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Users/ejm6426/Documents/rtRBA-main/build_model/input/"/>
    </mc:Choice>
  </mc:AlternateContent>
  <xr:revisionPtr revIDLastSave="0" documentId="8_{F9547A26-9EFE-FB42-8E83-978079D09325}" xr6:coauthVersionLast="47" xr6:coauthVersionMax="47" xr10:uidLastSave="{00000000-0000-0000-0000-000000000000}"/>
  <bookViews>
    <workbookView xWindow="0" yWindow="1120" windowWidth="30240" windowHeight="17280" tabRatio="500" xr2:uid="{00000000-000D-0000-FFFF-FFFF00000000}"/>
  </bookViews>
  <sheets>
    <sheet name="Sheet1" sheetId="1" r:id="rId1"/>
    <sheet name="special cases only" sheetId="3" r:id="rId2"/>
    <sheet name="AA composition" sheetId="4" r:id="rId3"/>
    <sheet name="Lookup" sheetId="2" r:id="rId4"/>
  </sheets>
  <externalReferences>
    <externalReference r:id="rId5"/>
    <externalReference r:id="rId6"/>
    <externalReference r:id="rId7"/>
  </externalReferences>
  <definedNames>
    <definedName name="_xlnm._FilterDatabase" localSheetId="0">Sheet1!$A$1:$K$1203</definedName>
    <definedName name="_FilterDatabase_0_0" localSheetId="0">Sheet1!$A$1:$K$1041</definedName>
    <definedName name="Duplicates_DIY" comment="Returns all values in an array with duplicates (including duplicates) as a column. Case-sensitive by default, but set 2nd argument to false to make it case-insensitive.">_xlfn.LAMBDA(_xlpm.array,_xlop.match_case,_xlfn.LET(_xlpm.col,_xlfn.TOCOL(_xlpm.array),IF(IfBlank_DIY(_xlpm.match_case,TRUE),_xlfn._xlws.FILTER(_xlpm.col,_xlfn.BYROW(--EXACT(_xlpm.col,TRANSPOSE(_xlpm.col)),_xlfn.LAMBDA(_xlpm.r,_xlfn.XMATCH(1,_xlpm.r,0,1)&lt;&gt;_xlfn.XMATCH(1,_xlpm.r,0,-1)))),_xlfn.LET(_xlpm.x,_xlfn.UNIQUE(_xlfn.VSTACK(_xlfn.UNIQUE(_xlpm.col),_xlfn.UNIQUE(_xlpm.col,,TRUE)),,TRUE),_xlfn._xlws.FILTER(_xlpm.col,ISNUMBER(MATCH(_xlpm.col,_xlpm.x,0)),_xlpm.col)))))</definedName>
    <definedName name="IfBlank_DIY" comment="Return a default value if the input is blank.">_xlfn.LAMBDA(_xlpm.value,_xlpm.default,IF(_xlpm.value="",_xlpm.default,_xlpm.value))</definedName>
    <definedName name="LongestNumAtEnd_DIY" comment="Checks the end of a string for the longest number, including extra zeros (e.g., &quot;04&quot; in t04) unless the optional 2nd argument is set to 1 or TRUE.">_xlfn.LAMBDA(_xlpm.t,_xlop.min_digits,_xlfn.LET(_xlpm.n,RIGHT(_xlpm.t,_xlfn.SEQUENCE(LEN(_xlpm.t))),_xlpm.sortcol,IF(NOT(ISERROR(_xlfn.NUMBERVALUE(_xlpm.n)+TEXT(LEFT(_xlpm.n,1),0))),LEN(_xlpm.n),0),_xlpm.nmax,_xlfn.TAKE(_xlfn._xlws.SORT(_xlfn.HSTACK(_xlpm.n,_xlpm.sortcol),2,-1),1),IF(_xlfn.CHOOSECOLS(_xlpm.nmax,2)=0,"",IF(IfBlank_DIY(_xlpm.min_digits,FALSE),_xlfn.NUMBERVALUE(_xlfn.CHOOSECOLS(_xlpm.nmax,1)),_xlfn.CHOOSECOLS(_xlpm.nmax,1)))))</definedName>
    <definedName name="LongestNumAtStart_DIY" comment="Checks the start of a string for the longest number, including extra zeros (e.g., &quot;04&quot; in 04t) unless the optional 2nd argument is set to 1 or TRUE.">_xlfn.LAMBDA(_xlpm.t,_xlop.min_digits,_xlfn.LET(_xlpm.n,LEFT(_xlpm.t,_xlfn.SEQUENCE(LEN(_xlpm.t))),_xlpm.sortcol,IF(NOT(ISERROR(_xlfn.NUMBERVALUE(_xlpm.n)+TEXT(RIGHT(_xlpm.n,1),0))),LEN(_xlpm.n),0),_xlpm.nmax,_xlfn.TAKE(_xlfn._xlws.SORT(_xlfn.HSTACK(_xlpm.n,_xlpm.sortcol),2,-1),1),IF(_xlfn.CHOOSECOLS(_xlpm.nmax,2)=0,"",IF(IfBlank_DIY(_xlpm.min_digits,FALSE),_xlfn.NUMBERVALUE(_xlfn.CHOOSECOLS(_xlpm.nmax,1)),_xlfn.CHOOSECOLS(_xlpm.nmax,1)))))</definedName>
    <definedName name="nonblanks_DIY" comment="Returns all non-blank rows of an array.">_xlfn.LAMBDA(_xlpm.array,_xlop.num_rows_dropped,_xlop.num_cols_dropped,_xlfn.DROP(_xlfn._xlws.FILTER(_xlpm.array,NOT(ISBLANK(_xlpm.array))),IFERROR(_xlfn.NUMBERVALUE(_xlpm.num_rows_dropped),0),IFERROR(_xlfn.NUMBERVALUE(_xlpm.num_cols_dropped),0)))</definedName>
    <definedName name="TEXTBETWEEN_DIY">_xlfn.LAMBDA(_xlpm.cells,_xlpm.delim,_xlop.adj,_xlfn.LET(_xlpm.adjust,IF(_xlfn.ISOMITTED(_xlpm.adj),COLUMN()-COLUMN(_xlpm.cells),_xlpm.adj),_xlfn.IFS(_xlpm.adjust=1,_xlfn.TEXTBEFORE(_xlpm.cells,_xlpm.delim,_xlpm.adjust,,,_xlpm.cells),1=1,_xlfn.TEXTAFTER(_xlfn.TEXTBEFORE(_xlpm.cells,_xlpm.delim,_xlpm.adjust,,,_xlpm.cells),_xlpm.delim,_xlpm.adjust-1,,,_xlfn.TEXTBEFORE(_xlpm.cells,_xlpm.delim,_xlpm.adjust,,,_xlpm.cells)))))</definedName>
    <definedName name="TextSplitArray_DIY" comment="Like TEXTSPLIT but for an array; input cells and then a string to split them by. If the input array is a row, it's split vertically; otherwise, it's split horizontally.">_xlfn.LAMBDA(_xlpm.cells,_xlop.delimiter,_xlfn.LET(_xlpm.str,IfBlank_DIY(_xlpm.delimiter," "),_xlpm.n,MAX((LEN(_xlpm.cells)-LEN(SUBSTITUTE(_xlpm.cells,_xlpm.str,""))+1)/LEN(_xlpm.str)),_xlfn.TEXTBEFORE(IFERROR(_xlfn.TEXTAFTER(_xlpm.cells,_xlpm.str,IF(COLUMNS(_xlpm.cells)&gt;1,_xlfn.SEQUENCE(_xlpm.n,1,0),_xlfn.SEQUENCE(1,_xlpm.n,0)),,,""),_xlpm.cells),_xlpm.str,,,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9" i="4" l="1" a="1"/>
  <c r="X9" i="4" s="1"/>
  <c r="P2" i="1" l="1"/>
  <c r="P3" i="1"/>
  <c r="P4" i="1"/>
  <c r="P5" i="1"/>
  <c r="P6" i="1"/>
  <c r="P7" i="1"/>
  <c r="P8" i="1"/>
  <c r="P9"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A97" i="1" l="1"/>
  <c r="T4" i="1" l="1"/>
  <c r="T2641" i="1"/>
  <c r="T2643" i="1"/>
  <c r="T2655" i="1"/>
  <c r="T2693" i="1"/>
  <c r="T2731" i="1"/>
  <c r="T2738" i="1"/>
  <c r="T2741" i="1"/>
  <c r="T2747" i="1"/>
  <c r="T2749" i="1"/>
  <c r="T2750" i="1"/>
  <c r="T2753" i="1"/>
  <c r="T2755" i="1"/>
  <c r="T2763" i="1"/>
  <c r="T2771" i="1"/>
  <c r="T2772" i="1"/>
  <c r="T2777" i="1"/>
  <c r="T2778" i="1"/>
  <c r="T2784" i="1"/>
  <c r="T2786" i="1"/>
  <c r="T2789"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24" i="1"/>
  <c r="T4642" i="1"/>
  <c r="T4720" i="1"/>
  <c r="T4819" i="1"/>
  <c r="T5071" i="1"/>
  <c r="T5232" i="1"/>
  <c r="T5314" i="1"/>
  <c r="T4461" i="1"/>
  <c r="T4811" i="1"/>
  <c r="T4539" i="1"/>
  <c r="T5623" i="1"/>
  <c r="T5470" i="1"/>
  <c r="T5684" i="1"/>
  <c r="T4718" i="1"/>
  <c r="T5018" i="1"/>
  <c r="T5442" i="1"/>
  <c r="T4853" i="1"/>
  <c r="T5204" i="1"/>
  <c r="T5650" i="1"/>
  <c r="T4697" i="1"/>
  <c r="T4994" i="1"/>
  <c r="T5389" i="1"/>
  <c r="T4202" i="1"/>
  <c r="T5264" i="1"/>
  <c r="T5641" i="1"/>
  <c r="T4856" i="1"/>
  <c r="T5668" i="1"/>
  <c r="T5300" i="1"/>
  <c r="T4187" i="1"/>
  <c r="T4773" i="1"/>
  <c r="T5565" i="1"/>
  <c r="T5212" i="1"/>
  <c r="T4309" i="1"/>
  <c r="T5053" i="1"/>
  <c r="T4404" i="1"/>
  <c r="T5380" i="1"/>
  <c r="T4840" i="1"/>
  <c r="T5052" i="1"/>
  <c r="T4609" i="1"/>
  <c r="T5680" i="1"/>
  <c r="T4589" i="1"/>
  <c r="T4211" i="1"/>
  <c r="T5632" i="1"/>
  <c r="T4917" i="1"/>
  <c r="T5205" i="1"/>
  <c r="T4289" i="1"/>
  <c r="T5027" i="1"/>
  <c r="T5072" i="1"/>
  <c r="T4999" i="1"/>
  <c r="T4395" i="1"/>
  <c r="T5273" i="1"/>
  <c r="T4719" i="1"/>
  <c r="T4750" i="1"/>
  <c r="T5006" i="1"/>
  <c r="T5243" i="1"/>
  <c r="T4757" i="1"/>
  <c r="T4775" i="1"/>
  <c r="T4282" i="1"/>
  <c r="T5507" i="1"/>
  <c r="T4655" i="1"/>
  <c r="T5239" i="1"/>
  <c r="T4463" i="1"/>
  <c r="T4868" i="1"/>
  <c r="T4575" i="1"/>
  <c r="T4860" i="1"/>
  <c r="T5087" i="1"/>
  <c r="T5690" i="1"/>
  <c r="T5307" i="1"/>
  <c r="T4936" i="1"/>
  <c r="T5530" i="1"/>
  <c r="T4356" i="1"/>
  <c r="T4213" i="1"/>
  <c r="T5051" i="1"/>
  <c r="T5266" i="1"/>
  <c r="T4486" i="1"/>
  <c r="T4263" i="1"/>
  <c r="T5235" i="1"/>
  <c r="T4255" i="1"/>
  <c r="T4647" i="1"/>
  <c r="T5079" i="1"/>
  <c r="T5620" i="1"/>
  <c r="T5433" i="1"/>
  <c r="T5636" i="1"/>
  <c r="T5532" i="1"/>
  <c r="T4517" i="1"/>
  <c r="T4736" i="1"/>
  <c r="T4881" i="1"/>
  <c r="T5688" i="1"/>
  <c r="T4392" i="1"/>
  <c r="T4236" i="1"/>
  <c r="T5138" i="1"/>
  <c r="T5619" i="1"/>
  <c r="T5429" i="1"/>
  <c r="T5467" i="1"/>
  <c r="T5542" i="1"/>
  <c r="T5156" i="1"/>
  <c r="T4301" i="1"/>
  <c r="T5627" i="1"/>
  <c r="T5194" i="1"/>
  <c r="T5021" i="1"/>
  <c r="T4540" i="1"/>
  <c r="T4208" i="1"/>
  <c r="T5439" i="1"/>
  <c r="T5336" i="1"/>
  <c r="T4346" i="1"/>
  <c r="T5198" i="1"/>
  <c r="T4251" i="1"/>
  <c r="T4439" i="1"/>
  <c r="T4727" i="1"/>
  <c r="T5318" i="1"/>
  <c r="T4188" i="1"/>
  <c r="T4603" i="1"/>
  <c r="T4880" i="1"/>
  <c r="T4354" i="1"/>
  <c r="T5025" i="1"/>
  <c r="T5317" i="1"/>
  <c r="T5168" i="1"/>
  <c r="T5495" i="1"/>
  <c r="T4269" i="1"/>
  <c r="T5559" i="1"/>
  <c r="T5697" i="1"/>
  <c r="T5370" i="1"/>
  <c r="T4201" i="1"/>
  <c r="T4903" i="1"/>
  <c r="T4663" i="1"/>
  <c r="T5263" i="1"/>
  <c r="T4464" i="1"/>
  <c r="T5566" i="1"/>
  <c r="T5126" i="1"/>
  <c r="T5146" i="1"/>
  <c r="T4521" i="1"/>
  <c r="T4607" i="1"/>
  <c r="T4435" i="1"/>
  <c r="T4984" i="1"/>
  <c r="T5622" i="1"/>
  <c r="T4693" i="1"/>
  <c r="T4970" i="1"/>
  <c r="T5401" i="1"/>
  <c r="T5597" i="1"/>
  <c r="T4514" i="1"/>
  <c r="T4596" i="1"/>
  <c r="T4492" i="1"/>
  <c r="T5391" i="1"/>
  <c r="T5567" i="1"/>
  <c r="T4438" i="1"/>
  <c r="T5662" i="1"/>
  <c r="T5478" i="1"/>
  <c r="T4854" i="1"/>
  <c r="T4862" i="1"/>
  <c r="T4456" i="1"/>
  <c r="T5664" i="1"/>
  <c r="T4838" i="1"/>
  <c r="T5136" i="1"/>
  <c r="T4500" i="1"/>
  <c r="T4834" i="1"/>
  <c r="T4348" i="1"/>
  <c r="T5671" i="1"/>
  <c r="T4685" i="1"/>
  <c r="T4223" i="1"/>
  <c r="T4487" i="1"/>
  <c r="T5592" i="1"/>
  <c r="T4217" i="1"/>
  <c r="T4432" i="1"/>
  <c r="T5173" i="1"/>
  <c r="T5304" i="1"/>
  <c r="T4743" i="1"/>
  <c r="T4793" i="1"/>
  <c r="T5571" i="1"/>
  <c r="T4763" i="1"/>
  <c r="T4753" i="1"/>
  <c r="T5403" i="1"/>
  <c r="T4402" i="1"/>
  <c r="T4896" i="1"/>
  <c r="T4403" i="1"/>
  <c r="T4314" i="1"/>
  <c r="T5274" i="1"/>
  <c r="T5587" i="1"/>
  <c r="T4672" i="1"/>
  <c r="T5584" i="1"/>
  <c r="T5496" i="1"/>
  <c r="T4528" i="1"/>
  <c r="T5343" i="1"/>
  <c r="T5188" i="1"/>
  <c r="T4836" i="1"/>
  <c r="T5013" i="1"/>
  <c r="T4823" i="1"/>
  <c r="T5008" i="1"/>
  <c r="T5227" i="1"/>
  <c r="T4554" i="1"/>
  <c r="T4593" i="1"/>
  <c r="T4946" i="1"/>
  <c r="T5677" i="1"/>
  <c r="T5084" i="1"/>
  <c r="T4690" i="1"/>
  <c r="T4196" i="1"/>
  <c r="T4363" i="1"/>
  <c r="T5510" i="1"/>
  <c r="T5101" i="1"/>
  <c r="T5406" i="1"/>
  <c r="T4385" i="1"/>
  <c r="T5005" i="1"/>
  <c r="T5184" i="1"/>
  <c r="T5417" i="1"/>
  <c r="T5252" i="1"/>
  <c r="T4378" i="1"/>
  <c r="T4455" i="1"/>
  <c r="T4981" i="1"/>
  <c r="T4867" i="1"/>
  <c r="T4374" i="1"/>
  <c r="T4220" i="1"/>
  <c r="T4717" i="1"/>
  <c r="T4910" i="1"/>
  <c r="T4499" i="1"/>
  <c r="T4927" i="1"/>
  <c r="T5625" i="1"/>
  <c r="T5447" i="1"/>
  <c r="T5513" i="1"/>
  <c r="T4193" i="1"/>
  <c r="T5031" i="1"/>
  <c r="T5607" i="1"/>
  <c r="T5404" i="1"/>
  <c r="T4794" i="1"/>
  <c r="T4295" i="1"/>
  <c r="T4968" i="1"/>
  <c r="T5120" i="1"/>
  <c r="T4471" i="1"/>
  <c r="T4278" i="1"/>
  <c r="T4341" i="1"/>
  <c r="T5342" i="1"/>
  <c r="T5610" i="1"/>
  <c r="T4256" i="1"/>
  <c r="T5493" i="1"/>
  <c r="T4659" i="1"/>
  <c r="T5339" i="1"/>
  <c r="T4624" i="1"/>
  <c r="T4965" i="1"/>
  <c r="T5615" i="1"/>
  <c r="T5475" i="1"/>
  <c r="T4921" i="1"/>
  <c r="T5460" i="1"/>
  <c r="T5290" i="1"/>
  <c r="T5167" i="1"/>
  <c r="T5292" i="1"/>
  <c r="T4929" i="1"/>
  <c r="T4526" i="1"/>
  <c r="T5206" i="1"/>
  <c r="T5238" i="1"/>
  <c r="T4639" i="1"/>
  <c r="T4792" i="1"/>
  <c r="T4564" i="1"/>
  <c r="T5186" i="1"/>
  <c r="T4224" i="1"/>
  <c r="T5461" i="1"/>
  <c r="T5322" i="1"/>
  <c r="T5118" i="1"/>
  <c r="T4952" i="1"/>
  <c r="T4873" i="1"/>
  <c r="T5372" i="1"/>
  <c r="T4505" i="1"/>
  <c r="T4579" i="1"/>
  <c r="T5701" i="1"/>
  <c r="T4257" i="1"/>
  <c r="T5134" i="1"/>
  <c r="T4311" i="1"/>
  <c r="T5037" i="1"/>
  <c r="T5574" i="1"/>
  <c r="T5637" i="1"/>
  <c r="T4678" i="1"/>
  <c r="T4396" i="1"/>
  <c r="T4611" i="1"/>
  <c r="T5686" i="1"/>
  <c r="T5420" i="1"/>
  <c r="T5682" i="1"/>
  <c r="T4752" i="1"/>
  <c r="T4585" i="1"/>
  <c r="T5169" i="1"/>
  <c r="T4267" i="1"/>
  <c r="T4745" i="1"/>
  <c r="T4963" i="1"/>
  <c r="T4333" i="1"/>
  <c r="T4741" i="1"/>
  <c r="T5399" i="1"/>
  <c r="T5606" i="1"/>
  <c r="T5279" i="1"/>
  <c r="T5685" i="1"/>
  <c r="T4788" i="1"/>
  <c r="T4424" i="1"/>
  <c r="T4784" i="1"/>
  <c r="T5434" i="1"/>
  <c r="T4229" i="1"/>
  <c r="T5119" i="1"/>
  <c r="T4558" i="1"/>
  <c r="T5349" i="1"/>
  <c r="T4390" i="1"/>
  <c r="T5545" i="1"/>
  <c r="T5320" i="1"/>
  <c r="T5102" i="1"/>
  <c r="T5309" i="1"/>
  <c r="T4532" i="1"/>
  <c r="T4299" i="1"/>
  <c r="T5579" i="1"/>
  <c r="T5176" i="1"/>
  <c r="T4761" i="1"/>
  <c r="T4290" i="1"/>
  <c r="T5335" i="1"/>
  <c r="T5187" i="1"/>
  <c r="T5568" i="1"/>
  <c r="T4882" i="1"/>
  <c r="T5064" i="1"/>
  <c r="T4960" i="1"/>
  <c r="T4262" i="1"/>
  <c r="T4650" i="1"/>
  <c r="T5377" i="1"/>
  <c r="T4774" i="1"/>
  <c r="T4598" i="1"/>
  <c r="T5564" i="1"/>
  <c r="T4935" i="1"/>
  <c r="T4546" i="1"/>
  <c r="T4923" i="1"/>
  <c r="T5563" i="1"/>
  <c r="T4884" i="1"/>
  <c r="T4485" i="1"/>
  <c r="T4428" i="1"/>
  <c r="T5707" i="1"/>
  <c r="T4370" i="1"/>
  <c r="T5109" i="1"/>
  <c r="T4367" i="1"/>
  <c r="T5319" i="1"/>
  <c r="T4405" i="1"/>
  <c r="T5181" i="1"/>
  <c r="T4419" i="1"/>
  <c r="T5182" i="1"/>
  <c r="T5454" i="1"/>
  <c r="T5458" i="1"/>
  <c r="T5361" i="1"/>
  <c r="T5327" i="1"/>
  <c r="T4841" i="1"/>
  <c r="T4631" i="1"/>
  <c r="T4273" i="1"/>
  <c r="T4967" i="1"/>
  <c r="T4316" i="1"/>
  <c r="T5275" i="1"/>
  <c r="T4237" i="1"/>
  <c r="T4629" i="1"/>
  <c r="T5183" i="1"/>
  <c r="T4646" i="1"/>
  <c r="T5578" i="1"/>
  <c r="T5674" i="1"/>
  <c r="T5157" i="1"/>
  <c r="T5222" i="1"/>
  <c r="T4472" i="1"/>
  <c r="T4297" i="1"/>
  <c r="T4418" i="1"/>
  <c r="T5554" i="1"/>
  <c r="T4200" i="1"/>
  <c r="T5251" i="1"/>
  <c r="T4420" i="1"/>
  <c r="T4214" i="1"/>
  <c r="T4285" i="1"/>
  <c r="T4484" i="1"/>
  <c r="T5379" i="1"/>
  <c r="T4855" i="1"/>
  <c r="T4293" i="1"/>
  <c r="T4383" i="1"/>
  <c r="T5177" i="1"/>
  <c r="T4327" i="1"/>
  <c r="T4534" i="1"/>
  <c r="T5325" i="1"/>
  <c r="T5257" i="1"/>
  <c r="T4375" i="1"/>
  <c r="T4244" i="1"/>
  <c r="T4849" i="1"/>
  <c r="T4925" i="1"/>
  <c r="T5451" i="1"/>
  <c r="T4476" i="1"/>
  <c r="T5658" i="1"/>
  <c r="T4597" i="1"/>
  <c r="T5693" i="1"/>
  <c r="T4924" i="1"/>
  <c r="T4928" i="1"/>
  <c r="T4987" i="1"/>
  <c r="T4491" i="1"/>
  <c r="T4271" i="1"/>
  <c r="T4931" i="1"/>
  <c r="T4580" i="1"/>
  <c r="T4436" i="1"/>
  <c r="T4572" i="1"/>
  <c r="T5643" i="1"/>
  <c r="T4294" i="1"/>
  <c r="T4226" i="1"/>
  <c r="T4482" i="1"/>
  <c r="T5178" i="1"/>
  <c r="T4326" i="1"/>
  <c r="T5293" i="1"/>
  <c r="T4997" i="1"/>
  <c r="T4846" i="1"/>
  <c r="T5527" i="1"/>
  <c r="T4877" i="1"/>
  <c r="T5455" i="1"/>
  <c r="T4814" i="1"/>
  <c r="T4365" i="1"/>
  <c r="T5003" i="1"/>
  <c r="T4303" i="1"/>
  <c r="T4206" i="1"/>
  <c r="T4812" i="1"/>
  <c r="T4298" i="1"/>
  <c r="T4781" i="1"/>
  <c r="T4361" i="1"/>
  <c r="T4453" i="1"/>
  <c r="T4922" i="1"/>
  <c r="T4423" i="1"/>
  <c r="T4760" i="1"/>
  <c r="T5115" i="1"/>
  <c r="T5459" i="1"/>
  <c r="T4310" i="1"/>
  <c r="T5408" i="1"/>
  <c r="T5283" i="1"/>
  <c r="T4806" i="1"/>
  <c r="T4498" i="1"/>
  <c r="T5122" i="1"/>
  <c r="T4828" i="1"/>
  <c r="T5135" i="1"/>
  <c r="T5660" i="1"/>
  <c r="T4714" i="1"/>
  <c r="T4961" i="1"/>
  <c r="T4698" i="1"/>
  <c r="T5463" i="1"/>
  <c r="T4621" i="1"/>
  <c r="T5444" i="1"/>
  <c r="T5369" i="1"/>
  <c r="T5628" i="1"/>
  <c r="T5555" i="1"/>
  <c r="T4248" i="1"/>
  <c r="T5570" i="1"/>
  <c r="T5151" i="1"/>
  <c r="T4552" i="1"/>
  <c r="T4905" i="1"/>
  <c r="T4523" i="1"/>
  <c r="T4507" i="1"/>
  <c r="T4400" i="1"/>
  <c r="T5376" i="1"/>
  <c r="T4530" i="1"/>
  <c r="T5508" i="1"/>
  <c r="T5556" i="1"/>
  <c r="T4660" i="1"/>
  <c r="T4735" i="1"/>
  <c r="T4634" i="1"/>
  <c r="T4475" i="1"/>
  <c r="T5491" i="1"/>
  <c r="T5334" i="1"/>
  <c r="T5214" i="1"/>
  <c r="T4373" i="1"/>
  <c r="T4618" i="1"/>
  <c r="T4652" i="1"/>
  <c r="T5249" i="1"/>
  <c r="T4452" i="1"/>
  <c r="T5009" i="1"/>
  <c r="T5553" i="1"/>
  <c r="T5575" i="1"/>
  <c r="T4982" i="1"/>
  <c r="T5633" i="1"/>
  <c r="T5329" i="1"/>
  <c r="T5000" i="1"/>
  <c r="T4728" i="1"/>
  <c r="T4447" i="1"/>
  <c r="T4415" i="1"/>
  <c r="T5040" i="1"/>
  <c r="T5523" i="1"/>
  <c r="T4837" i="1"/>
  <c r="T5644" i="1"/>
  <c r="T5698" i="1"/>
  <c r="T5557" i="1"/>
  <c r="T5244" i="1"/>
  <c r="T4190" i="1"/>
  <c r="T4658" i="1"/>
  <c r="T5039" i="1"/>
  <c r="T4687" i="1"/>
  <c r="T4340" i="1"/>
  <c r="T4933" i="1"/>
  <c r="T5083" i="1"/>
  <c r="T4897" i="1"/>
  <c r="T5130" i="1"/>
  <c r="T4977" i="1"/>
  <c r="T4308" i="1"/>
  <c r="T4537" i="1"/>
  <c r="T5476" i="1"/>
  <c r="T5231" i="1"/>
  <c r="T5537" i="1"/>
  <c r="T5652" i="1"/>
  <c r="T5123" i="1"/>
  <c r="T5375" i="1"/>
  <c r="T5479" i="1"/>
  <c r="T5395" i="1"/>
  <c r="T5681" i="1"/>
  <c r="T5078" i="1"/>
  <c r="T4786" i="1"/>
  <c r="T4651" i="1"/>
  <c r="T4958" i="1"/>
  <c r="T5669" i="1"/>
  <c r="T5384" i="1"/>
  <c r="T5128" i="1"/>
  <c r="T4376" i="1"/>
  <c r="T4386" i="1"/>
  <c r="T4506" i="1"/>
  <c r="T4233" i="1"/>
  <c r="T5411" i="1"/>
  <c r="T5321" i="1"/>
  <c r="T4473" i="1"/>
  <c r="T4835" i="1"/>
  <c r="T4335" i="1"/>
  <c r="T4988" i="1"/>
  <c r="T4331" i="1"/>
  <c r="T5645" i="1"/>
  <c r="T4490" i="1"/>
  <c r="T4277" i="1"/>
  <c r="T4973" i="1"/>
  <c r="T5351" i="1"/>
  <c r="T4991" i="1"/>
  <c r="T5253" i="1"/>
  <c r="T4264" i="1"/>
  <c r="T5398" i="1"/>
  <c r="T4724" i="1"/>
  <c r="T4443" i="1"/>
  <c r="T4695" i="1"/>
  <c r="T4450" i="1"/>
  <c r="T4389" i="1"/>
  <c r="T5215" i="1"/>
  <c r="T5480" i="1"/>
  <c r="T5312" i="1"/>
  <c r="T5230" i="1"/>
  <c r="T4900" i="1"/>
  <c r="T4397" i="1"/>
  <c r="T5061" i="1"/>
  <c r="T4875" i="1"/>
  <c r="T5590" i="1"/>
  <c r="T4287" i="1"/>
  <c r="T4440" i="1"/>
  <c r="T5609" i="1"/>
  <c r="T4330" i="1"/>
  <c r="T5421" i="1"/>
  <c r="T4770" i="1"/>
  <c r="T4307" i="1"/>
  <c r="T5657" i="1"/>
  <c r="T5368" i="1"/>
  <c r="T5111" i="1"/>
  <c r="T5308" i="1"/>
  <c r="T4744" i="1"/>
  <c r="T4313" i="1"/>
  <c r="T5331" i="1"/>
  <c r="T5519" i="1"/>
  <c r="T4699" i="1"/>
  <c r="T4337" i="1"/>
  <c r="T4529" i="1"/>
  <c r="T4343" i="1"/>
  <c r="T5105" i="1"/>
  <c r="T4805" i="1"/>
  <c r="T5063" i="1"/>
  <c r="T5432" i="1"/>
  <c r="T5552" i="1"/>
  <c r="T4457" i="1"/>
  <c r="T5705" i="1"/>
  <c r="T5121" i="1"/>
  <c r="T4904" i="1"/>
  <c r="T5356" i="1"/>
  <c r="T4489" i="1"/>
  <c r="T5080" i="1"/>
  <c r="T4705" i="1"/>
  <c r="T5282" i="1"/>
  <c r="T5267" i="1"/>
  <c r="T5002" i="1"/>
  <c r="T4673" i="1"/>
  <c r="T4826" i="1"/>
  <c r="T5412" i="1"/>
  <c r="T4371" i="1"/>
  <c r="T5670" i="1"/>
  <c r="T4216" i="1"/>
  <c r="T4466" i="1"/>
  <c r="T4245" i="1"/>
  <c r="T4446" i="1"/>
  <c r="T4250" i="1"/>
  <c r="T5634" i="1"/>
  <c r="T5096" i="1"/>
  <c r="T5295" i="1"/>
  <c r="T4746" i="1"/>
  <c r="T4888" i="1"/>
  <c r="T4872" i="1"/>
  <c r="T5276" i="1"/>
  <c r="T4238" i="1"/>
  <c r="T5179" i="1"/>
  <c r="T4339" i="1"/>
  <c r="T4657" i="1"/>
  <c r="T5028" i="1"/>
  <c r="T5352" i="1"/>
  <c r="T5149" i="1"/>
  <c r="T4563" i="1"/>
  <c r="T4995" i="1"/>
  <c r="T4990" i="1"/>
  <c r="T5030" i="1"/>
  <c r="T5153" i="1"/>
  <c r="T4272" i="1"/>
  <c r="T4680" i="1"/>
  <c r="T4584" i="1"/>
  <c r="T4508" i="1"/>
  <c r="T5059" i="1"/>
  <c r="T4832" i="1"/>
  <c r="T4616" i="1"/>
  <c r="T5531" i="1"/>
  <c r="T4345" i="1"/>
  <c r="T5692" i="1"/>
  <c r="T5046" i="1"/>
  <c r="T4886" i="1"/>
  <c r="T5640" i="1"/>
  <c r="T4426" i="1"/>
  <c r="T5562" i="1"/>
  <c r="T5228" i="1"/>
  <c r="T5195" i="1"/>
  <c r="T4442" i="1"/>
  <c r="T5092" i="1"/>
  <c r="T5068" i="1"/>
  <c r="T4338" i="1"/>
  <c r="T4493" i="1"/>
  <c r="T4766" i="1"/>
  <c r="T4322" i="1"/>
  <c r="T4467" i="1"/>
  <c r="T5159" i="1"/>
  <c r="T4993" i="1"/>
  <c r="T5174" i="1"/>
  <c r="T5010" i="1"/>
  <c r="T5572" i="1"/>
  <c r="T5207" i="1"/>
  <c r="T4525" i="1"/>
  <c r="T4368" i="1"/>
  <c r="T5265" i="1"/>
  <c r="T4671" i="1"/>
  <c r="T4304" i="1"/>
  <c r="T4915" i="1"/>
  <c r="T5511" i="1"/>
  <c r="T5465" i="1"/>
  <c r="T4947" i="1"/>
  <c r="T4445" i="1"/>
  <c r="T5056" i="1"/>
  <c r="T5116" i="1"/>
  <c r="T4747" i="1"/>
  <c r="T4191" i="1"/>
  <c r="T4802" i="1"/>
  <c r="T5529" i="1"/>
  <c r="T4869" i="1"/>
  <c r="T4816" i="1"/>
  <c r="T5611" i="1"/>
  <c r="T4477" i="1"/>
  <c r="T5074" i="1"/>
  <c r="T5152" i="1"/>
  <c r="T5221" i="1"/>
  <c r="T4260" i="1"/>
  <c r="T4204" i="1"/>
  <c r="T5311" i="1"/>
  <c r="T5699" i="1"/>
  <c r="T4515" i="1"/>
  <c r="T5600" i="1"/>
  <c r="T4954" i="1"/>
  <c r="T5427" i="1"/>
  <c r="T5353" i="1"/>
  <c r="T4306" i="1"/>
  <c r="T5583" i="1"/>
  <c r="T4504" i="1"/>
  <c r="T5521" i="1"/>
  <c r="T4949" i="1"/>
  <c r="T4210" i="1"/>
  <c r="T5062" i="1"/>
  <c r="T5700" i="1"/>
  <c r="T4818" i="1"/>
  <c r="T5160" i="1"/>
  <c r="T5396" i="1"/>
  <c r="T4413" i="1"/>
  <c r="T4957" i="1"/>
  <c r="T4422" i="1"/>
  <c r="T4870" i="1"/>
  <c r="T4317" i="1"/>
  <c r="T5364" i="1"/>
  <c r="T4755" i="1"/>
  <c r="T4996" i="1"/>
  <c r="T4978" i="1"/>
  <c r="T5132" i="1"/>
  <c r="T4866" i="1"/>
  <c r="T4901" i="1"/>
  <c r="T5457" i="1"/>
  <c r="T5400" i="1"/>
  <c r="T5581" i="1"/>
  <c r="T4448" i="1"/>
  <c r="T4553" i="1"/>
  <c r="T5591" i="1"/>
  <c r="T4633" i="1"/>
  <c r="T4964" i="1"/>
  <c r="T4329" i="1"/>
  <c r="T5032" i="1"/>
  <c r="T5185" i="1"/>
  <c r="T4281" i="1"/>
  <c r="T5272" i="1"/>
  <c r="T4623" i="1"/>
  <c r="T5373" i="1"/>
  <c r="T5328" i="1"/>
  <c r="T4842" i="1"/>
  <c r="T5418" i="1"/>
  <c r="T5107" i="1"/>
  <c r="T5500" i="1"/>
  <c r="T5549" i="1"/>
  <c r="T4959" i="1"/>
  <c r="T5095" i="1"/>
  <c r="T5666" i="1"/>
  <c r="T4391" i="1"/>
  <c r="T4549" i="1"/>
  <c r="T4268" i="1"/>
  <c r="T5367" i="1"/>
  <c r="T5141" i="1"/>
  <c r="T4839" i="1"/>
  <c r="T4790" i="1"/>
  <c r="T4684" i="1"/>
  <c r="T5278" i="1"/>
  <c r="T5648" i="1"/>
  <c r="T4291" i="1"/>
  <c r="T4691" i="1"/>
  <c r="T4518" i="1"/>
  <c r="T5338" i="1"/>
  <c r="T4667" i="1"/>
  <c r="T4462" i="1"/>
  <c r="T5464" i="1"/>
  <c r="T5022" i="1"/>
  <c r="T4195" i="1"/>
  <c r="T4449" i="1"/>
  <c r="T4914" i="1"/>
  <c r="T5175" i="1"/>
  <c r="T4858" i="1"/>
  <c r="T4620" i="1"/>
  <c r="T4983" i="1"/>
  <c r="T4628" i="1"/>
  <c r="T5110" i="1"/>
  <c r="T4632" i="1"/>
  <c r="T4513" i="1"/>
  <c r="T5224" i="1"/>
  <c r="T4637" i="1"/>
  <c r="T5242" i="1"/>
  <c r="T4379" i="1"/>
  <c r="T5140" i="1"/>
  <c r="T4548" i="1"/>
  <c r="T4653" i="1"/>
  <c r="T5462" i="1"/>
  <c r="T4488" i="1"/>
  <c r="T4681" i="1"/>
  <c r="T5424" i="1"/>
  <c r="T4451" i="1"/>
  <c r="T5077" i="1"/>
  <c r="T5158" i="1"/>
  <c r="T5088" i="1"/>
  <c r="T4898" i="1"/>
  <c r="T5245" i="1"/>
  <c r="T4980" i="1"/>
  <c r="T4863" i="1"/>
  <c r="T4971" i="1"/>
  <c r="T5347" i="1"/>
  <c r="T4581" i="1"/>
  <c r="T5236" i="1"/>
  <c r="T5550" i="1"/>
  <c r="T4205" i="1"/>
  <c r="T5255" i="1"/>
  <c r="T5240" i="1"/>
  <c r="T4955" i="1"/>
  <c r="T5603" i="1"/>
  <c r="T4258" i="1"/>
  <c r="T4577" i="1"/>
  <c r="T4864" i="1"/>
  <c r="T4751" i="1"/>
  <c r="T4664" i="1"/>
  <c r="T5288" i="1"/>
  <c r="T4894" i="1"/>
  <c r="T4677" i="1"/>
  <c r="T4725" i="1"/>
  <c r="T4219" i="1"/>
  <c r="T4547" i="1"/>
  <c r="T4561" i="1"/>
  <c r="T5271" i="1"/>
  <c r="T4817" i="1"/>
  <c r="T5425" i="1"/>
  <c r="T5679" i="1"/>
  <c r="T5504" i="1"/>
  <c r="T4323" i="1"/>
  <c r="T5471" i="1"/>
  <c r="T5415" i="1"/>
  <c r="T4538" i="1"/>
  <c r="T4902" i="1"/>
  <c r="T5069" i="1"/>
  <c r="T4772" i="1"/>
  <c r="T4810" i="1"/>
  <c r="T5217" i="1"/>
  <c r="T5689" i="1"/>
  <c r="T5358" i="1"/>
  <c r="T4962" i="1"/>
  <c r="T4247" i="1"/>
  <c r="T4861" i="1"/>
  <c r="T4544" i="1"/>
  <c r="T5673" i="1"/>
  <c r="T4265" i="1"/>
  <c r="T5363" i="1"/>
  <c r="T4197" i="1"/>
  <c r="T4246" i="1"/>
  <c r="T5450" i="1"/>
  <c r="T5445" i="1"/>
  <c r="T5210" i="1"/>
  <c r="T4640" i="1"/>
  <c r="T4758" i="1"/>
  <c r="T4643" i="1"/>
  <c r="T4502" i="1"/>
  <c r="T4807" i="1"/>
  <c r="T4859" i="1"/>
  <c r="T4998" i="1"/>
  <c r="T4516" i="1"/>
  <c r="T4225" i="1"/>
  <c r="T5014" i="1"/>
  <c r="T4185" i="1"/>
  <c r="T4895" i="1"/>
  <c r="S5433" i="1"/>
  <c r="S2506" i="1"/>
  <c r="S2492" i="1"/>
  <c r="S2628" i="1"/>
  <c r="S2627" i="1"/>
  <c r="S5667" i="1"/>
  <c r="S5708" i="1"/>
  <c r="S2442" i="1"/>
  <c r="S2925" i="1"/>
  <c r="S2422" i="1"/>
  <c r="S2677" i="1"/>
  <c r="S2905" i="1"/>
  <c r="S2394" i="1"/>
  <c r="S5731" i="1"/>
  <c r="S2343" i="1"/>
  <c r="S2331" i="1"/>
  <c r="S2835" i="1"/>
  <c r="S2314" i="1"/>
  <c r="S2301" i="1"/>
  <c r="S2696" i="1"/>
  <c r="S2246" i="1"/>
  <c r="S3847" i="1"/>
  <c r="S4515" i="1"/>
  <c r="S3829" i="1"/>
  <c r="S3823" i="1"/>
  <c r="S3904" i="1"/>
  <c r="S2134" i="1"/>
  <c r="S3861" i="1"/>
  <c r="S3967" i="1"/>
  <c r="S3954" i="1"/>
  <c r="S4634" i="1"/>
  <c r="S2742" i="1"/>
  <c r="S861" i="1"/>
  <c r="S856" i="1"/>
  <c r="S4001" i="1"/>
  <c r="S2025" i="1"/>
  <c r="S4082" i="1"/>
  <c r="S4076" i="1"/>
  <c r="S4074" i="1"/>
  <c r="S4070" i="1"/>
  <c r="S4065" i="1"/>
  <c r="S4049" i="1"/>
  <c r="S1980" i="1"/>
  <c r="S791" i="1"/>
  <c r="S4155" i="1"/>
  <c r="S5714" i="1"/>
  <c r="S1867" i="1"/>
  <c r="S698" i="1"/>
  <c r="S1848" i="1"/>
  <c r="S1834" i="1"/>
  <c r="S1825" i="1"/>
  <c r="S2671" i="1"/>
  <c r="S3038" i="1"/>
  <c r="S3020" i="1"/>
  <c r="S628" i="1"/>
  <c r="S5176" i="1"/>
  <c r="S3190" i="1"/>
  <c r="S5428" i="1"/>
  <c r="S5070" i="1"/>
  <c r="S1665" i="1"/>
  <c r="S1659" i="1"/>
  <c r="S3154" i="1"/>
  <c r="S529" i="1"/>
  <c r="S2695" i="1"/>
  <c r="S1558" i="1"/>
  <c r="S1521" i="1"/>
  <c r="S1510" i="1"/>
  <c r="S4891" i="1"/>
  <c r="S5164" i="1"/>
  <c r="S2663" i="1"/>
  <c r="S2654" i="1"/>
  <c r="S2658" i="1"/>
  <c r="S353" i="1"/>
  <c r="S3442" i="1"/>
  <c r="S3431" i="1"/>
  <c r="S1361" i="1"/>
  <c r="S25" i="1"/>
  <c r="S1342" i="1"/>
  <c r="S3572" i="1"/>
  <c r="S4677" i="1"/>
  <c r="S266" i="1"/>
  <c r="S1271" i="1"/>
  <c r="S251" i="1"/>
  <c r="S4944" i="1"/>
  <c r="S4636" i="1"/>
  <c r="S241" i="1"/>
  <c r="S1227" i="1"/>
  <c r="S1217" i="1"/>
  <c r="S2713" i="1"/>
  <c r="S4880" i="1"/>
  <c r="S3489" i="1"/>
  <c r="S1203" i="1"/>
  <c r="S4844" i="1"/>
  <c r="S192" i="1"/>
  <c r="S174" i="1"/>
  <c r="S151" i="1"/>
  <c r="S138" i="1"/>
  <c r="S134" i="1"/>
  <c r="S1117" i="1"/>
  <c r="S2681" i="1"/>
  <c r="S4735" i="1"/>
  <c r="S3730" i="1"/>
  <c r="S2706" i="1"/>
  <c r="S4678" i="1"/>
  <c r="S42" i="1"/>
  <c r="S2727" i="1"/>
  <c r="S3694" i="1"/>
  <c r="S35" i="1"/>
  <c r="S31" i="1"/>
  <c r="P3" i="3"/>
  <c r="O3" i="3"/>
  <c r="A3" i="3"/>
  <c r="F3" i="3"/>
  <c r="H3" i="3" a="1"/>
  <c r="H3" i="3" s="1"/>
  <c r="L3" i="3"/>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1001" i="1"/>
  <c r="M1005" i="1"/>
  <c r="M1008" i="1"/>
  <c r="M1024" i="1"/>
  <c r="M1050" i="1"/>
  <c r="M1060" i="1"/>
  <c r="M1063" i="1"/>
  <c r="M1070" i="1"/>
  <c r="M1080" i="1"/>
  <c r="M1083" i="1"/>
  <c r="M1093" i="1"/>
  <c r="M1103" i="1"/>
  <c r="M1104" i="1"/>
  <c r="M1118" i="1"/>
  <c r="M1121" i="1"/>
  <c r="M1158" i="1"/>
  <c r="M1179" i="1"/>
  <c r="M1184" i="1"/>
  <c r="M1196" i="1"/>
  <c r="M1204" i="1"/>
  <c r="M1234" i="1"/>
  <c r="M1235" i="1"/>
  <c r="M1236" i="1"/>
  <c r="M1238" i="1"/>
  <c r="M1249" i="1"/>
  <c r="M1265" i="1"/>
  <c r="M1287" i="1"/>
  <c r="M1289" i="1"/>
  <c r="M1291" i="1"/>
  <c r="M1292" i="1"/>
  <c r="M1347" i="1"/>
  <c r="M1349" i="1"/>
  <c r="M1356" i="1"/>
  <c r="M1373" i="1"/>
  <c r="M1384" i="1"/>
  <c r="M1407" i="1"/>
  <c r="M1410" i="1"/>
  <c r="M1428" i="1"/>
  <c r="M1432" i="1"/>
  <c r="M1436" i="1"/>
  <c r="M1468" i="1"/>
  <c r="M1469" i="1"/>
  <c r="M1486" i="1"/>
  <c r="M1500" i="1"/>
  <c r="M1505" i="1"/>
  <c r="M1518" i="1"/>
  <c r="M1525" i="1"/>
  <c r="M1532" i="1"/>
  <c r="M1536" i="1"/>
  <c r="M1543" i="1"/>
  <c r="M1546" i="1"/>
  <c r="M1565" i="1"/>
  <c r="M1567" i="1"/>
  <c r="M1572" i="1"/>
  <c r="M1576" i="1"/>
  <c r="M1602" i="1"/>
  <c r="M1607" i="1"/>
  <c r="M1615" i="1"/>
  <c r="M1619" i="1"/>
  <c r="M1631" i="1"/>
  <c r="M1642" i="1"/>
  <c r="M1655" i="1"/>
  <c r="M1657" i="1"/>
  <c r="M1688" i="1"/>
  <c r="M1694" i="1"/>
  <c r="M1726" i="1"/>
  <c r="M1734" i="1"/>
  <c r="M1740" i="1"/>
  <c r="M1742" i="1"/>
  <c r="M1772" i="1"/>
  <c r="M1815" i="1"/>
  <c r="M1824" i="1"/>
  <c r="M1851" i="1"/>
  <c r="M1857" i="1"/>
  <c r="M1907" i="1"/>
  <c r="M1909" i="1"/>
  <c r="M1921" i="1"/>
  <c r="M1936" i="1"/>
  <c r="M1947" i="1"/>
  <c r="M1952" i="1"/>
  <c r="M1976" i="1"/>
  <c r="M1986" i="1"/>
  <c r="M2039" i="1"/>
  <c r="M2069" i="1"/>
  <c r="M2071" i="1"/>
  <c r="M2088" i="1"/>
  <c r="M2095" i="1"/>
  <c r="M2168" i="1"/>
  <c r="M2187" i="1"/>
  <c r="M2209" i="1"/>
  <c r="M2249" i="1"/>
  <c r="M2260" i="1"/>
  <c r="M2279" i="1"/>
  <c r="M2303" i="1"/>
  <c r="M2307" i="1"/>
  <c r="M2308" i="1"/>
  <c r="M2338" i="1"/>
  <c r="M2339" i="1"/>
  <c r="M2353" i="1"/>
  <c r="M2365" i="1"/>
  <c r="M2378" i="1"/>
  <c r="M2385" i="1"/>
  <c r="M2411" i="1"/>
  <c r="M2423" i="1"/>
  <c r="M2430" i="1"/>
  <c r="M2433" i="1"/>
  <c r="M2470" i="1"/>
  <c r="M2474" i="1"/>
  <c r="M2483" i="1"/>
  <c r="M2484" i="1"/>
  <c r="M2498"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1071" i="1"/>
  <c r="M1072" i="1"/>
  <c r="M1073" i="1"/>
  <c r="M1074" i="1"/>
  <c r="M1075" i="1"/>
  <c r="M1076" i="1"/>
  <c r="M1077" i="1"/>
  <c r="M1078" i="1"/>
  <c r="M1079" i="1"/>
  <c r="M985" i="1"/>
  <c r="M986" i="1"/>
  <c r="M1089" i="1"/>
  <c r="M987" i="1"/>
  <c r="M988" i="1"/>
  <c r="M989" i="1"/>
  <c r="M990" i="1"/>
  <c r="M991" i="1"/>
  <c r="M992" i="1"/>
  <c r="M993" i="1"/>
  <c r="M994" i="1"/>
  <c r="M995" i="1"/>
  <c r="M996" i="1"/>
  <c r="M997" i="1"/>
  <c r="M998" i="1"/>
  <c r="M999" i="1"/>
  <c r="M1000" i="1"/>
  <c r="M1002" i="1"/>
  <c r="M1003" i="1"/>
  <c r="M1004" i="1"/>
  <c r="M1006" i="1"/>
  <c r="M1007" i="1"/>
  <c r="M1081" i="1"/>
  <c r="M1009" i="1"/>
  <c r="M1010" i="1"/>
  <c r="M1011" i="1"/>
  <c r="M1082" i="1"/>
  <c r="M1012" i="1"/>
  <c r="M1013" i="1"/>
  <c r="M1014" i="1"/>
  <c r="M1015" i="1"/>
  <c r="M1016" i="1"/>
  <c r="M1017" i="1"/>
  <c r="M1084" i="1"/>
  <c r="M1018" i="1"/>
  <c r="M1019" i="1"/>
  <c r="M1020" i="1"/>
  <c r="M1021" i="1"/>
  <c r="M1022" i="1"/>
  <c r="M1023" i="1"/>
  <c r="M1025" i="1"/>
  <c r="M1026" i="1"/>
  <c r="M1027" i="1"/>
  <c r="M1028" i="1"/>
  <c r="M1029" i="1"/>
  <c r="M1030" i="1"/>
  <c r="M1031" i="1"/>
  <c r="M1085" i="1"/>
  <c r="M1032" i="1"/>
  <c r="M1086" i="1"/>
  <c r="M1033" i="1"/>
  <c r="M1034" i="1"/>
  <c r="M1035" i="1"/>
  <c r="M1036" i="1"/>
  <c r="M1037" i="1"/>
  <c r="M1038" i="1"/>
  <c r="M1039" i="1"/>
  <c r="M1040" i="1"/>
  <c r="M1041" i="1"/>
  <c r="M1042" i="1"/>
  <c r="M1043" i="1"/>
  <c r="M1044" i="1"/>
  <c r="M1045" i="1"/>
  <c r="M1087" i="1"/>
  <c r="M1046" i="1"/>
  <c r="M1047" i="1"/>
  <c r="M1088" i="1"/>
  <c r="M1048" i="1"/>
  <c r="M1049" i="1"/>
  <c r="M1051" i="1"/>
  <c r="M1052" i="1"/>
  <c r="M1053" i="1"/>
  <c r="M1054" i="1"/>
  <c r="M1055" i="1"/>
  <c r="M1056" i="1"/>
  <c r="M1057" i="1"/>
  <c r="M1058" i="1"/>
  <c r="M1059" i="1"/>
  <c r="M1061" i="1"/>
  <c r="M1062" i="1"/>
  <c r="M1064" i="1"/>
  <c r="M1065" i="1"/>
  <c r="M1066" i="1"/>
  <c r="M1067" i="1"/>
  <c r="M1068" i="1"/>
  <c r="M1069" i="1"/>
  <c r="M1090" i="1"/>
  <c r="M1175" i="1"/>
  <c r="M1176" i="1"/>
  <c r="M1177" i="1"/>
  <c r="M1178" i="1"/>
  <c r="M1180" i="1"/>
  <c r="M1091" i="1"/>
  <c r="M1092" i="1"/>
  <c r="M1094" i="1"/>
  <c r="M1095" i="1"/>
  <c r="M1096" i="1"/>
  <c r="M1097" i="1"/>
  <c r="M1098" i="1"/>
  <c r="M1099" i="1"/>
  <c r="M1100" i="1"/>
  <c r="M1101" i="1"/>
  <c r="M1102" i="1"/>
  <c r="M1181" i="1"/>
  <c r="M1105" i="1"/>
  <c r="M1106" i="1"/>
  <c r="M1107" i="1"/>
  <c r="M1108" i="1"/>
  <c r="M1109" i="1"/>
  <c r="M1182" i="1"/>
  <c r="M1110" i="1"/>
  <c r="M1111" i="1"/>
  <c r="M1112" i="1"/>
  <c r="M1113" i="1"/>
  <c r="M1188" i="1"/>
  <c r="M1114" i="1"/>
  <c r="M1115" i="1"/>
  <c r="M1116" i="1"/>
  <c r="M1117" i="1"/>
  <c r="M1119" i="1"/>
  <c r="M1183" i="1"/>
  <c r="M1120" i="1"/>
  <c r="M1122" i="1"/>
  <c r="M1123" i="1"/>
  <c r="M1124" i="1"/>
  <c r="M1125" i="1"/>
  <c r="M1126" i="1"/>
  <c r="M1127" i="1"/>
  <c r="M1128" i="1"/>
  <c r="M1129" i="1"/>
  <c r="M1130" i="1"/>
  <c r="M1189" i="1"/>
  <c r="M1131" i="1"/>
  <c r="M1132" i="1"/>
  <c r="M1133" i="1"/>
  <c r="M1134" i="1"/>
  <c r="M1135" i="1"/>
  <c r="M1136" i="1"/>
  <c r="M1185" i="1"/>
  <c r="M1137" i="1"/>
  <c r="M1138" i="1"/>
  <c r="M1139" i="1"/>
  <c r="M1140" i="1"/>
  <c r="M1141" i="1"/>
  <c r="M1142" i="1"/>
  <c r="M1143" i="1"/>
  <c r="M1144" i="1"/>
  <c r="M1145" i="1"/>
  <c r="M1146" i="1"/>
  <c r="M1147" i="1"/>
  <c r="M1148" i="1"/>
  <c r="M1149" i="1"/>
  <c r="M1150" i="1"/>
  <c r="M1186" i="1"/>
  <c r="M1151" i="1"/>
  <c r="M1152" i="1"/>
  <c r="M1153" i="1"/>
  <c r="M1154" i="1"/>
  <c r="M1155" i="1"/>
  <c r="M1156" i="1"/>
  <c r="M1157" i="1"/>
  <c r="M1159" i="1"/>
  <c r="M1160" i="1"/>
  <c r="M1161" i="1"/>
  <c r="M1162" i="1"/>
  <c r="M1163" i="1"/>
  <c r="M1164" i="1"/>
  <c r="M1165" i="1"/>
  <c r="M1166" i="1"/>
  <c r="M1167" i="1"/>
  <c r="M1168" i="1"/>
  <c r="M1169" i="1"/>
  <c r="M1170" i="1"/>
  <c r="M1171" i="1"/>
  <c r="M1187" i="1"/>
  <c r="M1172" i="1"/>
  <c r="M1173" i="1"/>
  <c r="M1174" i="1"/>
  <c r="M1284" i="1"/>
  <c r="M1285" i="1"/>
  <c r="M1286" i="1"/>
  <c r="M1288" i="1"/>
  <c r="M1290" i="1"/>
  <c r="M1307" i="1"/>
  <c r="M1293" i="1"/>
  <c r="M1294" i="1"/>
  <c r="M1295" i="1"/>
  <c r="M1296" i="1"/>
  <c r="M1297" i="1"/>
  <c r="M1190" i="1"/>
  <c r="M1191" i="1"/>
  <c r="M1192" i="1"/>
  <c r="M1193" i="1"/>
  <c r="M1194" i="1"/>
  <c r="M1195" i="1"/>
  <c r="M1197" i="1"/>
  <c r="M1308" i="1"/>
  <c r="M1198" i="1"/>
  <c r="M1298" i="1"/>
  <c r="M1199" i="1"/>
  <c r="M1200" i="1"/>
  <c r="M1201" i="1"/>
  <c r="M1202" i="1"/>
  <c r="M1203" i="1"/>
  <c r="M1299" i="1"/>
  <c r="M1300" i="1"/>
  <c r="M1205" i="1"/>
  <c r="M1206" i="1"/>
  <c r="M1207" i="1"/>
  <c r="M1301"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7" i="1"/>
  <c r="M1239" i="1"/>
  <c r="M1240" i="1"/>
  <c r="M1241" i="1"/>
  <c r="M1242" i="1"/>
  <c r="M1243" i="1"/>
  <c r="M1244" i="1"/>
  <c r="M1245" i="1"/>
  <c r="M1246" i="1"/>
  <c r="M1247" i="1"/>
  <c r="M1248" i="1"/>
  <c r="M1250" i="1"/>
  <c r="M1251" i="1"/>
  <c r="M1302" i="1"/>
  <c r="M1252" i="1"/>
  <c r="M1253" i="1"/>
  <c r="M1254" i="1"/>
  <c r="M1255" i="1"/>
  <c r="M1256" i="1"/>
  <c r="M1257" i="1"/>
  <c r="M1258" i="1"/>
  <c r="M1259" i="1"/>
  <c r="M1260" i="1"/>
  <c r="M1261" i="1"/>
  <c r="M1262" i="1"/>
  <c r="M1263" i="1"/>
  <c r="M1264" i="1"/>
  <c r="M1303" i="1"/>
  <c r="M1309" i="1"/>
  <c r="M1266" i="1"/>
  <c r="M1267" i="1"/>
  <c r="M1268" i="1"/>
  <c r="M1304" i="1"/>
  <c r="M1269" i="1"/>
  <c r="M1270" i="1"/>
  <c r="M1305" i="1"/>
  <c r="M1271" i="1"/>
  <c r="M1272" i="1"/>
  <c r="M1273" i="1"/>
  <c r="M1274" i="1"/>
  <c r="M1275" i="1"/>
  <c r="M1276" i="1"/>
  <c r="M1277" i="1"/>
  <c r="M1306" i="1"/>
  <c r="M1278" i="1"/>
  <c r="M1279" i="1"/>
  <c r="M1280" i="1"/>
  <c r="M1281" i="1"/>
  <c r="M1282" i="1"/>
  <c r="M1283" i="1"/>
  <c r="M1310" i="1"/>
  <c r="M1420" i="1"/>
  <c r="M1408" i="1"/>
  <c r="M1409" i="1"/>
  <c r="M1411" i="1"/>
  <c r="M1412" i="1"/>
  <c r="M1311" i="1"/>
  <c r="M1312" i="1"/>
  <c r="M1313" i="1"/>
  <c r="M1314" i="1"/>
  <c r="M1315" i="1"/>
  <c r="M1316" i="1"/>
  <c r="M1317" i="1"/>
  <c r="M1318" i="1"/>
  <c r="M1413" i="1"/>
  <c r="M1414"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8" i="1"/>
  <c r="M1350" i="1"/>
  <c r="M1351" i="1"/>
  <c r="M1415" i="1"/>
  <c r="M1352" i="1"/>
  <c r="M1353" i="1"/>
  <c r="M1416" i="1"/>
  <c r="M1354" i="1"/>
  <c r="M1355" i="1"/>
  <c r="M1357" i="1"/>
  <c r="M1358" i="1"/>
  <c r="M1359" i="1"/>
  <c r="M1360" i="1"/>
  <c r="M1361" i="1"/>
  <c r="M1362" i="1"/>
  <c r="M1363" i="1"/>
  <c r="M1364" i="1"/>
  <c r="M1365" i="1"/>
  <c r="M1366" i="1"/>
  <c r="M1367" i="1"/>
  <c r="M1368" i="1"/>
  <c r="M1369" i="1"/>
  <c r="M1370" i="1"/>
  <c r="M1371" i="1"/>
  <c r="M1372" i="1"/>
  <c r="M1417" i="1"/>
  <c r="M1374" i="1"/>
  <c r="M1375" i="1"/>
  <c r="M1418" i="1"/>
  <c r="M1376" i="1"/>
  <c r="M1377" i="1"/>
  <c r="M1419" i="1"/>
  <c r="M1378" i="1"/>
  <c r="M1379" i="1"/>
  <c r="M1380" i="1"/>
  <c r="M1381" i="1"/>
  <c r="M1382" i="1"/>
  <c r="M1383" i="1"/>
  <c r="M1385" i="1"/>
  <c r="M1386" i="1"/>
  <c r="M1387" i="1"/>
  <c r="M1388" i="1"/>
  <c r="M1389" i="1"/>
  <c r="M1390" i="1"/>
  <c r="M1391" i="1"/>
  <c r="M1392" i="1"/>
  <c r="M1393" i="1"/>
  <c r="M1394" i="1"/>
  <c r="M1395" i="1"/>
  <c r="M1396" i="1"/>
  <c r="M1397" i="1"/>
  <c r="M1398" i="1"/>
  <c r="M1399" i="1"/>
  <c r="M1400" i="1"/>
  <c r="M1401" i="1"/>
  <c r="M1402" i="1"/>
  <c r="M1403" i="1"/>
  <c r="M1404" i="1"/>
  <c r="M1405" i="1"/>
  <c r="M1406" i="1"/>
  <c r="M1421" i="1"/>
  <c r="M1520" i="1"/>
  <c r="M1521" i="1"/>
  <c r="M1522" i="1"/>
  <c r="M1523" i="1"/>
  <c r="M1524" i="1"/>
  <c r="M1422" i="1"/>
  <c r="M1526" i="1"/>
  <c r="M1423" i="1"/>
  <c r="M1424" i="1"/>
  <c r="M1425" i="1"/>
  <c r="M1426" i="1"/>
  <c r="M1427" i="1"/>
  <c r="M1429" i="1"/>
  <c r="M1430" i="1"/>
  <c r="M1431" i="1"/>
  <c r="M1527" i="1"/>
  <c r="M1433" i="1"/>
  <c r="M1434" i="1"/>
  <c r="M1435" i="1"/>
  <c r="M1437" i="1"/>
  <c r="M1528" i="1"/>
  <c r="M1438" i="1"/>
  <c r="M1439" i="1"/>
  <c r="M1440" i="1"/>
  <c r="M1529" i="1"/>
  <c r="M1441" i="1"/>
  <c r="M1442" i="1"/>
  <c r="M1443" i="1"/>
  <c r="M1444" i="1"/>
  <c r="M1445" i="1"/>
  <c r="M1446" i="1"/>
  <c r="M1447" i="1"/>
  <c r="M1448" i="1"/>
  <c r="M1449" i="1"/>
  <c r="M1450" i="1"/>
  <c r="M1451" i="1"/>
  <c r="M1530" i="1"/>
  <c r="M1452" i="1"/>
  <c r="M1531" i="1"/>
  <c r="M1453" i="1"/>
  <c r="M1454" i="1"/>
  <c r="M1455" i="1"/>
  <c r="M1456" i="1"/>
  <c r="M1457" i="1"/>
  <c r="M1458" i="1"/>
  <c r="M1459" i="1"/>
  <c r="M1460" i="1"/>
  <c r="M1461" i="1"/>
  <c r="M1462" i="1"/>
  <c r="M1463" i="1"/>
  <c r="M1464" i="1"/>
  <c r="M1465" i="1"/>
  <c r="M1466" i="1"/>
  <c r="M1467" i="1"/>
  <c r="M1470" i="1"/>
  <c r="M1471" i="1"/>
  <c r="M1472" i="1"/>
  <c r="M1473" i="1"/>
  <c r="M1474" i="1"/>
  <c r="M1475" i="1"/>
  <c r="M1476" i="1"/>
  <c r="M1533" i="1"/>
  <c r="M1477" i="1"/>
  <c r="M1478" i="1"/>
  <c r="M1479" i="1"/>
  <c r="M1480" i="1"/>
  <c r="M1481" i="1"/>
  <c r="M1482" i="1"/>
  <c r="M1483" i="1"/>
  <c r="M1484" i="1"/>
  <c r="M1485" i="1"/>
  <c r="M1487" i="1"/>
  <c r="M1534" i="1"/>
  <c r="M1488" i="1"/>
  <c r="M1489" i="1"/>
  <c r="M1490" i="1"/>
  <c r="M1491" i="1"/>
  <c r="M1492" i="1"/>
  <c r="M1493" i="1"/>
  <c r="M1494" i="1"/>
  <c r="M1495" i="1"/>
  <c r="M1496" i="1"/>
  <c r="M1497" i="1"/>
  <c r="M1498" i="1"/>
  <c r="M1499" i="1"/>
  <c r="M1535" i="1"/>
  <c r="M1501" i="1"/>
  <c r="M1502" i="1"/>
  <c r="M1503" i="1"/>
  <c r="M1504" i="1"/>
  <c r="M1506" i="1"/>
  <c r="M1507" i="1"/>
  <c r="M1508" i="1"/>
  <c r="M1509" i="1"/>
  <c r="M1537" i="1"/>
  <c r="M1510" i="1"/>
  <c r="M1511" i="1"/>
  <c r="M1512" i="1"/>
  <c r="M1538" i="1"/>
  <c r="M1513" i="1"/>
  <c r="M1514" i="1"/>
  <c r="M1515" i="1"/>
  <c r="M1516" i="1"/>
  <c r="M1517" i="1"/>
  <c r="M1519" i="1"/>
  <c r="M1539" i="1"/>
  <c r="M1540" i="1"/>
  <c r="M1568" i="1"/>
  <c r="M1569" i="1"/>
  <c r="M1570" i="1"/>
  <c r="M1571" i="1"/>
  <c r="M1573" i="1"/>
  <c r="M1574" i="1"/>
  <c r="M1575" i="1"/>
  <c r="M1577" i="1"/>
  <c r="M1578" i="1"/>
  <c r="M1579" i="1"/>
  <c r="M1580" i="1"/>
  <c r="M1581" i="1"/>
  <c r="M1582" i="1"/>
  <c r="M1541" i="1"/>
  <c r="M1542" i="1"/>
  <c r="M1544" i="1"/>
  <c r="M1545" i="1"/>
  <c r="M1547" i="1"/>
  <c r="M1548" i="1"/>
  <c r="M1549" i="1"/>
  <c r="M1550" i="1"/>
  <c r="M1551" i="1"/>
  <c r="M1552" i="1"/>
  <c r="M1553" i="1"/>
  <c r="M1554" i="1"/>
  <c r="M1555" i="1"/>
  <c r="M1556" i="1"/>
  <c r="M1557" i="1"/>
  <c r="M1583" i="1"/>
  <c r="M1558" i="1"/>
  <c r="M1584" i="1"/>
  <c r="M1559" i="1"/>
  <c r="M1560" i="1"/>
  <c r="M1561" i="1"/>
  <c r="M1562" i="1"/>
  <c r="M1563" i="1"/>
  <c r="M1564" i="1"/>
  <c r="M1566" i="1"/>
  <c r="M1712" i="1"/>
  <c r="M1713" i="1"/>
  <c r="M1714" i="1"/>
  <c r="M1715" i="1"/>
  <c r="M1728" i="1"/>
  <c r="M1716" i="1"/>
  <c r="M1717" i="1"/>
  <c r="M1718" i="1"/>
  <c r="M1585" i="1"/>
  <c r="M1586" i="1"/>
  <c r="M1587" i="1"/>
  <c r="M1588" i="1"/>
  <c r="M1589" i="1"/>
  <c r="M1590" i="1"/>
  <c r="M1719" i="1"/>
  <c r="M1591" i="1"/>
  <c r="M1592" i="1"/>
  <c r="M1593" i="1"/>
  <c r="M1594" i="1"/>
  <c r="M1595" i="1"/>
  <c r="M1596" i="1"/>
  <c r="M1597" i="1"/>
  <c r="M1598" i="1"/>
  <c r="M1599" i="1"/>
  <c r="M1600" i="1"/>
  <c r="M1601" i="1"/>
  <c r="M1603" i="1"/>
  <c r="M1604" i="1"/>
  <c r="M1605" i="1"/>
  <c r="M1606" i="1"/>
  <c r="M1608" i="1"/>
  <c r="M1609" i="1"/>
  <c r="M1610" i="1"/>
  <c r="M1611" i="1"/>
  <c r="M1612" i="1"/>
  <c r="M1613" i="1"/>
  <c r="M1614" i="1"/>
  <c r="M1616" i="1"/>
  <c r="M1617" i="1"/>
  <c r="M1618" i="1"/>
  <c r="M1620" i="1"/>
  <c r="M1621" i="1"/>
  <c r="M1622" i="1"/>
  <c r="M1720" i="1"/>
  <c r="M1623" i="1"/>
  <c r="M1624" i="1"/>
  <c r="M1625" i="1"/>
  <c r="M1626" i="1"/>
  <c r="M1627" i="1"/>
  <c r="M1628" i="1"/>
  <c r="M1629" i="1"/>
  <c r="M1630" i="1"/>
  <c r="M1632" i="1"/>
  <c r="M1633" i="1"/>
  <c r="M1634" i="1"/>
  <c r="M1635" i="1"/>
  <c r="M1636" i="1"/>
  <c r="M1637" i="1"/>
  <c r="M1638" i="1"/>
  <c r="M1639" i="1"/>
  <c r="M1640" i="1"/>
  <c r="M1641" i="1"/>
  <c r="M1643" i="1"/>
  <c r="M1644" i="1"/>
  <c r="M1721" i="1"/>
  <c r="M1645" i="1"/>
  <c r="M1646" i="1"/>
  <c r="M1647" i="1"/>
  <c r="M1648" i="1"/>
  <c r="M1649" i="1"/>
  <c r="M1650" i="1"/>
  <c r="M1651" i="1"/>
  <c r="M1652" i="1"/>
  <c r="M1653" i="1"/>
  <c r="M1654" i="1"/>
  <c r="M1722" i="1"/>
  <c r="M1723" i="1"/>
  <c r="M1656" i="1"/>
  <c r="M1658" i="1"/>
  <c r="M1724" i="1"/>
  <c r="M1659" i="1"/>
  <c r="M1660" i="1"/>
  <c r="M1661" i="1"/>
  <c r="M1662" i="1"/>
  <c r="M1663" i="1"/>
  <c r="M1664" i="1"/>
  <c r="M1665" i="1"/>
  <c r="M1666" i="1"/>
  <c r="M1667" i="1"/>
  <c r="M1668" i="1"/>
  <c r="M1669" i="1"/>
  <c r="M1670" i="1"/>
  <c r="M1725" i="1"/>
  <c r="M1671" i="1"/>
  <c r="M1729" i="1"/>
  <c r="M1672" i="1"/>
  <c r="M1673" i="1"/>
  <c r="M1674" i="1"/>
  <c r="M1675" i="1"/>
  <c r="M1676" i="1"/>
  <c r="M1677" i="1"/>
  <c r="M1678" i="1"/>
  <c r="M1679" i="1"/>
  <c r="M1680" i="1"/>
  <c r="M1681" i="1"/>
  <c r="M1682" i="1"/>
  <c r="M1683" i="1"/>
  <c r="M1684" i="1"/>
  <c r="M1685" i="1"/>
  <c r="M1686" i="1"/>
  <c r="M1687" i="1"/>
  <c r="M1689" i="1"/>
  <c r="M1727" i="1"/>
  <c r="M1690" i="1"/>
  <c r="M1691" i="1"/>
  <c r="M1692" i="1"/>
  <c r="M1693" i="1"/>
  <c r="M1695" i="1"/>
  <c r="M1696" i="1"/>
  <c r="M1697" i="1"/>
  <c r="M1698" i="1"/>
  <c r="M1699" i="1"/>
  <c r="M1700" i="1"/>
  <c r="M1701" i="1"/>
  <c r="M1702" i="1"/>
  <c r="M1703" i="1"/>
  <c r="M1704" i="1"/>
  <c r="M1705" i="1"/>
  <c r="M1706" i="1"/>
  <c r="M1707" i="1"/>
  <c r="M1708" i="1"/>
  <c r="M1709" i="1"/>
  <c r="M1710" i="1"/>
  <c r="M1711" i="1"/>
  <c r="M1858" i="1"/>
  <c r="M1873" i="1"/>
  <c r="M1859" i="1"/>
  <c r="M1860" i="1"/>
  <c r="M1730" i="1"/>
  <c r="M1731" i="1"/>
  <c r="M1732" i="1"/>
  <c r="M1733" i="1"/>
  <c r="M1861" i="1"/>
  <c r="M1735" i="1"/>
  <c r="M1736" i="1"/>
  <c r="M1737" i="1"/>
  <c r="M1874" i="1"/>
  <c r="M1738" i="1"/>
  <c r="M1739" i="1"/>
  <c r="M1741" i="1"/>
  <c r="M1743" i="1"/>
  <c r="M1744" i="1"/>
  <c r="M1745" i="1"/>
  <c r="M1746" i="1"/>
  <c r="M1747" i="1"/>
  <c r="M1748" i="1"/>
  <c r="M1749" i="1"/>
  <c r="M1750" i="1"/>
  <c r="M1751" i="1"/>
  <c r="M1862" i="1"/>
  <c r="M1752" i="1"/>
  <c r="M1753" i="1"/>
  <c r="M1754" i="1"/>
  <c r="M1755" i="1"/>
  <c r="M1756" i="1"/>
  <c r="M1863" i="1"/>
  <c r="M1757" i="1"/>
  <c r="M1758" i="1"/>
  <c r="M1759" i="1"/>
  <c r="M1875" i="1"/>
  <c r="M1760" i="1"/>
  <c r="M1761" i="1"/>
  <c r="M1864" i="1"/>
  <c r="M1762" i="1"/>
  <c r="M1763" i="1"/>
  <c r="M1764" i="1"/>
  <c r="M1765" i="1"/>
  <c r="M1766" i="1"/>
  <c r="M1767" i="1"/>
  <c r="M1768" i="1"/>
  <c r="M1865" i="1"/>
  <c r="M1769" i="1"/>
  <c r="M1770" i="1"/>
  <c r="M1771" i="1"/>
  <c r="M1773" i="1"/>
  <c r="M1774" i="1"/>
  <c r="M1775" i="1"/>
  <c r="M1776" i="1"/>
  <c r="M1777" i="1"/>
  <c r="M1778" i="1"/>
  <c r="M1779" i="1"/>
  <c r="M1780" i="1"/>
  <c r="M1781" i="1"/>
  <c r="M1782" i="1"/>
  <c r="M1783" i="1"/>
  <c r="M1784" i="1"/>
  <c r="M1866" i="1"/>
  <c r="M1785" i="1"/>
  <c r="M1786" i="1"/>
  <c r="M1787" i="1"/>
  <c r="M1788" i="1"/>
  <c r="M1789" i="1"/>
  <c r="M1790" i="1"/>
  <c r="M1791" i="1"/>
  <c r="M1792" i="1"/>
  <c r="M1867" i="1"/>
  <c r="M1793" i="1"/>
  <c r="M1794" i="1"/>
  <c r="M1795" i="1"/>
  <c r="M1796" i="1"/>
  <c r="M1797" i="1"/>
  <c r="M1798" i="1"/>
  <c r="M1868" i="1"/>
  <c r="M1799" i="1"/>
  <c r="M1800" i="1"/>
  <c r="M1801" i="1"/>
  <c r="M1802" i="1"/>
  <c r="M1803" i="1"/>
  <c r="M1869" i="1"/>
  <c r="M1804" i="1"/>
  <c r="M1805" i="1"/>
  <c r="M1806" i="1"/>
  <c r="M1807" i="1"/>
  <c r="M1808" i="1"/>
  <c r="M1809" i="1"/>
  <c r="M1810" i="1"/>
  <c r="M1811" i="1"/>
  <c r="M1812" i="1"/>
  <c r="M1813" i="1"/>
  <c r="M1814" i="1"/>
  <c r="M1816" i="1"/>
  <c r="M1817" i="1"/>
  <c r="M1818" i="1"/>
  <c r="M1870" i="1"/>
  <c r="M1819" i="1"/>
  <c r="M1820" i="1"/>
  <c r="M1821" i="1"/>
  <c r="M1871" i="1"/>
  <c r="M1822" i="1"/>
  <c r="M1823" i="1"/>
  <c r="M1825" i="1"/>
  <c r="M1826" i="1"/>
  <c r="M1827" i="1"/>
  <c r="M1828" i="1"/>
  <c r="M1829" i="1"/>
  <c r="M1830" i="1"/>
  <c r="M1831" i="1"/>
  <c r="M1832" i="1"/>
  <c r="M1833" i="1"/>
  <c r="M1834" i="1"/>
  <c r="M1835" i="1"/>
  <c r="M1836" i="1"/>
  <c r="M1837" i="1"/>
  <c r="M1872" i="1"/>
  <c r="M1838" i="1"/>
  <c r="M1839" i="1"/>
  <c r="M1840" i="1"/>
  <c r="M1841" i="1"/>
  <c r="M1842" i="1"/>
  <c r="M1843" i="1"/>
  <c r="M1844" i="1"/>
  <c r="M1845" i="1"/>
  <c r="M1846" i="1"/>
  <c r="M1847" i="1"/>
  <c r="M1848" i="1"/>
  <c r="M1849" i="1"/>
  <c r="M1850" i="1"/>
  <c r="M1852" i="1"/>
  <c r="M1853" i="1"/>
  <c r="M1854" i="1"/>
  <c r="M1855" i="1"/>
  <c r="M1856" i="1"/>
  <c r="M1878" i="1"/>
  <c r="M1879" i="1"/>
  <c r="M1895" i="1"/>
  <c r="M1880" i="1"/>
  <c r="M1881" i="1"/>
  <c r="M1882" i="1"/>
  <c r="M1883" i="1"/>
  <c r="M1884" i="1"/>
  <c r="M1885" i="1"/>
  <c r="M1886" i="1"/>
  <c r="M1887" i="1"/>
  <c r="M1888" i="1"/>
  <c r="M1889" i="1"/>
  <c r="M1896" i="1"/>
  <c r="M1890" i="1"/>
  <c r="M1891" i="1"/>
  <c r="M1892" i="1"/>
  <c r="M1893" i="1"/>
  <c r="M1894" i="1"/>
  <c r="M1876" i="1"/>
  <c r="M1877" i="1"/>
  <c r="M1919" i="1"/>
  <c r="M1920" i="1"/>
  <c r="M1922" i="1"/>
  <c r="M1923" i="1"/>
  <c r="M1933" i="1"/>
  <c r="M1924" i="1"/>
  <c r="M1925" i="1"/>
  <c r="M1926" i="1"/>
  <c r="M1934" i="1"/>
  <c r="M1927" i="1"/>
  <c r="M1928" i="1"/>
  <c r="M1929" i="1"/>
  <c r="M1930" i="1"/>
  <c r="M1931" i="1"/>
  <c r="M1897" i="1"/>
  <c r="M1935" i="1"/>
  <c r="M1898" i="1"/>
  <c r="M1899" i="1"/>
  <c r="M1900" i="1"/>
  <c r="M1901" i="1"/>
  <c r="M1902" i="1"/>
  <c r="M1903" i="1"/>
  <c r="M1904" i="1"/>
  <c r="M1905" i="1"/>
  <c r="M1906" i="1"/>
  <c r="M1908" i="1"/>
  <c r="M1910" i="1"/>
  <c r="M1911" i="1"/>
  <c r="M1912" i="1"/>
  <c r="M1913" i="1"/>
  <c r="M1914" i="1"/>
  <c r="M1915" i="1"/>
  <c r="M1916" i="1"/>
  <c r="M1917" i="1"/>
  <c r="M1918" i="1"/>
  <c r="M1932" i="1"/>
  <c r="M1950" i="1"/>
  <c r="M1951" i="1"/>
  <c r="M1953" i="1"/>
  <c r="M1954" i="1"/>
  <c r="M1969" i="1"/>
  <c r="M1955" i="1"/>
  <c r="M1956" i="1"/>
  <c r="M1957" i="1"/>
  <c r="M1958" i="1"/>
  <c r="M1959" i="1"/>
  <c r="M1960" i="1"/>
  <c r="M1961" i="1"/>
  <c r="M1962" i="1"/>
  <c r="M1963" i="1"/>
  <c r="M1964" i="1"/>
  <c r="M1965" i="1"/>
  <c r="M1966" i="1"/>
  <c r="M1937" i="1"/>
  <c r="M1938" i="1"/>
  <c r="M1939" i="1"/>
  <c r="M1940" i="1"/>
  <c r="M1941" i="1"/>
  <c r="M1942" i="1"/>
  <c r="M1943" i="1"/>
  <c r="M1967" i="1"/>
  <c r="M1968" i="1"/>
  <c r="M1944" i="1"/>
  <c r="M1945" i="1"/>
  <c r="M1946" i="1"/>
  <c r="M1948" i="1"/>
  <c r="M1949" i="1"/>
  <c r="M2002" i="1"/>
  <c r="M2003" i="1"/>
  <c r="M2004" i="1"/>
  <c r="M2005" i="1"/>
  <c r="M2006" i="1"/>
  <c r="M2007" i="1"/>
  <c r="M2008" i="1"/>
  <c r="M2009" i="1"/>
  <c r="M2010" i="1"/>
  <c r="M2011" i="1"/>
  <c r="M2021" i="1"/>
  <c r="M2012" i="1"/>
  <c r="M2013" i="1"/>
  <c r="M2014" i="1"/>
  <c r="M2015" i="1"/>
  <c r="M2016" i="1"/>
  <c r="M1970" i="1"/>
  <c r="M1971" i="1"/>
  <c r="M2017" i="1"/>
  <c r="M1972" i="1"/>
  <c r="M1973" i="1"/>
  <c r="M1974" i="1"/>
  <c r="M1975" i="1"/>
  <c r="M1977" i="1"/>
  <c r="M1978" i="1"/>
  <c r="M1979" i="1"/>
  <c r="M1980" i="1"/>
  <c r="M1981" i="1"/>
  <c r="M2018" i="1"/>
  <c r="M1982" i="1"/>
  <c r="M2022" i="1"/>
  <c r="M1983" i="1"/>
  <c r="M1984" i="1"/>
  <c r="M1985" i="1"/>
  <c r="M1987" i="1"/>
  <c r="M1988" i="1"/>
  <c r="M1989" i="1"/>
  <c r="M1990" i="1"/>
  <c r="M1991" i="1"/>
  <c r="M1992" i="1"/>
  <c r="M1993" i="1"/>
  <c r="M1994" i="1"/>
  <c r="M1995" i="1"/>
  <c r="M2019" i="1"/>
  <c r="M1996" i="1"/>
  <c r="M1997" i="1"/>
  <c r="M2020" i="1"/>
  <c r="M1998" i="1"/>
  <c r="M1999" i="1"/>
  <c r="M2000" i="1"/>
  <c r="M2001" i="1"/>
  <c r="M2042" i="1"/>
  <c r="M2043" i="1"/>
  <c r="M2044" i="1"/>
  <c r="M2045" i="1"/>
  <c r="M2046" i="1"/>
  <c r="M2047" i="1"/>
  <c r="M2048" i="1"/>
  <c r="M2049" i="1"/>
  <c r="M2050" i="1"/>
  <c r="M2023" i="1"/>
  <c r="M2024" i="1"/>
  <c r="M2025" i="1"/>
  <c r="M2026" i="1"/>
  <c r="M2027" i="1"/>
  <c r="M2028" i="1"/>
  <c r="M2029" i="1"/>
  <c r="M2030" i="1"/>
  <c r="M2031" i="1"/>
  <c r="M2032" i="1"/>
  <c r="M2033" i="1"/>
  <c r="M2034" i="1"/>
  <c r="M2051" i="1"/>
  <c r="M2052" i="1"/>
  <c r="M2035" i="1"/>
  <c r="M2036" i="1"/>
  <c r="M2053" i="1"/>
  <c r="M2037" i="1"/>
  <c r="M2038" i="1"/>
  <c r="M2054" i="1"/>
  <c r="M2040" i="1"/>
  <c r="M2041" i="1"/>
  <c r="M2055" i="1"/>
  <c r="M2099" i="1"/>
  <c r="M2100" i="1"/>
  <c r="M2101" i="1"/>
  <c r="M2102" i="1"/>
  <c r="M2103" i="1"/>
  <c r="M2104" i="1"/>
  <c r="M2105" i="1"/>
  <c r="M2106" i="1"/>
  <c r="M2107" i="1"/>
  <c r="M2108" i="1"/>
  <c r="M2056" i="1"/>
  <c r="M2057" i="1"/>
  <c r="M2058" i="1"/>
  <c r="M2059" i="1"/>
  <c r="M2060" i="1"/>
  <c r="M2061" i="1"/>
  <c r="M2062" i="1"/>
  <c r="M2063" i="1"/>
  <c r="M2109" i="1"/>
  <c r="M2064" i="1"/>
  <c r="M2110" i="1"/>
  <c r="M2065" i="1"/>
  <c r="M2111" i="1"/>
  <c r="M2066" i="1"/>
  <c r="M2067" i="1"/>
  <c r="M2068" i="1"/>
  <c r="M2070" i="1"/>
  <c r="M2072" i="1"/>
  <c r="M2112" i="1"/>
  <c r="M2073" i="1"/>
  <c r="M2074" i="1"/>
  <c r="M2075" i="1"/>
  <c r="M2076" i="1"/>
  <c r="M2077" i="1"/>
  <c r="M2078" i="1"/>
  <c r="M2113" i="1"/>
  <c r="M2079" i="1"/>
  <c r="M2080" i="1"/>
  <c r="M2081" i="1"/>
  <c r="M2082" i="1"/>
  <c r="M2083" i="1"/>
  <c r="M2084" i="1"/>
  <c r="M2085" i="1"/>
  <c r="M2086" i="1"/>
  <c r="M2087" i="1"/>
  <c r="M2089" i="1"/>
  <c r="M2090" i="1"/>
  <c r="M2091" i="1"/>
  <c r="M2092" i="1"/>
  <c r="M2093" i="1"/>
  <c r="M2094" i="1"/>
  <c r="M2096" i="1"/>
  <c r="M2097" i="1"/>
  <c r="M2098" i="1"/>
  <c r="M2157" i="1"/>
  <c r="M2158" i="1"/>
  <c r="M2171" i="1"/>
  <c r="M2159" i="1"/>
  <c r="M2172" i="1"/>
  <c r="M2160" i="1"/>
  <c r="M2161" i="1"/>
  <c r="M2162" i="1"/>
  <c r="M2163" i="1"/>
  <c r="M2164" i="1"/>
  <c r="M2165" i="1"/>
  <c r="M2114" i="1"/>
  <c r="M2115" i="1"/>
  <c r="M2116" i="1"/>
  <c r="M2117" i="1"/>
  <c r="M2118" i="1"/>
  <c r="M2119" i="1"/>
  <c r="M2120" i="1"/>
  <c r="M2121" i="1"/>
  <c r="M2166" i="1"/>
  <c r="M2122" i="1"/>
  <c r="M2123" i="1"/>
  <c r="M2124" i="1"/>
  <c r="M2125" i="1"/>
  <c r="M2126" i="1"/>
  <c r="M2127" i="1"/>
  <c r="M2128" i="1"/>
  <c r="M2129" i="1"/>
  <c r="M2130" i="1"/>
  <c r="M2131" i="1"/>
  <c r="M2132" i="1"/>
  <c r="M2133" i="1"/>
  <c r="M2134" i="1"/>
  <c r="M2135" i="1"/>
  <c r="M2136" i="1"/>
  <c r="M2137" i="1"/>
  <c r="M2138" i="1"/>
  <c r="M2139" i="1"/>
  <c r="M2140" i="1"/>
  <c r="M2167" i="1"/>
  <c r="M2141" i="1"/>
  <c r="M2142" i="1"/>
  <c r="M2143" i="1"/>
  <c r="M2144" i="1"/>
  <c r="M2145" i="1"/>
  <c r="M2146" i="1"/>
  <c r="M2147" i="1"/>
  <c r="M2148" i="1"/>
  <c r="M2149" i="1"/>
  <c r="M2150" i="1"/>
  <c r="M2151" i="1"/>
  <c r="M2152" i="1"/>
  <c r="M2153" i="1"/>
  <c r="M2154" i="1"/>
  <c r="M2155" i="1"/>
  <c r="M2156" i="1"/>
  <c r="M2169" i="1"/>
  <c r="M2170" i="1"/>
  <c r="M2225" i="1"/>
  <c r="M2226" i="1"/>
  <c r="M2227" i="1"/>
  <c r="M2237" i="1"/>
  <c r="M2228" i="1"/>
  <c r="M2229" i="1"/>
  <c r="M2230" i="1"/>
  <c r="M2231" i="1"/>
  <c r="M2232" i="1"/>
  <c r="M2173" i="1"/>
  <c r="M2174" i="1"/>
  <c r="M2175" i="1"/>
  <c r="M2176" i="1"/>
  <c r="M2233" i="1"/>
  <c r="M2177" i="1"/>
  <c r="M2178" i="1"/>
  <c r="M2179" i="1"/>
  <c r="M2180" i="1"/>
  <c r="M2181" i="1"/>
  <c r="M2182" i="1"/>
  <c r="M2183" i="1"/>
  <c r="M2184" i="1"/>
  <c r="M2185" i="1"/>
  <c r="M2186" i="1"/>
  <c r="M2234" i="1"/>
  <c r="M2235" i="1"/>
  <c r="M2188" i="1"/>
  <c r="M2189" i="1"/>
  <c r="M2190" i="1"/>
  <c r="M2191" i="1"/>
  <c r="M2192" i="1"/>
  <c r="M2193" i="1"/>
  <c r="M2194" i="1"/>
  <c r="M2195" i="1"/>
  <c r="M2196" i="1"/>
  <c r="M2197" i="1"/>
  <c r="M2198" i="1"/>
  <c r="M2199" i="1"/>
  <c r="M2200" i="1"/>
  <c r="M2236" i="1"/>
  <c r="M2201" i="1"/>
  <c r="M2202" i="1"/>
  <c r="M2203" i="1"/>
  <c r="M2204" i="1"/>
  <c r="M2205" i="1"/>
  <c r="M2206" i="1"/>
  <c r="M2207" i="1"/>
  <c r="M2208" i="1"/>
  <c r="M2210" i="1"/>
  <c r="M2211" i="1"/>
  <c r="M2212" i="1"/>
  <c r="M2213" i="1"/>
  <c r="M2214" i="1"/>
  <c r="M2215" i="1"/>
  <c r="M2216" i="1"/>
  <c r="M2217" i="1"/>
  <c r="M2218" i="1"/>
  <c r="M2219" i="1"/>
  <c r="M2220" i="1"/>
  <c r="M2221" i="1"/>
  <c r="M2222" i="1"/>
  <c r="M2223" i="1"/>
  <c r="M2224" i="1"/>
  <c r="M2289" i="1"/>
  <c r="M2290" i="1"/>
  <c r="M2291" i="1"/>
  <c r="M2292" i="1"/>
  <c r="M2293" i="1"/>
  <c r="M2305" i="1"/>
  <c r="M2294" i="1"/>
  <c r="M2295" i="1"/>
  <c r="M2296" i="1"/>
  <c r="M2297" i="1"/>
  <c r="M2306" i="1"/>
  <c r="M2298" i="1"/>
  <c r="M2299" i="1"/>
  <c r="M2300" i="1"/>
  <c r="M2301" i="1"/>
  <c r="M2238" i="1"/>
  <c r="M2239" i="1"/>
  <c r="M2240" i="1"/>
  <c r="M2241" i="1"/>
  <c r="M2242" i="1"/>
  <c r="M2243" i="1"/>
  <c r="M2244" i="1"/>
  <c r="M2245" i="1"/>
  <c r="M2246" i="1"/>
  <c r="M2247" i="1"/>
  <c r="M2248" i="1"/>
  <c r="M2250" i="1"/>
  <c r="M2251" i="1"/>
  <c r="M2252" i="1"/>
  <c r="M2253" i="1"/>
  <c r="M2254" i="1"/>
  <c r="M2255" i="1"/>
  <c r="M2256" i="1"/>
  <c r="M2257" i="1"/>
  <c r="M2258" i="1"/>
  <c r="M2302" i="1"/>
  <c r="M2259" i="1"/>
  <c r="M2261" i="1"/>
  <c r="M2262" i="1"/>
  <c r="M2263" i="1"/>
  <c r="M2264" i="1"/>
  <c r="M2265" i="1"/>
  <c r="M2266" i="1"/>
  <c r="M2267" i="1"/>
  <c r="M2309" i="1"/>
  <c r="M2268" i="1"/>
  <c r="M2269" i="1"/>
  <c r="M2270" i="1"/>
  <c r="M2271" i="1"/>
  <c r="M2272" i="1"/>
  <c r="M2273" i="1"/>
  <c r="M2274" i="1"/>
  <c r="M2275" i="1"/>
  <c r="M2276" i="1"/>
  <c r="M2277" i="1"/>
  <c r="M2278" i="1"/>
  <c r="M2280" i="1"/>
  <c r="M2281" i="1"/>
  <c r="M2282" i="1"/>
  <c r="M2283" i="1"/>
  <c r="M2284" i="1"/>
  <c r="M2304" i="1"/>
  <c r="M2285" i="1"/>
  <c r="M2286" i="1"/>
  <c r="M2287" i="1"/>
  <c r="M2288" i="1"/>
  <c r="M2486" i="1"/>
  <c r="M2487" i="1"/>
  <c r="M2488" i="1"/>
  <c r="M2489" i="1"/>
  <c r="M2310" i="1"/>
  <c r="M2311" i="1"/>
  <c r="M2312" i="1"/>
  <c r="M2313" i="1"/>
  <c r="M2314" i="1"/>
  <c r="M2315" i="1"/>
  <c r="M2316" i="1"/>
  <c r="M2317" i="1"/>
  <c r="M2318" i="1"/>
  <c r="M2490" i="1"/>
  <c r="M2319" i="1"/>
  <c r="M2320" i="1"/>
  <c r="M2321" i="1"/>
  <c r="M2323" i="1"/>
  <c r="M2324" i="1"/>
  <c r="M2491" i="1"/>
  <c r="M2325" i="1"/>
  <c r="M2326" i="1"/>
  <c r="M2327" i="1"/>
  <c r="M2328" i="1"/>
  <c r="M2329" i="1"/>
  <c r="M2330" i="1"/>
  <c r="M2331" i="1"/>
  <c r="M2332" i="1"/>
  <c r="M2333" i="1"/>
  <c r="M2334" i="1"/>
  <c r="M2335" i="1"/>
  <c r="M2336" i="1"/>
  <c r="M2337" i="1"/>
  <c r="M2340" i="1"/>
  <c r="M2341" i="1"/>
  <c r="M2342" i="1"/>
  <c r="M2343" i="1"/>
  <c r="M2344" i="1"/>
  <c r="M2345" i="1"/>
  <c r="M2346" i="1"/>
  <c r="M2347" i="1"/>
  <c r="M2348" i="1"/>
  <c r="M2349" i="1"/>
  <c r="M2350" i="1"/>
  <c r="M2351" i="1"/>
  <c r="M2352" i="1"/>
  <c r="M2492" i="1"/>
  <c r="M2354" i="1"/>
  <c r="M2355" i="1"/>
  <c r="M2356" i="1"/>
  <c r="M2357" i="1"/>
  <c r="M2358" i="1"/>
  <c r="M2359" i="1"/>
  <c r="M2360" i="1"/>
  <c r="M2361" i="1"/>
  <c r="M2493" i="1"/>
  <c r="M2362" i="1"/>
  <c r="M2363" i="1"/>
  <c r="M2364" i="1"/>
  <c r="M2494" i="1"/>
  <c r="M2495" i="1"/>
  <c r="M2366" i="1"/>
  <c r="M2367" i="1"/>
  <c r="M2368" i="1"/>
  <c r="M2369" i="1"/>
  <c r="M2370" i="1"/>
  <c r="M2371" i="1"/>
  <c r="M2372" i="1"/>
  <c r="M2373" i="1"/>
  <c r="M2374" i="1"/>
  <c r="M2375" i="1"/>
  <c r="M2376" i="1"/>
  <c r="M2377" i="1"/>
  <c r="M2379" i="1"/>
  <c r="M2380" i="1"/>
  <c r="M2496" i="1"/>
  <c r="M2381" i="1"/>
  <c r="M2497" i="1"/>
  <c r="M2382" i="1"/>
  <c r="M2383" i="1"/>
  <c r="M2384" i="1"/>
  <c r="M2386" i="1"/>
  <c r="M2507" i="1"/>
  <c r="M2387" i="1"/>
  <c r="M2388" i="1"/>
  <c r="M2389" i="1"/>
  <c r="M2390" i="1"/>
  <c r="M2391" i="1"/>
  <c r="M2499" i="1"/>
  <c r="M2392" i="1"/>
  <c r="M2393" i="1"/>
  <c r="M2394" i="1"/>
  <c r="M2395" i="1"/>
  <c r="M2396" i="1"/>
  <c r="M2397" i="1"/>
  <c r="M2500" i="1"/>
  <c r="M2398" i="1"/>
  <c r="M2399" i="1"/>
  <c r="M2400" i="1"/>
  <c r="M2401" i="1"/>
  <c r="M2402" i="1"/>
  <c r="M2403" i="1"/>
  <c r="M2404" i="1"/>
  <c r="M2405" i="1"/>
  <c r="M2406" i="1"/>
  <c r="M2407" i="1"/>
  <c r="M2408" i="1"/>
  <c r="M2409" i="1"/>
  <c r="M2410" i="1"/>
  <c r="M2501" i="1"/>
  <c r="M2412" i="1"/>
  <c r="M2413" i="1"/>
  <c r="M2414" i="1"/>
  <c r="M2415" i="1"/>
  <c r="M2416" i="1"/>
  <c r="M2502" i="1"/>
  <c r="M2417" i="1"/>
  <c r="M2418" i="1"/>
  <c r="M2419" i="1"/>
  <c r="M2420" i="1"/>
  <c r="M2421" i="1"/>
  <c r="M2422" i="1"/>
  <c r="M2503" i="1"/>
  <c r="M2424" i="1"/>
  <c r="M2425" i="1"/>
  <c r="M2504" i="1"/>
  <c r="M2426" i="1"/>
  <c r="M2427" i="1"/>
  <c r="M2428" i="1"/>
  <c r="M2429" i="1"/>
  <c r="M2431" i="1"/>
  <c r="M2432" i="1"/>
  <c r="M2434" i="1"/>
  <c r="M2435" i="1"/>
  <c r="M2436" i="1"/>
  <c r="M2437" i="1"/>
  <c r="M2438" i="1"/>
  <c r="M2439" i="1"/>
  <c r="M2440" i="1"/>
  <c r="M2441" i="1"/>
  <c r="M2442" i="1"/>
  <c r="M2505" i="1"/>
  <c r="M2443" i="1"/>
  <c r="M2444" i="1"/>
  <c r="M2445" i="1"/>
  <c r="M2446" i="1"/>
  <c r="M2447" i="1"/>
  <c r="M2448" i="1"/>
  <c r="M2449" i="1"/>
  <c r="M2450" i="1"/>
  <c r="M2451" i="1"/>
  <c r="M2322" i="1"/>
  <c r="M2506" i="1"/>
  <c r="M2452" i="1"/>
  <c r="M2453" i="1"/>
  <c r="M2454" i="1"/>
  <c r="M2455" i="1"/>
  <c r="M2456" i="1"/>
  <c r="M2457" i="1"/>
  <c r="M2458" i="1"/>
  <c r="M2459" i="1"/>
  <c r="M2460" i="1"/>
  <c r="M2461" i="1"/>
  <c r="M2462" i="1"/>
  <c r="M2463" i="1"/>
  <c r="M2464" i="1"/>
  <c r="M2465" i="1"/>
  <c r="M2466" i="1"/>
  <c r="M2467" i="1"/>
  <c r="M2468" i="1"/>
  <c r="M2469" i="1"/>
  <c r="M2471" i="1"/>
  <c r="M2472" i="1"/>
  <c r="M2473" i="1"/>
  <c r="M2475" i="1"/>
  <c r="M2476" i="1"/>
  <c r="M2477" i="1"/>
  <c r="M2478" i="1"/>
  <c r="M2479" i="1"/>
  <c r="M2480" i="1"/>
  <c r="M2481" i="1"/>
  <c r="M2482" i="1"/>
  <c r="M2485"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7" i="1"/>
  <c r="M4642" i="1"/>
  <c r="M4555" i="1"/>
  <c r="M5237" i="1"/>
  <c r="M4720" i="1"/>
  <c r="M5144" i="1"/>
  <c r="M4822" i="1"/>
  <c r="M4819" i="1"/>
  <c r="M5071" i="1"/>
  <c r="M5067" i="1"/>
  <c r="M5594" i="1"/>
  <c r="M5474" i="1"/>
  <c r="M5468" i="1"/>
  <c r="M5232" i="1"/>
  <c r="M5044" i="1"/>
  <c r="M5314" i="1"/>
  <c r="M4797" i="1"/>
  <c r="M4675" i="1"/>
  <c r="M4461" i="1"/>
  <c r="M4803" i="1"/>
  <c r="M4811" i="1"/>
  <c r="M4539" i="1"/>
  <c r="M5525" i="1"/>
  <c r="M4944" i="1"/>
  <c r="M5623" i="1"/>
  <c r="M5470" i="1"/>
  <c r="M5684" i="1"/>
  <c r="M4718" i="1"/>
  <c r="M5103" i="1"/>
  <c r="M4582" i="1"/>
  <c r="M5018" i="1"/>
  <c r="M5442" i="1"/>
  <c r="M4853" i="1"/>
  <c r="M5204" i="1"/>
  <c r="M5650" i="1"/>
  <c r="M4697" i="1"/>
  <c r="M4994" i="1"/>
  <c r="M5612" i="1"/>
  <c r="M5389" i="1"/>
  <c r="M5305" i="1"/>
  <c r="M4602" i="1"/>
  <c r="M4202" i="1"/>
  <c r="M5264" i="1"/>
  <c r="M4857" i="1"/>
  <c r="M5641" i="1"/>
  <c r="M4764" i="1"/>
  <c r="M4441" i="1"/>
  <c r="M4856" i="1"/>
  <c r="M5668" i="1"/>
  <c r="M4704" i="1"/>
  <c r="M5081" i="1"/>
  <c r="M5300" i="1"/>
  <c r="M4187" i="1"/>
  <c r="M4773" i="1"/>
  <c r="M5548" i="1"/>
  <c r="M5565" i="1"/>
  <c r="M5212" i="1"/>
  <c r="M4309" i="1"/>
  <c r="M4848" i="1"/>
  <c r="M5053" i="1"/>
  <c r="M4404" i="1"/>
  <c r="M5380" i="1"/>
  <c r="M5065" i="1"/>
  <c r="M4840" i="1"/>
  <c r="M4509" i="1"/>
  <c r="M4381" i="1"/>
  <c r="M4380" i="1"/>
  <c r="M4249" i="1"/>
  <c r="M4212" i="1"/>
  <c r="M4573" i="1"/>
  <c r="M4576" i="1"/>
  <c r="M4362" i="1"/>
  <c r="M4366" i="1"/>
  <c r="M4221" i="1"/>
  <c r="M4465" i="1"/>
  <c r="M5106" i="1"/>
  <c r="M5580" i="1"/>
  <c r="M5381" i="1"/>
  <c r="M5416" i="1"/>
  <c r="M5393" i="1"/>
  <c r="M4566" i="1"/>
  <c r="M4694" i="1"/>
  <c r="M4600" i="1"/>
  <c r="M4355" i="1"/>
  <c r="M4622" i="1"/>
  <c r="M5541" i="1"/>
  <c r="M5676" i="1"/>
  <c r="M5696" i="1"/>
  <c r="M5695" i="1"/>
  <c r="M4524" i="1"/>
  <c r="M4460" i="1"/>
  <c r="M4648" i="1"/>
  <c r="M4501" i="1"/>
  <c r="M4393" i="1"/>
  <c r="M4231" i="1"/>
  <c r="M4228" i="1"/>
  <c r="M4417" i="1"/>
  <c r="M4798" i="1"/>
  <c r="M5171" i="1"/>
  <c r="M4780" i="1"/>
  <c r="M5298" i="1"/>
  <c r="M4749" i="1"/>
  <c r="M5049" i="1"/>
  <c r="M5277" i="1"/>
  <c r="M5117" i="1"/>
  <c r="M5108" i="1"/>
  <c r="M5261" i="1"/>
  <c r="M5094" i="1"/>
  <c r="M5004" i="1"/>
  <c r="M5299" i="1"/>
  <c r="M5365" i="1"/>
  <c r="M5551" i="1"/>
  <c r="M5223" i="1"/>
  <c r="M4754" i="1"/>
  <c r="M5569" i="1"/>
  <c r="M5326" i="1"/>
  <c r="M5315" i="1"/>
  <c r="M4665" i="1"/>
  <c r="M4583" i="1"/>
  <c r="M4279" i="1"/>
  <c r="M4614" i="1"/>
  <c r="M4511" i="1"/>
  <c r="M4305" i="1"/>
  <c r="M4470" i="1"/>
  <c r="M4270" i="1"/>
  <c r="M4893" i="1"/>
  <c r="M4578" i="1"/>
  <c r="M4911" i="1"/>
  <c r="M4889" i="1"/>
  <c r="M4892" i="1"/>
  <c r="M4899" i="1"/>
  <c r="M4939" i="1"/>
  <c r="M5193" i="1"/>
  <c r="M5017" i="1"/>
  <c r="M4654" i="1"/>
  <c r="M4679" i="1"/>
  <c r="M4986" i="1"/>
  <c r="M4535" i="1"/>
  <c r="M5706" i="1"/>
  <c r="M5704" i="1"/>
  <c r="M5402" i="1"/>
  <c r="M5683" i="1"/>
  <c r="M5573" i="1"/>
  <c r="M4283" i="1"/>
  <c r="M4292" i="1"/>
  <c r="M4937" i="1"/>
  <c r="M5456" i="1"/>
  <c r="M5449" i="1"/>
  <c r="M5268" i="1"/>
  <c r="M4920" i="1"/>
  <c r="M5414" i="1"/>
  <c r="M5218" i="1"/>
  <c r="M5150" i="1"/>
  <c r="M5124" i="1"/>
  <c r="M4557" i="1"/>
  <c r="M4703" i="1"/>
  <c r="M4559" i="1"/>
  <c r="M4721" i="1"/>
  <c r="M4253" i="1"/>
  <c r="M4722" i="1"/>
  <c r="M4567" i="1"/>
  <c r="M4254" i="1"/>
  <c r="M4729" i="1"/>
  <c r="M4730" i="1"/>
  <c r="M4700" i="1"/>
  <c r="M4940" i="1"/>
  <c r="M4407" i="1"/>
  <c r="M4791" i="1"/>
  <c r="M4421" i="1"/>
  <c r="M4427" i="1"/>
  <c r="M4430" i="1"/>
  <c r="M4701" i="1"/>
  <c r="M4979" i="1"/>
  <c r="M4275" i="1"/>
  <c r="M5036" i="1"/>
  <c r="M5054" i="1"/>
  <c r="M4830" i="1"/>
  <c r="M5066" i="1"/>
  <c r="M4531" i="1"/>
  <c r="M5085" i="1"/>
  <c r="M4851" i="1"/>
  <c r="M4545" i="1"/>
  <c r="M4550" i="1"/>
  <c r="M4824" i="1"/>
  <c r="M4943" i="1"/>
  <c r="M5489" i="1"/>
  <c r="M5269" i="1"/>
  <c r="M5287" i="1"/>
  <c r="M5505" i="1"/>
  <c r="M5303" i="1"/>
  <c r="M5023" i="1"/>
  <c r="M5528" i="1"/>
  <c r="M4989" i="1"/>
  <c r="M5070" i="1"/>
  <c r="M4716" i="1"/>
  <c r="M4710" i="1"/>
  <c r="M5038" i="1"/>
  <c r="M5345" i="1"/>
  <c r="M4411" i="1"/>
  <c r="M5593" i="1"/>
  <c r="M5539" i="1"/>
  <c r="M5558" i="1"/>
  <c r="M5286" i="1"/>
  <c r="M5522" i="1"/>
  <c r="M4669" i="1"/>
  <c r="M5589" i="1"/>
  <c r="M5241" i="1"/>
  <c r="M4414" i="1"/>
  <c r="M4737" i="1"/>
  <c r="M5492" i="1"/>
  <c r="M4444" i="1"/>
  <c r="M5624" i="1"/>
  <c r="M5297" i="1"/>
  <c r="M4966" i="1"/>
  <c r="M5246" i="1"/>
  <c r="M4852" i="1"/>
  <c r="M4595" i="1"/>
  <c r="M5055" i="1"/>
  <c r="M4192" i="1"/>
  <c r="M5189" i="1"/>
  <c r="M5200" i="1"/>
  <c r="M4827" i="1"/>
  <c r="M4189" i="1"/>
  <c r="M4350" i="1"/>
  <c r="M4353" i="1"/>
  <c r="M5147" i="1"/>
  <c r="M4594" i="1"/>
  <c r="M4542" i="1"/>
  <c r="M4369" i="1"/>
  <c r="M5213" i="1"/>
  <c r="M4496" i="1"/>
  <c r="M5546" i="1"/>
  <c r="M5516" i="1"/>
  <c r="M5534" i="1"/>
  <c r="M5378" i="1"/>
  <c r="M5485" i="1"/>
  <c r="M5201" i="1"/>
  <c r="M5192" i="1"/>
  <c r="M5501" i="1"/>
  <c r="M5617" i="1"/>
  <c r="M5180" i="1"/>
  <c r="M5172" i="1"/>
  <c r="M5163" i="1"/>
  <c r="M4972" i="1"/>
  <c r="M4676" i="1"/>
  <c r="M4592" i="1"/>
  <c r="M4847" i="1"/>
  <c r="M5621" i="1"/>
  <c r="M4261" i="1"/>
  <c r="M4266" i="1"/>
  <c r="M4458" i="1"/>
  <c r="M4324" i="1"/>
  <c r="M4682" i="1"/>
  <c r="M5219" i="1"/>
  <c r="M5226" i="1"/>
  <c r="M5520" i="1"/>
  <c r="M5058" i="1"/>
  <c r="M4945" i="1"/>
  <c r="M5407" i="1"/>
  <c r="M4800" i="1"/>
  <c r="M4777" i="1"/>
  <c r="M5048" i="1"/>
  <c r="M5582" i="1"/>
  <c r="M5428" i="1"/>
  <c r="M4280" i="1"/>
  <c r="M4410" i="1"/>
  <c r="M4412" i="1"/>
  <c r="M5487" i="1"/>
  <c r="M5148" i="1"/>
  <c r="M4890" i="1"/>
  <c r="M5663" i="1"/>
  <c r="M5651" i="1"/>
  <c r="M4916" i="1"/>
  <c r="M5296" i="1"/>
  <c r="M5423" i="1"/>
  <c r="M4876" i="1"/>
  <c r="M5052" i="1"/>
  <c r="M4609" i="1"/>
  <c r="M5680" i="1"/>
  <c r="M4589" i="1"/>
  <c r="M4211" i="1"/>
  <c r="M4497" i="1"/>
  <c r="M5632" i="1"/>
  <c r="M4917" i="1"/>
  <c r="M5205" i="1"/>
  <c r="M4601" i="1"/>
  <c r="M4571" i="1"/>
  <c r="M4289" i="1"/>
  <c r="M5027" i="1"/>
  <c r="M5072" i="1"/>
  <c r="M4999" i="1"/>
  <c r="M4395" i="1"/>
  <c r="M5273" i="1"/>
  <c r="M4985" i="1"/>
  <c r="M4608" i="1"/>
  <c r="M4719" i="1"/>
  <c r="M4750" i="1"/>
  <c r="M5006" i="1"/>
  <c r="M5243" i="1"/>
  <c r="M4942" i="1"/>
  <c r="M4757" i="1"/>
  <c r="M5386" i="1"/>
  <c r="M5337" i="1"/>
  <c r="M4775" i="1"/>
  <c r="M4282" i="1"/>
  <c r="M5145" i="1"/>
  <c r="M5507" i="1"/>
  <c r="M4655" i="1"/>
  <c r="M5239" i="1"/>
  <c r="M4463" i="1"/>
  <c r="M4868" i="1"/>
  <c r="M4575" i="1"/>
  <c r="M4860" i="1"/>
  <c r="M5087" i="1"/>
  <c r="M5001" i="1"/>
  <c r="M4950" i="1"/>
  <c r="M5690" i="1"/>
  <c r="M5307" i="1"/>
  <c r="M5281" i="1"/>
  <c r="M4936" i="1"/>
  <c r="M5530" i="1"/>
  <c r="M5484" i="1"/>
  <c r="M4356" i="1"/>
  <c r="M4213" i="1"/>
  <c r="M5133" i="1"/>
  <c r="M4666" i="1"/>
  <c r="M5051" i="1"/>
  <c r="M5266" i="1"/>
  <c r="M4486" i="1"/>
  <c r="M4263" i="1"/>
  <c r="M5235" i="1"/>
  <c r="M4255" i="1"/>
  <c r="M5708" i="1"/>
  <c r="M4207" i="1"/>
  <c r="M4647" i="1"/>
  <c r="M5079" i="1"/>
  <c r="M5250" i="1"/>
  <c r="M5620" i="1"/>
  <c r="M4668" i="1"/>
  <c r="M5433" i="1"/>
  <c r="M4771" i="1"/>
  <c r="M5390" i="1"/>
  <c r="M5636" i="1"/>
  <c r="M4320" i="1"/>
  <c r="M5532" i="1"/>
  <c r="M4918" i="1"/>
  <c r="M4517" i="1"/>
  <c r="M4738" i="1"/>
  <c r="M4736" i="1"/>
  <c r="M4881" i="1"/>
  <c r="M5688" i="1"/>
  <c r="M4392" i="1"/>
  <c r="M4236" i="1"/>
  <c r="M5138" i="1"/>
  <c r="M5619" i="1"/>
  <c r="M5100" i="1"/>
  <c r="M5429" i="1"/>
  <c r="M5467" i="1"/>
  <c r="M5542" i="1"/>
  <c r="M4769" i="1"/>
  <c r="M5647" i="1"/>
  <c r="M5560" i="1"/>
  <c r="M4696" i="1"/>
  <c r="M4556" i="1"/>
  <c r="M4302" i="1"/>
  <c r="M4541" i="1"/>
  <c r="M4433" i="1"/>
  <c r="M5258" i="1"/>
  <c r="M5543" i="1"/>
  <c r="M5041" i="1"/>
  <c r="M5524" i="1"/>
  <c r="M5502" i="1"/>
  <c r="M4930" i="1"/>
  <c r="M5034" i="1"/>
  <c r="M4688" i="1"/>
  <c r="M5156" i="1"/>
  <c r="M4301" i="1"/>
  <c r="M4845" i="1"/>
  <c r="M5627" i="1"/>
  <c r="M5194" i="1"/>
  <c r="M5021" i="1"/>
  <c r="M5294" i="1"/>
  <c r="M4540" i="1"/>
  <c r="M5436" i="1"/>
  <c r="M4208" i="1"/>
  <c r="M5439" i="1"/>
  <c r="M5336" i="1"/>
  <c r="M4625" i="1"/>
  <c r="M5540" i="1"/>
  <c r="M4726" i="1"/>
  <c r="M4723" i="1"/>
  <c r="M4346" i="1"/>
  <c r="M5198" i="1"/>
  <c r="M4251" i="1"/>
  <c r="M4439" i="1"/>
  <c r="M4727" i="1"/>
  <c r="M5318" i="1"/>
  <c r="M4188" i="1"/>
  <c r="M4603" i="1"/>
  <c r="M5453" i="1"/>
  <c r="M4880" i="1"/>
  <c r="M4354" i="1"/>
  <c r="M5025" i="1"/>
  <c r="M5317" i="1"/>
  <c r="M5168" i="1"/>
  <c r="M5495" i="1"/>
  <c r="M4269" i="1"/>
  <c r="M5559" i="1"/>
  <c r="M5697" i="1"/>
  <c r="M5209" i="1"/>
  <c r="M5370" i="1"/>
  <c r="M4201" i="1"/>
  <c r="M4903" i="1"/>
  <c r="M4663" i="1"/>
  <c r="M5033" i="1"/>
  <c r="M5263" i="1"/>
  <c r="M4464" i="1"/>
  <c r="M5566" i="1"/>
  <c r="M5126" i="1"/>
  <c r="M5146" i="1"/>
  <c r="M4521" i="1"/>
  <c r="M4607" i="1"/>
  <c r="M4435" i="1"/>
  <c r="M4984" i="1"/>
  <c r="M5622" i="1"/>
  <c r="M4693" i="1"/>
  <c r="M4970" i="1"/>
  <c r="M5401" i="1"/>
  <c r="M5597" i="1"/>
  <c r="M4514" i="1"/>
  <c r="M4596" i="1"/>
  <c r="M4492" i="1"/>
  <c r="M5391" i="1"/>
  <c r="M5567" i="1"/>
  <c r="M4438" i="1"/>
  <c r="M5662" i="1"/>
  <c r="M5478" i="1"/>
  <c r="M4854" i="1"/>
  <c r="M4862" i="1"/>
  <c r="M4456" i="1"/>
  <c r="M5664" i="1"/>
  <c r="M5012" i="1"/>
  <c r="M4838" i="1"/>
  <c r="M5136" i="1"/>
  <c r="M4512" i="1"/>
  <c r="M4500" i="1"/>
  <c r="M4834" i="1"/>
  <c r="M4348" i="1"/>
  <c r="M4599" i="1"/>
  <c r="M5671" i="1"/>
  <c r="M4685" i="1"/>
  <c r="M5086" i="1"/>
  <c r="M4223" i="1"/>
  <c r="M4487" i="1"/>
  <c r="M5592" i="1"/>
  <c r="M4217" i="1"/>
  <c r="M4975" i="1"/>
  <c r="M4432" i="1"/>
  <c r="M5173" i="1"/>
  <c r="M5304" i="1"/>
  <c r="M4743" i="1"/>
  <c r="M5653" i="1"/>
  <c r="M5357" i="1"/>
  <c r="M4793" i="1"/>
  <c r="M5571" i="1"/>
  <c r="M4763" i="1"/>
  <c r="M4753" i="1"/>
  <c r="M5403" i="1"/>
  <c r="M5518" i="1"/>
  <c r="M4402" i="1"/>
  <c r="M5016" i="1"/>
  <c r="M4896" i="1"/>
  <c r="M4403" i="1"/>
  <c r="M5702" i="1"/>
  <c r="M4314" i="1"/>
  <c r="M5509" i="1"/>
  <c r="M5274" i="1"/>
  <c r="M5587" i="1"/>
  <c r="M4879" i="1"/>
  <c r="M4767" i="1"/>
  <c r="M5196" i="1"/>
  <c r="M4519" i="1"/>
  <c r="M4672" i="1"/>
  <c r="M5584" i="1"/>
  <c r="M5496" i="1"/>
  <c r="M4528" i="1"/>
  <c r="M5343" i="1"/>
  <c r="M5188" i="1"/>
  <c r="M4836" i="1"/>
  <c r="M5013" i="1"/>
  <c r="M4823" i="1"/>
  <c r="M5008" i="1"/>
  <c r="M5227" i="1"/>
  <c r="M4554" i="1"/>
  <c r="M4593" i="1"/>
  <c r="M4946" i="1"/>
  <c r="M5677" i="1"/>
  <c r="M5084" i="1"/>
  <c r="M4690" i="1"/>
  <c r="M4196" i="1"/>
  <c r="M4363" i="1"/>
  <c r="M5510" i="1"/>
  <c r="M5101" i="1"/>
  <c r="M5406" i="1"/>
  <c r="M4385" i="1"/>
  <c r="M5005" i="1"/>
  <c r="M5184" i="1"/>
  <c r="M5417" i="1"/>
  <c r="M5252" i="1"/>
  <c r="M4378" i="1"/>
  <c r="M4455" i="1"/>
  <c r="M4981" i="1"/>
  <c r="M4867" i="1"/>
  <c r="M4374" i="1"/>
  <c r="M4220" i="1"/>
  <c r="M4717" i="1"/>
  <c r="M4910" i="1"/>
  <c r="M4499" i="1"/>
  <c r="M4927" i="1"/>
  <c r="M5625" i="1"/>
  <c r="M5447" i="1"/>
  <c r="M5513" i="1"/>
  <c r="M4193" i="1"/>
  <c r="M5031" i="1"/>
  <c r="M5607" i="1"/>
  <c r="M5404" i="1"/>
  <c r="M4794" i="1"/>
  <c r="M4295" i="1"/>
  <c r="M4968" i="1"/>
  <c r="M5120" i="1"/>
  <c r="M4471" i="1"/>
  <c r="M4278" i="1"/>
  <c r="M4341" i="1"/>
  <c r="M5342" i="1"/>
  <c r="M5610" i="1"/>
  <c r="M4256" i="1"/>
  <c r="M5493" i="1"/>
  <c r="M4659" i="1"/>
  <c r="M5339" i="1"/>
  <c r="M4624" i="1"/>
  <c r="M4965" i="1"/>
  <c r="M5615" i="1"/>
  <c r="M5475" i="1"/>
  <c r="M4921" i="1"/>
  <c r="M5371" i="1"/>
  <c r="M4692" i="1"/>
  <c r="M4795" i="1"/>
  <c r="M5346" i="1"/>
  <c r="M4483" i="1"/>
  <c r="M5503" i="1"/>
  <c r="M4909" i="1"/>
  <c r="M5197" i="1"/>
  <c r="M5460" i="1"/>
  <c r="M5290" i="1"/>
  <c r="M4252" i="1"/>
  <c r="M5687" i="1"/>
  <c r="M5167" i="1"/>
  <c r="M5292" i="1"/>
  <c r="M5285" i="1"/>
  <c r="M4929" i="1"/>
  <c r="M5604" i="1"/>
  <c r="M4526" i="1"/>
  <c r="M5206" i="1"/>
  <c r="M5383" i="1"/>
  <c r="M5238" i="1"/>
  <c r="M4639" i="1"/>
  <c r="M4792" i="1"/>
  <c r="M5536" i="1"/>
  <c r="M4564" i="1"/>
  <c r="M5186" i="1"/>
  <c r="M4850" i="1"/>
  <c r="M4224" i="1"/>
  <c r="M5461" i="1"/>
  <c r="M5322" i="1"/>
  <c r="M4974" i="1"/>
  <c r="M5127" i="1"/>
  <c r="M5118" i="1"/>
  <c r="M4787" i="1"/>
  <c r="M4952" i="1"/>
  <c r="M4873" i="1"/>
  <c r="M5372" i="1"/>
  <c r="M4505" i="1"/>
  <c r="M4579" i="1"/>
  <c r="M5701" i="1"/>
  <c r="M4257" i="1"/>
  <c r="M5134" i="1"/>
  <c r="M4311" i="1"/>
  <c r="M5037" i="1"/>
  <c r="M5574" i="1"/>
  <c r="M4319" i="1"/>
  <c r="M5057" i="1"/>
  <c r="M5637" i="1"/>
  <c r="M4678" i="1"/>
  <c r="M4617" i="1"/>
  <c r="M4396" i="1"/>
  <c r="M4611" i="1"/>
  <c r="M5686" i="1"/>
  <c r="M4831" i="1"/>
  <c r="M5420" i="1"/>
  <c r="M5682" i="1"/>
  <c r="M4752" i="1"/>
  <c r="M4358" i="1"/>
  <c r="M4585" i="1"/>
  <c r="M5169" i="1"/>
  <c r="M5093" i="1"/>
  <c r="M4267" i="1"/>
  <c r="M4745" i="1"/>
  <c r="M4820" i="1"/>
  <c r="M4963" i="1"/>
  <c r="M5019" i="1"/>
  <c r="M5410" i="1"/>
  <c r="M4459" i="1"/>
  <c r="M4333" i="1"/>
  <c r="M4741" i="1"/>
  <c r="M5399" i="1"/>
  <c r="M5220" i="1"/>
  <c r="M5606" i="1"/>
  <c r="M5661" i="1"/>
  <c r="M5279" i="1"/>
  <c r="M5685" i="1"/>
  <c r="M4788" i="1"/>
  <c r="M4424" i="1"/>
  <c r="M4784" i="1"/>
  <c r="M5434" i="1"/>
  <c r="M4229" i="1"/>
  <c r="M5119" i="1"/>
  <c r="M4558" i="1"/>
  <c r="M5349" i="1"/>
  <c r="M4709" i="1"/>
  <c r="M5385" i="1"/>
  <c r="M4390" i="1"/>
  <c r="M5545" i="1"/>
  <c r="M5320" i="1"/>
  <c r="M5102" i="1"/>
  <c r="M5490" i="1"/>
  <c r="M5309" i="1"/>
  <c r="M5166" i="1"/>
  <c r="M4804" i="1"/>
  <c r="M4532" i="1"/>
  <c r="M4299" i="1"/>
  <c r="M5579" i="1"/>
  <c r="M5176" i="1"/>
  <c r="M4761" i="1"/>
  <c r="M4290" i="1"/>
  <c r="M5335" i="1"/>
  <c r="M5187" i="1"/>
  <c r="M5568" i="1"/>
  <c r="M4882" i="1"/>
  <c r="M5064" i="1"/>
  <c r="M4960" i="1"/>
  <c r="M4262" i="1"/>
  <c r="M4650" i="1"/>
  <c r="M5377" i="1"/>
  <c r="M4437" i="1"/>
  <c r="M4774" i="1"/>
  <c r="M4240" i="1"/>
  <c r="M4598" i="1"/>
  <c r="M5426" i="1"/>
  <c r="M5564" i="1"/>
  <c r="M4935" i="1"/>
  <c r="M5691" i="1"/>
  <c r="M4546" i="1"/>
  <c r="M5020" i="1"/>
  <c r="M4923" i="1"/>
  <c r="M5563" i="1"/>
  <c r="M4884" i="1"/>
  <c r="M4425" i="1"/>
  <c r="M4485" i="1"/>
  <c r="M4428" i="1"/>
  <c r="M4332" i="1"/>
  <c r="M4731" i="1"/>
  <c r="M5616" i="1"/>
  <c r="M4336" i="1"/>
  <c r="M5707" i="1"/>
  <c r="M4370" i="1"/>
  <c r="M5109" i="1"/>
  <c r="M4367" i="1"/>
  <c r="M5225" i="1"/>
  <c r="M5319" i="1"/>
  <c r="M4405" i="1"/>
  <c r="M5155" i="1"/>
  <c r="M5181" i="1"/>
  <c r="M4419" i="1"/>
  <c r="M5324" i="1"/>
  <c r="M5182" i="1"/>
  <c r="M5142" i="1"/>
  <c r="M5007" i="1"/>
  <c r="M4565" i="1"/>
  <c r="M5454" i="1"/>
  <c r="M4533" i="1"/>
  <c r="M5458" i="1"/>
  <c r="M5361" i="1"/>
  <c r="M5327" i="1"/>
  <c r="M4387" i="1"/>
  <c r="M4325" i="1"/>
  <c r="M4394" i="1"/>
  <c r="M5112" i="1"/>
  <c r="M4626" i="1"/>
  <c r="M4342" i="1"/>
  <c r="M4364" i="1"/>
  <c r="M4874" i="1"/>
  <c r="M5538" i="1"/>
  <c r="M5588" i="1"/>
  <c r="M5060" i="1"/>
  <c r="M5091" i="1"/>
  <c r="M5488" i="1"/>
  <c r="M5482" i="1"/>
  <c r="M5494" i="1"/>
  <c r="M4813" i="1"/>
  <c r="M5362" i="1"/>
  <c r="M5354" i="1"/>
  <c r="M4286" i="1"/>
  <c r="M4199" i="1"/>
  <c r="M4976" i="1"/>
  <c r="M4636" i="1"/>
  <c r="M4574" i="1"/>
  <c r="M4536" i="1"/>
  <c r="M5635" i="1"/>
  <c r="M4194" i="1"/>
  <c r="M4689" i="1"/>
  <c r="M4739" i="1"/>
  <c r="M4926" i="1"/>
  <c r="M4401" i="1"/>
  <c r="M4779" i="1"/>
  <c r="M4560" i="1"/>
  <c r="M5344" i="1"/>
  <c r="M5301" i="1"/>
  <c r="M5526" i="1"/>
  <c r="M4495" i="1"/>
  <c r="M4785" i="1"/>
  <c r="M4843" i="1"/>
  <c r="M4742" i="1"/>
  <c r="M4841" i="1"/>
  <c r="M5613" i="1"/>
  <c r="M5642" i="1"/>
  <c r="M5280" i="1"/>
  <c r="M5350" i="1"/>
  <c r="M5359" i="1"/>
  <c r="M5678" i="1"/>
  <c r="M4661" i="1"/>
  <c r="M5419" i="1"/>
  <c r="M5131" i="1"/>
  <c r="M5129" i="1"/>
  <c r="M4630" i="1"/>
  <c r="M4885" i="1"/>
  <c r="M4715" i="1"/>
  <c r="M5512" i="1"/>
  <c r="M4740" i="1"/>
  <c r="M5654" i="1"/>
  <c r="M4951" i="1"/>
  <c r="M4312" i="1"/>
  <c r="M5089" i="1"/>
  <c r="M4645" i="1"/>
  <c r="M4809" i="1"/>
  <c r="M5082" i="1"/>
  <c r="M4783" i="1"/>
  <c r="M4768" i="1"/>
  <c r="M5043" i="1"/>
  <c r="M4748" i="1"/>
  <c r="M4284" i="1"/>
  <c r="M4503" i="1"/>
  <c r="M4586" i="1"/>
  <c r="M4347" i="1"/>
  <c r="M4372" i="1"/>
  <c r="M5289" i="1"/>
  <c r="M4480" i="1"/>
  <c r="M4474" i="1"/>
  <c r="M5262" i="1"/>
  <c r="M5547" i="1"/>
  <c r="M5544" i="1"/>
  <c r="M5047" i="1"/>
  <c r="M5392" i="1"/>
  <c r="M5638" i="1"/>
  <c r="M5605" i="1"/>
  <c r="M5446" i="1"/>
  <c r="M5431" i="1"/>
  <c r="M5011" i="1"/>
  <c r="M4908" i="1"/>
  <c r="M5104" i="1"/>
  <c r="M5608" i="1"/>
  <c r="M5602" i="1"/>
  <c r="M5595" i="1"/>
  <c r="M4241" i="1"/>
  <c r="M5162" i="1"/>
  <c r="M5260" i="1"/>
  <c r="M4631" i="1"/>
  <c r="M4273" i="1"/>
  <c r="M4967" i="1"/>
  <c r="M5355" i="1"/>
  <c r="M4316" i="1"/>
  <c r="M5202" i="1"/>
  <c r="M4969" i="1"/>
  <c r="M5275" i="1"/>
  <c r="M5302" i="1"/>
  <c r="M4237" i="1"/>
  <c r="M5486" i="1"/>
  <c r="M4629" i="1"/>
  <c r="M5183" i="1"/>
  <c r="M4646" i="1"/>
  <c r="M5578" i="1"/>
  <c r="M5586" i="1"/>
  <c r="M5674" i="1"/>
  <c r="M5157" i="1"/>
  <c r="M5222" i="1"/>
  <c r="M4472" i="1"/>
  <c r="M4297" i="1"/>
  <c r="M4418" i="1"/>
  <c r="M5270" i="1"/>
  <c r="M5554" i="1"/>
  <c r="M5125" i="1"/>
  <c r="M4200" i="1"/>
  <c r="M5601" i="1"/>
  <c r="M5251" i="1"/>
  <c r="M4420" i="1"/>
  <c r="M4214" i="1"/>
  <c r="M4285" i="1"/>
  <c r="M4484" i="1"/>
  <c r="M5379" i="1"/>
  <c r="M5596" i="1"/>
  <c r="M4855" i="1"/>
  <c r="M4712" i="1"/>
  <c r="M4293" i="1"/>
  <c r="M5738" i="1"/>
  <c r="M4383" i="1"/>
  <c r="M5437" i="1"/>
  <c r="M5177" i="1"/>
  <c r="M5409" i="1"/>
  <c r="M4638" i="1"/>
  <c r="M4327" i="1"/>
  <c r="M4534" i="1"/>
  <c r="M5325" i="1"/>
  <c r="M5257" i="1"/>
  <c r="M4375" i="1"/>
  <c r="M4244" i="1"/>
  <c r="M4849" i="1"/>
  <c r="M4925" i="1"/>
  <c r="M5451" i="1"/>
  <c r="M4732" i="1"/>
  <c r="M4476" i="1"/>
  <c r="M5113" i="1"/>
  <c r="M5658" i="1"/>
  <c r="M4597" i="1"/>
  <c r="M5693" i="1"/>
  <c r="M4924" i="1"/>
  <c r="M4928" i="1"/>
  <c r="M4987" i="1"/>
  <c r="M5097" i="1"/>
  <c r="M4409" i="1"/>
  <c r="M4491" i="1"/>
  <c r="M4271" i="1"/>
  <c r="M4931" i="1"/>
  <c r="M4580" i="1"/>
  <c r="M4436" i="1"/>
  <c r="M4572" i="1"/>
  <c r="M5643" i="1"/>
  <c r="M4294" i="1"/>
  <c r="M4226" i="1"/>
  <c r="M4482" i="1"/>
  <c r="M4235" i="1"/>
  <c r="M5178" i="1"/>
  <c r="M4326" i="1"/>
  <c r="M5293" i="1"/>
  <c r="M4997" i="1"/>
  <c r="M4510" i="1"/>
  <c r="M4846" i="1"/>
  <c r="M5527" i="1"/>
  <c r="M4877" i="1"/>
  <c r="M4615" i="1"/>
  <c r="M5455" i="1"/>
  <c r="M4683" i="1"/>
  <c r="M5208" i="1"/>
  <c r="M4814" i="1"/>
  <c r="M4365" i="1"/>
  <c r="M5003" i="1"/>
  <c r="M4303" i="1"/>
  <c r="M4206" i="1"/>
  <c r="M4812" i="1"/>
  <c r="M5394" i="1"/>
  <c r="M4298" i="1"/>
  <c r="M5216" i="1"/>
  <c r="M4781" i="1"/>
  <c r="M5090" i="1"/>
  <c r="M4361" i="1"/>
  <c r="M4453" i="1"/>
  <c r="M4922" i="1"/>
  <c r="M4423" i="1"/>
  <c r="M4760" i="1"/>
  <c r="M5115" i="1"/>
  <c r="M5459" i="1"/>
  <c r="M5045" i="1"/>
  <c r="M5709" i="1"/>
  <c r="M4310" i="1"/>
  <c r="M5408" i="1"/>
  <c r="M5283" i="1"/>
  <c r="M4806" i="1"/>
  <c r="M4498" i="1"/>
  <c r="M5122" i="1"/>
  <c r="M4398" i="1"/>
  <c r="M4828" i="1"/>
  <c r="M4481" i="1"/>
  <c r="M5135" i="1"/>
  <c r="M5660" i="1"/>
  <c r="M4714" i="1"/>
  <c r="M4961" i="1"/>
  <c r="M4698" i="1"/>
  <c r="M4318" i="1"/>
  <c r="M4468" i="1"/>
  <c r="M4941" i="1"/>
  <c r="M5463" i="1"/>
  <c r="M4621" i="1"/>
  <c r="M5444" i="1"/>
  <c r="M5369" i="1"/>
  <c r="M5628" i="1"/>
  <c r="M5555" i="1"/>
  <c r="M4248" i="1"/>
  <c r="M5259" i="1"/>
  <c r="M5570" i="1"/>
  <c r="M5151" i="1"/>
  <c r="M5656" i="1"/>
  <c r="M4321" i="1"/>
  <c r="M5535" i="1"/>
  <c r="M4552" i="1"/>
  <c r="M5387" i="1"/>
  <c r="M4905" i="1"/>
  <c r="M4523" i="1"/>
  <c r="M4507" i="1"/>
  <c r="M5332" i="1"/>
  <c r="M4400" i="1"/>
  <c r="M4344" i="1"/>
  <c r="M5473" i="1"/>
  <c r="M5576" i="1"/>
  <c r="M5376" i="1"/>
  <c r="M4530" i="1"/>
  <c r="M4670" i="1"/>
  <c r="M5508" i="1"/>
  <c r="M5556" i="1"/>
  <c r="M4660" i="1"/>
  <c r="M4635" i="1"/>
  <c r="M5330" i="1"/>
  <c r="M4735" i="1"/>
  <c r="M4634" i="1"/>
  <c r="M4349" i="1"/>
  <c r="M4475" i="1"/>
  <c r="M5491" i="1"/>
  <c r="M5334" i="1"/>
  <c r="M5214" i="1"/>
  <c r="M4373" i="1"/>
  <c r="M5388" i="1"/>
  <c r="M4618" i="1"/>
  <c r="M4288" i="1"/>
  <c r="M4652" i="1"/>
  <c r="M5249" i="1"/>
  <c r="M4452" i="1"/>
  <c r="M5009" i="1"/>
  <c r="M5553" i="1"/>
  <c r="M5575" i="1"/>
  <c r="M5203" i="1"/>
  <c r="M5481" i="1"/>
  <c r="M4844" i="1"/>
  <c r="M5026" i="1"/>
  <c r="M4982" i="1"/>
  <c r="M5633" i="1"/>
  <c r="M4604" i="1"/>
  <c r="M5329" i="1"/>
  <c r="M4382" i="1"/>
  <c r="M4406" i="1"/>
  <c r="M4479" i="1"/>
  <c r="M5165" i="1"/>
  <c r="M4702" i="1"/>
  <c r="M4789" i="1"/>
  <c r="M4934" i="1"/>
  <c r="M5497" i="1"/>
  <c r="M5254" i="1"/>
  <c r="M5561" i="1"/>
  <c r="M5422" i="1"/>
  <c r="M4891" i="1"/>
  <c r="M4906" i="1"/>
  <c r="M5015" i="1"/>
  <c r="M5675" i="1"/>
  <c r="M5672" i="1"/>
  <c r="M4230" i="1"/>
  <c r="M5170" i="1"/>
  <c r="M4887" i="1"/>
  <c r="M5073" i="1"/>
  <c r="M5234" i="1"/>
  <c r="M5316" i="1"/>
  <c r="M4782" i="1"/>
  <c r="M4776" i="1"/>
  <c r="M5137" i="1"/>
  <c r="M4399" i="1"/>
  <c r="M4912" i="1"/>
  <c r="M4239" i="1"/>
  <c r="M4494" i="1"/>
  <c r="M4522" i="1"/>
  <c r="M4569" i="1"/>
  <c r="M4733" i="1"/>
  <c r="M5517" i="1"/>
  <c r="M4808" i="1"/>
  <c r="M5649" i="1"/>
  <c r="M5629" i="1"/>
  <c r="M5448" i="1"/>
  <c r="M5469" i="1"/>
  <c r="M4334" i="1"/>
  <c r="M5000" i="1"/>
  <c r="M4605" i="1"/>
  <c r="M4728" i="1"/>
  <c r="M4357" i="1"/>
  <c r="M4447" i="1"/>
  <c r="M4415" i="1"/>
  <c r="M5040" i="1"/>
  <c r="M5523" i="1"/>
  <c r="M4662" i="1"/>
  <c r="M4837" i="1"/>
  <c r="M5644" i="1"/>
  <c r="M5698" i="1"/>
  <c r="M5340" i="1"/>
  <c r="M5598" i="1"/>
  <c r="M5557" i="1"/>
  <c r="M5244" i="1"/>
  <c r="M4190" i="1"/>
  <c r="M4658" i="1"/>
  <c r="M5631" i="1"/>
  <c r="M5099" i="1"/>
  <c r="M4801" i="1"/>
  <c r="M4948" i="1"/>
  <c r="M5039" i="1"/>
  <c r="M4687" i="1"/>
  <c r="M4340" i="1"/>
  <c r="M4778" i="1"/>
  <c r="M4933" i="1"/>
  <c r="M5083" i="1"/>
  <c r="M4897" i="1"/>
  <c r="M5130" i="1"/>
  <c r="M4977" i="1"/>
  <c r="M4308" i="1"/>
  <c r="M4537" i="1"/>
  <c r="M5476" i="1"/>
  <c r="M5076" i="1"/>
  <c r="M5231" i="1"/>
  <c r="M5537" i="1"/>
  <c r="M4612" i="1"/>
  <c r="M5652" i="1"/>
  <c r="M5029" i="1"/>
  <c r="M5123" i="1"/>
  <c r="M5375" i="1"/>
  <c r="M4429" i="1"/>
  <c r="M5479" i="1"/>
  <c r="M4606" i="1"/>
  <c r="M5050" i="1"/>
  <c r="M4919" i="1"/>
  <c r="M5395" i="1"/>
  <c r="M5681" i="1"/>
  <c r="M5078" i="1"/>
  <c r="M4786" i="1"/>
  <c r="M4377" i="1"/>
  <c r="M4651" i="1"/>
  <c r="M5452" i="1"/>
  <c r="M4833" i="1"/>
  <c r="M5441" i="1"/>
  <c r="M5659" i="1"/>
  <c r="M4958" i="1"/>
  <c r="M4992" i="1"/>
  <c r="M5669" i="1"/>
  <c r="M5384" i="1"/>
  <c r="M5128" i="1"/>
  <c r="M5736" i="1"/>
  <c r="M5739" i="1"/>
  <c r="M4186" i="1"/>
  <c r="M5405" i="1"/>
  <c r="M5430" i="1"/>
  <c r="M4913" i="1"/>
  <c r="M4641" i="1"/>
  <c r="M5161" i="1"/>
  <c r="M4376" i="1"/>
  <c r="M5256" i="1"/>
  <c r="M4243" i="1"/>
  <c r="M5515" i="1"/>
  <c r="M4706" i="1"/>
  <c r="M5413" i="1"/>
  <c r="M4734" i="1"/>
  <c r="M4408" i="1"/>
  <c r="M4386" i="1"/>
  <c r="M4506" i="1"/>
  <c r="M4233" i="1"/>
  <c r="M4591" i="1"/>
  <c r="M5411" i="1"/>
  <c r="M5098" i="1"/>
  <c r="M5321" i="1"/>
  <c r="M4473" i="1"/>
  <c r="M4835" i="1"/>
  <c r="M4335" i="1"/>
  <c r="M4988" i="1"/>
  <c r="M4331" i="1"/>
  <c r="M5645" i="1"/>
  <c r="M4203" i="1"/>
  <c r="M4490" i="1"/>
  <c r="M4277" i="1"/>
  <c r="M4973" i="1"/>
  <c r="M5351" i="1"/>
  <c r="M4991" i="1"/>
  <c r="M5253" i="1"/>
  <c r="M4264" i="1"/>
  <c r="M5398" i="1"/>
  <c r="M5211" i="1"/>
  <c r="M5154" i="1"/>
  <c r="M4724" i="1"/>
  <c r="M4234" i="1"/>
  <c r="M4443" i="1"/>
  <c r="M4695" i="1"/>
  <c r="M4450" i="1"/>
  <c r="M5514" i="1"/>
  <c r="M4389" i="1"/>
  <c r="M5313" i="1"/>
  <c r="M5215" i="1"/>
  <c r="M4296" i="1"/>
  <c r="M5480" i="1"/>
  <c r="M5312" i="1"/>
  <c r="M5230" i="1"/>
  <c r="M4352" i="1"/>
  <c r="M5164" i="1"/>
  <c r="M4900" i="1"/>
  <c r="M4397" i="1"/>
  <c r="M5061" i="1"/>
  <c r="M4875" i="1"/>
  <c r="M5590" i="1"/>
  <c r="M4543" i="1"/>
  <c r="M4287" i="1"/>
  <c r="M4440" i="1"/>
  <c r="M5609" i="1"/>
  <c r="M4330" i="1"/>
  <c r="M4711" i="1"/>
  <c r="M5421" i="1"/>
  <c r="M4770" i="1"/>
  <c r="M4307" i="1"/>
  <c r="M5657" i="1"/>
  <c r="M5368" i="1"/>
  <c r="M5111" i="1"/>
  <c r="M4953" i="1"/>
  <c r="M5308" i="1"/>
  <c r="M5499" i="1"/>
  <c r="M4744" i="1"/>
  <c r="M5233" i="1"/>
  <c r="M4313" i="1"/>
  <c r="M5331" i="1"/>
  <c r="M5519" i="1"/>
  <c r="M4222" i="1"/>
  <c r="M5472" i="1"/>
  <c r="M4699" i="1"/>
  <c r="M4337" i="1"/>
  <c r="M4529" i="1"/>
  <c r="M4343" i="1"/>
  <c r="M5105" i="1"/>
  <c r="M4805" i="1"/>
  <c r="M4756" i="1"/>
  <c r="M5063" i="1"/>
  <c r="M5432" i="1"/>
  <c r="M4656" i="1"/>
  <c r="M4315" i="1"/>
  <c r="M4232" i="1"/>
  <c r="M5366" i="1"/>
  <c r="M5552" i="1"/>
  <c r="M4457" i="1"/>
  <c r="M5705" i="1"/>
  <c r="M5498" i="1"/>
  <c r="M5306" i="1"/>
  <c r="M5121" i="1"/>
  <c r="M4904" i="1"/>
  <c r="M5356" i="1"/>
  <c r="M4489" i="1"/>
  <c r="M4878" i="1"/>
  <c r="M5080" i="1"/>
  <c r="M4705" i="1"/>
  <c r="M5282" i="1"/>
  <c r="M5267" i="1"/>
  <c r="M5002" i="1"/>
  <c r="M5630" i="1"/>
  <c r="M4673" i="1"/>
  <c r="M4826" i="1"/>
  <c r="M4821" i="1"/>
  <c r="M5412" i="1"/>
  <c r="M4371" i="1"/>
  <c r="M5670" i="1"/>
  <c r="M4216" i="1"/>
  <c r="M4466" i="1"/>
  <c r="M4245" i="1"/>
  <c r="M4587" i="1"/>
  <c r="M4446" i="1"/>
  <c r="M4250" i="1"/>
  <c r="M4649" i="1"/>
  <c r="M5634" i="1"/>
  <c r="M5096" i="1"/>
  <c r="M5295" i="1"/>
  <c r="M4746" i="1"/>
  <c r="M4888" i="1"/>
  <c r="M4872" i="1"/>
  <c r="M5506" i="1"/>
  <c r="M5276" i="1"/>
  <c r="M4238" i="1"/>
  <c r="M5179" i="1"/>
  <c r="M5585" i="1"/>
  <c r="M4454" i="1"/>
  <c r="M4339" i="1"/>
  <c r="M4825" i="1"/>
  <c r="M4657" i="1"/>
  <c r="M5028" i="1"/>
  <c r="M4527" i="1"/>
  <c r="M5352" i="1"/>
  <c r="M5149" i="1"/>
  <c r="M4563" i="1"/>
  <c r="M4995" i="1"/>
  <c r="M4990" i="1"/>
  <c r="M5030" i="1"/>
  <c r="M5153" i="1"/>
  <c r="M4272" i="1"/>
  <c r="M4680" i="1"/>
  <c r="M4584" i="1"/>
  <c r="M4508" i="1"/>
  <c r="M5059" i="1"/>
  <c r="M4832" i="1"/>
  <c r="M4616" i="1"/>
  <c r="M5531" i="1"/>
  <c r="M4345" i="1"/>
  <c r="M5692" i="1"/>
  <c r="M4759" i="1"/>
  <c r="M5046" i="1"/>
  <c r="M4886" i="1"/>
  <c r="M5640" i="1"/>
  <c r="M4426" i="1"/>
  <c r="M5562" i="1"/>
  <c r="M5228" i="1"/>
  <c r="M5195" i="1"/>
  <c r="M4442" i="1"/>
  <c r="M5092" i="1"/>
  <c r="M4765" i="1"/>
  <c r="M5068" i="1"/>
  <c r="M4796" i="1"/>
  <c r="M4338" i="1"/>
  <c r="M4493" i="1"/>
  <c r="M4766" i="1"/>
  <c r="M5483" i="1"/>
  <c r="M4322" i="1"/>
  <c r="M4467" i="1"/>
  <c r="M5159" i="1"/>
  <c r="M4562" i="1"/>
  <c r="M4993" i="1"/>
  <c r="M5174" i="1"/>
  <c r="M5010" i="1"/>
  <c r="M5572" i="1"/>
  <c r="M5207" i="1"/>
  <c r="M4525" i="1"/>
  <c r="M4368" i="1"/>
  <c r="M5265" i="1"/>
  <c r="M4215" i="1"/>
  <c r="M5333" i="1"/>
  <c r="M4671" i="1"/>
  <c r="M4304" i="1"/>
  <c r="M4915" i="1"/>
  <c r="M5511" i="1"/>
  <c r="M5465" i="1"/>
  <c r="M4947" i="1"/>
  <c r="M4445" i="1"/>
  <c r="M5056" i="1"/>
  <c r="M5116" i="1"/>
  <c r="M4747" i="1"/>
  <c r="M4191" i="1"/>
  <c r="M4802" i="1"/>
  <c r="M5042" i="1"/>
  <c r="M5438" i="1"/>
  <c r="M5191" i="1"/>
  <c r="M5529" i="1"/>
  <c r="M4869" i="1"/>
  <c r="M4816" i="1"/>
  <c r="M5611" i="1"/>
  <c r="M4477" i="1"/>
  <c r="M4388" i="1"/>
  <c r="M5477" i="1"/>
  <c r="M4932" i="1"/>
  <c r="M5075" i="1"/>
  <c r="M4590" i="1"/>
  <c r="M5618" i="1"/>
  <c r="M4218" i="1"/>
  <c r="M5074" i="1"/>
  <c r="M5152" i="1"/>
  <c r="M5221" i="1"/>
  <c r="M4871" i="1"/>
  <c r="M5694" i="1"/>
  <c r="M4260" i="1"/>
  <c r="M4204" i="1"/>
  <c r="M5311" i="1"/>
  <c r="M5699" i="1"/>
  <c r="M5435" i="1"/>
  <c r="M4515" i="1"/>
  <c r="M5703" i="1"/>
  <c r="M5600" i="1"/>
  <c r="M5035" i="1"/>
  <c r="M5443" i="1"/>
  <c r="M4954" i="1"/>
  <c r="M5427" i="1"/>
  <c r="M4431" i="1"/>
  <c r="M5353" i="1"/>
  <c r="M4306" i="1"/>
  <c r="M5583" i="1"/>
  <c r="M4504" i="1"/>
  <c r="M4551" i="1"/>
  <c r="M5382" i="1"/>
  <c r="M5521" i="1"/>
  <c r="M4949" i="1"/>
  <c r="M4686" i="1"/>
  <c r="M4210" i="1"/>
  <c r="M5062" i="1"/>
  <c r="M5700" i="1"/>
  <c r="M4818" i="1"/>
  <c r="M5160" i="1"/>
  <c r="M4619" i="1"/>
  <c r="M4276" i="1"/>
  <c r="M4627" i="1"/>
  <c r="M5199" i="1"/>
  <c r="M5396" i="1"/>
  <c r="M5655" i="1"/>
  <c r="M4413" i="1"/>
  <c r="M4674" i="1"/>
  <c r="M4957" i="1"/>
  <c r="M4422" i="1"/>
  <c r="M4870" i="1"/>
  <c r="M4317" i="1"/>
  <c r="M4360" i="1"/>
  <c r="M5364" i="1"/>
  <c r="M5323" i="1"/>
  <c r="M4359" i="1"/>
  <c r="M4755" i="1"/>
  <c r="M4996" i="1"/>
  <c r="M4978" i="1"/>
  <c r="M5132" i="1"/>
  <c r="M4209" i="1"/>
  <c r="M4866" i="1"/>
  <c r="M4907" i="1"/>
  <c r="M5229" i="1"/>
  <c r="M4242" i="1"/>
  <c r="M4901" i="1"/>
  <c r="M5457" i="1"/>
  <c r="M5400" i="1"/>
  <c r="M5581" i="1"/>
  <c r="M4448" i="1"/>
  <c r="M5667" i="1"/>
  <c r="M4553" i="1"/>
  <c r="M5591" i="1"/>
  <c r="M4259" i="1"/>
  <c r="M4633" i="1"/>
  <c r="M4964" i="1"/>
  <c r="M4329" i="1"/>
  <c r="M5032" i="1"/>
  <c r="M5185" i="1"/>
  <c r="M4281" i="1"/>
  <c r="M5272" i="1"/>
  <c r="M4623" i="1"/>
  <c r="M5373" i="1"/>
  <c r="M5328" i="1"/>
  <c r="M4644" i="1"/>
  <c r="M4842" i="1"/>
  <c r="M5418" i="1"/>
  <c r="M5107" i="1"/>
  <c r="M5500" i="1"/>
  <c r="M5549" i="1"/>
  <c r="M4959" i="1"/>
  <c r="M5095" i="1"/>
  <c r="M5666" i="1"/>
  <c r="M4391" i="1"/>
  <c r="M4549" i="1"/>
  <c r="M4268" i="1"/>
  <c r="M5665" i="1"/>
  <c r="M5367" i="1"/>
  <c r="M5141" i="1"/>
  <c r="M4839" i="1"/>
  <c r="M4790" i="1"/>
  <c r="M4684" i="1"/>
  <c r="M5278" i="1"/>
  <c r="M5648" i="1"/>
  <c r="M5599" i="1"/>
  <c r="M4291" i="1"/>
  <c r="M4691" i="1"/>
  <c r="M4570" i="1"/>
  <c r="M4518" i="1"/>
  <c r="M4434" i="1"/>
  <c r="M4416" i="1"/>
  <c r="M4588" i="1"/>
  <c r="M4300" i="1"/>
  <c r="M5338" i="1"/>
  <c r="M5114" i="1"/>
  <c r="M4667" i="1"/>
  <c r="M4462" i="1"/>
  <c r="M5464" i="1"/>
  <c r="M5022" i="1"/>
  <c r="M4195" i="1"/>
  <c r="M5466" i="1"/>
  <c r="M5626" i="1"/>
  <c r="M4815" i="1"/>
  <c r="M4449" i="1"/>
  <c r="M5348" i="1"/>
  <c r="M5247" i="1"/>
  <c r="M5639" i="1"/>
  <c r="M4914" i="1"/>
  <c r="M5175" i="1"/>
  <c r="M5577" i="1"/>
  <c r="M4858" i="1"/>
  <c r="M4620" i="1"/>
  <c r="M4983" i="1"/>
  <c r="M4628" i="1"/>
  <c r="M5110" i="1"/>
  <c r="M4632" i="1"/>
  <c r="M4513" i="1"/>
  <c r="M4227" i="1"/>
  <c r="M5224" i="1"/>
  <c r="M4637" i="1"/>
  <c r="M5242" i="1"/>
  <c r="M4379" i="1"/>
  <c r="M5140" i="1"/>
  <c r="M5139" i="1"/>
  <c r="M4548" i="1"/>
  <c r="M4351" i="1"/>
  <c r="M4938" i="1"/>
  <c r="M4653" i="1"/>
  <c r="M4568" i="1"/>
  <c r="M5462" i="1"/>
  <c r="M4883" i="1"/>
  <c r="M4488" i="1"/>
  <c r="M4681" i="1"/>
  <c r="M4198" i="1"/>
  <c r="M4708" i="1"/>
  <c r="M5424" i="1"/>
  <c r="M4451" i="1"/>
  <c r="M5077" i="1"/>
  <c r="M5284" i="1"/>
  <c r="M5341" i="1"/>
  <c r="M5158" i="1"/>
  <c r="M5088" i="1"/>
  <c r="M5143" i="1"/>
  <c r="M4898" i="1"/>
  <c r="M5245" i="1"/>
  <c r="M4980" i="1"/>
  <c r="M4863" i="1"/>
  <c r="M4971" i="1"/>
  <c r="M4384" i="1"/>
  <c r="M5190" i="1"/>
  <c r="M5347" i="1"/>
  <c r="M4581" i="1"/>
  <c r="M5236" i="1"/>
  <c r="M5550" i="1"/>
  <c r="M4205" i="1"/>
  <c r="M5255" i="1"/>
  <c r="M5240" i="1"/>
  <c r="M4955" i="1"/>
  <c r="M5603" i="1"/>
  <c r="M5374" i="1"/>
  <c r="M4258" i="1"/>
  <c r="M4577" i="1"/>
  <c r="M4864" i="1"/>
  <c r="M4751" i="1"/>
  <c r="M4664" i="1"/>
  <c r="M4610" i="1"/>
  <c r="M5291" i="1"/>
  <c r="M4707" i="1"/>
  <c r="M5288" i="1"/>
  <c r="M4894" i="1"/>
  <c r="M4677" i="1"/>
  <c r="M4725" i="1"/>
  <c r="M4219" i="1"/>
  <c r="M4547" i="1"/>
  <c r="M4561" i="1"/>
  <c r="M5271" i="1"/>
  <c r="M4817" i="1"/>
  <c r="M5440" i="1"/>
  <c r="M5397" i="1"/>
  <c r="M4762" i="1"/>
  <c r="M5425" i="1"/>
  <c r="M5679" i="1"/>
  <c r="M5504" i="1"/>
  <c r="M5024" i="1"/>
  <c r="M4323" i="1"/>
  <c r="M5471" i="1"/>
  <c r="M4799" i="1"/>
  <c r="M4713" i="1"/>
  <c r="M4613" i="1"/>
  <c r="M5415" i="1"/>
  <c r="M4538" i="1"/>
  <c r="M4902" i="1"/>
  <c r="M5069" i="1"/>
  <c r="M4772" i="1"/>
  <c r="M4810" i="1"/>
  <c r="M4328" i="1"/>
  <c r="M5217" i="1"/>
  <c r="M5689" i="1"/>
  <c r="M5358" i="1"/>
  <c r="M4962" i="1"/>
  <c r="M5310" i="1"/>
  <c r="M4956" i="1"/>
  <c r="M4478" i="1"/>
  <c r="M4247" i="1"/>
  <c r="M4861" i="1"/>
  <c r="M4544" i="1"/>
  <c r="M5673" i="1"/>
  <c r="M4265" i="1"/>
  <c r="M5363" i="1"/>
  <c r="M5614" i="1"/>
  <c r="M4469" i="1"/>
  <c r="M5533" i="1"/>
  <c r="M5360" i="1"/>
  <c r="M5248" i="1"/>
  <c r="M4197" i="1"/>
  <c r="M5646" i="1"/>
  <c r="M4246" i="1"/>
  <c r="M4829" i="1"/>
  <c r="M5450" i="1"/>
  <c r="M5445" i="1"/>
  <c r="M5210" i="1"/>
  <c r="M4865" i="1"/>
  <c r="M4520" i="1"/>
  <c r="M4640" i="1"/>
  <c r="M4758" i="1"/>
  <c r="M4643" i="1"/>
  <c r="M4502" i="1"/>
  <c r="M4807" i="1"/>
  <c r="M4859" i="1"/>
  <c r="M4998" i="1"/>
  <c r="M4274" i="1"/>
  <c r="M4516" i="1"/>
  <c r="M4225" i="1"/>
  <c r="M5014" i="1"/>
  <c r="M4185" i="1"/>
  <c r="M4895" i="1"/>
  <c r="I4895" i="1" a="1"/>
  <c r="I4895" i="1" s="1"/>
  <c r="I4185" i="1" a="1"/>
  <c r="I4185" i="1" s="1"/>
  <c r="I5014" i="1" a="1"/>
  <c r="I5014" i="1" s="1"/>
  <c r="I4225" i="1" a="1"/>
  <c r="I4225" i="1" s="1"/>
  <c r="I4516" i="1" a="1"/>
  <c r="I4516" i="1" s="1"/>
  <c r="I4274" i="1" a="1"/>
  <c r="I4274" i="1" s="1"/>
  <c r="I4998" i="1" a="1"/>
  <c r="I4998" i="1" s="1"/>
  <c r="I4859" i="1" a="1"/>
  <c r="I4859" i="1" s="1"/>
  <c r="I4807" i="1" a="1"/>
  <c r="I4807" i="1" s="1"/>
  <c r="I4502" i="1" a="1"/>
  <c r="I4502" i="1" s="1"/>
  <c r="I4643" i="1" a="1"/>
  <c r="I4643" i="1" s="1"/>
  <c r="I4758" i="1" a="1"/>
  <c r="I4758" i="1" s="1"/>
  <c r="I4640" i="1" a="1"/>
  <c r="I4640" i="1" s="1"/>
  <c r="I4520" i="1" a="1"/>
  <c r="I4520" i="1" s="1"/>
  <c r="I4865" i="1" a="1"/>
  <c r="I4865" i="1" s="1"/>
  <c r="I5210" i="1" a="1"/>
  <c r="I5210" i="1" s="1"/>
  <c r="I5445" i="1" a="1"/>
  <c r="I5445" i="1" s="1"/>
  <c r="I5450" i="1" a="1"/>
  <c r="I5450" i="1" s="1"/>
  <c r="I4829" i="1" a="1"/>
  <c r="I4829" i="1" s="1"/>
  <c r="I4246" i="1" a="1"/>
  <c r="I4246" i="1" s="1"/>
  <c r="I5646" i="1" a="1"/>
  <c r="I5646" i="1" s="1"/>
  <c r="I4197" i="1" a="1"/>
  <c r="I4197" i="1" s="1"/>
  <c r="I5248" i="1" a="1"/>
  <c r="I5248" i="1" s="1"/>
  <c r="I5360" i="1" a="1"/>
  <c r="I5360" i="1" s="1"/>
  <c r="I5533" i="1" a="1"/>
  <c r="I5533" i="1" s="1"/>
  <c r="I4469" i="1" a="1"/>
  <c r="I4469" i="1" s="1"/>
  <c r="I5614" i="1" a="1"/>
  <c r="I5614" i="1" s="1"/>
  <c r="I5363" i="1" a="1"/>
  <c r="I5363" i="1" s="1"/>
  <c r="I4265" i="1" a="1"/>
  <c r="I4265" i="1" s="1"/>
  <c r="I5673" i="1" a="1"/>
  <c r="I5673" i="1" s="1"/>
  <c r="I4544" i="1" a="1"/>
  <c r="I4544" i="1" s="1"/>
  <c r="I4861" i="1" a="1"/>
  <c r="I4861" i="1" s="1"/>
  <c r="I4247" i="1" a="1"/>
  <c r="I4247" i="1" s="1"/>
  <c r="I4478" i="1" a="1"/>
  <c r="I4478" i="1" s="1"/>
  <c r="I4956" i="1" a="1"/>
  <c r="I4956" i="1" s="1"/>
  <c r="I5310" i="1" a="1"/>
  <c r="I5310" i="1" s="1"/>
  <c r="I4962" i="1" a="1"/>
  <c r="I4962" i="1" s="1"/>
  <c r="I5358" i="1" a="1"/>
  <c r="I5358" i="1" s="1"/>
  <c r="I5689" i="1" a="1"/>
  <c r="I5689" i="1" s="1"/>
  <c r="I5217" i="1" a="1"/>
  <c r="I5217" i="1" s="1"/>
  <c r="I4328" i="1" a="1"/>
  <c r="I4328" i="1" s="1"/>
  <c r="I4810" i="1" a="1"/>
  <c r="I4810" i="1" s="1"/>
  <c r="I4772" i="1" a="1"/>
  <c r="I4772" i="1" s="1"/>
  <c r="I5069" i="1" a="1"/>
  <c r="I5069" i="1" s="1"/>
  <c r="I4902" i="1" a="1"/>
  <c r="I4902" i="1" s="1"/>
  <c r="I4538" i="1" a="1"/>
  <c r="I4538" i="1" s="1"/>
  <c r="I5415" i="1" a="1"/>
  <c r="I5415" i="1" s="1"/>
  <c r="I4613" i="1" a="1"/>
  <c r="I4613" i="1" s="1"/>
  <c r="I4713" i="1" a="1"/>
  <c r="I4713" i="1" s="1"/>
  <c r="I4799" i="1" a="1"/>
  <c r="I4799" i="1" s="1"/>
  <c r="I5471" i="1" a="1"/>
  <c r="I5471" i="1" s="1"/>
  <c r="I4323" i="1" a="1"/>
  <c r="I4323" i="1" s="1"/>
  <c r="I5024" i="1" a="1"/>
  <c r="I5024" i="1" s="1"/>
  <c r="I5504" i="1" a="1"/>
  <c r="I5504" i="1" s="1"/>
  <c r="I5679" i="1" a="1"/>
  <c r="I5679" i="1" s="1"/>
  <c r="I5425" i="1" a="1"/>
  <c r="I5425" i="1" s="1"/>
  <c r="I4762" i="1" a="1"/>
  <c r="I4762" i="1" s="1"/>
  <c r="I5397" i="1" a="1"/>
  <c r="I5397" i="1" s="1"/>
  <c r="I5440" i="1" a="1"/>
  <c r="I5440" i="1" s="1"/>
  <c r="I4817" i="1" a="1"/>
  <c r="I4817" i="1" s="1"/>
  <c r="I5271" i="1" a="1"/>
  <c r="I5271" i="1" s="1"/>
  <c r="I4561" i="1" a="1"/>
  <c r="I4561" i="1" s="1"/>
  <c r="I4547" i="1" a="1"/>
  <c r="I4547" i="1" s="1"/>
  <c r="I4219" i="1" a="1"/>
  <c r="I4219" i="1" s="1"/>
  <c r="I4725" i="1" a="1"/>
  <c r="I4725" i="1" s="1"/>
  <c r="I4677" i="1" a="1"/>
  <c r="I4677" i="1" s="1"/>
  <c r="I4894" i="1" a="1"/>
  <c r="I4894" i="1" s="1"/>
  <c r="I5288" i="1" a="1"/>
  <c r="I5288" i="1" s="1"/>
  <c r="I4707" i="1" a="1"/>
  <c r="I4707" i="1" s="1"/>
  <c r="I5291" i="1" a="1"/>
  <c r="I5291" i="1" s="1"/>
  <c r="I4610" i="1" a="1"/>
  <c r="I4610" i="1" s="1"/>
  <c r="I4664" i="1" a="1"/>
  <c r="I4664" i="1" s="1"/>
  <c r="I4751" i="1" a="1"/>
  <c r="I4751" i="1" s="1"/>
  <c r="I4864" i="1" a="1"/>
  <c r="I4864" i="1" s="1"/>
  <c r="I4577" i="1" a="1"/>
  <c r="I4577" i="1" s="1"/>
  <c r="I4258" i="1" a="1"/>
  <c r="I4258" i="1" s="1"/>
  <c r="I5374" i="1" a="1"/>
  <c r="I5374" i="1" s="1"/>
  <c r="I5603" i="1" a="1"/>
  <c r="I5603" i="1" s="1"/>
  <c r="I4955" i="1" a="1"/>
  <c r="I4955" i="1" s="1"/>
  <c r="I5240" i="1" a="1"/>
  <c r="I5240" i="1" s="1"/>
  <c r="I5255" i="1" a="1"/>
  <c r="I5255" i="1" s="1"/>
  <c r="I4205" i="1" a="1"/>
  <c r="I4205" i="1" s="1"/>
  <c r="I5550" i="1" a="1"/>
  <c r="I5550" i="1" s="1"/>
  <c r="I5236" i="1" a="1"/>
  <c r="I5236" i="1" s="1"/>
  <c r="I4581" i="1" a="1"/>
  <c r="I4581" i="1" s="1"/>
  <c r="I5347" i="1" a="1"/>
  <c r="I5347" i="1" s="1"/>
  <c r="I5190" i="1" a="1"/>
  <c r="I5190" i="1" s="1"/>
  <c r="I4384" i="1" a="1"/>
  <c r="I4384" i="1" s="1"/>
  <c r="I4971" i="1" a="1"/>
  <c r="I4971" i="1" s="1"/>
  <c r="I4863" i="1" a="1"/>
  <c r="I4863" i="1" s="1"/>
  <c r="I4980" i="1" a="1"/>
  <c r="I4980" i="1" s="1"/>
  <c r="I5245" i="1" a="1"/>
  <c r="I5245" i="1" s="1"/>
  <c r="I4898" i="1" a="1"/>
  <c r="I4898" i="1" s="1"/>
  <c r="I5143" i="1" a="1"/>
  <c r="I5143" i="1" s="1"/>
  <c r="I5088" i="1" a="1"/>
  <c r="I5088" i="1" s="1"/>
  <c r="I5158" i="1" a="1"/>
  <c r="I5158" i="1" s="1"/>
  <c r="I5341" i="1" a="1"/>
  <c r="I5341" i="1" s="1"/>
  <c r="I5284" i="1" a="1"/>
  <c r="I5284" i="1" s="1"/>
  <c r="I5077" i="1" a="1"/>
  <c r="I5077" i="1" s="1"/>
  <c r="I4451" i="1" a="1"/>
  <c r="I4451" i="1" s="1"/>
  <c r="I5424" i="1" a="1"/>
  <c r="I5424" i="1" s="1"/>
  <c r="I4708" i="1" a="1"/>
  <c r="I4708" i="1" s="1"/>
  <c r="I4198" i="1" a="1"/>
  <c r="I4198" i="1" s="1"/>
  <c r="I4681" i="1" a="1"/>
  <c r="I4681" i="1" s="1"/>
  <c r="I4488" i="1" a="1"/>
  <c r="I4488" i="1" s="1"/>
  <c r="I4883" i="1" a="1"/>
  <c r="I4883" i="1" s="1"/>
  <c r="I5462" i="1" a="1"/>
  <c r="I5462" i="1" s="1"/>
  <c r="I4568" i="1" a="1"/>
  <c r="I4568" i="1" s="1"/>
  <c r="I4653" i="1" a="1"/>
  <c r="I4653" i="1" s="1"/>
  <c r="I4938" i="1" a="1"/>
  <c r="I4938" i="1" s="1"/>
  <c r="I4351" i="1" a="1"/>
  <c r="I4351" i="1" s="1"/>
  <c r="I4548" i="1" a="1"/>
  <c r="I4548" i="1" s="1"/>
  <c r="I5139" i="1" a="1"/>
  <c r="I5139" i="1" s="1"/>
  <c r="I5140" i="1" a="1"/>
  <c r="I5140" i="1" s="1"/>
  <c r="I4379" i="1" a="1"/>
  <c r="I4379" i="1" s="1"/>
  <c r="I5242" i="1" a="1"/>
  <c r="I5242" i="1" s="1"/>
  <c r="I4637" i="1" a="1"/>
  <c r="I4637" i="1" s="1"/>
  <c r="I5224" i="1" a="1"/>
  <c r="I5224" i="1" s="1"/>
  <c r="I4227" i="1" a="1"/>
  <c r="I4227" i="1" s="1"/>
  <c r="I4513" i="1" a="1"/>
  <c r="I4513" i="1" s="1"/>
  <c r="I4632" i="1" a="1"/>
  <c r="I4632" i="1" s="1"/>
  <c r="I5110" i="1" a="1"/>
  <c r="I5110" i="1" s="1"/>
  <c r="I4628" i="1" a="1"/>
  <c r="I4628" i="1" s="1"/>
  <c r="I4983" i="1" a="1"/>
  <c r="I4983" i="1" s="1"/>
  <c r="I4620" i="1" a="1"/>
  <c r="I4620" i="1" s="1"/>
  <c r="I4858" i="1" a="1"/>
  <c r="I4858" i="1" s="1"/>
  <c r="I5577" i="1" a="1"/>
  <c r="I5577" i="1" s="1"/>
  <c r="I5175" i="1" a="1"/>
  <c r="I5175" i="1" s="1"/>
  <c r="I4914" i="1" a="1"/>
  <c r="I4914" i="1" s="1"/>
  <c r="I5639" i="1" a="1"/>
  <c r="I5639" i="1" s="1"/>
  <c r="I5247" i="1" a="1"/>
  <c r="I5247" i="1" s="1"/>
  <c r="I5348" i="1" a="1"/>
  <c r="I5348" i="1" s="1"/>
  <c r="I4449" i="1" a="1"/>
  <c r="I4449" i="1" s="1"/>
  <c r="I4815" i="1" a="1"/>
  <c r="I4815" i="1" s="1"/>
  <c r="I5626" i="1" a="1"/>
  <c r="I5626" i="1" s="1"/>
  <c r="I5466" i="1" a="1"/>
  <c r="I5466" i="1" s="1"/>
  <c r="I4195" i="1" a="1"/>
  <c r="I4195" i="1" s="1"/>
  <c r="I5022" i="1" a="1"/>
  <c r="I5022" i="1" s="1"/>
  <c r="I5464" i="1" a="1"/>
  <c r="I5464" i="1" s="1"/>
  <c r="I4462" i="1" a="1"/>
  <c r="I4462" i="1" s="1"/>
  <c r="I4667" i="1" a="1"/>
  <c r="I4667" i="1" s="1"/>
  <c r="I5114" i="1" a="1"/>
  <c r="I5114" i="1" s="1"/>
  <c r="I5338" i="1" a="1"/>
  <c r="I5338" i="1" s="1"/>
  <c r="I4300" i="1" a="1"/>
  <c r="I4300" i="1" s="1"/>
  <c r="I4588" i="1" a="1"/>
  <c r="I4588" i="1" s="1"/>
  <c r="I4416" i="1" a="1"/>
  <c r="I4416" i="1" s="1"/>
  <c r="I4434" i="1" a="1"/>
  <c r="I4434" i="1" s="1"/>
  <c r="I4518" i="1" a="1"/>
  <c r="I4518" i="1" s="1"/>
  <c r="I4570" i="1" a="1"/>
  <c r="I4570" i="1" s="1"/>
  <c r="I4691" i="1" a="1"/>
  <c r="I4691" i="1" s="1"/>
  <c r="I4291" i="1" a="1"/>
  <c r="I4291" i="1" s="1"/>
  <c r="I5599" i="1" a="1"/>
  <c r="I5599" i="1" s="1"/>
  <c r="I5648" i="1" a="1"/>
  <c r="I5648" i="1" s="1"/>
  <c r="I5278" i="1" a="1"/>
  <c r="I5278" i="1" s="1"/>
  <c r="I4684" i="1" a="1"/>
  <c r="I4684" i="1" s="1"/>
  <c r="I4790" i="1" a="1"/>
  <c r="I4790" i="1" s="1"/>
  <c r="I4839" i="1" a="1"/>
  <c r="I4839" i="1" s="1"/>
  <c r="I5141" i="1" a="1"/>
  <c r="I5141" i="1" s="1"/>
  <c r="I5367" i="1" a="1"/>
  <c r="I5367" i="1" s="1"/>
  <c r="I5665" i="1" a="1"/>
  <c r="I5665" i="1" s="1"/>
  <c r="I4268" i="1" a="1"/>
  <c r="I4268" i="1" s="1"/>
  <c r="I4549" i="1" a="1"/>
  <c r="I4549" i="1" s="1"/>
  <c r="I4391" i="1" a="1"/>
  <c r="I4391" i="1" s="1"/>
  <c r="I5666" i="1" a="1"/>
  <c r="I5666" i="1" s="1"/>
  <c r="I5095" i="1" a="1"/>
  <c r="I5095" i="1" s="1"/>
  <c r="I4959" i="1" a="1"/>
  <c r="I4959" i="1" s="1"/>
  <c r="I5549" i="1" a="1"/>
  <c r="I5549" i="1" s="1"/>
  <c r="I5500" i="1" a="1"/>
  <c r="I5500" i="1" s="1"/>
  <c r="I5107" i="1" a="1"/>
  <c r="I5107" i="1" s="1"/>
  <c r="I5418" i="1" a="1"/>
  <c r="I5418" i="1" s="1"/>
  <c r="I4842" i="1" a="1"/>
  <c r="I4842" i="1" s="1"/>
  <c r="I4644" i="1" a="1"/>
  <c r="I4644" i="1" s="1"/>
  <c r="I5328" i="1" a="1"/>
  <c r="I5328" i="1" s="1"/>
  <c r="I5373" i="1" a="1"/>
  <c r="I5373" i="1" s="1"/>
  <c r="I4623" i="1" a="1"/>
  <c r="I4623" i="1" s="1"/>
  <c r="I5272" i="1" a="1"/>
  <c r="I5272" i="1" s="1"/>
  <c r="I4281" i="1" a="1"/>
  <c r="I4281" i="1" s="1"/>
  <c r="I5185" i="1" a="1"/>
  <c r="I5185" i="1" s="1"/>
  <c r="I5032" i="1" a="1"/>
  <c r="I5032" i="1" s="1"/>
  <c r="I4329" i="1" a="1"/>
  <c r="I4329" i="1" s="1"/>
  <c r="I4964" i="1" a="1"/>
  <c r="I4964" i="1" s="1"/>
  <c r="I4633" i="1" a="1"/>
  <c r="I4633" i="1" s="1"/>
  <c r="I4259" i="1" a="1"/>
  <c r="I4259" i="1" s="1"/>
  <c r="I5591" i="1" a="1"/>
  <c r="I5591" i="1" s="1"/>
  <c r="I4553" i="1" a="1"/>
  <c r="I4553" i="1" s="1"/>
  <c r="I5667" i="1" a="1"/>
  <c r="I5667" i="1" s="1"/>
  <c r="I4448" i="1" a="1"/>
  <c r="I4448" i="1" s="1"/>
  <c r="I5581" i="1" a="1"/>
  <c r="I5581" i="1" s="1"/>
  <c r="I5400" i="1" a="1"/>
  <c r="I5400" i="1" s="1"/>
  <c r="I5457" i="1" a="1"/>
  <c r="I5457" i="1" s="1"/>
  <c r="I4901" i="1" a="1"/>
  <c r="I4901" i="1" s="1"/>
  <c r="I4242" i="1" a="1"/>
  <c r="I4242" i="1" s="1"/>
  <c r="I5229" i="1" a="1"/>
  <c r="I5229" i="1" s="1"/>
  <c r="I4907" i="1" a="1"/>
  <c r="I4907" i="1" s="1"/>
  <c r="I4866" i="1" a="1"/>
  <c r="I4866" i="1" s="1"/>
  <c r="I4209" i="1" a="1"/>
  <c r="I4209" i="1" s="1"/>
  <c r="I5132" i="1" a="1"/>
  <c r="I5132" i="1" s="1"/>
  <c r="I4978" i="1" a="1"/>
  <c r="I4978" i="1" s="1"/>
  <c r="I4996" i="1" a="1"/>
  <c r="I4996" i="1" s="1"/>
  <c r="I4755" i="1" a="1"/>
  <c r="I4755" i="1" s="1"/>
  <c r="I4359" i="1" a="1"/>
  <c r="I4359" i="1" s="1"/>
  <c r="I5323" i="1" a="1"/>
  <c r="I5323" i="1" s="1"/>
  <c r="I5364" i="1" a="1"/>
  <c r="I5364" i="1" s="1"/>
  <c r="I4360" i="1" a="1"/>
  <c r="I4360" i="1" s="1"/>
  <c r="I4317" i="1" a="1"/>
  <c r="I4317" i="1" s="1"/>
  <c r="I4870" i="1" a="1"/>
  <c r="I4870" i="1" s="1"/>
  <c r="I4422" i="1" a="1"/>
  <c r="I4422" i="1" s="1"/>
  <c r="I4957" i="1" a="1"/>
  <c r="I4957" i="1" s="1"/>
  <c r="I4674" i="1" a="1"/>
  <c r="I4674" i="1" s="1"/>
  <c r="I4413" i="1" a="1"/>
  <c r="I4413" i="1" s="1"/>
  <c r="I5655" i="1" a="1"/>
  <c r="I5655" i="1" s="1"/>
  <c r="I5396" i="1" a="1"/>
  <c r="I5396" i="1" s="1"/>
  <c r="I5199" i="1" a="1"/>
  <c r="I5199" i="1" s="1"/>
  <c r="I4627" i="1" a="1"/>
  <c r="I4627" i="1" s="1"/>
  <c r="I4276" i="1" a="1"/>
  <c r="I4276" i="1" s="1"/>
  <c r="I4619" i="1" a="1"/>
  <c r="I4619" i="1" s="1"/>
  <c r="I5160" i="1" a="1"/>
  <c r="I5160" i="1" s="1"/>
  <c r="I4818" i="1" a="1"/>
  <c r="I4818" i="1" s="1"/>
  <c r="I5700" i="1" a="1"/>
  <c r="I5700" i="1" s="1"/>
  <c r="I5062" i="1" a="1"/>
  <c r="I5062" i="1" s="1"/>
  <c r="I4210" i="1" a="1"/>
  <c r="I4210" i="1" s="1"/>
  <c r="I4686" i="1" a="1"/>
  <c r="I4686" i="1" s="1"/>
  <c r="I4949" i="1" a="1"/>
  <c r="I4949" i="1" s="1"/>
  <c r="I5521" i="1" a="1"/>
  <c r="I5521" i="1" s="1"/>
  <c r="I5382" i="1" a="1"/>
  <c r="I5382" i="1" s="1"/>
  <c r="I4551" i="1" a="1"/>
  <c r="I4551" i="1" s="1"/>
  <c r="I4504" i="1" a="1"/>
  <c r="I4504" i="1" s="1"/>
  <c r="I5583" i="1" a="1"/>
  <c r="I5583" i="1" s="1"/>
  <c r="I4306" i="1" a="1"/>
  <c r="I4306" i="1" s="1"/>
  <c r="I5353" i="1" a="1"/>
  <c r="I5353" i="1" s="1"/>
  <c r="I4431" i="1" a="1"/>
  <c r="I4431" i="1" s="1"/>
  <c r="I5427" i="1" a="1"/>
  <c r="I5427" i="1" s="1"/>
  <c r="I4954" i="1" a="1"/>
  <c r="I4954" i="1" s="1"/>
  <c r="I5443" i="1" a="1"/>
  <c r="I5443" i="1" s="1"/>
  <c r="I5035" i="1" a="1"/>
  <c r="I5035" i="1" s="1"/>
  <c r="I5600" i="1" a="1"/>
  <c r="I5600" i="1" s="1"/>
  <c r="I5703" i="1" a="1"/>
  <c r="I5703" i="1" s="1"/>
  <c r="I4515" i="1" a="1"/>
  <c r="I4515" i="1" s="1"/>
  <c r="I5435" i="1" a="1"/>
  <c r="I5435" i="1" s="1"/>
  <c r="I5699" i="1" a="1"/>
  <c r="I5699" i="1" s="1"/>
  <c r="I5311" i="1" a="1"/>
  <c r="I5311" i="1" s="1"/>
  <c r="I4204" i="1" a="1"/>
  <c r="I4204" i="1" s="1"/>
  <c r="I4260" i="1" a="1"/>
  <c r="I4260" i="1" s="1"/>
  <c r="I5694" i="1" a="1"/>
  <c r="I5694" i="1" s="1"/>
  <c r="I4871" i="1" a="1"/>
  <c r="I4871" i="1" s="1"/>
  <c r="I5221" i="1" a="1"/>
  <c r="I5221" i="1" s="1"/>
  <c r="I5152" i="1" a="1"/>
  <c r="I5152" i="1" s="1"/>
  <c r="I5074" i="1" a="1"/>
  <c r="I5074" i="1" s="1"/>
  <c r="I4218" i="1" a="1"/>
  <c r="I4218" i="1" s="1"/>
  <c r="I5618" i="1" a="1"/>
  <c r="I5618" i="1" s="1"/>
  <c r="I4590" i="1" a="1"/>
  <c r="I4590" i="1" s="1"/>
  <c r="I5075" i="1" a="1"/>
  <c r="I5075" i="1" s="1"/>
  <c r="I4932" i="1" a="1"/>
  <c r="I4932" i="1" s="1"/>
  <c r="I5477" i="1" a="1"/>
  <c r="I5477" i="1" s="1"/>
  <c r="I4388" i="1" a="1"/>
  <c r="I4388" i="1" s="1"/>
  <c r="I4477" i="1" a="1"/>
  <c r="I4477" i="1" s="1"/>
  <c r="I5611" i="1" a="1"/>
  <c r="I5611" i="1" s="1"/>
  <c r="I4816" i="1" a="1"/>
  <c r="I4816" i="1" s="1"/>
  <c r="I4869" i="1" a="1"/>
  <c r="I4869" i="1" s="1"/>
  <c r="I5529" i="1" a="1"/>
  <c r="I5529" i="1" s="1"/>
  <c r="I5191" i="1" a="1"/>
  <c r="I5191" i="1" s="1"/>
  <c r="I5438" i="1" a="1"/>
  <c r="I5438" i="1" s="1"/>
  <c r="I5042" i="1" a="1"/>
  <c r="I5042" i="1" s="1"/>
  <c r="I4802" i="1" a="1"/>
  <c r="I4802" i="1" s="1"/>
  <c r="I4191" i="1" a="1"/>
  <c r="I4191" i="1" s="1"/>
  <c r="I4747" i="1" a="1"/>
  <c r="I4747" i="1" s="1"/>
  <c r="I5116" i="1" a="1"/>
  <c r="I5116" i="1" s="1"/>
  <c r="I5056" i="1" a="1"/>
  <c r="I5056" i="1" s="1"/>
  <c r="I4445" i="1" a="1"/>
  <c r="I4445" i="1" s="1"/>
  <c r="I4947" i="1" a="1"/>
  <c r="I4947" i="1" s="1"/>
  <c r="I5465" i="1" a="1"/>
  <c r="I5465" i="1" s="1"/>
  <c r="I5511" i="1" a="1"/>
  <c r="I5511" i="1" s="1"/>
  <c r="I4915" i="1" a="1"/>
  <c r="I4915" i="1" s="1"/>
  <c r="I4304" i="1" a="1"/>
  <c r="I4304" i="1" s="1"/>
  <c r="I4671" i="1" a="1"/>
  <c r="I4671" i="1" s="1"/>
  <c r="I5333" i="1" a="1"/>
  <c r="I5333" i="1" s="1"/>
  <c r="I4215" i="1" a="1"/>
  <c r="I4215" i="1" s="1"/>
  <c r="I5265" i="1" a="1"/>
  <c r="I5265" i="1" s="1"/>
  <c r="I4368" i="1" a="1"/>
  <c r="I4368" i="1" s="1"/>
  <c r="I4525" i="1" a="1"/>
  <c r="I4525" i="1" s="1"/>
  <c r="I5207" i="1" a="1"/>
  <c r="I5207" i="1" s="1"/>
  <c r="I5572" i="1" a="1"/>
  <c r="I5572" i="1" s="1"/>
  <c r="I5010" i="1" a="1"/>
  <c r="I5010" i="1" s="1"/>
  <c r="I5174" i="1" a="1"/>
  <c r="I5174" i="1" s="1"/>
  <c r="I4993" i="1" a="1"/>
  <c r="I4993" i="1" s="1"/>
  <c r="I4562" i="1" a="1"/>
  <c r="I4562" i="1" s="1"/>
  <c r="I5159" i="1" a="1"/>
  <c r="I5159" i="1" s="1"/>
  <c r="I4467" i="1" a="1"/>
  <c r="I4467" i="1" s="1"/>
  <c r="I4322" i="1" a="1"/>
  <c r="I4322" i="1" s="1"/>
  <c r="I5483" i="1" a="1"/>
  <c r="I5483" i="1" s="1"/>
  <c r="I4766" i="1" a="1"/>
  <c r="I4766" i="1" s="1"/>
  <c r="I4493" i="1" a="1"/>
  <c r="I4493" i="1" s="1"/>
  <c r="I4338" i="1" a="1"/>
  <c r="I4338" i="1" s="1"/>
  <c r="I4796" i="1" a="1"/>
  <c r="I4796" i="1" s="1"/>
  <c r="I5068" i="1" a="1"/>
  <c r="I5068" i="1" s="1"/>
  <c r="I4765" i="1" a="1"/>
  <c r="I4765" i="1" s="1"/>
  <c r="I5092" i="1" a="1"/>
  <c r="I5092" i="1" s="1"/>
  <c r="I4442" i="1" a="1"/>
  <c r="I4442" i="1" s="1"/>
  <c r="I5195" i="1" a="1"/>
  <c r="I5195" i="1" s="1"/>
  <c r="I5228" i="1" a="1"/>
  <c r="I5228" i="1" s="1"/>
  <c r="I5562" i="1" a="1"/>
  <c r="I5562" i="1" s="1"/>
  <c r="I4426" i="1" a="1"/>
  <c r="I4426" i="1" s="1"/>
  <c r="I5640" i="1" a="1"/>
  <c r="I5640" i="1" s="1"/>
  <c r="I4886" i="1" a="1"/>
  <c r="I4886" i="1" s="1"/>
  <c r="I5046" i="1" a="1"/>
  <c r="I5046" i="1" s="1"/>
  <c r="I4759" i="1" a="1"/>
  <c r="I4759" i="1" s="1"/>
  <c r="I5692" i="1" a="1"/>
  <c r="I5692" i="1" s="1"/>
  <c r="I4345" i="1" a="1"/>
  <c r="I4345" i="1" s="1"/>
  <c r="I5531" i="1" a="1"/>
  <c r="I5531" i="1" s="1"/>
  <c r="I4616" i="1" a="1"/>
  <c r="I4616" i="1" s="1"/>
  <c r="I4832" i="1" a="1"/>
  <c r="I4832" i="1" s="1"/>
  <c r="I5059" i="1" a="1"/>
  <c r="I5059" i="1" s="1"/>
  <c r="I4508" i="1" a="1"/>
  <c r="I4508" i="1" s="1"/>
  <c r="I4584" i="1" a="1"/>
  <c r="I4584" i="1" s="1"/>
  <c r="I4680" i="1" a="1"/>
  <c r="I4680" i="1" s="1"/>
  <c r="I4272" i="1" a="1"/>
  <c r="I4272" i="1" s="1"/>
  <c r="I5153" i="1" a="1"/>
  <c r="I5153" i="1" s="1"/>
  <c r="I5030" i="1" a="1"/>
  <c r="I5030" i="1" s="1"/>
  <c r="I4990" i="1" a="1"/>
  <c r="I4990" i="1" s="1"/>
  <c r="I4995" i="1" a="1"/>
  <c r="I4995" i="1" s="1"/>
  <c r="I4563" i="1" a="1"/>
  <c r="I4563" i="1" s="1"/>
  <c r="I5149" i="1" a="1"/>
  <c r="I5149" i="1" s="1"/>
  <c r="I5352" i="1" a="1"/>
  <c r="I5352" i="1" s="1"/>
  <c r="I4527" i="1" a="1"/>
  <c r="I4527" i="1" s="1"/>
  <c r="I5028" i="1" a="1"/>
  <c r="I5028" i="1" s="1"/>
  <c r="I4657" i="1" a="1"/>
  <c r="I4657" i="1" s="1"/>
  <c r="I4825" i="1" a="1"/>
  <c r="I4825" i="1" s="1"/>
  <c r="I4339" i="1" a="1"/>
  <c r="I4339" i="1" s="1"/>
  <c r="I4454" i="1" a="1"/>
  <c r="I4454" i="1" s="1"/>
  <c r="I5585" i="1" a="1"/>
  <c r="I5585" i="1" s="1"/>
  <c r="I5179" i="1" a="1"/>
  <c r="I5179" i="1" s="1"/>
  <c r="I4238" i="1" a="1"/>
  <c r="I4238" i="1" s="1"/>
  <c r="I5276" i="1" a="1"/>
  <c r="I5276" i="1" s="1"/>
  <c r="I5506" i="1" a="1"/>
  <c r="I5506" i="1" s="1"/>
  <c r="I4872" i="1" a="1"/>
  <c r="I4872" i="1" s="1"/>
  <c r="I4888" i="1" a="1"/>
  <c r="I4888" i="1" s="1"/>
  <c r="I4746" i="1" a="1"/>
  <c r="I4746" i="1" s="1"/>
  <c r="I5295" i="1" a="1"/>
  <c r="I5295" i="1" s="1"/>
  <c r="I5096" i="1" a="1"/>
  <c r="I5096" i="1" s="1"/>
  <c r="I5634" i="1" a="1"/>
  <c r="I5634" i="1" s="1"/>
  <c r="I4649" i="1" a="1"/>
  <c r="I4649" i="1" s="1"/>
  <c r="I4250" i="1" a="1"/>
  <c r="I4250" i="1" s="1"/>
  <c r="I4446" i="1" a="1"/>
  <c r="I4446" i="1" s="1"/>
  <c r="I4587" i="1" a="1"/>
  <c r="I4587" i="1" s="1"/>
  <c r="I4245" i="1" a="1"/>
  <c r="I4245" i="1" s="1"/>
  <c r="I4466" i="1" a="1"/>
  <c r="I4466" i="1" s="1"/>
  <c r="I4216" i="1" a="1"/>
  <c r="I4216" i="1" s="1"/>
  <c r="I5670" i="1" a="1"/>
  <c r="I5670" i="1" s="1"/>
  <c r="I4371" i="1" a="1"/>
  <c r="I4371" i="1" s="1"/>
  <c r="I5412" i="1" a="1"/>
  <c r="I5412" i="1" s="1"/>
  <c r="I4821" i="1" a="1"/>
  <c r="I4821" i="1" s="1"/>
  <c r="I4826" i="1" a="1"/>
  <c r="I4826" i="1" s="1"/>
  <c r="I4673" i="1" a="1"/>
  <c r="I4673" i="1" s="1"/>
  <c r="I5630" i="1" a="1"/>
  <c r="I5630" i="1" s="1"/>
  <c r="I5002" i="1" a="1"/>
  <c r="I5002" i="1" s="1"/>
  <c r="I5267" i="1" a="1"/>
  <c r="I5267" i="1" s="1"/>
  <c r="I5282" i="1" a="1"/>
  <c r="I5282" i="1" s="1"/>
  <c r="I4705" i="1" a="1"/>
  <c r="I4705" i="1" s="1"/>
  <c r="I5080" i="1" a="1"/>
  <c r="I5080" i="1" s="1"/>
  <c r="I4878" i="1" a="1"/>
  <c r="I4878" i="1" s="1"/>
  <c r="I4489" i="1" a="1"/>
  <c r="I4489" i="1" s="1"/>
  <c r="I5356" i="1" a="1"/>
  <c r="I5356" i="1" s="1"/>
  <c r="I4904" i="1" a="1"/>
  <c r="I4904" i="1" s="1"/>
  <c r="I5121" i="1" a="1"/>
  <c r="I5121" i="1" s="1"/>
  <c r="I5306" i="1" a="1"/>
  <c r="I5306" i="1" s="1"/>
  <c r="I5498" i="1" a="1"/>
  <c r="I5498" i="1" s="1"/>
  <c r="I5705" i="1" a="1"/>
  <c r="I5705" i="1" s="1"/>
  <c r="I4457" i="1" a="1"/>
  <c r="I4457" i="1" s="1"/>
  <c r="I5552" i="1" a="1"/>
  <c r="I5552" i="1" s="1"/>
  <c r="I5366" i="1" a="1"/>
  <c r="I5366" i="1" s="1"/>
  <c r="I4232" i="1" a="1"/>
  <c r="I4232" i="1" s="1"/>
  <c r="I4315" i="1" a="1"/>
  <c r="I4315" i="1" s="1"/>
  <c r="I4656" i="1" a="1"/>
  <c r="I4656" i="1" s="1"/>
  <c r="I5432" i="1" a="1"/>
  <c r="I5432" i="1" s="1"/>
  <c r="I5063" i="1" a="1"/>
  <c r="I5063" i="1" s="1"/>
  <c r="I4756" i="1" a="1"/>
  <c r="I4756" i="1" s="1"/>
  <c r="I4805" i="1" a="1"/>
  <c r="I4805" i="1" s="1"/>
  <c r="I5105" i="1" a="1"/>
  <c r="I5105" i="1" s="1"/>
  <c r="I4343" i="1" a="1"/>
  <c r="I4343" i="1" s="1"/>
  <c r="I4529" i="1" a="1"/>
  <c r="I4529" i="1" s="1"/>
  <c r="I4337" i="1" a="1"/>
  <c r="I4337" i="1" s="1"/>
  <c r="I4699" i="1" a="1"/>
  <c r="I4699" i="1" s="1"/>
  <c r="I5472" i="1" a="1"/>
  <c r="I5472" i="1" s="1"/>
  <c r="I4222" i="1" a="1"/>
  <c r="I4222" i="1" s="1"/>
  <c r="I5519" i="1" a="1"/>
  <c r="I5519" i="1" s="1"/>
  <c r="I5331" i="1" a="1"/>
  <c r="I5331" i="1" s="1"/>
  <c r="I4313" i="1" a="1"/>
  <c r="I4313" i="1" s="1"/>
  <c r="I5233" i="1" a="1"/>
  <c r="I5233" i="1" s="1"/>
  <c r="I4744" i="1" a="1"/>
  <c r="I4744" i="1" s="1"/>
  <c r="I5499" i="1" a="1"/>
  <c r="I5499" i="1" s="1"/>
  <c r="I5308" i="1" a="1"/>
  <c r="I5308" i="1" s="1"/>
  <c r="I4953" i="1" a="1"/>
  <c r="I4953" i="1" s="1"/>
  <c r="I5111" i="1" a="1"/>
  <c r="I5111" i="1" s="1"/>
  <c r="I5368" i="1" a="1"/>
  <c r="I5368" i="1" s="1"/>
  <c r="I5657" i="1" a="1"/>
  <c r="I5657" i="1" s="1"/>
  <c r="I4307" i="1" a="1"/>
  <c r="I4307" i="1" s="1"/>
  <c r="I4770" i="1" a="1"/>
  <c r="I4770" i="1" s="1"/>
  <c r="I5421" i="1" a="1"/>
  <c r="I5421" i="1" s="1"/>
  <c r="I4711" i="1" a="1"/>
  <c r="I4711" i="1" s="1"/>
  <c r="I4330" i="1" a="1"/>
  <c r="I4330" i="1" s="1"/>
  <c r="I5609" i="1" a="1"/>
  <c r="I5609" i="1" s="1"/>
  <c r="I4440" i="1" a="1"/>
  <c r="I4440" i="1" s="1"/>
  <c r="I4287" i="1" a="1"/>
  <c r="I4287" i="1" s="1"/>
  <c r="I4543" i="1" a="1"/>
  <c r="I4543" i="1" s="1"/>
  <c r="I5590" i="1" a="1"/>
  <c r="I5590" i="1" s="1"/>
  <c r="I4875" i="1" a="1"/>
  <c r="I4875" i="1" s="1"/>
  <c r="I5061" i="1" a="1"/>
  <c r="I5061" i="1" s="1"/>
  <c r="I4397" i="1" a="1"/>
  <c r="I4397" i="1" s="1"/>
  <c r="I4900" i="1" a="1"/>
  <c r="I4900" i="1" s="1"/>
  <c r="I5164" i="1" a="1"/>
  <c r="I5164" i="1" s="1"/>
  <c r="I4352" i="1" a="1"/>
  <c r="I4352" i="1" s="1"/>
  <c r="I5230" i="1" a="1"/>
  <c r="I5230" i="1" s="1"/>
  <c r="I5312" i="1" a="1"/>
  <c r="I5312" i="1" s="1"/>
  <c r="I5480" i="1" a="1"/>
  <c r="I5480" i="1" s="1"/>
  <c r="I4296" i="1" a="1"/>
  <c r="I4296" i="1" s="1"/>
  <c r="I5215" i="1" a="1"/>
  <c r="I5215" i="1" s="1"/>
  <c r="I5313" i="1" a="1"/>
  <c r="I5313" i="1" s="1"/>
  <c r="I4389" i="1" a="1"/>
  <c r="I4389" i="1" s="1"/>
  <c r="I5514" i="1" a="1"/>
  <c r="I5514" i="1" s="1"/>
  <c r="I4450" i="1" a="1"/>
  <c r="I4450" i="1" s="1"/>
  <c r="I4695" i="1" a="1"/>
  <c r="I4695" i="1" s="1"/>
  <c r="I4443" i="1" a="1"/>
  <c r="I4443" i="1" s="1"/>
  <c r="I4234" i="1" a="1"/>
  <c r="I4234" i="1" s="1"/>
  <c r="I4724" i="1" a="1"/>
  <c r="I4724" i="1" s="1"/>
  <c r="I5154" i="1" a="1"/>
  <c r="I5154" i="1" s="1"/>
  <c r="I5211" i="1" a="1"/>
  <c r="I5211" i="1" s="1"/>
  <c r="I5398" i="1" a="1"/>
  <c r="I5398" i="1" s="1"/>
  <c r="I4264" i="1" a="1"/>
  <c r="I4264" i="1" s="1"/>
  <c r="I5253" i="1" a="1"/>
  <c r="I5253" i="1" s="1"/>
  <c r="I4991" i="1" a="1"/>
  <c r="I4991" i="1" s="1"/>
  <c r="I5351" i="1" a="1"/>
  <c r="I5351" i="1" s="1"/>
  <c r="I4973" i="1" a="1"/>
  <c r="I4973" i="1" s="1"/>
  <c r="I4277" i="1" a="1"/>
  <c r="I4277" i="1" s="1"/>
  <c r="I4490" i="1" a="1"/>
  <c r="I4490" i="1" s="1"/>
  <c r="I4203" i="1" a="1"/>
  <c r="I4203" i="1" s="1"/>
  <c r="I5645" i="1" a="1"/>
  <c r="I5645" i="1" s="1"/>
  <c r="I4331" i="1" a="1"/>
  <c r="I4331" i="1" s="1"/>
  <c r="I4988" i="1" a="1"/>
  <c r="I4988" i="1" s="1"/>
  <c r="I4335" i="1" a="1"/>
  <c r="I4335" i="1" s="1"/>
  <c r="I4835" i="1" a="1"/>
  <c r="I4835" i="1" s="1"/>
  <c r="I4473" i="1" a="1"/>
  <c r="I4473" i="1" s="1"/>
  <c r="I5321" i="1" a="1"/>
  <c r="I5321" i="1" s="1"/>
  <c r="I5098" i="1" a="1"/>
  <c r="I5098" i="1" s="1"/>
  <c r="I5411" i="1" a="1"/>
  <c r="I5411" i="1" s="1"/>
  <c r="I4591" i="1" a="1"/>
  <c r="I4591" i="1" s="1"/>
  <c r="I4233" i="1" a="1"/>
  <c r="I4233" i="1" s="1"/>
  <c r="I4506" i="1" a="1"/>
  <c r="I4506" i="1" s="1"/>
  <c r="I4386" i="1" a="1"/>
  <c r="I4386" i="1" s="1"/>
  <c r="I4408" i="1" a="1"/>
  <c r="I4408" i="1" s="1"/>
  <c r="I4734" i="1" a="1"/>
  <c r="I4734" i="1" s="1"/>
  <c r="I5413" i="1" a="1"/>
  <c r="I5413" i="1" s="1"/>
  <c r="I4706" i="1" a="1"/>
  <c r="I4706" i="1" s="1"/>
  <c r="I5515" i="1" a="1"/>
  <c r="I5515" i="1" s="1"/>
  <c r="I4243" i="1" a="1"/>
  <c r="I4243" i="1" s="1"/>
  <c r="I5256" i="1" a="1"/>
  <c r="I5256" i="1" s="1"/>
  <c r="I4376" i="1" a="1"/>
  <c r="I4376" i="1" s="1"/>
  <c r="I5161" i="1" a="1"/>
  <c r="I5161" i="1" s="1"/>
  <c r="I4641" i="1" a="1"/>
  <c r="I4641" i="1" s="1"/>
  <c r="I4913" i="1" a="1"/>
  <c r="I4913" i="1" s="1"/>
  <c r="I5430" i="1" a="1"/>
  <c r="I5430" i="1" s="1"/>
  <c r="I5405" i="1" a="1"/>
  <c r="I5405" i="1" s="1"/>
  <c r="I4186" i="1" a="1"/>
  <c r="I4186" i="1" s="1"/>
  <c r="I5739" i="1" a="1"/>
  <c r="I5739" i="1" s="1"/>
  <c r="I5736" i="1" a="1"/>
  <c r="I5736" i="1" s="1"/>
  <c r="I5128" i="1" a="1"/>
  <c r="I5128" i="1" s="1"/>
  <c r="I5384" i="1" a="1"/>
  <c r="I5384" i="1" s="1"/>
  <c r="I5669" i="1" a="1"/>
  <c r="I5669" i="1" s="1"/>
  <c r="I4992" i="1" a="1"/>
  <c r="I4992" i="1" s="1"/>
  <c r="I4958" i="1" a="1"/>
  <c r="I4958" i="1" s="1"/>
  <c r="I5659" i="1" a="1"/>
  <c r="I5659" i="1" s="1"/>
  <c r="I5441" i="1" a="1"/>
  <c r="I5441" i="1" s="1"/>
  <c r="I4833" i="1" a="1"/>
  <c r="I4833" i="1" s="1"/>
  <c r="I5452" i="1" a="1"/>
  <c r="I5452" i="1" s="1"/>
  <c r="I4651" i="1" a="1"/>
  <c r="I4651" i="1" s="1"/>
  <c r="I4377" i="1" a="1"/>
  <c r="I4377" i="1" s="1"/>
  <c r="I4786" i="1" a="1"/>
  <c r="I4786" i="1" s="1"/>
  <c r="I5078" i="1" a="1"/>
  <c r="I5078" i="1" s="1"/>
  <c r="I5681" i="1" a="1"/>
  <c r="I5681" i="1" s="1"/>
  <c r="I5395" i="1" a="1"/>
  <c r="I5395" i="1" s="1"/>
  <c r="I4919" i="1" a="1"/>
  <c r="I4919" i="1" s="1"/>
  <c r="I5050" i="1" a="1"/>
  <c r="I5050" i="1" s="1"/>
  <c r="I4606" i="1" a="1"/>
  <c r="I4606" i="1" s="1"/>
  <c r="I5479" i="1" a="1"/>
  <c r="I5479" i="1" s="1"/>
  <c r="I4429" i="1" a="1"/>
  <c r="I4429" i="1" s="1"/>
  <c r="I5375" i="1" a="1"/>
  <c r="I5375" i="1" s="1"/>
  <c r="I5123" i="1" a="1"/>
  <c r="I5123" i="1" s="1"/>
  <c r="I5029" i="1" a="1"/>
  <c r="I5029" i="1" s="1"/>
  <c r="I5652" i="1" a="1"/>
  <c r="I5652" i="1" s="1"/>
  <c r="I4612" i="1" a="1"/>
  <c r="I4612" i="1" s="1"/>
  <c r="I5537" i="1" a="1"/>
  <c r="I5537" i="1" s="1"/>
  <c r="I5231" i="1" a="1"/>
  <c r="I5231" i="1" s="1"/>
  <c r="I5076" i="1" a="1"/>
  <c r="I5076" i="1" s="1"/>
  <c r="I5476" i="1" a="1"/>
  <c r="I5476" i="1" s="1"/>
  <c r="I4537" i="1" a="1"/>
  <c r="I4537" i="1" s="1"/>
  <c r="I4308" i="1" a="1"/>
  <c r="I4308" i="1" s="1"/>
  <c r="I4977" i="1" a="1"/>
  <c r="I4977" i="1" s="1"/>
  <c r="I5130" i="1" a="1"/>
  <c r="I5130" i="1" s="1"/>
  <c r="I4897" i="1" a="1"/>
  <c r="I4897" i="1" s="1"/>
  <c r="I5083" i="1" a="1"/>
  <c r="I5083" i="1" s="1"/>
  <c r="I4933" i="1" a="1"/>
  <c r="I4933" i="1" s="1"/>
  <c r="I4778" i="1" a="1"/>
  <c r="I4778" i="1" s="1"/>
  <c r="I4340" i="1" a="1"/>
  <c r="I4340" i="1" s="1"/>
  <c r="I4687" i="1" a="1"/>
  <c r="I4687" i="1" s="1"/>
  <c r="I5039" i="1" a="1"/>
  <c r="I5039" i="1" s="1"/>
  <c r="I4948" i="1" a="1"/>
  <c r="I4948" i="1" s="1"/>
  <c r="I4801" i="1" a="1"/>
  <c r="I4801" i="1" s="1"/>
  <c r="I5099" i="1" a="1"/>
  <c r="I5099" i="1" s="1"/>
  <c r="I5631" i="1" a="1"/>
  <c r="I5631" i="1" s="1"/>
  <c r="I4658" i="1" a="1"/>
  <c r="I4658" i="1" s="1"/>
  <c r="I4190" i="1" a="1"/>
  <c r="I4190" i="1" s="1"/>
  <c r="I5244" i="1" a="1"/>
  <c r="I5244" i="1" s="1"/>
  <c r="I5557" i="1" a="1"/>
  <c r="I5557" i="1" s="1"/>
  <c r="I5598" i="1" a="1"/>
  <c r="I5598" i="1" s="1"/>
  <c r="I5340" i="1" a="1"/>
  <c r="I5340" i="1" s="1"/>
  <c r="I5698" i="1" a="1"/>
  <c r="I5698" i="1" s="1"/>
  <c r="I5644" i="1" a="1"/>
  <c r="I5644" i="1" s="1"/>
  <c r="I4837" i="1" a="1"/>
  <c r="I4837" i="1" s="1"/>
  <c r="I4662" i="1" a="1"/>
  <c r="I4662" i="1" s="1"/>
  <c r="I5523" i="1" a="1"/>
  <c r="I5523" i="1" s="1"/>
  <c r="I5040" i="1" a="1"/>
  <c r="I5040" i="1" s="1"/>
  <c r="I4415" i="1" a="1"/>
  <c r="I4415" i="1" s="1"/>
  <c r="I4447" i="1" a="1"/>
  <c r="I4447" i="1" s="1"/>
  <c r="I4357" i="1" a="1"/>
  <c r="I4357" i="1" s="1"/>
  <c r="I4728" i="1" a="1"/>
  <c r="I4728" i="1" s="1"/>
  <c r="I4605" i="1" a="1"/>
  <c r="I4605" i="1" s="1"/>
  <c r="I5000" i="1" a="1"/>
  <c r="I5000" i="1" s="1"/>
  <c r="I4334" i="1" a="1"/>
  <c r="I4334" i="1" s="1"/>
  <c r="I5469" i="1" a="1"/>
  <c r="I5469" i="1" s="1"/>
  <c r="I5448" i="1" a="1"/>
  <c r="I5448" i="1" s="1"/>
  <c r="I5629" i="1" a="1"/>
  <c r="I5629" i="1" s="1"/>
  <c r="I5649" i="1" a="1"/>
  <c r="I5649" i="1" s="1"/>
  <c r="I4808" i="1" a="1"/>
  <c r="I4808" i="1" s="1"/>
  <c r="I5517" i="1" a="1"/>
  <c r="I5517" i="1" s="1"/>
  <c r="I4733" i="1" a="1"/>
  <c r="I4733" i="1" s="1"/>
  <c r="I4569" i="1" a="1"/>
  <c r="I4569" i="1" s="1"/>
  <c r="I4522" i="1" a="1"/>
  <c r="I4522" i="1" s="1"/>
  <c r="I4494" i="1" a="1"/>
  <c r="I4494" i="1" s="1"/>
  <c r="I4239" i="1" a="1"/>
  <c r="I4239" i="1" s="1"/>
  <c r="I4912" i="1" a="1"/>
  <c r="I4912" i="1" s="1"/>
  <c r="I4399" i="1" a="1"/>
  <c r="I4399" i="1" s="1"/>
  <c r="I5137" i="1" a="1"/>
  <c r="I5137" i="1" s="1"/>
  <c r="I4776" i="1" a="1"/>
  <c r="I4776" i="1" s="1"/>
  <c r="I4782" i="1" a="1"/>
  <c r="I4782" i="1" s="1"/>
  <c r="I5316" i="1" a="1"/>
  <c r="I5316" i="1" s="1"/>
  <c r="I5234" i="1" a="1"/>
  <c r="I5234" i="1" s="1"/>
  <c r="I5073" i="1" a="1"/>
  <c r="I5073" i="1" s="1"/>
  <c r="I4887" i="1" a="1"/>
  <c r="I4887" i="1" s="1"/>
  <c r="I5170" i="1" a="1"/>
  <c r="I5170" i="1" s="1"/>
  <c r="I4230" i="1" a="1"/>
  <c r="I4230" i="1" s="1"/>
  <c r="I5672" i="1" a="1"/>
  <c r="I5672" i="1" s="1"/>
  <c r="I5675" i="1" a="1"/>
  <c r="I5675" i="1" s="1"/>
  <c r="I5015" i="1" a="1"/>
  <c r="I5015" i="1" s="1"/>
  <c r="I4906" i="1" a="1"/>
  <c r="I4906" i="1" s="1"/>
  <c r="I4891" i="1" a="1"/>
  <c r="I4891" i="1" s="1"/>
  <c r="I5422" i="1" a="1"/>
  <c r="I5422" i="1" s="1"/>
  <c r="I5561" i="1" a="1"/>
  <c r="I5561" i="1" s="1"/>
  <c r="I5254" i="1" a="1"/>
  <c r="I5254" i="1" s="1"/>
  <c r="I5497" i="1" a="1"/>
  <c r="I5497" i="1" s="1"/>
  <c r="I4934" i="1" a="1"/>
  <c r="I4934" i="1" s="1"/>
  <c r="I4789" i="1" a="1"/>
  <c r="I4789" i="1" s="1"/>
  <c r="I4702" i="1" a="1"/>
  <c r="I4702" i="1" s="1"/>
  <c r="I5165" i="1" a="1"/>
  <c r="I5165" i="1" s="1"/>
  <c r="I4479" i="1" a="1"/>
  <c r="I4479" i="1" s="1"/>
  <c r="I4406" i="1" a="1"/>
  <c r="I4406" i="1" s="1"/>
  <c r="I4382" i="1" a="1"/>
  <c r="I4382" i="1" s="1"/>
  <c r="I5329" i="1" a="1"/>
  <c r="I5329" i="1" s="1"/>
  <c r="I4604" i="1" a="1"/>
  <c r="I4604" i="1" s="1"/>
  <c r="I5633" i="1" a="1"/>
  <c r="I5633" i="1" s="1"/>
  <c r="I4982" i="1" a="1"/>
  <c r="I4982" i="1" s="1"/>
  <c r="I5026" i="1" a="1"/>
  <c r="I5026" i="1" s="1"/>
  <c r="I4844" i="1" a="1"/>
  <c r="I4844" i="1" s="1"/>
  <c r="I5481" i="1" a="1"/>
  <c r="I5481" i="1" s="1"/>
  <c r="I5203" i="1" a="1"/>
  <c r="I5203" i="1" s="1"/>
  <c r="I5575" i="1" a="1"/>
  <c r="I5575" i="1" s="1"/>
  <c r="I5553" i="1" a="1"/>
  <c r="I5553" i="1" s="1"/>
  <c r="I5009" i="1" a="1"/>
  <c r="I5009" i="1" s="1"/>
  <c r="I4452" i="1" a="1"/>
  <c r="I4452" i="1" s="1"/>
  <c r="I5249" i="1" a="1"/>
  <c r="I5249" i="1" s="1"/>
  <c r="I4652" i="1" a="1"/>
  <c r="I4652" i="1" s="1"/>
  <c r="I4288" i="1" a="1"/>
  <c r="I4288" i="1" s="1"/>
  <c r="I4618" i="1" a="1"/>
  <c r="I4618" i="1" s="1"/>
  <c r="I5388" i="1" a="1"/>
  <c r="I5388" i="1" s="1"/>
  <c r="I4373" i="1" a="1"/>
  <c r="I4373" i="1" s="1"/>
  <c r="I5214" i="1" a="1"/>
  <c r="I5214" i="1" s="1"/>
  <c r="I5334" i="1" a="1"/>
  <c r="I5334" i="1" s="1"/>
  <c r="I5491" i="1" a="1"/>
  <c r="I5491" i="1" s="1"/>
  <c r="I4475" i="1" a="1"/>
  <c r="I4475" i="1" s="1"/>
  <c r="I4349" i="1" a="1"/>
  <c r="I4349" i="1" s="1"/>
  <c r="I4634" i="1" a="1"/>
  <c r="I4634" i="1" s="1"/>
  <c r="I4735" i="1" a="1"/>
  <c r="I4735" i="1" s="1"/>
  <c r="I5330" i="1" a="1"/>
  <c r="I5330" i="1" s="1"/>
  <c r="I4635" i="1" a="1"/>
  <c r="I4635" i="1" s="1"/>
  <c r="I4660" i="1" a="1"/>
  <c r="I4660" i="1" s="1"/>
  <c r="I5556" i="1" a="1"/>
  <c r="I5556" i="1" s="1"/>
  <c r="I5508" i="1" a="1"/>
  <c r="I5508" i="1" s="1"/>
  <c r="I4670" i="1" a="1"/>
  <c r="I4670" i="1" s="1"/>
  <c r="I4530" i="1" a="1"/>
  <c r="I4530" i="1" s="1"/>
  <c r="I5376" i="1" a="1"/>
  <c r="I5376" i="1" s="1"/>
  <c r="I5576" i="1" a="1"/>
  <c r="I5576" i="1" s="1"/>
  <c r="I5473" i="1" a="1"/>
  <c r="I5473" i="1" s="1"/>
  <c r="I4344" i="1" a="1"/>
  <c r="I4344" i="1" s="1"/>
  <c r="I4400" i="1" a="1"/>
  <c r="I4400" i="1" s="1"/>
  <c r="I5332" i="1" a="1"/>
  <c r="I5332" i="1" s="1"/>
  <c r="I4507" i="1" a="1"/>
  <c r="I4507" i="1" s="1"/>
  <c r="I4523" i="1" a="1"/>
  <c r="I4523" i="1" s="1"/>
  <c r="I4905" i="1" a="1"/>
  <c r="I4905" i="1" s="1"/>
  <c r="I5387" i="1" a="1"/>
  <c r="I5387" i="1" s="1"/>
  <c r="I4552" i="1" a="1"/>
  <c r="I4552" i="1" s="1"/>
  <c r="I5535" i="1" a="1"/>
  <c r="I5535" i="1" s="1"/>
  <c r="I4321" i="1" a="1"/>
  <c r="I4321" i="1" s="1"/>
  <c r="I5656" i="1" a="1"/>
  <c r="I5656" i="1" s="1"/>
  <c r="I5151" i="1" a="1"/>
  <c r="I5151" i="1" s="1"/>
  <c r="I5570" i="1" a="1"/>
  <c r="I5570" i="1" s="1"/>
  <c r="I5259" i="1" a="1"/>
  <c r="I5259" i="1" s="1"/>
  <c r="I4248" i="1" a="1"/>
  <c r="I4248" i="1" s="1"/>
  <c r="I5555" i="1" a="1"/>
  <c r="I5555" i="1" s="1"/>
  <c r="I5628" i="1" a="1"/>
  <c r="I5628" i="1" s="1"/>
  <c r="I5369" i="1" a="1"/>
  <c r="I5369" i="1" s="1"/>
  <c r="I5444" i="1" a="1"/>
  <c r="I5444" i="1" s="1"/>
  <c r="I4621" i="1" a="1"/>
  <c r="I4621" i="1" s="1"/>
  <c r="I5463" i="1" a="1"/>
  <c r="I5463" i="1" s="1"/>
  <c r="I4941" i="1" a="1"/>
  <c r="I4941" i="1" s="1"/>
  <c r="I4468" i="1" a="1"/>
  <c r="I4468" i="1" s="1"/>
  <c r="I4318" i="1" a="1"/>
  <c r="I4318" i="1" s="1"/>
  <c r="I4698" i="1" a="1"/>
  <c r="I4698" i="1" s="1"/>
  <c r="I4961" i="1" a="1"/>
  <c r="I4961" i="1" s="1"/>
  <c r="I4714" i="1" a="1"/>
  <c r="I4714" i="1" s="1"/>
  <c r="I5660" i="1" a="1"/>
  <c r="I5660" i="1" s="1"/>
  <c r="I5135" i="1" a="1"/>
  <c r="I5135" i="1" s="1"/>
  <c r="I4481" i="1" a="1"/>
  <c r="I4481" i="1" s="1"/>
  <c r="I4828" i="1" a="1"/>
  <c r="I4828" i="1" s="1"/>
  <c r="I4398" i="1" a="1"/>
  <c r="I4398" i="1" s="1"/>
  <c r="I5122" i="1" a="1"/>
  <c r="I5122" i="1" s="1"/>
  <c r="I4498" i="1" a="1"/>
  <c r="I4498" i="1" s="1"/>
  <c r="I4806" i="1" a="1"/>
  <c r="I4806" i="1" s="1"/>
  <c r="I5283" i="1" a="1"/>
  <c r="I5283" i="1" s="1"/>
  <c r="I5408" i="1" a="1"/>
  <c r="I5408" i="1" s="1"/>
  <c r="I4310" i="1" a="1"/>
  <c r="I4310" i="1" s="1"/>
  <c r="I5709" i="1" a="1"/>
  <c r="I5709" i="1" s="1"/>
  <c r="I5045" i="1" a="1"/>
  <c r="I5045" i="1" s="1"/>
  <c r="I5459" i="1" a="1"/>
  <c r="I5459" i="1" s="1"/>
  <c r="I5115" i="1" a="1"/>
  <c r="I5115" i="1" s="1"/>
  <c r="I4760" i="1" a="1"/>
  <c r="I4760" i="1" s="1"/>
  <c r="I4423" i="1" a="1"/>
  <c r="I4423" i="1" s="1"/>
  <c r="I4922" i="1" a="1"/>
  <c r="I4922" i="1" s="1"/>
  <c r="I4453" i="1" a="1"/>
  <c r="I4453" i="1" s="1"/>
  <c r="I4361" i="1" a="1"/>
  <c r="I4361" i="1" s="1"/>
  <c r="I5090" i="1" a="1"/>
  <c r="I5090" i="1" s="1"/>
  <c r="I4781" i="1" a="1"/>
  <c r="I4781" i="1" s="1"/>
  <c r="I5216" i="1" a="1"/>
  <c r="I5216" i="1" s="1"/>
  <c r="I4298" i="1" a="1"/>
  <c r="I4298" i="1" s="1"/>
  <c r="I5394" i="1" a="1"/>
  <c r="I5394" i="1" s="1"/>
  <c r="I4812" i="1" a="1"/>
  <c r="I4812" i="1" s="1"/>
  <c r="I4206" i="1" a="1"/>
  <c r="I4206" i="1" s="1"/>
  <c r="I4303" i="1" a="1"/>
  <c r="I4303" i="1" s="1"/>
  <c r="I5003" i="1" a="1"/>
  <c r="I5003" i="1" s="1"/>
  <c r="I4365" i="1" a="1"/>
  <c r="I4365" i="1" s="1"/>
  <c r="I4814" i="1" a="1"/>
  <c r="I4814" i="1" s="1"/>
  <c r="I5208" i="1" a="1"/>
  <c r="I5208" i="1" s="1"/>
  <c r="I4683" i="1" a="1"/>
  <c r="I4683" i="1" s="1"/>
  <c r="I5455" i="1" a="1"/>
  <c r="I5455" i="1" s="1"/>
  <c r="I4615" i="1" a="1"/>
  <c r="I4615" i="1" s="1"/>
  <c r="I4877" i="1" a="1"/>
  <c r="I4877" i="1" s="1"/>
  <c r="I5527" i="1" a="1"/>
  <c r="I5527" i="1" s="1"/>
  <c r="I4846" i="1" a="1"/>
  <c r="I4846" i="1" s="1"/>
  <c r="I4510" i="1" a="1"/>
  <c r="I4510" i="1" s="1"/>
  <c r="I4997" i="1" a="1"/>
  <c r="I4997" i="1" s="1"/>
  <c r="I5293" i="1" a="1"/>
  <c r="I5293" i="1" s="1"/>
  <c r="I4326" i="1" a="1"/>
  <c r="I4326" i="1" s="1"/>
  <c r="I5178" i="1" a="1"/>
  <c r="I5178" i="1" s="1"/>
  <c r="I4235" i="1" a="1"/>
  <c r="I4235" i="1" s="1"/>
  <c r="I4482" i="1" a="1"/>
  <c r="I4482" i="1" s="1"/>
  <c r="I4226" i="1" a="1"/>
  <c r="I4226" i="1" s="1"/>
  <c r="I4294" i="1" a="1"/>
  <c r="I4294" i="1" s="1"/>
  <c r="I5643" i="1" a="1"/>
  <c r="I5643" i="1" s="1"/>
  <c r="I4572" i="1" a="1"/>
  <c r="I4572" i="1" s="1"/>
  <c r="I4436" i="1" a="1"/>
  <c r="I4436" i="1" s="1"/>
  <c r="I4580" i="1" a="1"/>
  <c r="I4580" i="1" s="1"/>
  <c r="I4931" i="1" a="1"/>
  <c r="I4931" i="1" s="1"/>
  <c r="I4271" i="1" a="1"/>
  <c r="I4271" i="1" s="1"/>
  <c r="I4491" i="1" a="1"/>
  <c r="I4491" i="1" s="1"/>
  <c r="I4409" i="1" a="1"/>
  <c r="I4409" i="1" s="1"/>
  <c r="I5097" i="1" a="1"/>
  <c r="I5097" i="1" s="1"/>
  <c r="I4987" i="1" a="1"/>
  <c r="I4987" i="1" s="1"/>
  <c r="I4928" i="1" a="1"/>
  <c r="I4928" i="1" s="1"/>
  <c r="I4924" i="1" a="1"/>
  <c r="I4924" i="1" s="1"/>
  <c r="I5693" i="1" a="1"/>
  <c r="I5693" i="1" s="1"/>
  <c r="I4597" i="1" a="1"/>
  <c r="I4597" i="1" s="1"/>
  <c r="I5658" i="1" a="1"/>
  <c r="I5658" i="1" s="1"/>
  <c r="I5113" i="1" a="1"/>
  <c r="I5113" i="1" s="1"/>
  <c r="I4476" i="1" a="1"/>
  <c r="I4476" i="1" s="1"/>
  <c r="I4732" i="1" a="1"/>
  <c r="I4732" i="1" s="1"/>
  <c r="I5451" i="1" a="1"/>
  <c r="I5451" i="1" s="1"/>
  <c r="I4925" i="1" a="1"/>
  <c r="I4925" i="1" s="1"/>
  <c r="I4849" i="1" a="1"/>
  <c r="I4849" i="1" s="1"/>
  <c r="I4244" i="1" a="1"/>
  <c r="I4244" i="1" s="1"/>
  <c r="I4375" i="1" a="1"/>
  <c r="I4375" i="1" s="1"/>
  <c r="I5257" i="1" a="1"/>
  <c r="I5257" i="1" s="1"/>
  <c r="I5325" i="1" a="1"/>
  <c r="I5325" i="1" s="1"/>
  <c r="I4534" i="1" a="1"/>
  <c r="I4534" i="1" s="1"/>
  <c r="I4327" i="1" a="1"/>
  <c r="I4327" i="1" s="1"/>
  <c r="I4638" i="1" a="1"/>
  <c r="I4638" i="1" s="1"/>
  <c r="I5409" i="1" a="1"/>
  <c r="I5409" i="1" s="1"/>
  <c r="I5177" i="1" a="1"/>
  <c r="I5177" i="1" s="1"/>
  <c r="I5437" i="1" a="1"/>
  <c r="I5437" i="1" s="1"/>
  <c r="I4383" i="1" a="1"/>
  <c r="I4383" i="1" s="1"/>
  <c r="I5738" i="1" a="1"/>
  <c r="I5738" i="1" s="1"/>
  <c r="I4293" i="1" a="1"/>
  <c r="I4293" i="1" s="1"/>
  <c r="I4712" i="1" a="1"/>
  <c r="I4712" i="1" s="1"/>
  <c r="I4855" i="1" a="1"/>
  <c r="I4855" i="1" s="1"/>
  <c r="I5596" i="1" a="1"/>
  <c r="I5596" i="1" s="1"/>
  <c r="I5379" i="1" a="1"/>
  <c r="I5379" i="1" s="1"/>
  <c r="I4484" i="1" a="1"/>
  <c r="I4484" i="1" s="1"/>
  <c r="I4285" i="1" a="1"/>
  <c r="I4285" i="1" s="1"/>
  <c r="I4214" i="1" a="1"/>
  <c r="I4214" i="1" s="1"/>
  <c r="I4420" i="1" a="1"/>
  <c r="I4420" i="1" s="1"/>
  <c r="I5251" i="1" a="1"/>
  <c r="I5251" i="1" s="1"/>
  <c r="I5601" i="1" a="1"/>
  <c r="I5601" i="1" s="1"/>
  <c r="I4200" i="1" a="1"/>
  <c r="I4200" i="1" s="1"/>
  <c r="I5125" i="1" a="1"/>
  <c r="I5125" i="1" s="1"/>
  <c r="I5554" i="1" a="1"/>
  <c r="I5554" i="1" s="1"/>
  <c r="I5270" i="1" a="1"/>
  <c r="I5270" i="1" s="1"/>
  <c r="I4418" i="1" a="1"/>
  <c r="I4418" i="1" s="1"/>
  <c r="I4297" i="1" a="1"/>
  <c r="I4297" i="1" s="1"/>
  <c r="I4472" i="1" a="1"/>
  <c r="I4472" i="1" s="1"/>
  <c r="I5222" i="1" a="1"/>
  <c r="I5222" i="1" s="1"/>
  <c r="I5157" i="1" a="1"/>
  <c r="I5157" i="1" s="1"/>
  <c r="I5674" i="1" a="1"/>
  <c r="I5674" i="1" s="1"/>
  <c r="I5586" i="1" a="1"/>
  <c r="I5586" i="1" s="1"/>
  <c r="I5578" i="1" a="1"/>
  <c r="I5578" i="1" s="1"/>
  <c r="I4646" i="1" a="1"/>
  <c r="I4646" i="1" s="1"/>
  <c r="I5183" i="1" a="1"/>
  <c r="I5183" i="1" s="1"/>
  <c r="I4629" i="1" a="1"/>
  <c r="I4629" i="1" s="1"/>
  <c r="I5486" i="1" a="1"/>
  <c r="I5486" i="1" s="1"/>
  <c r="I4237" i="1" a="1"/>
  <c r="I4237" i="1" s="1"/>
  <c r="I5302" i="1" a="1"/>
  <c r="I5302" i="1" s="1"/>
  <c r="I5275" i="1" a="1"/>
  <c r="I5275" i="1" s="1"/>
  <c r="I4969" i="1" a="1"/>
  <c r="I4969" i="1" s="1"/>
  <c r="I5202" i="1" a="1"/>
  <c r="I5202" i="1" s="1"/>
  <c r="I4316" i="1" a="1"/>
  <c r="I4316" i="1" s="1"/>
  <c r="I5355" i="1" a="1"/>
  <c r="I5355" i="1" s="1"/>
  <c r="I4967" i="1" a="1"/>
  <c r="I4967" i="1" s="1"/>
  <c r="I4273" i="1" a="1"/>
  <c r="I4273" i="1" s="1"/>
  <c r="I4631" i="1" a="1"/>
  <c r="I4631" i="1" s="1"/>
  <c r="I5260" i="1" a="1"/>
  <c r="I5260" i="1" s="1"/>
  <c r="I5162" i="1" a="1"/>
  <c r="I5162" i="1" s="1"/>
  <c r="I4241" i="1" a="1"/>
  <c r="I4241" i="1" s="1"/>
  <c r="I5595" i="1" a="1"/>
  <c r="I5595" i="1" s="1"/>
  <c r="I5602" i="1" a="1"/>
  <c r="I5602" i="1" s="1"/>
  <c r="I5608" i="1" a="1"/>
  <c r="I5608" i="1" s="1"/>
  <c r="I5104" i="1" a="1"/>
  <c r="I5104" i="1" s="1"/>
  <c r="I4908" i="1" a="1"/>
  <c r="I4908" i="1" s="1"/>
  <c r="I5011" i="1" a="1"/>
  <c r="I5011" i="1" s="1"/>
  <c r="I5431" i="1" a="1"/>
  <c r="I5431" i="1" s="1"/>
  <c r="I5446" i="1" a="1"/>
  <c r="I5446" i="1" s="1"/>
  <c r="I5605" i="1" a="1"/>
  <c r="I5605" i="1" s="1"/>
  <c r="I5638" i="1" a="1"/>
  <c r="I5638" i="1" s="1"/>
  <c r="I5392" i="1" a="1"/>
  <c r="I5392" i="1" s="1"/>
  <c r="I5047" i="1" a="1"/>
  <c r="I5047" i="1" s="1"/>
  <c r="I5544" i="1" a="1"/>
  <c r="I5544" i="1" s="1"/>
  <c r="I5547" i="1" a="1"/>
  <c r="I5547" i="1" s="1"/>
  <c r="I5262" i="1" a="1"/>
  <c r="I5262" i="1" s="1"/>
  <c r="I4474" i="1" a="1"/>
  <c r="I4474" i="1" s="1"/>
  <c r="I4480" i="1" a="1"/>
  <c r="I4480" i="1" s="1"/>
  <c r="I5289" i="1" a="1"/>
  <c r="I5289" i="1" s="1"/>
  <c r="I4372" i="1" a="1"/>
  <c r="I4372" i="1" s="1"/>
  <c r="I4347" i="1" a="1"/>
  <c r="I4347" i="1" s="1"/>
  <c r="I4586" i="1" a="1"/>
  <c r="I4586" i="1" s="1"/>
  <c r="I4503" i="1" a="1"/>
  <c r="I4503" i="1" s="1"/>
  <c r="I4284" i="1" a="1"/>
  <c r="I4284" i="1" s="1"/>
  <c r="I4748" i="1" a="1"/>
  <c r="I4748" i="1" s="1"/>
  <c r="I5043" i="1" a="1"/>
  <c r="I5043" i="1" s="1"/>
  <c r="I4768" i="1" a="1"/>
  <c r="I4768" i="1" s="1"/>
  <c r="I4783" i="1" a="1"/>
  <c r="I4783" i="1" s="1"/>
  <c r="I5082" i="1" a="1"/>
  <c r="I5082" i="1" s="1"/>
  <c r="I4809" i="1" a="1"/>
  <c r="I4809" i="1" s="1"/>
  <c r="I4645" i="1" a="1"/>
  <c r="I4645" i="1" s="1"/>
  <c r="I5089" i="1" a="1"/>
  <c r="I5089" i="1" s="1"/>
  <c r="I4312" i="1" a="1"/>
  <c r="I4312" i="1" s="1"/>
  <c r="I4951" i="1" a="1"/>
  <c r="I4951" i="1" s="1"/>
  <c r="I5654" i="1" a="1"/>
  <c r="I5654" i="1" s="1"/>
  <c r="I4740" i="1" a="1"/>
  <c r="I4740" i="1" s="1"/>
  <c r="I5512" i="1" a="1"/>
  <c r="I5512" i="1" s="1"/>
  <c r="I4715" i="1" a="1"/>
  <c r="I4715" i="1" s="1"/>
  <c r="I4885" i="1" a="1"/>
  <c r="I4885" i="1" s="1"/>
  <c r="I4630" i="1" a="1"/>
  <c r="I4630" i="1" s="1"/>
  <c r="I5129" i="1" a="1"/>
  <c r="I5129" i="1" s="1"/>
  <c r="I5131" i="1" a="1"/>
  <c r="I5131" i="1" s="1"/>
  <c r="I5419" i="1" a="1"/>
  <c r="I5419" i="1" s="1"/>
  <c r="I4661" i="1" a="1"/>
  <c r="I4661" i="1" s="1"/>
  <c r="I5678" i="1" a="1"/>
  <c r="I5678" i="1" s="1"/>
  <c r="I5359" i="1" a="1"/>
  <c r="I5359" i="1" s="1"/>
  <c r="I5350" i="1" a="1"/>
  <c r="I5350" i="1" s="1"/>
  <c r="I5280" i="1" a="1"/>
  <c r="I5280" i="1" s="1"/>
  <c r="I5642" i="1" a="1"/>
  <c r="I5642" i="1" s="1"/>
  <c r="I5613" i="1" a="1"/>
  <c r="I5613" i="1" s="1"/>
  <c r="I4841" i="1" a="1"/>
  <c r="I4841" i="1" s="1"/>
  <c r="I4742" i="1" a="1"/>
  <c r="I4742" i="1" s="1"/>
  <c r="I4843" i="1" a="1"/>
  <c r="I4843" i="1" s="1"/>
  <c r="I4785" i="1" a="1"/>
  <c r="I4785" i="1" s="1"/>
  <c r="I4495" i="1" a="1"/>
  <c r="I4495" i="1" s="1"/>
  <c r="I5526" i="1" a="1"/>
  <c r="I5526" i="1" s="1"/>
  <c r="I5301" i="1" a="1"/>
  <c r="I5301" i="1" s="1"/>
  <c r="I5344" i="1" a="1"/>
  <c r="I5344" i="1" s="1"/>
  <c r="I4560" i="1" a="1"/>
  <c r="I4560" i="1" s="1"/>
  <c r="I4779" i="1" a="1"/>
  <c r="I4779" i="1" s="1"/>
  <c r="I4401" i="1" a="1"/>
  <c r="I4401" i="1" s="1"/>
  <c r="I4926" i="1" a="1"/>
  <c r="I4926" i="1" s="1"/>
  <c r="I4739" i="1" a="1"/>
  <c r="I4739" i="1" s="1"/>
  <c r="I4689" i="1" a="1"/>
  <c r="I4689" i="1" s="1"/>
  <c r="I4194" i="1" a="1"/>
  <c r="I4194" i="1" s="1"/>
  <c r="I5635" i="1" a="1"/>
  <c r="I5635" i="1" s="1"/>
  <c r="I4536" i="1" a="1"/>
  <c r="I4536" i="1" s="1"/>
  <c r="I4574" i="1" a="1"/>
  <c r="I4574" i="1" s="1"/>
  <c r="I4636" i="1" a="1"/>
  <c r="I4636" i="1" s="1"/>
  <c r="I4976" i="1" a="1"/>
  <c r="I4976" i="1" s="1"/>
  <c r="I4199" i="1" a="1"/>
  <c r="I4199" i="1" s="1"/>
  <c r="I4286" i="1" a="1"/>
  <c r="I4286" i="1" s="1"/>
  <c r="I5354" i="1" a="1"/>
  <c r="I5354" i="1" s="1"/>
  <c r="I5362" i="1" a="1"/>
  <c r="I5362" i="1" s="1"/>
  <c r="I4813" i="1" a="1"/>
  <c r="I4813" i="1" s="1"/>
  <c r="I5494" i="1" a="1"/>
  <c r="I5494" i="1" s="1"/>
  <c r="I5482" i="1" a="1"/>
  <c r="I5482" i="1" s="1"/>
  <c r="I5488" i="1" a="1"/>
  <c r="I5488" i="1" s="1"/>
  <c r="I5091" i="1" a="1"/>
  <c r="I5091" i="1" s="1"/>
  <c r="I5060" i="1" a="1"/>
  <c r="I5060" i="1" s="1"/>
  <c r="I5588" i="1" a="1"/>
  <c r="I5588" i="1" s="1"/>
  <c r="I5538" i="1" a="1"/>
  <c r="I5538" i="1" s="1"/>
  <c r="I4874" i="1" a="1"/>
  <c r="I4874" i="1" s="1"/>
  <c r="I4364" i="1" a="1"/>
  <c r="I4364" i="1" s="1"/>
  <c r="I4342" i="1" a="1"/>
  <c r="I4342" i="1" s="1"/>
  <c r="I4626" i="1" a="1"/>
  <c r="I4626" i="1" s="1"/>
  <c r="I5112" i="1" a="1"/>
  <c r="I5112" i="1" s="1"/>
  <c r="I4394" i="1" a="1"/>
  <c r="I4394" i="1" s="1"/>
  <c r="I4325" i="1" a="1"/>
  <c r="I4325" i="1" s="1"/>
  <c r="I4387" i="1" a="1"/>
  <c r="I4387" i="1" s="1"/>
  <c r="I5327" i="1" a="1"/>
  <c r="I5327" i="1" s="1"/>
  <c r="I5361" i="1" a="1"/>
  <c r="I5361" i="1" s="1"/>
  <c r="I5458" i="1" a="1"/>
  <c r="I5458" i="1" s="1"/>
  <c r="I4533" i="1" a="1"/>
  <c r="I4533" i="1" s="1"/>
  <c r="I5454" i="1" a="1"/>
  <c r="I5454" i="1" s="1"/>
  <c r="I4565" i="1" a="1"/>
  <c r="I4565" i="1" s="1"/>
  <c r="I5007" i="1" a="1"/>
  <c r="I5007" i="1" s="1"/>
  <c r="I5142" i="1" a="1"/>
  <c r="I5142" i="1" s="1"/>
  <c r="I5182" i="1" a="1"/>
  <c r="I5182" i="1" s="1"/>
  <c r="I5324" i="1" a="1"/>
  <c r="I5324" i="1" s="1"/>
  <c r="I4419" i="1" a="1"/>
  <c r="I4419" i="1" s="1"/>
  <c r="I5181" i="1" a="1"/>
  <c r="I5181" i="1" s="1"/>
  <c r="I5155" i="1" a="1"/>
  <c r="I5155" i="1" s="1"/>
  <c r="I4405" i="1" a="1"/>
  <c r="I4405" i="1" s="1"/>
  <c r="I5319" i="1" a="1"/>
  <c r="I5319" i="1" s="1"/>
  <c r="I5225" i="1" a="1"/>
  <c r="I5225" i="1" s="1"/>
  <c r="I4367" i="1" a="1"/>
  <c r="I4367" i="1" s="1"/>
  <c r="I5109" i="1" a="1"/>
  <c r="I5109" i="1" s="1"/>
  <c r="I4370" i="1" a="1"/>
  <c r="I4370" i="1" s="1"/>
  <c r="I5707" i="1" a="1"/>
  <c r="I5707" i="1" s="1"/>
  <c r="I4336" i="1" a="1"/>
  <c r="I4336" i="1" s="1"/>
  <c r="I5616" i="1" a="1"/>
  <c r="I5616" i="1" s="1"/>
  <c r="I4731" i="1" a="1"/>
  <c r="I4731" i="1" s="1"/>
  <c r="I4332" i="1" a="1"/>
  <c r="I4332" i="1" s="1"/>
  <c r="I4428" i="1" a="1"/>
  <c r="I4428" i="1" s="1"/>
  <c r="I4485" i="1" a="1"/>
  <c r="I4485" i="1" s="1"/>
  <c r="I4425" i="1" a="1"/>
  <c r="I4425" i="1" s="1"/>
  <c r="I4884" i="1" a="1"/>
  <c r="I4884" i="1" s="1"/>
  <c r="I5563" i="1" a="1"/>
  <c r="I5563" i="1" s="1"/>
  <c r="I4923" i="1" a="1"/>
  <c r="I4923" i="1" s="1"/>
  <c r="I5020" i="1" a="1"/>
  <c r="I5020" i="1" s="1"/>
  <c r="I4546" i="1" a="1"/>
  <c r="I4546" i="1" s="1"/>
  <c r="I5691" i="1" a="1"/>
  <c r="I5691" i="1" s="1"/>
  <c r="I4935" i="1" a="1"/>
  <c r="I4935" i="1" s="1"/>
  <c r="I5564" i="1" a="1"/>
  <c r="I5564" i="1" s="1"/>
  <c r="I5426" i="1" a="1"/>
  <c r="I5426" i="1" s="1"/>
  <c r="I4598" i="1" a="1"/>
  <c r="I4598" i="1" s="1"/>
  <c r="I4240" i="1" a="1"/>
  <c r="I4240" i="1" s="1"/>
  <c r="I4774" i="1" a="1"/>
  <c r="I4774" i="1" s="1"/>
  <c r="I4437" i="1" a="1"/>
  <c r="I4437" i="1" s="1"/>
  <c r="I5377" i="1" a="1"/>
  <c r="I5377" i="1" s="1"/>
  <c r="I4650" i="1" a="1"/>
  <c r="I4650" i="1" s="1"/>
  <c r="I4262" i="1" a="1"/>
  <c r="I4262" i="1" s="1"/>
  <c r="I4960" i="1" a="1"/>
  <c r="I4960" i="1" s="1"/>
  <c r="I5064" i="1" a="1"/>
  <c r="I5064" i="1" s="1"/>
  <c r="I4882" i="1" a="1"/>
  <c r="I4882" i="1" s="1"/>
  <c r="I5568" i="1" a="1"/>
  <c r="I5568" i="1" s="1"/>
  <c r="I5187" i="1" a="1"/>
  <c r="I5187" i="1" s="1"/>
  <c r="I5335" i="1" a="1"/>
  <c r="I5335" i="1" s="1"/>
  <c r="I4290" i="1" a="1"/>
  <c r="I4290" i="1" s="1"/>
  <c r="I4761" i="1" a="1"/>
  <c r="I4761" i="1" s="1"/>
  <c r="I5176" i="1" a="1"/>
  <c r="I5176" i="1" s="1"/>
  <c r="I5579" i="1" a="1"/>
  <c r="I5579" i="1" s="1"/>
  <c r="I4299" i="1" a="1"/>
  <c r="I4299" i="1" s="1"/>
  <c r="I4532" i="1" a="1"/>
  <c r="I4532" i="1" s="1"/>
  <c r="I4804" i="1" a="1"/>
  <c r="I4804" i="1" s="1"/>
  <c r="I5166" i="1" a="1"/>
  <c r="I5166" i="1" s="1"/>
  <c r="I5309" i="1" a="1"/>
  <c r="I5309" i="1" s="1"/>
  <c r="I5490" i="1" a="1"/>
  <c r="I5490" i="1" s="1"/>
  <c r="I5102" i="1" a="1"/>
  <c r="I5102" i="1" s="1"/>
  <c r="I5320" i="1" a="1"/>
  <c r="I5320" i="1" s="1"/>
  <c r="I5545" i="1" a="1"/>
  <c r="I5545" i="1" s="1"/>
  <c r="I4390" i="1" a="1"/>
  <c r="I4390" i="1" s="1"/>
  <c r="I5385" i="1" a="1"/>
  <c r="I5385" i="1" s="1"/>
  <c r="I4709" i="1" a="1"/>
  <c r="I4709" i="1" s="1"/>
  <c r="I5349" i="1" a="1"/>
  <c r="I5349" i="1" s="1"/>
  <c r="I4558" i="1" a="1"/>
  <c r="I4558" i="1" s="1"/>
  <c r="I5119" i="1" a="1"/>
  <c r="I5119" i="1" s="1"/>
  <c r="I4229" i="1" a="1"/>
  <c r="I4229" i="1" s="1"/>
  <c r="I5434" i="1" a="1"/>
  <c r="I5434" i="1" s="1"/>
  <c r="I4784" i="1" a="1"/>
  <c r="I4784" i="1" s="1"/>
  <c r="I4424" i="1" a="1"/>
  <c r="I4424" i="1" s="1"/>
  <c r="I4788" i="1" a="1"/>
  <c r="I4788" i="1" s="1"/>
  <c r="I5685" i="1" a="1"/>
  <c r="I5685" i="1" s="1"/>
  <c r="I5279" i="1" a="1"/>
  <c r="I5279" i="1" s="1"/>
  <c r="I5661" i="1" a="1"/>
  <c r="I5661" i="1" s="1"/>
  <c r="I5606" i="1" a="1"/>
  <c r="I5606" i="1" s="1"/>
  <c r="I5220" i="1" a="1"/>
  <c r="I5220" i="1" s="1"/>
  <c r="I5399" i="1" a="1"/>
  <c r="I5399" i="1" s="1"/>
  <c r="I4741" i="1" a="1"/>
  <c r="I4741" i="1" s="1"/>
  <c r="I4333" i="1" a="1"/>
  <c r="I4333" i="1" s="1"/>
  <c r="I4459" i="1" a="1"/>
  <c r="I4459" i="1" s="1"/>
  <c r="I5410" i="1" a="1"/>
  <c r="I5410" i="1" s="1"/>
  <c r="I5019" i="1" a="1"/>
  <c r="I5019" i="1" s="1"/>
  <c r="I4963" i="1" a="1"/>
  <c r="I4963" i="1" s="1"/>
  <c r="I4820" i="1" a="1"/>
  <c r="I4820" i="1" s="1"/>
  <c r="I4745" i="1" a="1"/>
  <c r="I4745" i="1" s="1"/>
  <c r="I4267" i="1" a="1"/>
  <c r="I4267" i="1" s="1"/>
  <c r="I5093" i="1" a="1"/>
  <c r="I5093" i="1" s="1"/>
  <c r="I5169" i="1" a="1"/>
  <c r="I5169" i="1" s="1"/>
  <c r="I4585" i="1" a="1"/>
  <c r="I4585" i="1" s="1"/>
  <c r="I4358" i="1" a="1"/>
  <c r="I4358" i="1" s="1"/>
  <c r="I4752" i="1" a="1"/>
  <c r="I4752" i="1" s="1"/>
  <c r="I5682" i="1" a="1"/>
  <c r="I5682" i="1" s="1"/>
  <c r="I5420" i="1" a="1"/>
  <c r="I5420" i="1" s="1"/>
  <c r="I4831" i="1" a="1"/>
  <c r="I4831" i="1" s="1"/>
  <c r="I5686" i="1" a="1"/>
  <c r="I5686" i="1" s="1"/>
  <c r="I4611" i="1" a="1"/>
  <c r="I4611" i="1" s="1"/>
  <c r="I4396" i="1" a="1"/>
  <c r="I4396" i="1" s="1"/>
  <c r="I4617" i="1" a="1"/>
  <c r="I4617" i="1" s="1"/>
  <c r="I4678" i="1" a="1"/>
  <c r="I4678" i="1" s="1"/>
  <c r="I5637" i="1" a="1"/>
  <c r="I5637" i="1" s="1"/>
  <c r="I5057" i="1" a="1"/>
  <c r="I5057" i="1" s="1"/>
  <c r="I4319" i="1" a="1"/>
  <c r="I4319" i="1" s="1"/>
  <c r="I5574" i="1" a="1"/>
  <c r="I5574" i="1" s="1"/>
  <c r="I5037" i="1" a="1"/>
  <c r="I5037" i="1" s="1"/>
  <c r="I4311" i="1" a="1"/>
  <c r="I4311" i="1" s="1"/>
  <c r="I5134" i="1" a="1"/>
  <c r="I5134" i="1" s="1"/>
  <c r="I4257" i="1" a="1"/>
  <c r="I4257" i="1" s="1"/>
  <c r="I5701" i="1" a="1"/>
  <c r="I5701" i="1" s="1"/>
  <c r="I4579" i="1" a="1"/>
  <c r="I4579" i="1" s="1"/>
  <c r="I4505" i="1" a="1"/>
  <c r="I4505" i="1" s="1"/>
  <c r="I5372" i="1" a="1"/>
  <c r="I5372" i="1" s="1"/>
  <c r="I4873" i="1" a="1"/>
  <c r="I4873" i="1" s="1"/>
  <c r="I4952" i="1" a="1"/>
  <c r="I4952" i="1" s="1"/>
  <c r="I4787" i="1" a="1"/>
  <c r="I4787" i="1" s="1"/>
  <c r="I5118" i="1" a="1"/>
  <c r="I5118" i="1" s="1"/>
  <c r="I5127" i="1" a="1"/>
  <c r="I5127" i="1" s="1"/>
  <c r="I4974" i="1" a="1"/>
  <c r="I4974" i="1" s="1"/>
  <c r="I5322" i="1" a="1"/>
  <c r="I5322" i="1" s="1"/>
  <c r="I5461" i="1" a="1"/>
  <c r="I5461" i="1" s="1"/>
  <c r="I4224" i="1" a="1"/>
  <c r="I4224" i="1" s="1"/>
  <c r="I4850" i="1" a="1"/>
  <c r="I4850" i="1" s="1"/>
  <c r="I5186" i="1" a="1"/>
  <c r="I5186" i="1" s="1"/>
  <c r="I4564" i="1" a="1"/>
  <c r="I4564" i="1" s="1"/>
  <c r="I5536" i="1" a="1"/>
  <c r="I5536" i="1" s="1"/>
  <c r="I4792" i="1" a="1"/>
  <c r="I4792" i="1" s="1"/>
  <c r="I4639" i="1" a="1"/>
  <c r="I4639" i="1" s="1"/>
  <c r="I5238" i="1" a="1"/>
  <c r="I5238" i="1" s="1"/>
  <c r="I5383" i="1" a="1"/>
  <c r="I5383" i="1" s="1"/>
  <c r="I5206" i="1" a="1"/>
  <c r="I5206" i="1" s="1"/>
  <c r="I4526" i="1" a="1"/>
  <c r="I4526" i="1" s="1"/>
  <c r="I5604" i="1" a="1"/>
  <c r="I5604" i="1" s="1"/>
  <c r="I4929" i="1" a="1"/>
  <c r="I4929" i="1" s="1"/>
  <c r="I5285" i="1" a="1"/>
  <c r="I5285" i="1" s="1"/>
  <c r="I5292" i="1" a="1"/>
  <c r="I5292" i="1" s="1"/>
  <c r="I5167" i="1" a="1"/>
  <c r="I5167" i="1" s="1"/>
  <c r="I5687" i="1" a="1"/>
  <c r="I5687" i="1" s="1"/>
  <c r="I4252" i="1" a="1"/>
  <c r="I4252" i="1" s="1"/>
  <c r="I5290" i="1" a="1"/>
  <c r="I5290" i="1" s="1"/>
  <c r="I5460" i="1" a="1"/>
  <c r="I5460" i="1" s="1"/>
  <c r="I5197" i="1" a="1"/>
  <c r="I5197" i="1" s="1"/>
  <c r="I4909" i="1" a="1"/>
  <c r="I4909" i="1" s="1"/>
  <c r="I5503" i="1" a="1"/>
  <c r="I5503" i="1" s="1"/>
  <c r="I4483" i="1" a="1"/>
  <c r="I4483" i="1" s="1"/>
  <c r="I5346" i="1" a="1"/>
  <c r="I5346" i="1" s="1"/>
  <c r="I4795" i="1" a="1"/>
  <c r="I4795" i="1" s="1"/>
  <c r="I4692" i="1" a="1"/>
  <c r="I4692" i="1" s="1"/>
  <c r="I5371" i="1" a="1"/>
  <c r="I5371" i="1" s="1"/>
  <c r="I4921" i="1" a="1"/>
  <c r="I4921" i="1" s="1"/>
  <c r="I5475" i="1" a="1"/>
  <c r="I5475" i="1" s="1"/>
  <c r="I5615" i="1" a="1"/>
  <c r="I5615" i="1" s="1"/>
  <c r="I4965" i="1" a="1"/>
  <c r="I4965" i="1" s="1"/>
  <c r="I4624" i="1" a="1"/>
  <c r="I4624" i="1" s="1"/>
  <c r="I5339" i="1" a="1"/>
  <c r="I5339" i="1" s="1"/>
  <c r="I4659" i="1" a="1"/>
  <c r="I4659" i="1" s="1"/>
  <c r="I5493" i="1" a="1"/>
  <c r="I5493" i="1" s="1"/>
  <c r="I4256" i="1" a="1"/>
  <c r="I4256" i="1" s="1"/>
  <c r="I5610" i="1" a="1"/>
  <c r="I5610" i="1" s="1"/>
  <c r="I5342" i="1" a="1"/>
  <c r="I5342" i="1" s="1"/>
  <c r="I4341" i="1" a="1"/>
  <c r="I4341" i="1" s="1"/>
  <c r="I4278" i="1" a="1"/>
  <c r="I4278" i="1" s="1"/>
  <c r="I4471" i="1" a="1"/>
  <c r="I4471" i="1" s="1"/>
  <c r="I5120" i="1" a="1"/>
  <c r="I5120" i="1" s="1"/>
  <c r="I4968" i="1" a="1"/>
  <c r="I4968" i="1" s="1"/>
  <c r="I4295" i="1" a="1"/>
  <c r="I4295" i="1" s="1"/>
  <c r="I4794" i="1" a="1"/>
  <c r="I4794" i="1" s="1"/>
  <c r="I5404" i="1" a="1"/>
  <c r="I5404" i="1" s="1"/>
  <c r="I5607" i="1" a="1"/>
  <c r="I5607" i="1" s="1"/>
  <c r="I5031" i="1" a="1"/>
  <c r="I5031" i="1" s="1"/>
  <c r="I4193" i="1" a="1"/>
  <c r="I4193" i="1" s="1"/>
  <c r="I5513" i="1" a="1"/>
  <c r="I5513" i="1" s="1"/>
  <c r="I5447" i="1" a="1"/>
  <c r="I5447" i="1" s="1"/>
  <c r="I5625" i="1" a="1"/>
  <c r="I5625" i="1" s="1"/>
  <c r="I4927" i="1" a="1"/>
  <c r="I4927" i="1" s="1"/>
  <c r="I4499" i="1" a="1"/>
  <c r="I4499" i="1" s="1"/>
  <c r="I4910" i="1" a="1"/>
  <c r="I4910" i="1" s="1"/>
  <c r="I4717" i="1" a="1"/>
  <c r="I4717" i="1" s="1"/>
  <c r="I4220" i="1" a="1"/>
  <c r="I4220" i="1" s="1"/>
  <c r="I4374" i="1" a="1"/>
  <c r="I4374" i="1" s="1"/>
  <c r="I4867" i="1" a="1"/>
  <c r="I4867" i="1" s="1"/>
  <c r="I4981" i="1" a="1"/>
  <c r="I4981" i="1" s="1"/>
  <c r="I4455" i="1" a="1"/>
  <c r="I4455" i="1" s="1"/>
  <c r="I4378" i="1" a="1"/>
  <c r="I4378" i="1" s="1"/>
  <c r="I5252" i="1" a="1"/>
  <c r="I5252" i="1" s="1"/>
  <c r="I5417" i="1" a="1"/>
  <c r="I5417" i="1" s="1"/>
  <c r="I5184" i="1" a="1"/>
  <c r="I5184" i="1" s="1"/>
  <c r="I5005" i="1" a="1"/>
  <c r="I5005" i="1" s="1"/>
  <c r="I4385" i="1" a="1"/>
  <c r="I4385" i="1" s="1"/>
  <c r="I5406" i="1" a="1"/>
  <c r="I5406" i="1" s="1"/>
  <c r="I5101" i="1" a="1"/>
  <c r="I5101" i="1" s="1"/>
  <c r="I5510" i="1" a="1"/>
  <c r="I5510" i="1" s="1"/>
  <c r="I4363" i="1" a="1"/>
  <c r="I4363" i="1" s="1"/>
  <c r="I4196" i="1" a="1"/>
  <c r="I4196" i="1" s="1"/>
  <c r="I4690" i="1" a="1"/>
  <c r="I4690" i="1" s="1"/>
  <c r="I5084" i="1" a="1"/>
  <c r="I5084" i="1" s="1"/>
  <c r="I5677" i="1" a="1"/>
  <c r="I5677" i="1" s="1"/>
  <c r="I4946" i="1" a="1"/>
  <c r="I4946" i="1" s="1"/>
  <c r="I4593" i="1" a="1"/>
  <c r="I4593" i="1" s="1"/>
  <c r="I4554" i="1" a="1"/>
  <c r="I4554" i="1" s="1"/>
  <c r="I5227" i="1" a="1"/>
  <c r="I5227" i="1" s="1"/>
  <c r="I5008" i="1" a="1"/>
  <c r="I5008" i="1" s="1"/>
  <c r="I4823" i="1" a="1"/>
  <c r="I4823" i="1" s="1"/>
  <c r="I5013" i="1" a="1"/>
  <c r="I5013" i="1" s="1"/>
  <c r="I4836" i="1" a="1"/>
  <c r="I4836" i="1" s="1"/>
  <c r="I5188" i="1" a="1"/>
  <c r="I5188" i="1" s="1"/>
  <c r="I5343" i="1" a="1"/>
  <c r="I5343" i="1" s="1"/>
  <c r="I4528" i="1" a="1"/>
  <c r="I4528" i="1" s="1"/>
  <c r="I5496" i="1" a="1"/>
  <c r="I5496" i="1" s="1"/>
  <c r="I5584" i="1" a="1"/>
  <c r="I5584" i="1" s="1"/>
  <c r="I4672" i="1" a="1"/>
  <c r="I4672" i="1" s="1"/>
  <c r="I4519" i="1" a="1"/>
  <c r="I4519" i="1" s="1"/>
  <c r="I5196" i="1" a="1"/>
  <c r="I5196" i="1" s="1"/>
  <c r="I4767" i="1" a="1"/>
  <c r="I4767" i="1" s="1"/>
  <c r="I4879" i="1" a="1"/>
  <c r="I4879" i="1" s="1"/>
  <c r="I5587" i="1" a="1"/>
  <c r="I5587" i="1" s="1"/>
  <c r="I5274" i="1" a="1"/>
  <c r="I5274" i="1" s="1"/>
  <c r="I5509" i="1" a="1"/>
  <c r="I5509" i="1" s="1"/>
  <c r="I4314" i="1" a="1"/>
  <c r="I4314" i="1" s="1"/>
  <c r="I5702" i="1" a="1"/>
  <c r="I5702" i="1" s="1"/>
  <c r="I4403" i="1" a="1"/>
  <c r="I4403" i="1" s="1"/>
  <c r="I4896" i="1" a="1"/>
  <c r="I4896" i="1" s="1"/>
  <c r="I5016" i="1" a="1"/>
  <c r="I5016" i="1" s="1"/>
  <c r="I4402" i="1" a="1"/>
  <c r="I4402" i="1" s="1"/>
  <c r="I5518" i="1" a="1"/>
  <c r="I5518" i="1" s="1"/>
  <c r="I5403" i="1" a="1"/>
  <c r="I5403" i="1" s="1"/>
  <c r="I4753" i="1" a="1"/>
  <c r="I4753" i="1" s="1"/>
  <c r="I4763" i="1" a="1"/>
  <c r="I4763" i="1" s="1"/>
  <c r="I5571" i="1" a="1"/>
  <c r="I5571" i="1" s="1"/>
  <c r="I4793" i="1" a="1"/>
  <c r="I4793" i="1" s="1"/>
  <c r="I5357" i="1" a="1"/>
  <c r="I5357" i="1" s="1"/>
  <c r="I5653" i="1" a="1"/>
  <c r="I5653" i="1" s="1"/>
  <c r="I4743" i="1" a="1"/>
  <c r="I4743" i="1" s="1"/>
  <c r="I5304" i="1" a="1"/>
  <c r="I5304" i="1" s="1"/>
  <c r="I5173" i="1" a="1"/>
  <c r="I5173" i="1" s="1"/>
  <c r="I4432" i="1" a="1"/>
  <c r="I4432" i="1" s="1"/>
  <c r="I4975" i="1" a="1"/>
  <c r="I4975" i="1" s="1"/>
  <c r="I4217" i="1" a="1"/>
  <c r="I4217" i="1" s="1"/>
  <c r="I5592" i="1" a="1"/>
  <c r="I5592" i="1" s="1"/>
  <c r="I4487" i="1" a="1"/>
  <c r="I4487" i="1" s="1"/>
  <c r="I4223" i="1" a="1"/>
  <c r="I4223" i="1" s="1"/>
  <c r="I5086" i="1" a="1"/>
  <c r="I5086" i="1" s="1"/>
  <c r="I4685" i="1" a="1"/>
  <c r="I4685" i="1" s="1"/>
  <c r="I5671" i="1" a="1"/>
  <c r="I5671" i="1" s="1"/>
  <c r="I4599" i="1" a="1"/>
  <c r="I4599" i="1" s="1"/>
  <c r="I4348" i="1" a="1"/>
  <c r="I4348" i="1" s="1"/>
  <c r="I4834" i="1" a="1"/>
  <c r="I4834" i="1" s="1"/>
  <c r="I4500" i="1" a="1"/>
  <c r="I4500" i="1" s="1"/>
  <c r="I4512" i="1" a="1"/>
  <c r="I4512" i="1" s="1"/>
  <c r="I5136" i="1" a="1"/>
  <c r="I5136" i="1" s="1"/>
  <c r="I4838" i="1" a="1"/>
  <c r="I4838" i="1" s="1"/>
  <c r="I5012" i="1" a="1"/>
  <c r="I5012" i="1" s="1"/>
  <c r="I5664" i="1" a="1"/>
  <c r="I5664" i="1" s="1"/>
  <c r="I4456" i="1" a="1"/>
  <c r="I4456" i="1" s="1"/>
  <c r="I4862" i="1" a="1"/>
  <c r="I4862" i="1" s="1"/>
  <c r="I4854" i="1" a="1"/>
  <c r="I4854" i="1" s="1"/>
  <c r="I5478" i="1" a="1"/>
  <c r="I5478" i="1" s="1"/>
  <c r="I5662" i="1" a="1"/>
  <c r="I5662" i="1" s="1"/>
  <c r="I4438" i="1" a="1"/>
  <c r="I4438" i="1" s="1"/>
  <c r="I5567" i="1" a="1"/>
  <c r="I5567" i="1" s="1"/>
  <c r="I5391" i="1" a="1"/>
  <c r="I5391" i="1" s="1"/>
  <c r="I4492" i="1" a="1"/>
  <c r="I4492" i="1" s="1"/>
  <c r="I4596" i="1" a="1"/>
  <c r="I4596" i="1" s="1"/>
  <c r="I4514" i="1" a="1"/>
  <c r="I4514" i="1" s="1"/>
  <c r="I5597" i="1" a="1"/>
  <c r="I5597" i="1" s="1"/>
  <c r="I5401" i="1" a="1"/>
  <c r="I5401" i="1" s="1"/>
  <c r="I4970" i="1" a="1"/>
  <c r="I4970" i="1" s="1"/>
  <c r="I4693" i="1" a="1"/>
  <c r="I4693" i="1" s="1"/>
  <c r="I5622" i="1" a="1"/>
  <c r="I5622" i="1" s="1"/>
  <c r="I4984" i="1" a="1"/>
  <c r="I4984" i="1" s="1"/>
  <c r="I4435" i="1" a="1"/>
  <c r="I4435" i="1" s="1"/>
  <c r="I4607" i="1" a="1"/>
  <c r="I4607" i="1" s="1"/>
  <c r="I4521" i="1" a="1"/>
  <c r="I4521" i="1" s="1"/>
  <c r="I5146" i="1" a="1"/>
  <c r="I5146" i="1" s="1"/>
  <c r="I5126" i="1" a="1"/>
  <c r="I5126" i="1" s="1"/>
  <c r="I5566" i="1" a="1"/>
  <c r="I5566" i="1" s="1"/>
  <c r="I4464" i="1" a="1"/>
  <c r="I4464" i="1" s="1"/>
  <c r="I5263" i="1" a="1"/>
  <c r="I5263" i="1" s="1"/>
  <c r="I5033" i="1" a="1"/>
  <c r="I5033" i="1" s="1"/>
  <c r="I4663" i="1" a="1"/>
  <c r="I4663" i="1" s="1"/>
  <c r="I4903" i="1" a="1"/>
  <c r="I4903" i="1" s="1"/>
  <c r="I4201" i="1" a="1"/>
  <c r="I4201" i="1" s="1"/>
  <c r="I5370" i="1" a="1"/>
  <c r="I5370" i="1" s="1"/>
  <c r="I5209" i="1" a="1"/>
  <c r="I5209" i="1" s="1"/>
  <c r="I5697" i="1" a="1"/>
  <c r="I5697" i="1" s="1"/>
  <c r="I5559" i="1" a="1"/>
  <c r="I5559" i="1" s="1"/>
  <c r="I4269" i="1" a="1"/>
  <c r="I4269" i="1" s="1"/>
  <c r="I5495" i="1" a="1"/>
  <c r="I5495" i="1" s="1"/>
  <c r="I5168" i="1" a="1"/>
  <c r="I5168" i="1" s="1"/>
  <c r="I5317" i="1" a="1"/>
  <c r="I5317" i="1" s="1"/>
  <c r="I5025" i="1" a="1"/>
  <c r="I5025" i="1" s="1"/>
  <c r="I4354" i="1" a="1"/>
  <c r="I4354" i="1" s="1"/>
  <c r="I4880" i="1" a="1"/>
  <c r="I4880" i="1" s="1"/>
  <c r="I5453" i="1" a="1"/>
  <c r="I5453" i="1" s="1"/>
  <c r="I4603" i="1" a="1"/>
  <c r="I4603" i="1" s="1"/>
  <c r="I4188" i="1" a="1"/>
  <c r="I4188" i="1" s="1"/>
  <c r="I5318" i="1" a="1"/>
  <c r="I5318" i="1" s="1"/>
  <c r="I4727" i="1" a="1"/>
  <c r="I4727" i="1" s="1"/>
  <c r="I4439" i="1" a="1"/>
  <c r="I4439" i="1" s="1"/>
  <c r="I4251" i="1" a="1"/>
  <c r="I4251" i="1" s="1"/>
  <c r="I5198" i="1" a="1"/>
  <c r="I5198" i="1" s="1"/>
  <c r="I4346" i="1" a="1"/>
  <c r="I4346" i="1" s="1"/>
  <c r="I4723" i="1" a="1"/>
  <c r="I4723" i="1" s="1"/>
  <c r="I4726" i="1" a="1"/>
  <c r="I4726" i="1" s="1"/>
  <c r="I5540" i="1" a="1"/>
  <c r="I5540" i="1" s="1"/>
  <c r="I4625" i="1" a="1"/>
  <c r="I4625" i="1" s="1"/>
  <c r="I5336" i="1" a="1"/>
  <c r="I5336" i="1" s="1"/>
  <c r="I5439" i="1" a="1"/>
  <c r="I5439" i="1" s="1"/>
  <c r="I4208" i="1" a="1"/>
  <c r="I4208" i="1" s="1"/>
  <c r="I5436" i="1" a="1"/>
  <c r="I5436" i="1" s="1"/>
  <c r="I4540" i="1" a="1"/>
  <c r="I4540" i="1" s="1"/>
  <c r="I5294" i="1" a="1"/>
  <c r="I5294" i="1" s="1"/>
  <c r="I5021" i="1" a="1"/>
  <c r="I5021" i="1" s="1"/>
  <c r="I5194" i="1" a="1"/>
  <c r="I5194" i="1" s="1"/>
  <c r="I5627" i="1" a="1"/>
  <c r="I5627" i="1" s="1"/>
  <c r="I4845" i="1" a="1"/>
  <c r="I4845" i="1" s="1"/>
  <c r="I4301" i="1" a="1"/>
  <c r="I4301" i="1" s="1"/>
  <c r="I5156" i="1" a="1"/>
  <c r="I5156" i="1" s="1"/>
  <c r="I4688" i="1" a="1"/>
  <c r="I4688" i="1" s="1"/>
  <c r="I5034" i="1" a="1"/>
  <c r="I5034" i="1" s="1"/>
  <c r="I4930" i="1" a="1"/>
  <c r="I4930" i="1" s="1"/>
  <c r="I5502" i="1" a="1"/>
  <c r="I5502" i="1" s="1"/>
  <c r="I5524" i="1" a="1"/>
  <c r="I5524" i="1" s="1"/>
  <c r="I5041" i="1" a="1"/>
  <c r="I5041" i="1" s="1"/>
  <c r="I5543" i="1" a="1"/>
  <c r="I5543" i="1" s="1"/>
  <c r="I5258" i="1" a="1"/>
  <c r="I5258" i="1" s="1"/>
  <c r="I4433" i="1" a="1"/>
  <c r="I4433" i="1" s="1"/>
  <c r="I4541" i="1" a="1"/>
  <c r="I4541" i="1" s="1"/>
  <c r="I4302" i="1" a="1"/>
  <c r="I4302" i="1" s="1"/>
  <c r="I4556" i="1" a="1"/>
  <c r="I4556" i="1" s="1"/>
  <c r="I4696" i="1" a="1"/>
  <c r="I4696" i="1" s="1"/>
  <c r="I5560" i="1" a="1"/>
  <c r="I5560" i="1" s="1"/>
  <c r="I5647" i="1" a="1"/>
  <c r="I5647" i="1" s="1"/>
  <c r="I4769" i="1" a="1"/>
  <c r="I4769" i="1" s="1"/>
  <c r="I5542" i="1" a="1"/>
  <c r="I5542" i="1" s="1"/>
  <c r="I5467" i="1" a="1"/>
  <c r="I5467" i="1" s="1"/>
  <c r="I5429" i="1" a="1"/>
  <c r="I5429" i="1" s="1"/>
  <c r="I5100" i="1" a="1"/>
  <c r="I5100" i="1" s="1"/>
  <c r="I5619" i="1" a="1"/>
  <c r="I5619" i="1" s="1"/>
  <c r="I5138" i="1" a="1"/>
  <c r="I5138" i="1" s="1"/>
  <c r="I4236" i="1" a="1"/>
  <c r="I4236" i="1" s="1"/>
  <c r="I4392" i="1" a="1"/>
  <c r="I4392" i="1" s="1"/>
  <c r="I5688" i="1" a="1"/>
  <c r="I5688" i="1" s="1"/>
  <c r="I4881" i="1" a="1"/>
  <c r="I4881" i="1" s="1"/>
  <c r="I4736" i="1" a="1"/>
  <c r="I4736" i="1" s="1"/>
  <c r="I4738" i="1" a="1"/>
  <c r="I4738" i="1" s="1"/>
  <c r="I4517" i="1" a="1"/>
  <c r="I4517" i="1" s="1"/>
  <c r="I4918" i="1" a="1"/>
  <c r="I4918" i="1" s="1"/>
  <c r="I5532" i="1" a="1"/>
  <c r="I5532" i="1" s="1"/>
  <c r="I4320" i="1" a="1"/>
  <c r="I4320" i="1" s="1"/>
  <c r="I5636" i="1" a="1"/>
  <c r="I5636" i="1" s="1"/>
  <c r="I5390" i="1" a="1"/>
  <c r="I5390" i="1" s="1"/>
  <c r="I4771" i="1" a="1"/>
  <c r="I4771" i="1" s="1"/>
  <c r="I5433" i="1" a="1"/>
  <c r="I5433" i="1" s="1"/>
  <c r="I4668" i="1" a="1"/>
  <c r="I4668" i="1" s="1"/>
  <c r="I5620" i="1" a="1"/>
  <c r="I5620" i="1" s="1"/>
  <c r="I5250" i="1" a="1"/>
  <c r="I5250" i="1" s="1"/>
  <c r="I5079" i="1" a="1"/>
  <c r="I5079" i="1" s="1"/>
  <c r="I4647" i="1" a="1"/>
  <c r="I4647" i="1" s="1"/>
  <c r="I4207" i="1" a="1"/>
  <c r="I4207" i="1" s="1"/>
  <c r="I5708" i="1" a="1"/>
  <c r="I5708" i="1" s="1"/>
  <c r="I4255" i="1" a="1"/>
  <c r="I4255" i="1" s="1"/>
  <c r="I5235" i="1" a="1"/>
  <c r="I5235" i="1" s="1"/>
  <c r="I4263" i="1" a="1"/>
  <c r="I4263" i="1" s="1"/>
  <c r="I4486" i="1" a="1"/>
  <c r="I4486" i="1" s="1"/>
  <c r="I5266" i="1" a="1"/>
  <c r="I5266" i="1" s="1"/>
  <c r="I5051" i="1" a="1"/>
  <c r="I5051" i="1" s="1"/>
  <c r="I4666" i="1" a="1"/>
  <c r="I4666" i="1" s="1"/>
  <c r="I5133" i="1" a="1"/>
  <c r="I5133" i="1" s="1"/>
  <c r="I4213" i="1" a="1"/>
  <c r="I4213" i="1" s="1"/>
  <c r="I4356" i="1" a="1"/>
  <c r="I4356" i="1" s="1"/>
  <c r="I5484" i="1" a="1"/>
  <c r="I5484" i="1" s="1"/>
  <c r="I5530" i="1" a="1"/>
  <c r="I5530" i="1" s="1"/>
  <c r="I4936" i="1" a="1"/>
  <c r="I4936" i="1" s="1"/>
  <c r="I5281" i="1" a="1"/>
  <c r="I5281" i="1" s="1"/>
  <c r="I5307" i="1" a="1"/>
  <c r="I5307" i="1" s="1"/>
  <c r="I5690" i="1" a="1"/>
  <c r="I5690" i="1" s="1"/>
  <c r="I4950" i="1" a="1"/>
  <c r="I4950" i="1" s="1"/>
  <c r="I5001" i="1" a="1"/>
  <c r="I5001" i="1" s="1"/>
  <c r="I5087" i="1" a="1"/>
  <c r="I5087" i="1" s="1"/>
  <c r="I4860" i="1" a="1"/>
  <c r="I4860" i="1" s="1"/>
  <c r="I4575" i="1" a="1"/>
  <c r="I4575" i="1" s="1"/>
  <c r="I4868" i="1" a="1"/>
  <c r="I4868" i="1" s="1"/>
  <c r="I4463" i="1" a="1"/>
  <c r="I4463" i="1" s="1"/>
  <c r="I5239" i="1" a="1"/>
  <c r="I5239" i="1" s="1"/>
  <c r="I4655" i="1" a="1"/>
  <c r="I4655" i="1" s="1"/>
  <c r="I5507" i="1" a="1"/>
  <c r="I5507" i="1" s="1"/>
  <c r="I5145" i="1" a="1"/>
  <c r="I5145" i="1" s="1"/>
  <c r="I4282" i="1" a="1"/>
  <c r="I4282" i="1" s="1"/>
  <c r="I4775" i="1" a="1"/>
  <c r="I4775" i="1" s="1"/>
  <c r="I5337" i="1" a="1"/>
  <c r="I5337" i="1" s="1"/>
  <c r="I5386" i="1" a="1"/>
  <c r="I5386" i="1" s="1"/>
  <c r="I4757" i="1" a="1"/>
  <c r="I4757" i="1" s="1"/>
  <c r="I4942" i="1" a="1"/>
  <c r="I4942" i="1" s="1"/>
  <c r="I5243" i="1" a="1"/>
  <c r="I5243" i="1" s="1"/>
  <c r="I5006" i="1" a="1"/>
  <c r="I5006" i="1" s="1"/>
  <c r="I4750" i="1" a="1"/>
  <c r="I4750" i="1" s="1"/>
  <c r="I4719" i="1" a="1"/>
  <c r="I4719" i="1" s="1"/>
  <c r="I4608" i="1" a="1"/>
  <c r="I4608" i="1" s="1"/>
  <c r="I4985" i="1" a="1"/>
  <c r="I4985" i="1" s="1"/>
  <c r="I5273" i="1" a="1"/>
  <c r="I5273" i="1" s="1"/>
  <c r="I4395" i="1" a="1"/>
  <c r="I4395" i="1" s="1"/>
  <c r="I4999" i="1" a="1"/>
  <c r="I4999" i="1" s="1"/>
  <c r="I5072" i="1" a="1"/>
  <c r="I5072" i="1" s="1"/>
  <c r="I5027" i="1" a="1"/>
  <c r="I5027" i="1" s="1"/>
  <c r="I4289" i="1" a="1"/>
  <c r="I4289" i="1" s="1"/>
  <c r="I4571" i="1" a="1"/>
  <c r="I4571" i="1" s="1"/>
  <c r="I4601" i="1" a="1"/>
  <c r="I4601" i="1" s="1"/>
  <c r="I5205" i="1" a="1"/>
  <c r="I5205" i="1" s="1"/>
  <c r="I4917" i="1" a="1"/>
  <c r="I4917" i="1" s="1"/>
  <c r="I5632" i="1" a="1"/>
  <c r="I5632" i="1" s="1"/>
  <c r="I4497" i="1" a="1"/>
  <c r="I4497" i="1" s="1"/>
  <c r="I4211" i="1" a="1"/>
  <c r="I4211" i="1" s="1"/>
  <c r="I4589" i="1" a="1"/>
  <c r="I4589" i="1" s="1"/>
  <c r="I5680" i="1" a="1"/>
  <c r="I5680" i="1" s="1"/>
  <c r="I4609" i="1" a="1"/>
  <c r="I4609" i="1" s="1"/>
  <c r="I5052" i="1" a="1"/>
  <c r="I5052" i="1" s="1"/>
  <c r="I4876" i="1" a="1"/>
  <c r="I4876" i="1" s="1"/>
  <c r="I5423" i="1" a="1"/>
  <c r="I5423" i="1" s="1"/>
  <c r="I5296" i="1" a="1"/>
  <c r="I5296" i="1" s="1"/>
  <c r="I4916" i="1" a="1"/>
  <c r="I4916" i="1" s="1"/>
  <c r="I5651" i="1" a="1"/>
  <c r="I5651" i="1" s="1"/>
  <c r="I5663" i="1" a="1"/>
  <c r="I5663" i="1" s="1"/>
  <c r="I4890" i="1" a="1"/>
  <c r="I4890" i="1" s="1"/>
  <c r="I5148" i="1" a="1"/>
  <c r="I5148" i="1" s="1"/>
  <c r="I5487" i="1" a="1"/>
  <c r="I5487" i="1" s="1"/>
  <c r="I4412" i="1" a="1"/>
  <c r="I4412" i="1" s="1"/>
  <c r="I4410" i="1" a="1"/>
  <c r="I4410" i="1" s="1"/>
  <c r="I4280" i="1" a="1"/>
  <c r="I4280" i="1" s="1"/>
  <c r="I5428" i="1" a="1"/>
  <c r="I5428" i="1" s="1"/>
  <c r="I5582" i="1" a="1"/>
  <c r="I5582" i="1" s="1"/>
  <c r="I5048" i="1" a="1"/>
  <c r="I5048" i="1" s="1"/>
  <c r="I4777" i="1" a="1"/>
  <c r="I4777" i="1" s="1"/>
  <c r="I4800" i="1" a="1"/>
  <c r="I4800" i="1" s="1"/>
  <c r="I5407" i="1" a="1"/>
  <c r="I5407" i="1" s="1"/>
  <c r="I4945" i="1" a="1"/>
  <c r="I4945" i="1" s="1"/>
  <c r="I5058" i="1" a="1"/>
  <c r="I5058" i="1" s="1"/>
  <c r="I5520" i="1" a="1"/>
  <c r="I5520" i="1" s="1"/>
  <c r="I5226" i="1" a="1"/>
  <c r="I5226" i="1" s="1"/>
  <c r="I5219" i="1" a="1"/>
  <c r="I5219" i="1" s="1"/>
  <c r="I4682" i="1" a="1"/>
  <c r="I4682" i="1" s="1"/>
  <c r="I4324" i="1" a="1"/>
  <c r="I4324" i="1" s="1"/>
  <c r="I4458" i="1" a="1"/>
  <c r="I4458" i="1" s="1"/>
  <c r="I4266" i="1" a="1"/>
  <c r="I4266" i="1" s="1"/>
  <c r="I4261" i="1" a="1"/>
  <c r="I4261" i="1" s="1"/>
  <c r="I5621" i="1" a="1"/>
  <c r="I5621" i="1" s="1"/>
  <c r="I4847" i="1" a="1"/>
  <c r="I4847" i="1" s="1"/>
  <c r="I4592" i="1" a="1"/>
  <c r="I4592" i="1" s="1"/>
  <c r="I4676" i="1" a="1"/>
  <c r="I4676" i="1" s="1"/>
  <c r="I4972" i="1" a="1"/>
  <c r="I4972" i="1" s="1"/>
  <c r="I5163" i="1" a="1"/>
  <c r="I5163" i="1" s="1"/>
  <c r="I5172" i="1" a="1"/>
  <c r="I5172" i="1" s="1"/>
  <c r="I5180" i="1" a="1"/>
  <c r="I5180" i="1" s="1"/>
  <c r="I5617" i="1" a="1"/>
  <c r="I5617" i="1" s="1"/>
  <c r="I5501" i="1" a="1"/>
  <c r="I5501" i="1" s="1"/>
  <c r="I5192" i="1" a="1"/>
  <c r="I5192" i="1" s="1"/>
  <c r="I5201" i="1" a="1"/>
  <c r="I5201" i="1" s="1"/>
  <c r="I5485" i="1" a="1"/>
  <c r="I5485" i="1" s="1"/>
  <c r="I5378" i="1" a="1"/>
  <c r="I5378" i="1" s="1"/>
  <c r="I5534" i="1" a="1"/>
  <c r="I5534" i="1" s="1"/>
  <c r="I5516" i="1" a="1"/>
  <c r="I5516" i="1" s="1"/>
  <c r="I5546" i="1" a="1"/>
  <c r="I5546" i="1" s="1"/>
  <c r="I4496" i="1" a="1"/>
  <c r="I4496" i="1" s="1"/>
  <c r="I5213" i="1" a="1"/>
  <c r="I5213" i="1" s="1"/>
  <c r="I4369" i="1" a="1"/>
  <c r="I4369" i="1" s="1"/>
  <c r="I4542" i="1" a="1"/>
  <c r="I4542" i="1" s="1"/>
  <c r="I4594" i="1" a="1"/>
  <c r="I4594" i="1" s="1"/>
  <c r="I5147" i="1" a="1"/>
  <c r="I5147" i="1" s="1"/>
  <c r="I4353" i="1" a="1"/>
  <c r="I4353" i="1" s="1"/>
  <c r="I4350" i="1" a="1"/>
  <c r="I4350" i="1" s="1"/>
  <c r="I4189" i="1" a="1"/>
  <c r="I4189" i="1" s="1"/>
  <c r="I4827" i="1" a="1"/>
  <c r="I4827" i="1" s="1"/>
  <c r="I5200" i="1" a="1"/>
  <c r="I5200" i="1" s="1"/>
  <c r="I5189" i="1" a="1"/>
  <c r="I5189" i="1" s="1"/>
  <c r="I4192" i="1" a="1"/>
  <c r="I4192" i="1" s="1"/>
  <c r="I5055" i="1" a="1"/>
  <c r="I5055" i="1" s="1"/>
  <c r="I4595" i="1" a="1"/>
  <c r="I4595" i="1" s="1"/>
  <c r="I4852" i="1" a="1"/>
  <c r="I4852" i="1" s="1"/>
  <c r="I5246" i="1" a="1"/>
  <c r="I5246" i="1" s="1"/>
  <c r="I4966" i="1" a="1"/>
  <c r="I4966" i="1" s="1"/>
  <c r="I5297" i="1" a="1"/>
  <c r="I5297" i="1" s="1"/>
  <c r="I5624" i="1" a="1"/>
  <c r="I5624" i="1" s="1"/>
  <c r="I4444" i="1" a="1"/>
  <c r="I4444" i="1" s="1"/>
  <c r="I5492" i="1" a="1"/>
  <c r="I5492" i="1" s="1"/>
  <c r="I4737" i="1" a="1"/>
  <c r="I4737" i="1" s="1"/>
  <c r="I4414" i="1" a="1"/>
  <c r="I4414" i="1" s="1"/>
  <c r="I5241" i="1" a="1"/>
  <c r="I5241" i="1" s="1"/>
  <c r="I5589" i="1" a="1"/>
  <c r="I5589" i="1" s="1"/>
  <c r="I4669" i="1" a="1"/>
  <c r="I4669" i="1" s="1"/>
  <c r="I5522" i="1" a="1"/>
  <c r="I5522" i="1" s="1"/>
  <c r="I5286" i="1" a="1"/>
  <c r="I5286" i="1" s="1"/>
  <c r="I5558" i="1" a="1"/>
  <c r="I5558" i="1" s="1"/>
  <c r="I5539" i="1" a="1"/>
  <c r="I5539" i="1" s="1"/>
  <c r="I5593" i="1" a="1"/>
  <c r="I5593" i="1" s="1"/>
  <c r="I4411" i="1" a="1"/>
  <c r="I4411" i="1" s="1"/>
  <c r="I5345" i="1" a="1"/>
  <c r="I5345" i="1" s="1"/>
  <c r="I5038" i="1" a="1"/>
  <c r="I5038" i="1" s="1"/>
  <c r="I4710" i="1" a="1"/>
  <c r="I4710" i="1" s="1"/>
  <c r="I4716" i="1" a="1"/>
  <c r="I4716" i="1" s="1"/>
  <c r="I5070" i="1" a="1"/>
  <c r="I5070" i="1" s="1"/>
  <c r="I4989" i="1" a="1"/>
  <c r="I4989" i="1" s="1"/>
  <c r="I5528" i="1" a="1"/>
  <c r="I5528" i="1" s="1"/>
  <c r="I5023" i="1" a="1"/>
  <c r="I5023" i="1" s="1"/>
  <c r="I5303" i="1" a="1"/>
  <c r="I5303" i="1" s="1"/>
  <c r="I5505" i="1" a="1"/>
  <c r="I5505" i="1" s="1"/>
  <c r="I5287" i="1" a="1"/>
  <c r="I5287" i="1" s="1"/>
  <c r="I5269" i="1" a="1"/>
  <c r="I5269" i="1" s="1"/>
  <c r="I5489" i="1" a="1"/>
  <c r="I5489" i="1" s="1"/>
  <c r="I4943" i="1" a="1"/>
  <c r="I4943" i="1" s="1"/>
  <c r="I4824" i="1" a="1"/>
  <c r="I4824" i="1" s="1"/>
  <c r="I4550" i="1" a="1"/>
  <c r="I4550" i="1" s="1"/>
  <c r="I4545" i="1" a="1"/>
  <c r="I4545" i="1" s="1"/>
  <c r="I4851" i="1" a="1"/>
  <c r="I4851" i="1" s="1"/>
  <c r="I5085" i="1" a="1"/>
  <c r="I5085" i="1" s="1"/>
  <c r="I4531" i="1" a="1"/>
  <c r="I4531" i="1" s="1"/>
  <c r="I5066" i="1" a="1"/>
  <c r="I5066" i="1" s="1"/>
  <c r="I4830" i="1" a="1"/>
  <c r="I4830" i="1" s="1"/>
  <c r="I5054" i="1" a="1"/>
  <c r="I5054" i="1" s="1"/>
  <c r="I5036" i="1" a="1"/>
  <c r="I5036" i="1" s="1"/>
  <c r="I4275" i="1" a="1"/>
  <c r="I4275" i="1" s="1"/>
  <c r="I4979" i="1" a="1"/>
  <c r="I4979" i="1" s="1"/>
  <c r="I4701" i="1" a="1"/>
  <c r="I4701" i="1" s="1"/>
  <c r="I4430" i="1" a="1"/>
  <c r="I4430" i="1" s="1"/>
  <c r="I4427" i="1" a="1"/>
  <c r="I4427" i="1" s="1"/>
  <c r="I4421" i="1" a="1"/>
  <c r="I4421" i="1" s="1"/>
  <c r="I4791" i="1" a="1"/>
  <c r="I4791" i="1" s="1"/>
  <c r="I4407" i="1" a="1"/>
  <c r="I4407" i="1" s="1"/>
  <c r="I4940" i="1" a="1"/>
  <c r="I4940" i="1" s="1"/>
  <c r="I4700" i="1" a="1"/>
  <c r="I4700" i="1" s="1"/>
  <c r="I4730" i="1" a="1"/>
  <c r="I4730" i="1" s="1"/>
  <c r="I4729" i="1" a="1"/>
  <c r="I4729" i="1" s="1"/>
  <c r="I4254" i="1" a="1"/>
  <c r="I4254" i="1" s="1"/>
  <c r="I4567" i="1" a="1"/>
  <c r="I4567" i="1" s="1"/>
  <c r="I4722" i="1" a="1"/>
  <c r="I4722" i="1" s="1"/>
  <c r="I4253" i="1" a="1"/>
  <c r="I4253" i="1" s="1"/>
  <c r="I4721" i="1" a="1"/>
  <c r="I4721" i="1" s="1"/>
  <c r="I4559" i="1" a="1"/>
  <c r="I4559" i="1" s="1"/>
  <c r="I4703" i="1" a="1"/>
  <c r="I4703" i="1" s="1"/>
  <c r="I4557" i="1" a="1"/>
  <c r="I4557" i="1" s="1"/>
  <c r="I5124" i="1" a="1"/>
  <c r="I5124" i="1" s="1"/>
  <c r="I5150" i="1" a="1"/>
  <c r="I5150" i="1" s="1"/>
  <c r="I5218" i="1" a="1"/>
  <c r="I5218" i="1" s="1"/>
  <c r="I5414" i="1" a="1"/>
  <c r="I5414" i="1" s="1"/>
  <c r="I4920" i="1" a="1"/>
  <c r="I4920" i="1" s="1"/>
  <c r="I5268" i="1" a="1"/>
  <c r="I5268" i="1" s="1"/>
  <c r="I5449" i="1" a="1"/>
  <c r="I5449" i="1" s="1"/>
  <c r="I5456" i="1" a="1"/>
  <c r="I5456" i="1" s="1"/>
  <c r="I4937" i="1" a="1"/>
  <c r="I4937" i="1" s="1"/>
  <c r="I4292" i="1" a="1"/>
  <c r="I4292" i="1" s="1"/>
  <c r="I4283" i="1" a="1"/>
  <c r="I4283" i="1" s="1"/>
  <c r="I5573" i="1" a="1"/>
  <c r="I5573" i="1" s="1"/>
  <c r="I5683" i="1" a="1"/>
  <c r="I5683" i="1" s="1"/>
  <c r="I5402" i="1" a="1"/>
  <c r="I5402" i="1" s="1"/>
  <c r="I5704" i="1" a="1"/>
  <c r="I5704" i="1" s="1"/>
  <c r="I5706" i="1" a="1"/>
  <c r="I5706" i="1" s="1"/>
  <c r="I4535" i="1" a="1"/>
  <c r="I4535" i="1" s="1"/>
  <c r="I4986" i="1" a="1"/>
  <c r="I4986" i="1" s="1"/>
  <c r="I4679" i="1" a="1"/>
  <c r="I4679" i="1" s="1"/>
  <c r="I4654" i="1" a="1"/>
  <c r="I4654" i="1" s="1"/>
  <c r="I5017" i="1" a="1"/>
  <c r="I5017" i="1" s="1"/>
  <c r="I5193" i="1" a="1"/>
  <c r="I5193" i="1" s="1"/>
  <c r="I4939" i="1" a="1"/>
  <c r="I4939" i="1" s="1"/>
  <c r="I4899" i="1" a="1"/>
  <c r="I4899" i="1" s="1"/>
  <c r="I4892" i="1" a="1"/>
  <c r="I4892" i="1" s="1"/>
  <c r="I4889" i="1" a="1"/>
  <c r="I4889" i="1" s="1"/>
  <c r="I4911" i="1" a="1"/>
  <c r="I4911" i="1" s="1"/>
  <c r="I4578" i="1" a="1"/>
  <c r="I4578" i="1" s="1"/>
  <c r="I4893" i="1" a="1"/>
  <c r="I4893" i="1" s="1"/>
  <c r="I4270" i="1" a="1"/>
  <c r="I4270" i="1" s="1"/>
  <c r="I4470" i="1" a="1"/>
  <c r="I4470" i="1" s="1"/>
  <c r="I4305" i="1" a="1"/>
  <c r="I4305" i="1" s="1"/>
  <c r="I4511" i="1" a="1"/>
  <c r="I4511" i="1" s="1"/>
  <c r="I4614" i="1" a="1"/>
  <c r="I4614" i="1" s="1"/>
  <c r="I4279" i="1" a="1"/>
  <c r="I4279" i="1" s="1"/>
  <c r="I4583" i="1" a="1"/>
  <c r="I4583" i="1" s="1"/>
  <c r="I4665" i="1" a="1"/>
  <c r="I4665" i="1" s="1"/>
  <c r="I5315" i="1" a="1"/>
  <c r="I5315" i="1" s="1"/>
  <c r="I5326" i="1" a="1"/>
  <c r="I5326" i="1" s="1"/>
  <c r="I5569" i="1" a="1"/>
  <c r="I5569" i="1" s="1"/>
  <c r="I4754" i="1" a="1"/>
  <c r="I4754" i="1" s="1"/>
  <c r="I5223" i="1" a="1"/>
  <c r="I5223" i="1" s="1"/>
  <c r="I5551" i="1" a="1"/>
  <c r="I5551" i="1" s="1"/>
  <c r="I5365" i="1" a="1"/>
  <c r="I5365" i="1" s="1"/>
  <c r="I5299" i="1" a="1"/>
  <c r="I5299" i="1" s="1"/>
  <c r="I5004" i="1" a="1"/>
  <c r="I5004" i="1" s="1"/>
  <c r="I5094" i="1" a="1"/>
  <c r="I5094" i="1" s="1"/>
  <c r="I5261" i="1" a="1"/>
  <c r="I5261" i="1" s="1"/>
  <c r="I5108" i="1" a="1"/>
  <c r="I5108" i="1" s="1"/>
  <c r="I5117" i="1" a="1"/>
  <c r="I5117" i="1" s="1"/>
  <c r="I5277" i="1" a="1"/>
  <c r="I5277" i="1" s="1"/>
  <c r="I5049" i="1" a="1"/>
  <c r="I5049" i="1" s="1"/>
  <c r="I4749" i="1" a="1"/>
  <c r="I4749" i="1" s="1"/>
  <c r="I5298" i="1" a="1"/>
  <c r="I5298" i="1" s="1"/>
  <c r="I4780" i="1" a="1"/>
  <c r="I4780" i="1" s="1"/>
  <c r="I5171" i="1" a="1"/>
  <c r="I5171" i="1" s="1"/>
  <c r="I4798" i="1" a="1"/>
  <c r="I4798" i="1" s="1"/>
  <c r="I4417" i="1" a="1"/>
  <c r="I4417" i="1" s="1"/>
  <c r="I4228" i="1" a="1"/>
  <c r="I4228" i="1" s="1"/>
  <c r="I4231" i="1" a="1"/>
  <c r="I4231" i="1" s="1"/>
  <c r="I4393" i="1" a="1"/>
  <c r="I4393" i="1" s="1"/>
  <c r="I4501" i="1" a="1"/>
  <c r="I4501" i="1" s="1"/>
  <c r="I4648" i="1" a="1"/>
  <c r="I4648" i="1" s="1"/>
  <c r="I4460" i="1" a="1"/>
  <c r="I4460" i="1" s="1"/>
  <c r="I4524" i="1" a="1"/>
  <c r="I4524" i="1" s="1"/>
  <c r="I5695" i="1" a="1"/>
  <c r="I5695" i="1" s="1"/>
  <c r="I5696" i="1" a="1"/>
  <c r="I5696" i="1" s="1"/>
  <c r="I5676" i="1" a="1"/>
  <c r="I5676" i="1" s="1"/>
  <c r="I5541" i="1" a="1"/>
  <c r="I5541" i="1" s="1"/>
  <c r="I4622" i="1" a="1"/>
  <c r="I4622" i="1" s="1"/>
  <c r="I4355" i="1" a="1"/>
  <c r="I4355" i="1" s="1"/>
  <c r="I4600" i="1" a="1"/>
  <c r="I4600" i="1" s="1"/>
  <c r="I4694" i="1" a="1"/>
  <c r="I4694" i="1" s="1"/>
  <c r="I4566" i="1" a="1"/>
  <c r="I4566" i="1" s="1"/>
  <c r="I5393" i="1" a="1"/>
  <c r="I5393" i="1" s="1"/>
  <c r="I5416" i="1" a="1"/>
  <c r="I5416" i="1" s="1"/>
  <c r="I5381" i="1" a="1"/>
  <c r="I5381" i="1" s="1"/>
  <c r="I5580" i="1" a="1"/>
  <c r="I5580" i="1" s="1"/>
  <c r="I5106" i="1" a="1"/>
  <c r="I5106" i="1" s="1"/>
  <c r="I4465" i="1" a="1"/>
  <c r="I4465" i="1" s="1"/>
  <c r="I4221" i="1" a="1"/>
  <c r="I4221" i="1" s="1"/>
  <c r="I4366" i="1" a="1"/>
  <c r="I4366" i="1" s="1"/>
  <c r="I4362" i="1" a="1"/>
  <c r="I4362" i="1" s="1"/>
  <c r="I4576" i="1" a="1"/>
  <c r="I4576" i="1" s="1"/>
  <c r="I4573" i="1" a="1"/>
  <c r="I4573" i="1" s="1"/>
  <c r="I4212" i="1" a="1"/>
  <c r="I4212" i="1" s="1"/>
  <c r="I4249" i="1" a="1"/>
  <c r="I4249" i="1" s="1"/>
  <c r="I4380" i="1" a="1"/>
  <c r="I4380" i="1" s="1"/>
  <c r="I4381" i="1" a="1"/>
  <c r="I4381" i="1" s="1"/>
  <c r="I4509" i="1" a="1"/>
  <c r="I4509" i="1" s="1"/>
  <c r="I4840" i="1" a="1"/>
  <c r="I4840" i="1" s="1"/>
  <c r="I5065" i="1" a="1"/>
  <c r="I5065" i="1" s="1"/>
  <c r="I5380" i="1" a="1"/>
  <c r="I5380" i="1" s="1"/>
  <c r="I4404" i="1" a="1"/>
  <c r="I4404" i="1" s="1"/>
  <c r="I5053" i="1" a="1"/>
  <c r="I5053" i="1" s="1"/>
  <c r="I4848" i="1" a="1"/>
  <c r="I4848" i="1" s="1"/>
  <c r="I4309" i="1" a="1"/>
  <c r="I4309" i="1" s="1"/>
  <c r="I5212" i="1" a="1"/>
  <c r="I5212" i="1" s="1"/>
  <c r="I5565" i="1" a="1"/>
  <c r="I5565" i="1" s="1"/>
  <c r="I5548" i="1" a="1"/>
  <c r="I5548" i="1" s="1"/>
  <c r="I4773" i="1" a="1"/>
  <c r="I4773" i="1" s="1"/>
  <c r="I4187" i="1" a="1"/>
  <c r="I4187" i="1" s="1"/>
  <c r="I5300" i="1" a="1"/>
  <c r="I5300" i="1" s="1"/>
  <c r="I5081" i="1" a="1"/>
  <c r="I5081" i="1" s="1"/>
  <c r="I4704" i="1" a="1"/>
  <c r="I4704" i="1" s="1"/>
  <c r="I5668" i="1" a="1"/>
  <c r="I5668" i="1" s="1"/>
  <c r="I4856" i="1" a="1"/>
  <c r="I4856" i="1" s="1"/>
  <c r="I4441" i="1" a="1"/>
  <c r="I4441" i="1" s="1"/>
  <c r="I4764" i="1" a="1"/>
  <c r="I4764" i="1" s="1"/>
  <c r="I5641" i="1" a="1"/>
  <c r="I5641" i="1" s="1"/>
  <c r="I4857" i="1" a="1"/>
  <c r="I4857" i="1" s="1"/>
  <c r="I5264" i="1" a="1"/>
  <c r="I5264" i="1" s="1"/>
  <c r="I4202" i="1" a="1"/>
  <c r="I4202" i="1" s="1"/>
  <c r="I4602" i="1" a="1"/>
  <c r="I4602" i="1" s="1"/>
  <c r="I5305" i="1" a="1"/>
  <c r="I5305" i="1" s="1"/>
  <c r="I5389" i="1" a="1"/>
  <c r="I5389" i="1" s="1"/>
  <c r="I5612" i="1" a="1"/>
  <c r="I5612" i="1" s="1"/>
  <c r="I4994" i="1" a="1"/>
  <c r="I4994" i="1" s="1"/>
  <c r="I4697" i="1" a="1"/>
  <c r="I4697" i="1" s="1"/>
  <c r="I5650" i="1" a="1"/>
  <c r="I5650" i="1" s="1"/>
  <c r="I5204" i="1" a="1"/>
  <c r="I5204" i="1" s="1"/>
  <c r="I4853" i="1" a="1"/>
  <c r="I4853" i="1" s="1"/>
  <c r="I5442" i="1" a="1"/>
  <c r="I5442" i="1" s="1"/>
  <c r="I5018" i="1" a="1"/>
  <c r="I5018" i="1" s="1"/>
  <c r="I4582" i="1" a="1"/>
  <c r="I4582" i="1" s="1"/>
  <c r="I5103" i="1" a="1"/>
  <c r="I5103" i="1" s="1"/>
  <c r="I4718" i="1" a="1"/>
  <c r="I4718" i="1" s="1"/>
  <c r="I5684" i="1" a="1"/>
  <c r="I5684" i="1" s="1"/>
  <c r="I5470" i="1" a="1"/>
  <c r="I5470" i="1" s="1"/>
  <c r="I5623" i="1" a="1"/>
  <c r="I5623" i="1" s="1"/>
  <c r="I4944" i="1" a="1"/>
  <c r="I4944" i="1" s="1"/>
  <c r="I5525" i="1" a="1"/>
  <c r="I5525" i="1" s="1"/>
  <c r="I4539" i="1" a="1"/>
  <c r="I4539" i="1" s="1"/>
  <c r="I4811" i="1" a="1"/>
  <c r="I4811" i="1" s="1"/>
  <c r="I4803" i="1" a="1"/>
  <c r="I4803" i="1" s="1"/>
  <c r="I4461" i="1" a="1"/>
  <c r="I4461" i="1" s="1"/>
  <c r="I4675" i="1" a="1"/>
  <c r="I4675" i="1" s="1"/>
  <c r="I4797" i="1" a="1"/>
  <c r="I4797" i="1" s="1"/>
  <c r="I5314" i="1" a="1"/>
  <c r="I5314" i="1" s="1"/>
  <c r="I5044" i="1" a="1"/>
  <c r="I5044" i="1" s="1"/>
  <c r="I5232" i="1" a="1"/>
  <c r="I5232" i="1" s="1"/>
  <c r="I5468" i="1" a="1"/>
  <c r="I5468" i="1" s="1"/>
  <c r="I5474" i="1" a="1"/>
  <c r="I5474" i="1" s="1"/>
  <c r="I5594" i="1" a="1"/>
  <c r="I5594" i="1" s="1"/>
  <c r="I5067" i="1" a="1"/>
  <c r="I5067" i="1" s="1"/>
  <c r="I5071" i="1" a="1"/>
  <c r="I5071" i="1" s="1"/>
  <c r="I4819" i="1" a="1"/>
  <c r="I4819" i="1" s="1"/>
  <c r="I4822" i="1" a="1"/>
  <c r="I4822" i="1" s="1"/>
  <c r="I5144" i="1" a="1"/>
  <c r="I5144" i="1" s="1"/>
  <c r="I4720" i="1" a="1"/>
  <c r="I4720" i="1" s="1"/>
  <c r="I5237" i="1" a="1"/>
  <c r="I5237" i="1" s="1"/>
  <c r="I4555" i="1" a="1"/>
  <c r="I4555" i="1" s="1"/>
  <c r="I5737" i="1" a="1"/>
  <c r="I5737" i="1" s="1"/>
  <c r="I5735" i="1" a="1"/>
  <c r="I5735" i="1" s="1"/>
  <c r="I5734" i="1" a="1"/>
  <c r="I5734" i="1" s="1"/>
  <c r="I5733" i="1" a="1"/>
  <c r="I5733" i="1" s="1"/>
  <c r="I5732" i="1" a="1"/>
  <c r="I5732" i="1" s="1"/>
  <c r="I5731" i="1" a="1"/>
  <c r="I5731" i="1" s="1"/>
  <c r="I5730" i="1" a="1"/>
  <c r="I5730" i="1" s="1"/>
  <c r="I5729" i="1" a="1"/>
  <c r="I5729" i="1" s="1"/>
  <c r="I5728" i="1" a="1"/>
  <c r="I5728" i="1" s="1"/>
  <c r="I5727" i="1" a="1"/>
  <c r="I5727" i="1" s="1"/>
  <c r="I5726" i="1" a="1"/>
  <c r="I5726" i="1" s="1"/>
  <c r="I5725" i="1" a="1"/>
  <c r="I5725" i="1" s="1"/>
  <c r="I5724" i="1" a="1"/>
  <c r="I5724" i="1" s="1"/>
  <c r="I5723" i="1" a="1"/>
  <c r="I5723" i="1" s="1"/>
  <c r="I5722" i="1" a="1"/>
  <c r="I5722" i="1" s="1"/>
  <c r="I5721" i="1" a="1"/>
  <c r="I5721" i="1" s="1"/>
  <c r="I5720" i="1" a="1"/>
  <c r="I5720" i="1" s="1"/>
  <c r="I5719" i="1" a="1"/>
  <c r="I5719" i="1" s="1"/>
  <c r="I5718" i="1" a="1"/>
  <c r="I5718" i="1" s="1"/>
  <c r="I5717" i="1" a="1"/>
  <c r="I5717" i="1" s="1"/>
  <c r="I5716" i="1" a="1"/>
  <c r="I5716" i="1" s="1"/>
  <c r="I5715" i="1" a="1"/>
  <c r="I5715" i="1" s="1"/>
  <c r="I5714" i="1" a="1"/>
  <c r="I5714" i="1" s="1"/>
  <c r="I5713" i="1" a="1"/>
  <c r="I5713" i="1" s="1"/>
  <c r="I5712" i="1" a="1"/>
  <c r="I5712" i="1" s="1"/>
  <c r="I5711" i="1" a="1"/>
  <c r="I5711" i="1" s="1"/>
  <c r="I5710" i="1" a="1"/>
  <c r="I5710" i="1" s="1"/>
  <c r="I4184" i="1" a="1"/>
  <c r="I4184" i="1" s="1"/>
  <c r="I4183" i="1" a="1"/>
  <c r="I4183" i="1" s="1"/>
  <c r="I4182" i="1" a="1"/>
  <c r="I4182" i="1" s="1"/>
  <c r="I4181" i="1" a="1"/>
  <c r="I4181" i="1" s="1"/>
  <c r="I4180" i="1" a="1"/>
  <c r="I4180" i="1" s="1"/>
  <c r="I4179" i="1" a="1"/>
  <c r="I4179" i="1" s="1"/>
  <c r="I4178" i="1" a="1"/>
  <c r="I4178" i="1" s="1"/>
  <c r="I4177" i="1" a="1"/>
  <c r="I4177" i="1" s="1"/>
  <c r="I4176" i="1" a="1"/>
  <c r="I4176" i="1" s="1"/>
  <c r="I4175" i="1" a="1"/>
  <c r="I4175" i="1" s="1"/>
  <c r="I4174" i="1" a="1"/>
  <c r="I4174" i="1" s="1"/>
  <c r="I4173" i="1" a="1"/>
  <c r="I4173" i="1" s="1"/>
  <c r="I4172" i="1" a="1"/>
  <c r="I4172" i="1" s="1"/>
  <c r="I4171" i="1" a="1"/>
  <c r="I4171" i="1" s="1"/>
  <c r="I4170" i="1" a="1"/>
  <c r="I4170" i="1" s="1"/>
  <c r="I4169" i="1" a="1"/>
  <c r="I4169" i="1" s="1"/>
  <c r="I4168" i="1" a="1"/>
  <c r="I4168" i="1" s="1"/>
  <c r="I4167" i="1" a="1"/>
  <c r="I4167" i="1" s="1"/>
  <c r="I4166" i="1" a="1"/>
  <c r="I4166" i="1" s="1"/>
  <c r="I4165" i="1" a="1"/>
  <c r="I4165" i="1" s="1"/>
  <c r="I4164" i="1" a="1"/>
  <c r="I4164" i="1" s="1"/>
  <c r="I4163" i="1" a="1"/>
  <c r="I4163" i="1" s="1"/>
  <c r="I4162" i="1" a="1"/>
  <c r="I4162" i="1" s="1"/>
  <c r="I4161" i="1" a="1"/>
  <c r="I4161" i="1" s="1"/>
  <c r="I4160" i="1" a="1"/>
  <c r="I4160" i="1" s="1"/>
  <c r="I4159" i="1" a="1"/>
  <c r="I4159" i="1" s="1"/>
  <c r="I4158" i="1" a="1"/>
  <c r="I4158" i="1" s="1"/>
  <c r="I4157" i="1" a="1"/>
  <c r="I4157" i="1" s="1"/>
  <c r="I4156" i="1" a="1"/>
  <c r="I4156" i="1" s="1"/>
  <c r="I4155" i="1" a="1"/>
  <c r="I4155" i="1" s="1"/>
  <c r="I4154" i="1" a="1"/>
  <c r="I4154" i="1" s="1"/>
  <c r="I4153" i="1" a="1"/>
  <c r="I4153" i="1" s="1"/>
  <c r="I4152" i="1" a="1"/>
  <c r="I4152" i="1" s="1"/>
  <c r="I4151" i="1" a="1"/>
  <c r="I4151" i="1" s="1"/>
  <c r="I4150" i="1" a="1"/>
  <c r="I4150" i="1" s="1"/>
  <c r="I4149" i="1" a="1"/>
  <c r="I4149" i="1" s="1"/>
  <c r="I4148" i="1" a="1"/>
  <c r="I4148" i="1" s="1"/>
  <c r="I4147" i="1" a="1"/>
  <c r="I4147" i="1" s="1"/>
  <c r="I4146" i="1" a="1"/>
  <c r="I4146" i="1" s="1"/>
  <c r="I4145" i="1" a="1"/>
  <c r="I4145" i="1" s="1"/>
  <c r="I4144" i="1" a="1"/>
  <c r="I4144" i="1" s="1"/>
  <c r="I4143" i="1" a="1"/>
  <c r="I4143" i="1" s="1"/>
  <c r="I4142" i="1" a="1"/>
  <c r="I4142" i="1" s="1"/>
  <c r="I4141" i="1" a="1"/>
  <c r="I4141" i="1" s="1"/>
  <c r="I4140" i="1" a="1"/>
  <c r="I4140" i="1" s="1"/>
  <c r="I4139" i="1" a="1"/>
  <c r="I4139" i="1" s="1"/>
  <c r="I4138" i="1" a="1"/>
  <c r="I4138" i="1" s="1"/>
  <c r="I4137" i="1" a="1"/>
  <c r="I4137" i="1" s="1"/>
  <c r="I4136" i="1" a="1"/>
  <c r="I4136" i="1" s="1"/>
  <c r="I4135" i="1" a="1"/>
  <c r="I4135" i="1" s="1"/>
  <c r="I4134" i="1" a="1"/>
  <c r="I4134" i="1" s="1"/>
  <c r="I4133" i="1" a="1"/>
  <c r="I4133" i="1" s="1"/>
  <c r="I4132" i="1" a="1"/>
  <c r="I4132" i="1" s="1"/>
  <c r="I4131" i="1" a="1"/>
  <c r="I4131" i="1" s="1"/>
  <c r="I4130" i="1" a="1"/>
  <c r="I4130" i="1" s="1"/>
  <c r="I4129" i="1" a="1"/>
  <c r="I4129" i="1" s="1"/>
  <c r="I4128" i="1" a="1"/>
  <c r="I4128" i="1" s="1"/>
  <c r="I4127" i="1" a="1"/>
  <c r="I4127" i="1" s="1"/>
  <c r="I4126" i="1" a="1"/>
  <c r="I4126" i="1" s="1"/>
  <c r="I4125" i="1" a="1"/>
  <c r="I4125" i="1" s="1"/>
  <c r="I4124" i="1" a="1"/>
  <c r="I4124" i="1" s="1"/>
  <c r="I4123" i="1" a="1"/>
  <c r="I4123" i="1" s="1"/>
  <c r="I4122" i="1" a="1"/>
  <c r="I4122" i="1" s="1"/>
  <c r="I4121" i="1" a="1"/>
  <c r="I4121" i="1" s="1"/>
  <c r="I4120" i="1" a="1"/>
  <c r="I4120" i="1" s="1"/>
  <c r="I4119" i="1" a="1"/>
  <c r="I4119" i="1" s="1"/>
  <c r="I4118" i="1" a="1"/>
  <c r="I4118" i="1" s="1"/>
  <c r="I4117" i="1" a="1"/>
  <c r="I4117" i="1" s="1"/>
  <c r="I4116" i="1" a="1"/>
  <c r="I4116" i="1" s="1"/>
  <c r="I4115" i="1" a="1"/>
  <c r="I4115" i="1" s="1"/>
  <c r="I4114" i="1" a="1"/>
  <c r="I4114" i="1" s="1"/>
  <c r="I4113" i="1" a="1"/>
  <c r="I4113" i="1" s="1"/>
  <c r="I4112" i="1" a="1"/>
  <c r="I4112" i="1" s="1"/>
  <c r="I4111" i="1" a="1"/>
  <c r="I4111" i="1" s="1"/>
  <c r="I4110" i="1" a="1"/>
  <c r="I4110" i="1" s="1"/>
  <c r="I4109" i="1" a="1"/>
  <c r="I4109" i="1" s="1"/>
  <c r="I4108" i="1" a="1"/>
  <c r="I4108" i="1" s="1"/>
  <c r="I4107" i="1" a="1"/>
  <c r="I4107" i="1" s="1"/>
  <c r="I4106" i="1" a="1"/>
  <c r="I4106" i="1" s="1"/>
  <c r="I4105" i="1" a="1"/>
  <c r="I4105" i="1" s="1"/>
  <c r="I4104" i="1" a="1"/>
  <c r="I4104" i="1" s="1"/>
  <c r="I4103" i="1" a="1"/>
  <c r="I4103" i="1" s="1"/>
  <c r="I4102" i="1" a="1"/>
  <c r="I4102" i="1" s="1"/>
  <c r="I4101" i="1" a="1"/>
  <c r="I4101" i="1" s="1"/>
  <c r="I4100" i="1" a="1"/>
  <c r="I4100" i="1" s="1"/>
  <c r="I4099" i="1" a="1"/>
  <c r="I4099" i="1" s="1"/>
  <c r="I4098" i="1" a="1"/>
  <c r="I4098" i="1" s="1"/>
  <c r="I4097" i="1" a="1"/>
  <c r="I4097" i="1" s="1"/>
  <c r="I4096" i="1" a="1"/>
  <c r="I4096" i="1" s="1"/>
  <c r="I4095" i="1" a="1"/>
  <c r="I4095" i="1" s="1"/>
  <c r="I4094" i="1" a="1"/>
  <c r="I4094" i="1" s="1"/>
  <c r="I4093" i="1" a="1"/>
  <c r="I4093" i="1" s="1"/>
  <c r="I4092" i="1" a="1"/>
  <c r="I4092" i="1" s="1"/>
  <c r="I4091" i="1" a="1"/>
  <c r="I4091" i="1" s="1"/>
  <c r="I4090" i="1" a="1"/>
  <c r="I4090" i="1" s="1"/>
  <c r="I4089" i="1" a="1"/>
  <c r="I4089" i="1" s="1"/>
  <c r="I4088" i="1" a="1"/>
  <c r="I4088" i="1" s="1"/>
  <c r="I4087" i="1" a="1"/>
  <c r="I4087" i="1" s="1"/>
  <c r="I4086" i="1" a="1"/>
  <c r="I4086" i="1" s="1"/>
  <c r="I4085" i="1" a="1"/>
  <c r="I4085" i="1" s="1"/>
  <c r="I4084" i="1" a="1"/>
  <c r="I4084" i="1" s="1"/>
  <c r="I4083" i="1" a="1"/>
  <c r="I4083" i="1" s="1"/>
  <c r="I4082" i="1" a="1"/>
  <c r="I4082" i="1" s="1"/>
  <c r="I4081" i="1" a="1"/>
  <c r="I4081" i="1" s="1"/>
  <c r="I4080" i="1" a="1"/>
  <c r="I4080" i="1" s="1"/>
  <c r="I4079" i="1" a="1"/>
  <c r="I4079" i="1" s="1"/>
  <c r="I4078" i="1" a="1"/>
  <c r="I4078" i="1" s="1"/>
  <c r="I4077" i="1" a="1"/>
  <c r="I4077" i="1" s="1"/>
  <c r="I4076" i="1" a="1"/>
  <c r="I4076" i="1" s="1"/>
  <c r="I4075" i="1" a="1"/>
  <c r="I4075" i="1" s="1"/>
  <c r="I4074" i="1" a="1"/>
  <c r="I4074" i="1" s="1"/>
  <c r="I4073" i="1" a="1"/>
  <c r="I4073" i="1" s="1"/>
  <c r="I4072" i="1" a="1"/>
  <c r="I4072" i="1" s="1"/>
  <c r="I4071" i="1" a="1"/>
  <c r="I4071" i="1" s="1"/>
  <c r="I4070" i="1" a="1"/>
  <c r="I4070" i="1" s="1"/>
  <c r="I4069" i="1" a="1"/>
  <c r="I4069" i="1" s="1"/>
  <c r="I4068" i="1" a="1"/>
  <c r="I4068" i="1" s="1"/>
  <c r="I4067" i="1" a="1"/>
  <c r="I4067" i="1" s="1"/>
  <c r="I4066" i="1" a="1"/>
  <c r="I4066" i="1" s="1"/>
  <c r="I4065" i="1" a="1"/>
  <c r="I4065" i="1" s="1"/>
  <c r="I4064" i="1" a="1"/>
  <c r="I4064" i="1" s="1"/>
  <c r="I4063" i="1" a="1"/>
  <c r="I4063" i="1" s="1"/>
  <c r="I4062" i="1" a="1"/>
  <c r="I4062" i="1" s="1"/>
  <c r="I4061" i="1" a="1"/>
  <c r="I4061" i="1" s="1"/>
  <c r="I4060" i="1" a="1"/>
  <c r="I4060" i="1" s="1"/>
  <c r="I4059" i="1" a="1"/>
  <c r="I4059" i="1" s="1"/>
  <c r="I4058" i="1" a="1"/>
  <c r="I4058" i="1" s="1"/>
  <c r="I4057" i="1" a="1"/>
  <c r="I4057" i="1" s="1"/>
  <c r="I4056" i="1" a="1"/>
  <c r="I4056" i="1" s="1"/>
  <c r="I4055" i="1" a="1"/>
  <c r="I4055" i="1" s="1"/>
  <c r="I4054" i="1" a="1"/>
  <c r="I4054" i="1" s="1"/>
  <c r="I4053" i="1" a="1"/>
  <c r="I4053" i="1" s="1"/>
  <c r="I4052" i="1" a="1"/>
  <c r="I4052" i="1" s="1"/>
  <c r="I4051" i="1" a="1"/>
  <c r="I4051" i="1" s="1"/>
  <c r="I4050" i="1" a="1"/>
  <c r="I4050" i="1" s="1"/>
  <c r="I4049" i="1" a="1"/>
  <c r="I4049" i="1" s="1"/>
  <c r="I4048" i="1" a="1"/>
  <c r="I4048" i="1" s="1"/>
  <c r="I4047" i="1" a="1"/>
  <c r="I4047" i="1" s="1"/>
  <c r="I4046" i="1" a="1"/>
  <c r="I4046" i="1" s="1"/>
  <c r="I4045" i="1" a="1"/>
  <c r="I4045" i="1" s="1"/>
  <c r="I4044" i="1" a="1"/>
  <c r="I4044" i="1" s="1"/>
  <c r="I4043" i="1" a="1"/>
  <c r="I4043" i="1" s="1"/>
  <c r="I4042" i="1" a="1"/>
  <c r="I4042" i="1" s="1"/>
  <c r="I4041" i="1" a="1"/>
  <c r="I4041" i="1" s="1"/>
  <c r="I4040" i="1" a="1"/>
  <c r="I4040" i="1" s="1"/>
  <c r="I4039" i="1" a="1"/>
  <c r="I4039" i="1" s="1"/>
  <c r="I4038" i="1" a="1"/>
  <c r="I4038" i="1" s="1"/>
  <c r="I4037" i="1" a="1"/>
  <c r="I4037" i="1" s="1"/>
  <c r="I4036" i="1" a="1"/>
  <c r="I4036" i="1" s="1"/>
  <c r="I4035" i="1" a="1"/>
  <c r="I4035" i="1" s="1"/>
  <c r="I4034" i="1" a="1"/>
  <c r="I4034" i="1" s="1"/>
  <c r="I4033" i="1" a="1"/>
  <c r="I4033" i="1" s="1"/>
  <c r="I4032" i="1" a="1"/>
  <c r="I4032" i="1" s="1"/>
  <c r="I4031" i="1" a="1"/>
  <c r="I4031" i="1" s="1"/>
  <c r="I4030" i="1" a="1"/>
  <c r="I4030" i="1" s="1"/>
  <c r="I4029" i="1" a="1"/>
  <c r="I4029" i="1" s="1"/>
  <c r="I4028" i="1" a="1"/>
  <c r="I4028" i="1" s="1"/>
  <c r="I4027" i="1" a="1"/>
  <c r="I4027" i="1" s="1"/>
  <c r="I4026" i="1" a="1"/>
  <c r="I4026" i="1" s="1"/>
  <c r="I4025" i="1" a="1"/>
  <c r="I4025" i="1" s="1"/>
  <c r="I4024" i="1" a="1"/>
  <c r="I4024" i="1" s="1"/>
  <c r="I4023" i="1" a="1"/>
  <c r="I4023" i="1" s="1"/>
  <c r="I4022" i="1" a="1"/>
  <c r="I4022" i="1" s="1"/>
  <c r="I4021" i="1" a="1"/>
  <c r="I4021" i="1" s="1"/>
  <c r="I4020" i="1" a="1"/>
  <c r="I4020" i="1" s="1"/>
  <c r="I4019" i="1" a="1"/>
  <c r="I4019" i="1" s="1"/>
  <c r="I4018" i="1" a="1"/>
  <c r="I4018" i="1" s="1"/>
  <c r="I4017" i="1" a="1"/>
  <c r="I4017" i="1" s="1"/>
  <c r="I4016" i="1" a="1"/>
  <c r="I4016" i="1" s="1"/>
  <c r="I4015" i="1" a="1"/>
  <c r="I4015" i="1" s="1"/>
  <c r="I4014" i="1" a="1"/>
  <c r="I4014" i="1" s="1"/>
  <c r="I4013" i="1" a="1"/>
  <c r="I4013" i="1" s="1"/>
  <c r="I4012" i="1" a="1"/>
  <c r="I4012" i="1" s="1"/>
  <c r="I4011" i="1" a="1"/>
  <c r="I4011" i="1" s="1"/>
  <c r="I4010" i="1" a="1"/>
  <c r="I4010" i="1" s="1"/>
  <c r="I4009" i="1" a="1"/>
  <c r="I4009" i="1" s="1"/>
  <c r="I4008" i="1" a="1"/>
  <c r="I4008" i="1" s="1"/>
  <c r="I4007" i="1" a="1"/>
  <c r="I4007" i="1" s="1"/>
  <c r="I4006" i="1" a="1"/>
  <c r="I4006" i="1" s="1"/>
  <c r="I4005" i="1" a="1"/>
  <c r="I4005" i="1" s="1"/>
  <c r="I4004" i="1" a="1"/>
  <c r="I4004" i="1" s="1"/>
  <c r="I4003" i="1" a="1"/>
  <c r="I4003" i="1" s="1"/>
  <c r="I4002" i="1" a="1"/>
  <c r="I4002" i="1" s="1"/>
  <c r="I4001" i="1" a="1"/>
  <c r="I4001" i="1" s="1"/>
  <c r="I4000" i="1" a="1"/>
  <c r="I4000" i="1" s="1"/>
  <c r="I3999" i="1" a="1"/>
  <c r="I3999" i="1" s="1"/>
  <c r="I3998" i="1" a="1"/>
  <c r="I3998" i="1" s="1"/>
  <c r="I3997" i="1" a="1"/>
  <c r="I3997" i="1" s="1"/>
  <c r="I3996" i="1" a="1"/>
  <c r="I3996" i="1" s="1"/>
  <c r="I3995" i="1" a="1"/>
  <c r="I3995" i="1" s="1"/>
  <c r="I3994" i="1" a="1"/>
  <c r="I3994" i="1" s="1"/>
  <c r="I3993" i="1" a="1"/>
  <c r="I3993" i="1" s="1"/>
  <c r="I3992" i="1" a="1"/>
  <c r="I3992" i="1" s="1"/>
  <c r="I3991" i="1" a="1"/>
  <c r="I3991" i="1" s="1"/>
  <c r="I3990" i="1" a="1"/>
  <c r="I3990" i="1" s="1"/>
  <c r="I3989" i="1" a="1"/>
  <c r="I3989" i="1" s="1"/>
  <c r="I3988" i="1" a="1"/>
  <c r="I3988" i="1" s="1"/>
  <c r="I3987" i="1" a="1"/>
  <c r="I3987" i="1" s="1"/>
  <c r="I3986" i="1" a="1"/>
  <c r="I3986" i="1" s="1"/>
  <c r="I3985" i="1" a="1"/>
  <c r="I3985" i="1" s="1"/>
  <c r="I3984" i="1" a="1"/>
  <c r="I3984" i="1" s="1"/>
  <c r="I3983" i="1" a="1"/>
  <c r="I3983" i="1" s="1"/>
  <c r="I3982" i="1" a="1"/>
  <c r="I3982" i="1" s="1"/>
  <c r="I3981" i="1" a="1"/>
  <c r="I3981" i="1" s="1"/>
  <c r="I3980" i="1" a="1"/>
  <c r="I3980" i="1" s="1"/>
  <c r="I3979" i="1" a="1"/>
  <c r="I3979" i="1" s="1"/>
  <c r="I3978" i="1" a="1"/>
  <c r="I3978" i="1" s="1"/>
  <c r="I3977" i="1" a="1"/>
  <c r="I3977" i="1" s="1"/>
  <c r="I3976" i="1" a="1"/>
  <c r="I3976" i="1" s="1"/>
  <c r="I3975" i="1" a="1"/>
  <c r="I3975" i="1" s="1"/>
  <c r="I3974" i="1" a="1"/>
  <c r="I3974" i="1" s="1"/>
  <c r="I3973" i="1" a="1"/>
  <c r="I3973" i="1" s="1"/>
  <c r="I3972" i="1" a="1"/>
  <c r="I3972" i="1" s="1"/>
  <c r="I3971" i="1" a="1"/>
  <c r="I3971" i="1" s="1"/>
  <c r="I3970" i="1" a="1"/>
  <c r="I3970" i="1" s="1"/>
  <c r="I3969" i="1" a="1"/>
  <c r="I3969" i="1" s="1"/>
  <c r="I3968" i="1" a="1"/>
  <c r="I3968" i="1" s="1"/>
  <c r="I3967" i="1" a="1"/>
  <c r="I3967" i="1" s="1"/>
  <c r="I3966" i="1" a="1"/>
  <c r="I3966" i="1" s="1"/>
  <c r="I3965" i="1" a="1"/>
  <c r="I3965" i="1" s="1"/>
  <c r="I3964" i="1" a="1"/>
  <c r="I3964" i="1" s="1"/>
  <c r="I3963" i="1" a="1"/>
  <c r="I3963" i="1" s="1"/>
  <c r="I3962" i="1" a="1"/>
  <c r="I3962" i="1" s="1"/>
  <c r="I3961" i="1" a="1"/>
  <c r="I3961" i="1" s="1"/>
  <c r="I3960" i="1" a="1"/>
  <c r="I3960" i="1" s="1"/>
  <c r="I3959" i="1" a="1"/>
  <c r="I3959" i="1" s="1"/>
  <c r="I3958" i="1" a="1"/>
  <c r="I3958" i="1" s="1"/>
  <c r="I3957" i="1" a="1"/>
  <c r="I3957" i="1" s="1"/>
  <c r="I3956" i="1" a="1"/>
  <c r="I3956" i="1" s="1"/>
  <c r="I3955" i="1" a="1"/>
  <c r="I3955" i="1" s="1"/>
  <c r="I3954" i="1" a="1"/>
  <c r="I3954" i="1" s="1"/>
  <c r="I3953" i="1" a="1"/>
  <c r="I3953" i="1" s="1"/>
  <c r="I3952" i="1" a="1"/>
  <c r="I3952" i="1" s="1"/>
  <c r="I3951" i="1" a="1"/>
  <c r="I3951" i="1" s="1"/>
  <c r="I3950" i="1" a="1"/>
  <c r="I3950" i="1" s="1"/>
  <c r="I3949" i="1" a="1"/>
  <c r="I3949" i="1" s="1"/>
  <c r="I3948" i="1" a="1"/>
  <c r="I3948" i="1" s="1"/>
  <c r="I3947" i="1" a="1"/>
  <c r="I3947" i="1" s="1"/>
  <c r="I3946" i="1" a="1"/>
  <c r="I3946" i="1" s="1"/>
  <c r="I3945" i="1" a="1"/>
  <c r="I3945" i="1" s="1"/>
  <c r="I3944" i="1" a="1"/>
  <c r="I3944" i="1" s="1"/>
  <c r="I3943" i="1" a="1"/>
  <c r="I3943" i="1" s="1"/>
  <c r="I3942" i="1" a="1"/>
  <c r="I3942" i="1" s="1"/>
  <c r="I3941" i="1" a="1"/>
  <c r="I3941" i="1" s="1"/>
  <c r="I3940" i="1" a="1"/>
  <c r="I3940" i="1" s="1"/>
  <c r="I3939" i="1" a="1"/>
  <c r="I3939" i="1" s="1"/>
  <c r="I3938" i="1" a="1"/>
  <c r="I3938" i="1" s="1"/>
  <c r="I3937" i="1" a="1"/>
  <c r="I3937" i="1" s="1"/>
  <c r="I3936" i="1" a="1"/>
  <c r="I3936" i="1" s="1"/>
  <c r="I3935" i="1" a="1"/>
  <c r="I3935" i="1" s="1"/>
  <c r="I3934" i="1" a="1"/>
  <c r="I3934" i="1" s="1"/>
  <c r="I3933" i="1" a="1"/>
  <c r="I3933" i="1" s="1"/>
  <c r="I3932" i="1" a="1"/>
  <c r="I3932" i="1" s="1"/>
  <c r="I3931" i="1" a="1"/>
  <c r="I3931" i="1" s="1"/>
  <c r="I3930" i="1" a="1"/>
  <c r="I3930" i="1" s="1"/>
  <c r="I3929" i="1" a="1"/>
  <c r="I3929" i="1" s="1"/>
  <c r="I3928" i="1" a="1"/>
  <c r="I3928" i="1" s="1"/>
  <c r="I3927" i="1" a="1"/>
  <c r="I3927" i="1" s="1"/>
  <c r="I3926" i="1" a="1"/>
  <c r="I3926" i="1" s="1"/>
  <c r="I3925" i="1" a="1"/>
  <c r="I3925" i="1" s="1"/>
  <c r="I3924" i="1" a="1"/>
  <c r="I3924" i="1" s="1"/>
  <c r="I3923" i="1" a="1"/>
  <c r="I3923" i="1" s="1"/>
  <c r="I3922" i="1" a="1"/>
  <c r="I3922" i="1" s="1"/>
  <c r="I3921" i="1" a="1"/>
  <c r="I3921" i="1" s="1"/>
  <c r="I3920" i="1" a="1"/>
  <c r="I3920" i="1" s="1"/>
  <c r="I3919" i="1" a="1"/>
  <c r="I3919" i="1" s="1"/>
  <c r="I3918" i="1" a="1"/>
  <c r="I3918" i="1" s="1"/>
  <c r="I3917" i="1" a="1"/>
  <c r="I3917" i="1" s="1"/>
  <c r="I3916" i="1" a="1"/>
  <c r="I3916" i="1" s="1"/>
  <c r="I3915" i="1" a="1"/>
  <c r="I3915" i="1" s="1"/>
  <c r="I3914" i="1" a="1"/>
  <c r="I3914" i="1" s="1"/>
  <c r="I3913" i="1" a="1"/>
  <c r="I3913" i="1" s="1"/>
  <c r="I3912" i="1" a="1"/>
  <c r="I3912" i="1" s="1"/>
  <c r="I3911" i="1" a="1"/>
  <c r="I3911" i="1" s="1"/>
  <c r="I3910" i="1" a="1"/>
  <c r="I3910" i="1" s="1"/>
  <c r="I3909" i="1" a="1"/>
  <c r="I3909" i="1" s="1"/>
  <c r="I3908" i="1" a="1"/>
  <c r="I3908" i="1" s="1"/>
  <c r="I3907" i="1" a="1"/>
  <c r="I3907" i="1" s="1"/>
  <c r="I3906" i="1" a="1"/>
  <c r="I3906" i="1" s="1"/>
  <c r="I3905" i="1" a="1"/>
  <c r="I3905" i="1" s="1"/>
  <c r="I3904" i="1" a="1"/>
  <c r="I3904" i="1" s="1"/>
  <c r="I3903" i="1" a="1"/>
  <c r="I3903" i="1" s="1"/>
  <c r="I3902" i="1" a="1"/>
  <c r="I3902" i="1" s="1"/>
  <c r="I3901" i="1" a="1"/>
  <c r="I3901" i="1" s="1"/>
  <c r="I3900" i="1" a="1"/>
  <c r="I3900" i="1" s="1"/>
  <c r="I3899" i="1" a="1"/>
  <c r="I3899" i="1" s="1"/>
  <c r="I3898" i="1" a="1"/>
  <c r="I3898" i="1" s="1"/>
  <c r="I3897" i="1" a="1"/>
  <c r="I3897" i="1" s="1"/>
  <c r="I3896" i="1" a="1"/>
  <c r="I3896" i="1" s="1"/>
  <c r="I3895" i="1" a="1"/>
  <c r="I3895" i="1" s="1"/>
  <c r="I3894" i="1" a="1"/>
  <c r="I3894" i="1" s="1"/>
  <c r="I3893" i="1" a="1"/>
  <c r="I3893" i="1" s="1"/>
  <c r="I3892" i="1" a="1"/>
  <c r="I3892" i="1" s="1"/>
  <c r="I3891" i="1" a="1"/>
  <c r="I3891" i="1" s="1"/>
  <c r="I3890" i="1" a="1"/>
  <c r="I3890" i="1" s="1"/>
  <c r="I3889" i="1" a="1"/>
  <c r="I3889" i="1" s="1"/>
  <c r="I3888" i="1" a="1"/>
  <c r="I3888" i="1" s="1"/>
  <c r="I3887" i="1" a="1"/>
  <c r="I3887" i="1" s="1"/>
  <c r="I3886" i="1" a="1"/>
  <c r="I3886" i="1" s="1"/>
  <c r="I3885" i="1" a="1"/>
  <c r="I3885" i="1" s="1"/>
  <c r="I3884" i="1" a="1"/>
  <c r="I3884" i="1" s="1"/>
  <c r="I3883" i="1" a="1"/>
  <c r="I3883" i="1" s="1"/>
  <c r="I3882" i="1" a="1"/>
  <c r="I3882" i="1" s="1"/>
  <c r="I3881" i="1" a="1"/>
  <c r="I3881" i="1" s="1"/>
  <c r="I3880" i="1" a="1"/>
  <c r="I3880" i="1" s="1"/>
  <c r="I3879" i="1" a="1"/>
  <c r="I3879" i="1" s="1"/>
  <c r="I3878" i="1" a="1"/>
  <c r="I3878" i="1" s="1"/>
  <c r="I3877" i="1" a="1"/>
  <c r="I3877" i="1" s="1"/>
  <c r="I3876" i="1" a="1"/>
  <c r="I3876" i="1" s="1"/>
  <c r="I3875" i="1" a="1"/>
  <c r="I3875" i="1" s="1"/>
  <c r="I3874" i="1" a="1"/>
  <c r="I3874" i="1" s="1"/>
  <c r="I3873" i="1" a="1"/>
  <c r="I3873" i="1" s="1"/>
  <c r="I3872" i="1" a="1"/>
  <c r="I3872" i="1" s="1"/>
  <c r="I3871" i="1" a="1"/>
  <c r="I3871" i="1" s="1"/>
  <c r="I3870" i="1" a="1"/>
  <c r="I3870" i="1" s="1"/>
  <c r="I3869" i="1" a="1"/>
  <c r="I3869" i="1" s="1"/>
  <c r="I3868" i="1" a="1"/>
  <c r="I3868" i="1" s="1"/>
  <c r="I3867" i="1" a="1"/>
  <c r="I3867" i="1" s="1"/>
  <c r="I3866" i="1" a="1"/>
  <c r="I3866" i="1" s="1"/>
  <c r="I3865" i="1" a="1"/>
  <c r="I3865" i="1" s="1"/>
  <c r="I3864" i="1" a="1"/>
  <c r="I3864" i="1" s="1"/>
  <c r="I3863" i="1" a="1"/>
  <c r="I3863" i="1" s="1"/>
  <c r="I3862" i="1" a="1"/>
  <c r="I3862" i="1" s="1"/>
  <c r="I3861" i="1" a="1"/>
  <c r="I3861" i="1" s="1"/>
  <c r="I3860" i="1" a="1"/>
  <c r="I3860" i="1" s="1"/>
  <c r="I3859" i="1" a="1"/>
  <c r="I3859" i="1" s="1"/>
  <c r="I3858" i="1" a="1"/>
  <c r="I3858" i="1" s="1"/>
  <c r="I3857" i="1" a="1"/>
  <c r="I3857" i="1" s="1"/>
  <c r="I3856" i="1" a="1"/>
  <c r="I3856" i="1" s="1"/>
  <c r="I3855" i="1" a="1"/>
  <c r="I3855" i="1" s="1"/>
  <c r="I3854" i="1" a="1"/>
  <c r="I3854" i="1" s="1"/>
  <c r="I3853" i="1" a="1"/>
  <c r="I3853" i="1" s="1"/>
  <c r="I3852" i="1" a="1"/>
  <c r="I3852" i="1" s="1"/>
  <c r="I3851" i="1" a="1"/>
  <c r="I3851" i="1" s="1"/>
  <c r="I3850" i="1" a="1"/>
  <c r="I3850" i="1" s="1"/>
  <c r="I3849" i="1" a="1"/>
  <c r="I3849" i="1" s="1"/>
  <c r="I3848" i="1" a="1"/>
  <c r="I3848" i="1" s="1"/>
  <c r="I3847" i="1" a="1"/>
  <c r="I3847" i="1" s="1"/>
  <c r="I3846" i="1" a="1"/>
  <c r="I3846" i="1" s="1"/>
  <c r="I3845" i="1" a="1"/>
  <c r="I3845" i="1" s="1"/>
  <c r="I3844" i="1" a="1"/>
  <c r="I3844" i="1" s="1"/>
  <c r="I3843" i="1" a="1"/>
  <c r="I3843" i="1" s="1"/>
  <c r="I3842" i="1" a="1"/>
  <c r="I3842" i="1" s="1"/>
  <c r="I3841" i="1" a="1"/>
  <c r="I3841" i="1" s="1"/>
  <c r="I3840" i="1" a="1"/>
  <c r="I3840" i="1" s="1"/>
  <c r="I3839" i="1" a="1"/>
  <c r="I3839" i="1" s="1"/>
  <c r="I3838" i="1" a="1"/>
  <c r="I3838" i="1" s="1"/>
  <c r="I3837" i="1" a="1"/>
  <c r="I3837" i="1" s="1"/>
  <c r="I3836" i="1" a="1"/>
  <c r="I3836" i="1" s="1"/>
  <c r="I3835" i="1" a="1"/>
  <c r="I3835" i="1" s="1"/>
  <c r="I3834" i="1" a="1"/>
  <c r="I3834" i="1" s="1"/>
  <c r="I3833" i="1" a="1"/>
  <c r="I3833" i="1" s="1"/>
  <c r="I3832" i="1" a="1"/>
  <c r="I3832" i="1" s="1"/>
  <c r="I3831" i="1" a="1"/>
  <c r="I3831" i="1" s="1"/>
  <c r="I3830" i="1" a="1"/>
  <c r="I3830" i="1" s="1"/>
  <c r="I3829" i="1" a="1"/>
  <c r="I3829" i="1" s="1"/>
  <c r="I3828" i="1" a="1"/>
  <c r="I3828" i="1" s="1"/>
  <c r="I3827" i="1" a="1"/>
  <c r="I3827" i="1" s="1"/>
  <c r="I3826" i="1" a="1"/>
  <c r="I3826" i="1" s="1"/>
  <c r="I3825" i="1" a="1"/>
  <c r="I3825" i="1" s="1"/>
  <c r="I3824" i="1" a="1"/>
  <c r="I3824" i="1" s="1"/>
  <c r="I3823" i="1" a="1"/>
  <c r="I3823" i="1" s="1"/>
  <c r="I3822" i="1" a="1"/>
  <c r="I3822" i="1" s="1"/>
  <c r="I3821" i="1" a="1"/>
  <c r="I3821" i="1" s="1"/>
  <c r="I3820" i="1" a="1"/>
  <c r="I3820" i="1" s="1"/>
  <c r="I3819" i="1" a="1"/>
  <c r="I3819" i="1" s="1"/>
  <c r="I3818" i="1" a="1"/>
  <c r="I3818" i="1" s="1"/>
  <c r="I3817" i="1" a="1"/>
  <c r="I3817" i="1" s="1"/>
  <c r="I3816" i="1" a="1"/>
  <c r="I3816" i="1" s="1"/>
  <c r="I3815" i="1" a="1"/>
  <c r="I3815" i="1" s="1"/>
  <c r="I3814" i="1" a="1"/>
  <c r="I3814" i="1" s="1"/>
  <c r="I3813" i="1" a="1"/>
  <c r="I3813" i="1" s="1"/>
  <c r="I3812" i="1" a="1"/>
  <c r="I3812" i="1" s="1"/>
  <c r="I3811" i="1" a="1"/>
  <c r="I3811" i="1" s="1"/>
  <c r="I3810" i="1" a="1"/>
  <c r="I3810" i="1" s="1"/>
  <c r="I3809" i="1" a="1"/>
  <c r="I3809" i="1" s="1"/>
  <c r="I3808" i="1" a="1"/>
  <c r="I3808" i="1" s="1"/>
  <c r="I3807" i="1" a="1"/>
  <c r="I3807" i="1" s="1"/>
  <c r="I3806" i="1" a="1"/>
  <c r="I3806" i="1" s="1"/>
  <c r="I3805" i="1" a="1"/>
  <c r="I3805" i="1" s="1"/>
  <c r="I3804" i="1" a="1"/>
  <c r="I3804" i="1" s="1"/>
  <c r="I3803" i="1" a="1"/>
  <c r="I3803" i="1" s="1"/>
  <c r="I3802" i="1" a="1"/>
  <c r="I3802" i="1" s="1"/>
  <c r="I3801" i="1" a="1"/>
  <c r="I3801" i="1" s="1"/>
  <c r="I3800" i="1" a="1"/>
  <c r="I3800" i="1" s="1"/>
  <c r="I3799" i="1" a="1"/>
  <c r="I3799" i="1" s="1"/>
  <c r="I3798" i="1" a="1"/>
  <c r="I3798" i="1" s="1"/>
  <c r="I3797" i="1" a="1"/>
  <c r="I3797" i="1" s="1"/>
  <c r="I3796" i="1" a="1"/>
  <c r="I3796" i="1" s="1"/>
  <c r="I3795" i="1" a="1"/>
  <c r="I3795" i="1" s="1"/>
  <c r="I3794" i="1" a="1"/>
  <c r="I3794" i="1" s="1"/>
  <c r="I3793" i="1" a="1"/>
  <c r="I3793" i="1" s="1"/>
  <c r="I3792" i="1" a="1"/>
  <c r="I3792" i="1" s="1"/>
  <c r="I3791" i="1" a="1"/>
  <c r="I3791" i="1" s="1"/>
  <c r="I3790" i="1" a="1"/>
  <c r="I3790" i="1" s="1"/>
  <c r="I3789" i="1" a="1"/>
  <c r="I3789" i="1" s="1"/>
  <c r="I3788" i="1" a="1"/>
  <c r="I3788" i="1" s="1"/>
  <c r="I3787" i="1" a="1"/>
  <c r="I3787" i="1" s="1"/>
  <c r="I3786" i="1" a="1"/>
  <c r="I3786" i="1" s="1"/>
  <c r="I3785" i="1" a="1"/>
  <c r="I3785" i="1" s="1"/>
  <c r="I3784" i="1" a="1"/>
  <c r="I3784" i="1" s="1"/>
  <c r="I3783" i="1" a="1"/>
  <c r="I3783" i="1" s="1"/>
  <c r="I3782" i="1" a="1"/>
  <c r="I3782" i="1" s="1"/>
  <c r="I3781" i="1" a="1"/>
  <c r="I3781" i="1" s="1"/>
  <c r="I3780" i="1" a="1"/>
  <c r="I3780" i="1" s="1"/>
  <c r="I3779" i="1" a="1"/>
  <c r="I3779" i="1" s="1"/>
  <c r="I3778" i="1" a="1"/>
  <c r="I3778" i="1" s="1"/>
  <c r="I3777" i="1" a="1"/>
  <c r="I3777" i="1" s="1"/>
  <c r="I3776" i="1" a="1"/>
  <c r="I3776" i="1" s="1"/>
  <c r="I3775" i="1" a="1"/>
  <c r="I3775" i="1" s="1"/>
  <c r="I3774" i="1" a="1"/>
  <c r="I3774" i="1" s="1"/>
  <c r="I3773" i="1" a="1"/>
  <c r="I3773" i="1" s="1"/>
  <c r="I3772" i="1" a="1"/>
  <c r="I3772" i="1" s="1"/>
  <c r="I3771" i="1" a="1"/>
  <c r="I3771" i="1" s="1"/>
  <c r="I3770" i="1" a="1"/>
  <c r="I3770" i="1" s="1"/>
  <c r="I3769" i="1" a="1"/>
  <c r="I3769" i="1" s="1"/>
  <c r="I3768" i="1" a="1"/>
  <c r="I3768" i="1" s="1"/>
  <c r="I3767" i="1" a="1"/>
  <c r="I3767" i="1" s="1"/>
  <c r="I3766" i="1" a="1"/>
  <c r="I3766" i="1" s="1"/>
  <c r="I3765" i="1" a="1"/>
  <c r="I3765" i="1" s="1"/>
  <c r="I3764" i="1" a="1"/>
  <c r="I3764" i="1" s="1"/>
  <c r="I3763" i="1" a="1"/>
  <c r="I3763" i="1" s="1"/>
  <c r="I3762" i="1" a="1"/>
  <c r="I3762" i="1" s="1"/>
  <c r="I3761" i="1" a="1"/>
  <c r="I3761" i="1" s="1"/>
  <c r="I3760" i="1" a="1"/>
  <c r="I3760" i="1" s="1"/>
  <c r="I3759" i="1" a="1"/>
  <c r="I3759" i="1" s="1"/>
  <c r="I3758" i="1" a="1"/>
  <c r="I3758" i="1" s="1"/>
  <c r="I3757" i="1" a="1"/>
  <c r="I3757" i="1" s="1"/>
  <c r="I3756" i="1" a="1"/>
  <c r="I3756" i="1" s="1"/>
  <c r="I3755" i="1" a="1"/>
  <c r="I3755" i="1" s="1"/>
  <c r="I3754" i="1" a="1"/>
  <c r="I3754" i="1" s="1"/>
  <c r="I3753" i="1" a="1"/>
  <c r="I3753" i="1" s="1"/>
  <c r="I3752" i="1" a="1"/>
  <c r="I3752" i="1" s="1"/>
  <c r="I3751" i="1" a="1"/>
  <c r="I3751" i="1" s="1"/>
  <c r="I3750" i="1" a="1"/>
  <c r="I3750" i="1" s="1"/>
  <c r="I3749" i="1" a="1"/>
  <c r="I3749" i="1" s="1"/>
  <c r="I3748" i="1" a="1"/>
  <c r="I3748" i="1" s="1"/>
  <c r="I3747" i="1" a="1"/>
  <c r="I3747" i="1" s="1"/>
  <c r="I3746" i="1" a="1"/>
  <c r="I3746" i="1" s="1"/>
  <c r="I3745" i="1" a="1"/>
  <c r="I3745" i="1" s="1"/>
  <c r="I3744" i="1" a="1"/>
  <c r="I3744" i="1" s="1"/>
  <c r="I3743" i="1" a="1"/>
  <c r="I3743" i="1" s="1"/>
  <c r="I3742" i="1" a="1"/>
  <c r="I3742" i="1" s="1"/>
  <c r="I3741" i="1" a="1"/>
  <c r="I3741" i="1" s="1"/>
  <c r="I3740" i="1" a="1"/>
  <c r="I3740" i="1" s="1"/>
  <c r="I3739" i="1" a="1"/>
  <c r="I3739" i="1" s="1"/>
  <c r="I3738" i="1" a="1"/>
  <c r="I3738" i="1" s="1"/>
  <c r="I3737" i="1" a="1"/>
  <c r="I3737" i="1" s="1"/>
  <c r="I3736" i="1" a="1"/>
  <c r="I3736" i="1" s="1"/>
  <c r="I3735" i="1" a="1"/>
  <c r="I3735" i="1" s="1"/>
  <c r="I3734" i="1" a="1"/>
  <c r="I3734" i="1" s="1"/>
  <c r="I3733" i="1" a="1"/>
  <c r="I3733" i="1" s="1"/>
  <c r="I3732" i="1" a="1"/>
  <c r="I3732" i="1" s="1"/>
  <c r="I3731" i="1" a="1"/>
  <c r="I3731" i="1" s="1"/>
  <c r="I3730" i="1" a="1"/>
  <c r="I3730" i="1" s="1"/>
  <c r="I3729" i="1" a="1"/>
  <c r="I3729" i="1" s="1"/>
  <c r="I3728" i="1" a="1"/>
  <c r="I3728" i="1" s="1"/>
  <c r="I3727" i="1" a="1"/>
  <c r="I3727" i="1" s="1"/>
  <c r="I3726" i="1" a="1"/>
  <c r="I3726" i="1" s="1"/>
  <c r="I3725" i="1" a="1"/>
  <c r="I3725" i="1" s="1"/>
  <c r="I3724" i="1" a="1"/>
  <c r="I3724" i="1" s="1"/>
  <c r="I3723" i="1" a="1"/>
  <c r="I3723" i="1" s="1"/>
  <c r="I3722" i="1" a="1"/>
  <c r="I3722" i="1" s="1"/>
  <c r="I3721" i="1" a="1"/>
  <c r="I3721" i="1" s="1"/>
  <c r="I3720" i="1" a="1"/>
  <c r="I3720" i="1" s="1"/>
  <c r="I3719" i="1" a="1"/>
  <c r="I3719" i="1" s="1"/>
  <c r="I3718" i="1" a="1"/>
  <c r="I3718" i="1" s="1"/>
  <c r="I3717" i="1" a="1"/>
  <c r="I3717" i="1" s="1"/>
  <c r="I3716" i="1" a="1"/>
  <c r="I3716" i="1" s="1"/>
  <c r="I3715" i="1" a="1"/>
  <c r="I3715" i="1" s="1"/>
  <c r="I3714" i="1" a="1"/>
  <c r="I3714" i="1" s="1"/>
  <c r="I3713" i="1" a="1"/>
  <c r="I3713" i="1" s="1"/>
  <c r="I3712" i="1" a="1"/>
  <c r="I3712" i="1" s="1"/>
  <c r="I3711" i="1" a="1"/>
  <c r="I3711" i="1" s="1"/>
  <c r="I3710" i="1" a="1"/>
  <c r="I3710" i="1" s="1"/>
  <c r="I3709" i="1" a="1"/>
  <c r="I3709" i="1" s="1"/>
  <c r="I3708" i="1" a="1"/>
  <c r="I3708" i="1" s="1"/>
  <c r="I3707" i="1" a="1"/>
  <c r="I3707" i="1" s="1"/>
  <c r="I3706" i="1" a="1"/>
  <c r="I3706" i="1" s="1"/>
  <c r="I3705" i="1" a="1"/>
  <c r="I3705" i="1" s="1"/>
  <c r="I3704" i="1" a="1"/>
  <c r="I3704" i="1" s="1"/>
  <c r="I3703" i="1" a="1"/>
  <c r="I3703" i="1" s="1"/>
  <c r="I3702" i="1" a="1"/>
  <c r="I3702" i="1" s="1"/>
  <c r="I3701" i="1" a="1"/>
  <c r="I3701" i="1" s="1"/>
  <c r="I3700" i="1" a="1"/>
  <c r="I3700" i="1" s="1"/>
  <c r="I3699" i="1" a="1"/>
  <c r="I3699" i="1" s="1"/>
  <c r="I3698" i="1" a="1"/>
  <c r="I3698" i="1" s="1"/>
  <c r="I3697" i="1" a="1"/>
  <c r="I3697" i="1" s="1"/>
  <c r="I3696" i="1" a="1"/>
  <c r="I3696" i="1" s="1"/>
  <c r="I3695" i="1" a="1"/>
  <c r="I3695" i="1" s="1"/>
  <c r="I3694" i="1" a="1"/>
  <c r="I3694" i="1" s="1"/>
  <c r="I3693" i="1" a="1"/>
  <c r="I3693" i="1" s="1"/>
  <c r="I3692" i="1" a="1"/>
  <c r="I3692" i="1" s="1"/>
  <c r="I3691" i="1" a="1"/>
  <c r="I3691" i="1" s="1"/>
  <c r="I3690" i="1" a="1"/>
  <c r="I3690" i="1" s="1"/>
  <c r="I3689" i="1" a="1"/>
  <c r="I3689" i="1" s="1"/>
  <c r="I3688" i="1" a="1"/>
  <c r="I3688" i="1" s="1"/>
  <c r="I3687" i="1" a="1"/>
  <c r="I3687" i="1" s="1"/>
  <c r="I3686" i="1" a="1"/>
  <c r="I3686" i="1" s="1"/>
  <c r="I3685" i="1" a="1"/>
  <c r="I3685" i="1" s="1"/>
  <c r="I3684" i="1" a="1"/>
  <c r="I3684" i="1" s="1"/>
  <c r="I3683" i="1" a="1"/>
  <c r="I3683" i="1" s="1"/>
  <c r="I3682" i="1" a="1"/>
  <c r="I3682" i="1" s="1"/>
  <c r="I3681" i="1" a="1"/>
  <c r="I3681" i="1" s="1"/>
  <c r="I3680" i="1" a="1"/>
  <c r="I3680" i="1" s="1"/>
  <c r="I3679" i="1" a="1"/>
  <c r="I3679" i="1" s="1"/>
  <c r="I3678" i="1" a="1"/>
  <c r="I3678" i="1" s="1"/>
  <c r="I3677" i="1" a="1"/>
  <c r="I3677" i="1" s="1"/>
  <c r="I3676" i="1" a="1"/>
  <c r="I3676" i="1" s="1"/>
  <c r="I3675" i="1" a="1"/>
  <c r="I3675" i="1" s="1"/>
  <c r="I3674" i="1" a="1"/>
  <c r="I3674" i="1" s="1"/>
  <c r="I3673" i="1" a="1"/>
  <c r="I3673" i="1" s="1"/>
  <c r="I3672" i="1" a="1"/>
  <c r="I3672" i="1" s="1"/>
  <c r="I3671" i="1" a="1"/>
  <c r="I3671" i="1" s="1"/>
  <c r="I3670" i="1" a="1"/>
  <c r="I3670" i="1" s="1"/>
  <c r="I3669" i="1" a="1"/>
  <c r="I3669" i="1" s="1"/>
  <c r="I3668" i="1" a="1"/>
  <c r="I3668" i="1" s="1"/>
  <c r="I3667" i="1" a="1"/>
  <c r="I3667" i="1" s="1"/>
  <c r="I3666" i="1" a="1"/>
  <c r="I3666" i="1" s="1"/>
  <c r="I3665" i="1" a="1"/>
  <c r="I3665" i="1" s="1"/>
  <c r="I3664" i="1" a="1"/>
  <c r="I3664" i="1" s="1"/>
  <c r="I3663" i="1" a="1"/>
  <c r="I3663" i="1" s="1"/>
  <c r="I3662" i="1" a="1"/>
  <c r="I3662" i="1" s="1"/>
  <c r="I3661" i="1" a="1"/>
  <c r="I3661" i="1" s="1"/>
  <c r="I3660" i="1" a="1"/>
  <c r="I3660" i="1" s="1"/>
  <c r="I3659" i="1" a="1"/>
  <c r="I3659" i="1" s="1"/>
  <c r="I3658" i="1" a="1"/>
  <c r="I3658" i="1" s="1"/>
  <c r="I3657" i="1" a="1"/>
  <c r="I3657" i="1" s="1"/>
  <c r="I3656" i="1" a="1"/>
  <c r="I3656" i="1" s="1"/>
  <c r="I3655" i="1" a="1"/>
  <c r="I3655" i="1" s="1"/>
  <c r="I3654" i="1" a="1"/>
  <c r="I3654" i="1" s="1"/>
  <c r="I3653" i="1" a="1"/>
  <c r="I3653" i="1" s="1"/>
  <c r="I3652" i="1" a="1"/>
  <c r="I3652" i="1" s="1"/>
  <c r="I3651" i="1" a="1"/>
  <c r="I3651" i="1" s="1"/>
  <c r="I3650" i="1" a="1"/>
  <c r="I3650" i="1" s="1"/>
  <c r="I3649" i="1" a="1"/>
  <c r="I3649" i="1" s="1"/>
  <c r="I3648" i="1" a="1"/>
  <c r="I3648" i="1" s="1"/>
  <c r="I3647" i="1" a="1"/>
  <c r="I3647" i="1" s="1"/>
  <c r="I3646" i="1" a="1"/>
  <c r="I3646" i="1" s="1"/>
  <c r="I3645" i="1" a="1"/>
  <c r="I3645" i="1" s="1"/>
  <c r="I3644" i="1" a="1"/>
  <c r="I3644" i="1" s="1"/>
  <c r="I3643" i="1" a="1"/>
  <c r="I3643" i="1" s="1"/>
  <c r="I3642" i="1" a="1"/>
  <c r="I3642" i="1" s="1"/>
  <c r="I3641" i="1" a="1"/>
  <c r="I3641" i="1" s="1"/>
  <c r="I3640" i="1" a="1"/>
  <c r="I3640" i="1" s="1"/>
  <c r="I3639" i="1" a="1"/>
  <c r="I3639" i="1" s="1"/>
  <c r="I3638" i="1" a="1"/>
  <c r="I3638" i="1" s="1"/>
  <c r="I3637" i="1" a="1"/>
  <c r="I3637" i="1" s="1"/>
  <c r="I3636" i="1" a="1"/>
  <c r="I3636" i="1" s="1"/>
  <c r="I3635" i="1" a="1"/>
  <c r="I3635" i="1" s="1"/>
  <c r="I3634" i="1" a="1"/>
  <c r="I3634" i="1" s="1"/>
  <c r="I3633" i="1" a="1"/>
  <c r="I3633" i="1" s="1"/>
  <c r="I3632" i="1" a="1"/>
  <c r="I3632" i="1" s="1"/>
  <c r="I3631" i="1" a="1"/>
  <c r="I3631" i="1" s="1"/>
  <c r="I3630" i="1" a="1"/>
  <c r="I3630" i="1" s="1"/>
  <c r="I3629" i="1" a="1"/>
  <c r="I3629" i="1" s="1"/>
  <c r="I3628" i="1" a="1"/>
  <c r="I3628" i="1" s="1"/>
  <c r="I3627" i="1" a="1"/>
  <c r="I3627" i="1" s="1"/>
  <c r="I3626" i="1" a="1"/>
  <c r="I3626" i="1" s="1"/>
  <c r="I3625" i="1" a="1"/>
  <c r="I3625" i="1" s="1"/>
  <c r="I3624" i="1" a="1"/>
  <c r="I3624" i="1" s="1"/>
  <c r="I3623" i="1" a="1"/>
  <c r="I3623" i="1" s="1"/>
  <c r="I3622" i="1" a="1"/>
  <c r="I3622" i="1" s="1"/>
  <c r="I3621" i="1" a="1"/>
  <c r="I3621" i="1" s="1"/>
  <c r="I3620" i="1" a="1"/>
  <c r="I3620" i="1" s="1"/>
  <c r="I3619" i="1" a="1"/>
  <c r="I3619" i="1" s="1"/>
  <c r="I3618" i="1" a="1"/>
  <c r="I3618" i="1" s="1"/>
  <c r="I3617" i="1" a="1"/>
  <c r="I3617" i="1" s="1"/>
  <c r="I3616" i="1" a="1"/>
  <c r="I3616" i="1" s="1"/>
  <c r="I3615" i="1" a="1"/>
  <c r="I3615" i="1" s="1"/>
  <c r="I3614" i="1" a="1"/>
  <c r="I3614" i="1" s="1"/>
  <c r="I3613" i="1" a="1"/>
  <c r="I3613" i="1" s="1"/>
  <c r="I3612" i="1" a="1"/>
  <c r="I3612" i="1" s="1"/>
  <c r="I3611" i="1" a="1"/>
  <c r="I3611" i="1" s="1"/>
  <c r="I3610" i="1" a="1"/>
  <c r="I3610" i="1" s="1"/>
  <c r="I3609" i="1" a="1"/>
  <c r="I3609" i="1" s="1"/>
  <c r="I3608" i="1" a="1"/>
  <c r="I3608" i="1" s="1"/>
  <c r="I3607" i="1" a="1"/>
  <c r="I3607" i="1" s="1"/>
  <c r="I3606" i="1" a="1"/>
  <c r="I3606" i="1" s="1"/>
  <c r="I3605" i="1" a="1"/>
  <c r="I3605" i="1" s="1"/>
  <c r="I3604" i="1" a="1"/>
  <c r="I3604" i="1" s="1"/>
  <c r="I3603" i="1" a="1"/>
  <c r="I3603" i="1" s="1"/>
  <c r="I3602" i="1" a="1"/>
  <c r="I3602" i="1" s="1"/>
  <c r="I3601" i="1" a="1"/>
  <c r="I3601" i="1" s="1"/>
  <c r="I3600" i="1" a="1"/>
  <c r="I3600" i="1" s="1"/>
  <c r="I3599" i="1" a="1"/>
  <c r="I3599" i="1" s="1"/>
  <c r="I3598" i="1" a="1"/>
  <c r="I3598" i="1" s="1"/>
  <c r="I3597" i="1" a="1"/>
  <c r="I3597" i="1" s="1"/>
  <c r="I3596" i="1" a="1"/>
  <c r="I3596" i="1" s="1"/>
  <c r="I3595" i="1" a="1"/>
  <c r="I3595" i="1" s="1"/>
  <c r="I3594" i="1" a="1"/>
  <c r="I3594" i="1" s="1"/>
  <c r="I3593" i="1" a="1"/>
  <c r="I3593" i="1" s="1"/>
  <c r="I3592" i="1" a="1"/>
  <c r="I3592" i="1" s="1"/>
  <c r="I3591" i="1" a="1"/>
  <c r="I3591" i="1" s="1"/>
  <c r="I3590" i="1" a="1"/>
  <c r="I3590" i="1" s="1"/>
  <c r="I3589" i="1" a="1"/>
  <c r="I3589" i="1" s="1"/>
  <c r="I3588" i="1" a="1"/>
  <c r="I3588" i="1" s="1"/>
  <c r="I3587" i="1" a="1"/>
  <c r="I3587" i="1" s="1"/>
  <c r="I3586" i="1" a="1"/>
  <c r="I3586" i="1" s="1"/>
  <c r="I3585" i="1" a="1"/>
  <c r="I3585" i="1" s="1"/>
  <c r="I3584" i="1" a="1"/>
  <c r="I3584" i="1" s="1"/>
  <c r="I3583" i="1" a="1"/>
  <c r="I3583" i="1" s="1"/>
  <c r="I3582" i="1" a="1"/>
  <c r="I3582" i="1" s="1"/>
  <c r="I3581" i="1" a="1"/>
  <c r="I3581" i="1" s="1"/>
  <c r="I3580" i="1" a="1"/>
  <c r="I3580" i="1" s="1"/>
  <c r="I3579" i="1" a="1"/>
  <c r="I3579" i="1" s="1"/>
  <c r="I3578" i="1" a="1"/>
  <c r="I3578" i="1" s="1"/>
  <c r="I3577" i="1" a="1"/>
  <c r="I3577" i="1" s="1"/>
  <c r="I3576" i="1" a="1"/>
  <c r="I3576" i="1" s="1"/>
  <c r="I3575" i="1" a="1"/>
  <c r="I3575" i="1" s="1"/>
  <c r="I3574" i="1" a="1"/>
  <c r="I3574" i="1" s="1"/>
  <c r="I3573" i="1" a="1"/>
  <c r="I3573" i="1" s="1"/>
  <c r="I3572" i="1" a="1"/>
  <c r="I3572" i="1" s="1"/>
  <c r="I3571" i="1" a="1"/>
  <c r="I3571" i="1" s="1"/>
  <c r="I3570" i="1" a="1"/>
  <c r="I3570" i="1" s="1"/>
  <c r="I3569" i="1" a="1"/>
  <c r="I3569" i="1" s="1"/>
  <c r="I3568" i="1" a="1"/>
  <c r="I3568" i="1" s="1"/>
  <c r="I3567" i="1" a="1"/>
  <c r="I3567" i="1" s="1"/>
  <c r="I3566" i="1" a="1"/>
  <c r="I3566" i="1" s="1"/>
  <c r="I3565" i="1" a="1"/>
  <c r="I3565" i="1" s="1"/>
  <c r="I3564" i="1" a="1"/>
  <c r="I3564" i="1" s="1"/>
  <c r="I3563" i="1" a="1"/>
  <c r="I3563" i="1" s="1"/>
  <c r="I3562" i="1" a="1"/>
  <c r="I3562" i="1" s="1"/>
  <c r="I3561" i="1" a="1"/>
  <c r="I3561" i="1" s="1"/>
  <c r="I3560" i="1" a="1"/>
  <c r="I3560" i="1" s="1"/>
  <c r="I3559" i="1" a="1"/>
  <c r="I3559" i="1" s="1"/>
  <c r="I3558" i="1" a="1"/>
  <c r="I3558" i="1" s="1"/>
  <c r="I3557" i="1" a="1"/>
  <c r="I3557" i="1" s="1"/>
  <c r="I3556" i="1" a="1"/>
  <c r="I3556" i="1" s="1"/>
  <c r="I3555" i="1" a="1"/>
  <c r="I3555" i="1" s="1"/>
  <c r="I3554" i="1" a="1"/>
  <c r="I3554" i="1" s="1"/>
  <c r="I3553" i="1" a="1"/>
  <c r="I3553" i="1" s="1"/>
  <c r="I3552" i="1" a="1"/>
  <c r="I3552" i="1" s="1"/>
  <c r="I3551" i="1" a="1"/>
  <c r="I3551" i="1" s="1"/>
  <c r="I3550" i="1" a="1"/>
  <c r="I3550" i="1" s="1"/>
  <c r="I3549" i="1" a="1"/>
  <c r="I3549" i="1" s="1"/>
  <c r="I3548" i="1" a="1"/>
  <c r="I3548" i="1" s="1"/>
  <c r="I3547" i="1" a="1"/>
  <c r="I3547" i="1" s="1"/>
  <c r="I3546" i="1" a="1"/>
  <c r="I3546" i="1" s="1"/>
  <c r="I3545" i="1" a="1"/>
  <c r="I3545" i="1" s="1"/>
  <c r="I3544" i="1" a="1"/>
  <c r="I3544" i="1" s="1"/>
  <c r="I3543" i="1" a="1"/>
  <c r="I3543" i="1" s="1"/>
  <c r="I3542" i="1" a="1"/>
  <c r="I3542" i="1" s="1"/>
  <c r="I3541" i="1" a="1"/>
  <c r="I3541" i="1" s="1"/>
  <c r="I3540" i="1" a="1"/>
  <c r="I3540" i="1" s="1"/>
  <c r="I3539" i="1" a="1"/>
  <c r="I3539" i="1" s="1"/>
  <c r="I3538" i="1" a="1"/>
  <c r="I3538" i="1" s="1"/>
  <c r="I3537" i="1" a="1"/>
  <c r="I3537" i="1" s="1"/>
  <c r="I3536" i="1" a="1"/>
  <c r="I3536" i="1" s="1"/>
  <c r="I3535" i="1" a="1"/>
  <c r="I3535" i="1" s="1"/>
  <c r="I3534" i="1" a="1"/>
  <c r="I3534" i="1" s="1"/>
  <c r="I3533" i="1" a="1"/>
  <c r="I3533" i="1" s="1"/>
  <c r="I3532" i="1" a="1"/>
  <c r="I3532" i="1" s="1"/>
  <c r="I3531" i="1" a="1"/>
  <c r="I3531" i="1" s="1"/>
  <c r="I3530" i="1" a="1"/>
  <c r="I3530" i="1" s="1"/>
  <c r="I3529" i="1" a="1"/>
  <c r="I3529" i="1" s="1"/>
  <c r="I3528" i="1" a="1"/>
  <c r="I3528" i="1" s="1"/>
  <c r="I3527" i="1" a="1"/>
  <c r="I3527" i="1" s="1"/>
  <c r="I3526" i="1" a="1"/>
  <c r="I3526" i="1" s="1"/>
  <c r="I3525" i="1" a="1"/>
  <c r="I3525" i="1" s="1"/>
  <c r="I3524" i="1" a="1"/>
  <c r="I3524" i="1" s="1"/>
  <c r="I3523" i="1" a="1"/>
  <c r="I3523" i="1" s="1"/>
  <c r="I3522" i="1" a="1"/>
  <c r="I3522" i="1" s="1"/>
  <c r="I3521" i="1" a="1"/>
  <c r="I3521" i="1" s="1"/>
  <c r="I3520" i="1" a="1"/>
  <c r="I3520" i="1" s="1"/>
  <c r="I3519" i="1" a="1"/>
  <c r="I3519" i="1" s="1"/>
  <c r="I3518" i="1" a="1"/>
  <c r="I3518" i="1" s="1"/>
  <c r="I3517" i="1" a="1"/>
  <c r="I3517" i="1" s="1"/>
  <c r="I3516" i="1" a="1"/>
  <c r="I3516" i="1" s="1"/>
  <c r="I3515" i="1" a="1"/>
  <c r="I3515" i="1" s="1"/>
  <c r="I3514" i="1" a="1"/>
  <c r="I3514" i="1" s="1"/>
  <c r="I3513" i="1" a="1"/>
  <c r="I3513" i="1" s="1"/>
  <c r="I3512" i="1" a="1"/>
  <c r="I3512" i="1" s="1"/>
  <c r="I3511" i="1" a="1"/>
  <c r="I3511" i="1" s="1"/>
  <c r="I3510" i="1" a="1"/>
  <c r="I3510" i="1" s="1"/>
  <c r="I3509" i="1" a="1"/>
  <c r="I3509" i="1" s="1"/>
  <c r="I3508" i="1" a="1"/>
  <c r="I3508" i="1" s="1"/>
  <c r="I3507" i="1" a="1"/>
  <c r="I3507" i="1" s="1"/>
  <c r="I3506" i="1" a="1"/>
  <c r="I3506" i="1" s="1"/>
  <c r="I3505" i="1" a="1"/>
  <c r="I3505" i="1" s="1"/>
  <c r="I3504" i="1" a="1"/>
  <c r="I3504" i="1" s="1"/>
  <c r="I3503" i="1" a="1"/>
  <c r="I3503" i="1" s="1"/>
  <c r="I3502" i="1" a="1"/>
  <c r="I3502" i="1" s="1"/>
  <c r="I3501" i="1" a="1"/>
  <c r="I3501" i="1" s="1"/>
  <c r="I3500" i="1" a="1"/>
  <c r="I3500" i="1" s="1"/>
  <c r="I3499" i="1" a="1"/>
  <c r="I3499" i="1" s="1"/>
  <c r="I3498" i="1" a="1"/>
  <c r="I3498" i="1" s="1"/>
  <c r="I3497" i="1" a="1"/>
  <c r="I3497" i="1" s="1"/>
  <c r="I3496" i="1" a="1"/>
  <c r="I3496" i="1" s="1"/>
  <c r="I3495" i="1" a="1"/>
  <c r="I3495" i="1" s="1"/>
  <c r="I3494" i="1" a="1"/>
  <c r="I3494" i="1" s="1"/>
  <c r="I3493" i="1" a="1"/>
  <c r="I3493" i="1" s="1"/>
  <c r="I3492" i="1" a="1"/>
  <c r="I3492" i="1" s="1"/>
  <c r="I3491" i="1" a="1"/>
  <c r="I3491" i="1" s="1"/>
  <c r="I3490" i="1" a="1"/>
  <c r="I3490" i="1" s="1"/>
  <c r="I3489" i="1" a="1"/>
  <c r="I3489" i="1" s="1"/>
  <c r="I3488" i="1" a="1"/>
  <c r="I3488" i="1" s="1"/>
  <c r="I3487" i="1" a="1"/>
  <c r="I3487" i="1" s="1"/>
  <c r="I3486" i="1" a="1"/>
  <c r="I3486" i="1" s="1"/>
  <c r="I3485" i="1" a="1"/>
  <c r="I3485" i="1" s="1"/>
  <c r="I3484" i="1" a="1"/>
  <c r="I3484" i="1" s="1"/>
  <c r="I3483" i="1" a="1"/>
  <c r="I3483" i="1" s="1"/>
  <c r="I3482" i="1" a="1"/>
  <c r="I3482" i="1" s="1"/>
  <c r="I3481" i="1" a="1"/>
  <c r="I3481" i="1" s="1"/>
  <c r="I3480" i="1" a="1"/>
  <c r="I3480" i="1" s="1"/>
  <c r="I3479" i="1" a="1"/>
  <c r="I3479" i="1" s="1"/>
  <c r="I3478" i="1" a="1"/>
  <c r="I3478" i="1" s="1"/>
  <c r="I3477" i="1" a="1"/>
  <c r="I3477" i="1" s="1"/>
  <c r="I3476" i="1" a="1"/>
  <c r="I3476" i="1" s="1"/>
  <c r="I3475" i="1" a="1"/>
  <c r="I3475" i="1" s="1"/>
  <c r="I3474" i="1" a="1"/>
  <c r="I3474" i="1" s="1"/>
  <c r="I3473" i="1" a="1"/>
  <c r="I3473" i="1" s="1"/>
  <c r="I3472" i="1" a="1"/>
  <c r="I3472" i="1" s="1"/>
  <c r="I3471" i="1" a="1"/>
  <c r="I3471" i="1" s="1"/>
  <c r="I3470" i="1" a="1"/>
  <c r="I3470" i="1" s="1"/>
  <c r="I3469" i="1" a="1"/>
  <c r="I3469" i="1" s="1"/>
  <c r="I3468" i="1" a="1"/>
  <c r="I3468" i="1" s="1"/>
  <c r="I3467" i="1" a="1"/>
  <c r="I3467" i="1" s="1"/>
  <c r="I3466" i="1" a="1"/>
  <c r="I3466" i="1" s="1"/>
  <c r="I3465" i="1" a="1"/>
  <c r="I3465" i="1" s="1"/>
  <c r="I3464" i="1" a="1"/>
  <c r="I3464" i="1" s="1"/>
  <c r="I3463" i="1" a="1"/>
  <c r="I3463" i="1" s="1"/>
  <c r="I3462" i="1" a="1"/>
  <c r="I3462" i="1" s="1"/>
  <c r="I3461" i="1" a="1"/>
  <c r="I3461" i="1" s="1"/>
  <c r="I3460" i="1" a="1"/>
  <c r="I3460" i="1" s="1"/>
  <c r="I3459" i="1" a="1"/>
  <c r="I3459" i="1" s="1"/>
  <c r="I3458" i="1" a="1"/>
  <c r="I3458" i="1" s="1"/>
  <c r="I3457" i="1" a="1"/>
  <c r="I3457" i="1" s="1"/>
  <c r="I3456" i="1" a="1"/>
  <c r="I3456" i="1" s="1"/>
  <c r="I3455" i="1" a="1"/>
  <c r="I3455" i="1" s="1"/>
  <c r="I3454" i="1" a="1"/>
  <c r="I3454" i="1" s="1"/>
  <c r="I3453" i="1" a="1"/>
  <c r="I3453" i="1" s="1"/>
  <c r="I3452" i="1" a="1"/>
  <c r="I3452" i="1" s="1"/>
  <c r="I3451" i="1" a="1"/>
  <c r="I3451" i="1" s="1"/>
  <c r="I3450" i="1" a="1"/>
  <c r="I3450" i="1" s="1"/>
  <c r="I3449" i="1" a="1"/>
  <c r="I3449" i="1" s="1"/>
  <c r="I3448" i="1" a="1"/>
  <c r="I3448" i="1" s="1"/>
  <c r="I3447" i="1" a="1"/>
  <c r="I3447" i="1" s="1"/>
  <c r="I3446" i="1" a="1"/>
  <c r="I3446" i="1" s="1"/>
  <c r="I3445" i="1" a="1"/>
  <c r="I3445" i="1" s="1"/>
  <c r="I3444" i="1" a="1"/>
  <c r="I3444" i="1" s="1"/>
  <c r="I3443" i="1" a="1"/>
  <c r="I3443" i="1" s="1"/>
  <c r="I3442" i="1" a="1"/>
  <c r="I3442" i="1" s="1"/>
  <c r="I3441" i="1" a="1"/>
  <c r="I3441" i="1" s="1"/>
  <c r="I3440" i="1" a="1"/>
  <c r="I3440" i="1" s="1"/>
  <c r="I3439" i="1" a="1"/>
  <c r="I3439" i="1" s="1"/>
  <c r="I3438" i="1" a="1"/>
  <c r="I3438" i="1" s="1"/>
  <c r="I3437" i="1" a="1"/>
  <c r="I3437" i="1" s="1"/>
  <c r="I3436" i="1" a="1"/>
  <c r="I3436" i="1" s="1"/>
  <c r="I3435" i="1" a="1"/>
  <c r="I3435" i="1" s="1"/>
  <c r="I3434" i="1" a="1"/>
  <c r="I3434" i="1" s="1"/>
  <c r="I3433" i="1" a="1"/>
  <c r="I3433" i="1" s="1"/>
  <c r="I3432" i="1" a="1"/>
  <c r="I3432" i="1" s="1"/>
  <c r="I3431" i="1" a="1"/>
  <c r="I3431" i="1" s="1"/>
  <c r="I3430" i="1" a="1"/>
  <c r="I3430" i="1" s="1"/>
  <c r="I3429" i="1" a="1"/>
  <c r="I3429" i="1" s="1"/>
  <c r="I3428" i="1" a="1"/>
  <c r="I3428" i="1" s="1"/>
  <c r="I3427" i="1" a="1"/>
  <c r="I3427" i="1" s="1"/>
  <c r="I3426" i="1" a="1"/>
  <c r="I3426" i="1" s="1"/>
  <c r="I3425" i="1" a="1"/>
  <c r="I3425" i="1" s="1"/>
  <c r="I3424" i="1" a="1"/>
  <c r="I3424" i="1" s="1"/>
  <c r="I3423" i="1" a="1"/>
  <c r="I3423" i="1" s="1"/>
  <c r="I3422" i="1" a="1"/>
  <c r="I3422" i="1" s="1"/>
  <c r="I3421" i="1" a="1"/>
  <c r="I3421" i="1" s="1"/>
  <c r="I3420" i="1" a="1"/>
  <c r="I3420" i="1" s="1"/>
  <c r="I3419" i="1" a="1"/>
  <c r="I3419" i="1" s="1"/>
  <c r="I3418" i="1" a="1"/>
  <c r="I3418" i="1" s="1"/>
  <c r="I3417" i="1" a="1"/>
  <c r="I3417" i="1" s="1"/>
  <c r="I3416" i="1" a="1"/>
  <c r="I3416" i="1" s="1"/>
  <c r="I3415" i="1" a="1"/>
  <c r="I3415" i="1" s="1"/>
  <c r="I3414" i="1" a="1"/>
  <c r="I3414" i="1" s="1"/>
  <c r="I3413" i="1" a="1"/>
  <c r="I3413" i="1" s="1"/>
  <c r="I3412" i="1" a="1"/>
  <c r="I3412" i="1" s="1"/>
  <c r="I3411" i="1" a="1"/>
  <c r="I3411" i="1" s="1"/>
  <c r="I3410" i="1" a="1"/>
  <c r="I3410" i="1" s="1"/>
  <c r="I3409" i="1" a="1"/>
  <c r="I3409" i="1" s="1"/>
  <c r="I3408" i="1" a="1"/>
  <c r="I3408" i="1" s="1"/>
  <c r="I3407" i="1" a="1"/>
  <c r="I3407" i="1" s="1"/>
  <c r="I3406" i="1" a="1"/>
  <c r="I3406" i="1" s="1"/>
  <c r="I3405" i="1" a="1"/>
  <c r="I3405" i="1" s="1"/>
  <c r="I3404" i="1" a="1"/>
  <c r="I3404" i="1" s="1"/>
  <c r="I3403" i="1" a="1"/>
  <c r="I3403" i="1" s="1"/>
  <c r="I3402" i="1" a="1"/>
  <c r="I3402" i="1" s="1"/>
  <c r="I3401" i="1" a="1"/>
  <c r="I3401" i="1" s="1"/>
  <c r="I3400" i="1" a="1"/>
  <c r="I3400" i="1" s="1"/>
  <c r="I3399" i="1" a="1"/>
  <c r="I3399" i="1" s="1"/>
  <c r="I3398" i="1" a="1"/>
  <c r="I3398" i="1" s="1"/>
  <c r="I3397" i="1" a="1"/>
  <c r="I3397" i="1" s="1"/>
  <c r="I3396" i="1" a="1"/>
  <c r="I3396" i="1" s="1"/>
  <c r="I3395" i="1" a="1"/>
  <c r="I3395" i="1" s="1"/>
  <c r="I3394" i="1" a="1"/>
  <c r="I3394" i="1" s="1"/>
  <c r="I3393" i="1" a="1"/>
  <c r="I3393" i="1" s="1"/>
  <c r="I3392" i="1" a="1"/>
  <c r="I3392" i="1" s="1"/>
  <c r="I3391" i="1" a="1"/>
  <c r="I3391" i="1" s="1"/>
  <c r="I3390" i="1" a="1"/>
  <c r="I3390" i="1" s="1"/>
  <c r="I3389" i="1" a="1"/>
  <c r="I3389" i="1" s="1"/>
  <c r="I3388" i="1" a="1"/>
  <c r="I3388" i="1" s="1"/>
  <c r="I3387" i="1" a="1"/>
  <c r="I3387" i="1" s="1"/>
  <c r="I3386" i="1" a="1"/>
  <c r="I3386" i="1" s="1"/>
  <c r="I3385" i="1" a="1"/>
  <c r="I3385" i="1" s="1"/>
  <c r="I3384" i="1" a="1"/>
  <c r="I3384" i="1" s="1"/>
  <c r="I3383" i="1" a="1"/>
  <c r="I3383" i="1" s="1"/>
  <c r="I3382" i="1" a="1"/>
  <c r="I3382" i="1" s="1"/>
  <c r="I3381" i="1" a="1"/>
  <c r="I3381" i="1" s="1"/>
  <c r="I3380" i="1" a="1"/>
  <c r="I3380" i="1" s="1"/>
  <c r="I3379" i="1" a="1"/>
  <c r="I3379" i="1" s="1"/>
  <c r="I3378" i="1" a="1"/>
  <c r="I3378" i="1" s="1"/>
  <c r="I3377" i="1" a="1"/>
  <c r="I3377" i="1" s="1"/>
  <c r="I3376" i="1" a="1"/>
  <c r="I3376" i="1" s="1"/>
  <c r="I3375" i="1" a="1"/>
  <c r="I3375" i="1" s="1"/>
  <c r="I3374" i="1" a="1"/>
  <c r="I3374" i="1" s="1"/>
  <c r="I3373" i="1" a="1"/>
  <c r="I3373" i="1" s="1"/>
  <c r="I3372" i="1" a="1"/>
  <c r="I3372" i="1" s="1"/>
  <c r="I3371" i="1" a="1"/>
  <c r="I3371" i="1" s="1"/>
  <c r="I3370" i="1" a="1"/>
  <c r="I3370" i="1" s="1"/>
  <c r="I3369" i="1" a="1"/>
  <c r="I3369" i="1" s="1"/>
  <c r="I3368" i="1" a="1"/>
  <c r="I3368" i="1" s="1"/>
  <c r="I3367" i="1" a="1"/>
  <c r="I3367" i="1" s="1"/>
  <c r="I3366" i="1" a="1"/>
  <c r="I3366" i="1" s="1"/>
  <c r="I3365" i="1" a="1"/>
  <c r="I3365" i="1" s="1"/>
  <c r="I3364" i="1" a="1"/>
  <c r="I3364" i="1" s="1"/>
  <c r="I3363" i="1" a="1"/>
  <c r="I3363" i="1" s="1"/>
  <c r="I3362" i="1" a="1"/>
  <c r="I3362" i="1" s="1"/>
  <c r="I3361" i="1" a="1"/>
  <c r="I3361" i="1" s="1"/>
  <c r="I3360" i="1" a="1"/>
  <c r="I3360" i="1" s="1"/>
  <c r="I3359" i="1" a="1"/>
  <c r="I3359" i="1" s="1"/>
  <c r="I3358" i="1" a="1"/>
  <c r="I3358" i="1" s="1"/>
  <c r="I3357" i="1" a="1"/>
  <c r="I3357" i="1" s="1"/>
  <c r="I3356" i="1" a="1"/>
  <c r="I3356" i="1" s="1"/>
  <c r="I3355" i="1" a="1"/>
  <c r="I3355" i="1" s="1"/>
  <c r="I3354" i="1" a="1"/>
  <c r="I3354" i="1" s="1"/>
  <c r="I3353" i="1" a="1"/>
  <c r="I3353" i="1" s="1"/>
  <c r="I3352" i="1" a="1"/>
  <c r="I3352" i="1" s="1"/>
  <c r="I3351" i="1" a="1"/>
  <c r="I3351" i="1" s="1"/>
  <c r="I3350" i="1" a="1"/>
  <c r="I3350" i="1" s="1"/>
  <c r="I3349" i="1" a="1"/>
  <c r="I3349" i="1" s="1"/>
  <c r="I3348" i="1" a="1"/>
  <c r="I3348" i="1" s="1"/>
  <c r="I3347" i="1" a="1"/>
  <c r="I3347" i="1" s="1"/>
  <c r="I3346" i="1" a="1"/>
  <c r="I3346" i="1" s="1"/>
  <c r="I3345" i="1" a="1"/>
  <c r="I3345" i="1" s="1"/>
  <c r="I3344" i="1" a="1"/>
  <c r="I3344" i="1" s="1"/>
  <c r="I3343" i="1" a="1"/>
  <c r="I3343" i="1" s="1"/>
  <c r="I3342" i="1" a="1"/>
  <c r="I3342" i="1" s="1"/>
  <c r="I3341" i="1" a="1"/>
  <c r="I3341" i="1" s="1"/>
  <c r="I3340" i="1" a="1"/>
  <c r="I3340" i="1" s="1"/>
  <c r="I3339" i="1" a="1"/>
  <c r="I3339" i="1" s="1"/>
  <c r="I3338" i="1" a="1"/>
  <c r="I3338" i="1" s="1"/>
  <c r="I3337" i="1" a="1"/>
  <c r="I3337" i="1" s="1"/>
  <c r="I3336" i="1" a="1"/>
  <c r="I3336" i="1" s="1"/>
  <c r="I3335" i="1" a="1"/>
  <c r="I3335" i="1" s="1"/>
  <c r="I3334" i="1" a="1"/>
  <c r="I3334" i="1" s="1"/>
  <c r="I3333" i="1" a="1"/>
  <c r="I3333" i="1" s="1"/>
  <c r="I3332" i="1" a="1"/>
  <c r="I3332" i="1" s="1"/>
  <c r="I3331" i="1" a="1"/>
  <c r="I3331" i="1" s="1"/>
  <c r="I3330" i="1" a="1"/>
  <c r="I3330" i="1" s="1"/>
  <c r="I3329" i="1" a="1"/>
  <c r="I3329" i="1" s="1"/>
  <c r="I3328" i="1" a="1"/>
  <c r="I3328" i="1" s="1"/>
  <c r="I3327" i="1" a="1"/>
  <c r="I3327" i="1" s="1"/>
  <c r="I3326" i="1" a="1"/>
  <c r="I3326" i="1" s="1"/>
  <c r="I3325" i="1" a="1"/>
  <c r="I3325" i="1" s="1"/>
  <c r="I3324" i="1" a="1"/>
  <c r="I3324" i="1" s="1"/>
  <c r="I3323" i="1" a="1"/>
  <c r="I3323" i="1" s="1"/>
  <c r="I3322" i="1" a="1"/>
  <c r="I3322" i="1" s="1"/>
  <c r="I3321" i="1" a="1"/>
  <c r="I3321" i="1" s="1"/>
  <c r="I3320" i="1" a="1"/>
  <c r="I3320" i="1" s="1"/>
  <c r="I3319" i="1" a="1"/>
  <c r="I3319" i="1" s="1"/>
  <c r="I3318" i="1" a="1"/>
  <c r="I3318" i="1" s="1"/>
  <c r="I3317" i="1" a="1"/>
  <c r="I3317" i="1" s="1"/>
  <c r="I3316" i="1" a="1"/>
  <c r="I3316" i="1" s="1"/>
  <c r="I3315" i="1" a="1"/>
  <c r="I3315" i="1" s="1"/>
  <c r="I3314" i="1" a="1"/>
  <c r="I3314" i="1" s="1"/>
  <c r="I3313" i="1" a="1"/>
  <c r="I3313" i="1" s="1"/>
  <c r="I3312" i="1" a="1"/>
  <c r="I3312" i="1" s="1"/>
  <c r="I3311" i="1" a="1"/>
  <c r="I3311" i="1" s="1"/>
  <c r="I3310" i="1" a="1"/>
  <c r="I3310" i="1" s="1"/>
  <c r="I3309" i="1" a="1"/>
  <c r="I3309" i="1" s="1"/>
  <c r="I3308" i="1" a="1"/>
  <c r="I3308" i="1" s="1"/>
  <c r="I3307" i="1" a="1"/>
  <c r="I3307" i="1" s="1"/>
  <c r="I3306" i="1" a="1"/>
  <c r="I3306" i="1" s="1"/>
  <c r="I3305" i="1" a="1"/>
  <c r="I3305" i="1" s="1"/>
  <c r="I3304" i="1" a="1"/>
  <c r="I3304" i="1" s="1"/>
  <c r="I3303" i="1" a="1"/>
  <c r="I3303" i="1" s="1"/>
  <c r="I3302" i="1" a="1"/>
  <c r="I3302" i="1" s="1"/>
  <c r="I3301" i="1" a="1"/>
  <c r="I3301" i="1" s="1"/>
  <c r="I3300" i="1" a="1"/>
  <c r="I3300" i="1" s="1"/>
  <c r="I3299" i="1" a="1"/>
  <c r="I3299" i="1" s="1"/>
  <c r="I3298" i="1" a="1"/>
  <c r="I3298" i="1" s="1"/>
  <c r="I3297" i="1" a="1"/>
  <c r="I3297" i="1" s="1"/>
  <c r="I3296" i="1" a="1"/>
  <c r="I3296" i="1" s="1"/>
  <c r="I3295" i="1" a="1"/>
  <c r="I3295" i="1" s="1"/>
  <c r="I3294" i="1" a="1"/>
  <c r="I3294" i="1" s="1"/>
  <c r="I3293" i="1" a="1"/>
  <c r="I3293" i="1" s="1"/>
  <c r="I3292" i="1" a="1"/>
  <c r="I3292" i="1" s="1"/>
  <c r="I3291" i="1" a="1"/>
  <c r="I3291" i="1" s="1"/>
  <c r="I3290" i="1" a="1"/>
  <c r="I3290" i="1" s="1"/>
  <c r="I3289" i="1" a="1"/>
  <c r="I3289" i="1" s="1"/>
  <c r="I3288" i="1" a="1"/>
  <c r="I3288" i="1" s="1"/>
  <c r="I3287" i="1" a="1"/>
  <c r="I3287" i="1" s="1"/>
  <c r="I3286" i="1" a="1"/>
  <c r="I3286" i="1" s="1"/>
  <c r="I3285" i="1" a="1"/>
  <c r="I3285" i="1" s="1"/>
  <c r="I3284" i="1" a="1"/>
  <c r="I3284" i="1" s="1"/>
  <c r="I3283" i="1" a="1"/>
  <c r="I3283" i="1" s="1"/>
  <c r="I3282" i="1" a="1"/>
  <c r="I3282" i="1" s="1"/>
  <c r="I3281" i="1" a="1"/>
  <c r="I3281" i="1" s="1"/>
  <c r="I3280" i="1" a="1"/>
  <c r="I3280" i="1" s="1"/>
  <c r="I3279" i="1" a="1"/>
  <c r="I3279" i="1" s="1"/>
  <c r="I3278" i="1" a="1"/>
  <c r="I3278" i="1" s="1"/>
  <c r="I3277" i="1" a="1"/>
  <c r="I3277" i="1" s="1"/>
  <c r="I3276" i="1" a="1"/>
  <c r="I3276" i="1" s="1"/>
  <c r="I3275" i="1" a="1"/>
  <c r="I3275" i="1" s="1"/>
  <c r="I3274" i="1" a="1"/>
  <c r="I3274" i="1" s="1"/>
  <c r="I3273" i="1" a="1"/>
  <c r="I3273" i="1" s="1"/>
  <c r="I3272" i="1" a="1"/>
  <c r="I3272" i="1" s="1"/>
  <c r="I3271" i="1" a="1"/>
  <c r="I3271" i="1" s="1"/>
  <c r="I3270" i="1" a="1"/>
  <c r="I3270" i="1" s="1"/>
  <c r="I3269" i="1" a="1"/>
  <c r="I3269" i="1" s="1"/>
  <c r="I3268" i="1" a="1"/>
  <c r="I3268" i="1" s="1"/>
  <c r="I3267" i="1" a="1"/>
  <c r="I3267" i="1" s="1"/>
  <c r="I3266" i="1" a="1"/>
  <c r="I3266" i="1" s="1"/>
  <c r="I3265" i="1" a="1"/>
  <c r="I3265" i="1" s="1"/>
  <c r="I3264" i="1" a="1"/>
  <c r="I3264" i="1" s="1"/>
  <c r="I3263" i="1" a="1"/>
  <c r="I3263" i="1" s="1"/>
  <c r="I3262" i="1" a="1"/>
  <c r="I3262" i="1" s="1"/>
  <c r="I3261" i="1" a="1"/>
  <c r="I3261" i="1" s="1"/>
  <c r="I3260" i="1" a="1"/>
  <c r="I3260" i="1" s="1"/>
  <c r="I3259" i="1" a="1"/>
  <c r="I3259" i="1" s="1"/>
  <c r="I3258" i="1" a="1"/>
  <c r="I3258" i="1" s="1"/>
  <c r="I3257" i="1" a="1"/>
  <c r="I3257" i="1" s="1"/>
  <c r="I3256" i="1" a="1"/>
  <c r="I3256" i="1" s="1"/>
  <c r="I3255" i="1" a="1"/>
  <c r="I3255" i="1" s="1"/>
  <c r="I3254" i="1" a="1"/>
  <c r="I3254" i="1" s="1"/>
  <c r="I3253" i="1" a="1"/>
  <c r="I3253" i="1" s="1"/>
  <c r="I3252" i="1" a="1"/>
  <c r="I3252" i="1" s="1"/>
  <c r="I3251" i="1" a="1"/>
  <c r="I3251" i="1" s="1"/>
  <c r="I3250" i="1" a="1"/>
  <c r="I3250" i="1" s="1"/>
  <c r="I3249" i="1" a="1"/>
  <c r="I3249" i="1" s="1"/>
  <c r="I3248" i="1" a="1"/>
  <c r="I3248" i="1" s="1"/>
  <c r="I3247" i="1" a="1"/>
  <c r="I3247" i="1" s="1"/>
  <c r="I3246" i="1" a="1"/>
  <c r="I3246" i="1" s="1"/>
  <c r="I3245" i="1" a="1"/>
  <c r="I3245" i="1" s="1"/>
  <c r="I3244" i="1" a="1"/>
  <c r="I3244" i="1" s="1"/>
  <c r="I3243" i="1" a="1"/>
  <c r="I3243" i="1" s="1"/>
  <c r="I3242" i="1" a="1"/>
  <c r="I3242" i="1" s="1"/>
  <c r="I3241" i="1" a="1"/>
  <c r="I3241" i="1" s="1"/>
  <c r="I3240" i="1" a="1"/>
  <c r="I3240" i="1" s="1"/>
  <c r="I3239" i="1" a="1"/>
  <c r="I3239" i="1" s="1"/>
  <c r="I3238" i="1" a="1"/>
  <c r="I3238" i="1" s="1"/>
  <c r="I3237" i="1" a="1"/>
  <c r="I3237" i="1" s="1"/>
  <c r="I3236" i="1" a="1"/>
  <c r="I3236" i="1" s="1"/>
  <c r="I3235" i="1" a="1"/>
  <c r="I3235" i="1" s="1"/>
  <c r="I3234" i="1" a="1"/>
  <c r="I3234" i="1" s="1"/>
  <c r="I3233" i="1" a="1"/>
  <c r="I3233" i="1" s="1"/>
  <c r="I3232" i="1" a="1"/>
  <c r="I3232" i="1" s="1"/>
  <c r="I3231" i="1" a="1"/>
  <c r="I3231" i="1" s="1"/>
  <c r="I3230" i="1" a="1"/>
  <c r="I3230" i="1" s="1"/>
  <c r="I3229" i="1" a="1"/>
  <c r="I3229" i="1" s="1"/>
  <c r="I3228" i="1" a="1"/>
  <c r="I3228" i="1" s="1"/>
  <c r="I3227" i="1" a="1"/>
  <c r="I3227" i="1" s="1"/>
  <c r="I3226" i="1" a="1"/>
  <c r="I3226" i="1" s="1"/>
  <c r="I3225" i="1" a="1"/>
  <c r="I3225" i="1" s="1"/>
  <c r="I3224" i="1" a="1"/>
  <c r="I3224" i="1" s="1"/>
  <c r="I3223" i="1" a="1"/>
  <c r="I3223" i="1" s="1"/>
  <c r="I3222" i="1" a="1"/>
  <c r="I3222" i="1" s="1"/>
  <c r="I3221" i="1" a="1"/>
  <c r="I3221" i="1" s="1"/>
  <c r="I3220" i="1" a="1"/>
  <c r="I3220" i="1" s="1"/>
  <c r="I3219" i="1" a="1"/>
  <c r="I3219" i="1" s="1"/>
  <c r="I3218" i="1" a="1"/>
  <c r="I3218" i="1" s="1"/>
  <c r="I3217" i="1" a="1"/>
  <c r="I3217" i="1" s="1"/>
  <c r="I3216" i="1" a="1"/>
  <c r="I3216" i="1" s="1"/>
  <c r="I3215" i="1" a="1"/>
  <c r="I3215" i="1" s="1"/>
  <c r="I3214" i="1" a="1"/>
  <c r="I3214" i="1" s="1"/>
  <c r="I3213" i="1" a="1"/>
  <c r="I3213" i="1" s="1"/>
  <c r="I3212" i="1" a="1"/>
  <c r="I3212" i="1" s="1"/>
  <c r="I3211" i="1" a="1"/>
  <c r="I3211" i="1" s="1"/>
  <c r="I3210" i="1" a="1"/>
  <c r="I3210" i="1" s="1"/>
  <c r="I3209" i="1" a="1"/>
  <c r="I3209" i="1" s="1"/>
  <c r="I3208" i="1" a="1"/>
  <c r="I3208" i="1" s="1"/>
  <c r="I3207" i="1" a="1"/>
  <c r="I3207" i="1" s="1"/>
  <c r="I3206" i="1" a="1"/>
  <c r="I3206" i="1" s="1"/>
  <c r="I3205" i="1" a="1"/>
  <c r="I3205" i="1" s="1"/>
  <c r="I3204" i="1" a="1"/>
  <c r="I3204" i="1" s="1"/>
  <c r="I3203" i="1" a="1"/>
  <c r="I3203" i="1" s="1"/>
  <c r="I3202" i="1" a="1"/>
  <c r="I3202" i="1" s="1"/>
  <c r="I3201" i="1" a="1"/>
  <c r="I3201" i="1" s="1"/>
  <c r="I3200" i="1" a="1"/>
  <c r="I3200" i="1" s="1"/>
  <c r="I3199" i="1" a="1"/>
  <c r="I3199" i="1" s="1"/>
  <c r="I3198" i="1" a="1"/>
  <c r="I3198" i="1" s="1"/>
  <c r="I3197" i="1" a="1"/>
  <c r="I3197" i="1" s="1"/>
  <c r="I3196" i="1" a="1"/>
  <c r="I3196" i="1" s="1"/>
  <c r="I3195" i="1" a="1"/>
  <c r="I3195" i="1" s="1"/>
  <c r="I3194" i="1" a="1"/>
  <c r="I3194" i="1" s="1"/>
  <c r="I3193" i="1" a="1"/>
  <c r="I3193" i="1" s="1"/>
  <c r="I3192" i="1" a="1"/>
  <c r="I3192" i="1" s="1"/>
  <c r="I3191" i="1" a="1"/>
  <c r="I3191" i="1" s="1"/>
  <c r="I3190" i="1" a="1"/>
  <c r="I3190" i="1" s="1"/>
  <c r="I3189" i="1" a="1"/>
  <c r="I3189" i="1" s="1"/>
  <c r="I3188" i="1" a="1"/>
  <c r="I3188" i="1" s="1"/>
  <c r="I3187" i="1" a="1"/>
  <c r="I3187" i="1" s="1"/>
  <c r="I3186" i="1" a="1"/>
  <c r="I3186" i="1" s="1"/>
  <c r="I3185" i="1" a="1"/>
  <c r="I3185" i="1" s="1"/>
  <c r="I3184" i="1" a="1"/>
  <c r="I3184" i="1" s="1"/>
  <c r="I3183" i="1" a="1"/>
  <c r="I3183" i="1" s="1"/>
  <c r="I3182" i="1" a="1"/>
  <c r="I3182" i="1" s="1"/>
  <c r="I3181" i="1" a="1"/>
  <c r="I3181" i="1" s="1"/>
  <c r="I3180" i="1" a="1"/>
  <c r="I3180" i="1" s="1"/>
  <c r="I3179" i="1" a="1"/>
  <c r="I3179" i="1" s="1"/>
  <c r="I3178" i="1" a="1"/>
  <c r="I3178" i="1" s="1"/>
  <c r="I3177" i="1" a="1"/>
  <c r="I3177" i="1" s="1"/>
  <c r="I3176" i="1" a="1"/>
  <c r="I3176" i="1" s="1"/>
  <c r="I3175" i="1" a="1"/>
  <c r="I3175" i="1" s="1"/>
  <c r="I3174" i="1" a="1"/>
  <c r="I3174" i="1" s="1"/>
  <c r="I3173" i="1" a="1"/>
  <c r="I3173" i="1" s="1"/>
  <c r="I3172" i="1" a="1"/>
  <c r="I3172" i="1" s="1"/>
  <c r="I3171" i="1" a="1"/>
  <c r="I3171" i="1" s="1"/>
  <c r="I3170" i="1" a="1"/>
  <c r="I3170" i="1" s="1"/>
  <c r="I3169" i="1" a="1"/>
  <c r="I3169" i="1" s="1"/>
  <c r="I3168" i="1" a="1"/>
  <c r="I3168" i="1" s="1"/>
  <c r="I3167" i="1" a="1"/>
  <c r="I3167" i="1" s="1"/>
  <c r="I3166" i="1" a="1"/>
  <c r="I3166" i="1" s="1"/>
  <c r="I3165" i="1" a="1"/>
  <c r="I3165" i="1" s="1"/>
  <c r="I3164" i="1" a="1"/>
  <c r="I3164" i="1" s="1"/>
  <c r="I3163" i="1" a="1"/>
  <c r="I3163" i="1" s="1"/>
  <c r="I3162" i="1" a="1"/>
  <c r="I3162" i="1" s="1"/>
  <c r="I3161" i="1" a="1"/>
  <c r="I3161" i="1" s="1"/>
  <c r="I3160" i="1" a="1"/>
  <c r="I3160" i="1" s="1"/>
  <c r="I3159" i="1" a="1"/>
  <c r="I3159" i="1" s="1"/>
  <c r="I3158" i="1" a="1"/>
  <c r="I3158" i="1" s="1"/>
  <c r="I3157" i="1" a="1"/>
  <c r="I3157" i="1" s="1"/>
  <c r="I3156" i="1" a="1"/>
  <c r="I3156" i="1" s="1"/>
  <c r="I3155" i="1" a="1"/>
  <c r="I3155" i="1" s="1"/>
  <c r="I3154" i="1" a="1"/>
  <c r="I3154" i="1" s="1"/>
  <c r="I3153" i="1" a="1"/>
  <c r="I3153" i="1" s="1"/>
  <c r="I3152" i="1" a="1"/>
  <c r="I3152" i="1" s="1"/>
  <c r="I3151" i="1" a="1"/>
  <c r="I3151" i="1" s="1"/>
  <c r="I3150" i="1" a="1"/>
  <c r="I3150" i="1" s="1"/>
  <c r="I3149" i="1" a="1"/>
  <c r="I3149" i="1" s="1"/>
  <c r="I3148" i="1" a="1"/>
  <c r="I3148" i="1" s="1"/>
  <c r="I3147" i="1" a="1"/>
  <c r="I3147" i="1" s="1"/>
  <c r="I3146" i="1" a="1"/>
  <c r="I3146" i="1" s="1"/>
  <c r="I3145" i="1" a="1"/>
  <c r="I3145" i="1" s="1"/>
  <c r="I3144" i="1" a="1"/>
  <c r="I3144" i="1" s="1"/>
  <c r="I3143" i="1" a="1"/>
  <c r="I3143" i="1" s="1"/>
  <c r="I3142" i="1" a="1"/>
  <c r="I3142" i="1" s="1"/>
  <c r="I3141" i="1" a="1"/>
  <c r="I3141" i="1" s="1"/>
  <c r="I3140" i="1" a="1"/>
  <c r="I3140" i="1" s="1"/>
  <c r="I3139" i="1" a="1"/>
  <c r="I3139" i="1" s="1"/>
  <c r="I3138" i="1" a="1"/>
  <c r="I3138" i="1" s="1"/>
  <c r="I3137" i="1" a="1"/>
  <c r="I3137" i="1" s="1"/>
  <c r="I3136" i="1" a="1"/>
  <c r="I3136" i="1" s="1"/>
  <c r="I3135" i="1" a="1"/>
  <c r="I3135" i="1" s="1"/>
  <c r="I3134" i="1" a="1"/>
  <c r="I3134" i="1" s="1"/>
  <c r="I3133" i="1" a="1"/>
  <c r="I3133" i="1" s="1"/>
  <c r="I3132" i="1" a="1"/>
  <c r="I3132" i="1" s="1"/>
  <c r="I3131" i="1" a="1"/>
  <c r="I3131" i="1" s="1"/>
  <c r="I3130" i="1" a="1"/>
  <c r="I3130" i="1" s="1"/>
  <c r="I3129" i="1" a="1"/>
  <c r="I3129" i="1" s="1"/>
  <c r="I3128" i="1" a="1"/>
  <c r="I3128" i="1" s="1"/>
  <c r="I3127" i="1" a="1"/>
  <c r="I3127" i="1" s="1"/>
  <c r="I3126" i="1" a="1"/>
  <c r="I3126" i="1" s="1"/>
  <c r="I3125" i="1" a="1"/>
  <c r="I3125" i="1" s="1"/>
  <c r="I3124" i="1" a="1"/>
  <c r="I3124" i="1" s="1"/>
  <c r="I3123" i="1" a="1"/>
  <c r="I3123" i="1" s="1"/>
  <c r="I3122" i="1" a="1"/>
  <c r="I3122" i="1" s="1"/>
  <c r="I3121" i="1" a="1"/>
  <c r="I3121" i="1" s="1"/>
  <c r="I3120" i="1" a="1"/>
  <c r="I3120" i="1" s="1"/>
  <c r="I3119" i="1" a="1"/>
  <c r="I3119" i="1" s="1"/>
  <c r="I3118" i="1" a="1"/>
  <c r="I3118" i="1" s="1"/>
  <c r="I3117" i="1" a="1"/>
  <c r="I3117" i="1" s="1"/>
  <c r="I3116" i="1" a="1"/>
  <c r="I3116" i="1" s="1"/>
  <c r="I3115" i="1" a="1"/>
  <c r="I3115" i="1" s="1"/>
  <c r="I3114" i="1" a="1"/>
  <c r="I3114" i="1" s="1"/>
  <c r="I3113" i="1" a="1"/>
  <c r="I3113" i="1" s="1"/>
  <c r="I3112" i="1" a="1"/>
  <c r="I3112" i="1" s="1"/>
  <c r="I3111" i="1" a="1"/>
  <c r="I3111" i="1" s="1"/>
  <c r="I3110" i="1" a="1"/>
  <c r="I3110" i="1" s="1"/>
  <c r="I3109" i="1" a="1"/>
  <c r="I3109" i="1" s="1"/>
  <c r="I3108" i="1" a="1"/>
  <c r="I3108" i="1" s="1"/>
  <c r="I3107" i="1" a="1"/>
  <c r="I3107" i="1" s="1"/>
  <c r="I3106" i="1" a="1"/>
  <c r="I3106" i="1" s="1"/>
  <c r="I3105" i="1" a="1"/>
  <c r="I3105" i="1" s="1"/>
  <c r="I3104" i="1" a="1"/>
  <c r="I3104" i="1" s="1"/>
  <c r="I3103" i="1" a="1"/>
  <c r="I3103" i="1" s="1"/>
  <c r="I3102" i="1" a="1"/>
  <c r="I3102" i="1" s="1"/>
  <c r="I3101" i="1" a="1"/>
  <c r="I3101" i="1" s="1"/>
  <c r="I3100" i="1" a="1"/>
  <c r="I3100" i="1" s="1"/>
  <c r="I3099" i="1" a="1"/>
  <c r="I3099" i="1" s="1"/>
  <c r="I3098" i="1" a="1"/>
  <c r="I3098" i="1" s="1"/>
  <c r="I3097" i="1" a="1"/>
  <c r="I3097" i="1" s="1"/>
  <c r="I3096" i="1" a="1"/>
  <c r="I3096" i="1" s="1"/>
  <c r="I3095" i="1" a="1"/>
  <c r="I3095" i="1" s="1"/>
  <c r="I3094" i="1" a="1"/>
  <c r="I3094" i="1" s="1"/>
  <c r="I3093" i="1" a="1"/>
  <c r="I3093" i="1" s="1"/>
  <c r="I3092" i="1" a="1"/>
  <c r="I3092" i="1" s="1"/>
  <c r="I3091" i="1" a="1"/>
  <c r="I3091" i="1" s="1"/>
  <c r="I3090" i="1" a="1"/>
  <c r="I3090" i="1" s="1"/>
  <c r="I3089" i="1" a="1"/>
  <c r="I3089" i="1" s="1"/>
  <c r="I3088" i="1" a="1"/>
  <c r="I3088" i="1" s="1"/>
  <c r="I3087" i="1" a="1"/>
  <c r="I3087" i="1" s="1"/>
  <c r="I3086" i="1" a="1"/>
  <c r="I3086" i="1" s="1"/>
  <c r="I3085" i="1" a="1"/>
  <c r="I3085" i="1" s="1"/>
  <c r="I3084" i="1" a="1"/>
  <c r="I3084" i="1" s="1"/>
  <c r="I3083" i="1" a="1"/>
  <c r="I3083" i="1" s="1"/>
  <c r="I3082" i="1" a="1"/>
  <c r="I3082" i="1" s="1"/>
  <c r="I3081" i="1" a="1"/>
  <c r="I3081" i="1" s="1"/>
  <c r="I3080" i="1" a="1"/>
  <c r="I3080" i="1" s="1"/>
  <c r="I3079" i="1" a="1"/>
  <c r="I3079" i="1" s="1"/>
  <c r="I3078" i="1" a="1"/>
  <c r="I3078" i="1" s="1"/>
  <c r="I3077" i="1" a="1"/>
  <c r="I3077" i="1" s="1"/>
  <c r="I3076" i="1" a="1"/>
  <c r="I3076" i="1" s="1"/>
  <c r="I3075" i="1" a="1"/>
  <c r="I3075" i="1" s="1"/>
  <c r="I3074" i="1" a="1"/>
  <c r="I3074" i="1" s="1"/>
  <c r="I3073" i="1" a="1"/>
  <c r="I3073" i="1" s="1"/>
  <c r="I3072" i="1" a="1"/>
  <c r="I3072" i="1" s="1"/>
  <c r="I3071" i="1" a="1"/>
  <c r="I3071" i="1" s="1"/>
  <c r="I3070" i="1" a="1"/>
  <c r="I3070" i="1" s="1"/>
  <c r="I3069" i="1" a="1"/>
  <c r="I3069" i="1" s="1"/>
  <c r="I3068" i="1" a="1"/>
  <c r="I3068" i="1" s="1"/>
  <c r="I3067" i="1" a="1"/>
  <c r="I3067" i="1" s="1"/>
  <c r="I3066" i="1" a="1"/>
  <c r="I3066" i="1" s="1"/>
  <c r="I3065" i="1" a="1"/>
  <c r="I3065" i="1" s="1"/>
  <c r="I3064" i="1" a="1"/>
  <c r="I3064" i="1" s="1"/>
  <c r="I3063" i="1" a="1"/>
  <c r="I3063" i="1" s="1"/>
  <c r="I3062" i="1" a="1"/>
  <c r="I3062" i="1" s="1"/>
  <c r="I3061" i="1" a="1"/>
  <c r="I3061" i="1" s="1"/>
  <c r="I3060" i="1" a="1"/>
  <c r="I3060" i="1" s="1"/>
  <c r="I3059" i="1" a="1"/>
  <c r="I3059" i="1" s="1"/>
  <c r="I3058" i="1" a="1"/>
  <c r="I3058" i="1" s="1"/>
  <c r="I3057" i="1" a="1"/>
  <c r="I3057" i="1" s="1"/>
  <c r="I3056" i="1" a="1"/>
  <c r="I3056" i="1" s="1"/>
  <c r="I3055" i="1" a="1"/>
  <c r="I3055" i="1" s="1"/>
  <c r="I3054" i="1" a="1"/>
  <c r="I3054" i="1" s="1"/>
  <c r="I3053" i="1" a="1"/>
  <c r="I3053" i="1" s="1"/>
  <c r="I3052" i="1" a="1"/>
  <c r="I3052" i="1" s="1"/>
  <c r="I3051" i="1" a="1"/>
  <c r="I3051" i="1" s="1"/>
  <c r="I3050" i="1" a="1"/>
  <c r="I3050" i="1" s="1"/>
  <c r="I3049" i="1" a="1"/>
  <c r="I3049" i="1" s="1"/>
  <c r="I3048" i="1" a="1"/>
  <c r="I3048" i="1" s="1"/>
  <c r="I3047" i="1" a="1"/>
  <c r="I3047" i="1" s="1"/>
  <c r="I3046" i="1" a="1"/>
  <c r="I3046" i="1" s="1"/>
  <c r="I3045" i="1" a="1"/>
  <c r="I3045" i="1" s="1"/>
  <c r="I3044" i="1" a="1"/>
  <c r="I3044" i="1" s="1"/>
  <c r="I3043" i="1" a="1"/>
  <c r="I3043" i="1" s="1"/>
  <c r="I3042" i="1" a="1"/>
  <c r="I3042" i="1" s="1"/>
  <c r="I3041" i="1" a="1"/>
  <c r="I3041" i="1" s="1"/>
  <c r="I3040" i="1" a="1"/>
  <c r="I3040" i="1" s="1"/>
  <c r="I3039" i="1" a="1"/>
  <c r="I3039" i="1" s="1"/>
  <c r="I3038" i="1" a="1"/>
  <c r="I3038" i="1" s="1"/>
  <c r="I3037" i="1" a="1"/>
  <c r="I3037" i="1" s="1"/>
  <c r="I3036" i="1" a="1"/>
  <c r="I3036" i="1" s="1"/>
  <c r="I3035" i="1" a="1"/>
  <c r="I3035" i="1" s="1"/>
  <c r="I3034" i="1" a="1"/>
  <c r="I3034" i="1" s="1"/>
  <c r="I3033" i="1" a="1"/>
  <c r="I3033" i="1" s="1"/>
  <c r="I3032" i="1" a="1"/>
  <c r="I3032" i="1" s="1"/>
  <c r="I3031" i="1" a="1"/>
  <c r="I3031" i="1" s="1"/>
  <c r="I3030" i="1" a="1"/>
  <c r="I3030" i="1" s="1"/>
  <c r="I3029" i="1" a="1"/>
  <c r="I3029" i="1" s="1"/>
  <c r="I3028" i="1" a="1"/>
  <c r="I3028" i="1" s="1"/>
  <c r="I3027" i="1" a="1"/>
  <c r="I3027" i="1" s="1"/>
  <c r="I3026" i="1" a="1"/>
  <c r="I3026" i="1" s="1"/>
  <c r="I3025" i="1" a="1"/>
  <c r="I3025" i="1" s="1"/>
  <c r="I3024" i="1" a="1"/>
  <c r="I3024" i="1" s="1"/>
  <c r="I3023" i="1" a="1"/>
  <c r="I3023" i="1" s="1"/>
  <c r="I3022" i="1" a="1"/>
  <c r="I3022" i="1" s="1"/>
  <c r="I3021" i="1" a="1"/>
  <c r="I3021" i="1" s="1"/>
  <c r="I3020" i="1" a="1"/>
  <c r="I3020" i="1" s="1"/>
  <c r="I3019" i="1" a="1"/>
  <c r="I3019" i="1" s="1"/>
  <c r="I3018" i="1" a="1"/>
  <c r="I3018" i="1" s="1"/>
  <c r="I3017" i="1" a="1"/>
  <c r="I3017" i="1" s="1"/>
  <c r="I3016" i="1" a="1"/>
  <c r="I3016" i="1" s="1"/>
  <c r="I3015" i="1" a="1"/>
  <c r="I3015" i="1" s="1"/>
  <c r="I3014" i="1" a="1"/>
  <c r="I3014" i="1" s="1"/>
  <c r="I3013" i="1" a="1"/>
  <c r="I3013" i="1" s="1"/>
  <c r="I3012" i="1" a="1"/>
  <c r="I3012" i="1" s="1"/>
  <c r="I3011" i="1" a="1"/>
  <c r="I3011" i="1" s="1"/>
  <c r="I3010" i="1" a="1"/>
  <c r="I3010" i="1" s="1"/>
  <c r="I3009" i="1" a="1"/>
  <c r="I3009" i="1" s="1"/>
  <c r="I3008" i="1" a="1"/>
  <c r="I3008" i="1" s="1"/>
  <c r="I3007" i="1" a="1"/>
  <c r="I3007" i="1" s="1"/>
  <c r="I3006" i="1" a="1"/>
  <c r="I3006" i="1" s="1"/>
  <c r="I3005" i="1" a="1"/>
  <c r="I3005" i="1" s="1"/>
  <c r="I3004" i="1" a="1"/>
  <c r="I3004" i="1" s="1"/>
  <c r="I3003" i="1" a="1"/>
  <c r="I3003" i="1" s="1"/>
  <c r="I3002" i="1" a="1"/>
  <c r="I3002" i="1" s="1"/>
  <c r="I3001" i="1" a="1"/>
  <c r="I3001" i="1" s="1"/>
  <c r="I3000" i="1" a="1"/>
  <c r="I3000" i="1" s="1"/>
  <c r="I2999" i="1" a="1"/>
  <c r="I2999" i="1" s="1"/>
  <c r="I2998" i="1" a="1"/>
  <c r="I2998" i="1" s="1"/>
  <c r="I2997" i="1" a="1"/>
  <c r="I2997" i="1" s="1"/>
  <c r="I2996" i="1" a="1"/>
  <c r="I2996" i="1" s="1"/>
  <c r="I2995" i="1" a="1"/>
  <c r="I2995" i="1" s="1"/>
  <c r="I2994" i="1" a="1"/>
  <c r="I2994" i="1" s="1"/>
  <c r="I2993" i="1" a="1"/>
  <c r="I2993" i="1" s="1"/>
  <c r="I2992" i="1" a="1"/>
  <c r="I2992" i="1" s="1"/>
  <c r="I2991" i="1" a="1"/>
  <c r="I2991" i="1" s="1"/>
  <c r="I2990" i="1" a="1"/>
  <c r="I2990" i="1" s="1"/>
  <c r="I2989" i="1" a="1"/>
  <c r="I2989" i="1" s="1"/>
  <c r="I2988" i="1" a="1"/>
  <c r="I2988" i="1" s="1"/>
  <c r="I2987" i="1" a="1"/>
  <c r="I2987" i="1" s="1"/>
  <c r="I2986" i="1" a="1"/>
  <c r="I2986" i="1" s="1"/>
  <c r="I2985" i="1" a="1"/>
  <c r="I2985" i="1" s="1"/>
  <c r="I2984" i="1" a="1"/>
  <c r="I2984" i="1" s="1"/>
  <c r="I2983" i="1" a="1"/>
  <c r="I2983" i="1" s="1"/>
  <c r="I2982" i="1" a="1"/>
  <c r="I2982" i="1" s="1"/>
  <c r="I2981" i="1" a="1"/>
  <c r="I2981" i="1" s="1"/>
  <c r="I2980" i="1" a="1"/>
  <c r="I2980" i="1" s="1"/>
  <c r="I2979" i="1" a="1"/>
  <c r="I2979" i="1" s="1"/>
  <c r="I2978" i="1" a="1"/>
  <c r="I2978" i="1" s="1"/>
  <c r="I2977" i="1" a="1"/>
  <c r="I2977" i="1" s="1"/>
  <c r="I2976" i="1" a="1"/>
  <c r="I2976" i="1" s="1"/>
  <c r="I2975" i="1" a="1"/>
  <c r="I2975" i="1" s="1"/>
  <c r="I2974" i="1" a="1"/>
  <c r="I2974" i="1" s="1"/>
  <c r="I2973" i="1" a="1"/>
  <c r="I2973" i="1" s="1"/>
  <c r="I2972" i="1" a="1"/>
  <c r="I2972" i="1" s="1"/>
  <c r="I2971" i="1" a="1"/>
  <c r="I2971" i="1" s="1"/>
  <c r="I2970" i="1" a="1"/>
  <c r="I2970" i="1" s="1"/>
  <c r="I2969" i="1" a="1"/>
  <c r="I2969" i="1" s="1"/>
  <c r="I2968" i="1" a="1"/>
  <c r="I2968" i="1" s="1"/>
  <c r="I2967" i="1" a="1"/>
  <c r="I2967" i="1" s="1"/>
  <c r="I2966" i="1" a="1"/>
  <c r="I2966" i="1" s="1"/>
  <c r="I2965" i="1" a="1"/>
  <c r="I2965" i="1" s="1"/>
  <c r="I2964" i="1" a="1"/>
  <c r="I2964" i="1" s="1"/>
  <c r="I2963" i="1" a="1"/>
  <c r="I2963" i="1" s="1"/>
  <c r="I2962" i="1" a="1"/>
  <c r="I2962" i="1" s="1"/>
  <c r="I2961" i="1" a="1"/>
  <c r="I2961" i="1" s="1"/>
  <c r="I2960" i="1" a="1"/>
  <c r="I2960" i="1" s="1"/>
  <c r="I2959" i="1" a="1"/>
  <c r="I2959" i="1" s="1"/>
  <c r="I2958" i="1" a="1"/>
  <c r="I2958" i="1" s="1"/>
  <c r="I2957" i="1" a="1"/>
  <c r="I2957" i="1" s="1"/>
  <c r="I2956" i="1" a="1"/>
  <c r="I2956" i="1" s="1"/>
  <c r="I2955" i="1" a="1"/>
  <c r="I2955" i="1" s="1"/>
  <c r="I2954" i="1" a="1"/>
  <c r="I2954" i="1" s="1"/>
  <c r="I2953" i="1" a="1"/>
  <c r="I2953" i="1" s="1"/>
  <c r="I2952" i="1" a="1"/>
  <c r="I2952" i="1" s="1"/>
  <c r="I2951" i="1" a="1"/>
  <c r="I2951" i="1" s="1"/>
  <c r="I2950" i="1" a="1"/>
  <c r="I2950" i="1" s="1"/>
  <c r="I2949" i="1" a="1"/>
  <c r="I2949" i="1" s="1"/>
  <c r="I2948" i="1" a="1"/>
  <c r="I2948" i="1" s="1"/>
  <c r="I2947" i="1" a="1"/>
  <c r="I2947" i="1" s="1"/>
  <c r="I2946" i="1" a="1"/>
  <c r="I2946" i="1" s="1"/>
  <c r="I2945" i="1" a="1"/>
  <c r="I2945" i="1" s="1"/>
  <c r="I2944" i="1" a="1"/>
  <c r="I2944" i="1" s="1"/>
  <c r="I2943" i="1" a="1"/>
  <c r="I2943" i="1" s="1"/>
  <c r="I2942" i="1" a="1"/>
  <c r="I2942" i="1" s="1"/>
  <c r="I2941" i="1" a="1"/>
  <c r="I2941" i="1" s="1"/>
  <c r="I2940" i="1" a="1"/>
  <c r="I2940" i="1" s="1"/>
  <c r="I2939" i="1" a="1"/>
  <c r="I2939" i="1" s="1"/>
  <c r="I2938" i="1" a="1"/>
  <c r="I2938" i="1" s="1"/>
  <c r="I2937" i="1" a="1"/>
  <c r="I2937" i="1" s="1"/>
  <c r="I2936" i="1" a="1"/>
  <c r="I2936" i="1" s="1"/>
  <c r="I2935" i="1" a="1"/>
  <c r="I2935" i="1" s="1"/>
  <c r="I2934" i="1" a="1"/>
  <c r="I2934" i="1" s="1"/>
  <c r="I2933" i="1" a="1"/>
  <c r="I2933" i="1" s="1"/>
  <c r="I2932" i="1" a="1"/>
  <c r="I2932" i="1" s="1"/>
  <c r="I2931" i="1" a="1"/>
  <c r="I2931" i="1" s="1"/>
  <c r="I2930" i="1" a="1"/>
  <c r="I2930" i="1" s="1"/>
  <c r="I2929" i="1" a="1"/>
  <c r="I2929" i="1" s="1"/>
  <c r="I2928" i="1" a="1"/>
  <c r="I2928" i="1" s="1"/>
  <c r="I2927" i="1" a="1"/>
  <c r="I2927" i="1" s="1"/>
  <c r="I2926" i="1" a="1"/>
  <c r="I2926" i="1" s="1"/>
  <c r="I2925" i="1" a="1"/>
  <c r="I2925" i="1" s="1"/>
  <c r="I2924" i="1" a="1"/>
  <c r="I2924" i="1" s="1"/>
  <c r="I2923" i="1" a="1"/>
  <c r="I2923" i="1" s="1"/>
  <c r="I2922" i="1" a="1"/>
  <c r="I2922" i="1" s="1"/>
  <c r="I2921" i="1" a="1"/>
  <c r="I2921" i="1" s="1"/>
  <c r="I2920" i="1" a="1"/>
  <c r="I2920" i="1" s="1"/>
  <c r="I2919" i="1" a="1"/>
  <c r="I2919" i="1" s="1"/>
  <c r="I2918" i="1" a="1"/>
  <c r="I2918" i="1" s="1"/>
  <c r="I2917" i="1" a="1"/>
  <c r="I2917" i="1" s="1"/>
  <c r="I2916" i="1" a="1"/>
  <c r="I2916" i="1" s="1"/>
  <c r="I2915" i="1" a="1"/>
  <c r="I2915" i="1" s="1"/>
  <c r="I2914" i="1" a="1"/>
  <c r="I2914" i="1" s="1"/>
  <c r="I2913" i="1" a="1"/>
  <c r="I2913" i="1" s="1"/>
  <c r="I2912" i="1" a="1"/>
  <c r="I2912" i="1" s="1"/>
  <c r="I2911" i="1" a="1"/>
  <c r="I2911" i="1" s="1"/>
  <c r="I2910" i="1" a="1"/>
  <c r="I2910" i="1" s="1"/>
  <c r="I2909" i="1" a="1"/>
  <c r="I2909" i="1" s="1"/>
  <c r="I2908" i="1" a="1"/>
  <c r="I2908" i="1" s="1"/>
  <c r="I2907" i="1" a="1"/>
  <c r="I2907" i="1" s="1"/>
  <c r="I2906" i="1" a="1"/>
  <c r="I2906" i="1" s="1"/>
  <c r="I2905" i="1" a="1"/>
  <c r="I2905" i="1" s="1"/>
  <c r="I2904" i="1" a="1"/>
  <c r="I2904" i="1" s="1"/>
  <c r="I2903" i="1" a="1"/>
  <c r="I2903" i="1" s="1"/>
  <c r="I2902" i="1" a="1"/>
  <c r="I2902" i="1" s="1"/>
  <c r="I2901" i="1" a="1"/>
  <c r="I2901" i="1" s="1"/>
  <c r="I2900" i="1" a="1"/>
  <c r="I2900" i="1" s="1"/>
  <c r="I2899" i="1" a="1"/>
  <c r="I2899" i="1" s="1"/>
  <c r="I2898" i="1" a="1"/>
  <c r="I2898" i="1" s="1"/>
  <c r="I2897" i="1" a="1"/>
  <c r="I2897" i="1" s="1"/>
  <c r="I2896" i="1" a="1"/>
  <c r="I2896" i="1" s="1"/>
  <c r="I2895" i="1" a="1"/>
  <c r="I2895" i="1" s="1"/>
  <c r="I2894" i="1" a="1"/>
  <c r="I2894" i="1" s="1"/>
  <c r="I2893" i="1" a="1"/>
  <c r="I2893" i="1" s="1"/>
  <c r="I2892" i="1" a="1"/>
  <c r="I2892" i="1" s="1"/>
  <c r="I2891" i="1" a="1"/>
  <c r="I2891" i="1" s="1"/>
  <c r="I2890" i="1" a="1"/>
  <c r="I2890" i="1" s="1"/>
  <c r="I2889" i="1" a="1"/>
  <c r="I2889" i="1" s="1"/>
  <c r="I2888" i="1" a="1"/>
  <c r="I2888" i="1" s="1"/>
  <c r="I2887" i="1" a="1"/>
  <c r="I2887" i="1" s="1"/>
  <c r="I2886" i="1" a="1"/>
  <c r="I2886" i="1" s="1"/>
  <c r="I2885" i="1" a="1"/>
  <c r="I2885" i="1" s="1"/>
  <c r="I2884" i="1" a="1"/>
  <c r="I2884" i="1" s="1"/>
  <c r="I2883" i="1" a="1"/>
  <c r="I2883" i="1" s="1"/>
  <c r="I2882" i="1" a="1"/>
  <c r="I2882" i="1" s="1"/>
  <c r="I2881" i="1" a="1"/>
  <c r="I2881" i="1" s="1"/>
  <c r="I2880" i="1" a="1"/>
  <c r="I2880" i="1" s="1"/>
  <c r="I2879" i="1" a="1"/>
  <c r="I2879" i="1" s="1"/>
  <c r="I2878" i="1" a="1"/>
  <c r="I2878" i="1" s="1"/>
  <c r="I2877" i="1" a="1"/>
  <c r="I2877" i="1" s="1"/>
  <c r="I2876" i="1" a="1"/>
  <c r="I2876" i="1" s="1"/>
  <c r="I2875" i="1" a="1"/>
  <c r="I2875" i="1" s="1"/>
  <c r="I2874" i="1" a="1"/>
  <c r="I2874" i="1" s="1"/>
  <c r="I2873" i="1" a="1"/>
  <c r="I2873" i="1" s="1"/>
  <c r="I2872" i="1" a="1"/>
  <c r="I2872" i="1" s="1"/>
  <c r="I2871" i="1" a="1"/>
  <c r="I2871" i="1" s="1"/>
  <c r="I2870" i="1" a="1"/>
  <c r="I2870" i="1" s="1"/>
  <c r="I2869" i="1" a="1"/>
  <c r="I2869" i="1" s="1"/>
  <c r="I2868" i="1" a="1"/>
  <c r="I2868" i="1" s="1"/>
  <c r="I2867" i="1" a="1"/>
  <c r="I2867" i="1" s="1"/>
  <c r="I2866" i="1" a="1"/>
  <c r="I2866" i="1" s="1"/>
  <c r="I2865" i="1" a="1"/>
  <c r="I2865" i="1" s="1"/>
  <c r="I2864" i="1" a="1"/>
  <c r="I2864" i="1" s="1"/>
  <c r="I2863" i="1" a="1"/>
  <c r="I2863" i="1" s="1"/>
  <c r="I2862" i="1" a="1"/>
  <c r="I2862" i="1" s="1"/>
  <c r="I2861" i="1" a="1"/>
  <c r="I2861" i="1" s="1"/>
  <c r="I2860" i="1" a="1"/>
  <c r="I2860" i="1" s="1"/>
  <c r="I2859" i="1" a="1"/>
  <c r="I2859" i="1" s="1"/>
  <c r="I2858" i="1" a="1"/>
  <c r="I2858" i="1" s="1"/>
  <c r="I2857" i="1" a="1"/>
  <c r="I2857" i="1" s="1"/>
  <c r="I2856" i="1" a="1"/>
  <c r="I2856" i="1" s="1"/>
  <c r="I2855" i="1" a="1"/>
  <c r="I2855" i="1" s="1"/>
  <c r="I2854" i="1" a="1"/>
  <c r="I2854" i="1" s="1"/>
  <c r="I2853" i="1" a="1"/>
  <c r="I2853" i="1" s="1"/>
  <c r="I2852" i="1" a="1"/>
  <c r="I2852" i="1" s="1"/>
  <c r="I2851" i="1" a="1"/>
  <c r="I2851" i="1" s="1"/>
  <c r="I2850" i="1" a="1"/>
  <c r="I2850" i="1" s="1"/>
  <c r="I2849" i="1" a="1"/>
  <c r="I2849" i="1" s="1"/>
  <c r="I2848" i="1" a="1"/>
  <c r="I2848" i="1" s="1"/>
  <c r="I2847" i="1" a="1"/>
  <c r="I2847" i="1" s="1"/>
  <c r="I2846" i="1" a="1"/>
  <c r="I2846" i="1" s="1"/>
  <c r="I2845" i="1" a="1"/>
  <c r="I2845" i="1" s="1"/>
  <c r="I2844" i="1" a="1"/>
  <c r="I2844" i="1" s="1"/>
  <c r="I2843" i="1" a="1"/>
  <c r="I2843" i="1" s="1"/>
  <c r="I2842" i="1" a="1"/>
  <c r="I2842" i="1" s="1"/>
  <c r="I2841" i="1" a="1"/>
  <c r="I2841" i="1" s="1"/>
  <c r="I2840" i="1" a="1"/>
  <c r="I2840" i="1" s="1"/>
  <c r="I2839" i="1" a="1"/>
  <c r="I2839" i="1" s="1"/>
  <c r="I2838" i="1" a="1"/>
  <c r="I2838" i="1" s="1"/>
  <c r="I2837" i="1" a="1"/>
  <c r="I2837" i="1" s="1"/>
  <c r="I2836" i="1" a="1"/>
  <c r="I2836" i="1" s="1"/>
  <c r="I2835" i="1" a="1"/>
  <c r="I2835" i="1" s="1"/>
  <c r="I2834" i="1" a="1"/>
  <c r="I2834" i="1" s="1"/>
  <c r="I2833" i="1" a="1"/>
  <c r="I2833" i="1" s="1"/>
  <c r="I2832" i="1" a="1"/>
  <c r="I2832" i="1" s="1"/>
  <c r="I2831" i="1" a="1"/>
  <c r="I2831" i="1" s="1"/>
  <c r="I2830" i="1" a="1"/>
  <c r="I2830" i="1" s="1"/>
  <c r="I2829" i="1" a="1"/>
  <c r="I2829" i="1" s="1"/>
  <c r="I2828" i="1" a="1"/>
  <c r="I2828" i="1" s="1"/>
  <c r="I2827" i="1" a="1"/>
  <c r="I2827" i="1" s="1"/>
  <c r="I2826" i="1" a="1"/>
  <c r="I2826" i="1" s="1"/>
  <c r="I2825" i="1" a="1"/>
  <c r="I2825" i="1" s="1"/>
  <c r="I2485" i="1" a="1"/>
  <c r="I2485" i="1" s="1"/>
  <c r="I2482" i="1" a="1"/>
  <c r="I2482" i="1" s="1"/>
  <c r="I2481" i="1" a="1"/>
  <c r="I2481" i="1" s="1"/>
  <c r="I2480" i="1" a="1"/>
  <c r="I2480" i="1" s="1"/>
  <c r="I2479" i="1" a="1"/>
  <c r="I2479" i="1" s="1"/>
  <c r="I2478" i="1" a="1"/>
  <c r="I2478" i="1" s="1"/>
  <c r="I2477" i="1" a="1"/>
  <c r="I2477" i="1" s="1"/>
  <c r="I2476" i="1" a="1"/>
  <c r="I2476" i="1" s="1"/>
  <c r="I2475" i="1" a="1"/>
  <c r="I2475" i="1" s="1"/>
  <c r="I2473" i="1" a="1"/>
  <c r="I2473" i="1" s="1"/>
  <c r="I2472" i="1" a="1"/>
  <c r="I2472" i="1" s="1"/>
  <c r="I2471" i="1" a="1"/>
  <c r="I2471" i="1" s="1"/>
  <c r="I2469" i="1" a="1"/>
  <c r="I2469" i="1" s="1"/>
  <c r="I2468" i="1" a="1"/>
  <c r="I2468" i="1" s="1"/>
  <c r="I2467" i="1" a="1"/>
  <c r="I2467" i="1" s="1"/>
  <c r="I2466" i="1" a="1"/>
  <c r="I2466" i="1" s="1"/>
  <c r="I2465" i="1" a="1"/>
  <c r="I2465" i="1" s="1"/>
  <c r="I2464" i="1" a="1"/>
  <c r="I2464" i="1" s="1"/>
  <c r="I2463" i="1" a="1"/>
  <c r="I2463" i="1" s="1"/>
  <c r="I2462" i="1" a="1"/>
  <c r="I2462" i="1" s="1"/>
  <c r="I2461" i="1" a="1"/>
  <c r="I2461" i="1" s="1"/>
  <c r="I2460" i="1" a="1"/>
  <c r="I2460" i="1" s="1"/>
  <c r="I2459" i="1" a="1"/>
  <c r="I2459" i="1" s="1"/>
  <c r="I2458" i="1" a="1"/>
  <c r="I2458" i="1" s="1"/>
  <c r="I2457" i="1" a="1"/>
  <c r="I2457" i="1" s="1"/>
  <c r="I2456" i="1" a="1"/>
  <c r="I2456" i="1" s="1"/>
  <c r="I2455" i="1" a="1"/>
  <c r="I2455" i="1" s="1"/>
  <c r="I2454" i="1" a="1"/>
  <c r="I2454" i="1" s="1"/>
  <c r="I2453" i="1" a="1"/>
  <c r="I2453" i="1" s="1"/>
  <c r="I2452" i="1" a="1"/>
  <c r="I2452" i="1" s="1"/>
  <c r="I2506" i="1" a="1"/>
  <c r="I2506" i="1" s="1"/>
  <c r="I2322" i="1" a="1"/>
  <c r="I2322" i="1" s="1"/>
  <c r="I2451" i="1" a="1"/>
  <c r="I2451" i="1" s="1"/>
  <c r="I2450" i="1" a="1"/>
  <c r="I2450" i="1" s="1"/>
  <c r="I2449" i="1" a="1"/>
  <c r="I2449" i="1" s="1"/>
  <c r="I2448" i="1" a="1"/>
  <c r="I2448" i="1" s="1"/>
  <c r="I2447" i="1" a="1"/>
  <c r="I2447" i="1" s="1"/>
  <c r="I2446" i="1" a="1"/>
  <c r="I2446" i="1" s="1"/>
  <c r="I2445" i="1" a="1"/>
  <c r="I2445" i="1" s="1"/>
  <c r="I2444" i="1" a="1"/>
  <c r="I2444" i="1" s="1"/>
  <c r="I2443" i="1" a="1"/>
  <c r="I2443" i="1" s="1"/>
  <c r="I2505" i="1" a="1"/>
  <c r="I2505" i="1" s="1"/>
  <c r="I2442" i="1" a="1"/>
  <c r="I2442" i="1" s="1"/>
  <c r="I2441" i="1" a="1"/>
  <c r="I2441" i="1" s="1"/>
  <c r="I2440" i="1" a="1"/>
  <c r="I2440" i="1" s="1"/>
  <c r="I2439" i="1" a="1"/>
  <c r="I2439" i="1" s="1"/>
  <c r="I2438" i="1" a="1"/>
  <c r="I2438" i="1" s="1"/>
  <c r="I2437" i="1" a="1"/>
  <c r="I2437" i="1" s="1"/>
  <c r="I2436" i="1" a="1"/>
  <c r="I2436" i="1" s="1"/>
  <c r="I2435" i="1" a="1"/>
  <c r="I2435" i="1" s="1"/>
  <c r="I2434" i="1" a="1"/>
  <c r="I2434" i="1" s="1"/>
  <c r="I2432" i="1" a="1"/>
  <c r="I2432" i="1" s="1"/>
  <c r="I2431" i="1" a="1"/>
  <c r="I2431" i="1" s="1"/>
  <c r="I2429" i="1" a="1"/>
  <c r="I2429" i="1" s="1"/>
  <c r="I2428" i="1" a="1"/>
  <c r="I2428" i="1" s="1"/>
  <c r="I2427" i="1" a="1"/>
  <c r="I2427" i="1" s="1"/>
  <c r="I2426" i="1" a="1"/>
  <c r="I2426" i="1" s="1"/>
  <c r="I2504" i="1" a="1"/>
  <c r="I2504" i="1" s="1"/>
  <c r="I2425" i="1" a="1"/>
  <c r="I2425" i="1" s="1"/>
  <c r="I2424" i="1" a="1"/>
  <c r="I2424" i="1" s="1"/>
  <c r="I2503" i="1" a="1"/>
  <c r="I2503" i="1" s="1"/>
  <c r="I2422" i="1" a="1"/>
  <c r="I2422" i="1" s="1"/>
  <c r="I2421" i="1" a="1"/>
  <c r="I2421" i="1" s="1"/>
  <c r="I2420" i="1" a="1"/>
  <c r="I2420" i="1" s="1"/>
  <c r="I2419" i="1" a="1"/>
  <c r="I2419" i="1" s="1"/>
  <c r="I2418" i="1" a="1"/>
  <c r="I2418" i="1" s="1"/>
  <c r="I2417" i="1" a="1"/>
  <c r="I2417" i="1" s="1"/>
  <c r="I2502" i="1" a="1"/>
  <c r="I2502" i="1" s="1"/>
  <c r="I2416" i="1" a="1"/>
  <c r="I2416" i="1" s="1"/>
  <c r="I2415" i="1" a="1"/>
  <c r="I2415" i="1" s="1"/>
  <c r="I2414" i="1" a="1"/>
  <c r="I2414" i="1" s="1"/>
  <c r="I2413" i="1" a="1"/>
  <c r="I2413" i="1" s="1"/>
  <c r="I2412" i="1" a="1"/>
  <c r="I2412" i="1" s="1"/>
  <c r="I2501" i="1" a="1"/>
  <c r="I2501" i="1" s="1"/>
  <c r="I2410" i="1" a="1"/>
  <c r="I2410" i="1" s="1"/>
  <c r="I2409" i="1" a="1"/>
  <c r="I2409" i="1" s="1"/>
  <c r="I2408" i="1" a="1"/>
  <c r="I2408" i="1" s="1"/>
  <c r="I2407" i="1" a="1"/>
  <c r="I2407" i="1" s="1"/>
  <c r="I2406" i="1" a="1"/>
  <c r="I2406" i="1" s="1"/>
  <c r="I2405" i="1" a="1"/>
  <c r="I2405" i="1" s="1"/>
  <c r="I2404" i="1" a="1"/>
  <c r="I2404" i="1" s="1"/>
  <c r="I2403" i="1" a="1"/>
  <c r="I2403" i="1" s="1"/>
  <c r="I2402" i="1" a="1"/>
  <c r="I2402" i="1" s="1"/>
  <c r="I2401" i="1" a="1"/>
  <c r="I2401" i="1" s="1"/>
  <c r="I2400" i="1" a="1"/>
  <c r="I2400" i="1" s="1"/>
  <c r="I2399" i="1" a="1"/>
  <c r="I2399" i="1" s="1"/>
  <c r="I2398" i="1" a="1"/>
  <c r="I2398" i="1" s="1"/>
  <c r="I2500" i="1" a="1"/>
  <c r="I2500" i="1" s="1"/>
  <c r="I2397" i="1" a="1"/>
  <c r="I2397" i="1" s="1"/>
  <c r="I2396" i="1" a="1"/>
  <c r="I2396" i="1" s="1"/>
  <c r="I2395" i="1" a="1"/>
  <c r="I2395" i="1" s="1"/>
  <c r="I2394" i="1" a="1"/>
  <c r="I2394" i="1" s="1"/>
  <c r="I2393" i="1" a="1"/>
  <c r="I2393" i="1" s="1"/>
  <c r="I2392" i="1" a="1"/>
  <c r="I2392" i="1" s="1"/>
  <c r="I2499" i="1" a="1"/>
  <c r="I2499" i="1" s="1"/>
  <c r="I2391" i="1" a="1"/>
  <c r="I2391" i="1" s="1"/>
  <c r="I2390" i="1" a="1"/>
  <c r="I2390" i="1" s="1"/>
  <c r="I2389" i="1" a="1"/>
  <c r="I2389" i="1" s="1"/>
  <c r="I2388" i="1" a="1"/>
  <c r="I2388" i="1" s="1"/>
  <c r="I2387" i="1" a="1"/>
  <c r="I2387" i="1" s="1"/>
  <c r="I2507" i="1" a="1"/>
  <c r="I2507" i="1" s="1"/>
  <c r="I2386" i="1" a="1"/>
  <c r="I2386" i="1" s="1"/>
  <c r="I2384" i="1" a="1"/>
  <c r="I2384" i="1" s="1"/>
  <c r="I2383" i="1" a="1"/>
  <c r="I2383" i="1" s="1"/>
  <c r="I2382" i="1" a="1"/>
  <c r="I2382" i="1" s="1"/>
  <c r="I2497" i="1" a="1"/>
  <c r="I2497" i="1" s="1"/>
  <c r="I2381" i="1" a="1"/>
  <c r="I2381" i="1" s="1"/>
  <c r="I2496" i="1" a="1"/>
  <c r="I2496" i="1" s="1"/>
  <c r="I2380" i="1" a="1"/>
  <c r="I2380" i="1" s="1"/>
  <c r="I2379" i="1" a="1"/>
  <c r="I2379" i="1" s="1"/>
  <c r="I2377" i="1" a="1"/>
  <c r="I2377" i="1" s="1"/>
  <c r="I2376" i="1" a="1"/>
  <c r="I2376" i="1" s="1"/>
  <c r="I2375" i="1" a="1"/>
  <c r="I2375" i="1" s="1"/>
  <c r="I2374" i="1" a="1"/>
  <c r="I2374" i="1" s="1"/>
  <c r="I2373" i="1" a="1"/>
  <c r="I2373" i="1" s="1"/>
  <c r="I2372" i="1" a="1"/>
  <c r="I2372" i="1" s="1"/>
  <c r="I2371" i="1" a="1"/>
  <c r="I2371" i="1" s="1"/>
  <c r="I2370" i="1" a="1"/>
  <c r="I2370" i="1" s="1"/>
  <c r="I2369" i="1" a="1"/>
  <c r="I2369" i="1" s="1"/>
  <c r="I2368" i="1" a="1"/>
  <c r="I2368" i="1" s="1"/>
  <c r="I2367" i="1" a="1"/>
  <c r="I2367" i="1" s="1"/>
  <c r="I2366" i="1" a="1"/>
  <c r="I2366" i="1" s="1"/>
  <c r="I2495" i="1" a="1"/>
  <c r="I2495" i="1" s="1"/>
  <c r="I2494" i="1" a="1"/>
  <c r="I2494" i="1" s="1"/>
  <c r="I2364" i="1" a="1"/>
  <c r="I2364" i="1" s="1"/>
  <c r="I2363" i="1" a="1"/>
  <c r="I2363" i="1" s="1"/>
  <c r="I2362" i="1" a="1"/>
  <c r="I2362" i="1" s="1"/>
  <c r="I2493" i="1" a="1"/>
  <c r="I2493" i="1" s="1"/>
  <c r="I2361" i="1" a="1"/>
  <c r="I2361" i="1" s="1"/>
  <c r="I2360" i="1" a="1"/>
  <c r="I2360" i="1" s="1"/>
  <c r="I2359" i="1" a="1"/>
  <c r="I2359" i="1" s="1"/>
  <c r="I2358" i="1" a="1"/>
  <c r="I2358" i="1" s="1"/>
  <c r="I2357" i="1" a="1"/>
  <c r="I2357" i="1" s="1"/>
  <c r="I2356" i="1" a="1"/>
  <c r="I2356" i="1" s="1"/>
  <c r="I2355" i="1" a="1"/>
  <c r="I2355" i="1" s="1"/>
  <c r="I2354" i="1" a="1"/>
  <c r="I2354" i="1" s="1"/>
  <c r="I2492" i="1" a="1"/>
  <c r="I2492" i="1" s="1"/>
  <c r="I2352" i="1" a="1"/>
  <c r="I2352" i="1" s="1"/>
  <c r="I2351" i="1" a="1"/>
  <c r="I2351" i="1" s="1"/>
  <c r="I2350" i="1" a="1"/>
  <c r="I2350" i="1" s="1"/>
  <c r="I2349" i="1" a="1"/>
  <c r="I2349" i="1" s="1"/>
  <c r="I2348" i="1" a="1"/>
  <c r="I2348" i="1" s="1"/>
  <c r="I2347" i="1" a="1"/>
  <c r="I2347" i="1" s="1"/>
  <c r="I2346" i="1" a="1"/>
  <c r="I2346" i="1" s="1"/>
  <c r="I2345" i="1" a="1"/>
  <c r="I2345" i="1" s="1"/>
  <c r="I2344" i="1" a="1"/>
  <c r="I2344" i="1" s="1"/>
  <c r="I2343" i="1" a="1"/>
  <c r="I2343" i="1" s="1"/>
  <c r="I2342" i="1" a="1"/>
  <c r="I2342" i="1" s="1"/>
  <c r="I2341" i="1" a="1"/>
  <c r="I2341" i="1" s="1"/>
  <c r="I2340" i="1" a="1"/>
  <c r="I2340" i="1" s="1"/>
  <c r="I2337" i="1" a="1"/>
  <c r="I2337" i="1" s="1"/>
  <c r="I2336" i="1" a="1"/>
  <c r="I2336" i="1" s="1"/>
  <c r="I2335" i="1" a="1"/>
  <c r="I2335" i="1" s="1"/>
  <c r="I2334" i="1" a="1"/>
  <c r="I2334" i="1" s="1"/>
  <c r="I2333" i="1" a="1"/>
  <c r="I2333" i="1" s="1"/>
  <c r="I2332" i="1" a="1"/>
  <c r="I2332" i="1" s="1"/>
  <c r="I2331" i="1" a="1"/>
  <c r="I2331" i="1" s="1"/>
  <c r="I2330" i="1" a="1"/>
  <c r="I2330" i="1" s="1"/>
  <c r="I2329" i="1" a="1"/>
  <c r="I2329" i="1" s="1"/>
  <c r="I2328" i="1" a="1"/>
  <c r="I2328" i="1" s="1"/>
  <c r="I2327" i="1" a="1"/>
  <c r="I2327" i="1" s="1"/>
  <c r="I2326" i="1" a="1"/>
  <c r="I2326" i="1" s="1"/>
  <c r="I2325" i="1" a="1"/>
  <c r="I2325" i="1" s="1"/>
  <c r="I2491" i="1" a="1"/>
  <c r="I2491" i="1" s="1"/>
  <c r="I2324" i="1" a="1"/>
  <c r="I2324" i="1" s="1"/>
  <c r="I2323" i="1" a="1"/>
  <c r="I2323" i="1" s="1"/>
  <c r="I2321" i="1" a="1"/>
  <c r="I2321" i="1" s="1"/>
  <c r="I2320" i="1" a="1"/>
  <c r="I2320" i="1" s="1"/>
  <c r="I2319" i="1" a="1"/>
  <c r="I2319" i="1" s="1"/>
  <c r="I2490" i="1" a="1"/>
  <c r="I2490" i="1" s="1"/>
  <c r="I2318" i="1" a="1"/>
  <c r="I2318" i="1" s="1"/>
  <c r="I2317" i="1" a="1"/>
  <c r="I2317" i="1" s="1"/>
  <c r="I2316" i="1" a="1"/>
  <c r="I2316" i="1" s="1"/>
  <c r="I2315" i="1" a="1"/>
  <c r="I2315" i="1" s="1"/>
  <c r="I2314" i="1" a="1"/>
  <c r="I2314" i="1" s="1"/>
  <c r="I2313" i="1" a="1"/>
  <c r="I2313" i="1" s="1"/>
  <c r="I2312" i="1" a="1"/>
  <c r="I2312" i="1" s="1"/>
  <c r="I2311" i="1" a="1"/>
  <c r="I2311" i="1" s="1"/>
  <c r="I2310" i="1" a="1"/>
  <c r="I2310" i="1" s="1"/>
  <c r="I2489" i="1" a="1"/>
  <c r="I2489" i="1" s="1"/>
  <c r="I2488" i="1" a="1"/>
  <c r="I2488" i="1" s="1"/>
  <c r="I2487" i="1" a="1"/>
  <c r="I2487" i="1" s="1"/>
  <c r="I2486" i="1" a="1"/>
  <c r="I2486" i="1" s="1"/>
  <c r="I2288" i="1" a="1"/>
  <c r="I2288" i="1" s="1"/>
  <c r="I2287" i="1" a="1"/>
  <c r="I2287" i="1" s="1"/>
  <c r="I2286" i="1" a="1"/>
  <c r="I2286" i="1" s="1"/>
  <c r="I2285" i="1" a="1"/>
  <c r="I2285" i="1" s="1"/>
  <c r="I2304" i="1" a="1"/>
  <c r="I2304" i="1" s="1"/>
  <c r="I2284" i="1" a="1"/>
  <c r="I2284" i="1" s="1"/>
  <c r="I2283" i="1" a="1"/>
  <c r="I2283" i="1" s="1"/>
  <c r="I2282" i="1" a="1"/>
  <c r="I2282" i="1" s="1"/>
  <c r="I2281" i="1" a="1"/>
  <c r="I2281" i="1" s="1"/>
  <c r="I2280" i="1" a="1"/>
  <c r="I2280" i="1" s="1"/>
  <c r="I2278" i="1" a="1"/>
  <c r="I2278" i="1" s="1"/>
  <c r="I2277" i="1" a="1"/>
  <c r="I2277" i="1" s="1"/>
  <c r="I2276" i="1" a="1"/>
  <c r="I2276" i="1" s="1"/>
  <c r="I2275" i="1" a="1"/>
  <c r="I2275" i="1" s="1"/>
  <c r="I2274" i="1" a="1"/>
  <c r="I2274" i="1" s="1"/>
  <c r="I2273" i="1" a="1"/>
  <c r="I2273" i="1" s="1"/>
  <c r="I2272" i="1" a="1"/>
  <c r="I2272" i="1" s="1"/>
  <c r="I2271" i="1" a="1"/>
  <c r="I2271" i="1" s="1"/>
  <c r="I2270" i="1" a="1"/>
  <c r="I2270" i="1" s="1"/>
  <c r="I2269" i="1" a="1"/>
  <c r="I2269" i="1" s="1"/>
  <c r="I2268" i="1" a="1"/>
  <c r="I2268" i="1" s="1"/>
  <c r="I2309" i="1" a="1"/>
  <c r="I2309" i="1" s="1"/>
  <c r="I2267" i="1" a="1"/>
  <c r="I2267" i="1" s="1"/>
  <c r="I2266" i="1" a="1"/>
  <c r="I2266" i="1" s="1"/>
  <c r="I2265" i="1" a="1"/>
  <c r="I2265" i="1" s="1"/>
  <c r="I2264" i="1" a="1"/>
  <c r="I2264" i="1" s="1"/>
  <c r="I2263" i="1" a="1"/>
  <c r="I2263" i="1" s="1"/>
  <c r="I2262" i="1" a="1"/>
  <c r="I2262" i="1" s="1"/>
  <c r="I2261" i="1" a="1"/>
  <c r="I2261" i="1" s="1"/>
  <c r="I2259" i="1" a="1"/>
  <c r="I2259" i="1" s="1"/>
  <c r="I2302" i="1" a="1"/>
  <c r="I2302" i="1" s="1"/>
  <c r="I2258" i="1" a="1"/>
  <c r="I2258" i="1" s="1"/>
  <c r="I2257" i="1" a="1"/>
  <c r="I2257" i="1" s="1"/>
  <c r="I2256" i="1" a="1"/>
  <c r="I2256" i="1" s="1"/>
  <c r="I2255" i="1" a="1"/>
  <c r="I2255" i="1" s="1"/>
  <c r="I2254" i="1" a="1"/>
  <c r="I2254" i="1" s="1"/>
  <c r="I2253" i="1" a="1"/>
  <c r="I2253" i="1" s="1"/>
  <c r="I2252" i="1" a="1"/>
  <c r="I2252" i="1" s="1"/>
  <c r="I2251" i="1" a="1"/>
  <c r="I2251" i="1" s="1"/>
  <c r="I2250" i="1" a="1"/>
  <c r="I2250" i="1" s="1"/>
  <c r="I2248" i="1" a="1"/>
  <c r="I2248" i="1" s="1"/>
  <c r="I2247" i="1" a="1"/>
  <c r="I2247" i="1" s="1"/>
  <c r="I2246" i="1" a="1"/>
  <c r="I2246" i="1" s="1"/>
  <c r="I2245" i="1" a="1"/>
  <c r="I2245" i="1" s="1"/>
  <c r="I2244" i="1" a="1"/>
  <c r="I2244" i="1" s="1"/>
  <c r="I2243" i="1" a="1"/>
  <c r="I2243" i="1" s="1"/>
  <c r="I2242" i="1" a="1"/>
  <c r="I2242" i="1" s="1"/>
  <c r="I2241" i="1" a="1"/>
  <c r="I2241" i="1" s="1"/>
  <c r="I2240" i="1" a="1"/>
  <c r="I2240" i="1" s="1"/>
  <c r="I2239" i="1" a="1"/>
  <c r="I2239" i="1" s="1"/>
  <c r="I2238" i="1" a="1"/>
  <c r="I2238" i="1" s="1"/>
  <c r="I2301" i="1" a="1"/>
  <c r="I2301" i="1" s="1"/>
  <c r="I2300" i="1" a="1"/>
  <c r="I2300" i="1" s="1"/>
  <c r="I2299" i="1" a="1"/>
  <c r="I2299" i="1" s="1"/>
  <c r="I2298" i="1" a="1"/>
  <c r="I2298" i="1" s="1"/>
  <c r="I2306" i="1" a="1"/>
  <c r="I2306" i="1" s="1"/>
  <c r="I2297" i="1" a="1"/>
  <c r="I2297" i="1" s="1"/>
  <c r="I2296" i="1" a="1"/>
  <c r="I2296" i="1" s="1"/>
  <c r="I2295" i="1" a="1"/>
  <c r="I2295" i="1" s="1"/>
  <c r="I2294" i="1" a="1"/>
  <c r="I2294" i="1" s="1"/>
  <c r="I2305" i="1" a="1"/>
  <c r="I2305" i="1" s="1"/>
  <c r="I2293" i="1" a="1"/>
  <c r="I2293" i="1" s="1"/>
  <c r="I2292" i="1" a="1"/>
  <c r="I2292" i="1" s="1"/>
  <c r="I2291" i="1" a="1"/>
  <c r="I2291" i="1" s="1"/>
  <c r="I2290" i="1" a="1"/>
  <c r="I2290" i="1" s="1"/>
  <c r="I2289" i="1" a="1"/>
  <c r="I2289" i="1" s="1"/>
  <c r="I2224" i="1" a="1"/>
  <c r="I2224" i="1" s="1"/>
  <c r="I2223" i="1" a="1"/>
  <c r="I2223" i="1" s="1"/>
  <c r="I2222" i="1" a="1"/>
  <c r="I2222" i="1" s="1"/>
  <c r="I2221" i="1" a="1"/>
  <c r="I2221" i="1" s="1"/>
  <c r="I2220" i="1" a="1"/>
  <c r="I2220" i="1" s="1"/>
  <c r="I2219" i="1" a="1"/>
  <c r="I2219" i="1" s="1"/>
  <c r="I2218" i="1" a="1"/>
  <c r="I2218" i="1" s="1"/>
  <c r="I2217" i="1" a="1"/>
  <c r="I2217" i="1" s="1"/>
  <c r="I2216" i="1" a="1"/>
  <c r="I2216" i="1" s="1"/>
  <c r="I2215" i="1" a="1"/>
  <c r="I2215" i="1" s="1"/>
  <c r="I2214" i="1" a="1"/>
  <c r="I2214" i="1" s="1"/>
  <c r="I2213" i="1" a="1"/>
  <c r="I2213" i="1" s="1"/>
  <c r="I2212" i="1" a="1"/>
  <c r="I2212" i="1" s="1"/>
  <c r="I2211" i="1" a="1"/>
  <c r="I2211" i="1" s="1"/>
  <c r="I2210" i="1" a="1"/>
  <c r="I2210" i="1" s="1"/>
  <c r="I2208" i="1" a="1"/>
  <c r="I2208" i="1" s="1"/>
  <c r="I2207" i="1" a="1"/>
  <c r="I2207" i="1" s="1"/>
  <c r="I2206" i="1" a="1"/>
  <c r="I2206" i="1" s="1"/>
  <c r="I2205" i="1" a="1"/>
  <c r="I2205" i="1" s="1"/>
  <c r="I2204" i="1" a="1"/>
  <c r="I2204" i="1" s="1"/>
  <c r="I2203" i="1" a="1"/>
  <c r="I2203" i="1" s="1"/>
  <c r="I2202" i="1" a="1"/>
  <c r="I2202" i="1" s="1"/>
  <c r="I2201" i="1" a="1"/>
  <c r="I2201" i="1" s="1"/>
  <c r="I2236" i="1" a="1"/>
  <c r="I2236" i="1" s="1"/>
  <c r="I2200" i="1" a="1"/>
  <c r="I2200" i="1" s="1"/>
  <c r="I2199" i="1" a="1"/>
  <c r="I2199" i="1" s="1"/>
  <c r="I2198" i="1" a="1"/>
  <c r="I2198" i="1" s="1"/>
  <c r="I2197" i="1" a="1"/>
  <c r="I2197" i="1" s="1"/>
  <c r="I2196" i="1" a="1"/>
  <c r="I2196" i="1" s="1"/>
  <c r="I2195" i="1" a="1"/>
  <c r="I2195" i="1" s="1"/>
  <c r="I2194" i="1" a="1"/>
  <c r="I2194" i="1" s="1"/>
  <c r="I2193" i="1" a="1"/>
  <c r="I2193" i="1" s="1"/>
  <c r="I2192" i="1" a="1"/>
  <c r="I2192" i="1" s="1"/>
  <c r="I2191" i="1" a="1"/>
  <c r="I2191" i="1" s="1"/>
  <c r="I2190" i="1" a="1"/>
  <c r="I2190" i="1" s="1"/>
  <c r="I2189" i="1" a="1"/>
  <c r="I2189" i="1" s="1"/>
  <c r="I2188" i="1" a="1"/>
  <c r="I2188" i="1" s="1"/>
  <c r="I2235" i="1" a="1"/>
  <c r="I2235" i="1" s="1"/>
  <c r="I2234" i="1" a="1"/>
  <c r="I2234" i="1" s="1"/>
  <c r="I2186" i="1" a="1"/>
  <c r="I2186" i="1" s="1"/>
  <c r="I2185" i="1" a="1"/>
  <c r="I2185" i="1" s="1"/>
  <c r="I2184" i="1" a="1"/>
  <c r="I2184" i="1" s="1"/>
  <c r="I2183" i="1" a="1"/>
  <c r="I2183" i="1" s="1"/>
  <c r="I2182" i="1" a="1"/>
  <c r="I2182" i="1" s="1"/>
  <c r="I2181" i="1" a="1"/>
  <c r="I2181" i="1" s="1"/>
  <c r="I2180" i="1" a="1"/>
  <c r="I2180" i="1" s="1"/>
  <c r="I2179" i="1" a="1"/>
  <c r="I2179" i="1" s="1"/>
  <c r="I2178" i="1" a="1"/>
  <c r="I2178" i="1" s="1"/>
  <c r="I2177" i="1" a="1"/>
  <c r="I2177" i="1" s="1"/>
  <c r="I2233" i="1" a="1"/>
  <c r="I2233" i="1" s="1"/>
  <c r="I2176" i="1" a="1"/>
  <c r="I2176" i="1" s="1"/>
  <c r="I2175" i="1" a="1"/>
  <c r="I2175" i="1" s="1"/>
  <c r="I2174" i="1" a="1"/>
  <c r="I2174" i="1" s="1"/>
  <c r="I2173" i="1" a="1"/>
  <c r="I2173" i="1" s="1"/>
  <c r="I2232" i="1" a="1"/>
  <c r="I2232" i="1" s="1"/>
  <c r="I2231" i="1" a="1"/>
  <c r="I2231" i="1" s="1"/>
  <c r="I2230" i="1" a="1"/>
  <c r="I2230" i="1" s="1"/>
  <c r="I2229" i="1" a="1"/>
  <c r="I2229" i="1" s="1"/>
  <c r="I2228" i="1" a="1"/>
  <c r="I2228" i="1" s="1"/>
  <c r="I2237" i="1" a="1"/>
  <c r="I2237" i="1" s="1"/>
  <c r="I2227" i="1" a="1"/>
  <c r="I2227" i="1" s="1"/>
  <c r="I2226" i="1" a="1"/>
  <c r="I2226" i="1" s="1"/>
  <c r="I2225" i="1" a="1"/>
  <c r="I2225" i="1" s="1"/>
  <c r="I2170" i="1" a="1"/>
  <c r="I2170" i="1" s="1"/>
  <c r="I2169" i="1" a="1"/>
  <c r="I2169" i="1" s="1"/>
  <c r="I2156" i="1" a="1"/>
  <c r="I2156" i="1" s="1"/>
  <c r="I2155" i="1" a="1"/>
  <c r="I2155" i="1" s="1"/>
  <c r="I2154" i="1" a="1"/>
  <c r="I2154" i="1" s="1"/>
  <c r="I2153" i="1" a="1"/>
  <c r="I2153" i="1" s="1"/>
  <c r="I2152" i="1" a="1"/>
  <c r="I2152" i="1" s="1"/>
  <c r="I2151" i="1" a="1"/>
  <c r="I2151" i="1" s="1"/>
  <c r="I2150" i="1" a="1"/>
  <c r="I2150" i="1" s="1"/>
  <c r="I2149" i="1" a="1"/>
  <c r="I2149" i="1" s="1"/>
  <c r="I2148" i="1" a="1"/>
  <c r="I2148" i="1" s="1"/>
  <c r="I2147" i="1" a="1"/>
  <c r="I2147" i="1" s="1"/>
  <c r="I2146" i="1" a="1"/>
  <c r="I2146" i="1" s="1"/>
  <c r="I2145" i="1" a="1"/>
  <c r="I2145" i="1" s="1"/>
  <c r="I2144" i="1" a="1"/>
  <c r="I2144" i="1" s="1"/>
  <c r="I2143" i="1" a="1"/>
  <c r="I2143" i="1" s="1"/>
  <c r="I2142" i="1" a="1"/>
  <c r="I2142" i="1" s="1"/>
  <c r="I2141" i="1" a="1"/>
  <c r="I2141" i="1" s="1"/>
  <c r="I2167" i="1" a="1"/>
  <c r="I2167" i="1" s="1"/>
  <c r="I2140" i="1" a="1"/>
  <c r="I2140" i="1" s="1"/>
  <c r="I2139" i="1" a="1"/>
  <c r="I2139" i="1" s="1"/>
  <c r="I2138" i="1" a="1"/>
  <c r="I2138" i="1" s="1"/>
  <c r="I2137" i="1" a="1"/>
  <c r="I2137" i="1" s="1"/>
  <c r="I2136" i="1" a="1"/>
  <c r="I2136" i="1" s="1"/>
  <c r="I2135" i="1" a="1"/>
  <c r="I2135" i="1" s="1"/>
  <c r="I2134" i="1" a="1"/>
  <c r="I2134" i="1" s="1"/>
  <c r="I2133" i="1" a="1"/>
  <c r="I2133" i="1" s="1"/>
  <c r="I2132" i="1" a="1"/>
  <c r="I2132" i="1" s="1"/>
  <c r="I2131" i="1" a="1"/>
  <c r="I2131" i="1" s="1"/>
  <c r="I2130" i="1" a="1"/>
  <c r="I2130" i="1" s="1"/>
  <c r="I2129" i="1" a="1"/>
  <c r="I2129" i="1" s="1"/>
  <c r="I2128" i="1" a="1"/>
  <c r="I2128" i="1" s="1"/>
  <c r="I2127" i="1" a="1"/>
  <c r="I2127" i="1" s="1"/>
  <c r="I2126" i="1" a="1"/>
  <c r="I2126" i="1" s="1"/>
  <c r="I2125" i="1" a="1"/>
  <c r="I2125" i="1" s="1"/>
  <c r="I2124" i="1" a="1"/>
  <c r="I2124" i="1" s="1"/>
  <c r="I2123" i="1" a="1"/>
  <c r="I2123" i="1" s="1"/>
  <c r="I2122" i="1" a="1"/>
  <c r="I2122" i="1" s="1"/>
  <c r="I2166" i="1" a="1"/>
  <c r="I2166" i="1" s="1"/>
  <c r="I2121" i="1" a="1"/>
  <c r="I2121" i="1" s="1"/>
  <c r="I2120" i="1" a="1"/>
  <c r="I2120" i="1" s="1"/>
  <c r="I2119" i="1" a="1"/>
  <c r="I2119" i="1" s="1"/>
  <c r="I2118" i="1" a="1"/>
  <c r="I2118" i="1" s="1"/>
  <c r="I2117" i="1" a="1"/>
  <c r="I2117" i="1" s="1"/>
  <c r="I2116" i="1" a="1"/>
  <c r="I2116" i="1" s="1"/>
  <c r="I2115" i="1" a="1"/>
  <c r="I2115" i="1" s="1"/>
  <c r="I2114" i="1" a="1"/>
  <c r="I2114" i="1" s="1"/>
  <c r="I2165" i="1" a="1"/>
  <c r="I2165" i="1" s="1"/>
  <c r="I2164" i="1" a="1"/>
  <c r="I2164" i="1" s="1"/>
  <c r="I2163" i="1" a="1"/>
  <c r="I2163" i="1" s="1"/>
  <c r="I2162" i="1" a="1"/>
  <c r="I2162" i="1" s="1"/>
  <c r="I2161" i="1" a="1"/>
  <c r="I2161" i="1" s="1"/>
  <c r="I2160" i="1" a="1"/>
  <c r="I2160" i="1" s="1"/>
  <c r="I2172" i="1" a="1"/>
  <c r="I2172" i="1" s="1"/>
  <c r="I2159" i="1" a="1"/>
  <c r="I2159" i="1" s="1"/>
  <c r="I2171" i="1" a="1"/>
  <c r="I2171" i="1" s="1"/>
  <c r="I2158" i="1" a="1"/>
  <c r="I2158" i="1" s="1"/>
  <c r="I2157" i="1" a="1"/>
  <c r="I2157" i="1" s="1"/>
  <c r="I2098" i="1" a="1"/>
  <c r="I2098" i="1" s="1"/>
  <c r="I2097" i="1" a="1"/>
  <c r="I2097" i="1" s="1"/>
  <c r="I2096" i="1" a="1"/>
  <c r="I2096" i="1" s="1"/>
  <c r="I2094" i="1" a="1"/>
  <c r="I2094" i="1" s="1"/>
  <c r="I2093" i="1" a="1"/>
  <c r="I2093" i="1" s="1"/>
  <c r="I2092" i="1" a="1"/>
  <c r="I2092" i="1" s="1"/>
  <c r="I2091" i="1" a="1"/>
  <c r="I2091" i="1" s="1"/>
  <c r="I2090" i="1" a="1"/>
  <c r="I2090" i="1" s="1"/>
  <c r="I2089" i="1" a="1"/>
  <c r="I2089" i="1" s="1"/>
  <c r="I2087" i="1" a="1"/>
  <c r="I2087" i="1" s="1"/>
  <c r="I2086" i="1" a="1"/>
  <c r="I2086" i="1" s="1"/>
  <c r="I2085" i="1" a="1"/>
  <c r="I2085" i="1" s="1"/>
  <c r="I2084" i="1" a="1"/>
  <c r="I2084" i="1" s="1"/>
  <c r="I2083" i="1" a="1"/>
  <c r="I2083" i="1" s="1"/>
  <c r="I2082" i="1" a="1"/>
  <c r="I2082" i="1" s="1"/>
  <c r="I2081" i="1" a="1"/>
  <c r="I2081" i="1" s="1"/>
  <c r="I2080" i="1" a="1"/>
  <c r="I2080" i="1" s="1"/>
  <c r="I2079" i="1" a="1"/>
  <c r="I2079" i="1" s="1"/>
  <c r="I2113" i="1" a="1"/>
  <c r="I2113" i="1" s="1"/>
  <c r="I2078" i="1" a="1"/>
  <c r="I2078" i="1" s="1"/>
  <c r="I2077" i="1" a="1"/>
  <c r="I2077" i="1" s="1"/>
  <c r="I2076" i="1" a="1"/>
  <c r="I2076" i="1" s="1"/>
  <c r="I2075" i="1" a="1"/>
  <c r="I2075" i="1" s="1"/>
  <c r="I2074" i="1" a="1"/>
  <c r="I2074" i="1" s="1"/>
  <c r="I2073" i="1" a="1"/>
  <c r="I2073" i="1" s="1"/>
  <c r="I2112" i="1" a="1"/>
  <c r="I2112" i="1" s="1"/>
  <c r="I2072" i="1" a="1"/>
  <c r="I2072" i="1" s="1"/>
  <c r="I2070" i="1" a="1"/>
  <c r="I2070" i="1" s="1"/>
  <c r="I2068" i="1" a="1"/>
  <c r="I2068" i="1" s="1"/>
  <c r="I2067" i="1" a="1"/>
  <c r="I2067" i="1" s="1"/>
  <c r="I2066" i="1" a="1"/>
  <c r="I2066" i="1" s="1"/>
  <c r="I2111" i="1" a="1"/>
  <c r="I2111" i="1" s="1"/>
  <c r="I2065" i="1" a="1"/>
  <c r="I2065" i="1" s="1"/>
  <c r="I2110" i="1" a="1"/>
  <c r="I2110" i="1" s="1"/>
  <c r="I2064" i="1" a="1"/>
  <c r="I2064" i="1" s="1"/>
  <c r="I2109" i="1" a="1"/>
  <c r="I2109" i="1" s="1"/>
  <c r="I2063" i="1" a="1"/>
  <c r="I2063" i="1" s="1"/>
  <c r="I2062" i="1" a="1"/>
  <c r="I2062" i="1" s="1"/>
  <c r="I2061" i="1" a="1"/>
  <c r="I2061" i="1" s="1"/>
  <c r="I2060" i="1" a="1"/>
  <c r="I2060" i="1" s="1"/>
  <c r="I2059" i="1" a="1"/>
  <c r="I2059" i="1" s="1"/>
  <c r="I2058" i="1" a="1"/>
  <c r="I2058" i="1" s="1"/>
  <c r="I2057" i="1" a="1"/>
  <c r="I2057" i="1" s="1"/>
  <c r="I2056" i="1" a="1"/>
  <c r="I2056" i="1" s="1"/>
  <c r="I2108" i="1" a="1"/>
  <c r="I2108" i="1" s="1"/>
  <c r="I2107" i="1" a="1"/>
  <c r="I2107" i="1" s="1"/>
  <c r="I2106" i="1" a="1"/>
  <c r="I2106" i="1" s="1"/>
  <c r="I2105" i="1" a="1"/>
  <c r="I2105" i="1" s="1"/>
  <c r="I2104" i="1" a="1"/>
  <c r="I2104" i="1" s="1"/>
  <c r="I2103" i="1" a="1"/>
  <c r="I2103" i="1" s="1"/>
  <c r="I2102" i="1" a="1"/>
  <c r="I2102" i="1" s="1"/>
  <c r="I2101" i="1" a="1"/>
  <c r="I2101" i="1" s="1"/>
  <c r="I2100" i="1" a="1"/>
  <c r="I2100" i="1" s="1"/>
  <c r="I2099" i="1" a="1"/>
  <c r="I2099" i="1" s="1"/>
  <c r="I2055" i="1" a="1"/>
  <c r="I2055" i="1" s="1"/>
  <c r="I2041" i="1" a="1"/>
  <c r="I2041" i="1" s="1"/>
  <c r="I2040" i="1" a="1"/>
  <c r="I2040" i="1" s="1"/>
  <c r="I2054" i="1" a="1"/>
  <c r="I2054" i="1" s="1"/>
  <c r="I2038" i="1" a="1"/>
  <c r="I2038" i="1" s="1"/>
  <c r="I2037" i="1" a="1"/>
  <c r="I2037" i="1" s="1"/>
  <c r="I2053" i="1" a="1"/>
  <c r="I2053" i="1" s="1"/>
  <c r="I2036" i="1" a="1"/>
  <c r="I2036" i="1" s="1"/>
  <c r="I2035" i="1" a="1"/>
  <c r="I2035" i="1" s="1"/>
  <c r="I2052" i="1" a="1"/>
  <c r="I2052" i="1" s="1"/>
  <c r="I2051" i="1" a="1"/>
  <c r="I2051" i="1" s="1"/>
  <c r="I2034" i="1" a="1"/>
  <c r="I2034" i="1" s="1"/>
  <c r="I2033" i="1" a="1"/>
  <c r="I2033" i="1" s="1"/>
  <c r="I2032" i="1" a="1"/>
  <c r="I2032" i="1" s="1"/>
  <c r="I2031" i="1" a="1"/>
  <c r="I2031" i="1" s="1"/>
  <c r="I2030" i="1" a="1"/>
  <c r="I2030" i="1" s="1"/>
  <c r="I2029" i="1" a="1"/>
  <c r="I2029" i="1" s="1"/>
  <c r="I2028" i="1" a="1"/>
  <c r="I2028" i="1" s="1"/>
  <c r="I2027" i="1" a="1"/>
  <c r="I2027" i="1" s="1"/>
  <c r="I2026" i="1" a="1"/>
  <c r="I2026" i="1" s="1"/>
  <c r="I2025" i="1" a="1"/>
  <c r="I2025" i="1" s="1"/>
  <c r="I2024" i="1" a="1"/>
  <c r="I2024" i="1" s="1"/>
  <c r="I2023" i="1" a="1"/>
  <c r="I2023" i="1" s="1"/>
  <c r="I2050" i="1" a="1"/>
  <c r="I2050" i="1" s="1"/>
  <c r="I2049" i="1" a="1"/>
  <c r="I2049" i="1" s="1"/>
  <c r="I2048" i="1" a="1"/>
  <c r="I2048" i="1" s="1"/>
  <c r="I2047" i="1" a="1"/>
  <c r="I2047" i="1" s="1"/>
  <c r="I2046" i="1" a="1"/>
  <c r="I2046" i="1" s="1"/>
  <c r="I2045" i="1" a="1"/>
  <c r="I2045" i="1" s="1"/>
  <c r="I2044" i="1" a="1"/>
  <c r="I2044" i="1" s="1"/>
  <c r="I2043" i="1" a="1"/>
  <c r="I2043" i="1" s="1"/>
  <c r="I2042" i="1" a="1"/>
  <c r="I2042" i="1" s="1"/>
  <c r="I2001" i="1" a="1"/>
  <c r="I2001" i="1" s="1"/>
  <c r="I2000" i="1" a="1"/>
  <c r="I2000" i="1" s="1"/>
  <c r="I1999" i="1" a="1"/>
  <c r="I1999" i="1" s="1"/>
  <c r="I1998" i="1" a="1"/>
  <c r="I1998" i="1" s="1"/>
  <c r="I2020" i="1" a="1"/>
  <c r="I2020" i="1" s="1"/>
  <c r="I1997" i="1" a="1"/>
  <c r="I1997" i="1" s="1"/>
  <c r="I1996" i="1" a="1"/>
  <c r="I1996" i="1" s="1"/>
  <c r="I2019" i="1" a="1"/>
  <c r="I2019" i="1" s="1"/>
  <c r="I1995" i="1" a="1"/>
  <c r="I1995" i="1" s="1"/>
  <c r="I1994" i="1" a="1"/>
  <c r="I1994" i="1" s="1"/>
  <c r="I1993" i="1" a="1"/>
  <c r="I1993" i="1" s="1"/>
  <c r="I1992" i="1" a="1"/>
  <c r="I1992" i="1" s="1"/>
  <c r="I1991" i="1" a="1"/>
  <c r="I1991" i="1" s="1"/>
  <c r="I1990" i="1" a="1"/>
  <c r="I1990" i="1" s="1"/>
  <c r="I1989" i="1" a="1"/>
  <c r="I1989" i="1" s="1"/>
  <c r="I1988" i="1" a="1"/>
  <c r="I1988" i="1" s="1"/>
  <c r="I1987" i="1" a="1"/>
  <c r="I1987" i="1" s="1"/>
  <c r="I1985" i="1" a="1"/>
  <c r="I1985" i="1" s="1"/>
  <c r="I1984" i="1" a="1"/>
  <c r="I1984" i="1" s="1"/>
  <c r="I1983" i="1" a="1"/>
  <c r="I1983" i="1" s="1"/>
  <c r="I2022" i="1" a="1"/>
  <c r="I2022" i="1" s="1"/>
  <c r="I1982" i="1" a="1"/>
  <c r="I1982" i="1" s="1"/>
  <c r="I2018" i="1" a="1"/>
  <c r="I2018" i="1" s="1"/>
  <c r="I1981" i="1" a="1"/>
  <c r="I1981" i="1" s="1"/>
  <c r="I1980" i="1" a="1"/>
  <c r="I1980" i="1" s="1"/>
  <c r="I1979" i="1" a="1"/>
  <c r="I1979" i="1" s="1"/>
  <c r="I1978" i="1" a="1"/>
  <c r="I1978" i="1" s="1"/>
  <c r="I1977" i="1" a="1"/>
  <c r="I1977" i="1" s="1"/>
  <c r="I1975" i="1" a="1"/>
  <c r="I1975" i="1" s="1"/>
  <c r="I1974" i="1" a="1"/>
  <c r="I1974" i="1" s="1"/>
  <c r="I1973" i="1" a="1"/>
  <c r="I1973" i="1" s="1"/>
  <c r="I1972" i="1" a="1"/>
  <c r="I1972" i="1" s="1"/>
  <c r="I2017" i="1" a="1"/>
  <c r="I2017" i="1" s="1"/>
  <c r="I1971" i="1" a="1"/>
  <c r="I1971" i="1" s="1"/>
  <c r="I1970" i="1" a="1"/>
  <c r="I1970" i="1" s="1"/>
  <c r="I2016" i="1" a="1"/>
  <c r="I2016" i="1" s="1"/>
  <c r="I2015" i="1" a="1"/>
  <c r="I2015" i="1" s="1"/>
  <c r="I2014" i="1" a="1"/>
  <c r="I2014" i="1" s="1"/>
  <c r="I2013" i="1" a="1"/>
  <c r="I2013" i="1" s="1"/>
  <c r="I2012" i="1" a="1"/>
  <c r="I2012" i="1" s="1"/>
  <c r="I2021" i="1" a="1"/>
  <c r="I2021" i="1" s="1"/>
  <c r="I2011" i="1" a="1"/>
  <c r="I2011" i="1" s="1"/>
  <c r="I2010" i="1" a="1"/>
  <c r="I2010" i="1" s="1"/>
  <c r="I2009" i="1" a="1"/>
  <c r="I2009" i="1" s="1"/>
  <c r="I2008" i="1" a="1"/>
  <c r="I2008" i="1" s="1"/>
  <c r="I2007" i="1" a="1"/>
  <c r="I2007" i="1" s="1"/>
  <c r="I2006" i="1" a="1"/>
  <c r="I2006" i="1" s="1"/>
  <c r="I2005" i="1" a="1"/>
  <c r="I2005" i="1" s="1"/>
  <c r="I2004" i="1" a="1"/>
  <c r="I2004" i="1" s="1"/>
  <c r="I2003" i="1" a="1"/>
  <c r="I2003" i="1" s="1"/>
  <c r="I2002" i="1" a="1"/>
  <c r="I2002" i="1" s="1"/>
  <c r="I1949" i="1" a="1"/>
  <c r="I1949" i="1" s="1"/>
  <c r="I1948" i="1" a="1"/>
  <c r="I1948" i="1" s="1"/>
  <c r="I1946" i="1" a="1"/>
  <c r="I1946" i="1" s="1"/>
  <c r="I1945" i="1" a="1"/>
  <c r="I1945" i="1" s="1"/>
  <c r="I1944" i="1" a="1"/>
  <c r="I1944" i="1" s="1"/>
  <c r="I1968" i="1" a="1"/>
  <c r="I1968" i="1" s="1"/>
  <c r="I1967" i="1" a="1"/>
  <c r="I1967" i="1" s="1"/>
  <c r="I1943" i="1" a="1"/>
  <c r="I1943" i="1" s="1"/>
  <c r="I1942" i="1" a="1"/>
  <c r="I1942" i="1" s="1"/>
  <c r="I1941" i="1" a="1"/>
  <c r="I1941" i="1" s="1"/>
  <c r="I1940" i="1" a="1"/>
  <c r="I1940" i="1" s="1"/>
  <c r="I1939" i="1" a="1"/>
  <c r="I1939" i="1" s="1"/>
  <c r="I1938" i="1" a="1"/>
  <c r="I1938" i="1" s="1"/>
  <c r="I1937" i="1" a="1"/>
  <c r="I1937" i="1" s="1"/>
  <c r="I1966" i="1" a="1"/>
  <c r="I1966" i="1" s="1"/>
  <c r="I1965" i="1" a="1"/>
  <c r="I1965" i="1" s="1"/>
  <c r="I1964" i="1" a="1"/>
  <c r="I1964" i="1" s="1"/>
  <c r="I1963" i="1" a="1"/>
  <c r="I1963" i="1" s="1"/>
  <c r="I1962" i="1" a="1"/>
  <c r="I1962" i="1" s="1"/>
  <c r="I1961" i="1" a="1"/>
  <c r="I1961" i="1" s="1"/>
  <c r="I1960" i="1" a="1"/>
  <c r="I1960" i="1" s="1"/>
  <c r="I1959" i="1" a="1"/>
  <c r="I1959" i="1" s="1"/>
  <c r="I1958" i="1" a="1"/>
  <c r="I1958" i="1" s="1"/>
  <c r="I1957" i="1" a="1"/>
  <c r="I1957" i="1" s="1"/>
  <c r="I1956" i="1" a="1"/>
  <c r="I1956" i="1" s="1"/>
  <c r="I1955" i="1" a="1"/>
  <c r="I1955" i="1" s="1"/>
  <c r="I1969" i="1" a="1"/>
  <c r="I1969" i="1" s="1"/>
  <c r="I1954" i="1" a="1"/>
  <c r="I1954" i="1" s="1"/>
  <c r="I1953" i="1" a="1"/>
  <c r="I1953" i="1" s="1"/>
  <c r="I1951" i="1" a="1"/>
  <c r="I1951" i="1" s="1"/>
  <c r="I1950" i="1" a="1"/>
  <c r="I1950" i="1" s="1"/>
  <c r="I1932" i="1" a="1"/>
  <c r="I1932" i="1" s="1"/>
  <c r="I1918" i="1" a="1"/>
  <c r="I1918" i="1" s="1"/>
  <c r="I1917" i="1" a="1"/>
  <c r="I1917" i="1" s="1"/>
  <c r="I1916" i="1" a="1"/>
  <c r="I1916" i="1" s="1"/>
  <c r="I1915" i="1" a="1"/>
  <c r="I1915" i="1" s="1"/>
  <c r="I1914" i="1" a="1"/>
  <c r="I1914" i="1" s="1"/>
  <c r="I1913" i="1" a="1"/>
  <c r="I1913" i="1" s="1"/>
  <c r="I1912" i="1" a="1"/>
  <c r="I1912" i="1" s="1"/>
  <c r="I1911" i="1" a="1"/>
  <c r="I1911" i="1" s="1"/>
  <c r="I1910" i="1" a="1"/>
  <c r="I1910" i="1" s="1"/>
  <c r="I1908" i="1" a="1"/>
  <c r="I1908" i="1" s="1"/>
  <c r="I1906" i="1" a="1"/>
  <c r="I1906" i="1" s="1"/>
  <c r="I1905" i="1" a="1"/>
  <c r="I1905" i="1" s="1"/>
  <c r="I1904" i="1" a="1"/>
  <c r="I1904" i="1" s="1"/>
  <c r="I1903" i="1" a="1"/>
  <c r="I1903" i="1" s="1"/>
  <c r="I1902" i="1" a="1"/>
  <c r="I1902" i="1" s="1"/>
  <c r="I1901" i="1" a="1"/>
  <c r="I1901" i="1" s="1"/>
  <c r="I1900" i="1" a="1"/>
  <c r="I1900" i="1" s="1"/>
  <c r="I1899" i="1" a="1"/>
  <c r="I1899" i="1" s="1"/>
  <c r="I1898" i="1" a="1"/>
  <c r="I1898" i="1" s="1"/>
  <c r="I1935" i="1" a="1"/>
  <c r="I1935" i="1" s="1"/>
  <c r="I1897" i="1" a="1"/>
  <c r="I1897" i="1" s="1"/>
  <c r="I1931" i="1" a="1"/>
  <c r="I1931" i="1" s="1"/>
  <c r="I1930" i="1" a="1"/>
  <c r="I1930" i="1" s="1"/>
  <c r="I1929" i="1" a="1"/>
  <c r="I1929" i="1" s="1"/>
  <c r="I1928" i="1" a="1"/>
  <c r="I1928" i="1" s="1"/>
  <c r="I1927" i="1" a="1"/>
  <c r="I1927" i="1" s="1"/>
  <c r="I1934" i="1" a="1"/>
  <c r="I1934" i="1" s="1"/>
  <c r="I1926" i="1" a="1"/>
  <c r="I1926" i="1" s="1"/>
  <c r="I1925" i="1" a="1"/>
  <c r="I1925" i="1" s="1"/>
  <c r="I1924" i="1" a="1"/>
  <c r="I1924" i="1" s="1"/>
  <c r="I1933" i="1" a="1"/>
  <c r="I1933" i="1" s="1"/>
  <c r="I1923" i="1" a="1"/>
  <c r="I1923" i="1" s="1"/>
  <c r="I1922" i="1" a="1"/>
  <c r="I1922" i="1" s="1"/>
  <c r="I1920" i="1" a="1"/>
  <c r="I1920" i="1" s="1"/>
  <c r="I1919" i="1" a="1"/>
  <c r="I1919" i="1" s="1"/>
  <c r="I1877" i="1" a="1"/>
  <c r="I1877" i="1" s="1"/>
  <c r="I1876" i="1" a="1"/>
  <c r="I1876" i="1" s="1"/>
  <c r="I1894" i="1" a="1"/>
  <c r="I1894" i="1" s="1"/>
  <c r="I1893" i="1" a="1"/>
  <c r="I1893" i="1" s="1"/>
  <c r="I1892" i="1" a="1"/>
  <c r="I1892" i="1" s="1"/>
  <c r="I1891" i="1" a="1"/>
  <c r="I1891" i="1" s="1"/>
  <c r="I1890" i="1" a="1"/>
  <c r="I1890" i="1" s="1"/>
  <c r="I1896" i="1" a="1"/>
  <c r="I1896" i="1" s="1"/>
  <c r="I1889" i="1" a="1"/>
  <c r="I1889" i="1" s="1"/>
  <c r="I1888" i="1" a="1"/>
  <c r="I1888" i="1" s="1"/>
  <c r="I1887" i="1" a="1"/>
  <c r="I1887" i="1" s="1"/>
  <c r="I1886" i="1" a="1"/>
  <c r="I1886" i="1" s="1"/>
  <c r="I1885" i="1" a="1"/>
  <c r="I1885" i="1" s="1"/>
  <c r="I1884" i="1" a="1"/>
  <c r="I1884" i="1" s="1"/>
  <c r="I1883" i="1" a="1"/>
  <c r="I1883" i="1" s="1"/>
  <c r="I1882" i="1" a="1"/>
  <c r="I1882" i="1" s="1"/>
  <c r="I1881" i="1" a="1"/>
  <c r="I1881" i="1" s="1"/>
  <c r="I1880" i="1" a="1"/>
  <c r="I1880" i="1" s="1"/>
  <c r="I1895" i="1" a="1"/>
  <c r="I1895" i="1" s="1"/>
  <c r="I1879" i="1" a="1"/>
  <c r="I1879" i="1" s="1"/>
  <c r="I1878" i="1" a="1"/>
  <c r="I1878" i="1" s="1"/>
  <c r="I1856" i="1" a="1"/>
  <c r="I1856" i="1" s="1"/>
  <c r="I1855" i="1" a="1"/>
  <c r="I1855" i="1" s="1"/>
  <c r="I1854" i="1" a="1"/>
  <c r="I1854" i="1" s="1"/>
  <c r="I1853" i="1" a="1"/>
  <c r="I1853" i="1" s="1"/>
  <c r="I1852" i="1" a="1"/>
  <c r="I1852" i="1" s="1"/>
  <c r="I1850" i="1" a="1"/>
  <c r="I1850" i="1" s="1"/>
  <c r="I1849" i="1" a="1"/>
  <c r="I1849" i="1" s="1"/>
  <c r="I1848" i="1" a="1"/>
  <c r="I1848" i="1" s="1"/>
  <c r="I1847" i="1" a="1"/>
  <c r="I1847" i="1" s="1"/>
  <c r="I1846" i="1" a="1"/>
  <c r="I1846" i="1" s="1"/>
  <c r="I1845" i="1" a="1"/>
  <c r="I1845" i="1" s="1"/>
  <c r="I1844" i="1" a="1"/>
  <c r="I1844" i="1" s="1"/>
  <c r="I1843" i="1" a="1"/>
  <c r="I1843" i="1" s="1"/>
  <c r="I1842" i="1" a="1"/>
  <c r="I1842" i="1" s="1"/>
  <c r="I1841" i="1" a="1"/>
  <c r="I1841" i="1" s="1"/>
  <c r="I1840" i="1" a="1"/>
  <c r="I1840" i="1" s="1"/>
  <c r="I1839" i="1" a="1"/>
  <c r="I1839" i="1" s="1"/>
  <c r="I1838" i="1" a="1"/>
  <c r="I1838" i="1" s="1"/>
  <c r="I1872" i="1" a="1"/>
  <c r="I1872" i="1" s="1"/>
  <c r="I1837" i="1" a="1"/>
  <c r="I1837" i="1" s="1"/>
  <c r="I1836" i="1" a="1"/>
  <c r="I1836" i="1" s="1"/>
  <c r="I1835" i="1" a="1"/>
  <c r="I1835" i="1" s="1"/>
  <c r="I1834" i="1" a="1"/>
  <c r="I1834" i="1" s="1"/>
  <c r="I1833" i="1" a="1"/>
  <c r="I1833" i="1" s="1"/>
  <c r="I1832" i="1" a="1"/>
  <c r="I1832" i="1" s="1"/>
  <c r="I1831" i="1" a="1"/>
  <c r="I1831" i="1" s="1"/>
  <c r="I1830" i="1" a="1"/>
  <c r="I1830" i="1" s="1"/>
  <c r="I1829" i="1" a="1"/>
  <c r="I1829" i="1" s="1"/>
  <c r="I1828" i="1" a="1"/>
  <c r="I1828" i="1" s="1"/>
  <c r="I1827" i="1" a="1"/>
  <c r="I1827" i="1" s="1"/>
  <c r="I1826" i="1" a="1"/>
  <c r="I1826" i="1" s="1"/>
  <c r="I1825" i="1" a="1"/>
  <c r="I1825" i="1" s="1"/>
  <c r="I1823" i="1" a="1"/>
  <c r="I1823" i="1" s="1"/>
  <c r="I1822" i="1" a="1"/>
  <c r="I1822" i="1" s="1"/>
  <c r="I1871" i="1" a="1"/>
  <c r="I1871" i="1" s="1"/>
  <c r="I1821" i="1" a="1"/>
  <c r="I1821" i="1" s="1"/>
  <c r="I1820" i="1" a="1"/>
  <c r="I1820" i="1" s="1"/>
  <c r="I1819" i="1" a="1"/>
  <c r="I1819" i="1" s="1"/>
  <c r="I1870" i="1" a="1"/>
  <c r="I1870" i="1" s="1"/>
  <c r="I1818" i="1" a="1"/>
  <c r="I1818" i="1" s="1"/>
  <c r="I1817" i="1" a="1"/>
  <c r="I1817" i="1" s="1"/>
  <c r="I1816" i="1" a="1"/>
  <c r="I1816" i="1" s="1"/>
  <c r="I1814" i="1" a="1"/>
  <c r="I1814" i="1" s="1"/>
  <c r="I1813" i="1" a="1"/>
  <c r="I1813" i="1" s="1"/>
  <c r="I1812" i="1" a="1"/>
  <c r="I1812" i="1" s="1"/>
  <c r="I1811" i="1" a="1"/>
  <c r="I1811" i="1" s="1"/>
  <c r="I1810" i="1" a="1"/>
  <c r="I1810" i="1" s="1"/>
  <c r="I1809" i="1" a="1"/>
  <c r="I1809" i="1" s="1"/>
  <c r="I1808" i="1" a="1"/>
  <c r="I1808" i="1" s="1"/>
  <c r="I1807" i="1" a="1"/>
  <c r="I1807" i="1" s="1"/>
  <c r="I1806" i="1" a="1"/>
  <c r="I1806" i="1" s="1"/>
  <c r="I1805" i="1" a="1"/>
  <c r="I1805" i="1" s="1"/>
  <c r="I1804" i="1" a="1"/>
  <c r="I1804" i="1" s="1"/>
  <c r="I1869" i="1" a="1"/>
  <c r="I1869" i="1" s="1"/>
  <c r="I1803" i="1" a="1"/>
  <c r="I1803" i="1" s="1"/>
  <c r="I1802" i="1" a="1"/>
  <c r="I1802" i="1" s="1"/>
  <c r="I1801" i="1" a="1"/>
  <c r="I1801" i="1" s="1"/>
  <c r="I1800" i="1" a="1"/>
  <c r="I1800" i="1" s="1"/>
  <c r="I1799" i="1" a="1"/>
  <c r="I1799" i="1" s="1"/>
  <c r="I1868" i="1" a="1"/>
  <c r="I1868" i="1" s="1"/>
  <c r="I1798" i="1" a="1"/>
  <c r="I1798" i="1" s="1"/>
  <c r="I1797" i="1" a="1"/>
  <c r="I1797" i="1" s="1"/>
  <c r="I1796" i="1" a="1"/>
  <c r="I1796" i="1" s="1"/>
  <c r="I1795" i="1" a="1"/>
  <c r="I1795" i="1" s="1"/>
  <c r="I1794" i="1" a="1"/>
  <c r="I1794" i="1" s="1"/>
  <c r="I1793" i="1" a="1"/>
  <c r="I1793" i="1" s="1"/>
  <c r="I1867" i="1" a="1"/>
  <c r="I1867" i="1" s="1"/>
  <c r="I1792" i="1" a="1"/>
  <c r="I1792" i="1" s="1"/>
  <c r="I1791" i="1" a="1"/>
  <c r="I1791" i="1" s="1"/>
  <c r="I1790" i="1" a="1"/>
  <c r="I1790" i="1" s="1"/>
  <c r="I1789" i="1" a="1"/>
  <c r="I1789" i="1" s="1"/>
  <c r="I1788" i="1" a="1"/>
  <c r="I1788" i="1" s="1"/>
  <c r="I1787" i="1" a="1"/>
  <c r="I1787" i="1" s="1"/>
  <c r="I1786" i="1" a="1"/>
  <c r="I1786" i="1" s="1"/>
  <c r="I1785" i="1" a="1"/>
  <c r="I1785" i="1" s="1"/>
  <c r="I1866" i="1" a="1"/>
  <c r="I1866" i="1" s="1"/>
  <c r="I1784" i="1" a="1"/>
  <c r="I1784" i="1" s="1"/>
  <c r="I1783" i="1" a="1"/>
  <c r="I1783" i="1" s="1"/>
  <c r="I1782" i="1" a="1"/>
  <c r="I1782" i="1" s="1"/>
  <c r="I1781" i="1" a="1"/>
  <c r="I1781" i="1" s="1"/>
  <c r="I1780" i="1" a="1"/>
  <c r="I1780" i="1" s="1"/>
  <c r="I1779" i="1" a="1"/>
  <c r="I1779" i="1" s="1"/>
  <c r="I1778" i="1" a="1"/>
  <c r="I1778" i="1" s="1"/>
  <c r="I1777" i="1" a="1"/>
  <c r="I1777" i="1" s="1"/>
  <c r="I1776" i="1" a="1"/>
  <c r="I1776" i="1" s="1"/>
  <c r="I1775" i="1" a="1"/>
  <c r="I1775" i="1" s="1"/>
  <c r="I1774" i="1" a="1"/>
  <c r="I1774" i="1" s="1"/>
  <c r="I1773" i="1" a="1"/>
  <c r="I1773" i="1" s="1"/>
  <c r="I1771" i="1" a="1"/>
  <c r="I1771" i="1" s="1"/>
  <c r="I1770" i="1" a="1"/>
  <c r="I1770" i="1" s="1"/>
  <c r="I1769" i="1" a="1"/>
  <c r="I1769" i="1" s="1"/>
  <c r="I1865" i="1" a="1"/>
  <c r="I1865" i="1" s="1"/>
  <c r="I1768" i="1" a="1"/>
  <c r="I1768" i="1" s="1"/>
  <c r="I1767" i="1" a="1"/>
  <c r="I1767" i="1" s="1"/>
  <c r="I1766" i="1" a="1"/>
  <c r="I1766" i="1" s="1"/>
  <c r="I1765" i="1" a="1"/>
  <c r="I1765" i="1" s="1"/>
  <c r="I1764" i="1" a="1"/>
  <c r="I1764" i="1" s="1"/>
  <c r="I1763" i="1" a="1"/>
  <c r="I1763" i="1" s="1"/>
  <c r="I1762" i="1" a="1"/>
  <c r="I1762" i="1" s="1"/>
  <c r="I1864" i="1" a="1"/>
  <c r="I1864" i="1" s="1"/>
  <c r="I1761" i="1" a="1"/>
  <c r="I1761" i="1" s="1"/>
  <c r="I1760" i="1" a="1"/>
  <c r="I1760" i="1" s="1"/>
  <c r="I1875" i="1" a="1"/>
  <c r="I1875" i="1" s="1"/>
  <c r="I1759" i="1" a="1"/>
  <c r="I1759" i="1" s="1"/>
  <c r="I1758" i="1" a="1"/>
  <c r="I1758" i="1" s="1"/>
  <c r="I1757" i="1" a="1"/>
  <c r="I1757" i="1" s="1"/>
  <c r="I1863" i="1" a="1"/>
  <c r="I1863" i="1" s="1"/>
  <c r="I1756" i="1" a="1"/>
  <c r="I1756" i="1" s="1"/>
  <c r="I1755" i="1" a="1"/>
  <c r="I1755" i="1" s="1"/>
  <c r="I1754" i="1" a="1"/>
  <c r="I1754" i="1" s="1"/>
  <c r="I1753" i="1" a="1"/>
  <c r="I1753" i="1" s="1"/>
  <c r="I1752" i="1" a="1"/>
  <c r="I1752" i="1" s="1"/>
  <c r="I1862" i="1" a="1"/>
  <c r="I1862" i="1" s="1"/>
  <c r="I1751" i="1" a="1"/>
  <c r="I1751" i="1" s="1"/>
  <c r="I1750" i="1" a="1"/>
  <c r="I1750" i="1" s="1"/>
  <c r="I1749" i="1" a="1"/>
  <c r="I1749" i="1" s="1"/>
  <c r="I1748" i="1" a="1"/>
  <c r="I1748" i="1" s="1"/>
  <c r="I1747" i="1" a="1"/>
  <c r="I1747" i="1" s="1"/>
  <c r="I1746" i="1" a="1"/>
  <c r="I1746" i="1" s="1"/>
  <c r="I1745" i="1" a="1"/>
  <c r="I1745" i="1" s="1"/>
  <c r="I1744" i="1" a="1"/>
  <c r="I1744" i="1" s="1"/>
  <c r="I1743" i="1" a="1"/>
  <c r="I1743" i="1" s="1"/>
  <c r="I1741" i="1" a="1"/>
  <c r="I1741" i="1" s="1"/>
  <c r="I1739" i="1" a="1"/>
  <c r="I1739" i="1" s="1"/>
  <c r="I1738" i="1" a="1"/>
  <c r="I1738" i="1" s="1"/>
  <c r="I1874" i="1" a="1"/>
  <c r="I1874" i="1" s="1"/>
  <c r="I1737" i="1" a="1"/>
  <c r="I1737" i="1" s="1"/>
  <c r="I1736" i="1" a="1"/>
  <c r="I1736" i="1" s="1"/>
  <c r="I1735" i="1" a="1"/>
  <c r="I1735" i="1" s="1"/>
  <c r="I1861" i="1" a="1"/>
  <c r="I1861" i="1" s="1"/>
  <c r="I1733" i="1" a="1"/>
  <c r="I1733" i="1" s="1"/>
  <c r="I1732" i="1" a="1"/>
  <c r="I1732" i="1" s="1"/>
  <c r="I1731" i="1" a="1"/>
  <c r="I1731" i="1" s="1"/>
  <c r="I1730" i="1" a="1"/>
  <c r="I1730" i="1" s="1"/>
  <c r="I1860" i="1" a="1"/>
  <c r="I1860" i="1" s="1"/>
  <c r="I1859" i="1" a="1"/>
  <c r="I1859" i="1" s="1"/>
  <c r="I1873" i="1" a="1"/>
  <c r="I1873" i="1" s="1"/>
  <c r="I1858" i="1" a="1"/>
  <c r="I1858" i="1" s="1"/>
  <c r="I1711" i="1" a="1"/>
  <c r="I1711" i="1" s="1"/>
  <c r="I1710" i="1" a="1"/>
  <c r="I1710" i="1" s="1"/>
  <c r="I1709" i="1" a="1"/>
  <c r="I1709" i="1" s="1"/>
  <c r="I1708" i="1" a="1"/>
  <c r="I1708" i="1" s="1"/>
  <c r="I1707" i="1" a="1"/>
  <c r="I1707" i="1" s="1"/>
  <c r="I1706" i="1" a="1"/>
  <c r="I1706" i="1" s="1"/>
  <c r="I1705" i="1" a="1"/>
  <c r="I1705" i="1" s="1"/>
  <c r="I1704" i="1" a="1"/>
  <c r="I1704" i="1" s="1"/>
  <c r="I1703" i="1" a="1"/>
  <c r="I1703" i="1" s="1"/>
  <c r="I1702" i="1" a="1"/>
  <c r="I1702" i="1" s="1"/>
  <c r="I1701" i="1" a="1"/>
  <c r="I1701" i="1" s="1"/>
  <c r="I1700" i="1" a="1"/>
  <c r="I1700" i="1" s="1"/>
  <c r="I1699" i="1" a="1"/>
  <c r="I1699" i="1" s="1"/>
  <c r="I1698" i="1" a="1"/>
  <c r="I1698" i="1" s="1"/>
  <c r="I1697" i="1" a="1"/>
  <c r="I1697" i="1" s="1"/>
  <c r="I1696" i="1" a="1"/>
  <c r="I1696" i="1" s="1"/>
  <c r="I1695" i="1" a="1"/>
  <c r="I1695" i="1" s="1"/>
  <c r="I1693" i="1" a="1"/>
  <c r="I1693" i="1" s="1"/>
  <c r="I1692" i="1" a="1"/>
  <c r="I1692" i="1" s="1"/>
  <c r="I1691" i="1" a="1"/>
  <c r="I1691" i="1" s="1"/>
  <c r="I1690" i="1" a="1"/>
  <c r="I1690" i="1" s="1"/>
  <c r="I1727" i="1" a="1"/>
  <c r="I1727" i="1" s="1"/>
  <c r="I1689" i="1" a="1"/>
  <c r="I1689" i="1" s="1"/>
  <c r="I1687" i="1" a="1"/>
  <c r="I1687" i="1" s="1"/>
  <c r="I1686" i="1" a="1"/>
  <c r="I1686" i="1" s="1"/>
  <c r="I1685" i="1" a="1"/>
  <c r="I1685" i="1" s="1"/>
  <c r="I1684" i="1" a="1"/>
  <c r="I1684" i="1" s="1"/>
  <c r="I1683" i="1" a="1"/>
  <c r="I1683" i="1" s="1"/>
  <c r="I1682" i="1" a="1"/>
  <c r="I1682" i="1" s="1"/>
  <c r="I1681" i="1" a="1"/>
  <c r="I1681" i="1" s="1"/>
  <c r="I1680" i="1" a="1"/>
  <c r="I1680" i="1" s="1"/>
  <c r="I1679" i="1" a="1"/>
  <c r="I1679" i="1" s="1"/>
  <c r="I1678" i="1" a="1"/>
  <c r="I1678" i="1" s="1"/>
  <c r="I1677" i="1" a="1"/>
  <c r="I1677" i="1" s="1"/>
  <c r="I1676" i="1" a="1"/>
  <c r="I1676" i="1" s="1"/>
  <c r="I1675" i="1" a="1"/>
  <c r="I1675" i="1" s="1"/>
  <c r="I1674" i="1" a="1"/>
  <c r="I1674" i="1" s="1"/>
  <c r="I1673" i="1" a="1"/>
  <c r="I1673" i="1" s="1"/>
  <c r="I1672" i="1" a="1"/>
  <c r="I1672" i="1" s="1"/>
  <c r="I1729" i="1" a="1"/>
  <c r="I1729" i="1" s="1"/>
  <c r="I1671" i="1" a="1"/>
  <c r="I1671" i="1" s="1"/>
  <c r="I1725" i="1" a="1"/>
  <c r="I1725" i="1" s="1"/>
  <c r="I1670" i="1" a="1"/>
  <c r="I1670" i="1" s="1"/>
  <c r="I1669" i="1" a="1"/>
  <c r="I1669" i="1" s="1"/>
  <c r="I1668" i="1" a="1"/>
  <c r="I1668" i="1" s="1"/>
  <c r="I1667" i="1" a="1"/>
  <c r="I1667" i="1" s="1"/>
  <c r="I1666" i="1" a="1"/>
  <c r="I1666" i="1" s="1"/>
  <c r="I1665" i="1" a="1"/>
  <c r="I1665" i="1" s="1"/>
  <c r="I1664" i="1" a="1"/>
  <c r="I1664" i="1" s="1"/>
  <c r="I1663" i="1" a="1"/>
  <c r="I1663" i="1" s="1"/>
  <c r="I1662" i="1" a="1"/>
  <c r="I1662" i="1" s="1"/>
  <c r="I1661" i="1" a="1"/>
  <c r="I1661" i="1" s="1"/>
  <c r="I1660" i="1" a="1"/>
  <c r="I1660" i="1" s="1"/>
  <c r="I1659" i="1" a="1"/>
  <c r="I1659" i="1" s="1"/>
  <c r="I1724" i="1" a="1"/>
  <c r="I1724" i="1" s="1"/>
  <c r="I1658" i="1" a="1"/>
  <c r="I1658" i="1" s="1"/>
  <c r="I1656" i="1" a="1"/>
  <c r="I1656" i="1" s="1"/>
  <c r="I1723" i="1" a="1"/>
  <c r="I1723" i="1" s="1"/>
  <c r="I1722" i="1" a="1"/>
  <c r="I1722" i="1" s="1"/>
  <c r="I1654" i="1" a="1"/>
  <c r="I1654" i="1" s="1"/>
  <c r="I1653" i="1" a="1"/>
  <c r="I1653" i="1" s="1"/>
  <c r="I1652" i="1" a="1"/>
  <c r="I1652" i="1" s="1"/>
  <c r="I1651" i="1" a="1"/>
  <c r="I1651" i="1" s="1"/>
  <c r="I1650" i="1" a="1"/>
  <c r="I1650" i="1" s="1"/>
  <c r="I1649" i="1" a="1"/>
  <c r="I1649" i="1" s="1"/>
  <c r="I1648" i="1" a="1"/>
  <c r="I1648" i="1" s="1"/>
  <c r="I1647" i="1" a="1"/>
  <c r="I1647" i="1" s="1"/>
  <c r="I1646" i="1" a="1"/>
  <c r="I1646" i="1" s="1"/>
  <c r="I1645" i="1" a="1"/>
  <c r="I1645" i="1" s="1"/>
  <c r="I1721" i="1" a="1"/>
  <c r="I1721" i="1" s="1"/>
  <c r="I1644" i="1" a="1"/>
  <c r="I1644" i="1" s="1"/>
  <c r="I1643" i="1" a="1"/>
  <c r="I1643" i="1" s="1"/>
  <c r="I1641" i="1" a="1"/>
  <c r="I1641" i="1" s="1"/>
  <c r="I1640" i="1" a="1"/>
  <c r="I1640" i="1" s="1"/>
  <c r="I1639" i="1" a="1"/>
  <c r="I1639" i="1" s="1"/>
  <c r="I1638" i="1" a="1"/>
  <c r="I1638" i="1" s="1"/>
  <c r="I1637" i="1" a="1"/>
  <c r="I1637" i="1" s="1"/>
  <c r="I1636" i="1" a="1"/>
  <c r="I1636" i="1" s="1"/>
  <c r="I1635" i="1" a="1"/>
  <c r="I1635" i="1" s="1"/>
  <c r="I1634" i="1" a="1"/>
  <c r="I1634" i="1" s="1"/>
  <c r="I1633" i="1" a="1"/>
  <c r="I1633" i="1" s="1"/>
  <c r="I1632" i="1" a="1"/>
  <c r="I1632" i="1" s="1"/>
  <c r="I1630" i="1" a="1"/>
  <c r="I1630" i="1" s="1"/>
  <c r="I1629" i="1" a="1"/>
  <c r="I1629" i="1" s="1"/>
  <c r="I1628" i="1" a="1"/>
  <c r="I1628" i="1" s="1"/>
  <c r="I1627" i="1" a="1"/>
  <c r="I1627" i="1" s="1"/>
  <c r="I1626" i="1" a="1"/>
  <c r="I1626" i="1" s="1"/>
  <c r="I1625" i="1" a="1"/>
  <c r="I1625" i="1" s="1"/>
  <c r="I1624" i="1" a="1"/>
  <c r="I1624" i="1" s="1"/>
  <c r="I1623" i="1" a="1"/>
  <c r="I1623" i="1" s="1"/>
  <c r="I1720" i="1" a="1"/>
  <c r="I1720" i="1" s="1"/>
  <c r="I1622" i="1" a="1"/>
  <c r="I1622" i="1" s="1"/>
  <c r="I1621" i="1" a="1"/>
  <c r="I1621" i="1" s="1"/>
  <c r="I1620" i="1" a="1"/>
  <c r="I1620" i="1" s="1"/>
  <c r="I1618" i="1" a="1"/>
  <c r="I1618" i="1" s="1"/>
  <c r="I1617" i="1" a="1"/>
  <c r="I1617" i="1" s="1"/>
  <c r="I1616" i="1" a="1"/>
  <c r="I1616" i="1" s="1"/>
  <c r="I1614" i="1" a="1"/>
  <c r="I1614" i="1" s="1"/>
  <c r="I1613" i="1" a="1"/>
  <c r="I1613" i="1" s="1"/>
  <c r="I1612" i="1" a="1"/>
  <c r="I1612" i="1" s="1"/>
  <c r="I1611" i="1" a="1"/>
  <c r="I1611" i="1" s="1"/>
  <c r="I1610" i="1" a="1"/>
  <c r="I1610" i="1" s="1"/>
  <c r="I1609" i="1" a="1"/>
  <c r="I1609" i="1" s="1"/>
  <c r="I1608" i="1" a="1"/>
  <c r="I1608" i="1" s="1"/>
  <c r="I1606" i="1" a="1"/>
  <c r="I1606" i="1" s="1"/>
  <c r="I1605" i="1" a="1"/>
  <c r="I1605" i="1" s="1"/>
  <c r="I1604" i="1" a="1"/>
  <c r="I1604" i="1" s="1"/>
  <c r="I1603" i="1" a="1"/>
  <c r="I1603" i="1" s="1"/>
  <c r="I1601" i="1" a="1"/>
  <c r="I1601" i="1" s="1"/>
  <c r="I1600" i="1" a="1"/>
  <c r="I1600" i="1" s="1"/>
  <c r="I1599" i="1" a="1"/>
  <c r="I1599" i="1" s="1"/>
  <c r="I1598" i="1" a="1"/>
  <c r="I1598" i="1" s="1"/>
  <c r="I1597" i="1" a="1"/>
  <c r="I1597" i="1" s="1"/>
  <c r="I1596" i="1" a="1"/>
  <c r="I1596" i="1" s="1"/>
  <c r="I1595" i="1" a="1"/>
  <c r="I1595" i="1" s="1"/>
  <c r="I1594" i="1" a="1"/>
  <c r="I1594" i="1" s="1"/>
  <c r="I1593" i="1" a="1"/>
  <c r="I1593" i="1" s="1"/>
  <c r="I1592" i="1" a="1"/>
  <c r="I1592" i="1" s="1"/>
  <c r="I1591" i="1" a="1"/>
  <c r="I1591" i="1" s="1"/>
  <c r="I1719" i="1" a="1"/>
  <c r="I1719" i="1" s="1"/>
  <c r="I1590" i="1" a="1"/>
  <c r="I1590" i="1" s="1"/>
  <c r="I1589" i="1" a="1"/>
  <c r="I1589" i="1" s="1"/>
  <c r="I1588" i="1" a="1"/>
  <c r="I1588" i="1" s="1"/>
  <c r="I1587" i="1" a="1"/>
  <c r="I1587" i="1" s="1"/>
  <c r="I1586" i="1" a="1"/>
  <c r="I1586" i="1" s="1"/>
  <c r="I1585" i="1" a="1"/>
  <c r="I1585" i="1" s="1"/>
  <c r="I1718" i="1" a="1"/>
  <c r="I1718" i="1" s="1"/>
  <c r="I1717" i="1" a="1"/>
  <c r="I1717" i="1" s="1"/>
  <c r="I1716" i="1" a="1"/>
  <c r="I1716" i="1" s="1"/>
  <c r="I1728" i="1" a="1"/>
  <c r="I1728" i="1" s="1"/>
  <c r="I1715" i="1" a="1"/>
  <c r="I1715" i="1" s="1"/>
  <c r="I1714" i="1" a="1"/>
  <c r="I1714" i="1" s="1"/>
  <c r="I1713" i="1" a="1"/>
  <c r="I1713" i="1" s="1"/>
  <c r="I1712" i="1" a="1"/>
  <c r="I1712" i="1" s="1"/>
  <c r="I1566" i="1" a="1"/>
  <c r="I1566" i="1" s="1"/>
  <c r="I1564" i="1" a="1"/>
  <c r="I1564" i="1" s="1"/>
  <c r="I1563" i="1" a="1"/>
  <c r="I1563" i="1" s="1"/>
  <c r="I1562" i="1" a="1"/>
  <c r="I1562" i="1" s="1"/>
  <c r="I1561" i="1" a="1"/>
  <c r="I1561" i="1" s="1"/>
  <c r="I1560" i="1" a="1"/>
  <c r="I1560" i="1" s="1"/>
  <c r="I1559" i="1" a="1"/>
  <c r="I1559" i="1" s="1"/>
  <c r="I1584" i="1" a="1"/>
  <c r="I1584" i="1" s="1"/>
  <c r="I1558" i="1" a="1"/>
  <c r="I1558" i="1" s="1"/>
  <c r="I1583" i="1" a="1"/>
  <c r="I1583" i="1" s="1"/>
  <c r="I1557" i="1" a="1"/>
  <c r="I1557" i="1" s="1"/>
  <c r="I1556" i="1" a="1"/>
  <c r="I1556" i="1" s="1"/>
  <c r="I1555" i="1" a="1"/>
  <c r="I1555" i="1" s="1"/>
  <c r="I1554" i="1" a="1"/>
  <c r="I1554" i="1" s="1"/>
  <c r="I1553" i="1" a="1"/>
  <c r="I1553" i="1" s="1"/>
  <c r="I1552" i="1" a="1"/>
  <c r="I1552" i="1" s="1"/>
  <c r="I1551" i="1" a="1"/>
  <c r="I1551" i="1" s="1"/>
  <c r="I1550" i="1" a="1"/>
  <c r="I1550" i="1" s="1"/>
  <c r="I1549" i="1" a="1"/>
  <c r="I1549" i="1" s="1"/>
  <c r="I1548" i="1" a="1"/>
  <c r="I1548" i="1" s="1"/>
  <c r="I1547" i="1" a="1"/>
  <c r="I1547" i="1" s="1"/>
  <c r="I1545" i="1" a="1"/>
  <c r="I1545" i="1" s="1"/>
  <c r="I1544" i="1" a="1"/>
  <c r="I1544" i="1" s="1"/>
  <c r="I1542" i="1" a="1"/>
  <c r="I1542" i="1" s="1"/>
  <c r="I1541" i="1" a="1"/>
  <c r="I1541" i="1" s="1"/>
  <c r="I1582" i="1" a="1"/>
  <c r="I1582" i="1" s="1"/>
  <c r="I1581" i="1" a="1"/>
  <c r="I1581" i="1" s="1"/>
  <c r="I1580" i="1" a="1"/>
  <c r="I1580" i="1" s="1"/>
  <c r="I1579" i="1" a="1"/>
  <c r="I1579" i="1" s="1"/>
  <c r="I1578" i="1" a="1"/>
  <c r="I1578" i="1" s="1"/>
  <c r="I1577" i="1" a="1"/>
  <c r="I1577" i="1" s="1"/>
  <c r="I1575" i="1" a="1"/>
  <c r="I1575" i="1" s="1"/>
  <c r="I1574" i="1" a="1"/>
  <c r="I1574" i="1" s="1"/>
  <c r="I1573" i="1" a="1"/>
  <c r="I1573" i="1" s="1"/>
  <c r="I1571" i="1" a="1"/>
  <c r="I1571" i="1" s="1"/>
  <c r="I1570" i="1" a="1"/>
  <c r="I1570" i="1" s="1"/>
  <c r="I1569" i="1" a="1"/>
  <c r="I1569" i="1" s="1"/>
  <c r="I1568" i="1" a="1"/>
  <c r="I1568" i="1" s="1"/>
  <c r="I1540" i="1" a="1"/>
  <c r="I1540" i="1" s="1"/>
  <c r="I1539" i="1" a="1"/>
  <c r="I1539" i="1" s="1"/>
  <c r="I1519" i="1" a="1"/>
  <c r="I1519" i="1" s="1"/>
  <c r="I1517" i="1" a="1"/>
  <c r="I1517" i="1" s="1"/>
  <c r="I1516" i="1" a="1"/>
  <c r="I1516" i="1" s="1"/>
  <c r="I1515" i="1" a="1"/>
  <c r="I1515" i="1" s="1"/>
  <c r="I1514" i="1" a="1"/>
  <c r="I1514" i="1" s="1"/>
  <c r="I1513" i="1" a="1"/>
  <c r="I1513" i="1" s="1"/>
  <c r="I1538" i="1" a="1"/>
  <c r="I1538" i="1" s="1"/>
  <c r="I1512" i="1" a="1"/>
  <c r="I1512" i="1" s="1"/>
  <c r="I1511" i="1" a="1"/>
  <c r="I1511" i="1" s="1"/>
  <c r="I1510" i="1" a="1"/>
  <c r="I1510" i="1" s="1"/>
  <c r="I1537" i="1" a="1"/>
  <c r="I1537" i="1" s="1"/>
  <c r="I1509" i="1" a="1"/>
  <c r="I1509" i="1" s="1"/>
  <c r="I1508" i="1" a="1"/>
  <c r="I1508" i="1" s="1"/>
  <c r="I1507" i="1" a="1"/>
  <c r="I1507" i="1" s="1"/>
  <c r="I1506" i="1" a="1"/>
  <c r="I1506" i="1" s="1"/>
  <c r="I1504" i="1" a="1"/>
  <c r="I1504" i="1" s="1"/>
  <c r="I1503" i="1" a="1"/>
  <c r="I1503" i="1" s="1"/>
  <c r="I1502" i="1" a="1"/>
  <c r="I1502" i="1" s="1"/>
  <c r="I1501" i="1" a="1"/>
  <c r="I1501" i="1" s="1"/>
  <c r="I1535" i="1" a="1"/>
  <c r="I1535" i="1" s="1"/>
  <c r="I1499" i="1" a="1"/>
  <c r="I1499" i="1" s="1"/>
  <c r="I1498" i="1" a="1"/>
  <c r="I1498" i="1" s="1"/>
  <c r="I1497" i="1" a="1"/>
  <c r="I1497" i="1" s="1"/>
  <c r="I1496" i="1" a="1"/>
  <c r="I1496" i="1" s="1"/>
  <c r="I1495" i="1" a="1"/>
  <c r="I1495" i="1" s="1"/>
  <c r="I1494" i="1" a="1"/>
  <c r="I1494" i="1" s="1"/>
  <c r="I1493" i="1" a="1"/>
  <c r="I1493" i="1" s="1"/>
  <c r="I1492" i="1" a="1"/>
  <c r="I1492" i="1" s="1"/>
  <c r="I1491" i="1" a="1"/>
  <c r="I1491" i="1" s="1"/>
  <c r="I1490" i="1" a="1"/>
  <c r="I1490" i="1" s="1"/>
  <c r="I1489" i="1" a="1"/>
  <c r="I1489" i="1" s="1"/>
  <c r="I1488" i="1" a="1"/>
  <c r="I1488" i="1" s="1"/>
  <c r="I1534" i="1" a="1"/>
  <c r="I1534" i="1" s="1"/>
  <c r="I1487" i="1" a="1"/>
  <c r="I1487" i="1" s="1"/>
  <c r="I1485" i="1" a="1"/>
  <c r="I1485" i="1" s="1"/>
  <c r="I1484" i="1" a="1"/>
  <c r="I1484" i="1" s="1"/>
  <c r="I1483" i="1" a="1"/>
  <c r="I1483" i="1" s="1"/>
  <c r="I1482" i="1" a="1"/>
  <c r="I1482" i="1" s="1"/>
  <c r="I1481" i="1" a="1"/>
  <c r="I1481" i="1" s="1"/>
  <c r="I1480" i="1" a="1"/>
  <c r="I1480" i="1" s="1"/>
  <c r="I1479" i="1" a="1"/>
  <c r="I1479" i="1" s="1"/>
  <c r="I1478" i="1" a="1"/>
  <c r="I1478" i="1" s="1"/>
  <c r="I1477" i="1" a="1"/>
  <c r="I1477" i="1" s="1"/>
  <c r="I1533" i="1" a="1"/>
  <c r="I1533" i="1" s="1"/>
  <c r="I1476" i="1" a="1"/>
  <c r="I1476" i="1" s="1"/>
  <c r="I1475" i="1" a="1"/>
  <c r="I1475" i="1" s="1"/>
  <c r="I1474" i="1" a="1"/>
  <c r="I1474" i="1" s="1"/>
  <c r="I1473" i="1" a="1"/>
  <c r="I1473" i="1" s="1"/>
  <c r="I1472" i="1" a="1"/>
  <c r="I1472" i="1" s="1"/>
  <c r="I1471" i="1" a="1"/>
  <c r="I1471" i="1" s="1"/>
  <c r="I1470" i="1" a="1"/>
  <c r="I1470" i="1" s="1"/>
  <c r="I1467" i="1" a="1"/>
  <c r="I1467" i="1" s="1"/>
  <c r="I1466" i="1" a="1"/>
  <c r="I1466" i="1" s="1"/>
  <c r="I1465" i="1" a="1"/>
  <c r="I1465" i="1" s="1"/>
  <c r="I1464" i="1" a="1"/>
  <c r="I1464" i="1" s="1"/>
  <c r="I1463" i="1" a="1"/>
  <c r="I1463" i="1" s="1"/>
  <c r="I1462" i="1" a="1"/>
  <c r="I1462" i="1" s="1"/>
  <c r="I1461" i="1" a="1"/>
  <c r="I1461" i="1" s="1"/>
  <c r="I1460" i="1" a="1"/>
  <c r="I1460" i="1" s="1"/>
  <c r="I1459" i="1" a="1"/>
  <c r="I1459" i="1" s="1"/>
  <c r="I1458" i="1" a="1"/>
  <c r="I1458" i="1" s="1"/>
  <c r="I1457" i="1" a="1"/>
  <c r="I1457" i="1" s="1"/>
  <c r="I1456" i="1" a="1"/>
  <c r="I1456" i="1" s="1"/>
  <c r="I1455" i="1" a="1"/>
  <c r="I1455" i="1" s="1"/>
  <c r="I1454" i="1" a="1"/>
  <c r="I1454" i="1" s="1"/>
  <c r="I1453" i="1" a="1"/>
  <c r="I1453" i="1" s="1"/>
  <c r="I1531" i="1" a="1"/>
  <c r="I1531" i="1" s="1"/>
  <c r="I1452" i="1" a="1"/>
  <c r="I1452" i="1" s="1"/>
  <c r="I1530" i="1" a="1"/>
  <c r="I1530" i="1" s="1"/>
  <c r="I1451" i="1" a="1"/>
  <c r="I1451" i="1" s="1"/>
  <c r="I1450" i="1" a="1"/>
  <c r="I1450" i="1" s="1"/>
  <c r="I1449" i="1" a="1"/>
  <c r="I1449" i="1" s="1"/>
  <c r="I1448" i="1" a="1"/>
  <c r="I1448" i="1" s="1"/>
  <c r="I1447" i="1" a="1"/>
  <c r="I1447" i="1" s="1"/>
  <c r="I1446" i="1" a="1"/>
  <c r="I1446" i="1" s="1"/>
  <c r="I1445" i="1" a="1"/>
  <c r="I1445" i="1" s="1"/>
  <c r="I1444" i="1" a="1"/>
  <c r="I1444" i="1" s="1"/>
  <c r="I1443" i="1" a="1"/>
  <c r="I1443" i="1" s="1"/>
  <c r="I1442" i="1" a="1"/>
  <c r="I1442" i="1" s="1"/>
  <c r="I1441" i="1" a="1"/>
  <c r="I1441" i="1" s="1"/>
  <c r="I1529" i="1" a="1"/>
  <c r="I1529" i="1" s="1"/>
  <c r="I1440" i="1" a="1"/>
  <c r="I1440" i="1" s="1"/>
  <c r="I1439" i="1" a="1"/>
  <c r="I1439" i="1" s="1"/>
  <c r="I1438" i="1" a="1"/>
  <c r="I1438" i="1" s="1"/>
  <c r="I1528" i="1" a="1"/>
  <c r="I1528" i="1" s="1"/>
  <c r="I1437" i="1" a="1"/>
  <c r="I1437" i="1" s="1"/>
  <c r="I1435" i="1" a="1"/>
  <c r="I1435" i="1" s="1"/>
  <c r="I1434" i="1" a="1"/>
  <c r="I1434" i="1" s="1"/>
  <c r="I1433" i="1" a="1"/>
  <c r="I1433" i="1" s="1"/>
  <c r="I1527" i="1" a="1"/>
  <c r="I1527" i="1" s="1"/>
  <c r="I1431" i="1" a="1"/>
  <c r="I1431" i="1" s="1"/>
  <c r="I1430" i="1" a="1"/>
  <c r="I1430" i="1" s="1"/>
  <c r="I1429" i="1" a="1"/>
  <c r="I1429" i="1" s="1"/>
  <c r="I1427" i="1" a="1"/>
  <c r="I1427" i="1" s="1"/>
  <c r="I1426" i="1" a="1"/>
  <c r="I1426" i="1" s="1"/>
  <c r="I1425" i="1" a="1"/>
  <c r="I1425" i="1" s="1"/>
  <c r="I1424" i="1" a="1"/>
  <c r="I1424" i="1" s="1"/>
  <c r="I1423" i="1" a="1"/>
  <c r="I1423" i="1" s="1"/>
  <c r="I1526" i="1" a="1"/>
  <c r="I1526" i="1" s="1"/>
  <c r="I1422" i="1" a="1"/>
  <c r="I1422" i="1" s="1"/>
  <c r="I1524" i="1" a="1"/>
  <c r="I1524" i="1" s="1"/>
  <c r="I1523" i="1" a="1"/>
  <c r="I1523" i="1" s="1"/>
  <c r="I1522" i="1" a="1"/>
  <c r="I1522" i="1" s="1"/>
  <c r="I1521" i="1" a="1"/>
  <c r="I1521" i="1" s="1"/>
  <c r="I1520" i="1" a="1"/>
  <c r="I1520" i="1" s="1"/>
  <c r="I1421" i="1" a="1"/>
  <c r="I1421" i="1" s="1"/>
  <c r="I1406" i="1" a="1"/>
  <c r="I1406" i="1" s="1"/>
  <c r="I1405" i="1" a="1"/>
  <c r="I1405" i="1" s="1"/>
  <c r="I1404" i="1" a="1"/>
  <c r="I1404" i="1" s="1"/>
  <c r="I1403" i="1" a="1"/>
  <c r="I1403" i="1" s="1"/>
  <c r="I1402" i="1" a="1"/>
  <c r="I1402" i="1" s="1"/>
  <c r="I1401" i="1" a="1"/>
  <c r="I1401" i="1" s="1"/>
  <c r="I1400" i="1" a="1"/>
  <c r="I1400" i="1" s="1"/>
  <c r="I1399" i="1" a="1"/>
  <c r="I1399" i="1" s="1"/>
  <c r="I1398" i="1" a="1"/>
  <c r="I1398" i="1" s="1"/>
  <c r="I1397" i="1" a="1"/>
  <c r="I1397" i="1" s="1"/>
  <c r="I1396" i="1" a="1"/>
  <c r="I1396" i="1" s="1"/>
  <c r="I1395" i="1" a="1"/>
  <c r="I1395" i="1" s="1"/>
  <c r="I1394" i="1" a="1"/>
  <c r="I1394" i="1" s="1"/>
  <c r="I1393" i="1" a="1"/>
  <c r="I1393" i="1" s="1"/>
  <c r="I1392" i="1" a="1"/>
  <c r="I1392" i="1" s="1"/>
  <c r="I1391" i="1" a="1"/>
  <c r="I1391" i="1" s="1"/>
  <c r="I1390" i="1" a="1"/>
  <c r="I1390" i="1" s="1"/>
  <c r="I1389" i="1" a="1"/>
  <c r="I1389" i="1" s="1"/>
  <c r="I1388" i="1" a="1"/>
  <c r="I1388" i="1" s="1"/>
  <c r="I1387" i="1" a="1"/>
  <c r="I1387" i="1" s="1"/>
  <c r="I1386" i="1" a="1"/>
  <c r="I1386" i="1" s="1"/>
  <c r="I1385" i="1" a="1"/>
  <c r="I1385" i="1" s="1"/>
  <c r="I1383" i="1" a="1"/>
  <c r="I1383" i="1" s="1"/>
  <c r="I1382" i="1" a="1"/>
  <c r="I1382" i="1" s="1"/>
  <c r="I1381" i="1" a="1"/>
  <c r="I1381" i="1" s="1"/>
  <c r="I1380" i="1" a="1"/>
  <c r="I1380" i="1" s="1"/>
  <c r="I1379" i="1" a="1"/>
  <c r="I1379" i="1" s="1"/>
  <c r="I1378" i="1" a="1"/>
  <c r="I1378" i="1" s="1"/>
  <c r="I1419" i="1" a="1"/>
  <c r="I1419" i="1" s="1"/>
  <c r="I1377" i="1" a="1"/>
  <c r="I1377" i="1" s="1"/>
  <c r="I1376" i="1" a="1"/>
  <c r="I1376" i="1" s="1"/>
  <c r="I1418" i="1" a="1"/>
  <c r="I1418" i="1" s="1"/>
  <c r="I1375" i="1" a="1"/>
  <c r="I1375" i="1" s="1"/>
  <c r="I1374" i="1" a="1"/>
  <c r="I1374" i="1" s="1"/>
  <c r="I1417" i="1" a="1"/>
  <c r="I1417" i="1" s="1"/>
  <c r="I1372" i="1" a="1"/>
  <c r="I1372" i="1" s="1"/>
  <c r="I1371" i="1" a="1"/>
  <c r="I1371" i="1" s="1"/>
  <c r="I1370" i="1" a="1"/>
  <c r="I1370" i="1" s="1"/>
  <c r="I1369" i="1" a="1"/>
  <c r="I1369" i="1" s="1"/>
  <c r="I1368" i="1" a="1"/>
  <c r="I1368" i="1" s="1"/>
  <c r="I1367" i="1" a="1"/>
  <c r="I1367" i="1" s="1"/>
  <c r="I1366" i="1" a="1"/>
  <c r="I1366" i="1" s="1"/>
  <c r="I1365" i="1" a="1"/>
  <c r="I1365" i="1" s="1"/>
  <c r="I1364" i="1" a="1"/>
  <c r="I1364" i="1" s="1"/>
  <c r="I1363" i="1" a="1"/>
  <c r="I1363" i="1" s="1"/>
  <c r="I1362" i="1" a="1"/>
  <c r="I1362" i="1" s="1"/>
  <c r="I1361" i="1" a="1"/>
  <c r="I1361" i="1" s="1"/>
  <c r="I1360" i="1" a="1"/>
  <c r="I1360" i="1" s="1"/>
  <c r="I1359" i="1" a="1"/>
  <c r="I1359" i="1" s="1"/>
  <c r="I1358" i="1" a="1"/>
  <c r="I1358" i="1" s="1"/>
  <c r="I1357" i="1" a="1"/>
  <c r="I1357" i="1" s="1"/>
  <c r="I1355" i="1" a="1"/>
  <c r="I1355" i="1" s="1"/>
  <c r="I1354" i="1" a="1"/>
  <c r="I1354" i="1" s="1"/>
  <c r="I1416" i="1" a="1"/>
  <c r="I1416" i="1" s="1"/>
  <c r="I1353" i="1" a="1"/>
  <c r="I1353" i="1" s="1"/>
  <c r="I1352" i="1" a="1"/>
  <c r="I1352" i="1" s="1"/>
  <c r="I1415" i="1" a="1"/>
  <c r="I1415" i="1" s="1"/>
  <c r="I1351" i="1" a="1"/>
  <c r="I1351" i="1" s="1"/>
  <c r="I1350" i="1" a="1"/>
  <c r="I1350" i="1" s="1"/>
  <c r="I1348" i="1" a="1"/>
  <c r="I1348" i="1" s="1"/>
  <c r="I1346" i="1" a="1"/>
  <c r="I1346" i="1" s="1"/>
  <c r="I1345" i="1" a="1"/>
  <c r="I1345" i="1" s="1"/>
  <c r="I1344" i="1" a="1"/>
  <c r="I1344" i="1" s="1"/>
  <c r="I1343" i="1" a="1"/>
  <c r="I1343" i="1" s="1"/>
  <c r="I1342" i="1" a="1"/>
  <c r="I1342" i="1" s="1"/>
  <c r="I1341" i="1" a="1"/>
  <c r="I1341" i="1" s="1"/>
  <c r="I1340" i="1" a="1"/>
  <c r="I1340" i="1" s="1"/>
  <c r="I1339" i="1" a="1"/>
  <c r="I1339" i="1" s="1"/>
  <c r="I1338" i="1" a="1"/>
  <c r="I1338" i="1" s="1"/>
  <c r="I1337" i="1" a="1"/>
  <c r="I1337" i="1" s="1"/>
  <c r="I1336" i="1" a="1"/>
  <c r="I1336" i="1" s="1"/>
  <c r="I1335" i="1" a="1"/>
  <c r="I1335" i="1" s="1"/>
  <c r="I1334" i="1" a="1"/>
  <c r="I1334" i="1" s="1"/>
  <c r="I1333" i="1" a="1"/>
  <c r="I1333" i="1" s="1"/>
  <c r="I1332" i="1" a="1"/>
  <c r="I1332" i="1" s="1"/>
  <c r="I1331" i="1" a="1"/>
  <c r="I1331" i="1" s="1"/>
  <c r="I1330" i="1" a="1"/>
  <c r="I1330" i="1" s="1"/>
  <c r="I1329" i="1" a="1"/>
  <c r="I1329" i="1" s="1"/>
  <c r="I1328" i="1" a="1"/>
  <c r="I1328" i="1" s="1"/>
  <c r="I1327" i="1" a="1"/>
  <c r="I1327" i="1" s="1"/>
  <c r="I1326" i="1" a="1"/>
  <c r="I1326" i="1" s="1"/>
  <c r="I1325" i="1" a="1"/>
  <c r="I1325" i="1" s="1"/>
  <c r="I1324" i="1" a="1"/>
  <c r="I1324" i="1" s="1"/>
  <c r="I1323" i="1" a="1"/>
  <c r="I1323" i="1" s="1"/>
  <c r="I1322" i="1" a="1"/>
  <c r="I1322" i="1" s="1"/>
  <c r="I1321" i="1" a="1"/>
  <c r="I1321" i="1" s="1"/>
  <c r="I1320" i="1" a="1"/>
  <c r="I1320" i="1" s="1"/>
  <c r="I1319" i="1" a="1"/>
  <c r="I1319" i="1" s="1"/>
  <c r="I1414" i="1" a="1"/>
  <c r="I1414" i="1" s="1"/>
  <c r="I1413" i="1" a="1"/>
  <c r="I1413" i="1" s="1"/>
  <c r="I1318" i="1" a="1"/>
  <c r="I1318" i="1" s="1"/>
  <c r="I1317" i="1" a="1"/>
  <c r="I1317" i="1" s="1"/>
  <c r="I1316" i="1" a="1"/>
  <c r="I1316" i="1" s="1"/>
  <c r="I1315" i="1" a="1"/>
  <c r="I1315" i="1" s="1"/>
  <c r="I1314" i="1" a="1"/>
  <c r="I1314" i="1" s="1"/>
  <c r="I1313" i="1" a="1"/>
  <c r="I1313" i="1" s="1"/>
  <c r="I1312" i="1" a="1"/>
  <c r="I1312" i="1" s="1"/>
  <c r="I1311" i="1" a="1"/>
  <c r="I1311" i="1" s="1"/>
  <c r="I1412" i="1" a="1"/>
  <c r="I1412" i="1" s="1"/>
  <c r="I1411" i="1" a="1"/>
  <c r="I1411" i="1" s="1"/>
  <c r="I1409" i="1" a="1"/>
  <c r="I1409" i="1" s="1"/>
  <c r="I1408" i="1" a="1"/>
  <c r="I1408" i="1" s="1"/>
  <c r="I1420" i="1" a="1"/>
  <c r="I1420" i="1" s="1"/>
  <c r="I1310" i="1" a="1"/>
  <c r="I1310" i="1" s="1"/>
  <c r="I1283" i="1" a="1"/>
  <c r="I1283" i="1" s="1"/>
  <c r="I1282" i="1" a="1"/>
  <c r="I1282" i="1" s="1"/>
  <c r="I1281" i="1" a="1"/>
  <c r="I1281" i="1" s="1"/>
  <c r="I1280" i="1" a="1"/>
  <c r="I1280" i="1" s="1"/>
  <c r="I1279" i="1" a="1"/>
  <c r="I1279" i="1" s="1"/>
  <c r="I1278" i="1" a="1"/>
  <c r="I1278" i="1" s="1"/>
  <c r="I1306" i="1" a="1"/>
  <c r="I1306" i="1" s="1"/>
  <c r="I1277" i="1" a="1"/>
  <c r="I1277" i="1" s="1"/>
  <c r="I1276" i="1" a="1"/>
  <c r="I1276" i="1" s="1"/>
  <c r="I1275" i="1" a="1"/>
  <c r="I1275" i="1" s="1"/>
  <c r="I1274" i="1" a="1"/>
  <c r="I1274" i="1" s="1"/>
  <c r="I1273" i="1" a="1"/>
  <c r="I1273" i="1" s="1"/>
  <c r="I1272" i="1" a="1"/>
  <c r="I1272" i="1" s="1"/>
  <c r="I1271" i="1" a="1"/>
  <c r="I1271" i="1" s="1"/>
  <c r="I1305" i="1" a="1"/>
  <c r="I1305" i="1" s="1"/>
  <c r="I1270" i="1" a="1"/>
  <c r="I1270" i="1" s="1"/>
  <c r="I1269" i="1" a="1"/>
  <c r="I1269" i="1" s="1"/>
  <c r="I1304" i="1" a="1"/>
  <c r="I1304" i="1" s="1"/>
  <c r="I1268" i="1" a="1"/>
  <c r="I1268" i="1" s="1"/>
  <c r="I1267" i="1" a="1"/>
  <c r="I1267" i="1" s="1"/>
  <c r="I1266" i="1" a="1"/>
  <c r="I1266" i="1" s="1"/>
  <c r="I1309" i="1" a="1"/>
  <c r="I1309" i="1" s="1"/>
  <c r="I1303" i="1" a="1"/>
  <c r="I1303" i="1" s="1"/>
  <c r="I1264" i="1" a="1"/>
  <c r="I1264" i="1" s="1"/>
  <c r="I1263" i="1" a="1"/>
  <c r="I1263" i="1" s="1"/>
  <c r="I1262" i="1" a="1"/>
  <c r="I1262" i="1" s="1"/>
  <c r="I1261" i="1" a="1"/>
  <c r="I1261" i="1" s="1"/>
  <c r="I1260" i="1" a="1"/>
  <c r="I1260" i="1" s="1"/>
  <c r="I1259" i="1" a="1"/>
  <c r="I1259" i="1" s="1"/>
  <c r="I1258" i="1" a="1"/>
  <c r="I1258" i="1" s="1"/>
  <c r="I1257" i="1" a="1"/>
  <c r="I1257" i="1" s="1"/>
  <c r="I1256" i="1" a="1"/>
  <c r="I1256" i="1" s="1"/>
  <c r="I1255" i="1" a="1"/>
  <c r="I1255" i="1" s="1"/>
  <c r="I1254" i="1" a="1"/>
  <c r="I1254" i="1" s="1"/>
  <c r="I1253" i="1" a="1"/>
  <c r="I1253" i="1" s="1"/>
  <c r="I1252" i="1" a="1"/>
  <c r="I1252" i="1" s="1"/>
  <c r="I1302" i="1" a="1"/>
  <c r="I1302" i="1" s="1"/>
  <c r="I1251" i="1" a="1"/>
  <c r="I1251" i="1" s="1"/>
  <c r="I1250" i="1" a="1"/>
  <c r="I1250" i="1" s="1"/>
  <c r="I1248" i="1" a="1"/>
  <c r="I1248" i="1" s="1"/>
  <c r="I1247" i="1" a="1"/>
  <c r="I1247" i="1" s="1"/>
  <c r="I1246" i="1" a="1"/>
  <c r="I1246" i="1" s="1"/>
  <c r="I1245" i="1" a="1"/>
  <c r="I1245" i="1" s="1"/>
  <c r="I1244" i="1" a="1"/>
  <c r="I1244" i="1" s="1"/>
  <c r="I1243" i="1" a="1"/>
  <c r="I1243" i="1" s="1"/>
  <c r="I1242" i="1" a="1"/>
  <c r="I1242" i="1" s="1"/>
  <c r="I1241" i="1" a="1"/>
  <c r="I1241" i="1" s="1"/>
  <c r="I1240" i="1" a="1"/>
  <c r="I1240" i="1" s="1"/>
  <c r="I1239" i="1" a="1"/>
  <c r="I1239" i="1" s="1"/>
  <c r="I1237" i="1" a="1"/>
  <c r="I1237" i="1" s="1"/>
  <c r="I1233" i="1" a="1"/>
  <c r="I1233" i="1" s="1"/>
  <c r="I1232" i="1" a="1"/>
  <c r="I1232" i="1" s="1"/>
  <c r="I1231" i="1" a="1"/>
  <c r="I1231" i="1" s="1"/>
  <c r="I1230" i="1" a="1"/>
  <c r="I1230" i="1" s="1"/>
  <c r="I1229" i="1" a="1"/>
  <c r="I1229" i="1" s="1"/>
  <c r="I1228" i="1" a="1"/>
  <c r="I1228" i="1" s="1"/>
  <c r="I1227" i="1" a="1"/>
  <c r="I1227" i="1" s="1"/>
  <c r="I1226" i="1" a="1"/>
  <c r="I1226" i="1" s="1"/>
  <c r="I1225" i="1" a="1"/>
  <c r="I1225" i="1" s="1"/>
  <c r="I1224" i="1" a="1"/>
  <c r="I1224" i="1" s="1"/>
  <c r="I1223" i="1" a="1"/>
  <c r="I1223" i="1" s="1"/>
  <c r="I1222" i="1" a="1"/>
  <c r="I1222" i="1" s="1"/>
  <c r="I1221" i="1" a="1"/>
  <c r="I1221" i="1" s="1"/>
  <c r="I1220" i="1" a="1"/>
  <c r="I1220" i="1" s="1"/>
  <c r="I1219" i="1" a="1"/>
  <c r="I1219" i="1" s="1"/>
  <c r="I1218" i="1" a="1"/>
  <c r="I1218" i="1" s="1"/>
  <c r="I1217" i="1" a="1"/>
  <c r="I1217" i="1" s="1"/>
  <c r="I1216" i="1" a="1"/>
  <c r="I1216" i="1" s="1"/>
  <c r="I1215" i="1" a="1"/>
  <c r="I1215" i="1" s="1"/>
  <c r="I1214" i="1" a="1"/>
  <c r="I1214" i="1" s="1"/>
  <c r="I1213" i="1" a="1"/>
  <c r="I1213" i="1" s="1"/>
  <c r="I1212" i="1" a="1"/>
  <c r="I1212" i="1" s="1"/>
  <c r="I1211" i="1" a="1"/>
  <c r="I1211" i="1" s="1"/>
  <c r="I1210" i="1" a="1"/>
  <c r="I1210" i="1" s="1"/>
  <c r="I1209" i="1" a="1"/>
  <c r="I1209" i="1" s="1"/>
  <c r="I1208" i="1" a="1"/>
  <c r="I1208" i="1" s="1"/>
  <c r="I1301" i="1" a="1"/>
  <c r="I1301" i="1" s="1"/>
  <c r="I1207" i="1" a="1"/>
  <c r="I1207" i="1" s="1"/>
  <c r="I1206" i="1" a="1"/>
  <c r="I1206" i="1" s="1"/>
  <c r="I1205" i="1" a="1"/>
  <c r="I1205" i="1" s="1"/>
  <c r="I1300" i="1" a="1"/>
  <c r="I1300" i="1" s="1"/>
  <c r="I1299" i="1" a="1"/>
  <c r="I1299" i="1" s="1"/>
  <c r="I1203" i="1" a="1"/>
  <c r="I1203" i="1" s="1"/>
  <c r="I1202" i="1" a="1"/>
  <c r="I1202" i="1" s="1"/>
  <c r="I1201" i="1" a="1"/>
  <c r="I1201" i="1" s="1"/>
  <c r="I1200" i="1" a="1"/>
  <c r="I1200" i="1" s="1"/>
  <c r="I1199" i="1" a="1"/>
  <c r="I1199" i="1" s="1"/>
  <c r="I1298" i="1" a="1"/>
  <c r="I1298" i="1" s="1"/>
  <c r="I1198" i="1" a="1"/>
  <c r="I1198" i="1" s="1"/>
  <c r="I1308" i="1" a="1"/>
  <c r="I1308" i="1" s="1"/>
  <c r="I1197" i="1" a="1"/>
  <c r="I1197" i="1" s="1"/>
  <c r="I1195" i="1" a="1"/>
  <c r="I1195" i="1" s="1"/>
  <c r="I1194" i="1" a="1"/>
  <c r="I1194" i="1" s="1"/>
  <c r="I1193" i="1" a="1"/>
  <c r="I1193" i="1" s="1"/>
  <c r="I1192" i="1" a="1"/>
  <c r="I1192" i="1" s="1"/>
  <c r="I1191" i="1" a="1"/>
  <c r="I1191" i="1" s="1"/>
  <c r="I1190" i="1" a="1"/>
  <c r="I1190" i="1" s="1"/>
  <c r="I1297" i="1" a="1"/>
  <c r="I1297" i="1" s="1"/>
  <c r="I1296" i="1" a="1"/>
  <c r="I1296" i="1" s="1"/>
  <c r="I1295" i="1" a="1"/>
  <c r="I1295" i="1" s="1"/>
  <c r="I1294" i="1" a="1"/>
  <c r="I1294" i="1" s="1"/>
  <c r="I1293" i="1" a="1"/>
  <c r="I1293" i="1" s="1"/>
  <c r="I1307" i="1" a="1"/>
  <c r="I1307" i="1" s="1"/>
  <c r="I1290" i="1" a="1"/>
  <c r="I1290" i="1" s="1"/>
  <c r="I1288" i="1" a="1"/>
  <c r="I1288" i="1" s="1"/>
  <c r="I1286" i="1" a="1"/>
  <c r="I1286" i="1" s="1"/>
  <c r="I1285" i="1" a="1"/>
  <c r="I1285" i="1" s="1"/>
  <c r="I1284" i="1" a="1"/>
  <c r="I1284" i="1" s="1"/>
  <c r="I1174" i="1" a="1"/>
  <c r="I1174" i="1" s="1"/>
  <c r="I1173" i="1" a="1"/>
  <c r="I1173" i="1" s="1"/>
  <c r="I1172" i="1" a="1"/>
  <c r="I1172" i="1" s="1"/>
  <c r="I1187" i="1" a="1"/>
  <c r="I1187" i="1" s="1"/>
  <c r="I1171" i="1" a="1"/>
  <c r="I1171" i="1" s="1"/>
  <c r="I1170" i="1" a="1"/>
  <c r="I1170" i="1" s="1"/>
  <c r="I1169" i="1" a="1"/>
  <c r="I1169" i="1" s="1"/>
  <c r="I1168" i="1" a="1"/>
  <c r="I1168" i="1" s="1"/>
  <c r="I1167" i="1" a="1"/>
  <c r="I1167" i="1" s="1"/>
  <c r="I1166" i="1" a="1"/>
  <c r="I1166" i="1" s="1"/>
  <c r="I1165" i="1" a="1"/>
  <c r="I1165" i="1" s="1"/>
  <c r="I1164" i="1" a="1"/>
  <c r="I1164" i="1" s="1"/>
  <c r="I1163" i="1" a="1"/>
  <c r="I1163" i="1" s="1"/>
  <c r="I1162" i="1" a="1"/>
  <c r="I1162" i="1" s="1"/>
  <c r="I1161" i="1" a="1"/>
  <c r="I1161" i="1" s="1"/>
  <c r="I1160" i="1" a="1"/>
  <c r="I1160" i="1" s="1"/>
  <c r="I1159" i="1" a="1"/>
  <c r="I1159" i="1" s="1"/>
  <c r="I1157" i="1" a="1"/>
  <c r="I1157" i="1" s="1"/>
  <c r="I1156" i="1" a="1"/>
  <c r="I1156" i="1" s="1"/>
  <c r="I1155" i="1" a="1"/>
  <c r="I1155" i="1" s="1"/>
  <c r="I1154" i="1" a="1"/>
  <c r="I1154" i="1" s="1"/>
  <c r="I1153" i="1" a="1"/>
  <c r="I1153" i="1" s="1"/>
  <c r="I1152" i="1" a="1"/>
  <c r="I1152" i="1" s="1"/>
  <c r="I1151" i="1" a="1"/>
  <c r="I1151" i="1" s="1"/>
  <c r="I1186" i="1" a="1"/>
  <c r="I1186" i="1" s="1"/>
  <c r="I1150" i="1" a="1"/>
  <c r="I1150" i="1" s="1"/>
  <c r="I1149" i="1" a="1"/>
  <c r="I1149" i="1" s="1"/>
  <c r="I1148" i="1" a="1"/>
  <c r="I1148" i="1" s="1"/>
  <c r="I1147" i="1" a="1"/>
  <c r="I1147" i="1" s="1"/>
  <c r="I1146" i="1" a="1"/>
  <c r="I1146" i="1" s="1"/>
  <c r="I1145" i="1" a="1"/>
  <c r="I1145" i="1" s="1"/>
  <c r="I1144" i="1" a="1"/>
  <c r="I1144" i="1" s="1"/>
  <c r="I1143" i="1" a="1"/>
  <c r="I1143" i="1" s="1"/>
  <c r="I1142" i="1" a="1"/>
  <c r="I1142" i="1" s="1"/>
  <c r="I1141" i="1" a="1"/>
  <c r="I1141" i="1" s="1"/>
  <c r="I1140" i="1" a="1"/>
  <c r="I1140" i="1" s="1"/>
  <c r="I1139" i="1" a="1"/>
  <c r="I1139" i="1" s="1"/>
  <c r="I1138" i="1" a="1"/>
  <c r="I1138" i="1" s="1"/>
  <c r="I1137" i="1" a="1"/>
  <c r="I1137" i="1" s="1"/>
  <c r="I1185" i="1" a="1"/>
  <c r="I1185" i="1" s="1"/>
  <c r="I1136" i="1" a="1"/>
  <c r="I1136" i="1" s="1"/>
  <c r="I1135" i="1" a="1"/>
  <c r="I1135" i="1" s="1"/>
  <c r="I1134" i="1" a="1"/>
  <c r="I1134" i="1" s="1"/>
  <c r="I1133" i="1" a="1"/>
  <c r="I1133" i="1" s="1"/>
  <c r="I1132" i="1" a="1"/>
  <c r="I1132" i="1" s="1"/>
  <c r="I1131" i="1" a="1"/>
  <c r="I1131" i="1" s="1"/>
  <c r="I1189" i="1" a="1"/>
  <c r="I1189" i="1" s="1"/>
  <c r="I1130" i="1" a="1"/>
  <c r="I1130" i="1" s="1"/>
  <c r="I1129" i="1" a="1"/>
  <c r="I1129" i="1" s="1"/>
  <c r="I1128" i="1" a="1"/>
  <c r="I1128" i="1" s="1"/>
  <c r="I1127" i="1" a="1"/>
  <c r="I1127" i="1" s="1"/>
  <c r="I1126" i="1" a="1"/>
  <c r="I1126" i="1" s="1"/>
  <c r="I1125" i="1" a="1"/>
  <c r="I1125" i="1" s="1"/>
  <c r="I1124" i="1" a="1"/>
  <c r="I1124" i="1" s="1"/>
  <c r="I1123" i="1" a="1"/>
  <c r="I1123" i="1" s="1"/>
  <c r="I1122" i="1" a="1"/>
  <c r="I1122" i="1" s="1"/>
  <c r="I1120" i="1" a="1"/>
  <c r="I1120" i="1" s="1"/>
  <c r="I1183" i="1" a="1"/>
  <c r="I1183" i="1" s="1"/>
  <c r="I1119" i="1" a="1"/>
  <c r="I1119" i="1" s="1"/>
  <c r="I1117" i="1" a="1"/>
  <c r="I1117" i="1" s="1"/>
  <c r="I1116" i="1" a="1"/>
  <c r="I1116" i="1" s="1"/>
  <c r="I1115" i="1" a="1"/>
  <c r="I1115" i="1" s="1"/>
  <c r="I1114" i="1" a="1"/>
  <c r="I1114" i="1" s="1"/>
  <c r="I1188" i="1" a="1"/>
  <c r="I1188" i="1" s="1"/>
  <c r="I1113" i="1" a="1"/>
  <c r="I1113" i="1" s="1"/>
  <c r="I1112" i="1" a="1"/>
  <c r="I1112" i="1" s="1"/>
  <c r="I1111" i="1" a="1"/>
  <c r="I1111" i="1" s="1"/>
  <c r="I1110" i="1" a="1"/>
  <c r="I1110" i="1" s="1"/>
  <c r="I1182" i="1" a="1"/>
  <c r="I1182" i="1" s="1"/>
  <c r="I1109" i="1" a="1"/>
  <c r="I1109" i="1" s="1"/>
  <c r="I1108" i="1" a="1"/>
  <c r="I1108" i="1" s="1"/>
  <c r="I1107" i="1" a="1"/>
  <c r="I1107" i="1" s="1"/>
  <c r="I1106" i="1" a="1"/>
  <c r="I1106" i="1" s="1"/>
  <c r="I1105" i="1" a="1"/>
  <c r="I1105" i="1" s="1"/>
  <c r="I1181" i="1" a="1"/>
  <c r="I1181" i="1" s="1"/>
  <c r="I1102" i="1" a="1"/>
  <c r="I1102" i="1" s="1"/>
  <c r="I1101" i="1" a="1"/>
  <c r="I1101" i="1" s="1"/>
  <c r="I1100" i="1" a="1"/>
  <c r="I1100" i="1" s="1"/>
  <c r="I1099" i="1" a="1"/>
  <c r="I1099" i="1" s="1"/>
  <c r="I1098" i="1" a="1"/>
  <c r="I1098" i="1" s="1"/>
  <c r="I1097" i="1" a="1"/>
  <c r="I1097" i="1" s="1"/>
  <c r="I1096" i="1" a="1"/>
  <c r="I1096" i="1" s="1"/>
  <c r="I1095" i="1" a="1"/>
  <c r="I1095" i="1" s="1"/>
  <c r="I1094" i="1" a="1"/>
  <c r="I1094" i="1" s="1"/>
  <c r="I1092" i="1" a="1"/>
  <c r="I1092" i="1" s="1"/>
  <c r="I1091" i="1" a="1"/>
  <c r="I1091" i="1" s="1"/>
  <c r="I1180" i="1" a="1"/>
  <c r="I1180" i="1" s="1"/>
  <c r="I1178" i="1" a="1"/>
  <c r="I1178" i="1" s="1"/>
  <c r="I1177" i="1" a="1"/>
  <c r="I1177" i="1" s="1"/>
  <c r="I1176" i="1" a="1"/>
  <c r="I1176" i="1" s="1"/>
  <c r="I1175" i="1" a="1"/>
  <c r="I1175" i="1" s="1"/>
  <c r="I1090" i="1" a="1"/>
  <c r="I1090" i="1" s="1"/>
  <c r="I1069" i="1" a="1"/>
  <c r="I1069" i="1" s="1"/>
  <c r="I1068" i="1" a="1"/>
  <c r="I1068" i="1" s="1"/>
  <c r="I1067" i="1" a="1"/>
  <c r="I1067" i="1" s="1"/>
  <c r="I1066" i="1" a="1"/>
  <c r="I1066" i="1" s="1"/>
  <c r="I1065" i="1" a="1"/>
  <c r="I1065" i="1" s="1"/>
  <c r="I1064" i="1" a="1"/>
  <c r="I1064" i="1" s="1"/>
  <c r="I1062" i="1" a="1"/>
  <c r="I1062" i="1" s="1"/>
  <c r="I1061" i="1" a="1"/>
  <c r="I1061" i="1" s="1"/>
  <c r="I1059" i="1" a="1"/>
  <c r="I1059" i="1" s="1"/>
  <c r="I1058" i="1" a="1"/>
  <c r="I1058" i="1" s="1"/>
  <c r="I1057" i="1" a="1"/>
  <c r="I1057" i="1" s="1"/>
  <c r="I1056" i="1" a="1"/>
  <c r="I1056" i="1" s="1"/>
  <c r="I1055" i="1" a="1"/>
  <c r="I1055" i="1" s="1"/>
  <c r="I1054" i="1" a="1"/>
  <c r="I1054" i="1" s="1"/>
  <c r="I1053" i="1" a="1"/>
  <c r="I1053" i="1" s="1"/>
  <c r="I1052" i="1" a="1"/>
  <c r="I1052" i="1" s="1"/>
  <c r="I1051" i="1" a="1"/>
  <c r="I1051" i="1" s="1"/>
  <c r="I1049" i="1" a="1"/>
  <c r="I1049" i="1" s="1"/>
  <c r="I1048" i="1" a="1"/>
  <c r="I1048" i="1" s="1"/>
  <c r="I1088" i="1" a="1"/>
  <c r="I1088" i="1" s="1"/>
  <c r="I1047" i="1" a="1"/>
  <c r="I1047" i="1" s="1"/>
  <c r="I1046" i="1" a="1"/>
  <c r="I1046" i="1" s="1"/>
  <c r="I1087" i="1" a="1"/>
  <c r="I1087" i="1" s="1"/>
  <c r="I1045" i="1" a="1"/>
  <c r="I1045" i="1" s="1"/>
  <c r="I1044" i="1" a="1"/>
  <c r="I1044" i="1" s="1"/>
  <c r="I1043" i="1" a="1"/>
  <c r="I1043" i="1" s="1"/>
  <c r="I1042" i="1" a="1"/>
  <c r="I1042" i="1" s="1"/>
  <c r="I1041" i="1" a="1"/>
  <c r="I1041" i="1" s="1"/>
  <c r="I1040" i="1" a="1"/>
  <c r="I1040" i="1" s="1"/>
  <c r="I1039" i="1" a="1"/>
  <c r="I1039" i="1" s="1"/>
  <c r="I1038" i="1" a="1"/>
  <c r="I1038" i="1" s="1"/>
  <c r="I1037" i="1" a="1"/>
  <c r="I1037" i="1" s="1"/>
  <c r="I1036" i="1" a="1"/>
  <c r="I1036" i="1" s="1"/>
  <c r="I1035" i="1" a="1"/>
  <c r="I1035" i="1" s="1"/>
  <c r="I1034" i="1" a="1"/>
  <c r="I1034" i="1" s="1"/>
  <c r="I1033" i="1" a="1"/>
  <c r="I1033" i="1" s="1"/>
  <c r="I1086" i="1" a="1"/>
  <c r="I1086" i="1" s="1"/>
  <c r="I1032" i="1" a="1"/>
  <c r="I1032" i="1" s="1"/>
  <c r="I1085" i="1" a="1"/>
  <c r="I1085" i="1" s="1"/>
  <c r="I1031" i="1" a="1"/>
  <c r="I1031" i="1" s="1"/>
  <c r="I1030" i="1" a="1"/>
  <c r="I1030" i="1" s="1"/>
  <c r="I1029" i="1" a="1"/>
  <c r="I1029" i="1" s="1"/>
  <c r="I1028" i="1" a="1"/>
  <c r="I1028" i="1" s="1"/>
  <c r="I1027" i="1" a="1"/>
  <c r="I1027" i="1" s="1"/>
  <c r="I1026" i="1" a="1"/>
  <c r="I1026" i="1" s="1"/>
  <c r="I1025" i="1" a="1"/>
  <c r="I1025" i="1" s="1"/>
  <c r="I1023" i="1" a="1"/>
  <c r="I1023" i="1" s="1"/>
  <c r="I1022" i="1" a="1"/>
  <c r="I1022" i="1" s="1"/>
  <c r="I1021" i="1" a="1"/>
  <c r="I1021" i="1" s="1"/>
  <c r="I1020" i="1" a="1"/>
  <c r="I1020" i="1" s="1"/>
  <c r="I1019" i="1" a="1"/>
  <c r="I1019" i="1" s="1"/>
  <c r="I1018" i="1" a="1"/>
  <c r="I1018" i="1" s="1"/>
  <c r="I1084" i="1" a="1"/>
  <c r="I1084" i="1" s="1"/>
  <c r="I1017" i="1" a="1"/>
  <c r="I1017" i="1" s="1"/>
  <c r="I1016" i="1" a="1"/>
  <c r="I1016" i="1" s="1"/>
  <c r="I1015" i="1" a="1"/>
  <c r="I1015" i="1" s="1"/>
  <c r="I1014" i="1" a="1"/>
  <c r="I1014" i="1" s="1"/>
  <c r="I1013" i="1" a="1"/>
  <c r="I1013" i="1" s="1"/>
  <c r="I1012" i="1" a="1"/>
  <c r="I1012" i="1" s="1"/>
  <c r="I1082" i="1" a="1"/>
  <c r="I1082" i="1" s="1"/>
  <c r="I1011" i="1" a="1"/>
  <c r="I1011" i="1" s="1"/>
  <c r="I1010" i="1" a="1"/>
  <c r="I1010" i="1" s="1"/>
  <c r="I1009" i="1" a="1"/>
  <c r="I1009" i="1" s="1"/>
  <c r="I1081" i="1" a="1"/>
  <c r="I1081" i="1" s="1"/>
  <c r="I1007" i="1" a="1"/>
  <c r="I1007" i="1" s="1"/>
  <c r="I1006" i="1" a="1"/>
  <c r="I1006" i="1" s="1"/>
  <c r="I1004" i="1" a="1"/>
  <c r="I1004" i="1" s="1"/>
  <c r="I1003" i="1" a="1"/>
  <c r="I1003" i="1" s="1"/>
  <c r="I1002" i="1" a="1"/>
  <c r="I1002" i="1" s="1"/>
  <c r="I1000" i="1" a="1"/>
  <c r="I1000" i="1" s="1"/>
  <c r="I999" i="1" a="1"/>
  <c r="I999" i="1" s="1"/>
  <c r="I998" i="1" a="1"/>
  <c r="I998" i="1" s="1"/>
  <c r="I997" i="1" a="1"/>
  <c r="I997" i="1" s="1"/>
  <c r="I996" i="1" a="1"/>
  <c r="I996" i="1" s="1"/>
  <c r="I995" i="1" a="1"/>
  <c r="I995" i="1" s="1"/>
  <c r="I994" i="1" a="1"/>
  <c r="I994" i="1" s="1"/>
  <c r="I993" i="1" a="1"/>
  <c r="I993" i="1" s="1"/>
  <c r="I992" i="1" a="1"/>
  <c r="I992" i="1" s="1"/>
  <c r="I991" i="1" a="1"/>
  <c r="I991" i="1" s="1"/>
  <c r="I990" i="1" a="1"/>
  <c r="I990" i="1" s="1"/>
  <c r="I989" i="1" a="1"/>
  <c r="I989" i="1" s="1"/>
  <c r="I988" i="1" a="1"/>
  <c r="I988" i="1" s="1"/>
  <c r="I987" i="1" a="1"/>
  <c r="I987" i="1" s="1"/>
  <c r="I1089" i="1" a="1"/>
  <c r="I1089" i="1" s="1"/>
  <c r="I986" i="1" a="1"/>
  <c r="I986" i="1" s="1"/>
  <c r="I985" i="1" a="1"/>
  <c r="I985" i="1" s="1"/>
  <c r="I1079" i="1" a="1"/>
  <c r="I1079" i="1" s="1"/>
  <c r="I1078" i="1" a="1"/>
  <c r="I1078" i="1" s="1"/>
  <c r="I1077" i="1" a="1"/>
  <c r="I1077" i="1" s="1"/>
  <c r="I1076" i="1" a="1"/>
  <c r="I1076" i="1" s="1"/>
  <c r="I1075" i="1" a="1"/>
  <c r="I1075" i="1" s="1"/>
  <c r="I1074" i="1" a="1"/>
  <c r="I1074" i="1" s="1"/>
  <c r="I1073" i="1" a="1"/>
  <c r="I1073" i="1" s="1"/>
  <c r="I1072" i="1" a="1"/>
  <c r="I1072" i="1" s="1"/>
  <c r="I1071" i="1" a="1"/>
  <c r="I1071" i="1" s="1"/>
  <c r="I2824" i="1" a="1"/>
  <c r="I2824" i="1" s="1"/>
  <c r="I2823" i="1" a="1"/>
  <c r="I2823" i="1" s="1"/>
  <c r="I2822" i="1" a="1"/>
  <c r="I2822" i="1" s="1"/>
  <c r="I2821" i="1" a="1"/>
  <c r="I2821" i="1" s="1"/>
  <c r="I2820" i="1" a="1"/>
  <c r="I2820" i="1" s="1"/>
  <c r="I2819" i="1" a="1"/>
  <c r="I2819" i="1" s="1"/>
  <c r="I2818" i="1" a="1"/>
  <c r="I2818" i="1" s="1"/>
  <c r="I2817" i="1" a="1"/>
  <c r="I2817" i="1" s="1"/>
  <c r="I2816" i="1" a="1"/>
  <c r="I2816" i="1" s="1"/>
  <c r="I2815" i="1" a="1"/>
  <c r="I2815" i="1" s="1"/>
  <c r="I2814" i="1" a="1"/>
  <c r="I2814" i="1" s="1"/>
  <c r="I2813" i="1" a="1"/>
  <c r="I2813" i="1" s="1"/>
  <c r="I2812" i="1" a="1"/>
  <c r="I2812" i="1" s="1"/>
  <c r="I2811" i="1" a="1"/>
  <c r="I2811" i="1" s="1"/>
  <c r="I2810" i="1" a="1"/>
  <c r="I2810" i="1" s="1"/>
  <c r="I2809" i="1" a="1"/>
  <c r="I2809" i="1" s="1"/>
  <c r="I2808" i="1" a="1"/>
  <c r="I2808" i="1" s="1"/>
  <c r="I2807" i="1" a="1"/>
  <c r="I2807" i="1" s="1"/>
  <c r="I2806" i="1" a="1"/>
  <c r="I2806" i="1" s="1"/>
  <c r="I2805" i="1" a="1"/>
  <c r="I2805" i="1" s="1"/>
  <c r="I2804" i="1" a="1"/>
  <c r="I2804" i="1" s="1"/>
  <c r="I2803" i="1" a="1"/>
  <c r="I2803" i="1" s="1"/>
  <c r="I2802" i="1" a="1"/>
  <c r="I2802" i="1" s="1"/>
  <c r="I2801" i="1" a="1"/>
  <c r="I2801" i="1" s="1"/>
  <c r="I2800" i="1" a="1"/>
  <c r="I2800" i="1" s="1"/>
  <c r="I2799" i="1" a="1"/>
  <c r="I2799" i="1" s="1"/>
  <c r="I2798" i="1" a="1"/>
  <c r="I2798" i="1" s="1"/>
  <c r="I2797" i="1" a="1"/>
  <c r="I2797" i="1" s="1"/>
  <c r="I2796" i="1" a="1"/>
  <c r="I2796" i="1" s="1"/>
  <c r="I2795" i="1" a="1"/>
  <c r="I2795" i="1" s="1"/>
  <c r="I2794" i="1" a="1"/>
  <c r="I2794" i="1" s="1"/>
  <c r="I2793" i="1" a="1"/>
  <c r="I2793" i="1" s="1"/>
  <c r="I2792" i="1" a="1"/>
  <c r="I2792" i="1" s="1"/>
  <c r="I2791" i="1" a="1"/>
  <c r="I2791" i="1" s="1"/>
  <c r="I2790" i="1" a="1"/>
  <c r="I2790" i="1" s="1"/>
  <c r="I2789" i="1" a="1"/>
  <c r="I2789" i="1" s="1"/>
  <c r="I2788" i="1" a="1"/>
  <c r="I2788" i="1" s="1"/>
  <c r="I2787" i="1" a="1"/>
  <c r="I2787" i="1" s="1"/>
  <c r="I2786" i="1" a="1"/>
  <c r="I2786" i="1" s="1"/>
  <c r="I2785" i="1" a="1"/>
  <c r="I2785" i="1" s="1"/>
  <c r="I2784" i="1" a="1"/>
  <c r="I2784" i="1" s="1"/>
  <c r="I2783" i="1" a="1"/>
  <c r="I2783" i="1" s="1"/>
  <c r="I2782" i="1" a="1"/>
  <c r="I2782" i="1" s="1"/>
  <c r="I2781" i="1" a="1"/>
  <c r="I2781" i="1" s="1"/>
  <c r="I2780" i="1" a="1"/>
  <c r="I2780" i="1" s="1"/>
  <c r="I2779" i="1" a="1"/>
  <c r="I2779" i="1" s="1"/>
  <c r="I2778" i="1" a="1"/>
  <c r="I2778" i="1" s="1"/>
  <c r="I2777" i="1" a="1"/>
  <c r="I2777" i="1" s="1"/>
  <c r="I2776" i="1" a="1"/>
  <c r="I2776" i="1" s="1"/>
  <c r="I2775" i="1" a="1"/>
  <c r="I2775" i="1" s="1"/>
  <c r="I2774" i="1" a="1"/>
  <c r="I2774" i="1" s="1"/>
  <c r="I2773" i="1" a="1"/>
  <c r="I2773" i="1" s="1"/>
  <c r="I2772" i="1" a="1"/>
  <c r="I2772" i="1" s="1"/>
  <c r="I2771" i="1" a="1"/>
  <c r="I2771" i="1" s="1"/>
  <c r="I2770" i="1" a="1"/>
  <c r="I2770" i="1" s="1"/>
  <c r="I2769" i="1" a="1"/>
  <c r="I2769" i="1" s="1"/>
  <c r="I2768" i="1" a="1"/>
  <c r="I2768" i="1" s="1"/>
  <c r="I2767" i="1" a="1"/>
  <c r="I2767" i="1" s="1"/>
  <c r="I2766" i="1" a="1"/>
  <c r="I2766" i="1" s="1"/>
  <c r="I2765" i="1" a="1"/>
  <c r="I2765" i="1" s="1"/>
  <c r="I2764" i="1" a="1"/>
  <c r="I2764" i="1" s="1"/>
  <c r="I2763" i="1" a="1"/>
  <c r="I2763" i="1" s="1"/>
  <c r="I2762" i="1" a="1"/>
  <c r="I2762" i="1" s="1"/>
  <c r="I2761" i="1" a="1"/>
  <c r="I2761" i="1" s="1"/>
  <c r="I2760" i="1" a="1"/>
  <c r="I2760" i="1" s="1"/>
  <c r="I2759" i="1" a="1"/>
  <c r="I2759" i="1" s="1"/>
  <c r="I2758" i="1" a="1"/>
  <c r="I2758" i="1" s="1"/>
  <c r="I2757" i="1" a="1"/>
  <c r="I2757" i="1" s="1"/>
  <c r="I2756" i="1" a="1"/>
  <c r="I2756" i="1" s="1"/>
  <c r="I2755" i="1" a="1"/>
  <c r="I2755" i="1" s="1"/>
  <c r="I2754" i="1" a="1"/>
  <c r="I2754" i="1" s="1"/>
  <c r="I2753" i="1" a="1"/>
  <c r="I2753" i="1" s="1"/>
  <c r="I2752" i="1" a="1"/>
  <c r="I2752" i="1" s="1"/>
  <c r="I2751" i="1" a="1"/>
  <c r="I2751" i="1" s="1"/>
  <c r="I2750" i="1" a="1"/>
  <c r="I2750" i="1" s="1"/>
  <c r="I2749" i="1" a="1"/>
  <c r="I2749" i="1" s="1"/>
  <c r="I2748" i="1" a="1"/>
  <c r="I2748" i="1" s="1"/>
  <c r="I2747" i="1" a="1"/>
  <c r="I2747" i="1" s="1"/>
  <c r="I2746" i="1" a="1"/>
  <c r="I2746" i="1" s="1"/>
  <c r="I2745" i="1" a="1"/>
  <c r="I2745" i="1" s="1"/>
  <c r="I2744" i="1" a="1"/>
  <c r="I2744" i="1" s="1"/>
  <c r="I2743" i="1" a="1"/>
  <c r="I2743" i="1" s="1"/>
  <c r="I2742" i="1" a="1"/>
  <c r="I2742" i="1" s="1"/>
  <c r="I2741" i="1" a="1"/>
  <c r="I2741" i="1" s="1"/>
  <c r="I2740" i="1" a="1"/>
  <c r="I2740" i="1" s="1"/>
  <c r="I2739" i="1" a="1"/>
  <c r="I2739" i="1" s="1"/>
  <c r="I2738" i="1" a="1"/>
  <c r="I2738" i="1" s="1"/>
  <c r="I2737" i="1" a="1"/>
  <c r="I2737" i="1" s="1"/>
  <c r="I2736" i="1" a="1"/>
  <c r="I2736" i="1" s="1"/>
  <c r="I2735" i="1" a="1"/>
  <c r="I2735" i="1" s="1"/>
  <c r="I2734" i="1" a="1"/>
  <c r="I2734" i="1" s="1"/>
  <c r="I2733" i="1" a="1"/>
  <c r="I2733" i="1" s="1"/>
  <c r="I2732" i="1" a="1"/>
  <c r="I2732" i="1" s="1"/>
  <c r="I2731" i="1" a="1"/>
  <c r="I2731" i="1" s="1"/>
  <c r="I2730" i="1" a="1"/>
  <c r="I2730" i="1" s="1"/>
  <c r="I2729" i="1" a="1"/>
  <c r="I2729" i="1" s="1"/>
  <c r="I2728" i="1" a="1"/>
  <c r="I2728" i="1" s="1"/>
  <c r="I2727" i="1" a="1"/>
  <c r="I2727" i="1" s="1"/>
  <c r="I2726" i="1" a="1"/>
  <c r="I2726" i="1" s="1"/>
  <c r="I2725" i="1" a="1"/>
  <c r="I2725" i="1" s="1"/>
  <c r="I2724" i="1" a="1"/>
  <c r="I2724" i="1" s="1"/>
  <c r="I2723" i="1" a="1"/>
  <c r="I2723" i="1" s="1"/>
  <c r="I2722" i="1" a="1"/>
  <c r="I2722" i="1" s="1"/>
  <c r="I2721" i="1" a="1"/>
  <c r="I2721" i="1" s="1"/>
  <c r="I2720" i="1" a="1"/>
  <c r="I2720" i="1" s="1"/>
  <c r="I2719" i="1" a="1"/>
  <c r="I2719" i="1" s="1"/>
  <c r="I2718" i="1" a="1"/>
  <c r="I2718" i="1" s="1"/>
  <c r="I2717" i="1" a="1"/>
  <c r="I2717" i="1" s="1"/>
  <c r="I2716" i="1" a="1"/>
  <c r="I2716" i="1" s="1"/>
  <c r="I2715" i="1" a="1"/>
  <c r="I2715" i="1" s="1"/>
  <c r="I2714" i="1" a="1"/>
  <c r="I2714" i="1" s="1"/>
  <c r="I2713" i="1" a="1"/>
  <c r="I2713" i="1" s="1"/>
  <c r="I2712" i="1" a="1"/>
  <c r="I2712" i="1" s="1"/>
  <c r="I2711" i="1" a="1"/>
  <c r="I2711" i="1" s="1"/>
  <c r="I2710" i="1" a="1"/>
  <c r="I2710" i="1" s="1"/>
  <c r="I2709" i="1" a="1"/>
  <c r="I2709" i="1" s="1"/>
  <c r="I2708" i="1" a="1"/>
  <c r="I2708" i="1" s="1"/>
  <c r="I2707" i="1" a="1"/>
  <c r="I2707" i="1" s="1"/>
  <c r="I2706" i="1" a="1"/>
  <c r="I2706" i="1" s="1"/>
  <c r="I2705" i="1" a="1"/>
  <c r="I2705" i="1" s="1"/>
  <c r="I2704" i="1" a="1"/>
  <c r="I2704" i="1" s="1"/>
  <c r="I2703" i="1" a="1"/>
  <c r="I2703" i="1" s="1"/>
  <c r="I2702" i="1" a="1"/>
  <c r="I2702" i="1" s="1"/>
  <c r="I2701" i="1" a="1"/>
  <c r="I2701" i="1" s="1"/>
  <c r="I2700" i="1" a="1"/>
  <c r="I2700" i="1" s="1"/>
  <c r="I2699" i="1" a="1"/>
  <c r="I2699" i="1" s="1"/>
  <c r="I2698" i="1" a="1"/>
  <c r="I2698" i="1" s="1"/>
  <c r="I2697" i="1" a="1"/>
  <c r="I2697" i="1" s="1"/>
  <c r="I2696" i="1" a="1"/>
  <c r="I2696" i="1" s="1"/>
  <c r="I2695" i="1" a="1"/>
  <c r="I2695" i="1" s="1"/>
  <c r="I2694" i="1" a="1"/>
  <c r="I2694" i="1" s="1"/>
  <c r="I2693" i="1" a="1"/>
  <c r="I2693" i="1" s="1"/>
  <c r="I2692" i="1" a="1"/>
  <c r="I2692" i="1" s="1"/>
  <c r="I2691" i="1" a="1"/>
  <c r="I2691" i="1" s="1"/>
  <c r="I2690" i="1" a="1"/>
  <c r="I2690" i="1" s="1"/>
  <c r="I2689" i="1" a="1"/>
  <c r="I2689" i="1" s="1"/>
  <c r="I2688" i="1" a="1"/>
  <c r="I2688" i="1" s="1"/>
  <c r="I2687" i="1" a="1"/>
  <c r="I2687" i="1" s="1"/>
  <c r="I2686" i="1" a="1"/>
  <c r="I2686" i="1" s="1"/>
  <c r="I2685" i="1" a="1"/>
  <c r="I2685" i="1" s="1"/>
  <c r="I2684" i="1" a="1"/>
  <c r="I2684" i="1" s="1"/>
  <c r="I2683" i="1" a="1"/>
  <c r="I2683" i="1" s="1"/>
  <c r="I2682" i="1" a="1"/>
  <c r="I2682" i="1" s="1"/>
  <c r="I2681" i="1" a="1"/>
  <c r="I2681" i="1" s="1"/>
  <c r="I2680" i="1" a="1"/>
  <c r="I2680" i="1" s="1"/>
  <c r="I2679" i="1" a="1"/>
  <c r="I2679" i="1" s="1"/>
  <c r="I2678" i="1" a="1"/>
  <c r="I2678" i="1" s="1"/>
  <c r="I2677" i="1" a="1"/>
  <c r="I2677" i="1" s="1"/>
  <c r="I2676" i="1" a="1"/>
  <c r="I2676" i="1" s="1"/>
  <c r="I2675" i="1" a="1"/>
  <c r="I2675" i="1" s="1"/>
  <c r="I2674" i="1" a="1"/>
  <c r="I2674" i="1" s="1"/>
  <c r="I2673" i="1" a="1"/>
  <c r="I2673" i="1" s="1"/>
  <c r="I2672" i="1" a="1"/>
  <c r="I2672" i="1" s="1"/>
  <c r="I2671" i="1" a="1"/>
  <c r="I2671" i="1" s="1"/>
  <c r="I2670" i="1" a="1"/>
  <c r="I2670" i="1" s="1"/>
  <c r="I2669" i="1" a="1"/>
  <c r="I2669" i="1" s="1"/>
  <c r="I2668" i="1" a="1"/>
  <c r="I2668" i="1" s="1"/>
  <c r="I2667" i="1" a="1"/>
  <c r="I2667" i="1" s="1"/>
  <c r="I2666" i="1" a="1"/>
  <c r="I2666" i="1" s="1"/>
  <c r="I2665" i="1" a="1"/>
  <c r="I2665" i="1" s="1"/>
  <c r="I2664" i="1" a="1"/>
  <c r="I2664" i="1" s="1"/>
  <c r="I2663" i="1" a="1"/>
  <c r="I2663" i="1" s="1"/>
  <c r="I2662" i="1" a="1"/>
  <c r="I2662" i="1" s="1"/>
  <c r="I2661" i="1" a="1"/>
  <c r="I2661" i="1" s="1"/>
  <c r="I2660" i="1" a="1"/>
  <c r="I2660" i="1" s="1"/>
  <c r="I2659" i="1" a="1"/>
  <c r="I2659" i="1" s="1"/>
  <c r="I2658" i="1" a="1"/>
  <c r="I2658" i="1" s="1"/>
  <c r="I2657" i="1" a="1"/>
  <c r="I2657" i="1" s="1"/>
  <c r="I2656" i="1" a="1"/>
  <c r="I2656" i="1" s="1"/>
  <c r="I2655" i="1" a="1"/>
  <c r="I2655" i="1" s="1"/>
  <c r="I2654" i="1" a="1"/>
  <c r="I2654" i="1" s="1"/>
  <c r="I2653" i="1" a="1"/>
  <c r="I2653" i="1" s="1"/>
  <c r="I2652" i="1" a="1"/>
  <c r="I2652" i="1" s="1"/>
  <c r="I2651" i="1" a="1"/>
  <c r="I2651" i="1" s="1"/>
  <c r="I2650" i="1" a="1"/>
  <c r="I2650" i="1" s="1"/>
  <c r="I2649" i="1" a="1"/>
  <c r="I2649" i="1" s="1"/>
  <c r="I2648" i="1" a="1"/>
  <c r="I2648" i="1" s="1"/>
  <c r="I2647" i="1" a="1"/>
  <c r="I2647" i="1" s="1"/>
  <c r="I2646" i="1" a="1"/>
  <c r="I2646" i="1" s="1"/>
  <c r="I2645" i="1" a="1"/>
  <c r="I2645" i="1" s="1"/>
  <c r="I2644" i="1" a="1"/>
  <c r="I2644" i="1" s="1"/>
  <c r="I2643" i="1" a="1"/>
  <c r="I2643" i="1" s="1"/>
  <c r="I2642" i="1" a="1"/>
  <c r="I2642" i="1" s="1"/>
  <c r="I2641" i="1" a="1"/>
  <c r="I2641" i="1" s="1"/>
  <c r="I2640" i="1" a="1"/>
  <c r="I2640" i="1" s="1"/>
  <c r="I2639" i="1" a="1"/>
  <c r="I2639" i="1" s="1"/>
  <c r="I2638" i="1" a="1"/>
  <c r="I2638" i="1" s="1"/>
  <c r="I2637" i="1" a="1"/>
  <c r="I2637" i="1" s="1"/>
  <c r="I2636" i="1" a="1"/>
  <c r="I2636" i="1" s="1"/>
  <c r="I2635" i="1" a="1"/>
  <c r="I2635" i="1" s="1"/>
  <c r="I2634" i="1" a="1"/>
  <c r="I2634" i="1" s="1"/>
  <c r="I2633" i="1" a="1"/>
  <c r="I2633" i="1" s="1"/>
  <c r="I2632" i="1" a="1"/>
  <c r="I2632" i="1" s="1"/>
  <c r="I2631" i="1" a="1"/>
  <c r="I2631" i="1" s="1"/>
  <c r="I2630" i="1" a="1"/>
  <c r="I2630" i="1" s="1"/>
  <c r="I2629" i="1" a="1"/>
  <c r="I2629" i="1" s="1"/>
  <c r="I2628" i="1" a="1"/>
  <c r="I2628" i="1" s="1"/>
  <c r="I2627" i="1" a="1"/>
  <c r="I2627" i="1" s="1"/>
  <c r="I2626" i="1" a="1"/>
  <c r="I2626" i="1" s="1"/>
  <c r="I2625" i="1" a="1"/>
  <c r="I2625" i="1" s="1"/>
  <c r="I2624" i="1" a="1"/>
  <c r="I2624" i="1" s="1"/>
  <c r="I2623" i="1" a="1"/>
  <c r="I2623" i="1" s="1"/>
  <c r="I2622" i="1" a="1"/>
  <c r="I2622" i="1" s="1"/>
  <c r="I2621" i="1" a="1"/>
  <c r="I2621" i="1" s="1"/>
  <c r="I2620" i="1" a="1"/>
  <c r="I2620" i="1" s="1"/>
  <c r="I2619" i="1" a="1"/>
  <c r="I2619" i="1" s="1"/>
  <c r="I2618" i="1" a="1"/>
  <c r="I2618" i="1" s="1"/>
  <c r="I2617" i="1" a="1"/>
  <c r="I2617" i="1" s="1"/>
  <c r="I2616" i="1" a="1"/>
  <c r="I2616" i="1" s="1"/>
  <c r="I2615" i="1" a="1"/>
  <c r="I2615" i="1" s="1"/>
  <c r="I2614" i="1" a="1"/>
  <c r="I2614" i="1" s="1"/>
  <c r="I2613" i="1" a="1"/>
  <c r="I2613" i="1" s="1"/>
  <c r="I2612" i="1" a="1"/>
  <c r="I2612" i="1" s="1"/>
  <c r="I2611" i="1" a="1"/>
  <c r="I2611" i="1" s="1"/>
  <c r="I2610" i="1" a="1"/>
  <c r="I2610" i="1" s="1"/>
  <c r="I2609" i="1" a="1"/>
  <c r="I2609" i="1" s="1"/>
  <c r="I2608" i="1" a="1"/>
  <c r="I2608" i="1" s="1"/>
  <c r="I2607" i="1" a="1"/>
  <c r="I2607" i="1" s="1"/>
  <c r="I2606" i="1" a="1"/>
  <c r="I2606" i="1" s="1"/>
  <c r="I2605" i="1" a="1"/>
  <c r="I2605" i="1" s="1"/>
  <c r="I2604" i="1" a="1"/>
  <c r="I2604" i="1" s="1"/>
  <c r="I2603" i="1" a="1"/>
  <c r="I2603" i="1" s="1"/>
  <c r="I2602" i="1" a="1"/>
  <c r="I2602" i="1" s="1"/>
  <c r="I2601" i="1" a="1"/>
  <c r="I2601" i="1" s="1"/>
  <c r="I2600" i="1" a="1"/>
  <c r="I2600" i="1" s="1"/>
  <c r="I2599" i="1" a="1"/>
  <c r="I2599" i="1" s="1"/>
  <c r="I2598" i="1" a="1"/>
  <c r="I2598" i="1" s="1"/>
  <c r="I2597" i="1" a="1"/>
  <c r="I2597" i="1" s="1"/>
  <c r="I2596" i="1" a="1"/>
  <c r="I2596" i="1" s="1"/>
  <c r="I2595" i="1" a="1"/>
  <c r="I2595" i="1" s="1"/>
  <c r="I2594" i="1" a="1"/>
  <c r="I2594" i="1" s="1"/>
  <c r="I2593" i="1" a="1"/>
  <c r="I2593" i="1" s="1"/>
  <c r="I2592" i="1" a="1"/>
  <c r="I2592" i="1" s="1"/>
  <c r="I2591" i="1" a="1"/>
  <c r="I2591" i="1" s="1"/>
  <c r="I2590" i="1" a="1"/>
  <c r="I2590" i="1" s="1"/>
  <c r="I2589" i="1" a="1"/>
  <c r="I2589" i="1" s="1"/>
  <c r="I2588" i="1" a="1"/>
  <c r="I2588" i="1" s="1"/>
  <c r="I2587" i="1" a="1"/>
  <c r="I2587" i="1" s="1"/>
  <c r="I2586" i="1" a="1"/>
  <c r="I2586" i="1" s="1"/>
  <c r="I2585" i="1" a="1"/>
  <c r="I2585" i="1" s="1"/>
  <c r="I2584" i="1" a="1"/>
  <c r="I2584" i="1" s="1"/>
  <c r="I2583" i="1" a="1"/>
  <c r="I2583" i="1" s="1"/>
  <c r="I2582" i="1" a="1"/>
  <c r="I2582" i="1" s="1"/>
  <c r="I2581" i="1" a="1"/>
  <c r="I2581" i="1" s="1"/>
  <c r="I2580" i="1" a="1"/>
  <c r="I2580" i="1" s="1"/>
  <c r="I2579" i="1" a="1"/>
  <c r="I2579" i="1" s="1"/>
  <c r="I2578" i="1" a="1"/>
  <c r="I2578" i="1" s="1"/>
  <c r="I2577" i="1" a="1"/>
  <c r="I2577" i="1" s="1"/>
  <c r="I2576" i="1" a="1"/>
  <c r="I2576" i="1" s="1"/>
  <c r="I2575" i="1" a="1"/>
  <c r="I2575" i="1" s="1"/>
  <c r="I2574" i="1" a="1"/>
  <c r="I2574" i="1" s="1"/>
  <c r="I2573" i="1" a="1"/>
  <c r="I2573" i="1" s="1"/>
  <c r="I2572" i="1" a="1"/>
  <c r="I2572" i="1" s="1"/>
  <c r="I2571" i="1" a="1"/>
  <c r="I2571" i="1" s="1"/>
  <c r="I2570" i="1" a="1"/>
  <c r="I2570" i="1" s="1"/>
  <c r="I2569" i="1" a="1"/>
  <c r="I2569" i="1" s="1"/>
  <c r="I2568" i="1" a="1"/>
  <c r="I2568" i="1" s="1"/>
  <c r="I2567" i="1" a="1"/>
  <c r="I2567" i="1" s="1"/>
  <c r="I2566" i="1" a="1"/>
  <c r="I2566" i="1" s="1"/>
  <c r="I2565" i="1" a="1"/>
  <c r="I2565" i="1" s="1"/>
  <c r="I2564" i="1" a="1"/>
  <c r="I2564" i="1" s="1"/>
  <c r="I2563" i="1" a="1"/>
  <c r="I2563" i="1" s="1"/>
  <c r="I2562" i="1" a="1"/>
  <c r="I2562" i="1" s="1"/>
  <c r="I2561" i="1" a="1"/>
  <c r="I2561" i="1" s="1"/>
  <c r="I2560" i="1" a="1"/>
  <c r="I2560" i="1" s="1"/>
  <c r="I2559" i="1" a="1"/>
  <c r="I2559" i="1" s="1"/>
  <c r="I2558" i="1" a="1"/>
  <c r="I2558" i="1" s="1"/>
  <c r="I2557" i="1" a="1"/>
  <c r="I2557" i="1" s="1"/>
  <c r="I2556" i="1" a="1"/>
  <c r="I2556" i="1" s="1"/>
  <c r="I2555" i="1" a="1"/>
  <c r="I2555" i="1" s="1"/>
  <c r="I2554" i="1" a="1"/>
  <c r="I2554" i="1" s="1"/>
  <c r="I2553" i="1" a="1"/>
  <c r="I2553" i="1" s="1"/>
  <c r="I2552" i="1" a="1"/>
  <c r="I2552" i="1" s="1"/>
  <c r="I2551" i="1" a="1"/>
  <c r="I2551" i="1" s="1"/>
  <c r="I2550" i="1" a="1"/>
  <c r="I2550" i="1" s="1"/>
  <c r="I2549" i="1" a="1"/>
  <c r="I2549" i="1" s="1"/>
  <c r="I2548" i="1" a="1"/>
  <c r="I2548" i="1" s="1"/>
  <c r="I2547" i="1" a="1"/>
  <c r="I2547" i="1" s="1"/>
  <c r="I2546" i="1" a="1"/>
  <c r="I2546" i="1" s="1"/>
  <c r="I2545" i="1" a="1"/>
  <c r="I2545" i="1" s="1"/>
  <c r="I2544" i="1" a="1"/>
  <c r="I2544" i="1" s="1"/>
  <c r="I2543" i="1" a="1"/>
  <c r="I2543" i="1" s="1"/>
  <c r="I2542" i="1" a="1"/>
  <c r="I2542" i="1" s="1"/>
  <c r="I2541" i="1" a="1"/>
  <c r="I2541" i="1" s="1"/>
  <c r="I2540" i="1" a="1"/>
  <c r="I2540" i="1" s="1"/>
  <c r="I2539" i="1" a="1"/>
  <c r="I2539" i="1" s="1"/>
  <c r="I2538" i="1" a="1"/>
  <c r="I2538" i="1" s="1"/>
  <c r="I2537" i="1" a="1"/>
  <c r="I2537" i="1" s="1"/>
  <c r="I2536" i="1" a="1"/>
  <c r="I2536" i="1" s="1"/>
  <c r="I2535" i="1" a="1"/>
  <c r="I2535" i="1" s="1"/>
  <c r="I2534" i="1" a="1"/>
  <c r="I2534" i="1" s="1"/>
  <c r="I2533" i="1" a="1"/>
  <c r="I2533" i="1" s="1"/>
  <c r="I2532" i="1" a="1"/>
  <c r="I2532" i="1" s="1"/>
  <c r="I2531" i="1" a="1"/>
  <c r="I2531" i="1" s="1"/>
  <c r="I2530" i="1" a="1"/>
  <c r="I2530" i="1" s="1"/>
  <c r="I2529" i="1" a="1"/>
  <c r="I2529" i="1" s="1"/>
  <c r="I2528" i="1" a="1"/>
  <c r="I2528" i="1" s="1"/>
  <c r="I2527" i="1" a="1"/>
  <c r="I2527" i="1" s="1"/>
  <c r="I2526" i="1" a="1"/>
  <c r="I2526" i="1" s="1"/>
  <c r="I2525" i="1" a="1"/>
  <c r="I2525" i="1" s="1"/>
  <c r="I2524" i="1" a="1"/>
  <c r="I2524" i="1" s="1"/>
  <c r="I2523" i="1" a="1"/>
  <c r="I2523" i="1" s="1"/>
  <c r="I2522" i="1" a="1"/>
  <c r="I2522" i="1" s="1"/>
  <c r="I2521" i="1" a="1"/>
  <c r="I2521" i="1" s="1"/>
  <c r="I2520" i="1" a="1"/>
  <c r="I2520" i="1" s="1"/>
  <c r="I2519" i="1" a="1"/>
  <c r="I2519" i="1" s="1"/>
  <c r="I2518" i="1" a="1"/>
  <c r="I2518" i="1" s="1"/>
  <c r="I2517" i="1" a="1"/>
  <c r="I2517" i="1" s="1"/>
  <c r="I2516" i="1" a="1"/>
  <c r="I2516" i="1" s="1"/>
  <c r="I2515" i="1" a="1"/>
  <c r="I2515" i="1" s="1"/>
  <c r="I2514" i="1" a="1"/>
  <c r="I2514" i="1" s="1"/>
  <c r="I2513" i="1" a="1"/>
  <c r="I2513" i="1" s="1"/>
  <c r="I2512" i="1" a="1"/>
  <c r="I2512" i="1" s="1"/>
  <c r="I2511" i="1" a="1"/>
  <c r="I2511" i="1" s="1"/>
  <c r="I2510" i="1" a="1"/>
  <c r="I2510" i="1" s="1"/>
  <c r="I2509" i="1" a="1"/>
  <c r="I2509" i="1" s="1"/>
  <c r="I2508" i="1" a="1"/>
  <c r="I2508" i="1" s="1"/>
  <c r="I2498" i="1" a="1"/>
  <c r="I2498" i="1" s="1"/>
  <c r="I2484" i="1" a="1"/>
  <c r="I2484" i="1" s="1"/>
  <c r="I2483" i="1" a="1"/>
  <c r="I2483" i="1" s="1"/>
  <c r="I2474" i="1" a="1"/>
  <c r="I2474" i="1" s="1"/>
  <c r="I2470" i="1" a="1"/>
  <c r="I2470" i="1" s="1"/>
  <c r="I2433" i="1" a="1"/>
  <c r="I2433" i="1" s="1"/>
  <c r="I2430" i="1" a="1"/>
  <c r="I2430" i="1" s="1"/>
  <c r="I2423" i="1" a="1"/>
  <c r="I2423" i="1" s="1"/>
  <c r="I2411" i="1" a="1"/>
  <c r="I2411" i="1" s="1"/>
  <c r="I2385" i="1" a="1"/>
  <c r="I2385" i="1" s="1"/>
  <c r="I2378" i="1" a="1"/>
  <c r="I2378" i="1" s="1"/>
  <c r="I2365" i="1" a="1"/>
  <c r="I2365" i="1" s="1"/>
  <c r="I2353" i="1" a="1"/>
  <c r="I2353" i="1" s="1"/>
  <c r="I2339" i="1" a="1"/>
  <c r="I2339" i="1" s="1"/>
  <c r="I2338" i="1" a="1"/>
  <c r="I2338" i="1" s="1"/>
  <c r="I2308" i="1" a="1"/>
  <c r="I2308" i="1" s="1"/>
  <c r="I2307" i="1" a="1"/>
  <c r="I2307" i="1" s="1"/>
  <c r="I2303" i="1" a="1"/>
  <c r="I2303" i="1" s="1"/>
  <c r="I2279" i="1" a="1"/>
  <c r="I2279" i="1" s="1"/>
  <c r="I2260" i="1" a="1"/>
  <c r="I2260" i="1" s="1"/>
  <c r="I2249" i="1" a="1"/>
  <c r="I2249" i="1" s="1"/>
  <c r="I2209" i="1" a="1"/>
  <c r="I2209" i="1" s="1"/>
  <c r="I2187" i="1" a="1"/>
  <c r="I2187" i="1" s="1"/>
  <c r="I2168" i="1" a="1"/>
  <c r="I2168" i="1" s="1"/>
  <c r="I2095" i="1" a="1"/>
  <c r="I2095" i="1" s="1"/>
  <c r="I2088" i="1" a="1"/>
  <c r="I2088" i="1" s="1"/>
  <c r="I2071" i="1" a="1"/>
  <c r="I2071" i="1" s="1"/>
  <c r="I2069" i="1" a="1"/>
  <c r="I2069" i="1" s="1"/>
  <c r="I2039" i="1" a="1"/>
  <c r="I2039" i="1" s="1"/>
  <c r="I1986" i="1" a="1"/>
  <c r="I1986" i="1" s="1"/>
  <c r="I1976" i="1" a="1"/>
  <c r="I1976" i="1" s="1"/>
  <c r="I1952" i="1" a="1"/>
  <c r="I1952" i="1" s="1"/>
  <c r="I1947" i="1" a="1"/>
  <c r="I1947" i="1" s="1"/>
  <c r="I1936" i="1" a="1"/>
  <c r="I1936" i="1" s="1"/>
  <c r="I1921" i="1" a="1"/>
  <c r="I1921" i="1" s="1"/>
  <c r="I1909" i="1" a="1"/>
  <c r="I1909" i="1" s="1"/>
  <c r="I1907" i="1" a="1"/>
  <c r="I1907" i="1" s="1"/>
  <c r="I1857" i="1" a="1"/>
  <c r="I1857" i="1" s="1"/>
  <c r="I1851" i="1" a="1"/>
  <c r="I1851" i="1" s="1"/>
  <c r="I1824" i="1" a="1"/>
  <c r="I1824" i="1" s="1"/>
  <c r="I1815" i="1" a="1"/>
  <c r="I1815" i="1" s="1"/>
  <c r="I1772" i="1" a="1"/>
  <c r="I1772" i="1" s="1"/>
  <c r="I1742" i="1" a="1"/>
  <c r="I1742" i="1" s="1"/>
  <c r="I1740" i="1" a="1"/>
  <c r="I1740" i="1" s="1"/>
  <c r="I1734" i="1" a="1"/>
  <c r="I1734" i="1" s="1"/>
  <c r="I1726" i="1" a="1"/>
  <c r="I1726" i="1" s="1"/>
  <c r="I1694" i="1" a="1"/>
  <c r="I1694" i="1" s="1"/>
  <c r="I1688" i="1" a="1"/>
  <c r="I1688" i="1" s="1"/>
  <c r="I1657" i="1" a="1"/>
  <c r="I1657" i="1" s="1"/>
  <c r="I1655" i="1" a="1"/>
  <c r="I1655" i="1" s="1"/>
  <c r="I1642" i="1" a="1"/>
  <c r="I1642" i="1" s="1"/>
  <c r="I1631" i="1" a="1"/>
  <c r="I1631" i="1" s="1"/>
  <c r="I1619" i="1" a="1"/>
  <c r="I1619" i="1" s="1"/>
  <c r="I1615" i="1" a="1"/>
  <c r="I1615" i="1" s="1"/>
  <c r="I1607" i="1" a="1"/>
  <c r="I1607" i="1" s="1"/>
  <c r="I1602" i="1" a="1"/>
  <c r="I1602" i="1" s="1"/>
  <c r="I1576" i="1" a="1"/>
  <c r="I1576" i="1" s="1"/>
  <c r="I1572" i="1" a="1"/>
  <c r="I1572" i="1" s="1"/>
  <c r="I1567" i="1" a="1"/>
  <c r="I1567" i="1" s="1"/>
  <c r="I1565" i="1" a="1"/>
  <c r="I1565" i="1" s="1"/>
  <c r="I1546" i="1" a="1"/>
  <c r="I1546" i="1" s="1"/>
  <c r="I1543" i="1" a="1"/>
  <c r="I1543" i="1" s="1"/>
  <c r="I1536" i="1" a="1"/>
  <c r="I1536" i="1" s="1"/>
  <c r="I1532" i="1" a="1"/>
  <c r="I1532" i="1" s="1"/>
  <c r="I1525" i="1" a="1"/>
  <c r="I1525" i="1" s="1"/>
  <c r="I1518" i="1" a="1"/>
  <c r="I1518" i="1" s="1"/>
  <c r="I1505" i="1" a="1"/>
  <c r="I1505" i="1" s="1"/>
  <c r="I1500" i="1" a="1"/>
  <c r="I1500" i="1" s="1"/>
  <c r="I1486" i="1" a="1"/>
  <c r="I1486" i="1" s="1"/>
  <c r="I1469" i="1" a="1"/>
  <c r="I1469" i="1" s="1"/>
  <c r="I1468" i="1" a="1"/>
  <c r="I1468" i="1" s="1"/>
  <c r="I1436" i="1" a="1"/>
  <c r="I1436" i="1" s="1"/>
  <c r="I1432" i="1" a="1"/>
  <c r="I1432" i="1" s="1"/>
  <c r="I1428" i="1" a="1"/>
  <c r="I1428" i="1" s="1"/>
  <c r="I1410" i="1" a="1"/>
  <c r="I1410" i="1" s="1"/>
  <c r="I1407" i="1" a="1"/>
  <c r="I1407" i="1" s="1"/>
  <c r="I1384" i="1" a="1"/>
  <c r="I1384" i="1" s="1"/>
  <c r="I1373" i="1" a="1"/>
  <c r="I1373" i="1" s="1"/>
  <c r="I1356" i="1" a="1"/>
  <c r="I1356" i="1" s="1"/>
  <c r="I1349" i="1" a="1"/>
  <c r="I1349" i="1" s="1"/>
  <c r="I1347" i="1" a="1"/>
  <c r="I1347" i="1" s="1"/>
  <c r="I1292" i="1" a="1"/>
  <c r="I1292" i="1" s="1"/>
  <c r="I1291" i="1" a="1"/>
  <c r="I1291" i="1" s="1"/>
  <c r="I1289" i="1" a="1"/>
  <c r="I1289" i="1" s="1"/>
  <c r="I1287" i="1" a="1"/>
  <c r="I1287" i="1" s="1"/>
  <c r="I1265" i="1" a="1"/>
  <c r="I1265" i="1" s="1"/>
  <c r="I1249" i="1" a="1"/>
  <c r="I1249" i="1" s="1"/>
  <c r="I1238" i="1" a="1"/>
  <c r="I1238" i="1" s="1"/>
  <c r="I1236" i="1" a="1"/>
  <c r="I1236" i="1" s="1"/>
  <c r="I1235" i="1" a="1"/>
  <c r="I1235" i="1" s="1"/>
  <c r="I1234" i="1" a="1"/>
  <c r="I1234" i="1" s="1"/>
  <c r="I1204" i="1" a="1"/>
  <c r="I1204" i="1" s="1"/>
  <c r="I1196" i="1" a="1"/>
  <c r="I1196" i="1" s="1"/>
  <c r="I1184" i="1" a="1"/>
  <c r="I1184" i="1" s="1"/>
  <c r="I1179" i="1" a="1"/>
  <c r="I1179" i="1" s="1"/>
  <c r="I1158" i="1" a="1"/>
  <c r="I1158" i="1" s="1"/>
  <c r="I1121" i="1" a="1"/>
  <c r="I1121" i="1" s="1"/>
  <c r="I1118" i="1" a="1"/>
  <c r="I1118" i="1" s="1"/>
  <c r="I1104" i="1" a="1"/>
  <c r="I1104" i="1" s="1"/>
  <c r="I1103" i="1" a="1"/>
  <c r="I1103" i="1" s="1"/>
  <c r="I1093" i="1" a="1"/>
  <c r="I1093" i="1" s="1"/>
  <c r="I1083" i="1" a="1"/>
  <c r="I1083" i="1" s="1"/>
  <c r="I1080" i="1" a="1"/>
  <c r="I1080" i="1" s="1"/>
  <c r="I1070" i="1" a="1"/>
  <c r="I1070" i="1" s="1"/>
  <c r="I1063" i="1" a="1"/>
  <c r="I1063" i="1" s="1"/>
  <c r="I1060" i="1" a="1"/>
  <c r="I1060" i="1" s="1"/>
  <c r="I1050" i="1" a="1"/>
  <c r="I1050" i="1" s="1"/>
  <c r="I1024" i="1" a="1"/>
  <c r="I1024" i="1" s="1"/>
  <c r="I1008" i="1" a="1"/>
  <c r="I1008" i="1" s="1"/>
  <c r="I1005" i="1" a="1"/>
  <c r="I1005" i="1" s="1"/>
  <c r="I1001" i="1" a="1"/>
  <c r="I1001" i="1" s="1"/>
  <c r="I984" i="1" a="1"/>
  <c r="I984" i="1" s="1"/>
  <c r="I983" i="1" a="1"/>
  <c r="I983" i="1" s="1"/>
  <c r="I982" i="1" a="1"/>
  <c r="I982" i="1" s="1"/>
  <c r="I981" i="1" a="1"/>
  <c r="I981" i="1" s="1"/>
  <c r="I980" i="1" a="1"/>
  <c r="I980" i="1" s="1"/>
  <c r="I979" i="1" a="1"/>
  <c r="I979" i="1" s="1"/>
  <c r="I978" i="1" a="1"/>
  <c r="I978" i="1" s="1"/>
  <c r="I977" i="1" a="1"/>
  <c r="I977" i="1" s="1"/>
  <c r="I976" i="1" a="1"/>
  <c r="I976" i="1" s="1"/>
  <c r="I975" i="1" a="1"/>
  <c r="I975" i="1" s="1"/>
  <c r="I974" i="1" a="1"/>
  <c r="I974" i="1" s="1"/>
  <c r="I973" i="1" a="1"/>
  <c r="I973" i="1" s="1"/>
  <c r="I972" i="1" a="1"/>
  <c r="I972" i="1" s="1"/>
  <c r="I971" i="1" a="1"/>
  <c r="I971" i="1" s="1"/>
  <c r="I970" i="1" a="1"/>
  <c r="I970" i="1" s="1"/>
  <c r="I969" i="1" a="1"/>
  <c r="I969" i="1" s="1"/>
  <c r="I968" i="1" a="1"/>
  <c r="I968" i="1" s="1"/>
  <c r="I967" i="1" a="1"/>
  <c r="I967" i="1" s="1"/>
  <c r="I966" i="1" a="1"/>
  <c r="I966" i="1" s="1"/>
  <c r="I965" i="1" a="1"/>
  <c r="I965" i="1" s="1"/>
  <c r="I964" i="1" a="1"/>
  <c r="I964" i="1" s="1"/>
  <c r="I963" i="1" a="1"/>
  <c r="I963" i="1" s="1"/>
  <c r="I962" i="1" a="1"/>
  <c r="I962" i="1" s="1"/>
  <c r="I961" i="1" a="1"/>
  <c r="I961" i="1" s="1"/>
  <c r="I960" i="1" a="1"/>
  <c r="I960" i="1" s="1"/>
  <c r="I959" i="1" a="1"/>
  <c r="I959" i="1" s="1"/>
  <c r="I958" i="1" a="1"/>
  <c r="I958" i="1" s="1"/>
  <c r="I957" i="1" a="1"/>
  <c r="I957" i="1" s="1"/>
  <c r="I956" i="1" a="1"/>
  <c r="I956" i="1" s="1"/>
  <c r="I955" i="1" a="1"/>
  <c r="I955" i="1" s="1"/>
  <c r="I954" i="1" a="1"/>
  <c r="I954" i="1" s="1"/>
  <c r="I953" i="1" a="1"/>
  <c r="I953" i="1" s="1"/>
  <c r="I952" i="1" a="1"/>
  <c r="I952" i="1" s="1"/>
  <c r="I951" i="1" a="1"/>
  <c r="I951" i="1" s="1"/>
  <c r="I950" i="1" a="1"/>
  <c r="I950" i="1" s="1"/>
  <c r="I949" i="1" a="1"/>
  <c r="I949" i="1" s="1"/>
  <c r="I948" i="1" a="1"/>
  <c r="I948" i="1" s="1"/>
  <c r="I947" i="1" a="1"/>
  <c r="I947" i="1" s="1"/>
  <c r="I946" i="1" a="1"/>
  <c r="I946" i="1" s="1"/>
  <c r="I945" i="1" a="1"/>
  <c r="I945" i="1" s="1"/>
  <c r="I944" i="1" a="1"/>
  <c r="I944" i="1" s="1"/>
  <c r="I943" i="1" a="1"/>
  <c r="I943" i="1" s="1"/>
  <c r="I942" i="1" a="1"/>
  <c r="I942" i="1" s="1"/>
  <c r="I941" i="1" a="1"/>
  <c r="I941" i="1" s="1"/>
  <c r="I940" i="1" a="1"/>
  <c r="I940" i="1" s="1"/>
  <c r="I939" i="1" a="1"/>
  <c r="I939" i="1" s="1"/>
  <c r="I938" i="1" a="1"/>
  <c r="I938" i="1" s="1"/>
  <c r="I937" i="1" a="1"/>
  <c r="I937" i="1" s="1"/>
  <c r="I936" i="1" a="1"/>
  <c r="I936" i="1" s="1"/>
  <c r="I935" i="1" a="1"/>
  <c r="I935" i="1" s="1"/>
  <c r="I934" i="1" a="1"/>
  <c r="I934" i="1" s="1"/>
  <c r="I933" i="1" a="1"/>
  <c r="I933" i="1" s="1"/>
  <c r="I932" i="1" a="1"/>
  <c r="I932" i="1" s="1"/>
  <c r="I931" i="1" a="1"/>
  <c r="I931" i="1" s="1"/>
  <c r="I930" i="1" a="1"/>
  <c r="I930" i="1" s="1"/>
  <c r="I929" i="1" a="1"/>
  <c r="I929" i="1" s="1"/>
  <c r="I928" i="1" a="1"/>
  <c r="I928" i="1" s="1"/>
  <c r="I927" i="1" a="1"/>
  <c r="I927" i="1" s="1"/>
  <c r="I926" i="1" a="1"/>
  <c r="I926" i="1" s="1"/>
  <c r="I925" i="1" a="1"/>
  <c r="I925" i="1" s="1"/>
  <c r="I924" i="1" a="1"/>
  <c r="I924" i="1" s="1"/>
  <c r="I923" i="1" a="1"/>
  <c r="I923" i="1" s="1"/>
  <c r="I922" i="1" a="1"/>
  <c r="I922" i="1" s="1"/>
  <c r="I921" i="1" a="1"/>
  <c r="I921" i="1" s="1"/>
  <c r="I920" i="1" a="1"/>
  <c r="I920" i="1" s="1"/>
  <c r="I919" i="1" a="1"/>
  <c r="I919" i="1" s="1"/>
  <c r="I918" i="1" a="1"/>
  <c r="I918" i="1" s="1"/>
  <c r="I917" i="1" a="1"/>
  <c r="I917" i="1" s="1"/>
  <c r="I916" i="1" a="1"/>
  <c r="I916" i="1" s="1"/>
  <c r="I915" i="1" a="1"/>
  <c r="I915" i="1" s="1"/>
  <c r="I914" i="1" a="1"/>
  <c r="I914" i="1" s="1"/>
  <c r="I913" i="1" a="1"/>
  <c r="I913" i="1" s="1"/>
  <c r="I912" i="1" a="1"/>
  <c r="I912" i="1" s="1"/>
  <c r="I911" i="1" a="1"/>
  <c r="I911" i="1" s="1"/>
  <c r="I910" i="1" a="1"/>
  <c r="I910" i="1" s="1"/>
  <c r="I909" i="1" a="1"/>
  <c r="I909" i="1" s="1"/>
  <c r="I908" i="1" a="1"/>
  <c r="I908" i="1" s="1"/>
  <c r="I907" i="1" a="1"/>
  <c r="I907" i="1" s="1"/>
  <c r="I906" i="1" a="1"/>
  <c r="I906" i="1" s="1"/>
  <c r="I905" i="1" a="1"/>
  <c r="I905" i="1" s="1"/>
  <c r="I904" i="1" a="1"/>
  <c r="I904" i="1" s="1"/>
  <c r="I903" i="1" a="1"/>
  <c r="I903" i="1" s="1"/>
  <c r="I902" i="1" a="1"/>
  <c r="I902" i="1" s="1"/>
  <c r="I901" i="1" a="1"/>
  <c r="I901" i="1" s="1"/>
  <c r="I900" i="1" a="1"/>
  <c r="I900" i="1" s="1"/>
  <c r="I899" i="1" a="1"/>
  <c r="I899" i="1" s="1"/>
  <c r="I898" i="1" a="1"/>
  <c r="I898" i="1" s="1"/>
  <c r="I897" i="1" a="1"/>
  <c r="I897" i="1" s="1"/>
  <c r="I896" i="1" a="1"/>
  <c r="I896" i="1" s="1"/>
  <c r="I895" i="1" a="1"/>
  <c r="I895" i="1" s="1"/>
  <c r="I894" i="1" a="1"/>
  <c r="I894" i="1" s="1"/>
  <c r="I893" i="1" a="1"/>
  <c r="I893" i="1" s="1"/>
  <c r="I892" i="1" a="1"/>
  <c r="I892" i="1" s="1"/>
  <c r="I891" i="1" a="1"/>
  <c r="I891" i="1" s="1"/>
  <c r="I890" i="1" a="1"/>
  <c r="I890" i="1" s="1"/>
  <c r="I889" i="1" a="1"/>
  <c r="I889" i="1" s="1"/>
  <c r="I888" i="1" a="1"/>
  <c r="I888" i="1" s="1"/>
  <c r="I887" i="1" a="1"/>
  <c r="I887" i="1" s="1"/>
  <c r="I886" i="1" a="1"/>
  <c r="I886" i="1" s="1"/>
  <c r="I885" i="1" a="1"/>
  <c r="I885" i="1" s="1"/>
  <c r="I884" i="1" a="1"/>
  <c r="I884" i="1" s="1"/>
  <c r="I883" i="1" a="1"/>
  <c r="I883" i="1" s="1"/>
  <c r="I882" i="1" a="1"/>
  <c r="I882" i="1" s="1"/>
  <c r="I881" i="1" a="1"/>
  <c r="I881" i="1" s="1"/>
  <c r="I880" i="1" a="1"/>
  <c r="I880" i="1" s="1"/>
  <c r="I879" i="1" a="1"/>
  <c r="I879" i="1" s="1"/>
  <c r="I878" i="1" a="1"/>
  <c r="I878" i="1" s="1"/>
  <c r="I877" i="1" a="1"/>
  <c r="I877" i="1" s="1"/>
  <c r="I876" i="1" a="1"/>
  <c r="I876" i="1" s="1"/>
  <c r="I875" i="1" a="1"/>
  <c r="I875" i="1" s="1"/>
  <c r="I874" i="1" a="1"/>
  <c r="I874" i="1" s="1"/>
  <c r="I873" i="1" a="1"/>
  <c r="I873" i="1" s="1"/>
  <c r="I872" i="1" a="1"/>
  <c r="I872" i="1" s="1"/>
  <c r="I871" i="1" a="1"/>
  <c r="I871" i="1" s="1"/>
  <c r="I870" i="1" a="1"/>
  <c r="I870" i="1" s="1"/>
  <c r="I869" i="1" a="1"/>
  <c r="I869" i="1" s="1"/>
  <c r="I868" i="1" a="1"/>
  <c r="I868" i="1" s="1"/>
  <c r="I867" i="1" a="1"/>
  <c r="I867" i="1" s="1"/>
  <c r="I866" i="1" a="1"/>
  <c r="I866" i="1" s="1"/>
  <c r="I865" i="1" a="1"/>
  <c r="I865" i="1" s="1"/>
  <c r="I864" i="1" a="1"/>
  <c r="I864" i="1" s="1"/>
  <c r="I863" i="1" a="1"/>
  <c r="I863" i="1" s="1"/>
  <c r="I862" i="1" a="1"/>
  <c r="I862" i="1" s="1"/>
  <c r="I861" i="1" a="1"/>
  <c r="I861" i="1" s="1"/>
  <c r="I860" i="1" a="1"/>
  <c r="I860" i="1" s="1"/>
  <c r="I859" i="1" a="1"/>
  <c r="I859" i="1" s="1"/>
  <c r="I858" i="1" a="1"/>
  <c r="I858" i="1" s="1"/>
  <c r="I857" i="1" a="1"/>
  <c r="I857" i="1" s="1"/>
  <c r="I856" i="1" a="1"/>
  <c r="I856" i="1" s="1"/>
  <c r="I855" i="1" a="1"/>
  <c r="I855" i="1" s="1"/>
  <c r="I854" i="1" a="1"/>
  <c r="I854" i="1" s="1"/>
  <c r="I853" i="1" a="1"/>
  <c r="I853" i="1" s="1"/>
  <c r="I852" i="1" a="1"/>
  <c r="I852" i="1" s="1"/>
  <c r="I851" i="1" a="1"/>
  <c r="I851" i="1" s="1"/>
  <c r="I850" i="1" a="1"/>
  <c r="I850" i="1" s="1"/>
  <c r="I849" i="1" a="1"/>
  <c r="I849" i="1" s="1"/>
  <c r="I848" i="1" a="1"/>
  <c r="I848" i="1" s="1"/>
  <c r="I847" i="1" a="1"/>
  <c r="I847" i="1" s="1"/>
  <c r="I846" i="1" a="1"/>
  <c r="I846" i="1" s="1"/>
  <c r="I845" i="1" a="1"/>
  <c r="I845" i="1" s="1"/>
  <c r="I844" i="1" a="1"/>
  <c r="I844" i="1" s="1"/>
  <c r="I843" i="1" a="1"/>
  <c r="I843" i="1" s="1"/>
  <c r="I842" i="1" a="1"/>
  <c r="I842" i="1" s="1"/>
  <c r="I841" i="1" a="1"/>
  <c r="I841" i="1" s="1"/>
  <c r="I840" i="1" a="1"/>
  <c r="I840" i="1" s="1"/>
  <c r="I839" i="1" a="1"/>
  <c r="I839" i="1" s="1"/>
  <c r="I838" i="1" a="1"/>
  <c r="I838" i="1" s="1"/>
  <c r="I837" i="1" a="1"/>
  <c r="I837" i="1" s="1"/>
  <c r="I836" i="1" a="1"/>
  <c r="I836" i="1" s="1"/>
  <c r="I835" i="1" a="1"/>
  <c r="I835" i="1" s="1"/>
  <c r="I834" i="1" a="1"/>
  <c r="I834" i="1" s="1"/>
  <c r="I833" i="1" a="1"/>
  <c r="I833" i="1" s="1"/>
  <c r="I832" i="1" a="1"/>
  <c r="I832" i="1" s="1"/>
  <c r="I831" i="1" a="1"/>
  <c r="I831" i="1" s="1"/>
  <c r="I830" i="1" a="1"/>
  <c r="I830" i="1" s="1"/>
  <c r="I829" i="1" a="1"/>
  <c r="I829" i="1" s="1"/>
  <c r="I828" i="1" a="1"/>
  <c r="I828" i="1" s="1"/>
  <c r="I827" i="1" a="1"/>
  <c r="I827" i="1" s="1"/>
  <c r="I826" i="1" a="1"/>
  <c r="I826" i="1" s="1"/>
  <c r="I825" i="1" a="1"/>
  <c r="I825" i="1" s="1"/>
  <c r="I824" i="1" a="1"/>
  <c r="I824" i="1" s="1"/>
  <c r="I823" i="1" a="1"/>
  <c r="I823" i="1" s="1"/>
  <c r="I822" i="1" a="1"/>
  <c r="I822" i="1" s="1"/>
  <c r="I821" i="1" a="1"/>
  <c r="I821" i="1" s="1"/>
  <c r="I820" i="1" a="1"/>
  <c r="I820" i="1" s="1"/>
  <c r="I819" i="1" a="1"/>
  <c r="I819" i="1" s="1"/>
  <c r="I818" i="1" a="1"/>
  <c r="I818" i="1" s="1"/>
  <c r="I817" i="1" a="1"/>
  <c r="I817" i="1" s="1"/>
  <c r="I816" i="1" a="1"/>
  <c r="I816" i="1" s="1"/>
  <c r="I815" i="1" a="1"/>
  <c r="I815" i="1" s="1"/>
  <c r="I814" i="1" a="1"/>
  <c r="I814" i="1" s="1"/>
  <c r="I813" i="1" a="1"/>
  <c r="I813" i="1" s="1"/>
  <c r="I812" i="1" a="1"/>
  <c r="I812" i="1" s="1"/>
  <c r="I811" i="1" a="1"/>
  <c r="I811" i="1" s="1"/>
  <c r="I810" i="1" a="1"/>
  <c r="I810" i="1" s="1"/>
  <c r="I809" i="1" a="1"/>
  <c r="I809" i="1" s="1"/>
  <c r="I808" i="1" a="1"/>
  <c r="I808" i="1" s="1"/>
  <c r="I807" i="1" a="1"/>
  <c r="I807" i="1" s="1"/>
  <c r="I806" i="1" a="1"/>
  <c r="I806" i="1" s="1"/>
  <c r="I805" i="1" a="1"/>
  <c r="I805" i="1" s="1"/>
  <c r="I804" i="1" a="1"/>
  <c r="I804" i="1" s="1"/>
  <c r="I803" i="1" a="1"/>
  <c r="I803" i="1" s="1"/>
  <c r="I802" i="1" a="1"/>
  <c r="I802" i="1" s="1"/>
  <c r="I801" i="1" a="1"/>
  <c r="I801" i="1" s="1"/>
  <c r="I800" i="1" a="1"/>
  <c r="I800" i="1" s="1"/>
  <c r="I799" i="1" a="1"/>
  <c r="I799" i="1" s="1"/>
  <c r="I798" i="1" a="1"/>
  <c r="I798" i="1" s="1"/>
  <c r="I797" i="1" a="1"/>
  <c r="I797" i="1" s="1"/>
  <c r="I796" i="1" a="1"/>
  <c r="I796" i="1" s="1"/>
  <c r="I795" i="1" a="1"/>
  <c r="I795" i="1" s="1"/>
  <c r="I794" i="1" a="1"/>
  <c r="I794" i="1" s="1"/>
  <c r="I793" i="1" a="1"/>
  <c r="I793" i="1" s="1"/>
  <c r="I792" i="1" a="1"/>
  <c r="I792" i="1" s="1"/>
  <c r="I791" i="1" a="1"/>
  <c r="I791" i="1" s="1"/>
  <c r="I790" i="1" a="1"/>
  <c r="I790" i="1" s="1"/>
  <c r="I789" i="1" a="1"/>
  <c r="I789" i="1" s="1"/>
  <c r="I788" i="1" a="1"/>
  <c r="I788" i="1" s="1"/>
  <c r="I787" i="1" a="1"/>
  <c r="I787" i="1" s="1"/>
  <c r="I786" i="1" a="1"/>
  <c r="I786" i="1" s="1"/>
  <c r="I785" i="1" a="1"/>
  <c r="I785" i="1" s="1"/>
  <c r="I784" i="1" a="1"/>
  <c r="I784" i="1" s="1"/>
  <c r="I783" i="1" a="1"/>
  <c r="I783" i="1" s="1"/>
  <c r="I782" i="1" a="1"/>
  <c r="I782" i="1" s="1"/>
  <c r="I781" i="1" a="1"/>
  <c r="I781" i="1" s="1"/>
  <c r="I780" i="1" a="1"/>
  <c r="I780" i="1" s="1"/>
  <c r="I779" i="1" a="1"/>
  <c r="I779" i="1" s="1"/>
  <c r="I778" i="1" a="1"/>
  <c r="I778" i="1" s="1"/>
  <c r="I777" i="1" a="1"/>
  <c r="I777" i="1" s="1"/>
  <c r="I776" i="1" a="1"/>
  <c r="I776" i="1" s="1"/>
  <c r="I775" i="1" a="1"/>
  <c r="I775" i="1" s="1"/>
  <c r="I774" i="1" a="1"/>
  <c r="I774" i="1" s="1"/>
  <c r="I773" i="1" a="1"/>
  <c r="I773" i="1" s="1"/>
  <c r="I772" i="1" a="1"/>
  <c r="I772" i="1" s="1"/>
  <c r="I771" i="1" a="1"/>
  <c r="I771" i="1" s="1"/>
  <c r="I770" i="1" a="1"/>
  <c r="I770" i="1" s="1"/>
  <c r="I769" i="1" a="1"/>
  <c r="I769" i="1" s="1"/>
  <c r="I768" i="1" a="1"/>
  <c r="I768" i="1" s="1"/>
  <c r="I767" i="1" a="1"/>
  <c r="I767" i="1" s="1"/>
  <c r="I766" i="1" a="1"/>
  <c r="I766" i="1" s="1"/>
  <c r="I765" i="1" a="1"/>
  <c r="I765" i="1" s="1"/>
  <c r="I764" i="1" a="1"/>
  <c r="I764" i="1" s="1"/>
  <c r="I763" i="1" a="1"/>
  <c r="I763" i="1" s="1"/>
  <c r="I762" i="1" a="1"/>
  <c r="I762" i="1" s="1"/>
  <c r="I761" i="1" a="1"/>
  <c r="I761" i="1" s="1"/>
  <c r="I760" i="1" a="1"/>
  <c r="I760" i="1" s="1"/>
  <c r="I759" i="1" a="1"/>
  <c r="I759" i="1" s="1"/>
  <c r="I758" i="1" a="1"/>
  <c r="I758" i="1" s="1"/>
  <c r="I757" i="1" a="1"/>
  <c r="I757" i="1" s="1"/>
  <c r="I756" i="1" a="1"/>
  <c r="I756" i="1" s="1"/>
  <c r="I755" i="1" a="1"/>
  <c r="I755" i="1" s="1"/>
  <c r="I754" i="1" a="1"/>
  <c r="I754" i="1" s="1"/>
  <c r="I753" i="1" a="1"/>
  <c r="I753" i="1" s="1"/>
  <c r="I752" i="1" a="1"/>
  <c r="I752" i="1" s="1"/>
  <c r="I751" i="1" a="1"/>
  <c r="I751" i="1" s="1"/>
  <c r="I750" i="1" a="1"/>
  <c r="I750" i="1" s="1"/>
  <c r="I749" i="1" a="1"/>
  <c r="I749" i="1" s="1"/>
  <c r="I748" i="1" a="1"/>
  <c r="I748" i="1" s="1"/>
  <c r="I747" i="1" a="1"/>
  <c r="I747" i="1" s="1"/>
  <c r="I746" i="1" a="1"/>
  <c r="I746" i="1" s="1"/>
  <c r="I745" i="1" a="1"/>
  <c r="I745" i="1" s="1"/>
  <c r="I744" i="1" a="1"/>
  <c r="I744" i="1" s="1"/>
  <c r="I743" i="1" a="1"/>
  <c r="I743" i="1" s="1"/>
  <c r="I742" i="1" a="1"/>
  <c r="I742" i="1" s="1"/>
  <c r="I741" i="1" a="1"/>
  <c r="I741" i="1" s="1"/>
  <c r="I740" i="1" a="1"/>
  <c r="I740" i="1" s="1"/>
  <c r="I739" i="1" a="1"/>
  <c r="I739" i="1" s="1"/>
  <c r="I738" i="1" a="1"/>
  <c r="I738" i="1" s="1"/>
  <c r="I737" i="1" a="1"/>
  <c r="I737" i="1" s="1"/>
  <c r="I736" i="1" a="1"/>
  <c r="I736" i="1" s="1"/>
  <c r="I735" i="1" a="1"/>
  <c r="I735" i="1" s="1"/>
  <c r="I734" i="1" a="1"/>
  <c r="I734" i="1" s="1"/>
  <c r="I733" i="1" a="1"/>
  <c r="I733" i="1" s="1"/>
  <c r="I732" i="1" a="1"/>
  <c r="I732" i="1" s="1"/>
  <c r="I731" i="1" a="1"/>
  <c r="I731" i="1" s="1"/>
  <c r="I730" i="1" a="1"/>
  <c r="I730" i="1" s="1"/>
  <c r="I729" i="1" a="1"/>
  <c r="I729" i="1" s="1"/>
  <c r="I728" i="1" a="1"/>
  <c r="I728" i="1" s="1"/>
  <c r="I727" i="1" a="1"/>
  <c r="I727" i="1" s="1"/>
  <c r="I726" i="1" a="1"/>
  <c r="I726" i="1" s="1"/>
  <c r="I725" i="1" a="1"/>
  <c r="I725" i="1" s="1"/>
  <c r="I724" i="1" a="1"/>
  <c r="I724" i="1" s="1"/>
  <c r="I723" i="1" a="1"/>
  <c r="I723" i="1" s="1"/>
  <c r="I722" i="1" a="1"/>
  <c r="I722" i="1" s="1"/>
  <c r="I721" i="1" a="1"/>
  <c r="I721" i="1" s="1"/>
  <c r="I720" i="1" a="1"/>
  <c r="I720" i="1" s="1"/>
  <c r="I719" i="1" a="1"/>
  <c r="I719" i="1" s="1"/>
  <c r="I718" i="1" a="1"/>
  <c r="I718" i="1" s="1"/>
  <c r="I717" i="1" a="1"/>
  <c r="I717" i="1" s="1"/>
  <c r="I716" i="1" a="1"/>
  <c r="I716" i="1" s="1"/>
  <c r="I715" i="1" a="1"/>
  <c r="I715" i="1" s="1"/>
  <c r="I714" i="1" a="1"/>
  <c r="I714" i="1" s="1"/>
  <c r="I713" i="1" a="1"/>
  <c r="I713" i="1" s="1"/>
  <c r="I712" i="1" a="1"/>
  <c r="I712" i="1" s="1"/>
  <c r="I711" i="1" a="1"/>
  <c r="I711" i="1" s="1"/>
  <c r="I710" i="1" a="1"/>
  <c r="I710" i="1" s="1"/>
  <c r="I709" i="1" a="1"/>
  <c r="I709" i="1" s="1"/>
  <c r="I708" i="1" a="1"/>
  <c r="I708" i="1" s="1"/>
  <c r="I707" i="1" a="1"/>
  <c r="I707" i="1" s="1"/>
  <c r="I706" i="1" a="1"/>
  <c r="I706" i="1" s="1"/>
  <c r="I705" i="1" a="1"/>
  <c r="I705" i="1" s="1"/>
  <c r="I704" i="1" a="1"/>
  <c r="I704" i="1" s="1"/>
  <c r="I703" i="1" a="1"/>
  <c r="I703" i="1" s="1"/>
  <c r="I702" i="1" a="1"/>
  <c r="I702" i="1" s="1"/>
  <c r="I701" i="1" a="1"/>
  <c r="I701" i="1" s="1"/>
  <c r="I700" i="1" a="1"/>
  <c r="I700" i="1" s="1"/>
  <c r="I699" i="1" a="1"/>
  <c r="I699" i="1" s="1"/>
  <c r="I698" i="1" a="1"/>
  <c r="I698" i="1" s="1"/>
  <c r="I697" i="1" a="1"/>
  <c r="I697" i="1" s="1"/>
  <c r="I696" i="1" a="1"/>
  <c r="I696" i="1" s="1"/>
  <c r="I695" i="1" a="1"/>
  <c r="I695" i="1" s="1"/>
  <c r="I694" i="1" a="1"/>
  <c r="I694" i="1" s="1"/>
  <c r="I693" i="1" a="1"/>
  <c r="I693" i="1" s="1"/>
  <c r="I692" i="1" a="1"/>
  <c r="I692" i="1" s="1"/>
  <c r="I691" i="1" a="1"/>
  <c r="I691" i="1" s="1"/>
  <c r="I690" i="1" a="1"/>
  <c r="I690" i="1" s="1"/>
  <c r="I689" i="1" a="1"/>
  <c r="I689" i="1" s="1"/>
  <c r="I688" i="1" a="1"/>
  <c r="I688" i="1" s="1"/>
  <c r="I687" i="1" a="1"/>
  <c r="I687" i="1" s="1"/>
  <c r="I686" i="1" a="1"/>
  <c r="I686" i="1" s="1"/>
  <c r="I685" i="1" a="1"/>
  <c r="I685" i="1" s="1"/>
  <c r="I684" i="1" a="1"/>
  <c r="I684" i="1" s="1"/>
  <c r="I683" i="1" a="1"/>
  <c r="I683" i="1" s="1"/>
  <c r="I682" i="1" a="1"/>
  <c r="I682" i="1" s="1"/>
  <c r="I681" i="1" a="1"/>
  <c r="I681" i="1" s="1"/>
  <c r="I680" i="1" a="1"/>
  <c r="I680" i="1" s="1"/>
  <c r="I679" i="1" a="1"/>
  <c r="I679" i="1" s="1"/>
  <c r="I678" i="1" a="1"/>
  <c r="I678" i="1" s="1"/>
  <c r="I677" i="1" a="1"/>
  <c r="I677" i="1" s="1"/>
  <c r="I676" i="1" a="1"/>
  <c r="I676" i="1" s="1"/>
  <c r="I675" i="1" a="1"/>
  <c r="I675" i="1" s="1"/>
  <c r="I674" i="1" a="1"/>
  <c r="I674" i="1" s="1"/>
  <c r="I673" i="1" a="1"/>
  <c r="I673" i="1" s="1"/>
  <c r="I672" i="1" a="1"/>
  <c r="I672" i="1" s="1"/>
  <c r="I671" i="1" a="1"/>
  <c r="I671" i="1" s="1"/>
  <c r="I670" i="1" a="1"/>
  <c r="I670" i="1" s="1"/>
  <c r="I669" i="1" a="1"/>
  <c r="I669" i="1" s="1"/>
  <c r="I668" i="1" a="1"/>
  <c r="I668" i="1" s="1"/>
  <c r="I667" i="1" a="1"/>
  <c r="I667" i="1" s="1"/>
  <c r="I666" i="1" a="1"/>
  <c r="I666" i="1" s="1"/>
  <c r="I665" i="1" a="1"/>
  <c r="I665" i="1" s="1"/>
  <c r="I664" i="1" a="1"/>
  <c r="I664" i="1" s="1"/>
  <c r="I663" i="1" a="1"/>
  <c r="I663" i="1" s="1"/>
  <c r="I662" i="1" a="1"/>
  <c r="I662" i="1" s="1"/>
  <c r="I661" i="1" a="1"/>
  <c r="I661" i="1" s="1"/>
  <c r="I660" i="1" a="1"/>
  <c r="I660" i="1" s="1"/>
  <c r="I659" i="1" a="1"/>
  <c r="I659" i="1" s="1"/>
  <c r="I658" i="1" a="1"/>
  <c r="I658" i="1" s="1"/>
  <c r="I657" i="1" a="1"/>
  <c r="I657" i="1" s="1"/>
  <c r="I656" i="1" a="1"/>
  <c r="I656" i="1" s="1"/>
  <c r="I655" i="1" a="1"/>
  <c r="I655" i="1" s="1"/>
  <c r="I654" i="1" a="1"/>
  <c r="I654" i="1" s="1"/>
  <c r="I653" i="1" a="1"/>
  <c r="I653" i="1" s="1"/>
  <c r="I652" i="1" a="1"/>
  <c r="I652" i="1" s="1"/>
  <c r="I651" i="1" a="1"/>
  <c r="I651" i="1" s="1"/>
  <c r="I650" i="1" a="1"/>
  <c r="I650" i="1" s="1"/>
  <c r="I649" i="1" a="1"/>
  <c r="I649" i="1" s="1"/>
  <c r="I648" i="1" a="1"/>
  <c r="I648" i="1" s="1"/>
  <c r="I647" i="1" a="1"/>
  <c r="I647" i="1" s="1"/>
  <c r="I646" i="1" a="1"/>
  <c r="I646" i="1" s="1"/>
  <c r="I645" i="1" a="1"/>
  <c r="I645" i="1" s="1"/>
  <c r="I644" i="1" a="1"/>
  <c r="I644" i="1" s="1"/>
  <c r="I643" i="1" a="1"/>
  <c r="I643" i="1" s="1"/>
  <c r="I642" i="1" a="1"/>
  <c r="I642" i="1" s="1"/>
  <c r="I641" i="1" a="1"/>
  <c r="I641" i="1" s="1"/>
  <c r="I640" i="1" a="1"/>
  <c r="I640" i="1" s="1"/>
  <c r="I639" i="1" a="1"/>
  <c r="I639" i="1" s="1"/>
  <c r="I638" i="1" a="1"/>
  <c r="I638" i="1" s="1"/>
  <c r="I637" i="1" a="1"/>
  <c r="I637" i="1" s="1"/>
  <c r="I636" i="1" a="1"/>
  <c r="I636" i="1" s="1"/>
  <c r="I635" i="1" a="1"/>
  <c r="I635" i="1" s="1"/>
  <c r="I634" i="1" a="1"/>
  <c r="I634" i="1" s="1"/>
  <c r="I633" i="1" a="1"/>
  <c r="I633" i="1" s="1"/>
  <c r="I632" i="1" a="1"/>
  <c r="I632" i="1" s="1"/>
  <c r="I631" i="1" a="1"/>
  <c r="I631" i="1" s="1"/>
  <c r="I630" i="1" a="1"/>
  <c r="I630" i="1" s="1"/>
  <c r="I629" i="1" a="1"/>
  <c r="I629" i="1" s="1"/>
  <c r="I628" i="1" a="1"/>
  <c r="I628" i="1" s="1"/>
  <c r="I627" i="1" a="1"/>
  <c r="I627" i="1" s="1"/>
  <c r="I626" i="1" a="1"/>
  <c r="I626" i="1" s="1"/>
  <c r="I625" i="1" a="1"/>
  <c r="I625" i="1" s="1"/>
  <c r="I624" i="1" a="1"/>
  <c r="I624" i="1" s="1"/>
  <c r="I623" i="1" a="1"/>
  <c r="I623" i="1" s="1"/>
  <c r="I622" i="1" a="1"/>
  <c r="I622" i="1" s="1"/>
  <c r="I621" i="1" a="1"/>
  <c r="I621" i="1" s="1"/>
  <c r="I620" i="1" a="1"/>
  <c r="I620" i="1" s="1"/>
  <c r="I619" i="1" a="1"/>
  <c r="I619" i="1" s="1"/>
  <c r="I618" i="1" a="1"/>
  <c r="I618" i="1" s="1"/>
  <c r="I617" i="1" a="1"/>
  <c r="I617" i="1" s="1"/>
  <c r="I616" i="1" a="1"/>
  <c r="I616" i="1" s="1"/>
  <c r="I615" i="1" a="1"/>
  <c r="I615" i="1" s="1"/>
  <c r="I614" i="1" a="1"/>
  <c r="I614" i="1" s="1"/>
  <c r="I613" i="1" a="1"/>
  <c r="I613" i="1" s="1"/>
  <c r="I612" i="1" a="1"/>
  <c r="I612" i="1" s="1"/>
  <c r="I611" i="1" a="1"/>
  <c r="I611" i="1" s="1"/>
  <c r="I610" i="1" a="1"/>
  <c r="I610" i="1" s="1"/>
  <c r="I609" i="1" a="1"/>
  <c r="I609" i="1" s="1"/>
  <c r="I608" i="1" a="1"/>
  <c r="I608" i="1" s="1"/>
  <c r="I607" i="1" a="1"/>
  <c r="I607" i="1" s="1"/>
  <c r="I606" i="1" a="1"/>
  <c r="I606" i="1" s="1"/>
  <c r="I605" i="1" a="1"/>
  <c r="I605" i="1" s="1"/>
  <c r="I604" i="1" a="1"/>
  <c r="I604" i="1" s="1"/>
  <c r="I603" i="1" a="1"/>
  <c r="I603" i="1" s="1"/>
  <c r="I602" i="1" a="1"/>
  <c r="I602" i="1" s="1"/>
  <c r="I601" i="1" a="1"/>
  <c r="I601" i="1" s="1"/>
  <c r="I600" i="1" a="1"/>
  <c r="I600" i="1" s="1"/>
  <c r="I599" i="1" a="1"/>
  <c r="I599" i="1" s="1"/>
  <c r="I598" i="1" a="1"/>
  <c r="I598" i="1" s="1"/>
  <c r="I597" i="1" a="1"/>
  <c r="I597" i="1" s="1"/>
  <c r="I596" i="1" a="1"/>
  <c r="I596" i="1" s="1"/>
  <c r="I595" i="1" a="1"/>
  <c r="I595" i="1" s="1"/>
  <c r="I594" i="1" a="1"/>
  <c r="I594" i="1" s="1"/>
  <c r="I593" i="1" a="1"/>
  <c r="I593" i="1" s="1"/>
  <c r="I592" i="1" a="1"/>
  <c r="I592" i="1" s="1"/>
  <c r="I591" i="1" a="1"/>
  <c r="I591" i="1" s="1"/>
  <c r="I590" i="1" a="1"/>
  <c r="I590" i="1" s="1"/>
  <c r="I589" i="1" a="1"/>
  <c r="I589" i="1" s="1"/>
  <c r="I588" i="1" a="1"/>
  <c r="I588" i="1" s="1"/>
  <c r="I587" i="1" a="1"/>
  <c r="I587" i="1" s="1"/>
  <c r="I586" i="1" a="1"/>
  <c r="I586" i="1" s="1"/>
  <c r="I585" i="1" a="1"/>
  <c r="I585" i="1" s="1"/>
  <c r="I584" i="1" a="1"/>
  <c r="I584" i="1" s="1"/>
  <c r="I583" i="1" a="1"/>
  <c r="I583" i="1" s="1"/>
  <c r="I582" i="1" a="1"/>
  <c r="I582" i="1" s="1"/>
  <c r="I581" i="1" a="1"/>
  <c r="I581" i="1" s="1"/>
  <c r="I580" i="1" a="1"/>
  <c r="I580" i="1" s="1"/>
  <c r="I579" i="1" a="1"/>
  <c r="I579" i="1" s="1"/>
  <c r="I578" i="1" a="1"/>
  <c r="I578" i="1" s="1"/>
  <c r="I577" i="1" a="1"/>
  <c r="I577" i="1" s="1"/>
  <c r="I576" i="1" a="1"/>
  <c r="I576" i="1" s="1"/>
  <c r="I575" i="1" a="1"/>
  <c r="I575" i="1" s="1"/>
  <c r="I574" i="1" a="1"/>
  <c r="I574" i="1" s="1"/>
  <c r="I573" i="1" a="1"/>
  <c r="I573" i="1" s="1"/>
  <c r="I572" i="1" a="1"/>
  <c r="I572" i="1" s="1"/>
  <c r="I571" i="1" a="1"/>
  <c r="I571" i="1" s="1"/>
  <c r="I570" i="1" a="1"/>
  <c r="I570" i="1" s="1"/>
  <c r="I569" i="1" a="1"/>
  <c r="I569" i="1" s="1"/>
  <c r="I568" i="1" a="1"/>
  <c r="I568" i="1" s="1"/>
  <c r="I567" i="1" a="1"/>
  <c r="I567" i="1" s="1"/>
  <c r="I566" i="1" a="1"/>
  <c r="I566" i="1" s="1"/>
  <c r="I565" i="1" a="1"/>
  <c r="I565" i="1" s="1"/>
  <c r="I564" i="1" a="1"/>
  <c r="I564" i="1" s="1"/>
  <c r="I563" i="1" a="1"/>
  <c r="I563" i="1" s="1"/>
  <c r="I562" i="1" a="1"/>
  <c r="I562" i="1" s="1"/>
  <c r="I561" i="1" a="1"/>
  <c r="I561" i="1" s="1"/>
  <c r="I560" i="1" a="1"/>
  <c r="I560" i="1" s="1"/>
  <c r="I559" i="1" a="1"/>
  <c r="I559" i="1" s="1"/>
  <c r="I558" i="1" a="1"/>
  <c r="I558" i="1" s="1"/>
  <c r="I557" i="1" a="1"/>
  <c r="I557" i="1" s="1"/>
  <c r="I556" i="1" a="1"/>
  <c r="I556" i="1" s="1"/>
  <c r="I555" i="1" a="1"/>
  <c r="I555" i="1" s="1"/>
  <c r="I554" i="1" a="1"/>
  <c r="I554" i="1" s="1"/>
  <c r="I553" i="1" a="1"/>
  <c r="I553" i="1" s="1"/>
  <c r="I552" i="1" a="1"/>
  <c r="I552" i="1" s="1"/>
  <c r="I551" i="1" a="1"/>
  <c r="I551" i="1" s="1"/>
  <c r="I550" i="1" a="1"/>
  <c r="I550" i="1" s="1"/>
  <c r="I549" i="1" a="1"/>
  <c r="I549" i="1" s="1"/>
  <c r="I548" i="1" a="1"/>
  <c r="I548" i="1" s="1"/>
  <c r="I547" i="1" a="1"/>
  <c r="I547" i="1" s="1"/>
  <c r="I546" i="1" a="1"/>
  <c r="I546" i="1" s="1"/>
  <c r="I545" i="1" a="1"/>
  <c r="I545" i="1" s="1"/>
  <c r="I544" i="1" a="1"/>
  <c r="I544" i="1" s="1"/>
  <c r="I543" i="1" a="1"/>
  <c r="I543" i="1" s="1"/>
  <c r="I542" i="1" a="1"/>
  <c r="I542" i="1" s="1"/>
  <c r="I541" i="1" a="1"/>
  <c r="I541" i="1" s="1"/>
  <c r="I540" i="1" a="1"/>
  <c r="I540" i="1" s="1"/>
  <c r="I539" i="1" a="1"/>
  <c r="I539" i="1" s="1"/>
  <c r="I538" i="1" a="1"/>
  <c r="I538" i="1" s="1"/>
  <c r="I537" i="1" a="1"/>
  <c r="I537" i="1" s="1"/>
  <c r="I536" i="1" a="1"/>
  <c r="I536" i="1" s="1"/>
  <c r="I535" i="1" a="1"/>
  <c r="I535" i="1" s="1"/>
  <c r="I534" i="1" a="1"/>
  <c r="I534" i="1" s="1"/>
  <c r="I533" i="1" a="1"/>
  <c r="I533" i="1" s="1"/>
  <c r="I532" i="1" a="1"/>
  <c r="I532" i="1" s="1"/>
  <c r="I531" i="1" a="1"/>
  <c r="I531" i="1" s="1"/>
  <c r="I530" i="1" a="1"/>
  <c r="I530" i="1" s="1"/>
  <c r="I529" i="1" a="1"/>
  <c r="I529" i="1" s="1"/>
  <c r="I528" i="1" a="1"/>
  <c r="I528" i="1" s="1"/>
  <c r="I527" i="1" a="1"/>
  <c r="I527" i="1" s="1"/>
  <c r="I526" i="1" a="1"/>
  <c r="I526" i="1" s="1"/>
  <c r="I525" i="1" a="1"/>
  <c r="I525" i="1" s="1"/>
  <c r="I524" i="1" a="1"/>
  <c r="I524" i="1" s="1"/>
  <c r="I523" i="1" a="1"/>
  <c r="I523" i="1" s="1"/>
  <c r="I522" i="1" a="1"/>
  <c r="I522" i="1" s="1"/>
  <c r="I521" i="1" a="1"/>
  <c r="I521" i="1" s="1"/>
  <c r="I520" i="1" a="1"/>
  <c r="I520" i="1" s="1"/>
  <c r="I519" i="1" a="1"/>
  <c r="I519" i="1" s="1"/>
  <c r="I518" i="1" a="1"/>
  <c r="I518" i="1" s="1"/>
  <c r="I517" i="1" a="1"/>
  <c r="I517" i="1" s="1"/>
  <c r="I516" i="1" a="1"/>
  <c r="I516" i="1" s="1"/>
  <c r="I515" i="1" a="1"/>
  <c r="I515" i="1" s="1"/>
  <c r="I514" i="1" a="1"/>
  <c r="I514" i="1" s="1"/>
  <c r="I513" i="1" a="1"/>
  <c r="I513" i="1" s="1"/>
  <c r="I512" i="1" a="1"/>
  <c r="I512" i="1" s="1"/>
  <c r="I511" i="1" a="1"/>
  <c r="I511" i="1" s="1"/>
  <c r="I510" i="1" a="1"/>
  <c r="I510" i="1" s="1"/>
  <c r="I509" i="1" a="1"/>
  <c r="I509" i="1" s="1"/>
  <c r="I508" i="1" a="1"/>
  <c r="I508" i="1" s="1"/>
  <c r="I507" i="1" a="1"/>
  <c r="I507" i="1" s="1"/>
  <c r="I506" i="1" a="1"/>
  <c r="I506" i="1" s="1"/>
  <c r="I505" i="1" a="1"/>
  <c r="I505" i="1" s="1"/>
  <c r="I504" i="1" a="1"/>
  <c r="I504" i="1" s="1"/>
  <c r="I503" i="1" a="1"/>
  <c r="I503" i="1" s="1"/>
  <c r="I502" i="1" a="1"/>
  <c r="I502" i="1" s="1"/>
  <c r="I501" i="1" a="1"/>
  <c r="I501" i="1" s="1"/>
  <c r="I500" i="1" a="1"/>
  <c r="I500" i="1" s="1"/>
  <c r="I499" i="1" a="1"/>
  <c r="I499" i="1" s="1"/>
  <c r="I498" i="1" a="1"/>
  <c r="I498" i="1" s="1"/>
  <c r="I497" i="1" a="1"/>
  <c r="I497" i="1" s="1"/>
  <c r="I496" i="1" a="1"/>
  <c r="I496" i="1" s="1"/>
  <c r="I495" i="1" a="1"/>
  <c r="I495" i="1" s="1"/>
  <c r="I494" i="1" a="1"/>
  <c r="I494" i="1" s="1"/>
  <c r="I493" i="1" a="1"/>
  <c r="I493" i="1" s="1"/>
  <c r="I492" i="1" a="1"/>
  <c r="I492" i="1" s="1"/>
  <c r="I491" i="1" a="1"/>
  <c r="I491" i="1" s="1"/>
  <c r="I490" i="1" a="1"/>
  <c r="I490" i="1" s="1"/>
  <c r="I489" i="1" a="1"/>
  <c r="I489" i="1" s="1"/>
  <c r="I488" i="1" a="1"/>
  <c r="I488" i="1" s="1"/>
  <c r="I487" i="1" a="1"/>
  <c r="I487" i="1" s="1"/>
  <c r="I486" i="1" a="1"/>
  <c r="I486" i="1" s="1"/>
  <c r="I485" i="1" a="1"/>
  <c r="I485" i="1" s="1"/>
  <c r="I484" i="1" a="1"/>
  <c r="I484" i="1" s="1"/>
  <c r="I483" i="1" a="1"/>
  <c r="I483" i="1" s="1"/>
  <c r="I482" i="1" a="1"/>
  <c r="I482" i="1" s="1"/>
  <c r="I481" i="1" a="1"/>
  <c r="I481" i="1" s="1"/>
  <c r="I480" i="1" a="1"/>
  <c r="I480" i="1" s="1"/>
  <c r="I479" i="1" a="1"/>
  <c r="I479" i="1" s="1"/>
  <c r="I478" i="1" a="1"/>
  <c r="I478" i="1" s="1"/>
  <c r="I477" i="1" a="1"/>
  <c r="I477" i="1" s="1"/>
  <c r="I476" i="1" a="1"/>
  <c r="I476" i="1" s="1"/>
  <c r="I475" i="1" a="1"/>
  <c r="I475" i="1" s="1"/>
  <c r="I474" i="1" a="1"/>
  <c r="I474" i="1" s="1"/>
  <c r="I473" i="1" a="1"/>
  <c r="I473" i="1" s="1"/>
  <c r="I472" i="1" a="1"/>
  <c r="I472" i="1" s="1"/>
  <c r="I471" i="1" a="1"/>
  <c r="I471" i="1" s="1"/>
  <c r="I470" i="1" a="1"/>
  <c r="I470" i="1" s="1"/>
  <c r="I469" i="1" a="1"/>
  <c r="I469" i="1" s="1"/>
  <c r="I468" i="1" a="1"/>
  <c r="I468" i="1" s="1"/>
  <c r="I467" i="1" a="1"/>
  <c r="I467" i="1" s="1"/>
  <c r="I466" i="1" a="1"/>
  <c r="I466" i="1" s="1"/>
  <c r="I465" i="1" a="1"/>
  <c r="I465" i="1" s="1"/>
  <c r="I464" i="1" a="1"/>
  <c r="I464" i="1" s="1"/>
  <c r="I463" i="1" a="1"/>
  <c r="I463" i="1" s="1"/>
  <c r="I462" i="1" a="1"/>
  <c r="I462" i="1" s="1"/>
  <c r="I461" i="1" a="1"/>
  <c r="I461" i="1" s="1"/>
  <c r="I460" i="1" a="1"/>
  <c r="I460" i="1" s="1"/>
  <c r="I459" i="1" a="1"/>
  <c r="I459" i="1" s="1"/>
  <c r="I458" i="1" a="1"/>
  <c r="I458" i="1" s="1"/>
  <c r="I457" i="1" a="1"/>
  <c r="I457" i="1" s="1"/>
  <c r="I456" i="1" a="1"/>
  <c r="I456" i="1" s="1"/>
  <c r="I455" i="1" a="1"/>
  <c r="I455" i="1" s="1"/>
  <c r="I454" i="1" a="1"/>
  <c r="I454" i="1" s="1"/>
  <c r="I453" i="1" a="1"/>
  <c r="I453" i="1" s="1"/>
  <c r="I452" i="1" a="1"/>
  <c r="I452" i="1" s="1"/>
  <c r="I451" i="1" a="1"/>
  <c r="I451" i="1" s="1"/>
  <c r="I450" i="1" a="1"/>
  <c r="I450" i="1" s="1"/>
  <c r="I449" i="1" a="1"/>
  <c r="I449" i="1" s="1"/>
  <c r="I448" i="1" a="1"/>
  <c r="I448" i="1" s="1"/>
  <c r="I447" i="1" a="1"/>
  <c r="I447" i="1" s="1"/>
  <c r="I446" i="1" a="1"/>
  <c r="I446" i="1" s="1"/>
  <c r="I445" i="1" a="1"/>
  <c r="I445" i="1" s="1"/>
  <c r="I444" i="1" a="1"/>
  <c r="I444" i="1" s="1"/>
  <c r="I443" i="1" a="1"/>
  <c r="I443" i="1" s="1"/>
  <c r="I442" i="1" a="1"/>
  <c r="I442" i="1" s="1"/>
  <c r="I441" i="1" a="1"/>
  <c r="I441" i="1" s="1"/>
  <c r="I440" i="1" a="1"/>
  <c r="I440" i="1" s="1"/>
  <c r="I439" i="1" a="1"/>
  <c r="I439" i="1" s="1"/>
  <c r="I438" i="1" a="1"/>
  <c r="I438" i="1" s="1"/>
  <c r="I437" i="1" a="1"/>
  <c r="I437" i="1" s="1"/>
  <c r="I436" i="1" a="1"/>
  <c r="I436" i="1" s="1"/>
  <c r="I435" i="1" a="1"/>
  <c r="I435" i="1" s="1"/>
  <c r="I434" i="1" a="1"/>
  <c r="I434" i="1" s="1"/>
  <c r="I433" i="1" a="1"/>
  <c r="I433" i="1" s="1"/>
  <c r="I432" i="1" a="1"/>
  <c r="I432" i="1" s="1"/>
  <c r="I431" i="1" a="1"/>
  <c r="I431" i="1" s="1"/>
  <c r="I430" i="1" a="1"/>
  <c r="I430" i="1" s="1"/>
  <c r="I429" i="1" a="1"/>
  <c r="I429" i="1" s="1"/>
  <c r="I428" i="1" a="1"/>
  <c r="I428" i="1" s="1"/>
  <c r="I427" i="1" a="1"/>
  <c r="I427" i="1" s="1"/>
  <c r="I426" i="1" a="1"/>
  <c r="I426" i="1" s="1"/>
  <c r="I425" i="1" a="1"/>
  <c r="I425" i="1" s="1"/>
  <c r="I424" i="1" a="1"/>
  <c r="I424" i="1" s="1"/>
  <c r="I423" i="1" a="1"/>
  <c r="I423" i="1" s="1"/>
  <c r="I422" i="1" a="1"/>
  <c r="I422" i="1" s="1"/>
  <c r="I421" i="1" a="1"/>
  <c r="I421" i="1" s="1"/>
  <c r="I420" i="1" a="1"/>
  <c r="I420" i="1" s="1"/>
  <c r="I419" i="1" a="1"/>
  <c r="I419" i="1" s="1"/>
  <c r="I418" i="1" a="1"/>
  <c r="I418" i="1" s="1"/>
  <c r="I417" i="1" a="1"/>
  <c r="I417" i="1" s="1"/>
  <c r="I416" i="1" a="1"/>
  <c r="I416" i="1" s="1"/>
  <c r="I415" i="1" a="1"/>
  <c r="I415" i="1" s="1"/>
  <c r="I414" i="1" a="1"/>
  <c r="I414" i="1" s="1"/>
  <c r="I413" i="1" a="1"/>
  <c r="I413" i="1" s="1"/>
  <c r="I412" i="1" a="1"/>
  <c r="I412" i="1" s="1"/>
  <c r="I411" i="1" a="1"/>
  <c r="I411" i="1" s="1"/>
  <c r="I410" i="1" a="1"/>
  <c r="I410" i="1" s="1"/>
  <c r="I409" i="1" a="1"/>
  <c r="I409" i="1" s="1"/>
  <c r="I408" i="1" a="1"/>
  <c r="I408" i="1" s="1"/>
  <c r="I407" i="1" a="1"/>
  <c r="I407" i="1" s="1"/>
  <c r="I406" i="1" a="1"/>
  <c r="I406" i="1" s="1"/>
  <c r="I405" i="1" a="1"/>
  <c r="I405" i="1" s="1"/>
  <c r="I404" i="1" a="1"/>
  <c r="I404" i="1" s="1"/>
  <c r="I403" i="1" a="1"/>
  <c r="I403" i="1" s="1"/>
  <c r="I402" i="1" a="1"/>
  <c r="I402" i="1" s="1"/>
  <c r="I401" i="1" a="1"/>
  <c r="I401" i="1" s="1"/>
  <c r="I400" i="1" a="1"/>
  <c r="I400" i="1" s="1"/>
  <c r="I399" i="1" a="1"/>
  <c r="I399" i="1" s="1"/>
  <c r="I398" i="1" a="1"/>
  <c r="I398" i="1" s="1"/>
  <c r="I397" i="1" a="1"/>
  <c r="I397" i="1" s="1"/>
  <c r="I396" i="1" a="1"/>
  <c r="I396" i="1" s="1"/>
  <c r="I395" i="1" a="1"/>
  <c r="I395" i="1" s="1"/>
  <c r="I394" i="1" a="1"/>
  <c r="I394" i="1" s="1"/>
  <c r="I393" i="1" a="1"/>
  <c r="I393" i="1" s="1"/>
  <c r="I392" i="1" a="1"/>
  <c r="I392" i="1" s="1"/>
  <c r="I391" i="1" a="1"/>
  <c r="I391" i="1" s="1"/>
  <c r="I390" i="1" a="1"/>
  <c r="I390" i="1" s="1"/>
  <c r="I389" i="1" a="1"/>
  <c r="I389" i="1" s="1"/>
  <c r="I388" i="1" a="1"/>
  <c r="I388" i="1" s="1"/>
  <c r="I387" i="1" a="1"/>
  <c r="I387" i="1" s="1"/>
  <c r="I386" i="1" a="1"/>
  <c r="I386" i="1" s="1"/>
  <c r="I385" i="1" a="1"/>
  <c r="I385" i="1" s="1"/>
  <c r="I384" i="1" a="1"/>
  <c r="I384" i="1" s="1"/>
  <c r="I383" i="1" a="1"/>
  <c r="I383" i="1" s="1"/>
  <c r="I382" i="1" a="1"/>
  <c r="I382" i="1" s="1"/>
  <c r="I381" i="1" a="1"/>
  <c r="I381" i="1" s="1"/>
  <c r="I380" i="1" a="1"/>
  <c r="I380" i="1" s="1"/>
  <c r="I379" i="1" a="1"/>
  <c r="I379" i="1" s="1"/>
  <c r="I378" i="1" a="1"/>
  <c r="I378" i="1" s="1"/>
  <c r="I377" i="1" a="1"/>
  <c r="I377" i="1" s="1"/>
  <c r="I376" i="1" a="1"/>
  <c r="I376" i="1" s="1"/>
  <c r="I375" i="1" a="1"/>
  <c r="I375" i="1" s="1"/>
  <c r="I374" i="1" a="1"/>
  <c r="I374" i="1" s="1"/>
  <c r="I373" i="1" a="1"/>
  <c r="I373" i="1" s="1"/>
  <c r="I372" i="1" a="1"/>
  <c r="I372" i="1" s="1"/>
  <c r="I371" i="1" a="1"/>
  <c r="I371" i="1" s="1"/>
  <c r="I370" i="1" a="1"/>
  <c r="I370" i="1" s="1"/>
  <c r="I369" i="1" a="1"/>
  <c r="I369" i="1" s="1"/>
  <c r="I368" i="1" a="1"/>
  <c r="I368" i="1" s="1"/>
  <c r="I367" i="1" a="1"/>
  <c r="I367" i="1" s="1"/>
  <c r="I366" i="1" a="1"/>
  <c r="I366" i="1" s="1"/>
  <c r="I365" i="1" a="1"/>
  <c r="I365" i="1" s="1"/>
  <c r="I364" i="1" a="1"/>
  <c r="I364" i="1" s="1"/>
  <c r="I363" i="1" a="1"/>
  <c r="I363" i="1" s="1"/>
  <c r="I362" i="1" a="1"/>
  <c r="I362" i="1" s="1"/>
  <c r="I361" i="1" a="1"/>
  <c r="I361" i="1" s="1"/>
  <c r="I360" i="1" a="1"/>
  <c r="I360" i="1" s="1"/>
  <c r="I359" i="1" a="1"/>
  <c r="I359" i="1" s="1"/>
  <c r="I358" i="1" a="1"/>
  <c r="I358" i="1" s="1"/>
  <c r="I357" i="1" a="1"/>
  <c r="I357" i="1" s="1"/>
  <c r="I356" i="1" a="1"/>
  <c r="I356" i="1" s="1"/>
  <c r="I355" i="1" a="1"/>
  <c r="I355" i="1" s="1"/>
  <c r="I354" i="1" a="1"/>
  <c r="I354" i="1" s="1"/>
  <c r="I353" i="1" a="1"/>
  <c r="I353" i="1" s="1"/>
  <c r="I352" i="1" a="1"/>
  <c r="I352" i="1" s="1"/>
  <c r="I351" i="1" a="1"/>
  <c r="I351" i="1" s="1"/>
  <c r="I350" i="1" a="1"/>
  <c r="I350" i="1" s="1"/>
  <c r="I349" i="1" a="1"/>
  <c r="I349" i="1" s="1"/>
  <c r="I348" i="1" a="1"/>
  <c r="I348" i="1" s="1"/>
  <c r="I347" i="1" a="1"/>
  <c r="I347" i="1" s="1"/>
  <c r="I346" i="1" a="1"/>
  <c r="I346" i="1" s="1"/>
  <c r="I345" i="1" a="1"/>
  <c r="I345" i="1" s="1"/>
  <c r="I344" i="1" a="1"/>
  <c r="I344" i="1" s="1"/>
  <c r="I343" i="1" a="1"/>
  <c r="I343" i="1" s="1"/>
  <c r="I342" i="1" a="1"/>
  <c r="I342" i="1" s="1"/>
  <c r="I341" i="1" a="1"/>
  <c r="I341" i="1" s="1"/>
  <c r="I340" i="1" a="1"/>
  <c r="I340" i="1" s="1"/>
  <c r="I339" i="1" a="1"/>
  <c r="I339" i="1" s="1"/>
  <c r="I338" i="1" a="1"/>
  <c r="I338" i="1" s="1"/>
  <c r="I337" i="1" a="1"/>
  <c r="I337" i="1" s="1"/>
  <c r="I336" i="1" a="1"/>
  <c r="I336" i="1" s="1"/>
  <c r="I335" i="1" a="1"/>
  <c r="I335" i="1" s="1"/>
  <c r="I334" i="1" a="1"/>
  <c r="I334" i="1" s="1"/>
  <c r="I333" i="1" a="1"/>
  <c r="I333" i="1" s="1"/>
  <c r="I332" i="1" a="1"/>
  <c r="I332" i="1" s="1"/>
  <c r="I331" i="1" a="1"/>
  <c r="I331" i="1" s="1"/>
  <c r="I330" i="1" a="1"/>
  <c r="I330" i="1" s="1"/>
  <c r="I329" i="1" a="1"/>
  <c r="I329" i="1" s="1"/>
  <c r="I328" i="1" a="1"/>
  <c r="I328" i="1" s="1"/>
  <c r="I327" i="1" a="1"/>
  <c r="I327" i="1" s="1"/>
  <c r="I326" i="1" a="1"/>
  <c r="I326" i="1" s="1"/>
  <c r="I325" i="1" a="1"/>
  <c r="I325" i="1" s="1"/>
  <c r="I324" i="1" a="1"/>
  <c r="I324" i="1" s="1"/>
  <c r="I323" i="1" a="1"/>
  <c r="I323" i="1" s="1"/>
  <c r="I322" i="1" a="1"/>
  <c r="I322" i="1" s="1"/>
  <c r="I321" i="1" a="1"/>
  <c r="I321" i="1" s="1"/>
  <c r="I320" i="1" a="1"/>
  <c r="I320" i="1" s="1"/>
  <c r="I319" i="1" a="1"/>
  <c r="I319" i="1" s="1"/>
  <c r="I318" i="1" a="1"/>
  <c r="I318" i="1" s="1"/>
  <c r="I317" i="1" a="1"/>
  <c r="I317" i="1" s="1"/>
  <c r="I316" i="1" a="1"/>
  <c r="I316" i="1" s="1"/>
  <c r="I315" i="1" a="1"/>
  <c r="I315" i="1" s="1"/>
  <c r="I314" i="1" a="1"/>
  <c r="I314" i="1" s="1"/>
  <c r="I313" i="1" a="1"/>
  <c r="I313" i="1" s="1"/>
  <c r="I312" i="1" a="1"/>
  <c r="I312" i="1" s="1"/>
  <c r="I311" i="1" a="1"/>
  <c r="I311" i="1" s="1"/>
  <c r="I310" i="1" a="1"/>
  <c r="I310" i="1" s="1"/>
  <c r="I309" i="1" a="1"/>
  <c r="I309" i="1" s="1"/>
  <c r="I308" i="1" a="1"/>
  <c r="I308" i="1" s="1"/>
  <c r="I307" i="1" a="1"/>
  <c r="I307" i="1" s="1"/>
  <c r="I306" i="1" a="1"/>
  <c r="I306" i="1" s="1"/>
  <c r="I305" i="1" a="1"/>
  <c r="I305" i="1" s="1"/>
  <c r="I304" i="1" a="1"/>
  <c r="I304" i="1" s="1"/>
  <c r="I303" i="1" a="1"/>
  <c r="I303" i="1" s="1"/>
  <c r="I302" i="1" a="1"/>
  <c r="I302" i="1" s="1"/>
  <c r="I301" i="1" a="1"/>
  <c r="I301" i="1" s="1"/>
  <c r="I300" i="1" a="1"/>
  <c r="I300" i="1" s="1"/>
  <c r="I299" i="1" a="1"/>
  <c r="I299" i="1" s="1"/>
  <c r="I298" i="1" a="1"/>
  <c r="I298" i="1" s="1"/>
  <c r="I297" i="1" a="1"/>
  <c r="I297" i="1" s="1"/>
  <c r="I296" i="1" a="1"/>
  <c r="I296" i="1" s="1"/>
  <c r="I295" i="1" a="1"/>
  <c r="I295" i="1" s="1"/>
  <c r="I294" i="1" a="1"/>
  <c r="I294" i="1" s="1"/>
  <c r="I293" i="1" a="1"/>
  <c r="I293" i="1" s="1"/>
  <c r="I292" i="1" a="1"/>
  <c r="I292" i="1" s="1"/>
  <c r="I291" i="1" a="1"/>
  <c r="I291" i="1" s="1"/>
  <c r="I290" i="1" a="1"/>
  <c r="I290" i="1" s="1"/>
  <c r="I289" i="1" a="1"/>
  <c r="I289" i="1" s="1"/>
  <c r="I288" i="1" a="1"/>
  <c r="I288" i="1" s="1"/>
  <c r="I287" i="1" a="1"/>
  <c r="I287" i="1" s="1"/>
  <c r="I286" i="1" a="1"/>
  <c r="I286" i="1" s="1"/>
  <c r="I285" i="1" a="1"/>
  <c r="I285" i="1" s="1"/>
  <c r="I284" i="1" a="1"/>
  <c r="I284" i="1" s="1"/>
  <c r="I283" i="1" a="1"/>
  <c r="I283" i="1" s="1"/>
  <c r="I282" i="1" a="1"/>
  <c r="I282" i="1" s="1"/>
  <c r="I281" i="1" a="1"/>
  <c r="I281" i="1" s="1"/>
  <c r="I280" i="1" a="1"/>
  <c r="I280" i="1" s="1"/>
  <c r="I279" i="1" a="1"/>
  <c r="I279" i="1" s="1"/>
  <c r="I278" i="1" a="1"/>
  <c r="I278" i="1" s="1"/>
  <c r="I277" i="1" a="1"/>
  <c r="I277" i="1" s="1"/>
  <c r="I276" i="1" a="1"/>
  <c r="I276" i="1" s="1"/>
  <c r="I275" i="1" a="1"/>
  <c r="I275" i="1" s="1"/>
  <c r="I274" i="1" a="1"/>
  <c r="I274" i="1" s="1"/>
  <c r="I273" i="1" a="1"/>
  <c r="I273" i="1" s="1"/>
  <c r="I272" i="1" a="1"/>
  <c r="I272" i="1" s="1"/>
  <c r="I271" i="1" a="1"/>
  <c r="I271" i="1" s="1"/>
  <c r="I270" i="1" a="1"/>
  <c r="I270" i="1" s="1"/>
  <c r="I269" i="1" a="1"/>
  <c r="I269" i="1" s="1"/>
  <c r="I268" i="1" a="1"/>
  <c r="I268" i="1" s="1"/>
  <c r="I267" i="1" a="1"/>
  <c r="I267" i="1" s="1"/>
  <c r="I266" i="1" a="1"/>
  <c r="I266" i="1" s="1"/>
  <c r="I265" i="1" a="1"/>
  <c r="I265" i="1" s="1"/>
  <c r="I264" i="1" a="1"/>
  <c r="I264" i="1" s="1"/>
  <c r="I263" i="1" a="1"/>
  <c r="I263" i="1" s="1"/>
  <c r="I262" i="1" a="1"/>
  <c r="I262" i="1" s="1"/>
  <c r="I261" i="1" a="1"/>
  <c r="I261" i="1" s="1"/>
  <c r="I260" i="1" a="1"/>
  <c r="I260" i="1" s="1"/>
  <c r="I259" i="1" a="1"/>
  <c r="I259" i="1" s="1"/>
  <c r="I258" i="1" a="1"/>
  <c r="I258" i="1" s="1"/>
  <c r="I257" i="1" a="1"/>
  <c r="I257" i="1" s="1"/>
  <c r="I256" i="1" a="1"/>
  <c r="I256" i="1" s="1"/>
  <c r="I255" i="1" a="1"/>
  <c r="I255" i="1" s="1"/>
  <c r="I254" i="1" a="1"/>
  <c r="I254" i="1" s="1"/>
  <c r="I253" i="1" a="1"/>
  <c r="I253" i="1" s="1"/>
  <c r="I252" i="1" a="1"/>
  <c r="I252" i="1" s="1"/>
  <c r="I251" i="1" a="1"/>
  <c r="I251" i="1" s="1"/>
  <c r="I250" i="1" a="1"/>
  <c r="I250" i="1" s="1"/>
  <c r="I249" i="1" a="1"/>
  <c r="I249" i="1" s="1"/>
  <c r="I248" i="1" a="1"/>
  <c r="I248" i="1" s="1"/>
  <c r="I247" i="1" a="1"/>
  <c r="I247" i="1" s="1"/>
  <c r="I246" i="1" a="1"/>
  <c r="I246" i="1" s="1"/>
  <c r="I245" i="1" a="1"/>
  <c r="I245" i="1" s="1"/>
  <c r="I244" i="1" a="1"/>
  <c r="I244" i="1" s="1"/>
  <c r="I243" i="1" a="1"/>
  <c r="I243" i="1" s="1"/>
  <c r="I242" i="1" a="1"/>
  <c r="I242" i="1" s="1"/>
  <c r="I241" i="1" a="1"/>
  <c r="I241" i="1" s="1"/>
  <c r="I240" i="1" a="1"/>
  <c r="I240" i="1" s="1"/>
  <c r="I239" i="1" a="1"/>
  <c r="I239" i="1" s="1"/>
  <c r="I238" i="1" a="1"/>
  <c r="I238" i="1" s="1"/>
  <c r="I237" i="1" a="1"/>
  <c r="I237" i="1" s="1"/>
  <c r="I236" i="1" a="1"/>
  <c r="I236" i="1" s="1"/>
  <c r="I235" i="1" a="1"/>
  <c r="I235" i="1" s="1"/>
  <c r="I234" i="1" a="1"/>
  <c r="I234" i="1" s="1"/>
  <c r="I233" i="1" a="1"/>
  <c r="I233" i="1" s="1"/>
  <c r="I232" i="1" a="1"/>
  <c r="I232" i="1" s="1"/>
  <c r="I231" i="1" a="1"/>
  <c r="I231" i="1" s="1"/>
  <c r="I230" i="1" a="1"/>
  <c r="I230" i="1" s="1"/>
  <c r="I229" i="1" a="1"/>
  <c r="I229" i="1" s="1"/>
  <c r="I228" i="1" a="1"/>
  <c r="I228" i="1" s="1"/>
  <c r="I227" i="1" a="1"/>
  <c r="I227" i="1" s="1"/>
  <c r="I226" i="1" a="1"/>
  <c r="I226" i="1" s="1"/>
  <c r="I225" i="1" a="1"/>
  <c r="I225" i="1" s="1"/>
  <c r="I224" i="1" a="1"/>
  <c r="I224" i="1" s="1"/>
  <c r="I223" i="1" a="1"/>
  <c r="I223" i="1" s="1"/>
  <c r="I222" i="1" a="1"/>
  <c r="I222" i="1" s="1"/>
  <c r="I221" i="1" a="1"/>
  <c r="I221" i="1" s="1"/>
  <c r="I220" i="1" a="1"/>
  <c r="I220" i="1" s="1"/>
  <c r="I219" i="1" a="1"/>
  <c r="I219" i="1" s="1"/>
  <c r="I218" i="1" a="1"/>
  <c r="I218" i="1" s="1"/>
  <c r="I217" i="1" a="1"/>
  <c r="I217" i="1" s="1"/>
  <c r="I216" i="1" a="1"/>
  <c r="I216" i="1" s="1"/>
  <c r="I215" i="1" a="1"/>
  <c r="I215" i="1" s="1"/>
  <c r="I214" i="1" a="1"/>
  <c r="I214" i="1" s="1"/>
  <c r="I213" i="1" a="1"/>
  <c r="I213" i="1" s="1"/>
  <c r="I212" i="1" a="1"/>
  <c r="I212" i="1" s="1"/>
  <c r="I211" i="1" a="1"/>
  <c r="I211" i="1" s="1"/>
  <c r="I210" i="1" a="1"/>
  <c r="I210" i="1" s="1"/>
  <c r="I209" i="1" a="1"/>
  <c r="I209" i="1" s="1"/>
  <c r="I208" i="1" a="1"/>
  <c r="I208" i="1" s="1"/>
  <c r="I207" i="1" a="1"/>
  <c r="I207" i="1" s="1"/>
  <c r="I206" i="1" a="1"/>
  <c r="I206" i="1" s="1"/>
  <c r="I205" i="1" a="1"/>
  <c r="I205" i="1" s="1"/>
  <c r="I204" i="1" a="1"/>
  <c r="I204" i="1" s="1"/>
  <c r="I203" i="1" a="1"/>
  <c r="I203" i="1" s="1"/>
  <c r="I202" i="1" a="1"/>
  <c r="I202" i="1" s="1"/>
  <c r="I201" i="1" a="1"/>
  <c r="I201" i="1" s="1"/>
  <c r="I200" i="1" a="1"/>
  <c r="I200" i="1" s="1"/>
  <c r="I199" i="1" a="1"/>
  <c r="I199" i="1" s="1"/>
  <c r="I198" i="1" a="1"/>
  <c r="I198" i="1" s="1"/>
  <c r="I197" i="1" a="1"/>
  <c r="I197" i="1" s="1"/>
  <c r="I196" i="1" a="1"/>
  <c r="I196" i="1" s="1"/>
  <c r="I195" i="1" a="1"/>
  <c r="I195" i="1" s="1"/>
  <c r="I194" i="1" a="1"/>
  <c r="I194" i="1" s="1"/>
  <c r="I193" i="1" a="1"/>
  <c r="I193" i="1" s="1"/>
  <c r="I192" i="1" a="1"/>
  <c r="I192" i="1" s="1"/>
  <c r="I191" i="1" a="1"/>
  <c r="I191" i="1" s="1"/>
  <c r="I190" i="1" a="1"/>
  <c r="I190" i="1" s="1"/>
  <c r="I189" i="1" a="1"/>
  <c r="I189" i="1" s="1"/>
  <c r="I188" i="1" a="1"/>
  <c r="I188" i="1" s="1"/>
  <c r="I187" i="1" a="1"/>
  <c r="I187" i="1" s="1"/>
  <c r="I186" i="1" a="1"/>
  <c r="I186" i="1" s="1"/>
  <c r="I185" i="1" a="1"/>
  <c r="I185" i="1" s="1"/>
  <c r="I184" i="1" a="1"/>
  <c r="I184" i="1" s="1"/>
  <c r="I183" i="1" a="1"/>
  <c r="I183" i="1" s="1"/>
  <c r="I182" i="1" a="1"/>
  <c r="I182" i="1" s="1"/>
  <c r="I181" i="1" a="1"/>
  <c r="I181" i="1" s="1"/>
  <c r="I180" i="1" a="1"/>
  <c r="I180" i="1" s="1"/>
  <c r="I179" i="1" a="1"/>
  <c r="I179" i="1" s="1"/>
  <c r="I178" i="1" a="1"/>
  <c r="I178" i="1" s="1"/>
  <c r="I177" i="1" a="1"/>
  <c r="I177" i="1" s="1"/>
  <c r="I176" i="1" a="1"/>
  <c r="I176" i="1" s="1"/>
  <c r="I175" i="1" a="1"/>
  <c r="I175" i="1" s="1"/>
  <c r="I174" i="1" a="1"/>
  <c r="I174" i="1" s="1"/>
  <c r="I173" i="1" a="1"/>
  <c r="I173" i="1" s="1"/>
  <c r="I172" i="1" a="1"/>
  <c r="I172" i="1" s="1"/>
  <c r="I171" i="1" a="1"/>
  <c r="I171" i="1" s="1"/>
  <c r="I170" i="1" a="1"/>
  <c r="I170" i="1" s="1"/>
  <c r="I169" i="1" a="1"/>
  <c r="I169" i="1" s="1"/>
  <c r="I168" i="1" a="1"/>
  <c r="I168" i="1" s="1"/>
  <c r="I167" i="1" a="1"/>
  <c r="I167" i="1" s="1"/>
  <c r="I166" i="1" a="1"/>
  <c r="I166" i="1" s="1"/>
  <c r="I165" i="1" a="1"/>
  <c r="I165" i="1" s="1"/>
  <c r="I164" i="1" a="1"/>
  <c r="I164" i="1" s="1"/>
  <c r="I163" i="1" a="1"/>
  <c r="I163" i="1" s="1"/>
  <c r="I162" i="1" a="1"/>
  <c r="I162" i="1" s="1"/>
  <c r="I161" i="1" a="1"/>
  <c r="I161" i="1" s="1"/>
  <c r="I160" i="1" a="1"/>
  <c r="I160" i="1" s="1"/>
  <c r="I159" i="1" a="1"/>
  <c r="I159" i="1" s="1"/>
  <c r="I158" i="1" a="1"/>
  <c r="I158" i="1" s="1"/>
  <c r="I157" i="1" a="1"/>
  <c r="I157" i="1" s="1"/>
  <c r="I156" i="1" a="1"/>
  <c r="I156" i="1" s="1"/>
  <c r="I155" i="1" a="1"/>
  <c r="I155" i="1" s="1"/>
  <c r="I154" i="1" a="1"/>
  <c r="I154" i="1" s="1"/>
  <c r="I153" i="1" a="1"/>
  <c r="I153" i="1" s="1"/>
  <c r="I152" i="1" a="1"/>
  <c r="I152" i="1" s="1"/>
  <c r="I151" i="1" a="1"/>
  <c r="I151" i="1" s="1"/>
  <c r="I150" i="1" a="1"/>
  <c r="I150" i="1" s="1"/>
  <c r="I149" i="1" a="1"/>
  <c r="I149" i="1" s="1"/>
  <c r="I148" i="1" a="1"/>
  <c r="I148" i="1" s="1"/>
  <c r="I147" i="1" a="1"/>
  <c r="I147" i="1" s="1"/>
  <c r="I146" i="1" a="1"/>
  <c r="I146" i="1" s="1"/>
  <c r="I145" i="1" a="1"/>
  <c r="I145" i="1" s="1"/>
  <c r="I144" i="1" a="1"/>
  <c r="I144" i="1" s="1"/>
  <c r="I143" i="1" a="1"/>
  <c r="I143" i="1" s="1"/>
  <c r="I142" i="1" a="1"/>
  <c r="I142" i="1" s="1"/>
  <c r="I141" i="1" a="1"/>
  <c r="I141" i="1" s="1"/>
  <c r="I140" i="1" a="1"/>
  <c r="I140" i="1" s="1"/>
  <c r="I139" i="1" a="1"/>
  <c r="I139" i="1" s="1"/>
  <c r="I138" i="1" a="1"/>
  <c r="I138" i="1" s="1"/>
  <c r="I137" i="1" a="1"/>
  <c r="I137" i="1" s="1"/>
  <c r="I136" i="1" a="1"/>
  <c r="I136" i="1" s="1"/>
  <c r="I135" i="1" a="1"/>
  <c r="I135" i="1" s="1"/>
  <c r="I134" i="1" a="1"/>
  <c r="I134" i="1" s="1"/>
  <c r="I133" i="1" a="1"/>
  <c r="I133" i="1" s="1"/>
  <c r="I132" i="1" a="1"/>
  <c r="I132" i="1" s="1"/>
  <c r="I131" i="1" a="1"/>
  <c r="I131" i="1" s="1"/>
  <c r="I130" i="1" a="1"/>
  <c r="I130" i="1" s="1"/>
  <c r="I129" i="1" a="1"/>
  <c r="I129" i="1" s="1"/>
  <c r="I128" i="1" a="1"/>
  <c r="I128" i="1" s="1"/>
  <c r="I127" i="1" a="1"/>
  <c r="I127" i="1" s="1"/>
  <c r="I126" i="1" a="1"/>
  <c r="I126" i="1" s="1"/>
  <c r="I125" i="1" a="1"/>
  <c r="I125" i="1" s="1"/>
  <c r="I124" i="1" a="1"/>
  <c r="I124" i="1" s="1"/>
  <c r="I123" i="1" a="1"/>
  <c r="I123" i="1" s="1"/>
  <c r="I122" i="1" a="1"/>
  <c r="I122" i="1" s="1"/>
  <c r="I121" i="1" a="1"/>
  <c r="I121" i="1" s="1"/>
  <c r="I120" i="1" a="1"/>
  <c r="I120" i="1" s="1"/>
  <c r="I119" i="1" a="1"/>
  <c r="I119" i="1" s="1"/>
  <c r="I118" i="1" a="1"/>
  <c r="I118" i="1" s="1"/>
  <c r="I117" i="1" a="1"/>
  <c r="I117" i="1" s="1"/>
  <c r="I116" i="1" a="1"/>
  <c r="I116" i="1" s="1"/>
  <c r="I115" i="1" a="1"/>
  <c r="I115" i="1" s="1"/>
  <c r="I114" i="1" a="1"/>
  <c r="I114" i="1" s="1"/>
  <c r="I113" i="1" a="1"/>
  <c r="I113" i="1" s="1"/>
  <c r="I112" i="1" a="1"/>
  <c r="I112" i="1" s="1"/>
  <c r="I111" i="1" a="1"/>
  <c r="I111" i="1" s="1"/>
  <c r="I110" i="1" a="1"/>
  <c r="I110" i="1" s="1"/>
  <c r="I109" i="1" a="1"/>
  <c r="I109" i="1" s="1"/>
  <c r="I108" i="1" a="1"/>
  <c r="I108" i="1" s="1"/>
  <c r="I107" i="1" a="1"/>
  <c r="I107" i="1" s="1"/>
  <c r="I106" i="1" a="1"/>
  <c r="I106" i="1" s="1"/>
  <c r="I105" i="1" a="1"/>
  <c r="I105" i="1" s="1"/>
  <c r="I104" i="1" a="1"/>
  <c r="I104" i="1" s="1"/>
  <c r="I103" i="1" a="1"/>
  <c r="I103" i="1" s="1"/>
  <c r="I102" i="1" a="1"/>
  <c r="I102" i="1" s="1"/>
  <c r="I101" i="1" a="1"/>
  <c r="I101" i="1" s="1"/>
  <c r="I100" i="1" a="1"/>
  <c r="I100" i="1" s="1"/>
  <c r="I99" i="1" a="1"/>
  <c r="I99" i="1" s="1"/>
  <c r="I98" i="1" a="1"/>
  <c r="I98" i="1" s="1"/>
  <c r="I97" i="1" a="1"/>
  <c r="I97" i="1" s="1"/>
  <c r="I96" i="1" a="1"/>
  <c r="I96" i="1" s="1"/>
  <c r="I95" i="1" a="1"/>
  <c r="I95" i="1" s="1"/>
  <c r="I94" i="1" a="1"/>
  <c r="I94" i="1" s="1"/>
  <c r="I93" i="1" a="1"/>
  <c r="I93" i="1" s="1"/>
  <c r="I92" i="1" a="1"/>
  <c r="I92" i="1" s="1"/>
  <c r="I91" i="1" a="1"/>
  <c r="I91" i="1" s="1"/>
  <c r="I90" i="1" a="1"/>
  <c r="I90" i="1" s="1"/>
  <c r="I89" i="1" a="1"/>
  <c r="I89" i="1" s="1"/>
  <c r="I88" i="1" a="1"/>
  <c r="I88" i="1" s="1"/>
  <c r="I87" i="1" a="1"/>
  <c r="I87" i="1" s="1"/>
  <c r="I86" i="1" a="1"/>
  <c r="I86" i="1" s="1"/>
  <c r="I85" i="1" a="1"/>
  <c r="I85" i="1" s="1"/>
  <c r="I84" i="1" a="1"/>
  <c r="I84" i="1" s="1"/>
  <c r="I83" i="1" a="1"/>
  <c r="I83" i="1" s="1"/>
  <c r="I82" i="1" a="1"/>
  <c r="I82" i="1" s="1"/>
  <c r="I81" i="1" a="1"/>
  <c r="I81" i="1" s="1"/>
  <c r="I80" i="1" a="1"/>
  <c r="I80" i="1" s="1"/>
  <c r="I79" i="1" a="1"/>
  <c r="I79" i="1" s="1"/>
  <c r="I78" i="1" a="1"/>
  <c r="I78" i="1" s="1"/>
  <c r="I77" i="1" a="1"/>
  <c r="I77" i="1" s="1"/>
  <c r="I76" i="1" a="1"/>
  <c r="I76" i="1" s="1"/>
  <c r="I75" i="1" a="1"/>
  <c r="I75" i="1" s="1"/>
  <c r="I74" i="1" a="1"/>
  <c r="I74" i="1" s="1"/>
  <c r="I73" i="1" a="1"/>
  <c r="I73" i="1" s="1"/>
  <c r="I72" i="1" a="1"/>
  <c r="I72" i="1" s="1"/>
  <c r="I71" i="1" a="1"/>
  <c r="I71" i="1" s="1"/>
  <c r="I70" i="1" a="1"/>
  <c r="I70" i="1" s="1"/>
  <c r="I69" i="1" a="1"/>
  <c r="I69" i="1" s="1"/>
  <c r="I68" i="1" a="1"/>
  <c r="I68" i="1" s="1"/>
  <c r="I67" i="1" a="1"/>
  <c r="I67" i="1" s="1"/>
  <c r="I66" i="1" a="1"/>
  <c r="I66" i="1" s="1"/>
  <c r="I65" i="1" a="1"/>
  <c r="I65" i="1" s="1"/>
  <c r="I64" i="1" a="1"/>
  <c r="I64" i="1" s="1"/>
  <c r="I63" i="1" a="1"/>
  <c r="I63" i="1" s="1"/>
  <c r="I62" i="1" a="1"/>
  <c r="I62" i="1" s="1"/>
  <c r="I61" i="1" a="1"/>
  <c r="I61" i="1" s="1"/>
  <c r="I60" i="1" a="1"/>
  <c r="I60" i="1" s="1"/>
  <c r="I59" i="1" a="1"/>
  <c r="I59" i="1" s="1"/>
  <c r="I58" i="1" a="1"/>
  <c r="I58" i="1" s="1"/>
  <c r="I57" i="1" a="1"/>
  <c r="I57" i="1" s="1"/>
  <c r="I56" i="1" a="1"/>
  <c r="I56" i="1" s="1"/>
  <c r="I55" i="1" a="1"/>
  <c r="I55" i="1" s="1"/>
  <c r="I54" i="1" a="1"/>
  <c r="I54" i="1" s="1"/>
  <c r="I53" i="1" a="1"/>
  <c r="I53" i="1" s="1"/>
  <c r="I52" i="1" a="1"/>
  <c r="I52" i="1" s="1"/>
  <c r="I51" i="1" a="1"/>
  <c r="I51" i="1" s="1"/>
  <c r="I50" i="1" a="1"/>
  <c r="I50" i="1" s="1"/>
  <c r="I49" i="1" a="1"/>
  <c r="I49" i="1" s="1"/>
  <c r="I48" i="1" a="1"/>
  <c r="I48" i="1" s="1"/>
  <c r="I47" i="1" a="1"/>
  <c r="I47" i="1" s="1"/>
  <c r="I46" i="1" a="1"/>
  <c r="I46" i="1" s="1"/>
  <c r="I45" i="1" a="1"/>
  <c r="I45" i="1" s="1"/>
  <c r="I44" i="1" a="1"/>
  <c r="I44" i="1" s="1"/>
  <c r="I43" i="1" a="1"/>
  <c r="I43" i="1" s="1"/>
  <c r="I42" i="1" a="1"/>
  <c r="I42" i="1" s="1"/>
  <c r="I41" i="1" a="1"/>
  <c r="I41" i="1" s="1"/>
  <c r="I40" i="1" a="1"/>
  <c r="I40" i="1" s="1"/>
  <c r="I39" i="1" a="1"/>
  <c r="I39" i="1" s="1"/>
  <c r="I38" i="1" a="1"/>
  <c r="I38" i="1" s="1"/>
  <c r="I37" i="1" a="1"/>
  <c r="I37" i="1" s="1"/>
  <c r="I36" i="1" a="1"/>
  <c r="I36" i="1" s="1"/>
  <c r="I35" i="1" a="1"/>
  <c r="I35" i="1" s="1"/>
  <c r="I34" i="1" a="1"/>
  <c r="I34" i="1" s="1"/>
  <c r="I33" i="1" a="1"/>
  <c r="I33" i="1" s="1"/>
  <c r="I32" i="1" a="1"/>
  <c r="I32" i="1" s="1"/>
  <c r="I31" i="1" a="1"/>
  <c r="I31" i="1" s="1"/>
  <c r="I30" i="1" a="1"/>
  <c r="I30" i="1" s="1"/>
  <c r="I29" i="1" a="1"/>
  <c r="I29" i="1" s="1"/>
  <c r="I28" i="1" a="1"/>
  <c r="I28" i="1" s="1"/>
  <c r="I27" i="1" a="1"/>
  <c r="I27" i="1" s="1"/>
  <c r="I26" i="1" a="1"/>
  <c r="I26" i="1" s="1"/>
  <c r="I25" i="1" a="1"/>
  <c r="I25" i="1" s="1"/>
  <c r="I24" i="1" a="1"/>
  <c r="I24" i="1" s="1"/>
  <c r="I23" i="1" a="1"/>
  <c r="I23" i="1" s="1"/>
  <c r="I22" i="1" a="1"/>
  <c r="I22" i="1" s="1"/>
  <c r="I21" i="1" a="1"/>
  <c r="I21" i="1" s="1"/>
  <c r="I20" i="1" a="1"/>
  <c r="I20" i="1" s="1"/>
  <c r="I19" i="1" a="1"/>
  <c r="I19" i="1" s="1"/>
  <c r="I18" i="1" a="1"/>
  <c r="I18" i="1" s="1"/>
  <c r="I17" i="1" a="1"/>
  <c r="I17" i="1" s="1"/>
  <c r="I16" i="1" a="1"/>
  <c r="I16" i="1" s="1"/>
  <c r="I15" i="1" a="1"/>
  <c r="I15" i="1" s="1"/>
  <c r="I14" i="1" a="1"/>
  <c r="I14" i="1" s="1"/>
  <c r="I13" i="1" a="1"/>
  <c r="I13" i="1" s="1"/>
  <c r="I12" i="1" a="1"/>
  <c r="I12" i="1" s="1"/>
  <c r="I11" i="1" a="1"/>
  <c r="I11" i="1" s="1"/>
  <c r="I10" i="1" a="1"/>
  <c r="I10" i="1" s="1"/>
  <c r="I9" i="1" a="1"/>
  <c r="I9" i="1" s="1"/>
  <c r="I8" i="1" a="1"/>
  <c r="I8" i="1" s="1"/>
  <c r="I7" i="1" a="1"/>
  <c r="I7" i="1" s="1"/>
  <c r="I6" i="1" a="1"/>
  <c r="I6" i="1" s="1"/>
  <c r="I5" i="1" a="1"/>
  <c r="I5" i="1" s="1"/>
  <c r="I4" i="1" a="1"/>
  <c r="I4" i="1" s="1"/>
  <c r="I3" i="1" a="1"/>
  <c r="I3" i="1" s="1"/>
  <c r="I2" i="1" a="1"/>
  <c r="I2" i="1" s="1"/>
  <c r="G4642" i="1"/>
  <c r="G4555" i="1"/>
  <c r="G5237" i="1"/>
  <c r="G4720" i="1"/>
  <c r="G5144" i="1"/>
  <c r="G4822" i="1"/>
  <c r="G4819" i="1"/>
  <c r="G5071" i="1"/>
  <c r="G5067" i="1"/>
  <c r="G5594" i="1"/>
  <c r="G5474" i="1"/>
  <c r="G5468" i="1"/>
  <c r="G5232" i="1"/>
  <c r="G5044" i="1"/>
  <c r="G5314" i="1"/>
  <c r="G4797" i="1"/>
  <c r="G4675" i="1"/>
  <c r="G4461" i="1"/>
  <c r="G4803" i="1"/>
  <c r="G4811" i="1"/>
  <c r="G4539" i="1"/>
  <c r="G5525" i="1"/>
  <c r="G4944" i="1"/>
  <c r="G5623" i="1"/>
  <c r="G5470" i="1"/>
  <c r="G5684" i="1"/>
  <c r="G4718" i="1"/>
  <c r="G5103" i="1"/>
  <c r="G4582" i="1"/>
  <c r="G5018" i="1"/>
  <c r="G5442" i="1"/>
  <c r="G4853" i="1"/>
  <c r="G5204" i="1"/>
  <c r="G5650" i="1"/>
  <c r="G4697" i="1"/>
  <c r="G4994" i="1"/>
  <c r="G5612" i="1"/>
  <c r="G5389" i="1"/>
  <c r="G5305" i="1"/>
  <c r="G4602" i="1"/>
  <c r="G4202" i="1"/>
  <c r="G5264" i="1"/>
  <c r="G4857" i="1"/>
  <c r="G5641" i="1"/>
  <c r="G4764" i="1"/>
  <c r="G4441" i="1"/>
  <c r="G4856" i="1"/>
  <c r="G5668" i="1"/>
  <c r="G4704" i="1"/>
  <c r="G5081" i="1"/>
  <c r="G5300" i="1"/>
  <c r="G4187" i="1"/>
  <c r="G4773" i="1"/>
  <c r="G5548" i="1"/>
  <c r="G5565" i="1"/>
  <c r="G5212" i="1"/>
  <c r="G4309" i="1"/>
  <c r="G4848" i="1"/>
  <c r="G5053" i="1"/>
  <c r="G4404" i="1"/>
  <c r="G5380" i="1"/>
  <c r="G5065" i="1"/>
  <c r="G4840" i="1"/>
  <c r="G4509" i="1"/>
  <c r="G4381" i="1"/>
  <c r="G4380" i="1"/>
  <c r="G4249" i="1"/>
  <c r="G4212" i="1"/>
  <c r="G4573" i="1"/>
  <c r="G4576" i="1"/>
  <c r="G4362" i="1"/>
  <c r="G4366" i="1"/>
  <c r="G4221" i="1"/>
  <c r="G4465" i="1"/>
  <c r="G5106" i="1"/>
  <c r="G5580" i="1"/>
  <c r="G5381" i="1"/>
  <c r="G5416" i="1"/>
  <c r="G5393" i="1"/>
  <c r="G4566" i="1"/>
  <c r="G4694" i="1"/>
  <c r="G4600" i="1"/>
  <c r="G4355" i="1"/>
  <c r="G4622" i="1"/>
  <c r="G5541" i="1"/>
  <c r="G5676" i="1"/>
  <c r="G5696" i="1"/>
  <c r="G5695" i="1"/>
  <c r="G4524" i="1"/>
  <c r="G4460" i="1"/>
  <c r="G4648" i="1"/>
  <c r="G4501" i="1"/>
  <c r="G4393" i="1"/>
  <c r="G4231" i="1"/>
  <c r="G4228" i="1"/>
  <c r="G4417" i="1"/>
  <c r="G4798" i="1"/>
  <c r="G5171" i="1"/>
  <c r="G4780" i="1"/>
  <c r="G5298" i="1"/>
  <c r="G4749" i="1"/>
  <c r="G5049" i="1"/>
  <c r="G5277" i="1"/>
  <c r="G5117" i="1"/>
  <c r="G5108" i="1"/>
  <c r="G5261" i="1"/>
  <c r="G5094" i="1"/>
  <c r="G5004" i="1"/>
  <c r="G5299" i="1"/>
  <c r="G5365" i="1"/>
  <c r="G5551" i="1"/>
  <c r="G5223" i="1"/>
  <c r="G4754" i="1"/>
  <c r="G5569" i="1"/>
  <c r="G5326" i="1"/>
  <c r="G5315" i="1"/>
  <c r="G4665" i="1"/>
  <c r="G4583" i="1"/>
  <c r="G4279" i="1"/>
  <c r="G4614" i="1"/>
  <c r="G4511" i="1"/>
  <c r="G4305" i="1"/>
  <c r="G4470" i="1"/>
  <c r="G4270" i="1"/>
  <c r="G4893" i="1"/>
  <c r="G4578" i="1"/>
  <c r="G4911" i="1"/>
  <c r="G4889" i="1"/>
  <c r="G4892" i="1"/>
  <c r="G4899" i="1"/>
  <c r="G4939" i="1"/>
  <c r="G5193" i="1"/>
  <c r="G5017" i="1"/>
  <c r="G4654" i="1"/>
  <c r="G4679" i="1"/>
  <c r="G4986" i="1"/>
  <c r="G4535" i="1"/>
  <c r="G5706" i="1"/>
  <c r="G5704" i="1"/>
  <c r="G5402" i="1"/>
  <c r="G5683" i="1"/>
  <c r="G5573" i="1"/>
  <c r="G4283" i="1"/>
  <c r="G4292" i="1"/>
  <c r="G4937" i="1"/>
  <c r="G5456" i="1"/>
  <c r="G5449" i="1"/>
  <c r="G5268" i="1"/>
  <c r="G4920" i="1"/>
  <c r="G5414" i="1"/>
  <c r="G5218" i="1"/>
  <c r="G5150" i="1"/>
  <c r="G5124" i="1"/>
  <c r="G4557" i="1"/>
  <c r="G4703" i="1"/>
  <c r="G4559" i="1"/>
  <c r="G4721" i="1"/>
  <c r="G4253" i="1"/>
  <c r="G4722" i="1"/>
  <c r="G4567" i="1"/>
  <c r="G4254" i="1"/>
  <c r="G4729" i="1"/>
  <c r="G4730" i="1"/>
  <c r="G4700" i="1"/>
  <c r="G4940" i="1"/>
  <c r="G4407" i="1"/>
  <c r="G4791" i="1"/>
  <c r="G4421" i="1"/>
  <c r="G4427" i="1"/>
  <c r="G4430" i="1"/>
  <c r="G4701" i="1"/>
  <c r="G4979" i="1"/>
  <c r="G4275" i="1"/>
  <c r="G5036" i="1"/>
  <c r="G5054" i="1"/>
  <c r="G4830" i="1"/>
  <c r="G5066" i="1"/>
  <c r="G4531" i="1"/>
  <c r="G5085" i="1"/>
  <c r="G4851" i="1"/>
  <c r="G4545" i="1"/>
  <c r="G4550" i="1"/>
  <c r="G4824" i="1"/>
  <c r="G4943" i="1"/>
  <c r="G5489" i="1"/>
  <c r="G5269" i="1"/>
  <c r="G5287" i="1"/>
  <c r="G5505" i="1"/>
  <c r="G5303" i="1"/>
  <c r="G5023" i="1"/>
  <c r="G5528" i="1"/>
  <c r="G4989" i="1"/>
  <c r="G5070" i="1"/>
  <c r="G4716" i="1"/>
  <c r="G4710" i="1"/>
  <c r="G5038" i="1"/>
  <c r="G5345" i="1"/>
  <c r="G4411" i="1"/>
  <c r="G5593" i="1"/>
  <c r="G5539" i="1"/>
  <c r="G5558" i="1"/>
  <c r="G5286" i="1"/>
  <c r="G5522" i="1"/>
  <c r="G4669" i="1"/>
  <c r="G5589" i="1"/>
  <c r="G5241" i="1"/>
  <c r="G4414" i="1"/>
  <c r="G4737" i="1"/>
  <c r="G5492" i="1"/>
  <c r="G4444" i="1"/>
  <c r="G5624" i="1"/>
  <c r="G5297" i="1"/>
  <c r="G4966" i="1"/>
  <c r="G5246" i="1"/>
  <c r="G4852" i="1"/>
  <c r="G4595" i="1"/>
  <c r="G5055" i="1"/>
  <c r="G4192" i="1"/>
  <c r="G5189" i="1"/>
  <c r="G5200" i="1"/>
  <c r="G4827" i="1"/>
  <c r="G4189" i="1"/>
  <c r="G4350" i="1"/>
  <c r="G4353" i="1"/>
  <c r="G5147" i="1"/>
  <c r="G4594" i="1"/>
  <c r="G4542" i="1"/>
  <c r="G4369" i="1"/>
  <c r="G5213" i="1"/>
  <c r="G4496" i="1"/>
  <c r="G5546" i="1"/>
  <c r="G5516" i="1"/>
  <c r="G5534" i="1"/>
  <c r="G5378" i="1"/>
  <c r="G5485" i="1"/>
  <c r="G5201" i="1"/>
  <c r="G5192" i="1"/>
  <c r="G5501" i="1"/>
  <c r="G5617" i="1"/>
  <c r="G5180" i="1"/>
  <c r="G5172" i="1"/>
  <c r="G5163" i="1"/>
  <c r="G4972" i="1"/>
  <c r="G4676" i="1"/>
  <c r="G4592" i="1"/>
  <c r="G4847" i="1"/>
  <c r="G5621" i="1"/>
  <c r="G4261" i="1"/>
  <c r="G4266" i="1"/>
  <c r="G4458" i="1"/>
  <c r="G4324" i="1"/>
  <c r="G4682" i="1"/>
  <c r="G5219" i="1"/>
  <c r="G5226" i="1"/>
  <c r="G5520" i="1"/>
  <c r="G5058" i="1"/>
  <c r="G4945" i="1"/>
  <c r="G5407" i="1"/>
  <c r="G4800" i="1"/>
  <c r="G4777" i="1"/>
  <c r="G5048" i="1"/>
  <c r="G5582" i="1"/>
  <c r="G5428" i="1"/>
  <c r="G4280" i="1"/>
  <c r="G4410" i="1"/>
  <c r="G4412" i="1"/>
  <c r="G5487" i="1"/>
  <c r="G5148" i="1"/>
  <c r="G4890" i="1"/>
  <c r="G5663" i="1"/>
  <c r="G5651" i="1"/>
  <c r="G4916" i="1"/>
  <c r="G5296" i="1"/>
  <c r="G5423" i="1"/>
  <c r="G4876" i="1"/>
  <c r="G5052" i="1"/>
  <c r="G4609" i="1"/>
  <c r="G5680" i="1"/>
  <c r="G4589" i="1"/>
  <c r="G4211" i="1"/>
  <c r="G4497" i="1"/>
  <c r="G5632" i="1"/>
  <c r="G4917" i="1"/>
  <c r="G5205" i="1"/>
  <c r="G4601" i="1"/>
  <c r="G4571" i="1"/>
  <c r="G4289" i="1"/>
  <c r="G5027" i="1"/>
  <c r="G5072" i="1"/>
  <c r="G4999" i="1"/>
  <c r="G4395" i="1"/>
  <c r="G5273" i="1"/>
  <c r="G4985" i="1"/>
  <c r="G4608" i="1"/>
  <c r="G4719" i="1"/>
  <c r="G4750" i="1"/>
  <c r="G5006" i="1"/>
  <c r="G5243" i="1"/>
  <c r="G4942" i="1"/>
  <c r="G4757" i="1"/>
  <c r="G5386" i="1"/>
  <c r="G5337" i="1"/>
  <c r="G4775" i="1"/>
  <c r="G4282" i="1"/>
  <c r="G5145" i="1"/>
  <c r="G5507" i="1"/>
  <c r="G4655" i="1"/>
  <c r="G5239" i="1"/>
  <c r="G4463" i="1"/>
  <c r="G4868" i="1"/>
  <c r="G4575" i="1"/>
  <c r="G4860" i="1"/>
  <c r="G5087" i="1"/>
  <c r="G5001" i="1"/>
  <c r="G4950" i="1"/>
  <c r="G5690" i="1"/>
  <c r="G5307" i="1"/>
  <c r="G5281" i="1"/>
  <c r="G4936" i="1"/>
  <c r="G5530" i="1"/>
  <c r="G5484" i="1"/>
  <c r="G4356" i="1"/>
  <c r="G4213" i="1"/>
  <c r="G5133" i="1"/>
  <c r="G4666" i="1"/>
  <c r="G5051" i="1"/>
  <c r="G5266" i="1"/>
  <c r="G4486" i="1"/>
  <c r="G4263" i="1"/>
  <c r="G5235" i="1"/>
  <c r="G4255" i="1"/>
  <c r="G5708" i="1"/>
  <c r="G4207" i="1"/>
  <c r="G4647" i="1"/>
  <c r="G5079" i="1"/>
  <c r="G5250" i="1"/>
  <c r="G5620" i="1"/>
  <c r="G4668" i="1"/>
  <c r="G5433" i="1"/>
  <c r="G4771" i="1"/>
  <c r="G5390" i="1"/>
  <c r="G5636" i="1"/>
  <c r="G4320" i="1"/>
  <c r="G5532" i="1"/>
  <c r="G4918" i="1"/>
  <c r="G4517" i="1"/>
  <c r="G4738" i="1"/>
  <c r="G4736" i="1"/>
  <c r="G4881" i="1"/>
  <c r="G5688" i="1"/>
  <c r="G4392" i="1"/>
  <c r="G4236" i="1"/>
  <c r="G5138" i="1"/>
  <c r="G5619" i="1"/>
  <c r="G5100" i="1"/>
  <c r="G5429" i="1"/>
  <c r="G5467" i="1"/>
  <c r="G5542" i="1"/>
  <c r="G4769" i="1"/>
  <c r="G5647" i="1"/>
  <c r="G5560" i="1"/>
  <c r="G4696" i="1"/>
  <c r="G4556" i="1"/>
  <c r="G4302" i="1"/>
  <c r="G4541" i="1"/>
  <c r="G4433" i="1"/>
  <c r="G5258" i="1"/>
  <c r="G5543" i="1"/>
  <c r="G5041" i="1"/>
  <c r="G5524" i="1"/>
  <c r="G5502" i="1"/>
  <c r="G4930" i="1"/>
  <c r="G5034" i="1"/>
  <c r="G4688" i="1"/>
  <c r="G5156" i="1"/>
  <c r="G4301" i="1"/>
  <c r="G4845" i="1"/>
  <c r="G5627" i="1"/>
  <c r="G5194" i="1"/>
  <c r="G5021" i="1"/>
  <c r="G5294" i="1"/>
  <c r="G4540" i="1"/>
  <c r="G5436" i="1"/>
  <c r="G4208" i="1"/>
  <c r="G5439" i="1"/>
  <c r="G5336" i="1"/>
  <c r="G4625" i="1"/>
  <c r="G5540" i="1"/>
  <c r="G4726" i="1"/>
  <c r="G4723" i="1"/>
  <c r="G4346" i="1"/>
  <c r="G5198" i="1"/>
  <c r="G4251" i="1"/>
  <c r="G4439" i="1"/>
  <c r="G4727" i="1"/>
  <c r="G5318" i="1"/>
  <c r="G4188" i="1"/>
  <c r="G4603" i="1"/>
  <c r="G5453" i="1"/>
  <c r="G4880" i="1"/>
  <c r="G4354" i="1"/>
  <c r="G5025" i="1"/>
  <c r="G5317" i="1"/>
  <c r="G5168" i="1"/>
  <c r="G5495" i="1"/>
  <c r="G4269" i="1"/>
  <c r="G5559" i="1"/>
  <c r="G5697" i="1"/>
  <c r="G5209" i="1"/>
  <c r="G5370" i="1"/>
  <c r="G4201" i="1"/>
  <c r="G4903" i="1"/>
  <c r="G4663" i="1"/>
  <c r="G5033" i="1"/>
  <c r="G5263" i="1"/>
  <c r="G4464" i="1"/>
  <c r="G5566" i="1"/>
  <c r="G5126" i="1"/>
  <c r="G5146" i="1"/>
  <c r="G4521" i="1"/>
  <c r="G4607" i="1"/>
  <c r="G4435" i="1"/>
  <c r="G4984" i="1"/>
  <c r="G5622" i="1"/>
  <c r="G4693" i="1"/>
  <c r="G4970" i="1"/>
  <c r="G5401" i="1"/>
  <c r="G5597" i="1"/>
  <c r="G4514" i="1"/>
  <c r="G4596" i="1"/>
  <c r="G4492" i="1"/>
  <c r="G5391" i="1"/>
  <c r="G5567" i="1"/>
  <c r="G4438" i="1"/>
  <c r="G5662" i="1"/>
  <c r="G5478" i="1"/>
  <c r="G4854" i="1"/>
  <c r="G4862" i="1"/>
  <c r="G4456" i="1"/>
  <c r="G5664" i="1"/>
  <c r="G5012" i="1"/>
  <c r="G4838" i="1"/>
  <c r="G5136" i="1"/>
  <c r="G4512" i="1"/>
  <c r="G4500" i="1"/>
  <c r="G4834" i="1"/>
  <c r="G4348" i="1"/>
  <c r="G4599" i="1"/>
  <c r="G5671" i="1"/>
  <c r="G4685" i="1"/>
  <c r="G5086" i="1"/>
  <c r="G4223" i="1"/>
  <c r="G4487" i="1"/>
  <c r="G5592" i="1"/>
  <c r="G4217" i="1"/>
  <c r="G4975" i="1"/>
  <c r="G4432" i="1"/>
  <c r="G5173" i="1"/>
  <c r="G5304" i="1"/>
  <c r="G4743" i="1"/>
  <c r="G5653" i="1"/>
  <c r="G5357" i="1"/>
  <c r="G4793" i="1"/>
  <c r="G5571" i="1"/>
  <c r="G4763" i="1"/>
  <c r="G4753" i="1"/>
  <c r="G5403" i="1"/>
  <c r="G5518" i="1"/>
  <c r="G4402" i="1"/>
  <c r="G5016" i="1"/>
  <c r="G4896" i="1"/>
  <c r="G4403" i="1"/>
  <c r="G5702" i="1"/>
  <c r="G4314" i="1"/>
  <c r="G5509" i="1"/>
  <c r="G5274" i="1"/>
  <c r="G5587" i="1"/>
  <c r="G4879" i="1"/>
  <c r="G4767" i="1"/>
  <c r="G5196" i="1"/>
  <c r="G4519" i="1"/>
  <c r="G4672" i="1"/>
  <c r="G5584" i="1"/>
  <c r="G5496" i="1"/>
  <c r="G4528" i="1"/>
  <c r="G5343" i="1"/>
  <c r="G5188" i="1"/>
  <c r="G4836" i="1"/>
  <c r="G5013" i="1"/>
  <c r="G4823" i="1"/>
  <c r="G5008" i="1"/>
  <c r="G5227" i="1"/>
  <c r="G4554" i="1"/>
  <c r="G4593" i="1"/>
  <c r="G4946" i="1"/>
  <c r="G5677" i="1"/>
  <c r="G5084" i="1"/>
  <c r="G4690" i="1"/>
  <c r="G4196" i="1"/>
  <c r="G4363" i="1"/>
  <c r="G5510" i="1"/>
  <c r="G5101" i="1"/>
  <c r="G5406" i="1"/>
  <c r="G4385" i="1"/>
  <c r="G5005" i="1"/>
  <c r="G5184" i="1"/>
  <c r="G5417" i="1"/>
  <c r="G5252" i="1"/>
  <c r="G4378" i="1"/>
  <c r="G4455" i="1"/>
  <c r="G4981" i="1"/>
  <c r="G4867" i="1"/>
  <c r="G4374" i="1"/>
  <c r="G4220" i="1"/>
  <c r="G4717" i="1"/>
  <c r="G4910" i="1"/>
  <c r="G4499" i="1"/>
  <c r="G4927" i="1"/>
  <c r="G5625" i="1"/>
  <c r="G5447" i="1"/>
  <c r="G5513" i="1"/>
  <c r="G4193" i="1"/>
  <c r="G5031" i="1"/>
  <c r="G5607" i="1"/>
  <c r="G5404" i="1"/>
  <c r="G4794" i="1"/>
  <c r="G4295" i="1"/>
  <c r="G4968" i="1"/>
  <c r="G5120" i="1"/>
  <c r="G4471" i="1"/>
  <c r="G4278" i="1"/>
  <c r="G4341" i="1"/>
  <c r="G5342" i="1"/>
  <c r="G5610" i="1"/>
  <c r="G4256" i="1"/>
  <c r="G5493" i="1"/>
  <c r="G4659" i="1"/>
  <c r="G5339" i="1"/>
  <c r="G4624" i="1"/>
  <c r="G4965" i="1"/>
  <c r="G5615" i="1"/>
  <c r="G5475" i="1"/>
  <c r="G4921" i="1"/>
  <c r="G5371" i="1"/>
  <c r="G4692" i="1"/>
  <c r="G4795" i="1"/>
  <c r="G5346" i="1"/>
  <c r="G4483" i="1"/>
  <c r="G5503" i="1"/>
  <c r="G4909" i="1"/>
  <c r="G5197" i="1"/>
  <c r="G5460" i="1"/>
  <c r="G5290" i="1"/>
  <c r="G4252" i="1"/>
  <c r="G5687" i="1"/>
  <c r="G5167" i="1"/>
  <c r="G5292" i="1"/>
  <c r="G5285" i="1"/>
  <c r="G4929" i="1"/>
  <c r="G5604" i="1"/>
  <c r="G4526" i="1"/>
  <c r="G5206" i="1"/>
  <c r="G5383" i="1"/>
  <c r="G5238" i="1"/>
  <c r="G4639" i="1"/>
  <c r="G4792" i="1"/>
  <c r="G5536" i="1"/>
  <c r="G4564" i="1"/>
  <c r="G5186" i="1"/>
  <c r="G4850" i="1"/>
  <c r="G4224" i="1"/>
  <c r="G5461" i="1"/>
  <c r="G5322" i="1"/>
  <c r="G4974" i="1"/>
  <c r="G5127" i="1"/>
  <c r="G5118" i="1"/>
  <c r="G4787" i="1"/>
  <c r="G4952" i="1"/>
  <c r="G4873" i="1"/>
  <c r="G5372" i="1"/>
  <c r="G4505" i="1"/>
  <c r="G4579" i="1"/>
  <c r="G5701" i="1"/>
  <c r="G4257" i="1"/>
  <c r="G5134" i="1"/>
  <c r="G4311" i="1"/>
  <c r="G5037" i="1"/>
  <c r="G5574" i="1"/>
  <c r="G4319" i="1"/>
  <c r="G5057" i="1"/>
  <c r="G5637" i="1"/>
  <c r="G4678" i="1"/>
  <c r="G4617" i="1"/>
  <c r="G4396" i="1"/>
  <c r="G4611" i="1"/>
  <c r="G5686" i="1"/>
  <c r="G4831" i="1"/>
  <c r="G5420" i="1"/>
  <c r="G5682" i="1"/>
  <c r="G4752" i="1"/>
  <c r="G4358" i="1"/>
  <c r="G4585" i="1"/>
  <c r="G5169" i="1"/>
  <c r="G5093" i="1"/>
  <c r="G4267" i="1"/>
  <c r="G4745" i="1"/>
  <c r="G4820" i="1"/>
  <c r="G4963" i="1"/>
  <c r="G5019" i="1"/>
  <c r="G5410" i="1"/>
  <c r="G4459" i="1"/>
  <c r="G4333" i="1"/>
  <c r="G4741" i="1"/>
  <c r="G5399" i="1"/>
  <c r="G5220" i="1"/>
  <c r="G5606" i="1"/>
  <c r="G5661" i="1"/>
  <c r="G5279" i="1"/>
  <c r="G5685" i="1"/>
  <c r="G4788" i="1"/>
  <c r="G4424" i="1"/>
  <c r="G4784" i="1"/>
  <c r="G5434" i="1"/>
  <c r="G4229" i="1"/>
  <c r="G5119" i="1"/>
  <c r="G4558" i="1"/>
  <c r="G5349" i="1"/>
  <c r="G4709" i="1"/>
  <c r="G5385" i="1"/>
  <c r="G4390" i="1"/>
  <c r="G5545" i="1"/>
  <c r="G5320" i="1"/>
  <c r="G5102" i="1"/>
  <c r="G5490" i="1"/>
  <c r="G5309" i="1"/>
  <c r="G5166" i="1"/>
  <c r="G4804" i="1"/>
  <c r="G4532" i="1"/>
  <c r="G4299" i="1"/>
  <c r="G5579" i="1"/>
  <c r="G5176" i="1"/>
  <c r="G4761" i="1"/>
  <c r="G4290" i="1"/>
  <c r="G5335" i="1"/>
  <c r="G5187" i="1"/>
  <c r="G5568" i="1"/>
  <c r="G4882" i="1"/>
  <c r="G5064" i="1"/>
  <c r="G4960" i="1"/>
  <c r="G4262" i="1"/>
  <c r="G4650" i="1"/>
  <c r="G5377" i="1"/>
  <c r="G4437" i="1"/>
  <c r="G4774" i="1"/>
  <c r="G4240" i="1"/>
  <c r="G4598" i="1"/>
  <c r="G5426" i="1"/>
  <c r="G5564" i="1"/>
  <c r="G4935" i="1"/>
  <c r="G5691" i="1"/>
  <c r="G4546" i="1"/>
  <c r="G5020" i="1"/>
  <c r="G4923" i="1"/>
  <c r="G5563" i="1"/>
  <c r="G4884" i="1"/>
  <c r="G4425" i="1"/>
  <c r="G4485" i="1"/>
  <c r="G4428" i="1"/>
  <c r="G4332" i="1"/>
  <c r="G4731" i="1"/>
  <c r="G5616" i="1"/>
  <c r="G4336" i="1"/>
  <c r="G5707" i="1"/>
  <c r="G4370" i="1"/>
  <c r="G5109" i="1"/>
  <c r="G4367" i="1"/>
  <c r="G5225" i="1"/>
  <c r="G5319" i="1"/>
  <c r="G4405" i="1"/>
  <c r="G5155" i="1"/>
  <c r="G5181" i="1"/>
  <c r="G4419" i="1"/>
  <c r="G5324" i="1"/>
  <c r="G5182" i="1"/>
  <c r="G5142" i="1"/>
  <c r="G5007" i="1"/>
  <c r="G4565" i="1"/>
  <c r="G5454" i="1"/>
  <c r="G4533" i="1"/>
  <c r="G5458" i="1"/>
  <c r="G5361" i="1"/>
  <c r="G5327" i="1"/>
  <c r="G4387" i="1"/>
  <c r="G4325" i="1"/>
  <c r="G4394" i="1"/>
  <c r="G5112" i="1"/>
  <c r="G4626" i="1"/>
  <c r="G4342" i="1"/>
  <c r="G4364" i="1"/>
  <c r="G4874" i="1"/>
  <c r="G5538" i="1"/>
  <c r="G5588" i="1"/>
  <c r="G5060" i="1"/>
  <c r="G5091" i="1"/>
  <c r="G5488" i="1"/>
  <c r="G5482" i="1"/>
  <c r="G5494" i="1"/>
  <c r="G4813" i="1"/>
  <c r="G5362" i="1"/>
  <c r="G5354" i="1"/>
  <c r="G4286" i="1"/>
  <c r="G4199" i="1"/>
  <c r="G4976" i="1"/>
  <c r="G4636" i="1"/>
  <c r="G4574" i="1"/>
  <c r="G4536" i="1"/>
  <c r="G5635" i="1"/>
  <c r="G4194" i="1"/>
  <c r="G4689" i="1"/>
  <c r="G4739" i="1"/>
  <c r="G4926" i="1"/>
  <c r="G4401" i="1"/>
  <c r="G4779" i="1"/>
  <c r="G4560" i="1"/>
  <c r="G5344" i="1"/>
  <c r="G5301" i="1"/>
  <c r="G5526" i="1"/>
  <c r="G4495" i="1"/>
  <c r="G4785" i="1"/>
  <c r="G4843" i="1"/>
  <c r="G4742" i="1"/>
  <c r="G4841" i="1"/>
  <c r="G5613" i="1"/>
  <c r="G5642" i="1"/>
  <c r="G5280" i="1"/>
  <c r="G5350" i="1"/>
  <c r="G5359" i="1"/>
  <c r="G5678" i="1"/>
  <c r="G4661" i="1"/>
  <c r="G5419" i="1"/>
  <c r="G5131" i="1"/>
  <c r="G5129" i="1"/>
  <c r="G4630" i="1"/>
  <c r="G4885" i="1"/>
  <c r="G4715" i="1"/>
  <c r="G5512" i="1"/>
  <c r="G4740" i="1"/>
  <c r="G5654" i="1"/>
  <c r="G4951" i="1"/>
  <c r="G4312" i="1"/>
  <c r="G5089" i="1"/>
  <c r="G4645" i="1"/>
  <c r="G4809" i="1"/>
  <c r="G5082" i="1"/>
  <c r="G4783" i="1"/>
  <c r="G4768" i="1"/>
  <c r="G5043" i="1"/>
  <c r="G4748" i="1"/>
  <c r="G4284" i="1"/>
  <c r="G4503" i="1"/>
  <c r="G4586" i="1"/>
  <c r="G4347" i="1"/>
  <c r="G4372" i="1"/>
  <c r="G5289" i="1"/>
  <c r="G4480" i="1"/>
  <c r="G4474" i="1"/>
  <c r="G5262" i="1"/>
  <c r="G5547" i="1"/>
  <c r="G5544" i="1"/>
  <c r="G5047" i="1"/>
  <c r="G5392" i="1"/>
  <c r="G5638" i="1"/>
  <c r="G5605" i="1"/>
  <c r="G5446" i="1"/>
  <c r="G5431" i="1"/>
  <c r="G5011" i="1"/>
  <c r="G4908" i="1"/>
  <c r="G5104" i="1"/>
  <c r="G5608" i="1"/>
  <c r="G5602" i="1"/>
  <c r="G5595" i="1"/>
  <c r="G4241" i="1"/>
  <c r="G5162" i="1"/>
  <c r="G5260" i="1"/>
  <c r="G4631" i="1"/>
  <c r="G4273" i="1"/>
  <c r="G4967" i="1"/>
  <c r="G5355" i="1"/>
  <c r="G4316" i="1"/>
  <c r="G5202" i="1"/>
  <c r="G4969" i="1"/>
  <c r="G5275" i="1"/>
  <c r="G5302" i="1"/>
  <c r="G4237" i="1"/>
  <c r="G5486" i="1"/>
  <c r="G4629" i="1"/>
  <c r="G5183" i="1"/>
  <c r="G4646" i="1"/>
  <c r="G5578" i="1"/>
  <c r="G5586" i="1"/>
  <c r="G5674" i="1"/>
  <c r="G5157" i="1"/>
  <c r="G5222" i="1"/>
  <c r="G4472" i="1"/>
  <c r="G4297" i="1"/>
  <c r="G4418" i="1"/>
  <c r="G5270" i="1"/>
  <c r="G5554" i="1"/>
  <c r="G5125" i="1"/>
  <c r="G4200" i="1"/>
  <c r="G5601" i="1"/>
  <c r="G5251" i="1"/>
  <c r="G4420" i="1"/>
  <c r="G4214" i="1"/>
  <c r="G4285" i="1"/>
  <c r="G4484" i="1"/>
  <c r="G5379" i="1"/>
  <c r="G5596" i="1"/>
  <c r="G4855" i="1"/>
  <c r="G4712" i="1"/>
  <c r="G4293" i="1"/>
  <c r="G5738" i="1"/>
  <c r="G4383" i="1"/>
  <c r="G5437" i="1"/>
  <c r="G5177" i="1"/>
  <c r="G5409" i="1"/>
  <c r="G4638" i="1"/>
  <c r="G4327" i="1"/>
  <c r="G4534" i="1"/>
  <c r="G5325" i="1"/>
  <c r="G5257" i="1"/>
  <c r="G4375" i="1"/>
  <c r="G4244" i="1"/>
  <c r="G4849" i="1"/>
  <c r="G4925" i="1"/>
  <c r="G5451" i="1"/>
  <c r="G4732" i="1"/>
  <c r="G4476" i="1"/>
  <c r="G5113" i="1"/>
  <c r="G5658" i="1"/>
  <c r="G4597" i="1"/>
  <c r="G5693" i="1"/>
  <c r="G4924" i="1"/>
  <c r="G4928" i="1"/>
  <c r="G4987" i="1"/>
  <c r="G5097" i="1"/>
  <c r="G4409" i="1"/>
  <c r="G4491" i="1"/>
  <c r="G4271" i="1"/>
  <c r="G4931" i="1"/>
  <c r="G4580" i="1"/>
  <c r="G4436" i="1"/>
  <c r="G4572" i="1"/>
  <c r="G5643" i="1"/>
  <c r="G4294" i="1"/>
  <c r="G4226" i="1"/>
  <c r="G4482" i="1"/>
  <c r="G4235" i="1"/>
  <c r="G5178" i="1"/>
  <c r="G4326" i="1"/>
  <c r="G5293" i="1"/>
  <c r="G4997" i="1"/>
  <c r="G4510" i="1"/>
  <c r="G4846" i="1"/>
  <c r="G5527" i="1"/>
  <c r="G4877" i="1"/>
  <c r="G4615" i="1"/>
  <c r="G5455" i="1"/>
  <c r="G4683" i="1"/>
  <c r="G5208" i="1"/>
  <c r="G4814" i="1"/>
  <c r="G4365" i="1"/>
  <c r="G5003" i="1"/>
  <c r="G4303" i="1"/>
  <c r="G4206" i="1"/>
  <c r="G4812" i="1"/>
  <c r="G5394" i="1"/>
  <c r="G4298" i="1"/>
  <c r="G5216" i="1"/>
  <c r="G4781" i="1"/>
  <c r="G5090" i="1"/>
  <c r="G4361" i="1"/>
  <c r="G4453" i="1"/>
  <c r="G4922" i="1"/>
  <c r="G4423" i="1"/>
  <c r="G4760" i="1"/>
  <c r="G5115" i="1"/>
  <c r="G5459" i="1"/>
  <c r="G5045" i="1"/>
  <c r="G5709" i="1"/>
  <c r="G4310" i="1"/>
  <c r="G5408" i="1"/>
  <c r="G5283" i="1"/>
  <c r="G4806" i="1"/>
  <c r="G4498" i="1"/>
  <c r="G5122" i="1"/>
  <c r="G4398" i="1"/>
  <c r="G4828" i="1"/>
  <c r="G4481" i="1"/>
  <c r="G5135" i="1"/>
  <c r="G5660" i="1"/>
  <c r="G4714" i="1"/>
  <c r="G4961" i="1"/>
  <c r="G4698" i="1"/>
  <c r="G4318" i="1"/>
  <c r="G4468" i="1"/>
  <c r="G4941" i="1"/>
  <c r="G5463" i="1"/>
  <c r="G4621" i="1"/>
  <c r="G5444" i="1"/>
  <c r="G5369" i="1"/>
  <c r="G5628" i="1"/>
  <c r="G5555" i="1"/>
  <c r="G4248" i="1"/>
  <c r="G5259" i="1"/>
  <c r="G5570" i="1"/>
  <c r="G5151" i="1"/>
  <c r="G5656" i="1"/>
  <c r="G4321" i="1"/>
  <c r="G5535" i="1"/>
  <c r="G4552" i="1"/>
  <c r="G5387" i="1"/>
  <c r="G4905" i="1"/>
  <c r="G4523" i="1"/>
  <c r="G4507" i="1"/>
  <c r="G5332" i="1"/>
  <c r="G4400" i="1"/>
  <c r="G4344" i="1"/>
  <c r="G5473" i="1"/>
  <c r="G5576" i="1"/>
  <c r="G5376" i="1"/>
  <c r="G4530" i="1"/>
  <c r="G4670" i="1"/>
  <c r="G5508" i="1"/>
  <c r="G5556" i="1"/>
  <c r="G4660" i="1"/>
  <c r="G4635" i="1"/>
  <c r="G5330" i="1"/>
  <c r="G4735" i="1"/>
  <c r="G4634" i="1"/>
  <c r="G4349" i="1"/>
  <c r="G4475" i="1"/>
  <c r="G5491" i="1"/>
  <c r="G5334" i="1"/>
  <c r="G5214" i="1"/>
  <c r="G4373" i="1"/>
  <c r="G5388" i="1"/>
  <c r="G4618" i="1"/>
  <c r="G4288" i="1"/>
  <c r="G4652" i="1"/>
  <c r="G5249" i="1"/>
  <c r="G4452" i="1"/>
  <c r="G5009" i="1"/>
  <c r="G5553" i="1"/>
  <c r="G5575" i="1"/>
  <c r="G5203" i="1"/>
  <c r="G5481" i="1"/>
  <c r="G4844" i="1"/>
  <c r="G5026" i="1"/>
  <c r="G4982" i="1"/>
  <c r="G5633" i="1"/>
  <c r="G4604" i="1"/>
  <c r="G5329" i="1"/>
  <c r="G4382" i="1"/>
  <c r="G4406" i="1"/>
  <c r="G4479" i="1"/>
  <c r="G5165" i="1"/>
  <c r="G4702" i="1"/>
  <c r="G4789" i="1"/>
  <c r="G4934" i="1"/>
  <c r="G5497" i="1"/>
  <c r="G5254" i="1"/>
  <c r="G5561" i="1"/>
  <c r="G5422" i="1"/>
  <c r="G4891" i="1"/>
  <c r="G4906" i="1"/>
  <c r="G5015" i="1"/>
  <c r="G5675" i="1"/>
  <c r="G5672" i="1"/>
  <c r="G4230" i="1"/>
  <c r="G5170" i="1"/>
  <c r="G4887" i="1"/>
  <c r="G5073" i="1"/>
  <c r="G5234" i="1"/>
  <c r="G5316" i="1"/>
  <c r="G4782" i="1"/>
  <c r="G4776" i="1"/>
  <c r="G5137" i="1"/>
  <c r="G4399" i="1"/>
  <c r="G4912" i="1"/>
  <c r="G4239" i="1"/>
  <c r="G4494" i="1"/>
  <c r="G4522" i="1"/>
  <c r="G4569" i="1"/>
  <c r="G4733" i="1"/>
  <c r="G5517" i="1"/>
  <c r="G4808" i="1"/>
  <c r="G5649" i="1"/>
  <c r="G5629" i="1"/>
  <c r="G5448" i="1"/>
  <c r="G5469" i="1"/>
  <c r="G4334" i="1"/>
  <c r="G5000" i="1"/>
  <c r="G4605" i="1"/>
  <c r="G4728" i="1"/>
  <c r="G4357" i="1"/>
  <c r="G4447" i="1"/>
  <c r="G4415" i="1"/>
  <c r="G5040" i="1"/>
  <c r="G5523" i="1"/>
  <c r="G4662" i="1"/>
  <c r="G4837" i="1"/>
  <c r="G5644" i="1"/>
  <c r="G5698" i="1"/>
  <c r="G5340" i="1"/>
  <c r="G5598" i="1"/>
  <c r="G5557" i="1"/>
  <c r="G5244" i="1"/>
  <c r="G4190" i="1"/>
  <c r="G4658" i="1"/>
  <c r="G5631" i="1"/>
  <c r="G5099" i="1"/>
  <c r="G4801" i="1"/>
  <c r="G4948" i="1"/>
  <c r="G5039" i="1"/>
  <c r="G4687" i="1"/>
  <c r="G4340" i="1"/>
  <c r="G4778" i="1"/>
  <c r="G4933" i="1"/>
  <c r="G5083" i="1"/>
  <c r="G4897" i="1"/>
  <c r="G5130" i="1"/>
  <c r="G4977" i="1"/>
  <c r="G4308" i="1"/>
  <c r="G4537" i="1"/>
  <c r="G5476" i="1"/>
  <c r="G5076" i="1"/>
  <c r="G5231" i="1"/>
  <c r="G5537" i="1"/>
  <c r="G4612" i="1"/>
  <c r="G5652" i="1"/>
  <c r="G5029" i="1"/>
  <c r="G5123" i="1"/>
  <c r="G5375" i="1"/>
  <c r="G4429" i="1"/>
  <c r="G5479" i="1"/>
  <c r="G4606" i="1"/>
  <c r="G5050" i="1"/>
  <c r="G4919" i="1"/>
  <c r="G5395" i="1"/>
  <c r="G5681" i="1"/>
  <c r="G5078" i="1"/>
  <c r="G4786" i="1"/>
  <c r="G4377" i="1"/>
  <c r="G4651" i="1"/>
  <c r="G5452" i="1"/>
  <c r="G4833" i="1"/>
  <c r="G5441" i="1"/>
  <c r="G5659" i="1"/>
  <c r="G4958" i="1"/>
  <c r="G4992" i="1"/>
  <c r="G5669" i="1"/>
  <c r="G5384" i="1"/>
  <c r="G5128" i="1"/>
  <c r="G5736" i="1"/>
  <c r="G5739" i="1"/>
  <c r="G4186" i="1"/>
  <c r="G5405" i="1"/>
  <c r="G5430" i="1"/>
  <c r="G4913" i="1"/>
  <c r="G4641" i="1"/>
  <c r="G5161" i="1"/>
  <c r="G4376" i="1"/>
  <c r="G5256" i="1"/>
  <c r="G4243" i="1"/>
  <c r="G5515" i="1"/>
  <c r="G4706" i="1"/>
  <c r="G5413" i="1"/>
  <c r="G4734" i="1"/>
  <c r="G4408" i="1"/>
  <c r="G4386" i="1"/>
  <c r="G4506" i="1"/>
  <c r="G4233" i="1"/>
  <c r="G4591" i="1"/>
  <c r="G5411" i="1"/>
  <c r="G5098" i="1"/>
  <c r="G5321" i="1"/>
  <c r="G4473" i="1"/>
  <c r="G4835" i="1"/>
  <c r="G4335" i="1"/>
  <c r="G4988" i="1"/>
  <c r="G4331" i="1"/>
  <c r="G5645" i="1"/>
  <c r="G4203" i="1"/>
  <c r="G4490" i="1"/>
  <c r="G4277" i="1"/>
  <c r="G4973" i="1"/>
  <c r="G5351" i="1"/>
  <c r="G4991" i="1"/>
  <c r="G5253" i="1"/>
  <c r="G4264" i="1"/>
  <c r="G5398" i="1"/>
  <c r="G5211" i="1"/>
  <c r="G5154" i="1"/>
  <c r="G4724" i="1"/>
  <c r="G4234" i="1"/>
  <c r="G4443" i="1"/>
  <c r="G4695" i="1"/>
  <c r="G4450" i="1"/>
  <c r="G5514" i="1"/>
  <c r="G4389" i="1"/>
  <c r="G5313" i="1"/>
  <c r="G5215" i="1"/>
  <c r="G4296" i="1"/>
  <c r="G5480" i="1"/>
  <c r="G5312" i="1"/>
  <c r="G5230" i="1"/>
  <c r="G4352" i="1"/>
  <c r="G5164" i="1"/>
  <c r="G4900" i="1"/>
  <c r="G4397" i="1"/>
  <c r="G5061" i="1"/>
  <c r="G4875" i="1"/>
  <c r="G5590" i="1"/>
  <c r="G4543" i="1"/>
  <c r="G4287" i="1"/>
  <c r="G4440" i="1"/>
  <c r="G5609" i="1"/>
  <c r="G4330" i="1"/>
  <c r="G4711" i="1"/>
  <c r="G5421" i="1"/>
  <c r="G4770" i="1"/>
  <c r="G4307" i="1"/>
  <c r="G5657" i="1"/>
  <c r="G5368" i="1"/>
  <c r="G5111" i="1"/>
  <c r="G4953" i="1"/>
  <c r="G5308" i="1"/>
  <c r="G5499" i="1"/>
  <c r="G4744" i="1"/>
  <c r="G5233" i="1"/>
  <c r="G4313" i="1"/>
  <c r="G5331" i="1"/>
  <c r="G5519" i="1"/>
  <c r="G4222" i="1"/>
  <c r="G5472" i="1"/>
  <c r="G4699" i="1"/>
  <c r="G4337" i="1"/>
  <c r="G4529" i="1"/>
  <c r="G4343" i="1"/>
  <c r="G5105" i="1"/>
  <c r="G4805" i="1"/>
  <c r="G4756" i="1"/>
  <c r="G5063" i="1"/>
  <c r="G5432" i="1"/>
  <c r="G4656" i="1"/>
  <c r="G4315" i="1"/>
  <c r="G4232" i="1"/>
  <c r="G5366" i="1"/>
  <c r="G5552" i="1"/>
  <c r="G4457" i="1"/>
  <c r="G5705" i="1"/>
  <c r="G5498" i="1"/>
  <c r="G5306" i="1"/>
  <c r="G5121" i="1"/>
  <c r="G4904" i="1"/>
  <c r="G5356" i="1"/>
  <c r="G4489" i="1"/>
  <c r="G4878" i="1"/>
  <c r="G5080" i="1"/>
  <c r="G4705" i="1"/>
  <c r="G5282" i="1"/>
  <c r="G5267" i="1"/>
  <c r="G5002" i="1"/>
  <c r="G5630" i="1"/>
  <c r="G4673" i="1"/>
  <c r="G4826" i="1"/>
  <c r="G4821" i="1"/>
  <c r="G5412" i="1"/>
  <c r="G4371" i="1"/>
  <c r="G5670" i="1"/>
  <c r="G4216" i="1"/>
  <c r="G4466" i="1"/>
  <c r="G4245" i="1"/>
  <c r="G4587" i="1"/>
  <c r="G4446" i="1"/>
  <c r="G4250" i="1"/>
  <c r="G4649" i="1"/>
  <c r="G5634" i="1"/>
  <c r="G5096" i="1"/>
  <c r="G5295" i="1"/>
  <c r="G4746" i="1"/>
  <c r="G4888" i="1"/>
  <c r="G4872" i="1"/>
  <c r="G5506" i="1"/>
  <c r="G5276" i="1"/>
  <c r="G4238" i="1"/>
  <c r="G5179" i="1"/>
  <c r="G5585" i="1"/>
  <c r="G4454" i="1"/>
  <c r="G4339" i="1"/>
  <c r="G4825" i="1"/>
  <c r="G4657" i="1"/>
  <c r="G5028" i="1"/>
  <c r="G4527" i="1"/>
  <c r="G5352" i="1"/>
  <c r="G5149" i="1"/>
  <c r="G4563" i="1"/>
  <c r="G4995" i="1"/>
  <c r="G4990" i="1"/>
  <c r="G5030" i="1"/>
  <c r="G5153" i="1"/>
  <c r="G4272" i="1"/>
  <c r="G4680" i="1"/>
  <c r="G4584" i="1"/>
  <c r="G4508" i="1"/>
  <c r="G5059" i="1"/>
  <c r="G4832" i="1"/>
  <c r="G4616" i="1"/>
  <c r="G5531" i="1"/>
  <c r="G4345" i="1"/>
  <c r="G5692" i="1"/>
  <c r="G4759" i="1"/>
  <c r="G5046" i="1"/>
  <c r="G4886" i="1"/>
  <c r="G5640" i="1"/>
  <c r="G4426" i="1"/>
  <c r="G5562" i="1"/>
  <c r="G5228" i="1"/>
  <c r="G5195" i="1"/>
  <c r="G4442" i="1"/>
  <c r="G5092" i="1"/>
  <c r="G4765" i="1"/>
  <c r="G5068" i="1"/>
  <c r="G4796" i="1"/>
  <c r="G4338" i="1"/>
  <c r="G4493" i="1"/>
  <c r="G4766" i="1"/>
  <c r="G5483" i="1"/>
  <c r="G4322" i="1"/>
  <c r="G4467" i="1"/>
  <c r="G5159" i="1"/>
  <c r="G4562" i="1"/>
  <c r="G4993" i="1"/>
  <c r="G5174" i="1"/>
  <c r="G5010" i="1"/>
  <c r="G5572" i="1"/>
  <c r="G5207" i="1"/>
  <c r="G4525" i="1"/>
  <c r="G4368" i="1"/>
  <c r="G5265" i="1"/>
  <c r="G4215" i="1"/>
  <c r="G5333" i="1"/>
  <c r="G4671" i="1"/>
  <c r="G4304" i="1"/>
  <c r="G4915" i="1"/>
  <c r="G5511" i="1"/>
  <c r="G5465" i="1"/>
  <c r="G4947" i="1"/>
  <c r="G4445" i="1"/>
  <c r="G5056" i="1"/>
  <c r="G5116" i="1"/>
  <c r="G4747" i="1"/>
  <c r="G4191" i="1"/>
  <c r="G4802" i="1"/>
  <c r="G5042" i="1"/>
  <c r="G5438" i="1"/>
  <c r="G5191" i="1"/>
  <c r="G5529" i="1"/>
  <c r="G4869" i="1"/>
  <c r="G4816" i="1"/>
  <c r="G5611" i="1"/>
  <c r="G4477" i="1"/>
  <c r="G4388" i="1"/>
  <c r="G5477" i="1"/>
  <c r="G4932" i="1"/>
  <c r="G5075" i="1"/>
  <c r="G4590" i="1"/>
  <c r="G5618" i="1"/>
  <c r="G4218" i="1"/>
  <c r="G5074" i="1"/>
  <c r="G5152" i="1"/>
  <c r="G5221" i="1"/>
  <c r="G4871" i="1"/>
  <c r="G5694" i="1"/>
  <c r="G4260" i="1"/>
  <c r="G4204" i="1"/>
  <c r="G5311" i="1"/>
  <c r="G5699" i="1"/>
  <c r="G5435" i="1"/>
  <c r="G4515" i="1"/>
  <c r="G5703" i="1"/>
  <c r="G5600" i="1"/>
  <c r="G5035" i="1"/>
  <c r="G5443" i="1"/>
  <c r="G4954" i="1"/>
  <c r="G5427" i="1"/>
  <c r="G4431" i="1"/>
  <c r="G5353" i="1"/>
  <c r="G4306" i="1"/>
  <c r="G5583" i="1"/>
  <c r="G4504" i="1"/>
  <c r="G4551" i="1"/>
  <c r="G5382" i="1"/>
  <c r="G5521" i="1"/>
  <c r="G4949" i="1"/>
  <c r="G4686" i="1"/>
  <c r="G4210" i="1"/>
  <c r="G5062" i="1"/>
  <c r="G5700" i="1"/>
  <c r="G4818" i="1"/>
  <c r="G5160" i="1"/>
  <c r="G4619" i="1"/>
  <c r="G4276" i="1"/>
  <c r="G4627" i="1"/>
  <c r="G5199" i="1"/>
  <c r="G5396" i="1"/>
  <c r="G5655" i="1"/>
  <c r="G4413" i="1"/>
  <c r="G4674" i="1"/>
  <c r="G4957" i="1"/>
  <c r="G4422" i="1"/>
  <c r="G4870" i="1"/>
  <c r="G4317" i="1"/>
  <c r="G4360" i="1"/>
  <c r="G5364" i="1"/>
  <c r="G5323" i="1"/>
  <c r="G4359" i="1"/>
  <c r="G4755" i="1"/>
  <c r="G4996" i="1"/>
  <c r="G4978" i="1"/>
  <c r="G5132" i="1"/>
  <c r="G4209" i="1"/>
  <c r="G4866" i="1"/>
  <c r="G4907" i="1"/>
  <c r="G5229" i="1"/>
  <c r="G4242" i="1"/>
  <c r="G4901" i="1"/>
  <c r="G5457" i="1"/>
  <c r="G5400" i="1"/>
  <c r="G5581" i="1"/>
  <c r="G4448" i="1"/>
  <c r="G5667" i="1"/>
  <c r="G4553" i="1"/>
  <c r="G5591" i="1"/>
  <c r="G4259" i="1"/>
  <c r="G4633" i="1"/>
  <c r="G4964" i="1"/>
  <c r="G4329" i="1"/>
  <c r="G5032" i="1"/>
  <c r="G5185" i="1"/>
  <c r="G4281" i="1"/>
  <c r="G5272" i="1"/>
  <c r="G4623" i="1"/>
  <c r="G5373" i="1"/>
  <c r="G5328" i="1"/>
  <c r="G4644" i="1"/>
  <c r="G4842" i="1"/>
  <c r="G5418" i="1"/>
  <c r="G5107" i="1"/>
  <c r="G5500" i="1"/>
  <c r="G5549" i="1"/>
  <c r="G4959" i="1"/>
  <c r="G5095" i="1"/>
  <c r="G5666" i="1"/>
  <c r="G4391" i="1"/>
  <c r="G4549" i="1"/>
  <c r="G4268" i="1"/>
  <c r="G5665" i="1"/>
  <c r="G5367" i="1"/>
  <c r="G5141" i="1"/>
  <c r="G4839" i="1"/>
  <c r="G4790" i="1"/>
  <c r="G4684" i="1"/>
  <c r="G5278" i="1"/>
  <c r="G5648" i="1"/>
  <c r="G5599" i="1"/>
  <c r="G4291" i="1"/>
  <c r="G4691" i="1"/>
  <c r="G4570" i="1"/>
  <c r="G4518" i="1"/>
  <c r="G4434" i="1"/>
  <c r="G4416" i="1"/>
  <c r="G4588" i="1"/>
  <c r="G4300" i="1"/>
  <c r="G5338" i="1"/>
  <c r="G5114" i="1"/>
  <c r="G4667" i="1"/>
  <c r="G4462" i="1"/>
  <c r="G5464" i="1"/>
  <c r="G5022" i="1"/>
  <c r="G4195" i="1"/>
  <c r="G5466" i="1"/>
  <c r="G5626" i="1"/>
  <c r="G4815" i="1"/>
  <c r="G4449" i="1"/>
  <c r="G5348" i="1"/>
  <c r="G5247" i="1"/>
  <c r="G5639" i="1"/>
  <c r="G4914" i="1"/>
  <c r="G5175" i="1"/>
  <c r="G5577" i="1"/>
  <c r="G4858" i="1"/>
  <c r="G4620" i="1"/>
  <c r="G4983" i="1"/>
  <c r="G4628" i="1"/>
  <c r="G5110" i="1"/>
  <c r="G4632" i="1"/>
  <c r="G4513" i="1"/>
  <c r="G4227" i="1"/>
  <c r="G5224" i="1"/>
  <c r="G4637" i="1"/>
  <c r="G5242" i="1"/>
  <c r="G4379" i="1"/>
  <c r="G5140" i="1"/>
  <c r="G5139" i="1"/>
  <c r="G4548" i="1"/>
  <c r="G4351" i="1"/>
  <c r="G4938" i="1"/>
  <c r="G4653" i="1"/>
  <c r="G4568" i="1"/>
  <c r="G5462" i="1"/>
  <c r="G4883" i="1"/>
  <c r="G4488" i="1"/>
  <c r="G4681" i="1"/>
  <c r="G4198" i="1"/>
  <c r="G4708" i="1"/>
  <c r="G5424" i="1"/>
  <c r="G4451" i="1"/>
  <c r="G5077" i="1"/>
  <c r="G5284" i="1"/>
  <c r="G5341" i="1"/>
  <c r="G5158" i="1"/>
  <c r="G5088" i="1"/>
  <c r="G5143" i="1"/>
  <c r="G4898" i="1"/>
  <c r="G5245" i="1"/>
  <c r="G4980" i="1"/>
  <c r="G4863" i="1"/>
  <c r="G4971" i="1"/>
  <c r="G4384" i="1"/>
  <c r="G5190" i="1"/>
  <c r="G5347" i="1"/>
  <c r="G4581" i="1"/>
  <c r="G5236" i="1"/>
  <c r="G5550" i="1"/>
  <c r="G4205" i="1"/>
  <c r="G5255" i="1"/>
  <c r="G5240" i="1"/>
  <c r="G4955" i="1"/>
  <c r="G5603" i="1"/>
  <c r="G5374" i="1"/>
  <c r="G4258" i="1"/>
  <c r="G4577" i="1"/>
  <c r="G4864" i="1"/>
  <c r="G4751" i="1"/>
  <c r="G4664" i="1"/>
  <c r="G4610" i="1"/>
  <c r="G5291" i="1"/>
  <c r="G4707" i="1"/>
  <c r="G5288" i="1"/>
  <c r="G4894" i="1"/>
  <c r="G4677" i="1"/>
  <c r="G4725" i="1"/>
  <c r="G4219" i="1"/>
  <c r="G4547" i="1"/>
  <c r="G4561" i="1"/>
  <c r="G5271" i="1"/>
  <c r="G4817" i="1"/>
  <c r="G5440" i="1"/>
  <c r="G5397" i="1"/>
  <c r="G4762" i="1"/>
  <c r="G5425" i="1"/>
  <c r="G5679" i="1"/>
  <c r="G5504" i="1"/>
  <c r="G5024" i="1"/>
  <c r="G4323" i="1"/>
  <c r="G5471" i="1"/>
  <c r="G4799" i="1"/>
  <c r="G4713" i="1"/>
  <c r="G4613" i="1"/>
  <c r="G5415" i="1"/>
  <c r="G4538" i="1"/>
  <c r="G4902" i="1"/>
  <c r="G5069" i="1"/>
  <c r="G4772" i="1"/>
  <c r="G4810" i="1"/>
  <c r="G4328" i="1"/>
  <c r="G5217" i="1"/>
  <c r="G5689" i="1"/>
  <c r="G5358" i="1"/>
  <c r="G4962" i="1"/>
  <c r="G5310" i="1"/>
  <c r="G4956" i="1"/>
  <c r="G4478" i="1"/>
  <c r="G4247" i="1"/>
  <c r="G4861" i="1"/>
  <c r="G4544" i="1"/>
  <c r="G5673" i="1"/>
  <c r="G4265" i="1"/>
  <c r="G5363" i="1"/>
  <c r="G5614" i="1"/>
  <c r="G4469" i="1"/>
  <c r="G5533" i="1"/>
  <c r="G5360" i="1"/>
  <c r="G5248" i="1"/>
  <c r="G4197" i="1"/>
  <c r="G5646" i="1"/>
  <c r="G4246" i="1"/>
  <c r="G4829" i="1"/>
  <c r="G5450" i="1"/>
  <c r="G5445" i="1"/>
  <c r="G5210" i="1"/>
  <c r="G4865" i="1"/>
  <c r="G4520" i="1"/>
  <c r="G4640" i="1"/>
  <c r="G4758" i="1"/>
  <c r="G4643" i="1"/>
  <c r="G4502" i="1"/>
  <c r="G4807" i="1"/>
  <c r="G4859" i="1"/>
  <c r="G4998" i="1"/>
  <c r="G4274" i="1"/>
  <c r="G4516" i="1"/>
  <c r="G4225" i="1"/>
  <c r="G5014" i="1"/>
  <c r="G4185" i="1"/>
  <c r="G4895" i="1"/>
  <c r="I4642" i="1" a="1"/>
  <c r="I4642" i="1" s="1"/>
  <c r="Q4642" i="1"/>
  <c r="Q4555" i="1"/>
  <c r="Q5237" i="1"/>
  <c r="Q4720" i="1"/>
  <c r="Q5144" i="1"/>
  <c r="Q4822" i="1"/>
  <c r="Q4819" i="1"/>
  <c r="Q5071" i="1"/>
  <c r="Q5067" i="1"/>
  <c r="Q5594" i="1"/>
  <c r="Q5474" i="1"/>
  <c r="Q5468" i="1"/>
  <c r="Q5232" i="1"/>
  <c r="Q5044" i="1"/>
  <c r="Q5314" i="1"/>
  <c r="Q4797" i="1"/>
  <c r="Q4675" i="1"/>
  <c r="Q4461" i="1"/>
  <c r="Q4803" i="1"/>
  <c r="Q4811" i="1"/>
  <c r="Q4539" i="1"/>
  <c r="Q5525" i="1"/>
  <c r="Q4944" i="1"/>
  <c r="Q5623" i="1"/>
  <c r="Q5470" i="1"/>
  <c r="Q5684" i="1"/>
  <c r="Q4718" i="1"/>
  <c r="Q5103" i="1"/>
  <c r="Q4582" i="1"/>
  <c r="Q5018" i="1"/>
  <c r="Q5442" i="1"/>
  <c r="Q4853" i="1"/>
  <c r="Q5204" i="1"/>
  <c r="Q5650" i="1"/>
  <c r="Q4697" i="1"/>
  <c r="Q4994" i="1"/>
  <c r="Q5612" i="1"/>
  <c r="Q5389" i="1"/>
  <c r="Q5305" i="1"/>
  <c r="Q4602" i="1"/>
  <c r="Q4202" i="1"/>
  <c r="Q5264" i="1"/>
  <c r="Q4857" i="1"/>
  <c r="Q5641" i="1"/>
  <c r="Q4764" i="1"/>
  <c r="Q4441" i="1"/>
  <c r="Q4856" i="1"/>
  <c r="Q5668" i="1"/>
  <c r="Q4704" i="1"/>
  <c r="Q5081" i="1"/>
  <c r="Q5300" i="1"/>
  <c r="Q4187" i="1"/>
  <c r="Q4773" i="1"/>
  <c r="Q5548" i="1"/>
  <c r="Q5565" i="1"/>
  <c r="Q5212" i="1"/>
  <c r="Q4309" i="1"/>
  <c r="Q4848" i="1"/>
  <c r="Q5053" i="1"/>
  <c r="Q4404" i="1"/>
  <c r="Q5380" i="1"/>
  <c r="Q5065" i="1"/>
  <c r="Q4840" i="1"/>
  <c r="Q4509" i="1"/>
  <c r="Q4381" i="1"/>
  <c r="Q4380" i="1"/>
  <c r="Q4249" i="1"/>
  <c r="Q4212" i="1"/>
  <c r="Q4573" i="1"/>
  <c r="Q4576" i="1"/>
  <c r="Q4362" i="1"/>
  <c r="Q4366" i="1"/>
  <c r="Q4221" i="1"/>
  <c r="Q4465" i="1"/>
  <c r="Q5106" i="1"/>
  <c r="Q5580" i="1"/>
  <c r="Q5381" i="1"/>
  <c r="Q5416" i="1"/>
  <c r="Q5393" i="1"/>
  <c r="Q4566" i="1"/>
  <c r="Q4694" i="1"/>
  <c r="Q4600" i="1"/>
  <c r="Q4355" i="1"/>
  <c r="Q4622" i="1"/>
  <c r="Q5541" i="1"/>
  <c r="Q5676" i="1"/>
  <c r="Q5696" i="1"/>
  <c r="Q5695" i="1"/>
  <c r="Q4524" i="1"/>
  <c r="Q4460" i="1"/>
  <c r="Q4648" i="1"/>
  <c r="Q4501" i="1"/>
  <c r="Q4393" i="1"/>
  <c r="Q4231" i="1"/>
  <c r="Q4228" i="1"/>
  <c r="Q4417" i="1"/>
  <c r="Q4798" i="1"/>
  <c r="Q5171" i="1"/>
  <c r="Q4780" i="1"/>
  <c r="Q5298" i="1"/>
  <c r="Q4749" i="1"/>
  <c r="Q5049" i="1"/>
  <c r="Q5277" i="1"/>
  <c r="Q5117" i="1"/>
  <c r="Q5108" i="1"/>
  <c r="Q5261" i="1"/>
  <c r="Q5094" i="1"/>
  <c r="Q5004" i="1"/>
  <c r="Q5299" i="1"/>
  <c r="Q5365" i="1"/>
  <c r="Q5551" i="1"/>
  <c r="Q5223" i="1"/>
  <c r="Q4754" i="1"/>
  <c r="Q5569" i="1"/>
  <c r="Q5326" i="1"/>
  <c r="Q5315" i="1"/>
  <c r="Q4665" i="1"/>
  <c r="Q4583" i="1"/>
  <c r="Q4279" i="1"/>
  <c r="Q4614" i="1"/>
  <c r="Q4511" i="1"/>
  <c r="Q4305" i="1"/>
  <c r="Q4470" i="1"/>
  <c r="Q4270" i="1"/>
  <c r="Q4893" i="1"/>
  <c r="Q4578" i="1"/>
  <c r="Q4911" i="1"/>
  <c r="Q4889" i="1"/>
  <c r="Q4892" i="1"/>
  <c r="Q4899" i="1"/>
  <c r="Q4939" i="1"/>
  <c r="Q5193" i="1"/>
  <c r="Q5017" i="1"/>
  <c r="Q4654" i="1"/>
  <c r="Q4679" i="1"/>
  <c r="Q4986" i="1"/>
  <c r="Q4535" i="1"/>
  <c r="Q5706" i="1"/>
  <c r="Q5704" i="1"/>
  <c r="Q5402" i="1"/>
  <c r="Q5683" i="1"/>
  <c r="Q5573" i="1"/>
  <c r="Q4283" i="1"/>
  <c r="Q4292" i="1"/>
  <c r="Q4937" i="1"/>
  <c r="Q5456" i="1"/>
  <c r="Q5449" i="1"/>
  <c r="Q5268" i="1"/>
  <c r="Q4920" i="1"/>
  <c r="Q5414" i="1"/>
  <c r="Q5218" i="1"/>
  <c r="Q5150" i="1"/>
  <c r="Q5124" i="1"/>
  <c r="Q4557" i="1"/>
  <c r="Q4703" i="1"/>
  <c r="Q4559" i="1"/>
  <c r="Q4721" i="1"/>
  <c r="Q4253" i="1"/>
  <c r="Q4722" i="1"/>
  <c r="Q4567" i="1"/>
  <c r="Q4254" i="1"/>
  <c r="Q4729" i="1"/>
  <c r="Q4730" i="1"/>
  <c r="Q4700" i="1"/>
  <c r="Q4940" i="1"/>
  <c r="Q4407" i="1"/>
  <c r="Q4791" i="1"/>
  <c r="Q4421" i="1"/>
  <c r="Q4427" i="1"/>
  <c r="Q4430" i="1"/>
  <c r="Q4701" i="1"/>
  <c r="Q4979" i="1"/>
  <c r="Q4275" i="1"/>
  <c r="Q5036" i="1"/>
  <c r="Q5054" i="1"/>
  <c r="Q4830" i="1"/>
  <c r="Q5066" i="1"/>
  <c r="Q4531" i="1"/>
  <c r="Q5085" i="1"/>
  <c r="Q4851" i="1"/>
  <c r="Q4545" i="1"/>
  <c r="Q4550" i="1"/>
  <c r="Q4824" i="1"/>
  <c r="Q4943" i="1"/>
  <c r="Q5489" i="1"/>
  <c r="Q5269" i="1"/>
  <c r="Q5287" i="1"/>
  <c r="Q5505" i="1"/>
  <c r="Q5303" i="1"/>
  <c r="Q5023" i="1"/>
  <c r="Q5528" i="1"/>
  <c r="Q4989" i="1"/>
  <c r="Q5070" i="1"/>
  <c r="Q4716" i="1"/>
  <c r="Q4710" i="1"/>
  <c r="Q5038" i="1"/>
  <c r="Q5345" i="1"/>
  <c r="Q4411" i="1"/>
  <c r="Q5593" i="1"/>
  <c r="Q5539" i="1"/>
  <c r="Q5558" i="1"/>
  <c r="Q5286" i="1"/>
  <c r="Q5522" i="1"/>
  <c r="Q4669" i="1"/>
  <c r="Q5589" i="1"/>
  <c r="Q5241" i="1"/>
  <c r="Q4414" i="1"/>
  <c r="Q4737" i="1"/>
  <c r="Q5492" i="1"/>
  <c r="Q4444" i="1"/>
  <c r="Q5624" i="1"/>
  <c r="Q5297" i="1"/>
  <c r="Q4966" i="1"/>
  <c r="Q5246" i="1"/>
  <c r="Q4852" i="1"/>
  <c r="Q4595" i="1"/>
  <c r="Q5055" i="1"/>
  <c r="Q4192" i="1"/>
  <c r="Q5189" i="1"/>
  <c r="Q5200" i="1"/>
  <c r="Q4827" i="1"/>
  <c r="Q4189" i="1"/>
  <c r="Q4350" i="1"/>
  <c r="Q4353" i="1"/>
  <c r="Q5147" i="1"/>
  <c r="Q4594" i="1"/>
  <c r="Q4542" i="1"/>
  <c r="Q4369" i="1"/>
  <c r="Q5213" i="1"/>
  <c r="Q4496" i="1"/>
  <c r="Q5546" i="1"/>
  <c r="Q5516" i="1"/>
  <c r="Q5534" i="1"/>
  <c r="Q5378" i="1"/>
  <c r="Q5485" i="1"/>
  <c r="Q5201" i="1"/>
  <c r="Q5192" i="1"/>
  <c r="Q5501" i="1"/>
  <c r="Q5617" i="1"/>
  <c r="Q5180" i="1"/>
  <c r="Q5172" i="1"/>
  <c r="Q5163" i="1"/>
  <c r="Q4972" i="1"/>
  <c r="Q4676" i="1"/>
  <c r="Q4592" i="1"/>
  <c r="Q4847" i="1"/>
  <c r="Q5621" i="1"/>
  <c r="Q4261" i="1"/>
  <c r="Q4266" i="1"/>
  <c r="Q4458" i="1"/>
  <c r="Q4324" i="1"/>
  <c r="Q4682" i="1"/>
  <c r="Q5219" i="1"/>
  <c r="Q5226" i="1"/>
  <c r="Q5520" i="1"/>
  <c r="Q5058" i="1"/>
  <c r="Q4945" i="1"/>
  <c r="Q5407" i="1"/>
  <c r="Q4800" i="1"/>
  <c r="Q4777" i="1"/>
  <c r="Q5048" i="1"/>
  <c r="Q5582" i="1"/>
  <c r="Q5428" i="1"/>
  <c r="Q4280" i="1"/>
  <c r="Q4410" i="1"/>
  <c r="Q4412" i="1"/>
  <c r="Q5487" i="1"/>
  <c r="Q5148" i="1"/>
  <c r="Q4890" i="1"/>
  <c r="Q5663" i="1"/>
  <c r="Q5651" i="1"/>
  <c r="Q4916" i="1"/>
  <c r="Q5296" i="1"/>
  <c r="Q5423" i="1"/>
  <c r="Q4876" i="1"/>
  <c r="Q5052" i="1"/>
  <c r="Q4609" i="1"/>
  <c r="Q5680" i="1"/>
  <c r="Q4589" i="1"/>
  <c r="Q4211" i="1"/>
  <c r="Q4497" i="1"/>
  <c r="Q5632" i="1"/>
  <c r="Q4917" i="1"/>
  <c r="Q5205" i="1"/>
  <c r="Q4601" i="1"/>
  <c r="Q4571" i="1"/>
  <c r="Q4289" i="1"/>
  <c r="Q5027" i="1"/>
  <c r="Q5072" i="1"/>
  <c r="Q4999" i="1"/>
  <c r="Q4395" i="1"/>
  <c r="Q5273" i="1"/>
  <c r="Q4985" i="1"/>
  <c r="Q4608" i="1"/>
  <c r="Q4719" i="1"/>
  <c r="Q4750" i="1"/>
  <c r="Q5006" i="1"/>
  <c r="Q5243" i="1"/>
  <c r="Q4942" i="1"/>
  <c r="Q4757" i="1"/>
  <c r="Q5386" i="1"/>
  <c r="Q5337" i="1"/>
  <c r="Q4775" i="1"/>
  <c r="Q4282" i="1"/>
  <c r="Q5145" i="1"/>
  <c r="Q5507" i="1"/>
  <c r="Q4655" i="1"/>
  <c r="Q5239" i="1"/>
  <c r="Q4463" i="1"/>
  <c r="Q4868" i="1"/>
  <c r="Q4575" i="1"/>
  <c r="Q4860" i="1"/>
  <c r="Q5087" i="1"/>
  <c r="Q5001" i="1"/>
  <c r="Q4950" i="1"/>
  <c r="Q5690" i="1"/>
  <c r="Q5307" i="1"/>
  <c r="Q5281" i="1"/>
  <c r="Q4936" i="1"/>
  <c r="Q5530" i="1"/>
  <c r="Q5484" i="1"/>
  <c r="Q4356" i="1"/>
  <c r="Q4213" i="1"/>
  <c r="Q5133" i="1"/>
  <c r="Q4666" i="1"/>
  <c r="Q5051" i="1"/>
  <c r="Q5266" i="1"/>
  <c r="Q4486" i="1"/>
  <c r="Q4263" i="1"/>
  <c r="Q5235" i="1"/>
  <c r="Q4255" i="1"/>
  <c r="Q5708" i="1"/>
  <c r="Q4207" i="1"/>
  <c r="Q4647" i="1"/>
  <c r="Q5079" i="1"/>
  <c r="Q5250" i="1"/>
  <c r="Q5620" i="1"/>
  <c r="Q4668" i="1"/>
  <c r="Q5433" i="1"/>
  <c r="Q4771" i="1"/>
  <c r="Q5390" i="1"/>
  <c r="Q5636" i="1"/>
  <c r="Q4320" i="1"/>
  <c r="Q5532" i="1"/>
  <c r="Q4918" i="1"/>
  <c r="Q4517" i="1"/>
  <c r="Q4738" i="1"/>
  <c r="Q4736" i="1"/>
  <c r="Q4881" i="1"/>
  <c r="Q5688" i="1"/>
  <c r="Q4392" i="1"/>
  <c r="Q4236" i="1"/>
  <c r="Q5138" i="1"/>
  <c r="Q5619" i="1"/>
  <c r="Q5100" i="1"/>
  <c r="Q5429" i="1"/>
  <c r="Q5467" i="1"/>
  <c r="Q5542" i="1"/>
  <c r="Q4769" i="1"/>
  <c r="Q5647" i="1"/>
  <c r="Q5560" i="1"/>
  <c r="Q4696" i="1"/>
  <c r="Q4556" i="1"/>
  <c r="Q4302" i="1"/>
  <c r="Q4541" i="1"/>
  <c r="Q4433" i="1"/>
  <c r="Q5258" i="1"/>
  <c r="Q5543" i="1"/>
  <c r="Q5041" i="1"/>
  <c r="Q5524" i="1"/>
  <c r="Q5502" i="1"/>
  <c r="Q4930" i="1"/>
  <c r="Q5034" i="1"/>
  <c r="Q4688" i="1"/>
  <c r="Q5156" i="1"/>
  <c r="Q4301" i="1"/>
  <c r="Q4845" i="1"/>
  <c r="Q5627" i="1"/>
  <c r="Q5194" i="1"/>
  <c r="Q5021" i="1"/>
  <c r="Q5294" i="1"/>
  <c r="Q4540" i="1"/>
  <c r="Q5436" i="1"/>
  <c r="Q4208" i="1"/>
  <c r="Q5439" i="1"/>
  <c r="Q5336" i="1"/>
  <c r="Q4625" i="1"/>
  <c r="Q5540" i="1"/>
  <c r="Q4726" i="1"/>
  <c r="Q4723" i="1"/>
  <c r="Q4346" i="1"/>
  <c r="Q5198" i="1"/>
  <c r="Q4251" i="1"/>
  <c r="Q4439" i="1"/>
  <c r="Q4727" i="1"/>
  <c r="Q5318" i="1"/>
  <c r="Q4188" i="1"/>
  <c r="Q4603" i="1"/>
  <c r="Q5453" i="1"/>
  <c r="Q4880" i="1"/>
  <c r="Q4354" i="1"/>
  <c r="Q5025" i="1"/>
  <c r="Q5317" i="1"/>
  <c r="Q5168" i="1"/>
  <c r="Q5495" i="1"/>
  <c r="Q4269" i="1"/>
  <c r="Q5559" i="1"/>
  <c r="Q5697" i="1"/>
  <c r="Q5209" i="1"/>
  <c r="Q5370" i="1"/>
  <c r="Q4201" i="1"/>
  <c r="Q4903" i="1"/>
  <c r="Q4663" i="1"/>
  <c r="Q5033" i="1"/>
  <c r="Q5263" i="1"/>
  <c r="Q4464" i="1"/>
  <c r="Q5566" i="1"/>
  <c r="Q5126" i="1"/>
  <c r="Q5146" i="1"/>
  <c r="Q4521" i="1"/>
  <c r="Q4607" i="1"/>
  <c r="Q4435" i="1"/>
  <c r="Q4984" i="1"/>
  <c r="Q5622" i="1"/>
  <c r="Q4693" i="1"/>
  <c r="Q4970" i="1"/>
  <c r="Q5401" i="1"/>
  <c r="Q5597" i="1"/>
  <c r="Q4514" i="1"/>
  <c r="Q4596" i="1"/>
  <c r="Q4492" i="1"/>
  <c r="Q5391" i="1"/>
  <c r="Q5567" i="1"/>
  <c r="Q4438" i="1"/>
  <c r="Q5662" i="1"/>
  <c r="Q5478" i="1"/>
  <c r="Q4854" i="1"/>
  <c r="Q4862" i="1"/>
  <c r="Q4456" i="1"/>
  <c r="Q5664" i="1"/>
  <c r="Q5012" i="1"/>
  <c r="Q4838" i="1"/>
  <c r="Q5136" i="1"/>
  <c r="Q4512" i="1"/>
  <c r="Q4500" i="1"/>
  <c r="Q4834" i="1"/>
  <c r="Q4348" i="1"/>
  <c r="Q4599" i="1"/>
  <c r="Q5671" i="1"/>
  <c r="Q4685" i="1"/>
  <c r="Q5086" i="1"/>
  <c r="Q4223" i="1"/>
  <c r="Q4487" i="1"/>
  <c r="Q5592" i="1"/>
  <c r="Q4217" i="1"/>
  <c r="Q4975" i="1"/>
  <c r="Q4432" i="1"/>
  <c r="Q5173" i="1"/>
  <c r="Q5304" i="1"/>
  <c r="Q4743" i="1"/>
  <c r="Q5653" i="1"/>
  <c r="Q5357" i="1"/>
  <c r="Q4793" i="1"/>
  <c r="Q5571" i="1"/>
  <c r="Q4763" i="1"/>
  <c r="Q4753" i="1"/>
  <c r="Q5403" i="1"/>
  <c r="Q5518" i="1"/>
  <c r="Q4402" i="1"/>
  <c r="Q5016" i="1"/>
  <c r="Q4896" i="1"/>
  <c r="Q4403" i="1"/>
  <c r="Q5702" i="1"/>
  <c r="Q4314" i="1"/>
  <c r="Q5509" i="1"/>
  <c r="Q5274" i="1"/>
  <c r="Q5587" i="1"/>
  <c r="Q4879" i="1"/>
  <c r="Q4767" i="1"/>
  <c r="Q5196" i="1"/>
  <c r="Q4519" i="1"/>
  <c r="Q4672" i="1"/>
  <c r="Q5584" i="1"/>
  <c r="Q5496" i="1"/>
  <c r="Q4528" i="1"/>
  <c r="Q5343" i="1"/>
  <c r="Q5188" i="1"/>
  <c r="Q4836" i="1"/>
  <c r="Q5013" i="1"/>
  <c r="Q4823" i="1"/>
  <c r="Q5008" i="1"/>
  <c r="Q5227" i="1"/>
  <c r="Q4554" i="1"/>
  <c r="Q4593" i="1"/>
  <c r="Q4946" i="1"/>
  <c r="Q5677" i="1"/>
  <c r="Q5084" i="1"/>
  <c r="Q4690" i="1"/>
  <c r="Q4196" i="1"/>
  <c r="Q4363" i="1"/>
  <c r="Q5510" i="1"/>
  <c r="Q5101" i="1"/>
  <c r="Q5406" i="1"/>
  <c r="Q4385" i="1"/>
  <c r="Q5005" i="1"/>
  <c r="Q5184" i="1"/>
  <c r="Q5417" i="1"/>
  <c r="Q5252" i="1"/>
  <c r="Q4378" i="1"/>
  <c r="Q4455" i="1"/>
  <c r="Q4981" i="1"/>
  <c r="Q4867" i="1"/>
  <c r="Q4374" i="1"/>
  <c r="Q4220" i="1"/>
  <c r="Q4717" i="1"/>
  <c r="Q4910" i="1"/>
  <c r="Q4499" i="1"/>
  <c r="Q4927" i="1"/>
  <c r="Q5625" i="1"/>
  <c r="Q5447" i="1"/>
  <c r="Q5513" i="1"/>
  <c r="Q4193" i="1"/>
  <c r="Q5031" i="1"/>
  <c r="Q5607" i="1"/>
  <c r="Q5404" i="1"/>
  <c r="Q4794" i="1"/>
  <c r="Q4295" i="1"/>
  <c r="Q4968" i="1"/>
  <c r="Q5120" i="1"/>
  <c r="Q4471" i="1"/>
  <c r="Q4278" i="1"/>
  <c r="Q4341" i="1"/>
  <c r="Q5342" i="1"/>
  <c r="Q5610" i="1"/>
  <c r="Q4256" i="1"/>
  <c r="Q5493" i="1"/>
  <c r="Q4659" i="1"/>
  <c r="Q5339" i="1"/>
  <c r="Q4624" i="1"/>
  <c r="Q4965" i="1"/>
  <c r="Q5615" i="1"/>
  <c r="Q5475" i="1"/>
  <c r="Q4921" i="1"/>
  <c r="Q5371" i="1"/>
  <c r="Q4692" i="1"/>
  <c r="Q4795" i="1"/>
  <c r="Q5346" i="1"/>
  <c r="Q4483" i="1"/>
  <c r="Q5503" i="1"/>
  <c r="Q4909" i="1"/>
  <c r="Q5197" i="1"/>
  <c r="Q5460" i="1"/>
  <c r="Q5290" i="1"/>
  <c r="Q4252" i="1"/>
  <c r="Q5687" i="1"/>
  <c r="Q5167" i="1"/>
  <c r="Q5292" i="1"/>
  <c r="Q5285" i="1"/>
  <c r="Q4929" i="1"/>
  <c r="Q5604" i="1"/>
  <c r="Q4526" i="1"/>
  <c r="Q5206" i="1"/>
  <c r="Q5383" i="1"/>
  <c r="Q5238" i="1"/>
  <c r="Q4639" i="1"/>
  <c r="Q4792" i="1"/>
  <c r="Q5536" i="1"/>
  <c r="Q4564" i="1"/>
  <c r="Q5186" i="1"/>
  <c r="Q4850" i="1"/>
  <c r="Q4224" i="1"/>
  <c r="Q5461" i="1"/>
  <c r="Q5322" i="1"/>
  <c r="Q4974" i="1"/>
  <c r="Q5127" i="1"/>
  <c r="Q5118" i="1"/>
  <c r="Q4787" i="1"/>
  <c r="Q4952" i="1"/>
  <c r="Q4873" i="1"/>
  <c r="Q5372" i="1"/>
  <c r="Q4505" i="1"/>
  <c r="Q4579" i="1"/>
  <c r="Q5701" i="1"/>
  <c r="Q4257" i="1"/>
  <c r="Q5134" i="1"/>
  <c r="Q4311" i="1"/>
  <c r="Q5037" i="1"/>
  <c r="Q5574" i="1"/>
  <c r="Q4319" i="1"/>
  <c r="Q5057" i="1"/>
  <c r="Q5637" i="1"/>
  <c r="Q4678" i="1"/>
  <c r="Q4617" i="1"/>
  <c r="Q4396" i="1"/>
  <c r="Q4611" i="1"/>
  <c r="Q5686" i="1"/>
  <c r="Q4831" i="1"/>
  <c r="Q5420" i="1"/>
  <c r="Q5682" i="1"/>
  <c r="Q4752" i="1"/>
  <c r="Q4358" i="1"/>
  <c r="Q4585" i="1"/>
  <c r="Q5169" i="1"/>
  <c r="Q5093" i="1"/>
  <c r="Q4267" i="1"/>
  <c r="Q4745" i="1"/>
  <c r="Q4820" i="1"/>
  <c r="Q4963" i="1"/>
  <c r="Q5019" i="1"/>
  <c r="Q5410" i="1"/>
  <c r="Q4459" i="1"/>
  <c r="Q4333" i="1"/>
  <c r="Q4741" i="1"/>
  <c r="Q5399" i="1"/>
  <c r="Q5220" i="1"/>
  <c r="Q5606" i="1"/>
  <c r="Q5661" i="1"/>
  <c r="Q5279" i="1"/>
  <c r="Q5685" i="1"/>
  <c r="Q4788" i="1"/>
  <c r="Q4424" i="1"/>
  <c r="Q4784" i="1"/>
  <c r="Q5434" i="1"/>
  <c r="Q4229" i="1"/>
  <c r="Q5119" i="1"/>
  <c r="Q4558" i="1"/>
  <c r="Q5349" i="1"/>
  <c r="Q4709" i="1"/>
  <c r="Q5385" i="1"/>
  <c r="Q4390" i="1"/>
  <c r="Q5545" i="1"/>
  <c r="Q5320" i="1"/>
  <c r="Q5102" i="1"/>
  <c r="Q5490" i="1"/>
  <c r="Q5309" i="1"/>
  <c r="Q5166" i="1"/>
  <c r="Q4804" i="1"/>
  <c r="Q4532" i="1"/>
  <c r="Q4299" i="1"/>
  <c r="Q5579" i="1"/>
  <c r="Q5176" i="1"/>
  <c r="Q4761" i="1"/>
  <c r="Q4290" i="1"/>
  <c r="Q5335" i="1"/>
  <c r="Q5187" i="1"/>
  <c r="Q5568" i="1"/>
  <c r="Q4882" i="1"/>
  <c r="Q5064" i="1"/>
  <c r="Q4960" i="1"/>
  <c r="Q4262" i="1"/>
  <c r="Q4650" i="1"/>
  <c r="Q5377" i="1"/>
  <c r="Q4437" i="1"/>
  <c r="Q4774" i="1"/>
  <c r="Q4240" i="1"/>
  <c r="Q4598" i="1"/>
  <c r="Q5426" i="1"/>
  <c r="Q5564" i="1"/>
  <c r="Q4935" i="1"/>
  <c r="Q5691" i="1"/>
  <c r="Q4546" i="1"/>
  <c r="Q5020" i="1"/>
  <c r="Q4923" i="1"/>
  <c r="Q5563" i="1"/>
  <c r="Q4884" i="1"/>
  <c r="Q4425" i="1"/>
  <c r="Q4485" i="1"/>
  <c r="Q4428" i="1"/>
  <c r="Q4332" i="1"/>
  <c r="Q4731" i="1"/>
  <c r="Q5616" i="1"/>
  <c r="Q4336" i="1"/>
  <c r="Q5707" i="1"/>
  <c r="Q4370" i="1"/>
  <c r="Q5109" i="1"/>
  <c r="Q4367" i="1"/>
  <c r="Q5225" i="1"/>
  <c r="Q5319" i="1"/>
  <c r="Q4405" i="1"/>
  <c r="Q5155" i="1"/>
  <c r="Q5181" i="1"/>
  <c r="Q4419" i="1"/>
  <c r="Q5324" i="1"/>
  <c r="Q5182" i="1"/>
  <c r="Q5142" i="1"/>
  <c r="Q5007" i="1"/>
  <c r="Q4565" i="1"/>
  <c r="Q5454" i="1"/>
  <c r="Q4533" i="1"/>
  <c r="Q5458" i="1"/>
  <c r="Q5361" i="1"/>
  <c r="Q5327" i="1"/>
  <c r="Q4387" i="1"/>
  <c r="Q4325" i="1"/>
  <c r="Q4394" i="1"/>
  <c r="Q5112" i="1"/>
  <c r="Q4626" i="1"/>
  <c r="Q4342" i="1"/>
  <c r="Q4364" i="1"/>
  <c r="Q4874" i="1"/>
  <c r="Q5538" i="1"/>
  <c r="Q5588" i="1"/>
  <c r="Q5060" i="1"/>
  <c r="Q5091" i="1"/>
  <c r="Q5488" i="1"/>
  <c r="Q5482" i="1"/>
  <c r="Q5494" i="1"/>
  <c r="Q4813" i="1"/>
  <c r="Q5362" i="1"/>
  <c r="Q5354" i="1"/>
  <c r="Q4286" i="1"/>
  <c r="Q4199" i="1"/>
  <c r="Q4976" i="1"/>
  <c r="Q4636" i="1"/>
  <c r="Q4574" i="1"/>
  <c r="Q4536" i="1"/>
  <c r="Q5635" i="1"/>
  <c r="Q4194" i="1"/>
  <c r="Q4689" i="1"/>
  <c r="Q4739" i="1"/>
  <c r="Q4926" i="1"/>
  <c r="Q4401" i="1"/>
  <c r="Q4779" i="1"/>
  <c r="Q4560" i="1"/>
  <c r="Q5344" i="1"/>
  <c r="Q5301" i="1"/>
  <c r="Q5526" i="1"/>
  <c r="Q4495" i="1"/>
  <c r="Q4785" i="1"/>
  <c r="Q4843" i="1"/>
  <c r="Q4742" i="1"/>
  <c r="Q4841" i="1"/>
  <c r="Q5613" i="1"/>
  <c r="Q5642" i="1"/>
  <c r="Q5280" i="1"/>
  <c r="Q5350" i="1"/>
  <c r="Q5359" i="1"/>
  <c r="Q5678" i="1"/>
  <c r="Q4661" i="1"/>
  <c r="Q5419" i="1"/>
  <c r="Q5131" i="1"/>
  <c r="Q5129" i="1"/>
  <c r="Q4630" i="1"/>
  <c r="Q4885" i="1"/>
  <c r="Q4715" i="1"/>
  <c r="Q5512" i="1"/>
  <c r="Q4740" i="1"/>
  <c r="Q5654" i="1"/>
  <c r="Q4951" i="1"/>
  <c r="Q4312" i="1"/>
  <c r="Q5089" i="1"/>
  <c r="Q4645" i="1"/>
  <c r="Q4809" i="1"/>
  <c r="Q5082" i="1"/>
  <c r="Q4783" i="1"/>
  <c r="Q4768" i="1"/>
  <c r="Q5043" i="1"/>
  <c r="Q4748" i="1"/>
  <c r="Q4284" i="1"/>
  <c r="Q4503" i="1"/>
  <c r="Q4586" i="1"/>
  <c r="Q4347" i="1"/>
  <c r="Q4372" i="1"/>
  <c r="Q5289" i="1"/>
  <c r="Q4480" i="1"/>
  <c r="Q4474" i="1"/>
  <c r="Q5262" i="1"/>
  <c r="Q5547" i="1"/>
  <c r="Q5544" i="1"/>
  <c r="Q5047" i="1"/>
  <c r="Q5392" i="1"/>
  <c r="Q5638" i="1"/>
  <c r="Q5605" i="1"/>
  <c r="Q5446" i="1"/>
  <c r="Q5431" i="1"/>
  <c r="Q5011" i="1"/>
  <c r="Q4908" i="1"/>
  <c r="Q5104" i="1"/>
  <c r="Q5608" i="1"/>
  <c r="Q5602" i="1"/>
  <c r="Q5595" i="1"/>
  <c r="Q4241" i="1"/>
  <c r="Q5162" i="1"/>
  <c r="Q5260" i="1"/>
  <c r="Q4631" i="1"/>
  <c r="Q4273" i="1"/>
  <c r="Q4967" i="1"/>
  <c r="Q5355" i="1"/>
  <c r="Q4316" i="1"/>
  <c r="Q5202" i="1"/>
  <c r="Q4969" i="1"/>
  <c r="Q5275" i="1"/>
  <c r="Q5302" i="1"/>
  <c r="Q4237" i="1"/>
  <c r="Q5486" i="1"/>
  <c r="Q4629" i="1"/>
  <c r="Q5183" i="1"/>
  <c r="Q4646" i="1"/>
  <c r="Q5578" i="1"/>
  <c r="Q5586" i="1"/>
  <c r="Q5674" i="1"/>
  <c r="Q5157" i="1"/>
  <c r="Q5222" i="1"/>
  <c r="Q4472" i="1"/>
  <c r="Q4297" i="1"/>
  <c r="Q4418" i="1"/>
  <c r="Q5270" i="1"/>
  <c r="Q5554" i="1"/>
  <c r="Q5125" i="1"/>
  <c r="Q4200" i="1"/>
  <c r="Q5601" i="1"/>
  <c r="Q5251" i="1"/>
  <c r="Q4420" i="1"/>
  <c r="Q4214" i="1"/>
  <c r="Q4285" i="1"/>
  <c r="Q4484" i="1"/>
  <c r="Q5379" i="1"/>
  <c r="Q5596" i="1"/>
  <c r="Q4855" i="1"/>
  <c r="Q4712" i="1"/>
  <c r="Q4293" i="1"/>
  <c r="Q5738" i="1"/>
  <c r="Q4383" i="1"/>
  <c r="Q5437" i="1"/>
  <c r="Q5177" i="1"/>
  <c r="Q5409" i="1"/>
  <c r="Q4638" i="1"/>
  <c r="Q4327" i="1"/>
  <c r="Q4534" i="1"/>
  <c r="Q5325" i="1"/>
  <c r="Q5257" i="1"/>
  <c r="Q4375" i="1"/>
  <c r="Q4244" i="1"/>
  <c r="Q4849" i="1"/>
  <c r="Q4925" i="1"/>
  <c r="Q5451" i="1"/>
  <c r="Q4732" i="1"/>
  <c r="Q4476" i="1"/>
  <c r="Q5113" i="1"/>
  <c r="Q5658" i="1"/>
  <c r="Q4597" i="1"/>
  <c r="Q5693" i="1"/>
  <c r="Q4924" i="1"/>
  <c r="Q4928" i="1"/>
  <c r="Q4987" i="1"/>
  <c r="Q5097" i="1"/>
  <c r="Q4409" i="1"/>
  <c r="Q4491" i="1"/>
  <c r="Q4271" i="1"/>
  <c r="Q4931" i="1"/>
  <c r="Q4580" i="1"/>
  <c r="Q4436" i="1"/>
  <c r="Q4572" i="1"/>
  <c r="Q5643" i="1"/>
  <c r="Q4294" i="1"/>
  <c r="Q4226" i="1"/>
  <c r="Q4482" i="1"/>
  <c r="Q4235" i="1"/>
  <c r="Q5178" i="1"/>
  <c r="Q4326" i="1"/>
  <c r="Q5293" i="1"/>
  <c r="Q4997" i="1"/>
  <c r="Q4510" i="1"/>
  <c r="Q4846" i="1"/>
  <c r="Q5527" i="1"/>
  <c r="Q4877" i="1"/>
  <c r="Q4615" i="1"/>
  <c r="Q5455" i="1"/>
  <c r="Q4683" i="1"/>
  <c r="Q5208" i="1"/>
  <c r="Q4814" i="1"/>
  <c r="Q4365" i="1"/>
  <c r="Q5003" i="1"/>
  <c r="Q4303" i="1"/>
  <c r="Q4206" i="1"/>
  <c r="Q4812" i="1"/>
  <c r="Q5394" i="1"/>
  <c r="Q4298" i="1"/>
  <c r="Q5216" i="1"/>
  <c r="Q4781" i="1"/>
  <c r="Q5090" i="1"/>
  <c r="Q4361" i="1"/>
  <c r="Q4453" i="1"/>
  <c r="Q4922" i="1"/>
  <c r="Q4423" i="1"/>
  <c r="Q4760" i="1"/>
  <c r="Q5115" i="1"/>
  <c r="Q5459" i="1"/>
  <c r="Q5045" i="1"/>
  <c r="Q5709" i="1"/>
  <c r="Q4310" i="1"/>
  <c r="Q5408" i="1"/>
  <c r="Q5283" i="1"/>
  <c r="Q4806" i="1"/>
  <c r="Q4498" i="1"/>
  <c r="Q5122" i="1"/>
  <c r="Q4398" i="1"/>
  <c r="Q4828" i="1"/>
  <c r="Q4481" i="1"/>
  <c r="Q5135" i="1"/>
  <c r="Q5660" i="1"/>
  <c r="Q4714" i="1"/>
  <c r="Q4961" i="1"/>
  <c r="Q4698" i="1"/>
  <c r="Q4318" i="1"/>
  <c r="Q4468" i="1"/>
  <c r="Q4941" i="1"/>
  <c r="Q5463" i="1"/>
  <c r="Q4621" i="1"/>
  <c r="Q5444" i="1"/>
  <c r="Q5369" i="1"/>
  <c r="Q5628" i="1"/>
  <c r="Q5555" i="1"/>
  <c r="Q4248" i="1"/>
  <c r="Q5259" i="1"/>
  <c r="Q5570" i="1"/>
  <c r="Q5151" i="1"/>
  <c r="Q5656" i="1"/>
  <c r="Q4321" i="1"/>
  <c r="Q5535" i="1"/>
  <c r="Q4552" i="1"/>
  <c r="Q5387" i="1"/>
  <c r="Q4905" i="1"/>
  <c r="Q4523" i="1"/>
  <c r="Q4507" i="1"/>
  <c r="Q5332" i="1"/>
  <c r="Q4400" i="1"/>
  <c r="Q4344" i="1"/>
  <c r="Q5473" i="1"/>
  <c r="Q5576" i="1"/>
  <c r="Q5376" i="1"/>
  <c r="Q4530" i="1"/>
  <c r="Q4670" i="1"/>
  <c r="Q5508" i="1"/>
  <c r="Q5556" i="1"/>
  <c r="Q4660" i="1"/>
  <c r="Q4635" i="1"/>
  <c r="Q5330" i="1"/>
  <c r="Q4735" i="1"/>
  <c r="Q4634" i="1"/>
  <c r="Q4349" i="1"/>
  <c r="Q4475" i="1"/>
  <c r="Q5491" i="1"/>
  <c r="Q5334" i="1"/>
  <c r="Q5214" i="1"/>
  <c r="Q4373" i="1"/>
  <c r="Q5388" i="1"/>
  <c r="Q4618" i="1"/>
  <c r="Q4288" i="1"/>
  <c r="Q4652" i="1"/>
  <c r="Q5249" i="1"/>
  <c r="Q4452" i="1"/>
  <c r="Q5009" i="1"/>
  <c r="Q5553" i="1"/>
  <c r="Q5575" i="1"/>
  <c r="Q5203" i="1"/>
  <c r="Q5481" i="1"/>
  <c r="Q4844" i="1"/>
  <c r="Q5026" i="1"/>
  <c r="Q4982" i="1"/>
  <c r="Q5633" i="1"/>
  <c r="Q4604" i="1"/>
  <c r="Q5329" i="1"/>
  <c r="Q4382" i="1"/>
  <c r="Q4406" i="1"/>
  <c r="Q4479" i="1"/>
  <c r="Q5165" i="1"/>
  <c r="Q4702" i="1"/>
  <c r="Q4789" i="1"/>
  <c r="Q4934" i="1"/>
  <c r="Q5497" i="1"/>
  <c r="Q5254" i="1"/>
  <c r="Q5561" i="1"/>
  <c r="Q5422" i="1"/>
  <c r="Q4891" i="1"/>
  <c r="Q4906" i="1"/>
  <c r="Q5015" i="1"/>
  <c r="Q5675" i="1"/>
  <c r="Q5672" i="1"/>
  <c r="Q4230" i="1"/>
  <c r="Q5170" i="1"/>
  <c r="Q4887" i="1"/>
  <c r="Q5073" i="1"/>
  <c r="Q5234" i="1"/>
  <c r="Q5316" i="1"/>
  <c r="Q4782" i="1"/>
  <c r="Q4776" i="1"/>
  <c r="Q5137" i="1"/>
  <c r="Q4399" i="1"/>
  <c r="Q4912" i="1"/>
  <c r="Q4239" i="1"/>
  <c r="Q4494" i="1"/>
  <c r="Q4522" i="1"/>
  <c r="Q4569" i="1"/>
  <c r="Q4733" i="1"/>
  <c r="Q5517" i="1"/>
  <c r="Q4808" i="1"/>
  <c r="Q5649" i="1"/>
  <c r="Q5629" i="1"/>
  <c r="Q5448" i="1"/>
  <c r="Q5469" i="1"/>
  <c r="Q4334" i="1"/>
  <c r="Q5000" i="1"/>
  <c r="Q4605" i="1"/>
  <c r="Q4728" i="1"/>
  <c r="Q4357" i="1"/>
  <c r="Q4447" i="1"/>
  <c r="Q4415" i="1"/>
  <c r="Q5040" i="1"/>
  <c r="Q5523" i="1"/>
  <c r="Q4662" i="1"/>
  <c r="Q4837" i="1"/>
  <c r="Q5644" i="1"/>
  <c r="Q5698" i="1"/>
  <c r="Q5340" i="1"/>
  <c r="Q5598" i="1"/>
  <c r="Q5557" i="1"/>
  <c r="Q5244" i="1"/>
  <c r="Q4190" i="1"/>
  <c r="Q4658" i="1"/>
  <c r="Q5631" i="1"/>
  <c r="Q5099" i="1"/>
  <c r="Q4801" i="1"/>
  <c r="Q4948" i="1"/>
  <c r="Q5039" i="1"/>
  <c r="Q4687" i="1"/>
  <c r="Q4340" i="1"/>
  <c r="Q4778" i="1"/>
  <c r="Q4933" i="1"/>
  <c r="Q5083" i="1"/>
  <c r="Q4897" i="1"/>
  <c r="Q5130" i="1"/>
  <c r="Q4977" i="1"/>
  <c r="Q4308" i="1"/>
  <c r="Q4537" i="1"/>
  <c r="Q5476" i="1"/>
  <c r="Q5076" i="1"/>
  <c r="Q5231" i="1"/>
  <c r="Q5537" i="1"/>
  <c r="Q4612" i="1"/>
  <c r="Q5652" i="1"/>
  <c r="Q5029" i="1"/>
  <c r="Q5123" i="1"/>
  <c r="Q5375" i="1"/>
  <c r="Q4429" i="1"/>
  <c r="Q5479" i="1"/>
  <c r="Q4606" i="1"/>
  <c r="Q5050" i="1"/>
  <c r="Q4919" i="1"/>
  <c r="Q5395" i="1"/>
  <c r="Q5681" i="1"/>
  <c r="Q5078" i="1"/>
  <c r="Q4786" i="1"/>
  <c r="Q4377" i="1"/>
  <c r="Q4651" i="1"/>
  <c r="Q5452" i="1"/>
  <c r="Q4833" i="1"/>
  <c r="Q5441" i="1"/>
  <c r="Q5659" i="1"/>
  <c r="Q4958" i="1"/>
  <c r="Q4992" i="1"/>
  <c r="Q5669" i="1"/>
  <c r="Q5384" i="1"/>
  <c r="Q5128" i="1"/>
  <c r="Q5736" i="1"/>
  <c r="Q5739" i="1"/>
  <c r="Q4186" i="1"/>
  <c r="Q5405" i="1"/>
  <c r="Q5430" i="1"/>
  <c r="Q4913" i="1"/>
  <c r="Q4641" i="1"/>
  <c r="Q5161" i="1"/>
  <c r="Q4376" i="1"/>
  <c r="Q5256" i="1"/>
  <c r="Q4243" i="1"/>
  <c r="Q5515" i="1"/>
  <c r="Q4706" i="1"/>
  <c r="Q5413" i="1"/>
  <c r="Q4734" i="1"/>
  <c r="Q4408" i="1"/>
  <c r="Q4386" i="1"/>
  <c r="Q4506" i="1"/>
  <c r="Q4233" i="1"/>
  <c r="Q4591" i="1"/>
  <c r="Q5411" i="1"/>
  <c r="Q5098" i="1"/>
  <c r="Q5321" i="1"/>
  <c r="Q4473" i="1"/>
  <c r="Q4835" i="1"/>
  <c r="Q4335" i="1"/>
  <c r="Q4988" i="1"/>
  <c r="Q4331" i="1"/>
  <c r="Q5645" i="1"/>
  <c r="Q4203" i="1"/>
  <c r="Q4490" i="1"/>
  <c r="Q4277" i="1"/>
  <c r="Q4973" i="1"/>
  <c r="Q5351" i="1"/>
  <c r="Q4991" i="1"/>
  <c r="Q5253" i="1"/>
  <c r="Q4264" i="1"/>
  <c r="Q5398" i="1"/>
  <c r="Q5211" i="1"/>
  <c r="Q5154" i="1"/>
  <c r="Q4724" i="1"/>
  <c r="Q4234" i="1"/>
  <c r="Q4443" i="1"/>
  <c r="Q4695" i="1"/>
  <c r="Q4450" i="1"/>
  <c r="Q5514" i="1"/>
  <c r="Q4389" i="1"/>
  <c r="Q5313" i="1"/>
  <c r="Q5215" i="1"/>
  <c r="Q4296" i="1"/>
  <c r="Q5480" i="1"/>
  <c r="Q5312" i="1"/>
  <c r="Q5230" i="1"/>
  <c r="Q4352" i="1"/>
  <c r="Q5164" i="1"/>
  <c r="Q4900" i="1"/>
  <c r="Q4397" i="1"/>
  <c r="Q5061" i="1"/>
  <c r="Q4875" i="1"/>
  <c r="Q5590" i="1"/>
  <c r="Q4543" i="1"/>
  <c r="Q4287" i="1"/>
  <c r="Q4440" i="1"/>
  <c r="Q5609" i="1"/>
  <c r="Q4330" i="1"/>
  <c r="Q4711" i="1"/>
  <c r="Q5421" i="1"/>
  <c r="Q4770" i="1"/>
  <c r="Q4307" i="1"/>
  <c r="Q5657" i="1"/>
  <c r="Q5368" i="1"/>
  <c r="Q5111" i="1"/>
  <c r="Q4953" i="1"/>
  <c r="Q5308" i="1"/>
  <c r="Q5499" i="1"/>
  <c r="Q4744" i="1"/>
  <c r="Q5233" i="1"/>
  <c r="Q4313" i="1"/>
  <c r="Q5331" i="1"/>
  <c r="Q5519" i="1"/>
  <c r="Q4222" i="1"/>
  <c r="Q5472" i="1"/>
  <c r="Q4699" i="1"/>
  <c r="Q4337" i="1"/>
  <c r="Q4529" i="1"/>
  <c r="Q4343" i="1"/>
  <c r="Q5105" i="1"/>
  <c r="Q4805" i="1"/>
  <c r="Q4756" i="1"/>
  <c r="Q5063" i="1"/>
  <c r="Q5432" i="1"/>
  <c r="Q4656" i="1"/>
  <c r="Q4315" i="1"/>
  <c r="Q4232" i="1"/>
  <c r="Q5366" i="1"/>
  <c r="Q5552" i="1"/>
  <c r="Q4457" i="1"/>
  <c r="Q5705" i="1"/>
  <c r="Q5498" i="1"/>
  <c r="Q5306" i="1"/>
  <c r="Q5121" i="1"/>
  <c r="Q4904" i="1"/>
  <c r="Q5356" i="1"/>
  <c r="Q4489" i="1"/>
  <c r="Q4878" i="1"/>
  <c r="Q5080" i="1"/>
  <c r="Q4705" i="1"/>
  <c r="Q5282" i="1"/>
  <c r="Q5267" i="1"/>
  <c r="Q5002" i="1"/>
  <c r="Q5630" i="1"/>
  <c r="Q4673" i="1"/>
  <c r="Q4826" i="1"/>
  <c r="Q4821" i="1"/>
  <c r="Q5412" i="1"/>
  <c r="Q4371" i="1"/>
  <c r="Q5670" i="1"/>
  <c r="Q4216" i="1"/>
  <c r="Q4466" i="1"/>
  <c r="Q4245" i="1"/>
  <c r="Q4587" i="1"/>
  <c r="Q4446" i="1"/>
  <c r="Q4250" i="1"/>
  <c r="Q4649" i="1"/>
  <c r="Q5634" i="1"/>
  <c r="Q5096" i="1"/>
  <c r="Q5295" i="1"/>
  <c r="Q4746" i="1"/>
  <c r="Q4888" i="1"/>
  <c r="Q4872" i="1"/>
  <c r="Q5506" i="1"/>
  <c r="Q5276" i="1"/>
  <c r="Q4238" i="1"/>
  <c r="Q5179" i="1"/>
  <c r="Q5585" i="1"/>
  <c r="Q4454" i="1"/>
  <c r="Q4339" i="1"/>
  <c r="Q4825" i="1"/>
  <c r="Q4657" i="1"/>
  <c r="Q5028" i="1"/>
  <c r="Q4527" i="1"/>
  <c r="Q5352" i="1"/>
  <c r="Q5149" i="1"/>
  <c r="Q4563" i="1"/>
  <c r="Q4995" i="1"/>
  <c r="Q4990" i="1"/>
  <c r="Q5030" i="1"/>
  <c r="Q5153" i="1"/>
  <c r="Q4272" i="1"/>
  <c r="Q4680" i="1"/>
  <c r="Q4584" i="1"/>
  <c r="Q4508" i="1"/>
  <c r="Q5059" i="1"/>
  <c r="Q4832" i="1"/>
  <c r="Q4616" i="1"/>
  <c r="Q5531" i="1"/>
  <c r="Q4345" i="1"/>
  <c r="Q5692" i="1"/>
  <c r="Q4759" i="1"/>
  <c r="Q5046" i="1"/>
  <c r="Q4886" i="1"/>
  <c r="Q5640" i="1"/>
  <c r="Q4426" i="1"/>
  <c r="Q5562" i="1"/>
  <c r="Q5228" i="1"/>
  <c r="Q5195" i="1"/>
  <c r="Q4442" i="1"/>
  <c r="Q5092" i="1"/>
  <c r="Q4765" i="1"/>
  <c r="Q5068" i="1"/>
  <c r="Q4796" i="1"/>
  <c r="Q4338" i="1"/>
  <c r="Q4493" i="1"/>
  <c r="Q4766" i="1"/>
  <c r="Q5483" i="1"/>
  <c r="Q4322" i="1"/>
  <c r="Q4467" i="1"/>
  <c r="Q5159" i="1"/>
  <c r="Q4562" i="1"/>
  <c r="Q4993" i="1"/>
  <c r="Q5174" i="1"/>
  <c r="Q5010" i="1"/>
  <c r="Q5572" i="1"/>
  <c r="Q5207" i="1"/>
  <c r="Q4525" i="1"/>
  <c r="Q4368" i="1"/>
  <c r="Q5265" i="1"/>
  <c r="Q4215" i="1"/>
  <c r="Q5333" i="1"/>
  <c r="Q4671" i="1"/>
  <c r="Q4304" i="1"/>
  <c r="Q4915" i="1"/>
  <c r="Q5511" i="1"/>
  <c r="Q5465" i="1"/>
  <c r="Q4947" i="1"/>
  <c r="Q4445" i="1"/>
  <c r="Q5056" i="1"/>
  <c r="Q5116" i="1"/>
  <c r="Q4747" i="1"/>
  <c r="Q4191" i="1"/>
  <c r="Q4802" i="1"/>
  <c r="Q5042" i="1"/>
  <c r="Q5438" i="1"/>
  <c r="Q5191" i="1"/>
  <c r="Q5529" i="1"/>
  <c r="Q4869" i="1"/>
  <c r="Q4816" i="1"/>
  <c r="Q5611" i="1"/>
  <c r="Q4477" i="1"/>
  <c r="Q4388" i="1"/>
  <c r="Q5477" i="1"/>
  <c r="Q4932" i="1"/>
  <c r="Q5075" i="1"/>
  <c r="Q4590" i="1"/>
  <c r="Q5618" i="1"/>
  <c r="Q4218" i="1"/>
  <c r="Q5074" i="1"/>
  <c r="Q5152" i="1"/>
  <c r="Q5221" i="1"/>
  <c r="Q4871" i="1"/>
  <c r="Q5694" i="1"/>
  <c r="Q4260" i="1"/>
  <c r="Q4204" i="1"/>
  <c r="Q5311" i="1"/>
  <c r="Q5699" i="1"/>
  <c r="Q5435" i="1"/>
  <c r="Q4515" i="1"/>
  <c r="Q5703" i="1"/>
  <c r="Q5600" i="1"/>
  <c r="Q5035" i="1"/>
  <c r="Q5443" i="1"/>
  <c r="Q4954" i="1"/>
  <c r="Q5427" i="1"/>
  <c r="Q4431" i="1"/>
  <c r="Q5353" i="1"/>
  <c r="Q4306" i="1"/>
  <c r="Q5583" i="1"/>
  <c r="Q4504" i="1"/>
  <c r="Q4551" i="1"/>
  <c r="Q5382" i="1"/>
  <c r="Q5521" i="1"/>
  <c r="Q4949" i="1"/>
  <c r="Q4686" i="1"/>
  <c r="Q4210" i="1"/>
  <c r="Q5062" i="1"/>
  <c r="Q5700" i="1"/>
  <c r="Q4818" i="1"/>
  <c r="Q5160" i="1"/>
  <c r="Q4619" i="1"/>
  <c r="Q4276" i="1"/>
  <c r="Q4627" i="1"/>
  <c r="Q5199" i="1"/>
  <c r="Q5396" i="1"/>
  <c r="Q5655" i="1"/>
  <c r="Q4413" i="1"/>
  <c r="Q4674" i="1"/>
  <c r="Q4957" i="1"/>
  <c r="Q4422" i="1"/>
  <c r="Q4870" i="1"/>
  <c r="Q4317" i="1"/>
  <c r="Q4360" i="1"/>
  <c r="Q5364" i="1"/>
  <c r="Q5323" i="1"/>
  <c r="Q4359" i="1"/>
  <c r="Q4755" i="1"/>
  <c r="Q4996" i="1"/>
  <c r="Q4978" i="1"/>
  <c r="Q5132" i="1"/>
  <c r="Q4209" i="1"/>
  <c r="Q4866" i="1"/>
  <c r="Q4907" i="1"/>
  <c r="Q5229" i="1"/>
  <c r="Q4242" i="1"/>
  <c r="Q4901" i="1"/>
  <c r="Q5457" i="1"/>
  <c r="Q5400" i="1"/>
  <c r="Q5581" i="1"/>
  <c r="Q4448" i="1"/>
  <c r="Q5667" i="1"/>
  <c r="Q4553" i="1"/>
  <c r="Q5591" i="1"/>
  <c r="Q4259" i="1"/>
  <c r="Q4633" i="1"/>
  <c r="Q4964" i="1"/>
  <c r="Q4329" i="1"/>
  <c r="Q5032" i="1"/>
  <c r="Q5185" i="1"/>
  <c r="Q4281" i="1"/>
  <c r="Q5272" i="1"/>
  <c r="Q4623" i="1"/>
  <c r="Q5373" i="1"/>
  <c r="Q5328" i="1"/>
  <c r="Q4644" i="1"/>
  <c r="Q4842" i="1"/>
  <c r="Q5418" i="1"/>
  <c r="Q5107" i="1"/>
  <c r="Q5500" i="1"/>
  <c r="Q5549" i="1"/>
  <c r="Q4959" i="1"/>
  <c r="Q5095" i="1"/>
  <c r="Q5666" i="1"/>
  <c r="Q4391" i="1"/>
  <c r="Q4549" i="1"/>
  <c r="Q4268" i="1"/>
  <c r="Q5665" i="1"/>
  <c r="Q5367" i="1"/>
  <c r="Q5141" i="1"/>
  <c r="Q4839" i="1"/>
  <c r="Q4790" i="1"/>
  <c r="Q4684" i="1"/>
  <c r="Q5278" i="1"/>
  <c r="Q5648" i="1"/>
  <c r="Q5599" i="1"/>
  <c r="Q4291" i="1"/>
  <c r="Q4691" i="1"/>
  <c r="Q4570" i="1"/>
  <c r="Q4518" i="1"/>
  <c r="Q4434" i="1"/>
  <c r="Q4416" i="1"/>
  <c r="Q4588" i="1"/>
  <c r="Q4300" i="1"/>
  <c r="Q5338" i="1"/>
  <c r="Q5114" i="1"/>
  <c r="Q4667" i="1"/>
  <c r="Q4462" i="1"/>
  <c r="Q5464" i="1"/>
  <c r="Q5022" i="1"/>
  <c r="Q4195" i="1"/>
  <c r="Q5466" i="1"/>
  <c r="Q5626" i="1"/>
  <c r="Q4815" i="1"/>
  <c r="Q4449" i="1"/>
  <c r="Q5348" i="1"/>
  <c r="Q5247" i="1"/>
  <c r="Q5639" i="1"/>
  <c r="Q4914" i="1"/>
  <c r="Q5175" i="1"/>
  <c r="Q5577" i="1"/>
  <c r="Q4858" i="1"/>
  <c r="Q4620" i="1"/>
  <c r="Q4983" i="1"/>
  <c r="Q4628" i="1"/>
  <c r="Q5110" i="1"/>
  <c r="Q4632" i="1"/>
  <c r="Q4513" i="1"/>
  <c r="Q4227" i="1"/>
  <c r="Q5224" i="1"/>
  <c r="Q4637" i="1"/>
  <c r="Q5242" i="1"/>
  <c r="Q4379" i="1"/>
  <c r="Q5140" i="1"/>
  <c r="Q5139" i="1"/>
  <c r="Q4548" i="1"/>
  <c r="Q4351" i="1"/>
  <c r="Q4938" i="1"/>
  <c r="Q4653" i="1"/>
  <c r="Q4568" i="1"/>
  <c r="Q5462" i="1"/>
  <c r="Q4883" i="1"/>
  <c r="Q4488" i="1"/>
  <c r="Q4681" i="1"/>
  <c r="Q4198" i="1"/>
  <c r="Q4708" i="1"/>
  <c r="Q5424" i="1"/>
  <c r="Q4451" i="1"/>
  <c r="Q5077" i="1"/>
  <c r="Q5284" i="1"/>
  <c r="Q5341" i="1"/>
  <c r="Q5158" i="1"/>
  <c r="Q5088" i="1"/>
  <c r="Q5143" i="1"/>
  <c r="Q4898" i="1"/>
  <c r="Q5245" i="1"/>
  <c r="Q4980" i="1"/>
  <c r="Q4863" i="1"/>
  <c r="Q4971" i="1"/>
  <c r="Q4384" i="1"/>
  <c r="Q5190" i="1"/>
  <c r="Q5347" i="1"/>
  <c r="Q4581" i="1"/>
  <c r="Q5236" i="1"/>
  <c r="Q5550" i="1"/>
  <c r="Q4205" i="1"/>
  <c r="Q5255" i="1"/>
  <c r="Q5240" i="1"/>
  <c r="Q4955" i="1"/>
  <c r="Q5603" i="1"/>
  <c r="Q5374" i="1"/>
  <c r="Q4258" i="1"/>
  <c r="Q4577" i="1"/>
  <c r="Q4864" i="1"/>
  <c r="Q4751" i="1"/>
  <c r="Q4664" i="1"/>
  <c r="Q4610" i="1"/>
  <c r="Q5291" i="1"/>
  <c r="Q4707" i="1"/>
  <c r="Q5288" i="1"/>
  <c r="Q4894" i="1"/>
  <c r="Q4677" i="1"/>
  <c r="Q4725" i="1"/>
  <c r="Q4219" i="1"/>
  <c r="Q4547" i="1"/>
  <c r="Q4561" i="1"/>
  <c r="Q5271" i="1"/>
  <c r="Q4817" i="1"/>
  <c r="Q5440" i="1"/>
  <c r="Q5397" i="1"/>
  <c r="Q4762" i="1"/>
  <c r="Q5425" i="1"/>
  <c r="Q5679" i="1"/>
  <c r="Q5504" i="1"/>
  <c r="Q5024" i="1"/>
  <c r="Q4323" i="1"/>
  <c r="Q5471" i="1"/>
  <c r="Q4799" i="1"/>
  <c r="Q4713" i="1"/>
  <c r="Q4613" i="1"/>
  <c r="Q5415" i="1"/>
  <c r="Q4538" i="1"/>
  <c r="Q4902" i="1"/>
  <c r="Q5069" i="1"/>
  <c r="Q4772" i="1"/>
  <c r="Q4810" i="1"/>
  <c r="Q4328" i="1"/>
  <c r="Q5217" i="1"/>
  <c r="Q5689" i="1"/>
  <c r="Q5358" i="1"/>
  <c r="Q4962" i="1"/>
  <c r="Q5310" i="1"/>
  <c r="Q4956" i="1"/>
  <c r="Q4478" i="1"/>
  <c r="Q4247" i="1"/>
  <c r="Q4861" i="1"/>
  <c r="Q4544" i="1"/>
  <c r="Q5673" i="1"/>
  <c r="Q4265" i="1"/>
  <c r="Q5363" i="1"/>
  <c r="Q5614" i="1"/>
  <c r="Q4469" i="1"/>
  <c r="Q5533" i="1"/>
  <c r="Q5360" i="1"/>
  <c r="Q5248" i="1"/>
  <c r="Q4197" i="1"/>
  <c r="Q5646" i="1"/>
  <c r="Q4246" i="1"/>
  <c r="Q4829" i="1"/>
  <c r="Q5450" i="1"/>
  <c r="Q5445" i="1"/>
  <c r="Q5210" i="1"/>
  <c r="Q4865" i="1"/>
  <c r="Q4520" i="1"/>
  <c r="Q4640" i="1"/>
  <c r="Q4758" i="1"/>
  <c r="Q4643" i="1"/>
  <c r="Q4502" i="1"/>
  <c r="Q4807" i="1"/>
  <c r="Q4859" i="1"/>
  <c r="Q4998" i="1"/>
  <c r="Q4274" i="1"/>
  <c r="Q4516" i="1"/>
  <c r="Q4225" i="1"/>
  <c r="Q5014" i="1"/>
  <c r="Q4185" i="1"/>
  <c r="Q4895" i="1"/>
  <c r="R4642" i="1"/>
  <c r="R4720" i="1"/>
  <c r="R4819" i="1"/>
  <c r="R5071" i="1"/>
  <c r="R5232" i="1"/>
  <c r="R5314" i="1"/>
  <c r="R4461" i="1"/>
  <c r="R4811" i="1"/>
  <c r="R4539" i="1"/>
  <c r="R5623" i="1"/>
  <c r="R5470" i="1"/>
  <c r="R5684" i="1"/>
  <c r="R4718" i="1"/>
  <c r="R5018" i="1"/>
  <c r="R5442" i="1"/>
  <c r="R4853" i="1"/>
  <c r="R5204" i="1"/>
  <c r="R5650" i="1"/>
  <c r="R4697" i="1"/>
  <c r="R4994" i="1"/>
  <c r="R5389" i="1"/>
  <c r="R4202" i="1"/>
  <c r="R5264" i="1"/>
  <c r="R5641" i="1"/>
  <c r="R4856" i="1"/>
  <c r="R5668" i="1"/>
  <c r="R5300" i="1"/>
  <c r="R4187" i="1"/>
  <c r="R4773" i="1"/>
  <c r="R5565" i="1"/>
  <c r="R5212" i="1"/>
  <c r="R4309" i="1"/>
  <c r="R5053" i="1"/>
  <c r="R4404" i="1"/>
  <c r="R5380" i="1"/>
  <c r="R4840" i="1"/>
  <c r="R5052" i="1"/>
  <c r="R4609" i="1"/>
  <c r="R5680" i="1"/>
  <c r="R4589" i="1"/>
  <c r="R4211" i="1"/>
  <c r="R5632" i="1"/>
  <c r="R4917" i="1"/>
  <c r="R5205" i="1"/>
  <c r="R4289" i="1"/>
  <c r="R5027" i="1"/>
  <c r="R5072" i="1"/>
  <c r="R4999" i="1"/>
  <c r="R4395" i="1"/>
  <c r="R5273" i="1"/>
  <c r="R4719" i="1"/>
  <c r="R4750" i="1"/>
  <c r="R5006" i="1"/>
  <c r="R5243" i="1"/>
  <c r="R4757" i="1"/>
  <c r="R4775" i="1"/>
  <c r="R4282" i="1"/>
  <c r="R5507" i="1"/>
  <c r="R4655" i="1"/>
  <c r="R5239" i="1"/>
  <c r="R4463" i="1"/>
  <c r="R4868" i="1"/>
  <c r="R4575" i="1"/>
  <c r="R4860" i="1"/>
  <c r="R5087" i="1"/>
  <c r="R5690" i="1"/>
  <c r="R5307" i="1"/>
  <c r="R4936" i="1"/>
  <c r="R5530" i="1"/>
  <c r="R4356" i="1"/>
  <c r="R4213" i="1"/>
  <c r="R5051" i="1"/>
  <c r="R5266" i="1"/>
  <c r="R4486" i="1"/>
  <c r="R4263" i="1"/>
  <c r="R5235" i="1"/>
  <c r="R4255" i="1"/>
  <c r="R4647" i="1"/>
  <c r="R5079" i="1"/>
  <c r="R5620" i="1"/>
  <c r="R5433" i="1"/>
  <c r="R5636" i="1"/>
  <c r="R5532" i="1"/>
  <c r="R4517" i="1"/>
  <c r="R4736" i="1"/>
  <c r="R4881" i="1"/>
  <c r="R5688" i="1"/>
  <c r="R4392" i="1"/>
  <c r="R4236" i="1"/>
  <c r="R5138" i="1"/>
  <c r="R5619" i="1"/>
  <c r="R5429" i="1"/>
  <c r="R5467" i="1"/>
  <c r="R5542" i="1"/>
  <c r="R5156" i="1"/>
  <c r="R4301" i="1"/>
  <c r="R5627" i="1"/>
  <c r="R5194" i="1"/>
  <c r="R5021" i="1"/>
  <c r="R4540" i="1"/>
  <c r="R4208" i="1"/>
  <c r="R5439" i="1"/>
  <c r="R5336" i="1"/>
  <c r="R4346" i="1"/>
  <c r="R5198" i="1"/>
  <c r="R4251" i="1"/>
  <c r="R4439" i="1"/>
  <c r="R4727" i="1"/>
  <c r="R5318" i="1"/>
  <c r="R4188" i="1"/>
  <c r="R4603" i="1"/>
  <c r="R4880" i="1"/>
  <c r="R4354" i="1"/>
  <c r="R5025" i="1"/>
  <c r="R5317" i="1"/>
  <c r="R5168" i="1"/>
  <c r="R5495" i="1"/>
  <c r="R4269" i="1"/>
  <c r="R5559" i="1"/>
  <c r="R5697" i="1"/>
  <c r="R5370" i="1"/>
  <c r="R4201" i="1"/>
  <c r="R4903" i="1"/>
  <c r="R4663" i="1"/>
  <c r="R5263" i="1"/>
  <c r="R4464" i="1"/>
  <c r="R5566" i="1"/>
  <c r="R5126" i="1"/>
  <c r="R5146" i="1"/>
  <c r="R4521" i="1"/>
  <c r="R4607" i="1"/>
  <c r="R4435" i="1"/>
  <c r="R4984" i="1"/>
  <c r="R5622" i="1"/>
  <c r="R4693" i="1"/>
  <c r="R4970" i="1"/>
  <c r="R5401" i="1"/>
  <c r="R5597" i="1"/>
  <c r="R4514" i="1"/>
  <c r="R4596" i="1"/>
  <c r="R4492" i="1"/>
  <c r="R5391" i="1"/>
  <c r="R5567" i="1"/>
  <c r="R4438" i="1"/>
  <c r="R5662" i="1"/>
  <c r="R5478" i="1"/>
  <c r="R4854" i="1"/>
  <c r="R4862" i="1"/>
  <c r="R4456" i="1"/>
  <c r="R5664" i="1"/>
  <c r="R4838" i="1"/>
  <c r="R5136" i="1"/>
  <c r="R4500" i="1"/>
  <c r="R4834" i="1"/>
  <c r="R4348" i="1"/>
  <c r="R5671" i="1"/>
  <c r="R4685" i="1"/>
  <c r="R4223" i="1"/>
  <c r="R4487" i="1"/>
  <c r="R5592" i="1"/>
  <c r="R4217" i="1"/>
  <c r="R4432" i="1"/>
  <c r="R5173" i="1"/>
  <c r="R5304" i="1"/>
  <c r="R4743" i="1"/>
  <c r="R4793" i="1"/>
  <c r="R5571" i="1"/>
  <c r="R4763" i="1"/>
  <c r="R4753" i="1"/>
  <c r="R5403" i="1"/>
  <c r="R4402" i="1"/>
  <c r="R4896" i="1"/>
  <c r="R4403" i="1"/>
  <c r="R4314" i="1"/>
  <c r="R5274" i="1"/>
  <c r="R5587" i="1"/>
  <c r="R4672" i="1"/>
  <c r="R5584" i="1"/>
  <c r="R5496" i="1"/>
  <c r="R4528" i="1"/>
  <c r="R5343" i="1"/>
  <c r="R5188" i="1"/>
  <c r="R4836" i="1"/>
  <c r="R5013" i="1"/>
  <c r="R4823" i="1"/>
  <c r="R5008" i="1"/>
  <c r="R5227" i="1"/>
  <c r="R4554" i="1"/>
  <c r="R4593" i="1"/>
  <c r="R4946" i="1"/>
  <c r="R5677" i="1"/>
  <c r="R5084" i="1"/>
  <c r="R4690" i="1"/>
  <c r="R4196" i="1"/>
  <c r="R4363" i="1"/>
  <c r="R5510" i="1"/>
  <c r="R5101" i="1"/>
  <c r="R5406" i="1"/>
  <c r="R4385" i="1"/>
  <c r="R5005" i="1"/>
  <c r="R5184" i="1"/>
  <c r="R5417" i="1"/>
  <c r="R5252" i="1"/>
  <c r="R4378" i="1"/>
  <c r="R4455" i="1"/>
  <c r="R4981" i="1"/>
  <c r="R4867" i="1"/>
  <c r="R4374" i="1"/>
  <c r="R4220" i="1"/>
  <c r="R4717" i="1"/>
  <c r="R4910" i="1"/>
  <c r="R4499" i="1"/>
  <c r="R4927" i="1"/>
  <c r="R5625" i="1"/>
  <c r="R5447" i="1"/>
  <c r="R5513" i="1"/>
  <c r="R4193" i="1"/>
  <c r="R5031" i="1"/>
  <c r="R5607" i="1"/>
  <c r="R5404" i="1"/>
  <c r="R4794" i="1"/>
  <c r="R4295" i="1"/>
  <c r="R4968" i="1"/>
  <c r="R5120" i="1"/>
  <c r="R4471" i="1"/>
  <c r="R4278" i="1"/>
  <c r="R4341" i="1"/>
  <c r="R5342" i="1"/>
  <c r="R5610" i="1"/>
  <c r="R4256" i="1"/>
  <c r="R5493" i="1"/>
  <c r="R4659" i="1"/>
  <c r="R5339" i="1"/>
  <c r="R4624" i="1"/>
  <c r="R4965" i="1"/>
  <c r="R5615" i="1"/>
  <c r="R5475" i="1"/>
  <c r="R4921" i="1"/>
  <c r="R5460" i="1"/>
  <c r="R5290" i="1"/>
  <c r="R5167" i="1"/>
  <c r="R5292" i="1"/>
  <c r="R4929" i="1"/>
  <c r="R4526" i="1"/>
  <c r="R5206" i="1"/>
  <c r="R5238" i="1"/>
  <c r="R4639" i="1"/>
  <c r="R4792" i="1"/>
  <c r="R4564" i="1"/>
  <c r="R5186" i="1"/>
  <c r="R4224" i="1"/>
  <c r="R5461" i="1"/>
  <c r="R5322" i="1"/>
  <c r="R5118" i="1"/>
  <c r="R4952" i="1"/>
  <c r="R4873" i="1"/>
  <c r="R5372" i="1"/>
  <c r="R4505" i="1"/>
  <c r="R4579" i="1"/>
  <c r="R5701" i="1"/>
  <c r="R4257" i="1"/>
  <c r="R5134" i="1"/>
  <c r="R4311" i="1"/>
  <c r="R5037" i="1"/>
  <c r="R5574" i="1"/>
  <c r="R5637" i="1"/>
  <c r="R4678" i="1"/>
  <c r="R4396" i="1"/>
  <c r="R4611" i="1"/>
  <c r="R5686" i="1"/>
  <c r="R5420" i="1"/>
  <c r="R5682" i="1"/>
  <c r="R4752" i="1"/>
  <c r="R4585" i="1"/>
  <c r="R5169" i="1"/>
  <c r="R4267" i="1"/>
  <c r="R4745" i="1"/>
  <c r="R4963" i="1"/>
  <c r="R4333" i="1"/>
  <c r="R4741" i="1"/>
  <c r="R5399" i="1"/>
  <c r="R5606" i="1"/>
  <c r="R5279" i="1"/>
  <c r="R5685" i="1"/>
  <c r="R4788" i="1"/>
  <c r="R4424" i="1"/>
  <c r="R4784" i="1"/>
  <c r="R5434" i="1"/>
  <c r="R4229" i="1"/>
  <c r="R5119" i="1"/>
  <c r="R4558" i="1"/>
  <c r="R5349" i="1"/>
  <c r="R4390" i="1"/>
  <c r="R5545" i="1"/>
  <c r="R5320" i="1"/>
  <c r="R5102" i="1"/>
  <c r="R5309" i="1"/>
  <c r="R4532" i="1"/>
  <c r="R4299" i="1"/>
  <c r="R5579" i="1"/>
  <c r="R5176" i="1"/>
  <c r="R4761" i="1"/>
  <c r="R4290" i="1"/>
  <c r="R5335" i="1"/>
  <c r="R5187" i="1"/>
  <c r="R5568" i="1"/>
  <c r="R4882" i="1"/>
  <c r="R5064" i="1"/>
  <c r="R4960" i="1"/>
  <c r="R4262" i="1"/>
  <c r="R4650" i="1"/>
  <c r="R5377" i="1"/>
  <c r="R4774" i="1"/>
  <c r="R4598" i="1"/>
  <c r="R5564" i="1"/>
  <c r="R4935" i="1"/>
  <c r="R4546" i="1"/>
  <c r="R4923" i="1"/>
  <c r="R5563" i="1"/>
  <c r="R4884" i="1"/>
  <c r="R4485" i="1"/>
  <c r="R4428" i="1"/>
  <c r="R5707" i="1"/>
  <c r="R4370" i="1"/>
  <c r="R5109" i="1"/>
  <c r="R4367" i="1"/>
  <c r="R5319" i="1"/>
  <c r="R4405" i="1"/>
  <c r="R5181" i="1"/>
  <c r="R4419" i="1"/>
  <c r="R5182" i="1"/>
  <c r="R5454" i="1"/>
  <c r="R5458" i="1"/>
  <c r="R5361" i="1"/>
  <c r="R5327" i="1"/>
  <c r="R4841" i="1"/>
  <c r="R4631" i="1"/>
  <c r="R4273" i="1"/>
  <c r="R4967" i="1"/>
  <c r="R4316" i="1"/>
  <c r="R5275" i="1"/>
  <c r="R4237" i="1"/>
  <c r="R4629" i="1"/>
  <c r="R5183" i="1"/>
  <c r="R4646" i="1"/>
  <c r="R5578" i="1"/>
  <c r="R5674" i="1"/>
  <c r="R5157" i="1"/>
  <c r="R5222" i="1"/>
  <c r="R4472" i="1"/>
  <c r="R4297" i="1"/>
  <c r="R4418" i="1"/>
  <c r="R5554" i="1"/>
  <c r="R4200" i="1"/>
  <c r="R5251" i="1"/>
  <c r="R4420" i="1"/>
  <c r="R4214" i="1"/>
  <c r="R4285" i="1"/>
  <c r="R4484" i="1"/>
  <c r="R5379" i="1"/>
  <c r="R4855" i="1"/>
  <c r="R4293" i="1"/>
  <c r="R4383" i="1"/>
  <c r="R5177" i="1"/>
  <c r="R4327" i="1"/>
  <c r="R4534" i="1"/>
  <c r="R5325" i="1"/>
  <c r="R5257" i="1"/>
  <c r="R4375" i="1"/>
  <c r="R4244" i="1"/>
  <c r="R4849" i="1"/>
  <c r="R4925" i="1"/>
  <c r="R5451" i="1"/>
  <c r="R4476" i="1"/>
  <c r="R5658" i="1"/>
  <c r="R4597" i="1"/>
  <c r="R5693" i="1"/>
  <c r="R4924" i="1"/>
  <c r="R4928" i="1"/>
  <c r="R4987" i="1"/>
  <c r="R4491" i="1"/>
  <c r="R4271" i="1"/>
  <c r="R4931" i="1"/>
  <c r="R4580" i="1"/>
  <c r="R4436" i="1"/>
  <c r="R4572" i="1"/>
  <c r="R5643" i="1"/>
  <c r="R4294" i="1"/>
  <c r="R4226" i="1"/>
  <c r="R4482" i="1"/>
  <c r="R5178" i="1"/>
  <c r="R4326" i="1"/>
  <c r="R5293" i="1"/>
  <c r="R4997" i="1"/>
  <c r="R4846" i="1"/>
  <c r="R5527" i="1"/>
  <c r="R4877" i="1"/>
  <c r="R5455" i="1"/>
  <c r="R4814" i="1"/>
  <c r="R4365" i="1"/>
  <c r="R5003" i="1"/>
  <c r="R4303" i="1"/>
  <c r="R4206" i="1"/>
  <c r="R4812" i="1"/>
  <c r="R4298" i="1"/>
  <c r="R4781" i="1"/>
  <c r="R4361" i="1"/>
  <c r="R4453" i="1"/>
  <c r="R4922" i="1"/>
  <c r="R4423" i="1"/>
  <c r="R4760" i="1"/>
  <c r="R5115" i="1"/>
  <c r="R5459" i="1"/>
  <c r="R4310" i="1"/>
  <c r="R5408" i="1"/>
  <c r="R5283" i="1"/>
  <c r="R4806" i="1"/>
  <c r="R4498" i="1"/>
  <c r="R5122" i="1"/>
  <c r="R4828" i="1"/>
  <c r="R5135" i="1"/>
  <c r="R5660" i="1"/>
  <c r="R4714" i="1"/>
  <c r="R4961" i="1"/>
  <c r="R4698" i="1"/>
  <c r="R5463" i="1"/>
  <c r="R4621" i="1"/>
  <c r="R5444" i="1"/>
  <c r="R5369" i="1"/>
  <c r="R5628" i="1"/>
  <c r="R5555" i="1"/>
  <c r="R4248" i="1"/>
  <c r="R5570" i="1"/>
  <c r="R5151" i="1"/>
  <c r="R4552" i="1"/>
  <c r="R4905" i="1"/>
  <c r="R4523" i="1"/>
  <c r="R4507" i="1"/>
  <c r="R4400" i="1"/>
  <c r="R5376" i="1"/>
  <c r="R4530" i="1"/>
  <c r="R5508" i="1"/>
  <c r="R5556" i="1"/>
  <c r="R4660" i="1"/>
  <c r="R4735" i="1"/>
  <c r="R4634" i="1"/>
  <c r="R4475" i="1"/>
  <c r="R5491" i="1"/>
  <c r="R5334" i="1"/>
  <c r="R5214" i="1"/>
  <c r="R4373" i="1"/>
  <c r="R4618" i="1"/>
  <c r="R4652" i="1"/>
  <c r="R5249" i="1"/>
  <c r="R4452" i="1"/>
  <c r="R5009" i="1"/>
  <c r="R5553" i="1"/>
  <c r="R5575" i="1"/>
  <c r="R4982" i="1"/>
  <c r="R5633" i="1"/>
  <c r="R5329" i="1"/>
  <c r="R5000" i="1"/>
  <c r="R4728" i="1"/>
  <c r="R4447" i="1"/>
  <c r="R4415" i="1"/>
  <c r="R5040" i="1"/>
  <c r="R5523" i="1"/>
  <c r="R4837" i="1"/>
  <c r="R5644" i="1"/>
  <c r="R5698" i="1"/>
  <c r="R5557" i="1"/>
  <c r="R5244" i="1"/>
  <c r="R4190" i="1"/>
  <c r="R4658" i="1"/>
  <c r="R5039" i="1"/>
  <c r="R4687" i="1"/>
  <c r="R4340" i="1"/>
  <c r="R4933" i="1"/>
  <c r="R5083" i="1"/>
  <c r="R4897" i="1"/>
  <c r="R5130" i="1"/>
  <c r="R4977" i="1"/>
  <c r="R4308" i="1"/>
  <c r="R4537" i="1"/>
  <c r="R5476" i="1"/>
  <c r="R5231" i="1"/>
  <c r="R5537" i="1"/>
  <c r="R5652" i="1"/>
  <c r="R5123" i="1"/>
  <c r="R5375" i="1"/>
  <c r="R5479" i="1"/>
  <c r="R5395" i="1"/>
  <c r="R5681" i="1"/>
  <c r="R5078" i="1"/>
  <c r="R4786" i="1"/>
  <c r="R4651" i="1"/>
  <c r="R4958" i="1"/>
  <c r="R5669" i="1"/>
  <c r="R5384" i="1"/>
  <c r="R5128" i="1"/>
  <c r="R4376" i="1"/>
  <c r="R4386" i="1"/>
  <c r="R4506" i="1"/>
  <c r="R4233" i="1"/>
  <c r="R5411" i="1"/>
  <c r="R5321" i="1"/>
  <c r="R4473" i="1"/>
  <c r="R4835" i="1"/>
  <c r="R4335" i="1"/>
  <c r="R4988" i="1"/>
  <c r="R4331" i="1"/>
  <c r="R5645" i="1"/>
  <c r="R4490" i="1"/>
  <c r="R4277" i="1"/>
  <c r="R4973" i="1"/>
  <c r="R5351" i="1"/>
  <c r="R4991" i="1"/>
  <c r="R5253" i="1"/>
  <c r="R4264" i="1"/>
  <c r="R5398" i="1"/>
  <c r="R4724" i="1"/>
  <c r="R4443" i="1"/>
  <c r="R4695" i="1"/>
  <c r="R4450" i="1"/>
  <c r="R4389" i="1"/>
  <c r="R5215" i="1"/>
  <c r="R5480" i="1"/>
  <c r="R5312" i="1"/>
  <c r="R5230" i="1"/>
  <c r="R4900" i="1"/>
  <c r="R4397" i="1"/>
  <c r="R5061" i="1"/>
  <c r="R4875" i="1"/>
  <c r="R5590" i="1"/>
  <c r="R4287" i="1"/>
  <c r="R4440" i="1"/>
  <c r="R5609" i="1"/>
  <c r="R4330" i="1"/>
  <c r="R5421" i="1"/>
  <c r="R4770" i="1"/>
  <c r="R4307" i="1"/>
  <c r="R5657" i="1"/>
  <c r="R5368" i="1"/>
  <c r="R5111" i="1"/>
  <c r="R5308" i="1"/>
  <c r="R4744" i="1"/>
  <c r="R4313" i="1"/>
  <c r="R5331" i="1"/>
  <c r="R5519" i="1"/>
  <c r="R4699" i="1"/>
  <c r="R4337" i="1"/>
  <c r="R4529" i="1"/>
  <c r="R4343" i="1"/>
  <c r="R5105" i="1"/>
  <c r="R4805" i="1"/>
  <c r="R5063" i="1"/>
  <c r="R5432" i="1"/>
  <c r="R5552" i="1"/>
  <c r="R4457" i="1"/>
  <c r="R5705" i="1"/>
  <c r="R5121" i="1"/>
  <c r="R4904" i="1"/>
  <c r="R5356" i="1"/>
  <c r="R4489" i="1"/>
  <c r="R5080" i="1"/>
  <c r="R4705" i="1"/>
  <c r="R5282" i="1"/>
  <c r="R5267" i="1"/>
  <c r="R5002" i="1"/>
  <c r="R4673" i="1"/>
  <c r="R4826" i="1"/>
  <c r="R5412" i="1"/>
  <c r="R4371" i="1"/>
  <c r="R5670" i="1"/>
  <c r="R4216" i="1"/>
  <c r="R4466" i="1"/>
  <c r="R4245" i="1"/>
  <c r="R4446" i="1"/>
  <c r="R4250" i="1"/>
  <c r="R5634" i="1"/>
  <c r="R5096" i="1"/>
  <c r="R5295" i="1"/>
  <c r="R4746" i="1"/>
  <c r="R4888" i="1"/>
  <c r="R4872" i="1"/>
  <c r="R5276" i="1"/>
  <c r="R4238" i="1"/>
  <c r="R5179" i="1"/>
  <c r="R4339" i="1"/>
  <c r="R4657" i="1"/>
  <c r="R5028" i="1"/>
  <c r="R5352" i="1"/>
  <c r="R5149" i="1"/>
  <c r="R4563" i="1"/>
  <c r="R4995" i="1"/>
  <c r="R4990" i="1"/>
  <c r="R5030" i="1"/>
  <c r="R5153" i="1"/>
  <c r="R4272" i="1"/>
  <c r="R4680" i="1"/>
  <c r="R4584" i="1"/>
  <c r="R4508" i="1"/>
  <c r="R5059" i="1"/>
  <c r="R4832" i="1"/>
  <c r="R4616" i="1"/>
  <c r="R5531" i="1"/>
  <c r="R4345" i="1"/>
  <c r="R5692" i="1"/>
  <c r="R5046" i="1"/>
  <c r="R4886" i="1"/>
  <c r="R5640" i="1"/>
  <c r="R4426" i="1"/>
  <c r="R5562" i="1"/>
  <c r="R5228" i="1"/>
  <c r="R5195" i="1"/>
  <c r="R4442" i="1"/>
  <c r="R5092" i="1"/>
  <c r="R5068" i="1"/>
  <c r="R4338" i="1"/>
  <c r="R4493" i="1"/>
  <c r="R4766" i="1"/>
  <c r="R4322" i="1"/>
  <c r="R4467" i="1"/>
  <c r="R5159" i="1"/>
  <c r="R4993" i="1"/>
  <c r="R5174" i="1"/>
  <c r="R5010" i="1"/>
  <c r="R5572" i="1"/>
  <c r="R5207" i="1"/>
  <c r="R4525" i="1"/>
  <c r="R4368" i="1"/>
  <c r="R5265" i="1"/>
  <c r="R4671" i="1"/>
  <c r="R4304" i="1"/>
  <c r="R4915" i="1"/>
  <c r="R5511" i="1"/>
  <c r="R5465" i="1"/>
  <c r="R4947" i="1"/>
  <c r="R4445" i="1"/>
  <c r="R5056" i="1"/>
  <c r="R5116" i="1"/>
  <c r="R4747" i="1"/>
  <c r="R4191" i="1"/>
  <c r="R4802" i="1"/>
  <c r="R5529" i="1"/>
  <c r="R4869" i="1"/>
  <c r="R4816" i="1"/>
  <c r="R5611" i="1"/>
  <c r="R4477" i="1"/>
  <c r="R5074" i="1"/>
  <c r="R5152" i="1"/>
  <c r="R5221" i="1"/>
  <c r="R4260" i="1"/>
  <c r="R4204" i="1"/>
  <c r="R5311" i="1"/>
  <c r="R5699" i="1"/>
  <c r="R4515" i="1"/>
  <c r="R5600" i="1"/>
  <c r="R4954" i="1"/>
  <c r="R5427" i="1"/>
  <c r="R5353" i="1"/>
  <c r="R4306" i="1"/>
  <c r="R5583" i="1"/>
  <c r="R4504" i="1"/>
  <c r="R5521" i="1"/>
  <c r="R4949" i="1"/>
  <c r="R4210" i="1"/>
  <c r="R5062" i="1"/>
  <c r="R5700" i="1"/>
  <c r="R4818" i="1"/>
  <c r="R5160" i="1"/>
  <c r="R5396" i="1"/>
  <c r="R4413" i="1"/>
  <c r="R4957" i="1"/>
  <c r="R4422" i="1"/>
  <c r="R4870" i="1"/>
  <c r="R4317" i="1"/>
  <c r="R5364" i="1"/>
  <c r="R4755" i="1"/>
  <c r="R4996" i="1"/>
  <c r="R4978" i="1"/>
  <c r="R5132" i="1"/>
  <c r="R4866" i="1"/>
  <c r="R4901" i="1"/>
  <c r="R5457" i="1"/>
  <c r="R5400" i="1"/>
  <c r="R5581" i="1"/>
  <c r="R4448" i="1"/>
  <c r="R4553" i="1"/>
  <c r="R5591" i="1"/>
  <c r="R4633" i="1"/>
  <c r="R4964" i="1"/>
  <c r="R4329" i="1"/>
  <c r="R5032" i="1"/>
  <c r="R5185" i="1"/>
  <c r="R4281" i="1"/>
  <c r="R5272" i="1"/>
  <c r="R4623" i="1"/>
  <c r="R5373" i="1"/>
  <c r="R5328" i="1"/>
  <c r="R4842" i="1"/>
  <c r="R5418" i="1"/>
  <c r="R5107" i="1"/>
  <c r="R5500" i="1"/>
  <c r="R5549" i="1"/>
  <c r="R4959" i="1"/>
  <c r="R5095" i="1"/>
  <c r="R5666" i="1"/>
  <c r="R4391" i="1"/>
  <c r="R4549" i="1"/>
  <c r="R4268" i="1"/>
  <c r="R5367" i="1"/>
  <c r="R5141" i="1"/>
  <c r="R4839" i="1"/>
  <c r="R4790" i="1"/>
  <c r="R4684" i="1"/>
  <c r="R5278" i="1"/>
  <c r="R5648" i="1"/>
  <c r="R4291" i="1"/>
  <c r="R4691" i="1"/>
  <c r="R4518" i="1"/>
  <c r="R5338" i="1"/>
  <c r="R4667" i="1"/>
  <c r="R4462" i="1"/>
  <c r="R5464" i="1"/>
  <c r="R5022" i="1"/>
  <c r="R4195" i="1"/>
  <c r="R4449" i="1"/>
  <c r="R4914" i="1"/>
  <c r="R5175" i="1"/>
  <c r="R4858" i="1"/>
  <c r="R4620" i="1"/>
  <c r="R4983" i="1"/>
  <c r="R4628" i="1"/>
  <c r="R5110" i="1"/>
  <c r="R4632" i="1"/>
  <c r="R4513" i="1"/>
  <c r="R5224" i="1"/>
  <c r="R4637" i="1"/>
  <c r="R5242" i="1"/>
  <c r="R4379" i="1"/>
  <c r="R5140" i="1"/>
  <c r="R4548" i="1"/>
  <c r="R4653" i="1"/>
  <c r="R5462" i="1"/>
  <c r="R4488" i="1"/>
  <c r="R4681" i="1"/>
  <c r="R5424" i="1"/>
  <c r="R4451" i="1"/>
  <c r="R5077" i="1"/>
  <c r="R5158" i="1"/>
  <c r="R5088" i="1"/>
  <c r="R4898" i="1"/>
  <c r="R5245" i="1"/>
  <c r="R4980" i="1"/>
  <c r="R4863" i="1"/>
  <c r="R4971" i="1"/>
  <c r="R5347" i="1"/>
  <c r="R4581" i="1"/>
  <c r="R5236" i="1"/>
  <c r="R5550" i="1"/>
  <c r="R4205" i="1"/>
  <c r="R5255" i="1"/>
  <c r="R5240" i="1"/>
  <c r="R4955" i="1"/>
  <c r="R5603" i="1"/>
  <c r="R4258" i="1"/>
  <c r="R4577" i="1"/>
  <c r="R4864" i="1"/>
  <c r="R4751" i="1"/>
  <c r="R4664" i="1"/>
  <c r="R5288" i="1"/>
  <c r="R4894" i="1"/>
  <c r="R4677" i="1"/>
  <c r="R4725" i="1"/>
  <c r="R4219" i="1"/>
  <c r="R4547" i="1"/>
  <c r="R4561" i="1"/>
  <c r="R5271" i="1"/>
  <c r="R4817" i="1"/>
  <c r="R5425" i="1"/>
  <c r="R5679" i="1"/>
  <c r="R5504" i="1"/>
  <c r="R4323" i="1"/>
  <c r="R5471" i="1"/>
  <c r="R5415" i="1"/>
  <c r="R4538" i="1"/>
  <c r="R4902" i="1"/>
  <c r="R5069" i="1"/>
  <c r="R4772" i="1"/>
  <c r="R4810" i="1"/>
  <c r="R5217" i="1"/>
  <c r="R5689" i="1"/>
  <c r="R5358" i="1"/>
  <c r="R4962" i="1"/>
  <c r="R4247" i="1"/>
  <c r="R4861" i="1"/>
  <c r="R4544" i="1"/>
  <c r="R5673" i="1"/>
  <c r="R4265" i="1"/>
  <c r="R5363" i="1"/>
  <c r="R4197" i="1"/>
  <c r="R4246" i="1"/>
  <c r="R5450" i="1"/>
  <c r="R5445" i="1"/>
  <c r="R5210" i="1"/>
  <c r="R4640" i="1"/>
  <c r="R4758" i="1"/>
  <c r="R4643" i="1"/>
  <c r="R4502" i="1"/>
  <c r="R4807" i="1"/>
  <c r="R4859" i="1"/>
  <c r="R4998" i="1"/>
  <c r="R4516" i="1"/>
  <c r="R4225" i="1"/>
  <c r="R5014" i="1"/>
  <c r="R4185" i="1"/>
  <c r="R4895" i="1"/>
  <c r="A985" i="1" l="1"/>
  <c r="A996" i="1"/>
  <c r="A1010" i="1"/>
  <c r="A1020" i="1"/>
  <c r="A1032" i="1"/>
  <c r="A1043" i="1"/>
  <c r="A1054" i="1"/>
  <c r="A1068" i="1"/>
  <c r="A1096" i="1"/>
  <c r="A1109" i="1"/>
  <c r="A1183" i="1"/>
  <c r="A1131" i="1"/>
  <c r="A1142" i="1"/>
  <c r="A1153" i="1"/>
  <c r="A1166" i="1"/>
  <c r="A1286" i="1"/>
  <c r="A1193" i="1"/>
  <c r="A1299" i="1"/>
  <c r="A1214" i="1"/>
  <c r="A1226" i="1"/>
  <c r="A1242" i="1"/>
  <c r="A1254" i="1"/>
  <c r="A1309" i="1"/>
  <c r="A1275" i="1"/>
  <c r="A1408" i="1"/>
  <c r="A1413" i="1"/>
  <c r="A1329" i="1"/>
  <c r="A1341" i="1"/>
  <c r="A1416" i="1"/>
  <c r="A1366" i="1"/>
  <c r="A1377" i="1"/>
  <c r="A1389" i="1"/>
  <c r="A1078" i="1"/>
  <c r="A994" i="1"/>
  <c r="A1081" i="1"/>
  <c r="A1018" i="1"/>
  <c r="A1031" i="1"/>
  <c r="A1041" i="1"/>
  <c r="A1052" i="1"/>
  <c r="A1066" i="1"/>
  <c r="A1094" i="1"/>
  <c r="A1401" i="1"/>
  <c r="A1422" i="1"/>
  <c r="A1434" i="1"/>
  <c r="A1445" i="1"/>
  <c r="A1455" i="1"/>
  <c r="A1467" i="1"/>
  <c r="A1480" i="1"/>
  <c r="A1492" i="1"/>
  <c r="A1504" i="1"/>
  <c r="A1515" i="1"/>
  <c r="A1575" i="1"/>
  <c r="A1548" i="1"/>
  <c r="A1584" i="1"/>
  <c r="A1728" i="1"/>
  <c r="A1592" i="1"/>
  <c r="A1605" i="1"/>
  <c r="A1620" i="1"/>
  <c r="A1632" i="1"/>
  <c r="A1721" i="1"/>
  <c r="A1723" i="1"/>
  <c r="A1667" i="1"/>
  <c r="A1677" i="1"/>
  <c r="A1727" i="1"/>
  <c r="A1702" i="1"/>
  <c r="A1859" i="1"/>
  <c r="A1739" i="1"/>
  <c r="A1752" i="1"/>
  <c r="A1864" i="1"/>
  <c r="A1773" i="1"/>
  <c r="A1866" i="1"/>
  <c r="A1795" i="1"/>
  <c r="A1805" i="1"/>
  <c r="A1818" i="1"/>
  <c r="A1829" i="1"/>
  <c r="A1840" i="1"/>
  <c r="A1853" i="1"/>
  <c r="A1885" i="1"/>
  <c r="A1877" i="1"/>
  <c r="A1929" i="1"/>
  <c r="A1905" i="1"/>
  <c r="A1932" i="1"/>
  <c r="A1961" i="1"/>
  <c r="A1943" i="1"/>
  <c r="A2006" i="1"/>
  <c r="A1970" i="1"/>
  <c r="A2018" i="1"/>
  <c r="A1993" i="1"/>
  <c r="A2043" i="1"/>
  <c r="A2027" i="1"/>
  <c r="A2053" i="1"/>
  <c r="A2104" i="1"/>
  <c r="A2063" i="1"/>
  <c r="A2073" i="1"/>
  <c r="A2084" i="1"/>
  <c r="A2098" i="1"/>
  <c r="A2114" i="1"/>
  <c r="A2125" i="1"/>
  <c r="A2137" i="1"/>
  <c r="A2148" i="1"/>
  <c r="A2226" i="1"/>
  <c r="A2233" i="1"/>
  <c r="A2235" i="1"/>
  <c r="A2199" i="1"/>
  <c r="A2211" i="1"/>
  <c r="A2223" i="1"/>
  <c r="A2306" i="1"/>
  <c r="A2245" i="1"/>
  <c r="A2258" i="1"/>
  <c r="A2269" i="1"/>
  <c r="A2282" i="1"/>
  <c r="A2310" i="1"/>
  <c r="A2321" i="1"/>
  <c r="A2333" i="1"/>
  <c r="A2347" i="1"/>
  <c r="A2359" i="1"/>
  <c r="A2369" i="1"/>
  <c r="A2381" i="1"/>
  <c r="A2499" i="1"/>
  <c r="A2402" i="1"/>
  <c r="A2414" i="1"/>
  <c r="A2425" i="1"/>
  <c r="A2438" i="1"/>
  <c r="A2449" i="1"/>
  <c r="A2459" i="1"/>
  <c r="A2472" i="1"/>
  <c r="A986" i="1"/>
  <c r="A997" i="1"/>
  <c r="A1011" i="1"/>
  <c r="A1021" i="1"/>
  <c r="A1086" i="1"/>
  <c r="A1044" i="1"/>
  <c r="A1055" i="1"/>
  <c r="A1069" i="1"/>
  <c r="A1097" i="1"/>
  <c r="A1182" i="1"/>
  <c r="A1120" i="1"/>
  <c r="A1132" i="1"/>
  <c r="A1143" i="1"/>
  <c r="A1154" i="1"/>
  <c r="A1167" i="1"/>
  <c r="A1288" i="1"/>
  <c r="A1194" i="1"/>
  <c r="A1300" i="1"/>
  <c r="A1215" i="1"/>
  <c r="A1227" i="1"/>
  <c r="A1243" i="1"/>
  <c r="A1255" i="1"/>
  <c r="A1266" i="1"/>
  <c r="A1276" i="1"/>
  <c r="A1409" i="1"/>
  <c r="A1414" i="1"/>
  <c r="A1330" i="1"/>
  <c r="A1342" i="1"/>
  <c r="A1354" i="1"/>
  <c r="A1367" i="1"/>
  <c r="A1419" i="1"/>
  <c r="A1390" i="1"/>
  <c r="A1402" i="1"/>
  <c r="A1526" i="1"/>
  <c r="A1435" i="1"/>
  <c r="A1446" i="1"/>
  <c r="A1456" i="1"/>
  <c r="A1470" i="1"/>
  <c r="A1481" i="1"/>
  <c r="A1493" i="1"/>
  <c r="A1506" i="1"/>
  <c r="A1516" i="1"/>
  <c r="A1577" i="1"/>
  <c r="A1549" i="1"/>
  <c r="A1559" i="1"/>
  <c r="A1716" i="1"/>
  <c r="A1593" i="1"/>
  <c r="A1606" i="1"/>
  <c r="A1621" i="1"/>
  <c r="A1633" i="1"/>
  <c r="A1645" i="1"/>
  <c r="A1656" i="1"/>
  <c r="A1668" i="1"/>
  <c r="A1678" i="1"/>
  <c r="A1690" i="1"/>
  <c r="A1703" i="1"/>
  <c r="A1860" i="1"/>
  <c r="A1741" i="1"/>
  <c r="A1753" i="1"/>
  <c r="A1762" i="1"/>
  <c r="A1774" i="1"/>
  <c r="A1785" i="1"/>
  <c r="A1796" i="1"/>
  <c r="A1806" i="1"/>
  <c r="A1870" i="1"/>
  <c r="A1830" i="1"/>
  <c r="A1841" i="1"/>
  <c r="A1854" i="1"/>
  <c r="A1886" i="1"/>
  <c r="A1919" i="1"/>
  <c r="A1930" i="1"/>
  <c r="A1906" i="1"/>
  <c r="A1950" i="1"/>
  <c r="A1962" i="1"/>
  <c r="A1967" i="1"/>
  <c r="A2007" i="1"/>
  <c r="A1971" i="1"/>
  <c r="A1982" i="1"/>
  <c r="A1994" i="1"/>
  <c r="A2044" i="1"/>
  <c r="A2028" i="1"/>
  <c r="A2037" i="1"/>
  <c r="A2105" i="1"/>
  <c r="A2109" i="1"/>
  <c r="A2074" i="1"/>
  <c r="A2085" i="1"/>
  <c r="A2157" i="1"/>
  <c r="A2115" i="1"/>
  <c r="A2126" i="1"/>
  <c r="A2138" i="1"/>
  <c r="A2149" i="1"/>
  <c r="A2227" i="1"/>
  <c r="A2177" i="1"/>
  <c r="A2188" i="1"/>
  <c r="A2200" i="1"/>
  <c r="A2212" i="1"/>
  <c r="A2224" i="1"/>
  <c r="A2298" i="1"/>
  <c r="A2246" i="1"/>
  <c r="A2302" i="1"/>
  <c r="A2270" i="1"/>
  <c r="A2283" i="1"/>
  <c r="A2311" i="1"/>
  <c r="A2323" i="1"/>
  <c r="A2334" i="1"/>
  <c r="A2348" i="1"/>
  <c r="A2360" i="1"/>
  <c r="A2370" i="1"/>
  <c r="A2497" i="1"/>
  <c r="A2392" i="1"/>
  <c r="A2403" i="1"/>
  <c r="A2415" i="1"/>
  <c r="A2504" i="1"/>
  <c r="A2439" i="1"/>
  <c r="A2450" i="1"/>
  <c r="A2460" i="1"/>
  <c r="A2473" i="1"/>
  <c r="A1089" i="1"/>
  <c r="A998" i="1"/>
  <c r="A1082" i="1"/>
  <c r="A1022" i="1"/>
  <c r="A1033" i="1"/>
  <c r="A1045" i="1"/>
  <c r="A1056" i="1"/>
  <c r="A1090" i="1"/>
  <c r="A1098" i="1"/>
  <c r="A1110" i="1"/>
  <c r="A1122" i="1"/>
  <c r="A1133" i="1"/>
  <c r="A1144" i="1"/>
  <c r="A1155" i="1"/>
  <c r="A1168" i="1"/>
  <c r="A1290" i="1"/>
  <c r="A1195" i="1"/>
  <c r="A1205" i="1"/>
  <c r="A1216" i="1"/>
  <c r="A1228" i="1"/>
  <c r="A1244" i="1"/>
  <c r="A1256" i="1"/>
  <c r="A1267" i="1"/>
  <c r="A1277" i="1"/>
  <c r="A1411" i="1"/>
  <c r="A1319" i="1"/>
  <c r="A1331" i="1"/>
  <c r="A1343" i="1"/>
  <c r="A1355" i="1"/>
  <c r="A1368" i="1"/>
  <c r="A1378" i="1"/>
  <c r="A1391" i="1"/>
  <c r="A1403" i="1"/>
  <c r="A1423" i="1"/>
  <c r="A1437" i="1"/>
  <c r="A1447" i="1"/>
  <c r="A1457" i="1"/>
  <c r="A1471" i="1"/>
  <c r="A1482" i="1"/>
  <c r="A1494" i="1"/>
  <c r="A1507" i="1"/>
  <c r="A1517" i="1"/>
  <c r="A1578" i="1"/>
  <c r="A1550" i="1"/>
  <c r="A1560" i="1"/>
  <c r="A1717" i="1"/>
  <c r="A1594" i="1"/>
  <c r="A1608" i="1"/>
  <c r="A1622" i="1"/>
  <c r="A1634" i="1"/>
  <c r="A1646" i="1"/>
  <c r="A1658" i="1"/>
  <c r="A1669" i="1"/>
  <c r="A1679" i="1"/>
  <c r="A1691" i="1"/>
  <c r="A1704" i="1"/>
  <c r="A1730" i="1"/>
  <c r="A1743" i="1"/>
  <c r="A1754" i="1"/>
  <c r="A1763" i="1"/>
  <c r="A1775" i="1"/>
  <c r="A1786" i="1"/>
  <c r="A1797" i="1"/>
  <c r="A1807" i="1"/>
  <c r="A1819" i="1"/>
  <c r="A1831" i="1"/>
  <c r="A1842" i="1"/>
  <c r="A1855" i="1"/>
  <c r="A1887" i="1"/>
  <c r="A1920" i="1"/>
  <c r="A1931" i="1"/>
  <c r="A1908" i="1"/>
  <c r="A1951" i="1"/>
  <c r="A1963" i="1"/>
  <c r="A1968" i="1"/>
  <c r="A2008" i="1"/>
  <c r="A2017" i="1"/>
  <c r="A2022" i="1"/>
  <c r="A1995" i="1"/>
  <c r="A2045" i="1"/>
  <c r="A2029" i="1"/>
  <c r="A2038" i="1"/>
  <c r="A2106" i="1"/>
  <c r="A2064" i="1"/>
  <c r="A2075" i="1"/>
  <c r="A2086" i="1"/>
  <c r="A2158" i="1"/>
  <c r="A2116" i="1"/>
  <c r="A2127" i="1"/>
  <c r="A2139" i="1"/>
  <c r="A2150" i="1"/>
  <c r="A2237" i="1"/>
  <c r="A2178" i="1"/>
  <c r="A2189" i="1"/>
  <c r="A2236" i="1"/>
  <c r="A2213" i="1"/>
  <c r="A2289" i="1"/>
  <c r="A2299" i="1"/>
  <c r="A2247" i="1"/>
  <c r="A2259" i="1"/>
  <c r="A2271" i="1"/>
  <c r="A2284" i="1"/>
  <c r="A2312" i="1"/>
  <c r="A2324" i="1"/>
  <c r="A2335" i="1"/>
  <c r="A2349" i="1"/>
  <c r="A2361" i="1"/>
  <c r="A2371" i="1"/>
  <c r="A2382" i="1"/>
  <c r="A2393" i="1"/>
  <c r="A2404" i="1"/>
  <c r="A2416" i="1"/>
  <c r="A2426" i="1"/>
  <c r="A2440" i="1"/>
  <c r="A2451" i="1"/>
  <c r="A2461" i="1"/>
  <c r="A2475" i="1"/>
  <c r="A13" i="1"/>
  <c r="A25" i="1"/>
  <c r="A37" i="1"/>
  <c r="A49" i="1"/>
  <c r="A60" i="1"/>
  <c r="A72" i="1"/>
  <c r="A83" i="1"/>
  <c r="A94" i="1"/>
  <c r="A106" i="1"/>
  <c r="A118" i="1"/>
  <c r="A130" i="1"/>
  <c r="A142" i="1"/>
  <c r="A154" i="1"/>
  <c r="A166" i="1"/>
  <c r="A178" i="1"/>
  <c r="A190" i="1"/>
  <c r="A202" i="1"/>
  <c r="A214" i="1"/>
  <c r="A226" i="1"/>
  <c r="A238" i="1"/>
  <c r="A250" i="1"/>
  <c r="A262" i="1"/>
  <c r="A274" i="1"/>
  <c r="A286" i="1"/>
  <c r="A298" i="1"/>
  <c r="A310" i="1"/>
  <c r="A322" i="1"/>
  <c r="A334" i="1"/>
  <c r="A346" i="1"/>
  <c r="A358" i="1"/>
  <c r="A370" i="1"/>
  <c r="A382" i="1"/>
  <c r="A394" i="1"/>
  <c r="A406" i="1"/>
  <c r="A418" i="1"/>
  <c r="A430" i="1"/>
  <c r="A442" i="1"/>
  <c r="A454" i="1"/>
  <c r="A466" i="1"/>
  <c r="A478" i="1"/>
  <c r="A2" i="1"/>
  <c r="A14" i="1"/>
  <c r="A26" i="1"/>
  <c r="A38" i="1"/>
  <c r="A50" i="1"/>
  <c r="A61" i="1"/>
  <c r="A73" i="1"/>
  <c r="A84" i="1"/>
  <c r="A95" i="1"/>
  <c r="A107" i="1"/>
  <c r="A119" i="1"/>
  <c r="A131" i="1"/>
  <c r="A143" i="1"/>
  <c r="A155" i="1"/>
  <c r="A167" i="1"/>
  <c r="A179" i="1"/>
  <c r="A191" i="1"/>
  <c r="A203" i="1"/>
  <c r="A215" i="1"/>
  <c r="A227" i="1"/>
  <c r="A239" i="1"/>
  <c r="A251" i="1"/>
  <c r="A263" i="1"/>
  <c r="A275" i="1"/>
  <c r="A287" i="1"/>
  <c r="A299" i="1"/>
  <c r="A311" i="1"/>
  <c r="A323" i="1"/>
  <c r="A335" i="1"/>
  <c r="A347" i="1"/>
  <c r="A359" i="1"/>
  <c r="A371" i="1"/>
  <c r="A383" i="1"/>
  <c r="A395" i="1"/>
  <c r="A407" i="1"/>
  <c r="A419" i="1"/>
  <c r="A431" i="1"/>
  <c r="A443" i="1"/>
  <c r="A455" i="1"/>
  <c r="A467" i="1"/>
  <c r="A479" i="1"/>
  <c r="A491" i="1"/>
  <c r="A503" i="1"/>
  <c r="A515" i="1"/>
  <c r="A527" i="1"/>
  <c r="A539" i="1"/>
  <c r="A551" i="1"/>
  <c r="A563" i="1"/>
  <c r="A575" i="1"/>
  <c r="A587" i="1"/>
  <c r="A599" i="1"/>
  <c r="A611" i="1"/>
  <c r="A623" i="1"/>
  <c r="A635" i="1"/>
  <c r="A647" i="1"/>
  <c r="A659" i="1"/>
  <c r="A671" i="1"/>
  <c r="A683" i="1"/>
  <c r="A695" i="1"/>
  <c r="A3" i="1"/>
  <c r="A15" i="1"/>
  <c r="A27" i="1"/>
  <c r="A39" i="1"/>
  <c r="A51" i="1"/>
  <c r="A62" i="1"/>
  <c r="A85" i="1"/>
  <c r="A96" i="1"/>
  <c r="A108" i="1"/>
  <c r="A120" i="1"/>
  <c r="A132" i="1"/>
  <c r="A144" i="1"/>
  <c r="A156" i="1"/>
  <c r="A168" i="1"/>
  <c r="A180" i="1"/>
  <c r="A192" i="1"/>
  <c r="A204" i="1"/>
  <c r="A216" i="1"/>
  <c r="A228" i="1"/>
  <c r="A240" i="1"/>
  <c r="A252" i="1"/>
  <c r="A264" i="1"/>
  <c r="A276" i="1"/>
  <c r="A288" i="1"/>
  <c r="A300" i="1"/>
  <c r="A312" i="1"/>
  <c r="A324" i="1"/>
  <c r="A336" i="1"/>
  <c r="A4" i="1"/>
  <c r="A16" i="1"/>
  <c r="A28" i="1"/>
  <c r="A40" i="1"/>
  <c r="A52" i="1"/>
  <c r="A63" i="1"/>
  <c r="A74" i="1"/>
  <c r="A86" i="1"/>
  <c r="A109" i="1"/>
  <c r="A121" i="1"/>
  <c r="A133" i="1"/>
  <c r="A145" i="1"/>
  <c r="A157" i="1"/>
  <c r="A169" i="1"/>
  <c r="A181" i="1"/>
  <c r="A193" i="1"/>
  <c r="A205" i="1"/>
  <c r="A217" i="1"/>
  <c r="A229" i="1"/>
  <c r="A241" i="1"/>
  <c r="A253" i="1"/>
  <c r="A265" i="1"/>
  <c r="A277" i="1"/>
  <c r="A289" i="1"/>
  <c r="A301" i="1"/>
  <c r="A313" i="1"/>
  <c r="A325" i="1"/>
  <c r="A337" i="1"/>
  <c r="A349" i="1"/>
  <c r="A361" i="1"/>
  <c r="A373" i="1"/>
  <c r="A385" i="1"/>
  <c r="A397" i="1"/>
  <c r="A409" i="1"/>
  <c r="A421" i="1"/>
  <c r="A433" i="1"/>
  <c r="A445" i="1"/>
  <c r="A457" i="1"/>
  <c r="A469" i="1"/>
  <c r="A481" i="1"/>
  <c r="A493" i="1"/>
  <c r="A505" i="1"/>
  <c r="A517" i="1"/>
  <c r="A529" i="1"/>
  <c r="A541" i="1"/>
  <c r="A553" i="1"/>
  <c r="A565" i="1"/>
  <c r="A577" i="1"/>
  <c r="A589" i="1"/>
  <c r="A601" i="1"/>
  <c r="A613" i="1"/>
  <c r="A625" i="1"/>
  <c r="A637" i="1"/>
  <c r="A649" i="1"/>
  <c r="A661" i="1"/>
  <c r="A673" i="1"/>
  <c r="A685" i="1"/>
  <c r="A697" i="1"/>
  <c r="A709" i="1"/>
  <c r="A721" i="1"/>
  <c r="A733" i="1"/>
  <c r="A745" i="1"/>
  <c r="A757" i="1"/>
  <c r="A769" i="1"/>
  <c r="A781" i="1"/>
  <c r="A793" i="1"/>
  <c r="A805" i="1"/>
  <c r="A817" i="1"/>
  <c r="A829" i="1"/>
  <c r="A841" i="1"/>
  <c r="A853" i="1"/>
  <c r="A865" i="1"/>
  <c r="A877" i="1"/>
  <c r="A889" i="1"/>
  <c r="A901" i="1"/>
  <c r="A913" i="1"/>
  <c r="A925" i="1"/>
  <c r="A937" i="1"/>
  <c r="A949" i="1"/>
  <c r="A5" i="1"/>
  <c r="A17" i="1"/>
  <c r="A29" i="1"/>
  <c r="A41" i="1"/>
  <c r="A53" i="1"/>
  <c r="A64" i="1"/>
  <c r="A75" i="1"/>
  <c r="A87" i="1"/>
  <c r="A98" i="1"/>
  <c r="A110" i="1"/>
  <c r="A122" i="1"/>
  <c r="A134" i="1"/>
  <c r="A146" i="1"/>
  <c r="A158" i="1"/>
  <c r="A170" i="1"/>
  <c r="A182" i="1"/>
  <c r="A194" i="1"/>
  <c r="A206" i="1"/>
  <c r="A218" i="1"/>
  <c r="A230" i="1"/>
  <c r="A242" i="1"/>
  <c r="A254" i="1"/>
  <c r="A266" i="1"/>
  <c r="A278" i="1"/>
  <c r="A290" i="1"/>
  <c r="A302" i="1"/>
  <c r="A314" i="1"/>
  <c r="A326" i="1"/>
  <c r="A338" i="1"/>
  <c r="A350" i="1"/>
  <c r="A362" i="1"/>
  <c r="A374" i="1"/>
  <c r="A386" i="1"/>
  <c r="A398" i="1"/>
  <c r="A410" i="1"/>
  <c r="A422" i="1"/>
  <c r="A434" i="1"/>
  <c r="A446" i="1"/>
  <c r="A458" i="1"/>
  <c r="A470" i="1"/>
  <c r="A482" i="1"/>
  <c r="A494" i="1"/>
  <c r="A506" i="1"/>
  <c r="A518" i="1"/>
  <c r="A530" i="1"/>
  <c r="A542" i="1"/>
  <c r="A554" i="1"/>
  <c r="A566" i="1"/>
  <c r="A578" i="1"/>
  <c r="A590" i="1"/>
  <c r="A602" i="1"/>
  <c r="A614" i="1"/>
  <c r="A626" i="1"/>
  <c r="A638" i="1"/>
  <c r="A650" i="1"/>
  <c r="A662" i="1"/>
  <c r="A674" i="1"/>
  <c r="A686" i="1"/>
  <c r="A698" i="1"/>
  <c r="A710" i="1"/>
  <c r="A722" i="1"/>
  <c r="A734" i="1"/>
  <c r="A746" i="1"/>
  <c r="A758" i="1"/>
  <c r="A770" i="1"/>
  <c r="A782" i="1"/>
  <c r="A794" i="1"/>
  <c r="A806" i="1"/>
  <c r="A818" i="1"/>
  <c r="A830" i="1"/>
  <c r="A842" i="1"/>
  <c r="A854" i="1"/>
  <c r="A866" i="1"/>
  <c r="A878" i="1"/>
  <c r="A890" i="1"/>
  <c r="A902" i="1"/>
  <c r="A914" i="1"/>
  <c r="A926" i="1"/>
  <c r="A938" i="1"/>
  <c r="A950" i="1"/>
  <c r="A6" i="1"/>
  <c r="A18" i="1"/>
  <c r="A30" i="1"/>
  <c r="A42" i="1"/>
  <c r="A54" i="1"/>
  <c r="A65" i="1"/>
  <c r="A76" i="1"/>
  <c r="A99" i="1"/>
  <c r="A111" i="1"/>
  <c r="A123" i="1"/>
  <c r="A135" i="1"/>
  <c r="A147" i="1"/>
  <c r="A159" i="1"/>
  <c r="A171" i="1"/>
  <c r="A183" i="1"/>
  <c r="A195" i="1"/>
  <c r="A207" i="1"/>
  <c r="A219" i="1"/>
  <c r="A231" i="1"/>
  <c r="A243" i="1"/>
  <c r="A255" i="1"/>
  <c r="A267" i="1"/>
  <c r="A279" i="1"/>
  <c r="A291" i="1"/>
  <c r="A303" i="1"/>
  <c r="A315" i="1"/>
  <c r="A327" i="1"/>
  <c r="A339" i="1"/>
  <c r="A351" i="1"/>
  <c r="A363" i="1"/>
  <c r="A375" i="1"/>
  <c r="A387" i="1"/>
  <c r="A399" i="1"/>
  <c r="A411" i="1"/>
  <c r="A423" i="1"/>
  <c r="A435" i="1"/>
  <c r="A447" i="1"/>
  <c r="A459" i="1"/>
  <c r="A471" i="1"/>
  <c r="A483" i="1"/>
  <c r="A495" i="1"/>
  <c r="A507" i="1"/>
  <c r="A519" i="1"/>
  <c r="A531" i="1"/>
  <c r="A543" i="1"/>
  <c r="A555" i="1"/>
  <c r="A567" i="1"/>
  <c r="A579" i="1"/>
  <c r="A591" i="1"/>
  <c r="A603" i="1"/>
  <c r="A615" i="1"/>
  <c r="A627" i="1"/>
  <c r="A639" i="1"/>
  <c r="A651" i="1"/>
  <c r="A663" i="1"/>
  <c r="A675" i="1"/>
  <c r="A687" i="1"/>
  <c r="A699" i="1"/>
  <c r="A711" i="1"/>
  <c r="A723" i="1"/>
  <c r="A735" i="1"/>
  <c r="A747" i="1"/>
  <c r="A7" i="1"/>
  <c r="A19" i="1"/>
  <c r="A31" i="1"/>
  <c r="A43" i="1"/>
  <c r="A55" i="1"/>
  <c r="A66" i="1"/>
  <c r="A77" i="1"/>
  <c r="A88" i="1"/>
  <c r="A100" i="1"/>
  <c r="A112" i="1"/>
  <c r="A124" i="1"/>
  <c r="A136" i="1"/>
  <c r="A148" i="1"/>
  <c r="A160" i="1"/>
  <c r="A172" i="1"/>
  <c r="A184" i="1"/>
  <c r="A196" i="1"/>
  <c r="A208" i="1"/>
  <c r="A220" i="1"/>
  <c r="A232" i="1"/>
  <c r="A244" i="1"/>
  <c r="A256" i="1"/>
  <c r="A268" i="1"/>
  <c r="A280" i="1"/>
  <c r="A292" i="1"/>
  <c r="A304" i="1"/>
  <c r="A316" i="1"/>
  <c r="A328" i="1"/>
  <c r="A340" i="1"/>
  <c r="A352" i="1"/>
  <c r="A364" i="1"/>
  <c r="A376" i="1"/>
  <c r="A388" i="1"/>
  <c r="A400" i="1"/>
  <c r="A412" i="1"/>
  <c r="A424" i="1"/>
  <c r="A436" i="1"/>
  <c r="A448" i="1"/>
  <c r="A460" i="1"/>
  <c r="A472" i="1"/>
  <c r="A484" i="1"/>
  <c r="A496" i="1"/>
  <c r="A508" i="1"/>
  <c r="A520" i="1"/>
  <c r="A532" i="1"/>
  <c r="A544" i="1"/>
  <c r="A556" i="1"/>
  <c r="A568" i="1"/>
  <c r="A580" i="1"/>
  <c r="A592" i="1"/>
  <c r="A604" i="1"/>
  <c r="A616" i="1"/>
  <c r="A628" i="1"/>
  <c r="A640" i="1"/>
  <c r="A652" i="1"/>
  <c r="A664" i="1"/>
  <c r="A676" i="1"/>
  <c r="A688" i="1"/>
  <c r="A700" i="1"/>
  <c r="A712" i="1"/>
  <c r="A724" i="1"/>
  <c r="A736" i="1"/>
  <c r="A8" i="1"/>
  <c r="A20" i="1"/>
  <c r="A32" i="1"/>
  <c r="A44" i="1"/>
  <c r="A56" i="1"/>
  <c r="A67" i="1"/>
  <c r="A78" i="1"/>
  <c r="A89" i="1"/>
  <c r="A101" i="1"/>
  <c r="A113" i="1"/>
  <c r="A125" i="1"/>
  <c r="A137" i="1"/>
  <c r="A149" i="1"/>
  <c r="A161" i="1"/>
  <c r="A173" i="1"/>
  <c r="A185" i="1"/>
  <c r="A197" i="1"/>
  <c r="A209" i="1"/>
  <c r="A221" i="1"/>
  <c r="A233" i="1"/>
  <c r="A9" i="1"/>
  <c r="A21" i="1"/>
  <c r="A33" i="1"/>
  <c r="A45" i="1"/>
  <c r="A57" i="1"/>
  <c r="A68" i="1"/>
  <c r="A79" i="1"/>
  <c r="A90" i="1"/>
  <c r="A102" i="1"/>
  <c r="A114" i="1"/>
  <c r="A126" i="1"/>
  <c r="A138" i="1"/>
  <c r="A150" i="1"/>
  <c r="A162" i="1"/>
  <c r="A174" i="1"/>
  <c r="A186" i="1"/>
  <c r="A198" i="1"/>
  <c r="A210" i="1"/>
  <c r="A222" i="1"/>
  <c r="A234" i="1"/>
  <c r="A246" i="1"/>
  <c r="A258" i="1"/>
  <c r="A270" i="1"/>
  <c r="A282" i="1"/>
  <c r="A294" i="1"/>
  <c r="A306" i="1"/>
  <c r="A318" i="1"/>
  <c r="A330" i="1"/>
  <c r="A342" i="1"/>
  <c r="A354" i="1"/>
  <c r="A366" i="1"/>
  <c r="A378" i="1"/>
  <c r="A390" i="1"/>
  <c r="A402" i="1"/>
  <c r="A414" i="1"/>
  <c r="A426" i="1"/>
  <c r="A438" i="1"/>
  <c r="A450" i="1"/>
  <c r="A462" i="1"/>
  <c r="A474" i="1"/>
  <c r="A486" i="1"/>
  <c r="A498" i="1"/>
  <c r="A510" i="1"/>
  <c r="A522" i="1"/>
  <c r="A534" i="1"/>
  <c r="A546" i="1"/>
  <c r="A558" i="1"/>
  <c r="A570" i="1"/>
  <c r="A582" i="1"/>
  <c r="A594" i="1"/>
  <c r="A606" i="1"/>
  <c r="A618" i="1"/>
  <c r="A630" i="1"/>
  <c r="A642" i="1"/>
  <c r="A654" i="1"/>
  <c r="A666" i="1"/>
  <c r="A678" i="1"/>
  <c r="A690" i="1"/>
  <c r="A702" i="1"/>
  <c r="A714" i="1"/>
  <c r="A726" i="1"/>
  <c r="A738" i="1"/>
  <c r="A750" i="1"/>
  <c r="A762" i="1"/>
  <c r="A774" i="1"/>
  <c r="A786" i="1"/>
  <c r="A798" i="1"/>
  <c r="A810" i="1"/>
  <c r="A822" i="1"/>
  <c r="A834" i="1"/>
  <c r="A846" i="1"/>
  <c r="A858" i="1"/>
  <c r="A870" i="1"/>
  <c r="A882" i="1"/>
  <c r="A894" i="1"/>
  <c r="A906" i="1"/>
  <c r="A918" i="1"/>
  <c r="A930" i="1"/>
  <c r="A942" i="1"/>
  <c r="A954" i="1"/>
  <c r="A966" i="1"/>
  <c r="A976" i="1"/>
  <c r="A1024" i="1"/>
  <c r="A1158" i="1"/>
  <c r="A1289" i="1"/>
  <c r="A10" i="1"/>
  <c r="A22" i="1"/>
  <c r="A34" i="1"/>
  <c r="A46" i="1"/>
  <c r="A58" i="1"/>
  <c r="A69" i="1"/>
  <c r="A80" i="1"/>
  <c r="A91" i="1"/>
  <c r="A103" i="1"/>
  <c r="A115" i="1"/>
  <c r="A127" i="1"/>
  <c r="A139" i="1"/>
  <c r="A151" i="1"/>
  <c r="A163" i="1"/>
  <c r="A175" i="1"/>
  <c r="A187" i="1"/>
  <c r="A199" i="1"/>
  <c r="A211" i="1"/>
  <c r="A223" i="1"/>
  <c r="A235" i="1"/>
  <c r="A247" i="1"/>
  <c r="A259" i="1"/>
  <c r="A271" i="1"/>
  <c r="A283" i="1"/>
  <c r="A295" i="1"/>
  <c r="A307" i="1"/>
  <c r="A319" i="1"/>
  <c r="A331" i="1"/>
  <c r="A343" i="1"/>
  <c r="A355" i="1"/>
  <c r="A367" i="1"/>
  <c r="A379" i="1"/>
  <c r="A391" i="1"/>
  <c r="A403" i="1"/>
  <c r="A415" i="1"/>
  <c r="A427" i="1"/>
  <c r="A439" i="1"/>
  <c r="A451" i="1"/>
  <c r="A463" i="1"/>
  <c r="A475" i="1"/>
  <c r="A487" i="1"/>
  <c r="A499" i="1"/>
  <c r="A511" i="1"/>
  <c r="A523" i="1"/>
  <c r="A535" i="1"/>
  <c r="A547" i="1"/>
  <c r="A559" i="1"/>
  <c r="A571" i="1"/>
  <c r="A583" i="1"/>
  <c r="A595" i="1"/>
  <c r="A607" i="1"/>
  <c r="A619" i="1"/>
  <c r="A631" i="1"/>
  <c r="A643" i="1"/>
  <c r="A655" i="1"/>
  <c r="A667" i="1"/>
  <c r="A679" i="1"/>
  <c r="A691" i="1"/>
  <c r="A703" i="1"/>
  <c r="A715" i="1"/>
  <c r="A727" i="1"/>
  <c r="A739" i="1"/>
  <c r="A751" i="1"/>
  <c r="A763" i="1"/>
  <c r="A11" i="1"/>
  <c r="A23" i="1"/>
  <c r="A35" i="1"/>
  <c r="A47" i="1"/>
  <c r="A70" i="1"/>
  <c r="A81" i="1"/>
  <c r="A92" i="1"/>
  <c r="A104" i="1"/>
  <c r="A116" i="1"/>
  <c r="A128" i="1"/>
  <c r="A140" i="1"/>
  <c r="A152" i="1"/>
  <c r="A164" i="1"/>
  <c r="A176" i="1"/>
  <c r="A188" i="1"/>
  <c r="A200" i="1"/>
  <c r="A212" i="1"/>
  <c r="A224" i="1"/>
  <c r="A236" i="1"/>
  <c r="A248" i="1"/>
  <c r="A260" i="1"/>
  <c r="A272" i="1"/>
  <c r="A284" i="1"/>
  <c r="A296" i="1"/>
  <c r="A308" i="1"/>
  <c r="A320" i="1"/>
  <c r="A332" i="1"/>
  <c r="A344" i="1"/>
  <c r="A356" i="1"/>
  <c r="A368" i="1"/>
  <c r="A380" i="1"/>
  <c r="A392" i="1"/>
  <c r="A404" i="1"/>
  <c r="A416" i="1"/>
  <c r="A12" i="1"/>
  <c r="A24" i="1"/>
  <c r="A36" i="1"/>
  <c r="A48" i="1"/>
  <c r="A59" i="1"/>
  <c r="A71" i="1"/>
  <c r="A82" i="1"/>
  <c r="A93" i="1"/>
  <c r="A105" i="1"/>
  <c r="A117" i="1"/>
  <c r="A129" i="1"/>
  <c r="A141" i="1"/>
  <c r="A153" i="1"/>
  <c r="A165" i="1"/>
  <c r="A177" i="1"/>
  <c r="A189" i="1"/>
  <c r="A201" i="1"/>
  <c r="A213" i="1"/>
  <c r="A225" i="1"/>
  <c r="A237" i="1"/>
  <c r="A249" i="1"/>
  <c r="A261" i="1"/>
  <c r="A273" i="1"/>
  <c r="A285" i="1"/>
  <c r="A297" i="1"/>
  <c r="A309" i="1"/>
  <c r="A321" i="1"/>
  <c r="A333" i="1"/>
  <c r="A345" i="1"/>
  <c r="A357" i="1"/>
  <c r="A369" i="1"/>
  <c r="A381" i="1"/>
  <c r="A393" i="1"/>
  <c r="A405" i="1"/>
  <c r="A417" i="1"/>
  <c r="A429" i="1"/>
  <c r="A441" i="1"/>
  <c r="A453" i="1"/>
  <c r="A465" i="1"/>
  <c r="A477" i="1"/>
  <c r="A489" i="1"/>
  <c r="A501" i="1"/>
  <c r="A513" i="1"/>
  <c r="A525" i="1"/>
  <c r="A537" i="1"/>
  <c r="A549" i="1"/>
  <c r="A561" i="1"/>
  <c r="A573" i="1"/>
  <c r="A585" i="1"/>
  <c r="A597" i="1"/>
  <c r="A609" i="1"/>
  <c r="A621" i="1"/>
  <c r="A633" i="1"/>
  <c r="A645" i="1"/>
  <c r="A657" i="1"/>
  <c r="A669" i="1"/>
  <c r="A681" i="1"/>
  <c r="A693" i="1"/>
  <c r="A705" i="1"/>
  <c r="A717" i="1"/>
  <c r="A729" i="1"/>
  <c r="A741" i="1"/>
  <c r="A360" i="1"/>
  <c r="A428" i="1"/>
  <c r="A476" i="1"/>
  <c r="A514" i="1"/>
  <c r="A550" i="1"/>
  <c r="A586" i="1"/>
  <c r="A622" i="1"/>
  <c r="A658" i="1"/>
  <c r="A694" i="1"/>
  <c r="A725" i="1"/>
  <c r="A752" i="1"/>
  <c r="A768" i="1"/>
  <c r="A785" i="1"/>
  <c r="A801" i="1"/>
  <c r="A816" i="1"/>
  <c r="A833" i="1"/>
  <c r="A849" i="1"/>
  <c r="A864" i="1"/>
  <c r="A881" i="1"/>
  <c r="A897" i="1"/>
  <c r="A912" i="1"/>
  <c r="A929" i="1"/>
  <c r="A945" i="1"/>
  <c r="A960" i="1"/>
  <c r="A971" i="1"/>
  <c r="A984" i="1"/>
  <c r="A1104" i="1"/>
  <c r="A1265" i="1"/>
  <c r="A1432" i="1"/>
  <c r="A1546" i="1"/>
  <c r="A1657" i="1"/>
  <c r="A1907" i="1"/>
  <c r="A2095" i="1"/>
  <c r="A2353" i="1"/>
  <c r="A2498" i="1"/>
  <c r="A2519" i="1"/>
  <c r="A2531" i="1"/>
  <c r="A2543" i="1"/>
  <c r="A2555" i="1"/>
  <c r="A2567" i="1"/>
  <c r="A2579" i="1"/>
  <c r="A2591" i="1"/>
  <c r="A2603" i="1"/>
  <c r="A2615" i="1"/>
  <c r="A2627" i="1"/>
  <c r="A2639" i="1"/>
  <c r="A2651" i="1"/>
  <c r="A2663" i="1"/>
  <c r="A2675" i="1"/>
  <c r="A245" i="1"/>
  <c r="A365" i="1"/>
  <c r="A432" i="1"/>
  <c r="A480" i="1"/>
  <c r="A516" i="1"/>
  <c r="A552" i="1"/>
  <c r="A588" i="1"/>
  <c r="A624" i="1"/>
  <c r="A660" i="1"/>
  <c r="A696" i="1"/>
  <c r="A728" i="1"/>
  <c r="A753" i="1"/>
  <c r="A771" i="1"/>
  <c r="A787" i="1"/>
  <c r="A802" i="1"/>
  <c r="A819" i="1"/>
  <c r="A835" i="1"/>
  <c r="A850" i="1"/>
  <c r="A867" i="1"/>
  <c r="A883" i="1"/>
  <c r="A898" i="1"/>
  <c r="A915" i="1"/>
  <c r="A931" i="1"/>
  <c r="A946" i="1"/>
  <c r="A961" i="1"/>
  <c r="A972" i="1"/>
  <c r="A1001" i="1"/>
  <c r="A1118" i="1"/>
  <c r="A1287" i="1"/>
  <c r="A1436" i="1"/>
  <c r="A1565" i="1"/>
  <c r="A1688" i="1"/>
  <c r="A1909" i="1"/>
  <c r="A2168" i="1"/>
  <c r="A2365" i="1"/>
  <c r="A2508" i="1"/>
  <c r="A2520" i="1"/>
  <c r="A2532" i="1"/>
  <c r="A2544" i="1"/>
  <c r="A2556" i="1"/>
  <c r="A2568" i="1"/>
  <c r="A2580" i="1"/>
  <c r="A2592" i="1"/>
  <c r="A2604" i="1"/>
  <c r="A2616" i="1"/>
  <c r="A2628" i="1"/>
  <c r="A2640" i="1"/>
  <c r="A2652" i="1"/>
  <c r="A2664" i="1"/>
  <c r="A2676" i="1"/>
  <c r="A2688" i="1"/>
  <c r="A2700" i="1"/>
  <c r="A2712" i="1"/>
  <c r="A2724" i="1"/>
  <c r="A2736" i="1"/>
  <c r="A2748" i="1"/>
  <c r="A2760" i="1"/>
  <c r="A2772" i="1"/>
  <c r="A2784" i="1"/>
  <c r="A2796" i="1"/>
  <c r="A257" i="1"/>
  <c r="A372" i="1"/>
  <c r="A437" i="1"/>
  <c r="A485" i="1"/>
  <c r="A521" i="1"/>
  <c r="A557" i="1"/>
  <c r="A593" i="1"/>
  <c r="A629" i="1"/>
  <c r="A665" i="1"/>
  <c r="A701" i="1"/>
  <c r="A730" i="1"/>
  <c r="A754" i="1"/>
  <c r="A772" i="1"/>
  <c r="A788" i="1"/>
  <c r="A803" i="1"/>
  <c r="A820" i="1"/>
  <c r="A836" i="1"/>
  <c r="A851" i="1"/>
  <c r="A868" i="1"/>
  <c r="A884" i="1"/>
  <c r="A899" i="1"/>
  <c r="A916" i="1"/>
  <c r="A932" i="1"/>
  <c r="A947" i="1"/>
  <c r="A962" i="1"/>
  <c r="A973" i="1"/>
  <c r="A1005" i="1"/>
  <c r="A1121" i="1"/>
  <c r="A1291" i="1"/>
  <c r="A1468" i="1"/>
  <c r="A1567" i="1"/>
  <c r="A1694" i="1"/>
  <c r="A1921" i="1"/>
  <c r="A2187" i="1"/>
  <c r="A2378" i="1"/>
  <c r="A2509" i="1"/>
  <c r="A2521" i="1"/>
  <c r="A2533" i="1"/>
  <c r="A2545" i="1"/>
  <c r="A2557" i="1"/>
  <c r="A269" i="1"/>
  <c r="A377" i="1"/>
  <c r="A440" i="1"/>
  <c r="A488" i="1"/>
  <c r="A524" i="1"/>
  <c r="A560" i="1"/>
  <c r="A596" i="1"/>
  <c r="A632" i="1"/>
  <c r="A668" i="1"/>
  <c r="A704" i="1"/>
  <c r="A731" i="1"/>
  <c r="A755" i="1"/>
  <c r="A773" i="1"/>
  <c r="A789" i="1"/>
  <c r="A804" i="1"/>
  <c r="A821" i="1"/>
  <c r="A837" i="1"/>
  <c r="A852" i="1"/>
  <c r="A869" i="1"/>
  <c r="A885" i="1"/>
  <c r="A900" i="1"/>
  <c r="A917" i="1"/>
  <c r="A933" i="1"/>
  <c r="A948" i="1"/>
  <c r="A963" i="1"/>
  <c r="A974" i="1"/>
  <c r="A1008" i="1"/>
  <c r="A1179" i="1"/>
  <c r="A1292" i="1"/>
  <c r="A1469" i="1"/>
  <c r="A1572" i="1"/>
  <c r="A1726" i="1"/>
  <c r="A1936" i="1"/>
  <c r="A2209" i="1"/>
  <c r="A2385" i="1"/>
  <c r="A2510" i="1"/>
  <c r="A2522" i="1"/>
  <c r="A2534" i="1"/>
  <c r="A2546" i="1"/>
  <c r="A2558" i="1"/>
  <c r="A2570" i="1"/>
  <c r="A2582" i="1"/>
  <c r="A2594" i="1"/>
  <c r="A2606" i="1"/>
  <c r="A2618" i="1"/>
  <c r="A2630" i="1"/>
  <c r="A2642" i="1"/>
  <c r="A2654" i="1"/>
  <c r="A2666" i="1"/>
  <c r="A2678" i="1"/>
  <c r="A2690" i="1"/>
  <c r="A2702" i="1"/>
  <c r="A2714" i="1"/>
  <c r="A2726" i="1"/>
  <c r="A2738" i="1"/>
  <c r="A2750" i="1"/>
  <c r="A2762" i="1"/>
  <c r="A2774" i="1"/>
  <c r="A281" i="1"/>
  <c r="A384" i="1"/>
  <c r="A444" i="1"/>
  <c r="A490" i="1"/>
  <c r="A526" i="1"/>
  <c r="A562" i="1"/>
  <c r="A598" i="1"/>
  <c r="A634" i="1"/>
  <c r="A670" i="1"/>
  <c r="A706" i="1"/>
  <c r="A732" i="1"/>
  <c r="A756" i="1"/>
  <c r="A775" i="1"/>
  <c r="A790" i="1"/>
  <c r="A807" i="1"/>
  <c r="A823" i="1"/>
  <c r="A838" i="1"/>
  <c r="A855" i="1"/>
  <c r="A871" i="1"/>
  <c r="A886" i="1"/>
  <c r="A903" i="1"/>
  <c r="A919" i="1"/>
  <c r="A934" i="1"/>
  <c r="A951" i="1"/>
  <c r="A964" i="1"/>
  <c r="A975" i="1"/>
  <c r="A1050" i="1"/>
  <c r="A1184" i="1"/>
  <c r="A1347" i="1"/>
  <c r="A1486" i="1"/>
  <c r="A1576" i="1"/>
  <c r="A1734" i="1"/>
  <c r="A1947" i="1"/>
  <c r="A2249" i="1"/>
  <c r="A2411" i="1"/>
  <c r="A2511" i="1"/>
  <c r="A2523" i="1"/>
  <c r="A2535" i="1"/>
  <c r="A2547" i="1"/>
  <c r="A2559" i="1"/>
  <c r="A2571" i="1"/>
  <c r="A2583" i="1"/>
  <c r="A2595" i="1"/>
  <c r="A2607" i="1"/>
  <c r="A2619" i="1"/>
  <c r="A2631" i="1"/>
  <c r="A2643" i="1"/>
  <c r="A2655" i="1"/>
  <c r="A2667" i="1"/>
  <c r="A2679" i="1"/>
  <c r="A2691" i="1"/>
  <c r="A2703" i="1"/>
  <c r="A2715" i="1"/>
  <c r="A2727" i="1"/>
  <c r="A2739" i="1"/>
  <c r="A2751" i="1"/>
  <c r="A2763" i="1"/>
  <c r="A2775" i="1"/>
  <c r="A2787" i="1"/>
  <c r="A293" i="1"/>
  <c r="A389" i="1"/>
  <c r="A449" i="1"/>
  <c r="A492" i="1"/>
  <c r="A528" i="1"/>
  <c r="A564" i="1"/>
  <c r="A600" i="1"/>
  <c r="A636" i="1"/>
  <c r="A672" i="1"/>
  <c r="A707" i="1"/>
  <c r="A737" i="1"/>
  <c r="A759" i="1"/>
  <c r="A776" i="1"/>
  <c r="A791" i="1"/>
  <c r="A808" i="1"/>
  <c r="A824" i="1"/>
  <c r="A839" i="1"/>
  <c r="A856" i="1"/>
  <c r="A872" i="1"/>
  <c r="A887" i="1"/>
  <c r="A904" i="1"/>
  <c r="A920" i="1"/>
  <c r="A935" i="1"/>
  <c r="A952" i="1"/>
  <c r="A965" i="1"/>
  <c r="A977" i="1"/>
  <c r="A1060" i="1"/>
  <c r="A1196" i="1"/>
  <c r="A1349" i="1"/>
  <c r="A1500" i="1"/>
  <c r="A1602" i="1"/>
  <c r="A1740" i="1"/>
  <c r="A1952" i="1"/>
  <c r="A2260" i="1"/>
  <c r="A2423" i="1"/>
  <c r="A2512" i="1"/>
  <c r="A305" i="1"/>
  <c r="A396" i="1"/>
  <c r="A452" i="1"/>
  <c r="A497" i="1"/>
  <c r="A533" i="1"/>
  <c r="A569" i="1"/>
  <c r="A605" i="1"/>
  <c r="A641" i="1"/>
  <c r="A677" i="1"/>
  <c r="A708" i="1"/>
  <c r="A740" i="1"/>
  <c r="A760" i="1"/>
  <c r="A777" i="1"/>
  <c r="A792" i="1"/>
  <c r="A809" i="1"/>
  <c r="A825" i="1"/>
  <c r="A840" i="1"/>
  <c r="A857" i="1"/>
  <c r="A873" i="1"/>
  <c r="A888" i="1"/>
  <c r="A905" i="1"/>
  <c r="A921" i="1"/>
  <c r="A936" i="1"/>
  <c r="A953" i="1"/>
  <c r="A978" i="1"/>
  <c r="A1063" i="1"/>
  <c r="A1204" i="1"/>
  <c r="A317" i="1"/>
  <c r="A401" i="1"/>
  <c r="A456" i="1"/>
  <c r="A500" i="1"/>
  <c r="A536" i="1"/>
  <c r="A572" i="1"/>
  <c r="A608" i="1"/>
  <c r="A644" i="1"/>
  <c r="A680" i="1"/>
  <c r="A713" i="1"/>
  <c r="A742" i="1"/>
  <c r="A761" i="1"/>
  <c r="A778" i="1"/>
  <c r="A795" i="1"/>
  <c r="A811" i="1"/>
  <c r="A826" i="1"/>
  <c r="A843" i="1"/>
  <c r="A859" i="1"/>
  <c r="A874" i="1"/>
  <c r="A891" i="1"/>
  <c r="A907" i="1"/>
  <c r="A922" i="1"/>
  <c r="A939" i="1"/>
  <c r="A955" i="1"/>
  <c r="A979" i="1"/>
  <c r="A1070" i="1"/>
  <c r="A1234" i="1"/>
  <c r="A1373" i="1"/>
  <c r="A1518" i="1"/>
  <c r="A1615" i="1"/>
  <c r="A1772" i="1"/>
  <c r="A1986" i="1"/>
  <c r="A2303" i="1"/>
  <c r="A2433" i="1"/>
  <c r="A2514" i="1"/>
  <c r="A2526" i="1"/>
  <c r="A2538" i="1"/>
  <c r="A2550" i="1"/>
  <c r="A2562" i="1"/>
  <c r="A2574" i="1"/>
  <c r="A2586" i="1"/>
  <c r="A2598" i="1"/>
  <c r="A2610" i="1"/>
  <c r="A2622" i="1"/>
  <c r="A2634" i="1"/>
  <c r="A2646" i="1"/>
  <c r="A2658" i="1"/>
  <c r="A2670" i="1"/>
  <c r="A2682" i="1"/>
  <c r="A2694" i="1"/>
  <c r="A2706" i="1"/>
  <c r="A2718" i="1"/>
  <c r="A2730" i="1"/>
  <c r="A2742" i="1"/>
  <c r="A2754" i="1"/>
  <c r="A2766" i="1"/>
  <c r="A2778" i="1"/>
  <c r="A2790" i="1"/>
  <c r="A2802" i="1"/>
  <c r="A2814" i="1"/>
  <c r="A329" i="1"/>
  <c r="A408" i="1"/>
  <c r="A461" i="1"/>
  <c r="A502" i="1"/>
  <c r="A538" i="1"/>
  <c r="A574" i="1"/>
  <c r="A610" i="1"/>
  <c r="A646" i="1"/>
  <c r="A682" i="1"/>
  <c r="A716" i="1"/>
  <c r="A743" i="1"/>
  <c r="A764" i="1"/>
  <c r="A779" i="1"/>
  <c r="A796" i="1"/>
  <c r="A812" i="1"/>
  <c r="A827" i="1"/>
  <c r="A844" i="1"/>
  <c r="A860" i="1"/>
  <c r="A875" i="1"/>
  <c r="A892" i="1"/>
  <c r="A908" i="1"/>
  <c r="A923" i="1"/>
  <c r="A940" i="1"/>
  <c r="A956" i="1"/>
  <c r="A967" i="1"/>
  <c r="A980" i="1"/>
  <c r="A1080" i="1"/>
  <c r="A1235" i="1"/>
  <c r="A1384" i="1"/>
  <c r="A1525" i="1"/>
  <c r="A1619" i="1"/>
  <c r="A1815" i="1"/>
  <c r="A2039" i="1"/>
  <c r="A2307" i="1"/>
  <c r="A2470" i="1"/>
  <c r="A2515" i="1"/>
  <c r="A2527" i="1"/>
  <c r="A2539" i="1"/>
  <c r="A2551" i="1"/>
  <c r="A2563" i="1"/>
  <c r="A2575" i="1"/>
  <c r="A2587" i="1"/>
  <c r="A2599" i="1"/>
  <c r="A341" i="1"/>
  <c r="A413" i="1"/>
  <c r="A464" i="1"/>
  <c r="A504" i="1"/>
  <c r="A540" i="1"/>
  <c r="A576" i="1"/>
  <c r="A612" i="1"/>
  <c r="A648" i="1"/>
  <c r="A684" i="1"/>
  <c r="A718" i="1"/>
  <c r="A744" i="1"/>
  <c r="A765" i="1"/>
  <c r="A780" i="1"/>
  <c r="A797" i="1"/>
  <c r="A813" i="1"/>
  <c r="A828" i="1"/>
  <c r="A845" i="1"/>
  <c r="A861" i="1"/>
  <c r="A876" i="1"/>
  <c r="A893" i="1"/>
  <c r="A909" i="1"/>
  <c r="A924" i="1"/>
  <c r="A941" i="1"/>
  <c r="A957" i="1"/>
  <c r="A968" i="1"/>
  <c r="A981" i="1"/>
  <c r="A1083" i="1"/>
  <c r="A1236" i="1"/>
  <c r="A1407" i="1"/>
  <c r="A1532" i="1"/>
  <c r="A1631" i="1"/>
  <c r="A1824" i="1"/>
  <c r="A2069" i="1"/>
  <c r="A2308" i="1"/>
  <c r="A2474" i="1"/>
  <c r="A2516" i="1"/>
  <c r="A2528" i="1"/>
  <c r="A2540" i="1"/>
  <c r="A2552" i="1"/>
  <c r="A2564" i="1"/>
  <c r="A2576" i="1"/>
  <c r="A2588" i="1"/>
  <c r="A2600" i="1"/>
  <c r="A2612" i="1"/>
  <c r="A2624" i="1"/>
  <c r="A348" i="1"/>
  <c r="A420" i="1"/>
  <c r="A468" i="1"/>
  <c r="A509" i="1"/>
  <c r="A545" i="1"/>
  <c r="A581" i="1"/>
  <c r="A617" i="1"/>
  <c r="A653" i="1"/>
  <c r="A689" i="1"/>
  <c r="A719" i="1"/>
  <c r="A748" i="1"/>
  <c r="A766" i="1"/>
  <c r="A783" i="1"/>
  <c r="A799" i="1"/>
  <c r="A814" i="1"/>
  <c r="A831" i="1"/>
  <c r="A847" i="1"/>
  <c r="A862" i="1"/>
  <c r="A879" i="1"/>
  <c r="A895" i="1"/>
  <c r="A910" i="1"/>
  <c r="A927" i="1"/>
  <c r="A943" i="1"/>
  <c r="A958" i="1"/>
  <c r="A969" i="1"/>
  <c r="A982" i="1"/>
  <c r="A1093" i="1"/>
  <c r="A1238" i="1"/>
  <c r="A1410" i="1"/>
  <c r="A1536" i="1"/>
  <c r="A1642" i="1"/>
  <c r="A1851" i="1"/>
  <c r="A2071" i="1"/>
  <c r="A2338" i="1"/>
  <c r="A2483" i="1"/>
  <c r="A2517" i="1"/>
  <c r="A2529" i="1"/>
  <c r="A2541" i="1"/>
  <c r="A2553" i="1"/>
  <c r="A2565" i="1"/>
  <c r="A2577" i="1"/>
  <c r="A2589" i="1"/>
  <c r="A2601" i="1"/>
  <c r="A353" i="1"/>
  <c r="A425" i="1"/>
  <c r="A473" i="1"/>
  <c r="A512" i="1"/>
  <c r="A548" i="1"/>
  <c r="A584" i="1"/>
  <c r="A620" i="1"/>
  <c r="A656" i="1"/>
  <c r="A692" i="1"/>
  <c r="A720" i="1"/>
  <c r="A749" i="1"/>
  <c r="A767" i="1"/>
  <c r="A784" i="1"/>
  <c r="A800" i="1"/>
  <c r="A815" i="1"/>
  <c r="A832" i="1"/>
  <c r="A848" i="1"/>
  <c r="A863" i="1"/>
  <c r="A880" i="1"/>
  <c r="A896" i="1"/>
  <c r="A911" i="1"/>
  <c r="A928" i="1"/>
  <c r="A944" i="1"/>
  <c r="A959" i="1"/>
  <c r="A970" i="1"/>
  <c r="A983" i="1"/>
  <c r="A1103" i="1"/>
  <c r="A1249" i="1"/>
  <c r="A1428" i="1"/>
  <c r="A1543" i="1"/>
  <c r="A1655" i="1"/>
  <c r="A1857" i="1"/>
  <c r="A2088" i="1"/>
  <c r="A2339" i="1"/>
  <c r="A2484" i="1"/>
  <c r="A2518" i="1"/>
  <c r="A2536" i="1"/>
  <c r="A2578" i="1"/>
  <c r="A2611" i="1"/>
  <c r="A2635" i="1"/>
  <c r="A2656" i="1"/>
  <c r="A2674" i="1"/>
  <c r="A2695" i="1"/>
  <c r="A2711" i="1"/>
  <c r="A2731" i="1"/>
  <c r="A2747" i="1"/>
  <c r="A2767" i="1"/>
  <c r="A2783" i="1"/>
  <c r="A2799" i="1"/>
  <c r="A1356" i="1"/>
  <c r="A2537" i="1"/>
  <c r="A2581" i="1"/>
  <c r="A2613" i="1"/>
  <c r="A2636" i="1"/>
  <c r="A2657" i="1"/>
  <c r="A2677" i="1"/>
  <c r="A2696" i="1"/>
  <c r="A2713" i="1"/>
  <c r="A2732" i="1"/>
  <c r="A2749" i="1"/>
  <c r="A2768" i="1"/>
  <c r="A2785" i="1"/>
  <c r="A2800" i="1"/>
  <c r="A2813" i="1"/>
  <c r="A1505" i="1"/>
  <c r="A2542" i="1"/>
  <c r="A2584" i="1"/>
  <c r="A2614" i="1"/>
  <c r="A2637" i="1"/>
  <c r="A2659" i="1"/>
  <c r="A2680" i="1"/>
  <c r="A2697" i="1"/>
  <c r="A2716" i="1"/>
  <c r="A2733" i="1"/>
  <c r="A2752" i="1"/>
  <c r="A1607" i="1"/>
  <c r="A2548" i="1"/>
  <c r="A2585" i="1"/>
  <c r="A2617" i="1"/>
  <c r="A2638" i="1"/>
  <c r="A2660" i="1"/>
  <c r="A2681" i="1"/>
  <c r="A2698" i="1"/>
  <c r="A2717" i="1"/>
  <c r="A2734" i="1"/>
  <c r="A2753" i="1"/>
  <c r="A2770" i="1"/>
  <c r="A1742" i="1"/>
  <c r="A2549" i="1"/>
  <c r="A2590" i="1"/>
  <c r="A2620" i="1"/>
  <c r="A2641" i="1"/>
  <c r="A2661" i="1"/>
  <c r="A2683" i="1"/>
  <c r="A2699" i="1"/>
  <c r="A2719" i="1"/>
  <c r="A2735" i="1"/>
  <c r="A2755" i="1"/>
  <c r="A2771" i="1"/>
  <c r="A2789" i="1"/>
  <c r="A1976" i="1"/>
  <c r="A2554" i="1"/>
  <c r="A2593" i="1"/>
  <c r="A2621" i="1"/>
  <c r="A2644" i="1"/>
  <c r="A2662" i="1"/>
  <c r="A2684" i="1"/>
  <c r="A2279" i="1"/>
  <c r="A2560" i="1"/>
  <c r="A2596" i="1"/>
  <c r="A2623" i="1"/>
  <c r="A2645" i="1"/>
  <c r="A2665" i="1"/>
  <c r="A2685" i="1"/>
  <c r="A2704" i="1"/>
  <c r="A2721" i="1"/>
  <c r="A2430" i="1"/>
  <c r="A2561" i="1"/>
  <c r="A2597" i="1"/>
  <c r="A2625" i="1"/>
  <c r="A2647" i="1"/>
  <c r="A2668" i="1"/>
  <c r="A2686" i="1"/>
  <c r="A2705" i="1"/>
  <c r="A2722" i="1"/>
  <c r="A2741" i="1"/>
  <c r="A2758" i="1"/>
  <c r="A2777" i="1"/>
  <c r="A2793" i="1"/>
  <c r="A2807" i="1"/>
  <c r="A2513" i="1"/>
  <c r="A2566" i="1"/>
  <c r="A2602" i="1"/>
  <c r="A2626" i="1"/>
  <c r="A2524" i="1"/>
  <c r="A2569" i="1"/>
  <c r="A2605" i="1"/>
  <c r="A2629" i="1"/>
  <c r="A2649" i="1"/>
  <c r="A2671" i="1"/>
  <c r="A2689" i="1"/>
  <c r="A2525" i="1"/>
  <c r="A2572" i="1"/>
  <c r="A2608" i="1"/>
  <c r="A2632" i="1"/>
  <c r="A2650" i="1"/>
  <c r="A2672" i="1"/>
  <c r="A2692" i="1"/>
  <c r="A2530" i="1"/>
  <c r="A2573" i="1"/>
  <c r="A2609" i="1"/>
  <c r="A2633" i="1"/>
  <c r="A2653" i="1"/>
  <c r="A2673" i="1"/>
  <c r="A2693" i="1"/>
  <c r="A2710" i="1"/>
  <c r="A2729" i="1"/>
  <c r="A2746" i="1"/>
  <c r="A2737" i="1"/>
  <c r="A2773" i="1"/>
  <c r="A2648" i="1"/>
  <c r="A2740" i="1"/>
  <c r="A2776" i="1"/>
  <c r="A2798" i="1"/>
  <c r="A2816" i="1"/>
  <c r="A2669" i="1"/>
  <c r="A2743" i="1"/>
  <c r="A2779" i="1"/>
  <c r="A2801" i="1"/>
  <c r="A2687" i="1"/>
  <c r="A2744" i="1"/>
  <c r="A2780" i="1"/>
  <c r="A2803" i="1"/>
  <c r="A2818" i="1"/>
  <c r="A2701" i="1"/>
  <c r="A2745" i="1"/>
  <c r="A2781" i="1"/>
  <c r="A2804" i="1"/>
  <c r="A2819" i="1"/>
  <c r="A2707" i="1"/>
  <c r="A2756" i="1"/>
  <c r="A2782" i="1"/>
  <c r="A2708" i="1"/>
  <c r="A2757" i="1"/>
  <c r="A2786" i="1"/>
  <c r="A2709" i="1"/>
  <c r="A2759" i="1"/>
  <c r="A2788" i="1"/>
  <c r="A2720" i="1"/>
  <c r="A2761" i="1"/>
  <c r="A2791" i="1"/>
  <c r="A2723" i="1"/>
  <c r="A2764" i="1"/>
  <c r="A2792" i="1"/>
  <c r="A2725" i="1"/>
  <c r="A2765" i="1"/>
  <c r="A2794" i="1"/>
  <c r="A2811" i="1"/>
  <c r="A2728" i="1"/>
  <c r="A2769" i="1"/>
  <c r="A2795" i="1"/>
  <c r="A2822" i="1"/>
  <c r="A2797" i="1"/>
  <c r="A2805" i="1"/>
  <c r="A2824" i="1"/>
  <c r="A2806" i="1"/>
  <c r="A1071" i="1"/>
  <c r="A2808" i="1"/>
  <c r="A2809" i="1"/>
  <c r="A2810" i="1"/>
  <c r="A2812" i="1"/>
  <c r="A2815" i="1"/>
  <c r="A2817" i="1"/>
  <c r="A2820" i="1"/>
  <c r="A2821" i="1"/>
  <c r="A2823" i="1"/>
  <c r="A2833" i="1"/>
  <c r="A2845" i="1"/>
  <c r="A2857" i="1"/>
  <c r="A2869" i="1"/>
  <c r="A2881" i="1"/>
  <c r="A2893" i="1"/>
  <c r="A2905" i="1"/>
  <c r="A2917" i="1"/>
  <c r="A2929" i="1"/>
  <c r="A2941" i="1"/>
  <c r="A2953" i="1"/>
  <c r="A2965" i="1"/>
  <c r="A2977" i="1"/>
  <c r="A2989" i="1"/>
  <c r="A3001" i="1"/>
  <c r="A3013" i="1"/>
  <c r="A3025" i="1"/>
  <c r="A3037" i="1"/>
  <c r="A3049" i="1"/>
  <c r="A3061" i="1"/>
  <c r="A3073" i="1"/>
  <c r="A3085" i="1"/>
  <c r="A3097" i="1"/>
  <c r="A3109" i="1"/>
  <c r="A3121" i="1"/>
  <c r="A3133" i="1"/>
  <c r="A3145" i="1"/>
  <c r="A3157" i="1"/>
  <c r="A3169" i="1"/>
  <c r="A3181" i="1"/>
  <c r="A3193" i="1"/>
  <c r="A3205" i="1"/>
  <c r="A3217" i="1"/>
  <c r="A3229" i="1"/>
  <c r="A3241" i="1"/>
  <c r="A3253" i="1"/>
  <c r="A3265" i="1"/>
  <c r="A3277" i="1"/>
  <c r="A3289" i="1"/>
  <c r="A3301" i="1"/>
  <c r="A3313" i="1"/>
  <c r="A3325" i="1"/>
  <c r="A3337" i="1"/>
  <c r="A3349" i="1"/>
  <c r="A3361" i="1"/>
  <c r="A3373" i="1"/>
  <c r="A3385" i="1"/>
  <c r="A3397" i="1"/>
  <c r="A3409" i="1"/>
  <c r="A3421" i="1"/>
  <c r="A3433" i="1"/>
  <c r="A3445" i="1"/>
  <c r="A3457" i="1"/>
  <c r="A3469" i="1"/>
  <c r="A2834" i="1"/>
  <c r="A2846" i="1"/>
  <c r="A2858" i="1"/>
  <c r="A2870" i="1"/>
  <c r="A2882" i="1"/>
  <c r="A2894" i="1"/>
  <c r="A2906" i="1"/>
  <c r="A2918" i="1"/>
  <c r="A2930" i="1"/>
  <c r="A2942" i="1"/>
  <c r="A2954" i="1"/>
  <c r="A2966" i="1"/>
  <c r="A2978" i="1"/>
  <c r="A2990" i="1"/>
  <c r="A3002" i="1"/>
  <c r="A3014" i="1"/>
  <c r="A3026" i="1"/>
  <c r="A3038" i="1"/>
  <c r="A3050" i="1"/>
  <c r="A3062" i="1"/>
  <c r="A3074" i="1"/>
  <c r="A3086" i="1"/>
  <c r="A3098" i="1"/>
  <c r="A3110" i="1"/>
  <c r="A3122" i="1"/>
  <c r="A3134" i="1"/>
  <c r="A3146" i="1"/>
  <c r="A3158" i="1"/>
  <c r="A3170" i="1"/>
  <c r="A3182" i="1"/>
  <c r="A3194" i="1"/>
  <c r="A3206" i="1"/>
  <c r="A3218" i="1"/>
  <c r="A3230" i="1"/>
  <c r="A3242" i="1"/>
  <c r="A3254" i="1"/>
  <c r="A3266" i="1"/>
  <c r="A3278" i="1"/>
  <c r="A3290" i="1"/>
  <c r="A3302" i="1"/>
  <c r="A3314" i="1"/>
  <c r="A3326" i="1"/>
  <c r="A3338" i="1"/>
  <c r="A3350" i="1"/>
  <c r="A3362" i="1"/>
  <c r="A3374" i="1"/>
  <c r="A3386" i="1"/>
  <c r="A3398" i="1"/>
  <c r="A3410" i="1"/>
  <c r="A3422" i="1"/>
  <c r="A3434" i="1"/>
  <c r="A3446" i="1"/>
  <c r="A3458" i="1"/>
  <c r="A3470" i="1"/>
  <c r="A3482" i="1"/>
  <c r="A3494" i="1"/>
  <c r="A3506" i="1"/>
  <c r="A3518" i="1"/>
  <c r="A2835" i="1"/>
  <c r="A2847" i="1"/>
  <c r="A2859" i="1"/>
  <c r="A2871" i="1"/>
  <c r="A2883" i="1"/>
  <c r="A2895" i="1"/>
  <c r="A2907" i="1"/>
  <c r="A2919" i="1"/>
  <c r="A2931" i="1"/>
  <c r="A2943" i="1"/>
  <c r="A2955" i="1"/>
  <c r="A2967" i="1"/>
  <c r="A2979" i="1"/>
  <c r="A2991" i="1"/>
  <c r="A3003" i="1"/>
  <c r="A3015" i="1"/>
  <c r="A3027" i="1"/>
  <c r="A3039" i="1"/>
  <c r="A3051" i="1"/>
  <c r="A3063" i="1"/>
  <c r="A3075" i="1"/>
  <c r="A3087" i="1"/>
  <c r="A3099" i="1"/>
  <c r="A3111" i="1"/>
  <c r="A3123" i="1"/>
  <c r="A3135" i="1"/>
  <c r="A3147" i="1"/>
  <c r="A3159" i="1"/>
  <c r="A3171" i="1"/>
  <c r="A3183" i="1"/>
  <c r="A3195" i="1"/>
  <c r="A3207" i="1"/>
  <c r="A3219" i="1"/>
  <c r="A3231" i="1"/>
  <c r="A2836" i="1"/>
  <c r="A2848" i="1"/>
  <c r="A2860" i="1"/>
  <c r="A2872" i="1"/>
  <c r="A2884" i="1"/>
  <c r="A2896" i="1"/>
  <c r="A2908" i="1"/>
  <c r="A2920" i="1"/>
  <c r="A2932" i="1"/>
  <c r="A2944" i="1"/>
  <c r="A2956" i="1"/>
  <c r="A2968" i="1"/>
  <c r="A2980" i="1"/>
  <c r="A2992" i="1"/>
  <c r="A3004" i="1"/>
  <c r="A3016" i="1"/>
  <c r="A3028" i="1"/>
  <c r="A3040" i="1"/>
  <c r="A3052" i="1"/>
  <c r="A3064" i="1"/>
  <c r="A3076" i="1"/>
  <c r="A3088" i="1"/>
  <c r="A3100" i="1"/>
  <c r="A3112" i="1"/>
  <c r="A3124" i="1"/>
  <c r="A3136" i="1"/>
  <c r="A3148" i="1"/>
  <c r="A3160" i="1"/>
  <c r="A3172" i="1"/>
  <c r="A3184" i="1"/>
  <c r="A3196" i="1"/>
  <c r="A3208" i="1"/>
  <c r="A3220" i="1"/>
  <c r="A3232" i="1"/>
  <c r="A3244" i="1"/>
  <c r="A3256" i="1"/>
  <c r="A3268" i="1"/>
  <c r="A3280" i="1"/>
  <c r="A3292" i="1"/>
  <c r="A3304" i="1"/>
  <c r="A3316" i="1"/>
  <c r="A3328" i="1"/>
  <c r="A3340" i="1"/>
  <c r="A3352" i="1"/>
  <c r="A3364" i="1"/>
  <c r="A2825" i="1"/>
  <c r="A2837" i="1"/>
  <c r="A2849" i="1"/>
  <c r="A2861" i="1"/>
  <c r="A2873" i="1"/>
  <c r="A2885" i="1"/>
  <c r="A2897" i="1"/>
  <c r="A2909" i="1"/>
  <c r="A2921" i="1"/>
  <c r="A2933" i="1"/>
  <c r="A2945" i="1"/>
  <c r="A2957" i="1"/>
  <c r="A2969" i="1"/>
  <c r="A2981" i="1"/>
  <c r="A2993" i="1"/>
  <c r="A3005" i="1"/>
  <c r="A3017" i="1"/>
  <c r="A3029" i="1"/>
  <c r="A3041" i="1"/>
  <c r="A3053" i="1"/>
  <c r="A3065" i="1"/>
  <c r="A3077" i="1"/>
  <c r="A3089" i="1"/>
  <c r="A3101" i="1"/>
  <c r="A3113" i="1"/>
  <c r="A3125" i="1"/>
  <c r="A3137" i="1"/>
  <c r="A3149" i="1"/>
  <c r="A3161" i="1"/>
  <c r="A3173" i="1"/>
  <c r="A3185" i="1"/>
  <c r="A2826" i="1"/>
  <c r="A2838" i="1"/>
  <c r="A2850" i="1"/>
  <c r="A2862" i="1"/>
  <c r="A2874" i="1"/>
  <c r="A2886" i="1"/>
  <c r="A2898" i="1"/>
  <c r="A2910" i="1"/>
  <c r="A2922" i="1"/>
  <c r="A2934" i="1"/>
  <c r="A2946" i="1"/>
  <c r="A2958" i="1"/>
  <c r="A2970" i="1"/>
  <c r="A2982" i="1"/>
  <c r="A2994" i="1"/>
  <c r="A3006" i="1"/>
  <c r="A3018" i="1"/>
  <c r="A3030" i="1"/>
  <c r="A3042" i="1"/>
  <c r="A3054" i="1"/>
  <c r="A3066" i="1"/>
  <c r="A3078" i="1"/>
  <c r="A3090" i="1"/>
  <c r="A3102" i="1"/>
  <c r="A3114" i="1"/>
  <c r="A3126" i="1"/>
  <c r="A3138" i="1"/>
  <c r="A3150" i="1"/>
  <c r="A3162" i="1"/>
  <c r="A3174" i="1"/>
  <c r="A3186" i="1"/>
  <c r="A3198" i="1"/>
  <c r="A3210" i="1"/>
  <c r="A3222" i="1"/>
  <c r="A3234" i="1"/>
  <c r="A3246" i="1"/>
  <c r="A2827" i="1"/>
  <c r="A2839" i="1"/>
  <c r="A2851" i="1"/>
  <c r="A2863" i="1"/>
  <c r="A2875" i="1"/>
  <c r="A2887" i="1"/>
  <c r="A2899" i="1"/>
  <c r="A2911" i="1"/>
  <c r="A2923" i="1"/>
  <c r="A2935" i="1"/>
  <c r="A2947" i="1"/>
  <c r="A2959" i="1"/>
  <c r="A2971" i="1"/>
  <c r="A2983" i="1"/>
  <c r="A2995" i="1"/>
  <c r="A3007" i="1"/>
  <c r="A3019" i="1"/>
  <c r="A3031" i="1"/>
  <c r="A3043" i="1"/>
  <c r="A3055" i="1"/>
  <c r="A3067" i="1"/>
  <c r="A3079" i="1"/>
  <c r="A3091" i="1"/>
  <c r="A3103" i="1"/>
  <c r="A3115" i="1"/>
  <c r="A3127" i="1"/>
  <c r="A3139" i="1"/>
  <c r="A3151" i="1"/>
  <c r="A3163" i="1"/>
  <c r="A3175" i="1"/>
  <c r="A3187" i="1"/>
  <c r="A3199" i="1"/>
  <c r="A3211" i="1"/>
  <c r="A3223" i="1"/>
  <c r="A3235" i="1"/>
  <c r="A3247" i="1"/>
  <c r="A3259" i="1"/>
  <c r="A3271" i="1"/>
  <c r="A3283" i="1"/>
  <c r="A3295" i="1"/>
  <c r="A3307" i="1"/>
  <c r="A3319" i="1"/>
  <c r="A3331" i="1"/>
  <c r="A3343" i="1"/>
  <c r="A2828" i="1"/>
  <c r="A2840" i="1"/>
  <c r="A2852" i="1"/>
  <c r="A2864" i="1"/>
  <c r="A2876" i="1"/>
  <c r="A2888" i="1"/>
  <c r="A2900" i="1"/>
  <c r="A2912" i="1"/>
  <c r="A2924" i="1"/>
  <c r="A2936" i="1"/>
  <c r="A2948" i="1"/>
  <c r="A2960" i="1"/>
  <c r="A2972" i="1"/>
  <c r="A2984" i="1"/>
  <c r="A2996" i="1"/>
  <c r="A3008" i="1"/>
  <c r="A3020" i="1"/>
  <c r="A3032" i="1"/>
  <c r="A3044" i="1"/>
  <c r="A3056" i="1"/>
  <c r="A3068" i="1"/>
  <c r="A3080" i="1"/>
  <c r="A3092" i="1"/>
  <c r="A3104" i="1"/>
  <c r="A3116" i="1"/>
  <c r="A3128" i="1"/>
  <c r="A3140" i="1"/>
  <c r="A3152" i="1"/>
  <c r="A3164" i="1"/>
  <c r="A3176" i="1"/>
  <c r="A3188" i="1"/>
  <c r="A3200" i="1"/>
  <c r="A3212" i="1"/>
  <c r="A3224" i="1"/>
  <c r="A3236" i="1"/>
  <c r="A3248" i="1"/>
  <c r="A3260" i="1"/>
  <c r="A3272" i="1"/>
  <c r="A3284" i="1"/>
  <c r="A3296" i="1"/>
  <c r="A3308" i="1"/>
  <c r="A3320" i="1"/>
  <c r="A3332" i="1"/>
  <c r="A3344" i="1"/>
  <c r="A3356" i="1"/>
  <c r="A3368" i="1"/>
  <c r="A3380" i="1"/>
  <c r="A3392" i="1"/>
  <c r="A3404" i="1"/>
  <c r="A3416" i="1"/>
  <c r="A3428" i="1"/>
  <c r="A3440" i="1"/>
  <c r="A3452" i="1"/>
  <c r="A3464" i="1"/>
  <c r="A3476" i="1"/>
  <c r="A3488" i="1"/>
  <c r="A3500" i="1"/>
  <c r="A3512" i="1"/>
  <c r="A3524" i="1"/>
  <c r="A3536" i="1"/>
  <c r="A3548" i="1"/>
  <c r="A3560" i="1"/>
  <c r="A3572" i="1"/>
  <c r="A2829" i="1"/>
  <c r="A2841" i="1"/>
  <c r="A2853" i="1"/>
  <c r="A2865" i="1"/>
  <c r="A2877" i="1"/>
  <c r="A2889" i="1"/>
  <c r="A2901" i="1"/>
  <c r="A2913" i="1"/>
  <c r="A2925" i="1"/>
  <c r="A2937" i="1"/>
  <c r="A2949" i="1"/>
  <c r="A2961" i="1"/>
  <c r="A2973" i="1"/>
  <c r="A2985" i="1"/>
  <c r="A2997" i="1"/>
  <c r="A3009" i="1"/>
  <c r="A3021" i="1"/>
  <c r="A3033" i="1"/>
  <c r="A3045" i="1"/>
  <c r="A3057" i="1"/>
  <c r="A3069" i="1"/>
  <c r="A3081" i="1"/>
  <c r="A3093" i="1"/>
  <c r="A3105" i="1"/>
  <c r="A2830" i="1"/>
  <c r="A2842" i="1"/>
  <c r="A2854" i="1"/>
  <c r="A2866" i="1"/>
  <c r="A2878" i="1"/>
  <c r="A2890" i="1"/>
  <c r="A2902" i="1"/>
  <c r="A2914" i="1"/>
  <c r="A2926" i="1"/>
  <c r="A2938" i="1"/>
  <c r="A2950" i="1"/>
  <c r="A2962" i="1"/>
  <c r="A2974" i="1"/>
  <c r="A2986" i="1"/>
  <c r="A2998" i="1"/>
  <c r="A3010" i="1"/>
  <c r="A3022" i="1"/>
  <c r="A3034" i="1"/>
  <c r="A3046" i="1"/>
  <c r="A3058" i="1"/>
  <c r="A3070" i="1"/>
  <c r="A3082" i="1"/>
  <c r="A3094" i="1"/>
  <c r="A3106" i="1"/>
  <c r="A3118" i="1"/>
  <c r="A3130" i="1"/>
  <c r="A3142" i="1"/>
  <c r="A3154" i="1"/>
  <c r="A3166" i="1"/>
  <c r="A3178" i="1"/>
  <c r="A3190" i="1"/>
  <c r="A3202" i="1"/>
  <c r="A3214" i="1"/>
  <c r="A3226" i="1"/>
  <c r="A3238" i="1"/>
  <c r="A3250" i="1"/>
  <c r="A3262" i="1"/>
  <c r="A3274" i="1"/>
  <c r="A3286" i="1"/>
  <c r="A3298" i="1"/>
  <c r="A3310" i="1"/>
  <c r="A3322" i="1"/>
  <c r="A3334" i="1"/>
  <c r="A3346" i="1"/>
  <c r="A2831" i="1"/>
  <c r="A2843" i="1"/>
  <c r="A2855" i="1"/>
  <c r="A2867" i="1"/>
  <c r="A2879" i="1"/>
  <c r="A2891" i="1"/>
  <c r="A2903" i="1"/>
  <c r="A2915" i="1"/>
  <c r="A2927" i="1"/>
  <c r="A2939" i="1"/>
  <c r="A2951" i="1"/>
  <c r="A2963" i="1"/>
  <c r="A2975" i="1"/>
  <c r="A2987" i="1"/>
  <c r="A2999" i="1"/>
  <c r="A3011" i="1"/>
  <c r="A3023" i="1"/>
  <c r="A3035" i="1"/>
  <c r="A3047" i="1"/>
  <c r="A2832" i="1"/>
  <c r="A2844" i="1"/>
  <c r="A2856" i="1"/>
  <c r="A2868" i="1"/>
  <c r="A2880" i="1"/>
  <c r="A2892" i="1"/>
  <c r="A2904" i="1"/>
  <c r="A2916" i="1"/>
  <c r="A2928" i="1"/>
  <c r="A2940" i="1"/>
  <c r="A2952" i="1"/>
  <c r="A2964" i="1"/>
  <c r="A2976" i="1"/>
  <c r="A2988" i="1"/>
  <c r="A3000" i="1"/>
  <c r="A3012" i="1"/>
  <c r="A3024" i="1"/>
  <c r="A3036" i="1"/>
  <c r="A3048" i="1"/>
  <c r="A3060" i="1"/>
  <c r="A3072" i="1"/>
  <c r="A3084" i="1"/>
  <c r="A3096" i="1"/>
  <c r="A3108" i="1"/>
  <c r="A3141" i="1"/>
  <c r="A3189" i="1"/>
  <c r="A3225" i="1"/>
  <c r="A3255" i="1"/>
  <c r="A3279" i="1"/>
  <c r="A3303" i="1"/>
  <c r="A3327" i="1"/>
  <c r="A3351" i="1"/>
  <c r="A3369" i="1"/>
  <c r="A3384" i="1"/>
  <c r="A3401" i="1"/>
  <c r="A3417" i="1"/>
  <c r="A3432" i="1"/>
  <c r="A3449" i="1"/>
  <c r="A3465" i="1"/>
  <c r="A3480" i="1"/>
  <c r="A3495" i="1"/>
  <c r="A3509" i="1"/>
  <c r="A3523" i="1"/>
  <c r="A3537" i="1"/>
  <c r="A3550" i="1"/>
  <c r="A3563" i="1"/>
  <c r="A3576" i="1"/>
  <c r="A3588" i="1"/>
  <c r="A3600" i="1"/>
  <c r="A3612" i="1"/>
  <c r="A3624" i="1"/>
  <c r="A3636" i="1"/>
  <c r="A3648" i="1"/>
  <c r="A3660" i="1"/>
  <c r="A3672" i="1"/>
  <c r="A3684" i="1"/>
  <c r="A3696" i="1"/>
  <c r="A3708" i="1"/>
  <c r="A3720" i="1"/>
  <c r="A3732" i="1"/>
  <c r="A3744" i="1"/>
  <c r="A3756" i="1"/>
  <c r="A3768" i="1"/>
  <c r="A3780" i="1"/>
  <c r="A3792" i="1"/>
  <c r="A3804" i="1"/>
  <c r="A3816" i="1"/>
  <c r="A3828" i="1"/>
  <c r="A3840" i="1"/>
  <c r="A3852" i="1"/>
  <c r="A3864" i="1"/>
  <c r="A3876" i="1"/>
  <c r="A3888" i="1"/>
  <c r="A3900" i="1"/>
  <c r="A3912" i="1"/>
  <c r="A3924" i="1"/>
  <c r="A3936" i="1"/>
  <c r="A3948" i="1"/>
  <c r="A3059" i="1"/>
  <c r="A3143" i="1"/>
  <c r="A3191" i="1"/>
  <c r="A3227" i="1"/>
  <c r="A3257" i="1"/>
  <c r="A3281" i="1"/>
  <c r="A3305" i="1"/>
  <c r="A3329" i="1"/>
  <c r="A3353" i="1"/>
  <c r="A3370" i="1"/>
  <c r="A3387" i="1"/>
  <c r="A3402" i="1"/>
  <c r="A3418" i="1"/>
  <c r="A3435" i="1"/>
  <c r="A3450" i="1"/>
  <c r="A3466" i="1"/>
  <c r="A3481" i="1"/>
  <c r="A3496" i="1"/>
  <c r="A3510" i="1"/>
  <c r="A3525" i="1"/>
  <c r="A3538" i="1"/>
  <c r="A3551" i="1"/>
  <c r="A3564" i="1"/>
  <c r="A3577" i="1"/>
  <c r="A3589" i="1"/>
  <c r="A3601" i="1"/>
  <c r="A3613" i="1"/>
  <c r="A3625" i="1"/>
  <c r="A3637" i="1"/>
  <c r="A3649" i="1"/>
  <c r="A3661" i="1"/>
  <c r="A3673" i="1"/>
  <c r="A3685" i="1"/>
  <c r="A3697" i="1"/>
  <c r="A3709" i="1"/>
  <c r="A3721" i="1"/>
  <c r="A3733" i="1"/>
  <c r="A3745" i="1"/>
  <c r="A3757" i="1"/>
  <c r="A3769" i="1"/>
  <c r="A3781" i="1"/>
  <c r="A3793" i="1"/>
  <c r="A3805" i="1"/>
  <c r="A3817" i="1"/>
  <c r="A3829" i="1"/>
  <c r="A3841" i="1"/>
  <c r="A3853" i="1"/>
  <c r="A3865" i="1"/>
  <c r="A3877" i="1"/>
  <c r="A3889" i="1"/>
  <c r="A3901" i="1"/>
  <c r="A3913" i="1"/>
  <c r="A3925" i="1"/>
  <c r="A3937" i="1"/>
  <c r="A3949" i="1"/>
  <c r="A3961" i="1"/>
  <c r="A3973" i="1"/>
  <c r="A3985" i="1"/>
  <c r="A3997" i="1"/>
  <c r="A4009" i="1"/>
  <c r="A4021" i="1"/>
  <c r="A4033" i="1"/>
  <c r="A4045" i="1"/>
  <c r="A4057" i="1"/>
  <c r="A4069" i="1"/>
  <c r="A4081" i="1"/>
  <c r="A4093" i="1"/>
  <c r="A4105" i="1"/>
  <c r="A4117" i="1"/>
  <c r="A4129" i="1"/>
  <c r="A4141" i="1"/>
  <c r="A4153" i="1"/>
  <c r="A4165" i="1"/>
  <c r="A4177" i="1"/>
  <c r="A5714" i="1"/>
  <c r="A3071" i="1"/>
  <c r="A3144" i="1"/>
  <c r="A3192" i="1"/>
  <c r="A3228" i="1"/>
  <c r="A3258" i="1"/>
  <c r="A3282" i="1"/>
  <c r="A3306" i="1"/>
  <c r="A3330" i="1"/>
  <c r="A3354" i="1"/>
  <c r="A3371" i="1"/>
  <c r="A3388" i="1"/>
  <c r="A3403" i="1"/>
  <c r="A3419" i="1"/>
  <c r="A3436" i="1"/>
  <c r="A3451" i="1"/>
  <c r="A3467" i="1"/>
  <c r="A3483" i="1"/>
  <c r="A3497" i="1"/>
  <c r="A3511" i="1"/>
  <c r="A3526" i="1"/>
  <c r="A3539" i="1"/>
  <c r="A3552" i="1"/>
  <c r="A3565" i="1"/>
  <c r="A3578" i="1"/>
  <c r="A3590" i="1"/>
  <c r="A3602" i="1"/>
  <c r="A3614" i="1"/>
  <c r="A3626" i="1"/>
  <c r="A3638" i="1"/>
  <c r="A3650" i="1"/>
  <c r="A3662" i="1"/>
  <c r="A3674" i="1"/>
  <c r="A3686" i="1"/>
  <c r="A3698" i="1"/>
  <c r="A3710" i="1"/>
  <c r="A3722" i="1"/>
  <c r="A3734" i="1"/>
  <c r="A3746" i="1"/>
  <c r="A3758" i="1"/>
  <c r="A3770" i="1"/>
  <c r="A3782" i="1"/>
  <c r="A3794" i="1"/>
  <c r="A3806" i="1"/>
  <c r="A3818" i="1"/>
  <c r="A3830" i="1"/>
  <c r="A3842" i="1"/>
  <c r="A3854" i="1"/>
  <c r="A3866" i="1"/>
  <c r="A3878" i="1"/>
  <c r="A3890" i="1"/>
  <c r="A3902" i="1"/>
  <c r="A3914" i="1"/>
  <c r="A3926" i="1"/>
  <c r="A3938" i="1"/>
  <c r="A3950" i="1"/>
  <c r="A3962" i="1"/>
  <c r="A3974" i="1"/>
  <c r="A3986" i="1"/>
  <c r="A3998" i="1"/>
  <c r="A4010" i="1"/>
  <c r="A4022" i="1"/>
  <c r="A4034" i="1"/>
  <c r="A4046" i="1"/>
  <c r="A4058" i="1"/>
  <c r="A4070" i="1"/>
  <c r="A4082" i="1"/>
  <c r="A4094" i="1"/>
  <c r="A4106" i="1"/>
  <c r="A4118" i="1"/>
  <c r="A4130" i="1"/>
  <c r="A4142" i="1"/>
  <c r="A4154" i="1"/>
  <c r="A3083" i="1"/>
  <c r="A3153" i="1"/>
  <c r="A3197" i="1"/>
  <c r="A3233" i="1"/>
  <c r="A3261" i="1"/>
  <c r="A3285" i="1"/>
  <c r="A3309" i="1"/>
  <c r="A3333" i="1"/>
  <c r="A3355" i="1"/>
  <c r="A3372" i="1"/>
  <c r="A3389" i="1"/>
  <c r="A3405" i="1"/>
  <c r="A3420" i="1"/>
  <c r="A3437" i="1"/>
  <c r="A3453" i="1"/>
  <c r="A3468" i="1"/>
  <c r="A3484" i="1"/>
  <c r="A3498" i="1"/>
  <c r="A3513" i="1"/>
  <c r="A3527" i="1"/>
  <c r="A3540" i="1"/>
  <c r="A3553" i="1"/>
  <c r="A3566" i="1"/>
  <c r="A3579" i="1"/>
  <c r="A3591" i="1"/>
  <c r="A3603" i="1"/>
  <c r="A3615" i="1"/>
  <c r="A3627" i="1"/>
  <c r="A3639" i="1"/>
  <c r="A3651" i="1"/>
  <c r="A3663" i="1"/>
  <c r="A3675" i="1"/>
  <c r="A3687" i="1"/>
  <c r="A3699" i="1"/>
  <c r="A3711" i="1"/>
  <c r="A3723" i="1"/>
  <c r="A3735" i="1"/>
  <c r="A3747" i="1"/>
  <c r="A3759" i="1"/>
  <c r="A3771" i="1"/>
  <c r="A3783" i="1"/>
  <c r="A3795" i="1"/>
  <c r="A3807" i="1"/>
  <c r="A3819" i="1"/>
  <c r="A3831" i="1"/>
  <c r="A3843" i="1"/>
  <c r="A3855" i="1"/>
  <c r="A3867" i="1"/>
  <c r="A3879" i="1"/>
  <c r="A3891" i="1"/>
  <c r="A3095" i="1"/>
  <c r="A3155" i="1"/>
  <c r="A3201" i="1"/>
  <c r="A3237" i="1"/>
  <c r="A3263" i="1"/>
  <c r="A3287" i="1"/>
  <c r="A3311" i="1"/>
  <c r="A3335" i="1"/>
  <c r="A3357" i="1"/>
  <c r="A3375" i="1"/>
  <c r="A3390" i="1"/>
  <c r="A3406" i="1"/>
  <c r="A3423" i="1"/>
  <c r="A3438" i="1"/>
  <c r="A3454" i="1"/>
  <c r="A3471" i="1"/>
  <c r="A3485" i="1"/>
  <c r="A3499" i="1"/>
  <c r="A3514" i="1"/>
  <c r="A3528" i="1"/>
  <c r="A3541" i="1"/>
  <c r="A3554" i="1"/>
  <c r="A3567" i="1"/>
  <c r="A3580" i="1"/>
  <c r="A3592" i="1"/>
  <c r="A3604" i="1"/>
  <c r="A3616" i="1"/>
  <c r="A3628" i="1"/>
  <c r="A3640" i="1"/>
  <c r="A3652" i="1"/>
  <c r="A3664" i="1"/>
  <c r="A3676" i="1"/>
  <c r="A3688" i="1"/>
  <c r="A3700" i="1"/>
  <c r="A3712" i="1"/>
  <c r="A3724" i="1"/>
  <c r="A3736" i="1"/>
  <c r="A3748" i="1"/>
  <c r="A3760" i="1"/>
  <c r="A3772" i="1"/>
  <c r="A3784" i="1"/>
  <c r="A3796" i="1"/>
  <c r="A3808" i="1"/>
  <c r="A3820" i="1"/>
  <c r="A3832" i="1"/>
  <c r="A3844" i="1"/>
  <c r="A3856" i="1"/>
  <c r="A3868" i="1"/>
  <c r="A3880" i="1"/>
  <c r="A3107" i="1"/>
  <c r="A3156" i="1"/>
  <c r="A3203" i="1"/>
  <c r="A3239" i="1"/>
  <c r="A3264" i="1"/>
  <c r="A3288" i="1"/>
  <c r="A3312" i="1"/>
  <c r="A3336" i="1"/>
  <c r="A3358" i="1"/>
  <c r="A3376" i="1"/>
  <c r="A3391" i="1"/>
  <c r="A3407" i="1"/>
  <c r="A3424" i="1"/>
  <c r="A3439" i="1"/>
  <c r="A3455" i="1"/>
  <c r="A3472" i="1"/>
  <c r="A3486" i="1"/>
  <c r="A3501" i="1"/>
  <c r="A3515" i="1"/>
  <c r="A3529" i="1"/>
  <c r="A3542" i="1"/>
  <c r="A3555" i="1"/>
  <c r="A3568" i="1"/>
  <c r="A3581" i="1"/>
  <c r="A3593" i="1"/>
  <c r="A3605" i="1"/>
  <c r="A3117" i="1"/>
  <c r="A3165" i="1"/>
  <c r="A3204" i="1"/>
  <c r="A3240" i="1"/>
  <c r="A3267" i="1"/>
  <c r="A3291" i="1"/>
  <c r="A3315" i="1"/>
  <c r="A3339" i="1"/>
  <c r="A3359" i="1"/>
  <c r="A3377" i="1"/>
  <c r="A3393" i="1"/>
  <c r="A3408" i="1"/>
  <c r="A3425" i="1"/>
  <c r="A3441" i="1"/>
  <c r="A3456" i="1"/>
  <c r="A3473" i="1"/>
  <c r="A3487" i="1"/>
  <c r="A3502" i="1"/>
  <c r="A3516" i="1"/>
  <c r="A3530" i="1"/>
  <c r="A3543" i="1"/>
  <c r="A3556" i="1"/>
  <c r="A3569" i="1"/>
  <c r="A3582" i="1"/>
  <c r="A3594" i="1"/>
  <c r="A3606" i="1"/>
  <c r="A3618" i="1"/>
  <c r="A3630" i="1"/>
  <c r="A3642" i="1"/>
  <c r="A3654" i="1"/>
  <c r="A3666" i="1"/>
  <c r="A3678" i="1"/>
  <c r="A3690" i="1"/>
  <c r="A3702" i="1"/>
  <c r="A3714" i="1"/>
  <c r="A3726" i="1"/>
  <c r="A3738" i="1"/>
  <c r="A3750" i="1"/>
  <c r="A3762" i="1"/>
  <c r="A3774" i="1"/>
  <c r="A3786" i="1"/>
  <c r="A3798" i="1"/>
  <c r="A3810" i="1"/>
  <c r="A3822" i="1"/>
  <c r="A3834" i="1"/>
  <c r="A3846" i="1"/>
  <c r="A3858" i="1"/>
  <c r="A3870" i="1"/>
  <c r="A3882" i="1"/>
  <c r="A3119" i="1"/>
  <c r="A3167" i="1"/>
  <c r="A3209" i="1"/>
  <c r="A3243" i="1"/>
  <c r="A3269" i="1"/>
  <c r="A3293" i="1"/>
  <c r="A3317" i="1"/>
  <c r="A3341" i="1"/>
  <c r="A3360" i="1"/>
  <c r="A3378" i="1"/>
  <c r="A3394" i="1"/>
  <c r="A3411" i="1"/>
  <c r="A3426" i="1"/>
  <c r="A3442" i="1"/>
  <c r="A3459" i="1"/>
  <c r="A3474" i="1"/>
  <c r="A3489" i="1"/>
  <c r="A3503" i="1"/>
  <c r="A3517" i="1"/>
  <c r="A3531" i="1"/>
  <c r="A3544" i="1"/>
  <c r="A3557" i="1"/>
  <c r="A3570" i="1"/>
  <c r="A3583" i="1"/>
  <c r="A3595" i="1"/>
  <c r="A3607" i="1"/>
  <c r="A3619" i="1"/>
  <c r="A3631" i="1"/>
  <c r="A3643" i="1"/>
  <c r="A3655" i="1"/>
  <c r="A3667" i="1"/>
  <c r="A3679" i="1"/>
  <c r="A3691" i="1"/>
  <c r="A3703" i="1"/>
  <c r="A3715" i="1"/>
  <c r="A3727" i="1"/>
  <c r="A3739" i="1"/>
  <c r="A3751" i="1"/>
  <c r="A3763" i="1"/>
  <c r="A3775" i="1"/>
  <c r="A3787" i="1"/>
  <c r="A3799" i="1"/>
  <c r="A3811" i="1"/>
  <c r="A3823" i="1"/>
  <c r="A3835" i="1"/>
  <c r="A3847" i="1"/>
  <c r="A3859" i="1"/>
  <c r="A3871" i="1"/>
  <c r="A3883" i="1"/>
  <c r="A3895" i="1"/>
  <c r="A3907" i="1"/>
  <c r="A3919" i="1"/>
  <c r="A3931" i="1"/>
  <c r="A3943" i="1"/>
  <c r="A3955" i="1"/>
  <c r="A3967" i="1"/>
  <c r="A3979" i="1"/>
  <c r="A3991" i="1"/>
  <c r="A4003" i="1"/>
  <c r="A4015" i="1"/>
  <c r="A4027" i="1"/>
  <c r="A4039" i="1"/>
  <c r="A4051" i="1"/>
  <c r="A3120" i="1"/>
  <c r="A3168" i="1"/>
  <c r="A3213" i="1"/>
  <c r="A3245" i="1"/>
  <c r="A3270" i="1"/>
  <c r="A3294" i="1"/>
  <c r="A3318" i="1"/>
  <c r="A3342" i="1"/>
  <c r="A3363" i="1"/>
  <c r="A3379" i="1"/>
  <c r="A3395" i="1"/>
  <c r="A3412" i="1"/>
  <c r="A3427" i="1"/>
  <c r="A3443" i="1"/>
  <c r="A3460" i="1"/>
  <c r="A3475" i="1"/>
  <c r="A3490" i="1"/>
  <c r="A3504" i="1"/>
  <c r="A3519" i="1"/>
  <c r="A3532" i="1"/>
  <c r="A3545" i="1"/>
  <c r="A3558" i="1"/>
  <c r="A3571" i="1"/>
  <c r="A3584" i="1"/>
  <c r="A3596" i="1"/>
  <c r="A3608" i="1"/>
  <c r="A3620" i="1"/>
  <c r="A3632" i="1"/>
  <c r="A3644" i="1"/>
  <c r="A3656" i="1"/>
  <c r="A3668" i="1"/>
  <c r="A3680" i="1"/>
  <c r="A3692" i="1"/>
  <c r="A3704" i="1"/>
  <c r="A3716" i="1"/>
  <c r="A3728" i="1"/>
  <c r="A3740" i="1"/>
  <c r="A3752" i="1"/>
  <c r="A3764" i="1"/>
  <c r="A3776" i="1"/>
  <c r="A3788" i="1"/>
  <c r="A3800" i="1"/>
  <c r="A3812" i="1"/>
  <c r="A3824" i="1"/>
  <c r="A3836" i="1"/>
  <c r="A3848" i="1"/>
  <c r="A3860" i="1"/>
  <c r="A3872" i="1"/>
  <c r="A3884" i="1"/>
  <c r="A3896" i="1"/>
  <c r="A3908" i="1"/>
  <c r="A3920" i="1"/>
  <c r="A3932" i="1"/>
  <c r="A3944" i="1"/>
  <c r="A3956" i="1"/>
  <c r="A3968" i="1"/>
  <c r="A3980" i="1"/>
  <c r="A3992" i="1"/>
  <c r="A4004" i="1"/>
  <c r="A4016" i="1"/>
  <c r="A4028" i="1"/>
  <c r="A4040" i="1"/>
  <c r="A4052" i="1"/>
  <c r="A4064" i="1"/>
  <c r="A4076" i="1"/>
  <c r="A4088" i="1"/>
  <c r="A4100" i="1"/>
  <c r="A4112" i="1"/>
  <c r="A4124" i="1"/>
  <c r="A4136" i="1"/>
  <c r="A4148" i="1"/>
  <c r="A4160" i="1"/>
  <c r="A4172" i="1"/>
  <c r="A4184" i="1"/>
  <c r="A5721" i="1"/>
  <c r="A5733" i="1"/>
  <c r="A5067" i="1"/>
  <c r="A4539" i="1"/>
  <c r="A5204" i="1"/>
  <c r="A3129" i="1"/>
  <c r="A3177" i="1"/>
  <c r="A3215" i="1"/>
  <c r="A3249" i="1"/>
  <c r="A3273" i="1"/>
  <c r="A3297" i="1"/>
  <c r="A3321" i="1"/>
  <c r="A3345" i="1"/>
  <c r="A3365" i="1"/>
  <c r="A3381" i="1"/>
  <c r="A3396" i="1"/>
  <c r="A3413" i="1"/>
  <c r="A3429" i="1"/>
  <c r="A3444" i="1"/>
  <c r="A3461" i="1"/>
  <c r="A3477" i="1"/>
  <c r="A3491" i="1"/>
  <c r="A3505" i="1"/>
  <c r="A3520" i="1"/>
  <c r="A3533" i="1"/>
  <c r="A3546" i="1"/>
  <c r="A3559" i="1"/>
  <c r="A3573" i="1"/>
  <c r="A3585" i="1"/>
  <c r="A3597" i="1"/>
  <c r="A3609" i="1"/>
  <c r="A3621" i="1"/>
  <c r="A3633" i="1"/>
  <c r="A3645" i="1"/>
  <c r="A3657" i="1"/>
  <c r="A3669" i="1"/>
  <c r="A3681" i="1"/>
  <c r="A3693" i="1"/>
  <c r="A3705" i="1"/>
  <c r="A3717" i="1"/>
  <c r="A3729" i="1"/>
  <c r="A3741" i="1"/>
  <c r="A3753" i="1"/>
  <c r="A3765" i="1"/>
  <c r="A3777" i="1"/>
  <c r="A3789" i="1"/>
  <c r="A3801" i="1"/>
  <c r="A3813" i="1"/>
  <c r="A3825" i="1"/>
  <c r="A3837" i="1"/>
  <c r="A3849" i="1"/>
  <c r="A3861" i="1"/>
  <c r="A3873" i="1"/>
  <c r="A3885" i="1"/>
  <c r="A3897" i="1"/>
  <c r="A3909" i="1"/>
  <c r="A3921" i="1"/>
  <c r="A3933" i="1"/>
  <c r="A3945" i="1"/>
  <c r="A3957" i="1"/>
  <c r="A3969" i="1"/>
  <c r="A3981" i="1"/>
  <c r="A3993" i="1"/>
  <c r="A4005" i="1"/>
  <c r="A4017" i="1"/>
  <c r="A4029" i="1"/>
  <c r="A4041" i="1"/>
  <c r="A4053" i="1"/>
  <c r="A3131" i="1"/>
  <c r="A3179" i="1"/>
  <c r="A3216" i="1"/>
  <c r="A3251" i="1"/>
  <c r="A3275" i="1"/>
  <c r="A3299" i="1"/>
  <c r="A3323" i="1"/>
  <c r="A3347" i="1"/>
  <c r="A3366" i="1"/>
  <c r="A3382" i="1"/>
  <c r="A3399" i="1"/>
  <c r="A3414" i="1"/>
  <c r="A3430" i="1"/>
  <c r="A3447" i="1"/>
  <c r="A3462" i="1"/>
  <c r="A3478" i="1"/>
  <c r="A3492" i="1"/>
  <c r="A3507" i="1"/>
  <c r="A3521" i="1"/>
  <c r="A3534" i="1"/>
  <c r="A3547" i="1"/>
  <c r="A3561" i="1"/>
  <c r="A3574" i="1"/>
  <c r="A3586" i="1"/>
  <c r="A3598" i="1"/>
  <c r="A3610" i="1"/>
  <c r="A3622" i="1"/>
  <c r="A3634" i="1"/>
  <c r="A3646" i="1"/>
  <c r="A3658" i="1"/>
  <c r="A3670" i="1"/>
  <c r="A3682" i="1"/>
  <c r="A3694" i="1"/>
  <c r="A3706" i="1"/>
  <c r="A3718" i="1"/>
  <c r="A3730" i="1"/>
  <c r="A3742" i="1"/>
  <c r="A3754" i="1"/>
  <c r="A3766" i="1"/>
  <c r="A3778" i="1"/>
  <c r="A3790" i="1"/>
  <c r="A3802" i="1"/>
  <c r="A3814" i="1"/>
  <c r="A3826" i="1"/>
  <c r="A3838" i="1"/>
  <c r="A3850" i="1"/>
  <c r="A3862" i="1"/>
  <c r="A3874" i="1"/>
  <c r="A3886" i="1"/>
  <c r="A3898" i="1"/>
  <c r="A3910" i="1"/>
  <c r="A3922" i="1"/>
  <c r="A3934" i="1"/>
  <c r="A3946" i="1"/>
  <c r="A3958" i="1"/>
  <c r="A3970" i="1"/>
  <c r="A3982" i="1"/>
  <c r="A3994" i="1"/>
  <c r="A4006" i="1"/>
  <c r="A4018" i="1"/>
  <c r="A4030" i="1"/>
  <c r="A4042" i="1"/>
  <c r="A4054" i="1"/>
  <c r="A4066" i="1"/>
  <c r="A4078" i="1"/>
  <c r="A4090" i="1"/>
  <c r="A4102" i="1"/>
  <c r="A4114" i="1"/>
  <c r="A4126" i="1"/>
  <c r="A4138" i="1"/>
  <c r="A4150" i="1"/>
  <c r="A4162" i="1"/>
  <c r="A4174" i="1"/>
  <c r="A5711" i="1"/>
  <c r="A5723" i="1"/>
  <c r="A5735" i="1"/>
  <c r="A5474" i="1"/>
  <c r="A4944" i="1"/>
  <c r="A4697" i="1"/>
  <c r="A4856" i="1"/>
  <c r="A5053" i="1"/>
  <c r="A4362" i="1"/>
  <c r="A4355" i="1"/>
  <c r="A4228" i="1"/>
  <c r="A5094" i="1"/>
  <c r="A3132" i="1"/>
  <c r="A3180" i="1"/>
  <c r="A3221" i="1"/>
  <c r="A3252" i="1"/>
  <c r="A3276" i="1"/>
  <c r="A3300" i="1"/>
  <c r="A3324" i="1"/>
  <c r="A3348" i="1"/>
  <c r="A3367" i="1"/>
  <c r="A3383" i="1"/>
  <c r="A3400" i="1"/>
  <c r="A3415" i="1"/>
  <c r="A3431" i="1"/>
  <c r="A3448" i="1"/>
  <c r="A3463" i="1"/>
  <c r="A3479" i="1"/>
  <c r="A3493" i="1"/>
  <c r="A3508" i="1"/>
  <c r="A3522" i="1"/>
  <c r="A3535" i="1"/>
  <c r="A3549" i="1"/>
  <c r="A3562" i="1"/>
  <c r="A3575" i="1"/>
  <c r="A3587" i="1"/>
  <c r="A3599" i="1"/>
  <c r="A3611" i="1"/>
  <c r="A3623" i="1"/>
  <c r="A3635" i="1"/>
  <c r="A3647" i="1"/>
  <c r="A3659" i="1"/>
  <c r="A3707" i="1"/>
  <c r="A3779" i="1"/>
  <c r="A3851" i="1"/>
  <c r="A3904" i="1"/>
  <c r="A3930" i="1"/>
  <c r="A3960" i="1"/>
  <c r="A3984" i="1"/>
  <c r="A4008" i="1"/>
  <c r="A4032" i="1"/>
  <c r="A4056" i="1"/>
  <c r="A4074" i="1"/>
  <c r="A4092" i="1"/>
  <c r="A4110" i="1"/>
  <c r="A4128" i="1"/>
  <c r="A4146" i="1"/>
  <c r="A4164" i="1"/>
  <c r="A4180" i="1"/>
  <c r="A5720" i="1"/>
  <c r="A5737" i="1"/>
  <c r="A5044" i="1"/>
  <c r="A5103" i="1"/>
  <c r="A5264" i="1"/>
  <c r="A5565" i="1"/>
  <c r="A4212" i="1"/>
  <c r="A4694" i="1"/>
  <c r="A4231" i="1"/>
  <c r="A5004" i="1"/>
  <c r="A4614" i="1"/>
  <c r="A5193" i="1"/>
  <c r="A4292" i="1"/>
  <c r="A4559" i="1"/>
  <c r="A4421" i="1"/>
  <c r="A4851" i="1"/>
  <c r="A4989" i="1"/>
  <c r="A4669" i="1"/>
  <c r="A4595" i="1"/>
  <c r="A4369" i="1"/>
  <c r="A5180" i="1"/>
  <c r="A4682" i="1"/>
  <c r="A4280" i="1"/>
  <c r="A5052" i="1"/>
  <c r="A5027" i="1"/>
  <c r="A4757" i="1"/>
  <c r="A4860" i="1"/>
  <c r="A5133" i="1"/>
  <c r="A5250" i="1"/>
  <c r="A4736" i="1"/>
  <c r="A5647" i="1"/>
  <c r="A4930" i="1"/>
  <c r="A4208" i="1"/>
  <c r="A5318" i="1"/>
  <c r="A5697" i="1"/>
  <c r="A4521" i="1"/>
  <c r="A5391" i="1"/>
  <c r="A4512" i="1"/>
  <c r="A4975" i="1"/>
  <c r="A5518" i="1"/>
  <c r="A5196" i="1"/>
  <c r="A5227" i="1"/>
  <c r="A4385" i="1"/>
  <c r="A4910" i="1"/>
  <c r="A4968" i="1"/>
  <c r="A4965" i="1"/>
  <c r="A5460" i="1"/>
  <c r="A5238" i="1"/>
  <c r="A5118" i="1"/>
  <c r="A5574" i="1"/>
  <c r="A4752" i="1"/>
  <c r="A4333" i="1"/>
  <c r="A4229" i="1"/>
  <c r="A5166" i="1"/>
  <c r="A5064" i="1"/>
  <c r="A5691" i="1"/>
  <c r="A4336" i="1"/>
  <c r="A5182" i="1"/>
  <c r="A5112" i="1"/>
  <c r="A4813" i="1"/>
  <c r="A4739" i="1"/>
  <c r="A4841" i="1"/>
  <c r="A4885" i="1"/>
  <c r="A4768" i="1"/>
  <c r="A5547" i="1"/>
  <c r="A5602" i="1"/>
  <c r="A5275" i="1"/>
  <c r="A4472" i="1"/>
  <c r="A4484" i="1"/>
  <c r="A4327" i="1"/>
  <c r="A5658" i="1"/>
  <c r="A4436" i="1"/>
  <c r="A4846" i="1"/>
  <c r="A4812" i="1"/>
  <c r="A5459" i="1"/>
  <c r="A5135" i="1"/>
  <c r="A5628" i="1"/>
  <c r="A4523" i="1"/>
  <c r="A4660" i="1"/>
  <c r="A4618" i="1"/>
  <c r="A4982" i="1"/>
  <c r="A5254" i="1"/>
  <c r="A5234" i="1"/>
  <c r="A5517" i="1"/>
  <c r="A4415" i="1"/>
  <c r="A4658" i="1"/>
  <c r="A5130" i="1"/>
  <c r="A5375" i="1"/>
  <c r="A5452" i="1"/>
  <c r="A5405" i="1"/>
  <c r="A4408" i="1"/>
  <c r="A4331" i="1"/>
  <c r="A5154" i="1"/>
  <c r="A5312" i="1"/>
  <c r="A5609" i="1"/>
  <c r="A4744" i="1"/>
  <c r="A4805" i="1"/>
  <c r="A5306" i="1"/>
  <c r="A4673" i="1"/>
  <c r="A4649" i="1"/>
  <c r="A4454" i="1"/>
  <c r="A5153" i="1"/>
  <c r="A5046" i="1"/>
  <c r="A4338" i="1"/>
  <c r="A5207" i="1"/>
  <c r="A4445" i="1"/>
  <c r="A5611" i="1"/>
  <c r="A4871" i="1"/>
  <c r="A4954" i="1"/>
  <c r="A4210" i="1"/>
  <c r="A4674" i="1"/>
  <c r="A5132" i="1"/>
  <c r="A3617" i="1"/>
  <c r="A3713" i="1"/>
  <c r="A3785" i="1"/>
  <c r="A3857" i="1"/>
  <c r="A3905" i="1"/>
  <c r="A3935" i="1"/>
  <c r="A3963" i="1"/>
  <c r="A3987" i="1"/>
  <c r="A4011" i="1"/>
  <c r="A4035" i="1"/>
  <c r="A4059" i="1"/>
  <c r="A4075" i="1"/>
  <c r="A4095" i="1"/>
  <c r="A4111" i="1"/>
  <c r="A4131" i="1"/>
  <c r="A4147" i="1"/>
  <c r="A4166" i="1"/>
  <c r="A4181" i="1"/>
  <c r="A5722" i="1"/>
  <c r="A4642" i="1"/>
  <c r="A5314" i="1"/>
  <c r="A4582" i="1"/>
  <c r="A4857" i="1"/>
  <c r="A5212" i="1"/>
  <c r="A4573" i="1"/>
  <c r="A4600" i="1"/>
  <c r="A4417" i="1"/>
  <c r="A5299" i="1"/>
  <c r="A4511" i="1"/>
  <c r="A5017" i="1"/>
  <c r="A4937" i="1"/>
  <c r="A4721" i="1"/>
  <c r="A4427" i="1"/>
  <c r="A4545" i="1"/>
  <c r="A5070" i="1"/>
  <c r="A5589" i="1"/>
  <c r="A5055" i="1"/>
  <c r="A5213" i="1"/>
  <c r="A5172" i="1"/>
  <c r="A5219" i="1"/>
  <c r="A4410" i="1"/>
  <c r="A4609" i="1"/>
  <c r="A5072" i="1"/>
  <c r="A5386" i="1"/>
  <c r="A5087" i="1"/>
  <c r="A4666" i="1"/>
  <c r="A5620" i="1"/>
  <c r="A4881" i="1"/>
  <c r="A5560" i="1"/>
  <c r="A5034" i="1"/>
  <c r="A5439" i="1"/>
  <c r="A4188" i="1"/>
  <c r="A5209" i="1"/>
  <c r="A4607" i="1"/>
  <c r="A5567" i="1"/>
  <c r="A4500" i="1"/>
  <c r="A4432" i="1"/>
  <c r="A4402" i="1"/>
  <c r="A4519" i="1"/>
  <c r="A4554" i="1"/>
  <c r="A5005" i="1"/>
  <c r="A4499" i="1"/>
  <c r="A5120" i="1"/>
  <c r="A5615" i="1"/>
  <c r="A5290" i="1"/>
  <c r="A4639" i="1"/>
  <c r="A4787" i="1"/>
  <c r="A4319" i="1"/>
  <c r="A4358" i="1"/>
  <c r="A4741" i="1"/>
  <c r="A5119" i="1"/>
  <c r="A4804" i="1"/>
  <c r="A4960" i="1"/>
  <c r="A4546" i="1"/>
  <c r="A5707" i="1"/>
  <c r="A5142" i="1"/>
  <c r="A4626" i="1"/>
  <c r="A5362" i="1"/>
  <c r="A4926" i="1"/>
  <c r="A5613" i="1"/>
  <c r="A4715" i="1"/>
  <c r="A5043" i="1"/>
  <c r="A5544" i="1"/>
  <c r="A5595" i="1"/>
  <c r="A5302" i="1"/>
  <c r="A4297" i="1"/>
  <c r="A5379" i="1"/>
  <c r="A4534" i="1"/>
  <c r="A4597" i="1"/>
  <c r="A4572" i="1"/>
  <c r="A5527" i="1"/>
  <c r="A5394" i="1"/>
  <c r="A5045" i="1"/>
  <c r="A5660" i="1"/>
  <c r="A5555" i="1"/>
  <c r="A4507" i="1"/>
  <c r="A4635" i="1"/>
  <c r="A4288" i="1"/>
  <c r="A5633" i="1"/>
  <c r="A5561" i="1"/>
  <c r="A5316" i="1"/>
  <c r="A4808" i="1"/>
  <c r="A5040" i="1"/>
  <c r="A5631" i="1"/>
  <c r="A4977" i="1"/>
  <c r="A4429" i="1"/>
  <c r="A4833" i="1"/>
  <c r="A5430" i="1"/>
  <c r="A4386" i="1"/>
  <c r="A5645" i="1"/>
  <c r="A4724" i="1"/>
  <c r="A5230" i="1"/>
  <c r="A4330" i="1"/>
  <c r="A5233" i="1"/>
  <c r="A4756" i="1"/>
  <c r="A5121" i="1"/>
  <c r="A4826" i="1"/>
  <c r="A5634" i="1"/>
  <c r="A4339" i="1"/>
  <c r="A4272" i="1"/>
  <c r="A4886" i="1"/>
  <c r="A4493" i="1"/>
  <c r="A4525" i="1"/>
  <c r="A5056" i="1"/>
  <c r="A4477" i="1"/>
  <c r="A5694" i="1"/>
  <c r="A5427" i="1"/>
  <c r="A5062" i="1"/>
  <c r="A4957" i="1"/>
  <c r="A4209" i="1"/>
  <c r="A5591" i="1"/>
  <c r="A3629" i="1"/>
  <c r="A3719" i="1"/>
  <c r="A3791" i="1"/>
  <c r="A3863" i="1"/>
  <c r="A3906" i="1"/>
  <c r="A3939" i="1"/>
  <c r="A3964" i="1"/>
  <c r="A3988" i="1"/>
  <c r="A4012" i="1"/>
  <c r="A4036" i="1"/>
  <c r="A4060" i="1"/>
  <c r="A4077" i="1"/>
  <c r="A4096" i="1"/>
  <c r="A4113" i="1"/>
  <c r="A4132" i="1"/>
  <c r="A4149" i="1"/>
  <c r="A4167" i="1"/>
  <c r="A4182" i="1"/>
  <c r="A5724" i="1"/>
  <c r="A4555" i="1"/>
  <c r="A4797" i="1"/>
  <c r="A5018" i="1"/>
  <c r="A5641" i="1"/>
  <c r="A4309" i="1"/>
  <c r="A4576" i="1"/>
  <c r="A4622" i="1"/>
  <c r="A4798" i="1"/>
  <c r="A5365" i="1"/>
  <c r="A4305" i="1"/>
  <c r="A4654" i="1"/>
  <c r="A5456" i="1"/>
  <c r="A4253" i="1"/>
  <c r="A4430" i="1"/>
  <c r="A4550" i="1"/>
  <c r="A4716" i="1"/>
  <c r="A5241" i="1"/>
  <c r="A4192" i="1"/>
  <c r="A4496" i="1"/>
  <c r="A5163" i="1"/>
  <c r="A5226" i="1"/>
  <c r="A4412" i="1"/>
  <c r="A5680" i="1"/>
  <c r="A4999" i="1"/>
  <c r="A5337" i="1"/>
  <c r="A5001" i="1"/>
  <c r="A5051" i="1"/>
  <c r="A4668" i="1"/>
  <c r="A5688" i="1"/>
  <c r="A4696" i="1"/>
  <c r="A4688" i="1"/>
  <c r="A5336" i="1"/>
  <c r="A4603" i="1"/>
  <c r="A5370" i="1"/>
  <c r="A4435" i="1"/>
  <c r="A4438" i="1"/>
  <c r="A4834" i="1"/>
  <c r="A5173" i="1"/>
  <c r="A5016" i="1"/>
  <c r="A4672" i="1"/>
  <c r="A4593" i="1"/>
  <c r="A5184" i="1"/>
  <c r="A4927" i="1"/>
  <c r="A4471" i="1"/>
  <c r="A5475" i="1"/>
  <c r="A4252" i="1"/>
  <c r="A4792" i="1"/>
  <c r="A4952" i="1"/>
  <c r="A5057" i="1"/>
  <c r="A4585" i="1"/>
  <c r="A5399" i="1"/>
  <c r="A4558" i="1"/>
  <c r="A4532" i="1"/>
  <c r="A4262" i="1"/>
  <c r="A5020" i="1"/>
  <c r="A4370" i="1"/>
  <c r="A5007" i="1"/>
  <c r="A4342" i="1"/>
  <c r="A5354" i="1"/>
  <c r="A4401" i="1"/>
  <c r="A5642" i="1"/>
  <c r="A5512" i="1"/>
  <c r="A4748" i="1"/>
  <c r="A5047" i="1"/>
  <c r="A4241" i="1"/>
  <c r="A4237" i="1"/>
  <c r="A4418" i="1"/>
  <c r="A5596" i="1"/>
  <c r="A5325" i="1"/>
  <c r="A5693" i="1"/>
  <c r="A5643" i="1"/>
  <c r="A4877" i="1"/>
  <c r="A4298" i="1"/>
  <c r="A5709" i="1"/>
  <c r="A4714" i="1"/>
  <c r="A4248" i="1"/>
  <c r="A5332" i="1"/>
  <c r="A5330" i="1"/>
  <c r="A4652" i="1"/>
  <c r="A4604" i="1"/>
  <c r="A5422" i="1"/>
  <c r="A4782" i="1"/>
  <c r="A5649" i="1"/>
  <c r="A3641" i="1"/>
  <c r="A3725" i="1"/>
  <c r="A3797" i="1"/>
  <c r="A3869" i="1"/>
  <c r="A3911" i="1"/>
  <c r="A3940" i="1"/>
  <c r="A3965" i="1"/>
  <c r="A3989" i="1"/>
  <c r="A4013" i="1"/>
  <c r="A4037" i="1"/>
  <c r="A4061" i="1"/>
  <c r="A4079" i="1"/>
  <c r="A4097" i="1"/>
  <c r="A4115" i="1"/>
  <c r="A4133" i="1"/>
  <c r="A4151" i="1"/>
  <c r="A4168" i="1"/>
  <c r="A4183" i="1"/>
  <c r="A5725" i="1"/>
  <c r="A5237" i="1"/>
  <c r="A4675" i="1"/>
  <c r="A5442" i="1"/>
  <c r="A4764" i="1"/>
  <c r="A4848" i="1"/>
  <c r="A4366" i="1"/>
  <c r="A5541" i="1"/>
  <c r="A5171" i="1"/>
  <c r="A5551" i="1"/>
  <c r="A4470" i="1"/>
  <c r="A4679" i="1"/>
  <c r="A5449" i="1"/>
  <c r="A4722" i="1"/>
  <c r="A4701" i="1"/>
  <c r="A4824" i="1"/>
  <c r="A4710" i="1"/>
  <c r="A4414" i="1"/>
  <c r="A5189" i="1"/>
  <c r="A5546" i="1"/>
  <c r="A4972" i="1"/>
  <c r="A5520" i="1"/>
  <c r="A5487" i="1"/>
  <c r="A4589" i="1"/>
  <c r="A4395" i="1"/>
  <c r="A4775" i="1"/>
  <c r="A4950" i="1"/>
  <c r="A5266" i="1"/>
  <c r="A5433" i="1"/>
  <c r="A4392" i="1"/>
  <c r="A4556" i="1"/>
  <c r="A5156" i="1"/>
  <c r="A4625" i="1"/>
  <c r="A5453" i="1"/>
  <c r="A4201" i="1"/>
  <c r="A4984" i="1"/>
  <c r="A5662" i="1"/>
  <c r="A4348" i="1"/>
  <c r="A5304" i="1"/>
  <c r="A4896" i="1"/>
  <c r="A5584" i="1"/>
  <c r="A4946" i="1"/>
  <c r="A5417" i="1"/>
  <c r="A5625" i="1"/>
  <c r="A4278" i="1"/>
  <c r="A4921" i="1"/>
  <c r="A5687" i="1"/>
  <c r="A5536" i="1"/>
  <c r="A4873" i="1"/>
  <c r="A5637" i="1"/>
  <c r="A5169" i="1"/>
  <c r="A5220" i="1"/>
  <c r="A5349" i="1"/>
  <c r="A4299" i="1"/>
  <c r="A4650" i="1"/>
  <c r="A4923" i="1"/>
  <c r="A5109" i="1"/>
  <c r="A4565" i="1"/>
  <c r="A4364" i="1"/>
  <c r="A4286" i="1"/>
  <c r="A4779" i="1"/>
  <c r="A5280" i="1"/>
  <c r="A4740" i="1"/>
  <c r="A4284" i="1"/>
  <c r="A5392" i="1"/>
  <c r="A5162" i="1"/>
  <c r="A5486" i="1"/>
  <c r="A5270" i="1"/>
  <c r="A4855" i="1"/>
  <c r="A5257" i="1"/>
  <c r="A4924" i="1"/>
  <c r="A4294" i="1"/>
  <c r="A4615" i="1"/>
  <c r="A5216" i="1"/>
  <c r="A4310" i="1"/>
  <c r="A4961" i="1"/>
  <c r="A5259" i="1"/>
  <c r="A4400" i="1"/>
  <c r="A4735" i="1"/>
  <c r="A5249" i="1"/>
  <c r="A5329" i="1"/>
  <c r="A4891" i="1"/>
  <c r="A4776" i="1"/>
  <c r="A5629" i="1"/>
  <c r="A4662" i="1"/>
  <c r="A4801" i="1"/>
  <c r="A4537" i="1"/>
  <c r="A4606" i="1"/>
  <c r="A5659" i="1"/>
  <c r="A4641" i="1"/>
  <c r="A4233" i="1"/>
  <c r="A4490" i="1"/>
  <c r="A4443" i="1"/>
  <c r="A5164" i="1"/>
  <c r="A5421" i="1"/>
  <c r="A5331" i="1"/>
  <c r="A5432" i="1"/>
  <c r="A5356" i="1"/>
  <c r="A5412" i="1"/>
  <c r="A3653" i="1"/>
  <c r="A3731" i="1"/>
  <c r="A3803" i="1"/>
  <c r="A3875" i="1"/>
  <c r="A3915" i="1"/>
  <c r="A3941" i="1"/>
  <c r="A3966" i="1"/>
  <c r="A3990" i="1"/>
  <c r="A4014" i="1"/>
  <c r="A4038" i="1"/>
  <c r="A4062" i="1"/>
  <c r="A4080" i="1"/>
  <c r="A4098" i="1"/>
  <c r="A4116" i="1"/>
  <c r="A4134" i="1"/>
  <c r="A4152" i="1"/>
  <c r="A4169" i="1"/>
  <c r="A5710" i="1"/>
  <c r="A5726" i="1"/>
  <c r="A4720" i="1"/>
  <c r="A4461" i="1"/>
  <c r="A4853" i="1"/>
  <c r="A4441" i="1"/>
  <c r="A4404" i="1"/>
  <c r="A4221" i="1"/>
  <c r="A5676" i="1"/>
  <c r="A4780" i="1"/>
  <c r="A5223" i="1"/>
  <c r="A4270" i="1"/>
  <c r="A4986" i="1"/>
  <c r="A5268" i="1"/>
  <c r="A4567" i="1"/>
  <c r="A4979" i="1"/>
  <c r="A4943" i="1"/>
  <c r="A5038" i="1"/>
  <c r="A4737" i="1"/>
  <c r="A5200" i="1"/>
  <c r="A5516" i="1"/>
  <c r="A4676" i="1"/>
  <c r="A5058" i="1"/>
  <c r="A5148" i="1"/>
  <c r="A4211" i="1"/>
  <c r="A5273" i="1"/>
  <c r="A4282" i="1"/>
  <c r="A5690" i="1"/>
  <c r="A4486" i="1"/>
  <c r="A4771" i="1"/>
  <c r="A4236" i="1"/>
  <c r="A4302" i="1"/>
  <c r="A4301" i="1"/>
  <c r="A5540" i="1"/>
  <c r="A4880" i="1"/>
  <c r="A4903" i="1"/>
  <c r="A5622" i="1"/>
  <c r="A5478" i="1"/>
  <c r="A4599" i="1"/>
  <c r="A4743" i="1"/>
  <c r="A4403" i="1"/>
  <c r="A5496" i="1"/>
  <c r="A5677" i="1"/>
  <c r="A5252" i="1"/>
  <c r="A5447" i="1"/>
  <c r="A4341" i="1"/>
  <c r="A5371" i="1"/>
  <c r="A5167" i="1"/>
  <c r="A4564" i="1"/>
  <c r="A5372" i="1"/>
  <c r="A4678" i="1"/>
  <c r="A5093" i="1"/>
  <c r="A5606" i="1"/>
  <c r="A4709" i="1"/>
  <c r="A5579" i="1"/>
  <c r="A5377" i="1"/>
  <c r="A5563" i="1"/>
  <c r="A4367" i="1"/>
  <c r="A5454" i="1"/>
  <c r="A4874" i="1"/>
  <c r="A4199" i="1"/>
  <c r="A4560" i="1"/>
  <c r="A5350" i="1"/>
  <c r="A5654" i="1"/>
  <c r="A4503" i="1"/>
  <c r="A5638" i="1"/>
  <c r="A5260" i="1"/>
  <c r="A4629" i="1"/>
  <c r="A5554" i="1"/>
  <c r="A4712" i="1"/>
  <c r="A4375" i="1"/>
  <c r="A4928" i="1"/>
  <c r="A4226" i="1"/>
  <c r="A5455" i="1"/>
  <c r="A4781" i="1"/>
  <c r="A5408" i="1"/>
  <c r="A4698" i="1"/>
  <c r="A5570" i="1"/>
  <c r="A4344" i="1"/>
  <c r="A4634" i="1"/>
  <c r="A4452" i="1"/>
  <c r="A4382" i="1"/>
  <c r="A4906" i="1"/>
  <c r="A5137" i="1"/>
  <c r="A5448" i="1"/>
  <c r="A4837" i="1"/>
  <c r="A4948" i="1"/>
  <c r="A5476" i="1"/>
  <c r="A5050" i="1"/>
  <c r="A4958" i="1"/>
  <c r="A5161" i="1"/>
  <c r="A4591" i="1"/>
  <c r="A4277" i="1"/>
  <c r="A4695" i="1"/>
  <c r="A4900" i="1"/>
  <c r="A4770" i="1"/>
  <c r="A5519" i="1"/>
  <c r="A4656" i="1"/>
  <c r="A4489" i="1"/>
  <c r="A4371" i="1"/>
  <c r="A4746" i="1"/>
  <c r="A5028" i="1"/>
  <c r="A4508" i="1"/>
  <c r="A5562" i="1"/>
  <c r="A4322" i="1"/>
  <c r="A4215" i="1"/>
  <c r="A3665" i="1"/>
  <c r="A3737" i="1"/>
  <c r="A3809" i="1"/>
  <c r="A3881" i="1"/>
  <c r="A3916" i="1"/>
  <c r="A3942" i="1"/>
  <c r="A3971" i="1"/>
  <c r="A3995" i="1"/>
  <c r="A4019" i="1"/>
  <c r="A4043" i="1"/>
  <c r="A4063" i="1"/>
  <c r="A4083" i="1"/>
  <c r="A4099" i="1"/>
  <c r="A4119" i="1"/>
  <c r="A4135" i="1"/>
  <c r="A4155" i="1"/>
  <c r="A4170" i="1"/>
  <c r="A5712" i="1"/>
  <c r="A5727" i="1"/>
  <c r="A5144" i="1"/>
  <c r="A4803" i="1"/>
  <c r="A5650" i="1"/>
  <c r="A5668" i="1"/>
  <c r="A5380" i="1"/>
  <c r="A4465" i="1"/>
  <c r="A5696" i="1"/>
  <c r="A5298" i="1"/>
  <c r="A4754" i="1"/>
  <c r="A4893" i="1"/>
  <c r="A4535" i="1"/>
  <c r="A4920" i="1"/>
  <c r="A4254" i="1"/>
  <c r="A4275" i="1"/>
  <c r="A5489" i="1"/>
  <c r="A5345" i="1"/>
  <c r="A5492" i="1"/>
  <c r="A4827" i="1"/>
  <c r="A5534" i="1"/>
  <c r="A4592" i="1"/>
  <c r="A4945" i="1"/>
  <c r="A4890" i="1"/>
  <c r="A4497" i="1"/>
  <c r="A4985" i="1"/>
  <c r="A5145" i="1"/>
  <c r="A5307" i="1"/>
  <c r="A4263" i="1"/>
  <c r="A5390" i="1"/>
  <c r="A5138" i="1"/>
  <c r="A4541" i="1"/>
  <c r="A4845" i="1"/>
  <c r="A4726" i="1"/>
  <c r="A4354" i="1"/>
  <c r="A4663" i="1"/>
  <c r="A4693" i="1"/>
  <c r="A4854" i="1"/>
  <c r="A5671" i="1"/>
  <c r="A5653" i="1"/>
  <c r="A5702" i="1"/>
  <c r="A4528" i="1"/>
  <c r="A5084" i="1"/>
  <c r="A4378" i="1"/>
  <c r="A5513" i="1"/>
  <c r="A5342" i="1"/>
  <c r="A4692" i="1"/>
  <c r="A5292" i="1"/>
  <c r="A5186" i="1"/>
  <c r="A4505" i="1"/>
  <c r="A4617" i="1"/>
  <c r="A4267" i="1"/>
  <c r="A5661" i="1"/>
  <c r="A5385" i="1"/>
  <c r="A5176" i="1"/>
  <c r="A4437" i="1"/>
  <c r="A4884" i="1"/>
  <c r="A5225" i="1"/>
  <c r="A4533" i="1"/>
  <c r="A5538" i="1"/>
  <c r="A4976" i="1"/>
  <c r="A5344" i="1"/>
  <c r="A5359" i="1"/>
  <c r="A4951" i="1"/>
  <c r="A4586" i="1"/>
  <c r="A5605" i="1"/>
  <c r="A4631" i="1"/>
  <c r="A5183" i="1"/>
  <c r="A3671" i="1"/>
  <c r="A3743" i="1"/>
  <c r="A3815" i="1"/>
  <c r="A3887" i="1"/>
  <c r="A3917" i="1"/>
  <c r="A3947" i="1"/>
  <c r="A3972" i="1"/>
  <c r="A3996" i="1"/>
  <c r="A4020" i="1"/>
  <c r="A4044" i="1"/>
  <c r="A4065" i="1"/>
  <c r="A4084" i="1"/>
  <c r="A4101" i="1"/>
  <c r="A4120" i="1"/>
  <c r="A4137" i="1"/>
  <c r="A4156" i="1"/>
  <c r="A4171" i="1"/>
  <c r="A5713" i="1"/>
  <c r="A5728" i="1"/>
  <c r="A4822" i="1"/>
  <c r="A4811" i="1"/>
  <c r="A4994" i="1"/>
  <c r="A4704" i="1"/>
  <c r="A5065" i="1"/>
  <c r="A5106" i="1"/>
  <c r="A5695" i="1"/>
  <c r="A4749" i="1"/>
  <c r="A5569" i="1"/>
  <c r="A4578" i="1"/>
  <c r="A5706" i="1"/>
  <c r="A5414" i="1"/>
  <c r="A4729" i="1"/>
  <c r="A5036" i="1"/>
  <c r="A5269" i="1"/>
  <c r="A4411" i="1"/>
  <c r="A4444" i="1"/>
  <c r="A4189" i="1"/>
  <c r="A5378" i="1"/>
  <c r="A4847" i="1"/>
  <c r="A5407" i="1"/>
  <c r="A5663" i="1"/>
  <c r="A5632" i="1"/>
  <c r="A4608" i="1"/>
  <c r="A5507" i="1"/>
  <c r="A5281" i="1"/>
  <c r="A5235" i="1"/>
  <c r="A5636" i="1"/>
  <c r="A5619" i="1"/>
  <c r="A4433" i="1"/>
  <c r="A5627" i="1"/>
  <c r="A4723" i="1"/>
  <c r="A5025" i="1"/>
  <c r="A5033" i="1"/>
  <c r="A4970" i="1"/>
  <c r="A4862" i="1"/>
  <c r="A4685" i="1"/>
  <c r="A5357" i="1"/>
  <c r="A4314" i="1"/>
  <c r="A5343" i="1"/>
  <c r="A4690" i="1"/>
  <c r="A4455" i="1"/>
  <c r="A3677" i="1"/>
  <c r="A3749" i="1"/>
  <c r="A3821" i="1"/>
  <c r="A3892" i="1"/>
  <c r="A3918" i="1"/>
  <c r="A3951" i="1"/>
  <c r="A3975" i="1"/>
  <c r="A3999" i="1"/>
  <c r="A4023" i="1"/>
  <c r="A4047" i="1"/>
  <c r="A4067" i="1"/>
  <c r="A4085" i="1"/>
  <c r="A4103" i="1"/>
  <c r="A4121" i="1"/>
  <c r="A4139" i="1"/>
  <c r="A4157" i="1"/>
  <c r="A4173" i="1"/>
  <c r="A5715" i="1"/>
  <c r="A5729" i="1"/>
  <c r="A4819" i="1"/>
  <c r="A5525" i="1"/>
  <c r="A5612" i="1"/>
  <c r="A5081" i="1"/>
  <c r="A4840" i="1"/>
  <c r="A5580" i="1"/>
  <c r="A4524" i="1"/>
  <c r="A5049" i="1"/>
  <c r="A5326" i="1"/>
  <c r="A4911" i="1"/>
  <c r="A5704" i="1"/>
  <c r="A5218" i="1"/>
  <c r="A4730" i="1"/>
  <c r="A5054" i="1"/>
  <c r="A5287" i="1"/>
  <c r="A5593" i="1"/>
  <c r="A5624" i="1"/>
  <c r="A4350" i="1"/>
  <c r="A5485" i="1"/>
  <c r="A5621" i="1"/>
  <c r="A4800" i="1"/>
  <c r="A5651" i="1"/>
  <c r="A4917" i="1"/>
  <c r="A4719" i="1"/>
  <c r="A4655" i="1"/>
  <c r="A4936" i="1"/>
  <c r="A4255" i="1"/>
  <c r="A4320" i="1"/>
  <c r="A5100" i="1"/>
  <c r="A5258" i="1"/>
  <c r="A5194" i="1"/>
  <c r="A4346" i="1"/>
  <c r="A5317" i="1"/>
  <c r="A5263" i="1"/>
  <c r="A5401" i="1"/>
  <c r="A4456" i="1"/>
  <c r="A5086" i="1"/>
  <c r="A4793" i="1"/>
  <c r="A5509" i="1"/>
  <c r="A5188" i="1"/>
  <c r="A4196" i="1"/>
  <c r="A4981" i="1"/>
  <c r="A5031" i="1"/>
  <c r="A4256" i="1"/>
  <c r="A5346" i="1"/>
  <c r="A4929" i="1"/>
  <c r="A4224" i="1"/>
  <c r="A5701" i="1"/>
  <c r="A4611" i="1"/>
  <c r="A4820" i="1"/>
  <c r="A5685" i="1"/>
  <c r="A5545" i="1"/>
  <c r="A4290" i="1"/>
  <c r="A4240" i="1"/>
  <c r="A4485" i="1"/>
  <c r="A4405" i="1"/>
  <c r="A5361" i="1"/>
  <c r="A5060" i="1"/>
  <c r="A4574" i="1"/>
  <c r="A5526" i="1"/>
  <c r="A4661" i="1"/>
  <c r="A5089" i="1"/>
  <c r="A4372" i="1"/>
  <c r="A5431" i="1"/>
  <c r="A4967" i="1"/>
  <c r="A5578" i="1"/>
  <c r="A5601" i="1"/>
  <c r="A4383" i="1"/>
  <c r="A4925" i="1"/>
  <c r="A4409" i="1"/>
  <c r="A5178" i="1"/>
  <c r="A4814" i="1"/>
  <c r="A4453" i="1"/>
  <c r="A4498" i="1"/>
  <c r="A4941" i="1"/>
  <c r="A4321" i="1"/>
  <c r="A5376" i="1"/>
  <c r="A5491" i="1"/>
  <c r="A5575" i="1"/>
  <c r="A5165" i="1"/>
  <c r="A5672" i="1"/>
  <c r="A4239" i="1"/>
  <c r="A5000" i="1"/>
  <c r="A5340" i="1"/>
  <c r="A4340" i="1"/>
  <c r="A5537" i="1"/>
  <c r="A5681" i="1"/>
  <c r="A5384" i="1"/>
  <c r="A4243" i="1"/>
  <c r="A5321" i="1"/>
  <c r="A3683" i="1"/>
  <c r="A3755" i="1"/>
  <c r="A3827" i="1"/>
  <c r="A3893" i="1"/>
  <c r="A3923" i="1"/>
  <c r="A3952" i="1"/>
  <c r="A3976" i="1"/>
  <c r="A4000" i="1"/>
  <c r="A4024" i="1"/>
  <c r="A4048" i="1"/>
  <c r="A4068" i="1"/>
  <c r="A4086" i="1"/>
  <c r="A4104" i="1"/>
  <c r="A4122" i="1"/>
  <c r="A4140" i="1"/>
  <c r="A4158" i="1"/>
  <c r="A4175" i="1"/>
  <c r="A5716" i="1"/>
  <c r="A5730" i="1"/>
  <c r="A5071" i="1"/>
  <c r="A5623" i="1"/>
  <c r="A5389" i="1"/>
  <c r="A5300" i="1"/>
  <c r="A4509" i="1"/>
  <c r="A5381" i="1"/>
  <c r="A4460" i="1"/>
  <c r="A5277" i="1"/>
  <c r="A5315" i="1"/>
  <c r="A4889" i="1"/>
  <c r="A5402" i="1"/>
  <c r="A5150" i="1"/>
  <c r="A4700" i="1"/>
  <c r="A4830" i="1"/>
  <c r="A5505" i="1"/>
  <c r="A5539" i="1"/>
  <c r="A5297" i="1"/>
  <c r="A4353" i="1"/>
  <c r="A5201" i="1"/>
  <c r="A4261" i="1"/>
  <c r="A4777" i="1"/>
  <c r="A4916" i="1"/>
  <c r="A5205" i="1"/>
  <c r="A4750" i="1"/>
  <c r="A5239" i="1"/>
  <c r="A5530" i="1"/>
  <c r="A5708" i="1"/>
  <c r="A5532" i="1"/>
  <c r="A5429" i="1"/>
  <c r="A5543" i="1"/>
  <c r="A5021" i="1"/>
  <c r="A5198" i="1"/>
  <c r="A5168" i="1"/>
  <c r="A4464" i="1"/>
  <c r="A5597" i="1"/>
  <c r="A5664" i="1"/>
  <c r="A4223" i="1"/>
  <c r="A5571" i="1"/>
  <c r="A5274" i="1"/>
  <c r="A4836" i="1"/>
  <c r="A4363" i="1"/>
  <c r="A4867" i="1"/>
  <c r="A5607" i="1"/>
  <c r="A5493" i="1"/>
  <c r="A4483" i="1"/>
  <c r="A5604" i="1"/>
  <c r="A5461" i="1"/>
  <c r="A4257" i="1"/>
  <c r="A5686" i="1"/>
  <c r="A4963" i="1"/>
  <c r="A4788" i="1"/>
  <c r="A5320" i="1"/>
  <c r="A5335" i="1"/>
  <c r="A4598" i="1"/>
  <c r="A4428" i="1"/>
  <c r="A5155" i="1"/>
  <c r="A3689" i="1"/>
  <c r="A3761" i="1"/>
  <c r="A3833" i="1"/>
  <c r="A3894" i="1"/>
  <c r="A3927" i="1"/>
  <c r="A3953" i="1"/>
  <c r="A3977" i="1"/>
  <c r="A4001" i="1"/>
  <c r="A4025" i="1"/>
  <c r="A4049" i="1"/>
  <c r="A4071" i="1"/>
  <c r="A4087" i="1"/>
  <c r="A4107" i="1"/>
  <c r="A4123" i="1"/>
  <c r="A4143" i="1"/>
  <c r="A4159" i="1"/>
  <c r="A4176" i="1"/>
  <c r="A5717" i="1"/>
  <c r="A5731" i="1"/>
  <c r="A5594" i="1"/>
  <c r="A5470" i="1"/>
  <c r="A5305" i="1"/>
  <c r="A4187" i="1"/>
  <c r="A4381" i="1"/>
  <c r="A5416" i="1"/>
  <c r="A4648" i="1"/>
  <c r="A5117" i="1"/>
  <c r="A4665" i="1"/>
  <c r="A4892" i="1"/>
  <c r="A5683" i="1"/>
  <c r="A5124" i="1"/>
  <c r="A4940" i="1"/>
  <c r="A5066" i="1"/>
  <c r="A5303" i="1"/>
  <c r="A5558" i="1"/>
  <c r="A4966" i="1"/>
  <c r="A5147" i="1"/>
  <c r="A5192" i="1"/>
  <c r="A4266" i="1"/>
  <c r="A5048" i="1"/>
  <c r="A5296" i="1"/>
  <c r="A4601" i="1"/>
  <c r="A5006" i="1"/>
  <c r="A4463" i="1"/>
  <c r="A5484" i="1"/>
  <c r="A4207" i="1"/>
  <c r="A4918" i="1"/>
  <c r="A5467" i="1"/>
  <c r="A5041" i="1"/>
  <c r="A5294" i="1"/>
  <c r="A4251" i="1"/>
  <c r="A5495" i="1"/>
  <c r="A5566" i="1"/>
  <c r="A4514" i="1"/>
  <c r="A5012" i="1"/>
  <c r="A4487" i="1"/>
  <c r="A4763" i="1"/>
  <c r="A5587" i="1"/>
  <c r="A5013" i="1"/>
  <c r="A5510" i="1"/>
  <c r="A4374" i="1"/>
  <c r="A5404" i="1"/>
  <c r="A4659" i="1"/>
  <c r="A5503" i="1"/>
  <c r="A4526" i="1"/>
  <c r="A5322" i="1"/>
  <c r="A5134" i="1"/>
  <c r="A4831" i="1"/>
  <c r="A5019" i="1"/>
  <c r="A4424" i="1"/>
  <c r="A5102" i="1"/>
  <c r="A5187" i="1"/>
  <c r="A5426" i="1"/>
  <c r="A4332" i="1"/>
  <c r="A5181" i="1"/>
  <c r="A4387" i="1"/>
  <c r="A5488" i="1"/>
  <c r="A5635" i="1"/>
  <c r="A4785" i="1"/>
  <c r="A5131" i="1"/>
  <c r="A4809" i="1"/>
  <c r="A4480" i="1"/>
  <c r="A4908" i="1"/>
  <c r="A4316" i="1"/>
  <c r="A5674" i="1"/>
  <c r="A4420" i="1"/>
  <c r="A5177" i="1"/>
  <c r="A4732" i="1"/>
  <c r="A4271" i="1"/>
  <c r="A5293" i="1"/>
  <c r="A5003" i="1"/>
  <c r="A4423" i="1"/>
  <c r="A4398" i="1"/>
  <c r="A4621" i="1"/>
  <c r="A4552" i="1"/>
  <c r="A4670" i="1"/>
  <c r="A5214" i="1"/>
  <c r="A5481" i="1"/>
  <c r="A4789" i="1"/>
  <c r="A5170" i="1"/>
  <c r="A4522" i="1"/>
  <c r="A4728" i="1"/>
  <c r="A5557" i="1"/>
  <c r="A4933" i="1"/>
  <c r="A5652" i="1"/>
  <c r="A4786" i="1"/>
  <c r="A5736" i="1"/>
  <c r="A4706" i="1"/>
  <c r="A4835" i="1"/>
  <c r="A4264" i="1"/>
  <c r="A5215" i="1"/>
  <c r="A4543" i="1"/>
  <c r="A4953" i="1"/>
  <c r="A3695" i="1"/>
  <c r="A3767" i="1"/>
  <c r="A3839" i="1"/>
  <c r="A3899" i="1"/>
  <c r="A3928" i="1"/>
  <c r="A3954" i="1"/>
  <c r="A3978" i="1"/>
  <c r="A4002" i="1"/>
  <c r="A4026" i="1"/>
  <c r="A4050" i="1"/>
  <c r="A4072" i="1"/>
  <c r="A4089" i="1"/>
  <c r="A4108" i="1"/>
  <c r="A4125" i="1"/>
  <c r="A4144" i="1"/>
  <c r="A4161" i="1"/>
  <c r="A4178" i="1"/>
  <c r="A5718" i="1"/>
  <c r="A5732" i="1"/>
  <c r="A5468" i="1"/>
  <c r="A5684" i="1"/>
  <c r="A4602" i="1"/>
  <c r="A4773" i="1"/>
  <c r="A4380" i="1"/>
  <c r="A5393" i="1"/>
  <c r="A4501" i="1"/>
  <c r="A5108" i="1"/>
  <c r="A4583" i="1"/>
  <c r="A4899" i="1"/>
  <c r="A5573" i="1"/>
  <c r="A4557" i="1"/>
  <c r="A4407" i="1"/>
  <c r="A4531" i="1"/>
  <c r="A5023" i="1"/>
  <c r="A5286" i="1"/>
  <c r="A5246" i="1"/>
  <c r="A4594" i="1"/>
  <c r="A5501" i="1"/>
  <c r="A4458" i="1"/>
  <c r="A5582" i="1"/>
  <c r="A5423" i="1"/>
  <c r="A4571" i="1"/>
  <c r="A5243" i="1"/>
  <c r="A4868" i="1"/>
  <c r="A4356" i="1"/>
  <c r="A4647" i="1"/>
  <c r="A4517" i="1"/>
  <c r="A5542" i="1"/>
  <c r="A5524" i="1"/>
  <c r="A4540" i="1"/>
  <c r="A4439" i="1"/>
  <c r="A4269" i="1"/>
  <c r="A5126" i="1"/>
  <c r="A4596" i="1"/>
  <c r="A4838" i="1"/>
  <c r="A5592" i="1"/>
  <c r="A4753" i="1"/>
  <c r="A4879" i="1"/>
  <c r="A4823" i="1"/>
  <c r="A5101" i="1"/>
  <c r="A4220" i="1"/>
  <c r="A4794" i="1"/>
  <c r="A5339" i="1"/>
  <c r="A4909" i="1"/>
  <c r="A5206" i="1"/>
  <c r="A4974" i="1"/>
  <c r="A4311" i="1"/>
  <c r="A5420" i="1"/>
  <c r="A5410" i="1"/>
  <c r="A4784" i="1"/>
  <c r="A5490" i="1"/>
  <c r="A5568" i="1"/>
  <c r="A5564" i="1"/>
  <c r="A4731" i="1"/>
  <c r="A4419" i="1"/>
  <c r="A4325" i="1"/>
  <c r="A5482" i="1"/>
  <c r="A4194" i="1"/>
  <c r="A4843" i="1"/>
  <c r="A5129" i="1"/>
  <c r="A5082" i="1"/>
  <c r="A4474" i="1"/>
  <c r="A5104" i="1"/>
  <c r="A5202" i="1"/>
  <c r="A5157" i="1"/>
  <c r="A4214" i="1"/>
  <c r="A5409" i="1"/>
  <c r="A4476" i="1"/>
  <c r="A4931" i="1"/>
  <c r="A4997" i="1"/>
  <c r="A4303" i="1"/>
  <c r="A4760" i="1"/>
  <c r="A4828" i="1"/>
  <c r="A5444" i="1"/>
  <c r="A5387" i="1"/>
  <c r="A5508" i="1"/>
  <c r="A4373" i="1"/>
  <c r="A4844" i="1"/>
  <c r="A4934" i="1"/>
  <c r="A4887" i="1"/>
  <c r="A4569" i="1"/>
  <c r="A4357" i="1"/>
  <c r="A5244" i="1"/>
  <c r="A5083" i="1"/>
  <c r="A5029" i="1"/>
  <c r="A4377" i="1"/>
  <c r="A5739" i="1"/>
  <c r="A5413" i="1"/>
  <c r="A4335" i="1"/>
  <c r="A5398" i="1"/>
  <c r="A4296" i="1"/>
  <c r="A4287" i="1"/>
  <c r="A5308" i="1"/>
  <c r="A4343" i="1"/>
  <c r="A3701" i="1"/>
  <c r="A3773" i="1"/>
  <c r="A3845" i="1"/>
  <c r="A3903" i="1"/>
  <c r="A3929" i="1"/>
  <c r="A3959" i="1"/>
  <c r="A3983" i="1"/>
  <c r="A4007" i="1"/>
  <c r="A4031" i="1"/>
  <c r="A4055" i="1"/>
  <c r="A4073" i="1"/>
  <c r="A4091" i="1"/>
  <c r="A4109" i="1"/>
  <c r="A4127" i="1"/>
  <c r="A4145" i="1"/>
  <c r="A4163" i="1"/>
  <c r="A4179" i="1"/>
  <c r="A5719" i="1"/>
  <c r="A5734" i="1"/>
  <c r="A5232" i="1"/>
  <c r="A4718" i="1"/>
  <c r="A4202" i="1"/>
  <c r="A5548" i="1"/>
  <c r="A4249" i="1"/>
  <c r="A4566" i="1"/>
  <c r="A4393" i="1"/>
  <c r="A5261" i="1"/>
  <c r="A4279" i="1"/>
  <c r="A4939" i="1"/>
  <c r="A4283" i="1"/>
  <c r="A4703" i="1"/>
  <c r="A4791" i="1"/>
  <c r="A5085" i="1"/>
  <c r="A5528" i="1"/>
  <c r="A5522" i="1"/>
  <c r="A4852" i="1"/>
  <c r="A4542" i="1"/>
  <c r="A5617" i="1"/>
  <c r="A4324" i="1"/>
  <c r="A5428" i="1"/>
  <c r="A4876" i="1"/>
  <c r="A4289" i="1"/>
  <c r="A4942" i="1"/>
  <c r="A4575" i="1"/>
  <c r="A4213" i="1"/>
  <c r="A5079" i="1"/>
  <c r="A4738" i="1"/>
  <c r="A4769" i="1"/>
  <c r="A5502" i="1"/>
  <c r="A5436" i="1"/>
  <c r="A4727" i="1"/>
  <c r="A5559" i="1"/>
  <c r="A5146" i="1"/>
  <c r="A4492" i="1"/>
  <c r="A5136" i="1"/>
  <c r="A4217" i="1"/>
  <c r="A5403" i="1"/>
  <c r="A4767" i="1"/>
  <c r="A5008" i="1"/>
  <c r="A5406" i="1"/>
  <c r="A4717" i="1"/>
  <c r="A4295" i="1"/>
  <c r="A4624" i="1"/>
  <c r="A5197" i="1"/>
  <c r="A5383" i="1"/>
  <c r="A5127" i="1"/>
  <c r="A5037" i="1"/>
  <c r="A5682" i="1"/>
  <c r="A4459" i="1"/>
  <c r="A5434" i="1"/>
  <c r="A5309" i="1"/>
  <c r="A4882" i="1"/>
  <c r="A4935" i="1"/>
  <c r="A5616" i="1"/>
  <c r="A5324" i="1"/>
  <c r="A4394" i="1"/>
  <c r="A5494" i="1"/>
  <c r="A4689" i="1"/>
  <c r="A4742" i="1"/>
  <c r="A4630" i="1"/>
  <c r="A4783" i="1"/>
  <c r="A5262" i="1"/>
  <c r="A4774" i="1"/>
  <c r="A5419" i="1"/>
  <c r="A5586" i="1"/>
  <c r="A5451" i="1"/>
  <c r="A4365" i="1"/>
  <c r="A5463" i="1"/>
  <c r="A5334" i="1"/>
  <c r="A4230" i="1"/>
  <c r="A5698" i="1"/>
  <c r="A5123" i="1"/>
  <c r="A4376" i="1"/>
  <c r="A4991" i="1"/>
  <c r="A4875" i="1"/>
  <c r="A4699" i="1"/>
  <c r="A4904" i="1"/>
  <c r="A4245" i="1"/>
  <c r="A5585" i="1"/>
  <c r="A5059" i="1"/>
  <c r="A5092" i="1"/>
  <c r="A5572" i="1"/>
  <c r="A4191" i="1"/>
  <c r="A4590" i="1"/>
  <c r="A5703" i="1"/>
  <c r="A4949" i="1"/>
  <c r="A4422" i="1"/>
  <c r="A5229" i="1"/>
  <c r="A4329" i="1"/>
  <c r="A5500" i="1"/>
  <c r="A4790" i="1"/>
  <c r="A4300" i="1"/>
  <c r="A5348" i="1"/>
  <c r="A4513" i="1"/>
  <c r="A4568" i="1"/>
  <c r="A5158" i="1"/>
  <c r="A5236" i="1"/>
  <c r="A4613" i="1"/>
  <c r="A5310" i="1"/>
  <c r="A4758" i="1"/>
  <c r="A5648" i="1"/>
  <c r="A4762" i="1"/>
  <c r="A5646" i="1"/>
  <c r="A4681" i="1"/>
  <c r="A4861" i="1"/>
  <c r="A4980" i="1"/>
  <c r="A4829" i="1"/>
  <c r="A4193" i="1"/>
  <c r="A4425" i="1"/>
  <c r="A4312" i="1"/>
  <c r="A5222" i="1"/>
  <c r="A5113" i="1"/>
  <c r="A4206" i="1"/>
  <c r="A5369" i="1"/>
  <c r="A5388" i="1"/>
  <c r="A5073" i="1"/>
  <c r="A5598" i="1"/>
  <c r="A5479" i="1"/>
  <c r="A5256" i="1"/>
  <c r="A5253" i="1"/>
  <c r="A5590" i="1"/>
  <c r="A4337" i="1"/>
  <c r="A4878" i="1"/>
  <c r="A4587" i="1"/>
  <c r="A4825" i="1"/>
  <c r="A4832" i="1"/>
  <c r="A4765" i="1"/>
  <c r="A4368" i="1"/>
  <c r="A4802" i="1"/>
  <c r="A5618" i="1"/>
  <c r="A5600" i="1"/>
  <c r="A4686" i="1"/>
  <c r="A4870" i="1"/>
  <c r="A4242" i="1"/>
  <c r="A5032" i="1"/>
  <c r="A5549" i="1"/>
  <c r="A4684" i="1"/>
  <c r="A5338" i="1"/>
  <c r="A5247" i="1"/>
  <c r="A4227" i="1"/>
  <c r="A5462" i="1"/>
  <c r="A5088" i="1"/>
  <c r="A5550" i="1"/>
  <c r="A4610" i="1"/>
  <c r="A5440" i="1"/>
  <c r="A5415" i="1"/>
  <c r="A4956" i="1"/>
  <c r="A5248" i="1"/>
  <c r="A4643" i="1"/>
  <c r="A5035" i="1"/>
  <c r="A4901" i="1"/>
  <c r="A4959" i="1"/>
  <c r="A5114" i="1"/>
  <c r="A5224" i="1"/>
  <c r="A5143" i="1"/>
  <c r="A5291" i="1"/>
  <c r="A4538" i="1"/>
  <c r="A4197" i="1"/>
  <c r="A4281" i="1"/>
  <c r="A4667" i="1"/>
  <c r="A4488" i="1"/>
  <c r="A5255" i="1"/>
  <c r="A4247" i="1"/>
  <c r="A5242" i="1"/>
  <c r="A5069" i="1"/>
  <c r="A4198" i="1"/>
  <c r="A4544" i="1"/>
  <c r="A5610" i="1"/>
  <c r="A5319" i="1"/>
  <c r="A4645" i="1"/>
  <c r="A5125" i="1"/>
  <c r="A4987" i="1"/>
  <c r="A5090" i="1"/>
  <c r="A5151" i="1"/>
  <c r="A5009" i="1"/>
  <c r="A4399" i="1"/>
  <c r="A4190" i="1"/>
  <c r="A4919" i="1"/>
  <c r="A5515" i="1"/>
  <c r="A5211" i="1"/>
  <c r="A4440" i="1"/>
  <c r="A4529" i="1"/>
  <c r="A5080" i="1"/>
  <c r="A4446" i="1"/>
  <c r="A4657" i="1"/>
  <c r="A4616" i="1"/>
  <c r="A5068" i="1"/>
  <c r="A5265" i="1"/>
  <c r="A5042" i="1"/>
  <c r="A4218" i="1"/>
  <c r="A5700" i="1"/>
  <c r="A4317" i="1"/>
  <c r="A5185" i="1"/>
  <c r="A5278" i="1"/>
  <c r="A5639" i="1"/>
  <c r="A4883" i="1"/>
  <c r="A4205" i="1"/>
  <c r="A5397" i="1"/>
  <c r="A4478" i="1"/>
  <c r="A4502" i="1"/>
  <c r="A5095" i="1"/>
  <c r="A4914" i="1"/>
  <c r="A4898" i="1"/>
  <c r="A4707" i="1"/>
  <c r="A4902" i="1"/>
  <c r="A4807" i="1"/>
  <c r="A5240" i="1"/>
  <c r="A4859" i="1"/>
  <c r="A5679" i="1"/>
  <c r="A4795" i="1"/>
  <c r="A5458" i="1"/>
  <c r="A4347" i="1"/>
  <c r="A4200" i="1"/>
  <c r="A5097" i="1"/>
  <c r="A4361" i="1"/>
  <c r="A5656" i="1"/>
  <c r="A5553" i="1"/>
  <c r="A4912" i="1"/>
  <c r="A5099" i="1"/>
  <c r="A5395" i="1"/>
  <c r="A4734" i="1"/>
  <c r="A4234" i="1"/>
  <c r="A4711" i="1"/>
  <c r="A5105" i="1"/>
  <c r="A4705" i="1"/>
  <c r="A4250" i="1"/>
  <c r="A4527" i="1"/>
  <c r="A5531" i="1"/>
  <c r="A4796" i="1"/>
  <c r="A5333" i="1"/>
  <c r="A5438" i="1"/>
  <c r="A5074" i="1"/>
  <c r="A5443" i="1"/>
  <c r="A4818" i="1"/>
  <c r="A4360" i="1"/>
  <c r="A5457" i="1"/>
  <c r="A5285" i="1"/>
  <c r="A5327" i="1"/>
  <c r="A5289" i="1"/>
  <c r="A5251" i="1"/>
  <c r="A4491" i="1"/>
  <c r="A4922" i="1"/>
  <c r="A5535" i="1"/>
  <c r="A5203" i="1"/>
  <c r="A4494" i="1"/>
  <c r="A5039" i="1"/>
  <c r="A5078" i="1"/>
  <c r="A4506" i="1"/>
  <c r="A4450" i="1"/>
  <c r="A4307" i="1"/>
  <c r="A5063" i="1"/>
  <c r="A5282" i="1"/>
  <c r="A5096" i="1"/>
  <c r="A5352" i="1"/>
  <c r="A4345" i="1"/>
  <c r="A4766" i="1"/>
  <c r="A4671" i="1"/>
  <c r="A5191" i="1"/>
  <c r="A5152" i="1"/>
  <c r="A4431" i="1"/>
  <c r="A5160" i="1"/>
  <c r="A5364" i="1"/>
  <c r="A5400" i="1"/>
  <c r="A5272" i="1"/>
  <c r="A5666" i="1"/>
  <c r="A5599" i="1"/>
  <c r="A4462" i="1"/>
  <c r="A5175" i="1"/>
  <c r="A5288" i="1"/>
  <c r="A4772" i="1"/>
  <c r="A4850" i="1"/>
  <c r="A5588" i="1"/>
  <c r="A5446" i="1"/>
  <c r="A4285" i="1"/>
  <c r="A4580" i="1"/>
  <c r="A5115" i="1"/>
  <c r="A4905" i="1"/>
  <c r="A5026" i="1"/>
  <c r="A4733" i="1"/>
  <c r="A4687" i="1"/>
  <c r="A4651" i="1"/>
  <c r="A5411" i="1"/>
  <c r="A5514" i="1"/>
  <c r="A5657" i="1"/>
  <c r="A4315" i="1"/>
  <c r="A5267" i="1"/>
  <c r="A5295" i="1"/>
  <c r="A5149" i="1"/>
  <c r="A5692" i="1"/>
  <c r="A5483" i="1"/>
  <c r="A4304" i="1"/>
  <c r="A5529" i="1"/>
  <c r="A5221" i="1"/>
  <c r="A5353" i="1"/>
  <c r="A4619" i="1"/>
  <c r="A5323" i="1"/>
  <c r="A5581" i="1"/>
  <c r="A4623" i="1"/>
  <c r="A4391" i="1"/>
  <c r="A4291" i="1"/>
  <c r="A5464" i="1"/>
  <c r="A5577" i="1"/>
  <c r="A4379" i="1"/>
  <c r="A4955" i="1"/>
  <c r="A4998" i="1"/>
  <c r="A4579" i="1"/>
  <c r="A5091" i="1"/>
  <c r="A5011" i="1"/>
  <c r="A4293" i="1"/>
  <c r="A4482" i="1"/>
  <c r="A5283" i="1"/>
  <c r="A5473" i="1"/>
  <c r="A4406" i="1"/>
  <c r="A5469" i="1"/>
  <c r="A4778" i="1"/>
  <c r="A5441" i="1"/>
  <c r="A5098" i="1"/>
  <c r="A4389" i="1"/>
  <c r="A5368" i="1"/>
  <c r="A4232" i="1"/>
  <c r="A5002" i="1"/>
  <c r="A4888" i="1"/>
  <c r="A4563" i="1"/>
  <c r="A4759" i="1"/>
  <c r="A4467" i="1"/>
  <c r="A4915" i="1"/>
  <c r="A4869" i="1"/>
  <c r="A4260" i="1"/>
  <c r="A4306" i="1"/>
  <c r="A4276" i="1"/>
  <c r="A4359" i="1"/>
  <c r="A4448" i="1"/>
  <c r="A5373" i="1"/>
  <c r="A4549" i="1"/>
  <c r="A4691" i="1"/>
  <c r="A5022" i="1"/>
  <c r="A4858" i="1"/>
  <c r="A5140" i="1"/>
  <c r="A4708" i="1"/>
  <c r="A4863" i="1"/>
  <c r="A5603" i="1"/>
  <c r="A4677" i="1"/>
  <c r="A5504" i="1"/>
  <c r="A4810" i="1"/>
  <c r="A5673" i="1"/>
  <c r="A5450" i="1"/>
  <c r="A4274" i="1"/>
  <c r="A4225" i="1"/>
  <c r="A4396" i="1"/>
  <c r="A4636" i="1"/>
  <c r="A5608" i="1"/>
  <c r="A5738" i="1"/>
  <c r="A4235" i="1"/>
  <c r="A4806" i="1"/>
  <c r="A5576" i="1"/>
  <c r="A4479" i="1"/>
  <c r="A4334" i="1"/>
  <c r="A4897" i="1"/>
  <c r="A4992" i="1"/>
  <c r="A4473" i="1"/>
  <c r="A5313" i="1"/>
  <c r="A5111" i="1"/>
  <c r="A5366" i="1"/>
  <c r="A5630" i="1"/>
  <c r="A4872" i="1"/>
  <c r="A4995" i="1"/>
  <c r="A5640" i="1"/>
  <c r="A5159" i="1"/>
  <c r="A5511" i="1"/>
  <c r="A4816" i="1"/>
  <c r="A4204" i="1"/>
  <c r="A5583" i="1"/>
  <c r="A4627" i="1"/>
  <c r="A4755" i="1"/>
  <c r="A5667" i="1"/>
  <c r="A5328" i="1"/>
  <c r="A4268" i="1"/>
  <c r="A4570" i="1"/>
  <c r="A4195" i="1"/>
  <c r="A4620" i="1"/>
  <c r="A5139" i="1"/>
  <c r="A5424" i="1"/>
  <c r="A4971" i="1"/>
  <c r="A5374" i="1"/>
  <c r="A4725" i="1"/>
  <c r="A5024" i="1"/>
  <c r="A4328" i="1"/>
  <c r="A4265" i="1"/>
  <c r="A5445" i="1"/>
  <c r="A4516" i="1"/>
  <c r="A5311" i="1"/>
  <c r="A5199" i="1"/>
  <c r="A4996" i="1"/>
  <c r="A4644" i="1"/>
  <c r="A4518" i="1"/>
  <c r="A4548" i="1"/>
  <c r="A4384" i="1"/>
  <c r="A4219" i="1"/>
  <c r="A5217" i="1"/>
  <c r="A5210" i="1"/>
  <c r="A4745" i="1"/>
  <c r="A4536" i="1"/>
  <c r="A4273" i="1"/>
  <c r="A5437" i="1"/>
  <c r="A4326" i="1"/>
  <c r="A5122" i="1"/>
  <c r="A4530" i="1"/>
  <c r="A4702" i="1"/>
  <c r="A4605" i="1"/>
  <c r="A4308" i="1"/>
  <c r="A5669" i="1"/>
  <c r="A4988" i="1"/>
  <c r="A5480" i="1"/>
  <c r="A5499" i="1"/>
  <c r="A5552" i="1"/>
  <c r="A4821" i="1"/>
  <c r="A5506" i="1"/>
  <c r="A4990" i="1"/>
  <c r="A4426" i="1"/>
  <c r="A4562" i="1"/>
  <c r="A5465" i="1"/>
  <c r="A4388" i="1"/>
  <c r="A4504" i="1"/>
  <c r="A4553" i="1"/>
  <c r="A5665" i="1"/>
  <c r="A5466" i="1"/>
  <c r="A4983" i="1"/>
  <c r="A4451" i="1"/>
  <c r="A4258" i="1"/>
  <c r="A4323" i="1"/>
  <c r="A5363" i="1"/>
  <c r="A5279" i="1"/>
  <c r="A5301" i="1"/>
  <c r="A5355" i="1"/>
  <c r="A4638" i="1"/>
  <c r="A4510" i="1"/>
  <c r="A4481" i="1"/>
  <c r="A5556" i="1"/>
  <c r="A5497" i="1"/>
  <c r="A4447" i="1"/>
  <c r="A5076" i="1"/>
  <c r="A5128" i="1"/>
  <c r="A4203" i="1"/>
  <c r="A4352" i="1"/>
  <c r="A4313" i="1"/>
  <c r="A4457" i="1"/>
  <c r="A5670" i="1"/>
  <c r="A5276" i="1"/>
  <c r="A5030" i="1"/>
  <c r="A5228" i="1"/>
  <c r="A4993" i="1"/>
  <c r="A4947" i="1"/>
  <c r="A5477" i="1"/>
  <c r="A5699" i="1"/>
  <c r="A4551" i="1"/>
  <c r="A5396" i="1"/>
  <c r="A4978" i="1"/>
  <c r="A4259" i="1"/>
  <c r="A4842" i="1"/>
  <c r="A5367" i="1"/>
  <c r="A4434" i="1"/>
  <c r="A5626" i="1"/>
  <c r="A4628" i="1"/>
  <c r="A4351" i="1"/>
  <c r="A5077" i="1"/>
  <c r="A5190" i="1"/>
  <c r="A4577" i="1"/>
  <c r="A4547" i="1"/>
  <c r="A5471" i="1"/>
  <c r="A5689" i="1"/>
  <c r="A5614" i="1"/>
  <c r="A4865" i="1"/>
  <c r="A5014" i="1"/>
  <c r="A5110" i="1"/>
  <c r="A4864" i="1"/>
  <c r="A4799" i="1"/>
  <c r="A4469" i="1"/>
  <c r="A4185" i="1"/>
  <c r="A4817" i="1"/>
  <c r="A5360" i="1"/>
  <c r="A5245" i="1"/>
  <c r="A4246" i="1"/>
  <c r="A4894" i="1"/>
  <c r="A4390" i="1"/>
  <c r="A4495" i="1"/>
  <c r="A4969" i="1"/>
  <c r="A4244" i="1"/>
  <c r="A4683" i="1"/>
  <c r="A4318" i="1"/>
  <c r="A4349" i="1"/>
  <c r="A5015" i="1"/>
  <c r="A5523" i="1"/>
  <c r="A5231" i="1"/>
  <c r="A4186" i="1"/>
  <c r="A4973" i="1"/>
  <c r="A4397" i="1"/>
  <c r="A4222" i="1"/>
  <c r="A5705" i="1"/>
  <c r="A4216" i="1"/>
  <c r="A4238" i="1"/>
  <c r="A4680" i="1"/>
  <c r="A5195" i="1"/>
  <c r="A5174" i="1"/>
  <c r="A5116" i="1"/>
  <c r="A4932" i="1"/>
  <c r="A5435" i="1"/>
  <c r="A5382" i="1"/>
  <c r="A5655" i="1"/>
  <c r="A4866" i="1"/>
  <c r="A4633" i="1"/>
  <c r="A5418" i="1"/>
  <c r="A5141" i="1"/>
  <c r="A4416" i="1"/>
  <c r="A4815" i="1"/>
  <c r="A4938" i="1"/>
  <c r="A5284" i="1"/>
  <c r="A5347" i="1"/>
  <c r="A4561" i="1"/>
  <c r="A5358" i="1"/>
  <c r="A4520" i="1"/>
  <c r="A4761" i="1"/>
  <c r="A5678" i="1"/>
  <c r="A4646" i="1"/>
  <c r="A4849" i="1"/>
  <c r="A5208" i="1"/>
  <c r="A4468" i="1"/>
  <c r="A4475" i="1"/>
  <c r="A5675" i="1"/>
  <c r="A5644" i="1"/>
  <c r="A4612" i="1"/>
  <c r="A4913" i="1"/>
  <c r="A5351" i="1"/>
  <c r="A5061" i="1"/>
  <c r="A5472" i="1"/>
  <c r="A5498" i="1"/>
  <c r="A4466" i="1"/>
  <c r="A5179" i="1"/>
  <c r="A4584" i="1"/>
  <c r="A4442" i="1"/>
  <c r="A5010" i="1"/>
  <c r="A4747" i="1"/>
  <c r="A5075" i="1"/>
  <c r="A4515" i="1"/>
  <c r="A5521" i="1"/>
  <c r="A4413" i="1"/>
  <c r="A4907" i="1"/>
  <c r="A4964" i="1"/>
  <c r="A5107" i="1"/>
  <c r="A4839" i="1"/>
  <c r="A4588" i="1"/>
  <c r="A4449" i="1"/>
  <c r="A4632" i="1"/>
  <c r="A4653" i="1"/>
  <c r="A5341" i="1"/>
  <c r="A4581" i="1"/>
  <c r="A4751" i="1"/>
  <c r="A5271" i="1"/>
  <c r="A4713" i="1"/>
  <c r="A4962" i="1"/>
  <c r="A5533" i="1"/>
  <c r="A4640" i="1"/>
  <c r="A4895" i="1"/>
  <c r="A4664" i="1"/>
  <c r="A4637" i="1"/>
  <c r="A5425" i="1"/>
  <c r="A987" i="1"/>
  <c r="A999" i="1"/>
  <c r="A1012" i="1"/>
  <c r="A1023" i="1"/>
  <c r="A1034" i="1"/>
  <c r="A1087" i="1"/>
  <c r="A1057" i="1"/>
  <c r="A1175" i="1"/>
  <c r="A1099" i="1"/>
  <c r="A1111" i="1"/>
  <c r="A1123" i="1"/>
  <c r="A1134" i="1"/>
  <c r="A1145" i="1"/>
  <c r="A1156" i="1"/>
  <c r="A1169" i="1"/>
  <c r="A1307" i="1"/>
  <c r="A1197" i="1"/>
  <c r="A1206" i="1"/>
  <c r="A1217" i="1"/>
  <c r="A1229" i="1"/>
  <c r="A1245" i="1"/>
  <c r="A1257" i="1"/>
  <c r="A1268" i="1"/>
  <c r="A1306" i="1"/>
  <c r="A1412" i="1"/>
  <c r="A1320" i="1"/>
  <c r="A1332" i="1"/>
  <c r="A1344" i="1"/>
  <c r="A1357" i="1"/>
  <c r="A1369" i="1"/>
  <c r="A1379" i="1"/>
  <c r="A1392" i="1"/>
  <c r="A1404" i="1"/>
  <c r="A1424" i="1"/>
  <c r="A1528" i="1"/>
  <c r="A1448" i="1"/>
  <c r="A1458" i="1"/>
  <c r="A1472" i="1"/>
  <c r="A1483" i="1"/>
  <c r="A1495" i="1"/>
  <c r="A1508" i="1"/>
  <c r="A1519" i="1"/>
  <c r="A1579" i="1"/>
  <c r="A1551" i="1"/>
  <c r="A1561" i="1"/>
  <c r="A1718" i="1"/>
  <c r="A1595" i="1"/>
  <c r="A1609" i="1"/>
  <c r="A1720" i="1"/>
  <c r="A1635" i="1"/>
  <c r="A1647" i="1"/>
  <c r="A1724" i="1"/>
  <c r="A1670" i="1"/>
  <c r="A1680" i="1"/>
  <c r="A1692" i="1"/>
  <c r="A1705" i="1"/>
  <c r="A1731" i="1"/>
  <c r="A1744" i="1"/>
  <c r="A1755" i="1"/>
  <c r="A1764" i="1"/>
  <c r="A1776" i="1"/>
  <c r="A1787" i="1"/>
  <c r="A1798" i="1"/>
  <c r="A1808" i="1"/>
  <c r="A1820" i="1"/>
  <c r="A1832" i="1"/>
  <c r="A1843" i="1"/>
  <c r="A1856" i="1"/>
  <c r="A1888" i="1"/>
  <c r="A1922" i="1"/>
  <c r="A1897" i="1"/>
  <c r="A1910" i="1"/>
  <c r="A1953" i="1"/>
  <c r="A1964" i="1"/>
  <c r="A1944" i="1"/>
  <c r="A2009" i="1"/>
  <c r="A1972" i="1"/>
  <c r="A1983" i="1"/>
  <c r="A2019" i="1"/>
  <c r="A2046" i="1"/>
  <c r="A2030" i="1"/>
  <c r="A2054" i="1"/>
  <c r="A2107" i="1"/>
  <c r="A2110" i="1"/>
  <c r="A2076" i="1"/>
  <c r="A2087" i="1"/>
  <c r="A2171" i="1"/>
  <c r="A2117" i="1"/>
  <c r="A2128" i="1"/>
  <c r="A2140" i="1"/>
  <c r="A2151" i="1"/>
  <c r="A2228" i="1"/>
  <c r="A2179" i="1"/>
  <c r="A2190" i="1"/>
  <c r="A2201" i="1"/>
  <c r="A2214" i="1"/>
  <c r="A2290" i="1"/>
  <c r="A2300" i="1"/>
  <c r="A2248" i="1"/>
  <c r="A2261" i="1"/>
  <c r="A2272" i="1"/>
  <c r="A2304" i="1"/>
  <c r="A2313" i="1"/>
  <c r="A2491" i="1"/>
  <c r="A2336" i="1"/>
  <c r="A2350" i="1"/>
  <c r="A2493" i="1"/>
  <c r="A2372" i="1"/>
  <c r="A2383" i="1"/>
  <c r="A2394" i="1"/>
  <c r="A2405" i="1"/>
  <c r="A2502" i="1"/>
  <c r="A2427" i="1"/>
  <c r="A2441" i="1"/>
  <c r="A2322" i="1"/>
  <c r="A2462" i="1"/>
  <c r="A2476" i="1"/>
  <c r="A1072" i="1"/>
  <c r="A988" i="1"/>
  <c r="A1000" i="1"/>
  <c r="A1013" i="1"/>
  <c r="A1025" i="1"/>
  <c r="A1035" i="1"/>
  <c r="A1046" i="1"/>
  <c r="A1058" i="1"/>
  <c r="A1176" i="1"/>
  <c r="A1100" i="1"/>
  <c r="A1112" i="1"/>
  <c r="A1124" i="1"/>
  <c r="A1135" i="1"/>
  <c r="A1146" i="1"/>
  <c r="A1157" i="1"/>
  <c r="A1170" i="1"/>
  <c r="A1293" i="1"/>
  <c r="A1308" i="1"/>
  <c r="A1207" i="1"/>
  <c r="A1218" i="1"/>
  <c r="A1230" i="1"/>
  <c r="A1246" i="1"/>
  <c r="A1258" i="1"/>
  <c r="A1304" i="1"/>
  <c r="A1278" i="1"/>
  <c r="A1311" i="1"/>
  <c r="A1321" i="1"/>
  <c r="A1333" i="1"/>
  <c r="A1345" i="1"/>
  <c r="A1358" i="1"/>
  <c r="A1370" i="1"/>
  <c r="A1380" i="1"/>
  <c r="A1393" i="1"/>
  <c r="A1405" i="1"/>
  <c r="A1425" i="1"/>
  <c r="A1438" i="1"/>
  <c r="A1449" i="1"/>
  <c r="A1459" i="1"/>
  <c r="A1473" i="1"/>
  <c r="A1484" i="1"/>
  <c r="A1496" i="1"/>
  <c r="A1509" i="1"/>
  <c r="A1539" i="1"/>
  <c r="A1580" i="1"/>
  <c r="A1552" i="1"/>
  <c r="A1562" i="1"/>
  <c r="A1585" i="1"/>
  <c r="A1596" i="1"/>
  <c r="A1610" i="1"/>
  <c r="A1623" i="1"/>
  <c r="A1636" i="1"/>
  <c r="A1648" i="1"/>
  <c r="A1659" i="1"/>
  <c r="A1725" i="1"/>
  <c r="A1681" i="1"/>
  <c r="A1693" i="1"/>
  <c r="A1706" i="1"/>
  <c r="A1732" i="1"/>
  <c r="A1745" i="1"/>
  <c r="A1756" i="1"/>
  <c r="A1765" i="1"/>
  <c r="A1777" i="1"/>
  <c r="A1788" i="1"/>
  <c r="A1868" i="1"/>
  <c r="A1809" i="1"/>
  <c r="A1821" i="1"/>
  <c r="A1833" i="1"/>
  <c r="A1844" i="1"/>
  <c r="A1878" i="1"/>
  <c r="A1889" i="1"/>
  <c r="A1923" i="1"/>
  <c r="A1935" i="1"/>
  <c r="A1911" i="1"/>
  <c r="A1954" i="1"/>
  <c r="A1965" i="1"/>
  <c r="A1945" i="1"/>
  <c r="A2010" i="1"/>
  <c r="A1973" i="1"/>
  <c r="A1984" i="1"/>
  <c r="A1996" i="1"/>
  <c r="A2047" i="1"/>
  <c r="A2031" i="1"/>
  <c r="A2040" i="1"/>
  <c r="A2108" i="1"/>
  <c r="A2065" i="1"/>
  <c r="A2077" i="1"/>
  <c r="A2089" i="1"/>
  <c r="A2159" i="1"/>
  <c r="A2118" i="1"/>
  <c r="A2129" i="1"/>
  <c r="A2167" i="1"/>
  <c r="A2152" i="1"/>
  <c r="A2229" i="1"/>
  <c r="A2180" i="1"/>
  <c r="A2191" i="1"/>
  <c r="A2202" i="1"/>
  <c r="A2215" i="1"/>
  <c r="A2291" i="1"/>
  <c r="A2301" i="1"/>
  <c r="A2250" i="1"/>
  <c r="A2262" i="1"/>
  <c r="A2273" i="1"/>
  <c r="A2285" i="1"/>
  <c r="A2314" i="1"/>
  <c r="A2325" i="1"/>
  <c r="A2337" i="1"/>
  <c r="A2351" i="1"/>
  <c r="A2362" i="1"/>
  <c r="A2373" i="1"/>
  <c r="A2384" i="1"/>
  <c r="A2395" i="1"/>
  <c r="A2406" i="1"/>
  <c r="A2417" i="1"/>
  <c r="A2428" i="1"/>
  <c r="A2442" i="1"/>
  <c r="A2506" i="1"/>
  <c r="A2463" i="1"/>
  <c r="A2477" i="1"/>
  <c r="A1073" i="1"/>
  <c r="A989" i="1"/>
  <c r="A1002" i="1"/>
  <c r="A1014" i="1"/>
  <c r="A1026" i="1"/>
  <c r="A1036" i="1"/>
  <c r="A1047" i="1"/>
  <c r="A1059" i="1"/>
  <c r="A1177" i="1"/>
  <c r="A1101" i="1"/>
  <c r="A1113" i="1"/>
  <c r="A1125" i="1"/>
  <c r="A1136" i="1"/>
  <c r="A1147" i="1"/>
  <c r="A1159" i="1"/>
  <c r="A1171" i="1"/>
  <c r="A1294" i="1"/>
  <c r="A1198" i="1"/>
  <c r="A1301" i="1"/>
  <c r="A1219" i="1"/>
  <c r="A1231" i="1"/>
  <c r="A1247" i="1"/>
  <c r="A1259" i="1"/>
  <c r="A1269" i="1"/>
  <c r="A1279" i="1"/>
  <c r="A1312" i="1"/>
  <c r="A1322" i="1"/>
  <c r="A1334" i="1"/>
  <c r="A1346" i="1"/>
  <c r="A1359" i="1"/>
  <c r="A1371" i="1"/>
  <c r="A1381" i="1"/>
  <c r="A1394" i="1"/>
  <c r="A1406" i="1"/>
  <c r="A1426" i="1"/>
  <c r="A1439" i="1"/>
  <c r="A1450" i="1"/>
  <c r="A1460" i="1"/>
  <c r="A1474" i="1"/>
  <c r="A1485" i="1"/>
  <c r="A1497" i="1"/>
  <c r="A1537" i="1"/>
  <c r="A1540" i="1"/>
  <c r="A1581" i="1"/>
  <c r="A1553" i="1"/>
  <c r="A1563" i="1"/>
  <c r="A1586" i="1"/>
  <c r="A1597" i="1"/>
  <c r="A1611" i="1"/>
  <c r="A1624" i="1"/>
  <c r="A1637" i="1"/>
  <c r="A1649" i="1"/>
  <c r="A1660" i="1"/>
  <c r="A1671" i="1"/>
  <c r="A1682" i="1"/>
  <c r="A1695" i="1"/>
  <c r="A1707" i="1"/>
  <c r="A1733" i="1"/>
  <c r="A1746" i="1"/>
  <c r="A1863" i="1"/>
  <c r="A1766" i="1"/>
  <c r="A1778" i="1"/>
  <c r="A1789" i="1"/>
  <c r="A1799" i="1"/>
  <c r="A1810" i="1"/>
  <c r="A1871" i="1"/>
  <c r="A1834" i="1"/>
  <c r="A1845" i="1"/>
  <c r="A1879" i="1"/>
  <c r="A1896" i="1"/>
  <c r="A1933" i="1"/>
  <c r="A1898" i="1"/>
  <c r="A1912" i="1"/>
  <c r="A1969" i="1"/>
  <c r="A1966" i="1"/>
  <c r="A1946" i="1"/>
  <c r="A2011" i="1"/>
  <c r="A1974" i="1"/>
  <c r="A1985" i="1"/>
  <c r="A1997" i="1"/>
  <c r="A2048" i="1"/>
  <c r="A2032" i="1"/>
  <c r="A2041" i="1"/>
  <c r="A2056" i="1"/>
  <c r="A2111" i="1"/>
  <c r="A2078" i="1"/>
  <c r="A2090" i="1"/>
  <c r="A2172" i="1"/>
  <c r="A2119" i="1"/>
  <c r="A2130" i="1"/>
  <c r="A2141" i="1"/>
  <c r="A2153" i="1"/>
  <c r="A2230" i="1"/>
  <c r="A2181" i="1"/>
  <c r="A2192" i="1"/>
  <c r="A2203" i="1"/>
  <c r="A2216" i="1"/>
  <c r="A2292" i="1"/>
  <c r="A2238" i="1"/>
  <c r="A2251" i="1"/>
  <c r="A2263" i="1"/>
  <c r="A2274" i="1"/>
  <c r="A2286" i="1"/>
  <c r="A2315" i="1"/>
  <c r="A2326" i="1"/>
  <c r="A2340" i="1"/>
  <c r="A2352" i="1"/>
  <c r="A2363" i="1"/>
  <c r="A2374" i="1"/>
  <c r="A2386" i="1"/>
  <c r="A2396" i="1"/>
  <c r="A2407" i="1"/>
  <c r="A2418" i="1"/>
  <c r="A2429" i="1"/>
  <c r="A2505" i="1"/>
  <c r="A2452" i="1"/>
  <c r="A2464" i="1"/>
  <c r="A2478" i="1"/>
  <c r="A1074" i="1"/>
  <c r="A990" i="1"/>
  <c r="A1003" i="1"/>
  <c r="A1015" i="1"/>
  <c r="A1027" i="1"/>
  <c r="A1037" i="1"/>
  <c r="A1088" i="1"/>
  <c r="A1061" i="1"/>
  <c r="A1178" i="1"/>
  <c r="A1102" i="1"/>
  <c r="A1188" i="1"/>
  <c r="A1126" i="1"/>
  <c r="A1185" i="1"/>
  <c r="A1148" i="1"/>
  <c r="A1160" i="1"/>
  <c r="A1187" i="1"/>
  <c r="A1295" i="1"/>
  <c r="A1298" i="1"/>
  <c r="A1208" i="1"/>
  <c r="A1220" i="1"/>
  <c r="A1232" i="1"/>
  <c r="A1248" i="1"/>
  <c r="A1260" i="1"/>
  <c r="A1270" i="1"/>
  <c r="A1280" i="1"/>
  <c r="A1313" i="1"/>
  <c r="A1323" i="1"/>
  <c r="A1335" i="1"/>
  <c r="A1348" i="1"/>
  <c r="A1360" i="1"/>
  <c r="A1372" i="1"/>
  <c r="A1382" i="1"/>
  <c r="A1395" i="1"/>
  <c r="A1421" i="1"/>
  <c r="A1427" i="1"/>
  <c r="A1440" i="1"/>
  <c r="A1451" i="1"/>
  <c r="A1461" i="1"/>
  <c r="A1475" i="1"/>
  <c r="A1487" i="1"/>
  <c r="A1498" i="1"/>
  <c r="A1510" i="1"/>
  <c r="A1568" i="1"/>
  <c r="A1582" i="1"/>
  <c r="A1554" i="1"/>
  <c r="A1564" i="1"/>
  <c r="A1587" i="1"/>
  <c r="A1598" i="1"/>
  <c r="A1612" i="1"/>
  <c r="A1625" i="1"/>
  <c r="A1638" i="1"/>
  <c r="A1650" i="1"/>
  <c r="A1661" i="1"/>
  <c r="A1729" i="1"/>
  <c r="A1683" i="1"/>
  <c r="A1696" i="1"/>
  <c r="A1708" i="1"/>
  <c r="A1861" i="1"/>
  <c r="A1747" i="1"/>
  <c r="A1757" i="1"/>
  <c r="A1767" i="1"/>
  <c r="A1779" i="1"/>
  <c r="A1790" i="1"/>
  <c r="A1800" i="1"/>
  <c r="A1811" i="1"/>
  <c r="A1822" i="1"/>
  <c r="A1835" i="1"/>
  <c r="A1846" i="1"/>
  <c r="A1895" i="1"/>
  <c r="A1890" i="1"/>
  <c r="A1924" i="1"/>
  <c r="A1899" i="1"/>
  <c r="A1913" i="1"/>
  <c r="A1955" i="1"/>
  <c r="A1937" i="1"/>
  <c r="A1948" i="1"/>
  <c r="A2021" i="1"/>
  <c r="A1975" i="1"/>
  <c r="A1987" i="1"/>
  <c r="A2020" i="1"/>
  <c r="A2049" i="1"/>
  <c r="A2033" i="1"/>
  <c r="A2055" i="1"/>
  <c r="A2057" i="1"/>
  <c r="A2066" i="1"/>
  <c r="A2113" i="1"/>
  <c r="A2091" i="1"/>
  <c r="A2160" i="1"/>
  <c r="A2120" i="1"/>
  <c r="A2131" i="1"/>
  <c r="A2142" i="1"/>
  <c r="A2154" i="1"/>
  <c r="A2231" i="1"/>
  <c r="A2182" i="1"/>
  <c r="A2193" i="1"/>
  <c r="A2204" i="1"/>
  <c r="A2217" i="1"/>
  <c r="A2293" i="1"/>
  <c r="A2239" i="1"/>
  <c r="A2252" i="1"/>
  <c r="A2264" i="1"/>
  <c r="A2275" i="1"/>
  <c r="A2287" i="1"/>
  <c r="A2316" i="1"/>
  <c r="A2327" i="1"/>
  <c r="A2341" i="1"/>
  <c r="A2492" i="1"/>
  <c r="A2364" i="1"/>
  <c r="A2375" i="1"/>
  <c r="A2507" i="1"/>
  <c r="A2397" i="1"/>
  <c r="A2408" i="1"/>
  <c r="A2419" i="1"/>
  <c r="A2431" i="1"/>
  <c r="A2443" i="1"/>
  <c r="A2453" i="1"/>
  <c r="A2465" i="1"/>
  <c r="A2479" i="1"/>
  <c r="A1075" i="1"/>
  <c r="A991" i="1"/>
  <c r="A1004" i="1"/>
  <c r="A1016" i="1"/>
  <c r="A1028" i="1"/>
  <c r="A1038" i="1"/>
  <c r="A1048" i="1"/>
  <c r="A1062" i="1"/>
  <c r="A1180" i="1"/>
  <c r="A1181" i="1"/>
  <c r="A1114" i="1"/>
  <c r="A1127" i="1"/>
  <c r="A1137" i="1"/>
  <c r="A1149" i="1"/>
  <c r="A1161" i="1"/>
  <c r="A1172" i="1"/>
  <c r="A1296" i="1"/>
  <c r="A1199" i="1"/>
  <c r="A1209" i="1"/>
  <c r="A1221" i="1"/>
  <c r="A1233" i="1"/>
  <c r="A1250" i="1"/>
  <c r="A1261" i="1"/>
  <c r="A1305" i="1"/>
  <c r="A1281" i="1"/>
  <c r="A1314" i="1"/>
  <c r="A1324" i="1"/>
  <c r="A1336" i="1"/>
  <c r="A1350" i="1"/>
  <c r="A1361" i="1"/>
  <c r="A1417" i="1"/>
  <c r="A1383" i="1"/>
  <c r="A1396" i="1"/>
  <c r="A1520" i="1"/>
  <c r="A1429" i="1"/>
  <c r="A1529" i="1"/>
  <c r="A1530" i="1"/>
  <c r="A1462" i="1"/>
  <c r="A1476" i="1"/>
  <c r="A1534" i="1"/>
  <c r="A1499" i="1"/>
  <c r="A1511" i="1"/>
  <c r="A1569" i="1"/>
  <c r="A1541" i="1"/>
  <c r="A1555" i="1"/>
  <c r="A1566" i="1"/>
  <c r="A1588" i="1"/>
  <c r="A1599" i="1"/>
  <c r="A1613" i="1"/>
  <c r="A1626" i="1"/>
  <c r="A1639" i="1"/>
  <c r="A1651" i="1"/>
  <c r="A1662" i="1"/>
  <c r="A1672" i="1"/>
  <c r="A1684" i="1"/>
  <c r="A1697" i="1"/>
  <c r="A1709" i="1"/>
  <c r="A1735" i="1"/>
  <c r="A1748" i="1"/>
  <c r="A1758" i="1"/>
  <c r="A1768" i="1"/>
  <c r="A1780" i="1"/>
  <c r="A1791" i="1"/>
  <c r="A1801" i="1"/>
  <c r="A1812" i="1"/>
  <c r="A1823" i="1"/>
  <c r="A1836" i="1"/>
  <c r="A1847" i="1"/>
  <c r="A1880" i="1"/>
  <c r="A1891" i="1"/>
  <c r="A1925" i="1"/>
  <c r="A1900" i="1"/>
  <c r="A1914" i="1"/>
  <c r="A1956" i="1"/>
  <c r="A1938" i="1"/>
  <c r="A1949" i="1"/>
  <c r="A2012" i="1"/>
  <c r="A1977" i="1"/>
  <c r="A1988" i="1"/>
  <c r="A1998" i="1"/>
  <c r="A2050" i="1"/>
  <c r="A2034" i="1"/>
  <c r="A2099" i="1"/>
  <c r="A2058" i="1"/>
  <c r="A2067" i="1"/>
  <c r="A2079" i="1"/>
  <c r="A2092" i="1"/>
  <c r="A2161" i="1"/>
  <c r="A2121" i="1"/>
  <c r="A2132" i="1"/>
  <c r="A2143" i="1"/>
  <c r="A2155" i="1"/>
  <c r="A2232" i="1"/>
  <c r="A2183" i="1"/>
  <c r="A2194" i="1"/>
  <c r="A2205" i="1"/>
  <c r="A2218" i="1"/>
  <c r="A2305" i="1"/>
  <c r="A2240" i="1"/>
  <c r="A2253" i="1"/>
  <c r="A2265" i="1"/>
  <c r="A2276" i="1"/>
  <c r="A2288" i="1"/>
  <c r="A2317" i="1"/>
  <c r="A2328" i="1"/>
  <c r="A2342" i="1"/>
  <c r="A2354" i="1"/>
  <c r="A2494" i="1"/>
  <c r="A2376" i="1"/>
  <c r="A2387" i="1"/>
  <c r="A2500" i="1"/>
  <c r="A2409" i="1"/>
  <c r="A2420" i="1"/>
  <c r="A2432" i="1"/>
  <c r="A2444" i="1"/>
  <c r="A2454" i="1"/>
  <c r="A2466" i="1"/>
  <c r="A2480" i="1"/>
  <c r="A1076" i="1"/>
  <c r="A992" i="1"/>
  <c r="A1006" i="1"/>
  <c r="A1017" i="1"/>
  <c r="A1029" i="1"/>
  <c r="A1039" i="1"/>
  <c r="A1049" i="1"/>
  <c r="A1064" i="1"/>
  <c r="A1091" i="1"/>
  <c r="A1105" i="1"/>
  <c r="A1115" i="1"/>
  <c r="A1128" i="1"/>
  <c r="A1138" i="1"/>
  <c r="A1150" i="1"/>
  <c r="A1162" i="1"/>
  <c r="A1173" i="1"/>
  <c r="A1297" i="1"/>
  <c r="A1200" i="1"/>
  <c r="A1210" i="1"/>
  <c r="A1222" i="1"/>
  <c r="A1237" i="1"/>
  <c r="A1251" i="1"/>
  <c r="A1262" i="1"/>
  <c r="A1271" i="1"/>
  <c r="A1282" i="1"/>
  <c r="A1315" i="1"/>
  <c r="A1325" i="1"/>
  <c r="A1337" i="1"/>
  <c r="A1351" i="1"/>
  <c r="A1362" i="1"/>
  <c r="A1374" i="1"/>
  <c r="A1385" i="1"/>
  <c r="A1397" i="1"/>
  <c r="A1521" i="1"/>
  <c r="A1430" i="1"/>
  <c r="A1441" i="1"/>
  <c r="A1452" i="1"/>
  <c r="A1463" i="1"/>
  <c r="A1533" i="1"/>
  <c r="A1488" i="1"/>
  <c r="A1535" i="1"/>
  <c r="A1512" i="1"/>
  <c r="A1570" i="1"/>
  <c r="A1542" i="1"/>
  <c r="A1556" i="1"/>
  <c r="A1712" i="1"/>
  <c r="A1589" i="1"/>
  <c r="A1600" i="1"/>
  <c r="A1614" i="1"/>
  <c r="A1627" i="1"/>
  <c r="A1640" i="1"/>
  <c r="A1652" i="1"/>
  <c r="A1663" i="1"/>
  <c r="A1673" i="1"/>
  <c r="A1685" i="1"/>
  <c r="A1698" i="1"/>
  <c r="A1710" i="1"/>
  <c r="A1736" i="1"/>
  <c r="A1749" i="1"/>
  <c r="A1759" i="1"/>
  <c r="A1865" i="1"/>
  <c r="A1781" i="1"/>
  <c r="A1792" i="1"/>
  <c r="A1802" i="1"/>
  <c r="A1813" i="1"/>
  <c r="A1825" i="1"/>
  <c r="A1837" i="1"/>
  <c r="A1848" i="1"/>
  <c r="A1881" i="1"/>
  <c r="A1892" i="1"/>
  <c r="A1926" i="1"/>
  <c r="A1901" i="1"/>
  <c r="A1915" i="1"/>
  <c r="A1957" i="1"/>
  <c r="A1939" i="1"/>
  <c r="A2002" i="1"/>
  <c r="A2013" i="1"/>
  <c r="A1978" i="1"/>
  <c r="A1989" i="1"/>
  <c r="A1999" i="1"/>
  <c r="A2023" i="1"/>
  <c r="A2051" i="1"/>
  <c r="A2100" i="1"/>
  <c r="A2059" i="1"/>
  <c r="A2068" i="1"/>
  <c r="A2080" i="1"/>
  <c r="A2093" i="1"/>
  <c r="A2162" i="1"/>
  <c r="A2166" i="1"/>
  <c r="A2133" i="1"/>
  <c r="A2144" i="1"/>
  <c r="A2156" i="1"/>
  <c r="A2173" i="1"/>
  <c r="A2184" i="1"/>
  <c r="A2195" i="1"/>
  <c r="A2206" i="1"/>
  <c r="A2219" i="1"/>
  <c r="A2294" i="1"/>
  <c r="A2241" i="1"/>
  <c r="A2254" i="1"/>
  <c r="A2266" i="1"/>
  <c r="A2277" i="1"/>
  <c r="A2486" i="1"/>
  <c r="A2318" i="1"/>
  <c r="A2329" i="1"/>
  <c r="A2343" i="1"/>
  <c r="A2355" i="1"/>
  <c r="A2495" i="1"/>
  <c r="A2377" i="1"/>
  <c r="A2388" i="1"/>
  <c r="A2398" i="1"/>
  <c r="A2410" i="1"/>
  <c r="A2421" i="1"/>
  <c r="A2434" i="1"/>
  <c r="A2445" i="1"/>
  <c r="A2455" i="1"/>
  <c r="A2467" i="1"/>
  <c r="A2481" i="1"/>
  <c r="A1077" i="1"/>
  <c r="A993" i="1"/>
  <c r="A1007" i="1"/>
  <c r="A1084" i="1"/>
  <c r="A1030" i="1"/>
  <c r="A1040" i="1"/>
  <c r="A1051" i="1"/>
  <c r="A1065" i="1"/>
  <c r="A1092" i="1"/>
  <c r="A1106" i="1"/>
  <c r="A1116" i="1"/>
  <c r="A1129" i="1"/>
  <c r="A1139" i="1"/>
  <c r="A1186" i="1"/>
  <c r="A1163" i="1"/>
  <c r="A1174" i="1"/>
  <c r="A1190" i="1"/>
  <c r="A1201" i="1"/>
  <c r="A1211" i="1"/>
  <c r="A1223" i="1"/>
  <c r="A1239" i="1"/>
  <c r="A1302" i="1"/>
  <c r="A1263" i="1"/>
  <c r="A1272" i="1"/>
  <c r="A1283" i="1"/>
  <c r="A1316" i="1"/>
  <c r="A1326" i="1"/>
  <c r="A1338" i="1"/>
  <c r="A1415" i="1"/>
  <c r="A1363" i="1"/>
  <c r="A1375" i="1"/>
  <c r="A1386" i="1"/>
  <c r="A1398" i="1"/>
  <c r="A1522" i="1"/>
  <c r="A1431" i="1"/>
  <c r="A1442" i="1"/>
  <c r="A1531" i="1"/>
  <c r="A1464" i="1"/>
  <c r="A1477" i="1"/>
  <c r="A1489" i="1"/>
  <c r="A1501" i="1"/>
  <c r="A1538" i="1"/>
  <c r="A1571" i="1"/>
  <c r="A1544" i="1"/>
  <c r="A1557" i="1"/>
  <c r="A1713" i="1"/>
  <c r="A1590" i="1"/>
  <c r="A1601" i="1"/>
  <c r="A1616" i="1"/>
  <c r="A1628" i="1"/>
  <c r="A1641" i="1"/>
  <c r="A1653" i="1"/>
  <c r="A1664" i="1"/>
  <c r="A1674" i="1"/>
  <c r="A1686" i="1"/>
  <c r="A1699" i="1"/>
  <c r="A1711" i="1"/>
  <c r="A1737" i="1"/>
  <c r="A1750" i="1"/>
  <c r="A1875" i="1"/>
  <c r="A1769" i="1"/>
  <c r="A1782" i="1"/>
  <c r="A1867" i="1"/>
  <c r="A1803" i="1"/>
  <c r="A1814" i="1"/>
  <c r="A1826" i="1"/>
  <c r="A1872" i="1"/>
  <c r="A1849" i="1"/>
  <c r="A1882" i="1"/>
  <c r="A1893" i="1"/>
  <c r="A1934" i="1"/>
  <c r="A1902" i="1"/>
  <c r="A1916" i="1"/>
  <c r="A1958" i="1"/>
  <c r="A1940" i="1"/>
  <c r="A2003" i="1"/>
  <c r="A2014" i="1"/>
  <c r="A1979" i="1"/>
  <c r="A1990" i="1"/>
  <c r="A2000" i="1"/>
  <c r="A2024" i="1"/>
  <c r="A2052" i="1"/>
  <c r="A2101" i="1"/>
  <c r="A2060" i="1"/>
  <c r="A2070" i="1"/>
  <c r="A2081" i="1"/>
  <c r="A2094" i="1"/>
  <c r="A2163" i="1"/>
  <c r="A2122" i="1"/>
  <c r="A2134" i="1"/>
  <c r="A2145" i="1"/>
  <c r="A2169" i="1"/>
  <c r="A2174" i="1"/>
  <c r="A2185" i="1"/>
  <c r="A2196" i="1"/>
  <c r="A2207" i="1"/>
  <c r="A2220" i="1"/>
  <c r="A2295" i="1"/>
  <c r="A2242" i="1"/>
  <c r="A2255" i="1"/>
  <c r="A2267" i="1"/>
  <c r="A2278" i="1"/>
  <c r="A2487" i="1"/>
  <c r="A2490" i="1"/>
  <c r="A2330" i="1"/>
  <c r="A2344" i="1"/>
  <c r="A2356" i="1"/>
  <c r="A2366" i="1"/>
  <c r="A2379" i="1"/>
  <c r="A2389" i="1"/>
  <c r="A2399" i="1"/>
  <c r="A2501" i="1"/>
  <c r="A2422" i="1"/>
  <c r="A2435" i="1"/>
  <c r="A2446" i="1"/>
  <c r="A2456" i="1"/>
  <c r="A2468" i="1"/>
  <c r="A2482" i="1"/>
  <c r="A1107" i="1"/>
  <c r="A1117" i="1"/>
  <c r="A1130" i="1"/>
  <c r="A1140" i="1"/>
  <c r="A1151" i="1"/>
  <c r="A1164" i="1"/>
  <c r="A1284" i="1"/>
  <c r="A1191" i="1"/>
  <c r="A1202" i="1"/>
  <c r="A1212" i="1"/>
  <c r="A1224" i="1"/>
  <c r="A1240" i="1"/>
  <c r="A1252" i="1"/>
  <c r="A1264" i="1"/>
  <c r="A1273" i="1"/>
  <c r="A1310" i="1"/>
  <c r="A1317" i="1"/>
  <c r="A1327" i="1"/>
  <c r="A1339" i="1"/>
  <c r="A1352" i="1"/>
  <c r="A1364" i="1"/>
  <c r="A1418" i="1"/>
  <c r="A1387" i="1"/>
  <c r="A1399" i="1"/>
  <c r="A1523" i="1"/>
  <c r="A1527" i="1"/>
  <c r="A1443" i="1"/>
  <c r="A1453" i="1"/>
  <c r="A1465" i="1"/>
  <c r="A1478" i="1"/>
  <c r="A1490" i="1"/>
  <c r="A1502" i="1"/>
  <c r="A1513" i="1"/>
  <c r="A1573" i="1"/>
  <c r="A1545" i="1"/>
  <c r="A1583" i="1"/>
  <c r="A1714" i="1"/>
  <c r="A1719" i="1"/>
  <c r="A1603" i="1"/>
  <c r="A1617" i="1"/>
  <c r="A1629" i="1"/>
  <c r="A1643" i="1"/>
  <c r="A1654" i="1"/>
  <c r="A1665" i="1"/>
  <c r="A1675" i="1"/>
  <c r="A1687" i="1"/>
  <c r="A1700" i="1"/>
  <c r="A1858" i="1"/>
  <c r="A1874" i="1"/>
  <c r="A1751" i="1"/>
  <c r="A1760" i="1"/>
  <c r="A1770" i="1"/>
  <c r="A1783" i="1"/>
  <c r="A1793" i="1"/>
  <c r="A1869" i="1"/>
  <c r="A1816" i="1"/>
  <c r="A1827" i="1"/>
  <c r="A1838" i="1"/>
  <c r="A1850" i="1"/>
  <c r="A1883" i="1"/>
  <c r="A1894" i="1"/>
  <c r="A1927" i="1"/>
  <c r="A1903" i="1"/>
  <c r="A1917" i="1"/>
  <c r="A1959" i="1"/>
  <c r="A1941" i="1"/>
  <c r="A2004" i="1"/>
  <c r="A2015" i="1"/>
  <c r="A1980" i="1"/>
  <c r="A1991" i="1"/>
  <c r="A2001" i="1"/>
  <c r="A2025" i="1"/>
  <c r="A2035" i="1"/>
  <c r="A2102" i="1"/>
  <c r="A2061" i="1"/>
  <c r="A2072" i="1"/>
  <c r="A2082" i="1"/>
  <c r="A2096" i="1"/>
  <c r="A2164" i="1"/>
  <c r="A2123" i="1"/>
  <c r="A2135" i="1"/>
  <c r="A2146" i="1"/>
  <c r="A2170" i="1"/>
  <c r="A2175" i="1"/>
  <c r="A2186" i="1"/>
  <c r="A2197" i="1"/>
  <c r="A2208" i="1"/>
  <c r="A2221" i="1"/>
  <c r="A2296" i="1"/>
  <c r="A2243" i="1"/>
  <c r="A2256" i="1"/>
  <c r="A2309" i="1"/>
  <c r="A2280" i="1"/>
  <c r="A2488" i="1"/>
  <c r="A2319" i="1"/>
  <c r="A2331" i="1"/>
  <c r="A2345" i="1"/>
  <c r="A2357" i="1"/>
  <c r="A2367" i="1"/>
  <c r="A2380" i="1"/>
  <c r="A2390" i="1"/>
  <c r="A2400" i="1"/>
  <c r="A2412" i="1"/>
  <c r="A2503" i="1"/>
  <c r="A2436" i="1"/>
  <c r="A2447" i="1"/>
  <c r="A2457" i="1"/>
  <c r="A2469" i="1"/>
  <c r="A2485" i="1"/>
  <c r="A1079" i="1"/>
  <c r="A995" i="1"/>
  <c r="A1009" i="1"/>
  <c r="A1019" i="1"/>
  <c r="A1085" i="1"/>
  <c r="A1042" i="1"/>
  <c r="A1053" i="1"/>
  <c r="A1067" i="1"/>
  <c r="A1095" i="1"/>
  <c r="A1108" i="1"/>
  <c r="A1119" i="1"/>
  <c r="A1189" i="1"/>
  <c r="A1141" i="1"/>
  <c r="A1152" i="1"/>
  <c r="A1165" i="1"/>
  <c r="A1285" i="1"/>
  <c r="A1192" i="1"/>
  <c r="A1203" i="1"/>
  <c r="A1213" i="1"/>
  <c r="A1225" i="1"/>
  <c r="A1241" i="1"/>
  <c r="A1253" i="1"/>
  <c r="A1303" i="1"/>
  <c r="A1274" i="1"/>
  <c r="A1420" i="1"/>
  <c r="A1318" i="1"/>
  <c r="A1328" i="1"/>
  <c r="A1340" i="1"/>
  <c r="A1353" i="1"/>
  <c r="A1365" i="1"/>
  <c r="A1376" i="1"/>
  <c r="A1388" i="1"/>
  <c r="A1400" i="1"/>
  <c r="A1524" i="1"/>
  <c r="A1433" i="1"/>
  <c r="A1444" i="1"/>
  <c r="A1454" i="1"/>
  <c r="A1466" i="1"/>
  <c r="A1479" i="1"/>
  <c r="A1491" i="1"/>
  <c r="A1503" i="1"/>
  <c r="A1514" i="1"/>
  <c r="A1574" i="1"/>
  <c r="A1547" i="1"/>
  <c r="A1558" i="1"/>
  <c r="A1715" i="1"/>
  <c r="A1591" i="1"/>
  <c r="A1604" i="1"/>
  <c r="A1618" i="1"/>
  <c r="A1630" i="1"/>
  <c r="A1644" i="1"/>
  <c r="A1722" i="1"/>
  <c r="A1666" i="1"/>
  <c r="A1676" i="1"/>
  <c r="A1689" i="1"/>
  <c r="A1701" i="1"/>
  <c r="A1873" i="1"/>
  <c r="A1738" i="1"/>
  <c r="A1862" i="1"/>
  <c r="A1761" i="1"/>
  <c r="A1771" i="1"/>
  <c r="A1784" i="1"/>
  <c r="A1794" i="1"/>
  <c r="A1804" i="1"/>
  <c r="A1817" i="1"/>
  <c r="A1828" i="1"/>
  <c r="A1839" i="1"/>
  <c r="A1852" i="1"/>
  <c r="A1884" i="1"/>
  <c r="A1876" i="1"/>
  <c r="A1928" i="1"/>
  <c r="A1904" i="1"/>
  <c r="A1918" i="1"/>
  <c r="A1960" i="1"/>
  <c r="A1942" i="1"/>
  <c r="A2005" i="1"/>
  <c r="A2016" i="1"/>
  <c r="A1981" i="1"/>
  <c r="A1992" i="1"/>
  <c r="A2042" i="1"/>
  <c r="A2026" i="1"/>
  <c r="A2036" i="1"/>
  <c r="A2103" i="1"/>
  <c r="A2062" i="1"/>
  <c r="A2112" i="1"/>
  <c r="A2083" i="1"/>
  <c r="A2097" i="1"/>
  <c r="A2165" i="1"/>
  <c r="A2124" i="1"/>
  <c r="A2136" i="1"/>
  <c r="A2147" i="1"/>
  <c r="A2225" i="1"/>
  <c r="A2176" i="1"/>
  <c r="A2234" i="1"/>
  <c r="A2198" i="1"/>
  <c r="A2210" i="1"/>
  <c r="A2222" i="1"/>
  <c r="A2297" i="1"/>
  <c r="A2244" i="1"/>
  <c r="A2257" i="1"/>
  <c r="A2268" i="1"/>
  <c r="A2281" i="1"/>
  <c r="A2489" i="1"/>
  <c r="A2320" i="1"/>
  <c r="A2332" i="1"/>
  <c r="A2346" i="1"/>
  <c r="A2358" i="1"/>
  <c r="A2368" i="1"/>
  <c r="A2496" i="1"/>
  <c r="A2391" i="1"/>
  <c r="A2401" i="1"/>
  <c r="A2413" i="1"/>
  <c r="A2424" i="1"/>
  <c r="A2437" i="1"/>
  <c r="A2448" i="1"/>
  <c r="A2458" i="1"/>
  <c r="A2471" i="1"/>
  <c r="S1109" i="1"/>
  <c r="S4845" i="1"/>
  <c r="S165" i="1"/>
  <c r="S4860" i="1"/>
  <c r="S3667" i="1"/>
  <c r="S188" i="1"/>
  <c r="S3485" i="1"/>
  <c r="S223" i="1"/>
  <c r="S1222" i="1"/>
  <c r="S232" i="1"/>
  <c r="S235" i="1"/>
  <c r="S3545" i="1"/>
  <c r="S271" i="1"/>
  <c r="S1297" i="1"/>
  <c r="S1307" i="1"/>
  <c r="S3405" i="1"/>
  <c r="S5271" i="1"/>
  <c r="S3467" i="1"/>
  <c r="S3265" i="1"/>
  <c r="S4821" i="1"/>
  <c r="S1440" i="1"/>
  <c r="S3290" i="1"/>
  <c r="S5155" i="1"/>
  <c r="S3309" i="1"/>
  <c r="S5221" i="1"/>
  <c r="S3332" i="1"/>
  <c r="S5734" i="1"/>
  <c r="S1528" i="1"/>
  <c r="S5239" i="1"/>
  <c r="S3251" i="1"/>
  <c r="S3263" i="1"/>
  <c r="S3121" i="1"/>
  <c r="S5288" i="1"/>
  <c r="S1614" i="1"/>
  <c r="S518" i="1"/>
  <c r="S3155" i="1"/>
  <c r="S5329" i="1"/>
  <c r="S3171" i="1"/>
  <c r="S5348" i="1"/>
  <c r="S1693" i="1"/>
  <c r="S1715" i="1"/>
  <c r="S595" i="1"/>
  <c r="S2702" i="1"/>
  <c r="S1744" i="1"/>
  <c r="S1770" i="1"/>
  <c r="S3" i="1"/>
  <c r="S5504" i="1"/>
  <c r="S3095" i="1"/>
  <c r="S4162" i="1"/>
  <c r="S721" i="1"/>
  <c r="S4123" i="1"/>
  <c r="S5729" i="1"/>
  <c r="S1919" i="1"/>
  <c r="S1920" i="1"/>
  <c r="S1924" i="1"/>
  <c r="S4195" i="1"/>
  <c r="S9" i="1"/>
  <c r="S1948" i="1"/>
  <c r="S4041" i="1"/>
  <c r="S4516" i="1"/>
  <c r="S1996" i="1"/>
  <c r="S4056" i="1"/>
  <c r="S2011" i="1"/>
  <c r="S2757" i="1"/>
  <c r="S2020" i="1"/>
  <c r="S2027" i="1"/>
  <c r="S4362" i="1"/>
  <c r="S27" i="1"/>
  <c r="S3934" i="1"/>
  <c r="S2714" i="1"/>
  <c r="S911" i="1"/>
  <c r="S2699" i="1"/>
  <c r="S4449" i="1"/>
  <c r="S2147" i="1"/>
  <c r="S3813" i="1"/>
  <c r="S1184" i="1"/>
  <c r="S2194" i="1"/>
  <c r="S3840" i="1"/>
  <c r="S2222" i="1"/>
  <c r="S4548" i="1"/>
  <c r="S1532" i="1"/>
  <c r="S2297" i="1"/>
  <c r="S3806" i="1"/>
  <c r="S2322" i="1"/>
  <c r="S2858" i="1"/>
  <c r="S988" i="1"/>
  <c r="S4888" i="1"/>
  <c r="S4647" i="1"/>
  <c r="S4746" i="1"/>
  <c r="S44" i="1"/>
  <c r="S7" i="1"/>
  <c r="S1014" i="1"/>
  <c r="S57" i="1"/>
  <c r="S1027" i="1"/>
  <c r="S69" i="1"/>
  <c r="S70" i="1"/>
  <c r="S114" i="1"/>
  <c r="S1098" i="1"/>
  <c r="S117" i="1"/>
  <c r="S3592" i="1"/>
  <c r="S2640" i="1"/>
  <c r="S3599" i="1"/>
  <c r="S131" i="1"/>
  <c r="S137" i="1"/>
  <c r="S4518" i="1"/>
  <c r="S4834" i="1"/>
  <c r="S3636" i="1"/>
  <c r="S22" i="1"/>
  <c r="S21" i="1"/>
  <c r="S1003" i="1"/>
  <c r="S49" i="1"/>
  <c r="S52" i="1"/>
  <c r="S4765" i="1"/>
  <c r="S60" i="1"/>
  <c r="S3726" i="1"/>
  <c r="S77" i="1"/>
  <c r="S81" i="1"/>
  <c r="S2674" i="1"/>
  <c r="S1065" i="1"/>
  <c r="S96" i="1"/>
  <c r="S1075" i="1"/>
  <c r="S102" i="1"/>
  <c r="S111" i="1"/>
  <c r="S3576" i="1"/>
  <c r="S4785" i="1"/>
  <c r="S122" i="1"/>
  <c r="S3597" i="1"/>
  <c r="S1130" i="1"/>
  <c r="S3621" i="1"/>
  <c r="S1136" i="1"/>
  <c r="S145" i="1"/>
  <c r="S3629" i="1"/>
  <c r="S153" i="1"/>
  <c r="S158" i="1"/>
  <c r="S3635" i="1"/>
  <c r="S3653" i="1"/>
  <c r="S176" i="1"/>
  <c r="S181" i="1"/>
  <c r="S3663" i="1"/>
  <c r="S184" i="1"/>
  <c r="S1186" i="1"/>
  <c r="S1187" i="1"/>
  <c r="S4973" i="1"/>
  <c r="S4603" i="1"/>
  <c r="S3498" i="1"/>
  <c r="S4327" i="1"/>
  <c r="S4014" i="1"/>
  <c r="S2056" i="1"/>
  <c r="S2107" i="1"/>
  <c r="S2119" i="1"/>
  <c r="S4695" i="1"/>
  <c r="S3913" i="1"/>
  <c r="S4734" i="1"/>
  <c r="S4612" i="1"/>
  <c r="S2719" i="1"/>
  <c r="S2662" i="1"/>
  <c r="S5735" i="1"/>
  <c r="S2328" i="1"/>
  <c r="S2346" i="1"/>
  <c r="S2377" i="1"/>
  <c r="S1141" i="1"/>
  <c r="S3645" i="1"/>
  <c r="S177" i="1"/>
  <c r="S185" i="1"/>
  <c r="S5110" i="1"/>
  <c r="S1190" i="1"/>
  <c r="S4908" i="1"/>
  <c r="S220" i="1"/>
  <c r="S228" i="1"/>
  <c r="S1268" i="1"/>
  <c r="S3561" i="1"/>
  <c r="S3382" i="1"/>
  <c r="S30" i="1"/>
  <c r="S1323" i="1"/>
  <c r="S5028" i="1"/>
  <c r="S2666" i="1"/>
  <c r="S2823" i="1"/>
  <c r="S325" i="1"/>
  <c r="S1377" i="1"/>
  <c r="S3451" i="1"/>
  <c r="S1434" i="1"/>
  <c r="S2652" i="1"/>
  <c r="S1447" i="1"/>
  <c r="S3299" i="1"/>
  <c r="S1470" i="1"/>
  <c r="S1479" i="1"/>
  <c r="S1489" i="1"/>
  <c r="S2678" i="1"/>
  <c r="S1522" i="1"/>
  <c r="S1529" i="1"/>
  <c r="S4937" i="1"/>
  <c r="S5497" i="1"/>
  <c r="S3132" i="1"/>
  <c r="S1623" i="1"/>
  <c r="S5384" i="1"/>
  <c r="S532" i="1"/>
  <c r="S538" i="1"/>
  <c r="S539" i="1"/>
  <c r="S3168" i="1"/>
  <c r="S5371" i="1"/>
  <c r="S1683" i="1"/>
  <c r="S3213" i="1"/>
  <c r="S2993" i="1"/>
  <c r="S627" i="1"/>
  <c r="S1784" i="1"/>
  <c r="S3028" i="1"/>
  <c r="S5737" i="1"/>
  <c r="S5643" i="1"/>
  <c r="S3104" i="1"/>
  <c r="S5517" i="1"/>
  <c r="S3117" i="1"/>
  <c r="S4100" i="1"/>
  <c r="S1964" i="1"/>
  <c r="S4509" i="1"/>
  <c r="S4051" i="1"/>
  <c r="S4411" i="1"/>
  <c r="S32" i="1"/>
  <c r="S261" i="1"/>
  <c r="S3351" i="1"/>
  <c r="S2769" i="1"/>
  <c r="S1587" i="1"/>
  <c r="S3141" i="1"/>
  <c r="S5720" i="1"/>
  <c r="S2708" i="1"/>
  <c r="S5721" i="1"/>
  <c r="S5390" i="1"/>
  <c r="S1703" i="1"/>
  <c r="S3220" i="1"/>
  <c r="S608" i="1"/>
  <c r="S1757" i="1"/>
  <c r="S1774" i="1"/>
  <c r="S2650" i="1"/>
  <c r="S635" i="1"/>
  <c r="S1793" i="1"/>
  <c r="S3042" i="1"/>
  <c r="S3057" i="1"/>
  <c r="S1831" i="1"/>
  <c r="S3070" i="1"/>
  <c r="S2764" i="1"/>
  <c r="S696" i="1"/>
  <c r="S4121" i="1"/>
  <c r="S760" i="1"/>
  <c r="S4092" i="1"/>
  <c r="S4350" i="1"/>
  <c r="S1956" i="1"/>
  <c r="S806" i="1"/>
  <c r="S2137" i="1"/>
  <c r="S961" i="1"/>
  <c r="S3835" i="1"/>
  <c r="S3836" i="1"/>
  <c r="S2212" i="1"/>
  <c r="S2216" i="1"/>
  <c r="S4611" i="1"/>
  <c r="S3793" i="1"/>
  <c r="S4357" i="1"/>
  <c r="S2290" i="1"/>
  <c r="S2300" i="1"/>
  <c r="S2302" i="1"/>
  <c r="S2675" i="1"/>
  <c r="S2326" i="1"/>
  <c r="S4921" i="1"/>
  <c r="S3565" i="1"/>
  <c r="S281" i="1"/>
  <c r="S1332" i="1"/>
  <c r="S1357" i="1"/>
  <c r="S33" i="1"/>
  <c r="S2736" i="1"/>
  <c r="S1000" i="1"/>
  <c r="S47" i="1"/>
  <c r="S4712" i="1"/>
  <c r="S4401" i="1"/>
  <c r="S3729" i="1"/>
  <c r="S89" i="1"/>
  <c r="S2684" i="1"/>
  <c r="S1101" i="1"/>
  <c r="S2670" i="1"/>
  <c r="S133" i="1"/>
  <c r="S1131" i="1"/>
  <c r="S1137" i="1"/>
  <c r="S149" i="1"/>
  <c r="S1147" i="1"/>
  <c r="S3643" i="1"/>
  <c r="S164" i="1"/>
  <c r="S168" i="1"/>
  <c r="S5730" i="1"/>
  <c r="S175" i="1"/>
  <c r="S186" i="1"/>
  <c r="S189" i="1"/>
  <c r="S5152" i="1"/>
  <c r="S5157" i="1"/>
  <c r="S2721" i="1"/>
  <c r="S4899" i="1"/>
  <c r="S262" i="1"/>
  <c r="S264" i="1"/>
  <c r="S274" i="1"/>
  <c r="S4996" i="1"/>
  <c r="S2787" i="1"/>
  <c r="S1325" i="1"/>
  <c r="S2709" i="1"/>
  <c r="S4742" i="1"/>
  <c r="S5166" i="1"/>
  <c r="S3472" i="1"/>
  <c r="S1419" i="1"/>
  <c r="S2761" i="1"/>
  <c r="S5718" i="1"/>
  <c r="S4879" i="1"/>
  <c r="S3340" i="1"/>
  <c r="S4920" i="1"/>
  <c r="S2822" i="1"/>
  <c r="S469" i="1"/>
  <c r="S481" i="1"/>
  <c r="S1604" i="1"/>
  <c r="S5304" i="1"/>
  <c r="S5719" i="1"/>
  <c r="S2672" i="1"/>
  <c r="S1656" i="1"/>
  <c r="S1664" i="1"/>
  <c r="S548" i="1"/>
  <c r="S2691" i="1"/>
  <c r="S614" i="1"/>
  <c r="S1788" i="1"/>
  <c r="S653" i="1"/>
  <c r="S3053" i="1"/>
  <c r="S5664" i="1"/>
  <c r="S4258" i="1"/>
  <c r="S1902" i="1"/>
  <c r="S2746" i="1"/>
  <c r="S4339" i="1"/>
  <c r="S4345" i="1"/>
  <c r="S4296" i="1"/>
  <c r="S798" i="1"/>
  <c r="S805" i="1"/>
  <c r="S4036" i="1"/>
  <c r="S4059" i="1"/>
  <c r="S4073" i="1"/>
  <c r="S830" i="1"/>
  <c r="S4011" i="1"/>
  <c r="S2044" i="1"/>
  <c r="S886" i="1"/>
  <c r="S2782" i="1"/>
  <c r="S2081" i="1"/>
  <c r="S905" i="1"/>
  <c r="S3968" i="1"/>
  <c r="S4524" i="1"/>
  <c r="S2110" i="1"/>
  <c r="S938" i="1"/>
  <c r="S37" i="1"/>
  <c r="S84" i="1"/>
  <c r="S119" i="1"/>
  <c r="S53" i="1"/>
  <c r="S63" i="1"/>
  <c r="S82" i="1"/>
  <c r="S4865" i="1"/>
  <c r="S1162" i="1"/>
  <c r="S3666" i="1"/>
  <c r="S213" i="1"/>
  <c r="S3519" i="1"/>
  <c r="S2759" i="1"/>
  <c r="S283" i="1"/>
  <c r="S4727" i="1"/>
  <c r="S5270" i="1"/>
  <c r="S3415" i="1"/>
  <c r="S5282" i="1"/>
  <c r="S1380" i="1"/>
  <c r="S3456" i="1"/>
  <c r="S3439" i="1"/>
  <c r="S5081" i="1"/>
  <c r="S392" i="1"/>
  <c r="S1507" i="1"/>
  <c r="S3359" i="1"/>
  <c r="S3361" i="1"/>
  <c r="S5215" i="1"/>
  <c r="S450" i="1"/>
  <c r="S1556" i="1"/>
  <c r="S3241" i="1"/>
  <c r="S1575" i="1"/>
  <c r="S490" i="1"/>
  <c r="S3259" i="1"/>
  <c r="S5313" i="1"/>
  <c r="S2665" i="1"/>
  <c r="S559" i="1"/>
  <c r="S1708" i="1"/>
  <c r="S1767" i="1"/>
  <c r="S634" i="1"/>
  <c r="S3114" i="1"/>
  <c r="S2664" i="1"/>
  <c r="S4256" i="1"/>
  <c r="S4139" i="1"/>
  <c r="S1930" i="1"/>
  <c r="S4294" i="1"/>
  <c r="S1958" i="1"/>
  <c r="S1972" i="1"/>
  <c r="S4037" i="1"/>
  <c r="S4077" i="1"/>
  <c r="S3998" i="1"/>
  <c r="S4469" i="1"/>
  <c r="S2694" i="1"/>
  <c r="S2076" i="1"/>
  <c r="S2716" i="1"/>
  <c r="S2091" i="1"/>
  <c r="S2123" i="1"/>
  <c r="S2155" i="1"/>
  <c r="S2163" i="1"/>
  <c r="S2667" i="1"/>
  <c r="S2182" i="1"/>
  <c r="S4563" i="1"/>
  <c r="S3843" i="1"/>
  <c r="S4551" i="1"/>
  <c r="S3779" i="1"/>
  <c r="S6" i="1"/>
  <c r="S88" i="1"/>
  <c r="S3710" i="1"/>
  <c r="S61" i="1"/>
  <c r="S78" i="1"/>
  <c r="S126" i="1"/>
  <c r="S3626" i="1"/>
  <c r="S156" i="1"/>
  <c r="S3655" i="1"/>
  <c r="S74" i="1"/>
  <c r="S5725" i="1"/>
  <c r="S1540" i="1"/>
  <c r="S1580" i="1"/>
  <c r="S1599" i="1"/>
  <c r="S5515" i="1"/>
  <c r="S3139" i="1"/>
  <c r="S2785" i="1"/>
  <c r="S1675" i="1"/>
  <c r="S5352" i="1"/>
  <c r="S3178" i="1"/>
  <c r="S24" i="1"/>
  <c r="S1716" i="1"/>
  <c r="S1729" i="1"/>
  <c r="S2986" i="1"/>
  <c r="S2656" i="1"/>
  <c r="S2988" i="1"/>
  <c r="S618" i="1"/>
  <c r="S3001" i="1"/>
  <c r="S5500" i="1"/>
  <c r="S2718" i="1"/>
  <c r="S5220" i="1"/>
  <c r="S5713" i="1"/>
  <c r="S5569" i="1"/>
  <c r="S4243" i="1"/>
  <c r="S4167" i="1"/>
  <c r="S4189" i="1"/>
  <c r="S4112" i="1"/>
  <c r="S2688" i="1"/>
  <c r="S3990" i="1"/>
  <c r="S2031" i="1"/>
  <c r="S4451" i="1"/>
  <c r="S4029" i="1"/>
  <c r="S2077" i="1"/>
  <c r="S2078" i="1"/>
  <c r="S2083" i="1"/>
  <c r="S4234" i="1"/>
  <c r="S2121" i="1"/>
  <c r="S3879" i="1"/>
  <c r="S2131" i="1"/>
  <c r="S2139" i="1"/>
  <c r="S3910" i="1"/>
  <c r="S4587" i="1"/>
  <c r="S1238" i="1"/>
  <c r="S2207" i="1"/>
  <c r="S2698" i="1"/>
  <c r="S2234" i="1"/>
  <c r="S2243" i="1"/>
  <c r="S1772" i="1"/>
  <c r="S4341" i="1"/>
  <c r="S46" i="1"/>
  <c r="S95" i="1"/>
  <c r="S3608" i="1"/>
  <c r="S36" i="1"/>
  <c r="S54" i="1"/>
  <c r="S3725" i="1"/>
  <c r="S4758" i="1"/>
  <c r="S1124" i="1"/>
  <c r="S1148" i="1"/>
  <c r="S1178" i="1"/>
  <c r="S4848" i="1"/>
  <c r="S2685" i="1"/>
  <c r="S2642" i="1"/>
  <c r="S43" i="1"/>
  <c r="S2758" i="1"/>
  <c r="S62" i="1"/>
  <c r="S4711" i="1"/>
  <c r="S5024" i="1"/>
  <c r="S1116" i="1"/>
  <c r="S167" i="1"/>
  <c r="S4869" i="1"/>
  <c r="S1293" i="1"/>
  <c r="S5228" i="1"/>
  <c r="S3430" i="1"/>
  <c r="S1475" i="1"/>
  <c r="S5299" i="1"/>
  <c r="S2724" i="1"/>
  <c r="S34" i="1"/>
  <c r="S39" i="1"/>
  <c r="S45" i="1"/>
  <c r="S48" i="1"/>
  <c r="S1010" i="1"/>
  <c r="S55" i="1"/>
  <c r="S1019" i="1"/>
  <c r="S3721" i="1"/>
  <c r="S67" i="1"/>
  <c r="S1054" i="1"/>
  <c r="S1064" i="1"/>
  <c r="S4723" i="1"/>
  <c r="S106" i="1"/>
  <c r="S115" i="1"/>
  <c r="S3582" i="1"/>
  <c r="S127" i="1"/>
  <c r="S4878" i="1"/>
  <c r="S136" i="1"/>
  <c r="S1139" i="1"/>
  <c r="S3620" i="1"/>
  <c r="S155" i="1"/>
  <c r="S3637" i="1"/>
  <c r="S3627" i="1"/>
  <c r="S5085" i="1"/>
  <c r="S201" i="1"/>
  <c r="S1197" i="1"/>
  <c r="S3488" i="1"/>
  <c r="S209" i="1"/>
  <c r="S3502" i="1"/>
  <c r="S3517" i="1"/>
  <c r="S4963" i="1"/>
  <c r="S2659" i="1"/>
  <c r="S1392" i="1"/>
  <c r="S1395" i="1"/>
  <c r="S5118" i="1"/>
  <c r="S1433" i="1"/>
  <c r="S384" i="1"/>
  <c r="S3314" i="1"/>
  <c r="S411" i="1"/>
  <c r="S5296" i="1"/>
  <c r="S2734" i="1"/>
  <c r="S1581" i="1"/>
  <c r="S5498" i="1"/>
  <c r="S1600" i="1"/>
  <c r="S1635" i="1"/>
  <c r="S3160" i="1"/>
  <c r="S3169" i="1"/>
  <c r="S557" i="1"/>
  <c r="S5430" i="1"/>
  <c r="S3193" i="1"/>
  <c r="S1713" i="1"/>
  <c r="S3225" i="1"/>
  <c r="S2725" i="1"/>
  <c r="S1752" i="1"/>
  <c r="S1773" i="1"/>
  <c r="S3035" i="1"/>
  <c r="S5736" i="1"/>
  <c r="S3081" i="1"/>
  <c r="S2762" i="1"/>
  <c r="S3118" i="1"/>
  <c r="S2707" i="1"/>
  <c r="S736" i="1"/>
  <c r="S50" i="1"/>
  <c r="S71" i="1"/>
  <c r="S3708" i="1"/>
  <c r="S85" i="1"/>
  <c r="S173" i="1"/>
  <c r="S4995" i="1"/>
  <c r="S146" i="1"/>
  <c r="S5014" i="1"/>
  <c r="S3563" i="1"/>
  <c r="S1303" i="1"/>
  <c r="S3681" i="1"/>
  <c r="S3716" i="1"/>
  <c r="S64" i="1"/>
  <c r="S83" i="1"/>
  <c r="S107" i="1"/>
  <c r="S4493" i="1"/>
  <c r="S144" i="1"/>
  <c r="S5724" i="1"/>
  <c r="S161" i="1"/>
  <c r="S1163" i="1"/>
  <c r="S3668" i="1"/>
  <c r="S1198" i="1"/>
  <c r="S3503" i="1"/>
  <c r="S225" i="1"/>
  <c r="S3533" i="1"/>
  <c r="S5206" i="1"/>
  <c r="S3540" i="1"/>
  <c r="S4674" i="1"/>
  <c r="S2661" i="1"/>
  <c r="S1330" i="1"/>
  <c r="S1339" i="1"/>
  <c r="S5032" i="1"/>
  <c r="S5277" i="1"/>
  <c r="S2657" i="1"/>
  <c r="S4749" i="1"/>
  <c r="S5306" i="1"/>
  <c r="S1403" i="1"/>
  <c r="S3471" i="1"/>
  <c r="S1442" i="1"/>
  <c r="S1450" i="1"/>
  <c r="S1465" i="1"/>
  <c r="S5717" i="1"/>
  <c r="S3335" i="1"/>
  <c r="S1526" i="1"/>
  <c r="S5470" i="1"/>
  <c r="S475" i="1"/>
  <c r="S1579" i="1"/>
  <c r="S5328" i="1"/>
  <c r="S504" i="1"/>
  <c r="S5305" i="1"/>
  <c r="S3137" i="1"/>
  <c r="S5023" i="1"/>
  <c r="S3151" i="1"/>
  <c r="S3183" i="1"/>
  <c r="S1730" i="1"/>
  <c r="S2981" i="1"/>
  <c r="S1768" i="1"/>
  <c r="S631" i="1"/>
  <c r="S5507" i="1"/>
  <c r="S2646" i="1"/>
  <c r="S1821" i="1"/>
  <c r="S3084" i="1"/>
  <c r="S1846" i="1"/>
  <c r="S3094" i="1"/>
  <c r="S1874" i="1"/>
  <c r="S1905" i="1"/>
  <c r="S777" i="1"/>
  <c r="S4482" i="1"/>
  <c r="S2818" i="1"/>
  <c r="S4332" i="1"/>
  <c r="S4057" i="1"/>
  <c r="S2059" i="1"/>
  <c r="S4233" i="1"/>
  <c r="S4532" i="1"/>
  <c r="S2692" i="1"/>
  <c r="S2127" i="1"/>
  <c r="S3899" i="1"/>
  <c r="S2726" i="1"/>
  <c r="S3693" i="1"/>
  <c r="S103" i="1"/>
  <c r="S38" i="1"/>
  <c r="S179" i="1"/>
  <c r="S1185" i="1"/>
  <c r="S4903" i="1"/>
  <c r="S1273" i="1"/>
  <c r="S995" i="1"/>
  <c r="S51" i="1"/>
  <c r="S59" i="1"/>
  <c r="S66" i="1"/>
  <c r="S86" i="1"/>
  <c r="S1092" i="1"/>
  <c r="S3594" i="1"/>
  <c r="S150" i="1"/>
  <c r="S195" i="1"/>
  <c r="S1258" i="1"/>
  <c r="S3566" i="1"/>
  <c r="S3715" i="1"/>
  <c r="S4954" i="1"/>
  <c r="S75" i="1"/>
  <c r="S1087" i="1"/>
  <c r="S1095" i="1"/>
  <c r="S4902" i="1"/>
  <c r="S4719" i="1"/>
  <c r="S2712" i="1"/>
  <c r="S1048" i="1"/>
  <c r="S3745" i="1"/>
  <c r="S1068" i="1"/>
  <c r="S1090" i="1"/>
  <c r="S1108" i="1"/>
  <c r="S1134" i="1"/>
  <c r="S152" i="1"/>
  <c r="S2715" i="1"/>
  <c r="S187" i="1"/>
  <c r="S1188" i="1"/>
  <c r="S3470" i="1"/>
  <c r="S5211" i="1"/>
  <c r="S1299" i="1"/>
  <c r="S3400" i="1"/>
  <c r="S2649" i="1"/>
  <c r="S1457" i="1"/>
  <c r="S1477" i="1"/>
  <c r="S3343" i="1"/>
  <c r="S451" i="1"/>
  <c r="S3249" i="1"/>
  <c r="S3120" i="1"/>
  <c r="S1617" i="1"/>
  <c r="S3158" i="1"/>
  <c r="S1661" i="1"/>
  <c r="S1696" i="1"/>
  <c r="S3204" i="1"/>
  <c r="S1714" i="1"/>
  <c r="S1731" i="1"/>
  <c r="S2819" i="1"/>
  <c r="S2991" i="1"/>
  <c r="S3006" i="1"/>
  <c r="S5186" i="1"/>
  <c r="S632" i="1"/>
  <c r="S5205" i="1"/>
  <c r="S1811" i="1"/>
  <c r="S2728" i="1"/>
  <c r="S1839" i="1"/>
  <c r="S3099" i="1"/>
  <c r="S3103" i="1"/>
  <c r="S5516" i="1"/>
  <c r="S1871" i="1"/>
  <c r="S4169" i="1"/>
  <c r="S4175" i="1"/>
  <c r="S1894" i="1"/>
  <c r="S2765" i="1"/>
  <c r="S5" i="1"/>
  <c r="S1950" i="1"/>
  <c r="S1988" i="1"/>
  <c r="S4053" i="1"/>
  <c r="S4030" i="1"/>
  <c r="S2052" i="1"/>
  <c r="S3943" i="1"/>
  <c r="S2070" i="1"/>
  <c r="S2745" i="1"/>
  <c r="S4663" i="1"/>
  <c r="S3857" i="1"/>
  <c r="S3869" i="1"/>
  <c r="S4575" i="1"/>
  <c r="S2169" i="1"/>
  <c r="S2177" i="1"/>
  <c r="S2200" i="1"/>
  <c r="S2210" i="1"/>
  <c r="S2687" i="1"/>
  <c r="S5738" i="1"/>
  <c r="S2247" i="1"/>
  <c r="S3774" i="1"/>
  <c r="S2271" i="1"/>
  <c r="S4852" i="1"/>
  <c r="S3797" i="1"/>
  <c r="S3798" i="1"/>
  <c r="S2312" i="1"/>
  <c r="S5530" i="1"/>
  <c r="S2369" i="1"/>
  <c r="S2371" i="1"/>
  <c r="S2883" i="1"/>
  <c r="S2899" i="1"/>
  <c r="S118" i="1"/>
  <c r="S91" i="1"/>
  <c r="S1169" i="1"/>
  <c r="S3688" i="1"/>
  <c r="S3724" i="1"/>
  <c r="S140" i="1"/>
  <c r="S229" i="1"/>
  <c r="S3542" i="1"/>
  <c r="S2682" i="1"/>
  <c r="S56" i="1"/>
  <c r="S68" i="1"/>
  <c r="S4987" i="1"/>
  <c r="S120" i="1"/>
  <c r="S3685" i="1"/>
  <c r="S3717" i="1"/>
  <c r="S65" i="1"/>
  <c r="S79" i="1"/>
  <c r="S4979" i="1"/>
  <c r="S90" i="1"/>
  <c r="S1074" i="1"/>
  <c r="S113" i="1"/>
  <c r="S1120" i="1"/>
  <c r="S2717" i="1"/>
  <c r="S3639" i="1"/>
  <c r="S5104" i="1"/>
  <c r="S3670" i="1"/>
  <c r="S202" i="1"/>
  <c r="S1274" i="1"/>
  <c r="S1290" i="1"/>
  <c r="S1315" i="1"/>
  <c r="S3297" i="1"/>
  <c r="S5190" i="1"/>
  <c r="S3256" i="1"/>
  <c r="S1603" i="1"/>
  <c r="S3692" i="1"/>
  <c r="S3682" i="1"/>
  <c r="S40" i="1"/>
  <c r="S41" i="1"/>
  <c r="S1004" i="1"/>
  <c r="S72" i="1"/>
  <c r="S3746" i="1"/>
  <c r="S101" i="1"/>
  <c r="S108" i="1"/>
  <c r="S121" i="1"/>
  <c r="S128" i="1"/>
  <c r="S1125" i="1"/>
  <c r="S157" i="1"/>
  <c r="S207" i="1"/>
  <c r="S3495" i="1"/>
  <c r="S5011" i="1"/>
  <c r="S1304" i="1"/>
  <c r="S2723" i="1"/>
  <c r="S3389" i="1"/>
  <c r="S3399" i="1"/>
  <c r="S3408" i="1"/>
  <c r="S4733" i="1"/>
  <c r="S5276" i="1"/>
  <c r="S3427" i="1"/>
  <c r="S3458" i="1"/>
  <c r="S3459" i="1"/>
  <c r="S1412" i="1"/>
  <c r="S3303" i="1"/>
  <c r="S5167" i="1"/>
  <c r="S5204" i="1"/>
  <c r="S432" i="1"/>
  <c r="S438" i="1"/>
  <c r="S3250" i="1"/>
  <c r="S5274" i="1"/>
  <c r="S5716" i="1"/>
  <c r="S3175" i="1"/>
  <c r="S563" i="1"/>
  <c r="S5434" i="1"/>
  <c r="S2971" i="1"/>
  <c r="S2722" i="1"/>
  <c r="S1790" i="1"/>
  <c r="S5525" i="1"/>
  <c r="S3061" i="1"/>
  <c r="S1823" i="1"/>
  <c r="S664" i="1"/>
  <c r="S5076" i="1"/>
  <c r="S5250" i="1"/>
  <c r="S5514" i="1"/>
  <c r="S986" i="1"/>
  <c r="S5727" i="1"/>
  <c r="S1038" i="1"/>
  <c r="S76" i="1"/>
  <c r="S80" i="1"/>
  <c r="S1049" i="1"/>
  <c r="S1052" i="1"/>
  <c r="S4444" i="1"/>
  <c r="S94" i="1"/>
  <c r="S5711" i="1"/>
  <c r="S116" i="1"/>
  <c r="S125" i="1"/>
  <c r="S129" i="1"/>
  <c r="S3609" i="1"/>
  <c r="S139" i="1"/>
  <c r="S3618" i="1"/>
  <c r="S3633" i="1"/>
  <c r="S162" i="1"/>
  <c r="S3638" i="1"/>
  <c r="S1164" i="1"/>
  <c r="S170" i="1"/>
  <c r="S182" i="1"/>
  <c r="S1182" i="1"/>
  <c r="S204" i="1"/>
  <c r="S216" i="1"/>
  <c r="S234" i="1"/>
  <c r="S4959" i="1"/>
  <c r="S4950" i="1"/>
  <c r="S1278" i="1"/>
  <c r="S5044" i="1"/>
  <c r="S1340" i="1"/>
  <c r="S3410" i="1"/>
  <c r="S2660" i="1"/>
  <c r="S1372" i="1"/>
  <c r="S1376" i="1"/>
  <c r="S5715" i="1"/>
  <c r="S5312" i="1"/>
  <c r="S347" i="1"/>
  <c r="S5346" i="1"/>
  <c r="S376" i="1"/>
  <c r="S1452" i="1"/>
  <c r="S3296" i="1"/>
  <c r="S2" i="1"/>
  <c r="S1482" i="1"/>
  <c r="S3354" i="1"/>
  <c r="S5449" i="1"/>
  <c r="S2711" i="1"/>
  <c r="S4942" i="1"/>
  <c r="S3258" i="1"/>
  <c r="S530" i="1"/>
  <c r="S2817" i="1"/>
  <c r="S1728" i="1"/>
  <c r="S615" i="1"/>
  <c r="S2752" i="1"/>
  <c r="S5180" i="1"/>
  <c r="S1782" i="1"/>
  <c r="S5194" i="1"/>
  <c r="S28" i="1"/>
  <c r="S1836" i="1"/>
  <c r="S3076" i="1"/>
  <c r="S4114" i="1"/>
  <c r="S4130" i="1"/>
  <c r="S778" i="1"/>
  <c r="S4044" i="1"/>
  <c r="S4052" i="1"/>
  <c r="S4058" i="1"/>
  <c r="S4209" i="1"/>
  <c r="S2002" i="1"/>
  <c r="S2676" i="1"/>
  <c r="S2015" i="1"/>
  <c r="S4211" i="1"/>
  <c r="S4028" i="1"/>
  <c r="S888" i="1"/>
  <c r="S2079" i="1"/>
  <c r="S4447" i="1"/>
  <c r="S910" i="1"/>
  <c r="S4660" i="1"/>
  <c r="S4464" i="1"/>
  <c r="S2143" i="1"/>
  <c r="S2150" i="1"/>
  <c r="S5722" i="1"/>
  <c r="S2173" i="1"/>
  <c r="S3817" i="1"/>
  <c r="S4562" i="1"/>
  <c r="S2202" i="1"/>
  <c r="S2211" i="1"/>
  <c r="S2240" i="1"/>
  <c r="S3765" i="1"/>
  <c r="S2262" i="1"/>
  <c r="S3786" i="1"/>
  <c r="S4342" i="1"/>
  <c r="S2296" i="1"/>
  <c r="S2836" i="1"/>
  <c r="S2703" i="1"/>
  <c r="S5732" i="1"/>
  <c r="S2553" i="1"/>
  <c r="S5094" i="1"/>
  <c r="S4084" i="1"/>
  <c r="S4313" i="1"/>
  <c r="S4115" i="1"/>
  <c r="S4055" i="1"/>
  <c r="S4063" i="1"/>
  <c r="S4396" i="1"/>
  <c r="S846" i="1"/>
  <c r="S2032" i="1"/>
  <c r="S4359" i="1"/>
  <c r="S2648" i="1"/>
  <c r="S2084" i="1"/>
  <c r="S4393" i="1"/>
  <c r="S2100" i="1"/>
  <c r="S3881" i="1"/>
  <c r="S2148" i="1"/>
  <c r="S2152" i="1"/>
  <c r="S2768" i="1"/>
  <c r="S978" i="1"/>
  <c r="S29" i="1"/>
  <c r="S2250" i="1"/>
  <c r="S2259" i="1"/>
  <c r="S2292" i="1"/>
  <c r="S3800" i="1"/>
  <c r="S2310" i="1"/>
  <c r="S2513" i="1"/>
  <c r="S2859" i="1"/>
  <c r="S2355" i="1"/>
  <c r="S5614" i="1"/>
  <c r="S2897" i="1"/>
  <c r="S2569" i="1"/>
  <c r="S2924" i="1"/>
  <c r="S2585" i="1"/>
  <c r="S2933" i="1"/>
  <c r="S5392" i="1"/>
  <c r="S2472" i="1"/>
  <c r="S5704" i="1"/>
  <c r="S5707" i="1"/>
  <c r="S5669" i="1"/>
  <c r="S5445" i="1"/>
  <c r="S4328" i="1"/>
  <c r="S4707" i="1"/>
  <c r="S4971" i="1"/>
  <c r="S5140" i="1"/>
  <c r="S4462" i="1"/>
  <c r="S4549" i="1"/>
  <c r="S5591" i="1"/>
  <c r="S5655" i="1"/>
  <c r="S5600" i="1"/>
  <c r="S5611" i="1"/>
  <c r="S4525" i="1"/>
  <c r="S4759" i="1"/>
  <c r="S5506" i="1"/>
  <c r="S5267" i="1"/>
  <c r="S4699" i="1"/>
  <c r="S4875" i="1"/>
  <c r="S4277" i="1"/>
  <c r="S4913" i="1"/>
  <c r="S5123" i="1"/>
  <c r="S4658" i="1"/>
  <c r="S5448" i="1"/>
  <c r="S4906" i="1"/>
  <c r="S4652" i="1"/>
  <c r="S5535" i="1"/>
  <c r="S5122" i="1"/>
  <c r="S4365" i="1"/>
  <c r="S4924" i="1"/>
  <c r="S4484" i="1"/>
  <c r="S5202" i="1"/>
  <c r="S4347" i="1"/>
  <c r="S5359" i="1"/>
  <c r="S5482" i="1"/>
  <c r="S4731" i="1"/>
  <c r="S4761" i="1"/>
  <c r="S5410" i="1"/>
  <c r="S5461" i="1"/>
  <c r="S4624" i="1"/>
  <c r="S5005" i="1"/>
  <c r="S5587" i="1"/>
  <c r="S4348" i="1"/>
  <c r="S4269" i="1"/>
  <c r="S4302" i="1"/>
  <c r="S4601" i="1"/>
  <c r="S4700" i="1"/>
  <c r="S2204" i="1"/>
  <c r="S1356" i="1"/>
  <c r="S4615" i="1"/>
  <c r="S2767" i="1"/>
  <c r="S4619" i="1"/>
  <c r="S2317" i="1"/>
  <c r="S2527" i="1"/>
  <c r="S2881" i="1"/>
  <c r="S2402" i="1"/>
  <c r="S2825" i="1"/>
  <c r="S2929" i="1"/>
  <c r="S2452" i="1"/>
  <c r="S2610" i="1"/>
  <c r="S5450" i="1"/>
  <c r="S4810" i="1"/>
  <c r="S5291" i="1"/>
  <c r="S5143" i="1"/>
  <c r="S4379" i="1"/>
  <c r="S4667" i="1"/>
  <c r="S5666" i="1"/>
  <c r="S4553" i="1"/>
  <c r="S5396" i="1"/>
  <c r="S5703" i="1"/>
  <c r="S5042" i="1"/>
  <c r="S5207" i="1"/>
  <c r="S5692" i="1"/>
  <c r="S5295" i="1"/>
  <c r="S4705" i="1"/>
  <c r="S5472" i="1"/>
  <c r="S5061" i="1"/>
  <c r="S4988" i="1"/>
  <c r="S5405" i="1"/>
  <c r="S5029" i="1"/>
  <c r="S5244" i="1"/>
  <c r="S5629" i="1"/>
  <c r="S5422" i="1"/>
  <c r="S5388" i="1"/>
  <c r="S4321" i="1"/>
  <c r="S4498" i="1"/>
  <c r="S4814" i="1"/>
  <c r="S5693" i="1"/>
  <c r="S4285" i="1"/>
  <c r="S4316" i="1"/>
  <c r="S4586" i="1"/>
  <c r="S5350" i="1"/>
  <c r="S5488" i="1"/>
  <c r="S4428" i="1"/>
  <c r="S4299" i="1"/>
  <c r="S4585" i="1"/>
  <c r="S4224" i="1"/>
  <c r="S5339" i="1"/>
  <c r="S4385" i="1"/>
  <c r="S4314" i="1"/>
  <c r="S4854" i="1"/>
  <c r="S5318" i="1"/>
  <c r="S5100" i="1"/>
  <c r="S4890" i="1"/>
  <c r="S5456" i="1"/>
  <c r="S2586" i="1"/>
  <c r="S2444" i="1"/>
  <c r="S2453" i="1"/>
  <c r="S2632" i="1"/>
  <c r="S5248" i="1"/>
  <c r="S4772" i="1"/>
  <c r="S4610" i="1"/>
  <c r="S5158" i="1"/>
  <c r="S5242" i="1"/>
  <c r="S5114" i="1"/>
  <c r="S5095" i="1"/>
  <c r="S4901" i="1"/>
  <c r="S5199" i="1"/>
  <c r="S5435" i="1"/>
  <c r="S4191" i="1"/>
  <c r="S5572" i="1"/>
  <c r="S5531" i="1"/>
  <c r="S5096" i="1"/>
  <c r="S5121" i="1"/>
  <c r="S4222" i="1"/>
  <c r="S4397" i="1"/>
  <c r="S4835" i="1"/>
  <c r="S4186" i="1"/>
  <c r="S5652" i="1"/>
  <c r="S5557" i="1"/>
  <c r="S4494" i="1"/>
  <c r="S5561" i="1"/>
  <c r="S4373" i="1"/>
  <c r="S5656" i="1"/>
  <c r="S4806" i="1"/>
  <c r="S5208" i="1"/>
  <c r="S4597" i="1"/>
  <c r="S4214" i="1"/>
  <c r="S5355" i="1"/>
  <c r="S4503" i="1"/>
  <c r="S5642" i="1"/>
  <c r="S4626" i="1"/>
  <c r="S4485" i="1"/>
  <c r="S4804" i="1"/>
  <c r="S4358" i="1"/>
  <c r="S4564" i="1"/>
  <c r="S5120" i="1"/>
  <c r="S5406" i="1"/>
  <c r="S4403" i="1"/>
  <c r="S5478" i="1"/>
  <c r="S4439" i="1"/>
  <c r="S5138" i="1"/>
  <c r="S5148" i="1"/>
  <c r="S4889" i="1"/>
  <c r="S1869" i="1"/>
  <c r="S1879" i="1"/>
  <c r="S729" i="1"/>
  <c r="S1895" i="1"/>
  <c r="S4118" i="1"/>
  <c r="S4142" i="1"/>
  <c r="S4288" i="1"/>
  <c r="S4089" i="1"/>
  <c r="S4109" i="1"/>
  <c r="S4325" i="1"/>
  <c r="S2673" i="1"/>
  <c r="S1992" i="1"/>
  <c r="S4344" i="1"/>
  <c r="S2651" i="1"/>
  <c r="S839" i="1"/>
  <c r="S3995" i="1"/>
  <c r="S2041" i="1"/>
  <c r="S891" i="1"/>
  <c r="S2073" i="1"/>
  <c r="S3965" i="1"/>
  <c r="S3972" i="1"/>
  <c r="S3918" i="1"/>
  <c r="S2783" i="1"/>
  <c r="S2170" i="1"/>
  <c r="S2710" i="1"/>
  <c r="S2720" i="1"/>
  <c r="S4618" i="1"/>
  <c r="S2261" i="1"/>
  <c r="S3807" i="1"/>
  <c r="S2701" i="1"/>
  <c r="S2356" i="1"/>
  <c r="S2868" i="1"/>
  <c r="S2679" i="1"/>
  <c r="S2878" i="1"/>
  <c r="S2570" i="1"/>
  <c r="S2446" i="1"/>
  <c r="S2449" i="1"/>
  <c r="S2485" i="1"/>
  <c r="S2487" i="1"/>
  <c r="S5426" i="1"/>
  <c r="S5533" i="1"/>
  <c r="S5069" i="1"/>
  <c r="S4664" i="1"/>
  <c r="S5341" i="1"/>
  <c r="S4632" i="1"/>
  <c r="S5338" i="1"/>
  <c r="S5549" i="1"/>
  <c r="S5229" i="1"/>
  <c r="S4627" i="1"/>
  <c r="S5311" i="1"/>
  <c r="S4747" i="1"/>
  <c r="S4467" i="1"/>
  <c r="S4616" i="1"/>
  <c r="S5634" i="1"/>
  <c r="S4457" i="1"/>
  <c r="S5519" i="1"/>
  <c r="S4900" i="1"/>
  <c r="S4473" i="1"/>
  <c r="S5441" i="1"/>
  <c r="S5537" i="1"/>
  <c r="S5598" i="1"/>
  <c r="S4912" i="1"/>
  <c r="S5254" i="1"/>
  <c r="S5334" i="1"/>
  <c r="S5570" i="1"/>
  <c r="S5408" i="1"/>
  <c r="S5455" i="1"/>
  <c r="S5113" i="1"/>
  <c r="S5251" i="1"/>
  <c r="S4273" i="1"/>
  <c r="S4748" i="1"/>
  <c r="S5613" i="1"/>
  <c r="S5112" i="1"/>
  <c r="S4884" i="1"/>
  <c r="S5385" i="1"/>
  <c r="S4752" i="1"/>
  <c r="S5536" i="1"/>
  <c r="S4968" i="1"/>
  <c r="S5510" i="1"/>
  <c r="S4763" i="1"/>
  <c r="S4438" i="1"/>
  <c r="S5198" i="1"/>
  <c r="S4236" i="1"/>
  <c r="S5226" i="1"/>
  <c r="S2393" i="1"/>
  <c r="S5726" i="1"/>
  <c r="S5699" i="1"/>
  <c r="S2454" i="1"/>
  <c r="S2479" i="1"/>
  <c r="S2972" i="1"/>
  <c r="S4" i="1"/>
  <c r="S23" i="1"/>
  <c r="S166" i="1"/>
  <c r="S198" i="1"/>
  <c r="S219" i="1"/>
  <c r="S239" i="1"/>
  <c r="S255" i="1"/>
  <c r="S272" i="1"/>
  <c r="S287" i="1"/>
  <c r="S299" i="1"/>
  <c r="S311" i="1"/>
  <c r="S323" i="1"/>
  <c r="S336" i="1"/>
  <c r="S349" i="1"/>
  <c r="S362" i="1"/>
  <c r="S374" i="1"/>
  <c r="S388" i="1"/>
  <c r="S401" i="1"/>
  <c r="S414" i="1"/>
  <c r="S426" i="1"/>
  <c r="S440" i="1"/>
  <c r="S454" i="1"/>
  <c r="S466" i="1"/>
  <c r="S480" i="1"/>
  <c r="S494" i="1"/>
  <c r="S507" i="1"/>
  <c r="S520" i="1"/>
  <c r="S535" i="1"/>
  <c r="S551" i="1"/>
  <c r="S566" i="1"/>
  <c r="S578" i="1"/>
  <c r="S590" i="1"/>
  <c r="S603" i="1"/>
  <c r="S619" i="1"/>
  <c r="S637" i="1"/>
  <c r="S649" i="1"/>
  <c r="S662" i="1"/>
  <c r="S677" i="1"/>
  <c r="S689" i="1"/>
  <c r="S703" i="1"/>
  <c r="S715" i="1"/>
  <c r="S728" i="1"/>
  <c r="S742" i="1"/>
  <c r="S754" i="1"/>
  <c r="S767" i="1"/>
  <c r="S781" i="1"/>
  <c r="S794" i="1"/>
  <c r="S809" i="1"/>
  <c r="S821" i="1"/>
  <c r="S834" i="1"/>
  <c r="S848" i="1"/>
  <c r="S862" i="1"/>
  <c r="S874" i="1"/>
  <c r="S890" i="1"/>
  <c r="S903" i="1"/>
  <c r="S918" i="1"/>
  <c r="S930" i="1"/>
  <c r="S943" i="1"/>
  <c r="S955" i="1"/>
  <c r="S979" i="1"/>
  <c r="S1070" i="1"/>
  <c r="S10" i="1"/>
  <c r="S26" i="1"/>
  <c r="S171" i="1"/>
  <c r="S199" i="1"/>
  <c r="S221" i="1"/>
  <c r="S240" i="1"/>
  <c r="S256" i="1"/>
  <c r="S273" i="1"/>
  <c r="S288" i="1"/>
  <c r="S300" i="1"/>
  <c r="S312" i="1"/>
  <c r="S324" i="1"/>
  <c r="S337" i="1"/>
  <c r="S350" i="1"/>
  <c r="S363" i="1"/>
  <c r="S375" i="1"/>
  <c r="S389" i="1"/>
  <c r="S402" i="1"/>
  <c r="S415" i="1"/>
  <c r="S427" i="1"/>
  <c r="S441" i="1"/>
  <c r="S455" i="1"/>
  <c r="S467" i="1"/>
  <c r="S482" i="1"/>
  <c r="S495" i="1"/>
  <c r="S508" i="1"/>
  <c r="S521" i="1"/>
  <c r="S536" i="1"/>
  <c r="S552" i="1"/>
  <c r="S567" i="1"/>
  <c r="S579" i="1"/>
  <c r="S591" i="1"/>
  <c r="S604" i="1"/>
  <c r="S620" i="1"/>
  <c r="S638" i="1"/>
  <c r="S650" i="1"/>
  <c r="S663" i="1"/>
  <c r="S678" i="1"/>
  <c r="S690" i="1"/>
  <c r="S704" i="1"/>
  <c r="S716" i="1"/>
  <c r="S730" i="1"/>
  <c r="S743" i="1"/>
  <c r="S755" i="1"/>
  <c r="S768" i="1"/>
  <c r="S782" i="1"/>
  <c r="S795" i="1"/>
  <c r="S810" i="1"/>
  <c r="S822" i="1"/>
  <c r="S835" i="1"/>
  <c r="S849" i="1"/>
  <c r="S863" i="1"/>
  <c r="S875" i="1"/>
  <c r="S892" i="1"/>
  <c r="S904" i="1"/>
  <c r="S919" i="1"/>
  <c r="S931" i="1"/>
  <c r="S944" i="1"/>
  <c r="S956" i="1"/>
  <c r="S967" i="1"/>
  <c r="S980" i="1"/>
  <c r="S1080" i="1"/>
  <c r="S1235" i="1"/>
  <c r="S1407" i="1"/>
  <c r="S1536" i="1"/>
  <c r="S1642" i="1"/>
  <c r="S1857" i="1"/>
  <c r="S2088" i="1"/>
  <c r="S2378" i="1"/>
  <c r="S2510" i="1"/>
  <c r="S2523" i="1"/>
  <c r="S2536" i="1"/>
  <c r="S2549" i="1"/>
  <c r="S2562" i="1"/>
  <c r="S2577" i="1"/>
  <c r="S2591" i="1"/>
  <c r="S2603" i="1"/>
  <c r="S2619" i="1"/>
  <c r="S2634" i="1"/>
  <c r="S2655" i="1"/>
  <c r="S2730" i="1"/>
  <c r="S2747" i="1"/>
  <c r="S2771" i="1"/>
  <c r="S2789" i="1"/>
  <c r="S2801" i="1"/>
  <c r="S11" i="1"/>
  <c r="S112" i="1"/>
  <c r="S172" i="1"/>
  <c r="S200" i="1"/>
  <c r="S222" i="1"/>
  <c r="S242" i="1"/>
  <c r="S257" i="1"/>
  <c r="S275" i="1"/>
  <c r="S289" i="1"/>
  <c r="S301" i="1"/>
  <c r="S313" i="1"/>
  <c r="S326" i="1"/>
  <c r="S338" i="1"/>
  <c r="S351" i="1"/>
  <c r="S364" i="1"/>
  <c r="S377" i="1"/>
  <c r="S390" i="1"/>
  <c r="S403" i="1"/>
  <c r="S416" i="1"/>
  <c r="S428" i="1"/>
  <c r="S442" i="1"/>
  <c r="S456" i="1"/>
  <c r="S468" i="1"/>
  <c r="S483" i="1"/>
  <c r="S496" i="1"/>
  <c r="S509" i="1"/>
  <c r="S522" i="1"/>
  <c r="S537" i="1"/>
  <c r="S553" i="1"/>
  <c r="S568" i="1"/>
  <c r="S580" i="1"/>
  <c r="S592" i="1"/>
  <c r="S605" i="1"/>
  <c r="S621" i="1"/>
  <c r="S639" i="1"/>
  <c r="S651" i="1"/>
  <c r="S667" i="1"/>
  <c r="S679" i="1"/>
  <c r="S691" i="1"/>
  <c r="S705" i="1"/>
  <c r="S717" i="1"/>
  <c r="S731" i="1"/>
  <c r="S744" i="1"/>
  <c r="S756" i="1"/>
  <c r="S769" i="1"/>
  <c r="S783" i="1"/>
  <c r="S796" i="1"/>
  <c r="S811" i="1"/>
  <c r="S823" i="1"/>
  <c r="S836" i="1"/>
  <c r="S850" i="1"/>
  <c r="S864" i="1"/>
  <c r="S876" i="1"/>
  <c r="S893" i="1"/>
  <c r="S906" i="1"/>
  <c r="S920" i="1"/>
  <c r="S932" i="1"/>
  <c r="S945" i="1"/>
  <c r="S957" i="1"/>
  <c r="S968" i="1"/>
  <c r="S981" i="1"/>
  <c r="S1083" i="1"/>
  <c r="S1236" i="1"/>
  <c r="S1410" i="1"/>
  <c r="S1543" i="1"/>
  <c r="S1655" i="1"/>
  <c r="S12" i="1"/>
  <c r="S123" i="1"/>
  <c r="S178" i="1"/>
  <c r="S203" i="1"/>
  <c r="S224" i="1"/>
  <c r="S243" i="1"/>
  <c r="S258" i="1"/>
  <c r="S276" i="1"/>
  <c r="S290" i="1"/>
  <c r="S302" i="1"/>
  <c r="S314" i="1"/>
  <c r="S327" i="1"/>
  <c r="S339" i="1"/>
  <c r="S352" i="1"/>
  <c r="S365" i="1"/>
  <c r="S378" i="1"/>
  <c r="S391" i="1"/>
  <c r="S404" i="1"/>
  <c r="S417" i="1"/>
  <c r="S429" i="1"/>
  <c r="S443" i="1"/>
  <c r="S457" i="1"/>
  <c r="S470" i="1"/>
  <c r="S484" i="1"/>
  <c r="S497" i="1"/>
  <c r="S510" i="1"/>
  <c r="S523" i="1"/>
  <c r="S541" i="1"/>
  <c r="S554" i="1"/>
  <c r="S569" i="1"/>
  <c r="S581" i="1"/>
  <c r="S593" i="1"/>
  <c r="S606" i="1"/>
  <c r="S622" i="1"/>
  <c r="S640" i="1"/>
  <c r="S652" i="1"/>
  <c r="S668" i="1"/>
  <c r="S680" i="1"/>
  <c r="S692" i="1"/>
  <c r="S706" i="1"/>
  <c r="S718" i="1"/>
  <c r="S732" i="1"/>
  <c r="S745" i="1"/>
  <c r="S757" i="1"/>
  <c r="S770" i="1"/>
  <c r="S784" i="1"/>
  <c r="S797" i="1"/>
  <c r="S812" i="1"/>
  <c r="S824" i="1"/>
  <c r="S837" i="1"/>
  <c r="S851" i="1"/>
  <c r="S865" i="1"/>
  <c r="S877" i="1"/>
  <c r="S894" i="1"/>
  <c r="S907" i="1"/>
  <c r="S921" i="1"/>
  <c r="S933" i="1"/>
  <c r="S946" i="1"/>
  <c r="S958" i="1"/>
  <c r="S969" i="1"/>
  <c r="S982" i="1"/>
  <c r="S1093" i="1"/>
  <c r="S1249" i="1"/>
  <c r="S1428" i="1"/>
  <c r="S1546" i="1"/>
  <c r="S1657" i="1"/>
  <c r="S1909" i="1"/>
  <c r="S2168" i="1"/>
  <c r="S2423" i="1"/>
  <c r="S2512" i="1"/>
  <c r="S2525" i="1"/>
  <c r="S2538" i="1"/>
  <c r="S2551" i="1"/>
  <c r="S13" i="1"/>
  <c r="S124" i="1"/>
  <c r="S180" i="1"/>
  <c r="S205" i="1"/>
  <c r="S226" i="1"/>
  <c r="S244" i="1"/>
  <c r="S259" i="1"/>
  <c r="S277" i="1"/>
  <c r="S291" i="1"/>
  <c r="S303" i="1"/>
  <c r="S315" i="1"/>
  <c r="S328" i="1"/>
  <c r="S340" i="1"/>
  <c r="S354" i="1"/>
  <c r="S366" i="1"/>
  <c r="S379" i="1"/>
  <c r="S393" i="1"/>
  <c r="S405" i="1"/>
  <c r="S418" i="1"/>
  <c r="S430" i="1"/>
  <c r="S444" i="1"/>
  <c r="S458" i="1"/>
  <c r="S471" i="1"/>
  <c r="S485" i="1"/>
  <c r="S498" i="1"/>
  <c r="S511" i="1"/>
  <c r="S524" i="1"/>
  <c r="S542" i="1"/>
  <c r="S555" i="1"/>
  <c r="S570" i="1"/>
  <c r="S582" i="1"/>
  <c r="S594" i="1"/>
  <c r="S607" i="1"/>
  <c r="S623" i="1"/>
  <c r="S641" i="1"/>
  <c r="S654" i="1"/>
  <c r="S669" i="1"/>
  <c r="S681" i="1"/>
  <c r="S693" i="1"/>
  <c r="S707" i="1"/>
  <c r="S719" i="1"/>
  <c r="S733" i="1"/>
  <c r="S746" i="1"/>
  <c r="S758" i="1"/>
  <c r="S771" i="1"/>
  <c r="S785" i="1"/>
  <c r="S799" i="1"/>
  <c r="S813" i="1"/>
  <c r="S825" i="1"/>
  <c r="S838" i="1"/>
  <c r="S852" i="1"/>
  <c r="S866" i="1"/>
  <c r="S880" i="1"/>
  <c r="S895" i="1"/>
  <c r="S908" i="1"/>
  <c r="S922" i="1"/>
  <c r="S934" i="1"/>
  <c r="S947" i="1"/>
  <c r="S959" i="1"/>
  <c r="S970" i="1"/>
  <c r="S983" i="1"/>
  <c r="S1103" i="1"/>
  <c r="S1265" i="1"/>
  <c r="S1432" i="1"/>
  <c r="S1565" i="1"/>
  <c r="S1688" i="1"/>
  <c r="S1921" i="1"/>
  <c r="S2187" i="1"/>
  <c r="S2430" i="1"/>
  <c r="S2514" i="1"/>
  <c r="S2526" i="1"/>
  <c r="S14" i="1"/>
  <c r="S130" i="1"/>
  <c r="S183" i="1"/>
  <c r="S206" i="1"/>
  <c r="S227" i="1"/>
  <c r="S245" i="1"/>
  <c r="S260" i="1"/>
  <c r="S15" i="1"/>
  <c r="S16" i="1"/>
  <c r="S135" i="1"/>
  <c r="S191" i="1"/>
  <c r="S210" i="1"/>
  <c r="S231" i="1"/>
  <c r="S17" i="1"/>
  <c r="S18" i="1"/>
  <c r="S19" i="1"/>
  <c r="S20" i="1"/>
  <c r="S159" i="1"/>
  <c r="S197" i="1"/>
  <c r="S218" i="1"/>
  <c r="S238" i="1"/>
  <c r="S254" i="1"/>
  <c r="S270" i="1"/>
  <c r="S286" i="1"/>
  <c r="S298" i="1"/>
  <c r="S310" i="1"/>
  <c r="S322" i="1"/>
  <c r="S335" i="1"/>
  <c r="S348" i="1"/>
  <c r="S361" i="1"/>
  <c r="S373" i="1"/>
  <c r="S387" i="1"/>
  <c r="S400" i="1"/>
  <c r="S413" i="1"/>
  <c r="S425" i="1"/>
  <c r="S439" i="1"/>
  <c r="S453" i="1"/>
  <c r="S465" i="1"/>
  <c r="S479" i="1"/>
  <c r="S493" i="1"/>
  <c r="S506" i="1"/>
  <c r="S519" i="1"/>
  <c r="S534" i="1"/>
  <c r="S550" i="1"/>
  <c r="S565" i="1"/>
  <c r="S577" i="1"/>
  <c r="S589" i="1"/>
  <c r="S602" i="1"/>
  <c r="S617" i="1"/>
  <c r="S636" i="1"/>
  <c r="S648" i="1"/>
  <c r="S661" i="1"/>
  <c r="S676" i="1"/>
  <c r="S688" i="1"/>
  <c r="S702" i="1"/>
  <c r="S714" i="1"/>
  <c r="S727" i="1"/>
  <c r="S741" i="1"/>
  <c r="S753" i="1"/>
  <c r="S766" i="1"/>
  <c r="S780" i="1"/>
  <c r="S793" i="1"/>
  <c r="S808" i="1"/>
  <c r="S820" i="1"/>
  <c r="S833" i="1"/>
  <c r="S847" i="1"/>
  <c r="S860" i="1"/>
  <c r="S873" i="1"/>
  <c r="S889" i="1"/>
  <c r="S902" i="1"/>
  <c r="S917" i="1"/>
  <c r="S929" i="1"/>
  <c r="S942" i="1"/>
  <c r="S954" i="1"/>
  <c r="S977" i="1"/>
  <c r="S1060" i="1"/>
  <c r="S1204" i="1"/>
  <c r="S1373" i="1"/>
  <c r="S1518" i="1"/>
  <c r="S1619" i="1"/>
  <c r="S1824" i="1"/>
  <c r="S2069" i="1"/>
  <c r="S2339" i="1"/>
  <c r="S2508" i="1"/>
  <c r="S2521" i="1"/>
  <c r="S2534" i="1"/>
  <c r="S2546" i="1"/>
  <c r="S2560" i="1"/>
  <c r="S2575" i="1"/>
  <c r="S2589" i="1"/>
  <c r="S2601" i="1"/>
  <c r="S2616" i="1"/>
  <c r="S2631" i="1"/>
  <c r="S2647" i="1"/>
  <c r="S2705" i="1"/>
  <c r="S132" i="1"/>
  <c r="S230" i="1"/>
  <c r="S268" i="1"/>
  <c r="S296" i="1"/>
  <c r="S320" i="1"/>
  <c r="S345" i="1"/>
  <c r="S371" i="1"/>
  <c r="S398" i="1"/>
  <c r="S423" i="1"/>
  <c r="S449" i="1"/>
  <c r="S477" i="1"/>
  <c r="S503" i="1"/>
  <c r="S531" i="1"/>
  <c r="S562" i="1"/>
  <c r="S587" i="1"/>
  <c r="S613" i="1"/>
  <c r="S646" i="1"/>
  <c r="S674" i="1"/>
  <c r="S700" i="1"/>
  <c r="S725" i="1"/>
  <c r="S751" i="1"/>
  <c r="S776" i="1"/>
  <c r="S804" i="1"/>
  <c r="S831" i="1"/>
  <c r="S858" i="1"/>
  <c r="S885" i="1"/>
  <c r="S915" i="1"/>
  <c r="S940" i="1"/>
  <c r="S965" i="1"/>
  <c r="S1024" i="1"/>
  <c r="S1292" i="1"/>
  <c r="S1572" i="1"/>
  <c r="S1851" i="1"/>
  <c r="S2260" i="1"/>
  <c r="S2509" i="1"/>
  <c r="S2530" i="1"/>
  <c r="S2545" i="1"/>
  <c r="S2564" i="1"/>
  <c r="S2581" i="1"/>
  <c r="S2597" i="1"/>
  <c r="S2614" i="1"/>
  <c r="S2633" i="1"/>
  <c r="S2669" i="1"/>
  <c r="S2735" i="1"/>
  <c r="S2753" i="1"/>
  <c r="S2778" i="1"/>
  <c r="S2796" i="1"/>
  <c r="S2809" i="1"/>
  <c r="S1072" i="1"/>
  <c r="S992" i="1"/>
  <c r="S1011" i="1"/>
  <c r="S1023" i="1"/>
  <c r="S1035" i="1"/>
  <c r="S1088" i="1"/>
  <c r="S1069" i="1"/>
  <c r="S1181" i="1"/>
  <c r="S1122" i="1"/>
  <c r="S1142" i="1"/>
  <c r="S1156" i="1"/>
  <c r="S1173" i="1"/>
  <c r="S1194" i="1"/>
  <c r="S1301" i="1"/>
  <c r="S1220" i="1"/>
  <c r="S1237" i="1"/>
  <c r="S1251" i="1"/>
  <c r="S1263" i="1"/>
  <c r="S1306" i="1"/>
  <c r="S1312" i="1"/>
  <c r="S1324" i="1"/>
  <c r="S1341" i="1"/>
  <c r="S1354" i="1"/>
  <c r="S1369" i="1"/>
  <c r="S1385" i="1"/>
  <c r="S1399" i="1"/>
  <c r="S1423" i="1"/>
  <c r="S1439" i="1"/>
  <c r="S1454" i="1"/>
  <c r="S147" i="1"/>
  <c r="S233" i="1"/>
  <c r="S269" i="1"/>
  <c r="S297" i="1"/>
  <c r="S321" i="1"/>
  <c r="S346" i="1"/>
  <c r="S372" i="1"/>
  <c r="S399" i="1"/>
  <c r="S424" i="1"/>
  <c r="S452" i="1"/>
  <c r="S478" i="1"/>
  <c r="S505" i="1"/>
  <c r="S533" i="1"/>
  <c r="S564" i="1"/>
  <c r="S588" i="1"/>
  <c r="S616" i="1"/>
  <c r="S647" i="1"/>
  <c r="S675" i="1"/>
  <c r="S701" i="1"/>
  <c r="S726" i="1"/>
  <c r="S752" i="1"/>
  <c r="S779" i="1"/>
  <c r="S807" i="1"/>
  <c r="S832" i="1"/>
  <c r="S859" i="1"/>
  <c r="S887" i="1"/>
  <c r="S916" i="1"/>
  <c r="S941" i="1"/>
  <c r="S966" i="1"/>
  <c r="S1050" i="1"/>
  <c r="S1347" i="1"/>
  <c r="S1576" i="1"/>
  <c r="S1907" i="1"/>
  <c r="S2279" i="1"/>
  <c r="S2511" i="1"/>
  <c r="S2531" i="1"/>
  <c r="S2548" i="1"/>
  <c r="S2565" i="1"/>
  <c r="S2582" i="1"/>
  <c r="S2598" i="1"/>
  <c r="S2615" i="1"/>
  <c r="S2635" i="1"/>
  <c r="S2680" i="1"/>
  <c r="S2737" i="1"/>
  <c r="S2755" i="1"/>
  <c r="S2779" i="1"/>
  <c r="S2797" i="1"/>
  <c r="S2810" i="1"/>
  <c r="S1073" i="1"/>
  <c r="S993" i="1"/>
  <c r="S1082" i="1"/>
  <c r="S1025" i="1"/>
  <c r="S1036" i="1"/>
  <c r="S1051" i="1"/>
  <c r="S1175" i="1"/>
  <c r="S1105" i="1"/>
  <c r="S1123" i="1"/>
  <c r="S1143" i="1"/>
  <c r="S1157" i="1"/>
  <c r="S1174" i="1"/>
  <c r="S148" i="1"/>
  <c r="S236" i="1"/>
  <c r="S278" i="1"/>
  <c r="S304" i="1"/>
  <c r="S329" i="1"/>
  <c r="S355" i="1"/>
  <c r="S380" i="1"/>
  <c r="S406" i="1"/>
  <c r="S431" i="1"/>
  <c r="S459" i="1"/>
  <c r="S486" i="1"/>
  <c r="S512" i="1"/>
  <c r="S543" i="1"/>
  <c r="S571" i="1"/>
  <c r="S596" i="1"/>
  <c r="S624" i="1"/>
  <c r="S655" i="1"/>
  <c r="S682" i="1"/>
  <c r="S708" i="1"/>
  <c r="S734" i="1"/>
  <c r="S759" i="1"/>
  <c r="S786" i="1"/>
  <c r="S814" i="1"/>
  <c r="S840" i="1"/>
  <c r="S867" i="1"/>
  <c r="S896" i="1"/>
  <c r="S923" i="1"/>
  <c r="S948" i="1"/>
  <c r="S971" i="1"/>
  <c r="S1104" i="1"/>
  <c r="S1349" i="1"/>
  <c r="S1602" i="1"/>
  <c r="S1936" i="1"/>
  <c r="S2303" i="1"/>
  <c r="S2515" i="1"/>
  <c r="S2532" i="1"/>
  <c r="S2550" i="1"/>
  <c r="S2566" i="1"/>
  <c r="S2583" i="1"/>
  <c r="S2599" i="1"/>
  <c r="S2618" i="1"/>
  <c r="S2636" i="1"/>
  <c r="S2683" i="1"/>
  <c r="S2738" i="1"/>
  <c r="S2756" i="1"/>
  <c r="S2781" i="1"/>
  <c r="S2798" i="1"/>
  <c r="S2811" i="1"/>
  <c r="S1076" i="1"/>
  <c r="S994" i="1"/>
  <c r="S1012" i="1"/>
  <c r="S1026" i="1"/>
  <c r="S1037" i="1"/>
  <c r="S1053" i="1"/>
  <c r="S1176" i="1"/>
  <c r="S1106" i="1"/>
  <c r="S1126" i="1"/>
  <c r="S1144" i="1"/>
  <c r="S1159" i="1"/>
  <c r="S1284" i="1"/>
  <c r="S1308" i="1"/>
  <c r="S1209" i="1"/>
  <c r="S1223" i="1"/>
  <c r="S1240" i="1"/>
  <c r="S1252" i="1"/>
  <c r="S1309" i="1"/>
  <c r="S1280" i="1"/>
  <c r="S1314" i="1"/>
  <c r="S1327" i="1"/>
  <c r="S1344" i="1"/>
  <c r="S1358" i="1"/>
  <c r="S1371" i="1"/>
  <c r="S1387" i="1"/>
  <c r="S1401" i="1"/>
  <c r="S1425" i="1"/>
  <c r="S1443" i="1"/>
  <c r="S1456" i="1"/>
  <c r="S1473" i="1"/>
  <c r="S1488" i="1"/>
  <c r="S1501" i="1"/>
  <c r="S1514" i="1"/>
  <c r="S1577" i="1"/>
  <c r="S1552" i="1"/>
  <c r="S1564" i="1"/>
  <c r="S1592" i="1"/>
  <c r="S154" i="1"/>
  <c r="S237" i="1"/>
  <c r="S279" i="1"/>
  <c r="S305" i="1"/>
  <c r="S330" i="1"/>
  <c r="S356" i="1"/>
  <c r="S381" i="1"/>
  <c r="S407" i="1"/>
  <c r="S433" i="1"/>
  <c r="S460" i="1"/>
  <c r="S487" i="1"/>
  <c r="S513" i="1"/>
  <c r="S544" i="1"/>
  <c r="S572" i="1"/>
  <c r="S597" i="1"/>
  <c r="S625" i="1"/>
  <c r="S656" i="1"/>
  <c r="S683" i="1"/>
  <c r="S709" i="1"/>
  <c r="S735" i="1"/>
  <c r="S761" i="1"/>
  <c r="S787" i="1"/>
  <c r="S815" i="1"/>
  <c r="S841" i="1"/>
  <c r="S868" i="1"/>
  <c r="S897" i="1"/>
  <c r="S924" i="1"/>
  <c r="S949" i="1"/>
  <c r="S972" i="1"/>
  <c r="S1118" i="1"/>
  <c r="S1384" i="1"/>
  <c r="S1607" i="1"/>
  <c r="S1947" i="1"/>
  <c r="S2338" i="1"/>
  <c r="S2516" i="1"/>
  <c r="S2533" i="1"/>
  <c r="S2552" i="1"/>
  <c r="S2567" i="1"/>
  <c r="S2584" i="1"/>
  <c r="S2600" i="1"/>
  <c r="S2620" i="1"/>
  <c r="S2637" i="1"/>
  <c r="S2686" i="1"/>
  <c r="S2739" i="1"/>
  <c r="S2760" i="1"/>
  <c r="S2784" i="1"/>
  <c r="S2799" i="1"/>
  <c r="S2812" i="1"/>
  <c r="S1077" i="1"/>
  <c r="S996" i="1"/>
  <c r="S1013" i="1"/>
  <c r="S1028" i="1"/>
  <c r="S1039" i="1"/>
  <c r="S1055" i="1"/>
  <c r="S1177" i="1"/>
  <c r="S1107" i="1"/>
  <c r="S1127" i="1"/>
  <c r="S1145" i="1"/>
  <c r="S1160" i="1"/>
  <c r="S1285" i="1"/>
  <c r="S1298" i="1"/>
  <c r="S1210" i="1"/>
  <c r="S1224" i="1"/>
  <c r="S1241" i="1"/>
  <c r="S1253" i="1"/>
  <c r="S1266" i="1"/>
  <c r="S1281" i="1"/>
  <c r="S1316" i="1"/>
  <c r="S1328" i="1"/>
  <c r="S1345" i="1"/>
  <c r="S1359" i="1"/>
  <c r="S1417" i="1"/>
  <c r="S1388" i="1"/>
  <c r="S1402" i="1"/>
  <c r="S1426" i="1"/>
  <c r="S1444" i="1"/>
  <c r="S1458" i="1"/>
  <c r="S1474" i="1"/>
  <c r="S1490" i="1"/>
  <c r="S1502" i="1"/>
  <c r="S1515" i="1"/>
  <c r="S1578" i="1"/>
  <c r="S190" i="1"/>
  <c r="S246" i="1"/>
  <c r="S280" i="1"/>
  <c r="S306" i="1"/>
  <c r="S331" i="1"/>
  <c r="S357" i="1"/>
  <c r="S382" i="1"/>
  <c r="S408" i="1"/>
  <c r="S434" i="1"/>
  <c r="S461" i="1"/>
  <c r="S488" i="1"/>
  <c r="S514" i="1"/>
  <c r="S545" i="1"/>
  <c r="S573" i="1"/>
  <c r="S598" i="1"/>
  <c r="S626" i="1"/>
  <c r="S657" i="1"/>
  <c r="S684" i="1"/>
  <c r="S710" i="1"/>
  <c r="S737" i="1"/>
  <c r="S762" i="1"/>
  <c r="S788" i="1"/>
  <c r="S816" i="1"/>
  <c r="S842" i="1"/>
  <c r="S869" i="1"/>
  <c r="S898" i="1"/>
  <c r="S925" i="1"/>
  <c r="S950" i="1"/>
  <c r="S973" i="1"/>
  <c r="S1121" i="1"/>
  <c r="S1436" i="1"/>
  <c r="S1615" i="1"/>
  <c r="S1952" i="1"/>
  <c r="S2365" i="1"/>
  <c r="S2517" i="1"/>
  <c r="S2535" i="1"/>
  <c r="S2554" i="1"/>
  <c r="S2568" i="1"/>
  <c r="S2587" i="1"/>
  <c r="S2602" i="1"/>
  <c r="S2621" i="1"/>
  <c r="S2638" i="1"/>
  <c r="S2689" i="1"/>
  <c r="S2740" i="1"/>
  <c r="S2763" i="1"/>
  <c r="S2786" i="1"/>
  <c r="S2800" i="1"/>
  <c r="S2813" i="1"/>
  <c r="S1078" i="1"/>
  <c r="S997" i="1"/>
  <c r="S1015" i="1"/>
  <c r="S1029" i="1"/>
  <c r="S1040" i="1"/>
  <c r="S1056" i="1"/>
  <c r="S1180" i="1"/>
  <c r="S1110" i="1"/>
  <c r="S1128" i="1"/>
  <c r="S1146" i="1"/>
  <c r="S1161" i="1"/>
  <c r="S1286" i="1"/>
  <c r="S1199" i="1"/>
  <c r="S1211" i="1"/>
  <c r="S1225" i="1"/>
  <c r="S1242" i="1"/>
  <c r="S1254" i="1"/>
  <c r="S1267" i="1"/>
  <c r="S1282" i="1"/>
  <c r="S1317" i="1"/>
  <c r="S1329" i="1"/>
  <c r="S1346" i="1"/>
  <c r="S1360" i="1"/>
  <c r="S1374" i="1"/>
  <c r="S1389" i="1"/>
  <c r="S1404" i="1"/>
  <c r="S1427" i="1"/>
  <c r="S1445" i="1"/>
  <c r="S193" i="1"/>
  <c r="S247" i="1"/>
  <c r="S282" i="1"/>
  <c r="S307" i="1"/>
  <c r="S332" i="1"/>
  <c r="S358" i="1"/>
  <c r="S383" i="1"/>
  <c r="S409" i="1"/>
  <c r="S435" i="1"/>
  <c r="S462" i="1"/>
  <c r="S489" i="1"/>
  <c r="S515" i="1"/>
  <c r="S546" i="1"/>
  <c r="S574" i="1"/>
  <c r="S599" i="1"/>
  <c r="S629" i="1"/>
  <c r="S658" i="1"/>
  <c r="S685" i="1"/>
  <c r="S711" i="1"/>
  <c r="S738" i="1"/>
  <c r="S763" i="1"/>
  <c r="S789" i="1"/>
  <c r="S817" i="1"/>
  <c r="S843" i="1"/>
  <c r="S870" i="1"/>
  <c r="S899" i="1"/>
  <c r="S926" i="1"/>
  <c r="S951" i="1"/>
  <c r="S974" i="1"/>
  <c r="S1158" i="1"/>
  <c r="S1468" i="1"/>
  <c r="S1631" i="1"/>
  <c r="S1976" i="1"/>
  <c r="S2385" i="1"/>
  <c r="S2518" i="1"/>
  <c r="S2537" i="1"/>
  <c r="S2555" i="1"/>
  <c r="S2572" i="1"/>
  <c r="S194" i="1"/>
  <c r="S248" i="1"/>
  <c r="S284" i="1"/>
  <c r="S308" i="1"/>
  <c r="S333" i="1"/>
  <c r="S359" i="1"/>
  <c r="S385" i="1"/>
  <c r="S410" i="1"/>
  <c r="S436" i="1"/>
  <c r="S463" i="1"/>
  <c r="S491" i="1"/>
  <c r="S516" i="1"/>
  <c r="S547" i="1"/>
  <c r="S575" i="1"/>
  <c r="S600" i="1"/>
  <c r="S630" i="1"/>
  <c r="S659" i="1"/>
  <c r="S686" i="1"/>
  <c r="S712" i="1"/>
  <c r="S739" i="1"/>
  <c r="S764" i="1"/>
  <c r="S790" i="1"/>
  <c r="S818" i="1"/>
  <c r="S844" i="1"/>
  <c r="S871" i="1"/>
  <c r="S900" i="1"/>
  <c r="S927" i="1"/>
  <c r="S952" i="1"/>
  <c r="S975" i="1"/>
  <c r="S1179" i="1"/>
  <c r="S1469" i="1"/>
  <c r="S1694" i="1"/>
  <c r="S1986" i="1"/>
  <c r="S196" i="1"/>
  <c r="S249" i="1"/>
  <c r="S285" i="1"/>
  <c r="S309" i="1"/>
  <c r="S334" i="1"/>
  <c r="S360" i="1"/>
  <c r="S386" i="1"/>
  <c r="S412" i="1"/>
  <c r="S437" i="1"/>
  <c r="S464" i="1"/>
  <c r="S492" i="1"/>
  <c r="S517" i="1"/>
  <c r="S549" i="1"/>
  <c r="S576" i="1"/>
  <c r="S601" i="1"/>
  <c r="S633" i="1"/>
  <c r="S660" i="1"/>
  <c r="S687" i="1"/>
  <c r="S713" i="1"/>
  <c r="S740" i="1"/>
  <c r="S765" i="1"/>
  <c r="S792" i="1"/>
  <c r="S819" i="1"/>
  <c r="S845" i="1"/>
  <c r="S872" i="1"/>
  <c r="S901" i="1"/>
  <c r="S928" i="1"/>
  <c r="S953" i="1"/>
  <c r="S976" i="1"/>
  <c r="S1196" i="1"/>
  <c r="S1486" i="1"/>
  <c r="S1726" i="1"/>
  <c r="S2039" i="1"/>
  <c r="S208" i="1"/>
  <c r="S253" i="1"/>
  <c r="S292" i="1"/>
  <c r="S316" i="1"/>
  <c r="S341" i="1"/>
  <c r="S367" i="1"/>
  <c r="S394" i="1"/>
  <c r="S419" i="1"/>
  <c r="S445" i="1"/>
  <c r="S472" i="1"/>
  <c r="S499" i="1"/>
  <c r="S525" i="1"/>
  <c r="S556" i="1"/>
  <c r="S583" i="1"/>
  <c r="S609" i="1"/>
  <c r="S642" i="1"/>
  <c r="S670" i="1"/>
  <c r="S694" i="1"/>
  <c r="S720" i="1"/>
  <c r="S747" i="1"/>
  <c r="S772" i="1"/>
  <c r="S800" i="1"/>
  <c r="S826" i="1"/>
  <c r="S853" i="1"/>
  <c r="S881" i="1"/>
  <c r="S909" i="1"/>
  <c r="S935" i="1"/>
  <c r="S960" i="1"/>
  <c r="S984" i="1"/>
  <c r="S1234" i="1"/>
  <c r="S1500" i="1"/>
  <c r="S1734" i="1"/>
  <c r="S2071" i="1"/>
  <c r="S2474" i="1"/>
  <c r="S2522" i="1"/>
  <c r="S2541" i="1"/>
  <c r="S2558" i="1"/>
  <c r="S2576" i="1"/>
  <c r="S2593" i="1"/>
  <c r="S2608" i="1"/>
  <c r="S2625" i="1"/>
  <c r="S212" i="1"/>
  <c r="S263" i="1"/>
  <c r="S293" i="1"/>
  <c r="S317" i="1"/>
  <c r="S342" i="1"/>
  <c r="S368" i="1"/>
  <c r="S395" i="1"/>
  <c r="S420" i="1"/>
  <c r="S446" i="1"/>
  <c r="S473" i="1"/>
  <c r="S500" i="1"/>
  <c r="S526" i="1"/>
  <c r="S558" i="1"/>
  <c r="S584" i="1"/>
  <c r="S610" i="1"/>
  <c r="S643" i="1"/>
  <c r="S671" i="1"/>
  <c r="S695" i="1"/>
  <c r="S722" i="1"/>
  <c r="S748" i="1"/>
  <c r="S773" i="1"/>
  <c r="S801" i="1"/>
  <c r="S827" i="1"/>
  <c r="S854" i="1"/>
  <c r="S882" i="1"/>
  <c r="S912" i="1"/>
  <c r="S936" i="1"/>
  <c r="S962" i="1"/>
  <c r="S1001" i="1"/>
  <c r="S1287" i="1"/>
  <c r="S1505" i="1"/>
  <c r="S1740" i="1"/>
  <c r="S2095" i="1"/>
  <c r="S2483" i="1"/>
  <c r="S214" i="1"/>
  <c r="S265" i="1"/>
  <c r="S294" i="1"/>
  <c r="S318" i="1"/>
  <c r="S343" i="1"/>
  <c r="S369" i="1"/>
  <c r="S396" i="1"/>
  <c r="S421" i="1"/>
  <c r="S447" i="1"/>
  <c r="S474" i="1"/>
  <c r="S501" i="1"/>
  <c r="S527" i="1"/>
  <c r="S560" i="1"/>
  <c r="S585" i="1"/>
  <c r="S611" i="1"/>
  <c r="S644" i="1"/>
  <c r="S672" i="1"/>
  <c r="S697" i="1"/>
  <c r="S723" i="1"/>
  <c r="S749" i="1"/>
  <c r="S215" i="1"/>
  <c r="S267" i="1"/>
  <c r="S295" i="1"/>
  <c r="S319" i="1"/>
  <c r="S344" i="1"/>
  <c r="S370" i="1"/>
  <c r="S397" i="1"/>
  <c r="S422" i="1"/>
  <c r="S448" i="1"/>
  <c r="S476" i="1"/>
  <c r="S502" i="1"/>
  <c r="S528" i="1"/>
  <c r="S561" i="1"/>
  <c r="S586" i="1"/>
  <c r="S612" i="1"/>
  <c r="S645" i="1"/>
  <c r="S673" i="1"/>
  <c r="S699" i="1"/>
  <c r="S724" i="1"/>
  <c r="S750" i="1"/>
  <c r="S775" i="1"/>
  <c r="S803" i="1"/>
  <c r="S829" i="1"/>
  <c r="S857" i="1"/>
  <c r="S884" i="1"/>
  <c r="S914" i="1"/>
  <c r="S939" i="1"/>
  <c r="S964" i="1"/>
  <c r="S1008" i="1"/>
  <c r="S1291" i="1"/>
  <c r="S1567" i="1"/>
  <c r="S1815" i="1"/>
  <c r="S2249" i="1"/>
  <c r="S2498" i="1"/>
  <c r="S2529" i="1"/>
  <c r="S2544" i="1"/>
  <c r="S2563" i="1"/>
  <c r="S2580" i="1"/>
  <c r="S2596" i="1"/>
  <c r="S2613" i="1"/>
  <c r="S2630" i="1"/>
  <c r="S2668" i="1"/>
  <c r="S2733" i="1"/>
  <c r="S2751" i="1"/>
  <c r="S2777" i="1"/>
  <c r="S2795" i="1"/>
  <c r="S2808" i="1"/>
  <c r="S1071" i="1"/>
  <c r="S991" i="1"/>
  <c r="S1009" i="1"/>
  <c r="S1022" i="1"/>
  <c r="S1034" i="1"/>
  <c r="S1047" i="1"/>
  <c r="S1067" i="1"/>
  <c r="S1102" i="1"/>
  <c r="S1183" i="1"/>
  <c r="S1140" i="1"/>
  <c r="S1155" i="1"/>
  <c r="S1172" i="1"/>
  <c r="S1193" i="1"/>
  <c r="S1207" i="1"/>
  <c r="S1219" i="1"/>
  <c r="S1233" i="1"/>
  <c r="S1250" i="1"/>
  <c r="S1262" i="1"/>
  <c r="S1277" i="1"/>
  <c r="S1311" i="1"/>
  <c r="S1322" i="1"/>
  <c r="S1338" i="1"/>
  <c r="S1416" i="1"/>
  <c r="S1368" i="1"/>
  <c r="S1383" i="1"/>
  <c r="S1398" i="1"/>
  <c r="S1422" i="1"/>
  <c r="S1438" i="1"/>
  <c r="S1453" i="1"/>
  <c r="S1467" i="1"/>
  <c r="S1485" i="1"/>
  <c r="S1498" i="1"/>
  <c r="S1512" i="1"/>
  <c r="S1571" i="1"/>
  <c r="S1549" i="1"/>
  <c r="S1561" i="1"/>
  <c r="S1590" i="1"/>
  <c r="S1606" i="1"/>
  <c r="S774" i="1"/>
  <c r="S2209" i="1"/>
  <c r="S2556" i="1"/>
  <c r="S2595" i="1"/>
  <c r="S2641" i="1"/>
  <c r="S2743" i="1"/>
  <c r="S2790" i="1"/>
  <c r="S2815" i="1"/>
  <c r="S999" i="1"/>
  <c r="S1031" i="1"/>
  <c r="S1058" i="1"/>
  <c r="S1112" i="1"/>
  <c r="S1150" i="1"/>
  <c r="S1294" i="1"/>
  <c r="S1208" i="1"/>
  <c r="S1231" i="1"/>
  <c r="S1257" i="1"/>
  <c r="S1283" i="1"/>
  <c r="S1321" i="1"/>
  <c r="S1415" i="1"/>
  <c r="S1418" i="1"/>
  <c r="S1400" i="1"/>
  <c r="S1435" i="1"/>
  <c r="S1461" i="1"/>
  <c r="S1483" i="1"/>
  <c r="S1535" i="1"/>
  <c r="S1519" i="1"/>
  <c r="S1547" i="1"/>
  <c r="S1562" i="1"/>
  <c r="S1593" i="1"/>
  <c r="S1612" i="1"/>
  <c r="S1628" i="1"/>
  <c r="S1643" i="1"/>
  <c r="S1654" i="1"/>
  <c r="S1670" i="1"/>
  <c r="S1682" i="1"/>
  <c r="S1698" i="1"/>
  <c r="S1858" i="1"/>
  <c r="S1741" i="1"/>
  <c r="S1755" i="1"/>
  <c r="S1765" i="1"/>
  <c r="S1783" i="1"/>
  <c r="S1798" i="1"/>
  <c r="S1809" i="1"/>
  <c r="S1826" i="1"/>
  <c r="S1841" i="1"/>
  <c r="S1856" i="1"/>
  <c r="S1896" i="1"/>
  <c r="S1934" i="1"/>
  <c r="S1904" i="1"/>
  <c r="S1932" i="1"/>
  <c r="S1965" i="1"/>
  <c r="S1945" i="1"/>
  <c r="S2012" i="1"/>
  <c r="S1979" i="1"/>
  <c r="S1993" i="1"/>
  <c r="S2046" i="1"/>
  <c r="S2034" i="1"/>
  <c r="S2102" i="1"/>
  <c r="S2109" i="1"/>
  <c r="S2080" i="1"/>
  <c r="S2098" i="1"/>
  <c r="S2116" i="1"/>
  <c r="S2132" i="1"/>
  <c r="S2151" i="1"/>
  <c r="S2232" i="1"/>
  <c r="S2186" i="1"/>
  <c r="S2199" i="1"/>
  <c r="S2219" i="1"/>
  <c r="S2298" i="1"/>
  <c r="S2255" i="1"/>
  <c r="S2270" i="1"/>
  <c r="S2285" i="1"/>
  <c r="S2490" i="1"/>
  <c r="S2333" i="1"/>
  <c r="S2349" i="1"/>
  <c r="S2363" i="1"/>
  <c r="S2376" i="1"/>
  <c r="S802" i="1"/>
  <c r="S2433" i="1"/>
  <c r="S2557" i="1"/>
  <c r="S2605" i="1"/>
  <c r="S2643" i="1"/>
  <c r="S2744" i="1"/>
  <c r="S2791" i="1"/>
  <c r="S2816" i="1"/>
  <c r="S1002" i="1"/>
  <c r="S1085" i="1"/>
  <c r="S1059" i="1"/>
  <c r="S1113" i="1"/>
  <c r="S1151" i="1"/>
  <c r="S1295" i="1"/>
  <c r="S1212" i="1"/>
  <c r="S1232" i="1"/>
  <c r="S1259" i="1"/>
  <c r="S1310" i="1"/>
  <c r="S1326" i="1"/>
  <c r="S1352" i="1"/>
  <c r="S1378" i="1"/>
  <c r="S1405" i="1"/>
  <c r="S1437" i="1"/>
  <c r="S1462" i="1"/>
  <c r="S1484" i="1"/>
  <c r="S1503" i="1"/>
  <c r="S1539" i="1"/>
  <c r="S1548" i="1"/>
  <c r="S1563" i="1"/>
  <c r="S1594" i="1"/>
  <c r="S1613" i="1"/>
  <c r="S1629" i="1"/>
  <c r="S1644" i="1"/>
  <c r="S1722" i="1"/>
  <c r="S1725" i="1"/>
  <c r="S1684" i="1"/>
  <c r="S1699" i="1"/>
  <c r="S1873" i="1"/>
  <c r="S1743" i="1"/>
  <c r="S1756" i="1"/>
  <c r="S1766" i="1"/>
  <c r="S1866" i="1"/>
  <c r="S1868" i="1"/>
  <c r="S1810" i="1"/>
  <c r="S1827" i="1"/>
  <c r="S1842" i="1"/>
  <c r="S1878" i="1"/>
  <c r="S1890" i="1"/>
  <c r="S1927" i="1"/>
  <c r="S1906" i="1"/>
  <c r="S1951" i="1"/>
  <c r="S1966" i="1"/>
  <c r="S1946" i="1"/>
  <c r="S2013" i="1"/>
  <c r="S1981" i="1"/>
  <c r="S1994" i="1"/>
  <c r="S2047" i="1"/>
  <c r="S2051" i="1"/>
  <c r="S2103" i="1"/>
  <c r="S2064" i="1"/>
  <c r="S2082" i="1"/>
  <c r="S2157" i="1"/>
  <c r="S2117" i="1"/>
  <c r="S2133" i="1"/>
  <c r="S2153" i="1"/>
  <c r="S828" i="1"/>
  <c r="S2470" i="1"/>
  <c r="S2559" i="1"/>
  <c r="S2606" i="1"/>
  <c r="S2644" i="1"/>
  <c r="S2748" i="1"/>
  <c r="S2792" i="1"/>
  <c r="S2820" i="1"/>
  <c r="S1006" i="1"/>
  <c r="S1032" i="1"/>
  <c r="S1061" i="1"/>
  <c r="S1114" i="1"/>
  <c r="S1152" i="1"/>
  <c r="S1296" i="1"/>
  <c r="S1213" i="1"/>
  <c r="S1239" i="1"/>
  <c r="S1260" i="1"/>
  <c r="S1420" i="1"/>
  <c r="S1331" i="1"/>
  <c r="S1353" i="1"/>
  <c r="S1379" i="1"/>
  <c r="S1406" i="1"/>
  <c r="S1441" i="1"/>
  <c r="S1463" i="1"/>
  <c r="S1487" i="1"/>
  <c r="S1504" i="1"/>
  <c r="S1568" i="1"/>
  <c r="S1550" i="1"/>
  <c r="S1566" i="1"/>
  <c r="S1595" i="1"/>
  <c r="S1616" i="1"/>
  <c r="S1630" i="1"/>
  <c r="S1721" i="1"/>
  <c r="S1723" i="1"/>
  <c r="S1671" i="1"/>
  <c r="S1685" i="1"/>
  <c r="S1700" i="1"/>
  <c r="S1859" i="1"/>
  <c r="S1745" i="1"/>
  <c r="S1863" i="1"/>
  <c r="S1865" i="1"/>
  <c r="S1785" i="1"/>
  <c r="S1799" i="1"/>
  <c r="S1812" i="1"/>
  <c r="S1828" i="1"/>
  <c r="S1843" i="1"/>
  <c r="S1880" i="1"/>
  <c r="S1891" i="1"/>
  <c r="S1928" i="1"/>
  <c r="S1908" i="1"/>
  <c r="S1953" i="1"/>
  <c r="S1937" i="1"/>
  <c r="S1949" i="1"/>
  <c r="S2014" i="1"/>
  <c r="S2018" i="1"/>
  <c r="S1995" i="1"/>
  <c r="S2048" i="1"/>
  <c r="S2035" i="1"/>
  <c r="S2104" i="1"/>
  <c r="S2065" i="1"/>
  <c r="S2085" i="1"/>
  <c r="S2171" i="1"/>
  <c r="S2118" i="1"/>
  <c r="S2135" i="1"/>
  <c r="S2154" i="1"/>
  <c r="S2175" i="1"/>
  <c r="S2188" i="1"/>
  <c r="S2201" i="1"/>
  <c r="S2221" i="1"/>
  <c r="S2239" i="1"/>
  <c r="S2257" i="1"/>
  <c r="S2273" i="1"/>
  <c r="S2287" i="1"/>
  <c r="S2320" i="1"/>
  <c r="S2335" i="1"/>
  <c r="S2351" i="1"/>
  <c r="S2494" i="1"/>
  <c r="S2496" i="1"/>
  <c r="S2392" i="1"/>
  <c r="S2407" i="1"/>
  <c r="S2420" i="1"/>
  <c r="S2434" i="1"/>
  <c r="S2448" i="1"/>
  <c r="S2466" i="1"/>
  <c r="S855" i="1"/>
  <c r="S2484" i="1"/>
  <c r="S2561" i="1"/>
  <c r="S2607" i="1"/>
  <c r="S2645" i="1"/>
  <c r="S2749" i="1"/>
  <c r="S2793" i="1"/>
  <c r="S2821" i="1"/>
  <c r="S1007" i="1"/>
  <c r="S1086" i="1"/>
  <c r="S1062" i="1"/>
  <c r="S1115" i="1"/>
  <c r="S1153" i="1"/>
  <c r="S1191" i="1"/>
  <c r="S1214" i="1"/>
  <c r="S1243" i="1"/>
  <c r="S1261" i="1"/>
  <c r="S1408" i="1"/>
  <c r="S1333" i="1"/>
  <c r="S1355" i="1"/>
  <c r="S1381" i="1"/>
  <c r="S1421" i="1"/>
  <c r="S1446" i="1"/>
  <c r="S1464" i="1"/>
  <c r="S1534" i="1"/>
  <c r="S1506" i="1"/>
  <c r="S1569" i="1"/>
  <c r="S1551" i="1"/>
  <c r="S1712" i="1"/>
  <c r="S1596" i="1"/>
  <c r="S1618" i="1"/>
  <c r="S1632" i="1"/>
  <c r="S1645" i="1"/>
  <c r="S1658" i="1"/>
  <c r="S1672" i="1"/>
  <c r="S1686" i="1"/>
  <c r="S1701" i="1"/>
  <c r="S1860" i="1"/>
  <c r="S1746" i="1"/>
  <c r="S1758" i="1"/>
  <c r="S1769" i="1"/>
  <c r="S1786" i="1"/>
  <c r="S1800" i="1"/>
  <c r="S1813" i="1"/>
  <c r="S1829" i="1"/>
  <c r="S1844" i="1"/>
  <c r="S1881" i="1"/>
  <c r="S1892" i="1"/>
  <c r="S1929" i="1"/>
  <c r="S1910" i="1"/>
  <c r="S1954" i="1"/>
  <c r="S1938" i="1"/>
  <c r="S2003" i="1"/>
  <c r="S2016" i="1"/>
  <c r="S1982" i="1"/>
  <c r="S2019" i="1"/>
  <c r="S2049" i="1"/>
  <c r="S2036" i="1"/>
  <c r="S2105" i="1"/>
  <c r="S2111" i="1"/>
  <c r="S2086" i="1"/>
  <c r="S2159" i="1"/>
  <c r="S2120" i="1"/>
  <c r="S2138" i="1"/>
  <c r="S2156" i="1"/>
  <c r="S2176" i="1"/>
  <c r="S2189" i="1"/>
  <c r="S2203" i="1"/>
  <c r="S2223" i="1"/>
  <c r="S2241" i="1"/>
  <c r="S2258" i="1"/>
  <c r="S2274" i="1"/>
  <c r="S2288" i="1"/>
  <c r="S2321" i="1"/>
  <c r="S2336" i="1"/>
  <c r="S2352" i="1"/>
  <c r="S2495" i="1"/>
  <c r="S2381" i="1"/>
  <c r="S2395" i="1"/>
  <c r="S2408" i="1"/>
  <c r="S2421" i="1"/>
  <c r="S2435" i="1"/>
  <c r="S2450" i="1"/>
  <c r="S2469" i="1"/>
  <c r="S2829" i="1"/>
  <c r="S883" i="1"/>
  <c r="S2519" i="1"/>
  <c r="S2573" i="1"/>
  <c r="S2611" i="1"/>
  <c r="S2653" i="1"/>
  <c r="S2750" i="1"/>
  <c r="S2794" i="1"/>
  <c r="S2824" i="1"/>
  <c r="S1081" i="1"/>
  <c r="S1033" i="1"/>
  <c r="S1066" i="1"/>
  <c r="S1119" i="1"/>
  <c r="S1154" i="1"/>
  <c r="S1192" i="1"/>
  <c r="S1215" i="1"/>
  <c r="S1244" i="1"/>
  <c r="S1264" i="1"/>
  <c r="S1409" i="1"/>
  <c r="S1334" i="1"/>
  <c r="S1362" i="1"/>
  <c r="S1382" i="1"/>
  <c r="S1520" i="1"/>
  <c r="S1448" i="1"/>
  <c r="S1466" i="1"/>
  <c r="S1491" i="1"/>
  <c r="S1508" i="1"/>
  <c r="S1570" i="1"/>
  <c r="S1553" i="1"/>
  <c r="S1717" i="1"/>
  <c r="S1597" i="1"/>
  <c r="S1620" i="1"/>
  <c r="S1633" i="1"/>
  <c r="S1646" i="1"/>
  <c r="S1724" i="1"/>
  <c r="S1673" i="1"/>
  <c r="S1687" i="1"/>
  <c r="S1702" i="1"/>
  <c r="S1732" i="1"/>
  <c r="S1747" i="1"/>
  <c r="S1759" i="1"/>
  <c r="S1771" i="1"/>
  <c r="S1787" i="1"/>
  <c r="S1801" i="1"/>
  <c r="S1814" i="1"/>
  <c r="S1830" i="1"/>
  <c r="S1845" i="1"/>
  <c r="S1882" i="1"/>
  <c r="S1893" i="1"/>
  <c r="S1931" i="1"/>
  <c r="S1911" i="1"/>
  <c r="S1969" i="1"/>
  <c r="S1939" i="1"/>
  <c r="S2004" i="1"/>
  <c r="S1970" i="1"/>
  <c r="S2022" i="1"/>
  <c r="S1997" i="1"/>
  <c r="S2050" i="1"/>
  <c r="S2053" i="1"/>
  <c r="S2106" i="1"/>
  <c r="S2066" i="1"/>
  <c r="S2087" i="1"/>
  <c r="S2172" i="1"/>
  <c r="S2166" i="1"/>
  <c r="S2140" i="1"/>
  <c r="S2225" i="1"/>
  <c r="S2233" i="1"/>
  <c r="S2190" i="1"/>
  <c r="S2205" i="1"/>
  <c r="S2224" i="1"/>
  <c r="S2242" i="1"/>
  <c r="S2263" i="1"/>
  <c r="S2275" i="1"/>
  <c r="S2486" i="1"/>
  <c r="S2323" i="1"/>
  <c r="S2337" i="1"/>
  <c r="S2354" i="1"/>
  <c r="S2366" i="1"/>
  <c r="S2497" i="1"/>
  <c r="S2396" i="1"/>
  <c r="S2409" i="1"/>
  <c r="S2503" i="1"/>
  <c r="S2436" i="1"/>
  <c r="S2455" i="1"/>
  <c r="S913" i="1"/>
  <c r="S2520" i="1"/>
  <c r="S2574" i="1"/>
  <c r="S2612" i="1"/>
  <c r="S2690" i="1"/>
  <c r="S2766" i="1"/>
  <c r="S2802" i="1"/>
  <c r="S1079" i="1"/>
  <c r="S1016" i="1"/>
  <c r="S1041" i="1"/>
  <c r="S1091" i="1"/>
  <c r="S1129" i="1"/>
  <c r="S1165" i="1"/>
  <c r="S1195" i="1"/>
  <c r="S1216" i="1"/>
  <c r="S1245" i="1"/>
  <c r="S1269" i="1"/>
  <c r="S1411" i="1"/>
  <c r="S1335" i="1"/>
  <c r="S1363" i="1"/>
  <c r="S1386" i="1"/>
  <c r="S1523" i="1"/>
  <c r="S1449" i="1"/>
  <c r="S1471" i="1"/>
  <c r="S1492" i="1"/>
  <c r="S1509" i="1"/>
  <c r="S1573" i="1"/>
  <c r="S1554" i="1"/>
  <c r="S1718" i="1"/>
  <c r="S1598" i="1"/>
  <c r="S1621" i="1"/>
  <c r="S1634" i="1"/>
  <c r="S1647" i="1"/>
  <c r="S1660" i="1"/>
  <c r="S1674" i="1"/>
  <c r="S1689" i="1"/>
  <c r="S1704" i="1"/>
  <c r="S1733" i="1"/>
  <c r="S937" i="1"/>
  <c r="S2524" i="1"/>
  <c r="S2578" i="1"/>
  <c r="S2622" i="1"/>
  <c r="S2693" i="1"/>
  <c r="S2770" i="1"/>
  <c r="S2803" i="1"/>
  <c r="S985" i="1"/>
  <c r="S1017" i="1"/>
  <c r="S1042" i="1"/>
  <c r="S1094" i="1"/>
  <c r="S1189" i="1"/>
  <c r="S1166" i="1"/>
  <c r="S1200" i="1"/>
  <c r="S1218" i="1"/>
  <c r="S1246" i="1"/>
  <c r="S1270" i="1"/>
  <c r="S1313" i="1"/>
  <c r="S1336" i="1"/>
  <c r="S1364" i="1"/>
  <c r="S1390" i="1"/>
  <c r="S1524" i="1"/>
  <c r="S1451" i="1"/>
  <c r="S1472" i="1"/>
  <c r="S1493" i="1"/>
  <c r="S1537" i="1"/>
  <c r="S1574" i="1"/>
  <c r="S1555" i="1"/>
  <c r="S1585" i="1"/>
  <c r="S1601" i="1"/>
  <c r="S1622" i="1"/>
  <c r="S1636" i="1"/>
  <c r="S1648" i="1"/>
  <c r="S1662" i="1"/>
  <c r="S1676" i="1"/>
  <c r="S1727" i="1"/>
  <c r="S1705" i="1"/>
  <c r="S1861" i="1"/>
  <c r="S1749" i="1"/>
  <c r="S1760" i="1"/>
  <c r="S963" i="1"/>
  <c r="S2528" i="1"/>
  <c r="S2579" i="1"/>
  <c r="S2623" i="1"/>
  <c r="S2704" i="1"/>
  <c r="S2772" i="1"/>
  <c r="S2804" i="1"/>
  <c r="S1089" i="1"/>
  <c r="S1084" i="1"/>
  <c r="S1043" i="1"/>
  <c r="S1096" i="1"/>
  <c r="S1132" i="1"/>
  <c r="S1167" i="1"/>
  <c r="S1201" i="1"/>
  <c r="S1221" i="1"/>
  <c r="S1005" i="1"/>
  <c r="S2539" i="1"/>
  <c r="S2588" i="1"/>
  <c r="S2624" i="1"/>
  <c r="S2729" i="1"/>
  <c r="S2773" i="1"/>
  <c r="S2805" i="1"/>
  <c r="S987" i="1"/>
  <c r="S1018" i="1"/>
  <c r="S1044" i="1"/>
  <c r="S1097" i="1"/>
  <c r="S1133" i="1"/>
  <c r="S1168" i="1"/>
  <c r="S1202" i="1"/>
  <c r="S1226" i="1"/>
  <c r="S1248" i="1"/>
  <c r="S1272" i="1"/>
  <c r="S1413" i="1"/>
  <c r="S1289" i="1"/>
  <c r="S2540" i="1"/>
  <c r="S2590" i="1"/>
  <c r="S2626" i="1"/>
  <c r="S2731" i="1"/>
  <c r="S2774" i="1"/>
  <c r="S2806" i="1"/>
  <c r="S989" i="1"/>
  <c r="S1020" i="1"/>
  <c r="S1045" i="1"/>
  <c r="S1099" i="1"/>
  <c r="S1135" i="1"/>
  <c r="S1170" i="1"/>
  <c r="S1300" i="1"/>
  <c r="S1228" i="1"/>
  <c r="S1302" i="1"/>
  <c r="S1275" i="1"/>
  <c r="S1525" i="1"/>
  <c r="S2542" i="1"/>
  <c r="S2592" i="1"/>
  <c r="S2629" i="1"/>
  <c r="S2732" i="1"/>
  <c r="S2775" i="1"/>
  <c r="S2807" i="1"/>
  <c r="S990" i="1"/>
  <c r="S1021" i="1"/>
  <c r="S1046" i="1"/>
  <c r="S1100" i="1"/>
  <c r="S1742" i="1"/>
  <c r="S2543" i="1"/>
  <c r="S2594" i="1"/>
  <c r="S2639" i="1"/>
  <c r="S2741" i="1"/>
  <c r="S2788" i="1"/>
  <c r="S2814" i="1"/>
  <c r="S998" i="1"/>
  <c r="S1030" i="1"/>
  <c r="S1057" i="1"/>
  <c r="S1111" i="1"/>
  <c r="S1149" i="1"/>
  <c r="S1288" i="1"/>
  <c r="S1206" i="1"/>
  <c r="S1230" i="1"/>
  <c r="S1256" i="1"/>
  <c r="S1279" i="1"/>
  <c r="S1320" i="1"/>
  <c r="S1351" i="1"/>
  <c r="S1375" i="1"/>
  <c r="S1397" i="1"/>
  <c r="S1527" i="1"/>
  <c r="S1460" i="1"/>
  <c r="S1481" i="1"/>
  <c r="S1499" i="1"/>
  <c r="S1517" i="1"/>
  <c r="S1545" i="1"/>
  <c r="S1560" i="1"/>
  <c r="S1591" i="1"/>
  <c r="S1611" i="1"/>
  <c r="S1627" i="1"/>
  <c r="S1641" i="1"/>
  <c r="S1653" i="1"/>
  <c r="S1669" i="1"/>
  <c r="S1681" i="1"/>
  <c r="S1697" i="1"/>
  <c r="S1711" i="1"/>
  <c r="S1739" i="1"/>
  <c r="S1754" i="1"/>
  <c r="S1764" i="1"/>
  <c r="S1781" i="1"/>
  <c r="S1797" i="1"/>
  <c r="S1808" i="1"/>
  <c r="S1822" i="1"/>
  <c r="S1840" i="1"/>
  <c r="S1855" i="1"/>
  <c r="S1889" i="1"/>
  <c r="S1926" i="1"/>
  <c r="S1903" i="1"/>
  <c r="S1918" i="1"/>
  <c r="S1963" i="1"/>
  <c r="S1944" i="1"/>
  <c r="S2021" i="1"/>
  <c r="S1978" i="1"/>
  <c r="S1991" i="1"/>
  <c r="S2045" i="1"/>
  <c r="S2033" i="1"/>
  <c r="S2101" i="1"/>
  <c r="S2063" i="1"/>
  <c r="S2113" i="1"/>
  <c r="S2097" i="1"/>
  <c r="S2115" i="1"/>
  <c r="S2130" i="1"/>
  <c r="S2149" i="1"/>
  <c r="S2231" i="1"/>
  <c r="S2185" i="1"/>
  <c r="S2198" i="1"/>
  <c r="S2218" i="1"/>
  <c r="S2306" i="1"/>
  <c r="S2254" i="1"/>
  <c r="S1138" i="1"/>
  <c r="S1343" i="1"/>
  <c r="S1429" i="1"/>
  <c r="S1495" i="1"/>
  <c r="S1583" i="1"/>
  <c r="S1624" i="1"/>
  <c r="S1666" i="1"/>
  <c r="S1707" i="1"/>
  <c r="S1875" i="1"/>
  <c r="S1791" i="1"/>
  <c r="S1817" i="1"/>
  <c r="S1849" i="1"/>
  <c r="S1877" i="1"/>
  <c r="S1913" i="1"/>
  <c r="S1941" i="1"/>
  <c r="S2017" i="1"/>
  <c r="S1999" i="1"/>
  <c r="S2038" i="1"/>
  <c r="S2068" i="1"/>
  <c r="S2161" i="1"/>
  <c r="S2141" i="1"/>
  <c r="S2178" i="1"/>
  <c r="S2197" i="1"/>
  <c r="S2305" i="1"/>
  <c r="S2265" i="1"/>
  <c r="S2283" i="1"/>
  <c r="S2491" i="1"/>
  <c r="S2347" i="1"/>
  <c r="S2368" i="1"/>
  <c r="S2388" i="1"/>
  <c r="S2406" i="1"/>
  <c r="S2504" i="1"/>
  <c r="S2505" i="1"/>
  <c r="S2465" i="1"/>
  <c r="S2830" i="1"/>
  <c r="S2846" i="1"/>
  <c r="S2860" i="1"/>
  <c r="S2875" i="1"/>
  <c r="S2890" i="1"/>
  <c r="S2906" i="1"/>
  <c r="S2918" i="1"/>
  <c r="S2937" i="1"/>
  <c r="S2951" i="1"/>
  <c r="S2967" i="1"/>
  <c r="S2982" i="1"/>
  <c r="S2998" i="1"/>
  <c r="S3012" i="1"/>
  <c r="S3025" i="1"/>
  <c r="S3040" i="1"/>
  <c r="S3054" i="1"/>
  <c r="S3068" i="1"/>
  <c r="S3083" i="1"/>
  <c r="S3098" i="1"/>
  <c r="S3113" i="1"/>
  <c r="S3130" i="1"/>
  <c r="S3146" i="1"/>
  <c r="S3163" i="1"/>
  <c r="S3180" i="1"/>
  <c r="S3195" i="1"/>
  <c r="S3208" i="1"/>
  <c r="S3222" i="1"/>
  <c r="S3235" i="1"/>
  <c r="S3248" i="1"/>
  <c r="S3268" i="1"/>
  <c r="S3280" i="1"/>
  <c r="S3293" i="1"/>
  <c r="S3310" i="1"/>
  <c r="S3323" i="1"/>
  <c r="S3337" i="1"/>
  <c r="S3352" i="1"/>
  <c r="S3367" i="1"/>
  <c r="S3379" i="1"/>
  <c r="S3393" i="1"/>
  <c r="S3409" i="1"/>
  <c r="S3423" i="1"/>
  <c r="S3438" i="1"/>
  <c r="S3453" i="1"/>
  <c r="S3469" i="1"/>
  <c r="S3484" i="1"/>
  <c r="S1171" i="1"/>
  <c r="S1348" i="1"/>
  <c r="S1430" i="1"/>
  <c r="S1496" i="1"/>
  <c r="S1584" i="1"/>
  <c r="S1625" i="1"/>
  <c r="S1667" i="1"/>
  <c r="S1709" i="1"/>
  <c r="S1761" i="1"/>
  <c r="S1792" i="1"/>
  <c r="S1818" i="1"/>
  <c r="S1850" i="1"/>
  <c r="S1922" i="1"/>
  <c r="S1914" i="1"/>
  <c r="S1942" i="1"/>
  <c r="S1973" i="1"/>
  <c r="S2000" i="1"/>
  <c r="S2054" i="1"/>
  <c r="S2072" i="1"/>
  <c r="S2162" i="1"/>
  <c r="S2142" i="1"/>
  <c r="S2179" i="1"/>
  <c r="S2236" i="1"/>
  <c r="S2294" i="1"/>
  <c r="S2266" i="1"/>
  <c r="S2284" i="1"/>
  <c r="S2325" i="1"/>
  <c r="S2348" i="1"/>
  <c r="S2370" i="1"/>
  <c r="S2389" i="1"/>
  <c r="S2410" i="1"/>
  <c r="S2426" i="1"/>
  <c r="S2443" i="1"/>
  <c r="S2471" i="1"/>
  <c r="S2831" i="1"/>
  <c r="S2847" i="1"/>
  <c r="S2862" i="1"/>
  <c r="S2876" i="1"/>
  <c r="S2891" i="1"/>
  <c r="S2907" i="1"/>
  <c r="S2919" i="1"/>
  <c r="S2938" i="1"/>
  <c r="S2952" i="1"/>
  <c r="S2968" i="1"/>
  <c r="S2983" i="1"/>
  <c r="S2999" i="1"/>
  <c r="S3013" i="1"/>
  <c r="S3026" i="1"/>
  <c r="S3041" i="1"/>
  <c r="S3055" i="1"/>
  <c r="S3069" i="1"/>
  <c r="S3085" i="1"/>
  <c r="S3100" i="1"/>
  <c r="S3115" i="1"/>
  <c r="S3131" i="1"/>
  <c r="S3147" i="1"/>
  <c r="S3164" i="1"/>
  <c r="S3181" i="1"/>
  <c r="S3196" i="1"/>
  <c r="S3209" i="1"/>
  <c r="S3223" i="1"/>
  <c r="S3236" i="1"/>
  <c r="S3252" i="1"/>
  <c r="S3269" i="1"/>
  <c r="S3281" i="1"/>
  <c r="S3294" i="1"/>
  <c r="S3311" i="1"/>
  <c r="S3324" i="1"/>
  <c r="S3338" i="1"/>
  <c r="S3353" i="1"/>
  <c r="S3368" i="1"/>
  <c r="S3380" i="1"/>
  <c r="S1205" i="1"/>
  <c r="S1350" i="1"/>
  <c r="S1431" i="1"/>
  <c r="S1497" i="1"/>
  <c r="S1559" i="1"/>
  <c r="S1626" i="1"/>
  <c r="S1668" i="1"/>
  <c r="S1710" i="1"/>
  <c r="S1864" i="1"/>
  <c r="S1794" i="1"/>
  <c r="S1870" i="1"/>
  <c r="S1852" i="1"/>
  <c r="S1923" i="1"/>
  <c r="S1915" i="1"/>
  <c r="S1943" i="1"/>
  <c r="S1974" i="1"/>
  <c r="S2001" i="1"/>
  <c r="S2040" i="1"/>
  <c r="S2112" i="1"/>
  <c r="S2164" i="1"/>
  <c r="S2144" i="1"/>
  <c r="S2180" i="1"/>
  <c r="S2206" i="1"/>
  <c r="S2295" i="1"/>
  <c r="S2267" i="1"/>
  <c r="S2286" i="1"/>
  <c r="S2327" i="1"/>
  <c r="S2350" i="1"/>
  <c r="S2372" i="1"/>
  <c r="S2391" i="1"/>
  <c r="S2412" i="1"/>
  <c r="S2427" i="1"/>
  <c r="S2445" i="1"/>
  <c r="S2473" i="1"/>
  <c r="S2832" i="1"/>
  <c r="S2848" i="1"/>
  <c r="S2863" i="1"/>
  <c r="S2877" i="1"/>
  <c r="S2892" i="1"/>
  <c r="S2908" i="1"/>
  <c r="S2920" i="1"/>
  <c r="S2939" i="1"/>
  <c r="S2953" i="1"/>
  <c r="S2969" i="1"/>
  <c r="S2984" i="1"/>
  <c r="S3000" i="1"/>
  <c r="S3014" i="1"/>
  <c r="S3027" i="1"/>
  <c r="S3043" i="1"/>
  <c r="S3056" i="1"/>
  <c r="S3071" i="1"/>
  <c r="S3086" i="1"/>
  <c r="S3101" i="1"/>
  <c r="S3116" i="1"/>
  <c r="S3133" i="1"/>
  <c r="S3148" i="1"/>
  <c r="S3165" i="1"/>
  <c r="S3182" i="1"/>
  <c r="S3197" i="1"/>
  <c r="S3210" i="1"/>
  <c r="S3224" i="1"/>
  <c r="S3237" i="1"/>
  <c r="S3253" i="1"/>
  <c r="S3270" i="1"/>
  <c r="S3282" i="1"/>
  <c r="S3295" i="1"/>
  <c r="S3312" i="1"/>
  <c r="S3325" i="1"/>
  <c r="S3339" i="1"/>
  <c r="S3355" i="1"/>
  <c r="S3369" i="1"/>
  <c r="S3381" i="1"/>
  <c r="S3395" i="1"/>
  <c r="S3412" i="1"/>
  <c r="S3425" i="1"/>
  <c r="S3441" i="1"/>
  <c r="S3455" i="1"/>
  <c r="S3474" i="1"/>
  <c r="S3487" i="1"/>
  <c r="S1229" i="1"/>
  <c r="S1365" i="1"/>
  <c r="S1530" i="1"/>
  <c r="S1511" i="1"/>
  <c r="S1586" i="1"/>
  <c r="S1637" i="1"/>
  <c r="S1677" i="1"/>
  <c r="S1735" i="1"/>
  <c r="S1762" i="1"/>
  <c r="S1795" i="1"/>
  <c r="S1819" i="1"/>
  <c r="S1853" i="1"/>
  <c r="S1933" i="1"/>
  <c r="S1916" i="1"/>
  <c r="S1967" i="1"/>
  <c r="S1975" i="1"/>
  <c r="S2042" i="1"/>
  <c r="S2055" i="1"/>
  <c r="S2074" i="1"/>
  <c r="S2165" i="1"/>
  <c r="S2145" i="1"/>
  <c r="S2181" i="1"/>
  <c r="S2208" i="1"/>
  <c r="S2238" i="1"/>
  <c r="S2309" i="1"/>
  <c r="S2488" i="1"/>
  <c r="S2329" i="1"/>
  <c r="S2357" i="1"/>
  <c r="S2373" i="1"/>
  <c r="S2499" i="1"/>
  <c r="S2413" i="1"/>
  <c r="S2428" i="1"/>
  <c r="S2447" i="1"/>
  <c r="S2475" i="1"/>
  <c r="S2833" i="1"/>
  <c r="S2849" i="1"/>
  <c r="S2864" i="1"/>
  <c r="S2879" i="1"/>
  <c r="S2893" i="1"/>
  <c r="S2909" i="1"/>
  <c r="S2921" i="1"/>
  <c r="S2940" i="1"/>
  <c r="S2955" i="1"/>
  <c r="S2970" i="1"/>
  <c r="S2985" i="1"/>
  <c r="S3002" i="1"/>
  <c r="S3015" i="1"/>
  <c r="S3029" i="1"/>
  <c r="S3044" i="1"/>
  <c r="S3058" i="1"/>
  <c r="S3072" i="1"/>
  <c r="S3087" i="1"/>
  <c r="S3102" i="1"/>
  <c r="S3119" i="1"/>
  <c r="S3134" i="1"/>
  <c r="S3149" i="1"/>
  <c r="S3166" i="1"/>
  <c r="S3184" i="1"/>
  <c r="S3198" i="1"/>
  <c r="S3211" i="1"/>
  <c r="S3226" i="1"/>
  <c r="S3238" i="1"/>
  <c r="S3254" i="1"/>
  <c r="S3271" i="1"/>
  <c r="S3283" i="1"/>
  <c r="S3298" i="1"/>
  <c r="S3313" i="1"/>
  <c r="S3326" i="1"/>
  <c r="S3341" i="1"/>
  <c r="S3356" i="1"/>
  <c r="S3370" i="1"/>
  <c r="S3383" i="1"/>
  <c r="S3396" i="1"/>
  <c r="S3413" i="1"/>
  <c r="S3426" i="1"/>
  <c r="S3443" i="1"/>
  <c r="S3457" i="1"/>
  <c r="S3475" i="1"/>
  <c r="S3490" i="1"/>
  <c r="S3506" i="1"/>
  <c r="S3520" i="1"/>
  <c r="S3532" i="1"/>
  <c r="S3548" i="1"/>
  <c r="S3560" i="1"/>
  <c r="S3578" i="1"/>
  <c r="S3591" i="1"/>
  <c r="S3607" i="1"/>
  <c r="S1247" i="1"/>
  <c r="S1366" i="1"/>
  <c r="S1531" i="1"/>
  <c r="S1538" i="1"/>
  <c r="S1588" i="1"/>
  <c r="S1638" i="1"/>
  <c r="S1678" i="1"/>
  <c r="S1736" i="1"/>
  <c r="S1763" i="1"/>
  <c r="S1796" i="1"/>
  <c r="S1820" i="1"/>
  <c r="S1854" i="1"/>
  <c r="S1925" i="1"/>
  <c r="S1917" i="1"/>
  <c r="S1968" i="1"/>
  <c r="S1977" i="1"/>
  <c r="S2043" i="1"/>
  <c r="S2099" i="1"/>
  <c r="S2075" i="1"/>
  <c r="S2114" i="1"/>
  <c r="S2146" i="1"/>
  <c r="S2183" i="1"/>
  <c r="S2213" i="1"/>
  <c r="S2244" i="1"/>
  <c r="S2268" i="1"/>
  <c r="S2489" i="1"/>
  <c r="S2330" i="1"/>
  <c r="S2358" i="1"/>
  <c r="S2374" i="1"/>
  <c r="S2397" i="1"/>
  <c r="S2414" i="1"/>
  <c r="S2429" i="1"/>
  <c r="S2456" i="1"/>
  <c r="S2476" i="1"/>
  <c r="S2834" i="1"/>
  <c r="S2850" i="1"/>
  <c r="S2865" i="1"/>
  <c r="S2880" i="1"/>
  <c r="S2894" i="1"/>
  <c r="S2910" i="1"/>
  <c r="S2922" i="1"/>
  <c r="S2941" i="1"/>
  <c r="S2957" i="1"/>
  <c r="S2973" i="1"/>
  <c r="S2987" i="1"/>
  <c r="S3003" i="1"/>
  <c r="S3016" i="1"/>
  <c r="S3030" i="1"/>
  <c r="S3045" i="1"/>
  <c r="S3059" i="1"/>
  <c r="S3073" i="1"/>
  <c r="S3088" i="1"/>
  <c r="S3105" i="1"/>
  <c r="S3122" i="1"/>
  <c r="S3135" i="1"/>
  <c r="S3150" i="1"/>
  <c r="S3167" i="1"/>
  <c r="S3185" i="1"/>
  <c r="S3199" i="1"/>
  <c r="S3212" i="1"/>
  <c r="S3227" i="1"/>
  <c r="S3239" i="1"/>
  <c r="S3255" i="1"/>
  <c r="S3272" i="1"/>
  <c r="S3284" i="1"/>
  <c r="S3300" i="1"/>
  <c r="S3315" i="1"/>
  <c r="S3327" i="1"/>
  <c r="S3342" i="1"/>
  <c r="S3357" i="1"/>
  <c r="S3371" i="1"/>
  <c r="S3384" i="1"/>
  <c r="S3397" i="1"/>
  <c r="S3414" i="1"/>
  <c r="S3428" i="1"/>
  <c r="S3444" i="1"/>
  <c r="S3460" i="1"/>
  <c r="S3476" i="1"/>
  <c r="S3491" i="1"/>
  <c r="S3507" i="1"/>
  <c r="S3521" i="1"/>
  <c r="S3534" i="1"/>
  <c r="S3549" i="1"/>
  <c r="S3562" i="1"/>
  <c r="S3579" i="1"/>
  <c r="S1255" i="1"/>
  <c r="S1367" i="1"/>
  <c r="S1455" i="1"/>
  <c r="S1513" i="1"/>
  <c r="S1589" i="1"/>
  <c r="S1639" i="1"/>
  <c r="S1679" i="1"/>
  <c r="S1737" i="1"/>
  <c r="S1775" i="1"/>
  <c r="S1802" i="1"/>
  <c r="S1832" i="1"/>
  <c r="S1883" i="1"/>
  <c r="S1897" i="1"/>
  <c r="S1955" i="1"/>
  <c r="S2005" i="1"/>
  <c r="S1983" i="1"/>
  <c r="S2023" i="1"/>
  <c r="S2108" i="1"/>
  <c r="S2089" i="1"/>
  <c r="S2122" i="1"/>
  <c r="S2226" i="1"/>
  <c r="S2184" i="1"/>
  <c r="S2214" i="1"/>
  <c r="S2245" i="1"/>
  <c r="S1305" i="1"/>
  <c r="S1370" i="1"/>
  <c r="S1459" i="1"/>
  <c r="S1516" i="1"/>
  <c r="S1276" i="1"/>
  <c r="S1391" i="1"/>
  <c r="S1476" i="1"/>
  <c r="S1582" i="1"/>
  <c r="S1605" i="1"/>
  <c r="S1649" i="1"/>
  <c r="S1690" i="1"/>
  <c r="S1748" i="1"/>
  <c r="S1777" i="1"/>
  <c r="S1318" i="1"/>
  <c r="S1393" i="1"/>
  <c r="S1533" i="1"/>
  <c r="S1541" i="1"/>
  <c r="S1608" i="1"/>
  <c r="S1650" i="1"/>
  <c r="S1691" i="1"/>
  <c r="S1750" i="1"/>
  <c r="S1778" i="1"/>
  <c r="S1805" i="1"/>
  <c r="S1837" i="1"/>
  <c r="S1886" i="1"/>
  <c r="S1899" i="1"/>
  <c r="S1414" i="1"/>
  <c r="S1394" i="1"/>
  <c r="S1478" i="1"/>
  <c r="S1542" i="1"/>
  <c r="S1609" i="1"/>
  <c r="S1651" i="1"/>
  <c r="S1692" i="1"/>
  <c r="S1751" i="1"/>
  <c r="S1779" i="1"/>
  <c r="S1806" i="1"/>
  <c r="S1872" i="1"/>
  <c r="S1887" i="1"/>
  <c r="S1319" i="1"/>
  <c r="S1396" i="1"/>
  <c r="S1480" i="1"/>
  <c r="S1337" i="1"/>
  <c r="S1424" i="1"/>
  <c r="S1494" i="1"/>
  <c r="S1557" i="1"/>
  <c r="S1720" i="1"/>
  <c r="S1663" i="1"/>
  <c r="S1706" i="1"/>
  <c r="S1753" i="1"/>
  <c r="S1789" i="1"/>
  <c r="S1816" i="1"/>
  <c r="S1847" i="1"/>
  <c r="S1876" i="1"/>
  <c r="S1912" i="1"/>
  <c r="S1940" i="1"/>
  <c r="S1971" i="1"/>
  <c r="S1998" i="1"/>
  <c r="S2037" i="1"/>
  <c r="S2067" i="1"/>
  <c r="S2160" i="1"/>
  <c r="S2167" i="1"/>
  <c r="S2174" i="1"/>
  <c r="S2196" i="1"/>
  <c r="S2293" i="1"/>
  <c r="S2264" i="1"/>
  <c r="S2281" i="1"/>
  <c r="S2324" i="1"/>
  <c r="S2345" i="1"/>
  <c r="S2367" i="1"/>
  <c r="S2387" i="1"/>
  <c r="S1544" i="1"/>
  <c r="S1804" i="1"/>
  <c r="S1957" i="1"/>
  <c r="S1987" i="1"/>
  <c r="S2062" i="1"/>
  <c r="S2237" i="1"/>
  <c r="S2289" i="1"/>
  <c r="S2280" i="1"/>
  <c r="S2344" i="1"/>
  <c r="S2507" i="1"/>
  <c r="S2418" i="1"/>
  <c r="S2460" i="1"/>
  <c r="S2839" i="1"/>
  <c r="S2856" i="1"/>
  <c r="S2886" i="1"/>
  <c r="S2912" i="1"/>
  <c r="S2935" i="1"/>
  <c r="S2963" i="1"/>
  <c r="S2992" i="1"/>
  <c r="S3017" i="1"/>
  <c r="S3037" i="1"/>
  <c r="S3064" i="1"/>
  <c r="S3090" i="1"/>
  <c r="S3112" i="1"/>
  <c r="S3143" i="1"/>
  <c r="S3173" i="1"/>
  <c r="S3200" i="1"/>
  <c r="S3219" i="1"/>
  <c r="S3244" i="1"/>
  <c r="S3274" i="1"/>
  <c r="S3292" i="1"/>
  <c r="S3320" i="1"/>
  <c r="S3346" i="1"/>
  <c r="S3372" i="1"/>
  <c r="S3391" i="1"/>
  <c r="S3417" i="1"/>
  <c r="S3436" i="1"/>
  <c r="S3462" i="1"/>
  <c r="S3482" i="1"/>
  <c r="S3505" i="1"/>
  <c r="S3523" i="1"/>
  <c r="S3538" i="1"/>
  <c r="S3555" i="1"/>
  <c r="S3574" i="1"/>
  <c r="S3590" i="1"/>
  <c r="S3610" i="1"/>
  <c r="S3625" i="1"/>
  <c r="S3648" i="1"/>
  <c r="S3662" i="1"/>
  <c r="S3679" i="1"/>
  <c r="S3698" i="1"/>
  <c r="S3712" i="1"/>
  <c r="S3733" i="1"/>
  <c r="S3747" i="1"/>
  <c r="S3759" i="1"/>
  <c r="S3772" i="1"/>
  <c r="S3787" i="1"/>
  <c r="S3803" i="1"/>
  <c r="S3819" i="1"/>
  <c r="S3833" i="1"/>
  <c r="S3851" i="1"/>
  <c r="S3866" i="1"/>
  <c r="S3880" i="1"/>
  <c r="S3893" i="1"/>
  <c r="S3908" i="1"/>
  <c r="S3924" i="1"/>
  <c r="S3937" i="1"/>
  <c r="S3950" i="1"/>
  <c r="S3963" i="1"/>
  <c r="S3979" i="1"/>
  <c r="S3992" i="1"/>
  <c r="S4007" i="1"/>
  <c r="S4021" i="1"/>
  <c r="S4038" i="1"/>
  <c r="S4061" i="1"/>
  <c r="S4080" i="1"/>
  <c r="S4096" i="1"/>
  <c r="S4110" i="1"/>
  <c r="S4128" i="1"/>
  <c r="S4143" i="1"/>
  <c r="S4156" i="1"/>
  <c r="S4171" i="1"/>
  <c r="S4184" i="1"/>
  <c r="S5071" i="1"/>
  <c r="S4539" i="1"/>
  <c r="S1719" i="1"/>
  <c r="S1807" i="1"/>
  <c r="S1959" i="1"/>
  <c r="S1989" i="1"/>
  <c r="S2090" i="1"/>
  <c r="S2228" i="1"/>
  <c r="S2291" i="1"/>
  <c r="S2311" i="1"/>
  <c r="S2359" i="1"/>
  <c r="S2500" i="1"/>
  <c r="S2424" i="1"/>
  <c r="S2461" i="1"/>
  <c r="S2840" i="1"/>
  <c r="S2857" i="1"/>
  <c r="S2887" i="1"/>
  <c r="S2913" i="1"/>
  <c r="S2942" i="1"/>
  <c r="S2964" i="1"/>
  <c r="S2994" i="1"/>
  <c r="S3018" i="1"/>
  <c r="S3039" i="1"/>
  <c r="S3065" i="1"/>
  <c r="S3091" i="1"/>
  <c r="S3123" i="1"/>
  <c r="S3144" i="1"/>
  <c r="S3174" i="1"/>
  <c r="S3201" i="1"/>
  <c r="S3221" i="1"/>
  <c r="S3245" i="1"/>
  <c r="S3275" i="1"/>
  <c r="S3301" i="1"/>
  <c r="S3321" i="1"/>
  <c r="S3347" i="1"/>
  <c r="S3373" i="1"/>
  <c r="S3392" i="1"/>
  <c r="S3418" i="1"/>
  <c r="S3437" i="1"/>
  <c r="S3463" i="1"/>
  <c r="S3483" i="1"/>
  <c r="S3508" i="1"/>
  <c r="S3524" i="1"/>
  <c r="S3539" i="1"/>
  <c r="S3556" i="1"/>
  <c r="S3575" i="1"/>
  <c r="S3593" i="1"/>
  <c r="S3611" i="1"/>
  <c r="S3628" i="1"/>
  <c r="S3649" i="1"/>
  <c r="S3664" i="1"/>
  <c r="S3680" i="1"/>
  <c r="S3699" i="1"/>
  <c r="S3713" i="1"/>
  <c r="S3734" i="1"/>
  <c r="S3748" i="1"/>
  <c r="S3760" i="1"/>
  <c r="S3773" i="1"/>
  <c r="S3788" i="1"/>
  <c r="S3804" i="1"/>
  <c r="S3820" i="1"/>
  <c r="S3834" i="1"/>
  <c r="S3853" i="1"/>
  <c r="S3867" i="1"/>
  <c r="S3882" i="1"/>
  <c r="S3894" i="1"/>
  <c r="S3911" i="1"/>
  <c r="S3925" i="1"/>
  <c r="S3938" i="1"/>
  <c r="S3951" i="1"/>
  <c r="S3964" i="1"/>
  <c r="S3980" i="1"/>
  <c r="S3993" i="1"/>
  <c r="S4008" i="1"/>
  <c r="S4022" i="1"/>
  <c r="S4039" i="1"/>
  <c r="S4062" i="1"/>
  <c r="S4081" i="1"/>
  <c r="S4097" i="1"/>
  <c r="S4111" i="1"/>
  <c r="S4129" i="1"/>
  <c r="S4144" i="1"/>
  <c r="S4157" i="1"/>
  <c r="S4172" i="1"/>
  <c r="S5710" i="1"/>
  <c r="S5067" i="1"/>
  <c r="S5623" i="1"/>
  <c r="S4602" i="1"/>
  <c r="S4773" i="1"/>
  <c r="S4249" i="1"/>
  <c r="S4566" i="1"/>
  <c r="S4231" i="1"/>
  <c r="S5004" i="1"/>
  <c r="S4305" i="1"/>
  <c r="S4679" i="1"/>
  <c r="S5218" i="1"/>
  <c r="S4730" i="1"/>
  <c r="S4830" i="1"/>
  <c r="S5303" i="1"/>
  <c r="S5589" i="1"/>
  <c r="S5189" i="1"/>
  <c r="S5378" i="1"/>
  <c r="S5621" i="1"/>
  <c r="S4800" i="1"/>
  <c r="S4916" i="1"/>
  <c r="S4289" i="1"/>
  <c r="S5386" i="1"/>
  <c r="S1610" i="1"/>
  <c r="S1833" i="1"/>
  <c r="S1960" i="1"/>
  <c r="S1990" i="1"/>
  <c r="S2092" i="1"/>
  <c r="S2229" i="1"/>
  <c r="S2248" i="1"/>
  <c r="S2313" i="1"/>
  <c r="S2360" i="1"/>
  <c r="S2399" i="1"/>
  <c r="S2425" i="1"/>
  <c r="S2462" i="1"/>
  <c r="S2841" i="1"/>
  <c r="S2866" i="1"/>
  <c r="S2888" i="1"/>
  <c r="S2914" i="1"/>
  <c r="S2943" i="1"/>
  <c r="S2966" i="1"/>
  <c r="S2995" i="1"/>
  <c r="S3019" i="1"/>
  <c r="S3046" i="1"/>
  <c r="S3066" i="1"/>
  <c r="S3092" i="1"/>
  <c r="S3124" i="1"/>
  <c r="S3145" i="1"/>
  <c r="S3176" i="1"/>
  <c r="S3202" i="1"/>
  <c r="S3228" i="1"/>
  <c r="S3246" i="1"/>
  <c r="S3276" i="1"/>
  <c r="S3302" i="1"/>
  <c r="S3322" i="1"/>
  <c r="S3348" i="1"/>
  <c r="S3374" i="1"/>
  <c r="S3394" i="1"/>
  <c r="S3419" i="1"/>
  <c r="S3440" i="1"/>
  <c r="S3464" i="1"/>
  <c r="S3486" i="1"/>
  <c r="S3509" i="1"/>
  <c r="S3525" i="1"/>
  <c r="S3541" i="1"/>
  <c r="S3557" i="1"/>
  <c r="S3577" i="1"/>
  <c r="S3595" i="1"/>
  <c r="S3612" i="1"/>
  <c r="S3630" i="1"/>
  <c r="S3650" i="1"/>
  <c r="S3665" i="1"/>
  <c r="S3683" i="1"/>
  <c r="S3700" i="1"/>
  <c r="S3714" i="1"/>
  <c r="S3735" i="1"/>
  <c r="S3749" i="1"/>
  <c r="S3761" i="1"/>
  <c r="S3775" i="1"/>
  <c r="S3789" i="1"/>
  <c r="S3805" i="1"/>
  <c r="S3821" i="1"/>
  <c r="S3837" i="1"/>
  <c r="S3854" i="1"/>
  <c r="S3868" i="1"/>
  <c r="S3883" i="1"/>
  <c r="S3896" i="1"/>
  <c r="S3912" i="1"/>
  <c r="S3926" i="1"/>
  <c r="S3939" i="1"/>
  <c r="S3952" i="1"/>
  <c r="S3966" i="1"/>
  <c r="S3981" i="1"/>
  <c r="S3994" i="1"/>
  <c r="S4009" i="1"/>
  <c r="S4023" i="1"/>
  <c r="S4040" i="1"/>
  <c r="S4064" i="1"/>
  <c r="S4083" i="1"/>
  <c r="S4098" i="1"/>
  <c r="S4113" i="1"/>
  <c r="S4131" i="1"/>
  <c r="S4145" i="1"/>
  <c r="S4158" i="1"/>
  <c r="S4173" i="1"/>
  <c r="S5712" i="1"/>
  <c r="S5594" i="1"/>
  <c r="S5684" i="1"/>
  <c r="S4202" i="1"/>
  <c r="S5548" i="1"/>
  <c r="S4212" i="1"/>
  <c r="S4694" i="1"/>
  <c r="S4228" i="1"/>
  <c r="S1640" i="1"/>
  <c r="S1835" i="1"/>
  <c r="S1961" i="1"/>
  <c r="S2024" i="1"/>
  <c r="S2093" i="1"/>
  <c r="S2230" i="1"/>
  <c r="S2251" i="1"/>
  <c r="S2315" i="1"/>
  <c r="S2361" i="1"/>
  <c r="S2400" i="1"/>
  <c r="S2431" i="1"/>
  <c r="S2463" i="1"/>
  <c r="S2842" i="1"/>
  <c r="S2867" i="1"/>
  <c r="S2889" i="1"/>
  <c r="S2915" i="1"/>
  <c r="S2945" i="1"/>
  <c r="S2974" i="1"/>
  <c r="S2996" i="1"/>
  <c r="S3021" i="1"/>
  <c r="S3047" i="1"/>
  <c r="S3067" i="1"/>
  <c r="S3093" i="1"/>
  <c r="S3125" i="1"/>
  <c r="S3152" i="1"/>
  <c r="S3177" i="1"/>
  <c r="S3203" i="1"/>
  <c r="S3229" i="1"/>
  <c r="S3247" i="1"/>
  <c r="S3277" i="1"/>
  <c r="S3304" i="1"/>
  <c r="S3328" i="1"/>
  <c r="S3349" i="1"/>
  <c r="S3375" i="1"/>
  <c r="S3398" i="1"/>
  <c r="S3420" i="1"/>
  <c r="S3445" i="1"/>
  <c r="S3465" i="1"/>
  <c r="S3492" i="1"/>
  <c r="S3510" i="1"/>
  <c r="S3526" i="1"/>
  <c r="S3543" i="1"/>
  <c r="S3558" i="1"/>
  <c r="S3580" i="1"/>
  <c r="S3596" i="1"/>
  <c r="S3613" i="1"/>
  <c r="S3631" i="1"/>
  <c r="S3651" i="1"/>
  <c r="S3669" i="1"/>
  <c r="S3684" i="1"/>
  <c r="S3701" i="1"/>
  <c r="S3718" i="1"/>
  <c r="S3736" i="1"/>
  <c r="S3750" i="1"/>
  <c r="S3762" i="1"/>
  <c r="S3776" i="1"/>
  <c r="S3790" i="1"/>
  <c r="S3808" i="1"/>
  <c r="S3822" i="1"/>
  <c r="S3838" i="1"/>
  <c r="S3855" i="1"/>
  <c r="S3870" i="1"/>
  <c r="S3884" i="1"/>
  <c r="S3897" i="1"/>
  <c r="S3914" i="1"/>
  <c r="S3927" i="1"/>
  <c r="S3940" i="1"/>
  <c r="S3953" i="1"/>
  <c r="S3969" i="1"/>
  <c r="S3982" i="1"/>
  <c r="S3996" i="1"/>
  <c r="S4010" i="1"/>
  <c r="S4024" i="1"/>
  <c r="S4042" i="1"/>
  <c r="S4066" i="1"/>
  <c r="S4085" i="1"/>
  <c r="S4099" i="1"/>
  <c r="S4116" i="1"/>
  <c r="S4132" i="1"/>
  <c r="S4146" i="1"/>
  <c r="S4159" i="1"/>
  <c r="S4174" i="1"/>
  <c r="S5723" i="1"/>
  <c r="S5474" i="1"/>
  <c r="S5103" i="1"/>
  <c r="S5264" i="1"/>
  <c r="S5565" i="1"/>
  <c r="S4573" i="1"/>
  <c r="S4600" i="1"/>
  <c r="S4417" i="1"/>
  <c r="S5551" i="1"/>
  <c r="S4270" i="1"/>
  <c r="S4535" i="1"/>
  <c r="S5124" i="1"/>
  <c r="S4940" i="1"/>
  <c r="S4531" i="1"/>
  <c r="S4989" i="1"/>
  <c r="S4414" i="1"/>
  <c r="S4827" i="1"/>
  <c r="S1652" i="1"/>
  <c r="S1838" i="1"/>
  <c r="S1962" i="1"/>
  <c r="S2026" i="1"/>
  <c r="S2094" i="1"/>
  <c r="S2235" i="1"/>
  <c r="S2252" i="1"/>
  <c r="S2316" i="1"/>
  <c r="S2493" i="1"/>
  <c r="S2401" i="1"/>
  <c r="S2432" i="1"/>
  <c r="S2464" i="1"/>
  <c r="S2843" i="1"/>
  <c r="S2869" i="1"/>
  <c r="S2895" i="1"/>
  <c r="S2916" i="1"/>
  <c r="S2946" i="1"/>
  <c r="S2975" i="1"/>
  <c r="S2997" i="1"/>
  <c r="S3022" i="1"/>
  <c r="S3048" i="1"/>
  <c r="S3074" i="1"/>
  <c r="S3096" i="1"/>
  <c r="S3126" i="1"/>
  <c r="S3153" i="1"/>
  <c r="S3179" i="1"/>
  <c r="S3205" i="1"/>
  <c r="S3230" i="1"/>
  <c r="S3257" i="1"/>
  <c r="S3278" i="1"/>
  <c r="S3305" i="1"/>
  <c r="S3329" i="1"/>
  <c r="S3350" i="1"/>
  <c r="S3376" i="1"/>
  <c r="S3401" i="1"/>
  <c r="S3421" i="1"/>
  <c r="S3446" i="1"/>
  <c r="S3466" i="1"/>
  <c r="S3493" i="1"/>
  <c r="S3511" i="1"/>
  <c r="S3527" i="1"/>
  <c r="S3544" i="1"/>
  <c r="S3559" i="1"/>
  <c r="S3581" i="1"/>
  <c r="S3598" i="1"/>
  <c r="S3614" i="1"/>
  <c r="S3632" i="1"/>
  <c r="S3652" i="1"/>
  <c r="S3671" i="1"/>
  <c r="S3686" i="1"/>
  <c r="S3702" i="1"/>
  <c r="S3719" i="1"/>
  <c r="S3737" i="1"/>
  <c r="S3751" i="1"/>
  <c r="S3763" i="1"/>
  <c r="S3777" i="1"/>
  <c r="S3791" i="1"/>
  <c r="S3809" i="1"/>
  <c r="S3824" i="1"/>
  <c r="S3839" i="1"/>
  <c r="S3856" i="1"/>
  <c r="S3871" i="1"/>
  <c r="S3885" i="1"/>
  <c r="S3898" i="1"/>
  <c r="S3915" i="1"/>
  <c r="S3928" i="1"/>
  <c r="S3941" i="1"/>
  <c r="S3955" i="1"/>
  <c r="S3970" i="1"/>
  <c r="S3983" i="1"/>
  <c r="S3997" i="1"/>
  <c r="S4012" i="1"/>
  <c r="S4025" i="1"/>
  <c r="S4043" i="1"/>
  <c r="S4067" i="1"/>
  <c r="S4086" i="1"/>
  <c r="S4101" i="1"/>
  <c r="S4117" i="1"/>
  <c r="S4133" i="1"/>
  <c r="S4147" i="1"/>
  <c r="S4160" i="1"/>
  <c r="S4176" i="1"/>
  <c r="S5728" i="1"/>
  <c r="S5468" i="1"/>
  <c r="S4582" i="1"/>
  <c r="S4857" i="1"/>
  <c r="S5212" i="1"/>
  <c r="S4576" i="1"/>
  <c r="S4355" i="1"/>
  <c r="S4798" i="1"/>
  <c r="S5223" i="1"/>
  <c r="S4893" i="1"/>
  <c r="S5706" i="1"/>
  <c r="S4557" i="1"/>
  <c r="S4407" i="1"/>
  <c r="S4851" i="1"/>
  <c r="S4716" i="1"/>
  <c r="S4737" i="1"/>
  <c r="S4353" i="1"/>
  <c r="S5192" i="1"/>
  <c r="S4458" i="1"/>
  <c r="S5582" i="1"/>
  <c r="S5052" i="1"/>
  <c r="S4999" i="1"/>
  <c r="S4282" i="1"/>
  <c r="S4356" i="1"/>
  <c r="S5620" i="1"/>
  <c r="S1680" i="1"/>
  <c r="S1884" i="1"/>
  <c r="S2006" i="1"/>
  <c r="S2028" i="1"/>
  <c r="S2096" i="1"/>
  <c r="S2191" i="1"/>
  <c r="S2253" i="1"/>
  <c r="S2318" i="1"/>
  <c r="S2362" i="1"/>
  <c r="S2403" i="1"/>
  <c r="S2437" i="1"/>
  <c r="S2477" i="1"/>
  <c r="S2844" i="1"/>
  <c r="S2870" i="1"/>
  <c r="S2898" i="1"/>
  <c r="S2917" i="1"/>
  <c r="S2947" i="1"/>
  <c r="S2976" i="1"/>
  <c r="S3004" i="1"/>
  <c r="S3023" i="1"/>
  <c r="S3049" i="1"/>
  <c r="S3075" i="1"/>
  <c r="S3097" i="1"/>
  <c r="S3127" i="1"/>
  <c r="S3156" i="1"/>
  <c r="S3186" i="1"/>
  <c r="S3206" i="1"/>
  <c r="S3231" i="1"/>
  <c r="S3260" i="1"/>
  <c r="S3279" i="1"/>
  <c r="S3306" i="1"/>
  <c r="S3330" i="1"/>
  <c r="S3358" i="1"/>
  <c r="S3377" i="1"/>
  <c r="S3402" i="1"/>
  <c r="S3422" i="1"/>
  <c r="S3447" i="1"/>
  <c r="S3468" i="1"/>
  <c r="S3494" i="1"/>
  <c r="S1695" i="1"/>
  <c r="S1885" i="1"/>
  <c r="S2007" i="1"/>
  <c r="S2029" i="1"/>
  <c r="S2124" i="1"/>
  <c r="S2192" i="1"/>
  <c r="S2256" i="1"/>
  <c r="S2319" i="1"/>
  <c r="S2364" i="1"/>
  <c r="S2404" i="1"/>
  <c r="S2438" i="1"/>
  <c r="S2478" i="1"/>
  <c r="S2845" i="1"/>
  <c r="S2871" i="1"/>
  <c r="S2900" i="1"/>
  <c r="S2923" i="1"/>
  <c r="S2948" i="1"/>
  <c r="S2977" i="1"/>
  <c r="S3005" i="1"/>
  <c r="S3024" i="1"/>
  <c r="S3050" i="1"/>
  <c r="S3077" i="1"/>
  <c r="S3106" i="1"/>
  <c r="S3128" i="1"/>
  <c r="S3157" i="1"/>
  <c r="S3187" i="1"/>
  <c r="S3207" i="1"/>
  <c r="S3232" i="1"/>
  <c r="S3261" i="1"/>
  <c r="S3285" i="1"/>
  <c r="S3307" i="1"/>
  <c r="S3331" i="1"/>
  <c r="S3360" i="1"/>
  <c r="S3378" i="1"/>
  <c r="S3403" i="1"/>
  <c r="S3424" i="1"/>
  <c r="S3448" i="1"/>
  <c r="S3473" i="1"/>
  <c r="S3496" i="1"/>
  <c r="S3513" i="1"/>
  <c r="S3529" i="1"/>
  <c r="S1738" i="1"/>
  <c r="S1888" i="1"/>
  <c r="S2008" i="1"/>
  <c r="S2030" i="1"/>
  <c r="S2125" i="1"/>
  <c r="S2193" i="1"/>
  <c r="S2269" i="1"/>
  <c r="S2332" i="1"/>
  <c r="S2375" i="1"/>
  <c r="S2405" i="1"/>
  <c r="S2439" i="1"/>
  <c r="S2480" i="1"/>
  <c r="S2851" i="1"/>
  <c r="S2873" i="1"/>
  <c r="S2901" i="1"/>
  <c r="S2926" i="1"/>
  <c r="S2949" i="1"/>
  <c r="S2978" i="1"/>
  <c r="S3007" i="1"/>
  <c r="S3031" i="1"/>
  <c r="S3051" i="1"/>
  <c r="S3078" i="1"/>
  <c r="S3107" i="1"/>
  <c r="S3129" i="1"/>
  <c r="S3159" i="1"/>
  <c r="S3188" i="1"/>
  <c r="S3214" i="1"/>
  <c r="S3233" i="1"/>
  <c r="S3262" i="1"/>
  <c r="S3286" i="1"/>
  <c r="S3308" i="1"/>
  <c r="S3333" i="1"/>
  <c r="S3362" i="1"/>
  <c r="S3385" i="1"/>
  <c r="S3404" i="1"/>
  <c r="S3429" i="1"/>
  <c r="S3449" i="1"/>
  <c r="S3477" i="1"/>
  <c r="S3497" i="1"/>
  <c r="S3514" i="1"/>
  <c r="S1862" i="1"/>
  <c r="S1935" i="1"/>
  <c r="S2009" i="1"/>
  <c r="S2057" i="1"/>
  <c r="S2126" i="1"/>
  <c r="S2195" i="1"/>
  <c r="S2272" i="1"/>
  <c r="S2334" i="1"/>
  <c r="S2379" i="1"/>
  <c r="S2415" i="1"/>
  <c r="S2440" i="1"/>
  <c r="S2482" i="1"/>
  <c r="S2852" i="1"/>
  <c r="S2874" i="1"/>
  <c r="S2902" i="1"/>
  <c r="S2927" i="1"/>
  <c r="S2959" i="1"/>
  <c r="S2979" i="1"/>
  <c r="S3008" i="1"/>
  <c r="S3032" i="1"/>
  <c r="S3052" i="1"/>
  <c r="S3079" i="1"/>
  <c r="S3108" i="1"/>
  <c r="S3136" i="1"/>
  <c r="S3161" i="1"/>
  <c r="S3189" i="1"/>
  <c r="S3215" i="1"/>
  <c r="S3234" i="1"/>
  <c r="S3264" i="1"/>
  <c r="S3287" i="1"/>
  <c r="S3316" i="1"/>
  <c r="S3334" i="1"/>
  <c r="S3363" i="1"/>
  <c r="S3386" i="1"/>
  <c r="S3406" i="1"/>
  <c r="S3432" i="1"/>
  <c r="S3450" i="1"/>
  <c r="S3478" i="1"/>
  <c r="S3499" i="1"/>
  <c r="S3515" i="1"/>
  <c r="S3531" i="1"/>
  <c r="S3551" i="1"/>
  <c r="S3569" i="1"/>
  <c r="S3586" i="1"/>
  <c r="S1776" i="1"/>
  <c r="S1898" i="1"/>
  <c r="S2010" i="1"/>
  <c r="S2058" i="1"/>
  <c r="S2128" i="1"/>
  <c r="S2215" i="1"/>
  <c r="S2276" i="1"/>
  <c r="S2340" i="1"/>
  <c r="S2383" i="1"/>
  <c r="S2416" i="1"/>
  <c r="S2441" i="1"/>
  <c r="S2826" i="1"/>
  <c r="S2853" i="1"/>
  <c r="S2882" i="1"/>
  <c r="S2903" i="1"/>
  <c r="S2928" i="1"/>
  <c r="S2960" i="1"/>
  <c r="S2980" i="1"/>
  <c r="S3009" i="1"/>
  <c r="S3033" i="1"/>
  <c r="S3060" i="1"/>
  <c r="S3080" i="1"/>
  <c r="S3109" i="1"/>
  <c r="S3138" i="1"/>
  <c r="S3162" i="1"/>
  <c r="S3191" i="1"/>
  <c r="S3216" i="1"/>
  <c r="S3240" i="1"/>
  <c r="S3266" i="1"/>
  <c r="S3288" i="1"/>
  <c r="S3317" i="1"/>
  <c r="S3336" i="1"/>
  <c r="S3364" i="1"/>
  <c r="S3387" i="1"/>
  <c r="S1780" i="1"/>
  <c r="S1900" i="1"/>
  <c r="S1984" i="1"/>
  <c r="S2060" i="1"/>
  <c r="S2129" i="1"/>
  <c r="S2217" i="1"/>
  <c r="S2277" i="1"/>
  <c r="S2341" i="1"/>
  <c r="S2384" i="1"/>
  <c r="S2502" i="1"/>
  <c r="S2458" i="1"/>
  <c r="S2827" i="1"/>
  <c r="S2854" i="1"/>
  <c r="S2884" i="1"/>
  <c r="S2904" i="1"/>
  <c r="S2930" i="1"/>
  <c r="S2961" i="1"/>
  <c r="S2989" i="1"/>
  <c r="S3010" i="1"/>
  <c r="S3034" i="1"/>
  <c r="S3062" i="1"/>
  <c r="S3082" i="1"/>
  <c r="S3110" i="1"/>
  <c r="S3140" i="1"/>
  <c r="S3170" i="1"/>
  <c r="S3192" i="1"/>
  <c r="S3217" i="1"/>
  <c r="S3242" i="1"/>
  <c r="S3267" i="1"/>
  <c r="S1803" i="1"/>
  <c r="S1901" i="1"/>
  <c r="S1985" i="1"/>
  <c r="S2061" i="1"/>
  <c r="S2227" i="1"/>
  <c r="S2220" i="1"/>
  <c r="S2278" i="1"/>
  <c r="S2342" i="1"/>
  <c r="S2386" i="1"/>
  <c r="S2417" i="1"/>
  <c r="S2459" i="1"/>
  <c r="S2828" i="1"/>
  <c r="S2855" i="1"/>
  <c r="S2885" i="1"/>
  <c r="S2911" i="1"/>
  <c r="S2931" i="1"/>
  <c r="S2962" i="1"/>
  <c r="S2990" i="1"/>
  <c r="S3011" i="1"/>
  <c r="S3036" i="1"/>
  <c r="S3063" i="1"/>
  <c r="S3089" i="1"/>
  <c r="S3111" i="1"/>
  <c r="S3142" i="1"/>
  <c r="S3172" i="1"/>
  <c r="S3194" i="1"/>
  <c r="S3218" i="1"/>
  <c r="S3243" i="1"/>
  <c r="S3273" i="1"/>
  <c r="S3291" i="1"/>
  <c r="S3319" i="1"/>
  <c r="S3345" i="1"/>
  <c r="S3366" i="1"/>
  <c r="S3390" i="1"/>
  <c r="S3416" i="1"/>
  <c r="S3435" i="1"/>
  <c r="S3461" i="1"/>
  <c r="S3481" i="1"/>
  <c r="S3504" i="1"/>
  <c r="S3522" i="1"/>
  <c r="S3537" i="1"/>
  <c r="S3554" i="1"/>
  <c r="S3573" i="1"/>
  <c r="S3589" i="1"/>
  <c r="S3606" i="1"/>
  <c r="S3624" i="1"/>
  <c r="S3647" i="1"/>
  <c r="S3661" i="1"/>
  <c r="S3678" i="1"/>
  <c r="S3697" i="1"/>
  <c r="S3711" i="1"/>
  <c r="S3732" i="1"/>
  <c r="S3744" i="1"/>
  <c r="S3758" i="1"/>
  <c r="S3771" i="1"/>
  <c r="S3785" i="1"/>
  <c r="S3802" i="1"/>
  <c r="S3818" i="1"/>
  <c r="S3832" i="1"/>
  <c r="S3850" i="1"/>
  <c r="S3865" i="1"/>
  <c r="S3878" i="1"/>
  <c r="S3892" i="1"/>
  <c r="S3907" i="1"/>
  <c r="S3923" i="1"/>
  <c r="S3936" i="1"/>
  <c r="S3949" i="1"/>
  <c r="S3962" i="1"/>
  <c r="S3978" i="1"/>
  <c r="S3991" i="1"/>
  <c r="S4006" i="1"/>
  <c r="S4020" i="1"/>
  <c r="S4035" i="1"/>
  <c r="S4060" i="1"/>
  <c r="S4079" i="1"/>
  <c r="S4095" i="1"/>
  <c r="S4108" i="1"/>
  <c r="S4127" i="1"/>
  <c r="S4141" i="1"/>
  <c r="S4154" i="1"/>
  <c r="S4170" i="1"/>
  <c r="S4183" i="1"/>
  <c r="S4819" i="1"/>
  <c r="S4811" i="1"/>
  <c r="S5612" i="1"/>
  <c r="S5300" i="1"/>
  <c r="S4381" i="1"/>
  <c r="S5416" i="1"/>
  <c r="S4648" i="1"/>
  <c r="S5261" i="1"/>
  <c r="S4614" i="1"/>
  <c r="S3289" i="1"/>
  <c r="S3480" i="1"/>
  <c r="S3550" i="1"/>
  <c r="S3588" i="1"/>
  <c r="S3623" i="1"/>
  <c r="S3660" i="1"/>
  <c r="S3696" i="1"/>
  <c r="S3731" i="1"/>
  <c r="S3757" i="1"/>
  <c r="S3784" i="1"/>
  <c r="S3816" i="1"/>
  <c r="S3849" i="1"/>
  <c r="S3877" i="1"/>
  <c r="S3906" i="1"/>
  <c r="S3935" i="1"/>
  <c r="S3961" i="1"/>
  <c r="S3989" i="1"/>
  <c r="S4019" i="1"/>
  <c r="S4054" i="1"/>
  <c r="S4094" i="1"/>
  <c r="S4126" i="1"/>
  <c r="S4153" i="1"/>
  <c r="S4182" i="1"/>
  <c r="S4803" i="1"/>
  <c r="S5668" i="1"/>
  <c r="S4465" i="1"/>
  <c r="S5171" i="1"/>
  <c r="S4583" i="1"/>
  <c r="S4986" i="1"/>
  <c r="S4721" i="1"/>
  <c r="S4275" i="1"/>
  <c r="S5528" i="1"/>
  <c r="S5297" i="1"/>
  <c r="S4496" i="1"/>
  <c r="S4847" i="1"/>
  <c r="S5048" i="1"/>
  <c r="S5680" i="1"/>
  <c r="S4608" i="1"/>
  <c r="S5001" i="1"/>
  <c r="S4263" i="1"/>
  <c r="S4738" i="1"/>
  <c r="S4769" i="1"/>
  <c r="S5502" i="1"/>
  <c r="S5439" i="1"/>
  <c r="S4354" i="1"/>
  <c r="S5263" i="1"/>
  <c r="S5597" i="1"/>
  <c r="S5012" i="1"/>
  <c r="S5592" i="1"/>
  <c r="S5403" i="1"/>
  <c r="S5584" i="1"/>
  <c r="S4946" i="1"/>
  <c r="S5417" i="1"/>
  <c r="S5625" i="1"/>
  <c r="S4278" i="1"/>
  <c r="S4483" i="1"/>
  <c r="S4526" i="1"/>
  <c r="S5127" i="1"/>
  <c r="S5574" i="1"/>
  <c r="S5093" i="1"/>
  <c r="S5279" i="1"/>
  <c r="S5545" i="1"/>
  <c r="S5568" i="1"/>
  <c r="S4935" i="1"/>
  <c r="S4336" i="1"/>
  <c r="S5007" i="1"/>
  <c r="S4874" i="1"/>
  <c r="S4199" i="1"/>
  <c r="S5301" i="1"/>
  <c r="S5419" i="1"/>
  <c r="S3318" i="1"/>
  <c r="S3500" i="1"/>
  <c r="S3552" i="1"/>
  <c r="S3600" i="1"/>
  <c r="S3634" i="1"/>
  <c r="S3672" i="1"/>
  <c r="S3703" i="1"/>
  <c r="S3738" i="1"/>
  <c r="S3764" i="1"/>
  <c r="S3792" i="1"/>
  <c r="S3825" i="1"/>
  <c r="S3858" i="1"/>
  <c r="S3886" i="1"/>
  <c r="S3916" i="1"/>
  <c r="S3942" i="1"/>
  <c r="S3971" i="1"/>
  <c r="S3999" i="1"/>
  <c r="S4026" i="1"/>
  <c r="S4068" i="1"/>
  <c r="S4102" i="1"/>
  <c r="S4134" i="1"/>
  <c r="S4161" i="1"/>
  <c r="S4642" i="1"/>
  <c r="S5018" i="1"/>
  <c r="S4704" i="1"/>
  <c r="S5106" i="1"/>
  <c r="S4780" i="1"/>
  <c r="S4279" i="1"/>
  <c r="S5402" i="1"/>
  <c r="S4253" i="1"/>
  <c r="S5036" i="1"/>
  <c r="S4710" i="1"/>
  <c r="S4966" i="1"/>
  <c r="S5546" i="1"/>
  <c r="S4261" i="1"/>
  <c r="S4280" i="1"/>
  <c r="S4589" i="1"/>
  <c r="S4750" i="1"/>
  <c r="S5690" i="1"/>
  <c r="S5235" i="1"/>
  <c r="S4736" i="1"/>
  <c r="S5647" i="1"/>
  <c r="S4930" i="1"/>
  <c r="S5336" i="1"/>
  <c r="S5025" i="1"/>
  <c r="S5566" i="1"/>
  <c r="S4514" i="1"/>
  <c r="S4838" i="1"/>
  <c r="S4217" i="1"/>
  <c r="S5518" i="1"/>
  <c r="S5496" i="1"/>
  <c r="S5677" i="1"/>
  <c r="S5252" i="1"/>
  <c r="S5447" i="1"/>
  <c r="S5342" i="1"/>
  <c r="S5503" i="1"/>
  <c r="S5383" i="1"/>
  <c r="S4787" i="1"/>
  <c r="S4319" i="1"/>
  <c r="S4267" i="1"/>
  <c r="S5685" i="1"/>
  <c r="S5320" i="1"/>
  <c r="S4882" i="1"/>
  <c r="S5691" i="1"/>
  <c r="S4370" i="1"/>
  <c r="S4565" i="1"/>
  <c r="S5538" i="1"/>
  <c r="S4976" i="1"/>
  <c r="S5526" i="1"/>
  <c r="S5131" i="1"/>
  <c r="S4809" i="1"/>
  <c r="S4480" i="1"/>
  <c r="S5595" i="1"/>
  <c r="S5302" i="1"/>
  <c r="S4418" i="1"/>
  <c r="S4855" i="1"/>
  <c r="S4849" i="1"/>
  <c r="S4409" i="1"/>
  <c r="S4997" i="1"/>
  <c r="S4206" i="1"/>
  <c r="S5115" i="1"/>
  <c r="S4481" i="1"/>
  <c r="S5369" i="1"/>
  <c r="S4905" i="1"/>
  <c r="S4635" i="1"/>
  <c r="S5009" i="1"/>
  <c r="S5165" i="1"/>
  <c r="S5170" i="1"/>
  <c r="S4522" i="1"/>
  <c r="S5040" i="1"/>
  <c r="S5631" i="1"/>
  <c r="S4977" i="1"/>
  <c r="S4606" i="1"/>
  <c r="S5659" i="1"/>
  <c r="S5413" i="1"/>
  <c r="S4331" i="1"/>
  <c r="S4443" i="1"/>
  <c r="S4287" i="1"/>
  <c r="S5499" i="1"/>
  <c r="S4805" i="1"/>
  <c r="S4904" i="1"/>
  <c r="S5670" i="1"/>
  <c r="S4238" i="1"/>
  <c r="S4680" i="1"/>
  <c r="S4426" i="1"/>
  <c r="S5159" i="1"/>
  <c r="S4304" i="1"/>
  <c r="S5438" i="1"/>
  <c r="S4218" i="1"/>
  <c r="S5427" i="1"/>
  <c r="S5700" i="1"/>
  <c r="S4317" i="1"/>
  <c r="S5457" i="1"/>
  <c r="S5272" i="1"/>
  <c r="S4268" i="1"/>
  <c r="S4570" i="1"/>
  <c r="S5626" i="1"/>
  <c r="S4513" i="1"/>
  <c r="S5462" i="1"/>
  <c r="S4898" i="1"/>
  <c r="S5240" i="1"/>
  <c r="S4219" i="1"/>
  <c r="S4713" i="1"/>
  <c r="S5310" i="1"/>
  <c r="S4197" i="1"/>
  <c r="S4859" i="1"/>
  <c r="S3344" i="1"/>
  <c r="S3501" i="1"/>
  <c r="S3553" i="1"/>
  <c r="S3601" i="1"/>
  <c r="S3640" i="1"/>
  <c r="S3673" i="1"/>
  <c r="S3704" i="1"/>
  <c r="S3739" i="1"/>
  <c r="S3766" i="1"/>
  <c r="S3794" i="1"/>
  <c r="S3826" i="1"/>
  <c r="S3859" i="1"/>
  <c r="S3887" i="1"/>
  <c r="S3917" i="1"/>
  <c r="S3944" i="1"/>
  <c r="S3973" i="1"/>
  <c r="S4000" i="1"/>
  <c r="S4027" i="1"/>
  <c r="S4069" i="1"/>
  <c r="S4103" i="1"/>
  <c r="S4135" i="1"/>
  <c r="S4163" i="1"/>
  <c r="S4555" i="1"/>
  <c r="S5442" i="1"/>
  <c r="S4187" i="1"/>
  <c r="S5580" i="1"/>
  <c r="S5298" i="1"/>
  <c r="S4511" i="1"/>
  <c r="S5683" i="1"/>
  <c r="S4722" i="1"/>
  <c r="S5054" i="1"/>
  <c r="S5038" i="1"/>
  <c r="S5246" i="1"/>
  <c r="S5534" i="1"/>
  <c r="S4266" i="1"/>
  <c r="S4410" i="1"/>
  <c r="S4497" i="1"/>
  <c r="S5006" i="1"/>
  <c r="S5307" i="1"/>
  <c r="S4255" i="1"/>
  <c r="S4881" i="1"/>
  <c r="S5560" i="1"/>
  <c r="S5034" i="1"/>
  <c r="S4625" i="1"/>
  <c r="S5317" i="1"/>
  <c r="S5126" i="1"/>
  <c r="S4596" i="1"/>
  <c r="S5136" i="1"/>
  <c r="S4975" i="1"/>
  <c r="S4402" i="1"/>
  <c r="S4528" i="1"/>
  <c r="S5084" i="1"/>
  <c r="S4378" i="1"/>
  <c r="S5513" i="1"/>
  <c r="S5610" i="1"/>
  <c r="S4909" i="1"/>
  <c r="S5238" i="1"/>
  <c r="S4952" i="1"/>
  <c r="S5057" i="1"/>
  <c r="S4745" i="1"/>
  <c r="S4788" i="1"/>
  <c r="S5102" i="1"/>
  <c r="S5064" i="1"/>
  <c r="S4546" i="1"/>
  <c r="S5109" i="1"/>
  <c r="S5454" i="1"/>
  <c r="S5588" i="1"/>
  <c r="S4574" i="1"/>
  <c r="S4495" i="1"/>
  <c r="S5129" i="1"/>
  <c r="S5082" i="1"/>
  <c r="S4474" i="1"/>
  <c r="S4241" i="1"/>
  <c r="S4237" i="1"/>
  <c r="S5554" i="1"/>
  <c r="S4293" i="1"/>
  <c r="S4925" i="1"/>
  <c r="S4491" i="1"/>
  <c r="S4510" i="1"/>
  <c r="S4812" i="1"/>
  <c r="S5459" i="1"/>
  <c r="S5135" i="1"/>
  <c r="S5628" i="1"/>
  <c r="S4523" i="1"/>
  <c r="S5330" i="1"/>
  <c r="S5553" i="1"/>
  <c r="S4702" i="1"/>
  <c r="S4887" i="1"/>
  <c r="S4569" i="1"/>
  <c r="S5523" i="1"/>
  <c r="S5099" i="1"/>
  <c r="S4308" i="1"/>
  <c r="S5050" i="1"/>
  <c r="S4958" i="1"/>
  <c r="S4408" i="1"/>
  <c r="S5645" i="1"/>
  <c r="S4450" i="1"/>
  <c r="S4440" i="1"/>
  <c r="S4744" i="1"/>
  <c r="S4756" i="1"/>
  <c r="S5356" i="1"/>
  <c r="S4216" i="1"/>
  <c r="S5179" i="1"/>
  <c r="S4584" i="1"/>
  <c r="S5562" i="1"/>
  <c r="S4993" i="1"/>
  <c r="S4915" i="1"/>
  <c r="S5191" i="1"/>
  <c r="S5074" i="1"/>
  <c r="S4431" i="1"/>
  <c r="S4818" i="1"/>
  <c r="S4360" i="1"/>
  <c r="S5400" i="1"/>
  <c r="S4623" i="1"/>
  <c r="S5665" i="1"/>
  <c r="S4434" i="1"/>
  <c r="S4815" i="1"/>
  <c r="S4227" i="1"/>
  <c r="S4883" i="1"/>
  <c r="S5245" i="1"/>
  <c r="S4955" i="1"/>
  <c r="S4547" i="1"/>
  <c r="S4613" i="1"/>
  <c r="S4956" i="1"/>
  <c r="S5646" i="1"/>
  <c r="S4998" i="1"/>
  <c r="S3365" i="1"/>
  <c r="S3512" i="1"/>
  <c r="S3564" i="1"/>
  <c r="S3602" i="1"/>
  <c r="S3641" i="1"/>
  <c r="S3674" i="1"/>
  <c r="S3705" i="1"/>
  <c r="S3740" i="1"/>
  <c r="S3767" i="1"/>
  <c r="S3795" i="1"/>
  <c r="S3827" i="1"/>
  <c r="S3860" i="1"/>
  <c r="S3888" i="1"/>
  <c r="S3919" i="1"/>
  <c r="S3945" i="1"/>
  <c r="S3974" i="1"/>
  <c r="S4002" i="1"/>
  <c r="S4031" i="1"/>
  <c r="S4071" i="1"/>
  <c r="S4104" i="1"/>
  <c r="S4136" i="1"/>
  <c r="S4164" i="1"/>
  <c r="S5237" i="1"/>
  <c r="S4853" i="1"/>
  <c r="S4309" i="1"/>
  <c r="S5381" i="1"/>
  <c r="S5049" i="1"/>
  <c r="S4470" i="1"/>
  <c r="S5573" i="1"/>
  <c r="S4567" i="1"/>
  <c r="S5066" i="1"/>
  <c r="S5345" i="1"/>
  <c r="S4595" i="1"/>
  <c r="S5485" i="1"/>
  <c r="S4324" i="1"/>
  <c r="S4412" i="1"/>
  <c r="S5632" i="1"/>
  <c r="S5243" i="1"/>
  <c r="S5281" i="1"/>
  <c r="S4207" i="1"/>
  <c r="S5688" i="1"/>
  <c r="S4696" i="1"/>
  <c r="S4688" i="1"/>
  <c r="S5540" i="1"/>
  <c r="S5168" i="1"/>
  <c r="S5146" i="1"/>
  <c r="S4492" i="1"/>
  <c r="S4512" i="1"/>
  <c r="S4432" i="1"/>
  <c r="S5016" i="1"/>
  <c r="S5343" i="1"/>
  <c r="S4690" i="1"/>
  <c r="S4455" i="1"/>
  <c r="S4193" i="1"/>
  <c r="S5493" i="1"/>
  <c r="S5197" i="1"/>
  <c r="S4639" i="1"/>
  <c r="S4873" i="1"/>
  <c r="S5637" i="1"/>
  <c r="S4820" i="1"/>
  <c r="S4424" i="1"/>
  <c r="S5490" i="1"/>
  <c r="S4960" i="1"/>
  <c r="S5020" i="1"/>
  <c r="S4367" i="1"/>
  <c r="S4533" i="1"/>
  <c r="S5060" i="1"/>
  <c r="S4536" i="1"/>
  <c r="S4843" i="1"/>
  <c r="S4630" i="1"/>
  <c r="S4783" i="1"/>
  <c r="S5262" i="1"/>
  <c r="S5162" i="1"/>
  <c r="S5486" i="1"/>
  <c r="S5125" i="1"/>
  <c r="S4383" i="1"/>
  <c r="S5451" i="1"/>
  <c r="S4271" i="1"/>
  <c r="S4846" i="1"/>
  <c r="S5394" i="1"/>
  <c r="S5045" i="1"/>
  <c r="S5660" i="1"/>
  <c r="S5555" i="1"/>
  <c r="S4507" i="1"/>
  <c r="S4349" i="1"/>
  <c r="S5575" i="1"/>
  <c r="S4789" i="1"/>
  <c r="S5073" i="1"/>
  <c r="S4808" i="1"/>
  <c r="S4662" i="1"/>
  <c r="S4801" i="1"/>
  <c r="S4537" i="1"/>
  <c r="S4919" i="1"/>
  <c r="S4992" i="1"/>
  <c r="S4386" i="1"/>
  <c r="S4203" i="1"/>
  <c r="S4389" i="1"/>
  <c r="S5609" i="1"/>
  <c r="S5233" i="1"/>
  <c r="S5063" i="1"/>
  <c r="S4489" i="1"/>
  <c r="S4466" i="1"/>
  <c r="S5585" i="1"/>
  <c r="S4508" i="1"/>
  <c r="S5195" i="1"/>
  <c r="S5174" i="1"/>
  <c r="S5511" i="1"/>
  <c r="S5529" i="1"/>
  <c r="S4871" i="1"/>
  <c r="S5353" i="1"/>
  <c r="S5160" i="1"/>
  <c r="S5364" i="1"/>
  <c r="S5581" i="1"/>
  <c r="S5373" i="1"/>
  <c r="S5367" i="1"/>
  <c r="S4416" i="1"/>
  <c r="S5247" i="1"/>
  <c r="S5224" i="1"/>
  <c r="S4488" i="1"/>
  <c r="S4980" i="1"/>
  <c r="S5603" i="1"/>
  <c r="S4561" i="1"/>
  <c r="S5415" i="1"/>
  <c r="S4478" i="1"/>
  <c r="S4246" i="1"/>
  <c r="S4274" i="1"/>
  <c r="S3388" i="1"/>
  <c r="S3516" i="1"/>
  <c r="S3567" i="1"/>
  <c r="S3603" i="1"/>
  <c r="S3642" i="1"/>
  <c r="S3675" i="1"/>
  <c r="S3706" i="1"/>
  <c r="S3741" i="1"/>
  <c r="S3768" i="1"/>
  <c r="S3796" i="1"/>
  <c r="S3828" i="1"/>
  <c r="S3862" i="1"/>
  <c r="S3889" i="1"/>
  <c r="S3920" i="1"/>
  <c r="S3946" i="1"/>
  <c r="S3975" i="1"/>
  <c r="S4003" i="1"/>
  <c r="S4032" i="1"/>
  <c r="S4072" i="1"/>
  <c r="S4105" i="1"/>
  <c r="S4137" i="1"/>
  <c r="S4165" i="1"/>
  <c r="S4720" i="1"/>
  <c r="S5650" i="1"/>
  <c r="S5053" i="1"/>
  <c r="S5393" i="1"/>
  <c r="S5117" i="1"/>
  <c r="S4578" i="1"/>
  <c r="S4283" i="1"/>
  <c r="S4254" i="1"/>
  <c r="S4545" i="1"/>
  <c r="S5593" i="1"/>
  <c r="S5055" i="1"/>
  <c r="S5201" i="1"/>
  <c r="S4682" i="1"/>
  <c r="S5487" i="1"/>
  <c r="S4917" i="1"/>
  <c r="S4757" i="1"/>
  <c r="S4936" i="1"/>
  <c r="S5079" i="1"/>
  <c r="S4392" i="1"/>
  <c r="S4556" i="1"/>
  <c r="S5156" i="1"/>
  <c r="S4726" i="1"/>
  <c r="S5495" i="1"/>
  <c r="S4521" i="1"/>
  <c r="S5391" i="1"/>
  <c r="S4500" i="1"/>
  <c r="S5173" i="1"/>
  <c r="S4896" i="1"/>
  <c r="S5188" i="1"/>
  <c r="S4196" i="1"/>
  <c r="S4981" i="1"/>
  <c r="S5031" i="1"/>
  <c r="S4659" i="1"/>
  <c r="S5460" i="1"/>
  <c r="S4792" i="1"/>
  <c r="S5372" i="1"/>
  <c r="S4617" i="1"/>
  <c r="S5019" i="1"/>
  <c r="S4784" i="1"/>
  <c r="S5309" i="1"/>
  <c r="S4262" i="1"/>
  <c r="S4923" i="1"/>
  <c r="S5225" i="1"/>
  <c r="S5458" i="1"/>
  <c r="S5091" i="1"/>
  <c r="S5635" i="1"/>
  <c r="S4841" i="1"/>
  <c r="S4885" i="1"/>
  <c r="S4768" i="1"/>
  <c r="S5547" i="1"/>
  <c r="S5260" i="1"/>
  <c r="S4629" i="1"/>
  <c r="S4200" i="1"/>
  <c r="S5437" i="1"/>
  <c r="S4732" i="1"/>
  <c r="S4931" i="1"/>
  <c r="S5527" i="1"/>
  <c r="S4298" i="1"/>
  <c r="S5709" i="1"/>
  <c r="S4714" i="1"/>
  <c r="S4248" i="1"/>
  <c r="S5332" i="1"/>
  <c r="S4475" i="1"/>
  <c r="S5203" i="1"/>
  <c r="S4934" i="1"/>
  <c r="S5234" i="1"/>
  <c r="S5649" i="1"/>
  <c r="S4837" i="1"/>
  <c r="S4948" i="1"/>
  <c r="S5476" i="1"/>
  <c r="S5395" i="1"/>
  <c r="S5128" i="1"/>
  <c r="S4506" i="1"/>
  <c r="S4490" i="1"/>
  <c r="S5480" i="1"/>
  <c r="S4330" i="1"/>
  <c r="S5331" i="1"/>
  <c r="S5432" i="1"/>
  <c r="S5080" i="1"/>
  <c r="S4245" i="1"/>
  <c r="S4454" i="1"/>
  <c r="S5059" i="1"/>
  <c r="S4442" i="1"/>
  <c r="S5010" i="1"/>
  <c r="S5465" i="1"/>
  <c r="S4816" i="1"/>
  <c r="S5694" i="1"/>
  <c r="S4306" i="1"/>
  <c r="S4276" i="1"/>
  <c r="S5323" i="1"/>
  <c r="S4448" i="1"/>
  <c r="S4644" i="1"/>
  <c r="S5141" i="1"/>
  <c r="S4588" i="1"/>
  <c r="S5639" i="1"/>
  <c r="S4637" i="1"/>
  <c r="S4198" i="1"/>
  <c r="S4863" i="1"/>
  <c r="S4577" i="1"/>
  <c r="S4817" i="1"/>
  <c r="S4538" i="1"/>
  <c r="S4247" i="1"/>
  <c r="S4829" i="1"/>
  <c r="S4225" i="1"/>
  <c r="S3407" i="1"/>
  <c r="S3518" i="1"/>
  <c r="S3568" i="1"/>
  <c r="S3604" i="1"/>
  <c r="S3644" i="1"/>
  <c r="S3676" i="1"/>
  <c r="S3707" i="1"/>
  <c r="S3742" i="1"/>
  <c r="S3769" i="1"/>
  <c r="S3799" i="1"/>
  <c r="S3830" i="1"/>
  <c r="S3863" i="1"/>
  <c r="S3890" i="1"/>
  <c r="S3921" i="1"/>
  <c r="S3947" i="1"/>
  <c r="S3976" i="1"/>
  <c r="S4004" i="1"/>
  <c r="S4033" i="1"/>
  <c r="S4075" i="1"/>
  <c r="S4106" i="1"/>
  <c r="S4138" i="1"/>
  <c r="S4166" i="1"/>
  <c r="S5144" i="1"/>
  <c r="S4697" i="1"/>
  <c r="S4404" i="1"/>
  <c r="S4622" i="1"/>
  <c r="S5108" i="1"/>
  <c r="S4911" i="1"/>
  <c r="S4292" i="1"/>
  <c r="S4729" i="1"/>
  <c r="S4550" i="1"/>
  <c r="S3411" i="1"/>
  <c r="S3528" i="1"/>
  <c r="S3570" i="1"/>
  <c r="S3605" i="1"/>
  <c r="S3646" i="1"/>
  <c r="S3677" i="1"/>
  <c r="S3709" i="1"/>
  <c r="S3743" i="1"/>
  <c r="S3770" i="1"/>
  <c r="S3801" i="1"/>
  <c r="S3831" i="1"/>
  <c r="S3864" i="1"/>
  <c r="S3891" i="1"/>
  <c r="S3922" i="1"/>
  <c r="S3948" i="1"/>
  <c r="S3977" i="1"/>
  <c r="S4005" i="1"/>
  <c r="S4034" i="1"/>
  <c r="S3433" i="1"/>
  <c r="S3530" i="1"/>
  <c r="S3571" i="1"/>
  <c r="S3615" i="1"/>
  <c r="S3654" i="1"/>
  <c r="S3687" i="1"/>
  <c r="S3720" i="1"/>
  <c r="S3752" i="1"/>
  <c r="S3778" i="1"/>
  <c r="S3810" i="1"/>
  <c r="S3841" i="1"/>
  <c r="S3872" i="1"/>
  <c r="S3900" i="1"/>
  <c r="S3929" i="1"/>
  <c r="S3956" i="1"/>
  <c r="S3984" i="1"/>
  <c r="S4013" i="1"/>
  <c r="S4045" i="1"/>
  <c r="S4087" i="1"/>
  <c r="S4119" i="1"/>
  <c r="S4148" i="1"/>
  <c r="S4177" i="1"/>
  <c r="S5232" i="1"/>
  <c r="S5389" i="1"/>
  <c r="S5065" i="1"/>
  <c r="S5676" i="1"/>
  <c r="S5365" i="1"/>
  <c r="S4892" i="1"/>
  <c r="S5268" i="1"/>
  <c r="S4791" i="1"/>
  <c r="S4943" i="1"/>
  <c r="S5522" i="1"/>
  <c r="S5147" i="1"/>
  <c r="S5172" i="1"/>
  <c r="S5520" i="1"/>
  <c r="S5663" i="1"/>
  <c r="S5027" i="1"/>
  <c r="S5145" i="1"/>
  <c r="S5133" i="1"/>
  <c r="S5636" i="1"/>
  <c r="S5619" i="1"/>
  <c r="S4433" i="1"/>
  <c r="S5021" i="1"/>
  <c r="S4251" i="1"/>
  <c r="S5697" i="1"/>
  <c r="S4984" i="1"/>
  <c r="S5662" i="1"/>
  <c r="S5671" i="1"/>
  <c r="S5357" i="1"/>
  <c r="S5509" i="1"/>
  <c r="S4823" i="1"/>
  <c r="S5101" i="1"/>
  <c r="S4220" i="1"/>
  <c r="S4794" i="1"/>
  <c r="S4965" i="1"/>
  <c r="S5687" i="1"/>
  <c r="S4850" i="1"/>
  <c r="S5701" i="1"/>
  <c r="S5682" i="1"/>
  <c r="S4333" i="1"/>
  <c r="S4558" i="1"/>
  <c r="S5579" i="1"/>
  <c r="S4437" i="1"/>
  <c r="S4425" i="1"/>
  <c r="S5181" i="1"/>
  <c r="S4387" i="1"/>
  <c r="S5494" i="1"/>
  <c r="S4739" i="1"/>
  <c r="S5280" i="1"/>
  <c r="S4740" i="1"/>
  <c r="S4284" i="1"/>
  <c r="S5638" i="1"/>
  <c r="S4967" i="1"/>
  <c r="S5578" i="1"/>
  <c r="S4420" i="1"/>
  <c r="S4638" i="1"/>
  <c r="S5658" i="1"/>
  <c r="S4572" i="1"/>
  <c r="S4683" i="1"/>
  <c r="S5090" i="1"/>
  <c r="S5283" i="1"/>
  <c r="S4318" i="1"/>
  <c r="S5151" i="1"/>
  <c r="S5576" i="1"/>
  <c r="S5214" i="1"/>
  <c r="S3434" i="1"/>
  <c r="S3535" i="1"/>
  <c r="S3583" i="1"/>
  <c r="S3616" i="1"/>
  <c r="S3656" i="1"/>
  <c r="S3689" i="1"/>
  <c r="S3722" i="1"/>
  <c r="S3753" i="1"/>
  <c r="S3780" i="1"/>
  <c r="S3811" i="1"/>
  <c r="S3844" i="1"/>
  <c r="S3873" i="1"/>
  <c r="S3901" i="1"/>
  <c r="S3930" i="1"/>
  <c r="S3957" i="1"/>
  <c r="S3985" i="1"/>
  <c r="S4015" i="1"/>
  <c r="S4046" i="1"/>
  <c r="S4088" i="1"/>
  <c r="S4120" i="1"/>
  <c r="S4149" i="1"/>
  <c r="S4178" i="1"/>
  <c r="S5314" i="1"/>
  <c r="S5641" i="1"/>
  <c r="S4840" i="1"/>
  <c r="S5696" i="1"/>
  <c r="S4754" i="1"/>
  <c r="S4939" i="1"/>
  <c r="S5414" i="1"/>
  <c r="S4421" i="1"/>
  <c r="S5489" i="1"/>
  <c r="S4669" i="1"/>
  <c r="S4594" i="1"/>
  <c r="S5163" i="1"/>
  <c r="S5058" i="1"/>
  <c r="S5651" i="1"/>
  <c r="S5072" i="1"/>
  <c r="S4655" i="1"/>
  <c r="S4666" i="1"/>
  <c r="S3452" i="1"/>
  <c r="S3536" i="1"/>
  <c r="S3584" i="1"/>
  <c r="S3617" i="1"/>
  <c r="S3657" i="1"/>
  <c r="S3690" i="1"/>
  <c r="S3723" i="1"/>
  <c r="S3754" i="1"/>
  <c r="S3781" i="1"/>
  <c r="S3812" i="1"/>
  <c r="S3845" i="1"/>
  <c r="S3874" i="1"/>
  <c r="S3902" i="1"/>
  <c r="S3931" i="1"/>
  <c r="S3958" i="1"/>
  <c r="S3986" i="1"/>
  <c r="S4016" i="1"/>
  <c r="S4047" i="1"/>
  <c r="S4090" i="1"/>
  <c r="S4122" i="1"/>
  <c r="S4150" i="1"/>
  <c r="S4179" i="1"/>
  <c r="S4797" i="1"/>
  <c r="S4764" i="1"/>
  <c r="S4380" i="1"/>
  <c r="S5695" i="1"/>
  <c r="S5326" i="1"/>
  <c r="S5193" i="1"/>
  <c r="S5150" i="1"/>
  <c r="S4427" i="1"/>
  <c r="S5269" i="1"/>
  <c r="S5241" i="1"/>
  <c r="S4542" i="1"/>
  <c r="S4972" i="1"/>
  <c r="S4945" i="1"/>
  <c r="S5423" i="1"/>
  <c r="S4395" i="1"/>
  <c r="S4463" i="1"/>
  <c r="S5051" i="1"/>
  <c r="S5532" i="1"/>
  <c r="S5429" i="1"/>
  <c r="S3454" i="1"/>
  <c r="S3546" i="1"/>
  <c r="S3585" i="1"/>
  <c r="S3619" i="1"/>
  <c r="S3658" i="1"/>
  <c r="S3691" i="1"/>
  <c r="S3727" i="1"/>
  <c r="S3755" i="1"/>
  <c r="S3782" i="1"/>
  <c r="S3814" i="1"/>
  <c r="S3846" i="1"/>
  <c r="S3875" i="1"/>
  <c r="S3903" i="1"/>
  <c r="S3932" i="1"/>
  <c r="S3959" i="1"/>
  <c r="S3987" i="1"/>
  <c r="S4017" i="1"/>
  <c r="S4048" i="1"/>
  <c r="S4091" i="1"/>
  <c r="S4124" i="1"/>
  <c r="S4151" i="1"/>
  <c r="S4180" i="1"/>
  <c r="S4675" i="1"/>
  <c r="S4441" i="1"/>
  <c r="S4366" i="1"/>
  <c r="S4460" i="1"/>
  <c r="S5315" i="1"/>
  <c r="S5017" i="1"/>
  <c r="S4703" i="1"/>
  <c r="S4430" i="1"/>
  <c r="S5287" i="1"/>
  <c r="S5492" i="1"/>
  <c r="S4369" i="1"/>
  <c r="S4676" i="1"/>
  <c r="S5407" i="1"/>
  <c r="S4876" i="1"/>
  <c r="S5273" i="1"/>
  <c r="S4868" i="1"/>
  <c r="S5266" i="1"/>
  <c r="S4918" i="1"/>
  <c r="S5467" i="1"/>
  <c r="S5041" i="1"/>
  <c r="S5436" i="1"/>
  <c r="S4188" i="1"/>
  <c r="S4201" i="1"/>
  <c r="S4970" i="1"/>
  <c r="S4862" i="1"/>
  <c r="S3479" i="1"/>
  <c r="S3547" i="1"/>
  <c r="S3587" i="1"/>
  <c r="S3622" i="1"/>
  <c r="S3659" i="1"/>
  <c r="S3695" i="1"/>
  <c r="S3728" i="1"/>
  <c r="S3756" i="1"/>
  <c r="S3783" i="1"/>
  <c r="S3815" i="1"/>
  <c r="S3848" i="1"/>
  <c r="S3876" i="1"/>
  <c r="S3905" i="1"/>
  <c r="S3933" i="1"/>
  <c r="S3960" i="1"/>
  <c r="S3988" i="1"/>
  <c r="S4018" i="1"/>
  <c r="S4050" i="1"/>
  <c r="S4093" i="1"/>
  <c r="S4125" i="1"/>
  <c r="S4152" i="1"/>
  <c r="S4181" i="1"/>
  <c r="S4461" i="1"/>
  <c r="S4856" i="1"/>
  <c r="S4221" i="1"/>
  <c r="S4501" i="1"/>
  <c r="S4665" i="1"/>
  <c r="S4654" i="1"/>
  <c r="S4559" i="1"/>
  <c r="S4701" i="1"/>
  <c r="S5505" i="1"/>
  <c r="S5624" i="1"/>
  <c r="S5213" i="1"/>
  <c r="S4592" i="1"/>
  <c r="S4777" i="1"/>
  <c r="S4609" i="1"/>
  <c r="S4985" i="1"/>
  <c r="S5087" i="1"/>
  <c r="S4486" i="1"/>
  <c r="S4517" i="1"/>
  <c r="S5542" i="1"/>
  <c r="S5524" i="1"/>
  <c r="S4208" i="1"/>
  <c r="S5453" i="1"/>
  <c r="S5033" i="1"/>
  <c r="S5401" i="1"/>
  <c r="S4456" i="1"/>
  <c r="S4487" i="1"/>
  <c r="S4753" i="1"/>
  <c r="S4519" i="1"/>
  <c r="S4593" i="1"/>
  <c r="S5184" i="1"/>
  <c r="S4927" i="1"/>
  <c r="S4471" i="1"/>
  <c r="S4795" i="1"/>
  <c r="S5604" i="1"/>
  <c r="S4974" i="1"/>
  <c r="S5037" i="1"/>
  <c r="S5169" i="1"/>
  <c r="S5661" i="1"/>
  <c r="S4390" i="1"/>
  <c r="S5187" i="1"/>
  <c r="S5564" i="1"/>
  <c r="S5616" i="1"/>
  <c r="S5142" i="1"/>
  <c r="S4364" i="1"/>
  <c r="S4286" i="1"/>
  <c r="S5344" i="1"/>
  <c r="S4661" i="1"/>
  <c r="S5089" i="1"/>
  <c r="S4372" i="1"/>
  <c r="S5608" i="1"/>
  <c r="S4969" i="1"/>
  <c r="S4472" i="1"/>
  <c r="S5379" i="1"/>
  <c r="S4375" i="1"/>
  <c r="S4928" i="1"/>
  <c r="S4326" i="1"/>
  <c r="S5003" i="1"/>
  <c r="S4423" i="1"/>
  <c r="S4398" i="1"/>
  <c r="S4621" i="1"/>
  <c r="S4552" i="1"/>
  <c r="S5508" i="1"/>
  <c r="S5249" i="1"/>
  <c r="S4406" i="1"/>
  <c r="S5672" i="1"/>
  <c r="S4239" i="1"/>
  <c r="S4728" i="1"/>
  <c r="S4190" i="1"/>
  <c r="S4897" i="1"/>
  <c r="S4429" i="1"/>
  <c r="S4833" i="1"/>
  <c r="S5256" i="1"/>
  <c r="S4335" i="1"/>
  <c r="S5154" i="1"/>
  <c r="S5590" i="1"/>
  <c r="S4953" i="1"/>
  <c r="S4343" i="1"/>
  <c r="S5705" i="1"/>
  <c r="S5412" i="1"/>
  <c r="S4872" i="1"/>
  <c r="S5153" i="1"/>
  <c r="S4886" i="1"/>
  <c r="S4322" i="1"/>
  <c r="S5333" i="1"/>
  <c r="S4802" i="1"/>
  <c r="S4590" i="1"/>
  <c r="S5035" i="1"/>
  <c r="S4210" i="1"/>
  <c r="S4422" i="1"/>
  <c r="S4242" i="1"/>
  <c r="S5185" i="1"/>
  <c r="S4391" i="1"/>
  <c r="S4291" i="1"/>
  <c r="S5022" i="1"/>
  <c r="S4628" i="1"/>
  <c r="S4653" i="1"/>
  <c r="S5088" i="1"/>
  <c r="S4205" i="1"/>
  <c r="S4894" i="1"/>
  <c r="S5471" i="1"/>
  <c r="S5358" i="1"/>
  <c r="S5360" i="1"/>
  <c r="S4502" i="1"/>
  <c r="S5363" i="1"/>
  <c r="S4799" i="1"/>
  <c r="S4751" i="1"/>
  <c r="S5284" i="1"/>
  <c r="S4983" i="1"/>
  <c r="S4300" i="1"/>
  <c r="S5107" i="1"/>
  <c r="S4907" i="1"/>
  <c r="S5062" i="1"/>
  <c r="S4204" i="1"/>
  <c r="S5116" i="1"/>
  <c r="S5483" i="1"/>
  <c r="S4832" i="1"/>
  <c r="S4649" i="1"/>
  <c r="S5552" i="1"/>
  <c r="S5308" i="1"/>
  <c r="S4352" i="1"/>
  <c r="S5321" i="1"/>
  <c r="S5452" i="1"/>
  <c r="S5231" i="1"/>
  <c r="S5340" i="1"/>
  <c r="S4399" i="1"/>
  <c r="S4479" i="1"/>
  <c r="S5491" i="1"/>
  <c r="S5259" i="1"/>
  <c r="S4310" i="1"/>
  <c r="S4877" i="1"/>
  <c r="S4476" i="1"/>
  <c r="S5601" i="1"/>
  <c r="S4631" i="1"/>
  <c r="S5043" i="1"/>
  <c r="S4560" i="1"/>
  <c r="S4394" i="1"/>
  <c r="S5563" i="1"/>
  <c r="S4709" i="1"/>
  <c r="S4831" i="1"/>
  <c r="S4929" i="1"/>
  <c r="S4295" i="1"/>
  <c r="S4363" i="1"/>
  <c r="S5571" i="1"/>
  <c r="S5567" i="1"/>
  <c r="S4346" i="1"/>
  <c r="S4320" i="1"/>
  <c r="S5219" i="1"/>
  <c r="S5541" i="1"/>
  <c r="S2390" i="1"/>
  <c r="S2617" i="1"/>
  <c r="S4895" i="1"/>
  <c r="S4265" i="1"/>
  <c r="S4323" i="1"/>
  <c r="S4864" i="1"/>
  <c r="S5077" i="1"/>
  <c r="S4620" i="1"/>
  <c r="S4691" i="1"/>
  <c r="S5418" i="1"/>
  <c r="S4866" i="1"/>
  <c r="S4686" i="1"/>
  <c r="S4260" i="1"/>
  <c r="S5056" i="1"/>
  <c r="S4766" i="1"/>
  <c r="S4272" i="1"/>
  <c r="S4250" i="1"/>
  <c r="S5366" i="1"/>
  <c r="S5111" i="1"/>
  <c r="S5230" i="1"/>
  <c r="S5098" i="1"/>
  <c r="S4651" i="1"/>
  <c r="S5130" i="1"/>
  <c r="S5698" i="1"/>
  <c r="S5137" i="1"/>
  <c r="S4382" i="1"/>
  <c r="S5556" i="1"/>
  <c r="S5444" i="1"/>
  <c r="S4760" i="1"/>
  <c r="S5293" i="1"/>
  <c r="S4244" i="1"/>
  <c r="S4297" i="1"/>
  <c r="S5602" i="1"/>
  <c r="S4645" i="1"/>
  <c r="S4779" i="1"/>
  <c r="S5327" i="1"/>
  <c r="S4598" i="1"/>
  <c r="S5349" i="1"/>
  <c r="S5686" i="1"/>
  <c r="S5285" i="1"/>
  <c r="S5404" i="1"/>
  <c r="S4554" i="1"/>
  <c r="S4793" i="1"/>
  <c r="S4693" i="1"/>
  <c r="S4540" i="1"/>
  <c r="S4771" i="1"/>
  <c r="S5617" i="1"/>
  <c r="S5380" i="1"/>
  <c r="S2547" i="1"/>
  <c r="S2697" i="1"/>
  <c r="S5374" i="1"/>
  <c r="S2932" i="1"/>
  <c r="S2944" i="1"/>
  <c r="S5702" i="1"/>
  <c r="S2467" i="1"/>
  <c r="S2950" i="1"/>
  <c r="S2958" i="1"/>
  <c r="S4185" i="1"/>
  <c r="S5673" i="1"/>
  <c r="S5679" i="1"/>
  <c r="S5255" i="1"/>
  <c r="S5424" i="1"/>
  <c r="S4858" i="1"/>
  <c r="S5599" i="1"/>
  <c r="S4842" i="1"/>
  <c r="S5132" i="1"/>
  <c r="S4949" i="1"/>
  <c r="S5618" i="1"/>
  <c r="S4445" i="1"/>
  <c r="S4338" i="1"/>
  <c r="S5030" i="1"/>
  <c r="S4446" i="1"/>
  <c r="S4232" i="1"/>
  <c r="S5368" i="1"/>
  <c r="S4724" i="1"/>
  <c r="S5411" i="1"/>
  <c r="S4377" i="1"/>
  <c r="S5083" i="1"/>
  <c r="S5644" i="1"/>
  <c r="S4776" i="1"/>
  <c r="S4604" i="1"/>
  <c r="S4670" i="1"/>
  <c r="S5463" i="1"/>
  <c r="S4922" i="1"/>
  <c r="S5178" i="1"/>
  <c r="S5257" i="1"/>
  <c r="S5222" i="1"/>
  <c r="S5431" i="1"/>
  <c r="S4312" i="1"/>
  <c r="S4926" i="1"/>
  <c r="S5361" i="1"/>
  <c r="S4240" i="1"/>
  <c r="S5119" i="1"/>
  <c r="S4311" i="1"/>
  <c r="S5292" i="1"/>
  <c r="S5607" i="1"/>
  <c r="S5227" i="1"/>
  <c r="S5653" i="1"/>
  <c r="S5622" i="1"/>
  <c r="S5294" i="1"/>
  <c r="S4668" i="1"/>
  <c r="S5501" i="1"/>
  <c r="S4994" i="1"/>
  <c r="S878" i="1"/>
  <c r="S2136" i="1"/>
  <c r="S3895" i="1"/>
  <c r="S3909" i="1"/>
  <c r="S2158" i="1"/>
  <c r="S1063" i="1"/>
  <c r="S3842" i="1"/>
  <c r="S3852" i="1"/>
  <c r="S4672" i="1"/>
  <c r="S2299" i="1"/>
  <c r="S4681" i="1"/>
  <c r="S2353" i="1"/>
  <c r="S2838" i="1"/>
  <c r="S2837" i="1"/>
  <c r="S2776" i="1"/>
  <c r="S2700" i="1"/>
  <c r="S2398" i="1"/>
  <c r="S5733" i="1"/>
  <c r="S2965" i="1"/>
  <c r="S4807" i="1"/>
  <c r="S4544" i="1"/>
  <c r="S5425" i="1"/>
  <c r="S5550" i="1"/>
  <c r="S4708" i="1"/>
  <c r="S5577" i="1"/>
  <c r="S5648" i="1"/>
  <c r="S4281" i="1"/>
  <c r="S4978" i="1"/>
  <c r="S5521" i="1"/>
  <c r="S5075" i="1"/>
  <c r="S4947" i="1"/>
  <c r="S4796" i="1"/>
  <c r="S4990" i="1"/>
  <c r="S4371" i="1"/>
  <c r="S4315" i="1"/>
  <c r="S5657" i="1"/>
  <c r="S5398" i="1"/>
  <c r="S4591" i="1"/>
  <c r="S4786" i="1"/>
  <c r="S4933" i="1"/>
  <c r="S4415" i="1"/>
  <c r="S4782" i="1"/>
  <c r="S5633" i="1"/>
  <c r="S4530" i="1"/>
  <c r="S4941" i="1"/>
  <c r="S4453" i="1"/>
  <c r="S4235" i="1"/>
  <c r="S5325" i="1"/>
  <c r="S5674" i="1"/>
  <c r="S5446" i="1"/>
  <c r="S4951" i="1"/>
  <c r="S4689" i="1"/>
  <c r="S5182" i="1"/>
  <c r="S4774" i="1"/>
  <c r="S4229" i="1"/>
  <c r="S5134" i="1"/>
  <c r="S4252" i="1"/>
  <c r="S4499" i="1"/>
  <c r="S5008" i="1"/>
  <c r="S4743" i="1"/>
  <c r="S4435" i="1"/>
  <c r="S5627" i="1"/>
  <c r="S4213" i="1"/>
  <c r="S5200" i="1"/>
  <c r="S4822" i="1"/>
  <c r="S2861" i="1"/>
  <c r="S2936" i="1"/>
  <c r="S2468" i="1"/>
  <c r="S2481" i="1"/>
  <c r="S5420" i="1"/>
  <c r="S4643" i="1"/>
  <c r="S4861" i="1"/>
  <c r="S4762" i="1"/>
  <c r="S5236" i="1"/>
  <c r="S4568" i="1"/>
  <c r="S5175" i="1"/>
  <c r="S5278" i="1"/>
  <c r="S4329" i="1"/>
  <c r="S4755" i="1"/>
  <c r="S5382" i="1"/>
  <c r="S4932" i="1"/>
  <c r="S4671" i="1"/>
  <c r="S5068" i="1"/>
  <c r="S5149" i="1"/>
  <c r="S4826" i="1"/>
  <c r="S4656" i="1"/>
  <c r="S4307" i="1"/>
  <c r="S4264" i="1"/>
  <c r="S4706" i="1"/>
  <c r="S5078" i="1"/>
  <c r="S4778" i="1"/>
  <c r="S4605" i="1"/>
  <c r="S5316" i="1"/>
  <c r="S4982" i="1"/>
  <c r="S5376" i="1"/>
  <c r="S4468" i="1"/>
  <c r="S4361" i="1"/>
  <c r="S4226" i="1"/>
  <c r="S4534" i="1"/>
  <c r="S5586" i="1"/>
  <c r="S5605" i="1"/>
  <c r="S5654" i="1"/>
  <c r="S4194" i="1"/>
  <c r="S5324" i="1"/>
  <c r="S5377" i="1"/>
  <c r="S5606" i="1"/>
  <c r="S4257" i="1"/>
  <c r="S5290" i="1"/>
  <c r="S4910" i="1"/>
  <c r="S5013" i="1"/>
  <c r="S4223" i="1"/>
  <c r="S4607" i="1"/>
  <c r="S4301" i="1"/>
  <c r="S5484" i="1"/>
  <c r="S4192" i="1"/>
  <c r="S4168" i="1"/>
  <c r="S4640" i="1"/>
  <c r="S4962" i="1"/>
  <c r="S5397" i="1"/>
  <c r="S4581" i="1"/>
  <c r="S4938" i="1"/>
  <c r="S4914" i="1"/>
  <c r="S4684" i="1"/>
  <c r="S4964" i="1"/>
  <c r="S4870" i="1"/>
  <c r="S4504" i="1"/>
  <c r="S5477" i="1"/>
  <c r="S4215" i="1"/>
  <c r="S5092" i="1"/>
  <c r="S4527" i="1"/>
  <c r="S4673" i="1"/>
  <c r="S5105" i="1"/>
  <c r="S4770" i="1"/>
  <c r="S5253" i="1"/>
  <c r="S4376" i="1"/>
  <c r="S5681" i="1"/>
  <c r="S4340" i="1"/>
  <c r="S5000" i="1"/>
  <c r="S4230" i="1"/>
  <c r="S5026" i="1"/>
  <c r="S5473" i="1"/>
  <c r="S4698" i="1"/>
  <c r="S4781" i="1"/>
  <c r="S4436" i="1"/>
  <c r="S5409" i="1"/>
  <c r="S4646" i="1"/>
  <c r="S5047" i="1"/>
  <c r="S5512" i="1"/>
  <c r="S5354" i="1"/>
  <c r="S4419" i="1"/>
  <c r="S4650" i="1"/>
  <c r="S5399" i="1"/>
  <c r="S4579" i="1"/>
  <c r="S4692" i="1"/>
  <c r="S4717" i="1"/>
  <c r="S4836" i="1"/>
  <c r="S5086" i="1"/>
  <c r="S5370" i="1"/>
  <c r="S5543" i="1"/>
  <c r="S4775" i="1"/>
  <c r="S5286" i="1"/>
  <c r="S4140" i="1"/>
  <c r="S2282" i="1"/>
  <c r="S4718" i="1"/>
  <c r="S5739" i="1"/>
  <c r="S2304" i="1"/>
  <c r="S2872" i="1"/>
  <c r="S2382" i="1"/>
  <c r="S2780" i="1"/>
  <c r="S2934" i="1"/>
  <c r="S2609" i="1"/>
  <c r="S2956" i="1"/>
  <c r="S2501" i="1"/>
  <c r="S4520" i="1"/>
  <c r="S5689" i="1"/>
  <c r="S5440" i="1"/>
  <c r="S5347" i="1"/>
  <c r="S4351" i="1"/>
  <c r="S5466" i="1"/>
  <c r="S4790" i="1"/>
  <c r="S4633" i="1"/>
  <c r="S4957" i="1"/>
  <c r="S5583" i="1"/>
  <c r="S4388" i="1"/>
  <c r="S5265" i="1"/>
  <c r="S5640" i="1"/>
  <c r="S4657" i="1"/>
  <c r="S5630" i="1"/>
  <c r="S4529" i="1"/>
  <c r="S5421" i="1"/>
  <c r="S4991" i="1"/>
  <c r="S5161" i="1"/>
  <c r="S5479" i="1"/>
  <c r="S4687" i="1"/>
  <c r="S4334" i="1"/>
  <c r="S5675" i="1"/>
  <c r="S5481" i="1"/>
  <c r="S4400" i="1"/>
  <c r="S4961" i="1"/>
  <c r="S5216" i="1"/>
  <c r="S4580" i="1"/>
  <c r="S5177" i="1"/>
  <c r="S5183" i="1"/>
  <c r="S5544" i="1"/>
  <c r="S4715" i="1"/>
  <c r="S5362" i="1"/>
  <c r="S4405" i="1"/>
  <c r="S5335" i="1"/>
  <c r="S4741" i="1"/>
  <c r="S4505" i="1"/>
  <c r="S5475" i="1"/>
  <c r="S4374" i="1"/>
  <c r="S5196" i="1"/>
  <c r="S4685" i="1"/>
  <c r="S5209" i="1"/>
  <c r="S5258" i="1"/>
  <c r="S5337" i="1"/>
  <c r="S5558" i="1"/>
  <c r="S4107" i="1"/>
  <c r="S2754" i="1"/>
  <c r="S2308" i="1"/>
  <c r="S2411" i="1"/>
  <c r="S5539" i="1"/>
  <c r="S2380" i="1"/>
  <c r="S2896" i="1"/>
  <c r="S2419" i="1"/>
  <c r="S2451" i="1"/>
  <c r="S2604" i="1"/>
  <c r="S2457" i="1"/>
  <c r="S8" i="1"/>
  <c r="S2954" i="1"/>
  <c r="S5210" i="1"/>
  <c r="S5217" i="1"/>
  <c r="S4725" i="1"/>
  <c r="S4384" i="1"/>
  <c r="S5139" i="1"/>
  <c r="S5464" i="1"/>
  <c r="S4839" i="1"/>
  <c r="S4259" i="1"/>
  <c r="S4413" i="1"/>
  <c r="S5443" i="1"/>
  <c r="S4477" i="1"/>
  <c r="S4368" i="1"/>
  <c r="S5046" i="1"/>
  <c r="S4825" i="1"/>
  <c r="S5002" i="1"/>
  <c r="S4337" i="1"/>
  <c r="S4543" i="1"/>
  <c r="S5351" i="1"/>
  <c r="S4641" i="1"/>
  <c r="S5375" i="1"/>
  <c r="S5039" i="1"/>
  <c r="S5469" i="1"/>
  <c r="S5015" i="1"/>
  <c r="S4452" i="1"/>
  <c r="S5387" i="1"/>
  <c r="S4828" i="1"/>
  <c r="S4303" i="1"/>
  <c r="S5097" i="1"/>
  <c r="S5596" i="1"/>
  <c r="S5275" i="1"/>
  <c r="S5289" i="1"/>
  <c r="S5678" i="1"/>
  <c r="S4813" i="1"/>
  <c r="S5319" i="1"/>
  <c r="S4290" i="1"/>
  <c r="S4459" i="1"/>
  <c r="S5322" i="1"/>
  <c r="S5615" i="1"/>
  <c r="S4867" i="1"/>
  <c r="S4767" i="1"/>
  <c r="S4599" i="1"/>
  <c r="S5559" i="1"/>
  <c r="S4541" i="1"/>
  <c r="S4571" i="1"/>
  <c r="S4824" i="1"/>
  <c r="S4078" i="1"/>
  <c r="S73" i="1"/>
  <c r="S109" i="1"/>
  <c r="S110" i="1"/>
  <c r="S211" i="1"/>
  <c r="S58" i="1"/>
  <c r="S99" i="1"/>
  <c r="S100" i="1"/>
  <c r="S665" i="1"/>
  <c r="S666" i="1"/>
  <c r="S92" i="1"/>
  <c r="S93" i="1"/>
  <c r="S104" i="1"/>
  <c r="S105" i="1"/>
  <c r="S143" i="1"/>
  <c r="S141" i="1"/>
  <c r="S2571" i="1"/>
  <c r="S97" i="1"/>
  <c r="S98" i="1"/>
  <c r="S217" i="1"/>
  <c r="S169" i="1"/>
  <c r="S540" i="1"/>
  <c r="S87" i="1"/>
  <c r="S142" i="1"/>
  <c r="S2307" i="1"/>
  <c r="S252" i="1"/>
  <c r="S163" i="1"/>
  <c r="S250" i="1"/>
  <c r="S160" i="1"/>
  <c r="S879" i="1"/>
  <c r="C2" i="2" a="1"/>
  <c r="C2" i="2" s="1"/>
  <c r="A14" i="4" l="1" a="1"/>
  <c r="A14" i="4" s="1"/>
  <c r="B14" i="4" s="1" a="1"/>
  <c r="B14" i="4" s="1"/>
  <c r="C7" i="4"/>
  <c r="B3" i="4"/>
  <c r="C8" i="4"/>
  <c r="B4" i="4"/>
  <c r="C10" i="4"/>
  <c r="B5" i="4"/>
  <c r="C3" i="4"/>
  <c r="B6" i="4"/>
  <c r="C4" i="4"/>
  <c r="B7" i="4"/>
  <c r="C5" i="4"/>
  <c r="B8" i="4"/>
  <c r="A2" i="4"/>
  <c r="B9" i="4"/>
  <c r="C9" i="4"/>
  <c r="B10" i="4"/>
  <c r="B11" i="4"/>
  <c r="C11" i="4"/>
  <c r="C6" i="4"/>
  <c r="G2612" i="1"/>
  <c r="G2611" i="1"/>
  <c r="G2573" i="1"/>
  <c r="G2572" i="1"/>
  <c r="G2571" i="1"/>
  <c r="G2570" i="1"/>
  <c r="G2551" i="1"/>
  <c r="G2550" i="1"/>
  <c r="G2549" i="1"/>
  <c r="G2548" i="1"/>
  <c r="G2543" i="1"/>
  <c r="G2542" i="1"/>
  <c r="G2531" i="1"/>
  <c r="G2530" i="1"/>
  <c r="G2523" i="1"/>
  <c r="G2522" i="1"/>
  <c r="G2484" i="1"/>
  <c r="G2483" i="1"/>
  <c r="G2339" i="1"/>
  <c r="G2338" i="1"/>
  <c r="G2308" i="1"/>
  <c r="G2307" i="1"/>
  <c r="G1469" i="1"/>
  <c r="G1468" i="1"/>
  <c r="G1292" i="1"/>
  <c r="G1291" i="1"/>
  <c r="G1236" i="1"/>
  <c r="G1235" i="1"/>
  <c r="G1234" i="1"/>
  <c r="G1104" i="1"/>
  <c r="G1103" i="1"/>
  <c r="G983" i="1"/>
  <c r="G982" i="1"/>
  <c r="G973" i="1"/>
  <c r="G972" i="1"/>
  <c r="G968" i="1"/>
  <c r="G967" i="1"/>
  <c r="G966" i="1"/>
  <c r="G960" i="1"/>
  <c r="G959" i="1"/>
  <c r="G950" i="1"/>
  <c r="G949" i="1"/>
  <c r="G945" i="1"/>
  <c r="G944" i="1"/>
  <c r="G940" i="1"/>
  <c r="G939" i="1"/>
  <c r="G934" i="1"/>
  <c r="G933" i="1"/>
  <c r="G927" i="1"/>
  <c r="G926" i="1"/>
  <c r="G924" i="1"/>
  <c r="G923" i="1"/>
  <c r="G919" i="1"/>
  <c r="G918" i="1"/>
  <c r="G902" i="1"/>
  <c r="G901" i="1"/>
  <c r="G894" i="1"/>
  <c r="G893" i="1"/>
  <c r="G879" i="1"/>
  <c r="G878" i="1"/>
  <c r="G870" i="1"/>
  <c r="G869" i="1"/>
  <c r="G867" i="1"/>
  <c r="G866" i="1"/>
  <c r="G865" i="1"/>
  <c r="G851" i="1"/>
  <c r="G850" i="1"/>
  <c r="G849" i="1"/>
  <c r="G848" i="1"/>
  <c r="G837" i="1"/>
  <c r="G836" i="1"/>
  <c r="G833" i="1"/>
  <c r="G832" i="1"/>
  <c r="G826" i="1"/>
  <c r="G825" i="1"/>
  <c r="G824" i="1"/>
  <c r="G823" i="1"/>
  <c r="G822" i="1"/>
  <c r="G820" i="1"/>
  <c r="G819" i="1"/>
  <c r="G808" i="1"/>
  <c r="G807" i="1"/>
  <c r="G796" i="1"/>
  <c r="G795" i="1"/>
  <c r="G793" i="1"/>
  <c r="G792" i="1"/>
  <c r="G790" i="1"/>
  <c r="G789" i="1"/>
  <c r="G786" i="1"/>
  <c r="G785" i="1"/>
  <c r="G776" i="1"/>
  <c r="G775" i="1"/>
  <c r="G774" i="1"/>
  <c r="G773" i="1"/>
  <c r="G768" i="1"/>
  <c r="G767" i="1"/>
  <c r="G762" i="1"/>
  <c r="G761" i="1"/>
  <c r="G756" i="1"/>
  <c r="G755" i="1"/>
  <c r="G726" i="1"/>
  <c r="G725" i="1"/>
  <c r="G715" i="1"/>
  <c r="G714" i="1"/>
  <c r="G686" i="1"/>
  <c r="G685" i="1"/>
  <c r="G676" i="1"/>
  <c r="G675" i="1"/>
  <c r="G671" i="1"/>
  <c r="G670" i="1"/>
  <c r="G669" i="1"/>
  <c r="G668" i="1"/>
  <c r="G666" i="1"/>
  <c r="G665" i="1"/>
  <c r="G649" i="1"/>
  <c r="G648" i="1"/>
  <c r="G581" i="1"/>
  <c r="G580" i="1"/>
  <c r="G577" i="1"/>
  <c r="G576" i="1"/>
  <c r="G540" i="1"/>
  <c r="G539" i="1"/>
  <c r="G517" i="1"/>
  <c r="G516" i="1"/>
  <c r="G485" i="1"/>
  <c r="G484" i="1"/>
  <c r="G478" i="1"/>
  <c r="G477" i="1"/>
  <c r="G465" i="1"/>
  <c r="G464" i="1"/>
  <c r="G431" i="1"/>
  <c r="G430" i="1"/>
  <c r="G422" i="1"/>
  <c r="G421" i="1"/>
  <c r="G418" i="1"/>
  <c r="G417" i="1"/>
  <c r="G386" i="1"/>
  <c r="G385" i="1"/>
  <c r="G383" i="1"/>
  <c r="G382" i="1"/>
  <c r="G374" i="1"/>
  <c r="G373" i="1"/>
  <c r="G349" i="1"/>
  <c r="G348" i="1"/>
  <c r="G346" i="1"/>
  <c r="G345" i="1"/>
  <c r="G342" i="1"/>
  <c r="G341" i="1"/>
  <c r="G328" i="1"/>
  <c r="G327" i="1"/>
  <c r="G323" i="1"/>
  <c r="G322" i="1"/>
  <c r="G313" i="1"/>
  <c r="G312" i="1"/>
  <c r="G289" i="1"/>
  <c r="G288" i="1"/>
  <c r="G285" i="1"/>
  <c r="G284" i="1"/>
  <c r="G275" i="1"/>
  <c r="G274" i="1"/>
  <c r="G252" i="1"/>
  <c r="G251" i="1"/>
  <c r="G250" i="1"/>
  <c r="G249" i="1"/>
  <c r="G248" i="1"/>
  <c r="G244" i="1"/>
  <c r="G243" i="1"/>
  <c r="G240" i="1"/>
  <c r="G239" i="1"/>
  <c r="G228" i="1"/>
  <c r="G227" i="1"/>
  <c r="G224" i="1"/>
  <c r="G223" i="1"/>
  <c r="G217" i="1"/>
  <c r="G216" i="1"/>
  <c r="G213" i="1"/>
  <c r="G212" i="1"/>
  <c r="G211" i="1"/>
  <c r="G206" i="1"/>
  <c r="G205" i="1"/>
  <c r="G181" i="1"/>
  <c r="G180" i="1"/>
  <c r="G170" i="1"/>
  <c r="G169" i="1"/>
  <c r="G164" i="1"/>
  <c r="G163" i="1"/>
  <c r="G161" i="1"/>
  <c r="G160" i="1"/>
  <c r="G143" i="1"/>
  <c r="G142" i="1"/>
  <c r="G141" i="1"/>
  <c r="G110" i="1"/>
  <c r="G109" i="1"/>
  <c r="G105" i="1"/>
  <c r="G104" i="1"/>
  <c r="G100" i="1"/>
  <c r="G99" i="1"/>
  <c r="G98" i="1"/>
  <c r="G97" i="1"/>
  <c r="G93" i="1"/>
  <c r="G92" i="1"/>
  <c r="G87" i="1"/>
  <c r="G73" i="1"/>
  <c r="G58"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69" i="1"/>
  <c r="G2568" i="1"/>
  <c r="G2567" i="1"/>
  <c r="G2566" i="1"/>
  <c r="G2565" i="1"/>
  <c r="G2564" i="1"/>
  <c r="G2563" i="1"/>
  <c r="G2562" i="1"/>
  <c r="G2561" i="1"/>
  <c r="G2560" i="1"/>
  <c r="G2559" i="1"/>
  <c r="G2558" i="1"/>
  <c r="G2557" i="1"/>
  <c r="G2556" i="1"/>
  <c r="G2555" i="1"/>
  <c r="G2554" i="1"/>
  <c r="G2553" i="1"/>
  <c r="G2552" i="1"/>
  <c r="G2547" i="1"/>
  <c r="G2546" i="1"/>
  <c r="G2545" i="1"/>
  <c r="G2544" i="1"/>
  <c r="G2541" i="1"/>
  <c r="G2540" i="1"/>
  <c r="G2539" i="1"/>
  <c r="G2538" i="1"/>
  <c r="G2537" i="1"/>
  <c r="G2536" i="1"/>
  <c r="G2535" i="1"/>
  <c r="G2534" i="1"/>
  <c r="G2533" i="1"/>
  <c r="G2532" i="1"/>
  <c r="G2529" i="1"/>
  <c r="G2528" i="1"/>
  <c r="G2527" i="1"/>
  <c r="G2526" i="1"/>
  <c r="G2525" i="1"/>
  <c r="G2524" i="1"/>
  <c r="G2521" i="1"/>
  <c r="G2520" i="1"/>
  <c r="G2519" i="1"/>
  <c r="G2518" i="1"/>
  <c r="G2517" i="1"/>
  <c r="G2516" i="1"/>
  <c r="G2515" i="1"/>
  <c r="G2514" i="1"/>
  <c r="G2513" i="1"/>
  <c r="G2512" i="1"/>
  <c r="G2511" i="1"/>
  <c r="G2510" i="1"/>
  <c r="G2509" i="1"/>
  <c r="G2508" i="1"/>
  <c r="G2498" i="1"/>
  <c r="G2474" i="1"/>
  <c r="G2470" i="1"/>
  <c r="G2433" i="1"/>
  <c r="G2430" i="1"/>
  <c r="G2423" i="1"/>
  <c r="G2411" i="1"/>
  <c r="G2385" i="1"/>
  <c r="G2378" i="1"/>
  <c r="G2365" i="1"/>
  <c r="G2353" i="1"/>
  <c r="G2303" i="1"/>
  <c r="G2279" i="1"/>
  <c r="G2260" i="1"/>
  <c r="G2249" i="1"/>
  <c r="G2209" i="1"/>
  <c r="G2187" i="1"/>
  <c r="G2168" i="1"/>
  <c r="G2095" i="1"/>
  <c r="G2088" i="1"/>
  <c r="G2071" i="1"/>
  <c r="G2069" i="1"/>
  <c r="G2039" i="1"/>
  <c r="G1986" i="1"/>
  <c r="G1976" i="1"/>
  <c r="G1952" i="1"/>
  <c r="G1947" i="1"/>
  <c r="G1936" i="1"/>
  <c r="G1921" i="1"/>
  <c r="G1909" i="1"/>
  <c r="G1907" i="1"/>
  <c r="G1857" i="1"/>
  <c r="G1851" i="1"/>
  <c r="G1824" i="1"/>
  <c r="G1815" i="1"/>
  <c r="G1772" i="1"/>
  <c r="G1742" i="1"/>
  <c r="G1740" i="1"/>
  <c r="G1734" i="1"/>
  <c r="G1726" i="1"/>
  <c r="G1694" i="1"/>
  <c r="G1688" i="1"/>
  <c r="G1657" i="1"/>
  <c r="G1655" i="1"/>
  <c r="G1642" i="1"/>
  <c r="G1631" i="1"/>
  <c r="G1619" i="1"/>
  <c r="G1615" i="1"/>
  <c r="G1607" i="1"/>
  <c r="G1602" i="1"/>
  <c r="G1576" i="1"/>
  <c r="G1572" i="1"/>
  <c r="G1567" i="1"/>
  <c r="G1565" i="1"/>
  <c r="G1546" i="1"/>
  <c r="G1543" i="1"/>
  <c r="G1536" i="1"/>
  <c r="G1532" i="1"/>
  <c r="G1525" i="1"/>
  <c r="G1518" i="1"/>
  <c r="G1505" i="1"/>
  <c r="G1500" i="1"/>
  <c r="G1486" i="1"/>
  <c r="G1436" i="1"/>
  <c r="G1432" i="1"/>
  <c r="G1428" i="1"/>
  <c r="G1410" i="1"/>
  <c r="G1407" i="1"/>
  <c r="G1384" i="1"/>
  <c r="G1373" i="1"/>
  <c r="G1356" i="1"/>
  <c r="G1349" i="1"/>
  <c r="G1347" i="1"/>
  <c r="G1289" i="1"/>
  <c r="G1287" i="1"/>
  <c r="G1265" i="1"/>
  <c r="G1249" i="1"/>
  <c r="G1238" i="1"/>
  <c r="G1204" i="1"/>
  <c r="G1196" i="1"/>
  <c r="G1184" i="1"/>
  <c r="G1179" i="1"/>
  <c r="G1158" i="1"/>
  <c r="G1121" i="1"/>
  <c r="G1118" i="1"/>
  <c r="G1093" i="1"/>
  <c r="G1083" i="1"/>
  <c r="G1080" i="1"/>
  <c r="G1070" i="1"/>
  <c r="G1063" i="1"/>
  <c r="G1060" i="1"/>
  <c r="G1050" i="1"/>
  <c r="G1024" i="1"/>
  <c r="G1008" i="1"/>
  <c r="G1005" i="1"/>
  <c r="G1001" i="1"/>
  <c r="G984" i="1"/>
  <c r="G981" i="1"/>
  <c r="G980" i="1"/>
  <c r="G979" i="1"/>
  <c r="G978" i="1"/>
  <c r="G977" i="1"/>
  <c r="G976" i="1"/>
  <c r="G975" i="1"/>
  <c r="G974" i="1"/>
  <c r="G971" i="1"/>
  <c r="G970" i="1"/>
  <c r="G969" i="1"/>
  <c r="G965" i="1"/>
  <c r="G964" i="1"/>
  <c r="G963" i="1"/>
  <c r="G962" i="1"/>
  <c r="G961" i="1"/>
  <c r="G958" i="1"/>
  <c r="G957" i="1"/>
  <c r="G956" i="1"/>
  <c r="G955" i="1"/>
  <c r="G954" i="1"/>
  <c r="G953" i="1"/>
  <c r="G952" i="1"/>
  <c r="G951" i="1"/>
  <c r="G948" i="1"/>
  <c r="G947" i="1"/>
  <c r="G946" i="1"/>
  <c r="G943" i="1"/>
  <c r="G942" i="1"/>
  <c r="G941" i="1"/>
  <c r="G938" i="1"/>
  <c r="G937" i="1"/>
  <c r="G936" i="1"/>
  <c r="G935" i="1"/>
  <c r="G932" i="1"/>
  <c r="G931" i="1"/>
  <c r="G930" i="1"/>
  <c r="G929" i="1"/>
  <c r="G928" i="1"/>
  <c r="G925" i="1"/>
  <c r="G922" i="1"/>
  <c r="G921" i="1"/>
  <c r="G920" i="1"/>
  <c r="G917" i="1"/>
  <c r="G916" i="1"/>
  <c r="G915" i="1"/>
  <c r="G914" i="1"/>
  <c r="G913" i="1"/>
  <c r="G912" i="1"/>
  <c r="G911" i="1"/>
  <c r="G910" i="1"/>
  <c r="G909" i="1"/>
  <c r="G908" i="1"/>
  <c r="G907" i="1"/>
  <c r="G906" i="1"/>
  <c r="G905" i="1"/>
  <c r="G904" i="1"/>
  <c r="G903" i="1"/>
  <c r="G900" i="1"/>
  <c r="G899" i="1"/>
  <c r="G898" i="1"/>
  <c r="G897" i="1"/>
  <c r="G896" i="1"/>
  <c r="G895" i="1"/>
  <c r="G892" i="1"/>
  <c r="G891" i="1"/>
  <c r="G890" i="1"/>
  <c r="G889" i="1"/>
  <c r="G888" i="1"/>
  <c r="G887" i="1"/>
  <c r="G886" i="1"/>
  <c r="G885" i="1"/>
  <c r="G884" i="1"/>
  <c r="G883" i="1"/>
  <c r="G882" i="1"/>
  <c r="G881" i="1"/>
  <c r="G880" i="1"/>
  <c r="G877" i="1"/>
  <c r="G876" i="1"/>
  <c r="G875" i="1"/>
  <c r="G874" i="1"/>
  <c r="G873" i="1"/>
  <c r="G872" i="1"/>
  <c r="G871" i="1"/>
  <c r="G868" i="1"/>
  <c r="G864" i="1"/>
  <c r="G863" i="1"/>
  <c r="G862" i="1"/>
  <c r="G861" i="1"/>
  <c r="G860" i="1"/>
  <c r="G859" i="1"/>
  <c r="G858" i="1"/>
  <c r="G857" i="1"/>
  <c r="G856" i="1"/>
  <c r="G855" i="1"/>
  <c r="G854" i="1"/>
  <c r="G853" i="1"/>
  <c r="G852" i="1"/>
  <c r="G847" i="1"/>
  <c r="G846" i="1"/>
  <c r="G845" i="1"/>
  <c r="G844" i="1"/>
  <c r="G843" i="1"/>
  <c r="G842" i="1"/>
  <c r="G841" i="1"/>
  <c r="G840" i="1"/>
  <c r="G839" i="1"/>
  <c r="G838" i="1"/>
  <c r="G835" i="1"/>
  <c r="G834" i="1"/>
  <c r="G831" i="1"/>
  <c r="G830" i="1"/>
  <c r="G829" i="1"/>
  <c r="G828" i="1"/>
  <c r="G827" i="1"/>
  <c r="G821" i="1"/>
  <c r="G818" i="1"/>
  <c r="G817" i="1"/>
  <c r="G816" i="1"/>
  <c r="G815" i="1"/>
  <c r="G814" i="1"/>
  <c r="G813" i="1"/>
  <c r="G812" i="1"/>
  <c r="G811" i="1"/>
  <c r="G810" i="1"/>
  <c r="G809" i="1"/>
  <c r="G806" i="1"/>
  <c r="G805" i="1"/>
  <c r="G804" i="1"/>
  <c r="G803" i="1"/>
  <c r="G802" i="1"/>
  <c r="G801" i="1"/>
  <c r="G800" i="1"/>
  <c r="G799" i="1"/>
  <c r="G798" i="1"/>
  <c r="G797" i="1"/>
  <c r="G794" i="1"/>
  <c r="G791" i="1"/>
  <c r="G788" i="1"/>
  <c r="G787" i="1"/>
  <c r="G784" i="1"/>
  <c r="G783" i="1"/>
  <c r="G782" i="1"/>
  <c r="G781" i="1"/>
  <c r="G780" i="1"/>
  <c r="G779" i="1"/>
  <c r="G778" i="1"/>
  <c r="G777" i="1"/>
  <c r="G772" i="1"/>
  <c r="G771" i="1"/>
  <c r="G770" i="1"/>
  <c r="G769" i="1"/>
  <c r="G766" i="1"/>
  <c r="G765" i="1"/>
  <c r="G764" i="1"/>
  <c r="G763" i="1"/>
  <c r="G760" i="1"/>
  <c r="G759" i="1"/>
  <c r="G758" i="1"/>
  <c r="G757"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4" i="1"/>
  <c r="G723" i="1"/>
  <c r="G722" i="1"/>
  <c r="G721" i="1"/>
  <c r="G720" i="1"/>
  <c r="G719" i="1"/>
  <c r="G718" i="1"/>
  <c r="G717" i="1"/>
  <c r="G716"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4" i="1"/>
  <c r="G683" i="1"/>
  <c r="G682" i="1"/>
  <c r="G681" i="1"/>
  <c r="G680" i="1"/>
  <c r="G679" i="1"/>
  <c r="G678" i="1"/>
  <c r="G677" i="1"/>
  <c r="G674" i="1"/>
  <c r="G673" i="1"/>
  <c r="G672" i="1"/>
  <c r="G667" i="1"/>
  <c r="G664" i="1"/>
  <c r="G663" i="1"/>
  <c r="G662" i="1"/>
  <c r="G661" i="1"/>
  <c r="G660" i="1"/>
  <c r="G659" i="1"/>
  <c r="G658" i="1"/>
  <c r="G657" i="1"/>
  <c r="G656" i="1"/>
  <c r="G655" i="1"/>
  <c r="G654" i="1"/>
  <c r="G653" i="1"/>
  <c r="G652" i="1"/>
  <c r="G651" i="1"/>
  <c r="G650"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79" i="1"/>
  <c r="G578"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38" i="1"/>
  <c r="G537" i="1"/>
  <c r="G536" i="1"/>
  <c r="G535" i="1"/>
  <c r="G534" i="1"/>
  <c r="G533" i="1"/>
  <c r="G532" i="1"/>
  <c r="G531" i="1"/>
  <c r="G530" i="1"/>
  <c r="G529" i="1"/>
  <c r="G528" i="1"/>
  <c r="G527" i="1"/>
  <c r="G526" i="1"/>
  <c r="G525" i="1"/>
  <c r="G524" i="1"/>
  <c r="G523" i="1"/>
  <c r="G522" i="1"/>
  <c r="G521" i="1"/>
  <c r="G520" i="1"/>
  <c r="G519" i="1"/>
  <c r="G518"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3" i="1"/>
  <c r="G482" i="1"/>
  <c r="G481" i="1"/>
  <c r="G480" i="1"/>
  <c r="G479" i="1"/>
  <c r="G476" i="1"/>
  <c r="G475" i="1"/>
  <c r="G474" i="1"/>
  <c r="G473" i="1"/>
  <c r="G472" i="1"/>
  <c r="G471" i="1"/>
  <c r="G470" i="1"/>
  <c r="G469" i="1"/>
  <c r="G468" i="1"/>
  <c r="G467" i="1"/>
  <c r="G466"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29" i="1"/>
  <c r="G428" i="1"/>
  <c r="G427" i="1"/>
  <c r="G426" i="1"/>
  <c r="G425" i="1"/>
  <c r="G424" i="1"/>
  <c r="G423" i="1"/>
  <c r="G420" i="1"/>
  <c r="G419"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4" i="1"/>
  <c r="G381" i="1"/>
  <c r="G380" i="1"/>
  <c r="G379" i="1"/>
  <c r="G378" i="1"/>
  <c r="G377" i="1"/>
  <c r="G376" i="1"/>
  <c r="G375" i="1"/>
  <c r="G372" i="1"/>
  <c r="G371" i="1"/>
  <c r="G370" i="1"/>
  <c r="G369" i="1"/>
  <c r="G368" i="1"/>
  <c r="G367" i="1"/>
  <c r="G366" i="1"/>
  <c r="G365" i="1"/>
  <c r="G364" i="1"/>
  <c r="G363" i="1"/>
  <c r="G362" i="1"/>
  <c r="G361" i="1"/>
  <c r="G360" i="1"/>
  <c r="G359" i="1"/>
  <c r="G358" i="1"/>
  <c r="G357" i="1"/>
  <c r="G356" i="1"/>
  <c r="G355" i="1"/>
  <c r="G354" i="1"/>
  <c r="G353" i="1"/>
  <c r="G352" i="1"/>
  <c r="G351" i="1"/>
  <c r="G350" i="1"/>
  <c r="G347" i="1"/>
  <c r="G344" i="1"/>
  <c r="G343" i="1"/>
  <c r="G340" i="1"/>
  <c r="G339" i="1"/>
  <c r="G338" i="1"/>
  <c r="G337" i="1"/>
  <c r="G336" i="1"/>
  <c r="G335" i="1"/>
  <c r="G334" i="1"/>
  <c r="G333" i="1"/>
  <c r="G332" i="1"/>
  <c r="G331" i="1"/>
  <c r="G330" i="1"/>
  <c r="G329" i="1"/>
  <c r="G326" i="1"/>
  <c r="G325" i="1"/>
  <c r="G324" i="1"/>
  <c r="G321" i="1"/>
  <c r="G320" i="1"/>
  <c r="G319" i="1"/>
  <c r="G318" i="1"/>
  <c r="G317" i="1"/>
  <c r="G316" i="1"/>
  <c r="G315" i="1"/>
  <c r="G314" i="1"/>
  <c r="G311" i="1"/>
  <c r="G310" i="1"/>
  <c r="G309" i="1"/>
  <c r="G308" i="1"/>
  <c r="G307" i="1"/>
  <c r="G306" i="1"/>
  <c r="G305" i="1"/>
  <c r="G304" i="1"/>
  <c r="G303" i="1"/>
  <c r="G302" i="1"/>
  <c r="G301" i="1"/>
  <c r="G300" i="1"/>
  <c r="G299" i="1"/>
  <c r="G298" i="1"/>
  <c r="G297" i="1"/>
  <c r="G296" i="1"/>
  <c r="G295" i="1"/>
  <c r="G294" i="1"/>
  <c r="G293" i="1"/>
  <c r="G292" i="1"/>
  <c r="G291" i="1"/>
  <c r="G290" i="1"/>
  <c r="G287" i="1"/>
  <c r="G286" i="1"/>
  <c r="G283" i="1"/>
  <c r="G282" i="1"/>
  <c r="G281" i="1"/>
  <c r="G280" i="1"/>
  <c r="G279" i="1"/>
  <c r="G278" i="1"/>
  <c r="G277" i="1"/>
  <c r="G276" i="1"/>
  <c r="G273" i="1"/>
  <c r="G272" i="1"/>
  <c r="G271" i="1"/>
  <c r="G270" i="1"/>
  <c r="G269" i="1"/>
  <c r="G268" i="1"/>
  <c r="G267" i="1"/>
  <c r="G266" i="1"/>
  <c r="G265" i="1"/>
  <c r="G264" i="1"/>
  <c r="G263" i="1"/>
  <c r="G262" i="1"/>
  <c r="G261" i="1"/>
  <c r="G260" i="1"/>
  <c r="G259" i="1"/>
  <c r="G258" i="1"/>
  <c r="G257" i="1"/>
  <c r="G256" i="1"/>
  <c r="G255" i="1"/>
  <c r="G254" i="1"/>
  <c r="G253" i="1"/>
  <c r="G247" i="1"/>
  <c r="G246" i="1"/>
  <c r="G245" i="1"/>
  <c r="G242" i="1"/>
  <c r="G241" i="1"/>
  <c r="G238" i="1"/>
  <c r="G237" i="1"/>
  <c r="G236" i="1"/>
  <c r="G235" i="1"/>
  <c r="G234" i="1"/>
  <c r="G233" i="1"/>
  <c r="G232" i="1"/>
  <c r="G231" i="1"/>
  <c r="G230" i="1"/>
  <c r="G229" i="1"/>
  <c r="G226" i="1"/>
  <c r="G225" i="1"/>
  <c r="G222" i="1"/>
  <c r="G221" i="1"/>
  <c r="G220" i="1"/>
  <c r="G219" i="1"/>
  <c r="G218" i="1"/>
  <c r="G215" i="1"/>
  <c r="G214" i="1"/>
  <c r="G210" i="1"/>
  <c r="G209" i="1"/>
  <c r="G208" i="1"/>
  <c r="G207" i="1"/>
  <c r="G204" i="1"/>
  <c r="G203" i="1"/>
  <c r="G202" i="1"/>
  <c r="G201" i="1"/>
  <c r="G200" i="1"/>
  <c r="G199" i="1"/>
  <c r="G198" i="1"/>
  <c r="G197" i="1"/>
  <c r="G196" i="1"/>
  <c r="G195" i="1"/>
  <c r="G194" i="1"/>
  <c r="G193" i="1"/>
  <c r="G192" i="1"/>
  <c r="G191" i="1"/>
  <c r="G190" i="1"/>
  <c r="G189" i="1"/>
  <c r="G188" i="1"/>
  <c r="G187" i="1"/>
  <c r="G186" i="1"/>
  <c r="G185" i="1"/>
  <c r="G184" i="1"/>
  <c r="G183" i="1"/>
  <c r="G182" i="1"/>
  <c r="G179" i="1"/>
  <c r="G178" i="1"/>
  <c r="G177" i="1"/>
  <c r="G176" i="1"/>
  <c r="G175" i="1"/>
  <c r="G174" i="1"/>
  <c r="G173" i="1"/>
  <c r="G172" i="1"/>
  <c r="G171" i="1"/>
  <c r="G168" i="1"/>
  <c r="G167" i="1"/>
  <c r="G166" i="1"/>
  <c r="G165" i="1"/>
  <c r="G162" i="1"/>
  <c r="G159" i="1"/>
  <c r="G158" i="1"/>
  <c r="G157" i="1"/>
  <c r="G156" i="1"/>
  <c r="G155" i="1"/>
  <c r="G154" i="1"/>
  <c r="G153" i="1"/>
  <c r="G152" i="1"/>
  <c r="G151" i="1"/>
  <c r="G150" i="1"/>
  <c r="G149" i="1"/>
  <c r="G148" i="1"/>
  <c r="G147" i="1"/>
  <c r="G146" i="1"/>
  <c r="G145" i="1"/>
  <c r="G144"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08" i="1"/>
  <c r="G107" i="1"/>
  <c r="G106" i="1"/>
  <c r="G103" i="1"/>
  <c r="G102" i="1"/>
  <c r="G101" i="1"/>
  <c r="G96" i="1"/>
  <c r="G95" i="1"/>
  <c r="G94" i="1"/>
  <c r="G91" i="1"/>
  <c r="G90" i="1"/>
  <c r="G89" i="1"/>
  <c r="G88" i="1"/>
  <c r="G86" i="1"/>
  <c r="G85" i="1"/>
  <c r="G84" i="1"/>
  <c r="G83" i="1"/>
  <c r="G82" i="1"/>
  <c r="G81" i="1"/>
  <c r="G80" i="1"/>
  <c r="G79" i="1"/>
  <c r="G78" i="1"/>
  <c r="G77" i="1"/>
  <c r="G76" i="1"/>
  <c r="G75" i="1"/>
  <c r="G74" i="1"/>
  <c r="G72" i="1"/>
  <c r="G71" i="1"/>
  <c r="G70" i="1"/>
  <c r="G69" i="1"/>
  <c r="G68" i="1"/>
  <c r="G67" i="1"/>
  <c r="G66" i="1"/>
  <c r="G65" i="1"/>
  <c r="G64" i="1"/>
  <c r="G63" i="1"/>
  <c r="G62" i="1"/>
  <c r="G61" i="1"/>
  <c r="G60" i="1"/>
  <c r="G59" i="1"/>
  <c r="G57" i="1"/>
  <c r="G56" i="1"/>
  <c r="G55" i="1"/>
  <c r="G54" i="1"/>
  <c r="G53" i="1"/>
  <c r="G52" i="1"/>
  <c r="G51" i="1"/>
  <c r="G50" i="1"/>
  <c r="G49" i="1"/>
  <c r="G48" i="1"/>
  <c r="G47" i="1"/>
  <c r="G46" i="1"/>
  <c r="G45" i="1"/>
  <c r="G44" i="1"/>
  <c r="G43" i="1"/>
  <c r="G42" i="1"/>
  <c r="G41" i="1"/>
  <c r="G40" i="1"/>
  <c r="G39" i="1"/>
  <c r="G38" i="1"/>
  <c r="G37" i="1"/>
  <c r="G36" i="1"/>
  <c r="G35" i="1"/>
  <c r="G34" i="1"/>
  <c r="G33" i="1"/>
  <c r="G32" i="1"/>
  <c r="G31" i="1"/>
  <c r="G21" i="1"/>
  <c r="G19" i="1"/>
  <c r="G18" i="1"/>
  <c r="G17" i="1"/>
  <c r="G30" i="1"/>
  <c r="G29" i="1"/>
  <c r="G27" i="1"/>
  <c r="G26" i="1"/>
  <c r="G25" i="1"/>
  <c r="G20" i="1"/>
  <c r="G16" i="1"/>
  <c r="G15" i="1"/>
  <c r="G14" i="1"/>
  <c r="G13" i="1"/>
  <c r="G12" i="1"/>
  <c r="G11" i="1"/>
  <c r="G10" i="1"/>
  <c r="G23" i="1"/>
  <c r="G22" i="1"/>
  <c r="G28" i="1"/>
  <c r="G2827"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824" i="1"/>
  <c r="G2823" i="1"/>
  <c r="G2822" i="1"/>
  <c r="G2789"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1" i="1"/>
  <c r="G2729" i="1"/>
  <c r="G2647" i="1"/>
  <c r="G2646" i="1"/>
  <c r="G2645" i="1"/>
  <c r="G2644" i="1"/>
  <c r="G2643" i="1"/>
  <c r="G2642" i="1"/>
  <c r="G2641" i="1"/>
  <c r="G2640" i="1"/>
  <c r="G24" i="1"/>
  <c r="G8" i="1"/>
  <c r="G4" i="1"/>
  <c r="G3" i="1"/>
  <c r="G2129" i="1"/>
  <c r="G3854" i="1"/>
  <c r="G2391" i="1"/>
  <c r="G2144" i="1"/>
  <c r="G2361" i="1"/>
  <c r="G3844" i="1"/>
  <c r="G3153" i="1"/>
  <c r="G1669" i="1"/>
  <c r="G3018" i="1"/>
  <c r="G1739" i="1"/>
  <c r="G1460" i="1"/>
  <c r="G1717" i="1"/>
  <c r="G1002" i="1"/>
  <c r="G3210" i="1"/>
  <c r="G3188" i="1"/>
  <c r="G3017" i="1"/>
  <c r="G2421" i="1"/>
  <c r="G1995" i="1"/>
  <c r="G3908" i="1"/>
  <c r="G2269" i="1"/>
  <c r="G1257" i="1"/>
  <c r="G4068" i="1"/>
  <c r="G985" i="1"/>
  <c r="G1241" i="1"/>
  <c r="G3466" i="1"/>
  <c r="G3561" i="1"/>
  <c r="G2177" i="1"/>
  <c r="G3761" i="1"/>
  <c r="G2969" i="1"/>
  <c r="G4036" i="1"/>
  <c r="G3713" i="1"/>
  <c r="G1116" i="1"/>
  <c r="G4003" i="1"/>
  <c r="G4093" i="1"/>
  <c r="G1437" i="1"/>
  <c r="G4011" i="1"/>
  <c r="G4061" i="1"/>
  <c r="G3155" i="1"/>
  <c r="G2808" i="1"/>
  <c r="G2305" i="1"/>
  <c r="G4034" i="1"/>
  <c r="G3997" i="1"/>
  <c r="G1575" i="1"/>
  <c r="G2399" i="1"/>
  <c r="G3452" i="1"/>
  <c r="G3910" i="1"/>
  <c r="G2359" i="1"/>
  <c r="G2791" i="1"/>
  <c r="G2895" i="1"/>
  <c r="G3190" i="1"/>
  <c r="G1614" i="1"/>
  <c r="G2845" i="1"/>
  <c r="G4169" i="1"/>
  <c r="G1207" i="1"/>
  <c r="G2838" i="1"/>
  <c r="G3890" i="1"/>
  <c r="G1559" i="1"/>
  <c r="G3748" i="1"/>
  <c r="G1881" i="1"/>
  <c r="G1431" i="1"/>
  <c r="G1975" i="1"/>
  <c r="G1770" i="1"/>
  <c r="G4172" i="1"/>
  <c r="G1804" i="1"/>
  <c r="G2164" i="1"/>
  <c r="G3302" i="1"/>
  <c r="G1866" i="1"/>
  <c r="G3021" i="1"/>
  <c r="G1498" i="1"/>
  <c r="G3780" i="1"/>
  <c r="G3448" i="1"/>
  <c r="G3420" i="1"/>
  <c r="G2965" i="1"/>
  <c r="G2212" i="1"/>
  <c r="G4159" i="1"/>
  <c r="G2377" i="1"/>
  <c r="G4160" i="1"/>
  <c r="G1281" i="1"/>
  <c r="G4182" i="1"/>
  <c r="G3728" i="1"/>
  <c r="G2918" i="1"/>
  <c r="G3434" i="1"/>
  <c r="G4107" i="1"/>
  <c r="G1761" i="1"/>
  <c r="G3409" i="1"/>
  <c r="G3650" i="1"/>
  <c r="G1312" i="1"/>
  <c r="G3426" i="1"/>
  <c r="G1448" i="1"/>
  <c r="G3896" i="1"/>
  <c r="G3604" i="1"/>
  <c r="G1735" i="1"/>
  <c r="G2093" i="1"/>
  <c r="G2010" i="1"/>
  <c r="G3478" i="1"/>
  <c r="G2948" i="1"/>
  <c r="G4067" i="1"/>
  <c r="G1462" i="1"/>
  <c r="G3699" i="1"/>
  <c r="G1043" i="1"/>
  <c r="G2183" i="1"/>
  <c r="G3374" i="1"/>
  <c r="G1833" i="1"/>
  <c r="G3267" i="1"/>
  <c r="G2914" i="1"/>
  <c r="G3936" i="1"/>
  <c r="G3407" i="1"/>
  <c r="G4027" i="1"/>
  <c r="G1275" i="1"/>
  <c r="G3015" i="1"/>
  <c r="G1240" i="1"/>
  <c r="G3979" i="1"/>
  <c r="G3945" i="1"/>
  <c r="G3948" i="1"/>
  <c r="G3941" i="1"/>
  <c r="G1483" i="1"/>
  <c r="G3547" i="1"/>
  <c r="G3732" i="1"/>
  <c r="G2024" i="1"/>
  <c r="G1294" i="1"/>
  <c r="G2245" i="1"/>
  <c r="G3326" i="1"/>
  <c r="G3956" i="1"/>
  <c r="G1820" i="1"/>
  <c r="G1898" i="1"/>
  <c r="G2198" i="1"/>
  <c r="G2033" i="1"/>
  <c r="G2282" i="1"/>
  <c r="G2299" i="1"/>
  <c r="G1187" i="1"/>
  <c r="G3269" i="1"/>
  <c r="G1041" i="1"/>
  <c r="G3182" i="1"/>
  <c r="G5734" i="1"/>
  <c r="G3429" i="1"/>
  <c r="G1808" i="1"/>
  <c r="G1136" i="1"/>
  <c r="G1675" i="1"/>
  <c r="G2196" i="1"/>
  <c r="G4087" i="1"/>
  <c r="G4134" i="1"/>
  <c r="G4120" i="1"/>
  <c r="G3039" i="1"/>
  <c r="G4017" i="1"/>
  <c r="G2101" i="1"/>
  <c r="G1392" i="1"/>
  <c r="G1682" i="1"/>
  <c r="G1139" i="1"/>
  <c r="G1061" i="1"/>
  <c r="G1624" i="1"/>
  <c r="G1421" i="1"/>
  <c r="G3364" i="1"/>
  <c r="G2345" i="1"/>
  <c r="G4126" i="1"/>
  <c r="G1864" i="1"/>
  <c r="G3330" i="1"/>
  <c r="G2180" i="1"/>
  <c r="G4013" i="1"/>
  <c r="G1034" i="1"/>
  <c r="G2135" i="1"/>
  <c r="G2425" i="1"/>
  <c r="G3520" i="1"/>
  <c r="G1164" i="1"/>
  <c r="G3258" i="1"/>
  <c r="G2801" i="1"/>
  <c r="G1271" i="1"/>
  <c r="G1998" i="1"/>
  <c r="G3774" i="1"/>
  <c r="G2796" i="1"/>
  <c r="G3103" i="1"/>
  <c r="G4156" i="1"/>
  <c r="G3635" i="1"/>
  <c r="G3632" i="1"/>
  <c r="G3797" i="1"/>
  <c r="G1661" i="1"/>
  <c r="G2343" i="1"/>
  <c r="G1227" i="1"/>
  <c r="G3076" i="1"/>
  <c r="G1376" i="1"/>
  <c r="G1752" i="1"/>
  <c r="G3845" i="1"/>
  <c r="G1727" i="1"/>
  <c r="G3592" i="1"/>
  <c r="G3587" i="1"/>
  <c r="G3972" i="1"/>
  <c r="G1825" i="1"/>
  <c r="G1584" i="1"/>
  <c r="G3621" i="1"/>
  <c r="G2492" i="1"/>
  <c r="G1495" i="1"/>
  <c r="G1482" i="1"/>
  <c r="G2240" i="1"/>
  <c r="G2311" i="1"/>
  <c r="G3454" i="1"/>
  <c r="G1309" i="1"/>
  <c r="G3392" i="1"/>
  <c r="G1475" i="1"/>
  <c r="G3139" i="1"/>
  <c r="G4175" i="1"/>
  <c r="G1664" i="1"/>
  <c r="G3640" i="1"/>
  <c r="G1528" i="1"/>
  <c r="G2883" i="1"/>
  <c r="G1971" i="1"/>
  <c r="G1357" i="1"/>
  <c r="G1919" i="1"/>
  <c r="G3501" i="1"/>
  <c r="G1490" i="1"/>
  <c r="G2443" i="1"/>
  <c r="G2225" i="1"/>
  <c r="G1582" i="1"/>
  <c r="G1419" i="1"/>
  <c r="G1267" i="1"/>
  <c r="G3709" i="1"/>
  <c r="G4080" i="1"/>
  <c r="G2100" i="1"/>
  <c r="G2837" i="1"/>
  <c r="G3479" i="1"/>
  <c r="G1911" i="1"/>
  <c r="G1982" i="1"/>
  <c r="G3334" i="1"/>
  <c r="G3290" i="1"/>
  <c r="G3649" i="1"/>
  <c r="G1932" i="1"/>
  <c r="G2968" i="1"/>
  <c r="G3213" i="1"/>
  <c r="G2050" i="1"/>
  <c r="G4072" i="1"/>
  <c r="G2348" i="1"/>
  <c r="G4083" i="1"/>
  <c r="G3793" i="1"/>
  <c r="G4138" i="1"/>
  <c r="G1185" i="1"/>
  <c r="G3389" i="1"/>
  <c r="G3099" i="1"/>
  <c r="G2835" i="1"/>
  <c r="G1361" i="1"/>
  <c r="G3152" i="1"/>
  <c r="G3988" i="1"/>
  <c r="G2802" i="1"/>
  <c r="G2001" i="1"/>
  <c r="G3451" i="1"/>
  <c r="G3154" i="1"/>
  <c r="G2936" i="1"/>
  <c r="G1231" i="1"/>
  <c r="G1587" i="1"/>
  <c r="G1388" i="1"/>
  <c r="G1569" i="1"/>
  <c r="G1680" i="1"/>
  <c r="G1192" i="1"/>
  <c r="G3637" i="1"/>
  <c r="G1744" i="1"/>
  <c r="G1010" i="1"/>
  <c r="G2037" i="1"/>
  <c r="G2104" i="1"/>
  <c r="G1386" i="1"/>
  <c r="G3245" i="1"/>
  <c r="G3695" i="1"/>
  <c r="G1556" i="1"/>
  <c r="G1150" i="1"/>
  <c r="G2413" i="1"/>
  <c r="G4077" i="1"/>
  <c r="G3502" i="1"/>
  <c r="G1314" i="1"/>
  <c r="G1705" i="1"/>
  <c r="G1377" i="1"/>
  <c r="G3899" i="1"/>
  <c r="G2163" i="1"/>
  <c r="G3566" i="1"/>
  <c r="G3198" i="1"/>
  <c r="G2916" i="1"/>
  <c r="G1439" i="1"/>
  <c r="G1112" i="1"/>
  <c r="G1660" i="1"/>
  <c r="G3439" i="1"/>
  <c r="G1617" i="1"/>
  <c r="G1821" i="1"/>
  <c r="G2045" i="1"/>
  <c r="G2971" i="1"/>
  <c r="G1696" i="1"/>
  <c r="G1035" i="1"/>
  <c r="G2807" i="1"/>
  <c r="G1967" i="1"/>
  <c r="G1047" i="1"/>
  <c r="G3919" i="1"/>
  <c r="G3687" i="1"/>
  <c r="G4121" i="1"/>
  <c r="G3806" i="1"/>
  <c r="G2258" i="1"/>
  <c r="G3002" i="1"/>
  <c r="G3028" i="1"/>
  <c r="G1914" i="1"/>
  <c r="G1838" i="1"/>
  <c r="G1171" i="1"/>
  <c r="G1806" i="1"/>
  <c r="G1099" i="1"/>
  <c r="G2811" i="1"/>
  <c r="G2803" i="1"/>
  <c r="G1915" i="1"/>
  <c r="G2169" i="1"/>
  <c r="G3610" i="1"/>
  <c r="G2964" i="1"/>
  <c r="G4045" i="1"/>
  <c r="G2117" i="1"/>
  <c r="G3328" i="1"/>
  <c r="G2371" i="1"/>
  <c r="G4016" i="1"/>
  <c r="G1606" i="1"/>
  <c r="G3767" i="1"/>
  <c r="G3128" i="1"/>
  <c r="G3470" i="1"/>
  <c r="G2090" i="1"/>
  <c r="G1269" i="1"/>
  <c r="G3321" i="1"/>
  <c r="G3166" i="1"/>
  <c r="G3058" i="1"/>
  <c r="G2032" i="1"/>
  <c r="G2439" i="1"/>
  <c r="G2469" i="1"/>
  <c r="G4001" i="1"/>
  <c r="G1895" i="1"/>
  <c r="G1338" i="1"/>
  <c r="G1610" i="1"/>
  <c r="G3361" i="1"/>
  <c r="G2981" i="1"/>
  <c r="G2387" i="1"/>
  <c r="G1905" i="1"/>
  <c r="G1520" i="1"/>
  <c r="G2816" i="1"/>
  <c r="G2111" i="1"/>
  <c r="G2863" i="1"/>
  <c r="G3544" i="1"/>
  <c r="G3521" i="1"/>
  <c r="G3398" i="1"/>
  <c r="G1169" i="1"/>
  <c r="G3297" i="1"/>
  <c r="G4057" i="1"/>
  <c r="G1210" i="1"/>
  <c r="G1091" i="1"/>
  <c r="G3313" i="1"/>
  <c r="G2162" i="1"/>
  <c r="G1438" i="1"/>
  <c r="G1767" i="1"/>
  <c r="G1402" i="1"/>
  <c r="G2798" i="1"/>
  <c r="G3591" i="1"/>
  <c r="G1996" i="1"/>
  <c r="G3664" i="1"/>
  <c r="G1897" i="1"/>
  <c r="G3546" i="1"/>
  <c r="G1524" i="1"/>
  <c r="G2879" i="1"/>
  <c r="G2490" i="1"/>
  <c r="G2151" i="1"/>
  <c r="G1148" i="1"/>
  <c r="G2167" i="1"/>
  <c r="G3083" i="1"/>
  <c r="G2792" i="1"/>
  <c r="G1803" i="1"/>
  <c r="G3417" i="1"/>
  <c r="G3270" i="1"/>
  <c r="G2813" i="1"/>
  <c r="G1223" i="1"/>
  <c r="G1844" i="1"/>
  <c r="G1414" i="1"/>
  <c r="G2023" i="1"/>
  <c r="G2366" i="1"/>
  <c r="G3582" i="1"/>
  <c r="G1163" i="1"/>
  <c r="G1783" i="1"/>
  <c r="G1969" i="1"/>
  <c r="G3583" i="1"/>
  <c r="G4059" i="1"/>
  <c r="G3657" i="1"/>
  <c r="G2154" i="1"/>
  <c r="G3670" i="1"/>
  <c r="G2106" i="1"/>
  <c r="G3512" i="1"/>
  <c r="G2222" i="1"/>
  <c r="G3848" i="1"/>
  <c r="G1144" i="1"/>
  <c r="G1042" i="1"/>
  <c r="G3580" i="1"/>
  <c r="G2136" i="1"/>
  <c r="G1630" i="1"/>
  <c r="G3369" i="1"/>
  <c r="G1458" i="1"/>
  <c r="G3907" i="1"/>
  <c r="G2804" i="1"/>
  <c r="G1494" i="1"/>
  <c r="G3942" i="1"/>
  <c r="G3674" i="1"/>
  <c r="G1534" i="1"/>
  <c r="G3043" i="1"/>
  <c r="G4137" i="1"/>
  <c r="G4097" i="1"/>
  <c r="G1928" i="1"/>
  <c r="G2205" i="1"/>
  <c r="G3831" i="1"/>
  <c r="G1216" i="1"/>
  <c r="G1364" i="1"/>
  <c r="G3260" i="1"/>
  <c r="G3816" i="1"/>
  <c r="G1354" i="1"/>
  <c r="G3885" i="1"/>
  <c r="G3345" i="1"/>
  <c r="G1809" i="1"/>
  <c r="G4162" i="1"/>
  <c r="G1418" i="1"/>
  <c r="G2051" i="1"/>
  <c r="G1604" i="1"/>
  <c r="G2123" i="1"/>
  <c r="G1052" i="1"/>
  <c r="G2025" i="1"/>
  <c r="G3552" i="1"/>
  <c r="G3488" i="1"/>
  <c r="G4136" i="1"/>
  <c r="G1411" i="1"/>
  <c r="G4155" i="1"/>
  <c r="G1580" i="1"/>
  <c r="G2153" i="1"/>
  <c r="G3586" i="1"/>
  <c r="G3701" i="1"/>
  <c r="G2008" i="1"/>
  <c r="G3214" i="1"/>
  <c r="G1713" i="1"/>
  <c r="G1465" i="1"/>
  <c r="G1477" i="1"/>
  <c r="G4037" i="1"/>
  <c r="G2160" i="1"/>
  <c r="G2933" i="1"/>
  <c r="G1549" i="1"/>
  <c r="G3431" i="1"/>
  <c r="G1134" i="1"/>
  <c r="G4135" i="1"/>
  <c r="G3135" i="1"/>
  <c r="G2224" i="1"/>
  <c r="G3850" i="1"/>
  <c r="G3968" i="1"/>
  <c r="G3981" i="1"/>
  <c r="G2035" i="1"/>
  <c r="G1315" i="1"/>
  <c r="G3375" i="1"/>
  <c r="G3344" i="1"/>
  <c r="G2487" i="1"/>
  <c r="G2954" i="1"/>
  <c r="G2810" i="1"/>
  <c r="G2438" i="1"/>
  <c r="G1695" i="1"/>
  <c r="G4124" i="1"/>
  <c r="G3016" i="1"/>
  <c r="G1452" i="1"/>
  <c r="G1433" i="1"/>
  <c r="G3811" i="1"/>
  <c r="G3370" i="1"/>
  <c r="G3857" i="1"/>
  <c r="G2479" i="1"/>
  <c r="G3096" i="1"/>
  <c r="G1629" i="1"/>
  <c r="G3259" i="1"/>
  <c r="G3494" i="1"/>
  <c r="G3489" i="1"/>
  <c r="G2369" i="1"/>
  <c r="G3663" i="1"/>
  <c r="G4069" i="1"/>
  <c r="G2314" i="1"/>
  <c r="G2800" i="1"/>
  <c r="G3315" i="1"/>
  <c r="G3314" i="1"/>
  <c r="G3249" i="1"/>
  <c r="G1887" i="1"/>
  <c r="G4030" i="1"/>
  <c r="G3127" i="1"/>
  <c r="G1609" i="1"/>
  <c r="G3994" i="1"/>
  <c r="G2797" i="1"/>
  <c r="G3975" i="1"/>
  <c r="G3163" i="1"/>
  <c r="G1651" i="1"/>
  <c r="G3150" i="1"/>
  <c r="G1812" i="1"/>
  <c r="G3071" i="1"/>
  <c r="G2795" i="1"/>
  <c r="G2285" i="1"/>
  <c r="G1404" i="1"/>
  <c r="G3810" i="1"/>
  <c r="G1793" i="1"/>
  <c r="G3024" i="1"/>
  <c r="G3006" i="1"/>
  <c r="G3000" i="1"/>
  <c r="G2441" i="1"/>
  <c r="G2121" i="1"/>
  <c r="G3480" i="1"/>
  <c r="G2341" i="1"/>
  <c r="G2849" i="1"/>
  <c r="G1878" i="1"/>
  <c r="G3872" i="1"/>
  <c r="G1009" i="1"/>
  <c r="G2922" i="1"/>
  <c r="G4022" i="1"/>
  <c r="G1194" i="1"/>
  <c r="G4076" i="1"/>
  <c r="G1447" i="1"/>
  <c r="G5727" i="1"/>
  <c r="G1876" i="1"/>
  <c r="G3722" i="1"/>
  <c r="G2107" i="1"/>
  <c r="G2398" i="1"/>
  <c r="G3458" i="1"/>
  <c r="G2836" i="1"/>
  <c r="G3395" i="1"/>
  <c r="G3307" i="1"/>
  <c r="G2259" i="1"/>
  <c r="G1188" i="1"/>
  <c r="G2250" i="1"/>
  <c r="G5732" i="1"/>
  <c r="G3225" i="1"/>
  <c r="G2328" i="1"/>
  <c r="G3495" i="1"/>
  <c r="G5713" i="1"/>
  <c r="G3241" i="1"/>
  <c r="G5722" i="1"/>
  <c r="G3835" i="1"/>
  <c r="G2273" i="1"/>
  <c r="G2383" i="1"/>
  <c r="G1741" i="1"/>
  <c r="G1263" i="1"/>
  <c r="G1251" i="1"/>
  <c r="G1039" i="1"/>
  <c r="G3549" i="1"/>
  <c r="G1880" i="1"/>
  <c r="G2034" i="1"/>
  <c r="G3093" i="1"/>
  <c r="G3574" i="1"/>
  <c r="G1264" i="1"/>
  <c r="G2414" i="1"/>
  <c r="G2982" i="1"/>
  <c r="G1699" i="1"/>
  <c r="G3281" i="1"/>
  <c r="G2087" i="1"/>
  <c r="G2501" i="1"/>
  <c r="G3447" i="1"/>
  <c r="G1561" i="1"/>
  <c r="G1253" i="1"/>
  <c r="G3602" i="1"/>
  <c r="G3644" i="1"/>
  <c r="G2902" i="1"/>
  <c r="G2465" i="1"/>
  <c r="G2817" i="1"/>
  <c r="G2079" i="1"/>
  <c r="G2262" i="1"/>
  <c r="G2818" i="1"/>
  <c r="G1027" i="1"/>
  <c r="G1137" i="1"/>
  <c r="G1380" i="1"/>
  <c r="G2819" i="1"/>
  <c r="G4085" i="1"/>
  <c r="G3911" i="1"/>
  <c r="G3131" i="1"/>
  <c r="G1942" i="1"/>
  <c r="G1335" i="1"/>
  <c r="G3279" i="1"/>
  <c r="G1745" i="1"/>
  <c r="G3828" i="1"/>
  <c r="G2342" i="1"/>
  <c r="G3277" i="1"/>
  <c r="G2147" i="1"/>
  <c r="G1143" i="1"/>
  <c r="G1639" i="1"/>
  <c r="G2103" i="1"/>
  <c r="G1429" i="1"/>
  <c r="G1489" i="1"/>
  <c r="G1667" i="1"/>
  <c r="G2478" i="1"/>
  <c r="G1443" i="1"/>
  <c r="G3626" i="1"/>
  <c r="G3327" i="1"/>
  <c r="G2013" i="1"/>
  <c r="G1400" i="1"/>
  <c r="G2054" i="1"/>
  <c r="G3778" i="1"/>
  <c r="G3559" i="1"/>
  <c r="G1690" i="1"/>
  <c r="G4106" i="1"/>
  <c r="G1199" i="1"/>
  <c r="G2351" i="1"/>
  <c r="G1016" i="1"/>
  <c r="G1802" i="1"/>
  <c r="G3765" i="1"/>
  <c r="G1948" i="1"/>
  <c r="G1562" i="1"/>
  <c r="G1152" i="1"/>
  <c r="G2979" i="1"/>
  <c r="G3055" i="1"/>
  <c r="G1634" i="1"/>
  <c r="G2213" i="1"/>
  <c r="G3675" i="1"/>
  <c r="G3408" i="1"/>
  <c r="G2265" i="1"/>
  <c r="G2038" i="1"/>
  <c r="G2004" i="1"/>
  <c r="G2876" i="1"/>
  <c r="G3678" i="1"/>
  <c r="G3938" i="1"/>
  <c r="G2949" i="1"/>
  <c r="G3557" i="1"/>
  <c r="G1478" i="1"/>
  <c r="G2281" i="1"/>
  <c r="G1923" i="1"/>
  <c r="G1937" i="1"/>
  <c r="G1055" i="1"/>
  <c r="G1836" i="1"/>
  <c r="G3871" i="1"/>
  <c r="G3095" i="1"/>
  <c r="G1102" i="1"/>
  <c r="G2980" i="1"/>
  <c r="G2067" i="1"/>
  <c r="G991" i="1"/>
  <c r="G1991" i="1"/>
  <c r="G2276" i="1"/>
  <c r="G1989" i="1"/>
  <c r="G2906" i="1"/>
  <c r="G1662" i="1"/>
  <c r="G2321" i="1"/>
  <c r="G3563" i="1"/>
  <c r="G3158" i="1"/>
  <c r="G1445" i="1"/>
  <c r="G1095" i="1"/>
  <c r="G1463" i="1"/>
  <c r="G1877" i="1"/>
  <c r="G3571" i="1"/>
  <c r="G2473" i="1"/>
  <c r="G4005" i="1"/>
  <c r="G2472" i="1"/>
  <c r="G1778" i="1"/>
  <c r="G3633" i="1"/>
  <c r="G1310" i="1"/>
  <c r="G2814" i="1"/>
  <c r="G4119" i="1"/>
  <c r="G3747" i="1"/>
  <c r="G3140" i="1"/>
  <c r="G1563" i="1"/>
  <c r="G2998" i="1"/>
  <c r="G2929" i="1"/>
  <c r="G2126" i="1"/>
  <c r="G2943" i="1"/>
  <c r="G2016" i="1"/>
  <c r="G1577" i="1"/>
  <c r="G1710" i="1"/>
  <c r="G1916" i="1"/>
  <c r="G3656" i="1"/>
  <c r="G2865" i="1"/>
  <c r="G3492" i="1"/>
  <c r="G1859" i="1"/>
  <c r="G5728" i="1"/>
  <c r="G3807" i="1"/>
  <c r="G3685" i="1"/>
  <c r="G2211" i="1"/>
  <c r="G3323" i="1"/>
  <c r="G1058" i="1"/>
  <c r="G2062" i="1"/>
  <c r="G3771" i="1"/>
  <c r="G2214" i="1"/>
  <c r="G3504" i="1"/>
  <c r="G3300" i="1"/>
  <c r="G2226" i="1"/>
  <c r="G1219" i="1"/>
  <c r="G4105" i="1"/>
  <c r="G1004" i="1"/>
  <c r="G1870" i="1"/>
  <c r="G3870" i="1"/>
  <c r="G2889" i="1"/>
  <c r="G1481" i="1"/>
  <c r="G4184" i="1"/>
  <c r="G2256" i="1"/>
  <c r="G1225" i="1"/>
  <c r="G3287" i="1"/>
  <c r="G2099" i="1"/>
  <c r="G3787" i="1"/>
  <c r="G1154" i="1"/>
  <c r="G2812" i="1"/>
  <c r="G1951" i="1"/>
  <c r="G3467" i="1"/>
  <c r="G2500" i="1"/>
  <c r="G3537" i="1"/>
  <c r="G3122" i="1"/>
  <c r="G1180" i="1"/>
  <c r="G3405" i="1"/>
  <c r="G3817" i="1"/>
  <c r="G3681" i="1"/>
  <c r="G2446" i="1"/>
  <c r="G2502" i="1"/>
  <c r="G2960" i="1"/>
  <c r="G3524" i="1"/>
  <c r="G3180" i="1"/>
  <c r="G2486" i="1"/>
  <c r="G1220" i="1"/>
  <c r="G3402" i="1"/>
  <c r="G3316" i="1"/>
  <c r="G1480" i="1"/>
  <c r="G1554" i="1"/>
  <c r="G2926" i="1"/>
  <c r="G1493" i="1"/>
  <c r="G2120" i="1"/>
  <c r="G3475" i="1"/>
  <c r="G3762" i="1"/>
  <c r="G4053" i="1"/>
  <c r="G3946" i="1"/>
  <c r="G3773" i="1"/>
  <c r="G1935" i="1"/>
  <c r="G1086" i="1"/>
  <c r="G2994" i="1"/>
  <c r="G3125" i="1"/>
  <c r="G2340" i="1"/>
  <c r="G1470" i="1"/>
  <c r="G2243" i="1"/>
  <c r="G3168" i="1"/>
  <c r="G3252" i="1"/>
  <c r="G3400" i="1"/>
  <c r="G3775" i="1"/>
  <c r="G1117" i="1"/>
  <c r="G3410" i="1"/>
  <c r="G2127" i="1"/>
  <c r="G4081" i="1"/>
  <c r="G2319" i="1"/>
  <c r="G3866" i="1"/>
  <c r="G1446" i="1"/>
  <c r="G3049" i="1"/>
  <c r="G3436" i="1"/>
  <c r="G2976" i="1"/>
  <c r="G1360" i="1"/>
  <c r="G2327" i="1"/>
  <c r="G4111" i="1"/>
  <c r="G3196" i="1"/>
  <c r="G2201" i="1"/>
  <c r="G1344" i="1"/>
  <c r="G1862" i="1"/>
  <c r="G1930" i="1"/>
  <c r="G2289" i="1"/>
  <c r="G3638" i="1"/>
  <c r="G1774" i="1"/>
  <c r="G1848" i="1"/>
  <c r="G1708" i="1"/>
  <c r="G2427" i="1"/>
  <c r="G3550" i="1"/>
  <c r="G2907" i="1"/>
  <c r="G1729" i="1"/>
  <c r="G2044" i="1"/>
  <c r="G1728" i="1"/>
  <c r="G2356" i="1"/>
  <c r="G1049" i="1"/>
  <c r="G2248" i="1"/>
  <c r="G3035" i="1"/>
  <c r="G1081" i="1"/>
  <c r="G3261" i="1"/>
  <c r="G2931" i="1"/>
  <c r="G1046" i="1"/>
  <c r="G2325" i="1"/>
  <c r="G992" i="1"/>
  <c r="G2908" i="1"/>
  <c r="G3603" i="1"/>
  <c r="G2799" i="1"/>
  <c r="G4043" i="1"/>
  <c r="G1156" i="1"/>
  <c r="G4032" i="1"/>
  <c r="G3913" i="1"/>
  <c r="G3034" i="1"/>
  <c r="G3673" i="1"/>
  <c r="G2497" i="1"/>
  <c r="G1934" i="1"/>
  <c r="G3553" i="1"/>
  <c r="G2963" i="1"/>
  <c r="G1277" i="1"/>
  <c r="G4174" i="1"/>
  <c r="G2874" i="1"/>
  <c r="G3424" i="1"/>
  <c r="G2860" i="1"/>
  <c r="G3753" i="1"/>
  <c r="G1908" i="1"/>
  <c r="G3223" i="1"/>
  <c r="G1030" i="1"/>
  <c r="G2335" i="1"/>
  <c r="G1454" i="1"/>
  <c r="G2457" i="1"/>
  <c r="G2140" i="1"/>
  <c r="G3627" i="1"/>
  <c r="G3769" i="1"/>
  <c r="G4071" i="1"/>
  <c r="G1594" i="1"/>
  <c r="G3253" i="1"/>
  <c r="G1101" i="1"/>
  <c r="G3712" i="1"/>
  <c r="G2986" i="1"/>
  <c r="G3081" i="1"/>
  <c r="G3391" i="1"/>
  <c r="G3306" i="1"/>
  <c r="G4180" i="1"/>
  <c r="G993" i="1"/>
  <c r="G994" i="1"/>
  <c r="G3234" i="1"/>
  <c r="G1547" i="1"/>
  <c r="G2872" i="1"/>
  <c r="G1529" i="1"/>
  <c r="G2809" i="1"/>
  <c r="G1395" i="1"/>
  <c r="G3932" i="1"/>
  <c r="G1115" i="1"/>
  <c r="G4052" i="1"/>
  <c r="G1487" i="1"/>
  <c r="G1378" i="1"/>
  <c r="G2858" i="1"/>
  <c r="G4086" i="1"/>
  <c r="G3481" i="1"/>
  <c r="G3065" i="1"/>
  <c r="G4178" i="1"/>
  <c r="G4094" i="1"/>
  <c r="G2251" i="1"/>
  <c r="G2042" i="1"/>
  <c r="G1867" i="1"/>
  <c r="G1209" i="1"/>
  <c r="G3525" i="1"/>
  <c r="G1544" i="1"/>
  <c r="G3320" i="1"/>
  <c r="G1243" i="1"/>
  <c r="G3299" i="1"/>
  <c r="G2434" i="1"/>
  <c r="G3143" i="1"/>
  <c r="G3734" i="1"/>
  <c r="G3666" i="1"/>
  <c r="G2403" i="1"/>
  <c r="G3804" i="1"/>
  <c r="G4004" i="1"/>
  <c r="G3905" i="1"/>
  <c r="G3865" i="1"/>
  <c r="G5731" i="1"/>
  <c r="G3738" i="1"/>
  <c r="G2832" i="1"/>
  <c r="G3263" i="1"/>
  <c r="G1896" i="1"/>
  <c r="G1079" i="1"/>
  <c r="G3265" i="1"/>
  <c r="G2934" i="1"/>
  <c r="G2972" i="1"/>
  <c r="G1659" i="1"/>
  <c r="G3491" i="1"/>
  <c r="G2108" i="1"/>
  <c r="G1826" i="1"/>
  <c r="G2871" i="1"/>
  <c r="G1474" i="1"/>
  <c r="G3098" i="1"/>
  <c r="G1321" i="1"/>
  <c r="G1125" i="1"/>
  <c r="G1031" i="1"/>
  <c r="G3428" i="1"/>
  <c r="G2843" i="1"/>
  <c r="G988" i="1"/>
  <c r="G2292" i="1"/>
  <c r="G3226" i="1"/>
  <c r="G3629" i="1"/>
  <c r="G3105" i="1"/>
  <c r="G1703" i="1"/>
  <c r="G1757" i="1"/>
  <c r="G5711" i="1"/>
  <c r="G5737" i="1"/>
  <c r="G1330" i="1"/>
  <c r="G2300" i="1"/>
  <c r="G3779" i="1"/>
  <c r="G3572" i="1"/>
  <c r="G2059" i="1"/>
  <c r="G4026" i="1"/>
  <c r="G3522" i="1"/>
  <c r="G3987" i="1"/>
  <c r="G3346" i="1"/>
  <c r="G1635" i="1"/>
  <c r="G3474" i="1"/>
  <c r="G1992" i="1"/>
  <c r="G2081" i="1"/>
  <c r="G2390" i="1"/>
  <c r="G1367" i="1"/>
  <c r="G1644" i="1"/>
  <c r="G3482" i="1"/>
  <c r="G1593" i="1"/>
  <c r="G3066" i="1"/>
  <c r="G4074" i="1"/>
  <c r="G2202" i="1"/>
  <c r="G4038" i="1"/>
  <c r="G3746" i="1"/>
  <c r="G2312" i="1"/>
  <c r="G1258" i="1"/>
  <c r="G1111" i="1"/>
  <c r="G2360" i="1"/>
  <c r="G1362" i="1"/>
  <c r="G1157" i="1"/>
  <c r="G1616" i="1"/>
  <c r="G3362" i="1"/>
  <c r="G2061" i="1"/>
  <c r="G3914" i="1"/>
  <c r="G4114" i="1"/>
  <c r="G1383" i="1"/>
  <c r="G4050" i="1"/>
  <c r="G4065" i="1"/>
  <c r="G1571" i="1"/>
  <c r="G1711" i="1"/>
  <c r="G2193" i="1"/>
  <c r="G2875" i="1"/>
  <c r="G3231" i="1"/>
  <c r="G4132" i="1"/>
  <c r="G2220" i="1"/>
  <c r="G2898" i="1"/>
  <c r="G3485" i="1"/>
  <c r="G2503" i="1"/>
  <c r="G1512" i="1"/>
  <c r="G1374" i="1"/>
  <c r="G3686" i="1"/>
  <c r="G3882" i="1"/>
  <c r="G3414" i="1"/>
  <c r="G2923" i="1"/>
  <c r="G3624" i="1"/>
  <c r="G2323" i="1"/>
  <c r="G1590" i="1"/>
  <c r="G5712" i="1"/>
  <c r="G2367" i="1"/>
  <c r="G1105" i="1"/>
  <c r="G1646" i="1"/>
  <c r="G1900" i="1"/>
  <c r="G3101" i="1"/>
  <c r="G1966" i="1"/>
  <c r="G3438" i="1"/>
  <c r="G1106" i="1"/>
  <c r="G3841" i="1"/>
  <c r="G3222" i="1"/>
  <c r="G2334" i="1"/>
  <c r="G3047" i="1"/>
  <c r="G3922" i="1"/>
  <c r="G2179" i="1"/>
  <c r="G1955" i="1"/>
  <c r="G1628" i="1"/>
  <c r="G3056" i="1"/>
  <c r="G1366" i="1"/>
  <c r="G3925" i="1"/>
  <c r="G4010" i="1"/>
  <c r="G1213" i="1"/>
  <c r="G3647" i="1"/>
  <c r="G4147" i="1"/>
  <c r="G3132" i="1"/>
  <c r="G3310" i="1"/>
  <c r="G4039" i="1"/>
  <c r="G2477" i="1"/>
  <c r="G3460" i="1"/>
  <c r="G2958" i="1"/>
  <c r="G1788" i="1"/>
  <c r="G2370" i="1"/>
  <c r="G1732" i="1"/>
  <c r="G1583" i="1"/>
  <c r="G3536" i="1"/>
  <c r="G3366" i="1"/>
  <c r="G1399" i="1"/>
  <c r="G3227" i="1"/>
  <c r="G3880" i="1"/>
  <c r="G3463" i="1"/>
  <c r="G1151" i="1"/>
  <c r="G1765" i="1"/>
  <c r="G4171" i="1"/>
  <c r="G3030" i="1"/>
  <c r="G2007" i="1"/>
  <c r="G1455" i="1"/>
  <c r="G3541" i="1"/>
  <c r="G2419" i="1"/>
  <c r="G3165" i="1"/>
  <c r="G1632" i="1"/>
  <c r="G4054" i="1"/>
  <c r="G3909" i="1"/>
  <c r="G4168" i="1"/>
  <c r="G3129" i="1"/>
  <c r="G1822" i="1"/>
  <c r="G1040" i="1"/>
  <c r="G3826" i="1"/>
  <c r="G2840" i="1"/>
  <c r="G1190" i="1"/>
  <c r="G2505" i="1"/>
  <c r="G2903" i="1"/>
  <c r="G1208" i="1"/>
  <c r="G1906" i="1"/>
  <c r="G3697" i="1"/>
  <c r="G995" i="1"/>
  <c r="G1721" i="1"/>
  <c r="G3394" i="1"/>
  <c r="G3897" i="1"/>
  <c r="G1382" i="1"/>
  <c r="G3237" i="1"/>
  <c r="G1943" i="1"/>
  <c r="G3958" i="1"/>
  <c r="G3230" i="1"/>
  <c r="G3741" i="1"/>
  <c r="G1000" i="1"/>
  <c r="G2806" i="1"/>
  <c r="G1068" i="1"/>
  <c r="G1453" i="1"/>
  <c r="G1247" i="1"/>
  <c r="G3599" i="1"/>
  <c r="G2857" i="1"/>
  <c r="G3893" i="1"/>
  <c r="G2286" i="1"/>
  <c r="G1140" i="1"/>
  <c r="G3091" i="1"/>
  <c r="G3385" i="1"/>
  <c r="G2440" i="1"/>
  <c r="G2058" i="1"/>
  <c r="G3743" i="1"/>
  <c r="G1461" i="1"/>
  <c r="G1832" i="1"/>
  <c r="G2409" i="1"/>
  <c r="G3229" i="1"/>
  <c r="G1712" i="1"/>
  <c r="G3390" i="1"/>
  <c r="G3404" i="1"/>
  <c r="G3292" i="1"/>
  <c r="G1974" i="1"/>
  <c r="G3336" i="1"/>
  <c r="G4144" i="1"/>
  <c r="G3927" i="1"/>
  <c r="G4129" i="1"/>
  <c r="G2241" i="1"/>
  <c r="G2870" i="1"/>
  <c r="G2429" i="1"/>
  <c r="G2463" i="1"/>
  <c r="G1978" i="1"/>
  <c r="G3527" i="1"/>
  <c r="G3708" i="1"/>
  <c r="G4154" i="1"/>
  <c r="G1441" i="1"/>
  <c r="G3184" i="1"/>
  <c r="G3235" i="1"/>
  <c r="G2901" i="1"/>
  <c r="G1048" i="1"/>
  <c r="G1153" i="1"/>
  <c r="G3442" i="1"/>
  <c r="G1122" i="1"/>
  <c r="G1173" i="1"/>
  <c r="G2" i="1"/>
  <c r="G1674" i="1"/>
  <c r="G3929" i="1"/>
  <c r="G2270" i="1"/>
  <c r="G1211" i="1"/>
  <c r="G1777" i="1"/>
  <c r="G1551" i="1"/>
  <c r="G1829" i="1"/>
  <c r="G2118" i="1"/>
  <c r="G3703" i="1"/>
  <c r="G3278" i="1"/>
  <c r="G2374" i="1"/>
  <c r="G3799" i="1"/>
  <c r="G2947" i="1"/>
  <c r="G2481" i="1"/>
  <c r="G1329" i="1"/>
  <c r="G1704" i="1"/>
  <c r="G2309" i="1"/>
  <c r="G3959" i="1"/>
  <c r="G3157" i="1"/>
  <c r="G1922" i="1"/>
  <c r="G2346" i="1"/>
  <c r="G2028" i="1"/>
  <c r="G3202" i="1"/>
  <c r="G3124" i="1"/>
  <c r="G2894" i="1"/>
  <c r="G3842" i="1"/>
  <c r="G1502" i="1"/>
  <c r="G2941" i="1"/>
  <c r="G1854" i="1"/>
  <c r="G1375" i="1"/>
  <c r="G1736" i="1"/>
  <c r="G3379" i="1"/>
  <c r="G2221" i="1"/>
  <c r="G2997" i="1"/>
  <c r="G1771" i="1"/>
  <c r="G3731" i="1"/>
  <c r="G2992" i="1"/>
  <c r="G2324" i="1"/>
  <c r="G2313" i="1"/>
  <c r="G1814" i="1"/>
  <c r="G3973" i="1"/>
  <c r="G3031" i="1"/>
  <c r="G4133" i="1"/>
  <c r="G2210" i="1"/>
  <c r="G4033" i="1"/>
  <c r="G3061" i="1"/>
  <c r="G5725" i="1"/>
  <c r="G2119" i="1"/>
  <c r="G3446" i="1"/>
  <c r="G4041" i="1"/>
  <c r="G4070" i="1"/>
  <c r="G3523" i="1"/>
  <c r="G3339" i="1"/>
  <c r="G1464" i="1"/>
  <c r="G1511" i="1"/>
  <c r="G3530" i="1"/>
  <c r="G3441" i="1"/>
  <c r="G3508" i="1"/>
  <c r="G1072" i="1"/>
  <c r="G3884" i="1"/>
  <c r="G1284" i="1"/>
  <c r="G3217" i="1"/>
  <c r="G2114" i="1"/>
  <c r="G2165" i="1"/>
  <c r="G3011" i="1"/>
  <c r="G3040" i="1"/>
  <c r="G2174" i="1"/>
  <c r="G2428" i="1"/>
  <c r="G4146" i="1"/>
  <c r="G3755" i="1"/>
  <c r="G3185" i="1"/>
  <c r="G1131" i="1"/>
  <c r="G1403" i="1"/>
  <c r="G5715" i="1"/>
  <c r="G2134" i="1"/>
  <c r="G1581" i="1"/>
  <c r="G3692" i="1"/>
  <c r="G3201" i="1"/>
  <c r="G3921" i="1"/>
  <c r="G5718" i="1"/>
  <c r="G1288" i="1"/>
  <c r="G3639" i="1"/>
  <c r="G1961" i="1"/>
  <c r="G5729" i="1"/>
  <c r="G1785" i="1"/>
  <c r="G3847" i="1"/>
  <c r="G3758" i="1"/>
  <c r="G3558" i="1"/>
  <c r="G1748" i="1"/>
  <c r="G2415" i="1"/>
  <c r="G4116" i="1"/>
  <c r="G3516" i="1"/>
  <c r="G3601" i="1"/>
  <c r="G3416" i="1"/>
  <c r="G1451" i="1"/>
  <c r="G3059" i="1"/>
  <c r="G987" i="1"/>
  <c r="G1531" i="1"/>
  <c r="G3218" i="1"/>
  <c r="G1940" i="1"/>
  <c r="G1800" i="1"/>
  <c r="G4078" i="1"/>
  <c r="G3641" i="1"/>
  <c r="G3121" i="1"/>
  <c r="G3026" i="1"/>
  <c r="G3197" i="1"/>
  <c r="G1351" i="1"/>
  <c r="G3977" i="1"/>
  <c r="G1865" i="1"/>
  <c r="G3886" i="1"/>
  <c r="G1747" i="1"/>
  <c r="G2189" i="1"/>
  <c r="G3716" i="1"/>
  <c r="G2855" i="1"/>
  <c r="G3836" i="1"/>
  <c r="G3075" i="1"/>
  <c r="G3432" i="1"/>
  <c r="G3171" i="1"/>
  <c r="G3106" i="1"/>
  <c r="G3450" i="1"/>
  <c r="G3045" i="1"/>
  <c r="G1132" i="1"/>
  <c r="G3846" i="1"/>
  <c r="G1336" i="1"/>
  <c r="G3754" i="1"/>
  <c r="G1503" i="1"/>
  <c r="G1057" i="1"/>
  <c r="G3363" i="1"/>
  <c r="G2825" i="1"/>
  <c r="G3084" i="1"/>
  <c r="G3891" i="1"/>
  <c r="G1540" i="1"/>
  <c r="G3456" i="1"/>
  <c r="G2485" i="1"/>
  <c r="G2000" i="1"/>
  <c r="G4167" i="1"/>
  <c r="G1515" i="1"/>
  <c r="G3711" i="1"/>
  <c r="G3926" i="1"/>
  <c r="G5717" i="1"/>
  <c r="G2296" i="1"/>
  <c r="G1613" i="1"/>
  <c r="G2978" i="1"/>
  <c r="G4161" i="1"/>
  <c r="G1067" i="1"/>
  <c r="G1843" i="1"/>
  <c r="G3403" i="1"/>
  <c r="G9" i="1"/>
  <c r="G3991" i="1"/>
  <c r="G3756" i="1"/>
  <c r="G4015" i="1"/>
  <c r="G3257" i="1"/>
  <c r="G3072" i="1"/>
  <c r="G2866" i="1"/>
  <c r="G3652" i="1"/>
  <c r="G3069" i="1"/>
  <c r="G2197" i="1"/>
  <c r="G1760" i="1"/>
  <c r="G3628" i="1"/>
  <c r="G3821" i="1"/>
  <c r="G4141" i="1"/>
  <c r="G3573" i="1"/>
  <c r="G1807" i="1"/>
  <c r="G1177" i="1"/>
  <c r="G3577" i="1"/>
  <c r="G3418" i="1"/>
  <c r="G999" i="1"/>
  <c r="G3613" i="1"/>
  <c r="G1903" i="1"/>
  <c r="G2426" i="1"/>
  <c r="G2052" i="1"/>
  <c r="G3471" i="1"/>
  <c r="G1641" i="1"/>
  <c r="G3340" i="1"/>
  <c r="G3338" i="1"/>
  <c r="G3343" i="1"/>
  <c r="G2938" i="1"/>
  <c r="G1656" i="1"/>
  <c r="G1950" i="1"/>
  <c r="G3038" i="1"/>
  <c r="G1226" i="1"/>
  <c r="G2881" i="1"/>
  <c r="G1962" i="1"/>
  <c r="G2884" i="1"/>
  <c r="G2092" i="1"/>
  <c r="G2412" i="1"/>
  <c r="G1673" i="1"/>
  <c r="G1038" i="1"/>
  <c r="G2157" i="1"/>
  <c r="G1869" i="1"/>
  <c r="G1087" i="1"/>
  <c r="G1299" i="1"/>
  <c r="G3453" i="1"/>
  <c r="G2102" i="1"/>
  <c r="G3824" i="1"/>
  <c r="G2152" i="1"/>
  <c r="G1706" i="1"/>
  <c r="G2073" i="1"/>
  <c r="G3086" i="1"/>
  <c r="G3833" i="1"/>
  <c r="G2036" i="1"/>
  <c r="G3915" i="1"/>
  <c r="G1109" i="1"/>
  <c r="G3976" i="1"/>
  <c r="G3367" i="1"/>
  <c r="G1879" i="1"/>
  <c r="G3837" i="1"/>
  <c r="G3005" i="1"/>
  <c r="G4063" i="1"/>
  <c r="G1017" i="1"/>
  <c r="G3615" i="1"/>
  <c r="G1092" i="1"/>
  <c r="G1938" i="1"/>
  <c r="G1197" i="1"/>
  <c r="G1845" i="1"/>
  <c r="G1638" i="1"/>
  <c r="G3993" i="1"/>
  <c r="G1313" i="1"/>
  <c r="G1791" i="1"/>
  <c r="G1683" i="1"/>
  <c r="G1852" i="1"/>
  <c r="G3477" i="1"/>
  <c r="G1012" i="1"/>
  <c r="G4079" i="1"/>
  <c r="G1831" i="1"/>
  <c r="G3974" i="1"/>
  <c r="G3271" i="1"/>
  <c r="G3721" i="1"/>
  <c r="G1794" i="1"/>
  <c r="G1737" i="1"/>
  <c r="G2372" i="1"/>
  <c r="G3589" i="1"/>
  <c r="G3004" i="1"/>
  <c r="G3705" i="1"/>
  <c r="G1813" i="1"/>
  <c r="G5721" i="1"/>
  <c r="G2862" i="1"/>
  <c r="G1323" i="1"/>
  <c r="G1333" i="1"/>
  <c r="G1444" i="1"/>
  <c r="G2148" i="1"/>
  <c r="G2431" i="1"/>
  <c r="G3303" i="1"/>
  <c r="G1560" i="1"/>
  <c r="G989" i="1"/>
  <c r="G2116" i="1"/>
  <c r="G4131" i="1"/>
  <c r="G3244" i="1"/>
  <c r="G3808" i="1"/>
  <c r="G3134" i="1"/>
  <c r="G3295" i="1"/>
  <c r="G2388" i="1"/>
  <c r="G2885" i="1"/>
  <c r="G2358" i="1"/>
  <c r="G3764" i="1"/>
  <c r="G3966" i="1"/>
  <c r="G1397" i="1"/>
  <c r="G2878" i="1"/>
  <c r="G3955" i="1"/>
  <c r="G2304" i="1"/>
  <c r="G1650" i="1"/>
  <c r="G1508" i="1"/>
  <c r="G1902" i="1"/>
  <c r="G3430" i="1"/>
  <c r="G3465" i="1"/>
  <c r="G1840" i="1"/>
  <c r="G3947" i="1"/>
  <c r="G2475" i="1"/>
  <c r="G2109" i="1"/>
  <c r="G1126" i="1"/>
  <c r="G4153" i="1"/>
  <c r="G1221" i="1"/>
  <c r="G1568" i="1"/>
  <c r="G1256" i="1"/>
  <c r="G2420" i="1"/>
  <c r="G2466" i="1"/>
  <c r="G2422" i="1"/>
  <c r="G1945" i="1"/>
  <c r="G1941" i="1"/>
  <c r="G3268" i="1"/>
  <c r="G3449" i="1"/>
  <c r="G3067" i="1"/>
  <c r="G1648" i="1"/>
  <c r="G1170" i="1"/>
  <c r="G2239" i="1"/>
  <c r="G3189" i="1"/>
  <c r="G2861" i="1"/>
  <c r="G4035" i="1"/>
  <c r="G2350" i="1"/>
  <c r="G2236" i="1"/>
  <c r="G3123" i="1"/>
  <c r="G3564" i="1"/>
  <c r="G2208" i="1"/>
  <c r="G2844" i="1"/>
  <c r="G2263" i="1"/>
  <c r="G3068" i="1"/>
  <c r="G2392" i="1"/>
  <c r="G4064" i="1"/>
  <c r="G3585" i="1"/>
  <c r="G3545" i="1"/>
  <c r="G1904" i="1"/>
  <c r="G1186" i="1"/>
  <c r="G1768" i="1"/>
  <c r="G1871" i="1"/>
  <c r="G2082" i="1"/>
  <c r="G1147" i="1"/>
  <c r="G2394" i="1"/>
  <c r="G3337" i="1"/>
  <c r="G3378" i="1"/>
  <c r="G997" i="1"/>
  <c r="G2041" i="1"/>
  <c r="G1302" i="1"/>
  <c r="G1297" i="1"/>
  <c r="G3444" i="1"/>
  <c r="G1368" i="1"/>
  <c r="G2086" i="1"/>
  <c r="G2375" i="1"/>
  <c r="G1032" i="1"/>
  <c r="G2496" i="1"/>
  <c r="G3216" i="1"/>
  <c r="G3736" i="1"/>
  <c r="G2507" i="1"/>
  <c r="G1786" i="1"/>
  <c r="G1255" i="1"/>
  <c r="G3622" i="1"/>
  <c r="G2217" i="1"/>
  <c r="G1756" i="1"/>
  <c r="G3737" i="1"/>
  <c r="G3109" i="1"/>
  <c r="G3353" i="1"/>
  <c r="G4060" i="1"/>
  <c r="G4176" i="1"/>
  <c r="G2237" i="1"/>
  <c r="G1510" i="1"/>
  <c r="G3514" i="1"/>
  <c r="G3515" i="1"/>
  <c r="G3829" i="1"/>
  <c r="G4055" i="1"/>
  <c r="G1733" i="1"/>
  <c r="G1018" i="1"/>
  <c r="G3029" i="1"/>
  <c r="G3677" i="1"/>
  <c r="G1214" i="1"/>
  <c r="G3777" i="1"/>
  <c r="G1108" i="1"/>
  <c r="G1599" i="1"/>
  <c r="G3724" i="1"/>
  <c r="G3719" i="1"/>
  <c r="G1818" i="1"/>
  <c r="G4103" i="1"/>
  <c r="G3744" i="1"/>
  <c r="G3350" i="1"/>
  <c r="G3782" i="1"/>
  <c r="G1837" i="1"/>
  <c r="G4002" i="1"/>
  <c r="G1963" i="1"/>
  <c r="G3906" i="1"/>
  <c r="G1202" i="1"/>
  <c r="G1107" i="1"/>
  <c r="G3611" i="1"/>
  <c r="G2280" i="1"/>
  <c r="G1076" i="1"/>
  <c r="G3957" i="1"/>
  <c r="G2186" i="1"/>
  <c r="G2389" i="1"/>
  <c r="G3939" i="1"/>
  <c r="G1731" i="1"/>
  <c r="G1053" i="1"/>
  <c r="G3759" i="1"/>
  <c r="G1944" i="1"/>
  <c r="G3273" i="1"/>
  <c r="G4008" i="1"/>
  <c r="G2495" i="1"/>
  <c r="G5716" i="1"/>
  <c r="G1120" i="1"/>
  <c r="G2410" i="1"/>
  <c r="G1056" i="1"/>
  <c r="G4073" i="1"/>
  <c r="G2449" i="1"/>
  <c r="G5730" i="1"/>
  <c r="G5726" i="1"/>
  <c r="G3104" i="1"/>
  <c r="G3726" i="1"/>
  <c r="G1217" i="1"/>
  <c r="G1526" i="1"/>
  <c r="G3643" i="1"/>
  <c r="G1533" i="1"/>
  <c r="G3636" i="1"/>
  <c r="G3645" i="1"/>
  <c r="G2859" i="1"/>
  <c r="G3411" i="1"/>
  <c r="G3019" i="1"/>
  <c r="G2257" i="1"/>
  <c r="G3437" i="1"/>
  <c r="G3159" i="1"/>
  <c r="G2287" i="1"/>
  <c r="G3351" i="1"/>
  <c r="G1203" i="1"/>
  <c r="G1724" i="1"/>
  <c r="G3427" i="1"/>
  <c r="G1316" i="1"/>
  <c r="G1317" i="1"/>
  <c r="G3308" i="1"/>
  <c r="G3228" i="1"/>
  <c r="G4140" i="1"/>
  <c r="G2266" i="1"/>
  <c r="G2085" i="1"/>
  <c r="G3983" i="1"/>
  <c r="G3648" i="1"/>
  <c r="G2396" i="1"/>
  <c r="G2447" i="1"/>
  <c r="G1296" i="1"/>
  <c r="G2094" i="1"/>
  <c r="G3791" i="1"/>
  <c r="G1416" i="1"/>
  <c r="G1626" i="1"/>
  <c r="G1371" i="1"/>
  <c r="G3978" i="1"/>
  <c r="G1160" i="1"/>
  <c r="G3219" i="1"/>
  <c r="G3660" i="1"/>
  <c r="G2347" i="1"/>
  <c r="G1633" i="1"/>
  <c r="G3291" i="1"/>
  <c r="G3318" i="1"/>
  <c r="G3013" i="1"/>
  <c r="G4049" i="1"/>
  <c r="G3888" i="1"/>
  <c r="G1491" i="1"/>
  <c r="G4014" i="1"/>
  <c r="G2405" i="1"/>
  <c r="G3990" i="1"/>
  <c r="G3565" i="1"/>
  <c r="G3001" i="1"/>
  <c r="G1014" i="1"/>
  <c r="G1166" i="1"/>
  <c r="G3242" i="1"/>
  <c r="G2006" i="1"/>
  <c r="G3518" i="1"/>
  <c r="G3272" i="1"/>
  <c r="G1159" i="1"/>
  <c r="G2880" i="1"/>
  <c r="G3954" i="1"/>
  <c r="G3126" i="1"/>
  <c r="G1714" i="1"/>
  <c r="G1456" i="1"/>
  <c r="G4018" i="1"/>
  <c r="G3543" i="1"/>
  <c r="G1161" i="1"/>
  <c r="G1422" i="1"/>
  <c r="G3088" i="1"/>
  <c r="G3662" i="1"/>
  <c r="G2846" i="1"/>
  <c r="G1189" i="1"/>
  <c r="G1359" i="1"/>
  <c r="G2130" i="1"/>
  <c r="G2464" i="1"/>
  <c r="G3355" i="1"/>
  <c r="G3819" i="1"/>
  <c r="G3293" i="1"/>
  <c r="G3623" i="1"/>
  <c r="G1484" i="1"/>
  <c r="G2455" i="1"/>
  <c r="G3023" i="1"/>
  <c r="G1274" i="1"/>
  <c r="G4082" i="1"/>
  <c r="G2218" i="1"/>
  <c r="G3041" i="1"/>
  <c r="G1355" i="1"/>
  <c r="G1472" i="1"/>
  <c r="G2432" i="1"/>
  <c r="G3579" i="1"/>
  <c r="G2959" i="1"/>
  <c r="G4181" i="1"/>
  <c r="G2043" i="1"/>
  <c r="G3207" i="1"/>
  <c r="G2951" i="1"/>
  <c r="G1990" i="1"/>
  <c r="G3690" i="1"/>
  <c r="G1006" i="1"/>
  <c r="G3912" i="1"/>
  <c r="G3531" i="1"/>
  <c r="G2852" i="1"/>
  <c r="G1026" i="1"/>
  <c r="G3999" i="1"/>
  <c r="G1730" i="1"/>
  <c r="G2476" i="1"/>
  <c r="G2333" i="1"/>
  <c r="G2445" i="1"/>
  <c r="G1280" i="1"/>
  <c r="G3562" i="1"/>
  <c r="G1623" i="1"/>
  <c r="G2961" i="1"/>
  <c r="G1124" i="1"/>
  <c r="G3851" i="1"/>
  <c r="G1337" i="1"/>
  <c r="G4099" i="1"/>
  <c r="G3951" i="1"/>
  <c r="G2318" i="1"/>
  <c r="G2063" i="1"/>
  <c r="G996" i="1"/>
  <c r="G3672" i="1"/>
  <c r="G2362" i="1"/>
  <c r="G4047" i="1"/>
  <c r="G1670" i="1"/>
  <c r="G4110" i="1"/>
  <c r="G3768" i="1"/>
  <c r="G3169" i="1"/>
  <c r="G2316" i="1"/>
  <c r="G1232" i="1"/>
  <c r="G4143" i="1"/>
  <c r="G3388" i="1"/>
  <c r="G3680" i="1"/>
  <c r="G1406" i="1"/>
  <c r="G3944" i="1"/>
  <c r="G2461" i="1"/>
  <c r="G1884" i="1"/>
  <c r="G1114" i="1"/>
  <c r="G3630" i="1"/>
  <c r="G1430" i="1"/>
  <c r="G3789" i="1"/>
  <c r="G2297" i="1"/>
  <c r="G1340" i="1"/>
  <c r="G3239" i="1"/>
  <c r="G1620" i="1"/>
  <c r="G1506" i="1"/>
  <c r="G1519" i="1"/>
  <c r="G1799" i="1"/>
  <c r="G1603" i="1"/>
  <c r="G3137" i="1"/>
  <c r="G3156" i="1"/>
  <c r="G3151" i="1"/>
  <c r="G1883" i="1"/>
  <c r="G1693" i="1"/>
  <c r="G3702" i="1"/>
  <c r="G2131" i="1"/>
  <c r="G1784" i="1"/>
  <c r="G2015" i="1"/>
  <c r="G1339" i="1"/>
  <c r="G3354" i="1"/>
  <c r="G2393" i="1"/>
  <c r="G1479" i="1"/>
  <c r="G2301" i="1"/>
  <c r="G1782" i="1"/>
  <c r="G1141" i="1"/>
  <c r="G3044" i="1"/>
  <c r="G3776" i="1"/>
  <c r="G2254" i="1"/>
  <c r="G2897" i="1"/>
  <c r="G2291" i="1"/>
  <c r="G2911" i="1"/>
  <c r="G3371" i="1"/>
  <c r="G1200" i="1"/>
  <c r="G4152" i="1"/>
  <c r="G1182" i="1"/>
  <c r="G3923" i="1"/>
  <c r="G2132" i="1"/>
  <c r="G3700" i="1"/>
  <c r="G3372" i="1"/>
  <c r="G1054" i="1"/>
  <c r="G3730" i="1"/>
  <c r="G2242" i="1"/>
  <c r="G3659" i="1"/>
  <c r="G3576" i="1"/>
  <c r="G4127" i="1"/>
  <c r="G3631" i="1"/>
  <c r="G4101" i="1"/>
  <c r="G2437" i="1"/>
  <c r="G1987" i="1"/>
  <c r="G2264" i="1"/>
  <c r="G3360" i="1"/>
  <c r="G2027" i="1"/>
  <c r="G1286" i="1"/>
  <c r="G2869" i="1"/>
  <c r="G2920" i="1"/>
  <c r="G1819" i="1"/>
  <c r="G2826" i="1"/>
  <c r="G2018" i="1"/>
  <c r="G1301" i="1"/>
  <c r="G1621" i="1"/>
  <c r="G3606" i="1"/>
  <c r="G2489" i="1"/>
  <c r="G1585" i="1"/>
  <c r="G3729" i="1"/>
  <c r="G2011" i="1"/>
  <c r="G2460" i="1"/>
  <c r="G3878" i="1"/>
  <c r="G3727" i="1"/>
  <c r="G1685" i="1"/>
  <c r="G2854" i="1"/>
  <c r="G1640" i="1"/>
  <c r="G1123" i="1"/>
  <c r="G4091" i="1"/>
  <c r="G1841" i="1"/>
  <c r="G2953" i="1"/>
  <c r="G2326" i="1"/>
  <c r="G1331" i="1"/>
  <c r="G1304" i="1"/>
  <c r="G1834" i="1"/>
  <c r="G1178" i="1"/>
  <c r="G1653" i="1"/>
  <c r="G1385" i="1"/>
  <c r="G1276" i="1"/>
  <c r="G2462" i="1"/>
  <c r="G2957" i="1"/>
  <c r="G3864" i="1"/>
  <c r="G2030" i="1"/>
  <c r="G3376" i="1"/>
  <c r="G3373" i="1"/>
  <c r="G1847" i="1"/>
  <c r="G5710" i="1"/>
  <c r="G3855" i="1"/>
  <c r="G3570" i="1"/>
  <c r="G2078" i="1"/>
  <c r="G1787" i="1"/>
  <c r="G3487" i="1"/>
  <c r="G1779" i="1"/>
  <c r="G2053" i="1"/>
  <c r="G2161" i="1"/>
  <c r="G1172" i="1"/>
  <c r="G3904" i="1"/>
  <c r="G3618" i="1"/>
  <c r="G3676" i="1"/>
  <c r="G1175" i="1"/>
  <c r="G3901" i="1"/>
  <c r="G3785" i="1"/>
  <c r="G1492" i="1"/>
  <c r="G1485" i="1"/>
  <c r="G3175" i="1"/>
  <c r="G1133" i="1"/>
  <c r="G3224" i="1"/>
  <c r="G3933" i="1"/>
  <c r="G2452" i="1"/>
  <c r="G1901" i="1"/>
  <c r="G1193" i="1"/>
  <c r="G2877" i="1"/>
  <c r="G1327" i="1"/>
  <c r="G4029" i="1"/>
  <c r="G2191" i="1"/>
  <c r="G1198" i="1"/>
  <c r="G1977" i="1"/>
  <c r="G3813" i="1"/>
  <c r="G1457" i="1"/>
  <c r="G1206" i="1"/>
  <c r="G1142" i="1"/>
  <c r="G2337" i="1"/>
  <c r="G2330" i="1"/>
  <c r="G5719" i="1"/>
  <c r="G3415" i="1"/>
  <c r="G2056" i="1"/>
  <c r="G3620" i="1"/>
  <c r="G2946" i="1"/>
  <c r="G2468" i="1"/>
  <c r="G3009" i="1"/>
  <c r="G2993" i="1"/>
  <c r="G3247" i="1"/>
  <c r="G1566" i="1"/>
  <c r="G1391" i="1"/>
  <c r="G1595" i="1"/>
  <c r="G1245" i="1"/>
  <c r="G1381" i="1"/>
  <c r="G1059" i="1"/>
  <c r="G2159" i="1"/>
  <c r="G3859" i="1"/>
  <c r="G4123" i="1"/>
  <c r="G3943" i="1"/>
  <c r="G3383" i="1"/>
  <c r="G2454" i="1"/>
  <c r="G2320" i="1"/>
  <c r="G3510" i="1"/>
  <c r="G3800" i="1"/>
  <c r="G1326" i="1"/>
  <c r="G2989" i="1"/>
  <c r="G2376" i="1"/>
  <c r="G3483" i="1"/>
  <c r="G986" i="1"/>
  <c r="G3498" i="1"/>
  <c r="G3014" i="1"/>
  <c r="G2145" i="1"/>
  <c r="G1396" i="1"/>
  <c r="G2873" i="1"/>
  <c r="G1715" i="1"/>
  <c r="G2083" i="1"/>
  <c r="G1334" i="1"/>
  <c r="G3246" i="1"/>
  <c r="G3794" i="1"/>
  <c r="G3186" i="1"/>
  <c r="G1860" i="1"/>
  <c r="G3982" i="1"/>
  <c r="G3862" i="1"/>
  <c r="G1195" i="1"/>
  <c r="G3682" i="1"/>
  <c r="G2143" i="1"/>
  <c r="G2900" i="1"/>
  <c r="G3490" i="1"/>
  <c r="G3486" i="1"/>
  <c r="G2149" i="1"/>
  <c r="G3254" i="1"/>
  <c r="G4108" i="1"/>
  <c r="G3605" i="1"/>
  <c r="G3783" i="1"/>
  <c r="G1700" i="1"/>
  <c r="G2076" i="1"/>
  <c r="G1440" i="1"/>
  <c r="G1138" i="1"/>
  <c r="G3187" i="1"/>
  <c r="G1036" i="1"/>
  <c r="G3996" i="1"/>
  <c r="G1849" i="1"/>
  <c r="G3852" i="1"/>
  <c r="G3760" i="1"/>
  <c r="G2471" i="1"/>
  <c r="G2788" i="1"/>
  <c r="G3653" i="1"/>
  <c r="G1875" i="1"/>
  <c r="G1078" i="1"/>
  <c r="G4096" i="1"/>
  <c r="G1394" i="1"/>
  <c r="G1228" i="1"/>
  <c r="G2974" i="1"/>
  <c r="G3669" i="1"/>
  <c r="G2344" i="1"/>
  <c r="G1885" i="1"/>
  <c r="G1426" i="1"/>
  <c r="G2146" i="1"/>
  <c r="G1709" i="1"/>
  <c r="G1064" i="1"/>
  <c r="G2458" i="1"/>
  <c r="G3953" i="1"/>
  <c r="G1855" i="1"/>
  <c r="G3325" i="1"/>
  <c r="G3036" i="1"/>
  <c r="G3064" i="1"/>
  <c r="G3042" i="1"/>
  <c r="G1769" i="1"/>
  <c r="G1763" i="1"/>
  <c r="G4048" i="1"/>
  <c r="G3803" i="1"/>
  <c r="G2329" i="1"/>
  <c r="G2128" i="1"/>
  <c r="G3080" i="1"/>
  <c r="G2942" i="1"/>
  <c r="G3423" i="1"/>
  <c r="G1538" i="1"/>
  <c r="G3858" i="1"/>
  <c r="G3696" i="1"/>
  <c r="G1363" i="1"/>
  <c r="G3329" i="1"/>
  <c r="G3136" i="1"/>
  <c r="G2302" i="1"/>
  <c r="G2379" i="1"/>
  <c r="G1023" i="1"/>
  <c r="G1278" i="1"/>
  <c r="G1365" i="1"/>
  <c r="G1165" i="1"/>
  <c r="G1636" i="1"/>
  <c r="G1658" i="1"/>
  <c r="G1597" i="1"/>
  <c r="G2499" i="1"/>
  <c r="G2355" i="1"/>
  <c r="G1738" i="1"/>
  <c r="G2238" i="1"/>
  <c r="G1358" i="1"/>
  <c r="G1239" i="1"/>
  <c r="G4090" i="1"/>
  <c r="G3877" i="1"/>
  <c r="G1578" i="1"/>
  <c r="G3684" i="1"/>
  <c r="G4009" i="1"/>
  <c r="G2987" i="1"/>
  <c r="G3406" i="1"/>
  <c r="G2137" i="1"/>
  <c r="G1522" i="1"/>
  <c r="G3869" i="1"/>
  <c r="G1088" i="1"/>
  <c r="G2888" i="1"/>
  <c r="G1917" i="1"/>
  <c r="G2984" i="1"/>
  <c r="G1285" i="1"/>
  <c r="G4102" i="1"/>
  <c r="G2418" i="1"/>
  <c r="G3667" i="1"/>
  <c r="G4151" i="1"/>
  <c r="G2975" i="1"/>
  <c r="G3879" i="1"/>
  <c r="G1972" i="1"/>
  <c r="G1755" i="1"/>
  <c r="G1300" i="1"/>
  <c r="G3718" i="1"/>
  <c r="G3387" i="1"/>
  <c r="G3950" i="1"/>
  <c r="G1541" i="1"/>
  <c r="G2913" i="1"/>
  <c r="G1011" i="1"/>
  <c r="G1918" i="1"/>
  <c r="G4012" i="1"/>
  <c r="G1913" i="1"/>
  <c r="G1021" i="1"/>
  <c r="G3053" i="1"/>
  <c r="G3874" i="1"/>
  <c r="G1318" i="1"/>
  <c r="G2407" i="1"/>
  <c r="G3739" i="1"/>
  <c r="G2216" i="1"/>
  <c r="G3963" i="1"/>
  <c r="G2988" i="1"/>
  <c r="G1925" i="1"/>
  <c r="G2919" i="1"/>
  <c r="G3717" i="1"/>
  <c r="G5735" i="1"/>
  <c r="G1074" i="1"/>
  <c r="G2261" i="1"/>
  <c r="G2322" i="1"/>
  <c r="G1839" i="1"/>
  <c r="G2204" i="1"/>
  <c r="G3725" i="1"/>
  <c r="G1246" i="1"/>
  <c r="G3698" i="1"/>
  <c r="G4145" i="1"/>
  <c r="G1100" i="1"/>
  <c r="G3342" i="1"/>
  <c r="G3612" i="1"/>
  <c r="G2794" i="1"/>
  <c r="G1259" i="1"/>
  <c r="G3172" i="1"/>
  <c r="G1201" i="1"/>
  <c r="G1605" i="1"/>
  <c r="G1643" i="1"/>
  <c r="G2178" i="1"/>
  <c r="G3503" i="1"/>
  <c r="G3349" i="1"/>
  <c r="G2336" i="1"/>
  <c r="G1677" i="1"/>
  <c r="G3092" i="1"/>
  <c r="G3250" i="1"/>
  <c r="G3266" i="1"/>
  <c r="G2112" i="1"/>
  <c r="G3616" i="1"/>
  <c r="G2288" i="1"/>
  <c r="G3895" i="1"/>
  <c r="G3876" i="1"/>
  <c r="G1797" i="1"/>
  <c r="G2190" i="1"/>
  <c r="G3007" i="1"/>
  <c r="G3358" i="1"/>
  <c r="G3825" i="1"/>
  <c r="G1033" i="1"/>
  <c r="G1550" i="1"/>
  <c r="G1409" i="1"/>
  <c r="G1530" i="1"/>
  <c r="G2207" i="1"/>
  <c r="G1939" i="1"/>
  <c r="G5724" i="1"/>
  <c r="G3668" i="1"/>
  <c r="G1509" i="1"/>
  <c r="G1224" i="1"/>
  <c r="G1627" i="1"/>
  <c r="G1890" i="1"/>
  <c r="G3377" i="1"/>
  <c r="G3294" i="1"/>
  <c r="G1598" i="1"/>
  <c r="G3399" i="1"/>
  <c r="G1324" i="1"/>
  <c r="G5733" i="1"/>
  <c r="G1601" i="1"/>
  <c r="G3057" i="1"/>
  <c r="G1687" i="1"/>
  <c r="G1013" i="1"/>
  <c r="G2227" i="1"/>
  <c r="G2049" i="1"/>
  <c r="G4166" i="1"/>
  <c r="G1842" i="1"/>
  <c r="G3138" i="1"/>
  <c r="G3459" i="1"/>
  <c r="G3625" i="1"/>
  <c r="G2842" i="1"/>
  <c r="G3593" i="1"/>
  <c r="G998" i="1"/>
  <c r="G3600" i="1"/>
  <c r="G3838" i="1"/>
  <c r="G1094" i="1"/>
  <c r="G1920" i="1"/>
  <c r="G3815" i="1"/>
  <c r="G3164" i="1"/>
  <c r="G1968" i="1"/>
  <c r="G3694" i="1"/>
  <c r="G2284" i="1"/>
  <c r="G3208" i="1"/>
  <c r="G3209" i="1"/>
  <c r="G3989" i="1"/>
  <c r="G3020" i="1"/>
  <c r="G3568" i="1"/>
  <c r="G3903" i="1"/>
  <c r="G2125" i="1"/>
  <c r="G3887" i="1"/>
  <c r="G3894" i="1"/>
  <c r="G3992" i="1"/>
  <c r="G3595" i="1"/>
  <c r="G2019" i="1"/>
  <c r="G3176" i="1"/>
  <c r="G3097" i="1"/>
  <c r="G1535" i="1"/>
  <c r="G2504" i="1"/>
  <c r="G3809" i="1"/>
  <c r="G3455" i="1"/>
  <c r="G3528" i="1"/>
  <c r="G1405" i="1"/>
  <c r="G2928" i="1"/>
  <c r="G3484" i="1"/>
  <c r="G3873" i="1"/>
  <c r="G3074" i="1"/>
  <c r="G1759" i="1"/>
  <c r="G3892" i="1"/>
  <c r="G1007" i="1"/>
  <c r="G1773" i="1"/>
  <c r="G2400" i="1"/>
  <c r="G1891" i="1"/>
  <c r="G1237" i="1"/>
  <c r="G3688" i="1"/>
  <c r="G2229" i="1"/>
  <c r="G1558" i="1"/>
  <c r="G2896" i="1"/>
  <c r="G3917" i="1"/>
  <c r="G2917" i="1"/>
  <c r="G2910" i="1"/>
  <c r="G3540" i="1"/>
  <c r="G2416" i="1"/>
  <c r="G1548" i="1"/>
  <c r="G1749" i="1"/>
  <c r="G1552" i="1"/>
  <c r="G2381" i="1"/>
  <c r="G3286" i="1"/>
  <c r="G3863" i="1"/>
  <c r="G1467" i="1"/>
  <c r="G4066" i="1"/>
  <c r="G3902" i="1"/>
  <c r="G4044" i="1"/>
  <c r="G4051" i="1"/>
  <c r="G2139" i="1"/>
  <c r="G4157" i="1"/>
  <c r="G1408" i="1"/>
  <c r="G1781" i="1"/>
  <c r="G2206" i="1"/>
  <c r="G2113" i="1"/>
  <c r="G1162" i="1"/>
  <c r="G1811" i="1"/>
  <c r="G1521" i="1"/>
  <c r="G3445" i="1"/>
  <c r="G3194" i="1"/>
  <c r="G3556" i="1"/>
  <c r="G2252" i="1"/>
  <c r="G3393" i="1"/>
  <c r="G2203" i="1"/>
  <c r="G3715" i="1"/>
  <c r="G1570" i="1"/>
  <c r="G3335" i="1"/>
  <c r="G1612" i="1"/>
  <c r="G3555" i="1"/>
  <c r="G2122" i="1"/>
  <c r="G4142" i="1"/>
  <c r="G4122" i="1"/>
  <c r="G2185" i="1"/>
  <c r="G2932" i="1"/>
  <c r="G3801" i="1"/>
  <c r="G1564" i="1"/>
  <c r="G2021" i="1"/>
  <c r="G1029" i="1"/>
  <c r="G3332" i="1"/>
  <c r="G3183" i="1"/>
  <c r="G1459" i="1"/>
  <c r="G4006" i="1"/>
  <c r="G2459" i="1"/>
  <c r="G1591" i="1"/>
  <c r="G3798" i="1"/>
  <c r="G3961" i="1"/>
  <c r="G3073" i="1"/>
  <c r="G3900" i="1"/>
  <c r="G3087" i="1"/>
  <c r="G1698" i="1"/>
  <c r="G3860" i="1"/>
  <c r="G4024" i="1"/>
  <c r="G1588" i="1"/>
  <c r="G2882" i="1"/>
  <c r="G3052" i="1"/>
  <c r="G3146" i="1"/>
  <c r="G2142" i="1"/>
  <c r="G1369" i="1"/>
  <c r="G1702" i="1"/>
  <c r="G3433" i="1"/>
  <c r="G1413" i="1"/>
  <c r="G1514" i="1"/>
  <c r="G2219" i="1"/>
  <c r="G1889" i="1"/>
  <c r="G3304" i="1"/>
  <c r="G1401" i="1"/>
  <c r="G1654" i="1"/>
  <c r="G1553" i="1"/>
  <c r="G4042" i="1"/>
  <c r="G2306" i="1"/>
  <c r="G2040" i="1"/>
  <c r="G1810" i="1"/>
  <c r="G1379" i="1"/>
  <c r="G3161" i="1"/>
  <c r="G1853" i="1"/>
  <c r="G1993" i="1"/>
  <c r="G3255" i="1"/>
  <c r="G4115" i="1"/>
  <c r="G1792" i="1"/>
  <c r="G3683" i="1"/>
  <c r="G1233" i="1"/>
  <c r="G3280" i="1"/>
  <c r="G1828" i="1"/>
  <c r="G1701" i="1"/>
  <c r="G2293" i="1"/>
  <c r="G3497" i="1"/>
  <c r="G1127" i="1"/>
  <c r="G2057" i="1"/>
  <c r="G3114" i="1"/>
  <c r="G2935" i="1"/>
  <c r="G1861" i="1"/>
  <c r="G1450" i="1"/>
  <c r="G1341" i="1"/>
  <c r="G1205" i="1"/>
  <c r="G1611" i="1"/>
  <c r="G3283" i="1"/>
  <c r="G4148" i="1"/>
  <c r="G2830" i="1"/>
  <c r="G3742" i="1"/>
  <c r="G1762" i="1"/>
  <c r="G3352" i="1"/>
  <c r="G2173" i="1"/>
  <c r="G3967" i="1"/>
  <c r="G3538" i="1"/>
  <c r="G1965" i="1"/>
  <c r="G2029" i="1"/>
  <c r="G2915" i="1"/>
  <c r="G6" i="1"/>
  <c r="G1912" i="1"/>
  <c r="G2821" i="1"/>
  <c r="G1537" i="1"/>
  <c r="G2970" i="1"/>
  <c r="G2732" i="1"/>
  <c r="G2730" i="1"/>
  <c r="G7" i="1"/>
  <c r="G3519" i="1"/>
  <c r="G2386" i="1"/>
  <c r="G1686" i="1"/>
  <c r="G1780" i="1"/>
  <c r="G1352" i="1"/>
  <c r="G3781" i="1"/>
  <c r="G1863" i="1"/>
  <c r="G3178" i="1"/>
  <c r="G3070" i="1"/>
  <c r="G2274" i="1"/>
  <c r="G3054" i="1"/>
  <c r="G1574" i="1"/>
  <c r="G3149" i="1"/>
  <c r="G2012" i="1"/>
  <c r="G1398" i="1"/>
  <c r="G2848" i="1"/>
  <c r="G2077" i="1"/>
  <c r="G1672" i="1"/>
  <c r="G2005" i="1"/>
  <c r="G1003" i="1"/>
  <c r="G1600" i="1"/>
  <c r="G2233" i="1"/>
  <c r="G1307" i="1"/>
  <c r="G1435" i="1"/>
  <c r="G4130" i="1"/>
  <c r="G2962" i="1"/>
  <c r="G2930" i="1"/>
  <c r="G3010" i="1"/>
  <c r="G3077" i="1"/>
  <c r="G3289" i="1"/>
  <c r="G3435" i="1"/>
  <c r="G3419" i="1"/>
  <c r="G3598" i="1"/>
  <c r="G5" i="1"/>
  <c r="G1805" i="1"/>
  <c r="G3823" i="1"/>
  <c r="G2166" i="1"/>
  <c r="G2124" i="1"/>
  <c r="G2231" i="1"/>
  <c r="G2230" i="1"/>
  <c r="G2973" i="1"/>
  <c r="G1790" i="1"/>
  <c r="G3733" i="1"/>
  <c r="G1303" i="1"/>
  <c r="G2841" i="1"/>
  <c r="G1389" i="1"/>
  <c r="G1262" i="1"/>
  <c r="G1596" i="1"/>
  <c r="G3311" i="1"/>
  <c r="G3382" i="1"/>
  <c r="G2331" i="1"/>
  <c r="G2921" i="1"/>
  <c r="G2156" i="1"/>
  <c r="G1953" i="1"/>
  <c r="G3248" i="1"/>
  <c r="G3296" i="1"/>
  <c r="G3193" i="1"/>
  <c r="G3964" i="1"/>
  <c r="G2072" i="1"/>
  <c r="G1282" i="1"/>
  <c r="G2856" i="1"/>
  <c r="G2996" i="1"/>
  <c r="G2436" i="1"/>
  <c r="G2467" i="1"/>
  <c r="G1873" i="1"/>
  <c r="G1579" i="1"/>
  <c r="G3918" i="1"/>
  <c r="G2357" i="1"/>
  <c r="G1295" i="1"/>
  <c r="G4007" i="1"/>
  <c r="G3740" i="1"/>
  <c r="G3284" i="1"/>
  <c r="G3160" i="1"/>
  <c r="G2853" i="1"/>
  <c r="G3179" i="1"/>
  <c r="G2065" i="1"/>
  <c r="G3203" i="1"/>
  <c r="G2451" i="1"/>
  <c r="G2382" i="1"/>
  <c r="G4020" i="1"/>
  <c r="G2456" i="1"/>
  <c r="G3111" i="1"/>
  <c r="G1168" i="1"/>
  <c r="G2925" i="1"/>
  <c r="G2977" i="1"/>
  <c r="G1279" i="1"/>
  <c r="G1110" i="1"/>
  <c r="G1718" i="1"/>
  <c r="G1348" i="1"/>
  <c r="G3655" i="1"/>
  <c r="G1084" i="1"/>
  <c r="G4100" i="1"/>
  <c r="G2267" i="1"/>
  <c r="G1149" i="1"/>
  <c r="G3607" i="1"/>
  <c r="G1071" i="1"/>
  <c r="G3102" i="1"/>
  <c r="G3341" i="1"/>
  <c r="G5714" i="1"/>
  <c r="G3710" i="1"/>
  <c r="G1372" i="1"/>
  <c r="G1846" i="1"/>
  <c r="G3952" i="1"/>
  <c r="G1424" i="1"/>
  <c r="G1775" i="1"/>
  <c r="G3935" i="1"/>
  <c r="G3464" i="1"/>
  <c r="G3472" i="1"/>
  <c r="G2887" i="1"/>
  <c r="G3251" i="1"/>
  <c r="G2020" i="1"/>
  <c r="G1499" i="1"/>
  <c r="G1442" i="1"/>
  <c r="G1557" i="1"/>
  <c r="G1090" i="1"/>
  <c r="G2444" i="1"/>
  <c r="G3596" i="1"/>
  <c r="G2096" i="1"/>
  <c r="G4125" i="1"/>
  <c r="G2066" i="1"/>
  <c r="G3118" i="1"/>
  <c r="G3970" i="1"/>
  <c r="G1707" i="1"/>
  <c r="G3792" i="1"/>
  <c r="G2927" i="1"/>
  <c r="G1113" i="1"/>
  <c r="G3526" i="1"/>
  <c r="G3148" i="1"/>
  <c r="G1743" i="1"/>
  <c r="G3476" i="1"/>
  <c r="G2790" i="1"/>
  <c r="G2453" i="1"/>
  <c r="G3220" i="1"/>
  <c r="G2847" i="1"/>
  <c r="G4128" i="1"/>
  <c r="G4023" i="1"/>
  <c r="G4040" i="1"/>
  <c r="G3319" i="1"/>
  <c r="G3331" i="1"/>
  <c r="G1146" i="1"/>
  <c r="G2905" i="1"/>
  <c r="G3469" i="1"/>
  <c r="G1888" i="1"/>
  <c r="G3425" i="1"/>
  <c r="G1270" i="1"/>
  <c r="G1927" i="1"/>
  <c r="G1681" i="1"/>
  <c r="G1319" i="1"/>
  <c r="G3089" i="1"/>
  <c r="G1874" i="1"/>
  <c r="G3033" i="1"/>
  <c r="G2966" i="1"/>
  <c r="G2940" i="1"/>
  <c r="G1015" i="1"/>
  <c r="G3468" i="1"/>
  <c r="G2298" i="1"/>
  <c r="G3060" i="1"/>
  <c r="G1020" i="1"/>
  <c r="G1692" i="1"/>
  <c r="G1994" i="1"/>
  <c r="G3025" i="1"/>
  <c r="G3827" i="1"/>
  <c r="G3079" i="1"/>
  <c r="G3232" i="1"/>
  <c r="G2278" i="1"/>
  <c r="G3617" i="1"/>
  <c r="G3834" i="1"/>
  <c r="G2892" i="1"/>
  <c r="G3046" i="1"/>
  <c r="G3986" i="1"/>
  <c r="G1393" i="1"/>
  <c r="G2805" i="1"/>
  <c r="G3496" i="1"/>
  <c r="G4000" i="1"/>
  <c r="G4062" i="1"/>
  <c r="G2105" i="1"/>
  <c r="G2384" i="1"/>
  <c r="G2272" i="1"/>
  <c r="G2184" i="1"/>
  <c r="G1798" i="1"/>
  <c r="G4164" i="1"/>
  <c r="G1082" i="1"/>
  <c r="G1817" i="1"/>
  <c r="G2944" i="1"/>
  <c r="G3930" i="1"/>
  <c r="G1272" i="1"/>
  <c r="G1155" i="1"/>
  <c r="G1254" i="1"/>
  <c r="G3693" i="1"/>
  <c r="G2912" i="1"/>
  <c r="G1025" i="1"/>
  <c r="G1850" i="1"/>
  <c r="G2277" i="1"/>
  <c r="G3051" i="1"/>
  <c r="G1988" i="1"/>
  <c r="G2246" i="1"/>
  <c r="G3348" i="1"/>
  <c r="G5723" i="1"/>
  <c r="G3949" i="1"/>
  <c r="G2482" i="1"/>
  <c r="G2080" i="1"/>
  <c r="G3507" i="1"/>
  <c r="G3443" i="1"/>
  <c r="G1298" i="1"/>
  <c r="G1260" i="1"/>
  <c r="G3192" i="1"/>
  <c r="G2417" i="1"/>
  <c r="G3062" i="1"/>
  <c r="G2060" i="1"/>
  <c r="G3849" i="1"/>
  <c r="G1065" i="1"/>
  <c r="G2401" i="1"/>
  <c r="G2991" i="1"/>
  <c r="G4084" i="1"/>
  <c r="G1719" i="1"/>
  <c r="G2815" i="1"/>
  <c r="G1827" i="1"/>
  <c r="G3971" i="1"/>
  <c r="G2480" i="1"/>
  <c r="G2228" i="1"/>
  <c r="G3853" i="1"/>
  <c r="G1308" i="1"/>
  <c r="G1618" i="1"/>
  <c r="G3309" i="1"/>
  <c r="G1823" i="1"/>
  <c r="G2170" i="1"/>
  <c r="G1273" i="1"/>
  <c r="G1342" i="1"/>
  <c r="G2215" i="1"/>
  <c r="G3609" i="1"/>
  <c r="G4089" i="1"/>
  <c r="G3094" i="1"/>
  <c r="G2002" i="1"/>
  <c r="G2181" i="1"/>
  <c r="G1412" i="1"/>
  <c r="G3119" i="1"/>
  <c r="G1545" i="1"/>
  <c r="G2271" i="1"/>
  <c r="G3590" i="1"/>
  <c r="G1647" i="1"/>
  <c r="G2793" i="1"/>
  <c r="G1466" i="1"/>
  <c r="G3843" i="1"/>
  <c r="G1420" i="1"/>
  <c r="G3440" i="1"/>
  <c r="G1181" i="1"/>
  <c r="G4025" i="1"/>
  <c r="G1051" i="1"/>
  <c r="G4056" i="1"/>
  <c r="G2182" i="1"/>
  <c r="G2070" i="1"/>
  <c r="G1956" i="1"/>
  <c r="G1425" i="1"/>
  <c r="G3008" i="1"/>
  <c r="G1073" i="1"/>
  <c r="G3381" i="1"/>
  <c r="G2373" i="1"/>
  <c r="G3898" i="1"/>
  <c r="G2234" i="1"/>
  <c r="G3177" i="1"/>
  <c r="G1230" i="1"/>
  <c r="G3513" i="1"/>
  <c r="G1985" i="1"/>
  <c r="G3421" i="1"/>
  <c r="G2945" i="1"/>
  <c r="G3788" i="1"/>
  <c r="G3822" i="1"/>
  <c r="G2255" i="1"/>
  <c r="G2491" i="1"/>
  <c r="G1750" i="1"/>
  <c r="G1929" i="1"/>
  <c r="G4019" i="1"/>
  <c r="G1663" i="1"/>
  <c r="G1145" i="1"/>
  <c r="G1979" i="1"/>
  <c r="G4163" i="1"/>
  <c r="G3969" i="1"/>
  <c r="G2175" i="1"/>
  <c r="G2864" i="1"/>
  <c r="G1958" i="1"/>
  <c r="G1764" i="1"/>
  <c r="G2115" i="1"/>
  <c r="G3542" i="1"/>
  <c r="G1622" i="1"/>
  <c r="G2200" i="1"/>
  <c r="G1268" i="1"/>
  <c r="G3796" i="1"/>
  <c r="G990" i="1"/>
  <c r="G3578" i="1"/>
  <c r="G2031" i="1"/>
  <c r="G1135" i="1"/>
  <c r="G1473" i="1"/>
  <c r="G3931" i="1"/>
  <c r="G2904" i="1"/>
  <c r="G1933" i="1"/>
  <c r="G1882" i="1"/>
  <c r="G1332" i="1"/>
  <c r="G3274" i="1"/>
  <c r="G3181" i="1"/>
  <c r="G3658" i="1"/>
  <c r="G4109" i="1"/>
  <c r="G1322" i="1"/>
  <c r="G2195" i="1"/>
  <c r="G1069" i="1"/>
  <c r="G1589" i="1"/>
  <c r="G2488" i="1"/>
  <c r="G1504" i="1"/>
  <c r="G2283" i="1"/>
  <c r="G1926" i="1"/>
  <c r="G3115" i="1"/>
  <c r="G4058" i="1"/>
  <c r="G2834" i="1"/>
  <c r="G1513" i="1"/>
  <c r="G3661" i="1"/>
  <c r="G3368" i="1"/>
  <c r="G1637" i="1"/>
  <c r="G1098" i="1"/>
  <c r="G3298" i="1"/>
  <c r="G1387" i="1"/>
  <c r="G3802" i="1"/>
  <c r="G2406" i="1"/>
  <c r="G2349" i="1"/>
  <c r="G3285" i="1"/>
  <c r="G3706" i="1"/>
  <c r="G2048" i="1"/>
  <c r="G1776" i="1"/>
  <c r="G3812" i="1"/>
  <c r="G3529" i="1"/>
  <c r="G4088" i="1"/>
  <c r="G2295" i="1"/>
  <c r="G3090" i="1"/>
  <c r="G3614" i="1"/>
  <c r="G1868" i="1"/>
  <c r="G2064" i="1"/>
  <c r="G1999" i="1"/>
  <c r="G4092" i="1"/>
  <c r="G3814" i="1"/>
  <c r="G2158" i="1"/>
  <c r="G3689" i="1"/>
  <c r="G3533" i="1"/>
  <c r="G1720" i="1"/>
  <c r="G1019" i="1"/>
  <c r="G2408" i="1"/>
  <c r="G4170" i="1"/>
  <c r="G3534" i="1"/>
  <c r="G1212" i="1"/>
  <c r="G2402" i="1"/>
  <c r="G3365" i="1"/>
  <c r="G2985" i="1"/>
  <c r="G2867" i="1"/>
  <c r="G3517" i="1"/>
  <c r="G3282" i="1"/>
  <c r="G1044" i="1"/>
  <c r="G1858" i="1"/>
  <c r="G1423" i="1"/>
  <c r="G4165" i="1"/>
  <c r="G1592" i="1"/>
  <c r="G1176" i="1"/>
  <c r="G3691" i="1"/>
  <c r="G1218" i="1"/>
  <c r="G1222" i="1"/>
  <c r="G2098" i="1"/>
  <c r="G2833" i="1"/>
  <c r="G1835" i="1"/>
  <c r="G1261" i="1"/>
  <c r="G2017" i="1"/>
  <c r="G1507" i="1"/>
  <c r="G1984" i="1"/>
  <c r="G1886" i="1"/>
  <c r="G2068" i="1"/>
  <c r="G1250" i="1"/>
  <c r="G2890" i="1"/>
  <c r="G1129" i="1"/>
  <c r="G1679" i="1"/>
  <c r="G3170" i="1"/>
  <c r="G3386" i="1"/>
  <c r="G2199" i="1"/>
  <c r="G3243" i="1"/>
  <c r="G3144" i="1"/>
  <c r="G3215" i="1"/>
  <c r="G2939" i="1"/>
  <c r="G2886" i="1"/>
  <c r="G2990" i="1"/>
  <c r="G3357" i="1"/>
  <c r="G2955" i="1"/>
  <c r="G1167" i="1"/>
  <c r="G1248" i="1"/>
  <c r="G3551" i="1"/>
  <c r="G2899" i="1"/>
  <c r="G3830" i="1"/>
  <c r="G3916" i="1"/>
  <c r="G3920" i="1"/>
  <c r="G3312" i="1"/>
  <c r="G3511" i="1"/>
  <c r="G3461" i="1"/>
  <c r="G3646" i="1"/>
  <c r="G1746" i="1"/>
  <c r="G3412" i="1"/>
  <c r="G1471" i="1"/>
  <c r="G3597" i="1"/>
  <c r="G3397" i="1"/>
  <c r="G2133" i="1"/>
  <c r="G2839" i="1"/>
  <c r="G1346" i="1"/>
  <c r="G3867" i="1"/>
  <c r="G3401" i="1"/>
  <c r="G3117" i="1"/>
  <c r="G4112" i="1"/>
  <c r="G2995" i="1"/>
  <c r="G1320" i="1"/>
  <c r="G3720" i="1"/>
  <c r="G2395" i="1"/>
  <c r="G3786" i="1"/>
  <c r="G3211" i="1"/>
  <c r="G3567" i="1"/>
  <c r="G2450" i="1"/>
  <c r="G1789" i="1"/>
  <c r="G4139" i="1"/>
  <c r="G1960" i="1"/>
  <c r="G3642" i="1"/>
  <c r="G2352" i="1"/>
  <c r="G3240" i="1"/>
  <c r="G3805" i="1"/>
  <c r="G1649" i="1"/>
  <c r="G2294" i="1"/>
  <c r="G3107" i="1"/>
  <c r="G3506" i="1"/>
  <c r="G1796" i="1"/>
  <c r="G1959" i="1"/>
  <c r="G3962" i="1"/>
  <c r="G2937" i="1"/>
  <c r="G2851" i="1"/>
  <c r="G3532" i="1"/>
  <c r="G1691" i="1"/>
  <c r="G3928" i="1"/>
  <c r="G3654" i="1"/>
  <c r="G1085" i="1"/>
  <c r="G3085" i="1"/>
  <c r="G1671" i="1"/>
  <c r="G3147" i="1"/>
  <c r="G1954" i="1"/>
  <c r="G3037" i="1"/>
  <c r="G1066" i="1"/>
  <c r="G3100" i="1"/>
  <c r="G1353" i="1"/>
  <c r="G4117" i="1"/>
  <c r="G2192" i="1"/>
  <c r="G3457" i="1"/>
  <c r="G2097" i="1"/>
  <c r="G3078" i="1"/>
  <c r="G1130" i="1"/>
  <c r="G1924" i="1"/>
  <c r="G2150" i="1"/>
  <c r="G3141" i="1"/>
  <c r="G2171" i="1"/>
  <c r="G1415" i="1"/>
  <c r="G3204" i="1"/>
  <c r="G1305" i="1"/>
  <c r="G3569" i="1"/>
  <c r="G1496" i="1"/>
  <c r="G1899" i="1"/>
  <c r="G3985" i="1"/>
  <c r="G1028" i="1"/>
  <c r="G1089" i="1"/>
  <c r="G2290" i="1"/>
  <c r="G1949" i="1"/>
  <c r="G2172" i="1"/>
  <c r="G3840" i="1"/>
  <c r="G3965" i="1"/>
  <c r="G2074" i="1"/>
  <c r="G1390" i="1"/>
  <c r="G2075" i="1"/>
  <c r="G3763" i="1"/>
  <c r="G1973" i="1"/>
  <c r="G3191" i="1"/>
  <c r="G1668" i="1"/>
  <c r="G3173" i="1"/>
  <c r="G3679" i="1"/>
  <c r="G3256" i="1"/>
  <c r="G1573" i="1"/>
  <c r="G3714" i="1"/>
  <c r="G1370" i="1"/>
  <c r="G1242" i="1"/>
  <c r="G3032" i="1"/>
  <c r="G3384" i="1"/>
  <c r="G2014" i="1"/>
  <c r="G3027" i="1"/>
  <c r="G3790" i="1"/>
  <c r="G2253" i="1"/>
  <c r="G2055" i="1"/>
  <c r="G2397" i="1"/>
  <c r="G1893" i="1"/>
  <c r="G1801" i="1"/>
  <c r="G1931" i="1"/>
  <c r="G3581" i="1"/>
  <c r="G1427" i="1"/>
  <c r="G1816" i="1"/>
  <c r="G4021" i="1"/>
  <c r="G1872" i="1"/>
  <c r="G3980" i="1"/>
  <c r="G3324" i="1"/>
  <c r="G1417" i="1"/>
  <c r="G3548" i="1"/>
  <c r="G3167" i="1"/>
  <c r="G3108" i="1"/>
  <c r="G2820" i="1"/>
  <c r="G3113" i="1"/>
  <c r="G4046" i="1"/>
  <c r="G3940" i="1"/>
  <c r="G2435" i="1"/>
  <c r="G2223" i="1"/>
  <c r="G1077" i="1"/>
  <c r="G3236" i="1"/>
  <c r="G2244" i="1"/>
  <c r="G1555" i="1"/>
  <c r="G3619" i="1"/>
  <c r="G3116" i="1"/>
  <c r="G4183" i="1"/>
  <c r="G2983" i="1"/>
  <c r="G2188" i="1"/>
  <c r="G1678" i="1"/>
  <c r="G3539" i="1"/>
  <c r="G1645" i="1"/>
  <c r="G2891" i="1"/>
  <c r="G1946" i="1"/>
  <c r="G3707" i="1"/>
  <c r="G3112" i="1"/>
  <c r="G1488" i="1"/>
  <c r="G3110" i="1"/>
  <c r="G4150" i="1"/>
  <c r="G1523" i="1"/>
  <c r="G1527" i="1"/>
  <c r="G3422" i="1"/>
  <c r="G2084" i="1"/>
  <c r="G3380" i="1"/>
  <c r="G3509" i="1"/>
  <c r="G2850" i="1"/>
  <c r="G3322" i="1"/>
  <c r="G1501" i="1"/>
  <c r="G1666" i="1"/>
  <c r="G3462" i="1"/>
  <c r="G3634" i="1"/>
  <c r="G1970" i="1"/>
  <c r="G3413" i="1"/>
  <c r="G1345" i="1"/>
  <c r="G3221" i="1"/>
  <c r="G3735" i="1"/>
  <c r="G3264" i="1"/>
  <c r="G1128" i="1"/>
  <c r="G1957" i="1"/>
  <c r="G3584" i="1"/>
  <c r="G3130" i="1"/>
  <c r="G3145" i="1"/>
  <c r="G3499" i="1"/>
  <c r="G3493" i="1"/>
  <c r="G2364" i="1"/>
  <c r="G3651" i="1"/>
  <c r="G3206" i="1"/>
  <c r="G2368" i="1"/>
  <c r="G3505" i="1"/>
  <c r="G1119" i="1"/>
  <c r="G2275" i="1"/>
  <c r="G1964" i="1"/>
  <c r="G2317" i="1"/>
  <c r="G3745" i="1"/>
  <c r="G2089" i="1"/>
  <c r="G3396" i="1"/>
  <c r="G2022" i="1"/>
  <c r="G4173" i="1"/>
  <c r="G3868" i="1"/>
  <c r="G2494" i="1"/>
  <c r="G3608" i="1"/>
  <c r="G1434" i="1"/>
  <c r="G2380" i="1"/>
  <c r="G2868" i="1"/>
  <c r="G3575" i="1"/>
  <c r="G3594" i="1"/>
  <c r="G1183" i="1"/>
  <c r="G1075" i="1"/>
  <c r="G1252" i="1"/>
  <c r="G3048" i="1"/>
  <c r="G2967" i="1"/>
  <c r="G2155" i="1"/>
  <c r="G2009" i="1"/>
  <c r="G2363" i="1"/>
  <c r="G1343" i="1"/>
  <c r="G3012" i="1"/>
  <c r="G2176" i="1"/>
  <c r="G3133" i="1"/>
  <c r="G3347" i="1"/>
  <c r="G3937" i="1"/>
  <c r="G1910" i="1"/>
  <c r="G3820" i="1"/>
  <c r="G1830" i="1"/>
  <c r="G3212" i="1"/>
  <c r="G2141" i="1"/>
  <c r="G1022" i="1"/>
  <c r="G2999" i="1"/>
  <c r="G3881" i="1"/>
  <c r="G3839" i="1"/>
  <c r="G1325" i="1"/>
  <c r="G4158" i="1"/>
  <c r="G3671" i="1"/>
  <c r="G3960" i="1"/>
  <c r="G3276" i="1"/>
  <c r="G1997" i="1"/>
  <c r="G4095" i="1"/>
  <c r="G1753" i="1"/>
  <c r="G1191" i="1"/>
  <c r="G1983" i="1"/>
  <c r="G2448" i="1"/>
  <c r="G1625" i="1"/>
  <c r="G2956" i="1"/>
  <c r="G3998" i="1"/>
  <c r="G4149" i="1"/>
  <c r="G1306" i="1"/>
  <c r="G2828" i="1"/>
  <c r="G1037" i="1"/>
  <c r="G1174" i="1"/>
  <c r="G1697" i="1"/>
  <c r="G3205" i="1"/>
  <c r="G3050" i="1"/>
  <c r="G1722" i="1"/>
  <c r="G2404" i="1"/>
  <c r="G3856" i="1"/>
  <c r="G3063" i="1"/>
  <c r="G1754" i="1"/>
  <c r="G1516" i="1"/>
  <c r="G2442" i="1"/>
  <c r="G1980" i="1"/>
  <c r="G3120" i="1"/>
  <c r="G2194" i="1"/>
  <c r="G3305" i="1"/>
  <c r="G3535" i="1"/>
  <c r="G2950" i="1"/>
  <c r="G1751" i="1"/>
  <c r="G2247" i="1"/>
  <c r="G1586" i="1"/>
  <c r="G1716" i="1"/>
  <c r="G3262" i="1"/>
  <c r="G1328" i="1"/>
  <c r="G1689" i="1"/>
  <c r="G3082" i="1"/>
  <c r="G1097" i="1"/>
  <c r="G2332" i="1"/>
  <c r="G2026" i="1"/>
  <c r="G1215" i="1"/>
  <c r="G3889" i="1"/>
  <c r="G3473" i="1"/>
  <c r="G2110" i="1"/>
  <c r="G5720" i="1"/>
  <c r="G4118" i="1"/>
  <c r="G3752" i="1"/>
  <c r="G2232" i="1"/>
  <c r="G2831" i="1"/>
  <c r="G3766" i="1"/>
  <c r="G1244" i="1"/>
  <c r="G1894" i="1"/>
  <c r="G3784" i="1"/>
  <c r="G4075" i="1"/>
  <c r="G1096" i="1"/>
  <c r="G2924" i="1"/>
  <c r="G3022" i="1"/>
  <c r="G3142" i="1"/>
  <c r="G1266" i="1"/>
  <c r="G2315" i="1"/>
  <c r="G3757" i="1"/>
  <c r="G3665" i="1"/>
  <c r="G2829" i="1"/>
  <c r="G1311" i="1"/>
  <c r="G1725" i="1"/>
  <c r="G1293" i="1"/>
  <c r="G1723" i="1"/>
  <c r="G3174" i="1"/>
  <c r="G3818" i="1"/>
  <c r="G2047" i="1"/>
  <c r="G4031" i="1"/>
  <c r="G1539" i="1"/>
  <c r="G3317" i="1"/>
  <c r="G3003" i="1"/>
  <c r="G2354" i="1"/>
  <c r="G3723" i="1"/>
  <c r="G3924" i="1"/>
  <c r="G1795" i="1"/>
  <c r="G3770" i="1"/>
  <c r="G3749" i="1"/>
  <c r="G4113" i="1"/>
  <c r="G2091" i="1"/>
  <c r="G3861" i="1"/>
  <c r="G3934" i="1"/>
  <c r="G2506" i="1"/>
  <c r="G1856" i="1"/>
  <c r="G2909" i="1"/>
  <c r="G3195" i="1"/>
  <c r="G3199" i="1"/>
  <c r="G2893" i="1"/>
  <c r="G3275" i="1"/>
  <c r="G3995" i="1"/>
  <c r="G3333" i="1"/>
  <c r="G1665" i="1"/>
  <c r="G3875" i="1"/>
  <c r="G1766" i="1"/>
  <c r="G1476" i="1"/>
  <c r="G2003" i="1"/>
  <c r="G1449" i="1"/>
  <c r="G3795" i="1"/>
  <c r="G2138" i="1"/>
  <c r="G4098" i="1"/>
  <c r="G1684" i="1"/>
  <c r="G2268" i="1"/>
  <c r="G3233" i="1"/>
  <c r="G3984" i="1"/>
  <c r="G1062" i="1"/>
  <c r="G1497" i="1"/>
  <c r="G2493" i="1"/>
  <c r="G1517" i="1"/>
  <c r="G4177" i="1"/>
  <c r="G3751" i="1"/>
  <c r="G1892" i="1"/>
  <c r="G2046" i="1"/>
  <c r="G1229" i="1"/>
  <c r="G3162" i="1"/>
  <c r="G3560" i="1"/>
  <c r="G1290" i="1"/>
  <c r="G1542" i="1"/>
  <c r="G1981" i="1"/>
  <c r="G3356" i="1"/>
  <c r="G3359" i="1"/>
  <c r="G4028" i="1"/>
  <c r="G1608" i="1"/>
  <c r="G2235" i="1"/>
  <c r="G3772" i="1"/>
  <c r="G2424" i="1"/>
  <c r="G4179" i="1"/>
  <c r="G1652" i="1"/>
  <c r="G4104" i="1"/>
  <c r="G1283" i="1"/>
  <c r="G3832" i="1"/>
  <c r="G3554" i="1"/>
  <c r="G1676" i="1"/>
  <c r="G3883" i="1"/>
  <c r="G3588" i="1"/>
  <c r="G3238" i="1"/>
  <c r="G3750" i="1"/>
  <c r="G1350" i="1"/>
  <c r="G2310" i="1"/>
  <c r="G1045" i="1"/>
  <c r="G3288" i="1"/>
  <c r="G3500" i="1"/>
  <c r="G1758" i="1"/>
  <c r="G3301" i="1"/>
  <c r="G3704" i="1"/>
  <c r="G2952" i="1"/>
  <c r="G3200" i="1"/>
  <c r="Q2129" i="1"/>
  <c r="Q3854" i="1"/>
  <c r="Q2391" i="1"/>
  <c r="Q2144" i="1"/>
  <c r="Q2361" i="1"/>
  <c r="Q3844" i="1"/>
  <c r="Q3153" i="1"/>
  <c r="Q1669" i="1"/>
  <c r="Q3018" i="1"/>
  <c r="Q1739" i="1"/>
  <c r="Q1460" i="1"/>
  <c r="Q1717" i="1"/>
  <c r="Q1002" i="1"/>
  <c r="Q3210" i="1"/>
  <c r="Q3188" i="1"/>
  <c r="Q3017" i="1"/>
  <c r="Q2421" i="1"/>
  <c r="Q1995" i="1"/>
  <c r="Q3908" i="1"/>
  <c r="Q2269" i="1"/>
  <c r="Q1257" i="1"/>
  <c r="Q4068" i="1"/>
  <c r="Q985" i="1"/>
  <c r="Q1241" i="1"/>
  <c r="Q3466" i="1"/>
  <c r="Q3561" i="1"/>
  <c r="Q2177" i="1"/>
  <c r="Q3761" i="1"/>
  <c r="Q2969" i="1"/>
  <c r="Q4036" i="1"/>
  <c r="Q3713" i="1"/>
  <c r="Q1116" i="1"/>
  <c r="Q4003" i="1"/>
  <c r="Q4093" i="1"/>
  <c r="Q1437" i="1"/>
  <c r="Q4011" i="1"/>
  <c r="Q4061" i="1"/>
  <c r="Q3155" i="1"/>
  <c r="Q2808" i="1"/>
  <c r="Q2305" i="1"/>
  <c r="Q4034" i="1"/>
  <c r="Q3997" i="1"/>
  <c r="Q1575" i="1"/>
  <c r="Q2399" i="1"/>
  <c r="Q3452" i="1"/>
  <c r="Q3910" i="1"/>
  <c r="Q2359" i="1"/>
  <c r="Q2791" i="1"/>
  <c r="Q2895" i="1"/>
  <c r="Q3190" i="1"/>
  <c r="Q1614" i="1"/>
  <c r="Q2845" i="1"/>
  <c r="Q4169" i="1"/>
  <c r="Q1207" i="1"/>
  <c r="Q2838" i="1"/>
  <c r="Q3890" i="1"/>
  <c r="Q1559" i="1"/>
  <c r="Q3748" i="1"/>
  <c r="Q1881" i="1"/>
  <c r="Q1431" i="1"/>
  <c r="Q1975" i="1"/>
  <c r="Q1770" i="1"/>
  <c r="Q4172" i="1"/>
  <c r="Q1804" i="1"/>
  <c r="Q2164" i="1"/>
  <c r="Q3302" i="1"/>
  <c r="Q1866" i="1"/>
  <c r="Q3021" i="1"/>
  <c r="Q1498" i="1"/>
  <c r="Q3780" i="1"/>
  <c r="Q3448" i="1"/>
  <c r="Q3420" i="1"/>
  <c r="Q2965" i="1"/>
  <c r="Q2212" i="1"/>
  <c r="Q4159" i="1"/>
  <c r="Q2377" i="1"/>
  <c r="Q4160" i="1"/>
  <c r="Q1281" i="1"/>
  <c r="Q4182" i="1"/>
  <c r="Q3728" i="1"/>
  <c r="Q2918" i="1"/>
  <c r="Q3434" i="1"/>
  <c r="Q4107" i="1"/>
  <c r="Q1761" i="1"/>
  <c r="Q3409" i="1"/>
  <c r="Q3650" i="1"/>
  <c r="Q1312" i="1"/>
  <c r="Q3426" i="1"/>
  <c r="Q1448" i="1"/>
  <c r="Q3896" i="1"/>
  <c r="Q3604" i="1"/>
  <c r="Q1735" i="1"/>
  <c r="Q2093" i="1"/>
  <c r="Q2010" i="1"/>
  <c r="Q3478" i="1"/>
  <c r="Q2948" i="1"/>
  <c r="Q4067" i="1"/>
  <c r="Q1462" i="1"/>
  <c r="Q3699" i="1"/>
  <c r="Q1043" i="1"/>
  <c r="Q2183" i="1"/>
  <c r="Q3374" i="1"/>
  <c r="Q1833" i="1"/>
  <c r="Q3267" i="1"/>
  <c r="Q2914" i="1"/>
  <c r="Q3936" i="1"/>
  <c r="Q3407" i="1"/>
  <c r="Q4027" i="1"/>
  <c r="Q1275" i="1"/>
  <c r="Q3015" i="1"/>
  <c r="Q1240" i="1"/>
  <c r="Q3979" i="1"/>
  <c r="Q3945" i="1"/>
  <c r="Q3948" i="1"/>
  <c r="Q3941" i="1"/>
  <c r="Q1483" i="1"/>
  <c r="Q3547" i="1"/>
  <c r="Q3732" i="1"/>
  <c r="Q2024" i="1"/>
  <c r="Q1294" i="1"/>
  <c r="Q2245" i="1"/>
  <c r="Q3326" i="1"/>
  <c r="Q3956" i="1"/>
  <c r="Q1820" i="1"/>
  <c r="Q1898" i="1"/>
  <c r="Q2198" i="1"/>
  <c r="Q2033" i="1"/>
  <c r="Q2282" i="1"/>
  <c r="Q2299" i="1"/>
  <c r="Q1187" i="1"/>
  <c r="Q3269" i="1"/>
  <c r="Q1041" i="1"/>
  <c r="Q3182" i="1"/>
  <c r="Q5734" i="1"/>
  <c r="Q3429" i="1"/>
  <c r="Q1808" i="1"/>
  <c r="Q1136" i="1"/>
  <c r="Q1675" i="1"/>
  <c r="Q2196" i="1"/>
  <c r="Q4087" i="1"/>
  <c r="Q4134" i="1"/>
  <c r="Q4120" i="1"/>
  <c r="Q3039" i="1"/>
  <c r="Q4017" i="1"/>
  <c r="Q2101" i="1"/>
  <c r="Q1392" i="1"/>
  <c r="Q1682" i="1"/>
  <c r="Q1139" i="1"/>
  <c r="Q1061" i="1"/>
  <c r="Q1624" i="1"/>
  <c r="Q1421" i="1"/>
  <c r="Q3364" i="1"/>
  <c r="Q2345" i="1"/>
  <c r="Q4126" i="1"/>
  <c r="Q1864" i="1"/>
  <c r="Q3330" i="1"/>
  <c r="Q2180" i="1"/>
  <c r="Q4013" i="1"/>
  <c r="Q1034" i="1"/>
  <c r="Q2135" i="1"/>
  <c r="Q2425" i="1"/>
  <c r="Q3520" i="1"/>
  <c r="Q1164" i="1"/>
  <c r="Q3258" i="1"/>
  <c r="Q2801" i="1"/>
  <c r="Q1271" i="1"/>
  <c r="Q1998" i="1"/>
  <c r="Q3774" i="1"/>
  <c r="Q2796" i="1"/>
  <c r="Q3103" i="1"/>
  <c r="Q4156" i="1"/>
  <c r="Q3635" i="1"/>
  <c r="Q3632" i="1"/>
  <c r="Q3797" i="1"/>
  <c r="Q1661" i="1"/>
  <c r="Q2343" i="1"/>
  <c r="Q1227" i="1"/>
  <c r="Q3076" i="1"/>
  <c r="Q1376" i="1"/>
  <c r="Q1752" i="1"/>
  <c r="Q3845" i="1"/>
  <c r="Q1727" i="1"/>
  <c r="Q3592" i="1"/>
  <c r="Q3587" i="1"/>
  <c r="Q3972" i="1"/>
  <c r="Q1825" i="1"/>
  <c r="Q1584" i="1"/>
  <c r="Q3621" i="1"/>
  <c r="Q2492" i="1"/>
  <c r="Q1495" i="1"/>
  <c r="Q1482" i="1"/>
  <c r="Q2240" i="1"/>
  <c r="Q2311" i="1"/>
  <c r="Q3454" i="1"/>
  <c r="Q1309" i="1"/>
  <c r="Q3392" i="1"/>
  <c r="Q1475" i="1"/>
  <c r="Q3139" i="1"/>
  <c r="Q4175" i="1"/>
  <c r="Q1664" i="1"/>
  <c r="Q3640" i="1"/>
  <c r="Q1528" i="1"/>
  <c r="Q2883" i="1"/>
  <c r="Q1971" i="1"/>
  <c r="Q1357" i="1"/>
  <c r="Q1919" i="1"/>
  <c r="Q3501" i="1"/>
  <c r="Q1490" i="1"/>
  <c r="Q2443" i="1"/>
  <c r="Q2225" i="1"/>
  <c r="Q1582" i="1"/>
  <c r="Q1419" i="1"/>
  <c r="Q1267" i="1"/>
  <c r="Q3709" i="1"/>
  <c r="Q4080" i="1"/>
  <c r="Q2100" i="1"/>
  <c r="Q2837" i="1"/>
  <c r="Q3479" i="1"/>
  <c r="Q1911" i="1"/>
  <c r="Q1982" i="1"/>
  <c r="Q3334" i="1"/>
  <c r="Q3290" i="1"/>
  <c r="Q3649" i="1"/>
  <c r="Q1932" i="1"/>
  <c r="Q2968" i="1"/>
  <c r="Q3213" i="1"/>
  <c r="Q2050" i="1"/>
  <c r="Q4072" i="1"/>
  <c r="Q2348" i="1"/>
  <c r="Q4083" i="1"/>
  <c r="Q3793" i="1"/>
  <c r="Q4138" i="1"/>
  <c r="Q1185" i="1"/>
  <c r="Q3389" i="1"/>
  <c r="Q3099" i="1"/>
  <c r="Q2835" i="1"/>
  <c r="Q1361" i="1"/>
  <c r="Q3152" i="1"/>
  <c r="Q3988" i="1"/>
  <c r="Q2802" i="1"/>
  <c r="Q2001" i="1"/>
  <c r="Q3451" i="1"/>
  <c r="Q3154" i="1"/>
  <c r="Q2936" i="1"/>
  <c r="Q1231" i="1"/>
  <c r="Q1587" i="1"/>
  <c r="Q1388" i="1"/>
  <c r="Q1569" i="1"/>
  <c r="Q1680" i="1"/>
  <c r="Q1192" i="1"/>
  <c r="Q3637" i="1"/>
  <c r="Q1744" i="1"/>
  <c r="Q1010" i="1"/>
  <c r="Q2037" i="1"/>
  <c r="Q2104" i="1"/>
  <c r="Q1386" i="1"/>
  <c r="Q3245" i="1"/>
  <c r="Q3695" i="1"/>
  <c r="Q1556" i="1"/>
  <c r="Q1150" i="1"/>
  <c r="Q2413" i="1"/>
  <c r="Q4077" i="1"/>
  <c r="Q3502" i="1"/>
  <c r="Q1314" i="1"/>
  <c r="Q1705" i="1"/>
  <c r="Q1377" i="1"/>
  <c r="Q3899" i="1"/>
  <c r="Q2163" i="1"/>
  <c r="Q3566" i="1"/>
  <c r="Q3198" i="1"/>
  <c r="Q2916" i="1"/>
  <c r="Q1439" i="1"/>
  <c r="Q1112" i="1"/>
  <c r="Q1660" i="1"/>
  <c r="Q3439" i="1"/>
  <c r="Q1617" i="1"/>
  <c r="Q1821" i="1"/>
  <c r="Q2045" i="1"/>
  <c r="Q2971" i="1"/>
  <c r="Q1696" i="1"/>
  <c r="Q1035" i="1"/>
  <c r="Q2807" i="1"/>
  <c r="Q1967" i="1"/>
  <c r="Q1047" i="1"/>
  <c r="Q3919" i="1"/>
  <c r="Q3687" i="1"/>
  <c r="Q4121" i="1"/>
  <c r="Q3806" i="1"/>
  <c r="Q2258" i="1"/>
  <c r="Q3002" i="1"/>
  <c r="Q3028" i="1"/>
  <c r="Q1914" i="1"/>
  <c r="Q1838" i="1"/>
  <c r="Q1171" i="1"/>
  <c r="Q1806" i="1"/>
  <c r="Q1099" i="1"/>
  <c r="Q2811" i="1"/>
  <c r="Q2803" i="1"/>
  <c r="Q1915" i="1"/>
  <c r="Q2169" i="1"/>
  <c r="Q3610" i="1"/>
  <c r="Q2964" i="1"/>
  <c r="Q4045" i="1"/>
  <c r="Q2117" i="1"/>
  <c r="Q3328" i="1"/>
  <c r="Q2371" i="1"/>
  <c r="Q4016" i="1"/>
  <c r="Q1606" i="1"/>
  <c r="Q3767" i="1"/>
  <c r="Q3128" i="1"/>
  <c r="Q3470" i="1"/>
  <c r="Q2090" i="1"/>
  <c r="Q1269" i="1"/>
  <c r="Q3321" i="1"/>
  <c r="Q3166" i="1"/>
  <c r="Q3058" i="1"/>
  <c r="Q2032" i="1"/>
  <c r="Q2439" i="1"/>
  <c r="Q2469" i="1"/>
  <c r="Q4001" i="1"/>
  <c r="Q1895" i="1"/>
  <c r="Q1338" i="1"/>
  <c r="Q1610" i="1"/>
  <c r="Q3361" i="1"/>
  <c r="Q2981" i="1"/>
  <c r="Q2387" i="1"/>
  <c r="Q1905" i="1"/>
  <c r="Q1520" i="1"/>
  <c r="Q2816" i="1"/>
  <c r="Q2111" i="1"/>
  <c r="Q2863" i="1"/>
  <c r="Q3544" i="1"/>
  <c r="Q3521" i="1"/>
  <c r="Q3398" i="1"/>
  <c r="Q1169" i="1"/>
  <c r="Q3297" i="1"/>
  <c r="Q4057" i="1"/>
  <c r="Q1210" i="1"/>
  <c r="Q1091" i="1"/>
  <c r="Q3313" i="1"/>
  <c r="Q2162" i="1"/>
  <c r="Q1438" i="1"/>
  <c r="Q1767" i="1"/>
  <c r="Q1402" i="1"/>
  <c r="Q2798" i="1"/>
  <c r="Q3591" i="1"/>
  <c r="Q1996" i="1"/>
  <c r="Q3664" i="1"/>
  <c r="Q1897" i="1"/>
  <c r="Q3546" i="1"/>
  <c r="Q1524" i="1"/>
  <c r="Q2879" i="1"/>
  <c r="Q2490" i="1"/>
  <c r="Q2151" i="1"/>
  <c r="Q1148" i="1"/>
  <c r="Q2167" i="1"/>
  <c r="Q3083" i="1"/>
  <c r="Q2792" i="1"/>
  <c r="Q1803" i="1"/>
  <c r="Q3417" i="1"/>
  <c r="Q3270" i="1"/>
  <c r="Q2813" i="1"/>
  <c r="Q1223" i="1"/>
  <c r="Q1844" i="1"/>
  <c r="Q1414" i="1"/>
  <c r="Q2023" i="1"/>
  <c r="Q2366" i="1"/>
  <c r="Q3582" i="1"/>
  <c r="Q1163" i="1"/>
  <c r="Q1783" i="1"/>
  <c r="Q1969" i="1"/>
  <c r="Q3583" i="1"/>
  <c r="Q4059" i="1"/>
  <c r="Q3657" i="1"/>
  <c r="Q2154" i="1"/>
  <c r="Q3670" i="1"/>
  <c r="Q2106" i="1"/>
  <c r="Q3512" i="1"/>
  <c r="Q2222" i="1"/>
  <c r="Q3848" i="1"/>
  <c r="Q1144" i="1"/>
  <c r="Q1042" i="1"/>
  <c r="Q3580" i="1"/>
  <c r="Q2136" i="1"/>
  <c r="Q1630" i="1"/>
  <c r="Q3369" i="1"/>
  <c r="Q1458" i="1"/>
  <c r="Q3907" i="1"/>
  <c r="Q2804" i="1"/>
  <c r="Q1494" i="1"/>
  <c r="Q3942" i="1"/>
  <c r="Q3674" i="1"/>
  <c r="Q1534" i="1"/>
  <c r="Q3043" i="1"/>
  <c r="Q4137" i="1"/>
  <c r="Q4097" i="1"/>
  <c r="Q1928" i="1"/>
  <c r="Q2205" i="1"/>
  <c r="Q3831" i="1"/>
  <c r="Q1216" i="1"/>
  <c r="Q1364" i="1"/>
  <c r="Q3260" i="1"/>
  <c r="Q3816" i="1"/>
  <c r="Q1354" i="1"/>
  <c r="Q3885" i="1"/>
  <c r="Q3345" i="1"/>
  <c r="Q1809" i="1"/>
  <c r="Q4162" i="1"/>
  <c r="Q1418" i="1"/>
  <c r="Q2051" i="1"/>
  <c r="Q1604" i="1"/>
  <c r="Q2123" i="1"/>
  <c r="Q1052" i="1"/>
  <c r="Q2025" i="1"/>
  <c r="Q3552" i="1"/>
  <c r="Q3488" i="1"/>
  <c r="Q4136" i="1"/>
  <c r="Q1411" i="1"/>
  <c r="Q4155" i="1"/>
  <c r="Q1580" i="1"/>
  <c r="Q2153" i="1"/>
  <c r="Q3586" i="1"/>
  <c r="Q3701" i="1"/>
  <c r="Q2008" i="1"/>
  <c r="Q3214" i="1"/>
  <c r="Q1713" i="1"/>
  <c r="Q1465" i="1"/>
  <c r="Q1477" i="1"/>
  <c r="Q4037" i="1"/>
  <c r="Q2160" i="1"/>
  <c r="Q2933" i="1"/>
  <c r="Q1549" i="1"/>
  <c r="Q3431" i="1"/>
  <c r="Q1134" i="1"/>
  <c r="Q4135" i="1"/>
  <c r="Q3135" i="1"/>
  <c r="Q2224" i="1"/>
  <c r="Q3850" i="1"/>
  <c r="Q3968" i="1"/>
  <c r="Q3981" i="1"/>
  <c r="Q2035" i="1"/>
  <c r="Q1315" i="1"/>
  <c r="Q3375" i="1"/>
  <c r="Q3344" i="1"/>
  <c r="Q2487" i="1"/>
  <c r="Q2954" i="1"/>
  <c r="Q2810" i="1"/>
  <c r="Q2438" i="1"/>
  <c r="Q1695" i="1"/>
  <c r="Q4124" i="1"/>
  <c r="Q3016" i="1"/>
  <c r="Q1452" i="1"/>
  <c r="Q1433" i="1"/>
  <c r="Q3811" i="1"/>
  <c r="Q3370" i="1"/>
  <c r="Q3857" i="1"/>
  <c r="Q2479" i="1"/>
  <c r="Q3096" i="1"/>
  <c r="Q1629" i="1"/>
  <c r="Q3259" i="1"/>
  <c r="Q3494" i="1"/>
  <c r="Q3489" i="1"/>
  <c r="Q2369" i="1"/>
  <c r="Q3663" i="1"/>
  <c r="Q4069" i="1"/>
  <c r="Q2314" i="1"/>
  <c r="Q2800" i="1"/>
  <c r="Q3315" i="1"/>
  <c r="Q3314" i="1"/>
  <c r="Q3249" i="1"/>
  <c r="Q1887" i="1"/>
  <c r="Q4030" i="1"/>
  <c r="Q3127" i="1"/>
  <c r="Q1609" i="1"/>
  <c r="Q3994" i="1"/>
  <c r="Q2797" i="1"/>
  <c r="Q3975" i="1"/>
  <c r="Q3163" i="1"/>
  <c r="Q1651" i="1"/>
  <c r="Q3150" i="1"/>
  <c r="Q1812" i="1"/>
  <c r="Q3071" i="1"/>
  <c r="Q2795" i="1"/>
  <c r="Q2285" i="1"/>
  <c r="Q1404" i="1"/>
  <c r="Q3810" i="1"/>
  <c r="Q1793" i="1"/>
  <c r="Q3024" i="1"/>
  <c r="Q3006" i="1"/>
  <c r="Q3000" i="1"/>
  <c r="Q2441" i="1"/>
  <c r="Q2121" i="1"/>
  <c r="Q3480" i="1"/>
  <c r="Q2341" i="1"/>
  <c r="Q2849" i="1"/>
  <c r="Q1878" i="1"/>
  <c r="Q3872" i="1"/>
  <c r="Q1009" i="1"/>
  <c r="Q2922" i="1"/>
  <c r="Q4022" i="1"/>
  <c r="Q1194" i="1"/>
  <c r="Q4076" i="1"/>
  <c r="Q1447" i="1"/>
  <c r="Q5727" i="1"/>
  <c r="Q1876" i="1"/>
  <c r="Q3722" i="1"/>
  <c r="Q2107" i="1"/>
  <c r="Q2398" i="1"/>
  <c r="Q3458" i="1"/>
  <c r="Q2836" i="1"/>
  <c r="Q3395" i="1"/>
  <c r="Q3307" i="1"/>
  <c r="Q2259" i="1"/>
  <c r="Q1188" i="1"/>
  <c r="Q2250" i="1"/>
  <c r="Q5732" i="1"/>
  <c r="Q3225" i="1"/>
  <c r="Q2328" i="1"/>
  <c r="Q3495" i="1"/>
  <c r="Q5713" i="1"/>
  <c r="Q3241" i="1"/>
  <c r="Q5722" i="1"/>
  <c r="Q3835" i="1"/>
  <c r="Q2273" i="1"/>
  <c r="Q2383" i="1"/>
  <c r="Q1741" i="1"/>
  <c r="Q1263" i="1"/>
  <c r="Q1251" i="1"/>
  <c r="Q1039" i="1"/>
  <c r="Q3549" i="1"/>
  <c r="Q1880" i="1"/>
  <c r="Q2034" i="1"/>
  <c r="Q3093" i="1"/>
  <c r="Q3574" i="1"/>
  <c r="Q1264" i="1"/>
  <c r="Q2414" i="1"/>
  <c r="Q2982" i="1"/>
  <c r="Q1699" i="1"/>
  <c r="Q3281" i="1"/>
  <c r="Q2087" i="1"/>
  <c r="Q2501" i="1"/>
  <c r="Q3447" i="1"/>
  <c r="Q1561" i="1"/>
  <c r="Q1253" i="1"/>
  <c r="Q3602" i="1"/>
  <c r="Q3644" i="1"/>
  <c r="Q2902" i="1"/>
  <c r="Q2465" i="1"/>
  <c r="Q2817" i="1"/>
  <c r="Q2079" i="1"/>
  <c r="Q2262" i="1"/>
  <c r="Q2818" i="1"/>
  <c r="Q1027" i="1"/>
  <c r="Q1137" i="1"/>
  <c r="Q1380" i="1"/>
  <c r="Q2819" i="1"/>
  <c r="Q4085" i="1"/>
  <c r="Q3911" i="1"/>
  <c r="Q3131" i="1"/>
  <c r="Q1942" i="1"/>
  <c r="Q1335" i="1"/>
  <c r="Q3279" i="1"/>
  <c r="Q1745" i="1"/>
  <c r="Q3828" i="1"/>
  <c r="Q2342" i="1"/>
  <c r="Q3277" i="1"/>
  <c r="Q2147" i="1"/>
  <c r="Q1143" i="1"/>
  <c r="Q1639" i="1"/>
  <c r="Q2103" i="1"/>
  <c r="Q1429" i="1"/>
  <c r="Q1489" i="1"/>
  <c r="Q1667" i="1"/>
  <c r="Q2478" i="1"/>
  <c r="Q1443" i="1"/>
  <c r="Q3626" i="1"/>
  <c r="Q3327" i="1"/>
  <c r="Q2013" i="1"/>
  <c r="Q1400" i="1"/>
  <c r="Q2054" i="1"/>
  <c r="Q3778" i="1"/>
  <c r="Q3559" i="1"/>
  <c r="Q1690" i="1"/>
  <c r="Q4106" i="1"/>
  <c r="Q1199" i="1"/>
  <c r="Q2351" i="1"/>
  <c r="Q1016" i="1"/>
  <c r="Q1802" i="1"/>
  <c r="Q3765" i="1"/>
  <c r="Q1948" i="1"/>
  <c r="Q1562" i="1"/>
  <c r="Q1152" i="1"/>
  <c r="Q2979" i="1"/>
  <c r="Q3055" i="1"/>
  <c r="Q1634" i="1"/>
  <c r="Q2213" i="1"/>
  <c r="Q3675" i="1"/>
  <c r="Q3408" i="1"/>
  <c r="Q2265" i="1"/>
  <c r="Q2038" i="1"/>
  <c r="Q2004" i="1"/>
  <c r="Q2876" i="1"/>
  <c r="Q3678" i="1"/>
  <c r="Q3938" i="1"/>
  <c r="Q2949" i="1"/>
  <c r="Q3557" i="1"/>
  <c r="Q1478" i="1"/>
  <c r="Q2281" i="1"/>
  <c r="Q1923" i="1"/>
  <c r="Q1937" i="1"/>
  <c r="Q1055" i="1"/>
  <c r="Q1836" i="1"/>
  <c r="Q3871" i="1"/>
  <c r="Q3095" i="1"/>
  <c r="Q1102" i="1"/>
  <c r="Q2980" i="1"/>
  <c r="Q2067" i="1"/>
  <c r="Q991" i="1"/>
  <c r="Q1991" i="1"/>
  <c r="Q2276" i="1"/>
  <c r="Q1989" i="1"/>
  <c r="Q2906" i="1"/>
  <c r="Q1662" i="1"/>
  <c r="Q2321" i="1"/>
  <c r="Q3563" i="1"/>
  <c r="Q3158" i="1"/>
  <c r="Q1445" i="1"/>
  <c r="Q1095" i="1"/>
  <c r="Q1463" i="1"/>
  <c r="Q1877" i="1"/>
  <c r="Q3571" i="1"/>
  <c r="Q2473" i="1"/>
  <c r="Q4005" i="1"/>
  <c r="Q2472" i="1"/>
  <c r="Q1778" i="1"/>
  <c r="Q3633" i="1"/>
  <c r="Q1310" i="1"/>
  <c r="Q2814" i="1"/>
  <c r="Q4119" i="1"/>
  <c r="Q3747" i="1"/>
  <c r="Q3140" i="1"/>
  <c r="Q1563" i="1"/>
  <c r="Q2998" i="1"/>
  <c r="Q2929" i="1"/>
  <c r="Q2126" i="1"/>
  <c r="Q2943" i="1"/>
  <c r="Q2016" i="1"/>
  <c r="Q1577" i="1"/>
  <c r="Q1710" i="1"/>
  <c r="Q1916" i="1"/>
  <c r="Q3656" i="1"/>
  <c r="Q2865" i="1"/>
  <c r="Q3492" i="1"/>
  <c r="Q1859" i="1"/>
  <c r="Q5728" i="1"/>
  <c r="Q3807" i="1"/>
  <c r="Q3685" i="1"/>
  <c r="Q2211" i="1"/>
  <c r="Q3323" i="1"/>
  <c r="Q1058" i="1"/>
  <c r="Q2062" i="1"/>
  <c r="Q3771" i="1"/>
  <c r="Q2214" i="1"/>
  <c r="Q3504" i="1"/>
  <c r="Q3300" i="1"/>
  <c r="Q2226" i="1"/>
  <c r="Q1219" i="1"/>
  <c r="Q4105" i="1"/>
  <c r="Q1004" i="1"/>
  <c r="Q1870" i="1"/>
  <c r="Q3870" i="1"/>
  <c r="Q2889" i="1"/>
  <c r="Q1481" i="1"/>
  <c r="Q4184" i="1"/>
  <c r="Q2256" i="1"/>
  <c r="Q1225" i="1"/>
  <c r="Q3287" i="1"/>
  <c r="Q2099" i="1"/>
  <c r="Q3787" i="1"/>
  <c r="Q1154" i="1"/>
  <c r="Q2812" i="1"/>
  <c r="Q1951" i="1"/>
  <c r="Q3467" i="1"/>
  <c r="Q2500" i="1"/>
  <c r="Q3537" i="1"/>
  <c r="Q3122" i="1"/>
  <c r="Q1180" i="1"/>
  <c r="Q3405" i="1"/>
  <c r="Q3817" i="1"/>
  <c r="Q3681" i="1"/>
  <c r="Q2446" i="1"/>
  <c r="Q2502" i="1"/>
  <c r="Q2960" i="1"/>
  <c r="Q3524" i="1"/>
  <c r="Q3180" i="1"/>
  <c r="Q2486" i="1"/>
  <c r="Q1220" i="1"/>
  <c r="Q3402" i="1"/>
  <c r="Q3316" i="1"/>
  <c r="Q1480" i="1"/>
  <c r="Q1554" i="1"/>
  <c r="Q2926" i="1"/>
  <c r="Q1493" i="1"/>
  <c r="Q2120" i="1"/>
  <c r="Q3475" i="1"/>
  <c r="Q3762" i="1"/>
  <c r="Q4053" i="1"/>
  <c r="Q3946" i="1"/>
  <c r="Q3773" i="1"/>
  <c r="Q1935" i="1"/>
  <c r="Q1086" i="1"/>
  <c r="Q2994" i="1"/>
  <c r="Q3125" i="1"/>
  <c r="Q2340" i="1"/>
  <c r="Q1470" i="1"/>
  <c r="Q2243" i="1"/>
  <c r="Q3168" i="1"/>
  <c r="Q3252" i="1"/>
  <c r="Q3400" i="1"/>
  <c r="Q3775" i="1"/>
  <c r="Q1117" i="1"/>
  <c r="Q3410" i="1"/>
  <c r="Q2127" i="1"/>
  <c r="Q4081" i="1"/>
  <c r="Q2319" i="1"/>
  <c r="Q3866" i="1"/>
  <c r="Q1446" i="1"/>
  <c r="Q3049" i="1"/>
  <c r="Q3436" i="1"/>
  <c r="Q2976" i="1"/>
  <c r="Q1360" i="1"/>
  <c r="Q2327" i="1"/>
  <c r="Q4111" i="1"/>
  <c r="Q3196" i="1"/>
  <c r="Q2201" i="1"/>
  <c r="Q1344" i="1"/>
  <c r="Q1862" i="1"/>
  <c r="Q1930" i="1"/>
  <c r="Q2289" i="1"/>
  <c r="Q3638" i="1"/>
  <c r="Q1774" i="1"/>
  <c r="Q1848" i="1"/>
  <c r="Q1708" i="1"/>
  <c r="Q2427" i="1"/>
  <c r="Q3550" i="1"/>
  <c r="Q2907" i="1"/>
  <c r="Q1729" i="1"/>
  <c r="Q2044" i="1"/>
  <c r="Q1728" i="1"/>
  <c r="Q2356" i="1"/>
  <c r="Q1049" i="1"/>
  <c r="Q2248" i="1"/>
  <c r="Q3035" i="1"/>
  <c r="Q1081" i="1"/>
  <c r="Q3261" i="1"/>
  <c r="Q2931" i="1"/>
  <c r="Q1046" i="1"/>
  <c r="Q2325" i="1"/>
  <c r="Q992" i="1"/>
  <c r="Q2908" i="1"/>
  <c r="Q3603" i="1"/>
  <c r="Q2799" i="1"/>
  <c r="Q4043" i="1"/>
  <c r="Q1156" i="1"/>
  <c r="Q4032" i="1"/>
  <c r="Q3913" i="1"/>
  <c r="Q3034" i="1"/>
  <c r="Q3673" i="1"/>
  <c r="Q2497" i="1"/>
  <c r="Q1934" i="1"/>
  <c r="Q3553" i="1"/>
  <c r="Q2963" i="1"/>
  <c r="Q1277" i="1"/>
  <c r="Q4174" i="1"/>
  <c r="Q2874" i="1"/>
  <c r="Q3424" i="1"/>
  <c r="Q2860" i="1"/>
  <c r="Q3753" i="1"/>
  <c r="Q1908" i="1"/>
  <c r="Q3223" i="1"/>
  <c r="Q1030" i="1"/>
  <c r="Q2335" i="1"/>
  <c r="Q1454" i="1"/>
  <c r="Q2457" i="1"/>
  <c r="Q2140" i="1"/>
  <c r="Q3627" i="1"/>
  <c r="Q3769" i="1"/>
  <c r="Q4071" i="1"/>
  <c r="Q1594" i="1"/>
  <c r="Q3253" i="1"/>
  <c r="Q1101" i="1"/>
  <c r="Q3712" i="1"/>
  <c r="Q2986" i="1"/>
  <c r="Q3081" i="1"/>
  <c r="Q3391" i="1"/>
  <c r="Q3306" i="1"/>
  <c r="Q4180" i="1"/>
  <c r="Q993" i="1"/>
  <c r="Q994" i="1"/>
  <c r="Q3234" i="1"/>
  <c r="Q1547" i="1"/>
  <c r="Q2872" i="1"/>
  <c r="Q1529" i="1"/>
  <c r="Q2809" i="1"/>
  <c r="Q1395" i="1"/>
  <c r="Q3932" i="1"/>
  <c r="Q1115" i="1"/>
  <c r="Q4052" i="1"/>
  <c r="Q1487" i="1"/>
  <c r="Q1378" i="1"/>
  <c r="Q2858" i="1"/>
  <c r="Q4086" i="1"/>
  <c r="Q3481" i="1"/>
  <c r="Q3065" i="1"/>
  <c r="Q4178" i="1"/>
  <c r="Q4094" i="1"/>
  <c r="Q2251" i="1"/>
  <c r="Q2042" i="1"/>
  <c r="Q1867" i="1"/>
  <c r="Q1209" i="1"/>
  <c r="Q3525" i="1"/>
  <c r="Q1544" i="1"/>
  <c r="Q3320" i="1"/>
  <c r="Q1243" i="1"/>
  <c r="Q3299" i="1"/>
  <c r="Q2434" i="1"/>
  <c r="Q3143" i="1"/>
  <c r="Q3734" i="1"/>
  <c r="Q3666" i="1"/>
  <c r="Q2403" i="1"/>
  <c r="Q3804" i="1"/>
  <c r="Q4004" i="1"/>
  <c r="Q3905" i="1"/>
  <c r="Q3865" i="1"/>
  <c r="Q5731" i="1"/>
  <c r="Q3738" i="1"/>
  <c r="Q2832" i="1"/>
  <c r="Q3263" i="1"/>
  <c r="Q1896" i="1"/>
  <c r="Q1079" i="1"/>
  <c r="Q3265" i="1"/>
  <c r="Q2934" i="1"/>
  <c r="Q2972" i="1"/>
  <c r="Q1659" i="1"/>
  <c r="Q3491" i="1"/>
  <c r="Q2108" i="1"/>
  <c r="Q1826" i="1"/>
  <c r="Q2871" i="1"/>
  <c r="Q1474" i="1"/>
  <c r="Q3098" i="1"/>
  <c r="Q1321" i="1"/>
  <c r="Q1125" i="1"/>
  <c r="Q1031" i="1"/>
  <c r="Q3428" i="1"/>
  <c r="Q2843" i="1"/>
  <c r="Q988" i="1"/>
  <c r="Q2292" i="1"/>
  <c r="Q3226" i="1"/>
  <c r="Q3629" i="1"/>
  <c r="Q3105" i="1"/>
  <c r="Q1703" i="1"/>
  <c r="Q1757" i="1"/>
  <c r="Q5711" i="1"/>
  <c r="Q5737" i="1"/>
  <c r="Q1330" i="1"/>
  <c r="Q2300" i="1"/>
  <c r="Q3779" i="1"/>
  <c r="Q3572" i="1"/>
  <c r="Q2059" i="1"/>
  <c r="Q4026" i="1"/>
  <c r="Q3522" i="1"/>
  <c r="Q3987" i="1"/>
  <c r="Q3346" i="1"/>
  <c r="Q1635" i="1"/>
  <c r="Q3474" i="1"/>
  <c r="Q1992" i="1"/>
  <c r="Q2081" i="1"/>
  <c r="Q2390" i="1"/>
  <c r="Q1367" i="1"/>
  <c r="Q1644" i="1"/>
  <c r="Q3482" i="1"/>
  <c r="Q1593" i="1"/>
  <c r="Q3066" i="1"/>
  <c r="Q4074" i="1"/>
  <c r="Q2202" i="1"/>
  <c r="Q4038" i="1"/>
  <c r="Q3746" i="1"/>
  <c r="Q2312" i="1"/>
  <c r="Q1258" i="1"/>
  <c r="Q1111" i="1"/>
  <c r="Q2360" i="1"/>
  <c r="Q1362" i="1"/>
  <c r="Q1157" i="1"/>
  <c r="Q1616" i="1"/>
  <c r="Q3362" i="1"/>
  <c r="Q2061" i="1"/>
  <c r="Q3914" i="1"/>
  <c r="Q4114" i="1"/>
  <c r="Q1383" i="1"/>
  <c r="Q4050" i="1"/>
  <c r="Q4065" i="1"/>
  <c r="Q1571" i="1"/>
  <c r="Q1711" i="1"/>
  <c r="Q2193" i="1"/>
  <c r="Q2875" i="1"/>
  <c r="Q3231" i="1"/>
  <c r="Q4132" i="1"/>
  <c r="Q2220" i="1"/>
  <c r="Q2898" i="1"/>
  <c r="Q3485" i="1"/>
  <c r="Q2503" i="1"/>
  <c r="Q1512" i="1"/>
  <c r="Q1374" i="1"/>
  <c r="Q3686" i="1"/>
  <c r="Q3882" i="1"/>
  <c r="Q3414" i="1"/>
  <c r="Q2923" i="1"/>
  <c r="Q3624" i="1"/>
  <c r="Q2323" i="1"/>
  <c r="Q1590" i="1"/>
  <c r="Q5712" i="1"/>
  <c r="Q2367" i="1"/>
  <c r="Q1105" i="1"/>
  <c r="Q1646" i="1"/>
  <c r="Q1900" i="1"/>
  <c r="Q3101" i="1"/>
  <c r="Q1966" i="1"/>
  <c r="Q3438" i="1"/>
  <c r="Q1106" i="1"/>
  <c r="Q3841" i="1"/>
  <c r="Q3222" i="1"/>
  <c r="Q2334" i="1"/>
  <c r="Q3047" i="1"/>
  <c r="Q3922" i="1"/>
  <c r="Q2179" i="1"/>
  <c r="Q1955" i="1"/>
  <c r="Q1628" i="1"/>
  <c r="Q3056" i="1"/>
  <c r="Q1366" i="1"/>
  <c r="Q3925" i="1"/>
  <c r="Q4010" i="1"/>
  <c r="Q1213" i="1"/>
  <c r="Q3647" i="1"/>
  <c r="Q4147" i="1"/>
  <c r="Q3132" i="1"/>
  <c r="Q3310" i="1"/>
  <c r="Q4039" i="1"/>
  <c r="Q2477" i="1"/>
  <c r="Q3460" i="1"/>
  <c r="Q2958" i="1"/>
  <c r="Q1788" i="1"/>
  <c r="Q2370" i="1"/>
  <c r="Q1732" i="1"/>
  <c r="Q1583" i="1"/>
  <c r="Q3536" i="1"/>
  <c r="Q3366" i="1"/>
  <c r="Q1399" i="1"/>
  <c r="Q3227" i="1"/>
  <c r="Q3880" i="1"/>
  <c r="Q3463" i="1"/>
  <c r="Q1151" i="1"/>
  <c r="Q1765" i="1"/>
  <c r="Q4171" i="1"/>
  <c r="Q3030" i="1"/>
  <c r="Q2007" i="1"/>
  <c r="Q1455" i="1"/>
  <c r="Q3541" i="1"/>
  <c r="Q2419" i="1"/>
  <c r="Q3165" i="1"/>
  <c r="Q1632" i="1"/>
  <c r="Q4054" i="1"/>
  <c r="Q3909" i="1"/>
  <c r="Q4168" i="1"/>
  <c r="Q3129" i="1"/>
  <c r="Q1822" i="1"/>
  <c r="Q1040" i="1"/>
  <c r="Q3826" i="1"/>
  <c r="Q2840" i="1"/>
  <c r="Q1190" i="1"/>
  <c r="Q2505" i="1"/>
  <c r="Q2903" i="1"/>
  <c r="Q1208" i="1"/>
  <c r="Q1906" i="1"/>
  <c r="Q3697" i="1"/>
  <c r="Q995" i="1"/>
  <c r="Q1721" i="1"/>
  <c r="Q3394" i="1"/>
  <c r="Q3897" i="1"/>
  <c r="Q1382" i="1"/>
  <c r="Q3237" i="1"/>
  <c r="Q1943" i="1"/>
  <c r="Q3958" i="1"/>
  <c r="Q3230" i="1"/>
  <c r="Q3741" i="1"/>
  <c r="Q1000" i="1"/>
  <c r="Q2806" i="1"/>
  <c r="Q1068" i="1"/>
  <c r="Q1453" i="1"/>
  <c r="Q1247" i="1"/>
  <c r="Q3599" i="1"/>
  <c r="Q2857" i="1"/>
  <c r="Q3893" i="1"/>
  <c r="Q2286" i="1"/>
  <c r="Q1140" i="1"/>
  <c r="Q3091" i="1"/>
  <c r="Q3385" i="1"/>
  <c r="Q2440" i="1"/>
  <c r="Q2058" i="1"/>
  <c r="Q3743" i="1"/>
  <c r="Q1461" i="1"/>
  <c r="Q1832" i="1"/>
  <c r="Q2409" i="1"/>
  <c r="Q3229" i="1"/>
  <c r="Q1712" i="1"/>
  <c r="Q3390" i="1"/>
  <c r="Q3404" i="1"/>
  <c r="Q3292" i="1"/>
  <c r="Q1974" i="1"/>
  <c r="Q3336" i="1"/>
  <c r="Q4144" i="1"/>
  <c r="Q3927" i="1"/>
  <c r="Q4129" i="1"/>
  <c r="Q2241" i="1"/>
  <c r="Q2870" i="1"/>
  <c r="Q2429" i="1"/>
  <c r="Q2463" i="1"/>
  <c r="Q1978" i="1"/>
  <c r="Q3527" i="1"/>
  <c r="Q3708" i="1"/>
  <c r="Q4154" i="1"/>
  <c r="Q1441" i="1"/>
  <c r="Q3184" i="1"/>
  <c r="Q3235" i="1"/>
  <c r="Q2901" i="1"/>
  <c r="Q1048" i="1"/>
  <c r="Q1153" i="1"/>
  <c r="Q3442" i="1"/>
  <c r="Q1122" i="1"/>
  <c r="Q1173" i="1"/>
  <c r="Q2" i="1"/>
  <c r="Q1674" i="1"/>
  <c r="Q3929" i="1"/>
  <c r="Q2270" i="1"/>
  <c r="Q1211" i="1"/>
  <c r="Q1777" i="1"/>
  <c r="Q1551" i="1"/>
  <c r="Q1829" i="1"/>
  <c r="Q2118" i="1"/>
  <c r="Q3703" i="1"/>
  <c r="Q3278" i="1"/>
  <c r="Q2374" i="1"/>
  <c r="Q3799" i="1"/>
  <c r="Q2947" i="1"/>
  <c r="Q2481" i="1"/>
  <c r="Q1329" i="1"/>
  <c r="Q1704" i="1"/>
  <c r="Q2309" i="1"/>
  <c r="Q3959" i="1"/>
  <c r="Q3157" i="1"/>
  <c r="Q1922" i="1"/>
  <c r="Q2346" i="1"/>
  <c r="Q2028" i="1"/>
  <c r="Q3202" i="1"/>
  <c r="Q3124" i="1"/>
  <c r="Q2894" i="1"/>
  <c r="Q3842" i="1"/>
  <c r="Q1502" i="1"/>
  <c r="Q2941" i="1"/>
  <c r="Q1854" i="1"/>
  <c r="Q1375" i="1"/>
  <c r="Q1736" i="1"/>
  <c r="Q3379" i="1"/>
  <c r="Q2221" i="1"/>
  <c r="Q2997" i="1"/>
  <c r="Q1771" i="1"/>
  <c r="Q3731" i="1"/>
  <c r="Q2992" i="1"/>
  <c r="Q2324" i="1"/>
  <c r="Q2313" i="1"/>
  <c r="Q1814" i="1"/>
  <c r="Q3973" i="1"/>
  <c r="Q3031" i="1"/>
  <c r="Q4133" i="1"/>
  <c r="Q2210" i="1"/>
  <c r="Q4033" i="1"/>
  <c r="Q3061" i="1"/>
  <c r="Q5725" i="1"/>
  <c r="Q2119" i="1"/>
  <c r="Q3446" i="1"/>
  <c r="Q4041" i="1"/>
  <c r="Q4070" i="1"/>
  <c r="Q3523" i="1"/>
  <c r="Q3339" i="1"/>
  <c r="Q1464" i="1"/>
  <c r="Q1511" i="1"/>
  <c r="Q3530" i="1"/>
  <c r="Q3441" i="1"/>
  <c r="Q3508" i="1"/>
  <c r="Q1072" i="1"/>
  <c r="Q3884" i="1"/>
  <c r="Q1284" i="1"/>
  <c r="Q3217" i="1"/>
  <c r="Q2114" i="1"/>
  <c r="Q2165" i="1"/>
  <c r="Q3011" i="1"/>
  <c r="Q3040" i="1"/>
  <c r="Q2174" i="1"/>
  <c r="Q2428" i="1"/>
  <c r="Q4146" i="1"/>
  <c r="Q3755" i="1"/>
  <c r="Q3185" i="1"/>
  <c r="Q1131" i="1"/>
  <c r="Q1403" i="1"/>
  <c r="Q5715" i="1"/>
  <c r="Q2134" i="1"/>
  <c r="Q1581" i="1"/>
  <c r="Q3692" i="1"/>
  <c r="Q3201" i="1"/>
  <c r="Q3921" i="1"/>
  <c r="Q5718" i="1"/>
  <c r="Q1288" i="1"/>
  <c r="Q3639" i="1"/>
  <c r="Q1961" i="1"/>
  <c r="Q5729" i="1"/>
  <c r="Q1785" i="1"/>
  <c r="Q3847" i="1"/>
  <c r="Q3758" i="1"/>
  <c r="Q3558" i="1"/>
  <c r="Q1748" i="1"/>
  <c r="Q2415" i="1"/>
  <c r="Q4116" i="1"/>
  <c r="Q3516" i="1"/>
  <c r="Q3601" i="1"/>
  <c r="Q3416" i="1"/>
  <c r="Q1451" i="1"/>
  <c r="Q3059" i="1"/>
  <c r="Q987" i="1"/>
  <c r="Q1531" i="1"/>
  <c r="Q3218" i="1"/>
  <c r="Q1940" i="1"/>
  <c r="Q1800" i="1"/>
  <c r="Q4078" i="1"/>
  <c r="Q3641" i="1"/>
  <c r="Q3121" i="1"/>
  <c r="Q3026" i="1"/>
  <c r="Q3197" i="1"/>
  <c r="Q1351" i="1"/>
  <c r="Q3977" i="1"/>
  <c r="Q1865" i="1"/>
  <c r="Q3886" i="1"/>
  <c r="Q1747" i="1"/>
  <c r="Q2189" i="1"/>
  <c r="Q3716" i="1"/>
  <c r="Q2855" i="1"/>
  <c r="Q3836" i="1"/>
  <c r="Q3075" i="1"/>
  <c r="Q3432" i="1"/>
  <c r="Q3171" i="1"/>
  <c r="Q3106" i="1"/>
  <c r="Q3450" i="1"/>
  <c r="Q3045" i="1"/>
  <c r="Q1132" i="1"/>
  <c r="Q3846" i="1"/>
  <c r="Q1336" i="1"/>
  <c r="Q3754" i="1"/>
  <c r="Q1503" i="1"/>
  <c r="Q1057" i="1"/>
  <c r="Q3363" i="1"/>
  <c r="Q2825" i="1"/>
  <c r="Q3084" i="1"/>
  <c r="Q3891" i="1"/>
  <c r="Q1540" i="1"/>
  <c r="Q3456" i="1"/>
  <c r="Q2485" i="1"/>
  <c r="Q2000" i="1"/>
  <c r="Q4167" i="1"/>
  <c r="Q1515" i="1"/>
  <c r="Q3711" i="1"/>
  <c r="Q3926" i="1"/>
  <c r="Q5717" i="1"/>
  <c r="Q2296" i="1"/>
  <c r="Q1613" i="1"/>
  <c r="Q2978" i="1"/>
  <c r="Q4161" i="1"/>
  <c r="Q1067" i="1"/>
  <c r="Q1843" i="1"/>
  <c r="Q3403" i="1"/>
  <c r="Q9" i="1"/>
  <c r="Q3991" i="1"/>
  <c r="Q3756" i="1"/>
  <c r="Q4015" i="1"/>
  <c r="Q3257" i="1"/>
  <c r="Q3072" i="1"/>
  <c r="Q2866" i="1"/>
  <c r="Q3652" i="1"/>
  <c r="Q3069" i="1"/>
  <c r="Q2197" i="1"/>
  <c r="Q1760" i="1"/>
  <c r="Q3628" i="1"/>
  <c r="Q3821" i="1"/>
  <c r="Q4141" i="1"/>
  <c r="Q3573" i="1"/>
  <c r="Q1807" i="1"/>
  <c r="Q1177" i="1"/>
  <c r="Q3577" i="1"/>
  <c r="Q3418" i="1"/>
  <c r="Q999" i="1"/>
  <c r="Q3613" i="1"/>
  <c r="Q1903" i="1"/>
  <c r="Q2426" i="1"/>
  <c r="Q2052" i="1"/>
  <c r="Q3471" i="1"/>
  <c r="Q1641" i="1"/>
  <c r="Q3340" i="1"/>
  <c r="Q3338" i="1"/>
  <c r="Q3343" i="1"/>
  <c r="Q2938" i="1"/>
  <c r="Q1656" i="1"/>
  <c r="Q1950" i="1"/>
  <c r="Q3038" i="1"/>
  <c r="Q1226" i="1"/>
  <c r="Q2881" i="1"/>
  <c r="Q1962" i="1"/>
  <c r="Q2884" i="1"/>
  <c r="Q2092" i="1"/>
  <c r="Q2412" i="1"/>
  <c r="Q1673" i="1"/>
  <c r="Q1038" i="1"/>
  <c r="Q2157" i="1"/>
  <c r="Q1869" i="1"/>
  <c r="Q1087" i="1"/>
  <c r="Q1299" i="1"/>
  <c r="Q3453" i="1"/>
  <c r="Q2102" i="1"/>
  <c r="Q3824" i="1"/>
  <c r="Q2152" i="1"/>
  <c r="Q1706" i="1"/>
  <c r="Q2073" i="1"/>
  <c r="Q3086" i="1"/>
  <c r="Q3833" i="1"/>
  <c r="Q2036" i="1"/>
  <c r="Q3915" i="1"/>
  <c r="Q1109" i="1"/>
  <c r="Q3976" i="1"/>
  <c r="Q3367" i="1"/>
  <c r="Q1879" i="1"/>
  <c r="Q3837" i="1"/>
  <c r="Q3005" i="1"/>
  <c r="Q4063" i="1"/>
  <c r="Q1017" i="1"/>
  <c r="Q3615" i="1"/>
  <c r="Q1092" i="1"/>
  <c r="Q1938" i="1"/>
  <c r="Q1197" i="1"/>
  <c r="Q1845" i="1"/>
  <c r="Q1638" i="1"/>
  <c r="Q3993" i="1"/>
  <c r="Q1313" i="1"/>
  <c r="Q1791" i="1"/>
  <c r="Q1683" i="1"/>
  <c r="Q1852" i="1"/>
  <c r="Q3477" i="1"/>
  <c r="Q1012" i="1"/>
  <c r="Q4079" i="1"/>
  <c r="Q1831" i="1"/>
  <c r="Q3974" i="1"/>
  <c r="Q3271" i="1"/>
  <c r="Q3721" i="1"/>
  <c r="Q1794" i="1"/>
  <c r="Q1737" i="1"/>
  <c r="Q2372" i="1"/>
  <c r="Q3589" i="1"/>
  <c r="Q3004" i="1"/>
  <c r="Q3705" i="1"/>
  <c r="Q1813" i="1"/>
  <c r="Q5721" i="1"/>
  <c r="Q2862" i="1"/>
  <c r="Q1323" i="1"/>
  <c r="Q1333" i="1"/>
  <c r="Q1444" i="1"/>
  <c r="Q2148" i="1"/>
  <c r="Q2431" i="1"/>
  <c r="Q3303" i="1"/>
  <c r="Q1560" i="1"/>
  <c r="Q989" i="1"/>
  <c r="Q2116" i="1"/>
  <c r="Q4131" i="1"/>
  <c r="Q3244" i="1"/>
  <c r="Q3808" i="1"/>
  <c r="Q3134" i="1"/>
  <c r="Q3295" i="1"/>
  <c r="Q2388" i="1"/>
  <c r="Q2885" i="1"/>
  <c r="Q2358" i="1"/>
  <c r="Q3764" i="1"/>
  <c r="Q3966" i="1"/>
  <c r="Q1397" i="1"/>
  <c r="Q2878" i="1"/>
  <c r="Q3955" i="1"/>
  <c r="Q2304" i="1"/>
  <c r="Q1650" i="1"/>
  <c r="Q1508" i="1"/>
  <c r="Q1902" i="1"/>
  <c r="Q3430" i="1"/>
  <c r="Q3465" i="1"/>
  <c r="Q1840" i="1"/>
  <c r="Q3947" i="1"/>
  <c r="Q2475" i="1"/>
  <c r="Q2109" i="1"/>
  <c r="Q1126" i="1"/>
  <c r="Q4153" i="1"/>
  <c r="Q1221" i="1"/>
  <c r="Q1568" i="1"/>
  <c r="Q1256" i="1"/>
  <c r="Q2420" i="1"/>
  <c r="Q2466" i="1"/>
  <c r="Q2422" i="1"/>
  <c r="Q1945" i="1"/>
  <c r="Q1941" i="1"/>
  <c r="Q3268" i="1"/>
  <c r="Q3449" i="1"/>
  <c r="Q3067" i="1"/>
  <c r="Q1648" i="1"/>
  <c r="Q1170" i="1"/>
  <c r="Q2239" i="1"/>
  <c r="Q3189" i="1"/>
  <c r="Q2861" i="1"/>
  <c r="Q4035" i="1"/>
  <c r="Q2350" i="1"/>
  <c r="Q2236" i="1"/>
  <c r="Q3123" i="1"/>
  <c r="Q3564" i="1"/>
  <c r="Q2208" i="1"/>
  <c r="Q2844" i="1"/>
  <c r="Q2263" i="1"/>
  <c r="Q3068" i="1"/>
  <c r="Q2392" i="1"/>
  <c r="Q4064" i="1"/>
  <c r="Q3585" i="1"/>
  <c r="Q3545" i="1"/>
  <c r="Q1904" i="1"/>
  <c r="Q1186" i="1"/>
  <c r="Q1768" i="1"/>
  <c r="Q1871" i="1"/>
  <c r="Q2082" i="1"/>
  <c r="Q1147" i="1"/>
  <c r="Q2394" i="1"/>
  <c r="Q3337" i="1"/>
  <c r="Q3378" i="1"/>
  <c r="Q997" i="1"/>
  <c r="Q2041" i="1"/>
  <c r="Q1302" i="1"/>
  <c r="Q1297" i="1"/>
  <c r="Q3444" i="1"/>
  <c r="Q1368" i="1"/>
  <c r="Q2086" i="1"/>
  <c r="Q2375" i="1"/>
  <c r="Q1032" i="1"/>
  <c r="Q2496" i="1"/>
  <c r="Q3216" i="1"/>
  <c r="Q3736" i="1"/>
  <c r="Q2507" i="1"/>
  <c r="Q1786" i="1"/>
  <c r="Q1255" i="1"/>
  <c r="Q3622" i="1"/>
  <c r="Q2217" i="1"/>
  <c r="Q1756" i="1"/>
  <c r="Q3737" i="1"/>
  <c r="Q3109" i="1"/>
  <c r="Q3353" i="1"/>
  <c r="Q4060" i="1"/>
  <c r="Q4176" i="1"/>
  <c r="Q2237" i="1"/>
  <c r="Q1510" i="1"/>
  <c r="Q3514" i="1"/>
  <c r="Q3515" i="1"/>
  <c r="Q3829" i="1"/>
  <c r="Q4055" i="1"/>
  <c r="Q1733" i="1"/>
  <c r="Q1018" i="1"/>
  <c r="Q3029" i="1"/>
  <c r="Q3677" i="1"/>
  <c r="Q1214" i="1"/>
  <c r="Q3777" i="1"/>
  <c r="Q1108" i="1"/>
  <c r="Q1599" i="1"/>
  <c r="Q3724" i="1"/>
  <c r="Q3719" i="1"/>
  <c r="Q1818" i="1"/>
  <c r="Q4103" i="1"/>
  <c r="Q3744" i="1"/>
  <c r="Q3350" i="1"/>
  <c r="Q3782" i="1"/>
  <c r="Q1837" i="1"/>
  <c r="Q4002" i="1"/>
  <c r="Q1963" i="1"/>
  <c r="Q3906" i="1"/>
  <c r="Q1202" i="1"/>
  <c r="Q1107" i="1"/>
  <c r="Q3611" i="1"/>
  <c r="Q2280" i="1"/>
  <c r="Q1076" i="1"/>
  <c r="Q3957" i="1"/>
  <c r="Q2186" i="1"/>
  <c r="Q2389" i="1"/>
  <c r="Q3939" i="1"/>
  <c r="Q1731" i="1"/>
  <c r="Q1053" i="1"/>
  <c r="Q3759" i="1"/>
  <c r="Q1944" i="1"/>
  <c r="Q3273" i="1"/>
  <c r="Q4008" i="1"/>
  <c r="Q2495" i="1"/>
  <c r="Q5716" i="1"/>
  <c r="Q1120" i="1"/>
  <c r="Q2410" i="1"/>
  <c r="Q1056" i="1"/>
  <c r="Q4073" i="1"/>
  <c r="Q2449" i="1"/>
  <c r="Q5730" i="1"/>
  <c r="Q5726" i="1"/>
  <c r="Q3104" i="1"/>
  <c r="Q3726" i="1"/>
  <c r="Q1217" i="1"/>
  <c r="Q1526" i="1"/>
  <c r="Q3643" i="1"/>
  <c r="Q1533" i="1"/>
  <c r="Q3636" i="1"/>
  <c r="Q3645" i="1"/>
  <c r="Q2859" i="1"/>
  <c r="Q3411" i="1"/>
  <c r="Q3019" i="1"/>
  <c r="Q2257" i="1"/>
  <c r="Q3437" i="1"/>
  <c r="Q3159" i="1"/>
  <c r="Q2287" i="1"/>
  <c r="Q3351" i="1"/>
  <c r="Q1203" i="1"/>
  <c r="Q1724" i="1"/>
  <c r="Q3427" i="1"/>
  <c r="Q1316" i="1"/>
  <c r="Q1317" i="1"/>
  <c r="Q3308" i="1"/>
  <c r="Q3228" i="1"/>
  <c r="Q4140" i="1"/>
  <c r="Q2266" i="1"/>
  <c r="Q2085" i="1"/>
  <c r="Q3983" i="1"/>
  <c r="Q3648" i="1"/>
  <c r="Q2396" i="1"/>
  <c r="Q2447" i="1"/>
  <c r="Q1296" i="1"/>
  <c r="Q2094" i="1"/>
  <c r="Q3791" i="1"/>
  <c r="Q1416" i="1"/>
  <c r="Q1626" i="1"/>
  <c r="Q1371" i="1"/>
  <c r="Q3978" i="1"/>
  <c r="Q1160" i="1"/>
  <c r="Q3219" i="1"/>
  <c r="Q3660" i="1"/>
  <c r="Q2347" i="1"/>
  <c r="Q1633" i="1"/>
  <c r="Q3291" i="1"/>
  <c r="Q3318" i="1"/>
  <c r="Q3013" i="1"/>
  <c r="Q4049" i="1"/>
  <c r="Q3888" i="1"/>
  <c r="Q1491" i="1"/>
  <c r="Q4014" i="1"/>
  <c r="Q2405" i="1"/>
  <c r="Q3990" i="1"/>
  <c r="Q3565" i="1"/>
  <c r="Q3001" i="1"/>
  <c r="Q1014" i="1"/>
  <c r="Q1166" i="1"/>
  <c r="Q3242" i="1"/>
  <c r="Q2006" i="1"/>
  <c r="Q3518" i="1"/>
  <c r="Q3272" i="1"/>
  <c r="Q1159" i="1"/>
  <c r="Q2880" i="1"/>
  <c r="Q3954" i="1"/>
  <c r="Q3126" i="1"/>
  <c r="Q1714" i="1"/>
  <c r="Q1456" i="1"/>
  <c r="Q4018" i="1"/>
  <c r="Q3543" i="1"/>
  <c r="Q1161" i="1"/>
  <c r="Q1422" i="1"/>
  <c r="Q3088" i="1"/>
  <c r="Q3662" i="1"/>
  <c r="Q2846" i="1"/>
  <c r="Q1189" i="1"/>
  <c r="Q1359" i="1"/>
  <c r="Q2130" i="1"/>
  <c r="Q2464" i="1"/>
  <c r="Q3355" i="1"/>
  <c r="Q3819" i="1"/>
  <c r="Q3293" i="1"/>
  <c r="Q3623" i="1"/>
  <c r="Q1484" i="1"/>
  <c r="Q2455" i="1"/>
  <c r="Q3023" i="1"/>
  <c r="Q1274" i="1"/>
  <c r="Q4082" i="1"/>
  <c r="Q2218" i="1"/>
  <c r="Q3041" i="1"/>
  <c r="Q1355" i="1"/>
  <c r="Q1472" i="1"/>
  <c r="Q2432" i="1"/>
  <c r="Q3579" i="1"/>
  <c r="Q2959" i="1"/>
  <c r="Q4181" i="1"/>
  <c r="Q2043" i="1"/>
  <c r="Q3207" i="1"/>
  <c r="Q2951" i="1"/>
  <c r="Q1990" i="1"/>
  <c r="Q3690" i="1"/>
  <c r="Q1006" i="1"/>
  <c r="Q3912" i="1"/>
  <c r="Q3531" i="1"/>
  <c r="Q2852" i="1"/>
  <c r="Q1026" i="1"/>
  <c r="Q3999" i="1"/>
  <c r="Q1730" i="1"/>
  <c r="Q2476" i="1"/>
  <c r="Q2333" i="1"/>
  <c r="Q2445" i="1"/>
  <c r="Q1280" i="1"/>
  <c r="Q3562" i="1"/>
  <c r="Q1623" i="1"/>
  <c r="Q2961" i="1"/>
  <c r="Q1124" i="1"/>
  <c r="Q3851" i="1"/>
  <c r="Q1337" i="1"/>
  <c r="Q4099" i="1"/>
  <c r="Q3951" i="1"/>
  <c r="Q2318" i="1"/>
  <c r="Q2063" i="1"/>
  <c r="Q996" i="1"/>
  <c r="Q3672" i="1"/>
  <c r="Q2362" i="1"/>
  <c r="Q4047" i="1"/>
  <c r="Q1670" i="1"/>
  <c r="Q4110" i="1"/>
  <c r="Q3768" i="1"/>
  <c r="Q3169" i="1"/>
  <c r="Q2316" i="1"/>
  <c r="Q1232" i="1"/>
  <c r="Q4143" i="1"/>
  <c r="Q3388" i="1"/>
  <c r="Q3680" i="1"/>
  <c r="Q1406" i="1"/>
  <c r="Q3944" i="1"/>
  <c r="Q2461" i="1"/>
  <c r="Q1884" i="1"/>
  <c r="Q1114" i="1"/>
  <c r="Q3630" i="1"/>
  <c r="Q1430" i="1"/>
  <c r="Q3789" i="1"/>
  <c r="Q2297" i="1"/>
  <c r="Q1340" i="1"/>
  <c r="Q3239" i="1"/>
  <c r="Q1620" i="1"/>
  <c r="Q1506" i="1"/>
  <c r="Q1519" i="1"/>
  <c r="Q1799" i="1"/>
  <c r="Q1603" i="1"/>
  <c r="Q3137" i="1"/>
  <c r="Q3156" i="1"/>
  <c r="Q3151" i="1"/>
  <c r="Q1883" i="1"/>
  <c r="Q1693" i="1"/>
  <c r="Q3702" i="1"/>
  <c r="Q2131" i="1"/>
  <c r="Q1784" i="1"/>
  <c r="Q2015" i="1"/>
  <c r="Q1339" i="1"/>
  <c r="Q3354" i="1"/>
  <c r="Q2393" i="1"/>
  <c r="Q1479" i="1"/>
  <c r="Q2301" i="1"/>
  <c r="Q1782" i="1"/>
  <c r="Q1141" i="1"/>
  <c r="Q3044" i="1"/>
  <c r="Q3776" i="1"/>
  <c r="Q2254" i="1"/>
  <c r="Q2897" i="1"/>
  <c r="Q2291" i="1"/>
  <c r="Q2911" i="1"/>
  <c r="Q3371" i="1"/>
  <c r="Q1200" i="1"/>
  <c r="Q4152" i="1"/>
  <c r="Q1182" i="1"/>
  <c r="Q3923" i="1"/>
  <c r="Q2132" i="1"/>
  <c r="Q3700" i="1"/>
  <c r="Q3372" i="1"/>
  <c r="Q1054" i="1"/>
  <c r="Q3730" i="1"/>
  <c r="Q2242" i="1"/>
  <c r="Q3659" i="1"/>
  <c r="Q3576" i="1"/>
  <c r="Q4127" i="1"/>
  <c r="Q3631" i="1"/>
  <c r="Q4101" i="1"/>
  <c r="Q2437" i="1"/>
  <c r="Q1987" i="1"/>
  <c r="Q2264" i="1"/>
  <c r="Q3360" i="1"/>
  <c r="Q2027" i="1"/>
  <c r="Q1286" i="1"/>
  <c r="Q2869" i="1"/>
  <c r="Q2920" i="1"/>
  <c r="Q1819" i="1"/>
  <c r="Q2826" i="1"/>
  <c r="Q2018" i="1"/>
  <c r="Q1301" i="1"/>
  <c r="Q1621" i="1"/>
  <c r="Q3606" i="1"/>
  <c r="Q2489" i="1"/>
  <c r="Q1585" i="1"/>
  <c r="Q3729" i="1"/>
  <c r="Q2011" i="1"/>
  <c r="Q2460" i="1"/>
  <c r="Q3878" i="1"/>
  <c r="Q3727" i="1"/>
  <c r="Q1685" i="1"/>
  <c r="Q2854" i="1"/>
  <c r="Q1640" i="1"/>
  <c r="Q1123" i="1"/>
  <c r="Q4091" i="1"/>
  <c r="Q1841" i="1"/>
  <c r="Q2953" i="1"/>
  <c r="Q2326" i="1"/>
  <c r="Q1331" i="1"/>
  <c r="Q1304" i="1"/>
  <c r="Q1834" i="1"/>
  <c r="Q1178" i="1"/>
  <c r="Q1653" i="1"/>
  <c r="Q1385" i="1"/>
  <c r="Q1276" i="1"/>
  <c r="Q2462" i="1"/>
  <c r="Q2957" i="1"/>
  <c r="Q3864" i="1"/>
  <c r="Q2030" i="1"/>
  <c r="Q3376" i="1"/>
  <c r="Q3373" i="1"/>
  <c r="Q1847" i="1"/>
  <c r="Q5710" i="1"/>
  <c r="Q3855" i="1"/>
  <c r="Q3570" i="1"/>
  <c r="Q2078" i="1"/>
  <c r="Q1787" i="1"/>
  <c r="Q3487" i="1"/>
  <c r="Q1779" i="1"/>
  <c r="Q2053" i="1"/>
  <c r="Q2161" i="1"/>
  <c r="Q1172" i="1"/>
  <c r="Q3904" i="1"/>
  <c r="Q3618" i="1"/>
  <c r="Q3676" i="1"/>
  <c r="Q1175" i="1"/>
  <c r="Q3901" i="1"/>
  <c r="Q3785" i="1"/>
  <c r="Q1492" i="1"/>
  <c r="Q1485" i="1"/>
  <c r="Q3175" i="1"/>
  <c r="Q1133" i="1"/>
  <c r="Q3224" i="1"/>
  <c r="Q3933" i="1"/>
  <c r="Q2452" i="1"/>
  <c r="Q1901" i="1"/>
  <c r="Q1193" i="1"/>
  <c r="Q2877" i="1"/>
  <c r="Q1327" i="1"/>
  <c r="Q4029" i="1"/>
  <c r="Q2191" i="1"/>
  <c r="Q1198" i="1"/>
  <c r="Q1977" i="1"/>
  <c r="Q3813" i="1"/>
  <c r="Q1457" i="1"/>
  <c r="Q1206" i="1"/>
  <c r="Q1142" i="1"/>
  <c r="Q2337" i="1"/>
  <c r="Q2330" i="1"/>
  <c r="Q5719" i="1"/>
  <c r="Q3415" i="1"/>
  <c r="Q2056" i="1"/>
  <c r="Q3620" i="1"/>
  <c r="Q2946" i="1"/>
  <c r="Q2468" i="1"/>
  <c r="Q3009" i="1"/>
  <c r="Q2993" i="1"/>
  <c r="Q3247" i="1"/>
  <c r="Q1566" i="1"/>
  <c r="Q1391" i="1"/>
  <c r="Q1595" i="1"/>
  <c r="Q1245" i="1"/>
  <c r="Q1381" i="1"/>
  <c r="Q1059" i="1"/>
  <c r="Q2159" i="1"/>
  <c r="Q3859" i="1"/>
  <c r="Q4123" i="1"/>
  <c r="Q3943" i="1"/>
  <c r="Q3383" i="1"/>
  <c r="Q2454" i="1"/>
  <c r="Q2320" i="1"/>
  <c r="Q3510" i="1"/>
  <c r="Q3800" i="1"/>
  <c r="Q1326" i="1"/>
  <c r="Q2989" i="1"/>
  <c r="Q2376" i="1"/>
  <c r="Q3483" i="1"/>
  <c r="Q986" i="1"/>
  <c r="Q3498" i="1"/>
  <c r="Q3014" i="1"/>
  <c r="Q2145" i="1"/>
  <c r="Q1396" i="1"/>
  <c r="Q2873" i="1"/>
  <c r="Q1715" i="1"/>
  <c r="Q2083" i="1"/>
  <c r="Q1334" i="1"/>
  <c r="Q3246" i="1"/>
  <c r="Q3794" i="1"/>
  <c r="Q3186" i="1"/>
  <c r="Q1860" i="1"/>
  <c r="Q3982" i="1"/>
  <c r="Q3862" i="1"/>
  <c r="Q1195" i="1"/>
  <c r="Q3682" i="1"/>
  <c r="Q2143" i="1"/>
  <c r="Q2900" i="1"/>
  <c r="Q3490" i="1"/>
  <c r="Q3486" i="1"/>
  <c r="Q2149" i="1"/>
  <c r="Q3254" i="1"/>
  <c r="Q4108" i="1"/>
  <c r="Q3605" i="1"/>
  <c r="Q3783" i="1"/>
  <c r="Q1700" i="1"/>
  <c r="Q2076" i="1"/>
  <c r="Q1440" i="1"/>
  <c r="Q1138" i="1"/>
  <c r="Q3187" i="1"/>
  <c r="Q1036" i="1"/>
  <c r="Q3996" i="1"/>
  <c r="Q1849" i="1"/>
  <c r="Q3852" i="1"/>
  <c r="Q3760" i="1"/>
  <c r="Q2471" i="1"/>
  <c r="Q2788" i="1"/>
  <c r="Q3653" i="1"/>
  <c r="Q1875" i="1"/>
  <c r="Q1078" i="1"/>
  <c r="Q4096" i="1"/>
  <c r="Q1394" i="1"/>
  <c r="Q1228" i="1"/>
  <c r="Q2974" i="1"/>
  <c r="Q3669" i="1"/>
  <c r="Q2344" i="1"/>
  <c r="Q1885" i="1"/>
  <c r="Q1426" i="1"/>
  <c r="Q2146" i="1"/>
  <c r="Q1709" i="1"/>
  <c r="Q1064" i="1"/>
  <c r="Q2458" i="1"/>
  <c r="Q3953" i="1"/>
  <c r="Q1855" i="1"/>
  <c r="Q3325" i="1"/>
  <c r="Q3036" i="1"/>
  <c r="Q3064" i="1"/>
  <c r="Q3042" i="1"/>
  <c r="Q1769" i="1"/>
  <c r="Q1763" i="1"/>
  <c r="Q4048" i="1"/>
  <c r="Q3803" i="1"/>
  <c r="Q2329" i="1"/>
  <c r="Q2128" i="1"/>
  <c r="Q3080" i="1"/>
  <c r="Q2942" i="1"/>
  <c r="Q3423" i="1"/>
  <c r="Q1538" i="1"/>
  <c r="Q3858" i="1"/>
  <c r="Q3696" i="1"/>
  <c r="Q1363" i="1"/>
  <c r="Q3329" i="1"/>
  <c r="Q3136" i="1"/>
  <c r="Q2302" i="1"/>
  <c r="Q2379" i="1"/>
  <c r="Q1023" i="1"/>
  <c r="Q1278" i="1"/>
  <c r="Q1365" i="1"/>
  <c r="Q1165" i="1"/>
  <c r="Q1636" i="1"/>
  <c r="Q1658" i="1"/>
  <c r="Q1597" i="1"/>
  <c r="Q2499" i="1"/>
  <c r="Q2355" i="1"/>
  <c r="Q1738" i="1"/>
  <c r="Q2238" i="1"/>
  <c r="Q1358" i="1"/>
  <c r="Q1239" i="1"/>
  <c r="Q4090" i="1"/>
  <c r="Q3877" i="1"/>
  <c r="Q1578" i="1"/>
  <c r="Q3684" i="1"/>
  <c r="Q4009" i="1"/>
  <c r="Q2987" i="1"/>
  <c r="Q3406" i="1"/>
  <c r="Q2137" i="1"/>
  <c r="Q1522" i="1"/>
  <c r="Q3869" i="1"/>
  <c r="Q1088" i="1"/>
  <c r="Q2888" i="1"/>
  <c r="Q1917" i="1"/>
  <c r="Q2984" i="1"/>
  <c r="Q1285" i="1"/>
  <c r="Q4102" i="1"/>
  <c r="Q2418" i="1"/>
  <c r="Q3667" i="1"/>
  <c r="Q4151" i="1"/>
  <c r="Q2975" i="1"/>
  <c r="Q3879" i="1"/>
  <c r="Q1972" i="1"/>
  <c r="Q1755" i="1"/>
  <c r="Q1300" i="1"/>
  <c r="Q3718" i="1"/>
  <c r="Q3387" i="1"/>
  <c r="Q3950" i="1"/>
  <c r="Q1541" i="1"/>
  <c r="Q2913" i="1"/>
  <c r="Q1011" i="1"/>
  <c r="Q1918" i="1"/>
  <c r="Q4012" i="1"/>
  <c r="Q1913" i="1"/>
  <c r="Q1021" i="1"/>
  <c r="Q3053" i="1"/>
  <c r="Q3874" i="1"/>
  <c r="Q1318" i="1"/>
  <c r="Q2407" i="1"/>
  <c r="Q3739" i="1"/>
  <c r="Q2216" i="1"/>
  <c r="Q3963" i="1"/>
  <c r="Q2988" i="1"/>
  <c r="Q1925" i="1"/>
  <c r="Q2919" i="1"/>
  <c r="Q3717" i="1"/>
  <c r="Q5735" i="1"/>
  <c r="Q1074" i="1"/>
  <c r="Q2261" i="1"/>
  <c r="Q2322" i="1"/>
  <c r="Q1839" i="1"/>
  <c r="Q2204" i="1"/>
  <c r="Q3725" i="1"/>
  <c r="Q1246" i="1"/>
  <c r="Q3698" i="1"/>
  <c r="Q4145" i="1"/>
  <c r="Q1100" i="1"/>
  <c r="Q3342" i="1"/>
  <c r="Q3612" i="1"/>
  <c r="Q2794" i="1"/>
  <c r="Q1259" i="1"/>
  <c r="Q3172" i="1"/>
  <c r="Q1201" i="1"/>
  <c r="Q1605" i="1"/>
  <c r="Q1643" i="1"/>
  <c r="Q2178" i="1"/>
  <c r="Q3503" i="1"/>
  <c r="Q3349" i="1"/>
  <c r="Q2336" i="1"/>
  <c r="Q1677" i="1"/>
  <c r="Q3092" i="1"/>
  <c r="Q3250" i="1"/>
  <c r="Q3266" i="1"/>
  <c r="Q2112" i="1"/>
  <c r="Q3616" i="1"/>
  <c r="Q2288" i="1"/>
  <c r="Q3895" i="1"/>
  <c r="Q3876" i="1"/>
  <c r="Q1797" i="1"/>
  <c r="Q2190" i="1"/>
  <c r="Q3007" i="1"/>
  <c r="Q3358" i="1"/>
  <c r="Q3825" i="1"/>
  <c r="Q1033" i="1"/>
  <c r="Q1550" i="1"/>
  <c r="Q1409" i="1"/>
  <c r="Q1530" i="1"/>
  <c r="Q2207" i="1"/>
  <c r="Q1939" i="1"/>
  <c r="Q5724" i="1"/>
  <c r="Q3668" i="1"/>
  <c r="Q1509" i="1"/>
  <c r="Q1224" i="1"/>
  <c r="Q1627" i="1"/>
  <c r="Q1890" i="1"/>
  <c r="Q3377" i="1"/>
  <c r="Q3294" i="1"/>
  <c r="Q1598" i="1"/>
  <c r="Q3399" i="1"/>
  <c r="Q1324" i="1"/>
  <c r="Q5733" i="1"/>
  <c r="Q1601" i="1"/>
  <c r="Q3057" i="1"/>
  <c r="Q1687" i="1"/>
  <c r="Q1013" i="1"/>
  <c r="Q2227" i="1"/>
  <c r="Q2049" i="1"/>
  <c r="Q4166" i="1"/>
  <c r="Q1842" i="1"/>
  <c r="Q3138" i="1"/>
  <c r="Q3459" i="1"/>
  <c r="Q3625" i="1"/>
  <c r="Q2842" i="1"/>
  <c r="Q3593" i="1"/>
  <c r="Q998" i="1"/>
  <c r="Q3600" i="1"/>
  <c r="Q3838" i="1"/>
  <c r="Q1094" i="1"/>
  <c r="Q1920" i="1"/>
  <c r="Q3815" i="1"/>
  <c r="Q3164" i="1"/>
  <c r="Q1968" i="1"/>
  <c r="Q3694" i="1"/>
  <c r="Q2284" i="1"/>
  <c r="Q3208" i="1"/>
  <c r="Q3209" i="1"/>
  <c r="Q3989" i="1"/>
  <c r="Q3020" i="1"/>
  <c r="Q3568" i="1"/>
  <c r="Q3903" i="1"/>
  <c r="Q2125" i="1"/>
  <c r="Q3887" i="1"/>
  <c r="Q3894" i="1"/>
  <c r="Q3992" i="1"/>
  <c r="Q3595" i="1"/>
  <c r="Q2019" i="1"/>
  <c r="Q3176" i="1"/>
  <c r="Q3097" i="1"/>
  <c r="Q1535" i="1"/>
  <c r="Q2504" i="1"/>
  <c r="Q3809" i="1"/>
  <c r="Q3455" i="1"/>
  <c r="Q3528" i="1"/>
  <c r="Q1405" i="1"/>
  <c r="Q2928" i="1"/>
  <c r="Q3484" i="1"/>
  <c r="Q3873" i="1"/>
  <c r="Q3074" i="1"/>
  <c r="Q1759" i="1"/>
  <c r="Q3892" i="1"/>
  <c r="Q1007" i="1"/>
  <c r="Q1773" i="1"/>
  <c r="Q2400" i="1"/>
  <c r="Q1891" i="1"/>
  <c r="Q1237" i="1"/>
  <c r="Q3688" i="1"/>
  <c r="Q2229" i="1"/>
  <c r="Q1558" i="1"/>
  <c r="Q2896" i="1"/>
  <c r="Q3917" i="1"/>
  <c r="Q2917" i="1"/>
  <c r="Q2910" i="1"/>
  <c r="Q3540" i="1"/>
  <c r="Q2416" i="1"/>
  <c r="Q1548" i="1"/>
  <c r="Q1749" i="1"/>
  <c r="Q1552" i="1"/>
  <c r="Q2381" i="1"/>
  <c r="Q3286" i="1"/>
  <c r="Q3863" i="1"/>
  <c r="Q1467" i="1"/>
  <c r="Q4066" i="1"/>
  <c r="Q3902" i="1"/>
  <c r="Q4044" i="1"/>
  <c r="Q4051" i="1"/>
  <c r="Q2139" i="1"/>
  <c r="Q4157" i="1"/>
  <c r="Q1408" i="1"/>
  <c r="Q1781" i="1"/>
  <c r="Q2206" i="1"/>
  <c r="Q2113" i="1"/>
  <c r="Q1162" i="1"/>
  <c r="Q1811" i="1"/>
  <c r="Q1521" i="1"/>
  <c r="Q3445" i="1"/>
  <c r="Q3194" i="1"/>
  <c r="Q3556" i="1"/>
  <c r="Q2252" i="1"/>
  <c r="Q3393" i="1"/>
  <c r="Q2203" i="1"/>
  <c r="Q3715" i="1"/>
  <c r="Q1570" i="1"/>
  <c r="Q3335" i="1"/>
  <c r="Q1612" i="1"/>
  <c r="Q3555" i="1"/>
  <c r="Q2122" i="1"/>
  <c r="Q4142" i="1"/>
  <c r="Q4122" i="1"/>
  <c r="Q2185" i="1"/>
  <c r="Q2932" i="1"/>
  <c r="Q3801" i="1"/>
  <c r="Q1564" i="1"/>
  <c r="Q2021" i="1"/>
  <c r="Q1029" i="1"/>
  <c r="Q3332" i="1"/>
  <c r="Q3183" i="1"/>
  <c r="Q1459" i="1"/>
  <c r="Q4006" i="1"/>
  <c r="Q2459" i="1"/>
  <c r="Q1591" i="1"/>
  <c r="Q3798" i="1"/>
  <c r="Q3961" i="1"/>
  <c r="Q3073" i="1"/>
  <c r="Q3900" i="1"/>
  <c r="Q3087" i="1"/>
  <c r="Q1698" i="1"/>
  <c r="Q3860" i="1"/>
  <c r="Q4024" i="1"/>
  <c r="Q1588" i="1"/>
  <c r="Q2882" i="1"/>
  <c r="Q3052" i="1"/>
  <c r="Q3146" i="1"/>
  <c r="Q2142" i="1"/>
  <c r="Q1369" i="1"/>
  <c r="Q1702" i="1"/>
  <c r="Q3433" i="1"/>
  <c r="Q1413" i="1"/>
  <c r="Q1514" i="1"/>
  <c r="Q2219" i="1"/>
  <c r="Q1889" i="1"/>
  <c r="Q3304" i="1"/>
  <c r="Q1401" i="1"/>
  <c r="Q1654" i="1"/>
  <c r="Q1553" i="1"/>
  <c r="Q4042" i="1"/>
  <c r="Q2306" i="1"/>
  <c r="Q2040" i="1"/>
  <c r="Q1810" i="1"/>
  <c r="Q1379" i="1"/>
  <c r="Q3161" i="1"/>
  <c r="Q1853" i="1"/>
  <c r="Q1993" i="1"/>
  <c r="Q3255" i="1"/>
  <c r="Q4115" i="1"/>
  <c r="Q1792" i="1"/>
  <c r="Q3683" i="1"/>
  <c r="Q1233" i="1"/>
  <c r="Q3280" i="1"/>
  <c r="Q1828" i="1"/>
  <c r="Q1701" i="1"/>
  <c r="Q2293" i="1"/>
  <c r="Q3497" i="1"/>
  <c r="Q1127" i="1"/>
  <c r="Q2057" i="1"/>
  <c r="Q3114" i="1"/>
  <c r="Q2935" i="1"/>
  <c r="Q1861" i="1"/>
  <c r="Q1450" i="1"/>
  <c r="Q1341" i="1"/>
  <c r="Q1205" i="1"/>
  <c r="Q1611" i="1"/>
  <c r="Q3283" i="1"/>
  <c r="Q4148" i="1"/>
  <c r="Q2830" i="1"/>
  <c r="Q3742" i="1"/>
  <c r="Q1762" i="1"/>
  <c r="Q3352" i="1"/>
  <c r="Q2173" i="1"/>
  <c r="Q3967" i="1"/>
  <c r="Q3538" i="1"/>
  <c r="Q1965" i="1"/>
  <c r="Q2029" i="1"/>
  <c r="Q2915" i="1"/>
  <c r="Q6" i="1"/>
  <c r="Q1912" i="1"/>
  <c r="Q2821" i="1"/>
  <c r="Q1537" i="1"/>
  <c r="Q2970" i="1"/>
  <c r="Q2732" i="1"/>
  <c r="Q2730" i="1"/>
  <c r="Q7" i="1"/>
  <c r="Q3519" i="1"/>
  <c r="Q2386" i="1"/>
  <c r="Q1686" i="1"/>
  <c r="Q1780" i="1"/>
  <c r="Q1352" i="1"/>
  <c r="Q3781" i="1"/>
  <c r="Q1863" i="1"/>
  <c r="Q3178" i="1"/>
  <c r="Q3070" i="1"/>
  <c r="Q2274" i="1"/>
  <c r="Q3054" i="1"/>
  <c r="Q1574" i="1"/>
  <c r="Q3149" i="1"/>
  <c r="Q2012" i="1"/>
  <c r="Q1398" i="1"/>
  <c r="Q2848" i="1"/>
  <c r="Q2077" i="1"/>
  <c r="Q1672" i="1"/>
  <c r="Q2005" i="1"/>
  <c r="Q1003" i="1"/>
  <c r="Q1600" i="1"/>
  <c r="Q2233" i="1"/>
  <c r="Q1307" i="1"/>
  <c r="Q1435" i="1"/>
  <c r="Q4130" i="1"/>
  <c r="Q2962" i="1"/>
  <c r="Q2930" i="1"/>
  <c r="Q3010" i="1"/>
  <c r="Q3077" i="1"/>
  <c r="Q3289" i="1"/>
  <c r="Q3435" i="1"/>
  <c r="Q3419" i="1"/>
  <c r="Q3598" i="1"/>
  <c r="Q5" i="1"/>
  <c r="Q1805" i="1"/>
  <c r="Q3823" i="1"/>
  <c r="Q2166" i="1"/>
  <c r="Q2124" i="1"/>
  <c r="Q2231" i="1"/>
  <c r="Q2230" i="1"/>
  <c r="Q2973" i="1"/>
  <c r="Q1790" i="1"/>
  <c r="Q3733" i="1"/>
  <c r="Q1303" i="1"/>
  <c r="Q2841" i="1"/>
  <c r="Q1389" i="1"/>
  <c r="Q1262" i="1"/>
  <c r="Q1596" i="1"/>
  <c r="Q3311" i="1"/>
  <c r="Q3382" i="1"/>
  <c r="Q2331" i="1"/>
  <c r="Q2921" i="1"/>
  <c r="Q2156" i="1"/>
  <c r="Q1953" i="1"/>
  <c r="Q3248" i="1"/>
  <c r="Q3296" i="1"/>
  <c r="Q3193" i="1"/>
  <c r="Q3964" i="1"/>
  <c r="Q2072" i="1"/>
  <c r="Q1282" i="1"/>
  <c r="Q2856" i="1"/>
  <c r="Q2996" i="1"/>
  <c r="Q2436" i="1"/>
  <c r="Q2467" i="1"/>
  <c r="Q1873" i="1"/>
  <c r="Q1579" i="1"/>
  <c r="Q3918" i="1"/>
  <c r="Q2357" i="1"/>
  <c r="Q1295" i="1"/>
  <c r="Q4007" i="1"/>
  <c r="Q3740" i="1"/>
  <c r="Q3284" i="1"/>
  <c r="Q3160" i="1"/>
  <c r="Q2853" i="1"/>
  <c r="Q3179" i="1"/>
  <c r="Q2065" i="1"/>
  <c r="Q3203" i="1"/>
  <c r="Q2451" i="1"/>
  <c r="Q2382" i="1"/>
  <c r="Q4020" i="1"/>
  <c r="Q2456" i="1"/>
  <c r="Q3111" i="1"/>
  <c r="Q1168" i="1"/>
  <c r="Q2925" i="1"/>
  <c r="Q2977" i="1"/>
  <c r="Q1279" i="1"/>
  <c r="Q1110" i="1"/>
  <c r="Q1718" i="1"/>
  <c r="Q1348" i="1"/>
  <c r="Q3655" i="1"/>
  <c r="Q1084" i="1"/>
  <c r="Q4100" i="1"/>
  <c r="Q2267" i="1"/>
  <c r="Q1149" i="1"/>
  <c r="Q3607" i="1"/>
  <c r="Q1071" i="1"/>
  <c r="Q3102" i="1"/>
  <c r="Q3341" i="1"/>
  <c r="Q5714" i="1"/>
  <c r="Q3710" i="1"/>
  <c r="Q1372" i="1"/>
  <c r="Q1846" i="1"/>
  <c r="Q3952" i="1"/>
  <c r="Q1424" i="1"/>
  <c r="Q1775" i="1"/>
  <c r="Q3935" i="1"/>
  <c r="Q3464" i="1"/>
  <c r="Q3472" i="1"/>
  <c r="Q2887" i="1"/>
  <c r="Q3251" i="1"/>
  <c r="Q2020" i="1"/>
  <c r="Q1499" i="1"/>
  <c r="Q1442" i="1"/>
  <c r="Q1557" i="1"/>
  <c r="Q1090" i="1"/>
  <c r="Q2444" i="1"/>
  <c r="Q3596" i="1"/>
  <c r="Q2096" i="1"/>
  <c r="Q4125" i="1"/>
  <c r="Q2066" i="1"/>
  <c r="Q3118" i="1"/>
  <c r="Q3970" i="1"/>
  <c r="Q1707" i="1"/>
  <c r="Q3792" i="1"/>
  <c r="Q2927" i="1"/>
  <c r="Q1113" i="1"/>
  <c r="Q3526" i="1"/>
  <c r="Q3148" i="1"/>
  <c r="Q1743" i="1"/>
  <c r="Q3476" i="1"/>
  <c r="Q2790" i="1"/>
  <c r="Q2453" i="1"/>
  <c r="Q3220" i="1"/>
  <c r="Q2847" i="1"/>
  <c r="Q4128" i="1"/>
  <c r="Q4023" i="1"/>
  <c r="Q4040" i="1"/>
  <c r="Q3319" i="1"/>
  <c r="Q3331" i="1"/>
  <c r="Q1146" i="1"/>
  <c r="Q2905" i="1"/>
  <c r="Q3469" i="1"/>
  <c r="Q1888" i="1"/>
  <c r="Q3425" i="1"/>
  <c r="Q1270" i="1"/>
  <c r="Q1927" i="1"/>
  <c r="Q1681" i="1"/>
  <c r="Q1319" i="1"/>
  <c r="Q3089" i="1"/>
  <c r="Q1874" i="1"/>
  <c r="Q3033" i="1"/>
  <c r="Q2966" i="1"/>
  <c r="Q2940" i="1"/>
  <c r="Q1015" i="1"/>
  <c r="Q3468" i="1"/>
  <c r="Q2298" i="1"/>
  <c r="Q3060" i="1"/>
  <c r="Q1020" i="1"/>
  <c r="Q1692" i="1"/>
  <c r="Q1994" i="1"/>
  <c r="Q3025" i="1"/>
  <c r="Q3827" i="1"/>
  <c r="Q3079" i="1"/>
  <c r="Q3232" i="1"/>
  <c r="Q2278" i="1"/>
  <c r="Q3617" i="1"/>
  <c r="Q3834" i="1"/>
  <c r="Q2892" i="1"/>
  <c r="Q3046" i="1"/>
  <c r="Q3986" i="1"/>
  <c r="Q1393" i="1"/>
  <c r="Q2805" i="1"/>
  <c r="Q3496" i="1"/>
  <c r="Q4000" i="1"/>
  <c r="Q4062" i="1"/>
  <c r="Q2105" i="1"/>
  <c r="Q2384" i="1"/>
  <c r="Q2272" i="1"/>
  <c r="Q2184" i="1"/>
  <c r="Q1798" i="1"/>
  <c r="Q4164" i="1"/>
  <c r="Q1082" i="1"/>
  <c r="Q1817" i="1"/>
  <c r="Q2944" i="1"/>
  <c r="Q3930" i="1"/>
  <c r="Q1272" i="1"/>
  <c r="Q1155" i="1"/>
  <c r="Q1254" i="1"/>
  <c r="Q3693" i="1"/>
  <c r="Q2912" i="1"/>
  <c r="Q1025" i="1"/>
  <c r="Q1850" i="1"/>
  <c r="Q2277" i="1"/>
  <c r="Q3051" i="1"/>
  <c r="Q1988" i="1"/>
  <c r="Q2246" i="1"/>
  <c r="Q3348" i="1"/>
  <c r="Q5723" i="1"/>
  <c r="Q3949" i="1"/>
  <c r="Q2482" i="1"/>
  <c r="Q2080" i="1"/>
  <c r="Q3507" i="1"/>
  <c r="Q3443" i="1"/>
  <c r="Q1298" i="1"/>
  <c r="Q1260" i="1"/>
  <c r="Q3192" i="1"/>
  <c r="Q2417" i="1"/>
  <c r="Q3062" i="1"/>
  <c r="Q2060" i="1"/>
  <c r="Q3849" i="1"/>
  <c r="Q1065" i="1"/>
  <c r="Q2401" i="1"/>
  <c r="Q2991" i="1"/>
  <c r="Q4084" i="1"/>
  <c r="Q1719" i="1"/>
  <c r="Q2815" i="1"/>
  <c r="Q1827" i="1"/>
  <c r="Q3971" i="1"/>
  <c r="Q2480" i="1"/>
  <c r="Q2228" i="1"/>
  <c r="Q3853" i="1"/>
  <c r="Q1308" i="1"/>
  <c r="Q1618" i="1"/>
  <c r="Q3309" i="1"/>
  <c r="Q1823" i="1"/>
  <c r="Q2170" i="1"/>
  <c r="Q1273" i="1"/>
  <c r="Q1342" i="1"/>
  <c r="Q2215" i="1"/>
  <c r="Q3609" i="1"/>
  <c r="Q4089" i="1"/>
  <c r="Q3094" i="1"/>
  <c r="Q2002" i="1"/>
  <c r="Q2181" i="1"/>
  <c r="Q1412" i="1"/>
  <c r="Q3119" i="1"/>
  <c r="Q1545" i="1"/>
  <c r="Q2271" i="1"/>
  <c r="Q3590" i="1"/>
  <c r="Q1647" i="1"/>
  <c r="Q2793" i="1"/>
  <c r="Q1466" i="1"/>
  <c r="Q3843" i="1"/>
  <c r="Q1420" i="1"/>
  <c r="Q3440" i="1"/>
  <c r="Q1181" i="1"/>
  <c r="Q4025" i="1"/>
  <c r="Q1051" i="1"/>
  <c r="Q4056" i="1"/>
  <c r="Q2182" i="1"/>
  <c r="Q2070" i="1"/>
  <c r="Q1956" i="1"/>
  <c r="Q1425" i="1"/>
  <c r="Q3008" i="1"/>
  <c r="Q1073" i="1"/>
  <c r="Q3381" i="1"/>
  <c r="Q2373" i="1"/>
  <c r="Q3898" i="1"/>
  <c r="Q2234" i="1"/>
  <c r="Q3177" i="1"/>
  <c r="Q1230" i="1"/>
  <c r="Q3513" i="1"/>
  <c r="Q1985" i="1"/>
  <c r="Q3421" i="1"/>
  <c r="Q2945" i="1"/>
  <c r="Q3788" i="1"/>
  <c r="Q3822" i="1"/>
  <c r="Q2255" i="1"/>
  <c r="Q2491" i="1"/>
  <c r="Q1750" i="1"/>
  <c r="Q1929" i="1"/>
  <c r="Q4019" i="1"/>
  <c r="Q1663" i="1"/>
  <c r="Q1145" i="1"/>
  <c r="Q1979" i="1"/>
  <c r="Q4163" i="1"/>
  <c r="Q3969" i="1"/>
  <c r="Q2175" i="1"/>
  <c r="Q2864" i="1"/>
  <c r="Q1958" i="1"/>
  <c r="Q1764" i="1"/>
  <c r="Q2115" i="1"/>
  <c r="Q3542" i="1"/>
  <c r="Q1622" i="1"/>
  <c r="Q2200" i="1"/>
  <c r="Q1268" i="1"/>
  <c r="Q3796" i="1"/>
  <c r="Q990" i="1"/>
  <c r="Q3578" i="1"/>
  <c r="Q2031" i="1"/>
  <c r="Q1135" i="1"/>
  <c r="Q1473" i="1"/>
  <c r="Q3931" i="1"/>
  <c r="Q2904" i="1"/>
  <c r="Q1933" i="1"/>
  <c r="Q1882" i="1"/>
  <c r="Q1332" i="1"/>
  <c r="Q3274" i="1"/>
  <c r="Q3181" i="1"/>
  <c r="Q3658" i="1"/>
  <c r="Q4109" i="1"/>
  <c r="Q1322" i="1"/>
  <c r="Q2195" i="1"/>
  <c r="Q1069" i="1"/>
  <c r="Q1589" i="1"/>
  <c r="Q2488" i="1"/>
  <c r="Q1504" i="1"/>
  <c r="Q2283" i="1"/>
  <c r="Q1926" i="1"/>
  <c r="Q3115" i="1"/>
  <c r="Q4058" i="1"/>
  <c r="Q2834" i="1"/>
  <c r="Q1513" i="1"/>
  <c r="Q3661" i="1"/>
  <c r="Q3368" i="1"/>
  <c r="Q1637" i="1"/>
  <c r="Q1098" i="1"/>
  <c r="Q3298" i="1"/>
  <c r="Q1387" i="1"/>
  <c r="Q3802" i="1"/>
  <c r="Q2406" i="1"/>
  <c r="Q2349" i="1"/>
  <c r="Q3285" i="1"/>
  <c r="Q3706" i="1"/>
  <c r="Q2048" i="1"/>
  <c r="Q1776" i="1"/>
  <c r="Q3812" i="1"/>
  <c r="Q3529" i="1"/>
  <c r="Q4088" i="1"/>
  <c r="Q2295" i="1"/>
  <c r="Q3090" i="1"/>
  <c r="Q3614" i="1"/>
  <c r="Q1868" i="1"/>
  <c r="Q2064" i="1"/>
  <c r="Q1999" i="1"/>
  <c r="Q4092" i="1"/>
  <c r="Q3814" i="1"/>
  <c r="Q2158" i="1"/>
  <c r="Q3689" i="1"/>
  <c r="Q3533" i="1"/>
  <c r="Q1720" i="1"/>
  <c r="Q1019" i="1"/>
  <c r="Q2408" i="1"/>
  <c r="Q4170" i="1"/>
  <c r="Q3534" i="1"/>
  <c r="Q1212" i="1"/>
  <c r="Q2402" i="1"/>
  <c r="Q3365" i="1"/>
  <c r="Q2985" i="1"/>
  <c r="Q2867" i="1"/>
  <c r="Q3517" i="1"/>
  <c r="Q3282" i="1"/>
  <c r="Q1044" i="1"/>
  <c r="Q1858" i="1"/>
  <c r="Q1423" i="1"/>
  <c r="Q4165" i="1"/>
  <c r="Q1592" i="1"/>
  <c r="Q1176" i="1"/>
  <c r="Q3691" i="1"/>
  <c r="Q1218" i="1"/>
  <c r="Q1222" i="1"/>
  <c r="Q2098" i="1"/>
  <c r="Q2833" i="1"/>
  <c r="Q1835" i="1"/>
  <c r="Q1261" i="1"/>
  <c r="Q2017" i="1"/>
  <c r="Q1507" i="1"/>
  <c r="Q1984" i="1"/>
  <c r="Q1886" i="1"/>
  <c r="Q2068" i="1"/>
  <c r="Q1250" i="1"/>
  <c r="Q2890" i="1"/>
  <c r="Q1129" i="1"/>
  <c r="Q1679" i="1"/>
  <c r="Q3170" i="1"/>
  <c r="Q3386" i="1"/>
  <c r="Q2199" i="1"/>
  <c r="Q3243" i="1"/>
  <c r="Q3144" i="1"/>
  <c r="Q3215" i="1"/>
  <c r="Q2939" i="1"/>
  <c r="Q2886" i="1"/>
  <c r="Q2990" i="1"/>
  <c r="Q3357" i="1"/>
  <c r="Q2955" i="1"/>
  <c r="Q1167" i="1"/>
  <c r="Q1248" i="1"/>
  <c r="Q3551" i="1"/>
  <c r="Q2899" i="1"/>
  <c r="Q3830" i="1"/>
  <c r="Q3916" i="1"/>
  <c r="Q3920" i="1"/>
  <c r="Q3312" i="1"/>
  <c r="Q3511" i="1"/>
  <c r="Q3461" i="1"/>
  <c r="Q3646" i="1"/>
  <c r="Q1746" i="1"/>
  <c r="Q3412" i="1"/>
  <c r="Q1471" i="1"/>
  <c r="Q3597" i="1"/>
  <c r="Q3397" i="1"/>
  <c r="Q2133" i="1"/>
  <c r="Q2839" i="1"/>
  <c r="Q1346" i="1"/>
  <c r="Q3867" i="1"/>
  <c r="Q3401" i="1"/>
  <c r="Q3117" i="1"/>
  <c r="Q4112" i="1"/>
  <c r="Q2995" i="1"/>
  <c r="Q1320" i="1"/>
  <c r="Q3720" i="1"/>
  <c r="Q2395" i="1"/>
  <c r="Q3786" i="1"/>
  <c r="Q3211" i="1"/>
  <c r="Q3567" i="1"/>
  <c r="Q2450" i="1"/>
  <c r="Q1789" i="1"/>
  <c r="Q4139" i="1"/>
  <c r="Q1960" i="1"/>
  <c r="Q3642" i="1"/>
  <c r="Q2352" i="1"/>
  <c r="Q3240" i="1"/>
  <c r="Q3805" i="1"/>
  <c r="Q1649" i="1"/>
  <c r="Q2294" i="1"/>
  <c r="Q3107" i="1"/>
  <c r="Q3506" i="1"/>
  <c r="Q1796" i="1"/>
  <c r="Q1959" i="1"/>
  <c r="Q3962" i="1"/>
  <c r="Q2937" i="1"/>
  <c r="Q2851" i="1"/>
  <c r="Q3532" i="1"/>
  <c r="Q1691" i="1"/>
  <c r="Q3928" i="1"/>
  <c r="Q3654" i="1"/>
  <c r="Q1085" i="1"/>
  <c r="Q3085" i="1"/>
  <c r="Q1671" i="1"/>
  <c r="Q3147" i="1"/>
  <c r="Q1954" i="1"/>
  <c r="Q3037" i="1"/>
  <c r="Q1066" i="1"/>
  <c r="Q3100" i="1"/>
  <c r="Q1353" i="1"/>
  <c r="Q4117" i="1"/>
  <c r="Q2192" i="1"/>
  <c r="Q3457" i="1"/>
  <c r="Q2097" i="1"/>
  <c r="Q3078" i="1"/>
  <c r="Q1130" i="1"/>
  <c r="Q1924" i="1"/>
  <c r="Q2150" i="1"/>
  <c r="Q3141" i="1"/>
  <c r="Q2171" i="1"/>
  <c r="Q1415" i="1"/>
  <c r="Q3204" i="1"/>
  <c r="Q1305" i="1"/>
  <c r="Q3569" i="1"/>
  <c r="Q1496" i="1"/>
  <c r="Q1899" i="1"/>
  <c r="Q3985" i="1"/>
  <c r="Q1028" i="1"/>
  <c r="Q1089" i="1"/>
  <c r="Q2290" i="1"/>
  <c r="Q1949" i="1"/>
  <c r="Q2172" i="1"/>
  <c r="Q3840" i="1"/>
  <c r="Q3965" i="1"/>
  <c r="Q2074" i="1"/>
  <c r="Q1390" i="1"/>
  <c r="Q2075" i="1"/>
  <c r="Q3763" i="1"/>
  <c r="Q1973" i="1"/>
  <c r="Q3191" i="1"/>
  <c r="Q1668" i="1"/>
  <c r="Q3173" i="1"/>
  <c r="Q3679" i="1"/>
  <c r="Q3256" i="1"/>
  <c r="Q1573" i="1"/>
  <c r="Q3714" i="1"/>
  <c r="Q1370" i="1"/>
  <c r="Q1242" i="1"/>
  <c r="Q3032" i="1"/>
  <c r="Q3384" i="1"/>
  <c r="Q2014" i="1"/>
  <c r="Q3027" i="1"/>
  <c r="Q3790" i="1"/>
  <c r="Q2253" i="1"/>
  <c r="Q2055" i="1"/>
  <c r="Q2397" i="1"/>
  <c r="Q1893" i="1"/>
  <c r="Q1801" i="1"/>
  <c r="Q1931" i="1"/>
  <c r="Q3581" i="1"/>
  <c r="Q1427" i="1"/>
  <c r="Q1816" i="1"/>
  <c r="Q4021" i="1"/>
  <c r="Q1872" i="1"/>
  <c r="Q3980" i="1"/>
  <c r="Q3324" i="1"/>
  <c r="Q1417" i="1"/>
  <c r="Q3548" i="1"/>
  <c r="Q3167" i="1"/>
  <c r="Q3108" i="1"/>
  <c r="Q2820" i="1"/>
  <c r="Q3113" i="1"/>
  <c r="Q4046" i="1"/>
  <c r="Q3940" i="1"/>
  <c r="Q2435" i="1"/>
  <c r="Q2223" i="1"/>
  <c r="Q1077" i="1"/>
  <c r="Q3236" i="1"/>
  <c r="Q2244" i="1"/>
  <c r="Q1555" i="1"/>
  <c r="Q3619" i="1"/>
  <c r="Q3116" i="1"/>
  <c r="Q4183" i="1"/>
  <c r="Q2983" i="1"/>
  <c r="Q2188" i="1"/>
  <c r="Q1678" i="1"/>
  <c r="Q3539" i="1"/>
  <c r="Q1645" i="1"/>
  <c r="Q2891" i="1"/>
  <c r="Q1946" i="1"/>
  <c r="Q3707" i="1"/>
  <c r="Q3112" i="1"/>
  <c r="Q1488" i="1"/>
  <c r="Q3110" i="1"/>
  <c r="Q4150" i="1"/>
  <c r="Q1523" i="1"/>
  <c r="Q1527" i="1"/>
  <c r="Q3422" i="1"/>
  <c r="Q2084" i="1"/>
  <c r="Q3380" i="1"/>
  <c r="Q3509" i="1"/>
  <c r="Q2850" i="1"/>
  <c r="Q3322" i="1"/>
  <c r="Q1501" i="1"/>
  <c r="Q1666" i="1"/>
  <c r="Q3462" i="1"/>
  <c r="Q3634" i="1"/>
  <c r="Q1970" i="1"/>
  <c r="Q3413" i="1"/>
  <c r="Q1345" i="1"/>
  <c r="Q3221" i="1"/>
  <c r="Q3735" i="1"/>
  <c r="Q3264" i="1"/>
  <c r="Q1128" i="1"/>
  <c r="Q1957" i="1"/>
  <c r="Q3584" i="1"/>
  <c r="Q3130" i="1"/>
  <c r="Q3145" i="1"/>
  <c r="Q3499" i="1"/>
  <c r="Q3493" i="1"/>
  <c r="Q2364" i="1"/>
  <c r="Q3651" i="1"/>
  <c r="Q3206" i="1"/>
  <c r="Q2368" i="1"/>
  <c r="Q3505" i="1"/>
  <c r="Q1119" i="1"/>
  <c r="Q2275" i="1"/>
  <c r="Q1964" i="1"/>
  <c r="Q2317" i="1"/>
  <c r="Q3745" i="1"/>
  <c r="Q2089" i="1"/>
  <c r="Q3396" i="1"/>
  <c r="Q2022" i="1"/>
  <c r="Q4173" i="1"/>
  <c r="Q3868" i="1"/>
  <c r="Q2494" i="1"/>
  <c r="Q3608" i="1"/>
  <c r="Q1434" i="1"/>
  <c r="Q2380" i="1"/>
  <c r="Q2868" i="1"/>
  <c r="Q3575" i="1"/>
  <c r="Q3594" i="1"/>
  <c r="Q1183" i="1"/>
  <c r="Q1075" i="1"/>
  <c r="Q1252" i="1"/>
  <c r="Q3048" i="1"/>
  <c r="Q2967" i="1"/>
  <c r="Q2155" i="1"/>
  <c r="Q2009" i="1"/>
  <c r="Q2363" i="1"/>
  <c r="Q1343" i="1"/>
  <c r="Q3012" i="1"/>
  <c r="Q2176" i="1"/>
  <c r="Q3133" i="1"/>
  <c r="Q3347" i="1"/>
  <c r="Q3937" i="1"/>
  <c r="Q1910" i="1"/>
  <c r="Q3820" i="1"/>
  <c r="Q1830" i="1"/>
  <c r="Q3212" i="1"/>
  <c r="Q2141" i="1"/>
  <c r="Q1022" i="1"/>
  <c r="Q2999" i="1"/>
  <c r="Q3881" i="1"/>
  <c r="Q3839" i="1"/>
  <c r="Q1325" i="1"/>
  <c r="Q4158" i="1"/>
  <c r="Q3671" i="1"/>
  <c r="Q3960" i="1"/>
  <c r="Q3276" i="1"/>
  <c r="Q1997" i="1"/>
  <c r="Q4095" i="1"/>
  <c r="Q1753" i="1"/>
  <c r="Q1191" i="1"/>
  <c r="Q1983" i="1"/>
  <c r="Q2448" i="1"/>
  <c r="Q1625" i="1"/>
  <c r="Q2956" i="1"/>
  <c r="Q3998" i="1"/>
  <c r="Q4149" i="1"/>
  <c r="Q1306" i="1"/>
  <c r="Q2828" i="1"/>
  <c r="Q1037" i="1"/>
  <c r="Q1174" i="1"/>
  <c r="Q1697" i="1"/>
  <c r="Q3205" i="1"/>
  <c r="Q3050" i="1"/>
  <c r="Q1722" i="1"/>
  <c r="Q2404" i="1"/>
  <c r="Q3856" i="1"/>
  <c r="Q3063" i="1"/>
  <c r="Q1754" i="1"/>
  <c r="Q1516" i="1"/>
  <c r="Q2442" i="1"/>
  <c r="Q1980" i="1"/>
  <c r="Q3120" i="1"/>
  <c r="Q2194" i="1"/>
  <c r="Q3305" i="1"/>
  <c r="Q3535" i="1"/>
  <c r="Q2950" i="1"/>
  <c r="Q1751" i="1"/>
  <c r="Q2247" i="1"/>
  <c r="Q1586" i="1"/>
  <c r="Q1716" i="1"/>
  <c r="Q3262" i="1"/>
  <c r="Q1328" i="1"/>
  <c r="Q1689" i="1"/>
  <c r="Q3082" i="1"/>
  <c r="Q1097" i="1"/>
  <c r="Q2332" i="1"/>
  <c r="Q2026" i="1"/>
  <c r="Q1215" i="1"/>
  <c r="Q3889" i="1"/>
  <c r="Q3473" i="1"/>
  <c r="Q2110" i="1"/>
  <c r="Q5720" i="1"/>
  <c r="Q4118" i="1"/>
  <c r="Q3752" i="1"/>
  <c r="Q2232" i="1"/>
  <c r="Q2831" i="1"/>
  <c r="Q3766" i="1"/>
  <c r="Q1244" i="1"/>
  <c r="Q1894" i="1"/>
  <c r="Q3784" i="1"/>
  <c r="Q4075" i="1"/>
  <c r="Q1096" i="1"/>
  <c r="Q2924" i="1"/>
  <c r="Q3022" i="1"/>
  <c r="Q3142" i="1"/>
  <c r="Q1266" i="1"/>
  <c r="Q2315" i="1"/>
  <c r="Q3757" i="1"/>
  <c r="Q3665" i="1"/>
  <c r="Q2829" i="1"/>
  <c r="Q1311" i="1"/>
  <c r="Q1725" i="1"/>
  <c r="Q1293" i="1"/>
  <c r="Q1723" i="1"/>
  <c r="Q3174" i="1"/>
  <c r="Q3818" i="1"/>
  <c r="Q2047" i="1"/>
  <c r="Q4031" i="1"/>
  <c r="Q1539" i="1"/>
  <c r="Q3317" i="1"/>
  <c r="Q3003" i="1"/>
  <c r="Q2354" i="1"/>
  <c r="Q3723" i="1"/>
  <c r="Q3924" i="1"/>
  <c r="Q1795" i="1"/>
  <c r="Q3770" i="1"/>
  <c r="Q3749" i="1"/>
  <c r="Q4113" i="1"/>
  <c r="Q2091" i="1"/>
  <c r="Q3861" i="1"/>
  <c r="Q3934" i="1"/>
  <c r="Q2506" i="1"/>
  <c r="Q1856" i="1"/>
  <c r="Q2909" i="1"/>
  <c r="Q3195" i="1"/>
  <c r="Q3199" i="1"/>
  <c r="Q2893" i="1"/>
  <c r="Q3275" i="1"/>
  <c r="Q3995" i="1"/>
  <c r="Q3333" i="1"/>
  <c r="Q1665" i="1"/>
  <c r="Q3875" i="1"/>
  <c r="Q1766" i="1"/>
  <c r="Q1476" i="1"/>
  <c r="Q2003" i="1"/>
  <c r="Q1449" i="1"/>
  <c r="Q3795" i="1"/>
  <c r="Q2138" i="1"/>
  <c r="Q4098" i="1"/>
  <c r="Q1684" i="1"/>
  <c r="Q2268" i="1"/>
  <c r="Q3233" i="1"/>
  <c r="Q3984" i="1"/>
  <c r="Q1062" i="1"/>
  <c r="Q1497" i="1"/>
  <c r="Q2493" i="1"/>
  <c r="Q1517" i="1"/>
  <c r="Q4177" i="1"/>
  <c r="Q3751" i="1"/>
  <c r="Q1892" i="1"/>
  <c r="Q2046" i="1"/>
  <c r="Q1229" i="1"/>
  <c r="Q3162" i="1"/>
  <c r="Q3560" i="1"/>
  <c r="Q1290" i="1"/>
  <c r="Q1542" i="1"/>
  <c r="Q1981" i="1"/>
  <c r="Q3356" i="1"/>
  <c r="Q3359" i="1"/>
  <c r="Q4028" i="1"/>
  <c r="Q1608" i="1"/>
  <c r="Q2235" i="1"/>
  <c r="Q3772" i="1"/>
  <c r="Q2424" i="1"/>
  <c r="Q4179" i="1"/>
  <c r="Q1652" i="1"/>
  <c r="Q4104" i="1"/>
  <c r="Q1283" i="1"/>
  <c r="Q3832" i="1"/>
  <c r="Q3554" i="1"/>
  <c r="Q1676" i="1"/>
  <c r="Q3883" i="1"/>
  <c r="Q3588" i="1"/>
  <c r="Q3238" i="1"/>
  <c r="Q3750" i="1"/>
  <c r="Q1350" i="1"/>
  <c r="Q2310" i="1"/>
  <c r="Q1045" i="1"/>
  <c r="Q3288" i="1"/>
  <c r="Q3500" i="1"/>
  <c r="Q1758" i="1"/>
  <c r="Q3301" i="1"/>
  <c r="Q3704" i="1"/>
  <c r="Q2952" i="1"/>
  <c r="Q3200" i="1"/>
  <c r="R2808" i="1"/>
  <c r="R2791" i="1"/>
  <c r="R2801" i="1"/>
  <c r="R2796" i="1"/>
  <c r="R2802" i="1"/>
  <c r="R2807" i="1"/>
  <c r="R2811" i="1"/>
  <c r="R2803" i="1"/>
  <c r="R2816" i="1"/>
  <c r="R2798" i="1"/>
  <c r="R2792" i="1"/>
  <c r="R2813" i="1"/>
  <c r="R2804" i="1"/>
  <c r="R2810" i="1"/>
  <c r="R2800" i="1"/>
  <c r="R2797" i="1"/>
  <c r="R2795" i="1"/>
  <c r="R2814" i="1"/>
  <c r="R2812" i="1"/>
  <c r="R2799" i="1"/>
  <c r="R2809" i="1"/>
  <c r="R2806" i="1"/>
  <c r="R2794" i="1"/>
  <c r="R2805" i="1"/>
  <c r="R2815" i="1"/>
  <c r="R2793" i="1"/>
  <c r="D21" i="1"/>
  <c r="T21" i="1" l="1"/>
  <c r="P21" i="1"/>
  <c r="X3" i="4" a="1"/>
  <c r="X3" i="4" s="1"/>
  <c r="AA3" i="4" s="1" a="1"/>
  <c r="AA3" i="4" s="1"/>
  <c r="C2" i="4"/>
  <c r="D2" i="4" s="1" a="1"/>
  <c r="B2" i="4"/>
  <c r="Q25" i="1"/>
  <c r="Q26" i="1"/>
  <c r="Q27" i="1"/>
  <c r="Q2611" i="1"/>
  <c r="Q2572" i="1"/>
  <c r="Q2570" i="1"/>
  <c r="Q2550" i="1"/>
  <c r="Q2548" i="1"/>
  <c r="Q2542" i="1"/>
  <c r="Q2530" i="1"/>
  <c r="Q2522" i="1"/>
  <c r="Q2483" i="1"/>
  <c r="Q2338" i="1"/>
  <c r="Q2307" i="1"/>
  <c r="Q1468" i="1"/>
  <c r="Q1291" i="1"/>
  <c r="Q1235" i="1"/>
  <c r="Q1234" i="1"/>
  <c r="Q1103" i="1"/>
  <c r="Q982" i="1"/>
  <c r="Q972" i="1"/>
  <c r="Q967" i="1"/>
  <c r="Q966" i="1"/>
  <c r="Q959" i="1"/>
  <c r="Q949" i="1"/>
  <c r="Q944" i="1"/>
  <c r="Q939" i="1"/>
  <c r="Q933" i="1"/>
  <c r="Q926" i="1"/>
  <c r="Q923" i="1"/>
  <c r="Q918" i="1"/>
  <c r="Q901" i="1"/>
  <c r="Q893" i="1"/>
  <c r="Q878" i="1"/>
  <c r="Q869" i="1"/>
  <c r="Q866" i="1"/>
  <c r="Q865" i="1"/>
  <c r="Q850" i="1"/>
  <c r="Q848" i="1"/>
  <c r="Q836" i="1"/>
  <c r="Q832" i="1"/>
  <c r="Q825" i="1"/>
  <c r="Q824" i="1"/>
  <c r="Q822" i="1"/>
  <c r="Q819" i="1"/>
  <c r="Q807" i="1"/>
  <c r="Q795" i="1"/>
  <c r="Q792" i="1"/>
  <c r="Q789" i="1"/>
  <c r="Q785" i="1"/>
  <c r="Q775" i="1"/>
  <c r="Q773" i="1"/>
  <c r="Q767" i="1"/>
  <c r="Q761" i="1"/>
  <c r="Q755" i="1"/>
  <c r="Q725" i="1"/>
  <c r="Q714" i="1"/>
  <c r="Q685" i="1"/>
  <c r="Q675" i="1"/>
  <c r="Q670" i="1"/>
  <c r="Q668" i="1"/>
  <c r="Q665" i="1"/>
  <c r="Q648" i="1"/>
  <c r="Q580" i="1"/>
  <c r="Q576" i="1"/>
  <c r="Q539" i="1"/>
  <c r="Q516" i="1"/>
  <c r="Q484" i="1"/>
  <c r="Q477" i="1"/>
  <c r="Q464" i="1"/>
  <c r="Q430" i="1"/>
  <c r="Q421" i="1"/>
  <c r="Q417" i="1"/>
  <c r="Q385" i="1"/>
  <c r="Q382" i="1"/>
  <c r="Q373" i="1"/>
  <c r="Q348" i="1"/>
  <c r="Q345" i="1"/>
  <c r="Q341" i="1"/>
  <c r="Q327" i="1"/>
  <c r="Q322" i="1"/>
  <c r="Q312" i="1"/>
  <c r="Q288" i="1"/>
  <c r="Q284" i="1"/>
  <c r="Q274" i="1"/>
  <c r="Q251" i="1"/>
  <c r="Q250" i="1"/>
  <c r="Q248" i="1"/>
  <c r="Q243" i="1"/>
  <c r="Q239" i="1"/>
  <c r="Q227" i="1"/>
  <c r="Q223" i="1"/>
  <c r="Q216" i="1"/>
  <c r="Q212" i="1"/>
  <c r="Q211" i="1"/>
  <c r="Q205" i="1"/>
  <c r="Q180" i="1"/>
  <c r="Q169" i="1"/>
  <c r="Q163" i="1"/>
  <c r="Q160" i="1"/>
  <c r="Q142" i="1"/>
  <c r="Q141" i="1"/>
  <c r="Q109" i="1"/>
  <c r="Q104" i="1"/>
  <c r="Q99" i="1"/>
  <c r="Q97" i="1"/>
  <c r="Q92" i="1"/>
  <c r="Q87" i="1"/>
  <c r="Q73" i="1"/>
  <c r="Q58" i="1"/>
  <c r="R2693" i="1"/>
  <c r="R2655" i="1"/>
  <c r="R2824" i="1"/>
  <c r="R2789" i="1"/>
  <c r="R2786" i="1"/>
  <c r="R2784" i="1"/>
  <c r="R2778" i="1"/>
  <c r="R2777" i="1"/>
  <c r="R2772" i="1"/>
  <c r="R2771" i="1"/>
  <c r="R2763" i="1"/>
  <c r="R2755" i="1"/>
  <c r="R2753" i="1"/>
  <c r="R2750" i="1"/>
  <c r="R2749" i="1"/>
  <c r="R2747" i="1"/>
  <c r="R2741" i="1"/>
  <c r="R2738" i="1"/>
  <c r="R2731" i="1"/>
  <c r="R2643" i="1"/>
  <c r="R2641" i="1"/>
  <c r="R4"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1" i="1"/>
  <c r="Q2569" i="1"/>
  <c r="Q2568" i="1"/>
  <c r="Q2567" i="1"/>
  <c r="Q2566" i="1"/>
  <c r="Q2565" i="1"/>
  <c r="Q2564" i="1"/>
  <c r="Q2563" i="1"/>
  <c r="Q2562" i="1"/>
  <c r="Q2561" i="1"/>
  <c r="Q2560" i="1"/>
  <c r="Q2559" i="1"/>
  <c r="Q2558" i="1"/>
  <c r="Q2557" i="1"/>
  <c r="Q2556" i="1"/>
  <c r="Q2555" i="1"/>
  <c r="Q2554" i="1"/>
  <c r="Q2553" i="1"/>
  <c r="Q2552" i="1"/>
  <c r="Q2551" i="1"/>
  <c r="Q2549" i="1"/>
  <c r="Q2547" i="1"/>
  <c r="Q2546" i="1"/>
  <c r="Q2545" i="1"/>
  <c r="Q2544" i="1"/>
  <c r="Q2543" i="1"/>
  <c r="Q2541" i="1"/>
  <c r="Q2540" i="1"/>
  <c r="Q2539" i="1"/>
  <c r="Q2538" i="1"/>
  <c r="Q2537" i="1"/>
  <c r="Q2536" i="1"/>
  <c r="Q2535" i="1"/>
  <c r="Q2534" i="1"/>
  <c r="Q2533" i="1"/>
  <c r="Q2532" i="1"/>
  <c r="Q2531" i="1"/>
  <c r="Q2529" i="1"/>
  <c r="Q2528" i="1"/>
  <c r="Q2527" i="1"/>
  <c r="Q2526" i="1"/>
  <c r="Q2525" i="1"/>
  <c r="Q2524" i="1"/>
  <c r="Q2523" i="1"/>
  <c r="Q2521" i="1"/>
  <c r="Q2520" i="1"/>
  <c r="Q2519" i="1"/>
  <c r="Q2518" i="1"/>
  <c r="Q2517" i="1"/>
  <c r="Q2516" i="1"/>
  <c r="Q2515" i="1"/>
  <c r="Q2514" i="1"/>
  <c r="Q2513" i="1"/>
  <c r="Q2512" i="1"/>
  <c r="Q2511" i="1"/>
  <c r="Q2510" i="1"/>
  <c r="Q2509" i="1"/>
  <c r="Q2508" i="1"/>
  <c r="Q2498" i="1"/>
  <c r="Q2484" i="1"/>
  <c r="Q2474" i="1"/>
  <c r="Q2470" i="1"/>
  <c r="Q2433" i="1"/>
  <c r="Q2430" i="1"/>
  <c r="Q2423" i="1"/>
  <c r="Q2411" i="1"/>
  <c r="Q2385" i="1"/>
  <c r="Q2378" i="1"/>
  <c r="Q2365" i="1"/>
  <c r="Q2353" i="1"/>
  <c r="Q2339" i="1"/>
  <c r="Q2308" i="1"/>
  <c r="Q2303" i="1"/>
  <c r="Q2279" i="1"/>
  <c r="Q2260" i="1"/>
  <c r="Q2249" i="1"/>
  <c r="Q2209" i="1"/>
  <c r="Q2187" i="1"/>
  <c r="Q2168" i="1"/>
  <c r="Q2095" i="1"/>
  <c r="Q2088" i="1"/>
  <c r="Q2071" i="1"/>
  <c r="Q2069" i="1"/>
  <c r="Q2039" i="1"/>
  <c r="Q1986" i="1"/>
  <c r="Q1976" i="1"/>
  <c r="Q1952" i="1"/>
  <c r="Q1947" i="1"/>
  <c r="Q1936" i="1"/>
  <c r="Q1921" i="1"/>
  <c r="Q1909" i="1"/>
  <c r="Q1907" i="1"/>
  <c r="Q1857" i="1"/>
  <c r="Q1851" i="1"/>
  <c r="Q1824" i="1"/>
  <c r="Q1815" i="1"/>
  <c r="Q1772" i="1"/>
  <c r="Q1742" i="1"/>
  <c r="Q1740" i="1"/>
  <c r="Q1734" i="1"/>
  <c r="Q1726" i="1"/>
  <c r="Q1694" i="1"/>
  <c r="Q1688" i="1"/>
  <c r="Q1657" i="1"/>
  <c r="Q1655" i="1"/>
  <c r="Q1642" i="1"/>
  <c r="Q1631" i="1"/>
  <c r="Q1619" i="1"/>
  <c r="Q1615" i="1"/>
  <c r="Q1607" i="1"/>
  <c r="Q1602" i="1"/>
  <c r="Q1576" i="1"/>
  <c r="Q1572" i="1"/>
  <c r="Q1567" i="1"/>
  <c r="Q1565" i="1"/>
  <c r="Q1546" i="1"/>
  <c r="Q1543" i="1"/>
  <c r="Q1536" i="1"/>
  <c r="Q1532" i="1"/>
  <c r="Q1525" i="1"/>
  <c r="Q1518" i="1"/>
  <c r="Q1505" i="1"/>
  <c r="Q1500" i="1"/>
  <c r="Q1486" i="1"/>
  <c r="Q1469" i="1"/>
  <c r="Q1436" i="1"/>
  <c r="Q1432" i="1"/>
  <c r="Q1428" i="1"/>
  <c r="Q1410" i="1"/>
  <c r="Q1407" i="1"/>
  <c r="Q1384" i="1"/>
  <c r="Q1373" i="1"/>
  <c r="Q1356" i="1"/>
  <c r="Q1349" i="1"/>
  <c r="Q1347" i="1"/>
  <c r="Q1292" i="1"/>
  <c r="Q1289" i="1"/>
  <c r="Q1287" i="1"/>
  <c r="Q1265" i="1"/>
  <c r="Q1249" i="1"/>
  <c r="Q1238" i="1"/>
  <c r="Q1236" i="1"/>
  <c r="Q1204" i="1"/>
  <c r="Q1196" i="1"/>
  <c r="Q1184" i="1"/>
  <c r="Q1179" i="1"/>
  <c r="Q1158" i="1"/>
  <c r="Q1121" i="1"/>
  <c r="Q1118" i="1"/>
  <c r="Q1104" i="1"/>
  <c r="Q1093" i="1"/>
  <c r="Q1083" i="1"/>
  <c r="Q1080" i="1"/>
  <c r="Q1070" i="1"/>
  <c r="Q1063" i="1"/>
  <c r="Q1060" i="1"/>
  <c r="Q1050" i="1"/>
  <c r="Q1024" i="1"/>
  <c r="Q1008" i="1"/>
  <c r="Q1005" i="1"/>
  <c r="Q1001" i="1"/>
  <c r="Q984" i="1"/>
  <c r="Q983" i="1"/>
  <c r="Q981" i="1"/>
  <c r="Q980" i="1"/>
  <c r="Q979" i="1"/>
  <c r="Q978" i="1"/>
  <c r="Q977" i="1"/>
  <c r="Q976" i="1"/>
  <c r="Q975" i="1"/>
  <c r="Q974" i="1"/>
  <c r="Q973" i="1"/>
  <c r="Q971" i="1"/>
  <c r="Q970" i="1"/>
  <c r="Q969" i="1"/>
  <c r="Q968" i="1"/>
  <c r="Q965" i="1"/>
  <c r="Q964" i="1"/>
  <c r="Q963" i="1"/>
  <c r="Q962" i="1"/>
  <c r="Q961" i="1"/>
  <c r="Q960" i="1"/>
  <c r="Q958" i="1"/>
  <c r="Q957" i="1"/>
  <c r="Q956" i="1"/>
  <c r="Q955" i="1"/>
  <c r="Q954" i="1"/>
  <c r="Q953" i="1"/>
  <c r="Q952" i="1"/>
  <c r="Q951" i="1"/>
  <c r="Q950" i="1"/>
  <c r="Q948" i="1"/>
  <c r="Q947" i="1"/>
  <c r="Q946" i="1"/>
  <c r="Q945" i="1"/>
  <c r="Q943" i="1"/>
  <c r="Q942" i="1"/>
  <c r="Q941" i="1"/>
  <c r="Q940" i="1"/>
  <c r="Q938" i="1"/>
  <c r="Q937" i="1"/>
  <c r="Q936" i="1"/>
  <c r="Q935" i="1"/>
  <c r="Q934" i="1"/>
  <c r="Q932" i="1"/>
  <c r="Q931" i="1"/>
  <c r="Q930" i="1"/>
  <c r="Q929" i="1"/>
  <c r="Q928" i="1"/>
  <c r="Q927" i="1"/>
  <c r="Q925" i="1"/>
  <c r="Q924" i="1"/>
  <c r="Q922" i="1"/>
  <c r="Q921" i="1"/>
  <c r="Q920" i="1"/>
  <c r="Q919" i="1"/>
  <c r="Q917" i="1"/>
  <c r="Q916" i="1"/>
  <c r="Q915" i="1"/>
  <c r="Q914" i="1"/>
  <c r="Q913" i="1"/>
  <c r="Q912" i="1"/>
  <c r="Q911" i="1"/>
  <c r="Q910" i="1"/>
  <c r="Q909" i="1"/>
  <c r="Q908" i="1"/>
  <c r="Q907" i="1"/>
  <c r="Q906" i="1"/>
  <c r="Q905" i="1"/>
  <c r="Q904" i="1"/>
  <c r="Q903" i="1"/>
  <c r="Q902" i="1"/>
  <c r="Q900" i="1"/>
  <c r="Q899" i="1"/>
  <c r="Q898" i="1"/>
  <c r="Q897" i="1"/>
  <c r="Q896" i="1"/>
  <c r="Q895" i="1"/>
  <c r="Q894" i="1"/>
  <c r="Q892" i="1"/>
  <c r="Q891" i="1"/>
  <c r="Q890" i="1"/>
  <c r="Q889" i="1"/>
  <c r="Q888" i="1"/>
  <c r="Q887" i="1"/>
  <c r="Q886" i="1"/>
  <c r="Q885" i="1"/>
  <c r="Q884" i="1"/>
  <c r="Q883" i="1"/>
  <c r="Q882" i="1"/>
  <c r="Q881" i="1"/>
  <c r="Q880" i="1"/>
  <c r="Q879" i="1"/>
  <c r="Q877" i="1"/>
  <c r="Q876" i="1"/>
  <c r="Q875" i="1"/>
  <c r="Q874" i="1"/>
  <c r="Q873" i="1"/>
  <c r="Q872" i="1"/>
  <c r="Q871" i="1"/>
  <c r="Q870" i="1"/>
  <c r="Q868" i="1"/>
  <c r="Q867" i="1"/>
  <c r="Q864" i="1"/>
  <c r="Q863" i="1"/>
  <c r="Q862" i="1"/>
  <c r="Q861" i="1"/>
  <c r="Q860" i="1"/>
  <c r="Q859" i="1"/>
  <c r="Q858" i="1"/>
  <c r="Q857" i="1"/>
  <c r="Q856" i="1"/>
  <c r="Q855" i="1"/>
  <c r="Q854" i="1"/>
  <c r="Q853" i="1"/>
  <c r="Q852" i="1"/>
  <c r="Q851" i="1"/>
  <c r="Q849" i="1"/>
  <c r="Q847" i="1"/>
  <c r="Q846" i="1"/>
  <c r="Q845" i="1"/>
  <c r="Q844" i="1"/>
  <c r="Q843" i="1"/>
  <c r="Q842" i="1"/>
  <c r="Q841" i="1"/>
  <c r="Q840" i="1"/>
  <c r="Q839" i="1"/>
  <c r="Q838" i="1"/>
  <c r="Q837" i="1"/>
  <c r="Q835" i="1"/>
  <c r="Q834" i="1"/>
  <c r="Q833" i="1"/>
  <c r="Q831" i="1"/>
  <c r="Q830" i="1"/>
  <c r="Q829" i="1"/>
  <c r="Q828" i="1"/>
  <c r="Q827" i="1"/>
  <c r="Q826" i="1"/>
  <c r="Q823" i="1"/>
  <c r="Q821" i="1"/>
  <c r="Q820" i="1"/>
  <c r="Q818" i="1"/>
  <c r="Q817" i="1"/>
  <c r="Q816" i="1"/>
  <c r="Q815" i="1"/>
  <c r="Q814" i="1"/>
  <c r="Q813" i="1"/>
  <c r="Q812" i="1"/>
  <c r="Q811" i="1"/>
  <c r="Q810" i="1"/>
  <c r="Q809" i="1"/>
  <c r="Q808" i="1"/>
  <c r="Q806" i="1"/>
  <c r="Q805" i="1"/>
  <c r="Q804" i="1"/>
  <c r="Q803" i="1"/>
  <c r="Q802" i="1"/>
  <c r="Q801" i="1"/>
  <c r="Q800" i="1"/>
  <c r="Q799" i="1"/>
  <c r="Q798" i="1"/>
  <c r="Q797" i="1"/>
  <c r="Q796" i="1"/>
  <c r="Q794" i="1"/>
  <c r="Q793" i="1"/>
  <c r="Q791" i="1"/>
  <c r="Q790" i="1"/>
  <c r="Q788" i="1"/>
  <c r="Q787" i="1"/>
  <c r="Q786" i="1"/>
  <c r="Q784" i="1"/>
  <c r="Q783" i="1"/>
  <c r="Q782" i="1"/>
  <c r="Q781" i="1"/>
  <c r="Q780" i="1"/>
  <c r="Q779" i="1"/>
  <c r="Q778" i="1"/>
  <c r="Q777" i="1"/>
  <c r="Q776" i="1"/>
  <c r="Q774" i="1"/>
  <c r="Q772" i="1"/>
  <c r="Q771" i="1"/>
  <c r="Q770" i="1"/>
  <c r="Q769" i="1"/>
  <c r="Q768" i="1"/>
  <c r="Q766" i="1"/>
  <c r="Q765" i="1"/>
  <c r="Q764" i="1"/>
  <c r="Q763" i="1"/>
  <c r="Q762" i="1"/>
  <c r="Q760" i="1"/>
  <c r="Q759" i="1"/>
  <c r="Q758" i="1"/>
  <c r="Q757" i="1"/>
  <c r="Q756"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4" i="1"/>
  <c r="Q723" i="1"/>
  <c r="Q722" i="1"/>
  <c r="Q721" i="1"/>
  <c r="Q720" i="1"/>
  <c r="Q719" i="1"/>
  <c r="Q718" i="1"/>
  <c r="Q717" i="1"/>
  <c r="Q716" i="1"/>
  <c r="Q715"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4" i="1"/>
  <c r="Q683" i="1"/>
  <c r="Q682" i="1"/>
  <c r="Q681" i="1"/>
  <c r="Q680" i="1"/>
  <c r="Q679" i="1"/>
  <c r="Q678" i="1"/>
  <c r="Q677" i="1"/>
  <c r="Q676" i="1"/>
  <c r="Q674" i="1"/>
  <c r="Q673" i="1"/>
  <c r="Q672" i="1"/>
  <c r="Q671" i="1"/>
  <c r="Q669" i="1"/>
  <c r="Q667" i="1"/>
  <c r="Q666" i="1"/>
  <c r="Q664" i="1"/>
  <c r="Q663" i="1"/>
  <c r="Q662" i="1"/>
  <c r="Q661" i="1"/>
  <c r="Q660" i="1"/>
  <c r="Q659" i="1"/>
  <c r="Q658" i="1"/>
  <c r="Q657" i="1"/>
  <c r="Q656" i="1"/>
  <c r="Q655" i="1"/>
  <c r="Q654" i="1"/>
  <c r="Q653" i="1"/>
  <c r="Q652" i="1"/>
  <c r="Q651" i="1"/>
  <c r="Q650" i="1"/>
  <c r="Q649"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79" i="1"/>
  <c r="Q578" i="1"/>
  <c r="Q577"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8" i="1"/>
  <c r="Q537" i="1"/>
  <c r="Q536" i="1"/>
  <c r="Q535" i="1"/>
  <c r="Q534" i="1"/>
  <c r="Q533" i="1"/>
  <c r="Q532" i="1"/>
  <c r="Q531" i="1"/>
  <c r="Q530" i="1"/>
  <c r="Q529" i="1"/>
  <c r="Q528" i="1"/>
  <c r="Q527" i="1"/>
  <c r="Q526" i="1"/>
  <c r="Q525" i="1"/>
  <c r="Q524" i="1"/>
  <c r="Q523" i="1"/>
  <c r="Q522" i="1"/>
  <c r="Q521" i="1"/>
  <c r="Q520" i="1"/>
  <c r="Q519" i="1"/>
  <c r="Q518" i="1"/>
  <c r="Q517"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3" i="1"/>
  <c r="Q482" i="1"/>
  <c r="Q481" i="1"/>
  <c r="Q480" i="1"/>
  <c r="Q479" i="1"/>
  <c r="Q478" i="1"/>
  <c r="Q476" i="1"/>
  <c r="Q475" i="1"/>
  <c r="Q474" i="1"/>
  <c r="Q473" i="1"/>
  <c r="Q472" i="1"/>
  <c r="Q471" i="1"/>
  <c r="Q470" i="1"/>
  <c r="Q469" i="1"/>
  <c r="Q468" i="1"/>
  <c r="Q467" i="1"/>
  <c r="Q466" i="1"/>
  <c r="Q465"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29" i="1"/>
  <c r="Q428" i="1"/>
  <c r="Q427" i="1"/>
  <c r="Q426" i="1"/>
  <c r="Q425" i="1"/>
  <c r="Q424" i="1"/>
  <c r="Q423" i="1"/>
  <c r="Q422" i="1"/>
  <c r="Q420" i="1"/>
  <c r="Q419" i="1"/>
  <c r="Q418"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4" i="1"/>
  <c r="Q383" i="1"/>
  <c r="Q381" i="1"/>
  <c r="Q380" i="1"/>
  <c r="Q379" i="1"/>
  <c r="Q378" i="1"/>
  <c r="Q377" i="1"/>
  <c r="Q376" i="1"/>
  <c r="Q375" i="1"/>
  <c r="Q374" i="1"/>
  <c r="Q372" i="1"/>
  <c r="Q371" i="1"/>
  <c r="Q370" i="1"/>
  <c r="Q369" i="1"/>
  <c r="Q368" i="1"/>
  <c r="Q367" i="1"/>
  <c r="Q366" i="1"/>
  <c r="Q365" i="1"/>
  <c r="Q364" i="1"/>
  <c r="Q363" i="1"/>
  <c r="Q362" i="1"/>
  <c r="Q361" i="1"/>
  <c r="Q360" i="1"/>
  <c r="Q359" i="1"/>
  <c r="Q358" i="1"/>
  <c r="Q357" i="1"/>
  <c r="Q356" i="1"/>
  <c r="Q355" i="1"/>
  <c r="Q354" i="1"/>
  <c r="Q353" i="1"/>
  <c r="Q352" i="1"/>
  <c r="Q351" i="1"/>
  <c r="Q350" i="1"/>
  <c r="Q349" i="1"/>
  <c r="Q347" i="1"/>
  <c r="Q346" i="1"/>
  <c r="Q344" i="1"/>
  <c r="Q343" i="1"/>
  <c r="Q342" i="1"/>
  <c r="Q340" i="1"/>
  <c r="Q339" i="1"/>
  <c r="Q338" i="1"/>
  <c r="Q337" i="1"/>
  <c r="Q336" i="1"/>
  <c r="Q335" i="1"/>
  <c r="Q334" i="1"/>
  <c r="Q333" i="1"/>
  <c r="Q332" i="1"/>
  <c r="Q331" i="1"/>
  <c r="Q330" i="1"/>
  <c r="Q329" i="1"/>
  <c r="Q328" i="1"/>
  <c r="Q326" i="1"/>
  <c r="Q325" i="1"/>
  <c r="Q324" i="1"/>
  <c r="Q323" i="1"/>
  <c r="Q321" i="1"/>
  <c r="Q320" i="1"/>
  <c r="Q319" i="1"/>
  <c r="Q318" i="1"/>
  <c r="Q317" i="1"/>
  <c r="Q316" i="1"/>
  <c r="Q315" i="1"/>
  <c r="Q314" i="1"/>
  <c r="Q313" i="1"/>
  <c r="Q311" i="1"/>
  <c r="Q310" i="1"/>
  <c r="Q309" i="1"/>
  <c r="Q308" i="1"/>
  <c r="Q307" i="1"/>
  <c r="Q306" i="1"/>
  <c r="Q305" i="1"/>
  <c r="Q304" i="1"/>
  <c r="Q303" i="1"/>
  <c r="Q302" i="1"/>
  <c r="Q301" i="1"/>
  <c r="Q300" i="1"/>
  <c r="Q299" i="1"/>
  <c r="Q298" i="1"/>
  <c r="Q297" i="1"/>
  <c r="Q296" i="1"/>
  <c r="Q295" i="1"/>
  <c r="Q294" i="1"/>
  <c r="Q293" i="1"/>
  <c r="Q292" i="1"/>
  <c r="Q291" i="1"/>
  <c r="Q290" i="1"/>
  <c r="Q289" i="1"/>
  <c r="Q287" i="1"/>
  <c r="Q286" i="1"/>
  <c r="Q285" i="1"/>
  <c r="Q283" i="1"/>
  <c r="Q282" i="1"/>
  <c r="Q281" i="1"/>
  <c r="Q280" i="1"/>
  <c r="Q279" i="1"/>
  <c r="Q278" i="1"/>
  <c r="Q277" i="1"/>
  <c r="Q276" i="1"/>
  <c r="Q275" i="1"/>
  <c r="Q273" i="1"/>
  <c r="Q272" i="1"/>
  <c r="Q271" i="1"/>
  <c r="Q270" i="1"/>
  <c r="Q269" i="1"/>
  <c r="Q268" i="1"/>
  <c r="Q267" i="1"/>
  <c r="Q266" i="1"/>
  <c r="Q265" i="1"/>
  <c r="Q264" i="1"/>
  <c r="Q263" i="1"/>
  <c r="Q262" i="1"/>
  <c r="Q261" i="1"/>
  <c r="Q260" i="1"/>
  <c r="Q259" i="1"/>
  <c r="Q258" i="1"/>
  <c r="Q257" i="1"/>
  <c r="Q256" i="1"/>
  <c r="Q255" i="1"/>
  <c r="Q254" i="1"/>
  <c r="Q253" i="1"/>
  <c r="Q252" i="1"/>
  <c r="Q249" i="1"/>
  <c r="Q247" i="1"/>
  <c r="Q246" i="1"/>
  <c r="Q245" i="1"/>
  <c r="Q244" i="1"/>
  <c r="Q242" i="1"/>
  <c r="Q241" i="1"/>
  <c r="Q240" i="1"/>
  <c r="Q238" i="1"/>
  <c r="Q237" i="1"/>
  <c r="Q236" i="1"/>
  <c r="Q235" i="1"/>
  <c r="Q234" i="1"/>
  <c r="Q233" i="1"/>
  <c r="Q232" i="1"/>
  <c r="Q231" i="1"/>
  <c r="Q230" i="1"/>
  <c r="Q229" i="1"/>
  <c r="Q228" i="1"/>
  <c r="Q226" i="1"/>
  <c r="Q225" i="1"/>
  <c r="Q224" i="1"/>
  <c r="Q222" i="1"/>
  <c r="Q221" i="1"/>
  <c r="Q220" i="1"/>
  <c r="Q219" i="1"/>
  <c r="Q218" i="1"/>
  <c r="Q217" i="1"/>
  <c r="Q215" i="1"/>
  <c r="Q214" i="1"/>
  <c r="Q213" i="1"/>
  <c r="Q210" i="1"/>
  <c r="Q209" i="1"/>
  <c r="Q208" i="1"/>
  <c r="Q207" i="1"/>
  <c r="Q206" i="1"/>
  <c r="Q204" i="1"/>
  <c r="Q203" i="1"/>
  <c r="Q202" i="1"/>
  <c r="Q201" i="1"/>
  <c r="Q200" i="1"/>
  <c r="Q199" i="1"/>
  <c r="Q198" i="1"/>
  <c r="Q197" i="1"/>
  <c r="Q196" i="1"/>
  <c r="Q195" i="1"/>
  <c r="Q194" i="1"/>
  <c r="Q193" i="1"/>
  <c r="Q192" i="1"/>
  <c r="Q191" i="1"/>
  <c r="Q190" i="1"/>
  <c r="Q189" i="1"/>
  <c r="Q188" i="1"/>
  <c r="Q187" i="1"/>
  <c r="Q186" i="1"/>
  <c r="Q185" i="1"/>
  <c r="Q184" i="1"/>
  <c r="Q183" i="1"/>
  <c r="Q182" i="1"/>
  <c r="Q181" i="1"/>
  <c r="Q179" i="1"/>
  <c r="Q178" i="1"/>
  <c r="Q177" i="1"/>
  <c r="Q176" i="1"/>
  <c r="Q175" i="1"/>
  <c r="Q174" i="1"/>
  <c r="Q173" i="1"/>
  <c r="Q172" i="1"/>
  <c r="Q171" i="1"/>
  <c r="Q170" i="1"/>
  <c r="Q168" i="1"/>
  <c r="Q167" i="1"/>
  <c r="Q166" i="1"/>
  <c r="Q165" i="1"/>
  <c r="Q164" i="1"/>
  <c r="Q162" i="1"/>
  <c r="Q161" i="1"/>
  <c r="Q159" i="1"/>
  <c r="Q158" i="1"/>
  <c r="Q157" i="1"/>
  <c r="Q156" i="1"/>
  <c r="Q155" i="1"/>
  <c r="Q154" i="1"/>
  <c r="Q153" i="1"/>
  <c r="Q152" i="1"/>
  <c r="Q151" i="1"/>
  <c r="Q150" i="1"/>
  <c r="Q149" i="1"/>
  <c r="Q148" i="1"/>
  <c r="Q147" i="1"/>
  <c r="Q146" i="1"/>
  <c r="Q145" i="1"/>
  <c r="Q144" i="1"/>
  <c r="Q143"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8" i="1"/>
  <c r="Q107" i="1"/>
  <c r="Q106" i="1"/>
  <c r="Q105" i="1"/>
  <c r="Q103" i="1"/>
  <c r="Q102" i="1"/>
  <c r="Q101" i="1"/>
  <c r="Q100" i="1"/>
  <c r="Q98" i="1"/>
  <c r="Q96" i="1"/>
  <c r="Q95" i="1"/>
  <c r="Q94" i="1"/>
  <c r="Q93" i="1"/>
  <c r="Q91" i="1"/>
  <c r="Q90" i="1"/>
  <c r="Q89" i="1"/>
  <c r="Q88" i="1"/>
  <c r="Q86" i="1"/>
  <c r="Q85" i="1"/>
  <c r="Q84" i="1"/>
  <c r="Q83" i="1"/>
  <c r="Q82" i="1"/>
  <c r="Q81" i="1"/>
  <c r="Q80" i="1"/>
  <c r="Q79" i="1"/>
  <c r="Q78" i="1"/>
  <c r="Q77" i="1"/>
  <c r="Q76" i="1"/>
  <c r="Q75" i="1"/>
  <c r="Q74" i="1"/>
  <c r="Q72" i="1"/>
  <c r="Q71" i="1"/>
  <c r="Q70" i="1"/>
  <c r="Q69" i="1"/>
  <c r="Q68" i="1"/>
  <c r="Q67" i="1"/>
  <c r="Q66" i="1"/>
  <c r="Q65" i="1"/>
  <c r="Q64" i="1"/>
  <c r="Q63" i="1"/>
  <c r="Q62" i="1"/>
  <c r="Q61" i="1"/>
  <c r="Q60" i="1"/>
  <c r="Q59"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827"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824" i="1"/>
  <c r="Q2823" i="1"/>
  <c r="Q2822" i="1"/>
  <c r="Q2789"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1" i="1"/>
  <c r="Q2729" i="1"/>
  <c r="Q2647" i="1"/>
  <c r="Q2646" i="1"/>
  <c r="Q2645" i="1"/>
  <c r="Q2644" i="1"/>
  <c r="Q2643" i="1"/>
  <c r="Q2642" i="1"/>
  <c r="Q2641" i="1"/>
  <c r="Q2640" i="1"/>
  <c r="Q24" i="1"/>
  <c r="Q8" i="1"/>
  <c r="Q4" i="1"/>
  <c r="Q3" i="1"/>
  <c r="D22" i="1"/>
  <c r="P22" i="1" s="1"/>
  <c r="W13" i="4" l="1" a="1"/>
  <c r="K13" i="4" a="1"/>
  <c r="J13" i="4" a="1"/>
  <c r="I13" i="4" a="1"/>
  <c r="H13" i="4" a="1"/>
  <c r="G13" i="4" a="1"/>
  <c r="R13" i="4" a="1"/>
  <c r="F13" i="4" a="1"/>
  <c r="Q13" i="4" a="1"/>
  <c r="D13" i="4" a="1"/>
  <c r="P13" i="4" a="1"/>
  <c r="E13" i="4" a="1"/>
  <c r="O13" i="4" a="1"/>
  <c r="N13" i="4" a="1"/>
  <c r="M13" i="4" a="1"/>
  <c r="V13" i="4" a="1"/>
  <c r="U13" i="4" a="1"/>
  <c r="T13" i="4" a="1"/>
  <c r="S13" i="4" a="1"/>
  <c r="L13" i="4" a="1"/>
  <c r="D2" i="4"/>
  <c r="Q22" i="1"/>
  <c r="T22" i="1"/>
  <c r="R22" i="1"/>
  <c r="D23" i="1"/>
  <c r="D10" i="1"/>
  <c r="P10" i="1" s="1"/>
  <c r="D11" i="1"/>
  <c r="D12" i="1"/>
  <c r="D13" i="1"/>
  <c r="D14" i="1"/>
  <c r="D15" i="1"/>
  <c r="D16" i="1"/>
  <c r="D20" i="1"/>
  <c r="D17" i="1"/>
  <c r="D18" i="1"/>
  <c r="D19" i="1"/>
  <c r="T16" i="1" l="1"/>
  <c r="P16" i="1"/>
  <c r="T17" i="1"/>
  <c r="P17" i="1"/>
  <c r="T15" i="1"/>
  <c r="P15" i="1"/>
  <c r="T18" i="1"/>
  <c r="P18" i="1"/>
  <c r="T20" i="1"/>
  <c r="P20" i="1"/>
  <c r="T14" i="1"/>
  <c r="P14" i="1"/>
  <c r="T13" i="1"/>
  <c r="P13" i="1"/>
  <c r="T19" i="1"/>
  <c r="P19" i="1"/>
  <c r="T12" i="1"/>
  <c r="P12" i="1"/>
  <c r="T11" i="1"/>
  <c r="P11" i="1"/>
  <c r="T23" i="1"/>
  <c r="P23" i="1"/>
  <c r="R13" i="4"/>
  <c r="R24" i="4"/>
  <c r="G13" i="4"/>
  <c r="G24" i="4"/>
  <c r="F13" i="4"/>
  <c r="F24" i="4"/>
  <c r="U13" i="4"/>
  <c r="U24" i="4"/>
  <c r="H13" i="4"/>
  <c r="H24" i="4"/>
  <c r="T13" i="4"/>
  <c r="T24" i="4"/>
  <c r="V13" i="4"/>
  <c r="V24" i="4"/>
  <c r="I13" i="4"/>
  <c r="I24" i="4"/>
  <c r="P13" i="4"/>
  <c r="P24" i="4"/>
  <c r="L13" i="4"/>
  <c r="L24" i="4"/>
  <c r="M13" i="4"/>
  <c r="M24" i="4"/>
  <c r="J13" i="4"/>
  <c r="J24" i="4"/>
  <c r="E13" i="4"/>
  <c r="E24" i="4"/>
  <c r="Q13" i="4"/>
  <c r="Q24" i="4"/>
  <c r="N13" i="4"/>
  <c r="N24" i="4"/>
  <c r="K13" i="4"/>
  <c r="K24" i="4"/>
  <c r="D13" i="4"/>
  <c r="D24" i="4"/>
  <c r="S13" i="4"/>
  <c r="S24" i="4"/>
  <c r="O13" i="4"/>
  <c r="O24" i="4"/>
  <c r="W13" i="4"/>
  <c r="W24" i="4"/>
  <c r="T10" i="1"/>
  <c r="R18" i="1"/>
  <c r="Q18" i="1"/>
  <c r="Q17" i="1"/>
  <c r="R17" i="1"/>
  <c r="Q20" i="1"/>
  <c r="R20" i="1"/>
  <c r="R16" i="1"/>
  <c r="Q16" i="1"/>
  <c r="Q15" i="1"/>
  <c r="R15" i="1"/>
  <c r="Q14" i="1"/>
  <c r="R14" i="1"/>
  <c r="R13" i="1"/>
  <c r="Q13" i="1"/>
  <c r="R12" i="1"/>
  <c r="Q12" i="1"/>
  <c r="R11" i="1"/>
  <c r="Q11" i="1"/>
  <c r="R10" i="1"/>
  <c r="Q10" i="1"/>
  <c r="R21" i="1"/>
  <c r="Q21" i="1"/>
  <c r="R23" i="1"/>
  <c r="Q23" i="1"/>
  <c r="R19" i="1"/>
  <c r="Q19" i="1"/>
  <c r="S23" i="4" l="1"/>
  <c r="S26" i="4" s="1"/>
  <c r="L23" i="4"/>
  <c r="L26" i="4" s="1"/>
  <c r="N23" i="4"/>
  <c r="N26" i="4" s="1"/>
  <c r="P23" i="4"/>
  <c r="P26" i="4" s="1"/>
  <c r="F23" i="4"/>
  <c r="F26" i="4" s="1"/>
  <c r="J23" i="4"/>
  <c r="J26" i="4" s="1"/>
  <c r="H23" i="4"/>
  <c r="H26" i="4" s="1"/>
  <c r="U23" i="4"/>
  <c r="U26" i="4" s="1"/>
  <c r="T23" i="4"/>
  <c r="T26" i="4" s="1"/>
  <c r="M23" i="4"/>
  <c r="M26" i="4" s="1"/>
  <c r="W23" i="4"/>
  <c r="W26" i="4" s="1"/>
  <c r="Q23" i="4"/>
  <c r="Q26" i="4" s="1"/>
  <c r="I23" i="4"/>
  <c r="I26" i="4" s="1"/>
  <c r="G23" i="4"/>
  <c r="G26" i="4" s="1"/>
  <c r="D23" i="4"/>
  <c r="D26" i="4" s="1"/>
  <c r="K23" i="4"/>
  <c r="K26" i="4" s="1"/>
  <c r="O23" i="4"/>
  <c r="O26" i="4" s="1"/>
  <c r="E23" i="4"/>
  <c r="E26" i="4" s="1"/>
  <c r="V23" i="4"/>
  <c r="V26" i="4" s="1"/>
  <c r="R23" i="4"/>
  <c r="R26" i="4" s="1"/>
  <c r="R3440" i="1" l="1"/>
  <c r="R4252" i="1"/>
  <c r="R409" i="1"/>
  <c r="R5350" i="1"/>
  <c r="R3543" i="1"/>
  <c r="R3654" i="1"/>
  <c r="R1604" i="1"/>
  <c r="R4468" i="1"/>
  <c r="R3740" i="1"/>
  <c r="R764" i="1"/>
  <c r="R2900" i="1"/>
  <c r="R3661" i="1"/>
  <c r="R344" i="1"/>
  <c r="R2071" i="1"/>
  <c r="R2764" i="1"/>
  <c r="R2664" i="1"/>
  <c r="R1592" i="1"/>
  <c r="R2051" i="1"/>
  <c r="R2355" i="1"/>
  <c r="R772" i="1"/>
  <c r="R5045" i="1"/>
  <c r="R3214" i="1"/>
  <c r="R1354" i="1"/>
  <c r="R3094" i="1"/>
  <c r="R550" i="1"/>
  <c r="R3520" i="1"/>
  <c r="R1518" i="1"/>
  <c r="R5355" i="1"/>
  <c r="R1890" i="1"/>
  <c r="R1609" i="1"/>
  <c r="R1181" i="1"/>
  <c r="R4109" i="1"/>
  <c r="R4496" i="1"/>
  <c r="R1555" i="1"/>
  <c r="R62" i="1"/>
  <c r="R2758" i="1"/>
  <c r="R1422" i="1"/>
  <c r="R998" i="1"/>
  <c r="R5172" i="1"/>
  <c r="R2297" i="1"/>
  <c r="R5608" i="1"/>
  <c r="R1367" i="1"/>
  <c r="R4762" i="1"/>
  <c r="R5166" i="1"/>
  <c r="R2790" i="1"/>
  <c r="R2322" i="1"/>
  <c r="R3060" i="1"/>
  <c r="R1886" i="1"/>
  <c r="R3371" i="1"/>
  <c r="R4560" i="1"/>
  <c r="R2615" i="1"/>
  <c r="R4831" i="1"/>
  <c r="R1662" i="1"/>
  <c r="R5477" i="1"/>
  <c r="R501" i="1"/>
  <c r="R1544" i="1"/>
  <c r="R3843" i="1"/>
  <c r="R3156" i="1"/>
  <c r="R3172" i="1"/>
  <c r="R1680" i="1"/>
  <c r="R2173" i="1"/>
  <c r="R2620" i="1"/>
  <c r="R2234" i="1"/>
  <c r="R3075" i="1"/>
  <c r="R1293" i="1"/>
  <c r="R5127" i="1"/>
  <c r="R3825" i="1"/>
  <c r="R2356" i="1"/>
  <c r="R3787" i="1"/>
  <c r="R2036" i="1"/>
  <c r="R2992" i="1"/>
  <c r="R5710" i="1"/>
  <c r="R1524" i="1"/>
  <c r="R3472" i="1"/>
  <c r="R2524" i="1"/>
  <c r="R2442" i="1"/>
  <c r="R3865" i="1"/>
  <c r="R3366" i="1"/>
  <c r="R1254" i="1"/>
  <c r="R1682" i="1"/>
  <c r="R688" i="1"/>
  <c r="R4106" i="1"/>
  <c r="R548" i="1"/>
  <c r="R3918" i="1"/>
  <c r="R1157" i="1"/>
  <c r="R3658" i="1"/>
  <c r="R5170" i="1"/>
  <c r="R1212" i="1"/>
  <c r="R2177" i="1"/>
  <c r="R3284" i="1"/>
  <c r="R3630" i="1"/>
  <c r="R1452" i="1"/>
  <c r="R5103" i="1"/>
  <c r="R2580" i="1"/>
  <c r="R253" i="1"/>
  <c r="R971" i="1"/>
  <c r="R2115" i="1"/>
  <c r="R787" i="1"/>
  <c r="R778" i="1"/>
  <c r="R2058" i="1"/>
  <c r="R4231" i="1"/>
  <c r="R4545" i="1"/>
  <c r="R263" i="1"/>
  <c r="R1430" i="1"/>
  <c r="R2094" i="1"/>
  <c r="R899" i="1"/>
  <c r="R1586" i="1"/>
  <c r="R4729" i="1"/>
  <c r="R3228" i="1"/>
  <c r="R5631" i="1"/>
  <c r="R4070" i="1"/>
  <c r="R4052" i="1"/>
  <c r="R3988" i="1"/>
  <c r="R2762" i="1"/>
  <c r="R194" i="1"/>
  <c r="R3647" i="1"/>
  <c r="R1643" i="1"/>
  <c r="R2833" i="1"/>
  <c r="R1221" i="1"/>
  <c r="R3532" i="1"/>
  <c r="R2863" i="1"/>
  <c r="R4398" i="1"/>
  <c r="R364" i="1"/>
  <c r="R3559" i="1"/>
  <c r="R2903" i="1"/>
  <c r="R5131" i="1"/>
  <c r="R888" i="1"/>
  <c r="R1728" i="1"/>
  <c r="R1995" i="1"/>
  <c r="R534" i="1"/>
  <c r="R3891" i="1"/>
  <c r="R1631" i="1"/>
  <c r="R2587" i="1"/>
  <c r="R713" i="1"/>
  <c r="R2124" i="1"/>
  <c r="R2701" i="1"/>
  <c r="R5262" i="1"/>
  <c r="R3107" i="1"/>
  <c r="R3162" i="1"/>
  <c r="R3087" i="1"/>
  <c r="R4535" i="1"/>
  <c r="R4083" i="1"/>
  <c r="R2166" i="1"/>
  <c r="R3105" i="1"/>
  <c r="R3237" i="1"/>
  <c r="R4648" i="1"/>
  <c r="R3089" i="1"/>
  <c r="R2052" i="1"/>
  <c r="R5299" i="1"/>
  <c r="R5489" i="1"/>
  <c r="R5256" i="1"/>
  <c r="R2438" i="1"/>
  <c r="R1865" i="1"/>
  <c r="R64" i="1"/>
  <c r="R2227" i="1"/>
  <c r="R2302" i="1"/>
  <c r="R4469" i="1"/>
  <c r="R1507" i="1"/>
  <c r="R135" i="1"/>
  <c r="R4608" i="1"/>
  <c r="R3914" i="1"/>
  <c r="R1317" i="1"/>
  <c r="R634" i="1"/>
  <c r="R3694" i="1"/>
  <c r="R5203" i="1"/>
  <c r="R5086" i="1"/>
  <c r="R857" i="1"/>
  <c r="R5512" i="1"/>
  <c r="R3572" i="1"/>
  <c r="R3184" i="1"/>
  <c r="R1265" i="1"/>
  <c r="R3882" i="1"/>
  <c r="R4494" i="1"/>
  <c r="R4754" i="1"/>
  <c r="R3257" i="1"/>
  <c r="R3106" i="1"/>
  <c r="R4104" i="1"/>
  <c r="R3933" i="1"/>
  <c r="R80" i="1"/>
  <c r="R3980" i="1"/>
  <c r="R2846" i="1"/>
  <c r="R5371" i="1"/>
  <c r="R5588" i="1"/>
  <c r="R2257" i="1"/>
  <c r="R2590" i="1"/>
  <c r="R3718" i="1"/>
  <c r="R2540" i="1"/>
  <c r="R2757" i="1"/>
  <c r="R475" i="1"/>
  <c r="R325" i="1"/>
  <c r="R4067" i="1"/>
  <c r="R360" i="1"/>
  <c r="R2729" i="1"/>
  <c r="R2642" i="1"/>
  <c r="R3423" i="1"/>
  <c r="R3683" i="1"/>
  <c r="R1869" i="1"/>
  <c r="R2569" i="1"/>
  <c r="R1992" i="1"/>
  <c r="R574" i="1"/>
  <c r="R2904" i="1"/>
  <c r="R4465" i="1"/>
  <c r="R1428" i="1"/>
  <c r="R1329" i="1"/>
  <c r="R5144" i="1"/>
  <c r="R1287" i="1"/>
  <c r="R2855" i="1"/>
  <c r="R4989" i="1"/>
  <c r="R232" i="1"/>
  <c r="R91" i="1"/>
  <c r="R2647" i="1"/>
  <c r="R621" i="1"/>
  <c r="R85" i="1"/>
  <c r="R2172" i="1"/>
  <c r="R1333" i="1"/>
  <c r="R2867" i="1"/>
  <c r="R2681" i="1"/>
  <c r="R1390" i="1"/>
  <c r="R406" i="1"/>
  <c r="R3812" i="1"/>
  <c r="R332" i="1"/>
  <c r="R5639" i="1"/>
  <c r="R1414" i="1"/>
  <c r="R3306" i="1"/>
  <c r="R1483" i="1"/>
  <c r="R24" i="1"/>
  <c r="R1501" i="1"/>
  <c r="R3071" i="1"/>
  <c r="R2838" i="1"/>
  <c r="R2845" i="1"/>
  <c r="R4588" i="1"/>
  <c r="R5366" i="1"/>
  <c r="R3043" i="1"/>
  <c r="R1786" i="1"/>
  <c r="R2397" i="1"/>
  <c r="R3857" i="1"/>
  <c r="R1402" i="1"/>
  <c r="R3209" i="1"/>
  <c r="R3268" i="1"/>
  <c r="R4366" i="1"/>
  <c r="R1589" i="1"/>
  <c r="R4026" i="1"/>
  <c r="R1598" i="1"/>
  <c r="R4166" i="1"/>
  <c r="R4437" i="1"/>
  <c r="R2513" i="1"/>
  <c r="R3627" i="1"/>
  <c r="R4138" i="1"/>
  <c r="R1142" i="1"/>
  <c r="R3879" i="1"/>
  <c r="R559" i="1"/>
  <c r="R5359" i="1"/>
  <c r="R1007" i="1"/>
  <c r="R61" i="1"/>
  <c r="R1541" i="1"/>
  <c r="R3867" i="1"/>
  <c r="R4038" i="1"/>
  <c r="R1895" i="1"/>
  <c r="R3013" i="1"/>
  <c r="R4131" i="1"/>
  <c r="R310" i="1"/>
  <c r="R3590" i="1"/>
  <c r="R1345" i="1"/>
  <c r="R2008" i="1"/>
  <c r="R1036" i="1"/>
  <c r="R1154" i="1"/>
  <c r="R1706" i="1"/>
  <c r="R2450" i="1"/>
  <c r="R1051" i="1"/>
  <c r="R1993" i="1"/>
  <c r="R265" i="1"/>
  <c r="R3017" i="1"/>
  <c r="R1669" i="1"/>
  <c r="R3977" i="1"/>
  <c r="R416" i="1"/>
  <c r="R1255" i="1"/>
  <c r="R2407" i="1"/>
  <c r="R2488" i="1"/>
  <c r="R2473" i="1"/>
  <c r="R191" i="1"/>
  <c r="R3455" i="1"/>
  <c r="R898" i="1"/>
  <c r="R1651" i="1"/>
  <c r="R2669" i="1"/>
  <c r="R1982" i="1"/>
  <c r="R1502" i="1"/>
  <c r="R4382" i="1"/>
  <c r="R5436" i="1"/>
  <c r="R420" i="1"/>
  <c r="R3077" i="1"/>
  <c r="R1495" i="1"/>
  <c r="R4061" i="1"/>
  <c r="R1925" i="1"/>
  <c r="R5702" i="1"/>
  <c r="R4142" i="1"/>
  <c r="R2329" i="1"/>
  <c r="R2448" i="1"/>
  <c r="R570" i="1"/>
  <c r="R2445" i="1"/>
  <c r="R3981" i="1"/>
  <c r="R4157" i="1"/>
  <c r="R3215" i="1"/>
  <c r="R4429" i="1"/>
  <c r="R1225" i="1"/>
  <c r="R1232" i="1"/>
  <c r="R5067" i="1"/>
  <c r="R2965" i="1"/>
  <c r="R3670" i="1"/>
  <c r="R5541" i="1"/>
  <c r="R3573" i="1"/>
  <c r="R3824" i="1"/>
  <c r="R4501" i="1"/>
  <c r="R976" i="1"/>
  <c r="R1875" i="1"/>
  <c r="R537" i="1"/>
  <c r="R1165" i="1"/>
  <c r="R2405" i="1"/>
  <c r="R3528" i="1"/>
  <c r="R2967" i="1"/>
  <c r="R2244" i="1"/>
  <c r="R2592" i="1"/>
  <c r="R3930" i="1"/>
  <c r="R4107" i="1"/>
  <c r="R1381" i="1"/>
  <c r="R2990" i="1"/>
  <c r="R52" i="1"/>
  <c r="R5250" i="1"/>
  <c r="R992" i="1"/>
  <c r="R381" i="1"/>
  <c r="R1359" i="1"/>
  <c r="R1703" i="1"/>
  <c r="R3662" i="1"/>
  <c r="R2196" i="1"/>
  <c r="R2820" i="1"/>
  <c r="R2388" i="1"/>
  <c r="R831" i="1"/>
  <c r="R1833" i="1"/>
  <c r="R468" i="1"/>
  <c r="R2135" i="1"/>
  <c r="R4364" i="1"/>
  <c r="R4789" i="1"/>
  <c r="R3846" i="1"/>
  <c r="R4108" i="1"/>
  <c r="R3943" i="1"/>
  <c r="R168" i="1"/>
  <c r="R4527" i="1"/>
  <c r="R543" i="1"/>
  <c r="R337" i="1"/>
  <c r="R5522" i="1"/>
  <c r="R3189" i="1"/>
  <c r="R324" i="1"/>
  <c r="R2847" i="1"/>
  <c r="R524" i="1"/>
  <c r="R2049" i="1"/>
  <c r="R2720" i="1"/>
  <c r="R2042" i="1"/>
  <c r="R863" i="1"/>
  <c r="R5142" i="1"/>
  <c r="R3092" i="1"/>
  <c r="R2640" i="1"/>
  <c r="R3240" i="1"/>
  <c r="R1802" i="1"/>
  <c r="R3850" i="1"/>
  <c r="R3501" i="1"/>
  <c r="R3904" i="1"/>
  <c r="R3040" i="1"/>
  <c r="R1741" i="1"/>
  <c r="R3035" i="1"/>
  <c r="R872" i="1"/>
  <c r="R158" i="1"/>
  <c r="R1397" i="1"/>
  <c r="R1334" i="1"/>
  <c r="R5712" i="1"/>
  <c r="R3648" i="1"/>
  <c r="R619" i="1"/>
  <c r="R3252" i="1"/>
  <c r="R3340" i="1"/>
  <c r="R4578" i="1"/>
  <c r="R4890" i="1"/>
  <c r="R1470" i="1"/>
  <c r="R2237" i="1"/>
  <c r="R1431" i="1"/>
  <c r="R2313" i="1"/>
  <c r="R3702" i="1"/>
  <c r="R1770" i="1"/>
  <c r="R5739" i="1"/>
  <c r="R2231" i="1"/>
  <c r="R3131" i="1"/>
  <c r="R4347" i="1"/>
  <c r="R335" i="1"/>
  <c r="R993" i="1"/>
  <c r="R2487" i="1"/>
  <c r="R3994" i="1"/>
  <c r="R3403" i="1"/>
  <c r="R563" i="1"/>
  <c r="R5150" i="1"/>
  <c r="R2751" i="1"/>
  <c r="R3547" i="1"/>
  <c r="R4638" i="1"/>
  <c r="R5094" i="1"/>
  <c r="R4025" i="1"/>
  <c r="R5248" i="1"/>
  <c r="R1227" i="1"/>
  <c r="R4207" i="1"/>
  <c r="R3398" i="1"/>
  <c r="R757" i="1"/>
  <c r="R1216" i="1"/>
  <c r="R1472" i="1"/>
  <c r="R5514" i="1"/>
  <c r="R208" i="1"/>
  <c r="R2458" i="1"/>
  <c r="R389" i="1"/>
  <c r="R245" i="1"/>
  <c r="R3864" i="1"/>
  <c r="R2317" i="1"/>
  <c r="R2299" i="1"/>
  <c r="R2147" i="1"/>
  <c r="R2142" i="1"/>
  <c r="R2306" i="1"/>
  <c r="R1059" i="1"/>
  <c r="R916" i="1"/>
  <c r="R2685" i="1"/>
  <c r="R2857" i="1"/>
  <c r="R3074" i="1"/>
  <c r="R2145" i="1"/>
  <c r="R3256" i="1"/>
  <c r="R1684" i="1"/>
  <c r="R1523" i="1"/>
  <c r="R2408" i="1"/>
  <c r="R2476" i="1"/>
  <c r="R3525" i="1"/>
  <c r="R2567" i="1"/>
  <c r="R2281" i="1"/>
  <c r="R2969" i="1"/>
  <c r="R3420" i="1"/>
  <c r="R2660" i="1"/>
  <c r="R4280" i="1"/>
  <c r="R5580" i="1"/>
  <c r="R2923" i="1"/>
  <c r="R5599" i="1"/>
  <c r="R2026" i="1"/>
  <c r="R423" i="1"/>
  <c r="R4626" i="1"/>
  <c r="R4161" i="1"/>
  <c r="R2657" i="1"/>
  <c r="R2898" i="1"/>
  <c r="R4782" i="1"/>
  <c r="R2474" i="1"/>
  <c r="R4279" i="1"/>
  <c r="R2" i="1"/>
  <c r="R88" i="1"/>
  <c r="R1557" i="1"/>
  <c r="R340" i="1"/>
  <c r="R1200" i="1"/>
  <c r="R1532" i="1"/>
  <c r="R3993" i="1"/>
  <c r="R3219" i="1"/>
  <c r="R491" i="1"/>
  <c r="R1494" i="1"/>
  <c r="R1738" i="1"/>
  <c r="R314" i="1"/>
  <c r="R1794" i="1"/>
  <c r="R2259" i="1"/>
  <c r="R3104" i="1"/>
  <c r="R4803" i="1"/>
  <c r="R1844" i="1"/>
  <c r="R5730" i="1"/>
  <c r="R4742" i="1"/>
  <c r="R4940" i="1"/>
  <c r="R3" i="1"/>
  <c r="R1819" i="1"/>
  <c r="R3350" i="1"/>
  <c r="R26" i="1"/>
  <c r="R35" i="1"/>
  <c r="R1708" i="1"/>
  <c r="R3433" i="1"/>
  <c r="R5296" i="1"/>
  <c r="R1444" i="1"/>
  <c r="R2449" i="1"/>
  <c r="R3781" i="1"/>
  <c r="R3522" i="1"/>
  <c r="R1231" i="1"/>
  <c r="R2601" i="1"/>
  <c r="R70" i="1"/>
  <c r="R806" i="1"/>
  <c r="R2832" i="1"/>
  <c r="R4765" i="1"/>
  <c r="R2065" i="1"/>
  <c r="R4150" i="1"/>
  <c r="R1162" i="1"/>
  <c r="R5191" i="1"/>
  <c r="R1346" i="1"/>
  <c r="R876" i="1"/>
  <c r="R3576" i="1"/>
  <c r="R31" i="1"/>
  <c r="R5047" i="1"/>
  <c r="R5538" i="1"/>
  <c r="R1099" i="1"/>
  <c r="R4460" i="1"/>
  <c r="R1527" i="1"/>
  <c r="R1399" i="1"/>
  <c r="R3300" i="1"/>
  <c r="R2001" i="1"/>
  <c r="R2029" i="1"/>
  <c r="R1696" i="1"/>
  <c r="R3323" i="1"/>
  <c r="R1357" i="1"/>
  <c r="R828" i="1"/>
  <c r="R3618" i="1"/>
  <c r="R911" i="1"/>
  <c r="R1325" i="1"/>
  <c r="R2475" i="1"/>
  <c r="R3608" i="1"/>
  <c r="R165" i="1"/>
  <c r="R3439" i="1"/>
  <c r="R3095" i="1"/>
  <c r="R2700" i="1"/>
  <c r="R315" i="1"/>
  <c r="R4358" i="1"/>
  <c r="R4073" i="1"/>
  <c r="R2919" i="1"/>
  <c r="R763" i="1"/>
  <c r="R3890" i="1"/>
  <c r="R5613" i="1"/>
  <c r="R2082" i="1"/>
  <c r="R159" i="1"/>
  <c r="R759" i="1"/>
  <c r="R2575" i="1"/>
  <c r="R3288" i="1"/>
  <c r="R839" i="1"/>
  <c r="R3443" i="1"/>
  <c r="R3504" i="1"/>
  <c r="R728" i="1"/>
  <c r="R1459" i="1"/>
  <c r="R147" i="1"/>
  <c r="R4520" i="1"/>
  <c r="R4027" i="1"/>
  <c r="R1529" i="1"/>
  <c r="R448" i="1"/>
  <c r="R3748" i="1"/>
  <c r="R1253" i="1"/>
  <c r="R4113" i="1"/>
  <c r="R4324" i="1"/>
  <c r="R1069" i="1"/>
  <c r="R1743" i="1"/>
  <c r="R2959" i="1"/>
  <c r="R2613" i="1"/>
  <c r="R2098" i="1"/>
  <c r="R4768" i="1"/>
  <c r="R488" i="1"/>
  <c r="R1509" i="1"/>
  <c r="R5695" i="1"/>
  <c r="R4421" i="1"/>
  <c r="R4497" i="1"/>
  <c r="R2710" i="1"/>
  <c r="R1135" i="1"/>
  <c r="R3038" i="1"/>
  <c r="R3259" i="1"/>
  <c r="R2095" i="1"/>
  <c r="R556" i="1"/>
  <c r="R2621" i="1"/>
  <c r="R3668" i="1"/>
  <c r="R5734" i="1"/>
  <c r="R3516" i="1"/>
  <c r="R1730" i="1"/>
  <c r="R4666" i="1"/>
  <c r="R1964" i="1"/>
  <c r="R3848" i="1"/>
  <c r="R3390" i="1"/>
  <c r="R2557" i="1"/>
  <c r="R4416" i="1"/>
  <c r="R4115" i="1"/>
  <c r="R1559" i="1"/>
  <c r="R2181" i="1"/>
  <c r="R2376" i="1"/>
  <c r="R3545" i="1"/>
  <c r="R1762" i="1"/>
  <c r="R276" i="1"/>
  <c r="R1479" i="1"/>
  <c r="R1950" i="1"/>
  <c r="R452" i="1"/>
  <c r="R977" i="1"/>
  <c r="R4459" i="1"/>
  <c r="R1757" i="1"/>
  <c r="R1499" i="1"/>
  <c r="R3236" i="1"/>
  <c r="R986" i="1"/>
  <c r="R1268" i="1"/>
  <c r="R2866" i="1"/>
  <c r="R3908" i="1"/>
  <c r="R573" i="1"/>
  <c r="R2493" i="1"/>
  <c r="R5653" i="1"/>
  <c r="R2907" i="1"/>
  <c r="R3331" i="1"/>
  <c r="R2477" i="1"/>
  <c r="R2961" i="1"/>
  <c r="R3623" i="1"/>
  <c r="R1580" i="1"/>
  <c r="R1056" i="1"/>
  <c r="R1315" i="1"/>
  <c r="R3429" i="1"/>
  <c r="R1676" i="1"/>
  <c r="R991" i="1"/>
  <c r="R1776" i="1"/>
  <c r="R2262" i="1"/>
  <c r="R5011" i="1"/>
  <c r="R5731" i="1"/>
  <c r="R1259" i="1"/>
  <c r="R4730" i="1"/>
  <c r="R3975" i="1"/>
  <c r="R2040" i="1"/>
  <c r="R1617" i="1"/>
  <c r="R5558" i="1"/>
  <c r="R5057" i="1"/>
  <c r="R1768" i="1"/>
  <c r="R5659" i="1"/>
  <c r="R1764" i="1"/>
  <c r="R3199" i="1"/>
  <c r="R5733" i="1"/>
  <c r="R731" i="1"/>
  <c r="R2927" i="1"/>
  <c r="R3269" i="1"/>
  <c r="R1167" i="1"/>
  <c r="R2534" i="1"/>
  <c r="R5208" i="1"/>
  <c r="R390" i="1"/>
  <c r="R5468" i="1"/>
  <c r="R3304" i="1"/>
  <c r="R809" i="1"/>
  <c r="R3868" i="1"/>
  <c r="R3804" i="1"/>
  <c r="R4704" i="1"/>
  <c r="R3010" i="1"/>
  <c r="R3449" i="1"/>
  <c r="R134" i="1"/>
  <c r="R2057" i="1"/>
  <c r="R5718" i="1"/>
  <c r="R3298" i="1"/>
  <c r="R5284" i="1"/>
  <c r="R1956" i="1"/>
  <c r="R1433" i="1"/>
  <c r="R5624" i="1"/>
  <c r="R5626" i="1"/>
  <c r="R2916" i="1"/>
  <c r="R3691" i="1"/>
  <c r="R2399" i="1"/>
  <c r="R2594" i="1"/>
  <c r="R1573" i="1"/>
  <c r="R3181" i="1"/>
  <c r="R2670" i="1"/>
  <c r="R1644" i="1"/>
  <c r="R5024" i="1"/>
  <c r="R2532" i="1"/>
  <c r="R4320" i="1"/>
  <c r="R68" i="1"/>
  <c r="R1926" i="1"/>
  <c r="R5405" i="1"/>
  <c r="R137" i="1"/>
  <c r="R2371" i="1"/>
  <c r="R5498" i="1"/>
  <c r="R1388" i="1"/>
  <c r="R4600" i="1"/>
  <c r="R3293" i="1"/>
  <c r="R3792" i="1"/>
  <c r="R5506" i="1"/>
  <c r="R4062" i="1"/>
  <c r="R155" i="1"/>
  <c r="R3560" i="1"/>
  <c r="R1309" i="1"/>
  <c r="R1526" i="1"/>
  <c r="R57" i="1"/>
  <c r="R1219" i="1"/>
  <c r="R119" i="1"/>
  <c r="R4791" i="1"/>
  <c r="R2205" i="1"/>
  <c r="R363" i="1"/>
  <c r="R5617" i="1"/>
  <c r="R5093" i="1"/>
  <c r="R1066" i="1"/>
  <c r="R601" i="1"/>
  <c r="R2596" i="1"/>
  <c r="R3151" i="1"/>
  <c r="R2505" i="1"/>
  <c r="R2038" i="1"/>
  <c r="R1600" i="1"/>
  <c r="R3969" i="1"/>
  <c r="R645" i="1"/>
  <c r="R5736" i="1"/>
  <c r="R4001" i="1"/>
  <c r="R3046" i="1"/>
  <c r="R2930" i="1"/>
  <c r="R1030" i="1"/>
  <c r="R2342" i="1"/>
  <c r="R3551" i="1"/>
  <c r="R242" i="1"/>
  <c r="R542" i="1"/>
  <c r="R4203" i="1"/>
  <c r="R1392" i="1"/>
  <c r="R3295" i="1"/>
  <c r="R1072" i="1"/>
  <c r="R1251" i="1"/>
  <c r="R5036" i="1"/>
  <c r="R5383" i="1"/>
  <c r="R121" i="1"/>
  <c r="R2604" i="1"/>
  <c r="R474" i="1"/>
  <c r="R652" i="1"/>
  <c r="R724" i="1"/>
  <c r="R4683" i="1"/>
  <c r="R2167" i="1"/>
  <c r="R2931" i="1"/>
  <c r="R1725" i="1"/>
  <c r="R443" i="1"/>
  <c r="R1754" i="1"/>
  <c r="R1505" i="1"/>
  <c r="R1548" i="1"/>
  <c r="R2472" i="1"/>
  <c r="R2318" i="1"/>
  <c r="R140" i="1"/>
  <c r="R2909" i="1"/>
  <c r="R1380" i="1"/>
  <c r="R4057" i="1"/>
  <c r="R1582" i="1"/>
  <c r="R4932" i="1"/>
  <c r="R3399" i="1"/>
  <c r="R3101" i="1"/>
  <c r="R280" i="1"/>
  <c r="R5520" i="1"/>
  <c r="R1269" i="1"/>
  <c r="R1476" i="1"/>
  <c r="R476" i="1"/>
  <c r="R264" i="1"/>
  <c r="R2269" i="1"/>
  <c r="R2332" i="1"/>
  <c r="R1068" i="1"/>
  <c r="R2958" i="1"/>
  <c r="R492" i="1"/>
  <c r="R3210" i="1"/>
  <c r="R1316" i="1"/>
  <c r="R413" i="1"/>
  <c r="R3174" i="1"/>
  <c r="R3201" i="1"/>
  <c r="R3680" i="1"/>
  <c r="R146" i="1"/>
  <c r="R4571" i="1"/>
  <c r="R2246" i="1"/>
  <c r="R1313" i="1"/>
  <c r="R747" i="1"/>
  <c r="R1664" i="1"/>
  <c r="R4479" i="1"/>
  <c r="R4004" i="1"/>
  <c r="R917" i="1"/>
  <c r="R3653" i="1"/>
  <c r="R4885" i="1"/>
  <c r="R2003" i="1"/>
  <c r="R2295" i="1"/>
  <c r="R4759" i="1"/>
  <c r="R210" i="1"/>
  <c r="R2538" i="1"/>
  <c r="R614" i="1"/>
  <c r="R4912" i="1"/>
  <c r="R3076" i="1"/>
  <c r="R3746" i="1"/>
  <c r="R4259" i="1"/>
  <c r="R3530" i="1"/>
  <c r="R527" i="1"/>
  <c r="R4009" i="1"/>
  <c r="R2711" i="1"/>
  <c r="R2285" i="1"/>
  <c r="R1454" i="1"/>
  <c r="R1782" i="1"/>
  <c r="R4126" i="1"/>
  <c r="R2100" i="1"/>
  <c r="R2415" i="1"/>
  <c r="R1963" i="1"/>
  <c r="R3984" i="1"/>
  <c r="R2340" i="1"/>
  <c r="R4283" i="1"/>
  <c r="R1102" i="1"/>
  <c r="R2994" i="1"/>
  <c r="R4305" i="1"/>
  <c r="R3894" i="1"/>
  <c r="R3713" i="1"/>
  <c r="R132" i="1"/>
  <c r="R33" i="1"/>
  <c r="R1918" i="1"/>
  <c r="R3261" i="1"/>
  <c r="R2453" i="1"/>
  <c r="R461" i="1"/>
  <c r="R1207" i="1"/>
  <c r="R4536" i="1"/>
  <c r="R117" i="1"/>
  <c r="R1496" i="1"/>
  <c r="R2030" i="1"/>
  <c r="R2862" i="1"/>
  <c r="R9" i="1"/>
  <c r="R4180" i="1"/>
  <c r="R5229" i="1"/>
  <c r="R3703" i="1"/>
  <c r="R4133" i="1"/>
  <c r="R1804" i="1"/>
  <c r="R1045" i="1"/>
  <c r="R371" i="1"/>
  <c r="R4813" i="1"/>
  <c r="R4427" i="1"/>
  <c r="R1949" i="1"/>
  <c r="R3723" i="1"/>
  <c r="R5091" i="1"/>
  <c r="R684" i="1"/>
  <c r="R3093" i="1"/>
  <c r="R5388" i="1"/>
  <c r="R788" i="1"/>
  <c r="R3617" i="1"/>
  <c r="R4097" i="1"/>
  <c r="R3579" i="1"/>
  <c r="R4288" i="1"/>
  <c r="R3397" i="1"/>
  <c r="R3128" i="1"/>
  <c r="R4077" i="1"/>
  <c r="R2609" i="1"/>
  <c r="R3815" i="1"/>
  <c r="R2818" i="1"/>
  <c r="R1130" i="1"/>
  <c r="R4551" i="1"/>
  <c r="R4542" i="1"/>
  <c r="R4533" i="1"/>
  <c r="R1860" i="1"/>
  <c r="R636" i="1"/>
  <c r="R1594" i="1"/>
  <c r="R4783" i="1"/>
  <c r="R2627" i="1"/>
  <c r="R3565" i="1"/>
  <c r="R3595" i="1"/>
  <c r="R956" i="1"/>
  <c r="R2825" i="1"/>
  <c r="R1968" i="1"/>
  <c r="R1520" i="1"/>
  <c r="R4602" i="1"/>
  <c r="R4048" i="1"/>
  <c r="R2351" i="1"/>
  <c r="R2588" i="1"/>
  <c r="R4686" i="1"/>
  <c r="R1815" i="1"/>
  <c r="R1471" i="1"/>
  <c r="R719" i="1"/>
  <c r="R5569" i="1"/>
  <c r="R2713" i="1"/>
  <c r="R3819" i="1"/>
  <c r="R1080" i="1"/>
  <c r="R3441" i="1"/>
  <c r="R286" i="1"/>
  <c r="R3689" i="1"/>
  <c r="R1839" i="1"/>
  <c r="R5469" i="1"/>
  <c r="R2686" i="1"/>
  <c r="R1848" i="1"/>
  <c r="R864" i="1"/>
  <c r="R2380" i="1"/>
  <c r="R1226" i="1"/>
  <c r="R3050" i="1"/>
  <c r="R2263" i="1"/>
  <c r="R3893" i="1"/>
  <c r="R3349" i="1"/>
  <c r="R1919" i="1"/>
  <c r="R3021" i="1"/>
  <c r="R509" i="1"/>
  <c r="R2871" i="1"/>
  <c r="R2128" i="1"/>
  <c r="R5165" i="1"/>
  <c r="R2518" i="1"/>
  <c r="R2034" i="1"/>
  <c r="R3962" i="1"/>
  <c r="R2050" i="1"/>
  <c r="R3542" i="1"/>
  <c r="R3536" i="1"/>
  <c r="R3144" i="1"/>
  <c r="R3940" i="1"/>
  <c r="R2243" i="1"/>
  <c r="R2565" i="1"/>
  <c r="R1111" i="1"/>
  <c r="R4852" i="1"/>
  <c r="R2289" i="1"/>
  <c r="R1707" i="1"/>
  <c r="R1612" i="1"/>
  <c r="R1377" i="1"/>
  <c r="R2363" i="1"/>
  <c r="R2963" i="1"/>
  <c r="R2028" i="1"/>
  <c r="R101" i="1"/>
  <c r="R2888" i="1"/>
  <c r="R3672" i="1"/>
  <c r="R4121" i="1"/>
  <c r="R2579" i="1"/>
  <c r="R2944" i="1"/>
  <c r="R5202" i="1"/>
  <c r="R1531" i="1"/>
  <c r="R3911" i="1"/>
  <c r="R3955" i="1"/>
  <c r="R83" i="1"/>
  <c r="R3717" i="1"/>
  <c r="R3239" i="1"/>
  <c r="R4408" i="1"/>
  <c r="R429" i="1"/>
  <c r="R3097" i="1"/>
  <c r="R2478" i="1"/>
  <c r="R196" i="1"/>
  <c r="R1551" i="1"/>
  <c r="R1252" i="1"/>
  <c r="R457" i="1"/>
  <c r="R5601" i="1"/>
  <c r="R1340" i="1"/>
  <c r="R906" i="1"/>
  <c r="R1435" i="1"/>
  <c r="R3418" i="1"/>
  <c r="R3583" i="1"/>
  <c r="R2353" i="1"/>
  <c r="R1870" i="1"/>
  <c r="R1093" i="1"/>
  <c r="R226" i="1"/>
  <c r="R1722" i="1"/>
  <c r="R3996" i="1"/>
  <c r="R1280" i="1"/>
  <c r="R1717" i="1"/>
  <c r="R3276" i="1"/>
  <c r="R2178" i="1"/>
  <c r="R2553" i="1"/>
  <c r="R1849" i="1"/>
  <c r="R5043" i="1"/>
  <c r="R532" i="1"/>
  <c r="R4270" i="1"/>
  <c r="R1689" i="1"/>
  <c r="R401" i="1"/>
  <c r="R737" i="1"/>
  <c r="R5646" i="1"/>
  <c r="R4573" i="1"/>
  <c r="R5196" i="1"/>
  <c r="R4950" i="1"/>
  <c r="R1311" i="1"/>
  <c r="R2221" i="1"/>
  <c r="R1106" i="1"/>
  <c r="R4312" i="1"/>
  <c r="R2980" i="1"/>
  <c r="R1189" i="1"/>
  <c r="R1874" i="1"/>
  <c r="R4749" i="1"/>
  <c r="R4441" i="1"/>
  <c r="R1197" i="1"/>
  <c r="R2915" i="1"/>
  <c r="R2956" i="1"/>
  <c r="R3132" i="1"/>
  <c r="R4444" i="1"/>
  <c r="R5108" i="1"/>
  <c r="R399" i="1"/>
  <c r="R3466" i="1"/>
  <c r="R1748" i="1"/>
  <c r="R5667" i="1"/>
  <c r="R1447" i="1"/>
  <c r="R1139" i="1"/>
  <c r="R4899" i="1"/>
  <c r="R3557" i="1"/>
  <c r="R4230" i="1"/>
  <c r="R4590" i="1"/>
  <c r="R482" i="1"/>
  <c r="R4892" i="1"/>
  <c r="R5340" i="1"/>
  <c r="R4031" i="1"/>
  <c r="R952" i="1"/>
  <c r="R2024" i="1"/>
  <c r="R1639" i="1"/>
  <c r="R2249" i="1"/>
  <c r="R153" i="1"/>
  <c r="R2952" i="1"/>
  <c r="R843" i="1"/>
  <c r="R79" i="1"/>
  <c r="R5516" i="1"/>
  <c r="R81" i="1"/>
  <c r="R3180" i="1"/>
  <c r="R2457" i="1"/>
  <c r="R2649" i="1"/>
  <c r="R2929" i="1"/>
  <c r="R3385" i="1"/>
  <c r="R1132" i="1"/>
  <c r="R424" i="1"/>
  <c r="R3342" i="1"/>
  <c r="R1939" i="1"/>
  <c r="R2997" i="1"/>
  <c r="R4093" i="1"/>
  <c r="R2827" i="1"/>
  <c r="R2489" i="1"/>
  <c r="R862" i="1"/>
  <c r="R5663" i="1"/>
  <c r="R1513" i="1"/>
  <c r="R3465" i="1"/>
  <c r="R3970" i="1"/>
  <c r="R3320" i="1"/>
  <c r="R1441" i="1"/>
  <c r="R2327" i="1"/>
  <c r="R1597" i="1"/>
  <c r="R2120" i="1"/>
  <c r="R1549" i="1"/>
  <c r="R4222" i="1"/>
  <c r="R3244" i="1"/>
  <c r="R2740" i="1"/>
  <c r="R3085" i="1"/>
  <c r="R3283" i="1"/>
  <c r="R2499" i="1"/>
  <c r="R1648" i="1"/>
  <c r="R494" i="1"/>
  <c r="R3110" i="1"/>
  <c r="R579" i="1"/>
  <c r="R459" i="1"/>
  <c r="R4586" i="1"/>
  <c r="R2884" i="1"/>
  <c r="R978" i="1"/>
  <c r="R881" i="1"/>
  <c r="R4670" i="1"/>
  <c r="R3809" i="1"/>
  <c r="R854" i="1"/>
  <c r="R2187" i="1"/>
  <c r="R2849" i="1"/>
  <c r="R1320" i="1"/>
  <c r="R753" i="1"/>
  <c r="R4232" i="1"/>
  <c r="R3480" i="1"/>
  <c r="R3742" i="1"/>
  <c r="R5065" i="1"/>
  <c r="R2781" i="1"/>
  <c r="R683" i="1"/>
  <c r="R3402" i="1"/>
  <c r="R677" i="1"/>
  <c r="R151" i="1"/>
  <c r="R2454" i="1"/>
  <c r="R1022" i="1"/>
  <c r="R412" i="1"/>
  <c r="R2019" i="1"/>
  <c r="R802" i="1"/>
  <c r="R3964" i="1"/>
  <c r="R742" i="1"/>
  <c r="R3628" i="1"/>
  <c r="R2695" i="1"/>
  <c r="R1546" i="1"/>
  <c r="R4081" i="1"/>
  <c r="R3593" i="1"/>
  <c r="R3451" i="1"/>
  <c r="R3476" i="1"/>
  <c r="R1753" i="1"/>
  <c r="R5687" i="1"/>
  <c r="R1217" i="1"/>
  <c r="R3438" i="1"/>
  <c r="R3845" i="1"/>
  <c r="R2490" i="1"/>
  <c r="R1385" i="1"/>
  <c r="R3463" i="1"/>
  <c r="R4696" i="1"/>
  <c r="R3356" i="1"/>
  <c r="R2401" i="1"/>
  <c r="R4975" i="1"/>
  <c r="R2495" i="1"/>
  <c r="R2387" i="1"/>
  <c r="R3638" i="1"/>
  <c r="R3031" i="1"/>
  <c r="R3018" i="1"/>
  <c r="R2357" i="1"/>
  <c r="R4321" i="1"/>
  <c r="R4065" i="1"/>
  <c r="R1666" i="1"/>
  <c r="R176" i="1"/>
  <c r="R4740" i="1"/>
  <c r="R299" i="1"/>
  <c r="R3171" i="1"/>
  <c r="R487" i="1"/>
  <c r="R723" i="1"/>
  <c r="R5171" i="1"/>
  <c r="R395" i="1"/>
  <c r="R1482" i="1"/>
  <c r="R3004" i="1"/>
  <c r="R4676" i="1"/>
  <c r="R607" i="1"/>
  <c r="R588" i="1"/>
  <c r="R5497" i="1"/>
  <c r="R1057" i="1"/>
  <c r="R1570" i="1"/>
  <c r="R2075" i="1"/>
  <c r="R508" i="1"/>
  <c r="R1619" i="1"/>
  <c r="R3827" i="1"/>
  <c r="R2877" i="1"/>
  <c r="R3084" i="1"/>
  <c r="R958" i="1"/>
  <c r="R2310" i="1"/>
  <c r="R2254" i="1"/>
  <c r="R7" i="1"/>
  <c r="R199" i="1"/>
  <c r="R1984" i="1"/>
  <c r="R1825" i="1"/>
  <c r="R4941" i="1"/>
  <c r="R3173" i="1"/>
  <c r="R545" i="1"/>
  <c r="R4084" i="1"/>
  <c r="R2510" i="1"/>
  <c r="R3461" i="1"/>
  <c r="R5446" i="1"/>
  <c r="R5485" i="1"/>
  <c r="R558" i="1"/>
  <c r="R3232" i="1"/>
  <c r="R3599" i="1"/>
  <c r="R4122" i="1"/>
  <c r="R5082" i="1"/>
  <c r="R740" i="1"/>
  <c r="R4102" i="1"/>
  <c r="R642" i="1"/>
  <c r="R2583" i="1"/>
  <c r="R2507" i="1"/>
  <c r="R1003" i="1"/>
  <c r="R3763" i="1"/>
  <c r="R1318" i="1"/>
  <c r="R1031" i="1"/>
  <c r="R4913" i="1"/>
  <c r="R3026" i="1"/>
  <c r="R1965" i="1"/>
  <c r="R5301" i="1"/>
  <c r="R3510" i="1"/>
  <c r="R2541" i="1"/>
  <c r="R3485" i="1"/>
  <c r="R4079" i="1"/>
  <c r="R2901" i="1"/>
  <c r="R538" i="1"/>
  <c r="R3910" i="1"/>
  <c r="R4945" i="1"/>
  <c r="R2074" i="1"/>
  <c r="R96" i="1"/>
  <c r="R2748" i="1"/>
  <c r="R4215" i="1"/>
  <c r="R3361" i="1"/>
  <c r="R5614" i="1"/>
  <c r="R4393" i="1"/>
  <c r="R5723" i="1"/>
  <c r="R5042" i="1"/>
  <c r="R1053" i="1"/>
  <c r="R2676" i="1"/>
  <c r="R4028" i="1"/>
  <c r="R1257" i="1"/>
  <c r="R711" i="1"/>
  <c r="R4007" i="1"/>
  <c r="R2443" i="1"/>
  <c r="R5540" i="1"/>
  <c r="R3945" i="1"/>
  <c r="R4059" i="1"/>
  <c r="R656" i="1"/>
  <c r="R635" i="1"/>
  <c r="R2614" i="1"/>
  <c r="R779" i="1"/>
  <c r="R3003" i="1"/>
  <c r="R520" i="1"/>
  <c r="R4221" i="1"/>
  <c r="R1845" i="1"/>
  <c r="R4078" i="1"/>
  <c r="R3714" i="1"/>
  <c r="R358" i="1"/>
  <c r="R1830" i="1"/>
  <c r="R1308" i="1"/>
  <c r="R5706" i="1"/>
  <c r="R3224" i="1"/>
  <c r="R2759" i="1"/>
  <c r="R3917" i="1"/>
  <c r="R1498" i="1"/>
  <c r="R3582" i="1"/>
  <c r="R4702" i="1"/>
  <c r="R207" i="1"/>
  <c r="R2108" i="1"/>
  <c r="R572" i="1"/>
  <c r="R3109" i="1"/>
  <c r="R1464" i="1"/>
  <c r="R4716" i="1"/>
  <c r="R3640" i="1"/>
  <c r="R4015" i="1"/>
  <c r="R2950" i="1"/>
  <c r="R2348" i="1"/>
  <c r="R3377" i="1"/>
  <c r="R2767" i="1"/>
  <c r="R586" i="1"/>
  <c r="R914" i="1"/>
  <c r="R1744" i="1"/>
  <c r="R1328" i="1"/>
  <c r="R2617" i="1"/>
  <c r="R2662" i="1"/>
  <c r="R4764" i="1"/>
  <c r="R1862" i="1"/>
  <c r="R5285" i="1"/>
  <c r="R1358" i="1"/>
  <c r="R1899" i="1"/>
  <c r="R727" i="1"/>
  <c r="R3698" i="1"/>
  <c r="R3032" i="1"/>
  <c r="R2153" i="1"/>
  <c r="R3335" i="1"/>
  <c r="R3409" i="1"/>
  <c r="R3822" i="1"/>
  <c r="R2837" i="1"/>
  <c r="R3856" i="1"/>
  <c r="R3585" i="1"/>
  <c r="R3291" i="1"/>
  <c r="R2648" i="1"/>
  <c r="R4522" i="1"/>
  <c r="R3603" i="1"/>
  <c r="R2633" i="1"/>
  <c r="R2219" i="1"/>
  <c r="R3669" i="1"/>
  <c r="R4430" i="1"/>
  <c r="R95" i="1"/>
  <c r="R3456" i="1"/>
  <c r="R5486" i="1"/>
  <c r="R1896" i="1"/>
  <c r="R2015" i="1"/>
  <c r="R3537" i="1"/>
  <c r="R4359" i="1"/>
  <c r="R4407" i="1"/>
  <c r="R2578" i="1"/>
  <c r="R3515" i="1"/>
  <c r="R2960" i="1"/>
  <c r="R2089" i="1"/>
  <c r="R222" i="1"/>
  <c r="R5605" i="1"/>
  <c r="R1481" i="1"/>
  <c r="R1214" i="1"/>
  <c r="R1537" i="1"/>
  <c r="R2936" i="1"/>
  <c r="R471" i="1"/>
  <c r="R1453" i="1"/>
  <c r="R3821" i="1"/>
  <c r="R3217" i="1"/>
  <c r="R3830" i="1"/>
  <c r="R4319" i="1"/>
  <c r="R2164" i="1"/>
  <c r="R4054" i="1"/>
  <c r="R954" i="1"/>
  <c r="R1425" i="1"/>
  <c r="R2043" i="1"/>
  <c r="R2525" i="1"/>
  <c r="R1827" i="1"/>
  <c r="R861" i="1"/>
  <c r="R693" i="1"/>
  <c r="R2632" i="1"/>
  <c r="R2498" i="1"/>
  <c r="R350" i="1"/>
  <c r="R708" i="1"/>
  <c r="R5219" i="1"/>
  <c r="R1740" i="1"/>
  <c r="R948" i="1"/>
  <c r="R2861" i="1"/>
  <c r="R1341" i="1"/>
  <c r="R4726" i="1"/>
  <c r="R2872" i="1"/>
  <c r="R387" i="1"/>
  <c r="R2706" i="1"/>
  <c r="R2136" i="1"/>
  <c r="R3019" i="1"/>
  <c r="R3799" i="1"/>
  <c r="R3282" i="1"/>
  <c r="R812" i="1"/>
  <c r="R722" i="1"/>
  <c r="R2114" i="1"/>
  <c r="R2756" i="1"/>
  <c r="R1654" i="1"/>
  <c r="R1416" i="1"/>
  <c r="R3235" i="1"/>
  <c r="R120" i="1"/>
  <c r="R218" i="1"/>
  <c r="R5162" i="1"/>
  <c r="R2951" i="1"/>
  <c r="R1116" i="1"/>
  <c r="R1129" i="1"/>
  <c r="R5586" i="1"/>
  <c r="R3345" i="1"/>
  <c r="R1418" i="1"/>
  <c r="R3880" i="1"/>
  <c r="R1894" i="1"/>
  <c r="R782" i="1"/>
  <c r="R1155" i="1"/>
  <c r="R1112" i="1"/>
  <c r="R1228" i="1"/>
  <c r="R1195" i="1"/>
  <c r="R4916" i="1"/>
  <c r="R4101" i="1"/>
  <c r="R1790" i="1"/>
  <c r="R115" i="1"/>
  <c r="R4625" i="1"/>
  <c r="R1564" i="1"/>
  <c r="R1408" i="1"/>
  <c r="R189" i="1"/>
  <c r="R3242" i="1"/>
  <c r="R1215" i="1"/>
  <c r="R3567" i="1"/>
  <c r="R2545" i="1"/>
  <c r="R4641" i="1"/>
  <c r="R4125" i="1"/>
  <c r="R5147" i="1"/>
  <c r="R3745" i="1"/>
  <c r="R2193" i="1"/>
  <c r="R2470" i="1"/>
  <c r="R3315" i="1"/>
  <c r="R703" i="1"/>
  <c r="R928" i="1"/>
  <c r="R1579" i="1"/>
  <c r="R1429" i="1"/>
  <c r="R3931" i="1"/>
  <c r="R3496" i="1"/>
  <c r="R3963" i="1"/>
  <c r="R3389" i="1"/>
  <c r="R2787" i="1"/>
  <c r="R3016" i="1"/>
  <c r="R483" i="1"/>
  <c r="R1878" i="1"/>
  <c r="R1953" i="1"/>
  <c r="R974" i="1"/>
  <c r="R1864" i="1"/>
  <c r="R2881" i="1"/>
  <c r="R3134" i="1"/>
  <c r="R4587" i="1"/>
  <c r="R3039" i="1"/>
  <c r="R1119" i="1"/>
  <c r="R1554" i="1"/>
  <c r="R4562" i="1"/>
  <c r="R3319" i="1"/>
  <c r="R306" i="1"/>
  <c r="R1041" i="1"/>
  <c r="R4010" i="1"/>
  <c r="R1714" i="1"/>
  <c r="R910" i="1"/>
  <c r="R1962" i="1"/>
  <c r="R947" i="1"/>
  <c r="R2770" i="1"/>
  <c r="R1742" i="1"/>
  <c r="R5546" i="1"/>
  <c r="R3892" i="1"/>
  <c r="R3196" i="1"/>
  <c r="R1810" i="1"/>
  <c r="R1230" i="1"/>
  <c r="R4733" i="1"/>
  <c r="R4129" i="1"/>
  <c r="R3494" i="1"/>
  <c r="R1190" i="1"/>
  <c r="R2077" i="1"/>
  <c r="R3278" i="1"/>
  <c r="R2434" i="1"/>
  <c r="R598" i="1"/>
  <c r="R4918" i="1"/>
  <c r="R3605" i="1"/>
  <c r="R4105" i="1"/>
  <c r="R1419" i="1"/>
  <c r="R1521" i="1"/>
  <c r="R2204" i="1"/>
  <c r="R5672" i="1"/>
  <c r="R2151" i="1"/>
  <c r="R1049" i="1"/>
  <c r="R653" i="1"/>
  <c r="R241" i="1"/>
  <c r="R662" i="1"/>
  <c r="R1951" i="1"/>
  <c r="R1365" i="1"/>
  <c r="R3562" i="1"/>
  <c r="R124" i="1"/>
  <c r="R935" i="1"/>
  <c r="R2699" i="1"/>
  <c r="R1877" i="1"/>
  <c r="R921" i="1"/>
  <c r="R3928" i="1"/>
  <c r="R4023" i="1"/>
  <c r="R235" i="1"/>
  <c r="R1614" i="1"/>
  <c r="R489" i="1"/>
  <c r="R5058" i="1"/>
  <c r="R566" i="1"/>
  <c r="R402" i="1"/>
  <c r="R3364" i="1"/>
  <c r="R3135" i="1"/>
  <c r="R4519" i="1"/>
  <c r="R1110" i="1"/>
  <c r="R303" i="1"/>
  <c r="R204" i="1"/>
  <c r="R3976" i="1"/>
  <c r="R3889" i="1"/>
  <c r="R178" i="1"/>
  <c r="R4739" i="1"/>
  <c r="R5720" i="1"/>
  <c r="R231" i="1"/>
  <c r="R1711" i="1"/>
  <c r="R3666" i="1"/>
  <c r="R404" i="1"/>
  <c r="R1013" i="1"/>
  <c r="R564" i="1"/>
  <c r="R1911" i="1"/>
  <c r="R4165" i="1"/>
  <c r="R3169" i="1"/>
  <c r="R2422" i="1"/>
  <c r="R2195" i="1"/>
  <c r="R5060" i="1"/>
  <c r="R2176" i="1"/>
  <c r="R883" i="1"/>
  <c r="R1220" i="1"/>
  <c r="R5189" i="1"/>
  <c r="R4778" i="1"/>
  <c r="R5732" i="1"/>
  <c r="R3636" i="1"/>
  <c r="R3415" i="1"/>
  <c r="R4351" i="1"/>
  <c r="R2715" i="1"/>
  <c r="R2315" i="1"/>
  <c r="R4541" i="1"/>
  <c r="R3183" i="1"/>
  <c r="R5482" i="1"/>
  <c r="R3924" i="1"/>
  <c r="R2324" i="1"/>
  <c r="R4334" i="1"/>
  <c r="R4682" i="1"/>
  <c r="R2754" i="1"/>
  <c r="R886" i="1"/>
  <c r="R391" i="1"/>
  <c r="R936" i="1"/>
  <c r="R2911" i="1"/>
  <c r="R3791" i="1"/>
  <c r="R2411" i="1"/>
  <c r="R3613" i="1"/>
  <c r="R1893" i="1"/>
  <c r="R1715" i="1"/>
  <c r="R3710" i="1"/>
  <c r="R1576" i="1"/>
  <c r="R5129" i="1"/>
  <c r="R3885" i="1"/>
  <c r="R5525" i="1"/>
  <c r="R4857" i="1"/>
  <c r="R3370" i="1"/>
  <c r="R1831" i="1"/>
  <c r="R4565" i="1"/>
  <c r="R1699" i="1"/>
  <c r="R5241" i="1"/>
  <c r="R1118" i="1"/>
  <c r="R1249" i="1"/>
  <c r="R3780" i="1"/>
  <c r="R885" i="1"/>
  <c r="R2494" i="1"/>
  <c r="R3311" i="1"/>
  <c r="R4414" i="1"/>
  <c r="R451" i="1"/>
  <c r="R3208" i="1"/>
  <c r="R2928" i="1"/>
  <c r="R2091" i="1"/>
  <c r="R2093" i="1"/>
  <c r="R1095" i="1"/>
  <c r="R1286" i="1"/>
  <c r="R1581" i="1"/>
  <c r="R2732" i="1"/>
  <c r="R3030" i="1"/>
  <c r="R4434" i="1"/>
  <c r="R3673" i="1"/>
  <c r="R4053" i="1"/>
  <c r="R2730" i="1"/>
  <c r="R1625" i="1"/>
  <c r="R400" i="1"/>
  <c r="R445" i="1"/>
  <c r="R4160" i="1"/>
  <c r="R5104" i="1"/>
  <c r="R2239" i="1"/>
  <c r="R4050" i="1"/>
  <c r="R2788" i="1"/>
  <c r="R957" i="1"/>
  <c r="R2347" i="1"/>
  <c r="R4748" i="1"/>
  <c r="R3701" i="1"/>
  <c r="R5374" i="1"/>
  <c r="R1888" i="1"/>
  <c r="R3870" i="1"/>
  <c r="R4713" i="1"/>
  <c r="R3254" i="1"/>
  <c r="R1721" i="1"/>
  <c r="R3167" i="1"/>
  <c r="R4080" i="1"/>
  <c r="R1837" i="1"/>
  <c r="R311" i="1"/>
  <c r="R3725" i="1"/>
  <c r="R2188" i="1"/>
  <c r="R4876" i="1"/>
  <c r="R1695" i="1"/>
  <c r="R4153" i="1"/>
  <c r="R3989" i="1"/>
  <c r="R368" i="1"/>
  <c r="R996" i="1"/>
  <c r="R2968" i="1"/>
  <c r="R1339" i="1"/>
  <c r="R3318" i="1"/>
  <c r="R4844" i="1"/>
  <c r="R3807" i="1"/>
  <c r="R3540" i="1"/>
  <c r="R5481" i="1"/>
  <c r="R473" i="1"/>
  <c r="R771" i="1"/>
  <c r="R2211" i="1"/>
  <c r="R699" i="1"/>
  <c r="R1928" i="1"/>
  <c r="R2242" i="1"/>
  <c r="R855" i="1"/>
  <c r="R4669" i="1"/>
  <c r="R2464" i="1"/>
  <c r="R5200" i="1"/>
  <c r="R5099" i="1"/>
  <c r="R2011" i="1"/>
  <c r="R3400" i="1"/>
  <c r="R2972" i="1"/>
  <c r="R1596" i="1"/>
  <c r="R3272" i="1"/>
  <c r="R3009" i="1"/>
  <c r="R3129" i="1"/>
  <c r="R2526" i="1"/>
  <c r="R835" i="1"/>
  <c r="R215" i="1"/>
  <c r="R3776" i="1"/>
  <c r="R5113" i="1"/>
  <c r="R237" i="1"/>
  <c r="R106" i="1"/>
  <c r="R4241" i="1"/>
  <c r="R1841" i="1"/>
  <c r="R1842" i="1"/>
  <c r="R503" i="1"/>
  <c r="R3081" i="1"/>
  <c r="R1503" i="1"/>
  <c r="R1914" i="1"/>
  <c r="R388" i="1"/>
  <c r="R1176" i="1"/>
  <c r="R3919" i="1"/>
  <c r="R1012" i="1"/>
  <c r="R4906" i="1"/>
  <c r="R741" i="1"/>
  <c r="R1981" i="1"/>
  <c r="R5492" i="1"/>
  <c r="R2895" i="1"/>
  <c r="R5323" i="1"/>
  <c r="R3777" i="1"/>
  <c r="R3902" i="1"/>
  <c r="R378" i="1"/>
  <c r="R1615" i="1"/>
  <c r="R3247" i="1"/>
  <c r="R3899" i="1"/>
  <c r="R5034" i="1"/>
  <c r="R3426" i="1"/>
  <c r="R2619" i="1"/>
  <c r="R2104" i="1"/>
  <c r="R961" i="1"/>
  <c r="R2957" i="1"/>
  <c r="R1043" i="1"/>
  <c r="R3430" i="1"/>
  <c r="R5315" i="1"/>
  <c r="R3601" i="1"/>
  <c r="R433" i="1"/>
  <c r="R4454" i="1"/>
  <c r="R3607" i="1"/>
  <c r="R5716" i="1"/>
  <c r="R86" i="1"/>
  <c r="R4086" i="1"/>
  <c r="R3519" i="1"/>
  <c r="R1247" i="1"/>
  <c r="R3968" i="1"/>
  <c r="R5502" i="1"/>
  <c r="R692" i="1"/>
  <c r="R3168" i="1"/>
  <c r="R5402" i="1"/>
  <c r="R955" i="1"/>
  <c r="R172" i="1"/>
  <c r="R1661" i="1"/>
  <c r="R3488" i="1"/>
  <c r="R3197" i="1"/>
  <c r="R4239" i="1"/>
  <c r="R1001" i="1"/>
  <c r="R2224" i="1"/>
  <c r="R376" i="1"/>
  <c r="R152" i="1"/>
  <c r="R426" i="1"/>
  <c r="R4574" i="1"/>
  <c r="R4612" i="1"/>
  <c r="R2658" i="1"/>
  <c r="R5226" i="1"/>
  <c r="R638" i="1"/>
  <c r="R5604" i="1"/>
  <c r="R2056" i="1"/>
  <c r="R3226" i="1"/>
  <c r="R393" i="1"/>
  <c r="R834" i="1"/>
  <c r="R3299" i="1"/>
  <c r="R4035" i="1"/>
  <c r="R3529" i="1"/>
  <c r="R1788" i="1"/>
  <c r="R5029" i="1"/>
  <c r="R4820" i="1"/>
  <c r="R3022" i="1"/>
  <c r="R1630" i="1"/>
  <c r="R1653" i="1"/>
  <c r="R3690" i="1"/>
  <c r="R3786" i="1"/>
  <c r="R3133" i="1"/>
  <c r="R987" i="1"/>
  <c r="R2409" i="1"/>
  <c r="R4495" i="1"/>
  <c r="R1797" i="1"/>
  <c r="R2882" i="1"/>
  <c r="R858" i="1"/>
  <c r="R4710" i="1"/>
  <c r="R1152" i="1"/>
  <c r="R173" i="1"/>
  <c r="R4249" i="1"/>
  <c r="R4017" i="1"/>
  <c r="R2203" i="1"/>
  <c r="R1575" i="1"/>
  <c r="R3832" i="1"/>
  <c r="R3005" i="1"/>
  <c r="R302" i="1"/>
  <c r="R5703" i="1"/>
  <c r="R1563" i="1"/>
  <c r="R2631" i="1"/>
  <c r="R587" i="1"/>
  <c r="R3059" i="1"/>
  <c r="R2072" i="1"/>
  <c r="R1423" i="1"/>
  <c r="R4019" i="1"/>
  <c r="R2471" i="1"/>
  <c r="R2126" i="1"/>
  <c r="R695" i="1"/>
  <c r="R1147" i="1"/>
  <c r="R3679" i="1"/>
  <c r="R3404" i="1"/>
  <c r="R2447" i="1"/>
  <c r="R544" i="1"/>
  <c r="R3179" i="1"/>
  <c r="R1055" i="1"/>
  <c r="R4780" i="1"/>
  <c r="R2300" i="1"/>
  <c r="R1175" i="1"/>
  <c r="R3459" i="1"/>
  <c r="R884" i="1"/>
  <c r="R5505" i="1"/>
  <c r="R555" i="1"/>
  <c r="R2558" i="1"/>
  <c r="R2400" i="1"/>
  <c r="R3126" i="1"/>
  <c r="R1771" i="1"/>
  <c r="R877" i="1"/>
  <c r="R193" i="1"/>
  <c r="R1400" i="1"/>
  <c r="R500" i="1"/>
  <c r="R3581" i="1"/>
  <c r="R1674" i="1"/>
  <c r="R2389" i="1"/>
  <c r="R2599" i="1"/>
  <c r="R3518" i="1"/>
  <c r="R1224" i="1"/>
  <c r="R3470" i="1"/>
  <c r="R1632" i="1"/>
  <c r="R5665" i="1"/>
  <c r="R5154" i="1"/>
  <c r="R2264" i="1"/>
  <c r="R2099" i="1"/>
  <c r="R408" i="1"/>
  <c r="R1774" i="1"/>
  <c r="R1223" i="1"/>
  <c r="R3584" i="1"/>
  <c r="R4771" i="1"/>
  <c r="R2894" i="1"/>
  <c r="R1909" i="1"/>
  <c r="R1296" i="1"/>
  <c r="R3382" i="1"/>
  <c r="R2109" i="1"/>
  <c r="R1587" i="1"/>
  <c r="R2544" i="1"/>
  <c r="R1724" i="1"/>
  <c r="R190" i="1"/>
  <c r="R3336" i="1"/>
  <c r="R2678" i="1"/>
  <c r="R4302" i="1"/>
  <c r="R3768" i="1"/>
  <c r="R2394" i="1"/>
  <c r="R1701" i="1"/>
  <c r="R3280" i="1"/>
  <c r="R4665" i="1"/>
  <c r="R1971" i="1"/>
  <c r="R1528" i="1"/>
  <c r="R4825" i="1"/>
  <c r="R1143" i="1"/>
  <c r="R2899" i="1"/>
  <c r="R3360" i="1"/>
  <c r="R3506" i="1"/>
  <c r="R988" i="1"/>
  <c r="R1947" i="1"/>
  <c r="R2842" i="1"/>
  <c r="R3926" i="1"/>
  <c r="R1097" i="1"/>
  <c r="R3386" i="1"/>
  <c r="R2586" i="1"/>
  <c r="R2616" i="1"/>
  <c r="R1800" i="1"/>
  <c r="R4979" i="1"/>
  <c r="R829" i="1"/>
  <c r="R2352" i="1"/>
  <c r="R186" i="1"/>
  <c r="R3187" i="1"/>
  <c r="R4168" i="1"/>
  <c r="R5595" i="1"/>
  <c r="R5019" i="1"/>
  <c r="R1184" i="1"/>
  <c r="R3765" i="1"/>
  <c r="R2274" i="1"/>
  <c r="R571" i="1"/>
  <c r="R1039" i="1"/>
  <c r="R2932" i="1"/>
  <c r="R435" i="1"/>
  <c r="R2000" i="1"/>
  <c r="R1733" i="1"/>
  <c r="R1578" i="1"/>
  <c r="R4058" i="1"/>
  <c r="R3855" i="1"/>
  <c r="R90" i="1"/>
  <c r="R3967" i="1"/>
  <c r="R2319" i="1"/>
  <c r="R3411" i="1"/>
  <c r="R583" i="1"/>
  <c r="R805" i="1"/>
  <c r="R4557" i="1"/>
  <c r="R860" i="1"/>
  <c r="R3394" i="1"/>
  <c r="R2360" i="1"/>
  <c r="R5197" i="1"/>
  <c r="R995" i="1"/>
  <c r="R2516" i="1"/>
  <c r="R505" i="1"/>
  <c r="R3352" i="1"/>
  <c r="R1851" i="1"/>
  <c r="R2271" i="1"/>
  <c r="R493" i="1"/>
  <c r="R3982" i="1"/>
  <c r="R1437" i="1"/>
  <c r="R4850" i="1"/>
  <c r="R3671" i="1"/>
  <c r="R873" i="1"/>
  <c r="R3142" i="1"/>
  <c r="R3064" i="1"/>
  <c r="R5302" i="1"/>
  <c r="R3782" i="1"/>
  <c r="R3946" i="1"/>
  <c r="R3795" i="1"/>
  <c r="R2602" i="1"/>
  <c r="R2697" i="1"/>
  <c r="R2275" i="1"/>
  <c r="R4119" i="1"/>
  <c r="R643" i="1"/>
  <c r="R4055" i="1"/>
  <c r="R1054" i="1"/>
  <c r="R2293" i="1"/>
  <c r="R2312" i="1"/>
  <c r="R3410" i="1"/>
  <c r="R2160" i="1"/>
  <c r="R2341" i="1"/>
  <c r="R1898" i="1"/>
  <c r="R197" i="1"/>
  <c r="R1021" i="1"/>
  <c r="R985" i="1"/>
  <c r="R4357" i="1"/>
  <c r="R2941" i="1"/>
  <c r="R2076" i="1"/>
  <c r="R1550" i="1"/>
  <c r="R415" i="1"/>
  <c r="R1011" i="1"/>
  <c r="R3685" i="1"/>
  <c r="R523" i="1"/>
  <c r="R486" i="1"/>
  <c r="R2163" i="1"/>
  <c r="R5618" i="1"/>
  <c r="R1191" i="1"/>
  <c r="R5076" i="1"/>
  <c r="R3454" i="1"/>
  <c r="R2999" i="1"/>
  <c r="R1497" i="1"/>
  <c r="R1560" i="1"/>
  <c r="R1834" i="1"/>
  <c r="R4709" i="1"/>
  <c r="R3424" i="1"/>
  <c r="R3665" i="1"/>
  <c r="R845" i="1"/>
  <c r="R941" i="1"/>
  <c r="R1758" i="1"/>
  <c r="R608" i="1"/>
  <c r="R4767" i="1"/>
  <c r="R1821" i="1"/>
  <c r="R969" i="1"/>
  <c r="R3916" i="1"/>
  <c r="R5582" i="1"/>
  <c r="R1814" i="1"/>
  <c r="R5365" i="1"/>
  <c r="R2737" i="1"/>
  <c r="R1719" i="1"/>
  <c r="R3241" i="1"/>
  <c r="R1883" i="1"/>
  <c r="R2844" i="1"/>
  <c r="R1670" i="1"/>
  <c r="R4821" i="1"/>
  <c r="R943" i="1"/>
  <c r="R236" i="1"/>
  <c r="R5483" i="1"/>
  <c r="R2515" i="1"/>
  <c r="R3548" i="1"/>
  <c r="R5441" i="1"/>
  <c r="R2645" i="1"/>
  <c r="R1843" i="1"/>
  <c r="R965" i="1"/>
  <c r="R36" i="1"/>
  <c r="R1086" i="1"/>
  <c r="R3428" i="1"/>
  <c r="R439" i="1"/>
  <c r="R4937" i="1"/>
  <c r="R4218" i="1"/>
  <c r="R1361" i="1"/>
  <c r="R3624" i="1"/>
  <c r="R2210" i="1"/>
  <c r="R852" i="1"/>
  <c r="R3739" i="1"/>
  <c r="R2561" i="1"/>
  <c r="R3837" i="1"/>
  <c r="R4474" i="1"/>
  <c r="R3664" i="1"/>
  <c r="R3622" i="1"/>
  <c r="R1146" i="1"/>
  <c r="R1780" i="1"/>
  <c r="R479" i="1"/>
  <c r="R610" i="1"/>
  <c r="R5560" i="1"/>
  <c r="R3302" i="1"/>
  <c r="R4732" i="1"/>
  <c r="R1873" i="1"/>
  <c r="R2005" i="1"/>
  <c r="R4096" i="1"/>
  <c r="R4033" i="1"/>
  <c r="R3675" i="1"/>
  <c r="R1863" i="1"/>
  <c r="R1064" i="1"/>
  <c r="R1871" i="1"/>
  <c r="R3070" i="1"/>
  <c r="R1718" i="1"/>
  <c r="R4137" i="1"/>
  <c r="R3502" i="1"/>
  <c r="R3960" i="1"/>
  <c r="R453" i="1"/>
  <c r="R3705" i="1"/>
  <c r="R107" i="1"/>
  <c r="R1245" i="1"/>
  <c r="R4384" i="1"/>
  <c r="R1522" i="1"/>
  <c r="R3321" i="1"/>
  <c r="R4182" i="1"/>
  <c r="R3898" i="1"/>
  <c r="R4156" i="1"/>
  <c r="R2121" i="1"/>
  <c r="R4274" i="1"/>
  <c r="R1729" i="1"/>
  <c r="R1693" i="1"/>
  <c r="R3238" i="1"/>
  <c r="R3877" i="1"/>
  <c r="R2639" i="1"/>
  <c r="R1709" i="1"/>
  <c r="R2157" i="1"/>
  <c r="R5270" i="1"/>
  <c r="R745" i="1"/>
  <c r="R4827" i="1"/>
  <c r="R678" i="1"/>
  <c r="R4715" i="1"/>
  <c r="R3526" i="1"/>
  <c r="R3068" i="1"/>
  <c r="R2064" i="1"/>
  <c r="R3958" i="1"/>
  <c r="R1046" i="1"/>
  <c r="R3157" i="1"/>
  <c r="R3041" i="1"/>
  <c r="R5678" i="1"/>
  <c r="R282" i="1"/>
  <c r="R890" i="1"/>
  <c r="R2222" i="1"/>
  <c r="R4992" i="1"/>
  <c r="R1767" i="1"/>
  <c r="R2622" i="1"/>
  <c r="R4008" i="1"/>
  <c r="R1073" i="1"/>
  <c r="R3954" i="1"/>
  <c r="R3550" i="1"/>
  <c r="R1556" i="1"/>
  <c r="R1010" i="1"/>
  <c r="R2283" i="1"/>
  <c r="R4411" i="1"/>
  <c r="R183" i="1"/>
  <c r="R2954" i="1"/>
  <c r="R3509" i="1"/>
  <c r="R297" i="1"/>
  <c r="R2638" i="1"/>
  <c r="R1620" i="1"/>
  <c r="R3686" i="1"/>
  <c r="R1726" i="1"/>
  <c r="R1276" i="1"/>
  <c r="R5073" i="1"/>
  <c r="R1114" i="1"/>
  <c r="R3427" i="1"/>
  <c r="R2079" i="1"/>
  <c r="R3479" i="1"/>
  <c r="R1396" i="1"/>
  <c r="R2054" i="1"/>
  <c r="R4796" i="1"/>
  <c r="R3354" i="1"/>
  <c r="R626" i="1"/>
  <c r="R617" i="1"/>
  <c r="R292" i="1"/>
  <c r="R2047" i="1"/>
  <c r="R1921" i="1"/>
  <c r="R3884" i="1"/>
  <c r="R3721" i="1"/>
  <c r="R5306" i="1"/>
  <c r="R1005" i="1"/>
  <c r="R3150" i="1"/>
  <c r="R3915" i="1"/>
  <c r="R271" i="1"/>
  <c r="R3556" i="1"/>
  <c r="R1885" i="1"/>
  <c r="R3325" i="1"/>
  <c r="R2027" i="1"/>
  <c r="R5435" i="1"/>
  <c r="R203" i="1"/>
  <c r="R1108" i="1"/>
  <c r="R3863" i="1"/>
  <c r="R1343" i="1"/>
  <c r="R551" i="1"/>
  <c r="R4075" i="1"/>
  <c r="R4254" i="1"/>
  <c r="R2724" i="1"/>
  <c r="R909" i="1"/>
  <c r="R2393" i="1"/>
  <c r="R2981" i="1"/>
  <c r="R3693" i="1"/>
  <c r="R338" i="1"/>
  <c r="R3285" i="1"/>
  <c r="R5708" i="1"/>
  <c r="R66" i="1"/>
  <c r="R5711" i="1"/>
  <c r="R2651" i="1"/>
  <c r="R1713" i="1"/>
  <c r="R3211" i="1"/>
  <c r="R3860" i="1"/>
  <c r="R2679" i="1"/>
  <c r="R2554" i="1"/>
  <c r="R200" i="1"/>
  <c r="R4135" i="1"/>
  <c r="R1649" i="1"/>
  <c r="R1519" i="1"/>
  <c r="R3517" i="1"/>
  <c r="R3514" i="1"/>
  <c r="R3190" i="1"/>
  <c r="R937" i="1"/>
  <c r="R1383" i="1"/>
  <c r="R3065" i="1"/>
  <c r="R1493" i="1"/>
  <c r="R2716" i="1"/>
  <c r="R1690" i="1"/>
  <c r="R28" i="1"/>
  <c r="R582" i="1"/>
  <c r="R3941" i="1"/>
  <c r="R3735" i="1"/>
  <c r="R330" i="1"/>
  <c r="R2719" i="1"/>
  <c r="R2086" i="1"/>
  <c r="R2897" i="1"/>
  <c r="R3368" i="1"/>
  <c r="R5533" i="1"/>
  <c r="R5419" i="1"/>
  <c r="R2828" i="1"/>
  <c r="R2148" i="1"/>
  <c r="R922" i="1"/>
  <c r="R4649" i="1"/>
  <c r="R2433" i="1"/>
  <c r="R2629" i="1"/>
  <c r="R1929" i="1"/>
  <c r="R1920" i="1"/>
  <c r="R2672" i="1"/>
  <c r="R202" i="1"/>
  <c r="R818" i="1"/>
  <c r="R5422" i="1"/>
  <c r="R375" i="1"/>
  <c r="R5213" i="1"/>
  <c r="R3699" i="1"/>
  <c r="R3255" i="1"/>
  <c r="R277" i="1"/>
  <c r="R3838" i="1"/>
  <c r="R3947" i="1"/>
  <c r="R3513" i="1"/>
  <c r="R4797" i="1"/>
  <c r="R3639" i="1"/>
  <c r="R4883" i="1"/>
  <c r="R1832" i="1"/>
  <c r="R2890" i="1"/>
  <c r="R2006" i="1"/>
  <c r="R3337" i="1"/>
  <c r="R4034" i="1"/>
  <c r="R3813" i="1"/>
  <c r="R1192" i="1"/>
  <c r="R5676" i="1"/>
  <c r="R2314" i="1"/>
  <c r="R2591" i="1"/>
  <c r="R1884" i="1"/>
  <c r="R362" i="1"/>
  <c r="R584" i="1"/>
  <c r="R3759" i="1"/>
  <c r="R1749" i="1"/>
  <c r="R1302" i="1"/>
  <c r="R2546" i="1"/>
  <c r="R1209" i="1"/>
  <c r="R817" i="1"/>
  <c r="R3014" i="1"/>
  <c r="R842" i="1"/>
  <c r="R1590" i="1"/>
  <c r="R3600" i="1"/>
  <c r="R3553" i="1"/>
  <c r="R1781" i="1"/>
  <c r="R1134" i="1"/>
  <c r="R67" i="1"/>
  <c r="R3369" i="1"/>
  <c r="R2107" i="1"/>
  <c r="R2975" i="1"/>
  <c r="R1153" i="1"/>
  <c r="R2122" i="1"/>
  <c r="R1958" i="1"/>
  <c r="R4173" i="1"/>
  <c r="R1170" i="1"/>
  <c r="R1140" i="1"/>
  <c r="R2955" i="1"/>
  <c r="R1808" i="1"/>
  <c r="R1624" i="1"/>
  <c r="R1574" i="1"/>
  <c r="R5426" i="1"/>
  <c r="R5589" i="1"/>
  <c r="R2261" i="1"/>
  <c r="R3313" i="1"/>
  <c r="R1098" i="1"/>
  <c r="R3524" i="1"/>
  <c r="R2688" i="1"/>
  <c r="R1389" i="1"/>
  <c r="R2141" i="1"/>
  <c r="R5139" i="1"/>
  <c r="R3139" i="1"/>
  <c r="R1940" i="1"/>
  <c r="R150" i="1"/>
  <c r="R4800" i="1"/>
  <c r="R1284" i="1"/>
  <c r="R4228" i="1"/>
  <c r="R1426" i="1"/>
  <c r="R4779" i="1"/>
  <c r="R4128" i="1"/>
  <c r="R3534" i="1"/>
  <c r="R3273" i="1"/>
  <c r="R42" i="1"/>
  <c r="R705" i="1"/>
  <c r="R3100" i="1"/>
  <c r="R3571" i="1"/>
  <c r="R2865" i="1"/>
  <c r="R1826" i="1"/>
  <c r="R1616" i="1"/>
  <c r="R3421" i="1"/>
  <c r="R2922" i="1"/>
  <c r="R3649" i="1"/>
  <c r="R4315" i="1"/>
  <c r="R1032" i="1"/>
  <c r="R2328" i="1"/>
  <c r="R3279" i="1"/>
  <c r="R3125" i="1"/>
  <c r="R2277" i="1"/>
  <c r="R533" i="1"/>
  <c r="R1881" i="1"/>
  <c r="R4242" i="1"/>
  <c r="R3808" i="1"/>
  <c r="R4018" i="1"/>
  <c r="R2392" i="1"/>
  <c r="R2913" i="1"/>
  <c r="R2367" i="1"/>
  <c r="R3079" i="1"/>
  <c r="R3800" i="1"/>
  <c r="R2391" i="1"/>
  <c r="R5004" i="1"/>
  <c r="R3248" i="1"/>
  <c r="R1362" i="1"/>
  <c r="R3758" i="1"/>
  <c r="R3788" i="1"/>
  <c r="R2552" i="1"/>
  <c r="R2048" i="1"/>
  <c r="R2945" i="1"/>
  <c r="R2412" i="1"/>
  <c r="R3949" i="1"/>
  <c r="R623" i="1"/>
  <c r="R5247" i="1"/>
  <c r="R609" i="1"/>
  <c r="R3724" i="1"/>
  <c r="R2702" i="1"/>
  <c r="R2022" i="1"/>
  <c r="R5602" i="1"/>
  <c r="R3952" i="1"/>
  <c r="R3626" i="1"/>
  <c r="R3322" i="1"/>
  <c r="R2988" i="1"/>
  <c r="R3447" i="1"/>
  <c r="R4808" i="1"/>
  <c r="R1348" i="1"/>
  <c r="R766" i="1"/>
  <c r="R2023" i="1"/>
  <c r="R3733" i="1"/>
  <c r="R5287" i="1"/>
  <c r="R1035" i="1"/>
  <c r="R1278" i="1"/>
  <c r="R295" i="1"/>
  <c r="R3921" i="1"/>
  <c r="R2637" i="1"/>
  <c r="R4012" i="1"/>
  <c r="R2727" i="1"/>
  <c r="R1584" i="1"/>
  <c r="R1634" i="1"/>
  <c r="R1907" i="1"/>
  <c r="R3610" i="1"/>
  <c r="R5466" i="1"/>
  <c r="R1508" i="1"/>
  <c r="R1270" i="1"/>
  <c r="R1985" i="1"/>
  <c r="R1180" i="1"/>
  <c r="R255" i="1"/>
  <c r="R4047" i="1"/>
  <c r="R225" i="1"/>
  <c r="R2372" i="1"/>
  <c r="R5738" i="1"/>
  <c r="R1065" i="1"/>
  <c r="R4829" i="1"/>
  <c r="R434" i="1"/>
  <c r="R4512" i="1"/>
  <c r="R979" i="1"/>
  <c r="R1969" i="1"/>
  <c r="R2887" i="1"/>
  <c r="R3568" i="1"/>
  <c r="R5070" i="1"/>
  <c r="R466" i="1"/>
  <c r="R4409" i="1"/>
  <c r="R3012" i="1"/>
  <c r="R1374" i="1"/>
  <c r="R2709" i="1"/>
  <c r="R305" i="1"/>
  <c r="R1933" i="1"/>
  <c r="R1838" i="1"/>
  <c r="R1211" i="1"/>
  <c r="R4555" i="1"/>
  <c r="R4177" i="1"/>
  <c r="R735" i="1"/>
  <c r="R238" i="1"/>
  <c r="R2589" i="1"/>
  <c r="R2452" i="1"/>
  <c r="R2083" i="1"/>
  <c r="R2682" i="1"/>
  <c r="R528" i="1"/>
  <c r="R3416" i="1"/>
  <c r="R3328" i="1"/>
  <c r="R1633" i="1"/>
  <c r="R1037" i="1"/>
  <c r="R130" i="1"/>
  <c r="R1201" i="1"/>
  <c r="R3103" i="1"/>
  <c r="R3115" i="1"/>
  <c r="R5201" i="1"/>
  <c r="R4158" i="1"/>
  <c r="R3207" i="1"/>
  <c r="R1903" i="1"/>
  <c r="R2752" i="1"/>
  <c r="R333" i="1"/>
  <c r="R1182" i="1"/>
  <c r="R4734" i="1"/>
  <c r="R3393" i="1"/>
  <c r="R1835" i="1"/>
  <c r="R5423" i="1"/>
  <c r="R3387" i="1"/>
  <c r="R2864" i="1"/>
  <c r="R4887" i="1"/>
  <c r="R2964" i="1"/>
  <c r="R2995" i="1"/>
  <c r="R3251" i="1"/>
  <c r="R2062" i="1"/>
  <c r="R5225" i="1"/>
  <c r="R3437" i="1"/>
  <c r="R4388" i="1"/>
  <c r="R813" i="1"/>
  <c r="R2218" i="1"/>
  <c r="R2698" i="1"/>
  <c r="R1258" i="1"/>
  <c r="R157" i="1"/>
  <c r="R1500" i="1"/>
  <c r="R3229" i="1"/>
  <c r="R3163" i="1"/>
  <c r="R1685" i="1"/>
  <c r="R174" i="1"/>
  <c r="R4066" i="1"/>
  <c r="R744" i="1"/>
  <c r="R166" i="1"/>
  <c r="R1902" i="1"/>
  <c r="R552" i="1"/>
  <c r="R2991" i="1"/>
  <c r="R1379" i="1"/>
  <c r="R629" i="1"/>
  <c r="R1387" i="1"/>
  <c r="R700" i="1"/>
  <c r="R2939" i="1"/>
  <c r="R3596" i="1"/>
  <c r="R3992" i="1"/>
  <c r="R2856" i="1"/>
  <c r="R3766" i="1"/>
  <c r="R2654" i="1"/>
  <c r="R696" i="1"/>
  <c r="R1281" i="1"/>
  <c r="R4668" i="1"/>
  <c r="R1861" i="1"/>
  <c r="R760" i="1"/>
  <c r="R4412" i="1"/>
  <c r="R502" i="1"/>
  <c r="R4349" i="1"/>
  <c r="R3246" i="1"/>
  <c r="R5254" i="1"/>
  <c r="R1478" i="1"/>
  <c r="R3265" i="1"/>
  <c r="R355" i="1"/>
  <c r="R5233" i="1"/>
  <c r="R2521" i="1"/>
  <c r="R3696" i="1"/>
  <c r="R1979" i="1"/>
  <c r="R2117" i="1"/>
  <c r="R1562" i="1"/>
  <c r="R2212" i="1"/>
  <c r="R2432" i="1"/>
  <c r="R1411" i="1"/>
  <c r="R3836" i="1"/>
  <c r="R3324" i="1"/>
  <c r="R4610" i="1"/>
  <c r="R1260" i="1"/>
  <c r="R4738" i="1"/>
  <c r="R3840" i="1"/>
  <c r="R565" i="1"/>
  <c r="R3923" i="1"/>
  <c r="R1772" i="1"/>
  <c r="R209" i="1"/>
  <c r="R561" i="1"/>
  <c r="R5133" i="1"/>
  <c r="R1052" i="1"/>
  <c r="R5416" i="1"/>
  <c r="R4360" i="1"/>
  <c r="R1628" i="1"/>
  <c r="R3221" i="1"/>
  <c r="R2280" i="1"/>
  <c r="R632" i="1"/>
  <c r="R3997" i="1"/>
  <c r="R1034" i="1"/>
  <c r="R1304" i="1"/>
  <c r="R1922" i="1"/>
  <c r="R1279" i="1"/>
  <c r="R2593" i="1"/>
  <c r="R2349" i="1"/>
  <c r="R5050" i="1"/>
  <c r="R3614" i="1"/>
  <c r="R1285" i="1"/>
  <c r="R549" i="1"/>
  <c r="R46" i="1"/>
  <c r="R4381" i="1"/>
  <c r="R2444" i="1"/>
  <c r="R4478" i="1"/>
  <c r="R185" i="1"/>
  <c r="R5220" i="1"/>
  <c r="R3343" i="1"/>
  <c r="R38" i="1"/>
  <c r="R343" i="1"/>
  <c r="R3080" i="1"/>
  <c r="R2646" i="1"/>
  <c r="R4583" i="1"/>
  <c r="R2853" i="1"/>
  <c r="R1096" i="1"/>
  <c r="R3959" i="1"/>
  <c r="R1516" i="1"/>
  <c r="R702" i="1"/>
  <c r="R370" i="1"/>
  <c r="R1923" i="1"/>
  <c r="R1438" i="1"/>
  <c r="R710" i="1"/>
  <c r="R460" i="1"/>
  <c r="R1751" i="1"/>
  <c r="R139" i="1"/>
  <c r="R3900" i="1"/>
  <c r="R3641" i="1"/>
  <c r="R1769" i="1"/>
  <c r="R5655" i="1"/>
  <c r="R2168" i="1"/>
  <c r="R5612" i="1"/>
  <c r="R3277" i="1"/>
  <c r="R1083" i="1"/>
  <c r="R3986" i="1"/>
  <c r="R3346" i="1"/>
  <c r="R5714" i="1"/>
  <c r="R456" i="1"/>
  <c r="R5548" i="1"/>
  <c r="R4503" i="1"/>
  <c r="R5316" i="1"/>
  <c r="R1391" i="1"/>
  <c r="R321" i="1"/>
  <c r="R3866" i="1"/>
  <c r="R1946" i="1"/>
  <c r="R3062" i="1"/>
  <c r="R541" i="1"/>
  <c r="R2436" i="1"/>
  <c r="R655" i="1"/>
  <c r="R5630" i="1"/>
  <c r="R1183" i="1"/>
  <c r="R1467" i="1"/>
  <c r="R2973" i="1"/>
  <c r="R1369" i="1"/>
  <c r="R1415" i="1"/>
  <c r="R1038" i="1"/>
  <c r="R815" i="1"/>
  <c r="R339" i="1"/>
  <c r="R2722" i="1"/>
  <c r="R4130" i="1"/>
  <c r="R2404" i="1"/>
  <c r="R247" i="1"/>
  <c r="R3326" i="1"/>
  <c r="R1442" i="1"/>
  <c r="R4292" i="1"/>
  <c r="R2102" i="1"/>
  <c r="R891" i="1"/>
  <c r="R4776" i="1"/>
  <c r="R590" i="1"/>
  <c r="R2010" i="1"/>
  <c r="R3592" i="1"/>
  <c r="R2908" i="1"/>
  <c r="R3828" i="1"/>
  <c r="R3566" i="1"/>
  <c r="R1686" i="1"/>
  <c r="R897" i="1"/>
  <c r="R2417" i="1"/>
  <c r="R5148" i="1"/>
  <c r="R184" i="1"/>
  <c r="R2461" i="1"/>
  <c r="R4369" i="1"/>
  <c r="R1621" i="1"/>
  <c r="R4406" i="1"/>
  <c r="R827" i="1"/>
  <c r="R4022" i="1"/>
  <c r="R2823" i="1"/>
  <c r="R1763" i="1"/>
  <c r="R1024" i="1"/>
  <c r="R1061" i="1"/>
  <c r="R4143" i="1"/>
  <c r="R4380" i="1"/>
  <c r="R5112" i="1"/>
  <c r="R44" i="1"/>
  <c r="R4020" i="1"/>
  <c r="R3000" i="1"/>
  <c r="R1712" i="1"/>
  <c r="R1647" i="1"/>
  <c r="R5001" i="1"/>
  <c r="R56" i="1"/>
  <c r="R1665" i="1"/>
  <c r="R262" i="1"/>
  <c r="R108" i="1"/>
  <c r="R1314" i="1"/>
  <c r="R1141" i="1"/>
  <c r="R2144" i="1"/>
  <c r="R5313" i="1"/>
  <c r="R4953" i="1"/>
  <c r="R2061" i="1"/>
  <c r="R4822" i="1"/>
  <c r="R4199" i="1"/>
  <c r="R1811" i="1"/>
  <c r="R4567" i="1"/>
  <c r="R3612" i="1"/>
  <c r="R2925" i="1"/>
  <c r="R1352" i="1"/>
  <c r="R5715" i="1"/>
  <c r="R2366" i="1"/>
  <c r="R1892" i="1"/>
  <c r="R2247" i="1"/>
  <c r="R765" i="1"/>
  <c r="R5020" i="1"/>
  <c r="R2185" i="1"/>
  <c r="R4920" i="1"/>
  <c r="R3376" i="1"/>
  <c r="R175" i="1"/>
  <c r="R3487" i="1"/>
  <c r="R3114" i="1"/>
  <c r="R4934" i="1"/>
  <c r="R3951" i="1"/>
  <c r="R1239" i="1"/>
  <c r="R4711" i="1"/>
  <c r="R1855" i="1"/>
  <c r="R2396" i="1"/>
  <c r="R1171" i="1"/>
  <c r="R1205" i="1"/>
  <c r="R2946" i="1"/>
  <c r="R2225" i="1"/>
  <c r="R3124" i="1"/>
  <c r="R1937" i="1"/>
  <c r="R1393" i="1"/>
  <c r="R594" i="1"/>
  <c r="R1298" i="1"/>
  <c r="R4286" i="1"/>
  <c r="R4865" i="1"/>
  <c r="R2291" i="1"/>
  <c r="R841" i="1"/>
  <c r="R5440" i="1"/>
  <c r="R4509" i="1"/>
  <c r="R4064" i="1"/>
  <c r="R394" i="1"/>
  <c r="R1908" i="1"/>
  <c r="R5392" i="1"/>
  <c r="R1952" i="1"/>
  <c r="R2321" i="1"/>
  <c r="R3619" i="1"/>
  <c r="R4111" i="1"/>
  <c r="R1370" i="1"/>
  <c r="R3965" i="1"/>
  <c r="R41" i="1"/>
  <c r="R440" i="1"/>
  <c r="R4614" i="1"/>
  <c r="R2512" i="1"/>
  <c r="R622" i="1"/>
  <c r="R3460" i="1"/>
  <c r="R3048" i="1"/>
  <c r="R2986" i="1"/>
  <c r="R3230" i="1"/>
  <c r="R5190" i="1"/>
  <c r="R3869" i="1"/>
  <c r="R5456" i="1"/>
  <c r="R3695" i="1"/>
  <c r="R1484" i="1"/>
  <c r="R1047" i="1"/>
  <c r="R2096" i="1"/>
  <c r="R111" i="1"/>
  <c r="R794" i="1"/>
  <c r="R1274" i="1"/>
  <c r="R2935" i="1"/>
  <c r="R3164" i="1"/>
  <c r="R29" i="1"/>
  <c r="R51" i="1"/>
  <c r="R301" i="1"/>
  <c r="R329" i="1"/>
  <c r="R3872" i="1"/>
  <c r="R3741" i="1"/>
  <c r="R1120" i="1"/>
  <c r="R4353" i="1"/>
  <c r="R2374" i="1"/>
  <c r="R1163" i="1"/>
  <c r="R4721" i="1"/>
  <c r="R2230" i="1"/>
  <c r="R1151" i="1"/>
  <c r="R1778" i="1"/>
  <c r="R2331" i="1"/>
  <c r="R3329" i="1"/>
  <c r="R4483" i="1"/>
  <c r="R562" i="1"/>
  <c r="R3332" i="1"/>
  <c r="R3839" i="1"/>
  <c r="R1002" i="1"/>
  <c r="R2021" i="1"/>
  <c r="R3779" i="1"/>
  <c r="R1954" i="1"/>
  <c r="R281" i="1"/>
  <c r="R1019" i="1"/>
  <c r="R4095" i="1"/>
  <c r="R1765" i="1"/>
  <c r="R3327" i="1"/>
  <c r="R3294" i="1"/>
  <c r="R1330" i="1"/>
  <c r="R2395" i="1"/>
  <c r="R294" i="1"/>
  <c r="R187" i="1"/>
  <c r="R4176" i="1"/>
  <c r="R701" i="1"/>
  <c r="R1760" i="1"/>
  <c r="R5487" i="1"/>
  <c r="R1602" i="1"/>
  <c r="R2427" i="1"/>
  <c r="R4756" i="1"/>
  <c r="R1759" i="1"/>
  <c r="R3851" i="1"/>
  <c r="R2851" i="1"/>
  <c r="R1927" i="1"/>
  <c r="R1117" i="1"/>
  <c r="R361" i="1"/>
  <c r="R5098" i="1"/>
  <c r="R1371" i="1"/>
  <c r="R882" i="1"/>
  <c r="R3615" i="1"/>
  <c r="R1122" i="1"/>
  <c r="R131" i="1"/>
  <c r="R319" i="1"/>
  <c r="R3794" i="1"/>
  <c r="R4845" i="1"/>
  <c r="R716" i="1"/>
  <c r="R1060" i="1"/>
  <c r="R853" i="1"/>
  <c r="R2272" i="1"/>
  <c r="R4798" i="1"/>
  <c r="R2335" i="1"/>
  <c r="R1900" i="1"/>
  <c r="R3715" i="1"/>
  <c r="R1645" i="1"/>
  <c r="R946" i="1"/>
  <c r="R2179" i="1"/>
  <c r="R5413" i="1"/>
  <c r="R2668" i="1"/>
  <c r="R2785" i="1"/>
  <c r="R3161" i="1"/>
  <c r="R1853" i="1"/>
  <c r="R3007" i="1"/>
  <c r="R2769" i="1"/>
  <c r="R3266" i="1"/>
  <c r="R2215" i="1"/>
  <c r="R1088" i="1"/>
  <c r="R4152" i="1"/>
  <c r="R3011" i="1"/>
  <c r="R3020" i="1"/>
  <c r="R219" i="1"/>
  <c r="R690" i="1"/>
  <c r="R3554" i="1"/>
  <c r="R3635" i="1"/>
  <c r="R3388" i="1"/>
  <c r="R2383" i="1"/>
  <c r="R3102" i="1"/>
  <c r="R5357" i="1"/>
  <c r="R5259" i="1"/>
  <c r="R3558" i="1"/>
  <c r="R444" i="1"/>
  <c r="R3136" i="1"/>
  <c r="R229" i="1"/>
  <c r="R449" i="1"/>
  <c r="R3736" i="1"/>
  <c r="R5100" i="1"/>
  <c r="R2854" i="1"/>
  <c r="R1989" i="1"/>
  <c r="R1443" i="1"/>
  <c r="R3888" i="1"/>
  <c r="R5192" i="1"/>
  <c r="R4679" i="1"/>
  <c r="R472" i="1"/>
  <c r="R3853" i="1"/>
  <c r="R331" i="1"/>
  <c r="R3774" i="1"/>
  <c r="R1793" i="1"/>
  <c r="R195" i="1"/>
  <c r="R354" i="1"/>
  <c r="R2103" i="1"/>
  <c r="R2993" i="1"/>
  <c r="R4039" i="1"/>
  <c r="R5049" i="1"/>
  <c r="R1547" i="1"/>
  <c r="R907" i="1"/>
  <c r="R442" i="1"/>
  <c r="R3999" i="1"/>
  <c r="R2680" i="1"/>
  <c r="R2252" i="1"/>
  <c r="R4470" i="1"/>
  <c r="R3057" i="1"/>
  <c r="R661" i="1"/>
  <c r="R269" i="1"/>
  <c r="R1202" i="1"/>
  <c r="R2031" i="1"/>
  <c r="R4056" i="1"/>
  <c r="R2378" i="1"/>
  <c r="R2046" i="1"/>
  <c r="R4029" i="1"/>
  <c r="R5277" i="1"/>
  <c r="R3357" i="1"/>
  <c r="R2288" i="1"/>
  <c r="R59" i="1"/>
  <c r="R3290" i="1"/>
  <c r="R3047" i="1"/>
  <c r="R4809" i="1"/>
  <c r="R1081" i="1"/>
  <c r="R4134" i="1"/>
  <c r="R5573" i="1"/>
  <c r="R463" i="1"/>
  <c r="R480" i="1"/>
  <c r="R2069" i="1"/>
  <c r="R694" i="1"/>
  <c r="R754" i="1"/>
  <c r="R5281" i="1"/>
  <c r="R2775" i="1"/>
  <c r="R5598" i="1"/>
  <c r="R4635" i="1"/>
  <c r="R1242" i="1"/>
  <c r="R1698" i="1"/>
  <c r="R127" i="1"/>
  <c r="R1987" i="1"/>
  <c r="R3037" i="1"/>
  <c r="R3392" i="1"/>
  <c r="R997" i="1"/>
  <c r="R743" i="1"/>
  <c r="R887" i="1"/>
  <c r="R4212" i="1"/>
  <c r="R1475" i="1"/>
  <c r="R4630" i="1"/>
  <c r="R758" i="1"/>
  <c r="R1613" i="1"/>
  <c r="R5044" i="1"/>
  <c r="R1552" i="1"/>
  <c r="R4707" i="1"/>
  <c r="R5326" i="1"/>
  <c r="R1085" i="1"/>
  <c r="R1335" i="1"/>
  <c r="R930" i="1"/>
  <c r="R3372" i="1"/>
  <c r="R2876" i="1"/>
  <c r="R1299" i="1"/>
  <c r="R2717" i="1"/>
  <c r="R1975" i="1"/>
  <c r="R664" i="1"/>
  <c r="R1150" i="1"/>
  <c r="R2603" i="1"/>
  <c r="R4103" i="1"/>
  <c r="R3594" i="1"/>
  <c r="R3495" i="1"/>
  <c r="R1196" i="1"/>
  <c r="R2665" i="1"/>
  <c r="R4016" i="1"/>
  <c r="R3974" i="1"/>
  <c r="R3730" i="1"/>
  <c r="R720" i="1"/>
  <c r="R2920" i="1"/>
  <c r="R3972" i="1"/>
  <c r="R1668" i="1"/>
  <c r="R3453" i="1"/>
  <c r="R3198" i="1"/>
  <c r="R567" i="1"/>
  <c r="R3058" i="1"/>
  <c r="R3042" i="1"/>
  <c r="R3333" i="1"/>
  <c r="R647" i="1"/>
  <c r="R575" i="1"/>
  <c r="R3055" i="1"/>
  <c r="R2053" i="1"/>
  <c r="R4253" i="1"/>
  <c r="R1267" i="1"/>
  <c r="R3801" i="1"/>
  <c r="R1948" i="1"/>
  <c r="R554" i="1"/>
  <c r="R2598" i="1"/>
  <c r="R2822" i="1"/>
  <c r="R5048" i="1"/>
  <c r="R425" i="1"/>
  <c r="R2666" i="1"/>
  <c r="R4723" i="1"/>
  <c r="R1199" i="1"/>
  <c r="R1934" i="1"/>
  <c r="R3935" i="1"/>
  <c r="R2582" i="1"/>
  <c r="R2743" i="1"/>
  <c r="R1530" i="1"/>
  <c r="R3380" i="1"/>
  <c r="R2345" i="1"/>
  <c r="R499" i="1"/>
  <c r="R4372" i="1"/>
  <c r="R291" i="1"/>
  <c r="R1160" i="1"/>
  <c r="R1850" i="1"/>
  <c r="R5348" i="1"/>
  <c r="R1879" i="1"/>
  <c r="R2018" i="1"/>
  <c r="R5577" i="1"/>
  <c r="R1144" i="1"/>
  <c r="R4688" i="1"/>
  <c r="R1347" i="1"/>
  <c r="R2481" i="1"/>
  <c r="R3978" i="1"/>
  <c r="R5346" i="1"/>
  <c r="R5035" i="1"/>
  <c r="R738" i="1"/>
  <c r="R2746" i="1"/>
  <c r="R2500" i="1"/>
  <c r="R2886" i="1"/>
  <c r="R1256" i="1"/>
  <c r="R2418" i="1"/>
  <c r="R2976" i="1"/>
  <c r="R2334" i="1"/>
  <c r="R1440" i="1"/>
  <c r="R2850" i="1"/>
  <c r="R3264" i="1"/>
  <c r="R2942" i="1"/>
  <c r="R3738" i="1"/>
  <c r="R4847" i="1"/>
  <c r="R3938" i="1"/>
  <c r="R507" i="1"/>
  <c r="R3078" i="1"/>
  <c r="R4722" i="1"/>
  <c r="R3752" i="1"/>
  <c r="R2344" i="1"/>
  <c r="R154" i="1"/>
  <c r="R1145" i="1"/>
  <c r="R3363" i="1"/>
  <c r="R2298" i="1"/>
  <c r="R3061" i="1"/>
  <c r="R3200" i="1"/>
  <c r="R4350" i="1"/>
  <c r="R3966" i="1"/>
  <c r="R3222" i="1"/>
  <c r="R2346" i="1"/>
  <c r="R840" i="1"/>
  <c r="R3731" i="1"/>
  <c r="R3541" i="1"/>
  <c r="R1779" i="1"/>
  <c r="R4879" i="1"/>
  <c r="R3508" i="1"/>
  <c r="R1655" i="1"/>
  <c r="R1488" i="1"/>
  <c r="R2906" i="1"/>
  <c r="R732" i="1"/>
  <c r="R171" i="1"/>
  <c r="R589" i="1"/>
  <c r="R620" i="1"/>
  <c r="R1172" i="1"/>
  <c r="R624" i="1"/>
  <c r="R308" i="1"/>
  <c r="R606" i="1"/>
  <c r="R2183" i="1"/>
  <c r="R4318" i="1"/>
  <c r="R1610" i="1"/>
  <c r="R3539" i="1"/>
  <c r="R3417" i="1"/>
  <c r="R5410" i="1"/>
  <c r="R1174" i="1"/>
  <c r="R2776" i="1"/>
  <c r="R560" i="1"/>
  <c r="R3286" i="1"/>
  <c r="R1678" i="1"/>
  <c r="R5453" i="1"/>
  <c r="R5097" i="1"/>
  <c r="R3464" i="1"/>
  <c r="R1868" i="1"/>
  <c r="R1070" i="1"/>
  <c r="R2150" i="1"/>
  <c r="R4700" i="1"/>
  <c r="R2739" i="1"/>
  <c r="R510" i="1"/>
  <c r="R2949" i="1"/>
  <c r="R3253" i="1"/>
  <c r="R646" i="1"/>
  <c r="R5726" i="1"/>
  <c r="R4261" i="1"/>
  <c r="R4708" i="1"/>
  <c r="R2197" i="1"/>
  <c r="R3486" i="1"/>
  <c r="R1405" i="1"/>
  <c r="R1943" i="1"/>
  <c r="R3378" i="1"/>
  <c r="R5528" i="1"/>
  <c r="R5291" i="1"/>
  <c r="R4144" i="1"/>
  <c r="R3063" i="1"/>
  <c r="R1966" i="1"/>
  <c r="R3709" i="1"/>
  <c r="R3948" i="1"/>
  <c r="R1980" i="1"/>
  <c r="R4090" i="1"/>
  <c r="R4712" i="1"/>
  <c r="R3305" i="1"/>
  <c r="R3805" i="1"/>
  <c r="R603" i="1"/>
  <c r="R2628" i="1"/>
  <c r="R2605" i="1"/>
  <c r="R2989" i="1"/>
  <c r="R3362" i="1"/>
  <c r="R3051" i="1"/>
  <c r="R4795" i="1"/>
  <c r="R84" i="1"/>
  <c r="R2233" i="1"/>
  <c r="R637" i="1"/>
  <c r="R1138" i="1"/>
  <c r="R2834" i="1"/>
  <c r="R1090" i="1"/>
  <c r="R798" i="1"/>
  <c r="R3353" i="1"/>
  <c r="R5332" i="1"/>
  <c r="R4582" i="1"/>
  <c r="R4907" i="1"/>
  <c r="R2517" i="1"/>
  <c r="R2138" i="1"/>
  <c r="R2191" i="1"/>
  <c r="R625" i="1"/>
  <c r="R3274" i="1"/>
  <c r="R1806" i="1"/>
  <c r="R3697" i="1"/>
  <c r="R2428" i="1"/>
  <c r="R3108" i="1"/>
  <c r="R1795" i="1"/>
  <c r="R2937" i="1"/>
  <c r="R2235" i="1"/>
  <c r="R1272" i="1"/>
  <c r="R5137" i="1"/>
  <c r="R4149" i="1"/>
  <c r="R5305" i="1"/>
  <c r="R1100" i="1"/>
  <c r="R318" i="1"/>
  <c r="R5218" i="1"/>
  <c r="R1451" i="1"/>
  <c r="R2501" i="1"/>
  <c r="R3597" i="1"/>
  <c r="R5023" i="1"/>
  <c r="R3015" i="1"/>
  <c r="R3083" i="1"/>
  <c r="R1716" i="1"/>
  <c r="R3267" i="1"/>
  <c r="R667" i="1"/>
  <c r="R1876" i="1"/>
  <c r="R3281" i="1"/>
  <c r="R4843" i="1"/>
  <c r="R3875" i="1"/>
  <c r="R4410" i="1"/>
  <c r="R2130" i="1"/>
  <c r="R290" i="1"/>
  <c r="R5547" i="1"/>
  <c r="R4227" i="1"/>
  <c r="R1062" i="1"/>
  <c r="R1577" i="1"/>
  <c r="R4172" i="1"/>
  <c r="R1572" i="1"/>
  <c r="R1243" i="1"/>
  <c r="R2690" i="1"/>
  <c r="R3069" i="1"/>
  <c r="R2868" i="1"/>
  <c r="R4240" i="1"/>
  <c r="R3806" i="1"/>
  <c r="R1305" i="1"/>
  <c r="R45" i="1"/>
  <c r="R698" i="1"/>
  <c r="R4559" i="1"/>
  <c r="R2826" i="1"/>
  <c r="R3178" i="1"/>
  <c r="R2466" i="1"/>
  <c r="R4167" i="1"/>
  <c r="R5145" i="1"/>
  <c r="R5081" i="1"/>
  <c r="R4148" i="1"/>
  <c r="R2377" i="1"/>
  <c r="R3588" i="1"/>
  <c r="R1734" i="1"/>
  <c r="R3314" i="1"/>
  <c r="R2016" i="1"/>
  <c r="R3587" i="1"/>
  <c r="R3663" i="1"/>
  <c r="R2253" i="1"/>
  <c r="R596" i="1"/>
  <c r="R497" i="1"/>
  <c r="R43" i="1"/>
  <c r="R600" i="1"/>
  <c r="R5452" i="1"/>
  <c r="R2451" i="1"/>
  <c r="R4524" i="1"/>
  <c r="R605" i="1"/>
  <c r="R4645" i="1"/>
  <c r="R3527" i="1"/>
  <c r="R1568" i="1"/>
  <c r="R4878" i="1"/>
  <c r="R2482" i="1"/>
  <c r="R4063" i="1"/>
  <c r="R3344" i="1"/>
  <c r="R1942" i="1"/>
  <c r="R769" i="1"/>
  <c r="R1820" i="1"/>
  <c r="R1048" i="1"/>
  <c r="R2608" i="1"/>
  <c r="R2296" i="1"/>
  <c r="R2004" i="1"/>
  <c r="R1113" i="1"/>
  <c r="R514" i="1"/>
  <c r="R2208" i="1"/>
  <c r="R904" i="1"/>
  <c r="R55" i="1"/>
  <c r="R5629" i="1"/>
  <c r="R3883" i="1"/>
  <c r="R4986" i="1"/>
  <c r="R1324" i="1"/>
  <c r="R1127" i="1"/>
  <c r="R746" i="1"/>
  <c r="R2236" i="1"/>
  <c r="R2896" i="1"/>
  <c r="R2712" i="1"/>
  <c r="R1798" i="1"/>
  <c r="R3834" i="1"/>
  <c r="R3120" i="1"/>
  <c r="R3408" i="1"/>
  <c r="R1000" i="1"/>
  <c r="R3287" i="1"/>
  <c r="R5360" i="1"/>
  <c r="R1312" i="1"/>
  <c r="R592" i="1"/>
  <c r="R2430" i="1"/>
  <c r="R5656" i="1"/>
  <c r="R5164" i="1"/>
  <c r="R3511" i="1"/>
  <c r="R3609" i="1"/>
  <c r="R3797" i="1"/>
  <c r="R1006" i="1"/>
  <c r="R4076" i="1"/>
  <c r="R1959" i="1"/>
  <c r="R2343" i="1"/>
  <c r="R3677" i="1"/>
  <c r="R2462" i="1"/>
  <c r="R3309" i="1"/>
  <c r="R2926" i="1"/>
  <c r="R1490" i="1"/>
  <c r="R4118" i="1"/>
  <c r="R2467" i="1"/>
  <c r="R309" i="1"/>
  <c r="R398" i="1"/>
  <c r="R3191" i="1"/>
  <c r="R1607" i="1"/>
  <c r="R1803" i="1"/>
  <c r="R1460" i="1"/>
  <c r="R1432" i="1"/>
  <c r="R1783" i="1"/>
  <c r="R5106" i="1"/>
  <c r="R82" i="1"/>
  <c r="R3549" i="1"/>
  <c r="R5449" i="1"/>
  <c r="R1515" i="1"/>
  <c r="R3270" i="1"/>
  <c r="R3620" i="1"/>
  <c r="R1412" i="1"/>
  <c r="R1128" i="1"/>
  <c r="R981" i="1"/>
  <c r="R712" i="1"/>
  <c r="R1512" i="1"/>
  <c r="R3546" i="1"/>
  <c r="R4830" i="1"/>
  <c r="R3521" i="1"/>
  <c r="R1262" i="1"/>
  <c r="R1321" i="1"/>
  <c r="R5494" i="1"/>
  <c r="R2413" i="1"/>
  <c r="R1916" i="1"/>
  <c r="R3934" i="1"/>
  <c r="R4175" i="1"/>
  <c r="R1978" i="1"/>
  <c r="R2921" i="1"/>
  <c r="R1858" i="1"/>
  <c r="R3652" i="1"/>
  <c r="R2585" i="1"/>
  <c r="R5621" i="1"/>
  <c r="R3117" i="1"/>
  <c r="R307" i="1"/>
  <c r="R1679" i="1"/>
  <c r="R3523" i="1"/>
  <c r="R3175" i="1"/>
  <c r="R3785" i="1"/>
  <c r="R2831" i="1"/>
  <c r="R1124" i="1"/>
  <c r="R496" i="1"/>
  <c r="R593" i="1"/>
  <c r="R4123" i="1"/>
  <c r="R4276" i="1"/>
  <c r="R458" i="1"/>
  <c r="R1538" i="1"/>
  <c r="R1133" i="1"/>
  <c r="R5431" i="1"/>
  <c r="R4943" i="1"/>
  <c r="R3754" i="1"/>
  <c r="R102" i="1"/>
  <c r="R1731" i="1"/>
  <c r="R1121" i="1"/>
  <c r="R4706" i="1"/>
  <c r="R498" i="1"/>
  <c r="R4037" i="1"/>
  <c r="R5016" i="1"/>
  <c r="R1601" i="1"/>
  <c r="R3852" i="1"/>
  <c r="R5298" i="1"/>
  <c r="R641" i="1"/>
  <c r="R2841" i="1"/>
  <c r="R2009" i="1"/>
  <c r="R3499" i="1"/>
  <c r="R1384" i="1"/>
  <c r="R5694" i="1"/>
  <c r="R5324" i="1"/>
  <c r="R369" i="1"/>
  <c r="R631" i="1"/>
  <c r="R1458" i="1"/>
  <c r="R76" i="1"/>
  <c r="R3692" i="1"/>
  <c r="R1945" i="1"/>
  <c r="R1198" i="1"/>
  <c r="R660" i="1"/>
  <c r="R2667" i="1"/>
  <c r="R4674" i="1"/>
  <c r="R1186" i="1"/>
  <c r="R3757" i="1"/>
  <c r="R3122" i="1"/>
  <c r="R4701" i="1"/>
  <c r="R2070" i="1"/>
  <c r="R1082" i="1"/>
  <c r="R4594" i="1"/>
  <c r="R5124" i="1"/>
  <c r="R3202" i="1"/>
  <c r="R1566" i="1"/>
  <c r="R2687" i="1"/>
  <c r="R3656" i="1"/>
  <c r="R2088" i="1"/>
  <c r="R4300" i="1"/>
  <c r="R5344" i="1"/>
  <c r="R156" i="1"/>
  <c r="R2325" i="1"/>
  <c r="R1917" i="1"/>
  <c r="R2873" i="1"/>
  <c r="R5193" i="1"/>
  <c r="R3194" i="1"/>
  <c r="R2860" i="1"/>
  <c r="R2385" i="1"/>
  <c r="R136" i="1"/>
  <c r="R3205" i="1"/>
  <c r="R709" i="1"/>
  <c r="R2556" i="1"/>
  <c r="R999" i="1"/>
  <c r="R5294" i="1"/>
  <c r="R1809" i="1"/>
  <c r="R2996" i="1"/>
  <c r="R1237" i="1"/>
  <c r="R3243" i="1"/>
  <c r="R4296" i="1"/>
  <c r="R2705" i="1"/>
  <c r="R1115" i="1"/>
  <c r="R2974" i="1"/>
  <c r="R5735" i="1"/>
  <c r="R1622" i="1"/>
  <c r="R2402" i="1"/>
  <c r="R3123" i="1"/>
  <c r="R3160" i="1"/>
  <c r="R1891" i="1"/>
  <c r="R2186" i="1"/>
  <c r="R3111" i="1"/>
  <c r="R3973" i="1"/>
  <c r="R5310" i="1"/>
  <c r="R1466" i="1"/>
  <c r="R2440" i="1"/>
  <c r="R2509" i="1"/>
  <c r="R1756" i="1"/>
  <c r="R2292" i="1"/>
  <c r="R1169" i="1"/>
  <c r="R4604" i="1"/>
  <c r="R3755" i="1"/>
  <c r="R1307" i="1"/>
  <c r="R1720" i="1"/>
  <c r="R654" i="1"/>
  <c r="R2943" i="1"/>
  <c r="R908" i="1"/>
  <c r="R953" i="1"/>
  <c r="R1856" i="1"/>
  <c r="R125" i="1"/>
  <c r="R138" i="1"/>
  <c r="R2059" i="1"/>
  <c r="R4689" i="1"/>
  <c r="R2875" i="1"/>
  <c r="R3646" i="1"/>
  <c r="R3971" i="1"/>
  <c r="R267" i="1"/>
  <c r="R3271" i="1"/>
  <c r="R2479" i="1"/>
  <c r="R4401" i="1"/>
  <c r="R3023" i="1"/>
  <c r="R1540" i="1"/>
  <c r="R1583" i="1"/>
  <c r="R2979" i="1"/>
  <c r="R214" i="1"/>
  <c r="R53" i="1"/>
  <c r="R2998" i="1"/>
  <c r="R2766" i="1"/>
  <c r="R1938" i="1"/>
  <c r="R3165" i="1"/>
  <c r="R5488" i="1"/>
  <c r="R2133" i="1"/>
  <c r="R2364" i="1"/>
  <c r="R5075" i="1"/>
  <c r="R2480" i="1"/>
  <c r="R436" i="1"/>
  <c r="R506" i="1"/>
  <c r="R1087" i="1"/>
  <c r="R871" i="1"/>
  <c r="R4926" i="1"/>
  <c r="R1238" i="1"/>
  <c r="R905" i="1"/>
  <c r="R4045" i="1"/>
  <c r="R2610" i="1"/>
  <c r="R1016" i="1"/>
  <c r="R2902" i="1"/>
  <c r="R1079" i="1"/>
  <c r="R4089" i="1"/>
  <c r="R2175" i="1"/>
  <c r="R1168" i="1"/>
  <c r="R2492" i="1"/>
  <c r="R1448" i="1"/>
  <c r="R4071" i="1"/>
  <c r="R1241" i="1"/>
  <c r="R2131" i="1"/>
  <c r="R3177" i="1"/>
  <c r="R4550" i="1"/>
  <c r="R1208" i="1"/>
  <c r="R4387" i="1"/>
  <c r="R5026" i="1"/>
  <c r="R2503" i="1"/>
  <c r="R568" i="1"/>
  <c r="R4147" i="1"/>
  <c r="R3330" i="1"/>
  <c r="R2514" i="1"/>
  <c r="R3192" i="1"/>
  <c r="R2092" i="1"/>
  <c r="R3942" i="1"/>
  <c r="R3561" i="1"/>
  <c r="R751" i="1"/>
  <c r="R3442" i="1"/>
  <c r="R1775" i="1"/>
  <c r="R2035" i="1"/>
  <c r="R3166" i="1"/>
  <c r="R1337" i="1"/>
  <c r="R5234" i="1"/>
  <c r="R5696" i="1"/>
  <c r="R4613" i="1"/>
  <c r="R1627" i="1"/>
  <c r="R233" i="1"/>
  <c r="R103" i="1"/>
  <c r="R2437" i="1"/>
  <c r="R2519" i="1"/>
  <c r="R2143" i="1"/>
  <c r="R4082" i="1"/>
  <c r="R3351" i="1"/>
  <c r="R3743" i="1"/>
  <c r="R2294" i="1"/>
  <c r="R4243" i="1"/>
  <c r="R630" i="1"/>
  <c r="R811" i="1"/>
  <c r="R4000" i="1"/>
  <c r="R3260" i="1"/>
  <c r="R3096" i="1"/>
  <c r="R3833" i="1"/>
  <c r="R133" i="1"/>
  <c r="R3878" i="1"/>
  <c r="R3334" i="1"/>
  <c r="R3625" i="1"/>
  <c r="R644" i="1"/>
  <c r="R2169" i="1"/>
  <c r="R298" i="1"/>
  <c r="R783" i="1"/>
  <c r="R1983" i="1"/>
  <c r="R964" i="1"/>
  <c r="R1289" i="1"/>
  <c r="R2835" i="1"/>
  <c r="R5473" i="1"/>
  <c r="R3234" i="1"/>
  <c r="R320" i="1"/>
  <c r="R78" i="1"/>
  <c r="R3001" i="1"/>
  <c r="R50" i="1"/>
  <c r="R1410" i="1"/>
  <c r="R3489" i="1"/>
  <c r="R4938" i="1"/>
  <c r="R2940" i="1"/>
  <c r="R3756" i="1"/>
  <c r="R3231" i="1"/>
  <c r="R5286" i="1"/>
  <c r="R123" i="1"/>
  <c r="R2223" i="1"/>
  <c r="R410" i="1"/>
  <c r="R2859" i="1"/>
  <c r="R353" i="1"/>
  <c r="R938" i="1"/>
  <c r="R352" i="1"/>
  <c r="R2987" i="1"/>
  <c r="R3682" i="1"/>
  <c r="R1125" i="1"/>
  <c r="R2744" i="1"/>
  <c r="R4178" i="1"/>
  <c r="R880" i="1"/>
  <c r="R3505" i="1"/>
  <c r="R3706" i="1"/>
  <c r="R3347" i="1"/>
  <c r="R2953" i="1"/>
  <c r="R3708" i="1"/>
  <c r="R2630" i="1"/>
  <c r="R4003" i="1"/>
  <c r="R5675" i="1"/>
  <c r="R5333" i="1"/>
  <c r="R3086" i="1"/>
  <c r="R3575" i="1"/>
  <c r="R5038" i="1"/>
  <c r="R1970" i="1"/>
  <c r="R3953" i="1"/>
  <c r="R989" i="1"/>
  <c r="R2017" i="1"/>
  <c r="R2506" i="1"/>
  <c r="R2067" i="1"/>
  <c r="R3176" i="1"/>
  <c r="R3434" i="1"/>
  <c r="R3448" i="1"/>
  <c r="R1395" i="1"/>
  <c r="R2885" i="1"/>
  <c r="R4183" i="1"/>
  <c r="R1131" i="1"/>
  <c r="R1569" i="1"/>
  <c r="R3820" i="1"/>
  <c r="R1605" i="1"/>
  <c r="R2537" i="1"/>
  <c r="R3650" i="1"/>
  <c r="R2663" i="1"/>
  <c r="R530" i="1"/>
  <c r="R1310" i="1"/>
  <c r="R3249" i="1"/>
  <c r="R3218" i="1"/>
  <c r="R1323" i="1"/>
  <c r="R3127" i="1"/>
  <c r="R2966" i="1"/>
  <c r="R5518" i="1"/>
  <c r="R4046" i="1"/>
  <c r="R2229" i="1"/>
  <c r="R3152" i="1"/>
  <c r="R1755" i="1"/>
  <c r="R372" i="1"/>
  <c r="R2189" i="1"/>
  <c r="R1173" i="1"/>
  <c r="R1351" i="1"/>
  <c r="R4595" i="1"/>
  <c r="R2880" i="1"/>
  <c r="R1872" i="1"/>
  <c r="R2238" i="1"/>
  <c r="R4566" i="1"/>
  <c r="R1667" i="1"/>
  <c r="R3985" i="1"/>
  <c r="R5114" i="1"/>
  <c r="R4030" i="1"/>
  <c r="R1618" i="1"/>
  <c r="R4184" i="1"/>
  <c r="R3775" i="1"/>
  <c r="R5269" i="1"/>
  <c r="R2309" i="1"/>
  <c r="R2496" i="1"/>
  <c r="R2014" i="1"/>
  <c r="R3367" i="1"/>
  <c r="R3481" i="1"/>
  <c r="R257" i="1"/>
  <c r="R4141" i="1"/>
  <c r="R1571" i="1"/>
  <c r="R3138" i="1"/>
  <c r="R2870" i="1"/>
  <c r="R5409" i="1"/>
  <c r="R2159" i="1"/>
  <c r="R5015" i="1"/>
  <c r="R5649" i="1"/>
  <c r="R145" i="1"/>
  <c r="R5125" i="1"/>
  <c r="R1178" i="1"/>
  <c r="R4972" i="1"/>
  <c r="R4644" i="1"/>
  <c r="R1694" i="1"/>
  <c r="R2305" i="1"/>
  <c r="R441" i="1"/>
  <c r="R48" i="1"/>
  <c r="R2381" i="1"/>
  <c r="R1766" i="1"/>
  <c r="R1050" i="1"/>
  <c r="R1974" i="1"/>
  <c r="R2970" i="1"/>
  <c r="R3983" i="1"/>
  <c r="R3676" i="1"/>
  <c r="R384" i="1"/>
  <c r="R730" i="1"/>
  <c r="R2140" i="1"/>
  <c r="R2012" i="1"/>
  <c r="R3895" i="1"/>
  <c r="R3073" i="1"/>
  <c r="R1020" i="1"/>
  <c r="R1840" i="1"/>
  <c r="R1746" i="1"/>
  <c r="R2379" i="1"/>
  <c r="R2703" i="1"/>
  <c r="R495" i="1"/>
  <c r="R1791" i="1"/>
  <c r="R1588" i="1"/>
  <c r="R1905" i="1"/>
  <c r="R3631" i="1"/>
  <c r="R1646" i="1"/>
  <c r="R2978" i="1"/>
  <c r="R3744" i="1"/>
  <c r="R814" i="1"/>
  <c r="R3987" i="1"/>
  <c r="R3381" i="1"/>
  <c r="R5337" i="1"/>
  <c r="R1166" i="1"/>
  <c r="R984" i="1"/>
  <c r="R5654" i="1"/>
  <c r="R3419" i="1"/>
  <c r="R931" i="1"/>
  <c r="R663" i="1"/>
  <c r="R2455" i="1"/>
  <c r="R2659" i="1"/>
  <c r="R3044" i="1"/>
  <c r="R1761" i="1"/>
  <c r="R4074" i="1"/>
  <c r="R1994" i="1"/>
  <c r="R736" i="1"/>
  <c r="R1691" i="1"/>
  <c r="R1366" i="1"/>
  <c r="R3391" i="1"/>
  <c r="R962" i="1"/>
  <c r="R1463" i="1"/>
  <c r="R4114" i="1"/>
  <c r="R5524" i="1"/>
  <c r="R4570" i="1"/>
  <c r="R2869" i="1"/>
  <c r="R797" i="1"/>
  <c r="R4889" i="1"/>
  <c r="R2852" i="1"/>
  <c r="R4043" i="1"/>
  <c r="R1229" i="1"/>
  <c r="R5381" i="1"/>
  <c r="R2375" i="1"/>
  <c r="R1075" i="1"/>
  <c r="R3907" i="1"/>
  <c r="R1859" i="1"/>
  <c r="R3660" i="1"/>
  <c r="R2228" i="1"/>
  <c r="R1652" i="1"/>
  <c r="R1599" i="1"/>
  <c r="R2830" i="1"/>
  <c r="R2456" i="1"/>
  <c r="R3029" i="1"/>
  <c r="R717" i="1"/>
  <c r="R2429" i="1"/>
  <c r="R182" i="1"/>
  <c r="R1846" i="1"/>
  <c r="R4234" i="1"/>
  <c r="R2154" i="1"/>
  <c r="R1161" i="1"/>
  <c r="R3700" i="1"/>
  <c r="R5297" i="1"/>
  <c r="R4041" i="1"/>
  <c r="R4005" i="1"/>
  <c r="R3206" i="1"/>
  <c r="R4014" i="1"/>
  <c r="R2623" i="1"/>
  <c r="R2733" i="1"/>
  <c r="R1567" i="1"/>
  <c r="R2650" i="1"/>
  <c r="R2060" i="1"/>
  <c r="R4511" i="1"/>
  <c r="R2497" i="1"/>
  <c r="R1273" i="1"/>
  <c r="R2677" i="1"/>
  <c r="R2560" i="1"/>
  <c r="R557" i="1"/>
  <c r="R1857" i="1"/>
  <c r="R5551" i="1"/>
  <c r="R3006" i="1"/>
  <c r="R3634" i="1"/>
  <c r="R188" i="1"/>
  <c r="R4919" i="1"/>
  <c r="R1409" i="1"/>
  <c r="R1158" i="1"/>
  <c r="R4170" i="1"/>
  <c r="R1972" i="1"/>
  <c r="R427" i="1"/>
  <c r="R2414" i="1"/>
  <c r="R5330" i="1"/>
  <c r="R1356" i="1"/>
  <c r="R1461" i="1"/>
  <c r="R1998" i="1"/>
  <c r="R2139" i="1"/>
  <c r="R3008" i="1"/>
  <c r="R5089" i="1"/>
  <c r="R2985" i="1"/>
  <c r="R2382" i="1"/>
  <c r="R1656" i="1"/>
  <c r="R1960" i="1"/>
  <c r="R4051" i="1"/>
  <c r="R2078" i="1"/>
  <c r="R1332" i="1"/>
  <c r="R1739" i="1"/>
  <c r="R531" i="1"/>
  <c r="R889" i="1"/>
  <c r="R3204" i="1"/>
  <c r="R3896" i="1"/>
  <c r="R615" i="1"/>
  <c r="R2198" i="1"/>
  <c r="R2123" i="1"/>
  <c r="R234" i="1"/>
  <c r="R462" i="1"/>
  <c r="R2774" i="1"/>
  <c r="R2002" i="1"/>
  <c r="R2217" i="1"/>
  <c r="R2250" i="1"/>
  <c r="R3927" i="1"/>
  <c r="R1732" i="1"/>
  <c r="R3053" i="1"/>
  <c r="R2644" i="1"/>
  <c r="R1510" i="1"/>
  <c r="R512" i="1"/>
  <c r="R2694" i="1"/>
  <c r="R3621" i="1"/>
  <c r="R5448" i="1"/>
  <c r="R334" i="1"/>
  <c r="R3604" i="1"/>
  <c r="R1887" i="1"/>
  <c r="R1660" i="1"/>
  <c r="R2683" i="1"/>
  <c r="R5499" i="1"/>
  <c r="R4344" i="1"/>
  <c r="R2779" i="1"/>
  <c r="R525" i="1"/>
  <c r="R5237" i="1"/>
  <c r="R455" i="1"/>
  <c r="R3292" i="1"/>
  <c r="R1306" i="1"/>
  <c r="R3712" i="1"/>
  <c r="R3816" i="1"/>
  <c r="R2044" i="1"/>
  <c r="R5223" i="1"/>
  <c r="R920" i="1"/>
  <c r="R77" i="1"/>
  <c r="R846" i="1"/>
  <c r="R2384" i="1"/>
  <c r="R4325" i="1"/>
  <c r="R5691" i="1"/>
  <c r="R1350" i="1"/>
  <c r="R1650" i="1"/>
  <c r="R1407" i="1"/>
  <c r="R396" i="1"/>
  <c r="R1822" i="1"/>
  <c r="R2634" i="1"/>
  <c r="R1101" i="1"/>
  <c r="R3307" i="1"/>
  <c r="R2636" i="1"/>
  <c r="R1364" i="1"/>
  <c r="R220" i="1"/>
  <c r="R2735" i="1"/>
  <c r="R2209" i="1"/>
  <c r="R597" i="1"/>
  <c r="R167" i="1"/>
  <c r="R3028" i="1"/>
  <c r="R633" i="1"/>
  <c r="R3250" i="1"/>
  <c r="R2535" i="1"/>
  <c r="R2326" i="1"/>
  <c r="R5397" i="1"/>
  <c r="R1446" i="1"/>
  <c r="R1672" i="1"/>
  <c r="R3707" i="1"/>
  <c r="R2562" i="1"/>
  <c r="R658" i="1"/>
  <c r="R5033" i="1"/>
  <c r="R2460" i="1"/>
  <c r="R3374" i="1"/>
  <c r="R803" i="1"/>
  <c r="R3225" i="1"/>
  <c r="R2431" i="1"/>
  <c r="R3155" i="1"/>
  <c r="R2421" i="1"/>
  <c r="R3002" i="1"/>
  <c r="R1543" i="1"/>
  <c r="R1159" i="1"/>
  <c r="R5596" i="1"/>
  <c r="R1261" i="1"/>
  <c r="R2171" i="1"/>
  <c r="R5517" i="1"/>
  <c r="R379" i="1"/>
  <c r="R316" i="1"/>
  <c r="R1836" i="1"/>
  <c r="R2282" i="1"/>
  <c r="R1988" i="1"/>
  <c r="R2156" i="1"/>
  <c r="R4777" i="1"/>
  <c r="R27" i="1"/>
  <c r="R3457" i="1"/>
  <c r="R3535" i="1"/>
  <c r="R3130" i="1"/>
  <c r="R1824" i="1"/>
  <c r="R3753" i="1"/>
  <c r="R3118" i="1"/>
  <c r="R3642" i="1"/>
  <c r="R3490" i="1"/>
  <c r="R1941" i="1"/>
  <c r="R3027" i="1"/>
  <c r="R4948" i="1"/>
  <c r="R2673" i="1"/>
  <c r="R4112" i="1"/>
  <c r="R2267" i="1"/>
  <c r="R4235" i="1"/>
  <c r="R2097" i="1"/>
  <c r="R3769" i="1"/>
  <c r="R3961" i="1"/>
  <c r="R1477" i="1"/>
  <c r="R2255" i="1"/>
  <c r="R1785" i="1"/>
  <c r="R1297" i="1"/>
  <c r="R2358" i="1"/>
  <c r="R1009" i="1"/>
  <c r="R1603" i="1"/>
  <c r="R3704" i="1"/>
  <c r="R1445" i="1"/>
  <c r="R4399" i="1"/>
  <c r="R1489" i="1"/>
  <c r="R6" i="1"/>
  <c r="R3861" i="1"/>
  <c r="R4342" i="1"/>
  <c r="R5216" i="1"/>
  <c r="R2213" i="1"/>
  <c r="R1303" i="1"/>
  <c r="R3379" i="1"/>
  <c r="R467" i="1"/>
  <c r="R1889" i="1"/>
  <c r="R1222" i="1"/>
  <c r="R847" i="1"/>
  <c r="R3493" i="1"/>
  <c r="R1882" i="1"/>
  <c r="R3881" i="1"/>
  <c r="R3119" i="1"/>
  <c r="R3818" i="1"/>
  <c r="R60" i="1"/>
  <c r="R1866" i="1"/>
  <c r="R3033" i="1"/>
  <c r="R1750" i="1"/>
  <c r="R1910" i="1"/>
  <c r="R591" i="1"/>
  <c r="R810" i="1"/>
  <c r="R1657" i="1"/>
  <c r="R3317" i="1"/>
  <c r="R1233" i="1"/>
  <c r="R5163" i="1"/>
  <c r="R3784" i="1"/>
  <c r="R1789" i="1"/>
  <c r="R1290" i="1"/>
  <c r="R317" i="1"/>
  <c r="R4092" i="1"/>
  <c r="R3203" i="1"/>
  <c r="R4198" i="1"/>
  <c r="R994" i="1"/>
  <c r="R3901" i="1"/>
  <c r="R2350" i="1"/>
  <c r="R3090" i="1"/>
  <c r="R1673" i="1"/>
  <c r="R1264" i="1"/>
  <c r="R578" i="1"/>
  <c r="R283" i="1"/>
  <c r="R1595" i="1"/>
  <c r="R2406" i="1"/>
  <c r="R1404" i="1"/>
  <c r="R3146" i="1"/>
  <c r="R3316" i="1"/>
  <c r="R1777" i="1"/>
  <c r="R2268" i="1"/>
  <c r="R799" i="1"/>
  <c r="R2689" i="1"/>
  <c r="R432" i="1"/>
  <c r="R2105" i="1"/>
  <c r="R3500" i="1"/>
  <c r="R192" i="1"/>
  <c r="R4352" i="1"/>
  <c r="R1403" i="1"/>
  <c r="R868" i="1"/>
  <c r="R118" i="1"/>
  <c r="R1018" i="1"/>
  <c r="R230" i="1"/>
  <c r="R513" i="1"/>
  <c r="R2555" i="1"/>
  <c r="R4556" i="1"/>
  <c r="R3405" i="1"/>
  <c r="R3720" i="1"/>
  <c r="R3858" i="1"/>
  <c r="R3213" i="1"/>
  <c r="R3674" i="1"/>
  <c r="R616" i="1"/>
  <c r="R3719" i="1"/>
  <c r="R1063" i="1"/>
  <c r="R2066" i="1"/>
  <c r="R1539" i="1"/>
  <c r="R3990" i="1"/>
  <c r="R1977" i="1"/>
  <c r="R3024" i="1"/>
  <c r="R2879" i="1"/>
  <c r="R1525" i="1"/>
  <c r="R4592" i="1"/>
  <c r="R3778" i="1"/>
  <c r="R2624" i="1"/>
  <c r="R3401" i="1"/>
  <c r="R2248" i="1"/>
  <c r="R3811" i="1"/>
  <c r="R627" i="1"/>
  <c r="R3066" i="1"/>
  <c r="R5280" i="1"/>
  <c r="R3141" i="1"/>
  <c r="R4848" i="1"/>
  <c r="R3533" i="1"/>
  <c r="R640" i="1"/>
  <c r="R2684" i="1"/>
  <c r="R1401" i="1"/>
  <c r="R3407" i="1"/>
  <c r="R1817" i="1"/>
  <c r="R4606" i="1"/>
  <c r="R3195" i="1"/>
  <c r="R2132" i="1"/>
  <c r="R1545" i="1"/>
  <c r="R2704" i="1"/>
  <c r="R5261" i="1"/>
  <c r="R2892" i="1"/>
  <c r="R4737" i="1"/>
  <c r="R3049" i="1"/>
  <c r="R1506" i="1"/>
  <c r="R932" i="1"/>
  <c r="R3886" i="1"/>
  <c r="R3091" i="1"/>
  <c r="R3687" i="1"/>
  <c r="R2725" i="1"/>
  <c r="R2782" i="1"/>
  <c r="R1029" i="1"/>
  <c r="R3598" i="1"/>
  <c r="R3531" i="1"/>
  <c r="R2241" i="1"/>
  <c r="R749" i="1"/>
  <c r="R1784" i="1"/>
  <c r="R1635" i="1"/>
  <c r="R2469" i="1"/>
  <c r="R1999" i="1"/>
  <c r="R1880" i="1"/>
  <c r="R1683" i="1"/>
  <c r="R4087" i="1"/>
  <c r="R2829" i="1"/>
  <c r="R1344" i="1"/>
  <c r="R49" i="1"/>
  <c r="R3475" i="1"/>
  <c r="R5561" i="1"/>
  <c r="R293" i="1"/>
  <c r="R481" i="1"/>
  <c r="R1847" i="1"/>
  <c r="R5385" i="1"/>
  <c r="R1067" i="1"/>
  <c r="R2819" i="1"/>
  <c r="R929" i="1"/>
  <c r="R4568" i="1"/>
  <c r="R2924" i="1"/>
  <c r="R2574" i="1"/>
  <c r="R4930" i="1"/>
  <c r="R3544" i="1"/>
  <c r="R3153" i="1"/>
  <c r="R3602" i="1"/>
  <c r="R5717" i="1"/>
  <c r="R3950" i="1"/>
  <c r="R1368" i="1"/>
  <c r="R4162" i="1"/>
  <c r="R279" i="1"/>
  <c r="R4654" i="1"/>
  <c r="R149" i="1"/>
  <c r="R2368" i="1"/>
  <c r="R1829" i="1"/>
  <c r="R2286" i="1"/>
  <c r="R414" i="1"/>
  <c r="R392" i="1"/>
  <c r="R2533" i="1"/>
  <c r="R1561" i="1"/>
  <c r="R4692" i="1"/>
  <c r="R4576" i="1"/>
  <c r="R2201" i="1"/>
  <c r="R1398" i="1"/>
  <c r="R3862" i="1"/>
  <c r="R2652" i="1"/>
  <c r="R2129" i="1"/>
  <c r="R3154" i="1"/>
  <c r="R2336" i="1"/>
  <c r="R3431" i="1"/>
  <c r="R2858" i="1"/>
  <c r="R1406" i="1"/>
  <c r="R4085" i="1"/>
  <c r="R256" i="1"/>
  <c r="R2216" i="1"/>
  <c r="R856" i="1"/>
  <c r="R612" i="1"/>
  <c r="R1040" i="1"/>
  <c r="R380" i="1"/>
  <c r="R2118" i="1"/>
  <c r="R1906" i="1"/>
  <c r="R2653" i="1"/>
  <c r="R1074" i="1"/>
  <c r="R273" i="1"/>
  <c r="R4328" i="1"/>
  <c r="R3773" i="1"/>
  <c r="R3082" i="1"/>
  <c r="R356" i="1"/>
  <c r="R3659" i="1"/>
  <c r="R4013" i="1"/>
  <c r="R5526" i="1"/>
  <c r="R2416" i="1"/>
  <c r="R674" i="1"/>
  <c r="R4510" i="1"/>
  <c r="R5090" i="1"/>
  <c r="R2675" i="1"/>
  <c r="R2087" i="1"/>
  <c r="R2883" i="1"/>
  <c r="R1023" i="1"/>
  <c r="R975" i="1"/>
  <c r="R3835" i="1"/>
  <c r="R1058" i="1"/>
  <c r="R3339" i="1"/>
  <c r="R3034" i="1"/>
  <c r="R1076" i="1"/>
  <c r="R3507" i="1"/>
  <c r="R4615" i="1"/>
  <c r="R3847" i="1"/>
  <c r="R2661" i="1"/>
  <c r="R351" i="1"/>
  <c r="R777" i="1"/>
  <c r="R4703" i="1"/>
  <c r="R1376" i="1"/>
  <c r="R2536" i="1"/>
  <c r="R5386" i="1"/>
  <c r="R2214" i="1"/>
  <c r="R246" i="1"/>
  <c r="R2232" i="1"/>
  <c r="R2007" i="1"/>
  <c r="R2439" i="1"/>
  <c r="R3348" i="1"/>
  <c r="R1931" i="1"/>
  <c r="R3722" i="1"/>
  <c r="R3482" i="1"/>
  <c r="R1248" i="1"/>
  <c r="R1640" i="1"/>
  <c r="R5393" i="1"/>
  <c r="R5066" i="1"/>
  <c r="R1455" i="1"/>
  <c r="R2566" i="1"/>
  <c r="R2547" i="1"/>
  <c r="R1386" i="1"/>
  <c r="R5509" i="1"/>
  <c r="R1327" i="1"/>
  <c r="R3072" i="1"/>
  <c r="R1901" i="1"/>
  <c r="R5055" i="1"/>
  <c r="R94" i="1"/>
  <c r="R1450" i="1"/>
  <c r="R2581" i="1"/>
  <c r="R34" i="1"/>
  <c r="R1187" i="1"/>
  <c r="R1449" i="1"/>
  <c r="R3450" i="1"/>
  <c r="R3383" i="1"/>
  <c r="R2728" i="1"/>
  <c r="R2817" i="1"/>
  <c r="R3503" i="1"/>
  <c r="R272" i="1"/>
  <c r="R1282" i="1"/>
  <c r="R892" i="1"/>
  <c r="R5303" i="1"/>
  <c r="R4094" i="1"/>
  <c r="R2836" i="1"/>
  <c r="R3929" i="1"/>
  <c r="R3216" i="1"/>
  <c r="R3871" i="1"/>
  <c r="R5484" i="1"/>
  <c r="R1638" i="1"/>
  <c r="R4171" i="1"/>
  <c r="R179" i="1"/>
  <c r="R2206" i="1"/>
  <c r="R1658" i="1"/>
  <c r="R3262" i="1"/>
  <c r="R1439" i="1"/>
  <c r="R2696" i="1"/>
  <c r="R2446" i="1"/>
  <c r="R2674" i="1"/>
  <c r="R47" i="1"/>
  <c r="R4040" i="1"/>
  <c r="R816" i="1"/>
  <c r="R3474" i="1"/>
  <c r="R875" i="1"/>
  <c r="R3998" i="1"/>
  <c r="R3112" i="1"/>
  <c r="R4433" i="1"/>
  <c r="R4124" i="1"/>
  <c r="R5041" i="1"/>
  <c r="R2125" i="1"/>
  <c r="R3355" i="1"/>
  <c r="R4601" i="1"/>
  <c r="R628" i="1"/>
  <c r="R990" i="1"/>
  <c r="R3098" i="1"/>
  <c r="R470" i="1"/>
  <c r="R3158" i="1"/>
  <c r="R718" i="1"/>
  <c r="R8" i="1"/>
  <c r="R3611" i="1"/>
  <c r="R2316" i="1"/>
  <c r="R1773" i="1"/>
  <c r="R366" i="1"/>
  <c r="R5722" i="1"/>
  <c r="R2600" i="1"/>
  <c r="R1697" i="1"/>
  <c r="R112" i="1"/>
  <c r="R3577" i="1"/>
  <c r="R3303" i="1"/>
  <c r="R3067" i="1"/>
  <c r="R114" i="1"/>
  <c r="R5593" i="1"/>
  <c r="R5725" i="1"/>
  <c r="R1818" i="1"/>
  <c r="R2491" i="1"/>
  <c r="R2301" i="1"/>
  <c r="R900" i="1"/>
  <c r="R3435" i="1"/>
  <c r="R895" i="1"/>
  <c r="R3887" i="1"/>
  <c r="R3498" i="1"/>
  <c r="R3193" i="1"/>
  <c r="R4098" i="1"/>
  <c r="R3143" i="1"/>
  <c r="R680" i="1"/>
  <c r="R5515" i="1"/>
  <c r="R3308" i="1"/>
  <c r="R3637" i="1"/>
  <c r="R1465" i="1"/>
  <c r="R4891" i="1"/>
  <c r="R4874" i="1"/>
  <c r="R2146" i="1"/>
  <c r="R1378" i="1"/>
  <c r="R4976" i="1"/>
  <c r="R1913" i="1"/>
  <c r="R2013" i="1"/>
  <c r="R4179" i="1"/>
  <c r="R1504" i="1"/>
  <c r="R3491" i="1"/>
  <c r="R1904" i="1"/>
  <c r="R2090" i="1"/>
  <c r="R428" i="1"/>
  <c r="R69" i="1"/>
  <c r="R4164" i="1"/>
  <c r="R2323" i="1"/>
  <c r="R3749" i="1"/>
  <c r="R126" i="1"/>
  <c r="R1474" i="1"/>
  <c r="R874" i="1"/>
  <c r="R4336" i="1"/>
  <c r="R2303" i="1"/>
  <c r="R1801" i="1"/>
  <c r="R1338" i="1"/>
  <c r="R2691" i="1"/>
  <c r="R1487" i="1"/>
  <c r="R437" i="1"/>
  <c r="R4332" i="1"/>
  <c r="R403" i="1"/>
  <c r="R2420" i="1"/>
  <c r="R1427" i="1"/>
  <c r="R3227" i="1"/>
  <c r="R2938" i="1"/>
  <c r="R89" i="1"/>
  <c r="R1025" i="1"/>
  <c r="R2373" i="1"/>
  <c r="R1424" i="1"/>
  <c r="R3728" i="1"/>
  <c r="R2106" i="1"/>
  <c r="R438" i="1"/>
  <c r="R2033" i="1"/>
  <c r="R2742" i="1"/>
  <c r="R1533" i="1"/>
  <c r="R5544" i="1"/>
  <c r="R3803" i="1"/>
  <c r="R1961" i="1"/>
  <c r="R4140" i="1"/>
  <c r="R2947" i="1"/>
  <c r="R651" i="1"/>
  <c r="R1611" i="1"/>
  <c r="R1641" i="1"/>
  <c r="R1700" i="1"/>
  <c r="R1486" i="1"/>
  <c r="R2184" i="1"/>
  <c r="R74" i="1"/>
  <c r="R2119" i="1"/>
  <c r="R3906" i="1"/>
  <c r="R2311" i="1"/>
  <c r="R3289" i="1"/>
  <c r="R359" i="1"/>
  <c r="R3734" i="1"/>
  <c r="R3462" i="1"/>
  <c r="R2843" i="1"/>
  <c r="R4032" i="1"/>
  <c r="R3413" i="1"/>
  <c r="R278" i="1"/>
  <c r="R3458" i="1"/>
  <c r="R913" i="1"/>
  <c r="R3564" i="1"/>
  <c r="R266" i="1"/>
  <c r="R1955" i="1"/>
  <c r="R1807" i="1"/>
  <c r="R1514" i="1"/>
  <c r="R1930" i="1"/>
  <c r="R2671" i="1"/>
  <c r="R2158" i="1"/>
  <c r="R3937" i="1"/>
  <c r="R1973" i="1"/>
  <c r="R4627" i="1"/>
  <c r="R3188" i="1"/>
  <c r="R3667" i="1"/>
  <c r="R672" i="1"/>
  <c r="R3373" i="1"/>
  <c r="R2508" i="1"/>
  <c r="R3467" i="1"/>
  <c r="R1491" i="1"/>
  <c r="R1105" i="1"/>
  <c r="R3844" i="1"/>
  <c r="R569" i="1"/>
  <c r="R3645" i="1"/>
  <c r="R4974" i="1"/>
  <c r="R511" i="1"/>
  <c r="R2917" i="1"/>
  <c r="R2182" i="1"/>
  <c r="R1897" i="1"/>
  <c r="R1342" i="1"/>
  <c r="R2110" i="1"/>
  <c r="R3121" i="1"/>
  <c r="R2511" i="1"/>
  <c r="R5535" i="1"/>
  <c r="R781" i="1"/>
  <c r="R2361" i="1"/>
  <c r="R2528" i="1"/>
  <c r="R2563" i="1"/>
  <c r="R201" i="1"/>
  <c r="R1033" i="1"/>
  <c r="R3876" i="1"/>
  <c r="R1852" i="1"/>
  <c r="R3245" i="1"/>
  <c r="R4769" i="1"/>
  <c r="R4163" i="1"/>
  <c r="R2984" i="1"/>
  <c r="R3936" i="1"/>
  <c r="R3484" i="1"/>
  <c r="R2839" i="1"/>
  <c r="R447" i="1"/>
  <c r="R681" i="1"/>
  <c r="R1149" i="1"/>
  <c r="R3979" i="1"/>
  <c r="R3170" i="1"/>
  <c r="R3341" i="1"/>
  <c r="R980" i="1"/>
  <c r="R2983" i="1"/>
  <c r="R2982" i="1"/>
  <c r="R4284" i="1"/>
  <c r="R4909" i="1"/>
  <c r="R3574" i="1"/>
  <c r="R3841" i="1"/>
  <c r="R3452" i="1"/>
  <c r="R2891" i="1"/>
  <c r="R2251" i="1"/>
  <c r="R2039" i="1"/>
  <c r="R4951" i="1"/>
  <c r="R1924" i="1"/>
  <c r="R2111" i="1"/>
  <c r="R2707" i="1"/>
  <c r="R3586" i="1"/>
  <c r="R128" i="1"/>
  <c r="R784" i="1"/>
  <c r="R259" i="1"/>
  <c r="R518" i="1"/>
  <c r="R2459" i="1"/>
  <c r="R5209" i="1"/>
  <c r="R3732" i="1"/>
  <c r="R3956" i="1"/>
  <c r="R1812" i="1"/>
  <c r="R1028" i="1"/>
  <c r="R2773" i="1"/>
  <c r="R2276" i="1"/>
  <c r="R2734" i="1"/>
  <c r="R3395" i="1"/>
  <c r="R2287" i="1"/>
  <c r="R903" i="1"/>
  <c r="R5017" i="1"/>
  <c r="R5438" i="1"/>
  <c r="R5472" i="1"/>
  <c r="R2962" i="1"/>
  <c r="R748" i="1"/>
  <c r="R5260" i="1"/>
  <c r="R2369" i="1"/>
  <c r="R4458" i="1"/>
  <c r="R1737" i="1"/>
  <c r="R2708" i="1"/>
  <c r="R1677" i="1"/>
  <c r="R3767" i="1"/>
  <c r="R1745" i="1"/>
  <c r="R2333" i="1"/>
  <c r="R2635" i="1"/>
  <c r="R5543" i="1"/>
  <c r="R4543" i="1"/>
  <c r="R3406" i="1"/>
  <c r="R4785" i="1"/>
  <c r="R260" i="1"/>
  <c r="R5647" i="1"/>
  <c r="R1375" i="1"/>
  <c r="R5289" i="1"/>
  <c r="R5199" i="1"/>
  <c r="R5729" i="1"/>
  <c r="R1094" i="1"/>
  <c r="R2161" i="1"/>
  <c r="R4145" i="1"/>
  <c r="R3854" i="1"/>
  <c r="R1535" i="1"/>
  <c r="R1813" i="1"/>
  <c r="R1014" i="1"/>
  <c r="R3185" i="1"/>
  <c r="R1854" i="1"/>
  <c r="R657" i="1"/>
  <c r="R3750" i="1"/>
  <c r="R2081" i="1"/>
  <c r="R3145" i="1"/>
  <c r="R3770" i="1"/>
  <c r="R1263" i="1"/>
  <c r="R300" i="1"/>
  <c r="R162" i="1"/>
  <c r="R2527" i="1"/>
  <c r="R198" i="1"/>
  <c r="R838" i="1"/>
  <c r="R4120" i="1"/>
  <c r="R3657" i="1"/>
  <c r="R419" i="1"/>
  <c r="R2912" i="1"/>
  <c r="R2761" i="1"/>
  <c r="R1805" i="1"/>
  <c r="R1606" i="1"/>
  <c r="R3483" i="1"/>
  <c r="R5534" i="1"/>
  <c r="R5683" i="1"/>
  <c r="R2736" i="1"/>
  <c r="R2149" i="1"/>
  <c r="R1126" i="1"/>
  <c r="R704" i="1"/>
  <c r="R729" i="1"/>
  <c r="R3468" i="1"/>
  <c r="R4851" i="1"/>
  <c r="R5704" i="1"/>
  <c r="R3220" i="1"/>
  <c r="R3580" i="1"/>
  <c r="R3651" i="1"/>
  <c r="R3764" i="1"/>
  <c r="R3116" i="1"/>
  <c r="R673" i="1"/>
  <c r="R2618" i="1"/>
  <c r="R521" i="1"/>
  <c r="R1485" i="1"/>
  <c r="R3944" i="1"/>
  <c r="R3589" i="1"/>
  <c r="R519" i="1"/>
  <c r="R1123" i="1"/>
  <c r="R1078" i="1"/>
  <c r="R1637" i="1"/>
  <c r="R2337" i="1"/>
  <c r="R546" i="1"/>
  <c r="R1250" i="1"/>
  <c r="R3301" i="1"/>
  <c r="R3569" i="1"/>
  <c r="R3874" i="1"/>
  <c r="R1642" i="1"/>
  <c r="R5709" i="1"/>
  <c r="R2116" i="1"/>
  <c r="R4956" i="1"/>
  <c r="R5724" i="1"/>
  <c r="R1004" i="1"/>
  <c r="R791" i="1"/>
  <c r="R2606" i="1"/>
  <c r="R5390" i="1"/>
  <c r="R1107" i="1"/>
  <c r="R3678" i="1"/>
  <c r="R3991" i="1"/>
  <c r="R1517" i="1"/>
  <c r="R2194" i="1"/>
  <c r="R4136" i="1"/>
  <c r="R3842" i="1"/>
  <c r="R2359" i="1"/>
  <c r="R2905" i="1"/>
  <c r="R4024" i="1"/>
  <c r="R1687" i="1"/>
  <c r="R1492" i="1"/>
  <c r="R3810" i="1"/>
  <c r="R3432" i="1"/>
  <c r="R5211" i="1"/>
  <c r="R750" i="1"/>
  <c r="R1193" i="1"/>
  <c r="R5503" i="1"/>
  <c r="R804" i="1"/>
  <c r="R4192" i="1"/>
  <c r="R4181" i="1"/>
  <c r="R821" i="1"/>
  <c r="R347" i="1"/>
  <c r="R4871" i="1"/>
  <c r="R4417" i="1"/>
  <c r="R970" i="1"/>
  <c r="R3644" i="1"/>
  <c r="R1702" i="1"/>
  <c r="R1355" i="1"/>
  <c r="R4266" i="1"/>
  <c r="R2265" i="1"/>
  <c r="R2933" i="1"/>
  <c r="R1536" i="1"/>
  <c r="R4042" i="1"/>
  <c r="R5536" i="1"/>
  <c r="R4804" i="1"/>
  <c r="R4069" i="1"/>
  <c r="R5428" i="1"/>
  <c r="R1534" i="1"/>
  <c r="R148" i="1"/>
  <c r="R3798" i="1"/>
  <c r="R734" i="1"/>
  <c r="R1015" i="1"/>
  <c r="R1206" i="1"/>
  <c r="R2465" i="1"/>
  <c r="R2362" i="1"/>
  <c r="R2152" i="1"/>
  <c r="R5594" i="1"/>
  <c r="R4151" i="1"/>
  <c r="R3422" i="1"/>
  <c r="R5394" i="1"/>
  <c r="R3223" i="1"/>
  <c r="R1663" i="1"/>
  <c r="R75" i="1"/>
  <c r="R287" i="1"/>
  <c r="R4799" i="1"/>
  <c r="R1008" i="1"/>
  <c r="R2226" i="1"/>
  <c r="R2063" i="1"/>
  <c r="R4908" i="1"/>
  <c r="R4656" i="1"/>
  <c r="R3789" i="1"/>
  <c r="R4617" i="1"/>
  <c r="R4044" i="1"/>
  <c r="R4619" i="1"/>
  <c r="R611" i="1"/>
  <c r="R3338" i="1"/>
  <c r="R1277" i="1"/>
  <c r="R2207" i="1"/>
  <c r="R1434" i="1"/>
  <c r="R2848" i="1"/>
  <c r="R5" i="1"/>
  <c r="R859" i="1"/>
  <c r="R1688" i="1"/>
  <c r="R3903" i="1"/>
  <c r="R3783" i="1"/>
  <c r="R1071" i="1"/>
  <c r="R3552" i="1"/>
  <c r="R2425" i="1"/>
  <c r="R4833" i="1"/>
  <c r="R3471" i="1"/>
  <c r="R40" i="1"/>
  <c r="R1736" i="1"/>
  <c r="R4127" i="1"/>
  <c r="R377" i="1"/>
  <c r="R1932" i="1"/>
  <c r="R1704" i="1"/>
  <c r="R3446" i="1"/>
  <c r="R1373" i="1"/>
  <c r="R2726" i="1"/>
  <c r="R2025" i="1"/>
  <c r="R3772" i="1"/>
  <c r="R2273" i="1"/>
  <c r="R5407" i="1"/>
  <c r="R515" i="1"/>
  <c r="R3817" i="1"/>
  <c r="R1675" i="1"/>
  <c r="R5616" i="1"/>
  <c r="R2155" i="1"/>
  <c r="R5713" i="1"/>
  <c r="R1436" i="1"/>
  <c r="R3932" i="1"/>
  <c r="R3831" i="1"/>
  <c r="R1194" i="1"/>
  <c r="R4117" i="1"/>
  <c r="R951" i="1"/>
  <c r="R4824" i="1"/>
  <c r="R446" i="1"/>
  <c r="R4694" i="1"/>
  <c r="R3751" i="1"/>
  <c r="R2441" i="1"/>
  <c r="R1336" i="1"/>
  <c r="R595" i="1"/>
  <c r="R397" i="1"/>
  <c r="R547" i="1"/>
  <c r="R733" i="1"/>
  <c r="R2463" i="1"/>
  <c r="R1213" i="1"/>
  <c r="R2386" i="1"/>
  <c r="R3761" i="1"/>
  <c r="R3358" i="1"/>
  <c r="R1828" i="1"/>
  <c r="R37" i="1"/>
  <c r="R1967" i="1"/>
  <c r="R1077" i="1"/>
  <c r="R1372" i="1"/>
  <c r="R5054" i="1"/>
  <c r="R304" i="1"/>
  <c r="R54" i="1"/>
  <c r="R2330" i="1"/>
  <c r="R912" i="1"/>
  <c r="R1137" i="1"/>
  <c r="R1692" i="1"/>
  <c r="R3793" i="1"/>
  <c r="R1363" i="1"/>
  <c r="R1017" i="1"/>
  <c r="R2971" i="1"/>
  <c r="R2607" i="1"/>
  <c r="R5651" i="1"/>
  <c r="R3655" i="1"/>
  <c r="R3897" i="1"/>
  <c r="R2564" i="1"/>
  <c r="R2113" i="1"/>
  <c r="R4099" i="1"/>
  <c r="R3912" i="1"/>
  <c r="R1203" i="1"/>
  <c r="R5576" i="1"/>
  <c r="R5642" i="1"/>
  <c r="R30" i="1"/>
  <c r="R2370" i="1"/>
  <c r="R5539" i="1"/>
  <c r="R679" i="1"/>
  <c r="R1456" i="1"/>
  <c r="R3538" i="1"/>
  <c r="R5012" i="1"/>
  <c r="R1727" i="1"/>
  <c r="R1735" i="1"/>
  <c r="R844" i="1"/>
  <c r="R5474" i="1"/>
  <c r="R2504" i="1"/>
  <c r="R2584" i="1"/>
  <c r="R739" i="1"/>
  <c r="R1565" i="1"/>
  <c r="R1659" i="1"/>
  <c r="R1188" i="1"/>
  <c r="R770" i="1"/>
  <c r="R4731" i="1"/>
  <c r="R25" i="1"/>
  <c r="R2485" i="1"/>
  <c r="R800" i="1"/>
  <c r="R3771" i="1"/>
  <c r="R3263" i="1"/>
  <c r="R144" i="1"/>
  <c r="R3412" i="1"/>
  <c r="R4006" i="1"/>
  <c r="R1593" i="1"/>
  <c r="R4531" i="1"/>
  <c r="R1179" i="1"/>
  <c r="R1957" i="1"/>
  <c r="R1511" i="1"/>
  <c r="R3716" i="1"/>
  <c r="R1092" i="1"/>
  <c r="R122" i="1"/>
  <c r="R4661" i="1"/>
  <c r="R2656" i="1"/>
  <c r="R5721" i="1"/>
  <c r="R1136" i="1"/>
  <c r="R2529" i="1"/>
  <c r="R1044" i="1"/>
  <c r="R1185" i="1"/>
  <c r="R2260" i="1"/>
  <c r="R2041" i="1"/>
  <c r="R5007" i="1"/>
  <c r="R752" i="1"/>
  <c r="R65" i="1"/>
  <c r="R1792" i="1"/>
  <c r="R1042" i="1"/>
  <c r="R3727" i="1"/>
  <c r="R3469" i="1"/>
  <c r="R2170" i="1"/>
  <c r="R3365" i="1"/>
  <c r="R706" i="1"/>
  <c r="R553" i="1"/>
  <c r="R4146" i="1"/>
  <c r="R2080" i="1"/>
  <c r="R3995" i="1"/>
  <c r="R1799" i="1"/>
  <c r="R2426" i="1"/>
  <c r="R2692" i="1"/>
  <c r="R4209" i="1"/>
  <c r="R4072" i="1"/>
  <c r="R2200" i="1"/>
  <c r="R2423" i="1"/>
  <c r="R270" i="1"/>
  <c r="R2134" i="1"/>
  <c r="R5382" i="1"/>
  <c r="R4060" i="1"/>
  <c r="R2878" i="1"/>
  <c r="R2821" i="1"/>
  <c r="R2559" i="1"/>
  <c r="R536" i="1"/>
  <c r="R411" i="1"/>
  <c r="R1976" i="1"/>
  <c r="R490" i="1"/>
  <c r="R1300" i="1"/>
  <c r="R4425" i="1"/>
  <c r="R801" i="1"/>
  <c r="R4815" i="1"/>
  <c r="R3925" i="1"/>
  <c r="R682" i="1"/>
  <c r="R2258" i="1"/>
  <c r="R365" i="1"/>
  <c r="R4942" i="1"/>
  <c r="R2073" i="1"/>
  <c r="R1204" i="1"/>
  <c r="R113" i="1"/>
  <c r="R5341" i="1"/>
  <c r="R2284" i="1"/>
  <c r="R2910" i="1"/>
  <c r="R1723" i="1"/>
  <c r="R1091" i="1"/>
  <c r="R5378" i="1"/>
  <c r="R5661" i="1"/>
  <c r="R357" i="1"/>
  <c r="R4021" i="1"/>
  <c r="R2304" i="1"/>
  <c r="R3643" i="1"/>
  <c r="R3849" i="1"/>
  <c r="R1558" i="1"/>
  <c r="R1991" i="1"/>
  <c r="R2568" i="1"/>
  <c r="R2918" i="1"/>
  <c r="R3444" i="1"/>
  <c r="R5638" i="1"/>
  <c r="R1796" i="1"/>
  <c r="R1164" i="1"/>
  <c r="R3606" i="1"/>
  <c r="R1553" i="1"/>
  <c r="R1912" i="1"/>
  <c r="R2045" i="1"/>
  <c r="R71" i="1"/>
  <c r="R469" i="1"/>
  <c r="R2068" i="1"/>
  <c r="R63" i="1"/>
  <c r="R3814" i="1"/>
  <c r="R650" i="1"/>
  <c r="R3113" i="1"/>
  <c r="R2403" i="1"/>
  <c r="R5719" i="1"/>
  <c r="R3137" i="1"/>
  <c r="R1457" i="1"/>
  <c r="R4189" i="1"/>
  <c r="R707" i="1"/>
  <c r="R2577" i="1"/>
  <c r="R691" i="1"/>
  <c r="R830" i="1"/>
  <c r="R2290" i="1"/>
  <c r="R2718" i="1"/>
  <c r="R1288" i="1"/>
  <c r="R1710" i="1"/>
  <c r="R4944" i="1"/>
  <c r="R5430" i="1"/>
  <c r="R1301" i="1"/>
  <c r="R1681" i="1"/>
  <c r="R5737" i="1"/>
  <c r="R2768" i="1"/>
  <c r="R2084" i="1"/>
  <c r="R2419" i="1"/>
  <c r="R2539" i="1"/>
  <c r="R4377" i="1"/>
  <c r="R1473" i="1"/>
  <c r="R4155" i="1"/>
  <c r="R3563" i="1"/>
  <c r="R5414" i="1"/>
  <c r="R1177" i="1"/>
  <c r="R1271" i="1"/>
  <c r="R296" i="1"/>
  <c r="R1462" i="1"/>
  <c r="R4481" i="1"/>
  <c r="R2723" i="1"/>
  <c r="R4893" i="1"/>
  <c r="R405" i="1"/>
  <c r="R2270" i="1"/>
  <c r="R2948" i="1"/>
  <c r="R1608" i="1"/>
  <c r="R697" i="1"/>
  <c r="R5345" i="1"/>
  <c r="R4939" i="1"/>
  <c r="R1752" i="1"/>
  <c r="R2266" i="1"/>
  <c r="R4394" i="1"/>
  <c r="R4002" i="1"/>
  <c r="R5585" i="1"/>
  <c r="R3054" i="1"/>
  <c r="R5728" i="1"/>
  <c r="R1996" i="1"/>
  <c r="R5443" i="1"/>
  <c r="R326" i="1"/>
  <c r="R221" i="1"/>
  <c r="R3873" i="1"/>
  <c r="R4431" i="1"/>
  <c r="R4801" i="1"/>
  <c r="R3414" i="1"/>
  <c r="R407" i="1"/>
  <c r="R1156" i="1"/>
  <c r="R336" i="1"/>
  <c r="R3445" i="1"/>
  <c r="R3473" i="1"/>
  <c r="R2037" i="1"/>
  <c r="R2721" i="1"/>
  <c r="R2760" i="1"/>
  <c r="R2278" i="1"/>
  <c r="R2240" i="1"/>
  <c r="R1349" i="1"/>
  <c r="R3922" i="1"/>
  <c r="R3359" i="1"/>
  <c r="R3147" i="1"/>
  <c r="R3632" i="1"/>
  <c r="R1360" i="1"/>
  <c r="R3296" i="1"/>
  <c r="R3212" i="1"/>
  <c r="R2889" i="1"/>
  <c r="R1915" i="1"/>
  <c r="R2055" i="1"/>
  <c r="R3939" i="1"/>
  <c r="R4132" i="1"/>
  <c r="R1626" i="1"/>
  <c r="R1084" i="1"/>
  <c r="R2597" i="1"/>
  <c r="R3591" i="1"/>
  <c r="R3497" i="1"/>
  <c r="R3375" i="1"/>
  <c r="R5268" i="1"/>
  <c r="R2220" i="1"/>
  <c r="R2174" i="1"/>
  <c r="R1671" i="1"/>
  <c r="R2468" i="1"/>
  <c r="R4100" i="1"/>
  <c r="R5143" i="1"/>
  <c r="R2398" i="1"/>
  <c r="R2085" i="1"/>
  <c r="R2783" i="1"/>
  <c r="R129" i="1"/>
  <c r="R1413" i="1"/>
  <c r="R2765" i="1"/>
  <c r="R1935" i="1"/>
  <c r="R3056" i="1"/>
  <c r="R2714" i="1"/>
  <c r="R2520" i="1"/>
  <c r="R2112" i="1"/>
  <c r="R2424" i="1"/>
  <c r="R4049" i="1"/>
  <c r="R4911" i="1"/>
  <c r="R3688" i="1"/>
  <c r="R1210" i="1"/>
  <c r="R258" i="1"/>
  <c r="R2625" i="1"/>
  <c r="R1997" i="1"/>
  <c r="R3802" i="1"/>
  <c r="R2780" i="1"/>
  <c r="R2199" i="1"/>
  <c r="R2893" i="1"/>
  <c r="R3920" i="1"/>
  <c r="R3148" i="1"/>
  <c r="R1283" i="1"/>
  <c r="R3762" i="1"/>
  <c r="R2626" i="1"/>
  <c r="R2840" i="1"/>
  <c r="R1394" i="1"/>
  <c r="R2279" i="1"/>
  <c r="R2190" i="1"/>
  <c r="R963" i="1"/>
  <c r="R39" i="1"/>
  <c r="R599" i="1"/>
  <c r="R3149" i="1"/>
  <c r="R522" i="1"/>
  <c r="R2127" i="1"/>
  <c r="R2365" i="1"/>
  <c r="R3297" i="1"/>
  <c r="R2162" i="1"/>
  <c r="R613" i="1"/>
  <c r="R1027" i="1"/>
  <c r="R2354" i="1"/>
  <c r="R5354" i="1"/>
  <c r="R2874" i="1"/>
  <c r="R32" i="1"/>
  <c r="R177" i="1"/>
  <c r="R1936" i="1"/>
  <c r="R4088" i="1"/>
  <c r="R4355" i="1"/>
  <c r="R3760" i="1"/>
  <c r="R4036" i="1"/>
  <c r="R602" i="1"/>
  <c r="R268" i="1"/>
  <c r="R3258" i="1"/>
  <c r="R4969" i="1"/>
  <c r="R4091" i="1"/>
  <c r="R3826" i="1"/>
  <c r="R529" i="1"/>
  <c r="R3477" i="1"/>
  <c r="R3747" i="1"/>
  <c r="R3681" i="1"/>
  <c r="R116" i="1"/>
  <c r="R1382" i="1"/>
  <c r="R3570" i="1"/>
  <c r="R1353" i="1"/>
  <c r="R3182" i="1"/>
  <c r="R604" i="1"/>
  <c r="R72" i="1"/>
  <c r="R4194" i="1"/>
  <c r="R2020" i="1"/>
  <c r="R3859" i="1"/>
  <c r="R5180" i="1"/>
  <c r="R3159" i="1"/>
  <c r="R5635" i="1"/>
  <c r="R1089" i="1"/>
  <c r="R1823" i="1"/>
  <c r="R3275" i="1"/>
  <c r="R1421" i="1"/>
  <c r="R1319" i="1"/>
  <c r="R4662" i="1"/>
  <c r="R2934" i="1"/>
  <c r="R2256" i="1"/>
  <c r="R2977" i="1"/>
  <c r="R3737" i="1"/>
  <c r="R3099" i="1"/>
  <c r="R1244" i="1"/>
  <c r="R3045" i="1"/>
  <c r="R1331" i="1"/>
  <c r="R2410" i="1"/>
  <c r="R4362" i="1"/>
  <c r="R3823" i="1"/>
  <c r="R5246" i="1"/>
  <c r="R4139" i="1"/>
  <c r="R504" i="1"/>
  <c r="R3711" i="1"/>
  <c r="R4985" i="1"/>
  <c r="R2595" i="1"/>
  <c r="R254" i="1"/>
  <c r="R2202" i="1"/>
  <c r="R1294" i="1"/>
  <c r="R3829" i="1"/>
  <c r="R3088" i="1"/>
  <c r="R2137" i="1"/>
  <c r="R1787" i="1"/>
  <c r="R3310" i="1"/>
  <c r="R3684" i="1"/>
  <c r="R4599" i="1"/>
  <c r="R2576" i="1"/>
  <c r="R261" i="1"/>
  <c r="R3186" i="1"/>
  <c r="R3790" i="1"/>
  <c r="R1326" i="1"/>
  <c r="R3909" i="1"/>
  <c r="R1990" i="1"/>
  <c r="R780" i="1"/>
  <c r="R1591" i="1"/>
  <c r="R689" i="1"/>
  <c r="R2320" i="1"/>
  <c r="R5490" i="1"/>
  <c r="R3957" i="1"/>
  <c r="R1275" i="1"/>
  <c r="R5117" i="1"/>
  <c r="R4186" i="1"/>
  <c r="R1148" i="1"/>
  <c r="R3312" i="1"/>
  <c r="R1109" i="1"/>
  <c r="R2502" i="1"/>
  <c r="R3478" i="1"/>
  <c r="R4011" i="1"/>
  <c r="R2486" i="1"/>
  <c r="R1542" i="1"/>
  <c r="R4068" i="1"/>
  <c r="R5258" i="1"/>
  <c r="R585" i="1"/>
  <c r="R4174" i="1"/>
  <c r="R526" i="1"/>
  <c r="R1623" i="1"/>
  <c r="R3233" i="1"/>
  <c r="R4675" i="1"/>
  <c r="R4787" i="1"/>
  <c r="R3555" i="1"/>
  <c r="R2180" i="1"/>
  <c r="R618" i="1"/>
  <c r="R4480" i="1"/>
  <c r="R1480" i="1"/>
  <c r="R4116" i="1"/>
  <c r="R3633" i="1"/>
  <c r="R3512" i="1"/>
  <c r="R450" i="1"/>
  <c r="R3384" i="1"/>
  <c r="R4591" i="1"/>
  <c r="R3140" i="1"/>
  <c r="R4966" i="1"/>
  <c r="R1240" i="1"/>
  <c r="R5501" i="1"/>
  <c r="R1246" i="1"/>
  <c r="R1585" i="1"/>
  <c r="R1747" i="1"/>
  <c r="R4154" i="1"/>
  <c r="R2165" i="1"/>
  <c r="R3052" i="1"/>
  <c r="R2245" i="1"/>
  <c r="R3425" i="1"/>
  <c r="R3726" i="1"/>
  <c r="R1816" i="1"/>
  <c r="R3913" i="1"/>
  <c r="R5085" i="1"/>
  <c r="R2032" i="1"/>
  <c r="R5437" i="1"/>
  <c r="R3616" i="1"/>
  <c r="R4169" i="1"/>
  <c r="R1295" i="1"/>
  <c r="R896" i="1"/>
  <c r="R4636" i="1"/>
  <c r="R1322" i="1"/>
  <c r="R4605" i="1"/>
  <c r="R721" i="1"/>
  <c r="R942" i="1"/>
  <c r="R4275" i="1"/>
  <c r="R4569" i="1"/>
  <c r="R915" i="1"/>
  <c r="R1026" i="1"/>
  <c r="R2101" i="1"/>
  <c r="R659" i="1"/>
  <c r="R1629" i="1"/>
  <c r="R925" i="1"/>
  <c r="R5362" i="1"/>
  <c r="R3492" i="1"/>
  <c r="R5727" i="1"/>
  <c r="R1944" i="1"/>
  <c r="R1420" i="1"/>
  <c r="R3796" i="1"/>
  <c r="R2192" i="1"/>
  <c r="R1705" i="1"/>
  <c r="R1867" i="1"/>
  <c r="R3036" i="1"/>
  <c r="R2390" i="1"/>
  <c r="R3729" i="1"/>
  <c r="R3025" i="1"/>
  <c r="R5161" i="1"/>
  <c r="R5387" i="1"/>
  <c r="R639" i="1"/>
  <c r="R1266" i="1"/>
  <c r="R1636" i="1"/>
  <c r="R5155" i="1"/>
  <c r="R3578" i="1"/>
  <c r="R4159" i="1"/>
  <c r="R1986" i="1"/>
  <c r="R687" i="1"/>
  <c r="R454" i="1"/>
  <c r="R3396" i="1"/>
  <c r="R3629" i="1"/>
  <c r="R1417" i="1"/>
  <c r="R3905" i="1"/>
  <c r="R367" i="1"/>
  <c r="R4622" i="1"/>
  <c r="R535" i="1"/>
  <c r="R2745" i="1"/>
  <c r="R2435" i="1"/>
  <c r="R3436" i="1"/>
  <c r="R1218" i="1"/>
  <c r="R4110" i="1"/>
  <c r="R2914" i="1"/>
  <c r="C3" i="2" l="1" a="1"/>
  <c r="C3" i="2" s="1"/>
  <c r="T3" i="2" s="1" a="1"/>
  <c r="T3" i="2" s="1"/>
  <c r="R180" i="1"/>
  <c r="R181" i="1"/>
  <c r="R539" i="1"/>
  <c r="R540" i="1"/>
  <c r="R714" i="1"/>
  <c r="R715" i="1"/>
  <c r="R819" i="1"/>
  <c r="R820" i="1"/>
  <c r="R345" i="1"/>
  <c r="R346" i="1"/>
  <c r="R725" i="1"/>
  <c r="R726" i="1"/>
  <c r="R239" i="1"/>
  <c r="R240" i="1"/>
  <c r="R918" i="1"/>
  <c r="R919" i="1"/>
  <c r="R484" i="1"/>
  <c r="R485" i="1"/>
  <c r="R967" i="1"/>
  <c r="R968" i="1"/>
  <c r="R464" i="1"/>
  <c r="R465" i="1"/>
  <c r="R944" i="1"/>
  <c r="R945" i="1"/>
  <c r="R327" i="1"/>
  <c r="R328" i="1"/>
  <c r="R284" i="1"/>
  <c r="R285" i="1"/>
  <c r="R92" i="1"/>
  <c r="R93" i="1"/>
  <c r="R73" i="1"/>
  <c r="R1468" i="1"/>
  <c r="R1469" i="1"/>
  <c r="R580" i="1"/>
  <c r="R581" i="1"/>
  <c r="R87" i="1"/>
  <c r="R223" i="1"/>
  <c r="R224" i="1"/>
  <c r="T4622" i="1"/>
  <c r="T3629" i="1"/>
  <c r="T687" i="1"/>
  <c r="T5387" i="1"/>
  <c r="T3036" i="1"/>
  <c r="T3796" i="1"/>
  <c r="T2101" i="1"/>
  <c r="T4275" i="1"/>
  <c r="T1322" i="1"/>
  <c r="T2032" i="1"/>
  <c r="T1816" i="1"/>
  <c r="T4154" i="1"/>
  <c r="T1240" i="1"/>
  <c r="T3384" i="1"/>
  <c r="T3633" i="1"/>
  <c r="T3555" i="1"/>
  <c r="T1623" i="1"/>
  <c r="T4068" i="1"/>
  <c r="T4011" i="1"/>
  <c r="T4186" i="1"/>
  <c r="T3957" i="1"/>
  <c r="T780" i="1"/>
  <c r="T1326" i="1"/>
  <c r="T4599" i="1"/>
  <c r="T1787" i="1"/>
  <c r="T254" i="1"/>
  <c r="T2410" i="1"/>
  <c r="T1244" i="1"/>
  <c r="T2934" i="1"/>
  <c r="T5635" i="1"/>
  <c r="T3859" i="1"/>
  <c r="T604" i="1"/>
  <c r="T1382" i="1"/>
  <c r="T4969" i="1"/>
  <c r="T4036" i="1"/>
  <c r="T2354" i="1"/>
  <c r="T2162" i="1"/>
  <c r="T2365" i="1"/>
  <c r="T3149" i="1"/>
  <c r="T963" i="1"/>
  <c r="T2626" i="1"/>
  <c r="T1283" i="1"/>
  <c r="T1210" i="1"/>
  <c r="T3056" i="1"/>
  <c r="T2468" i="1"/>
  <c r="T2220" i="1"/>
  <c r="T870" i="1"/>
  <c r="T869" i="1"/>
  <c r="T2055" i="1"/>
  <c r="T3296" i="1"/>
  <c r="T3359" i="1"/>
  <c r="T2278" i="1"/>
  <c r="T3445" i="1"/>
  <c r="T3414" i="1"/>
  <c r="T2266" i="1"/>
  <c r="T5345" i="1"/>
  <c r="T4893" i="1"/>
  <c r="T1177" i="1"/>
  <c r="T2539" i="1"/>
  <c r="T5430" i="1"/>
  <c r="T2577" i="1"/>
  <c r="T2068" i="1"/>
  <c r="T4021" i="1"/>
  <c r="T1723" i="1"/>
  <c r="T2284" i="1"/>
  <c r="T4942" i="1"/>
  <c r="T1976" i="1"/>
  <c r="T2423" i="1"/>
  <c r="T2426" i="1"/>
  <c r="T553" i="1"/>
  <c r="T1185" i="1"/>
  <c r="T1092" i="1"/>
  <c r="T1957" i="1"/>
  <c r="T1593" i="1"/>
  <c r="T144" i="1"/>
  <c r="T2485" i="1"/>
  <c r="T1188" i="1"/>
  <c r="T739" i="1"/>
  <c r="T844" i="1"/>
  <c r="T5576" i="1"/>
  <c r="T3655" i="1"/>
  <c r="T1017" i="1"/>
  <c r="T912" i="1"/>
  <c r="T5054" i="1"/>
  <c r="T2463" i="1"/>
  <c r="T446" i="1"/>
  <c r="T3932" i="1"/>
  <c r="T1675" i="1"/>
  <c r="T3772" i="1"/>
  <c r="T377" i="1"/>
  <c r="T1071" i="1"/>
  <c r="T5" i="1"/>
  <c r="T2207" i="1"/>
  <c r="T4044" i="1"/>
  <c r="T2226" i="1"/>
  <c r="T5394" i="1"/>
  <c r="T2152" i="1"/>
  <c r="T1206" i="1"/>
  <c r="T148" i="1"/>
  <c r="T4069" i="1"/>
  <c r="T4042" i="1"/>
  <c r="T3644" i="1"/>
  <c r="T821" i="1"/>
  <c r="T5211" i="1"/>
  <c r="T4024" i="1"/>
  <c r="T2337" i="1"/>
  <c r="T1123" i="1"/>
  <c r="T1485" i="1"/>
  <c r="T3116" i="1"/>
  <c r="T4851" i="1"/>
  <c r="T729" i="1"/>
  <c r="T838" i="1"/>
  <c r="T2081" i="1"/>
  <c r="T4145" i="1"/>
  <c r="T5289" i="1"/>
  <c r="T4785" i="1"/>
  <c r="T2333" i="1"/>
  <c r="T2369" i="1"/>
  <c r="T5472" i="1"/>
  <c r="T903" i="1"/>
  <c r="T2773" i="1"/>
  <c r="T3732" i="1"/>
  <c r="T2459" i="1"/>
  <c r="T128" i="1"/>
  <c r="T2891" i="1"/>
  <c r="T2983" i="1"/>
  <c r="T781" i="1"/>
  <c r="T3645" i="1"/>
  <c r="T1491" i="1"/>
  <c r="T2508" i="1"/>
  <c r="T3188" i="1"/>
  <c r="T1807" i="1"/>
  <c r="T266" i="1"/>
  <c r="T3458" i="1"/>
  <c r="T2843" i="1"/>
  <c r="T3289" i="1"/>
  <c r="T4140" i="1"/>
  <c r="T3728" i="1"/>
  <c r="T2938" i="1"/>
  <c r="T2691" i="1"/>
  <c r="T1801" i="1"/>
  <c r="T1474" i="1"/>
  <c r="T2323" i="1"/>
  <c r="T2090" i="1"/>
  <c r="T900" i="1"/>
  <c r="T3577" i="1"/>
  <c r="T540" i="1"/>
  <c r="T539" i="1"/>
  <c r="T8" i="1"/>
  <c r="T470" i="1"/>
  <c r="T3355" i="1"/>
  <c r="T4433" i="1"/>
  <c r="T2674" i="1"/>
  <c r="T3871" i="1"/>
  <c r="T2836" i="1"/>
  <c r="T892" i="1"/>
  <c r="T3503" i="1"/>
  <c r="T1327" i="1"/>
  <c r="T1931" i="1"/>
  <c r="T1376" i="1"/>
  <c r="T1076" i="1"/>
  <c r="T975" i="1"/>
  <c r="T4510" i="1"/>
  <c r="T4013" i="1"/>
  <c r="T4328" i="1"/>
  <c r="T1906" i="1"/>
  <c r="T1040" i="1"/>
  <c r="T3431" i="1"/>
  <c r="T2129" i="1"/>
  <c r="T1398" i="1"/>
  <c r="T4162" i="1"/>
  <c r="T929" i="1"/>
  <c r="T481" i="1"/>
  <c r="T2829" i="1"/>
  <c r="T1999" i="1"/>
  <c r="T3598" i="1"/>
  <c r="T1029" i="1"/>
  <c r="T3886" i="1"/>
  <c r="T714" i="1"/>
  <c r="T715" i="1"/>
  <c r="T3407" i="1"/>
  <c r="T819" i="1"/>
  <c r="T820" i="1"/>
  <c r="T2879" i="1"/>
  <c r="T3858" i="1"/>
  <c r="T118" i="1"/>
  <c r="T3500" i="1"/>
  <c r="T3146" i="1"/>
  <c r="T1595" i="1"/>
  <c r="T1673" i="1"/>
  <c r="T1290" i="1"/>
  <c r="T1866" i="1"/>
  <c r="T464" i="1"/>
  <c r="T465" i="1"/>
  <c r="T467" i="1"/>
  <c r="T1445" i="1"/>
  <c r="T1009" i="1"/>
  <c r="T3961" i="1"/>
  <c r="T4235" i="1"/>
  <c r="T4948" i="1"/>
  <c r="T3642" i="1"/>
  <c r="T1824" i="1"/>
  <c r="T379" i="1"/>
  <c r="T2421" i="1"/>
  <c r="T3374" i="1"/>
  <c r="T2326" i="1"/>
  <c r="T2636" i="1"/>
  <c r="T1822" i="1"/>
  <c r="T1650" i="1"/>
  <c r="T5223" i="1"/>
  <c r="T3712" i="1"/>
  <c r="T455" i="1"/>
  <c r="T5499" i="1"/>
  <c r="T2694" i="1"/>
  <c r="T3927" i="1"/>
  <c r="T2002" i="1"/>
  <c r="T462" i="1"/>
  <c r="T2123" i="1"/>
  <c r="T1739" i="1"/>
  <c r="T5089" i="1"/>
  <c r="T2414" i="1"/>
  <c r="T1972" i="1"/>
  <c r="T2560" i="1"/>
  <c r="T2650" i="1"/>
  <c r="T5297" i="1"/>
  <c r="T717" i="1"/>
  <c r="T1652" i="1"/>
  <c r="T1859" i="1"/>
  <c r="T345" i="1"/>
  <c r="T346" i="1"/>
  <c r="T2869" i="1"/>
  <c r="T3391" i="1"/>
  <c r="T1994" i="1"/>
  <c r="T984" i="1"/>
  <c r="T5337" i="1"/>
  <c r="T2978" i="1"/>
  <c r="T1791" i="1"/>
  <c r="T1746" i="1"/>
  <c r="T1020" i="1"/>
  <c r="T2140" i="1"/>
  <c r="T2970" i="1"/>
  <c r="T5125" i="1"/>
  <c r="T5409" i="1"/>
  <c r="T5114" i="1"/>
  <c r="T2017" i="1"/>
  <c r="T2953" i="1"/>
  <c r="T3505" i="1"/>
  <c r="T1125" i="1"/>
  <c r="T353" i="1"/>
  <c r="T5286" i="1"/>
  <c r="T1410" i="1"/>
  <c r="T3234" i="1"/>
  <c r="T964" i="1"/>
  <c r="T3878" i="1"/>
  <c r="T630" i="1"/>
  <c r="T4082" i="1"/>
  <c r="T2519" i="1"/>
  <c r="T3166" i="1"/>
  <c r="T3442" i="1"/>
  <c r="T3330" i="1"/>
  <c r="T4387" i="1"/>
  <c r="T4071" i="1"/>
  <c r="T871" i="1"/>
  <c r="T436" i="1"/>
  <c r="T3165" i="1"/>
  <c r="T2766" i="1"/>
  <c r="T267" i="1"/>
  <c r="T138" i="1"/>
  <c r="T654" i="1"/>
  <c r="T1756" i="1"/>
  <c r="T3973" i="1"/>
  <c r="T3123" i="1"/>
  <c r="T1115" i="1"/>
  <c r="T3205" i="1"/>
  <c r="T2325" i="1"/>
  <c r="T4300" i="1"/>
  <c r="T4594" i="1"/>
  <c r="T4674" i="1"/>
  <c r="T1458" i="1"/>
  <c r="T2841" i="1"/>
  <c r="T1731" i="1"/>
  <c r="T4943" i="1"/>
  <c r="T458" i="1"/>
  <c r="T593" i="1"/>
  <c r="T3785" i="1"/>
  <c r="T3652" i="1"/>
  <c r="T1916" i="1"/>
  <c r="T1321" i="1"/>
  <c r="T3521" i="1"/>
  <c r="T712" i="1"/>
  <c r="T1412" i="1"/>
  <c r="T5449" i="1"/>
  <c r="T1607" i="1"/>
  <c r="T2467" i="1"/>
  <c r="T1490" i="1"/>
  <c r="T2343" i="1"/>
  <c r="T2430" i="1"/>
  <c r="T2236" i="1"/>
  <c r="T2208" i="1"/>
  <c r="T1048" i="1"/>
  <c r="T1942" i="1"/>
  <c r="T4645" i="1"/>
  <c r="T5452" i="1"/>
  <c r="T596" i="1"/>
  <c r="T1734" i="1"/>
  <c r="T2377" i="1"/>
  <c r="T4167" i="1"/>
  <c r="T2466" i="1"/>
  <c r="T3069" i="1"/>
  <c r="T1243" i="1"/>
  <c r="T4227" i="1"/>
  <c r="T944" i="1"/>
  <c r="T945" i="1"/>
  <c r="T3083" i="1"/>
  <c r="T5305" i="1"/>
  <c r="T2937" i="1"/>
  <c r="T1806" i="1"/>
  <c r="T2138" i="1"/>
  <c r="T4907" i="1"/>
  <c r="T2834" i="1"/>
  <c r="T84" i="1"/>
  <c r="T2605" i="1"/>
  <c r="T4090" i="1"/>
  <c r="T1966" i="1"/>
  <c r="T4261" i="1"/>
  <c r="T510" i="1"/>
  <c r="T1678" i="1"/>
  <c r="T560" i="1"/>
  <c r="T3417" i="1"/>
  <c r="T620" i="1"/>
  <c r="T2906" i="1"/>
  <c r="T3222" i="1"/>
  <c r="T2298" i="1"/>
  <c r="T3752" i="1"/>
  <c r="T3264" i="1"/>
  <c r="T3978" i="1"/>
  <c r="T1347" i="1"/>
  <c r="T2018" i="1"/>
  <c r="T4372" i="1"/>
  <c r="T1530" i="1"/>
  <c r="T1934" i="1"/>
  <c r="T1948" i="1"/>
  <c r="T3972" i="1"/>
  <c r="T3974" i="1"/>
  <c r="T327" i="1"/>
  <c r="T328" i="1"/>
  <c r="T2717" i="1"/>
  <c r="T930" i="1"/>
  <c r="T4707" i="1"/>
  <c r="T5044" i="1"/>
  <c r="T887" i="1"/>
  <c r="T1987" i="1"/>
  <c r="T2775" i="1"/>
  <c r="T754" i="1"/>
  <c r="T5573" i="1"/>
  <c r="T3047" i="1"/>
  <c r="T1202" i="1"/>
  <c r="T4470" i="1"/>
  <c r="T5049" i="1"/>
  <c r="T195" i="1"/>
  <c r="T331" i="1"/>
  <c r="T5192" i="1"/>
  <c r="T5259" i="1"/>
  <c r="T2383" i="1"/>
  <c r="T3020" i="1"/>
  <c r="T2215" i="1"/>
  <c r="T3266" i="1"/>
  <c r="T1645" i="1"/>
  <c r="T2272" i="1"/>
  <c r="T131" i="1"/>
  <c r="T1371" i="1"/>
  <c r="T1117" i="1"/>
  <c r="T2427" i="1"/>
  <c r="T701" i="1"/>
  <c r="T2395" i="1"/>
  <c r="T1765" i="1"/>
  <c r="T1019" i="1"/>
  <c r="T562" i="1"/>
  <c r="T2331" i="1"/>
  <c r="T3741" i="1"/>
  <c r="T29" i="1"/>
  <c r="T111" i="1"/>
  <c r="T5190" i="1"/>
  <c r="T622" i="1"/>
  <c r="T2321" i="1"/>
  <c r="T1908" i="1"/>
  <c r="T594" i="1"/>
  <c r="T2946" i="1"/>
  <c r="T4711" i="1"/>
  <c r="T175" i="1"/>
  <c r="T2366" i="1"/>
  <c r="T4822" i="1"/>
  <c r="T1314" i="1"/>
  <c r="T5001" i="1"/>
  <c r="T3000" i="1"/>
  <c r="T4380" i="1"/>
  <c r="T1621" i="1"/>
  <c r="T184" i="1"/>
  <c r="T2908" i="1"/>
  <c r="T284" i="1"/>
  <c r="T285" i="1"/>
  <c r="T247" i="1"/>
  <c r="T655" i="1"/>
  <c r="T541" i="1"/>
  <c r="T1946" i="1"/>
  <c r="T5548" i="1"/>
  <c r="T3277" i="1"/>
  <c r="T2168" i="1"/>
  <c r="T3900" i="1"/>
  <c r="T1923" i="1"/>
  <c r="T1096" i="1"/>
  <c r="T343" i="1"/>
  <c r="T5220" i="1"/>
  <c r="T4381" i="1"/>
  <c r="T1628" i="1"/>
  <c r="T209" i="1"/>
  <c r="T3840" i="1"/>
  <c r="T2117" i="1"/>
  <c r="T5254" i="1"/>
  <c r="T4412" i="1"/>
  <c r="T696" i="1"/>
  <c r="T552" i="1"/>
  <c r="T744" i="1"/>
  <c r="T1500" i="1"/>
  <c r="T5225" i="1"/>
  <c r="T4887" i="1"/>
  <c r="T1835" i="1"/>
  <c r="T3115" i="1"/>
  <c r="T1633" i="1"/>
  <c r="T2083" i="1"/>
  <c r="T4177" i="1"/>
  <c r="T1211" i="1"/>
  <c r="T2709" i="1"/>
  <c r="T4512" i="1"/>
  <c r="T1065" i="1"/>
  <c r="T1180" i="1"/>
  <c r="T4012" i="1"/>
  <c r="T1035" i="1"/>
  <c r="T2702" i="1"/>
  <c r="T623" i="1"/>
  <c r="T2552" i="1"/>
  <c r="T5004" i="1"/>
  <c r="T2913" i="1"/>
  <c r="T533" i="1"/>
  <c r="T1032" i="1"/>
  <c r="T1616" i="1"/>
  <c r="T92" i="1"/>
  <c r="T93" i="1"/>
  <c r="T3571" i="1"/>
  <c r="T3534" i="1"/>
  <c r="T4800" i="1"/>
  <c r="T5139" i="1"/>
  <c r="T3524" i="1"/>
  <c r="T2122" i="1"/>
  <c r="T67" i="1"/>
  <c r="T1590" i="1"/>
  <c r="T3759" i="1"/>
  <c r="T2591" i="1"/>
  <c r="T5676" i="1"/>
  <c r="T3337" i="1"/>
  <c r="T1832" i="1"/>
  <c r="T818" i="1"/>
  <c r="T1929" i="1"/>
  <c r="T2433" i="1"/>
  <c r="T5533" i="1"/>
  <c r="T2086" i="1"/>
  <c r="T1690" i="1"/>
  <c r="T3517" i="1"/>
  <c r="T726" i="1"/>
  <c r="T725" i="1"/>
  <c r="T5711" i="1"/>
  <c r="T338" i="1"/>
  <c r="T2981" i="1"/>
  <c r="T2724" i="1"/>
  <c r="T203" i="1"/>
  <c r="T73" i="1"/>
  <c r="T1005" i="1"/>
  <c r="T2054" i="1"/>
  <c r="T3479" i="1"/>
  <c r="T1726" i="1"/>
  <c r="T297" i="1"/>
  <c r="T4411" i="1"/>
  <c r="T1556" i="1"/>
  <c r="T1767" i="1"/>
  <c r="T282" i="1"/>
  <c r="T2064" i="1"/>
  <c r="T745" i="1"/>
  <c r="T2639" i="1"/>
  <c r="T2121" i="1"/>
  <c r="T4182" i="1"/>
  <c r="T453" i="1"/>
  <c r="T1871" i="1"/>
  <c r="T3302" i="1"/>
  <c r="T479" i="1"/>
  <c r="T3664" i="1"/>
  <c r="T3739" i="1"/>
  <c r="T439" i="1"/>
  <c r="T965" i="1"/>
  <c r="T5483" i="1"/>
  <c r="T2737" i="1"/>
  <c r="T3916" i="1"/>
  <c r="T1468" i="1"/>
  <c r="T1469" i="1"/>
  <c r="T4709" i="1"/>
  <c r="T580" i="1"/>
  <c r="T581" i="1"/>
  <c r="T2163" i="1"/>
  <c r="T2341" i="1"/>
  <c r="T2312" i="1"/>
  <c r="T3064" i="1"/>
  <c r="T3671" i="1"/>
  <c r="T493" i="1"/>
  <c r="T995" i="1"/>
  <c r="T90" i="1"/>
  <c r="T2000" i="1"/>
  <c r="T4168" i="1"/>
  <c r="T829" i="1"/>
  <c r="T3386" i="1"/>
  <c r="T4825" i="1"/>
  <c r="T2394" i="1"/>
  <c r="T3382" i="1"/>
  <c r="T3584" i="1"/>
  <c r="T2264" i="1"/>
  <c r="T3470" i="1"/>
  <c r="T2389" i="1"/>
  <c r="T877" i="1"/>
  <c r="T3459" i="1"/>
  <c r="T2447" i="1"/>
  <c r="T1147" i="1"/>
  <c r="T587" i="1"/>
  <c r="T1563" i="1"/>
  <c r="T3005" i="1"/>
  <c r="T2203" i="1"/>
  <c r="T173" i="1"/>
  <c r="T2882" i="1"/>
  <c r="T987" i="1"/>
  <c r="T1630" i="1"/>
  <c r="T3529" i="1"/>
  <c r="T3226" i="1"/>
  <c r="T4612" i="1"/>
  <c r="T1001" i="1"/>
  <c r="T172" i="1"/>
  <c r="T86" i="1"/>
  <c r="T4454" i="1"/>
  <c r="T2104" i="1"/>
  <c r="T1615" i="1"/>
  <c r="T5323" i="1"/>
  <c r="T3919" i="1"/>
  <c r="T3081" i="1"/>
  <c r="T237" i="1"/>
  <c r="T239" i="1"/>
  <c r="T240" i="1"/>
  <c r="T835" i="1"/>
  <c r="T3272" i="1"/>
  <c r="T918" i="1"/>
  <c r="T919" i="1"/>
  <c r="T2464" i="1"/>
  <c r="T5481" i="1"/>
  <c r="T1339" i="1"/>
  <c r="T4153" i="1"/>
  <c r="T3725" i="1"/>
  <c r="T3167" i="1"/>
  <c r="T485" i="1"/>
  <c r="T484" i="1"/>
  <c r="T957" i="1"/>
  <c r="T2730" i="1"/>
  <c r="T4053" i="1"/>
  <c r="T2732" i="1"/>
  <c r="T2093" i="1"/>
  <c r="T4414" i="1"/>
  <c r="T885" i="1"/>
  <c r="T5241" i="1"/>
  <c r="T1831" i="1"/>
  <c r="T4857" i="1"/>
  <c r="T3885" i="1"/>
  <c r="T2911" i="1"/>
  <c r="T3924" i="1"/>
  <c r="T2715" i="1"/>
  <c r="T2176" i="1"/>
  <c r="T1013" i="1"/>
  <c r="T231" i="1"/>
  <c r="T3889" i="1"/>
  <c r="T5058" i="1"/>
  <c r="T921" i="1"/>
  <c r="T2699" i="1"/>
  <c r="T1365" i="1"/>
  <c r="T2204" i="1"/>
  <c r="T4105" i="1"/>
  <c r="T1190" i="1"/>
  <c r="T3892" i="1"/>
  <c r="T1742" i="1"/>
  <c r="T1041" i="1"/>
  <c r="T3319" i="1"/>
  <c r="T1119" i="1"/>
  <c r="T1953" i="1"/>
  <c r="T3016" i="1"/>
  <c r="T3931" i="1"/>
  <c r="T703" i="1"/>
  <c r="T4125" i="1"/>
  <c r="T3242" i="1"/>
  <c r="T4916" i="1"/>
  <c r="T3880" i="1"/>
  <c r="T1116" i="1"/>
  <c r="T3235" i="1"/>
  <c r="T722" i="1"/>
  <c r="T4726" i="1"/>
  <c r="T1740" i="1"/>
  <c r="T2164" i="1"/>
  <c r="T1453" i="1"/>
  <c r="T4359" i="1"/>
  <c r="T95" i="1"/>
  <c r="T4522" i="1"/>
  <c r="T3585" i="1"/>
  <c r="T3822" i="1"/>
  <c r="T2153" i="1"/>
  <c r="T1899" i="1"/>
  <c r="T2662" i="1"/>
  <c r="T4015" i="1"/>
  <c r="T572" i="1"/>
  <c r="T3582" i="1"/>
  <c r="T3714" i="1"/>
  <c r="T520" i="1"/>
  <c r="T5540" i="1"/>
  <c r="T87" i="1"/>
  <c r="T4079" i="1"/>
  <c r="T3485" i="1"/>
  <c r="T2507" i="1"/>
  <c r="T5446" i="1"/>
  <c r="T958" i="1"/>
  <c r="T3827" i="1"/>
  <c r="T967" i="1"/>
  <c r="T968" i="1"/>
  <c r="T3171" i="1"/>
  <c r="T4065" i="1"/>
  <c r="T3031" i="1"/>
  <c r="T2495" i="1"/>
  <c r="T3463" i="1"/>
  <c r="T3593" i="1"/>
  <c r="T3964" i="1"/>
  <c r="T2454" i="1"/>
  <c r="T2187" i="1"/>
  <c r="T4222" i="1"/>
  <c r="T2327" i="1"/>
  <c r="T1441" i="1"/>
  <c r="T862" i="1"/>
  <c r="T2997" i="1"/>
  <c r="T2929" i="1"/>
  <c r="T3180" i="1"/>
  <c r="T5516" i="1"/>
  <c r="T1639" i="1"/>
  <c r="T952" i="1"/>
  <c r="T223" i="1"/>
  <c r="T224" i="1"/>
  <c r="T5667" i="1"/>
  <c r="T4444" i="1"/>
  <c r="T2915" i="1"/>
  <c r="T4573" i="1"/>
  <c r="T532" i="1"/>
  <c r="T3276" i="1"/>
  <c r="T1093" i="1"/>
  <c r="T1340" i="1"/>
  <c r="T3097" i="1"/>
  <c r="T3955" i="1"/>
  <c r="T4121" i="1"/>
  <c r="T1111" i="1"/>
  <c r="T3144" i="1"/>
  <c r="T1848" i="1"/>
  <c r="T3689" i="1"/>
  <c r="T5569" i="1"/>
  <c r="T1815" i="1"/>
  <c r="T2588" i="1"/>
  <c r="T1968" i="1"/>
  <c r="T636" i="1"/>
  <c r="T1130" i="1"/>
  <c r="T3617" i="1"/>
  <c r="T5388" i="1"/>
  <c r="T117" i="1"/>
  <c r="T3261" i="1"/>
  <c r="T3894" i="1"/>
  <c r="T4283" i="1"/>
  <c r="T3530" i="1"/>
  <c r="T2295" i="1"/>
  <c r="T4004" i="1"/>
  <c r="T3680" i="1"/>
  <c r="T1316" i="1"/>
  <c r="T2332" i="1"/>
  <c r="T1476" i="1"/>
  <c r="T4932" i="1"/>
  <c r="T140" i="1"/>
  <c r="T1725" i="1"/>
  <c r="T4683" i="1"/>
  <c r="T1251" i="1"/>
  <c r="T4203" i="1"/>
  <c r="T542" i="1"/>
  <c r="T2342" i="1"/>
  <c r="T5736" i="1"/>
  <c r="T2505" i="1"/>
  <c r="T601" i="1"/>
  <c r="T119" i="1"/>
  <c r="T4600" i="1"/>
  <c r="T137" i="1"/>
  <c r="T2670" i="1"/>
  <c r="T2594" i="1"/>
  <c r="T2916" i="1"/>
  <c r="T1956" i="1"/>
  <c r="T4704" i="1"/>
  <c r="T1617" i="1"/>
  <c r="T2262" i="1"/>
  <c r="T3429" i="1"/>
  <c r="T2477" i="1"/>
  <c r="T1268" i="1"/>
  <c r="T452" i="1"/>
  <c r="T3545" i="1"/>
  <c r="T4115" i="1"/>
  <c r="T4666" i="1"/>
  <c r="T3259" i="1"/>
  <c r="T4497" i="1"/>
  <c r="T1509" i="1"/>
  <c r="T2959" i="1"/>
  <c r="T4324" i="1"/>
  <c r="T448" i="1"/>
  <c r="T4027" i="1"/>
  <c r="T1459" i="1"/>
  <c r="T839" i="1"/>
  <c r="T3288" i="1"/>
  <c r="T159" i="1"/>
  <c r="T4073" i="1"/>
  <c r="T3439" i="1"/>
  <c r="T3608" i="1"/>
  <c r="T3618" i="1"/>
  <c r="T3323" i="1"/>
  <c r="T5538" i="1"/>
  <c r="T876" i="1"/>
  <c r="T806" i="1"/>
  <c r="T3522" i="1"/>
  <c r="T3433" i="1"/>
  <c r="T1819" i="1"/>
  <c r="T4742" i="1"/>
  <c r="T1494" i="1"/>
  <c r="T88" i="1"/>
  <c r="T2657" i="1"/>
  <c r="T5599" i="1"/>
  <c r="T2660" i="1"/>
  <c r="T2408" i="1"/>
  <c r="T3256" i="1"/>
  <c r="T1472" i="1"/>
  <c r="T4638" i="1"/>
  <c r="T993" i="1"/>
  <c r="T1770" i="1"/>
  <c r="T1397" i="1"/>
  <c r="T3040" i="1"/>
  <c r="T3092" i="1"/>
  <c r="T3189" i="1"/>
  <c r="T168" i="1"/>
  <c r="T831" i="1"/>
  <c r="T1703" i="1"/>
  <c r="T2592" i="1"/>
  <c r="T976" i="1"/>
  <c r="T3573" i="1"/>
  <c r="T2965" i="1"/>
  <c r="T2445" i="1"/>
  <c r="T4382" i="1"/>
  <c r="T3455" i="1"/>
  <c r="T2473" i="1"/>
  <c r="T3977" i="1"/>
  <c r="T310" i="1"/>
  <c r="T4038" i="1"/>
  <c r="T61" i="1"/>
  <c r="T3879" i="1"/>
  <c r="T4366" i="1"/>
  <c r="T3857" i="1"/>
  <c r="T3306" i="1"/>
  <c r="T1414" i="1"/>
  <c r="T1390" i="1"/>
  <c r="T621" i="1"/>
  <c r="T4465" i="1"/>
  <c r="T2569" i="1"/>
  <c r="T2590" i="1"/>
  <c r="T5371" i="1"/>
  <c r="T4754" i="1"/>
  <c r="T5512" i="1"/>
  <c r="T634" i="1"/>
  <c r="T1507" i="1"/>
  <c r="T2302" i="1"/>
  <c r="T1865" i="1"/>
  <c r="T5299" i="1"/>
  <c r="T3089" i="1"/>
  <c r="T3162" i="1"/>
  <c r="T1631" i="1"/>
  <c r="T1728" i="1"/>
  <c r="T2903" i="1"/>
  <c r="T3532" i="1"/>
  <c r="T3647" i="1"/>
  <c r="T2762" i="1"/>
  <c r="T4070" i="1"/>
  <c r="T4729" i="1"/>
  <c r="T263" i="1"/>
  <c r="T253" i="1"/>
  <c r="T3630" i="1"/>
  <c r="T1157" i="1"/>
  <c r="T3472" i="1"/>
  <c r="T3787" i="1"/>
  <c r="T2234" i="1"/>
  <c r="T5166" i="1"/>
  <c r="T5608" i="1"/>
  <c r="T4109" i="1"/>
  <c r="T1890" i="1"/>
  <c r="T2051" i="1"/>
  <c r="T344" i="1"/>
  <c r="T764" i="1"/>
  <c r="R58" i="1"/>
  <c r="R109" i="1"/>
  <c r="R110" i="1"/>
  <c r="R767" i="1"/>
  <c r="R768" i="1"/>
  <c r="R866" i="1"/>
  <c r="R865" i="1"/>
  <c r="R867" i="1"/>
  <c r="R212" i="1"/>
  <c r="R211" i="1"/>
  <c r="R213" i="1"/>
  <c r="R97" i="1"/>
  <c r="R98" i="1"/>
  <c r="R243" i="1"/>
  <c r="R244" i="1"/>
  <c r="R385" i="1"/>
  <c r="R386" i="1"/>
  <c r="R901" i="1"/>
  <c r="R902" i="1"/>
  <c r="R248" i="1"/>
  <c r="R249" i="1"/>
  <c r="R761" i="1"/>
  <c r="R762" i="1"/>
  <c r="R2307" i="1"/>
  <c r="R2308" i="1"/>
  <c r="R348" i="1"/>
  <c r="R349" i="1"/>
  <c r="R99" i="1"/>
  <c r="R100" i="1"/>
  <c r="R2530" i="1"/>
  <c r="R2531" i="1"/>
  <c r="R878" i="1"/>
  <c r="R879" i="1"/>
  <c r="R665" i="1"/>
  <c r="R666" i="1"/>
  <c r="R982" i="1"/>
  <c r="R983" i="1"/>
  <c r="R668" i="1"/>
  <c r="R669" i="1"/>
  <c r="T2745" i="1"/>
  <c r="T3396" i="1"/>
  <c r="T639" i="1"/>
  <c r="T5161" i="1"/>
  <c r="T1867" i="1"/>
  <c r="T1420" i="1"/>
  <c r="T925" i="1"/>
  <c r="T1026" i="1"/>
  <c r="T5085" i="1"/>
  <c r="T3726" i="1"/>
  <c r="T1747" i="1"/>
  <c r="T4966" i="1"/>
  <c r="T4116" i="1"/>
  <c r="T4787" i="1"/>
  <c r="T3478" i="1"/>
  <c r="T1109" i="1"/>
  <c r="T5117" i="1"/>
  <c r="T5490" i="1"/>
  <c r="T2137" i="1"/>
  <c r="T4139" i="1"/>
  <c r="T1331" i="1"/>
  <c r="T3099" i="1"/>
  <c r="T1421" i="1"/>
  <c r="T2020" i="1"/>
  <c r="T116" i="1"/>
  <c r="T3747" i="1"/>
  <c r="T3258" i="1"/>
  <c r="T3760" i="1"/>
  <c r="T1027" i="1"/>
  <c r="T599" i="1"/>
  <c r="T2190" i="1"/>
  <c r="T3148" i="1"/>
  <c r="T2199" i="1"/>
  <c r="T671" i="1"/>
  <c r="T670" i="1"/>
  <c r="T3688" i="1"/>
  <c r="T1935" i="1"/>
  <c r="T5268" i="1"/>
  <c r="T1915" i="1"/>
  <c r="T1360" i="1"/>
  <c r="T2760" i="1"/>
  <c r="T4801" i="1"/>
  <c r="T3054" i="1"/>
  <c r="T1752" i="1"/>
  <c r="T697" i="1"/>
  <c r="T2270" i="1"/>
  <c r="T5414" i="1"/>
  <c r="T2419" i="1"/>
  <c r="T4944" i="1"/>
  <c r="T2290" i="1"/>
  <c r="T707" i="1"/>
  <c r="T5719" i="1"/>
  <c r="T469" i="1"/>
  <c r="T1553" i="1"/>
  <c r="T1164" i="1"/>
  <c r="T3444" i="1"/>
  <c r="T2568" i="1"/>
  <c r="T357" i="1"/>
  <c r="T3925" i="1"/>
  <c r="T4425" i="1"/>
  <c r="T411" i="1"/>
  <c r="T2878" i="1"/>
  <c r="T2200" i="1"/>
  <c r="T1799" i="1"/>
  <c r="T2170" i="1"/>
  <c r="T1792" i="1"/>
  <c r="T1044" i="1"/>
  <c r="T2656" i="1"/>
  <c r="T1179" i="1"/>
  <c r="T3263" i="1"/>
  <c r="T1659" i="1"/>
  <c r="T2584" i="1"/>
  <c r="T30" i="1"/>
  <c r="T1203" i="1"/>
  <c r="T1363" i="1"/>
  <c r="T304" i="1"/>
  <c r="T1828" i="1"/>
  <c r="T547" i="1"/>
  <c r="T2441" i="1"/>
  <c r="T4824" i="1"/>
  <c r="T1436" i="1"/>
  <c r="T2025" i="1"/>
  <c r="T3471" i="1"/>
  <c r="T3783" i="1"/>
  <c r="T4617" i="1"/>
  <c r="T75" i="1"/>
  <c r="T3422" i="1"/>
  <c r="T2362" i="1"/>
  <c r="T430" i="1"/>
  <c r="T431" i="1"/>
  <c r="T4804" i="1"/>
  <c r="T1536" i="1"/>
  <c r="T970" i="1"/>
  <c r="T804" i="1"/>
  <c r="T3432" i="1"/>
  <c r="T2905" i="1"/>
  <c r="T2194" i="1"/>
  <c r="T3678" i="1"/>
  <c r="T2116" i="1"/>
  <c r="T1642" i="1"/>
  <c r="T1250" i="1"/>
  <c r="T3764" i="1"/>
  <c r="T3468" i="1"/>
  <c r="T704" i="1"/>
  <c r="T2912" i="1"/>
  <c r="T198" i="1"/>
  <c r="T3185" i="1"/>
  <c r="T2161" i="1"/>
  <c r="T1375" i="1"/>
  <c r="T3406" i="1"/>
  <c r="T4543" i="1"/>
  <c r="T5209" i="1"/>
  <c r="T3586" i="1"/>
  <c r="T4951" i="1"/>
  <c r="T3452" i="1"/>
  <c r="T4284" i="1"/>
  <c r="T980" i="1"/>
  <c r="T681" i="1"/>
  <c r="T5535" i="1"/>
  <c r="T2671" i="1"/>
  <c r="T1955" i="1"/>
  <c r="T2311" i="1"/>
  <c r="T2184" i="1"/>
  <c r="T3803" i="1"/>
  <c r="T1533" i="1"/>
  <c r="T1424" i="1"/>
  <c r="T3227" i="1"/>
  <c r="T2303" i="1"/>
  <c r="T4179" i="1"/>
  <c r="T4976" i="1"/>
  <c r="T3637" i="1"/>
  <c r="T1818" i="1"/>
  <c r="T112" i="1"/>
  <c r="T1773" i="1"/>
  <c r="T718" i="1"/>
  <c r="T3098" i="1"/>
  <c r="T3112" i="1"/>
  <c r="T816" i="1"/>
  <c r="T2446" i="1"/>
  <c r="T1439" i="1"/>
  <c r="T4171" i="1"/>
  <c r="T2817" i="1"/>
  <c r="T1449" i="1"/>
  <c r="T1450" i="1"/>
  <c r="T5509" i="1"/>
  <c r="T1455" i="1"/>
  <c r="T1248" i="1"/>
  <c r="T2232" i="1"/>
  <c r="T2214" i="1"/>
  <c r="T4703" i="1"/>
  <c r="T3034" i="1"/>
  <c r="T1023" i="1"/>
  <c r="T3659" i="1"/>
  <c r="T273" i="1"/>
  <c r="T2118" i="1"/>
  <c r="T612" i="1"/>
  <c r="T2336" i="1"/>
  <c r="T2652" i="1"/>
  <c r="T2201" i="1"/>
  <c r="T4692" i="1"/>
  <c r="T2368" i="1"/>
  <c r="T4930" i="1"/>
  <c r="T2819" i="1"/>
  <c r="T293" i="1"/>
  <c r="T49" i="1"/>
  <c r="T3687" i="1"/>
  <c r="T932" i="1"/>
  <c r="T1506" i="1"/>
  <c r="T2704" i="1"/>
  <c r="T3066" i="1"/>
  <c r="T3990" i="1"/>
  <c r="T1063" i="1"/>
  <c r="T3405" i="1"/>
  <c r="T868" i="1"/>
  <c r="T2105" i="1"/>
  <c r="T1404" i="1"/>
  <c r="T283" i="1"/>
  <c r="T3203" i="1"/>
  <c r="T1789" i="1"/>
  <c r="T3317" i="1"/>
  <c r="T1910" i="1"/>
  <c r="T1222" i="1"/>
  <c r="T3379" i="1"/>
  <c r="T1489" i="1"/>
  <c r="T1297" i="1"/>
  <c r="T3027" i="1"/>
  <c r="T3753" i="1"/>
  <c r="T3457" i="1"/>
  <c r="T2156" i="1"/>
  <c r="T1159" i="1"/>
  <c r="T761" i="1"/>
  <c r="T762" i="1"/>
  <c r="T2307" i="1"/>
  <c r="T2308" i="1"/>
  <c r="T2460" i="1"/>
  <c r="T658" i="1"/>
  <c r="T3707" i="1"/>
  <c r="T2535" i="1"/>
  <c r="T2735" i="1"/>
  <c r="T3307" i="1"/>
  <c r="T1350" i="1"/>
  <c r="T2044" i="1"/>
  <c r="T1306" i="1"/>
  <c r="T5237" i="1"/>
  <c r="T2683" i="1"/>
  <c r="T3604" i="1"/>
  <c r="T2644" i="1"/>
  <c r="T2250" i="1"/>
  <c r="T2198" i="1"/>
  <c r="T889" i="1"/>
  <c r="T1332" i="1"/>
  <c r="T1656" i="1"/>
  <c r="T3008" i="1"/>
  <c r="T4170" i="1"/>
  <c r="T4919" i="1"/>
  <c r="T1857" i="1"/>
  <c r="T2677" i="1"/>
  <c r="T348" i="1"/>
  <c r="T349" i="1"/>
  <c r="T1567" i="1"/>
  <c r="T4014" i="1"/>
  <c r="T3700" i="1"/>
  <c r="T1846" i="1"/>
  <c r="T3029" i="1"/>
  <c r="T2228" i="1"/>
  <c r="T1229" i="1"/>
  <c r="T4570" i="1"/>
  <c r="T1366" i="1"/>
  <c r="T4074" i="1"/>
  <c r="T663" i="1"/>
  <c r="T3381" i="1"/>
  <c r="T1646" i="1"/>
  <c r="T3073" i="1"/>
  <c r="T730" i="1"/>
  <c r="T1974" i="1"/>
  <c r="T48" i="1"/>
  <c r="T4644" i="1"/>
  <c r="T145" i="1"/>
  <c r="T1571" i="1"/>
  <c r="T3367" i="1"/>
  <c r="T4184" i="1"/>
  <c r="T3985" i="1"/>
  <c r="T1872" i="1"/>
  <c r="T1351" i="1"/>
  <c r="T4046" i="1"/>
  <c r="T3127" i="1"/>
  <c r="T1310" i="1"/>
  <c r="T1569" i="1"/>
  <c r="T989" i="1"/>
  <c r="T3086" i="1"/>
  <c r="T4003" i="1"/>
  <c r="T3347" i="1"/>
  <c r="T3682" i="1"/>
  <c r="T50" i="1"/>
  <c r="T320" i="1"/>
  <c r="T5473" i="1"/>
  <c r="T1983" i="1"/>
  <c r="T2169" i="1"/>
  <c r="T3260" i="1"/>
  <c r="T3351" i="1"/>
  <c r="T4613" i="1"/>
  <c r="T751" i="1"/>
  <c r="T4147" i="1"/>
  <c r="T1448" i="1"/>
  <c r="T1079" i="1"/>
  <c r="T2610" i="1"/>
  <c r="T1087" i="1"/>
  <c r="T2364" i="1"/>
  <c r="T3646" i="1"/>
  <c r="T1720" i="1"/>
  <c r="T3755" i="1"/>
  <c r="T2509" i="1"/>
  <c r="T2402" i="1"/>
  <c r="T1237" i="1"/>
  <c r="T2556" i="1"/>
  <c r="T5193" i="1"/>
  <c r="T2088" i="1"/>
  <c r="T1566" i="1"/>
  <c r="T1082" i="1"/>
  <c r="T2667" i="1"/>
  <c r="T631" i="1"/>
  <c r="T1384" i="1"/>
  <c r="T3852" i="1"/>
  <c r="T5016" i="1"/>
  <c r="T4706" i="1"/>
  <c r="T102" i="1"/>
  <c r="T5431" i="1"/>
  <c r="T4276" i="1"/>
  <c r="T1858" i="1"/>
  <c r="T1262" i="1"/>
  <c r="T4830" i="1"/>
  <c r="T3620" i="1"/>
  <c r="T3549" i="1"/>
  <c r="T1432" i="1"/>
  <c r="T3191" i="1"/>
  <c r="T2926" i="1"/>
  <c r="T1959" i="1"/>
  <c r="T5164" i="1"/>
  <c r="T592" i="1"/>
  <c r="T1000" i="1"/>
  <c r="T3834" i="1"/>
  <c r="T99" i="1"/>
  <c r="T100" i="1"/>
  <c r="T1324" i="1"/>
  <c r="T514" i="1"/>
  <c r="T1820" i="1"/>
  <c r="T3344" i="1"/>
  <c r="T600" i="1"/>
  <c r="T4148" i="1"/>
  <c r="T2826" i="1"/>
  <c r="T58" i="1"/>
  <c r="T1572" i="1"/>
  <c r="T5547" i="1"/>
  <c r="T3267" i="1"/>
  <c r="T3015" i="1"/>
  <c r="T5023" i="1"/>
  <c r="T2501" i="1"/>
  <c r="T4149" i="1"/>
  <c r="T1795" i="1"/>
  <c r="T3274" i="1"/>
  <c r="T2517" i="1"/>
  <c r="T4582" i="1"/>
  <c r="T1138" i="1"/>
  <c r="T4795" i="1"/>
  <c r="T2628" i="1"/>
  <c r="T1980" i="1"/>
  <c r="T3378" i="1"/>
  <c r="T646" i="1"/>
  <c r="T2739" i="1"/>
  <c r="T3464" i="1"/>
  <c r="T3539" i="1"/>
  <c r="T606" i="1"/>
  <c r="T1488" i="1"/>
  <c r="T4879" i="1"/>
  <c r="T154" i="1"/>
  <c r="T4722" i="1"/>
  <c r="T3938" i="1"/>
  <c r="T2976" i="1"/>
  <c r="T109" i="1"/>
  <c r="T110" i="1"/>
  <c r="T767" i="1"/>
  <c r="T768" i="1"/>
  <c r="T499" i="1"/>
  <c r="T1199" i="1"/>
  <c r="T5048" i="1"/>
  <c r="T3801" i="1"/>
  <c r="T3333" i="1"/>
  <c r="T567" i="1"/>
  <c r="T4016" i="1"/>
  <c r="T3594" i="1"/>
  <c r="T1335" i="1"/>
  <c r="T1613" i="1"/>
  <c r="T743" i="1"/>
  <c r="T127" i="1"/>
  <c r="T5281" i="1"/>
  <c r="T694" i="1"/>
  <c r="T4134" i="1"/>
  <c r="T3290" i="1"/>
  <c r="T2378" i="1"/>
  <c r="T2252" i="1"/>
  <c r="T1793" i="1"/>
  <c r="T3888" i="1"/>
  <c r="T2530" i="1"/>
  <c r="T2531" i="1"/>
  <c r="T444" i="1"/>
  <c r="T3161" i="1"/>
  <c r="T2179" i="1"/>
  <c r="T1900" i="1"/>
  <c r="T853" i="1"/>
  <c r="T1122" i="1"/>
  <c r="T1927" i="1"/>
  <c r="T1330" i="1"/>
  <c r="T281" i="1"/>
  <c r="T1778" i="1"/>
  <c r="T1163" i="1"/>
  <c r="T3164" i="1"/>
  <c r="T2096" i="1"/>
  <c r="T3695" i="1"/>
  <c r="T3230" i="1"/>
  <c r="T41" i="1"/>
  <c r="T394" i="1"/>
  <c r="T841" i="1"/>
  <c r="T1393" i="1"/>
  <c r="T1205" i="1"/>
  <c r="T3376" i="1"/>
  <c r="T5715" i="1"/>
  <c r="T4567" i="1"/>
  <c r="T2061" i="1"/>
  <c r="T2823" i="1"/>
  <c r="T2417" i="1"/>
  <c r="T3566" i="1"/>
  <c r="T4776" i="1"/>
  <c r="T2404" i="1"/>
  <c r="T3346" i="1"/>
  <c r="T5612" i="1"/>
  <c r="T139" i="1"/>
  <c r="T1438" i="1"/>
  <c r="T2853" i="1"/>
  <c r="T38" i="1"/>
  <c r="T46" i="1"/>
  <c r="T1285" i="1"/>
  <c r="T1922" i="1"/>
  <c r="T632" i="1"/>
  <c r="T4360" i="1"/>
  <c r="T5133" i="1"/>
  <c r="T1772" i="1"/>
  <c r="T1260" i="1"/>
  <c r="T2432" i="1"/>
  <c r="T1979" i="1"/>
  <c r="T2521" i="1"/>
  <c r="T355" i="1"/>
  <c r="T3246" i="1"/>
  <c r="T760" i="1"/>
  <c r="T2654" i="1"/>
  <c r="T1387" i="1"/>
  <c r="T4066" i="1"/>
  <c r="T3163" i="1"/>
  <c r="T157" i="1"/>
  <c r="T2218" i="1"/>
  <c r="T2062" i="1"/>
  <c r="T2864" i="1"/>
  <c r="T3393" i="1"/>
  <c r="T1903" i="1"/>
  <c r="T3103" i="1"/>
  <c r="T3328" i="1"/>
  <c r="T3416" i="1"/>
  <c r="T2452" i="1"/>
  <c r="T1838" i="1"/>
  <c r="T1374" i="1"/>
  <c r="T3568" i="1"/>
  <c r="T5738" i="1"/>
  <c r="T1985" i="1"/>
  <c r="T1634" i="1"/>
  <c r="T2637" i="1"/>
  <c r="T5287" i="1"/>
  <c r="T4808" i="1"/>
  <c r="T3724" i="1"/>
  <c r="T2391" i="1"/>
  <c r="T4315" i="1"/>
  <c r="T1826" i="1"/>
  <c r="T42" i="1"/>
  <c r="T4128" i="1"/>
  <c r="T150" i="1"/>
  <c r="T2141" i="1"/>
  <c r="T1098" i="1"/>
  <c r="T5426" i="1"/>
  <c r="T2955" i="1"/>
  <c r="T1153" i="1"/>
  <c r="T1134" i="1"/>
  <c r="T842" i="1"/>
  <c r="T867" i="1"/>
  <c r="T865" i="1"/>
  <c r="T866" i="1"/>
  <c r="T584" i="1"/>
  <c r="T211" i="1"/>
  <c r="T212" i="1"/>
  <c r="T213" i="1"/>
  <c r="T3639" i="1"/>
  <c r="T3838" i="1"/>
  <c r="T202" i="1"/>
  <c r="T2629" i="1"/>
  <c r="T4649" i="1"/>
  <c r="T2828" i="1"/>
  <c r="T3368" i="1"/>
  <c r="T2719" i="1"/>
  <c r="T582" i="1"/>
  <c r="T2716" i="1"/>
  <c r="T937" i="1"/>
  <c r="T1519" i="1"/>
  <c r="T66" i="1"/>
  <c r="T3693" i="1"/>
  <c r="T2393" i="1"/>
  <c r="T4254" i="1"/>
  <c r="T1343" i="1"/>
  <c r="T5435" i="1"/>
  <c r="T271" i="1"/>
  <c r="T5306" i="1"/>
  <c r="T5073" i="1"/>
  <c r="T3686" i="1"/>
  <c r="T3509" i="1"/>
  <c r="T2283" i="1"/>
  <c r="T3550" i="1"/>
  <c r="T5270" i="1"/>
  <c r="T4156" i="1"/>
  <c r="T3321" i="1"/>
  <c r="T107" i="1"/>
  <c r="T3502" i="1"/>
  <c r="T4033" i="1"/>
  <c r="T2005" i="1"/>
  <c r="T5560" i="1"/>
  <c r="T1780" i="1"/>
  <c r="T4474" i="1"/>
  <c r="T852" i="1"/>
  <c r="T1361" i="1"/>
  <c r="T3428" i="1"/>
  <c r="T1843" i="1"/>
  <c r="T236" i="1"/>
  <c r="T969" i="1"/>
  <c r="T608" i="1"/>
  <c r="T845" i="1"/>
  <c r="T1834" i="1"/>
  <c r="T3454" i="1"/>
  <c r="T2941" i="1"/>
  <c r="T2293" i="1"/>
  <c r="T2697" i="1"/>
  <c r="T3795" i="1"/>
  <c r="T3142" i="1"/>
  <c r="T4850" i="1"/>
  <c r="T2271" i="1"/>
  <c r="T5197" i="1"/>
  <c r="T2360" i="1"/>
  <c r="T4557" i="1"/>
  <c r="T3855" i="1"/>
  <c r="T435" i="1"/>
  <c r="T571" i="1"/>
  <c r="T1097" i="1"/>
  <c r="T3506" i="1"/>
  <c r="T1528" i="1"/>
  <c r="T3768" i="1"/>
  <c r="T1296" i="1"/>
  <c r="T1223" i="1"/>
  <c r="T1674" i="1"/>
  <c r="T1175" i="1"/>
  <c r="T4780" i="1"/>
  <c r="T695" i="1"/>
  <c r="T1423" i="1"/>
  <c r="T3832" i="1"/>
  <c r="T3133" i="1"/>
  <c r="T3022" i="1"/>
  <c r="T4035" i="1"/>
  <c r="T2056" i="1"/>
  <c r="T4574" i="1"/>
  <c r="T376" i="1"/>
  <c r="T3197" i="1"/>
  <c r="T955" i="1"/>
  <c r="T692" i="1"/>
  <c r="T3430" i="1"/>
  <c r="T3777" i="1"/>
  <c r="T2895" i="1"/>
  <c r="T741" i="1"/>
  <c r="T1176" i="1"/>
  <c r="T503" i="1"/>
  <c r="T2526" i="1"/>
  <c r="T5099" i="1"/>
  <c r="T4669" i="1"/>
  <c r="T699" i="1"/>
  <c r="T3540" i="1"/>
  <c r="T2968" i="1"/>
  <c r="T1721" i="1"/>
  <c r="T3870" i="1"/>
  <c r="T5374" i="1"/>
  <c r="T2788" i="1"/>
  <c r="T4160" i="1"/>
  <c r="T2091" i="1"/>
  <c r="T3311" i="1"/>
  <c r="T3780" i="1"/>
  <c r="T5129" i="1"/>
  <c r="T1893" i="1"/>
  <c r="T936" i="1"/>
  <c r="T4682" i="1"/>
  <c r="T5482" i="1"/>
  <c r="T4351" i="1"/>
  <c r="T5060" i="1"/>
  <c r="T4165" i="1"/>
  <c r="T404" i="1"/>
  <c r="T5720" i="1"/>
  <c r="T402" i="1"/>
  <c r="T489" i="1"/>
  <c r="T1951" i="1"/>
  <c r="T3605" i="1"/>
  <c r="T4733" i="1"/>
  <c r="T2770" i="1"/>
  <c r="T910" i="1"/>
  <c r="T4562" i="1"/>
  <c r="T3039" i="1"/>
  <c r="T2881" i="1"/>
  <c r="T1878" i="1"/>
  <c r="T3963" i="1"/>
  <c r="T3315" i="1"/>
  <c r="T879" i="1"/>
  <c r="T878" i="1"/>
  <c r="T4641" i="1"/>
  <c r="T115" i="1"/>
  <c r="T1195" i="1"/>
  <c r="T1112" i="1"/>
  <c r="T1418" i="1"/>
  <c r="T2951" i="1"/>
  <c r="T1416" i="1"/>
  <c r="T812" i="1"/>
  <c r="T2706" i="1"/>
  <c r="T471" i="1"/>
  <c r="T1537" i="1"/>
  <c r="T2089" i="1"/>
  <c r="T3537" i="1"/>
  <c r="T2219" i="1"/>
  <c r="T2648" i="1"/>
  <c r="T3856" i="1"/>
  <c r="T1358" i="1"/>
  <c r="T2617" i="1"/>
  <c r="T2767" i="1"/>
  <c r="T2108" i="1"/>
  <c r="T1498" i="1"/>
  <c r="T3224" i="1"/>
  <c r="T4078" i="1"/>
  <c r="T2443" i="1"/>
  <c r="T5042" i="1"/>
  <c r="T4215" i="1"/>
  <c r="T2074" i="1"/>
  <c r="T97" i="1"/>
  <c r="T98" i="1"/>
  <c r="T2541" i="1"/>
  <c r="T3026" i="1"/>
  <c r="T1318" i="1"/>
  <c r="T2583" i="1"/>
  <c r="T740" i="1"/>
  <c r="T3599" i="1"/>
  <c r="T3461" i="1"/>
  <c r="T545" i="1"/>
  <c r="T199" i="1"/>
  <c r="T3004" i="1"/>
  <c r="T299" i="1"/>
  <c r="T4321" i="1"/>
  <c r="T3638" i="1"/>
  <c r="T4975" i="1"/>
  <c r="T1385" i="1"/>
  <c r="T1217" i="1"/>
  <c r="T802" i="1"/>
  <c r="T412" i="1"/>
  <c r="T151" i="1"/>
  <c r="T683" i="1"/>
  <c r="T1320" i="1"/>
  <c r="T854" i="1"/>
  <c r="T978" i="1"/>
  <c r="T579" i="1"/>
  <c r="T3283" i="1"/>
  <c r="T1549" i="1"/>
  <c r="T3320" i="1"/>
  <c r="T81" i="1"/>
  <c r="T79" i="1"/>
  <c r="T2024" i="1"/>
  <c r="T3557" i="1"/>
  <c r="T4899" i="1"/>
  <c r="T1748" i="1"/>
  <c r="T3132" i="1"/>
  <c r="T1874" i="1"/>
  <c r="T4312" i="1"/>
  <c r="T1311" i="1"/>
  <c r="T5646" i="1"/>
  <c r="T1849" i="1"/>
  <c r="T3996" i="1"/>
  <c r="T1870" i="1"/>
  <c r="T196" i="1"/>
  <c r="T4408" i="1"/>
  <c r="T2888" i="1"/>
  <c r="T2963" i="1"/>
  <c r="T1707" i="1"/>
  <c r="T2565" i="1"/>
  <c r="T3536" i="1"/>
  <c r="T2518" i="1"/>
  <c r="T1919" i="1"/>
  <c r="T2263" i="1"/>
  <c r="T2686" i="1"/>
  <c r="T286" i="1"/>
  <c r="T719" i="1"/>
  <c r="T2351" i="1"/>
  <c r="T3565" i="1"/>
  <c r="T1860" i="1"/>
  <c r="T2818" i="1"/>
  <c r="T3397" i="1"/>
  <c r="T788" i="1"/>
  <c r="T1949" i="1"/>
  <c r="T4427" i="1"/>
  <c r="T1045" i="1"/>
  <c r="T4180" i="1"/>
  <c r="T4305" i="1"/>
  <c r="T2340" i="1"/>
  <c r="T4126" i="1"/>
  <c r="T2711" i="1"/>
  <c r="T2538" i="1"/>
  <c r="T2003" i="1"/>
  <c r="T4479" i="1"/>
  <c r="T2246" i="1"/>
  <c r="T1068" i="1"/>
  <c r="T2269" i="1"/>
  <c r="T1269" i="1"/>
  <c r="T3101" i="1"/>
  <c r="T1582" i="1"/>
  <c r="T2318" i="1"/>
  <c r="T724" i="1"/>
  <c r="T2604" i="1"/>
  <c r="T243" i="1"/>
  <c r="T244" i="1"/>
  <c r="T242" i="1"/>
  <c r="T1030" i="1"/>
  <c r="T645" i="1"/>
  <c r="T2596" i="1"/>
  <c r="T1219" i="1"/>
  <c r="T5024" i="1"/>
  <c r="T2399" i="1"/>
  <c r="T5626" i="1"/>
  <c r="T5284" i="1"/>
  <c r="T134" i="1"/>
  <c r="T809" i="1"/>
  <c r="T1167" i="1"/>
  <c r="T5733" i="1"/>
  <c r="T1768" i="1"/>
  <c r="T4730" i="1"/>
  <c r="T1776" i="1"/>
  <c r="T1315" i="1"/>
  <c r="T1580" i="1"/>
  <c r="T3390" i="1"/>
  <c r="T2621" i="1"/>
  <c r="T4421" i="1"/>
  <c r="T488" i="1"/>
  <c r="T1743" i="1"/>
  <c r="T665" i="1"/>
  <c r="T666" i="1"/>
  <c r="T1529" i="1"/>
  <c r="T4520" i="1"/>
  <c r="T728" i="1"/>
  <c r="T2082" i="1"/>
  <c r="T4358" i="1"/>
  <c r="T385" i="1"/>
  <c r="T386" i="1"/>
  <c r="T1696" i="1"/>
  <c r="T1346" i="1"/>
  <c r="T4150" i="1"/>
  <c r="T3781" i="1"/>
  <c r="T3" i="1"/>
  <c r="T5730" i="1"/>
  <c r="T4803" i="1"/>
  <c r="T2259" i="1"/>
  <c r="T2" i="1"/>
  <c r="T4782" i="1"/>
  <c r="T4161" i="1"/>
  <c r="T3420" i="1"/>
  <c r="T2857" i="1"/>
  <c r="T2299" i="1"/>
  <c r="T389" i="1"/>
  <c r="T1216" i="1"/>
  <c r="T1227" i="1"/>
  <c r="T3547" i="1"/>
  <c r="T563" i="1"/>
  <c r="T335" i="1"/>
  <c r="T3702" i="1"/>
  <c r="T1470" i="1"/>
  <c r="T619" i="1"/>
  <c r="T158" i="1"/>
  <c r="T3904" i="1"/>
  <c r="T3240" i="1"/>
  <c r="T5142" i="1"/>
  <c r="T2049" i="1"/>
  <c r="T5522" i="1"/>
  <c r="T3943" i="1"/>
  <c r="T2135" i="1"/>
  <c r="T2196" i="1"/>
  <c r="T1359" i="1"/>
  <c r="T52" i="1"/>
  <c r="T2244" i="1"/>
  <c r="T1165" i="1"/>
  <c r="T4501" i="1"/>
  <c r="T5067" i="1"/>
  <c r="T4429" i="1"/>
  <c r="T570" i="1"/>
  <c r="T5702" i="1"/>
  <c r="T1495" i="1"/>
  <c r="T1502" i="1"/>
  <c r="T1993" i="1"/>
  <c r="T1154" i="1"/>
  <c r="T2008" i="1"/>
  <c r="T4131" i="1"/>
  <c r="T1007" i="1"/>
  <c r="T983" i="1"/>
  <c r="T982" i="1"/>
  <c r="T1598" i="1"/>
  <c r="T3268" i="1"/>
  <c r="T2397" i="1"/>
  <c r="T5366" i="1"/>
  <c r="T2681" i="1"/>
  <c r="T2172" i="1"/>
  <c r="T1329" i="1"/>
  <c r="T2642" i="1"/>
  <c r="T4067" i="1"/>
  <c r="T2540" i="1"/>
  <c r="T2257" i="1"/>
  <c r="T2846" i="1"/>
  <c r="T3933" i="1"/>
  <c r="T4494" i="1"/>
  <c r="T857" i="1"/>
  <c r="T3694" i="1"/>
  <c r="T1317" i="1"/>
  <c r="T4469" i="1"/>
  <c r="T2227" i="1"/>
  <c r="T2438" i="1"/>
  <c r="T4648" i="1"/>
  <c r="T2166" i="1"/>
  <c r="T3107" i="1"/>
  <c r="T2701" i="1"/>
  <c r="T3891" i="1"/>
  <c r="T3559" i="1"/>
  <c r="T1221" i="1"/>
  <c r="T4545" i="1"/>
  <c r="T668" i="1"/>
  <c r="T669" i="1"/>
  <c r="T1212" i="1"/>
  <c r="T3918" i="1"/>
  <c r="T688" i="1"/>
  <c r="T3366" i="1"/>
  <c r="T1524" i="1"/>
  <c r="T2356" i="1"/>
  <c r="T2620" i="1"/>
  <c r="T3843" i="1"/>
  <c r="T4831" i="1"/>
  <c r="T3371" i="1"/>
  <c r="T4762" i="1"/>
  <c r="T2297" i="1"/>
  <c r="T1422" i="1"/>
  <c r="T5355" i="1"/>
  <c r="T3094" i="1"/>
  <c r="T5045" i="1"/>
  <c r="T1592" i="1"/>
  <c r="T3654" i="1"/>
  <c r="T5350" i="1"/>
  <c r="R417" i="1"/>
  <c r="R418" i="1"/>
  <c r="R251" i="1"/>
  <c r="R250" i="1"/>
  <c r="R252" i="1"/>
  <c r="R959" i="1"/>
  <c r="R960" i="1"/>
  <c r="R933" i="1"/>
  <c r="R934" i="1"/>
  <c r="R1103" i="1"/>
  <c r="R1104" i="1"/>
  <c r="R893" i="1"/>
  <c r="R894" i="1"/>
  <c r="R274" i="1"/>
  <c r="R275" i="1"/>
  <c r="R2548" i="1"/>
  <c r="R2549" i="1"/>
  <c r="R972" i="1"/>
  <c r="R973" i="1"/>
  <c r="R2572" i="1"/>
  <c r="R2573" i="1"/>
  <c r="R2611" i="1"/>
  <c r="R2612" i="1"/>
  <c r="R2550" i="1"/>
  <c r="R2551" i="1"/>
  <c r="R227" i="1"/>
  <c r="R228" i="1"/>
  <c r="R807" i="1"/>
  <c r="R808" i="1"/>
  <c r="R142" i="1"/>
  <c r="R141" i="1"/>
  <c r="R143" i="1"/>
  <c r="T4110" i="1"/>
  <c r="T367" i="1"/>
  <c r="T454" i="1"/>
  <c r="T3578" i="1"/>
  <c r="T3025" i="1"/>
  <c r="T1705" i="1"/>
  <c r="T1944" i="1"/>
  <c r="T1629" i="1"/>
  <c r="T942" i="1"/>
  <c r="T4636" i="1"/>
  <c r="T4169" i="1"/>
  <c r="T3425" i="1"/>
  <c r="T1480" i="1"/>
  <c r="T526" i="1"/>
  <c r="T1542" i="1"/>
  <c r="T1275" i="1"/>
  <c r="T2320" i="1"/>
  <c r="T3790" i="1"/>
  <c r="T3088" i="1"/>
  <c r="T2595" i="1"/>
  <c r="T3737" i="1"/>
  <c r="T4662" i="1"/>
  <c r="T3275" i="1"/>
  <c r="T3182" i="1"/>
  <c r="T3681" i="1"/>
  <c r="T3477" i="1"/>
  <c r="T4355" i="1"/>
  <c r="T1936" i="1"/>
  <c r="T2874" i="1"/>
  <c r="T3297" i="1"/>
  <c r="T374" i="1"/>
  <c r="T373" i="1"/>
  <c r="T2279" i="1"/>
  <c r="T3920" i="1"/>
  <c r="T4911" i="1"/>
  <c r="T2085" i="1"/>
  <c r="T1671" i="1"/>
  <c r="T1084" i="1"/>
  <c r="T3632" i="1"/>
  <c r="T3922" i="1"/>
  <c r="T2721" i="1"/>
  <c r="T336" i="1"/>
  <c r="T4431" i="1"/>
  <c r="T326" i="1"/>
  <c r="T5585" i="1"/>
  <c r="T1608" i="1"/>
  <c r="T2723" i="1"/>
  <c r="T3563" i="1"/>
  <c r="T2084" i="1"/>
  <c r="T830" i="1"/>
  <c r="T650" i="1"/>
  <c r="T1796" i="1"/>
  <c r="T5661" i="1"/>
  <c r="T5341" i="1"/>
  <c r="T365" i="1"/>
  <c r="T1300" i="1"/>
  <c r="T536" i="1"/>
  <c r="T4060" i="1"/>
  <c r="T4072" i="1"/>
  <c r="T417" i="1"/>
  <c r="T418" i="1"/>
  <c r="T706" i="1"/>
  <c r="T3469" i="1"/>
  <c r="T250" i="1"/>
  <c r="T251" i="1"/>
  <c r="T252" i="1"/>
  <c r="T2529" i="1"/>
  <c r="T4661" i="1"/>
  <c r="T4006" i="1"/>
  <c r="T3771" i="1"/>
  <c r="T1735" i="1"/>
  <c r="T1456" i="1"/>
  <c r="T5642" i="1"/>
  <c r="T3912" i="1"/>
  <c r="T4099" i="1"/>
  <c r="T2564" i="1"/>
  <c r="T3793" i="1"/>
  <c r="T2330" i="1"/>
  <c r="T1372" i="1"/>
  <c r="T3358" i="1"/>
  <c r="T397" i="1"/>
  <c r="T3751" i="1"/>
  <c r="T951" i="1"/>
  <c r="T5713" i="1"/>
  <c r="T3817" i="1"/>
  <c r="T2726" i="1"/>
  <c r="T4127" i="1"/>
  <c r="T4833" i="1"/>
  <c r="T3903" i="1"/>
  <c r="T1277" i="1"/>
  <c r="T4656" i="1"/>
  <c r="T1663" i="1"/>
  <c r="T1015" i="1"/>
  <c r="T2933" i="1"/>
  <c r="T4417" i="1"/>
  <c r="T5503" i="1"/>
  <c r="T1492" i="1"/>
  <c r="T2359" i="1"/>
  <c r="T1107" i="1"/>
  <c r="T1004" i="1"/>
  <c r="T519" i="1"/>
  <c r="T521" i="1"/>
  <c r="T3651" i="1"/>
  <c r="T1126" i="1"/>
  <c r="T5683" i="1"/>
  <c r="T1606" i="1"/>
  <c r="T2527" i="1"/>
  <c r="T1014" i="1"/>
  <c r="T1094" i="1"/>
  <c r="T5543" i="1"/>
  <c r="T1745" i="1"/>
  <c r="T2708" i="1"/>
  <c r="T5260" i="1"/>
  <c r="T2287" i="1"/>
  <c r="T3395" i="1"/>
  <c r="T1028" i="1"/>
  <c r="T518" i="1"/>
  <c r="T2707" i="1"/>
  <c r="T3841" i="1"/>
  <c r="T3341" i="1"/>
  <c r="T3979" i="1"/>
  <c r="T3484" i="1"/>
  <c r="T2984" i="1"/>
  <c r="T1852" i="1"/>
  <c r="T201" i="1"/>
  <c r="T2511" i="1"/>
  <c r="T2917" i="1"/>
  <c r="T569" i="1"/>
  <c r="T4627" i="1"/>
  <c r="T1930" i="1"/>
  <c r="T3564" i="1"/>
  <c r="T1486" i="1"/>
  <c r="T1611" i="1"/>
  <c r="T1961" i="1"/>
  <c r="T2742" i="1"/>
  <c r="T516" i="1"/>
  <c r="T517" i="1"/>
  <c r="T4332" i="1"/>
  <c r="T1338" i="1"/>
  <c r="T126" i="1"/>
  <c r="T4164" i="1"/>
  <c r="T1904" i="1"/>
  <c r="T1378" i="1"/>
  <c r="T1465" i="1"/>
  <c r="T3308" i="1"/>
  <c r="T680" i="1"/>
  <c r="T4098" i="1"/>
  <c r="T3887" i="1"/>
  <c r="T2301" i="1"/>
  <c r="T5725" i="1"/>
  <c r="T1697" i="1"/>
  <c r="T2125" i="1"/>
  <c r="T3998" i="1"/>
  <c r="T4040" i="1"/>
  <c r="T2696" i="1"/>
  <c r="T3262" i="1"/>
  <c r="T179" i="1"/>
  <c r="T1638" i="1"/>
  <c r="T3216" i="1"/>
  <c r="T1282" i="1"/>
  <c r="T2728" i="1"/>
  <c r="T1187" i="1"/>
  <c r="T94" i="1"/>
  <c r="T1386" i="1"/>
  <c r="T3482" i="1"/>
  <c r="T3348" i="1"/>
  <c r="T773" i="1"/>
  <c r="T774" i="1"/>
  <c r="T3847" i="1"/>
  <c r="T3339" i="1"/>
  <c r="T2883" i="1"/>
  <c r="T1074" i="1"/>
  <c r="T256" i="1"/>
  <c r="T2572" i="1"/>
  <c r="T2573" i="1"/>
  <c r="T1561" i="1"/>
  <c r="T2286" i="1"/>
  <c r="T149" i="1"/>
  <c r="T1368" i="1"/>
  <c r="T3602" i="1"/>
  <c r="T2574" i="1"/>
  <c r="T1067" i="1"/>
  <c r="T5561" i="1"/>
  <c r="T4087" i="1"/>
  <c r="T1880" i="1"/>
  <c r="T2469" i="1"/>
  <c r="T749" i="1"/>
  <c r="T5261" i="1"/>
  <c r="T1401" i="1"/>
  <c r="T4848" i="1"/>
  <c r="T2248" i="1"/>
  <c r="T3024" i="1"/>
  <c r="T1539" i="1"/>
  <c r="T3719" i="1"/>
  <c r="T3213" i="1"/>
  <c r="T4556" i="1"/>
  <c r="T513" i="1"/>
  <c r="T1403" i="1"/>
  <c r="T2689" i="1"/>
  <c r="T2268" i="1"/>
  <c r="T578" i="1"/>
  <c r="T3090" i="1"/>
  <c r="T1657" i="1"/>
  <c r="T60" i="1"/>
  <c r="T3881" i="1"/>
  <c r="T3493" i="1"/>
  <c r="T1303" i="1"/>
  <c r="T5216" i="1"/>
  <c r="T3704" i="1"/>
  <c r="T1785" i="1"/>
  <c r="T3769" i="1"/>
  <c r="T2267" i="1"/>
  <c r="T27" i="1"/>
  <c r="T5517" i="1"/>
  <c r="T1261" i="1"/>
  <c r="T3155" i="1"/>
  <c r="T3225" i="1"/>
  <c r="T3250" i="1"/>
  <c r="T167" i="1"/>
  <c r="T220" i="1"/>
  <c r="T2634" i="1"/>
  <c r="T5691" i="1"/>
  <c r="T846" i="1"/>
  <c r="T334" i="1"/>
  <c r="T3621" i="1"/>
  <c r="T512" i="1"/>
  <c r="T3053" i="1"/>
  <c r="T2217" i="1"/>
  <c r="T234" i="1"/>
  <c r="T615" i="1"/>
  <c r="T2078" i="1"/>
  <c r="T2139" i="1"/>
  <c r="T1461" i="1"/>
  <c r="T427" i="1"/>
  <c r="T188" i="1"/>
  <c r="T5551" i="1"/>
  <c r="T1291" i="1"/>
  <c r="T1292" i="1"/>
  <c r="T1273" i="1"/>
  <c r="T4511" i="1"/>
  <c r="T3206" i="1"/>
  <c r="T1161" i="1"/>
  <c r="T182" i="1"/>
  <c r="T2456" i="1"/>
  <c r="T3660" i="1"/>
  <c r="T3907" i="1"/>
  <c r="T4043" i="1"/>
  <c r="T4114" i="1"/>
  <c r="T1691" i="1"/>
  <c r="T1761" i="1"/>
  <c r="T931" i="1"/>
  <c r="T3987" i="1"/>
  <c r="T3631" i="1"/>
  <c r="T1840" i="1"/>
  <c r="T3895" i="1"/>
  <c r="T384" i="1"/>
  <c r="T1050" i="1"/>
  <c r="T5649" i="1"/>
  <c r="T2014" i="1"/>
  <c r="T1667" i="1"/>
  <c r="T1173" i="1"/>
  <c r="T1755" i="1"/>
  <c r="T5518" i="1"/>
  <c r="T1323" i="1"/>
  <c r="T2537" i="1"/>
  <c r="T1131" i="1"/>
  <c r="T1395" i="1"/>
  <c r="T3953" i="1"/>
  <c r="T880" i="1"/>
  <c r="T2859" i="1"/>
  <c r="T3231" i="1"/>
  <c r="T783" i="1"/>
  <c r="T644" i="1"/>
  <c r="T133" i="1"/>
  <c r="T4000" i="1"/>
  <c r="T4243" i="1"/>
  <c r="T2437" i="1"/>
  <c r="T2092" i="1"/>
  <c r="T568" i="1"/>
  <c r="T1208" i="1"/>
  <c r="T2902" i="1"/>
  <c r="T4045" i="1"/>
  <c r="T506" i="1"/>
  <c r="T2133" i="1"/>
  <c r="T2998" i="1"/>
  <c r="T214" i="1"/>
  <c r="T1540" i="1"/>
  <c r="T2479" i="1"/>
  <c r="T125" i="1"/>
  <c r="T4604" i="1"/>
  <c r="T3111" i="1"/>
  <c r="T1622" i="1"/>
  <c r="T2705" i="1"/>
  <c r="T1809" i="1"/>
  <c r="T2860" i="1"/>
  <c r="T156" i="1"/>
  <c r="T3202" i="1"/>
  <c r="T3122" i="1"/>
  <c r="T660" i="1"/>
  <c r="T1945" i="1"/>
  <c r="T369" i="1"/>
  <c r="T3499" i="1"/>
  <c r="T1601" i="1"/>
  <c r="T4037" i="1"/>
  <c r="T496" i="1"/>
  <c r="T3175" i="1"/>
  <c r="T2921" i="1"/>
  <c r="T2413" i="1"/>
  <c r="T3546" i="1"/>
  <c r="T3270" i="1"/>
  <c r="T1460" i="1"/>
  <c r="T2611" i="1"/>
  <c r="T2612" i="1"/>
  <c r="T4118" i="1"/>
  <c r="T3309" i="1"/>
  <c r="T4076" i="1"/>
  <c r="T3797" i="1"/>
  <c r="T1312" i="1"/>
  <c r="T3120" i="1"/>
  <c r="T4986" i="1"/>
  <c r="T1113" i="1"/>
  <c r="T605" i="1"/>
  <c r="T2550" i="1"/>
  <c r="T2551" i="1"/>
  <c r="T3663" i="1"/>
  <c r="T227" i="1"/>
  <c r="T228" i="1"/>
  <c r="T4559" i="1"/>
  <c r="T1305" i="1"/>
  <c r="T4172" i="1"/>
  <c r="T290" i="1"/>
  <c r="T4843" i="1"/>
  <c r="T1716" i="1"/>
  <c r="T1451" i="1"/>
  <c r="T5137" i="1"/>
  <c r="T3108" i="1"/>
  <c r="T3362" i="1"/>
  <c r="T603" i="1"/>
  <c r="T3948" i="1"/>
  <c r="T3063" i="1"/>
  <c r="T1943" i="1"/>
  <c r="T3253" i="1"/>
  <c r="T4700" i="1"/>
  <c r="T5097" i="1"/>
  <c r="T3286" i="1"/>
  <c r="T2776" i="1"/>
  <c r="T959" i="1"/>
  <c r="T960" i="1"/>
  <c r="T589" i="1"/>
  <c r="T1655" i="1"/>
  <c r="T1779" i="1"/>
  <c r="T840" i="1"/>
  <c r="T3966" i="1"/>
  <c r="T3363" i="1"/>
  <c r="T2344" i="1"/>
  <c r="T3078" i="1"/>
  <c r="T4847" i="1"/>
  <c r="T2850" i="1"/>
  <c r="T2418" i="1"/>
  <c r="T738" i="1"/>
  <c r="T4688" i="1"/>
  <c r="T1879" i="1"/>
  <c r="T1160" i="1"/>
  <c r="T2345" i="1"/>
  <c r="T2743" i="1"/>
  <c r="T2822" i="1"/>
  <c r="T1267" i="1"/>
  <c r="T2053" i="1"/>
  <c r="T3198" i="1"/>
  <c r="T2920" i="1"/>
  <c r="T4103" i="1"/>
  <c r="T1150" i="1"/>
  <c r="T1552" i="1"/>
  <c r="T758" i="1"/>
  <c r="T997" i="1"/>
  <c r="T1698" i="1"/>
  <c r="T2069" i="1"/>
  <c r="T59" i="1"/>
  <c r="T5277" i="1"/>
  <c r="T269" i="1"/>
  <c r="T2680" i="1"/>
  <c r="T907" i="1"/>
  <c r="T4039" i="1"/>
  <c r="T1443" i="1"/>
  <c r="T229" i="1"/>
  <c r="T3558" i="1"/>
  <c r="T5357" i="1"/>
  <c r="T3635" i="1"/>
  <c r="T3011" i="1"/>
  <c r="T2785" i="1"/>
  <c r="T2335" i="1"/>
  <c r="T1060" i="1"/>
  <c r="T4845" i="1"/>
  <c r="T3615" i="1"/>
  <c r="T5098" i="1"/>
  <c r="T2851" i="1"/>
  <c r="T1602" i="1"/>
  <c r="T4176" i="1"/>
  <c r="T3294" i="1"/>
  <c r="T1002" i="1"/>
  <c r="T1151" i="1"/>
  <c r="T2374" i="1"/>
  <c r="T3872" i="1"/>
  <c r="T2935" i="1"/>
  <c r="T1047" i="1"/>
  <c r="T5456" i="1"/>
  <c r="T2512" i="1"/>
  <c r="T3965" i="1"/>
  <c r="T1952" i="1"/>
  <c r="T4064" i="1"/>
  <c r="T2291" i="1"/>
  <c r="T1937" i="1"/>
  <c r="T1171" i="1"/>
  <c r="T4920" i="1"/>
  <c r="T5020" i="1"/>
  <c r="T1811" i="1"/>
  <c r="T4953" i="1"/>
  <c r="T108" i="1"/>
  <c r="T4020" i="1"/>
  <c r="T4022" i="1"/>
  <c r="T3828" i="1"/>
  <c r="T891" i="1"/>
  <c r="T4130" i="1"/>
  <c r="T815" i="1"/>
  <c r="T2973" i="1"/>
  <c r="T3986" i="1"/>
  <c r="T1751" i="1"/>
  <c r="T3959" i="1"/>
  <c r="T4583" i="1"/>
  <c r="T185" i="1"/>
  <c r="T2349" i="1"/>
  <c r="T1304" i="1"/>
  <c r="T2280" i="1"/>
  <c r="T5416" i="1"/>
  <c r="T3923" i="1"/>
  <c r="T4610" i="1"/>
  <c r="T3265" i="1"/>
  <c r="T4349" i="1"/>
  <c r="T1861" i="1"/>
  <c r="T3766" i="1"/>
  <c r="T629" i="1"/>
  <c r="T174" i="1"/>
  <c r="T1258" i="1"/>
  <c r="T813" i="1"/>
  <c r="T3251" i="1"/>
  <c r="T3387" i="1"/>
  <c r="T4734" i="1"/>
  <c r="T3207" i="1"/>
  <c r="T2589" i="1"/>
  <c r="T3012" i="1"/>
  <c r="T434" i="1"/>
  <c r="T2372" i="1"/>
  <c r="T5466" i="1"/>
  <c r="T2023" i="1"/>
  <c r="T3447" i="1"/>
  <c r="T3626" i="1"/>
  <c r="T3949" i="1"/>
  <c r="T3788" i="1"/>
  <c r="T3800" i="1"/>
  <c r="T4018" i="1"/>
  <c r="T2277" i="1"/>
  <c r="T3649" i="1"/>
  <c r="T4779" i="1"/>
  <c r="T3313" i="1"/>
  <c r="T1574" i="1"/>
  <c r="T1140" i="1"/>
  <c r="T1781" i="1"/>
  <c r="T3014" i="1"/>
  <c r="T2314" i="1"/>
  <c r="T1192" i="1"/>
  <c r="T4883" i="1"/>
  <c r="T4797" i="1"/>
  <c r="T277" i="1"/>
  <c r="T5213" i="1"/>
  <c r="T922" i="1"/>
  <c r="T330" i="1"/>
  <c r="T933" i="1"/>
  <c r="T934" i="1"/>
  <c r="T1493" i="1"/>
  <c r="T3190" i="1"/>
  <c r="T4135" i="1"/>
  <c r="T2679" i="1"/>
  <c r="T3211" i="1"/>
  <c r="T5708" i="1"/>
  <c r="T4075" i="1"/>
  <c r="T3863" i="1"/>
  <c r="T2027" i="1"/>
  <c r="T1885" i="1"/>
  <c r="T3915" i="1"/>
  <c r="T3721" i="1"/>
  <c r="T1921" i="1"/>
  <c r="T626" i="1"/>
  <c r="T1620" i="1"/>
  <c r="T2954" i="1"/>
  <c r="T1010" i="1"/>
  <c r="T4008" i="1"/>
  <c r="T5678" i="1"/>
  <c r="T3157" i="1"/>
  <c r="T678" i="1"/>
  <c r="T1693" i="1"/>
  <c r="T1522" i="1"/>
  <c r="T4137" i="1"/>
  <c r="T1863" i="1"/>
  <c r="T1873" i="1"/>
  <c r="T2210" i="1"/>
  <c r="T4218" i="1"/>
  <c r="T1086" i="1"/>
  <c r="T2645" i="1"/>
  <c r="T943" i="1"/>
  <c r="T2844" i="1"/>
  <c r="T5365" i="1"/>
  <c r="T3665" i="1"/>
  <c r="T1560" i="1"/>
  <c r="T5076" i="1"/>
  <c r="T486" i="1"/>
  <c r="T1021" i="1"/>
  <c r="T2160" i="1"/>
  <c r="T1054" i="1"/>
  <c r="T1104" i="1"/>
  <c r="T1103" i="1"/>
  <c r="T5302" i="1"/>
  <c r="T1437" i="1"/>
  <c r="T1851" i="1"/>
  <c r="T505" i="1"/>
  <c r="T2932" i="1"/>
  <c r="T2274" i="1"/>
  <c r="T1184" i="1"/>
  <c r="T3187" i="1"/>
  <c r="T4979" i="1"/>
  <c r="T3926" i="1"/>
  <c r="T3360" i="1"/>
  <c r="T1971" i="1"/>
  <c r="T4302" i="1"/>
  <c r="T807" i="1"/>
  <c r="T808" i="1"/>
  <c r="T1909" i="1"/>
  <c r="T1774" i="1"/>
  <c r="T5154" i="1"/>
  <c r="T3581" i="1"/>
  <c r="T1771" i="1"/>
  <c r="T1055" i="1"/>
  <c r="T2126" i="1"/>
  <c r="T5703" i="1"/>
  <c r="T1152" i="1"/>
  <c r="T1797" i="1"/>
  <c r="T3786" i="1"/>
  <c r="T3299" i="1"/>
  <c r="T5226" i="1"/>
  <c r="T426" i="1"/>
  <c r="T5402" i="1"/>
  <c r="T1247" i="1"/>
  <c r="T961" i="1"/>
  <c r="T5034" i="1"/>
  <c r="T5492" i="1"/>
  <c r="T4906" i="1"/>
  <c r="T1842" i="1"/>
  <c r="T3129" i="1"/>
  <c r="T2972" i="1"/>
  <c r="T855" i="1"/>
  <c r="T1695" i="1"/>
  <c r="T311" i="1"/>
  <c r="T3254" i="1"/>
  <c r="T445" i="1"/>
  <c r="T2928" i="1"/>
  <c r="T3370" i="1"/>
  <c r="T3613" i="1"/>
  <c r="T391" i="1"/>
  <c r="T3183" i="1"/>
  <c r="T3415" i="1"/>
  <c r="T5189" i="1"/>
  <c r="T1911" i="1"/>
  <c r="T4739" i="1"/>
  <c r="T3976" i="1"/>
  <c r="T1614" i="1"/>
  <c r="T662" i="1"/>
  <c r="T653" i="1"/>
  <c r="T1521" i="1"/>
  <c r="T3494" i="1"/>
  <c r="T1230" i="1"/>
  <c r="T894" i="1"/>
  <c r="T893" i="1"/>
  <c r="T2787" i="1"/>
  <c r="T3496" i="1"/>
  <c r="T1429" i="1"/>
  <c r="T274" i="1"/>
  <c r="T275" i="1"/>
  <c r="T189" i="1"/>
  <c r="T1790" i="1"/>
  <c r="T1155" i="1"/>
  <c r="T3345" i="1"/>
  <c r="T5162" i="1"/>
  <c r="T1654" i="1"/>
  <c r="T3282" i="1"/>
  <c r="T350" i="1"/>
  <c r="T861" i="1"/>
  <c r="T2043" i="1"/>
  <c r="T4319" i="1"/>
  <c r="T1214" i="1"/>
  <c r="T2960" i="1"/>
  <c r="T2015" i="1"/>
  <c r="T3032" i="1"/>
  <c r="T1328" i="1"/>
  <c r="T3377" i="1"/>
  <c r="T3640" i="1"/>
  <c r="T3917" i="1"/>
  <c r="T5706" i="1"/>
  <c r="T1845" i="1"/>
  <c r="T3003" i="1"/>
  <c r="T4007" i="1"/>
  <c r="T2676" i="1"/>
  <c r="T5723" i="1"/>
  <c r="T2748" i="1"/>
  <c r="T3510" i="1"/>
  <c r="T4913" i="1"/>
  <c r="T3763" i="1"/>
  <c r="T3232" i="1"/>
  <c r="T2510" i="1"/>
  <c r="T3173" i="1"/>
  <c r="T7" i="1"/>
  <c r="T3084" i="1"/>
  <c r="T2075" i="1"/>
  <c r="T588" i="1"/>
  <c r="T1482" i="1"/>
  <c r="T4740" i="1"/>
  <c r="T2357" i="1"/>
  <c r="T2387" i="1"/>
  <c r="T2401" i="1"/>
  <c r="T2490" i="1"/>
  <c r="T4081" i="1"/>
  <c r="T742" i="1"/>
  <c r="T2019" i="1"/>
  <c r="T1022" i="1"/>
  <c r="T677" i="1"/>
  <c r="T2548" i="1"/>
  <c r="T2549" i="1"/>
  <c r="T2781" i="1"/>
  <c r="T3809" i="1"/>
  <c r="T2884" i="1"/>
  <c r="T1648" i="1"/>
  <c r="T3085" i="1"/>
  <c r="T2120" i="1"/>
  <c r="T3970" i="1"/>
  <c r="T2489" i="1"/>
  <c r="T1132" i="1"/>
  <c r="T843" i="1"/>
  <c r="T4031" i="1"/>
  <c r="T1139" i="1"/>
  <c r="T3466" i="1"/>
  <c r="T1197" i="1"/>
  <c r="T1189" i="1"/>
  <c r="T4950" i="1"/>
  <c r="T737" i="1"/>
  <c r="T1689" i="1"/>
  <c r="T2553" i="1"/>
  <c r="T3583" i="1"/>
  <c r="T5601" i="1"/>
  <c r="T3911" i="1"/>
  <c r="T5202" i="1"/>
  <c r="T101" i="1"/>
  <c r="T2363" i="1"/>
  <c r="T2243" i="1"/>
  <c r="T3962" i="1"/>
  <c r="T5165" i="1"/>
  <c r="T2871" i="1"/>
  <c r="T3050" i="1"/>
  <c r="T5469" i="1"/>
  <c r="T3441" i="1"/>
  <c r="T1471" i="1"/>
  <c r="T4048" i="1"/>
  <c r="T2825" i="1"/>
  <c r="T2627" i="1"/>
  <c r="T3815" i="1"/>
  <c r="T3093" i="1"/>
  <c r="T1804" i="1"/>
  <c r="T9" i="1"/>
  <c r="T4536" i="1"/>
  <c r="T1918" i="1"/>
  <c r="T2994" i="1"/>
  <c r="T3984" i="1"/>
  <c r="T1963" i="1"/>
  <c r="T1782" i="1"/>
  <c r="T4009" i="1"/>
  <c r="T4259" i="1"/>
  <c r="T1664" i="1"/>
  <c r="T3201" i="1"/>
  <c r="T3210" i="1"/>
  <c r="T141" i="1"/>
  <c r="T142" i="1"/>
  <c r="T143" i="1"/>
  <c r="T4057" i="1"/>
  <c r="T1548" i="1"/>
  <c r="T2931" i="1"/>
  <c r="T652" i="1"/>
  <c r="T1072" i="1"/>
  <c r="T2930" i="1"/>
  <c r="T2038" i="1"/>
  <c r="T57" i="1"/>
  <c r="T1388" i="1"/>
  <c r="T68" i="1"/>
  <c r="T3181" i="1"/>
  <c r="T3449" i="1"/>
  <c r="T3804" i="1"/>
  <c r="T3269" i="1"/>
  <c r="T2927" i="1"/>
  <c r="T2040" i="1"/>
  <c r="T1259" i="1"/>
  <c r="T991" i="1"/>
  <c r="T1056" i="1"/>
  <c r="T3331" i="1"/>
  <c r="T2493" i="1"/>
  <c r="T986" i="1"/>
  <c r="T1757" i="1"/>
  <c r="T1950" i="1"/>
  <c r="T2376" i="1"/>
  <c r="T4416" i="1"/>
  <c r="T3848" i="1"/>
  <c r="T1730" i="1"/>
  <c r="T3038" i="1"/>
  <c r="T4768" i="1"/>
  <c r="T147" i="1"/>
  <c r="T3504" i="1"/>
  <c r="T315" i="1"/>
  <c r="T165" i="1"/>
  <c r="T2475" i="1"/>
  <c r="T1325" i="1"/>
  <c r="T828" i="1"/>
  <c r="T3300" i="1"/>
  <c r="T5047" i="1"/>
  <c r="T70" i="1"/>
  <c r="T2449" i="1"/>
  <c r="T1708" i="1"/>
  <c r="T1844" i="1"/>
  <c r="T1794" i="1"/>
  <c r="T491" i="1"/>
  <c r="T1532" i="1"/>
  <c r="T1557" i="1"/>
  <c r="T4279" i="1"/>
  <c r="T2898" i="1"/>
  <c r="T4626" i="1"/>
  <c r="T2923" i="1"/>
  <c r="T2567" i="1"/>
  <c r="T2145" i="1"/>
  <c r="T1059" i="1"/>
  <c r="T2317" i="1"/>
  <c r="T2458" i="1"/>
  <c r="T757" i="1"/>
  <c r="T5248" i="1"/>
  <c r="T3403" i="1"/>
  <c r="T4347" i="1"/>
  <c r="T2313" i="1"/>
  <c r="T3648" i="1"/>
  <c r="T872" i="1"/>
  <c r="T3501" i="1"/>
  <c r="T2640" i="1"/>
  <c r="T863" i="1"/>
  <c r="T524" i="1"/>
  <c r="T337" i="1"/>
  <c r="T4108" i="1"/>
  <c r="T468" i="1"/>
  <c r="T381" i="1"/>
  <c r="T2990" i="1"/>
  <c r="T2967" i="1"/>
  <c r="T537" i="1"/>
  <c r="T2448" i="1"/>
  <c r="T3077" i="1"/>
  <c r="T2488" i="1"/>
  <c r="T1669" i="1"/>
  <c r="T1051" i="1"/>
  <c r="T3013" i="1"/>
  <c r="T3867" i="1"/>
  <c r="T5359" i="1"/>
  <c r="T1142" i="1"/>
  <c r="T4437" i="1"/>
  <c r="T3209" i="1"/>
  <c r="T1786" i="1"/>
  <c r="T3071" i="1"/>
  <c r="T24" i="1"/>
  <c r="T5639" i="1"/>
  <c r="T332" i="1"/>
  <c r="T2647" i="1"/>
  <c r="T2855" i="1"/>
  <c r="T2904" i="1"/>
  <c r="T2729" i="1"/>
  <c r="T325" i="1"/>
  <c r="T5588" i="1"/>
  <c r="T3980" i="1"/>
  <c r="T4104" i="1"/>
  <c r="T3882" i="1"/>
  <c r="T5086" i="1"/>
  <c r="T5203" i="1"/>
  <c r="T973" i="1"/>
  <c r="T972" i="1"/>
  <c r="T64" i="1"/>
  <c r="T5256" i="1"/>
  <c r="T3237" i="1"/>
  <c r="T4083" i="1"/>
  <c r="T5262" i="1"/>
  <c r="T2124" i="1"/>
  <c r="T534" i="1"/>
  <c r="T194" i="1"/>
  <c r="T5631" i="1"/>
  <c r="T4231" i="1"/>
  <c r="T787" i="1"/>
  <c r="T3284" i="1"/>
  <c r="T5170" i="1"/>
  <c r="T3865" i="1"/>
  <c r="T3825" i="1"/>
  <c r="T2173" i="1"/>
  <c r="T1544" i="1"/>
  <c r="T1886" i="1"/>
  <c r="T5172" i="1"/>
  <c r="T2758" i="1"/>
  <c r="T1181" i="1"/>
  <c r="T2664" i="1"/>
  <c r="T3661" i="1"/>
  <c r="T3740" i="1"/>
  <c r="T4252" i="1"/>
  <c r="R216" i="1"/>
  <c r="R217" i="1"/>
  <c r="R205" i="1"/>
  <c r="R206" i="1"/>
  <c r="R869" i="1"/>
  <c r="R870" i="1"/>
  <c r="R430" i="1"/>
  <c r="R431" i="1"/>
  <c r="R421" i="1"/>
  <c r="R422" i="1"/>
  <c r="R832" i="1"/>
  <c r="R833" i="1"/>
  <c r="R792" i="1"/>
  <c r="R793" i="1"/>
  <c r="R1291" i="1"/>
  <c r="R1292" i="1"/>
  <c r="R648" i="1"/>
  <c r="R649" i="1"/>
  <c r="R2542" i="1"/>
  <c r="R2543" i="1"/>
  <c r="T2914" i="1"/>
  <c r="T851" i="1"/>
  <c r="T850" i="1"/>
  <c r="T1986" i="1"/>
  <c r="T5155" i="1"/>
  <c r="T3729" i="1"/>
  <c r="T2192" i="1"/>
  <c r="T5727" i="1"/>
  <c r="T3616" i="1"/>
  <c r="T2245" i="1"/>
  <c r="T1585" i="1"/>
  <c r="T3140" i="1"/>
  <c r="T450" i="1"/>
  <c r="T4480" i="1"/>
  <c r="T4675" i="1"/>
  <c r="T4174" i="1"/>
  <c r="T5258" i="1"/>
  <c r="T2502" i="1"/>
  <c r="T3312" i="1"/>
  <c r="T689" i="1"/>
  <c r="T1990" i="1"/>
  <c r="T3186" i="1"/>
  <c r="T3684" i="1"/>
  <c r="T3829" i="1"/>
  <c r="T4985" i="1"/>
  <c r="T3823" i="1"/>
  <c r="T1823" i="1"/>
  <c r="T1089" i="1"/>
  <c r="T3159" i="1"/>
  <c r="T4194" i="1"/>
  <c r="T1353" i="1"/>
  <c r="T529" i="1"/>
  <c r="T4088" i="1"/>
  <c r="T177" i="1"/>
  <c r="T39" i="1"/>
  <c r="T1394" i="1"/>
  <c r="T2893" i="1"/>
  <c r="T2780" i="1"/>
  <c r="T2625" i="1"/>
  <c r="T4049" i="1"/>
  <c r="T2112" i="1"/>
  <c r="T2765" i="1"/>
  <c r="T2398" i="1"/>
  <c r="T2174" i="1"/>
  <c r="T3375" i="1"/>
  <c r="T1626" i="1"/>
  <c r="T1349" i="1"/>
  <c r="T2037" i="1"/>
  <c r="T1156" i="1"/>
  <c r="T3873" i="1"/>
  <c r="T5728" i="1"/>
  <c r="T2948" i="1"/>
  <c r="T4155" i="1"/>
  <c r="T1681" i="1"/>
  <c r="T1710" i="1"/>
  <c r="T4189" i="1"/>
  <c r="T2403" i="1"/>
  <c r="T3814" i="1"/>
  <c r="T71" i="1"/>
  <c r="T3606" i="1"/>
  <c r="T5638" i="1"/>
  <c r="T1991" i="1"/>
  <c r="T3849" i="1"/>
  <c r="T5378" i="1"/>
  <c r="T113" i="1"/>
  <c r="T5382" i="1"/>
  <c r="T4209" i="1"/>
  <c r="T3995" i="1"/>
  <c r="T3727" i="1"/>
  <c r="T752" i="1"/>
  <c r="T2041" i="1"/>
  <c r="T1136" i="1"/>
  <c r="T848" i="1"/>
  <c r="T849" i="1"/>
  <c r="T3412" i="1"/>
  <c r="T800" i="1"/>
  <c r="T1565" i="1"/>
  <c r="T2504" i="1"/>
  <c r="T1727" i="1"/>
  <c r="T679" i="1"/>
  <c r="T2113" i="1"/>
  <c r="T5651" i="1"/>
  <c r="T1077" i="1"/>
  <c r="T3761" i="1"/>
  <c r="T595" i="1"/>
  <c r="T4694" i="1"/>
  <c r="T4117" i="1"/>
  <c r="T2155" i="1"/>
  <c r="T515" i="1"/>
  <c r="T1704" i="1"/>
  <c r="T1736" i="1"/>
  <c r="T2425" i="1"/>
  <c r="T1688" i="1"/>
  <c r="T2848" i="1"/>
  <c r="T3338" i="1"/>
  <c r="T4908" i="1"/>
  <c r="T1008" i="1"/>
  <c r="T4151" i="1"/>
  <c r="T734" i="1"/>
  <c r="T1534" i="1"/>
  <c r="T2265" i="1"/>
  <c r="T4266" i="1"/>
  <c r="T4871" i="1"/>
  <c r="T4181" i="1"/>
  <c r="T1193" i="1"/>
  <c r="T1687" i="1"/>
  <c r="T3842" i="1"/>
  <c r="T1517" i="1"/>
  <c r="T5390" i="1"/>
  <c r="T791" i="1"/>
  <c r="T5724" i="1"/>
  <c r="T5709" i="1"/>
  <c r="T3874" i="1"/>
  <c r="T1637" i="1"/>
  <c r="T2618" i="1"/>
  <c r="T3580" i="1"/>
  <c r="T5534" i="1"/>
  <c r="T419" i="1"/>
  <c r="T162" i="1"/>
  <c r="T3770" i="1"/>
  <c r="T3750" i="1"/>
  <c r="T1813" i="1"/>
  <c r="T5729" i="1"/>
  <c r="T5647" i="1"/>
  <c r="T3767" i="1"/>
  <c r="T1737" i="1"/>
  <c r="T748" i="1"/>
  <c r="T5438" i="1"/>
  <c r="T1812" i="1"/>
  <c r="T259" i="1"/>
  <c r="T3574" i="1"/>
  <c r="T447" i="1"/>
  <c r="T4163" i="1"/>
  <c r="T2563" i="1"/>
  <c r="T1342" i="1"/>
  <c r="T511" i="1"/>
  <c r="T672" i="1"/>
  <c r="T1973" i="1"/>
  <c r="T278" i="1"/>
  <c r="T3462" i="1"/>
  <c r="T3906" i="1"/>
  <c r="T1700" i="1"/>
  <c r="T651" i="1"/>
  <c r="T2033" i="1"/>
  <c r="T2373" i="1"/>
  <c r="T1427" i="1"/>
  <c r="T437" i="1"/>
  <c r="T4336" i="1"/>
  <c r="T3491" i="1"/>
  <c r="T2013" i="1"/>
  <c r="T2146" i="1"/>
  <c r="T5515" i="1"/>
  <c r="T3193" i="1"/>
  <c r="T114" i="1"/>
  <c r="T2600" i="1"/>
  <c r="T990" i="1"/>
  <c r="T5041" i="1"/>
  <c r="T875" i="1"/>
  <c r="T1658" i="1"/>
  <c r="T3929" i="1"/>
  <c r="T3383" i="1"/>
  <c r="T34" i="1"/>
  <c r="T5055" i="1"/>
  <c r="T2547" i="1"/>
  <c r="T5066" i="1"/>
  <c r="T3722" i="1"/>
  <c r="T777" i="1"/>
  <c r="T2087" i="1"/>
  <c r="T674" i="1"/>
  <c r="T356" i="1"/>
  <c r="T163" i="1"/>
  <c r="T164" i="1"/>
  <c r="T4085" i="1"/>
  <c r="T3862" i="1"/>
  <c r="T2533" i="1"/>
  <c r="T4654" i="1"/>
  <c r="T3950" i="1"/>
  <c r="T3153" i="1"/>
  <c r="T2924" i="1"/>
  <c r="T1635" i="1"/>
  <c r="T2241" i="1"/>
  <c r="T4737" i="1"/>
  <c r="T1545" i="1"/>
  <c r="T3195" i="1"/>
  <c r="T2684" i="1"/>
  <c r="T640" i="1"/>
  <c r="T3141" i="1"/>
  <c r="T627" i="1"/>
  <c r="T2624" i="1"/>
  <c r="T4592" i="1"/>
  <c r="T2066" i="1"/>
  <c r="T616" i="1"/>
  <c r="T230" i="1"/>
  <c r="T4352" i="1"/>
  <c r="T2350" i="1"/>
  <c r="T4092" i="1"/>
  <c r="T3784" i="1"/>
  <c r="T810" i="1"/>
  <c r="T847" i="1"/>
  <c r="T2213" i="1"/>
  <c r="T4342" i="1"/>
  <c r="T2255" i="1"/>
  <c r="T2097" i="1"/>
  <c r="T4112" i="1"/>
  <c r="T3130" i="1"/>
  <c r="T422" i="1"/>
  <c r="T421" i="1"/>
  <c r="T1836" i="1"/>
  <c r="T2171" i="1"/>
  <c r="T5596" i="1"/>
  <c r="T5033" i="1"/>
  <c r="T1672" i="1"/>
  <c r="T597" i="1"/>
  <c r="T832" i="1"/>
  <c r="T833" i="1"/>
  <c r="T1101" i="1"/>
  <c r="T396" i="1"/>
  <c r="T4325" i="1"/>
  <c r="T525" i="1"/>
  <c r="T1732" i="1"/>
  <c r="T3204" i="1"/>
  <c r="T531" i="1"/>
  <c r="T2382" i="1"/>
  <c r="T1998" i="1"/>
  <c r="T1158" i="1"/>
  <c r="T3634" i="1"/>
  <c r="T648" i="1"/>
  <c r="T649" i="1"/>
  <c r="T2497" i="1"/>
  <c r="T2733" i="1"/>
  <c r="T2830" i="1"/>
  <c r="T1075" i="1"/>
  <c r="T2852" i="1"/>
  <c r="T1463" i="1"/>
  <c r="T736" i="1"/>
  <c r="T3044" i="1"/>
  <c r="T3419" i="1"/>
  <c r="T814" i="1"/>
  <c r="T1905" i="1"/>
  <c r="T495" i="1"/>
  <c r="T3676" i="1"/>
  <c r="T441" i="1"/>
  <c r="T4972" i="1"/>
  <c r="T2870" i="1"/>
  <c r="T4141" i="1"/>
  <c r="T2496" i="1"/>
  <c r="T3775" i="1"/>
  <c r="T2189" i="1"/>
  <c r="T530" i="1"/>
  <c r="T4183" i="1"/>
  <c r="T3448" i="1"/>
  <c r="T2067" i="1"/>
  <c r="T1970" i="1"/>
  <c r="T352" i="1"/>
  <c r="T410" i="1"/>
  <c r="T3756" i="1"/>
  <c r="T3001" i="1"/>
  <c r="T2835" i="1"/>
  <c r="T3625" i="1"/>
  <c r="T3833" i="1"/>
  <c r="T2143" i="1"/>
  <c r="T103" i="1"/>
  <c r="T5696" i="1"/>
  <c r="T2035" i="1"/>
  <c r="T3192" i="1"/>
  <c r="T2503" i="1"/>
  <c r="T4550" i="1"/>
  <c r="T905" i="1"/>
  <c r="T5488" i="1"/>
  <c r="T2979" i="1"/>
  <c r="T2875" i="1"/>
  <c r="T1856" i="1"/>
  <c r="T953" i="1"/>
  <c r="T1169" i="1"/>
  <c r="T2440" i="1"/>
  <c r="T2186" i="1"/>
  <c r="T5735" i="1"/>
  <c r="T4296" i="1"/>
  <c r="T709" i="1"/>
  <c r="T3194" i="1"/>
  <c r="T2873" i="1"/>
  <c r="T5344" i="1"/>
  <c r="T3656" i="1"/>
  <c r="T5124" i="1"/>
  <c r="T2070" i="1"/>
  <c r="T3757" i="1"/>
  <c r="T3692" i="1"/>
  <c r="T2009" i="1"/>
  <c r="T641" i="1"/>
  <c r="T1121" i="1"/>
  <c r="T1133" i="1"/>
  <c r="T1679" i="1"/>
  <c r="T5621" i="1"/>
  <c r="T1978" i="1"/>
  <c r="T82" i="1"/>
  <c r="T1006" i="1"/>
  <c r="T5360" i="1"/>
  <c r="T1798" i="1"/>
  <c r="T3883" i="1"/>
  <c r="T55" i="1"/>
  <c r="T2004" i="1"/>
  <c r="T4063" i="1"/>
  <c r="T1568" i="1"/>
  <c r="T4524" i="1"/>
  <c r="T43" i="1"/>
  <c r="T3587" i="1"/>
  <c r="T5081" i="1"/>
  <c r="T3806" i="1"/>
  <c r="T2690" i="1"/>
  <c r="T1577" i="1"/>
  <c r="T2130" i="1"/>
  <c r="T3281" i="1"/>
  <c r="T5218" i="1"/>
  <c r="T2428" i="1"/>
  <c r="T625" i="1"/>
  <c r="T5332" i="1"/>
  <c r="T3353" i="1"/>
  <c r="T2989" i="1"/>
  <c r="T3805" i="1"/>
  <c r="T1405" i="1"/>
  <c r="T2197" i="1"/>
  <c r="T2150" i="1"/>
  <c r="T5453" i="1"/>
  <c r="T1174" i="1"/>
  <c r="T1610" i="1"/>
  <c r="T308" i="1"/>
  <c r="T171" i="1"/>
  <c r="T4350" i="1"/>
  <c r="T1145" i="1"/>
  <c r="T3738" i="1"/>
  <c r="T1440" i="1"/>
  <c r="T2500" i="1"/>
  <c r="T5035" i="1"/>
  <c r="T1144" i="1"/>
  <c r="T5348" i="1"/>
  <c r="T3380" i="1"/>
  <c r="T2582" i="1"/>
  <c r="T4723" i="1"/>
  <c r="T2598" i="1"/>
  <c r="T3055" i="1"/>
  <c r="T3042" i="1"/>
  <c r="T2665" i="1"/>
  <c r="T1299" i="1"/>
  <c r="T1085" i="1"/>
  <c r="T4630" i="1"/>
  <c r="T1242" i="1"/>
  <c r="T480" i="1"/>
  <c r="T1081" i="1"/>
  <c r="T2288" i="1"/>
  <c r="T4029" i="1"/>
  <c r="T4056" i="1"/>
  <c r="T661" i="1"/>
  <c r="T3999" i="1"/>
  <c r="T1547" i="1"/>
  <c r="T2993" i="1"/>
  <c r="T3853" i="1"/>
  <c r="T1989" i="1"/>
  <c r="T219" i="1"/>
  <c r="T3715" i="1"/>
  <c r="T4798" i="1"/>
  <c r="T716" i="1"/>
  <c r="T3794" i="1"/>
  <c r="T882" i="1"/>
  <c r="T3851" i="1"/>
  <c r="T1759" i="1"/>
  <c r="T5487" i="1"/>
  <c r="T187" i="1"/>
  <c r="T3327" i="1"/>
  <c r="T4095" i="1"/>
  <c r="T1954" i="1"/>
  <c r="T4353" i="1"/>
  <c r="T329" i="1"/>
  <c r="T1484" i="1"/>
  <c r="T2986" i="1"/>
  <c r="T4614" i="1"/>
  <c r="T1370" i="1"/>
  <c r="T4865" i="1"/>
  <c r="T3124" i="1"/>
  <c r="T2396" i="1"/>
  <c r="T1239" i="1"/>
  <c r="T3114" i="1"/>
  <c r="T2185" i="1"/>
  <c r="T765" i="1"/>
  <c r="T1352" i="1"/>
  <c r="T5313" i="1"/>
  <c r="T262" i="1"/>
  <c r="T1647" i="1"/>
  <c r="T4143" i="1"/>
  <c r="T827" i="1"/>
  <c r="T897" i="1"/>
  <c r="T3592" i="1"/>
  <c r="T4292" i="1"/>
  <c r="T2722" i="1"/>
  <c r="T1038" i="1"/>
  <c r="T1467" i="1"/>
  <c r="T2436" i="1"/>
  <c r="T1391" i="1"/>
  <c r="T5316" i="1"/>
  <c r="T456" i="1"/>
  <c r="T5655" i="1"/>
  <c r="T460" i="1"/>
  <c r="T370" i="1"/>
  <c r="T702" i="1"/>
  <c r="T2646" i="1"/>
  <c r="T4478" i="1"/>
  <c r="T2593" i="1"/>
  <c r="T1034" i="1"/>
  <c r="T561" i="1"/>
  <c r="T3324" i="1"/>
  <c r="T4668" i="1"/>
  <c r="T2856" i="1"/>
  <c r="T2939" i="1"/>
  <c r="T1902" i="1"/>
  <c r="T2995" i="1"/>
  <c r="T1182" i="1"/>
  <c r="T4158" i="1"/>
  <c r="T1201" i="1"/>
  <c r="T528" i="1"/>
  <c r="T238" i="1"/>
  <c r="T1933" i="1"/>
  <c r="T4409" i="1"/>
  <c r="T2887" i="1"/>
  <c r="T225" i="1"/>
  <c r="T1270" i="1"/>
  <c r="T3610" i="1"/>
  <c r="T1584" i="1"/>
  <c r="T3921" i="1"/>
  <c r="T3952" i="1"/>
  <c r="T609" i="1"/>
  <c r="T2412" i="1"/>
  <c r="T3758" i="1"/>
  <c r="T3808" i="1"/>
  <c r="T3125" i="1"/>
  <c r="T2922" i="1"/>
  <c r="T3273" i="1"/>
  <c r="T1426" i="1"/>
  <c r="T1940" i="1"/>
  <c r="T2261" i="1"/>
  <c r="T1624" i="1"/>
  <c r="T1170" i="1"/>
  <c r="T2975" i="1"/>
  <c r="T817" i="1"/>
  <c r="T2546" i="1"/>
  <c r="T362" i="1"/>
  <c r="T3813" i="1"/>
  <c r="T2006" i="1"/>
  <c r="T3255" i="1"/>
  <c r="T2672" i="1"/>
  <c r="T5419" i="1"/>
  <c r="T3735" i="1"/>
  <c r="T28" i="1"/>
  <c r="T3065" i="1"/>
  <c r="T3514" i="1"/>
  <c r="T200" i="1"/>
  <c r="T1713" i="1"/>
  <c r="T1108" i="1"/>
  <c r="T3325" i="1"/>
  <c r="T3556" i="1"/>
  <c r="T3150" i="1"/>
  <c r="T3884" i="1"/>
  <c r="T2047" i="1"/>
  <c r="T3354" i="1"/>
  <c r="T2079" i="1"/>
  <c r="T2638" i="1"/>
  <c r="T3954" i="1"/>
  <c r="T2622" i="1"/>
  <c r="T4992" i="1"/>
  <c r="T1046" i="1"/>
  <c r="T3068" i="1"/>
  <c r="T2157" i="1"/>
  <c r="T3877" i="1"/>
  <c r="T1729" i="1"/>
  <c r="T3898" i="1"/>
  <c r="T4384" i="1"/>
  <c r="T3705" i="1"/>
  <c r="T1718" i="1"/>
  <c r="T1064" i="1"/>
  <c r="T4096" i="1"/>
  <c r="T4732" i="1"/>
  <c r="T1146" i="1"/>
  <c r="T3837" i="1"/>
  <c r="T3624" i="1"/>
  <c r="T5441" i="1"/>
  <c r="T4821" i="1"/>
  <c r="T1883" i="1"/>
  <c r="T1814" i="1"/>
  <c r="T1758" i="1"/>
  <c r="T1497" i="1"/>
  <c r="T1191" i="1"/>
  <c r="T523" i="1"/>
  <c r="T3685" i="1"/>
  <c r="T415" i="1"/>
  <c r="T197" i="1"/>
  <c r="T3410" i="1"/>
  <c r="T643" i="1"/>
  <c r="T3946" i="1"/>
  <c r="T860" i="1"/>
  <c r="T583" i="1"/>
  <c r="T4058" i="1"/>
  <c r="T3765" i="1"/>
  <c r="T186" i="1"/>
  <c r="T1800" i="1"/>
  <c r="T2842" i="1"/>
  <c r="T2899" i="1"/>
  <c r="T4665" i="1"/>
  <c r="T190" i="1"/>
  <c r="T1587" i="1"/>
  <c r="T5665" i="1"/>
  <c r="T1224" i="1"/>
  <c r="T500" i="1"/>
  <c r="T3126" i="1"/>
  <c r="T555" i="1"/>
  <c r="T3179" i="1"/>
  <c r="T3404" i="1"/>
  <c r="T2072" i="1"/>
  <c r="T1575" i="1"/>
  <c r="T4495" i="1"/>
  <c r="T3690" i="1"/>
  <c r="T4820" i="1"/>
  <c r="T834" i="1"/>
  <c r="T5604" i="1"/>
  <c r="T152" i="1"/>
  <c r="T3488" i="1"/>
  <c r="T5502" i="1"/>
  <c r="T5716" i="1"/>
  <c r="T3607" i="1"/>
  <c r="T433" i="1"/>
  <c r="T1043" i="1"/>
  <c r="T2619" i="1"/>
  <c r="T3899" i="1"/>
  <c r="T378" i="1"/>
  <c r="T388" i="1"/>
  <c r="T1914" i="1"/>
  <c r="T1841" i="1"/>
  <c r="T5113" i="1"/>
  <c r="T3776" i="1"/>
  <c r="T3400" i="1"/>
  <c r="T5200" i="1"/>
  <c r="T771" i="1"/>
  <c r="T3807" i="1"/>
  <c r="T3318" i="1"/>
  <c r="T996" i="1"/>
  <c r="T4876" i="1"/>
  <c r="T1837" i="1"/>
  <c r="T4713" i="1"/>
  <c r="T3701" i="1"/>
  <c r="T4050" i="1"/>
  <c r="T3673" i="1"/>
  <c r="T1581" i="1"/>
  <c r="T3208" i="1"/>
  <c r="T1699" i="1"/>
  <c r="T1576" i="1"/>
  <c r="T2411" i="1"/>
  <c r="T886" i="1"/>
  <c r="T4541" i="1"/>
  <c r="T3636" i="1"/>
  <c r="T2195" i="1"/>
  <c r="T3666" i="1"/>
  <c r="T204" i="1"/>
  <c r="T4519" i="1"/>
  <c r="T566" i="1"/>
  <c r="T235" i="1"/>
  <c r="T1877" i="1"/>
  <c r="T935" i="1"/>
  <c r="T241" i="1"/>
  <c r="T1049" i="1"/>
  <c r="T1419" i="1"/>
  <c r="T4918" i="1"/>
  <c r="T2434" i="1"/>
  <c r="T4129" i="1"/>
  <c r="T5546" i="1"/>
  <c r="T947" i="1"/>
  <c r="T1714" i="1"/>
  <c r="T4587" i="1"/>
  <c r="T2470" i="1"/>
  <c r="T2545" i="1"/>
  <c r="T1408" i="1"/>
  <c r="T5586" i="1"/>
  <c r="T218" i="1"/>
  <c r="T2756" i="1"/>
  <c r="T3799" i="1"/>
  <c r="T387" i="1"/>
  <c r="T1341" i="1"/>
  <c r="T2498" i="1"/>
  <c r="T1425" i="1"/>
  <c r="T3830" i="1"/>
  <c r="T1481" i="1"/>
  <c r="T3515" i="1"/>
  <c r="T1896" i="1"/>
  <c r="T4430" i="1"/>
  <c r="T2633" i="1"/>
  <c r="T2837" i="1"/>
  <c r="T3409" i="1"/>
  <c r="T3698" i="1"/>
  <c r="T5285" i="1"/>
  <c r="T4716" i="1"/>
  <c r="T207" i="1"/>
  <c r="T1308" i="1"/>
  <c r="T779" i="1"/>
  <c r="T656" i="1"/>
  <c r="T711" i="1"/>
  <c r="T1053" i="1"/>
  <c r="T96" i="1"/>
  <c r="T4945" i="1"/>
  <c r="T5301" i="1"/>
  <c r="T1031" i="1"/>
  <c r="T642" i="1"/>
  <c r="T558" i="1"/>
  <c r="T4941" i="1"/>
  <c r="T2254" i="1"/>
  <c r="T1619" i="1"/>
  <c r="T1570" i="1"/>
  <c r="T723" i="1"/>
  <c r="T176" i="1"/>
  <c r="T2542" i="1"/>
  <c r="T2543" i="1"/>
  <c r="T5687" i="1"/>
  <c r="T1546" i="1"/>
  <c r="T5065" i="1"/>
  <c r="T4232" i="1"/>
  <c r="T2849" i="1"/>
  <c r="T4586" i="1"/>
  <c r="T3110" i="1"/>
  <c r="T2740" i="1"/>
  <c r="T3465" i="1"/>
  <c r="T2827" i="1"/>
  <c r="T1939" i="1"/>
  <c r="T2649" i="1"/>
  <c r="T2952" i="1"/>
  <c r="T5340" i="1"/>
  <c r="T4590" i="1"/>
  <c r="T2956" i="1"/>
  <c r="T4441" i="1"/>
  <c r="T5196" i="1"/>
  <c r="T2178" i="1"/>
  <c r="T1722" i="1"/>
  <c r="T2353" i="1"/>
  <c r="T3418" i="1"/>
  <c r="T457" i="1"/>
  <c r="T3239" i="1"/>
  <c r="T2944" i="1"/>
  <c r="T1377" i="1"/>
  <c r="T3542" i="1"/>
  <c r="T509" i="1"/>
  <c r="T3349" i="1"/>
  <c r="T1226" i="1"/>
  <c r="T1080" i="1"/>
  <c r="T4686" i="1"/>
  <c r="T4602" i="1"/>
  <c r="T4783" i="1"/>
  <c r="T4533" i="1"/>
  <c r="T2609" i="1"/>
  <c r="T4288" i="1"/>
  <c r="T684" i="1"/>
  <c r="T4813" i="1"/>
  <c r="T4133" i="1"/>
  <c r="T2862" i="1"/>
  <c r="T1207" i="1"/>
  <c r="T132" i="1"/>
  <c r="T1102" i="1"/>
  <c r="T2415" i="1"/>
  <c r="T1454" i="1"/>
  <c r="T527" i="1"/>
  <c r="T210" i="1"/>
  <c r="T4885" i="1"/>
  <c r="T4571" i="1"/>
  <c r="T492" i="1"/>
  <c r="T264" i="1"/>
  <c r="T5520" i="1"/>
  <c r="T3399" i="1"/>
  <c r="T1505" i="1"/>
  <c r="T474" i="1"/>
  <c r="T121" i="1"/>
  <c r="T3295" i="1"/>
  <c r="T3969" i="1"/>
  <c r="T3151" i="1"/>
  <c r="T1066" i="1"/>
  <c r="T363" i="1"/>
  <c r="T3560" i="1"/>
  <c r="T5506" i="1"/>
  <c r="T5498" i="1"/>
  <c r="T5405" i="1"/>
  <c r="T4320" i="1"/>
  <c r="T1644" i="1"/>
  <c r="T5624" i="1"/>
  <c r="T3298" i="1"/>
  <c r="T5208" i="1"/>
  <c r="T731" i="1"/>
  <c r="T3199" i="1"/>
  <c r="T5057" i="1"/>
  <c r="T5731" i="1"/>
  <c r="T573" i="1"/>
  <c r="T3236" i="1"/>
  <c r="T4459" i="1"/>
  <c r="T1479" i="1"/>
  <c r="T2181" i="1"/>
  <c r="T1964" i="1"/>
  <c r="T3516" i="1"/>
  <c r="T1135" i="1"/>
  <c r="T2098" i="1"/>
  <c r="T4113" i="1"/>
  <c r="T3748" i="1"/>
  <c r="T2575" i="1"/>
  <c r="T5613" i="1"/>
  <c r="T763" i="1"/>
  <c r="T2700" i="1"/>
  <c r="T911" i="1"/>
  <c r="T2029" i="1"/>
  <c r="T1399" i="1"/>
  <c r="T31" i="1"/>
  <c r="T5191" i="1"/>
  <c r="T2065" i="1"/>
  <c r="T2601" i="1"/>
  <c r="T1444" i="1"/>
  <c r="T35" i="1"/>
  <c r="T314" i="1"/>
  <c r="T3219" i="1"/>
  <c r="T1200" i="1"/>
  <c r="T423" i="1"/>
  <c r="T5580" i="1"/>
  <c r="T2969" i="1"/>
  <c r="T1523" i="1"/>
  <c r="T3074" i="1"/>
  <c r="T2685" i="1"/>
  <c r="T2147" i="1"/>
  <c r="T208" i="1"/>
  <c r="T3398" i="1"/>
  <c r="T3131" i="1"/>
  <c r="T1431" i="1"/>
  <c r="T3035" i="1"/>
  <c r="T3850" i="1"/>
  <c r="T543" i="1"/>
  <c r="T3846" i="1"/>
  <c r="T1833" i="1"/>
  <c r="T3662" i="1"/>
  <c r="T992" i="1"/>
  <c r="T1381" i="1"/>
  <c r="T3528" i="1"/>
  <c r="T5541" i="1"/>
  <c r="T1232" i="1"/>
  <c r="T3215" i="1"/>
  <c r="T1925" i="1"/>
  <c r="T420" i="1"/>
  <c r="T1651" i="1"/>
  <c r="T2407" i="1"/>
  <c r="T3017" i="1"/>
  <c r="T2450" i="1"/>
  <c r="T4138" i="1"/>
  <c r="T4026" i="1"/>
  <c r="T4588" i="1"/>
  <c r="T85" i="1"/>
  <c r="T91" i="1"/>
  <c r="T1287" i="1"/>
  <c r="T1869" i="1"/>
  <c r="T360" i="1"/>
  <c r="T475" i="1"/>
  <c r="T1265" i="1"/>
  <c r="T3914" i="1"/>
  <c r="T5489" i="1"/>
  <c r="T4535" i="1"/>
  <c r="T713" i="1"/>
  <c r="T888" i="1"/>
  <c r="T364" i="1"/>
  <c r="T2833" i="1"/>
  <c r="T3228" i="1"/>
  <c r="T2094" i="1"/>
  <c r="T2115" i="1"/>
  <c r="T2580" i="1"/>
  <c r="T3658" i="1"/>
  <c r="T1254" i="1"/>
  <c r="T2442" i="1"/>
  <c r="T5710" i="1"/>
  <c r="T5127" i="1"/>
  <c r="T1680" i="1"/>
  <c r="T501" i="1"/>
  <c r="T2615" i="1"/>
  <c r="T3060" i="1"/>
  <c r="T998" i="1"/>
  <c r="T62" i="1"/>
  <c r="T1609" i="1"/>
  <c r="T1518" i="1"/>
  <c r="T772" i="1"/>
  <c r="T2764" i="1"/>
  <c r="T4468" i="1"/>
  <c r="R670" i="1"/>
  <c r="R671" i="1"/>
  <c r="R848" i="1"/>
  <c r="R849" i="1"/>
  <c r="R923" i="1"/>
  <c r="R924" i="1"/>
  <c r="R104" i="1"/>
  <c r="R105" i="1"/>
  <c r="R2338" i="1"/>
  <c r="R2339" i="1"/>
  <c r="R825" i="1"/>
  <c r="R824" i="1"/>
  <c r="R826" i="1"/>
  <c r="R322" i="1"/>
  <c r="R323" i="1"/>
  <c r="R2570" i="1"/>
  <c r="R2571" i="1"/>
  <c r="R341" i="1"/>
  <c r="R342" i="1"/>
  <c r="R939" i="1"/>
  <c r="R940" i="1"/>
  <c r="R836" i="1"/>
  <c r="R837" i="1"/>
  <c r="R822" i="1"/>
  <c r="R823" i="1"/>
  <c r="R2483" i="1"/>
  <c r="R2484" i="1"/>
  <c r="R2522" i="1"/>
  <c r="R2523" i="1"/>
  <c r="R288" i="1"/>
  <c r="R289" i="1"/>
  <c r="R926" i="1"/>
  <c r="R927" i="1"/>
  <c r="R755" i="1"/>
  <c r="R756" i="1"/>
  <c r="R373" i="1"/>
  <c r="R374" i="1"/>
  <c r="R516" i="1"/>
  <c r="R517" i="1"/>
  <c r="R773" i="1"/>
  <c r="R774" i="1"/>
  <c r="R850" i="1"/>
  <c r="R851" i="1"/>
  <c r="R163" i="1"/>
  <c r="R164" i="1"/>
  <c r="R685" i="1"/>
  <c r="R686" i="1"/>
  <c r="R675" i="1"/>
  <c r="R676" i="1"/>
  <c r="T1218" i="1"/>
  <c r="T2435" i="1"/>
  <c r="T3905" i="1"/>
  <c r="T1636" i="1"/>
  <c r="T3492" i="1"/>
  <c r="T915" i="1"/>
  <c r="T721" i="1"/>
  <c r="T896" i="1"/>
  <c r="T5437" i="1"/>
  <c r="T3052" i="1"/>
  <c r="T1246" i="1"/>
  <c r="T3512" i="1"/>
  <c r="T618" i="1"/>
  <c r="T923" i="1"/>
  <c r="T924" i="1"/>
  <c r="T1148" i="1"/>
  <c r="T3909" i="1"/>
  <c r="T261" i="1"/>
  <c r="T3310" i="1"/>
  <c r="T1294" i="1"/>
  <c r="T3711" i="1"/>
  <c r="T5246" i="1"/>
  <c r="T4362" i="1"/>
  <c r="T3045" i="1"/>
  <c r="T2977" i="1"/>
  <c r="T5180" i="1"/>
  <c r="T72" i="1"/>
  <c r="T3570" i="1"/>
  <c r="T3826" i="1"/>
  <c r="T268" i="1"/>
  <c r="T613" i="1"/>
  <c r="T2127" i="1"/>
  <c r="T3802" i="1"/>
  <c r="T2424" i="1"/>
  <c r="T2520" i="1"/>
  <c r="T1413" i="1"/>
  <c r="T2783" i="1"/>
  <c r="T5143" i="1"/>
  <c r="T3497" i="1"/>
  <c r="T2597" i="1"/>
  <c r="T4132" i="1"/>
  <c r="T2889" i="1"/>
  <c r="T2240" i="1"/>
  <c r="T3473" i="1"/>
  <c r="T221" i="1"/>
  <c r="T5443" i="1"/>
  <c r="T4002" i="1"/>
  <c r="T4939" i="1"/>
  <c r="T4481" i="1"/>
  <c r="T296" i="1"/>
  <c r="T1473" i="1"/>
  <c r="T2768" i="1"/>
  <c r="T1288" i="1"/>
  <c r="T1457" i="1"/>
  <c r="T2045" i="1"/>
  <c r="T2918" i="1"/>
  <c r="T1558" i="1"/>
  <c r="T3643" i="1"/>
  <c r="T1204" i="1"/>
  <c r="T2258" i="1"/>
  <c r="T4815" i="1"/>
  <c r="T2559" i="1"/>
  <c r="T2134" i="1"/>
  <c r="T2080" i="1"/>
  <c r="T3365" i="1"/>
  <c r="T5007" i="1"/>
  <c r="T2260" i="1"/>
  <c r="T5721" i="1"/>
  <c r="T3716" i="1"/>
  <c r="T25" i="1"/>
  <c r="T4731" i="1"/>
  <c r="T770" i="1"/>
  <c r="T5012" i="1"/>
  <c r="T5539" i="1"/>
  <c r="T2607" i="1"/>
  <c r="T1692" i="1"/>
  <c r="T1967" i="1"/>
  <c r="T2386" i="1"/>
  <c r="T1336" i="1"/>
  <c r="T1194" i="1"/>
  <c r="T5407" i="1"/>
  <c r="T1373" i="1"/>
  <c r="T3552" i="1"/>
  <c r="T859" i="1"/>
  <c r="T611" i="1"/>
  <c r="T4799" i="1"/>
  <c r="T3223" i="1"/>
  <c r="T5594" i="1"/>
  <c r="T2465" i="1"/>
  <c r="T3798" i="1"/>
  <c r="T5428" i="1"/>
  <c r="T5536" i="1"/>
  <c r="T104" i="1"/>
  <c r="T105" i="1"/>
  <c r="T1355" i="1"/>
  <c r="T750" i="1"/>
  <c r="T4136" i="1"/>
  <c r="T4956" i="1"/>
  <c r="T3569" i="1"/>
  <c r="T3589" i="1"/>
  <c r="T673" i="1"/>
  <c r="T3220" i="1"/>
  <c r="T2149" i="1"/>
  <c r="T3483" i="1"/>
  <c r="T1805" i="1"/>
  <c r="T3657" i="1"/>
  <c r="T300" i="1"/>
  <c r="T3145" i="1"/>
  <c r="T657" i="1"/>
  <c r="T1535" i="1"/>
  <c r="T5199" i="1"/>
  <c r="T260" i="1"/>
  <c r="T2635" i="1"/>
  <c r="T1677" i="1"/>
  <c r="T4458" i="1"/>
  <c r="T5017" i="1"/>
  <c r="T2734" i="1"/>
  <c r="T2111" i="1"/>
  <c r="T2039" i="1"/>
  <c r="T4909" i="1"/>
  <c r="T2982" i="1"/>
  <c r="T3170" i="1"/>
  <c r="T1149" i="1"/>
  <c r="T3936" i="1"/>
  <c r="T4769" i="1"/>
  <c r="T3876" i="1"/>
  <c r="T2528" i="1"/>
  <c r="T3121" i="1"/>
  <c r="T1897" i="1"/>
  <c r="T3844" i="1"/>
  <c r="T3467" i="1"/>
  <c r="T3667" i="1"/>
  <c r="T3937" i="1"/>
  <c r="T686" i="1"/>
  <c r="T685" i="1"/>
  <c r="T913" i="1"/>
  <c r="T3413" i="1"/>
  <c r="T3734" i="1"/>
  <c r="T2119" i="1"/>
  <c r="T1641" i="1"/>
  <c r="T5544" i="1"/>
  <c r="T438" i="1"/>
  <c r="T1025" i="1"/>
  <c r="T2420" i="1"/>
  <c r="T1487" i="1"/>
  <c r="T874" i="1"/>
  <c r="T69" i="1"/>
  <c r="T4874" i="1"/>
  <c r="T895" i="1"/>
  <c r="T3067" i="1"/>
  <c r="T5722" i="1"/>
  <c r="T2316" i="1"/>
  <c r="T628" i="1"/>
  <c r="T4124" i="1"/>
  <c r="T47" i="1"/>
  <c r="T2206" i="1"/>
  <c r="T5484" i="1"/>
  <c r="T4094" i="1"/>
  <c r="T3450" i="1"/>
  <c r="T1901" i="1"/>
  <c r="T2338" i="1"/>
  <c r="T2339" i="1"/>
  <c r="T5393" i="1"/>
  <c r="T2439" i="1"/>
  <c r="T246" i="1"/>
  <c r="T5386" i="1"/>
  <c r="T351" i="1"/>
  <c r="T4615" i="1"/>
  <c r="T1058" i="1"/>
  <c r="T2675" i="1"/>
  <c r="T2416" i="1"/>
  <c r="T3082" i="1"/>
  <c r="T2653" i="1"/>
  <c r="T380" i="1"/>
  <c r="T856" i="1"/>
  <c r="T1406" i="1"/>
  <c r="T4576" i="1"/>
  <c r="T392" i="1"/>
  <c r="T1829" i="1"/>
  <c r="T279" i="1"/>
  <c r="T3544" i="1"/>
  <c r="T5385" i="1"/>
  <c r="T1344" i="1"/>
  <c r="T1784" i="1"/>
  <c r="T2782" i="1"/>
  <c r="T2892" i="1"/>
  <c r="T2132" i="1"/>
  <c r="T4606" i="1"/>
  <c r="T3533" i="1"/>
  <c r="T5280" i="1"/>
  <c r="T3401" i="1"/>
  <c r="T3778" i="1"/>
  <c r="T1525" i="1"/>
  <c r="T1977" i="1"/>
  <c r="T3674" i="1"/>
  <c r="T3720" i="1"/>
  <c r="T2555" i="1"/>
  <c r="T192" i="1"/>
  <c r="T825" i="1"/>
  <c r="T826" i="1"/>
  <c r="T824" i="1"/>
  <c r="T1777" i="1"/>
  <c r="T2406" i="1"/>
  <c r="T3901" i="1"/>
  <c r="T5163" i="1"/>
  <c r="T1750" i="1"/>
  <c r="T3119" i="1"/>
  <c r="T1882" i="1"/>
  <c r="T1889" i="1"/>
  <c r="T3861" i="1"/>
  <c r="T1603" i="1"/>
  <c r="T2673" i="1"/>
  <c r="T1941" i="1"/>
  <c r="T3118" i="1"/>
  <c r="T1988" i="1"/>
  <c r="T1543" i="1"/>
  <c r="T1446" i="1"/>
  <c r="T633" i="1"/>
  <c r="T2209" i="1"/>
  <c r="T1364" i="1"/>
  <c r="T2384" i="1"/>
  <c r="T77" i="1"/>
  <c r="T3292" i="1"/>
  <c r="T2779" i="1"/>
  <c r="T1660" i="1"/>
  <c r="T1510" i="1"/>
  <c r="T2774" i="1"/>
  <c r="T322" i="1"/>
  <c r="T323" i="1"/>
  <c r="T4051" i="1"/>
  <c r="T2570" i="1"/>
  <c r="T2571" i="1"/>
  <c r="T1356" i="1"/>
  <c r="T1409" i="1"/>
  <c r="T557" i="1"/>
  <c r="T4005" i="1"/>
  <c r="T2154" i="1"/>
  <c r="T2375" i="1"/>
  <c r="T4889" i="1"/>
  <c r="T5524" i="1"/>
  <c r="T962" i="1"/>
  <c r="T2659" i="1"/>
  <c r="T1166" i="1"/>
  <c r="T3744" i="1"/>
  <c r="T2703" i="1"/>
  <c r="T1766" i="1"/>
  <c r="T2305" i="1"/>
  <c r="T1178" i="1"/>
  <c r="T5015" i="1"/>
  <c r="T3138" i="1"/>
  <c r="T257" i="1"/>
  <c r="T2309" i="1"/>
  <c r="T1618" i="1"/>
  <c r="T4566" i="1"/>
  <c r="T2880" i="1"/>
  <c r="T372" i="1"/>
  <c r="T3152" i="1"/>
  <c r="T2966" i="1"/>
  <c r="T3218" i="1"/>
  <c r="T2663" i="1"/>
  <c r="T1605" i="1"/>
  <c r="T3434" i="1"/>
  <c r="T5038" i="1"/>
  <c r="T5333" i="1"/>
  <c r="T2630" i="1"/>
  <c r="T4178" i="1"/>
  <c r="T2987" i="1"/>
  <c r="T2223" i="1"/>
  <c r="T2940" i="1"/>
  <c r="T4938" i="1"/>
  <c r="T78" i="1"/>
  <c r="T3334" i="1"/>
  <c r="T2294" i="1"/>
  <c r="T233" i="1"/>
  <c r="T5234" i="1"/>
  <c r="T3561" i="1"/>
  <c r="T3177" i="1"/>
  <c r="T2131" i="1"/>
  <c r="T2492" i="1"/>
  <c r="T2175" i="1"/>
  <c r="T1016" i="1"/>
  <c r="T1238" i="1"/>
  <c r="T2480" i="1"/>
  <c r="T1938" i="1"/>
  <c r="T3023" i="1"/>
  <c r="T3271" i="1"/>
  <c r="T4689" i="1"/>
  <c r="T908" i="1"/>
  <c r="T1307" i="1"/>
  <c r="T1466" i="1"/>
  <c r="T1891" i="1"/>
  <c r="T2974" i="1"/>
  <c r="T3243" i="1"/>
  <c r="T5294" i="1"/>
  <c r="T136" i="1"/>
  <c r="T1917" i="1"/>
  <c r="T4701" i="1"/>
  <c r="T1186" i="1"/>
  <c r="T5324" i="1"/>
  <c r="T5298" i="1"/>
  <c r="T498" i="1"/>
  <c r="T3754" i="1"/>
  <c r="T4123" i="1"/>
  <c r="T1124" i="1"/>
  <c r="T307" i="1"/>
  <c r="T2585" i="1"/>
  <c r="T4175" i="1"/>
  <c r="T5494" i="1"/>
  <c r="T1512" i="1"/>
  <c r="T981" i="1"/>
  <c r="T5106" i="1"/>
  <c r="T398" i="1"/>
  <c r="T2462" i="1"/>
  <c r="T3609" i="1"/>
  <c r="T5656" i="1"/>
  <c r="T2712" i="1"/>
  <c r="T746" i="1"/>
  <c r="T5629" i="1"/>
  <c r="T904" i="1"/>
  <c r="T2296" i="1"/>
  <c r="T2482" i="1"/>
  <c r="T3527" i="1"/>
  <c r="T2253" i="1"/>
  <c r="T2016" i="1"/>
  <c r="T5145" i="1"/>
  <c r="T698" i="1"/>
  <c r="T4240" i="1"/>
  <c r="T1062" i="1"/>
  <c r="T4410" i="1"/>
  <c r="T1876" i="1"/>
  <c r="T3597" i="1"/>
  <c r="T318" i="1"/>
  <c r="T1272" i="1"/>
  <c r="T3697" i="1"/>
  <c r="T798" i="1"/>
  <c r="T637" i="1"/>
  <c r="T3305" i="1"/>
  <c r="T4144" i="1"/>
  <c r="T5528" i="1"/>
  <c r="T4708" i="1"/>
  <c r="T5726" i="1"/>
  <c r="T2949" i="1"/>
  <c r="T1070" i="1"/>
  <c r="T5410" i="1"/>
  <c r="T4318" i="1"/>
  <c r="T624" i="1"/>
  <c r="T732" i="1"/>
  <c r="T3508" i="1"/>
  <c r="T3541" i="1"/>
  <c r="T3200" i="1"/>
  <c r="T2942" i="1"/>
  <c r="T1256" i="1"/>
  <c r="T2746" i="1"/>
  <c r="T5346" i="1"/>
  <c r="T2481" i="1"/>
  <c r="T5577" i="1"/>
  <c r="T291" i="1"/>
  <c r="T3935" i="1"/>
  <c r="T2666" i="1"/>
  <c r="T4253" i="1"/>
  <c r="T575" i="1"/>
  <c r="T3058" i="1"/>
  <c r="T3453" i="1"/>
  <c r="T1196" i="1"/>
  <c r="T2603" i="1"/>
  <c r="T664" i="1"/>
  <c r="T2876" i="1"/>
  <c r="T5326" i="1"/>
  <c r="T1475" i="1"/>
  <c r="T3392" i="1"/>
  <c r="T4635" i="1"/>
  <c r="T675" i="1"/>
  <c r="T676" i="1"/>
  <c r="T2031" i="1"/>
  <c r="T442" i="1"/>
  <c r="T2103" i="1"/>
  <c r="T3774" i="1"/>
  <c r="T472" i="1"/>
  <c r="T2854" i="1"/>
  <c r="T3736" i="1"/>
  <c r="T341" i="1"/>
  <c r="T342" i="1"/>
  <c r="T3136" i="1"/>
  <c r="T3554" i="1"/>
  <c r="T4152" i="1"/>
  <c r="T2769" i="1"/>
  <c r="T2668" i="1"/>
  <c r="T946" i="1"/>
  <c r="T319" i="1"/>
  <c r="T361" i="1"/>
  <c r="T3779" i="1"/>
  <c r="T3839" i="1"/>
  <c r="T4483" i="1"/>
  <c r="T2230" i="1"/>
  <c r="T301" i="1"/>
  <c r="T1274" i="1"/>
  <c r="T3869" i="1"/>
  <c r="T3048" i="1"/>
  <c r="T4111" i="1"/>
  <c r="T4509" i="1"/>
  <c r="T4286" i="1"/>
  <c r="T1855" i="1"/>
  <c r="T3951" i="1"/>
  <c r="T2247" i="1"/>
  <c r="T2925" i="1"/>
  <c r="T2144" i="1"/>
  <c r="T1665" i="1"/>
  <c r="T44" i="1"/>
  <c r="T1061" i="1"/>
  <c r="T1763" i="1"/>
  <c r="T4369" i="1"/>
  <c r="T1686" i="1"/>
  <c r="T2010" i="1"/>
  <c r="T1442" i="1"/>
  <c r="T1415" i="1"/>
  <c r="T1183" i="1"/>
  <c r="T3866" i="1"/>
  <c r="T4503" i="1"/>
  <c r="T1083" i="1"/>
  <c r="T1769" i="1"/>
  <c r="T710" i="1"/>
  <c r="T3080" i="1"/>
  <c r="T3343" i="1"/>
  <c r="T3614" i="1"/>
  <c r="T1052" i="1"/>
  <c r="T565" i="1"/>
  <c r="T4738" i="1"/>
  <c r="T3836" i="1"/>
  <c r="T1562" i="1"/>
  <c r="T939" i="1"/>
  <c r="T940" i="1"/>
  <c r="T5233" i="1"/>
  <c r="T1478" i="1"/>
  <c r="T3992" i="1"/>
  <c r="T1379" i="1"/>
  <c r="T166" i="1"/>
  <c r="T2698" i="1"/>
  <c r="T4388" i="1"/>
  <c r="T2964" i="1"/>
  <c r="T333" i="1"/>
  <c r="T5201" i="1"/>
  <c r="T130" i="1"/>
  <c r="T735" i="1"/>
  <c r="T466" i="1"/>
  <c r="T1969" i="1"/>
  <c r="T4829" i="1"/>
  <c r="T4047" i="1"/>
  <c r="T1508" i="1"/>
  <c r="T2727" i="1"/>
  <c r="T295" i="1"/>
  <c r="T3733" i="1"/>
  <c r="T766" i="1"/>
  <c r="T2988" i="1"/>
  <c r="T5602" i="1"/>
  <c r="T5247" i="1"/>
  <c r="T2945" i="1"/>
  <c r="T1362" i="1"/>
  <c r="T3079" i="1"/>
  <c r="T2392" i="1"/>
  <c r="T4242" i="1"/>
  <c r="T3279" i="1"/>
  <c r="T2865" i="1"/>
  <c r="T3100" i="1"/>
  <c r="T4228" i="1"/>
  <c r="T3139" i="1"/>
  <c r="T1389" i="1"/>
  <c r="T5589" i="1"/>
  <c r="T1808" i="1"/>
  <c r="T4173" i="1"/>
  <c r="T2107" i="1"/>
  <c r="T3553" i="1"/>
  <c r="T836" i="1"/>
  <c r="T837" i="1"/>
  <c r="T1302" i="1"/>
  <c r="T1884" i="1"/>
  <c r="T822" i="1"/>
  <c r="T823" i="1"/>
  <c r="T3513" i="1"/>
  <c r="T3699" i="1"/>
  <c r="T375" i="1"/>
  <c r="T2483" i="1"/>
  <c r="T2484" i="1"/>
  <c r="T2148" i="1"/>
  <c r="T2897" i="1"/>
  <c r="T1383" i="1"/>
  <c r="T1649" i="1"/>
  <c r="T2554" i="1"/>
  <c r="T3285" i="1"/>
  <c r="T909" i="1"/>
  <c r="T551" i="1"/>
  <c r="T292" i="1"/>
  <c r="T4796" i="1"/>
  <c r="T1396" i="1"/>
  <c r="T3427" i="1"/>
  <c r="T2222" i="1"/>
  <c r="T3041" i="1"/>
  <c r="T3958" i="1"/>
  <c r="T3526" i="1"/>
  <c r="T4827" i="1"/>
  <c r="T4274" i="1"/>
  <c r="T2522" i="1"/>
  <c r="T2523" i="1"/>
  <c r="T1245" i="1"/>
  <c r="T3960" i="1"/>
  <c r="T3070" i="1"/>
  <c r="T3675" i="1"/>
  <c r="T3622" i="1"/>
  <c r="T2561" i="1"/>
  <c r="T4937" i="1"/>
  <c r="T3548" i="1"/>
  <c r="T3241" i="1"/>
  <c r="T1821" i="1"/>
  <c r="T941" i="1"/>
  <c r="T3424" i="1"/>
  <c r="T1550" i="1"/>
  <c r="T4357" i="1"/>
  <c r="T4119" i="1"/>
  <c r="T2602" i="1"/>
  <c r="T3782" i="1"/>
  <c r="T3982" i="1"/>
  <c r="T3352" i="1"/>
  <c r="T2516" i="1"/>
  <c r="T3394" i="1"/>
  <c r="T3411" i="1"/>
  <c r="T2319" i="1"/>
  <c r="T1578" i="1"/>
  <c r="T5019" i="1"/>
  <c r="T2616" i="1"/>
  <c r="T1947" i="1"/>
  <c r="T1143" i="1"/>
  <c r="T3280" i="1"/>
  <c r="T2678" i="1"/>
  <c r="T1724" i="1"/>
  <c r="T2109" i="1"/>
  <c r="T2894" i="1"/>
  <c r="T408" i="1"/>
  <c r="T3518" i="1"/>
  <c r="T1400" i="1"/>
  <c r="T5505" i="1"/>
  <c r="T2471" i="1"/>
  <c r="T2631" i="1"/>
  <c r="T302" i="1"/>
  <c r="T4017" i="1"/>
  <c r="T4710" i="1"/>
  <c r="T1653" i="1"/>
  <c r="T5029" i="1"/>
  <c r="T2658" i="1"/>
  <c r="T2224" i="1"/>
  <c r="T3168" i="1"/>
  <c r="T3519" i="1"/>
  <c r="T3601" i="1"/>
  <c r="T3426" i="1"/>
  <c r="T3247" i="1"/>
  <c r="T1981" i="1"/>
  <c r="T1012" i="1"/>
  <c r="T1503" i="1"/>
  <c r="T4241" i="1"/>
  <c r="T1596" i="1"/>
  <c r="T2242" i="1"/>
  <c r="T473" i="1"/>
  <c r="T368" i="1"/>
  <c r="T2188" i="1"/>
  <c r="T1888" i="1"/>
  <c r="T4748" i="1"/>
  <c r="T2239" i="1"/>
  <c r="T400" i="1"/>
  <c r="T4434" i="1"/>
  <c r="T1286" i="1"/>
  <c r="T1249" i="1"/>
  <c r="T3710" i="1"/>
  <c r="T3791" i="1"/>
  <c r="T4334" i="1"/>
  <c r="T5732" i="1"/>
  <c r="T1220" i="1"/>
  <c r="T2422" i="1"/>
  <c r="T564" i="1"/>
  <c r="T178" i="1"/>
  <c r="T303" i="1"/>
  <c r="T3135" i="1"/>
  <c r="T4023" i="1"/>
  <c r="T124" i="1"/>
  <c r="T2151" i="1"/>
  <c r="T3278" i="1"/>
  <c r="T1810" i="1"/>
  <c r="T4010" i="1"/>
  <c r="T1554" i="1"/>
  <c r="T1864" i="1"/>
  <c r="T483" i="1"/>
  <c r="T1579" i="1"/>
  <c r="T2193" i="1"/>
  <c r="T3745" i="1"/>
  <c r="T3567" i="1"/>
  <c r="T1564" i="1"/>
  <c r="T4101" i="1"/>
  <c r="T782" i="1"/>
  <c r="T1129" i="1"/>
  <c r="T120" i="1"/>
  <c r="T3019" i="1"/>
  <c r="T2861" i="1"/>
  <c r="T5219" i="1"/>
  <c r="T2632" i="1"/>
  <c r="T1827" i="1"/>
  <c r="T954" i="1"/>
  <c r="T3217" i="1"/>
  <c r="T2936" i="1"/>
  <c r="T5605" i="1"/>
  <c r="T2578" i="1"/>
  <c r="T5486" i="1"/>
  <c r="T3291" i="1"/>
  <c r="T1862" i="1"/>
  <c r="T1744" i="1"/>
  <c r="T586" i="1"/>
  <c r="T2348" i="1"/>
  <c r="T1464" i="1"/>
  <c r="T2759" i="1"/>
  <c r="T1830" i="1"/>
  <c r="T2614" i="1"/>
  <c r="T4059" i="1"/>
  <c r="T1257" i="1"/>
  <c r="T5614" i="1"/>
  <c r="T538" i="1"/>
  <c r="T1003" i="1"/>
  <c r="T4102" i="1"/>
  <c r="T4122" i="1"/>
  <c r="T5485" i="1"/>
  <c r="T4084" i="1"/>
  <c r="T1825" i="1"/>
  <c r="T2310" i="1"/>
  <c r="T2877" i="1"/>
  <c r="T508" i="1"/>
  <c r="T1057" i="1"/>
  <c r="T607" i="1"/>
  <c r="T395" i="1"/>
  <c r="T1666" i="1"/>
  <c r="T3356" i="1"/>
  <c r="T3845" i="1"/>
  <c r="T3476" i="1"/>
  <c r="T2695" i="1"/>
  <c r="T3402" i="1"/>
  <c r="T3742" i="1"/>
  <c r="T753" i="1"/>
  <c r="T4670" i="1"/>
  <c r="T2499" i="1"/>
  <c r="T1513" i="1"/>
  <c r="T4093" i="1"/>
  <c r="T3342" i="1"/>
  <c r="T3385" i="1"/>
  <c r="T2457" i="1"/>
  <c r="T153" i="1"/>
  <c r="T4892" i="1"/>
  <c r="T399" i="1"/>
  <c r="T4749" i="1"/>
  <c r="T2980" i="1"/>
  <c r="T1106" i="1"/>
  <c r="T401" i="1"/>
  <c r="T4270" i="1"/>
  <c r="T5043" i="1"/>
  <c r="T1717" i="1"/>
  <c r="T226" i="1"/>
  <c r="T1435" i="1"/>
  <c r="T1252" i="1"/>
  <c r="T2478" i="1"/>
  <c r="T3717" i="1"/>
  <c r="T1531" i="1"/>
  <c r="T2579" i="1"/>
  <c r="T2028" i="1"/>
  <c r="T1612" i="1"/>
  <c r="T2289" i="1"/>
  <c r="T2034" i="1"/>
  <c r="T2128" i="1"/>
  <c r="T3021" i="1"/>
  <c r="T3893" i="1"/>
  <c r="T2380" i="1"/>
  <c r="T1839" i="1"/>
  <c r="T3819" i="1"/>
  <c r="T956" i="1"/>
  <c r="T4542" i="1"/>
  <c r="T4077" i="1"/>
  <c r="T3579" i="1"/>
  <c r="T5091" i="1"/>
  <c r="T371" i="1"/>
  <c r="T3703" i="1"/>
  <c r="T2030" i="1"/>
  <c r="T461" i="1"/>
  <c r="T33" i="1"/>
  <c r="T2100" i="1"/>
  <c r="T3746" i="1"/>
  <c r="T4912" i="1"/>
  <c r="T4759" i="1"/>
  <c r="T3653" i="1"/>
  <c r="T1313" i="1"/>
  <c r="T3174" i="1"/>
  <c r="T2958" i="1"/>
  <c r="T476" i="1"/>
  <c r="T1380" i="1"/>
  <c r="T1754" i="1"/>
  <c r="T2167" i="1"/>
  <c r="T5383" i="1"/>
  <c r="T3551" i="1"/>
  <c r="T3046" i="1"/>
  <c r="T1600" i="1"/>
  <c r="T5093" i="1"/>
  <c r="T2205" i="1"/>
  <c r="T1526" i="1"/>
  <c r="T155" i="1"/>
  <c r="T3792" i="1"/>
  <c r="T1926" i="1"/>
  <c r="T1433" i="1"/>
  <c r="T5718" i="1"/>
  <c r="T3010" i="1"/>
  <c r="T3304" i="1"/>
  <c r="T390" i="1"/>
  <c r="T2534" i="1"/>
  <c r="T1764" i="1"/>
  <c r="T5558" i="1"/>
  <c r="T3975" i="1"/>
  <c r="T5011" i="1"/>
  <c r="T1676" i="1"/>
  <c r="T3623" i="1"/>
  <c r="T2907" i="1"/>
  <c r="T3908" i="1"/>
  <c r="T1499" i="1"/>
  <c r="T276" i="1"/>
  <c r="T2557" i="1"/>
  <c r="T5734" i="1"/>
  <c r="T556" i="1"/>
  <c r="T2710" i="1"/>
  <c r="T5695" i="1"/>
  <c r="T1069" i="1"/>
  <c r="T1253" i="1"/>
  <c r="T288" i="1"/>
  <c r="T289" i="1"/>
  <c r="T3443" i="1"/>
  <c r="T3890" i="1"/>
  <c r="T2919" i="1"/>
  <c r="T1357" i="1"/>
  <c r="T2001" i="1"/>
  <c r="T4460" i="1"/>
  <c r="T4765" i="1"/>
  <c r="T5296" i="1"/>
  <c r="T26" i="1"/>
  <c r="T4940" i="1"/>
  <c r="T3104" i="1"/>
  <c r="T1738" i="1"/>
  <c r="T3993" i="1"/>
  <c r="T340" i="1"/>
  <c r="T3525" i="1"/>
  <c r="T1684" i="1"/>
  <c r="T2306" i="1"/>
  <c r="T3864" i="1"/>
  <c r="T4207" i="1"/>
  <c r="T4025" i="1"/>
  <c r="T2751" i="1"/>
  <c r="T3994" i="1"/>
  <c r="T2231" i="1"/>
  <c r="T4890" i="1"/>
  <c r="T3340" i="1"/>
  <c r="T5712" i="1"/>
  <c r="T1741" i="1"/>
  <c r="T1802" i="1"/>
  <c r="T2042" i="1"/>
  <c r="T2847" i="1"/>
  <c r="T4527" i="1"/>
  <c r="T4789" i="1"/>
  <c r="T2388" i="1"/>
  <c r="T5250" i="1"/>
  <c r="T4107" i="1"/>
  <c r="T2405" i="1"/>
  <c r="T1875" i="1"/>
  <c r="T1225" i="1"/>
  <c r="T4157" i="1"/>
  <c r="T2329" i="1"/>
  <c r="T4061" i="1"/>
  <c r="T1982" i="1"/>
  <c r="T1255" i="1"/>
  <c r="T1036" i="1"/>
  <c r="T1345" i="1"/>
  <c r="T559" i="1"/>
  <c r="T3627" i="1"/>
  <c r="T4166" i="1"/>
  <c r="T1402" i="1"/>
  <c r="T3043" i="1"/>
  <c r="T2845" i="1"/>
  <c r="T1501" i="1"/>
  <c r="T3812" i="1"/>
  <c r="T2867" i="1"/>
  <c r="T232" i="1"/>
  <c r="T1428" i="1"/>
  <c r="T574" i="1"/>
  <c r="T3683" i="1"/>
  <c r="T2757" i="1"/>
  <c r="T927" i="1"/>
  <c r="T926" i="1"/>
  <c r="T80" i="1"/>
  <c r="T3106" i="1"/>
  <c r="T3184" i="1"/>
  <c r="T756" i="1"/>
  <c r="T755" i="1"/>
  <c r="T4608" i="1"/>
  <c r="T3105" i="1"/>
  <c r="T1995" i="1"/>
  <c r="T4398" i="1"/>
  <c r="T1643" i="1"/>
  <c r="T3988" i="1"/>
  <c r="T1586" i="1"/>
  <c r="T1430" i="1"/>
  <c r="T2058" i="1"/>
  <c r="T5103" i="1"/>
  <c r="T2177" i="1"/>
  <c r="T548" i="1"/>
  <c r="T1682" i="1"/>
  <c r="T2524" i="1"/>
  <c r="T2992" i="1"/>
  <c r="T1293" i="1"/>
  <c r="T3172" i="1"/>
  <c r="T5477" i="1"/>
  <c r="T2322" i="1"/>
  <c r="T1367" i="1"/>
  <c r="T1555" i="1"/>
  <c r="T3520" i="1"/>
  <c r="T1354" i="1"/>
  <c r="T2355" i="1"/>
  <c r="T2071" i="1"/>
  <c r="T1604" i="1"/>
  <c r="T3543" i="1"/>
  <c r="R789" i="1"/>
  <c r="R775" i="1"/>
  <c r="R790" i="1"/>
  <c r="R776" i="1"/>
  <c r="R169" i="1"/>
  <c r="R170" i="1"/>
  <c r="R312" i="1"/>
  <c r="R313" i="1"/>
  <c r="R785" i="1"/>
  <c r="R786" i="1"/>
  <c r="R382" i="1"/>
  <c r="R383" i="1"/>
  <c r="R477" i="1"/>
  <c r="R478" i="1"/>
  <c r="R1235" i="1"/>
  <c r="R1234" i="1"/>
  <c r="R1236" i="1"/>
  <c r="R795" i="1"/>
  <c r="R796" i="1"/>
  <c r="R966" i="1"/>
  <c r="R949" i="1"/>
  <c r="R950" i="1"/>
  <c r="R576" i="1"/>
  <c r="R577" i="1"/>
  <c r="R160" i="1"/>
  <c r="R161" i="1"/>
  <c r="T3436" i="1"/>
  <c r="T535" i="1"/>
  <c r="T1417" i="1"/>
  <c r="T4159" i="1"/>
  <c r="T1266" i="1"/>
  <c r="T2390" i="1"/>
  <c r="T5362" i="1"/>
  <c r="T659" i="1"/>
  <c r="T4569" i="1"/>
  <c r="T4605" i="1"/>
  <c r="T1295" i="1"/>
  <c r="T3913" i="1"/>
  <c r="T2165" i="1"/>
  <c r="T5501" i="1"/>
  <c r="T4591" i="1"/>
  <c r="T2180" i="1"/>
  <c r="T3233" i="1"/>
  <c r="T585" i="1"/>
  <c r="T2486" i="1"/>
  <c r="T1591" i="1"/>
  <c r="T2576" i="1"/>
  <c r="T901" i="1"/>
  <c r="T902" i="1"/>
  <c r="T2202" i="1"/>
  <c r="T504" i="1"/>
  <c r="T2256" i="1"/>
  <c r="T1319" i="1"/>
  <c r="T248" i="1"/>
  <c r="T249" i="1"/>
  <c r="T4091" i="1"/>
  <c r="T602" i="1"/>
  <c r="T32" i="1"/>
  <c r="T5354" i="1"/>
  <c r="T522" i="1"/>
  <c r="T2840" i="1"/>
  <c r="T3762" i="1"/>
  <c r="T1997" i="1"/>
  <c r="T258" i="1"/>
  <c r="T2714" i="1"/>
  <c r="T129" i="1"/>
  <c r="T4100" i="1"/>
  <c r="T3591" i="1"/>
  <c r="T3939" i="1"/>
  <c r="T3212" i="1"/>
  <c r="T3147" i="1"/>
  <c r="T407" i="1"/>
  <c r="T1996" i="1"/>
  <c r="T4394" i="1"/>
  <c r="T405" i="1"/>
  <c r="T1462" i="1"/>
  <c r="T1271" i="1"/>
  <c r="T4377" i="1"/>
  <c r="T5737" i="1"/>
  <c r="T1301" i="1"/>
  <c r="T2718" i="1"/>
  <c r="T691" i="1"/>
  <c r="T3137" i="1"/>
  <c r="T3113" i="1"/>
  <c r="T63" i="1"/>
  <c r="T1912" i="1"/>
  <c r="T217" i="1"/>
  <c r="T216" i="1"/>
  <c r="T2304" i="1"/>
  <c r="T1091" i="1"/>
  <c r="T2910" i="1"/>
  <c r="T2073" i="1"/>
  <c r="T682" i="1"/>
  <c r="T801" i="1"/>
  <c r="T490" i="1"/>
  <c r="T2821" i="1"/>
  <c r="T270" i="1"/>
  <c r="T2692" i="1"/>
  <c r="T4146" i="1"/>
  <c r="T1042" i="1"/>
  <c r="T65" i="1"/>
  <c r="T122" i="1"/>
  <c r="T1511" i="1"/>
  <c r="T4531" i="1"/>
  <c r="T205" i="1"/>
  <c r="T206" i="1"/>
  <c r="T5474" i="1"/>
  <c r="T3538" i="1"/>
  <c r="T2370" i="1"/>
  <c r="T3897" i="1"/>
  <c r="T2971" i="1"/>
  <c r="T1137" i="1"/>
  <c r="T54" i="1"/>
  <c r="T37" i="1"/>
  <c r="T1213" i="1"/>
  <c r="T733" i="1"/>
  <c r="T792" i="1"/>
  <c r="T793" i="1"/>
  <c r="T3831" i="1"/>
  <c r="T5616" i="1"/>
  <c r="T2273" i="1"/>
  <c r="T3446" i="1"/>
  <c r="T1932" i="1"/>
  <c r="T40" i="1"/>
  <c r="T1434" i="1"/>
  <c r="T4619" i="1"/>
  <c r="T3789" i="1"/>
  <c r="T2063" i="1"/>
  <c r="T287" i="1"/>
  <c r="T1702" i="1"/>
  <c r="T347" i="1"/>
  <c r="T4192" i="1"/>
  <c r="T3810" i="1"/>
  <c r="T3991" i="1"/>
  <c r="T2606" i="1"/>
  <c r="T3301" i="1"/>
  <c r="T546" i="1"/>
  <c r="T1078" i="1"/>
  <c r="T3944" i="1"/>
  <c r="T5704" i="1"/>
  <c r="T2736" i="1"/>
  <c r="T2761" i="1"/>
  <c r="T4120" i="1"/>
  <c r="T1263" i="1"/>
  <c r="T1854" i="1"/>
  <c r="T3854" i="1"/>
  <c r="T2962" i="1"/>
  <c r="T2276" i="1"/>
  <c r="T3956" i="1"/>
  <c r="T784" i="1"/>
  <c r="T1924" i="1"/>
  <c r="T2251" i="1"/>
  <c r="T2839" i="1"/>
  <c r="T3245" i="1"/>
  <c r="T1033" i="1"/>
  <c r="T2361" i="1"/>
  <c r="T2110" i="1"/>
  <c r="T2182" i="1"/>
  <c r="T4974" i="1"/>
  <c r="T1105" i="1"/>
  <c r="T3373" i="1"/>
  <c r="T2158" i="1"/>
  <c r="T1514" i="1"/>
  <c r="T4032" i="1"/>
  <c r="T359" i="1"/>
  <c r="T74" i="1"/>
  <c r="T2947" i="1"/>
  <c r="T2106" i="1"/>
  <c r="T89" i="1"/>
  <c r="T403" i="1"/>
  <c r="T3749" i="1"/>
  <c r="T428" i="1"/>
  <c r="T1504" i="1"/>
  <c r="T1913" i="1"/>
  <c r="T4891" i="1"/>
  <c r="T3143" i="1"/>
  <c r="T3498" i="1"/>
  <c r="T3435" i="1"/>
  <c r="T2491" i="1"/>
  <c r="T5593" i="1"/>
  <c r="T3303" i="1"/>
  <c r="T366" i="1"/>
  <c r="T3611" i="1"/>
  <c r="T3158" i="1"/>
  <c r="T4601" i="1"/>
  <c r="T3474" i="1"/>
  <c r="T5303" i="1"/>
  <c r="T272" i="1"/>
  <c r="T2581" i="1"/>
  <c r="T3072" i="1"/>
  <c r="T2566" i="1"/>
  <c r="T1640" i="1"/>
  <c r="T2007" i="1"/>
  <c r="T2536" i="1"/>
  <c r="T2661" i="1"/>
  <c r="T3507" i="1"/>
  <c r="T3835" i="1"/>
  <c r="T5090" i="1"/>
  <c r="T5526" i="1"/>
  <c r="T3773" i="1"/>
  <c r="T2216" i="1"/>
  <c r="T2858" i="1"/>
  <c r="T3154" i="1"/>
  <c r="T414" i="1"/>
  <c r="T5717" i="1"/>
  <c r="T4568" i="1"/>
  <c r="T1847" i="1"/>
  <c r="T3475" i="1"/>
  <c r="T1683" i="1"/>
  <c r="T3531" i="1"/>
  <c r="T2725" i="1"/>
  <c r="T3091" i="1"/>
  <c r="T3049" i="1"/>
  <c r="T1817" i="1"/>
  <c r="T3811" i="1"/>
  <c r="T1018" i="1"/>
  <c r="T432" i="1"/>
  <c r="T799" i="1"/>
  <c r="T3316" i="1"/>
  <c r="T1264" i="1"/>
  <c r="T994" i="1"/>
  <c r="T4198" i="1"/>
  <c r="T317" i="1"/>
  <c r="T1233" i="1"/>
  <c r="T591" i="1"/>
  <c r="T3033" i="1"/>
  <c r="T3818" i="1"/>
  <c r="T6" i="1"/>
  <c r="T4399" i="1"/>
  <c r="T2358" i="1"/>
  <c r="T1477" i="1"/>
  <c r="T3490" i="1"/>
  <c r="T3535" i="1"/>
  <c r="T4777" i="1"/>
  <c r="T2282" i="1"/>
  <c r="T316" i="1"/>
  <c r="T3002" i="1"/>
  <c r="T2431" i="1"/>
  <c r="T803" i="1"/>
  <c r="T2562" i="1"/>
  <c r="T5397" i="1"/>
  <c r="T3028" i="1"/>
  <c r="T1407" i="1"/>
  <c r="T920" i="1"/>
  <c r="T3816" i="1"/>
  <c r="T4344" i="1"/>
  <c r="T1887" i="1"/>
  <c r="T5448" i="1"/>
  <c r="T3896" i="1"/>
  <c r="T1960" i="1"/>
  <c r="T2985" i="1"/>
  <c r="T5330" i="1"/>
  <c r="T3006" i="1"/>
  <c r="T2060" i="1"/>
  <c r="T2623" i="1"/>
  <c r="T4041" i="1"/>
  <c r="T4234" i="1"/>
  <c r="T2429" i="1"/>
  <c r="T1599" i="1"/>
  <c r="T5381" i="1"/>
  <c r="T797" i="1"/>
  <c r="T2455" i="1"/>
  <c r="T5654" i="1"/>
  <c r="T1588" i="1"/>
  <c r="T2379" i="1"/>
  <c r="T2012" i="1"/>
  <c r="T3983" i="1"/>
  <c r="T2381" i="1"/>
  <c r="T1694" i="1"/>
  <c r="T2159" i="1"/>
  <c r="T3481" i="1"/>
  <c r="T5269" i="1"/>
  <c r="T4030" i="1"/>
  <c r="T2238" i="1"/>
  <c r="T4595" i="1"/>
  <c r="T2229" i="1"/>
  <c r="T3249" i="1"/>
  <c r="T3650" i="1"/>
  <c r="T3820" i="1"/>
  <c r="T2885" i="1"/>
  <c r="T3176" i="1"/>
  <c r="T2506" i="1"/>
  <c r="T3575" i="1"/>
  <c r="T5675" i="1"/>
  <c r="T3708" i="1"/>
  <c r="T3706" i="1"/>
  <c r="T2744" i="1"/>
  <c r="T938" i="1"/>
  <c r="T123" i="1"/>
  <c r="T3489" i="1"/>
  <c r="T181" i="1"/>
  <c r="T180" i="1"/>
  <c r="T1289" i="1"/>
  <c r="T298" i="1"/>
  <c r="T3096" i="1"/>
  <c r="T811" i="1"/>
  <c r="T3743" i="1"/>
  <c r="T1627" i="1"/>
  <c r="T1337" i="1"/>
  <c r="T1775" i="1"/>
  <c r="T3942" i="1"/>
  <c r="T2514" i="1"/>
  <c r="T5026" i="1"/>
  <c r="T1241" i="1"/>
  <c r="T1168" i="1"/>
  <c r="T4089" i="1"/>
  <c r="T4926" i="1"/>
  <c r="T5075" i="1"/>
  <c r="T53" i="1"/>
  <c r="T1583" i="1"/>
  <c r="T4401" i="1"/>
  <c r="T3971" i="1"/>
  <c r="T2059" i="1"/>
  <c r="T2943" i="1"/>
  <c r="T2292" i="1"/>
  <c r="T5310" i="1"/>
  <c r="T3160" i="1"/>
  <c r="T786" i="1"/>
  <c r="T785" i="1"/>
  <c r="T2996" i="1"/>
  <c r="T999" i="1"/>
  <c r="T2385" i="1"/>
  <c r="T2687" i="1"/>
  <c r="T383" i="1"/>
  <c r="T382" i="1"/>
  <c r="T1198" i="1"/>
  <c r="T76" i="1"/>
  <c r="T5694" i="1"/>
  <c r="T1538" i="1"/>
  <c r="T2831" i="1"/>
  <c r="T3523" i="1"/>
  <c r="T3117" i="1"/>
  <c r="T3934" i="1"/>
  <c r="T1128" i="1"/>
  <c r="T1515" i="1"/>
  <c r="T1783" i="1"/>
  <c r="T1803" i="1"/>
  <c r="T309" i="1"/>
  <c r="T3677" i="1"/>
  <c r="T3511" i="1"/>
  <c r="T3287" i="1"/>
  <c r="T3408" i="1"/>
  <c r="T2896" i="1"/>
  <c r="T1127" i="1"/>
  <c r="T2608" i="1"/>
  <c r="T769" i="1"/>
  <c r="T4878" i="1"/>
  <c r="T2451" i="1"/>
  <c r="T497" i="1"/>
  <c r="T3314" i="1"/>
  <c r="T3588" i="1"/>
  <c r="T3178" i="1"/>
  <c r="T45" i="1"/>
  <c r="T2868" i="1"/>
  <c r="T3875" i="1"/>
  <c r="T667" i="1"/>
  <c r="T1100" i="1"/>
  <c r="T2235" i="1"/>
  <c r="T2191" i="1"/>
  <c r="T1090" i="1"/>
  <c r="T2233" i="1"/>
  <c r="T3051" i="1"/>
  <c r="T4712" i="1"/>
  <c r="T3709" i="1"/>
  <c r="T5291" i="1"/>
  <c r="T3486" i="1"/>
  <c r="T1868" i="1"/>
  <c r="T2183" i="1"/>
  <c r="T1172" i="1"/>
  <c r="T3731" i="1"/>
  <c r="T2346" i="1"/>
  <c r="T3061" i="1"/>
  <c r="T507" i="1"/>
  <c r="T2334" i="1"/>
  <c r="T2886" i="1"/>
  <c r="T1850" i="1"/>
  <c r="T425" i="1"/>
  <c r="T554" i="1"/>
  <c r="T647" i="1"/>
  <c r="T1668" i="1"/>
  <c r="T720" i="1"/>
  <c r="T3730" i="1"/>
  <c r="T3495" i="1"/>
  <c r="T1975" i="1"/>
  <c r="T3372" i="1"/>
  <c r="T4212" i="1"/>
  <c r="T3037" i="1"/>
  <c r="T5598" i="1"/>
  <c r="T463" i="1"/>
  <c r="T4809" i="1"/>
  <c r="T3357" i="1"/>
  <c r="T2046" i="1"/>
  <c r="T3057" i="1"/>
  <c r="T354" i="1"/>
  <c r="T4679" i="1"/>
  <c r="T5100" i="1"/>
  <c r="T449" i="1"/>
  <c r="T3102" i="1"/>
  <c r="T3388" i="1"/>
  <c r="T690" i="1"/>
  <c r="T1088" i="1"/>
  <c r="T3007" i="1"/>
  <c r="T1853" i="1"/>
  <c r="T5413" i="1"/>
  <c r="T4756" i="1"/>
  <c r="T1760" i="1"/>
  <c r="T294" i="1"/>
  <c r="T2021" i="1"/>
  <c r="T3332" i="1"/>
  <c r="T3329" i="1"/>
  <c r="T4721" i="1"/>
  <c r="T1120" i="1"/>
  <c r="T51" i="1"/>
  <c r="T794" i="1"/>
  <c r="T3460" i="1"/>
  <c r="T440" i="1"/>
  <c r="T3619" i="1"/>
  <c r="T5392" i="1"/>
  <c r="T5440" i="1"/>
  <c r="T1298" i="1"/>
  <c r="T2225" i="1"/>
  <c r="T4934" i="1"/>
  <c r="T3487" i="1"/>
  <c r="T1892" i="1"/>
  <c r="T3612" i="1"/>
  <c r="T4199" i="1"/>
  <c r="T1141" i="1"/>
  <c r="T56" i="1"/>
  <c r="T1712" i="1"/>
  <c r="T5112" i="1"/>
  <c r="T1024" i="1"/>
  <c r="T4406" i="1"/>
  <c r="T2461" i="1"/>
  <c r="T5148" i="1"/>
  <c r="T590" i="1"/>
  <c r="T2102" i="1"/>
  <c r="T3326" i="1"/>
  <c r="T339" i="1"/>
  <c r="T1369" i="1"/>
  <c r="T5630" i="1"/>
  <c r="T3062" i="1"/>
  <c r="T321" i="1"/>
  <c r="T5714" i="1"/>
  <c r="T3641" i="1"/>
  <c r="T1516" i="1"/>
  <c r="T2444" i="1"/>
  <c r="T549" i="1"/>
  <c r="T5050" i="1"/>
  <c r="T1279" i="1"/>
  <c r="T3997" i="1"/>
  <c r="T3221" i="1"/>
  <c r="T776" i="1"/>
  <c r="T789" i="1"/>
  <c r="T790" i="1"/>
  <c r="T775" i="1"/>
  <c r="T1411" i="1"/>
  <c r="T2212" i="1"/>
  <c r="T3696" i="1"/>
  <c r="T502" i="1"/>
  <c r="T1281" i="1"/>
  <c r="T3596" i="1"/>
  <c r="T700" i="1"/>
  <c r="T2991" i="1"/>
  <c r="T1685" i="1"/>
  <c r="T3229" i="1"/>
  <c r="T3437" i="1"/>
  <c r="T5423" i="1"/>
  <c r="T2752" i="1"/>
  <c r="T1037" i="1"/>
  <c r="T2682" i="1"/>
  <c r="T4555" i="1"/>
  <c r="T305" i="1"/>
  <c r="T5070" i="1"/>
  <c r="T979" i="1"/>
  <c r="T255" i="1"/>
  <c r="T1907" i="1"/>
  <c r="T1278" i="1"/>
  <c r="T1348" i="1"/>
  <c r="T3322" i="1"/>
  <c r="T2022" i="1"/>
  <c r="T2048" i="1"/>
  <c r="T3248" i="1"/>
  <c r="T2367" i="1"/>
  <c r="T1881" i="1"/>
  <c r="T2328" i="1"/>
  <c r="T3421" i="1"/>
  <c r="T705" i="1"/>
  <c r="T1284" i="1"/>
  <c r="T2688" i="1"/>
  <c r="T1958" i="1"/>
  <c r="T3369" i="1"/>
  <c r="T3600" i="1"/>
  <c r="T1209" i="1"/>
  <c r="T1749" i="1"/>
  <c r="T4034" i="1"/>
  <c r="T2890" i="1"/>
  <c r="T3947" i="1"/>
  <c r="T5422" i="1"/>
  <c r="T1920" i="1"/>
  <c r="T3941" i="1"/>
  <c r="T3860" i="1"/>
  <c r="T2651" i="1"/>
  <c r="T617" i="1"/>
  <c r="T477" i="1"/>
  <c r="T478" i="1"/>
  <c r="T1114" i="1"/>
  <c r="T1276" i="1"/>
  <c r="T183" i="1"/>
  <c r="T1073" i="1"/>
  <c r="T890" i="1"/>
  <c r="T4715" i="1"/>
  <c r="T1709" i="1"/>
  <c r="T3238" i="1"/>
  <c r="T610" i="1"/>
  <c r="T36" i="1"/>
  <c r="T2515" i="1"/>
  <c r="T1670" i="1"/>
  <c r="T1719" i="1"/>
  <c r="T5582" i="1"/>
  <c r="T4767" i="1"/>
  <c r="T2999" i="1"/>
  <c r="T5618" i="1"/>
  <c r="T1011" i="1"/>
  <c r="T2076" i="1"/>
  <c r="T985" i="1"/>
  <c r="T1898" i="1"/>
  <c r="T4055" i="1"/>
  <c r="T2275" i="1"/>
  <c r="T873" i="1"/>
  <c r="T805" i="1"/>
  <c r="T3967" i="1"/>
  <c r="T1733" i="1"/>
  <c r="T1039" i="1"/>
  <c r="T5595" i="1"/>
  <c r="T2352" i="1"/>
  <c r="T2586" i="1"/>
  <c r="T988" i="1"/>
  <c r="T1701" i="1"/>
  <c r="T3336" i="1"/>
  <c r="T2544" i="1"/>
  <c r="T4771" i="1"/>
  <c r="T2099" i="1"/>
  <c r="T1632" i="1"/>
  <c r="T2599" i="1"/>
  <c r="T193" i="1"/>
  <c r="T2400" i="1"/>
  <c r="T2558" i="1"/>
  <c r="T884" i="1"/>
  <c r="T2300" i="1"/>
  <c r="T544" i="1"/>
  <c r="T3679" i="1"/>
  <c r="T4019" i="1"/>
  <c r="T3059" i="1"/>
  <c r="T4249" i="1"/>
  <c r="T858" i="1"/>
  <c r="T2409" i="1"/>
  <c r="T1788" i="1"/>
  <c r="T393" i="1"/>
  <c r="T638" i="1"/>
  <c r="T4239" i="1"/>
  <c r="T1661" i="1"/>
  <c r="T3968" i="1"/>
  <c r="T4086" i="1"/>
  <c r="T5315" i="1"/>
  <c r="T2957" i="1"/>
  <c r="T3902" i="1"/>
  <c r="T106" i="1"/>
  <c r="T215" i="1"/>
  <c r="T3009" i="1"/>
  <c r="T2011" i="1"/>
  <c r="T1928" i="1"/>
  <c r="T2211" i="1"/>
  <c r="T4844" i="1"/>
  <c r="T3989" i="1"/>
  <c r="T4080" i="1"/>
  <c r="T2347" i="1"/>
  <c r="T5104" i="1"/>
  <c r="T1625" i="1"/>
  <c r="T3030" i="1"/>
  <c r="T1095" i="1"/>
  <c r="T451" i="1"/>
  <c r="T2494" i="1"/>
  <c r="T1118" i="1"/>
  <c r="T4565" i="1"/>
  <c r="T5525" i="1"/>
  <c r="T1715" i="1"/>
  <c r="T2754" i="1"/>
  <c r="T2324" i="1"/>
  <c r="T2315" i="1"/>
  <c r="T4778" i="1"/>
  <c r="T883" i="1"/>
  <c r="T3169" i="1"/>
  <c r="T1711" i="1"/>
  <c r="T1110" i="1"/>
  <c r="T3364" i="1"/>
  <c r="T3928" i="1"/>
  <c r="T3562" i="1"/>
  <c r="T5672" i="1"/>
  <c r="T598" i="1"/>
  <c r="T2077" i="1"/>
  <c r="T3196" i="1"/>
  <c r="T1962" i="1"/>
  <c r="T306" i="1"/>
  <c r="T3134" i="1"/>
  <c r="T974" i="1"/>
  <c r="T3389" i="1"/>
  <c r="T928" i="1"/>
  <c r="T5147" i="1"/>
  <c r="T1215" i="1"/>
  <c r="T4625" i="1"/>
  <c r="T1228" i="1"/>
  <c r="T1894" i="1"/>
  <c r="T2114" i="1"/>
  <c r="T2136" i="1"/>
  <c r="T2872" i="1"/>
  <c r="T948" i="1"/>
  <c r="T708" i="1"/>
  <c r="T693" i="1"/>
  <c r="T2525" i="1"/>
  <c r="T4054" i="1"/>
  <c r="T3821" i="1"/>
  <c r="T222" i="1"/>
  <c r="T4407" i="1"/>
  <c r="T3456" i="1"/>
  <c r="T3669" i="1"/>
  <c r="T3603" i="1"/>
  <c r="T3335" i="1"/>
  <c r="T727" i="1"/>
  <c r="T4764" i="1"/>
  <c r="T914" i="1"/>
  <c r="T2950" i="1"/>
  <c r="T3109" i="1"/>
  <c r="T4702" i="1"/>
  <c r="T358" i="1"/>
  <c r="T4221" i="1"/>
  <c r="T635" i="1"/>
  <c r="T3945" i="1"/>
  <c r="T4028" i="1"/>
  <c r="T4393" i="1"/>
  <c r="T3361" i="1"/>
  <c r="T3910" i="1"/>
  <c r="T2901" i="1"/>
  <c r="T1965" i="1"/>
  <c r="T5082" i="1"/>
  <c r="T1984" i="1"/>
  <c r="T5497" i="1"/>
  <c r="T4676" i="1"/>
  <c r="T5171" i="1"/>
  <c r="T487" i="1"/>
  <c r="T3018" i="1"/>
  <c r="T4696" i="1"/>
  <c r="T3438" i="1"/>
  <c r="T1753" i="1"/>
  <c r="T3451" i="1"/>
  <c r="T3628" i="1"/>
  <c r="T169" i="1"/>
  <c r="T170" i="1"/>
  <c r="T3480" i="1"/>
  <c r="T881" i="1"/>
  <c r="T459" i="1"/>
  <c r="T494" i="1"/>
  <c r="T3244" i="1"/>
  <c r="T1597" i="1"/>
  <c r="T5663" i="1"/>
  <c r="T424" i="1"/>
  <c r="T2249" i="1"/>
  <c r="T482" i="1"/>
  <c r="T4230" i="1"/>
  <c r="T1447" i="1"/>
  <c r="T5108" i="1"/>
  <c r="T2221" i="1"/>
  <c r="T1280" i="1"/>
  <c r="T906" i="1"/>
  <c r="T1551" i="1"/>
  <c r="T429" i="1"/>
  <c r="T83" i="1"/>
  <c r="T3672" i="1"/>
  <c r="T4852" i="1"/>
  <c r="T3940" i="1"/>
  <c r="T2050" i="1"/>
  <c r="T1235" i="1"/>
  <c r="T1234" i="1"/>
  <c r="T1236" i="1"/>
  <c r="T864" i="1"/>
  <c r="T2713" i="1"/>
  <c r="T1520" i="1"/>
  <c r="T3595" i="1"/>
  <c r="T1594" i="1"/>
  <c r="T4551" i="1"/>
  <c r="T3128" i="1"/>
  <c r="T4097" i="1"/>
  <c r="T3723" i="1"/>
  <c r="T5229" i="1"/>
  <c r="T1496" i="1"/>
  <c r="T2453" i="1"/>
  <c r="T3713" i="1"/>
  <c r="T2285" i="1"/>
  <c r="T3076" i="1"/>
  <c r="T614" i="1"/>
  <c r="T917" i="1"/>
  <c r="T747" i="1"/>
  <c r="T795" i="1"/>
  <c r="T796" i="1"/>
  <c r="T146" i="1"/>
  <c r="T413" i="1"/>
  <c r="T280" i="1"/>
  <c r="T2909" i="1"/>
  <c r="T2472" i="1"/>
  <c r="T443" i="1"/>
  <c r="T5036" i="1"/>
  <c r="T1392" i="1"/>
  <c r="T4001" i="1"/>
  <c r="T5617" i="1"/>
  <c r="T4791" i="1"/>
  <c r="T1309" i="1"/>
  <c r="T4062" i="1"/>
  <c r="T3293" i="1"/>
  <c r="T2371" i="1"/>
  <c r="T2532" i="1"/>
  <c r="T1573" i="1"/>
  <c r="T3691" i="1"/>
  <c r="T2057" i="1"/>
  <c r="T3868" i="1"/>
  <c r="T5468" i="1"/>
  <c r="T5659" i="1"/>
  <c r="T2961" i="1"/>
  <c r="T5653" i="1"/>
  <c r="T2866" i="1"/>
  <c r="T977" i="1"/>
  <c r="T1762" i="1"/>
  <c r="T1559" i="1"/>
  <c r="T3668" i="1"/>
  <c r="T2095" i="1"/>
  <c r="T2613" i="1"/>
  <c r="T759" i="1"/>
  <c r="T3095" i="1"/>
  <c r="T1527" i="1"/>
  <c r="T1099" i="1"/>
  <c r="T3576" i="1"/>
  <c r="T1162" i="1"/>
  <c r="T2832" i="1"/>
  <c r="T1231" i="1"/>
  <c r="T3350" i="1"/>
  <c r="T2474" i="1"/>
  <c r="T2026" i="1"/>
  <c r="T4280" i="1"/>
  <c r="T2281" i="1"/>
  <c r="T2476" i="1"/>
  <c r="T916" i="1"/>
  <c r="T2142" i="1"/>
  <c r="T966" i="1"/>
  <c r="T245" i="1"/>
  <c r="T5514" i="1"/>
  <c r="T5094" i="1"/>
  <c r="T5150" i="1"/>
  <c r="T2487" i="1"/>
  <c r="T5739" i="1"/>
  <c r="T2237" i="1"/>
  <c r="T4578" i="1"/>
  <c r="T3252" i="1"/>
  <c r="T1334" i="1"/>
  <c r="T2720" i="1"/>
  <c r="T324" i="1"/>
  <c r="T4364" i="1"/>
  <c r="T2820" i="1"/>
  <c r="T949" i="1"/>
  <c r="T950" i="1"/>
  <c r="T3930" i="1"/>
  <c r="T576" i="1"/>
  <c r="T577" i="1"/>
  <c r="T3824" i="1"/>
  <c r="T3670" i="1"/>
  <c r="T3981" i="1"/>
  <c r="T4142" i="1"/>
  <c r="T5436" i="1"/>
  <c r="T2669" i="1"/>
  <c r="T898" i="1"/>
  <c r="T191" i="1"/>
  <c r="T416" i="1"/>
  <c r="T265" i="1"/>
  <c r="T1706" i="1"/>
  <c r="T3590" i="1"/>
  <c r="T1895" i="1"/>
  <c r="T1541" i="1"/>
  <c r="T2513" i="1"/>
  <c r="T1589" i="1"/>
  <c r="T2838" i="1"/>
  <c r="T1483" i="1"/>
  <c r="T406" i="1"/>
  <c r="T1333" i="1"/>
  <c r="T4989" i="1"/>
  <c r="T5144" i="1"/>
  <c r="T1992" i="1"/>
  <c r="T3423" i="1"/>
  <c r="T3718" i="1"/>
  <c r="T3257" i="1"/>
  <c r="T3572" i="1"/>
  <c r="T160" i="1"/>
  <c r="T161" i="1"/>
  <c r="T135" i="1"/>
  <c r="T2052" i="1"/>
  <c r="T3087" i="1"/>
  <c r="T2587" i="1"/>
  <c r="T5131" i="1"/>
  <c r="T2863" i="1"/>
  <c r="T4052" i="1"/>
  <c r="T899" i="1"/>
  <c r="T778" i="1"/>
  <c r="T971" i="1"/>
  <c r="T1452" i="1"/>
  <c r="T4106" i="1"/>
  <c r="T2036" i="1"/>
  <c r="T3075" i="1"/>
  <c r="T3156" i="1"/>
  <c r="T1662" i="1"/>
  <c r="T4560" i="1"/>
  <c r="T2790" i="1"/>
  <c r="T4496" i="1"/>
  <c r="T312" i="1"/>
  <c r="T313" i="1"/>
  <c r="T550" i="1"/>
  <c r="T3214" i="1"/>
  <c r="T2900" i="1"/>
  <c r="T409" i="1"/>
  <c r="T344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tc={074B6BED-4707-5943-9C29-17F30DF5862F}</author>
    <author>tc={19C80810-C35B-42BD-A8CC-21DE7DDDB034}</author>
    <author>tc={C64ECA16-F712-C74C-8595-6D8CFB9AACFC}</author>
  </authors>
  <commentList>
    <comment ref="C1" authorId="0" shapeId="0" xr:uid="{074B6BED-4707-5943-9C29-17F30DF5862F}">
      <text>
        <t>[Threaded comment]
Your version of Excel allows you to read this threaded comment; however, any edits to it will get removed if the file is opened in a newer version of Excel. Learn more: https://go.microsoft.com/fwlink/?linkid=870924
Comment:
    Human-readable name for more easily identifying proteins</t>
      </text>
    </comment>
    <comment ref="G1" authorId="1" shapeId="0" xr:uid="{19C80810-C35B-42BD-A8CC-21DE7DDDB034}">
      <text>
        <t>[Threaded comment]
Your version of Excel allows you to read this threaded comment; however, any edits to it will get removed if the file is opened in a newer version of Excel. Learn more: https://go.microsoft.com/fwlink/?linkid=870924
Comment:
    We assume each cofactor is used only by 1 protein and comes from the compartment/organelle where that protein is translated.</t>
      </text>
    </comment>
    <comment ref="O1" authorId="2" shapeId="0" xr:uid="{C64ECA16-F712-C74C-8595-6D8CFB9AACFC}">
      <text>
        <t>[Threaded comment]
Your version of Excel allows you to read this threaded comment; however, any edits to it will get removed if the file is opened in a newer version of Excel. Learn more: https://go.microsoft.com/fwlink/?linkid=870924
Comment:
    Denotes the subunit where each protein is translated. Set to “unknown” by default, to allow any ribosome type to make it.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tc={C6C28879-EAE8-6648-8522-4ABD65D2A5E5}</author>
    <author>tc={9B564D1F-4686-2B4A-A9A5-EF970D431F6F}</author>
  </authors>
  <commentList>
    <comment ref="F2" authorId="0" shapeId="0" xr:uid="{C6C28879-EAE8-6648-8522-4ABD65D2A5E5}">
      <text>
        <t>[Threaded comment]
Your version of Excel allows you to read this threaded comment; however, any edits to it will get removed if the file is opened in a newer version of Excel. Learn more: https://go.microsoft.com/fwlink/?linkid=870924
Comment:
    We assume each cofactor is used only by 1 protein and comes from the compartment/organelle where that protein is translated.</t>
      </text>
    </comment>
    <comment ref="N2" authorId="1" shapeId="0" xr:uid="{9B564D1F-4686-2B4A-A9A5-EF970D431F6F}">
      <text>
        <t>[Threaded comment]
Your version of Excel allows you to read this threaded comment; however, any edits to it will get removed if the file is opened in a newer version of Excel. Learn more: https://go.microsoft.com/fwlink/?linkid=870924
Comment:
    Denotes the subunit where each protein is translated. Set to “unknown” by default, to allow any ribosome type to make it.</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2FA12A-1987-224B-A521-4FEA990A9F30}" keepAlive="1" name="Query - Query" description="Connection to the 'Query' query in the workbook." type="5" refreshedVersion="0" background="1">
    <dbPr connection="Provider=Microsoft.Mashup.OleDb.1;Data Source=$Workbook$;Location=Query;Extended Properties=&quot;&quot;" command="SELECT * FROM [Query]"/>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<sst xmlns="http://schemas.openxmlformats.org/spreadsheetml/2006/main" count="45177" uniqueCount="17201">
  <si>
    <t>id</t>
  </si>
  <si>
    <t>gene_src</t>
  </si>
  <si>
    <t>name</t>
  </si>
  <si>
    <t>uniprot</t>
  </si>
  <si>
    <t>subloc_assigned</t>
  </si>
  <si>
    <t>cofactor_stoich</t>
  </si>
  <si>
    <t>cofactor_comments</t>
  </si>
  <si>
    <t>MW (g/mmol)</t>
  </si>
  <si>
    <t>sequence</t>
  </si>
  <si>
    <t>status</t>
  </si>
  <si>
    <t>COX1</t>
  </si>
  <si>
    <t>mm</t>
  </si>
  <si>
    <t>cofAsgnManual</t>
  </si>
  <si>
    <t>COX2</t>
  </si>
  <si>
    <t>COX3</t>
  </si>
  <si>
    <t>CYS3</t>
  </si>
  <si>
    <t>c</t>
  </si>
  <si>
    <t>FUN26</t>
  </si>
  <si>
    <t>en</t>
  </si>
  <si>
    <t>PMT2</t>
  </si>
  <si>
    <t>rm</t>
  </si>
  <si>
    <t>CDC19</t>
  </si>
  <si>
    <t>GCV3</t>
  </si>
  <si>
    <t>m</t>
  </si>
  <si>
    <t>BDH1</t>
  </si>
  <si>
    <t>GDH3</t>
  </si>
  <si>
    <t>ADE1</t>
  </si>
  <si>
    <t>YAT1</t>
  </si>
  <si>
    <t>PHO11</t>
  </si>
  <si>
    <t>e</t>
  </si>
  <si>
    <t>SCT1</t>
  </si>
  <si>
    <t>FMT1</t>
  </si>
  <si>
    <t>ACH1</t>
  </si>
  <si>
    <t>PET9</t>
  </si>
  <si>
    <t>RIB1</t>
  </si>
  <si>
    <t>URA7</t>
  </si>
  <si>
    <t>FUI1</t>
  </si>
  <si>
    <t>ILS1</t>
  </si>
  <si>
    <t>BNA4</t>
  </si>
  <si>
    <t>ATP1</t>
  </si>
  <si>
    <t>RER2</t>
  </si>
  <si>
    <t>COQ1</t>
  </si>
  <si>
    <t>GPI18</t>
  </si>
  <si>
    <t>UGA2</t>
  </si>
  <si>
    <t>IPP1</t>
  </si>
  <si>
    <t>GAL7</t>
  </si>
  <si>
    <t>GAL10</t>
  </si>
  <si>
    <t>GAL1</t>
  </si>
  <si>
    <t>FUR4</t>
  </si>
  <si>
    <t>CHS3</t>
  </si>
  <si>
    <t>ETR1</t>
  </si>
  <si>
    <t>CDS1</t>
  </si>
  <si>
    <t>HMT1</t>
  </si>
  <si>
    <t>n</t>
  </si>
  <si>
    <t>PDX3</t>
  </si>
  <si>
    <t>CHS2</t>
  </si>
  <si>
    <t>ATP3</t>
  </si>
  <si>
    <t>FAT1</t>
  </si>
  <si>
    <t>l</t>
  </si>
  <si>
    <t>CST26</t>
  </si>
  <si>
    <t>MIS1</t>
  </si>
  <si>
    <t>VPS15</t>
  </si>
  <si>
    <t>g</t>
  </si>
  <si>
    <t>ALG1</t>
  </si>
  <si>
    <t>LYS2</t>
  </si>
  <si>
    <t>GRS1</t>
  </si>
  <si>
    <t>TPS1</t>
  </si>
  <si>
    <t>VMA2</t>
  </si>
  <si>
    <t>ADH5</t>
  </si>
  <si>
    <t>RIB7</t>
  </si>
  <si>
    <t>IFA38</t>
  </si>
  <si>
    <t>vm</t>
  </si>
  <si>
    <t>TYR1</t>
  </si>
  <si>
    <t>ECM31</t>
  </si>
  <si>
    <t>DTR1</t>
  </si>
  <si>
    <t>RIM2</t>
  </si>
  <si>
    <t>PGI1</t>
  </si>
  <si>
    <t>gm</t>
  </si>
  <si>
    <t>DUR1,2</t>
  </si>
  <si>
    <t>MET8</t>
  </si>
  <si>
    <t>PYC2</t>
  </si>
  <si>
    <t>PDB1</t>
  </si>
  <si>
    <t>GPX2</t>
  </si>
  <si>
    <t>HIS7</t>
  </si>
  <si>
    <t>ARO4</t>
  </si>
  <si>
    <t>DUT1</t>
  </si>
  <si>
    <t>RIB5</t>
  </si>
  <si>
    <t>TSC10</t>
  </si>
  <si>
    <t>CTP1</t>
  </si>
  <si>
    <t>SUL1</t>
  </si>
  <si>
    <t>PHO89</t>
  </si>
  <si>
    <t>PGS1</t>
  </si>
  <si>
    <t>ILV6</t>
  </si>
  <si>
    <t>LEU2</t>
  </si>
  <si>
    <t>HIS4</t>
  </si>
  <si>
    <t>GRX1</t>
  </si>
  <si>
    <t>ATG22</t>
  </si>
  <si>
    <t>CIT2</t>
  </si>
  <si>
    <t>x</t>
  </si>
  <si>
    <t>PGK1</t>
  </si>
  <si>
    <t>SLM5</t>
  </si>
  <si>
    <t>FEN2</t>
  </si>
  <si>
    <t>RBK1</t>
  </si>
  <si>
    <t>THR4</t>
  </si>
  <si>
    <t>ERS1</t>
  </si>
  <si>
    <t>GIT1</t>
  </si>
  <si>
    <t>ADH7</t>
  </si>
  <si>
    <t>ATP16</t>
  </si>
  <si>
    <t>TSC13</t>
  </si>
  <si>
    <t>GPD1</t>
  </si>
  <si>
    <t>SIR2</t>
  </si>
  <si>
    <t>FAD1</t>
  </si>
  <si>
    <t>SLC1</t>
  </si>
  <si>
    <t>PSA1</t>
  </si>
  <si>
    <t>IDP1</t>
  </si>
  <si>
    <t>NDE2</t>
  </si>
  <si>
    <t>PMT1</t>
  </si>
  <si>
    <t>GET3</t>
  </si>
  <si>
    <t>QRI1</t>
  </si>
  <si>
    <t>CRD1</t>
  </si>
  <si>
    <t>SFA1</t>
  </si>
  <si>
    <t>GLT1</t>
  </si>
  <si>
    <t>DLD1</t>
  </si>
  <si>
    <t>DLD2</t>
  </si>
  <si>
    <t>VMA1</t>
  </si>
  <si>
    <t>GGC1</t>
  </si>
  <si>
    <t>HEM3</t>
  </si>
  <si>
    <t>UGA4</t>
  </si>
  <si>
    <t>GDH2</t>
  </si>
  <si>
    <t>GUD1</t>
  </si>
  <si>
    <t>KCS1</t>
  </si>
  <si>
    <t>GCV1</t>
  </si>
  <si>
    <t>SES1</t>
  </si>
  <si>
    <t>ARO3</t>
  </si>
  <si>
    <t>KRS1</t>
  </si>
  <si>
    <t>HEM13</t>
  </si>
  <si>
    <t>HEM12</t>
  </si>
  <si>
    <t>TPI1</t>
  </si>
  <si>
    <t>TGL2</t>
  </si>
  <si>
    <t>LCB2</t>
  </si>
  <si>
    <t>r</t>
  </si>
  <si>
    <t>IPT1</t>
  </si>
  <si>
    <t>TPS2</t>
  </si>
  <si>
    <t>ARO1</t>
  </si>
  <si>
    <t>YCF1</t>
  </si>
  <si>
    <t>KGD2</t>
  </si>
  <si>
    <t>HOM2</t>
  </si>
  <si>
    <t>ARG82</t>
  </si>
  <si>
    <t>CAB5</t>
  </si>
  <si>
    <t>MSS4</t>
  </si>
  <si>
    <t>ADK1</t>
  </si>
  <si>
    <t>HEM1</t>
  </si>
  <si>
    <t>LYS4</t>
  </si>
  <si>
    <t>FMN1</t>
  </si>
  <si>
    <t>CTA1</t>
  </si>
  <si>
    <t>MSW1</t>
  </si>
  <si>
    <t>GLO2</t>
  </si>
  <si>
    <t>DPP1</t>
  </si>
  <si>
    <t>INM2</t>
  </si>
  <si>
    <t>DPL1</t>
  </si>
  <si>
    <t>SUR2</t>
  </si>
  <si>
    <t>ATP5</t>
  </si>
  <si>
    <t>PRO1</t>
  </si>
  <si>
    <t>GPI11</t>
  </si>
  <si>
    <t>HNT2</t>
  </si>
  <si>
    <t>TIM11</t>
  </si>
  <si>
    <t>YDR341C</t>
  </si>
  <si>
    <t>TRR1</t>
  </si>
  <si>
    <t>TRP4</t>
  </si>
  <si>
    <t>YPR1</t>
  </si>
  <si>
    <t>FRQ1</t>
  </si>
  <si>
    <t>ARH1</t>
  </si>
  <si>
    <t>ATP17</t>
  </si>
  <si>
    <t>URH1</t>
  </si>
  <si>
    <t>DIT2</t>
  </si>
  <si>
    <t>ADE8</t>
  </si>
  <si>
    <t>BNA7</t>
  </si>
  <si>
    <t>GUK1</t>
  </si>
  <si>
    <t>PHO8</t>
  </si>
  <si>
    <t>KRE2</t>
  </si>
  <si>
    <t>RIB3</t>
  </si>
  <si>
    <t>ITR1</t>
  </si>
  <si>
    <t>SAM2</t>
  </si>
  <si>
    <t>GRX2</t>
  </si>
  <si>
    <t>QCR7</t>
  </si>
  <si>
    <t>APA2</t>
  </si>
  <si>
    <t>CAB1</t>
  </si>
  <si>
    <t>STL1</t>
  </si>
  <si>
    <t>URA3</t>
  </si>
  <si>
    <t>RIP1</t>
  </si>
  <si>
    <t>VMA3</t>
  </si>
  <si>
    <t>BUD16</t>
  </si>
  <si>
    <t>CYC7</t>
  </si>
  <si>
    <t>YEF1</t>
  </si>
  <si>
    <t>GDA1</t>
  </si>
  <si>
    <t>GLY1</t>
  </si>
  <si>
    <t>FRD1</t>
  </si>
  <si>
    <t>VMA8</t>
  </si>
  <si>
    <t>PCM1</t>
  </si>
  <si>
    <t>PMI40</t>
  </si>
  <si>
    <t>YND1</t>
  </si>
  <si>
    <t>HEM14</t>
  </si>
  <si>
    <t>FAA2</t>
  </si>
  <si>
    <t>ISC1</t>
  </si>
  <si>
    <t>PRO3</t>
  </si>
  <si>
    <t>CHO1</t>
  </si>
  <si>
    <t>SAH1</t>
  </si>
  <si>
    <t>HOM3</t>
  </si>
  <si>
    <t>PIC2</t>
  </si>
  <si>
    <t>HIS1</t>
  </si>
  <si>
    <t>FCY2</t>
  </si>
  <si>
    <t>ICL1</t>
  </si>
  <si>
    <t>ARG5,6</t>
  </si>
  <si>
    <t>RNR1</t>
  </si>
  <si>
    <t>ALD5</t>
  </si>
  <si>
    <t>TRP2</t>
  </si>
  <si>
    <t>MET6</t>
  </si>
  <si>
    <t>PRS2</t>
  </si>
  <si>
    <t>AVT6</t>
  </si>
  <si>
    <t>ADK2</t>
  </si>
  <si>
    <t>TMT1</t>
  </si>
  <si>
    <t>PDA1</t>
  </si>
  <si>
    <t>FAU1</t>
  </si>
  <si>
    <t>DEG1</t>
  </si>
  <si>
    <t>GNA1</t>
  </si>
  <si>
    <t>LPD1</t>
  </si>
  <si>
    <t>FRS2</t>
  </si>
  <si>
    <t>AGX1</t>
  </si>
  <si>
    <t>SEC53</t>
  </si>
  <si>
    <t>DAK2</t>
  </si>
  <si>
    <t>GSY1</t>
  </si>
  <si>
    <t>FAB1</t>
  </si>
  <si>
    <t>HIS2</t>
  </si>
  <si>
    <t>MET10</t>
  </si>
  <si>
    <t>QCR6</t>
  </si>
  <si>
    <t>BNA6</t>
  </si>
  <si>
    <t>ERG26</t>
  </si>
  <si>
    <t>PMA1</t>
  </si>
  <si>
    <t>LEU1</t>
  </si>
  <si>
    <t>ERG4</t>
  </si>
  <si>
    <t>TRP5</t>
  </si>
  <si>
    <t>PNC1</t>
  </si>
  <si>
    <t>HEM2</t>
  </si>
  <si>
    <t>OLE1</t>
  </si>
  <si>
    <t>PYC1</t>
  </si>
  <si>
    <t>NPY1</t>
  </si>
  <si>
    <t>HNM1</t>
  </si>
  <si>
    <t>MPC1</t>
  </si>
  <si>
    <t>COQ8</t>
  </si>
  <si>
    <t>MET13</t>
  </si>
  <si>
    <t>GPI10</t>
  </si>
  <si>
    <t>ARO2</t>
  </si>
  <si>
    <t>LYS5</t>
  </si>
  <si>
    <t>STR3</t>
  </si>
  <si>
    <t>COX4</t>
  </si>
  <si>
    <t>COX13</t>
  </si>
  <si>
    <t>ARO8</t>
  </si>
  <si>
    <t>POX1</t>
  </si>
  <si>
    <t>SDT1</t>
  </si>
  <si>
    <t>VRG4</t>
  </si>
  <si>
    <t>ADE5,7</t>
  </si>
  <si>
    <t>GUS1</t>
  </si>
  <si>
    <t>PDE1</t>
  </si>
  <si>
    <t>HXK2</t>
  </si>
  <si>
    <t>ADH4</t>
  </si>
  <si>
    <t>UGA1</t>
  </si>
  <si>
    <t>VMA7</t>
  </si>
  <si>
    <t>GSC2</t>
  </si>
  <si>
    <t>MUP1</t>
  </si>
  <si>
    <t>ERG25</t>
  </si>
  <si>
    <t>ADE6</t>
  </si>
  <si>
    <t>CTT1</t>
  </si>
  <si>
    <t>VAS1</t>
  </si>
  <si>
    <t>ASN2</t>
  </si>
  <si>
    <t>TPO2</t>
  </si>
  <si>
    <t>SKN1</t>
  </si>
  <si>
    <t>CYS4</t>
  </si>
  <si>
    <t>CHO2</t>
  </si>
  <si>
    <t>PSD2</t>
  </si>
  <si>
    <t>MSM1</t>
  </si>
  <si>
    <t>ERG1</t>
  </si>
  <si>
    <t>QCR9</t>
  </si>
  <si>
    <t>TYS1</t>
  </si>
  <si>
    <t>PDX1</t>
  </si>
  <si>
    <t>XKS1</t>
  </si>
  <si>
    <t>PCT1</t>
  </si>
  <si>
    <t>TRX2</t>
  </si>
  <si>
    <t>MPC3</t>
  </si>
  <si>
    <t>LSC2</t>
  </si>
  <si>
    <t>ENO1</t>
  </si>
  <si>
    <t>COQ6</t>
  </si>
  <si>
    <t>GND2</t>
  </si>
  <si>
    <t>TNA1</t>
  </si>
  <si>
    <t>MES1</t>
  </si>
  <si>
    <t>FOL2</t>
  </si>
  <si>
    <t>CAB4</t>
  </si>
  <si>
    <t>BIO2</t>
  </si>
  <si>
    <t>MAL11</t>
  </si>
  <si>
    <t>PRS3</t>
  </si>
  <si>
    <t>DUR3</t>
  </si>
  <si>
    <t>GUT1</t>
  </si>
  <si>
    <t>QCR10</t>
  </si>
  <si>
    <t>LEU5</t>
  </si>
  <si>
    <t>ERG11</t>
  </si>
  <si>
    <t>DIA4</t>
  </si>
  <si>
    <t>ARG4</t>
  </si>
  <si>
    <t>DED81</t>
  </si>
  <si>
    <t>YHR020W</t>
  </si>
  <si>
    <t>THR1</t>
  </si>
  <si>
    <t>VMA16</t>
  </si>
  <si>
    <t>PUT2</t>
  </si>
  <si>
    <t>VMA10</t>
  </si>
  <si>
    <t>NCP1</t>
  </si>
  <si>
    <t>INM1</t>
  </si>
  <si>
    <t>COX6</t>
  </si>
  <si>
    <t>PAN5</t>
  </si>
  <si>
    <t>DYS1</t>
  </si>
  <si>
    <t>ERG7</t>
  </si>
  <si>
    <t>QNS1</t>
  </si>
  <si>
    <t>GEP4</t>
  </si>
  <si>
    <t>EPT1</t>
  </si>
  <si>
    <t>FUR1</t>
  </si>
  <si>
    <t>DCD1</t>
  </si>
  <si>
    <t>ERG9</t>
  </si>
  <si>
    <t>BAT1</t>
  </si>
  <si>
    <t>INP51</t>
  </si>
  <si>
    <t>YIA6</t>
  </si>
  <si>
    <t>FAA3</t>
  </si>
  <si>
    <t>DOT5</t>
  </si>
  <si>
    <t>HIS6</t>
  </si>
  <si>
    <t>SER33</t>
  </si>
  <si>
    <t>THS1</t>
  </si>
  <si>
    <t>CAB2</t>
  </si>
  <si>
    <t>LYS12</t>
  </si>
  <si>
    <t>SGA1</t>
  </si>
  <si>
    <t>v</t>
  </si>
  <si>
    <t>COX5B</t>
  </si>
  <si>
    <t>HIS5</t>
  </si>
  <si>
    <t>AYR1</t>
  </si>
  <si>
    <t>KGD1</t>
  </si>
  <si>
    <t>FLX1</t>
  </si>
  <si>
    <t>PAN6</t>
  </si>
  <si>
    <t>GUT2</t>
  </si>
  <si>
    <t>POT1</t>
  </si>
  <si>
    <t>SUC2</t>
  </si>
  <si>
    <t>DAL1</t>
  </si>
  <si>
    <t>DAL4</t>
  </si>
  <si>
    <t>DAL2</t>
  </si>
  <si>
    <t>LYS1</t>
  </si>
  <si>
    <t>CYR1</t>
  </si>
  <si>
    <t>RNR2</t>
  </si>
  <si>
    <t>TDH1</t>
  </si>
  <si>
    <t>BNA3</t>
  </si>
  <si>
    <t>YJL068C</t>
  </si>
  <si>
    <t>ARG2</t>
  </si>
  <si>
    <t>ARG3</t>
  </si>
  <si>
    <t>GWT1</t>
  </si>
  <si>
    <t>PHS1</t>
  </si>
  <si>
    <t>LSB6</t>
  </si>
  <si>
    <t>GSH1</t>
  </si>
  <si>
    <t>RPE1</t>
  </si>
  <si>
    <t>URA2</t>
  </si>
  <si>
    <t>INO1</t>
  </si>
  <si>
    <t>FBP26</t>
  </si>
  <si>
    <t>QCR8</t>
  </si>
  <si>
    <t>ERG20</t>
  </si>
  <si>
    <t>OPT1</t>
  </si>
  <si>
    <t>AVT1</t>
  </si>
  <si>
    <t>MET3</t>
  </si>
  <si>
    <t>GPI14</t>
  </si>
  <si>
    <t>ILV3</t>
  </si>
  <si>
    <t>TES1</t>
  </si>
  <si>
    <t>BNA1</t>
  </si>
  <si>
    <t>CDC8</t>
  </si>
  <si>
    <t>OPI3</t>
  </si>
  <si>
    <t>MIR1</t>
  </si>
  <si>
    <t>BNA2</t>
  </si>
  <si>
    <t>SFC1</t>
  </si>
  <si>
    <t>ADO1</t>
  </si>
  <si>
    <t>YMR1</t>
  </si>
  <si>
    <t>ATP2</t>
  </si>
  <si>
    <t>STR2</t>
  </si>
  <si>
    <t>XPT1</t>
  </si>
  <si>
    <t>MET5</t>
  </si>
  <si>
    <t>HOM6</t>
  </si>
  <si>
    <t>PMT4</t>
  </si>
  <si>
    <t>BAT2</t>
  </si>
  <si>
    <t>DAL5</t>
  </si>
  <si>
    <t>PGU1</t>
  </si>
  <si>
    <t>SOR1</t>
  </si>
  <si>
    <t>MET14</t>
  </si>
  <si>
    <t>AUR1</t>
  </si>
  <si>
    <t>ATP7</t>
  </si>
  <si>
    <t>URA6</t>
  </si>
  <si>
    <t>MAE1</t>
  </si>
  <si>
    <t>UGP1</t>
  </si>
  <si>
    <t>OAR1</t>
  </si>
  <si>
    <t>FBA1</t>
  </si>
  <si>
    <t>YNK1</t>
  </si>
  <si>
    <t>VMA5</t>
  </si>
  <si>
    <t>MDH1</t>
  </si>
  <si>
    <t>CAB3</t>
  </si>
  <si>
    <t>YJU3</t>
  </si>
  <si>
    <t>GFA1</t>
  </si>
  <si>
    <t>AAT1</t>
  </si>
  <si>
    <t>OAC1</t>
  </si>
  <si>
    <t>AVT3</t>
  </si>
  <si>
    <t>SDH1</t>
  </si>
  <si>
    <t>GPM1</t>
  </si>
  <si>
    <t>MCD4</t>
  </si>
  <si>
    <t>FAS1</t>
  </si>
  <si>
    <t>SPE1</t>
  </si>
  <si>
    <t>PXA2</t>
  </si>
  <si>
    <t>ACP1</t>
  </si>
  <si>
    <t>TRP3</t>
  </si>
  <si>
    <t>SAC1</t>
  </si>
  <si>
    <t>URA1</t>
  </si>
  <si>
    <t>JEN1</t>
  </si>
  <si>
    <t>FOX2</t>
  </si>
  <si>
    <t>SPO14</t>
  </si>
  <si>
    <t>GAP1</t>
  </si>
  <si>
    <t>SHB17</t>
  </si>
  <si>
    <t>YSR3</t>
  </si>
  <si>
    <t>GLG1</t>
  </si>
  <si>
    <t>CCP1</t>
  </si>
  <si>
    <t>GPT2</t>
  </si>
  <si>
    <t>MET1</t>
  </si>
  <si>
    <t>MTD1</t>
  </si>
  <si>
    <t>PCK1</t>
  </si>
  <si>
    <t>DPS1</t>
  </si>
  <si>
    <t>TPO1</t>
  </si>
  <si>
    <t>GPI13</t>
  </si>
  <si>
    <t>SDH2</t>
  </si>
  <si>
    <t>JLP1</t>
  </si>
  <si>
    <t>MHT1</t>
  </si>
  <si>
    <t>MEU1</t>
  </si>
  <si>
    <t>YEH2</t>
  </si>
  <si>
    <t>AAT2</t>
  </si>
  <si>
    <t>COX12</t>
  </si>
  <si>
    <t>TRX1</t>
  </si>
  <si>
    <t>PDC1</t>
  </si>
  <si>
    <t>ERG3</t>
  </si>
  <si>
    <t>SHM2</t>
  </si>
  <si>
    <t>FRS1</t>
  </si>
  <si>
    <t>XYL2</t>
  </si>
  <si>
    <t>AHP1</t>
  </si>
  <si>
    <t>CKI1</t>
  </si>
  <si>
    <t>NHA1</t>
  </si>
  <si>
    <t>PUT1</t>
  </si>
  <si>
    <t>DPH5</t>
  </si>
  <si>
    <t>ATG26</t>
  </si>
  <si>
    <t>PNP1</t>
  </si>
  <si>
    <t>BNA5</t>
  </si>
  <si>
    <t>VPS34</t>
  </si>
  <si>
    <t>CDD1</t>
  </si>
  <si>
    <t>LCB5</t>
  </si>
  <si>
    <t>ECI1</t>
  </si>
  <si>
    <t>NNT1</t>
  </si>
  <si>
    <t>ATP14</t>
  </si>
  <si>
    <t>ECM38</t>
  </si>
  <si>
    <t>EXG1</t>
  </si>
  <si>
    <t>MET17</t>
  </si>
  <si>
    <t>STT4</t>
  </si>
  <si>
    <t>CDA1</t>
  </si>
  <si>
    <t>CDA2</t>
  </si>
  <si>
    <t>DIC1</t>
  </si>
  <si>
    <t>TAL1</t>
  </si>
  <si>
    <t>ILV5</t>
  </si>
  <si>
    <t>ADE13</t>
  </si>
  <si>
    <t>ELO3</t>
  </si>
  <si>
    <t>FBP1</t>
  </si>
  <si>
    <t>VAC14</t>
  </si>
  <si>
    <t>COX8</t>
  </si>
  <si>
    <t>VIP1</t>
  </si>
  <si>
    <t>URA4</t>
  </si>
  <si>
    <t>CAR2</t>
  </si>
  <si>
    <t>VMA6</t>
  </si>
  <si>
    <t>HMG2</t>
  </si>
  <si>
    <t>GLO1</t>
  </si>
  <si>
    <t>ERG6</t>
  </si>
  <si>
    <t>APT1</t>
  </si>
  <si>
    <t>AMD1</t>
  </si>
  <si>
    <t>CAT2</t>
  </si>
  <si>
    <t>CYB2</t>
  </si>
  <si>
    <t>NTE1</t>
  </si>
  <si>
    <t>ATP18</t>
  </si>
  <si>
    <t>ALO1</t>
  </si>
  <si>
    <t>URA5</t>
  </si>
  <si>
    <t>COQ5</t>
  </si>
  <si>
    <t>PHO84</t>
  </si>
  <si>
    <t>ERG13</t>
  </si>
  <si>
    <t>PLB1</t>
  </si>
  <si>
    <t>ADI1</t>
  </si>
  <si>
    <t>SEC59</t>
  </si>
  <si>
    <t>ERG5</t>
  </si>
  <si>
    <t>FMS1</t>
  </si>
  <si>
    <t>ARA2</t>
  </si>
  <si>
    <t>ARG7</t>
  </si>
  <si>
    <t>ADH3</t>
  </si>
  <si>
    <t>VBA1</t>
  </si>
  <si>
    <t>ILV2</t>
  </si>
  <si>
    <t>FOL3</t>
  </si>
  <si>
    <t>NDE1</t>
  </si>
  <si>
    <t>PAH1</t>
  </si>
  <si>
    <t>GCV2</t>
  </si>
  <si>
    <t>ERG2</t>
  </si>
  <si>
    <t>PFK2</t>
  </si>
  <si>
    <t>ERG12</t>
  </si>
  <si>
    <t>GUA1</t>
  </si>
  <si>
    <t>ERG8</t>
  </si>
  <si>
    <t>YMR226C</t>
  </si>
  <si>
    <t>YHM2</t>
  </si>
  <si>
    <t>GAD1</t>
  </si>
  <si>
    <t>COX7</t>
  </si>
  <si>
    <t>SCS7</t>
  </si>
  <si>
    <t>GPI12</t>
  </si>
  <si>
    <t>ABZ2</t>
  </si>
  <si>
    <t>LCB1</t>
  </si>
  <si>
    <t>ADE4</t>
  </si>
  <si>
    <t>ADH2</t>
  </si>
  <si>
    <t>ADH6</t>
  </si>
  <si>
    <t>FET4</t>
  </si>
  <si>
    <t>PET8</t>
  </si>
  <si>
    <t>IDH1</t>
  </si>
  <si>
    <t>LAP2</t>
  </si>
  <si>
    <t>LAT1</t>
  </si>
  <si>
    <t>INP52</t>
  </si>
  <si>
    <t>NRK1</t>
  </si>
  <si>
    <t>CPT1</t>
  </si>
  <si>
    <t>AAH1</t>
  </si>
  <si>
    <t>MEP2</t>
  </si>
  <si>
    <t>PSD1</t>
  </si>
  <si>
    <t>SPS19</t>
  </si>
  <si>
    <t>ADE12</t>
  </si>
  <si>
    <t>ZWF1</t>
  </si>
  <si>
    <t>YNL247W</t>
  </si>
  <si>
    <t>FOL1</t>
  </si>
  <si>
    <t>PIK1</t>
  </si>
  <si>
    <t>MET2</t>
  </si>
  <si>
    <t>ERG24</t>
  </si>
  <si>
    <t>PUS4</t>
  </si>
  <si>
    <t>PHA2</t>
  </si>
  <si>
    <t>FIG4</t>
  </si>
  <si>
    <t>CIT1</t>
  </si>
  <si>
    <t>LRO1</t>
  </si>
  <si>
    <t>URK1</t>
  </si>
  <si>
    <t>ARE2</t>
  </si>
  <si>
    <t>ABZ1</t>
  </si>
  <si>
    <t>COQ2</t>
  </si>
  <si>
    <t>MVD1</t>
  </si>
  <si>
    <t>LYS9</t>
  </si>
  <si>
    <t>BIO3</t>
  </si>
  <si>
    <t>MSE1</t>
  </si>
  <si>
    <t>GSH2</t>
  </si>
  <si>
    <t>SPE2</t>
  </si>
  <si>
    <t>THI20</t>
  </si>
  <si>
    <t>ARG1</t>
  </si>
  <si>
    <t>GPD2</t>
  </si>
  <si>
    <t>MET22</t>
  </si>
  <si>
    <t>RIB2</t>
  </si>
  <si>
    <t>ADH1</t>
  </si>
  <si>
    <t>COQ3</t>
  </si>
  <si>
    <t>WRS1</t>
  </si>
  <si>
    <t>MDH2</t>
  </si>
  <si>
    <t>ARG8</t>
  </si>
  <si>
    <t>RIB4</t>
  </si>
  <si>
    <t>GRE2</t>
  </si>
  <si>
    <t>HST3</t>
  </si>
  <si>
    <t>CYT1</t>
  </si>
  <si>
    <t>CDC21</t>
  </si>
  <si>
    <t>TGL5</t>
  </si>
  <si>
    <t>RKI1</t>
  </si>
  <si>
    <t>KTR1</t>
  </si>
  <si>
    <t>CRC1</t>
  </si>
  <si>
    <t>INP53</t>
  </si>
  <si>
    <t>GCY1</t>
  </si>
  <si>
    <t>CAT5</t>
  </si>
  <si>
    <t>IAH1</t>
  </si>
  <si>
    <t>ADE2</t>
  </si>
  <si>
    <t>ORT1</t>
  </si>
  <si>
    <t>IDH2</t>
  </si>
  <si>
    <t>LSC1</t>
  </si>
  <si>
    <t>THI80</t>
  </si>
  <si>
    <t>GLN4</t>
  </si>
  <si>
    <t>ALE1</t>
  </si>
  <si>
    <t>SER1</t>
  </si>
  <si>
    <t>HIS3</t>
  </si>
  <si>
    <t>NPT1</t>
  </si>
  <si>
    <t>ODC2</t>
  </si>
  <si>
    <t>DFR1</t>
  </si>
  <si>
    <t>MET7</t>
  </si>
  <si>
    <t>DGA1</t>
  </si>
  <si>
    <t>HEM4</t>
  </si>
  <si>
    <t>CPA1</t>
  </si>
  <si>
    <t>DGK1</t>
  </si>
  <si>
    <t>FAA1</t>
  </si>
  <si>
    <t>PRO2</t>
  </si>
  <si>
    <t>VMA4</t>
  </si>
  <si>
    <t>ALA1</t>
  </si>
  <si>
    <t>PDE2</t>
  </si>
  <si>
    <t>ALD4</t>
  </si>
  <si>
    <t>FDH1</t>
  </si>
  <si>
    <t>HST2</t>
  </si>
  <si>
    <t>MET12</t>
  </si>
  <si>
    <t>ERG10</t>
  </si>
  <si>
    <t>PMA2</t>
  </si>
  <si>
    <t>ISM1</t>
  </si>
  <si>
    <t>SUR1</t>
  </si>
  <si>
    <t>GRX5</t>
  </si>
  <si>
    <t>BTS1</t>
  </si>
  <si>
    <t>ATP4</t>
  </si>
  <si>
    <t>GLR1</t>
  </si>
  <si>
    <t>SSU1</t>
  </si>
  <si>
    <t>MSY1</t>
  </si>
  <si>
    <t>CAR1</t>
  </si>
  <si>
    <t>IDI1</t>
  </si>
  <si>
    <t>PXA1</t>
  </si>
  <si>
    <t>CDC60</t>
  </si>
  <si>
    <t>COX10</t>
  </si>
  <si>
    <t>PGC1</t>
  </si>
  <si>
    <t>PUS1</t>
  </si>
  <si>
    <t>THI6</t>
  </si>
  <si>
    <t>VMA11</t>
  </si>
  <si>
    <t>YAH1</t>
  </si>
  <si>
    <t>FUM1</t>
  </si>
  <si>
    <t>DIP5</t>
  </si>
  <si>
    <t>PLC1</t>
  </si>
  <si>
    <t>CIT3</t>
  </si>
  <si>
    <t>PDH1</t>
  </si>
  <si>
    <t>ICL2</t>
  </si>
  <si>
    <t>ATP20</t>
  </si>
  <si>
    <t>AGC1</t>
  </si>
  <si>
    <t>ATH1</t>
  </si>
  <si>
    <t>HTS1</t>
  </si>
  <si>
    <t>GLN1</t>
  </si>
  <si>
    <t>VMA13</t>
  </si>
  <si>
    <t>MSF1</t>
  </si>
  <si>
    <t>ARO7</t>
  </si>
  <si>
    <t>FCY1</t>
  </si>
  <si>
    <t>TKL1</t>
  </si>
  <si>
    <t>PIS1</t>
  </si>
  <si>
    <t>ANT1</t>
  </si>
  <si>
    <t>TAZ1</t>
  </si>
  <si>
    <t>TPO3</t>
  </si>
  <si>
    <t>KRE6</t>
  </si>
  <si>
    <t>GPH1</t>
  </si>
  <si>
    <t>MET16</t>
  </si>
  <si>
    <t>DPM1</t>
  </si>
  <si>
    <t>GDB1</t>
  </si>
  <si>
    <t>QCR2</t>
  </si>
  <si>
    <t>AQY1</t>
  </si>
  <si>
    <t>FET3</t>
  </si>
  <si>
    <t>MDE1</t>
  </si>
  <si>
    <t>MRI1</t>
  </si>
  <si>
    <t>ARD1</t>
  </si>
  <si>
    <t>THI5</t>
  </si>
  <si>
    <t>PAA1</t>
  </si>
  <si>
    <t>FAP7</t>
  </si>
  <si>
    <t>VMA9</t>
  </si>
  <si>
    <t>HAM1</t>
  </si>
  <si>
    <t>HFD1</t>
  </si>
  <si>
    <t>URE2</t>
  </si>
  <si>
    <t>POF1</t>
  </si>
  <si>
    <t>COX15</t>
  </si>
  <si>
    <t>ATG15</t>
  </si>
  <si>
    <t>FUN12</t>
  </si>
  <si>
    <t>NCE103</t>
  </si>
  <si>
    <t>TMS1</t>
  </si>
  <si>
    <t>NHX1</t>
  </si>
  <si>
    <t>DIA3</t>
  </si>
  <si>
    <t>AMD2</t>
  </si>
  <si>
    <t>ACO2</t>
  </si>
  <si>
    <t>SHH4</t>
  </si>
  <si>
    <t>ALG14</t>
  </si>
  <si>
    <t>ALG13</t>
  </si>
  <si>
    <t>YER010C</t>
  </si>
  <si>
    <t>OXP1</t>
  </si>
  <si>
    <t>DRS2</t>
  </si>
  <si>
    <t>AIM45</t>
  </si>
  <si>
    <t>CIR1</t>
  </si>
  <si>
    <t>CIR2</t>
  </si>
  <si>
    <t>YMC2</t>
  </si>
  <si>
    <t>HEM25</t>
  </si>
  <si>
    <t>SNO1</t>
  </si>
  <si>
    <t>SNZ1</t>
  </si>
  <si>
    <t>EHD3</t>
  </si>
  <si>
    <t>rt0004</t>
  </si>
  <si>
    <t>A0A2T0AH34</t>
  </si>
  <si>
    <t>rt0008</t>
  </si>
  <si>
    <t>A0A2T0AH21</t>
  </si>
  <si>
    <t>rt0017</t>
  </si>
  <si>
    <t>A0A0K3CAI2</t>
  </si>
  <si>
    <t>COFACTOR: Name=Mg(2+); Xref=ChEBI:CHEBI:18420; Evidence={ECO:0000256|ARBA:ARBA00001946, ECO:0000256|RuleBase:RU368116};</t>
  </si>
  <si>
    <t>rt0018</t>
  </si>
  <si>
    <t>A0A2T0AH33</t>
  </si>
  <si>
    <t>rt0027</t>
  </si>
  <si>
    <t>IMD4,IMD2</t>
  </si>
  <si>
    <t>A0A2T0AH42</t>
  </si>
  <si>
    <t>COFACTOR: Name=K(+); Xref=ChEBI:CHEBI:29103; Evidence={ECO:0000256|HAMAP-Rule:MF_03156};</t>
  </si>
  <si>
    <t>rt0031</t>
  </si>
  <si>
    <t>A0A2T0AH32</t>
  </si>
  <si>
    <t>COFACTOR: Name=Mg(2+); Xref=ChEBI:CHEBI:18420; Evidence={ECO:0000256|RuleBase:RU367024};</t>
  </si>
  <si>
    <t>rt0045</t>
  </si>
  <si>
    <t>A0A2T0AH75</t>
  </si>
  <si>
    <t>rt0063</t>
  </si>
  <si>
    <t>A0A2T0AH77</t>
  </si>
  <si>
    <t>rt0066</t>
  </si>
  <si>
    <t>A0A2T0AH89</t>
  </si>
  <si>
    <t>rt0073</t>
  </si>
  <si>
    <t>CHS1,CHS2</t>
  </si>
  <si>
    <t>A0A2T0AH87</t>
  </si>
  <si>
    <t>rt0075</t>
  </si>
  <si>
    <t>A0A0K3C5U5</t>
  </si>
  <si>
    <t>rt0078</t>
  </si>
  <si>
    <t>NB5M</t>
  </si>
  <si>
    <t>A0A2T0AH93</t>
  </si>
  <si>
    <t>rt0084</t>
  </si>
  <si>
    <t>A0A0K3C6E3</t>
  </si>
  <si>
    <t>COFACTOR: Name=Mn(2+); Xref=ChEBI:CHEBI:29035; Evidence={ECO:0000256|RuleBase:RU366076};</t>
  </si>
  <si>
    <t>rt0086</t>
  </si>
  <si>
    <t>A0A0K3C3R9</t>
  </si>
  <si>
    <t>COFACTOR: Name=Co(2+); Xref=ChEBI:CHEBI:48828; Evidence={ECO:0000256|ARBA:ARBA00001941};</t>
  </si>
  <si>
    <t>rt0088</t>
  </si>
  <si>
    <t>A0A2T0AHA5</t>
  </si>
  <si>
    <t>rt0089</t>
  </si>
  <si>
    <t>A0A0K3C6E6</t>
  </si>
  <si>
    <t>rt0092</t>
  </si>
  <si>
    <t>DOG2,GPP2</t>
  </si>
  <si>
    <t>A0A2T0AHC5</t>
  </si>
  <si>
    <t>rt0111</t>
  </si>
  <si>
    <t>VBA5,VBA2</t>
  </si>
  <si>
    <t>A0A2T0AHA9</t>
  </si>
  <si>
    <t>rt0136</t>
  </si>
  <si>
    <t>A0A2T0AHG1</t>
  </si>
  <si>
    <t>rt0144</t>
  </si>
  <si>
    <t>A0A0K3C723</t>
  </si>
  <si>
    <t>rt0150</t>
  </si>
  <si>
    <t>A0A2T0AHJ7</t>
  </si>
  <si>
    <t>rt0160</t>
  </si>
  <si>
    <t>A0A2T0AHK7</t>
  </si>
  <si>
    <t>rt0168</t>
  </si>
  <si>
    <t>A0A0K3CAY0</t>
  </si>
  <si>
    <t>rt0172</t>
  </si>
  <si>
    <t>A0A2T0AHK5</t>
  </si>
  <si>
    <t>rt0174</t>
  </si>
  <si>
    <t>A0A2T0AHL3</t>
  </si>
  <si>
    <t>rt0180</t>
  </si>
  <si>
    <t>A0A0K3C642</t>
  </si>
  <si>
    <t>rt0201</t>
  </si>
  <si>
    <t>A0A0K3C438</t>
  </si>
  <si>
    <t>rt0207</t>
  </si>
  <si>
    <t>A0A2T0AHM0</t>
  </si>
  <si>
    <t>rt0208</t>
  </si>
  <si>
    <t>DOG1</t>
  </si>
  <si>
    <t>A0A2T0AHL9</t>
  </si>
  <si>
    <t>rt0211</t>
  </si>
  <si>
    <t>A0A2T0AHK8</t>
  </si>
  <si>
    <t>rt0212</t>
  </si>
  <si>
    <t>NTH1,NTH2</t>
  </si>
  <si>
    <t>A0A2T0AHP3</t>
  </si>
  <si>
    <t>rt0217</t>
  </si>
  <si>
    <t>crtI</t>
  </si>
  <si>
    <t>A0A0K3C669</t>
  </si>
  <si>
    <t>COFACTOR: Name=NAD(+); Xref=ChEBI:CHEBI:57540; Evidence={ECO:0000256|ARBA:ARBA00001911};</t>
  </si>
  <si>
    <t>rt0220</t>
  </si>
  <si>
    <t>crtZ</t>
  </si>
  <si>
    <t>A0A0K3C7B4</t>
  </si>
  <si>
    <t>COFACTOR: Name=Fe(2+); Xref=ChEBI:CHEBI:29033; Evidence={ECO:0000256|ARBA:ARBA00001954};</t>
  </si>
  <si>
    <t>rt0221</t>
  </si>
  <si>
    <t>crtYB</t>
  </si>
  <si>
    <t>A0A2T0AHN0</t>
  </si>
  <si>
    <t>rt0234</t>
  </si>
  <si>
    <t>A0A0K3C6S6</t>
  </si>
  <si>
    <t>COFACTOR: Name=Fe(2+); Xref=ChEBI:CHEBI:29033; Evidence={ECO:0000256|ARBA:ARBA00001954, ECO:0000256|HAMAP-Rule:MF_03019};</t>
  </si>
  <si>
    <t>rt0235</t>
  </si>
  <si>
    <t>A0A0K3C682</t>
  </si>
  <si>
    <t>rt0237</t>
  </si>
  <si>
    <t>SMP3</t>
  </si>
  <si>
    <t>A0A2T0AHP5</t>
  </si>
  <si>
    <t>rt0239</t>
  </si>
  <si>
    <t>A0A2T0AHQ8</t>
  </si>
  <si>
    <t>COFACTOR: Name=Zn(2+); Xref=ChEBI:CHEBI:29105; Evidence={ECO:0000256|PIRSR:PIRSR001480-2, ECO:0000256|RuleBase:RU000611}; Note=Binds 1 zinc ion per subunit. {ECO:0000256|PIRSR:PIRSR001480-2, ECO:0000256|RuleBase:RU000611};</t>
  </si>
  <si>
    <t>rt0245</t>
  </si>
  <si>
    <t>A0A0K3C691</t>
  </si>
  <si>
    <t>rt0250</t>
  </si>
  <si>
    <t>A0A2T0AHU6</t>
  </si>
  <si>
    <t>rt0265</t>
  </si>
  <si>
    <t>A0A0K3C6A2</t>
  </si>
  <si>
    <t>rt0267</t>
  </si>
  <si>
    <t>A0A0K3C7F1</t>
  </si>
  <si>
    <t>COFACTOR: Name=Fe(3+); Xref=ChEBI:CHEBI:29034; Evidence={ECO:0000256|ARBA:ARBA00001965};</t>
  </si>
  <si>
    <t>rt0271</t>
  </si>
  <si>
    <t>ACC1,HFA1</t>
  </si>
  <si>
    <t>A0A0K3C6V6</t>
  </si>
  <si>
    <t>COFACTOR: Name=biotin; Xref=ChEBI:CHEBI:57586; Evidence={ECO:0000256|ARBA:ARBA00001953};</t>
  </si>
  <si>
    <t>rt0283</t>
  </si>
  <si>
    <t>A0A0K3CB67</t>
  </si>
  <si>
    <t>rt0298</t>
  </si>
  <si>
    <t>A0A2T0AHW5</t>
  </si>
  <si>
    <t>rt0302</t>
  </si>
  <si>
    <t>A0A2T0AHX4</t>
  </si>
  <si>
    <t>rt0303</t>
  </si>
  <si>
    <t>A0A0K3CB80</t>
  </si>
  <si>
    <t>rt0309</t>
  </si>
  <si>
    <t>A0A0K3CB84</t>
  </si>
  <si>
    <t>COFACTOR: Name=pyridoxal 5'-phosphate; Xref=ChEBI:CHEBI:597326; Evidence={ECO:0000256|ARBA:ARBA00001933, ECO:0000256|RuleBase:RU003693};</t>
  </si>
  <si>
    <t>rt0310</t>
  </si>
  <si>
    <t>A0A2T0AI07</t>
  </si>
  <si>
    <t>rt0324</t>
  </si>
  <si>
    <t>A0A2T0AI08</t>
  </si>
  <si>
    <t>rt0331</t>
  </si>
  <si>
    <t>NUKM</t>
  </si>
  <si>
    <t>A0A2T0AHZ3</t>
  </si>
  <si>
    <t>rt0334</t>
  </si>
  <si>
    <t>A0A0K3C7I9</t>
  </si>
  <si>
    <t>rt0339</t>
  </si>
  <si>
    <t>A0A0K3C6F9</t>
  </si>
  <si>
    <t>rt0341</t>
  </si>
  <si>
    <t>A0A061AW89</t>
  </si>
  <si>
    <t>rt0344</t>
  </si>
  <si>
    <t>A0A0K3C710</t>
  </si>
  <si>
    <t>rt0353</t>
  </si>
  <si>
    <t>COX11</t>
  </si>
  <si>
    <t>A0A0K3CBD9</t>
  </si>
  <si>
    <t>rt0357</t>
  </si>
  <si>
    <t>A0A0K3C7K7</t>
  </si>
  <si>
    <t>COFACTOR: Name=pyridoxal 5'-phosphate; Xref=ChEBI:CHEBI:597326; Evidence={ECO:0000256|HAMAP-Rule:MF_03017, ECO:0000256|PIRNR:PIRNR038800};</t>
  </si>
  <si>
    <t>rt0376</t>
  </si>
  <si>
    <t>A0A2T0AI44</t>
  </si>
  <si>
    <t>COFACTOR: Name=siroheme; Xref=ChEBI:CHEBI:60052; Evidence={ECO:0000256|ARBA:ARBA00001929};</t>
  </si>
  <si>
    <t>rt0389</t>
  </si>
  <si>
    <t>A0A2T0AI67</t>
  </si>
  <si>
    <t>rt0390</t>
  </si>
  <si>
    <t>A0A2T0AI95</t>
  </si>
  <si>
    <t>rt0391</t>
  </si>
  <si>
    <t>A0A2T0AI45</t>
  </si>
  <si>
    <t>COFACTOR: Name=pyridoxal 5'-phosphate; Xref=ChEBI:CHEBI:597326; Evidence={ECO:0000256|ARBA:ARBA00001933, ECO:0000256|RuleBase:RU362118};</t>
  </si>
  <si>
    <t>rt0398</t>
  </si>
  <si>
    <t>A0A0K3C6J5</t>
  </si>
  <si>
    <t>rt0400</t>
  </si>
  <si>
    <t>A0A2T0AIA8</t>
  </si>
  <si>
    <t>rt0409</t>
  </si>
  <si>
    <t>FAS2,FAS1</t>
  </si>
  <si>
    <t>A0A0K3C4G6</t>
  </si>
  <si>
    <t>rt0413</t>
  </si>
  <si>
    <t>A0A0K3CBI5</t>
  </si>
  <si>
    <t>rt0422</t>
  </si>
  <si>
    <t>GRX3,GRX4</t>
  </si>
  <si>
    <t>A0A0K3CBJ8</t>
  </si>
  <si>
    <t>rt0434</t>
  </si>
  <si>
    <t>A0A061AQ74</t>
  </si>
  <si>
    <t>rt0449</t>
  </si>
  <si>
    <t>NESM</t>
  </si>
  <si>
    <t>A0A2T0AIC6</t>
  </si>
  <si>
    <t>rt0451</t>
  </si>
  <si>
    <t>A0A2T0AIB1</t>
  </si>
  <si>
    <t>COFACTOR: Name=pyridoxal 5'-phosphate; Xref=ChEBI:CHEBI:597326; Evidence={ECO:0000256|ARBA:ARBA00001933, ECO:0000256|PIRSR:PIRSR000524-50};</t>
  </si>
  <si>
    <t>rt0467</t>
  </si>
  <si>
    <t>A0A2T0AIC1</t>
  </si>
  <si>
    <t>rt0477</t>
  </si>
  <si>
    <t>A0A0K3CBP2</t>
  </si>
  <si>
    <t>rt0491</t>
  </si>
  <si>
    <t>A0A2T0AIE7</t>
  </si>
  <si>
    <t>COFACTOR: Name=Mg(2+); Xref=ChEBI:CHEBI:18420; Evidence={ECO:0000256|ARBA:ARBA00001946};</t>
  </si>
  <si>
    <t>rt0495</t>
  </si>
  <si>
    <t>PFK3</t>
  </si>
  <si>
    <t>A0A2T0AIE8</t>
  </si>
  <si>
    <t>rt0499</t>
  </si>
  <si>
    <t>PFK4</t>
  </si>
  <si>
    <t>A0A2T0AIH5</t>
  </si>
  <si>
    <t>COFACTOR: Name=Mg(2+); Xref=ChEBI:CHEBI:18420; Evidence={ECO:0000256|ARBA:ARBA00001946, ECO:0000256|HAMAP-Rule:MF_03184};</t>
  </si>
  <si>
    <t>rt0510</t>
  </si>
  <si>
    <t>A0A0K3C7W7</t>
  </si>
  <si>
    <t>rt0517</t>
  </si>
  <si>
    <t xml:space="preserve">POTm </t>
  </si>
  <si>
    <t>A0A2T0AIH1</t>
  </si>
  <si>
    <t>rt0518</t>
  </si>
  <si>
    <t>MCH1</t>
  </si>
  <si>
    <t>A0A2T0AIH9</t>
  </si>
  <si>
    <t>rt0521</t>
  </si>
  <si>
    <t>A0A2T0AIH6</t>
  </si>
  <si>
    <t>rt0532</t>
  </si>
  <si>
    <t>A0A0K3C4P3</t>
  </si>
  <si>
    <t>rt0537</t>
  </si>
  <si>
    <t>A0A0K3C6Z2</t>
  </si>
  <si>
    <t>rt0540</t>
  </si>
  <si>
    <t>A0A2T0AIQ8</t>
  </si>
  <si>
    <t>rt0544</t>
  </si>
  <si>
    <t>A0A0K3C7Z9</t>
  </si>
  <si>
    <t>rt0548</t>
  </si>
  <si>
    <t>A0A0K3C4Q8</t>
  </si>
  <si>
    <t>rt0553</t>
  </si>
  <si>
    <t>TRX3,TRX1</t>
  </si>
  <si>
    <t>A0A2T0AIM8</t>
  </si>
  <si>
    <t>rt0563</t>
  </si>
  <si>
    <t>A0A0K3C735</t>
  </si>
  <si>
    <t>rt0564</t>
  </si>
  <si>
    <t>MNS1</t>
  </si>
  <si>
    <t>A0A2T0AIP5</t>
  </si>
  <si>
    <t>COFACTOR: Name=Ca(2+); Xref=ChEBI:CHEBI:29108; Evidence={ECO:0000256|PIRSR:PIRSR601382-2};</t>
  </si>
  <si>
    <t>rt0568</t>
  </si>
  <si>
    <t>A0A2T0AIM9</t>
  </si>
  <si>
    <t>COFACTOR: Name=pyridoxal 5'-phosphate; Xref=ChEBI:CHEBI:597326; Evidence={ECO:0000256|ARBA:ARBA00001933};</t>
  </si>
  <si>
    <t>rt0575</t>
  </si>
  <si>
    <t>A0A2T0AIN0</t>
  </si>
  <si>
    <t>rt0594</t>
  </si>
  <si>
    <t>A0A2T0AIS6</t>
  </si>
  <si>
    <t>rt0595</t>
  </si>
  <si>
    <t>LCAD</t>
  </si>
  <si>
    <t>A0A0K3C7M8</t>
  </si>
  <si>
    <t>COFACTOR: Name=FAD; Xref=ChEBI:CHEBI:57692; Evidence={ECO:0000256|ARBA:ARBA00001974};</t>
  </si>
  <si>
    <t>rt0601</t>
  </si>
  <si>
    <t>A0A0K3C7N3</t>
  </si>
  <si>
    <t>COFACTOR: Name=NAD(+); Xref=ChEBI:CHEBI:57540; Evidence={ECO:0000256|ARBA:ARBA00001911, ECO:0000256|RuleBase:RU366046};</t>
  </si>
  <si>
    <t>rt0602</t>
  </si>
  <si>
    <t>A0A0K3C765</t>
  </si>
  <si>
    <t>rt0604</t>
  </si>
  <si>
    <t>A0A0K3C847</t>
  </si>
  <si>
    <t>rt0607</t>
  </si>
  <si>
    <t>A0A2T0AIQ9</t>
  </si>
  <si>
    <t>rt0620</t>
  </si>
  <si>
    <t>A0A2T0AIY3</t>
  </si>
  <si>
    <t>rt0632</t>
  </si>
  <si>
    <t>A0A2T0AIW0</t>
  </si>
  <si>
    <t>rt0641</t>
  </si>
  <si>
    <t>A0A2T0AIV1</t>
  </si>
  <si>
    <t>rt0643</t>
  </si>
  <si>
    <t>A0A2T0AIW5</t>
  </si>
  <si>
    <t>rt0646</t>
  </si>
  <si>
    <t>A0A2T0AIX0</t>
  </si>
  <si>
    <t>rt0669</t>
  </si>
  <si>
    <t>A0A2T0AIZ8</t>
  </si>
  <si>
    <t>rt0671</t>
  </si>
  <si>
    <t>ALG9</t>
  </si>
  <si>
    <t>A0A0K3C8B8</t>
  </si>
  <si>
    <t>rt0682</t>
  </si>
  <si>
    <t>A0A0K3C7E3</t>
  </si>
  <si>
    <t>rt0683</t>
  </si>
  <si>
    <t>A0A2T0AJ00</t>
  </si>
  <si>
    <t>rt0697</t>
  </si>
  <si>
    <t>POTx3</t>
  </si>
  <si>
    <t>A0A0K3C8E1</t>
  </si>
  <si>
    <t>rt0711</t>
  </si>
  <si>
    <t>A0A0K3C7I8</t>
  </si>
  <si>
    <t>rt0712</t>
  </si>
  <si>
    <t>A0A0K3C563</t>
  </si>
  <si>
    <t>rt0716</t>
  </si>
  <si>
    <t>A0A0K3C7J2</t>
  </si>
  <si>
    <t>rt0717</t>
  </si>
  <si>
    <t>SER33,SER3</t>
  </si>
  <si>
    <t>A0A0K3C567</t>
  </si>
  <si>
    <t>rt0720</t>
  </si>
  <si>
    <t>A0A2T0AJ87</t>
  </si>
  <si>
    <t>rt0733</t>
  </si>
  <si>
    <t>A0A2T0AJ46</t>
  </si>
  <si>
    <t>rt0734</t>
  </si>
  <si>
    <t>A0A0K3C8J7</t>
  </si>
  <si>
    <t>rt0736</t>
  </si>
  <si>
    <t>A0A0K3C873</t>
  </si>
  <si>
    <t>rt0738</t>
  </si>
  <si>
    <t>A0A0K3C581</t>
  </si>
  <si>
    <t>rt0745</t>
  </si>
  <si>
    <t>A0A2T0AJ47</t>
  </si>
  <si>
    <t>COFACTOR: Name=FMN; Xref=ChEBI:CHEBI:58210; Evidence={ECO:0000256|ARBA:ARBA00001917};</t>
  </si>
  <si>
    <t>rt0757</t>
  </si>
  <si>
    <t>A0A0K3C7M0</t>
  </si>
  <si>
    <t>COFACTOR: Name=Zn(2+); Xref=ChEBI:CHEBI:29105; Evidence={ECO:0000256|ARBA:ARBA00001947};</t>
  </si>
  <si>
    <t>rt0767</t>
  </si>
  <si>
    <t>IMA1,IMA2</t>
  </si>
  <si>
    <t>A0A2T0AJ65</t>
  </si>
  <si>
    <t>rt0769</t>
  </si>
  <si>
    <t>A0A2T0AJ96</t>
  </si>
  <si>
    <t>rt0777</t>
  </si>
  <si>
    <t>YBT2</t>
  </si>
  <si>
    <t>A0A2T0AJ90</t>
  </si>
  <si>
    <t>rt0797</t>
  </si>
  <si>
    <t>A0A0K3CCH2</t>
  </si>
  <si>
    <t>rt0799</t>
  </si>
  <si>
    <t>A0A2T0AJC8</t>
  </si>
  <si>
    <t>rt0808</t>
  </si>
  <si>
    <t>A0A0K3C8D1</t>
  </si>
  <si>
    <t>rt0812</t>
  </si>
  <si>
    <t>A0A2T0AJF0</t>
  </si>
  <si>
    <t>COFACTOR: Name=Fe(2+); Xref=ChEBI:CHEBI:29033; Evidence={ECO:0000256|ARBA:ARBA00001954}; COFACTOR: Name=L-ascorbate; Xref=ChEBI:CHEBI:38290; Evidence={ECO:0000256|ARBA:ARBA00001961};</t>
  </si>
  <si>
    <t>rt0820</t>
  </si>
  <si>
    <t>A0A0K3C8D8</t>
  </si>
  <si>
    <t>COFACTOR: Name=heme; Xref=ChEBI:CHEBI:30413; Evidence={ECO:0000256|PIRSR:PIRSR602401-1};</t>
  </si>
  <si>
    <t>rt0830</t>
  </si>
  <si>
    <t>A0A0K3CCJ2</t>
  </si>
  <si>
    <t>rt0842</t>
  </si>
  <si>
    <t>A0A2T0AJH5</t>
  </si>
  <si>
    <t>rt0848</t>
  </si>
  <si>
    <t>A0A2T0AJG4</t>
  </si>
  <si>
    <t>rt0852</t>
  </si>
  <si>
    <t>A0A0K3C8G2</t>
  </si>
  <si>
    <t>rt0854</t>
  </si>
  <si>
    <t>A0A0K3C5G1</t>
  </si>
  <si>
    <t>rt0872</t>
  </si>
  <si>
    <t>A0A2T0AJK8</t>
  </si>
  <si>
    <t>rt0873</t>
  </si>
  <si>
    <t>A0A0K3C8W8</t>
  </si>
  <si>
    <t>rt0876</t>
  </si>
  <si>
    <t>A0A2T0AJK7</t>
  </si>
  <si>
    <t>rt0882</t>
  </si>
  <si>
    <t>A0A0K3C7V0</t>
  </si>
  <si>
    <t>rt0894</t>
  </si>
  <si>
    <t>A0A0K3C7V9</t>
  </si>
  <si>
    <t>COFACTOR: Name=pyridoxal 5'-phosphate; Xref=ChEBI:CHEBI:597326; Evidence={ECO:0000256|ARBA:ARBA00001933, ECO:0000256|RuleBase:RU003663};</t>
  </si>
  <si>
    <t>rt0899</t>
  </si>
  <si>
    <t>A0A0K3C8J6</t>
  </si>
  <si>
    <t>COFACTOR: Name=FAD; Xref=ChEBI:CHEBI:57692; Evidence={ECO:0000256|ARBA:ARBA00001974, ECO:0000256|HAMAP-Rule:MF_03018};</t>
  </si>
  <si>
    <t>rt0906</t>
  </si>
  <si>
    <t>A0A0K3C5I8</t>
  </si>
  <si>
    <t>COFACTOR: Name=thiamine diphosphate; Xref=ChEBI:CHEBI:58937; Evidence={ECO:0000256|ARBA:ARBA00001964};</t>
  </si>
  <si>
    <t>rt0910</t>
  </si>
  <si>
    <t>A0A0K3C7X4</t>
  </si>
  <si>
    <t>rt0915</t>
  </si>
  <si>
    <t>A0A2T0AJL8</t>
  </si>
  <si>
    <t>rt0930</t>
  </si>
  <si>
    <t>A0A0K3CK48</t>
  </si>
  <si>
    <t>rt0932</t>
  </si>
  <si>
    <t>A0A2T0A1U1</t>
  </si>
  <si>
    <t>rt0947</t>
  </si>
  <si>
    <t>A0A0K3CK59</t>
  </si>
  <si>
    <t>rt0958</t>
  </si>
  <si>
    <t>A0A2T0A1U7</t>
  </si>
  <si>
    <t>rt0963</t>
  </si>
  <si>
    <t>A0A061AF90</t>
  </si>
  <si>
    <t>rt0986</t>
  </si>
  <si>
    <t>A0A2T0A1Z3</t>
  </si>
  <si>
    <t>COFACTOR: Name=heme; Xref=ChEBI:CHEBI:30413; Evidence={ECO:0000256|ARBA:ARBA00001971, ECO:0000256|PIRNR:PIRNR038927, ECO:0000256|PIRSR:PIRSR038927-2};</t>
  </si>
  <si>
    <t>rt0996</t>
  </si>
  <si>
    <t>A0A2T0A206</t>
  </si>
  <si>
    <t>rt1009</t>
  </si>
  <si>
    <t>A0A0K3CIA0</t>
  </si>
  <si>
    <t>rt1057</t>
  </si>
  <si>
    <t>A0A0K3CLU2</t>
  </si>
  <si>
    <t>rt1060</t>
  </si>
  <si>
    <t>DNF1,DRS2</t>
  </si>
  <si>
    <t>A0A2T0A256</t>
  </si>
  <si>
    <t>rt1066</t>
  </si>
  <si>
    <t>A0A2T0A275</t>
  </si>
  <si>
    <t>COFACTOR: Name=pyridoxal 5'-phosphate; Xref=ChEBI:CHEBI:597326; Evidence={ECO:0000256|ARBA:ARBA00001933, ECO:0000256|PIRSR:PIRSR602129-50, ECO:0000256|RuleBase:RU000382};</t>
  </si>
  <si>
    <t>rt1067</t>
  </si>
  <si>
    <t>A0A2T0A260</t>
  </si>
  <si>
    <t>rt1089</t>
  </si>
  <si>
    <t>MLS1,DAL7</t>
  </si>
  <si>
    <t>A0A2T0A281</t>
  </si>
  <si>
    <t>rt1127</t>
  </si>
  <si>
    <t>A0A0K3CL97</t>
  </si>
  <si>
    <t>COFACTOR: Name=pantetheine 4'-phosphate; Xref=ChEBI:CHEBI:47942; Evidence={ECO:0000256|ARBA:ARBA00001957};</t>
  </si>
  <si>
    <t>rt1131</t>
  </si>
  <si>
    <t>A0A2T0A2E2</t>
  </si>
  <si>
    <t>rt1145</t>
  </si>
  <si>
    <t>A0A0K3CM13</t>
  </si>
  <si>
    <t>rt1147</t>
  </si>
  <si>
    <t>A0A0K3CLB6</t>
  </si>
  <si>
    <t>rt1153</t>
  </si>
  <si>
    <t>A0A0K3CLC0</t>
  </si>
  <si>
    <t>rt1163</t>
  </si>
  <si>
    <t>A0A2T0A2G4</t>
  </si>
  <si>
    <t>rt1168</t>
  </si>
  <si>
    <t>A0A2T0A2F8</t>
  </si>
  <si>
    <t>rt1169</t>
  </si>
  <si>
    <t>A0A2T0A2F7</t>
  </si>
  <si>
    <t>rt1203</t>
  </si>
  <si>
    <t>A0A2T0A2K4</t>
  </si>
  <si>
    <t>rt1206</t>
  </si>
  <si>
    <t>A0A2T0A2L5</t>
  </si>
  <si>
    <t>rt1221</t>
  </si>
  <si>
    <t>A0A2T0A2N0</t>
  </si>
  <si>
    <t>rt1228</t>
  </si>
  <si>
    <t>A0A2T0A2L6</t>
  </si>
  <si>
    <t>rt1254</t>
  </si>
  <si>
    <t>A0A0K3CKU5</t>
  </si>
  <si>
    <t>rt1267</t>
  </si>
  <si>
    <t>ALT1,ALT2</t>
  </si>
  <si>
    <t>A0A2T0A2V7</t>
  </si>
  <si>
    <t>rt1269</t>
  </si>
  <si>
    <t>A0A0K3CLL2</t>
  </si>
  <si>
    <t>rt1271</t>
  </si>
  <si>
    <t>A0A2T0A2S8</t>
  </si>
  <si>
    <t>rt1276</t>
  </si>
  <si>
    <t>A0A0K3CIW3</t>
  </si>
  <si>
    <t>rt1296</t>
  </si>
  <si>
    <t>A0A0K3CMC0</t>
  </si>
  <si>
    <t>COFACTOR: Name=Fe cation; Xref=ChEBI:CHEBI:24875; Evidence={ECO:0000256|PIRSR:PIRSR005149-50}; COFACTOR: Name=Zn(2+); Xref=ChEBI:CHEBI:29105; Evidence={ECO:0000256|PIRNR:PIRNR005149}; Note=Binds 2 Zn(2+) ions per subunit that likely form a catalytic dimetal center. {ECO:0000256|PIRNR:PIRNR005149};</t>
  </si>
  <si>
    <t>rt1299</t>
  </si>
  <si>
    <t>A0A0K3CKY5</t>
  </si>
  <si>
    <t>COFACTOR: Name=pyridoxal 5'-phosphate; Xref=ChEBI:CHEBI:597326; Evidence={ECO:0000256|ARBA:ARBA00001933, ECO:0000256|PIRSR:PIRSR000412-50};</t>
  </si>
  <si>
    <t>rt1320</t>
  </si>
  <si>
    <t>A0A2T0A2V4</t>
  </si>
  <si>
    <t>COFACTOR: Name=FAD; Xref=ChEBI:CHEBI:57692; Evidence={ECO:0000256|RuleBase:RU003881}; Note=Binds 1 FAD per subunit. {ECO:0000256|RuleBase:RU003881};</t>
  </si>
  <si>
    <t>rt1321</t>
  </si>
  <si>
    <t>A0A2T0A2X4</t>
  </si>
  <si>
    <t>COFACTOR: Name=Mg(2+); Xref=ChEBI:CHEBI:18420; Evidence={ECO:0000256|ARBA:ARBA00001946}; COFACTOR: Name=[2Fe-2S] cluster; Xref=ChEBI:CHEBI:190135; Evidence={ECO:0000256|ARBA:ARBA00034078};</t>
  </si>
  <si>
    <t>rt1326</t>
  </si>
  <si>
    <t>COX18</t>
  </si>
  <si>
    <t>A0A0K3CIZ9</t>
  </si>
  <si>
    <t>rt1332</t>
  </si>
  <si>
    <t>A0A0K3CME7</t>
  </si>
  <si>
    <t>rt1336</t>
  </si>
  <si>
    <t>A0A2T0A0R8</t>
  </si>
  <si>
    <t>rt1337</t>
  </si>
  <si>
    <t>MAS1</t>
  </si>
  <si>
    <t>A0A0K3CR23</t>
  </si>
  <si>
    <t>rt1340</t>
  </si>
  <si>
    <t>A0A0K3CL24</t>
  </si>
  <si>
    <t>rt1343</t>
  </si>
  <si>
    <t>A0A2T0A0R3</t>
  </si>
  <si>
    <t>rt1358</t>
  </si>
  <si>
    <t>A0A0K3CJ29</t>
  </si>
  <si>
    <t>rt1360</t>
  </si>
  <si>
    <t>A0A0K3CR43</t>
  </si>
  <si>
    <t>rt1362</t>
  </si>
  <si>
    <t>A0A191UMV5</t>
  </si>
  <si>
    <t>rt1363</t>
  </si>
  <si>
    <t>OAR2</t>
  </si>
  <si>
    <t>A0A2T0A0T4</t>
  </si>
  <si>
    <t>rt1374</t>
  </si>
  <si>
    <t>A0A2T0A0U2</t>
  </si>
  <si>
    <t>COFACTOR: Name=pyridoxal 5'-phosphate; Xref=ChEBI:CHEBI:597326; Evidence={ECO:0000256|ARBA:ARBA00001933, ECO:0000256|PIRSR:PIRSR604450-51};</t>
  </si>
  <si>
    <t>rt1375</t>
  </si>
  <si>
    <t>HXT13,HXT10</t>
  </si>
  <si>
    <t>A0A2T0A0S6</t>
  </si>
  <si>
    <t>rt1378</t>
  </si>
  <si>
    <t>A0A2T0A0X1</t>
  </si>
  <si>
    <t>rt1380</t>
  </si>
  <si>
    <t>A0A061BCF8</t>
  </si>
  <si>
    <t>rt1384</t>
  </si>
  <si>
    <t>A0A2T0A0V1</t>
  </si>
  <si>
    <t>rt1388</t>
  </si>
  <si>
    <t>A0A2T0A0Y1</t>
  </si>
  <si>
    <t>rt1395</t>
  </si>
  <si>
    <t>A0A2T0A0U8</t>
  </si>
  <si>
    <t>rt1397</t>
  </si>
  <si>
    <t>GCD11</t>
  </si>
  <si>
    <t>A0A061B552</t>
  </si>
  <si>
    <t>rt1406</t>
  </si>
  <si>
    <t>A0A0K3CLY8</t>
  </si>
  <si>
    <t>rt1414</t>
  </si>
  <si>
    <t>A0A2T0A0X7</t>
  </si>
  <si>
    <t>rt1432</t>
  </si>
  <si>
    <t>A0A0K3CMP7</t>
  </si>
  <si>
    <t>rt1437</t>
  </si>
  <si>
    <t>A0A2T0A104</t>
  </si>
  <si>
    <t>rt1441</t>
  </si>
  <si>
    <t>A0A2T0A121</t>
  </si>
  <si>
    <t>rt1454</t>
  </si>
  <si>
    <t>A0A2T0A116</t>
  </si>
  <si>
    <t>rt1457</t>
  </si>
  <si>
    <t>A0A2T0A131</t>
  </si>
  <si>
    <t>COFACTOR: Name=Zn(2+); Xref=ChEBI:CHEBI:29105; Evidence={ECO:0000256|PIRSR:PIRSR000382-2}; Note=Binds 2 Zn(2+) ions per subunit. {ECO:0000256|PIRSR:PIRSR000382-2};</t>
  </si>
  <si>
    <t>rt1470</t>
  </si>
  <si>
    <t>A0A2T0A164</t>
  </si>
  <si>
    <t>rt1473</t>
  </si>
  <si>
    <t>STL2</t>
  </si>
  <si>
    <t>A0A2T0A137</t>
  </si>
  <si>
    <t>rt1480</t>
  </si>
  <si>
    <t>STL1,HXT5</t>
  </si>
  <si>
    <t>A0A2T0A174</t>
  </si>
  <si>
    <t>rt1487</t>
  </si>
  <si>
    <t>A0A0K3CMW0</t>
  </si>
  <si>
    <t>rt1488</t>
  </si>
  <si>
    <t>A0A0K3CRL7</t>
  </si>
  <si>
    <t>rt1518</t>
  </si>
  <si>
    <t>A0A0K3CLK9</t>
  </si>
  <si>
    <t>COFACTOR: Name=AMP; Xref=ChEBI:CHEBI:456215; Evidence={ECO:0000256|PIRNR:PIRNR000090}; Note=Binds 1 AMP per subunit. {ECO:0000256|PIRNR:PIRNR000090}; COFACTOR: Name=FAD; Xref=ChEBI:CHEBI:57692; Evidence={ECO:0000256|PIRNR:PIRNR000090}; Note=Binds 1 FAD per dimer. {ECO:0000256|PIRNR:PIRNR000090};</t>
  </si>
  <si>
    <t>rt1519</t>
  </si>
  <si>
    <t>A0A0K3CJH4</t>
  </si>
  <si>
    <t>rt1520</t>
  </si>
  <si>
    <t>A0A2T0A1B0</t>
  </si>
  <si>
    <t>rt1532</t>
  </si>
  <si>
    <t>A0A0K3CRP9</t>
  </si>
  <si>
    <t>rt1537</t>
  </si>
  <si>
    <t>A0A0K3CRQ4</t>
  </si>
  <si>
    <t>rt1542</t>
  </si>
  <si>
    <t>A0A2T0A1D2</t>
  </si>
  <si>
    <t>rt1544</t>
  </si>
  <si>
    <t>A0A2T0A1A8</t>
  </si>
  <si>
    <t>rt1561</t>
  </si>
  <si>
    <t>A0A2T0A1D6</t>
  </si>
  <si>
    <t>COFACTOR: Name=Mg(2+); Xref=ChEBI:CHEBI:18420; Evidence={ECO:0000256|PIRNR:PIRNR001558, ECO:0000256|PIRSR:PIRSR001558-2}; Note=Binds 1 Mg(2+) ion per subunit. {ECO:0000256|PIRNR:PIRNR001558, ECO:0000256|PIRSR:PIRSR001558-2};</t>
  </si>
  <si>
    <t>rt1567</t>
  </si>
  <si>
    <t>A0A2T0A1E4</t>
  </si>
  <si>
    <t>COFACTOR: Name=Mn(2+); Xref=ChEBI:CHEBI:29035; Evidence={ECO:0000256|ARBA:ARBA00001936};</t>
  </si>
  <si>
    <t>rt1572</t>
  </si>
  <si>
    <t>A0A2T0A1G2</t>
  </si>
  <si>
    <t>rt1577</t>
  </si>
  <si>
    <t>ALG11</t>
  </si>
  <si>
    <t>A0A0K3CMH0</t>
  </si>
  <si>
    <t>rt1591</t>
  </si>
  <si>
    <t>PGM2,PGM1</t>
  </si>
  <si>
    <t>A0A2T0A1G6</t>
  </si>
  <si>
    <t>rt1611</t>
  </si>
  <si>
    <t>A0A2T0A1I6</t>
  </si>
  <si>
    <t>rt1613</t>
  </si>
  <si>
    <t>CWH41</t>
  </si>
  <si>
    <t>A0A0K3CJP7</t>
  </si>
  <si>
    <t>rt1622</t>
  </si>
  <si>
    <t>A0A2T0A1L0</t>
  </si>
  <si>
    <t>rt1627</t>
  </si>
  <si>
    <t>A0A2T0A1K4</t>
  </si>
  <si>
    <t>rt1632</t>
  </si>
  <si>
    <t>A0A2T0A1L8</t>
  </si>
  <si>
    <t>rt1634</t>
  </si>
  <si>
    <t>A0A2T0A1J9</t>
  </si>
  <si>
    <t>rt1639</t>
  </si>
  <si>
    <t>A0A2T0A1L1</t>
  </si>
  <si>
    <t>rt1642</t>
  </si>
  <si>
    <t>NUML</t>
  </si>
  <si>
    <t>A0A0K3CML2</t>
  </si>
  <si>
    <t>rt1644</t>
  </si>
  <si>
    <t>A0A0K3CJS0</t>
  </si>
  <si>
    <t>COFACTOR: Name=FAD; Xref=ChEBI:CHEBI:57692; Evidence={ECO:0000256|ARBA:ARBA00001974, ECO:0000256|PIRSR:PIRSR634183-3, ECO:0000256|RuleBase:RU362125};</t>
  </si>
  <si>
    <t>rt1648</t>
  </si>
  <si>
    <t>A0A0K3CLV8</t>
  </si>
  <si>
    <t>rt1661</t>
  </si>
  <si>
    <t>A0A2T0A1N5</t>
  </si>
  <si>
    <t>COFACTOR: Name=Zn(2+); Xref=ChEBI:CHEBI:29105; Evidence={ECO:0000256|ARBA:ARBA00001947, ECO:0000256|RuleBase:RU361277};</t>
  </si>
  <si>
    <t>rt1670</t>
  </si>
  <si>
    <t>TDA10</t>
  </si>
  <si>
    <t>A0A0K3CLX9</t>
  </si>
  <si>
    <t>rt1672</t>
  </si>
  <si>
    <t>A0A2T0A1Q7</t>
  </si>
  <si>
    <t>COFACTOR: Name=FAD; Xref=ChEBI:CHEBI:57692; Evidence={ECO:0000256|PIRSR:PIRSR000350-3, ECO:0000256|RuleBase:RU003692}; Note=Binds 1 FAD per subunit. {ECO:0000256|PIRSR:PIRSR000350-3, ECO:0000256|RuleBase:RU003692};</t>
  </si>
  <si>
    <t>rt1675</t>
  </si>
  <si>
    <t>ASP3-4,ASP3-1</t>
  </si>
  <si>
    <t>A0A2T0A1P0</t>
  </si>
  <si>
    <t>rt1689</t>
  </si>
  <si>
    <t>CAN1,DIP5</t>
  </si>
  <si>
    <t>A0A2T0A1R1</t>
  </si>
  <si>
    <t>rt1701</t>
  </si>
  <si>
    <t>A0A0K3CS23</t>
  </si>
  <si>
    <t>COFACTOR: Name=FAD; Xref=ChEBI:CHEBI:57692; Evidence={ECO:0000256|PIRNR:PIRNR000089, ECO:0000256|PIRSR:PIRSR000089-1}; Note=Binds 1 FAD per dimer. {ECO:0000256|PIRNR:PIRNR000089, ECO:0000256|PIRSR:PIRSR000089-1};</t>
  </si>
  <si>
    <t>rt1711</t>
  </si>
  <si>
    <t>A0A0K3CJX9</t>
  </si>
  <si>
    <t>rt1727</t>
  </si>
  <si>
    <t>ALG2</t>
  </si>
  <si>
    <t>A0A2S9ZZR1</t>
  </si>
  <si>
    <t>rt1736</t>
  </si>
  <si>
    <t>A0A2S9ZZQ5</t>
  </si>
  <si>
    <t>COFACTOR: Name=pyridoxal 5'-phosphate; Xref=ChEBI:CHEBI:597326; Evidence={ECO:0000256|ARBA:ARBA00001933, ECO:0000256|RuleBase:RU000382};</t>
  </si>
  <si>
    <t>rt1745</t>
  </si>
  <si>
    <t>A0A2S9ZZR9</t>
  </si>
  <si>
    <t>rt1768</t>
  </si>
  <si>
    <t>A0A0K3CS79</t>
  </si>
  <si>
    <t>rt1772</t>
  </si>
  <si>
    <t>A0A2S9ZZV5</t>
  </si>
  <si>
    <t>rt1776</t>
  </si>
  <si>
    <t>A0A0K3CMW6</t>
  </si>
  <si>
    <t>rt1779</t>
  </si>
  <si>
    <t>A0A2S9ZZW1</t>
  </si>
  <si>
    <t>rt1784</t>
  </si>
  <si>
    <t>A0A2S9ZZX2</t>
  </si>
  <si>
    <t>rt1788</t>
  </si>
  <si>
    <t>A0A2S9ZZV6</t>
  </si>
  <si>
    <t>rt1802</t>
  </si>
  <si>
    <t>ROT2</t>
  </si>
  <si>
    <t>A0A0K3CMZ7</t>
  </si>
  <si>
    <t>rt1805</t>
  </si>
  <si>
    <t>A0A2S9ZZX8</t>
  </si>
  <si>
    <t>rt1814</t>
  </si>
  <si>
    <t>A0A0K3CSB8</t>
  </si>
  <si>
    <t>rt1816</t>
  </si>
  <si>
    <t>A0A2S9ZZY9</t>
  </si>
  <si>
    <t>rt1830</t>
  </si>
  <si>
    <t>A0A0K3CSD5</t>
  </si>
  <si>
    <t>rt1837</t>
  </si>
  <si>
    <t>A0A2T0A010</t>
  </si>
  <si>
    <t>rt1838</t>
  </si>
  <si>
    <t>A0A2T0A001</t>
  </si>
  <si>
    <t>rt1844</t>
  </si>
  <si>
    <t>A0A061ASV8</t>
  </si>
  <si>
    <t>rt1845</t>
  </si>
  <si>
    <t>A0A2T0A017</t>
  </si>
  <si>
    <t>rt1850</t>
  </si>
  <si>
    <t>A0A2T0A027</t>
  </si>
  <si>
    <t>COFACTOR: Name=FAD; Xref=ChEBI:CHEBI:57692; Evidence={ECO:0000256|ARBA:ARBA00001974, ECO:0000256|RuleBase:RU366068}; COFACTOR: Name=[4Fe-4S] cluster; Xref=ChEBI:CHEBI:49883; Evidence={ECO:0000256|RuleBase:RU366068}; Note=Binds 1 [4Fe-4S] cluster. {ECO:0000256|RuleBase:RU366068};</t>
  </si>
  <si>
    <t>rt1852</t>
  </si>
  <si>
    <t>A0A2T0A035</t>
  </si>
  <si>
    <t>rt1858</t>
  </si>
  <si>
    <t>A0A0K3CN50</t>
  </si>
  <si>
    <t>rt1860</t>
  </si>
  <si>
    <t>A0A0K3CKD0</t>
  </si>
  <si>
    <t>rt1878</t>
  </si>
  <si>
    <t>A0A0K3CNT0</t>
  </si>
  <si>
    <t>rt1883</t>
  </si>
  <si>
    <t>A0A0K3CKF0</t>
  </si>
  <si>
    <t>rt1893</t>
  </si>
  <si>
    <t>A0A2T0A0A3</t>
  </si>
  <si>
    <t>rt1896</t>
  </si>
  <si>
    <t>HXK3</t>
  </si>
  <si>
    <t>A0A0K3CNU2</t>
  </si>
  <si>
    <t>rt1908</t>
  </si>
  <si>
    <t>A0A0K3CNV4</t>
  </si>
  <si>
    <t>rt1924</t>
  </si>
  <si>
    <t>A0A0K3CKI7</t>
  </si>
  <si>
    <t>rt1925</t>
  </si>
  <si>
    <t>A0A2T0A0A0</t>
  </si>
  <si>
    <t>rt1935</t>
  </si>
  <si>
    <t>A0A0K3CNB9</t>
  </si>
  <si>
    <t>rt1936</t>
  </si>
  <si>
    <t>DIT2,ERG5</t>
  </si>
  <si>
    <t>A0A2T0A0A8</t>
  </si>
  <si>
    <t>rt1939</t>
  </si>
  <si>
    <t>A0A2T0A0C6</t>
  </si>
  <si>
    <t>rt1948</t>
  </si>
  <si>
    <t>A0A0K3CMJ3</t>
  </si>
  <si>
    <t>rt1949</t>
  </si>
  <si>
    <t>A0A2T0A0D6</t>
  </si>
  <si>
    <t>rt1962</t>
  </si>
  <si>
    <t>A0A0K3CSP2</t>
  </si>
  <si>
    <t>rt1963</t>
  </si>
  <si>
    <t>A0A0K3CNE3</t>
  </si>
  <si>
    <t>rt1964</t>
  </si>
  <si>
    <t>A0A2T0A0F1</t>
  </si>
  <si>
    <t>rt1965</t>
  </si>
  <si>
    <t>SET1</t>
  </si>
  <si>
    <t>A0A2T0A0E6</t>
  </si>
  <si>
    <t>rt1970</t>
  </si>
  <si>
    <t>A0A2T0A0D9</t>
  </si>
  <si>
    <t>rt1973</t>
  </si>
  <si>
    <t>A0A2T0A0H9</t>
  </si>
  <si>
    <t>rt1987</t>
  </si>
  <si>
    <t>A0A2T0A0G1</t>
  </si>
  <si>
    <t>rt1991</t>
  </si>
  <si>
    <t>A0A0K3CKP8</t>
  </si>
  <si>
    <t>rt2006</t>
  </si>
  <si>
    <t>A0A2T0A0H7</t>
  </si>
  <si>
    <t>rt2023</t>
  </si>
  <si>
    <t>A0A0K3CMT6</t>
  </si>
  <si>
    <t>rt2040</t>
  </si>
  <si>
    <t>ACAD11</t>
  </si>
  <si>
    <t>A0A0K3CKX0</t>
  </si>
  <si>
    <t>COFACTOR: Name=FAD; Xref=ChEBI:CHEBI:57692; Evidence={ECO:0000256|ARBA:ARBA00001974, ECO:0000256|RuleBase:RU362125};</t>
  </si>
  <si>
    <t>rt2053</t>
  </si>
  <si>
    <t>A0A0K3CPB6</t>
  </si>
  <si>
    <t>rt2059</t>
  </si>
  <si>
    <t>A0A2T0A0P7</t>
  </si>
  <si>
    <t>rt2060</t>
  </si>
  <si>
    <t>A0A0K3CNQ1</t>
  </si>
  <si>
    <t>rt2062</t>
  </si>
  <si>
    <t>NMA1,NMA2</t>
  </si>
  <si>
    <t>A0A2T0A0P8</t>
  </si>
  <si>
    <t>rt2087</t>
  </si>
  <si>
    <t>A0A0K3CPF0</t>
  </si>
  <si>
    <t>rt2092</t>
  </si>
  <si>
    <t>A0A2S9ZYT4</t>
  </si>
  <si>
    <t>rt2093</t>
  </si>
  <si>
    <t>A0A0K3CPF5</t>
  </si>
  <si>
    <t>rt2101</t>
  </si>
  <si>
    <t>A0A0K3CNS7</t>
  </si>
  <si>
    <t>rt2107</t>
  </si>
  <si>
    <t>A0A0K3CNT1</t>
  </si>
  <si>
    <t>rt2116</t>
  </si>
  <si>
    <t>A0A2S9ZYX3</t>
  </si>
  <si>
    <t>rt2122</t>
  </si>
  <si>
    <t>A0A2S9ZYW5</t>
  </si>
  <si>
    <t>rt2136</t>
  </si>
  <si>
    <t>A0A2S9ZYZ4</t>
  </si>
  <si>
    <t>COFACTOR: Name=pyruvate; Xref=ChEBI:CHEBI:15361; Evidence={ECO:0000256|ARBA:ARBA00001928};</t>
  </si>
  <si>
    <t>rt2146</t>
  </si>
  <si>
    <t>A0A2S9ZZ04</t>
  </si>
  <si>
    <t>rt2147</t>
  </si>
  <si>
    <t>A0A2S9ZYZ0</t>
  </si>
  <si>
    <t>rt2172</t>
  </si>
  <si>
    <t>A0A2S9ZZ17</t>
  </si>
  <si>
    <t>rt2173</t>
  </si>
  <si>
    <t>NB4M</t>
  </si>
  <si>
    <t>A0A2S9ZZ38</t>
  </si>
  <si>
    <t>rt2181</t>
  </si>
  <si>
    <t>A0A2S9ZZ23</t>
  </si>
  <si>
    <t>rt2183</t>
  </si>
  <si>
    <t>A0A2S9ZZ46</t>
  </si>
  <si>
    <t>rt2190</t>
  </si>
  <si>
    <t>OAR3</t>
  </si>
  <si>
    <t>A0A0K3CP00</t>
  </si>
  <si>
    <t>rt2202</t>
  </si>
  <si>
    <t>A0A0K3CP09</t>
  </si>
  <si>
    <t>rt2204</t>
  </si>
  <si>
    <t>A0A2S9ZZ50</t>
  </si>
  <si>
    <t>rt2220</t>
  </si>
  <si>
    <t>HRP1</t>
  </si>
  <si>
    <t>A0A2S9ZZ51</t>
  </si>
  <si>
    <t>rt2224</t>
  </si>
  <si>
    <t>GND2,GND1</t>
  </si>
  <si>
    <t>A0A0K3CLC4</t>
  </si>
  <si>
    <t>rt2234</t>
  </si>
  <si>
    <t>A0A0K3CT97</t>
  </si>
  <si>
    <t>rt2239</t>
  </si>
  <si>
    <t>crtB</t>
  </si>
  <si>
    <t>A0A0K3CTA1</t>
  </si>
  <si>
    <t>rt2245</t>
  </si>
  <si>
    <t>G1FK51</t>
  </si>
  <si>
    <t>rt2246</t>
  </si>
  <si>
    <t>A0A2S9ZZA5</t>
  </si>
  <si>
    <t>rt2265</t>
  </si>
  <si>
    <t>A0A2S9ZZD9</t>
  </si>
  <si>
    <t>rt2267</t>
  </si>
  <si>
    <t>A0A2S9ZZB0</t>
  </si>
  <si>
    <t>rt2279</t>
  </si>
  <si>
    <t>A0A2S9ZZD0</t>
  </si>
  <si>
    <t>rt2297</t>
  </si>
  <si>
    <t>A0A2S9ZZE1</t>
  </si>
  <si>
    <t>rt2305</t>
  </si>
  <si>
    <t>A0A0K3CNG3</t>
  </si>
  <si>
    <t>rt2306</t>
  </si>
  <si>
    <t>A0A0K3CLI0</t>
  </si>
  <si>
    <t>rt2309</t>
  </si>
  <si>
    <t>A0A0K3CTI0</t>
  </si>
  <si>
    <t>rt2312</t>
  </si>
  <si>
    <t>A0A2S9ZZF8</t>
  </si>
  <si>
    <t>rt2317</t>
  </si>
  <si>
    <t>A0A0K3CTI3</t>
  </si>
  <si>
    <t>rt2336</t>
  </si>
  <si>
    <t>A0A0K3CLK6</t>
  </si>
  <si>
    <t>rt2348</t>
  </si>
  <si>
    <t>A0A061BL09</t>
  </si>
  <si>
    <t>rt2354</t>
  </si>
  <si>
    <t>A0A2S9ZZK6</t>
  </si>
  <si>
    <t>rt2385</t>
  </si>
  <si>
    <t>A0A0K3CNL8</t>
  </si>
  <si>
    <t>rt2393</t>
  </si>
  <si>
    <t>A0A0K3CLQ9</t>
  </si>
  <si>
    <t>rt2404</t>
  </si>
  <si>
    <t>A0A2S9ZXX1</t>
  </si>
  <si>
    <t>rt2416</t>
  </si>
  <si>
    <t>A0A2S9ZY06</t>
  </si>
  <si>
    <t>rt2418</t>
  </si>
  <si>
    <t>A0A2S9ZXY0</t>
  </si>
  <si>
    <t>rt2434</t>
  </si>
  <si>
    <t>A0A2S9ZY04</t>
  </si>
  <si>
    <t>rt2443</t>
  </si>
  <si>
    <t>A0A2S9ZY31</t>
  </si>
  <si>
    <t>rt2444</t>
  </si>
  <si>
    <t>A0A2S9ZY15</t>
  </si>
  <si>
    <t>rt2473</t>
  </si>
  <si>
    <t>A0A2S9ZY59</t>
  </si>
  <si>
    <t>rt2476</t>
  </si>
  <si>
    <t>A0A0K3CLY5</t>
  </si>
  <si>
    <t>rt2477</t>
  </si>
  <si>
    <t>A0A0K3CQB4</t>
  </si>
  <si>
    <t>rt2496</t>
  </si>
  <si>
    <t>HXT_1</t>
  </si>
  <si>
    <t>A0A2S9ZY87</t>
  </si>
  <si>
    <t>rt2501</t>
  </si>
  <si>
    <t>A0A2S9ZY90</t>
  </si>
  <si>
    <t>COFACTOR: Name=Mg(2+); Xref=ChEBI:CHEBI:18420; Evidence={ECO:0000256|HAMAP-Rule:MF_03215}; Note=Requires a divalent cation, most likely magnesium in vivo, as an electrophilic catalyst to aid phosphoryl group transfer. It is the chelate of the metal and the nucleotide that is the actual substrate. {ECO:0000256|HAMAP-Rule:MF_03215};</t>
  </si>
  <si>
    <t>rt2517</t>
  </si>
  <si>
    <t>A0A2S9ZY89</t>
  </si>
  <si>
    <t>rt2528</t>
  </si>
  <si>
    <t>A0A2S9ZY85</t>
  </si>
  <si>
    <t>rt2529</t>
  </si>
  <si>
    <t>A0A0K3CPU7</t>
  </si>
  <si>
    <t>rt2532</t>
  </si>
  <si>
    <t>A0A2S9ZYD4</t>
  </si>
  <si>
    <t>rt2544</t>
  </si>
  <si>
    <t>A0A0K3CM47</t>
  </si>
  <si>
    <t>rt2557</t>
  </si>
  <si>
    <t>A0A0K3CU17</t>
  </si>
  <si>
    <t>rt2565</t>
  </si>
  <si>
    <t>A0A0K3CP32</t>
  </si>
  <si>
    <t>rt2566</t>
  </si>
  <si>
    <t>A0A2S9ZYF3</t>
  </si>
  <si>
    <t>rt2569</t>
  </si>
  <si>
    <t>A0A0K3CPY3</t>
  </si>
  <si>
    <t>rt2573</t>
  </si>
  <si>
    <t>ALG6</t>
  </si>
  <si>
    <t>A0A0K3CM64</t>
  </si>
  <si>
    <t>rt2574</t>
  </si>
  <si>
    <t>A0A0K3CQK3</t>
  </si>
  <si>
    <t>rt2577</t>
  </si>
  <si>
    <t>COX20</t>
  </si>
  <si>
    <t>A0A2S9ZYE5</t>
  </si>
  <si>
    <t>rt2578</t>
  </si>
  <si>
    <t>A0A2S9ZYD1</t>
  </si>
  <si>
    <t>rt2593</t>
  </si>
  <si>
    <t>A0A2S9ZYI6</t>
  </si>
  <si>
    <t>rt2613</t>
  </si>
  <si>
    <t>A0A2S9ZYK5</t>
  </si>
  <si>
    <t>rt2621</t>
  </si>
  <si>
    <t>A0A2S9ZYL1</t>
  </si>
  <si>
    <t>COFACTOR: Name=NADP(+); Xref=ChEBI:CHEBI:58349; Evidence={ECO:0000256|ARBA:ARBA00001937};</t>
  </si>
  <si>
    <t>rt2643</t>
  </si>
  <si>
    <t>A0A2S9ZYN5</t>
  </si>
  <si>
    <t>COFACTOR: Name=Zn(2+); Xref=ChEBI:CHEBI:29105; Evidence={ECO:0000256|PIRSR:PIRSR634015-3}; Note=Binds 1 zinc ion per subunit. {ECO:0000256|PIRSR:PIRSR634015-3};</t>
  </si>
  <si>
    <t>rt2649</t>
  </si>
  <si>
    <t>A0A2S9ZYM8</t>
  </si>
  <si>
    <t>rt2654</t>
  </si>
  <si>
    <t>A0A0K3CQU6</t>
  </si>
  <si>
    <t>rt2657</t>
  </si>
  <si>
    <t>A0A061B874</t>
  </si>
  <si>
    <t>rt2671</t>
  </si>
  <si>
    <t>A0A2S9ZYP9</t>
  </si>
  <si>
    <t>COFACTOR: Name=FAD; Xref=ChEBI:CHEBI:57692; Evidence={ECO:0000256|ARBA:ARBA00001974, ECO:0000256|RuleBase:RU361217};</t>
  </si>
  <si>
    <t>rt2682</t>
  </si>
  <si>
    <t>A0A0K3CUD8</t>
  </si>
  <si>
    <t>rt2684</t>
  </si>
  <si>
    <t>A0A2S9ZYQ8</t>
  </si>
  <si>
    <t>rt2689</t>
  </si>
  <si>
    <t>A0A0K3CQA0</t>
  </si>
  <si>
    <t>rt2696</t>
  </si>
  <si>
    <t>A0A2S9ZX33</t>
  </si>
  <si>
    <t>rt2707</t>
  </si>
  <si>
    <t>GAL2,HXT2</t>
  </si>
  <si>
    <t>A0A0K3CUF1</t>
  </si>
  <si>
    <t>rt2726</t>
  </si>
  <si>
    <t>A0A0K3CQC6</t>
  </si>
  <si>
    <t>rt2735</t>
  </si>
  <si>
    <t>A0A0K3CML4</t>
  </si>
  <si>
    <t>rt2739</t>
  </si>
  <si>
    <t>TPO4,TPO1</t>
  </si>
  <si>
    <t>A0A2S9ZX75</t>
  </si>
  <si>
    <t>rt2746</t>
  </si>
  <si>
    <t>A0A0K3CR18</t>
  </si>
  <si>
    <t>rt2749</t>
  </si>
  <si>
    <t>A0A061BHE2</t>
  </si>
  <si>
    <t>rt2756</t>
  </si>
  <si>
    <t>A0A0K3CMN4</t>
  </si>
  <si>
    <t>rt2761</t>
  </si>
  <si>
    <t>A0A2S9ZXA0</t>
  </si>
  <si>
    <t>COFACTOR: Name=Mg(2+); Xref=ChEBI:CHEBI:18420; Evidence={ECO:0000256|PIRNR:PIRNR000108, ECO:0000256|PIRSR:PIRSR000108-3}; Name=Mn(2+); Xref=ChEBI:CHEBI:29035; Evidence={ECO:0000256|PIRNR:PIRNR000108, ECO:0000256|PIRSR:PIRSR000108-3}; Note=Binds 1 Mg(2+) or Mn(2+) ion per subunit. {ECO:0000256|PIRNR:PIRNR000108, ECO:0000256|PIRSR:PIRSR000108-3}; COFACTOR: Name=Mn(2+); Xref=ChEBI:CHEBI:29035; Evidence={ECO:0000256|ARBA:ARBA00001936};</t>
  </si>
  <si>
    <t>rt2768</t>
  </si>
  <si>
    <t>A0A0K3CR37</t>
  </si>
  <si>
    <t>rt2769</t>
  </si>
  <si>
    <t>A0A0K3CUJ3</t>
  </si>
  <si>
    <t>rt2777</t>
  </si>
  <si>
    <t>A0A2S9ZX99</t>
  </si>
  <si>
    <t>rt2779</t>
  </si>
  <si>
    <t>A0A2S9ZXA2</t>
  </si>
  <si>
    <t>COFACTOR: Name=Fe cation; Xref=ChEBI:CHEBI:24875; Evidence={ECO:0000256|RuleBase:RU367015};</t>
  </si>
  <si>
    <t>rt2799</t>
  </si>
  <si>
    <t>A0A0K3CPQ0</t>
  </si>
  <si>
    <t>rt2804</t>
  </si>
  <si>
    <t>A0A2S9ZXG4</t>
  </si>
  <si>
    <t>COFACTOR: Name=Fe cation; Xref=ChEBI:CHEBI:24875; Evidence={ECO:0000256|PIRSR:PIRSR000355-2}; Note=Binds 2 iron ions per subunit. {ECO:0000256|PIRSR:PIRSR000355-2};</t>
  </si>
  <si>
    <t>rt2810</t>
  </si>
  <si>
    <t>A0A2S9ZXD9</t>
  </si>
  <si>
    <t>rt2815</t>
  </si>
  <si>
    <t>KGD2,LAT1</t>
  </si>
  <si>
    <t>A0A2S9ZXH4</t>
  </si>
  <si>
    <t>COFACTOR: Name=(R)-lipoate; Xref=ChEBI:CHEBI:83088; Evidence={ECO:0000256|RuleBase:RU003423};</t>
  </si>
  <si>
    <t>rt2833</t>
  </si>
  <si>
    <t>STL3</t>
  </si>
  <si>
    <t>A0A0K3CR85</t>
  </si>
  <si>
    <t>rt2834</t>
  </si>
  <si>
    <t>ALG7</t>
  </si>
  <si>
    <t>A0A2S9ZXL0</t>
  </si>
  <si>
    <t>rt2835</t>
  </si>
  <si>
    <t>HACDm</t>
  </si>
  <si>
    <t>A0A0K3CQL1</t>
  </si>
  <si>
    <t>rt2839</t>
  </si>
  <si>
    <t>A0A2S9ZXF2</t>
  </si>
  <si>
    <t>COFACTOR: Name=Ni cation; Xref=ChEBI:CHEBI:25516; Evidence={ECO:0000256|PIRSR:PIRSR001222-51}; Note=Binds 2 nickel ions per subunit. {ECO:0000256|PIRSR:PIRSR001222-51};</t>
  </si>
  <si>
    <t>rt2848</t>
  </si>
  <si>
    <t>A0A0K3CMY9</t>
  </si>
  <si>
    <t>COFACTOR: Name=FAD; Xref=ChEBI:CHEBI:57692; Evidence={ECO:0000256|ARBA:ARBA00001974, ECO:0000256|PIRSR:PIRSR000137-2};</t>
  </si>
  <si>
    <t>rt2849</t>
  </si>
  <si>
    <t>A0A2S9ZXG7</t>
  </si>
  <si>
    <t>rt2880</t>
  </si>
  <si>
    <t>A0A0K3CPW6</t>
  </si>
  <si>
    <t>rt2898</t>
  </si>
  <si>
    <t>YBT1,VMR1</t>
  </si>
  <si>
    <t>A0A2S9ZXQ0</t>
  </si>
  <si>
    <t>rt2901</t>
  </si>
  <si>
    <t>A0A0K3CQR4</t>
  </si>
  <si>
    <t>rt2904</t>
  </si>
  <si>
    <t>ALG12</t>
  </si>
  <si>
    <t>A0A0K3CRE4</t>
  </si>
  <si>
    <t>rt2922</t>
  </si>
  <si>
    <t>A0A2S9ZXT2</t>
  </si>
  <si>
    <t>rt2949</t>
  </si>
  <si>
    <t>A0A061BNS7</t>
  </si>
  <si>
    <t>rt2960</t>
  </si>
  <si>
    <t>A0A2S9ZXS6</t>
  </si>
  <si>
    <t>rt2963</t>
  </si>
  <si>
    <t>A0A0K3CN89</t>
  </si>
  <si>
    <t>rt2964</t>
  </si>
  <si>
    <t>A0A2S9ZXY1</t>
  </si>
  <si>
    <t>COFACTOR: Name=Zn(2+); Xref=ChEBI:CHEBI:29105; Evidence={ECO:0000256|PIRSR:PIRSR000808-3}; Note=Binds 1 zinc ion per subunit. {ECO:0000256|PIRSR:PIRSR000808-3};</t>
  </si>
  <si>
    <t>rt2972</t>
  </si>
  <si>
    <t>DIE2</t>
  </si>
  <si>
    <t>A0A2S9ZXY7</t>
  </si>
  <si>
    <t>rt2975</t>
  </si>
  <si>
    <t>ELO4</t>
  </si>
  <si>
    <t>A0A0K3CRI5</t>
  </si>
  <si>
    <t>rt2976</t>
  </si>
  <si>
    <t>A0A0K3CUY3</t>
  </si>
  <si>
    <t>rt2983</t>
  </si>
  <si>
    <t>A0A2S9ZWJ0</t>
  </si>
  <si>
    <t>rt2984</t>
  </si>
  <si>
    <t>COX8_2</t>
  </si>
  <si>
    <t>A0A061BK44</t>
  </si>
  <si>
    <t>rt2994</t>
  </si>
  <si>
    <t>A0A2S9ZWJ2</t>
  </si>
  <si>
    <t>rt3013</t>
  </si>
  <si>
    <t>A0A0K3CND0</t>
  </si>
  <si>
    <t>rt3021</t>
  </si>
  <si>
    <t>A0A2S9ZWM2</t>
  </si>
  <si>
    <t>rt3023</t>
  </si>
  <si>
    <t>CERS1</t>
  </si>
  <si>
    <t>A0A2S9ZWM6</t>
  </si>
  <si>
    <t>rt3035</t>
  </si>
  <si>
    <t>A0A2S9ZWN8</t>
  </si>
  <si>
    <t>rt3050</t>
  </si>
  <si>
    <t>PHO91,PHO87</t>
  </si>
  <si>
    <t>A0A2S9ZX25</t>
  </si>
  <si>
    <t>rt3052</t>
  </si>
  <si>
    <t>A0A2S9ZWR0</t>
  </si>
  <si>
    <t>rt3077</t>
  </si>
  <si>
    <t>A0A0K3CV76</t>
  </si>
  <si>
    <t>rt3078</t>
  </si>
  <si>
    <t>A0A2S9ZWU2</t>
  </si>
  <si>
    <t>COFACTOR: Name=pyruvate; Xref=ChEBI:CHEBI:15361; Evidence={ECO:0000256|HAMAP-Rule:MF_03209}; Note=Binds 1 pyruvoyl group covalently per subunit. {ECO:0000256|HAMAP-Rule:MF_03209};</t>
  </si>
  <si>
    <t>rt3095</t>
  </si>
  <si>
    <t>A0A0K3CQE2</t>
  </si>
  <si>
    <t>rt3097</t>
  </si>
  <si>
    <t>A0A0K3CRU1</t>
  </si>
  <si>
    <t>rt3101</t>
  </si>
  <si>
    <t>A0A0K3CQE8</t>
  </si>
  <si>
    <t>rt3107</t>
  </si>
  <si>
    <t>A0A2S9ZWY8</t>
  </si>
  <si>
    <t>COFACTOR: Name=Zn(2+); Xref=ChEBI:CHEBI:29105; Evidence={ECO:0000256|PIRSR:PIRSR037938-3}; Note=Binds 1 zinc ion per subunit. {ECO:0000256|PIRSR:PIRSR037938-3};</t>
  </si>
  <si>
    <t>rt3118</t>
  </si>
  <si>
    <t>A0A0K3CNM3</t>
  </si>
  <si>
    <t>rt3125</t>
  </si>
  <si>
    <t>QUINP2</t>
  </si>
  <si>
    <t>A0A2S9ZWY2</t>
  </si>
  <si>
    <t>rt3157</t>
  </si>
  <si>
    <t>A0A0K3CQM3</t>
  </si>
  <si>
    <t>rt3160</t>
  </si>
  <si>
    <t>COX9_2</t>
  </si>
  <si>
    <t>A0A2S9ZX11</t>
  </si>
  <si>
    <t>rt3166</t>
  </si>
  <si>
    <t>rt3174</t>
  </si>
  <si>
    <t>A0A2S9ZVU8</t>
  </si>
  <si>
    <t>rt3182</t>
  </si>
  <si>
    <t>A0A2S9ZVW8</t>
  </si>
  <si>
    <t>rt3215</t>
  </si>
  <si>
    <t>A0A0K3CS44</t>
  </si>
  <si>
    <t>rt3226</t>
  </si>
  <si>
    <t>MNN5</t>
  </si>
  <si>
    <t>A0A2S9ZW07</t>
  </si>
  <si>
    <t>rt3236</t>
  </si>
  <si>
    <t>A0A0K3CRK9</t>
  </si>
  <si>
    <t>rt3242</t>
  </si>
  <si>
    <t>A0A0K3CRL4</t>
  </si>
  <si>
    <t>rt3250</t>
  </si>
  <si>
    <t>A0A2S9ZW32</t>
  </si>
  <si>
    <t>rt3253</t>
  </si>
  <si>
    <t>A0A2S9ZW37</t>
  </si>
  <si>
    <t>rt3255</t>
  </si>
  <si>
    <t>A0A0K3CQU0</t>
  </si>
  <si>
    <t>rt3256</t>
  </si>
  <si>
    <t>ACO1,ACO2</t>
  </si>
  <si>
    <t>A0A2S9ZW40</t>
  </si>
  <si>
    <t>COFACTOR: Name=[4Fe-4S] cluster; Xref=ChEBI:CHEBI:49883; Evidence={ECO:0000256|RuleBase:RU362107}; Note=Binds 1 [4Fe-4S] cluster per subunit. {ECO:0000256|RuleBase:RU362107};</t>
  </si>
  <si>
    <t>rt3257</t>
  </si>
  <si>
    <t>A0A2S9ZW53</t>
  </si>
  <si>
    <t>rt3261</t>
  </si>
  <si>
    <t>SHH3</t>
  </si>
  <si>
    <t>A0A0K3CP23</t>
  </si>
  <si>
    <t>rt3274</t>
  </si>
  <si>
    <t>A0A0K3CVN5</t>
  </si>
  <si>
    <t>rt3278</t>
  </si>
  <si>
    <t>A0A2S9ZW91</t>
  </si>
  <si>
    <t>rt3279</t>
  </si>
  <si>
    <t>A0A2S9ZW72</t>
  </si>
  <si>
    <t>rt3281</t>
  </si>
  <si>
    <t>A0A2S9ZW62</t>
  </si>
  <si>
    <t>rt3282</t>
  </si>
  <si>
    <t>A0A2S9ZW67</t>
  </si>
  <si>
    <t>rt3293</t>
  </si>
  <si>
    <t>A0A2S9ZW79</t>
  </si>
  <si>
    <t>rt3300</t>
  </si>
  <si>
    <t>A0A0K3CQY1</t>
  </si>
  <si>
    <t>rt3311</t>
  </si>
  <si>
    <t>TDH4</t>
  </si>
  <si>
    <t>A0A2S9ZW87</t>
  </si>
  <si>
    <t>rt3313</t>
  </si>
  <si>
    <t>G1APK3</t>
  </si>
  <si>
    <t>rt3314</t>
  </si>
  <si>
    <t>A0A0K3CQZ5</t>
  </si>
  <si>
    <t>rt3318</t>
  </si>
  <si>
    <t>A0A2S9ZWD4</t>
  </si>
  <si>
    <t>rt3333</t>
  </si>
  <si>
    <t>A0A2S9ZWC0</t>
  </si>
  <si>
    <t>rt3334</t>
  </si>
  <si>
    <t>NUGM</t>
  </si>
  <si>
    <t>A0A2S9ZWC2</t>
  </si>
  <si>
    <t>rt3348</t>
  </si>
  <si>
    <t>A0A2S9ZWG3</t>
  </si>
  <si>
    <t>COFACTOR: Name=heme; Xref=ChEBI:CHEBI:30413; Evidence={ECO:0000256|ARBA:ARBA00001971, ECO:0000256|PIRSR:PIRSR602403-1};</t>
  </si>
  <si>
    <t>rt3355</t>
  </si>
  <si>
    <t>A0A0K3CVV1</t>
  </si>
  <si>
    <t>rt3356</t>
  </si>
  <si>
    <t>BUD23</t>
  </si>
  <si>
    <t>A0A0K3CRV5</t>
  </si>
  <si>
    <t>rt3373</t>
  </si>
  <si>
    <t>A0A0K3CRW2</t>
  </si>
  <si>
    <t>rt3377</t>
  </si>
  <si>
    <t>A0A0K3CSG9</t>
  </si>
  <si>
    <t>rt3378</t>
  </si>
  <si>
    <t>A0A2S9ZWI8</t>
  </si>
  <si>
    <t>rt3384</t>
  </si>
  <si>
    <t>A0A2S9ZWH4</t>
  </si>
  <si>
    <t>rt3387</t>
  </si>
  <si>
    <t>A0A2S9ZWH5</t>
  </si>
  <si>
    <t>rt3388</t>
  </si>
  <si>
    <t>A0A0K3CPC5</t>
  </si>
  <si>
    <t>rt3401</t>
  </si>
  <si>
    <t>COX9_1</t>
  </si>
  <si>
    <t>A0A2S9ZVF4</t>
  </si>
  <si>
    <t>rt3408</t>
  </si>
  <si>
    <t>A0A061BIQ6</t>
  </si>
  <si>
    <t>rt3417</t>
  </si>
  <si>
    <t>A0A0K3CR75</t>
  </si>
  <si>
    <t>rt3419</t>
  </si>
  <si>
    <t>A0A0K3CSJ4</t>
  </si>
  <si>
    <t>COFACTOR: Name=a divalent metal cation; Xref=ChEBI:CHEBI:60240; Evidence={ECO:0000256|RuleBase:RU363067}; Note=Binds 2 divalent metal cations per subunit. Site 1 may preferentially bind zinc ions, while site 2 has a preference for magnesium and/or manganese ions. {ECO:0000256|RuleBase:RU363067};</t>
  </si>
  <si>
    <t>rt3422</t>
  </si>
  <si>
    <t>A0A0K3CRZ2</t>
  </si>
  <si>
    <t>COFACTOR: Name=Mg(2+); Xref=ChEBI:CHEBI:18420; Evidence={ECO:0000256|PIRSR:PIRSR000915-3}; Note=Divalent metal ions. Mg(2+) is the most effective. {ECO:0000256|PIRSR:PIRSR000915-3};</t>
  </si>
  <si>
    <t>rt3425</t>
  </si>
  <si>
    <t>A0A0K3CSJ7</t>
  </si>
  <si>
    <t>rt3431</t>
  </si>
  <si>
    <t>A0A2S9ZVK0</t>
  </si>
  <si>
    <t>rt3434</t>
  </si>
  <si>
    <t>A0A2S9ZVK4</t>
  </si>
  <si>
    <t>rt3441</t>
  </si>
  <si>
    <t>ALG5</t>
  </si>
  <si>
    <t>A0A2S9ZVK6</t>
  </si>
  <si>
    <t>rt3458</t>
  </si>
  <si>
    <t>SPT14</t>
  </si>
  <si>
    <t>A0A0K3CSN3</t>
  </si>
  <si>
    <t>rt3465</t>
  </si>
  <si>
    <t>A0A0K3CW24</t>
  </si>
  <si>
    <t>rt3469</t>
  </si>
  <si>
    <t>A0A2S9ZVN5</t>
  </si>
  <si>
    <t>rt3472</t>
  </si>
  <si>
    <t>A0A2S9ZVN3</t>
  </si>
  <si>
    <t>rt3476</t>
  </si>
  <si>
    <t>A0A0K3CSP6</t>
  </si>
  <si>
    <t>rt3492</t>
  </si>
  <si>
    <t>A0A0K3CRD6</t>
  </si>
  <si>
    <t>rt3499</t>
  </si>
  <si>
    <t>A0A0K3CRD9</t>
  </si>
  <si>
    <t>COFACTOR: Name=FAD; Xref=ChEBI:CHEBI:57692; Evidence={ECO:0000256|RuleBase:RU367069}; Note=Binds 1 FAD per subunit. {ECO:0000256|RuleBase:RU367069};</t>
  </si>
  <si>
    <t>rt3505</t>
  </si>
  <si>
    <t>RPE2</t>
  </si>
  <si>
    <t>A0A2S9ZVS1</t>
  </si>
  <si>
    <t>rt3507</t>
  </si>
  <si>
    <t>A0A0K3CSS1</t>
  </si>
  <si>
    <t>rt3508</t>
  </si>
  <si>
    <t>A0A2S9ZVS6</t>
  </si>
  <si>
    <t>COFACTOR: Name=FAD; Xref=ChEBI:CHEBI:57692; Evidence={ECO:0000256|ARBA:ARBA00001974, ECO:0000256|PIRSR:PIRSR000189-1};</t>
  </si>
  <si>
    <t>rt3509</t>
  </si>
  <si>
    <t>A0A0K3CS64</t>
  </si>
  <si>
    <t>rt3510</t>
  </si>
  <si>
    <t>A0A2S9ZVR9</t>
  </si>
  <si>
    <t>rt3514</t>
  </si>
  <si>
    <t>A0A0K3CS68</t>
  </si>
  <si>
    <t>rt3516</t>
  </si>
  <si>
    <t>A0A0K3CPN5</t>
  </si>
  <si>
    <t>rt3525</t>
  </si>
  <si>
    <t>GAL2,HXT7</t>
  </si>
  <si>
    <t>A0A2S9ZVU4</t>
  </si>
  <si>
    <t>rt3531</t>
  </si>
  <si>
    <t>A0A0K3CPP9</t>
  </si>
  <si>
    <t>rt3539</t>
  </si>
  <si>
    <t>A0A2T0AEQ3</t>
  </si>
  <si>
    <t>rt3541</t>
  </si>
  <si>
    <t>ILV1</t>
  </si>
  <si>
    <t>A0A0K3C5L0</t>
  </si>
  <si>
    <t>COFACTOR: Name=pyridoxal 5'-phosphate; Xref=ChEBI:CHEBI:597326; Evidence={ECO:0000256|ARBA:ARBA00001933, ECO:0000256|RuleBase:RU362012};</t>
  </si>
  <si>
    <t>rt3542</t>
  </si>
  <si>
    <t>A0A0K3C915</t>
  </si>
  <si>
    <t>rt3556</t>
  </si>
  <si>
    <t>STL4</t>
  </si>
  <si>
    <t>A0A0K3CCU2</t>
  </si>
  <si>
    <t>rt3557</t>
  </si>
  <si>
    <t>A0A2T0AES9</t>
  </si>
  <si>
    <t>rt3577</t>
  </si>
  <si>
    <t>A0A2T0AEV4</t>
  </si>
  <si>
    <t>rt3584</t>
  </si>
  <si>
    <t>A0A0K3CCW8</t>
  </si>
  <si>
    <t>rt3590</t>
  </si>
  <si>
    <t>A0A061B2X6</t>
  </si>
  <si>
    <t>rt3591</t>
  </si>
  <si>
    <t>A0A2T0AEU9</t>
  </si>
  <si>
    <t>rt3594</t>
  </si>
  <si>
    <t>A0A2T0AEX8</t>
  </si>
  <si>
    <t>COFACTOR: Name=Mg(2+); Xref=ChEBI:CHEBI:18420; Evidence={ECO:0000256|RuleBase:RU366008}; Name=Ca(2+); Xref=ChEBI:CHEBI:29108; Evidence={ECO:0000256|RuleBase:RU366008};</t>
  </si>
  <si>
    <t>rt3595</t>
  </si>
  <si>
    <t>A0A0K3C8R5</t>
  </si>
  <si>
    <t>rt3599</t>
  </si>
  <si>
    <t>A0A0K3CCY0</t>
  </si>
  <si>
    <t>rt3605</t>
  </si>
  <si>
    <t>A0A0K3C8S3</t>
  </si>
  <si>
    <t>COFACTOR: Name=Zn(2+); Xref=ChEBI:CHEBI:29105; Evidence={ECO:0000256|HAMAP-Rule:MF_03133}; Note=Binds 1 zinc ion per subunit. {ECO:0000256|HAMAP-Rule:MF_03133};</t>
  </si>
  <si>
    <t>rt3609</t>
  </si>
  <si>
    <t>A0A2T0AEX5</t>
  </si>
  <si>
    <t>COFACTOR: Name=[2Fe-2S] cluster; Xref=ChEBI:CHEBI:190135; Evidence={ECO:0000256|RuleBase:RU361237}; Note=Binds 1 [2Fe-2S] cluster. {ECO:0000256|RuleBase:RU361237}; COFACTOR: Name=[3Fe-4S] cluster; Xref=ChEBI:CHEBI:21137; Evidence={ECO:0000256|RuleBase:RU361237}; Note=Binds 1 [3Fe-4S] cluster. {ECO:0000256|RuleBase:RU361237}; COFACTOR: Name=[4Fe-4S] cluster; Xref=ChEBI:CHEBI:49883; Evidence={ECO:0000256|RuleBase:RU361237}; Note=Binds 1 [4Fe-4S] cluster. {ECO:0000256|RuleBase:RU361237};</t>
  </si>
  <si>
    <t>rt3614</t>
  </si>
  <si>
    <t>A0A0K3C5R0</t>
  </si>
  <si>
    <t>rt3621</t>
  </si>
  <si>
    <t>A0A2T0AEX7</t>
  </si>
  <si>
    <t>rt3625</t>
  </si>
  <si>
    <t>A0A2T0AEZ2</t>
  </si>
  <si>
    <t>COFACTOR: Name=Ca(2+); Xref=ChEBI:CHEBI:29108; Evidence={ECO:0000256|ARBA:ARBA00001913};</t>
  </si>
  <si>
    <t>rt3639</t>
  </si>
  <si>
    <t>A0A0K3CD10</t>
  </si>
  <si>
    <t>rt3654</t>
  </si>
  <si>
    <t>A0A2T0AF36</t>
  </si>
  <si>
    <t>rt3663</t>
  </si>
  <si>
    <t>MCY1</t>
  </si>
  <si>
    <t>A0A2T0AF42</t>
  </si>
  <si>
    <t>rt3664</t>
  </si>
  <si>
    <t>A0A0K3C895</t>
  </si>
  <si>
    <t>rt3666</t>
  </si>
  <si>
    <t>A0A2T0AF20</t>
  </si>
  <si>
    <t>rt3670</t>
  </si>
  <si>
    <t>RUD3</t>
  </si>
  <si>
    <t>A0A2T0AF37</t>
  </si>
  <si>
    <t>rt3674</t>
  </si>
  <si>
    <t>A0A0K3C8W2</t>
  </si>
  <si>
    <t>rt3682</t>
  </si>
  <si>
    <t>TOR1</t>
  </si>
  <si>
    <t>A0A2T0AF64</t>
  </si>
  <si>
    <t>rt3683</t>
  </si>
  <si>
    <t>GOR1</t>
  </si>
  <si>
    <t>A0A2T0AF63</t>
  </si>
  <si>
    <t>rt3712</t>
  </si>
  <si>
    <t>A0A2T0AF93</t>
  </si>
  <si>
    <t>rt3730</t>
  </si>
  <si>
    <t>A0A2T0AFA1</t>
  </si>
  <si>
    <t>rt3731</t>
  </si>
  <si>
    <t>A0A2T0AF90</t>
  </si>
  <si>
    <t>rt3748</t>
  </si>
  <si>
    <t>A0A2T0AFC5</t>
  </si>
  <si>
    <t>COFACTOR: Name=(R)-lipoate; Xref=ChEBI:CHEBI:83088; Evidence={ECO:0000256|ARBA:ARBA00001938};</t>
  </si>
  <si>
    <t>rt3750</t>
  </si>
  <si>
    <t>A0A0K3C9F3</t>
  </si>
  <si>
    <t>rt3753</t>
  </si>
  <si>
    <t>A0A2T0AFD7</t>
  </si>
  <si>
    <t>rt3754</t>
  </si>
  <si>
    <t>A0A2T0AFE1</t>
  </si>
  <si>
    <t>rt3755</t>
  </si>
  <si>
    <t>A0A2T0AFC9</t>
  </si>
  <si>
    <t>rt3764</t>
  </si>
  <si>
    <t>A0A2T0AFF2</t>
  </si>
  <si>
    <t>rt3783</t>
  </si>
  <si>
    <t>A0A0K3C8J5</t>
  </si>
  <si>
    <t>rt3786</t>
  </si>
  <si>
    <t>A0A0K3CDD5</t>
  </si>
  <si>
    <t>rt3787</t>
  </si>
  <si>
    <t>A0A2T0AFG1</t>
  </si>
  <si>
    <t>rt3790</t>
  </si>
  <si>
    <t>STT3</t>
  </si>
  <si>
    <t>A0A0K3C9I7</t>
  </si>
  <si>
    <t>COFACTOR: Name=Mg(2+); Xref=ChEBI:CHEBI:18420; Evidence={ECO:0000256|ARBA:ARBA00001946}; COFACTOR: Name=Mn(2+); Xref=ChEBI:CHEBI:29035; Evidence={ECO:0000256|ARBA:ARBA00001936};</t>
  </si>
  <si>
    <t>rt3791</t>
  </si>
  <si>
    <t>A0A2T0AFF1</t>
  </si>
  <si>
    <t>rt3794</t>
  </si>
  <si>
    <t>COX23</t>
  </si>
  <si>
    <t>A0A2T0AFI3</t>
  </si>
  <si>
    <t>rt3802</t>
  </si>
  <si>
    <t>A0A2T0AFH0</t>
  </si>
  <si>
    <t>COFACTOR: Name=Mg(2+); Xref=ChEBI:CHEBI:18420; Evidence={ECO:0000256|HAMAP-Rule:MF_03125}; Note=Binds 1 Mg(2+) ion per subunit. {ECO:0000256|HAMAP-Rule:MF_03125};</t>
  </si>
  <si>
    <t>rt3852</t>
  </si>
  <si>
    <t>A0A0K3CDI5</t>
  </si>
  <si>
    <t>rt3853</t>
  </si>
  <si>
    <t>A0A2T0AFM7</t>
  </si>
  <si>
    <t>rt3874</t>
  </si>
  <si>
    <t>A0A0K3CDL0</t>
  </si>
  <si>
    <t>rt3875</t>
  </si>
  <si>
    <t>A0A2T0AFP8</t>
  </si>
  <si>
    <t>rt3880</t>
  </si>
  <si>
    <t>A0A2T0AFQ8</t>
  </si>
  <si>
    <t>rt3897</t>
  </si>
  <si>
    <t>A0A2T0AFS3</t>
  </si>
  <si>
    <t>rt3901</t>
  </si>
  <si>
    <t>A0A0K3C9I8</t>
  </si>
  <si>
    <t>rt3915</t>
  </si>
  <si>
    <t>A0A0K3C9W3</t>
  </si>
  <si>
    <t>rt3923</t>
  </si>
  <si>
    <t>A0A2T0AFU6</t>
  </si>
  <si>
    <t>rt3932</t>
  </si>
  <si>
    <t>A0A0K3CDT4</t>
  </si>
  <si>
    <t>rt3934</t>
  </si>
  <si>
    <t>CPA2,URA2</t>
  </si>
  <si>
    <t>A0A0K3C8X6</t>
  </si>
  <si>
    <t>rt3937</t>
  </si>
  <si>
    <t>A0A2T0AFW2</t>
  </si>
  <si>
    <t>rt3938</t>
  </si>
  <si>
    <t>A0A2T0AFV7</t>
  </si>
  <si>
    <t>rt3939</t>
  </si>
  <si>
    <t>A0A2T0AFU9</t>
  </si>
  <si>
    <t>rt3985</t>
  </si>
  <si>
    <t>A0A0K3C6R9</t>
  </si>
  <si>
    <t>rt3986</t>
  </si>
  <si>
    <t>A0A2T0AG11</t>
  </si>
  <si>
    <t>COFACTOR: Name=Co(2+); Xref=ChEBI:CHEBI:48828; Evidence={ECO:0000256|ARBA:ARBA00001941}; COFACTOR: Name=Zn(2+); Xref=ChEBI:CHEBI:29105; Evidence={ECO:0000256|ARBA:ARBA00001947};</t>
  </si>
  <si>
    <t>rt4016</t>
  </si>
  <si>
    <t>A0A2T0AG38</t>
  </si>
  <si>
    <t>rt4017</t>
  </si>
  <si>
    <t>A0A0K3C932</t>
  </si>
  <si>
    <t>rt4019</t>
  </si>
  <si>
    <t>A0A2T0AG27</t>
  </si>
  <si>
    <t>rt4023</t>
  </si>
  <si>
    <t>A0A0K3C935</t>
  </si>
  <si>
    <t>rt4039</t>
  </si>
  <si>
    <t>A0A0K3CA58</t>
  </si>
  <si>
    <t>rt4042</t>
  </si>
  <si>
    <t>NIT2</t>
  </si>
  <si>
    <t>A0A2T0AG57</t>
  </si>
  <si>
    <t>rt4053</t>
  </si>
  <si>
    <t>ADE17,ADE16</t>
  </si>
  <si>
    <t>A0A0K3CA69</t>
  </si>
  <si>
    <t>rt4066</t>
  </si>
  <si>
    <t>A0A0K3C9V2</t>
  </si>
  <si>
    <t>rt4068</t>
  </si>
  <si>
    <t>A0A2T0AG84</t>
  </si>
  <si>
    <t>rt4069</t>
  </si>
  <si>
    <t>A0A0K3CA79</t>
  </si>
  <si>
    <t>rt4077</t>
  </si>
  <si>
    <t>A0A2T0AG99</t>
  </si>
  <si>
    <t>rt4099</t>
  </si>
  <si>
    <t>A0A2T0AGA9</t>
  </si>
  <si>
    <t>rt4102</t>
  </si>
  <si>
    <t>A0A0K3CE56</t>
  </si>
  <si>
    <t>rt4107</t>
  </si>
  <si>
    <t>A0A2T0AGC7</t>
  </si>
  <si>
    <t>rt4108</t>
  </si>
  <si>
    <t>A0A0K3C9Y7</t>
  </si>
  <si>
    <t>rt4112</t>
  </si>
  <si>
    <t>MNT3</t>
  </si>
  <si>
    <t>A0A2T0AGD3</t>
  </si>
  <si>
    <t>rt4117</t>
  </si>
  <si>
    <t>A0A0K3C714</t>
  </si>
  <si>
    <t>rt4127</t>
  </si>
  <si>
    <t>A0A2T0AGE6</t>
  </si>
  <si>
    <t>rt4138</t>
  </si>
  <si>
    <t>A0A2T0AGF3</t>
  </si>
  <si>
    <t>rt4145</t>
  </si>
  <si>
    <t>A0A2T0AGH7</t>
  </si>
  <si>
    <t>rt4150</t>
  </si>
  <si>
    <t>A0A2T0AGI3</t>
  </si>
  <si>
    <t>rt4171</t>
  </si>
  <si>
    <t>A0A2T0AGI0</t>
  </si>
  <si>
    <t>rt4177</t>
  </si>
  <si>
    <t>A0A2T0AGJ3</t>
  </si>
  <si>
    <t>rt4178</t>
  </si>
  <si>
    <t>RKM3</t>
  </si>
  <si>
    <t>A0A2T0AGJ4</t>
  </si>
  <si>
    <t>rt4183</t>
  </si>
  <si>
    <t>A0A0K3C9F8</t>
  </si>
  <si>
    <t>rt4186</t>
  </si>
  <si>
    <t>A0A0K3CEB4</t>
  </si>
  <si>
    <t>rt4187</t>
  </si>
  <si>
    <t>A0A2T0AGK3</t>
  </si>
  <si>
    <t>rt4194</t>
  </si>
  <si>
    <t>A0A2T0AGM5</t>
  </si>
  <si>
    <t>COFACTOR: Name=Mg(2+); Xref=ChEBI:CHEBI:18420; Evidence={ECO:0000256|RuleBase:RU361279};</t>
  </si>
  <si>
    <t>rt4198</t>
  </si>
  <si>
    <t>A0A2T0AGL3</t>
  </si>
  <si>
    <t>COFACTOR: Name=thiamine diphosphate; Xref=ChEBI:CHEBI:58937; Evidence={ECO:0000256|RuleBase:RU365014};</t>
  </si>
  <si>
    <t>rt4202</t>
  </si>
  <si>
    <t>MCAD</t>
  </si>
  <si>
    <t>A0A2T0AGM9</t>
  </si>
  <si>
    <t>rt4213</t>
  </si>
  <si>
    <t>A0A0K3C9H9</t>
  </si>
  <si>
    <t>rt4220</t>
  </si>
  <si>
    <t>A0A061BJZ7</t>
  </si>
  <si>
    <t>rt4228</t>
  </si>
  <si>
    <t>A0A2T0AGP1</t>
  </si>
  <si>
    <t>rt4237</t>
  </si>
  <si>
    <t>A0A0K3C9N3</t>
  </si>
  <si>
    <t>rt4254</t>
  </si>
  <si>
    <t>A0A0K3C9P6</t>
  </si>
  <si>
    <t>rt4257</t>
  </si>
  <si>
    <t>A0A0K3CAM5</t>
  </si>
  <si>
    <t>rt4267</t>
  </si>
  <si>
    <t>A0A0K3C7D0</t>
  </si>
  <si>
    <t>COFACTOR: Name=pyridoxal 5'-phosphate; Xref=ChEBI:CHEBI:597326; Evidence={ECO:0000256|ARBA:ARBA00001933, ECO:0000256|PIRSR:PIRSR600183-50};</t>
  </si>
  <si>
    <t>rt4269</t>
  </si>
  <si>
    <t>A0A2T0AGT3</t>
  </si>
  <si>
    <t>rt4271</t>
  </si>
  <si>
    <t>A0A0K3C9R9</t>
  </si>
  <si>
    <t>rt4274</t>
  </si>
  <si>
    <t>A0A2T0AGV8</t>
  </si>
  <si>
    <t>rt4278</t>
  </si>
  <si>
    <t>A0A2T0AGU2</t>
  </si>
  <si>
    <t>rt4281</t>
  </si>
  <si>
    <t>A0A2T0AGU0</t>
  </si>
  <si>
    <t>rt4284</t>
  </si>
  <si>
    <t>A0A0K3CAQ5</t>
  </si>
  <si>
    <t>rt4312</t>
  </si>
  <si>
    <t>A0A2T0AGZ6</t>
  </si>
  <si>
    <t>rt4334</t>
  </si>
  <si>
    <t>A0A0K3CAK0</t>
  </si>
  <si>
    <t>COFACTOR: Name=FAD; Xref=ChEBI:CHEBI:57692; Evidence={ECO:0000256|ARBA:ARBA00001974}; COFACTOR: Name=Mo-molybdopterin; Xref=ChEBI:CHEBI:71302; Evidence={ECO:0000256|ARBA:ARBA00001924}; COFACTOR: Name=heme; Xref=ChEBI:CHEBI:30413; Evidence={ECO:0000256|ARBA:ARBA00001971};</t>
  </si>
  <si>
    <t>rt4336</t>
  </si>
  <si>
    <t>A0A061BKK0</t>
  </si>
  <si>
    <t>rt4363</t>
  </si>
  <si>
    <t>A0A0K3CAL6</t>
  </si>
  <si>
    <t>rt4368</t>
  </si>
  <si>
    <t>A0A0K3CES2</t>
  </si>
  <si>
    <t>rt4374</t>
  </si>
  <si>
    <t>POX2</t>
  </si>
  <si>
    <t>A0A0K3CES7</t>
  </si>
  <si>
    <t>rt4375</t>
  </si>
  <si>
    <t>A0A0K3CAM6</t>
  </si>
  <si>
    <t>rt4380</t>
  </si>
  <si>
    <t>A0A0K3CAN2</t>
  </si>
  <si>
    <t>rt4384</t>
  </si>
  <si>
    <t>POX3</t>
  </si>
  <si>
    <t>A0A0K3CET7</t>
  </si>
  <si>
    <t>rt4385</t>
  </si>
  <si>
    <t>A0A2T0ACK1</t>
  </si>
  <si>
    <t>rt4390</t>
  </si>
  <si>
    <t>PUT4,DIP5</t>
  </si>
  <si>
    <t>A0A2T0ACK6</t>
  </si>
  <si>
    <t>rt4393</t>
  </si>
  <si>
    <t>A0A2T0ACK8</t>
  </si>
  <si>
    <t>COFACTOR: Name=Mg(2+); Xref=ChEBI:CHEBI:18420; Evidence={ECO:0000256|PIRSR:PIRSR000106-3}; Name=Mn(2+); Xref=ChEBI:CHEBI:29035; Evidence={ECO:0000256|PIRSR:PIRSR000106-3}; Note=Divalent metal cations. Prefers magnesium or manganese. {ECO:0000256|PIRSR:PIRSR000106-3}; COFACTOR: Name=Mn(2+); Xref=ChEBI:CHEBI:29035; Evidence={ECO:0000256|ARBA:ARBA00001936};</t>
  </si>
  <si>
    <t>rt4410</t>
  </si>
  <si>
    <t>A0A0K3CEV8</t>
  </si>
  <si>
    <t>rt4413</t>
  </si>
  <si>
    <t>A0A2T0ACM7</t>
  </si>
  <si>
    <t>rt4416</t>
  </si>
  <si>
    <t>A0A2T0ACN6</t>
  </si>
  <si>
    <t>rt4419</t>
  </si>
  <si>
    <t>A0A0K3CAR2</t>
  </si>
  <si>
    <t>rt4427</t>
  </si>
  <si>
    <t>A0A0K3C7Q1</t>
  </si>
  <si>
    <t>rt4445</t>
  </si>
  <si>
    <t>A0A0K3CB40</t>
  </si>
  <si>
    <t>rt4453</t>
  </si>
  <si>
    <t>A0A2T0ACR7</t>
  </si>
  <si>
    <t>rt4454</t>
  </si>
  <si>
    <t>A0A2T0ACS2</t>
  </si>
  <si>
    <t>rt4475</t>
  </si>
  <si>
    <t>A0A0K3CAX2</t>
  </si>
  <si>
    <t>rt4487</t>
  </si>
  <si>
    <t>A0A2T0ACV3</t>
  </si>
  <si>
    <t>rt4499</t>
  </si>
  <si>
    <t>A0A2T0ACW0</t>
  </si>
  <si>
    <t>rt4502</t>
  </si>
  <si>
    <t>A0A2T0ACW5</t>
  </si>
  <si>
    <t>rt4513</t>
  </si>
  <si>
    <t>A0A0K3CAZ9</t>
  </si>
  <si>
    <t>rt4526</t>
  </si>
  <si>
    <t>A0A0K3CF54</t>
  </si>
  <si>
    <t>rt4530</t>
  </si>
  <si>
    <t>A0A0K3CBB6</t>
  </si>
  <si>
    <t>rt4534</t>
  </si>
  <si>
    <t>A0A2T0AD00</t>
  </si>
  <si>
    <t>rt4541</t>
  </si>
  <si>
    <t>A0A2T0AD18</t>
  </si>
  <si>
    <t>rt4544</t>
  </si>
  <si>
    <t>A0A2T0AD12</t>
  </si>
  <si>
    <t>COFACTOR: Name=NAD(+); Xref=ChEBI:CHEBI:57540; Evidence={ECO:0000256|RuleBase:RU000548}; Note=Binds 1 NAD(+) per subunit. {ECO:0000256|RuleBase:RU000548};</t>
  </si>
  <si>
    <t>rt4548</t>
  </si>
  <si>
    <t>A0A2T0AD39</t>
  </si>
  <si>
    <t>rt4555</t>
  </si>
  <si>
    <t>A0A2T0AD14</t>
  </si>
  <si>
    <t>rt4558</t>
  </si>
  <si>
    <t>A0A0K3CAG0</t>
  </si>
  <si>
    <t>rt4559</t>
  </si>
  <si>
    <t>A0A0K3C820</t>
  </si>
  <si>
    <t>rt4576</t>
  </si>
  <si>
    <t>A0A0K3CBF5</t>
  </si>
  <si>
    <t>rt4593</t>
  </si>
  <si>
    <t>A0A2T0AD55</t>
  </si>
  <si>
    <t>rt4597</t>
  </si>
  <si>
    <t>A0A2T0AD76</t>
  </si>
  <si>
    <t>COFACTOR: Name=Mg(2+); Xref=ChEBI:CHEBI:18420; Evidence={ECO:0000256|PIRNR:PIRNR016408, ECO:0000256|PIRSR:PIRSR016408-3}; Note=Binds 1 Mg(2+) ion per subunit. {ECO:0000256|PIRNR:PIRNR016408, ECO:0000256|PIRSR:PIRSR016408-3};</t>
  </si>
  <si>
    <t>rt4598</t>
  </si>
  <si>
    <t>A0A061B7C7</t>
  </si>
  <si>
    <t>rt4606</t>
  </si>
  <si>
    <t>A0A2T0AD75</t>
  </si>
  <si>
    <t>rt4609</t>
  </si>
  <si>
    <t>A0A2T0AD73</t>
  </si>
  <si>
    <t>rt4634</t>
  </si>
  <si>
    <t>A0A0K3CAL1</t>
  </si>
  <si>
    <t>COFACTOR: Name=K(+); Xref=ChEBI:CHEBI:29103; Evidence={ECO:0000256|ARBA:ARBA00001958}; COFACTOR: Name=Mg(2+); Xref=ChEBI:CHEBI:18420; Evidence={ECO:0000256|ARBA:ARBA00001946};</t>
  </si>
  <si>
    <t>rt4639</t>
  </si>
  <si>
    <t>A0A2T0ADA1</t>
  </si>
  <si>
    <t>rt4649</t>
  </si>
  <si>
    <t>NUAM</t>
  </si>
  <si>
    <t>A0A2T0ADB1</t>
  </si>
  <si>
    <t>COFACTOR: Name=[2Fe-2S] cluster; Xref=ChEBI:CHEBI:190135; Evidence={ECO:0000256|ARBA:ARBA00034078}; COFACTOR: Name=[4Fe-4S] cluster; Xref=ChEBI:CHEBI:49883; Evidence={ECO:0000256|ARBA:ARBA00001966};</t>
  </si>
  <si>
    <t>rt4673</t>
  </si>
  <si>
    <t>A0A2T0ADD4</t>
  </si>
  <si>
    <t>rt4674</t>
  </si>
  <si>
    <t>STL6</t>
  </si>
  <si>
    <t>A0A0K3CAN8</t>
  </si>
  <si>
    <t>rt4676</t>
  </si>
  <si>
    <t>PHO13</t>
  </si>
  <si>
    <t>A0A0K3CBM4</t>
  </si>
  <si>
    <t>rt4680</t>
  </si>
  <si>
    <t>A0A2T0ADD5</t>
  </si>
  <si>
    <t>rt4692</t>
  </si>
  <si>
    <t>A0A0K3C8B6</t>
  </si>
  <si>
    <t>rt4701</t>
  </si>
  <si>
    <t>A0A2T0ADH2</t>
  </si>
  <si>
    <t>rt4714</t>
  </si>
  <si>
    <t>CTS2</t>
  </si>
  <si>
    <t>A0A2T0ADI3</t>
  </si>
  <si>
    <t>rt4719</t>
  </si>
  <si>
    <t>A0A2T0ADI0</t>
  </si>
  <si>
    <t>rt4722</t>
  </si>
  <si>
    <t>A0A0K3CAS9</t>
  </si>
  <si>
    <t>rt4736</t>
  </si>
  <si>
    <t>A0A0K3CFM1</t>
  </si>
  <si>
    <t>rt4763</t>
  </si>
  <si>
    <t>FET5</t>
  </si>
  <si>
    <t>A0A2T0ADM5</t>
  </si>
  <si>
    <t>rt4767</t>
  </si>
  <si>
    <t>A0A2T0ADP7</t>
  </si>
  <si>
    <t>rt4769</t>
  </si>
  <si>
    <t>A0A0K3C8H5</t>
  </si>
  <si>
    <t>rt4772</t>
  </si>
  <si>
    <t>A0A2T0ADP0</t>
  </si>
  <si>
    <t>rt4793</t>
  </si>
  <si>
    <t>A0A0K3CBX9</t>
  </si>
  <si>
    <t>rt4799</t>
  </si>
  <si>
    <t>A0A2T0ADQ8</t>
  </si>
  <si>
    <t>rt4804</t>
  </si>
  <si>
    <t>A0A2T0ADS6</t>
  </si>
  <si>
    <t>rt4822</t>
  </si>
  <si>
    <t>A0A2T0ADU5</t>
  </si>
  <si>
    <t>COFACTOR: Name=Mg(2+); Xref=ChEBI:CHEBI:18420; Evidence={ECO:0000256|HAMAP-Rule:MF_03172}; Note=Binds 1 Mg(2+) ion per monomer. {ECO:0000256|HAMAP-Rule:MF_03172};</t>
  </si>
  <si>
    <t>rt4846</t>
  </si>
  <si>
    <t>NUHM</t>
  </si>
  <si>
    <t>A0A2T0ADW8</t>
  </si>
  <si>
    <t>COFACTOR: Name=[2Fe-2S] cluster; Xref=ChEBI:CHEBI:190135; Evidence={ECO:0000256|ARBA:ARBA00034078}; COFACTOR: Name=[2Fe-2S] cluster; Xref=ChEBI:CHEBI:190135; Evidence={ECO:0000256|PIRSR:PIRSR000216-1}; Note=Binds 1 [2Fe-2S] cluster. {ECO:0000256|PIRSR:PIRSR000216-1};</t>
  </si>
  <si>
    <t>rt4860</t>
  </si>
  <si>
    <t>A0A2T0ADW6</t>
  </si>
  <si>
    <t>rt4862</t>
  </si>
  <si>
    <t>A0A0K3CB42</t>
  </si>
  <si>
    <t>rt4871</t>
  </si>
  <si>
    <t>A0A0K3CBV1</t>
  </si>
  <si>
    <t>rt4881</t>
  </si>
  <si>
    <t>A0A2T0AE00</t>
  </si>
  <si>
    <t>rt4892</t>
  </si>
  <si>
    <t>A0A0K3CC57</t>
  </si>
  <si>
    <t>rt4894</t>
  </si>
  <si>
    <t>A0A2T0AE18</t>
  </si>
  <si>
    <t>rt4896</t>
  </si>
  <si>
    <t>A0A2T0AE20</t>
  </si>
  <si>
    <t>rt4897</t>
  </si>
  <si>
    <t>A0A061B476</t>
  </si>
  <si>
    <t>rt4907</t>
  </si>
  <si>
    <t>A0A2T0AE33</t>
  </si>
  <si>
    <t>rt4913</t>
  </si>
  <si>
    <t>A0A0K3CB82</t>
  </si>
  <si>
    <t>rt4914</t>
  </si>
  <si>
    <t>A0A0K3C8T4</t>
  </si>
  <si>
    <t>rt4917</t>
  </si>
  <si>
    <t>A0A0K3CBZ5</t>
  </si>
  <si>
    <t>rt4918</t>
  </si>
  <si>
    <t>A0A2T0AE44</t>
  </si>
  <si>
    <t>COFACTOR: Name=FAD; Xref=ChEBI:CHEBI:57692; Evidence={ECO:0000256|HAMAP-Rule:MF_03212}; Note=Binds 1 FAD per monomer. {ECO:0000256|HAMAP-Rule:MF_03212}; COFACTOR: Name=FMN; Xref=ChEBI:CHEBI:58210; Evidence={ECO:0000256|HAMAP-Rule:MF_03212}; Note=Binds 1 FMN per monomer. {ECO:0000256|HAMAP-Rule:MF_03212};</t>
  </si>
  <si>
    <t>rt4919</t>
  </si>
  <si>
    <t>A0A0K3C8T6</t>
  </si>
  <si>
    <t>rt4920</t>
  </si>
  <si>
    <t>A0A0K3CC83</t>
  </si>
  <si>
    <t>rt4929</t>
  </si>
  <si>
    <t>A0A0K3C8U1</t>
  </si>
  <si>
    <t>rt4934</t>
  </si>
  <si>
    <t>A0A2T0AE55</t>
  </si>
  <si>
    <t>rt4951</t>
  </si>
  <si>
    <t>A0A2T0AE72</t>
  </si>
  <si>
    <t>rt4960</t>
  </si>
  <si>
    <t>A0A2T0AE67</t>
  </si>
  <si>
    <t>rt4980</t>
  </si>
  <si>
    <t>A0A0K3CC72</t>
  </si>
  <si>
    <t>rt5001</t>
  </si>
  <si>
    <t>GNPAT</t>
  </si>
  <si>
    <t>A0A2T0AEC2</t>
  </si>
  <si>
    <t>rt5012</t>
  </si>
  <si>
    <t>A0A0K3CGC5</t>
  </si>
  <si>
    <t>rt5014</t>
  </si>
  <si>
    <t>A0A2T0AED6</t>
  </si>
  <si>
    <t>rt5015</t>
  </si>
  <si>
    <t>A0A0K3C947</t>
  </si>
  <si>
    <t>COFACTOR: Name=Mg(2+); Xref=ChEBI:CHEBI:18420; Evidence={ECO:0000256|HAMAP-Rule:MF_03131};</t>
  </si>
  <si>
    <t>rt5017</t>
  </si>
  <si>
    <t>A0A2T0AEE8</t>
  </si>
  <si>
    <t>rt5026</t>
  </si>
  <si>
    <t>A0A2T0AEE9</t>
  </si>
  <si>
    <t>rt5030</t>
  </si>
  <si>
    <t>A0A0K3CCH3</t>
  </si>
  <si>
    <t>rt5040</t>
  </si>
  <si>
    <t>A0A2T0AEE5</t>
  </si>
  <si>
    <t>rt5041</t>
  </si>
  <si>
    <t>A0A0K3CCL1</t>
  </si>
  <si>
    <t>COFACTOR: Name=Mg(2+); Xref=ChEBI:CHEBI:18420; Evidence={ECO:0000256|PIRSR:PIRSR601952-2}; Note=Binds 1 Mg(2+) ion. {ECO:0000256|PIRSR:PIRSR601952-2}; COFACTOR: Name=Zn(2+); Xref=ChEBI:CHEBI:29105; Evidence={ECO:0000256|PIRSR:PIRSR601952-2}; Note=Binds 2 Zn(2+) ions. {ECO:0000256|PIRSR:PIRSR601952-2};</t>
  </si>
  <si>
    <t>rt5044</t>
  </si>
  <si>
    <t>A0A2T0AEG4</t>
  </si>
  <si>
    <t>rt5045</t>
  </si>
  <si>
    <t>DOG1,GPP1</t>
  </si>
  <si>
    <t>A0A0K3C990</t>
  </si>
  <si>
    <t>rt5051</t>
  </si>
  <si>
    <t>A0A2T0AEH0</t>
  </si>
  <si>
    <t>rt5056</t>
  </si>
  <si>
    <t>A0A0K3CCM0</t>
  </si>
  <si>
    <t>rt5058</t>
  </si>
  <si>
    <t>A0A0K3CCJ4</t>
  </si>
  <si>
    <t>rt5064</t>
  </si>
  <si>
    <t>A0A2T0AEI1</t>
  </si>
  <si>
    <t>rt5075</t>
  </si>
  <si>
    <t>A0A2T0AEI2</t>
  </si>
  <si>
    <t>rt5076</t>
  </si>
  <si>
    <t>A0A2T0AEK2</t>
  </si>
  <si>
    <t>rt5077</t>
  </si>
  <si>
    <t>A0A0K3CGM6</t>
  </si>
  <si>
    <t>rt5078</t>
  </si>
  <si>
    <t>A0A2T0AEL0</t>
  </si>
  <si>
    <t>rt5116</t>
  </si>
  <si>
    <t>A0A0K3CBU1</t>
  </si>
  <si>
    <t>rt5118</t>
  </si>
  <si>
    <t>A0A0K3CCS5</t>
  </si>
  <si>
    <t>rt5121</t>
  </si>
  <si>
    <t>A0A0K3CCP6</t>
  </si>
  <si>
    <t>rt5142</t>
  </si>
  <si>
    <t>A0A2T0ABT2</t>
  </si>
  <si>
    <t>rt5171</t>
  </si>
  <si>
    <t>A0A2T0ABU2</t>
  </si>
  <si>
    <t>rt5185</t>
  </si>
  <si>
    <t>A0A2T0ABW0</t>
  </si>
  <si>
    <t>rt5186</t>
  </si>
  <si>
    <t>A0A2T0ABW7</t>
  </si>
  <si>
    <t>rt5191</t>
  </si>
  <si>
    <t>A0A2T0ABW4</t>
  </si>
  <si>
    <t>rt5194</t>
  </si>
  <si>
    <t>A0A0K3CC07</t>
  </si>
  <si>
    <t>rt5195</t>
  </si>
  <si>
    <t>A0A0K3C9J1</t>
  </si>
  <si>
    <t>rt5198</t>
  </si>
  <si>
    <t>A0A2T0ABW9</t>
  </si>
  <si>
    <t>rt5201</t>
  </si>
  <si>
    <t>A0A2T0ABX6</t>
  </si>
  <si>
    <t>rt5212</t>
  </si>
  <si>
    <t>A0A2T0AC10</t>
  </si>
  <si>
    <t>rt5214</t>
  </si>
  <si>
    <t>ALG3</t>
  </si>
  <si>
    <t>A0A0K3CGW9</t>
  </si>
  <si>
    <t>rt5227</t>
  </si>
  <si>
    <t>A0A2T0ABZ3</t>
  </si>
  <si>
    <t>rt5240</t>
  </si>
  <si>
    <t>A0A2T0AC13</t>
  </si>
  <si>
    <t>rt5246</t>
  </si>
  <si>
    <t>A0A0K3CGZ5</t>
  </si>
  <si>
    <t>COFACTOR: Name=[2Fe-2S] cluster; Xref=ChEBI:CHEBI:190135; Evidence={ECO:0000256|RuleBase:RU004494}; Note=Binds 1 [2Fe-2S] cluster per subunit. {ECO:0000256|RuleBase:RU004494};</t>
  </si>
  <si>
    <t>rt5249</t>
  </si>
  <si>
    <t>A0A0K3C9M6</t>
  </si>
  <si>
    <t>rt5258</t>
  </si>
  <si>
    <t>A0A0K3CC44</t>
  </si>
  <si>
    <t>rt5259</t>
  </si>
  <si>
    <t>A0A2T0AC41</t>
  </si>
  <si>
    <t>rt5260</t>
  </si>
  <si>
    <t>A0A2T0AC31</t>
  </si>
  <si>
    <t>rt5262</t>
  </si>
  <si>
    <t>A0A2T0AC54</t>
  </si>
  <si>
    <t>COFACTOR: Name=thiamine diphosphate; Xref=ChEBI:CHEBI:58937; Evidence={ECO:0000256|ARBA:ARBA00001964, ECO:0000256|RuleBase:RU361139};</t>
  </si>
  <si>
    <t>rt5273</t>
  </si>
  <si>
    <t>A0A2T0AC82</t>
  </si>
  <si>
    <t>COFACTOR: Name=Zn(2+); Xref=ChEBI:CHEBI:29105; Evidence={ECO:0000256|RuleBase:RU361277};</t>
  </si>
  <si>
    <t>rt5285</t>
  </si>
  <si>
    <t>A0A2T0AC67</t>
  </si>
  <si>
    <t>rt5301</t>
  </si>
  <si>
    <t>A0A2T0AC74</t>
  </si>
  <si>
    <t>rt5309</t>
  </si>
  <si>
    <t>A0A0K3C9S5</t>
  </si>
  <si>
    <t>rt5312</t>
  </si>
  <si>
    <t>COX16</t>
  </si>
  <si>
    <t>A0A0K3CD59</t>
  </si>
  <si>
    <t>rt5322</t>
  </si>
  <si>
    <t>A0A2T0ACA9</t>
  </si>
  <si>
    <t>rt5326</t>
  </si>
  <si>
    <t>A0A2T0AC87</t>
  </si>
  <si>
    <t>rt5328</t>
  </si>
  <si>
    <t>A0A0K3CCA1</t>
  </si>
  <si>
    <t>rt5332</t>
  </si>
  <si>
    <t>PCS60</t>
  </si>
  <si>
    <t>A0A2T0ACC6</t>
  </si>
  <si>
    <t>rt5340</t>
  </si>
  <si>
    <t>A0A2T0ACD3</t>
  </si>
  <si>
    <t>COFACTOR: Name=Mg(2+); Xref=ChEBI:CHEBI:18420; Evidence={ECO:0000256|RuleBase:RU364068};</t>
  </si>
  <si>
    <t>rt5341</t>
  </si>
  <si>
    <t>A0A0K3CDC2</t>
  </si>
  <si>
    <t>rt5343</t>
  </si>
  <si>
    <t>PGM3</t>
  </si>
  <si>
    <t>A0A2T0ACE9</t>
  </si>
  <si>
    <t>rt5354</t>
  </si>
  <si>
    <t>A0A0K3C9X0</t>
  </si>
  <si>
    <t>rt5356</t>
  </si>
  <si>
    <t>ERG26_2</t>
  </si>
  <si>
    <t>A0A0K3CH90</t>
  </si>
  <si>
    <t>rt5359</t>
  </si>
  <si>
    <t>QUINP1</t>
  </si>
  <si>
    <t>A0A2T0ACF5</t>
  </si>
  <si>
    <t>rt5360</t>
  </si>
  <si>
    <t>A0A2T0ACE7</t>
  </si>
  <si>
    <t>rt5361</t>
  </si>
  <si>
    <t>A0A0K3CH94</t>
  </si>
  <si>
    <t>COFACTOR: Name=FAD; Xref=ChEBI:CHEBI:57692; Evidence={ECO:0000256|ARBA:ARBA00001974, ECO:0000256|RuleBase:RU367121};</t>
  </si>
  <si>
    <t>rt5363</t>
  </si>
  <si>
    <t>QUINP3</t>
  </si>
  <si>
    <t>A0A0K3CDA6</t>
  </si>
  <si>
    <t>rt5365</t>
  </si>
  <si>
    <t>A0A2T0ACE4</t>
  </si>
  <si>
    <t>rt5371</t>
  </si>
  <si>
    <t>GPI2</t>
  </si>
  <si>
    <t>A0A2T0ACE0</t>
  </si>
  <si>
    <t>rt5389</t>
  </si>
  <si>
    <t>A0A061BIG1</t>
  </si>
  <si>
    <t>rt5391</t>
  </si>
  <si>
    <t>A0A2T0ACG9</t>
  </si>
  <si>
    <t>rt5395</t>
  </si>
  <si>
    <t>GPI15</t>
  </si>
  <si>
    <t>A0A0K3CHC5</t>
  </si>
  <si>
    <t>rt5398</t>
  </si>
  <si>
    <t>A0A2T0A9R4</t>
  </si>
  <si>
    <t>rt5402</t>
  </si>
  <si>
    <t>A0A0K3CDE1</t>
  </si>
  <si>
    <t>rt5403</t>
  </si>
  <si>
    <t>A0A2T0A9U3</t>
  </si>
  <si>
    <t>COFACTOR: Name=K(+); Xref=ChEBI:CHEBI:29103; Evidence={ECO:0000256|RuleBase:RU000541}; Note=Binds 1 potassium ion per subunit. The potassium ion interacts primarily with the substrate. {ECO:0000256|RuleBase:RU000541}; COFACTOR: Name=Mg(2+); Xref=ChEBI:CHEBI:18420; Evidence={ECO:0000256|RuleBase:RU000541}; Note=Binds 2 magnesium ions per subunit. The magnesium ions interact primarily with the substrate. {ECO:0000256|RuleBase:RU000541};</t>
  </si>
  <si>
    <t>rt5407</t>
  </si>
  <si>
    <t>A0A0K3CHD6</t>
  </si>
  <si>
    <t>rt5416</t>
  </si>
  <si>
    <t>A0A0K3CDI6</t>
  </si>
  <si>
    <t>rt5418</t>
  </si>
  <si>
    <t>A0A0K3CDF5</t>
  </si>
  <si>
    <t>rt5429</t>
  </si>
  <si>
    <t>A0A2T0A9S8</t>
  </si>
  <si>
    <t>rt5445</t>
  </si>
  <si>
    <t>A0A0K3CHG2</t>
  </si>
  <si>
    <t>rt5456</t>
  </si>
  <si>
    <t>ATO2</t>
  </si>
  <si>
    <t>A0A2T0A9X5</t>
  </si>
  <si>
    <t>rt5466</t>
  </si>
  <si>
    <t>A0A2T0A9Y8</t>
  </si>
  <si>
    <t>rt5472</t>
  </si>
  <si>
    <t>A0A2T0A9X9</t>
  </si>
  <si>
    <t>rt5474</t>
  </si>
  <si>
    <t>ATP_epsilon</t>
  </si>
  <si>
    <t>A0A061APW2</t>
  </si>
  <si>
    <t>rt5489</t>
  </si>
  <si>
    <t>A0A0K3CCN4</t>
  </si>
  <si>
    <t>rt5526</t>
  </si>
  <si>
    <t>A0A0K3CAD4</t>
  </si>
  <si>
    <t>COFACTOR: Name=Mg(2+); Xref=ChEBI:CHEBI:18420; Evidence={ECO:0000256|RuleBase:RU004445}; Name=Mn(2+); Xref=ChEBI:CHEBI:29035; Evidence={ECO:0000256|RuleBase:RU004445}; Note=Binds 1 Mg(2+) or Mn(2+) ion per subunit. {ECO:0000256|RuleBase:RU004445}; COFACTOR: Name=Mn(2+); Xref=ChEBI:CHEBI:29035; Evidence={ECO:0000256|ARBA:ARBA00001936};</t>
  </si>
  <si>
    <t>rt5532</t>
  </si>
  <si>
    <t>A0A0K3CDU4</t>
  </si>
  <si>
    <t>COFACTOR: Name=Mg(2+); Xref=ChEBI:CHEBI:18420; Evidence={ECO:0000256|HAMAP-Rule:MF_03148}; Name=Mn(2+); Xref=ChEBI:CHEBI:29035; Evidence={ECO:0000256|HAMAP-Rule:MF_03148}; Note=Binds 1 divalent metal cation per subunit; can use either Mg(2+) or Mn(2+). {ECO:0000256|HAMAP-Rule:MF_03148};</t>
  </si>
  <si>
    <t>rt5535</t>
  </si>
  <si>
    <t>A0A2T0AA41</t>
  </si>
  <si>
    <t>rt5549</t>
  </si>
  <si>
    <t>A0A0K3CAF6</t>
  </si>
  <si>
    <t>rt5558</t>
  </si>
  <si>
    <t>A0A0K3CAG6</t>
  </si>
  <si>
    <t>rt5562</t>
  </si>
  <si>
    <t>A0A0K3CCW2</t>
  </si>
  <si>
    <t>rt5579</t>
  </si>
  <si>
    <t>A0A2T0AA95</t>
  </si>
  <si>
    <t>rt5580</t>
  </si>
  <si>
    <t>A0A2T0AAD1</t>
  </si>
  <si>
    <t>COFACTOR: Name=thiamine diphosphate; Xref=ChEBI:CHEBI:58937; Evidence={ECO:0000256|ARBA:ARBA00001964, ECO:0000256|RuleBase:RU364074};</t>
  </si>
  <si>
    <t>rt5596</t>
  </si>
  <si>
    <t>A0A2T0AAC6</t>
  </si>
  <si>
    <t>rt5601</t>
  </si>
  <si>
    <t>A0A0K3CD18</t>
  </si>
  <si>
    <t>rt5611</t>
  </si>
  <si>
    <t>A0A2T0AAC1</t>
  </si>
  <si>
    <t>rt5618</t>
  </si>
  <si>
    <t>A0A2T0AAC8</t>
  </si>
  <si>
    <t>rt5622</t>
  </si>
  <si>
    <t>A0A2T0AAD8</t>
  </si>
  <si>
    <t>rt5633</t>
  </si>
  <si>
    <t>A0A0K3CHZ0</t>
  </si>
  <si>
    <t>rt5634</t>
  </si>
  <si>
    <t>A0A0K3CE13</t>
  </si>
  <si>
    <t>rt5646</t>
  </si>
  <si>
    <t>A0A0K3CHZ8</t>
  </si>
  <si>
    <t>rt5654</t>
  </si>
  <si>
    <t>A0A2T0AAG0</t>
  </si>
  <si>
    <t>COFACTOR: Name=Mg(2+); Xref=ChEBI:CHEBI:18420; Evidence={ECO:0000256|PIRSR:PIRSR001362-3}; Note=Can also use Mn(2+) ion. {ECO:0000256|PIRSR:PIRSR001362-3};</t>
  </si>
  <si>
    <t>rt5655</t>
  </si>
  <si>
    <t>A0A2T0AAG6</t>
  </si>
  <si>
    <t>rt5669</t>
  </si>
  <si>
    <t>A0A2T0AAI4</t>
  </si>
  <si>
    <t>COFACTOR: Name=FMNH2; Xref=ChEBI:CHEBI:57618; Evidence={ECO:0000256|RuleBase:RU000605}; Note=Reduced FMN (FMNH(2)). {ECO:0000256|RuleBase:RU000605};</t>
  </si>
  <si>
    <t>rt5672</t>
  </si>
  <si>
    <t>A0A0K3CI13</t>
  </si>
  <si>
    <t>rt5681</t>
  </si>
  <si>
    <t>CAX4</t>
  </si>
  <si>
    <t>A0A0K3CAU4</t>
  </si>
  <si>
    <t>rt5684</t>
  </si>
  <si>
    <t>A0A0K3CE57</t>
  </si>
  <si>
    <t>rt5693</t>
  </si>
  <si>
    <t>PEX11</t>
  </si>
  <si>
    <t>A0A2T0AAL5</t>
  </si>
  <si>
    <t>rt5702</t>
  </si>
  <si>
    <t>ACADSB</t>
  </si>
  <si>
    <t>A0A0K3CAV6</t>
  </si>
  <si>
    <t>rt5713</t>
  </si>
  <si>
    <t>A0A2T0AAN2</t>
  </si>
  <si>
    <t>rt5719</t>
  </si>
  <si>
    <t>A0A0K3CEB8</t>
  </si>
  <si>
    <t>rt5724</t>
  </si>
  <si>
    <t>LAS21</t>
  </si>
  <si>
    <t>A0A0K3CEC3</t>
  </si>
  <si>
    <t>rt5734</t>
  </si>
  <si>
    <t>A0A2T0AAP8</t>
  </si>
  <si>
    <t>rt5740</t>
  </si>
  <si>
    <t>A0A0K3CDD2</t>
  </si>
  <si>
    <t>COFACTOR: Name=Zn(2+); Xref=ChEBI:CHEBI:29105; Evidence={ECO:0000256|ARBA:ARBA00001947, ECO:0000256|RuleBase:RU362016};</t>
  </si>
  <si>
    <t>rt5751</t>
  </si>
  <si>
    <t>A0A0K3CDD9</t>
  </si>
  <si>
    <t>rt5758</t>
  </si>
  <si>
    <t>A0A2T0AAR6</t>
  </si>
  <si>
    <t>COFACTOR: Name=(R)-lipoate; Xref=ChEBI:CHEBI:83088; Evidence={ECO:0000256|RuleBase:RU361137}; Note=Binds 1 lipoyl cofactor covalently. {ECO:0000256|RuleBase:RU361137};</t>
  </si>
  <si>
    <t>rt5764</t>
  </si>
  <si>
    <t>A0A0K3CI89</t>
  </si>
  <si>
    <t>rt5771</t>
  </si>
  <si>
    <t>A0A0K3CDF7</t>
  </si>
  <si>
    <t>rt5790</t>
  </si>
  <si>
    <t>A0A0K3CDG8</t>
  </si>
  <si>
    <t>rt5791</t>
  </si>
  <si>
    <t>A0A2T0AAW2</t>
  </si>
  <si>
    <t>rt5794</t>
  </si>
  <si>
    <t>A0A2T0AAV0</t>
  </si>
  <si>
    <t>rt5802</t>
  </si>
  <si>
    <t>A0A0K3CDH6</t>
  </si>
  <si>
    <t>rt5811</t>
  </si>
  <si>
    <t>A0A0K3CIC7</t>
  </si>
  <si>
    <t>rt5813</t>
  </si>
  <si>
    <t>PSO2</t>
  </si>
  <si>
    <t>A0A2T0AAZ3</t>
  </si>
  <si>
    <t>rt5815</t>
  </si>
  <si>
    <t>A0A2T0AAX6</t>
  </si>
  <si>
    <t>rt5817</t>
  </si>
  <si>
    <t>A0A0K3CDI8</t>
  </si>
  <si>
    <t>rt5827</t>
  </si>
  <si>
    <t>A0A0K3CDJ8</t>
  </si>
  <si>
    <t>rt5828</t>
  </si>
  <si>
    <t>A0A2T0AAY8</t>
  </si>
  <si>
    <t>rt5829</t>
  </si>
  <si>
    <t>A0A2T0AAY9</t>
  </si>
  <si>
    <t>rt5845</t>
  </si>
  <si>
    <t>A0A2T0AB09</t>
  </si>
  <si>
    <t>rt5857</t>
  </si>
  <si>
    <t>A0A0K3CDM1</t>
  </si>
  <si>
    <t>rt5861</t>
  </si>
  <si>
    <t>A0A2T0AB29</t>
  </si>
  <si>
    <t>rt5869</t>
  </si>
  <si>
    <t>A0A0K3CET0</t>
  </si>
  <si>
    <t>rt5873</t>
  </si>
  <si>
    <t>A0A2T0AB60</t>
  </si>
  <si>
    <t>rt5877</t>
  </si>
  <si>
    <t>A0A2T0AB30</t>
  </si>
  <si>
    <t>rt5879</t>
  </si>
  <si>
    <t>A0A2T0AB35</t>
  </si>
  <si>
    <t>rt5884</t>
  </si>
  <si>
    <t>A0A0K3CEP5</t>
  </si>
  <si>
    <t>COFACTOR: Name=Zn(2+); Xref=ChEBI:CHEBI:29105; Evidence={ECO:0000256|HAMAP-Rule:MF_03143, ECO:0000256|PIRNR:PIRNR000514}; Note=Binds 2 Zn(2+) ions per subunit. {ECO:0000256|HAMAP-Rule:MF_03143, ECO:0000256|PIRNR:PIRNR000514};</t>
  </si>
  <si>
    <t>rt5888</t>
  </si>
  <si>
    <t>A0A2T0AB43</t>
  </si>
  <si>
    <t>COFACTOR: Name=pyridoxal 5'-phosphate; Xref=ChEBI:CHEBI:597326; Evidence={ECO:0000256|ARBA:ARBA00001933, ECO:0000256|RuleBase:RU000587};</t>
  </si>
  <si>
    <t>rt5890</t>
  </si>
  <si>
    <t>A0A2T0AB94</t>
  </si>
  <si>
    <t>rt5891</t>
  </si>
  <si>
    <t>A0A0K3CDP7</t>
  </si>
  <si>
    <t>rt5893</t>
  </si>
  <si>
    <t>A0A0K3CBB4</t>
  </si>
  <si>
    <t>rt5909</t>
  </si>
  <si>
    <t>A0A2T0AB69</t>
  </si>
  <si>
    <t>rt5913</t>
  </si>
  <si>
    <t>A0A0K3CBD2</t>
  </si>
  <si>
    <t>rt5934</t>
  </si>
  <si>
    <t>MRS4,YEA6</t>
  </si>
  <si>
    <t>A0A2T0ABA2</t>
  </si>
  <si>
    <t>rt5941</t>
  </si>
  <si>
    <t>A0A2T0ABA0</t>
  </si>
  <si>
    <t>rt5949</t>
  </si>
  <si>
    <t>A0A2T0ABB0</t>
  </si>
  <si>
    <t>rt5966</t>
  </si>
  <si>
    <t>A0A0K3CF00</t>
  </si>
  <si>
    <t>rt5972</t>
  </si>
  <si>
    <t>A0A0K3CIQ8</t>
  </si>
  <si>
    <t>rt6000</t>
  </si>
  <si>
    <t>A0A0K3CEY9</t>
  </si>
  <si>
    <t>rt6001</t>
  </si>
  <si>
    <t>A0A0K3CDY2</t>
  </si>
  <si>
    <t>rt6009</t>
  </si>
  <si>
    <t>A0A2T0ABI3</t>
  </si>
  <si>
    <t>rt6050</t>
  </si>
  <si>
    <t>NUBM</t>
  </si>
  <si>
    <t>A0A0K3CF18</t>
  </si>
  <si>
    <t>COFACTOR: Name=FMN; Xref=ChEBI:CHEBI:58210; Evidence={ECO:0000256|ARBA:ARBA00001917, ECO:0000256|RuleBase:RU364066}; COFACTOR: Name=[4Fe-4S] cluster; Xref=ChEBI:CHEBI:49883; Evidence={ECO:0000256|ARBA:ARBA00001966, ECO:0000256|RuleBase:RU364066};</t>
  </si>
  <si>
    <t>rt6068</t>
  </si>
  <si>
    <t>A0A2T0ABM9</t>
  </si>
  <si>
    <t>rt6091</t>
  </si>
  <si>
    <t>A0A0K3CBT0</t>
  </si>
  <si>
    <t>rt6095</t>
  </si>
  <si>
    <t>YBT4</t>
  </si>
  <si>
    <t>A0A2T0ABQ6</t>
  </si>
  <si>
    <t>rt6112</t>
  </si>
  <si>
    <t>A0A2T0A7Z5</t>
  </si>
  <si>
    <t>rt6131</t>
  </si>
  <si>
    <t>PGL1</t>
  </si>
  <si>
    <t>A0A0K3CJ74</t>
  </si>
  <si>
    <t>rt6162</t>
  </si>
  <si>
    <t>DOT1</t>
  </si>
  <si>
    <t>A0A0K3CBZ1</t>
  </si>
  <si>
    <t>rt6173</t>
  </si>
  <si>
    <t>A0A2T0A844</t>
  </si>
  <si>
    <t>rt6177</t>
  </si>
  <si>
    <t>A0A2T0A838</t>
  </si>
  <si>
    <t>rt6186</t>
  </si>
  <si>
    <t>A0A0K3CJD8</t>
  </si>
  <si>
    <t>COFACTOR: Name=pyruvate; Xref=ChEBI:CHEBI:15361; Evidence={ECO:0000256|HAMAP-Rule:MF_03208}; Note=Binds 1 pyruvoyl group covalently per subunit. {ECO:0000256|HAMAP-Rule:MF_03208};</t>
  </si>
  <si>
    <t>rt6190</t>
  </si>
  <si>
    <t>A0A0K3CC49</t>
  </si>
  <si>
    <t>rt6191</t>
  </si>
  <si>
    <t>A0A0K3CFL8</t>
  </si>
  <si>
    <t>rt6197</t>
  </si>
  <si>
    <t>A0A0K3CFM2</t>
  </si>
  <si>
    <t>rt6199</t>
  </si>
  <si>
    <t>ACAD11_Nterm</t>
  </si>
  <si>
    <t>A0A2T0A879</t>
  </si>
  <si>
    <t>rt6206</t>
  </si>
  <si>
    <t>A0A2T0A866</t>
  </si>
  <si>
    <t>rt6208</t>
  </si>
  <si>
    <t>A0A2T0A892</t>
  </si>
  <si>
    <t>rt6217</t>
  </si>
  <si>
    <t>A0A0K3CFI4</t>
  </si>
  <si>
    <t>rt6229</t>
  </si>
  <si>
    <t>ACS2,ACS1</t>
  </si>
  <si>
    <t>A0A2T0A8A9</t>
  </si>
  <si>
    <t>rt6232</t>
  </si>
  <si>
    <t>A0A2T0A8B0</t>
  </si>
  <si>
    <t>rt6234</t>
  </si>
  <si>
    <t>A0A0K3CC79</t>
  </si>
  <si>
    <t>COFACTOR: Name=FAD; Xref=ChEBI:CHEBI:57692; Evidence={ECO:0000256|RuleBase:RU364054};</t>
  </si>
  <si>
    <t>rt6242</t>
  </si>
  <si>
    <t>A0A2T0A8C0</t>
  </si>
  <si>
    <t>rt6247</t>
  </si>
  <si>
    <t>A0A0K3CFQ0</t>
  </si>
  <si>
    <t>rt6249</t>
  </si>
  <si>
    <t>A0A0K3CFK3</t>
  </si>
  <si>
    <t>rt6255</t>
  </si>
  <si>
    <t>A0A0K3CEJ8</t>
  </si>
  <si>
    <t>rt6258</t>
  </si>
  <si>
    <t>A0A2T0A8E1</t>
  </si>
  <si>
    <t>rt6259</t>
  </si>
  <si>
    <t>A0A0K3CFL2</t>
  </si>
  <si>
    <t>rt6294</t>
  </si>
  <si>
    <t>A0A0K3CCC1</t>
  </si>
  <si>
    <t>rt6298</t>
  </si>
  <si>
    <t>A0A0K3CEN2</t>
  </si>
  <si>
    <t>rt6341</t>
  </si>
  <si>
    <t>A0A0K3CFS6</t>
  </si>
  <si>
    <t>rt6350</t>
  </si>
  <si>
    <t>A0A0K3CFZ1</t>
  </si>
  <si>
    <t>COFACTOR: Name=dipyrromethane; Xref=ChEBI:CHEBI:60342; Evidence={ECO:0000256|ARBA:ARBA00001916};</t>
  </si>
  <si>
    <t>rt6356</t>
  </si>
  <si>
    <t>A0A2T0A8L7</t>
  </si>
  <si>
    <t>rt6375</t>
  </si>
  <si>
    <t>A0A2T0A8P9</t>
  </si>
  <si>
    <t>rt6386</t>
  </si>
  <si>
    <t>A0A0K3CCI5</t>
  </si>
  <si>
    <t>rt6406</t>
  </si>
  <si>
    <t>A0A0K3CEW7</t>
  </si>
  <si>
    <t>rt6409</t>
  </si>
  <si>
    <t>A0A2T0A8T7</t>
  </si>
  <si>
    <t>rt6418</t>
  </si>
  <si>
    <t>A0A0K3CEX5</t>
  </si>
  <si>
    <t>rt6420</t>
  </si>
  <si>
    <t>A0A2T0A8U0</t>
  </si>
  <si>
    <t>rt6434</t>
  </si>
  <si>
    <t>A0A0K3CG56</t>
  </si>
  <si>
    <t>rt6435</t>
  </si>
  <si>
    <t>A0A2T0A8V6</t>
  </si>
  <si>
    <t>COFACTOR: Name=a monovalent cation; Xref=ChEBI:CHEBI:60242; Evidence={ECO:0000256|PIRNR:PIRNR038895}; Note=A monovalent cation. {ECO:0000256|PIRNR:PIRNR038895};</t>
  </si>
  <si>
    <t>rt6437</t>
  </si>
  <si>
    <t>ECHm</t>
  </si>
  <si>
    <t>A0A0K3CEY6</t>
  </si>
  <si>
    <t>rt6458</t>
  </si>
  <si>
    <t>A0A2T0A8Y8</t>
  </si>
  <si>
    <t>rt6468</t>
  </si>
  <si>
    <t>GEF1</t>
  </si>
  <si>
    <t>A0A2T0A8Z1</t>
  </si>
  <si>
    <t>rt6471</t>
  </si>
  <si>
    <t>A0A2T0A988</t>
  </si>
  <si>
    <t>rt6476</t>
  </si>
  <si>
    <t>YBT3</t>
  </si>
  <si>
    <t>A0A0K3CG85</t>
  </si>
  <si>
    <t>rt6481</t>
  </si>
  <si>
    <t>A0A2T0A996</t>
  </si>
  <si>
    <t>rt6485</t>
  </si>
  <si>
    <t>A0A2T0A903</t>
  </si>
  <si>
    <t>rt6488</t>
  </si>
  <si>
    <t>LYS20,LYS21</t>
  </si>
  <si>
    <t>A0A2T0A909</t>
  </si>
  <si>
    <t>rt6498</t>
  </si>
  <si>
    <t>A0A2T0A920</t>
  </si>
  <si>
    <t>rt6500</t>
  </si>
  <si>
    <t>TEF1,TEF2</t>
  </si>
  <si>
    <t>A0A2T0A914</t>
  </si>
  <si>
    <t>rt6501</t>
  </si>
  <si>
    <t>A0A0K3CK13</t>
  </si>
  <si>
    <t>rt6510</t>
  </si>
  <si>
    <t>A0A2T0A927</t>
  </si>
  <si>
    <t>rt6512</t>
  </si>
  <si>
    <t>A0A2T0A928</t>
  </si>
  <si>
    <t>rt6518</t>
  </si>
  <si>
    <t>A0A0K3CCU3</t>
  </si>
  <si>
    <t>rt6543</t>
  </si>
  <si>
    <t>SNQ2</t>
  </si>
  <si>
    <t>A0A2T0A989</t>
  </si>
  <si>
    <t>rt6544</t>
  </si>
  <si>
    <t>A0A2T0A9B8</t>
  </si>
  <si>
    <t>rt6546</t>
  </si>
  <si>
    <t>A0A0K3CGE4</t>
  </si>
  <si>
    <t>COFACTOR: Name=[4Fe-4S] cluster; Xref=ChEBI:CHEBI:49883; Evidence={ECO:0000256|ARBA:ARBA00001966};</t>
  </si>
  <si>
    <t>rt6557</t>
  </si>
  <si>
    <t>NIT3</t>
  </si>
  <si>
    <t>A0A0K3CGF0</t>
  </si>
  <si>
    <t>rt6574</t>
  </si>
  <si>
    <t>A0A0K3CF91</t>
  </si>
  <si>
    <t>rt6582</t>
  </si>
  <si>
    <t>A0A2T0A995</t>
  </si>
  <si>
    <t>rt6588</t>
  </si>
  <si>
    <t>A0A061AYE4</t>
  </si>
  <si>
    <t>rt6589</t>
  </si>
  <si>
    <t>A0A2T0A9C4</t>
  </si>
  <si>
    <t>rt6592</t>
  </si>
  <si>
    <t>A0A2T0A9A4</t>
  </si>
  <si>
    <t>rt6603</t>
  </si>
  <si>
    <t>A0A0K3CK91</t>
  </si>
  <si>
    <t>rt6611</t>
  </si>
  <si>
    <t>ALG8</t>
  </si>
  <si>
    <t>A0A2T0A9M5</t>
  </si>
  <si>
    <t>rt6640</t>
  </si>
  <si>
    <t>PGA3</t>
  </si>
  <si>
    <t>A0A0K3CFE1</t>
  </si>
  <si>
    <t>rt6644</t>
  </si>
  <si>
    <t>FCY21,FCY2</t>
  </si>
  <si>
    <t>A0A0K3CKD8</t>
  </si>
  <si>
    <t>rt6665</t>
  </si>
  <si>
    <t>A0A0K3CGM3</t>
  </si>
  <si>
    <t>rt6669</t>
  </si>
  <si>
    <t>A0A0K3CD89</t>
  </si>
  <si>
    <t>rt6691</t>
  </si>
  <si>
    <t>A0A0K3CKI3</t>
  </si>
  <si>
    <t>rt6692</t>
  </si>
  <si>
    <t>AIM17</t>
  </si>
  <si>
    <t>A0A2T0A9L6</t>
  </si>
  <si>
    <t>rt6698</t>
  </si>
  <si>
    <t>A0A0K3CFI5</t>
  </si>
  <si>
    <t>COFACTOR: Name=pyridoxal 5'-phosphate; Xref=ChEBI:CHEBI:597326; Evidence={ECO:0000256|ARBA:ARBA00001933, ECO:0000256|RuleBase:RU365036};</t>
  </si>
  <si>
    <t>rt6702</t>
  </si>
  <si>
    <t>A0A0K3CGK9</t>
  </si>
  <si>
    <t>rt6718</t>
  </si>
  <si>
    <t>A0A0K3CFK2</t>
  </si>
  <si>
    <t>COFACTOR: Name=Mg(2+); Xref=ChEBI:CHEBI:18420; Evidence={ECO:0000256|RuleBase:RU367084}; Name=Mn(2+); Xref=ChEBI:CHEBI:29035; Evidence={ECO:0000256|RuleBase:RU367084};</t>
  </si>
  <si>
    <t>rt6727</t>
  </si>
  <si>
    <t>A0A0K3CGN8</t>
  </si>
  <si>
    <t>rt6741</t>
  </si>
  <si>
    <t>A0A0K3CFQ4</t>
  </si>
  <si>
    <t>rt6753</t>
  </si>
  <si>
    <t>A0A0K3CGT7</t>
  </si>
  <si>
    <t>rt6761</t>
  </si>
  <si>
    <t>A0A0K3CDK3</t>
  </si>
  <si>
    <t>rt6769</t>
  </si>
  <si>
    <t>A0A2T0A6F3</t>
  </si>
  <si>
    <t>rt6785</t>
  </si>
  <si>
    <t>GPI1</t>
  </si>
  <si>
    <t>A0A2T0A6P7</t>
  </si>
  <si>
    <t>rt6791</t>
  </si>
  <si>
    <t>A0A0K3CFU3</t>
  </si>
  <si>
    <t>rt6799</t>
  </si>
  <si>
    <t>A0A2T0A6H7</t>
  </si>
  <si>
    <t>rt6800</t>
  </si>
  <si>
    <t>CERS2</t>
  </si>
  <si>
    <t>A0A2T0A6F5</t>
  </si>
  <si>
    <t>rt6811</t>
  </si>
  <si>
    <t>NUEM</t>
  </si>
  <si>
    <t>A0A061B724</t>
  </si>
  <si>
    <t>rt6812</t>
  </si>
  <si>
    <t>A0A2T0A6H2</t>
  </si>
  <si>
    <t>rt6816</t>
  </si>
  <si>
    <t>A0A2T0A6I9</t>
  </si>
  <si>
    <t>COFACTOR: Name=(R)-lipoate; Xref=ChEBI:CHEBI:83088; Evidence={ECO:0000256|RuleBase:RU364055}; Note=Binds 1 lipoyl cofactor covalently. {ECO:0000256|RuleBase:RU364055};</t>
  </si>
  <si>
    <t>rt6820</t>
  </si>
  <si>
    <t>A0A0K3CH36</t>
  </si>
  <si>
    <t>rt6827</t>
  </si>
  <si>
    <t>A0A2T0A6I4</t>
  </si>
  <si>
    <t>rt6850</t>
  </si>
  <si>
    <t>A0A0K3CH59</t>
  </si>
  <si>
    <t>rt6860</t>
  </si>
  <si>
    <t>POTx2</t>
  </si>
  <si>
    <t>A0A0K3CDS0</t>
  </si>
  <si>
    <t>rt6863</t>
  </si>
  <si>
    <t>A0A2T0A6L2</t>
  </si>
  <si>
    <t>rt6869</t>
  </si>
  <si>
    <t>A0A2T0A6P6</t>
  </si>
  <si>
    <t>COFACTOR: Name=Mg(2+); Xref=ChEBI:CHEBI:18420; Evidence={ECO:0000256|ARBA:ARBA00001946, ECO:0000256|HAMAP-Rule:MF_03189};</t>
  </si>
  <si>
    <t>rt6872</t>
  </si>
  <si>
    <t>A0A2T0A6N4</t>
  </si>
  <si>
    <t>rt6880</t>
  </si>
  <si>
    <t>A0A2T0A6N2</t>
  </si>
  <si>
    <t>rt6884</t>
  </si>
  <si>
    <t>A0A0K3CH22</t>
  </si>
  <si>
    <t>rt6885</t>
  </si>
  <si>
    <t>INP52,INP53</t>
  </si>
  <si>
    <t>A0A2T0A6Z0</t>
  </si>
  <si>
    <t>rt6899</t>
  </si>
  <si>
    <t>A0A0K3CG50</t>
  </si>
  <si>
    <t>rt6908</t>
  </si>
  <si>
    <t>AACS</t>
  </si>
  <si>
    <t>A0A2T0A6S4</t>
  </si>
  <si>
    <t>rt6915</t>
  </si>
  <si>
    <t>A0A0K3CDW7</t>
  </si>
  <si>
    <t>rt6932</t>
  </si>
  <si>
    <t>A0A0K3CG77</t>
  </si>
  <si>
    <t>COFACTOR: Name=Mg(2+); Xref=ChEBI:CHEBI:18420; Evidence={ECO:0000256|PIRSR:PIRSR000485-2}; Note=Binds 1 Mg(2+) ion per subunit. {ECO:0000256|PIRSR:PIRSR000485-2};</t>
  </si>
  <si>
    <t>rt6937</t>
  </si>
  <si>
    <t>A0A2T0A6U0</t>
  </si>
  <si>
    <t>COFACTOR: Name=heme; Xref=ChEBI:CHEBI:30413; Evidence={ECO:0000256|ARBA:ARBA00001971};</t>
  </si>
  <si>
    <t>rt6941</t>
  </si>
  <si>
    <t>VPH1,STV1</t>
  </si>
  <si>
    <t>A0A2T0A6V0</t>
  </si>
  <si>
    <t>rt6946</t>
  </si>
  <si>
    <t>A0A0K3CDY7</t>
  </si>
  <si>
    <t>rt6960</t>
  </si>
  <si>
    <t>A0A2T0A6W1</t>
  </si>
  <si>
    <t>rt6971</t>
  </si>
  <si>
    <t>A0A0K3CGB0</t>
  </si>
  <si>
    <t>rt6972</t>
  </si>
  <si>
    <t>INP53,INP52</t>
  </si>
  <si>
    <t>A0A2T0A6Y6</t>
  </si>
  <si>
    <t>rt6980</t>
  </si>
  <si>
    <t>A0A2T0A6X9</t>
  </si>
  <si>
    <t>rt6983</t>
  </si>
  <si>
    <t>A0A2T0A6Y5</t>
  </si>
  <si>
    <t>rt6998</t>
  </si>
  <si>
    <t>A0A2T0A717</t>
  </si>
  <si>
    <t>rt7001</t>
  </si>
  <si>
    <t>A0A0K3CHB8</t>
  </si>
  <si>
    <t>rt7036</t>
  </si>
  <si>
    <t>A0A2T0A757</t>
  </si>
  <si>
    <t>COFACTOR: Name=pyridoxal 5'-phosphate; Xref=ChEBI:CHEBI:597326; Evidence={ECO:0000256|ARBA:ARBA00001933, ECO:0000256|RuleBase:RU004504};</t>
  </si>
  <si>
    <t>rt7041</t>
  </si>
  <si>
    <t>A0A0K3CGF4</t>
  </si>
  <si>
    <t>rt7049</t>
  </si>
  <si>
    <t>A0A2T0A768</t>
  </si>
  <si>
    <t>rt7050</t>
  </si>
  <si>
    <t>A0A0K3CHF6</t>
  </si>
  <si>
    <t>rt7052</t>
  </si>
  <si>
    <t>A0A2T0A762</t>
  </si>
  <si>
    <t>COFACTOR: Name=Zn(2+); Xref=ChEBI:CHEBI:29105; Evidence={ECO:0000256|RuleBase:RU366023}; Note=Binds 2 Zn(2+) ions per subunit. One is catalytic and the other provides a structural contribution. {ECO:0000256|RuleBase:RU366023};</t>
  </si>
  <si>
    <t>rt7055</t>
  </si>
  <si>
    <t>A0A0K3CLG1</t>
  </si>
  <si>
    <t>rt7056</t>
  </si>
  <si>
    <t>FMP41</t>
  </si>
  <si>
    <t>A0A2T0A778</t>
  </si>
  <si>
    <t>rt7057</t>
  </si>
  <si>
    <t>A0A2T0A766</t>
  </si>
  <si>
    <t>rt7067</t>
  </si>
  <si>
    <t>A0A0K3CHG4</t>
  </si>
  <si>
    <t>rt7068</t>
  </si>
  <si>
    <t>A0A0K3CGG9</t>
  </si>
  <si>
    <t>rt7070</t>
  </si>
  <si>
    <t>A0A0K3CLH4</t>
  </si>
  <si>
    <t>rt7081</t>
  </si>
  <si>
    <t>A0A0K3CLI5</t>
  </si>
  <si>
    <t>rt7110</t>
  </si>
  <si>
    <t>A0A2T0A7B0</t>
  </si>
  <si>
    <t>rt7114</t>
  </si>
  <si>
    <t>A0A2T0A7E1</t>
  </si>
  <si>
    <t>COFACTOR: Name=FAD; Xref=ChEBI:CHEBI:57692; Evidence={ECO:0000256|PIRSR:PIRSR000350-3}; Note=Binds 1 FAD per subunit. {ECO:0000256|PIRSR:PIRSR000350-3};</t>
  </si>
  <si>
    <t>rt7115</t>
  </si>
  <si>
    <t>A0A0K3CLL9</t>
  </si>
  <si>
    <t>rt7120</t>
  </si>
  <si>
    <t>LEU9,LEU4</t>
  </si>
  <si>
    <t>A0A0K3CHY4</t>
  </si>
  <si>
    <t>rt7128</t>
  </si>
  <si>
    <t>A0A2T0A7F4</t>
  </si>
  <si>
    <t>rt7131</t>
  </si>
  <si>
    <t>YLH47</t>
  </si>
  <si>
    <t>A0A0K3CEH2</t>
  </si>
  <si>
    <t>rt7136</t>
  </si>
  <si>
    <t>A0A2T0A7F7</t>
  </si>
  <si>
    <t>rt7138</t>
  </si>
  <si>
    <t>A0A0K3CHL2</t>
  </si>
  <si>
    <t>rt7150</t>
  </si>
  <si>
    <t>A0A0K3CHM2</t>
  </si>
  <si>
    <t>rt7165</t>
  </si>
  <si>
    <t>A0A2T0A7S9</t>
  </si>
  <si>
    <t>rt7177</t>
  </si>
  <si>
    <t>A0A0K3CI24</t>
  </si>
  <si>
    <t>rt7188</t>
  </si>
  <si>
    <t>A0A0K3CHQ3</t>
  </si>
  <si>
    <t>rt7201</t>
  </si>
  <si>
    <t>A0A2T0A7K2</t>
  </si>
  <si>
    <t>rt7207</t>
  </si>
  <si>
    <t>A0A2T0A7L4</t>
  </si>
  <si>
    <t>rt7216</t>
  </si>
  <si>
    <t>A0A2T0A7P6</t>
  </si>
  <si>
    <t>rt7217</t>
  </si>
  <si>
    <t>A0A2T0A7M4</t>
  </si>
  <si>
    <t>rt7221</t>
  </si>
  <si>
    <t>A0A0K3CLW3</t>
  </si>
  <si>
    <t>rt7226</t>
  </si>
  <si>
    <t>A0A0K3CLW9</t>
  </si>
  <si>
    <t>rt7263</t>
  </si>
  <si>
    <t>A0A2T0A7S1</t>
  </si>
  <si>
    <t>COFACTOR: Name=Co(2+); Xref=ChEBI:CHEBI:48828; Evidence={ECO:0000256|ARBA:ARBA00001941}; COFACTOR: Name=Mg(2+); Xref=ChEBI:CHEBI:18420; Evidence={ECO:0000256|RuleBase:RU004996}; Name=Ca(2+); Xref=ChEBI:CHEBI:29108; Evidence={ECO:0000256|RuleBase:RU004996}; Name=Mn(2+); Xref=ChEBI:CHEBI:29035; Evidence={ECO:0000256|RuleBase:RU004996}; Name=Co(2+); Xref=ChEBI:CHEBI:48828; Evidence={ECO:0000256|RuleBase:RU004996}; Note=Binds 1 Mg(2+) ion per subunit. Can also utilize other divalent metal cations, such as Ca(2+), Mn(2+) and Co(2+). {ECO:0000256|RuleBase:RU004996}; COFACTOR: Name=thiamine diphosphate; Xref=ChEBI:CHEBI:58937; Evidence={ECO:0000256|RuleBase:RU004996}; Note=Binds 1 thiamine pyrophosphate per subunit. {ECO:0000256|RuleBase:RU004996};</t>
  </si>
  <si>
    <t>rt7285</t>
  </si>
  <si>
    <t>ATO2,ADY2</t>
  </si>
  <si>
    <t>A0A2T0A846</t>
  </si>
  <si>
    <t>rt7295</t>
  </si>
  <si>
    <t>A0A0K3CHZ3</t>
  </si>
  <si>
    <t>rt7311</t>
  </si>
  <si>
    <t>A0A0K3CM94</t>
  </si>
  <si>
    <t>rt7313</t>
  </si>
  <si>
    <t>A0A2T0A7X4</t>
  </si>
  <si>
    <t>rt7317</t>
  </si>
  <si>
    <t>A0A0K3CI38</t>
  </si>
  <si>
    <t>COFACTOR: Name=Mg(2+); Xref=ChEBI:CHEBI:18420; Evidence={ECO:0000256|RuleBase:RU003591}; Note=Binds 1 Mg(2+) ion per subunit. {ECO:0000256|RuleBase:RU003591}; COFACTOR: Name=thiamine diphosphate; Xref=ChEBI:CHEBI:58937; Evidence={ECO:0000256|RuleBase:RU003591}; Note=Binds 1 thiamine pyrophosphate per subunit. {ECO:0000256|RuleBase:RU003591};</t>
  </si>
  <si>
    <t>rt7325</t>
  </si>
  <si>
    <t>A0A2T0A4N5</t>
  </si>
  <si>
    <t>rt7326</t>
  </si>
  <si>
    <t>A0A0K3CMA6</t>
  </si>
  <si>
    <t>rt7329</t>
  </si>
  <si>
    <t>FRE7,FRE6</t>
  </si>
  <si>
    <t>A0A2T0A4J6</t>
  </si>
  <si>
    <t>rt7337</t>
  </si>
  <si>
    <t>A0A0K3CMB7</t>
  </si>
  <si>
    <t>rt7338</t>
  </si>
  <si>
    <t>A0A0K3CI56</t>
  </si>
  <si>
    <t>COFACTOR: Name=Fe cation; Xref=ChEBI:CHEBI:24875; Evidence={ECO:0000256|ARBA:ARBA00001962};</t>
  </si>
  <si>
    <t>rt7344</t>
  </si>
  <si>
    <t>A0A2T0A4L2</t>
  </si>
  <si>
    <t>rt7345</t>
  </si>
  <si>
    <t>A0A0K3CF34</t>
  </si>
  <si>
    <t>COFACTOR: Name=FAD; Xref=ChEBI:CHEBI:57692; Evidence={ECO:0000256|ARBA:ARBA00001974}; COFACTOR: Name=FMN; Xref=ChEBI:CHEBI:58210; Evidence={ECO:0000256|ARBA:ARBA00001917}; COFACTOR: Name=[3Fe-4S] cluster; Xref=ChEBI:CHEBI:21137; Evidence={ECO:0000256|PIRSR:PIRSR000187-2}; Note=Binds 1 [3Fe-4S] cluster. {ECO:0000256|PIRSR:PIRSR000187-2};</t>
  </si>
  <si>
    <t>rt7353</t>
  </si>
  <si>
    <t>A0A061BI85</t>
  </si>
  <si>
    <t>rt7368</t>
  </si>
  <si>
    <t>SUL2,SUL1</t>
  </si>
  <si>
    <t>A0A0K3CME0</t>
  </si>
  <si>
    <t>rt7373</t>
  </si>
  <si>
    <t>A0A2T0A4P5</t>
  </si>
  <si>
    <t>rt7376</t>
  </si>
  <si>
    <t>A0A2T0A4Q3</t>
  </si>
  <si>
    <t>rt7380</t>
  </si>
  <si>
    <t>A0A0K3CIN2</t>
  </si>
  <si>
    <t>rt7383</t>
  </si>
  <si>
    <t>A0A2T0A4Q5</t>
  </si>
  <si>
    <t>rt7388</t>
  </si>
  <si>
    <t>A0A2T0A4T3</t>
  </si>
  <si>
    <t>rt7390</t>
  </si>
  <si>
    <t>A0A061AJZ9</t>
  </si>
  <si>
    <t>rt7391</t>
  </si>
  <si>
    <t>A0A0K3CMF6</t>
  </si>
  <si>
    <t>COFACTOR: Name=Zn(2+); Xref=ChEBI:CHEBI:29105; Evidence={ECO:0000256|PROSITE-ProRule:PRU00333};</t>
  </si>
  <si>
    <t>rt7394</t>
  </si>
  <si>
    <t>A0A2T0A4R0</t>
  </si>
  <si>
    <t>rt7405</t>
  </si>
  <si>
    <t>A0A2T0A4X2</t>
  </si>
  <si>
    <t>rt7415</t>
  </si>
  <si>
    <t>A0A0K3CIB6</t>
  </si>
  <si>
    <t>rt7423</t>
  </si>
  <si>
    <t>A0A2T0A4U6</t>
  </si>
  <si>
    <t>rt7437</t>
  </si>
  <si>
    <t>A0A0K3CFA3</t>
  </si>
  <si>
    <t>rt7438</t>
  </si>
  <si>
    <t>A0A2T0A4Y4</t>
  </si>
  <si>
    <t>rt7439</t>
  </si>
  <si>
    <t>A0A2T0A4W2</t>
  </si>
  <si>
    <t>rt7460</t>
  </si>
  <si>
    <t>A0A2T0A4Z1</t>
  </si>
  <si>
    <t>rt7461</t>
  </si>
  <si>
    <t>A0A2T0A564</t>
  </si>
  <si>
    <t>COFACTOR: Name=Zn(2+); Xref=ChEBI:CHEBI:29105; Evidence={ECO:0000256|HAMAP-Rule:MF_03116}; Note=Binds 1 zinc ion per subunit. {ECO:0000256|HAMAP-Rule:MF_03116};</t>
  </si>
  <si>
    <t>rt7471</t>
  </si>
  <si>
    <t>A0A0K3CFD0</t>
  </si>
  <si>
    <t>rt7477</t>
  </si>
  <si>
    <t>FTR1</t>
  </si>
  <si>
    <t>A0A2T0A4Z5</t>
  </si>
  <si>
    <t>rt7480</t>
  </si>
  <si>
    <t>A0A2T0A512</t>
  </si>
  <si>
    <t>rt7489</t>
  </si>
  <si>
    <t>A0A2T0A507</t>
  </si>
  <si>
    <t>rt7496</t>
  </si>
  <si>
    <t>NUCM</t>
  </si>
  <si>
    <t>A0A0K3CIH4</t>
  </si>
  <si>
    <t>rt7506</t>
  </si>
  <si>
    <t>A0A0K3CIY1</t>
  </si>
  <si>
    <t>rt7511</t>
  </si>
  <si>
    <t>A0A2T0A5B7</t>
  </si>
  <si>
    <t>rt7512</t>
  </si>
  <si>
    <t>A0A2T0A539</t>
  </si>
  <si>
    <t>rt7532</t>
  </si>
  <si>
    <t>MACS</t>
  </si>
  <si>
    <t>A0A2T0A560</t>
  </si>
  <si>
    <t>rt7537</t>
  </si>
  <si>
    <t>A0A2T0A555</t>
  </si>
  <si>
    <t>rt7540</t>
  </si>
  <si>
    <t>A0A0K3CMT1</t>
  </si>
  <si>
    <t>rt7555</t>
  </si>
  <si>
    <t>A0A0K3CFJ4</t>
  </si>
  <si>
    <t>rt7571</t>
  </si>
  <si>
    <t>A0A0K3CMU5</t>
  </si>
  <si>
    <t>rt7574</t>
  </si>
  <si>
    <t>HUT1</t>
  </si>
  <si>
    <t>A0A2T0A593</t>
  </si>
  <si>
    <t>rt7579</t>
  </si>
  <si>
    <t>NUPM</t>
  </si>
  <si>
    <t>A0A061AH69</t>
  </si>
  <si>
    <t>rt7589</t>
  </si>
  <si>
    <t>A0A2T0A5A4</t>
  </si>
  <si>
    <t>rt7594</t>
  </si>
  <si>
    <t>A0A0K3CJ49</t>
  </si>
  <si>
    <t>COFACTOR: Name=FAD; Xref=ChEBI:CHEBI:57692; Evidence={ECO:0000256|ARBA:ARBA00001974, ECO:0000256|PIRSR:PIRSR000127-2}; COFACTOR: Name=Mo-molybdopterin; Xref=ChEBI:CHEBI:71302; Evidence={ECO:0000256|PIRSR:PIRSR000127-3}; Note=Binds 1 Mo-molybdopterin (Mo-MPT) cofactor per subunit. {ECO:0000256|PIRSR:PIRSR000127-3}; COFACTOR: Name=[2Fe-2S] cluster; Xref=ChEBI:CHEBI:190135; Evidence={ECO:0000256|ARBA:ARBA00034078}; COFACTOR: Name=[2Fe-2S] cluster; Xref=ChEBI:CHEBI:190135; Evidence={ECO:0000256|PIRSR:PIRSR000127-3}; Note=Binds 2 [2Fe-2S] clusters. {ECO:0000256|PIRSR:PIRSR000127-3};</t>
  </si>
  <si>
    <t>rt7595</t>
  </si>
  <si>
    <t>A0A061AH36</t>
  </si>
  <si>
    <t>rt7599</t>
  </si>
  <si>
    <t>A0A0K3CFM7</t>
  </si>
  <si>
    <t>COFACTOR: Name=Mg(2+); Xref=ChEBI:CHEBI:18420; Evidence={ECO:0000256|HAMAP-Rule:MF_03219}; Note=Binds 1 Mg(2+) ion per subunit. {ECO:0000256|HAMAP-Rule:MF_03219};</t>
  </si>
  <si>
    <t>rt7605</t>
  </si>
  <si>
    <t>NUIM</t>
  </si>
  <si>
    <t>A0A2T0A5H5</t>
  </si>
  <si>
    <t>rt7614</t>
  </si>
  <si>
    <t>A0A2T0A5D2</t>
  </si>
  <si>
    <t>rt7616</t>
  </si>
  <si>
    <t>A0A2T0A5D3</t>
  </si>
  <si>
    <t>rt7623</t>
  </si>
  <si>
    <t>A0A0K3CMY6</t>
  </si>
  <si>
    <t>rt7624</t>
  </si>
  <si>
    <t>A0A0K3CIS5</t>
  </si>
  <si>
    <t>rt7626</t>
  </si>
  <si>
    <t>A0A0S1THJ6</t>
  </si>
  <si>
    <t>rt7643</t>
  </si>
  <si>
    <t>A0A2T0A5G9</t>
  </si>
  <si>
    <t>rt7648</t>
  </si>
  <si>
    <t>A0A0K3CFR8</t>
  </si>
  <si>
    <t>COFACTOR: Name=[4Fe-4S] cluster; Xref=ChEBI:CHEBI:49883; Evidence={ECO:0000256|RuleBase:RU362038}; Note=Binds 1 [4Fe-4S] cluster per subunit. {ECO:0000256|RuleBase:RU362038};</t>
  </si>
  <si>
    <t>rt7651</t>
  </si>
  <si>
    <t>A0A0K3CIV3</t>
  </si>
  <si>
    <t>rt7662</t>
  </si>
  <si>
    <t>A0A2T0A5I7</t>
  </si>
  <si>
    <t>rt7669</t>
  </si>
  <si>
    <t>A0A0K3CIW6</t>
  </si>
  <si>
    <t>COFACTOR: Name=Fe cation; Xref=ChEBI:CHEBI:24875; Evidence={ECO:0000256|HAMAP-Rule:MF_03194}; Note=Binds 2 iron ions per subunit. {ECO:0000256|HAMAP-Rule:MF_03194};</t>
  </si>
  <si>
    <t>rt7678</t>
  </si>
  <si>
    <t>HPA2</t>
  </si>
  <si>
    <t>A0A0K3CIX0</t>
  </si>
  <si>
    <t>rt7680</t>
  </si>
  <si>
    <t>A0A061AHU5</t>
  </si>
  <si>
    <t>rt7697</t>
  </si>
  <si>
    <t>BNA3,ALT2</t>
  </si>
  <si>
    <t>A0A2T0A5M2</t>
  </si>
  <si>
    <t>COFACTOR: Name=pyridoxal 5'-phosphate; Xref=ChEBI:CHEBI:597326; Evidence={ECO:0000256|ARBA:ARBA00001933, ECO:0000256|PIRNR:PIRNR000517, ECO:0000256|PIRSR:PIRSR000517-1};</t>
  </si>
  <si>
    <t>rt7720</t>
  </si>
  <si>
    <t>A0A0K3CJE2</t>
  </si>
  <si>
    <t>rt7726</t>
  </si>
  <si>
    <t>A0A0K3CN81</t>
  </si>
  <si>
    <t>rt7760</t>
  </si>
  <si>
    <t>A0A0K3CJG2</t>
  </si>
  <si>
    <t>rt7761</t>
  </si>
  <si>
    <t>FAA5</t>
  </si>
  <si>
    <t>A0A0K3CNB0</t>
  </si>
  <si>
    <t>rt7776</t>
  </si>
  <si>
    <t>A0A2T0A5U1</t>
  </si>
  <si>
    <t>rt7777</t>
  </si>
  <si>
    <t>A0A2T0A5V2</t>
  </si>
  <si>
    <t>rt7813</t>
  </si>
  <si>
    <t>A0A0K3CJ80</t>
  </si>
  <si>
    <t>COFACTOR: Name=Mn(2+); Xref=ChEBI:CHEBI:29035; Evidence={ECO:0000256|RuleBase:RU361159}; Note=Binds 2 manganese ions per subunit. {ECO:0000256|RuleBase:RU361159};</t>
  </si>
  <si>
    <t>rt7814</t>
  </si>
  <si>
    <t>A0A2T0A5X9</t>
  </si>
  <si>
    <t>rt7817</t>
  </si>
  <si>
    <t>STL5</t>
  </si>
  <si>
    <t>A0A0K3CJK9</t>
  </si>
  <si>
    <t>rt7819</t>
  </si>
  <si>
    <t>A0A0K3CJ85</t>
  </si>
  <si>
    <t>rt7825</t>
  </si>
  <si>
    <t>A0A0K3CG70</t>
  </si>
  <si>
    <t>rt7828</t>
  </si>
  <si>
    <t>A0A0K3CJ95</t>
  </si>
  <si>
    <t>rt7829</t>
  </si>
  <si>
    <t>A0A2T0A611</t>
  </si>
  <si>
    <t>COFACTOR: Name=FAD; Xref=ChEBI:CHEBI:57692; Evidence={ECO:0000256|HAMAP-Rule:MF_03193};</t>
  </si>
  <si>
    <t>rt7835</t>
  </si>
  <si>
    <t>A0A2T0A644</t>
  </si>
  <si>
    <t>rt7838</t>
  </si>
  <si>
    <t>TUM1</t>
  </si>
  <si>
    <t>A0A2T0A627</t>
  </si>
  <si>
    <t>rt7840</t>
  </si>
  <si>
    <t>A0A2T0A622</t>
  </si>
  <si>
    <t>rt7845</t>
  </si>
  <si>
    <t>A0A2T0A648</t>
  </si>
  <si>
    <t>rt7857</t>
  </si>
  <si>
    <t>A0A2T0A626</t>
  </si>
  <si>
    <t>rt7872</t>
  </si>
  <si>
    <t>A0A2T0A638</t>
  </si>
  <si>
    <t>rt7873</t>
  </si>
  <si>
    <t>A0A2T0A633</t>
  </si>
  <si>
    <t>rt7877</t>
  </si>
  <si>
    <t>AAD14</t>
  </si>
  <si>
    <t>A0A0K3CIH7</t>
  </si>
  <si>
    <t>rt7896</t>
  </si>
  <si>
    <t>A0A2T0A664</t>
  </si>
  <si>
    <t>COFACTOR: Name=Co(2+); Xref=ChEBI:CHEBI:48828; Evidence={ECO:0000256|ARBA:ARBA00001941}; COFACTOR: Name=Fe(2+); Xref=ChEBI:CHEBI:29033; Evidence={ECO:0000256|ARBA:ARBA00001954}; COFACTOR: Name=Mn(2+); Xref=ChEBI:CHEBI:29035; Evidence={ECO:0000256|ARBA:ARBA00001936}; COFACTOR: Name=Zn(2+); Xref=ChEBI:CHEBI:29105; Evidence={ECO:0000256|ARBA:ARBA00001947}; COFACTOR: Name=a divalent metal cation; Xref=ChEBI:CHEBI:60240; Evidence={ECO:0000256|PIRSR:PIRSR001461-2}; Note=Binds 1 divalent metal cation per subunit. {ECO:0000256|PIRSR:PIRSR001461-2};</t>
  </si>
  <si>
    <t>rt7899</t>
  </si>
  <si>
    <t>A0A2T0A665</t>
  </si>
  <si>
    <t>rt7905</t>
  </si>
  <si>
    <t>A0A0K3CIN0</t>
  </si>
  <si>
    <t>rt7907</t>
  </si>
  <si>
    <t>YPK9</t>
  </si>
  <si>
    <t>A0A2T0A679</t>
  </si>
  <si>
    <t>rt7908</t>
  </si>
  <si>
    <t>A0A2T0A691</t>
  </si>
  <si>
    <t>rt7910</t>
  </si>
  <si>
    <t>FSF1</t>
  </si>
  <si>
    <t>A0A2T0A692</t>
  </si>
  <si>
    <t>rt7912</t>
  </si>
  <si>
    <t>A0A2T0A319</t>
  </si>
  <si>
    <t>rt7913</t>
  </si>
  <si>
    <t>A0A2T0A2W7</t>
  </si>
  <si>
    <t>COFACTOR: Name=FAD; Xref=ChEBI:CHEBI:57692; Evidence={ECO:0000256|ARBA:ARBA00001974, ECO:0000256|RuleBase:RU362051};</t>
  </si>
  <si>
    <t>rt7916</t>
  </si>
  <si>
    <t>HACDx</t>
  </si>
  <si>
    <t>A0A0K3CGJ6</t>
  </si>
  <si>
    <t>rt7917</t>
  </si>
  <si>
    <t>RMT2</t>
  </si>
  <si>
    <t>A0A0K3CK60</t>
  </si>
  <si>
    <t>rt7919</t>
  </si>
  <si>
    <t>A0A0K3CJH5</t>
  </si>
  <si>
    <t>COFACTOR: Name=Zn(2+); Xref=ChEBI:CHEBI:29105; Evidence={ECO:0000256|ARBA:ARBA00001947, ECO:0000256|RuleBase:RU364006};</t>
  </si>
  <si>
    <t>rt7922</t>
  </si>
  <si>
    <t>DNM1</t>
  </si>
  <si>
    <t>A0A0K3CK64</t>
  </si>
  <si>
    <t>rt7955</t>
  </si>
  <si>
    <t>A0A061BG46</t>
  </si>
  <si>
    <t>rt7962</t>
  </si>
  <si>
    <t>A0A0K3CNT6</t>
  </si>
  <si>
    <t>COFACTOR: Name=Fe(2+); Xref=ChEBI:CHEBI:29033; Evidence={ECO:0000256|HAMAP-Rule:MF_03154}; Name=Ni(2+); Xref=ChEBI:CHEBI:49786; Evidence={ECO:0000256|HAMAP-Rule:MF_03154}; Note=Binds either 1 Fe or Ni cation per monomer. Iron-binding promotes an acireductone dioxygenase reaction producing 2-keto-4-methylthiobutyrate, while nickel-binding promotes an acireductone dioxygenase reaction producing 3-(methylsulfanyl)propanoate. {ECO:0000256|HAMAP-Rule:MF_03154};</t>
  </si>
  <si>
    <t>rt7991</t>
  </si>
  <si>
    <t>A0A2T0A358</t>
  </si>
  <si>
    <t>rt8001</t>
  </si>
  <si>
    <t>A0A0K3CJP0</t>
  </si>
  <si>
    <t>rt8029</t>
  </si>
  <si>
    <t>A0A2T0A3A5</t>
  </si>
  <si>
    <t>rt8036</t>
  </si>
  <si>
    <t>BPL1</t>
  </si>
  <si>
    <t>A0A0K3CJR9</t>
  </si>
  <si>
    <t>rt8047</t>
  </si>
  <si>
    <t>A0A0K3CJS7</t>
  </si>
  <si>
    <t>rt8055</t>
  </si>
  <si>
    <t>A0A0K3CKG4</t>
  </si>
  <si>
    <t>rt8084</t>
  </si>
  <si>
    <t>SOR2,SOR1</t>
  </si>
  <si>
    <t>A0A0K3CGW1</t>
  </si>
  <si>
    <t>rt8085</t>
  </si>
  <si>
    <t>A0A0K3CKI6</t>
  </si>
  <si>
    <t>rt8092</t>
  </si>
  <si>
    <t>A0A191UMW0</t>
  </si>
  <si>
    <t>rt8106</t>
  </si>
  <si>
    <t>A0A2T0A3H4</t>
  </si>
  <si>
    <t>rt8107</t>
  </si>
  <si>
    <t>A0A2T0A3H6</t>
  </si>
  <si>
    <t>rt8109</t>
  </si>
  <si>
    <t>A0A2T0A3I5</t>
  </si>
  <si>
    <t>rt8116</t>
  </si>
  <si>
    <t>A0A0K3CGY7</t>
  </si>
  <si>
    <t>rt8131</t>
  </si>
  <si>
    <t>A0A2T0A3K6</t>
  </si>
  <si>
    <t>rt8135</t>
  </si>
  <si>
    <t>A0A0K3CJ78</t>
  </si>
  <si>
    <t>rt8137</t>
  </si>
  <si>
    <t>A0A2T0A3K4</t>
  </si>
  <si>
    <t>rt8139</t>
  </si>
  <si>
    <t>A0A0K3CK04</t>
  </si>
  <si>
    <t>rt8143</t>
  </si>
  <si>
    <t>YSA1</t>
  </si>
  <si>
    <t>A0A2T0A3K0</t>
  </si>
  <si>
    <t>rt8147</t>
  </si>
  <si>
    <t>ECHx</t>
  </si>
  <si>
    <t>A0A2T0A3L5</t>
  </si>
  <si>
    <t>rt8149</t>
  </si>
  <si>
    <t>A0A2T0A3L9</t>
  </si>
  <si>
    <t>rt8152</t>
  </si>
  <si>
    <t>A0A0K3CJ90</t>
  </si>
  <si>
    <t>rt8154</t>
  </si>
  <si>
    <t>A0A2T0A3L7</t>
  </si>
  <si>
    <t>rt8160</t>
  </si>
  <si>
    <t>A0A2T0A3L0</t>
  </si>
  <si>
    <t>rt8174</t>
  </si>
  <si>
    <t>A0A0K3CPC0</t>
  </si>
  <si>
    <t>rt8181</t>
  </si>
  <si>
    <t>A0A0K3CPC6</t>
  </si>
  <si>
    <t>rt8184</t>
  </si>
  <si>
    <t>A0A2T0A3P1</t>
  </si>
  <si>
    <t>rt8196</t>
  </si>
  <si>
    <t>A0A2T0A3S4</t>
  </si>
  <si>
    <t>rt8212</t>
  </si>
  <si>
    <t>A0A0K3CJD4</t>
  </si>
  <si>
    <t>rt8213</t>
  </si>
  <si>
    <t>A0A061APQ3</t>
  </si>
  <si>
    <t>rt8214</t>
  </si>
  <si>
    <t>NI9M</t>
  </si>
  <si>
    <t>A0A2T0A3R6</t>
  </si>
  <si>
    <t>rt8223</t>
  </si>
  <si>
    <t>A0A2T0A3S2</t>
  </si>
  <si>
    <t>COFACTOR: Name=Mg(2+); Xref=ChEBI:CHEBI:18420; Evidence={ECO:0000256|ARBA:ARBA00001946, ECO:0000256|RuleBase:RU368088};</t>
  </si>
  <si>
    <t>rt8224</t>
  </si>
  <si>
    <t>A0A0K3CH83</t>
  </si>
  <si>
    <t>rt8239</t>
  </si>
  <si>
    <t>A0A2T0A3V8</t>
  </si>
  <si>
    <t>rt8250</t>
  </si>
  <si>
    <t>A0A0K3CK82</t>
  </si>
  <si>
    <t>rt8251</t>
  </si>
  <si>
    <t>A0A2T0A3W9</t>
  </si>
  <si>
    <t>rt8255</t>
  </si>
  <si>
    <t>A0A2T0A3V9</t>
  </si>
  <si>
    <t>rt8262</t>
  </si>
  <si>
    <t>A0A0K3CJJ9</t>
  </si>
  <si>
    <t>COFACTOR: Name=biotin; Xref=ChEBI:CHEBI:57586; Evidence={ECO:0000256|ARBA:ARBA00001953, ECO:0000256|PIRNR:PIRNR001594};</t>
  </si>
  <si>
    <t>rt8267</t>
  </si>
  <si>
    <t>A0A0K3CJK5</t>
  </si>
  <si>
    <t>rt8268</t>
  </si>
  <si>
    <t>A0A2T0A3W5</t>
  </si>
  <si>
    <t>rt8272</t>
  </si>
  <si>
    <t>A0A0K3CJL0</t>
  </si>
  <si>
    <t>rt8273</t>
  </si>
  <si>
    <t>A0A0K3CHC7</t>
  </si>
  <si>
    <t>rt8275</t>
  </si>
  <si>
    <t>A0A2T0A3Y0</t>
  </si>
  <si>
    <t>rt8287</t>
  </si>
  <si>
    <t>A0A2T0A3Z3</t>
  </si>
  <si>
    <t>rt8291</t>
  </si>
  <si>
    <t>A0A0K3CHH1</t>
  </si>
  <si>
    <t>rt8298</t>
  </si>
  <si>
    <t>A0A0K3CL10</t>
  </si>
  <si>
    <t>COFACTOR: Name=Mg(2+); Xref=ChEBI:CHEBI:18420; Evidence={ECO:0000256|RuleBase:RU003843}; Name=Mn(2+); Xref=ChEBI:CHEBI:29035; Evidence={ECO:0000256|RuleBase:RU003843}; Note=Binds 2 divalent metal cations per subunit. Magnesium or manganese. {ECO:0000256|RuleBase:RU003843};</t>
  </si>
  <si>
    <t>rt8313</t>
  </si>
  <si>
    <t>A0A2T0A411</t>
  </si>
  <si>
    <t>rt8327</t>
  </si>
  <si>
    <t>A0A2T0A433</t>
  </si>
  <si>
    <t>rt8345</t>
  </si>
  <si>
    <t>A0A0K3CJT2</t>
  </si>
  <si>
    <t>rt8348</t>
  </si>
  <si>
    <t>A0A0K3CL52</t>
  </si>
  <si>
    <t>rt8349</t>
  </si>
  <si>
    <t>A0A0K3CPS2</t>
  </si>
  <si>
    <t>rt8357</t>
  </si>
  <si>
    <t>A0A2T0A462</t>
  </si>
  <si>
    <t>rt8364</t>
  </si>
  <si>
    <t>A0A2T0A464</t>
  </si>
  <si>
    <t>COFACTOR: Name=Zn(2+); Xref=ChEBI:CHEBI:29105; Evidence={ECO:0000256|HAMAP-Rule:MF_03145}; Note=Binds 1 zinc ion per subunit. {ECO:0000256|HAMAP-Rule:MF_03145};</t>
  </si>
  <si>
    <t>rt8370</t>
  </si>
  <si>
    <t>A0A2T0A465</t>
  </si>
  <si>
    <t>rt8374</t>
  </si>
  <si>
    <t>A0A2T0A472</t>
  </si>
  <si>
    <t>rt8378</t>
  </si>
  <si>
    <t>A0A061BQD1</t>
  </si>
  <si>
    <t>rt8390</t>
  </si>
  <si>
    <t>A0A2T0A485</t>
  </si>
  <si>
    <t>COFACTOR: Name=Mo-molybdopterin; Xref=ChEBI:CHEBI:71302; Evidence={ECO:0000256|ARBA:ARBA00001924};</t>
  </si>
  <si>
    <t>rt8393</t>
  </si>
  <si>
    <t>NCR1</t>
  </si>
  <si>
    <t>A0A0K3CHT6</t>
  </si>
  <si>
    <t>rt8407</t>
  </si>
  <si>
    <t>A0A0K3CKM0</t>
  </si>
  <si>
    <t>COFACTOR: Name=FAD; Xref=ChEBI:CHEBI:57692; Evidence={ECO:0000256|ARBA:ARBA00001974, ECO:0000256|PIRNR:PIRNR000362, ECO:0000256|PIRSR:PIRSR000362-1};</t>
  </si>
  <si>
    <t>rt8421</t>
  </si>
  <si>
    <t>A0A0K3CLC2</t>
  </si>
  <si>
    <t>rt8431</t>
  </si>
  <si>
    <t>A0A0K3CJZ1</t>
  </si>
  <si>
    <t>rt8446</t>
  </si>
  <si>
    <t>A0A2T0A4I3</t>
  </si>
  <si>
    <t>rt8465</t>
  </si>
  <si>
    <t>A0A2T0A4G7</t>
  </si>
  <si>
    <t>rt8468</t>
  </si>
  <si>
    <t>A0A2T0A4G9</t>
  </si>
  <si>
    <t>rt8469</t>
  </si>
  <si>
    <t>A0A0K3CQ42</t>
  </si>
  <si>
    <t>rt8482</t>
  </si>
  <si>
    <t>A0A2T0A4R6</t>
  </si>
  <si>
    <t>rtmATP9</t>
  </si>
  <si>
    <t>ATP9</t>
  </si>
  <si>
    <t>rtmCOX1</t>
  </si>
  <si>
    <t>rtmCOX2</t>
  </si>
  <si>
    <t>rtmCOX3</t>
  </si>
  <si>
    <t>rt8483</t>
  </si>
  <si>
    <t>A0A2T0A9I9</t>
  </si>
  <si>
    <t>MPSVSPSHYTMDNAPLIGVIGGSGLYKLDNLEIVKTVNPVTPWGPPSSPITIASLSTPEGPVTLAFLARHGPHHNIPPSNVPSRANIAALKRIGVKAIVAFSAVGSLREEIRPGDIIVPDQIIDRTKGVRPSTYFDRTMVGHAMFGEPFDVQLREFIVPHVKEAINTFKGHINPSDEPRLHTKKTVVVMEGPQFSTRAESNMYRLWGGDIINMSALPEAKLAREAELSYALVATSTDYDAWRVDAAPVTVEEVMKTLRTNAELSKHITASILGAVHTAVKSGQIQGQTGQMQYSLMTPHKEVGAEELHRLTYLLPNYFNYPDPAAERRSRSRARIDVDMDDYTGGEEHAPRGRQ</t>
  </si>
  <si>
    <t>MPASRRSRLLLAAAASIPLASAAQIDYKLSTTELNRTSWERQPYVANGYIGQRIPAEGFGYREVVANNASGHDGTQGWPLFTPRQTAAIVAGFYDQQNETAGTNFDQTGGEQPISTLPTFDSLYLTINNQTYSTLTPDSQIANWSQSMSIDDGIVQTMLDWTPDGMNKSVSLEYTVLAHRVWPNVAAVRLSVQGLTQDMQVAFTDVLDGVGAWRTDPVSAGPVPNYTQIIHSAVRPNGISNVTAYEVSLMDAWPHSAGWTNDTGANCITQQGVLTTNASTASQCYRATRVPQNGRLDAIKYVGIASSDSYPGSELATALQAAKHANATGWEAMVNQHQQAWKQVWNDADIVINGDSEEFREIQLATRASLFHILTNVFWDSITWVAPSLFALQPDYGENIIDYYHRQLGAAEVNAREFNLSGALFPWTNARFGNCTGVGPCYDYEYHLNPDIALAAWQYFAATGNKTWLQEKGYPLIRGAADMIATFVKYNETTGQYYTTNMTSPDEYSNHKNNSAMTNGAFAVTLQHAQEVGSMLGYDSPSNWTAIRKNITMLQAPSGILLEFDGFNGTTAVKQADVVLLEYPYEYPRSASAALQDLDFYSIATSPNGPGMTYSIFSIIAAELSPVGCASWSYFLQSSQPYARAPYYQFSEQTSDVYAENGGTNPAYTFLTGHGGYLQTLTHGFTGYRFRTDRLYFDPILPPQFSQGYTLKGFKWQGGVYDIQVAQDNTKITWKSGSSSQNVTVEIAKGNSKAGNHTLTPGQSLTVPTRATSGALVEGNIAQCQTVLTNDTRFGLENNTIVPGEYALSAIDGANATTWQPLTANKTSMTIDLTSVKTIKGFHMNWGPEPPTTFSISIANSSSDVAAAMSSPVASGNVSISAPFNAQSANQVAIQIGNLTDAGLPQPVFARYVSLTVEGNQSPGAKYGPTVAEFAVLGA</t>
  </si>
  <si>
    <t>MSNSSLLLLAMGNPLLDMSVTDAPELLDKYNLKPNDAVLAEGKQSEIYDDLQKNYKVLYVAGGAAQNCARGAQYVLPEGSTAYLGCVGSDSLADQLRAANDREGLQSAYQVVEDKPTGACAVVITGHNRSLCTTLGAAESFSPSHLSKPEIASLIDRAQNFYLGGFFLTHGLESALILANHAAEKNKPFAMNLSAPFIPQFFKSQVDEMLPYVDVLIGNESEAQAYADSHEWNTKDLSEIATKLASLPKNNSSLPRLVVITQGSDSTIVASSSPSDSGLSSSPKTYPVSKLPSEAIVDTNGAGDAFAGGFLGARALGKSVDESVEVGHKLGAMCVGLNGPSFKFPKVNVL</t>
  </si>
  <si>
    <t>MTDFARALPEFRAFLRTWNEIGGFPFDKEPAEGARPFLASFPAAPAPEPSLATTGNVEIDSSSGKLRLVVVKPVNVSKPPVVVAIHGGGGVVGVPECALPSNPPDAHMLILVVRMDFPLYTAFAQAGFAVVSPDYRLAPEHRMPAALDDVESAWIWATSQEAAAAGFDTSRVAVYGSSAGSNLAAGLAIRLKNQAKKAPALTLLDSVLADDRVDLYNSMQPDESIAPYHIWKRSDAERVRHWLYGDRQDLSVEEAPLRSQDPVKDFGGLGPHYLSVCELDSLLSHGLSYARSLYTANVPTSLHVWGGAPHAFATLCPGTELAMSVREEYVRALKGAFGEEL</t>
  </si>
  <si>
    <t>MPFLDPKNALAHLETYTRGDGLSVRELMDSQKQGGLTYNDFLVLPGHIDFPASAVSLESRVTKKTVIKTPFLSSPMDTVTETDMAIAMALLGGLGVIHHNLPPQMQADMVRAVKKFENGFITDPICLTPKNTVADVWAIKEKHGFCGIPITDSGKLGGKLLGIVTGRDIQFRPNSASLESVMTQGADLVTGPAGITLEQANDILRDSKKGKLPLVDKEGRLVALLARSDLLKNKDYPLASKKPDSKQLLCAAAIGTRAPDRDRLRLLVEAGLDVVVLDSSQGNSVYQIDMIKWIKQEFPDLEVIAGNVVTREQAASLIHAGADGLRVGMGSGSICITQEVTAVGRPQATAVFAVAEFARQFGVPVIADGGISNVGHIAKALALGASAVMMGGLLAGTTESPGEYFYNEGKRLKKYRGMGSIDAMDAGTVKDHKKADEIDNAATSRYFSEGDAVRVAQGVAGAVQDKGSLRKFIPYLFAGLQHSLQDMGTRSIAEMQDASFDNTLRFELRTASAQLEGGVHGLHSYEKRLFS</t>
  </si>
  <si>
    <t>MTISDRPKQSTASSDPPSASLSEGELLALLLVDAACSLRVDDDTLCLLPFTELTRDCCMKRTFPPPANTASTTAEPPAKRPAMSTTASSSPASFLVQRLSDSATVPTRGSSYAAGYDLYSAEDKTVPAQGKALISTGLAIAVPEGTYGRVAPRSGLASKHMIDTGAGVIDADYRGEVKVLLFNHAKEDFQISTGDRIAQLILERIVTPEPVEVSSLTETARGAGGFGSTGGFGVSEKVLEAAKVLEAEKEVAASSN</t>
  </si>
  <si>
    <t>MATSSACLPTPTASSSRYTLTAASQLPTPRSPTSFVARTGTRLTLDGDDFKAVGANVYWLGLDENVQPNPAYPSKGRVLEAMAVAAAMGATTIRSQSLGISYGSALSIENALGVFKPEGDPAWDALDFAVFAARQYGLRLILPLTDQYDYYHGGIPTFLRWRNLSSTDYTPFYDLSSPVFSDFELYIRTLLNHTSPYTNLTLAQDPTILAFELGNELGGYFASHYPPSIAWSAAVAGLLKGLAPRTLVVSGRYGVSEEEAGVEEIDILSDHFYPPSLSRLTHSSSLSSSHQKPLLIGEYDWTNRPYLTYRWTWFVLCLPVLLAGLLWMVGRGRGWGPWRVTIRGLGTCGRARRRRRKEERREAEGQELAFTSTGTDSPTRAAATPDDALELDKSFLASHSTSALPILSPTPSLSSTSLPRRSSRSTSSLLDRPLTLRICHISLLLLIVFLPLLAVLCHTYIPTPISTFLSRLTALSSSSSGAPQVAGDLYWSLFGRDDSCCAYVTHEDGYTLHYPSFPSSSSIPPSSKGVLELTKHAWTVRGERPFWLAQGKEVGDVGWEDLPVVGCPQAGVRMGNGTVVGGT</t>
  </si>
  <si>
    <t>MAPSVPITVYSAKICPWAQRVTLALREVGAYANNQVKHVEIDLQNKPADYAQRVNPASKVPVIVVGEEGAPGTLNIPESGVLLELVAELWSESGLSPEDPVKRAYARFFSQRYQDVVNGPYSQVLYQGKTEAAPSLLTGIEEIQSLLAKHNGTFLLGDKPSIGDLAVAPFVGRLFTLGKQGFVPEGVFSKLSSDEKYAPFRAYHEALVSRPSWSETFDEEYIVEKMTARIKQMREQQKL</t>
  </si>
  <si>
    <t>MATTASTPLDPPVSSEAAPAKEKLPATWHLASGAASGAASVLILQPLDLIKTRVQQEPSKPVASTSRIAATTGGGGAAVLQGEAVQATRAQIARAKIWSTTKDVVRADGVRGLWRGTVPTLYRNVPGVSLYFLSLSRLRDFVGKSSLFRPKGAPTTSPGGKIKLTPIGDLLVGSTARTAVGFVLTPFTLLKTISESTLSIPSSAAASRPSTFTALQTLYSTGGLRSLWRGAVPTALRDAPGAGLFIVFYERGRRILGVSGDKGKGAVGGGLAGASASLASTLLTTPFDVLKTRRQLFPQQYTSLWSSIGLVYRRSGLRGFWEGGGLRVVRKAGSAGIGWAVYEAVVVGLGEKRMKSQREKALARSGGG</t>
  </si>
  <si>
    <t>MHRRPNEMYQPPSSPFQSRPDAPPTPQRPQGRGYVGGGQGGVQMQPQPSYHSHRSQDPYDETANLYGFYAAEDNASTTSHTALNMPVTEKDYYHSPPPPASQHLLSPHYSPSHQIPAYPPPPSPSAHYVPMPSPHGYFPPQPLFSPSFQPGAYYESSSHYAQARQAVMKRREQKKVELVDGHLVLELNVPRSLKQVSRFAGEDMREESGWLRYTAVTDDPDDFTRKRYRLRQVLAGRQTELFICCTMYNEDEELFCRTFRSVIKNIQHLQSRTKSKTWGVESWKKVVVCIVSDGRAKINPRTLKILGLQGVYQDGVMKDSVEGRDTQAHVFEYTTQVMVDSDGTVKAGISPIQVIFCLKEQNQKKLNSHRWAFNAFAPQLRPNVCVLIDVGTKPASDSIYKLWKAFDKHPHVGGACGEITVDLGKGWRNLVNPLVAAQNFEYKMSHILDKSLESVFGFISVLPGAFSAYRYKALLGEPLQAYFAGEKMHQPGNIASLSDSNMYLAEDRILCFEIVTKKREAWVLRFVKGAQASTDVPDSVAEFISQRRRWMNGAFFAALYATTHYYRVWTSGQNVFRCMWLSIIFLYNAITLVFSFLGLSSFYLAFYFLCTSATSDSSKDPFGGYGSDVIDVANWIYMSTIGVCIVCALGNKPSGSRWWYILVMFVFAALFGIAIYCTGWVVYNSVPHTVAGWKDIKDLLATSAFRNLVISIGATLGLYIISSVLHLDPWHVVTCFVQYMMFLPSFMIVLQIYAFANLHDLAWGTKGDTTVKDLGGTKKTKTADGKEVLEVAVPTKDEDIDELWQHMKQDIATPQTKTKSKRSADQKQADHFANIRTNTLLFYLGANLCLAIVFSSTKLWTKLLHVDGSVSYYSIAIFWAVAGLSAFRFVGSTMYLVMRMFGH</t>
  </si>
  <si>
    <t>MEWIQTPCQLLSLDRLTLTLANTAVRARLSLDMSTGSVARCFTHALRTASDWAAPVASSSRLLSPARAMPTRAFAGGQRILGHACACCRGQKRAYSSYPTERPGAGAFAPRRKRTIMDFNSLKKKKVPVTMLTAHDYPSARFIESIAPPAPAPGAVPAPAGSSSSAAPRGIDIALVGDSLAMVACGYPSTNYLTLDEMLYHCRSVARGCTTSFLVADLPFGSFSASIEDGVRAAVRLIQEGHMDAVKIEGGPEIVPLIRRLTEVGIPVMAHVGLTPQRQAALSGYRVQGKTVSSAVKVWEDACAVQDAGAFAVVLEAVPSKLAAWVTERLRIPTIGIGAGAGCDGQVLVQLDMLGVDSDLGAGGKGPRFLKKYADVGERAREAVRSYVDEVRRREFPTEGEHTYPIEDKAWEGFLEAVKETEREA</t>
  </si>
  <si>
    <t>MGGSGGYHPVKIDPGVEAFAYMRENVWQHFRFTNRTTRLAVLWGVVVPSLVYAVSYPQDLKWDLLGARRDDPIARFGKYSQKPSERAAAAAPADEE</t>
  </si>
  <si>
    <t>MASLSTLRFASFRVAHQVFFQSALSYGLVNLKPLVPGPDVLVVPRRVTPRFRDLTPEEVTDLFQSVHQISRVIEQEYSAQALNIALQDGPLAGQSVPHVHVHIIPRRAKDFEPLDEMYNALDAKNLSQDFAEAYASRPTRSERKAFEAELRERERGNVESPFSGIEGERKPRAREEMQKEAERLTGLFPEANRAVFGKGEEERAEQ</t>
  </si>
  <si>
    <t>MLWPATLGLLLTSTLASPLYSRQTSTLPAPGTRGPAPKSEWIAVYEAAKGAGKIPTFVSAKLSGAGNPYYPPGVDTGENGVCSWSAAACFGDDDISDAPDGMYGVSFDDGPLPSSPALYQFLQKQNQTATHFFIGTNIVNNPDVFRQALASNAHIGVHTWSHPYMTTLNDTQILGELGWTVQAIHDLSGGLIPKFWRPPYGDADNRVRAIAKEVFNLTLVGWNRDSDDWCLNESGGSSCGSYGPKSTDDLENELRSWVVGGASPGIIGLEHELTSKSVGGFVNTYAGLKQHGWDARCIPDLFNLSWYLNSATNGQPIKSGVSIGAGLSSFPPTSSSIFEPTSTTSSPSASLVLTSPVAAVESISQAVQHIASSATSYLAFSPFSVPLAFVLAAGLLA</t>
  </si>
  <si>
    <t>MPAKLRGIGVYDKDRKAPVVELEEGEQLPPLPQVRRMGDSYVQMDLLFSKDESLREQYVGGLSKVRMGRLMEDFDSLAGAAAYRYVLPDGADISTAHKYGFYLVTAAVDRMDLLRPLMNPDGTVPDLRLSGHVSYATSSSIEVFLRMSTIPSSATEESSTILLGRFAMACRSAQGGKHPVPKLVVDGPEEAAIWSMGREMREGKKMRSQKSLQKTPPTAEEAAMLHELFIQRAEVYDRKTATPADVVMMSDTRVNSAQLMHPQERNVHNKVFGGYLMRLAYETAYSTACLFSRSAVTFVALDELQFAQPVEIGSLLLLDSKVTFSPLLGEHHSFHVSVEAATCDLYSGEKKVTNVFHYTFAADKPLQRYVLPRTYRQAMQWLDAQRRRRVGIEVRQAYDQAP</t>
  </si>
  <si>
    <t>MLLPLLALAAAPYTLASPLYARQTGAYPPALQKGPTPKQEWVATYNAAKAAGKIPSFPPATLVGGNPTYPSGTNTGENGVCSWTVSHCFGDNDISDAPDGMYAIAFDDGPLPSSVKLYNFLKQQNQTATHFLIGTNIVNNPDVFNLALSIGGHLAVHTWSHPYMSTLTDMQVLGELGWTAQAIYDQSGGLVPKYWRPPYGDTDDRVRAIAEEVFGLTLVAWNRDSNDWCLNSGPGACPSYGPQSQADLESELKGWMAGSKSPGPCGLEHESGPATVGAFINTYPGIKQHGWDARCVPDLFGADWYQNAARNGTPVPVPSASAIGHGPVSLAVSASSSSVALNTTSAASTATAPVTTSRLSTASAVTSTSSTSASAAAQSAKSKATSAAPAGAIVSGGLALAAAALALLA</t>
  </si>
  <si>
    <t>AEFDVEGILFDMDGTLVDSIKVLEAAWAGVAQEIGQDPAEVIAATHGRRAIDNLRDLKPKLRRLTNEQMEPHVEEFEKRILKEADEFTERVRSRRSSESSSRRNSNQSSRRPSRRGSSSSGPNPLLSGLAGGQFSLSKISTGAATSEGGRGTPESGKTDADLDTVNQKLAKLDPNDDRMAQLDADPFADSDEEDEEDNEFDLNGACTNKSVRILPGVRRLIESLPAGRFAVATSGAKTYCHGALARAGIKRPKVTVTADDPRLTAGKPDPAPFLLAAKDLGIPIEKCLVFEDSPSGIKAGVASGARTIAICTSHPVEKINSQGAHYIVPSLDCVHARRNKDGTIHITIDA</t>
  </si>
  <si>
    <t>MPLQRALSAQAGTLDAAAPVLNPRTESDIDVQLAQQNLANLAPAHSLDPARTGSSETVVAEENGASSAPSATKPVDQQVIPKNNMPIVMFCLALTTFLAALDQTIVATALSTISKDLNGTTGSLSWVSAAYLLCVTSLAPCYGKLSDYFGRKIVFFSSIVVFIIGSALCGAAQDIVWLCVCRGVQGVGGGGVMQMTQVVVSDITTLQSRSKYTGIIGATWGFAAVVGPLLGGVLTSKASWRWCFFLNLPVASLALVLLFFFLNLNPHTPPKFAYLLSTFDFLGLFLLVAGLVVLLVGFTSGETSWSSAQTIACLVVGVCTLLAAVGVELKTKRSPIIPPRLFRIRTSAALLIGVFFQAFGFIPLSYYEPLYFQALGSSPLMSGVLMMPFSVGTALFGVAYGFLVAKLKRTKELIILSYFISTLGFALVCTLDESSSRAKQMLYLLVAALGIGPLFQLPMLHIQASMPVKDMATSTATLALMRSVGGTVGISVSGAIYASQLKTRLGGIQGYSGMESGAAVGAVQGLVDIQPPELRRQVLNAYARSLNFPWIICTPLLFVGFLISFLLKHYSMERAAVKAPRKGEVGGTVSLASGVTNDERNEDSVCKATKTGRWRSYNWSSDGETRMEREAGETEKDERRICGSKATKEEQYRQKTSLYNEGCWL</t>
  </si>
  <si>
    <t>MSSSNDLETLETPHLSLELLRYGHHFHSLVAKGSKPDAKPVDVLAGLADHAAYHHSVGRGFLNPVVGRYANRLPSGETKLNTGAALQLAGAEGVCLHGGSEGLDTLPWIPIARQDSTLFPLEDEDHPIPPPPSDPGAPITESSSVHRLISPGGADGFPCSLEIEALVTVYAPEGEKGVKTVAEGKDGRTLGKVKVVMRAKIREDGDEDISKGTPVNLTVHWGFRLDNCQDSDALNHHLFMDSDKIVALDDKALATGKIDPIKKGDALDFYSQGREGPHRRLGDNYPAGGIDLNFLLSHASDLADPPPKPHLPTSPQVILTAPSSVTSSNLPRLSLRFTSSAPSVQVYTAVGLDSNGPARKPVHGGPTEINTTAETAEKARSDGQGYPKDGIVFLEFHHPVGTVTHTAKEGLEGETELGNWLKERADKLGVEKDGDRSWEYDTVLRKGQVYENRTEVEIVELSS</t>
  </si>
  <si>
    <t>MAHTDSSTLTNLAHLACPPQTANVVAAAVPSPDSLTHALAQRYRLDLAATWCGDSTLVALNPLEVKADVSEASKAEYEQRVYAPRDRQRSGGDDVQPHAYNLACRVYFAMRRTGESQSILYSGLSGSGSSSQQQLVTAQLLRLSTSGKKDTRLAEQVQALQTLLTSFGCAKTQQNPSATRFSSLLELNFSNAGKLAGAKVLAYGLDRTRFAKIGKDERTFHAFYQLVAGSTREEKDSYGILDDAGSYNLFAKSSTYRLPPGVPNSDDSIAFDELRAAFKVLGFKPRHVASILRTLSAILLLGNLEFAEHPEDPYDFQSDPAWVTNRDVLERAASLLGVSSEDLERALTNRVRWVRKEVTATILRAEGADAQRDSLMAALYSILFAFVVETANHRLFPGDEAISALHNDGGSSIVQFSQPGFTNHSSSRPGSRTSVLIQALNGFDDFLHNYQSELVRFWTLEHAFDGDLGVAARAQEDGVKVVDVLPADDGTGRIELMRGGRVGGKADEKPGGILGGLAKTGAAMVRKGLGADEADDEFLRGMRDHFASHPSFVSHPSGPGARTAFAIKHFGDQQVVYDAHHFVELDLDQLDPDHVALLRSSFDSFVAKLVSGPSLAAEVHPLDENTVVAAQVSSMPLRRPSKVKVCEAFARGEEEGQEKDYTEPLLDSLAIHPVSAQINATTAHLLGSILARTNLWNVISLLPNATMTPRQIDARLLKAQVSAFQLPQLAARRQSSDFLHDADLNDFLIRHGVGVSAHENAHDAVDAFLRDFGFASERGEFAIGQQRVWLGWKAWKAVEDRVRQSEPVEHRQAAVEAVREGRVREAEEALEGRRGDEKEKEELEEGEGGLQGYLPHFGPSRSTVNVGYTGGGPAAAAGGESVDDLLYSNGGTPQTPTTPDYVPYSAGAGGLGSTNAFDTYRSGLSHYNQHDSFVGNPLQPPSAPYMRHGGGSYGSMGSLGGAAGAGQHAPMASEIWGNDKQTPAGFGAHGGSLYGVHAAAGGGGGGGKGGEGVLDREGNPQEGEGKAIEEVPTSRGRRVWVAIVWMLTFWVPTPCLTYLGRMKRPDVRMAWREKLALCMLIAFFCGIVIFYIIVFGKLLCPNYNKAWNTAELGYYSTASQFWVAVRGNVYDITKFYKVQHSDIQGETVTSTDMLQLAGLDLTGYFPIPLTSACPSLVTDENLSLQSQNFTAEVPTAVHTSGYLQPEKSSALSSASWYFDTFLPKMRDYHKGPLVWSKGKIQEQAEKNSRQWAIVNGSVYDLTDYFYTANLLNDQKYFFLDKDLANLWTAQPGTDLTGPIKDLGMDWPTLQTNMACIQTLFYLGETDFRESPRCKVQPNLLLAFSILIMVTILAKFLAALQFGSKRLPEQRDKFIICQVTCYTEGEESLKKTIDSLATLNYDDKRKLILVICDGMIVGSGNDRPTPRIVLDILGVDQNIEPDPLMYKAVAEGSKQLNYGKVWSGLYEVEGHVVPYLVVAKTGRPSERSRPGNRGKRDSQILAMRFLNRVHFDSEMYPLELEMYHQVKNVIGVDPQMYEFIFVVDADTSVHADSLNRLVAACADDSQIIGICGETRLENEQVSWWTMIQVYEYFISHHMAKAFESLFGSVTCLPGCFSMYRLRSADKGKPLVISSLIVDDYSDNNLDTLHKKNLLSLGEDRYLTTLILKHFPTYKTKFVQEAKAMTVAPHSWSILLSQRRRWINSTVHNLAELLFLPNLCGALCFSMRWIVLIDLLGTVILPATLVYLVYLIVTIATGSGPLPVIALVMIAAVYGLQAFIFLIKRQWQYIGWLIIYLLAYPIYSFLLPVYAFWRFDDFTWGSTRVVVGEGRAKKVLQAEDEAFDESTIPLAKFADYEAALAEETYDTRSEKSYSTAGFSLATRIPKPYHGHTASRSTMQLGALPQMPSQGFGFSAPGSVVGAPAYTPGPGSVVGSDFGYPMSVNPYMQPATLQSQMSLAGYPQPPMSTLPRRQSGMSAFSYGGVAPSVFSVNPFANPPAPPQPSDDPNPTDETLISTLQAYLASEDLMHLSKRKARDGLAALFPRADLTSRKDWINQQIDALLSA</t>
  </si>
  <si>
    <t>MKSFSLRAAINTLALCAVVIGIILLFAGWPIYRFVIAGGFPMDMSVTKQNASGMIPDVQVPTLVDPATPHSAYSRKGLDGEQYRLVFSDEFNRDGRTFWPGDDPYWEAVDLHYWGTKDLEWYDPDAITTSDGNLVITLTQQPWNNLNFRSGMLQSWNKFCFTGGYMEVNLSLPGGPTAQGFWPGVWTLGNLARPGYGGSNDGMWPYSYDSCDVGTLPNQTWPNGTAPDAAKHSGSQDYGGELSWLIGQRASACTCPADAGEHPGPSPDVGRGAPETGDRGSASQSIQIAPFTSGYNWKNTSPHVEFNPDWTIQQNQWHGSVYQESLSAEVMTDNTSFSGRGYTTYGFEYDPGPDGSIRWAINGSSTWTVHSSAIGPDAAAGIGQRIISEEPMSIVLNLAISFAFQEPEWGKLKFPASLLIDYVRVYQKGKPKIGCDPPDHPTSEYINNHMDLYMNPNISTFAQSNYTKPRNRLSATGCS</t>
  </si>
  <si>
    <t>MLCFADTPTGVNSRYSTQFPAGVTTIATWSRDLISRRADAMGHEFSLVGAHTPMAIVAGPMGRSVFDGRTWEGFGVDPYMSGVATALSVEGFQKNGVSGMIKHYFGNEQEYLRIGVAGGYFPSNKDTTISSNIDAATVHEEYLWPFAEGVRAGAGHIMSSYNKLNGTLASESCHALVDLLKVELNAHSAVVSDWGAAYDTVEAAKNGLDFVEGGAPASNIFGGALGAAIKNGTLPKDIIDDKIVRMLTPYFALDQKKLPAVNIQRKILNKKSTQVVLDIAEESITLLKNARTKKDKRGLPLEKPSDILIVGPQAVPGPYGITSNFASAFFALPTNDYNGTITNGLGSGGSPAPYVVDPLTGISERARKQDPPAYVDWYYSSDTSAGVDLGFGFATKFLDAKISSSGQVVVFASTMAMEGYDRDASLKLSNGADEMIKYVAARHKDVIVVVSAPGPVAMDWASHANISAILYTYFPTTEAGTAIASVLFGDVSPSGKLPSTLANKVSDYPLNKYDGPIKSNPVAKFSEGVFLDYKHFEQKGIKPLYPYGFGMTYTSFSLSDFSILRTPKHRKAAVRETNERLFVAGKAVSGLYDVAYTARVKVHNTGKVAGAEVPQLYLTFPSSTPRKMPAHSLRGFDKVHLKPGHSATVTFELRNKDLAVWDVKRQGWTIPKGMYKVSVGTDSSTLPLSKTFVY</t>
  </si>
  <si>
    <t>MDPTEDLRQTIARLLPNGLGAKGDEERNPVVFPARNLHVLLAVSGSVASIKAPLIVRELLKYDKVDVQVVATKSATHFFSAAEIEKEYAHRVRVWTDADEWAGWNQIGDPVLHIELRRWADVVLVAPCSANTLAKITSGICDNILTSFLRALPTFVPVHLFPAMNTHMYSHPLTAKQLKMVQEELGYKVHGPIGKKLACGDIGIGAMTEWSDIVQLVVDEYGLKHRDEAS</t>
  </si>
  <si>
    <t>MAAQFGWDISDKITGEVNKTDVWSVFSPLAGHVPKDSLNLGQGFMNWKPPQFVLDAHTEVLQRVETNHYQLPRGNIRLRKALSKYLSPSFKLGRELDSNTEVQVTAGANEGMYAFAAAFLRPGDEVIVFEPYFDQYQGIISFNGGKPVYVPIRAPEGASTGNVQASEWKVDLDEFKAAITPKTKMVFINTPHNPIGKVYQEDELRAIGKICEEHDLLICADEVYDCLTFEGKEHVRIAALDDFWKRTVTVGSAGKTFASTGWRVGWTVGPPNLIQPLLAAHTRIVFSCNGPAQEAIAMGVEQALENGFFADQIKAYEERKQVLLEGLDKLGLPYTIPEGAYFVLVNTSRLEIPSDFETPDLIKGRARDWVVAWFVAQTAKVVLIPPTDFYSKEHWSLGENWIRVAFCKDTDTLRQASERLLALKPFIRDA</t>
  </si>
  <si>
    <t>MAPSTRLALVALSALLSLKALAHPDPQTLGIVDFTSDADLAGDELFDYLHDDSYAEGVLPAPEPADYEGDSSIFERSVDGSAVAEGWHAHSLQPHKRALSKVWSGKSTWAQAGVSGVAAMQITLVDNDHIVVYDKAETNPLYKKTGGSVWGAVYSISTKKVRPLDLKTNSFCAGGGWISNGTLVSVGGNPRQQYVYSKNGLAAVRLFTPCTNDKCDVYENPSRIRLTSSRWYPSTVRLTDGSLLIAGGMLAGGYSNSDATDNPTFEFFPPKGDGLPIYSNFLHTALNSNLFPVLWLLPNGYVFMAANQQAMVYDVKNNVERHLKKLPNGVTITYPGSAATALLPLTVANNYRPEVLFCGGTTANLDINPSQLSATYPASKQCSRMALDGAGVKKGWIVEEMPSPRVMGDAILLPDATVLIVNGAAAGVAGYGNVRDEVGASNARTPVKQPILYDPTGAVGKRFSNKFPKAKYERLYHSTATLIPDGRIWVAGSNPNDNVSKKEYATRYQVEMLSPPYMSMSRPTFSGQPAKMLYGKQYTLTVSLPKGTKKVQAFVMDLGYSTHGVHMSQRMVELAATLKGNKLTVTAPKTTGLYPPGPGWIHILADGVPSKSTKVMVGPGNSPPVSQSAIANMLKHTKGSAS</t>
  </si>
  <si>
    <t>MGGFKVENSLTITDNRTGKTIIVPVEHNAIPATAFKNLRKDKPETEQGDRQEDEVEGGIRVYDPGFMNTAVLQSRITFIDGERGILRHRGYPIEQLAEKSCFLETAYLLLYGELPSRSQFDLFRTEVLHHTFVHRDLAEIVGSFRHDAHPMAILTSSFAALGAYAPEANPSLAGQKVYTSGTAASLQLMDKQIFRLIGKSITLAAMAYRMRSGRQFVNPPTGMDYAESFLYMMDHLGEPNYRPHPVVAKALDTLFLLHADHEMNASCAAVLQVGSTLVDPYSAVSAGCAALYGPLHGGANEAVIRMLLRIGSPENVPAFIEKVKRKEEVLSGMGHRIYKTHDPRSKVIRKLADEVFAVTGEDPLLKTALALRDAALADDYFIKRRLAPNVDFYSGLIYRALGIPTDFFPVLFAVPRVVGWLAHWRQLMLQKGGVRIWRPRQVYVGEGERTYEGIEGREEKGKGVKGAEPAKVAHPTSTRVFLARQSKL</t>
  </si>
  <si>
    <t>MSVSTNAIFKLPTVKNEPNFNYAPGSPERAALKKALAELEAAAPFEVPAFVGGKEVKVSGERTEQPMPHNHKKALCTFGTSTPELASQAIEAALAAQPEWEAMPFNDRAAIFLRAADLISGKYRAKICAATMLGQGKNVWQAEIDAAAELADFFRFGAAQVEQLYAMQPTENSPGVWNRTEYRPLEGFVFAVTPFNFTAIGGNLVGAPALTGNVLVWKPSPMATYSSWLVFQILLEAGLPKNVIQFLPCPNGDATISLVDRVLSHRMFAGLHFTGSTHVFRHLWQKIGNNINNYLSYPRIVGETGGKNFQLVHPSANVRAAVTGAIRGAFEYQGQKCSALSRLYVPKGLWEGEGKFKEILLSEVAKITLGPVTEFEHFMGPVISQASFDKCLSYVEKAKQAGGEVLAGGKGDASSGYYVEPTIILTKDPRSPTMVDEIFGPVLTVYIYEDDQFEETCKLIDQTTTYALTGCIFSDDRAATVKAGALLRHAAGNYYINDKSTGAVVGAQPFGGARGSGTNDKAGSMTFFTRWCQPRSVKESFCPPESFPYPSNQRD</t>
  </si>
  <si>
    <t>MLLRSLTQRLTFATPRLARSVNPSAMSTVADLNARISEQGSLVRKLKEDKAAAEEVQKEVLTLKELKAALAKLTGADDSKGKKGSKFTLKTPKGTKDWHPSDMYLRQAIFRKITDVFELHGGVTIDTPVFELKEILSGKYGEDSKLIYDLQDQGGELCSLRYDLTVPFARFLAMNGTQYPNIKRYHIAKVYRRDQPAMSKGRMREFYQCDFDIAGVYDPMLPDAECLAITCEVLEALDIGEFTIKLNHRKILDGIFAVCGVPADKIRTISSAVDKLDKMPWEDVRKEMTEEKGLAGDVADRIGEYVKLKGGPELVEQLKQDERLTKNKSAVEGLNDMALLFKYLDIYGATPRVSFDLSLARGLDYYTGVIYEAVTEGSAPPVPVAPKPEAVPTPAQQKADVKGKKPALNADEEADIDESTIGVGSIAAGGRYDELVGMFASGGAAGKIPCVGISFGVERLFSILLRKAQEKGETAGRAKATEVFVMSLGDGLLEERMKVCKELWAAGIKAEFMYKAKPKLPKQFEVIDKEKIPYAVQVSPSELAKGTIRVKPQVGKELGSGNDIELKREELVPWLLEKLGKK</t>
  </si>
  <si>
    <t>MPSVELTVKAILFDSDGTLIDSTPAVKRTIARWCAVQGVDPREFAAAQHGTRAKDLLRRFATTPKKGSEMSEEELDAAVEELEKSVGETARQMKAYGEGSGIVALPGVLELLATLQGGGAQWGIVTSATRIHAVPALELAGILAPPVMVTGEQVSTGKPSPEPYLIGIDRLRDLQPDLMPLDVLVVEDAPAGFESAYSAGARLLAVCTGPVEAAEVRNAASKVNGAVVVKDLTAVSVIRCSSESITLRVFVV</t>
  </si>
  <si>
    <t>MASVASFYELEAEKPSGDKIKFDDLKGKVVLVVNTATKCGFTYQFTGLEELNKKYKDQGLVVLGFPSDQFGHQNPEDDETTGSVCQRNHGVTFPLLKKGDVNGSNAHPVFQYLKPKAKGILGERIAWNFTKFLVDKRGNVIHRYAPITKPDAIAADIEKALAESV</t>
  </si>
  <si>
    <t>MADSVHSQIHAADKGPKVFSLGTVSSNGFNSVDIRGTYMLSNLLQELALARDHGQKQIVLDEARLNENPVSRLTRMIRNSFWSNLTRRIDGDALEKICADPKNRGSNRAPRIYVPEAEPGMRKYYERIAAAKPHLGLIVDTVPTNFDAKWVKDQNDKPGILALAMKEVSRGEGQDPDYQGIPFVVPGARFNELYNWDSYFISLGLLADGHVELAKGIVEHFLFEIKHYRKILNGNRSYYLMRSQPPFLTDLALQVFAQLDPETPEENKAWLKRAIQGAIEEYHIVWQEERRLDPVTGLSRYRPDGLGIPPETEASHFTAVLQPYAEELGVSVNEYTEMYNSGEVKNEKLDEYFLHDRGVRESGHDTTYRFEKRCADLGTIDLCSLLYKIEIDIATSIREHFDDSLELDHEFTLTPFPFGTEVPYKPTDPSLPDLSQPRSSTASKQTSAEWFARAARRKDLADHYLWHEGRGLYTDYDCKKKKQSLYESVTTFWPMWAGMASEQQAEKIMRYSLIKFEVAGGLVSGTESSRGRISLQRPNRQWDYPAAWSPHQIMAWVGCSKYGYAHEAQRLAYRWLHMITVGFVEAGGCIPEKLDAVAGNANIDAEYGNQGTDFHLIPREGFGWTNASYQVGLTFITQLQRRALGALTPPDVFFRAGRPFHQQ</t>
  </si>
  <si>
    <t>MAAANGHGKGKPSVLIVGAGVGGTASAARLAQSGFDVTVLEKNDFAGGRCSLFTDPTKSFRFDQGPSLFLIPRLFDETFSDLGTSLENEGIKLVKCEPNYRIVFPDKEVVEMSSDLTRMKKQVERWEGEKGFEGFLGFLKEGHAHYELSMVHVLHRNFTSLLSMVRPSLIIQLRKLHPFVSVYSRATKYFKTDRMRRAFTFASMYLGMSPFDALGAYNLLQYTEHCEGILYPLGGFGRIPQTLQKLAEKSGAKFRFNSPVKRVTVENGTAKGVELESGEKLKAEIVLVNADLVWSMAHLYEETSYSKRLEERPVSCSSISFYWSMNRKIPQLDSHTIFLAEEYRESFDSIFREHRIPHEPSFYVNVPSRHDPSAAPADKDAVIVLVPVGHISAALPSSSDWDKVVEDTRNKIIGEIERRLDIKDLRGCIEHETINTPITWGEKFNLHRGSILGLSHDFFNVLSFRPKTRHPSVKNAYFVGASAHPGTGVPIVLAGARLVATQILNDLGMPIPSRWNVSSSELATHKTIRDAAGGFTLLSVLFGLIALLVMYLRG</t>
  </si>
  <si>
    <t>MGTKPRHTYKQGNYLPVREERTLEECACEGQLPQELVGGMYVRNGGEPALAELRGDDSADGPAYHWFDGDGMLTGVYFKPVPSSSPFDPNPRIAPLFVNKYVLTDVFLASKALGVTHPILPSIATLLGSIWSLHLILYSVFRALFLAFCSFFTESPLRHLSVANTSVLWHDGRALASCESGPLTWVTLPELDTVGFWSLEGDNGEKGLREQGGMLGWMKEWTTAHPKRDPHTGELMLFHMSFLPPYLHYSVIPSTHAPPPSARSEKAAPTPRILAAPVPIAAPRMMHDMAASRTHSILLDMPLSLDPRNLALGKPVISYDPSKPARFGVLPRHKPTLVKWYIAPACIIFHTAFAYDEPPSTSHDEVEAVNLVCCRLNSPRLIYSAGNLVLPESQSLPAGAKESCELYYYRFPSSSSASVTLEPSHAFPLAAIPFEFPTVPQDRAVGPSKYVYGCSVKHGSFDAALGSAAKIDCLVKVNVDLLVRQGKKRNEAGEGQSERPVDERGILDVIAQQTPRRGDRTSSDDDEPIRIFELPPLHYAQESSFVPRQNPRSEDDGYLLTYVFDERQLDPSTGRAVEGAKSELWVIDAWTMKDVVCRVKLPQRVPYGLHGHWFSREEIEEQRRAPSVRSRPPPKS</t>
  </si>
  <si>
    <t>MGGLDYWLVHLRWTIPPALVLWSTFRKLRTRRDVYKTLFLITIAVTATIPWDSYLIRHRIWSYPESSVVGPTLFAIPYEEIFFFFVQTYITATVYALFSRPVVHAVLLPRKPSDGRAARWIGTAAFLGIFALAWAKLEEGGEGTYLALIVGWVAPFLALLWFIASTHILAMPRWAVGLPILLPTLYLWECDARALQRGTWVIEKGTKLGLAFRGLEIEEAVFFLLTNVMIVFGLVACDYCLAVHDLRSYDKRTSSVFPPLRDFLPILLNSPDAAQRQRIEDLQAAIEILSIHSKSFSTASQVFEGRLRLDLLSLYAWCRVCDDLIDNASTVAAAESNIDMISGCLDLLYPPSSSTPTSLPVRVSNKQIEAALPGLSEPERGAFRLLSLLPIARPPLNELLDGFRTDLSFLALSDSKGVKTNGSANGNGNGISSISAELPIKTDSDLLVYANNVASSVADLCVQLVWAHCTPYSRTPAQSVPRDPTLSEAENAHVLAAAREMGQALQLVNIARDVPADLKIGRIYLPGRGLDTPVPELTADRRALLARANEMAAQSKDAIEKLPQEARGGIRAACLVYLSIGDAVGRALDEGRVMERARVSKGARARKAWQAL</t>
  </si>
  <si>
    <t>MLSPPLNIPKWLKENGHLLQPPVNNKCIYDGGDFTVMLVGGPNSRNDYHLNETGEWFYQLKGAMTLKVIDNSKVGERVKTNEGLEAVAVTGGEFREITIDEGEMFLLPGNTPHNPCRYSDTVGIVIERVRPGTAVDRLRWYCQNPEHASPTIIREVSFHCLDLGTQLKPLINEWMTKAELRVCPECGKEAEAK</t>
  </si>
  <si>
    <t>MSAISQSRGAPDPSLTDEPRPLPGAPSGIMIIIVGAGIGGLACAIESRLEGHEVILFEQTKEFKPLGDNIGLFPNSGRFIKRWGIHYELSKSCAYPDGLRWYRYDGQFITHQRQQKKGEDMGDANPFKDAPLYDTTRYDLHQLLIKRAKELGVQILMNTRVAKYVEEADFAGVEVDGKLYKADVVLGADGVKSKARELVLGVYDAPRPSGYAIFRTSYSADRIRANPICAHLAALDEDARSIWIGPDAHFIIGTTKSGKEMHWLLTHLDKADVEESWMYPGKVEDALEYVKDWDPVVKAVMETTPEGALVDWKLVFRDPLPRWVSEGGRTCVLGDAAHPFLPTSQQGASQAVEDGVTIAHALSIAKKKGLPLNVALNVYQTLRYERVKRAQQLGVDNRNRMHKVDYSKPIDPEAVQLQFALWLWQHDAIQHCHDNFDSALVAPMVDQLASTSPPVAQADKLAIEQPVVAAVAAA</t>
  </si>
  <si>
    <t>MTLRRYARLYGVLALLRILIASTSTSAIHPDEHFQNPEIAASTVFEYALSSDGLLRTWEWEGTAPCRSIVPVVGSTGWIFALLKLAVGDKPTGYALFLAQKLAMLLFSFLIDYLIWSTSNGSPIPLLLFASSPVVFTFLLRPFSNSLETLVLAAAFYLAPRDAKRDSPFRLLAFGAVTALGIFTRITFVAFAAPLVLDVAQRLALQPSRSQSSLLRLAKRSIPIVLSFAITSLACAITDTSYLSSTGSAPLSRLILTPLNLLRYNLSAANLAEHGLHPRYMHVLVNWPMLFGVGLAIIPTAATTMRGAKDASSKPEERRRIILYLASFLLPTFLLSLQPHQEPRFLVPLIVPLALLAPYSPLFRSGTKRARKWRRAFWALWLVHSTILIILFGYLHQGGLLPALFALNGQLSDPSIALGARRAVDIVFWRTFMPPRHLLLPARDGNSVAPAVRVTDLAGASFDTLVSTLLDKTQHHRSSAAASHLTILVAPAYTVHSLDLLCSAHPTAAKPHNVCFEPVLVDKDGKERTFGVHVDMDRLEELRHTTWGTAGVGVWAVWRRASRDG</t>
  </si>
  <si>
    <t>MSESPVFEIVCGAQSYDWGKLGKDGSKCSHFAKGLPNFEYDENKPYAELWMGTHPSCPSTLMATGQDLKKYLKSRPELLGNKVVKKFGDDLPFLFKVLAIRKALSIQAHPDKQLAQKLHSEKPDIYKDPNHKPEMAVALTDFSGFCGFRPPSEIASFLDSVPEFAAVVGESVASSFKSKFGSSSSPSEEDKKAGLKEIFTPLMKAEDKLVQEQVEKLVKRVEKGDSGLDKEESELIKTLNSDFPGDVGIFCTFVLNIVRLKPGEAVFLKANEPHAYLDGDIMECMATSDNVVRAGLTPKLRDVPTLTSMLTYTSSPPSEQIMNPVGFRSTKHTTLYDPPIDEFSVLLTDLKDGETEKFDAVEGPSILIFTQLDGGAETARLRWSKGDEAIKREGQVFFVGAGEEISIEAKGGRVIAYRAFVEA</t>
  </si>
  <si>
    <t>MSSTKHASAIPQLSSPPTLSARGQRALIRPPLLRCSLFECQYNACCNHAGLLNLGVAENSLCLDFLADYFKKNFSLEYSDFTYGTALTGSLRLFAALRNLFDVHFNASQPVLPEHIVAGTGCSSVIDSLVSVLADAGEGILVAKPHYNGFVTSFRCRNEVLTIGVDVPAGKEALPESLDAFERKIEECKSMGLNIRAVMLCNPHNPLGFCYPRETLLAYLRFAERHNIHLISDEIYALSVYDSDLPSPVPFTSVLALDPIAEAGCNPERIHVVYGPSKDFGVNGLRLGVVVTRSNAVHTAMESSALLMKISSASDALWSGLLLDSTALPHYLSLNRSRLTSAYTRATSFLKTHQISYRPAQAGHFVWIDLSRFLPKHDEEGKVLEDVVEREEVLVQRFLRHGVNLGRASAYSGQPGYFRLTFTLRPDYFEVGLARLEDALGHERTQPVTVIKDAAEKVGQVVDMVGCLAVCA</t>
  </si>
  <si>
    <t>MAPPASSATETLSHTLHTLSLRSEPAGKPAETKEQKDLRLRWWSETVKEGDAYPYERFLPFFDTELRLPPLQPFKHVDPGHKALADPSPRSFLADAEVDDLTPDFGSEVSGVQLHQLDERGRQQLALFVAQRGVVAFRDQDFADQDPTWMIEDWCKFFGRPHIHPCSGAPKGYPEFHLVYRDAKAVFNYETDTRLTSSVWHSDVTYEEQPPGLTLLFLFDSPAAGGDTGYADQRGAYNHLSPNFRAYLETLQAVHSGVEQAEYSRKGNRGGIVKREPVENVHPIVRVHPVTGEKALFVNRQFTRRIVGLKQEESDAILNLLYLHIERGADFQVRLRHRPRTVIAWDNRITAHTAIVDFAKGGARRHGARITAQAERPYI</t>
  </si>
  <si>
    <t>MQRSPNPPSASSSAHPPPSSHPHPTSSSTPSRSPPKNVVVTEKGRAPWYSKDGKPAPAYIIGIGGGSASGKTRVAMQVLKSLGVPWVLVISQDNFYKSLTPEESQNAFNNNHDFDSPDSFDYDKLVDCIREMKECRATHIPNYSFVKHARLDETTYLYGANVVIVEGIFVLYDKNLRDLLDLRVFVQCDSDLMLARRLRRDLVERGRDVNGVLDQYLRFVKPALDNFIQPTNRFADIIVPGHNNERSIDLIVSHVQRQLAERKRQFRGELYKETVSNGTGSIPSTPSVEKSEAESGLALIKEQCGVSEGTELPDTVHLLRQTPQMRGIHTLLRSTETDPEDFIFLANRLSTLVIEHALSLLPYREKPIETRTGIEHVGMELAIPDGHLCGVSILRSGASLEKGLRRVVRDVPVGSVLIQSDVKTGEPLLYQVSLPQCLTASLESAASSYVLLLDSQIGTGAAALMAVRILLDHGVKEENIIFCCILVSKVGGVWALKRAFPKVRIACSAADDGLEERVEKTHSGEKKIFTILPGLGSFGDRFFRSEHSDYA</t>
  </si>
  <si>
    <t>MPSAAPDYSAYTQSVIDAIGSKASPRVKQAFPILIKHLHAAIVEAEVTVDEWLEACDLLIEAGKVSSEKRNEMVLVSDVLGVESLVDMMEHARYAQAGRDATFSAILGPFYRQGVPPQPNGSSIIRMKEPGAPFVHLHGTVTGKDGKPLKGAFVDVWHDAPDGFYDSQSPDKPEHHCRGRFETDSNGNYSLVALKPTPYPIPFDFSAGKLLNMMDRHPYRPAHIHFHVQAPGHKTLVTQVFSRDSQYLDDDAVFAVKDSLIVDFVKPTAPLPKGGEFDEEIKYELKYDITLAGDGEVDNSQYQG</t>
  </si>
  <si>
    <t>MPFSGEAKAVNGSHSVDEAPKNPKYDHGRVVKYLGGNSLESAPPSKVADWVRERGGHTVITKILIANNGIAAVKEIRSVRKWAYETFGSERAIEFTVMATPEDLKVNADYIRMADQYVEVPGGTNNNNYANVDVIVDVAERAGVHAVWAGWGHASENPRLPESLAASKHKIVFIGPPGSAMRSLGDKISSTIVAQHAQVPCMDWSGQGVDQVTQSPEGYVTVADDVYQQACVHDADEGLARASRIGYPVMIKASEGGGGKGIRKVEKEQDFKQAFQAVLTEVPGSPVFIMKLAGAARHLEVQVLADQYGNAISLFGRDCSVQRRHQKIIEEAPVTIAKPDTFEQMEKSAVRLAKLVGYVSAGTVEFLYSAADDKFAFLELNPRLQVEHPTTEMVSGVNLPAAQLQVAMGVPLHRIRDIRTLYGKAPNGSSEIDFDFENPESAKTQRKPSPKGHVVAVRITAENPDAGFKPSMGTLQELNFRSSTNVWGYFSVGSAGGLHEFADSQFGHIFAYGSDRSESRKNMVVALKELSIRGDFRTTVEYLIKLLETDAFEQNTITTAWLDSLISARLTAERPDTTLAIICGAVTKAHLASEANIAEYKRILEKGQSPAKELLATVVPLEFVLEDVKYRATASRSSPSSWSIYVNGSNVSVGIRPLADGGLLILLDGRSYTCYAKEEVGALRLSIDSRTVLIAQENDPTQLRSPSPGKLVRYFIESGEHISKGEAYAEIEVMKMIMPLIAAEDGIAQFIKQPGATLEAGDILGILSLDDPSRVHHAKPFDGQLPALGLPSIIGNKPHQRFAYLKDVLSNILMGYDNQAVMQSSIKELISVLRNPELPYGEANAVLSTLSGRIPAKLEQTLRQYIDQAHESGAEFPSAKCRKAIDTTLEQLRPAEAQTVRNFLVAFDDIVYRYRSGLKHHEWSTLAGIFAAYAETEKPFSGKDGDVVLELRDAHRDSLDSVVKIVLSHYKAASKNSLVLALLDIVKDSDSVPLIEQVVSPALKDLADLDSKATTKVALKAREVLIHIQLPSLDERLGQLEQILKASVTPTVYGEPGHDRTPRGEVLKDVIDSRFTVFDVLPSFFQHQDHWVSLAALDTYVRRAYRSYNLLNIEHIEADAAEDEPATVAWSFRMRKAASESEPPTPTTGLTSQRTASYSDLTFLLNNAQSEPIRYGAMFSVRSLDRFRQELGTVLRHFPDSNKGKLQQQPAASSSQEQWNVINVALTVPASAQVDEDALRADFAAHVNAMSAEIDARGMRRLTLLICREGQYPSYYTVRKQDGTWKELETIRDIEPALAFQLELGRLSNFHLEPCPVENRQVHVYYATAKGNSSDCRFFVRALVRPGRLRGNMKTADYLVSEADRLVTDVLDSLEVASSQRRAADGNHISLNFLYSLRLDFDEVQAALAGFIDRHGKRFWRLRVTGAEIRIVLEDAQGNIQPIRAIIENVSGFVVKYEAYREVTTDKGQVILKSIGPQGALHLQPVNFPYPTKEWLQPKRYKAHVVGTTYVYDFPDLFRQAIRKQWKAAGKTAPAELLVAKELVLDEFGKPQEVARPPGTNNIGMVGWIYTIFTPEYPTGRRVVVIANDITFKIGSFGPEEDRYFFAVTQLARQLGLPRVYLSANSGARLGIAEELVDLFSVAWVDSSRPEKGFKYLYLTAEKLGELKNKGEKSVITKRIEDEGETRYQITDIIGLQEGLGVESLKGSGLIAGETSRAYDDIFTITLVTARSVGIGAYLVRLGQRAVQVEGQPIILTGAGALNKVLGREVYSSNLQLGGTQIMYKNGVSHLTAANDLEGVLSIVQWLAFVPEHRGAPLPIMPSPVDPWDRSIDYTPIKGAYDPRWFLAGKTDEADGRWLSGFFDKGSFQETLSGWAQTVVVGRARLGGIPMGAIAVETRTIERIVPADPANPLSNEQKIMEAGQVWYPNSSFKTGQAIFDFNREGLPLIIFANWRGFSGGQQDMFDEVLKRGSLIVDGLSAYKQPVFVYIVPNGELRGGAWVVLDPSINAEGMMEMYVDETARAGVLEPEGIVEIKLRKDKLLALMDRLDPTYHALRVKSTDVSLSPADAAQAKTELAAREKQLMPIYQQVALQFADSHDKAGRILSKGCAREALEWSNARRYFYARLRRRVAEEAAVKRLGDADPTLSRDERLAIVHDAVGQGVDLNNDLAAAAAFEQGAAAITERVKLARATTVASTLAQLAQDDKEAFAASLQQVLGDKLTAADLARILA</t>
  </si>
  <si>
    <t>MFSAAPVAGQRKWTIRVPASSANIGPGFDVLGLALTRYLTLEVSLSPCPEAESKVVLSYTGEGAKDAPTDPYKNLITRVALYVLLSHRLTFPAAVVNIVIDNQVPFGRGMGSSAAAVVAGVLLGDALGDLKLPQERVKDYALMVERHPDNVTAALCGGFTGSFLRMLEPSELAPSSIPLAEVLPAYPPNAGPPQPGDELPPQPPVNVGRHVRYGFSKEIGVVVVVPKFEVETAKARGALPNSYPRQDVVFNLQRLAVLTASLSTSPLDPNVIWEAMRDKVHQPQREGLIPGLSKIVNTMTPSTHPGLLGICLSGAGPTILALVSNEGATKPTEGKATPQMEAVGEAIKDIWAQDGIEVEWLALDVDDEGAVLREHK</t>
  </si>
  <si>
    <t>MQAAADAVKSAVQNTGASSAGSSTVQDKFSQGWKPDANAEKEAQGGDDSRPPGTQHTMKDKPVDDILADGTPYKPAAKLEGKAILITGGDSGIGRATAILAALEGANVAIAYLPEEQKDADDTKEYIEKRTNNQSKVLLLPLDLKSEANCIKAVDETVANFGRLDVLFNNAAQQLENKDITTLDSKQWEDTFQINMHHMFYTSKAAIPHLAKTKGNIVNNASVNAFIGRPDLLDYTSTKGAIVAFTRGLANQQAEKGIRVNAVAPGPILTPLVPATFSRENLEGTNSVPLGRTGQPIEIAAPVIFLASSHASYISGNTLHVNGAQYVH</t>
  </si>
  <si>
    <t>MNGRATRSVTGTSTPVHTATTRPLVLLHPSTQTRISLHVPSTSQEWIAAEVARDTFQDWLHAAEKSGNLVGFEAAELDDEQAGEGDDEKELVLTAYFLKHVAGLLPFPSTATSPATAAVLLAAFNHFASVYLSGTDVHTLTASLAAPVRALVISSFFLAKTKLEVEGLGKVLPKQSESALLQKAATGQAEVFALFGGQGMNEVYFDELQTLYDLYTPLLTPFLARASEHLVSLAAAEQHTLLYDHSLDALAWLQDPSTRPEVPYLATCAVSLPLIGLTQLCQYVVYGKGSSLGPAELGAKFKGATGHSQGVVSALVIAHEYPPAAKDGSDAWEPFYEQALRGLIVLFQIGLQGTLAFPSIAISPALESSSVENGEGVPTAMLAVTGLDLKSLEKKIAEVNGHVKLEGRDETVSISLYNGARAFVVTGAPKDLVGLADGLRKNRAPAGKDQSKIPHSKRLPVFSMRFLPINVPYHSHLLQGATEKALATFSAEEAAHWAPSSFTCAVYNTEDGSDMRQLSASSVLESIFQQIFTSPIHWVSHATNFPSSATHAIDFGTGGASGIGSLCARNWEGRGIRTIMLGNRGEGTGAGKEAWGKKVPTEEKWNERFHPRLVRTSDGKIHLDTPFSRLLSKPPLMVGGMTPTTVKAGFVSAVLRAGYHIELAGGGHYNEKAVRAKVAEIQKLVNKPGIGITLNSLYINQRQWTFQFPLWAKMKQEGEPVEGLCVAAGIPSTEKAKEIIDTLREAGIKHVSFKPGSVDGIRQVVNIASANPDFPIILQWTGGRAGGHHSCEDFHAPILATYASIRQHPNIKLVAGSGFGSAEGCYPYLSGEWSENQYGVARMPFDGFMFASWVMVAKEAHTSESVKQLIVDAPGVEDGQWEQTYDKPTGGILTVNSELGEPIHKVATRGVKLWAEFDKKVFSLSKEKQLAWLADNKKYVIDRLNADFQKPWFPAKADGSPCDLADMTYAEVNARLVRLMYVAHEKRWIDPSLRNLVGDWIRRVEERLSNVNDSGVKISALQSYSELNEPEAFLKKFLTQYPQAEDQILASADVSYFLAISQRPGQKPVPFIPVLDANFSIWFKKDSLWQAEDIEAVFDQDPQRVCILQGPVAAKHCTSTQTPVAEMLGNIEHQLVKNVLDDYYGGDESKIPTIDYLAPPPKPVDAGAILAENNIAHSVEELADGGKKHVYSINGVLPPTGDWLAALAGPKLDWLQAFLSNVSIQAGEQSIPNPVKKVLAPRHGQRVELTLNKDGQPLKLDVFGGL</t>
  </si>
  <si>
    <t>MAPSSDKGKVAAYDPAPRTEHYEFGGGLGALGVTLAVPFFTYWLAFACTADQCPPWPMSKFVAFHSNGLEAMRASAWWESLWSWEAASVYLAWYFWTVACAIGLPGKEIEGVELRNGKKLKYTMNGECLPSCRFPLADSPYCLFPAFSTMMVTLGCIAAWTYKFGPGALLYIPNHWPQLISAALAWSAFLATFVYYQSYIGTQMLALGGNTPNPFYNASLWFIGRGLNPRLGDFDIKAFNEMRPGLILWIVIDLSMVAYQYSTIGRVTDSMILTVAFHSWYVLDAEFNEPAILTTMDITTDGFGFMLSVGDLLWVPFTYSYTAYYLAFHPKDIGLSGCAGVLAVQLVGYWIFRSSNNEKNEFRSGRNPKNLTSMQTERGTRLLTSGWWGMSRHPNYLGDWIMAWAWCLPCGFSTPLPYFYPIYFGILLVHRQTRDDEACAKKYKKDWETYKRLVPWRIIPYVY</t>
  </si>
  <si>
    <t>MAYEVAQALKRYGAVCPFLSHASVSSLRQYSTQSLRGTYTNRLTELASTRCPLMSHALAERGFATSAVVPARQQQPATTNQATPKSSSALAHSPSPAALARGYASIAEVQENAIRRATETSQAPQPAFVNPASISRDAHSPNEVHSAGRPTCALGFAKHRITSFRPGFDYEAFYGGELAKKHQDKSYRYFNNVNRLAAKYPVAHTANKADEVTVHCSNDYLGMGRHPVTLKAIHETLDTYGAGAGGTRNIAGNGAMHLALEAELASLHQKPAALVFSSCYVANVETLSTLGSKLPGCVILSDEMNHASMIQGIRHSRAQKMIFKHNDLVDLENKLKALPLETPKIIAFESVYSMSGTVGPIKEICDLAEKYGAITFLDEVHAVGMYGPTGAGVAEHLDFYANARGGEQGSVMDRVDIITGTLGKAYGVVGGYIAGSSQFVDMVRSYAPGFIFTTSIPPSTAAGARAAIAYQKEHLGDRQLQQRNVARVKRDLTAIGIPVIPNPSHIVPLLVGDADLAKQASDLLLTKHKLYIQSINFPTVSRGEERLRITPSPLHTDAQLKDLVAALDSVWNELGLKRTSEWEAEGGRCGVGIKEPKEVVNLWTEDLLALKDVDDARDKAVAMQGATFADAQDSAVKSKVAASASA</t>
  </si>
  <si>
    <t>MLSSTASTAARRLAHIRMSSTTAQNGLREVFIVGAVRPDSFSRATRCPRADLAAIRFVLLDPLEPCPNTPCSPRKQARTPVGSFQGALKAATAVQLGVAAVKGVLAQAQVKPDQVEDLYFGQVLQAGAGQSPARQVVLGAGMPESTEATTVNKVCASGMKAVMLASQNIQTGQRDLMVAGGMESMSNAPFYAPRTPATFGHFQALDAIVKDGLTDVYGDYPMGNCAEETAAKHQISREDQDKYCLESYRKAAEAWKNGAFKAEIAPVTLKSRAGEVVVEEDEEYKKIKPEKVSSLKPVFKKDGTVTAANASNLNDGASALVLASQEKVDELNLKPLAKVISFADAACAPIDFPIAPAKAVPLALKRAGLSIDQVSKFEVNEAFSAVAIANQKILGIPTEKLNVSGGAVALGHALGSSGSRIIVTLVHLLKPGEYGVAGVCNGGGGASAIVIQRL</t>
  </si>
  <si>
    <t>MASNKAAPLKLKNPSLWIEKGGFVNGKWTAGANDGTFEVINPGNGQVLGTLPEMTVEDTKEAVKVAHEALKSWRKTTETERAAILNKIFQIMTENSEDLAQIITAENGKPLADARGEVTYGASYFTWFAGEAVRNYGDVIPSAVKGVQNMTLKQPIGVCAIITPWNFPNAMVTRKLAAALAAGNTVVMKAPAETPYSVLAIAEICRQAGVPDGVVNVVLTQKHTPDVGKELCENPLIHKLSFTGSTRVGKILMKQASGTLKKLSFELGGNAPFIVFEDADLDKAVNGVIACKFRQSGQTCVCANRILVHDAVFDKFSQKLADAVRKFKVGEGVKDGITHGPLIHEAAVNKVQQHVDDAVSKGAKVVVGGKKLDVPGYFFEPTVLADVQSCAIDNEETFGPLAALYRFKTEEEAVEMANNTEVGLAGYFFTENIARLYRVAAALEVGMVGANTGVISQAAIPFGGIKESGFGREGSKYGLQDWTNIKLIAVGGL</t>
  </si>
  <si>
    <t>MARPSSPRLAPDLVALRHLAPSAHPQQCSRSGQASTRLAHQANLANSPPQPPTGLQPALRQARPSAILARSIATTPARTASPSTEVSTPVNQVQASQAYDLAKVNSNQLSLETPRNGVEYALGTMDKIVNWARQGSMWPMTFGLACCAVEMMHMAAARYDQDRLGVVFRASPRQSDIMIVAGTLTNKMAPALRKVYDQMPEPRWVISMGSCANGGGYYHYSYSVVRGCDRIVPVDLYVPGCPPTAEALLCVAFAVVCSQESLLTRLIVSLSIPLLPAFASTAFPLALLAIAFHTSSYHLPLHRSPSTTPACRPPRYPRLALALRLALHFDPARSRQFRPRLYAALDAYSTWLLSLFTDDSVLFDLASRCARPPHPLPLLLLPLRHPPTSSHHYHTPTKTATACSSSNAK</t>
  </si>
  <si>
    <t>MPTIVSCPGKVLVAGGYLVLDRQHQGFVSATPSRFYTVVQDAGDAGAGVERFAVTVVSPQFDDGRWEYEARREDGEWVVAAVEREGSSSNTFVHLSVQAALQVASALNPSATFAPLEVTIVGSNDFYSQSRSDSAPVPFAPLNCTIRNVHKTGLGSSAAMVTSLTSSLLLHWTSSSSSNPSSPAGRLPNPDNDTIHLLHNLAQYVHSLAQGKVGSGFDVSAAVYGSQTYRRFAVECLGGLLDPQANGGSKISSKDLLSVLSPSLNSAWTSPSTAGSVTSFSLPPHTLLLLADVDAGSNTPSMVGEVMQWKKAAPEEAERVWSELGRSNEKLRDVFAELSEAAKEDAGANEREVAKLAGLTAKEWSSSAVPFAAAAQRILDTRALMRYMGEQSGVPTEPPEQTKLLDACSALPGVIGAGVPGAGGYDAIWVLCLDPSSASASTSPASAVESLLLSYTDMSVRPLSKNAWVRGGTFEGEAGLLRERVEEVEGLQEAIERGKKR</t>
  </si>
  <si>
    <t>MAAQYDPHSIRTATVTRKTGETDIQCTLTLDVEAGAKQVIEVDTGIGFLNHMLHALAKHGKMSLQLKCKGDLEVDDHHTAEDCALALGEAFKKALGERRGIRRYGTGFAPLDEALARAVLDISSRPYFCGDLQLKREKIGDLSCEMIPHVFHSFAEAAGVTLHVDVLRGFNDHHKSESAFKALALAIREAIQRDNSGDVPSTKGVLAV</t>
  </si>
  <si>
    <t>MSAPHSTSEPVSKNIVWHEGVSQKQREELVGQRGVTIWFTGLSASGKSTLACALELELLQRGKRAFRLDGDNVRFGLNKDLGFSPKDREENIRRVGEVAKLVASSCTTTLTAFISPYLADRALARKIHEDSSIPFLEVFVDAPLEEVEKRDPKGLYAKARAGVIKEFTGISAPYEAPEKPELHIKTNETSIEEGVAHIVAYLEKNNFI</t>
  </si>
  <si>
    <t>MPLESGLDSLAHPGSASCDSQISFLKHGDLAQLVAIKVASFEGHIPQRPLTDLLDHPELKHHGFQQQLPSDLFVRVELWADNKPLIPPVQTAHKAFKSRTQIDWNEHITLPIKYRDLPLGSQLAVTVYDIAGPGELAVVGGSTLRLFGNKCTLKKGKQRLFLWKGKEADGSVETETPSKVGLKDEMGRLEKLAESEKSENLFLYIDLPRFDFPVVFCEPEYPLPVLSSLTLSSTAVPPSTSTATAQGSSTSAGTSAQQAAEASLFTIVDPEIVRKNPVEAKHRRLVRDHRNGPLDRELKPNAKIRDELNEILRYPPTQELTTPQRDLLWKFRFYLTRDKRALTKFLKSVVWSDPGEAKQAVETLLPMWSEIEMDDALELLGPAEGFRDRRVRAYAVRQLERADDEELMLYLLQLVQALKFEPASSSTSPTSSHVSPSASLRHSHAHIHRHGSSLRPTAASPHDSLPTLEDFLVERSAKNPVLGNHFYWYIQVEREAKARGSMFEGVARNFERRMQELQQEGEPDRLETLRRQSEFIARITQLASSLRLSKDARPKKIEKLRSAIHSSSTGLSSFSSPIPLPLDARVSITGIDAETSSVFKSNLFPLRLQLLTTSGEPYPVIFKNGDDLRQDQLVIQLFTLMDRLLRKENLDLKLMPYRVLATGALDGMVQFVPSRTLQDITFEYGAQGLLGYLRENHADPGSVGTYDVKPEVLDTYIRSCAGYCVVTYLLGVGDRHLDNLLLSPDGHFFHVDFGYILGRDPKPFPPAVKVCKEMVDAMGGMHSPHYARFKSLCYTGFTTLRKNANLLINLVALMVDGNIPDIKLEPDKAVMKADLIFSSSSGTHSGPPPQVQDKFLLNLTEEEAIKEFEALLNDTSYFTSVLDRIHSVAQYWRS</t>
  </si>
  <si>
    <t>MLGTRLAGSLSRLATARPPLCPCLANTTPFPSLRSLPRPRTRPSQRFASSSTAQEGARRPVAGGNVYQRAREEHYKQRNRSLLLYSAATVLVVTAGSYLAVPLYRVFCSTTGYGGTPDTDSSKFTPDRLIPRTDLDRRIRVTFNADASDALPWSFEPQQKEVRVLPGETALAFYTATNHSSEDIIGIATYNVTPQNIAPYFAKVECFCFEEQRLLAGEEVDLPVFFFIDRDFVDDPLMKDVREVTLSYTFFRARRDSYGNLVPSEGPLAVPNSVPAV</t>
  </si>
  <si>
    <t>MQASDKNAPLKTRLARLLAASGAVSLADPKLASYLDSNDPLGPFRAQFSFPKKRTLWPDAYRAEMEARGEADRDEDATECVYLAGNSLGLMPRRTPEMLSEELSVWSASGVLGHMDHAYGRPWIKIDETVTPILAEIVGAKPSEVACMGSLTGNLHTLFTSFYRPTPQRHKIMFEGKAFPSDAYAFASHIALHDYPPSSLLPVYPRSGEHNIRTEDILRLIEEEGDSIAVICFGAVQYYSGEWFDMEAITEAGRAKGCIVGFDCAHAVGNVPLELHDWGVDFACWCSYKYLNSGPGGIAGLFVHERWEDRKRLHGWWGHDKATRFAMPANYAPLPGAAGWQFSNPSVLDVVALLSSLQVFQEASRVLPRALAGGQISGRGPILGALREKSMDLTGYLELLLTSNPYYRAPSSFPPSSPSPAFTIITPLDPSRRGCQLSLLFHPVESMDWIFDRLRERGVLGDERRPGVIRFAPVPLYNSWSDVLQAAQALEEAIKAYEEWSRESGEVGEVAQALEETRIRPGVVEDEGLRQ</t>
  </si>
  <si>
    <t>MAAIYSSVYATAQLAGATVVPSPVLAPSQLAQHPSSLPTLVVCSPEQLIQLLPQLRTLARSHVVIQVSTHRTRDLAPALALRGSGLALVYSAGDDQARTNAVVAARVAAQGHGVVHFGEFDPDTVDFGFAQDDAAFVRGDGAGKAQNGEQAANGNGNGNGASHDEASAVARLFSSAFAHKHASSQAYSGASSPKTLVVALGNTKALESALPSDYALVSLSLSRPLTPSQLRSLVPPSTEKVVVLEQVYKKAGKWSPLFLDVVGAFAEADEDEKVPSILSGSLGEVSDAAAAVKQIQDAVVAGSNPFTVGTIPSASPAPAQKTARPPKHESTYTKLLDEVFNERLWLANSPESLLPSSSNVSPTSPEYALGHVLGANKEREALRQQVREVLASSKVDEAAAKALQAWLEDDRNPKKVKALASVTLPESLKQADFSPKSNWIIGSEAWSHDLGASGLHHALSTGADVNLLMIDTTPYHLPTDQPLAQRRKDAGLYAMTYGNAYVASVAVYGDFAQTLRAISEADAYKGPSIVLAYLPGGEHDSTPALELLKQTKKAIEVGSWPLYRWDPSAEQRGRDVFQLDSEKIKADLRTFLDRQNHLTELSARLPSFGEALESTSGSKLVEAQKKKARQAFDALSGALEGPPLLVLYASDGGNCEKLAKKFATRARTRGVAARTLAFDDMPIEDLPLETNVAFFTSVAGQGEFPQNGREFWKAVQAGKLGDMSKVNTSVFGMGDSHYWPRKEDAHYYNKASKDLHKALEEHNAKMFVPLGLGDDQDPDGPQTAYKIWEPQMWKALGVDSFESTEPELEPITNEHIKIASNYLRGTIAEGLADKSTGALSESDGQLTKFHGIYQQDDRDIRDERKAEGLEPAYSFMVRLRLPAGVCKPDQWLAIDEIADKRGNQTFKLTTRQTFQFHGIVKHNLKPAMQEINKCMLDTIAACGDVNRTVMCSANPSLGKLHQQVFHFAKELSDGLKPQTSAYAEIWLDEKQIAGEAVKDVEPLYGEYYLPRKFKIAIAVPPYNDVDVFCHDLGYIAILDENKKLLGFNVTIGGGMGVTHSMKSTYPRLADVVGFCTPDQGLEVAKAVLTTQRDNGNRANRKNARVKYTVDRMGIDNFVAEVEKRLGYKLQPARPYEFTSNVDHFGWQTGEDGRRHFTAFIENGRVQDEPGKPYKTAMREIAKVHKGVFRLTANQHLIIADIPPEEEATIQALLEKYNLDKVDFTGLRLSSAACVALPTCGLAMAESERYLPVLIDKVEGIMEEAGLRNDSITMRMTGCPNGCARPWAAEIAFVGKAPGSYLMMLGGGYYGQRLNKIYREAVSEEDILAILRPMIKSYALERLDGEHFGDFVIRKGIISATTEGKAFCASSRRLLTPACVANLAPSADDNMCPQ</t>
  </si>
  <si>
    <t>MSSLEDTQPANGSGGEDLMAGPRATVPRPPSRRSVASSDGTSAHPLLAPSADDGAASPSSGSYAVYSPGKKRAAVSGSSGFSSSSVTPSPLSPNEGPLSPSSASSATHTPPFVPTTAPFLPPLVSRPSNSTLPSPSGRQYARSVSEAKEKLQKQALKAELQGLGLSAESAGSALVNKLATLGEDADFKGLQAVLAGGKTTLLLPAEKLESPAQLTPSFVLDHLVLLDPPASGSSAAIERPFVTLSGLRGVLVGGELVFTSCAAESQRQDLADYASEDLQRQLRGVAPLTAPPTTASYPSTMLISAFTTLSIPQSRSATPPSATSSRTTSRLAALFSKPPVAETGTFDLPPVVPAPAGLLGDSSAQTNDVAASGSSSSVDVAVLAVGKVVRRQEVLASLRSATSAHMKLLVRGVEGAQGEADVGVTVSSFAERFCPSPASPEASTSGKATTPSVPTSGTNLLDADPLAVADTYQETMHAVRLDLTRNIGSAPSAPSEIDSSTAPSLEDFSQLEERVDASLEKVEEVVTSVLYDRLFAPPTARDLQEDENLASRIAALNVLELDLEHLGLELGDEEGLAGWEGRSSNARDSLEDLAALVGKELNRLEDPEERTPNAKLAILVECHKILVDGLSKLPPIPLKKEVTGDDKSSLSDAPAEVEMDDASSRSSSLPPSRPMSPPSASGSSSAEDADDELLKTPKPPPAADHDVPEIKLPDPSKASNEATSSSLFDPVPAPSPPVSIFETKRRPASVSSSSATSSADLILPILIYSVVRANPPHLVSHLRFIHRFRSESLFRGQASYCATNFDAVVEWSQHVDLSTLGLSSAKVFAAAPSPSLSSSPSQSRPRAQTTPSSILRARVSTTADQLVDSANSALSGVVDSSYRILFGPKGLTSSAPKSLDDVKSVLDGARGKARGTLPFRRSSSARDFPTLLVGRRRGGSVASGKAVTIAGDGDEKGLASTSEEEVGVEKSEEMVDIVASSPSGTPAPRISTEESYAPPPPPLPPRCSSFASTTASKEKDDSDTRSVRSVSSFLNFRESTLGRALGEVRDGVVGAAVGAASGDERGGSSPQPSLGGRLLNRFSGGGPATSSSASQGSTTSPSSSRRSTLLNPLGGVHLSPWGAAVPSTSTATHSSTPLSPVPASPLNSVILSAPAYQPVQRFLDVKDAGELRIGEVQELLEEYRRLVKHLQETASREGMEAKEEGEGKPTEEKAVQADSSVAPSGGEEA</t>
  </si>
  <si>
    <t>TAIAGAIDLRCYCLAESRSDGQLSLVLPDLGYSQTWDIASLPWDKVDALSSTVLKSGPKSDAVPDQELLTLLANKFVHQDKLKAVQAAQAFLYLYLHLAVSSGIKPAQTYTVRSGLPISAGLGSSAAYSVAVASSLLYSHGILPAPASSPSADSTIPIEHANMVNSWAFLAEKVIHGTPSGVDNTVATLGGAIAFRRAVKGREGSMDVLKGFDKVEFLLTDTKVPRDTKTLVAGVARRKLEEPDTINPLLTSIQRISDEAQACLSSTTLSRSEQLDTLSRLVEQNHQHLVSLGVGHVALEAVRSKTKEQPWGLATKLTGAGGGGCAVTVVPDSFPEDKLTALRAALANSGFETYATSVGGRGFGVLIPTHGSQLETAEGGVELSAIPQQKRFEEAQTEELGRWAEEAGVWVCA</t>
  </si>
  <si>
    <t>MASSTGYTTPASPSSSEAAHSLTSSLLRARPYRFATQVATVDNPDPSHKDQYGASSVPIYQTATFKGMGGAYDYTRSGNPTRSHLEHHIAKISNARHAFAVTSGMGALDVIFRLLKPGDEIIAGNDLYGGSNRLIGYLKAHGGITTHHVDTTNPKSLLPYLEDPSHNVAMVLLESPTNPLLQIADLEEIARLTKRYRKDAIIVVDNTMMSPYLCRPLELGCDVVYDSGTKYLSGHHDLMAGLICCDRDDVAKGIAFTINSIGNGLSPFDSFLLLRGVKTLSLRIDKQQANSILIAEYLANLGFKVNYPGLKGHKGKEVHDRIAKGPGAVLSFETGDVALSERVVGSTRLWGISVSFGCINSLISMPCLMSHASIDPAVRAARNLPEDLIRLCVGIEDPADL</t>
  </si>
  <si>
    <t>MSPRNSPVPREDRTPLLHGASDDEAGPVKEHKRDGAATMTSCIANLANTIIGTGSLAMAHAFAGEGLIPGIIMVLVCGGAAWLGLYLLTRSAAMAPHRAASFSSLSTLTYPGLARLFDFAVALKCFGVSISYLIVIGGLMPKVVHSFRPDLVDSVLLDRRLWILASMTLLCPLAFLRRLDSLKVTSYIALCAIGYLVFIVVYYSFSGHPELPPPGDVQLFRFGPSFIQVISIQTFAFTCAQNIFAVFNELKSNTQARLNLVVGTSIGGAAIIYEVLGILGYLTFGSSVAGNIIEMYPRNKLVSIGQVGITILVLFSYPLQLHPARASLDKFLFPHPTPADAEDDDTAIAPVDDHGSGDDIPLTRFVVESAVLLFSTFFIAMFVSSLETVLGFVGATGSTTISFILPSVFFLALFKDSNTKHDRRLRWVAMALLAWGVLVMVVSLSLNIYHLVQQPEQGSLHTLGWIGGKTAPHPLALAGDSAALVDGVARR</t>
  </si>
  <si>
    <t>MEPLRARRTLDRPTTPTRPSDTTPSSTAATQYPPDPYSAKVPLTNRPRKPSLSDRTGSPDGKRARRDAPASLWSRVGGGLDVVQPGENRVLAGLILLGSVVRLWKIGRPSSVVFDEVHFGGYIQSRFFMDVHPPLAKLLITLVAFVSGFKGGSFDFKDIGREYGPENVPYIAMRLLPATLGLALIPLAYLTLRALQLRPATALLGSLFIMFENGLITQSRFILLDSPLIFFTALSVFFWVGFSNENDVPRDRGGRVGPFSRRWWVWLTLTGLALGAVVSCKWVGLFTIATVGVYTIVQLWNLLGDLRVPIPLLARHFLARAVCLIAVPVVFYISMFAIHFAVLSNSGEGDGFMSSEFQHTLRGHGMEDTFADVMVGSRVTIRHVHTQGGYLHSHPSTYPGGSKQQQITLYPHRDDNNVWLVLNATADTAAIPDPEHHAPPAPVPDHTTLVFHHPSTHKKLHSHDIRAPITEVDYQNEVSGYGFEGFEGDANDHWVLEIDQAESESRVAKKQLETLRTKFRLRHLLTGCYLFSHKVKLPDWGFEQQEVTCNKNPSRENALWYVETNTHPMLPADAKKVNYRRPSFLAKFLELQAVMWQTNQGLTDRHAYDSRPHSWPLLLRGINFWVKDHRQIYLIGNPFVWALSTIAVLSYVAIRGLLILRAQRGYKDFANSQVVFYERVATFLFSGWFLHYFPFFLMGRQLFLHHYFPALYFALLLVATSFDLATARLKPRLRLYVTGVLVFAAVGAWWYLSPLAYAGVWTRSQCESAKKLGRNWDFSCADFHEKASRSASGFRGTRADPSKFRRRLTTFASTEIRLLPSSRRRHDYRHVQRRRHFACSRCPAWSSWLRAGRKGASFGRRRSSSSSAGREARRSGVGR</t>
  </si>
  <si>
    <t>MVAAQELPLALSISFAPESSTISMTLFNQPETSKPALPLELKYKYDPSTPYAPIHEITEDRNQRIKQHYWDLWGLGNKADQGISQLKITDEFQGDLVTISADEIEAFCRVVGIEGEAYKRNYKAGMQVPLDFAIKLGWKAIMKPIFPSTIDGDLLKLVHLSNGFRVLPDTPTLQVGDVVTTTSRIESITNSDTGKTVSVRGVISLVSSADSKGKDPSTEDRIPLIEVTSSFFYRGKFSDYAQTFSRVAHPTYSVPITTPEAVAVLQSKEWFQWDDDSKPLEVGTKLQFKLESNYVYADKSSYAMATVTGGAYVITPELKLAVKVATVDYTSEGEGVVKGDPVIEYLKRHGSALDQPIMLENGGYSLTKAGQCTFTTPASNLDYSLTSGDTNPIHTNPYFASLAYLPGTITHGMHSSARTRKFVEQVAADNVGSRVRKYEVGFTAMCLPSRKMEVRLKHVGMTAAGNRLIKIETVDVEGGNVVLSGTAEVAQAPTAYVFTGQGSQEPGMGMELYANSPVARAVWDEADRHLGEVYGFSILEIVRTNPKEKTVHFGGLKGQATRQKYMDMTYTTTDSEGNVKTLPLFGDIDLRTSRYTFSSPTGLLYATQFAQIALVVTEKAAFEDMRAKGLVQKDCVFAGHSLGEYSALASIADILPISALVDVVFYRGITMQRAVERDHLNRSSYGMVAVNPSRIGKSFGDAALREVVDTIARRGNILIEVVNYNVEGQQYVVAGHLVALQSLTNVLNFLKIQKIDLAKLTETMSIEQVKEHLCEIVDECVQKARDLQAKTGFITLERGFATIPLPGIDVPFHSRYLWAGVMPFRTYLSKKVNPAHFNADLLVGRYIPNLTAVHYEVSKEYAERIHTQTSSPRLNKILKAWDEERWGAPENRNKLGYAILIELLAYQFASPVRWIETQDILFRDFKFERLVELGPSPTLTGMATRTQKLKYEAHDSSVGIKRSIYCIAKHQKEIYYQFDDVAGEEAPAPAAAAPSAPAPKAAPAAAAPPPPAPVAAAPAAAVADEPLKAVDTLRIIIAQKLKKPVGEIPLTKSIKELVGGKSTLQNEILGDLQGEFSSAPEKGEEMPLQELGAALQQGYSGKLGKYTTGVISRMIGAKMPGGFGLSAVQGHLGKTYGLGAGRIDGVLLFAVTQEPAKRLANECEAKAWVDSVAQGYASMAGISLAAGGGAAAAAPAMAFAAPAAAGGGAPAAVPDEPLKATDTLRAIIAQKLKKQIPDVPLGKSIKDLVGGKSTLQNEILGDLQGEFSSAPEKGEEMPLQELGAALNQGYSGTLGKHTSGLVARMMGAKMPGGFGLSAAKAHLSKAHGLGPGRTDGALLVALTKEPEKRLGSEADAKAWLDGVAQAYASQAGITLGAGGGGGGAAVGGAGFMINTEQLDKMQEKQDNFVSQQVELFLRYLGKDSREGHRLADMQKAEVANLQEKLDSIAREHGDAYVQGIQPVFDPLKARHFNSSWNWVRQDALMMWMDILFGRLTTVDRDITARCLVIMNRADPSLIDYMQYTIDNTPVERGEHYVLAKQFGQQLLDNCREMIGQAPLYKDVTFPTAPKTTVTVKGDIITEEVNRPGVSRLEKYVAEMAAGSKVTVASVKLDKVQEQVEKLYKLVKSQPQISKQHMTSIKSLYAEVVRGLGKDAGPPPVHKAGTRARRPSSQFLRPAAVSEATFLPEDKVPLLHLKRKIGNDWQYSSKLTSLYLDILKEIATSGVTFEHKNALMTGVGKGSIGIEIVKGLLAGGARVVITTSRYSRSTVEYYQAIYQEVGSKGSSLTVVPFNQGSKQDVEALVDFIYSKDKGLGMDLDYILPFAALPENGREIDGIDDRSELAHRIMLTNLLRLLGAVKSKKAALKLTTRPTEVVLPLSPNHGLFGNDGLYSESKISLETLFNRWSSESWGEYLCLAGAVIGWTRGTGLMSATNSVAEGIEAQGCRTFSAKEMAFNILGLMHPLVFDVAQIEPVWADLNGGMDKLPDLANLTTEIRKKLNLTASTRRAIAKDNSFDYKVAHGPAMEQIHQQINVAPRANFSLPFPELKPIDAKSELAKLRGLVDLEKVVVMTGYAEVGPFGSSRTRWEMEANGTFSIQGTLELAYVMGLIKHFEGRLKDGTLYVGWVDAKTNEPLDDKDVKAAYEKHILAHTGIRLIEPEIFNGYDPKRKGFTQEIEIQHDLEPIEASEEDAARFKREHGALVDVYTEDGSKFFVKFKKGAKLHIPKAVAFDRLVAGQIPTGWSHKAFGIPDDIASQVDRTSLWALVSVAEALMMAGITDPYELYKWVHPSEVGSSLGSGMGGITSISKMFRDRREEKDVQKDILQETFINTVAGWVNLLLLSSSGPIKIPVGACATALQSVEIACDTILSGKAKIMVSGGYDDFSEEGSYEFANMKATSNSETEFAAGREPNEMSRPTTSTRAGFMESMGCGAQVLMSAKTAIEMGATIYGIVAYTATATDKAGRSIPAPGRGVMGTAREITSKYPSPILDVTYRRRQLEFRRKQISQWLENETELLKFEVSSHGQATKLPDDYVSERLASIEREAKRQEAEALATYGMLAGQDPTIAPLRRALAVWGLTIDDIGVASFHGTSTVANDKNESNAYNEQFRHLGRAKGNACPVIAQKWLTGHPKGGAAAWMLNGLAQVIQSGLVPGNRNADNIGEELRAFEYLLYPSKSIQTDGIKAGLLTSFGFGQVGGQALIVHASLLIGALEPAQFEAYKKLNDQRKKWSYRRFNDFFTNGKLVIIKDGTPFTPEQENTTLLNPLVRAVPDKTGSYSMPKEFPATVPRSNNAEVANKLVSAAVGGAFGVGTDVELISAVPTSESFLERNFTQDEIAYCKAAPDFRASLAARWSAKEATFKALKTESKGAAASMQDIEVVSTSQGPTIKLHGEVEKIAQAAGITGFEVSLSHSEDVACAVVIAQK</t>
  </si>
  <si>
    <t>MDIPLHYFDEYVGDKLYSYLDNPFAKLATPLAANATKALDLSSTQAAVSSVTQLLATVPALSSLSRDSIVRQSISLYGLTYLGILVLYFSVATFSYYFIFDHRMKLHPRYLPDQVRKEIAFSLEAFPVLDLLTLPWFVGDVRGWSMLYDTVAEGPFGERGGALPWVYMAFSAVFFLWFTDFCIYWVHRWLHIPFLYKRLHKPHHKWIIPTPFASHAFHPVDGYLQSIPYHLACYLFPIHKYMFIGLFSFVNLWSIFIHDSDMLCDHPLEHYVNGPAHHTLHHIYFTCNYGQYFVWADKYFGSFRVPAKGDDPLIAVLAAIEKKKILEAVEAASSDSDRSSRDSSVEAVVLKAPDMKRIDSGLGSETELGLPGSGSSSKASSVKGDDEPASAPESVVEIQEVKRPRREGLRARK</t>
  </si>
  <si>
    <t>MASQSLPSNYHKVESPEDLQAKLSAALDKVSVLYFRTDWAEPCKTMDGVMLELAKRYEDVLFLSVEAEALPDISESFEVDAVPYFILLRGHTLLTRLSGAQPSVLSAALKSHASKPSALSASSQQPLAAKTIYQPDEKASGAASASGTVAAGGQGDVEESDEELAARCDKLMKQSDVVLFMKGDRETPRCGFSQKIVGILDSQKIDYSTFDILQDEGVRQKLKEINEWPTFPQLIIKGEFVGGLDVVKEMEESGELQEMLQG</t>
  </si>
  <si>
    <t>MGFESGDAAKGANLFKTRCAQCHTVESGGANKVGPNLHGLFGRQSGSVESFSYTEANKKAAVHWDENTLFDYLENPKKYIPGTKMAFAGLKKAKDRNDLITWLKESTA</t>
  </si>
  <si>
    <t>MLLSDRFLATPTGQKRVKEDWENIYYYGFGGTCLLTAIGLYYKRDTSIQTWARAEAMKKMEAEGTLPTYERS</t>
  </si>
  <si>
    <t>MSTQPTNHFTQAPHKLLSVPGPVEVSDEVLYANAHPSMSHVSPAFAPVFGDCLRMLRKLLYTEKGQPFIIAGSGTLGWDLVAANLIERDQKALVLNTGYFGDAFADCLETYGAKVDQVGAPVGGRPTMQQVEEALKKEKYAVLTFTHVDTSTGVLSDAKAIAETVRRVSPDTLIVLDGVCAVASEEIRMDEWEIDVVVGASQKGISVPPGLSITALSQKALQVLENRKTPVPSYFANYKRWLPVMESYEKGTPAYFATPSVNLIYALEASLKTIVSGPVSLEDRFRMHKEAAQKFRDATLKLGFKLVATEEGGAANGMTALYVPEDVPPPALIGALAERGIVIAGGLHKDIKVRSNVTDVGQA</t>
  </si>
  <si>
    <t>MVELLLERFPDATVSSLDLVQRHFPDKLAAGTSRKWSFYSADLTSLDSLSSAFRQAGATCVFHTASPWTGSGADVCEKVNVQGTQTVVDACVKEGVKKLVFTSSAGTVYDGVDLINVDERMPFPEKPIDPYNATKAKAEQIVLEANGKNGLLTVALRPAGIFGPGDRQAVPGMMDVLKTGKTKFQVGENDNIFDWTYVDNVVHAHLIASQKLGQSVPLSVLEDRLVPIDLTVPRRQLPTSDYRPPSLLEKEKELDPSFVNNEKGDEPLGATRNRFDPYFPEFIAHAFPNLDFSDEKALADGSLQIPIAGQAYFITNGEPVPFWDFPRALWAEYNGHVASWTLPLPAPLALGIAGIAETVMGWLGKTPNMTRGKIVYSTVNRYYNIEKARRILGYEPIVGVQEGIKRAVAVRPPFSRVSQCLADRFGVSQWYKENESSMQQKKA</t>
  </si>
  <si>
    <t>MAATLRQRAAAQPTASKEKEHDVLASSDSEDEHNQDPLKALENEYPPFVVPNYSIKELLGAIPAHCFERSALRSSLYVLGDFAMLAGLGYAASHIDPAFSFDGGKVLSGWAGFAAKWALWSAYWVLAGWVGTGVWILGHECGHQAFSTSKTINNTMGLFLHSFVLVPYHSWRISHAKHHAATGHMTRDEVFVPRTASFRNPKPTGKKLRVSHNIELDELLEDAPLYRLGWLLVQQLFGWPAYLFSNASGQLWYPKWTNHFDPSSLVFDARHRGQVLVSDAFLAGMVGLLVAFGQVVGLAGVVKYYFIPYLFVNHWLVMITYLQHTDPSLPHYNAGMWNFQRGALCTMDRNMLGPVGPYLMHGICETHVAHHLSSKIPHYHAWEATEALKNFLGEHYNYTDEGMFRSLWKAYRQCRYVDDEGDVLFYRDAYGRARRVAVPAEVPSDSGVEGL</t>
  </si>
  <si>
    <t>MACDPSQS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CIDWLEQQHGSKTPGAASIAIQGAEIRFVPIAEMIAAADTKHRRGKVQWWTPMQRLVDVLCGRINLENEPLNAGIVPLAATTTATQTS</t>
  </si>
  <si>
    <t>AAPRRGQAQDDRHRRRGCARLQPEPDHAQRHQGRPHQPARSRHARHDPRTHPAWRQSCRLR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t>
  </si>
  <si>
    <t>MSANPLDRVAQQLEAILPGGGPKSPHLSGAETPPPFAFQSPGESQPQTPGKRRTRLACLTSGGDSAGMNAAVRAVVKMAIARGCEAYVVREGWEGLVRGNQDATAHAETPATSPPLAGAPTSIDPETSKKKRGGFVATYGEGELLKEGEGEQTLRGRYIIRVGWDDVRGFAAIGGTLIGTARCAAFREVEGRRKAALNLVRHGIDALVVCGGDGSLTGADKLRAEWPEHMQALLENGDITQDQYDTYKHLNIVGLVGSIDNDMAGTDMTIGATTALHRICDAVDSISSTASSHSRAFVVEVMGRHCGWLALMAAIATGADYMFIPERPPTAEDWQTSMCNVLSR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t>
  </si>
  <si>
    <t>MSTHTQFSAEDFFAQQPPPKDLDKRLEAVQRFVERNVNEGRRVVLITSGGTTVPLEHNVVRFLDNFSAGTRGAASAEHFLGSGRYAVIFLHRQHSLQPFSRHYSHSTNPFLDLLDVVEADGGVLGKGKAPAEHLPLPDGHLFPPIPSMQSPPSSPPLAYTPLPPLNADEPPNTDHGLTIQIRPPHLAPMLSLLRSYKVVKSLGILHSIPYTTVSEYLWYLRGISRVMGQTKDRQGQALGRRGMYYLAAAVSDFFIPYTKMSEHKIQSGKGSLVIEMDQVPKVLKTMVDEWSNEGFIVSFKLETDPSILIPKARTALERYGHQIVIGNLLDTRKHEVVFVQKDGEEWLRIPHHDGPDGKEIEEDIIARLMELHEAWTSKGGV</t>
  </si>
  <si>
    <t>MSAVYIASAKRTAFGAFGGALKSYTASQLGGFAAKAALAELPEGTKVDSVIFGQVLYSDPSAAYLARHVGHLAGLPVDVPALTVNRLCGSGFQSIFNAAQEIRLGESHVVLTGGTDNMSLSPYTLSGASRFGTKYGVDLKLEDSLAQALTDRVPNPTPMGITAENLANQYGITREDCDKYAQQSQQRWKQGLDSGAFEGEIAPVTLPPKKKGGEPIVFKQDEHPRPSVTLEQLAKLPPVFAKNGTVTAGNASGICDGAAANVVVSEEAIKRYGIKPLARVVAYHVNAVEPTVMGIGPVDGIRGVLKKAGLKIEDIDLFDINEAFAAQWLAVQKELGLSMDKSNVHGGAIALGHPLAASGARITNHLVHNLHRLNKRYAVGSACIGGGQACSIVLERV</t>
  </si>
  <si>
    <t>MSARVRVASGVAALANCLTAGAPFTFPLWAPTLERTLHLSSSQLNIVASAAILGEYASAAGFGALADRRGPGAVSFAAAVLFGVGFGGLAWRYQRGAEWNGAGGQPWEYEWAALSLAWFICGCATAASYFGAITSLTKSAPSSHSGLAIGVPCAVFGLSPLFLSAIASFFTTHTATGETLDVAKYLSFLGALLLAVNFIGGFLIKELPWEDNLDKVIVDAIEPFDDDEARVDEPDSGFATSPPRSVADEANERTSLLGKPAVNVDPTTSSQPFTAVLASPCFWLLGGVVFLSTGPAEMYMASIGQVLDTLVSNSVAAGATTQSALTLAKRHIALLSITNTAWRLVVGAASDYLAAPSDKQAPVSAWRRHVRLVFVGAACALLVAAYGWGGTGLSTPSGLWIITLLTACSYGTVFTLTPTLIRSRWAVVDFGRNWGAATLFSAAGALLFTPLFGILRDLASRKDGDGPRCVGPRCYRPIFALSAVSALLATALVAVLAQRWRKRL</t>
  </si>
  <si>
    <t>MVAQLMGSLFQGSFTTPALPAFSLGGVAASVVDDAKSKAEDLKNKASHAASSVGDKVDGARAAASTGAAQAVSKAAPGTIELYSGKYYATCALGGALACGTTHAFVTPLDLVKCRKQVDKNIYKSNMDGWKKIHATEGGIRGLYTGVGPTLIGYSMQGAAKYGFYEYFKKFYSDLAGAENAVKYKDAIYLAGSASAEFFADMALVPMETVKVRMQTTFPPFATSAVSGLNKVVAAEGSGALFKSLPSLWGRQIPYTMMKFWSFEATVAAIYNALGAPKESYNKLQQLGVSATAGYIAGVFCAVVSHPADTMVSKLNAPLAPGQAKPTVGSIYQEIGFGGLWGGLGTRIIMIGTLTALQWLIYDTFKVTMGLPTTGSAAPDPTKK</t>
  </si>
  <si>
    <t>MARPCLTRGSARLAAAARTRPCPSTPAPALASSSSSSSTRRHASSSSRLSAWTTALPSSSSSTSSAIPTASSSVRLADPVKLLSSEMNFLRANVTSLLGSKHPALDTIAKYYFQAEGKHVRPMIILLMSQATNGISPRWEEVRAREDEREKARREGRGMGVDEPLEKEEVLQDENPTMVERARDLLKNPLSAFSSASSSPDSASLTILPTQRRLAEITELIHVASLLHDDVIDLAETRRAAPSAPSLFGNKLSILAGDFLLARASLALSRLGSNEVVELVASVLANLVEGEVMQMKGNMPNASSTTSPTATAASPASFSSPSHTNPSIIPASSLSGRGPTPEIFHHYMRKTYLKTASLIAKNARAATVLGGCGIKQGWAEGEKVKDIAYEYGRNLGIAFQLIDDMLDFTATAADLGKPGGGADLKLGLATAPALYAWDEFPELGELIERKFEREGDVERAKHLILRSSGASRTFTLAEQHSQAAINAIRRLPESDARDALEKIARDVLTRKK</t>
  </si>
  <si>
    <t>MSSAHFLANRLFSVKGLVAFVSGGGTGIGLMATQALAANGARVYITGRRKEVLDNVVKTYSQGIDGEIIALQGDVTKKEDIKRFADEIKQREGGLHILVNNAGISGEVTKMDDKMSVEELSQKLWDEQTVEGWDNVFRTNVHSIFFMTVAFLPLLQKFTNGADPAGRAIYEKYQSVVINTTSISGLVKKAQNHFAYNASKGAANHLQRLMATEFAHTGVRINSIAPGVFPSEMTAGDSDDKNKSSLEDFDPSSLGVPAGRAGSEEDMGGTFLYLASRAGQYTNGVILPVDGGTLSTNPSAY</t>
  </si>
  <si>
    <t>MSNNPFKSPAMGAEVELDPISCPDLADLPPSIPSLSTDDLVPFLRARLLEGLPYTHITPRVTLAVNPFQFVHATSDQALADWRAEYADTGADGVRGRLGPHVWTTAQRAYYHMCRTGQDQAIVLSGETGSGKTETSRQVLKALIDIAAPPTGKKGSKLSTSIPAAFFILDSFGHASTISNSNASRFGRYTELQFNEKGRLMGLKGLEYSLEKSRVASTPAGERNFHAFHYLVAGAGPEERQYLHLDAHTTFRFLAQSRSSASSVQSDATRFSQLKEAFKAVGFPKKAVASICQVLAAILHLGNLDFHMDRSRNSDSAVIKNVHVLETAAEFLGVDPSELEYALTNKATLVGGEVCEVFLDAEGAAANRDDLAATLYGLVFSWIGEFLNEKLCRDDFTTFISLVDFPGPIQHATSHRDGLGVEAFCFNLAAERVQGYILEQLHEANKAEYKAEELSLPGLDARYTSNAETVRLLTHMPGGLVHIVDDQSRRRGKTDATMLKAMSKRWSNHPSFSSRDGDEAQGRPGTFLVSHWDGQATYSTENFLTDNSAAVSPSFVTLLGGSAPRVGADGRSTPGARDALSTGGSTFSFIRQLFASGALQTEVHPRSEQTLVAASQKVGPRRAPSTRRPRGRNPFSDSTGAGGEAEAAVGDEAAQGPTRSVVQEVNDSITLLLNTLATSRSWFVLCLRPNDAQLPNQVDTKLFKHQVRALGLAELGKRLQGEWAVNLEIREWWERYGQVPVLAEEQQALGALMYRDKAVKVRELLGFSDREMAVGKTKVFLSDAAFRYLEDFLRAEEPEEQAHIREILTRSAATTLAEDPYSPYAFPETPTLGAYNDDFAKTTSTAALPLVDRKGASAFDDDEYEYKRKEYLGEDDYFSNPANQLVDEEQSLAPSGYTSSRPMFDSRGMPEKQEMMSKDGKEGQETVEVIRMSSARKRWVALTWLFTWWVPSPLLSWFGGMKRRDVRMAWREKLLINILIWLLCGSAIFVIAVLGPLICPTEHVYNTQELNDHSYTNDPSHMLVAIRGEVFDFSSFAPRHIPGPSVISTTTIEKLGGRDLTDYFPVQVSALCNGVDGSVSPWITLESANMSSSIQQVAKYHDFRAYLTDVRPDWYYETMVYMRYNYRKGFMGYSPGTIRSEANKKGLNLAILDGNVYDFSDYIQNGGGGIKVPDGAAVPAGTSRQFMSDAIVDLFRTKAGTDISKSFHSLNLPADVLQRQQICMRNLFFIGKVDNRNSAKCQFSQYLLIVLSCLMVVIVGSKFLAALQLGRKRKPEDYDKFVICQVPCYTEGEDSLRACIDSLTKLKYDDKRKLLFIICDGMIVGSGNDRPTPQIVLDILGADPTIDPEPLSFLSIGNGDKQHNMAKVYSGLHEAGGHIVPYVVVVKVGKPTERHRPGNRGKRDSQMLLMRFLNRVHFDSPMAPAELEIFHQIKNVIGVNPSFYEYLLMVDADTTVDPLALNYLVGGFVEDRKIIGLCGETSLANAKASWTTMMQVYEYFISHYLTKAFESLFGSVTCLPGCFSMYRIRTLEHKPILISDAILAEYGETKVETLHVKNLLSLGEDRYLTTVILKHFSQYKLKFTRYAQAKTIAPDDWKVLMSQRRRWINSTIHNLFELLFIDRLCGFCCFSMRFVILVDLASTLISPVTVAYIVYLIYMVAGEHKPLPTFALIMIGAIYGCQVIIFVLHRKFEHIGWMLVYIVAIPFFSFVLPIVSFWQMDDFSWGSTREIVGEKGKRLLVHDEGKFDPASIPLQKWSAFEEELWQQGDNESIGEIIEASKREHEAASAYGQPYGAASTRDISPYRSGEFHARSGSQQHFGGAPSIGMLSQHELASLQGYQPHPGTLGGRRESTTSYFAANALAQAGMYPSASHDDYAAPARPSHTYSRSGDQLVSLSQSPSRAVSPAPAPLHQHGHLPSDDQIAYDVQEYLRQADLTQVTKKKVREALEAAYGVRIEGDKKTLVNNVIVEVLGLE</t>
  </si>
  <si>
    <t>MNRTHSTLSSRSTPTATPRTSPHRPPAITLTAATARSGDGSPAPKHRLPRSPTTTTAPGDQPVRPSLPGRDTGPESYYASGSQTDGVDGDYDSSTSASEGEDAVLRSRVFSEGLTVEDGTALARRALNGLGSLPAWAGERGRAEHVLVEKRSLSPSSLKSSGSGTSTHKERSWGSALLDTLEGHPQHHRDRRKSASPAVGSVRTSRTSLRIRPSRPSPEQPSREPTPPLTLDSISAGWNPFPLFHIRKSLIFEVIVLLIPFSFALYRLYTMAPTAIFPSIPKLPFRAILLFTLSIPFIALLRREGHYFKAPFTDERGYRDPRLADDGVAVALTLPILLASAVYWDTYANADDTAFGIGLPGIRPLIDVWEANGIHATSSSRLPASFDLSVLSSPVEQARALFTARYELVLLTGLNAACLLLHLGLARTVFQIERLPRSNTKRFFGFMGVAATISAGIWALCTVVDYYMKGGLPISPLEAATTTLIQQSSFYSVSRLARRGFTLGELNAMTAAGNALCLEFWRLTRARWLYKRGLPYIPLTFRAPTPLVAFQAILIPGAYLAGFLLSPLLVISRHIASKPSHRLKWPTERERHRKLLALGVLVGLAGIVCFVLGGWAGWMLGAEPSSFFRRLRRPWGWAAKYFWYGNSDGVDIVAVGTFNAMPWWSPRRRTRGWRRIALVGYWGATISSAIGGWQTHLVRARRIRMKPPSPQPSFVGKSRDSSGTATPTGEGSPAGTSARATAAAAAGKRLLGMGMDAMHGATRMGNSHEARDTQVKVGVENAREEKAVHASLNMRRKFFHALAVLMFVPGIAIDPAFTSLAFSVAFALFTFAEYARFFALYPIGAPLHIFFSEFVDSKDNGPVIISHFYLLTGCAGGVWLEGKGINRFTGVLVLGVGDSLASIVGKLVGRTRWPGTSKTVEGTVAFVASVVLCGWLLRLIGVVPSFSLPRYILAVTLAGLLEASSTQNDNLIIPLYMWSVVSLLNV</t>
  </si>
  <si>
    <t>MHSPAASTSSVTLDHSPTPTPSPSAASPSAGPPSPANSPAPPASSHDHAKRKRTARDKDALRYALTSGFAGGIAGCVAKTSVAPLDRVKILFQTHSPDYQKYAGTWTGVFKASKAIYAETGVRGLLQGHSATLIRIFPYAAIKFMAYDELHRVLMPTPEAETSGRRFLAGSLAGIITTGFTYPLELIRVRLAFESHHSPKDRASLLRTIRAIYQNPPPPASSSSSAPQPTPSPSPVSASSAASASSRPTIAHFYRGVWPTLVGIIPYAGTSFLMWGFLKTDLFPSIFSPTFRRQNRALLDLLAGGVAGAIGQTTAYPLDIVRRRMQVGPVLHADGRGRAGFWETAKGVHRQGGWRGFFVGLSIGYLKVVPMNAVSFATWVAMKRLLGMEETPGGGKSEGKEQEGEGR</t>
  </si>
  <si>
    <t>MTREQEVAGEVGIKAMPTFVLFKNGEKVGTVVGADPNKLKVRRCNSALSSLLSRCAGAGIDNGCLGAGRPRAPQRICVDLGRRAFASRPRKIVRLQSSLAIRNRKQQFV</t>
  </si>
  <si>
    <t>MAARKKASAAATPSQTASTSSAASRVSPTPSSSSSHPRDPLPFAHFLPRLPLQLVAVLFSCIASCSVTVPDKSIPAPTRFVASLVQDPLSTLPLLCGLLAIVQGWFGYWARSCRLEAEKVDKDGAAKADTQLKTRTESKSFRGSLGKLWDNALKGEAPHQRLFKKRADGQSAFASIDTRFVPQAVMITLGATLVMHGAIVLLGAPLTRNVTHTFLLALLLSVLAVLPLSVALPPVATTNGRFAWLRLVSSLSPNDNLELVLLAPAVGTLVGAWTGAFPIPLDWDRPWQKWPVTPIVGALAGHAVGSLVGFAVVAWRKTLEAAVDVLQEVQQNEGMQRKTGGMKETRKTK</t>
  </si>
  <si>
    <t>MAKRKDVTKAVKPAAAPAPPPSSAPRTPPPRSKPSPLRSFILLIRIASCCFALYVLWKRMHPPKEEAELAEDDKRVRVEEIEVDEVRRQAVLEAFKHSYSAYERDAFGFDDYHPISHHGSNMSPAGPVGYFVIDSLDSLLLTNSTEEYKRARDWVKKLSFDLDDKYHTFEITIRVLGGLLSAYHLSGETDQMLLDKAIDLADRLLPAFDTPSGLPLSFVNLKTRQGIADKDNRGWTSVAEAGTLQLEFKYLSHLTGKKIYWQKVEKVMDVIRKQPNKDGLVPIFMRPDTGSFVFSDIRLGSRGDSYYEYLSKQYFQTNRTEPIYLDMHNEAMSGIKKLLLKKSATKGLMYVSELLPRRKAEGTFEMVDTPKQDHLVCFLGATFLLGASNGNTLPLPPDESTLSESQLDDWVAGKGLIRTCVDTYTSSKTGLAPEIVNFYLRAADAKAAGRDWFINSRKLTYPEPPIDARNILRPETAESLFVAYRVTGDPIYRSWGWTIFQAFEKHCKLPAGGYASVRDVDALPVVHEDRMETFWLSETLKYLYLLFSDKDLLPLDRYVFSTEAHPLPVFTPTRFQ</t>
  </si>
  <si>
    <t>MQLPVFHSTPYAPPDAIFALTAGYQQDKFDKKVNLGVGAYRDNEGKPFVLPVVRKAKQILASDDSIDHEYLPIAGLPSFVSATSKLIFGADSRAIKEDRVVTIQTISGTGANHYGGAFLQRFYEPWLGKSKEEKKIYVSNPTWANHKAIFNSVGLTPVDYPYYDSSTIGLALSSFLDFLRTAPAQSVILLHACAHNPTGVDPTRDEWKEIAKIFKEKGHFAFFDCAYQGFASGDLDNDAWAVRHFVSESIPLLVCQSYAKNAGLYGERIGALNIVASHAGDVEGGAARIKSQLLILQRQEISNPPTFGARIVSLILNDEKLFAEWKEDIKTMAHRIIAMRERLHALLVEKYKTPAPGPNGWDHVVKQIGMFTFTGLNPTQCKAMVEKGHIYMTANGRISMAGINDKNVEWVAECIDKAIRGQL</t>
  </si>
  <si>
    <t>MAASGPLQLTLGIIKPSVAAHQPHVQEIMQTIKRSGLEIVRSKRIHWREQDAEEFYGEHRGRFYFPRLVQHATSGPFVALALCAPDAIQRWRGLIGPTHVYKGQWEKPETLRARYGLSDTRNGFHGSDSPESAAKELSQVFENWDTTWWIDQRNKGVEFL</t>
  </si>
  <si>
    <t>MATSRDHLADVELGDIKGGSPTLNRTNSLSKHDGNGVVLRGLDGDSPDGSVHRNLKARHLQMIALGGTIGTGLFVGAGGALATGGPLGIWLGYTIMGFTVGTMMVALGEMTTLYPVSGAFTHYTARFVDPAAGFALGWNYWYSYAITLPTEVTAAALVIQYWRDDINVAVWITIFLVVICCFNFLGVRAYGEAEFWFSLMKIITILGLILLGIIITAGGVPGTDPIGFRFWRNPGPFQQENGIPGTKGRFLAFWTVLVQAAFSYLGTEIVALTAGEAENPRRNVPKAIRRVFYRILFFYVIGTFVMGLIVSPNDPNLTNADGVNASPWVIAIKNAGIKGLPSVINTVVLLSAFSAGNSDLYASSRTLYGLACDGKAPAIFRRCTKNGLPIYCLILTALVGLLAYMNVSTGSTTAFNYLSNLSSITGVITWLCICVSYIRFYHGAKAHGLDRNDFPYKAPLQPWASYWGAFFFFIVIIFNGYTIFLDGNWSTADFIVAYVTCWVFIVLYVFWKLFKRTKFVRIENMDFDTGRRELDQIAEDEAARYKAPTTWYGRLWDAIM</t>
  </si>
  <si>
    <t>MAAIAPPSKTKYLTVPETATKKDQLKVFSKDEVAKHNKEDDLWIIVDGAVYDLSKFVDLHPGGAHVLVQVAGKDATEAFFGMHRSDVLIKYGRYVIGTVEGQKPRVILPTPGTLSPVPYAEPSWLSEGYYSPYYKDSHRSLQKFMRKFVDEEVKDDANMHELDGKRPTVELIQKMGKLHINAMRMGPTKLLHGLTLPGDVKGDEFDYFHELIVTQELSRIGARGYADGLQGGMVIGLPPVMNFGSDKLKKEIIPDVLAGKKWICLAITEAFAGSDVAGLRTTAKKTPDGKHYIVNGTKKWITNGHFADYFSTAVNTGNGLSMLLIPRGEGVETKQIKTSYSTTAGTAYVTFDNVKVPVENLLGKEGKGLFVVLSNFNHERWVMCCGSVAGSRMIAEECMKWAHQRRAFGKPLITQAVIRAKLASMFAKIEALQAYLENLTFQMTHMTYAQQADILAGPIGLLKAQCTRVAGEIADDAVQILGGRGITQGGMGVYVERFQRTQKFDAILGGAEEVLFDLGVRQASRKMPQAVL</t>
  </si>
  <si>
    <t>MAGNRKTILITGAAGYIGSHIALSCLLSGQYSVVTIDNYHNSFPTALKRVTKLAQDALPASASDEDKKALEIAVHKGDISIKSDIENIFKEYESKGGIWGVIHVAALKAVGESGEIPIKYYENNITATINLLEVMDRYKVRNLVYSSSATVYGAPDNVPISESSPLRPESCYGRTKFMSELILKDVCDSNPEWRVISLRYFNPAGAHESGEIGEDPRGRPGNLVPLLAQMAVGKFPEGLKIFGDDYPTPDGTCVRDYIHVMDLADGHVDALGALPKDDIFKAQAASTGFGASGGKYKAYNLGKGKGMSVKQMVAAMEKASGFKYKVEVVGRRTGDVPELVANPELAEKELNFNAKRDLEEMCRDQWNWQSKNPQGYEGTA</t>
  </si>
  <si>
    <t>MPPRPPQWSQGRQYGVVIDAGSSGSRIQVYSWVDPEIAKHDRKAKGQSVDVLSKVEKGVEEGDGWHLKVEPGISTFGSNPAGVPDYLRPLIEFAASVIPADKLPSTPIYLLATAGMRLLPPEQQSAVLSSTCDYLRTFPFHLPDCGEQIRIISGEEEGLYGWVAVNYLMDGFDKHEHAAAGERRKHSSTYGFLDMGGASTQIAFEPSEAEQIKHADNLVEVKLRLLSGKDVRHPVFVTTWLGFGTNQARNRYVDQAIQKHLRNTDEADLPGDAEGLGSERPVVLVDDPCLPKSLMLSEARHAGYTTRGTGDFAQCLKRQASLLNKEVDCPDEPCLFNGVHVPPIDFSVNHFIGISEYWYSTQDVWGAALNGNGVYDYVEFEKHAIEYCGREWDDIMRDYKEGGGSWKTNVELSRLEMQCFKAAWIINVLHEGIGIPRIIDRGGQGDGKNQAEKGISKAIDKNLLDEPPSFQSMNEVNDVAISWTLGKMVLEVSKGTTELPVSSPRPSTYANSYGAFRMGWTGHIPSWRGDVRTTIAAVKDSSALPFFGIFVLLLAFWLFGLSPGAARRRKSFCGPLGRSSPRRSEFSLLSQDDSAISSGDSSGSRTPPRGGRRKNGSTVTRVLSPFQHAAIRLSSFIRSLTRQSSLSRSPSASILPMSRVSNPSGGEIFRPRPIRSSKSTPFLRSATIAANYSSSTGHWNDMPAMNHPSDRIRPASAAQQQDPNAGAPFQRSTSGSALASYGPRTSSPPPMAVVIPPSPNSRPTTPASARPVLTKLTPRSSASREASTDDFRHVASSSGIATPSPLSAGPHSASALSNAVWDSLATGGFSRERDSASPTPGVGAAQALAGAKLRTSKSANSSQVNLAGPGGYFAHAGGSTAGGGNGTGSARRQGGPAFSLTVQPPSANASSTSLGGQSAVSTPGTGE</t>
  </si>
  <si>
    <t>MLAAMPFQRVLASQRTFITAVSAAASPAGARASRRAFALAATQPRRADVASATATSNPPPSSQLSATPASSVSATTSNAPPKAASSSTSSGSSAGSQPPKKPKNRIRTFARTVLVTILAGGGYVIWRSYEQRHPGEQLPHDPKLPTVVVLGNGWASTAFLKELDNSGYNVVVISPRNYFLFTPLLPSVTVGTLSARSILEPTRFLTRHLKRKTEVYEGEVYEVDPEKKTVRFVDNSEIKGEVDGTEISYDYLVYAVGAENQTFGIKGVKENACFLKEVWDAEKIRTRIVDCIEAANFSGQTQEEIDRLLSFVVVGGGPTGVEYAGELHDFLMEDLGNWYPDLADRIKITLIEALPNVLPMFSKQLIDYTMSTFQENKINVQTKTMVKEVQEKKLIAQNEKKELVEYPYGLLVWATGNTARQVTKDLMNRLSSTQNSRRGLLVDEHLRLLGSDGIFALGDCTATNYAPTAQVASQQGRYLARVFSKLHKKELLLKELEQAKQVGAEPAKLDSLANAVIRASNIAPFHYSHQGSLAYIGSDKAIADLPVFQGNLAAAGLATYYFWRSAYISQLFSLRNRLLVGTDWLKTKVLGRDVSRA</t>
  </si>
  <si>
    <t>MLSHTLRTSGSLRTLATRRTFTTTPARRALADLEALAATHPWSGTATDGQRATTHLIGGEYTTGDSTHWIDVHDPSTQRVLTRVPESTPQVLKRAVDKAEEAFDEWKDSSILKRQAVMLKFQSLIREHHDEIARSIVLEQGKTFADAKGDVLRGLQVVENACGIPSLLLADKLEVSKDMDTFVRKVPLGVTAAVCPFNFPAMIPLWAMGMSIACGNSLILKPSERDPGATMILAELLEQAGLPKGVLQVVHGTIAPVKFICEEPRIKAISFVGGDKAGQYIYETGSKNGKRVQANLGAKNHCILMPDANANFALNSIVGAAFGAAGQRCMALSTLVAVGESQTWIDGLVERAKKLKVGNGFDPETEVGPLITPAAKERVESLIQSCADQGGKILLDGRGAKPKGYEKGNFVGPTILEATTDMDCYTQEIFGPVLTIVKADTLDDAIALINRNRYGNGSSVFTNSGATARRFEKEIQAGQVGINVPIPVPLPMFSWSGNKGSVLGGASLYGPRGVDFWTQNKTVTSYWRAEDAIDTRATTAMPTHH</t>
  </si>
  <si>
    <t>MSHPSDGLPRPTPQLPESMLEMLSMKGKVSIVTGGSGGIGFAAAEGLAEMGGDIALAYRSAEGMDKRAEDLAKKFGVKVKAYKCDVADYDEVTKLVNDVKSDFGRVDVFIANAGMGGSGRIKDLSLEQWRKIQAVNYDSVFYAMKAVGPIFEAQGSGSFIATTSISAHIVNVPLDQSAYNASKAAVVHLCKSVARDWRLFARVNTISPGFFDTAMGAAPEVADTVYRYSVLGRQGDPKELKGAFLLLASGAGSYITGSDYLVDGGYTLS</t>
  </si>
  <si>
    <t>MGLGRLPTLQELEDAALGSTLEWDEVEVEVPDTSDVETLAAFGKMTSNAYTTPDAGNWYDIGSGWNRSDSFGWKEDGIRGHVFADETNSTVVIAIKGTSAFIVGGDSGTSKNDKINDNLFFSCCCARVDWSWSTVCDCYDGNRQCRQDCIEEAVMTKSAYYPVATDLYNNVSAIYPHAQIWLAGHSLGGALAAMLSRTYGVPSISFESPGDLLPSRRLHLPLPPPPRNRSRDHLASHDDKRPKRSLDDELTTHVYHSADPIPNGVCTGAFSTCGLVGFALESRCHTGKTIMYDTVGRLGWSVDIRTHSIHVIVDKLLIDDWGVKPSEVGGSAKGSLDAVGLRRNRGGWFGWWPGRGRKDEDDKGGDKEEEPEPEDGQHGGRGVPEPHFEDETCSDCDKWTYV</t>
  </si>
  <si>
    <t>MGAAVSQPQSALTAAASAGKAQPGADPFFAELGGEVHYDRSMGSSRFLKAVRGRHRQGALVVKVFVKQDPSISLKPFVRRLKAEREALADCPNVQAYGRAIETERAGYLMRQWVASNLYDRISTRPFLSSVEKRWIAFQLLTGLKHARERGISHGDIKTENVVVTSWNWVYLTDFSSAFKPTHLPLDDPSEFSFYFDTSSRRTCYIAPERFYSSDSDIAKTKESLEIGKRDGKITEAMDVFSLGCVLAELWMEGTPPFTLSQLFKYRQGEYSLESYLAEIEDIEIRSLIRSMVSLDPSSRLSFSDYLNQYRGTAFPEIFYTFLHPFLSALTDSASSSAPPPVPNRPGTATPVTGDGAGLAARQEHTLLRTDADDKIERVWTEWEIVARYLDETLPNEDLQKGAESSDERQKNRLPAETFFPIRLHLPGQEGNVVASGASHDGPALVILALVCANIRNCVRPASVLRALEILLALNRYLTDETRLDRLVPYLVTLLSDDAATVRAMALRVLTQTLMLVTTLTPSNVDVFPEYIFPNVRPLANDVDILPRETYALCITPLARTARRFLDLAEALKTEGAFELTGLQDFESSPYTGNFDSRLQELHALVQEHIGPLLTDPSTAVKRALLSNIGDLCDFFGRLKANDAVLAHLVTYLNTRDWLLRKAWNEHAVDVAQCVGPRSLEEYILPLITLSLADPEEFVVVQVLESLTSLASQRLLTKGKIWELVSPVVSFLCHPNIWIREGSALFLSTVASLLEPTDKWCILYPTIKRLLRSDVKEITALSLLDNAREPISRVVFEAAVAWAGKNGKSHFWSATKGPAKGAPRDAGVRTDEDHAQLERLRQLGMSVEDEYKLTAMRDYIAKVASSRQAMPSRGFYSPDALTPSSSTANLQDLGIVPQTIFFSVRSPEEMLNVARSRLQGETLSRRFSSTSATSSPRASASLDLNRPVGSRTVSGQPIEDLRRRLAAGAVTKSDSPASPASIQDGADSDSTAHAPTPKADRLDLHRTVSNASTDASEATTATTATSSSTVPKVRSRIRLNAVEVGKVTAAVAEDSTNAMGLFDVDARYRASAGDGDSVAGDAVSQAPTPIEKGGPAKQLPLPQRLVSTYEGNDPNIKQLLERTYLDSYREPLPELGPHVPPGIPRRKALRTNFPPRERTPNRPEGTLIAHLVEHTDAIVSIQVSPDQLFFVTGSLDGTVKVWDAMRLEKNVTSKSRQTFQQGGKITSVCFLDNSHCIASASTNGSIWIHRVDVSLSGQMPRYSKPQLIRQSTVDDGGHATCLASYNTDTSTNLVFGTSLSSIVVLDIRTMRAEHEFANARHFGPITALCLDRKHLWLVSGTASGVLSVWDLRFGLLLRSWNIGPRRIHQIAVHPVKGKGRWIVVAAEPDDGSSPASSSDPSKPRRSSTASTAPLPGTTVAEVWDIDRGHKVDEFRIVSPQQQSAQSTALANRPNVFANGAPATSSVSMQDASLDPAAAIEALLAASTAPQSTPPAKSSEAGRQVVPPIQPTVRAFLLGTDYSMQATTRPAASHLVALQDQQDGYGREAAAKGAGGKDKDGGFLITGGEDRKLRFWDLGRVSRSAVVSGLGIDEEVPTFSTHTSTVRPSSQADPIQCTIHLESTAAPPSASSSQPSSSRPSRPPAPTARVHRSTLIANSQQQLLRAHQEAITAVNVLDLPFRCVVSGDRAGVVRVFE</t>
  </si>
  <si>
    <t>MAHAATQTPVQPPIQLTAAGFVSGALAACTAVTITNPMEVAKTRLQLDGELQGRAHIKLAPAVAGSGAAAAGIPEVHASVKAGPSGKVYTSALDCMQKTWKFEGLRGIQRGLGAAYAYQIALNGSRLGFFEPFRHAINSVAGYEQNSVHAWTSLLAGASSGVVGAILGNPLFLVKARMQAYSPFNPVGAQHHYTSAFNGLASIVRKEGIKGLARGVDAAMLRTAMGSSVQLPAYNLAKTTLNGWGMGDNVGVYLLSSTFSGMCVCAVMQPADTALTRMYNQSPNSIGPDGKPRGLLYKNPIDCLWKTWKTEGIRGWYAGTTAHLARIAPHTVITLVTNEMISRQWTAWKRARTAVARD</t>
  </si>
  <si>
    <t>MSTTTPTTRVTSPSSQDQPDRESMHSVLNFRIRKPNYGPRHLAVKNHAVAAIGEFVGTCLFLIFAFGGTNVANMAVSDVNSSAQPDQTGATAALPNTSNLLYIAFSFGISLTVVAWCFYRVSGGLFNPAITLGMFLVGAMSPVRAVILAFAQILGGITGAAITEALLPGNLMVRTTLKTGISVVRGLFIEMFMTALLMLAMYVARRQPRVSPANASAHSLLLATEKHRGTFLAPLPIGLALFCSELVSVYYTGGSLNPARTFGPCVVQHKFESYHWLYWVGPALGALVASGFYHLIKYLEYETVLADDDSDDEDEGDEEEQVASPQQTQAPVLQIATDAAGAPVVQAVPPTGATGGKAKGQQRYVVEGTGLAAALLQRMATEQHQQHRTGPHARGRQTPLTNPAYDQRFERLESMMSRILDAVEQGRGSGSDASVATAAAGHSPSAEEKV</t>
  </si>
  <si>
    <t>MRRRTTTSELISRSPSSPSLFPLRNNTMPIQKIHARQIWDSRGNPTVEVDVTTEKGLFRAAVPSGASTGVHEAVELRDGDKSKYLGKGVHKAVANVNDVIAPKLIEANLDITNQEAVDDFLIKLDGTPNKGKLGANAILGVSMAVAKAAAAQKGVPLYVHFAELAGVKAPYILPVPAMNVINGGSHAGNALAFQEFMLLPTGAADFDEAMQMGTETYHTLKNVIKKKYGIDATNVGDEGGFAPNVQGAEESLDLLTEAIEKAGYTGKVQIGLDVASSEFYKDGKYDLDFKNPNSDSSKWLTGQQLAEVYNNLVEKYDIVSIEDPFDQDDWEAWTHLTQNTKIQIVGDDLTVTNPKRIQTAIEKKACNGLLLKVNQIGSITESIKATQLASSDGWGTMCSHRSGETEDTTIADLVVGLGTGQIKTGAPCRSERVAKYNQLIRIADEIKQAGGQVRYAGADGLSRGPNAAPLSRK</t>
  </si>
  <si>
    <t>MATQVPSAGVNVPTAQQLRFRSKPQPAPGTKLQPGPNARALRPEEPGLLKDPNLRFAFGRFNPTLTTAFRFLLLVRWASAMYTAIGDCDEVFNYWEPLHYLVNGKGFQTWEYSPAYAIRSWFYLFIHSGPAVALRAFGFPDKRVAFFATRLMLATFSSFVEAIFYRACAVHLSSHVGRYVLWIQMFSAAFYSAATTFLPSTFALYFVMLGTAASLSPVQAGWKRISFAVAAYGMAGIVGWPFAVLLGVPLILEQLFVRGTVERVPSGQTALWASKRARSLGIALAFGATVAVPVVLVDSAAYQKLAIVPLNIIKYNLFPAAGAGPELYGTEPWYYYILNGLLNFNILFPLAVLSLPFILVTLSIDSKRFGDLRDRTSGQTHPAVSLAIRLVPLHLYLAVLMLQKHKEERFLFPAYGHVVLNAAVAIYLVRGWVEAAFLKVTASPYRATRTGLFSHFTRAVIVFSCLLSFARISALHHYYHAPFNVFHHLQTYDLSCLALVTHPELAPSIDPTIPHTEFAKALDASKALPLDVLAPLNLRLCIGKEWHRFPSSWLVPDEVETRFIKSEFDGILPKVWEEPGEGKGLFGRATAVEPQGMNMFNREEKDRYVPVSSCDYLVDLDFPARPASSFSPLEPRYAADEAHWDKVYCHPFLDAANSPRLNRAIKLPLPGWDAKNSWGEYCLLRRKGLFEDSKSKA</t>
  </si>
  <si>
    <t>MPSTPTSTPRRVFYGTLVHAVSLTETEYIQDALLGVDEAGVIAFVEKEVPSGQVEERLQALGWTGADVQVVRMRTGEFLMPGLIDTHTHAPQFLNLGYGQQYELLDWLDNLTFPAESKFADPQYARRTYEGVVERVISAGTTTCCWYGTIHLTTKLLAAICHRKGQRAFVGKCNMDRNSAPYYQEESAQKSLVDTEDYVKFVQQHCDSPFLPSSAVSYKRRTGPTSLVQPILTPRFAISCSDELMQGLGEMLDKDEHLRLQTHLAENPAEVEFARSLYPSLPSYAAAYDQFRLLRHNTILAHCVLLSHDEMTLIRQRESGISHCPNSNFNLRSGVARVADMLDMGIKVGLGTDNSGGLALGILSAIRSASTASKTIVFSERDAPRKPTSNGAATEIRSADGITRPSGFFASSHLPVETLFYLATLGGAQLCDLEDRIGNFVVGKEFDALLVQTGQASEEEAKGWAGGVSKDRLGENVSGKSVEDELERALSGAKDDGVVPIGPNPALLVEPDESIERVFEKFLFTGDDRNLRAVFVRGRQIGGVGSV</t>
  </si>
  <si>
    <t>MTHSDLFQPAQLLFFFCYHQLLLASALPDLLSNAMDHLRRPVDSLLEAYHLVEKRQVGWMAKNRKTGEMMREQQPLMKKIQLLLFFNPVTEWIDFTHVAKMWLHRKTIQQKPKEESQKSKQQIASFVSFYHINMEDFEPSDINAYPTFQDFFIRKHKPGTRPITAPDDPTIAVISADSRVVTYPTVTLTIQLWIKGNDFSIAQLIDDPVKAKTWEDGAIASYRLSPQDYHRYHCPVAGTVSWWKELDGDYYEVDALALQSRVPILSANARSAVCIDSPEFGQVLFVAIGAIDVGTVKLNPKATTPGSTFEKGEEIGIFEFGGSSIIVAFEKHRIQFDDDLLDESYKQIMVDVEVGQRLGVATKPASK</t>
  </si>
  <si>
    <t>MSGLISSTIDSIRGTGKSKLLKKSPDDVVITMAVRTPLQKARKGGFKDMSVQELLIAFFKKAIPEMKIDPALIGDISVGTVLPPKAPYDARAAQIASGIPETVPLQIINRFCSSGLMAVQNISNQIRNGEIEIGLAVGFESMSATPDRGADSFAEEVLAHPVAKDTQYPMGWTSENVSKDFNITRERMDELAAASQQRAAQAQAAGLFDKEILPIEALVAPSAPSASSDSKPQRQKVLVTKDDGIRPGTTKEGLGKIRAAFPQWGNGTTTGGNASQITDGVAGVLLMTRRKAEELGLEILGKHVATSVAGLPPRIMGIGPAFAIPKVLERCGITKDDVDLFEVNEAFASMLSYCIDIYGLPHDKVNVKGGAIALGHPLGCTGARQIATGLHEIRRRGGKILVTSMCIGLGMGAAAVFVAE</t>
  </si>
  <si>
    <t>MSAPFAADVQALRSSYEKAGQGHVFTFWDKLTAEEQSTFYRQLLSLNPERINSIHASSLEAEKAAAASTHDEITPPPADQSGSVIGNEKQAAEWNEVGLKAVREGKVAVLLMAGGQGTRLGSSAPKGCYDIGLPSHKSLFQLQAERIKRLQTVAGADKPVPWYVMTSGPTRKPTEEFFAANGFFGLDKENVVFFEQGVLPCLTDDGKIFLDKPGVVAVAPDGNGGVYAALRNPVSPSSSAPTILEDLRQRGVEFIHAYGVDNCLVRVADPVFLGYCISRNADCGAKVVKKTVPTESVGVVALKAGKFAVVEYSEISQEMAERKDASGSGDLAFRAANIANHFYSRQFLEEVSHFDEKQMPYHIARKKIPHVDLASGETVKPSKPNGMKLEQFVFDVFPFTKSFALLEVERKSDFSPLKNAPGTGSDDPETSRRDLLQEQKRWLEKAGAKVADGVEVELSPLVSYAGEGLEGVKGLEIKKSGVVNSLDELKQLAT</t>
  </si>
  <si>
    <t>MLSSVRTALRRAASPQQVRLASTESAAQKAQQAASSAQATAQQALAGVSKSAGNLLGSYKEPVLYNVRPPACAVAAAVAREFAKQVYVAEQLAPPSFAQFSYTFRHFFQQAPSPSFWKELYKSGEYKRWLLYGVEAYGIFKLGEMIGRRHMVGYKLEDPHTAKLT</t>
  </si>
  <si>
    <t>MLYLLDYGAGNVASLANSVRSLGYEFKWVQSAEDIEKADRILFPGVGAFGSAMAGLRKRGFVEPLKAYIASGRPYMGICIGMQALFASSLESPDEPGLGVIDAQVGRFSSEDKKVPCMGWNGATERREIGQEGKEAYGFGEGEESYYFVHSYRVDANQPGVQDWALTLTQYGEEKYVSSVQRGNVFGTQFHPEKGGKAGLAVVEAWLKATDKDGKGMLDVSKKALRPQADVDADLTRKGFTKRIVACLDVRANDQGDLVVTKGDQYDVREAEESVTTEDVESKPSGAPEESSSTSPSAPVAETTLPTSTVSSDPTAPPPAKRQRQVRNLGKPVDLARRYYAEGADEVAFLNITSFRSCPLHDQPMLDVIRQAAETVFVPLTIGGGIRDTTDPDGTTRSALEVAGTYFRCGADKVSIGSDAVFAVEELLAADGKPTGKTSIETISYAYGAQAVVVSFDPKRVYVNSIDEIPEAHRPCAVDLAGPLASSPDKELKPDLGPNGERYCWYQCTVRGGRETRDVDVVQLAQGVEKLGAGEILLNSVDKDGSKSGFDCRLVDLVRRSVGIPVVASSGAGKVEDFSEVFETTGVEAALAAGIFHRKEVLIEAVKKHLVDAGIKTRRV</t>
  </si>
  <si>
    <t>MAQQRRLSVSISPLPNGILSPSSPTLAQAQLATSPPNASSFSISYEARQRASGAIPFPQSGKALTEFPLKDDPLRILLLENVNATAVAMLKAQGFVVEEVKKALGEQELIQRLKEGNFSAIGIRSKTKVTAKVIAECPNLLVIGCFCIGTNQVDLLAAAKAGIAVFNSPFSNSRSVAELVISEVIALSRQLCDRAREMREGVWNKVSKGCWEVRGKTLGIVGYGHIGSQLSVLAESMGMSVLYYDVLPIMPLGSAKQTETLDDLLEQADFLTLHVPELPETTNMIGAEQISKMKDGAYLLNNARGKVIDIPALIDALKSGKLAGAAVDVFPHEPASNGPNFGDSLNAWSSELRSCPNLILTPHIGGSTEEAQSAIGAEVGGALIRYLNYGSTIGSVNFPEVNLRPILHDGTVRLCHVHLNQPGVLKVVNAVLGEHNVEKQFSDSKGDIAYLLADITNVDEKEIKDIYEAIAGSRANIATRMLF</t>
  </si>
  <si>
    <t>QGLSLIFLNFLSLLYYNPTLSTGTKPLHVSKGGTWDPLFPPTSTHPSILSSFFTWLTGRSAADLADQGAPRWLYWTFAVGLFMYQSLDAIDGKQARRTGTSGPLGELFDHGCDALNTTLGCLLCASSLNLGLSWWTVASLIATHCNFMLTTWEEFHTGTLFLSAFSGPVEGILLIVAIFAVTGFKGPQLWDTGVLTALGLHPSTNSLLASLPFQVKDLPINDLFLCFSAIGLLFNIVAAIHNVYLSLPAESRNILHLFRPLTRLSPYIIHTAAMLSWLHSRERLLLRTTLFIPFALFWGISFAHHVQLLILAHLTKSPFPAAWKHPLLLLAVLAAADAHFGIVQTDKTSVKHVVLACLAIGTLVYAHFVWEVIGDICAFYDIGCLTIKRKPAPGAPGYQPSPAEIARKQGKADEPIKEDGVPLTHEVDKTGRKVPTEAGVLKRQKGE</t>
  </si>
  <si>
    <t>MQPFVYTALPARVVFGFGTAKQVAHEVARLGCSRALVLTTPQQVAAGEQVQADLGDLNVGIYSKAAMHTPLEVTLDALAQAKALDADCCVAVGGGSTIGLAKALALHSPDSAKLKIVAIPTTYAGSEATPIIGQTEIGKDGKPLKTTQKTMKASLSLVLPEVIVYDVDLTLTLSPQMTVISGLNAIAHAVEALWAVEANPIISTLAVQGIEAIARSLLLIKADSQSKDGRADALFGAWACGTCLGAVGMSLHHKLCHTLGGSFNMPHAETHTVILPHAVAYNAPFAADAVSRVAKALGVANAAQGLYDLSKENGAPYSLKSLGFKEEDLERAAEIAARAPYPNPAPLVKEKLLVLLRNAYEGVRPS</t>
  </si>
  <si>
    <t>MPSILASKDDPKPNGDPQYIETVVPGLLGVQDDLIVADGEDEIHPFVWLLSLVAGISGFLYGWDTAVVGGALGNIGDALGHTLDSVEQEWAVASLSAGAILGTLIGGTFSDKIGRKAVLVIGDVLFTVGGILICASYSLEQFIVGRILMGGGAGIAAVVCAVYLGEVAPANFRGRIVAVQSVMITGGQLAAYAVSAGLNNVHNGWRILFALSLPFAIGQGIGMHWLPETPRFAVLSGKTSDAEATLARIYPKATPEQLQLKLKAIALATEVSTLLKKKHPSLVGRIYAVCSTPRYLRCTVCAAVVFLGQQLSGWNSFLYYSNKLFGAAGFHNTSAIGILVAGINVIFTIVSMFSMDRVGRRRMFLLGVPLMTIALAIAAIAFHFMTLGTGNKLLDNVDYPQKWVGLMLGMMCLFIVGYAPSLGTIAYTTIELIPLEVRGIGSAIAVAFQWGGNLIISATFLSLLSALGPAGTYGFFSGLCFLTFVFIFFCYPESAGLTLEETGTLFVDGFGVRKADRMRQAKRQTTGRDLEAEGSVAADSKF</t>
  </si>
  <si>
    <t>MPHAVATASAPYDLSGRTAIVTGSSTGNGRAIAVALAQCGADIIGVDLHPGQPKGFEEDAPHTHDLVQRDYGVKSAFVQGDVTLEETWEKVMRTALEMTGRVDILVNNAGILGKVGPVHEATLAQWQLVMNINVNAVFLGIRAVIPTMLAQESRSGGVRGTIITISSNAAYHGAPEKAPYCASKGALISMNRALAVDYGRQGIKCVIVSPGIIATALNAQELADPSRCQNYRSQTPWPRFGRVDEVGSAVLFLASDASDYCNGTDLAMDAGYIQA</t>
  </si>
  <si>
    <t>MPALPQAVPFGICSRSVGRSAAGHNILDILDECAKAGLWTIEVAYECLENYAKSLTSFSNPRDALREAARRVNQRARSLGLVCAVLDAFEGYEGLLDREQHDHLVDDFKFWVELCGIMGIEVVQVPASFETCEKAMGDVEVIVNDLRELADIGLSVSPPIKIAYEPLGWSTYIDTWEKALEICHRVDRPNIGLCLDTFHVASLLWASPETVNGLREGGAEALKASLDRLRKISPEDIFLYQLSDGTLLDPPMPDSPFTEPDIHHLFSWSMHGRPFPGEGYFPVAEISEAVFATGFRGVTVMEVFDDDAFSKCSTLLAERANRAVGSWVRLSKELGLAPFRPPTPKGQNKLGTCTVNIGHYEHYSLEDKLYACAAVGHQAIDLYEDDFLHYLSLQPGANKANLWEPIPAHLHAAKKIGDLCASLGMEIICFQPLIDVEGLVNQADREAAVERVKNYFPFMRALRTDCTYITTNRRYDFDNITGEVSVIAADLALFADLAADYARADGGPMIKIGYEHLSWGSHINTFDKTWEAIQLANRPNLGFVFDTFNFLAVEFADPYNPVGHGRKHDTLEESIRVVRSRLAKLVKLIPGDKIYVCQVADAKLVDPKSLKAPTHPDKAWTPDHEPPYRQWSSSHRLFPNESFLGGYMPVADCLAAILATGYKGALTLEVFNDSLFEKGPNVVAEHAKRSYAGLEACIAEAKEITPFW</t>
  </si>
  <si>
    <t>MAFARARTVARNLHQLLNRRPLSTASPSQGTAARAASKRAFQLGVGAGAVLTVGGVAAYLYTQSPVHLDAPSPLPAKQRRRDRSLTAAEVAKHNSKGDIWVVIDSQVWDISDFAEIHPGGIKVLEQNAGKDVTKVFKTIHPPKTLEKFLTDDNLVGYIDVDEATKIGGGKNAEDFRIEQARESLRNVDTIVCLDEFEEIAQSILTEMAASYYSTGSETEQSLRDERESWQRIRFRPRVMRKMRHIDSRTSFLGMPQPLPFFIAPAGLARLGHPDGELNITRGAAEHDVVQIVSSGASASIDEIFGEKQPDQTLFWQLYLPSDREAGAKKIKHAVELGAKAIFVTADVPVLGKRERDLKLKARSQSYEHPIAAQWKAAGASDWDAVKQRGVSDIPDTAHIDANLCWEDIPWIRKQAPGIPIVVKGVGCVEDVEEAKRHGADGVVLSTHGGRQLDGARAPIDVLVEIRKKNPELLKEIEVYIDGGARRGTDVVKALCLGAKGVGFGRSFLYAQSAFGAAGVSKAIKILEEEVHSTMRLLGANTIADLKPEMVEVSSPERWVPV</t>
  </si>
  <si>
    <t>MEEQDDREPLVSAKDEEQEDAKPIQAGEGERRRYLLPFASLGTLADQPRGSRAQRTDARVDYEVRAVDDGQETTRASRRSRSTNPSPKPRKRVKQESKEEQDEADLLSEDESDGKMEDFPDLVEAMGDVNRPAELPADANLLRPASLSNFDVVDENTSELSGLGMFARRDLGGNEQNTTDKTQKRIDKWGTMRKCWRSSRNLGCRGPGKAFLVSTTPHPISHQSRQGRFSVFLRLRDAAKDVECWKAYAVYRYNWCGLAKEGEFDRLTEKEKDQVIDVFCSYLRGGKNKFVEWLFREVKVQLNPDDPTLSSLWSTRKTKTVSWQVRRRQQRLALREALSQNNVFPQGWAIMVYDGPLPADELDFIKRRRAVRQAGGDPRSIREDALRMPCSTRPYTSIHLTSRIILLAFRCSYLVVTCGLQGFLSKSKAFPHEELLFPRSRPDATRVCPDQLARTMLVCIVGPPQAGKKSLADHLVRERSFTRVHLVPSLPTSRSQDDLYFTSSSDFLDHATRTWRRHYVTVDLVSKAKLAEFAKRPFVAVVAVDAPLGVRFRRAVAVANSAGETPPSLDDFVEADDRLYHGALPLLSQIDGVEEVAELFGSRLGGPGGPATPAKKRPTQLSNDPPSPTPSPFKQISPEPSPELSRTRLFQPAEQDSLQSLAQLPPADSTLSSILPLAHLTIPNPHSSLGPFLSSFSLPVLAELLRPSWDTYFMLLASLASLRSNCMKRRVGAVLVRDKRVVSTGYNGTPRGVKNCSEGGCGRCNSHGDGFGDEADPEGVDDEAEMLAANGQRKGMSRVGEALDECLCLHAEENALLEAGRERVSGGGTEGATLYCNTCPCLRCTVKIVQCGVEEVIYSLSYSMDSASRRVMEEAGVVLRQIPQPPFPK</t>
  </si>
  <si>
    <t>MVNAPEIGKVLPSWWKEGVVTYQVYPASFKDDNGDGLGDLRGVINKLDYIKSLGVDAIWLSPHYKSPRVDEGYDISDYNDIHEPFGTLEDCQALIDGAHARGLKILFDLVVNHTSDKHAWFEESRSSKTNPKRDWYFWRPPRYIDGVRHPPNNWRSVFGGSVWEWDEKTEEYYLHYFCVEQPDLNWENPEVRRAIYEEAVVFWLERGVDGFRIDTVNMYSKYLDFPDAPVVAPETPYQPAGQFFTNGPRLGEFLREMRRETFAKYDCFTIGELPHTPSLEKILSYISTDAEALDCTILFDVMDLDHKGGQYPLMACDWTLPEFKRLTAFAQQLADPQNKAHALSYIENHDQARAITRFASDAPEHRVASGKLIATYLLTLSGSLIIYEGQEIGMINAPKEWDVTEEYKDVNTINTWREIQHDAKVQNNPDLLARGKAGIQLTARDHARTPMQWDRSPNAGFSTNSKVKPWMRVMDSYLEGINVADQENDPESVLNFYRRLLKLRNEQRELLVLGKFDLVDPENSATMVYTKTSRDGSKKALVVLNFSGEKQPLEIPANLQGKPSKMLFSTLDNAADAELAAYEARLFVF</t>
  </si>
  <si>
    <t>MSHATEKVGAEIEVVENVRREIADYDNVVAEARRETEDQQSMTLREGLRRYPKAAAWSILLSTAIIMEGYDVVLLGSFYALPQFNKKYGVQLPDGKYTVTAAWQAGLSNGAQVGEIIGLCINGWASERFGYKKTMLAALASMICFIFIPFFANNVQTLLAGEILQGIPWGVFQTLTTAYAAEVTPVALRPYLTAYVNLCWVFGQITASGVLRGMLTVDTQWAYRIPFALQWIWPLPILIGTIFAPESPWWLVRQGRNDDARRQIRRLHTNPTEQEIDNQLSLMVHTNALEKSIAAGTSYLDCFKGVDLRRTEIAAGAWMVQNLCGSAFMGYSTFFLEQAGLPVERAFDLSIGQYGIGIAGTLSSWLLMRYLGRRTLYLFGLAFMVCALIVIGGMGSLPSSNTSAQAAIGAMLLIYTAVYDSTVGPVCCDCLVAEISSTRLRAKTVVIARIAYNIIGIVNGIIMPYFLNSTALNWSARTGYFWAGFCALCLLWTYFRVPEPKGRTYGELDVLFENRVSARKFRTTAADQFAGHGMPQRTPSSDEKDEKFDVQHVEL</t>
  </si>
  <si>
    <t>MPLSPPLDIAIRAERAEAGKKISETSRPRSPEDSNTVLGAFTYSWMSGIMQVAKSRSLRPTDVWSLSLNNRAEVLARRFASLRSKTLTRKLLRASARDILIDASLKLVASTSEYLRPYFIQKILENLTLAYTGSPAPESTFSSFLLASITPDSPPWTPREKAYLYTFLAFLSALVKTLAQQRHFHYARRIGMRLRSELTVALFEKALKRREKAGIEEKKAEDGSAEEPEQSAASVGKVITMISEDVNRVLRMGCDSHLLYGAPLEIALGLIFLYNLMGWSALVGFSLLALSVPINYWLGKVAVARERQTARDARQTALQELINDVRTVKLFGWSAAFIHRVETKRKVELEWLVRDWFIRYAYTLLWASMSLLVPLLAFWSYVKLQGEELTVAVAFTALSLFSLVRGPLNQIPGFGIRILQLRVSISRMESFFAEEEVDHHVSNGDETAASVVKLEHATLRYAGAKGDRATLVDLDVDFPQRQLTVVSGPTGSGKSLLLLGVLGELEVVSGKVVLSPAVSYAAQHPWLESLTVRENIVFGYPTDEERYRAVIRACALEKDLELLPDGDRTFVGERGISLSGGQKARLALARAVYAPTAVILLDDVFAAVDAHVARHLLTHLFAGPLIRDRTCILVTHHVDLVLPLAAYHVQLENGKVIVQGPVESTQMQSVDAVEEELKGLPDGEGEGAGAAEQTESDAKKERVTAGKAEDWTSGAVKSEMYKAYLRSSGYTAWVLVLLTVVGRPVFTFLEQFVLRQWGEAATQQDGTVDTNHYLLLYGVVGAGTSILIVLTAVFISLASLLASRSLFHQLLARVVYAPLRWFDLVPLGTIVNRFTQDIGVVDDGLAVTMMAFLIAALVVISVVLPVALGTSLIFALIYSTIFRSYLLVNRDVNRIAATTASPLFASFAEALRGITTIRAFGKQKEYRARLCNIVDETLAFWYCSATLDIWLSIRTQFLSAFCLLTTAIFATFFRISPGLAGIAITSSQGVLQALDFLCSAYGRLVLSMNSLERITEYLEVPQEPQGGVIPPANWPSLTFLSSCVADQPLAHRYDTNLPPVLHGVSFSVMAGERVGIVGRTGSGKSTLATSLLRFRDPASGSVVVDGLDISHVSLEELRKRITLVPQEATLFEGTLRDNLDPFDEHTDAECIAALKRAHLLDPDVMEADDGGEGGRAKPTSTMSLDLAVAAGGANWSAGQRQLIALARALLRDSRIVILDESSASLDHALDTKLQQVIRKEFKDAAVLTIAHRLRHTVCSSLCARRRTVIDYDRILVLDAGRIVELESPDKLLAKEDGVFKRLWDESQGGTKA</t>
  </si>
  <si>
    <t>MFRTALRTVAPRALPRVQAPVARSFLTSAIRLSEHHEPILQGEGGKAGEVPTDLQQATGLERFELLHKLQGEEAFSMEPLDASRYGTLKEPVMVFSLDHERIVGCTGIPADSHDTIHMVVPDSKPVRCPECGCAYQVDYQGAEDSHDHHH</t>
  </si>
  <si>
    <t>MAGVIGKAQEQVAQALEAATAALSLDAVYVDEATGDDKDGDGSQAKPFKTVAGAYIARSSDAINVHVRQAPAEGQTEGSWAAATASAKKKAAKLLQTHKNKLAKQEELRKREEAEGEARRAAEAKKLEEAKAIVLEEPTTEATRIKIRQATEQRGKRVRVFGWVHRLRQQGGMTFVILRDGSGYLQCVLSGRLSQTYDALTLTLESTIQITGVINQLPEGKTAPENHELTADWFAVVGKAPGGDDAFLNQVNEDADPSQLADARHLVIRGENASAILKVRAALLQSFRQSYANLGLLEVTPPCMVQTQVEGGATLFAFDYYGEQAYLTQSSQLYLETCLPSLGDVFCVQESFRAEKSHTRRHLSEYTHVEAELAFLTFKDLLEHIEELICQTIDRVLADPKIKELIDHLWAGKGKFEPPSRPFMRMDYRDAIKWLNDHNITRPDDNGVEGPHVVGDDIAEAAERKMTDTIGRPIFLINFPKDIKSFYMSRVPGDEEYTESVDLLMPNVGEIVGGSMRISDLDELLAAYKREGIDPEPYYWFTDQRKYGTSPHGGYGLGLERLLAWLLNRYTVRECSLYPRWTGRCTP</t>
  </si>
  <si>
    <t>MSARSAARALNIAVRQAAPKAARAYSLVAARRALPSAPKATRGVKTLDFAGTKETVYERADWPLPKLQEYFKNDTLALIGYGSQGHGQGLNARDNGLNVIVGVREGGESWKQAQEDGWVPGKNLFPIDEAIKKGSIIMNLLSDAAQSQTWKDIKPLITEGKTLYFSHGFSLVYSKDTGVEAPSNVDVILCAPKGSGRTVRTLFKEGRGINASIAVWQDVTGKAMEKARALAVAVGTGYAYETTFEKEVYSDLYGERGVLMGGIQGMFLAQYKVLRENGHSPSEAFNETVEEATQSLFPLIGQYGMDYMYNACSTTARRGALDWAPIFEAANKPVFEKLYKSVRDGTETRRSLQFNSQPNYREAFAKETAEIDNQEIWRAGKTVRSLRPDAKNN</t>
  </si>
  <si>
    <t>MLRTTAARAARAALRSATVRTVSTSSPALARLPRLTRSFSATPHHLASSSTQQQREGPRLAGQGEKGLTFALGNGAETTFSYIWLRDHCREERSFHPQTKQRLIDTFKIPSDYRPSAARTTEEGLYVTWPESAFESSYESFFPWSFLAEHAYNPPLLRTKDLPSPLEQKVLWTKEIAKDVPTVTYEEVMESEEGVYEWLKRIDAYGFSFVSGIPGTPEATEALIRRIAFIRETHYGGFWDFTANLEHGDLAYSDVRLEGHTDTTYFTDPCGLQLFHLLSPDHTHLGGHNLLIDGFRAASVFRTQHPSFYDLLSTLPIPSHASGSGSASLPSGVHMRPLRRFPVFNHDENGELVMVRWNGDDRGVVGGEAFEGKTMDEWYEALRTWEGILRSDEAQLWTKFEVGTAVIFDNLRVLHGRSSYTGTRRLCGAYVNGDDYRSRLRGLQKQFGEDPRRKALQELLKSRFGVAFVGKGKGGAWEDY</t>
  </si>
  <si>
    <t>MSDVISSVSHFELSTAQTVALVAAVYVAYLAWSYRDKRAIGTRPRSDLFTVPGQQWMFLGDLPTMVKNQDRQLDRFIEIREKYKDTLQKDPSRAVSITLPWRRMIEASKPEYLEYIQRTNFNNFVKGDQFYKNLSGLLGDGIFCVDGHSWQLQRKTTAKIFTANNFKGVITQSLENQMAKLIAIIGRHADRGEEFDLQDLFFRFTLNSFAEMAFGKDIGALNTESDEPVPFAKAFDYGQVVMNRRFMNPFWPVTEFLDGTHWKMAAATKVMDSFAYGVIEEREREGRGNFTGAQKKEAAEKDLLSLYMALRDDNGAPLTRKMLRDAILNLIIAGRDTTAQALSWTFFHLLSNPKHIEAIRKETDNLGEVGYDTFKQMTTTTAVFQEGLRLHPSVPKNAWEALGPDVLPNGGPRIEKGDIVFWSDWTMNRDPKVWGPDAAEFKPERWLDSEGNLVKESQWKYHAFNGGYRLCLGQNLALYEGTSVLNAVTREFDLSFAPGYFENVKMCDFEQTPLYKGALTLSLAEPLRVKATRRKRA</t>
  </si>
  <si>
    <t>MSGRFSTLRNGFKAAAFSRQAHSHAQQAQSAFARASQSSRTALALSLVSGGTLAWYSALYGNPLFGEVKAESAADHGLHAPAYPWAHKGMFETFDHSAIRRGYQVYREVCSTCHSLDRVAWRNLVGVSHTVTEAKTMAEEVEYEDGPDDQGQMFQRPGKLSDYFPRPYDNDEAARSGNAGALPPDLSLITKARHGGADYVYALLTGYVDPPPGVEIREGLNYNPYFPGGAIGMARVLYDGLVEYEDGTPATTSQMAKDVVTFLAWASEPELDQRKKMGMQATIILSGLLALSIWTKKFKWAGIKSRKLVYNPPAK</t>
  </si>
  <si>
    <t>MAPSPNSLWLVSAPLESANPLEQLDELRQALGSGKLGSASLVEFPEFKTGTLSSLLTLSESLAKQDPSVTSALQKTVDTIRSLTAPPGSSGSSASATTSLPGFEDRASPLAQHLVLDDGRPYISYILPDGTDRGQTEERWEWNRAKYRTEGRSLPEIVDALMKEVTSIENAQKNKTQQYGVVKGQLATALRKKTGNLSMRSLADVVSASDFAGTNKSEYLETILVAVPKNLIKEWENSYERLTQMVVPRSATKLAQDDEFALFSVTLFRRVKDEFAQKAREKKFIVRDFTYDEEAIEKQRRELENLLAEEKELWADLLRLSRINFSDLFQALVHLKVIRAYVESVLRYGLPAAYFGAIVAPEPKQVDKLVKALSSFLVPSSRGKKGTKPKAGQDDSAALGEYASVMEGEYYEFVLFEIERVEGRGE</t>
  </si>
  <si>
    <t>MESTQPSGSFKIRGIGHVASTLAAEAASKGIRAHLVSSSGGNAGLAATHAARALGLDCTIFVPVTAKAHVLEKLRADGGEVVVGGRHWAEADAAAREFVEKKEGAIYIHPFDHPLVFEGHSRMMNEVIEQMDELQAGKPAAVVCSVGGGGLISGVFTGLKAVAPDVHVVACETTGAASFLASLRSSYSSNPPSVKLARLDKIASIASTLGAVQVAETSVKLALGHEGGVSSVTMSDARAIDAAKEFQLDHQYLPEPACAAALVPLYTPPVLHSLFPSLSFSTPGSPPLADAPAVVVVVCGGSTMTMENFVGYEREFEGKERGAVRVFRGGKEGRDEEVEA</t>
  </si>
  <si>
    <t>MTALLQTDCPTLKLLARGKVRDIYEVEEDKSGLLFVATDRVSAFDVIMKTGIPNKGKLLTQLSLFFFDYLSKAPETKHIPNHVITSKIEEMPTQVQKYRDQLEGRSIWVRRATVLPVEAIVRGYITGSAWAEYQKTGTMHDIQLPEGLKESSKFDPPLFTPSTKAEVGDKDINIHPNELPKHLPDPALAEPLQQYALALYSTAAAHSLSRGLILADTKFEFGLLPPSTPDGKPVLALVDECLTPDSSRFWPAEQWAEGNKMVGFDKQFLREWLKSGGGGFGKKGGGIEEDPVEIPQDIVQATWSKYEEAFEKLTGRKFVA</t>
  </si>
  <si>
    <t>MTVPLPSVRLASSSTAAPPPLRPPLSSKERIARNQAKRVQVSRDFRTDTITIPTDELYELMKNASRGDSVYDEDEDTIELEQRIAEMAGKEAALFCVSGTMTNQLAIRTHLHQPPYSVVTDHRAHVHISEAGGIAFHSLATTNAVYPRDGHHMTVEEVLDECVVDDDIHVAPTKLVCVENTLSGMVFPQSELVRLRSALDSFSIPLHCDGARMWEAMAKTGMSLSEACAPFHTVSLCLSKGLGAPVGSILLGPKDFIRRATWFRKQFGGGIRQAGGLALAASVCLDTVLPQLPRTHYLATKLARALAAEGVQLDLPTETNMVWINPEPLGFSMTELQEAARAKAGITLGAPRGRVVVHYQIDERAIDELVEVVRELKAQRTEEARQWEEQVGLEIAEEIRRKSRLYAEGQYDGRIEGPKRSLPAYGKR</t>
  </si>
  <si>
    <t>MFLLPGIIIAMYVTKTPIPEEWKIEIARYLANMQRDGGEDDQGWGIHFEARSSVFGTGLNYVVLRLLGVGPDEPMMVKARNCLHKLGGCEGIPSWGKFWLAILNVHSWRGLNPTPAELWLLPDIAPIHPWRWWIHTRNVYIPMGYLSGKGFQAEEDDLIRSLRNELYTQLYSSIDWPSLRNSISPYDVYAPHSRVANACFAVLDVYDRLAPSWIRKKALERAYKLVVMEDENTSYQTIGPVSKAMNMLCRWLEEGPESEAFQQHLLNIRDFMWMSKDGMMMTGTNGSQLWDASFIAQALYESGLASLPENQASTSLLLDWLDQCQIRDNPPRFEEAYRHRTKGAWPFSTAEQSYTVSDCTAEGMKSVLLLQELPHITERVSYPRFCDAVDTILSLQNPSGGFASYELVRGSPLLELLNPAEVFANIMIEYPYVECTTACVTALSVFRKKYPEYRAGEIESASKKAIDWIKTAQRADGSWYGSWGICFTYATMFSIESLALAGEKYSNSSHVKKACEFLLGKQMEDGGWGESYKSCETEQYVHNAKSQVVNTAWAVITLLTAKYPDPEPIRRGCRLIMSRQQPDGSWPQESIEGVFNKNAAISYPNFKFAWTINALGQAWKKLPTEGW</t>
  </si>
  <si>
    <t>MSPAAVKPFSERPKGDICLLFDVDGTITPNRRQASQEMLDLLKQVREIAVIGFVGGSDLAKQTEQLAIHGQNVTDDFDFCFSENGLTAFRLGQQLASQSFIGWLGEEKYKKLVKFVLHYIADLDIPVKRGTFIEFRNGMVNISPIGRNASIKERDEFEKYDKVHQIRAKLIEELKKEFPDYGLTYSIGGQISFDVFPIGWSKTYCLPEVEKENFKEIHFFGDNTQKGGNDNEIYEDPRTIGHAVKSPADTMAILREMFKL</t>
  </si>
  <si>
    <t>MVKISDKIKKAEREGRPWWSFEFFPPKTPEGWVNLYDRIERMQQLGPIFVDITWGAGGSTSEATTNFVKTAHSELGLETCMHLTCTNMPVEMVDKALKATYDSGCRNILALRGDPPRGVEEWKPTEGGFNHAIDLVKHIRKNYGDYFCIGVAGFPEGHPQSESPEAEIRHFKKKVDAGADIVFTQMFYDAEVFIDWGRRLRAAGITIPIVPGIMPIQTFAAFKRRTDFAGTIVPKELWDLLEPIKDDDAKVREVGTKYVADMCRKILNADLGIHGIHCYTMNLSRGTEMLLEEMQFVPTADRVKPLPWRLSLTQKRRAETTRPIFWSNRQKSYITRTRDWDEFPNGRWGDASSPAFGDVDALLLALPHKPQDAIKLWGKPHSLGNITALFARFCRGDLKSLPWSDQPAAKETTRIAEQLARINELGFLTINSQPRVDGAPSEDPAVGWGPIRGYVYQKAYLEFFCPPELVEPLLELLGDTPSVTYHAVNKQGDFRSNTAPGPNAVTWGVFPGAEVIQPTVVDSTAFQAWKDEAYELGWQWAQLYKETAPETYEVISRIFSEFHLVNIVFNDYRNTDEDAIFKPFFELAHRKGLSVANGH</t>
  </si>
  <si>
    <t>MSARIATSLLRQSARPTAFPAARLAATASPLANPATFARIRLLSSDARKKIDDVVTKNPLVLFMKGTPSFPQCGFSRAVCQILEVNGVPEEKIVAFNCLEDQELREGIKEYSSWPTIPQLYIGGEFVGGCDIAIQMHQSGELEKLLVEHKLVEAEGKAEPGAEA</t>
  </si>
  <si>
    <t>MSQHLRDTFAAKEDSNSPAFVTFLTAGFPTVDATVPLMLAMERGGADIIELGVPFTDPLADGKAIQECNNIALDQGVDYTRCLEFVKEARSQGLKTPVILMGYFNPLLAHGEEKAVQDAKSAGANGFIIVDLPPEEAVNFRKICTREGMSYVPLIAPSTSTERIKFLASIADSFIYVVSKMGTTGASDKVSSSLSAMLSRIRGLLNRPIPLAVGFGVSTREHFEEVGRDADGVVIGSQLVAIIKDSFQLGQAAAVSAVEAYCQQVSGNRTRAAPLPKRAVSADDKAKEIASVEEKVAKAARFGDFGGAYVPEALYDALEELTTAYADARADPEFWKEWEGEFGYINRPSQLYEARRLTEHCGGAKIWFKREDLNHTGSHKINNAIGQILIARRLGKTRIIAETGAGQHGVATATACAKFGLECVVYMGEEDVRRQSLNVFRMRMLGAKVVAVASGTKTLKDAINEAMRDWVTNLSSTHYLVGSAIGPAPFPTIVRDFQSVIGTEIKEQLKAATGRLPDAVVACVGGGSNAIGTFHPFINDTSVRIVGVEAAGEGVDTERHSATISRGTKGVFHGVRTYILQTKVGQILGTHSISAGLDYPGVGPEHAWLHETKRGEYISATDEEALRGFRACTQMEGIIPALETSHAVWATMQLAKTMPKEANIVMTLSGRGDKDVQEISEILPGKWADKLDWHIDSNANTVQG</t>
  </si>
  <si>
    <t>MSSDERTALVVGAGLVGTLTAAMLASRGWTVTLLESRSDPREGTHAERARSINLALSPRGIEALRSVSEELAGRVVSEGIEMRGRMVHKNKVVRAKGKGREVRVEKEGQDYGRYEEEGECIRSISRTALGIHLLDHVDGLPSEGRGSVTTRFETKLVEMDLRKEDGVDVVLQKKGEQPEKKHFHFVVGGDGAYSKVRQQMMRGSKLRFDYRQFYAPHSYLELSIPPGPNDTFLLEPDYLHIWPRGEFMLIALANQDKSFTLTLFAHDSTFTSLDANLASLAPGAPNPVVELFRREFPDALEQMSEEALLQSWRENPKDGLITVECSPYHYKDKVLLIGDAAHAMVPFYGQGMNCGFEDVRVLSSILDHFGASPSPLVPSPLPYSLETASLASFSKLPTEDNETPLARALSIYTHLRAPSLAAIQTLAHQNYTEMASSVLSPLYLLRRSLDSILTSVSNVPLFAIKRDPDPLKDQGGRWESLYRMVTFRPGLAYEEVIRRRDWQGKVLDWAAKVVGRVVVAGAVAGVGLRYAGKYRLVRVD</t>
  </si>
  <si>
    <t>MLRSSLRIRPRPHALLSQTHRRSLHDRGIWGYEEPKTYTLPDFTPSELANRSQNASLLRLVESYRRHGHRAALVDPLDLAQRPVVPALDPRRYGLGAEPERDEFVSETLAETGEDEGKKYDTTGILDFPEDGKGSMRTMKEISQRLAEVYCGGVAYEFMHMPSKHERRFLETLLERSHAEPISASEQLENWRLLARSEGFDQWAAKRFPNVKRYGGEGAESMMVAAAKILGEATKGGVEDVVIGMPHRGRLNLLTQLLSLDMRLLVRKMRGLPTLPPSLPPSQFTDDVLSHLFLSTRYTPPSSSDSLTVHLLPNPSHLETVTPVALGFARGLQVPFGSLEAQKSGSSQPYELGSKVLSLSIHGDAAFGGQGVVAESLNLASLPHFTCGGTVHIVVNNQIGYTTPATQGRSSFYATDLAKMIAAPVLHVNGDKVDDVARAMKLALAYQQKFKKDVVIDLVVYRRRGHNELDEPAFTSPVMYSKIKDLPSVAQLYEQHLVSQSTLSSSDAASYRKSHFASLDEALAAADPEKFTPPELEMPRGWAEMRWPKEGEWETQVDTGYDQQVLREIGERSVQVPDEITIHPRLLKMHIRKRLDSLKEGAGIDFATAEALAFGSLLLEGNHIRLCGQDSGRGTFSQRHAILADQTSERVAVPLQTLTSSPPSSSSSSTQPGTIEVVNSPLSEYAPLSFEQGLAYVSPKMLPIWEAQFGDFHNTAQVTIDTYLGGGETKWGMQSALTLLLPHGQDGAGPEHSSSRIERFLQLTNEPLSRSKPFVPNMHLVNVTTAAQYFHLLRRQMKRDYRKPLVVFSPKGILRLPAASSRLAEMAPGTTFQPVLTEQVADPSTVERVVLLSGKMYFELAKQRAERKLDGQIVFIRVEEISPFPYKAFSDALAPFPSAKSIAWAQDEPENAGAYLFVLPRLQQILPRGLELEYIGRDAMATPAPGVKKYFEEQRKDIEERIFAGL</t>
  </si>
  <si>
    <t>MVAGLHDSTVKGLADSGERFDGSPLRILIVHARWNESVIKPLVEGSVQVMLASGVKRENIVIETVPGSYELPMACSRLIAASQVQASATADDLMGASSLLDSSTSSAPSSSASPSSGTFSACIAIGVLIKGSTQHFEYISEAVSHGLMRIQLDTGVPVIYGVLNCNTDEQALQRAGVGREQKGHNHGEDWGKAAVELGVKTARWAKGNIGQAQQ</t>
  </si>
  <si>
    <t>MAASVHPAGGLITVATCSLNQHALDFDGNLERILRSIKIAKEKGAKLRIGPELEITAYGCQDHFLEGDTQLHSWQVLVKILECEDAYDMVVDVGMPVVHKNVLYNCRIILYQRKILLIRPKMWLANDGNYRELRWFSPWMKHKQTEDFHLPKMIVDITGQQTVPIGHAVVSTQDTCIGVELCEELFTPAAPHIEMALDGVEIFANSSGSHHELRKLRTRIDLIKEATLKSGGLYLYANQQGCDGDRLYYDGCAFITLNGRVIAQGSQFSLNDVEVVTATVHLQEIRSHRTWSSRSMQAAGHEGAFQRVRAETRLSSEDAEDLIETQVDHEGEFEYNVPEEEIAYGPACWLWDYLRRSGMGGYFVPLSGGIDSCATATIVYSMCRLVAKAAAEGNESVIKDARRIAGEAADSSYVPIDPREFCGRIFHTCYMGTSNSSDETRNRAKGLAEAIGAYHTDLNMDACVSAIHTLFAFVTGKKPEYKVHGGSNAENLALQNIQARLRMLLAYLFAQLLPWVRGKTGALLVLGSANVDEALRGYYTKYDCSAADINPIGSISKVDLKRFIAWAGKAFELPILDDFLNATPTAELEPITKDYVQSDEIDMGMTYEELSIYGRLRKQSKMGPYGMFNKLAIEWGHRLSPSDIADKVKYFFRMYAINRHKMTTLTPSYHAEAYSPEDNRFDLRPFLYNSRWAWQFRAIDAKASAMPDRSKKDKANIGDNVQAA</t>
  </si>
  <si>
    <t>MSSLVTRPKPIQHDPSVVRELIAGPHDGPQPPFPVYLDGWVTRGFGRGSKDLGCPTANLPDSSIAPYAETLSTGVYFGFARVLDPNSATRSSTTSAFPTSSSSNDSKNEHDGVFPMVMSIGWNPFYNNDTRTAEVHVLHTYPSDFYGKQLRVVMLGFIRPEYNYGSMDALIADINTDKLVALNSVSSPSPSPSSISTELTAAAPAVIPAKRGTNYARFAEDGFFWRESTLEPLPEGVDPEKKREK</t>
  </si>
  <si>
    <t>MTRKLFVGGNFKMNGDLATLTKLVHQFNEADVDVESAEVVIAPPALYLLPLKELARKGISVAAQNAHQLPAGAYTGEISLQQLKDIGLNWVILGHSERRTIFHESDELVAEKTAAAIKTGVSVIFCIGETLEEREANKTEEVVTRQTDALAKVIAEEDWKHIVVAYEPVWAIGTGKVATPQQAQDTHKVIRDFIAKRVSQKVAEDTRIIYGGSVSGKNSKELCFQPDIDGALVGGASLKPEFVDVIRAAEEAYKSKAKL</t>
  </si>
  <si>
    <t>MLVARLPTGSPLVRTLVARRSLASFTPTNSLSSVHSTRADQMPPANPPEWHDWRMGVPSSTPTDSPMLRNQGKLPRLPVVPLDETLARLRRSCEPLAKDERQLREVEKKIEAFGRQGGVGRKLQDLLEKKREEKGMRNWLAKDWDEQAYMAYRDSIIINVSYYFGFDRLPQAPPSTPNPPAADPAYVAASIAKTALEFRRLIATGLLEPELVGRNKEDGELCMESYKWAFNACRVPASPSDYAVKIAETDPEAQHFVVVKRNRFYSVPIVDAAGQEFSVEGFRKAIQEVIDQAEKGGDAAPPVGVLTGINRDRWAEAHGHLSSNPANVKTLRSIHQSAFVICLDEAEPSSKAPEENVDFSWRLWTGGEEAGNRWWDKPLQWMVYRNGEAGFVGEHSCMDGTPTARLNDFLTKRLLTNEPFPHSSSSTSSTPSPTTLPFELDSTALSHIGQAREEHQKHIEPYALHYLSYERYGKEGIKKMKASPDGWVQMLFQIAYYLTFKKPCGTYEAAQTRRYQLGRTETVRILTPESLAFVKSLVDSPSSTSASDKVSLFRAALAQHGKDMKLASAGMGIDRHLFGLKMLAATKLGEQEKKEVMEGDGLFADPLVKESGTWRMSTSQIYIRHSPAYGWGPVVDGGLGLPYMIHPESLQLTVSCQKTVPGDLYIKNFAKAADLLMDLFEQAERDGQGKAKA</t>
  </si>
  <si>
    <t>MSATKQHKLLIANRGEIALRCMRSAAALKIPTVAIYMEADASAPHVFKADEAALVPAYIDQDAVLNVCREKGVTMIHPGYGFLSENEAFAAKVEKAGIIWLGPTPSQIEAMGLKHEARARAIKADVPVLPGSELVETLDLALEQASKVGYPILLKATAGGGGMGMSICGSEGELKKAFQGTTDLSKNLFSNAGVFVEKYIPKARHIEVQVFGDGKGKVIHCGERECSAQRRQQKVLEEARSPFIMRHPDLGDAMCAAAVRLCELIDYRSAGTVEFIVDDSNASYYFLELNSRIQVEHAVTEMVRPGLDLVGMMIRLGLSQDGSSAFSLPPQGEVAEAHGHAIEARIYAEIPHLNFKPSPGLLQEVKWPAPQDYIRIDTWVDSGSMISPFFDPMIAKLITYGSTRDEARSRLDKALADTSLLGTTTNLAYLREIVNCDEFKHGDVTTKFLDSYEYLPSCIEVVDGGLSTTVQDGRPRLLPGGDGIPRSGFSDELAAKAANLLVGNPEETEVFEATVSGPSLKFSTAAVVAICGATADIFLDDTPKPMWTRFVVPAGSTVEVGGCEGTGNRVYIAVRGGFPEVPLFLGSKSTFTAAKLGGIQGREVVAGDIITLSPSAAPTSADEKDFTLPSNSLPSYPSEWTLSALPGPQADDDYLTEEDRQTLYSSTFTVSPASNRLGLRFDGLKPLKYSPRRQDGGRAGSHPSNCLEHGYTVGSLNMNGDTPVLLGMDGPDCGGLICILGVVGSDWWKLGQMSAGDTFRFVLPSTTTLPSHVAKQQQWLEAVKQAVKSGSTSDLPSFPLDVETQPQPVTDGVVKVIEGDAALDAPKLTFRLAGDGGILIEVGEQDLFFRTRLIVELWERRLKAKKHEGLYTYIPGVASMLVKFHPDLISQDELLDLLVSTSEGLARESLDQVVPSRRIQLPVCFDDAGTKDVIEQYMTSTGRKKAVYLPSNIDYLAQANAFDGVDDIAKTLASADWYVCSRSFFAGLPMIAPLDQRCVLASQKYNPTRTFTQRGALGYAGCLAAIYPVESPGGYQLLGRTLTPFSVAGRYGGSGHEKHFLLRNFDVVACLPMSEEEFNKVEKDFDAGAFKPTIEEYSISAKEMIAFEESTRSAVQALAKKRKEGFQALAKQEAIYVAEYQAEQQKAKEAEAAAASSGGGKIGSMSGTPLKSPVQATVRSIGVKVGDELTADTSAIVLEAMKTQISVKLSRTLLGKKVTGIAVEMGDVVKPGQPLLYAE</t>
  </si>
  <si>
    <t>MSNKPDTLKSGEEKVAEQSASALKSFISGGAGGVAAVLVGQPFDLTKVRLQTAAPGQYTGALDVVKQTFARDGLRGFYRGMGPPLAGVTPMFAVSFWGYAMGKKLVYALTPNRTSSVLSYGELAAAGFFSAIPTTLVAAPVERVKVLLQMQGQGGKQLYSGPIDAVSKLYREGGLRSIYRGTLATVARDGPGSAAYFVVYEMVKKAMTPQGQDPSQLSLSAVMVAGGSAGVAMWTLAIPPDVVKSRLQGAPEGTYKGFVDCARQTVAKDGVGALFKGFGPAMARAFPANAATFLGVELSMQLMNALF</t>
  </si>
  <si>
    <t>MSYTGDGMPQTARPTHLNAKLAQLEGFTTRVPLDGDKHVSVFSQAPVDNLDTSVRAGPRGPTSIDDPVARERISHFDHERIPERVVHARGVGAHGVFKLHTSLSDYTTAQVLTETGTETPVFVRFSTVLGQNGAAETAREVRGFATKFYTKSGNWDIVGNNIPVFFIQDGIKFVDLIHSGKPEPQVHLPQAQTAHDSFWDFISLTPESVFMSLFSLSDYTIPRSYRMLKGFGVNTFVLVNKDGKRTFVKYHWKPHLGQHGLVWDECLKLGGQDPDYLRRDLADAIEAGAYPKYELGVQLISEEQELTFDFDILDCTKLVPEELVPITWVGTMELNRNPTNYFAETEQVAFCTSNIVPGMDYSNDPMLQLRNFSYFDTQISRLGGVNFNELPINRSVCPFISTIRDGQHQERIMAGPNYYPNRFQTPNAGTEHGKGQNYAHNDAAIAEATKPKEGFLTPAPYKVEGTRGRLRPARFDNHYSQAQLFWNSMSDVEKEHIIEAAIFELGRCDDREIQRRNILRWNNVDHNLALAVASAFDIDVPEPEIKNHGKKTDGENSLSLLSANNPSSAVGRRIAVFALDGFDSLQVSGMIAAITALGSIPNVVGSRKGPCYPRGTKKGDSGASGVINSNFTLETARSTLFDGLFIPDGDENFVKELSSGRGLHWIREAFAHFKTIGAVGASVPVFAHKALPGITDYKADLSKAYSSKNGVVLAENLAGDEATLWQKIKGAKDLTGFGAEFVDALSKHRHWYREGAKDVAF</t>
  </si>
  <si>
    <t>MRIALSALAAAILAVPALADVVDAWYNISYTTAAPDGVDKPFTVGVNGTWPPPILNVKFNDTVRVHAYNGLDAPTSIHHHGIFFNGTNYYDGAPGVTQCGLPPGQSLTYEVPVDRQHGTYWWHSHTGAHYQDGLRAPFIIHATDEAHKYDGEYTIILSDWYHARSDKLNNKFMNKYNPTGAEPVPDALLIYAASNGTYLPSNDDVKFNGNLSIPFEAGKTYRIRVLNAGIFATTFFWIDGHDMRVIEADGVDTEEFPVDYLNIAVAQRYSVLVTARNDTSENFLVHANFDDGMFDSVPEGLTLNYTTTISYKDGNPVAESEVRNELGRINDFEMVPFVPMEQLTPTTSLQLDVYFDAYSTGVNRASMLNNITYVNPKTPSLFTMMTMGNDSLNPNVYGPQTAQHLLNHGDVLDLMVINFDANAHPFHLHGFSYQLTRLAMDVTSDDPALNPPHTLGAKNPMRRDTIIIPAGGAVNLAVRADNPGAWIFHCHIQWHMEAGLAVVFMVDPLGAQQSMTIPQVMVDQCKQLGISPTGNAAGKMSVTDLSGAPHGPVDQYAAGLFGWTPRAKGALAGCVLTALIGMLTVVWYAVGGQLDEDELQEEVHRDMEKKKAAGGGLLKRGFKAITGKSAAAQ</t>
  </si>
  <si>
    <t>MLAAATRQGAQLGRALRNQPAKACRSLSSSTVSPSSLLLQSQRRVEQQQQRASDELGDIAVKRWLGHAAANGTDADRETIVRLLYSLASRREVSRYLQIFSSATHFAVLKVGGAILTNDLESLTLSLNFLHRVGLYPVVVHGMGDKLNARLEADGIVPDYIDGIRITDARTLSHARRVFLSENLKLVSALEALGTRARPITTGVFTAEYLDKPRYGFVGRITGVDKEPIEASIRAGALPILTSLAETPDGQILNVNADVATAELAKVLEPLKIVYLSEKGGLFHGVTKEKISLINLDEEYDDLMKQEWVKYGTKLKLREIKDLLDHLPRSSSVAIIQPDNLQKELFTDSGAGTLLRRGYKLYKHASIDAVGQDRLRRVLSERDEDVTSGRKSVAQVLSELEKQQAPFTIYGDEPCDVVAIVSHPEGQTPVMTKFLANQTAIQNGVTDNVFNSIKRDFKRLFWTAKADDENKSWHFERADGSFTRNGRSLYYYGVQDAGEVERLVKDLDASQRIERAYLPISYTSSARGTVHSEPKLASALRSYSTSARRPAPTAFGQQTRSFSTSPAYAAAAKRVALIGARGYTGQNLVSLLNTHPSLSLSHCSSRELAGQPLSDYTKDKVTYQNLSFKEIEQLEAQSAVDAWVMALPNGVMAPFVEAIDKGAQGKSDEKKSVVIDLGADKRFDDSWTYGLPELYGRDALRTAKRISNPGCFATVMQMLAAPLIPHMSAPPTVFAVSGFSGAGTKSGSEPKIPAESLKGGIRPYALTDHIHEREAAFQLSKLVTDEAQLSKDELKPAFIPSVAPWFQGIIATISVPLKQEMRASQVKELFEQKYAGEKLVKLQNEVPEIYQIAGKHGVRIGGIQVHSSGKRVVIVGVIDNLLKGAATQCLQNLNIALGCDELEGIPLDF</t>
  </si>
  <si>
    <t>MSSTVSSPLEDVAGAARREEAARRRLLLDISSPSRYELVRAPECSAVTVLIAGHHEPPFAPVRTARHGFISTVPEILAKASARMIKRKSAGASPAASPLAKGLPTVGSMDAATYLSQLQSRDSAASPSRASSLISYGTGSTMHGRDRSGSDAGRSDSSGDSEQSTRSSTWRGVGSLMPTPSHLSATRPPTTSFDVDFIPNPQDPYSLRHSEYGYDLDPAHRTISQHTPGVSLKASEEEPSVWVYLQTYLSYAILIVIGHIRDYVGKRLFPASYSHLRPSNGYAPLFSDFDSFYTRRLKLRLEDCFARPVTGVAARTATLIDRTPTDFFADFVFTGETTQALNVSSYNYLGFAQSRGPCADEAETIVREMGVSLTGSRNDVGTSTLHVQAERLVARFLEVEDSMIVSMGFATNSTTLPALMCKGCLIISDELNHSSIRFGARLSGAMVRQYKHNDMEDLENLLRECISQGQPRTHRPWKKILLIVEGLYSMEGTLVDLPRILELKDIYKFYLYVDEAHSIGALGPRGRGVCDYFGIDPRRVDILMGTFTKSFGASGGYIAGSHELISALRLTSHAQNYAESMSPPVLAQIVTSMGSIMGPEATKLVPALQKLPLEVMDGRDGQDRLRRLAFNCRYLSNGLRKLGFIVYGHQDSPIVPLLIFAPAKMGLFSRMMLERYKIIVVVVAYPATKADLDRILRATDDIGGILGLKLSPHGKHYNIEEVIANGVEEVRESERRYERAVAAYEHA</t>
  </si>
  <si>
    <t>MSSMLRIGRDRRRPESAVLEQFAPDGRNLSDTTHPDYDPATDPELRLRVVRTAADSINVTNEEEDRRRFKRFASRRQKKAESGSALKPRRTIFGRRKRRISEEPESHDGHAAQSEEGGAAAEMDDEERADLERRMTRLAAAAEAEESARRQEKQDGGTSGKGWLKKGKKEKGRRVVYVNVEGVLTDPRGYERNKVRTSKYTLLSFVPKNLTEQFRRIANVYFLVLVILQVFPIFGAASPQVAMLPLVAILCITGIKDGVEDLRRHALDNEVNNSAVTRLGDWTNVNVPEEDRPWWAFWRRPNPNHRVSKGVRKLREKEGSYDVGFLYAEQPGAAESSMTLGGESIQIAGPGARARGDSSASTMVPADKTDSTYTVDSLAYGAGQSSYPPRLLRSYTLETTPSTDPSYPPSALGRSTRSKRSSSDVVSYEHATPGTAKWERTLWKKLEVGDIVLLKENDQIPADIAVLATSDSDGVCYVETKNLDGETNLKPRKALKATMGIANEEDVEHARFWVDSEPPHANLYSYNGVLRWRSREEKLGLEHPIIEGRARDQGEEMQEAVTINELLLRGCALRNTKWVIGLVVFTGADTKIMLNQGETPSKRSKIEKETNFNVLVNFFVLVALCVGCAIGGGIYDNQPGRSAQYYEPGGEYSSYAAVNGLITFGATLILFQNIVPISLVITVELVKTIQAFFIYQDIDMYYEPLDHPCVPKTWNISDDLGQIEYIFSDKTGTLTQNVMEFQKCAVGGVSYGEGITEAMLGAAKREGRDTSAVDPAQNVEHLTQRKEQMVRTLRGGFKNRYLQEDKLTLISPPMADQLVARGIEQHQRLVDFWRALAVCHTVLTERPDESNPDILEYKAESPDEAALVSAARDAGFVFLHRTNQEISLEVLGQPERYIPLRTLAFNSARKRMSSIVRTPDKRILLICKGADSVIYQRLRDDHDQSVIDTTSKQLEDFANAGLRTLCISSRYLSEEEFQSWSKQYDKACAAIEDREEAIERACELVEHDLTILGATALEDKLQVGVPEAIAQLHKAGIKLWILTGDKLQTAIEIGFSCNLLTNVMEIIIISAESEEGTRAQIEAALDKVSRSRSGLAQLDTDVHGEKVTGAIKADGFAVVIDGETLRHALDNALKPMFLELTTQCNAVVCCRVSPSQKALTVKLVKDGKNAMTLAIGDGANDVAMIQEAHIGVGIAGLEGAQASMSADYAVGQFRYLTKLLLVHGRWCYIRVADMHANFFYKNIVWTLTLFIFQFFCNFDSTYLYEYTLLMLFSLVFTSLPVAVLGIFDQDVHAKTALAFPQLYRRGILGKEWTRGKFFGFMLDGLYQSVIAFGVPYFVFSWSSTLSVTGHDFSIWELGTTVAACAVTAANLFVGLHIRYWTWMVFVIIIGSTLAFHVWIAIYSQFPTFFFQGEVVYLYGTLNFWTSILIVQVIAIGPRYLWKYIRSTYFPIDSDVVREMQVLGTCGPGRPRGDLEAGESSGFLPIEATHGVETREHLPLVQSTDQAAPARLPQQTFSAQTLDSEPTTPWESITPVPRSPVTPQLGPHSPHSPYWSQSPHSLHSPAPPSPFGPSSYASSPPYASATSTPLGSPPMTSSPAGVPAIRVDDATPRESYVSRLSSQPSSHHVTSESGEFDVLDYANHRDSQWVAQGVPPVTEADLFARSPLEAAHRQWRSEASSATGDTFHSASQSPATSPPPGQQSFSPSHQQQPSYASVGGYAM</t>
  </si>
  <si>
    <t>MKKMWQARRKAAGKSWKGEGNIMMGANSQVALEKFARYFDQEMRQVPVDELTKYVMEPKRAIELVDENTIGVYVILGSTYTGTYENVEEMSRLLDEYEAKTGHYVPIHVDAASGGFVAPFASPSLKWDFRIPRVVSINSSGHKFGQSYVGCGFIVWRDKQHLPKELVFELHYLGSVEYSFSLNFSRPAAPFLAQYFNLLYLGFEGYRRVALNDLKNARLLARALERSKYYKAVSEVHHLKDRSLTEKAKETVGAVDDVEAYVPSLPVVAFMFSDEFGKEYPRIKQRSIQLGLREHNWIVPNYDLPPNAQDKEVLRVVIRENFNEDMVERLFHDIIEVTEQLMDEHKADVRQPGEGEGRNVNAPKHGKGKEQLVSERMAASHGEGTRPVGHDSVC</t>
  </si>
  <si>
    <t>MSLSRHLNPDRVIQEAREHSKKHRGGRETIHDMLNRGEASGHLHGSHKGHANYDTDPIPKYRIPSKGTDAKTAYDLVNSELLLDGNPQLNLASFVHTQMSEYADRIMFENRMKNQIDSDEYPGTTLIHNRLVSMIASLWHADDKKEDATGCVTTGSSEAAQLGGLAMKKMWQARRKAAGKSWKEPGPNIVLGSNAQVALEKFARYFDVEARFVDVDESTKYVMDPKRAVELVDENTIGVYVILGSTYTGTYENVEEMSRLLDEYEAKTGHYVPIHVDAASGGFVAPFASPSLKWDFRIPRVVSINSSGHKFGQSYVGCGFIVWRDKQHLPKELVFELHYLGSVEYSFSLNFSRPAAPFLAQYFNLLYLGFEGYRRVALNDLKNARLLARALERSKYYKVVSEVHHLKDRSLTEKAKETVGAVDDVEAYVPSLPVVAFMFSDEFRKEYPRIKQRSIQLGLREHNWIVPNYDLPPNAQDKEVLRVVIRENFNEDMVERLFHDIIEVTEQLMDEHKADVRQPGEGEGRNVNAPKHGKGKEQSVSERMAASHGEGTRPVGHDSVC</t>
  </si>
  <si>
    <t>MQAAKMSPQHNALPQGVQIHGKVEGRHQEILTPAALQFLAVLHRNFNPTRKSLLHRRQLQQAQFDAGALPDFLKETEHIRNDPTWQGPAPKPGLEDRRVEITGPVSRKMVIGALNSGAATFMADFEDSNSPTWANNLDGQVNLYDAVRRTISFESPEGKKYKLNDKIATLIVRARGWHLDEAHITVDGQPMSGSMFDFGLFFFHNAKEQLARGFGPYFYLPKMEHYLEARLWNDIFRLSQDYVGLPRGTIRATVLIETITASFQMDEIIYELREHSSGLNCGRWDYIFSFIKKMRMHPDFVLPDRSHVTMTVPFMSSYVKLLIQTCHKRGVAAIGGMAAQIPIKNDEAKNNAVMDKVRADKQRECDAGHDGTWVAHPGLVKIAKDIFDKGMVGPNQYHIRREDVTVTALDLLNTNVPGGISEDGIRSNCMALLHYCANWVGGLGCVPVANLMEDAATAEISRAQLWHWVKHGASTVDGKKITTGLVDKILDEETQKAKKGLDAKKVDLCARYLKSQIRAPALSDFLTTDLTPHLDEYSAPSQPAKL</t>
  </si>
  <si>
    <t>MADSSLLQRWLARLSDLPQLALPTDYPRPSGENALSMVEAREVRQLDNRTGASLLRLSLYDEHEGESDDDESDADDDADSHSNCKGIDAALAQAAAGGGKSRRDRQRPTAFHILLAAFAVLLHRYTGDTDLVIATSSPSSPEPLLLRIKLDPADSFWSLVKRIQFLENEAEEDKIPYETLLDALPGYGKEAQREGGPAPPPVFRVRFFDQTDSPDSSFVQQTSLTSDLTVFVSTTPTDEPSAAQTPGSTSGTATPTTPSSLRTSLTFTPPRISLTLSYNSLVFSQPRISLTIDQLLHVLHHVSAHPQDAIGSFSLLTSKQRRILPDPKADLEWCGYRGAITDIFSNNARRFPDRVCIVESIASDEVGGKNGERRFTYRQIDEASNVLAHHLVQSGVQREEVVTVYSTRGVDLVVAVMGVLKAGATFSVIDPAYPPARQTIYLQVAQPRALVILAAAGKLLPPVRQYVSEKLSIRVEVPALQLTSSGLVLGSVASTSEKEKDVFAAVQERASEPLGIPLGPDSVGTLSFTSGSTGIPKGVRGRHFSLTHFFPWMRERFGLSEESRFTMLSGIAHDPIQRDIFTPLFLGASLYIPTAEDIGTPGRLAEWMADNAVTVTHLTPAMGQLLSAQATRLIPSLLNAFFVGDILTKRDCTRLQQLAQNCRIINMFGTTETQRAVSYFPIPPLSEDPIFLRTRKDIMPAGQGMINVQLLVVNRADKNQICAVGEVGEIYVRSGGLAEGYLQLPDATREKFVENWFGAGVEREDSIRNSNEPWKEWWHGVRDRMYRTGDLGRYNPDGTVECTGRADDQIKIRGFRIELGEIDTHLSRHPAVRENVTLVRRDKYEEKVLVAYFVPLVGSKELEGLVSGDEDEDDADSKRDGNKVSQNEVAKGLRRYGRLIKNIREYLKTKLPSYSVPSVIVPLARMPLNPNGKVDKPALPFPDTVAAAASSVAGPSSGSSTQKLTPTEKTIHDIWLKLLPSPPAEIPLDDSFFDLGGHSILATRLIFELRKSLVPGAPLGLVFDYPTIRSLAKELDSLRDADLGLGAGSNAASGSAANGAVDTEYSDDAEALTKTLRASYEKPQPSEGKKVVFLTGATGFLGAFILRDLLALDRRGGQVTKVICHVRAGSKEKAMQRLRESGEGRGAWEEKWVEEGRLEVVVGDLEGEKLGMSEEDWQRVAQEADVIVHNGAIVHWVYPYKQLRAANVLATLAVIELAATSRPKALSFVSTTAAIEKAHYVRLADSIVQAGGKGVPESDSLDAGKVGLKGGYGQSKWVSERLVLEAGRRGLAGSIVRPAYIVGDSTSAVTNTDDFLWRLVKGCIQLGHIPDIHNTINMVPVDHVARITACAALQDPSTDLKVHHVTARPAPRFNGFLAALKLYGYNVATTEYLPWRTLLEQHVLRVQDNALFPLLHFVLDDLPTSTKAAELDDSNTVALLKGARQPEAVTVDDAQMGRYLAWLIAAGFLEQPPRKGEQGVRPLPQLELQAGGARAIGRSSAGVV</t>
  </si>
  <si>
    <t>MTVPVPSINGHSAAHTAATRTPGFSTRAIHVGSEPENSISRGVNTPLDLSTTYKQDRVGVHAGFEYSRSANPSRLAFERAIASLEGVDVLLSQALKDEGIDEREWEAGPAGVAFSSGSAATAAVIQALGGHGGHLVSVGDVYGGTSRYQLKMAGPLQGLETTYVDMSYSTKPDGGKVETEEEQDSVIVDRIELAIRPETKLIWIETPTNPMLSLVPIALVASVAKKHNLYLVVDNTFASPYLQQPLLLGADIVVASSTKYIGGHSDVVGGLAVTGNPALLSKLRFIQNAGGAVPSPFDAYLLIRSLKTLALRVREHSRNALAVARWLEEEAIPAGLVRDVRYPGLRRAQETPAQKRERYLAWEQLSDEAKRWLARVGYTRDSEGGFPAGGMVSFHIRSDAAQSQTETKVAETFLERLRVFTLAESLGGVESLAELPLKMTHGGVDPSHRAKLGIDGELIRLSVGVEDVEDVLHDVETALRAAVKA</t>
  </si>
  <si>
    <t>MALEYASVQAEEIPRAYEIERAGFPEDEAASLDSLQYRQENAGQLFLGAYTPSPRQLVGYICSTLTTSPTLTHDSMSTHEANGSYVAIHSVCVDKAKRGQGVASGLLKEYLKRLEGMEGIKGARLIAHEELIPLYERAGFALVGKSDVTHGARPWFEMKVDFADRPATAGAAEEEDEGDVRSPGRLLSRFKGEMDELVDKETGLNKADLFCPRADCRCFLLRRGTGKWVQGHATDFELPALPHPVSSPAPPSSSSSRGYWSVSSPLAFENIGFSRNAAPPSPSPTSTSAAPATIKYLTCADCDHGPLGWHDTEGRDLGMEVQAENEAREGGKEGVSPEVRKGREFLLAVERVRYRV</t>
  </si>
  <si>
    <t>MAATTHNDAFPAMETVLVLHSLAPLSLLDDLRSTFRTVKYHPIQTRDGSISPTQPTAEDYATADAIFAFAVPDELQSPAQTPRLKLFQVCSSGYSQVEQHSFYKAAKEAGGAGIAWTNCAGIQTTTIAEHVIGTVIMLLHKIHFLYWAQRAEQRWVSPREIGGFNIQDVGSLKVGVIGYGHIGREVARLFHAFGSTVYALTRDGAPTPEKGYTLPGTGDPSGSLPTKYYATSPYSSILSFFSACDVVVNVLPDTPRTHRTISTDEFKAMKGNAIYVNIGRGRTTDQEVLVEALRAKKEEGEAEDATGTLRIGAASLDVTDPEPLPSSHPLYTLPTVILTPHVSGLSKDYWRRALNVLKLNAEKLGRGVEAVNVWSGAQEGVMGQ</t>
  </si>
  <si>
    <t>MLHQQRLPLWAVPASSRPSRLLPTLHLTVAFVLLFDLGILTTFTLILLTLPFAYFPPTRLAYLAAGKATFGRVLTLMVQWFSPTELVISAGEGIDAAKLMERDRDGRVRKVNLPTKGVWISNHTTLADWLYLWDFAYLADHSSSIYIALKSSLRKIPIIGWAASWFGFIFLERRWASDRAPFRRQLKRIAQETNRGGADQKLALLIFPEGTIVTANTRGISSKFAEKTAVSDYKHVLLPRSTGLFFALRQLAPSIPNLSLVDLTVGYPLPRQPPPSDGKPVSPLYASDYYTLPSILLSHVPPPELHIHVRAFPVSSIPLGDLSTMEHNPDDEGTEEEKRVFEEWLRKRWQEKDDLIERFRTEGSFLKQPRSNGVKGAVEEDDDDERRPGEHVWPIRLRHPLEPLLAFSLFLPLLALYGIWRGRWVAAGLLLSGVRYAFGRGGEAAATKSCGCGKMAVKTEL</t>
  </si>
  <si>
    <t>MLTSVVLAALAAGAAQALPSPPASTPLTKLELHKRYVDERFPYKGPAVPVGDWLDQTPQGNGKGYQRLYKDPAVLPAPNVSVLSIKNNINVISTSLLPGGINVHFQTPFGIGADPVVHWGYSEGELSNNATGNTTTYDRTPPCSMMLATQCSQFFHNVAIPNIKPGSTVYYQIPGGNGTRPSDVLTVKTAPAPGQDGEFEALLVNDFGYTNAHGTHQYMLEHAQNGAAFAWHGGDISYADNWYEGILACEPDWDVCVDGVNTTLPGSAPVPEEYLSPLPAGEPANQGGPLGGDISQVYESNWDLWQQWMSQISKLIPYQTTPGNHEAACAEFDGSNHELTAMLVHNDTSFNATSPTANLTYYACPPSQRNFTAYNHRFFMNGEATGGRGNHWGSFKWGLATFISFSGETDFYQSPEDSFLDVTKGNASILPNETATFATNSGPFGELYGNYTDNMNYEQVRWIKNELAKVNRTETPWVFAMSHRPMYSSEVSSYQKHMRNAFQQILIDGGVDAYFSGHIHWYERMWPLTVNGTVDSSAIKSNHTYVASKNSLIHLIEGNAGNVESHSTLGNAPLLNTTAVLDQDNYGFGSLRIHNRTTATYTFIKGSDGSAGDYVTIVKPSQDSQGSQGSQNSQGSNGKGSQKSQN</t>
  </si>
  <si>
    <t>MAIEKPDPILLTLFANRFMSVAEAAGRALQLTSISTNIKERLDFSCALFAPNGDLIANAPHLPVHLGSMSFAVRYQVATLGVGADSPSGDGIVDGDVLLTNSPIAGGSHLPDLTCIRPVFDAEKKNIIFFVASRGHHADIGGVSSGSMSPNATTIFEEGANIETFKIVRQGKYDRDGLYQRLVKEPASYPGSSGSRCFRDVESDLQAQIAANHRAVTLLYGLIDEYGLETVQRYMGFIRDNAEFAVRNLLRKAAKRAGKNVLHAIDHMDDGSPIELTITIDEETGSAVFDFEGTGPETWSSLNAPMAVCSSAVIYCLRIMCDEEIPLNAGCLAPIELRIPKGTILNPSETCAVVGGNVTTSQRVTDTVLRCFEAVAASQGDCNNFTFGTSNFGYYETIAGGSGAGPSWHGESGIHCHMTNTRITDVETLERRYPCLLHEFSIREGSGGKGKFKGGDGVVRDVEFTIPIEASILSERRVNQPYGLKGGQPGERGKNLWIKQRRKEDGDWKADDSSPRVINLGPRSTIKMGAGDRFVIHTPGAGAWGDENWQDENVAPSASKAASKPTLVGLVGSLAERAAAQLGV</t>
  </si>
  <si>
    <t>MPSILPAYSLPDHSVQVSTDRGGTFTDVHASWPQENGERKEIIFKLLSVDPSHYADAPTEACRRVLELATGTKIPRGVKLETNKFDYIRLSTTVATNALLERKGAPHVFVTTKGFRDLLRIGNQSRPNIFALNVRRAEVLYESVLEVDERVTLHGYTYDPDFEENAPKFDEAGKLISDHKGEFVRGISGEAVQILRKPDLAKVRSDLQAIYDRDVRSVAICFVHSFTFPDHENLVADICRDIGFPQISVSSALSPQIKAVPRATSASVDAYLNPVLKDYLRGFFKNFESSLADGTSGARVEFMTSEGTLVDVAHFSGLRSILSGPAGGVVGYSLTSWDEKESGNRPICGYDMGGTSTDVSRFDGRFEKTYETTTAGVSIQCPQLDINTVAAGGGSCLTFRNGLFRTGPESAGAHPGPACYRKGGPLAITDANLVLGRLFPQYFPHIFGPSEDQPLSREDSVKAFEELMREINAYNVKHGDGKVMTLDEVAYGFIKVANETMARPVRALTEAKGLSTSKHILAAFGGAGGQHACELARTLGISTILIHRYSSILSAYGMALSNRAFEKQEPCAAEYNDANKPALLDRIERLRTQVVEELRRQGFAEHRIDVECYLNMRYDGSDTSLMTLAPADGSFDYQSAFEAMYRAEFGFLIEGKAVMVDDVRVRGIGRTFDSLGESVHAEVRKTTFSSAGVDAKAEKSRTSMYFEQTGRVDVPVYLLDNLATGDLVEGPSAIVDGTATLILDPGASAKICSRHVYITLA</t>
  </si>
  <si>
    <t>MRLPLAKGALAALLTATACNASPLTLAARNNGAPTANLKNGTVQGVSLPTFSQEAFLGVPFAQPPVGNLRLRKPHSLNTTFSGGSYAAKEVDLCSSSQCPGVGGDDWPYELSEDCLYLNVLRPAGTKKGDKLPVGLWIYGGGYQMGGSGDSRYNGSWVVERSVEMGKPIMFVSINYRVAALGFMASEELRKEGNVNLGLYDQRLALNWVQENIAAFGGDPAAVTIMGESAGAMSVSYQLLGYGLTSTNLFRGAILESGNPLTLAMTNNSRLETMFNDVVNSTGCAGAESALTCLRGLSLDAFNSSASAYSWNPVVDGEIISAYPSDTLAKDAFVRVPILIGANTDEGTAFGSKNINTTEQLAANLHLRYPAMTGASVSKLLDLYPNDPLVGCPYNTGDAVLSTGLQDKRSNAIYGDMFMQAGRRLLAEKMAKYKPVYSYRFDQPAENSTIETGTTHFVEVAYVFLNPLKTANTLGNRPGDRELAKLMTSQWVSFIHDQTPNNNEISDAPTWPNYQDSPSNYIFRRHGCVTEKDDYRKEGMSFINNLGWEASA</t>
  </si>
  <si>
    <t>MVFATSPSSFSSLRLPILRLAKLGTAYPIEVIVTLFCAATLVYFQLIKVVRHSDFLLYDDDVFPSANTLNRHPSISFEPSTGLWTSVSPSEPAPIDTVELWLRQVIVEVPNTMAVARKNEVKELLEADSLLAEQGIEDCYKVAGQCWKVQTQPALNLTVKSFAFESLVGPTQFFANFSTLPLETETVALEKVRRSQGRKRYTSFFNRGQDDFVVEGSDQPSEDRKREMESVHWVLFAAKVFVLRFWGLAKKADSADIFVMLIAYVLMHSTFVSLYLNMRRLSRSLRPNSNSLGFWLATLSLASSCVAFMFALLTAWYLEISVNPVLLGEALPFLVITVGFEKPFVLTRAVFSNPAIGPGGAYAGAASRGTSTPSGNGKLVTPTTNAFGLRFSPPVPARDIVLSAVSKTGVPIVRDYAIEIAVLVLGAMSGVAGLREFCQLAAVILVWDAFCLIGFFVAVLTIMVEIHRIKVVRHFRRTDSSADLSRLLDDPNAFRDADAQASDDEEEAPTPTLTLREKLIKLSTGTAPGAKATSGSPTARLKVLLIAAFLTLHSLNLVTTLTAKTALGRHIDHSASTSHIPHIDTSNPVLSSTLLQLVAAHEAGTKLLVHIVPALHFHAVDRTLPPAPAVSTAQAALPHLTAATGSFGSIDQFFTRWSRLVGDPIVSKWIVIALGLSLFLNGYLLKGIASGSDSFGHGSAAEVAARILLASTGSDVDNDDDEAAKARLRRSFSLLREELQNEWTQKDAAVMQREYARHELKAEREAGKTAPTVVKVSAAKPRRDSDSSDESAPGSPILIRTRKALNGAPPSSTLTVPSPDEATAPQLKLSPSTVALVSQNGIPDTPRDLDTCVKIFNGGEGAMLLNDEEIIMLVQKGKLAAYALEKLLKDYVRAVSIRRALISRASARKTLEASDLPFLHFDYSRVMGQCCENVVGYMPIPVGIAGPLRIDGNVLPIPMATTEGALVASTSRGCKALNVSGGVTTVVTQDAMTRGPALDFPSVIMCAAAKRWVDSDEGSNILKAAFNSTSRFARLKSLKTAMAGRTLFVRFATQTGDAMGMNMISKGCERALDVMMTEHFPEMKIASLSGNYCTDKKPAAINWIEGRGKSVVAEGIIPGEAVKSILKTTVSDLVRLNITKNLIGSAMAGSVGGNNAHASNILTAIYLATGQDPAQNVESSNCMTLMEAINDGKDLLITCSMPSIEVGTVGGGTILLPQAAMLDMLGVKGPHPTSPGQNAQQLARVVCAAVMAGELSLMSALAAGSLVQSHLAHNRSAPATPAAQTPQIGSRATTPVLNGTQRLAPLTVTKGKD</t>
  </si>
  <si>
    <t>MSGKLATDYPAWTKLQELYDKDHTKLVLKDLFDADPERFSKFSRAYDSPQKDVHILLDFSKNLINDEVFSTLIQLAKEGGVETARDEMFAGKHINTSEDRAVLHVALRNVGNEFKINEAGADEVQGVLDHMTDFANKVRSGEWKGYTGKPIDTIVNIGIGGSDLGPVMVTEALKPYGKKGLKCHFVSNVDGTHIAEVTGECNPETTLFIVASKTFTTQETITNAESAREWFLKSAGDKSHVAKHFVALSTNTKAVTDFGISSQNMFKFWDWVGGRYSLWSAIGLSIMLYIGPDNFKELLAGAHEMDKHFLETKLEDNLPVILGLLGIWYNDYYGAQTHALLPYDQYMHKFADYFQQGDMESNGKFVTKDGRRVSYQTGPIIWGQSGTNGQHAFYQLIHQGTKLIPADFLAPIETQNPIRGGLHHKILLSNFFAQPEALAFGKTEEQVREELGAQAENEALRKSKVFEGNRPTNSIIFQKLTPRTLGSLIVMYEHKIFVQGCIWGINSFDQMGVELGKVLAKRILGQLDDSSKVVDHDSSTTGLIKHYISRA</t>
  </si>
  <si>
    <t>MAQQRSVHDHLLFEVAWEVANKVGGIYTVIKTKAPVTCAEYGDRYTLMGPLSYKSAPMEVEAIDWEKPTPLNEDGTPTTTSVANAALVGTLSSMRDRGVKFLYGRWLIEGGPKVLLFDTGSVWNRLDEWKTDLWNLAGIPTPANDTETNETVLLGYLVAWFLGEFSARERSRAIVAHLHEWQAGLAIPLCRKRHIDVTTVFTTHATLLGRYLCAGSVDFYNNLAYFDVDHEAGKRGIYHRYCIERSAAHCADVFTTVSHITAYEAEHLLKRKPDGVTPNGLNVTKFSAMHEFQNLHAVSKQKINDFIRGHFYGHYDFDLDNTLYFFTAGRYEYRNKGLDMYIESLARLNHRLQQSGTKQTVVAFIISPAATHSYTIEALKGQAVTKQLRDTVTEIQNRIGARLFERTARYNGEHGTEVPDPAELLSTEDKILLKRRVFALRRNSLPPVVTHNMADDANDPILNQVRRVQLFNRSSDRVKIIFHPEFLNANNPILGLDYEEFVRGCHLGVFPSYYEPWGYTPAECTVMGVPSITTNLSGFGGFMEDLLEDSQDYGIYIVDRRMKSVEDSVNQLTDQMLSFCQKTRRQRINQRNRTERLSDLLDWKRMGLEYAKARQLALRRAYPDAFEDDDFDFESGQVRLPRPLSAPASPRFTTGVVTPGEFATLTEEMQGLGTSDYMGAQQTWESLIRGKDEEEEESGYPFPLVLKRKGGPGSVSGTTSGLTTPGGTVPNGRGKSLSEHDLAQADQALSNHSTQ</t>
  </si>
  <si>
    <t>MPGLTDDEVVSEMRKMTAFIKQEALEKAREIKVKADEEFAIEKGKIVRQESANIDANFERKKKQAEIEKKIAISNQNNKARLQLLEKREELLEKVFDEAKAKIGDATKDQSKYAELLRNLVLQALFRLMEKNVKVSGRPKDQEILKKAVDDAASEFKEKSGIDVRVEVDDQLSDKSNGGIILTGARITVNNTLDERLRLLSELALPALRENLFGKNPNRAFFS</t>
  </si>
  <si>
    <t>MTSFASALTSTLFTSLHRQMHSSNEPRDPDYRVLTNERMNKHVLEAQYAVRGAIPLRAEELREQLEEKGKDAGLPFDTVVNCNIGNPQQLDQKPLTFLRQVSALTEYPDLLDHPSTSSIFPSDAIERARSLLKEIGSVGAYSHSMGVPAIRQRVAQFIENRDGHPSSPGKIYLTAGASTGVSNILQILISSPLDGVLIPIPQYPLYTAALALNAARAVPYYLEESADWGLDVENLKANLEKARHEGTVVKAMVVINPGNPTGNCLSSENMQDIIKLCYDEKLVLLADEVYQSNVYGEARPFVSFKKALKDMGAPYADNVELVSFHSISKGQSGECGRRGGYFELCNFHPEAEEQVYKLASIQLCPSLGGQIGVDILCTPPKEGDESYALWKEEVSGIARTLKERSQIILKAFRELEGVTCNDAEGAMYLFPTITIPPKAIAAAKAAGQAPDAFYSLKLLEESGLCVVPGSGFGQKPGTYHFRTTFLAPGTEDYVRRLKKFHEDFMREYS</t>
  </si>
  <si>
    <t>MAPAQSKLAQQSALTGLRAKGGAAVFAALVALVYLRRKVVQAAAEAAEKRNRQMLTTPQIELAQRDLYNPLPGGARELLVPARGRVSKVLIKPTKATTFARHRPLFRKPPPAPRSASSAAPPSAGAAAQRVGVNKEFFRQLSAIFRIIIPHATSKEVWLVGAHTAFLLLRTYLSLLVAQLDGKLVGDLVSANGKGFLRGLCYWFLLAIPSVYTNAMIRFLQSKLSISFRTRLTRYVHDLYLDKNATFYKVVNLDSRIGASGADQFVTTDINRFCETLSALYSNVSKPTLDLILFNIQLGRSIGGRGSVGLFLSYLATAWILRKVTPAFGKLAAIEAKLEGDFRAAHARLIINSEEVAFYDGAPIEKDILTKAYLRLIKHVNSIYKMRILYGMTEDMVVKYLWSAAGYCLISIPVFFPKARKLAAAAAGTSAEPKDPAKQKGGDGLSISQRTENYISNRRLLLSLADAGGRLMLSWKDLSELAGSTSRVYTLLSTLHDLSTSTYTSLPRPADLAPDAPFYDLGSLNGRFIADAPPEEGVTLDKVPIVAPAPGVARGGEELVHQLSVRVKPGEHLLITGGNGTGKTAIARVLAGLWPVWDGVVVRPDDTKIMFLPQRPYLSSGSLRDQIIYPHSYPDFVKSGKTDEDLMEILRKVHLSYLPSREGGYDVRKEWKDILSGGEKQRMGMARLFYHLPKYGVLDECTSAVSTDVEGSMYQHAKDVGITLITISHRPSLFKHHMYLLRLTGVEGQWEMTQIGEAEQSLSFQKEIESLQAKLAEVETWKNRLSTIDAELHFKET</t>
  </si>
  <si>
    <t>MAPLTLEEFAQADLHDVLARLTVKERISLLAGPDWWTTTPIPRIGVPSIKVSDGPNGVRGSSHFRPTPAQTLPCATALGATFDVEAVEKMGKVLAHEAKAKGSSLLLAPTVNIQRNPLNGRAFESFSEDPLLSGYLAAAYIDGLQKNGVGATIKHYVGNDQEHERLSVDVLIPERALREIYLKPFEIAQRVAKPWSFMTSYSRVNSAHVSESKELLQDILRDEWKFDGLVMSDWHGTYSTDGAINAGLDLEMPGPTRWRGELVTHLLAAGKIEVEAINARAYAVLQAVQRSCQADLENVRTNRRPEVPNDSQTDRDTCRAVSSDTIVLLKNERNVLPLKKSIKKLAVIGPNAKTRTVSGGGSAYLTASYVVTPYEGIKEVAEKSGIEVQYEPGCYAHRYLPMLDGLIRTKAGGSGWTATFYNEAIESNSPSIAVVDLLGTRIRINDQKPEGLADLFFLELEGYITPDESGPYDFGISLVGRAQVFVDEKLVVDNGWTTKQTPGPSFYGLGTVEEVGTVAVQAGKTYKIVVRYTNHPREEEGGQKQPSLMMAALRLGGAPRIQEDESIEHAVKLAGGSDAVVVVIGTNMDWEAEAADRASLALPGRTDELVSRVLAANPNAIIVNQSGSAVAFPWIDAAATVVQAWFGGNCAGQAIADVLFEGGVNPSGRMPLSFPYRIEDCTAHLNWGSESGKVLYGEGIFVGYRGYEETARSPMFAFGEGLSYTSFEWFQLSATLATARPSSATELSISISLRVRNTGNIAGRDVVQIYVLPPSTSTYRRPARELKGFVKTRLLAPGQEETVKLELPKEALAYWRDSKDSKNGWVAEKGEYTVAAQRSSREVDVVETVRVRLNSTVYWRGL</t>
  </si>
  <si>
    <t>MPAPEQVAENYSFDGVIRKFKATSTSLGGLETQFNVFVPKEALDGQKVPVLYYLAGLTCTEDTAPWKGGFLRDAAAEGIALVFPDTSPRGAGIEGEEKDWDFGTAAGFYLNATKDPWSKHYNMYDFLTSELPSLLSSLSLPLDLSRSSIFGHSMGGHGALTLYLKSLLASSPPTTYLSASAFAPIANPIKCQWGEKAFKGYLSGGVEEGKEYDATELIGQVKGKEVKILVDVGTGDIFYKQKQLLPENFIAARDAAGFSSKDVEVNLHEHYDHSYYFISTFAPAHIRFHAQILKNAAGKL</t>
  </si>
  <si>
    <t>MATAADRATKRTRIYLRSEVEKHNTAKDCWVVHNNRVYDVSQFLEDHPGGDDLILNWAGKDITEVMQDPIEHSHSDSAYQVLDEYQIGRLGQEECITNPDFEFTDDWHPDDTDNVKDWERNQFLDLNRPLIMQVWNSDFSKAFYLQQVHQPRHLPRPARLFGPWYLEIFTMTSWYVVPLIWLPVAGYLLRQSIIQQTAAGLSTSTALSRSGACFLVGNVIWTFLEYTMHRFLFHIDEHLPDRPFFLMLHFLLHGIHHYIPMDRMRLVMPPLLFFALQTPFTKLAHKLFPAWMANGIISGAFVFYVAYDVMHYALHHTKLPEYVRKQKSYHMEHHYKEPELGFGVTSPFWDRVFGTTFVSRPKDAPPKLSAKA</t>
  </si>
  <si>
    <t>MASIPIPNDFNKCLYTPLAEADPEIQALVDRETYRQFRGLELIASENLTSLAVMQANGSVFTNKYSEGLPGARYYGGNEVVDELEVLCQNRALEAFHLDGAKWGVNVQPYSGSTANFAAFTALIQPQDRIMGLNLADGGHLTHGAYTRKRKISASSIYFQPLPYQVDHSTGIIDYDALEKNAILFKPRILICGASAYPRDWDYARLRKIADINGSYLMMDMAHISGLVAAQVQNDPFEHCDVVCTTTHKTLRGPRAGLIFFRKDKEADLEKRINDAVFPACQGGPHNNTIAAVAVALKQAATPEFKEYSTQIIKNTRTIAEELVKHDYKLQTEGSDNHLVLWDLRPLGLTGSKIEKLCDLAEITLNKNSVPGDKSAATPGGVRIGSNALTSRSMKEDEMRQVADFLHRAVQIALAAQKEAGSKLIKDFERVLKGDGEAAKQLKQLSEDVQAFATKFPLPGVPDSSTIKKTH</t>
  </si>
  <si>
    <t>MPSRISKPDPQPGLALLARSLTRTSHSHSCSKLLTHTATTFRSLLNTARARIPTTVAAAASASFATASRAMAPIEVNGGAAAEKTSKHNKLVIIGSGPAGHTCAIYAARAQLNPVMFEGMLANGFAAGGQLTTTTDVENFPGFPEGIRGPEMMDLFRAQSLRFGTTIHTETISRVDLSSRPFKLWREGMEQEEPETAETLVIATGASARRMHIPGEETYWQSGISACAVCDGAVPIFRRKPLAVVGGGDSACEEAMYLTKYASHVYMLVRRDVLRASKVMAKRAMSHPKITILWNTIPLEAKGDGEVLTSLRLKDTKTNEERDLEANGLFYAIGHVPATELVKGQLELDEDGYIVTKPGTTQTSVPGVFAAGDVQDKVYRQAVTSAGSGCQAALESERWLSEHDLEA</t>
  </si>
  <si>
    <t>MLYATDGIDSPEDLAKPMVGIANVWYEGNPCNKHVLSLGTLIKSSLTRSGITGYQFGTVGVSDGISMGTFGMSYSLQSRDLIADSVETAAGGHWLDGMVTIPACDKNMPGVLMALGRLNRPGIMVYGGTMQPGSCADQPVLDVVSAFQSYGKYLESGADEAAERVRLETVRNSCRREGGACGGMYTANTMASAAEAMGMTLPGSSSTPAAYPEKKAECEAVGEVMRNMLEKDIKPRDIMTREAFENAIVLTMILGGSTNAVLHLIAIAHSVGIKLSIDDFQSVSDRVPFIADLKPSGKYVMEDVHKIGGIPTVLKYLLENKLINGDIMTVTGKTLGENLESAKPLPHGQDVIRPLSSPIKPTGHIRILKGNIAPGGCVSKITGKEGLTFEGKARVFDNEDDVTEAIQSGSIKKGEKTVIVLRYLGPKGGPGMPEMLKTTSMVMGAGLGLDVACVTDGRFSGGTHGFTVGHVVPEAFVGGNIALIEDGDVIYIDAVKNTIDMRVSDEVLEQRRKAWKPREPKVKQGTLYKYIKLVTNASEGAITDGP</t>
  </si>
  <si>
    <t>MILRSRLATPLGCAAKSALSRRPARQLAPPAFLLASRNFSLSSSTPPPADSAPSPPTPDLAPPVKPVFSDLFAPDSLPDPTFFEPLSNALLSVPSSLSLSYLAFIPIATVLYRAVLTLPFNVWQRRRIARFTNDVLPLVKKEQARIALETRADCRRAGKSYEEYQKEFQKRAKKEAYAIARRHNCSPRLTVIVPPLVHMPILITATLVIRDACDRAQSLLAVTPASLPSLLDLAPGSTLTTSALSNLHDLASTSFLWVPSLVLPDVTMYLPLGVGLLMLLNIEVSSQIRRQTQEAREAIENPLDAMVAQAGKPISAAERRRMVARGARDGKPMIVRGLATVPSRPAPPPPPPQAVERKKPDTNKIISNALRLASLAFIPIAGMAPAAICIYWMTSNAFTLVQNAVFRWLDRDEEKKRRMKRIMSSKAVGV</t>
  </si>
  <si>
    <t>MPTPLADTPTPPTPMETIAKERLNPPFDLRRMTYAMGDGEKEVKLREKHMMEIQRNPLFRLDDIHDLTKDQLRERTMAKFSTMVSYVSNERIDEFQKRMNVVSLADPGFWTRFVILGAIRSGATANQMSYWMSKGLLGLNGMVGCFGMTELAHGSNVAGLETTATFDEQTDEFVIHTPSVSATKWWIGGAAHSATHCSVFAQLIVKGQVYGTKTFIVPLREPKTYQLLPGVAIGDIGKKMGRDGIDNGWIQFTNVRIPRAYMLMKHTQVTRDGEVREPPLAQLTYGALLQGRTAMVADAANVAKKALTIAIRYAAVRRQFKVGENKLESQLLDYPIHQRRLLPLLSQAVAMGFTSYRMTALFEEMSGQLESLGSDSDEAETKEVLEKLKETHATSAGLKAFCTWNALETIEKCRASLGGHGYSAYSGLPGMYADQAVQCTWEGDNTILTLQSGRSLVSSYADAVKGQKLPGGTAYLNGLPGVLTASCPSDEATLDLKTLEAGWDTVSANVVRQAYEKFEGAMKSGKGREEALELCSQERFVAARVHTAGYMFRMFHEALVELAKDEPKDNGVIKTLDDICRLYGCWAIEENAAQFLKYKFFTPKQMDIISNEVTSLCAELRKCAVLLTDSFGFTDHIINSPFGRYDGNVYESYYNQVKAANPHNPVAPYFERVIRPLIEREPLELGDDADSMELDDEIAEIQAEREEEKGEAETADEAEKELKKPAEE</t>
  </si>
  <si>
    <t>MNFTAGRDPHSDPLNLENIRRTLVRLEDTIIFLLIERAQFAHNPRMYTKDGFADVLHRDGFEGSWLEWLLRETEVSHAKIRRYDSPDEHPFTPRSQLPDPILPPLSYPPLLHDPTSLNVNPRILSFYINSIVPAITRTVTERLGKVNDDGNYGSAGTRDIECLQAISRRIHCGMFVSESKFLSSPSSFIPHILTPNPPALESLITKPAVEAALLARLEKKARWYGAELGPDGEPEEKGGRKVRPEEVVRLYREYIIPLTKEVEVEYLLHRLDGLSQSQIDELMKSG</t>
  </si>
  <si>
    <t>MLARNLLRTARRAPAPFQRTLATHASSPLTQISTLPNGLTVATEASPSASTATVGVWIDAGSRAETDKTSGTAHFLEHMAFKGTGKRSQHQLELEVENLGAHLNAYTSREQTVYYAKSFASDVNKSVEIIADILTGSKLESGAIERERDVILREQQEVDKQLEEVVFDHLHAVAFQGQPLGRTILGPKENILSIQRDDLASYIKKNYTADRMVLVGTGGVEHSSLVDLANKHFGSLSSSPEPIKLGASSAKTKPDFIGSEVRVRDDTMPTCNVAIAVEGVGWQSPDYYTMLVMQSIMGNWDRSLGAQSLLSSRLSHIISSNNLANSFMSFSTSYSDTGLWGCYLVSENVTNLDDLTHFLMKEWCRLSTHPTDGEVARAKAQLKASLLLGLDGTTAVAEDIGRQLVTTGRRNTPKEIEAAVDAVTTADVMRCAKKYLWDKDIAVAAVGRVEGLLDYSRMRAGMTSLMW</t>
  </si>
  <si>
    <t>MLDPVDISLVLRGTVVSSRPDRSLSIREDCLVAVDSKGFIAAIDDGTGSALADEVDTLVREGKVGDDKVVELGDGWVLPGFVDTHIHAPQYPNAGMALDKPLMEWLEAYTFAAESRIDKDPAHAQRVYQKLVQRLLENGTTAASVFGTISVEANLTLAKAFLDAGIRGQIGKVAMDQNSLPSYIETTDSSLSDTHRFIESIHSLVASSPHDQQIVEPVVTPRFVPTCSIKLMKGLSQLAKEKGVRIQSHMCESQGMVDVCREILGGKSDVQVLDELGLLNNRSLMAHCTHSSADDLSRLSRTGTAIASCPLSNVYFSAERQLPLREAWDAGVKVGLGSDISGGYRVGIDENMRWAVGVSRLREGERQRDLRAGSREDERSSSLAITWKEALYLATLGGAQALGLDEERKVGALEVGSAFDAQWIQLGHPRSRVDWFDDEEEGGVIKRVSTEEKLEKWFCNGSEVDRKAVWVQGKRVYSRPETW</t>
  </si>
  <si>
    <t>MPYQPLENGRSTYPAYPSSAPSYDSPDAGGIRPVSYEDAYDDAAFIGDEGAGGARPPSFHSHDGERVGGMNGGAGVYLGEGYDSGIIYDSVPQTEPLNVRSPPPAPAARRSVYEPDLDLHLDNRGAAPQYPRRRGGVRDERDWEEDVKNPEDFEDSFEAGEADDSRLDECGGHGGAGEGDEEDDGLHSPAISYKGGFGAPPQTAHTRRRNVQQRRVKLTEGNLVVPCSIPSRLLSFLPRKDSDEFVTTRYTAVTCGPDEFNDKSYTLRPTLYNRQTELFVVITMYNEDEELFCRTLHGVMKNVAQLCKRKKSATWGPEGWKKIVVCIVADGRKAVHPRVLDCLSALGVYQPSVMTNAIDNQPVACHLFENTIQMSIAPDLTFRGLEKGIMPCQVMFALKEKNAKKINSHRWALQAFAPQLDPRVVVLLDVGTKPAAGSLYKLWKAFDMNSNVGGACGEIVAMKGKFWLGLLNPLVAAQNFEYKISNILDKPLESICGYISVLPGAFSAYRYIALKNDELGHGPLASYFKGEHLAGVDASLTTSNMYLAEDRILCWELVAKRGDAWVLKFVKSAKGETDVPDQVAEFIGQRRRWLNGSFFAGVYALMHTLQLFQTTHSRKKIIFLLGQAIYNFINVLFAWLGLSSYWIFFMVLTKSLEDPTFHLKGVSVVNVFMQYAYIGAVIACFLMSMGNRPKAARWKYLGVMIVFSLTTAYMIGAAVFCVYQAVKQSADSLIMAQICISLASTYGCYLVASLIAGDPWHMVTSLLQYLLLAPSYINLLNIYAFANLHDFSWGTKEQTTSEIDLGITKKVNQNEVDMALPADQSDIDILYDRSLHNLKTRPMIIPPPLSDKAKTEAVMDRYQSIRTNILLSWVLSNAVLIATILNGDYSGSFSSSSGNTRAKVYLVVVLICVAILSLIRFLGSTAYVVDGYVRFIGHQVQRRLFARRQVSQQNHLRRRPVLSEAGTEIKSEKGVAPAEDSASSYVESSGASSVVNGPRPDGAWFARR</t>
  </si>
  <si>
    <t>MSAKPIREYDAKLLLAYHLARAPTAGSKAVARDGFQSPEVKVAQVSWDPETNQVTPDAALPHWVFTEKLVVKPDQLIKRRGKAGLLALNKTWAEGKQWIAERAGKQVQVEKTTGTLNNFIVEPFCPHPSDAEYYICINSVREGDVILFTHEGGVDVGDVDAKALTLLVPVGGELPSRDEIRSQLLKHVTGAERQEALIDYIIRLYSVYVDLHFAYLEINPLVAVENPSTGKTDIFYLDMAAKLDQTAEYVVGPKWAIARDPSIINPAAAPMSNGKISADKGPPMFWPPPFGRDLTKEEAYIAKLDGSTGASLKLTVLNAEGRIWTMVAGGGASVVYSDAIAAHGFAHELANYGEYSGAPTQTQTYEYAKTILDLMTRGTPNPQGKLLFIGGGIANFTNVAATFKGIITALKEYQHRLQEHKVRIFVRRGGPNYQEGLKAMRLLGETLGVEIQVFGPETHITSIVPLGLGLIKSVDDALKVPGARSAADATGTLTPVPGSPKSRAAQLPTGASTPSRPQPQDNIVSFSDKIHAPDSGRPWYRPFDETTRSIVYGLQPRAIQGMLDFDFACGRETPSVAAMVYPFGGHHVQKFYWGTKETLLPVFTSMKEAVAKCPDADVVVNFASSRSVYQSTLEALEFPQIKAIALIAEGVPERHAREILHLAKKKEVIIIGPATVGGIKPGCFRIGNTGGMNENILSSKLYRAGSVGYVSKSGGMSNELNNILSLTTDGAYEGIAIGGDRYPGTTFIDHLLRYEADPNCKMLVLLGEVGGVEEYRVIEAVKSGQIKKPIVAWAIGTCAKMFATDVQFGHAGSMANSDLETAEAKNNAMRAAGFIVPPTFEELPQVLAETYQKLVGDGTIQPKPEVPPPQIPMDYNWAQTLGMVRKPAAFISTISDERGQELLYAGMPISKVFEEDIGIGGVVSLLWFKRRLPAYATKFLEMVLMLTADHGPAVSGAMTTVITTRAGKDLVSSLVAGLLTIGDRFGGALDGAAQEFTRAFEAGLTPREFVDSMRKANKLIPGIGHKVKSKANPDKRVELVKNYVFKHFPSTKLLEYALAVEDVTSAKKDTLILNVDGAIAVAFCDLLKNSGAFTTEEAAEYMKIGTLNGLFVLGRSIGFIAHHLDQKRLKQPLYRHPADDIFIQPFNTDRILVQQRQ</t>
  </si>
  <si>
    <t>MASTDLTGPKGARFHTREWKPAGGAPARAAVLFVHGFVEHVERYNHVFASFAEKGIATFAYDQRGFGKTATYTPKHTQGVTSWPEQFDDIRHFLALVLEKYPSVPVFLFGHSMGGGLVLAYSTRSPPSANVDRLAGVIASSPLLRQSKGVKASPFIVKAGSLIGRLSSTLTLKATVNPEDTCRDPAVQKEYANDPLCKQVGTYRGVADMLLGGEQVVSKDYKRFPTSLPLLVVHGDADKVTDCDSSREFVDKVKSLGAKDATFKSFPGYYHEMHNEPGDDKWVEINFVREWIEQHIPTSSSTAATNATTAAKQPDLPSLEGAAAGSSGASEVPGLDSEAGGVEGGDGVGADDAAASAKVQEGRERESKL</t>
  </si>
  <si>
    <t>MTASSALETSLPHSVGPESATTTAKPPRAPLRMRHPDYTQTDVLESSDSDAASDSEGETTAVDDGTYEDDNYVRKVLSKEKPLPPITWKNIHRNIQWISTLALTIVPLLSIYGAFTTPLKWQTAVWSVVYYYFTGLGITAGYHRLWAHRSYTASLPLQYFLALGGSGAVEGSVKWWARGHRAHHRYTDTDLDPYSAQKGFWWAHLGWMIVKPRRRPGVADVSDLNNNPVVKWQHRFYLPLILGMGFIFPTIVAGLGWGDFRGGFFFAGAARLLFVHHSTFCVNSLAHWLGETPFDDKHTPKDHWLTALATVGEGYHNFHHEFPSDYRNALRWWQYDPTKCFIYAMSKLGLASQLKTFPDNEIKKGQYAMTLKAVAREAENIEWPKSSNHLPVLTWDEFQEACKTRQLLVVAGFIHDVSTFIDQHPGGAGLIKTRLGRDATTAFYGGYYDHSNGAANLLAQYRVGVIEGGYEVEHMKKYSEVVENLKKHGADGVAGKSADLAKGPKQMSVIKGDPQLKGAPLETLAKPPTFSETNLLGGLSLTVKA</t>
  </si>
  <si>
    <t>MPAPSKADVQAQQSRTLARLDAVKHHFDKTPAQNRFNGKVGIITGVGSQKGIGRATARLLAREGAKALYVLDYDGSTLEEFADELKSQHSGLSVTPITADASSTDLISSLCARALKEQGRLDFFFANAGTTGANMSLEGLDEEGVMDVMKVNVLSCFVAVKHASAAMKQNPPEARGGSIVLTASVAGLRSGAGPQDYSASKAAVINLANTSAQILAGTDIRVNAICPGLIETGMTTFTFDRARERGTLGKVGQLNPLRRFGIPEEIAQAALWLASDDSSYVNGIALPVDGGLSSSLPVAPGQFM</t>
  </si>
  <si>
    <t>MPSLKYISTRGGDEKLSFEEAVLRGLAPNGGLYIPAHLPHLPENWEQDWAKLSFTDLALELYSLFISEKEIPRDDLRDLIERSYLTFRHEQVTPIHRTGDKEFILELFHGPTFAFKDVALQFVGNLFEYFLARRNAGKPEGQRDRLTVVGATSGDTGSAAIYGLRSKKDISIFILHPKNRTSPIQEAQMTTILDDNVFNLAVDGTFDDCQDIVKSLFNDMEFNSRYHLGAVNSINWARILAQTAYYFAAYFAVQSQIPYDVLEPKIQFCVPTGNFGDVLAGWYAKHLGLPMAKLVVATNANDILARFWKTGRYEKADSGEPEYFTDDEDDTEEVRPSRYPGLTEDEAFRRQQEAVAQSVQLNGASDGKQALGNAFRSPSAVRRAAAAAGTVAETLSPAMDILVSSNFERLLFYLALEGTTAGAVAADGEVDGGQAARVRMAAENVRVWMDKLKTEHKVKVPRACVEAARRDMIADRASDDETSQTIRKYYAKKDEYGSYVVDPHTAVGLSVANRVAKENDPNIIQFDGAVSSALANEPGFDFKRDVLPKEMEGLLEKPRRCKDVKNDREAVKRIIEEEVGRLFASQTIGASGL</t>
  </si>
  <si>
    <t>MSSAASFGRLPVSGGSPSLASRRAARRWAATLRAEPAKWSIFVDGRLSPVASAKPFSNSSGAPSFSSLSSALSPASIRLTMSRHSSDDFFAPEPKGQQTFVDHVDTIEQRNARSTGFKGLIKDTRMLGIATMATLGGFLFGYDQGVVGNVLVLESFGADFPHIYMNASVKGWWVSTLLLAAWLGSLLSGPLTDRLGRKRTIQWVTIIFVLGAALQAGATNNGFLFGGRAVAGLAVGTLTMVVPPYIAELAPAHLRGSLVALQQLNITVGILLSYWIAYGTSHIGGTRCAPGVPYTGPVGADGNPTFDAYHDVPAGGCTGQSPASWRIPIALQILPAILLGIGMFWMPYSPRWLTEVGRDEEAKNTLAYLRSSTVEDPAVVHEFLEIKAEVLIERELRHAKTAGKGGIRGMIQPYLDLVSTRSNFHRLWIGCSTMFFQQFIGCNAIIYYAPTIFASLGLDPNTTSLLATGVYGVCNMVSTLPAVLLLDRLGRRKLLLAGSVGCFCSLVIVGSIVATCANDWAAHASAGRVAIVFVYLYDVNFSYSWGPLGWVLPAEIFNLATRSTGTSLTTSTTWMSNFVIGLVSPMMLQNIAHGGTYFFFAAFAVIGFISTYLFLPETRMKTLEEMDELFGMQRAQEYRDLERRIRAEVGLGKAGYAKNESKEQIV</t>
  </si>
  <si>
    <t>MEADLSRPPPASSSSKRRPPQPFRRPTSAQTYTGTQLEQSRGKGWDKWREWDELATDLGCDWVVEGDMEAFGKALSEPPADDQPERIIAASDWAPVKEQKRRRGPKKRKDVVREGWAYHISRWPLLILIFTIIFLEFVGYLFVRQCVNVIEFFAGWRGERGRLRLALRNAKTYEEWKQRALALDSFLGLSHWKSSPPNAYYDSTLIRRVLRSLRDLRSRDDAEGVCAVLHACVRNNFAGVESFRLYSESYYGTKELVQEYIDEVSRSLEYIRQAPPSLLPVEEKADFFRSVAKNLGASALCLSGGASFGYYHFGVIRALLDQNLLPRVITGTSAGAIIAAFCCTRTDSELRQLLTPTLADRITACEEPFRVWAKRAWKTGARFDTVQWARKASFFTMGNMTFKEAFERTGRILNVSVIPADTHSPTKLLNYLTAPDCVIYSAVIASAAVPGIINPVVLMTKGKDGKLRPHDFSQLHKDGSLRVDIPLQDLHLLYNVNFSVVSQVNPHIHLFNFASRGSPGRPVSHRRGRGWRGGWFLSAAEHYLKIEMLKWFRVIRDLELLPELGNQNWSNVFLQKFEGSVTIWPKSRIADWPRILTDPDRNELARMIRVGQQVTWPKVKMIENRLKIERQIDLGRTEVRCAFNDSDATSHSLAPPTLSRQASSGEIMTSARPRATNDRSSPEENGRGSRRNFRAVDMEASSSSGGDPVSTSNGGEETPAKRRQAILARLGLKGVAGKGSRDLYGGTVEGGGEEKYTDGESDWTSGGEGTSYAGGERGSSLGKVRKRRASMSSFGRRPRRDTLSSDEDPWH</t>
  </si>
  <si>
    <t>MSSVAFSEGCPIYAPFFGAMGCTAAIVFTCLGASYGTAKSGVGIAAMGVLRPDLMMKCIIPVVMAGIIAIYGLVVSVLISGGLASPMSLYAGFIQLGAGLSVGLAGLSAGFAIGIVGDAGVRGVAQQSRVFVGMVLILIFAEVLGLYGLIVALIMNSKAADAPGC</t>
  </si>
  <si>
    <t>MLPRHSTSPVRLKGHPDLREDLPLLARIAPFLACVLLAVLVLTSLNPSPWSSPTHLFLRRPPPLIEADDHVPPVSGCSDTSLTALEGRENAAIVLLIRESDLPELLPTLSSFESRFNARFRYPYVFVSDPDDPPLPDEFKLEVGKVLPEGAVTEWGVVPEAHWRIPEWMDQTEVRAGFILQEERGVQYAGREGYHHMCRWYSGLWARHPLLAKYDWYWRLEPGVRFYCTISYDPFRFLALHNKVYGFAITVIDQINTIPSLIPTVLDYLEAKGIKPRDPHSWEFLMRKNGDDYAACHFWTNFEIGDLRFFRSREYQDLFRALDQAGGFYTERASCEILWGDAPVRALALGALAGIDKIHHFEDIGYQHDWFFQCPSRSTSLLGPLSTKEGESVAGCQCECPMAGDLQGREKGRELVDMSEFCVCRFLCLNRKSVLALITLTLRTMPADDDWRYSCMSFWKDAVRKSRGK</t>
  </si>
  <si>
    <t>MDDGDAQSVVRYGRIPQRQPRRYKTVKRVQLYHGNLVLDCQVPPKLLERCARKDDREFTHMRYTAATCDPDDFLNERYALRQILYETPRRTELFIVLTMYNEDEVLFCRTMHGVMKNIQHLCERNRSKTWGPDGWKKVVVCIVSDGRAKINSRTLSVLAAMGVYQDGVAKNVVAGKPVTAHIYEYTTQISIDPDLKFKSAERGLVPVQIIFCLKVSPLRLKINSHRWFFNAFGPILQPNVCVLLDVGTQPGPTSIYKLWKTFDLNSNVGGACGEIVALKGKYFRNLLNPLVAAQNFEYKMSNILDKPLESVFGYITVLPGAFSAYRYIALQNNAKGEGPLKEYFKGETLHHSVDADLWTKNMYLAEDRILCWELVAKRGSAWLLHYQRSAYAVTDVPDRVPDLIAQRRRWLNGSFFAGIHSSYHFGYLYRSDHSFIRKLWLHVELFYQTFNMLFAWFALGNWYIIMYILTTSMADPSFGLSGIQYFNIVVRYYYLALLLCCFILALGNRPQGSHGFYLVIMISFALIMVYMLIAAGVITYYGVIQAKNTIEADGGKFNVGDVFTNTTFRNICISLLSTYVLYLVSSIIFFDPSHMFTSFLQYLLLSPSFTNVINVRTERLLTRALADVTWGNRPEEKASNDLGVAPAKGDGVDVTVPTDEKDINAAYEDACHVLASKPPPPVKTVNLEEKMTDSYRAIRTNVVLAWTLTNGALVAAILSTSAGDTVTTTRSNIYMAFLLYSVAGASQVSPLAARVS</t>
  </si>
  <si>
    <t>MLPPPVPSASKTPSPAALSRALSDLTMSTPVPLSSSATSGKTMRTRTRSGSPASSPGQSSSGSSIFDRPSASSHSTRDSTLESMARPHLPGPSTSMSAVSAAGGGGRKASVSLQLFKETARSAAERGRGGDDGAKRSGSRESPSKSRHPSSSSGKGKEREQTITLPSGEGFVTFSSPLASPDATIFAPLPYPATSQPGPSRSRNPSRPPSRLGTRSPSVSSHPFPASPSKSFHQHQIPLSATSSPHAHPVPTAPTPSHPSPSGLSTSRPVSPHLPAQHTLPLSRSHYSPHSHYSPRSFGTSSPVPELTAFDNMRHVGLGEPALPLPSSVLSPGSSRLHEPALQFDEEAVAEEEEDEGDATLSLQQSPPSESSAPSSSGLKLVYSPRLSFDASKSNTPSHSPPLGRRHTRTKDDNSKEVHSTSAALAIPSPSTVGRVGFSDLVQMHEAYPPASTAETTEDERTEYDSWTGSTSDTGTESSGEESYSGDEASQADGGEDGEGYSGAKEEEYEVDMGALQDKLAQGGGGEVSIRRDENRASDFKSRLVGGDGRTSSTVPLEPFRHQVGGHSHIFRFSKKAPLTSRENQFYEALERVSPRLLAFVPQYLGVLNVTYRRAPSAVPNPVDELSRLASEEQGGARLSRRHSSPAGTGASSPARRVFRQKAEREEEVPEVTLERNRHIIPDSMVWDAVKGLRKSNGRRRRRAGERSTDPETMANDSPGGGLLSSPDFAPSSYSITGSVGEQTQLAQLPHFPPLAASPSAASIAPVPPTPNSTPTDVSYVDGRSRGRVVSSDLSTLPSAFARRFSPNRPDSLYPPSPGSFASYRGSPSIAGTGQTKVNTKLCEQVLREVFSSPKLREGRRGWKEGKRRKMRSMHSTSDVTAALREEATQVDADERGNSTERGEGTSPGGQSLRPSLRETHSAIYTPVSHEDEHADPDHGNTADAENEEPASPRRCSADSIPLGAPLGRRPSDLAEDMFAMDDVDENAASNGRATPVMPSPVRRSFDTIASPLGRVQPDSPSSLAPAFPTPDARSPAAGPTPPTAATPSRQEQFILMEDLTGSLKKPCVLDLKMGTRQYGILATPEKKKSQTKKCSKTTSHDLGVRICGMQVYKVDEDSYTFQDKYFGRKVKIEEFPWVLASFLHDGGSVLVYHIPEILRQLYRLASIVFALDRFRFYAASLLLIYDGDPDVQAEYKASVLAPMAEPHTTSTELKTMSSSLPNEPNAWPRFGGSCETLNPANGAVKRRPRSMSVGGNDEDEEDNSDGRAPLAAPSRQHSHDYHRHRKDGDRSHRRSRSKKRKVPGAVTIRLIDFAHCTTGDDFIPPEEAADLDLDLEPGDIAPDGRIVARFPPTHPNQPDLGFALGLRSLCAALRMIWADEVRAGRLEGMDRDLHVEGEEVFRKAWGPLADEEDLLVSGLSPETVYDLSTA</t>
  </si>
  <si>
    <t>MAAPSPLAQSHRPPRSDIDSDSEDDSPAQGTSQVSNNAVQTVASKLAELALIEEVDVDLENLHALSPEVISKQATINIGTIGHVAHGKSQTVKAISGVHTVRFKNELERNITIKLGYANAKIYQCQNPKCERPGSYRSYSSDKEDEPPCEVPGCGGKMKLLRHVSFVDCPGHDILMATMLNGAAVMDAALLLIAANETCPQPQTSEHLAAIEIMKLKHILVLQNKVDLIREQQADEHYQQITQFVKGTVADGAPIIPISAQLRYNIDALVEYIATKIPVPVRDFTTAPKLIVIRSFDVNKPGAEVHELKGGVAGGSLLNGVLKLGQEIEVRPGVVSKDAEGKIHCKPIRSKIVSLLAEKNELKFAVPGGLIGVGTLIDPQLTRGDRLVGQVLGSKGSLPSIYTEIEISYFLLRRLLGVKSDDKKQTKVAKLAKNEILMVNIGSTSEGGRVVSVKADLARVILNTPAACSMGEKVALSRRIEKHWRLIGWGAVRRGVEYQVDDE</t>
  </si>
  <si>
    <t>MSSQSVPTVQLHNGKSFPLLGFGTWQSAPGEVGNAVSVALKAGYRHLDLAKVYQNQKEIAPAIANSGVLREEMFITSKLWNSQHRPDLVEPALDDTLKELGLSYLDLYLIHWPVAFPAEGDPHQNLFPKANDNEVKIDDSVSLVDTWKAMIKLLDTGKVRSIGVSNFSPEMVDAITEATGVKPVVNQIERHPHLLQRELIEHHKKANIVITAYSGFGNNSEGVPLLFQHPIVKKIAENHGADGGQVLIAWGMHGGHAIIPKSVTESRIQSNFKIIQLDEASIKEIDSIGEKEPRRFNLPRAYAPSWPIDVFGEAKEQGAKYQVKIK</t>
  </si>
  <si>
    <t>MSRATALESGGGSGSALLLRLFESSFFDVHLAIGYLKTYPNSIGITHYLINRLRSFEYEDVEFYWPQLCYLAITRPSPSTALENFILERCQEDAHIAVITLWYLQASLSDLAAMPKSDQFAACRRILNRVQEIIFSDPPLPSSAASSSSTSTKTPSPSVPNDKATQEAEEKQEKINAPTASFVGIGLLLAAIGMPQLVNVAGRMVVEQGRRIEPPTRDEVDDAEEEEVREGGNSESGSEGEAGVAKAVAAKKAKTGIAGALLNGSAKGSKKATGSSASKPTKRSQTQPNYLPGDRITASPRIPLPSAHESRSMSFLPSPSAKSPTKPTPSSPSTNSTSPLSPLERRGSLKHSVLRQSTAPSLSVPSLPMTSKSASNLLNSPSSTSQHLSGTTMPGYGLPKNFLSRHLLLQACRSQLDLIRSLQDISTRLVLVPKPARLSSLRAELTVLNHGLPRGCSLGMSTRPPPVALLPDSTPKPPASSPQPSSPFDKPHPPTPRRKQARVVRISPGESVVLNSADRAPFVIYVEVLEEDLDFDPDRRSNWEDLRRALREREGLATASIGAKGKALAENGRLSLESGMDGYAKQADAPSPSKSQEAPATPHQPTSPSPGTPFAERAEYALGGGLDGGGPSEGDVTAEPAGEMDLVEQLYGDISLRDDPLAEPPVEEVEEEIHNRDVDEAAWRRKDEAAKAKRRDRTASTASSNTARSRTSISSASGEPLPVGPKAARRMSGGTARPGGRSIASRAPISLEDYAERMRMAAIMLAQLDASQTASRGVVGAGTAAAGTLVTLPVYTVAGIGGVVGAGLGAGLGAVKARLSKKETLAASAGQGGAGTRASLDTASAAEGTSAVAGQPPLNPVAAALSHGAAEASSSSGSAPSTSTATTGTSGSSTPAPLPTQRPRVLAPQDAAAIRDRIMSEMMALEEERMERMRGDVESRSGWTAAAGSAKTQDNTVVMRAVNKDDPSGAVFAESFTSKTARIRSASPFGHLPTWSLLSCIVKTGADLRQEQLAVQLISEFGRIWKEENCPGWVYYFRMIVTSENSGLIETINDAVSVHSLKKNAYARRAEDGTQAFDSYSLYDHFVNTYGSPDSSKYRKAQDAFIQSLAAYSVICYLLQLKDRHNGNILLDRQGHLIHIDFGFMLSNSPGSIGFEMAPFKLPQDYIDILGGFDSPKFAEFRALFKRCFRDARKHAERIITLVELMQKDSSLPCFSNGELTSQQLRERFMLSLPQAQLDEYADKLILNSAQSSFTRLYDLFQGYSNGILI</t>
  </si>
  <si>
    <t>MALAVLRQRAARAVARQSSSTPSATAAPSAARALQTSARAQSTPTKPVNKQPHETTSSTAAAEYKWTHPRPKPPPLPAIDPQPWSVEQAVQSIIYNCPPPSLQPFTRHTLNCLVQNEPGVLSRVSGILAARGFNIDSLVVCATEVEDLSRMCIVLRGQDGVIEQARRQLEDLVPVWAVLDYTRTKTIERELLLAKISILGPEYFGEQLANKGPDILPATEGLEEGSPAKQHADNTVKAAGSIHPGVDVDYHAPRLSPSEALRQKHQHLAGIELIAKQFGGKLVDVSNDSVIVEMTGKTTRVDAFLKLVRPYGILEAARSGAMVMPRAPIASPWSGMADEDTTGEQVEAFDASLLPPG</t>
  </si>
  <si>
    <t>MIDAGSTGSRIHVYTFSHCDPDPKALPKLENEGFFMTKPGLSSYAGKPREAAESLRGLMEHAIEGVPEAERSCTPIAVKATAGLRLLGARQSQEILDEVERWLKEDWPFAVVKDGVVVMDGRDEGVYAWITINFLLGLIGPDQPASAGTAAIMDLGGASTQIVFEPIYDPGSRDKLAPGDHVYDLDFAGADHVLYQHSHLGYGLMQARRAVHNLVAFSYVWQSAPKGNSVKWEDLTPKDKIHNPCMFKGETKVVKLDPPGREEVEVTMVGTGAGFEACRRVVEVMIAKDAACEKPPCAFAGVYQPKMGEVFSAGKVWALSYFYDRIAPLGLSSPFSISALRQLTTDVCAGREASSWSRFKNNKEAMEELSDRPEYCLDLTFMYSLLSLGYELDEERQVWMGKKVGNVELGWALGAALAMIEGHLSCRAE</t>
  </si>
  <si>
    <t>MLGTTATVARTGRPSPRSAATSALRTSKLTSPGSSARLFSSSPRWDKQKLVILGSGWGGYEVLRKVDRKRYDVTVISPNSYFAFTPLLASASVGTIDYNSALEPVRRFHDITYYQAWADKVDFSRKQLVCMPATGSSTRKRINASISDATDSSIQPTASFPGYKPFEISYDKLVIAVGCYSATFGIPGVSANGYFLKDIRDSNKIRSRILECFELASQPTVTDVERRNLLSFAIVGGGPTGVEFAGELHDLTTTELAEAYPKLSRLVNITIYDVAPGILGSFDKSLAEYATAKFVREGIQIKGSRHVTAVHEGYLEIKEEGKVPFGLLVWNTGLAPNPLIQSIKELQKDEKTKSLKINDTFNPVTNEGKELKDVFVIGDASALKQKLPATAQVASQEAHWLSKILNAEARGQESPGGFTFHNRGTMAYLGDWSAILDRSQVEEGPKGELTGRTAWLAWRSAYWLQALSFRNRVSLAYHWFATWLGGRRLSRF</t>
  </si>
  <si>
    <t>MLKSGPRFFTTRQAARTLLPHLACPSPTSFISQRPYSAAHASPALSAARAPQRALLYVPGSNEKALKKALGGGLTGEDAPDVVTLDLEDSVRTEKKTEARRLVREALENAPGALKSKRFVRINPGQAGLDDLEAVLQSPRIDGMILPKVNTAQDLLAVHDFIDRHSPHAEHKSSLKLIASIESPKALLNMQEIASCSDKVGGLLFGAEDYCAASRLIRTPSRREMLFARSSIVTVAHAYGLAAIDLVCVKYKGEEAQQVLVDECREGREMGFTGKQAIHPAQVSTIQRAFAPSPAEIERAQAILAQYAEVSTTGAGAYGLKNADGGVDMIDAPMLLQAQSIIAQAEAAGLL</t>
  </si>
  <si>
    <t>MTRSAVLGYPRIGAKREVKKATEAYWAGKISADELQKVAKEQRAERWQTLKAQGVDVIPSGDFTLYDHVLDANYTFNIIPSRFAKANVSDLDRYFAMGRGRQVGDVDLEAQEMQKWFDSNYHYIKSEVSSSTEFKLNNLKPVDEFLEAKAAGIVTRPVLVGPITLLLLGKVGRDEPNASSFEPLSLLDKLVPVYSELLKKLEEAGATEVQIDEPSLVMDVTANLGQQYQSTYEAFARAAPGLKVTLATYFGRLDKNVEFVAKLPIDSLHVDLDRAPEQLDSVVAAVKPTSLKLSLGLVSGRNIWKNDFAASLAIANKAIEQLGKDRVVVATSSSLLHTPVTLANETRLKPEERDWFSFATEKAAEVATLAKALSGEDVSAALEANKKSIQARRDFEKNSDDAVRERLGKVSQDMYNRKSPFPARIAAQDKVYNLPTFPTTTIGSFPQTKEIRLARSKHTKGELSTEEYERFLENEIKHAVEFQEQIDLDLLVHGEPERNDMSQYFGEQLKGFVFTENGWVQSYGSRYVRPPIVVSDVSRPHPMTVRWSSYAQSLTKRPMKGMLTGPVTILNWSFPRADVPKEVQCKQLALALRDEVVDLEKAGIFAVQVDEPAIREGLPLRQVDWDAYLTWAVDSFKLATAGVEDRTQIHSHFCYSDFNLIFEHIKRLDADVISIEASKSDLKLLQAFHRYGYQNLIGPGLYDIHSPRVPSVEEMKERLKAFKAALPNQKHLFVNPDCGLKTRGWTEVKAALENLVAVAKWARQEYA</t>
  </si>
  <si>
    <t>MTHLPPPKPGARNPSYLVSGWNGAVASEEERCSRMGVDVLRENGTAVDAAITTALCIGVVNSFSSGIGGGGFMVIRPPSSTRHGLPSTYDTLRNPHCTHPISVDFRETAPLASHPDMFTASARPDDPSWDPNRASKVGGLAVGVPGELRGFQAAYEACGGGVSWERIFRPVAQLAREFRVGKELHRRLNARWSGGDEGPTISEWIKDEEDWRAMFMRPGGNEFLQEGDIVRREAYARTLEKLGKGGADVFYEGEIADRIVETVRKDGGILSKDDMRSYKAIVRRAEEGTYRGRKYYTGSYPSGGPIIRMLFNVLDGYADFVDAGRTGLAEHRFIEAMKFAFAARTNVGDPPFIDNAAKLAEIPTRKYADAVRGNITDSRTHKLSYYHPRFDIKEDHGTTHLSVIDQWGGAVALTTTVNLIFGSRLMDEETGIILNDEMDDFATPGLPDAFGLRPSPFNYPVGGKRPLSSTAPLIMDHANSDDVYLSLGGSGGSRIFGAVAQTLLNLDWGHDLSSAVEAPRVHHQLLPAYVSIESTFRPDLVKELKARGHDVTLFDINLGIAEVQAVMRDRDGRFFGAFKRRTLALRKPTQADLIPFAAASDSRKNGCVLSPSPAMRASIANRVLHEQGPCSILE</t>
  </si>
  <si>
    <t>MAPPPKRSLVTRFTTNNYVAGMLPTLAGFMFGCDLISMSGQVSNPAYLNQFNHPNSNLQGAITAAMPAGSFGGALINSYLSDKIGRKWCIIISGWVWVLGCIIQAASFNVRTLVAGRVVAGLAVGLGSAIVTIYQAEITRPAIRGRIVATQQLAITFSELLQYFVSFGCSYIANDASFRMPWALQAIPGLILGILMFAFPESPRWLMDHGREEQALQILADVHAEGDTENELVQLEYLEIKRQVEFDRTLAARSYLDLLKPEYFRRTFLACITQMWSQLSGNNVMMYYVVYVFQSAGVTGRRGGLIASGVQYALHFIATIPAVIWVDKWGRRPTMMIGMFTMGCCLFAVGAIQATLGQPLHSGSSATTTWTIVGHTSARNAVIVLSYIFVMLFSMTYGPCSWIFPSEIHHMRVRGKAVSAATATNWSTPPAFRNIQYKTYFVYGTFCICAAINVFFMFPETKGRTLEEMDDLFAAGHAFSAWRLSSVPKKTLADVEAEVADSDMRSEGDNKHTMNHIEKSSSDHLEQAGRHV</t>
  </si>
  <si>
    <t>MLFSMTYGPCSWIFPSEIHHMRVRGKAVSAATATNWIFALAWSTPPAFRNIQYKTYFVYGTFCICAAINVFFMFPETKGRTLEEMDDLFAAGHAFSAWRLSSVPKKTLADVEAEVADSDMPSEGDNKHTMNHIEKSS</t>
  </si>
  <si>
    <t>MQNSWRIPQPSAPEPKLKVDFVTKKPGIVTWYNCGPTVYDASHMGHARNYMAQDIMRRILRDYFGYEVNFVMNITDVDDKIIVRARQSHLLKKYLAELATSSTPLSSRVLQEVSTAWTAYFTKAFAASLPSPVAADDFAAAEAGWAQVQDLAKDANWVEAQKTANEKFPMYFAAVEAGYTALKLAQKQEAAGATGLTDAEALIEANKDAVGLWLDKQLGASVTDPAVFRDLAAFWEDSYFKSMAALHVERPTTLTRVSEYIPEIVTFVEGIVKRGFAYEGGGSVWFDTVKFEGAKGEGEGDDEWRHTYAKLQPWSKGNRELLEDGEGSLTSTTGKRSAADFALWKSSKPGEPAWPSPWGPGRPGWHIECSVMASAVLGEGMDVHSGGVDLAFPHHDNEIAQSEAFHNCRQWVNYFLHTGHLHIEGLKMSKSLKNFITIDDALEKHTARQLRFAFLSQNWNARLDFKESSMQEVKSAETVLNNFFTNVKALATEAKERSVASDGQHHYEQAEKDLLAQLEQAQLAFRTALCDSFDTPTALQILLDIVSKTNIYLARGRRQVNFAVILAVSEWVTRMLRMFGLGEGSPVDGNGDKVIGWGVAAAKGDEQSVDRESILMPYLRALSGFRDQVRQLAMSGAASSDILALTDKLRDHDLVDLGVALDDQEDGRAMVKLVPPEILREARDAKAAAVREKAAKKAAAAAAAEAKRLERLEKGRVPPTEMFRSNTAEYSAWDEQGLPTKDKDGNELPKSRGKKLKKEWDMQKKLHDEFLKEQEKQSA</t>
  </si>
  <si>
    <t>MPSAMLSPPSPLEHLKDRLDVPRTPSPAHGTIKHNDLGYRKASFAGKDKHKEAVVDIVASNGFLPELLVQPEVDWFYSQLGIDDGYFSLTSPQEVADHVESLYGAKVQAHASHQDYLEIKLEKEGDSSAVYIFTSPPGVSLANGPQYEQRIDSQYLDNSNPTDAWRLESYRAVPPATTNGDDTNGQAPIESVAAQLRSYFVSKCDFVDTKLDEQELVKPGVNIREVGDKTFLEKATDNTLEIYQELMDEALRRMGPVVAAYDVENSRERRIVLAYKQGGTRSFFSALSDLYHSYGFYSTRKYVENLRNGVTIISLYLHPLQGIPNEGNILQIIKESSLIYVLPNNPLFTGSQLSVQESTYAYSAWVFAQHFLNRLGPSYAALKNILDENDSVQAGVLSDIRARFRQETFTRASILECLQQYPDVIRLAYISFAYTHYYSNYGNNLVPTLSYARLQTAEVLTSDQLKAHIRKNVLNKHDAQILESLVTFNNAILKTNFFTSTKVALSFRLDPDFLPESEYPVRAYGLFLVVGDGFRGFHLRFKDVARGGLRMIMSRNREAYSVNQRSLFDEVYGLASTQALKNKDIPEGGSKGAILPDLGANPQTCFCKFVDSIFDLLLPGRTPGVKDKIIDLYGKEEILFFGPDEGTANYMAWVADHARARGAPWWKASSTGKPASTHGGIPHDIYGMTSLSVRGYTTGIYRKLGLKEEEITKVQTGGPDGDLGSNEILLSKDKTITIIDGSGTLHDPHGINREELVRLAKARKMVVNFDRSKLSKDGYLILVDDRDVTLPNGDVVADGTDFRNTAHLHYKADILVPCGGRPESVNVNNVSKLWDADGVTNFKYIVEGANLFITQGARLQLEKKGVVLFRDASANKGGVTSSSLEVLSGMALDDAQFIDLMTSAGKDGLPEFYQQYARSIQETIFKNATAEFETIWAAHEKTGRPFTLLSDDLSRKLVQLQAEMEESTLYDDQQMRRAVMERALPKLLIDTAGLDKILARLPEAYKHSVFSCYVASHFVYTYGIDASPIDFYRFLRSLTQDDN</t>
  </si>
  <si>
    <t>MRPTPPSWLKLLVPVKRTVDYAVKIRVGPKGVETKGVKHSMNPFDEIAVEEAVRLREKAKDAIEKITVVSIGPAKASEVLRTALAMGADDAIHVETAEDQVVEPLAVAKALKELVGTESPDLVIMGKQAIDDDSSQVGGMLAGMLGWPQANFASKVDLDASGKQVTVSREIDGGLETLKMQLPAIVTTDLRLNQPRYASLPNIMKAKKKPMKKLKPEDVKADFTPRLETVDVKAPPPRQGGAKVESVDEVVAKLKEAGVL</t>
  </si>
  <si>
    <t>MLRPRRLARLLIRRLLPLLLVLSFLLIASRDSLAPHFVPAGLRDAKSVLWVISHPDDESFFFAPSILNLLETGEGRIGSLLCLSVGDHEGLGQTRRRELKASCRTLGIPDERCVALDEPALPDDPTIWWDVKAVEAAVNEYVERWSVDTALTFDEYGISGHANHRATSAALQSVVRSEPAFPPVYMVESTPLLAKYTSFILLPLHAIRTILSPSTALFVNSPRQYLQTRRSFDAHQSQKRWFRELFVSFSRYLWYVSLKRAV</t>
  </si>
  <si>
    <t>MLDLLSESLKGRCLFAIPKKGRLYEKCLQLLAGADIQFTRSHRLDVCLVRNHNMALVFLPAADIPRFVGEGNVHFGITGQDMVAEADVNGLVSETLQLEFGKCKLQVQVPERGDIKTVEDLVGKKVVTSFEVLAGRYFGELDVKSAKEGVKTKIEYIGGSVEAACALGLADGIVDLVESGETMRAAGLHAIETILTSQAVLIRSNKPSDEHDALIQRITSRIAGVVAAGKYVLCNYNIPRKVVQEATRVTPGRRAATVSPLDDPEWVAVSSMVLKAQVADVMDKLQAIGASDILVIGLNNCRV</t>
  </si>
  <si>
    <t>MNPAKAGTAHTDSTVTQMIGESGHAASHSHSSPNSYTPESFAVLLKKLVLHPSTFTLDDTRSAFNHLAEPYGAHPSQIGAFLSALRLTGKDGEPAIVAECAKVMQQHALPVDVGDYGDGPICDIVGTGGDGHNTFNVSTTAAIVAAGAGLRVYKHGNKAATSSSGSADILLSLGCPVTTLPPSAMNQVAARSPFLFLFAPIYHPSMVRVAPFRKQIGFPTVFNALGPLINPAKPKAVIVGVHSPYLGPIFAEALKITGVERAWVVCGAEGLDEISPAGDTHLWDLHNGTITERTLHPSAFGINPTPLSSVAGGTPLENSLTLLKLLDNQLPPTDPIENFVILNAAALLVVAGKAKSEREGVEMARESIASGGAKKALKAFRKASSEFAKQEADLPTGLIG</t>
  </si>
  <si>
    <t>MRLPRAVGLAVALRGALLLWGSYQDAHSAVRYTDVDYFVFSDAAACLVDPARQHCGRAKGVWAPDWLGDPYARATYRYTPLLAFALAPNSLLHPAFGKVLFAMCDLLVGVMLYKLMRRRGASRKYAGRAVAAIWLLNPMIANISTRGSSESIVGALVVAVLSLASEGRWDAAAAVFGAAVHVKIFPFMYGSSLVAALYSSTSDKKVAMTRLVRFGVLGFTSFMLLNAACFVFFGKPFLQETFLYHLSRLDHRHNFSPYFYSYYLSLSPSPQSTSSPLQLLPRHPLAAFLPQLALSLGLGFLFGAQDLPYAWLVQTFAFVAFNKVCTSQYFLWFLWLLPPALPRLSLSLLRTILAAVLWVAGQAIWLSQAYRLEMLGEPVYREVWLAGIVFLVIQTWVLRELLVAYTGPGRGRSGEGRQEGAKEL</t>
  </si>
  <si>
    <t>MPTLRRHGESEWNKLNLFTGWKNPALTEKGRAEALEGGKNLKAAGYTHFDVAFTSVLQRANDTLAIILKEIGQEGLETHKDQALNERDYGELTGLNKDDARKKWGEEQVHIWRRSYDVPPPGGESLELTLKRVLPYYEKEIAPRVEKGEKVLIAAHGNSLRSIIKHLEGLSGEEIVNTELATGVPIVYKLDKSGKVLSKNILNHESK</t>
  </si>
  <si>
    <t>MALPALGPAATALAGASSFMYLDALWRMGEDYKLARGIVKARIALALNNRRDRNSIYYVFDDAHRKRGDADCYVCDGVTYSWNQVALEVNRLAHWFLSQGIKRGETIALYMPNKPAYPIVWLACLAIDIVPAFINYNLTGQGLAHCINVAGPRLVLYDSDYASPIGEISSSLSEKNPGITFVRWCDRFNTGVGEKAQGGVDGEVRLDEAVLRQMSEKRIPDERRNGVTWQSPCCLIYTSGTTGLPKAALTLHGRCSTAFKVWTSLNEFDKKTRIYTPMPLYHSTAALLAVGVAWNAGATVVIGRKFSASSFWKDVRESRANVIQYVGEVLRYLLSVPPSIADKDHEVRLAYGNGCRPDVWEKFRERFGVQVISEFFASSEGNGSLFNHNGNKFGAGAVGKEGMIVGTFQRNKQVLLRVDPLTEEPARGKDGLCIRAAVNEPGELVIQIDNTSPYQAFAGYHNNPEATNKKIMRDVLSKGDTYFRTGDLLRRDADGHWYFADRLGDTFRWKSENVSTSDVAAALGEVVKEANVYGVLVPSQDGRAGCAAIPKSAGPVDFVMLSKHVSKTLPKYAQPLFIRLVDALESTGTGKQLKVTLRNEGVDPDVVRDPVFWLHPDKKAYVPFTKEDWGLLKAGKVRL</t>
  </si>
  <si>
    <t>MTGSAWPPELSKEHEQHVLDHAADWALAHGLVLRPLDASTTSGIHAPYSLFPSPFPRHLFEEAKRLQPLYNDLYARITADDAFLEQVVGGAVSKVDEFQGRLYDIWKQVKKEGIKQSLALGLFRSDYLIHAPDRTSPDQYEIKQVEFNTISSSFGALSTRVGELHRYLLASGAYPSHPSLTPSALHPNPALSGLASGLAAAHKAYGNDNAAVLMVTQDNERNAFDQRPLEYELIEKHGIRLLRIPFSQLRTTLSLDPSTHALLYTPSSPLPSLPSPLEISLVYYRTAYSPTDYYTSAEWDTRLLIERSKAIKCPSVGMQLAGAKKVQEVLGSHPEALERFVKSEKDREELRRTFTELYPMDDSELGKEALRKAYEESERFVLKPQREGGGNNIYRGDIPPFLDRLAEEDKRRGIDEQKGAEARGEGVEAQPRGREGYILMSLIEPPKGMEQVLVKAGEDKGRRADVVSELGIYGVVLLRENVDDATALPEVLVNETVGHLLRTKGRESDEGGVAVGFSVIDSPMLTE</t>
  </si>
  <si>
    <t>MRWLPLLAASALSLAPATVALPADSLEPCQQTVISLSDLLDEQKGQGHGTGFVHNSEEEHTGTGRLSQWSRQNKDDFLEALRNNNADDYIVVMGNEAGDLDSLVSAVALSFMYNHLDPPQKAVALLQTEQDALDLRPENALALHYAKMSSGHRDLLTADELPIKPVDMGHRIKGIALVDHNVPRSDWSKARISAIIDHHEDRGFGNDTANPRIVERSGSCSSLVTRYVLDNLPGAEKAFPVPPAYEMLESAAADGAAESQVRAPLPQELVELLLRTIAIDSSGLDKDSRQLVDVQSASRLFARSSWRHRKLKEVMDTLDKDLKASRRALDGLDVRSLLRRDWKGDSIPTQSKKYPHIALGFASSPVSLEEQINRTPEGTAPEWFAIERAWTAEIQADVSVALTNFRDHKTGEKTRQIALVVAHGYGKRLHEGSANRLFNQLRHAIEHAGVKDLDKWHRPDKKPLLARRAVYQYQGDYSRKFWRPILENVVKEWEG</t>
  </si>
  <si>
    <t>LAALIPPKLASPSAIGAPSSAARMAKVVEFYSALPKGPAPKKRVGASPFARYKARYFDGPNASAAPFLHVIGGLFLLGYTIDYNMHLKHHKK</t>
  </si>
  <si>
    <t>MTALWSLGLSLAVPLLSITLLLASLRRYLIPRRSLAQRLRVLARLGYTSPHIRIVGFFHPYCNAGGGGERVLWTALACMQREMKGEAVVFVVYTGDVGHGKASKAEILAKVKSRFDITLSPSTLHFIPLENRWLVEDSTYPRLTLLGQSAGSVLLALEGLIGPEGCVPDVWIDTMGYAFAYPLVKFLCRIPVASYTHYPTISTDMLHRVSSRLSTHTNSTLIASSRALSALKLAYYVVFARVYSWSLRKAGVVWVNSSWTRGHVEGLVGVQREEEELEGEVLLDGGEEPSTTKLRQRRKLTKEETPTPSSAPSRTPNRPTSAPRIRLLYPPCDTLHLSSLPHSTSSRIGSSDPIIIFSLAQFRPEKEHPTQLRALASLFSSSTLSPTLKERVKLVCAGSVRNEADAKRVEALRALASELGVQEKIEFVVNAEYGQICEWMGRASVGLHTMVDEHFGITVVEFQAAGLIPLAHATAGPLLDILLPSPSGTPTGFLAPSTSSPSSSTSSLSEAFAAQLEYIVSLPTDEQDKIREAARSNAQERFSVRRFEEGWMSGWREVVGGKEGW</t>
  </si>
  <si>
    <t>MPDYSVKTVQTKAFQDQRPGTSGLRKRVPVFKQEHYTENFVQSILSSIPGGPENSTLVVGGDGRYYSPEVIQKIVQIAAGNGVSKLIIGRDGIFSTPAVSHEIRARKATGGILLTASHNPGGPNADFGIKYNMDNGGPAPESVTEAIFEFSKTIKEYKLVELPEVDLSKLGSSKSGPLEIEVIDAIKPYVAFLKEIFDFDAIKSYVHSPEVSVLFDGLSGVTGPYARDIFVNELGLPESSVQNCEPSPDFNGGHPDPNLTYAHSLVQVVEEKKITFGAASDGDGDRNMIYGAGAFVTPSDSVAIIADWADCIPYFKKGGVKGLARSMPTSTALDRVAKAKGVEHFEVPTGWKFFGNLMDAGRLSICGEESFGTGSDHVREKDGLWAIVAWLNILASAHDKAIKGIKGLLLDHYKKYGRTFFSRYDYEEVDSDAAAKVIKELESAFASSDFVGSSLSATSSSTSFKVAETGNFTYTDPIDKSVSKNQGLYVTFEDGSRFVVRLSGTGSQGATIRLYVEKYSKDEAEYERDTQEGLKPLIEVALKTSKLVEHTGRKEPTVIT</t>
  </si>
  <si>
    <t>MTWDSRAQVFQTLDRLRTNPAAAAVAVLAVLISLGLMGLFSRAQRFEVAGKHCYIGGGSEGLGLSLACQLADHGAHVTIVSRSQSKLDRALQELETHRQKPSQVFQALSCDLTDPAAAASTLRQACKATPSSSPDYLFACAGGCVPGYFAEMPAEQHWQCMEWNFRTCLNTVHEGVKAMKEDGKKGGGVVLTSSVLALMSFAGYSSYSPSKSRRSTTQRAATLRHFRSPLPPRHHFLTRLRERAAAETGDYEEDRGTGRGDEAGCRSEGADQGRRARRLLHYLRTSRPHAPQQPRHHAAQQHSFRLFLGSRGYYCVPHLAADVSGRQSQQGGEAYTRVVG</t>
  </si>
  <si>
    <t>MRPWQAITAALSLLSSATAASPTADDSPLAPSLAAANSSLLWGSYRPGLYFGLRPRLPDTLLTGLIWFGAHDWQSYTQPRHECDQRDGLTYSYTEHDGRSAAKQIIKDPRNNVQLTIRFVKVTGAQAGQGGSWAVRIEGEPLDQSKLSRISLINYFGNDAPLSYLELENEEDSNGLEGIVRLKGQTPGLGKYKIRVENHDSNVDVEAGPHGADFGDKLQRTQFLGMGVPHGLVWQAKNALMNTMLTHSKTVLERYGQENPPDPALLFSFPNEVRTNAGLYGLQRTYVGRWGVDVFFDTEDAPANLNHASLTAALDASSAAFDARFNTLFPQISTFSSSHQAFARALTANLIGGIGYFHGPSIVDHTFSQEWDAEDIDGGAPVKKPELTESRELFSATPSRSFFPRGFYWDEGFHLALIGAWDNDLSLEIFKSWLNLADADGWIAREQILGEEARSRVPEDFQAQYPSYGNPPTLIMGLTGYIARLRERGVSLGTSLDEINEDAPAIASPAVLASLHLTSPSLASSYLTSVYPTLKRHYEWFRRTQKGEVRQFGRKARSANEAYRWRGRTADHVLTSGLDDYPRAVPPHLGELHIDLASWMGFFARTMRDVAEFLGEEEDAEEFDEQYDAIVGNIEDLHWSEEEQMYCDASIDEDDDSYHVCHRGYISLFPFLLSLLPSSSPHLGPVLELMRDPNHLWSPYGIRSLSKNHPLFGQGENYWRGPIWIQMNYLALAALKNKYAKEPGPFQTRAAEIYDELRNNVIENVHKEWVRTGTVWEQYNAVTGQGQRSDPFTGWTSLVTLIMAEQYH</t>
  </si>
  <si>
    <t>MTKVRPGSRFAPPLFALFARFRSFDFSQLLTYASSIAAWTMFTRSVVQTLRTAVPRRALSSTRATAPLVSAPAKTPLARRNVSSSPAVLEGQEPIVAVKEDIKIPYPDEAEFPPGDLGHSMEGPDVDVGRHTRRTLASFSMTDKVCVVTGAARGLGNLIARTFAESGSNAIAILDLDKEMAEQAAVDLVSWFEEHGEAKKGEIKAIGLGCDVASEDSVKECFKTVIDKFGRVDTLVTAAGIVENYAAVDYPADRFRKLMAINVEGSFFCAREAAKDMMKRDAKGSIVLIGSMSGAAVNIPQPQAPYNASKAAVRHLCSSLAVEWATKNIRVNCISPGYMATALTRVILDREPELREAWTSLTPQGRIGEPEDLKGAVIYLASDASAFTTGADLRVDGGYTLT</t>
  </si>
  <si>
    <t>MTVPRTHKRSTLVTNNDGTPRGTPPPLDDKLIVLFDIDNTLYSKEAGIAELMKDKIRAYFRKLGLTEEEAAHLHHEYYKTYGLAIRGLVRHHKVDPLDYDKHCDQALPLETVLKVDPRLQQLLRDIDREKCHVWALTNAYVNHAVRVLKLLGISEFFEGIVSCDYGAGDFSCKPEAEFFQESVEAVSSPPPPLSRLYFVDDSALNIRGANALGWGHCVLFDEAGAEENRLGGLDKMPLDEDKEGPAKEAARVSVISDLEELRHVWREVFKAPPTNGSS</t>
  </si>
  <si>
    <t>MKKKLEEFLERCSYVSGQYDKDDGFEELEKELKKCEETYEDKKAPKNRVFYMALPPSVFTVVAANFKKHNYSEGGINRIIVEKPFGKDLESSREMQVDLKKEWKEEEIFRIDHYLGKEMVKNLLVLRFANVMLDASFNKNLISNVQITFKEPFGTEGRGGYFDEFGIIRDVMQNHLLQVLSILTMERPVSFSSEDIRDEKVKVLRYIPEIKFEDVLLGQYTASGDKPGYLDDETVPKGSICPTFASCVLHINSPRWEGVPFILKAGKALNEQKTEIRIQYKDVTQGIFKEITRNELVIRVQPGEAVYLKMNSKAPGLAMRTVPTEMDLTYKRRFSDLKIPEAYEALILDALNGDHSNFVRDDELDIAWKIFTPILHYIDEKKPRPHSYAYGSRGPEELEKFVQDKGGFVRSSANYTWPSTSVL</t>
  </si>
  <si>
    <t>MAPSAAEEEQNATGLAARSVAAAQTAWRLKAFIPTVLRTTASYYIWGPPQESWPISIALFTALARYQAASSAAERRLNHDPSKPLDPARVMQASRKRLERWMGGGGQPKGGAVWEIEIGVRKRELKGVLEEVDSLENGERTFKAEWVAHRSLLTGEKKPEQKVILYAHGGAYTLLSPKTHRALLCQISKETGARVLSIDYRLSPETKFPGALHDAVSAYLYLTQDLDIPAGNILVSGDSAGGNLVTALMLYLRDEKLPQVGGAILLSPWVDLTSSLASWDENKEFDYLSLTDDPNDPDPLNPPRLFLPAEPDFSKLLIHPYVSPALTADLSNLPPLLVHSGGVETLRDEHSLFAQRAARAGVDVTHEIFRDGVHVFQALAMMSSATAALQAIGESAKNRPARVEKVDEEKVFGEIDARLKQAWEGRAQKAKVEQGQKQGEREKKAEQVAKFTYERVVEEAPPIRLRKTAHEAAKKAVEENEHYKPKEGLTTVFVAKKAPSPGVLGRLFGSSHL</t>
  </si>
  <si>
    <t>MLASTRALRQLARQRPLHALPTRTFTTAAPRLATAQRAPDDFAYGTNASYSEAMYASWQKDPSSVHSSWAAYFQGLKNGLPSQQAYQSPPGLVPSLGDSLEGPAPVSFGGEIEDHMKVQLLVRAFQVRGHHIAALDPLNMQQADLDASTPSELTIEHYGWTEKDLDKEIELGAGILPRFKSAGTDKMTLRQIIDTCKKTYCGSIGIQYIHIPNRDQCDWIRERIEIPQPWKYSPDEKRAILDRLTWSDSFERFIASKYPNEKRFGLEGAESLIPGMKALIDRSVDHGTKSVVMGMPHRGRLNVLANVVRKPIEAILSEFAPSQDPNEEAAADVKYHLGANYVRPTPNGKRVSLSLVANPSHLEAEDGVVLGKTKALQHFEGEGDSASAMGLLLHGDAAFAGQGVVYETMGMSDLPNYGTGGTVHIIVNNQIGFTTNPSQGRSTPYPSDIAKAIDAPIFHVNGDDAEAVTFVCQLAADWRAKFKKDVVIDLICYRRHGHNEGDQPMFTQPKMYETIKNKPTTLQIYTEQLVKEKTFSDEETEKHKSWVWGLMEESYEKSKEYKPTSKEWLSSSWDGFPSPRELKENVLEARATGVDFDTLKSVGKAIASTPEGFNVHRNLQRILKTRGQSVEEGKNIDYATAEALAFGTLALEKVHVRVSGQDVERGTFSQRHAVIHDQKTDETFTPLRHLSDSQAPVTICNSSLSEFGVLGFELGYSLVDPALLVIWEAQFGDFANGAQIMIDQFIAAGERKWLQRSGLVMSLPHGYDGQGPEHSSGRIERFLQLCDDHPFIYPSAEKQARQIQDCNMQIIYPTVPSNIFHALRRQIHRDYRKPLIVFFSKNLLRHPQARSSLDEFGPETLFQRYIAEPEPEGFAKPEEVVRHILCAGQVYYTLLAEREKRGLTNVAISRIEQLSPLPYDLITPHLDRYPNATTYWVQEEPINNGAWTYVQPRIETAMRETENHKTRRCYFAGRGPTSSVATGSKKQHALEIQQFLDAAFDLEAHRVEFSQQSAHKKGDF</t>
  </si>
  <si>
    <t>MLSLRLPSLRLQARTFASTARAATNIPVRAVEAEGQSHVPAERPEGAVTQAGVVSGAPDELHRRPVRIFRPAPSPTSSAKGTSHRWRIDWDILQGAGRWENPLMGWASSGDYMQGTHLKFNSKEDAIAFAEKQGWEYYCQEPQVQKFVPKSYANNYGYTAKKLRIHHTK</t>
  </si>
  <si>
    <t>MTHYVPRLLRTTTLAARPALAASARTLPTRPAVASSRPVSTTASSAGLGLTEDQLELRETVASFAQREIAPIAAEVDRKNEFPMEMWEKLGEMGLLGVTVKEDDGGLGKGYLDHLIVMEEISRASGSIALSYGAHSNLCVNQLNRHGTLEQKAKFLPNLLSGKFVGSLAMSETGSGSDVVSMKLKATKTTREGEEGWVLNGGKMWITNGPDADVLIVYAKTEPEAGSKGITAFIVEKGFKGFSTAQKLDKLGMRGSNTGELVFEDCFVPASNVLGKLNKGVGVLMSGLDLERIVLSGGPLGLMQAAFDYALPYVHERKQFGVPIGTFQLMQGKIADMYTKVSASRAYLYSVARACDAGQVTNRDCAGAILYSSDRATEVCLEALQMLGGNGYTNDYEVNRFLRDALLYKVGAGTQEIRRMLIGREFNNDYADAGAL</t>
  </si>
  <si>
    <t>MASQTHSDSGSDSDNTWDDWDDGNQPARSLFEPAAEFPTAWLALDHDRRTHGVDLPLLASTLDFFERIRLINWIRATNPDPASLRRLDRNAAFLDDDQYLKPVLEDDALLQVDFDTLSLDGPPSGARPSSSSAAPSSSNPPMPSIDDPLTPSDLIETLKAHLADAQAANEHLRRIVKERLGGEMGLGEGDRLGEVVEGVEKVSVKGKEKEGGEAVHKDDDHYYESYQYNDIHEIMLKDRVRTLAYRSFILHPSNAARFKGKVVLDVGCGTGILSMFAAQAGAKKVYAVDASNVAFKAMRNVKANGFEGVIEVIKGKVEEINLPSKVDVIISEWMGYCLLYECMLDSVLYARDKYLSPSGLMVPSQTSILWSAYAGQGWYDDRVKFWDEVYGFEMKAMKEKIEDEAIIEVMDEGEVVSSEVSIADIFTQTATIASLSFTSPLSLAITRAPANTDSSAPFTMYGFLAHFDTYFTSAPRLADSSKRAASVSESDGEVFFTTGAWSTPTHWKQTFFLLREPIQVRVGDKVEGEVKVGKNEDNSRELSVEVVWSVVGSEGEKRSEGVQAWKVR</t>
  </si>
  <si>
    <t>MDDRDDCLDIAIEVCGICSSDVHTITGGWGDIHTPLVSGHEIGGIVKRVGKNVKGFKVGDRAVVGAQVDSCGKCRPCTDNNENYCPKQVDTYNAPTRDNEKKYSQGGYSTAIRAPEQFVFHVPDELPLEDAAPMACGGLTVFSPMHRFGVKEGTKMGVAGLGGLGHFAVMLGTAMGAEVVVFSHQEDKRADAMKMGAVDFVNTGNDGWQEKYYLSLVISTIDVSKAIPIADLAGLLYVNGVLHLCAMPDDPIPNFKTQQLAANGCSISVNHIGSKAEAELMYKIAAEKGVRAWKEILPMKDVAKGVMGVKNNEVRYRYVLKQDINKQV</t>
  </si>
  <si>
    <t>MATTPPPTRPTVEVVAEFVTEQLKAHRKAWREKASQKDARPRPLVLGVQGPQGSGKSYLASGLPALLASQNPPLRTASLSLDDLYLPHSGLTAVAQANPGNKLLSGRGQAGTHDLALGLECLRALKAGGSEPVELPVFEKSLHGGEGDRLPREQWVKVDNPGEVDVVVFEGWMNGFRPLPPSPADNSLSSLYSLAQTDRQQARTALGIDYDEPFLLEHDLAHLEKVQDNLAAYEELWDMVDAFVQIKPEKMGYVWEWRLEQEHNMKAKNGGIGMTDEQVKHFIARYMPGYEVFLRGIDNPSSMWTGKGLRVIIGKTREVKAVERF</t>
  </si>
  <si>
    <t>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t>
  </si>
  <si>
    <t>MFVKASLALAAAASLLGTTSAAPLASSFVERSLVERAPVTSVDFNVTYKSNYTEHLPKTLILATGGTIAGSSSSATDSTAYTAGVVGIGVLVEAVPQLLNVSNIDGMQVSNVGSESLTDEIALRLSKLANKALCAADAPYDAVVITHGTDTLEETAFFLDITIGCDKPVVVVGSMRPSTAISADGPNNLLQAVTTAVSPNSRARGTLIVLNDRICAAYYCEKTQANTLNTFASPEPGYIGGLLSDKPFYYMGASKPTFKQVFDISNVTELPHVEIFYSYQGADFELLNTTVANGAKGVVIAGTGAGSLTDAGMTNVDATVSSGVPVVRSTKINVGFVTPGDYPNTIASGSLNPVKSRRQLQVLLALNKTNDEIRTAFEEPLKTYLNFNISSYY</t>
  </si>
  <si>
    <t>MAPAAQDTSLPFVDVVSYPPAARLSLPTTSAPSFRSSTPSHARSSATGEELKDKEGRPLVDFRMIAEGSQQGLRRQLRARHIALISIGGVIGTGLFLGTAQSLAIGGPLSLLLSYIVMGVLVWAMMTVGEMISHLPLAGGHVTLAARMVDPAFGLACGWVYCANWLLVMPAELSAAATLIGFWSNANPAGWIAICYVLVVLINLGGTRVYGELEFWFASIKIVTIVGLLILSIVITAGGVPGTEPIGFAYYRDPGPFQQFLGISGPVGRFAGFVAVLTRAAYAYVGSEIVSIAAGEARNPSRSLPQAIRRIIFRIGLFYIAGAFAIGLIVAANDPALSRNDGTALSSPFVVAIERAEIDVLPSVINAAFLTSATSAASSGLYTASRCLYGLSVNSLLPPALARLNSYGLPWVSVLTASAFGLLSFMSAGSHHAAVVFSWLSNFCSVGGIVTWAAICYCYIRWYHAAKAQDIPRDFFPYKAPFQPYSAYIALAGFLLVLLSQGFYLCIDGQWNASDFVTRYLMILLFPLTYLGGRLWLRCETLSLLEIDFFSGSRDNDETPVEKPRTPLKRFLKALV</t>
  </si>
  <si>
    <t>MFSTATRTALPRTATRAFSASARANAETLVFLETKGDSLVPSAANAITAAKKVGGKVTGLIIGKDEASVKPAVDRAKKMGLDALLVRTSPALEHALAEPTAPVFAELVKKGGYTHFAAGHSALGKNLFPRVAGLLEVQQISDVMSIQDENTFTRPVYAGNAISTVKSTDSIKLFTVRASTWEPAQEGDKEAEVDVKEAENVGPAQAEWVSEELVKSERPDLATAPTVVSGGRGVKSKEAFDETIIPLADALGAAIGASRAAVDSGYADNSLQVGQTGKVIAPNLYVAVGISGAIQHLAGMKDSKTIVAINKDADAPIFQVADVGLVADLFEAVPELVKKVEEAKK</t>
  </si>
  <si>
    <t>MTTLPPFPLPATPSIPDEHLASTPALDLFKLAAAEFIHSVLPEVDVEKAFEGVESGKTGKNVQGDFTVAVPRFRLKAKPNEVAEKLVAAFKPTPYLASITANGAFVFFNCQVNALASLVLNQVNTQTYLTPDEDHSALSTFANLSLSDSGADKPPAGLKLLKKNGYGTNQSGKGKNIIVEFSSPNIAKPFHAGHLRSTIIGAFLANLYEANGYNVLRMNYLGDWGKQFGILAVGFERYGSEEELEKDAITHLYDVYVKINKDGETDESIHDRAREFFVKMEAGDEEAVSLWKKFRDLSIVKYKETYARLNIYFDLYSGESQVSQKAQTDALEALQKSGIVEESQGALIVDLRKYKLEKTVVRKKDGTSVYITRDIGGAVERYEKYKFDKMVYVVASQQDLHLAQFFKVLDLMGYDWAKTLQHVNFGMVLGMSTRKGTAVFLEQILDESKRVMHDVMRKNEDKYAAIEDPEYTSDKLGITAVKVQDMSGKRINNYEFKWERMTSFEGDTGPYLQYAHVRLSSVERKNAPDVVLPPPAERPSAIDTSLLTEPKAREILLLLGQYPDVVRAALKSLEPSTICTFAFRLSHLISSAWETLIVKGQPRDVALARLWLYVSAKDVLGSAMRLLTLEPLERM</t>
  </si>
  <si>
    <t>MRAALCQPPPRSEHRLSDTMQSQQAPPMHPDDYPDIHLPSHLRIAFIHPDLGLGGAERLVVDAAVALQKRGHDVEIFTSYHEDGEKGRSFEETRNGTLKVHVLGNSIFPPSILGKFTIVCTMLRQFHLVFSFLLACLLFHLSNIPLLSLFLAPTDKPFKSSSDWSIRRQLEPFDVIVMDQLSTCIPILRWFGQSRVVFYCHFPDLLLASGPHGTSTPHDPRSGRPFSFGNELRSFYRIPIDLLEEETTGQADKILVNSEFTAQVFARTFQNLRRIPRVVYPAVDVSQYGGEVQVEEKDKWMLSDKPTLISINRFEGKKDIALAVEAFAKSRATHPNLRLICAGGYDPRLGDNVKTLSSLQQLAAKLELSQHTYSASELPRVASPVPPRFRPTIANTPPSSDAAFPDIVFLLNATSSQKSLLLSASHTGTVALLYTPMFEHFGIVPIEAMASGIPVVATETGGPTETVIDKGLPSPDEGDLAESDPRRETTGLLRPRDPAAWSDALSSLLALTPSQRATISSAGRERVKTAFGTDRLGEELERACRDAAKRGYPIPYELGYKKMLAFFGIGAFVGGFGVWAFVTGGVPETAAS</t>
  </si>
  <si>
    <t>MDREQFRKAGYAAVDRICDYFENIESYDVVPKVQPGDIAKLIGDEVPEKGEPWDDIAKDFDRVILPGITHWQHPNFYAYFPANTTFECILADMYVGAVSNPGFNWLCSPACTELESKVTDWVAKLLGLDQSWCNEGMVGAGVIQGSASESVITVCIAARERFLRLHPSTPFSDMVILGTTQTHSLGAKAALILGFEFVAIETRAEDEWALRGEALEKALRELKEKQKKPFILSAPTSLSFKLNSFALTSLVVAVATLGSTSTGAIDNIAEITSVTAAHPSLFLHIDAAWGGVFLSLPECRDESFLDAINARAVKGAEEGAICAGGEVHSFCTNLHKSGLVTFDASCLCAPTPPHLPPSLRTPAKLPSLAHRIRDRTLLTTALDITPPFLRTAQASAGLVTDYRNMSLSLGRRFRSLKIWWTLRSYGVEGFRRHLRRLVELAEVFERTLGEEVKGVELFTKRRFSLVVFRVLPLPSSSTTSPSSSSDKLELEQANTLTRTLTTLAAADHSLMLTPTTVGGTECVRVAVGSGFTEERHVRGLVGRLQVLIGQAREAVEKEGEVNGGK</t>
  </si>
  <si>
    <t>MRNLVVAGLALGLLSALVGVLESVKSRWYIFDPPTLHKLCKESLALHGNDTVSVVSHIITSLQQTHPSFAINTHIIPSSYTPNDREWVWNNAGGAMGAMFIIHASITEYLIVFGTPLGTEGHTGRHTADDYFHILAGEQWAAKAGSFEMERYVAGDVHHLVRGEVKQYKFHEGGFALELAQGWIPLMLPFGFADTFFSTLDIPTLYNTVRVTGREMIKNLLHGKI</t>
  </si>
  <si>
    <t>MSPISISDTVSAAASYVNGASNGHTNGHSNGHSLPAELSLDVPQQPVDPTAQRRPLESIQVESPNLTYAEDALYAKYTFHSAAVDKVQGQDGHVRYQVKPVEKHLEFKTERKVPKTGLMLVGLGGNNGTTLTATVLANRHNISWGTTNGIQTPNYIGSLVRASTMRLGVDSNGDDVHVPISDVLPMVHPNDLVIGGWDISGVPLDQAMRRAKVLEYDLQRQLAPLMAEYKPLPSIYYPTFINANQEDRADNVIPGSDKQAHLEQIRRDIREFKAKNELEQVVVLWTANTERYSLLLDGVNDTADNLLNAIKNSHDEVSPSTIFAVASILEGVPFINGAPNNALVPGAIALAEREGSFIGGDDFKSGQTKVKSVLAEYLVNAGIKPRLIASYNHLGNNDGKNLSAPAQFRSKEISKASVVDDMVASNHLLYKKLDKKKADSADGFVKGASTETPDHCIVIKYLPACGDSKKAIDDYTSEIGMGGQNTLAIYNVCQDSLLATPLIIDLCLLAELMTRVTYKEEGSKDFERLYSVLGLLSYMLKAPLTKPGRPPINSLNRQRQALEAFLRACLALQPSSDLVNFTQLNVQA</t>
  </si>
  <si>
    <t>MARITAVALALSAVAGVSAHAAHTDAPESAWMRKYPDSGDLSFSGIVTFAHLPHSRCLDEPQQTFDIAVLGMPFDTSVSYRPGARFGPNAIRQGSRRHATNRAYSIPWNFNPFLAGAKVLDCGDVPISPYDNALAMDQIETAYSSLLAREVSSKFMQEHGDTMSLALDGKEHPKIVTLGGDHTVVLPILRSLHKVYGEIAVLHFDAHLDTWNGNLYKGAWTYQSKVTHGSFFWKASTEGLISNTQHLLDSRRYPHAVVRV</t>
  </si>
  <si>
    <t>MAPAAPASQAKPASTVAPPAQNTSKRDFLISLEQQAQKRWAQDRLFEQDSPYATGEAEIPSEEFAKHAAELREKYPKVLATMPYPYMNGSLHLGHGFTISKIEFLTGFERMRGKRALWPFGFHATGMPIKAAADKLIREMEMFGEEFEKYGQPEDETVTATEEPGNATALATTSTTSSNDPARAKKGKLAAKNTGLQYQFQIMESIGVPRSEIKKFADPYHWLKYFPPIAQDDLNALGSRIDWRRSFITTPANPYYDAFVRWQMNKLHGLGYIKFGKRYTIFSPKDGQPCMDHDRQSGEGVGPQEYVGMKLEVTQWGERAERVKQLAGGKKVFMVAATLRSETMHGVTNLFVAPSVKYGLYPSSTTKGSKEDVLYLVTPRAARNMAYQGLLRTEDKVECVGELEGSELLGTKVHPALSEHKEVYVVPMDTIKDNKGTAVVICMPSDSPDDWITTLDLRKKPEYYNIDPEWVALEPVPVLTTPTYGDKTAVAIVEKMKINSPKDTKQLAEAKELAYKEGFYGGTMIVGKYKGEKVEDVKNKIRDDLIAQDLAFIYSEPENLVMSRSGDECVVALCDQWYLDYGEAGWLKKAELLLSRMNTYQPETRNGFEKTLGWLRQWACARSYGLGSKLPWDPQFLVESLSDSTIYMAYYTIAHLLHGPPIDGSKVGPLGITAEQMTDEMWEYIFANGPFPSHSPVPIEKLNRLKAEFSYFYPMDIRSSGKDLIPNHLTFCIYVHAALFGEEHWPRSMRANGHLMLNGEKMSKSTGNSLTLKDSLVKFGADATRVTLADAGDSIEDANFEESTANAAILRLHTLIEWCQEVVKDQGQLRRGASDELIWDRIFENEINEAIELTYKAYDQALYKDALKNGFYQLLSARDLYQLATASEGGMHVDIALRFIRIQALLLTPIAPHVAEHLWSTVLGEQSSVQKAQFPTISKPVDRATTDAAVYVRSKVKEIRDAELSFAKKKAKGKATGAFDPSKPKACKVWVAKGFPEWQEAAVEIVKSAWTGSAVNDKKVKEDLVARGLIKDKRYMPFIAQLKKGIAQFGFQEAIDRHITFDEVATLNAAMPYIRRSLGMDDIEVLHTDSDKAKEGEPGFVASIVEAAQPGNPGLVLYNI</t>
  </si>
  <si>
    <t>MVRRKEIPFPKEDSESKILLSKVKDQYFANSNKCTHYGAPLVKGVLSQEGRLVCPWHGACFNVCSNGDIEDAPGLNALQSFKVETDGSSVYVLADAQTVSNSREPSAPSIEIDSSASRVDVLIVGGGPGAAHTIEGLRDEGYMGSIKVVSKEPHLPIDRTKISKALISVPEKLALRGKTFYDKLKVDFVLGVEATKLDFQNSSVELADGKKVQYENLILATGAIPVKIPLDGHDLMNIFTVRGVKDAEAITAAIGSAEKDENKKNVVVVGSSFIGMEVALALADKAKVTVVGMEKAPFEKILGADIGNGIRKFHEGKGTKFILPAELSHFAPSSSDSTHVGSVHLKDGTVLPADVVIMGTGVKPATQLLKDAGLELEKNASVKTDEVLEVVQLKGKTQGRVFALGDIATFDTPKGENYVQHWNVASNHGRAIAHYIATQKREAFDKISVFWSAQGQQLRYAGTTKASSWDDIMIDGHPDQLKFVAYYFQGQNVVAAASMQRDPIVAHISELMKIDKMLTKDELKAGKDPLLVPLVGTV</t>
  </si>
  <si>
    <t>MPHSAVDNLKQAAGKPKGHENDSEAHRLFRSVPGHERHGAKKTQHDVAGIVAPGQTGVIYVSDRAMKNGWSAGDPEWANFGQGAPEVSHIDGSSPRPDTIKLSDLSATYGSDVNEYAPTTGMRELREAVAKYYNETYRKGKKSQYTADNVCIVPGGRAGLTRVAAVVGDVFVCYSVPEYTSYDQLLSSFKRLVPIPTTLKEEDAYHLNVDNLAEMIHNMGITCVFLSNPHNPTGQVIYGDELKRTVEMARKGTTMILDEFYESYVYDLGEGAKVSAAEYIEDVNQDNVILINGMTKCWRLPGWRVCWVVGPESLIKALGQSGGFLDGGAPHPLQAAAIPLIDPARFDGDRIALQRLFRNKRDYILKRLRDMGFVIKNPPTATFYLWLDLSSLPKPLNSGLVFFEEALKEKVIVVPGQFFDLNPSHRRNLLDSPCDHFVRLSFGPPMPEIERGMDNLERLIKRVRKHVEEGTDLETVIGRDLKK</t>
  </si>
  <si>
    <t>MSNLRQRAGNGQATAEDKVAQKPLKAPEGIAVDGDRVDKGRWRSGLEIPRKLLHSSIALVVLYLWLSHPNLLTLLRYLAYATTVIATADVLRFRFAWFERAYEGLLGYFMRESERHAVNGTIYYLVGVLWCLALYPRDIACLSIIMLSLCDTSASVFGRLFGRYTPRLPFSGTLFGAKKSLAGTLAAIGVGMAASYVFWSRFAVQGDEGDVSWVAARVASSWRGRVNQDPLRAWGIRRLPNPQSTLDLHTLVVVNGLTAGLAEAIDFFGFDDNLSLPVLFGFFCWLSMYILG</t>
  </si>
  <si>
    <t>MERRAARSRGRTAPGWLSPALWFAAALLVIQSLPTSTAVKRHDFKTCDQSGFCRRNRALADRAGEAGASWQSPYEVHAPEFSGGSFRAAVSNALFPQIKFSLELRFQKDGTARVLMDEVDGLRQRYNEAAKWTLVGEPAVEENEARYEANVKKTFATIKYNGGQNEARIDYKPLTITFFRDGQPHIVLNERKLFNMEHFRVKTVGNQPEELVVEDPEHPDEQLVVVQNEAFPGFLPPTEDGMWEETFNGKTDSKPKGPESLSLDITFPGYEHVYGIPEHASTLNLKETRGGEGVYTDPYRLYNLDVFEYEADSEMALYGSIPFMQAQRAGSSVGVLFVTGSELWVDVTRSPTSKGVTSAFKKGKKAKGGAEDGGPAARTTSTHWMAESGILDLFVFLGPTPADVFDAYTSLTGRAPLPQLFGLGYQQSRWQYWDERSVLEVQSKFDEADIPLESITLDVDFTPDKRYFLWEPHNFPTPEKMQEKLAERGRKLITIVDPHIKRDPDYYIYKEAQELDILVKQPDGKSEFEGWCWPGSSSWTDWFNPKSHDWWIKQFRYDKYKGSTPNLFIWNDMNEPSIFNGPEITMQKDAVHHGGWEHRDVHNIVGMIYHNLSMQGVIEREDPPRRPFVLTRAYFAGSQRYGAMWTGDNMGDWPHLASTVPMLLSNNIAGMPFTGSDVGGFFGNPPPEMMTRWHQIGAFSPFFRAHGHIDTKRREVYLFDQPYQGIMRDAIRLRYSLLPVFYTAFYETSKTGIPIMRPQYVVFPQDPKGFALDDQFYIGSSGLLVKPVAEEGATSQDVYISDDQPYYHYLTHEIYFGASHGGAHVKVPAPLESIPVLQRGGHILPRRDIVRRAAVLSWRDPITLVIATDLAGTSATGSLYLDDGDTFDNEKGGYLYRSFVLAPETKGSKTLKLQNRAAEAYDESNAYAQKISDVPVREIVVLGLPAKPSCVRVAGGAVGLEFEWKDGVAATGSRRSSGKPASVLVIKDANSPIVKDWDLVFEFDSSKACPVTPAVDYEAALQSPECPVGRFRCRNEGHIPGCILLSRVNDGVCDEECCDGSDETDGKALCPNRCAAVNAEYRKQKAEAERKQRVGASVRNDYIKFGTREKAKLEADLEKAKNEIADLQQREKFAKTALDILEQAEAGEIERKRNSQLYQRIVEMQTVIKALRLHRQNLEGHISDLSGILSDLSRDYNPNFQDMAVLGATRAFRDWKVANGMAVEEGEGVESGQEGETAAPPAGKPTEEELVADDYSDDELKKLEEEDPLSLIDSVNLRVGAPVTSGVASIFRLDDYVPDKWRPLYDNYKKQLVDFLVRTGVVFAPVSEGSDRPELMRARTAHTDLVDELHRAEGRLEDVKKQLEKDWGRDWEWRKLDGTCIEKDAGEYTYSLCFFGEATQKSNNNGARTSLGTFKGWSSDAAQGSDEYYMKQLYADGQRCWNGPARSAKVDLVCGTSNALISVVEPEKCEYLFQVTTPAVCYPPAAEAEEGAKGAKDEL</t>
  </si>
  <si>
    <t>MSNTLEQLKKYTTVVSDTGDFESIAVYKPQDATTNPSLILQAVKKPEYARLIDVATEYAKKKGGSIDEQIENTLDRLLVEFGKEILAIVPGRVSTEVDASLSFDKEGTKAKAHHLIELYKEIGIPKERVLIKIASTWEGIQAARELEQQGIHCNLTLLFGFQQAVACAEAGVTLISPFVGRILDYYKKHAPEGDYAGEKDPGVQSVTKIYNYYKQHGYKTALPHADECVVTVMGASFRSAEEIKQLAGCDFLTISPALLKELQASTADLPRVLSAEKAGQADPISKTTFIEDEPAFRWSLLQDSMAFEKLHEGIKKFAEDAVALKDILKAKLQ</t>
  </si>
  <si>
    <t>MPCAPPPHCFRGLTSLATLTQLPPASELPSDGSSDPFNCSSSPSTSPASRIPAHRRPPPLALPLISFEAASDDIGSPTTRFARKGTADDLRGTPTTAKPQDTPRPAVQDSGTFADEHRISTPRPPSVATIDTKRDAWNDSTMSSVDYRPPRSPLAPESSRSASPSGSGASSPPYLRMHSSRAHQTPLSISTSLASPTRSTAPVSPGRAQTHRTLGQFPLPADPAGHPSHPIPAGQGHRQAAGPSHLSQQIDRDHSATPPPRVNHSSLTTPSASAPATTGYSPSLASPCFVHTHLDHTLHNVAKRDSGSPFSGDKGELYLRGRKKPRARPSESAKDATAKRLGEDGASSTPPVPEQAAESESGSEEDSDDEKNNWTRQLAETAVSVREMSKQLGRARVVSHIQSVMIVTKARDNQLIRLTRELALWLMQTPRNGKDRGLIVYVDSQLRKSKRFDAAGIEREHPELLRPLPNRRYSRTASSASLATETGPLRANGASTPARAGALTPLTMTNLGEALLKRNNSITSVTGDSTHPAKKGADGEEGQLRYWTNEMCRKSPHLFDFVITLGGDGTVLYTSWLFQQIVPPVIPFALGSLGFLTNFDYANFRETLDAAIETGVRVNLRMRFTCTVYRAVEDESVCRRRAIRSGKTGGIFMKSLTREGWDAIESGKPLNAPGGRDKEIKCFSTRAVESFEVLNDLVVDRGPSPYVSQLELFGDEHHMTTVQADGLTVSTPTGSTAYSLSAGGSLVHPEIPAILITPICPHTLSFRPMLLPDSMELRICVPYNSRSTAWASFDGRGRVELKQGDHIKVTASPYPFPTVCADKQSTDWFHSIARTLKWNERERQKSFVILEEGRKKPRSSSGTASEKQKAQPTSPSATKGASPRKHATFAADPCQGGDRGAEEEPDGVDEEDEEGDEESDDTAEEYDIDDVSENTTNASSPSISPSDPAHANVPSIHTVSSASPPAPSHFSQAQSMSPRDADMVSNASSIDIQDDLTDRFRTVPPRGRSRSRTRSSVEQRHRRSQDRQGGSEEEEKSQDRAFAVLGHDEDDESSQQSESDY</t>
  </si>
  <si>
    <t>MGVFSAFIENLPRPPPKSSRESTNVIAIFRSLTFMQYMLFFSGWLAWTVDAIDYFSVSLSNHSLSIYFGKPLKTITTSLTLTLLFRPLGAVIFGLLSDRYGRRWPLILDLLICGALSLSTAYCKTFGAFLAVRSLFGIAMGGIWGLSAALGLENMPVEARGMFSGILQQGYAVGYLLAAVINLTLVPKHHNNYRILFYFAAAVSAFAAIVRACLPESEYFLKRREAEKASGNVVSSAEKSKIFIKEAGRALKLHWVRCIFALCLMTGFNFFSHGSQDIYPSYMQDSKGLSAHQATIATIIGNCGAIAGGTIAGYVSQFLGRRLTIIVCCLWTCAFIPLWLIPKSFGGLAAGAFMVQMGVQGVAYQLGNMVSSASAQIEATAGANLKTASGKPAYGKVGAILIGVVAAWIIGCCLLGREQLGLHFEKGKAAFEKGGGRDEIEELDEDAMDPHAHHDIEKAPEHNKLGQPLHRESASMTDEKASNISSAY</t>
  </si>
  <si>
    <t>MSGPDAAKAAVFVQSEQYEGTRIKGPDFNEPQTLESLLQSYERIGFQANGLARAMELVDKMRNWRLSDEPVNPDLQTEELDPEVRANTRCSIFLGYTSNLVSSGLREIIRFLVQHKYVSCLVTTAGGIEEDLIKCLGPTFLAPRGDFNQDGAGLRRRGLNRIGNLLVPNDNYCKFEDWVMPILDKMVEEQETGDKVRWSPSKVIDRLGKEINDESSILYWAHKNQIPVFCPALTDGSLGDMIYFHTYKTETPLSIDIVSDIRRLNDLSIKSKKAGMIILGGGVCKHQIANSMLFRNGADFSVYINTGQEFDGSDSGARPDEAVSWGKIRIDGESVKVYADATLVFPMLVAGTWGKAHWAKEEKERK</t>
  </si>
  <si>
    <t>MLRRISSTVPRRPISAISPAAPTRFAARARTPRSQLALRSFATGLSQDATPTPTSSVFAPLDTFTRRHVGPQEHSIRKMLDYLGYESLDAFVADCVPEDIRLPEDAVSAEGKDGIRALSETELLRRAKELGRKNKVTRSFIGLGYHQAVLPQVILRNILENHGWFSQYSPYQAEISQGRLESLINFQSLTTSLTGLDIANASLLDEGTAAAEGMIMAFGQAREKRKTIFVDRSVLPQTVGVAKTRAEPFGIKVVVGDVRSLLSEESGDKEQHKDLLGVLVQYPEMRGEVTDWEAMAKRTHDLGGLVLCATDFLALTMLKPPGEWGADIAFGNAARFGVPLGYGGPHAAFFACTGKLKRRMPGRLIGLSKDAEGRPAYRLALQTREQHIRREKATSNICTAQALLANISAMYAVYHGPEGLRQIAEKVHGLARVVAAAVEKLGHKVLNPTYFDSLTIRLGGTAASVLHEAAVAKDINLRRVDDHHVAVTFDESHSLEDVLDLLNVFVSIQTSVKSRQLQPFTDESLIAFAQSIGVQAPKPMRATLGQKSSGEGIPPIESPAIPSNLARTSPFLTQSVWNSHHSETDLIRYMHHLQSKDLSLVHAPIPLGSCTMKLNPTTAMTPFTWDEFAKIHPFAPADQARGYKEMTDELAHDLSKLTGLPGCSLQPNSGAQGEYAGLSVIRAYHRSRGDEHRNICLIPASAHGTNPASAIMAGMRVVPVKNLADGSLDLADLEAKVEQHRDNLAAFMVTYPSTFGVFEDTITKACRLINENGGQVYFDGANFNSMMGLTSPGQVGAGAVHLNLHKTMAIPHGGGGPGMGPICVAEHLIPFLPGNPVVPSASKDAIGPISAAPFGSASILSISWAFIKMLGADGLKLSSKLALLNANYAMNRLKDHYRVKFVNKNGRCAHEFLIDLAEFDDKAGLKVMDIAKRLQDFGIHPPTCSWPISTAMLIEPTESEGLRDIDLFCDAMIKIRQEIDEIIEGKQPRDNNIITNAPHTQQVLLAEKWDRPYSREEAAYPMKSLRTRKFWPTVSRVDDKYGDLNLFCECSDVEAYADVDA</t>
  </si>
  <si>
    <t>MLTLLRYCPQRLLDASLDFISFESSPTRQPPPRRAATATHCRGAHCTSRMTISHHSHSGEFCCHAKGTLAEVVDEAIRQGFTTFGLSEHVPRYELSHLYPEEAHLTTQDLAQTFDKYLVEAHRLKKLKADELSILVGLETEYIDERGLDELERLLARKGEAIEYLVGSVHHCDEQPIDFDKERFDGCLASQTGSSEHDRLSRLFATYFDNQLELMKRLEPEIIGHFDLCRLYYPDTDFRSFPEVWSRIERNVDFAVNYGGLFEVNASAFRKGWSTAYPGVEVFDLILRKGGRFTLSDDSHGPQAVGLHYDRAYAYLRERKVEELWRLVPASRWGESAKRGAVVEKIEGRPWSDSWPELLKERSKQQ</t>
  </si>
  <si>
    <t>MAGVFSAQRLAGKTVLVTGASGGIGAATAILFARAGASLILTARRQAQLDEVKRAAEQANKEGATGKGGKVVTLTLDMQDRKQIKGLLDRIPEELREVDVLVNNAGLVYGREQVGDIDEDEIDTMINTNVVGLISLTQIFVKEFKKRNRGHVINLGSIAGIEPYAGGSIYCATKHAVHAFNGSLLRELVGWNIRVTCIAPGMVETNFSITRFRGDEDAAKKVYEGITPLSANDIAEEIVWAASRPEHVNIADVLVFPSAQASAIINHRGPQNGGK</t>
  </si>
  <si>
    <t>MKESLVKGVFSSVASSYDVMNDAMSLGIHRLWKDHYVSKLDPHGGLKCLDVAGGTGDIAMRILDHAREKYGDRETSVSMLDINPEMLEEGKKRFAKTMYHNTPQVSFHLGNAEHLEQFADNSFDLYTIAFGIRNCTHPDKVVEEAYRVLKPGGVLSVLEFSNVPNPILSQAYDLWSFNVIPALGHILASDRDSYAYLVESIRRFYKAPEFAEVIRKAGFQVAQNEPWEPLTFGIAAIHTGVKV</t>
  </si>
  <si>
    <t>MLRSTGHAARSLGSPAPALTRRAAASLPARLPTSSIPLATRSGPSALANRNASRLALPASLRTFTSTPRARQAEPVDQELDFEGVERVQDEVDVCIVGGGPAGLSAAIQLMKMAQEKGEEIRVVVLEKGAEVGAHILSGAVIEPRALDELIPDWKEKGAPLNQEALSDSMRWLTPTGSFAMPHPPQMSNKGNYIISLSKLTRWLGEQAEELGVEIYPGFAGAKILYTEDGTGVRGVQTNDIGLDKNFKPKDSFEPGMEFLAKVTILAEGCHGSLSKQIQGKFNLREGKDPQTYGLGVKEVWKVKPEKHEPGKVQHTLGWPLDNSTYGGTWLYHMEDEMVSLGIVVGLDYKNPYISPYKELQRLKHHPLFADLLEGGECIAYGARALNEGGYQSIPKLTFPGGAMIGDSAGFLNVPKIKGTHTSMKSGMLAAEAAFNAITSSRASESDSSETALDVSEYEKLFEESWVAKELKEVRNLRPSFHTSLGNFGGIIYSGIDSLLLKGRVPWTFHHPEEDYAATLPARQFKEIDYPKPDGKLSFDILESVSRTNTYHAEDQPVHLHIEPSARAAHVKTNVKQYAGLLGRVCPAAVYEYVDAEGTEEDAEGKRLVINSQNCIHCKTCSIKVPTQDIQWRVPEGSGGPRYECT</t>
  </si>
  <si>
    <t>MLVYLARKSSAFADGPADDNLSPHTSLELLLRYVDSGSRQAISKFRFLRDARRCLLGRLLARYAALAQLDGSDLTWSSLSFDRSDRGKPYVVNLPSGISYDYSISHDSDLVILAASAGPRDKRTTVGVDVMRIAVPWEGGSTDELVETMRDQLDPRELRQIRSAAAQHARLALALAFWTLKEAYIKAIGEGLHFDLRRLHFDLDGAQGAQAIGSTSRLAGRAFVDRTEAVGWRFRLAKLAGRTAKENYWLATAWHDADGKGEVELCTQKQPEQVHEVSLEQLLARAEAVD</t>
  </si>
  <si>
    <t>MPSVTQVEPAIASLRLNGEYDSLEAPKGTSKAGETPYKYARFLPEWTTTLKLPPLEPFEHVDPGKRALSDPEPRSFLKNATVKDITPEFGSEISGDVDLTKLTNRERDQLALFVAQRGVVAFRGQQNFVDAEYDWWVKDWTSYFGRPHIHPVSGQPKGFPELHLVWREDTGTTDERFYEGRLTTTTTHSDVSYELQPPGLTALFLFDTPASGGDTLFFDQVEAYNRLSPSFRAYLETLQVEHSGFEQAARAAALHGEETIKRQPVKNVHPLVRRHPVTGAKALYVNPGFSRRIVGLKQEESDGLLRILYDHIEKGHDFQARVRWGELGTVTLWDNRITAHSALVDWHKGMKGGRRHGARLTPQAERPFI</t>
  </si>
  <si>
    <t>MASHAVWRPLAGAAASSARLAASKSTPTPAIAHFARSRAGVQAWETAAVTRRLCSAGAGQARTAVAGGSFAGSRVFAALQQPRTTSFAASPLAALRQNVARSARALTTAAIDSTSSGSSSSTFPDPPEVPLTSPLVSRYLFVIGGLVFAIVVVGGMTRLTESGLSITEWNVIKGVKLPMSQAEWEEEFEKYKLTPEWKINNQHITLQDFKTIYMWEWSHRILGRIIGVAFLAPIPYFVYARKLGRGALFALFGIASLIGAQGAMGWYMVKSGLDEQSVQDLGGVPRVSQYRLAAHLGLAFLVYSACVRFGIGAARDWKLAKKMQGLGGWKTVEETIRGLEGKVAGRTRVLVTALTALVFTTALSGAFVAGLDAGLIYNEWPLMGGKLHPPSYELNKDFYCRKADKSDRWRNLFENPTTVQFDHRMLAYTTFFSVVSLFLYARRPHIRSQLPPLTYRLIKGSLHMSVLQLTLGITTLLYLVPTHLAATHQAGSLVLLSLVLAAGASLRRPSKVAREALRIAQLRQKAAQIKV</t>
  </si>
  <si>
    <t>MGIDLQLLQNDKGGDFEGVCASQKKRFASEELVHEVLAMYKEWTKTQFDTQQLQKEVNKIQKDIGACMKDMKDAAKKEEASKKVEELKAQKADMDAKIVGLRAQAVEQETAMRKKGNTIGNIVHESVPVSDNEDNNKVERTFYPKDANGDSAPPVRGAGLTMKEGVLSHHEVMYRLGMLEMERGTKVAGHRGYYLVGDGVDLNQALITYGLDFLRSKEYKKVQPPFFMNKAMMGKTAQLEEFDEALYKLEGSNEDTEKYLIATSEQPISAMHADEWFEKPSEQLPIKYAGYSTCFRKEAGSSGRDVLGVFRVHQFEKVEQFCITDPSSSWEMFDQMIANSEEFYQSLGLPYQLISIVSGALNNAAAKKYDLEAWFPHQGEYKELVSVSNCTDYQSRSLEVRCGIKKQGDTRKVYVHMLNGTLCATERALCCIVENYQTPEGVMIPEPMQKYMQGRKFLPYVRELPTTAAQKPAKQKH</t>
  </si>
  <si>
    <t>MARLLRKKYSYLPPEGTVDHLVVGAGVVGLAIAERLVKAFPGRSTFVVERHGQVGQETSSRNSEVIHSGIYYPPTSLKTALCIRGRDLIYERCEQYGIGCKNTGKLVLATSQEQMGYLKALHEKARKLRELGVGDVPLEWLSGEQVRELEPDVGERVVGALLSPKTGIVSSHVLMENLEKEITDSETGELVYGTRVVRIDRAEPSGGGKRGDGSEDGWVVQTLTEDGGGGEGERTAVLAKSVINAAGLNAHHILNQILPQEQRLQLHFAKGSYFSYRGPGVSNVRHLLYPCPEENVSLSGLGTHLTMDMDGEIRFGPDVEWLSPPLDEEGEDVPDFWATRMAVTDERMQLAIDEVRKFLPGVKAEGFAPDYSGIRPKLSKKGETAVDFSITHPRPGFISLQGIESPGLTSSLAIAEMVEQMVREEVHGLGKGRGQNVSERGRLESWA</t>
  </si>
  <si>
    <t>MSAPSVPPMRPGKRAPPKLDLRAFQATTSSTTRRTHPTGIIDAHVHLWTAEQLEKGHMVWPRAEGGEKQLSGPHELSGYSELVSRGIKTVAGGKTAHKGIIFIQAEVVHENSWEASLDEVKSVCAAALESPVPVLALTPWAPVHLGHSQLEKYFSQLTAQPSLATFTSRLGYSPIKAVRYLLQDSPPGFFLRDDFIDGLRWLGERGLAFDLTLDVTHEETGKTKVLEDAVDAIERVRAGQPEDKQSVFVIDHFAKPPLTADHTVPPPPSHASYIDCLFQLSLLPNTYLKLSALLNSADPPTAQAAFAEFKSGDYKKRKRESAYERLKARILAVLEPAIEAFGDERILVGADWPMFRSVLLPPTSTSPSPAHCPTTDVDEEAAAWAFEIQLYLDCFLQLGLDGEALDRIFEGNARRAYGLAP</t>
  </si>
  <si>
    <t>MSPPYLLPLPNVASLPQKLQAAVDDVEQQFDLPTDKLREITDQMLWEYNKGLSELPTDETRDTFVPMIPSYIQHIPHGKEKGTFLALDLGGTNLRVCEVELLGDSKWRMKQQKYRVSDALKVGEVTALFDYIAGSVDHFLTEIGTTASEDEKLHLGFTFSFPVAQTALAAGTLINWTKGFECKNAVGKDVVQLLQDALDRKHIHVRCSALVNDTCGTLMAAAYERGDCLCGGIFGTGTNGAYVESIDKLTKMGYQADELERNKEQGLDKMVVNTEWGAFDNERKVLPFTIFDSRVDRISINPRKQAYEKMISGMYLGEVTRNALLHLVDSQVLFKGFSSQSLNRHYGLDTAIMSALEAPFVPNSPQSGDALTAIRQVLTSELGISASLIDDADCLAAARISEVVGTRGCRLSACAIAATVRQTGGDARDWPEGKKIIFGLDGSLVEFYPRFEQRVRDALRELLGDEVQKRVDIVLAKDGSGVGAALCAQAAQAMEQKGAATVTK</t>
  </si>
  <si>
    <t>MAITTSPYHQTLPHLTKDNWRDHAADKRARQAALIPKEWRLSPETLDATGDDVTGVPKTCGILSERELEITELDEVEELAKRIAKKTYTAVEVATAFSKRAAIAQQLTNCLTEIFFSEAIQQATKLDEILEKTGKTVGPLHGVPVSLKDQFDVAGTESTMGYCSYLGRISTYDSALVRLLRDAGAVFHCRTNIPQTLMIGDVFNHLFGRCCNPHNRKLIPGGSSGGEGALIAMKGSIVGVGTDVGGSVRIPSAMCGLHTIRPTTRRLPYAGATTSLIGQKAVVCVAGPMARSLSSCAYFLRAVLNLNPANYDPTPLPFPFNDAAYTCTAKRVKLAFGIIRTDHNVTPTPPIKRALDLAAQKLVNAGHEVIEFDSVLLKDAFQLANDIFGADGGEDFKRALDPIGEPLIPGISPTQNSLKTVSEFWQLNYAKELVQQGFLAQWLATAEQTSTGRPIDGLLCPPAPVTAVLPGGNRHAGYTGMFNLLDVPVLCFPVTKVEPAVDSADPYFKPLNEEDRRFHDEYDPQLTAGMPVGIQLVGRRWQDEELLGLGEVVASIIGSKDWAE</t>
  </si>
  <si>
    <t>MANASPPPECYIQSLLDVDLYKLSMQYAVLEKYPHVNVKYRFTNRSGTKFTRTMYDAVLAAIKHLETLRLQPAERAFLERRCPYFPKSYLDYLSDFRLRPDEQVKVDFVPNGEKDADGTEWGGFDLEIHGLWTETILYEVPLMSIISEAYFTHVDTKWDYVGQFENARQKGLALYRAGCILSEFGSRRRRTYKAHDIVMRGLIKANEECGNGKEGKGGKLSGTSNVHFAQKYDLAPIGTIAHELIMGIAALEGYEGSNGRMMDMWEKIYPDGSLGIALTDTFTTKPFFDDFVSNPERARRWKGLRQDSGDPFKFIPVAKEAFQRVGADPSKKIVVFSDSLDVKRCLELKKASDEAGIGCSFGVGTDLTNDFRHVEQPEQQEHLGDGPIRTEGAKSKALNMVIKLYSINDQFCVKISDELTKNTGDPEAVRLVKRRFGLEDHGAESDAAKWGPTV</t>
  </si>
  <si>
    <t>MAPADAILVEIQAPFAIITLNQPQKKNALDSTLYKRLSSILQDIDRKPEVFVTVLTGKGDFFSAGADVKATREAFSGEDARVSALERLSGGNLDLTRSFYRHSKILVAGLNGPAIGLSAALLGYCDFIYAVENAYFLTPFSAISLVCEGGASQSLIQRMGLAKANEALLFGKKLSAQELHQNGFFNGLFPPQPDTSFRKALLASLEQQLAGLELDAIVKSKQLIRAALPDPEQANAREVFAGAERFATGKPQARFAQLASKQMRHKI</t>
  </si>
  <si>
    <t>MTSPYVSAGAPYATPLHAQPTATSVAAEQLVSALAYSLNRLGDLTSRVPGSAIAWRYLKASHQDDPFRTVLELLLVFFIVRTYLMARTKGESSGKNFVALSEKEIDELVTEWVPEPLLPPNQETPLHPPIIVGATGARPKVIFPQPGQDPHDPENPLSLDQPGKQVINLASANFAGLAANEEIKEKAVQALRRYGVGSCGPAGFYGTFDVHLELERDIATFLNVPAAINYAHAFSCVSSVIPSFCKRGDIIVADRSVNFAIQKGIQISRSTVRWYEHGDYEGLERVLEQIKKEDKKYKRKPTASRRFIVTEGVFEADGSMVNLPKVMELKHKYKYRLILDETLSFGAVGKTGRGVTEVFDIPAAAVDVLTGSMATSLGSGGGFCVGSQNVVTHQRINSPASVFSASLPPLLAVSASEAISLLSTTDPSSHPLASLPSNIRALRAILDAIPTITIPSAEMSPLIHIRIAPSTLENVRKARLGESGSSTGRKRSHSSVSHPPPQPIVVQPAPGAVAYSTALQGSSSRNTGAQAVPTAPESVALREEQERLLQEIVDHAAENGVLLTTTKRNWAQEMVQHDPSIRICVSSALTKKEVEKAGQVVKSAMNKVLGKGKK</t>
  </si>
  <si>
    <t>MSHFVAGPIDDILKSGVVPLVLAAPLLLALLYILVPHFTSHAKLRKYPGPKAAGFTRLWLAKQVRMGKRSEVIHKEHEKYGKFVRIGPKEVSIDDPAALAVVYAHGSGSLKTDFYDAQGDISFVASKNRGLFNTRNRAEHTRKRKIVSHTFAPKSVREFHPYISNTVAGLLRKYDAACEKAEKNPTASSSQYGERMKGWAVVNTLDAYNALAFDIIGDLAFGEPFGMIERDFQDTVEITREDGSTFYAPAVQILNERGEYSATLGCLPPWIRPWMKYIDPWFARGLASVNNLTGIARTRVNKRLKEGAGDRKDILSHLQNGRDAEGKPMGVPELTAEALTQLIAGSDTTSNSSCAIMFYIVSNPRCHKKLQQELDSTFGPQGISGVLDYEDVKALPYLSACIQEALRLHSTSGMGLPRIMTQDTEVCGEVFPAGTILSVPSYSIHRLKEYWGPDADEFKPERWLESEEPDESRCVDVFSYGPRSCVGRNVATMDLLTRLASSQNLRYDFRLVEENQKLEVVEGFLRKPVECLMGIKRREPVFNV</t>
  </si>
  <si>
    <t>MATNDSARPVDFAPGTVRLLDFDAATPGDAELVLVPAPSSHPDDPLNWSAPRKWLSLACVVLYTFSSGALTAALYSIYPDYSAATGIDIPTLNQAVGVMFLLVGFGPMLTTPLSNIIGKRPIYLGSLLLSGSISIWSVFIKSTPQWYGRCVFLGIAGGPVFATTEVSVSDVFFAHERALPMGIYIIALYLGALAAPLIGAYLAAAWDYRAVFYFCAILIYGTLAFCFVFMEETNYVRPSPLETSPAGDDSDDDHKHVDPHKIAASSHVVQVDAKRKSFVKRMALFERPGPQAWKIFKVGILQPIAFLRLPIVWWCAVMYAFGQVWFNLMNALTASILMAPPYNFSVKQVGLSYLSPMVLTIPSVIIYGYINDKWALWMARRRGGISEPEDKLSLLLLSTAIPLPVSLLMLGLPPTYGWHWAAYVVGGMGLSVLFGSLLTASSIYYLFDCYHTFRPYSYDLPTSDSPQILALLMPTMAIAFGFNYAVSPWTAGIGLRNFGISAAFVAFACAFLTLPMLRWGKALRIRDAAMYYGEGGSKA</t>
  </si>
  <si>
    <t>MSIEGKEAAISEPSLNQQGGAVDLNARRRAALAEIDNAKFGWFHVKACAVAGVGFFTDAYDIFAINLCAAMIGYVYNMGNHKGALTANQDLGLKIATPVGTLVGQLFFGWLADIVGRKKMYGFELIIIIIATLGQAVAGHGPAVSIIGVLVMWRFIMGVGIGGDYPLSSVITSEFAATRIRGRMMVATFWSQGWGQLAAAIVTIVCLAAFKKQILNDPVNYAHHLDFVWRLVIGLGAVPGAVALYFRLTLPETPRFTMDVERNIKQAASDVDAFLQTGGYVQDSTPAVTKVAAPKATLRDFRQHFGQWKNGKVLFGTAWSWFALDVAFYGLGLNSSIILTAIGYSAPSSGTPQHIRYYSLYNNAVGNIIITVAGLIPGFWAAFFLIDRIGRKVFLGINTSLDGTLADRPPFSAQPLQLIGFALLTVTLCCMGFGYHKLKDNAVGAFVFLYCITNFLQNFGPNTTTFIIPGEVFPTRYRSTAHGISAGSGKFGAIIAQIMAFKLKDRGGKNAFVPHILEIFALFMLTGIFSTLLLPETKGKTLEELSGEDNDHFIEDTPAPHGAARV</t>
  </si>
  <si>
    <t>MAPSDDERSPLLQSRPSEEPEDPTKLPKGRRNAILVAVWLGVFLGALDGTIVATLISDVSSSFKKSNQAGLLGTSYLLSTATFTPLYGRLADIIGRRAALLIALALFTSGTALCGFAPSMVSLLIGRLIAGMGGGGLMAVSSIVASDLIPLKQRALFQGLANLFFGAGSGLGGPLGGFISDRYGWRTAFIGQLPVLLLATFLVFRNLRYRIPGQGKSKREMARRIDYLGSLTLVISLGSLLFALSFKNDRSLPWSSPFVWAPLIAFVVATIAFVLVEAYYSPEPVMPLRLLKDRNGLFVALANFTVSFVSFSILYFYPQFFEIVKQKSASEAGAHLLPNSIALSAGSLFAGFVIRKTGRYYWLIAITSAFPIFALTSFVFLDEKSGWFLSWLSILPSGFGFASVITAGLIALIASVDRSDMATATGLTYLFRYVGQVVGVACSASMLQAVLTSELKHRITGPGAAKTIDQIRHVATSIPSLPPAIQQAARDSYRYALRAVFLLNLGVAVACFLTTLPIREYPLPGSFEEEEQHRRQRNSGTSTPSGAAQA</t>
  </si>
  <si>
    <t>MSQPAREVKVAIAGATGTVGQRFICLLASHPYFRIVSLNASPRSAGKSYREAVKWKQPVPIPKQVLDMTVKTCEVDQFGDAEIVFSGLDSDVAGDVEEGLRKAEYAVFSNAGNFRRDPLVPLVVPLVNPSHFGIIPHQKETLGLNKGFIITNANCSTTGIVIPLHALEKAFGPLETVMVTTMQAISGAGYPGVSSLDILDNVVPYIAKEEEKIEWELGKILGGLSDDLKEFDYHSKHPMKVSAACNRVPVVDGHLECMSIRFARRPPPSPQQVKDALRAYYSEAQKLGCPSAPEQAVYVHEEADRPQPRLDRHFQNGAGVNVGRVRECKVLDIRMVVLSHNTNIGAATSSVMNAEYAVAKGIV</t>
  </si>
  <si>
    <t>MPSAPSALPAPLGTYAHLLPPSWKTVITSWLAEDTPSFDYGGFVVGEGEEEATLWGKSEGVLAGVPFVDEIFAQLGCTVEWHLAEGADVEPTKEMPKIKVATVRGPARCLLLGERVALNTMARCSGIAWKSRKVLLKARQLGWNGIIAGTRKTTPGFRLVEKYGMLVGGVDPHRYDLSSMVMLKDNHVWSKGSITEAVHAAKSTAGFALRIHVECQSLAEAREAIAAGADIIMLDNFTPQGIREAAAALKEDWVKQTGGQENGAAKRCLVEVSGGLTEENMEESLCPDVDILSTSAIHQGVSTIDFSLKIQPRR</t>
  </si>
  <si>
    <t>MLALERQKASGGSSGAGAQAGLGGTFEPFVGSRVGSPIPDKHGLGWPGKGTLARLNATPEERTAREQKLADAVKVLLECIGEDPERDGLIKTPERYAKALLWMTKGYEERLPDVIGNAIFAEDHEEMVIVRDIDIFSLCEHHMVPFSGKVSIGYIPNKFVLGLSKLARIAETFSRRLQVQERLTKQIATAIDEAIRPMGVAVVIEATHQCMTMRGVQKPGATTITSSMLGAFRRSDKTRAEFMSLIRTPQR</t>
  </si>
  <si>
    <t>MGTQQTRPRDAPSPSPRKISIALPPNLAFSSSRPPSRPSSRPPLGNSTPRAPSTSASASSSRIQHRSQTEPEKPPPFFYKPLNTKDYRVLYDPALDPNPIKKGKEVVKRVDGDGLADDAGARDPRRTTDPEQLKKLEARRRKGPLMRKLGVITYSWDKNSTGPPPPAPPSAILVTGFPSTTTADAIHAHFRSFGRIEQQDVKYDTQTGGSLGICWIKFVDDVPRDPEPDKPTREKYERKRLAGQAQDGGAVAKDAVAKANGAKIGMAMLMSEQGVKVVLDADGKLCRAAVKAETERLHPPRPKPAPKPPSRFKQPTPPSSLPPPPPSLPPPPPPPTSSHAPALASSSGPRWATPSGPRAHGHRDPPPPTDSRANPISAFPDAVSAAKHIAMPSVPLPPIKPAVRSWSPTRDRPRQPAPLPPRPSSTFARISPQRNGRLPAPQPHSAPDRPGAPGRGPPRKSESMASAVAQAVEAAKRRLQNMRANGQPERRTKGREEGEADMDMSSEDEGARSGSSSEEEEDAKDAVFFHGGRDSDRRPAPLKWGAAPVGAIAWQVSKKVLFEKLSANGKPYLSIDKSAYQRHRLAQGGRMAVPNGQDLERHFQDFRIDKTFADADGWYVTFKDSDAAKRAFDKLNGRRYAGAPLDLVLCESPAPPLVLPPKPATEEKAERPRGRLPEPGSHLAAIVEKLSRAVKPKKTSGWTDAELIEEAKDLVIADLLEVFQNDVTARLVRGKIQEHLTRWERDGMPTSTSATPSTSTAPAVKVEPSESAADVLSLPSSAPKSLSTLSFAKRRSATATTDERPPRRRPSAAASRFSSEAPSESLHDHSEGEAESRKKGLAKTKKPLPRVVSASEESSDEEDARAKERERERERERARRKKQEARKKQKATPKKVKVHLDYTSSEDEAATPARRLSLDAVKQETPAVTEIFEPSPTPDTVTLKPAKKAIKVEVDDAMDVDDESSRAASPAPVAKLKKAAKKAERPARVPIAVPATTDPFEAGLAADEEDLFFLKLAIERLQLGKELHPTPPPSDDEAEAPPKHSSGSARTEGFYPVTIEEKMANRPASNKAKAADAAGPAGSAAASSVAVSRLARANTRGLVRGMELHKKVTATDTDVLKFNQLKTRKKQLTFSRSGIEGYGLFALEHIPAGDMVIEYVGELIRQTVADRREKAYERQGIGSSYLFRVDEDLVVDATKKGNLGRLINHCCVPNCTARIITINGVKKIVIYAKTNIEPGEEVTYDYHFPIEEDNKIPCLCGAAGCRGYLN</t>
  </si>
  <si>
    <t>MSATADMAATLLPKARLAGQMSIGVVGAGIGGLASAVGLASRGFQHVTIYESAPEIGEVGAGIQVAPNFCRVLTHFGILERLKRDAVRLEQASVRRYVNDEQLNSTSFANLEKEYGYPTFVVHRADLHRALLERALELGAKLRTNSHVEDIDFEKTSMQIKGLGTVKHDVIVAADGIKSGIRAKMMARRGEIDETIPTGEAAYRVILKREQMENDPDLKRLIDEPTAIRWIGPDAHIVAYPIKAHNGYNIVSTHISNTVGLTEDWTARASKEIMLKRFDGWNDKLMKCLRLAPEGELVEWALRIHLPLSGWLDHNVALLGDAAHATLPHIAQGAAQAGEDGAVLGTLLARCTSVEEIPKALKTYERLRKARADWAVAMAKSTGEALHMPDGPQQAARDEQLKKASTGATSPDKWGDKATQQKLYSLDVVQQADQEFAKL</t>
  </si>
  <si>
    <t>MSSTPGSTEPSTPTEPLMRLGVAAMDRKARSRPMRNILSRLLATGKFEITVFGDKVILDEDIENWPVCDFLISFYSDGFPIDKAIAYVELRKPVCVNDLPLQKIFWDRRVVLQILDKIGVPTPKRLECNRDGGPQLDKSIADQIQQSLGIRVDKPRPTSEFALLDDDTIEVDGNTMLKPFVEKPVSGENHNINIYFPKRKGGGARRLFRKVGNQSSALEPNMTMPRTDASYIYEQFVDVENAEDIKVYTLGPNFVHAETRKSPVVDGIVRRNTEGKEIRFICQLTDAEKKIARDISIAFKQNICGFDMLRANGKSYVIDVNGWSFVKGNDFYYDKCAEILTNFCLRKMPSLPKPVSDNTDKRREKSWTLKSTICVARHGDRTPKCKLKFKFKGKDEWTAPLMGLLQGRSTEIILRDPVQLQYIADAAEQAILIPGADLEQLEQLRKIIEKKKNTIGTKAQLKPSFKEEVCETLAVVVKWGGEFTHAARYQARDLAENMRKDYTIMNKTLLEHTNVYTSSERRVVATAEIFTTAFLDERERPTGEQQTHQLIIRKDLLDDSNAAKEEMEKVKKKLKTLCRPGLHVRPEFAWPAKEKDPFEVRENRRVSPLSRYLTSLTAQVVKETIELMKSLRETMNENWHSLAVENIQPRWCCGEYPYLFRERWEGLFADWCDVSLEKFDPSRVSELYDSLKYDALHNRVFLETIFTKNGSRPSSIDSRSALEATSSDNGPPRQLRELYKRAKLLFDLIAPQEYGIERSEKEIIGLLTSLPLLEQIVRNLRGTKESEYPSANFYFTKESHIHTLVNLVTLSDLPIVMPHVPELDYMSYISFEVYERSKGDSKELSVRVTLSEGAHSAVLDASLDAKHALQVQPRRALTDYISLDRVIGILERHSKKAETLHLTKSTTKLEGFLPVEGDEVYRGVKSKLEQIREFAVRQPGGSTYSAASDKGE</t>
  </si>
  <si>
    <t>MGLPTLLKNGEDTEMAPGTIRLFNPDGSELHSAGDMILVPTPSSHPDDPLNWSRWRKLLSLFCVILYTFCMSVAQSALFSIYEPLSDATGISIAALNQGVGVQYLLVGFAPLITSSLGNAFGKRPLYLVTLLISAGCCVWMANIKSRASWMVQCVVLGFSNGPTFAATEVSIAQVFFAHERATPMGAYVATLYGAALIAPLLGACISEGLGYKAVFYFAGIFCLGSFVFCFFFMEETNFYRKAMSSMMERPLDKIDEEALERKPEGRGKVSLSPGEGHAKVAATSHVVEADVGRRSFVQRLGTRVNAQPWAAFKEGFVQPLVMLQHPVVWFAALQYGIMQVWYNFLNGISADTLAAEPYSFSVAQTGLAYLSPTAFTTPGVVLYGLLSDRFTLWMAKRNGGISEPEHKLWLMLLLFPLLPVGLTFLGIGPYFSLPWPAFVIAGLGLTSVASSFGTTSALNYLFDSFSAYENPSSLAPPEDCPQLVSALIPAMVLSFAMNYALNPWIASMGMKDWGISCAALAVVVNLSMVPMILYGKRLRKRQAGMLYGVGL</t>
  </si>
  <si>
    <t>MGLFRRRDDPQPRQPFSWVLPKQTSSLAPEDIYTNADLDPTTDPAQRTWGYGTWFSFWVAASLDPAFWQTGASLIPLGLSCANAIGIVILGNVIISVPIVLNGMIGANLRIPFPVAARASMGYWFSLFAVLSRAFLSLIWFGVETYNGGSAMTQFLRAIWPSYWNIENKLPESAGITTRDMTSYFLFWLIQLPFFFLNPNQLRWAFMLKTVVVPVTMLATMGSLVHAAGGAGPLFHQPNLVTGKDFSAAWLLGLASLCGNWATLAVNSPDFTRYTTTNRAQWSQAIAIPLSAFFVTICGILAASASIPVYGLTNDAAYWSPFDIMSQWNNRAAVAFAALAWMLAGIAANITANSISSANDFVTLAPKYINITRGQLITAVLGGWAVAPWKILSSSGTFLTFVSGYAIFLGPLSALLTADYFLVKRKAYHVPELYDPESIYKYTGGVNWRAALTLAVTVAPNLPGLIHAINPNVVIGNIQWWYAPGFITGYIPALVVYYLLNLAFPHHATLLAEAVTADDVDLSVPPTIDNFGTKSDELNKDAYEMGSVSVHA</t>
  </si>
  <si>
    <t>MAMASEGGGSACSLAARLGGHRETLFVNPRLTVLLPLPSVARNPHKMATLQTLHTLLEQDALMSSSAVFTYDSTPSAPFGSTLPSRSTDARVYPMQVRAGAGSALVGFVESAAFTSKGASEGKADKPVSVLAGSEAFLALVPSLLALPEQSKRPALNIHVSTQTSSLAPSHEAEGEPTLAQVPDLAAVLAGAKQLREGGWQGAVVFSETPEEAAVVGTALTKDAGKDLVNVFDGLTAGRQLAPLSASSAVGAKNLDAALEAHQVPYFSYAGSSNASKVLVLPASTYSAAAKAAILASSTEDVGVLTVRVLQPWNSQALFAALPKSVKNLFVFTEEGEASGPLFEEVLESVLEQGDAKIKVRALPVKADSVPTVQDWAVRIAKIAGTKPAPLKSLLPAHAKLAVWWDLDSTSGSTESVPSTLAHTFSAPNTGVSAKLQVTYDNFRQGGVQHAALLLEQAGKASTESTVASVVATTAPSLLYIGAPQSVFKAYGPISAQTVDKDTRVVVAGNWTAEDFATKLPYAQRKALVDIAAGSKGHVFSIDVDKVAKAHGVAASDVAEIVFWTLYLPASISAKELVALLAQTPTFVDWNAAKLVEVNGAVRNALVKVDVVPEWADEPVDDEGKKVDIPAALPPVLVPTAAGPNAFRTFADPAPGIAGGTSAQKHSWHHAAHRLLFPEAFSLDTTFENKLRPDLPEKNYLITVSENRRLTPDTYDRNVFHIEFSTAGTGLKYAVGEALGIHGWNDADEVREFLEWYGLDPEAVVNLPSRHDHSRVEQRTIFQVFQQNLDIFGKPGKSFYETLSKYATNKNEERALRFIASPEGSSTFKKMSELETVTYADILRQFPSAKPTVEDLVREIEEIKPRHYSIASSQNFVGDSVHLLIVTVEWQTPKGSPRYGQCTRYLAGLKPGDKVMASIKPSVMKLPPLDTQPIVMAGLGTGAAPFRAFIQERAWQKAQGREVGPLVYYFGSRYRAQEYLYGEELEAYLQEGVLSHMGLAFSRDTDKKVYIQHKINEDGELLAKLLEDDNGLFTLCGPTWPVPDVYEALVKALQTKGWSTEKAQARIEEMKEEERYSALFTRFFIVGGFAAGEAEGFGASLASPSFCFTSRLPPALRILAVSPPPRCATDIGLSTGIGGAPRCCRSVKESLVSPLPPYFLSSSSLAAHCPRRLFAMAQPTALSIQQQEYIGALDSSPKSSLPTLTFFSTAGEKRRYLADYIARHYPGAVPLSGHADEAAILQQAQCLCDLWLKELTQTTMRAMPEAQLAGDEVFIRRQRLAPDSQDEHIEIILPAMLAPVIHVGGSAHSMGIIRTGWAAQGVGVHTWLRAQQDGVHLMACPALVYRASGNMQHLTDLGITAVRQWADGRLGGGSRWTLRSRNLPNKPNYTAMQDEQGSWQYEPYDAERYLKTPPTQAKWIRRDAHTQ</t>
  </si>
  <si>
    <t>MSCNCFGTRSDALRDDHYTPIGMHNPQPTAPGDELVVLSKDGNKPVNLALTQDGMVVVKSKKASSTSTRLIPYLNLLSVRLHSPASTSSSKATSGFEITVAALVPRGKGKANSQHKLWILKGRVYDSHAATGNAAETDAVEGSSAGGSIDRSKERLYCVVNPAGGKGLAKKVWEEAVKPMLDAAGCAYDVAYTGPPGSPTHAVALARSLPLSTYSTLLSLSGDGIIHELLNGLATHSSGHGTKALRETTLCHVPCGSGNALASSLVGSEKVEDVRWCALAALKGQSIPLDLCSFVQPSTPAGTREFSFLTQAFGLMADLDLGTEHLRALGDFRFTLGYVHGAFQRRTYPCTLTVEVVEADKAAIARKHNASLRSTASASTADDDLANDVLPPAKPWTASLPPPDLQPTVLTGLPSPSDPPLKPGWYTFDLTKKGVFFLYGGKVPLIAKDVMLFPAADPNDGLIDLVLVGPMGRIEALTAMDSTNPTPSPTQKSFLSLPAVTYLKARSYHLSFPPPPSTNGNAKGRKRGFLSVDGESKKYEEFRVEVHQGLARVRSLGAAGGMFEGQGSGGAWVGRRKIAGFD</t>
  </si>
  <si>
    <t>MDNSHPVVPYIGQAAWAFVQPHFSQYGKDTLAKLIAFVEGECIPAEKLFHDQISTDPLTRWKSYPAVIEQLKQKAKDRGLWMLWANKAQYQQIGNGLSNLEYAVMAEIMGHAIRVAPEATNSSAPDTGNMEVLARYGNDAQKRQWLQPLVEGKIRSSFAMTEYGIASSDATNIRTSIVLDEKTNEVVINGHKWWISGAGDPRNKVHLVMGKSDPKANKYNQQSIVIVPSDTPGVKLVRPMQVFGYDDAPEGHFEVKYENVRVPASNLILGLGRGFEIIQGRLGPGRLHHCMRSIGLASRALELALLRATDERKQTFGKSLYQHGTVVRDIAECRIKIDQARLLVLSAALVVDKHPERAKGALREIGMAKAFVPTVVNEVIDRAMQLHGAEGICQDTPLAQMWAGVRTLRYADGPDEVHLDQLGRTELKKVPEIRAKHERFRKREEEVTKGEKTASKL</t>
  </si>
  <si>
    <t>MSYTVKESYPIWLAGKEVQGQAERIPIEDPATGEIIAYCNAASPAQVAEAITEAQRVFDAGTWSRKAPADRAAVLSEISRQFQAKVKDLAVLESKQTGRPYREMSTQLGRLHEWFDYAAALARTEEGSTQPVRGNLLNYVRREPLGVCALVSSFNHPLLISIKKLAFALAAGNSVILKPSELAPLSTLELAKIAQSAGLPDGVFSVLPGYGLTTGKALVSDPRIKKVDLTGGTAGGRAIGEIVGRNLTSYTAELGGKAPIVVFANTDLEIAVNGVAFASFIASGQTCVAGTRIIVQQPIFDSFLSLLTAKCASITSRIGSPFNKSSMMGPIISAKQLEIVEVLVESAKKDGARIVCGGERMKGKSGLDGHDLSAGYFYPPTLITGTSTVDATKLRIWREEAFGPVLVIVPFHTEEEAIKLANDSEYGLGSAIWTRDGAQAIRVSNALEHGLVWVNTHHRNDPSSPWGGYKNSGVGRENGHEAYRSYTQSKSVIVNFATEDESRTMDDWFREEDREVRYG</t>
  </si>
  <si>
    <t>MLSRFVAPIRYYLRLTTFLVGLAANAMFGAIMALPMSLVGKGKDNQWLVARSFVNTVAPLVGVKFRVEGREHLDKANPAVLVGNHQTMVDILYMGAVFPKGTSVMAKRELQWTPILGQWMTLSKAVFVNRAKREDAVKVFAKVAAKMKKNSLSLWIFAEGTRSASPTPSLLPFKKGAFHLAVQAGLPVVPIVCENYAHVYHAKAKRFNDGEIVVRVLEPIPTGGYTSSSADIARLTELTRDRMLEAIEDLGRKRQEQLRLAGGQGHGEGEREALLAGQAGRASTSGETASARIEAPSE</t>
  </si>
  <si>
    <t>MAMQALRESAKTLRIGVIGGDGVGPVVLQAAQRVLEAVPGIPKPSFVPLQAGFEHFQKTGTALPRETVDALKSECTAAMFGAVSSPSHKVAGYSSPIVALRKEMDLYANVRPVKSVEGHDPRVVDMTIVRENTECLYVKQETIEDTPTGRVARATRQISERASTRIGRMAFEIALAAAEVKKQRGGSYGWIGAPTVTIVHKSNVLSVTDGLFRESVRAVAKEYPTVEVNEQIVDSLVYRLFREPEKLSTLVCPNLYGDIVSDGAAALVGSLGLVPSVNVGDSFIMGEPVHGSAPDIADRVPSIANPLASIRSAALMLEFMGYVEPAAKIYDAVDESIRQGKVTPDLGGKLSTEEVTEVVCKQL</t>
  </si>
  <si>
    <t>MDGPYTFPTHRLARLEGANADKTPLVLVACGSYSPVTFLHLRLFEMARDDAHFNTSFHVVGGYLSPVNDKYNKLGLASAKHRVAMCDQAVSDTSDWLMVDPWEARQPRYLPTAQVLDHFDHELNTVRGGADVVVRDPRTGETRVEKRRVRVMLLAGSDLILTMSEPGVWAEKDLHHILGIYGCYIIERSESELDQSIFSSSSVHSRSPLALYRHNIHMVEQTVRNDVSSTKVRLFIRKGMSVKYLIPSVVIRYINRHGYRTADRRRSSLAQVAPTASPSLVPTLRESGALADDSAVVFEDDEGDEAEKEREKERRVERERREGASLSPAHADQAQQEQAGGDVEMIASTSAS</t>
  </si>
  <si>
    <t>MFRRLITVLASPGSRPALVVSAPSVLPAGAIGADKAVPRDDSSLDLLKSEEKLASWQDNLATSPADSSVKVVDGIVAPRSRLDRYLDTIVHWSGSLPFFLFVSSGLIAWAILGVAGYGHDTNWNVLISDIQAVLTYILDSFLVRQQLAAHDSVLVVTAVLRSRGQSIEAMWRQLASQKDAVVEGSYTTAGPPREEKVTIDVSLPEDTWVGRCAKRLSDVAGHLVTLVLFWIGIAVWLAFGPSQEWSNEWQLYMNSSSSALMLFVFAFLCCVRERHGDHVAACLDKIRETDEELERVLRRLTGDSRPHSTVVVPAPRITRLQRAINYYAEFIGSLVGVASLLVVVVAWAAAGPAFKFDATWWLLIGTYAGLVGMNDGFVMRHMSAQFQAREGAELARLAETDLACQALVPSTATLDSSSSVDPPKRSTLSRLLATIDRLTLRASLRVGWLCSHEYAVLLGVLVIAGLVVAASALKWSLTGQLLCNVPPSIIESFMMLMVIQGHNENDAKTRSDLSAVFERRAVLLAWARHVERYGVGTSVGFHPVLVGKYEPVVEAREKADKLDI</t>
  </si>
  <si>
    <t>MSSPADQHDLTTTSPSTSMPGISLGLTRIHRLLSLLRSPHLATPVVHIAGTNGKGSVSAYLSSILSQSKLAVGRFNSPHLVDEWDCIQLHGRPVDEGLFFEAKKEVERVSEREGVGATSFEVLTATAFSLFARSRPPLDVAVVEVGMGGSEDATNVVPAEKTLLSVVTAVELDHQKFLGDTVGEIATVKAGITREGGDVVLSVQAHVEATEAVRRVAAERGARVWHAGEAVVIADGEAGASRGATAPSAFPPPPLAVIPLEATSVIPPLESHSPSTSASVTAQLPLPGSYQLQNSAAAVLAAHLLRTLPRTLSLLPSLSQITDDSIRTGVEATRWPGRLSWETYTTSSGRQLPLLLDGAHNPSSAALLASYLSSLPPALRPTTLVFALSAPRDPADVVRPLLRALAAREAGRRLRVICCGFSTPVGMEWVRPTAASELAAAVKRIAAEEASRAEVQVEEAPDAEAALRLVENCVDSEGSVVVAGSLYLVADALRTLRRRQQGGEER</t>
  </si>
  <si>
    <t>MTTRVDLRLPPLKFLITGALSLILLIHLVTLHTSDTYARHASIESLRSKLGLSSDGMPVVWRGGEASRIGGGAAKTGGVQEWEGDGASANGTRANAAFVLLARNSDVWDVLTSVRAIEDRFNRRHNYPYVFLNDEPFSDEFKRHTSGVASGPCTYGRVPKEHWLEPEWIDEERAAEARKKMEEQHVIYGGNKVYRRMCRFFSGFVHKHPLLKDYDYYWRLDPNVKFYCDFENDPFKLMQERKKKYGWVVSLYEYKETIETLWQTTKEFIDKNPHYLAKPNNMKWISNDDGETYNRCHFWSNFEIADLNWLRSEAYEKYFEHLDRAGGFSYERWGDAPVHSIAAALFLKPEEVHYFNDVGYRHEPFQHCPKDQPSRCSCNPTSSEPNNFEDHWYSCTPRWKELNPDWKTQ</t>
  </si>
  <si>
    <t>MNNPNGGIPLPSPTPPASSPLDDIELDPEVQELWSSRALLLVLLLLILSFWVSYYLKVRRIRSIHETIVAMFSGMCVGALVRLAPGHVVQDMIAFKSTILLNVLLPPIILNSGYQLKQENFFRNFAVILSFAFAGTFISAVVLGVIVYLYSLLGLEGLSLTIIECLLFGSTLSATDPVTILAIFNALHVDPKLYSVIFGESILNDAVAIVMFETLSQFHGEKIHLLSFFHGTGIFLLTFFISMALGVIFGLSCSLMLKHSELGRYTEIEACLVLLIAYTSYFFSNAMSMSGIVSLLFCGITLKHYAYHNMSRRTQRATRAIFGILASLAENFIFIYLGLSLFTQTQLVYKPMFILVTGFAVCVARYCAVFPISKVINVVFRARGARTDELPHSYQMMLFWAGLRGAVGVALAEGMKGEHAVALRTTVLVAVVMTVVVFGGTIQRMIEILGIRTGVEEEESDSEDEEGVYNLVNSEGADVEARRMKRRSLPLGVGGGGGVSATSHHFASQGNGRLSTGDFDQSTSPYRDQQPRRGSAGRLGAARVPSPRRPQVYVASDNSVSSEDSDPDVLPSPSDPLTAGPSTSSAQLLPGGGLGQVWSALDEQYLLPVFSNTTANRHERSKKMAARAKKSSFAVDRAGLEGDEEGGEGMYAGGAGRNKSFSDIVTALVAPALSSSQGPSTPAPPTPSFASPNSPYPSIDLTAAASSRSLDTRPTPRARSSGSQPHTPTGSAGSLGGPATPVQPFGGRRGSAMQQGDGYELSGGSGGVADGRR</t>
  </si>
  <si>
    <t>MGSELPSAPFPILTSVAQLREWRAGCFERGEKVGFVPTMGALHDGHLSLVKASLAECEQTIVSIFVNPAQFAPHEDLATYPRTLEVDIAALSSASVPSHSSRKVSALFLPPVEALYPSGITTDVSKQRGTFLEVKGLQEVMEGASRPGFFRGVATVVIKLFNLVQPTRAYFGQKDIQQALLLRRMLLDLHVPNPTYNNLVILPTYRDPASHLALSSRNAYLLPEERPWATVLVDALDKSQEEWDRQRAEGSGEVDVRKVIAVAEDHVRSIERQAEAEGKGVQIKLLYIAMNDPDELHDLQDKVEKGKGAIISGAVMLGKTRLIDNIVFEYDLNPQ</t>
  </si>
  <si>
    <t>RCTGTIASLDDVAAAEKCATVNIKSFTVPAGKTFELDLVDNAVVNVLGDIKFGTKQWEGPLVQVSGKNVHFNGNGHKWDGQGSYYWDGKGGNGGKTKPKFFKVKFSGAMDSVYLLNQPVQGFSISNPAKLVMSNIVVDVKAGASLGHNTDAFDISSAKDLTIDGAAVNNQDDCVAINDGTGITIQNSVCTGGHGISVGSIRTGKHVSNVVIKCVVAARKYKNNKIVDNDNGLRIKTYVGATDASVSNVQYIGNTVTNAKKYGVVIEQDYTNDGATGKATNGVPINGVYFTGTTNNVSVGWKAQRVYVLCASGSCSNFDFTALKTSGGSAGSIEGTTVKGYSL</t>
  </si>
  <si>
    <t>MAPLPPPDQPPLDHLSTADLRRLLAPYTILAGPPLRFTNWATTFTSTSQAVFRPTTVEHVRWAVELARREGTELRAAGAGHSPSDIVCTGGYILDLKGLNRVLDVDPTTQTFHAEGGIILRDLHPILLEKGSLAMSCLGSISDQTLAGAISTSTHGSGVSFPSISTCATFLDIVLPLPSAPVVRVSRDPAEDPDLFHAALCGLGAVGIIVGVGMRVERAFKLEEEVFSMRFDEFSKRWREIAESAEHVRCWWFPQVGRVKISRLNRTNKAITPPSSALTSYLTSTLLPKHIHALILSLTRYIPSLLPYHAWFMWTFHEQPGRVDWGLFFRGVWERVTGRMEGSEVWPSVKGLEEMESEREKQEREAKEEMETKLDRPPSPASSDIGPSPSTTARPTSPPFRPLDVDRPSRPTKLPSDLLTPPYTPPTLSPSSSPPRSISPLAISTTTSSSDEEEVYPRSGRKKLPWPILEDEPSYRVDLGVRIFNYDCGFPQYTYESCVPYPLTGPALYTLNAFHTSELARPGYPLKAHFPIEVRWTERDDGWLSPTGGGRGCYLGAIQYRPFNLPVPYRSYFSSFASLLHTLFTGKPHWAKSHHLSPSDLRALYPRFDDFLRVRERVDPQGVLVNEYVRRHLVDESQGKEGEEGEMERRVRRWKVRP</t>
  </si>
  <si>
    <t>MDRTRSRRSWTSTRQPSTVSVVLRCYVKREVYFVPGIEKIASEYHVGNYVMTRGDNAVKVWESMPIYVRVGMQLLYHGREQEKVLGYSKVDALLKEQSVKQGRAFDSPTNALAHIQSFIKTYSINLSELLEPDPAKYDTFNKFFYRALKAGARPVHEPENPKVVSSAADCRLTVFESVDKAKEFWIKGRNFTLPALLDDPALASLFENGPLAVFRLAPADYHRYHSPVKGRVGASKAIDGTYFTVNPVCVNEDIDVFTRNKRDVTLIHADTGTGQSLPVAFVQVGAMLVGSIVRTADEGKEVERGGEVGYFAYGGSTIIAAFPPGSVSWDADLVRNSSNKMETIVRVGERIGAFV</t>
  </si>
  <si>
    <t>MSRAGKKNESPHLALVAGAFAGAVEGAATYPFEYLKTQTQFAHRTDGKPPGLWAITKQTYARQGILGFYSGVGALVTGNALKAGVRFVSYDRFKQMLVDRDGRLSGPRSLLAGLGAGMMEAVFAVTPSETIKTKLIDDQKREVPRYRGLVHGTVSIIKEEGFRGIYRGLGPVAARQGANSAVRFTTYGTLKSFVSGNSRPGETLPAGVTFAIGAIAGVVTVYATMPLDVIKTRMQSLEARSQYRNSFHCAARIFSEEGIFRFWRGATPRLARLVLSGGIVFTVYEKVIVLIGGRAV</t>
  </si>
  <si>
    <t>MAAPAREAAGHHLVLVRTPQGSLEQDSYRLALDSLDTASAFTLHHLPVLSTSFCNRDALVEAVRRVHREGGEAFDGVIMTSARSVEAWSTAQTALAASTSSAALPTPSLPFFVVGNPTRTNLARAPVPPPPELVLGAEESGTGEKLASFILRHFASIPESTNPPRRRRRLLYLTGDKNRDTVPRILEEGGVELETLQVYATTRAPGFQADLERILSEVEDGAGLIWMVLFSPSGSKECLAELRQRGLVSSVDASTSDPCALARRLRFAAIGPVTQQFLEEEEVPIHAVAEKPEPEALVRAILEATEGEERRRQDE</t>
  </si>
  <si>
    <t>PFPARLHSLLQERPPYPPATTFTPRRLTTPLPQDHIRRAIAGDPGRAYKINPPPTDRPVRIYADGVYDLLHYGHMLQLRQCKLAFPSVHLLVGVCSSTLVEQHKAKPVLSSQERYESMRHVRWVDEVVEDAPWQVDQEFIDKWKIDYVAHDEEPYASAGKDDVYAYAKSIGAFLPTKRTNGISTSELLQRIVEGYREGDYDGKLRKIGHPELCSRQGSEAGTGYGAPHPLPTVGEQ</t>
  </si>
  <si>
    <t>MTTIPSRLARVTQQSGSWDAARARTRSLYRQWYRAAPEIVSLYSLNVPAYSIRAKIREEFERHREVTDLSAVDILLLKSYQDLQEALNCWKMDSHIMRWFSKEELPPRPNSFLESFYLSRDDSKEVQPTA</t>
  </si>
  <si>
    <t>MLAVSEGMSAAKTYTELEGWNTSTREPDADEACGEHSNCVNRMMQIECLMGDCRCGRHCQNQRFQKRQYAPIEIVQTEEKGFGVRAGADISADTFVYEYVGEVVGPQPFQRKMKEYANEGIKHFYFMALDRDVFIDATKKGGKGRFLNHSCNPNCVVAKWTVGRKMRMGIFAKRDIKMHEELTFNYNVDRYGHVAQECYCGEPNCVGYIGGKTQTDLGGMDDLYIDALGITEEVEALGLKGSKKKKGKKLDEDFTPTLHPVQLEEVPKVSAAIRQALQTRRIFEKLLQRVAMTTDDEVQRNLMRLHGLNLMNNVLREYPSGVHVITLDLEILSRWKLQTRNKIESSKIEENVQKCLAVEDDKVKTLAGDLLAAWGDLQLGYRIPKAMTDGTEDPERKRSSTIDLEQIAKRARIEHEASKAEEERPRFVMPTANNNLNLARPPPYKGKLPDGWEPQWERQLDIYVFRNIHTGEMQGDAERAAQEAKEAEERRVAQEKAAREAAAREKEEQRKREKEEKVRQQKDKRVMGLFSNVVVATMSKYKAHFDSETFKKRAREVTEILIEKEKKRPSYESEAYDSLAPEKESKVKSFVKEFKEWVKKLLERRKSSSAPPPSSSSSSQTPKRPEPSGTPKPASTPVDVDPYIIP</t>
  </si>
  <si>
    <t>MSAQSRLQQVQGQLSASHPKGLLAGEVAVITGVRAAAQGIGRSCALLFAAEGAKVVVSDLDGSKAQKVVDEIKQNGGEAVVVAGDVTADDFAKKLIEQTVAAFGTVDHIVNNAGFTSDKMLHTMTDDNYELMLKVHNVAPFKIIREAAPYLRSKDPKRAKANRSIVNVSSVAGLHGNVGQTNYATAKAGVIGLTKTVAKEWGPFGVRANTVAFGHILTRLTQAKELGETIEVNGKKIALGIPTGGKKKDDKPESYPHIPLNRPGTAEEAAKAVLFLCSPLAAYISGHTLETTGGMGI</t>
  </si>
  <si>
    <t>MSTAQDRLSAVSGQLSATHPHGLLAGQVAIVTGAAQGIGKACAVLFAKEGAKVVVADLDEAKANAVVDEIKKAGGQAIGVGGDVTAPEYPKKLVKATIEAFGDINVLVNMAGFTADRMLHTTPDDMFELMLKVHNTAPFRLIKEVAPYMRSKDPKDKGKNRSIVNVSSTSGLHGNVGQANYATAKAGIIGLTKTVAKEWGPFGVRCNTVAFGYITTRLTQAKELGEAIVVNGKKIPLGIPSKGSHAQTDDSRVPDIPLGRPGSPEEGAAAVLFLAAGGLSSYISGHTLEVTGGRGI</t>
  </si>
  <si>
    <t>MVHLAVAKYGKAAVRVSRIVRHPDGKHDFVEYIVRCLVEGDVARAWTHSDNAPIVATDSIKNTVNIFAKTSPHVLQPESFALHLGLHFVTKYAHLSRCSVDIVQLKWSRIQVNGQPHKHSFVRDGDEKRTVSVVIDATKGKNALTATCQGGITGLLCLKTTESAFEGYVFDEYTTLKPVDDRIFSTAVDCTYTIPISPSALSISALPKLGIDFDKIYKSVVDTTLEIFATHNSASVQATLYNMCEKVLNDNKEVSDIKYELPNKHYIAPDLSFFKLKNTDPKDAEVFTPVDAPSGHIIGLVTREPKAKL</t>
  </si>
  <si>
    <t>MPTEFTTTPAGVRRITKVDPSEALDKPNDPKTFLLLSGVNHALFGKRDAKQYGTTTLAQIEERVTKLGKELGVEIVCAQTDYEGEMCQLIHYSRCLGGVIMNPGAWAHYSYALRDAIDACDSPVIEVHISNVYAREEFRHKSVTAPVVKGYIAGCGILGYDLGLRTAIERRRERDAEVTAAKQK</t>
  </si>
  <si>
    <t>MADDEYDDLYGDLYPGEAEYGSGASASTGAATTPAAAPAHSTSTNATSAPAAASPAPATSAIPSFADGPRPSSLPAPPVAATAAATNPPLHFSSGAQGMQQQQRPMVQTGVRPNDMPEEGKMFIGGLNWDTTDETLKMYFEQFGPITHCTIMRDSETGRSRGFAFLTFENPSSVNAVMAREHHLDGKTIDPKRAIPRSETAKTDKLFVRALPATCTQESFRQFWRQFGPITDATLMMDKETGRHRGFGFVNYETREAVEKVLNSGPHYMDGQMLEVKRAQAKGEPRRNDYGMNTNQQYTPQPYGGAGGASGGGMGGGGMGGAGNMGMNAMGGGAAGAGGAGTPFDPAAMSKFFAQMGWGGFNPMMLGGMGGGMGGGMGGGMGGFNPMAMGGMGGFNPMGMGFGMPNMGMGGMGSPTGADGGAAAGGAATSGDGAAAAGGDGAAGQSSPWTAPMAAPISMRGGRGGAMGGGAMRGGRGGGRAGANPPVRCAFSSPPPRCRADRICRTDWTGLDARRRRRRPSAESWFRRRLPRACPSSLLLLT</t>
  </si>
  <si>
    <t>MPPQDQPYLALIGAGSMGGGMACLFASPKARCRVSVYDVEKDNVDNVRKMVEGAEEVPEDQVWYFVGEEQLKACVDSLVEGDEGRRRILILSLPHGKVVDSVLEKLAPLLKEGDIILDGDNEWWKETERRQKWLKEKHGVDLIGMGVSRVLPRHGPSMSPGGARQAYDYVEPILKAVAAQDPDSGEPCTAYVGEGGSGHHVKMVHNGIEQGILSAVTETFDILHRTLGYSAQEISALFARWNSKGRPLETNFLVEIGSEIAKRKEAAGTSKSAPSAVDDIEDKVTQDVDNSEGTGVWTNKEWAERHVPAPTIALAHCLRLASSNKGERLKVAKKLGIAQPRERVEWKGKTREQVEATLEKALYGASLASFAQGCDLIAESERQQQWGVSMETVIQIWRGGCIITSLHIARLFQDAYRRQPNLSNILLDEKVAEELAGTFEALKEVVAFSIETDAVASAFSASLEYMKMEGTELLPTCDFKDPVSLLAVSKRGLEEFAEKVGSWEDLFTKSGAELREAGMTIKQSKYCLWLLEKYRQGFNPAVVAIPPKPKKKFRGWGPKIQHGVRVKR</t>
  </si>
  <si>
    <t>METQSVLSDISYQYEDYGDNIRISAIEPLIQPALLKSEVPLSDASKRTIAKSRAQVAAVLRGEIDKLVVVVGPCSIHDVDEAKEYAALLKEEAKSLPNLVVLMRAYFEKPRTTVGWKGLINDPEINGTYQINKGLRIARTLLAELTASGVPVACELLDTISPQYLADVISWGAIGARTTESQLHRELASGASFPIGFKNGTDGSLGVAVDAMLSAAHPHSFLGVTESGLAAIVRTAGNRDVHVILRGGSRGTNYDSASVKSAVEQVRKISKPELPFLPAVMVDASHANSQKDHRNQPKVIADVCEQMRAGEKGICGIMVESNLDEGAQKAPNGRQGLKRGVSITDACVDWETTKQMLRDLNDAVTARREKA</t>
  </si>
  <si>
    <t>MRTSAVVRQATAPGSREAYDKALLYATDLVRRADHESIYASYFYPSSVRPAYLALRALNVELAGLPDQVSNQLVGRMRYQWWKDAIKGLYEGRPPPHPLLNLLSQLPQRPFLSSYHFTRLMSTREANFMNPTFHSLQDLADYSAGTQASLLYLLLQATAAGSAPPASQGFSTAAGLRHATPFQHTGAEHEHDAGASQSGQTLKEADDLTLDHAASHLAVAITIATLLRSIPHHAAKRTNVIPLEVAARHNLREEALFRSGPVAEGLQDAVAQLAGIAEAELRTARECFEGTKGVPARAVPVFLSATPARSYLARLASPKIDYNPFDASLHKRYWKLPFQVWGDARNKRF</t>
  </si>
  <si>
    <t>MSAGKGSVNVGINGFGRIGRIVLRNAIEHGDARVVAINDPFIDLEYMVYMFKYDSTHGRFKGTIEAKDGKLVVDGHAIDVYNEKDPASIPWSKSGADYVVESTGVFTTKEKAGLHLKGGAKKVVISAPSADAPMYVCGVNLDKYNPADSVISNASCTTNCLAPLAKVINDKFGIVEGLMTTVHATTATQKTVDGPSAKDWRGGRAAAANIIPSSTGAAKAVGKVIPELNGKLTGMAFRVPTTDVSVVDLTVRLEKGASYDQIKQTIREAANGELKGILEYTEDALVSTDFVGHTASSIFDASAGIALNDNFVKLVSWYDNEYGYSRRVVDLLVFVAKQDAAGGKL</t>
  </si>
  <si>
    <t>MCGAGWTRGRPAAWVGIGQPLSLLVKQNPAIKELRLFDVVPVVKGVAADVSHVDTPAITTGYVKDEDGLKHALKGADIVIIPAGVPRKPGMTRDDLFNINAGIVRDLAQGIAENCPKAFVLIISNPVNSTVPIAAEVFKAAGTFDPKRLFGVTTLDVVRASTMSAQAIGKPNDASQYTIPVVGGHSGVTILPLLSQSKPALPESLFSDSEKLKALVNRIQFGGDEVVQAKAGGGSATLSMAYAGYKFAEQLIAAAFEGKKGVVAPSYVYVADNKDVQKEIGQDLAFFSVPVELGPNGAEKLHPLGQLSSYEKELLQACLGELPGSITKGVNFIQQPKL</t>
  </si>
  <si>
    <t>MEASLAATLGVGMASEAFRRSSSPSGGSSQSLLMSEANLERLVAKLSKMRGAALKLGQFLSIQDTKQLPPQLEAILQRVQNSANFMPEWQTAQVLADNLGDDWQTHFEAFDMRPFAAASIGQVHRAKLAKVSPLRDRYNGLEELAVKVQFPGVRQSITSDLGTLRWLLVASAALPRGLYLDNTLRVLGRELEDECDYLREAQCGRKMRDKIASSALADSFDVPEVVDELCGPMVLTTRMMTGRPLKDVFALDQATRDEIGTRVMQLCMYELFDFRLMQTDPNWSNFLYNPRTRKLELVDFGATREYSADFMRVYGDLLDAAIAENKDEAIQLSQELGYLTGEEGTAMVDAHLESLFSLATPFRDSAPSPFPFGRLGPPITARIRQQIPIMLKHRLKPPPEETYSLNRKLSGAFLLCERLDSHVPVGKLYRECRRFARCAL</t>
  </si>
  <si>
    <t>MAQQERKPLPFAYQFLAGAIAGVTELLCLYPLDVVKTRMQLQVGKAVPGAEHYDGMVDCFRKIIAKEGAGRLYRGLVPPLMLEAPKRAVKFAANDFWGKTFKQTFGVDKMTQSLSILTGCSAGATESVVVVPFELVKIRLQDKNSTYKGPMDVVAQIVKKDGPLGLYAGLEPTFWRHVMWNGGYFGCIFQVRALLPKAETKSAQLFNDFVSGAVGGFVGTAFNTPFDVVKSRVQNSVKVAGQVPKYNWTFPSLLLIAREEGVGALYSGFLPKVLRLAPGGGVLLLVVEFTLGIFRKQLGPPYI</t>
  </si>
  <si>
    <t>MRQRRVRNNGPIGKTPDGQLFKIPQTHNVLSGLFDPRLPKSDIDLLTLFLLGMQVVLFAWFSRTSSRIFFGLYFAFWRLAYDAGLGYVLTKQSKIRWIVKTVQRHGWFDDKRRPAIARWVRSELKKKMGKDYDFDAVPLEYNVWILFRHSVDVILLNDFLSYVLFSLSYLTIAGPPGHSIFFHFLRWTGGITLLLFNLWVKTDAHRIVKDFAWYWGDAFFLSLESLVFDGVFEFAPHPMYSVGYAGYYGLSLIVASPVVLFVSLAAHACQFGFLLWFENPHIARTYGQRRPVAARTPLHPMASGQVSGADTPIDGTTTSPFEEDKDGLATPPTMNGRLRAASTTSFPGSTFSKEPEEPVSRHDLDNKYFHQDLMIFKNWDPFRARDLASMLVLIYGLVPALLPSLPRSIRLTLLFFHALAWRLFHSFGLGVALQKQGEGKWLVRHFIKHYHYEKEGDAIQDTFTNWKSIYNLSLCMTYASYIALAWGCYTIPENWTVGTVVVRHTFGLLLIALHIWCATESFEVLGPFGWFYGDFFIDEYPHELYYTGIFRFLNNPERSMGGAAFFGLCLIAGSKLLLAQAVIAVAAHWWFLSKVENPHMRRLYGNTLRKDAGVTKTIRSAIRRVSTHETAAKTGKDFIERLQKNVREVQGTVEKVFEETADAVEEFLNKSAPAVKGYVEDTKILLQQSSERFVISRVATDLDSYDASLYSLSLDPSAFPPLVPHASTSSAPSLRYHLGEPIGVKWTAPANHSRRDWIGVYRLDANKSRLITKVSSQGKWLGVFDEEWQGDKYKGVGDGEPPEHGELKPEQREGHVVFSGKKLPWRVGRYEFRYHHDGKHSVMAVSSPFEVYVDKPADADDPFEIHHALTHVVSKTLSLDPETVPQSAEDLVEKARLARSRQATAALEASTTAALPADKGKGKQPAVEVPPSESPASRSVILSDPDDFVLYSTDEASHIAYAIKCAFDVELDKEVVLAAANIGKLAARIKEARKVLGMKPGEGGTGMKADLKEG</t>
  </si>
  <si>
    <t>MVFGPTHTFLRGLASYAFASFWYRVEVHTRVGGLEVGELVPEEGTPMIVVANHWNSAADVAVLSCYFPHYRKLHYWAKSTLFAPGLPRKILLDAGNLPVDRKTKDNQKLFASSFDALKAGEAIAVFPEGGSYTVHELPALKDGASWCALEYVKNLRDPRTRRVLSDGSTAKTDPKDVVISIAGIAYSDKTKYRSCAVMEFGPNIPVEPYIEEFLVSPKTAVKKLTAKIHEELVKVIVNAPDWESRHAATMARKILWPDDKKLPLRHMREIDQTLVDLFAAPNPSASLRRLRRLLNVYRDALYSTGVTHLSLSSLPLPATLDPSVPHPLPTRMRVLGTVILSTIACLIRLPFFLLPLIVHLPVYLFARYAASNALEEDQAQNKVALGLVLALVTYATFFAVACALLWTSIPWGGALLVAIVGTIAFVAYHNRLIDDNYRKFQRLLALWTVLFALWTPVAQSEASHFLHSVHPSLSPAPPRPDADGQYVSLETEDETDALMGATTTDHEDAENGDEGSGREGESKGRRKPLPSPALFSEQDHLLGNFPHPHLPGSHHHPSHQPNRPASPPVNGTRTPRSRTSTAAGSTRTSEETTIEMPPLASGIAAHEEGAPVTRAQARLPRRSRVREVRALLRLRAETVARLREALFDSPADGDDEFEEEFVEASRLYAGTNGNGAASSSASTRFEGRENASRLLARQVGERMKELGWRGAGLGSGKLA</t>
  </si>
  <si>
    <t>MSTIRYSRERQIALSAVLKASLLAQKVQEQLVGSGGVEKRDKSPVTVGDYTSQALVSSLLALHFPADRIIGEEDSSDLRQPSQSAIKDQIVRLASEAMSESLPLEEEERAWEGVKAGEPKTEADWLAAIDRGNSEGGASGRHWALDPIDGTKGFLRGGQYAVCLGLIEEGEVVLGVMGCPNLPLDPKNKDGEKGALFVAVKGEGAFQRSFTSSTLTPISMSTLTSLSSASFCESVEAGHSDHSTNARIAQLLGITKDSVRMDSQAKYCSIARGDGDIYLRLPVSETYQEKVWDHASGSLLVAEAGGVVSDMHGKPLDFSLGRTLRGNKGVVAAHKDWHAKVIEAVQQAVGEEKK</t>
  </si>
  <si>
    <t>MFARRIVQAARPLVARPFSATSAPRKDLVQDLYLRELRSYKPKPAASAQGATKSYSTPSAPKAPEVPDAKALAGELAAYEASTPDVASTTPGVAAEATEDDATLGADDFLKLCEQDVKVEVKH</t>
  </si>
  <si>
    <t>MPPKTVQTTPSKGKPATARSATSPATTLYLTAYNTASALAWGYVLFRVAVHMSGGDGYTGIKEWAGLQGVGETFRKRATGAFDEVGDVVKWVQTAALLEAVHSATRLVRSPLGTTVAQIASRLALVWGVCEFFPQVARSPFYVSMVTAWSFAEIIRYTHYATGLQGIKIKALEWLRYTAFYILYPVGAGSEAALIFFSAPHAKEQYGTLAMYAVYILVAGWPPALAFLMSYMHSQRRKHVSGSSRSSPVTPKKTGVAPKDITSAVTPENVLPEALGATPARSTRSKTRKSE</t>
  </si>
  <si>
    <t>MTSSNPQTLASVSTHETYLSQGIPSASTLDPNPIVQFSKWFSHAQSRPADVPEPEAMSISTVDSETHIPSTRVVLLKQVDNRGFIFYTNYSSRKGRELFPDGDYESDSPRGGYVSLAFYWRALHLSVRVVGKAEKVDRATTQAYYDSRPVGSRIGAWASEQSTVLKSGTREELEERVHEFERRFGVPEGTATGSAVTAGPASSAPANPVENVNIPVPPFWGGVRIVPFEVEFWAGRESRLHDRYRYTRQEGDEKSEWKIERLSP</t>
  </si>
  <si>
    <t>MQAFRTAARPLAFSARAVARPAALPVRYAHSAAESYDDFNARYADFFSNAQDLFELQRGLNNCFSYDLVPSQRVVEEALRACRRVNDFSTAVRVYEGLKEKTENATQYKQYVDETKALRDELGILLKEELYGSK</t>
  </si>
  <si>
    <t>MSGLISAPQFISVFPACDAAVQGAYKASVLQAFYVAIYEVGCLGGAIFALMFGDRLGRRRMMYIGAFVLLIGVLIQVTAFRGHWAGGQFVIGRIVTGLGTGFETSTIPTWHAECAKAHSRGFAVFIEAAMISTGTMIAYWIDFGFSYLPDSTSWRVPIALQAIFAIALVALITFLPESPRWLVSKGHYVEAQRVIAALEPAHFTDEAVLLQLKIIGDSLEGQTRQRKRDLITNGPTQHFRRALLGSSSQFFQQVGGCNAVIYFSTPIFEEYLGLGRKLSLILGSVLATVYALSACISFPLVDKAGRRKLYFIGTWGQALSMFLIMACLIPSKETGASKGAVVGIFLYLTFFGFTWLELPWLYPAEINPLKTRTVANAVSTINNWLWNFTVVMFTPPFLASTAVGTFAFFGAINLCFLPVIWYFYPETAGRSLEEIDLVFAKGYVEGVSYVKMAHDMPKMGPKEVQAEWARLGLDPEDEMPTRPSDAERAIGGESIGGTTAANAQV</t>
  </si>
  <si>
    <t>MSATSYAASIIETALASEQPILRFGTFTLKSGRSSPYFFNFGLFNTGSLLLALASAFADAILDAYPEIGSSSAGPDTPKVLFGPAYKGIPLVAAIASELARRGRDIGYSYNRKEKKDHGEGGSIVGAPLKGQKVLIVDDVITAGTAIREAHKIVESEGGQTAGIVEALDREERGQGELSTVQEVEKELGVKVTSVVKMRDIVAWLKEKGKLDEMKAMEEYRAKWGVN</t>
  </si>
  <si>
    <t>MRIAHRGTFPTYPQSREEEVTRLRPLSLFLLTLFLAAQTRTATRTMSGLHRVPADSRVHDNPTEDHHVSSTIYGSRQAAQGIPRFEMAEDEMDPRLAQRFVKDELLMNGNPAMNLASFVTTFQEAEAEELMKENLSINFIDVEEYPAMGEIESRCVNMIARLFNAPLHDETAEAVGVSTIGSSEAIILAVLAAKRRWKNKRIAEGKSTDKPNIVMSSAVQVCWEKAARYLEVEEKYWYCRPGKYTIDPQEVVDLVDENTVLVVGILGTTYTGQYEDIETLNDLLDKKNKEKGLNCTIHVDAASGGFVVPFVNPSLKWDFRLPLVSSINTSGHKYGLVYAGVGWAFWRSKEYLPEEILFTVNYLGSPQVSFTLNFSKSAIQVVGQYYQLLRLGKAGYRAIMQNLVQIADHLSDAVANMEDGKLFEIISEGHGQSLPLVAFKLKEEKPYDEFAIASHMRQRGWIIPAYTLAPHTEKIKVLRVVVREDLSRSRCDTLIRDLKATIDYLEKAPAEVQKHLSNKSQAAGETTSKHHAVAHRNRHAVELHEKHSLGGKYGKTHAVC</t>
  </si>
  <si>
    <t>MASANTPILRLQAKSSPIPLGLCAFAYSLPPAQIQLEWVHSLPKEANGANCQVEINGKSVFGTVECFKALGDAFAAQGALGKDNKESTEILSLLLLAPPFPPSFPTATSFLSTLEQRLTLRTYLTGSSHPTVADYHLWAALKTNVIAIGLLPKAPHTQRWFNHLAALPPCAKALVDVPAQSKVKPAPAADKKDEKKKEEKANATFELGLPGAQKGKVVTRLPPEPSGYLHIGHAKAAVLNQYFARMYDGKFLVRFDDTNPSKEKAEFEQSIVEDLALLGIKADATSYTSDYFDQLQQYAIQLIKDGKAYADDTEQEVMRDQRMNGVASKRRDLSPEESLAKFAEMATGSDEGKRWCIRAKMSVDDPNKALRDPVIYRVNDLPHHRTGSKYKIYPTYDFACPVVDSIEGVTHALRTNEYRDRNPQYQWMLDAVGLRKVDVWDFGRLAFVYTLLSKRKLKWFVENGYVSGWDDPRFPTVRGIRRRGMTVEAITQFMLLQGPSQAFLNLEWDVIWNLNKKVIDPVAPRFVALEKENLVPVKIIGGEGKPAEGQVESKVVPKHKKNPEVGDKTTFYADTIYVEQADAASFAQDEELTLMDWGNAFVRKISRSSDAGPVTSLEMELNLAGDFKKTKKKVTWLGSPKAPSSPEDLTQVSLLDYDYLITKKKLEEDDNVEDLINPKTEYRTDAVADHNVASLAQGTIIQLERKGFYIVDRAFDASNPSQKVELILIPDGRASSVALKHQAPAAPAKDASKAAKTPSKDKQAAMKAKKSTEAIPQLPELAPAEAVEVVLKSDGSRGYNIPVKTKMYKVDSPHGHEAYETPTTTSMYEMRPINE</t>
  </si>
  <si>
    <t>MSHATPTLTVAFKEANGHKVHLDCHLPAAEHVKEGGKGVPVVVWIHGGGFFDGACSDWSDVNLHATLSRGWAFVALDYRLVPQVTLEDCVQDIRDGCEFVRSGKLDEALGGGKVDGQRLAVSGSSAGGALAVFAAYTLSPPPRVCYSLYGCVDLLHPSYNAPVQFPSGHIPYDEVASHLDRNGPVVSHSPAEVNFATMEAFNRTRACFYAIQEGKVLPWSTRVAEPIDFSNPPAELKRYVGTELVKSAEEPKKEHIPPTVCVHGSDDLMVPFALSEELVKVLKEAGVDAELIEEKGANHGFDLIPGVYGDSTKMQVFEKANDFIAKYI</t>
  </si>
  <si>
    <t>KRSISSTSRPPATTAPPSTTTTTITTTTTSTTTTPACAASYRGGPFTISGTGTLPKPTTFVKRSGQQLTLNGGNFRIAGPNIYWLCQDENSGPAWGYWTDKGRVREALAVAVAMGANTVRLMSCGVSVGSNNPYNLELSNGNWQDWDIRDYVIYAAGQYGLRVVLPLTDNYNYYHGGKYSILGFSGASTANKGAAFYTDTNTMNIYKAYITKFLQHTNVYNGKRYADDPTILAWETGNELGGYMNAEMWPPASWTSAIVSAIKAVDGNHLIIDGTNGIWNYTTGATPAGLNVAGIDIVSDHSYPRKTDILSKELGIASAAKKGFLIGEFDWTAAGGGVSLPTYLSAIEQSGSYLGSMMWSVFGHDAQCCNYVTHNDGYSLYYPSGPNSAADQSNALLVVQHFYRLTGRSPPSSLPGVACPQPVF</t>
  </si>
  <si>
    <t>MRLTATLLACSALFAQLGHAHDLRDQQARQKRHHDAAAAKIEKRYPPGRETFVPTTTPAYALSTSSATPAATKTSSTSSGSQTTPPPGQYTTGTTRAHVAATTTTPTTCAPPYIATSMITGTGTLPKPTTFVTKVYRSNQLTLNGSPFTIVGPNIFWLCQGQDYGPLGSYTDKSMVREALAIAIRALSCGISTGTYNNLNPYNLEPTFNNFNSAAWDIRDYVLYAAREYGLRVILTLTDNYAYYHGGKYDFLNWRKASLANNGADFYTNRAVMSAYNTYITNFITHVNSYTGVAYYNDPTIIAWETGNELGGYINAEVWPPYSWTKFIVQTIRKYDTKHLIIDGTNGFWNYTTGATSAGLTLSGVDIVTDHSYPRNTGIINKEFSLAKPALKNFLIGEFDWTTTYSSTDLATYLNLIESWKPLVGDDGYSIYWPNGNSAADQANLLLLTQHWYRMTNRTPPVALVGVACPQPVF</t>
  </si>
  <si>
    <t>MKASSSSQASSSSSATKAPTSPPTTAPPSSTSSGSTSGSTTASPTTTTCAPKYTASKMIKGTGTLPKPSTFVNKTPNSNKLTLDGSPFTIVGPNIFWLCQGQDYGPVGNYTDKSMVREALAMAVALGANTIRALSCGISTGTAGGTNPYSLEPTRGTFNNAAWDIRDYVLYAAKQYGLRVILTLTDNYAYYHGGKYDFLNWRNVSTANKGAAFYTNKAVIGDFETYITKFLTRVNSYTGVAYKDDPTIIAWETGNEFGGYINAEVWPPASWTTAIIAWIWKYDTKHLIIDGTNGFWNYTTGATSPGLNISGVDIVSDHGYPRNTGIITKELALAKAARKNFLIGEYDWTPQSSTSLATYLNLIESWKPLVGDIFWGLQGRDPQCCNYIKHGDGYSMYYPNGGTTAETANMLLVAQHWYRMTNRTPPTQLVGVSCPQPVF</t>
  </si>
  <si>
    <t>IFLTLLIAAGAAAGGWVSVPKGENQVVIRTSITLAITCCWLMWAITYLAQLHPLI</t>
  </si>
  <si>
    <t>MAPTTQKEAASRKGDYDAVRRDIASILKQPDYDDGSIGPVLVRLAWHASGTYDKETNTGGSNGAGMRYECEGGDPANAGLEHARRFLEPIKEKHPWITYADLWTLAGVTAIKEMGGPECAWKPGRTDFVDDSKCPPRGRLPDGALAADHLRHVFYRMGFNDQEIVALAGAHSMGRCHSDRSGFEGPWSVTPTKFSNQYYKLTKFKWEKKEWNGPVQFKNTDLGEELMMLSTDMALIEDKEFLPFVKKYAEDREAFYDDFAKVFAKLIELGVERDGKYESAPTFSQEAGDKKEQEAKSKM</t>
  </si>
  <si>
    <t>MSAPSPGSTTTAIAHFVLAHAGQLFARSEFEPAHGDPVNASLYTGAGEPEEATHELFSVVTEVNIVHLAIVILTLFITFFGLFSGFVKERLYVGEAIIATCFGIAFSGYAAGIFAPRTWALGHHTDEITLELTRIIIALSVFAVGVELPKAYVWRHWKSLAMLLGPIMFAGWMVAGALMYAIIPGLEFLPALVLAAGVTPTDPILASSVVGKGKYAQEHVPSHIRHVLQAESGCNDGAAFPFLYLALFLLLRGEHSIGQAVGYWVLLVLLYQIILGVIIGSVIGVIARKILKFSKRRELIDRESMVAMYVALSLLTTGLTTLAGSDDLLAAFCCGTAFAWDDWFTESIEESNFSSTIDLLANCAIFIYIGATMPFDAWDNEMTTLTWWRLLLLCVGILALRRLPSIYALQHWIPDIKTRREAVFAGHFGPMGVGAIFISTLAASKLPTPHIPPENSVERLSLMIVPVTYCIVLCSILVHGLTISFFTLGRRVHSRVASFSRTLTAQSSFSGFGRTFSFGNNGGRNAREAEEPSWMSRVKRATRAEDIVINRDDDDEVPREKRDGSQSPESLAEKGEAGGVDDEEKRGMEEGEELERHAEEEVKAEGKEPTPSEVEKEVEEEVEEDEGDLAMFGAPTKDKVGAGQKERIVKERHAKKVADSRSQSRARTPADGPGDRDEDVCERGGTDVEKEVECADDVTRGRKRAEKHKREVREDEEREQDEHPCHNILGDDGEDESDSASAKERYAEKHRSGGGKGKERERREKPRNRSPSPLPKRSSRLEARYCKGARTWQEGRKLIVDHGNGEVDVIDIDASPEEARKASKRADKEVVKIPDEAVEQEKRRLTKQHGPGEHDKNAVKRAAAKMMRQGSAILTRKEEGLTPEEKERRRREKLERDAWCRKERKYRDSSPQRGEEEEWVEGDKMVTERGDEVFVRDLTPEEKRRKAKKHLAALRSLGHPTEGLEAEIAKIARTLSHEREQQESPRKGEKGKKAAAPPSIERIDESPELSRPSTPEPSTTQPRRHSPPPRSYSPEPMAQLSSGADPSSDKCDLSLFRTDRIEPESDEEEVGSAPAAASSSPSPRPTPTRQHSSAMQAMREMLFRSRGRDASASPPPGSSGDDPVNRDQTASPSIRFAAVNRPERDGNGGGRPLPVVGSSLSVRREPSKRAGE</t>
  </si>
  <si>
    <t>MLAAKHANPRLVVVASASSSSGRLHVRDLATTPGDFAPAATGAQRHHSTLAGPTTARESSRRREEGDKERKVVQGAVGAPTASPWLCNSPQMTRTVQKSLWAAASQWDAVLRPGKVRNAPDDSSQPTYGLLGKDLAMFSEAGFDMDKIHLKRNAPVAQLYEDAIKYEGAVIAASGALINFSGKKTGRSPKDKRIVYEETSKDDVWWGAINIQMDEHTFEINRERAIDYLNTRDNVYVFDGFAGWDPKYRIKVRVIASRAYHALFMHNMLIRPTAKELEEFGTPDFTIYNAGQFPANRFTAGMTSQTSVEVNFKRREMVILGTEYAGEMKKGIFSVMHYLQPVKFGNLSLHSSANQGPDGDVSLFFGLSGTGKTTLSADPRRALIGDDEHVWSDNGVFNIEGGCYAKCVGLDAEKEPAIFNAIRFGSILENVTYDYATREPNYEDTGITENTRCAYPIEYIDNAKIPCMANEQPKNVIYLTCDAFGVLPPVSLLDSNQAQYWFLSGYTSKTPGTEDGIAEPTPTFSTCFGAPFIILHPSRYASMLAKKMEAAGTRCWLINTGWVGGAFGTGKRCPLKYTRAIVDAVHSGELNNADFKETPVFGLKVPTKIEGIPDDVLNPEAAWSDKKAYQQTLEKLAGMFNKAFERYSTECSPEVVAAGPKI</t>
  </si>
  <si>
    <t>MTSCVPYPPSTDPIHPLIAAFAAGLLAGLSFSTSSPSPPPAPATASCGESDSSSSPRAHFEAGTRASTPSTAPSTPASSLGSPSLESDAASLPYTSSALEETQYLKLAHSVIEQGELRSQVKGGTGARAIFAPDPLRFSLSRPVDPSNLFSPLENVIPLLTSKRMPFGVIREEFAWMVRGETNAKVLEVMGVKVWTENSSRDYLDSRGLEHLEEGDIGPAYGFQWRHAGAQYRGCEADYQGEGVDQLARLVRSLLETPQKRKHVLVAWSPADVDNMAVPPCPILHQFYLHEPVLSLLPVQPKPRLSCVVYQRSADICLGLPFDLVNAALLTHLIAHMTGSVADQLTYVIGDAHVYLDHEPALREQFARPLVHDFPTVSFARSREEIERDGGFDSIVGEDFKLGKYEAAPKLSFKLHP</t>
  </si>
  <si>
    <t>MTVAPTTTNREELQYLDLVREVINRGERRADRTGTGTLSLFAPPQLRFSLSKPSADPSSTDPNLVLPLLTTKRVFSRGIIEELLWFVEGCTDSKVLAEKGVKIWDGNGSREFLDSRGLQHREVGDLGPVYGFQWRHFGAEYRTAKDNYEGEGVDQLAEVIDKIKNNPTDRRIILSAWNPADLPKMALPPCHMFCQFYVNLPPPNSPPSAKPRLSCLMYQRSADLGLGVPFNIASYALLTHMIALVSDTIPHEFILQLGDAHVYLDHVEPLKTQLERTPFEFPEFAWKRSREEVGKIDGFRSDDFIISPKYKENSHPSIPMKMSV</t>
  </si>
  <si>
    <t>MAALRGQYRHIPNALHKPGVRWWEIRGLVKLNFFISVVFVGQAFNGFDDGLIGSFQAYPSWHRALGYPSSSAIGLLNAAAYIAGLLTAPVAGYVADRWGRRWCVRYSAIAGLVATAIGACAGIDDASGQYAFFIVSRIIFGSGLAFCVVISPILLQELPHPSQRVIIAGLFNTNYAVGNFIAAWLCFGCSYIKNDWSWRTVYIIQIIPALYLLLAIHFVPESPRWLMSKGREAEALDFLVKYHGDGNPKDELVLFEFGEMKETLQKEKDLRQDTWREIVSRPGNRHRLYIVLLIVSCQNLSGTAIIQYYYTHILKLVGITDTQQVTGLNAGLTFWVWLAAILGVYIVSRVKRRTLLLGAWSALIVVNVAFTVTAAEYTRTGSAAAGRANIALLWLYDGAFFIVCGPLFFSYQAECLSYSMRAKGMMLWGMVNKLISIFNAYVNSIALDEIGWKYYLVYTCILSIQLVGMYFLCVETSGLTLEEISAVFDGPATAPTVDAGPFEAGLHEKKGDTHLARAADGDTLEK</t>
  </si>
  <si>
    <t>MPTTPGKLLVRGSVNIDEFFVVDHIVRSGETISSTDYSRRAGANQAVAAAKAGAQVDFAGLVGNDGGWLRDTLGGYGVGVSLLGADETLPTGRAVIQLSSSTADNSIVLLPGANFSQTSRFRHLTSAQLATYSHLLLQNEIPLNETKDALRRAKSAGLTTLFNPSPMPSQQALAEFAWQHLDWLVINEGEGADLLAALADPAAAEQANEGPAALLRALRRTALGSLTGIIMTRGAEGVVASLRDGSVVEVGPGKVVGGVKDTTGAGDCFTGYFATLLSTLPRSPAYSLTHDKLRDILAIASQAAAICVESQGAMESVPTLAAVKERTGEGWKEGMEWEVLLR</t>
  </si>
  <si>
    <t>MPRPEGVPDDSDLDSNAPLLPTTARTDEERKGPSHTRYRFAWAWAVLGTFAIGLLWLAFRQSDLDRREDEARKGDPGFPSRIGFEGPTPTGGEALAAATSYPHNFDSSPLNPPSSLATKEFNLLHYLGNLSPWRTVNHGLKSSAQVPAGCVVEQASRVQLLHRHGARYPTSGAGTESFAKNVVEVEGFKASGNLTFLNDWKYRLGAEILTPFGREQLFNLGVSFRTKYGHLLKPGQKPVFRTESQDRMLKSALNFAAGFFGVPYEEQYHQLITVEWPGFNNTLAPYMTCKNANRMDLTRGPQKMAEWIKVYLADALERMQAQVEGVKLTHRDVFNMQLLCAYELVALGGSAFCPLFTEDEWRGFEYAHDIEFFDIFSFGQSAQAAVGKGWVEEWLARTLKQPLGEFNSTTNSTLHTSRYFPLDQNIYVDATHDTILSAVIVSLGFSSFARSAPLPTDHIPHDLSFVTSSISPFAANLHSQVLSCPHSPLAQPGRSRFVRWILNDGVVPLDSIDGCVANDDGLCELDAFVQATQRRLEEIDWAYDCLGDYELPNEPIKDGRPPHS</t>
  </si>
  <si>
    <t>MPALVPSYPPLPPPHSPLPTSPSSLSRRASSTNPSLLFDVPASLSTFLSQLGTEGSLSCEKGGGVGLDTRSGGYHTNGKGKSGTRYCGDKKEAPKMVWWQSNMDVDCDGSNKKGPCSNDGSFQGQTAFQDKSGKDIDAHYVVIDQDKDFDPTKFGIEPLSVVAVVCGGKLTFGIWADTNAQGDMGEVSVYLAQVCFGTGMNGDAGYDNPDVLYVAFPGEKSETVPSREGKDLNEIMTIGQGLVQKVFGGGGAVDSGGAGSLTGVSGASHSGGRAGSTGGGGGKLSDQATASSAGLSGGNLGATGSGGATEAAPIPTGNSAATASSASEGAFGGLSTSGGTAGGSTPPGGSSSALLGSTGMLGGNAAWPARQTIRAREQERRNKRQRVRWGVCAAVEAYESKKPE</t>
  </si>
  <si>
    <t>MATQPASAPTLPPLPSPPPAALAYLHQRYLPSLPHSRHLNFAELPDHAANDEYLPPAVEQAFQGYRARRAVERAKKLNEVGDSDDEWEDEGVVGGSLDDKDSALKHLIALSRHPALVKGSVRSGTGVFVALRHGPVKGGEDIIFERMPLASRLGMTILYHGLDHGRLANTREVERMMKRWSIKEGRKFDDPRKALSRIEAFVRAYDIDCFELLEPDLRNYPTLNSFFYRRLRPGTRPIASPRDATVISSAADCRLTVFRSVEEAQKLWIKGKHFTLASLLRDKRLATSLKDGAVAIFRLAPADYHRFHSPINCTVGPTSHIPGSYYTVNSMIVRDKRFDVFTANKRDVTVLEAVHPLTGSQAPVAFVQVGALLVASIKQTAKEGAKVKRGDELGYFAYGGSTIVAVFPKGSVRWHDDLLKNSEGRNAEGMQLETLVKVGEKIGRWVLPPTPPPASHLS</t>
  </si>
  <si>
    <t>MANWSGITATLAALARPRTLQPALVVPSIAHLDWHRLRHNAGVHAVVVDKDNCIAKPNEDDLANSDELRRAWADLLDTFGAENVLVVSNSAGDLRKDPLLIQAETVSRNLRVPVLVHRSPKPGRPCVRQIAAHFLLPRSSTTDLSSLVPSSASAAARPHSPSLAGQTIFSPLARSLLPPSRSASLTFARTTSNPSAPLKILISIGTPGQRVECVGVLTTRLWGREGAGTALMRLVERVVVRVMGVRKATHVPRLLARLHEPMARVVRIYTDPASLAPSPSSSSPSAAPKSVLDRAERHLESWLDSAESKWDEAGRRFDAVDVERLSQKLEEVRGAVRGRVERARERVGASGLGPKKEERVGKVER</t>
  </si>
  <si>
    <t>MADLFSVKDKVVLVTGGAKGVGWGITNGYMRAGAARVYIASRDEKSLKQAADEFNSQGYPGKCVPLVANLATYDGVVGLVAELEKREKCLHVLVNNSGNNWGAPFDEYPDSAWERVLTLNLRRVFTLTQKLTPLMLKSLGGKEEGPWADPARVIMIGSVDGIRVPTLETYAYSSSKAALHQLSRVLASQLGKRGITCNTLACGPFQSKMMAATLEAGRDHIISGVPLHRIGEPDDVAGACIFLSSKAGSYVNGATIALDGGSLVAGKL</t>
  </si>
  <si>
    <t>MSEATLKPLRVAVIGGGIAGLCMALALQQRIEEGADIQYTVYEQSRKFGEIGAGVSIGPNSQRVMRSMGLGAVLDAVAAPPGKDKDLWFAYRVGDAGENQEKEFAHVRGTDAACGSVHRADFLDQLINKLPPNVAKFQHRASRYTQHEEGVTIHFEDENLPSAEADVVVCSDGIKSLLRGHMYQKLGLDMESQKARYAEWIAWRGLVPREKYNEIFGEGAVENIMHVGTGRHILTFPVRGGSLINIVAFVRDEEHKKLGNHTSPWSEPRPKAEMMEDFARFNDRCKALLEAIDNPSIWGIFAIPQLTRVTDDRVVLIGDCGHATTPHCGAGAGQGIEDAYFLAHFLAHPSILRASSPSARNAALNRALSIYESDRHPRGAKVQQWSHNAGLLYEFLGPEGNDLGKMKETLEGRMGWIWEFDHEKELRRMMDKIGATA</t>
  </si>
  <si>
    <t>MAQFTLYSHVGGPNGWTVAFLLKALGLSYETKFLDFAKGEHKQEPYTKVNPNGRIPALVDHQNGDFTVWESKACLLYLVSKYDSENKFGVANTPEEQATLAQWLFFQASGQGPYFGQAAHFKMFAPEKVPYGIKRYADEVKRVMGVLESVLADGREWLIAGKCTIADLSFITWNNFAIHALLPEGVDAHKEFPHVVQWHNRLLALPYVAEALKEREGLMANH</t>
  </si>
  <si>
    <t>MYARFSPRRKRAIVGIVAYAALLAPFSSSSFLPSIPQITEDLHTSAFVINVTVAIFILCIGIFPLVWAPYSGIYGRKPIYVISLPIFALGCLGTALSKSLSALIVTRIIQALGSSPVLSVGAGTIGDLYPKHERGTAMGLFYLGILVGPATAPAIAGILTEYVKPYGFGWRAMQYLLMSLGFSAFALVLICFPETAHAKGIDVVRQERLQERAEKEGVEVEGLEKEEQRKRAEMRWARRQWEGIAWVWLNPLAPLRLLLHPNIAAMSLNSSFTLMSTYTILVPLSQTLAPRYNITNAAILGCFYLAQGVGNATASRYTGRYADWTLKRWLKRRGGVYVPEDRLYAALIGGGVILPCSVLALGWVLDKGTGKVGLAFAVILLFIDGIGLMCVLTPSNTYCVDVMPLRSSEVIAVNKRVLSRLQTACRYIVAAAASAFVLPMINAIGVGWTNTFAAFVVWLGCGMVLLTIRFGPQMRAIGTKLEGTVSAGTDLEESQEKAGVEVQGSAESGVSTVVQQEATGREEEQPKEKPPEAGLRS</t>
  </si>
  <si>
    <t>MASLAQLGSKHVAKGVGRFTEMVMTEGKGTYIKTECGRTILDFTCGIGVTNLGHCHPKVTKAAQEQVSTLVHGQVNLGYNKPYLQLIEKLLPVMPHKSLDSFFLWNSGAEAVEASIKLARHATGKQNIIVVQGSYHGRTFGTMALTKSKTIYGAGYAPLMPGVFTTPYPYWHQLGLPHTTSNDDLVENALYRLELLLKQETAPRDTAAILIEPVLGEGGYIPAPKGYLEGLRRICDENGMLLIIDEVQTGFGRTGKYFAIEHYPDVIPDIMVMAKGIANGFPLSGIVSRKELMDKQPAGSQGGTYGGNAVSCAAGVAVQEAFKEEGILENVQARSEELFGMLKELQKDEKIGNCIAEVRGLGLMVGIEFKSPTDRYTPAKSTVPAKMSSRVQNKCLEKDLLTLTTSVYETIRFIPPLNISKEDMAKACDIIKQAITDVVHEG</t>
  </si>
  <si>
    <t>MDGYSSASTSRRRAAPAFQPFPSDWNSVSDSLLRARVQSRNPSHSHRPAYTHSAYSHHSHGAGTDVRTATGTGWDSASESGLSVLSAFPLAVDERKARAARKAEARERRRRDKERAVKAQEATDSPLRRWGRWMLEQPSLAPWAVVLSVAAVVLVKWCTGLGGYSAYHSLFLGLIARLTPSTAHFVTLRPVSTTASKAELRAWDASMARLEDEGDLRNWMRATVVVGDVLVWVTAVLVYCRRNFGKAEREVKAKRKMLVAAMTILLQPALILIDNGHFQYNSLMLGLTLWAVNCFQSGHDVLGAVAFMLSLGFKQMALYYAPAVFAYLLGKCFWLGGREGVALFINLALAVTVTFAALFAPFLTSLTSFLQAIHRIFPFARGLFEDKVANAWCALNVVVKLRDLATVSTLAKLALLATGLAVLPSVAGVIAVSWQLGQTRTPSSTTVPPTVILLPHALFLSAMSFFLFSFQVHEKSILLPLMPLTLLMGGRELGYGRLDWEWGVLVNNVAVFSMWPLLKRDGLAVQYLALTGLWNWAVGYNPLAMRASFVKYLSLLTYTLICLLHALESLASPPPHLPDLFPVLNLTLSAGVFGLAWLWATKRLMQEAWALGGLGMGFGGGAGEKGERAAAEKRNGRVTRLVITSSSLAVVVGKDSSAAPMFRAAARTAFRQPRQAVSRSARRSYTTANPTGPTPQKSDLPWVIGSALVFIPAIVSLTSPPEILKHSSSHETKHENVPSATKATKAEDPRDPTEESLSHEEKKEGTPEAKEAAKLDQPKKQDKLENAIAESKEEEK</t>
  </si>
  <si>
    <t>MNTRTRLYTLILAALTLAAVLVHSLTRSSSSSRILIVTPTHDQLTRYPNFLYLAHALAHSPPSSRILWLVIEDGPTLDPSISSLLSSLPIAHRYWPVQTPSSFEAPHRGLVQRNAALDYIDASGIQGVVYFADDDNAYRPELLNYLSKVPRDGYTVFPVGNTGYMGFEGPVFRPTNEEGVVEIEQWCCDFCRRRWNVDMAGLAFHSSLLRPPSGPIEDWDQPRFDPASEEGFLETDLLTSLELHPSSNLYTFPPLNDRIHVWHNYGRPFHRAGYYDADWETKSALERKLVDGEEDVARGFRWAAEEGLPRAKVLKGRR</t>
  </si>
  <si>
    <t>MASETAPPPPFTPDSPSGDPSRKPTLLDAAKTISPLTDLQRLPSMPCARTSLLFGIVAGASIGGMRFVFSRAGRRGTLRGDMASPWSEVGSAANWAVAAWGIGSLGAWETCRARQTAEQARMQALVTEIKARRAAKSASSSAQSISQSQEKEKERERMRGERRRNGRRGGVGGFECAGTGGAT</t>
  </si>
  <si>
    <t>MPASADRQPSDATAERPFASSSSSSAPTSMLQRGPVRERNVEDEIELVENGTYPSNGGAREEKTGLVSGIVGERSIEAGGEGGTLSTRDKRALALLVALYLLQGIPVGLAFGSIPFLLRSKLSYSQIGIFTLCTYPYSLKLLWSPIVDSIFSPKLGRRKSWIVPIQTIVGILFWWLGNNVQQMMEVEEPNVHLLTSLFFTLVFFAATQDIAVDGWALTLLSKENLSYASTAQTIGLNTGYFLSFTVFLAFNSVEFSNKYFRSTPLDYPLISLSGYLHFWAFAFVAVTAYLAFFQPEDPVTAQDQDDMDLKKVYSIMVEICKLKHVQSFMMVHLVTKLGTAANDAATSLKLLEKGLKKEDLALAVLIDFPFQILFGYLAAKWSKGEKPLRPWLIAMWTRLGWAAISMLLISNFPKGDIGTWYFLLVVACTVGSSFSSTVQFVGISAFHTQIADPLIGGTYMTLLNTVSNLGGTWPKFFVLKGIDAFSVAVCHVKDEGLDVIVSSRECVSDHGKAACAELGGTCLTERDGYYWVSTLCILTGVAILVSFVQPVARRLQTLPAAAWRIKRNGR</t>
  </si>
  <si>
    <t>MRITIADRDPQGERFKGAVWFRGAESMLAGAGAGLVTSIVTCPLDVIKTKLQAGGASNGAAGVLGESRLTRHIWVTDGFRGLYRGLGPTIIGYLPTWAIYFTVYDQVKRQLEDIRGELVRPDDPVAHILSAMTAGASGTILTNPLWVVKTRFMTQESGADEPRYRHTWDALVRIYREEGPKAFYRGLLPSLFGVAHVAVQFPLYERFKVMSRPEDGSDIPSWTILVCSSASKMIASIATYPHEVLRTRLQIQKNRHAAAVVDKVSNYGLPTTNSATSPQAAPALEGVVKTFQRILREEGVAGFYRGLGVNLLRTVPASAMTLLTYEELMRRLVCMTHGQDGDSRTS</t>
  </si>
  <si>
    <t>MTDHGRNLRSRTKAAATTSAVPAPASPAKPPAADVAPAQSSSVQPTKEDGGDPHAKEEELEFGGPVGTFAMMTGFPILFYYLYVCLYFYDGRLATPKDSSTLLGPGGWVDFVKHVATLVWENAMPTKRATALYLIFVGGQFLLAFVMPGVHQKGLPLPHLGNRALDYYCNAYTSIYATALLVGLAHYYELFNLAEVIDLYGPLLTVASISGFTLAAITYLFGEKYRMSGNLVYDYFMGATLNPRVGIVDIKMFAEIRVSWTLLFALAMGAVVKQYQDYGYVSGNTALFAYGTGLYLNACGKGEQYIPQTWDMNYEKFGWLLSYWNLAGVPFSYAYAAIYMATHDPATYTYSKPTLVFLFALLTFAQAMMDISMAQKSHFKAVKTGTYIKRNTFPQFPWAELDNPKTFETKKGELLLDGCWKYLRKPNYISDWTQAIIWAASAGTGSVIPYYYPFFHGTMLLHRNARDDVKCARKYGEDWQKYKQMVPYSYIPYVF</t>
  </si>
  <si>
    <t>MSDDLATGRSNGDSALRFAPAYAPIAGTELSPADYFKRKVALITGITGQDGSYLTELLLEKGYEVHGIIRRSSSFNTGRIEHLYKDVHERPKMVLHYGDLTDTTNLVSIIASIKPTEIYNLAAQSHVKVSFDMAEYTGDVDGLGTLRLLDAIRTCGLTNHIRFYQASTSELYGKVVETPQSETTPFYPRSPYGVAKLYGFWIVKNYRESYDMHASNGILFNHESPRRGRTFVTRKISRAVAEISLGQQDCLYLGNLDAKRDWGHARDYVEGMWRMLQQDQPDDFVLATGETHPVREFVEKAFKIVGTTIVWEGERDTVNEVGKCKETGKVLVRVDERYFRPAEVDLLHGTPAKAEKVLGWKRKVTFDELVKEMVEADVEGVRSFFLLLRTEHR</t>
  </si>
  <si>
    <t>MAAIPTTRDNATQSNYQDIRTTALDLEWTVDWQHRIIRGHVKHSLKAEKDSVDKLILDTSYLAIKRCYIPSSSHSDLSFSLPSKRHPNLGSALTITLPHALKKEEELEVVIEYSTTDGCTALGWLEKEQTDSKKYPFVYSQCQAIHCRSLCPIQDTPAIKTPYTATVHSPLPILLSALRVSPPLEAPQPPIDGTLHTTKWHQPIAIPSYLLAIAGGEVAFRWLGERTGVWAEAGKVDACAREFQEDAERFIKTAEELCGPYKWGRYDALVLPFSFPFGGMEHPNMTFLTPALIVGDRSQVDVLAHEASHSWHGNDVGVAAWDSFWLNEGWTTYTERLIALRLHGPQTRDFEYIIGAKSMNDDLKRYDRDGWRKAQRLHISYDFGEDPDEFYSSVAYDKGANFLYYLEKLVGGVEVFNPYQKAYIKEFGGKAVSTKDWEDHFWSYWNQYPEKARILKEKVDWDAWLNGEGTELPVKMEYDTTLADRAYALASSWNSSRSLSPSDLASKFTNSDLEGMSSTQIVLYLETLGTYDKFEEKVVEAVEKAYGFDGSHDPEIRLRWYLFALKSGLYAKQAAHWVRNQGRMKYCRPTYRAVFTVDPELAKETFLKYGKGFLHPIARRMVAQDLGLDEGEKKEK</t>
  </si>
  <si>
    <t>MSRARECLHLLRKRSAVLTTCVDPGSRGTSTGETTQDGSDGDEQQPDEQEKDPNKVEWEENDEHNPQNWSDKKKWLITILCAQATLVVTFASSSPSSATQQIAQQFGSSLEVADLTTSLFLAGYCLGPIVWAPMSEMIGRRPVFVVSLAIFGLFQIGDALAQNIWTIIIIRFLAACFASSPLTNAGGVIADIWDPMGRGKAMALFSASVFVGPVLGPIIGGFTVMNQSLRWRWIFAFIGFWSAASWILIAVFLPETYHPKLLAQRAKRLRKEDPDKHGEKYAELEKADFSIRSIVTRTLARPAIMLVVEPIVLTVTIYLSVVYGLLYGLFSVFPIIWGELRGFNPGETGLVFIAVGLGTTIGALIFVWTQRHYRELIPKWHGHPPPEERLYGAMLAGPFLIVGIFWLGWTGNYPSIHWAVPAASAILIGMSFTLVFISFLTYLVEVYLMYSASSLAANTIIRSATAVAFPLFVRQMFAALGVGWACSLFGFVALAISPSPFLFYKYGWKLRQRSRFAPCLDVGLREQVKREEQERKEKEKNGGTEGV</t>
  </si>
  <si>
    <t>MQRQRSLIAEARAQRPAGLGQIGHRPSSAPDREAVADQETEFIGAIDCGTTSCRFYIFDQWADVVAHHQIEFEQLHPEPGWHEHDPSIYCAEIDKCIEACLEQFEGKGHSKDQLKGVGIATQRETTLLWDRQTGEPLYNAVAWPDARNASNIRDIRARAESTKFDTPDGVIVGEEGIRRLTGLPLSTYFSATKWDWLKENVEEVKEARKRGTLMAGTVDTWLVYQFTGGKDGGIHITDASNACRTLLFNLHKQSWCTQLCEFFDFPPEALPEVVSNSEVYGVFRKGHLLEGVPIAGLIGDQQAALVGNKCLTKGDAKQTYGTGCFMLYNTGTDIVKSTHGLVTTVAYKMGKEGPLHYALEGSIAVGGSSVTWLRDNLGIIDHPREAGELADEVPDTGGVYFVTGFGGLFAPYWDIRATGMLIGLSTFTTKHHIVRATLEATCFQTRAILDAMSKDTALATSSSSAPNGTSVEKKGEEKGPAGLKVLQVDGGMTGSDVTMQLQADILGIDVRRPTMRESTVLGAALLAGGALGLFGWDLSRPETLQKVNRLKVSTFSPRITEEEKEWKYAGWVRAVDRARGWKTNSGHG</t>
  </si>
  <si>
    <t>MTTELCPPYAPFFGFAGVGASMIFSTIGAAYGTAKAGIGITGMGTLRPELIMKSLIPVVMAGIIAVYGLVVSVLIVGSLNPSDPYPLYAGFIHLAAGLSCGLTGLAAGRAIGVVGDACARAYLRQGRVFVAMVLMLIFAEVIGLYGLIVALILQSKASEGSC</t>
  </si>
  <si>
    <t>MSRFFRPLRQTLPFRRPILTTSLLLPTYFTYSLLTSSPPNDAPIDAEALYFSSSNPLRMESQVEGTLDRPSTMWTPPSREEMLRKLGAPPPKSDAEHDGKGGRSGLDSEGAKADKSSSLQRAGSQDTGSTHSSREPPTSQAGIKGASAGAGDAEKDDGEFDLLIVGGGATGAGVALDAAARGLKVGMVERDDFSSGTSSKSTKLVHGGVRYLQKAVFELDYEQYKLVKEALHERKTFLHTAPYLSHHLPIMLPVYTWWQIPYFFAGTKLYDILAGSANMESSYVLGKGKALEAFPMLKKDGLTGAVVYYDGQHNDSRMNVALVMTAVQYGAVAANHTEVTSLIKDGEGRVKGAKMRDVLTGREWETKAKGVINATGPFSDAVRQMDDGKAPNLVAPASGVHITLPNYYAPAKIGLIDPATSDGRVIFFLPWQGNTIAGTTDSPAKVEQHPIPKEEEIEWILNEVRNYLSPDIRVRRGDVLSAWSGLRPLVKDPNAKDTQSLVRNHLIHVSESGLLTIAGGKWTTYRAMAEETVDRAVKEYNLKPKRGCITKDVQLVGSQGWSPLMFIKLIQQFGLEVDVARHLSETYGDRSWGVCAMAPPTGLRFPTHGNRLDATYPYIDAEVTWACRREYAATAVDVIARRTRLSFLNAEAALESLPQVIDIMSKELGWTEERRNQEFSDATKFLRSMGLSEKRLATLTLDDVRNGRHRERLAIEDDLLARTVFTPEELETLKKRFAKMDANNDGKIDPADLSRTMSKLGFDQIDERTVRSILNEVDVDRDGQISLEEYLDVAAGSKEVHLHNAFTDIAFPRNHGVTDDALDGAGDEGKNRSGGNEPPKKEGEKIDYSNKTPPERTGGSW</t>
  </si>
  <si>
    <t>MPSFPSPEPGASLLLAFTPATPQPSSPRPQSLLLLGPTRLSALRAFAALESGYRVVVGAPAPKTDERWDAELRFRLEQNEIERIDWPIAEEADAREDAWRDWFDGAERTGALDGVRMIVLSDTIVSHSSSSARRRTLASARAFRAEAERRRFFVNVADCPDLSDFGWAVSHRFDLVPPSAPSSDPTSRRKSPLQLALTTNTSACRLATRLRREIVASLPKSAGAAVEAVGRLREELKAQVKAAEEDAQDGEDDSEETQGVGLNRPVEQLTRAKSQALDEQCRLSNGESSWTGASAQLTRMRYVSQLSEYWPLDRLATVSLASLSAPSTPLAPLSPSLKPAYHDLDPASESTDLALSPSSSPKKGRIFLLGTGPGNPLLLTRVAHLLLTTSDPSSPFFVDLFLSDKLVPPQILALIPPKRREGVVIARKYPGNAEAAQEELMALAIEAAETGKTVLRLKQGDPFLYGRGGEEVLRFRAVAGIESVVLPGLSSSLAGPTLAGIPVTQRGVAESVVVCTGVGRGGRDVAPAPYERGKTLCVLMGVARLSSLVKALMDHPTSPYPPHLPIALVERASSPDQRVVASTIDRLAAVLETLPPHRPPGMIVVGWAVLCLEGEGDMGILDDPEDEGRDERDRQRVQKWLGDIGYKVREGLSEGWMSLVGGLEAEGEQVSAE</t>
  </si>
  <si>
    <t>MSLVANTFLSDRSLKIRSKAIPWDGYQRAGLLDADDVMLVQRVASSRDKAESILDAEGETYAALYVRLLNKLSRNDTLQFILVLLGDFIADRDERISLFFNGTTETPYPSLLKLLDSQDDFVRLKSSAIVSTILPYDPQPSDQVVAKVLQHLSNLVRSPNDPEGQDVAVQCLESVLRVAKAREMSWDTGEGDAKAPKVIEGLVQLLRAHPSPQMQYQLAFCFWLLSFDQTIAEQINSRYNVVPLLLDLAKQAIKEKIVRIVVSTFRNLITKAPKQNLAAMLTVKVLPWLQTLQGRKFGDEDIKEDFDFLVDELKRSFEGLTTWDEYKSELATGHLTWSPPHTNDDFWRDNALKLTDRDREQLKVLVNLLISSTEALTLAVAANDIAQFVKYHENGKKAIEDLGAKGRVMELMTHADPDVKYQSLVATQRLMSHAWA</t>
  </si>
  <si>
    <t>MATFSNSTLPLATLPPLLSLGSTSTTTTAVLAALVAAAVLYAATSKKQKGPLPPGPPGYPIVGNLFDVPKSRPWVKFAEWTEQYGPIFTLKLGRTTMLVVGRAQPAIDLLDKRSAVYSSRARLIMTSELVSRGLRMTFMPYGDLWRRERRLLHQLTSPAAASTYEDIQELESTQLVRDMLSSPQEYWGHCQRYAGSTIMNIAFNKRANSPKEPAITRMRAVNEYMTKTAVAGRYLVDSVPILKYVPEFLAPFKKEARAIFNETLSLFQSHVDDVKKNLAEGHDSHCFTKYILESQKAYQLRDEEATFLAGAMYGAGSDTTADGIATFMMTMITHPDIQARAQAELDKVVGRARLPTFADQPDLIYCGAIVREILRWRTVIAGGLAHASTEDDWYNGYFIPKGTVVLPNHWAIHLDPEVYPEPEKFNPDRFIKDGKLVGTKYSDVGHHGYGFGRRVCPGKHIADRSLFIVFTRLLWTLNFRPAIDPATGKEAPPSVDAFSEGFSSHPLPFTARMEPRGEWVKDVVEAEWREREHELEIAGK</t>
  </si>
  <si>
    <t>MAPHDPRMSNKEAYAINAAAAVRRYDVNPRLDYRTVSAVNGPLVVLDNVKFPAYNEIVALTLPDGTVRGGQVLEVTGRKAIVQVFEGTSGIDVNATHVEFTGSSMKLPVSEDMLGRIFNGSGQPIDKGPKVFAEDYLDINGSPINPYSRIYPEEMIQTGISTIDVMNSIARGQKIPIFSASGLPHNQIAAQICRQAGLVNKESTDRNPEGAPTKGVHDGHEDNFSIVFAAMGVNMETARFFRQDFEENGSLDRVSLFLNLANDPTIERIITPRLALTTAEYFAYQLEKHVLVILTDMSSYADALREVSAAREEVPGRRGYPGYMYTDLSTIYERAGRVEGRNGSITQIPILTMPNDDITHPIPDLTGYITEGQIFVDRQLYNKQIYPPINVLPSLSRLMKSAIGEKLTRKDHGDVSNQLYSLYAIGKDAAAMKAVVGEEALSSEEKLAIEFLGRFENEFVKQGVNENRSIFDSLDLAWSLLRLFPREQLNRIPKKVLDEFYSRKASVGSQIKPSSTD</t>
  </si>
  <si>
    <t>MNPENESVPASKATTLAGSAAPSRAASVKKEAHSAPSSRPGSTFHPQDELDGVPSKDRAPPFVVALCLFQSLAGLLFGWEQGVIAGLTTNPVYQRRFGEPDPTSASGYSLPSTRLSLITGFMSLGALFGALLIGQLLRRTGIKIAIIFSLVIYAAGIAIETSGQSQYGQEIAGRFVTGFGVGSLSLLAPLYQAECSPKHLRGLITSTYQLMATIGIFLSNAVNYAQHDKGTDFSWRFPIAIQFIWAAVVFVGTVLAPESPRYYVQRDNVDRARVNLAKLRGLDEQDPELLAELDVIIKGVEDEKLAADATYLDCFRMKDRMLLRTMNGVMVQWGQQWSGVNFFFSYGNKFFATSGIKDPYQTQLILSGINVVATFPGILAVDRLGRRTLLFIGSAMMFSGQIIAGSVSTAKPNDPAAGKALIFASCWFIAGFACSWGPLGWVVAAEQFPLKIAPLCVSLATASNWLNNFIIAIIVPYITDPGYGNIGTKITFMWAGTEFLAFLYTFFFIPETKGLSLVQVDELYLTGVPAWRSASWTPYGGATARNQKDRDEAKRLKLGTEASHHENVPTKRNLAEDV</t>
  </si>
  <si>
    <t>MTSVVQSLADVNQQLFEAKKTKKLSFEQIAQRMGRDEVWVAALFYGQAKPTDDEVDKLIDVLGPWVDAKAMKRHFNPHFFPERGQLTPMPPTDPTLYRLYEVVGVYGYALKSVIHEKFGDGIMSAINFSAKVDKVQKNGADTVRITYEGKWLPYDFHC</t>
  </si>
  <si>
    <t>MLSRLAARQQCALCVAAAPSTALRTLPIIATSFARTRQQDTLATAWKGKGRAYGTVALANGTAGRAGAGLAGPTRWTRGSLAGGLAGGRTGLWDARRWASSQAKQTDAASGASPVYAHEDLLLPSSTGRRIHSRPASPARHRDPKAFFSPSYLVAEEPPLPPPSTSPLVPLSTPIPAALPPTVLSNGLPNPDIRWRAPPQTTIRDDIQLYKALGKFKLSSLVVLTTMAGYAMCPVDPSTTAAAMDAFAQSLGSSIPSDTSLLPAATNTLGASPANNLTLSVLLPTTVGTTLCAFSAAAFNQLIEAPYDAQMARTRNRPLPKRTVTPLHAATYGALTGSVGLATLYAMNPLSAFLGLFTIVLYCPLYTISKRHSVYNTWIGSVVGAIPPLIGWAACTASVDPISQPGAWALFGLMFAWQFPHFMSLAHTLRSSYASSGYRMLAVLDPPKNALVSLRYSLALIPLCAAFPYLGLTNAAFAYLSLLPNGLLAVAAWRFWKKREERRAKELFWASLVQLPVILALAMACKKGLWGEDENDEEV</t>
  </si>
  <si>
    <t>MATLQDGTPALPSSPTLSGENPDLALDADLEKQLEGSVEQSSTHGGVASTDGVVKGGELVNGRLPHDDPLNPASWPTGKKIIVDIVLCVWVLSLTYASTAYVASLPALMKRFDVSQELAIAGVTFTVLGFAAGPLLCAPSSELYGRRAVYIVCGVFYIAFSWGAAFANNIGALLVFRFFIGFFGSASINNVPASVGDFTVPRTRGPFTVLYAVCAFGGPSIGPLLSAFIEHDAGFRWNLRVMAIFSTVTSILVAFVPETHHPTLHRWRLAKEAAVEVKPGGWQVIFGVYKQALARPFVFLFTEPVVLFVSVYLSVLYGVLYGFFEAFTVVWLEKRHFSITSYGLTYISLGLGFLVGAVGLILVSTRAYTKALTAAQARGQTAIPAEARLTLGYPGAIIVPLSLFLFAFTAPYPHVHWIVPCIAEFFFGLGVLLVFTAFIPYLTDVYQTHAASALAAGMASRALVGSVFPLFSLQLYHAATVQGATCLFAGIACLLAPIPFVFKRKGPELRRRSMFAA</t>
  </si>
  <si>
    <t>MLVVGLTGGIASGKSTVTSLLKAHAIPVIDLDILARVAVEPESYALSALVRHFGDSILRSDGTLNREALGSIVFNNEKERKVLNSIVHPAVRRLLAWELAKAWLRGEKICVVDAPLLIEAGLWKLCGAIVVVYCSEILQLQRLRSRNNLSLTDAQARLSSQRPLSEKLDYADYVIDNSGPIGDLQNQVDSVVAKLHKRAGWSWVVSWLVPPVGIVRAALRVGWRLWFQGVGKKKGRSTRGEKKAEEIEMRDRRRRSSAAS</t>
  </si>
  <si>
    <t>MEALFFNSHSGYLEGVLRGFKAGLLTQAQYSNLTQCETLDDFRMQLSATDYGNFLANETPPISTSTIAEKATQRLVDEFNYIRSNATGQLRKFLDYMTYAYMIDNVVLLISGTLHERDTHDLLERCHPLGTFETMPALCVATNVEELYNTVLVETPLAPYFRDCLSAQDLDELNIEIIRNTLYRSYLEDFHDFVMSIGAPTSDCMSPILNFEADRRALNITINSFGTSLSKEQRGKLLPKLGRLYPEGTLALSRADDVEQVKAVIDPIVEYRPFLDSAGAGGADSNPSGTGAGGGGGASAASLEDHFFQYEVELNKDAFLQQFQFGVFYSFFKLKEQEIRSLTWIAECIAQNAKDRINDFIPTF</t>
  </si>
  <si>
    <t>MTASNIETRSFIAGEFAQTSGGSFTLKNPSNGETVCEVPIAGKADVDRAVAAAAAAQPAWAALPAAQRAACLNKWADLIDKNVEKIVHVDAISVGKPVGPQTNEIGITANRIRYEASLAQSLVGESSTLTPGQLGLVLREPYGVVAGICPWNVPTIMFAGKAAPAVAAGNAIIIKSSEKSPLSSLILAGLTVEAGFPPGIIQVLSGLGETGAALAEHPEIRKISFTGSTRTGRRVAEAAAKSNLKAVSLELGGKSPTILFEDADLEQAVPACTFSLLWNSGQICMANTRLYVHEKISDKFLEMFKQHCGNFKQGDPLDPQTFLGPQADEIQGNIVRSYLEAGKKEGKIAMGGEAVAGKGHFIQPTIYTDVSEDAKINKEEIFGPVAVVHRFTDEAEVIRRANDSEYGLYASVWTQDIDRAVRVARKLEAGTVGVNATSPSTANELVFGGYKQSGWAREGGVNSLHLWTQQKSVVIKYKGAI</t>
  </si>
  <si>
    <t>MAISPEQRIKVQNPIVEMDGDEMTRIIWHKIKKDLILPFLDVDIKYYDLGLEYRDQTDDQVTVDAAEAILKYGVGVKCATITPDEARVEEFKLKKMWKSPNGTIRNILGGTVFREPIIVQKVPKAVPGWTKPIIVGRHAFGDQYRSTDIVVPEAGKLELVYTPDDKSKQPTNLEVFHFKGPGVGLAMYNTKQSITDFAQSSFKLAIEKKLPLYMSTKNTILKGYDGQWKDIFQEIYDTQYKAKFEELGIWYEHRLIDDMVAQMIKSSGGYIMALKNYDGDVQSDVVAQGFGSLGLMSSELVTPDGKIIESEAAHGTVTRHYREHQKGNETSTNSIASIYAWTRGLKFAGKRDGNERLVQFANDMEQACVDAVDIDGVMTKDLALSIHGKNMKREHYVLTLEYLDHIAAKVTEKFLANAPKL</t>
  </si>
  <si>
    <t>MSPAPAPNAIGVLALQGSFAEHIHALEHIQPPQRVVAVRTPHDLEQCRALIIPGGESTTISLLIRKSGLYEPLKEFIARAKEDKGRSVWGTCAGMILLAREIDGPTSEGWEGFDAMDVKVARNQYGRQLQSFSYSVSLPFISSPSVPVLATFIRAPVLHSLLPSSPSSPPIEPLARIPPSLIPSPPRAKSVTGGSTTLGPHADVVMYRQGGLLASSWHPELNKEDGRVHEWWVREMVLKGEEA</t>
  </si>
  <si>
    <t>MAANGSATAPAANGHSNGAARPTFAVKAGLAQMLKGGVIMDVVNVEQAKIAEAAGACAVMALQRIPSDIRKDGGVARMSDPKMIKEIMEAVSIPVMAKSRIGHIVEAEILQAIGVDYIDESEVLTPADPSLHVDKHAFDVPFVCGCKDLGEALRRISEGAAMIRTKGEAGTGNVIEAVRHARKVNQQIALASTLSEIELYNMAKEISAPADLLRETAKSGRLPVVMFSAGGIATPADAALMMKLGMDGVFVGSGIFKSSNPSALARAIVLATTHFNDPFKLAEVSEGLGEGMKGEGKLGREKGEEMTADRGY</t>
  </si>
  <si>
    <t>VYAGTSHPQLAQLIARRLGLPLGSSSIVTLPSGELSVTFHESVREADVYIVATAGGMETSSNTALMELCIMAHTLRIASARRITAVLPHFPYARQDKKDKSRAPITAKLIANMLVEGAGIDHVITMDLHASQIQGFFDIPLYAEPTMLQYLRDTMGKEVQNSVIVSPDAGGAKRASSMAAALDLDFALFHKERKKANEIARMVLVGNVQDKTAILIDDMADTCGTLALAAKHLLSNGAKRVVALVTHGILSGPALKVLNESPLEKLIVSNSIPQEEHKRGCPKLRVIDISHVLAEAVRRSHHGESVSQVRTITRLGRVMDYAVGLNTLADVVR</t>
  </si>
  <si>
    <t>MDMGVKAMVHTIAAKANGHGVTSVGCILDEPFTGLLYLEGGVDGKGNGITNDFRSLKGKRIGYVGYFGAVQVRELAEKYGMDPEKDFELIRVGMDVVGAILDGRIDAGVGIGAVNGIELEAWCTANGRPETDVKLIRIDELAELGCCCFCSILVLANDDFRAKNPEKVAAVMRAIKRGADDVFAEPKKAWGDVCKFKKTFRTELFAKIYERCFPFMSRDLRNVKRDWTKVSAYCHRIGVCDANFTPNYTNEFIQWEQLPEPADPAANQVLMAKKQDEVRVKGGVLTAAQPVAVAA</t>
  </si>
  <si>
    <t>MPGRYASIEVGPPAEPGRSRPRRFAATADKLVESPAPDVEVVADLLGYSVRTRPDRQAVGWRETIRLHTEEKQVKKMVNGEETTETKKWTYYEMSDYKYMTYKQLGEMVADVASALVETGHSRSTIFNIYASTSAHWQVMANACATQGITFATAYDNLGEEGLNHSLNEPGVYGMFTNAALLPVVAGVIASTPTVKVLIYDGATSDVKPAVLESLKKADIKLFHWDEFVALGRKSPHPANKPSKDDVACIMYTSGSTGAPKGVEITNRQITAVVGGALSLVHEFITPDARFIAYLPLSHIFEMAVEFLLLYVGIVIGYGSVKTLTDTSMRNCMGDMRAFQPTIMVGVPTVWEQIRKGILAKVSAGPKFRSSLFHGALSAKRGTRPLPVFGRALGGVLDAVVFKAVKQATGGRLKYAINGGAGISRDTQNFLRLTLTDTLIQGWGLTESCALSCILPPAIVQTGPVGVPVPCVEIQLRDFEEAGYKADGSGKDAGGLQQGEICLRGPSIFKGYFKRPDLTKEVIDEDGWFMTGDIGQWNRDGTLSIIDRKKNLVKLAGGEYVALERLESIYKSCNLVSNICVHADPSASRPMAIIVPHEQHLRSALTANPQLVGGKSIDSLDWATDVCANDKVKKHVLEECLATGRGAGLKPLEMLQTVLLAAEEWTPQNGMLTPAQKLQRKSILQSFGSDIKKVYP</t>
  </si>
  <si>
    <t>MDGKDKKGDGRDDWLDADGRPRFVGNSSIRSDADEPILRETDRRFVLFPIKYHEVWAAYKKAEASFWTAEEMDISKDLWDWDRLTDNERHFISHVLAFFAASDGIVNENLVERFSAEVQIAEARCFYGFQIMMENIHSEVYSLLIETYIREPLEREKLFNAIETIPCIAKKAEWALRWISDPRAVFAERLVAFAAVEGIFFSGSFASIFWLKKRGLMPGLTFSNELISRDEGLHTDFACLLFSHLERRPAPHRVAQIIAEAVEIEQEFLTDALPVGLIGMNATLMRQYIEFVADRLLVALGNEKLYNAENPFDFMEMISMEGKTNFFEKRVSDYQKSGIMTRVNAMSRTASIADTAGSGASTPFDERGSLTFDADF</t>
  </si>
  <si>
    <t>MFAATRQSSRLARSFSTSARANTRVSVLGAAGGIGQPLSLLLKLNPLVSHLSLYDIRLAAGVAADVGHCNTPSTCVGYGPENDGLKKALEGAEIIIIPAGMPRKPGMTRDDLFNANASIVRDLAQAAAEVAPKARIGIIANPVNSTVPIVAEVFKKAGVYDPKRLFGVTTLDIVRASAFLSGIAGTEPKDTNVPVVGGHSGPTIVPLLSQLPAGKKVVEQGGETLAALVKRIQYGGDEVVKAKDGAGSATLSMAYAGADFTNSLLRAMKGEKGVTLCTYVESPLYKDQGVEFFSSPVELSSEGTVAKIHPVGDLHPTEQKLLEACLPDLKKNIAAGVKFMSA</t>
  </si>
  <si>
    <t>MLAPARLTVRRGARIANPRLLSSLASSARMHAPASTRGRIQQLNRYLDTTTTPSRLFSASAAAAVQVKPFVLADIGEGITECEIVKLVKEGDVIEEFDPVVEVMSDKASVEITSPFSGKIASLAGAAGDMLKVGSVLCSIEVEGGEGEADSAPAAAEPAAPEPAPAPASSSTTPSSTTPSSSSSPSRSSNTEVLATPATRRFAREHDVDLSSITGTGRDGRVTKEDIWKFVSEGPSAPSSAPAQASAPTATSTLTAPAESTTIPLNSTRKAMYRAMSASLQIPHFSYSDVVDVTEIERMRLILASNIPLQYRKTLKPADEATLARQEQWTGAARVDPTRQFGRITLLPLLLKALSLAMSEHPIFTCTLSPPPSAGPATTDPSLVRRPTHDISVALSNPSPAGGLFTPVLRSIDTSSVFDLASRLAHLQSLLPTSGNGAPKFPPEYQGAGTLTLSNIGVIGGRTTHPVVPPTGQLAIGAIGRTRVEPRFVDEARAKRVASGMEEAGAAELKVEPRLVMDVTFSADHRVVEGVELARLVESWKSIVENPARLAA</t>
  </si>
  <si>
    <t>MEPTIKEGSSRRLVLAISCFASLGVFLFGYDQGVMSGLITNPFFRSYFHQPSRVELATMVAILEIGALITSLLAGRVGDIFGRRATIFAGACIFSLGGLFQAFTTGFRMMVFGRILSGFGVGFLSMCVPVYQSEISPAENRGRLGCIEFTGNIFGYASSVWIDYFASYITSDLSWRFPLLMQSVIGIILAIGTLFLPESPRWLIDTEQDEEGMGVLADLHGDGDPEDERAKEEFREIKEGVLAEREFGDRTYKAMWRRYKYRVLIAMSAQFCAQLNGINVISYYAPLVFEQAGWIGRDAILMTGINSIVYIASTVPTWYLVDTLGRRPILLSGAATMAVALTLVGFFLYLDAPYTPNAVVGCVIIYNAAFGFSWGPIPWLYPAEILPNAFRVKGVSLSTAANWLSNYVVGEATPILQETIEWRLYPMHAGFCVFSFILVYFAYPETMGVPLEEMDELFGDQPRRPLLPTSDEEGEHAPLRRSHSIPTFRHGRPHSHADDVEPPYPRNHKRTLSGASLPGRGSDGVEAVRGWWSGSQGGSSRGGSRPTTPRIRDYQAVRQETDDERP</t>
  </si>
  <si>
    <t>MATLALQQPQQPVEPTLTVLLSLAIAVLAYRTVAALVPFLANDLVSKGLRGRDMLKPGFKRDNETPAADDGAGGAVVAEPGTQWLPEATGVIGASVYILLLSLFAPLPYITSLLPDSLLPPSAKSALPILNTTAPLILPADDPCSALLLEGSLSFPHHSFATYLASLLSLLIATFLGFCDDVFDIRWRFKLPIPLIASVPLLVTYAAGHGVTDVVLPKLFGLRELLGGVATNGVVHLGPLYYLYMSMLSTFCTNSINILAGVNGVAQALLIALSIIANDLLYLTFSLSPLVPLLRFLPTSFKSLLPPADALAQQTWSFGFARGSQELADRHLFSLYFMLPLVGVCLGLLKHNWYPARAFVGDTFCYFTGMSFAVVGILGHFSKTLLLFFLPQIFNFLYSVPQLFGLVPCPRHRLPRLDKKTGNLVNSWAVLPPPSQRSSQHKIGVALLRAIEPLGLVGLQRDPSTSEITACTNLTILNLLLLRLGSVREDRLTKRLMWCQVAGSVVAFAVRYGAGRLVYPDGARQ</t>
  </si>
  <si>
    <t>MLLTRTLRTLPRSQTYNAIRTLSTGAPDIQRLTVFGGGLMGAGIAQVAAQAGLKVAIADLSDQALENSRNIITKSLTRIARKKNPDDSAAQKQFVDGVFANLTTTTSAQEAIADSDLVIEAIVENLATKQELFRRLDGMADPKTIFASNTSSLSIRKIAEVCSDDRRKRFSGVHAFNPVPQMKLIEIISTSETQPEITEALLDLCKRMGKTPVQCADTPGFIVNRLLVPYLLEAIRMVERGDATAADIDTAMKLGAGVPMGPLELSDFVGLDTLSHIARGWREERVQTGEIDAKQVEEIKILDKLVSEGKKGRKSGEGFFNYSS</t>
  </si>
  <si>
    <t>MGFDLLPREIDKLQLISLAGQLAQKRLARGCRLNVTEATALIAHVLQELIRDGDHSVAELMSIGKKILGRVHVQPAVPSLLHEIQVEGAFPDGVFLVTVHDPISSASVNDDLSLALYGSFLPLPKEGVFPKGSDEPAGPADEEIPGALVLRKEPIRINEGRERVRLKVTNTGDRPIQVGSHYHFTEVNRALSFDRRKAFFKRLDIAAGTAVRFEPGDTKTVTLVQIGGEQVVTGGNLLLNSSVARHLADPSLADSSMQRIISSGFSHVDDPSAVLTSDTSLIVPFEVSRETYASMFGPTTGDRVRLGDTSLWVEVERDETHYGDECKFGGGKVIREGMGQATGLPDAETLDLIITNALIINWDGIYKADIGVKTGHIVGIGKGGNPDVMNNITPGMVVGVNTDVIAGEKLIVTAGAIDAHVHYICPQLCNEALASGITTLLGGGTGPSAGSNATTCTPSRTYMHTMMAATDGIPLNFAFTGKANDSGEAGLEDQVRNGAVGLKLHEDWGSTPAAIDSALSLAEKYDVQVNIHSDTLNESGFVQDTIDAFKGRTIHAYHIEGAGGGHAPDCCRMISLSNVIPSSTNPTRPFAPNTLDEHLDMLMVCHHLDRSIPEDIAFAESRIRAETIAAEDVLHDSGAISIISSDSQAMGRIGEVVSRTWRTASKMKDVVGTLKEETRDGADNERVKRYIAKYTINPAIVHGMSHVIGDVSVGKLADLVLWQPAYFGVRPNMVVKGGVIAWANMGDANASIPTVQPVIGRPMWGSQPSAAALTSLLFVSSLSLSSGTIASYGLKKRPVAVKGCRKVRKEDMKNNSALPKIEVDPESYKVTADGVHCTVPPATKVPLAQSYMLF</t>
  </si>
  <si>
    <t>MAPRQRQSRTTTSTTALALAAFVALVATPAANGLTLDLVANSTAVASTLNSTQFDYVVVGGGNAGLAVASRLSSSYNVLVLEAGTDQSGNAGVTVPGLAGSPLGSGIDWGFSTVPQSNADGRSVYWPRGKMLGGSSGLNFLVSTRPNKAELDQWSSLSGSSSWSWSSLFPYFKKTERFYSPCATKPEGVTPTYNSYVHGYSGPMAISYPPYLGKQNNGFYQAVQQMGVPVAQDLHTGSNHGVNLSPSTEHDTGTDRTRAYSVDYLKLATSRLTVITSAQATKINWTGNKDASGNVVAQGVSFVPVGGGSSSSVNVNKEVILSAGTVQTPQLLELSGVGDSSVLSGAGVSSVVNLPAVGTNLQDHACIVDVFKLKPGVDSLDELSSNQTALGAALADFSNGQGILTQALYPLAYLQKQDFLSTDDINNQLPNLGSRANNPQLTDAQYQAATALYNANVPIMELLAINTYFGNSSAQPNTNYISLAACLQNPLSRGDIHISTSDPLAKPTINPRYLQSPLDGFLLARAGQFLRNTAAKGPLAQYIDSEAEPGTGVQSDAEWAEWVKSVVRTEYHPIGTASLQSQSAGGVVAPNLKVYGTSNVRVVDLSVAPLHVSSHTQTVAYAIAEMASSMILAGK</t>
  </si>
  <si>
    <t>MAAVHQDATVTVVDDSSPGPFEGPEKLLEIWFAPSEEDVLRRNLPLKGGRAAAASSSTSAAAAHRDRWVGLRQVEKSVWDGMLDEVCCKVLSVIEGEEVDAYLLSESSMFVWPHKIILKTCGTTTLLLGIPTLLRIASETCGFQGVWRCFYSRKTFMFPERQKGPHKDWSAEMSFLDKLFENSSAYTVGRMNGDHWLLYVTPPRDDVLLPHAMESSAALAPANPHTDLSTLSASLSTTPSAFPTPRRQHSSTAIIPSTSSGPRAPSRPDQTLEILMTGLSPRACQKFYHPSSTPSAPIPYTSPLYPTDPLVIDGDAHHLGSKLSDDLGLTALLPGATIDSFLFAPCGFSQNAVRGDRYATVHVTPEEAYSYASFECNFDFGGLASSVDAKDQDEGVAGLDTIEGVRRTTESLQELVERVLEIFEPAKMTITLFVSDEDDDAESINEGGSDKRARTHEGMKQLLSPELAEKYERVDRILYVLEGYSLVYQVFQTRQQR</t>
  </si>
  <si>
    <t>MAHTRPTPDDIFDTLSIGFGPASVALAIALVELNADHPRPQTQPVYSSLGGLQHALGFDAQKVAAEQRAKGGEGRKVKAAFVERYNGFRWHPGMMLEGSKMQISFLKDLATLRNPQSPYTFLSYLASFQPSRLVSFISLSTFTPSRREFADYLTWCAEKVTTEIRAQGGEVSFGEEVVGVDALRPDEHDEGADVRVLRVTSRVLETNELVHRYTRNLVVSAGGSPKIPPQLAAPELVQTGRVLHTASFLEHIDRVLPEVVEPAEERPIRLAVIGAGQSAAECFLHLRTKLAPLLPSSLPHRPQIDMLIRSSALRPTDEGQFSNEVFDPSMSQAVYRLGEKERERVLGEAKGTNYSIVNPRTLEAVYETMYDQKVEEDIALRTNSPASSLTHDPHLNIRPYTEIREARPTSSGAIELVLFNPITREERVETYDAVVCGTGYDRQAWRGLLFPPESALESEGETIPLAALFDTDAAESPASSSSSVPESSPPTTPPPALSLPDSAFTDLSRPIPSSSSASTSSRSSISVSPSRFDSQSLRSSSKPSTAPTSPRYPSSPTSKRSPSSSCEAPFKVLENYRLSLPAQTNDGRTFRPTVWLQGSCEKSHGISDSLLSVLAVRSGEVVQSLLAEGNFDTDN</t>
  </si>
  <si>
    <t>MMLVLGGCAPALSLTTPARLAVHPALALAPHLLLALSVISSIAWVAWVHIRAARRPSTARGTDDNGTGDSPEERQPLLDGEDDSVRSGVKLRGEDSEGPTGWELLLGIAKVLVAVALVGVTVGKLLGVEDGASTRWTRVFEGGMIAVPAYVVLLSAAIIAEHRLARLVHIQQAALSSGLVLLSTAVFVWPFLFFDHPALTAAWRLGFVQAALAMALFLIMLATPTRYQPRLTGASPNPAQTASPLSRLFFSFLESRMVCYYAATSPRLTRFLRLHSVKDFASYVPPLSDVLHSDYVLRRFRWTGDAVNKSRDDDEDGEQEKPAPRTGEILQFAMENKKDLLVIVAFATSWIGWIFVTPLSMNLLLRYVQQSESPPFGLSPYLFVVLIFVAPIASSVSYQSALYRLAQLGLRLRALLGHAIYAKLLRIKAGGGSEKHAEKGKSSKKTSGAGGSEAVGRVNNLVGTDIDGITSSLPSALQLLGVLPKLVVSLVFLYFLLGWSAFVALGSIVLFAPISNVVSRRYGAVQEEIMQATDKRITLVQELLNSIRTLKMFAWEEPSMKRISDARDVELGRITKRAKVYGGMMFLSTGVPAVVTLSTFGAYIFLQHQSLTASTAFTAMSLFGLLREAVISATYLLSAFMRARVSLGRISRFVRDTEELDASARTFADSPFTDRSTATEGDAADDSAIVIEADSTFRFSRYDDAAFTLKLSGDGGSALVFPRGKTTIIAGDVGGGKSALLLALLGELHVVKGGVQLSLPRRDGAPKVSFAAQSPWLQDTSVRQNILFGEEYDDERYRETIFACALEDDLEALPEGDETRVGERGLSMSGGQKQRIALARAVYARSDIVLLDDVLSALDSNMVQHVVEHCLDGPLLEGRTVVLVTHFTSLCVRKLRRCALVVDLHDGKVTKAAAPSTQLEAKSNGMTRSSSSTSLRSERSDPSKGSKDGFHAAEVKHGHGVVEDRIDSSGEGTDISWTVYRKYAAAMGGLKFWIPYAVVNIVAHVFMLAQGWFVGRWVGAPDRDSHAARYFSLYAGIQIVASVSLTAMYLLLIWGGIRASRLMHRRLTDRIFAAPFRWWDRTPVSHAINRFSKDTEVLDTEQVENLSPVLDYGCQVLFVAVVICVALPIFLLPAAIISAVFFCIGRLYVRNALAARKEVAAARAPLFSTLGDSTSGVTTIRAFGRQEHFARRYKEQTDTYNQVQLYAEGLDRWLEERSDMVGATVSFIVGLLCLSSGLSSGVTGFLISTGLEFTSRILYVVRAVNKNELSLNSVQRIIQYSTEVETEEPASDKKEPPAHWPDSGAIEFKSFSAKYSEKGDDVLHELSLSIKSGEKIGIVGPSGCGKSTLSLALLRFILTSKGSIEVDGRRLSDTNLQAIRSRFTLVPQDPTLFSGTLRSNLDPNGEHDDATLWNAIKRSGLTRAGSTDAPDGDADTSTTGLSLDTPVASSGSNFSQGQRQLIGLARALVRNSKVIVMDEATASLDNESDELVQRVIREEFKGCTNLTVAHRLETIIDFDRVLVLRAGKVVEFDAPSALLDKEDGVFREMVEATGDFDELKRKAQEGKVKGWSESKGARS</t>
  </si>
  <si>
    <t>MPSSISDSELKDSPHPTFTTSSPPATNGVLARDGDSSSTAGSDEAILAQLGYKQEFRREFTNLSTISFAMSIMGVASSVVTTFNTPFTLGGPASVVWCWFIGACFNFCLGTSIAELVSAYPTNGGLYSASVYLVPKRQRAFMGWSVGWLNLLGQVAGVASTEFGLAQMIFAAVSLSTGGNFVANEWQTYLLFLGLLIIHGILNSFGTRMLASMTRTFVFFNIGTVIAVVISLLVCTKEKNSASYTFTHNINGSGWSSQGLTFLLGLLSVQWTMTDYDATCHISEEVKRASVAAPAAIWIAVLGTGVAGWIYNIVFVLCSGNLSDLGELGVSGYAPAEILWRNVPEKLFYVLWAFICLIAFQVVATATHANARSFYAFSRDKGMPDRGFFHKLARNQIPINAVWLVLFISALMGLLVFASYVAVNAIFALAAMAMDTSYIIPIVARMIYANHPEVMFKPGPFTMGDGILGWAIRIVSVAWVSTVVVILALPTIRPVIPTNMNYASVVTLGVVFIATLCYLGIGRKIYRGPRNVLAEEGITPKALTGDDDLKEVK</t>
  </si>
  <si>
    <t>MRIAPRGHEVLLVLVFAAHVLLVPPTKVEESFTLHFVRDVLVNGVEATGLKRYDHLEFTGAVPRSTIGPLALAGLSSLPLRLASQLELVRSGSDAQLIVRLTLAFVNGLALAFFSRRVRAAYGAKVAKYFLVLAATQFHVPFWAGRTLPNMLAFPLVQIALALLITPPVLSSVSKPRFSTRTHILGAFSILTFAAVIMRLELVALIAPFALEHLARRLIGPEQLVAMCLVTAAGSLGLSVLADSYFWRGEAWLWPEGHAFLFNVLQGRSAEWGISPPLYYFTSALPKLLHLSLLPAVFSLLADRRTRRLLFPCFAYVALLSLLKHKEWRFVVYVVPAFTVGAAAGIVAIGSLTASPQLRRGLLLTIVAVNLLLTGLGLVASSANYPGYSAVTFLNNYLAENASSTDASGRPKHVHVGIEAKMTGASNFVLLDSPHATRVKGDKVWYLSPSSWTPPPVHFDRSEDPAYSTLDSLVSSERFDYALVDATALHDTAKRGDAEVLYEATAFDGFDWRAVAAGRWSEFTRKAVKVKVFKLR</t>
  </si>
  <si>
    <t>MAFVYKRDGRREQVAFDKITARINKLCYGLDMNHVEPIEITKRVINGVYQGVTTVELDNLAAETAAYMTTRHPDYAILAARIAISNLHKETKKTFSHVISDLYHYINPKNGRPSSMISEETYKTIMANADKLNSAVIYDRDFSYNYFGFKTLERSYLLRLDGKVAERPQHMLMRVAVGIHGDDIDRAIETYNLMSERYFTHASPTLFNAGTPHPQLSSCFLVTMKDDSIEGIYDTLKTCALISKTAGGIGLSIHNIRATGSYIAGTNGYSNGIIPMLRVYNNTARYVDQGGNKRPGAFAIYLEPWHADIFEFLDLRKNHGKEEVRARDLFFALWIPDLFMERVEQNGDWPLFCPAEAPGLHEVYGDEFKELFEKYEKEGRAKRTIPAQKLWYAVLEAQVETGNPFMLYKDAANKKSNQKNLGTIKSSNLCTEIIEYSSPDECAVCNLASIALPSFIKNGEYDFKKLHDVVKVVTYNLNRIIDVNYYPVKEAERSNFRHRPIGIGVQGLADAFMALRLPFDSPEARHLNVQIFETIYHAAIESSCDMARDYAIAHPGEPGYYPSYKENGGSPASHGLLQYDLWNVTPTDLWDWAELKEKIAQHGIRNSLVCAPMPTASTSQILGFNEAFEPYTSNIYTRRVLAGEFQVVNPWLLRDLVDRGLWNDAMKNTIIAHNGSIQNVPGIPDELKRIYKTVWEISQKVVIDLAADRGAFIDQSQSLNVHLSSPTMAQLTSMHFYGWKKGLKTGMYYLRTRAAVGAIKFTVDQATLNEAKKANGTKAAPVAAAPVAAARPSPIRDITNGVARTSLSNGVPSKLSSTSSSSASSPAPPSPADPTPAPVVTAAAPLAAAAPVTDDGEITYEEAMRRKEQRELEEAKLLCSLENKEACIMCSGVRPRSSPRGVSALRARASGLTELLPPVDSPSAPRLLDISQ</t>
  </si>
  <si>
    <t>MSDSETQTYVLQTAGFDARFPNTNQSRHCFQAYVDYFRCVNAKGEDFPACKTFWRTYHSLCPNEWIAKWDEQREENKFPAKLD</t>
  </si>
  <si>
    <t>SALSDPFLSYSAALGGLAGPLHGLANQEVLRFILGMQKELGDSPSDEQIVQYIWKTLNSGQVIPGYGHAVLRKPDPRFAALREFGNKHPETANDPVFRMVDSLFTVAPGVLTEHGKTKNPFPNVDAASGSLLYHYGLTQFPYYTGAFPYSEERRRLDELTFSFFARAVTFGTSRAIGALSQYVWDRALGLPI</t>
  </si>
  <si>
    <t>MFSATRTAARTAAQAANRRNVSTIRETLKEIIPERQALLKQIKSEHGSKTLGNVTVEQVVGGGRGIKFMLWDPSVLDAEEGIRFWGRSIPECQRDLPTAPGGQEILPEAMFWYLLTGKVPTAEQTKQFQEELVSRSELPAHVEKVLDSLPKTLHPMTQFVIGVAALNHDSQFAARYKSGMKKAEYWEPALEDSLDCVAKSFTIAARIYLHSYKDGAANMAPVDKSKDLSANFATQIGFGDSEGFVELIRLYNSLHTDHEGGNVSAHTTHLVGSALSDPFLSYSAALGGLAGPLHGLANQEVLRFILGMQKELGDSPSDEQIVQYIWKTLNSGQVIPGYGHAVLRKPDPRFAALREFGNKHPETANDPVFRMVDSLFKVAPGVLTEHGKTKNPFPNVDAASGSLLYHYGLTQFPYYTVTFGTSRAIGALSQYVWDRALGLPIERPKSLSMEAILKLVK</t>
  </si>
  <si>
    <t>MSSQTPASTEGRTEEVPVEFNPLDHSHRRWNPLKREWVLCSPHRTKRPWQGALEPPQLTSLPEYDDKCYLCPGNERAGGKRTERYEGTFVFENDFAALLPTPVSPPASSSPDPSTSSLFQTQPGRGKCYVICFSPRHDLTVAEMSDQGVKRVVETWIKLYKDISLENPWIKYIQIFENKGSMMGCSNPHPHGQAWSLSYVPTMPERILASQRRWAEEWEGKAKEGVPKLTNGLPSLLLTYAHSELALYHSSPSTSRVTHLGTHFVALVPYWAAWPFEVLVVPYKRHVPSLAYLEEEEKEDLASTLTSVGRRYDNLFECSFAYSMGIYQTPVFSPSLSLSSRGPSAPDACYAQLHIGFYPPLLRSSTVKKYLVGFELFAETQRDITPEQAAQRLREKSETEHYKRG</t>
  </si>
  <si>
    <t>MPTASWWACYAAWAAASVGVAMRINRTVGEPYMDEIFHVPQAQAYCRGDWKYWDPALTTPPGLYILPAVLAHAKGLLEPIVAHLPANFAAFDPCALPSLRAINLLLSLFLPFLYSSLLHLLHGLSDDTRPGRRSYDWQGLVIAMFPLVQWWSWLFYTDMASVVCILLCWRTALQQRHVQSALLGAISLLFRQTNIVWIAFIAAQAAIRELELPKKEVKLAGGKAVDPQLWDARPGHLAQTPFAVARVALAQLPTLAPVIAAYLPVFLAFLAFIRWNGGIVLGDKQNHVATVHVAQLYYLVAFAGVLFWPVIVTPRRVRVACYELIGSPRRAMLSLLALAVICYTIKHYTIAHPFLLADNRHFCFYLWRRVINLRWWTRYALSPGYLLAGRLIYDQLANARLMTLSTLLLLTGATSAVLIPSPLLEPRYFLLPLLILRLYFSPSSTTSTPTKRRHLVFEAAFYLAIQAACVWLFLEKPFVWDIQVGEDGKGLEGRDEREVGRLQRFMW</t>
  </si>
  <si>
    <t>MTSYAAHPRASSFLASFADGPKPPTPTGIPAPLASTYDLFLNPVTPLAFGLVYFATAKTLSHFQNGKNRIKGKGWDVAVLVHNILLAVYSAWTFLGTAPQIFGAFVRGYMADGFAGLTHAFCDSSFAIWQQTTFPKFAYLFYVSKFYEIVDTAILLLKGKKVGMLQSYHHMGAIWTMYAAYATQAMPVWLFVVFNSFIHSIMYTYYAFSTVSLPFPRFLKKSLTRLQITQFLVGGSLAASYLFIKLPELPSAEEMSAAATSSFEAGVGALKREGPTCLVNAAQRHATLLNCAYLVPLTYLFVAFFFKTYQKNSAANAAAKAKANAKKAN</t>
  </si>
  <si>
    <t>MGALISIPFLGPIAGLGSSAVSACVTGLAFFCTGQAASALTKSCNCNSSVATRVGFSLIFLLNSLFAWMMLTDFAIKLVAKWSWEWIKMECKEGKCYGVLAVHRICFALAMFHSVLSLLLIGVKDTRTKRAAIQNGWWGPKVLAWLVFVYLSFLIPNGFFTSFWSTYISLPGSGIFILIGLVLLVDFAHSWSETCLERWEATDSPFWKWVLISSTLGLYALTIALTVVQYVFFAGKGCGLNTALIMTNWIISLVVSALSIAPAVQESNPRSGLAQAGMVVAYTAYLITSAIANHDDGNGACNPLQSRAAGARTGMVVLGAVFTFLAIAYSTSRAATQSKAFTPGRKGRPDSGEYEALSQSMSGSGGVDVEGGEMGPVLTQPKRQESLRYQAIKAAVEEGSLPASALTDFDDDEVDESSAAGGMSPLNDDERTGTRYNYSFFHLIFVLATMYTACLLTNWSTVSPITSTISPDGQPMRIGRSHVAFWMRIISAWLCQAIYAWSLAAPLVLPDRFA</t>
  </si>
  <si>
    <t>MPGVRHYLDLHHLRRLDEYAYSAVDKSPVSQYIMRHWWTWTASFAPPWLAPNAITVIGFCAILLNTATVALVAGDLRGSENGWVWASCAAGLFFYQTMDNIDGKQARRTGTSSPMGELFDHGLDTLNCPLGAVIQASALALGPSPLALLCILVPCWSMYVSTWEEYHTGTLYLGFVSGPVEGILLAVLILTWTGIKGSSWWLLTVSEALGDVAVLPTSWRMNQLAVAFFTLAFVATQLPLCLRNVHSQLTSPPRRSLTRPGRHSTTLNPPSPAEAFQQLFPIVGFSVLTVMWVLSPQSVMLQGGGKLVEFALVVCYLFGQLSSKIILAHLTKGLFPFSWPLLIPLAIPAIAVNTPYLGLPSLLPPTLETLYLHLLLALSLLSYTLSAHAVLSSFCGYLGISCLTIPFPNKAVEGWVPLPTVKLHQSPRPPSMGEYGAQEEEETYPPASAPGRAPLALDRVRRWLDSAASSSSRGDGSSLGVNGDAGGGGRKRSNTSEREREVGLGGGAASAAAPSPLGAGGAAGAAGQAARIAGSPRKGGRA</t>
  </si>
  <si>
    <t>MFARQSLSVARQAAARRTVALPKARAFHVDNVINNTTPFDQTNGTKLALYMIGFFGGGFAIPFVAAAFQIHKASA</t>
  </si>
  <si>
    <t>MAEQLRFDKKTVVITGAGGGLGRAYSLFFASRGANVVVNDLSRENAQKVVDEIKAMNGGRAVANTDSVTEGKKIIEQAMNEFGSVDILINNAGILRDKSFKSMTDKEWDIIHDVHVKGAYACTKAAWPIMRKQKFGRIINTASAAGIYGNFGQANYSAAKMGLVGFAKTLAREGAKYNIHANAIAPVAASQMTETVMPPEMLANLSPEMIVPLVAYLCHDQTETNGQVFEAGAGWYGKLRWERTKGHVFKTDSSFTPSAVKAKWDTINDFTDADHPENITDADYLGFLEKAKSMPTNESNDDVRFEGKTVLITGAGAGLGRSYAHVFAKGGANVVVNDMSKDNAEKVVKEIKDAGGKAVAVVESTLEGEKLVKAALDAFGSIHTIICNAGILRDKSFAAMTDAEWDAVYSTHLKGTYAVCKAAWPHFQKQKYGRIVTTSSAVGVHGNFGQANYSTAKSAIIGLTRTLAIEGKKYGILANILVPNAGTAMTATIWPQEMVQAFSPDFVAPVVGYLGSEANQDTMGLYEVSAGWVASIRWQRTAGHAFPVNQKVTPEDIVGAWDKITRFDENATNPNSTAESLESIISNFGNEDEGASSSGGEDYTDPEDSELVAKAKKEAHSSGEYTYTERDIALYNLGIGATEKDLDLVFEGDENFQACPSYGVIPQFATSSGLSLDWLPNFSPMMLLHGEQYLSIKKQIPTSGTLVSESKLAEVLDKGKAAAVTTVTTTKDAATGDVVFENHSTVFIRQAGGFGGRKTGKDRGAATALNKPPSRKPDAVVEEKTLPQQAAIYRLSGDYNPLHVDPNFAKVGGFDQPILHGLCSFGISAKHIFRKYGAFSDIKVRFAGVLFPGETLVTEMWKEGDKVVFVTKCKERGTVVLSSAAATLAQ</t>
  </si>
  <si>
    <t>MHLHDSYVLYTTKDAYTLVGQSEKAETLTISRGANSFSIKPGANPPPRPEQELVVYGLFGVISLLKSDYLIVITKRTKVATVFTSPIYSANDFSVFPLERSSSAELVKHPQEAYLLGLIKSHLYSAPFYFTYGGYNVTSRLQEQEPSEKPLWETADDRFFWNRHLQRRFIDAMTSAGQEDYSRFILPCIFGFLEFKHASINGRNFLFGLISRRNRYRAGTRYFSRGIDQAGNVSNFNETEQIVLLDAQNGGGAAGSSGGAVRGDIRFSYVQTRGSVPVYWAEINNLRYKPDLKILDLSSTAESLSRHFDQQISLYGDQYLVNLVNSHGYEKPVKDAYERALNAMGNPRIHYTYFDFHKECKGLRFDRVSVLIDSLDQDLQQQGYFFHDTTAAKQPQRKQISVVRTNCMDCLDRTNVVQSALAKWVLNNQLRQIGVLSVKESVEEHAAFLNLFRNVWADNADVVSRAYSGTGALKTDYTRTGKRSKEGALQDGINSAIRYIKNNFLDGPRQDAYDLVTGTWVPRKGEELGWADKRELAVRAAPWILLFGLFALFVTFFAAAFVNDYVASSRKVAIVSLALVAFAFNSILVNGIDYVSQPRLARQALDDILGYTGKGYESGRRGRPVKKKLVSVESSAKNRQARKESLLPSLSSPQIKQE</t>
  </si>
  <si>
    <t>MADNDSTGATRLARQRSTSSEIHQSRLSSSGQLIVVANRLPVTITADKDAPGGYRFSVSSGGLASALAGAKKKMDFVWIGWPGFDVPEIDREFITKKLQTDFSCIPVYLSAEVAERFYNGFSNSILWPFFHYHPGEIQFDETDWLAYRQANLLFAEAVQREVNSGDIVWVQDYHLCLVPVFLRDLLGRDPASMGEHGQRDVNAMFEGLTLGPQAASKPGSNNPAGINGTHGTNYVGDVQIGYFLHTPFPSSEVFRTLPVRREILLGILNCDLIGFHTYDYARHFISSCSRLLGLKCTPNRIELVGRHASVGTFPIGIEPSQFDESLEKEEVQQRISTLRRRFEGVKLIVGVDRLDYIKGVPQKLHAMEVFLEEHPEWIGKVVLVQVAVPSRQDVEEYQNLRASVNELVGRINGRFGTVDWMPIHFMHRSVPFTELTALYTVSDACLITSTRDGMNLVAYEYIACQRDNHGVLILSEFAGAAHSLNGSLIVNPWNTAETGEAIHQALTMPADERQENHRKLYRYVSQYTASHWGTEFVAELQRDRAERRAIAEGKEGDESAQAAQLRRQGLQLTGKA</t>
  </si>
  <si>
    <t>MAGRKRSNSVKEALKQLEPTSPPGATTNKPAWTQPTGPLAWFVKPKKTGQLVAVVVAIWAAIERFAPTRQNPLTPFLFISYPLAREPGDEGQRYGKGPWDLAFLAFYIVVFSFLRQSITEFFIRPFAMRLGLKTEGKITRFMEQAYAVVYFSASGAYGLYVMQRQESWWYRTEHFWLEYPHWRMDGALKSYYLLQFSYWLQQMIVLVLGSVAIPLARQRSPANIPAAPRSLEKPRSDFMELVIHHIVTLWLVGWSYMINLTMIGTAIFVSMDLPDICLAVSKCLNYLDLQRTSEVSFVFFLVVCYMRHYLNLRILWSVWNEYDLIPEQWRSWTSPKGWWVFYGFGSGAIPAWMKYQIFAPILALQLVNTFWSYLIWRILFRMISGHKAADVREEGEDEEEEEQVQAVKPESKKKR</t>
  </si>
  <si>
    <t>MGYTAGLTAYSGLALATLVAGYLTFTGSGTQFNPGQFLEQTSPYAFALVGLGLNIGLSVAGAGWGIWITGSSILGGSVRTPRIRTKNLISIVFCEVVGIYGVITSIVYSAKLAASPSIETLYSPSNYYTGFALFWGGLTSGLCNLLCGVAVGISGANAAIADAADPQLFVKVLVIEVFSSILGLFGFITALLISGKAFDFA</t>
  </si>
  <si>
    <t>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t>
  </si>
  <si>
    <t>MATPQVIVVGAGLSGLSAAHTLYEKGGNVLVLEKNPFAGGNSTKATSGINGAGTKAQQALGIKDSAAAFFADTKKSARDLARDDLIEVLTGKSADAVNWLCDRFNLDLSKVSRLGGHSFERTHRGGEQFPGMTITYALMEKLEDLAESDPTRVKILKKANVRKLVKDGDKVVGCEYEYQGKQHTAHGPVILATGGYAADFAQDGLLAKYRPELLKLSTTNGDHCQGDGQKMAMAIGANGIDLEKVQVHPTGLVDPREPDAKVKFLAAEALRGVGGLLINKEGDRFADELGHRDYVTGRIWEDNKRPVRLVLNGQAGKEIEWHCKHYVGRGLMKKFDTVADIAKEMGIEASKLQKTFNEYMEICEGKRQDPFGKKFFHNTNWKNEAGPFFVAQMEPVLHYTMGGLEIDPRSMVLDSNKKPIEGLFASGEIAGGVHGANRLGGSSLLGCVVFGRVAGDSAASYLLKSLSSGSGAVARLGQVNNHLAPPSTTITIDPSTQQVHLTLNWSGQGQAQGSAGDVKPQGESTSQQPANEVSTAVKQDEETKAGGGEKAAEQKEYSLDEVAKHNTKDDIWIAVNGQVLNVTNFLNDHPGGAKALLLYAGKEASEEFNLLHDPKVVSRYAPDTVIGTYKQ</t>
  </si>
  <si>
    <t>MSLPCRWRDEALAHPTRAIVLASLTLRCLTSFLLLLVFSLNPSFDASAATLSHPVSPYLQPFVRWDTVYFVNIALEGYTQEQRAAFMPGLPGLMRAGGEGIRWLRGGKGAASGDDVVLAGMTATAAAAIAAAVVLHRLTVRLFPRRSAFALTTALLFLLAPGRPTLHAVPYTEPFAALFTFLGMLLFYKNRDATAAVAWALGTTMRAQGVVLGLGFFGWKWVLRRTWDGTSSGRLQRLATGIPVFAALSLLSSLPFLAFQRYVYTLFCSEPSSLRPWCTEGLGFSYGWIQSEYWDVGLFRYWTLLQLPNFLLAAPVLALSLAASYSFYRSNLAFTLRSTLPFLPLSLAPSAPPRHANPSEPLSNPSSPSATLALIPLIHLHTLLTLLLLTTAHVQIVLRVCVTNPVVWWYAAELVCSGSRWGRRWVVYCVVWGTVATGLWAVFLPPA</t>
  </si>
  <si>
    <t>MSKAPTTSDSLHAQPPLAAGDTESTSPSPAPSPGLRRALLSKLPVRHLACIPKAAAAGPRRLKQLGSRAQRRDALFRPLEDGAEPLGTLVVRVHAGRDLVAKDKNGLSDPYLVIRFGPHRITSPVVPKTLNPVWGAGGETGSLEGVGGEAKLELKLFDCLALGYERVEIVCYDKDRLGSEYMGELSLGLEDWWGSDAKKWKDEKPPVGFHDSENEPIWHTLRSSRSRSSVSGQLLVQIGFLPAATTSSRKLSDKDRERIFGALGRVASELEGARRASREERVFLVPPTDGLGTQPADEASPLGNVIDDPDSESSDSDADTASISTDGGDSDTEDASTTGDEEVPLAHEQGYFDLPTDAQLEKSTSPENAITESPAPIPDIRVEEQAHASSSSSSSANVPIPPPTPSRRGLSLPGFVKRRFSSQNILSTASQPTTPGAESDFASTTDIDSAATASSSIAADTKKRRRFPRRRKTADSDAGIADGLVEMSLVAGGIGFSPAAAPGKRKGRRRTTKAEDGATDGKRRRSRRSRKKHHGAFTLAPNDGIAGLVQIEITGAKDLPRFKNAFRTSYDMDPFVVIAFGHKIFRTRVIRHSLNPVWEERLYFHVGEAETHWTIAFTVSDWDKISGNDHVGDVAVPLEQLLGTSIQHDDRGIYPAGPDGKLVGDDFHVHELPLILSDKDAQGVNPKLIIRAKYTPYAALRQSLWRVYAAQYDLDGTGELSYVELFSMLDSLGSTLTKKTIELFFTRFGKTLDDELSMEEVVLCLEDEVQKPNAERRHVSENSDTGANTPAGPGAGFASGFAMPEHYQPDELQQADQSSDMKTIPPGTEIVTDTEKGKVITAPEPKGTVKPPSSPTGAESAEPSSADEGDIERVVNIKECPLCRKPRLNAKAEVDIITHLGVCASTDPSKVNRVLVTNFVTASQAQRKFLNKVFAKVTKGQYALGADSANIIVQDRQTGTLQEEKMAVYVRLGIRLMYKGMSGNMEGSRIRRMLDSLTKKQGLKYDSPASAREIEPFIRFHNLNMNEVLDPLSSFKTFNEFFYRKLKPDARPVADPEDPRTVVSCADCRAMFFQTVDDATSIWIKGREFTVGRMLGDYYKDKASEYDGGSLAIFRLAPQDYHRYHSPVDGVMGHHDYIAGQYYTVNPMAIRSNVSVYSENVRLVASIDSPIFGEVMNVWVGAMMVASIHMTKQEGEPVKRGEETGYFAFGGSTIVVLFKPNTVQFDADLLNNSKNSIETLIRVGTRIGRAVGK</t>
  </si>
  <si>
    <t>MPTAFRVQPPPPSHVGDLVPADTPHAVSVALPTWQDNVDYEEGEQRVKDAMTSGYPRFFIHHRIQALADLACAKFGQPDELCILLPTESTARGCSSFLSSRSPHVQSRIVSWPIHAVSSSSPTDSTPSASAATRTITVWACFFPSSDFPAAKQYWQHTGEGISSRVAERCLILLGEIEADSNGATGGAGASPTQATPSQAGPGQEGATRFFVNGGGNGAVNGGRYASSKSRYQVAKGSATTPPVAAGIEVARPTVSSKLRYSTSKVRATNGGDSGEATPSSSEANSLANSIEQLPMPSASSSRRPSQDASSSSPLPTPATPLLAMTNGTSLVEQDEDVLARYVEERYGRNLDLSLAPLAKLAMRRRIAGVLREGPGEAIPVQDMTGAKREESTRGVTGLTEDDVWLYPCGMNAIFHAHQVAMEAWKREGREVGKSVCFGFPYTDTLKILEKWGPGCHFFGRGLTSDLPSLRQTLQQSSPPILALFCEFPSNPLLRSPPLHELRKLADEFGFLIVVDETIAGFVNVEVLPLADIVVSSLTKVFSGDSNVMGGSLVLNPKAPHYAALKTAQEATYEDAYFDEDAIYMERNSRDFQARVAQENSTAEMLCDFMRSRRVPGPAATGVIDELKREELANGAETSEFVVTEVYYPKYMTPEHYLASLRPPNPSLGPKSSGFGALFSLTFSSILASRTFFDALPCYKGPSLGTNFTLACPYTILAHYTELEWAKEWGVEKGLVRISTGLEEPEVLRQWFEEALEKAERAVREAKERGETVE</t>
  </si>
  <si>
    <t>MLRSTGCRRLARAFRHAQSVPSLSAGQPTGSSPLPNLITSVPSASSSHRTLTTSRPFRHQNSTNTISASEISHFSALSAHWWDPTGEFGLLHRMNPARIEVLRDEILRVEEVDVEGGRWLEGRTVLDVGCGGGIFAESLTRLGADTLAIDASASNITTAQTHASLDPSLNLLNSPIPVPSSSSNRPTNSLEYRHCAAEDLVKEGKQFDVVCAMEVVEHVEDPRGFLECLMQLTKPGGHLILSTISRTPLAKLLTITLAEDVLRLVTPGTHTYHKYLRPTELRDFFREKGWEAFETRGVPYDPVKGEWRLLDPGALGGWGEMVNYFAAVRRPRVQ</t>
  </si>
  <si>
    <t>MADTIDSLRPPLTTHDSSTAPTPSGSNPSSAPGSPKHPFFDYRDERSHLTDAGAFRAELPTAIPPPVASTSVPSSHTLTGQPSLEHLSLSNPSLSPAPSSPSGSTTSTSHTRTRSRSDSLASKAKVKGDLTSPRIANLGLSPIPGTPGGLASVAVEDQEQKEGQANGLGLLEEAWNGAKVDHGAPVLNAEREEADEIDEVFTAQNPHEALTAELRALYESFQRCLDLRDKYMSLSRQRLEDNPANYDGHFSPSSSPSYAATSYIRPVELPKDFEKWRIYPPPPEPHWKERDPEATEPPVVEGAGEGTSEEERVRFDFGRCEVPAREEGRGRTFRLDEGGVYQVYDEDSPTTPLYTVPTLKQYFQDLDVVLNVISDGPTKSFAFRRLRYLESKWNLYVLLNEYRELAEMKRVSHRDFYNVRKVDTHVHHSASMNQKHLLRFIKFKIRRSPNEVVIYRDGKHLTLRQVFESLNLTAYDLSIDTLDMHAHQDSFHRFDKFNLKYNPLGESRLREIFLKTDNYIEGRYLAEITKEIFSDLQQSKYQMAEYRISIYGRSTAEWDKLAKWVIENELFSDNVRWLIQIPRLYDVFKKSGGVNDFQEVVRNIFEPLYEVTADPSSHPELHVFLQRVVGFDSVDDESKAERRLYRKFPVPKDWNTTQNPPYAYWLYFLYANITSLNNWRHERGFNTFWLRPHAGEAGDTDHLTSAFLTSQSISHGILLRKVPALQYLFYLKQIGIAMSPLSNNALFLTYERNPFPNFFRTGLNVSLSTDDPLQFHFTKEPLLEEYSVAAQIYKLSPADMCELARNSCAQSGFEMEIKRHWLGQDWYLPGKDGNWIHKTNVPNLRAEYRRATLQEEMNMIAMVKENPSALDNSAVEQATSSDAAASSQAPPLSQRAQEPLMTSDNVGAAAMGASGTNLHMPGLNASGSASVNGR</t>
  </si>
  <si>
    <t>MSAPSSKPNRAFPHLTTSEKPTLEDVAKLIKDGKAKRIMLMVGAGVSTGAGIPDFRSPGTGLYDNLAKYKLPYSFTFRRAFDELQALIQQLTHFPFSPEAIFDVDYLEERPEAFYTLAQELYPGNFRPTLSHYFFRLLQEKGVLRGCWTQNIDTLEHLAGLKDELLVEAHGSFATATCLNCRTKFDKDDIKPRVLRGEVVRHDEGKCKGNKRALIKPDIVFFGEGLPDKFFERLSDFSSCDLLIVIGTSLQVGPFNSLMHRVPATCPRLLINMESVGEVESPRGLGFDFTGFTGKPGGIRDVRRLGDADEGIMELARLIGWDEDLRELKEKEWKRLDEQEGKAAPAPAKADKEKAKEKAEEKRSEVIEQVEETVEANEGKKEDEAGVDELTKAVAGVALDGDTADTRKDEEKKPAL</t>
  </si>
  <si>
    <t>MDVQQLTQRIEQLGIAASPAAAGSAGSQLLSYFFTPKSGSKHPDNAEQDLKLVVAAIEEEKNLGPAKALAASVGLKDMRAVSGADLEKLLGRTRDQASPLSLPPSLAPSTLLITSTSLSSASTVSLPSPSDPSQSLSLSNEEWHKALLQLKQEGVALKEAEFFLKGVEPPKPAAQKAAGAPASTASTSAAAGRVAQADLEGQAGVQLGLTVKKEQSVFGDWYQQVLIKGEMLDYYDISGCYILKPWSYGIWQEIQTWFDRHIKALGVSNAYFPMFVSSTVLEREKDHIEGFAPEVAWVTRAGKSELEVPIAIRPTSETVMYPYYGKWIRSHRDLPLKLNQWNSVVRWEFKNPQPFLRTREFLWQEGHTAFQTKAEADEEVLQILDLYRRVYEELLAVPVIPGVKSEKEKFAGGLYTTTVEGFIPTTGRGIQGGTSHCLGQNFSKMFNITVEDPANPGGDKLHVWQNSWGLSTRSLGVMVMVHGDDKGLVLPPRVAQLQVVIIPVGITAKTTEDMRKKIEDEADRIAKELVKQGLKAKADLRDGYTPGFKYNDWELKGVPIRLEIGPKDLEKQSVMSVRRDNGVKGALPIADLSSSVPALLEQIHHDMLNRARETFDKSIVKVEEWEKLVPALNGNNIVVIPWCEAEKCEDEIKDRSAKESVSGAEDERAPSAGAKSLCIPHDQARFGSVEGKSCPNCGEKAKRWTLFGRSY</t>
  </si>
  <si>
    <t>MGFKIVEDRPTPPEVYNLRIYCTGVVIAFGAALFGYCASFIGTALKLPAFQRDFNLSNDSPANADIISVFQAGAFFGALGGYPLMENLGRKKTLVIAAVLFDIGCILQIAATHQIGLIYAGRVVVGIAVGFVTTCAPVYLAELSPPAIRGRLVGFYEIAYQLMALVAFWLSYGIRQHLDLSSSVTWRIPFAIQIIPGGLLLIGACFLRESPRYLLKRHRPEEATRNLCWLRKLEPTHTYIEEELSATVIQINREKAVAADFKGNAATRYCRGLWHEATTPGIRNRLVIGFLIMAAQNMSGINSINYYSPTLFSSIGITDVTLYTGIYGVIKAASSLVFFAFLVDTVGRRLPLILGGTCSGFFMLYIAVFLKVGNPDGQEILSHSTKMGGQAATAFLFLFSVSYSMSWNGLAWVVCSEIYPTRIRGACAAWTACAQWIFQFIIARETPDMINSMGAWGTFLLFSMFNFLSAVFAFFFIPETKGKSLEEMDDLFGVKRIDANGPKVASEQQFVEDNKVVVKQQPQDVQEVV</t>
  </si>
  <si>
    <t>MSIAANLIRPVVICGPSGTGKSTLLKKLFVEFPDRFGFSVSHTTRAPRPGEENGTSYHFVTREQFLDLVKADGFIEHAEFSGNMYGTSVKAVEDVKKGGKMCILDIDTQGVKLIKKNHPYLNPLYVFISPPSLSSLKTRLTGRGTESEQSMSARLAAAVGELDYAKSGAFDVVVVNDDLERAYNVLKQVIIDGKTEAGDKLPHFEDK</t>
  </si>
  <si>
    <t>MAIAPITGMLRKHLLTNLSIGIGGGVVAGYAFWSVADAELTYTFLSPPSVADLPLRRTGTASTSPTSATATRGTSHTRRTRRRRSRSRRVSRTANGKFGRLAMDERPFRDLSSFGRLDCRDEDGATSSTWYCSSVDQAGQRRRSLFLRCAFCHSSRLQPRHCRSDRTSDTKDCTERRRSR</t>
  </si>
  <si>
    <t>MAHSLRPVASPADADDGRQFTLADAQRVYTLAREDSRLGAKVREALDIVERALDEYGLEQIALSFNGGKDCTVLVHLLAAAILRRQNPSLIDSPSSSSPTSSASLPPIPTIYVRCPSPFPQVEAFVSLCARWYALELEAVEGGMREALQVYVDRRKSSLALSNGTEGRRGEIKAVLVGTRRNDPHGEHLRPFSPTDAGWPDFMRVHPILDWSYGDVWAFLRAETLTLGDDGEGREGKRRGLEWCELYDYGYTSLGSTHNTFPNPLLRATTSGPISRPSSPTSSTAKGVGQPLGGWRPAWELEDESAERAGR</t>
  </si>
  <si>
    <t>MENVRPADRVRRRSACASDRSQPRRGKGRTRPPPPPPHLLLHSLVTRLSCWYQVDFCFSVLLSLSLFLHTHTHTHTLAPLSVDKMVRTVQLSTSVSIPQLGYGAMGLSQGYGKADDDTSRETLRHAIKIGYNLWNTATVYGPDQHNEKLLGSVLREGDNRSKVIVTTKWGVKWDNGDLVTDGSPEFARQCIDQSIENLGSAPDMWLLHRIDKKVPVEESVKAMEEARQAGKCKYIGLSAMSANTLRRAAKVAKIDFVEMEFSPFETGIEDSGVIDACKELGVKIFAYSPLGHGFLTGRFRSFEDVLKDGDMRGSGAFPRFNKEVWDHNFKLVEALEKIAEKKGCKASQLALAWAMQVHGNLIIPIPGTKSIKYLEENFAANDVVLSQAEMDEIRKVIKENPIKGAQYGEKFQALMDE</t>
  </si>
  <si>
    <t>MPGTAADLTVPPVTGSPAQASSKAAAPIDNPPAAVAKALANRRESATLEEAQKLAAMKDGELTKSQKAQKEKAVEAVKLREFVQDDRHFSLVRNFRLADIVTLGNGFCGALSLFSSAKYLISHDQTYIWHALTYPLAGFIFDALDGKVARWRRESSMLGQELDSLADSISFGVAPAFLAFTLGLRTPLDTLFLTLFICAGIARLARFNATVALIPKDTTGKSKYFEGLPIPSSLILVALMAVSVKRGKFEGVFGQGDGLPLGLVRWAKEKLGVSVHWEAVIFAGWAAAMISKTLRIPKL</t>
  </si>
  <si>
    <t>MLTAAVIPQDTFERSLVSLRLLRKSYNCSLPAQIFHFTSETPSPEQAAEFESLGARVLALQSLDKEEGQGRTKSFHLKGGAIVDSAFDEVLLLDSDNIPARDPTFLFESAEFREMGVILWPDFFKDQPENAIWSILGIQCRDEFTVEAGQVLVRKSDHFDALLLVEHMLKDWRFWFQFSDGDKDLFRYALLALRKRWAIPARHLSSASWTDEVALGAEHEHQFAGHTMVQYGLASEGLPARPLFVHANLLKRVVSNLENGNTFGRTLQLRLPLSAGHTSSSSGSPQPSDVPPIVLSADHLANTSPITGVGIAQPAERAAVPDWVRTRAVLERGLSMHFWDGHRGAAYVLAVESEWSDELRSLALRGPADTARDGHEAEEAEHEQAVAGPWEVEGMDQEEWEEWARWVTQEREAPCTREAGNLRAALLLEKQSTDLPDERVAAAPEEERMEVVLWEQDEDLRDFEQRFYGVGRGSAGGHGFR</t>
  </si>
  <si>
    <t>MAEQMAQKLWGGRFTTGTDPLMWEFNQCLSYDKALYAVDVAGSKAYALALSRTTPPILTTHELSEIHRGLDQVQSEWESGTFEIKQDDEDIHTANERRLSEIIGKDVGGKLHTGRSRNDQVATDMRLWLAQEVQRDIEWIQGVVGILAVKAEEWIDHLAAGFTHLQRAQPIRFSHFLLAHAHSFASDLDRFRDLLPRISVLPLGSGALAGNPFCVDRELLRNELGFQTIGGNSMQSVADRDFVAEYLFVCSLLMVHISRFAEDIIIYSSSEFNWLVCGDAYSTGSSIMPQKKNPDACELLRGKSGRTVGQLAGFLTTLKGLPATYNKDLQESQEPMFDAAVTVGKSLRILQGVVSTLKIFPENMKKSLTPDMLATDLAEYLVRRGIPFRETHHISGSCIRLSEQRGVPLSALSLEDFKSVSPHFGDDVHEVFNFETSVERRDAKGGTSRRAVLEQVEALKSKLVQSAK</t>
  </si>
  <si>
    <t>MPSVFRPCIDLHNGAVKQIVGGSLDTDNLKTNFVSEHPSSYYADLYRKHNLTGGHVIKLGPGNDMAAREALQAWPGGLQIGGGITEKNAQEWLDAGAEKIIVTSYLFPGARFDEERLRRLAEKVGKERLVVDVSCRRRDDRWIVAMDRWQVMTDMEVNAGSLARLSQYCSEFLVHAADVEGLCKGIDEELVAKLGEWTTIPTTYAGGAKSADDLALVERLSNGKVDLTFGSALDIFGGTQVKFDELVDYNKRALEV</t>
  </si>
  <si>
    <t>MVLIQQALRTQSARKAAPALARGLATPAFTTQNAGGVKVASSEDGSRTSSISVVVKSGARYEPAPGVAHVLKNSVFKATNKRSQIRLVRETEALGGVLSTSLSREHLVLTAEFLKGDEAYFAEALGDAVTQPKFPVYEYNEEVVPQVQAEYEQAIHDSRVYAFDLAHQLAFRKGLGNSLFASPHTAVDHSTLVSFAQASFAPSNIAVFGQNVDAGKLASLVSDFFASGSSSSSISTPQSQYYGGEVRIPAVGHSSTDELLIAFKGAARTEVDYAVLAVLLGGQASVKWGAGASPLAKLATSTSSAKAFNLGYSDAGLFGISVSAKTNDVADVATKALSELKNVAKGVSDELVKQAVAKAKFAAAAALETREGKTLVLGEQLASGGEAPAIDDIFAKLDKVTGESLAKAAKNALASKPTTVAVGNTHALPYADSLGL</t>
  </si>
  <si>
    <t>MASPPKFSVDDVNRFLDRVPFSVPGAAAIAAYSFFKARSILGPSLHFLDHVRANRWLSLLLAFVALKTLHRTLNRLTRNHGWKADPPVWSFDKGKGDVVLITGGSTGIGKEMVEILSRKTNKIAVIDLAPPTYDAHGVHYYKCDITDPAAIAEVAKKIRADVGNPTIVVNNAGIARGKTILDTKPEEFMLTYKVNVLGAHNILREFLPYIVKRNHGHIMTTASSASYASIPQLSEYACSKAAVLALHEALTGELRYRYNAPKVRTSVICPTKVSTQMGDAMKDTDVQFLTPTLSAPWLAKQMVKIIESGLSDHLVTPHFAHLLLPSLRSGPDYYRWFVAKVGKTHETITDARNEVQMQKYKFVGELDKLHNMVTGK</t>
  </si>
  <si>
    <t>MSADLQTGKTPASRSSAAQGHTKGGLSMHIKDGYALAAGTKLSPEEYFKRKVALLTGITGQDGSYLTELLLEKGYEVHGIIRRSSSFNTGRIEHLYKDVHERPKMVLHYGDLTDTTNLVSIISSVQPTEIYNLAAQSHVKVSFDMAEYTGDVDGLGTLRLLDAIRTCGLTNHVRFYQASTSELYGKVVETPQTETTPFYPRSPYGVAKLYGFWIVKNYRESYGMHASNGILFNHESPRRGRTFVTRKISRAVAEISLGQQDCLYLGNLDAKRDWGHARDYVEGMWRMLQQDQPDDYVLATGETHPVREFVEKAFAIVGTSIEWEGERDTVNEVGKCKQTGKVLVRVDERYFRPAEVDLLHGNPAKAEATLGWKRKCSFDELVKEMVEADVEGAKRANHD</t>
  </si>
  <si>
    <t>MVLLSTARKASLRAPTLARSLATPSSANIGQTKVQMSAFDKGHSINYQRIEDNLQVVRSRLNRPLTLSEKIVYGHLDNPHEADIRPGASYLKLRPDRVACQDATAQMALLQFMSAGLPTVAVPTTVHCDHLIEAQVGGAKDLARANDINKEVYDFLATATAKYGIGFWKPGSGIIHQIILENYAFPGGLMIGTDSHTPNAGGLGMVAVGVGGADAVDVMADIPWELKCPKRIGVHLTGKISGWTTPKDVILKVAGILTVKGGTGAIIEYFGEGVTSLSCTGMATICNMGAEIGATTSVFPYNERMGQYLDATNRTPIRQYAESFAHNLRPDQNAEYDQVIEINLSELEPHINGPYTPDLATPLSKFAQAVKDNNWPDKLSVGLIGSCTNSSYEDMSRAASIADEAASHGLKAQSGFIVTPGSEQIRATIERDGQMQSLEKAGGVVLANACGPCIGQWDRKDVPKGTKNSIITSYNRNFTGRNDANTATHAFVASPDLVTAMVFGGSLTFNPMKDSLKGADGQEFKFSDPSGKELPPRGYDPGENTYQAPPQDRAAVNVAVDPKSDRLQLLEPFKPWDGKDPQGLPVLIKAKGKCTTDHISAGGPWLKYRGHLENISNNCLIGAINEANGEANKVQNVFTGEWNTVPETAKEYRDKHHTGWVVIGDENYGEGSSREHAALEPRFLGGTAVITRSFARIHETNLKKQGMLPLTFKNPQDYEKVRPDDKVDLIGIKDLKEGSDVTLRVHHKDGKSEDIPLQHTFNAGQITWHRAGSALNHMAKSKQ</t>
  </si>
  <si>
    <t>MSSDAVPLEDRSGAPGRPSSSSESTEPSHTPLRTADYDEHPSDEEDAAEGLLARADGAEGMEEKHAGFPRRARARTASFSFDFSSRLLQLEASDELSSAERGVNGGKVKEHVSFVGGVALIVGIVIGSGIFSSPGVVAAETGSVGTALLVWAIAGVLSWAGGSSFAELGTALPGNGGHQVYLNAAFGPLAAYCYSFSAVTALKPGSQAIISLISAEYLCRIFWHTAFEPDPRAAVRTIPTVAIKLVAIAGLFLISAVHAWSTKAGTRTQLVVTVFKVLALLLVFIGGIVYLITSKPASDFSFHGSSHKPAGYALALFSALWTFDGWDAANYVAKDVAPGVLPLMINSSMAVIVVLFLAANVSYFLVLPFDIATATTTIGLDFGRALAGPVGGLLFAIVISISALGALNGTLYTSSRLIVAASEQGFLPRAFSNFHKSRKTPINGILLSSTLSTIFICLGDFSSLTLFYGVAAWTWNFSAVIGLLVLRRTEPTLKRPYRTFLVTPILFASTALFLIVLSCFSRPIQSFAAFAFCVAGVVPYYLHVRRSGAFQDDFERGAMIDDAFVAEPRASDGLEMT</t>
  </si>
  <si>
    <t>MQALARQSLTNQALRRTFARPAALVPARFISTQPMSKEEALEYLNQQRAKRASSPWHIYQPQLTSISSIANRVTGTGLSVAFYGIFLSHVIAPVFGASVDSAALIDAWTALPSFLQLTTKTAIVGATTYHTFNGLRHLSWDMGYLLNLKTSYMAGYAVLGATAVSTAAILAM</t>
  </si>
  <si>
    <t>MVAPTTLHLAALAATALSLLPSSALARLDRRALQLNRRANTTDAAVLNGQTFDYVVVGGGTTGLALASRLSQNSTLKIAVIEAGSTGDEVEDKVLAPAMAYFGGIANQESPYDWQYSTTNQSELGGRSVFWPRGKILGGSSAVNGLYMIRQSAIEQDSWGSLVGDPDGWGWDTMYPYLKKSETWTPPSDYYVSSAHMVLNESLHGLDGPVHYSYPGIFYNSTFEWIPTLENMGLDSRDPAGGENWGAFIATSAINPTNWTRSYAKNGYLDPVNYRQNLVVLTGYQATRIVFDGTTATGVEFAASATGQTYTVNASKEVILSTGVIGTPQLLQLSGVGPTDLLSSLQINVVKDLPGVGMHLTDHLSGAITLNTSFPFSGDPVESNTTFAAEQLALWKAGDANSLYTSPNDAVAYVNLTTLMGGAQQANEFMQQIKANQSDLVQAYSSDKAIQAGYNASYLAELRDIYPSAVGMAEILLSNTGTYGGYGDAVTVQIQAAIQHPLSRGTVKINSTSVFDKPLIDAGYLTHPADIQILRQAFKFARNVSQTAPFSDYVLNELSPGSAVQTDEEWETWIRGVVSTEYHPAGTASMLPESEGGVVDNALRVYGLTGLRVIDFSIVPMSFSAHATAPAYGLAERAYDLLLSTPKVAGGSEASTSANGSSSAAVTGVPGAASKTASAANNAAETGKANSAPTGNAKVGAAALVGLVGALALLA</t>
  </si>
  <si>
    <t>MSFSQVPFLPLIEQEPSQLDSKLLPALARIVPLLVPASLAASTLPHLPSNAEHYILDDAQLNLEDAIAYLDKGARRVVSKNTAFLTAVPAERLIFHLEKPDAAFLSNPDLLASISGVLLETETFVEEDLKPVRVAIKKKASGRPLDLFVLSAVRTAEKVLAQPAAFKLMSKTVGGTSVIPSLATLFTSALRSDRQDGLFVTVPISLTSVTTPLGLVYSSHESVAHSILSGNAVYYSRSRNGLWRKGETSGAMQLVERIRIDCDFDALEFGVIESGPNGEKEGFCHVPEQTSCFGGIAGLAELESTLKKRMAEAPAGSYTKRLFDEPKLLRAKIMEEAGEVCDAETKEDLAGEVADLLYFTLTRAVSMGVSLKDVQQVLEKRSLKVTRRKGDAKLQWHMQASLGSAGAAQASAGREKRAARSLGAGSTGLAGYRCPVYSSSNIDAEKRAQLLERPVKSSKDILALVSPILQSVREGGDDGLRSCVVKFDRCVPAEDAGFPLTLQAPFSDELARIDPKVKEAIDVAYKNIKAFHGAQMERESEPIRVETMPGVVCQRFARPIGSVGLYIPGGTAVLPSTALMLGVPAQVAGCKNITLATPPRPDGSISPEIIYIAQLVGAKTVVKAGGAHAIAAMAYGTKSVPKADKLYGPGNQFVTAAKMMVAMDSGAKCAIDVPAGPSEVLIIADKTADPVLVASDLLGQQEHGLDSQSVLVTIDCDDSYVEAVNAAVEQQAQALPRAEILRKSLSQSFILQTRSVEEAFEFSNDYAPEHLLLYLKDAAKTVELVENAGSVFVGPWSPVACGDYASGTNHTLPTVGYAKQYSGVSTSSFLKHFTSQELSSNGLKNLGPYVEILADVEQLGAHKASVSLRLDKIKREDL</t>
  </si>
  <si>
    <t>MNNAAGVGYGTPRITPHGSESRHSVSRLEGIAGGGAGAALLWEKEPDDFLHDPDPALDKAMDKTMRKWSFMALLNTLAFCIVVIVLVGLFAGWPIYRYAIDGSWGSYAMHTITNSTGQVPEIQNLPSMVDKDTPTSVYTRTGYDGEEYELVFSDEFNTDGRTFWPGDDPYWEAVDLHYWATTDLEWYDPDAITTKDGNLVITLDQEPWNDLNFRSGMLQSWNKMCFTGGYVEVNLSLPGTPTAQGFWPGIWTFGNLGRAGYGASVDGLWPYTYDSCDVGTLPNQTWPNGTDPVAAKQDGDKDYGGELSYLVGQRLSACTCPADADEHPGPSVTKGRGAPEIDILEGQIAPNGKQGSASQSIQFAPFDPHYLWRNDTTEANPGLKVWDPSITTQNIWKGSISQESASLNTLTDATSYEGAGYSTYSMEYDPGADGRITWGINSNPTWQLNANAMGPNSETQIGQRLVSEEPMYLCVVQQPEWGKIKFPGHLRIDYVRVYQKKGQKNVGCDPPDMRELRSLRPSSQVLY</t>
  </si>
  <si>
    <t>MPAEFSPTSTLHGSPTGGNKLDLHPSPHETHDGLDAATAPVPYDGQGTEESPYIVKWLDGEEENPQNWSGTKKWLITANAAVSTLCIAFGSSIYAGGLGDFLVYFKTSVTIITLGLSLYVLGFALGPLLWAPFSEQWGRRPVFLVTYFLFAVFNIPCALAKNIETLLICRFLAGFFGSSPLTNSGGVISDMFSASERALGISIFALAPFAGPVLGPIIGGFLGQNASWRWLFWLLTIFAFVMWGLGFLSPETYAPVLLRKRAAKLSAETGKVYRSMYDLHPMFSAPFSEKMKAALLRPFVLLFKEMIILLFSIYAAFIYGILYLFFGAFTIIYQQERGWSPGVGGLPFISVGLGMVLAVVANVYDNKRYVRKLVAGGGVPLAPESRLPLCCIGGVVLPIGLFAFAWSTLPQVHWIASVIFAFPFGFGMVAVFLSMMSFLVDAYLLLAASALAANAVIRSLFGFAFPLFTHDMFEGMGTQWALTLIAFVALALAPIPFVFYVYGARIRQNSSFAPGHKPAAPAPAKTEEKADDQLERQTTRLSTRQEIEAEEVAMMDLRQAESITEEQALERRKGMQHAVDSQA</t>
  </si>
  <si>
    <t>MSLPKTYKAAEIQTAGGQFVLVDRPLREPKEGEILVKVLASGVCHTDTAAVHGLIGAKHPLVPGHEVVGDVAAVGPSEKRWKVGDRVGAGFHGGHCGVCKSCLRGSFNTCVSQNIAGILSDGGHAEYGYFRTESLASVPIDMDPAEAAPLLCAGVTVYNSLRNVKDLHPGDIVAVSGIGGLGHLAVQYARQMGYKVVALSQSASKRELAARLGAHLYIDASKENQADALNKMGGAKVIVATAPDAASISSLIPALAVDGTLLLLAASGDLTVPTGPVIFRRTKIQGWPTGTPLDEEETLDFSQLSGVKSYIEKFPLDQIQTAYDRMMSNHVRCACCPFDRCPKLGTNSASRPRSFRAVVIP</t>
  </si>
  <si>
    <t>MRATAAPTLAPLLRRLNPSTLNASTQLLRPRFARYTPPTMPSHPALLLVDIQHDFLPPSGALAVPHGDAILEDAVYPLLDRGKWDLDFHPPGHVSFASRHQSPTFSKTTVSRPLTHEPIEQELWPDHCVQGTRGCEFDEGVQRRLERLRSERGEQAVRIIQKERNSPTKPEDLSGASSTAAELTQALLDSRITHLVIVGLALDFCVLASALAAKRASVAHGDQWEVWVVREGTRAVYADKEDEVLKRMRSEGIKVREWAAAEDSNSSRSHMKDANHIRAQTSPRSRYSLWLTAHAATTSPGELRISMTAPRPSALLGPSCASP</t>
  </si>
  <si>
    <t>MRGLSSSDDEEKRKLSPSYRARRASRSSSSNPTSTRTIATVLTLAAAACLWRLTDTHGSDNDARARSLGKVGRLTESERSAWEAVVERCEDLHRLPGVPESHWTRKESDRFQPGTKPTLVRNATIWTGKDDGKEILYNTDVLLDRGLIVKIGENLEGGLEGLEAVDADGAWVTPGIFDMHSHIGVDSSPGFSATDDTNSLAAPVLPHLRSLDGINGHDLAYRRTVAGGVTTSLILPGSANNVGGQAFVIKLRPTPERTIDSLVLEMPWNVKLPSGERKVKGDPPRWRHMKMACGENIRGVYHQTRLDLSWNFRSNFDAARTLKQKQDKFCSRALAAQEKVGYLMDNKGDVEDFPDDLKLEALVDVLRGKVKVNTHCYETTDLNAFVRHTVEFEFPVAAFHHAHETYLVPDLLKSAWPGNGSATPAVAIFSTNGRYKREAWRGSDYAGKVLSEQGIDVIYKSDHPVSDSRHVLYQAQQGHHFGLPAHLALASVISTPARRAGFDHRIGYMRQNYDADLVLWSAHPLSLGATPQQVWIDGIPQIVESFPPATPTEGETTRRHGPPQASLPKDFDPTREQEDDDFDFLNPGESEHAKGPVLASSVKFVDVAEVILPGEHGDELNSLADEKGVHPPFQVVVEDGKISCFAKTCETGRHTSVVDLRGGSLLPTFTSFGAALGLTEIIAEKSTTEAALWDPLLNAKLSETQQKVAAHVGVKAIDALSFGGKHLKTAAENGVGKAITAPISNDFLGGLSVTFRTGASNILEDGAIMREVSAVHVAVGYFGSAAPVAIEVAALRRLLTRTSEDAYRGSLEEPHRRAFDKVSSGKLPLVIRVDKADVIATLLRLKEEVEEAGGVEQRWIVAGGQEAHLLASELAAANIAVILTSPRAFPTTWDRRRSLPGPPLTPDTPAVVLHKAGVRVAFGIEEWQARLVMWEAAWAQKLSRGHVSREEAVAWISTNFDEMFDLKREKDGKVDFVAFERDPFEFGSRVVATSAGSQVKILP</t>
  </si>
  <si>
    <t>MPHSTLPDVPRIGISGFGRIGRAVFRASLERDDLQVVAINHTAPNLRTFIYSIKYDSTHGHLKQADELSVDEAKNCLYFRGRKIQLFSERDPLKLDWKSAGAEYIVEATGKHCTTATAGLHLQSGGKKVVISAPAKDSETKTIVVGVNRKEYKPDMDVVSNASCTVRFPASRPRRSANLAFLQTNCLAPLAKILHDTFGIEAGMMTTVHASTSSQPILDGYSKKSVRLGRGVGSNIIPTTTGASKAVALVLPELAGKFTGLSVRVPVNNVSMVDLTVRLQRPAATKEDLLFPLREAAAGRLKYSTGPISNVIAVNDEELVSHDFVGWQQSCIVDSAATIMLNPTLAKVVAWYDNEVAFSIRMLDLIRYMYNVDNNLLASAAGTPASLASSA</t>
  </si>
  <si>
    <t>MFTRTSLRTASRAFSTSAPRAYASQGAAPSGYVPNTNADGTYNVTLIPGDGIGPEISRSVKEIYDAAKVPIKWEEVSVTPILVDGVSTIPADAIASIKKNTIALKGPLATPIGKGHVSLNLTLRRTFNLYANVRPCRSIEGYKTAYDNVDTVLIRENTEGEYSGIEHEVVDGVVQSIKLITHNASSRVARYAFEYARANKRPHVTAVHKAPIMKMSDGMFLRACRELAPEYPDIKYDEDLLDRVCLRVVQNPAPYSDRVMVMPNLYGDILSDMCAGLIGGLGLTPSGNIGKDASIFEAVHGSAPDIEGKNLANPTALLLSSLMMLRHMKLTQKADLIEKAVLSTIAEGTRTRDLGGKASTQQFTDEILKKL</t>
  </si>
  <si>
    <t>MFPKPLALRNQLIGQARSATTLGVGISRPSAIQPTKYGGVYSVTLIPGDGVGKEITQSVEEIFEHANVPVEFEKFNVSGGTSEDAALFKRSMDSLRRNKVGLKGILYTPVERSGHTSWNVAMRQQLDIYASVVLCKSVPGVPTRHKDVDFAIIRENTEGEYSGLEHQSSPGVVESLKIMTRHKTERIARFAFDFAIKNGRKHVTAIHKANIMKLGDGLFLNTCRRVAEEYKDSGITFSDMIVDNTSMQLVNRPQQFDVMVMPNLYGSIISNIGAALVGGPGIVPGANIGREFALFEPGCRHVAKDIQGQDSANPAAMILSATMLLRHLGCDHHANAIASSVYKILEEGKIRTPDLGGTSHTTDFTHAVIKGLQ</t>
  </si>
  <si>
    <t>MPMHQYDYLFAIGTLFAVLDAFNIGANDAANSWATSVASKSLSMKQAVLGAAVMEFVGAVSVGSRTADTIKSGIIQSAAFRGDPGIQLLAFTCAIVASGSWLMVCTRMGWPVSTTYSIVSAVAGVGVALGGADSVEWGWNGGKGLATIFAGFGIAPAIAGGFGAVVYLLVKFGVLARRNPFPWALASGPMVFFTCAAVMTLSIIYKGAPSLGLKSLSSSGVAAATVGSAAVVALLAVLFWVPYVHARVAKKDYTIRFYHFFLGPLLWFRKPPADAEERLSSVPDYRMRADREGETHGNVRQPVQDAESGSPSESYEDKDKIIEGEDTTVPRTHESTLQKEVERADPHPIEGAWAEPKNLWIILRYKSFPFIKKVLTHGTSYDIHAAQAGLAGTPEHRRMAQVYERAKQYPNETEACYSFVQVLTACVNSFAHGANDLGNAVGPFAVIYHTWSTATLSGKKTDVPVWILVAGACFLVLGLATYGYNIMRVLGNKITLHSPSRGFSMELGSAITVVLASQYGLPVSTTMCITGSTVGVALCNGDFRAVNWRAVGWIFLGWVITVPIVGTLAGCLMGIVLNAPHFPSQ</t>
  </si>
  <si>
    <t>MGYKEDKVAFVSHATGGSVTHINLVCATALTTYALWTVAQRRTLSKLPSSSLKTPVLEFLILVLPLLLALTLFSARPLLLNAILILSTLAWHLQPAPLGSPPLSPKLEKSRRHSRMPSQIDLKPFSRPFVTIYRAIMMVMTVLCILAVDFPVFPREFAKAETWGTSLMDLGVGSFVFSLGLVSALPLLRSHSSTPSAHTRRSYISSVFRSTRKCLPLVALGMVRVVMVKGVDYPEHLTEYGVHWNFFFTLALLPVFGSALEGLAGKVDMHVVGLAVGIVHQLALSWTPLQHWALEAPRTTIISQNKEGIVSFPGYLSIYLLGLATGLYTLPPSPTFFSLHTRSPPAHSTAAEKREWERKREKSGTFSKPGKLAEWIGSAAVCWWGVYWVVEWVVKGEEGAGGVSRRLANLPYVLWTVAFNTSFIFAYLMIHLAVASSSSSSTPSSSSAASNLASKSPAIFHALNQNGLVVFLVANLLTGLINVLLPTMYMRDSLAVIVLVGYAAVVVGVAWALRGRRVKVS</t>
  </si>
  <si>
    <t>MAAPRVATRLLSAASRASSRPACAAARSCAAAARPIATSAIRSQIPTGKESPYVEPAGRNPVEHFQPYSAQLQEYGAWIMASLPKFIQQTSVYKDELTLYVAPSAIVPVMYFLRDHTNTQFKQVMDICGADYPTRGKRFEVVYHLLSVRHQSRIRVKTYADETSPVPSIVKIFRGADWYEREAWDMYGIYFTGHPDLRRILTDYGFEGHPLRKDFPLTGYTEVRYDEEKKRVVSEPLQLSQAFRNFEGATSPWEGTGTGIDARAPQFVLQPPKDEGKANEEKKSEATKK</t>
  </si>
  <si>
    <t>MPSQYVSAPASTPSALGDAIERLTGGKLELPQFTPTTVATSLVAVVVTLLIAEQALWRSRKRHLPGKNFQIPVIGQFAESLNPTMEAYKRSWATPLASVSVFNIFIVIASTTDYARKILNSSSATEPCLVRSAKQILLPENWVFLNGKVHNEYRKGLNVLFTPKALEIYLRVQDQIYRKFFNSWLADPTPGFQPYQMKFRDLNMMTSLRVFCGSYISETGAQEISDKYWLITQALELVNFPFAFPGTKVWNACKAREVAVKHLSKAAADSKAAMKAGKEADCLLDAWVEQIIAGKVREYSDKEMALVLLSFIFASQDAMSSSITFAFQLLADHPAVLAKIREEQSRVRAGDLDSPMSLSWLEQMPYTNAVTKEVLRYRPPVIMVPYLAKKDFPINDEYTVPKGTMIIPSFWNSLHDPEVYPDPEDFIPERWMPGGANADGGDSKNWLVFGAGAHKCIGQNYVYMHMSAVIGSAAMLMDWEHERTPESDEIQIIATLFPKDGCRLKFSRREQQDL</t>
  </si>
  <si>
    <t>MSSPSPAVRPTLPKKSSLDRVPLCWGHRGASAAFPENTLASFEAAIKDGAEGIETDVHVTADNVIIVFHDPHLDRTTNGTGRIQTQNYHNGLDQLRTNKSPHQKIPTFKETIDLLMREGNEHVLLNIDIKVDNEPEKLFGLMREIVESHEGFETRLAPRLLLGLWHPKYIEPAVRHLPYCRRAHIGMSPALARRYFWDACDTFSMNFASMCTNEGERFRSECQREGKDLTVWTVNARNEMIEATKWGAKAILTDRTKELLDLRAEMEQDWDKVARETTALFKWSSVWYSGIANYLISSWEAYLLTKVGGAFRPAPPVASVPLARPPPAARVGA</t>
  </si>
  <si>
    <t>MSGNRPEHIAPPEVFYNAGEAAKYTNNTRVQSIQAEMTYRCLELLDLPMSAMDEEAPRSSFLLDIGAGSGLSGEILTEEGHQWVGMDVSGGMLEVALEREVEGDLMLADIGQGIPYRPGSFDGAISVSVLQWLCNADSSAHSPAQRLLRFFTDLFGCLRKGSRAVFQFYPESDEQVKFIMTQATRAGFGGGLCVDYPNSSKKKKFYLILFAGQPILGGKPQPISIPQGLSDEPSTVSYEKKRADAETRKKLSRKGMGKGKRGLKGGEGAKEFVLRKKELYRQKGKEGVPRDSKYTARQRKPRF</t>
  </si>
  <si>
    <t>MPSSPVASTSSIPFDPARLDEINASLADASPQDVLTYAIDFIPGLFQTTAFGLTGLAATDMISRISRKRKQPHAVPLIFLDTLYHFPETLDLARRVEKKYQLELQTFRPPGVETVEEFEKKYGEKLWETDEDTYDYLVKVEPARRAYDTLGVKAVITGRRRSQGADRATLEPIEIDSTGLVKVNPLCRWGFQEVKDYIDMAGVPYNPLLDQGYKSVGDWHSTVKPKDGEGERSGRWASNKTKTECGLHKDYFAMKRAFEKKQLEQARAAADKARGDEEVGESSVDLSQETDATSQDLGASFSDLKLGA</t>
  </si>
  <si>
    <t>MLLLTALAWCGSAALASSIPPSASVRRLPPPPVVDLGYARYQGFFNDTTELYEWRGIRFATAARFQAPRTPKKTVAVQNATEYGPTCWQGTVGLKGTLGTLPHISTPGEQSEDCLFVNIQAPPRALKGGKLPVLVWIHGGGYGIGDSSTTSDLSEFLRLSGSNFVIVRTSYRLGPFGFLAGEAVKKHGVLNAGLLDQQFALQWVQQHVLKFGGDPGHVAVWGVSAGAGSILNHLIANGGDTISALGLKKPLFQAAITSSVFLPPQVEYNAPSVEKAYKRLASAVNCTGAASSFDCLAKVDAAKLAAAAFANAAAAPWAVWTYVPVIDGSFLRDRASVLLKQGRARLNGKFLTAINNADEGAIWADPTLAADSTTDSTALASQFDRLLAGLFPQLNASERQVVAEYYPFSRAPSIGNTVARISAVIADSTFNCPSYWLAEAFGSSAHKGTFAISPASHGWDTFYYLGDIFGGNRSRSSVESFDGALAGAILGSFDPNNNPANSHLNPYWPTFDTRREMVFNTTTTDLSSPADPRIVKTSSLKRFGKDQLERCEFWRGPISKNAGL</t>
  </si>
  <si>
    <t>MLLNLFTLASLAATLQLAFASPTSLVRRTNPNEPPPVVDLGYARYQGYLNETAGLYWWRGIRYASAQRFQAPQTPATHKAVRNATEYGPICWPASEGTNTTKGLPPPSNSSSSAPQKQASEDCLFLNVVAPAGSCEGDNLPVLVYIHGGGYAFGDASTGSDFAAFTKHTGTKMVVVNLQYRLGSFGFLAGQAMKDYGVTNAGLLDQQFALQWVQQHVSKFGGNPDHVTIWGESAGAGSVMNQIIANGGNTVKALGLKKPLFHAAIGSSVFLPYQAKYNSPFAELLYSQLVSATNCTKAASSFACLEAVDAAALAAAGVKNSAAFPFGFWSYVPVVDGTFLTERASLLLAKGKKNLNGNLFTGINNLDEGFIFTDATIQNDTISDQSQRVSQFDRLLAGLFPYITSEERQAVAKQYPISDAPSKGNTFSRISAVIADSTFVCPTYWTAEAFGSSAHKGLFDYAPAHHATDNSYYIGSIWNGKKSVSSVQSFDGALGGFIETFNPNNNAANKTINPYWPTFDSGKQLLFNTTTRDTLSPADPRIVETSSLTDFGTSQKTKCDFWRGSISVNAGL</t>
  </si>
  <si>
    <t>MPISTPLPSPAKQDFKSAATGVSAKAMRNELNAMIQGIDDPDFKKAFEAEMQSFFILFNRYLAERAKGQKIDWDKIQPPSPEQVVPYSDLPESSNKGELLNKLAVLKLNGGLGTTMGCVGPKSIIEVREGMTFLDLSVRQIEHLNSAHNVNVPFILMNSFNTDDDTARIIQKYANHRIELMTFNQSRYPRVNKETLLPTPKSAVEDKGAWYPPGHGDLFDAIMNSGLVDKLLASGKEYLFVSNVDNLGAVVDTRILEHMHSSGAEFLMEVTDKTKADVKGGTLINYEGNVRLLEIAQVPNDHVEDFKSVRKFKIFNTNNLWINLRAIKRIMENDGMDLEIIVNHKQSDKGEAVIQLETAVGAAIKHFNNAHGINVPRSRFLPVKSCSDLLLITSDLYQLEHGQLRMNPSRMFQSTPVVKLGDHFKKVSAFQKRFKTIPSLLELDHLTVAGDVSFGRAVTLRGTVIIVANDGQRIELPDGTTLENKLVSGHLKLTDH</t>
  </si>
  <si>
    <t>MPPVLRGSAKESSELAQAPLDNNAASNETLSTVPPSPRPSSPPTVSNRRSDGLCGTCMRGLGRRRRKKVKEEVGAGDDAQTLAEETVLSRDAERVKKGVLRGDGRNGFLSGLTKRKRERPAKLKQPRVLNTLGIARCSWMSALPDSAMLDELYIPGSHETLALHYPLLSSLCQTLPLTTQLSLGIRFLDLRFNLTTKCELWAYHGLVPQGRRAEEVFAEVYRWLEGAEGRGETVIISVKQENDTPPDLFASTLLSLIQSTTPLASSPPNRTPQSFWYTENEWPRLGDVRGKAVLFCRFAWKGNGLHPVSWPNDQHVAWTTDIGGRESLVQDWVRYSCSFALI</t>
  </si>
  <si>
    <t>MTASVPSFVLNSGARIPSVGLGCWMGAPVTAGSAVDEETYTMVRNALDAGYTHFDTASGYRSEEAVGKAIRDSGIAREKLFVTTKLALARKSVVDAFEQSLKKLDVGYIDLYLMHWPLTIDASTGKTIPFPQSPTFSEVWIEMEKLLETHKGKVRSIGVSNFSIKNLEILLKTAKVVPAVNQVEGHPYLPSLELDGYCKSKGIHMTAYSPLGAGATSPLLTDDLVLSLAAKYDSTPAAVVLAWNVARGWSVVPKSSNPTRLKQNITLPPLSTSDLSLLSSLHKSSPSKHRSLFVYPGSGEKGDLFGWRVKEDLGWEYEVRSEVPEWMK</t>
  </si>
  <si>
    <t>MAIAPITGMLRKHLLTNLSIGIGGGVVAGYAFWYGVHLPNVRNRGVGVDGCRGRPTGSLGGWQWMNGLFVTFRLLVGSTVEMKTARPAAHGTALRWTKRDRGGGACSCVAPSAIPLGFSPATAAPTGPATPKTARNGAGLDDYRATPVCVEP</t>
  </si>
  <si>
    <t>MASQITPVQVKKIACIGAGYVGGPTCSMIAHKCPHIQVTIVDVNADRINAWNSDTLPIYEPGLEEIVKACRGKNLFFDTDIDKAIVEADLIFVSVNTPTKKSGVGAGYAADLFYVELCTRRIASVATSSKIVVEKSTVPCRTAQSMRTILEANSRPGLRFDILSNPEFLAEGTAINDLAHPDRVLIGSLGTPEGRAAQASLVDVYANWVPREKCITTGLWSSELTKLAANAILAQRISSINALSAICEVTGADVDEVAYACGLDSRIGPKFLKSSVGFGGSCFQKDILNLVYLSESLHLPEVADYWRQVITMNEYQKRRFAQTVVSSMFNTITNKKLAVLGFAFKKDTGDTRETPSATVCRFFRQESAKISVYDPKVPEKQIFLDLTEPGVVDDSEQVKKQVTVCKSAMEACTGAEGICVLTEWDEFKTLDWSAIYASMAKPAMVFDGRGILDADKLREIGFKVFSIGKGVNL</t>
  </si>
  <si>
    <t>MDGQDAYWQYQQPPQSAVPLHFSSPQTTVYSSSQSPPTAAVPAAYPGNVIGHPYASTSTYVYTADTQPPPPSSLPTSQDPTYAFLGQYDGATDYTQQSSYAYASQPQGVAQQDDFATVMNGEGAAQNGEGTYGEKLSNARMSKKPKPRPPPPQGAIVTDKSFRCNRIFPRCDHCTARDEDCDLKDWKPRPKYKPNDPARVAELEKRLAELEEQLAQSGDKPQAGQIDVSAADLDLPSDFSSFKPITSLSSAATTSSETKDALASLVAGSSSIGQQSLDWRLAEPQMMSSLSRDLCLAFWESCCFLLPTYEFWKTRTDDLLAQDHEKLSPALRVALTSFWTVGARTSPHSAVLGIAIRPEDPVDHPNAPLLNAGNRRQTACTALFDKAHALNWEAGTMETPTVEALAALLAVLQMSLFTEVQPMKTRPLLRSAVSHYKDLQDAASNEAEAAWIRKTFGFAIYTADCLISAYARRKCHIADSDLPTYFAHADTKIILPRLPMDSLLPIAQKLVKAISSRESALKSAKHLLACWVCACQRAFVQFAAPTGSARKTAEDLTGGLLQLWSAIDSTRAAAAYLLELSPPTLHNHVHDPSEPQHTVHEHDYGAQFIRLDRDLLDLINLIHVEVEARQAILPPQLRAESLSRVRKALRRRSFYLHTYVVGADVHMAFHEVYQLEHLPNWTKLALQRVGEPGGPVTADEQVTDTELSWFIEGLQHACYFHPLSERRLVELAPRSGPLDAKVDLSPRFTQLDLSGGQPQKPPSPNSQKQQPQPDPTVPLPVPADPLLSPSQAGYSSPSFASSALFGTTPSLAPATSLPSFAASSSPASAAPTSLPINFDRWSPLSFGDTGLGGLPTFEEIDGAFGWSGGLEGGVGL</t>
  </si>
  <si>
    <t>MAFFNNPFASAGGPPIVPSTTINPTSTSFPLESSVRRSSLVRASTSGSGDVSVPLSPASTTSGGSGGGGTSPGLSGTASGSLGGGGGITFISPFASSQKRPSIAPSTVTVVPGRRPSTPGSPAAHRPSSARSSSQPRSASGGESPKLSASRRASLQGTPSPLRSPAAGAAHAPPFFSGFMASATSSNGLLRVAPEFPRRRSVDVGVLGVGTRRVHGMTAMSRRMRDAVGPDAGDKATGVVGAGAKGAKDRLLGRHLASLLAHSLSLCAEPKNAEGASAGIPEPTTEVLPHATLEAIPASPISSPTPSRNTSVSAESVTYNNAGTIPPGFPHDAPTTSASNEPSQRLESRPASSPFPALSEAKRFKLIANLQSWSFNAMSYSPDELLACVGIIFESVRNMEGVDFDLERFKALLLSIRSAYHSRNGYHNFNHAADVTQACYSFLVRMGLAPPLYLLCEDDYDANLGEGRRKWRRNRAVEEGGMGELLRPMDVFALMVACIGHDVGHPGLTNAYMVNARAPVAQIYNDKSILENFHTVTLIHMLRRHNFEYLLGGDFGHLGERATPFRKILEASILATDMSRHFAFVTELTEMGKRLSANGRRASGDLEADKLLLCAGLIKCADISNPTRPHRISRVWAQALQEEWAVQASIEANFGLPITVMTQDPSNVKAQAKGQVGFIDLFCKPLFGAMSTVVDEFADFVEKLRDGRAAWEAISLQTDEAFAQPIARDFTLPAAPPLRRKKTSESSGSAPASASGSLPPSPRSATPASQASDPTSTPVANPSPALGAPATASKPVPMSIDTRRIGRPTPLRTAIQRPLHVRQSSSTSSTSVTTSPLSPLFANSAGSPSSAATAFSSFSQLSSISIVNGPQTADSVSLYASPKTGGYDPSSTGILSSSVEKAQRSVCGGACLVGTAMCEVCAAAQRRGSLGNALEERDRLEEEEDDEELDLLEGEEDSDVWPPHPFQPTRHAIQAAQLEQAAA</t>
  </si>
  <si>
    <t>MLVDPNLPPTIQRSAVPLKEPLHYKKVLEQYDTWLFDCDGVIWTGPAGDTLTPNIGEAIAYLRSLGKGVAFVTNNATRSRRQYQEKFAGFGIDVSIDEIFTCGSATAEYLRANVLPSIKDEAKRNVYLIGQKAMEEEFESEGLKWKGGTDPEDDVLLEPQDFTPIKPDPSIGVVCYAFQMRINYCQLAKAYCYLSANEGCKLILTNDDESFLLPAGGFAPGEGAIARVLFGALPRSYKPEIVGKPHHPLLDVVRRETKFDPKRTVFVGDRLETDVLFAKRGELDSILVWTGISKPENLLGLHRDQHPEYTMSHVGAILDARQADKLPN</t>
  </si>
  <si>
    <t>MRVVVTGASGLLGRAVFAAFKEAGHDVKGTAYSRASGDLVKLDLQDEKAVEQFFADFKPECVVHCAAERRPDAVEADPEAAKKLNIAVPAYLSTLSRSSAHPFALIYISTDYVFDGHAPSTGYEPDAETGPTNAYGESKLAGEEAVLEGLEQGGKGCVLRVPVLYGKAEKHSESAINVLVDSVRKAAAGQSVKMDDWATRYPTNVTDIARVLVDLAAKSASTQLPHVLHFSAQQLYTKYTISLLFAKLHNPPLELGNNLVRVTEGPKPGETIRPKDCHLSNRAIEALGIDTRTIDFEQWWTDYLRSEQA</t>
  </si>
  <si>
    <t>MASLDPPLPGPANLVDDALRHPDSAPPIPPDSAPPSHPSTATQPSATSRGQLSTASSYASDVSTRDGTPDLANGQGVTTTITTVTGKGGKAVTQTLTHVGASSVDARFSSSTSSITLRPIPARGGDPKKIKVLRSRRTHFAPRTSHFDRHNLTSASDPFRGLYTLFWIVIFVGALKTVYHRFAEQGGWGGEWRFAALISRDGWVLAVSDAVLVSASLLCVPYAKLLVHGWIRYHGAGVIIQHICQTLYLAIAIRWTFHRNWPWVQSGFMTLHALSMLMKIHSYCSLNGELSERRRQLRKDEGRLEEVLEEMGGRRRAEREAREEWERQCGEAARAKEGEAGSREGKKEEVAAQSSTDASTSALSSEDEAAAALLRHRQSTARRRSISPSASRTHSSSASSSHPAPSRAEEPQEGVETLTWHPSDRVSKLAIAICEAKDLLTSNGKKPVTFPENVTFANFIDYLLVPTLVYELEYPRTDSIRPLYILEKTLATFGTFSILVLIVDSFILPVTSRTDTPLFGFVLDLALPFTLAYLLIFYVIFEGVCNGFAELTRFADRNFFDDWWNSCTFDEFSRKWNRPVHAFLLRHVYAETMASYKLSKLSAAFVTFLFSACVHELVMAVVTKKLRLYLFSMQMAQLPLIMVGRAKIFRKYPALGNLFFWLALLSGFPLLGTLYLRY</t>
  </si>
  <si>
    <t>MLLPLHPVLLSWTSPSSSPIASSSIRPLTSTLARSLSGLSAVLHVTMSLTAIRSPALRQLAARSFHSGRPLAAAQSSAAKPYVEGTVNDPTPFPTPNKAHGQYHWTFERLLSASLVPLIGATAVSSANPVLDGVLCTAIVAHSHMGFDQILTDYLHPRKFPVLGPIMSWLLRFATVGALVGVYQFETNDIGITELIKRAWKAEKKQE</t>
  </si>
  <si>
    <t>MTSGALLATLLAGVAAVGLLLAYTLLVLFSPQEPTPHPSESTYLSPSTSSTPQPLPSLSDPDTRDATVELSVVVPAYNESKRLEVMLRPAVEFLETRSLETNGPRAAMLPKGAEKGSYEVLIVDDGSRDGTTEKALELAAELEKQYEAKRGKVKVCKLVRNRGKGGATKHGVLHASGHRILFVDADGATRFEDLALLEEELDVLEARQAKNGSTDQAPQGLIVGSRAHLVSTEAVVKRSALRNLLMRSFHLYLSLLGLSTIRDTQCGFKLQTRRTAQLVYPSLHSPGWIFDCELLLLAERCGVPLREVGVKWTEVPGSKLDVVKDSIRMARDLLVIRGNYLTGRWKTPGRVSVAGGAANGAESKKSR</t>
  </si>
  <si>
    <t>MDHGDPSSKRREFLSSSSTRSLNIALVSDYFFPKVGGVESSIYSLAQSLVKRGHRVVVITHAYPPRSGVRWLPNGVKVYYIPVQPLPPTHVHATLPNFFTAFPWIRSIFTRESIDVVHAHAALSALGMETIMHARTMGVKAVFTDHSLFGLGNMAEIWGNKMLKGCLSDVEAVTCVSHTSKENTVLRGALNPSLVHVIPNAVVVSQFRPAEPVPPVPDTLTIVCISRLVYRKGIDLLIAALPKVCALHSDVRFLIGGDGPKIVELDQMRDKYQTLLRDRVELLGPVKHEDVRELLSRAQIFLNPSLTEAFGIGILEAACAGLFVVSTRVGGVPEVLPPGLVEFAEPDVDDLVRAISRAITHVRSGSHDPPLAHDQLRQVYSWTDVAERTERVYHHAMSVPRVPVVERLRRYYGTGAVFGKIMCIIIIVDYVLLAIMDWFSPRDKIDRAPKFDLERWKRICREELEKEKKADARQAQEAEEAKDGGGII</t>
  </si>
  <si>
    <t>MIYDSPHPPVDLPECSVWEKVWSNPRGARDDETAVIDGPTGRKLSRTELRSYAQRLAHGFRNTARLSPGDVVCLFSPNSLYYHMIVLSTQCAGLVFSGANAAYQPAELAHQLEDSSAKLLLVHPNTLECALTATSQLGWSTCDQTSRIILAVRSDEAGPAASRFKTLDYLISDKEMQPHKVADPKNTVAYLGYSSGTSGKAKGVRTSVYNMTSVLSILAPLKTYPHDVQLAVLPLNHIYGLTKLVHWPVLFGNPVVVMPRFELDALCTYVEKYKVTFLMLVPPIALHLARDPKVDRYDVSSLRMIISGAAPLGPELEKELADRLPKCTVVQAYGLTESSPTTHVAITPKRGSIGPLLPNMRSRILDPETGKDVPQGQQGEMLLAGPNIMLGYLNRPEANEETLVKDAEGTVWLRTGDIARVDEEGWFYIMDRLKELIKVKGFQVPPAELEATLLECPYVSDCAVIGLWVENEATEYPRAYVVLSPSGKKESDPCAAIQKWMQGKVAHYKQLKGGIKLVESVPKSPSGKLLRRILRDEAKKEMEDAKASASNQPAKL</t>
  </si>
  <si>
    <t>MLRSQPQKQLRRCFSSSAASLAGHTGSVESRAVVFSEHGDPTRVLRAHRYRLPKLDKGQVRLRFELGSINPADINVIQGVYPSKPAVRDDIGPEPVSIMGNEGVATVEGFEEDGNVEQKLKVGDRVVMGAPQLGTWQSHANMPFTSLIPLPASHPLSLRQAATLAINPPTAWRMLSDFVPLNPEDPNALTKQGGKKQWVIQNGANSAVGVAVIQLAKAWGVGTINLVRSRPSIDELKSHLESLGADHVLTYDEFLSRENNTRSKIKEWIGKDGEMRLALNCVGGKETAEMCKLLSLDGKLVTYGGMAKTALALPPSLFIFRKLTSTGFWLSNWVQTHPKERQTMMQSLAALVSSGKLKEPETEVVELKGTDEEVTRQLSEVMKKMEEGRGKKTLLHWKDE</t>
  </si>
  <si>
    <t>MPDSRLTRASLASIPLCFASCSLGKPTDSLSDRLSYLSKAGFEYIELSFPDLQAYASSTQGKDVGEKDWDALEEAARGVKKLCEENKIKVFILQPFSNFEGWKEGSDEYKDAWERVEGWIRIMKAVGTDTLQVGSTDSGGIDTSHDKLVGDLRKLCDRLAKEGFRLAYENWCWSTHAPKWEQAWELIRDVDRPNIGYNPDTFQISGAEWADPTRPDGLVEAPSDEERDKRFQASLDELASTIPADKIYFFQISDAYKVDPPLEDKVVDGLRPRGRWSHDYRPIPFTGEGYLPFEKVTKAVLQTGFRGVFSVEVFDSGKDGKGKDMQLDAYARDAMLSVQQLLDNVADD</t>
  </si>
  <si>
    <t>MAHQGLSPYHTHADLLQKYMELPQGGKIQAVWIDAENGLRCKTTTLDGPVSSIDDLKEWNFDGSSTGQAEGANSDVFLRPAAYFRDPFRRGDNIIVICETYNNDGTPNKYNHRYSCMKTMEAASKSDPWFGLEQEYTIFGSDGRPYGWPVGGFPGPQGPYYCGVGAGKVFARDMIEAHYRACLYAGVNISGINAEVMPSQWEFQVGPCAGKDMGDHLWMARYLLVRIAEEWGVTVSFHPKPLQGDWNGAGCHTNYSTAETRSDGGMKVIEEMIKKLEKRHMQHIEVYGSDNDLRLTGRHETGHIGQFSWGVANRGSSIRVPKSVALAGKGYFEDRRPASNIDPYAVCDIMVQTTLLSA</t>
  </si>
  <si>
    <t>MAPTAPAHSPATLLRLFLTTTLDKIVPLTQKGVESGSKVFGAAVFEKDSLDVVTVGTNHETESPLLHGEIQTIQQFYSIDRSTRPDAKNCIFFSTHEPCSLCLSGITWGGFDTFYYLFTYEDTRDAFSIPYDIDILKEVFQAPCSTCSSPPSPSQPLYNRTNKFFTSSPLSSLLAQIPAGAEKQELEALWEKVRGEYGRISGVYQEGKGEKGIPLA</t>
  </si>
  <si>
    <t>MRRSLPTKPLRRRTPRLDLIRSLPSPRFFVTSTSSSQRHDQPAHTLAILGGGLSGLSTVHYFLRTLSPALRDQTRIVVLEKEERVGGWCRAVRVQNGRRLGENEKPEGTDDLLVFETGPRSIRPVGLLGWLTIEMAHEIGLTSSIVTVPKTAPSARNRFIYTGHRSSTSISPILKAALPTIPSALLEPFRRRSPLHDDPSGLADESVDSFIARRFGRRLADELASAGIHGIYAGDTRRLSVRAVLPALWELEKEWGSVVLGAVFGSFARRRGWKKNSPWRVRQQAEVKEMERVKERIRANGGEALVEDVEKASVWGVKGGLQVLTETLREKLEVEGVEFWMGEKGNVEHVEKVDGEWQIRTSTGALNASQLVTTIPQLLPSSLAPPPLPATTVSVVNLAFKKPLPGSPPLHPAGFGYLIPRTVPPSLNPHHALGVIFDSDVMPDVDSSSSHGLTKLSLLLGGSYWLDRHPPPQPSHDHLVSAALETLRLHFPDRTIPESVHAYTHTHVHCIPQVPPGFMPSFRAFGDRLREAGNVAVVGGGFAAVGVNGCVKAAWEVGSAMAQAVNAQAGGKDGEGDEKVREAVARTVKTGTEMWEL</t>
  </si>
  <si>
    <t>MAPVAIDSSALPPVDTVAAAHPLKAANRFKQSLNGLSDKPLQRTYRGNKEGTIHLEGIPEFDDLYAKRQWVKEHLAAAFQYWGKLGYGEGLSGHITVRDPVWPDHYWMNPIAVHFSSITVSKLCLVTPEGHVHPDGAQLPINTAGFHIHSAIHKARPELQAAAHCHSLYGKAWSVFGKPIDILTQDACLFYDNQAVYKNFGGIVLAPEEGKNIAETLESETRVAILQNHGLLTTGMTVGEAVYYFSALDRLCKVQLLAEAACANGLEKKVIDDEDASFTAATLQNPENVYVNWKPEYELLVEERGHIWMK</t>
  </si>
  <si>
    <t>MVRPLRVAAAQVGRIDRGTPRAAVISRLNALLDQAAERGVKLAVFPETTFSTFFPRYWIEDQAEIASYFEKEPVEGIACCETVKAFFDKAATLGVDVAIGYGEETPDGTRFNTASYVSDRKTVGKYRKVHLPGTFEPFSKDPSVTNQLEKYYFKPGDYGFKAFRAPSLKKACGGEKSPIVGQLICNDRRWAEGWRVYGLQGVEIMCIGYNTTAWAPQLWGIDPDSMTREEAYADAMFHHKLVCQTNAYTNSTFLITSARCGKDDGIYPLISGSMIVDPEGHIVAENKTEEDELVVADIDLDACQQGKTKTFAFAKHRRVEHYGLICERAGVVEPEEPEEA</t>
  </si>
  <si>
    <t>MAAQQNKSHAQPSPVLLKRGYPVLLFAHQLPGDPLSPDFASTAAGAHHLSFAGDDDWRQRSFDMRTFERLWAESEDAAKGEERGVMRLTQTELYKGDLHLRFLEGLPDFRIHDASTLPDAIEHAVSFTSMTIEPARYLQRLLNEFTLLGGSVRRVPQLAALSDVRKYVRAPLAVLNCTGIGACTLTDVKDTTVRAVRGQVLKLRAPWVKAGWTRQIGSLAGGEGGERTYVIPRASGEVIIGGTREVDDYHPDPRPETTTDIIRRALEICPSLALPPSTTEPIDVRSIIEAEVVGFRPTRDAGIRLEAEELNTDDGTMLVVHNYGHGGYGWQSMWGCAEEAGKIVGEEIRKRGKNGAAVLVQAKL</t>
  </si>
  <si>
    <t>MTMTSPFDFDLVVKNGFIVTASDTVRADIGVKDGKVVLLMADIPVPADCEVIDAEGGFVTPGLIDSHVHIAQSAAKSLGAKSADNWTTASQSAVAGGCTTVIAFAVQNRGTSMQSAVDAYHDLATNNAVCDYSFHVIVTDPSEEQMHTELPKLIEQGITSVKIYSTYPALKLSDEEILNTFYAARQYGVTVMVHAENSDMIAWMTRDLAERGMTEPWHHGTSRPPIIESEATNRVLALSELMDCPVLFVHVSAPDAFKVIREAQTRLMSVFAETCPHYLLLTAQEMKAPGFEGAKACCAPPLRENPEDRERVWENTVNGTVTVVSSDHAPTKYYDEFGKQLGLTKNPSKNPRGDFRYIPNGLPGVETRGPLMWSEGVCKGRMSPNKFVELNCTNAAKLYGMYPQKGTIQPGSDADFVVWRSPSARKTSKVTVKNLHSACDYTPFEGHDIEDWPVLTILRGKVIYDGKTNEVVAEPGYGAFLKRGKSSLQGPRNKWLSEWRPKYMDEQAKVNGA</t>
  </si>
  <si>
    <t>MGSGSSAQEAPRSPGPGARARQASEGTERGQDGSADAGASAAEHAAAASGAAAKARAAGTGGEDELGAGVLVGNLIGQDHANYVLMYNMLTGIRIGVSRCQAKARRPLTDADYTARHKFSFDIVGNELTPSVKYDFKFKDYAPWVFRELREYFYLDPSDYLVSLTAKYILSELGSPGKSGSFFYFSRDYRFIIKTIHHTEHKFLRRILKEYHEHVKKNPHTLLSRFYGLHRVKLPHGKKIHFVIMNNLFPPHRDIHETYDLKGSSIGRLYPEEKAKQNPHAVLKDLNWVQRQRQIALGPEKKALFEEQLRRDTELLQRLGIMDYSLLTGIHNGVRGNSDNLREEKLSVFQPENVKVSRKATQVKRDADASALRKAVQRSDPRALGGKHELPEHENSEKRMFLFYQDEGGMRATGDNNEDLGVIYYLGIIDILTPYNCVKRIEHFWKGLKHNKHMISAVPPREYGDRFLAFIKSSIRGNDISIRPQMFEHEPKHDMNQEKPPVNVTSDDEKAQRQRDDSRVEMSEKSAVAQGKVKVQ</t>
  </si>
  <si>
    <t>MPSYIDVPSFPLSHGGKAIPAVGLGTWQSNPGEVSNAVKIGLQNGYRHIDGAWIYGNEKEVGEGIKASGVPREEIFVTSKLWCTKHRNVEAAVKESLELLGLDYLDLYLIHWPVPLNGQGNDPKFPKLPDGSRDRDTEWSINQTWEQMEAILEKGFVKAIGVSNFSEAYLDQLLTTAKVVPAVNQIELHPYLPQHELLEYLAKKDILAEAYSPLGSTDSPLLKDEDIQKIADKHGVSVGTVLISYQVNRNVVVLPKSVTEKRIIDNYKIVKLDEEDMRTLNGLYKTKGKRFIKPDWGVDLKFSHW</t>
  </si>
  <si>
    <t>MTGSTRYFSSSRVFSAAAPSGAPATVEVDKASGRVKRVHERVIKRDELAGAVDEVDWVDAGEQWILPGLVDAHVHLNEPGRTEWEGFETGTAAAASGGVTTVIDMPLNAIPPTTTVENLHIKLNASEGKRHIDVGFWGGVVPDNADDLQPLAKEGVKGFKGFLCESGVDEFPGINEEQVMRAMKELDAAKSLFLFHAELDNTSHSHNDHEDPSAYSTFLACRPPALEESAIDLIIRCARQFPSLRTHIVHLSASSALPALRHARRDLNLPLSVETCFHYLCLSAEQIAKGETLYKCCPPIRDDANREKLWQALLDGDIDFVVSDHSPCTTELKKLEGGDFLGAWGGIGGLGLGLSLLWTEASKRGIATEKVLEWVASRPAKQVGLEGRKGEIKEGADADFVIFDPKESFTINKSELHFKNRASPYEGLTLAGAVKSTYLRGEKVYDRKTGFKGVEADFPGQLLL</t>
  </si>
  <si>
    <t>MGLVFHVNGAPIGALAVLVAVFSSMGGFLFGYDTGQISDFLQMNDFKRRFASCPDLNALDACEFSNVRSGLIVSLLSIGTLFGALFGAAIADRLGRKKAIVVDNIVLIIGIIVQISSVSAWYQFMIGRIIAGLGVGALSAVVPLYQSEIAPKEIRGTLVCTYQLMITAGILVAYCISIGTRNLEQNGAEWRIPNGLTMFFSLFLMIGILFAPESPRWLFGEGRYDDAEHSLARIRGVKVEDNDYTVRQTYEEMKAAVEHESRMDKFRWIDCFRPRDKMLYRTVLLAVLQAGQQLTGANYFFYYGTTVFQSVGNVDPFVSQIILGAVNFGCTFLGLYIMERFGRRWPLIIGGLWQSAWLFVYAAAGTAKDPTENKSIGTLLIVSSCLFILGYASTWAPGIWTLVGETPRNDARAKTGAIATSSNWIWNFLIAFFTPFITGSIGFSYGFVFAGANLFNALFAYFFLYESAGLSLENVDRMYNDPNIKPWNSHKWVPPGAESRHDYIQGLQAERKTGGEKPVHRELADDGSSHDGTVVGSENPAKLGKHGRKPEVH</t>
  </si>
  <si>
    <t>MLCSARRGATLLSRELRAECYAGHARRCFSSTRPVARKPDPGAPKPPYNVLFFGADFFSCAVLKELWEAGSDLIGKTVVVVPPEQKTGRKGAQTYVPPLKTLAQQLDFQVEEVPPAELKEWVIPRPWRTTTGAQIPDSENVIVTASYGHMLPLEVLNKVQQLNALNVHPSILPRWRGAAPIQYAIMKGDADGVNTGEGEQLGVTVQELSRGAFDKGRILAQKAVPSPVSQPGYFTLEGHLAREGGLLLVDVLRNFHARQLAASPQDPAKATLAPKITKESANIKWNLQSAREIERLNRAIGHQEPLRGHYVSPSTAAMITVQMRLSRNIYPLPDQLKDALPGVVFYDKSKKVVLVRCADAEEAVAIDQIKKDSGIWVFGKDWYNGIKKLDGQQLLFDTDEWGYRPSVGWRKKDWKKDVKKPEAPPPPHPVPPHLRDRPLPPHLKNSPAA</t>
  </si>
  <si>
    <t>MSNYESKLIKCTLPSEGVLQVTLARPPVNAYNSELSAELQRHFEQASSDPDVRCVVLTSDLDKGFTAGLDLFATNLLPEADDPARAALALRQHIIFLQQAVSSIQNCDKPVVAAVHGICFGAGVDLFSACDVRLCAEGTVFSIKEVDIGLAADIGSLQRLPRVIGNASLLYELALTARNFGPPEAEKLGLVSRVVSGGKKGVQEAAMELAKVIASKSPIATLSTKHLLNYSREHTVEEGLRYTQAWNMAMVQASDVPASFQAFTQKKPATYAPLPGPAKL</t>
  </si>
  <si>
    <t>MAPPLQPTAQGLVSETEGTLSRITNGVASLPTPSSSSSLSADDLVDARGTILLPDGKRVRRPVFPANKEMYTRVPPHLMKPDGTPNYMLMSLTSNVYSILPEGTPLTPAVSLSQRLGNNILLKREDMTPVFSFKLRGAYNMMRQLTEEERWRGVIACSAGNHAQGVAMSGRELGIACTIVMPLNTPSIKYQNVDRLGARVVLHGADFDEAQRECARLAKLHGLTIIPPFNDPYVIAGQGTAAVEVLRQADVSELDAVFIPVGGGGFLAGMAAYIKAVAPPSVKVIGVETHDADALAQTLRKGEHLTLNEVGLFADGTAVRRMGDETLRVCAELVDEIILVSNDELCAAIKDVFQDTRSVPEPSGALGVAGAKKWIQQNNLIGKKMNFVSIVSGANINFSRLRFIAERAELGEGKEAMLRVIIPEKPGAFLALHSAIHPRAVTEFVYRYSSSKRAFIFLSFYLSSSSSSSRALPPQTGAGGGTSTPVLTPAQQRKEELSSIVSTLAAGGMKALDISDNELAKSHARYLVGGKSKVPNERMFRFEFPERPGALRKFLETLGTRFNISLFHYRNHGGDVGKILCGIQVPKEENSIFDEWVVALKYPFVEETSNPAYADFLGDEDGDATDAE</t>
  </si>
  <si>
    <t>MSPSPVYEATCTAPVNIAVVKYWGKRDTSLILPTNSSLSVTLSQDHLRSLTSARCITSGGADARDRLWLNGEEEEIKQGGRTERCLSEMRKMRKEFEASNSSLPRIADFPIHIASENNFPTAAGLASSASGLSALIATLSTLYALTPENGVSVSDLSRIARQGSGSACRSMFGGYVAWEMGLKDDGSDSVAVEVAPVEHWPDLHALILVVSDKKKGTPSTAGMQRTVATSALLQHRIKEVVPARMQRITTAIQKRDFDAFAEETMADSNQFHAVCLDTFPPIFYMNDVSRAVIQLVTELNRASVEKGEGVKAAYTYDAGPNAVLYVQEKDVKQVLELVLRYFPQTTESFPDPFNLGAKPASDVPQGFNKAVIPEHEVGAVARIIHTKVGDGPRVLAKEQSLLNAEGMPKSLK</t>
  </si>
  <si>
    <t>MVTSGVPVPTGQIRPLAVAMASFAAFGGFLYGYDTGYIAGVKEMNTWLRIFGDGAPDANGVPTLSSGRDSLVTSILSAGTFFGALGAYPVGDTLGRRFGICAYLILFCIGVACQTGAKNIATFVVGRVFAGLGVGGTSCLVPMYQAECAPKSIRGAIVSGYQWMITIGLLIAAVVVNGTKNRSSAAAYQIPIGLQFIWAFILAAGLLVLPESPRWLLLKDKEEKARKALARILSRDPDSQEVNEELAEIAANLHHERSIGQTSWLACFSNGEGKNGQRAWTGIGLQALQQLSGINFIFYYGTTFFRRSGINNPFIITIATNVVNVGATIPGILAVDRVGRRSLLLYGAAAMCVCHFIVAGTGVGVSADNKAGQKVLIAFVCIFIAHFAATWGPFAWVVTSEIYPLSIRGKCMAMSTASNWLWNFGIGYATPYLVDNKPGSAGLGSNVFWIWGGACVLCFIFTFFFIYETKGLALEQVDILYRNSNALHSNKFRKQILDENLHDEDKEAYYAGAQKNPVEKGEHKEDAVMRDL</t>
  </si>
  <si>
    <t>MAPAASNTVMDAIRSHVLTVETAKTLVFWTLVCRHFVRIVRHLRARGLLTAAREAYLATVQRGFGLMMLLPSMRNKVAGELDKVTLELEEKLAPKHPDAPSFRSLPDKGLSAEDVSTALTKMSELPNTKWENGRVSGAVYHGGKDMGEIWKEAFGKFEVANPLHADVFPGVRQMDAEIVSMCLSLYNSPLPASTIDEYGGAGTTTSGGTESILMACKAYRDRARAEYGITEPEMIVPISAHAAFDKAARYFNIKIHHIPVDPKTRKVQIKKVRRAINPNTILLVGSAPNFPDGAIDDIQALSDLAVKYRLGLHVDCCLGSFLVPFLERAGYQTVPFDFRVPGVTSISCDVHKYAMAPKGASVIMYRSKALRKYQYEVITTWPGGVYATPSMAGSRPGAILAGAWASLVHMGLDGYTASCHSIVGAAKRIVHGIRKDFPELYVLGDPLVSVVAFGSKTEGQGNGLGKVPIYEVGDRMSKMGWHLNALQNPPALHIACTRLTVPVVDDLLRDLRAAVDEVQAMEEAGKGSMVMLYGLGSSSAVGAGLVGEMASRYMDVLYA</t>
  </si>
  <si>
    <t>MLLRPSNLFRTLAARPSLRPPLATFAVRPYSQPPRKPSNKMADVTTPDVPQNKQQGAAADAPNLQKDPETGEMVSKSELKKRMKARELAKKKAEKAAKAPAQPAAKTNAADDEEELSPNQYYEIRSRAIQKLRAIPASERTLTTPNPYPHKFHVTISIPSFIDKYGKECKEPGSKSEDVVSVAGRIHSMRAQGAKLRFYDLWSEGTKIQVMATANDSESPEEFEALHNLFRRGDILGVTGHPMRTKRSELSISPKSCVLLSPNLHQLPKEHFGFKDQEQRHRKRYLDLIMNQDRREVFIKRARIINYVRKFLDNLGFLEVETPMMNQIAGGATAKPFITHHNALNLDLYMRVAPELYLKELVVGGLDRVYEIGRVFRNEGIDLTHNPEFSICEFYMAYADMYDLMDLTESMISGLVKHITGGYKIKYHPEGKEGPEMELDFSTPWKRFNMIEELEKQLGVTFPPGDQLDSPETNKFLRDLCTKHNVDCSEPRTNARLLDKLVGEFIENQCISPSFIVGHPQVMSPLAKHHRSIKGLCERFEVFVATREICNAYTELNDPFIQRANFEAQMQQKAQGDEEAQGYDETFVRTFSSNTAVRGRGSRR</t>
  </si>
  <si>
    <t>MTKVLVVLYSGGKHAEEQPKLLGTVENALGLRPYCEKHGLDLVVTDDKEGDNSTFAKEIVDADVLITTPFHPGYLTAEMVKKAKNLKLAITAGVGSDHIDLNAANEHKITVAEVTGSNVVSVAEHVVMTILVLVRNFVPAHEQIVSGGWEVAAVAKAAYDLEGKVVGTLGAGRIGFRVLQRLKPFDCKELLYYDYTELPADAAKEVGARRVEDLKEFLSACDVVTLNCPLHEGTRGIINKETLGYMKKGAWLVNTARGALCVAEDVAEAVNSGHLAGYGGDVWPRQPAPADHPWRKMQNPFSKGGSAMVAHYSGTTLDAQKRYADGAIQILDRWRNGQAQEPANLIVENGAYATKAYGQRTK</t>
  </si>
  <si>
    <t>MLLSTSRTAVRAVAAAPSAARAFSSTPAPQATLRELESRIKSVGNIGKITKSMKMVAASRLARAQRSMTDAKAYGKANDAVFEQSEASKSEAKVEKILYIVASSDRGLCGGIHSSVAKAARKDIEKGEGAGKEIRVVALGEKPKQQMARGEGAKALELSFSQIGKSVPTFNDALAIADKIEAEKFDFDKVKIIYNKFLSVISYEASALEIYSTKALQGSPAFAAYEVDSDELAGDLSSFALANAIYAGLVEGYAAEISARRNAMENASKNADEMTGKLQMQFNRMRQAAITNELVDIITGASAL</t>
  </si>
  <si>
    <t>MRDGAKLCCDIYRAAVSDEKIPCLIIRHCWTCRRDCPPPPQCHRPRAEPPQGGDWRGHPPRPERFEDCPKWGLDLDKLGSPEANWYHELGADGNTHFKIPIFAKKEFDAPWLLNHRVDLHNELKRLATTEDGPGSPATIRTAAKVVRVDCEEGVVELQDGEVIKAADGIHSVARTAVLGDQLIAKRSGHSAYRALIPADIVTANPRIAHIVAGDAQGTGLTTYMGPDRRLVAYPCRRSQYLNIVAIVPDSEAEGSTEQWQVPGRPEQLLESFSAFCEDAKDILRNISSCALWQLHEQDPLETWTKGKVILIGDAAHAMLPPMPIPNPANTTHDTPELDCIDFSGKTVYGDFRDDIVRDGFAVVKNALSPERAQHYVQEIHQWLEDFGLVYKRDDPSTVKEECLPIIHQKGLLQAYGIPHERFTWGVRCEPGVIGVFEKLFNTEDLLVSFDIVNVSLARVSPHGLLP</t>
  </si>
  <si>
    <t>MQSWLDIPADSHFSLANVPFGIISHAGSGGARVAATRLGDLAADLSLIEAAGLLAEAFEQKETSFFAKPTLNDFAGLPAKIRQNVRLSIQSLFASNSSLPDDLRSRAVISLDSVETHLPFSIPDFVDYSIFPAHALGAGRAIFGPQNQMPPAWNALPMAYNGRAGTVSVKNEIVRPQGQTRAFSAAREVAVGPCQALDWEFEIGAFVAEPTEDGTVLTPSTAASRIFGFVLLNDWSARDIQAFEMVPLGPFNGKSFATTISPWVVVPEALEPFATVKPPRLEGTAFEEPEYLREKEGAKTNYEVECTTTLHLASNPSTAEPVAKASFVQAFWSFSQLLTYQTYSGARLQTGDLLGSGTISNMGDRAQGCMLELSQGGKVPLRIGGEERRWIEDGDEVVFSAVAGGEGRKVGFGELRGKVLPMTTLRMA</t>
  </si>
  <si>
    <t>MPDASFAPNTRKLDVVVIGAGIAGLAAATALRHHNVTVLEQSRLKEEIGAAIHLAPNASKIALKWGLDLDKLGSPEANWYHELGADGNTHFKIPIFAKKEFGAPWLLNHRVDLHNELKRLATTEEGPISPATIRTAAKVIRVDCEEGVVELQDGEVIKADVIVAADGIHSVARTAVLGNQLVAKRSGHSAYRALIPADIVTSNPRIAHIVAGDAQGTGLTTYMGPDRRLVAYPCRRSQYLNIVAIVPDSEAEGSTEQWQVPGRPEQLLESFSAFCDDAKNILRNVSSCALWQLREQDPLETWTKGKVILIGDAAHAMLPHQGQGGGQAIEDAEALGVFLPSSTSPSSVPELLKRAEKVRYERASLIQGFSRAKALGPREGEKVVNAQEHAQYNFGYNGAKEWAEKMGVEVPV</t>
  </si>
  <si>
    <t>MASFALSALRRAALPRSAALVAARRGYAEAAASQSDKLRLSLVLPHETIYQSQDVVQVNLSAESGDLGVLANHVPTIEALKPGVLEVVESAESKKWFVSGGFANVHPNNTMTVNAVEAYPLDAFSPEAIRSHLAEAQRVASGNGTEEEKAEAAIEVQVYEALQAAIKA</t>
  </si>
  <si>
    <t>MSATASQFGDWPATKVRQTFLDYFTEQNGHSFVKSSSTIPYEDPTLLFANAGMNQYKSIFLGTVDPSSPFSKLKRAANSQKCIRAGGKHNDLDDVGKDTYHHTFFEMLGNWSFGDYFKKEATAMAWNLLTQVYGLPPSRLYVTYFEGGFGLPADLETKNLWLALGVPEDHIIPGNAKDNFWEMGATGPCGPCTEIHYDRIGGRNAASLVNMDDPDVLEVWNVVFIQYNREADSSLRELPAKHVDTGMGFERLVSVLQDKRSNYDTDVFRPLFDKIQQLTNARAYEGKLGKDDVDGIDTAYRVVADHVRTLTFAICDGGVPSNVGRGYVLRRVLRRGARYVRKKFGVPIGSFFSSLVPTLVEQMGGFFPEITGKFEDLKEILDEEEESFARTLDRGEKLFESYVQQAKKEGSNTLRGADVWRLYDTYGFPVDLTLLMAEEAGLSIDQAAFEAAQEASKEASKGAGKKGDGQAVRLDVHDIAALEANADVPKTNDEAKYGTGNVDSVVKAIYRQGKFVASTEELEDAQQVQLGIVLDRTNFYAESGGQEYDTGRIVIDGQADFVVEDVQVFNGYVLHIGRVVEGALKVGDKVVSSYDELRRWPLRNNHTGTHILNYCLREVLGDHVDQKGSLVAPSKLRFDFSHKSPIPTAELDRIEDMSNEWIKRNVKVFSKEMDLSTAQKIPGLRAVFGEAYPDPVRVVTLEFSLEEIQADIENPKWRSTSVEFCGGTHVQKTGEIKEFVITEESGIAKGIRRIIAITGEDARKASQLANDSEARFEQIIKLDLVEKEKQLKAFELEVATLTVSVGRRDRLKQRIAAERKAIVDAARAAEKEQGKAVADEVDRFFKENPDAKIMVARLDAAKGNPKVIQSAISQAKTLSKAGYFFSATEDGTKVAHLNVLPKGEISKEFNAKTWFNAVAAIVGGKGGGKDDGAQGFGDKADKIDEAIVEAKKLYESR</t>
  </si>
  <si>
    <t>MQHARTLATAVESKPEHLKSFKVYRWNPDKPTEKPYLQEYKIDLNKCGPMVLDAILKIKNELDPTLTFRRSCREGICGSCAMNIDGVNTLACLKRIDKDSKDVKIYPLPHMYVIKDLVPDMTQFYKQYKAIQPYLQAEKPADGREHLQSKEDRKKLDGMYECILCACCSTSCPSYWWNQDQYLGPAVLMQAYRWVADSRDTQKAARLEKLANPFSLYRCHTIFNCSKTCPKGLNPAKAIAALKQEMASA</t>
  </si>
  <si>
    <t>MASTQRRTSTAAEARTSFRRSSRTARGSVSEVGRRSESGRLQFTRTQDDTNLPSAAKKDMANYLVRLEKQFTLTPQRMRMIVDSFVEVLERGLEKTEQEVPMLPTFVFGWPTGKEKGSYLAVDLGGTNLRVCHVELEGDGKFEVTQTKYRLTEEQKQGDAQGLFDFCAECLGNFVTDHFGDEDGKVELDEPIPVGFTFSYPCLQEKIDHGVLIRWTKGFGAPGAEGKDCAALFKKGLEKFNVPVDLVALINDTTGTLIASSYVDQATRAGIIFGTGCNAAYMEKIGNIPKIKDLGLPEDAQMAINCEWGAFDSTTHEHLPRTSYDVHIDETSNKPGEQAFEKMIAGLYLGEIFRLVMCELIDEGILFLGQETYKVEKPYVFDTAFLSLIESDTTDELLTVTGLFAHFFSLDTTIAERQFMRRLAVLIGTRAARLSACGIAAIVSKQGLLDEAYDPAKMIGIATDGSLYNKYPKFPQRLEEGLVDIFGEKGRSIKTYHAEDGSGVGAAVIAAMTKERKAKGFAAHV</t>
  </si>
  <si>
    <t>MSLRLPLRQLAAKRVPPQALAARFASSEATAPAELAKTSSFAPYQWEDPLKVESTMLSEEEVSIMEMARSYCQEKLAPRVTEAYRTENFDRSILSEMGELGLLGPTIDGYGCAGVSSVAYGLVAREVERIDSGYRSAMSVQSSLVMHPINAFGSKQLKEKYLPRLAKGELVGCFGLTEPDHGSDPAGMTTEAREAPGGGGFLISGAKTWISNAPIADVFVVWAKCQWDGKIRGFVLDKGMKGLSAPAIKNKTALRASITGSIFMDEVSVPAEQMLDVQGLKGPFSCLNNARFGISFGAVGALEEAIRITREYALERKQFKKPLAGFQLVQQKLANAHMEAAIGLVSCVQLGRLKDSGNWSPEMVSIMKRNNCQKALDHSRILMEVFGGNAASDEYPIARIAYNLHTVSTYEGTRDIHGLILGKAITGIAAFE</t>
  </si>
  <si>
    <t>MAPTLPQDPPAPRYRTQNYRGNARGLGKQDHPEGSSNYTLLQGFEWYQEGGGKYYAWLAGKAKELGEMGITAIWIPPPTKADGPNSVGYSIYDLWDLGEFDQKGGRATKWGTKEELLECVRKLKENGIVVYIDAVLNHKAGADYTEPFHATEVDWDDRTKEISDLYEIEGWTGFNFPGRKGKYSEMIWSHIHFTGVDWDDKGKKKAIFRIQGEGKTWAKSVDKEKGNFDYLLGSDIDHSHPEVRKDLIDWGEWVIKETGAAGFRFDAVKHIDEGFIADFVREVRERLDNPDMFCVGEFWKSDLGALEGYLDRFPEQFSCFDVTLHDNFHRAGTEAESFDLRSILDNSLVRSRPMDAVTVVCNHDTQPTQALEAPVAPWFAPLAYCLTLLRAEGYPCVFGGDLWGCKSEPAVEPISGLAELVKARRWFAYGPTRDYWDHANCLGWIREGDADHDGCAVVICNGTGEGEKRMQVQGNNEHKGEKWVDVLGWTQGEVEIEEDGWATFRCPSKSVAVWVKKDARGLEAFGKK</t>
  </si>
  <si>
    <t>MGLLALGTPLVWSEAKKHADYVREHGIEQVLNIWERLKDRTGDRLLWGDEIEYLVISYDDANRNACLSLRQTEILQDLQADAEARRERGKDVVNGDGAAASGAGKEACIPVFHPEYGRYMLESTPGAPYGATLEDLLLVEGNMRFRRKLAKSRMKPHEVPLTLTSFPRLGAPGQFTDPYYPPGGGVARSLFLPDEVINQHVRFPTLTANIRRRRGSKVAINMPVFFDEKTPRPFVDPNVPRDRNEWPEDKNAREGAALDDHIYMDAMGFGMGCCCLQITFQACSVGEARRMYDAFVPVGPIMLALSAAAPIFRGLLADVDCRWDVIAGSVDDRTEEERGLKPLQHDRFLIPKSRYDSVDCYIADTPFNRPEYNDNNMPIDPKIRDHLIERGVDPLLATHFAHLFIRDPIVIFEETMCQDDAKSSDHFENIQSTNWQTVRFKPPPPGSPIGWRVEFRSMEVQLTDYENAAFSVFIVLLTRAIMSLGLNFYLPISKVDENMHRAHRRDAINTQKFYFRKNVFDPKPGHPCDPSLDAAEPQPAPSSDDATLPSASAFGRGRTNGFAAHVRDASVASSDYPASPTVCSSHAPSRSASPTPDIAFGPVEDEYDEFSINEIINGSKEKGFPGLIGVVERYLDGLEKEGKVSEEVRKGIDRSLELIRRRADGSLITLATYIRRFVRSHPSYAHDSVVSQEINYDLIRALDEIEQGKRPAPELLPEGWRTGYDEDKKGKGAFGRCCGDVVGDVASDDAQSEGSEGLSAGAAVIEDKGLCCGPMEPAPAAKEA</t>
  </si>
  <si>
    <t>MSPPPAQRFHIPKSRYGYDSVDCYIADTPFNRPKYNDNNMPIDPKIRDHLIKRGVDPLLATHFAHLFIWDPIVIFEETMCQDNAKSSDHFESIQSTNWRTVRFKLPPPGSPIGWRVEFRSMEVQLTNYENAAFSVFIVLLTRAIMMLGLNFYLPISKVDENMHRAHRRNAINTQNFYFRKNPVPSTSDDATLPSASAFGRGRTNGFAAHVRDASTASSDYPASPTVCSSHAPSRSASPTSDIAFGPVEDEYDEFSINEIINGSKEKGFPGLIGVVERYLDGLEKEGKVSEEVRKGIDRSLELIRRRADGSLITLATYIRRFVRSHPSYAHDSVVSQEINYDLIRTLDEDKKGKGAFVRCCGDVVGDVAADDAQSEGSEGLSAGAAVIEDKGLCCGPMEPASAAKEA</t>
  </si>
  <si>
    <t>MVMLRATASARAAFRAANVLRSSSTAAPYNPPSPYSGVSFQPHPHSLPVDGFVGAVGNTPLIRINSLSDETGCEVLGKAEFMNPGGSVKDRAALGLVKWAENTGRIKPGGTIVEGTAGNTGIGLAHVCRAKGYKCVIYMPNTQSQEKIDLLRMLGAEVYPVPAVAFENPENYNHQARRHAERLDNAAWVNQFDNFEGNRAAHIHTTGPEIYAQTEHLPGGLTAFICATGTGGTLAGVTRALKDLSGGKIQCWLADPPGSVLESFINRGVMERGGGSITEGIGQGRVTDNLAQDIKLLDGALHIPDADTIRMIYHLLDKDGLYVGASTALNVVAAKQLAVKLGKGSRVVTILCDGAYRYQSRLFSKKWLESKNLYQELPEHLQKYAVLP</t>
  </si>
  <si>
    <t>MDSVEAALSPVPSTPFSTALVSGGLAGTAVDTLFFPIDTLKTRAQSEQGFFRAGGFSGVYRGLGSAVVGSAPGASLFFTSYELSKDALPKFFPRLGTTDLAPVLHMISASLGEIAACMVRVPTEVVKQRSQTGSKGTRSWVVAKTVWQGEGLRGFYRGFGSTVAREIPFTCLQFPLYERLKLLLARRTLGHSASVSDLPAWQAAACGSIAGGVAAGLTTPLDVAKTRIMLANQTSSDPAAPAQRALALLPTLHRIYAREGASALFAGVVPRVVWISMGGAVFLGVYEKAKAVLRSDAERTRGRERD</t>
  </si>
  <si>
    <t>MTTRELAACRFGWTTGCTRFYEGMCKEYLWPIFHYLSLPDNISKKTEQAAWDAYYETNLVYARKVASVYKPGDLIWIHDYHLLLVPQMLRDLLPNQSPTISLFLHCPFPSSEFFRCLPRREQLLDGMLGCNLVCFQTHSYARHFLSSCVRVNGYEARAGGVDVHGRVVHLAHCPIGIDVDNVEQDRNSPGVRPKIEALRRLYAGKKIIVGRDKLDPTKGVLPKLRAFERFLHDYPEWANKVVLMQVTSPSPGDSPALATKVSELVDQINGTYGSLEFQPVHHYHQTIERDEYFALLSVADLALVTSRRDGMNTTSMEYIICQAEAKGSLVVSEFTGVSSLLSKAIKVNPWDLGGVARAIDSCFKMPLDERAARHNVLHRAVTSQTASVWAHMNILKLLESLQGEQATQNTPFLDENALVAKYESANRRLLMFDYDGTLTPIVKDPSAATPSPQLLHSLETLAADPKNIVYIISGRDGAFLEEHLGHIPNLGMSAEHGCFLRAPGSGKWVSLTDDLDMDWKADVLRIFRYYEARTQGAFVEKKVSSVTFHYRNADPVFGLFQAKECQAMLESMQESLPIDVLVGKKNVEVRPAHTNKGEIVRRLLYQHPDAEFCMCAGDDKTDEDMFHSMARIFSNSTPALGGSGKTLITPPESFALFPSLAQAARASAPEGALPDDLSQPVESKLDPSATFMIAIEAKETAGAKMTMANAVLESPAAMISLLERLSDFSTSKQ</t>
  </si>
  <si>
    <t>MADPHSVPLPASRGSLDSVRGEASQAHPSSSAPHALAAVDEADTSGDAAWFDDGGVGHGAEEEQEPANEPAAEDEQGGTLAGGEERVDEREAQELPSDPDERLRVLEDELDRTRMDRDAWEAQYQGLLAKLTAMRNTLGDKLKQDADELDRREQEIADLRAANDDLSTTLETLKSELIQSHADADALHSEVEQLRARAFDSEQAVSDEAQERELALREAQEDLERVRIERDEWEQEAMRERVRREELATRHSQIEMEYAQAKAEREVLREERDREMESAANLHAVLEEFQAAKDNELQALLGDLQTQLHDTQQALEGYRQRATQAETQLQNAQNDSEKVLALAKEIKEKNLLIGKLRHEAVILNEHLTEALRRLKKDQSETSVDRRLVSNVLITFLNTPRGDAKRFEMLQLIASILSWTDDQREKVGLQRASGALSGSSIISSGRGSSAKGHARSGKGKAVDEGAENESFSNLWIEFLLKEASAGQGSKAATQTPSSPPPTSPNGTQASTRFDLPPLGSPPLSAASTRRPSLSSMFSNGGSSTAPTSSAPPSIKEEEAGS</t>
  </si>
  <si>
    <t>MSNNLTASLTFPEGHSLKSLDFPVGLFINNEYSPASGGETIEVRAPAFDKVIAHVPRGTAEDVDRAVEAAQKAYDTVWGERCPGHKRGKLLMQLADLFEQHVEQLASIEALDNGKAYNIAKAFDVSEAAACLRYYGGWADKEHGKVIEVDNSKMAITKHEPIGVIGQIIPWNFPLLMFAWKLGPALACGNCIVIKVAETTPLSAFYATQLIAKVFPPGVVNVVTGYGNEVGAAISGHMKILKVAFTGSTLVGRTIMQAAAKSNLKPVTLELGGKSPNIIFDDADMEQAVSWSAFGLFFNAGQCCCAGSRIFVQESIYDEFLEKLTAKVKSMKVGQPFAADSFVGPATSKLQFDRITAHIQSGKDEGAKVHVGGNRHGDEGYFIEPTIFTDVTPNMRIAQEEIFGPVLVVQKFKDESDVVAKANDTMYGLAAAIFSRDISRAMRIANSVHAGTVWLNCYNQLNSQVPFGGFKQSGIGRELGSYALHNYTAVKAIHINLSQPNPL</t>
  </si>
  <si>
    <t>MAVGGGTLAVGSVALADRPLDAIMYDMRSKVEEIRLRAANELSNYVLASSRTLSAEAFNKVYGEIHTRCFALVNSPDLQDKLAGITAIDKLVDVLGNDMSRAIRLAASVQRAFPCPDPLVMTMAAKVFARLAAQGGSQMAEHVDIQVKSCIEWLQGERIEARRYAAVLVLRELTRSAPGLVYDNVPDLLDNLWTALRDPKVAIREAAAGALAGCLLIVTQRDGQYRADMFGMVYEQAQRGFKLNTAEAIHGSLLGYKELFLEGKMFMHERYTEVCDQILSFKDHRDPLVRRAVVELIPTLASYNHADFANLYLHKTMLYLLGQLRNNRDRTTSFHAIGHVAMQVKSAMAPYLDPILASVKEGLQQRGKKGAPSEEAIFQCIGMLAQSVGQALTKHMHELLDLMFAYGLSPALETALTQLGRDIPPLLPEIQERVLNLVSQILANEPFIQAGAPRRFHRHDYPMPTPEHRDENQVILALEVLGSFNFKGHSLGEFVRDHVARYVEDDNPDIRRAAALSCCGVLANDPVVGQTSNNAIRLVNEVLEKLLTLAIADPDPTIRQLTISHLDPKFDRHLAQAECVRSLFIALNDEVYAIREVAIKIIGRLASINPAYVMPSLRKTLIQLLTELEYSTSSRSKEEASTLLGLLVGASQRLTRPYVVPMLNVLLPKSRDTSPAVAASIMTTLGELARVGGEDLIIQLEPLMTLILDTLHDQASAPKRESALRTLGQLSSYSGYVIEPYLDHPSLLGLLIGLLKTEPGQHTRREIIRVMGTLGAIDPYRHTVVEGISNDAYVEAFNPTDPTHPSNIGPQHDEYYPTIAFNALLVVFNDPSLSEHHTAVVDAIMYIFRSLRLKVVTFLPQVLPAFLNVMRSCPVGLQEYYFQNLGQLISMVKQHVRNHLGPIITTIRDFWTTTPNPGLQIIIVDVIQSIALALDAEFKAYLPSLLPLLLQAFDQNLNFGELRRQNTLIRVLHAFSIFGSSLEEYLHLVIPAIVRTFEQPDVPSLLRKQAMQTVTQLSRKLNFADHASSIVHPIARVLASPATPSDLRNVAMDALCALMLQMGPDYVLFAGLVNKALVRNRIVHQQYDQLVSKLLKGEPLPQDLSFGDPCVVVIMPSNEATVAADAGVSKLPVNQVALKSAWEPVDRAKPDDWREWLKRLSVQLLKSSPSHTLRACANLAEVYPPLARDLFNAAFVSCWTELYDQYQEELVRAMSTALASPTLPPEITQTLLNLAEFMEHDDKLLPIPIATLGGYALKCRAYAKALHYKELEVLQDPSVQTIEELIRINNSLQQPDVSIGILTHAHQVHNLELKEEWYIELERWEDALAAFERKAQEQPDSFDVTLGRMRCLHALGEWDSLAGLAQQHWTRASHEQRRKIAPLAAAASWGLAQWESMDAYISVLKHDSADRAWFRSILSIHRGQFHKAQSHINKARDLLDTELTTLVGESYNRAYDAVVRIQMLSELEEIISYKEATAVGNNERRVVIQKTWMKRLKGCKRDVDVWQRILKVRALVVTPRENTEMWVKFANLCRKSGRLGLAEKTLNSLLGDDQATMGGPAMSGPPQVIYAHLKYQWATGAREETLAFLRDFTAKLSTDLGIHSDGEQTANAEVVNSGRKAEYTRLLARCHYKLGEWQSAMQEDWGSEILPDILRSYLLATSLDPTWYKAWHAWALANSEVVAHFARSQGEQDPTRPGAYSVHLVPAVQAFFRSIALSPDSSLQDTLRLLTLWFKYGHVNEVSNTIMEGFRSVSVDTWLEVIPQLIARIHAPDPSVRKLIQHVLTDVGKAHPQALVYPLTVASKYPSETRRRAALSIMNKMRDHSASLVEQAVLVSQELIRVAILWHELWHEGLEEASRLFYGDHNIDAMFATLEPLHDMLEKGPETLREISFAQTFGRDLADARESCRRYRQYGQIEDLNHAWDLYYQVFRKINKNLPTLTLLELQYVSPKLLNAKDLDLAVPGTYVAGKRIIRIASFGANLEVFTSKQRPRKLRVFGSDGIEYNFLLKGHEDLRQDERVMQLFGLVNTLLQKDPETFKRHLTIVKYPVIPLSPNSGLLGWVNNTDTLHVLIKNYRDSRKILLNIEHRLILQMAPDFDHLMQMHKLEVFEYALDNTTGQDFYRVLWLKSRNSEAWLDRRSNYCRTLAVMSMVGHILGLGDRHPSNLLMDRVTGKIIHVDFGDCFEVAMQREKHPEKVPFRLTRMLTSAMEVSGIEGTFKITCQHTMRVLRENKESILAVLEAFVHDPLINWRLVQGGRQVGNNAGRGGENAPADARRPRGDETNIHDDGAVGQINTRAVQVIERVQQKLTGRDFKPTVSLSTEQQVDRLIDMATKLEHLSLMFIGWCVAFTFAVRSSSG</t>
  </si>
  <si>
    <t>MQRLFTRSLTPAVPLARTAPSIACPPARRPFSMTPSLSSPTANGTAKPAVLMLDKITLATELYDELAKGWTVIPLTSTTREEFIADCKTKYTEAQGIYRHFKGDSNKVTGLFDPELVAALPPKLHFLTHNGAGYDQINIPACTERRLQVSNVPVAVDGATADTALFLLLGAIRQFGRAQHSLREGKFNAGLPLSNDPAGKKLGIVGMGGIGRAFARRARALGMSIVYHNRNRLSPDLEDGAEYISSLDELLSTSDVVSLNLPLNPKTKHLMGTEQFKRMKKSAILINTARGGVVDEKALVKALEDGDIASCGLDVYENEPKIDDGLLRLAREGDPRVFLLPHVGTVTVETQQEMEAVCLRQLDHGFKTGKLAFWVPEQKGHF</t>
  </si>
  <si>
    <t>MTSCAVAIVGVGLVGKQVVHQLTSPALSPLFKIISLTNSRHTLHLNPAAPSLDGQTLLSLLPPSSGPLPSSSTHPAASYVAANPTELVKKLAADARQSKQHTILIDCTSDLSVTELYPTAIASGLSVVTPNKKGFSSSADLFKQIVEAQSAPNAGLVYLEATVGAGLPIISTLRDLLKTGDEVTKIEGVFSGTMSYIFNEFSKPASGGAVGPKFSEIVKIAKENGYTEPHPADDLSGSDVARKLTILSRLLSINPSSLAALPDLPEGYASLSTETLIPSALANIASGEEFVQKLPEHDAEFDKLRSEAEAEGKVLRYVGVIDRASGVVKCGLEKYPAAHPFASALSGSDNIVAFHTKRYSQRPLIVQGAGAGADVTAMGVVADAIKVAERQGVRVHL</t>
  </si>
  <si>
    <t>MRPLSIRWAKEDGRRPLSDSLLSTAPIRSPQALLLPLIFCSRLGVVNVVGSTISRESHCGIHVNAGPEIGVASTKAYTSQYIALVMMAIQLSEDRLSMTARRNSIIDGLHELPGQIRAILQHDSEFQAIAPMLAKQTSLLIMGRGYQHATCLEAALKIKELSYLHSEGILAGELKHGPLALIDESMPVILVMTQDSIYPKVRSALEQVTARKGAPIIIANDTDPSFDDGRHRVIRVPRTVDCLQGILNIIPLQLLSYHVAIARGCNVDMPRNLAKSVTVE</t>
  </si>
  <si>
    <t>MYELHSQLFRERTLTSAPLCRCGIFAYASFLCERDRRFVLETLLNGLQRMEYRGYDSAGLEIEGDDPNEPYIFKEVGKVSMLKEKCMTAPIDMDKSYVSQTSIAHTRWATHGVPSTTNCHPHMSDPMKEFTVVHNGIITNYKELRLVLEKRGFKFQTDTDTEVAAVLAKYLYDSQKGKQISFTALIKSVIMELEGAFAFVFKSIHYPDEVVVARRGSPVLIGVKTEKKLKVDFVDVEFAGAADADKALEESAAPGAANGLLGVPGPANPQGGKLVRSQSRAFLSDDGMPQPIEFFIASDASAIVEHTKRVLYLEDDDIAHIAEGEFHIHRLRKNDGTVSTIRAIETLEIELAAIMKGSFDHFMQKEIYEQPESVVNTMRGRVNFDTHTITLGGLKAYLHVIRRCRRLVFVACGTSYHSCLATRSIFEELTEIPVSVELASDFLDRKTPIFRDDVCIFVSQSGETADTILAMRYCLERGALNVGVVNVVGSTISRESHCGIHVNAGPEIGVASTKAYTSQYIALVMMAIQLSEDRLSMTARRNSIIDGLHELPGQIRAILQHDSEFQAIAPMLAKQTSLLIMGRGYQHATCLEAALKIKELSYLHSEGILAGELKHGPLALIDESMPVILVMTQDSIYPKVRSALEQVTARKGAPIIIANDTDPSFDDGRHRVIRVPRTVDCLQGILNIIPLQLLSYHVAIARGCNVDMPRNLAKSVTVE</t>
  </si>
  <si>
    <t>MRPRSPSVRPSLPAVTALARRRPRLRRGLLWLNLDGQRLTDLCPADEIVKVPSMAESITEGTLKQWLKQKGDYVEADEEVATIETDKIDVAVNAPKAGVLTELLANEEDTVAVGQDLFKLDPNGKAEGGAKKEEAPKEEPKQDEPKKEEPKKDESKPEPKKEEAIPEAKSEYRKPDSAQPAPKAPEPSKKEEGKTAAQSPAAAAPKGSRNETRVKMSRMRARIAERLKEAQNTAASLTTFNEIDMSALMAFRAKYKEQVLKDHGVKLGFMSAFVKASTIALREFPAVNASIEGTGTSAEIVYRDYADVSVAVSTPKGLVTPVLRNAEQYNFVEIEREIANLGKKARDGKLTLEDMNGGTFTISNGGVFGSLYGTPILNPPQCAVLGMHAINDKAVVTADKQIVVRPVMVAALTYDHRVIDGREAVSFLVLVKKLIEDPALLNLYN</t>
  </si>
  <si>
    <t>MPSITTRTYAERAAKHPIPVAKQLLDICDRKKTNLCVSVDVTSKAGLLRIAEAAGPYCCCIKTHIDIVEDFDQDLVQQLQALADKHDFLIWEDRKFADIGNTVRLQYSSGIYKIASWAHITNAHLVPGEGILTGLASVGQPLGRGLLLLAEMSAKGNLATGEYTTKNVEAARRHPEFVMGFVAMRRVDEREETAGGVAPGEGADYVIMTPGVGLDSKGDGMGQQYRTPDEVIRGSGCDVIIVGRGIYGGGDGNPNEEIVKQCKRYQEAGWKAYEDRLRQ</t>
  </si>
  <si>
    <t>MQATASSQPDRLLLHRSRAAAPSPSPGSDSTTPARAVSPSHDPRLDKRSDDWNADVTGQAGQAGTQGSGKGYLLDKGAEEEPPSSNRTDYIVLLGVFLLAAALRFYRIDHPSGVVFDEVHFGKFASYYLRREFFFDVHPPLAKLLLAFQGWLIGYDGSFEFENIGDSYLDAKVPYVGLRTLPALLGSAIPAVVYAIMRESGYPRVVGLFSACLVLFDNAHIAQTRLILLDAPMILFMALAFYAYIRFYKLRYSEFTRPWWTWMTLTGIFLSLTISCKMVGLFAFLAVGSAVVYDLWNILDVRRGLTIEHVARHFFARVFGLIVVPAIVYLFWFWVHFAVLTKSGTGDEFMSPAFQQTLLDSPLTALAEEIRYYDTVIIQHKGTKAFLHSHPDRYPLKYDDGRISSAGQQVTAYRFNDTNNHWIVEPTKEIPASGRGRVVRHHDIITLRHVLTNTTLLTHDVACPTMATNTEFTTWDGQCASEEECEAKTLDTHFQLDIDDAHEGQQWMTKSSHFQLVHIPTRVAMWTHTDPLLPDWAFKQQEVNGNKNLKDRTTFWAVDEIVRDPSKPDLLRPKKEPRKPTKMNFFRKFFELQVLMLQHNAGLTDSHPYATGPINWPFLLSGISFWTGGTNERQQVYLIGNVVGWWICIMALSIFVGVLAADQLANRRGLTPIPTPMRNRLYNTGGFFLLAWLYHYAPFFTMSRQLFLHHYLPAHLISALVAGVVFHFLFCGDTVDYPVSVAGPLTRRRPRTRAKVGKGMKIAFVVVVGLLVANFAFLKPLTYGTPSLTPEQVNRRRMLSSWTLHYAK</t>
  </si>
  <si>
    <t>MSPAPSTRFQPHTPNPATRPQNVGIHAIEVYSPLRCIDEADLERFDGVPAGKYTIGLGQERMAFCDDREDINSFLLTVTKTLLEKYEIPPASIGRIDVGTETLIDKSKSVKTLLMDLFPGNSDIEGIDSKNACYGGTAALFNAVNWVESSSWDGRYAIVVAGDIAIYAEGGARPVGGAGACAMLIGPDAPLVLEPVHGTHMANVYDFYKPHLSSEYPEVDGPLTQTCYPNALEKSYDAFRTKESRRLGNSKGDKKEVSLDDFDYVCFHSPYGKLVQKGFARLMYKDFLSNPDAERFSSVSKAFLEPERAANVLDKEIEKAFTTLSSADFKAKVGPSTLTSKRLGNMYAGSLYGAFASLLDTVDSQTLQGKRIALYSYGSGLAASFFTVRVKGDTSEIHEKLKLKERLEKNQVRSCEEFIEALKLREEKHNISGYTPSGRIEDIPAGAYYLHHCDSKHRRVYKIRGHEGEQDVVESANGDKPHVA</t>
  </si>
  <si>
    <t>MAPRPRLNALRAPLRSFHSCSRAAQAATASPALPPTVASSLAAASAGTDATASTTSLNGWIRSVRRQKNVSFAVLSDGSQVGGVQVVLPKGLDESLTVGCSATFKGKWVESRGTGQDKEFKVESVDFVGESDAEKYPMPNTKQGIPLPVMRRNAHLRLRREGPAAMVRVRSEMNWAMAEHFRREGFVRVDMPVITSSDCEGAGEVFRVVESNPSSPAPASTASASSPPPPEPSTPAPPPPPSRYLTVSTQLHLEAITSSLPRAYTLAPCFRAEKSDTARHLQEFWMLEAEVAFLDADTPTALDQVMSVAEETVRAVAGHVRAMPEFERYFAKHSTGLEERLKALLVSERYMRMSYTRAVELLQEHAAANPDAFVFHPTWGSGLQTEHERWLAEEHVKRPLFVTDYPIALKPFYMLPNEPSTTGDNSRQTTACFDLLVPSLGELAGGSLREHRLDKLVAAMDKHGLDHDAYEWYLDLRRYGTTRHGGFGLGWERLVGLLTGENNVRECTVFPRAAEGSRF</t>
  </si>
  <si>
    <t>MLDDQVIGVLGGGQLGRMLLQAASPMAIPVVVLDPELTAPAKQASQPQVFPAFASSAAPLRHVDGAFTDAAKIRELAQQVDVLTVEIEHVNVAALKEVADECATTGGRSGKGIKVYPSPSIIGIIQDKYLQKVHLAERDVPVAPFLPITADSSAVSSDDPLASLVPSVLEAGEKFGYPLMLKSRHLAYDGKGNFVLRSSSPSDVRAALEALVPASSLSSPSARPLTDRLYAEKFAPFVKEVAVMVARGASGETRAYPAVETIHRDSVCHIVYAPLRPPVDPKNGVGREQRGENAVVGKSVNERAQEDAQKAIDALGEGAVGVFGVEMFLMADGSLLLNEIAPRPHNSGHYTIEACNVSQYVSHLYAILSLPLPPITFTPPAAAMLNLLGYSDSAKDDFLRPDGVVAKAVELGAAIHLYGKAGCRKGRKMGHITVLGTSDADVRTKIAQLAAVLPGSYAEPDRDADIFETSPHKPFSSNHPLVSIVMGSDSDLPVMKPAAQILTKFGVEFELSIVSAHRTAMRMEEFAHKAEERGVRVIIAGAGGAAHLPGMVASATSLPVVGVPVKASVLDGVDSLYSIVQMPRGIPCATVGINNSTNAALLAVRILSTYQPRLRKALEDYAHGLEDEVLAKVGKIEEIGWDAYEYKK</t>
  </si>
  <si>
    <t>MSKPLVLVTGASGYIGASVVHAFLRAGYRVRGTVRKQAQADAWRKHFPQYKGKLDFALVEDMGKEGAYDEAIKDVEVVVHTASPFFFGYTDNERDMLLPAVNGTLNILKAAHWAGTVRQVVITSSFAALQDYHRGPDPTKVYTEDDWCPLTWDEAVKEEKDQILVYVTSKKYAEKKAWDFVAEKKPAFSLTTILPVYVLGASEQPLLSVDGLSTSASWIREFIDKQDLPKAPIHAMIDVQDVALAHLRAVENASVAAGKRYLVAAHSFSGSEVAHILHQAFPDQQSRFPEVRGEPGWDKEEPWKWDTSRAEKDLGMRWKPLEQTIREAAEQVFEFERRDKRACTAS</t>
  </si>
  <si>
    <t>MPAQTSSDGGKWKVALIGSGNWGSAIARLVGKNIKERSDEFDTEVKMWCYEEDFDGRKLTEVINEKHENIKYLPGIDLGDNVVAEPDLIKAIEGANALIFVIPHQFIIETCKQLEGKVPSNTQAISLVKGVDVKDGQIHIFSEVIKEHLDIECAALSGANIANEVAKEAFSETTIGCRDIEVAKRWARLFETEKFRVAVSKDVLGVSLGGALKNVVAVAAGLIDGLQWGNNAKAAIMRIGLLEMKRFALEFFPGTEPETFVQESAGIADLITSCLGGRNRKCAEAFVTTGKTFDQLEKEMLNGQKLQGVQTAKELHEFLKARGKADNYPLFTFVYRVAYEGVKPDTITAHI</t>
  </si>
  <si>
    <t>MSSTPRGTTPATTALNALDDRRIKNIRPLIPPQILMEDYPLGLRAAATVLEGRKSGEEIVRGEDDRLIVVVGPCSIHDVRAALEYAKLLKAYADEASDDLLIVMRVYFEKPRTTVGWKGLINDPQLNNTYQINKGLRLARGLLLEIANMGIPTAVELLDTISPQYVADLVSWGAIGARTTESQVHRELASGMSMPIGFKNGTDGSLQIAIDAIGAAAASHSFLSVTKQGISAIVETEGNPACHVILRGSNQGPNYEKEYVKKAAEGLRKAGLVDKVMIDCSHGNSSKKFERQVIVAEDVAKQLGEKETAEHIMGVMIESHLVEGKQSIPANGPQNLVYGQSVTDACISWTTTVQVLDTLRQGVRARRALLGAESGRKGIDNTALATASERASSVQGVRDFNDPAQFPAA</t>
  </si>
  <si>
    <t>MATSYAYPPLPLSVEASDTLRSFLRVVILCLIAGAAVASREFAVVRFESIIHEFDPWFNYRATRVLTEEGFYAFWNWFDPTAWYPLGRVVGGTLYPGLMVTSGLIWKVLHMLSIPVDIREVCVQLAPAFSGLTALATYFFAKEVGKEGSREGTGLWAALFIAIAPGYISRSVAGSYDNEAIAIFILMITFCLWIKTVKTGSVLWAGVTALFYFYMVAAWGGYAFITNMLPLHVFVLLLMGRYSSRLYVAYSSFYAIGTLASMQVPFVGFLPLLTSEHMGPLGVFGLLQIVAFVTLVKSLVSEQHFRLLFRSFLGLGVALAVGGLWFMTKSGKIAPWTGRFYSLWDTGYARIHLPLVSSVSEHQPTAWPSFFFDLQMLMYLFPAGVYICFRELRDEHVFVIIYSVLASYFAGVMVRLMLTLTPVVCVTAAVAISSVYETYLDPREPDQGAKSTVTPAAAKQAVVGEVEAIAAAIEASAPSTPSKKGKRAAATPKADAPAASTSFASADSKTRHFGIIGLDSRFIPVIAFTFISFLFVLHCTWVTSSAYSSPSVVLASRGPDGQQNIIDDFREAYYWLRQNTKEDAKVMSWWDYGYQIAGFSNRTTLVDNNTWNNTHIATVGKIMSVREEVAYPILRKHDVDYVLVIFGGLLGFSGDDINKFLWMVRISEGIWPDEVNEQKYFTPRGEYRVDDQASDTMKNSLMYKMSYYRFNELYGGGPAQDRVRQQAIPPVPIQLDTLEEAFTSENWIVRIYAVKKEDNLGRDHRSANAFLQGKRKKRSRTPASSSAAKVKRKAA</t>
  </si>
  <si>
    <t>MTEAMKPVSAAVDVSNSSLLTGHVARQLSLTLIVAATPSHGIGRNSTLPWRLSKEMAYFARMTKGEGQELANAVIMGRKSWEGIPSKFRPLPGRVNVVVSRQQGFDLSQRLCSPYPPRFFPSFRRRHPPLRQLLLEPRLPDRRRTTLQRDVGRSRRTSTVLLVQLYCRPRPPHPPLHRIPRLRYLPSRFRSRHKRRRTTGMAAGFARRVAAMGGLGCSGRKADGAG</t>
  </si>
  <si>
    <t>MSAQYPPQPRPAPIPQPQLAPSGQTPGSYTEAFRGREAHTKFADPCEIARQESMRCLNDYSYDKGKCTEFFQAYRDCKKTWLDQRREDRRAGKDVA</t>
  </si>
  <si>
    <t>MALSATPGKASVVLGAQWGDVRKGKLVDILAANADICARCAGGNNAGHTIVANIDGKKTKFDFHLLPSGLVNPECTAFIGNGVVVHVPSFFQELDTLISKGLNCDGRLFVSDRAHLVFDFHQIVDGLKEVELGGSSIGTTKKGIGPAYSSKSSRSGLRVHHLFDEEAFAAKFRKLVEGRFKRYGHFEYDTEGEIVRYKELAKRLKPFVVDGPSFIHNALANNKRILVEGANALMLDLDFGTYPYVTSSATGIGGVCTGLGLPPRAIGETIGVIKAYTTRVGAGPFPTEQLNKIGEHLQEVGAEFGVTTGRRRRCGWLDLVVMKYSNLINGYTSLNLTKLDVLDDLETIQVGVAYHLDGKPLDAFFPADLDTVARVEVQYVELPGWKQSIQEVKRWEDLPKACQEYVEYIEKFLGVPIEYIGTGPARESMIVRKKN</t>
  </si>
  <si>
    <t>MSTDNVPKAVLYWFGGSVWASVPRLTAAEKGFTENELETRIVDLAKGENLAPAFLRINPKGTVPALVVPYAHTVEEGITTKFKALNSTIEICDFLDRSTVRSAHHSAPVLSPATVQRSAVSKEIIEHVHRDDVNPNTLLLLWRSEDERQAKLGGMVGGFLKGRQEALERYAQEVGSSDAKLKEFYEGKIKENGGLLALLEGKGDSSDIQKKAQELWTNVGKVFDFLESRFEPAAPYLIGDQVSLADLHAGAWLARVLACAGATSLTDIDSNLSTLESNLNGAKVGPKTAAWAKALFERDSFKQVYGEGLH</t>
  </si>
  <si>
    <t>MSSPSLHSSDKEKGQEIHNEYVGKALDAPYLSPAEEKKLMRKIDYKLVPFLSLLYLLSFLDRVNIGQARLDGLEKDLHLKGNQYQIALVVFFVGYVSTEIPGNILLKKMRPSRFIPAIMISWGIVMTLMGTCSNFAGLVAARFFLGLTESVLFPGICFYLVSWYKRNESNLRIAIFFSSATLSGAFGGLLAYGLSKMAGVGGKGGWAWIFIIEGLLTFVVGCISPWMIEDFPEEAQFLTPAEREHVVRRLKEDTGAAGTFKMKYVMDAFKDWKTYVFALIYIGVAEPLYALSLFSPTIISELGTFSRAQSQLLSTPPYALAFFITLATAIYSDRIQRRGIFNIFWMTVVIIGYGILIGIETQKHPGVAYFAVFLCVCGVAPCIANTIVWTGNNFSGVLKRGTSMGVMFAVGNSGGIVSSLVYRTQDKPRYILGHAVGLGFAGMCVLLSIFMMVYFQRENARRDAKYGKVPDFVLGANGEELTSVADDPEIRRRFGLDGMTEEQIEGLGDKNPLFRYYQ</t>
  </si>
  <si>
    <t>MSTYSRLVRFLPASSSKPVIGEPVNADQDVGLATYAGEPVEVEVFSGQSVLNPGERTGRKEIIGKLLSPLAQAEVGTIRCIGLNYLNHAHEVNMAIPTVPVLFMKPSTALADPHPAPTLIPKAFIKDDAADYESEVAVVIGKACKNVSEEEAMDYVLGYTAANDVSSRAAQFAQSQWCYSKSFDGACPLGPALIHKDAVKSIAELKIRGSLSGNTVQESNLDDLIFSIPRIVSFLSQGTTLPAGTVILTGTPAGVGWSASPRKLLKDGDEFRVFVSHGVGTLINKIVEEK</t>
  </si>
  <si>
    <t>MAPALANELKIHIIGAGMGGMGSALALARAGYTDIHVWESARSLGEVGAGINLTPNLSRILDRWEVLDIAKAEAVALKSASVLNCASDETLTNVDFGYIEREFGYPFTVVHRSALQKCLVTGAMGSGVVQLHLNKLVTDYDFEGSRFFVKERSSTPTNGANGDTEASTEHAGEWVQADVILAADGVKSKARAAMLGRKGEVDTVVDTGQAAYRIMVRKEQINNDPDLLPFFTSSHSFRWIGEKRHIIAYPIASGEIFNMSTAHPDRRFVEADTWTATGSKSEMLNTFHDFCPRVQKLLNLVPEGDVLEWKLRVHEPLSTWVDHNVALVGDACHPTLPHLAQGAAQAIEDAAVLGVVLSKIKSKDEIHKALLVYQAIRKPRADWAVMTAAANGKGLHLGAGKDQEARDAAFRTAKKEGGENPDKALDKITQEILYAHDCEVEAANAFEKLFAEVA</t>
  </si>
  <si>
    <t>MSSYTASKVSEPEFEQAVAEIRSTLAPLFKKRPELENAFKVLMIPERIIQFRGQCQVNNGFRVQFSSVLGPYKGGLRLHPSVNLSILKFLGFEQIFKNALTGLHMGGGKGGSDFDPKGKSDNEIRRFCVAFMRELSRHIGADTDVPAGDIGVGGREVGFLFGAYKQMRNEWVGVLTGKGYDFGGSKIRPEATGYGCVYYAEEMIRVARGEDFKGKRVLISGAGNVAQFAALKVIELGGQVLSLSDSKGALVAEGNEGLSADFINQVADLKLKGGYLKDLSAPSGFKYVEGARPWKLVKNVDVALPSATQNELDEEDAKALVAAGLGFVAEGANMPCTLEAINVFESSRREKGNKGVWYGPGKAANCGGVAVSGLEMAQNSARLQWTDEVVDAKLKDIMKNAFEIGLETAKEFTEGGEWPSLVMGSNVAGFLKVVEAAKAQGDVW</t>
  </si>
  <si>
    <t>MMWVGLPKLVAAVSNAGGLGILTGLTAGTPEQLRNSIRETRKLTEKPFAVNLTFLPSISPPPYEQYAKVIIEEGIKVAETAGGPAAIPIIKMYKEAGIFVIHKCTSIRHAQAAEKVGVDMLSIDGFECAGHPGEDDVGGLLLLALAARKLKTPYIASGGIGDGRGLAAAIALGAAGVNCGTVFMATKESYVHDNIKQAMVQADERSTTHIFRTLRNTARVFKNKVAEEVVAKERRPGGVEFPEIAPLVSGARGKKVYDNGDPDAGVWSASGVMGLIDDVPSCEELLKRMERDAEKVLLESAAKVKRESKL</t>
  </si>
  <si>
    <t>MGKHILNSPKTAILDSLSGLAFLNPSTEVYDTTLLLRSPSHDRVHIVCGGGGGHEPAHAAFVGEGMLSAAVSGQVFASPNAGQVEKAIGKLSLSKGVLLVVKNYTGDVLQFGLAKERWSATHLEDDSVRMVIVGDDVSVPRSQGALTGRRGLTGTVLVYKLAGALAAQGASLDEVEFVAKMVAERCGTIGMGLEHCHVPGTEKGEAYLKDDEAEIGMGIHNEPGIRKVSPIPTASKLVDEFLTTLTSTDSDPERSYLPFKNDGQDEVILVVNNLGGLPELELGVVVKEAAEWLANKRITVRRAVAGSFMTSLNLPGFSLTLLLLPRSPLTPPPSTSSSLSLDTPLLLDLFDAPTQAPAWKWTFRGEPEMRVIKEGEVEKVGKREEKVGEEVKGPKPADPKLFLAALEAALKSVIAAEPEITRYDTIAGDGDAGLTLKAGAEGIMHAISQNKIPSDDVVAAMVACSAVVEKEMGGTSGGLYAIGLSGLSKGLLDAAKEKGSETATPEVWARGLELALNTLYRYTRARPPSRTLVDPLSSFILTFSSSPTSPTALSHAIAAAHEAAEATRDLDAKAGRAAYVDQEKIREASVPDAGAWGVWKLLEGVQKAVDRASKE</t>
  </si>
  <si>
    <t>MGLIVNSLPKYSGPYLVATADLELAVATPRSFGHALLKSTKRPALQLDTVLVTLFYPADSTQRGSGKRQHWLQRPLGQTAEGYARFLGQKPWLVKALFWLVGAGMRLPVQADRPLASRKAEDEVTNEGRSTASSHDTVVDGALAGEKDRFPLVVFSHGLSGTRTTYSQWCGEIASKGYIVAAIEHRDGSGPVSVVRSGDGKERIVDYIRPEHLEWPSGHSPQSAMQFRSSQLSMRLAEISSVLTLMQRLNDGDGAAVAKENRRKEYGEGKSLEGWKGRIDMEKEVTMAGHSFGGATTIQVLRAGATQYPFKRGIALDPWADPIPPAPSPSSPSFSPLSASVSTNTTGSNPAPTTSPSNGNGGKVPLDINVPLLVINSEAFTLWRQHYSLVRDIVKAVGGGAERWLMTLVGSIHISFSDLPLLLPSYLNPRAGSRVPARLATSRVVEACGEFLSGQGTSGEILGQRVKEGDEDGARDGEGGKDAEGKKRVMQGEVGSMRMHIAGRA</t>
  </si>
  <si>
    <t>MSASITIPSPFDAHVHLRQGNMMKLVTPHVEQGGIKMAFVMPNLIPPLTVPEHTFAYVKELQAVAPNLHILPSLYLTNQLTPEHIRQAKAGGIIGVKSYPRGVTTNSEGGVGMEGYAVYDEVFAEMEKQDMVLNLHGEVPSDVDGDGTCVLNAEERFLPHLREINRKFPKLRIVLEHCTTAAAVECVKSLPSNVVATITPHHLALTIDGACSTSLGFCKPLAKFPSDRKALRAVVREGNPKFFLGSDSAPHPSSSKLPALQVAQVKGADGSTEEEITLPSPCAAGIYTSSNLIPLTAEIFERSDIPLERMQGFCSKFGRDFYRFPAKEGEEVTIKRVEGKKVEKAFKYQTDKGEDEYIIPFMAGDKIGWEIAA</t>
  </si>
  <si>
    <t>MSTRQWPNILITGTPGTGKTTHAAQLLEALQAAPSTSTAPWQHVNVGDFVKEKQCHSGWNEEWQSWDVDEDKLLDALEVVQQPGAKILDWHTCDMFPERWIDLVVVLRCDHSQLWSRLEKRGYALNKLQENNEAEIMEVILQDARESYAEEIVVELRSESPEEMEENIGRIVAWVEAWRRDHVDDEP</t>
  </si>
  <si>
    <t>MLRTFSSRIRTAPSTRPLRAFHTTPRRSFVVDLTRRASIPDPSIAPTANEDLVDISSQFKHIQTKDGTSAASDLARRLSQAVLPKLERPDVKKVMIVGSGGLSIGQAGEFDYSGAQAIKAMKESNIECILLNPNIATIQTSHQMASEVYFLPVTAEYVAYVLEQERPDGILLTFGGQSALNVGVQLEKMGVFERLGVKVLGTQIRTLEVSEDRDLFVKALNEIGIPAATSTAVSTVKDALEAAERIGYPVILRSAFSLGGLGSGFAENEEELRDLSAKSLSLSPQVLIEKSLKGWKELEYEVVRDAADNVIICCNMENFDPLGIHTGDSIVIAPSQTLSDDEYHMLRSAAIKIVRHVGVVGECNVQYALNPNKREYMVIEMNARLSRSSALASKATGYPLAYTAAKIALGHTLPELPNAVTKTTTACFEPALDYLVTKIPKWDLAKFQHVNREVGSSMKSVGEVMAIGRTFEESLQKAIRQVDPRWTGFEAYWKPEDLEHALTVPTDRRLFAIAHAMLNLNYTVDMIHDLTKIDKWFLYKLDNIVQVHHQFRKTKSVAEVDEDLMRKAKRMGFSDKQIADLIVRDGGEATDEYAVRAHRKSLGVTPFVKRIDTLAAEYPAHTNYLYTTYNASSHDIEFDDKGTMVLGSGVYRIGSSVEFDWCAVSCVRKVREMGKKTVMINYNPETVSTDFDEADRLYFEELGWERVMDIYELEGSEGVVVSVGGQLPQNIALRLKQTGINVLGTDPESIDNAEDRHKFSAILDKSGVDQPAWVEATTVESAKEFAKKVGYPVLVRPSYVLSGAAMNVVWDESTLEHSLTAAAEVSSEHPTVITKFIDGAQEIDVDAVAHKGELLIHAVSEHVENAGVHSGDATLVLPPFSLADDDMERLKVIAQKVAKAFDISGPFNMQIIRKATPGEETTLKVIECNLRASRSFPFVSKVLGVNFIDYATAAIVGENVPAPIDVMKEKRDYVAIKVPQFSWTRLAGADPYLGVEMASTGEVAAFGTDLAEAYWASLASTNGFRVPQANSGVLLGGDVNCPQLATVAKGLSELGFKLYCSSSVVEEHLNALPHVKAEKIFFPLKDKRKLREVFDEYEIQSVINLAKARGKDTVDEDYVARRNAVDFGVPLINNPLLAELYVQALGRKMKKGEVGKANNYEEGRIPSEVQPWSQWIGSHA</t>
  </si>
  <si>
    <t>MSSVPLLSSATLSAQCSRSNGSAGHVPLELRHSPLLSRAFRSFVLFLPLCLARGCRPEGPEAPTSALRLSVSPAMASATVARPGDERNSLAIYGYPVAQSVSPKIFNHLFPLLGLPRHTYGAVECRSLDEPGNAWEEAIKRADCLGTCLTMPLKLQALRKVDELTPEARATGCVNTTFFRPSPTSSSTLVHVGTNTDAAAVSNVLLSSFLGVSSPLLASAPRQFQPGNAGAFVVGGGGATRAAIYALSRLNLSPIFIVNRDPSETERVVQSFPDIDLRPLTTIEQARREMEDLRKRGVRLVCGVSAIPCEPPTSEGEKRVYEVANEVFALAGGKGPEMERMERHEGCLPLPMKPAFVDMVYKPPMTTLRILAEERGWTTVCGTEVVLENCFGSFPCSVSFLERH</t>
  </si>
  <si>
    <t>MSSAADQINQSTPRNAPKASPTASLLVGKAVKTALEQGAQNIDLSKLPNLTDMSPESITQNVHAINSLCEDPRQKFVFEKLVTHLHDFAREVSLTTDEWMNAIQFLTKVGQICSPIRQEFILLSDALGLSALVDSMNHPTKPPATEATVLGPFFTEDAADLSHGDSIASEGKGEYMYCEGRVLDVDGKPVANCTIETWETDDEGLYDTQYSDRSHPDCRGRLHTDENGYYAYRLVKPTPYPIPFDGPVGQMLKSLNRHVFRPAHLHMMFVAEGYETLITALYFKGDPYLTSDAVFGVKSSLVVDTELIEDDARAKQLGFKHGPFHYLKKDYVLMTKDQAEEEKKKSLANYYKSIQP</t>
  </si>
  <si>
    <t>MQPFVYNALPARVIFGWGTVSKVAEEVKRLGCSRALVLTTPQQVEAGEKVKTDLGDLAVGIYSNATMHTPIHVTQEALAKAKELNVDCCVSVGGGSTIGLGKALALHSPDAAKIKNIVIPTTYAGSEATPIIGQTENDKDGKPLKTTQKTMKVLPEVIIYDVDVTLSLPPQMTITSGLNAIAHAVEALWAVEANPIISNLAIQGIEAIGRSLPLIKADSQSKDGRADALFGAWACGTCLGAVGMSLHHKLCHTLGGSFGMPHAETHTVILPHAVAYNAPYAQDAVSRVAKALGVSNAAQGLFDLAKDNGAPYSLKALGFKEEDLEKAADIAAKAPYPNPAPLEKAKLLQLLTNAFHGTRPE</t>
  </si>
  <si>
    <t>MRFWGKIREVAWGVPPATKAERKLLVKIDWYILSFICLMYFSNYLDRANLSNAYVSGMKEALGMKGNDLNKVNTCFTVGYTIGMLPQNLLLQLVPARILFPLNTVTWGGLTMVTAAAKSTSHLCVIRFFQGIAESSTFVGAHYVMGSWYLEEELCKRAAIFSASAQIATLFSGILQARIYKTMNGLHGLPGFRWLFIICGVITVPIGLYGYLFFPDTPSRNRSLVFSASERHLALSRLPPRPETKLDRTVVRRVVGRWRWWLMSMIWIVGGELESIGSNALMAIWMKHQTSIGAHSWTVSNFNYYPNGATAVSIVALLTTAVWTDYTKKRYQVNLVISAVMVVAAALILAQDQIGTGAVFFAFYIAGISYAGQAFNFSWANDLTRDDEQERGIVLASMNMFSNAFNAWWSIVFFPADHAPYWRRGMISLIVLAPIMVVLTLAARYLQLRDQRLALQKGGTVEGERRRQDGGNVMEDGRMRTEERREAEGRVSSEVEEEKV</t>
  </si>
  <si>
    <t>MKLLAELEAVKRASHEVLDDCVAFLTRLCQLDTTNPPGINYRECATLIASHLDSLGYETDLLPVASADLPALAPHAEGHERVNVIGRKKSEAKEPTLVEVAGQKREKTLHFDGHFDVAPIGDASTWVHPPFGAEIVEVEGGKAMVARGVSDMKGGIAAAIWAVEAVKRAGFKLRGTVENSGVVDEESTGIRNAGAGWLVEQGHVSPEKVDGVVITEPLNVENVCLGHRGALWATIDFHGVASHGATPQRGVNALTHAATFIVRAQEKIVPHLSTLLDSRVIPSEARTASLTFTVLNAGKGQNSVPDLATLKCDRRLVPGETLDEARRQIHQVLEECQAEMGGPEVFRFDYKEDYSTEPVWVDEHLELCRIWAASVERAVGQKAGIVCSPGSDDQRFFVRGGIPQTIVYGPGNIKQVHNHDEHLLLNDLRKAIEVMAIGACGFLGIE</t>
  </si>
  <si>
    <t>MPACIPIWLDCDPGHDDAVAILMALHLPEIDLLGISTVHGNASLFNTSRNAARCLLAFGSSEQAKRIPVYAGAEKPLLRYIRHDSEIHGEDGLGGVEGLPPSDSPAVLSKLDETKGKNAVVALADAARSLPDGEQLTIVATGSFTNVALFVSLFPELVRDKVEKVVVMGGAEGRGNRSPTAEFNVLCDPHAASILLDAEVPVVMAPLNITHTAIFRKDDNSTLLVPPSAIPDLASSTPDATAHPSRAHTPLRHTLHTLLNFFASTYKSVFSFDDGPPVHDALCIAYLARPEIFKAKRYRVDVETEGTHTQGTTVVDLYDYKKDQLVEFKKDPESRASWGRFGKNVLMLEELDVPEFWRMFQQCVDEADKVSPLNSK</t>
  </si>
  <si>
    <t>MLSQAVLVISAATLAAAQWPSYAPALVSCPSDSILERTGNPISGNQTLFGAEASYIQNRRTNVLPNLWQQYLQDNATGSTGYDVMQIVQNTPNLGIAVSGGGLRASLYGAGVLSALDNRNSSTAGGLLQLANYLTGLSGGSWTVSSLALNDLQPVYELVAGINNSRSGGWMLDKSLITPDGLLGISQNGDYIDALSADVSNKSSAGFPISITDLWGRALAYHFFNQTTPSNFYEAAPHDEGLLFSSIRLTQNFQAGAMPVPILVTTSRQSEQQQLTNDSTSVIPLQNTAFEISPFAFGSFDPSLSARIPIEYLGTQLSNGQPLNSSACVNGFENAGFMIGTSASLFNAVQESFSGAAFGSIISRLLQKITDLNPPAGSVPLVANYPNSFGNFTPEGGYTFESSGNEILQITDGGEDGSNVPLYPLLVKARAVDAVFAVDGSADTSETYANGTSLIATSDKVAMYMHNYTDFPPIPATQADFVAQGLSTRPTFFGCNSTTGGNQSAIGAYPLIIYLPNSAGAHPGATNYSTFKLDYSYDEVVGFLDAAHEYTLRGFPNASSPNEPDQQWPLCLKCAVVDRARARAGMNRTAACEACMNRYCWSDAVAETLANSTANGDQASSSGKPSSGALKTPALSYMALAGAGLVGGVALLL</t>
  </si>
  <si>
    <t>MTGAIEAVQHPHASNPALTVPLGQPLPPPPNRPSKRPKPPPVVHLVAGGAGGMCGAIVTAPFDVVKTRLQSDLFAHKAAEAGKQTVQRTGARGLLWNFVDTGKIMRDIAKNEGPRALFKGLGPTLAGAVPARSINFFVYGNGKHLYAEWFNGGKENTAVHLAAAATAGVATAAATNPIWVVKTDMQLRHQQRQFASSSPSAPPAGPSTPTSSSKRPLPTPPKPAKQIFSHSFRSASSPVLPMQGPPPRPTSWSTTVDIFRSQGVKGFYRGLSASLLGVTEGTIQWSLYEQFKRIAKAGQAPGEEDAGWRVSAAAGSAKFVATVITYPHEVVRTRLRQPLPPSGVAKYKSLGQTFKLVIKEEGWRACYHGLTAHLMRVIPNACCMYLVYEMIVANAEKRIGAKFDEEQAARRD</t>
  </si>
  <si>
    <t>MLIEQTQVTVQTATGDLAIEIVKPKIAGYPNARFPGVVVWSEIYNVTGPVLRFANQIAAQGFIVACPYPFHELSGNVPIPYDTKGTDEGNAYKVKKLLSATDEDIKKTIDTLVAHPNCTGQIGATGMCYGGHLAFRTALDPRCKAAVCYFATDIHSSSLSPSGDDSLDKASRGEIKGEVVMIFGTQDGHVPLAGRTLIRDRLTNAGTKLSFLELQANHAFIRDEMSKGRFDAAISKVCFELLLETFTRTIGRDLGEPVEETKGDGKLVC</t>
  </si>
  <si>
    <t>MTQQQSTVNWDEYISERGKMWEPSAIRGLFPLEKIPGMVSLLAGKPNAETFPFSAIKVDLKPIIPGDAVETLTIESDALSEGLQYGATAGLPSLNKWLENLQEVRHKRARDGSWGLSLGSGSQDLINKAFYSLVNEDDSILLETPVYSGTIGLLKRHKVNLMEVPVDTQGLDPEKLEDILANWKSKFPGKRFPKILYTIPTGSNPTGATAPLERRERVLALVRKYKLILLEDDAYHYLSFDPEHIVPSYFELEGRDGGEVGRVIRFDSFSKILSSGMRLGFVTGPKPILEIIDLHTANTNLQPSSTTQAMVLVLLNKWGLDGFLAHTRRVAAFYKDKRDMFEKVAHKYLDGLATWVTPEAGMFLFLDLHLTTDGTPGDSSELISATAVQKGVLAVPGVGFLPNGGRSSFVRVSFSLATEEDAELAFQRLRECILEARGEKA</t>
  </si>
  <si>
    <t>MLAAVGQMCSTSNLALNARLCTSIIRRAAAASARIILLPEACDFLGVPPDETHKYSQSLDDSEFVKAVKGQAIDSQIWVGVGVHEKAEEDPKKCYNVHLLISPQGQIVQRYKKIHLFDAKHSGKSILESNTTLPGKELMDPVETPVGKLGLLTCYDLRFPEVALSLRRRGAQLIAYPSAFTLRTGPPHWEVLLRARAIETQCYVLAPAQIGQHSETRTSYGHALIVDPWGQVIAQAPDRPPTYPPDEQDEDAGTFVTAEIELPWLEQLREEMPLWEQRKSWSDGVYPIL</t>
  </si>
  <si>
    <t>MAFNQQPIALLSVYDKTGLLPLAQGLADAGVRLLGSGGTAKAIRNAGMNIEDVSDITKAPEMLGGRVKTLHPAVHGGILARNIPSDASDLEAQKIAPINVVVCNLYPFNETIARIPPPSIPEAVEEVDIGGVTLLRAAAKNHDRVVILSDPKDYDEFLAQWKAGNGQVSEEFRQRMAVKAFSHTAAYDTSISNYFRRQYVSADGLADAPADKKADLTERVQQLTLRYGANPHQKPAQAYVTEGKLPFTVLSGSPGYINLLDALNSYALVHELSRAFTPAKAAAASFKHVSPAGAAVETKLTETDVKVFDVDGVGELSPIASAYARARGADRMSSFGDFIALSHTCDVPTAKIISREVSDGIIAPGYEPEALDILKKKKGGKYCVLQMDPSFNPGTQETRQVYGITLEQRRNDAKIDAETFGNIVSKNKNLSPEALTDLIVATTALKYTQSNSVCFAYNGGTIGLGAGQQSRIHCTRLAGSKADAWWLRHHPRVLSFKWRKGIKRADRSNGTDVFVTGEIFDSDPAGSERKEWESLFEQGQVPEPLSAEEKKQWFEEIKGKVSLSSDAFFPFPDNVWRATRSGVGHFAAPSGSVMDEKVIETADESNAVYVFTNLRLFTH</t>
  </si>
  <si>
    <t>MENYYAGNPLNRLSYLRSSQAFLTSALRSPKAKFLPLDSLSPLCKHDKDGARHLHFVGWKDVEAVVGEAEQVFAGVDGKRDEDVPELAILGLQAKRLGKTRVGDLSHDEKMRYFLDQPALVFLGVDERSAPESAKSLPVSKPDEHSTLETHSPYGEPYWALDVSALPDLKQKILQENEGAKFMELRSGAQTMPTQEASIAAEARALVDWNTRNKFCPACARPIRSVWAGWKRSCIPGEPSADGVDGQATACISRKGVHNFSYPRTDPVVIMAVLSPDGEKILLGRQRTWPARFYSCLAGFLEAGESLEEAVRREVYEEAGIVVGDVGYHSSQPWPFPASLMFGCWGVAKTEDIRVDLDNELEDARFFTRDQVLKVIQSTKPMQLSREQVARIDGKEGAASDKHDLADAKKKADDEGSFLMPPATAIANTLVTAWATGKLFNQVPVSVSKM</t>
  </si>
  <si>
    <t>MFSLFCFGAPPVDPATQKALALPIVNPLDRHGRIFFFAWLSFLLSFLSWYAMPPLLNATIKRDLDLSDDEVANSNIIAGVASLIVRLIAGPLCDRFGPRYVLVGTLFLSAIPGGAAGTARNATGLYFIRFFMGIAGAAFVPCQALMAAWFNKRVIGTASAFAAGWGDAGVGVTFFVMPAVFNSFLANHNQPEHIAWRLGFIVPSILLIVCGIAVLALNDDTPTGSWSTRNLNISRQSTQSVVESAYSSTTLLARPPLVHHKTPKAHQDLEKGQATVSEVRRCRSDSQDTAGASIQPTDRRHPLRDLCCLQTLMLAAAYASTFGTTLISNSILVDWYMSKFGWQQGEASKWAALFGLLNVVARPFGGLMADVWFRVLGEQRGLHAKKFWMSALCVLGGAFALLVGLLNPNSPAILILLTSLLAISIEAGNGAIYALVPHVNPHINGLMGGITGASGNLGGIVFSVIARYSSFSKTVWITGACGIAIGLLITPIPPLPKRMRGGQ</t>
  </si>
  <si>
    <t>MASQAAATSSDAPGSSSVAPATHPRDSALFRARRWLHVLPFLPAGSTYLSALTLLALLHTIGLLLFTRGFLLTRKALPNVNTCNPTAPSGNLDPSCSLPPTHDKLIFLVVDALRADFVLPVDEPANPFYSNRIPLPAHLTRTQPTNSFLSHFIADAPTTTLQRLKGMTTGSLPTFIDAGSNFAGEQADEDNWLGQAKRAGKRIALVGDETWLNVFPRGKDSVWQEGLVWPYDSFDVEDLDTVDRGVREHLLELLEERRQREWDIVIAHALGLDHAGHRFGAEHRETTRKLRETEQLLRDVVERMQEDTLLVVVGDHGMTDRGDHGGDSREEVDAALWVYSKTPLTDSTWYKHDLASTRHPLASLYAAANGSSDLGDRFQLTWREKGLSQATRSVSQIDLVPTIALLLGLPIPFGNLGLPIPELFFRNVDLPVAPKPSAEAASDKPKRGFFGFASSQPERRDQDTLSPLQTVLQATLLASSELSNYLLTYTALPSGKDLVPVIPELSFILEIAKSAYKGAHAPGHSREEMELRALEKFWTFERKAREKARLVWARFDPVLMGAGLAVWTGSLVVAWRLANAAKKGPSARFLVGRAVEGGLIALAAGLVLSTRGVFKGRPSGLAAAFAAAVGAELAVVFAPSTSPLSLTTRLRGALAQRTPASLLPLVAHAALLASNSLTVFEDRIVLYLLATLLSFSLVRGFAAPEARLKNRIVAYSAIALVSLRLMSWSTICREEQVPKCHPTFHLTPGSTSSIVVLVLSVAAAIGVPSILRSSLATSKSDEGVAPAFLGVGIRTLLLGASAYWVADSLLASSSFGTAGTAVASLAKTAFARAALVGGFLSATLVWYLSPLCIRVQREQVRNAAGEPIRTQIKVIGFANALGSSYLLFFATVFVLLFLVSPPPAQLILTLHLVILLCLLEIFDSERDVHHLTTALTSAASLEAFLNSDEGGLPPPPPHTGPTFVQISMLALLAHLSFFSTGHQAVISSIQWSTAFIGFPSLTYPFSPILVTLNTLAGFVLTAAALPLFVFWNLSPTLKDQGAPMVVGRNLLRAGASYMAYFAALALASATCSAWLRRHLMVWKIFAPRFMLAGVALLATDFVVVVLAMAWGARGVLGKVRGSLGTRFAE</t>
  </si>
  <si>
    <t>MGGPAALPNVHDGHKRITYEEMHVTIGKTAQRIKSEFDPDIMVAIGGGGFFPARVLRTFLKRVSGADGKRRNIPIQAIGLSLYEEVGEVDGTAGLAQEEKLGKEVIRTQWLDFSTLGNRPLVGRRILIVDEVDDSRTTLGYAVSELKKDIQAQFDKLPEDKKADFPPTKLAIFVVHNKLKEKRASIPDDVAYFAGDDIPDVWVDYPWEQEDILLHNEVAAKQKELGL</t>
  </si>
  <si>
    <t>MPGTTESRPVPVHFEEELLNKHLEYTYDNGLKYEFWVPNHERIVYAIHGGPMSGRSNYQTAYYQRIRPNLWQFSCLEETGTVVSMALDLIEKRVTTFMSFSWGHWNRAEEAHGYKRDKLEEWRALAGDRPEPRERHQLPEQATIDKIYEGKGSLQDIEMDWPTRQC</t>
  </si>
  <si>
    <t>MSVLPPAETLQSVVLHTLDQRGSIPDTRSLALALPAGVDASAQLPQLDAPEAAVVGPSVDSQNALKAVLDSLAAREMVTFRQVNVDQHVLTAEGSQIAQSGSHEYRVWSALPPPASETGLTAKEIEAKVGKDTAKVGQGKAMKNKWVVKKGDGFLQAVASVDDVTQKDLLAIQSSGGHSDEKLLAELRKRKLIEKKKTFYYSVEKGPNFATTVAKLETDLTVELLSSGAWQQASFKKYNFEAEGAPTFGGALHPLMKVREEFRNIFFEMGFTEMPTNRFVESSFWNFDTLYVPQQHPAREMQDTFYVKDPVESTGFPEDYYERVKRVHEVGDYGSTGYRYPFSKEETSRLVLRTHTTSVSSAQLYQLANQPGGFKPAKMFSIDRVFRNEAVDMTHLAEFHQVEGVVADYNLTLADLIGFMEVFFSKMGVKNLRFKPAYNPYTEPSLEIFSWHEGLGKWVEIGNSGMFRPEMLETMGLPADVRVLGFGLSLERPTMIRYGISNIRDLLGHKVPLEMIEKSAAVRF</t>
  </si>
  <si>
    <t>MPAETAEYLFDVTLIPSELRQSLPAGLSLSPLASSDYSRGHLDLLAHLTSSPDVGKQTWSTRFDEMRAVNAVQLTYLPVVIVEDGSDRLVGQATVVVERKFLRGAGLVGHVEDVVVDPKMQGKKLGLKLLEVVTALSERVGAYKTILDCDPKNEGALGSNYAAEPSANLVRLLASAFYVKCGYVVSLFGLTVTC</t>
  </si>
  <si>
    <t>MTALTYSPSRPDEPFSLLNRHLARLQDAHAAFARELPDCWCASRPMPDDAATREELERAVEKAKASGKVGDLRIRLSILPPGRPLAETFPLTPMPSYPVRLVLDDRPTEYGEPFLRYKTSQREVYDEARRRQGATLHPSPEPTDPPFDVLLFNTSRQITETTISNVAFQLSGNSNDTYITPSTDCGLLEGVMRAELLEKGEIKEGVVTIDDLREAAKRGALEIICFNGVRGVFPAYIALEDLQ</t>
  </si>
  <si>
    <t>MMRREITSVASLREGLPSASRSSRRGLGRRIPLLLFAATICFALTVLLRRSNTKEAVAGAADLEAADQRLLKVLVKTKEAIQQETPLEDIAAFADRAKVLMELDEFGSKLNETYPRLNASTKALYSRSVYHHHQQLLQSLYPYINKNPQMPRTLSGLRARYTVPRGIIVPVGNDQFIYAVHLLATIVHTHGVNFPIHVVYAGNDDLVPEKRAALRSISPNIDTVDILNYFDEELVGIHGGGWAIKVFAILASPFQEVIIADADAVFVQNPEVMFDDPGYNATGTLFFRDREIFPGDGQVHEWFHGVMKGREPSAQLASSRWWTDMASREEMESGVVVFDKRRTSVVYGLLYAGWLNTRVVREEVTYKNTYGDKESFWMAFELCGLPYHLDREYAGIIGQLTHTDTKSHSIDTFIQSDHLFHLDHKGRPLWWNGSLFQEKRVKDR</t>
  </si>
  <si>
    <t>MQWARKAVNYYSSINPATLTGAIDVIVVERPTESGDVELACSPFHVRFGKLSVLRPVDKKVRIHVNDERVPFYMKVGETGEAFFVFETEADVPADMQTSPLSGPVSDDGRSDNGEGEIEALDLDAPAAEAEPREADEDQPLAPTPSNPSSPNSSRYVSLAGTQANSPTVPFRSFPPTPFLPANSHSRSASVDHVTAEPLTESPADEVDDPHEAASKKATHVPSPVARAAEKAAGIGAAAFNKPAQGLHDASLRRQVKEEASGGKTGRRRSARDEYDLKGEPAEVGQPDDRLQAGLNGLSLDDRREGQKPTDTSEETGDAVIRAARHRNADVRALLGGKDGLGDAVDGTGDRRPSFSTKRFPTGELKINSDQLLRDAQGHEYGGAPEDTGGLMLDVSGYKLESEKDEEKGKLKGAEQELRDVNRLELDEKSEKEVMLFTQALLQSTDPSTLRNLFGDDDPTSRASSPVPHLDLDKADDSSERRIGPRPRASSPRPVSVSDLQSIHAESDIASSPDDGVYHATPKQFTLRTGGTVHVFELSLCGTDAFAQVNKTVADRLFAEHQITFNEFLEQDSIPDNPDLVVKYAGRYLTWDNASPVLASLAVYRKSLVAHPEHHRHTDSTTDEQGKSHRRGWSLWWGRSRTSTADTISTASAPIGETSPPTSPPISPPGTPKSLPVSDTNDSVPPLPHHDDDEFPPEDHSKHYAKTLRLTSDQLKTLKLKKGMNTISFSVRSSYSGIATCSSRVFLWESDFQVVISDIDGTITKSDALGHVFTMIGRDWTHLGVAKLYTDISRNGYKMMYLTSRAIGQADTTREYLKGIKQNGFQLPDGPVIMSPDRLMTSLHREVIMRKPEVFKMACLRDIQRLFGDRSPFYAGFGNRITDALSYRSVDIPSSRIFTIDSNGEVKMELLELAGYKSSYIHMTDLVDQMFPPINRTSAPEYTDFNFWRAPLPAFDIEIPELAPPSPALSARSDQSTSRISLSRLGNLASSLSRRSSRNALNDASSVTSGGTNRNVRGATPTSPLLQATVPEEHGDDEADVGDDESFLGNRSRSSSMPGSFDESDFDRYRAMAGDRSGAKSTTSEAEAYKKKVQGGVQDADEEEEEDEEVPEDMDAEVDDFGDQLDFSSVPYL</t>
  </si>
  <si>
    <t>MFTGLVEHLGVIKSIHPTTEFEGYSFVIGDAGEILGDCAIGDSIATNGVCLTVTRFDAKEGWFEVGLANETLSRTNLGKLGVGSKVNLERAMAGHGRFGGHFVQGHVDTTAKIVSITPDGDSIRLLFSLPLEFYTPLIPKGYIALDGTSLTLTHLSVPKEGDEHYEPGTPKGLFGVMLVKHTQSRTVVAMKSVGDTVNVECDVVGKGVESVVRNVLEGGGETGGALEQMIERAVERVLARKGLVKE</t>
  </si>
  <si>
    <t>MLDSLVNLPNRIHERQKAFQSDHRFVYQKTPPGFMTVFTVGMLGITHGIYKMAIGKKN</t>
  </si>
  <si>
    <t>MMAEPTVTVHPPESPPPGANNRYSRLIPSQSIATVSKFTLESGVTLRNVSVGFKTWGKMNERKDNVMVICHALTGSSDVEDWWGPLLGPSHAFDPTRYFIFCANVMGSPYGTASPVTQNPDREDGGWWGPEFPSTTTRDDVRLHKILLDHLGVSTVAVVIGGSMGGMAVLEWPLTTPKGYIRNICPIATSARHSAWGISWGETQRQSIYSDPEYESGWYSPEGDGPKRGLSAARMAALLTYRSRDSFESRFGRKEVDSDGEGPKKAKAKKIGAALGRGIMTDAHGVPRTLAERAEAQHNDGHQPFAGSSRPASPPLSTAKNSLPLMPNGEPLPPPSPPPLFSAQSYLRYQGDKFVSRFDANCYIHLTRKMDAHDVGRNRPVDPPPLSLVPPGALVIAISTDGLFTLTEQRELASAMPDAKLVVVDSPDGHDGFLLEFEQINEAVLQFLHGRLPEIYAGEPLVQPGEGEANQGFEVKKASLFGEAEGEDQDITRW</t>
  </si>
  <si>
    <t>MDSQELPTQPPPATRPVSTAASLIAGSVGGMAQVISGNPLDVLKTRSQLAAPGQFKGTLDLATQTFRNEGILAFYKGVTPPLIGIAAVNSLLFASNTAARRLISPYPDRLSIGQVATAGAMAGAVQAVLASPVEMFKVRLQAQYGPNPKRLRDIVGEMYSKYGWRQGIMRGYWITFVREIPAYAGFYAGYEWSKRALQKNLGTDSLPVWATLSAGGVGGLGYWTACYPLDVVKSRVQNAELPPRGANYIVETFRTMYRQEGLRAFTAGLTPAYLRAVPAAAATFLGFELTMELLQKHTSL</t>
  </si>
  <si>
    <t>MLSSASLTSLTTLLLPAKVVSCYFPWYQQSPVDVPYNLYTHLNYFVFTTTSSPASISQAGISDSVITDFVTRAHAAGITTSYVVGGWTGSQCVFRAARRTEGRTHLAFQGLTISSQHIDIDWEYPGQQGEGNNVVSPNDSANFLLFLQTLRSVAGVNASLSISINVAGMVGADGNTLTDLSSFAAVLDYVTTMSYDITGTWSSFTGSKLPLSAACARPSNPLSIATGISYLQSAGFAANHILVGMPAYSYSYYVQGPLTQQTCPDGTKSSLYQYATVGSTCGTYIGNGPQFLYRDIYNSGYFTSQSGYRRVLDQSSQTWILWNPTTLSFIPCARQFFQRRLAGTNMFVTSGDTSDGRLVRAIRQGFKIDPTTSVPTLRKREIVREHLERRRRFVIPTI</t>
  </si>
  <si>
    <t>MAANDGKGDYKVVIDQEQEPALASSRQPSFAAQGGLAGPGRLSQQSQYDRLLNHPALPVMCYCASSILMTVVNKFVVSGKGFNMNFLLLTIQSTVCVGCVVTAKRLGVITFRDWDREDARKWFPISFLLVSVIYTGSKSLQYLSVPVYTIFKNLTIILIAYGEVLWFGGSVTPLTLVSFFLMVLSSMMAASPDILNWLNGVQAAPKPGGQSSAGYAWMMVNCFVSAGYVLAMRKRIKVTNFKDWDSMFYNNLLSIPVLVFFSLIFENWSGANLAKNFPEETRSSLLSLMAFSGAAAVFISYCTAWTVRTTSSTTFSMVGALNKLPVAASGILFFGDPATFANVSSILVGFFAGLVYSAAKTAQSSAAKPNVPVELGKTRG</t>
  </si>
  <si>
    <t>MAGSCGRLSRSRSRPLLLLLLCAWMQPLRAWLTQNAAFCDDRLALERDSHGHARVVALACIPTTTTVGRIPKSLVLSHRTSSLLLDDSARSTLDSLLPALRLAVHVAHELRLAAHSRWHVYLASCPTEEVPVALLWDDGEASSWLEGTQVEREVRRIGMNRTRLRDFYTSTALPLLLQHTSTASPSFETFARAYSLVSSRAFQVDAYHSLALVPLADIFDHSDPPHVHFASETWVCPECGKLERCEHDEEGDVIPQAKASVATEDDTCDMVVERAIEAGEEVFNTYGQLSNAKLLASYGFLLEANEHDTIDFDLDEAVNSCLPYATPREVFIQRLTAFQSFTRLLSVDHDHPLLRHSDTTDLSIDADGRLSTGLWLLAIAAANDAGGTETSQEVVARLAEAVGTLAIERVDEEDGAGAATRFVPTAEDVTMIRRVGQAVLRLCRSYRSRQYRPDLTGADLLDLAEVRHLSFRLLLLRTCVPPRGLHLLRTLSGS</t>
  </si>
  <si>
    <t>MLAHQQQHAVSQADLSVLSLLTQDQAPSPAQVASSSSARGQPHASTHRSKTKKGDGRADVDPLLIAAAAASGPDVTRNHYFHSFFPHPLAYSACDDERAALNASPPGPSTSPPAQRPKMESRQAPRSIRLQVEEEEKRRLERLERLRREQMQKEEEQKGVLQDKPQAVALPTRDGGFDFQEDGKVQAQASQRDADRIKAPKPGQVRHLQDDSLVVLLRQPSTPPPLEHPLAEPPFPTVGAQSAVKPESPLSAPEPTAAASPEARTPLPPLEVQCRVRTRIPTPHGHIFLHLYTNNHDTKEHLAFVADHAQMASTSLTTNAVEGTPILAETGERRLLPFIRSHSLDCKWHDGETDQERIVRGAYVGRLTETTHIASHPNPHSLDPTATPPHVHRSHRTTHNTSSQAPTDPPLVRIHSECFTGETIGSQRCDCGEQLDEAFRLITLAGRGVIVYLRQEGRGIGLLEKMRAYNLQDLGHDTVTANLMLGHGADMRTYGIAGAILRDLGVAHNGVRLLTNNPDKIKQIEGEGVKVVERVAMVPRSWVLAEEEAAAAARRAARKAKGKVSGGDKRKSLDASIASLQSLDASSRRPSDSRSTSLASSAGPSGYSSRAPSDIDGELSDGDSDSSDWDAKTDSSRAYHLRRAGVGMIGASVTSSPELDKYLRTKIDRMGHLLNHPTQQGTLKRVMSSGGASTPGATHQHPLSESVTSLDGSSGEAASR</t>
  </si>
  <si>
    <t>MLSYASLASLATLLLPAVSAYGTGFTGQKVVSGYFPSYQQSPADVPYNLYTHLDYFVFTTTSSPTSISQAGISDSVITDFVTRAHAAGITTSYVVGGWTGSQYFSTHVSTATSRATFARTLVSVMQQYNFDGIDIDWEYPGQQGEGNNVVSPNDSANFLLFLQTLRSVAGVNARLSISINVAGMVGADGNTLTDLSGFAAVLDYVTTMSYDITGTWSGFTGSNSPLSAACAPPSNPLSIATGISYLQGAGFAANHILVGMPAYSYSYYVQGPLTQRTCPDGTKSSLYQYATVGSTCGTYIGNGPQFLYRDIYNSGYFTSQSGYRRVLDQSSQTWILWNPTTLSFIPTDSPGTYYYKARQFFQRRLAGTNMFDTSGDTSDGRLVRAIRQGLKIDPTTNVPTLRKREIVREHLERRRRSAIPTI</t>
  </si>
  <si>
    <t>MAAAATNPFPVELPQDHDVKRPQAVVRPRSFSSSSCPTSPRGSHRTLTTAWNARIQPLPNSQKQGSTAVYVNAQFPEWVNRTFPKDVYQSFNLGLSIRAQNDCLGKREWDPALNDWARQLTYESYESVDGHRTRVGSGLQVLRRELFPDENDVQWKVGIWSLNRPEWQYVNQACAAYSLTIVSLYDIFGPEAVEYIVNHAETRVVFANPYHIPDLLKLGKRIPSVKAIVSLDSWASIAAKGTRPGIQPAQAMKTWGESLGIRVLDLEELEQLGQANLAPHRPPTPDMIANICYTSGTTGNPKGAILLQSNIAAVTASSEHGHAIRENSVVMSYLPLSHVYEYFVENIALATGAAIAYSCGDNLRLLEDFQIAKPTFVCSVPRVLNRVYQGIKTQTIDAPGLKGALARKAFADKIHNLRTTGQATHAIWDRILFNKVKQLMGGRVENLSTGSAPINPDVLDFLRVSFCCEVTEGYGQTETSGCTNRCYNSDIWSAGAVGPPLAGVQMKLVDVPEMGYLSTDQPYPRGEICMKGANIIPGYYKDPEKTRELIDEDGWLHSGDVGSIDQLGRLRIIDRVKNLVKLSQGEYVAVEKIENVYLLCPLVAQMYVHGDGLRDHLVAIVNVDPIQFAPIASKALGKHLEPTDLAGLAEAAKDDKVVLAVAQTLAKYARDARLLGFERIEDSLHLRVEPFPADCLTPTFKSKRNVIAKTYAKELAELYTKAEGKARAKL</t>
  </si>
  <si>
    <t>MATLTSGTAVQQAKKQLRKHVQQRLKQLPPATVLAESQAVLDRLFASPYYTAAQSISCYVSTPSGEVQTDSLILRGLDEGKRIYIPYCPIDDKTKMLMLRLRDKSHFEGLKENRWGIRELDPSEVDSLEDAANPPSPGLDLIVVPGLAFDPYRRRLGHGRGYYDRYITQCLDYPQRFGKKAPPTVALALKAQMVQDGEEIPTNEWDRLPDVLITPDGLYK</t>
  </si>
  <si>
    <t>MLVRQTAFTLARSGTRTLATTAIRFHTPLTETCSSSHFFDAVHKGTIPSFRLLGPDGVLVKDAEEEWVQRAKGEDGEKLKRMLEVMTMLPILDQILYSSQRQGRISFYMTGYGEEGTVVGSAAAWENDDEVFAQYREVGVLIWRDYPLSSLMAQVFSTASDIATKGRQMPVHYGSRDHHFHTISSPLGTQLPQAAGAAYALKRTPGRENSCVVCYAGEGATSEGDFHAGLNMASVLGVRPRSFAISTPVSQQYAGDGIAARGPGYGIETVRVDGNDPLAVYLACKEARRKAVEGQKPVLVEAMTYRVGHHSTSDDSSAYRSLSAVESVKKLDSPIHRLRRYLESLSPALWSAEHDAKIKDESKRAILREFSKAEKEKKPPLAEMFGDVFAPVEGEDAQQHGGLERPQYEQKAELKRLIEKWGETQTWKKELEKFAGGKEAVTKW</t>
  </si>
  <si>
    <t>MLSRLALRTSRTARLSTRSTRAYASEASEYTGGPTFELSEEQVGIRDLARSFTANEIIPVAAEYDRTMKYPWEVIKKAHAEGLLNVHVPEEYGGAGLSVMSSSIVSEELAYGCTGIQTAIEANGLASAPLIVAGSDAQKRSYLGRLTEEPLMCAYGVSEPGAGSDVASIKTKATREGDKFVLNGQKCWITNGGVANWYFVLAKTDPTAKPHKALSGFIVDASTPGITVENKLINMGQRCSDTRIINFENVVVGKENLLGREGDGFKIAMGAFDITRPLVASGAVGLAQRALAEAAKYAHDRKTFGVPIIQHQAIGTLLAEMAIGVETARNAVWRAACAKDNNDPRTTYLASVAKAYASRVAVTNADKCVQIHGGAGYNTEYPAEKLFRDSKIFELYEGTTQIQNLIVSRVVANDYA</t>
  </si>
  <si>
    <t>MSSSTQLLTSILDANETYAEAFARSDPVLLQKLAKGQSPRIFWLGCSDSRVSAELATGVAPGSIFVHRNIAQCFHPGDLSASAALAYAVHVLKVEAIIVCGHTGCGGVKAGMQAAVESKQREDKGEKVEPPKPGSVEDTIAKWIAPIKSLASSQLPSCTSDPLEALELAHLTDAHVRDTVKAVADSDLVRAAWDEGRELSVHGWVYHVATAKLRDLDCGWKGVGVRADSLSRPSTYAESEPRE</t>
  </si>
  <si>
    <t>MGKSQSKLSPEDLADLQKNTYFDKKELQQWYKGFVKDCPSGQLNQEEFARIYKQFFPFGNPQAFAQHVFKVFDKNGNGTIDFREFIAALSITSRGKLDEKLQWAFQLYDINNDGLITYDEMLKIVQSIYDMTGEMVKLPPDEDTAEKRVNKIFALMDLNHDHQLTFEEFKEGSKKDPTIVQALSLYDGLV</t>
  </si>
  <si>
    <t>MLPTSPLNSASTLKARTKRSGRTRGAGASGPLSSPYDRPSRKTTMLLRRLAAPARLECVRFARAASTAGRPASEFARHPSFLELEETLDQGGLPCFPTRGENVRVLYEPAAFYRTLLDKVAKARRRIFIASLYVGKEEKELVAALHSALRANPDLRVSILVDYLRSTREHPSPSSASLLASLSAAFPSQVDIRLFHTPALHGWQKRWVPKRFNEGWGLQHMKCYGFDDDVIMSGANLSHDYFTNRTDRYISFESNPSLADFFDSLLMLTSSYSFRVTASDTSSATPTINISWPDSNAIPSDPFENTPASSIPQLRAHAHDALQDMLQRWYRRGPAQLASPLPATIVSPLAKPNGNSRIPASRTPSPYDTFLRPVLQMGPFSLSYETNIVVPSIFRTANALATAPGGSQTMLDWTSGYFGLREDYKRLALDCKAQANGFFGSRGVSRFIPPAYTYFAQRFHEEVLKQQARKQKRGRGDDGSLVEMREWRRDGWTYHAKGIWLAPSVSNPYSPPAPSTSDLHYTSLNFDPSSLDLPMRYSHPSPPFLTLIGSSNFGSRSATRDLEAGILVTTQNNKLRWDLEHEVRTIRKYADVLVDERLFERKDRKVPWGVRVAARAIETML</t>
  </si>
  <si>
    <t>MASASKADPKKKTPIGIHLLAGGGAGLAEALVCHPLDTIKVRMQLSKSGRKAGVKPRGFIATGAHIVAKESPLGLYKGLGAVVTGIVPKMAIRFASFEQYKGFLANKETGVASSSMIFLAGLGAGVTEAVMVVCPMEVVKIRLQAQVHSMTDPLDVPKYRNAAHALFVILREEGPRTLYRGVALTALRQATNQAANFTAYTELKRLLQKWQPEYPDGGLPAWQTSIIGLISGAVGPFTNAPIDTIKTRIQRATALKGETAWTRFSTVAGQMFREEGPSAFYKGITPRVARVAPGQAVVFTVYERIKRFIEKPEEINNEYSE</t>
  </si>
  <si>
    <t>MASTCPVPPASSLLADSITPRLHYILTGTFNTLFLYLLAFSPYSPNGPTLTIQRRVRGEGPHQFIALNEERDRAYVTTWAQPPSLSSWEVLEGGRGGVRKINTVPISATGSYLTVSPSSLPFPSRVYQAGGPVAQTFSLSPSTRGFDAQLQEVIYLDGAEEELWDEKTDRTRVALRYGSHAVDIDPVRGRAYVPHVGRDSIFVYSFNEDGTLNHLAEVPTHGQQGHEGVRHSIPSRDGGRLYVVTEHTSYLDIYATHSSAPYLSHTARYSVIPPSLDPTRHLYRGDTLRLSHDGRRLYVTTRGKTGEQKGWVSVFEVDEKGDVRVKGEEKEGVRYGALSRFEARNSGGKAHAIEVFPFHPSSPSSSSAAGEGHDYLVFTDDEAGHVSILEWRDEWNELREVAVVRLGEDAPAEGEEKGEVLEGERGTGASHAVWLS</t>
  </si>
  <si>
    <t>MSAPAPKPPADPTAISCVTVLGEHIAKPFRTAIQEATSKLAQKPKLVGILANSGAPSRAYANWTAKACEAVGIEYELREVGIVAEGATEGTAEQGEVEEAILAANEDDGVNGIMVYYPIFGPRQDGYLQQAVSPLKDVEGLNFTWLFSLYHNIRFIDPRKLALAAQVLTPSPLPASASSTVPTTSTSTPSHSSTTDDGLVKAILPCTPLAIVKTLEHCQVYNPLRPYGSRAFGRTITVVNRSEVVGRPLAALLSNDGARVFSVDLDGIQEFTRRKLVEGEEGAKASFHPYHVVKKCELSFEECLKASDVVIGGVPSKSYKIPTSALKEGVVAINFSESKNFEDDIKEKASIYCPGIGKATIVLLQRNLLRLREYQASLRGEVKGEKQ</t>
  </si>
  <si>
    <t>MAAIAIPAAAAQAFAQDESTSSFYPLSCSPLSRSPFLAQLSLSPNSAPKYSSVVPSANQFAQVRRKSSVSAHARPVIRPPTQAVPREAPLPAIHSGAIIDNFRAALDTIDMDDCEAHGENAFFVADLAEVYRQHVRWMRELGHRVQPFFAVKSNPDPYVLRLMAALGMGFDCASQPEISAVLGLPGPVSPSRIIYANPCKAASFIRNAAKCGVDTMTFDNADELAKIKKYHPNARMVLRILTDDSSSLCRLGLKFGAPLSEVRGLLKRANQLDVNVVGISFHCGSGCKDPSLFGDAIRRARWAFDVGAEEGFDFDLLDIGGGFEDNNFEQIASVLREAIDAHFPLDAQGKGVKVIAEPGRYYVCRAFELATNIIARRAARDGTNDDASMLELAGVDDEEAKPITMYYINDGVYSSFNSTMFDHQVVHPHVLTLAGDFHDGPILSPDADFEECSIWGPTCDSIDCVQPKAVLPTNLIEVGDWLRWDNMGAYTICAASQFNGFRRSDVRYTIDAKGEPGLEAKIRALLDA</t>
  </si>
  <si>
    <t>MSPSASSSAASKKPRLPRVFVVRHGETEWSISGQHTGRTDLPLTPNGENIIRALGKRIVGAGKILDPSHIQHVFVSPRSRAQKTFELLFESVKQEERPSYELEEGVREWEYGVCEGKKTAEIRETVKPDWDIWTDGCPEGESADQMRDRCDAMIRKIVDMAECVFPFLALKVDELTRMRLGWVCSAHHGKEETEGHHGDILIVSHGHFSRCFMFVPSLPSLLPLPN</t>
  </si>
  <si>
    <t>MPALKHALETAASALTGAPTTATKPADSLAHPRHPASTVNGSDAGEVTVYAVVLEDNGDPKHGKTLLRLPPPSKPYVLRITIDAGTKASRNGVLHTNFPLDGGKFEREKYAKVTLPQDFSKPFEIDLPITSAGAFSYFVEFDSASGERTRSQPGYFVVDPVLSLPPRTSILDPSTHAVLPLGKGGVVQSSASPITLPLDGLVIQTVIAKWMGTLEEWKPHLDLMRDRGYNMIHYTPLQQRGESNSPYSIYEQNEFSEDLFGGKKKGREEKEKEMRSMLGRIKKEWGMLGMIDVVLNHTANNSKWLEEHPEAGYSVHSSPHLAGALELDDALLSLSSNLSSLGLPTKLTSTSDLDAIMSHIEHSLLPSLKLYEFYALDVASLKAAFREAWVSPAVKKDSVPPPQGSKDLTSLSVEDRALKFAQLCLPPTWSQLGHRFHAQLDLPASIAFVAQHLGIQPGQSTADQAADEVAKMLDVLNVDRYREYDGDVKAILENTRNRVKYTRLDEHGPKKGEISASSPLVESLFTRLPKNSTTSSHDPSLLALANNGWIWDADPLLDFASPGSRTYIRRDLIVWGDCVKLRYGSSPASNPWLWEHMSLYVESLAGMFDGFRLDNSHSTPIHVGEYLMDKARKVNPNLYVCAELFTGRQELDLLWVCRLGINSLIREAYNANSPKEESGLLYGFGLGKPIGSMDTDCLSERTTVSFSGVERPAKLIPHPGSTPHAFLMDITHDNESPLSKRTAEDALPTGALVTFARAAVGSNRGFDDLYPKLLDVVGETRKYEVVKANDGIGEVKRLLNHLHTELVLDEGVEGHFSQEGEYVTAHRVNPVTHKGYLLVARTAFSSGDGKDKGDALTMRLDGTRVKFIAGATVNVNSTASRDTETTLRGLDATISHIKAADPAVEKDPSTGQTFSVITVPDEFPRGSVMVFATWMDDLPADLDDVCASGAKQAFGELNTVDLNVVLYRADGEERDATGGDGVYSLPDTGALVYCGLQGWMPHLRHIMEHNDLGHPLCANLRNGTWALDYVVDRLEKQTDVFPALAKPAAWFRERFDLIKAHVPPFLRPKYFALVINVAFKAARDRAVDLCSPLIRNGTSFVHQLALTSVQMYGQVRSASLDAKKPTPSLAAGLPHFTAGWARTWGRDVFISLRGLFLVTGQFDAAREHILAFCSVLKHGLIPNLLDSGRTPRYNSRDSPWFMLQNIQDYVNTAPNGLDILQATVKRRFPLDDTWVPFDDERAYATTSTVADVIQEILQRHASGIHFREYNAGPNLDMQMSDKGFDIDIDVDWKTGVIYGGNEHNCGTWQDKMGESTKAGTKGVPGTPRDGAPVEITGLHKSAVRWLADLSSKGKFPHKGVKATVDGKEREVSYKEWNDLLQQNFERLYYVPADPSLDAKYDVDPSLIARRGVYKDVHGTPAPRSRADYQLRGNFPIAMAVAPELFTPKFALDALAVLEANLVGPLGVKTLDPADPDYRPHYDNSNDSDDWHVAKGRNYHQGPEWVWPMGYFLRAHLIFDTLAGAGRSDPTSTFHHIYEILSRHRAHITHDPWAGLPELTNENGGYCHDSCRTQAWSGSTLLDTLDDMAKLAAGKKARN</t>
  </si>
  <si>
    <t>MLSLRTSSRSLAQSIAAPASRRAVSSLVANPAVRPSLLSSARSSASHRTQTALTAAMGATRLSHHSGESTVRPPADKVMQDIADYVHNYEIKSDLAYSTARLCLIDTIGCGLEGLRVSEECRALMEPIVPGTTVPNGTKVPGTPFQMDPVRGAFAIGTQIRWLDFNDCFLAAEWGHPSDNLGAILAVADYLSRSGEPLKMRDVLTAMIKAHEIQGCMALENSFNRVGLDHVILVKLASAAVVSQMLGLTRDQTVDVISQVFVDGQSLRTFRHAPNTGSRKSWSAGDACMRAVHLALQVKRGQMGIPTVLTAKTWGFYDVLFKGQEFKFQRPYASAELRADDAQTAAEGAHILHKQLKEMGKSSDDIKSVKIRTQEAAIRIIDKSGPLDNFADRDHCIQYMVAVPLIYGRLTTEDYSDKVAADPRIDALRDKMYCVEDKQFTSDYHSPDKRYISNGLTVTLNDGTVLPEVHIDFPVGHKNRREEGTPLLNAKFERHIKPHFDSAHVDKILEVVGDQSALENLSVKEFSDLFHKP</t>
  </si>
  <si>
    <t>MAHSQPQLPAAPQRAVTRAPDSTEATLIGRTSSSNTAAQTDNGSVEKEISRGSMGHHPLFADKARGIRLRALRFTASWYSVTMGTGIVNTLLFDLPWENAHPTFRAIGSAFLIFDMVLFLAFSILTVTRYTLYPKIFMAMLQHETHSLFLGCIPMGFVTIISGIAATGHEYGLPTLDAALVLYWISVGMSMLTAFGIPFVMFTQHKHTSETLTAAWLLPIVPLITEAAVGSTICKLLLLQNRHTYCLTLLIASYLCAGIGMLLAAAVIVLYLQRLLLHHLPPREVIVSSWLPVGPIGQGGFALIELGQVATKLFPLIASPSRPALDFLGPAMLGSAVLTGLLLWGLGIWFAFLAIVSIAAQFRRTGAEGAGTAVFNMGWWAFTFPLGSLTLLTFSLATVFDSIFFKVCSTIMTFSVFSLWCIVFVPTCIGFFRGTLFAAPCLQALPKEYVDKLAPAEGGPKLRKEEQQAKASA</t>
  </si>
  <si>
    <t>MKAPTDPAASDVHLPFSSFLTWIPQSVHPFLRSLLIASLRLGPRPQHVAFIMDGNRRSARERKLPVRVGHEEGFEALKRVLSFLLKLEIPHVTVYAFSIENFNRDPMEVEALMDMARKRLVEICQHGALLDQHGIQIRVLGRRDLLPPDVQESCAEAEALTAGNTKGILNLCCPYGSQEEIATAIKRTVESCHEGKLSPSNITEEHIAANLYTAASPPLDILIRTSGVSRLSDFLLWQSNESTILHFITPNWPDIGVADILPPLLSYQAEVWVGQVSDTLESWRRWSVGERTSRRVKAE</t>
  </si>
  <si>
    <t>MGHSRHSRHYDSDTSTDSDDTTPTESSDSSEEEERPRRRRKRHHHGYDDDRRGLISKRSSHDSNNNMLWLGVGLFVLLAALGVGGYYWWTHRDGTSSSFLGGTGASSGTGGTGGTGGTGSGATDDGSGVGAGAGSTGGATGGDATDTGGGTDSPTAAASGTAGVTGGGSPSSGGAAAPSGSGSATASAPASNSTGATTGASTGGGKGQILGFWENWKGMSIADTKFSSYQYCVWFVAVPGTAAEKGALTMGEGAVKAKDWAAAATKAGCKPILSIGGWSGSNTFSGLMATDTSRSDFVNTISAALDANGFVGADLDWEYPGKAGATNDFDTKNDLNNFLTFLKALRAKIGKDKIISADTSAGVWVGSDGQPSKDLSAFAAVLDFITIMTYDSVTYSAKVTGPNFALDSSCAPTTNQFAIPSTVKAWIDAKFPANKIMLGLASYGYAWKVANFQTNGVSGAKSPIYQDASGTLSATDGSVDYDTNVSKNIPSMQRTYDNCTSTPFLYSKDTQLFIAYDDETSFAAKGGYAGTNGLMGCSIYAGMTQNKDGKLAAAAKKVC</t>
  </si>
  <si>
    <t>MLDDDDELVQAKARIAARQAKSQRALEARGTLEGLWKDVKRVVKGGPRVYQGERVVHLNNETMNKAEKWPGNSVSTSKYNIVTFLPKFLAEQFSKYANIFFLFTACIQQIPNVSPTNRYTTILPLGIVLIVAALKEIKEDIKRHQSDADLNSRKASILQGSTFVDKPWRSIKVGDIVRLEANDAFPADLVLLSSSEPEGLCYIETSNLDGETNLKIKQAHQSTASLHSPHALAQLAGHLRSEQPNNSLYTFEATLSMGQPGHAATSSETPLGPDQLLLRGAQLRNTSWLYGLVVFTGHETKLMRNATAAPIKRTAMERMVNVQILFLLAILLALSLACAIGSTIRTHVYGDDMWYLLLDDGGESSPVSASKFVKDVLTFILTLNNLIPISLIVTMEVVKFQQAAFINNDLDMYYAPTDTPALCRTSSLVEELGQIEYIFSDKTGTLTCNQMEFRQCSIGGIPYADIVEESKRGEVFSFDQLRDNLANGHETSKVIEEFLTLLSTCHTVIPERKDEKITYQASSPDEAALVQGADVLGYTFTTRKPQSVFVNIASRGSREFEILNILEFNSTRKRMSAIVRTPEGKIKLYCKGADTVIYERLASEGQVFSEVTSNHLEEYATEGLRTLCIAMRDIPEDEYKKWAVIHQKAAATISGRTEALDKAAEIIERDLFLLGATAIEDKLQEGVPDTIYTLQQAGIKVWVLTGDRQETAINIGLSCRLISESMSLVIVNEENALDTKDFLVKRLEAVKNSRNAGDFEELALVIDGKSLSFALEKELSKTFLELAVMCKAVVCCRVSPLQKALVVKLVKKNLKAILLAIGDGANDVSMIQAAHVGVGISGVEGLQAARSADVAISQFRYLKKLLLVHGTWSYVRLSKLILYSFYKNIALYMTGFWFAFQNSFSGQVLEEGWTLTFYNVVFTVLPPIVLGVFDQFVGARMLDRYPELYKLGQNNKFFSVRIFWQWIINALLHSFVIYVCTVAIFNEGLILVQGWISGQWVWGTTLYLTALVTVLGKAAIISDIWTKYTLLAIPGSFAFTMVFLPLYAWIAPMLGFSLEYTDIVSRLWTSLIFWLTIIGISVLLLVRDFAWKSYKRLFMPEPYHIVQEIQKYNLPDYRPRMEQFQKAIKKVRAVQRLRRNRGFAFSQTEEGQEHLIRAYDTSVTPGGKRLET</t>
  </si>
  <si>
    <t>MPHRQHRVVVKGHPGSSSQEIEDEPDWSGGHQHRVGFRNRDGRMPGLAPGSSIEVDEAEQERHAEDVAHAKAQLETLGEERSEGRLVNFREIVERQDDLHLRYPADRPIGWRYVLNETEDWVKNEQDWPANAKKRSQQQQQQGDDKKEHERDEPEKEQKPTEGMQQGTRSDDGSKGGDDSGKGDQQRSPREQALLENLKGELEYVAGLQMNDGSGRAMPRGLRNRTDISIDEQDQFSPDNWLPRSADLVRLTGKHPLNAEPHLTELFDAGLITPNELHYVRNHGSVPRIMWELHRVDVEVDGDLGLGPGARLSLSMDDIKDGFKAVSFPVYLACDGNRRKELNMIRKGKGFNWGAGAVGCAYWKGTLLRDVLASAGLEPDKVEAQLQSRQLWVNFAGQDELSEGTYETCIPLAYAMNSHNDVLLAYEMNGVNLPPDHGYPVRLVVPGFVGGRCVKWLRRIWITERENSSHYHIWDNRVVPAFVRSADEDDPLAHTMFHHPDTKCNEQNLNSVIVRPEHGETVSLGSAAGGRSYRIEGYAYDGGGLEVQRVEVSLDGGDEWLYCVRTFPDQPVRHGTKFWTWLHWHVDVDMAQLLNAKSITVRAFNSTKNTQPERPVWNVMGMMNNCQYVVRSEVQQQQGQDGLSVVFRHPVEPGTGEGGWMQPSEENRIAQAKQEAGTPEKQFSREEIEKHSRADDCWIVVDGKVYDATSVLDWHPGGKAAILSHAGKVHQQTTDEFASIHDDYAYGKLKDCILGSVTDKAKQFIKRSAEAAAKEAAASGSNDADQKLALKKHRWVPVRLLDRRDVSHDTRKYTFQLPDGKDTLGLGTCQHVLIGFHMPDRMLIRSYTPTRPLLPARTGSHAEGGGAANGVEEEREALEDGQGTFDLTVKTYFPDANQPGGALSNILDCIPIGEDVEMRGPTGDIVYEGNGTFTLGEGQQRHFSRVSLVLGGSGITPGFALIARILLSAKDETQLRVVDANKSEDDILLRAELDRIEKEAKEGQLRITHVLSHPASDEWTGRRGHVDADLLRDALFPPDKDSVVFLCGPPAMIQKAALPALRDWGYVEDENMFGF</t>
  </si>
  <si>
    <t>MAKKSKTPQEFFTDFMMGGVSAAVAKTAAAPIERIKLLVQNQGEMLKSGRLATPYKGIADCAARTYADEGLVSFWRGNTANVIRYFPTQALNFAFKDYYKSLFSYDQKRDGYTKWMLGNLASGGAAGATSLLFVYSLDYARTRLAADNKSAKKGGGERQFNGLLDVYKKTLASDGVAGLYRGFVPSVVGIIVYRGLYFGMYDSLKPVVVSGSLQGSFLASFLLGWGVTTGAGLASYPLDTIRRRMMMTSGEKVHYSSMFDAGRQIVKAEGMGSLFKGAGANILRGVAGAGVLSLYDKLQELMFGKVYSGGSG</t>
  </si>
  <si>
    <t>MLSRHLRTHLIVAPSTSVGKSIFSTGLVRASLALGEKVAYLKPVGTGSGDGDDELHLQRFAPQAKTACLFHFDEPVSPHLAVERSAAGLSKAVTKAPTDAEFAAAVGKYARSFAEETAGKRSSLYIETAGGVHSPTLCGTSQLDAFRPLLPPTLLVASAALGGISTTISAYESLMLRGYDVDAVLVFREEYYANYQYFEKWFTERGIRVGVVDQPPEQVTNAAEDAANLEAYYSKLAGSPLQRIVQRLQQIHLDRMSNLATAPRRTLDKVWWPFVQHGLVQNESDVMVIDSAHGDHFSVFATSSPPVEPPTPSSDPSAAPVVPPSQQATSTTAATPSSPPAQSPAHPLLSPVFDGSASWWTQCLGHANPELTLAAAHASGRFGHVMFPTATNLPALELAEKLLATVGEGWADRVFFSDDGSTGMEVALKMALRAYADRERLSPAEGRRLAVLGLKGSYHGDTIGAMDACEGGVYSERVEWYEGRGYWLAAPEVRIEQGKVVVRGKGGRATSYDSLTQLYDVDRRVRDDELARVYREEIEGELQKRLDKGDGIRFGALVLEPVVMGAGGMIFVDPLYQRVLIDVVRTNRQLFPAASPAPSDSATLAATGSTPVWQGLPVIFDEVFVGLHRLGRTTASTFLGSSTKPDIACYAKILTGGLVPMAVTLASDAIFRAFWSDKKVDALLHGHSYTAHAVGCGVANKTLAILDRMEKQGVYDGAKQDWATAASSAEGGAASGVWSLWSSSFVQSVSSHPAVDGVMAIGTVLAIHLKAGDGAGYQSTASETVLRQLRFGAPFDSDPAAAASPSGAPFHIHARPLGNVIYFMSSLNSSAETLRSVEGSIVAALDAKAGAS</t>
  </si>
  <si>
    <t>MTALARRLEATLASRSDRQMLRALDPNPPPSSTLVDFSSNDYLSLSRSPILRKKLLDELNKPSTPLFGPPSSRLLDGNSPLHASLEHRLASFFCAPSALLFNSGFDANSGLWSCLPAPDDWIVFDELVHASIHDGMRASRVPKERRRAFKHNDVKALERLLREIVEQDEGVRDGTKSVWVGIETLYSMDGDLVPLKEVAEVVQRVLVAGNGHLVVDEAHSTGLYGPNGRGLVCALGLANRVTVRVHTFGKAMAASGAAVLASPLIRNYLINYARPLIYSTTMTHLSALAVHKSLELLEEGGSEEPAANVHSLASLLISRLSAVLPPTSSVSLPQELVALASSSSISPHPLTSPIIPLLTPTPRPLSAFLRQKGFLVRPITYPTVPKGQERVRVCLHAGNAREEVEGLVRAVEEWVKREERERGEGRSAVAPSPRSPPEALQAKL</t>
  </si>
  <si>
    <t>MSYQPPSSVPVEIPDGFKPLGTSGSRLLEIERSKASFSPADLEKYIYGDAAIERRNRILPVVENEPAFDKSQIHYMDRGAKYRHGLAKEKRLVQLTRELGWTAEDVRTAEELLDMPAAFGLHNSMFLKTLRAQSTDEQRELFLKPAENYEIIGCYAQTELGHGSNVQGLETTAVYKPESKSFVINTPGMSSMKWWIGGLGRTADHAVVMAQLYTPDGKNGSLVRRGPYPFVVPLRDTKTRELLPGRTIMDIGPKAGYPMTDNGTAIFNNVEIPHVNFLAKFASVDVESGRFSKPPHDKLAYGTMIYIRAGIVQQARMILARSATVAIRYCSVRRQFADRDAPVTDDGRKPAETPVVNYQLVQARIFPPLVQAFACHYTGREMMRQYESNESAMAEGDFSLLADLHATSSGLKSLCTLMASNAIEECRRACGGHGYSLSSGLASLWSDYLPQVTWEGDSYMLTQQTGRYLFKTFRTILSDPNAEMSRENLTAHYVRKYIANPEAKAPFKYAGDLSDPQLFIDAFGHRAAYLTATALRKRDIEKRTWNSLLIDIFRCSTAHAQYYLVYNFAQAIMHDQELKAQPALHRIMTTCFELFACYTMDAEASEFLSSRYLSPQQHELLRNRVHALLAELRPQAVPLVDSWNIPDYLLNSALGRKDGDVYPALVRFAQGEPLNQTRFNVDVNDEQLEVGKEEGVRAWSKL</t>
  </si>
  <si>
    <t>MALPRPTSPLNDGHTLVQSGISLAVPQIPPHNAPSSSTPPAAGSPLAGSPRRSPSPLLAVASSALQQTRTDSPLPPNAVQPAAPSPVPLTEAQKAEVIRRHLLTAEEQQRLAADQALTSSSPRSSSAFPQPTAEDDSEFPTPYHLQGGDVVAGVYKWAQQAVEEAGGSASGGGGSSGATPVPGLGVGKAPSVRRSRSMASIVEGVASRRTSLAVGAGGGDAGRAAARAGIGADEVLASDVEDEGGLLSTAEMLQPGGFRRDFVFRKMAAQDQQPTSSPSASAYASAAIGANPSSTSLASLGSQGANGNASGISLGAASPSPATRARPTRSFIDFLSLYGHFGGEDLEEIEEEEEEEEEDEEAALESAVGQRGLAPRGPHERTPLIRARSSMRGDSRKRVGAATGDAEKVGDATVTQAVLMLLKSFVGTGVLFLGKAFFNGGILFSTITLCFVAMISLYSFLLLVQTRQAVPGSFGDIGGALYGRWMRWAILFAIVLSQIGFVAAYTIFVAQNLQAFFLAVSNCKTYISTPLLILAQLVVFLPLAMIRNIQKLSSTALVADAFILFGLVYIFSNEAKVLAQHGIADVKLFNPRDFPLLIGTAVFAFEGIGLVLPVRESMRDPSRFPAVLSGVMVGTMVLFASGGVLAYLAYGSQIQTVVFVNLPSDDKFVQTSQFLYSLAILLSTPLQLFPAVRIMENGLFPQRSGKRSLKVKWEKNGFRAAVVVGCAGISWAGASDLDKFVSLIGSLACVPLGFIFPALLHFKACARTRSQKAADLALLVFGVVAAVFSTSQTINLLLKAGESGPPTMGRCPPRA</t>
  </si>
  <si>
    <t>MAGLLSYVDFSQKSFWVSFASIIFNPLAWNIVARQEYRNKVLTKLAGGNRYAACYGLAVAIFTAGIFRDHLYKNALGDQPSHPFLHYTEFKILAAILFLTGSTLVVTSTWALGITGTFLGDYCGILMDHKVESFPFNVTSQPMYLGSTLNFLAIALWYESPAGLLLTLHVYIVYQIALSYEDPFTVAIYAKREQDRAKGKGKAIEDAEGSSTAVQGHKEL</t>
  </si>
  <si>
    <t>MAPQSTLDIQAARQRASFDPDVLHRVLLAGSKDPDMRKRVAQLISASPAFDKTSKAYLSRPKQIERGLKAARDLFQAVDEHDLDYIEYLEALVSLIDDPIGLNLHEIAFTPVIQAQGSDEQQAEWLPLCYNHAIIGCYLQTELGHGSNVQQLETTATYDTKKDEFVIHSPTISATKWWIGALGILSTHGVVQARLFIGGKDYGPHLFIVQLRSMKDHSLLPGIEAGEIGPKVHGAMSALDNGWARFNNVRIPRKQMLSRFAQVEPSNGGTYVKPPHSKLSYGGMIFIRSQMIGNLSWRLAKAVTISVRYLHMRRQFADPELKPGEEQHGVEKQVISYPAVYMRVIPQLVNTIVFMTAGKDMANLYHAMSAELAGGNTNLLAETHAVSSGLKTYVSSAVVEGCETVRRAMGGHGFLASTGVGRIYATELPSATYEGDNYILNLQVARAALKSFKAFVGSASSDPKDALKNLTASSAYLASLAPPPKLPLSAPTAVKDWQSLSLLQRLLDLRAALTVGRLASLLASGRKFGEMSWECVQVSEAVVEAFLAGRMVEAIGKGGLLTDGAGEREKAVLEKVVTFFLLHRVSHALPSLLEFGILAPSPPLSLSSSTPLKQDAPLEQLRLSLDSVARELLPELVGLTDAFGFSDWELDTTVGNHDGAAYERMLEKAKADEEQNIGSKAEQQRMYREYIRPILERGRKLTGGGGDAKL</t>
  </si>
  <si>
    <t>MVRLTTLALLLSSAAIPALAVPARLSSSDLNFDDAVANLTSSTLVERGEIEGRAVSVQTKCKKSGQFALTFDDGPLYGSSVASLLESNGERGTFFVNGYNYDCIYAPARVDDLVKRYKAGHVIGSHTWGHVDISKITPAQLNKQLDLVETALKKILGIKPRFFRPPYGSYNDAALKVLQQRGYTGALIVNWDFDSGDSTGKSASQSIAAYKKIKTGSPTYQSTVKTVMPAVIPMLRQKGWKLVSMADCLGMSPYQSVGSPGKRDSSWTCSGTPGPGQT</t>
  </si>
  <si>
    <t>MSPSSPVIDHTPSIPPAPAAFPGDHKSDIEKASPDGSVLHGAAVDGVINPEKGGHADLSRKLSRYHISMIGWSGGIGTGLFIGAGAAYAKSGPAGLLLAYTIVGSVLWAVMQSIAELATLIPTAGSFPHWATRFIDPSVGFSLALSYGYCYTIAIASEVSAAAIIVSYWSDISPALVISIGLAIILVINLLPVRFFGEAEVITGTVKIVCFLGIILASLVITLGGAPNHDRIGFRYWNEPGPWTNYNGITGSTGHFLGMLAALVNASFSFVGVETVCVASSEAENPHRSIPKAATRVTWRIGFFYILGSILMGMVIDPRNPGLVSGAGNANASPWTLAMKEAGINALPSIVNACILISAWSAGNSYCWTGARMIVAMTTDKQLPAIFGRVNKYGVPYYAVLASFAFGPLAYLSLGSGGASQAFAWLQNLSTVAGLIAWGTLCFAYIRFHRGCKVQGVDRSTFPWSGPFQPFTAWYGFVGSVIITLVSGFSVFLKGNWNANDFIASYIGIPIFIIPILLWKLFKGTRFVRARDMDLWSGRLDSSKLPVPREPRNAWESFVNWLF</t>
  </si>
  <si>
    <t>MPSTFAPSQPLQGGPSPSQLGPKELLIERALTRLRSIPSDLEKYTFLAGLRCRNPDVFYGLVGGNMKECCPIIYTPVIGLACQNWSLIHPPPPESDPTIEALYLSYSDLPNLPSLIKGLKTRLPHNQMQISVVTDGSRVLGLGDLGVGGMGISQGKLSLYVAAGGVNPKATLPIAIDFGTDNEKLLADPLYVGQRMRRLSEEKCLEFMDVFMRCMHETFPNMVRPPHFSLSPSPGVQHSARPQVIQHEDWQTPLAFPLLHKNRDLYPCFNDDIQGTGAVVLAGAIRAFHLNGVALKDQKILFFGAGSSGVGVAETICKYFELQGMSEQEAKSKFWLVDSKGLVAHNRGDTLPSHKKYLARSEPDAPKLRSLKEVVEHVQPTALLGLSTVGGTFTKEILESMATYNKRPIVFALSNPVAQAECTFEEAIEGTDGRVLYASGSPFDPVEYKEKRYEPGQGNNMYIFPGLGIGAILARVSKIPEELVHASAQGLADSLTPEETARHLLYPDIERIREVSIKIAVTVIQAAQKLGVDRNEELRGKSSAEIEAYVRKGMYHPLLEAEQQAQ</t>
  </si>
  <si>
    <t>METTVPRVLTIAGSDSGGGAGIQADLKTIAAFHCFGTSAITALTAQNTLGVQAVEGVSPSFVVKQIESVLDDIGSDAIKTGMLYGEETIRAIVGVLEKRYGQDRESLRLVVDPVCVSTSGHSLLPLSAVDSLRKDLLPWATVLTPNIPEAEYLAGWESGTIRSVEDMERCAKELANTGARWVYLKGGHMPIERGAAGDRVVVDLLWDAKAKKSTTWERRYLDVKNTHGTGCTLAAAAASELARGKTVPEAVRCAADFVASAIATSYSIGNGSGPVNHFHGLMSRTLPLPNPHSPTPFTDYLIAYNPSAWSRYVNHPFPNGLADGTMPLEAFLHFIQQDYHFLKQYGRSNALAAYKTEDMRLMAGSIQIVNDVVRETEMHVKYCEKYGISRAQLQAIPESVTNIAYTRYVLDVSSKGDLLDARVVTAPCLIGYGEVGRRLVNATSGVNRDEATNPYWGWIAEYGGDWYQGAVKTGIEVLEATLQESPISPSRLADLARVFEKATELEIAFWDAAIEAGKKRREEVLDVKGGMPQ</t>
  </si>
  <si>
    <t>MLTNVLFAQIYGKAYTSSISTRLSNSLTVGTILGQVSIGIVCDLLGRKHGIVISTFCIVAGIIIVTASHGAHGALGGFFWCFTIGRGLTGIGVGGEYPSSSASAAEAANEKMVKSRGPVFILVTNLVLSCGTIFACILYLIVFEAAGGLNANLSTVWRTVFGISMVPPLAVFIFRMRMLNSQLYRKNAIQQGVPLMLTLKYYWRSLIGTCVAWFLYDFVTFPNGVFSGTIISSIVHAKGKSLFRHTAEWQLLLGTIALPGVFVGAWLVNRIGRRNTMMVGFSGYLLIGLIVGCAYNKLIHVVPAFVILYGLMQSSGNCGPGDMLGLVSAESFASPVRGTLYGFSAAIGKVGAVVGTQSFTPIRNNLGPRWTFIVAAICGVLGVLVTYFFIRNDLGGDLAEEDRKFVAYLRSQGWEGHVGVSGKEALVDAEEGPKNDAKAKEEMVDDI</t>
  </si>
  <si>
    <t>MPAFSRAFQLSKGLKIPAVGLGTWKSEPGQVREAVKVAIGAGYRHIDCAAIYGNEVEVGQGIKDSGIARKDLWVTSKLWNAFHQPEKVAGALEKTLKDLQLEYLDLYLMHWPVAFAEGKTPDGKPNIDWDLTRDVTPTWREMEKLVEQGKVKNIGVSNFTIGRVKRLLEVAKIRPAANQVELNLHCAQPELVKWSQENNVLLESYSPLGSTGAPQMDDKVVKEIASAHGATPAQVLISWQAARGIVVLPKSVTPERIKSNFEEVELTTDEITRLEKRALEFGTKRTVDPSEGWGVPDLWKDVPDAKL</t>
  </si>
  <si>
    <t>MATPPLPVLSFGDGPPPSLSDLPPFPTILLPQCAVSGARAKPSGSSGVSSASSSASSNIDLAHVARTVLKAKRVAVVCGAGISTASGIPDFRSGAGLFKSLKEQHPDAKLTSGKDLFDVGLFSSEANAAIFYNMIAELKKQTDAVEPTAFHSWLKDLDDEGKLFRVYTQNIDCLEEKAGLTYGLGDKSLPLPPRRAGRSPSKARPSGNSTPTSVALQPSSSQASTASTSYPTPRSSASPPPTHSTIPRVIPLHGHLATLSCSACKLTTPVDPYLDLLASGSAPACPSCLSIDQARSAAGERSRGVGMLRPDVVLYGEEHKDGERVGEITQRDLMGQRPDLLLVVGTTLKVKGTKRLVRELSKVIKPPSKSASTTEQDDEPPSSSPAFPSSSQQSATSKRPRQNRPPPIHTLYLNYDFPTPSREWAGVFDCWLRGDIQQFVQAVKDEKERMKVEMEEKEQRKRKREEASSTPRKARAAFSGMGKEPERPKGRTTMAAMRASLPMGGIQRPPASTHALPVDIPRLFGLPPNTALPPLPVTAPPAPPPKPVAATSISASSFLASPGATVVRPFSTMPSAVAAAPAPIIPASPASSAGSATIVALAPKPRLPARSLTRNSSTSSLSSLSSTSSTASRSAEVTKRTTRAQTRQSSTSSTSTSSSSRSRRASTAHSTQVSLQSAAAKKAEVNRLQFSVTKKSIGRVTGTVKKRQAAR</t>
  </si>
  <si>
    <t>MDTLWSYVAPATTTANPPAAAPTPAAPPPSSSEPLFDRAVIVTGCASGIGRAVALLLAEKGARLALTDKDADEGRRLCSEIKETYPNVDLAYATLDVTDEEAVGRLVRSFKKSFKRLDGLVNCAGVNLPSPEVHQVKVDLWSQTMDVNARGTFAFCKHFAAMVIADEEVADPPKGGYAVVNIGSNASVMGLPNSSAYCASKHAVLGMSRAMAKEYAQRDIRVNVVAPGPIDTPLLHNLFDASNMSLDDALEQVPMHRVGQPEEVAKAVAFLLSSDSSYITGACLPVDGGWTA</t>
  </si>
  <si>
    <t>MAWRGAQSLYRPPLSTLRPLRGSPRRLLSTPTRLSPSTITPAVQGLFLVAGAAVGAGAGSYGTRTFWSRSLRCEEGKRSSTPDAKSSRNDDDDSGILDKLKSFSPPSLPSAPSISLPSISLPDIGGTLSTWTESLSSLTTTFSKLQDELSHGPNSTYSRIVQEGKDSSIHPELQWDATVRTGQDLPHTERAFLRNRRDKMRAAFARLMDVPLEEVDVRDLPVVAIAASGGGYRAMLNTAASLQAAKETGIWDTLTYASGVSGSCWALNTLYTLGGGQIDWTLRHLRERVKEPFLAPDTFINLLDFDDPASRTIISAAILKEASQGGEVSLVDAYGTLVSTRLYVPSEKDDLPPPPRPLTLRTLKTSSQRDILEDGSSPLPIYTTVRHDLPSPKELEKAEKEVGESASETVKKAQWTWFETTCYEVGSDKLGAWIPTWALGRLFDGGKSTERVPELGVPVLSGIYASAFCATLFSYFLEIKPLLVSLPFFGTIDDFVKKNAHKLDSIHPLPPAELPNFLYNLPGSLPSSVPSSIIKEKTLGFADAGVELNIPYVPLMRRSVDVIIALDASADNHETWFSRAAEYAKQYSEKAQSRFAWPEVDVKAIFPGAEEGEVKENEKDRDDAATKVDQAKAQEQVTASKTAHEREGVETKNPEPVPTGSAPQSRELATKGKADEKGVPVEADDKPMPESQGAKEPPLGKCSIWIGSTSQSQAATCRNDNPTVDDVLARDGIALAYIPLSPDETFPNPLEVFSTWKFDYTEEETDKLIRLAKANFTAGEQQLKTLIKGVWLRKRKQRLEDEAAGREQKA</t>
  </si>
  <si>
    <t>MAVANGSTPSGHACSSATRAAASDHATSFVDVAIIGAGPAGCMAADVLSRFSARGLTVRIFDKRSAQLENGQADGLNPRSLEIFESLGIIEQVEKEASPMSEINFWAPCPETGRLVRTGKIPDTSPGLSRFQQRILHQGRVETHLLDDARKHSKGAIAPERSMLPETLSIDESLVADHDSHPITLTVRHLSEGESTPDAYKFDDKGVRSGLFRSSLLSAAEEEYLYKKDEKAERVETVKARYLIGCDGAHSWTRRQLGVKMLGDQTNFVWGVLDLVPRTNFPDIRKACAIQSANFGSIMVIPQPRDLVRLYIQLPIRVEPGAYLDKSRITSETILATARKILHPYTLDYESIDWFTGYHVGQRLTESFAQYNRVFLAGDACHTHSPKAGQGMNTSMQDTWNLCWKLGLVATGLAKPVLLETYSLERQPVAAALLSLDCKLARSWSSKRHQLQNGTEEDRSAEQLGEIIAKGKAFTLGISLNYGDSILVGKNGTQGAATSKQHLASKLPVGERFYSAQVVNQASATADQLTTRIPFTGAFRLLVFPGDVSKPTAKERLQRLADYFDSPESVVSKYTPSDLPRWAVIDPVTIHCAERTEVELYDFPQPSIFHPHNYKRIYCDGPSYHRGEGKAYETYGISRDEGAIVVVRPDQYTGLVVGLEDTDLLDAYFAQFMQPAKDGGYPGAKVAKVLPPDWTKVVPLEISESFVVEEVRVNGAP</t>
  </si>
  <si>
    <t>MVSAPPPPPANGSSQNGHSQPSLVDVAIIGAGPAGCMAADVLSRFSARGLTVRVFDKRSAKLDNGQADGLNSRTLEIFESLGFIENIEKEGSRMSEINFWNPCPETGRLVRTAKIPDTIPGLSRFQQTILHQGRVEANLLEDALKHSNGTIAPQRSMLPESLSIDESLVTDHDSHPITLQVRHLSEDESNPDAYKGDEKGVRSGLFRSSLLSAAEEEALYKKGEKAQRVETVKARYLIGCDGAHSWTRRQLGVKMLGDQTNFVWGVLDLVPRTNFPDIRMRCAIHSANAGSIMVIPQERDLVRLYIQLPIQVKPGEYLDKSKVTPDSILDTARKILHPYTLDYEHIDWFTGYHIGQRLTESFGAHNRVFLAGDACHTHSPKAGQGMNTSMQDTWNLCWKLGSVATGLAKPELLQTYSDERQVVAKTLIDFDTKFSKLFSGKPASATDVDEGVDLKEFKDVFATGNLFAAGMSINYADSIVVGKDGSRGAVASKQHLASKLPVGERFYSAQVVNQASATADQLTTRIPFTGAFRLLVFPGDITKPEAKERLQKLADYLDSPASVVSKYTPSDLPRWAVIDPVTIHCAERTEVELYDFPQPSIFHPHNYKRIYCDGPSYHRGDGKAYETYGISKEEGAIVVVRPDQYTGLVVGLNDTDLLDAYFAQFMQPAKDGGYPGAKVAKVLPPDWSKVAHQEIAKTLAVNEVNAI</t>
  </si>
  <si>
    <t>MGLLAHAGTAALALAGLFALAVALNVAWQLIAPRDPRRPPLVFHYVPVIGCAVSYGMDPLGFLDECRRKYGPVFTYPLLGRKITATLGPLGSNFVLNGKLAHVNAEEAYTHLTTPVFGTEVVYDVPNHVLMEQKKFVKFGLTTENFRRYVGLIRQEVLDYMSKHVYAEGTKTVSPGTDAFETSSEITILTASATLQGREVRAAMDKSFAQLYHDLDGGFTPLNFVFPKLPLPSYRRRDRAQLKMREFYISILEKRRASTEEPDLDMLTALQNQEYKTGEPLTDKQIAHIMIALLMAGQHTSAATGAWAILRLGENQDLQRRLYEEQLEYHLDKESGKLRPLEYETLSTPLLSAFIKELLRMHPPLHSLMRKIILDCPVPASVGAPSAEPHASESFKKRNEGAEYVIPKGEYVLAAPGYSQVDEGIWGKDAKEFRAGRWLEEGNKVPGEEDEGEEDYGWGKISKGGKSAYLPFGAGRHRCIGEQFANVQLGTIIATLVRENTWTLDQDFPGNDYTTMIVMPAKPRKVTFKRREKVL</t>
  </si>
  <si>
    <t>MSSDNAAIKDESRQDMTRPLPEYFISSSHNTYLIGSQFQGQSTVEGYIRALQQGCRSVELDVWDGDDGEPAVTHGHTLTTKIPVRNVLQAIAQYAFLASPYPVILSVEVHCELDQQDKLAAILNETLGDKLVSRRLDEMEADKDVEKLPSPADLKGKFLLKAKNKFITTSNDNGFPVKLVPSGDDSSSSEQSSQSSSDGDFKNSKFYRAIRQFRSSDSSSTRPSILRSHSSRSSFGATPVPRAASPGVSPSRITENELSVSPPAMGAPLLSPPALPTKPKDMAMSQALANLLVYTIGVKARGFNKKEKYAATHVISLGESRLTKMLRDEAARQDFVAHNRGHLTRAYPRGSRLTSSNFAPHHMWAAGVQLVALNWQTFDVGMELNLAMFARAGRCGYVLKPDFLRKKGEEKDKIAALRSEKYRLEVEVISAQQLPRPRGSGTDVEPMNLDPFVEVSLFVPGVVTPQKRRTPVVLGNAFNPTFRSHSSSTGTTASASRFSFTFSSHPSPGMLDLVFVRFEVLNAKGNPKAAMEEGKGDPVGAYTIGVGALMPGYRHLPLYDSMGDQHLYSTLFIRSKVVRTGESS</t>
  </si>
  <si>
    <t>MRRIAVQHSTRASSLSRRATPLAGSPRSIVAGISSSPHTASQRSNAALSSSPALLVPRRHASTTSAPSSAFMGGYNLPQDQNGANKKPLFDKILIANRGEIACRVIRTARRLGIKTVAVYSDPDKDSMHVKMADEAYWIGPAPSAESYLRMDRYIDICRRSGAQAIHPGYGFLSENAEFAKLLEKEGIVFIGPPKEAIRAMGSKAESKDIMLAAGVPCIPGWHPSSSSIPAGEDPQSLPFLLARADEIGYPVLIKAVSGGGGKGMKIVGRREEFAEQLESAKREARKSFGDDEVLLERYITRPRHVEVQVFSDSHGNHLSLFERDCSVQRRHQKIIEEAPAPGLPNELRERLYEEARKAARAVGYRGAGTVEFILNADNIDEFFFCEMNVRLQVEHPVTEAVTGVDLVEWQLEVAAGNPIPLSQDQITCTGHAFECRVYAENPRNGFLPDTGRLLHHRPPASSDSVRMETGFEAGDEISVHYDPLLSKLIVRGEDRDAALRALRKALNEYQVVGPSTNLEFLGRLASNEAFIRAEVETGFIQKHYDELFPPLPSATPATLATSALYLAQRDFLQYASQGQQSAWTDSKLAGFRLAVSNDGQGRYKRGYELGSVAAKDGAEVEEVNAQVKVGPAAAGAKDGFDVEVAAAPAGSASETETVLFSNVAPTFDAFTPTAPNAATINAPLSSHLSRVTIVSPPPSNLTSAALPSSGTLHVFNTAESFAGKVEVKQPKWMSKVGMANGAAGKASAGGGAKAPMPSKIVQVFVKEGDAVEEGQPLVAVEAMKTEHVLRASKAGKVGKVLVKEGDLVPEGKVLVTLAEEEGAEKAE</t>
  </si>
  <si>
    <t>MPNTNAPIGVVILARHGDRSGFYQNPTSYSASDTVVTPLGEQQLFELGSLVRGIYAGSDPTRAISGLSNTTFDGYKINSTADAGGEGSVIYDSALAFWQGFYPPRTDISNITLANGTVVTSPLGGYQYVQVNTVMPDDDIDFEPWTNCAVWPNRTTELYASPEWTARADQDKDLLDLIKSSGLVGNRTVTMANAYNVWDYMNVNSIHNATYAAELNATGQDILARAHDLANFHEYRLFTDSTPGGLGNIPGRAILSRMIASMQQFTATGNQVVISHMHASYKPFLSIFNMTQVAAATNPSLPNPYGMVDYASAAVFEVRPGGSGSSGHDVRFGFRNGSSTDSDFTYVPLFGSNDVDVDLNTFASNLDPYIIPNNTAWCTLCSNNGSVPACSEWALTQQYETLATKYEKIADGHFTSVGSGFIGAAVTIVVGLAVLGRESCFAPVVRRQY</t>
  </si>
  <si>
    <t>MARGKSASVTRPDVASKTRFDALAFDAGESSGDEELPPPATLSPPGPATPSKKALARQRAKLRKQGSSNNLNSEAATDSDASFAPSSSAIPPVPALPSKVQIQQTANGVKEQVQEKAEEVKQAAVKAAKPVVQVIAPAVEREEPKPPSSLSRLAQPPSAPESTTDGDSLAGYDEDEDDESDEDETEEASAQTSPKTATPRAASPAPAAAAEGDKPKEAYTGADHDPKKKLQAIITRTVWGFVLAGGAIGLVLMGHVYVIALIFVIQAMVFKELTNLFDVGYSGAHVTEEGKMTRTPEKEAKRRGRKEQRERWSRQMAWYFFAVTNYYLYGESLIYYFKHVLTLQASFLPTAYSFSQHHRLISFGLYTIGFVSFVATLNRSSLRRQFGLFGWIHMSLLLIVVSSHFIVNNILEGMIWFWVPVALVIINDIAAYVFGMAFGRHQLIKLSPKKTVEGFVGAFFFTMLFAYVWATIFMRYNYMICPAQDLSTNVFSRVQCKPNPCFEWHELPLPSAVTDLLEPITRRHITSIPWAPFQLHSIVLAAFASLVAPFGGFFASGFKRAFGIKDFGDTIPGHGGLTDRMDCQFINGIFTFVYYSAFVRESYITPTSIMATIATHLTTEQQVELLGELSRLLMQKGVKAAKPW</t>
  </si>
  <si>
    <t>MRFAFYVSGHGFGHATRVAAVTTELLQAGHEVTVVTNAPEIPFASVLPPSTLPAAARDVANPGPSTAPLKRYATYRRRNVDAGIVQPKAYDVDRRATYEVLKRFLDAREETLKEEVAWLRQERIDAVLSDATFLGCAAAAGAGIPAIIISNFTFDSCYSYLSHPSLPSSTSTETPEPPLDPAILDPLVDQTIADYACASLLLRLPGVIPLPAFDSDVPMPSGRWVSDDRTTFVPEIEAILSRPSSTIPSASQGRKVVDVPLIVRPPSPAANTPDFRNDLLSSMGVPDYLLDSKILLVSFGGQAIPRPRSRPPSPLSSPIRRSISATSSLSLDVPQNERREAGLLPKGWIAIVTGLSGGDNAIRDDLPYGFFASEKDVYVPDLTWVADCVLGKLGYGTCSETLSCRTPFIYVPRPLFVEEFGLKRLMQARGVSLELDRADFEAGRWEFHIEEAYEQGRAAKEEARKTGFVDERAGEVIRKEIEAFIEQWQGK</t>
  </si>
  <si>
    <t>MLLPASARTAAPALARGLGRRAASSSAGTVKRTALNAFHRANGGKMVEFAGWDMPLSYEGADKSKCPGGPVAEHHQVRNSSGLFDVGHMIQSTFKGPGALAFLSHLLPASLATLPIPGEDAHRPFGSTLSVLLNEEGGILDDCMITRWGEDSFYLVTNAGRADVDIPWISKHVEQWNAEKGEKVDFQVLESQALVALQGPKSHVALQRLLPSGLSVQKLLTFGQSLHLSIPSLSSSSTVHIARGGYTGEDGFEISVPNAQAEDFAGMLLEQEEVKLAGLAARDSLRLEAGLCLYGHDLDESVGVGEAGLAWIVGKDRRTPGAFIGSERTLAELKKGGTTRKRVGLTVEKGAPAREGALIYSSADAPTEPIGRITSGLPSPTIGQNIAMGYISTAEGLNKKGSEVFVEVRKKMRKAQVVGMPWITPGYYRGE</t>
  </si>
  <si>
    <t>MSLFRRLISSTELRQPDGRSASFLVNRDLLPVPPEERQWTAINYWAFWCADSVNLSTFMIASSGISLGLSWWQCWLAVWVGYGIAAVFLVLNAYAGAVLHIIFPAYIRASFGVLGGLWPALNRAFMACVWYGVQSWIGGTCVYTFLLAIFPSLARLPNGIPSSGTDTAHFLCFFLFSLVSIVPIYFPMHKIRHLFTLKAIVSPIAAIALFAICIHKAHGGGSLLKQPASITGSTLGWAFVAQVMSNLSNMATLVTNSVDFASRASKPSDVVVPQLIAMPFCFALTSLFGIFIGSSSQVIFGEFVWSPLDVMTKFLTVEGGASHGMRAGVAFISLGFIVAQLGTNIAANALSAGCDLTSIFPRFINIRRGGYIAALVGFVMCPWNLLSSSTNFSTYLSAYSVFLSSIVGVMIAHYYLVARRRVKVADLYSLERESIYRYMYGFNLRAFAAYIAGILINVVGFAGAIGRTVPYAAQRIYDLSFLCGFSVSAVVYTLLCYFFPVPVPTDAEMLEQPAALEGRVESRKDGEASVYEEEKKEVEGTASVELV</t>
  </si>
  <si>
    <t>MEPVPPEHRTWGSGTFAAYWFSDLINAGSWSQISSFVSLGLTWWQGLLATFTGGVLLCIVIVANGIVGSRLHVPFAISSRASFGYYLSRFVICSRMVIAMFWLSVNTWQGGRSIKICLTAIWPSFAHFKNRIPASSGFTSADMLCFFLFWLIQFPFCLVHPRKLRPVFLAKAIFLPIVAVAMMGWTIHEAGDHASEVLKAKPTLHGLEGWYAFMTAVTACMGTWSTMACNISDFSRYTRKETAAWTQMLFVPALWTVCALFGSIAANMTTVIPRYQGVATFQPFDIIENGGWLESHGGRAAAFFCSLAWGVGNMTTNITANSISAANDMASLFPKWISIFRGQLIAIVIGVYAFAPWKVLASAGAFISFMGAYSIVLAPIAAILCADFFLVKRGKYNVPELYNFGEGIYRYTYGFNLCALGALLISIPPNLPGMINALNSKVDIGNAKYIYCMADIFGIVVAAGSHTLLSKLFPDHKTLIAEAVLVDDVLDGRVPGYEHLARRSATASLTPSSEKLEPEAGIHPAEV</t>
  </si>
  <si>
    <t>MVYKVADISLAAWGRKEIVLAENEMPGLMYLREKYGPSQPLKGARIAGCLHMTIQTAVLIETLTALGAQVAWSSCNIFSTQDQAAAAIAATGVPVFAWKGETEEEYLWCIDQTLKAFPNGEPLNMILDDGGDLTALVHDKYPELLAGINGVSEETTTGVHHLYKLHKEGKLKIPAINVNDAVTKSKFDNLYGCRESLVDGIKRATDVMLAGKVAVVAGYGDVGKGCAESLRSYGARCIITEIDPINALQAAMAGFEVTTMEEAAPQGNVFVTTTGCRDILRAEHFEVMPEDAIVCNIGEQRCCRAFKTPGCHFDCEIDVAWIKANAKEHVNIKPQVDRYTMNSGRHIILLAEGRLVNLGCATGHPSWVMSCSFTNQVLAQIALWTDIKSYPLGVHILPKALDEEVARAHLQSLNVKLTKMTKVQADYLGLPVEGPYKPEHYRY</t>
  </si>
  <si>
    <t>MASSTRPLLVDVHTHIYPPTYMDLLRRREQIPKVVKNNEGNEMVVLLKEEEGKGANSKGRPVGPQYYDREEKIKFMDAHGIDVSVVSLANPWLDFLEAAEAVSAARELNADLQSYCSTYSPPSSSRNSFTPQTQKRLFAFGSLPLVPGIKTEEVLEAVRQVKELSYLRGIVMGTKGVGKGLDDPAMEPIYAAIAEAGLVVFVHPHYGIENAFGEQDNGHALALGLGFPFETTIAIARLILSGVLDRHPTLKLLLAHSAGALPALSSRLSSCIVHDPHVKDRLQNDFRYYLGQLWYDAVTYGPEELALVERVVSRANNYEGTDDRVFPGVERIMFGTDHPFFPPLEGSPDPSQQRWKSVDENLDAIAGVAGWGEGERRKVMGGNAVELFGLEI</t>
  </si>
  <si>
    <t>MSESTHPTVLSKSRRTRRRSAIRRRCLASRPVILLCVQGDPPWPRRSSSCLEELLLIIWFASRSVIIVGAGPAGCMADLCLTTYGFKVLHVDNRPTTTEAGRADGIQPRTLEVLRNIGAVPYEEGKAGLAKRMINQGVRVQEVSFWDPTETEKLARTSRAPSCPDFIDVVDNYTLLLHQGLIERSFLDEIESRRAFLPANKKAPAPHGNVFRPYEFETCSTDESQEYPVSATFHHGETKEQFTVRAKYLLGVDGAKSLVRRAISGGQVGDGEWQGKIRMLGDASDIIWGVMDVEAKTDFPDIMSKCLIHSRSDGSIMVIPREAGLVRLYVQLQAEAGPDGKQKHYGRDATEDICKSRARKIFEPFQLEFGKTAWFSVYQIGQRIASNYTLDHRVFLGGDATHTHSPKAGQGMNISMLDMYSLAWKLNMVEKGVASRDILLPTYEQERKSVAEELLKFDKAYSTLFSGRSPKSDQLTADATKAKARGAVDPELFIETFKKNAFFTSGCGAIYFANQLNALPDSELVKDYPKKGVFNPEGSNLTAGQRLLPGKVTRAIDANQVRIQQEVKMNGAFRIHVLAGDYDKSKSKLASFDKFLDSSSSFFNMYRPKNGVSSSIVFNTHETRHIEPERGSREPNYNPFFDFLYIFATPHTEWDIEALPYNARIYREHIYSDDIYDRRVGKDAKAALHAKYGISTDKGGIVVVRPDGYVGAVVSFDQDGFEALNAYFAGFMSGSQRASL</t>
  </si>
  <si>
    <t>MPNVTYTPDGSLVATWDPSAGADGVATYSTGDMAWILVAACLVMIMAPGVGFLYSGLLRRKNALSMLFLAMAVYSLITIEWFFWGYSLAFSETGSKFIGDLRHFGLMNVLDAPSQGSSKIPALLFAFYQSMFAALTPVIAVGGVAERARLLPVLVVSFLWATIVYNPVACWTWNPTGWGYINGVLDFAGGGPVHITSGTASLVWSFYLGRRRGYGTAKLAYRPHSVSHVILGTTLIWFGWFGFNGGSEVAMNLRSVQASIVTNVAAAMGGMTWMIMDLPRFRSIYTRKWSAVSLCSGILAGLVGITPAAGFVGTPASLAIGAVAAIAANFATGLKVLLKIDDAVDGFALHAVGGYVGSVLTGLFADSRVVEFDGYTAVPGGWINHHYVQLGWQLASATSILAYTAVMTYILIFIVDHIPGFKVRCSEDDEIIGMDESQTGEHGYDYVSIRRDLEDGPLYSEKDLSRTPSHYSSEKTAHHTPAAAGTETSAREGAAAPAPATPEHAAV</t>
  </si>
  <si>
    <t>MRLYLPSAIRDPLLGAISRLEISFDVQVSLKRVRRYGWKWSRDWEYAVDLALALLSLTVMAQPVFFKLFLIVAYTTALLIPFTSQFFLPATPIFSWLLLFYSSQFIPKSYRPHIWVSVLPTLESILYGANISDLLTRWTNPALDFLAWIPYGVIHFVAPFVVAALLWVFSPPGAVKFWAAAFGYMNLAGVIIQIVFPCAPPWYELREGLVPANYNMRGSPGGLARIDALFGGHGYETTFSGAPVPFGAFPSLHAGCSTMEALFLSHFFPKWRPFYWLYVFVLYWSTMYLTHHYLIDLVAGGSLTCAFFYYYLSKMPDELRHPTTPVAPYRARASSSAIPLDEESGLPRTFTHTAAGKASNGHANGYGGWESDDAGASEEDDLAEEARLFGGEAGAAPGRDSFDVPLKGDMGAARTPRRD</t>
  </si>
  <si>
    <t>MSSAEKRDQFLAVWPALADELVQYMEGEKMPKEAVDWFRRSLDYNTPGGKLNRGISVVDTVQILKGSELSADEYKRAAILGWCIELLQAYFLVADDMMDQSITRRGQPCWYRVENVGNIAINDAFMLEAAIYYLLKKHFRQKKYYVDLLEIFHEVTFQTELGQLIDLITAPEDVVDLSKFSLDKHHLIVVYKTAYYSFYLPVALALHMAGVSSPSAYQKALDILIPMGEYFQVQDDYLDCYGTPEQIGKIGTDILDNKCSWLVNKALQKASPEQRKVLDDNYGVKSSESEARVKAVYKELELAREFEQYEADSYKRINALIEEIPAEGSQDGLKREVFQSFLAKVYKRQK</t>
  </si>
  <si>
    <t>MPHPFLLALPLRLLSALLSRAFFQPDEYYQSLEPAYSLVFGPDAGAYETWEWRVRLESEGGWWEGGKGGIRSPLGVVVSAGVYWVLKRAGWDHGEWMVLAPRLAQACIAASMDVAFVRLSSRILGPAYTNAALLTTLTSFFHFFTASRTLSNSTETALTAWALRYWPWDATSESNLPLSLGFAAIATVLRPSNAVVWVFLGGQLMWESSGRRRWYIIRVAALIGLLASLFSFTLDTAFYRTPTFTPLRFLHTNVLRSISLFYGSNSSHFYLSQGLPILLLTQLPFFLHGLSARRWEGVRNPRALRALRWMLAGTIGTYSLLSHKEWRFIHPLLPVMHLFVALSLVKLSLASASPSSPSAPSRWTRTIRVRPTHATILLAALIPATYLTTLHGLGQTRVSSYLRSLPLPRSVGWLMPCHSAGWGAHLHTREWGRRLRDVEEEGSGKGEKEGGKGEGQGMWMVTCEPPLDGQDPSTYQDETDHFYACPCTFLSTRFPSVVDPSFPPTPSPSLRAAGEKQRYTWPAHLVLFSSLLSHPCPSSPSSPYPNLEALLRDKGYEREWSAWNTLWGWHEDWRRRGRVEVWSWRASNTVTENGRDWRGAEG</t>
  </si>
  <si>
    <t>MSLNENAVRTASQAHPRPADITYTYGTAGFRADAEVLDSVMFRVGLLAALRSKKLGGKTIGVMVTASHNPEKDNGVKLVDPMGEMLHSSWEAYATLLANALSDDALIARLKEVVQTAEIDLSKPAKVVYGYDTRPSCRTLVRAVVDGLSAFDVEQVNAGLVTTPQLHYLTRCLNTEGTPDAYGEPTIEGYYKKLANAYTTLAKGRHLLPALTVDCANGVGAPKLKEFVKVIGQDILPVIPVRDHINLAGQLNLNCGADYVKTQQRAPKNVDLVPWQRYCSFDGDADRIVFYYADGEGTFHLLDGDKIAGLAAGFIMDLVKDAGLGVKVGVVQTAYANGASTKYLTEVLGVPVTCVPTGVKHLHHAAESYDIGAYFEANGHGTVLFSPSTLTAIRTHTPSTPSQAAALDNLRALVELINQTVGDALSDMLLVETVLLHRQWTPAQWDAAYSDFPNRLVKVLVQDRHAFTTTDAERKVEKPEGLQAKIDEAVKDVVGGRSFVRPSGTEDCVRVYAEAATRETADELANKVAYIVFDSYGKGQRPVNGFF</t>
  </si>
  <si>
    <t>MRASSAVHSGMPTGNKYMGWWGDMGGPTQKGISQYVVSPFRQAPMRGAFSHYLHNGVRRLGQQAVYFVVPFAAAYGILQWAIKDNHLRNSKHGQAQGLFP</t>
  </si>
  <si>
    <t>HGRIGDSMVVRETCGAGHESAGEVYEVGPGVEGLKKGDRVALEAGLPCGECEFCRIGRYNACPDVVFFSTPPYHGMLTRFHAHPASWVHRLTDSISYEEGALLEPLVVALAGIERAGLRLGDPLLICGAGPIGLISLLAARAAGATPIVITDIAQSRLDVAKQLVPGVKTVLVERGVEPKDVAAKIKKEAGLPLGLSVALECSGVESSVQTAVYASKFGGTVFVIGAGKDFQSLPFMHMSVNEIDLKFQYRYANQYPKAIRLVEAGLINLKPLVTHRFTLETAIEAFETAVDVTRGATKMQIHDEAL</t>
  </si>
  <si>
    <t>MPDYPTAYDPARVLQHADFKILEDGTIPQRDTSKNVAAAYAPQAKLHLIEKPVPKPREGEVVVHVRATGICGSDCHFWKHGRIGDSMVVSNTCGAGHESAGEVYEVGPGVEGLKKGDRVALEAGLPCGECEICRIGRYNACPDVVFFSTPPYHGMLTRYHAHPASWVHRLPDSISFEEGALLEPLVVALAGIERAGLRLGDPLLICGAGPIGLISLLAARAAGATPIVITDIAQSRLDVAKQLVPGVKTVLVERGIEPKDVAAKIKKEAGLSLGLSVALECSGVESSVQTAVYASKFGGTVFVIGAGKDFQSLPFMHMSVNEIDLKFQYRYANQYPKAIRLVEAGLINLKPLVTHRFTLETAIEAFETAVDVTRGGASLSLHSP</t>
  </si>
  <si>
    <t>MLPYDQITTQLEWLQNLSIPPVAPEGLQHKSLRKTSIIATIGPKTNSPEMIHKLRMAGVNVVRMNFSHGSYEYHQSVIDNTRKAVTMGEGRPVAIALDTKGPEIRTGNMLNDADIKINAGHRMKFSTNPDYADKCDDKVMFIDYKNITKVLEPGKPIFVDDGILSFNVISIGSDEVDVEAVNNGTLSSRKGVNLPGTEVDLPALSQKDKDDLHFGVKNGVDMIFASFIRRGQDVKDIRAHLGEAGKNIKIIVKIENLQGVANFDEILRETDGVMVARGDLGIEIPASQVFMAQKMMIAKCNLAGKPVICATQMLESMTYNPRPTRAEVSDVANAVLDGADCVMLSGETAKGSYPIQAVEMMAETCLLAESAISYPALFNELRAMTPRPTRTAETVAMAAVAAALEQKAGAILVMSTSGNTARLVSKYKPPCPIITVTRNEQTSRQIHLHRGVYPMHYPHEKPSSDEGWQVDIDNRIRSGLSRALELGIVRKRDTVVAIQGWRSGLGSTNTMRILSVPEDDSHFELRPVE</t>
  </si>
  <si>
    <t>MFAAFRNAGRAAIRARRSYSTAAPGAEDTNAFIASRKAVEEHAKHSADLWRKITYYVAFPAVIVAALNAKSLASEHEAHLEHIKEENGGELPERIVYVSNLTSTSARRTSLGATTRSSTTPRSTSPSS</t>
  </si>
  <si>
    <t>MLRLSRRIPASSRNPLALASSRAIHATSRASADVTLEIDGVPVTVPQGTALIQACEKAGATIPRFCYHDRLNIAGNCRMCLVEVSPGPPKPQASCALPAMPGQKVKTNSPTVHKAREGVMEFLLANHPLDCPICDQGGECDLQDQSMRYGSDRTRFHEITGKRATEDKNFGPLIKTSMNRCIHCTRCVRFANEVAGVQDLGTSGRGNDMQIGTYIEKTINSEMSGNVIDLCPVGALTSKPYAFEARPWELKKTESVDVLDAVGSNIRVDSRGLVVMRVEPRLNDDINEEWISDKTRFAYDGLRTQRLNTPLVRVGDRFQPVTWQNALGAIKDGLASSGAKGNEIQAVAGSLADSESLVALKDLVNRLGSDNTALDQPLGQAPPAHGVDHRAAYTFGSSIAGVEYADRVLLIGTNPRHEAAILNARLRKTWLRNETDCALIGEQFDSTFGYDHLGADANAVRDVLSGKKGDWAKQLKEAKRPMIIVGSAVTEHEEGAKVFAEVAKFVEANKDKFVTPEWTGYNVLQRAASRTAAYDIGFVPSAAAGKTTPKFVYLLNADDFSPSSIPRDAFVVYQGHHGDVGAQYADVVLPGCAYTEKSVTWVNTEGRTQLGRAAVPPPGAAREDWKIIRALSEVLGETLPYDDTGALRDRMWDVSPTLVRYGELEKPSSVLEAVQALRKQGEREAGKRNGLGGRKGEFRKVFDSFYRTDPVSRNSVTMGQCVKTFEQGIDGVEKPVIGDDGMAQAGHHPARA</t>
  </si>
  <si>
    <t>MRVIPVPCRSDNYEYLIIDEKTKTTAVVDPFDPPKLQAAAEKEGVQLGQFLLTTHGHHDHAGGNEKTTQLYPNIKVYAGGENVSAVTEVLKDGDKFKIGELDVKAVYTPCHTRDHICYYIEDKAKNERAVFTGDTLFISGCGRFFEGEPQEMHVALNEKLASLPDDTKVYCGHEYTTSNVAFSKKVDPENPAILELEQFCKDNNVTTGKSTIGDEKEWNVFMRTSSPAVQKATNTTDPIKAMGVLREMKNKG</t>
  </si>
  <si>
    <t>MSSTPPAPLLGPDKAPSTRSNSSGELDFDKLNNKATLKHLSQSRLEVDESVVRAEGEERTTFFVWWLVIAAATGGLLFGYDTGVIGGALVHKDVASDLHRVPLGSFDKELLTSATTLGALIAGFSSGVLADIIGRKIVIGLADAIFIIGAVLQAVSYGANAYWIMAVGRLIIGFGVGLASLVVPLYIGELSPTSLRGRLVTLNVVAITGGQVIAYCLNLAFQNVTHGWRFMVGLGAIPPALQLLMLIYLPESPRFLLRHDKLEATVTILRKIYPYATEEQLHLKADVISKSVKENMGHRATFVQTWKRLHLNGPNFRALVVACGLQGIQQLCGFNTLMYYAPTLFQSVGFDNSLVIGLVISIVNLVFTIVALFIIDRVGRRRIACSTVPGMCGALILAAVAFHFLTIHTGGKLPDNGAGLNDKWSPVVLTAMLVYVAFYATGIGNIPWQQGELFEMDVRGMGTALSTTCNWGGNLIIGSTFLSLIDRITAAGAFGFYAGLCFLGSIFVFFLYPETSGLSLEETREVFLTGFGIRKANRMRKQKMAALAQVRDADDDATV</t>
  </si>
  <si>
    <t>MARTLSSVEDYKELVDRYDTWLFDCDGVIWEGDHVIGKAGDTLQYLRKQGKRIFFVTNNATKSRASNKGKFDKMGIECKVDEIFTSAYASAAYLKTVLKFPADKKVYVIGEKGIEDELDAVGIQHSGGTNPDDNVFIDLMDFSSITADSSVGAVLCGLDMHMNYKKFAKAFRYLRENEGCHFMATNLDSTFPTHGTVHPGGGATVAPLSCALGREPLVVGKPEAPMLESIIEMHHLDKSKMIMVGDRLNTDIAFGNQGGIATLMVLTGIDKREEFEKEGAVARPTYVVDALGDMAALAQ</t>
  </si>
  <si>
    <t>MQSPAECDEHGRVYGGELLKLIDVSAGLVAAKHAGGPCLTISADRVIFLEEIRVGDVISLSSAVNRAWGSSMEIGVRVMRQSRTDPLGPETYCSHAYLTFVAKPSPPPPPGSLLSLTDTLGLTRPPKPRRAQLPELKPSSLLEQKRYLLAGRRRAHRIKQAKENDRRNAAFREQIYEVERESRQGAAAAVDEQFADRAALLGQLQVELLSEMFMRGESDVRVEGDEIVGEIEGFVEPVRVKKALVDRAVLEKGHGGWHKISLATDEDVDRAAGHTTRVSLDPHVQAAASIVSSVSFEATLSMGLWIVRPQHCNSKSILFGGTLMRWVEEVSTIAARRVYPTASWSSAAIDSLTFKTAVQPGEVVYVRAAVIKVFDSSLEVAAVVTCEDRNSPSPKIREVSESFFTLVAMDPSSGRPLKGVLRHVELPPSGPVTELASLAQKRRDDRLLDKRILQRVYA</t>
  </si>
  <si>
    <t>MVSDSSSRALTEQPKGQDVRNRAGIASYTAHWDAQSSLDTAAHTSRRKDHYTDVVNGYYDGATELYEYGWGESFHFCRYYEGEPFYQAIARHEHYLAHMAGIKKGDKVLDVGCGVGGPAREIARFTDCNIIGVNNNEFQVLRARKKTAKAGLSDQVSFVKGDFMALVEQFGENSFDAVYAIEATCHAPSWEGVYGQIFKVLKPGGVFGVYEWCMSDTFDQSNPRHKEIQHGIELGNGIPEMRPIALARDALKTVGFEIEHEEDLAQRDDPVEWWFSISGDLSKCQSVWDFPTLFRMTKVGRNITGYGVWALEKLGLVPKGTWDVQEALKVAADSLVAGAKENLFTPMMLFVARKPHSQ</t>
  </si>
  <si>
    <t>MRDFLAAGRLASTTRDDSASTREAAVEAEFVRPRPAPQPLSRSSASCALCSTCSGSLTLVQSDARLSACFSRPAPPLPSSLPLSSQSTMSPLPILVVNPNTTKSMTDGLEAALAPIVATGRLPPPTFFTAPTGIPSINCSEDCHASATAVLPHLLNSPSSSSTESLASSHSAILIACYSVHPLVPLLTARLAPRPVLGIFEASILASLALLRAPGEKFGIVTTGAVWESILSEGVADFLGLEKGGKSSKFAGVQTTGLNAVELHSTPEGEVTRRLKDAVKRLIRQAKEDGGKLRAVCLGCAGMVGFDEAVRAGCVEELGEEEGRRVEIVDGVKAGYAMLEGMVRARG</t>
  </si>
  <si>
    <t>MLKGVQTEPQKPVIHRRTSPILAVAVLALLLLLISPTPFTRLSRLAISPWHSRDTSSTSITMSSVPRPQGKVNVGYFPNWAIYARNYKPDSIPVEDLTHLLYCFADVKEDGEVRLTDAWSDEQIHYAGDSWDDGGAANLYGNLKAIYLLKQRNRHLKVLLSIGGWTYSENGRFARPVSTPQGRSRFVETAVKLVEDYGLDGLDIDWEYPQNDGEAKDYVDLLRMLRGGLDELQRKLGVQPPSGFELTIAAPCGPSNFEKLRVREMDQYLSFWNLMAYDYAGSWDSQANHQANLFHPDPNALSTDRAMRFFTDPNKGGVKPEKLVLGIPLYGRSFLNTQGPGTPFSGVGQGSWEAGSYDYKVLPLPGAEEAFDQSLVTASCYNPSTREWISYDSVSSAQAKAIFTCVNGLGGAMYWELSGDRKPQEGGSIVRTVREVLETQGGGLDKRENWLHYPTSKWENLRKGMQ</t>
  </si>
  <si>
    <t>MDFVHRLIHGPERRKQPVDKSRRLKLLASYLPDWILTIILVAIIGYFTDYAGYKREFSLTDTSIQHTFATKERISFGECIVYAGVIPAVVIILVSLIWRRSFWDMHNGLLGLLLSVSLTTVFTQVVKVTVGRPRPDLIDRCQPVSGASNHAVYGLATVALCTVQTGHIIDDGFKSFPSGHSSFAWAGLGYFALYLAGKMHLFDQRGHTIKSWIAITPPIGATLIAVSRTMDYRHHATDVIAGGILGALIAIMTYHLYYPSLFSPQCHLPFSPRIPAIATSERLDSDAEEPGTAPRPRQGNHPDAPILPLHGRNSFGSDGSPTGGNGIPLEANPHEVGGRRGEAAGTVKPYSGYY</t>
  </si>
  <si>
    <t>MLVSTSRRFLTRLPTRAFSTSSARLDVKKTVSKIYPSAEEAVKDVKGDSIVLSGGFGLCGTADTLIGALAKRPEVKNLTCVSNNAGVGKMGLGALLHSGQISKMISSYLGANKHFESLYLTGQVSLELTPQGTLAERCRAGGAGIPAFYTPAGYGTAVQTGEIPIKYKEGGKEVEVPGKPRETREFNGKGYLMEEAIKGDYALVKVWKADEYGNCVFRYAAQNFSGAMARSAKMTIVEAEEIVPVGSLDPNNVHLPGIFVNRVVQSTAPKQIEIEVLREEASAGGSASEAAMGKDEARLRRERIVKRAAKELKEGMYVNLGIGMPMLAPSFLEPGTVIHMQSENGILGMGPYPTKSEVDPDIINAGKETVTLLPGASTFDSAESFSMIRGGHVDVSMLGAMQVSASGDIANYMIPGKMVKGMGGAMDLVSNPEQTKVVVVMDHVAKGGKHKILDECSLPLTGVNCVSTIITDLCVFQVDRQAKKLILTELAAGVTEEDVRKATGAKYEVSPDLVTMDA</t>
  </si>
  <si>
    <t>MTSHFIDRFAKRAAHLEPSTSSSRSPHQSAAPRPAGGLDKRAEVERAELSGVREDGCTFCNIVACEEPAFKAYEDEHVMAFLDILPIRPGHLLLIPKRHHQRVTDLPDDLGAHLGRVMPRLTRALCQATGQPDFNVVSNQGYAQVVPHLHFHFVPAPLPSSSSTSQKPKARHMWIGRDELTDEEGEEMARKIRAEVEREFEGFERRSTSPGGKL</t>
  </si>
  <si>
    <t>MAGALLAVPLGLQLSTSTSLVAASSAHHVAGYYEQCSGHGWHGATKCPSKWACAKQSDWFSLCKPILDNHGCTNDEYAQCGGIGFKGEKCCKVGTSCKKDSDWWSACTPVKHTSKPHSSTSKPTSTKHSSTKPHSTSKPHSTSKSHTTTKAHSTSKPHSPTTTKPHHPTPPPRASVTSKLDELRLSPDWNINAPPQKREYWWEVTEHPGALDGYDRPMLVVNGQYPGDTVVVHVTNSLDEPVTIHWHGLFQNGTLWEDGPSGVTQCPIGPGITYTYDFPITGKEQYGTFWWHAHRRALYIDGITGPFIIHSKNDPLKRGRDFDIDQIILLHDHYHRRSNEITDGLLSAGGFNGSFIAPSPQSNVINGAGLYDCSFAAANATCRQKTQRDLPELRFPPNQRVRLRFINEGAHPLQFVSVDEHELTVVEADFTPTMPLPVHRIPIAIAQRYSAILDTSGDETGDAFYLRAQINTGCLGLPFPDLDPQARLVVRIGEDCDDLGQALPTSADWNDPATGNCTDLDAANLHPRIPRDAPSSASQVLVFNSSFALPQNIFKWTLNDQTFENFAYDPLLQRVARGESIPTGRVAVVTAGHLEVVDLVIQNIQGADHPFHLHGPQMYVLSRGPGLITPEQASRLRHNLTNPIRRDVITVSPGTWQVVRLVADIPGVHAFHCHILWHQIQGLLGALIIEPDVIRTFQIPQDNLALCNGGNASVIDPGRKRSLVRPALPAAPAFTGGFVKANKRESFWPW</t>
  </si>
  <si>
    <t>MKNQQVCPPSPRPLLDSTFPDFPSSSASQIIFINDWYHDTTDTIVNSLLSSQGYNSSFVAPSPQSGLVNGAAIYNCRFAEPGLTGEQKAQRDMPELRFPPDARVRLRFVNAGAHPVNWVSVDEHELYIIEADNTPTLPVPVHRISVNVAHRYSGVLLTSGRRIGDSFYLRAQINTACFGAGFPDLDPQTPLIFRIADEGHRLAKTLPRSRDWNDPTTGNCTDLDETVVVQHAPPQAEQISVFNSSRIGPLTTTDEAGLSDGISFLEWTLNNITYENFAYTPLLHQIVRGEDPNTGRIALITAWNVETVDIVIQNLNGPEHPFHLHGKPFWIMARSQGSVGPETIASLDLNTYNPLLRDTLGLPSGEWVLIGLVADVPGVHAFHCHIVFHQAQGLFGALMIQPDVIRKLQDPGGELPGALALLCAQGNPNVIDPGRRGRLRKRLFDLPHLDLLHRHSKTSTTTSPQPTHTVVHAQQHDKLHDATIRSGVGECS</t>
  </si>
  <si>
    <t>MLSRDALRLLRCSCTLSRATARSFSASARRANVIRELEERGMLAELTSRAARTHVESPTTVYLGVDPSARSLHVGNLLALIGLLHFRLHGHTAVALIGGATGAIGDPSGRSTERNALSPEVLASNVDSITKQFTSFLERGVTFAQSRTRRRDGEEAARVDGGSVKVVNNLDWTGSMTLIDFLSTVGKMARVSTMLSRESVKSRLESSSGISFTEFSYQLLQAYDFLRLHRDLGCTMQLGGSDQLGNIVSGIDLIRRSNFIIAGEGEGEAKEDPAFGLTFPLLTTAAGEKFGKSAGNAIWLDPSMTSPFEVYQFFLRTTDEEVEKYLKIFTFIRVVEIEGIMQDHKANPKKRIAQKVLAAEATELIHGAAGLNQALAATSVFYGSDLASLITPEIIQALDGAATSSASTSTIPSLLVRLPKEDFVGQALEKLAIASGLMASKTQARKAIEAGTIQLNGARIPPKSHQRTISEADLLDGRLVVIKAGKTAHKAVLLE</t>
  </si>
  <si>
    <t>MASPYPAAAAESSTRKIRPGVELKDYRDDTGKTLPKKDGVPNVLITSALPYVNNQPHLGNIIGSTLSADVFARYSRQRNHRVLYICGTDEYGTTTEVMAAKEGLSPQALCDKYHKLHADSYQWFEIGFDHFGRTSTPKQTEICQDIFLKLYKNGWLEEHENKQLYCEKDKRFLADRYVEGTCPKCNYDGARGDQCENCSVTYESPLELVNPRCSACGTTPDARLTAHLHIKLAELQPQIEEFVKKSSSTGTWSANGKAFTDGWLRGGLQSRGMTRDLEWGVKLPKELGPKWENKVMYVWFDAPIGYPSITANYTDEWQQWWRNPEDVTLYQFMGKDNVPFHTVLFPGYLLGTSDKWTMLNSISTTEYLQYEGTKFSKSKNVGVFGQNARETGVPPSVWRYYLLMNRPETNDSEFNWDDFITRNNSELLNNFGNYANRVIKFAIAKYGSVIPDPKNGAFDYAAGSPYPFADEDKAFVDEINTLLATYVDQLDHQKLRGGLMTLMHISARGNQFIQDNRLDNTLLENNPSRAAEVVLLALNLIYVIAALSHPYMPSTSDSILSQLNAVPRAIPDSFSIDLFPGHKLGEAKHLFTRIDPKMAAVWRAQYGGEAAKAAIAAASEQKLSKKQQDKLKKAAQKAAAEAEAARPKTEEERALEEQIKAQGDKVRRIKQGQAEEGDRAVEDEVAALKALKEELAALAKSLADVQL</t>
  </si>
  <si>
    <t>MAFASVLRTATPRLAVRAAPQLARASARRAFASEASSAPKGNSGGSNNGLLFGLLGAGALGGGLYLYTRDSSDNRNVKDAASPQQVDYQKVYNAIADILEDEKYDDGSYGPVLVRLAWHASGTYDKETGNGGSNGATMRFAPEANHGANAGLEHARNRLEIVKKKFPEITYSDLWTLAGVCAIQEMGGPYITWRAGRKDGNVENCTPDGRLPDGDKGADHVRKIFYRMGFNDQEIVALSGAHALGRCHVDRSGFDGPWQYAPTTFSNEYFRLLEDEKWQERKWKGPPQFENKSDKSLMMLRTDMALMTDKGFRQYTDKYAKDENAFFSDFSKAFSKLIHLGVPTAQLSEPVPLKKIEDQAPASA</t>
  </si>
  <si>
    <t>MMVAFSAYTYAGLTGGPSSKRKAKAAQQTQGAQGKPGGPGDVAEKSAAGGAVDTGGRGGGAGGRRKRRGPRVEVDALFFQRLTRLLRIVLPSFRSKEASLLLLHSFFLVLRTLLSLYVASLDGSIVSALVRAQPRQFLIRIVTWMAVAVPATYTNSMLTYLQSKLAIAYRTRLTKKVHEDYLDGTTFYALGNLDDRIKNADQLIVVDIQKFSTSLAEIYSNIAKPILDVILYNWQLSRNVGAEGLIALTIIVQASAALLKWATPPFGRYAAEEQRLEGEYRFSHTRLLEHAEEIALLRGSETEKNIIERTYYALIRHVNRVFRMRMAYSLVEEAIVKWVWGSLGLCVCAVPVFGMRLLGMSGGAGGGIDFGSRTEGFVTNRRLLLSASDALGRLMSTYRDLSELSGYTARVSELLDTMDDVKAGRYQKKLVGGGSTAGRTVGKDEEVAENAKILQGRGKIIHSDDEIIFDKVPIVTPNGDVLIKSLSFYVKPGNHLLVVGGNGTGKSSLFRILGGLWPIYGGTVTKPPASEFTYIPQRPYLSLGTLRDQIIYPHSRAQMLERGITDSNLLDILKMLELDSIVEREGGWDTQREWRDALSGGDKQRLAMARLFYHCPKYAILDECTSAVTLQIEQTFYERATELGITLLTVSHRPSLWKYHKYILQYLGGGDYAFGPLNWEERLALQEEKQSLEQKLAEVPVWESRLTDLLKERETREARKERI</t>
  </si>
  <si>
    <t>MGRDHTVGAFPPFLWTFLFKQAKHIPSDIRPPIHIDLLPRLNRLLLAPAGTLLVTLSLLPLARLVYHWSDGDKKGEERGRGRAYAASILAFPTLLWLSAKLGEAEVSNHLDLLAFGSYGALHFASPIIAGWWIWGFGSQGAACTFGWTLGAQNLAGLATHLVFPNAAPWFYDVYGIDAAQPDYSYPGNPAGLIRVDTILGTHIYTKAFGHGPVVFGAIPSLHAATSICCGLFVTRYSRGYRGLAFMVFYCFWMFWSTQYLHHHFAIDLLCGTFYSLLSFTLFERTRLRALDRRHYSLGLTNGYERLFYARRDGENWDEYGERMLRRLGGDEGGKEGALALSRSSSGGSVGRVPMGRPGGYEAVPEAAEEEGRTVFALRDGEEDEEADDRPRYGSPSRFATPNRSVASLA</t>
  </si>
  <si>
    <t>MSVAAAELGTTATTSATSSPAFDPKEVTVIFVLGGPGAGKGTQCARLVQHHGFVHLSARHSNHFRLSSLHPAGDLLRAEQQREGSQFGAMIKEYITEGKIVPMEVTIKLLENAMRAAMSSEAGEAKEAGANGGVKGIPARRFLIDGFPRQMDQAVKFDETVCPSSLVLFLVCPEPILLERLLERGKTSGRDDDNAESIKKRFQTFVNTSMPVVDYYRKQAKVVDIDSSKSIEEVYADIEKGIAPVLRA</t>
  </si>
  <si>
    <t>MKHAARLFSRQARQFSSTARAGSDALMVHRNSSYNNPNIPFKLNAENQKIAQQIIAKYPPQYKKAAVIPLLEVAQKQNKNWTSISVMNHVAEILEMPPMRVYEVASFYTMFNREPVGEHFVQICTTTPCMLGGCGSDKIVEAIENHLGISVGETSKDNKFTLLEVECLGACSNAPMVQINDKFYEDLTPESMVNILEDLAAGKEPKTGPHSARKGSEPNGPLTALNDIPKDPKAHFLAEWR</t>
  </si>
  <si>
    <t>MAQQTASVFRPDLMKGKVAFVTGGGSGICYGITKQLMAHGANAAIFGRRKANVESAAQELSKETGSKCIGISGDVRKIETLEAAVKQTIEEFGRIDFVIAGAAGNFLAPLDGLSSNAFRTVLEIDTLGTFNTFKSTIDELVKTKGSLIAISATLHYTGMPLQAHVSAAKAGVDAFIRAVAVEYGPRGVRANCIAPGPIAGTEGMDRLMPKELVDKHTSMIPLQRYGSIDDIAWTALFLFSPAASYVTGTVSIVDGGDWHMSGAIGGAPYPDAFSGAGEAPTSKL</t>
  </si>
  <si>
    <t>MVAASAPKPPQFSLEKAIRKNILALAPYRCARDDYSEGILLDANENALGHALPKESKQQQNGHAVDTSFDDLDLNRYPSPTHFDIKQRLCELRNVPSPHNFFLGVGSDECIDLLFRITCIPGKDRVLVCPPTYGMYGVCAQVNDVEVVKVNLDVEGGAFRPKVDEINRTLSEAAQSANPIKLLFLCSPGNPTGTLIPLDDIRAILSNPDYEGLVVVDEAYIDFAGADKSAVRLLIEEGWSNLVIMQTLSKGFGLAAIRLGIAISSPEIIQVLNNIKAPYNISTPTASLALRALSPTGLSLFRQNIQTLLDNRTYLRDELLKLPAIINILGAPDANFLMAQVGDKDGKPDNKRAHDAYLHLAETDKVVVRFRGNEYGCEACLRVTVGTKEECDEVVKKLGEFLQ</t>
  </si>
  <si>
    <t>MAARATAQRRLASVSSQLAPAVAPPAPDWNGALEALQSVFPPEQFSLDLPTREKYGTGWGSLLPPAPPAAILHAVRTEDVVEVVRIATRFGIVLIPTGGRTALEGQFQASCCNPPAGERWTGVGNDEEDERPRDGKKRETARTERPTIQVSLSRMNKVLAVHEQDFQAVVQPGIGWQGLNEFLAKKGIKLFFPVDPAPGSEFGGMAGVAGSGTNAVGYGTLRAEWIQSMEVVLMNGDVIRTRGTNRARKSSTGWDTGRLFLGSEGTLGIITELTVRLAPVLPLKVALTSFPTISSAVSSVVSILTSGLSPTSLELLDGTSIRGLNLARILPEELREEPTVLMRFSNASEEVNRQDLEKVKGIVRENGGRELRVARDERENEELWKARKSQYWSQQLLVGEGCRTLITDICVPISRLAEFISRSDSYVSTSGLYAPIVAHIGDGNVHRAILWKGREGETKPPRAVEELAGKLVRLAQELEGTCAGEHGIGLTKRKYLRAELGEGTLALMRTVKRALDPLNLLNPDKVLFPKGEEEWDA</t>
  </si>
  <si>
    <t>MPTVTVDRVEFFRRLGREYTTKEFDELLFQYGLELDEDTTTDPDHPAGEPHQLKIEVPANRYDLLCIEGIARALKLYLSPDSGVPTYALKHAPAGEARTVRVKAETSQIRPYFASAILRNVKFDKLNYASFIDLQDKLHQNLARRRTLVAIGTHDLDKIAPGDITYEALPPKEIKFAPLNKTQEYTAEEMMALYKEDKHLSRYLHIIEDSPVYPIIYDSSRQVLSMPPIINSDRTKITLDTKNVFIDVTATDQTKLDIVVDMIVTMFSEYCSEPFIIEAVNIVYEQGCTGGPRTILSPPLTSRPFVARASYINSCTGLNLSRDEIIVQLRKMGHAANTPDNHPNFSPLNAQASLQIAPEDEIHVYVPPTRPDILHECDIMEEVAIAYGFDNLKKTFPRTNTVAKPFPINKLSDILRRLCSEASWTEVLPLILCSHDENFEFLNRKDPGDLAVVLANPKTIEYQIVRTSLLPGMLKSVRENRKHTLPLRIFEVSDVVVKDPQEERQARNVRRLGAVFCGRKAGFEVVHGLLDRLMLGLGIKNLVTESSSGEAGYYIKASEDATYFPGRSADIYYRPGTAGEVHAVLAPTASTHLEDAQAAPASTPPQAPTSTLAPSQPAKKVEQDDSAKKGALDTIKDALASALPSVATKAASKTTVRDIKIGSLGILHPSVLKAYELDYPCSSLEFDVEPFL</t>
  </si>
  <si>
    <t>MAFAHQVGGHAATILASPIDASTLIKPASARELAFYTQVAPTLADGTFLGEWTPAFYGTLKLEGKVGHSGAVEKLDTAGDEEGEVEPEMLVLENLTYRFVRPNVLDIKLGTQLFDEDASEEKKARMTKAAAASTSGETGIRLTGFQVWDAASQAYIPTAKPYGRSLKPSELPSGIARFFYPPLSSLSQAEKDALNDASPSSAPSTSATTSAATPVAPAPSTTPAPLPLDLLLPVLRTLIRRLDELISLFSTLEIRMRGGSLLIVIEGDPSALEAALLRSMEDDDDTGSVSTTDGDGNAKPHTRLAYEMRLIDFAHTRAAPGEGPDEGVLKGLRTVKALLEDLTQKLTEQQKEEEA</t>
  </si>
  <si>
    <t>MTIEVGQTIPDAELGYVPYTDELEDPSVCGLPSKIHTHKDWKGKKVVIFGIPGSFTKTCSENHLPPYVTSYDQFKAKGVDAIYCIATNDMFVQSAFGRVHKTGDKVICISDASMSFLRPAGLTQDLSHVGFGERAKRFALVVDDLKVTYVGEETGPGVGPSGAEAVLAKL</t>
  </si>
  <si>
    <t>MTWRDFVPFVESQGKIRLGEDEEQRRNGTAEDGEDWEQQDCPRLRANIFQRLTFSWMTPLMKLGYRKFLTEEDLWALPEATFAVTPADGRKKKDSEKEKKPSLTGALISAYGGPFFVAALFKLGQDSLAFLQPWLLKRLLLFVASYNSVDGEPASHGYIIAVSMFFCAITQTILLHCYFSRVFETGMRVRAGLISLIYKKALVLSPAERGGRLTGDIVNLQSTDSTRLQDLCTYGQIAWSGVFQITLAFISLYSLLGWTMLVGVGVMVATMPLTAAIARYQTKLQRQQMKNKDQRTSIMSEILNNIRSIKLYAWENSFAQRLFDVRNNKELRMLRKMGYLSAASNFLWSFSPFVVAFSSFATFSIITGKPLTSDIVFPAITLFQLLSFPLAVLPVVFSSLVEAYVSVDRITDFLVAKELQASAVSVSVPRRELKSGDELVSIVQGDFTWSSLPAPDAPASTPQPENTLQDITLSVKKGEMIAVVGRVGAGKSSLVSAILGEMNKVDGQVTVRGTVAYCAQQPWIMGGTVKQNITFGYRFDPEFYELVLEACALKEDLKLLPQGDATEVGEKGISLSGGQKARVALARAVYSRADIYLLDDPLSAVDAHVGRHLFDRVIGPTGLLRDRARLLCTNAIPYVEQADEVIMLRRGIVLERGTYASAIQGDTELSRLLIEFGKSGEDSGSESDETAAAENGSGDETAVESPKLDEAKLDAEDLTVKLKIQNSKALAQRAEPIPVEEQKRATLIALKRSTRPKEKREQGSVKMAVYKEYIKANGYLGAFLYIFTIVTQQALQIGTNVWLKHWSQHNSDTGDNGNVRYFLSIYFALGASASLVFFANGILLYSLCVIRSARLMHDRMFHSVMRSPMLFFEMTPIGTILNRFSRDIYVIDEVLARVFGGFARTLAAVFGMVAVITTSAPAFLVVLAPLILVYRQVQKYYLATSRELKRLDATTKSPIFASFQETLGGLSTIRSYKQANRFVAENEARVDRNNETYFASVSCNRWLAIRLEFIGSCIILSTATLAVFTLVRTSTVNAGLVGLMLSYALSTTQTLNWIVRSATEVETNIVSVERVQEYIDLKPEAALELPDRQPPADWPQHGTIRFDHVKARYRENLDLVLKDVSFEIKAGEKVGVCGRTGAGKSSLTMVLYRIIEPEGGAVLIDGIDVGKIGLRDLRSRLSIIPQDSQMFAGKLRENLDPTGQATDAQLWAALEQCRLKEHVERMEGKLDAHIDEGGTNFSAGQRQLICLGRALLRRSKILVLDEATAAVDVESDRDIQTVIRREFSTCTIFVIAHRLNTIMDCDKILVMSAGEVAEFDSPANLLQQPDSIFRSLALEAGLAKSSGTNTPRTGGGKTPKSGAMTPARRD</t>
  </si>
  <si>
    <t>MFRIKDPKISLDFYTRILGMELVHESPGGDFTNYFLAFPEEGKENMSKEEKSDRKFQREGILELCHNYGTENDADFKYANGNEEPGRGFGHIAISVDDVEAECKRLDGLGVQFKKRPEEGRMKHIAFVYDPDRYWIEIVPNGGKKGEKGM</t>
  </si>
  <si>
    <t>MLAHRAATAARASALTLRHARQYHVENKVNNNFPFKYGGESKTRFTVGFLVFCALGFRTPFLAVRLQQKKAAA</t>
  </si>
  <si>
    <t>MARVKPRKAAQQPAHVTRHPSLPLRLVAAFVSILPLLFPSAATDVLHPLFSSAPVHAAQPTAIVYGTLAALFLAQRCLRGQGNRRLGWRACWFGVGAWKVLSEALVRLGGERLQGLGLSRGILAGRFLVEGVPTLLLWSWLWDSFDCKETIVFLPHGFLPFAYIASLLLPRLASTSFTRPECYTLQLHGIVLCLVAIFASRTYSPPQLRRHHAASTFFSQASTFSRTLVLAPVLALAHAVALTTSHCPTSTSQLPPGVLASRRSVTGWITVGEHVVPSPDGSNERDLTLRYLRADHSLLGGLWVGPSRDMLKMQFGGEPTEEEVVKRAESIYSTFILQEAVRLVKAPQDVPRQTPEQGLIIGLGAGLSARALARHGVNLTLVEIDPAVHEFAERYFGVNEVKWGEVVLKDAVEWVDAQAKETSPSAFDYIVHDVFTGGAVPATLFTSTFLTQLKSLLHHSGSLALNFAGTLSSNSSRSILSTLLSVFPHCRAFEDVPHTASGPAESTSDDTFRNMVILCSKEWYAPVGLRNPVKGDFLDYPSPMIRRSVFASFRQHEIDLARFKPAPDDHGVGTWLLRDKNDVRRVEAAQLDEVGMHWDAMEKVLPPEVWARW</t>
  </si>
  <si>
    <t>MGALSRVKYELTGRRLLWNVFFYIGHILVFIYGWLKQARDARLAGLNTLKYSVWTSRGAGLCLGVDGLILVLPVLRNAIRFVRPVFGRLIPLDENLWMHRQFAYSLLFWTIVHTTGHYVNMYNVELTQIRKEVAWAILFTQPGGFTGHVMLVLMLLVYTTAHAKIRKQSFEAFWYTHHLVALILFCLYIHAVGCFVRGALPGQPVRCLGYYSWTWTIWGGIALLLERIVREIRSRRATKLIAVLLHPQGALELRFVKPSFRYKSGQWLFLNVPAVSPFQWHPFTISSAPEDPYVSVHIRQVGDWTRALGQLLGCDSATVARLSTSYKSADLGEKAKLDSPPGYLEAVNDGSGDFHDVTSGALDAVGSLPTIRIDGPFGAPTQDVFRHEVAVLIGAGIGITPFASVLKTIWYKMQQNRLGALRRVQLVLVVRNTADMSWFHSLFRQLEESSTDPDFFTIRIYLTQPVSSAMLANIAIQSDEVDAVSGLTSQTHFGRPDFDVFFRELRTKIDVGMYLPGQESSLTTDVGVFYCGPPGLAKELKSKAKKASSETVRFVFKKEHFVRLLHLSRFPPS</t>
  </si>
  <si>
    <t>MAVHQDPPRSPSPDDALEFFADSLESLYDHHMPAKGDPLALFTYSPPSSSSRPEPLTVRLPPQQVNELFAHFVWNASLRMADALAEGRLRVEGEQVIELGAGAGIPGLVAARMGASRVVLSDYDDPLLIANLRDNISLAFSDSPAARERIRAVGHSWGERDSLEAVLAANSPSTSPFPHILLADTLWYSSGHSLLLSSLQHLLARTATARIHICAGFHSGRATVRSFLKKAEKVGFVRRGEWEEVGVDGRRRKWGWDVQGEEGEWEEKEDASERNKWVVEGDLGWSEDALREGEQARVEQ</t>
  </si>
  <si>
    <t>MVQLAHIVLALAIAGGAYFLFFRNKSDSNSSSPAAAAVVNGAAAKGANGASGEAVDTGRDFVASLNLSNKKCVIFYGSQTGTAEDYGTRIAKEIKSRYGISSLVCDPEDYDFDNLDAVPEDHLVVFCMATYGEGEPTDNAVQLMDFLKEEPQFSNGTSLENLRYVIFGLGNSTYEHFNAVSRNLDARLTELGAHRVGPRGEGDDDKSMEEDYLAWKDEMFDAIHKQLGWEEGAGGDVADFEVRELDEVDEAKVYLGELSARALTGARGVFDAKNPFPAPLIQAKELFEDGERNCVFAEFDITDSGIRYQTGDHVAVWPVNPNDEVERTLHILGLADKRHKVIEVKSLDPALAKVPFPIPTTYETVFRHYLDISAHASRQTVGQMAKFAPTDAAREMLEKLGADKEFYHEVVGSKCLRLSEVLVLAAGNADTVWNIPVDRIIGAIHRLQPRYYSISSSPKMYPNSIHVTAVVLKYEPVVGANKVFGVGTNYLLNLKNAANGTLEKVEAREQGTPVYHLEGPRGKYKKDTHFAAPIHVRRSTFRLPTSPKVPIVMIGPGTGVAPFRGFIQDRVALARKAKEKDGPDALKDWGTIDLFYGCRRSTWDFLYKDEWDQYAKELEGKFRMHCAFSREPGQPKVYVQQLLRNEGDRVGEALVQNKGYAYIWCVGVVLIPSLASPREGLADFRLYLAHSGDAGSMAKQVERELAHILGKAKGGSDEDGEKELKLLKDRNRLLLDVWS</t>
  </si>
  <si>
    <t>MADYSQAPLVPRSSKQAKMLGVGADIDQRPPGSAGSNLSDWNGWGVQDQAARGRQGSPADVAPPWGNGAEPKRKGTLLPSSSSQPLRGTRSASVLRGHAEKEPPVKEKKRGLFGGLLKRRGSKSDVRDQHSDSGSVSDFGLPPPAQFDSSTLPAKLQARGDAYDLSSSLPSRNGKSSKKSRRPTTPIGAFVTGSSRNTPTPRQQAVFTNDPEIALDTNLDSMEGIISSAPSTSAGVRPTSSHERGFGGSVSSGTSGNGLTRSGSGSHASYASNGRRPSLAPSYSDAGPRGAHHGQASAVAFWNYGGGATAAEQKSAAKAATLMGTAPPAVPGVPGGAPVRPGLGSRTSSQLSLTGGSATPTQAGMSSSGSTAKGLPPVPRGSAAARTAAVVGGAAGSAGAWTAPDSWAVKAEAGASLDHDSSEDDVDEDEMEVMDETEESEPGASPRIGTAQTVREGMPDGLAAVKLFGSMETEVLKNGRPATGGSRPLMRSGRPGTADGEARKASQKPFMVRIYRVDNTFSTLPVPLGATASEMTAMLARKFQVNAKTTYALYLREKGLERRVGPNEKPVLLQRRKFEQAGYTELDKLEELGREDNSYLSKLVYKAQYSTMQGVAEESFAGESMEFVDLSGKGVETIPIFLYKHSHEIRSLNLSRNRPFDLPTDFIQGCTALRELVLSNMGIKRLPQAIKECQHLTRLDISNNNIVDLEHIALDTLGNLSSIKCHNNRLSTVPEYFRNFRQLKYLNLSNNRFDKIPLVVCEIEPLLELDFSFNTVTVVPPEIGQLENLERLNLLANILTSLPSTLGSLISLKELDIRRNVISDFSPLTSIPVLEVLRCEHNQASTLDASWANIRILTAKHNSLTRFALTGTSTTLTSLNLSYGKLSTLSPEIFGHLGSVETLILDNNTLRILPDGIGSLPNLVTFSIKNNLLTSLPDSIGRLQRLQSLQVSGNDLQTLPSALWLCSQLSTLNASSNLIKDFPDPPLPTVAPAATPTSSLGDGGDELDLRQLAAAVKPPTTSSGRLAPPLSMSLQRLFLGDNQLGDDVFAPISLMAELRVLNLSFNDIYEIPTSSLFKCQSLEELYLSGNKLTSLPPDDLERLVNLKLLYLNGNKLQTLPAELGKIKKLFALDVGSNVLKYNIANWPYDWNWNWNLELRYLNLSGNKRLEIKPGHQNDTSNLPRSAKRRNLADFSALTKLHVLGLMDVTLMIPSVPDENEDRRVRTSLSEINDMGYGIADTLGSRFDTLSLVDIVIPRFRSKDDEAIFGLFDAVNKGQNTGARLVKYLQDAFSAVLTLELSRLKSGEVTSDALRRAFLNINRDYGNLLLPALESRRKGSEISLTDKTMSSVRTGAAGIIVYIRRKRLYVANAGNALAVIAGRGGTARLIAKRHEPFDSGEIARIRTAEGWISHRGYVNDEVDIARSFGFYNVFPAINAAPDVDEIELTETDEFVIIANRGLWEHMSYQTAVDVARTERSDPMAAAAKLRDLAISYGSSSNVMVMVLAVGDLFKAKKSGYYAKHRAAHGEDEGFYGAHKAGVVAGRRGKGEEGAGERYLNLLDREVPPPVGMVALVFTDIRNSTALWESNPGMQTAIRMHNQLLRRQLRAIGGYEVKTEGDAFMVSFPTVTSALLWCLTVQLELLREDWPQEILDSEEGKEILDSRGEILYRGLSVRMGIHWGAPVCEADPITRRMDYFGPIVNRAARISAVAEGGQISASQDVIDIIQDVVMQQKPGPSSLDSDDGEEEEDPEEYLDPRDKQDIAALRRLGFGITELGERKLKGLESAELISLIWPRVLKERIVPASADQDGSAAAAEIAKKTEVVQDETPQLLDVNTIKALGKVVQRLESVCGALVHGVENGLATPPHVPNSSARPSTPAQQAVAAKRKTLIHPTSFAFPVRADATDDELCALLESYLVRIENCLSTLTLHQLGPFTEVLSALGQALRVDQRSVLLALTRFAGLQQQQAMLLQAQASKPPSPAPDRPLSSGTVSRAGQPPAAPSFRQA</t>
  </si>
  <si>
    <t>MSSQLRPLAPLAENPKLKSGPGSSNSTAPGQNSRRASHSSSGRPDPLGTEVHLSASRIGPGVIPTGRMDVVPHEELSPEEKAKRLAAYAAVDEHVKDFHKVLGIGSGSTVPYVVERLCQPPHCYANSDRWYVPTGFQSKELIVKAGLNLGDVDQFPTIDVTIDGADEVDDELNAIKGGGACQLREKVLAEAATHFIIVADSRKDSHVLGQTWKQGVPIEVAPFAWAKVFVNLQKMGCEKPTLRMGKMKAGPVVTDNGNFVIDAVFSEPYMRDPAELLHRIKMLTGVLEVGLFVGMAEAAYFGYPDGTVMARWQDGRRERVDATKGLEIAESGQRV</t>
  </si>
  <si>
    <t>MLSLLRPSLALKRVPLATRSLATVVQPKSTNAFNPNLPATLHLKTGESFTGRSFGAPTSRYGESVFSTSITSYTESMTDPSYRSQFLVFTTPLIGNYGVPDNFDPRNHVKNGPPVMLESNGIQCAGVVVADVAERYSHYQAVESLHEWCDRHGVPGITGVDTRAITTLLRTNGSTLSKLAVGDGHDVRPAASEYWDPAKENLVDQVSTREIYTLNPDGDVKIALLDFGAKANILRSLTNRGAAVTVFPWNYDFNKVRDQFDGLFLSNGPGDPKHCMEAALNVRKTINEWDKPVFGICMGHQIIGLAAGLEAYRMRFGNRGHNQPVLALASSGNIKAGRVYVTSQNHQYALELVDPFPKGWQPFFINANDASVEGIMSTPESGKRVWGVQFHPESAGGPLDTQLMFGDFLASCRAGKHAGADLPVGGFSAAKFSAKDLEAGL</t>
  </si>
  <si>
    <t>MLATQLVTVARKGCSCPVRIASRALSSAPVPTLPPSESGLRPPHLLTLADLTVPQIQSLISSAVAFKKHYKSRAIPKAGQIEGAKFEKGDGAVSSEVSEKTLDAKTVALMFSKRSTRTRVASETAIQLLGGHPMFLGSGDIQLGVNESLYDTTRVVSSMVDGIMARVGHHSEVETLAKYSSVPVINALSHLYHPTQILADLQTLLEIRQPFTTDLSSLSGLTIAWVGDSNNILNEMMVTYPRLGVNLQIATPKGYDLDAEVLKRANEGIKAEGGKGKIIHTHSPEEAVKNANVITTDTWISMGQEEEAAKRIKDFAGYQVTNDLLARGGAAKDAIFMHCLPRHKEEVDDEVFYGDESVVFQEAENRKWTILAVFDAFIGRWKA</t>
  </si>
  <si>
    <t>MGDRQELPPHGEPVREWSSLKDILYGSAAGIVSKLFEHPFDLTKVRLQSQPLDRPLRFTGPWDCIVQTYKNEGVPAFWRGVSMPVVGAMAENATLFVVYNQSQTLLRRLFPPPPRLDPNSPAPLNIPLIATAAAIAGAATSFVLTPIELIKCKMQVSNIAAEGLAPAPAALAAAGINTTVTAPSSPAEAPGSIAVTRSVLREYGFRGLWLGQTGTLIRETGGGAAWFGTFELLAAYFVKRRADRGERSATGGHVSKGDLSALELMGAGATAGVVFNVVLFPADCIKSTLQTEDELRGKEASRNQPRRSFLQVGKDIYRARGIKGLYSGCGLTALKAAPSSALIFYM</t>
  </si>
  <si>
    <t>MLAKTASPLLRALPRAAPRRAFASRPHPLERRPTPSGPVAVNPSRPAPKRPVQRFSALSLILLSTLVGSSTYAIGRLTGVSGADEAKADKVYREPTAEGFEKAMSEIKGWLPEDCLATDRDTLVDHGYNEWAAHGPTGLPGAVLYPRSTEDVVQIVKTASKHGIPLIPYCAGTSLEGHTTALGYANNPSEKSAQEKLVRDGQVSVDDLVPGLALVLDFSENMNNILAIHPEDLDAVVQPGISYDALNAELRDRNIPLFFPVDPAPGAQIGGMIGTGASGTNAVRYGTMRDNVLNLTVVLPSGEVIKTRQRAKKSSVGPDLSRLFIGAEGTLGIVTEATLKLAPALPTTVAVSSFPTIASAAAAARDLVQNGVSLACIELLDDVMVDATNRESKVRQWPVKPSLFLKFSGTPEQMKLDIERTRKITSSNHGSNFTFARTDKEADEIWHSRKIALWSAIEYVKGTKCWVTDVCVPLSRFPELIAETKADIEKEGIKGPIVSHAGDGNFHALLLFRTDEELKKVERLVHNMVERAQRMDGTATGEHGVGIGKKPYVENELGAGTVELLREIKRVMDPQNIMNPGKLIPDRKDSASH</t>
  </si>
  <si>
    <t>MPSTCVLTVGSTRFDPLVASFLDPTSLSSLSSLGIQHVLAQVGNSSLPEGWKEGTRMTEQGLQVEVVRFLGDLEERVGRADLVVSHAGAGSILSFLRPLNSSSPSSSAERTRRQLVLIPNSTLMDSHQSDLADEMEKKGWAVVCRRPEDLPATLKQLASRAEQQGEMPAPDYPELYKGRMQRIIDETLGYV</t>
  </si>
  <si>
    <t>MTAADKRKQRHSASLATLGPDDPEALLGVDFEPRTRPPTVVTTAEPGLVALQPVLVQEENAVGVVKEEKKRVGNGEQRNLVENHQAHLRADPIEFSKQLSLWASGTGWRSYTDYIGGRVFYPGYSDDCMRGILSSKQVNKRIQEVTEKRLAGLQLPEGPEKEKKRRQIQEELKKEARRLSEGLVAKMDNVRFLRGFGALVNNILVRMYHQGLEISIPEYARFKEVAQMAASKKQSLLILPCHKSHIDYLTISWLFFRLGLSLPHIIAGENLNMPVVGPTLAKCGAVFIRRSFGDDPLYSTVVKEYIEQLLENGKNIECFIEGTRSRTGKLLPPKLGILKYVLEALENGRTEDVWVCPISLQYDKVIETESYVNELLGNPKEKETLTGLLLNTRVVQLQLGRIDVRFQKPFSLRGWLDEQKKRRSTSTTSPLGGTGIKNDQSVLLRALGYEVLAGINDCAVIMPAGLVGTVMLTIRGRGVGKSELVSRVVWLKKAIEARGGRVADFGDMSPEEVVERALEFLKYLIGEQTDLIESTYYPISRFELSFWRNQTIHLFVEEAMLCAVLYTRVKAGGAAPSQRMERAEVLRELHFISRLLSNEFVYPPDGLEANSDKTIVALEDDEVILTEGELIGLNPKERAAGRNNFDFFCFLIWPFIETYWLAAVSLFALAPTSPPPSADEPVAWYAEKAFQASAQLLAKTLFAQGDVSYLEAVNQATLLNAFQRMVDVGVLLTRRSTSNAANASIAKIGKDGKPKLPKKPASVPLMALHPDWVPRRQADGTIVPEGRLWEFVDRLSKFRREGKNRRDNKTVSVRVFAHCSTIAPQVIEYTAFQNDMPTSDFWAEKRQAAL</t>
  </si>
  <si>
    <t>MAPAALSPEMEELAAFFQRAGLSEQRAKETARSKTAPAARSLFEAARLDTSPLEDKQGALVLQVAKDGQALSDEARLYIVEAVRDGRLSKSDQVTAAIKFMGATVPPVDQAAFDEACGVGFTITPDELDRRVHAYLTTHDAEVSKTGWGGFSKTSGLMRQDDSLKWVNPLELKASAEKAFEEKFGKKEDAKKAQAEKAKKESKAPKASTSTASLPAAESPDDMFKQGWLSRLHRPGGNEQPIAERMKEHLAWTGGKVFTRFPPEPNGFLHIGHSKAIAVNFGYAKFHKGHCYLRYDDTNPEAEEQIYFDKILENVRWLGYEPYQITHSSDHFQELYDLACLLIKKGLAYTSDDSAEEIANQRGGKDHGPRYESKDRKKPIEQSLAEFADMKAGKYKPGEMVLRMKQDMQSSNPTMWDIIAYRVLGKPHHRTGTQWCIYPTYDFTHCLCDSFENITHSLCTVEFIAARTAYEWLCDALEVYKPRQSEYGRLTLEGAITSKRKLLKLVKEGHVNGWDDPRLHTLVALKRRGVPPAAIITFVSSLGVSTQNSLVQLSRFEQTVRSHLEMTTPRLNLILRPIRVTLENLPADFFLEVEKPLHPKDPSMGTARVPFTREVFIDADDFRTEASKDFFRLAPGATVGLLNVPKPISYVSHETDPATGAVTHIICRYDEDVKEGFKPKGWIHWVASSAAHNSPVKVKETRLFSRLFKSDNPGALGDAYLDDLNPESLKVVEGALIEPAVWDVVRSSLKRANEVVELRKAEAAKNGTEAPPSVDGLEVVRFQANRVAYFCLDADSKLVEDGAKDGGELVLNLIASLKEDKGKGR</t>
  </si>
  <si>
    <t>MADNADAPPPPIVPSQYAQHPDAPLSSLPVQLDPKQYTAKYPAKHLDAIVANWRLACYLGVAQIFLQSNALMQRKLTKDDVKPRLLGHFGTGPGLSLAYAHTQALIRRKGEEEGAEPKMIFVTGPGHGAPAILSPLYIEGAISKFYPQYPLNEQGLEKFVKYFSWPGGFPSHVNAETPGCIHEGGELGYALGVAYGSVMDRPEQISVVVVGDGESETGPTATAWHSHKWLDPAESGAVLPILHVNGFKISERTIPGTMDNIELSLLYSGYGYQVRFVEYKAQGEAHMGGNDPADRVLHEDMAASLDWAYTEIRKIQKAARSGGKPIDKPRWPMIILRSPKGWTGPSSEHGKQLLNNFASHQVPLPDAKTDDEANAYLERWLKSYEADKLFDFSEDNLKRGTIFDQLLYEALPKDMERRLGFVKETYNAYKPLELDDWKKYGYKKGEDVSCMKAIAGYLTDVIKRNPKDFRIFSPDELASNKLDGVFSVTERNMQWDPETAHKGGRVTEMLSEHSLQAWLQGYTLTGRHGVFPSYEAFLGIVATMTVQYTKFMKMALETNWRGPTASLTYIETSTWTRQEHNGYSHQNPGFVSTVLSLPSQLARVYFPSDANTSVSVIAHCLRSKNYINLIVGTKAPTPVYLSVEEAERHCIAGASVWENYSVDKGVDPDVVLVGIGYELTEEVVHAAALLRKDFGTDLRVRVVNVVDLLVLAPKGDHPHALDEAGFNSLFPPGVPIIFNYHGYAGQLASLLFDRKHSVGRSRMRIFAYSEQGTTTTPFAMMCCNNTDRFNLAAEALEMVTLNLTTQHNITGDEKRHRVGSVVARAHERMSFYKHKKVVMMRYAAETQKDHPEIGEVATLAEQ</t>
  </si>
  <si>
    <t>MPADLDLAVNCGSSSIKFSLFNRSSRSVVVSGSASNVQGDSAASYKFTFSGEGGKEEKHEKELDKNTSYEDVFKEILQDVTAEKVLGSEGKGRIHLVAHRIVHGGTADGPILIRHGDKEEKEVLDQMEQVSSFAPLHNHHAMLIVKECLEHLPDATSVLCFDTLFHRTIPQYRRSYAISTPEHKTPVPLVKYGFHGLSYANILDQMAEELRKPKEEVNLVIAHLGSGGSCCLIQNGQSTQTTMGVTPLEGLPGGTRSGTIDPSMIFHHTPDCSDTVKWSGRDITKAEYILNKESGFRALCGTNNFGTITSRAFPSSDDKQPTEEEFQSARLTYELYLDHLLSFLSSYITSVFSSRTNSTLDGLVFSGGIGERSVRLRRDVVEHFKWIEELAGTQGGIDDEKNAEGKSGRREITKEGSKVRAWVVETSEEDEMIRMSEEEMDKAGR</t>
  </si>
  <si>
    <t>VLGAFRITGGRSFYDTASVEIIDQLLLPHQEVWEEVSTIEGAFDAIKTMKIRGAPAIASLASLGIAAELLNLLNNRPCPSFPASTLSSPPSELLKFLLDRTAYLLTSRPTAVNLREALSRIEAAAKAEASAEGATAESLARKVIDVAVGVWVEDKERCEKIGNNGAKWILEKLEREGTIQKGEKIAVLTVCNTGSLATSGYGTALGVITSLHKQNRLEHAYFAQTGPYQQGARLTAVELASLGAPNTMVCDTAIGALLGEKRVHLFVAGADRIASNGDTANKISTYQISLLAHHPHPHSPNPPVPVLVAAPLTTLDLSMRSGREIEIEQRPSWEACTVRGRVVDPAKIAKGEMVAPAKEGEKVQVETVLVTPPGTNAWNPAFDVTPAMLIEGIVTEVGVAEKKEGEGEYDLR</t>
  </si>
  <si>
    <t>MSDSLAVPIQSTLAGGYFHPLLRSLQAERHLTKDMLMYPIFITDEPDAVVEIKSLPGQKRWGINKLHAFLAPLVAKGLRSVILFGVPLHMQKDSRGSPADDPNTPVILATQLIRREFPGVVVACDVCLCEYTDHGHCGELCDVSTLTEAEQVAQAKVIDNGKSVKRMQEVALAYARAGAQIVAPSDMMDGRIGAIKQALVDNGFGNRCSVMSYSAKFASGMYGPFREAAGSVPNFGDRKCYQLPPNARGLARRAIFRDVAEGADFLMVKPAMPYLDIMREARELAPNHPLACYQVSGEFAMLHAGAEAGVYELKTMAFESVEGFLRAGCTLVLTYFTPDFLDWLDEDKQ</t>
  </si>
  <si>
    <t>MLAPRLAGAQAAQQSLKCTCRAAYTTRAALARPGPISLTSSPLPRFDAPSARPTPRSFARSYSARTTPTDPIVVEGKTYPRDAFSNVTPTILSKLPRRLHLSPSHPIGILRTLIESHFASFKHLNSLSPIVTVQQNFDDLGFPADHPGRALTDSYYLNQTHMLRTHTSAHEVESFRSGLEQFLLTADVYRRDEIDRSHYPVFHQMEGCSVFDPSTGAIERLEKENAEMRAALKAANIVIEDETGEETATNPYQAEHDPRVARMIAEHLKNNLNGLVLKLFGGRASQGGEPLRVRWIEATFPWTAPSYEVEVMFNGKWLEILGCGVVRQTALERSGVGHKQGWAFGLGLERIAMVLFSIPDIRLFWSEDARFLSQFREGEISTFKPYSKYPECYKDITFWVPTKEEGVKEWHENDFMELVRDEGGDLVESVQLIDEFTHPKTGRKSRCYRLNYRSMDRSLSNEEVNRIQDRVIERVTGEMGVEVR</t>
  </si>
  <si>
    <t>MAIGKSVGGFFVTTFPDRQPSPVASCRPSQSASQQLNVPSARTVPPIHPVPRNLPDVDLVWETLLKQDKFTPHPSGISPLLFSFAVLITHSIFQTNHDEPAYNETSSYLDLAPIYGNSEAEQKQVRLGENGLLHADTIASRRLFLMTPAAVALAIVFARNHNWIAKKLVEVNENDVYQPWDQLDEDGKAKQDEDIFQKARMINCGHFVAVIFQDYIRAILAINRTTSTWSLVPTGEIKEAFQGPLPRGTGNHVSAEFNILYRWHMATSKEDAAWLGRLMHQHSKVKPENMTPDDFRAAYESVAAELGDNPRRWTFNNLKRTGPDGEGPFRDDDIVKSLTDGTIWKAGAFKARGIPDIFAVIDKMGMVAARNTWQVASLNEFRSMLGLKEYTDFTEWNPDKDIAETARRLYKHVDNLELYPGLMAEQPKPSQEGSGLAPGYTISRAILSDAAALVRGDRFLTHDYNVATLTSYHFQDLQPDLDNGAFGGHICKLLFRLLPGHYTYDSVYALFPCTYPDTARRLLQGRAEAMGEGDELGVT</t>
  </si>
  <si>
    <t>MNGSVSPKQFVLDEETHSSSSDTASLIDRRGTEHDAGADEPVRYPPGVLSEEEKALPRRQNHLAVRIPTRQEVLDARTRPKQRPRRLGIVVPGLLALLGFAFLSTWVLSLGTQFGDQHRIQVILMISDGMGPASETMARSFVQYLASTNSSSSNFKRSLLNESSWTDLEDSYRGKGSMGGMLPLDEILVGSSRTRSSNSLITDSAAGATAFSCGVKTYNGAIGVTPSLQPCGTVLEAAKRQGYMTGLVATSRITHATPASFYAHVPDRDLESEIAEFLVGEDGSALKGLRVDFAFGGGKCFFLPNGTDGSCRTDGKDMLGAAKAKGVRVVDGMTALRAYKDEDSVDEPVLGLFASDHMEYEADRQRITALADEQPSLKEMATHALRYLSRKAKDNKGFFLMIEGSRIDMAAHNNDPVGHLSDMLAYQQTVQYVKEWVDAQNEQGTPTMLISVSDHETGGLALGRQLGEAYPEYLWYPDALVNATHSSSYLGSLFASRYPAATRDWVISELFEKGLGIVDAAEWEVDAVWKMRQDAYGANRALADAISRRAQLGWSTAGHSGVDVNLYAYGYNSTGLTGNVENTDIGLHIAENMRLNLDVVTIELGKGQSSWFDAKAGNETTRTRTTGLGHYHGDF</t>
  </si>
  <si>
    <t>MPGWRFWIRQKLMQRLSGEMETLQGIQTRWRTPFRDEYFVKTSLLGTHTFFMIFLPLWYWFGDAHIGRGLLHVLAIGAYVTSVAKDAFSVPRPYSPPIVRLSVGSHALEYGFPSTHSSNACSMALFFAGLVLERWEGHWAVSAGAVGLAAFFAWSVTFGRLYTGMHSMTDVAVGSLIGILIFTLHRAVLPFVDPLIFGTTWKATLASIPILLALVTFHPEPAEECPCFEDAVAFLSVVQGVTMRDAYWPEGFASRTYGHEWRSGSEVGVWAASVLLKLVVGISTILVWRIVAKQVCHVVLPPLFRFFAPLIRLPRRGYKPATEYEAYPPTTSLDPVPSILDLPSLVDEAEVSPSLSRGATSSLSSSLSNGKDLRNRSSLAPPAPGSLEAPPLHKTGGTAAAPHRSSLSTAAAGESGHLDADVLTKVVVYSGIGWLASAGIPGAFELYGWSVR</t>
  </si>
  <si>
    <t>MPVEITVQGLLFDMDGTLVDSTPAVEKTMGDWCHEQGIEPSEFFQHSHGVRTQDNIKRFQRIPVPGTSLSEEELVDSVNKLEWLIAENGRLMHEAGGKGIERLPGAKELLDALRAGGARWGICTSATRTYASSALKTGEIGAEPPALPFLVTANDVTHGKPHPEPYLKGLDELRKLPGAAFEPSDILVVEDAPSGLKSGLAAGCKTLGVATGQPLERFRTFEATVKTMDLTRVEVVSASPDAVTLRIKTLEEEEPEKTNGTA</t>
  </si>
  <si>
    <t>MVLLEAGLLLSASLAAASPVGTGSQVVLANPPSSFSGLPRIPHGPFNPLDHMSGIAPYHDAPYADIRPPPTCAVTAAAFLIRHSSIYANDDEYEDYMEPFIQRVKKAQKKGVSIPSNSPLAFLAHWKSLINDDNLEKITPPGKEDAEEFGKRFRKLYGKLLPPVDLGKKKKSKSKKGKKGHKKPPFKVWSASSSRDVETSKAWVRGAFPSWQEGHEGEGDGEVVQLVRVDNKNASWADSLTPHKICDRFTKETGKPKAQEWLEVYAPPALERLNGFAPGFDFELEDVIAMQMMCGYETVISKSRSSPFCSTELFTPDEFRSFGYWNDLLYHYMVGYGTDVSPYLGAQWLNVSAHNLLSAYGPPHPHPNVSTTGAKPPAPELPPDATHTQLLFPYFTHREEPPVALVALGLWNTSTEELPTDRMPKDRIWKTSHLLPFLGHVAIERLSCDAQDELAASPRSWTSRFAAAFHLSRNDEDKPLKEEFIRVLVNGAPQQIECNDGPGGTCKIDDFAKFVARRMELFGDFKGACKKKDE</t>
  </si>
  <si>
    <t>MFTRRAASTVRTYATQASNSAAPPVQLHGLAGKYASALYTAAAKKNALQQVEADLKGVRSTIGADAKIHDFLSNPVLSSSDKLAGIDALLKAASPKGASDLTRNLFVVLSENGRLYETDKVIEGFAELMQAYRGEAKITITSAQPLDKDVQKRLEDALKQSKVASEAKNVVFEYKSNESVLGGLTVDFGDRTIDLSVASRVSRLNQQLGEGI</t>
  </si>
  <si>
    <t>MLRTALRTLKTPLINRTRPTAQLTALFSQLPRFLSSFAMAPSAKIQLNDKEVEVPTGIFINNEWHYAADSSTFEVLNPANGQVITSVAHGKSEDVDKAVSAARKAFKTTWGKNVGPEERASLLLKLADLMERDQQLLAEIESVNGGKGVRIARDLDIGDTIGCLRYYAGWAGKVHGETIETAPKTKLAYTLLEPLGVAGQVIPWNYPIGMWGWKVAPALAAGCSIVMKPSELTPLSALYLCKLIKEAGYPAGAVNLVPGFGQTAGAAIASHMDIDKVAFTGSVMTGRKIMEAAAKSNLKKVTLELGGKSPVLVFPSADLEEAANWAALGCFFNSGQDCTAGSRLLVHEEVHDKFIEILVAKAKACAIGNPLDEATSFGPLISSAQRDKVLSYVDSGVSEGAKVATGGKKWKAENGGFYVEPTVLTGCKPSMQCVREEIFGPVMSVMTFRSEEEALEMANDSIYGLAAGVFTGNAKQAMRVSGELSAGTVWVNQYNVLSNAVPFGGVRQSGIGRELGLAGIKEYLSTKSVHHNVGEDLSWPL</t>
  </si>
  <si>
    <t>MPYQLCVLGCGTMGVAVLSGVLDNLRAPRSSRQSNGPDESGPSTPMGSLILDNNSNPTSLPDRCVPTQSFSRALAHASLPCSFIATVNRAESAKKLRRTFFELGGYGPSVEVRQASENVKSVAESDVILLCCKPQLAAHLLLAPGMSEALEGKLLISILAGTTISMMREWVPSSCTVVRSMPNTPSKIREGMTVVSSLDPSDAKTPVNREILMALFTPLGKCRFMDEKHFDAVTAVCGSGPAFVCVVLEAMADGGVMMGLPRSEALELAAQTMQGAARMVLQTGMHPAALKDSVTTPGGCTIAGLLSLEDARMRSAVARCIQLTAEHAAGLGKK</t>
  </si>
  <si>
    <t>MANSPHGGVLKDLHARDAPIRQQLIQESETLPDIRLTERQLCDLELIMNGGFSPLEGFMTKEDYESVVETLRLTDGALFSMPITLDVSKEQIDSLKLTPGSRVTLRDSRDESPLAILSISSIYQPNKSNEAEKVFGADDQAHPAVHYLHNSVKDFYVGGAVQAINSPEHYDYVELRYTPRELRAYFEKLSWTRVVAFQTRNPMHRAHRELTVRAARQQRANVLVHPVVGLTKPGDVDHFTRVRVYEAIIRTYPKGMAALALLPLAMRMGGPREAVWHAIIRKNFGATHFIVGRDHAGPGKNSQGKDFYGPYDAQELVTKFKDELQIEMVPFQMMSYIPDQDTYMPVDEIPKGTVTADISGTELRRRLKTGAPIPDWFSYEAVVKVLRESYPPKARQGFTILLTGYVNSGANAIAKALESQFQQQAGRSVSLLLGDTIRSELSAELGFAPEERHKNLQRLAFVAAELSRAGAAVIATPIAPYDHSRKAAKAHIVQNGGAGGGNFFLVHVATPLEHCEKTDRRGVYAKARSGEIKGFTGIDDKYDAPTDADLVVDLSKQSVSSATHAIILLLESNGLIGSA</t>
  </si>
  <si>
    <t>MAPSNPLLVPGLLPARAPTLLSTALSHLSPSSPAHAPLLEAHTLTAQLEPYAEKYSSSLIVPRGHGVEEMLRKTEETDWVGLKERGETRYQLGAVMCSGAYEAVVLQTFAAMMRAEKVLEIGVFTGTATLALALVPCVKQVIALDIEPYLSTFNEPFWTRAGVSHKIDFRVAPALETLDKLKNEGYEGFDLVFIDADKEGYREYVRKVVEEGLLKEDGVILAVCPPFSLLFTRALILMLHRFAHWQDNTMYKGLAWAPPAPLPEDEFTVPADVLARRKFEADNTKGVHEFNEYVRNHPDLQVAMLPIRDGITVIRRRM</t>
  </si>
  <si>
    <t>MPTYVTTHTGGTPTTRTASLLSTTLTHLDPSSPAYSTILDAHSLVSGEEAYIERNTSELIVPAGHAVPEKEVREAWDELLRKTTETDWKAVKDRGETKFELGAGMCSGPYEAVVLQNFALMQQAKTVLEIGVFTGTATLALALLPSVTQVVALDIEPYLSIFNAPYWTRAGVSSKIDFRIAPALESLAKLKQEGHEGFDLVFIDADKPSYREYVEQVLELGLLKKNGVILADNTLYKGYPWAPPPSTDQSAYAESNRTNNKSKSEATKGIDDFNTYVRDHPDLETAVLPIRDGITIIRRRV</t>
  </si>
  <si>
    <t>MTTPQPTNPNAQFPPHDPTAQFSFPKAEEEVVEYWRAIDAFRTSVQQSKDEGRPNYVFLDGPPFATGLPHHGHLLMGTVKDIVTRFWHSNGFHVERRFGWDTHGLPVEHEIDKKLGITSKADVMAMGIDKYNAECRAIVMRYASEWRRTVERLGRWIDFDNDYKTLYPTFMESVWWVFGQLWKKNLVYRGLKVMPYTTGCTTPLSNFEAGQAYKDVQDPAVTVAFTLVDDPKTSFLAWTTTPWTLPSNLGLCVHPDFTYVKIHDVERDADFILCDKLLNALYKDPAKAKKEKKFEVLETYKGSDLVDIKYEPLFPYFVEKYKSRAYRVLSDPYVTDSSGTGIVHQAPAFGDDDHRVAVAHGVVEKDEMPPCPIDEKGVYTDEVPDFKGMYVKDADKHITKFLKNAGKIIVASTLTHSYPFCWRSGTPLIYRAIPVWFVRVQGHQDELVKNNKATRWVPASVGENRFQNWLENARDWNVSRNRYWGTPLPLWASEDYEEIVCISSIAELEELSGVKGITDLHRDKIDHITIPSKQGKGQLKRVEEVFDCWFESGSQSVELGDRRTDNDSTYSMPYAQVHYPFENKDAFEHSFPADFISEAMDQTRGWFYTLLVLSNHLFGTAPWKNLIVCGHVLAADGKKMSKSLKNYPDPNMIIDRYGADALRLFLINSPVVRGDSLRFKEEGVRDVIGHVLLPLLNSFRFFLGQAALLKKEQGVEFKYDPTSLGSSNVMDRWILARCQTLIKLVRTEMEAYRLYTVVNQMLGLIDELTNWYIRFNRRRLKGENGLEDTTHALNTLFETLFTLVRTLSSFTPFLTEHIYQGLRPFFPHDGESLGCGADLRSLHFLSFPKAREEYFDDVIERQVSRLQAVIELGREVRQRMVIPVKTPLAELVVFHPEQQYLDDVKSLLPYVEQELNVRTVVFTSDEARCGIKFRADADYAVLGRKLRKDLARVKKALPSVPSDDVKAYLSTGKITVDGVELVKGDLTAMRYVELPPRVEGGPQYETNTNNDVVILLDCLRRPELEQEGTAREVINRVQRLRKKAGLVATDDIDVFYSFADGVGKELEEIMAASGDVIRKVLKKSPRPKSEFKGDKEVIIEEEQEISDDKVVLTLVWA</t>
  </si>
  <si>
    <t>MALLKRTGASPLSPQRLAALFASTFLVSLIFLRSSPSTLYDPKTSALYSPADQPPNGPPIRNSIVVPAYHERDNLAPLVRAVFAAVQHPSETEVVIVDDNSKDGTVEEVERLRREEGFNVDVLVRTKEKGLSSAVLRGFERAMGEKMVVMDADLQHPPAAVQPLLDSLTPVTPLALGTRYGEGVSMSEGWPLHRRIISWGARVLARPLTSASDPMTGFFAITKEQFHSSKPINPSGFKIALELLLKSPSPSSLPEIPYSFGLRTSGSSKLSSKIMVKYVGQLVSLYVWSWGVFFHLLLATGVVGVLKGAEVLWRERKRRVSRGREFPLGGYHPDAGVPPLSPKAKGRSSAARGLTGAGGGGGGASWFGAGGGDVLERKRFV</t>
  </si>
  <si>
    <t>MVSHKFVKFDVDKKLAELSLAEKLKLLGGKDFWTFEDVPEKGIPSVRTSDGPNGVRGRNFFNGVPSSCFPCGTGLAASFDVEMVQRVGEALGNECIAKSAHVLLGPTVNTQRSPLGGRGFESYSEDPTLSGLVAAAYINGVQSQNVAATIKHFVANDQEFERFSSSSEVSQRALREIYLEPFRLAVKHSKPKAFMTAYNRLNGLHCSEDKNLLDGILRGEWGWKGLVMSDWTGVYSVEESIKAGLDVEMPGPPVMRNVSNVARVLGAGKLTMEEIDARVRTVLEVVNYAIDSGIPFYGGETKVDTPELRALLREAAANATVVLKNDSKLLPLGPASLAGKKVAVIGSNAKLAFPSGGGSASLNASWVVSPFEAIVSAATQAGAASLDHAIGVASFRYVPLCDPYLSNARIDFYSTTPPPHWFARADTAPKQANYSIETATSNAFLIGTIPWEKLGMHVSTRYTATFTPDVSGPWTFGLGSIGGAVLFVDGQRVVDNTKPTPGELFFTMGSTEVYGDIELEAGRAYQLDLHGYADPEAFGPSPFSFKASFRLGAFPKATPEAMREEAIDLASNSDVAIVVVGTNPDWESEGFDRKNMRNPGETDALVRAVLRVQPNTIVVNQSGTPVEFPWVEEASTLVHTFFGGNELGNGLADVLFGKVAAAGRLPLTFPVRLEDNPSFNSFGITSDTPGKVFYGEGIYVGYRHYDRLQLAPAFPFGFGLSYTTFTFDSLELSTPSSSGDFTVSFRIANTGERDGAEVAQVYISAPSDGLRITSPVKELKAFRKVSLAAGESKEVVVELSREAFSYWDESVSLWVAPAGAYRVLVATSSAEGDVKLEGTVRLEQEIRWNGL</t>
  </si>
  <si>
    <t>MARDGRQQLPSLLLLLYARDPASPLLPLQHHPDSTMTRPNIIFIMADDHAAKAISAYGAGINDTPGIDRLAKEGMRYDHCYVTNSICTPSRATILCGTHNHVNGVHTLDSKLDSNLPNVAKHLRSSGYQTAMIGKWHLAGHGRLEKAHAPQGFDAWDILPGQGQYFDPMWINSSGPHREMGYVTDITTDKAIDFIERRDKNRPFFAMVHHKAPHRPWECHPRHRELYKDEIRIPETYDDDYKNRAKAASLAKMRVEADMSYQDLGLVQPEGGSELGELEIPFIDWFTSRKVPMPDDVSKIRLIDKQTAEVFTFKTREELSKFKYQRYMQRYLRTIQSIDDGVGKLLDYLDMSGLAENTMVIYTSDQGFFLGEHGWFDKRFIYEESFQMPFLIRWPSVIKPGSVSKDIISNVDFAATWLEAAGLRIPNYMQGDSFLSSLKGVPRPADDKTVAYHRYWQHADPIHNAYAHYGIRNHRYKLIYWYAESFDLPGTGKGGQEREWELFDCEKDPLELFNCWSDPSYAEVREEMVRLLNDKMETIGDVPVHKVGVSGAELAEIDKAYEGAGISERAGEKNM</t>
  </si>
  <si>
    <t>MRTSGSPELTIVVPPSPLAFLCSLSLHPPPFLFVPTTPLDPTSHSPPRPAGLRRGAYAGLSASILRQMTYSLTRFGVYDELKKRLTKRHPVGQPLPAWEMAAAASVAGGLGGLAGNPADVILVRMTADAAKPAAERLGYKHCFDGVFRIIREEGAPALFRGVGPNCARAILMSASQLATYDFYKDMIVSTGLIKDGLPLYFASSFLAGTTATTICAPFDVIKTRIMNASGSASIGSVISHSFKTEGMSWMFKGWTPAWIRLSPNTIIIFLTLENLKKGVDYIRGTP</t>
  </si>
  <si>
    <t>MVDAARLEQDDLTTDDFEELEDSPYAEVQASVSNLDDPEMPVLTFRTWFIGLLFSIVISAFNCFFYLRYPAPLITPIITQVLSYPIGKLLSRILPYRTWRLPRWTRRLGLPESFSLNPSPFNIKEHAAIVIMANISTSPAFGLNYTLVAEKFYRQHQPFGLDILLILTTQMIGYGAAGLCRRFLVWPASMIWPQNLVFATLLNTLHAEADEDEKGPSRFRFFFYVFAGAFAWFWLPGFLFVALSAFSWVCWIAPNNVIVNQLFGVSSGLGMGLFTFDWSQIAFLGSPLVIPWWAEVNTFVAFAIAYWVISPIMYYKNVWNTAYLPMSTNMVFDRFGAPYNTSAVVDRVGMKLNETAYQEYSPLYLPITYATVYGISFMLATSIIVHTALYHGKEIFQRVRRARNEKDDVHMRLMRNYREVPDWWYLAFLVIAVALTIVTVACWDTYMPVWSVVVAILIGLIYLVPAGFIFAVTTYPVSINLIVELVAGYIIPGLPLANILFKLYAVQVLNLGLYFVQDLKLGHYMKIPPRATFSVQVVATFVTAFVQVGIKRWLVAVVPDLCASNQSAHLVCPYARSFFSASIVWGLIGPARQFDIGDYYNPILFWMLAGAILPVITWLLVRRYPNSWVRLISVPAALAGATFMPPATGINYSSSVLMCFIFQFVIRHRFFKWWSKYNFILSAGLDAGTVVCGIVIFLTLQLPKGGTISLNWWGNSVYTNTLDWQGVSYKMAPPEGFGRTSW</t>
  </si>
  <si>
    <t>MKEYGGEGSYDGAAGGGSGGILKKRYGAAGAGAGKGWWSRKSTSSKRWLICALVTLIILICAAIAVPLGVIKGRENKLAAETKANDNTNPKIPTGSHPVDWKTAAYGGNGSMVYLEDGSSFMYNNSFGGWWVSIPFNDTARAQRDVPPLNEEWDYEKNLIMGVNIGGWLVLEPFIVPGMFEPFNADNNSPNATNNAIDEWTLSVALGSNLTAALTEHYETFITEKDFAQIAGAGLNWVRIPIGWWAIETWDGEPFLQGVAWTYFLKAIGWARKYGLRINLDLHAVPGSQNGYNHSGRQGSINFLNGVMGIANAQRTLDYIRTLTEFISQPEYKNVVTMFSVLNEPYATTIGVDNLRSFYIETYNQMRSIGGTGAGNGPFITFHDGFVTMATNVSAGGWDGFLNGWDRVALDSHRYLCFSEPNDWGLSYQASLPCNYWAQNMNISTNTFGVTMGGEWSLAINDCGKWINNVGNGYRYDGTYYVPGNTTAPAFKSVGSCDPWNDWTTWSADTKNGLRLVAEAHMDALRHWFFWTWKTGVSKDLGMIANPMWNYQLGLEQGWVPTNPRTAIGACPSLVSSNGFTMPYTSAPAPTLAPWMTGGSGAGKISDQAMLTSYSVWPPSSIGAAASTGPYITPASNLPTYTQTASIVTLSAPPQPTSWPAGYSSSANVGNGWAQASDQASFYTAVSGCSYPNPWSGAAVAAPTTPFCQSPAQPAATSSSPSSANTAAAASSANTAAAVASANTAAAVASSASSDAAAASVDAVDPSARMKRRLKPTPSPTIAFQPTPPPQPATTLGRQ</t>
  </si>
  <si>
    <t>MSSPEVPSEFHGWCAVSKDSIEGKFVWQEYEPKAFADDDVDIRIMYCGVCASDLHTASGGWGEVDYPQVVGHEIVGEVVRAGSEVKARQAQNDSCLECVQCKYCDENLVGTYNGRYSREGPGKGPKSYGGYADYHHAPSHFVVKIPDGLDHAIAAPMLCGGVTVYSPLVQYGAGKTAKDVGIVGIGGLGCALGANVTAISHSESKKADAEKMGATRFIATHSGSDDDFAPYKRSLDLIICTTNDASMPLIGYLSLLRPGGNLILVGAPEGPVARELPALPFLLGGVSLGGSAIGSPSTIKEMLELAAKQNIKSWIEKRPMEASAPLRFFCAHERRSYASSR</t>
  </si>
  <si>
    <t>MTVHHAPPPTLLTQTTLLSLASTVALLALAVALARRLLPARRYADAAQRFTFVWLAFDALVHFTLEASFVVHSFPRPRTVNSGIGPFAALWREYALADTRWGTSDPTVVSIELITVFGAGPLAAYCANGMRRSKNETWRLWIIILSVAELYGGWMTFAPEWITGSPSLNTSHPLYTWVYLAFFNGLWVVIPLWLIWDSGRVILRALTTAEEAKAK</t>
  </si>
  <si>
    <t>MSSEVPAKFHGWCALGTDSIQGKFVWQEYEPKAFADDDVDIKIMYCGICASDLHTASGGWGSVDYPQVVGHEILGEAVRVGSKVKHVKVGDIVGVGAQNDSCLECGQCKNNREQYCDVGQVGTYNGKYFREGPGKGAKSYGGYADYHRAPGHFVVKIPDGLDHAIAAPMLCGGVTVYSPLVQYGAGKTAKDVGIVGIGGLGHFGLLFAKALGANVTAISHSESKKADAEKMGATRFIATHSGSDDDFAPYKRSLDLIICTTNDTSMPLMGYLSLLRPGGNLILVGAPEKPVASDLPAFPFIMGNVHLGGSAIGSPSTIKEMLELAAKQNIKSWIEKRPMEDVNQAVPDMHASKARYRYVLVNTKNGGKL</t>
  </si>
  <si>
    <t>MSTVSNTRPASTAATTTTPLTPFRTHTPSPTALPSTPLTHVFWDTRTSTWTYLVVDPSTRRAAIIDSVLDFDPQTNTVSTESADGLVAFIEREGITVERILETHAHADHLTAAAYLQLRLSPEGGPKIPIGIHRGIRATQAHFAKLYDVPMSDLEGAFDEVYDEGDEITVGECKGQVWHLPGHTECSGGYVWGEYVYTGDSVLLPAIGSARVDFPAGSASRLYSSSQRLLSLPSHFRLFSGHNYPSSPLFEEGNRCSATVREQRELNRHFKEGTGKEEFVRLREERDRQLQEPRLLHQSLQVNIRAGRLPKNSQGKPFFRIPVHAPAIL</t>
  </si>
  <si>
    <t>MPFFLKKRKSRFSLGSSGSSDASSRPARTPPTASPTVASYDSSTSSEGRKPHTRLVQLPREADSGDSPRSVQYAPSDLAFSGLRIDKKLRVIVVGTGFAGLSAAIACARQGFAVTVLERSSGISPHGDSILFGSNASKLLMRWGVGKEMYGQAASKGGWWLFKDKEGERIWHENVGEFSAKYGAPILQGRRAAFLGSLGVEGRLLGVQIRLDSEVVKYWDAEDDPAVVLRGGEVVRGDVIIAADGVHSVARQLLAPRDRPAKQRKPSGYSIHRSAISAEAVAQDPLVSHLLDGQIRTWLGPDSHVCLYPMDNGRSLAFTFTHRDAGHSASLDWRDRKPIDEVLSSLHNWDPVLQQAIGYFPTSLHWEILDEPPEEEWISEGGKASLSLLPFSSLLRICFVGDSVHGMMPTSFQGGSQAVEDGATIALCLALAGGDADGVGLALETFQRMRRARVEEAQALGRKQQDAWHRYTTTSPRPPPNSLRPISFDLYDHDAEASAISHFARYARQVDPSFHSQRAWLERAAKKAGLRVVTKN</t>
  </si>
  <si>
    <t>MSSPSSASTPSSYPAPQPTNSLLLAYQVQTRTILLAGGGPVAASRLYHLLCARPKRLVLFAPDNEDIDDEFRWRVEGESEEAKKGREGIEIEWRKQEFDPTQNKEDLALLDGDEIDMVLTAIPNPTLSTEICRLCRTRRTPVNVADVPPECDFYFGSVLRRGSLGVMVSTQGKGPRVAARIRRKLERAIPENAGEAIENVGQLRKGLREVEKGTGKEAIERRMGWMIRVSDRWSLAQLGEMDERMRNEVLAGWEKDEARGYWDVNRGKYGGLGWLASFASRLGVGTCPVVKDPDGSAARCPFVMGSTGFVLGAATAGAVAAVWMRRQ</t>
  </si>
  <si>
    <t>MPSRAQTVESVTLVEGHAFPTGKTFAGQDSLPKLPVPPLDDTMKRYVKALEGLQSSSEHERTKEVVDEFLKKDGPKLHQRLVDYASNRASYIEEWWTESYLSHADSVVLSLNPFFILEDDPTPARGNQLMRATSLILASLDFIHDLRTGELEPDSFRGTPLDMSQYTKLFGTSRIPTKTGCKMQIDPESRHIVVLARGQLYWFDVLDSKNRPAMTERALLANLTAIAADAGRTPPNQVAQSALGVLTTERRTIWAHHRSHLMQNDGNAMCLDVVDKALFVVCLDDTSPETPSEMCTNMLCGTYKLDKGVQVGTCTNRWYDKLQIIVAANGAAGVNFEHSGVDGHTVLRFVGDIYTELILRFARSINSASGTLFKAKLSPWAKGGPGKKQPVEGEQPEVIDTEPKKLEWVMTPELKLAVRFAETRLSDLICQNEVVALEFDAYGKNTITQHGFSPDAFVQMAYQAAYFSLYGRTESTYEPAMTKAFLHGRTEAIRTVTPECVDFVKTFCSEASPRDKIAALRKACKAHTELTKACSKGLGQDRILYAMYCLAQQAQKRERAMSGSSIANGDGSSEEESEDSEISEETLARIPALFKDPGYSTLGHSTLSTSNCGNDCLRAFGFGPVVADGLGIGYIIKPDSISICASSKHRQTARFLDALKAYFVEVQRMLKQLHQESNRNPNSRFVDPILGEIGASRSLFHRYLPLDFV</t>
  </si>
  <si>
    <t>MYGIPPPPRLPKDAPQSKPSLSSSSQPTTSSSSRFTEIDPSSSRSAAKRTMDGEQSLVSYLLEHPAALFTDHERCFDLVATAVLLWESVLSVGVVNYIKYTEIDFSTYMQQAQAFLDGERDYSMMKGDSGPAYYPALHIYLYSAISRLTAGGKHLERAQWLFAGVYVLTMAIVIFGIYRRNPKIPPYALPLLTISKRLHSIYMLRMFNDALVMLFVYSAIALYMVPAKTASPVQRRKLERRWLFGTVLMSCALSIKMSTLLFLPALFYLLFTQSSPLTLLQHVLVLCLTQTLFALPFALASRAHLTTYLSQAFDFSRTFEWEYTMNWRWLGEEAFENPAWGKMLLVAHAAGLALWAWKWAEEDGGVEKVLRRALSKPTKKPALTALTSARIATLFFVSNLTGIVCARSLHPQFYAWFAHQGVWMVFGTGWAIEPMHGLVVLSLIEYGFSVWPSTVNSSLGLVLSLLVTLVSVYYVEADRSAVRGGKEGVVVPAEWADAEGKGGKKE</t>
  </si>
  <si>
    <t>MSQTTPRKWRITVLISGSGKLPFLLLDSLTLTHRSHSLEIPCTGSNLQAILDATQLPASDPLSLAHCTVTSVFSSRTDAFGLTRARTFAPSPTPAESFPLLRWRKQPGNEGKGRAEWERELARKIRDTKPDLVVLAGWMLILGEGFLDELRRDWDEEAAGVSSPPPSPSALPSLDPNSPSPISHGLTTPGASPYPSSLPSASLRNRPIPIINLHPALPGQFPGAHAIKDAWDAFNTPSSSTFTSSTSSSSATLETLDPSTNEGEVGGRRITKTGIMIHRVIPLLDAGAPVIVKEVPLVEGESLEGLEERIHQVEHVGIVEAVKEVTRLLGEGSWWDEEGVEGGKVVPKA</t>
  </si>
  <si>
    <t>MDRRNWIGGRCYGLLSSPSPPASSPPRPPEHKLAGLPRVQVLKPGRAVLGFTPAFVTRLVPNLALWGFAGAGVLFLAGSSIPLFQTDVLKKIPVVANYYEDKTPDSDKPF</t>
  </si>
  <si>
    <t>MSLTRKAITLAPSAYSLASGVPAARALNLAAKGEPAAHGHGGHGAAGPRADKPAAFAGRTTVGPFGITSQSRVNASAVSLFQSRSLSTSAKTLDAASQVPDFSKYTKATNPDSGRAFSYFMVGTMGLVTAAGAKSTVTDFLTNMSASSDVLALAKVEVDLSTIPEGKNVIIKWRGKPVFIRHRTAGEIEEANKVDVSKLRDPQKDSERVKKPEWLIMLGVCTHLGCVPIGEAGDYGGWYCPCHGSHYDISGRARKGPAPLNLEIPEYDFPEDSKVVIG</t>
  </si>
  <si>
    <t>MSAPLHNNEHGAQPEVVEEKHAAPPAAAPAAAAPAPQQEGTAPAAPTEKKAGRFDKTFEEEREVKHALVDMSTIELKAEDLYDKDKVDLEQVEMEDVWTLLQCKEDGLTNAEAERRRGIFGPNKLEHKETSVLLQFLSFMWNPLSWVMEGAALVAIALSNGEGRAPDWQDFVGIVLLLFINSTIGFYEERSAGNAVKALMESLAPKAKCKRDGTWIEIESSDLVPGDVISFKIGDIVPADCRLYDAINVSIDQAGLTGESLPQGKKVGDQCFSSSICKQGEAEGVVIATGANTFFGRAASLVGADDDSTGHLQQILAQIGLFCLVSIGIFILLEILILYPRFHYSYRRGLDNILVLLIGGIPIAMPTVLSVTLAVGAQQLAKYKAIVTRITAIEELAGVTILCSDKTGTLTTNKLTIDKSTLKTYSSFNADEVILYAAYASRTENMDAIDTCVTGALPSVADARAGIKLLDFKPFNPVDKRTEITYTVDATGEMKRATKGMTGIIIELCSRNKTAEVEDQLEKDVEEYAARGLRALAVAVEDVPSGNKDEPGNGFELIGLLAIFDPPRDDTKQTIDEAIALGVRVKMVTGDQLAIAKETGRRLGLGDHMYPAKVLQTGGFPEGGKHMNLDEMILDADGFAGVFPEHKYEIVKRLQGLGHLCAMTGDGANDAPALSRANVGIAVEGATDAARGAADIVLTEPGLSTIVHAIRQSRVIFQRMRNYSIYACAVTIRIVVGFAVMAFAFQFDFPPFMVLIIALLNDGTIMTLSLDRVLPSTTPDSWDLGEIFTYAFAYGLYLAAGTIAFYCVIIYTTFFTRKFGVNDITDHNDPDVHMIIYLQVAQISQALIFVTRSHSFFFMERPSVALFLAFCLAQLISSIIAAYGDWGFTNVRGVSGGWIGITWIWNIIWFFPLDFVKFGVRAGVRAWNRRRGKTPQAIKPVEGVPMTRTQSRHESLYSNRTSFLRRAQRSVGLGRKVHVSNADLQRFGSHQASASGAALRA</t>
  </si>
  <si>
    <t>MNKDDLPPRSTPTYALYQREIFLDGATKGKLPEFNTDPDEMENVAKETLSKGGWLYASSNAGVSWTHRANREAFYRWRIIPRMLVDTNQRDMSCTLKLGKYEWKFDAPLGFAPIGINKIYHPLGEFNAAKVAGELNLAYALSTAGSQPISEVARVNNEGYAQAGRSRVHGAEKGRFFQLYWPPNDELTVSLLRDAHENGYSACILTLDTWQLAWRHGDISAANYAFYRGIGHDLGKANPVFQRMCREKGITDLNSPEAGQYWIDLVWHGRPWSWEQLPWVIKQWQEISGGKPFVLKGIQSVADAKRAAETEGVDGIVVSNHAGRQVDGAIASLDALKLIIDAGVGEKITVMFDSGIRSAADIFKALALGAKFVFCGRPWVYGMSINGETGVRHVMRGLLAEFDILLEVAGYRNLMEINRDALVYVPEATLPAKL</t>
  </si>
  <si>
    <t>MLAHALFSLATLATAVSAAPLAAPLEARASTLAASSSSNVDFNITYSSNRTEGLPTMLILATGGTIAGSSASNLDSTTYQAGVVGVGQLIQAVPELLNVSNVDGMQVSNIASESMPDSVVLKLTKLANKALCAPNATFDGVVITHGTDTLEETAFTMDVTLQCDKPVVVVGAMRPSTAISADGPNNLLQAVTTASHPASRNRGALIVLNDRVCQAYYCEKTQANTVDTFDSPEPGYIGALLSDKLFYYSTAAQPTFKQTFDLSNVTALPDVDILYGYQGTDFGLLNATIADGAKGVVLAGTGAGSIPAAALHDIDAAAAKGFPLVRSSKINVGAAVPGDAGYDSMIAGGLLNPVKSRRLLQILLALNKTNDEIRDAFEGKLDSYLSYKPGSS</t>
  </si>
  <si>
    <t>MLRSSALRVVRQAPLSRAASTQVAPVSLSNIEVSWKNLSPAEQEQTFKHLEELQKKDWKELSLDEKKAAYYVAFGPHGPRAPLEVNTGKTIGGVIAALGAASVLFYLMRKNAQETPKTLSKEWQEESNARLREQQADPFTGLSSKNYQGKGQVTF</t>
  </si>
  <si>
    <t>MLRTTLAKAIRPAVQARTPALARSVQTTADSARAIDTSGDKVKVQLHEEYFKAYRCDTPSLEMEVPKNQLVQVYKDMVEMRRMEMACDQLYKAKMIRGFCHLAIGQEAVSVGMHHAIKPDDKIITAYRCHPFAALRGGSVKGVIAELLGRVDGMSHGKGGSMHIFTPTFFGGNGIVGAQVPLGAGIAFAQQYLGQDNEHATFAMYGDGASNQGQVFEAYNMAKLWNLPCVFVCENNLYGMGTSAARSSSNTKYYQRGDLIPGIQVNGMDVLAVMKAVRFAKEWTTSGKGPLLLEMVTYRYGGHSMSDPGTTYRTREEIQHMRSSNDPITGLKNNLLEWNVIEESALKKIDKEVRATVEKAVEEAKKSPEPSQEKDMWTDIYYKGTNPMWLRGREREEVHHYQDSDLLPNGPKQFGAGGNTQMESMTSTV</t>
  </si>
  <si>
    <t>MPHAEQQTMKAAMYYGPHDLRIEEVAKPVPREGEVLVKVAWCGICGTDLHEYDAGPILVPNKQPHPITRCSLSQGPVCLGHEFSGTVEEVGPGVEGDWKKGDRVVIEAVISCHDCYACRSGCNNACTSLGFVGLSGPSGGLAEYFSSPASFLHRLPPNVSLKAGAMCEPLAVAIHAVKRAGFEKGMKVLVCGAGPIGVFLTVVLKAMGASLIIVSEPSTTRRKFATLAGATQTVSPLEDPSDLLSTLRALTGENEGFDIAFEAAGVESALALAISAIRTRGVVLNVSVWSKEPKIDMNQLVFGEKSIRGASCYFEDHPEVMRALGAEEIKLDQFVTSTIPLDQLVEGGFEQLLHNAENHVKILVSPSGNLDQPF</t>
  </si>
  <si>
    <t>MTATPRILISGAGIAGPVCAHFLGRAGIRTTLVERAPVLRANGQNLDLNGVTACVVVERMGPEVNAAILVARTREEGTYTVDDAGQTRASFPVEGGGFTNEIEIMREKLVGIFYGASRSSTEYIFGDSIAKIEQTDREAVVTFANGTTKAFDVVIVADGMASSTRSLVFGRPGTAEKKDDKADVQIRSVGFHCAYFTLPYVESDGAWSRWWHTTRSRSIWLRPDVTTPSTRAYLLAGGEATQQALSGARKLSVDEQKSRWKALYAGAGWQTDRVLEAMDGAEDFYMQEVAHVISKSWSKGRVVLLGDAAGCPSPMSGMGTSCAVVGAYVLAGELAKRRDALSDGTVVKEALEAYERICRPYFEDAQDIPMSLFRLGFPDSALGVSIQRTAVGAISYLIKTRAAKWAGSKVFGSGETAQKPEDAHIKLPLYDF</t>
  </si>
  <si>
    <t>MASDTGRRRLPTVLVLDFWDSYTLNVLRLVHQIAAGIHFDGEQEWDCTDWQDRVVVLNVDSLSWDSFEHDILPHIDCVVLGPGPGTPHRQADFSWPTRLIQQVGDRVPVFGLCLGLQGLATSFGGTVVEAFSPKHGQISLIRHTAGLNDSRSLFTDVPSEFEVVQYNSLVVDPKSLPAELEAIAWTEDASGADEIMALRHRERPLYGVQFHPESISSTCGARILSNFFHLALDFHASASPSRHSSSNLPRHILSLSTACRPPPPRPSSSNPNLRYESRTEKIESDRDWRPQRVFEELVKGRSPLGEVWLDSARPTALPQYAHLFAPQATFAYSVASHSLLIRDAAASRQVHLPAAATFFTTISDAQQALQHATHDSRPDGCPPCPVGFVGSIGYEMKDVTLPLSARPRSRLYEDDKPEAVLAFADRVLSYSYDSGEWFASGLVVTAQRPEEADDPTSGLGAERKEWDGWLSTIRQTLASTPPRTPSQTPAPLPTDFAPDQSRSSYMESIELARQSIIAGNAYELCLTTQFRSTLPADSPLVADPYPLYLQLRATNPAPYSAYFYLLSSDFTLLSSSPERFIRIDRDGRADMKPIKGTVRRALDDFVEDERRKQALEADTKERAENLMIVDLIRNDLLASCTVESVEVPKLMKVETYQTVHQLVTTVVGQLGKGVAPFEAMARAFPPGSMTGAPKLRSLQLLDELERQVPRGAYSGVFGYLAVDGSSDWSVVIRTLVKRGRELTLGAGGAITHLSDPAKEWEEVLTKVDAVLGRKAS</t>
  </si>
  <si>
    <t>MDPLTPSPAGIEAERLSYDRPTHRTQLARVHEHLSQRIDDLASLPAHATKDAIERGLGKSERELPAQGRGLEGTATTTHLLEDIVPGLMPGQAGPRCFGLVIGGVTPAAQIADQLVGAYDPCVQVHWPESTLSVAIEARTLSYLLQLLSLPSSAFTQNTLTTGATASNVLGLALGRDFSIASIKSAQGHPGWSVSEDGMGGVEVDVFVVDAHASVRKAAALTGLGRKSVVECGREGESGLFDLGVLEERLRRNWEVGRGSIVSVSFGEVNTGYISPQTPSLRTLCNTYHTWLHLDAAFSAFATLSPLFAHYTPHLALADSITSDAHKWLNVGYDCGLFFSRRRRVTAGEGGGEVGLWEVTGPGKAGGPAYLAPTAASKKESEGEVDYPLIEESKGLPSPLFMGIENSRRFRALPLYASLISLGSSGYTSLIQRNILFAHRLSSFLSSHPGYKLLTPPSAPLTLESVEEDPWAYRTSNILLFALSLDPQHTPTRFLSHPDPNALLLTDLNKNGRTFWTGTVWRGERAVRCAVSNWMTGWEWEEGEGEGRELEEVKEVLEGVVRM</t>
  </si>
  <si>
    <t>MSSFGTKRVNPSRFTISLRRHPFTHFGLPFLSLIVLSSFALTSFTTTRYDLRDQKVRSVSKEDELGMRKDRRKINARDEYYRMQALDQLGESDSYENKRVERLPGQAEWGELPVARKGP</t>
  </si>
  <si>
    <t>MAHLSATQRSASPVSPLSRPHDWPTSNSSPHRSSSSSLAQTRTPASESNEQRRRQIEEVCGHVRLVRDSEKPAFELLVLGCGGGPIETNLSSFLVKPYGRKWTDGCTGLEGGSTIGALAHLVERNPYAFEGFGLGIGVDADEMEEAAQGRAGKKKLVGVGREGGGKAAGRIWDMIRCFAITHAHLDHIAGLIISSAACRPPPKPVYGIQRTIANIERVMDGGPWPVLGGWDDSVTIGRAYHYKHIPMPSPPSLPLSDSLSFTAYPLSHGTDPSFFHKNKKRGHASSNGDGNACLVECYDSTAFFVREEESGKEMLFFGDVEPDSISQRSLNRNIWKVAAPKIARGDLSIIFLECSYPSSQPKDKLFGHFSPPYILEEMEVLAELVIEARKANGESGEEAERDPLRDVIVVIQHIKDDIFTFSSPMSDAPPPVPPKAVPSRTNSPLPPLPDSGKQTLHPPLPTARPTSRSLPFTSNSRSPSRPFTMHDSPLLSMSPPAPSVPIRRPSSAAFAFSSTFPASSMSFTTPPTGPGSRLSMSLDVSPTGSAGSGAGARVGRRVSTPAAFSHAHGHESGRSAWTGRTNPFSLSPVGSPARSPAGADLLSPISTTSGSSPAGGALAPPLELVSDARERGRPARLDADELAKRVSTASILEEDQESSEEEEEEMVEETVHERIERELNELEEVAGTGVRFLIARQGMRLVF</t>
  </si>
  <si>
    <t>MRATVLLRNAYNRSNTAAFIGLGAMGRGMAANLLDKSFAGSQGAWGAEAARKGERGAFVVYDAFPSALNQFLSSHTNAFAGRDVLPASSPAGATRLASTIVTMLPSSKEVEEVYLGENGIREALEGMSEEKRRETLLIDCTTGDREEAIRVAREMESLGVKMVDAPVSGGVVGAEKGTLSFMVGGSEEAFAQAQPFLQKMGARYIHCGASGNGLAVKICNKFVSSLLRFPSTFLIFCAVHRSLLLGISMIGTAEAMLLGKSLGLSSELLATVINTSTGRCWSSETNNPAPKATPTIPTPADRGYTGGFLSKLMSKGASSPSLPLPSLDYLLTPRLDADLNLALTSATRSGVPLPLGQLSGTLYQKLSAHEEFAGRDFSVVYRYLEEAMEGGFGERSGKKGKGE</t>
  </si>
  <si>
    <t>MDAHIPDRVASSFAESDEAGYIHLYATTSSERVQDGGVVHFGHIVPPLADKPAVPPKTPDLSKRRDKDPLEGPDYGRGEKVLDLEEGGVTYSIVHNLHALMPEHAMLIPHFETDGKSFRPQTSDLLESDLWAAWRIVKAYADSGREAVIFFNGGPLAGASQPHLHIQFCPFQHSCPPGPEQIARSLPPTAPSSRSSTSSPTLAPRLPLPWVQFYHPLPSHSSLTSSTLYELYQSLLHTRSTFLSTTTSPRLPPAGQKRESYNLLLTSRHIHLVPRTDRLVNVPRTGGRDGQEFTISLNGLLYLGLWYAASEEDWKDVKRLGLSRVLMDAAYENEEWEGGK</t>
  </si>
  <si>
    <t>MPYDAQTGLYTSKFGTTPLPDRALTIFDFLFDLETPFSRDPKAFKRPDPRGRPWILDAHSPRSYTLEQAKERTLDLSRAFAARGLKEHDTVLVFSPNDMDYGPCLWATFRAGAVASCANPSYTADELAHQIRTVDKPHPVKLIVVHPDALETTVQACEKSGVSSEMIVLIRPPTSDPPVNAKPLAAGFPTLDDLIKESRDKPLPPKVTLKQEEMKTRLALLSFSSGTTGLPKAVRIPHYALITNVLQASSHWQQTFPLQPYDAKEKKGDVVMACLPFYHIYGLVVILHGSLYQAAPIVVMPRFDFCQFLQAIQDHRITTLFLVPPQLIMLVKQDIVKEYDLSSVRLAMTGAAPLTNEMVAAFRAKYPHVGVGQGYGMTETSTIISLLDASMPGGFPGESAGMLVPNIEAKIVSPEGKALPPGEIGELWSRGPSNMLGYLDNEKATRETLDSEGFVHTGDEGYITKDGLLVIVDRIKELIKVSGFQVAPAELEGHLLGHEDVQDCCVIGIPDEKRGEAPKAYITLTPAAQSRLKSEGEDEIISSIKKWVTDHKIKYKALAEVEFIDAIPKNPSGKLLRKDCAFQFSLHSKLSTTVPRCGLSNLPS</t>
  </si>
  <si>
    <t>MSMSMHGNLDLAELHRFAAEAAILAGSYLRDQALLRTQAGGASTSLDDSIQIKENAADIVTKADTHSEQMISGLIKERYPDHKIIGEESYSAGEEKRFLLDDDPTWIIDPLDGTVNFVHLFPTCCVSIGFCVSKVPVVGAIFAPILGGLHLTNASGTLFSAAKGLGAWSTPIHFPYDPSVLSPPASTSTIPSNPSLKPQPWQHAMPLPYLPPQPLPSDAPKGCLYLSEWGKARLDTPESNLSRKVTSFHNMAAEIGGRGGKGGMVHGVRSLGSATLDCVYVATGAVDIFWEGGCWEWDVCAGIVLITEAGGRVVPSAPPPQCLSDPTAPIPDADLGGRLYLAVRACADTENETSRQAQDRLVREVWRRTVPLNYSRPT</t>
  </si>
  <si>
    <t>MSPSALESARAEGPKTSRLFGYPLHGTYAPFLHNTITRLANVPRTYYKMESTDMDGFLAYVRSEECCGSAVTMPHKVAICQHLDDLTEDGRNIGACNTVIIRKGPNGERQLVGHNTDSVGVRESLLRADDSHVKSGKVRPGAVLGAGGACRAAVYALDQWLNCSPIYVVNRDDAEVEQFISDFKKNATEKFNPKLVHVKTVEEAEKLEAPAYIVSAVPAFPPTTPEEKQARAVSECLFNKPEKGVILEMCYHPDIWTPLAQIAQDAGWKVVTGEQAMIWQGIEQQLLWLGCDEADLPIQEILDTVAKQVASDKQTGSEPPFE</t>
  </si>
  <si>
    <t>MDRGKLDDAVADWLRLECVPSSSTAAPHSLTSGVIVLVLLNSRNPETRAEVEKLVSAGHYAELEKRFSCRIAFGTAGLRGPMQAGPSAMNDLVILQASPGLAKYAEQSIEGAKEKGIVVGHDHRHNSAQFARLTAGVFRRRGWKVYELEGLVHTPMVPFSVKQLGAAVGVMITASHNPARDNGYKVYWSNAIQIIPPHDSGIAAAILESLEVDDGAWDPPKDSTGWNGTRTLIEQYMDMVKGLSTNASTNASTSLLFTYTAMHGVGLPFALDALSAFGFSRDRVSIVEEQAQPDPDFPTVKFPNPEEKGALDLAIAHADRVGSPLVLANDPDADRFCAAEKVQGKWTIFTGDQIGALLGSYALERYRQTGAPIEKLAMCASTVSSKMSRSMAQKEGFRFEETLTGFKWIGNELQALEDQGYAPWFAYEEAIGFANGMSIKDKDGVTALALFAEMAATLARFGKPLTVHLDSLYYEYGFHATLNSYYICRDPAKTNRIFSTLRFGNPSTDSSTASPASLSLPTHLGGFRLTSLRDLTVGYDSTNPPSYEPKLPVDRSAHMISFSLGETESGDGVEVVGTVRTSGTEPKIKYYLEARGANRQAVRAKLEHVRDALGSEWLRAEENGLEKPE</t>
  </si>
  <si>
    <t>MLAVLRTARQATRPLARQLHASSAVAAYSNFLMPAMSPTMTEGSISEWKVKEGEAYTAGAVLLSIETDKATIDVEAQDDGVMGKILVGDGAAGVQVGKLIAILAEEGDDLANIEIPSEEAAASSSAPPPSDSKSEAGPTSPTASDAPTPSPATPSPTPSATHAHPHHSKPLLPSVLRLLALNGIQDASEIKGTGHNGVLTKGDVLAFMGKISSPRGSLPKEKPHGGHPANEYTATPKDVKKPVEVQLDGPSMRRIIASGLATAAAGPKPAIVSAPVFSFDSILDDYLPPSQRSSARSASSASPVPPPPAANQNAFDAILGL</t>
  </si>
  <si>
    <t>MRQADPAISASAGRPFTMSTSPSPSRESYAVIGGEGFLGAALVSALLERHPASRVASLGLTQRRFDPEGEYRFFRTDITSRESIVEAFRASGATTVFHTASPHANATPEMWQKVNVQGTEAVVQACKEAGVRKLVFTSSMTAVYQPGVPLTNVDERLPRIETEEKLPTYAGTKAAAEKIVLDANGKDGVLTCAIRLGGIIGPGDRQVLPGFIGVWKDGQSAFQMGDNRNMLDFVTVKNAVHAHLLAADKLDAPPLSPDQFEVRMKPVACTVPRRNLPTSEQPDASAAKPDPPLPASRNRWNQFFSLTDDPSSAPSLSVAGQAFFITNGEPVPFWSFARAVYFAYSRRPPRWFEPVVLPSGVGMLYATLCEWAGWCVGKRPEQCAVNRAYMQYVLHDLYMDIERARRLLGYEPVESLEEGIRSGVEWYKADEERQQRRKEAETIPLTCFRPASLLSRLAPALLARNACGISAPPPDPSSRGLPRARRRRFFCSIARPHMAAFLVLAALRAGETLSDLRSPLIPPPIDHPAVFASQHRSASTTPSPASSRPSTASSASSTLSSSHPPLTERSLRASHLAWLVRVRDLSARHLALVDARSKNWTSCWAGKVSSRHIRAVKKAIEEAQWVEERLRLAIGWCKEKGLRKVSVKRLLGGKGLAYRPTHTSFPPSLLDLPYPLPLAFDANFLILTVPRPPPISRHRRAEEDEVEALPVYREEADHELGERMLERGLEDVVIGGVGVEQYERETHGQAAPVAVVA</t>
  </si>
  <si>
    <t>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TEEGSMEEVEDVKEREEVA</t>
  </si>
  <si>
    <t>MVLRLDALRLCRPSHPLRSPSTRLPRSTTTTMASDTCSSAPNSLPSTPPALASPPTTLFPPVPVPLGIASLSLGSCESHSLASKIRSAAEQGFANIELFDLDWQDFRDRFARENGYAVPCKEGDEASRAAAREVARLCRDAGVEISCWQPLRTFEGWVDEDDEREAREYAKGILDILPLLGTDLVLCCSTTAPASRTTPSLDKAVSDLRWLADLAATYSPPIRIMYEGLSFGTHRRSWQDVWEVVERADRPNLGICLDSFNTLALEWASPYTRSGRLSDDVDDKLEKNMRELVRRVPGDKVRPALPLLHALPSDPPFRRSSSTKSPTPVSCPLPSRLPPTPPSPPSVPGRVPTASSPSSTPSAHTSPSSVSLMRSCARGTRERGVSRCSMIV</t>
  </si>
  <si>
    <t>MIQTHADATRVPSADPQSAAATEFDIAIVGAGILGPALAYGLAESGRSVLLLERDLSEPDRIVGELLQPGGCLALQKLGIDDALEGIDAVPCGGYQVFWGDQSVAIPYPEESKKMIWSDGTERKQEGRSFHHGHFVQNLRRKAQSAKGVTLVEATVNELIEDAAGTIVGIKATPRKRDTDDATSDPVQLDFRAKLTIVADGCMSKFRRSLLPSHVTPSTRSHFVGLVLEDADLPAPHHGHVILGKMDPANPPPPADLNVPSLGPVLVYQLATHETRMLVDVRGHKLPPQRDLASFLRTHVTPVLPSSIVPSFEKALEKSLSGDKAYRLRSMPNSWLPSYPQGRDVQGAFLAGDSLNMRHPLTGGGMTVAFNDAVILTQLLGGGKAVGQVEPDERGVVDLENWLDMSERLEEWHWKRKAVASCINVLSLALYSLFGADDENLEVLKTGCFKYFERGGDCISGPVSLLSALRPSPALLFYHFFRVAFYSIYCLFTTPTRSSTSSTPAEKPAVWDYPALTAKSIRVFWTACVVLLPVLWSEGQM</t>
  </si>
  <si>
    <t>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PTASQEQIENASSSDGEKV</t>
  </si>
  <si>
    <t>MADAVETLTHPPEAHPKLRNWSSTYNVSPELLFHPTTNDEVALILKEAGRKGKKVRAVGLHNSPGPIWHSNQWLISLRHFTHSSFPSTSRTAILGAGLSLRDANPLLASHGLSLPTLGSLPDVTVGACFSGPDHGSSAFHSISAGAAKAVTIVLPTGEVRRVERGDELFRAAGAGAAAVGIVTEVEFECEEAFGLEFTMSRTRLEDYLDDDDSGRKLWELARSSEYVKLWYYPGPTPTSSSPNTVLWRASRCPMPPPQQNTLYTRLSSQFTHLIHATAFFITTYLFPFLQPWLNASGYWLLAGTMPKTQRLRSYEAQYMDCGYWQLVDEWSAPLPAPSSSAKSPPAPAAQILRQLITFFASPEGKRVGMHAPMELRFSRVKGEDFFLSPAASYGELLGREEKEEDLVMWFEPIIYRPLNLPTPSRFYTFLISFESLFRSRPASRPHWTKPTLTLLRIRANQDVRPGEAGAVEEG</t>
  </si>
  <si>
    <t>MRDGKLMDGWTQDAVKVYERANGAQTCVSSSSSSLDFANSHRSAEDDPPTPPLPPYRKVLYLKQPYPDNYVDATFLADLKRNVNVHPASLPALLRQTLPITQHLACTFLFVAVFVRLSRGTLSSSTLLSTCAGLSVVLRVWSWLIGESSTLLGGAAGRGGTAVAPIIPLVALYLLSPALKTLTRATTSDSIWALSGTLFAVNLLLGDYRAIPTTSSLRFDSFRALFSRSALSPPAPHAHLARRAPLPSTLSLTAALSGSTVLASRLSSNLQVFSLLLFSTLWFGPFPLLRSSLTLRPTLLLTWLLSTAALVALRSLGTGPTVMASLMLTGTSVVAPLVRGWLMIRYKDRLSGPWDAAVPKVGGGGHDGVAHLAHLLPGRPPS</t>
  </si>
  <si>
    <t>MSPPPAGGKDSHAARILGSGTSGIAELIIFHPVDTVAKRLMSNKVSGMPMMQVVFREHATAPAGRKLLSLFPGLGYAAGYKVLQRVYKFGGQPYFNDFLSKNFKTQFSNTFGEKNGKAMMSATAGSLTGIGEIVLLPLDVLKIKRQTNPEAFRSRGFVQIVRDEGFGLYRGASWTAARNAPGSFALFGGSAFTKEYVFGLQDYRSATWYQNFVASIAGSVSSIAISQPLDVIKTRIQNQNFESKVGGMTVVRDLIKHEGFSAFFKGLTPKVLVVGPKLIFSFTLAQSLIPWFSNFV</t>
  </si>
  <si>
    <t>MRAWPTPFLRPMWPFMVGAGITFYLVNAAQNAMLQSDEFKNSPKNPHRISSSPAAH</t>
  </si>
  <si>
    <t>MASYTLRQTRSDSRNACCTAATAPTLPWSLILLLVSLVLTMAALDSLRWTTSALVLLLSLAFCVRSSREEMLEVFPSLGLQLASRTVYHLSLPFTSSMPVMFRSSRKTHLIPLERIDKVAINEGLQGAGGRHYLAVVKKGSGGAEEEERRVFVVFPSILPELADLQPVWKDAQRFLATK</t>
  </si>
  <si>
    <t>MTLPRATLARSLARPNSTPSFFTPSRNLAPKRTLFSRAQKPPGWQPFYRRHPRVFAVLAAPFVVGGSLGVALLGLWAYDASTYHHPHAGRVPVDPVALRPERGGKKNLKVAAALIDDLDERVVNARDKKRLVIVGGGWGSVGILQHLDPGAWHVTVVSPDNYFLFHPLLPSATVGTVEVRSLVEPLRKIIARVSGHFLYGRAVDVDFSERLLEIACPGDEENFYLPYDKLVIACGSVNSTHGVPGLENCFQLKTVQDAQAIRRRVMDNLEKAALPSTGEEERRKLLSFVVCGGGPTGVEFASELWEMVNEDVISYMPGLLRDEIKVHLIQSRDHILNTYAEKISEYAEERFRRHEIDMILNARVKEVTPTKVVYTTKDPKTGKTTEHEVDSGFTLWSTGIAMNPFTQRVAALLPNQYHKHALEVDSHLRVIGAPLGTVYALGDCATVETRLVDHLLEFVTRCDENKDGKIDEREFKKMMGYIKRRFPASEKHFGKIEDIFKQYADGKGALGLNELADLFINVSRKITAFPATAQVAEQEGIYLAKKLNVLAKQHDAHVAIDNGVYDDPDDMLYEPFNYKHMGSLAYIGNSAVFDFPGFSFAGGLAAMYLWRSVYLSTSVTIRQRCLLMADWVKRSLFGRDLSKVGSRAALSTPLRAR</t>
  </si>
  <si>
    <t>MTHDEAPVPCIIDTDPGVDDVLALLLALSSPHLLILSITLTHGNCTLSSASSNLQKLFYALERQLEADQTGRERERYCNVDPAWRKKWGAGPIEVYLGSEGPIEGEAVTAKYFHGQDGLGDAATRHPDLTPPSSHTSSLFTLHSSTPALEGVSSLLSRHPANSIAYVALGPLTSLAQLHRATVREGKMRESALSKFGVILSMGGAVEHPGNTSPVAEFNYYADPFAAQTIFSLALPNLYILPLDLTSYLTLPFSLYASRVDRSFSSTLSPSNPASKSALTHFTTSFLERTVEIMRSFGGDAMELHDPTVVYCLIDWARNGRRRNGASGRGFGVDGEEGEVAPGWAWRHYDFEVETIGAITRGMLVRDLRASSRSTTSLTSRTGLTLRTAAIDALDIEEVEAHRAEGEGSREEADLRRRRSGARVVMGSPGSEKLRGELVRSVWGVELE</t>
  </si>
  <si>
    <t>MRPSTHRRNRVLLRCRRRKKSALMLADGASRSLGPATRIHAHPRTTMSNTFLFTSESVGEGHPDQVSDAILDACLAEDPWSKVACETAAKTGLIMVFGEITTKAHVDYQKVIRDTIKRIGYDSSDKGFDYKTCNVLVAIEQQSPDIAQGLDHGSLENHGAGDQGIMFGYATNETPEMMPLTLVLAHKLNRKLAECRRSNLPWLRPDTKTQVTVEYEKLANGAVKPLRVDTVVISTQHAEEISTEDLQKEIMDKVVEAVIPANLLDDKTVYHIQPSGRFVIGGPQGDAGLTGRKIIVDTYGGWGAHGGGAFSGKDWSKVDRSAAYTARWIAKSLIAADLAERVLVQLSYAIGVAEPLSIFVDSYGTVKGGRTDADLTAIITKNFDLRPGAVVKALDLQKPQYERTAYGGHFGREEFTWEQPKQLQL</t>
  </si>
  <si>
    <t>MAIAALSPLHSAEGFTIDVLLRIQRATLLNPALAWLLPVLAGLKATATHPYTSTSLLDALQHLPSTFPHILRTDRLSQLALAVFALAAGLQVNSYLSRAARNNFARDRKGWDWKSEVVVITGGAGGLGSEVARRLSDKGIKVVVLDVAPLAADAPAGISYYKVDLASAEAVEEVADRIRKEIGNPSVLINMAGVVRANAILDMPQREVDLTYDINVKAHYYTTQAFLPHMIEEGHGHVITIASSTAYHQAATGVAYCSSKAAALSFHEGLTEELRHLYQPSSHARAIRTSVICPAHFKSNMFAGFESGIPEFFAPSLEVGTVAELVEKTVLSGESQHIIEPFYAKCTPLGRALPTWLYGGILACAKDAMGAVKAYKAKEAKRE</t>
  </si>
  <si>
    <t>MPVPIPTPTSAHPRILMLGDPPYLRLEQWKHFQQRFEVVSADLPSREGFMQALREKRYGDFEGIVKFAVETGNGASPWNEELISLLPSSVRLFAAAGAGFDYLSLPALNARNIAFANSRGAGDTATSDIALFLILATFRLTSYSEWAARTGDPKVFHEVHLEIGKKARNPSGKTLGCVGLGAIQREVARKARALGMRVCYYDVVPPPEEVVKALEAERCETLQELAGKADCVSVSVPYMDSTHHLIDAPFFAAMKPNSRIVNTARGPVIDQAALIEALKSGHLLSAGLDVHEFEPQVSRELIEMKQVTLTTHIGGVAQETFVEFERLVMSNTERFLLDGEQLLTPIGKQFEPSKAQ</t>
  </si>
  <si>
    <t>MTTAARQFRVAAAQIEAVFYDAQANLARILAAIEEAAAGGARLVVFSELALSGYPFHIWALPYGEQSPLITEFYTKAAVEADGPEMESIRACCIKNSIRAVVGFSERDGGSLYMSQWLVGPEGDVVVRRKFRPTSLERIVFGDGDGSDIKVHKTELGNVGVLQCWEHAQSLLKYAMSSQHEEVHCASWPVFPSELPHHSLSRSSNAALLTAYAVETGTFVVSASSFLSPQNLDKVFGEKEKILSLGGGYTTILDPEGRTLALAEPDKNEIIYADVDLDACYKARSVLDPTGHYSRTDVFQVHFDMTPRHIINVAGPVSRSPVPASNAPLFRQLRRTMFDHSNVSSASTKKAAAVPEVNGGKETKQEGDGAEVASVEGSP</t>
  </si>
  <si>
    <t>MLPTKALRSVQPSAALKARVPRESYLRKLARPEDLVPLFKNHDYCGWSGFTGVGYPKETPAALAEHVEKNNLQGKMRFSLFVGASTGPEVEERWARNLMIERRFPHQVGKAISKGINAGEIDFADKHLSMFAQDLTYGYYSRDKKHGEPGKMLDWAWVEATEILPDGSIVPGASVGATPEILASAEKIIVEVNTGLPSMKGLHDIVISQDPPHRLPYLVTHPADRIGTVSIPVDPERVVAIVETNKPDNTGKNAPETEDSKKIAGHLINFFEEEVAAGRMPKNLLPLQSGIGNVANSIIGGLKESKFERMQVWTEVLQDTFLPLLKSGKLDFATATSIRFSPDIFKEFYRDWDDYVDKLLLRPQQVANSPEIIRRLGVIAMNTPLEVDIYAHANSTNALGSRMLNGIGGSADFLRNAKLSIMHTPSARPSKTDPTGISCIVPFATHVDQTEHDLDVIVTEQGLADLRGLSPRQRAPIIIEKCAHPEYREQLLEYYDRSLHECLKKGAAHEPHMLRNAFRMHLNLEEKGTMKLSGWS</t>
  </si>
  <si>
    <t>MSSTISAAKERLSGLVSHLTPRGKAALTQQNDDDVVIVSAVRTPITRAKKGGFKDACPEDLLKAVFEAAVDRAGIKKELVEEIQVGNVLPAGGGATVARMAQLAAGFPTTSSIATVNRQCSSGLVAVNHIALMIASGQIDVGIGAGVESMTQGYGAGAMPEKMSDDILECQQAADCLLPMGITSENVATEYKVSREAQDEFAAESFRRASAAQKAGKFKDEIVPVKVKWTDPKTEEEKEITVSQDDGIREGVTKESLSKLKPVFSKTGSTHAGNASQVSDGAAAVLLTRRSKAKELGLPILAKFACAAITGVEPKLMGIGPAFAIPKVLEKAGISKNEVDLYELNEAFASQAVMSIEHIGLDRSKVNPNGGAIAMGHPLGCTGARQIATALAESKRSGARIICTSMCIGSGMGMASIIVAEN</t>
  </si>
  <si>
    <t>MASTTGSSLHNGADVEKTAGVNHAANGAHGQHGVTGVSTGSPAYASQEGGAPFNLRNITPGGHPLDRSQPAFPTYHRRFANPAPLGLCGFALTTFMLSLINGKSRRSERDPLGRVTSAFAVLRLVVAASTSDERVEQHTDSEDDALAVKTRGVTVPNVVVGPALFYGGLAQLLAGMWEFATGNTFGATAFSSYGAFWLAYAFIVSPWSAIASSYEAEGMFGNGVAFFLWGWFIFTFIMLLASLRSSIALTGVFFFLTITFLLLGIAELGVGNASAIQTAGGAFGLITAFNAWYVAAANLMTPDQSFFVLPVGDMSKKD</t>
  </si>
  <si>
    <t>MAHPLSKPSGPDATASTPPRASSPGPSAAYEEHSMSPHKASGSSHASQPPAFDGAPMEDLSGWGKSAERFGGMAQAGLRQEDGTFLHSGTTAGSSGSEGAPGIRTPLSRQVSTSSASSSSSLASSSSSASGFNTTAEVSDPEEDAGAGIGGAGYGRMAATSLNEHTARKTREDQEMNRWREGASQSYHGGMGQGYLRMIHALAQEDAEEQRKERREQKKRRKAKKHHRHASRSADDDAGDEQKKGEEGSDAGDESDADLSKFRSPPERAAANPSLARCENESPKSTVSSAQRQLLSGSATSASSHLRHQRPNIRAGGRDGEDLSKSSIFAIHRPIAAERRRTMSSTHGTDDESAEPDLAEQDEEYKDEGVRLRRAGKEEGKRPKMGERTETSATEKTIETMERRQKLAEKLMDVFGLEEPEEVVAEYACWLFRSILLQGFLYITAGHLCFYAYLSQKEGATIRSGSLSVRGSRTRRYRKHWFVLKDSVLSWFPSSTDPYFPDGHIDLHYCVAVEPSTKHSHHFKVSTSEKRYHFSADSEASRDEWVKAIKKVVFRCQNEGESVKIAIPLETIVDVEKSSSLEFAETIRVRVYDADEGYSIDEYWLSYFQNIDGALEKINSVLEAFRSHHPSSQGTKEPLPPSAAHVQEVEDTTRAAQADLGESDQYRQAETEHQPRRSEESVRDVDDDPKRSKSLGQRVSSVLSQTTRLGRSSSKSSRTPASAPSSGPPGTPTKAASTPPNMSSQSGAAPTPISASSTPASGSIATLRPSAQQQSQPGTTPPSDDIAVRGVATVTAAAATAPTPPPVGSPPKMEGDGTITSLAPTPSQPPVSLAEEGRASSDDTLNPRQHTYPPEPPTGPPPADGSGNRRTSTLSKIFSAPAGAASSFGSGGRKILEVVTLSSVPGRKKSSKKGAVADAAITEEPEDMVAEEEDKGKRVDDFRKLFGLSEKEELLEEYPAYLFRGLPIYGRVYISNNFFCFRSSGILPGKSKMILPINDIIGVSKHRSYRIGFSGLMVVIKGHEEVFFEMNSTERRDACLEKLDQQREIVKRMHREQSKRDDDSEEHRQLQDLLDLSASKTTESVSELPHPRSEAVPGQPPIMFSSTTSDFVTFQPEKPLRFTCLTIGSRGDVQPYIALCKGLMAQGHHCKIASHAEYRKWVEGHGIDFSPVGGDPAELMQLMISHDFFTISFMKEAVGRFRGWLDDLLASAWDGCQNTDVLIESPSAIAGYHVAEALRIPYYRAFTMPWTRTRAYPHAFAVPEVHMGGGYNYMTYTMFDQVFWRATSGQVNRWRKETLKLRSTSLEAMQQHKIPFLYNFSPVVIPPPLDWRENIHVTGYWWLDNPDDSKSKKWEPPKELLDFLGDAEKTGKKVIFIGFGSIIIPDPLEMTRVIAEAVEKAEVYAIVAKGWSDRASKKEDSKEQKEEEEQAEKQHHDLLDKPFIFNVKSIPHDWLFPRIHAAVHHGGAGTTGASLRAGLPTIIKPFFGDQHFYADRVATLGIGTHIRNFNVDNLTQALKKAVGDEKQIERARLAGEEIRKEDGVATAIECIYRDLEYARSLIPAPAPVDKDVDVSDSSSTSSGDEDEPASIDAKKPVSDEKAALAASAPSTPVKPTHEAPVAKDSPPGTESRTTSSDEGWDVMSRGSATGSTWDDSISRASSATRAPRSGNGQEALEHDQVEGEPSVEEEPQSGLTARMLGFLGKPIKPGK</t>
  </si>
  <si>
    <t>MSFRRPRSPSRPLPSTRSQSPSPPPTPDAEDPYAPRQPGLPLYTARKNSHTKDRQDMVEVVDSSTARRRVPGQSPAVLFDASSAAGGDGQDTVDEYDADVEGAQGFARARRDSKSDKGEKDVWPVSGIGMEGRIPETRQEFLQKGGKARARREPRAIGREVVSDLRAQIPLIIYTILSLCTRLYRIGANNTVVWDEAHFGKFGAYYLNRTFYFDVHPPLGKMLVGLAGALSGFNGSFDYPSGAVYPDHVPFHAMRIMLALPGVAMVPLAWGTAVELRMTKWGRHIVTLMVLTDLAWLAISRFVLLDSLLLFFTFTTVYCLACFNNQQRRPFEEDWWIWLTLTGISIGCVCSVKWVGMFVTALVGLYTVEDLWNKFGDLRMSYRTYARHWIARALCLIVIPFFVYALTFKIHFLILNHSGPGDSQMSSLFQAHLHGNDFAQNPLEPAFGSRITLKNMGYGGGLLHSHVQTYPVGSQQQQVTCYHYKDENNDWVLTPTWEADQIDLENGEIVFLRHGDQLRLVHASTGRNLHSHAIAAPVTKLANEVSCYGNATVGDSNDYWVVEVVDDFLRGARHKFDRIHSLSTRLRFKHLNSGCYLRAANAVLPQWGFKQVEVSCEKENNPKDEHTYWNIESHWNERLPTGNQKLYRSPFFRDFWHLNVAMMTSNNALVPDADKEDTIASKPFEWPFLWNGMRMNGWQDFGIKYYLIGNPVTWWLSSASLIVWAFTLLWHLMRFQRKINDFAPGEWNHFLYLSKIAFGGWFFHYFPFLIMGRVTYLHHYLPTLWFSVLMAGVLLDHFFFRSRRLTGRTKTLVFAIVAGAVVGTWWWFRACAWGIHGPASNLWGRKWRKTWNIYD</t>
  </si>
  <si>
    <t>MSWRGVLSFNKYVQVAARATRQALKEEQRVASERRAVITLKVQKWENGKASTAEWIVPPTAEQH</t>
  </si>
  <si>
    <t>MTGSIDDKHSLEGSETASPRPDSHHRRWIRTLAIAAGGLAVLAVGLGVGLGVGLRLHSRDRAVATSVNGTNSTSADEGRVLAQPSSNFVLKGQAAMAKEPATMRYYEFLLEERTGSPDGSDKPMLVVNGMYPGPTIEVNNDDRVVVNVTNAMSNASAIHWHGLFQRGTPWFDGTNSVSQCGIPPGHSFLYNFTLDTFVGTTWWHSHYSTQYTDGLSGAFIVYNRSETLPSTPSIDGELSIQLSDLYHRFSSDLLTQYLSTNGMTGAGYSGTTQGNEPVPDAGTINGIGQWGDSTPSYTNFTLAQNSTYRLRISNHGSFAASRFSVDNHTLTVVEADGVLVDPYEVSGLVVQVAQRYSVILRTNQTAGAYWMRHEVQQDAFTYTEPGFQGTQLGVIRYGVDNSTIPSSALVSSDPGSGSSLPDLDSTALVPYVPESPPNATFSTYVTVSMQNTGNNQWLSFVNSTSWEPLQGKATLLSGYGFNEIGTSQADSQLIVTIPDPTSGTQVVDLYVQNYDDGDHPFHLHGYKPWMMGQGQGRYQGQELNTKNPMRRDTFVLPAYSWTILRFVADNPGMWFFHCHLTWHMASGLAMQFLVLPNATTSLLASAPPVLQEQCKTMQTLGQAVVG</t>
  </si>
  <si>
    <t>MPYFITCLAGDGIGPEVSAQAIRVLETFSAHTDLKFEVASHDFGGIAIDNHQNPLPESTLKACQEADAILLGAVGGPKWGTHPTLRPEIGLLALRKALGLYANIRPASFPAPSLVAHSPLKEHIAQGTDIVVVRELIGGIYFGERREAVAGATEGKDAEAYDACTYSVPEVQRITRLAAYLAKCSNPPLAIHSVDKANVLATSRLWRRVVQETLDKEAPELKLDHQLVDSAAMLICANPRKLNGIVLTENLFGDILSDETSVIPGSLGLLPSASLGGIPDGTSRIPGLYEPIHGSAPDIAGQNIANPIGTILSVALMLRYSFGKEREAKLVEEAVRIVLDDESAGGCGFRTKDLGGDKTTTQVGDKVVEVLTGLLSKK</t>
  </si>
  <si>
    <t>MTTAGGSLASSPHSPTETSDSQAHPHSFSSSFASDRTSQLPRSQTLLPTIPVAAETATMTTSPRTILFVTGNANKLKEVRAILLSSTQHTENANPAATPSFSVESQDLDVPEVQGTTEEVAKAKCKAAAEIVGGPCITEDTALAFEALGGLPGPYIKYFLKAVGLEGLNNMLAGFPSKRATAICTFAYSAGPGTEPLIFEGRTEGKIVQARGPTHFGWDPVFEPDEGEGKTYAEMDGVAKNKISHRYRALDKLRKYLLE</t>
  </si>
  <si>
    <t>MDSSTRQGLTNTSYDHRKRAALALEPVLRELATNRTQENEQKLRLYIVQLVELAGTRLQSSTATTTNRSGGIMGLASLAIALGPRLADFLGAIIRPVLACFEDHDSKLRYYACESLYNIAKVAHGEILVYFNELFDALAKLVSDVDPSVKNGAELLDRLLKDIVTEQASTYVSLANYSEEEDEDYSLMSAREIREKVRQRDGSPSRPAPPSSAPKPPPRAFSLSRFIPLLQERFAVLDPFTRTFLISWLIVLDSVPELELISYLPEFLGGLLAYLGDPTPEVRNGAEGLLRDMLGETREVREIEVDRLAAKREKWAREVERKRRRPSEAKTVTVTDTDNGGDDAGAEHGGKGTPTPRSSGQKGKPGRADDYALADSDDEYEEEVDGSQEWIPGQGVKIDYPAVVEILTETVSFPDEQIQRTCLDWLSQFLQFVPGVVVPFVPRLIPVILSALAHHVPEIEHVAQNTNDLLYAVVQSLPVDSPLPPGTSLSPSATQPNLAQPSSYVPDRASAASPPPSSIPFPTTSAATPRPGHDRHKPGSDAAAHLHHHASATALSTITSATSTLTVSPPSEDSDLAPPPELVDPYEPDGRQFQYGLTVNELTLQFLSDSEETRVAALEWLLMLHQKAPRKTLVGDDPSIQARRDRPSAQQGGGRQRDLSASSTSSGLSLAVLLKLLSDPSDRVLRSDLVLLAQISSIGDGDGGDDYFSGLMTSLLELFSTDRKLLETRGSLIIRQLCGSLNAERIYRICAEILEKDEDLEFASIMVQNLNLIMITSPELSEFRKRLRTLDSKDGQNLFVTLYRSWSHNAVATFTLCLLAQAYEQASALLQIFAELEMTVPMLIQIDKLVQLIESPVFTSLRLQLLEPERYPYLLKAMYGLLMLLPQSSAFATLRNRLSAVSSLGFLQTVPRASVISPSAIRASGGLPSSASAGTGPVSSLARGARPDTATPDPPSIRWNELLAHFRQVQKRRAAALSSTAGGSTTAGPAPSGRGPTLASPHSASAGYGTVRGGFDGYEASDATSMRGVSGGYGGSSTAGGSRFVGTAAKRGAVPTSSHHPFQASSRSGDTASMASSTLSGGRRGGPISAAASAVQRALSPTMQGTKSRIGSASNGRGAATGPRRS</t>
  </si>
  <si>
    <t>MHRSLLVAAAGSKRPRTAASSLAAARRAFQSAAHVENKLRLQVKEADEEGAALHDSTISNKEYLQHSKNERPIWTALRGRALLNEPALNKGAGFTPEERDTFGLTGLLPHEVHSLDQQCKRAYSQLQERPSALAKYTFLSSLRDQNIILFYALCLRHLNELLPVIYTPTVGEAIQKYSTIWRRPDGLFLSYAHRHKMREMMMQAKRPKDVDLIIVTDSEGILGIGDQGVGGILIAQGKANLYTLGAGIDPSRILSVVLDVGTDNSALLNDPLYLGLRRKRVRGAEYDKFVDRFCELVREEYPQALLHFEDFGVSNASKILTTYRNKQSVFNDDMQGTAAVVLAALLSAVKVTKSELKDQRIVVFGFGTAGYGIADGIRNALMLEAGLSSEEVRKIFWCVDRPGLLTTEHSPTLRPGQEHFIRNASEVSSWERDAEGRISLLEVVKQAKPTILIGCSTMSGAFDEEVVREMAKHVERPIVFPLSNPTKLAEADPADINEWTNGLALMATGSPFPPVKTPRGKEHKIAEANNGLLYPGLGLGVIVSRASFLTEKMITAGVAALAKMAPALDDPDESLLPPLSDLRHVSVKVATAVANAAKEEGVSQIKRDDPFSQDEVRAAQWDPVYRPLELVDRH</t>
  </si>
  <si>
    <t>MPDTQAKVDALIRERLQLVLEAGVFGFASAQAAQVKLGEIDVKGVELDGEEDTKPTRSATATVTCYLTVDEGCCNIARNAHGGFLAWLVDHCSSLGLLALSGPGDRWTTSGVSTNLNLYYIGAAPVGTKLRIVTTVLQQGRVTGLLETRIEDDATGKLLVLGTHVKQDPQRPTFKAIKKDKAKL</t>
  </si>
  <si>
    <t>MDFAYALNPYVRDSAAPPIPLAGQWGARFPSTPEKPLLNLAQGVPGSPPPPELQKKLAEAAAEPATTSYGALQGDEGLRRALAKDVNGVYGTSSAGEGQPVTADDIVITAGCNLAFYASMLALARPGDEIILPSPWYFNHSMTLDQLGLTLVPLRCQPPNFLPSIEECEILITPRTKALVLVSPNNPTGAVYPPDLLKQFAELAEEKKIALVLDETYRDFLEERPHNLFAETNWRRYLIHLFSFSKSYAIPGHRLGAIIASQPFLTSVYKLMDCIQTCPPRPTQRALEWAIEATRPWREATRDELAQRQRVFKELLEGVEGWEVVSGGAYFAYVKHPYAGVPSEVVAKRLGEYVGVVVLPGTFFSPPFENVDEDRYIRFAVANVSEETLRLVPARLEELNKLWPTLQE</t>
  </si>
  <si>
    <t>TPKQWTEDDVDIKVDCCGICGSCIHTLTNGWPRPTSYPCIAGHEVVGTIVRAGSRTSHKVGTRVGVGAQGGSCLECDFCKQGLQQHCDKGMIGTYQGIWEDGSVAQGGYADFMRCRGALAVPIPDGLESESTAPLLCAGVTVYAPLKRFNAGPGKRVGVIGIGGLGHLALQIAKAMGADVYALSHSASKMDDAEKLGCPRENFIVAKDQAEVRKKYNKHFDILILTSSANDIPLEGLYLPLLRNMGTFIICALPEEKLPAMYGQMLVGKSLNLAGSLIGGSSEISELFDLALKHDIKAWVETRPMSEATQAAQDMHAGKSRYRYVLKN</t>
  </si>
  <si>
    <t>MTVREALNSAMEEEMTRDETVFILGEEVAQYNGAYKVTKGLLDKFGEKRVIDTPITEAGFCGLAVGAAFAGLRPICEFMTFNFAMQAIDQIVNSAGKTYYMSGGNVPCPVVFRGPNGAAAGVGAQHSQDYAAWYGQIPGLKVVSPWSAEDCRGLLKAAIRDPNPVVVLENEIMYGQTFKVSKEAQSTDFLLPIGKAKIERSGKDVTIVGHSRMVGFALEAAEILAKEDGVECEVINMRSIRPLDIDTIKESVKKTNRLVTVEGGFPMFGVGSEIAAQIVESEAFDALDAPIERVTGADLPTPYAASLESLAFPDSSTILKAVRRSLYRV</t>
  </si>
  <si>
    <t>MLSLSTPSPVSARRHSPSPLPLVALLVVLLALLQPASALPTARNIGTIEPLFRRASPQVGPVRSLERLRLRRDLSSVPHGRRNAEVANMKRDEVHVAPVANPKIKRDEVPVVVARAVNPKAKRAAAPAQVVRNPKSKRSLVESSSVGQAINLQRRAAGLPAVVMNPKKRSLDTTTQLSKRAVVQATISVTPTRSGLFERVKRFLAGRAEKDLVRRAPAAAASSTFSSTISRQVGVTRVVPNPKSPKFTSVGSSSSSSAAPSSTTTTRAASSTTTSKPTTTAAPSTTSKASTTTTTTTTSAAPSSTSWPSGPMIAGGYYPDWVEDVMPPEAVNYKLFDLINYSFAIPTSDDNIQISSYSAGILQRVVKLAHAANTKVVIAIGGWSDSGYFSGAVSTSSRRKTFVNNIVAFVNKYDLDGVDIDWEYPGTQGAGSNEVSTSDTANLLSFLKLLRSSLPNKRLSTCTTQQTYIGANGSPIGDVSAYAQYLDAILVMNYDVWGASSTPGPNAPLENACTNSLQPTANMLSAIQTWEKAGMPASKILMGIPAYGYVSSSSATSLIHKRDGVPATGLSNRHLANLAHDARSMSEGHKWFVDGQRKAAERRAVRERAAKRGARKERAEQLARRGSPIVCPNNHSGKPCPGVTGQNISEINWNPLASSGSSGSSNSSTGGDGVFVPGNGPGKVGTGDLSGLSGNQIQFADMINYGVVVKDTTTLEWVGANGYTRAWDTCSSTPYLYDTSRKVVITYDDPHSLGLKGQLAAQQGIGGMAMWDISGDTLDFQLTQSWRSSMGLNPLGYR</t>
  </si>
  <si>
    <t>MFAPAAPLARAVSKARTAASQTASEIQSDIHVAERLYAEATHPQDEGQEVPEELDADEAEEVIDEEYRPLMEGEEGEEGQGGEASGKATKGKRKRWDEEGGETKVRKFEVWLAQLIFFILGACILLSWNTEIVAGAYFGARLVGSPFQTSFASFVALTFTTANLAFLAHANATQGGANLSRRIQISIVTLILILVIFIVSTQVKEIPANLFFAYLIVSAVILAASASYLQNAVVALSASFGPRFLNQILSGQGAIAFAVAGIQFAAAYGAVKNQKPKSPSSAFRLQADYTLSDPHLVADLATAVPPPAVRQTAFTFFLTVGIFAAVSLVSYWLLLRLPLYRLVIRASFDEDAATTKSKQAASSTSLRVVERKVRHLGIAMFLIFAVTLAVFPSITATIVSVKTGEPDVKLFQRPELFVPLGFAVFAAGDWLGRVMPQWEKLAWTNWKILMGISVARLVFVPLFLMCNQTAGGAGRAIIRSDVAFFLIMFAFAISNGYISTLIMLASVVEPSLEQEEIEVAATCLAFYLTAGLSAGSFLSFAVRAAICRCNPFV</t>
  </si>
  <si>
    <t>MQPASAVQQPAQQAAAAPSKQVQVDSMTSRVDVINTEAGRILCVADVRGAISTLNTLAAEHSAVAIIHSGDFGFYEPSSLASISDRTLKHLVQYSSLISPAFRSQLLSPSTSPSQMRELLANPPKTAFPNASPSESPAFGLSEFPKLLSGELKLNVPVYTVWGACEDVAILEKIRLAPPSAQSIPSDPSTLAPAPPSTATRPSFGTLPTTPPSYSITNLTVLDEATTRVLLIGGVRLRLFGLGGAVVPHKLFDNGTGTATIAGGQGTMWTTVLQIGELVDTAQKVYDPSETRILITHASPGREGLISQLALVLKADLTISAGLHFRYGVSYNEFSVQYDPDAFRNKLEASHKSFREIWDNVKGQVESVVDDNQRSLLQNALAVANRIPTSNPPGSGGAAIEETAWKNCWHWNLPDAAYGSLVLDVREGRIGSEMKSQGFNFAYRQNTPRPAAAASPVPANAAPSSNTRPNLPHAPVATANATPAAAPVPTASAAFSQQRPFGPGANGPIGRPTPLGNHPHQRGPSGPRGGGRGGGGFTVPGGWGHAGATPVAGSVVAPSPGPVKDDAKAGSAQAKQDEAKPAAPAAAQTPAQPAQQQQQRQPSGRGPRNGGAPHQPQQQQQQSTTPAPAANAETPASNKADKTDATAVAVASADEAAATESSGAEGAPSTPGEGGRGRGRGRGGRGGRGRSNGEWRGRGGRGKSGSMSGAEGGAEGKSPAPAATPASGGGGGESGSA</t>
  </si>
  <si>
    <t>MSGLPTAGAPTELPSQEHRRHRGPLNWHTRPASRGPLRLAVKNTFVAMVGDVANIPTTSVTGAKTAGQDGTAASAPNTSNLLYIALSFGFSLAVNAWIFFRVSGGLFNPAVSLGMAIAGALTPLRAIFLTISQILGGIVGAAIIQALLPGTLNVATKLSPGTSVARGLFLEMFLTALLMLAILLLAAEKHKATFLAPIGIGLALFVAELVGVYYTGGSLNPARSFGPAVVLRSFDGYHWIYWVGPFLGTLLAAGFYKFIKYLEYETVLGPEEPDTPSPSSSNNQNVQNNDKATPGRNLVAPSATLLGSTAAGASGSTRATPTTATTSMGEKEVHPADQKGMVAVQGPGLPDLLTTGHSGGVFDLPQPSYDYRTRLERIESLLETLIAGAGAHGRKVSTEGTVVGVDETRHEWHKVNDSPV</t>
  </si>
  <si>
    <t>MTLSSSPRRPARSSLVFFSSYPLDSLAVRCETMPSLETSPLPLADSLDQVYTQAALSHEGERWNEVFEEFKREYGVAVDKVARAPGRVNIIGEHIDYCGFSVLPAAIERDVLVAFSTASPSSSSKDIPSPSEKGKTVFVLRNSSSKFSPTSFEVDLTGDGTDLALPQEHHWSSYFIAGTKGILGHLYRKPRQSDFTPPERVLVLVNGTVPEGSGLSSSSAMTTASAISVLEIVGRREGDDGISRRDVTNVAIESERLVGVNSGGMDQSASVFSRPMHLLHIEFIPTLEARAIPLPQTNPPFSFVIANTLVTSNKKVTAKYHYNLRVVECRLGALLLAKFLGLHYTHETRPFPSYKTLLDAYFKNRGPTHGPIRSNSQRPEKLVPDGATVPALPSSRLPPKTASGTHELKTMLGLIGQALGGPGMEDGMTWEQVAERLEVDPKVLEKSVTDREVEPKDGRFKLWTRARHVFTEALRVYEFKDLLCDTAATSQRASPSDIEDGHTTPILETSASDSLPDLQTAPVDPYSTSSLAVPKHADPSSYLLEQMGKLMNESMESCQKDYECSCPELDELVSIARENGALGSRVTGAGWGGATVSLVREPDVPRFIDALKSDYYNKRFPKLSEQELSDAVLATKPEHGALLFQNSD</t>
  </si>
  <si>
    <t>MSIAPTLQPGQDKFRVERDTFGELQVPADKYYGAQTQRSVQNFDIGGPSERMPPPLIKAFAVLKKAAAEVNMTYGLDSKVGEAIKQAADEVIAGKIGQDHFPLVVFQTGSGTQTNMNVNEVISNRAIEILGGELGSKKPVHPNDHVNMSQSSNDTFPTAMHVSAVVEISNSLIPALEELKAALYEKQQSFEKIIKIGRTHLQDATPLTLGQEFSGYVQQVENSIARVKDVLPRLSKLAQGGTAVGTGLNTRKGFDSKVAAEISKITGLSFETAPNKFEALAAHDAIVEASGALNTVACSFNKIANDIRYLGSGPRCGLGELALPENEPGSSIMPGKVNPTQCEALTMVAAQVVGNNMAITVGGLQGQFELNVFKPVMIKNLLQSIRILSDGARSFTKNCVVGIQANEERIAKLLNESLMLVTCLNSRIGYDNAAKCAKKAHKEGTTLKEATLSLGLLDSEEFDRLVRPELMVGPSDA</t>
  </si>
  <si>
    <t>MATPRAKDRAVVTLVTTDNYLPGALVALRSLLDAEGAAPSPASRSFATVALVTPATVGHGTVTALQKAFDVVIGVEQILSESLEELKLLGRRDLAASLTKLHLFRLTQYKKVVFLDADTLVLRPISPLLDLPHRFAAAPDVGWPDAFNSGVFVAEPSMETFDALLRMMRSRGSWDGGDQGLLNDYFSDWHRLSFTYNVTPSAYYTYAPAYRRHGQDVAVLHFIGAEKPWHRGTRDAYDPEAASKDYYGLTHKWFDVFERHFGSISTYDVASRVVAPPSFLSQELTSLPPLPAQAKPSLEHQAPGSAPSTPPTPTISVAPPSPPRSHESSTTATPTATTPLAIPSARAASPPHLTWDPARSSPPRNGPPQMRDAVPYASNIWDSTSRREMKKRFEPPARYPEPPKETHDWYKEVMSKKPDPSQVKPVFPWEQAAAKQDRPVTTPGGTSTGFQFGSMPPPPPTRTFSDEGTASSAGPSAASGSFAHSGPGTFVNAWDSVPAIKRYASSLAKRQTGHSRRISTEEGKGGPQSGGLKVGSSTAAGGANTRRRSGSAASTSSITRNTDRRDRGPGPGAAGAVASGATAAAAATRSPRPSSVYSKDEDASSRDGDDEEDEDADGSNATDERDDDDDEPEDSEEGIDRIQIKFRRAVDKGELSPTNRRSKKSNSPSSTEEAADTGVFPPRSGQKTPTTASGVSAPTSPTRARKDSRYVPTSPRQPRSPHYVVASPAAFANAAQTSPRQQLRLQMPVSPASGALSPRLAAQALRNSTAARLTASGSGTGDAPPLLRATRVFSPDTDTGVVKQQGLAALQRFVENMEQQMASQGHAYQPQQQVTSSQEYHPQQQQQFGGGGSGGAFRW</t>
  </si>
  <si>
    <t>MLSIPSPNALDASRLIVEPTPTPKPVPSDSSTLVFGQTFTDHMLTVRWNVSTGWDAPVIKPYAPLMLDPASTVLHYAPTLFEGMKAYKDKQGRTRLFRPDLNMARMNRGAARMAFPTFDGSELVSLIKELLRIDDRWMPTDPGCSMYIRPTMIGTRASLGVGPSTEVLLFVIMCPVAKYYSSGAKPVSLLASTKDVRAFPGGTGSYKFGLNYAACVAPQMEAAQKGYQQVLWVLGDDHECTEVGMMNLVGGKKREDGSVELFTPPLSDIILPGVTRNSVLALARAHADPSNPFTLEGVPSNLVVSERKVTMPELRDAARDGTLLEVFGTGTAAVVTSVERIGYEGEDVKVPVEGGNGFGPIAGAFYEALQAIQYGDLEFADWSVVV</t>
  </si>
  <si>
    <t>MVQSFEAQEDQLFKEQVEQVKQWWKSPRFKGLVRPYSAEDVVSKRGTLEIQYPSGVQGKKLWKMLDQKFKDGLPSHTYGALDPVQVTQMAKYLETVYVSGWQSSSTASSTNEPGPDLADYPSNTVPNKVEHLFMAQLFHDRKQREARSRMSPEERAKTPYIDYLRPIVADADTGHGGLTAVMKLTKMFVEKGAAGIHVEDQMPGTKKCGHMAGKVLVPISEHINRLLAIRLQYDIMGVENLAVARTDAEAATLLSSNVDERDHPFILGSTNSDLDEDLVTVMSRAERNNVVGEALQKVEDDWTKSANLMLYSDCVAAAAKKKGVSQSKIDEFVKQSAHVSHSKAKKLASQLLGVDPYWNWDTPRTREGFYRYQGGTQCAINRAVAFAPYCDLLWMETKNPDYKQAKEFAEGVHAVYPDHWLAYNLSPSFNWSAAGLNEEQMASYVWDLGKLGFCWQFITLAGLHSNAYISDLFAKGFSKEGMKAYVNIVQSKEREIGCDVLTHQKWSGADYVDNLLKTVTGGISSTAAMGAGVTESQFK</t>
  </si>
  <si>
    <t>MDFADVVHKALEERQREGHTDGETGALSKGVGHDKGKQRPPALSLLSVPGSDRPTSVGASPVARGQDGPSSPGTPRTAASPTSPLQLPFLLANGRPNAGGSKRGSSSRSPSASRSPTRRQTTADEFLLPPFYGAQIPSSPTSSPPSNALGLDTPRPKHRTQATFNWFDDMREKEGRDGGETESFRRTDSPARLDMSRSSSLSTTANKTNDGPNGVPPRPSSGSRPRSSYRFPTTSSSPSSSKTRRRQPRQNGYANSNLAQDAQSMSSDRDWSDVDSTPAPPGPSRPKSSPSASKDKPPPSPSHPRRSSTDEKRQNSTDTTGAQSMGSDLTSGAQVSGGLRGAFTVSDLERGARILRGEEPDRPAHETPAGAEKESTPKHTSALKRPQQALSPLFKGSTKLLSGGKLKRARSAGEAEGPSSGVQTPSGEAGGRSRDVSERGSGSATPARPRSMHDAAGEDAEWEDETRDQFDTLAGARSHDAQSGRPNQSRRSSLWTGGGFFAPHHRASGSGSGTSTPRGGESEDEGAASSGPGPKRPAGAARRGSAWNVVKNRFGVAGGDKGRKKKEKQGASLTGHELVSELATGVLPLVLVKMATMDRDDKGDKRIPILMNYLKLKITDSVYPFHDRHAIFRIELEYGDGAVKWVIYRELKDFVNLHAHYRVANLRQGIDKFPAFPKTSLPYLNWLKSEGRGQVGKAEFARMQREALENYLLKLIRATMFGPGANRLCKFLEISAMSIKLATRGGEQGKQGYLRITSSGASRRKQPGFHPLSWKKRHEPKWFIVRDSYIVAVENPASTEVFEVIMVDSTFEIERPTRMYRKGLNFLHANGTNDSLDDVDPELREGNVDLLAQVGRPQGHRGAGDPNDPSTTDPKSNNEKEDLKSSSVHTFYLRSSERKLRLVAKTERQQDQFVASIEKMLAKTIWAGKNRFESFAPIRLNVAAQWLIDGRDYFWSLSRAISLAKEKIYIHDWWLSPELYLRRPVANNEKWRLDKLLQRKAREGVQVFVIVYKEVSNDFTPVDSQYTKLRLRGLHPNIHVQRSPSHTSTGTLLWSHHEKMCVIDETIGFMGGLDLCFGRWDSPGHVLVDDGPNPIKDGRAVHGLDTETAARHQIWPGKDYSNQRVLDFHTLSKPFEDMYDRSKVPRQPWHDIGLQIIGQPARDLCRHFIQRWNYLLRIKNHSVKMPFLLPAPDFTPEQLQNQRITGTCEVQICRSVGPWSMGISHIEHSIQNAYIKCIQLSDHFVYIENQFFISSTEVEGTVIENKIGDALVSRIVRAHSEGTPWRAIIVTPLVPGYPYPLDHSEAGSVRLIMECQYRTICRGEHSIFARLRREGIDPDEYITFFGLRSWGTLSNGALTTESTYIHAKGMIVDDRIAIIGSANINERSQRGDRDSELACIIRDTDMIDSTMAGKPYQVGRFAHTMRVRLMREHLGIDVDELEASEGREELEAHEAEHFTLKDEQWDPDHEQSVGDDRGAKAGKTSRFIRSAAGATGEYVSGVSGGVAEAASLGLQKTAGKVTTDMKLKVDKKEDKPPQSVDDDEETNADRIVQGSSGTEGFASTVVPTLEEKVMTEGRPSGSNKLDGNVRDLRQQAARERKEGPTLQSPAQQREAEQEQQDDAGGQRPPSGEPQPSDKHPQRSKLGEETTQHNTSVDDTRKLDMEDASSPEEPEPLSPMNEDGPESEDKQDEREKEVKVHPPPPDLNADPPDIAKADQGYRSLEQDGKDGKSGSGSSESRENLHRTTSQSQGNEQAVNRNTITSSLRRNLRERGAYTIPLAAPKIDPYGFADPLVDSFYKDVWLAAAVRNTQVYRKVFRCIPDDLVQTWKQYREFQNWAERHNKAPKNVVPPGDEAPHSDPAGHSGQHGAGGGGSGGGAMGQGRDEPGPTMDKENRGSAMESIKSAGISGGGEKSRSRDKLDEYGVSEEKGGIERSTEGKSTITRRARSSTVAASEDSSATAVEGGKKARGRSGTVLRSGGGGGGGSNGEKKKDAASPSSPGGQANGGSSESGGGGEGNEGHEHEDAFPKEEREQMEALLEEVTGQLVVFPTRFLEAESAGGNFLFSKDRIPPMAIYD</t>
  </si>
  <si>
    <t>MSTFGTLFRVTTYGESHCASVGAIIDGCPPGMPLTNEDIQPQMTRRRPGQSNLTTPRNEADAVQIQSGVEAGVTLGTPIGLLVRNKDQRPHDYTETDHYPRPSHADWTYLLKYGLKASSGGGRSSARETIGRVAAGTIAERYLKLAYGVEIVAFVSSVGKVHMPESSTDSDLLSEDYLKLLSTITREKVDENTIRCPHAETAQAMEERIMAAKARNDSIGGTVTCVIRRSPVGLGEPVFDKLEAKLAHAMLSIPATKGFEIGSGFKGTEVPGSEHNDAFVKKADGSLGTKTNRSGGIQGGITNGEDIYFKIAFKSPATISQEQATAKYDGESGVLATRGRHDPCVVPRAVPIVEAMAALVIMEYVVCSV</t>
  </si>
  <si>
    <t>MATSTLEYRPENYLSASPAHGLPGTNFVYSSPLGSPEAFTLSLPIPPPRTRALHAGYVWSSAILLADRLATGEIDVKDKQVVELGCGLGLPGIVAAQMGAEQVVLTDYDNPTMLADTTRAVQEALSPELRHRVHVVGHTWGTSVAPILEVCPSPDLILVADCVWERHLHDALLQSILAILRTSPSCVVRFAAGFHTGRSAVAAFLRRALASGIAPVDMANWQEVSVTGQTKRWDWTLSGSKGLVKEERQEERNRWTLYGTLALQLESKL</t>
  </si>
  <si>
    <t>MIRQLWLYTLQNTQFVVTTLTAYFILRIRTAHSLYFGAGTLVTAFTAKILKRFIRQPRPVGAKKYDKTYGMPSTHSSSIAFFGTYLSLSSFLLPLHPRVTSLLPFWNRFSTHAATLGPGAAQNSFWRHMAGEWGQRVTRISLALFFLAGTASVCWSRVRLGHHTKAQVIAGASLGSAIALAWMTLWLGLDGWSTLSGKDLERVVAGFAGGAGKAVPTWLIHGVKEPAMVWERAAEDAAFVALEAWETRRWEGLKELRYFPLIRRGASGEL</t>
  </si>
  <si>
    <t>MPVHYLLVGTFNTNRVFSLAFDSEVGTLEVAATNEGQAPHSWLALNKAKDRLYATSWTTPPGLASYEIARTDAGVPVVRHLNSVETAARSGYVCVSDTTAYSAGGPTGEVFRLDERTGAFEEKVLQKLDFVGEDRQRDDGGVMDFGGLRHGSHSFDLSPDGKLAYVADIGRNAVFVFRVSPEDGTLVLTDKNIAPRPTDGPRHVTPYPNGRYVYSLQEHTSMVDVFEVDAEAGKLSHVKGVKIIPQDHSPSLYWADEVRVSPSQKYLYCSTRGLEPQTKGWVAVYGLTPEGLPASDEPLCLWETPTSGGWANAVEPAPGAYNKEECEFVALTDSEEGLVMILGWDGKEIREIARTKLEGGAGAATAVWL</t>
  </si>
  <si>
    <t>MTVVHQLVLHPAITATLKVGSTTVGRDKLYRAVQYYARFLAWYCLRKGYSNETVARLNALKSTLGLSRKLMRIGKPLEHLQAAVKGLDLSDPVLKLTTVGRQLGYAGYLINDTLVWAHTAKVRPFEPATYKTIQHRAARLWFTGIAFSIVSSLYKLYGLQQREAGARRVRSDAEKESERKVELKTIRAQQAAVRYQLTQDCLDILIPSGTLGYHSLNDGLIGLVGTVTSFMGLRTQVHKVLGGAVAAK</t>
  </si>
  <si>
    <t>MLARTARSAARSLAHAHRAPQAARCFSSYIESENPVSLYSLTEEERMLKDVVKKFADEVVAPKVIEMDENEKMDPEIIKGLFEQGLMGIETDPDHGGAGASFTSAILVIEELAKIDASVSVCCDVHNTLVNTVFRKYASQALKDKYLPQLSEGKLGSFCLSEPASGSDAFALKTTAKKSEDGSYYTLSGSKMWITNSAEAEVFLVFATLDPSKGYKGISCFVVEKDMGVEIAKKEKKLGIRASSTCTLNFDEVKVPAENLLGEEGLGYKYAIEILNEGRVGIAAQMVGIAQGAFDKAVPPTFERKQFGQPVGHFQGMQMQFAKIATEIEAARLLTYNAARLKEQGHNFTKQAAMAKWYSSVVAEKAASQAIEWAGGLGFTREVGIEKYLRDSKIGAIYEGTSNIQLITIGKLLTKEYS</t>
  </si>
  <si>
    <t>MVAGAEGSQGKAWATLLTKTSYLQGALVLADSLARHRSKYPLVVFATQELPQVARDILDARGIRVRDIDYLEPPKENRGELDEHDRRFADTWTKLRVFEMTEFERLVLLDSDMLCVRNMDELLEMPLDDGWIAAAHACTCNPRKLAHYPKEWIPENCGHTQARLTTPLAPSDFSKSTHDRLNSGLVVLRPSRSTFDGIVSFLNTDPRVATYKFPDQDLLADFFKDRFLPISYRYNALKTLRYCHAEMWRDEDVKNVHFILKKPWYYTLPESDPDYEVHAWWWKAFDELEASWGDTPHWDVIAATVNRELRRDDLN</t>
  </si>
  <si>
    <t>MALNLWLRCETKEFEHRSALTPTTAKQLIDSGRFSVTVERDPQRIFDDEEFERVGCKLVEHNSWPSAPLSSPIIGLKELPPNDTSPLPHTHIMFAHCYKQQGGWVDVISRWEAGQPTGMLYDLEFLQDEKGRRVAAFGYHAGFAGAAVGLLALAKQVSSEGEKERLGEIKPYPNEGELIKFVKGQMAVIEKQLGRKPRALVIGALGRCGRGAVDFFKAAGFEDDNIAKWDMAETAKGGPFQEILDADVFVNCIYLTSKIPSFISPESIAAAGDKRQLRVVVDVSCDTTNPNNPIPIYSINTTFDKPTVDVDGITAGPPMTVVSIDHLPTLLPREASEAFSTDLLPSLLTLPEAIAERQPRQGKPVPAADVGDGPERVWKQSEELFWRVLAQAQAEKKQ</t>
  </si>
  <si>
    <t>MRGSQSRTRPWRTAHVAVVVAALAGLACFARGFFPVKPLLAGFSPAQDYTQASRGQYPAASERSDAFSRLAFVVVDALRADFAFGPESHMTFVQSLVDSGQALPYTAVAQAPTVTLPRLKALTTGSNPTFLDSILNVVEESITSASFERVDSWVKQIAMQGKKVVFAGDDTWLRLFPKEWFDWTDGVSSFFVSDTVTVDTNVTRHLDSLLTSPSQSEPRNSALPPADWDVLILHYLGLDHVGHLGGPRSSLMPLKQQEMDRVAERIYRDLERRDAEDGQRSLLVLVGDHGMTEGGNHGGSTEAETSAALLLTSPGLRVTAPSPLTRHASSYRLHEVVQQIDLVPTLALLNSMGKLLPSAIETLRPAALAQALAANVQQLSGVLLTSGGDAAVDQLAQEAAKDSTASLADLLGSSVDVQHEFLRLAQDRLLASSSSYQLFPLYTGLLILVFASIGALSLCRRVWQVETKRTRWTVGLALVAYLGSFFATSFIEEEHELWYFFGATGLVFLAIRPTFRWTDRLTLILAAASVRIYRSWAHNGQKNLPNTSLSLTLSSRPRLTFALIVLSYAVPLIVAFSALTQASRAFARSRPTVGQAIAKSATFAVFAVLTVAQVIVGLAMHWRRSMPEESQERMTKALEKHDLDNAEALSRAGCWICGVAWVALRLTKRRDAAQQGWSTTLTLVHASLLLMSLTRPSNVPLVCAFWIQHAAVSLLAKRADASPAQLAFLVAAFQAAGFFGLGGSNSLASVDLSQAYNGLSFYSFPLVSLLTYLSNFSLPILHSLSLHTIPHPLRSLTLRYLTAFHTLALATLATSATWFGYHLFSLTVFAPAVLYRVVWFGLVHLGTNLVLARLLVGE</t>
  </si>
  <si>
    <t>MKFAQALGAAALASLASIATASSPILAQYWPAYNAEQQSVSQIPWTYSSKNGIAYYFVTITTKDGFEVPADQPTSDIKKFVSAAKANGVRPVFSVGGWDGSLHFSDLVKTASKQATFAEQIKSFMDKYGFVGVDLDWEYPNGVGIGCNAVSGDDSAHLLAFLKVLRSKIGSSKLITAAVSTEGFLGANGKALSSFKPYGQYLDYINLMTYDIAGSWSSTTGPNSPLRKCSSDSSVQTAIKLWTSRGFPASKILLGVPAYAISFTTKSSSLQTTKINNKWSSKAYQPWTGVVPKGAPGDSNAPTTDVCGTKTAAYSGQWQFKDLVSNGLVSSDGMHGKNGYKRYFDECSQAPFLFNPSKKHYISYEDSRSVAVKTVYAKQQGLGGVFVFDSAGFTNEVYSSLRSSLYSRKSRRHELPALHA</t>
  </si>
  <si>
    <t>MSDTQGKVITCKAAVAWEAGKPVSIEEITVDPPKEGEVRIKVLYTALCHTDLFTLSGDDPEGAFPVVLGHEGGGIVESVGEGVTDVKVGDHVVPLYTAECRECKFCKSGKTNLCGAVRATQGQGKMPDGTRRFKCKGKELLHFMGCSTFSQYTVVSKYSVVAITDKAPLDKACLLGCGLTTGYGAATKTANVQEGDNVAVFGLGAVGLAVIQGCKVRKAKQIIAIDTNPGKKDWAMSLGATDFINPLDLGKDKSIVDVLVEKTDGGCEHTFDCTGNVQVMRQALEACHKGWGVSTIIGVAAAGKEISTRPFQLVTGRKWQGSAFGGVKGRTELPGLVDDYLAGKLTVDDYVTHRTSLDKIDQGFGFMHEGQCIRCVVDMWA</t>
  </si>
  <si>
    <t>MSLSYKQRLAKWLGHDPVITEAASTVDYIKDHSRDLPSASVDYVKRLLPIHRWILNYNLRWGVGDLIAGFTVGMVVVPQSMSYAKIATLSPEFGLYSSFVGVMIYALFATSKDVTIGPVAVMSLQVSKVIKHVQAKPDGANIPANVIATALALICGIIVTGLGLLRLGWIVEFISAPAISGFMTGSAISIAAGQVPGLMGYSKKFDTRAETYKVIINSFKHLPDTTRDAAFGLVGLAFLYITRFILNRVERNAKSPGVRRAAFFANTFRTAFLVIFETVFAWVYLRHKNPKKFPISILGTVPSGFKHMGVPDFNSKLLRLLASEIPVSTILVFLEHIAISKSFGRVNNYKIDPNQELVAIGVNNIFSSFFGAYPSTGSFSRTAIKSRAGVRTPIAGWVTGVVVVVALYGLTPAFYWIPNAGLSAVIIEAVGGLIASPQQSYRYWLVSPLEFVIFLVAVFVTIFSSIENGIYFSIAASAALLLVRIAKPRGKILGRVRVRNDDSAGSSSTRDVYLPLHPDGVRNPDVVVEPPPAGVIVFRMEESFLYINSANYTDQVVDYAHQYTRNGQDYSLVPQGERPWADPGPNRFQLKGARAKLEQAKSEANAAKPLLKAVVFDFSGVSAVDTTSVQALVDLHKVLSRYAGQPVAFHFATILSPWIKRALLAGGFGRDVDATGPQIEVGDVVQQQDNADQFSQIQRPPLSRDVSAHDIKEVDVEQGGPPRSPSLDEKVPYAESAAGTIVDSSLAYFHLDLPSAVAAAAATKA</t>
  </si>
  <si>
    <t>MTEGGIAQWKKKEGESFAPGDVLLEIETDKATMDVEAQDEGVLGKILVGDGSKAVQVGSPVAVIGEEGDDFSEEQIQFVLKEAPSGGDVAEPKQESKQEKKPEEPKKEEPKKEEAAPKKQESKKQSSLELSSDRPIILASPMAKRLALENGVPLAKVKGTGPDGRILAEDVEKYKASAPSAAAAGPAAAAKASPAAGAGAAYTDTPVSNMRRTIASRLTESKSGTPHYYLTAEINMDRVNKLREAFNTAAKAADAAGASKDGVKGGVKLSVNDFIVKASALALQDVPEVNSGWHGDFIREYATQDICVAVATPNGLITPIVADAGRKGLATISSQAKQLAAKARDGKLKPEEYQGGSFTISNLGMMGIESFTAIINPPQSCILAIGASEKKLVLDPASEKGFKEVSVMKATLSCDHRVVDGAVGARWMKAFKSYLESPLSFML</t>
  </si>
  <si>
    <t>MSRTLLTSGYGGTIYTLSFDPTSSSLRTTSTVSCGKAPTWLAVSGQHPIVYTGDEFSQPDGVLHAFRFDASGSLDSLSTAKVAEGPVHFCLSSDGKRMFTANYASGTLSVVGIKEDGTLDEEGKVETRAFKGTGPKKDRQEAPHVHGVYLDPTNRYLFAADLGADVLRVFDVSSPDKLEQLPAITMPAGNGPRHLVFTKPSEKSTRTLLYLIEEIRSNIAVFEVEYPSEKSPDLSLKALQKEVSILPPDYTDHQGDWTGAELAISPNGRYLYASNRCPVDNPAPYDTLAIFELTAAGTLNTNVSPVQIDLGGRGPRHFALSPKKDGEREGKYMAVALERTSEVVVYEVDEDKEDRMTEVARLKDIDQPTCIQWLP</t>
  </si>
  <si>
    <t>MTDDTEQPAPSYESFPFSPPRTDEPTHQALRRFGSRVSGQGDGCAPGGDSAGGTGGLGALGRLKRLFVGSGGDGEDGSTSADGAGRETSSSPPRPTVASSHLRGVAVSLQQQLSGSSPRDTLDGDDSAAVAQRAASNTRSKSQGRSSSGKTGGTAADSSSRSPTRQQDQHDPIPFPSSSSGVEPPPSQSRRSVRPVRLSGALPPAPSVSVNMQNAEMNVSVPPGRNSGSDYRYTPTPDSPNASDFDLGASGGRPTLGQRARRLSSNLAGLGQLAKSVKAKDEDARSVWSVGTGAAKGSPSAVEAIRKMQEQTLDKKVWIADKAVRECEACNRPFNALRRRHHCRMCGNVFCGACSSNWLPAYGRERNVRVCDHCMAQRRTKEALRITPTTTWEDAASVSRLPPPIARPASPPRISAHEPPQTPSSVASASRIYRPSSLRQRKSRLSTSARGVDLAVDRISEAGSDRPPTPVFEEAGDASPAESRQHSPKSSMHRAQLEQLQQAQRSVNGDSTLDGGIEAGLQSPTLSVATAPFRRELGEEDHATADEAEDEAEDEAGHRRSKRQDDGDHGETGVAPESAGLGLDLGEENAFSVTATAAASDVDGSHVSAQRSGEGTSVAPAHQSPFLPNLGRSTSRFSTHLLDYLPDFLADSHAPVNPDIYHADAFRAVEAVDIPLSQAALSHIRLMIRQSLEREKIPEASAWVAELERLLFSVADRLAILDSVDTRTFDVHDHIRIKRIPGGRPRDSEFVNGIVITKNVMQKKMPRQLSNPKIMLLSFGLEYQRGDAQYFSLDKVIDQEREHLRNVITRVTSHFPQIVLCERNVSSIALEYLKDRGIAVARHVKPEVLAAISRSFGADILPSTNALFDPKLGRCRKFCVQTFVHPDIPGKRKTFLRFEGGEQQAACTIVLRGANMEVLGKVKRIIEMLALVVYHAHLEGYLLHDERIEVIPPLPDRRRPSTVTTSEGSPANADAATVSSVSEKEAIADRIAETIRPYESTALSSSALVQYPPPYPLQRVAEEERVLRELREQREAEETRRILEEESASRLSTITTSDAATPSGETASNGSSIVDLAKPASISQASDAALVPPSLDSALISTPRRPADLAKETDFRDAEEEHAQHLVNWEDYRDTHPCRLDPFNFQHIYVLESLVHVGKDGEPDRLCRPPQIRMIDFYRENDTTIGQYLRDADASLRAQEPCPSPSCHEPLSSHARIFVHDSLVLKVRWELSDNEVLRGAVGMSAVCRRDGCACTARLVRASVETTRLSFGKFLELSFYPSDQLACANEACGHDGQLDHVRYWHFGDVRVAFAMARIDLRNVATPPRQIKVRPERRLELRNLEYNQILLRTDSFFDSAQARIAAFKYEGVPPELVEESKTLLASLASRCEADRQSIKRLLLSVYDHTEESNGSEMTSVRRLLQEKSHAFDADWAALVKHVMPMELPDLRKASTAQLKRFFPEAGIGPAAQRSASSSLPPALEVDETADGVEPSAAAVEPGDEATEAAENAAAASVRDAEIQIEPPSTPRPADPLSASTATITAPPPATDMATPTTFRRASLSGSDLDSDSTVHADEPTATLTRNTSLFIRQRVQHADDTSAAESEAEQSAPRRRRQDPNIASLVNVFDGAAGSLSRNSTFKAKQPSPARPGFRRVQTDKPPSSAKIRPRPNKVPSDTDTSYARNVGVSHLMDRSLSAAAARPSRIPARKPLKAETDHGASVPGTASTSPASSRPPSRAVSRTPTSRTTSRPSSPVTTRKPAGLTPAGGDAPQRPSLKPSSSSRSTIKGKSGRGAAPLVSESSDADHRTSSRSRNELGLDRPTASSANKIASRRVVSTGTGRFVSSMRRRFEKAAERSERSSVARKRARPIITSQPTVRIFDNIRDAIKEDSSDEEGGQSDARSAEESDGADDEFDDEHDVPEPEDMPGGAVDASAAAQPQAVPRPKQPTLATSSMADALARSNSAAGSDVLLLQPSSSDHASGEPSDSDYPSIPHSPTGADSFTFPRMSEGESSGTERRSLFNALSSLWNYRNGDFSPLAYPTLPTEHVYADNPILVREDEPTSIIAHALSSRKYYQAFEHPELPRIRDGLRAGNDAASDKFSIVSLEEPDVSKAVEEMLRASSQRSFKLGDLELGDISARCTVFWVEQFEALRRQCGCDMQFVESLSRCLKWDAAGGKSKVDFLKTLDDRFIVKQLSKPEMEVFARFAPAYFQYMADALFQGRPTVLAKVFGIYRVSLGKQYRNVDFLVMENLFYARQLKQIFDLKGSTRNRRVDENNPVLLDENLLELSLKNPFYVREESKQLIRQAVWNDSQFLSDLNVMDYSLVVGVDAVKSELVVGIVDYIRTYTWDKRIESWVKETTFLGGASKAGGPTVITPKQYKMRFREAIDGYLLLSPTPWLDMAALRTGQANPAKATALVAAASETAADNASVLLPSSATSTYSAPPPSDTSSVITAASLAAF</t>
  </si>
  <si>
    <t>MPWKPPAGQEWYYSIPSPWAQRSLVSQLLHRPPAGDRTWGRKDVPRSPEEQEIRDTHGHRDGQVFLDEARSDWVTYQVWEPTKSATSRDADLVFVHGINDYGGKFSNHAKKFLDAGYRVIVPDLPSHGRSTGIHVHCPNMEALADAVYEVIKDVMLKDSKLVQETGGSVTQQRKVFVAGQSLGGFTATLTCLKYGGPLDTSLPSASSTSFRPTVSGGVILCPMLQIAPDSRPSYAVELAARALASVAGPLPFANANKGRNSEDPEVEEQFEMDPQTYGGKLRIATGLAILEGILDIDKKLPHLRVPFLLCHGTGDRVTSYKGSQKLYEEAESKDKEIKLYDGYEHILLRKGRDEADDVRRQTVLNDMLDWLNRH</t>
  </si>
  <si>
    <t>MSSRDTPAVFGSPALDSAFCGVSAGIVSTICMQPLDLLKVQLQVSTAPKTHGTLGQIWWGLGEIVRQGGYAGLYRGLTPNLVGNASSWGFYFLWYTMIKARMDGGEEKKLNAGQHLLASASSGVITAVITNPIWVVKTRMFTTRADETKAYRGVLNGLATLAREEGVRGMSKGMTLALIGVSNGAIQFMTYEELKKRRVDLRRKRLGAGASEEEVKRLSNTEYILMSGSAKLVAIGITYPYQVIRSRIQYRPVSAASSTPPYTSIPDVITRTYRSEGLSGFYKGIATNAVRILPGTCVTFVVYEQLSRWLGRMAERSEAKGRGTAAEVQVS</t>
  </si>
  <si>
    <t>MLRTAAARSARSLRPSSLHSIAPRIRTSAASLSRAMSSSAVRASAGAAQSQQPLFYLDPPSAEQEEANFRTQVDDISKWFSSPRWTKTKRPYSAELVATKRGTQPISPLHPSNVSAKKLWAQLERASEKGVPLHTMGAIDPVQMTQQAPYLDVLYVSGWAASSVLTTGFNEVGPDLADYPYTTVPNQVQRLRKAQELHDRKMWDERRCGNKDKQPWIDYLRPIVADGDTGHGGLSSVMKLAKAFGEAGVSAVHFEDQLHGGKKCGHQAGKVLVPISEHVSRLVAARLQWDIMGLETLLIARTDAESGKLLSSTADARDHEFVLGVETHNGPKKALADEIMHASLAGKSGAEIDQLEADWMSGVKLVTFDEAVENHLKRTLSASDASSKFETYEQRVAGANLSNREARAVAKEIVGEEIQWDWDLPRTKEGYYHYRGGMAAAMKRTLAFSDYADLLWLETKAPDLKQAQTFAGTIREKNPGKWLVYNLSPSFNWGAHGFSNEQLKSFVWDLGKAGFVIQLISLAGLHSTAVTTAELAKRFKTDGMLAYVELIQQKEKDLKVDVFTHQKWSGASYSDRVLNAVAAGSSATQASGKDSTEHTF</t>
  </si>
  <si>
    <t>MAGGKEGVDQAQAPLASNARRRCERWYSLALTVIEAGYCIQGPANAASTGRLAVLEDLDGVRILLTPLPSTPRHAMLAPLDWRGLRLATASLVLVTALTAARLLQVVVRIHTPSRPPHRRQTDEGTLAVFLGSGGHTAEMMRLVAHLDWRRFSRRTWIISSGDTLSEAKALALEKQIGTGEFRILRIPRARRVHQSYLTSPFTTLYSLAYCLWHIAIAPLLDSRRRRVFADVVLLNGPGSCVPITCAAFLPRLLSLPSPALIYVESLARTRRLSLSAKLVRPFVDRFFVQWDSLRDELVKKEKAKGLGRWRLKARVECQGWLV</t>
  </si>
  <si>
    <t>MTQQEQIDHPVPPSVSEYRFPASFDEFPPLRNDALLQSAQGISPIDLTRPPPIWIMRQAGRYLPEFQAVRKEHSFFTVCRTPELACEVTLQPIRRYEGLLDASIIFSDILVVPQAMGMEVQMLGGVGPHFPSPLKNPEDAQTRILDREVDVYEELKYVYAAITKTRHGLEGKVPLIGFCAGPWTLFGYMVEGGGSRTWEKAKAWAYKSPENAKAVLQKIAEASAEYLVGQVQAGAQLLQVFDTNADCLTPHGFDTFILPYLALLPILVRSRLASLSIPCPPMTVFAKGATSPAQLSALSQIGYQTVGLDWTVTPRYARQHTGSRVALQGNLDPSVLLGGKEAIKREVRNLTWGPDGFLTCAREGIEGGWIVNLGHGITPGVDPEDARYMLERVRRECAKKSKDDEPDAYA</t>
  </si>
  <si>
    <t>MPATLDGFLRSTAPAKRGTKSVDGADSGSAKKKAKKAGSPSDGAGGTPKTSGKGKAKAASPASAKGKKGKAVKGKKGKAVKGKKRKKTFVEDNRNLGTVDLLDSTDDDEVEVVAESPSAAKSGSNSVKRIVLEEEEWLADEADQPKKQDFATDAPVEQDDGPEGTANLLSAQSKLRDPAEQDPFDGCTDDEGELTVLGPSKKGKERADAAEEDDLVVEGGLTCPGCEALLDSMPEGDRDSHVNSCLDASVAQTSTSSAPSRGLLAPLSRLFTFSSSSSAPSASSSKPAPAPQPGPSKPMSFLPNAFTALMRGHDEANQWKKAEEADKQKGRLPKGEERKVPFYKWIDGMEITVDAFKYGKIDGCKAYFLSHAHSDHYQNLNSSWSHGEIYASQTTINLIKLKLKLKDEYLFPLPMDKTVKVHGIDVTLIDANHCPGSVLFLFEGPHTDPKSPFSKTPNRIFRYLHCGDFRASPQHILHPSMSYPTPATSRMMARASSSTSQPSSSQPPDPLPGRTLKRLDAIYLDTTYLSPSYCFPAQELVISACAELVRERIVGGDETALWRADGREAERKGMKGWLKGDGAGVKKEEEGLKEEEEMERMMQLGEGEERESQTPMPGLADDEQLYGDVDEPMELERLPEETDDAVMEGGGDEEAWLAVHADETQDAEEQEGETQVGATEAGDDSRGWSLANVDDPACCDDGDDLGEFSAPQVQHSAGGPVDVKAKGEVTEEQSEEKPAVDGAADIKAEEADEKPDVKPKKERLLVLVGTYSIGKERIVKAIAQALSTKVFCDSYKRSLFLAQDDPDLHALLTEDPLEAQVHIGGLRDITREAMQEYLAKFKAPRIEGGFTKMIGLRPTGWTYRSETKDKYPSIPKILQIEQQRKFSPAGLYPQRDSTPITMAFGVPYSEHSSFFELTCFCLSLDWTRVIPTVNVHTASSRNKMKGWIDRWGAEKKRRADAKLPKIVPFRNVHYW</t>
  </si>
  <si>
    <t>MAMYYAGYEVVVYEKIKKFLPLGDSLGVGENALRLLTRWGVRDKLIAIGNKSPVMHIRRWDTGEIIATQRLMDMAGYIGHRAQYHASFLSRVEELGVPVHMGTAVATFDEYAPSVTLETGEVVHCDLVIGADGIKSRTRELVLGFEDKPKSSGYACYRAYTEGDRIRDHPDAGVLVNRDQMNIWIGKDLHIVQNTCRNGGDFNWIITHKDDDDIAESWSQPGKVEDAVALVEEWDPTIVEAMRLTPSCLDWKIVYREPLPTWISKSGKVVLLGDSAHPHLPTSAQGASQAVEDAATLAICLELAGRDNIRLATLTYERLRYARVLKTQKTGEDTRRRWHNALRDLDAGREVDPESVKMQNEWIYALDAEADTRARFAAVSAQIKAELAANNDVPILPMSLLGDDKFDVPSISDERKREVAQMAKDMFDSWESSGAQVYKGKKRVRSEEAGAGLGSAAVAAPIEPAGVAIAAVGA</t>
  </si>
  <si>
    <t>MEDSQLPSPAGTQLLVDVRGAEIVSSNSEDPEVYLPHHEEMISHIAVDIGGSLAKVVYFTRSSAREARPSANGIASPSPSSSPFVESPAQPATPIPSTSNQQPPQWEPRRTPSPPQPQQAKPNGILGPKSLSHRPPSHSPSASSRAFHSRLRRRSSTSRFPTGGRLNFVKFETSDLSSLITYLETLISSSAQANRVPVEVMKRNVKIMATGGGAHKFYRQLRDALGIEVRREEEMECLVLGLSFVMEIPNEVFWYSDELIQAVSHPQQRALSQVNIPSTPSSSAVPLPIPPNLDIPLPTTPSVLASSTSASSLSIPSTPPLSADDLPRPSPNPPQYSLKFDSHPSPAQFPCLLVNIGSGVSIVKIDDYGKFERISGTSLGGGTLWGLLSLLTGARSFDDMLALADKGDNSSVDMLVGDIYGQDYQKIGLKSSTIASSFGKVFRRGEGGGVRGEDEDEEEERRKSFRPEDISRSLLYAISNNIGQIAYMNAEKHNLDRIYFGGGFIRGHAATISTLSYAIRFWSKGTKRALFLRHEGYLGGIGAWLKNIGAGAETPPQDGSGLGLRDGEVGSLVDAEEERRGR</t>
  </si>
  <si>
    <t>MATSAASTAVNGMHPAPPRVAFLGPIGTYTHQATSEFFGACELAPQARIADVFTAVSSGSASYGVVPIENSSFGPVAESTEQLRTTELSVRGMLALRIGHALMASRKAEKGKLKRVFSHEQAIGQCRRYLDERYPDIEIIPVNSTAQAAERAVDDLEALAICSLKCAEVYDLDVVDTDIQDAGEANTTRFIVLSHSSVPLPSRYPISRPATVDTASEQ</t>
  </si>
  <si>
    <t>MSATLRLPGKVCIITGAGAGIGLETALVFAQEGAHVVAADINEQAAQRTVETIQKQVNGAAKAIAVKCDVSKEAEIKAMVAKAVEEFGKLDVIFNNAGIMHPQDDNALNTEERIWDLTMNSNLKGVWWGCKYAIEAMLKNPKGGSIINTASFVALMGAATPQLAYTASKGAVLAMTRELAMVHARDGIRLNSLCPGPLKTELLMSFLDTPEKKERRMVHIPMGRFGEAVEQAKAALFLASDDSSFITGTDFKVDGGISGCYVTPLGEPRVPGPQNLAPKA</t>
  </si>
  <si>
    <t>MRPRDAVDAALRQPASAFVRRLCPARLCVLPLFAMLRNSSTAHGALRRASLSSAPTARLHSFPSSSASLPIIPPPRSSRAHSSFTSWNPHTTHSHRSRFLMTVSVAAGLAAATAAFSLYKSPLDPLDCEEQRPMSAQRGRPSFVPTPSVDLDDTSIPMRLRMIHHIKSLQSTICEALESLEPSGQKFKSSYYLRDASKGFGDSRVLQDGETFEKAGCNISVIKSTLSVPAVRQMRAERFDWWDGVSELPYFVAGCSLVVHPRNPHAPTIHFNYRYFEIQDPKDPNGEPKAWWFGGGTDLTPSYLYEDDARHFHGLYKEACDRHAAGYYARFKKWCDEYFYIPHRQESRGIGGIFFDDLSEGDPEAIFKFVRDCSNSYLPAYYPIVERRKDQPFTEEEKRWQQLRRGRYVEFNLVYDRGTKFGLAMKEPRTESILMSLPLTSRWEYEPEVGTIEGSREKKILDILKKPVEWA</t>
  </si>
  <si>
    <t>MLLAFLLSLLPFLLPAPCCFAFSFLPAYLDDAMSADDYNIESRVQLNDGETYPRFGLGVYVTEPGAETYNALTWALEVRAEWYENEESCGKAIRDFMERTGTPRSEIFFTTKLMHNKTDPAWVEHCVDVSTQKAGISPDLYLIHDPNGGPEVRAAMWEGCCRVKDKGKVKSIGVSNFGVKHLEDLLAGKPKYVPAVNQIDLHPFMTRNELVAYCESQGIVLEAWAPLVRGLRFKHPVVVEIAEKYKKSPAQVLIRYGLDRGFIVIPKSTHKERIIDNANVFDFKLEKADLDRLTSLDEFLVTDWEVSTVP</t>
  </si>
  <si>
    <t>MLPRSLRAGSRRFPLASRPTPTLRTASTSSAHASSLPAPVIDLSAVLDSPEIVKRNLLERKFPLNPSKIDELRTLASQLAETKKEVERLRAQRNALAAQSKGDPEAREKGKEVKRELQAVEPRVAELALEIQEIALQLPNTSHPEVPVGAEDQARIVKTLGPDLGASEPRAEPERDHLTLSSPSNLAWTDFAASAFTTGSSWPLLTNEAALLELALTNYAMSIALSHGFTPVLTPDVVRSEVSARCGFRPRDDEAQQTYFLSDGIETSALCLAGTAEIPLVGMSGSQTFLEQDLPRKHVAIGRAFRAEAGARGADSRGLYRVHQFSKVEMVVVCAEEESDALLEELRGVQEEILGGLELSLRVLDMPTQELGASAHRKYDIEAWMPGRGKWGELSSASNCTDYQSRRLGIRYRPASRKHSHPDSPSSSSSSSAHSTSSSGRKLAYAHTLNGTAAAIPRLIVALLENGAVFEADGKKVARVRLPAVLRPFWLGKGTDERIEWVPEGEALRVQQ</t>
  </si>
  <si>
    <t>MALHDLEKSSSSSKDEGGFVTTQTATDVERAGVTPEFYDPSKESLATRLGVNWESFKRAPGATGGHHIHGENVDPLKANENPMLQQKMKPRHLQMIAVGGSIGTGLFIGSGQALRNGGPLGILLAWCIIGVMLINVTQALGEMCILYPVSGSFYSLAVRFLDPGFGMALGWNYFAQWAVVLPLEITAAGITVQYWPAAANVPIAAWITVFWIAIIIVNIFGTLGYAEEEFWSSCLKLAVVVIFIVIGIVLNCGGGSGPYSDYVGGQYWREPGALANGFKGICAVFVTAAFSFAGTELVGLAATETPNPRKTLPTAVKGTFWRITLIYVSSLLIIGLNLPYNDERLLGGGSGAGTSPFVIMATRAGLNGLDHLINITICISVLSIGLSCVYAGSRVLTALAETGYAPKVFAYVDKSGRPLFSVIAVLLFGPIAYVNVVAAGDTVFNWLLALSGLSTLFTWGSICLCHIRFRAAWKYNGHSVDELPFKAMGGVWGSWLGLSLVVLVLIAQFYIAIWPLGGRADSAQQAAQDFFLVWLAAPILLFFWLCAYIKNRTLPRKVHEIDVDTGRKTWFTAEEMNAYRAERKAAPFYIRIYRILFTN</t>
  </si>
  <si>
    <t>MVSAPVLETPSKAAAAQLDKLDLSKPQPIAGKLALAQKEQPASTRKQHKSAEVVDERQTDGRDRFVGNPAITCDADEPILKENGSRFVLFPIQYHEIWGQYKRAEASFWTAEEMDLSKDLNHWDNKLKDDEKYFISHVLAFFAASDGIVNENLVERFAGEVQIAEARCFYGFQIMMENIHSEVYSLLIDTYVREPEERTKLFNAIETIPCIQKKAEWALTWISDDRSVFGERLVAFAAVEGIFFSGSFASIFWLKKRGLMPGLTFSNELISRDEGLHTDFACLLFSHLERRPHPDTVERIIREAVEIEQEFLTEALPVKLIGMNSDLMCQYIEFVADRLLVALGNEKIYHKENPFDFMEMISMEGKTNFFEKRVSDYQKAGVMAKQSAKESGTDVAKGTMFSLDEDF</t>
  </si>
  <si>
    <t>MASLPAHLASAPSDLPPNACPLPRSGQLAGLLTSIRDKNTNRGDFIFYSDRIIRLLVEEGLNHLPVVEKTVTTPTGLDYKGVGFEGKICGVSIMRAGESMEAGLRECCRAVRIGKILIQRDEETAQAKLFYAKLPDDIANRYCLLLDPMLATGGSAIKAIEVLIDHGVPQERIIFLNLVSCPEGLQAMYDVYPQVKIVTAWVDEKLNEQKYIVPGLGDFGDRYFTSN</t>
  </si>
  <si>
    <t>MSSTRSVKQQQPQEDTSVGPMYRFERTLPSLPVPTLEETAERYLASIRPYHTAQEPSASSEPLESWAKSEQAVKDFVQSPLVNELQQRLQKRAQEKDSWLSEWWNETAYFGWRGPVVPGVNYYYAHKDDRSRRTGPARAAGLLRALLYFRRLCNTQQLEPEMARKTPLCMSSYKYLFNATRLPTSPSDTAKIYDPETHNHIVVVRKNKFYEVPVVDEKGEWLSEKELEVLFKQVVDAAGSEADPHPVGALTAADRDTWTQARTNLIQHDAQNEKLLERIESAIIVVSLDSNSPYTREEHSWGLWVGDGKDRWFDKHQLIVFENGKSGFNGEHSCMDGTPTSRLNDWLLRSLDHGKIDLGSSTPRSASALPKITPLAFNLPESVKSAISSSISAHESTMSKHDLAVLEYAGYGKDQIKQYKTSPDSYAQLVMGLAYYKMEGKVAPTYESAQTRKYKLGRTEVIRSTSPEALEWYKAMEDPKRSSTECVELFRKAAAKHIKLAGEAADGRGVDRHLFGLKKVLKEGENLPALYQDPTFAQSGNWILSTSQLSSEYFAGWGYGEVVDEGYGLAYAVNNRTLRFTITSMNRGKHNNVHAFRHYLEQACNEVREMMEKGGAVPSADKAKL</t>
  </si>
  <si>
    <t>MAPAHRPPGPTQLQTSTQVLTAHTLDDPHGIDKRRRPSPSAGSPAAALSSALRPPADSLLARGGSPHNLQAFTSHAPSSLGLTNLVALDLDVPTPGIEVADLSTPSSNGTGGSSEGPGSPSSRSSGSGASGNRARRQRHEVDKGYSGDTIQDKVRADLHLGVPGKKQLGPRDYLSGPVDELVIPLPRPSPLSRPNSPLPSPAVSIASASTPGVTLPNGCADEEQNFLLPHIASPSGEYPDGDEGCDENGLPIITDSTPSRPRPRAFTLSHSAFGSFGTFPSTARAGPLAPPTLKSRVKLFFLQLLSNTASTAFLVFIIIWALASRFLAAIIRTLKGQHADRTRREWDTDEAQAERKQEKVTKDIRYYALRCGFDVVEQTVETKDGYLLKMFKVVCLKKKEKVHSDGRKGFPVLIQHGLFQSCGSFITSEERSLAFWLAEHGDYQVYLGNARGVFEMGHSWLKRSDPRFWDYNIKELALYDLPAMVDHVRRDTGYDKIAFIGHSQGNATMFCALAQGMVPELGEKLSLFIALAPAVYAGPLTTGFPFSAIKSMKWKTWRRWFGVLDFIPLMRISYNWVPSRIFGLLGYQMFAFLFNWTDANWLLDRKAKKFCFMPSPVSSASVFWWTGYNGFSTRGCILDTNADKWFDKRFPPLAIHHGGKDYLVLTEPLLERLEKQETDVQVIRVQKMDDGEHCDFFWHIDAVELCFHSFLEDIERTRPRYPEERRRSHSPQPPAHSPRPSRNGTAADVKELKENSPLEDGEVGRQTEMASEGERRDVKVKRTAEGY</t>
  </si>
  <si>
    <t>MARTETAVDKMSILGSESIHCGFHLIPYIVETVLSTLQSSTYVLFTDTHLAPLYLSSFSSAFEEAIDKLQIETRPRFITHVIAPGEQSKSRETKAELEDFLLSHRCTRDTVVLALGGGVVGDLIGFVAATFMRGVRYCQIPTTLLAMVDSSVGGKTAIDTPLGKNLIGAFHQPSYIFIDASFLESLPRREFVNGMAEVIKTAAIWDEAEFAKLESGVADIHAAVSGSSTRDTFAGRTLETRSAAQSLLLSVIRASIATKAHIVTVDEKETGLRNLVNFGHTIGHAIEAVVTPDVLHGECVAVGMVLEAEVARSMGALGNAAVGRLSRCLKAHGLPTSMDDPLIRKTAKAARLNVETLLDIMRVDKKNSGNVKKVVILSRIGKTLEERATGVKDEVIARVLAPAVRVYPGPPTKQTFELATPGSKSISNRALVLAALGNGTCKLGNLLHSDDTQVMMAALNEMKGAEFAWEDNGELLVVKGNGGKLSPPKDSKELYLGNAGTAARFLTTVCALVQPEGDLQHTVITGNARMKQRPIGPLVDALTANGTGVEYVENQGALPLKIAATEAGFRGGKIQLAASVSSQYVSSILLCAPYAREEVILELTGGVVISQPYIDMTIAMMASFGIRVERLKGDDGKLLDTYRIPRGTYVNPPTYNIESDASSATYPLAMAAITGTTCTIHNIGSASLQGDARFAKDVLEPMGCKVVQTETETTVTGPPVGQLRALGFVDMEPMTDAFLTASALAAVASLPPLEGRLQDADQPLNSTRIGGIANQRVKECNRIDAMRTQLAKFGVQTNELEDGIEVFGIKPEQLRAGASVHCFDDHRVAMAFSVLAACPGAHGAVLEEKRCVEKTWPSWWDDLSRKIGIEVIGVELDDSPVASTSAAIPRHSTDASIFVLGMRGAGKTHISRIGASALGWPVLDADEMFITEYGQSAKDFVNLRGGDWSEFRVAETHILKKIIREYSKGHVISLGGGVVETEENRSLLRAYGHGGGPIVHIIRDIDDIVGYLNSEPSRPSLGEDLHVIYARRRPWFHELSNFEFTNLISGKPKAHKQGVKPTANGFIVSHTSTKGAEDEVARFFRFMTGQNTNHVTLAGARPTYFLCLTLPSYTAPHPALEQFDELIAGVDALELRVDLLSADGKTPTKPQIPDYDYVAVQLAALRQRSTLPIIFTVRTVSQGGMCPDEAQDEIFKLMELGVKSGCEYVDLEVRWPEKRMREFVGIKQSTKIIASWHDWSGNLHWESEEAAQRYKAANEVGDIIKIVAKANSLLDNLTMLRFREMFKDGKPLMTMNIGDDGRLSRILNPVFGPVSHPAITASAPGQLSFAQIQTGLHLIGHLPARKFYLVGSPIQHSKSPLIHNTAFKVLGLPHHYGLIESEQVNDDIKRAIRAPDFGGASVTIPLKLDIMPLLDEVSEHARLIGAVNTIIPVEEHGARRLIGDNTDWLGLLELIEKNLSSDNERTDDSTSLVLGAGGTCRAAVYALHKAGFKTIYLFNRTRPNADKIVESFPKEYNIVPLTSLDSFPGEHPLAVISTIPAQGTATKYAPNPDAGVPVPDSVLAREHGGVLIDVAYKPKITPLIDLADRTPGWTGVPGIQMLLEQGFWQSAMWTGRRPPKEIIRRAVLTEYDRDN</t>
  </si>
  <si>
    <t>MSNGADSTPTTPKATHEANPFEKLANPRRVRAHKRSATGFIPEGPKKLSEIFPGDAKAWKTAIAKNAESLKTDVDSINAQIVHHVETTLARAAFNVDEMAMYQAAALSVRDRLIHNWDVTQTFHTQARTKRVYYFSLEYLLGRGYDNALLNLGVRQPYNEGLKGLGFNMEDVIDVERDMGLGNGGLGRLAACYLDSTSTLDIPCWGYTLRYSQGIFKQIIDSSGNQVEVPDPWLENQNPWEIPRLDNAVEIKFHGEATPGEGGKGPGTWTGGLDVLAVPYDIPVPGYKTQTTNNIRAWSARGKVSFDLAKFNAGDYDAAVREAEEAETITRVLYPNENFDKGKALRLKQQYFWVAASLHDICRRFRKLRVPWSEFPDYNAIQLNDTHPTLAIPELMRILVDEEGQPWDEAWEIVRRTFSYTNHTVLSEALEKWSVPLVEWLLPRHLQIIYEINLDMLKDVEKRWPNDRARLARMSLIEEGYPKMVRMANLAVVGSHRVNGVAALHSHLVQQDLFPDFVEYLGRDHFGNVTNGVTARRWLLQCNPSLAKLITDTLGSDEWVVNLDKLEGLTKYAKDKAFQKKWAACKQANRERLCDYIEATLGLTVNRHALIDVQVKRIHEYKRQFMNILGVIFRYLQLKKMSPADRKRLVPRLSVFAGKAAPGYYIAKLIIRLCNAVSKTINADKDIRESLSVAFLPDYSVSLAEIIIPASDISEHISTAGTEASGTSNMKFALNGGLLLGTLDGANIEIAEAVGDENVFFFGHVTPDVPKLRRAHHFGEVQYPAELLEVVDAIRSGMFGEAGVFEPLLGTLFEGKDHYLVSDDFLSYLQAQKMVDEAYVDQPSWVEKTINSTARMGRFASDRAVLQYAEEIWNIEPIKIPQDA</t>
  </si>
  <si>
    <t>MLATCLTRTGHRASLAPLARSLTLQRSHSHLASSTHTTTMTGSGLHSILDKVIPHHHSRSNSTESSRATSPTPTGTGSKTPLSAATSRKSVDSKHSSSHEIVLGENGEPLSKSELKKRQKAEEKERLKQEKAKKIAEKEAAEKAAKQQAEEDYSPNSYGKLPLNNSSERTGAKREKFEDISAAREGETVLVRARLQTSRAQGAKMVFVVLRQQAHTLQGLVVVEPEHVSKKMVRWVESIHDESIVLVEGVVQKAKEPIKSCTIHDVELKIRKIFVVSEAPAMLPFTINDALRPMDAEDGVQVALDTRLDNRVLDLRTITNQAIFRIQSGVGNLFREYLNTQGFTEIHTPKLQGAATESGASVFRVSYFKTIAFLAQSPQLHKQMCIAADMEKVYEIGPVFRAEDSNTHRHLTEFMGLDLEMAFEEHYHEAMETIDGMLKHVFAGLKQRYAEEIGVVRKQFPHDEFTWLPDTLVLKHTEAIKLLQDAGVQQGTPPQPIGDYDDMNTASEKALGKIVKEKYGTDYYIIDKFPLEIRPFYTMPDPSNPKLSNSYDFFMRGEEILSGAQRVHDAALLEERIKSVGINPDDMKPYVDAFRLGCPPHAGGGIGLERVVMLFLQINNIRRASLFPRDPKRTSP</t>
  </si>
  <si>
    <t>MAQADPLFEPEKLRILLVGGGGREHALAWKLSQSARVEKIFVAPGNGGTTTGEKTVSVPVAAEDFKGLLDFAVKNEVNFVVVGPEQPLVDGIEGIFRKAGIPVFGPNVRAAAMEGSKAFSKDFMARHSIPTAEYRNFTSHSAAVEYVKSVSHNVVLKASGLAAGKGVIIPSSKEEAIAGLNDIMVSKEFGAAGEEVVVEEFMTGQELSILAFSDGYTALALPAAQDHKRIGEGDTGLNTGGMGTYSPAPVATKEVEAEIMRTIVQPTIDGMRKDGIPFVGMLFTGIMLTPTGPKVLEYNVRFGDPETQSLLALLSNDTDLAEIMVACVERRLDCVKFEMKKEAAVSVVLAAKGYPGSYPKGDEITIDALPPNVYVFHAGTKATPEGKVVTNGGRVLAVTATAPTLKEAQALAYKGVDCVHFEGKTFRRDIAYKAFLQEEQQKPQGMTYASAGVSIDAGNALVERIKPMVKATKRAGTDSVIGGFGGLFDLKAAGFKDPILVGGTDGVGTKLKIAQTYGKHDTIGIDLVAMSVNDLIVQGAEPLFFLDYYACGHLDVDTAADVVKGVAEGCLQSGCALVGGETAEMPSLYEGEDYDVAGFAVGAVERELVLPQPTIAPGDVLLGIASSGVHSNGFSLVRKIVSAHGYDYHSKLPYDTSRTLGDELLTPTTLYVKQLLPAIRKGLIKGLSHITGGGFTENIPRVLPKGVGCYVDAGSFTFLPVFRWLMGLGGVAPEEMARVFNCGIGMVVVVAQDKADEVEQSLRANGQAEVFRIGETVAGEGCEMRNLDKWVEASRQ</t>
  </si>
  <si>
    <t>MFRAAARSLVAPAARRVAVAPAPRLAPSLLAQRFYASSSLSQDTIKARIEDVLKSFEKVDSTKLTPTASFTNDLGLDSLDAVEVVMAIEEEFAIEIPDEEADRITTVGEAIDYISKTPEAH</t>
  </si>
  <si>
    <t>MELTRSPNDAFEQSSVLSGSRREPPRIDPRVWNRNDPISTLIVTTKAPATLPAMQHLLPRLSSRSTIVLCQNGMGVLETLLERYWPEDRSDECERALEQGDASKVRTTGGRPSFVCATTTHGAWRKSGTHFVHAGMGDIKFGVVPNRAILSTLNSYPTPPWPSASENPLLNPRSLVDPTLVHLPYSPVTASLHTTVSSLLSLNELNPTWLPLPTLQIAQLQKLAVNASVNSITALVGVNNGALVGSQKAKRIAAAVCRECSNVFAAHLAREDGRWEPPPALLYDQELESDDIPSSLLTSISPSHPPPPPLPSSHPLSAHSLLDYTLRVLFRTSTNISSTLADLAALTSNTTPDRSSLAFIPPNAPSRTEIEFINGYVAALGRRYGIRTDTVRTLGEMVLLKEEMGRVGAIDRVWKGRDTSRVASPVRPPVRDTRPGRLTREKEKDEEEKEESEEDVEEESRPATEDDGPTSVFPNPRPRSRTHPYDRAAKHIQRTREIESRVQSRRVNRLRERSEEQSSR</t>
  </si>
  <si>
    <t>MLSRTRVAARQLRVQINASRAVSVWANVPAGPPDPILGITEAFKRDTDPKKINLGVGAYRDADGKPYVLPSVLAAEDKVIGERKDKEYLPITGLGEFTKAAAVLAYGEDSKPLKEGRVAITQSLSGTGALRIAGAFLARHYPHSKTIYLPAPTWGNHIPIFKDSGLEVKTYSYYDKNTVGLDFEGLKKDLQAAPNKSIVLLHACAHNPTGIDPTQEQWREISQLIKEKEHFPLIDNAYLGFASGSVDNDAFMLRHFVEQGHQLVLCQSFAKNMGLYGERVGTFSVVCADPEEKARVDSQIKILVRPMYSNPPVHGARVASTLLTDPKLNAQWLAEVKGMADRIIDMRSTLYDLLKELGSKREWGHIKNQIGMFAYLGISPEQVDRLAKEHHVYLTRDGRISVAGITKHNVRHLAESLHEVTKNDA</t>
  </si>
  <si>
    <t>MEAEEAFAGSEAAVQEAAKQAYLNPWVIVASSSSAISARVFTHPLDTIRIRIQTAGHPVPPLRELVPAPRVRGLYAGLPVAIGFSVPALSVYLATYEASKRYFSQKFLPQDREASLLQQIPVFVAAGTAAEFASGAIWTPLDVLKSRLQTGREGTSAIALTRKIIKNEGWMGLMRGYWMGTAIFVPNISVYWCIYESLKMRFIPNYSSYRPSSASSSTSAQPDSPSASSTSPAPADAATETSGIPITLRYTLCSVSAVAVAACTTSPIEVIQARWQTSGGTVKGGISQIVRDLWRQEGAKAFTRGLGIRVAYAIPANGISMTIYESIKRWKGLS</t>
  </si>
  <si>
    <t>MDATAPAPPSLANDLRTLFDLISRLSYFLAHTAVHLTARAIAFLTLTLPASTFSLIHYSASLTFHLTFLKLLAFFLLVSTVASYVWKVRYLNRYTELRDLPGGNRIKGNEGFDLHPDLAADQASSGFHNYLDEFLSAIKVFGYLEKPVFHELARHLQTRRLVAGDTLDLSRDKSFYIVVDGRVEVYARNPSAQHGDEAATEGYETEEEDEEGKEWQLLNCVESGGTLSSLFTILSLFTEDVKMRYEEEQVRTEESSDEGGPSPARERDADVSAFDLEGGSANGAGRPVRPHFPGYNSTNTARLGEETEDADDEGAAATAAGEESESTLAMSGAEVGEDRGRLDHLDSSIAPSDSRSNATTPSLARSPALDATTGFFSPPLTSPTSPSVGSTGSRKSSLGRRPAGFSFTSAAPASSRPRATSRPNAPTHLNSSASGSRIRPPQKPHAHHQHHHHHAHAKRRQSTGPASMAKEATIARAATDTTLAVIPAEAFRRLTKKFPNAAAHIVQVILTRLQRVTFLTAHKYLGLTREVVRTEQAINDLACYPLPAAFWESGGIQRLRARFVPETKLDGPGEEEGYGDWEQREDYFGSRRDVLSMKGDAKGGHQGNRAGAMGRRMNMPLETPYAGPRMGGVFWDSSNDEHSSDNAVRLKYRQPGSSFTASPKSRMRTLGPAPPGAKSAALSRKAGDLLTMSTVSEDMRGAGSTVIQTPRLERLNTSNLHDNSERDFDLRDAVMECISKAIGLVQPHVTPSHSVDASPMVRPHEHGKSLRDQAVFNSSFGSLSFLGLQGLHDDESSTSSGFSALREETGRDAGAVGSFASMDLENEVEILYFPTGSVLVKEGEKNAGLYFVIEGFLDVSMPEAESAQAARGQMPRRTSHDDEEPAFKGPALGRQGSKTGSTTRPKMSSARSSFRDGVGATGPTTVRKPVPSTAASGPAPPPQQPKTKSIHLFTVRPGGIAGYLSSLSGFPSYVDIKAKTECYVGFLPAKALERIMDREPIVLLTLAKRLISLLSPLVLHIDSALDWMHVSAGQVIYRENDPADSFYIVINGRLRSITERQGGGVQVNGEFGQGESVGELDCITASPRPSTLHAIRDTELARMPMTLFNAISVRHPLVTIQISRIIAARLRTQVAREAKMAGGLPKELGMPGMGDGSMGKNNFNLKTVAILPTNRHVPVSEFAAKLHQALETIGAPTSYLNQATVMQVLGRHAFSKMGQLKLAGWLAETEQKYRIVLYVADTAVSAPWTQTCIRQADCILVVADGGADPELGEHEKLLVSMKTTARKELVLLHAERNVVPGTTRPWLKSRPWVHAHHHVEMLGATPEVNRSELHDPAAVVALRKIAARVELQISKYKKTQPRPAPQRAPALNDFARLARRLCGKSIGLVLGGGGARGISHIGVLRALHDRNIPVDMVGGTSIGAFVGGLYAREGDLVSTYGRAKRFSGRMSTLWRILTDLTYPVVAYTTGHEFNRGIYKSFYGTHIEDMWLPFFCNTTNITHSRMDVHTSGYAWRYVRASMSLAGLLPPLCDEGDMLVDGGYVDNLPVSVMLEQGAASVFAVDVGSVDDTSPRNYGDTISGWLLLLQRWNPFGKPVNIPNITEIQSRLT</t>
  </si>
  <si>
    <t>MLKDKYRSPKLPLVFCHGLFGFDYIGPAGLKPLRFSYWVGVEEALAANGVEVMIGRVPASASIEERAKVLCEMIGERFPGREVNLIGHSMGGLDGRYVISRLKPINFKIRSLTTISTPHRGSSFADYLLEDVLGAERVPTLLSTMKALGVPGGGKAFDDLTTTKMARFNEETPDDPSVRYFSFSAEFTPSWSNPFRIPWGVVYEREGPNDGLVSVESARWGDHKATLHNVNHADLIGWKGVVRYAFAAWSGHEIRYAPVSFFLGVSEMLADEGF</t>
  </si>
  <si>
    <t>MTAQTQTGRRAYVTLLTNARYLPGLLLLDHTMKEVNTRYPLVVLTTPSFPSEHLDLLETLGMETRRIELLEPKGEVTLIAERFKDTWSKLQAFALEDYERVVLLDCDMTVFSNIDSLLEDPDILPSSDWIAANHSCVCNPLNQDWYEPDCKPENCAYTYSQSHPHSPPPPLSLLSTKRTYTLLNSGLVVLSPSPSLYHRIVNHLHTSPTIASMALPDQDLLAEVFEGRWKPLSWRFNAIKTLRWVHPELWFSKDGEGKNVEGRERNEKCGGDGVAVLHYIVEKPWLDLVPSSSRDAETQRWWWSDWHSMLDSWRADPRLEGYVERVGGLVVQGRQE</t>
  </si>
  <si>
    <t>MPPKNKKGSKKPLRDDDEYWESLANKSGKASPAATGSPAAGQGGASPSASDSEDEGRLVKRGGKKGKGGGGGFASFADMMVDEGEDDADEAAPTKVEEEEEEDGLLAMAKKAASSKKGGKKDKRKKNAVTDDDYVFDEPSPAAAEEPKEEEVDLAAPRGAVEVNDDWMEEEFGPSKGKKGKGGKKGGKKQHQAVEEDEAVEEVTKKVEDVKIEEKKEESAPAAAVADEDEEEGGEVKKVLSKKEKEKLKKEKEKAKKKAQAAAKKASEPAATSPSTETPSAPAAAPTDDAAADEGGDEPSSSKNKKKKKKKGGAAEPVEEAPAPASAAGKKGKGGGGQIAALRALMEAQQKAREEAERAAEEERRRIEEEERRAAEEERRKEEARQAKKEKEKAKKEQLKREGKLLTPKQKAERAAAEARRQALLAAGNVTIAGLQEKPDQGPKKVSYGKRERAGGKKAQQTESPAESKPASPEPPKEEAKSAPAVAEEKKDEDEEDVKDSWDASSDEEKEDVKDSWDASSDEEDEKKEEKSAAAAKPAANGKAAEAKSKAAAKPADDESSAEEDSDEDSDSGSDDDSDSDDDSDDDSEEEMTAVERQEAKRKAEAKARRLARDEQALAERSTENLRSPICVIMGHVDTGKTKLLDKIRQTNVQEGEAGGITQQIGATYFPMDAIQKRTRVLGDDDLKEYKLPGLLVIDTPGHESFTNLRQRGSSLCNIAILVVDIMHGLEPQTLESIRLLREGKTPFIVALNKIDRLYGWNAMKDGGFRQTLAQQERPVQREFEKRLNETVVAFAEQGLNAVPYYDNKNFAKYVSLVPTSAHTGEGVPDLLMLLVKLTQERMANNLMYISTLQCTVLEVKVIEGLGTTIDVVLVNGYLHEGDKIVLCGLNGAIVTQVRALLTPQPMKELRIKGQYVHHKQIKAAMGIKIVAPDLEKAIAGSRLLVCGEDDDEDELREEVMSDLTNLLNSVDTSGRGVFVQASTLGSLEALLEFLKSDAVRIPVAGINIGPVHKKDVMRCATMLERAPELAVILCFDVAVDKDAERQAEELGIKIFKADIIYHLFDQFMVYKRGVEEKKEAEAAGKAVFPCRLKILACFAQRDPIILGCDILDGTLRIGTPLCVVKTDPKTKKKEVISLGKVTSLEINHKSKDIVKRHEVGAGVAVKIEHAAYESAKQYGRHFDDKDEVVSMVSRESIDVLKDVFRKQVSMDEWRLIKALKGELGIP</t>
  </si>
  <si>
    <t>MAASTSYYIGVDVGTGSARAALVSAEGDIVAESTYNTTTWRDDRDKDIFEQSSTQIWNCISSACKDVLRDSKVDPAHVRGIGFDATCSLVAAKLDSGEPVPVTPGSWSSEQAAKEAEVRDIILWADHRASKEAKLINSTQSPWLKCVGNTISLEMEIPKMLWLKNHMPPSLFTSCMFFDLPDWLTYRATGDLARSNCSLGCKCSYVPPGVEGSEGWNREFFQQIGLEEFVKNDFVQVGGLPGKNGLILTAGQPVGRGLSKKAAEELGLKEGTAVGSAVIDAYAGWIGTVAAPMEGQQTTTLDDAAHRLAAIAGTSTCHIVQSEEAVFVKGVWGPYKHAVFPGYWMNEGGQSSTGQLLDFMIDTHPASDKLKQLAKEKDTNHFSLLTEILEQMVKEKGVPFMSYLTRDMYLYPDLHGNRSPLADVDMRGMLIGMQLDKTIGDLALRYYATGEAIALQTKHIIDEMNKSGHKVESIFMSGGLVKNRFLMTLIADICNMPVQLPYSSSASVVLGSAMLGAAAAEEADRLGKTLDSQAEAEKSSYGMKDRLWDIMIRMTRPGSTIAPQASDKELKLLQAKYSIFLECVTLQRKWRKEVRDALGE</t>
  </si>
  <si>
    <t>MTKTVQIDAHTTVPVPGFGAMGMSAFYGQINDDESKATLRKAIEIGCTCWDTSSMYGWGHNEKIIGEVLKEGDNRKKVFLISKFGLKQDGKGGMVVDGSPQNVIDALEQSIKDLGGLYPDAYLLHRVDKNVPIEETVRALDALRKEGKTKYIGLSECSAATLRRASKEAQIDFVEVEYSPFELVMERNGVLEACRELGVKVLAYSPLGRGFLTGRYKKPEDFSLASGDYRAAFPRYTKENFDRNYKIVEELERLASKKGCKSGQLALAWLMAQGDIIIPIPGTKSEKYLLENFAAREINLSAEEVAEIRKVCEENAPVGDRYPESAMHTLDG</t>
  </si>
  <si>
    <t>MTLCDVIRVTDLVLRTPALAPDHWQRPHKDQPLVCSLEIHTHVDDEADTDNLLADSLNYGTVTKHVERHVRELAVSSSAGEGELSGIPLEVVAEQLAKVVIFRAKAPNVRIELRRPRALLTADSVGVVLSRSRSEYSLPSADSPSDSLDAYTLLPTATSPANDTLFVRQLRRHVIIGLNPCERHDEQEVIVDLEFAAPDDGMIASNGARMGWLGWRGAVKRAEEHFTATKPLTIESIVVSLSSLLLTPHASPSPIPTAPSSSSSTSPQLDWNIPRTTVRVSKPAALMFAKHPSVQVTRSRADFPTLFAPPSTRAYSTTPSASGLQTLHTAYIGLGTNLGQRVKNLNDAVSTLDRLGAETGVTKVVETSWMYESDAMYHEEQERFLNAVVKIETTLHPLRLLTLLKRIESTLGRDFSTFRNGPRVIDLDLLLYEDVMLDTRETGERDEEGRWLKVPHQGIVEREFVLRPLVDLAPSLVHPALKKTPTELLSSLTSSPSFASTVHRVFPLAASLVHPYFRQTSSFLPFASDTRTLIMSILNLTPDSFSDGDEARSSDVQVALSEARKHLEEGADVVDVGGMSTRPGATDIGSEEEIRRVVPFVKALRAGEDSKRAVISIDTFRPDVARAALDAGADIINDVYGGREPGMLEVMAEKACPVVLMHSRGDPSTMTRLTTYDNGLVEGVRREMEEMVEKALAAGVRRWNIILDPGFGFAKSSDQNFALLRRLPELFASSSTLREYPVLLGLSRKRFLAPEKKDAKERRMETAAAVVACVASGWCEVVRVHETKDAREIVQVADKIYKSRIGEA</t>
  </si>
  <si>
    <t>MQLARPIFAAATRVGGRRFATPAAVQHTARRAYAAVQDAAANPVKRHGGLRDQDRIFTNAYRQGDHGLKGARARGDWHRTKDIVLKGDSWIIQQIKDSGLRGRGGAGFPSGLKWSFMNKPGWEKDGRPRYLVVNADEGEPGTCKDREILRGDPHKLIEGCLVAGRAMNANAAYIYIRGEFYMESDHVEQAIQEAYKAGLIGKNACGSGYDFDVYLHRGAGAYICGEETALIESIEGKQGKPRLKPPFPADTGLFGCPTTVANVETVAVAPTIIRRGASWFNSFGRERNSGTKLFCISGHVNTPCVVEEEMSIPLQELIEKHCGGVRGGWDNLLGIVPGGSSVPILPKNHCEEALMDFDSLRDLQSGLGTGAVIVMNKETDVIRAIARFAKFYKHESCGQCTPCREGTTWLEKMMDRMVVGRAHEREIEMLWELTKQIEGHTICALGDAAAWPVQGLLRHFRPEVEKRIHDFKQREGQVLFGGHLLKDQNPDIALPDNIGISLPGVAPGAGNSPNVSP</t>
  </si>
  <si>
    <t>MPLPHNPERALLVQQIQNLQHRLAKLDNEDPPSSPSETPTPAPGLASTSKANSPKPPVPLTGKRARKAQAATGPLPPSLANAPKRHIALLFSYEGWAHSGLAYQPKGVYTPLPTVEGCILDALEKARLIEPITESEGFGCGFERCGRTDAGVSSSAQVINLWVRSDLEDPMKLNGREIDPDSPEGRRFARSGSPSRPRSSSSASSSSSDSVYGSGKRKAPSDVEIPYVTLLNKHLPPSIRMHAWSPISATFSSRYSCIWRHYKYFFSTSPISPLLASRFDFGAAYEAAGALPEHAAEWQERLRRVDWNGLQLDVDLMRDAVKRLVGEHDFRNLCKIDPPKQLKLHIRTVNSASIDPLEGEGGDMFVLNLRGGAFLYNQVRHIVAILFLVGARLEHPSLVDKLLWTSDRTSHTVSQNAPPAGQPDHDILDQKPSYQMAEDLPLILWQCGFNSTEFDWRTDNAPRPGDVNESTTSYLDHNGREKQPVDQADNFRKLFLEMNETYTEYRLKAIVLKHHLASFAFHAPPIAPPSRPASPTPESSCDAPPSRLRPASPPRRPLSVRAEQTLFTPVGAGKVARTTSYTPVLERKRGETPDVINARWAQGRGAQKMQRRKDNQEAADKTREVHLKIKAEAMELAKRLEEERLQALRLVDSVSSEPVSGVATPDKGES</t>
  </si>
  <si>
    <t>MAVPEPTPEPAATTAASSPLSTVWTVASLLGTALTSTVKHYTVGAHAPTWTLKTSIMTNIIRHKSGIDLASRQKNPPKTADDILRLAVETRTATEKMIAKDADKLEDGVVKVVDVDVKKRELGGLLAELSAQEDGTRKLKAEWLAHASLLDGTKRLSDKVILSTHGGAHVRCSPATHRAMHTEMSGATGCLVFSVDYRLSPEVVFPASLLDAVHAYFYLTEDLKIPPSQILVEGDSAGGHLALQLLMYLRDAGLPQVGGGLLLSPWVDMSSSFASWDENRLIDYLALDDPHDPLRPSRLYLTGTDSSKEASYRDLLTHPYVSPSLAPLSSLSSLPPLLIQGAGLECLRDEDTVLARRLRKAGNEQVTHQVWMDGVHVFQLLQADRAGKEAMKSLAEWVERTYGSAEAGAGEWKQKPLELLKAERNARIARVGHLATSKPAAPHGFKWEKTVERLADVGVKKEGAIEAAKQAADEANAVADEMAQSEVYRPVRA</t>
  </si>
  <si>
    <t>MLVFALSALPRSLSVHPWIPHLALTVPACVASTAVALSLPAIRTQPIQLHDDDADDAAEKDTEVDPDHFYPHLRRTKKAAACVVLTALLALELFRVGWEPLAFGWNGWRDWVERAARVVFWTVTFALSLLSFPHPIPSSRASLKTHWRLTVLLFTLTSSFLALTLLRWLLPRSTGLSLFPPRESYGSASYAAQMAILLASTALQLAAFLLLGTTPHSAPLIHPSRTPAKPIITLPSTSPLSLLLFSWISPVLHTSYASTEPMDEGTLPAIPAADRAPNAWRKIRESKGLMSTAPRGWNPLLWRIVVVNRRLFFWQISLSVMNAVLYYVPAFFLQRLVLFLERRSNPQDPSHDTDGSLRWGYVYCVGLLVGAVVESLVSGQLWFVSNSMLSTGIRVQLNTLIFDKTLRRKDISAPSTSSSPSPTTSNDSNDADEGEDEEEEEGKEGGGFKTRSSLTNLFAIDSERVADFATWAFSCWDAPIEIIIGTIFLYSLIGYAALIGIAVAVLFLPLNNWASSQFMTTQDKLMATRDRRVSLMNEVLGSIRMIKFYAFERPFEKRILDARRDELKTLRWNYFLEVSFQGIWSISPILCILVSFWAYTSPLLMNRQLTPSTAFTALSVWNELRFALNVVPDVLQSALQSLVSLRRIEKFLRMPEIEHLQGMDVPVSAEGAGAAVTGLETDGSDERVAFDHATVTWPQHADEKDDDEEEDEGAQKPFELQDLTLEFPKGEMSLVCGRLGSGKTLLLLGASERSLSLVVLIVRAKTDHERFDRTALLGEVDVLSGSVHCPRSPPSAIALPSLDWDAYLSDANWNAPSHTAFVPQQAWLMNDSVRNNILFGLPFRKERYEKTLAACSLTSDLAILEDGDSTEIGEKGINLSGGQKARVSLARAVYSRAGILLLDDVLSAVDAHTAAHIYEQCLKGPLLKGRTVILVSHHVQLTAPGAGFVVSLENGRVAFSGSSSEFFESDGYKAIAGDDKDVADDEPKADGVLSTSPKKPSGLSTSPRKPATFLPPNAGKPKNKTFAQIVAEGNDSTPASSTDVTSASESGEEDESDSEPQDPTIDGDDKKKDKSSPTAKGEHKPRKLVEEETRAVGKVSADVWKLYLGSMGGLFFWMWFVVAFAGAKLADVAQTWWLGKWSGDAGPESAHSTNYYLILYAILSVLAAFVDTAQWFVLYAGTLRSSAVLHERLLHAVLRAPLRWFDSQALGRIQNRFSKDLEGIDSSLPDNFGRSLMYGLGVVTTLSVVASSAPTFLLGFALISVLYYRDARLFQTSAREFRRLDSVSKSPLFSIYGEAIAGVAVIRAFGSSARFMAMMLDRATTNVTFYWYLWGTNRWLSMRFSLLSATVVALTGYVLISAGDKVDAALAGFTLTFALNISNDILFLVRRYTQLELSMVGVERTKEFSEIKQEAAEIVEPRPPAHWPTGNIEVKNLHIRYAPELPDVLHGLTFSVKAGEKIGIVGSTGCGKSTLAASFFRFVEAHSGAIVVDGIDISKIGLLDLRSRLTIVPQDPVILSGTLRSTLDMFEQYEDAEIFDALRRVHLIREEERPDEQEAGTNRSVFWNLDADVAEGGSNYSTGQRQLLCMARALLKRNKILLLDEATASTDHETDELITQTIRQEFADATLLVIAHRLRTIIDFDKILLLDKGKLIEFESPAKLLEDPTSRFYALCRATGRKEFAILKKMSKGKARVTHRPRKLVRRSTAKVPKAQGSNGQA</t>
  </si>
  <si>
    <t>MLQRVLHRLQTTRVSLPTTEPSPSSSLLTPNIRTDERRRTNAPLSTLLSAILLPGALLALSLLTLVYLLPSAQDTLEPGKGKGDWKHRNGSNVDVFERFWISTKEPGTGREAKAAFIALGATMTDFLLTPSPSASPIDLVLGYENTTSYLTAEQNAYFGAVVGRYANRIANASFTDPSTGETFHLPPDERGKTTLHGGTSGYSRAGWKVRERTGDRVVFSLRDEGAEGFPGTVITTVTYTLLHSPIRLRTQFFSRVLPSNSSSSSAARTPIMLSSHTYWNLDGFQRDLGGKGGKGGAEEHEVWVQAEKRVEVDDDLVPTGRLISIPPESACDFYSSSASSSSPPAQATTLGERLKMDEMRGLCGPGCTGLDTAFVLSRPEREVETDVVMRMQSRASGIRMDIRTNQPLIHLFSSSTFSPTSSHGFPRKPSHLPAGELTEEERYYPRYGALAIEQEGWIDAVHHAEEWGVDPAQFYSPERPYSWWSEYEFSQLD</t>
  </si>
  <si>
    <t>MSSEAPAPSKKATEPILYGFPSTDDLSQALANFVLAAQDEALKKQATFKIAISGGSLPKVLGKNLIGRSDVPWNKWEVFFADERVVPLDHEESNFRLNDENLFTHVPIPRQNIHVIDTSKLDDPEAVADDYEKQLVASFVGSSSIAFPRFDLVLLGIGPDGHTCSLFPGHPLLNEMDGWVAWLDDSPKPPPTRITLTYPVLNHAHRVAFVSSGESKQEIMEKVLDHPEEGLPASRVKVISPGRVYFFSDEAALGRVKYERTKFEDSSKL</t>
  </si>
  <si>
    <t>MFTNSRPLPKSATSSSTPSRPVPTITVKPKISVVPPPSSPLSSIASSSASSPANASNGSSTASNKPRIQLTTKKVTVVKSVAQPPPASTAPGQPRSINKYPAPAPKPKEVKEKAKKKKGMLRGLSSDEDEVESEEERPRKKVKKGSSSSSASSASGKGRLKVNGTNGSRAASPLRQQHSSTSNGTLRSSSPLSSLPSTSSDEEETESELSSVDEDYFARTLKREDGGAIAVRDPSAKALPEGAIAELGRSGEWLVVNNRGAYRDYFVDLTDPGRPVTEWAGSEIPTVELELPGDGAKERFALLAPKSDDEYNPIEDVMSTVLAVLDHFLTPEQASHYFGHSPGKTSFGAFLYNRSTSNSRSGTPSAFSVPEKLATRPSSTTSLAPSPAPSAAADSPLPFTLDFALLATSTPPPASTPEIDRTPLIRQLEKARAKRDGPSFLAALARYNSTLSTLKSTGLIRANIAAMKGLKEKVWTKVFQQCYDRAVGPGIEDLRKYEAFSDNVYGELLPKFMNQIFDKTHLGPNSVFVDLGSGVGNCVVQAALATGATSYGFENMPHASSLARDQLAEAEKRFRMWGLGGGPMKVVEADFCEYPEVMQVLRTASVVLVNNEVFTSTLNQRLSWLFLELPDTCKIVSLKPFLPPNFSLSAHNANSPLAIINQGPALHYGPGSVSWKEGGGSFFVSRVDRARVQRWLEREGKREREKERKRAERGSSRGSSVAMSRNGSAAGK</t>
  </si>
  <si>
    <t>MSYPSRNPNAPHYPRGQTYEPDPAAFHSTSYPSTGVAANPAYPSDPTARYGLPPGAGAGGGGGMNRRQTVRGAQRGTVREAGANPRLSMAPGPQRGLTRGKTLTRPDRFVAPAPLIAPAGLGKAAKQGGNVQTKLVDGVPTLVASEPWWSPWSLFVEIVTFWAPRPLLRTFGMTDPVKQRAWKEKVALCEIAAFLMGIIGFITIGLNRTLSLRVSLAKSTSGSKDATRIFYTSDELKRSVKCLASRYYAGHIDKITPGCFVSNLFLYVSLILIMGIVLARFFMALVFSWYLADRMVRKPRNLKRSVVSPAVLPEGANIDVTNTTGQAPWVESHVKRQQTMRLKKGGGRRGAASEKALPLSPSEKPRGGAPKGRNGTDVALPVGQDGMISMASIGAELFCVCLVTCYSEGYDGIKTTLDSIAATNYSDARKLLFVVCDGMITGSGEKMSTPDIVVSMIERDARFGDPQPMSYVAIADGAKAHNQAMVYAGHYTQVAGHRTPIIVVVKCGTPAEASEAKPGNRGKRDSQMVLMNFFGRVTYNDRMSPLDYDLFRKTQSLMGVTPDFFEVCLMVDADTMCYPESLGYLVRVMQNDNMVMGVCGETRIANKRQSWVTMIQVFEYFISHHLAKAFESVFGGVTCLPGCFSMYRIKARKQDDGDWFPVLVSPTITSEYSQSVVTTLHQKNLLLLGEDRFLTTILLRTFPNRKMMFCPKARCRTVVPDTFKVLLSQRRRWINSTIHNLMELVLVRNLCGTFCFSMQFITFIDLIGTVVLPIAICLTYTLIISSIINPPNSFGDAIPLVLLVGVLGLPGILILISTMKVVYVGWMLIYLLALPIWNCVLPLYAFSKFDDFSWGETRKVAGETKGGDDHGASGGVSAASAVPLRRWEDWEKSRLRKIRREEKRRREFERQFGSRAVHPHHSISTFAESETASSFGGPDEDRWGQQIGAYNEDATSLENVPPPVGLYSLDEVEDDDDQTLNQHDLVNVLEVGWDDASPIGSPLPGATYPHHGNGSGYSTPSEQAHLQPRQQGYGQQQHYQAPTRGWTLTDTPLSAPPMTKTASSASNLPLNASSSSLASSGRSSPRADDPFADANSPGGVQPPPLISPLSFAHDPSYTSLASSTATGFNTSVSSEQQHARRRSLTNSPQATRGDPLMGSGAGTPSPTKDGRFDWPSDPRNGGGSSGGGGGRRLV</t>
  </si>
  <si>
    <t>MAQANVTQEKRILSIQSHVVCGYVGNKSASFPLQLLGWEVDAALTVSFSNHTVRYGRWGGSKFDAAHLEDVFSALDANGLLRQSHVLTGYVPGADALKVVVLAVDRLRAINPSLVYILDPVMGDDGRIYVSESVIPIYKALLPRATCATPNYFEAELLTDIKILDATSLQLALRTFHERYRIPNIVVSAVSLPLSELVKLGFVDAPALTTSSSTSRMLVCAGSTLVSAPGEPLKTTSFGIAFPELAEHYEGVGDVFSALVAGRFPSASDPAFAAHPISPLARTVELAIASLQGILAKTRQHALSLAKGRADLIVPREGESAEERVRRLRTVELRLVQSQQEILNPDVKHRAVRFSGV</t>
  </si>
  <si>
    <t>MPTAPRMPRWVPALRNRRAVPARQMHSSAVPPSQPPSSSSPLAPRFRKRDIILRGPQLLMRGPGLLLRAPKVVWRAPAVARAGTRRLLSSTRMRSREQRPVSEGIEQPEQPVAGPSKGAEQGPQGNGPRESFASRLRKRWQSTPTKWSPIPVSLGAAVLVVITLYKQASEKGKEPLPDGAVKVQGPWQVHVIGALPLRSISRLYGLVNSYELPVWFRVPGYKFYSWVFGVNLDECEPSDLREYRSMSEFFMRRLKPGVRPIADAPLVSPADGRVINFGVIEGGQIASIKGATYSLQALLQGAGEAGTVEGPHGLPEHPHNAEAISLDEKEFANVNGISYSLGDLVGDTGDRFRDAKNVKDASMSNDEQNRQRDGPKRSLSGDVAVATVIAKAAFEPRDGNKLFFSVIYLAPGDYHRYHSPTSWVVERRRHFAGELFSVSPWMVGKLADLFVLNERVALLGRWRYGFFSMTPVGATNVGSIRVNFDKSLRTNSPLRPVTPGTFSEATYANASELLGGQPLRAGDEVGGFWLGSTIVLVFEAPPSFQFEISNGQKLKVGEAIGRIRQ</t>
  </si>
  <si>
    <t>MSTSSHSGEIKDAYDVEEKGAATAPHLESGAEVVSAHDGVNRDKGVIGWLWKVAMKLDSYGVEVRGVERVPPNERHHTGVFDAGYLWASANMTISTFSLGTLGNSIWELQGTDACLTILFFNLLTTLPVAVFSCWGKSTGLRQMILGRFSFGPWTILFPIALNCLACIGWSTINTIVGASALKAVSDTHQLPEPVGIIIIALITLVVSLFGYRYVHAFERYGSVPIFVIFCIMFGQAGKYMHGGMGGVGEAEAASVLSFGGTIAGFALGWTSLAADYTVNFPAETPDWKVFLSTYIGLNFPLVFVECLGALMMTTFVDKTTWADAYDKGGLGGLLGAPLVGPMGGFGRFLLVVLAMSIVFNNIPNVYSFALTFQAFGKYCQAIPRFFLCIVCTAIYIALAEAGYNSFESAFDTLLVILSYWLAIYSCILLIEHYFIRRGWQGYNLDDYNNYKKLPVGIAAAVSAGFGYVGRIGGLVAPPFGMDIGFELAFGFTAITYPVFRLIERHYTGR</t>
  </si>
  <si>
    <t>MLAPKEAVKTPPTANPSDFDLQNIRHAIFQAEQGLEEQGVPIGAALVRKDGVVIGVGRNRRVQQKSATRHGETDCLECIGRLPASVYKDCTTLSPCSMCSGAMILFGIKRCVMGENDTFLGGESILQAHGVEVVNLNLDSCKKLMATFIEKYPEVWNEDIGEEDK</t>
  </si>
  <si>
    <t>MLAAVRPRLVRLSRRAHRDDLPLKYGLRAFSTSQRPLHAGCSNPATSSSAPPKLRFAPSPTGYLHLGGLRTALYNHLLARKLGGKWVLRIEDTDQTRYVEGAVESLLRTLEWAKLDFDEGPGRDGGKGPYFQSQRKEVYDRYLEPLISSGKAYHCFCTPERLASTRKRLQKEGSNEGYDRRCLGLSKEEVQERLAKGERNIVRFKSSNASMTQEDLIYDSIHYDSLPLEDFVLRKSDGLPTYHFANVVDDYEMGITHVLRGEEWLPSTPKHMQLYDALGLPRPKFAHLPLLVNPDGSKLSKRAGDVRVEDYIAKSYEPEALLNFVALMGWSPQSSASSPPPKDSESAASAVPDSDHTDVLPLHDLIAQFSLEAVNKNRASMQAAKLDFLNRAHIRLKLDDRSEGGGRAELAKRARQILVDKWPALAQEKSTEESYVVRVVEALKDRIYKLLDIPSLGPYFFSAPDYSSALATKLYSGVSPEIYTSTLSKVRDLVSSLPDSAFEPPSTPDAPSPVKEALDQLVLSHPDGKKAAKEIMMPLRHALTGQKVGAGVPDIVSVLGKAEVLARLDSGLAWAKEREHA</t>
  </si>
  <si>
    <t>MAIPSETEYGPIRTPLNVDKLRAYIEDKVKGFKIDSEVFQFSFGQSNPTYLLSGNNGKRYVVRTRPPGPLISKTAHAIDREYRILDALGKDGSVPVPKVYHLCKDESVIGRQWYLMEYLKGRKFEDVRMPEIKTKEEREALWMSIIQTLAALHALDPQKIGLGDYGSTAAFYPRQIRSLSKVSQAQSQVVNSKTGKPVGPIPRIDFLLEWYGRNLPGTEADKGYDAGTSGRSLEARVIHGDFKVDNMIFHPTEPRVIGVLDWELSTLGHPYSDLANLLQPFYIPSESGGQGYLTGLRGIPPSALPIPPPSTLLSSWCSHMGLDFITAMGGDESTAKVGAMGNVDIDTQEKAMRGKRRWEGCVSFAFFRLAVITQGIAARVAQGNASSAKAAQHAKIFPLVGSLAVQHIELFADGPGTAASSRAKL</t>
  </si>
  <si>
    <t>MAPRVFIAAIGGATCSGKTTTAKHLARIIPSSLLLLQDDFAPPAEKVPVDSRYGWQDWDDAEGAIEWDRQRETIRALRETGRLPESYVSHDHLNEQVPVPISEELQRKWRSRFEELLQSEGEKTTIVIAEGFLMLVNPESVRNFDLRFFIREDYATLKKRRHERHGYHTAVQSDPEGSLWRDPPDYWDKCVWPAYLKAHRPLFVNGDVESGLIDASAIEGVELFEAKELSMDEMVDRAAARIYEAVKSGQTKERWTKP</t>
  </si>
  <si>
    <t>MSQNKQRKEGGQDGSDDETDKEGDDGEKERRPSLGESLSRKGSLKAPLPRRGSSPALAPFLAKYDEFTGSPSGKLEKICVIGSGSWGTALARLAAQNAAEKDGFDEEVRFWVRQREIPGKGLLTDIINETHENARYLPEMKLPENLVAVPSLTECVKGATLIVFCVPHQFLPPVIKELSQPGVLEKGARAISAIKGIDVDVKTAEIYTYPSIIEKKLRLPCSALGGANIALEVANEEFCETTIGCPGPEDCALWEAVFSTAMFRVHAVEDVAGVSLSGALKNVVALAAGFVDGLKMGGNTKAAIIRIGLLEMSAFTLEFFPSASAHTFSHHSAGVADLITTSFGGRNRKCAEAFVTSGKTFDELEKELLNGQKLQGVATAEEIYAFLKARERLDGYPLFTKVYQICKREISPEAIFEGI</t>
  </si>
  <si>
    <t>MEVKRHQINRLNGLHGGLIASLVDTMGSLALASKGLYMTGVSTDMSQTFVRGAKLGETVRIQSELVNMGKTLAFTRIELYSAESGKLLAFGSHTKYIADALKSEKNVKFSEDGEQLVQGEMPSE</t>
  </si>
  <si>
    <t>MADVDYKAVKTHPISKRNDGSTGHKPHSNEEEYKKLYERSVKDPLGFWDEMAKEHLYWHRPYTTVQAGSFTAGDVQWFPEGGLNVSYNCVDRWAYKHPNKTAIIWEADEPGEHVELTYEQLFQEVCRTANILKSYGVKKGDTVAIYLPMVPEAAIAFLACARLGAIHSVIFAGFSAESLRDRIVDAKSRVVITTDEGKRGGKTIATKSIVDAALTECPLVEHCLVLKRTGGNIKWTEGRDHWWHEEKDKVQPYCPVEIVSSEDPLFILYTSGSTGKPKGVVHSTAGYLLGAFMTLKYVFDVHPEDRYACMADVGWITGHTYIVYGPLANGVTTTIFESTPVYPTPSRFWEVVAKHKLTQFYTAPTAIRLLRRLGEEHTKGHDLSTLRTIGSVGEPINPEAWEWYWEHVGKKECAVVDTYWQTETGSIIITPLPGATKTKPGAATLPFFGIDPVLLDPTTGKEISGNDVEGVLCVRKPWPSIARTVFGDHKRFLDTYMNVYPGYYFTGDGAGRDHDGYYWIRGRVDDVINVSGHRLSTAEIESALIQHNGVAETAVVGIPDELTGQAVVAYVTLKPDFSFDPSDEAALSKELVLQVRKTIGPFAAPRKLVLINDLPKTRSGKILRRLLRKISSGEGDQLGDLSTLADPSVIDEIKAKLSSE</t>
  </si>
  <si>
    <t>MLHARRPLQRVANARLSRSLATHTSSYPPPPPRDFKSITPPYPHLLRQLEQVRKVLNRPLSLAEKIVYSHLVNVEEGLAGGDPIRGEKHLKLRPDRVALQDASAQMAILQFSTCGREATAVPVSIHCDHLISAYEGAEADLKRSIMSNKEVFDFLESAAKKYGIEFWGPGSGIIHQIVLENYSAPGLLMLGCDSHTPNAGGLGAIAIGVGGADAVDAMTATPWELKAPKLIGVELRGELSGWCSAKDVILEVVGRLSVRGGTGSIIEYYGEGVKRMGATGLATIANMGAEMGATTSTFPYSDNMRRYLHATNRGPVADEADKAQAAGFLSPDKGCEYDQHVSIDLSTLEPKLNGPFTPDLSTPLSKFGGLVKEKGWKDELSAALIGSCTNSSYEDMARAASIARQAKAKGLSVKSSFMVTPGCVLVPFALLMQSSDRSVFRSSELINATIERDGLKADLEAVGGQVLANACGPCIGQWEREEKKGEENAILTSFNRNFKARNDGNRLTMNFLASPDIVTAMAFSGKLSFDPRHDELLDSEGKPFKFDPPTGDKLPQSGFTAGNTTYLPRPTPEPVPSTPLAISPTSTRLELLAPFEPHFPPEAFADSTKKLEFDDLRCLLRIRGKCTTDEISAAGKWLKYKGHLSNLAENTLIGATNDQTGRVNSAIDFESGEEGTIPEVAKKYKARGQPWMIVTDHNYGEGSAREHASLQPRFLNCKVILARSFARIHRTNLTKQGVLPLTFANDADYSLIDAGDVVSTRGLDDLLRGNLNADVDVVVKKADGSEKVIKTVHGLSKDQVEWIREGSALNLIKRKAAEEKAGQA</t>
  </si>
  <si>
    <t>MLRSTTLGVHALARQAPSHVARDAGKNIARRLHSSRPPRTTHSLASDATTAAQNPFRKTANSNRRIALAASAAVLAGGALLASSGSSDDTPLIPAHLNPNDPLSALDPSVLARTTAHLTAADLSDLVRQWVVYAISEQSMLVEMGPWMLGKLQWANDNIPLLGPAVWAVFAFGMDHTFYKVFVGGESVPGCAETVKQYAERGIGVMLNYSAEAPLGSAKSGGGIDQAALNEITTAVAEAARLAPSPAPSAPASSIKPSLLAIKLSGLIYDASILARASTALTSSTTVARGGRLPSSIPFPDSPELTAEDHELLDKLYDGLRKVASEARTHGVRLLVDAEQSWFQPAIDRFCDLLSEEFNRVDSPSAAPIVYNTYQCYRRDTPDKIAAALEHADANGYAFGAKLVRGAYQESERKRHQGTPAFEAGEPCVVWDSKAETDKCYDECAALLEKRLVENLKKEGSSAGVGVCLASHNGTSMKRFLEALREDGLAKEKDGGLEVDERLRGRVAFGQLMGMSDNLTITLVNLLRPPPSSADPSLLPLVVKYTPYANLEQGLPYLIRRANENQSILKGDPTSGRGGAREERRAVAKEIRRRMGLAF</t>
  </si>
  <si>
    <t>MTRLLAPLRRTLLRRTPRLAAAQRTLHLSPSLHRSPSTPVTPASAPPPVGTAAPGSVDGFTGEKIVRGADIDPSQLVIEKTKSPKTIPPASQLVFGRTFTDHMLCIPWNSQKGWGTPKIQPYGPLNLDPSSTVLHYAPTLFEGLKAYKGKDGVPRLFRPDKNMERMNRSAARLAFPTFTGEHLTTLIKKLVEIDADWVPTEPGTSLYIRPTMIGTQAGLGVGASTDVLLFVICSPVGPYYSTGFKPVKLYATTKDVRAWPGGTGGYKLGSNYAAGVVPQQQAAALGYQQILWLFGPEHRLTEVGTMNLFASFSSPSSSSSGIEIVTPPLEDMILPGVTRDSILSLLRDHASGKKKLEGLPENLTVSERNMTMGDIVKAEKEGTLLEMFGSGTAAIVSPIDGIGYEDRLIKVPVGSDGLGDIARVMLREIIGRQTGEIPSEWSVTVDS</t>
  </si>
  <si>
    <t>MSTAYICAEPESDSLEPSLQNILDQDTLKWIFVGGKGGVGKTTTSCSLAVQLAKVRDSVLLISTDPAHNLSDAFSQKFGKEASKVNGFTNLYAMEIDPSASMQDMVESGDDSGMNGMMQDLAFAIPGIDEAMGFAEVMKHVKSMEFSVIVFDTAPTGHTLRFLSFPSVLEKALAKLSGLSGRFGPMLNQIGSMMGGGLNTSEMFEKLESMRTVVTEVNAQFKNPDLTTFIPVMISEFLSLYETERLIQELTQYQIDVHAIVVNQLLYPEENSSCKHCQVRWKQQQKYLKEAYELYAEDFHIVRMPLLSQEVRGTEALKKFSELLIHPYKQGDEVVLS</t>
  </si>
  <si>
    <t>MGDNYKDYSRQPTHVDRSDHPSADHEYGGNTRGEPGEKNWADMTTKDLERAAQDNHDRPLGTLVGDWRVKEKEGPEEGYVGGTSAFGAPPGSDLRDYAENERGDVGRAYGQPEDDAYYGGSRGGRQSAFSQAYTAEDRYSYEPQGRQKQDFFSKNDDRGYDPDDTNFVNDVPPRPAYRTLTFYERCWLAGFQLGSFLGTTLAFNMIVIMSLVVYVTNKLNPLHKSPPRAKVEKEFEERITGERFSTRAAYYANYWGYDCEDIDVETEDGFILRLHHLTSKKHEKRGHPVILQHGILSTSVTFMVNEERSLAFWLLEQGYDVWLSNIRTNFKMPHRHYSRADPRYWAWTVKEIGLYDLPAIVDYVGKETGLKPAYIGHSQGCGTMYLALSRGMRPDLGNKISCFISLAPAVYAGPCLRHFPFSLMRKFAGSRKVWKLVFGVREFIPAIGILQAVLPGWLFGHFANPTFAFIFGFHDHNWVKRQIPKFFRTVAVPNSSELLLYMNVFAGKNCVFDTRTTEPWFPASMPPLAIFYGTLDTLVLGKPLVERIRSHEPNVRLVKAVALENYEHQDPIWAHTAIREVYPGIREVIEETRYGYKRGKHDRV</t>
  </si>
  <si>
    <t>MKWLVLASLATTLAQAQIQRVAPHADLAKRQAASPSSTSHAAATRTATGAATATRSPAHTGGGGAVPSSPLASLTKIGTATTAEATQPLPTTFAAGATPPVKGAPPLPAINQLNPAHYPPLDRIPPLDSPEVKQWLSEIDLSNIPSVNPTAIGGCANATNAQAIKDGGADGNCWWTCGGCSRASDITYCPNKNDWGASFDDGPSPYTPRLLNLLESQNLKSTFFIVGSRALSRPEMVQAEYMLGHQLSIHTWSHSSLTTLSNEEIVAELGWTKKVIHDITGVSPNTMRPPFGDIDDRVRYIALQMGLRPVIWTQYQDQVFDTRDWQIGGGVVNATGVYNTFNNFLTHAVQNLPNGFIVLAHDLYQQSVDLAVDYILPGVINAGQLKIKTIGACLGESPEQLYIETASNSSSADSDPLLQTTSTFVGATGTGFVPGIALEAQQTSSPASGSSKGKNLEASKSGSSANAQQTGNTSGAMAVKAGGAGGLFAATMLALAYLL</t>
  </si>
  <si>
    <t>MAEVDIHPVKKARTNDEAVLNRHSRNFTQNAANGGAKAMLFAAGLKEEDMDKPQIGIGSVWYQGNPCNNHLDDLGKKVQEGCALEGLVGLRHATVGVSDGMTQSTPGMSYSLPSRDLIADSLELIVQAQAYDAAVHISGCDKNMPGTFMAAVRHNKPTILVYGGTILPGKAHEDCPALGLKVGDPLNIADVLEGYGSVLTGKISEAEHQSIIRAACPGSGGCGGMFTASTMASTLEVLGMTLPYSASTPAEYPQKLQECLRVPKVLKELIRKDLKPLDIVTRQSFLNAITIVNILGGSTNAVLHLLAMARSANIELTIDDFRTIADRTPVLGNFKPSGQYMMEDLHNIGGIPAVVKFLLKETDLLDGSTMTVTGQTLAENVADAPDLDFSTQSIITPLSSPIKSTGHICILRGSLAPNSAVAKITGKEGLSFSGPAVVFDAEAPFYGALERGEVKEGMVVVLRYLGPKGGPGMPETLGPTAAIMGAGLGGKVALISDGRFSGASRGFIVGHVTPEAAVGGPIALVRDGDLITIDAVNKTIDVALSEEELAERKKSWTPPEPRYKRGVLFRYARDVKGAELGAYTD</t>
  </si>
  <si>
    <t>MRAALALAVASGASLAVACGTEKEFALIRRNAIERRAAASSALASAPAGAATVATGPAAAAPTVPTATRTDEASAAKVTNPAQECQVYSYPPVAALQAQKVFPPIWQIANLSTAQPEVVSLFNALNGSIPKINPKGTPTGDFTGVNYNGAEDPDCWWTWKQCHTPKVAGLPQDIYMVPEPQTWGFTLDDGPNCSHNAFYDFLNEQKQKATMFYIGSNVLDWPLEAQRGLADGHEICAHTWSHRYMTSLTNEQVFAELYYSKKAIKDVLGVTVQCWRPPYGDVDDRIRYIANSLGMQTQIWRDNTFDYEIATLPRAQIEANYADIIKAGQNGTFATNGTIVLTHELNNDTMALMMENYPKIKAAFKNVVPIGVAYNNTQPYVEKEYTYPNFSQYVAGTLSVSLAAPTAVSTDASLSIPLSSGASGSISATVSYASNTATGGSAANAQSSGKSAAGRNVEGGVFGAVVAAIVGAIGAGAMAVLV</t>
  </si>
  <si>
    <t>MSAPAKLRGNPPAPAPIVVQKYGGTSVGKQLHMITGNIVPQYLNDGYRVVVVCSARSGNTKATGTTNLLLRAALEAIRPKGPDLSSSVPSLRNSPSQSPAPGTPVTPRQSYLSGSLSNLRMTASGVGLDKMNGDDDRQLFDDTVDQIKRDHLEAAQKTIVNSKEVLQEVEEELEYDCERLRGFLRAAQIIDEISTRSKDIIMGVGERLSCRIVAASLRDRGIDSELVSLESIIDWDVLGDEAEVASKSADGPPQLGQEFYSKLSQRLGERLAECGDRVPVVTGFFGVVPGSLLAQVGRGYSDLCAALCAVGLSAAELQVWKEVDGIFTADPRKVPTARLLSTITPEEAAELTYYGSEVIHPFTMEQVIRAAIPIRIKNVENPRGEGTIIFPDTVSADAADETHTAKTTVAPSAAPYAPASLPSSVLEPHLGPTAITIKDTVVVLSVHSNRKTISHGFFARIFGALDKHGIVVDLISTSEVHVSMAIHGEIRKSVLDRVTRDLKVVGEISISRDMAILSLVGKHMKNMVGVAGKMFTTLAEGNVNIEMISQGASEINISCVIEERDAVKALNLVHLKLLHQAPQVFS</t>
  </si>
  <si>
    <t>MWGIETLLSTLAGGISLLVLFRRIQSTRPSLVPKSVALVVLGDIGRSPRMMYHADSLARNGYTTHIVAYRGSAPSKHLSENPHIRFVYLPTPLGWVTGLPRPLFLLCLPLKVIVGAWDLLRALVSIQIAPAFLFVQNPPAIPTLIVIKLAAFLRGSKVIIDWHNTGYSVLALRLGKRHPVVLLAKFLELLFGRLAYAHLTVSDAMKHELIKEANLRGRVVTFHDRPPASFRRLEEHEAHNLFSRLPSLNSLSDWEPAFEPDSTLFTTSSGSLRPDRPALLVSPTSWTADEDFSILLRALGLYEVAARKFAAGEGGLRDSHGQVIPLSGKKAARKLPKAVVLVTGKGAGKKAFEAEVERLEKKWNWVRVRTEWLEREDYPRLLGSADLGVSLHTSTSGIDLPMKVVDMFGCGLPVLALDFPCLGELVKDGKNGRSFKTAEDLADELITLLLGFPMPFPSDIDILRVGIKDCKYGGDEPGQEWESWEAHWDRIVAPLMAP</t>
  </si>
  <si>
    <t>MAIDYNHLIDQFGTRRIDDELLERFERLTGRKPHLLLRRGTFFSHRELNLILDRYEQKKPFYLYTGRGPSSDSMHLGHMIPFIFTQWLQDVFDCPLVIQLTDDEKFLFKASLKLEQCHSFAFQNAKDIIACGFKPEKTFIFSDLDYVGGAFYRNVVKISRLITARQSQQTFGFKLEDNVGKWHFVAIQAAPSFSNSFPQIFGDKTDIPALIPCAIDQDPYFRLTRECAQRLKYKKPALIHAKFIPSLLGAQSKMSASASESSIYMTDTQKEIKTKINKYAFSGGQTSIEEHRAKGGNPDVDVSYQYLTFFLDDDAEVEQIAQDYRAGKLLTGELKQKTIALLQEFVKAFQERRAAVTDDLVRQFMDPERKIDPTLRYGPGCTGEKPKAQATPVIKEPTSTA</t>
  </si>
  <si>
    <t>MISSLPPDHPPIPTTSTAQFPSRPPPACPMSQLAATRPPSPTAKHPYAGEVFTLGTRNSKLAMVQTEIVRRELEERWPGCEIRIFGMTTLGDNVQSQPLYTFGGKALWTKELEVALLSNQVDAIVHSLKDVPTEFPPGCELGAVLEREDPSDALVVKEGLPYTSLEEMPEGSVIGTSSVRRVAQLRRKFPGLKFADVRGNLGTRLRKLDDPNSSYTALILASAGLLRLNMGHRITSSVSSPTLYHAVGQGAIGVEIREGDERARAIIGSLECWKTSWRTRAERMMLRVLEGGCSVPVGCETKLTEVFVKGGEGDTLPSSSPKKVDTHGLIVEKDGPPVAVSPEQVSDFVKKNANGHAVTNANGIAIAEPDDTQGIPDGHPAVNPAAVCPITGKTLPAAPVSPRLAKKDLFPLPALHNCTHRPGLHPSCPSSTSLTHHATLTLTGTITSLSGTRAVFCTLARRVHSVIDCEQLGADVAKELVEGGGKEILTELGRHVKEVGTSTSLDGRPIPLAVPGDSAPDSSSSIPITVPGAPSSPPVITALSKSPHSHRTVFKEGEVCLRPVGW</t>
  </si>
  <si>
    <t>MTAHAPYTAKLNGDTGAARPIPLDQFDSVFGSLIELSSEALGGKAVDVSDEFFCAAQNLLKVPPSVSMKGQFGPNGALFDGWESRRHNPTYDWTIIKLGALGSIVGCDVDTGHFSGNESPASGVWGAYVPEGESIKEESPLWTPLLPVTPLGPAQRHLFLLSHPSSPVTHLKLTMHPDGGLGRFRAYGHVIPPPPPAKPTGEAVDLAYVLNGGTVTGESDQHFGRGGNLILPGRGKDMGDGWETRRSRGRLGTGKGDWVVVKLAEPGYLEWVDIDTLHFVGNFPNSAELYGIISNDTDAGWTRILDNTKLGPHRHHYYQLSHPDKAWTHVRLDIHPDGGVKRLRLYGRPKSQYPDYSALVPLPHPAEFEKTVNGAPNGISASHAPSFSRSVPKIPAVPLTPSAFAPYGSVIQSYPDERSAPKEIKIKTVNFGTARKFNHLAPVEYVAPPAGRFGGKDVPEGQVNFCVFRCEPQNGVRRSEAGKQQWDVKVLERHEFSTQAFVPMGGAKEGEGNYLVLVALPGPDGQPDLSTLRAFMASHSQGISYHVNVWHHPLISLGNDKQDFACIVYETGVPEVDCEIKWFEEGTVAVVEEV</t>
  </si>
  <si>
    <t>MGILSGLIRFIRIGPPPIRPSQPAQSQQQQQQRPQSTAARDTRPAARKSPHNPLVDLPLDEFLRFERDVAWKRLLVNVNPEGTSKGCVVASPSKALPDYWYEWTRDSAVVERTIVHRFIRERRAEDWTRLTEYIEASRIMQHKQTVIGGFEDGGLGEVKYHVDHEPFTGSWGRPQADGPGSRIVTLATLAIHLLEQGKLEEVEFVKRALYPGRPEEGIEWTGVVKGDLEYVATNWKIKGFDLWEEVSGRHFYTLLTLRTSLLLGARLAALLSDPTSAARYVSAADEITPFLARFWDAERGVIVVTVDHGKELGAVGAYAGTADGADVGKQVKKESHADEEEEEGAENYDETHGKISGLDTAAVLAVLHAGRATSWARLSTSGCVDPSTVFENGEKVLATLAKIVEAFRGLYPLNEGRKKGEAVALGRYPEDKYDGVGLSIAHPWYLCTAAAAEFLYLLVEDLAALSTSSTSSSSSASFLHLSPLLHSSLTSLIPSLTTHLPPPGSSLPSSHPSFPLLLRSLYTLADSFLSVIQRYVGHSGSLSEQFERTGVPRRSEWHENGQLEDSKRDPETGEEVEAIGRGARDLTWSYAAFVTAVEERDVARKALERALGAGVEAEEGALKGKGRE</t>
  </si>
  <si>
    <t>MAATQATDDAYKPCEQCFAGYKLDGEPKGTMGELGGLSYYLAAGKLEEKDRAIVLGTDIFGLGLVNCKILADWFADKTGFPVFVPDYFEGDYIDTSAIQPQLTALEEPMKNKSFLQRTWTMISLISAMLVKVGPRYLYRHRMSRCVPLAEKFCRDLKEQKGFRRLGWIGYCWGGALAVLLAGEDSPLDTAICFHPGTLTVKNFEDIRRPFMLVCSEEDMSFDSIKPAALTALASLSSTHNIPTKVYDDNPGTVHGFGCRPRLSDPRTKEAFERGLERSREWFVDYL</t>
  </si>
  <si>
    <t>MSAPAFDPLERTISHGVLQRPLSTDEEMTFPQLTQAGPHTDAYQETSPTGLVLAREAEADVAAAVRTRSQTTLVSRSHAGGKGFVDAEKGTRLDDAKLVTWLPNDPENPRNWSTRKKWLQTFLPSILCFEAGLASSIITGGIPEMGEHFGVSELVAGLTVCVFVVGFGLGPLLLSPLSEMYGRKIVYIISMFLFFIFTLPECVTDSFAVLIVFRFIAGLFASGVMCNAAGSIGDLWAVNERGNKMFAFSGILFASPCLGPVIGGALTVSVGWRWMWWVLFIYAGVNWAFCSALLVETYSPTLLKWRAQKMRKESGDPEIMTEQERQGRPLADVARETLLRPLVLLTTEPIMILFSGYLCLIYGLLYAFFFAYPIVFVAHGFNATEIGLTFLAVLVGIIVVSATAGPLQERYYQRKVAENNGAEIDPEYRLPLMMGCSTLLPISLFIFAATSIKHVHWAGALVSGIPFGFALVGIYVSANTYIACAFSQYSASAMAAKTLARSMVGASMPMWIPPLYASIGHFWSGALFAFIAVAMLPIPFIFFKYGAQIRARSKMATS</t>
  </si>
  <si>
    <t>MRPLPTLLTALTGLTLSHAHTHSPSSHTLERRATSCPSLSSKGPIMSAYVTDWLSGATASVPWESVDMAFYCCALTTQTGVGLAPGTSTAGMKKFTSAANAAGKVPVLTIGGWSGSVYFSDLVSTSKKRSAFANTIKSWVTKYGFKGVSLDWEFVGKQGAGNNIVSPSDSANYLSFLAKLRQTLGTTYIISAAVPVVGLTGPGGTILKDVSKFALYLDYIELMAYDMYGAWSKTTGPNSPLYTCEANSDSIDAAVKRWVAAGFPACKILLGVASYSHRWKTPKTKLSTTRYNNQTTQAFQALATTGQPTDSGWTVQQMISMGYLSADLTTGQGGYTRYFDSCTQTPFLFNPAGAQKSFITYDDAQSYTAKGKFALAKGLAGVAIYESTGATPAMYAALKTGLKTKSKRALAFGVDDSLTGLEQGGFAGWAVEDSALLEPEMATA</t>
  </si>
  <si>
    <t>MLRSAAARVGRQALQPRVLAPVRFQSTQQPAPAAKASALIDALPGNSLVSKTGIVTLTAATTAAAISNELFVLNEEVVILGSFVVFIGYVSTLVREPYREWADGQIQKVKDLLNTSRAAHTNAVKERIESVGELKDVEGLTKDLFALSKARRGAFCETAELEHETFRLKQQAAVAADIKSVLDSWVRFEAQVREQEQRDLVETVVSNVQKQLTDKKLQKDILVAAVAEVEQLVKSKAI</t>
  </si>
  <si>
    <t>MAELTTHFDIPYADASSPRHALDLYIPPSASPSTPLFVWIHGGAWQEECKESFRASFAPLLVKHTGLPVACVEYRLSPHVSHPTHILDVIAGFETLTGPLLECEGGQAKWDRKTLFIGGHSVGAWMTTTLVLRPPPGHNSFSVPTHIRTAIKRAIPVVGIYDHVSTLEEYPDYQEWVAAAFPDPSKYKTESPARWDKFDDEAGKNLRFLVIQSWEDELVSPCQARVLIRRLRQLYGSASAEEMDIPAEAPVDEEEKKQLPSNVEVDFDSVGSTHMGMLDREELPRRIGQYLQDVRK</t>
  </si>
  <si>
    <t>MTIYTSPYEPIAASEYHKGGVFDFIFAPERLDKRREQVAIIDAVTGAKTTYGELASESLRFADGFTRTAGLKRGDTVLLFAPNSALYPILLFAGQAAGLAVSTANSSYLADELTHAIQLAGANVVLASADLLKVAEKAAKDAGLANDKIYVVPATDGSLPSSLPSGMKPYTDLRGSPSFKPVIPSEKEAKTNLAYLPFSSGTTGKAKGVALSAFNITSCVLQTQKTKGLFDTRDCVLSVLPMYHIFGLVVMLHLTFFHGGTCVVLPKFDLPMALDSVQKYKCTTALLVPPIALAIAKHPIVDKYDLSSLRYILCGAAPLSADLQEAVSQRLKGKTKVFQGLGMTETTSVGAIPAADKVVPGSVGQLLSTMEARLVGDDGKDVKEGEAGELWLRGPNIMLGYYKNEKSTKETLTSDGWLMTGDICTRDNDGWYRVIDRNKDLIKYKGFQVAPAELEGVLLASPLVADCAVIGIYSEEQATELPRAYIVPAPEHAKSPTLTKDVAKWVEEKLAPHKKLRGGVVVVDVIPKSPSGKILRKDLRTAAAKEDMTKSKL</t>
  </si>
  <si>
    <t>MHASLVRLVARTMSSSAHTGSRSYAAAIDALNGLQSNAQVIDAIRKSGGKGGDVQLREQVEYMRRIGYEPADLNRMNVLHITGTKGKGSTSAFVSSILTTLAPKAKVGLYTSPHMVAVRERIRINGEPIAEDVFARYFWEVWDRLEQADKPAADEATPEKPAYFRYLTIMAMHVFLSERVDATILEVGVGGTYDSTNIVPEPITTGVTALGIDHIWVLGKTLPEIAAQKGGIYKPRIPALAIQQPEGLDVLESRAKELGASSFTVIPEHPQLKDIKLGLAGSFQRSNASLAIALVQSFLSSPRCPAALRSLTPPSSPPSSTTSSPLPSLPKSLIAPNPLPSSLVTGLQTARWPGRCQTEPDPLLGGEKVRWFLDGAHTVESLKCCGEWFREDALERTYGTEEQPTRFLIFNCTSGRSGFELLSSLLSALSPSSAGEKLQQPFDHVVFCTNTTFASGDSKGDLTSNAVDASDLAALQTQHDLASAFSSLTSSPSSSLKQAQIHVLASIQEAVELVRREGQKGEGKSVEALVTGSLHLVGGVMAVAELPL</t>
  </si>
  <si>
    <t>MLPALRATSMRTALPRFPRQSVVRWQSSAAAGPGEYTSILVSQPAPGVSQITLNRPKALNALNSTLFHELNAALRTLSSDDSTGCVVLTGSDKAFAAGADIKEMKDKQFAEVYKGDFLAHWTELSGFRKPIVAAVSGYALGGGCELAMMCDIILAAPNAVFGQPEINLGVIPGAGGTQRLTHALGKSRAMEIVLTGKNFSAAEAAEWGLVSRVVQEGAVVDEAVKVAGKIAGKGMLAVQAAKEGVNAAYEMSLTNGLHFERRLFHQLFATNDQKIGMNAFANKEKAKWTNS</t>
  </si>
  <si>
    <t>MVMNDVNGAFRAPNGTWHLYYQYNPTDVVAGNQHWGHATSDDMYHWVNQPIALFPPNSTAAVFSGSAVTDPNNTSGFFPNNNASNPGVVAIYTLNTPEKQTQEIAYSTDGGYSFTPYSGNPVIDIGSNQFRDPKVIWYNDRWVMTVAHAQEMFIAIYTSQNLKQWTEVSRFTRHGFTQLQYECPGLQRVPIRRRNATSSSGSSGSSGGSSNSSMSSSSSSAPSSPVSTASASLARRQASTLVSGASSLFSGASSVVRPSASSAMSSGSRASSTGSASSSSMISSGSSMASASSTASSAMPSSTSTGGAAGGSSGGNSSSNSSSQDFAWVMWISINPGAPLGGSITQYFVGDFNGTHFTPFDDSVKLADFGKDNYAGQFFYNTGDQAVSMAWASNWQYTDFVPTANELWRSADSLPRNNYLVEADRIGWVLASEPYNISAVRNSSILPGGNETTSLVNQTVSADFSNITSGAIYFSVNITLPSNVTLGDYASLNMTLTSASSNENLTAGYFFGGPNSNSTWIDRSGTRGYTGNPFFTSQFSQTAPTVAYNIEGVFDRSLFELFIDEGTYAATVDVYSQQPLTKIALATGDMPEGAQVQAAIWGLSSVWTNSTSGGNSTSGGNSTNSAASSSMMSSTSSMMSSSSSMMSSMSSTASAASTSASASTTA</t>
  </si>
  <si>
    <t>MDFRSSTDPTPPPDLSTFSLGPCPALQPTPFPSTSSTSQLSSHDARPGPSRLSSTNTSSTPKGRTRRLSSIATVQGTPVIPIERDFGWDTPAIGSGAGGRGADGRRRLGGEGVRKAVGEESRRYEDFTTIDWVADTLLERSRRRYEAATATRTLGHSLKAGFWRVVEAGQSWGVVSLVGAIIGLNAALMSIMTAWLSDLKLGYCTQGWWLNRKFCCWEIEEGFCEDWVTWTGWSGVQWVVYVLFAGLFAFSCAFLVRSFAPYAAGSGISEIKCILAGFIINGYLSFATLSIKSLTLPIAIASGLSVGKEGPSVHVASAIGNVVASRFSRFKRSQAKMREIVTAASATGVAVAFGSPIGGVLFSLEEMTINWPIKTMWRSFFCALVANVVLSAMNPFRTGKIVLFQVRFDRDWHFFELGFFILIGVFGGLYGAFVIKYNLQVAAFRRKHLANNAISEAVTLAVLTAAVGFTNRFLRIDMNEMLDVLFRECENGGDYENLCQTWAQWRMVNSLLLATVIRTCLVIVSYGCKVPAGIFVPSMAVGATFGRMVGILVKAMYRAHPTWSMFAACDPEKPCITPGTYAFLGAAAGLAGITRITVTVVVIMFELTGALTYILPTMIVVMVTKAVSDQFGGGGIADQMIRFNGYPLLENHDHAFGVPVTTVMRKELVCLPSQGMKLDELQRLLDKTKYQGFPVVKSRKDKTLLGDISRRDLEIAIEKAQLSHIVAPDAPCLFCPQDDTVSQVGSPSLVNDDGWGTPPDEWDGGEEGVVDFTSFVNQTPLTVSPKQPLEFVMQLFRRMGPRVILVERFGELIGLVSVKDCLRYTIAHEAGHDHDAAHSSNADELEATLEELRLWWRDVRRWIAEKVTGRTIPPSPEIQLDGAAVFASSSEDAGLSDIDARR</t>
  </si>
  <si>
    <t>MPRVALVQFAPLSPSSSDLPTSASQKNTDDDPATLSSQYNLQRAHDYVRQAARQGAELVCFPEYFLSGVVSSPSHWHLAQVPHHQHPPLSSVPSSTSHTQAEHWLQSFRTLARELKVDIAVGTIVERAVDEQTGEELSKEVEVVDDETREKKKEKRPILQNVAYYVDWNGEIIGRYTKRNLWWPEKEYLCEGSEDHQIFDTRFGKVGMLICWDLAWPSAFRRLLLLGAEMIIAPTYWTATDAGEVGLRHNPHSEKEYLECLVKTRAWENECALLFTNVAAPASWSPGDPIGNEEGRIGCSQVCLPFKGAIAHAKGPQEEVVFADFDLSILEDARQVYGVRRDLITKLKEKGELPDWVVE</t>
  </si>
  <si>
    <t>MSMQLILDAAQAGEASDAWCARGTGAEVWDGVDFDPCFRLKVFDGIIPLLFLALSASYLLVRLFCLARRSFARPSTKYEQLATTDRPSRRSAGSSPIAQAEFRVLREVAEKQSPDWHDPSTQKELLGDDAEPDVVEADPEAEETGRSGLALAARAVWGCKKDVLNVLANAAMLTFCTLKTVRAFQLGQGGLAWVAVEMASWAWAFILSVAKVCLAVQHRFFALSHPSLPHRNVSPAYTLLERILIPYYVGFASLTGFFDFRSALLGNKTYPYNVSGEALAIEAVLFATSSFLFIVEFFTPRPSRYSSRSSRTQRRASTTDKSLPSPPEMHASLFSLATFSFLEGFQLRSAFPRVFGAGSIKMDTIPDLRADDKTARVVLSFRQSMRTLDARLARLPLFVRRRILSDPDAGVEGLGLTPKLIYHFWPALVAQNIWSLGRVVLNPIAPLMLRRILAHIAKRERGEYAPVHVPILYAWGLFLGTILGGVCSSQGLFIGRRICIRLRSIIVGEVFTKALRRKDQAGSSSAQPTEEAEVSPSAEAAPKPASKATPAAGSDAEDLDEEELEKELEKASSGKIINLISVDTYRLSEVCAYLHFLLSEMPLSIIVICYLLFDLLGTSAAVGIAVLTLLVPIQGRISALFNVYQEKLLAAADQRLELTTEVIGQVRVVKFFAWERKFLEMMDATRKKELSAIWKRALTMVAGNGLMFGAPFIVGSVTFVFHTKVLERPLTAETAFTALAFLQVLRTPLEGFTDMFVNVLQAYVSLKRLDAFMQEEETHKYSLLQKATSPEDPVIGFVDGTFTWANEDAARQDPSVFRLKDLNLRFPQGQLSIILGPVGSGKTTLLQSLLGETNRLSGSAFLPSPVIRSTDCNPAILTETTAYASQQPWLLSATIRENILFGSPFNAKRYQATLDACALLPDLKSLELGDDTEVGEKGTVLSGGQKARISLARAIYSPAKYVLLDDVISAVDSHTAQHLVEKCLTGKVMRHRTCVLVTHAVDLCLPVAGFVVTLDQGAVVSAGPPDTLSQSRLLELEKHDKFASDANESSFSTIEGLAEGETDEALRQHQEEERRKRAEKLKLVKDETQSEGAVKKEVYYTYIRAFGGWSVALVALAIFVGAQLADIAISLALRYWANSFDRKADSFGSVFVSTVAASTGRLHAVSARLAQAARSVSQGDLSASSILGEDRKLDSDYWLAMYCLLAVVNLAFITARAAFFLWRGLCASRILYRRLISQILGAPIRFFDSTPTGRILNRLSKDMETIDQDLSQTAMYYTFELVAVAGIIGTVSAAVPAFLLAATVIAAGYWVLGYIYVASSRELKRFESVTRSPIFSVFGESLQGVSTIRAYGDASRFMRHIFRLLDENNRPFFTLWLANRWLSLRTDVFGAIAALIAALFVIFARSMDAALAGFVLSFALMFQERLLWIVRLNAQIEVQANSVERIQEYLELEQESQGGVHPPAIWPTRGGTISVNKLTASYAPNLPSVLKAVSFEVKGGEKVGIVGRTGSGKSSLALSFFRFIEPSSGNITIDGIDINTLKLEDLRSRLTIVAQEAALFAGTLRFNLDPFGQHEDQAIWDALGRVQMAAPGASGITPKPTPGPSRAVSPTNSDDEGSEATATAEDERYVVKSLDMPVKEGGKNFSAGQRQLLALARGILKLRSSSILILDESTASLDHATDERIQETIRSEMADATILCIAHRLRTVIDYNKILVLDHGVVKEFDTPSNLLADTDSMFSALCQKSGEYDVLKKMADDAAKQRGEFHRVSSLSQALASFDIVLIVSLNSFSSTTSRSPARRLGTPCYTVWDTVTPTLTARDSPDAPHLSLRWLPRLPRPKRWATSPSGKLWAETLHRYQASVPVSPNHEHSKQAEWEAELERQLRFGSKEGGRELEKEYKRQLREVERRAEHAGAENLVREVLPVYFVEHGEDVDEGVLASVGAEINSLQPQTIILLAPHDTSVSRLLVSTASTISSAYSPVLSFTGSPRVASQLIRAFAHTPPLGVPAAGSTLPTLSPRSARVLSAMHLNPDVELVQVLLPVMQEKEARWGAEKWWDAGRAIHHYLHEMEKDVQQVVGVGKYKREYKNIVVLALGSAAPKNPSSSFPALLSSALAHHTSHARELSLHSLYSSSSGSKPRKAVRGEAVGLYTAVAAAGEGEGEMLGRGEVWRLGHLPIR</t>
  </si>
  <si>
    <t>MVQHHHTLVLSFPSLSSFLSLPSSPHRSTCLDTVYTAAKRARTSLLVVVRTPQNGQSPWRTEQSDDSSSSTSSSPASPPRLPPTSLFVPLERALSLVYSAATRAYLEEDRLLAKLDAVVEEMRGTGICLPSGADERTLERWEWPGETTTPEGGEGVLTTGKGKASSNDVASLPSANLDDGAFTSATGSPAPPLYRTSAMGGTFDHLHMGHKLLLSMACSITSQKLIVGVSDDALLKNKKHRDLLEPLNVRIRNVQSFVALIRPEIQCECVPLQDVYGPTANDPSIQALVVSDETKAGGDTINKLRTSRSLPPLDVWCISLVAHDAQGGSATSQEEKVAVEVASKMGSTGIREWLARKREVEVAAGGA</t>
  </si>
  <si>
    <t>MSSCTVLGSVALNYGASCFEGLKAFRHEDGQVKLFRPQENAARMNYSAAAISMPEIPEEMFLEACHKAVAKNLHLVPPHAPHGSAGSMYLRPLYFASGPQLALVAPNEFTFIVYVTQTGSLYGTAGGKAPAVDAFVIEDFDRAAPQGTGTYKLAGNYGPALRHMAQAKKNGYPITLHLDSKTRTFVDEFSTSNFAAFKKASSPVSTPTLVVPKSESILRSVTTKSLMDIAKSFGWNIEHRPLKFQEVVDGTLEEVFACGTAAAITPVRSITYTAPGGELKKVSLGDGQNAGPNTLKLLAELTGIQAGNREDKFGWTWPSEGVDASKA</t>
  </si>
  <si>
    <t>MCPSAASTSADPAPVPTTEGAVPPEFTPVDTHAPSQPEVVAAKNGTTPQHNPYAPRASDFLSNVSNWKIIESTLREGEQFANAFFDTETKMKIAQALSDFGVEYIELTSPAASEQSREDCKKICQMGLKSKILTHIRCHMDDARIAVETGVDGVDIVIGTSSFLRKYSHGKDITYIIKSAIEVIEFVKSKGIEVRFSSEDSFRSDLVDLLSIYRAVDKIGVNRVGIADTVGCANPRQVYELVRTLRGVVSCDIECHFHDDSGCAVANAFCALEAGATHIDTSVLGIGERNGITTLGGLIARMYVVNPDYVKSKYNLAMLREVENLVADAVQVSVPFNNPITGFCAFTHKAGIHAKAILANPSTYEILKPEDFGMSRYIDIGSRLTGWNAVKSRVEQLELELTDEQVKDVTAKIKELADVRTQSMDDVDTVLRVYHKHVSSGALGLRQPARFDELLAEHKSQNGSEAGDEPAAKKQKTSA</t>
  </si>
  <si>
    <t>MPQPVTSIRRLRASRPTAPYRSSASLLSPHLASAASLLQPQAAIDTTHLRLPGLSVSAAMPLFPTSPAPRQVPLLNSACPWASSEEDLRRLWDNPYTSAMTTRTATLEGFPDDPSLHQVTFFGADAHSTANSFGFSPHPLSSYLSWLRPLIRQSPKRKLIIVSIGGNEEEIETMLRMLQEFADEVGETIAAEYNASCPNIPGHPPPAYIETQLSTFLALLARYASPTLKVGIKLPPYTFQEQFDALLRCLVEVAGSKGGKEHPISFLTSINTLGQGFVLADQMTDVPSDPVAQRRKPVEEVFALPSATGGLAGAAVHQLSLGNVYRLASLLRSSSSPYLQHAPSLREITIIGVGGAHDAASVERFEKVGADAVACATALGREGTSVFERMAGGAVQAKL</t>
  </si>
  <si>
    <t>MEAMGLGDGSSSREEERMKVDEEPAPAIIMSKEKILKEVKAKAATEKPVLSLVVIGHVDAGKSTLMGRVLHELGETTDREVASNQRQSEKIGKGSFAYAWTFDAMDEERERGVTIDVAIDTFSTQRKRFTLIDAPGHRDFVPNMISGAAQADVAILVVDGASGAFEKGFEGGGQTREHALLVRSLGVQQIIVAVNKLDAVRWSEVRYKNIFDQLFPFLTDIGFMPHKITFVPVSASTGENLTKQTNELLRAWYDGPTLVEELDSLPVPTRALDVALRIPVSNVFKGQSATASGLAVTGRVESGIVQVGEKLAALPGDESGIVRALEVNGELVPYATAGANATIFLSGIEANQLSVGSVLCPRSQPVPVVSTFTAQVLVFEPKHPITAGYAVELFHHSRDIPASIVALEAMLDKTTGKVTKTSPRCVRFP</t>
  </si>
  <si>
    <t>MLSRPPVEPPDSSLSDGEEAALLSRYGRTAGPFDTPEESEAAYTRQLWGVYAYSVASEVFPIVTGTLLLPVLLETYARQNGVLAPERVVACPPSGLGGAAAGEGEEAARCVVRLAGVWLDTASFSLMTYSASVFVQALTVISMGGLGDDPWMRHRLLTLFATSGSILCILFLFLPSASAIWPLCTLLALGANVAFGASIVCLNSYLPDLGRRHPTVLLAQAALLNARQSYARHRRESVSSSNTLLSASQHLARATDAYTAAKGKATGEISARAIAVGYGAGIAVLVALLPVLRWLGEGEVDGTWPLRVGVAISGMWWMVGTVPASIWLRPSTSIVKFTNSTAKATSLRSHIVQGWRGLGKMLREWRRLPSTFVFLGAWFILSDCFATITSTAILFAKTTLNLPTSSLVLVSILTPLAGLVGALAFPILQHRLHLTTHRTLLLLVSLATIIPLWGLVALRTSTQMYLLACVFGAIYGAFQALMRACFSELIPTSQSAQWFGVYSVTDKGSSFLGPLLVAYVTQVTGDIRHGFWVILILLLASLPVLAKVDMRKGSEDAEAFDREIKALAADEEVLPEEVEDV</t>
  </si>
  <si>
    <t>MLSRLSARGAVAAARPAPFSSAVKGKAFATSACTQASAKACTDYLEPTHLDDSIPADVKAKLAKHASVTLNTYARPPFILTRGKGLKLWDSHDREYLDFSGGIAVNALGHADEGVAKVLQDQSRKLVHVANLWHNEWSGELAHLLVQKTKEFGGLGYPAGQAEANGKAEDGGLKVFFTNSGTESNEGALKFIRKYGKHVSAMRNAQGAEKGVAAPTDEKVEIVSFRDGFHGRSMGALSATWQPKYQLPFAPLVPSFVPATMNDIDSINQVVTEKTCGVILEPIQGEGGILEAKEDFLRALRRRCDEVGALLVFDEIQCGLGRTGSFWAHGSMPVDCHPDIVTMAKPLANGVPIGAIMMKDKVADVIKLGDHGTTFGGQPLQTRVAHHVVSRIAAPSFLSNVSSVGDSLKARLANVHALFPRLVAGPPRGRGLILGLPLTRDEYVQKVVKLMRERGVLVLSCGRQTVRFVPSLIATEADVEKVVDVLESSLVVLNRQEEGL</t>
  </si>
  <si>
    <t>PSFTGEPSPLVLRTRLYETIELVFDSLDDADAVWDSLKGLCGSFSAGGLENRYAFFCNDAGKADKKGKGKASWDIYSAEEEFARMGMGTRSKAWRFTDINADFQFCPSYPAKIVVPAKISDTTLSYAVKYRSKSRIPGLVYLHWANLGSITRSSQPMVGITQNARSIQDEKLIEAIFSSHSQHSHKFQPMSLGDPLSSSSSLDLASSGQVVYGATATNVIIDARPTKNAYANSVKGAGTENMLYYKNCKKEYLGIDNIHVMRSSLNGVFDALADAEASGRLDRSALRRTNWLSHLTNILDGVLIVIRTVHLYNSHVLVHCSDGWDRTSQLSALPQLCLDPYFRTARGFAVLIEKDWISYGHRFADRSGHLCNDRVDFVQKSGADVSTQQAFLASVTRQFASSSHAFKETCPVFQQFLDCVYQIQRQFPDRFEWNEQLLRHLVHETYAGATGSFLFNSEKDRADLRARTRTRSVWETVFEVDESGELKLKPEFRNLDYNPSLDNPDSKAHDADQGVLLFDPQNVRWWFELFGRSDDEMNGRPFANDPGAAPIEPTVTEFKVVESPEDDPVTNGLIAQASSLVLSDSPASPVTSPSNFPAPLPSSRSSSPATSRQEALLSQQQLSETVASVQKLGWSAWKSVRKFGEDAARQLQEQQAKRAAAAAEEAERRESGFAPDERGAREAGGGGMWSKLSTSNPWATTANDEAPATTSAPIYKAYQPRHAPDSFASTPLGPDSSASTPASAPSFPQRTQRQPSSTLSINPWETVSREEASLPDPAGPARPSSERPKVESEAEGRSGDPLGVGLA</t>
  </si>
  <si>
    <t>MVATNDCDVLIVGAGPAGLMLSTWLSKLKIRTRIVDKAPTKVLVGHADGVQCRTVEVFQSFGFAQRLVDEGAHINEVVSWALDSKGDLQRTGRIPDNEPGTSRFPHAVLSQGRIERFLLDAMKDFNDLTVQRSTAPVSMSVDQNLVGDFSPNSYPISVTVRRLTEEESVPTQLGAVPNGLHRSNLLADDESDAAKGTKEAGAFDNAGEEETIRTKFLVGCDGARSWVRKHMGLSLEGDAAGAVWGVLDAIVSETTFPDIRLKCTVQSKVGSILIVPRERDYVRFYIQIGSTKPGERFDRSSVTPESIIETAKKIMAPYTLECSDFEWWTVYEVGQRLCKTFSHDKRVFIAGDACHTHSPKAGQGMNTSMMDTYNLGWKLAHVLLGKATPDLLKTYSEERYKVAKELIDLDYKLSRMFSAKPKEEGGDGDGVSLAEFKAFFKSLSRWASGTAVHYLPNMLVAPERQPALAPGLPTGMRFESHLVVALADARPWHVGDRLVSDGRWRIILFAGDIREQEQKAKLEQVAAYLDTPDGPIRRYTPPNDDLDSVIEILTIISNPRISVEPNAFPAILWPARKPYGSRAYDKLYADDSSPVTPNVRGEIYKNLGIDPKTGCIAVVRPDQTVSLVCALDEHKQIGDFFAQFMVPRA</t>
  </si>
  <si>
    <t>MAVPASQPELATPDRQNPPRQARTSGGGSVIGRRGQVSDAHLLRTSLFPPGLSCCPATRFALVFDTAITANNPARRQHPRIPMTEAAKPKSTSSSSSGTLPGSEPAPVVGDKSSFAQTHPNLQRTISRDVPVNYFSPDGDLQRTLSRQQSGWSTHTQDPNAEDFDYEKHVRHLLRRAEESGIKQRALGVTFKDLTVTGEGSGISYGASLTGLVRAIPALPKTIAAMRHPKVKAILDGFTGTLRPGEMTLVLGRPGSGCTSFLKTVANYTESFRGVEGTISYDGATPQEMRKHHAGDLAYLPEDDHHLPHLTVGETLSFAAAARTPAAPARLGSRNETIERKRDVLLTLFGLKHTYNTKVGNDVVRGVSGGERKRVSIAELLTTGCKLGCHDNSSRGLDASSALEYVSALKVATKIGRLTSVLSLYQAGEQLYTLFDRVAVLYEGQLIYFGPAHMAVDYFKEMGYEPQPRQTSADFLVAVTDVKGRFPREGYESKVPKTPLEFVDYWKKSNLYKQLVEEVDARLAITESDEGRQHLESYRQSAAAERVKRQSKKSPYLISYTMMLRLAMKRRYRMQMNDLPTLAIVSIAALFQALIIGSVYFQMPKDTSGFFSRGGVIFFAILYNTFTGMAEITSSYSQRPIVVRQRNFAMLRPSADAFAQTLVDIPFKLVTVVVFDIVLYFMAGLGYTADQFFIFLLFTFLTTMAMLIFFRMLASINRAEPNATLMAGLAVLVIAIYVGYAIPRPSMRVWFRWLSYAQPVSFGFEALLTNEFRKLNVPCATLVPAGPSYPGIAVANQVCAGTQGSTPGSAIVIGSQYMEQNFGYKWSHTWRNFGFIWAYLLFFLAVNLISYEYQRDESAGGGILLFRRGKAPKELVAAIEDPARKGDEEQANPSVDATVDEAEKEKAAGTLERATDVFTWRKVCYDVNVKGGQRRLLRDVAGYVAPGKMTALMGESGAGKTTLLNVLAQRVNTGVVTGDMLVNGRPLPVSFQRQTGYAMQQDVHDPTTTVREALRFSALLRQPRTVSKAEKFAYVEEIIKLLEMEPYAEALVGEVGMGLNVEQRKRLTIGVELAAKPALLIFLDEPTSGLDANASWSIILLLRKLAEHGQAILATIHQPSSELFQAFDRLLLLKKGGQTVYFGDIGKNSETLLEYFHARADKRCKPEDNPAEYILDVIGAGAAAKVSQDWGQLWLDSDLAKKVDREIDELHRSKEGEASQADESPDAGRDFAAPVGVQFATVLRRNFANYNRDSVYVMSKVGLNVIAGLFIGFSFWASPYDQSGLQNFLFGIFMAVVLSAPLSQQLQPKFLALTQLYEARERASKMYSWPVFVITAILVEIPFNIAAGTIFFLCWYWTVGFPSSSNRAGYAYFLFIIFETYFPTFAIAVASFSPTPMAASVLFSSLFSFVIIFNGVVQPPSQLPYFWRSWMYHLTPFTYLVEGLLTNAIGGAALHCTQQQFQRIVPPSGQQCVEWLQPYTSMAGGYAQVLQDGSCGICAYSSGDQYLQQLNMSYSHRWRDVGLLFPYIGFNIFATFVGFYLFRIFDWSSLSFRGKKSSATAGQPSHESTPQNEQEKGVKIGDGRTDNELS</t>
  </si>
  <si>
    <t>MAASVEWSRITNKLGLGKQTLADLSAFRNRAAAARAANAAVKEQKVTVDFEHYRSVLKNKDIVAEGEKLFKSFKAVDYDLQAQLKAIAAFEAKAVSQTHWRRAGEELCETRAGGWAVQRVVSRGVGGARRWTFESGRLTRCAPSQVASAKEAATKVQADLSNLNSTLKNIEEARPFDQLTIDDVTKARPEITETVEKMVSKGKWTVPGYTEKFGVRSASSSATCGRFSSRRPFSSRRPFFTDFFALPRALSCVLYTDRTSVPSKRLEPGRMSPSNLFCKSCRASGHRERCLR</t>
  </si>
  <si>
    <t>MSQPKTLYDKVYDNHVVREDENGSTILYIDRHIVHEVTSPQAFEGLSKAGRKVRRLDGTLATVDHNVPTSSRKNYTDSASFIKEADSRIQVLTLEENVKKFGVQFFGMTDRRQGIVHVIGPEQGFTLPGTTIVCGDSHTSTHGAFGALAFGIGTSEVEHVLATQTILQSKSKNMRVQIDGELAPGVNSKDVMLHVIGTIGTAGGNGSVIEFCGTTVEAMSMEARMSMANMSIEAGARAGMFAPDEITFDYLKGKPLAPQGAEWDKAVEFWKSLKSDEGAHYDKVVKINAADIPPTVTWGTSPEDTVSITGTVPDPAQAPNDAAKAKIERALTYMGLEPNQKIQDIKVTNVFIGSCTNSRIEDLRSAASIVKGRKVAEGVYAMVVPGSGLVKHQAEQEGLDRVFSEAGFDWREAGCSMCLGMNPDMLSPGQRCASTSNRNFEGRQGPGGRTHLMSPAMAAAAAIAGHLADARKYQPDERTGAAPVPAVEIAPEEQQVPTTQQTPDAADDGVAQSLGAPEVTAPVTTAAAGMPKFEVVEGAAAPLERANVDTDLIIPARFLKTIKRTGLGVSLFAALRYNADGSENPDFILNKPGYRDSKILVVSGGNFGCGSSREHAPWALLDFGIRAVIASSFADIFNNNMYKNGSLPVILPEEQIAILIEDAKAGKPLAVDLPKQVVRRQNGDEYPFEVDQFRKHCLVNGLDEISLTLQHEDSISQYEKKRSELWPWLDGKTYRAGKIGVAGGAKTLTDW</t>
  </si>
  <si>
    <t>MAVSAPPVAGRNFRLAMIQLAAAGDGTDKAANLAHAKDMIAQAVKGGKEGKRPDVVVLPEIFNSPYATGVFRKYAERIGWSPETKDSYDVAQSESESVKLLSEAAKEHGIWLIGGSIPELSPDDKVYNSSPTFSPDGKLVAVHRKVHLFDIDIPGGITFKESETLTGGDWQTLIETDFGKIGVGICYDVRFPELAMTAARKGAIAMIYPSAFNLTTGPLHWELLQRARAVDNQIYVAMCSPARATEGDGYKAWGHSGVYDPMGKCADKLEEKEGILYADIDMDAINKARSGIPVTVQRRFDIYADVSKA</t>
  </si>
  <si>
    <t>MAAVHAKEDSKEEPAPVQNPQRIATESANHKTLYMPSRLTTADGSATAIKVVAVPKPTCTLPGLPATTLLFDEETGLTKAVVNAAELTGLRTAAASALATTILASPTSTSLVVFGSGTQAYYHARLVIQLFPSIKKATIVVRKVTPRATDLVERLRREASNVEIEAVTGDNASEVVKEADIICTCVPSTEPVFDHNDLKPGVHINAIGSYTPSMREFPPALIAPHTSSSSDSPHIPTILVDSPSACLSESGELITSRISPSSLIPLGSLLSADGTLSPSPATQEKLEQLREKGRSLFKCVGVGGMDVGIARLVVEQAERMGLGTRVPF</t>
  </si>
  <si>
    <t>MLTGADVAKHNSSESLWMIINGKAYDLTEFQTNHPGGQKILLKFAGRDATEEYEPIHPPGTIEEALPADKHLGEVDMSTLLPEQKIIEQAVPKPTTAGDAPMTLGACLNLDDIEKAAERLLKPKAWAYYRSAADDERTHNWNRESFYSVRLRPRVLRDVTTVDLSASILGHTSSLPIYISPAAMGRLAHPDGEKCLARVAAAHQIPYMVSANASVGFEELASQAKEGQILFYQLYVNRDRAKSEDILRRVAKAGYKAICVTVDAPVAGKRERDERAKLDDEAASDPNMQKAVKSTGPDAPDAPQDEPSQGIAQALGSYVDPTLAWHDLEWVRKASGGLPIIVKGIQCAEDAALAAKNGAQAIILSNHGGRQLEGAPSSLETLLEIRKFEPWVLKKLEVWCDGGFRRGTDVLKAIALGARCVGIGRPFMYSLVFGDEGVNKVATVLREELAQNARLMGATSMTEVVPSMVNARELEQNVYNGPYESPVRALAKL</t>
  </si>
  <si>
    <t>MPGDLKALILVGGFGTRLRPLTLTYPKPLVPFANKAIILHLVENLVKAGVKHIVLAVNYRPEVMISVLKQYEEKYNITITFSVENEPLGTAGPLALARDVLGKDDAPFFVLNSDVTCSYPFEELRDFHLAHGGEGTIMVTKVDEPSKYGVVLTVPGQSTIDRFVEKPKEYVGNRINAGIYIFNPSILDRIEVKPTSIESEIFPAMARDRQLHSMDLEGFWMDIGQPKDYLTGTCLYLSYLTSKKSPELADPAKHDAVVAGNVIIHPTATVDPTAVIGPNVIVGPNCQVGAGARLQRCVLLDGARVKAHAFVQSSIIGWSSSVGRWARVEGTTVLGDDVAVKDEVYVNGASVLPHKSLSSSIYEPSIVM</t>
  </si>
  <si>
    <t>MLSFWTALSHLLGWTYTAAWSVSFYPQLILNWRRKSVTGLSIDFLTLNPLGFLCYSISNLALYASSTVRASYRARHDGHNPQVALNDVVFAVHACAVAGLTWGQSWVYQRDPSQRLSSYNRLILLLLFLSLLTLTLLATLERLSYLSLVLFLSSVKLYVSAAKMVPQAWVNYRRKSTEGWSIENILLDATGGLLSLTQLVLDSWVDGDWTGITGNPGKLGLSLLALAFDALFVVQHFVLYRGRRGSSNGKEQEREDAEAAAGARARAGRGEQRGGSLGDRGALLAGEEEAADEDEEEEASVRRRGTEREPLLGRTRRGHERASSVSS</t>
  </si>
  <si>
    <t>MPAYPPSGQGHQGYQDPFSDRHSPRPPHGNPLNASDPRLVYGQAPSAQTPSQQQQRPSGYALHDKPSYATSMQTLPTGSSYSLAGGKEFYDDGVYPDEDTESKTPLRSEFGVGHGVQGGYDPDQPLYAPGGYSPHPAGSYSAQSAYSQGSRLLSRKETSAEAWKQRQRINPKRAQTKKVKLTQGNYIVEHPVPTAVRNANLSSGSRGGPTEFSHLRYTAATCDPNDFTAENGYSLRASSYGRETDLLVCITAYNENKILLARTLHGLMLNIRDMCKGKWSEFRKKAERGGVEGGKQGEAWKRIVVCLVFDGIDPADKNTLDVLATIGVYQDGIMQKSVDGKETVAHIFEYTSQLSVSPKPALVEPHPNDPNNLVPVQMIFCLKQKNAKKINSHRWLFNAIGRHLKPDVVCLLDAGTKPGKRSIYYLWEAFYHDKHLGGAAGEIHVMLGKGGRKLLNPLIAAQNFEYKMSNVLDKPTESAFGYVAVLPGAFSAYRFTAIQGRPLNQYFHGDGTLAARLGPKGTDGMTIWMKNMFLAEDRILCFELVAKANESWVLGYVKPAKGETDAPETAAELIGQRRRWLNGSFAAGVYSLVHFGRYYKSNHGILRLFFLHIQAIYNTINLIMSWFAVANYYLTFSIIITIVGTSLRSPNDIAGGDPDTIKCWSGSFLQDDSGNSFDWLGLVNWLFQVIYLMFLALQVILALGNRPKAEKLTYTISIAVFAFFSLYLIFCTVILTIKAFCPIGSILAKNSGSSINVFLGSTYGPIFAGIAGTFGVYILSSLLYLEPWHLLHSMPQFLLIAPSFTNILNIYAFCNLHDVSWGTKGSDKVDTLPAAQSKKDGEEKVVETHEKVQEDIDLGFKATVLRAVEPFVEEEEVVTPTMDDRNKTFRTRFICVWLFMNACLALAITRLGSSARSRYFQAILWTTFGLSSIRLMGMLWFLVGEWVFRAARFCARGRR</t>
  </si>
  <si>
    <t>MSGKGARENVFPTRMNLTVTKTRLKGAQTGHSLLKKKADALGKRFRAILAKISEAKLKMGRVMQLAAFSLAEVTYATGDIGYMIQESVTEASFRVQAKQENVSGTILPAFEVVRSGGGEGGNAQGPNGGFGLTGLGRGGQQIQRCRETFSKAVETLVELASLQTAFVILDDVIKMTNRRVNALEHVMIPRLENTISYINSELDEMDREEFFRLKKIQSKKKRDNAVKEEAETAARVEREAREDAEASQTGYGAGAGAGNTDAGTSGEKNLLADKDEDVIF</t>
  </si>
  <si>
    <t>MSSTTSRRSKPPPYEPPEPPKPPARWWQLDRAERDLLALSTASKLLLFPAYRSTDFEVHRNWLAVTHSLPLSRWYYDTTSEWTLDYPPFFAFFERFLSSFAYIVDPDIVRLDNLGYTGGAVVAFQRTTVILSELVLALALFRWARTSQKPDYPTASVIAASVLFHPGLLIVDHIHFQYNGFLLGILLWSLIAARDNNLYACAALFATLLNFKHIFVYLALPYFVFLLRRHCYPPGGKFQIDRVVELGIIVASICTLSFGPCVVAGGFSQLRQIFSRLFPFQRGLNHAYWAGNVWAIVSAVDRVLVKYLVARGWPISTEALTSSSRGLIGSTTFGVLPNITPRHTFALTFGFTSVFLVKLWFDPSYKRFLNSVVLAAMTSFLWGWHVHEKAVLLFLVPLSLTATDDDNHYRAFLIATTAGIYGLFPLLIKPAETPIKILVTLLWSAFVLPQLRKVVYRPLPNLFTMLIDKAETLYLYGFVFVQIYTTFLHSFLFPSAPAASSVPGVIICSASAVANGTCVDPAVAQQAMEVSEASMEFLPLMLTSVYCAVGIVWSWLRLSWGFLTS</t>
  </si>
  <si>
    <t>MRTPSSPSSASSSSAFSSSASSPLSTAPTTAPSSPKLFASGLAGLPSPFYPPTLAAREGFASSHQPDALPSAFPPLPSTSQRPLEADAVTKGTPDEWIPRDERLAPLPDLWKEGFLTPTQLFYVRNHGGVPQVTREEAANWTVDISGLVNRPCTLTLTDLLDPRRFQTVTLPVTLVCAGNRRKEQNVVKKSLGFSWGPAGLSTALFTGVYLADVLEYVEPRAEGAFGEPGYRRPEHVIFEGAEDLPNGKYGTSQRYRWARNKEKGMLLAWAMNGEALEPDHGFPLRLVVPGQIGGRSVKWLKKIEVSDRESNHHLHYHDNKVLPATLSAEQARNERNWWYDPKYIINDLNVNLAAARPAHDEKLVCSPEPEAAYTAEGYVYAGGGRRVTRVEVSLDDGAAWSLADISYPEDLYRSTPFQGRVWGTLDLTDREECFCWAFWKIKIPLDKLQDSGCISIRAMDESLHQMPSTMYWNPTGMMNNWWFRVAIHRSTDAAGKTVLTFEHPTMPGLQPGGWMERLKESGQDPANPSFVKVTTEDETILAQAKEAAAAKKPKLVMTKPGVDRKITRAELVAHNKEDEPWFVVNGEVYDGTGFLKDHPGGSESITLVAGEDASEDFMAIHSIDAKLRLADFHIGTLVGGEEAPVVAGEPVAPATPDPIFLSKTKWKPAKLVSIERVNRDSRVYRFALEHEDQPLGLPVGQHVYARLRRKVCPADAEAGGADVKVVEGELVQRAYTPVSRQGAKGYLDLLIKVYFRTSAFPEGGKMTLGFEELQVGDVVEFKGPLGSFEWLGNGSCRWRGVERKVKNIGMICGGSGITPILQVLRGVIHDEQDKDTKLHVLNANKTEADILMRAELDELSRLAGPERLRQHLVLSKGSDDWAGSLGRIGKDHLVKYMPPASPDSLILMCAPPPMQDMVVAHLAEMGWDVATQVVIF</t>
  </si>
  <si>
    <t>MDSDLHNRPTAGPRTLTDQSLLTKPSPSSDSFEPAKPVPQLAFGDADYSKPPREDGSGSWVGRTWAWLIRSENVEAHGVGPLKEEHRTDARFLSNFTLWLTMNATIACFSTGTLGPLYYSLSMRDSFLVIAFCNIFSCGIPAYISTFGPRLGMRTMGIARYSYGYYPAILPALLNLISFIGFCAVNSIVAGQVLAAVNPGHLSTTAGIVIVAVVSMFISFCGYRVLHAVERWAWLPVILAFILLTGFGGRHLGSATSFAKDVPATAANVLSFISIVVGFTISWGGCSADFNTYMRPTVPSYLVFIYTFLGLYLPCALIQILGAAFAAAALSGEVPTWEAAFGDGSVGGLVGVAMEPMKGFGKFLLVIFSLGMISNNAPTQYAFSLSLQIVFPFLTRLPRFLLPIAGTAIYLPIAIAAAAHFAAALSNFLGLLGYWSSIFVAILLIEHLLFRRGHFSSYDLSLWDRSSRLPPGIAALFASFCGAAFCVVGMDQVWYRGPLAVSIAGPSVSAGGDIGFETGMAVAGAVFVPCRWVERRVFGR</t>
  </si>
  <si>
    <t>MLVLPGASVFHPPQRAALLARVNANAPQVTSVDAVYIHYVEPVSLAAGKTLADPNSKERKVLDALLKYGDDYALAETRPAVDLAVEVGNAPGVIWVVPRAGTISPWSSKATDIARMCTLDGTVQRIERGIAFVIKAEGDAQRVAHLENVAHFLHDRMTQLLLDQKPEAKALFERGSPAPLKTIDLRDKSVTEAKEKLVKANQELGLALAGDELDYLVESFLASAASGRDPTDVELFMFAQVNSEHCRHKIFNAAWVVDGQEKDNSLFAMIRNTHKLTPEHTISAYSDNAAVIDGSVVPRFAAAPSTAANVPVYQANEEHMPILIKVETHNHPTAVSPFPGAATGSGGEIRDEGAVGRGSRPKAGLAGFTVSNLLIPDFVQPWETDFGKPAHIASPLDIMIEGPLGSSAFNNEFGRPGLTGYFRTFAEEIPSLDKDGKPSTEIRGYHKPIMIAGGYGNVRPEFALKDKIEPGARLIVLGGPGMLIGLGGGAASSMASGSSSADLDFASVQRENPEMQRRCQQVLDTCVSLGAENPVQSVHDVGAGGLSNALPELVHDADLGGVFEIRDVLVDDPGMSPMEIWCNESQERYVLAVGPENLERFEAIAKRERCPYAVVGTATTEQKLVVTDRLLGQDAINLPMSLLFGKPPRMHRKAVTLQPPRNAFDSSLKQYLPLAESTRDLVDLAVERVLHLPSVGSKSFLITIGDRSISGLVARDQMVGPWQVPVADVAVTSASYGFDVLAGEAMAMGERTPLALLSPAASARMAVAESLLNLAAANTPSLAHVKLSANWMTAASYNDGNEGAALYEAVQGIGMDLCPALGVSIPVGKDSMSMSMGWNDDAGKRKTVTAPNSLVVTAFSPVTNVDQTWTPELQVVPEPTVLVFFDLANGKQRLGGSALAQVFKQIGSEAPDVEDPKVLKAFLEGCNRIRAEHPEIVLAYHDRSDGGLFTTVVEMCFAGRIGAEIMVDAFKKDDDAIAALFNEELGAVFQVRQSDVPAFSQAFIRAGVPSTAIHPIGRVASSREDQAVSIASGGALLWSSTRAALQQQWAETSYRMQALRDSPQGALEEFENIARDDNTGLFYRLSFDPAQNVADPFLEKLTSLNDRPKVAILREQGVNGHIEMAWSFSQAGFAAVDVHMSDLITGKVSLADFKGIAACGGFSYGDVLGAGNGWAKSILLHDRARQEFSAFFNDRTDTFALAVCNGCQLFSQLRELIPGAENWPFFKQNLSGRFEGRVSLVEVVDSPATKDSVFLCDMAGSILPIAVAHGEGRATFIAPASQEKNAANVVVRYVDPSGQPTERYPYNPNGSPGGITGVQALNGRVLAMMPHKERVQVLAANSWYPKEESKKWKRRGPWTRVFESARVWVG</t>
  </si>
  <si>
    <t>MPTLRSESAPRRSSRVVQAEKAAAKAKEAASAAADKASKKARPAAKKAGKVVKKTAAKAKTAVRKNVVKPAAKKVAKAAGVDVKEDEEDKPKSTSRKRKADEAEDDKDDKEDSKKQKKDEGASGKYTIGDIVEDVVLHNEDDKEVSLKSLYDEKPLVIFSYPKADTPGCTNQACGYRDIHSEFSDLGYGVYGLSKDKPTAQLKWKTKHTLGYSLLCDPEDKLLKKLGATAANKRCHWVIAKGGKLLEAAIGVKPANDPKNALDFVKSIKNGGAEKKKDE</t>
  </si>
  <si>
    <t>MATFAKASFDAAKYAQARPSYPRALFDHVLAYLDQSSSPALTQRPRTLLDLGCGPGVSTFDWLDLDRFERIVGIDPSDNMISAARGILEEKRAKGEIKDGVEVRFEKGGSDNLAGIFEDGSVDLAVAGQAAHWFDAEATYRELARVLKPGGAFAFWGYGEFFFQKQPSLNRLVTTYSSGTLGKYWQQPGRSIVEALLTPFPLPSPSSSPSFDPSSFHRSFFLRPHGPPPPLTLPPLLDPPLPSAEGESATYSLQPATSTTTDAPLSVSITRTILLQRTWTLSQLEAYLRTWSSAHAYNASHRPSSPDSPNAGTGQAWRDCVEVFVDGLRREGVSEEEEGMEVGWEMGVVFGRKRA</t>
  </si>
  <si>
    <t>MTGDAEHAERDGEVPAARPWDKQQLEKTIQWTDYEAFKKDDQAFLQTLDSLIRDGIVFLRNVPTDAKEGHHTELRNLVERIGSLRRTWYGDLWDVKAIEGSLNIAYTNLDLGLHMDLTHFDNPPRYQFLHSLQNTHIRGGLSYFVDTYALASHLHTHSPSSFQTLCTEPVRFEYKNGPHHTKFVRPTFELRQGSSQALHAVNYSPPFQGALPLERLANTKDGSGRESDDAERLADLHSALSEFATLCDDAGGKWRFEHQLEPGECVVFDNRRVLHARTAFEFLEGKEGEGGRWLKGAYMDGDEVLSRWRVLKAKQREDVAKKGRTLFT</t>
  </si>
  <si>
    <t>MATVTSAVRSSINQAFESLGLNGTAPSKASPASNGTVKVSSAEAIALEHEYSAHNYHPLPVVFERAEGALVWDPEGNEYLDCLSAYSAVNQGHCHPHIVKALTEQAQKLTLSSRAFHTSSLGPFTKYLTELTGFEMALMMNTGAEAVETAIKVARKWAYKVKGVEKDKAIVLSAEDNFHGRTIGIISMSTDPEATNDFGPFVPLIGPHCPYTKGDQGRIPYNDVAALERVLDKHGKDVAAFLVEPIQGEAGIVVPDDDYLEKVQALCKKHNVLLICDEVQTGLARTGKLLCFQHNPRVKPDMVLLGKALSGGVYPVSAVLSRKDVLLTIKPGEHGSTYGGNPLACAVAQAALEVIVSEDLCARAQRLGEKMRAGLRDLMHVGPEGGWIKEVRGKGLLNAIVIDQGKSRKGRSAWDLCLVMKSKGVLAKPTHVNIIRLAPPLVITDEQLDTILARIKESLAVLEELDTIPGADEDHKAADEPSIDL</t>
  </si>
  <si>
    <t>MAPQHDVDIEKDQDGQKHVVITSVEGVDAAALATAAVAGRELDPAEARRLVRKIDLNILPLMCFVYMIQFLDKVSLSYASIMGIRQQNHLTLGQYSWLSSIFYLAFLVGEWPTNYALQRLPLAKWTSINVILWGGVLACTAATKNFQGLMAVRFFLGLLESCVSPAFSLVTSQWYKKNEQGTRTGIWFSCNALAQIFGALIAWGFAKHDMAGDFAIPGWKVLFLFLGGITMALGVLLLIFLPDSPLNARFLTEHERVLAIERIRSNNSGIGNKKYKWYQVREALLDPLTWLYCLFAAANMVINGGITSFFNILISSFGFSTLDSLLFGAPGGATVVVAVLLFLWLGDRFKKRCLCGICALLVGMLGMLLIWQLPTHYKVGRLIGYYLCNVFVAGFIVVFSLVGSNVAGSTKKSTVLAAFFVAYACGNLIGPQTFRSKDAPRYAPALATSVALICFCIVDLALIWFITARRNRKRDEIMSSPDYVARENVEFLDETDLENVAFRYVS</t>
  </si>
  <si>
    <t>MEVWRSVFEPVRIEAGEGKEEEEKERDEGEEVGLGLGHGPPMSHEEFEDLVSSVRLAISRGTHPRLNAKGSSGSYFARAPTGEPVGVFKPADEEPYGTLNPKMVKWIHRNFLSRVIPFGRACLVPRQSYLSESAASILDRHLGTNIVPRTEVVALSSPAFYYDWIDREKAKRGAGLREKEGSFQVFLKGFKDVSDFLYEHPFPSRPSLFSSLYPYTSNAVDAPSSATPVPPARKDRRRRGWVMATCLWMCGMAEAEKDDRATGEQSEAGEAPEGEPRAHGAMTLSREVDGFEWSEEMVASFRHELEKLVILDFLIRNTDRGLDNFMARVCYDTSDGHPHHPHFHLAAIDNSLAFPHQHPLGWRTFLYGWLNLPLSLIGQPWSPSTRKAFLPKLSDPEWWRDLRRELRTEFKRDKTFREDVWERQWAVVKGQGWNLVESLKSEDEGPVELCRRPKSLVREEFALIAVEPAAPAAPPSVRRQDSVPLPSASHDDLPNPVSTASSRPSLSTRRSAPPKAVPPVHLAPKAPAPPPKEPPAPPPKTASARVARHHRRTQSDYGATDTNSSAFGPSSAPAPGGYWFRRPLDSLVSLSSDTRANGEQWADESEEETGVGLMQRLDRVEADERERLRKARRKDKAVRDMLDAEERGDERTMREVPQRSWLGRSWSSSAVAERLPDEGGPPIRRSYSDEAGTSESTPLLRNSRADEERMTQSWYGGYGSSRRILEDHAEVDEENEEAVERPRPKVRRKWVVVERLEEVKEPERWVYWPW</t>
  </si>
  <si>
    <t>MPNITLVSHPIVQSKISELRDSQTSSHRFRALIKEITTVLGIEATRDLPLKDVQGLQSPIDSYTGKAIAPKIGLSPILRAGIGMTDPMLDLFPDASVFYLGLFREKVSLQPVEYYQKLPPKPTVDTLYLLDPLVATGGTAIAAISILLDWGLDISQIKLLSILGSKPGLEKVAEAYPGLQIYTCAVDEVLTEDGYVRPGVGDTGDRLFNTK</t>
  </si>
  <si>
    <t>MPPNLSHTLPEVLSLLLPSSSSSSPSPAGNCLPIWSTLPADVLTPVIVYLRLTDGAKNGESFLLEGAVKGETAGRWSYVGAGPKEVYRSGPGQDLGAVDPLKPLEKNLSKYKFIKVHGAPPFTGGAIGYVGYDCIHYFEPKTARSDLSDPMGIPESVWLLHDTIVAFDHLFQRVYVVSHVYLPDSSASESTIQASYDDAVKNIDAVLAKLLSTAPLPLPEQPPVTSAPIPANEKPEERYARLDKMSNVGKEGYERFVTSLKGSIVQGEIIQAVPSQRLRRETKLHPFNVYRHLRQLNPSPYMFYINCGNGTQLVGASPECLCKVEEGGKVTNHAIAGTVRRGKTPAEDAALAAELSASMKDRAEHVMLVDLARNDVNRVCKPETVVVDSLMQVEKFSHVMHLTSQVSGLLREGQTRFDAFRSIFPAGTVSGAPKIRAIELISALELERRGVYAGAVGHFDFSSESMDTCIAIRTMVFKDGVAFLQAGGGIVFDSVEEDEYVETVNKLGANVRCLEEAEAYYAALQAEQRQA</t>
  </si>
  <si>
    <t>MSRSPSPAAPRPRTDENVFLFAPNLIGYTRVILGAAALTYMTTHPKFCTVAYCVSALLDAVDGQVARALGQTSKFGAILDMVTDRCMTSCLLCFLASAYPRAALLFQFLISLDFSSHYIHMYASISSGSRSHKTVTKEQSWILWSYYNNSRTLFIFCAANELFFVALYVLSNYHKPLLTSLHALPPSLLALPAPVLKMVLKTSWPHVVAVLTAPIMVGKQIINVVQFWKAAKALTEADQEERYAMQMAKKQ</t>
  </si>
  <si>
    <t>MLAYPFSAARTASSRFGPALGRWSGCARRGLATVSKDDGQDGKKMRMILLGAPGAGKGTLSDWLLERYEIDTIVVGQLLRNEITRGTRLGQVAERTMKQGALLQDELVLEVVQPAIEAKKDKDWILDGFPRKKSQAVLLDEMLGKTGDELNLVASLKVPDQVIIERIEDRFIHLPSGRTYNRKFNPPKVAGKDDVTGEPLSQRPDDDPAIVRKRLESFHHENDPLLAHYDGALVSFRGKTSKEIWPHLSKAVEERFPNLPRRTTPRSP</t>
  </si>
  <si>
    <t>MCGIFAAHAYDPKDLPSFRARAVALSKRLRHRGPDWSGCKMTQDAILVHERLAIVGVDTGAQPITSDDDKLVLAVNGEIYNHRALRKQLKNPGTFKTHSDCEVILHLYKEHDKDLCAMLDGMFSFVLVDTSVSPSRLIAARDPIGITTLYQGWNSQRPGTVYFASELKALHDECDKVISFPPGHVYDSATQETTRYFQPSWWNGDVDPKAVPTKPADLDELRTKLEKAVKKRLMSEVPYGVLLSGGLDSSLIAAIAARETEKVAAAQQAHQHQGKQGSAGDASGLVGVDDEAAADEVGTLTSWPRLHSFSIGLEGSPDLLAARVAAEYLGTVHHEYTFTVQEGLDAVEEVIYHLETYDVTTVRASTPMYLLSRKIKAMGVKMVLSGEGSDEIFGGYLYFYAAPTAADFHQECIRRVKNLHTADCLRANKSTMAWGLEARVPFLDKEFLETALNIDPQQKMFSKGSLQERDADGRPIMEKYIIRKAFDVGPKGERPYLPDEILWRQKEQFSDGVGYSWIDGLKDHAAQVVTDEQMASAAQRWSLDTPETKEAYFIRQIFESHFPSEAAAKTAVRWIPRADWGCASDPSGRAVQIHESAYDGKATQA</t>
  </si>
  <si>
    <t>MSRRGTASLFVPDDLLERVLRASEVSPSECKRLFAAGRRQEGVAVVADFLEAADVDTAQAALRRRGAAGKQHGLDVVGEVMREGRAASNGVQRTPDLRFDWFCNQESPPDDETLSASPFIILYTPLRHLEALALAPLPLDFHPASFGRRDVAGNEAASTRGPASEQASSTLAIGIQLINILHQDSHTSLREADSSPKAPAAQVLYSLLLLVTAVLQGCVRILSVRLPLLGPLSERTAFARQLHTRFAQAASLLPMYFSLRRDLYGSGSAEARAQAHTTYIRFFNLVWLVANDFIVGMALASYVRDNAPFLKHLAEKLVRVYVLAYLRELLAWLSSWPMGVKLNDEVATVICGAFLFLSQLWENVFLGPVLAHLPVHLIGLCGILGASSLLALTADLISLLTLPFFACYVAATLVYRWSLSTLSALFNVFRGRKYNPLRSRVEPATYDVDALLLGTILFVTISFLFPTLVAFYLAFASSRLLILSVQAVLLMGVSALNAFPLFALLLRFKSPRRLPGGVDLEACEDVRHWPERHLHLRSRPVSYLAILSSLLVVFDEFLSPRGLLKVLGSLLSGRVIW</t>
  </si>
  <si>
    <t>MDYLDGNLHQSLLTALAANLASTSEQDDLALLTTSFSSLEPVSNTAIHGVLSRMNGAYGAGEGELVTNDQLEGMIAFAEYSSSAEHNQAQAGQVVKLLQGIPRWSLEPALGVQASYDWAPADRLSFALTDAAFRCADLNGQAREAVIKSVQFVQAELERQARDAPGPRTISYVLPALNGLRRAIPQGHLRWTAADPQPSILSFDDPAVTHLRSIFANSSDLDLSSEEGRIALATLEKYQFIQPGLSPTLPLLASLEIQQAYWSSFLSAAKTSDARWKEMLVGSGKQTDKSAMPQQIAAEGVAQKALEIWQRVVRAIENEDEMDDEVDLQPTPLLVASLTLAVTASVVARKLEPDLLGILESVLHPESAGIDESIQVAGSQALQVIAHGFPERLTSATEIIRRFLLSPALRPSDDPSTLTPALQTATEAYSALLARSDSSSRTSAIQTLLNHLASIERQGHVPNGDSFVDAASTIGSVRRYGGDTAEVAANIVHVVSLLARKSGETSLTRLVGSTLLHYAMNGSVLVQCAALIELREIAAVSDKHAYVESLRTVTGVARTATGGDDISYQTAISALTQLASIAAKKHEELGFSFLSELLTLFGNKGAESAGSSEERTQMLLALVAVLDSYLTQVSFDASSVISSALGALFRGFWYTCLLSGFLSSPQRLSAWQRGALLSVAKRSPPLVVSVSQDLVELEAQVQAILKSASSHSMSVEAIRGDLANGIPSQATHARSISAPQAVFLTTAYRLESLRAEAGAIAPLFLYFGVPALSGESAVGDTLKSIGDKVLSVYMARLGQQVPLHAMDSSAYVQVRTILLHTTNSSESMRSTALRFLDNILASFPSLVCNLGVVTVMLELLTVLRRACLDEFTDEYTPSFEFHSTRGNFTITLSDDYPLRNRILRNLHEHVRSWLKKGITRSPLEMQGLLQEYVDVTSDGYRMQMLNDDEMGKSVALDLVKTPPANGKYASLPAWGNWNADASTAFARTFAAKSFFGGEVQRGATNPRDVLDKLEDLAEQLDKHKLHFKLSELRDLFYRGAAQVVKAQQPDFEVLRHVVSLPVRLYTEASIAVGQEIWTWIADARPELEPRVVSEVLEAWADAIEREQGLFSRTLDNDTPLNQETQFTPTDKEALNRDYLFANRLFSPMLAMLDFLQSRYQAYRYRNADLVYATLRLLLRTLEAHENWSRHPLSRELRLTLLSFGFTLIGGSRLDSIAEYNLRAKLFDAAFAWFEVRPTWSFGNNRIQIKADLQAIDNLLQAVQADSPNYDVVSSSFEDSRLAPVLPDRASASSAKEAQRLRQQLLKALLSDEAERLRLWLNPLLDSKRGAVPTGETPGVEELRKLARFAWTRWPKVVVFLHERFKLPPLLEEVVRVIRSDPLAVQDCPDALPLFVGESLSLESRSKFRHLLYWAPVPVPEALRFLFPKFGGDPILLQYALRVLEHHPVAITFFYVPQVVQALRTDELGYAERFIFETSKISQLFCHQIIWNMKANAYRGDDAEEADPMKPKLDRLVDMIVESLSGEAQDFYNREFTFFDEVTSISGKLKPFIKSPKPEKKAKIDEEMAKIKVDVGVYLPSNPDGVVVDINRTSGRPLQSHAKAPFMATFKVRRTRHTADTDDLEAQDELIDVEEGAASSRKQEYDTWQSAIFKVGDDCRQDVLALQIVAMHKNIWNSLGLDLLVTPYRVTATGPGMGVIDVIPNATSRDEMGRAKINDLLSFFKMKFGPVESADFQRARNHFIQSMAAYSVLCFIIQIKDRHNGNIMVDAKGNIVHIDFGFLFDIGPGGVKFEPSSFKLTHEMLTLMGGKDSVGYRHFKELTVKAFLAARPYAQSIVDTVALMLAAEFPSFKGEPTLERLKGRFRLDLSEKKAAEWWLTIVDDACENKRSIVYDEFQRITNGIPYVR</t>
  </si>
  <si>
    <t>MSQAVADIGLIGLAVMGQNLILNMADKGFTVCAYNRTVSKVDHFLENEAKGKSIVGAHSVEELCAKLKTPRKIILLVKAGQAVDDFIAQLEPHLEKGDIVIDGGNSHFPDSNRRTKELESKGLLFVGSGVSGGEEGARYGPSLMPGGSNAAWPHIKEIFQKTAAQTDGEPCCDWVGEEGAGHYVKMVHNGIEYGDMQLITEAYDILKRGFGMHEKEIADIFERWNKGVLDSYLIEITTQILRYNDDDGTPLVAKILDAASQKGTGKWTATNALDLGMPVTLIGEAVFARCLSAIKEERVRASKVIGGPQIEPFSGDKKQFIDDLEQALYASKIVSYAQGFMLMREAAKTYGWHLNNAGIALMWRGGCIIRSVFLGDITKAYQKNPELENLLFDDFFNKAIHKAQPGWRRIVAQGALWGIPTPAFSTALSFFDGYRTERLPASLLQAQRDFFGAHTFRVLPQFANEKLKEGQDIHINWTGRGGNVSASTYNV</t>
  </si>
  <si>
    <t>MAAGAHAVRAAPPPKSKALFARKRGAQGGGVVDFVLRRQLELSATVLAVILAGNLLNPPEYHLSTDLTPSPSWHLRSPFSRFLFLSFRKPDTQLYYKGRDDAFLIAWWVIAFCFLREAMMRWVFVPVAKMCGVRSRRALIRFSEQGWSLAYYTCSWTLGLYINQTSPYRSLNTLHFWKGYPHDALPALTKWYYLVQTAFYIQQMIVINLEARRKDYYQMFAHHIITSLLMMFSYVLNWTRIGNTILCTMDLVDIFLPLAKLFKYTGNHRASDATFAIFLISWIVTRHIIFGRIIWSVVVEPQTVLDYDWRSEDGYYFSRNTQRCFTALLLALQLLICLWLAMILRVLWNMFLGASAEDTRSDDEDEDEYSSSSDGGDKAGRRRVPNGAHVNGNGLHRVETRKER</t>
  </si>
  <si>
    <t>MAQRIFSSAAAAAQPLRQSVPLQTRGLGQLVAAPNQPGRVFLGSGPGGRHSTTGHVVTVFGATSFLGRYLVSKLAKAGTQVVVPYRDADEARHLKVCGDLGQVVPMEWDLNNDTQIEECLRHSDTVYNLVGRDYTTKNFNFQDVNVSGARRIARIAAQNGVSRFVHVSHLNADPNSASAFYRTKFEGEQAVKEAFGSDATIVKPGWMFGHEDRLLNTLAVSPSVFRVNHGETKIAPVHVLDVASALNTMYTAASTLGETYALPGPRTYTFEQLLQLVEGYTLKKLQGPNLPRPLLSLMARAWDLVWWPTLSPDEVVRRFIDDLPVAPGVKGFADLGIEPDVLEDIAIVYLRRYRASAYADLPIQHGGIPLRKQQYHTLD</t>
  </si>
  <si>
    <t>ADGIDKVAVIGAGQMGIGISYVAAKTAGVDVLISDRSAQQITKGLQFVDTLLGKEVKKGKMNNEEANRVRSRIKAASENGLQDGEFAEVDLVVEAVSENLAVKQTIFSQLATHLPPHAILASNTSSISLSTLAASAIDQKTGQSRARQVVGFHFFNPVPVMKLVELIPALQTDPSVLDTARGFAERMGKTVTQSADTPGFISNRLLMPFINEAIIALETGVATKEDIDTTLKLGMNHPMGPLTLADFIGLDTCLSIMEVLMRETGDSKYRPSVLLGRMVSAGYLGKKSGQGFYTYTAR</t>
  </si>
  <si>
    <t>MLRTAIRPIARTATLAHRQTLIRAPFPALTRSVVTKRYTVEHEWVAFDDSTGLGTIGITDYAQKALGDVVYVEVSEQGTQVAKGEEMGAVESVKAASDIFAPVGGQIAEVNEALEDQPDLLNKSPEQDGWLAKIKLSNPGEFDELLNEDAYKAHCAGSEEAS</t>
  </si>
  <si>
    <t>MVHPLTVVIKLGSSSILHPEPPHFPQIATLSALAETCVSLRALGHRVVIVSSGAIGMGLHRMELPTLAPGKKRAIGEKQALAAIGQGRLIALWDQIFGALKQPIAQILLTRNDIADRSRYLNATTTLSTLLSLGVIPIINENDTVSVSEILHVNKFGDNDTLSAIAAGMCGADYLFLMTDVDGLYEDNPRRVPGARRVAKVRDIEEVRRLVSTSTLGSSLGTGGMETKLIAAELATAAGCATVITMGSMPTRILTIVQGHNSRTAPPSPTSSSTASLQPISEISASPPSAHVSNRPGVEFASPTDDSVPPHTLFMPKTSPLSSRRFWILHGLTPRGTVFVDEGAYRAITRGERDGGGGGNGGRLLAAGVLRVEGTFAAGQAVRVCVVLKKGANKERGRSASRKDGRVPSRARSPDHFADRSSEREEKERELARAAEGLSLRDVAAAEKAQKAKEDAEEVIEFGRGLTNYNSVEIDRVKGLRSSDIEKVIGYFEAEHVVESICEVKRTT</t>
  </si>
  <si>
    <t>MSSPNQPSAPPASAAPLSSSPSRQPSRPPPTTTGIGGTGSPPINTLPSGTTVSRSSSFSRAASFRFTPRESEASTPLSGGTGLPGGSASAASSPTNQPILPSSPDFGPIREGHAIPKATLNRAGSMGPPPGRQMSGSRASSTVTSPVQSPRDEHRGTWPYSTANSSTSSLVGTATPGGTPTVRDRGFDLGGKEASFGMSAGATIEKPDYSEAKIVVAMVGLPARGKSYLSNKLQRYLLWLEYEVKVFNVGQYRRAKYRKLAEESGEKADQSSNFFDAKNASASKEREMMATECLEDLIRWLKAGGNVGIHDATNSTRARRRALFERIKREPGLKLLFIESVCTDPAVIAANIAVKVASGDPDYDGMAPEKAERDFRERIKHYEESYEPLDPELDKELTWCQMVNVGKQVTVNRIDGYLQSRIAFYLMNLHLTPRSIYFTRHGESQYNVDGQIGGDAPLSKQGEMYMRALPKLIKEKIGDTPLTVWTSTLKRTIQTASLLPYEKLTWKSLDELDAGVCDGMTYEEIEQYYPEDYNARDDDKFNYRYRGGESYRDVVIRLEPVILELERQKDILVVCHQAVLRCLYAYFHNLSQEELPYIKIPLHTVIKLTPKAYGCDEERFALPIDAVDTTRPRPAGRLDALKKERDLGVLSPSTTRPPSRERAPKGLYDA</t>
  </si>
  <si>
    <t>MLCATARPRLALVNTRTVAMSTPAKRSQMVANHLASRNAHSQHPKPIAHNDKPVVVEALHAMRKLVLNRPKALNSLNEEMIDLIQTNLTKLEKSELANVILIKSNGKHFCAGGDVVTLSKYLEDEKTWVKASSFFEKEYETNHFLATTPKPVVAIMNGVTFGGGVGITGHGAFRIATETTQIAMPETKIGLFPDVGANFILPRLDGQLGLYLGLTSFPLKGAATYLAGLATHYVPSDRLADLEHRLSELDVTATHETVNACIEEFVADSDELRNALEAYPLVGAIRRAIDDTFARKTPEEMVSELAKMYEKERPDDPDCPLPDVSRFTGHSDLEAADAMELRRWAQETREAIELRSPTSVKLTIQAIRQGRNLTIDDVFKMDARIAAACCSPSVHPDFRHGVTELLIKKNKPEIKRPDWHPATLSEVTDDHIQKTFFAHPPPFTNPPLPKLNFSRMQRAQGAYPTYRVSPHAKWLLPTERDVEKVVKGEDAGSDEYAVTKQEVVERLVARWRGKVGVAEKVEEVLSRKTVVAEQDTLKWVS</t>
  </si>
  <si>
    <t>MRPSVPARAIADVLKKRPDDVCIVTTLRTPIGKFRGGLKDMHAEELLSHVLRATRERLEAQGVDVKGGAVQDIHNGTVLMELGGAKSGRLASLDAGFPVSSGFKSVNRQCASSLQSVTDIALQIKGGLIDMGIASGAESMTRDYGTRAIPVGISPYIKESSSQDARDCLLPMGTTSEAVAEKYNISRERQDEFACKSHAKAKAAQEAGLFAEEIVPIKVRKVTPAEGDKAEVVEEVTLSKDEGIRPQTTMESLAKLKPCFKENGTGTAGNSSQISDGASALTLVRRDVAEKLGLKILAKWVGSAVVGVPPVIMGVGPAYAVPALFERYGITKDDVDIFELNEAFASQSLMVIDTIGLDTAKVNPKGGAIALGHPLGATGGRLLSSLITELIRTDKKVGVATLCMGTGAGKATLIVRD</t>
  </si>
  <si>
    <t>MSPSRLALPGISADSTGAFAFGIVYDKVTSAWWDAHNAGKQWKDIRHKYVEQEE</t>
  </si>
  <si>
    <t>MDKPIGTWLLYWPCAWGITMAAYSSALPVSSWAWNLALFGTGAIVMRGAGCTINDLWDRNIDKKVDRTKMRPIASGEVKPIQAITFLGGQLSVGLAILTQLNWYSIGLGASSLSLVVLYPLMKRITYWPQFVLGMAFNWGALLGSSAVLGVCDWQVALPLYAGSIAWTIVYDTIYAHQDKVDDVKAGVKSTALLFAERSRPILTAFSASFVSLLALSGYLNAQGPAFYALSVGGAAVHLAWQLRNADLDSRESCWEMFKSNRDLGAIVWSGMAVDYALKLSGMM</t>
  </si>
  <si>
    <t>MLADRLDTILCVGDSLTELSWDEKGLGASLAHLYQRKLDVMNRGLSGYNTDWALACLKKWLPLKDSDAPKTQIMTIWFGANDATLEGELQHVPLPRFRDNLRQIVSLVRDPSSSHYSPETSIILITPPPFHPESWLDERERRQLPRVHDRDPENTKRYAEEVKSLGQELGVPVVDAWSAVMREASKPEVGLGKLSSFFTDGLHLNAQSYAYIVKELKSVVAKNYPEKHWEKLPMLYPYWRDVPAGGTRS</t>
  </si>
  <si>
    <t>MSFPCVDQHEVRNAKLRAERQQQRTPSTSSSSAASYNTLGPSSPAEASNEDDPEGPEPAYANVVTGYQVYHHRSPFALDYGGHLPSFALAYETWGTLNASKSNAVLLHTGLSASSHAHSTSANPAEGWWEKFIGPGKALDTDKYFVICTNVLGGCYGSTGPSSIDPSDGKPYATRFPIVSIFDMVRAQFELLTSLGIERLAASVGSSMGGMQSIAAAYLEPDRVGKVVSISGTARSSPASMAMRFAQRSVLMADPNWKRGFYYDDLPPHTGMKLARQIATITYRSGPEWEQRFGRRRRDLSPHSSSPDPSHIASPPVLCPDFLIETYLDHQGEQFCLKYDANSLIYISKAMDLFDMSQEALDDLEARRRARDAGAQPSDALCAVPPPPSDPSPPKRQKDPKPFISSLPSSHAYLPSLTRGLARLKAHPTLVMGVQSDTLFPIEQQRELAECLKANGNPHVVYYELNQPFGHDTFLLDVTSVGGAVKAFLEGDFKADP</t>
  </si>
  <si>
    <t>MATTAAAPSRRRGAFIVFEGLDRSGKSTQVQRLVDALNARGVQTKGARFPDRTLSTGKMIDSYLSQKADLDDRAIHLLFSANRWERASQILEDLRNGVTVVCDRYAFSGIAFSAIKGLSWNWCRAPDVGLPQPDLVLFLRVSPEVAQQRGGFGQERYETSEVQAKVEKAFTKLGQSVGKDVWTEIDADKGVDEVHEEIVRRVEQALGSEALDGEVKKLWEDALGDEKD</t>
  </si>
  <si>
    <t>MENDEVDSSSEGSIYNSSSEGEVEESRAPPPAIPPRPRIVEQRPSDPPPLPSRSSTASSADSARAAPAAANSVLIPPSAFTRSPSNSLSNGSTPSLPPRLSSPLAPPLPARSASIPAVPPRPSSTNAAPTSSSTVPAPTLPSTTPYVPPPPPTRSAATAERPPVRPNIKSANDYGSSEDEDDESARAQEYPDATFANRRPPILRQRRHVQATNIFSAWTVRSEKVITAHHHIHLWRPSETKVAADSLEVASDPQKFVALEWRAADAERPEDEGRYVWAGTKEGAIWEIDLERMVVSGSRINAHAGPVVGIYRLGRAMVTVDESGKVLFWGVSPENEGKAVSLSAVPTQHRVPDKQNFVALVGDELWTSSGPVTKAGAPAVAMRSPQIRVFDPVGIKGAFSSLSRPLVTPESAGSIGAVTSHAIIPERSHLVYLAHDNGYVSVWERESYACVKVQRISPYGVTALTGVRKYLWAGFRSGHINVYDVSTDTWVVTKSWKASKDPITRLIVDPSSSEQDGSLQVASASSDMVCLWDGFLREDWIDAELHLRQPDFCTFRTIRTLSISWNVDASRPSDLHGSVDNLEFLRNVLTSVDSPDIISFGFQEMINLEDKKLTAKSMLLGKKKASDGKMSDSISSAYRVWHDKLVQAVRLNMPAETPYSVVHVGDMIGLFSCIFVKTSEAARLRDVALVTVKTGMGGRYGNKGAILSRFVIDDSSVCFINCHLAAGQTHQRQRDRDLVDILEDKSSFSELGSSSPGAYAPGSMGTMVFDHELAILSGDLNYRIDARRDNVVSAVASGNFESLLEHDQLLKNLATNQAFRLRSFKEPHITFPPTYKYDPGTDLYDSSPKRRIPAWCDRILYRSDREKVTPLHYKRYEVNVSDHRPISAAFDMQIKRIDTKKRAAVWTEVENAWFSVETSALEDARRFYAVTW</t>
  </si>
  <si>
    <t>MPALTTKPNILLILADDLGFSDLGCFGGEVATPNLDALANEGMRLSGFHTASACSPTRSMLFSGTDNHLAGLGQMAETISQNEVFQGKAGYEGMLNQRVAALSEILQDNGYGTYMSGKWHLGMTPDSLPYGRGFDRVFGLLPGGGNHYGYEPYLDDGTPAAKVLPPIYVEDGNFVDHRTFAKPFYSTTTFTNRMLGYLEEHDSTKPFFAYLPYTAPHWPLQAPPEVVAKYRGRYDDGPEALRQRRLAALKREGLVDEDVTSLPIVSTFEDKPWAEMTAEEKAVSARKMEVYAAMIEVMDAEIGRVVSWLKETGTYESTFIFFCSDNGAEGAMLEALPVLGEEFQKTIERFFDNSLDNIGRYNSFTSIGPAWAQAATAPNRMYKAWITEGGIRCPALLRYPNFRNGEISHEFCTIMDILPTILEMADIPHPAPEYRGRKVLQPRGRSWVKYLTNKAEYVHDDNAVHGWELFGQSAIRQGPWKAVWIPGKDAKWSLYNLASDVGETRDLANDEPERLTEMVRLWRDYEAETGVVRLDPDQAFALRGYGFYRGTEQ</t>
  </si>
  <si>
    <t>MPSTRTLFWTPTAQDIDDAPDTKFRLWVNQRHNLKLRNYDELHAWSITALDAFWTAVYDYCGVIGERTDPNTFFDASKPMETINRQLIRANMNYAEPKSMSSNDLDDCLMRSLTFEELYQQVRFVAHTLRTKFDIKPGDRVATFSPSNAEAVVLCLATLAVGGVWSSCPSEFGVTAVLERLEQIEPKVLLTADYYKYNGKNFPVYTKLEEILAKLPSVKNVIVVGQLSHDREPQVEYPADKQGKTWMSWNEMVRLGKDAPAEIQFERVSAMDPVWILYSSGTTGKPKAIVHSVGGMILGQKMVHLSTHVFTSISPRSVLGCGACMAAFDGSPFSPSASTIWALAEKHKITILGLSPRYLQTLETNGYIPNKEFDLRHVKQVQTAGSVLKPELYDWMRLNIHKDVWVNNGTGGTDICSLFIGAVRSKPIYHGELTCMALGMDLQAWDEDGNPVIDGQGDMVITKPFPNMPIGFWGPGGEKRYHAAYFEAYPQKQPAVWTHGDWIEIHSLTKGVLVLGRSDGVLNPAGVRFGSAEIYNVVEEIEEVEDCLAIGQKLLDGDERFILFVKPKQTPLGQSVTDKIKLAIRTSLSPRHVPAKIIELVKIPYTTNGKRLEVTAKKLVNGHDYAKLNLSSAEDPECLKVFVDHPELRLVDVPEKSKL</t>
  </si>
  <si>
    <t>MPALTTKPNILLILADDLGFSDLGCFGGEVATPNLDALAKEGMRFSGFHTASACSPTRSMLFSGTDNHLAGLGQMAETISRNEVFQGKAGYEGMLNQRVAALSEILQDNGYGTYMSGKWHLGMTPDSLPHARGFDRVFGLLPGGGNHYGYEPYLDDGTPAVKVLPPIYVEDGNFVDHRSFAKPFYSTTTFTNRMLGYLEEHDSAKPFFAYLPYTAPHWPLQAPPEVVAKYRGKYDDGPEALRQRRLAALKREGLVDEDVTSLPIVSTFEDKPWAEMTAEEKAVSARKMEVYAAMIEVMDAEIGRVVSWLKETGTYESTFIFFCSDNGAEGAMLEALPVLGEEFQKTIERFFDNSLDNIGRYNSFTSIGPAWAQAATAPNRMYKAWITEGGIRCPALLRYPNFRNGEISHEFCTIMDILPTILEMADIPHPAPEYRGRKVLQPRGRSWVKYLTNKAEYVHDDNAVHGWELFGQSAIRQGPWKAVWIPGKDAKWSLYNLASDAGETRDLANVEPERLTEMVRLWRDYEAETGVVRLDPDQAFALRGYGFYRGTEQ</t>
  </si>
  <si>
    <t>MCGILAVLLASQNNVASEIAEGLQLLQHRGQDACGVVTCGPKGRFYQCKGNGMVRDLLDAKNLSQLIGGMGVGHARYPTAGSSAQSEAQPFYVNSPYGLVFAHNGNLINTDHLRYYLDHYAHRHINTSSDSELLLNLLADALQKTGKFRIDEDDIFRAIREVMQMTSGGYACTAMIAGYGIFGFRDPNGIRPMGWAKRKSETVPGGFDYMMASESVVCDALGYSDWTDIKPGEAIIVTQDGVKTMQCTPARTFAPDVFEYVYFARPDSVVDGISVYRARMAMGDALAATAKAQLDKAGIKVDVVIPVPDTSRVAALQLAQNLNIPYREGFVKNRYVGRTFIMPGQELRRKNVRRKLNAMALEFAGKNVMIVDDSIVRGTTSKEIIVMAREAGAKKVIMASCAPPIRYPCVYGIDMPSRHELVAHDRTEDEIAEYIGADHIIFQSLDDLVSSCQRLNPSIERFECSVFNGEYVTGGVDEAYLSHIEGLRNDNAKRKAGQQGAGPALVNINGANASNVVLASQPLGDVTGGGEVAGGGDISQVVGLSNENAGEAKESPSIVVGLDNQR</t>
  </si>
  <si>
    <t>MASLLQNAETAVLSKIPGADPRPAQKAQAFSGMNDGPAVTASRLTGLTQKDVARDDASLYTTNFGQILPDSAHSLNVGGIPTTIDTALFEKQQTFNRSKTRERIVHPCGSAAFGSFTVTNDVSKYTKADFLQPGTVTPVFTRFSTVTYGREFADSARNPRGMATKFYTTGGNYDLVGLNWPSFFVREPFMGPDVIRSQQRNPRNFLIDYNAWFDFLANVPESNYSGALLLSDEGTPVGWKHMNGFGCHTFRWTNKEGGSVFVKYHWICQQEKKNFTYDDAVRMCGEDPDYAKRDLWEYIENGNAARWTMKVQLMTPEEATTVDFDPFDVTKFWPESQFPLVEVGELKLDRNPEDYHRDVEQAAFSPGSLVPGIELSPDSLLCWRAWFYRDTQYDRLGSANIHQIPVNCPFMAKQHSPDNYAGNMRVDGNTLSKPVYAPTTDTTPSFDVTAVETPMQVASNVLSRKSHYRHEGQPSEYWAAKDFYLNQLNAQGRANLHSNTSRLLKFADEIVKKNYLIQLYAISPDYANGVYEGLPEKPKTFAMDEVAEASKTAHLVGKNPQFQLKNAGAGFMGMGIPASSQYSMDSTPDKQ</t>
  </si>
  <si>
    <t>MGDYEVTQYPSLLRSEHMTLVQLFCPIDVAHATVEALGDLERIQFKDLNPDVNPFQRTYVSQIRRCDEAERRLRFLTQQIASQGIHIRPASETLALLSGRSGPQALDDLDSRLSESESRVQAMNTSFENLEKRALELEEARQVLRETERFFLEAQGGRGAPGDYRASFEQGEMEAPLLGDVEHAGPAGGAGDAAAGGFELEFVAGTIDRSRMATFERVLWRVLRGNLYMNSAEIADDVLPVPSTMQGTSDSAGGEEKRLRKNAFVIFAHGQDLLDKIRKIAESMGATLFAIDSSSDKRSDKLREVTSRIEDLHSVLYNTNQTRRAELLKIADSISAWWALVRKEKVVFATLNMWLWDQGRKTLVAEGWVPTRDIPQVQAALRRASENAGTSVSALLHELRTTKTPPTFHRTNKFTEGFQNIIDAYGIGSYQEVNPGLFTVITFPFLFAVMFGDIGHGALMMLSALVLIALEKKFGKKGMGSEILDTFYFGRYIIFLMGAFAIYTGIMYNDIFSLSLRLGPSQWRWPDEGSAGKAVEAIQTSSRYWIGLDPGWHGAENALIFTNSLKMKMSIVLGVLHMSFAICLQVLNHLHFNRPELIWAEFLPQILFMESIFGYLVVCIVYKWSVDWEAAGRNPPNLLNMLIQMFLSPGNVNPDDQLYRGQAFVQVFLLLLALVCVPWMLCTRPYLEYREMHKIKEQGYHGIQNGENGAHATDDETDTDGEGAHQGHAVAMTEEAEEEGHDLGEVIIHQVIHTIEFCLGCISNTASYLRLWALSLAHAQLSEVLWNMTIENAFGFEGVLAVVMLVFLFAMWFVLTIAILCVMEGLSAFLHALRLHWVEFNSKFFIGAGTAFDPLTFEGTDEIPEGVI</t>
  </si>
  <si>
    <t>MFNSSAPYSAFAPHFPSPLPSSYLPVYLAARDEVVPGLSDKTLSIIAPVVTYWAFSLFFTLLDNLNWDCFERHRIHEPEEIKRKNRVSVREVLVAVIVQHVIQMATAYAWFSESDVEVDHAADLNRWGVKVATGVMTVLGPKTGAQVLARYGEQLTSLVYWWAIPALRFAWAAIILDGWQYMMHRTAHQITFLYRTIHSWHHRLYVPYSFGALYNHPIEGFVFDTCGSGIAHMMSGLTLRQATLFFVVSTLKTVDDHCGFAFPYDPLQHLFGNNADYHDIHHQVAGLKKNYSQPWFISWDILFGTRMSREEYEQKVAKRIQRGDVPQSKVNGPNELASTPTSQLHGRAIKEKVNKTE</t>
  </si>
  <si>
    <t>MSPANIPDRSIKIAVDRGGTFSDVHASWPVEGQKERKEIILKLLSSDPGHYKDAPREGVRRVLEIATGNTYKREDRLPVDKIDSIRLSTTVATNALLERKGAKHALVVTKGFKDLLLIGNQSRPRIFDLDIKRPSVLYSSVLEVDERVTLLGYTSDPKHPERAVKFDEEGKVAKGYDGAEHAEGSVVKGMSGEAVHILKKVDEEQVERDLRKLYDDGIRVLAIVLMHAFTYPEHEQQIARIAQKIGFEHISLSSSSLPMIRIVARGMSTTADAYLTPVLREYIDGFFSGFDESLRETSYRETKSKEQAQRETTVEFMRSDGGLTDVSDFSGLKSILSGPAGGVVGYALTSWEKGGRPVVGLDMGGTSTDVSRFDGEYETVFETTTAGITVMSPQLSINTVAAGGGSRLFWRNGMFVTGPESAGSHPGPACYRKQGYPAVTDANLVLGRLLPSHFPQIFGASEDQPLDIDASRSALEELRKQINDETGNNLSLDEVAFGFIKVANETMCRPIRSLTEARGYDTSKHILSCFGGAGGQHACALAETLGITTILIHRFSSVLSAYGMALAERVFERQEPSSETWGADGSQGRLQARLDALSQQVKKTLSQQGFADDRIEVQQFLNCRYQGTDSALFTRKPDDGFDFAKAFAANYKQEFGFSMDAPIIVDDVRVRGVGKSFDSLGKSVFEEVRELEFKPLAREAEKDGQTSKCHEKASVYFEDTGRVDVPVYLLENLEAGDEAEGPGASRSSCPSTR</t>
  </si>
  <si>
    <t>MSAITHLTSLPELNKLLAAKKERLVVIDFHATWCGPCHAIAPTFEKLANQYRQATFCKVDVDAAQEIARAYSVRAMPTFVFIKNERKVHEVKGANASAIEAGIKQYVGSSGGEAGAFPGQGHTLTGTPVPTEAPPAEANYVRWLIFGALALWWFWSARQSKEQ</t>
  </si>
  <si>
    <t>MHMVPLSLYLIRQPRTLVLVSSDYCLLFKPAPASKASDAGSVSIVMELLERDEVDLESAVLLHSRVSGCLGVLAVGNETFLSIITHAIPLGSTYSRPFDGPGTEPINRILAVDFFCLTSPSFDYLHAPITSSDSYSTSPGNDSFEDAASLASSSSSSLRTEPTPTEHPCQGIRKILSNSSFYFSSGPEAFDLSTRLQARLEKAPQGKAAPEAADRGGGGVDDEPNPDGYEAAEIDHDARFLWNTYLVAPILSFRSSLPLNLREEFDRQGFMVLAIQGYAGTYDITLGGEPAVLSLISRLGWKRSGTRFNVRGVDDDGSVANFVETETILRTRDLCFSYVQTRGSVPLFWEEGGGQPFNPKITITRPLEASLPAFLRHCEDLLEHYSRFHIINLLSTKEGEAALTSAYEAHLKVAKEMDQNVAEGVGITEFDFHARSKVGGIESVKSQLSREIGDVEEDFGACVVGVDQEGRTTPILTQKGVFRTNCKDCLDRTNAVEDSLSRFAIEDFLRNTHAGWLGPDSAQLWASHRVLWADNGDALSKIYVGTGAINSSFTRSGKRNLAGLLSDASKSVNRVFQQQLFDSGKQKAIDALLGNLATSRKVRIFNPIRDTLRARLRERASEFTTSEPTTIWVGTYNLNGKSPGEESLMDWSFPVDGPEPSLLVLGFQEIVPLSPQQIMSTDPEKKRRWEQHILQTLASRPDKKSDYVILRSGQLVGTALIVLCKTEIAGEMRNVEAAIKKTGVRGLAGNKGAVAIRLDYRASSFCFVTAHLAAGHNNVDERNQDYMTISRGLHFARGKTIDSHDNVCWCLDSNYRISLSNDEVRTLAEQDDYVALYAADQLNIAMRTRGIFQGYQEAPLLFRPTYKYDNGTDDYDTSEKMRIPAYTDRILYKGPDLDCSRYSRAELRMSDHRPVYAIFRARIRTVDQAKRAALRKELLQDLVANPPEDALENQLSQIGLNGTKTPRRLPPPSDDQQAWWNGKDGSFEPPAVLPKPRNLAVSNPFDPGFYKSSPTTSVSGGQATPASSQRRAPPAVPRKAIPTGDLLDLDDIASSPTEQSAPSPSSTPTSFQAVKRKPPPPAPRATSPSVTRSSDPLAPDLSSSASRSSSISNGSKKPPPPVPGRPKERDLSGSSTLSEVDSHATGESWTLLS</t>
  </si>
  <si>
    <t>MGACHSKTAHPAEQDSPAAPAPAGSRAAPHAPQARFAMANSHVSRSDQFVERRGSDLYLGGQKFRFASLNAPELLDGDVNGPFEVRDTFAALAAEGAFGTAVTRTYTLRIKSKNIGRGHINGWSNQWNDWMWDTGRLKEMDLVLAEAAKAGVKLIIPIVNQDTGEDSNWVGSTADLTRYRYGLGSNDEARRIDWWTDHTMIESFKLIIDFLVNRVNSINGRRYGDDPTILAWETGNEMNHMGMRPAPASWTLVVAKHLKSRAPRTLVMDGSFARNDDPERCYQKEVLESEDVDIVSYHYYGNGEIRRVRKDCEIAKRHNKVFVAGEFGFFSKADDYASFMSAVDSAGGAGSFAWSLRPHSAGGGHKTHGEGDGHWSYHIPGWKDSPHHEFDAREASIVAAIRTASFKINGQKPPSRFPVPPAPSKPWTIPARGGPAVCFAGAAWAHRYQVIVRSASGAGGEQVKEVKDHTKEGEFFVDLGREVQSCGGQGGVHVTVRGISVDGMAGDESEALSL</t>
  </si>
  <si>
    <t>MAGAMQNAKKTIRIQDEERESKFGSVFSVSGPVVIAEKMAGAAMYELVRVGHDELVGEIIRIDGDKATIQVYEETSGMTIGDPVLRTGKPLSVELGPGLMSNIYDGIQRPLKAIAEKSESIYIPRGINTDALDRGIKWDFDPVNFKVGDHIAGGDIFGKVYENSLVSEHKIMMNPRGMGTVTHIAEKGSYSVEDVVLETEFEGKKTQHTMLQLWPVRAPRPTGEKLEANYPLLTGQRVLDSLFPCVQGGTTAIPGAFGCGKTVISQAVSKFSNSDIIVYVGCGERGNEMAEVLMDFPELSIDVNGVQEPIMKRTTLVANTSNMPVAAREASIYTGITLSEYFRDQGRNVAMMADSSSRWAEALREISGRLAEMPADSGYPAYLGAKLASFYERAGKAVCLGSPRRTGSTTIIGAVSPPGGDFSDPVTTATLGIVQVFWGLDKKLAQRKHFPSVNWNVSYSNYTRVLQPYYEETEPDFLHYRNLAKQILQKENELAEIVQLVGKSSLGEEDKVVLDVARLLKEDFLQQNGISTYDRYCPFYKTTGMLKCMIAYYEAAIKAVDNEGTTWSRVKDATSDLYYRLTQLKFLDPADGQEPIEKEINQLHADIQRTFQDLAD</t>
  </si>
  <si>
    <t>MLARSHQVALRAAQSSTRILARTAVASLSQRAFTAGTASLSPSPRRLTPLRSSPSPSRSLATMAEQNQGAKLIDGNAIAASLRQGIAARIAETRARFPRFEPTLVIVQQGARPDSSTYVKMKLKAAAEAGIKCTLVQLGGPEDGVGENEVMAEVERLNADSDVHGIIVQLPLSDEIGRDGERRITEAVSPEKDVDGFHAYNIGLLSSRASEPLFAPCTPAGVMLLLESTGIEISGKNAVVLGRSDIVGSPVCALLRRKDATVTQCHSRTKNLADIVRQADIVVAAIGQARFVQGDWIKPGAVVIDVGTNYIADSTRKSGSRLVGDVDFDSARQVASYITPVPGGVGPMTVAMLMENTVLSAQRLLEKSQQRLVKPLKLVCKEKVPSDIEIAKSQVPKPIDVLAAEIGIPAKDLELYGRNKAKVKLEVLDSLRHRKDGKYIVVAGITPTPLGEGKSTTTIGLAQALGAHLGKAAYACVRQPSQGPTFGIKGGAAGGGYSQVIPMDEFNLHLTGDIHATTAANNLLAAAISARYFHESTQSDKALFSRLCPPKKGVRSFSPVMIKRLEKLGIDKRNPDDLTEEERSAFVRLDIDPEKISWHRVLDTNDRYLRKVMTGLGPAEQGKTLETGFDIAVASECMAVLALATSLGDMRDRLGRMVVAESKSGVPITCDDIGATNSLAILMKDAIKPNIMQTLEGTPVFVHAGPFANIAHGNSSILADKIALKLAGIEEGEEEDKNGYVITEAGFGADIGMEKFVNIKCRASGLIPNAVVLVATIRALKMHGGGPEVTPGKPLPEVYLNEDLDILKAGCANLARHIENAKKVGVKVIVAVNRFTSDTPAEIKLVQEQALAAGADAAVPCNHWAEGGKGAIELGEAVIQACKEPNPFKFLYDVNLPIKDKIEIIAKEFYGAAAVEYSELAESQIKSFEETGYGKLPICMAKTHLSFSADPKLKGAPSGFTIPIREARLSAGSGFIYPLVGEMSTMPGLATRPCFFDHQLLDDGEIIGLS</t>
  </si>
  <si>
    <t>MLVYVTGPENRITLEDTGFFLDFCPVEGEPGRIEVDVRPPGTPPPIFDAGVRIDARGCLGAVRMKGCTFLAIVVPPVDSIGCEDEDVEQVREVLFYSLEGGHLPLARTRAHPCYHLRKVLTDGSFYYSKTFDLTSRLATRIKAQNQLAEACTPIARADAPEPAPSPCYHNGTQEFVWNTHILQPLRALRDSLDPQVQSAFDSRSFILPVIQGFYGASEVTLGAEKVMLAVISRRGWARAGTRFIKRGIDDAGNVANFAETETILQTRDKTLSFVQVRGSVPLIWTELPHWHGSVEVHLAEPVDAVSLPPLLSHFRWLVKEYSEVHIYNLLSDLPTGSLAAEALLGQAYSAILSLAQAKDPNLADKVIYEAHSIHKDEMESGGLARVPTIIAQDLEPHITEFGATIAKADALTGKYSLITPQKGTFRVNCRDCLDRSNLGEFSISVDMLTQQCQKLGLPSFRGSALEALHRKLFADSGDALAMIYAGSGTISGSFVRTGKTTARQMAENAANSEKREIQALLHDKEKNRATEILTGQYKKCEPPPIFIVKASCRGTKSAPRLRLF</t>
  </si>
  <si>
    <t>MNAGPSPLPDAALLTAAASLLSYPETPGMGIAEISHRSPAFDNVVVKANDSLRKLLEIPSNYRILWMQGGGLTQFAATALNLLAWYRIKNQLKPEDEVDAWYAVTGSWSKKAAEEGARVGVNAKKVFDGKKYGGGKFKGIPPASEWDIPQLEENGRKPAFVYYCDNETVDGIEFGGVGSETSFPFDKFDPEVPVVADMSSNFLSRPVDVSKYGIIYAGAQKNLGPAGVTLVIVREDLIVDLDEAVKYGGTRVPSMLSYKNMADTNSMYNTPPTFTIYVCSLVLRSLLASPPLPLSSPDARPLSPLSDFADQKSSLIYAELDDGSGFYVGTADKAVRSRMNPTFRLNGGEELEKKFVKAASEKGIKGVNGHRSVGGIRTSIYNAVTLDQVKTLVAFMREFRDQNQ</t>
  </si>
  <si>
    <t>MSTFSIYTLSDGNKVPGVAFGIGTAHFGKDDDGLVETIKTAISVGFRHLDGAESYRNEGSLGKAIAQSGVPREELFVTTKAGAGLADIPSSFDESLKKLGLSHVDLYLIHWPYDFPKPGYPTIEEAWKQMEAIKDSGRAKSIGVSNFRVRDLEKIYSIPDLKHPPAVNQIEFHPFMYEAGEELYQYMKQKQIALEAYGPTSPLTKLSNPGFEEALNKVTKAVSERAGKDKVEPGQVLLRLAAQRGAIVITTSGKDWRMKEQLAAGALPELTQDEVDSLAKAAKPAPQRVFMKHMDGDDEY</t>
  </si>
  <si>
    <t>MLTLDSTGRIVVWLPDEKHGKLASLHSHSKVFQIPPDPMRVNVVGDLVWADWKVSASEAPGGLERRVVRVYDVSGTRAVLRCEKGWDVQALGGIFTFCSVPSHPQFVFAGHATGHISIWKSDGTGMLGVKRVSKEAITALCGPSRFLWVGYASGVIDVIDLGSSDRWKVVKRWRAHRGPVLSLGVDASSLWTASSLRVYSGGADFKVRFWDGLLRDDWISRRMQDTVETYCDFSPLRMAVFTWNCDGQDPALLQRTEASRSLFASFLQRLDRPDLVVFNFQELVDLSDLTLAARTVLFATATHDVTGRYRHWRTLLADAVERFLGPDYTLVHEDKLVGLFTVVFARRAVASQMKDLASCHIKSGFDETYGNKGSILLRFVLQDSSFCLINAHLAAGKTHPAERQRDLIQILDAASRFPRPGQATHNAYIGGGDGTEVLDCETVFFAGDLNFRIQLPREEVLRILAKSDPYSRLLPHDELTALKHDDPAFRLRAFVEAPIDFPPTYKYDHFSSQYDTSAKQRTPSWCDRILWRTQRKESVKCLRYERFEADMSDHRPVAATFQVMVRTIDPVRADSAYRRTVHDWAEVEEELLQTARRHHPVGQ</t>
  </si>
  <si>
    <t>MASPPLAHDPNRIPAPLQRAREHSRAPSVRSVGSTVDRDGRVIEEVGSPGESVPLELLQSIYLSPNSPSPDTGSFPSSSGMTWTGTAHQRTESFSSDRYSPHNVPDWPSAVSFTSRTTFPPVKKLPKAQKRRVLVTGGAGFVGSHLVDRLMFLGHDVVVLDNFFSGSKSTLSHWVGHPNFELVRGDVVEPLLIEVDQIYHLACPASPKAYQINAVKTLKTSFMGTLNMLGLAKRTKARFLLSSTSEVYGSPTVHPQPESYWGNVNPNGPRSCYDEGKRVAEALTYGYARQDGVDVRVARIFNCFGPRMSADDGRLVSNFVVAALKGEPLQVYGDGEATRSLMFVHDLISGLIALMESDYSEGPVNIGSPDEGSVLSWASTILALVKDLRASGSIPPLPAGQKESEIEFVPAVVDDPPRRKPDITLAKEVLAWEPRWTVMAGLEETIRYFAGQLAEGE</t>
  </si>
  <si>
    <t>MLSPGVLTGKNLVKLMDYARENHFAIPAFNCTSSSTVVAALEAARDSKSPVIIQVSQGGAAFFAGKGVANDKQQASIAGAVAAAHYVRSIAPTYGVPVVLHSDHCAKKLLQWFDGMLEADEAYYKEKGEPLFSSHMLDLSEESKEENIETCVKYFERMAKIDLWLEMEIGITGGEEDGVDNTSVDNNSLYTQPEDILDIHNALSKISPMFSIAAGFGNVHGVYKPGNVKLRPELLEKHQKYCHEQLKSKNPLPIYLVFHGGSGSSKDEITTAVKNGVVKMNVDTDTQWAYMIGFRDYFKSKAAYLETQVGNPEGADKPNKKQYDPRVWVREGEKTMKERCQVAFKDLRSEGTL</t>
  </si>
  <si>
    <t>MSHTGFDEGAPKTEIITLTSHVLSQQQRHPIATGDLTLLLTAIQTTCKFISTNVRRAGLLNLIGAAGSANVQGEDQKKLDILSNDIMVNSLRASGKTAVLVSEEIDDPIIIDAAHRGRYCVVFDPLDGSSNIDAGVNIGTIFGVYKCADDSDGKVEDVLRPGSELQVAGYCMYGSSANLVISTGQGVNGYTLDNGIGEFILTHPNIRIPDRGKIYSFNEGNSLWWPDHVNKYLESVKFPENGKPYSARYIGSMVADVHRTLLYGGIFGYPADKKSKSGKLRLLYEAFPMAFLVEQAGGLATTGTKRILDIQPTSIHERTPIYLGSKEDVEDLMKFFKDQ</t>
  </si>
  <si>
    <t>MSSIAAQFATRGKKCVAIGRNYAAHIKELNNTTPSEPFFFLKPTTSYALSDDGKVEIPKGVVVHHEVELGVIIGKRGRDIPASKALDYVAGYTLAIDYTARNVQDAVKAKGLPWSAAKGFDTFCPVGQFIPKDKVQDPHNLRLWYKVNDSTKQDDSTSLMLYRIPDLIAHVSGIMTLEEGDLLLTGTPKGVGPVVAGDKVTAALETPEGTVLDRLEHLVKAREGGYEFKGKL</t>
  </si>
  <si>
    <t>MSRKTVVTIIRHGETDYNKAGIVQGHLDVPLNSQGLAQAAVTGRWFAQQGVRFEEGWSSDLARARKTAELILEPQRETGVRLRLDERIRERHLGNLQGKRRGDPSTDRSTVEPIHKLRARLWSFWDSLFPLTGPSDSSAPSSLSSSVSCLAPPSPAPHSLSSSTSSLLPQSGQILYVSHGAAIREFISSLVEYADRGERDIELVLPEKEAEMIRLGSKRIDNCSRTVIEMEWVEDGEGAFHSLFTLSSAQI</t>
  </si>
  <si>
    <t>MPASPDPSSSSNDVDSAPPDSQPPLPSSGSALGLSFAPEDSPAPAPTPAQAPGAPLPELSPIPADPAPRLAKQAHFSDLTQIRTISPVPQRRQSYRQPSTPAEPAPAPPPGDSLPRRPSLTQTHSDLRTLLKNFLLLVPPALRRLRFLVPSPLRVIARFVIRYVAMFLHARGALGSNLVYDVVAHMWRVVITIFFREIRSRGAWKIPRSSEGAVIFVVGPHHNQFLDPLLLMSEVKRESGRRISFLAAAKSMDRAFVGLASRLMQSIPVARAQDYAFAGQGTISLSPSDPLTILGTGTNFTKDFSKPRSQLLLPRNLGSSTAEVVEVVSDTELKLKKEFSKKALDALKEREDGVAFKVLPHVDQSSMYSAVYQKLIDGGCIGIFPEGGSHDRTDLLPLKAGVSIMALGAKSAHPDLKLQIVPVGLSYFHPHKFRSRAVVEFGSPIEIPQDYVSEFEKGGENKKKAIGEVMELIVDGLKSVTIRAPDYETLMLIQAARRLYRPPGTNLTIGQVVELNKRFIVGYEVYKDDPRIKELERGVREYNTLLRYMGLKDHQVESVGRPRWRSFFLLCYRLGLLSVWGVLALPGVVLNAPIFIAAKLISRAKAKEALAASTVKIAGRDVLATWKVLVALAGAPSLYTIYAINAVVLAHKLGLPYKYKLAAPFATFAGLPFIGVAALKFGEVGMDVYKSMRPLLLSLIPGKEPELKRLRHMRETLASELNELVDELAPTVFEDFDSRRIIPSTDVGVRRESAQGKFLQHPLNWVDELLFGSGWSQSMAHPADRKVKSMLPETSGMESDMDGGFTDGQGGGSGYASGYTTEDAPDYDEVIHILNREQGRPDSPLPSPRPGLYRRASRQRSRSQLNLAGMSPVTPTTPLAASTSLQDGGEGTARRRTRQGSGDAQE</t>
  </si>
  <si>
    <t>MLARTALRRGATLAGTQRRALSRSAPHSYSPANSKTAVALPPTVANSSLLRTSRDDALWTPGLLWRDEEHVGVGRSEEAKRDRELKEDDLRPEEEGGRPTEKMNVYQAIRSALHTVLAKDSSSLVFGEDVSFGGVFRCTMGLADQFGQERVFNTPLTEQGIAGFGIGLSTMGHTAVAEMQFADYIFPAFDQLVNDAKYRYRSGGMFNCGSLTIRSPCSAVGHGGLYHSQSPEAFFLQASGLKIVVPRSPIQAKGLLLSAIRDPNPVLFLEPKILYRSAVEQVPTTDYELPLGQAEVLQEGKDLTIVSYGPPLYTVETALHHLRQPDEDLEKLVPRDLRGLSVELIDLRTVMPYDIETIVKSVNKTGRLMIVHEAPLAGSVASELAAEVQQRCFLRLEAPVKRLTGWDTPFGLAYEKFYLPDHVRILDGIIETMRY</t>
  </si>
  <si>
    <t>MSNPQIPKEGVAVVFDKCNGPIRVDKHHHVVQPSELKPGEVLVRVEYTGVCHTDLHAWKGDWPAAPKTPLVGGHEGAGHVVAIADGTTTTLKVGDAVGIKWLADSCLNCENCRLGSEATCDLAQCSGYTVDGSFQQYAVSFARHLTPIPDGLPLEVAAPILCAGVTVWKALKEANAKPGDWVVISGAGGGLGHLAVQYAAAVGYRVVGIDTGDDKRKLLASYGADTFIDFKQFGGEGKLIEEVKRVCDGKGPHAAIITSAGGAAYNDALEYLRPHGTLVAVGLPPDTYIKANVFWTVFKSLRVVGSYVGNRQDAIEALDFAARGKVKPQIVVEPLENLEKVYHRMEQGAVPGRIVLKNF</t>
  </si>
  <si>
    <t>MPAEQVLVVGAGVIGLSTGIRLLEAGYEVDIVARDWPDDPKTIEFTSPWAGAHHVAYGTGADMRLHELERSTFAAMSDMMRKDASVPLHFAPQVEYREQPRPTGKDDGLSQLGLISRYYPDFRWLESHELPDGVSYGAAFTHILIETPAYLPHLLRRFKSLGGRTHRCDSLSSLSDALSVHPSLSRAKILINCTGLGARTLVPDSAVYPTRGQLVIVRAPWIKQGYMRSGPAREEKPATYTYIIPRVESGTVVLGGCAEKNNWDPTPRPELAKDFKTRCLALCPDLLPPNKRGGTIDDLDVVEDAVGLRPTRDGGIRLEVDSLASSQGGRLPIVHNYGHGGYGYQTSWGSADAAVELVRQALSGKSKL</t>
  </si>
  <si>
    <t>MTSIPATAVACIYEGVGKDIKIDEKHPVTQPQDLKAGEVLVKLEYSGVCHSDLHLWKGDFPFPLPFPLIGGHEGAGRIVAIGEGTDTSLKVDQPVGVKWVESTCMDVGCGFCSGGMDQHCLKAKMSGCMVDGTFRQYMATSAKYVTPIPENLPLEYAAPVLCAGVTSWGALKRSNTKPGDWVTISGAGGGLGHLAVQYALAIGLRVAAIDTGAEKRKLLESYGVDRFIDFRDYKDASEIIAAVKETCDGLGPHAAIVTATGPNVYDQALQFLRPRGTLVAVALASNTKIEAELFGFIGKGLTIVGSYVGSRSDALEALDFVARGKVKPQVVVKPMREIQQVLETLEKGQVDGRLVLKLQD</t>
  </si>
  <si>
    <t>MAPVPFKSQAKETGGENHYDLIVIGGGSGGLGAARRAAQYGARVAIIEETWRLGGTCVNVGCVPKKVMWHAADLAEKMHQANAYGFTVPEGATKIDWSTIKRKRDAYIERLNGIYERNVEKDGVDYITGHAAFVDKKTIKVLPTYPESKAHGGSDVERQYTAERFVIAVGGTPTLPTDIPGYEYGFHSDGFFYLEELPKRAVVVGAGYIAVELAGIFHTLGAETHLVIRRDKVLKAFDPMLQDTLQQYMIKTGIHIHTNSHVTKVTTDVEKPDLYKPFPKVIHTDKGEEIGADVLLWAIGRHSLTDNIGAEKIGLKLEKNGDIPVDEYQATNVDNVFAIGDVGGKALLTPVAIAAGRRLSNRLYGGVKDDKLSYENIPTVVFSHPTIGTVGLTEPEAREKFGDENIKIYTSTFTALYFSMMDPEHKEPTAMKLVCAGKEEKVVGLHTIGQGSDEMLQGFALAVTMGATKKDFDSVVPIHPTSSEELVTMR</t>
  </si>
  <si>
    <t>MTTTPELRSSHPSTKVVDRIAQLDPSKPFYTFEIFPPKTDAGLVNLLDRIDRMSALNPAWMHVTWGAGGSTQERSLQLAGESQSMGLETCLHLTCTNLEEGVLDRTLERAKELGVVNLLALRGDPPRGEEYWTASSDKFQHATDLIKYIRKEYGDDFCIGVAGYPEGHADSADKLADVEYLFEKQQAGADFVVTQLFYDVGVFMEWYRACRKRGITIPIIPGIMPIQNYLSFRRMTNLCGTHIPPQILDDLQRIQHDDAAVKEYGVQLAVKMMRELFENDIRGFHLCTLNLEKSVTRVLELLQWVEPGSTKISARLRKGLSPNGAPLPKVINSLRPAPSTGANVAGPDIARKDSPASWDEFPNGRFGDARSPAYGEMDGYGVSLKLPPGEAMRQWGQPTALSDVSRVFSSYLRGSLPSNPWSEEPLRAETEMISSHLIEMNDKRHWWTVGSQPAVDGAPSADSVHGFGPKGGYVYQKAFVEFFLTKEELDELERKSDEDERRRRESGEGDDGLIKWFAGNAKGDFRCNMGKGDVNAVTWGVFGAKEIVTTTLIEEMSFRAWCEEAFALWNEWSLLYPANSPSRTFIRSLADSRWLVSVVHHDYKEKDALWKWLLALKRPEEAQGAANGEAEGR</t>
  </si>
  <si>
    <t>MFARSALARSANIVTRSMSSTTVGRSQWLKDPSVKYVPFQSVNLPDRTWPDKRITKAPRWASSDLRDGNQALVNPMTIEQKQRVFNLLLKCGFKEIEAGFPSASETEFAWIRGLIEKNHCPDDVWLQVLSPAREELIRRTFEALRDAKNVIFHMYNAAAPVFREQVFGNTQQQTIDLAVKHVKLVRQLVDEAVARGDRTNWQFEYSPEAFSQTEPEFAVELCNAVQEAWFAGKDKSKEAPIIFNLPATVEVATPNNYADQIEYFCRNIKERQHVVVSLHTHNDRGTGVAASELGLMAGADRVEGCLFGNGERTGNVDLVTLAMNMYTQGVSPELDFSNLEECIEVITSCTDIPVHPRAPWAGELVFTAFSGSHQDAIKKGFHYRKKDESRPWSIPYLPVDPADIGMTYEAVIRVNSQSGKGGVAYLVQRALQLDLPKKMQPAFYAVVQSISERTAKEITAEDIEKAFRAAYYVGKDYNGRFNLNDYSFATGQDGKKTFKGSITDNGDKKSIEGDGNGPVSALLNALNSTWDGGKHNLEVKEYSEHAIGAGSDVKAASYVQLVDKTSGRSVWGVGVSTDVTEASLKAVLSAASNAAVASDRRYTEIEDIVIGGRV</t>
  </si>
  <si>
    <t>MSSDNIEHLKGLVSQLQAKIERLEKQAQQTASDAKHKVGEAVDQAKDVVKGTIADATGSAQKTLTPAQHLRLVLMGPPGAGKGTQAPKIKETYNVCHLATGDMLREEVKKGSELGKEAKKIMDNGGLVSDEIVIGMIGSQLENNPECQLGFILDGFPRNVTQAEKLDEMLAKRKQPLEHAVQLLVNDNLLVSRITGRLIHPASGRSYHKEFAPPKKPMTDDVTGEPLIQRSDDTAETLWKRLETYHKQTDPVADYYKKKGIWTGVDAAQSPKTVWASLSKIFEETKKQ</t>
  </si>
  <si>
    <t>MASPYPASVRAALVHRSTTLCRGPASAHAAAALTPFVRARVAPQLYRDALLKQATAFAGHHHQLRLLTTSRPFLAPNPSSPASQSAEPASPSSADASKEVAVQDEKKGAVAKKDKESKEKGTRMQRAWATVKKEALHYWHGTKLLGKEIRISARLVRRLVAGKKLTRREHRQLKRTTTDLLRLIPFSVFVIVPFMEFLLPVALKLFPNMLPSTFTDKFKEDEKKRKLLKVRLEMAKFLQETIRESGIKSPDKIKQSEEFKEFFRKVRSTGESPSTEEVVRVARLFEDDLTLENLTRPQLVSMCRYMNINAFGTDIFLRFTIRNRLSKIKEDDKVIAGEGLDALSVSELQSACQSRGIRTLGVSEEHLRSELSQWLDLHLHHGLSGTLLILSKAFAFNRAYGAAEAEGGDEIMRSLKDTLASLPDNLVNEAELEVSSDSASYKQRLEVLQQQEELIEDEEEQEAKEAEARRLKKEAEEEAKREKKEAEEEAKREELEKKEQEKREVEEKETREKETAKAETLLPESEVKEATQEEVKEEPKEEAAPEKAPEDVRMTSEQVQELGSALEILSAKSAVVKERTELRRLITENEKAEQEEGGQPNPLNKRLKSLLTKIDKQLEEYDSSVGNRLNMFSTDHEGKIAAKDLKSALEVIAHRPPEEEIEVLLKKLDPDGDGWIPLDDILSLAGGEGLGILIEEEAAAELQESAQTIKDAAKDGLTDIPAASKPAEPAPAAEKEKKDEKKEDKPKLRKEDVVQD</t>
  </si>
  <si>
    <t>MRLREHLYVAGKHNAAHSMNLRSPASTLALALHSLALCMLRGLAQGTRTTLAATPSLTRTLTSSAALLARSKMSQPTSTAPVKDAHPFERSQLESLLIRRFFYAPAFEIYGGVKGLYDYGPPGSSLQANIIDTWRKHFIIEEEMLELDTTIMTLSDVLKTSGHVDKFTDWMVKDSKTNEVYRADHLIEGVLEARLTGDKEARGVKELQEEEDATAKKKKKKVKSVAVKLDDKVVEEYEQILAKIDNYTGAELGQLIREHKIVAPETGNEVTEPVEFNLMFDSNIGPTGQLKGYLRPETAQGHFVNFNRLLDFNNGRVPFASAQIGRSFRNEISPRSGLLRVREFTMAEIEHFVDPLDKAHERFESVKDIKLRLLPKDVQAEGRTDISEMTIGEAVKTGMVDNSTLGYFIARIYLFLTKIGINPARLRFRQHMANEMAHYAADCWDAEIETSYGWIECVGCADRSAYDLTVHSVKTQNKLVVRQALKEPRVVERNVPAIDKKAFGPLFKKDAKAIEEAINALSEEELVKAMQQLKEQQQATVKVNGQEFQVPANVLTITPTQIKEMVREFVPNVIEPSFGIGRILYSLLEHSFWARADDVNRGVLSLPPAVAPIKCLIVPLSSNSEFKPLVAQVSQKLRSLGIASRVDDSNASIGKRYARNDELGTPFGVTLDFASVKNNTMTLRERDTTLQLIGSIDEVIQVVSELCNGSLSWTDAQSRLQPYSGSQDA</t>
  </si>
  <si>
    <t>MTAQPTPTTSDAEHVKYMRKALDEARKSAPVETAFCVGAVIVSSPSHPTYPSAVLSMGFSRELPGNTHAEQCALDKLLSPSSTDQTQFASPAISGDDRLELLDGASIYTTMEPCSTRLSGNVPCVQRILKTGIKKVYMGVEEPKDFVECEGTRLLREAGREVFVVVDPQDPSLGEECLRVARRRE</t>
  </si>
  <si>
    <t>MVQLRVATAPLGPRLRAAAAQTPRACPLLARQSSSLASSDKQFYATTPIFYVNAAPHIGHLHSQLLADVYTRYSRWRNPDKGAVMCTGTDEHGLKIQRVAEAQGIPPKKLCDGVSERFKDLARAANVDYQIFIRTTEERHGRAVEHVWRELDKRGYIYKSSYAGWYAVSDETYVPEDAVGEVIDPKSGEKYMVSTETGTRVEWMEEENYKFRLSAFREPLLEWLRSDASPVQPPPRADALLAELTRPGNTFLDDLSISRPASRLTWGISVPEDPGHTIYVWIDALVNYLTAAGYPWQGGEAFEKGKLWPPDLQVVGKDIIRFHALYLPAVLLALDLPLPKTLLTHGHWTMDSMKMSKSRGNVADPFEAMQFWGVDTIRMYLMWWGGNSGKDADYSTATIERFYKKDLEAQVGNLASRITTPKVLKKLESPELLWTMPTTIEEDDKKLLGLLQALPATYERHLATFRVDEAIQSVFDAVREANWHISHVQPWLKTTSPSAVHRALFFESETLRIAGILLQLIMPEKTKVLLDVLGVDPARRRFEDCEVGKGGERTPPTERVQVFPTVVAPGSATEEKGK</t>
  </si>
  <si>
    <t>MAGGAQRRALRALLNHSGAPRSYSTAPTPSAPPPPPATSASDPTSAQPARKKRVVFSGIQPTGVPHIGNHLGALAQWQRLVKEVAAQPEESRDELYFSVVGMHALTVPQDPVRLRQERRDMFAVLLALGLTDPKTGAAVFHQDQVLEHGELAWYLNTVTPVNRLMRMTTWKSKLVTLRNAKSEDEIDDSMLQLGLLAYPVLQAADILLYKTTHVPVGHDQSQHLELCRDIAQVFNRAYPGRRRDGKGKGKGPFRMPEVMLTTHPRIQSLRNPLQKMSKSAPSEASKIYLTDSPEAIHSKIKTAVTDSIQGVTWDPENRPGIATLLQIYEGYSGEPVEDIAKRYTGQRGIMEMKADLAECVSEGLRGFREEFARIRTEEAYLREKEREGADKARATASRTMEDVRAAIGLD</t>
  </si>
  <si>
    <t>MSSYRIQCATYNGKLAKGRTHSLASGEPSDDLSAWLAPTLEDGGDEAPDFVAVGFQEMIPLHLALAGFTKTALDLHDDELRSAIEERYSTSSAGRKKRSTPDGERYSLVARRAIGGIALLLYAREASVAARLRDVQVATVGCGVFGLMGNKGAVGIRVVLDEKDGGETSSWTFVTAHLAAHQNKNKERARDWRAIVERLVFEGAEGQKQMFDTGHVFFFGDLNYRISLTTPKKLPLHLLKHGINSLTPSDPSTYASLLAYDQLRQERSANRSLHHLREGDITFPPTYKFKPGTRDEYKNFKKRVPGWCDRVLYASAAEDEAEVLSYKSVMDFTRSDHKPVAALVSIPASSATRRLPYRSPYSIDSSWRLKQTIGLVLDRFVGILWCLIMLAGFNKDARLGIVNIALATLGAYYRRALL</t>
  </si>
  <si>
    <t>MLVRRLEGLGWRAAPLRATRPVPLPLRTFASSPARLGKKSRPSKDPLDSFYSDSLYLPKTAFPLRAEASRREKLFWKRTTDELYEWQAKQKDRPLFVLHDGPPYANGHLHCGHALNKITKDLINRSKLIQGYRVHYTPGFDTHGLPLELKALSSLSTPHSCLTPSQIRSAARAEAEKGIEIQKEEFRSFAVMGDWERPYRTMDWEFERRQLRVVRDMVGRGLIVTHHRPTLYSPSSRTALAEAELEYREDHTSRSVYVAFPVEDVGDKLERELEKADVSLSEEEKRGLGLAVWTTTAWTVPSNVAIAVSPTLEYSLVRNPSSPSSLFIVATERLDALSELIGSSEALQTIATFPGSSLLSTTYIDPLSSASHTAQPRPIIPADYVTSTTGTGLVHTAPAHGIEDWEAWRSYHASTNPSSPAPDTLCAVDADGRLDRTLEEMGIEKDVVERLVGKDVLKDGAGEVIRLLEERGRLIKEVEVQHKFPYDWRTKKPVIFRASSQWFANLDPIKQSAISALSHVNFFPSRGSRTLEMYVSGRSEWCISRQRAWGVPIPVVYSRAKDGSGKEEPLLTPSNVDHIVEVLERNGGTDYWWTGAAEEFVEPQMLEQSRREGRVWRKGTDTMDVWFDSGCSWTLLREEGVQPASADGKEHAHAADVYFEGSDQHRGWFQSSLLTKVASTPDGVEPSAPYNDLVTHGMVLDEHGRKMSKSLGNVMSPKVVIEGGEAADLDPAYGTDLLRVWVASVDSSRDVLIGRNILAQTFDGFRKIRNTARFLLGNLADQPREDFALEQLSLIERYILHELYQLDKTARQAFSAYEFNKAYQALSAFSNTTLSSFYFEITKDTLYADSSTSLFRRKTLFVLQKVFDTYVSVLAPIAPLLGEEIHHFARGAVEDPKAEETAAGSVFEKGWPEADARWNDSTVKHKMEQLLTLRDGVNALLETARNDNRKLRIASEAALVLSRPTRVAQQHQDLLKTLLLVSDVSFDSAIETATLPWSYSADIGQMKATIVPSANLKCPRCRVHNVPPPPPTATPPAKSAKNTTLCDRCVDVLVEKDLVAPGQEGMAPVAVVEGGFSPVSA</t>
  </si>
  <si>
    <t>MRDSMRSVESRFNRRFGYPWVFLNDEPFDEDFKVGVMKMTRSEVFFAQIPKEHWSYPEWINQTYAADERQKMVNENVIYGGSESYRHMCRFNSGFFFKQKILESFDWYWRVEPGVELFCDIDYDVFHFMEANNKVYGFTIVLYEYLRTVETLWDATREFARLHPDYIHPENTIRFLVDDEKKGLQDGDWNLCHFWSNFEIGSLKFWRSQPYEDYFKFLDEKGGFFYERWGDAPVHSFAAALFLPQSAIHNFYDISYRHNPYQTCPQNRKLFHDNGKCECYPENSFDTDGYSCMPRWWKVDGNPHEL</t>
  </si>
  <si>
    <t>MDPSSACRSGSLYQHPSVRQPFAVIESLFLACSWRTKRELASGKMATGRKVVLVTGSSAGGIGCVCFSSSFVLPHLRFCEANALCQEFHKRGCIVYASARRLESLQTLPEEVHKVALDVTSLESCRSVVDKIVKEQGRIDVLVNNAGAGGTGAVLDADVESEEGARATFETNFFAPLRLSKLVAVPMAERRSGLIVNIGSIVGNIPTPWSGIYSASKAALHSITETLRMEVKGLGIDVMLVAPGAITSQFGKKQLNSFQMPEDSLFKDVADKIAERAEMSQRADHTMPAAVLASGIVSRALRKRPARYYTAGGKSWLFWVFERIPRIVVWTLLGRILGTDKVGRKRR</t>
  </si>
  <si>
    <t>MGLRHRKNHKTDDDVESSDTAVNASQEKEPEFQGDEYEKLLAYVDYEAERNKHGGDDDEDEEDGEEKRVWYAPWKKRRVGSAKAKKIPDDWLRTDIGRGLDDAEVEKRRGDFGYNELSSPSENQILKFISYFRGPILYVMEIAVILAAGLRDWIDFGVIIGILFLNAAVGWYQEKQAGDIVAELRKGIAMKAVVIRGGNEHEIEARELVPGDIIVIEEGQTIPADARILCSYDDKDSNDVHSRLDQIERAKKGGSGKKSNDDDDDEDEDKDELKKVRGPSVGSVDQSAITGESLAVDKFIGETAYYTCGLKRGKVIAVVENSAKQSFVGQTAALVTGSNEVGHFKQVLDGIGTALLVLVVLFIFGMLIGAFFRNIGIASPKQNNILVYALIFFIVGVPVGLPVVTTTTMAVGAAYLAKQKAIVQKLTAIESLAGVDILCSDKTGTLTANKLSLNEPYVAEGVKPEWFIAVAVLASSHNIKSLDPIDKVVVCALKDYPEAKEILKQGWKTNKFSPFDPESKRITAEVEKDGKHYTCAKGAPNAILRLADFPKEVASHYRSTAASFASRGFRSLGVAIKEEGKEWELLGLLSMSDPPRHDTPSTVREAQELGIQIKMLTGDATAIAKETCKQLGLGANVYDSERLLGGAMSGSEQVDFLEAADGFAEVLPRHKYEVVQRLQGRGHLVAMTGDGVNDAPALKVADCGIAVEGASDAARSAADIVFLDPGLSTIITSIKVAREIFHRMRAYIIYRIALCLHLELFLLLDMLIQNETIRVDLIVFLAIFADVATIAIAYDNAQSAHRPVEWQLPKVWLMSTVLGLLLAGGTWIARATLFVGRDGKGGIVQNYGSIQEVLFLEVALTESWLILITRVDIGKDSGKIRWPSFWLISAVFGVDILATGDAALGWMSGPADRHGGWVDIVSLCRIYGFSVGVTIVIAFVYYVMNKIPWLNNLGRTQKGKKNVQLENFLTEVQRLAIVHEKSDDPAAPTVFKITRGASDESAPDSGTASNSAKDSKKAEAKKAEKGKESEEADKQKQEDGKGAEKQNEGVEEKQ</t>
  </si>
  <si>
    <t>MPGALATGWQGALATRNFHATGVSAHGGKGRPKPGEGITLHFKKPNGEIVTVEANEGDDVVDVSWEYDLDIEAACEKSVACSTCHVILEEKVYDSLPEPDDDENDMLDLAFGLTDTSRLGCQVKVTKDMQDTTITLPSATRNLRVDGSKPTHH</t>
  </si>
  <si>
    <t>MLRGARVQTLNRAALRAARKNQAVFAAARNLATKASPAQVASAAIPRPAQLKAAAPRAYATAAGNKVGKIKQVIGAVVDVQFDTEDLPPILNALEIQGTPQRLVLEVAMHLGENTVRTIAMDGTEGLVRGQDCVDTGAPIQIPVGPGCLGRIINVIGEPIDERGPIKAVKTLPIHADPPAYVDQSTAPEVLETGIKVVDLLAPYARGGKIGLFGGAGVGKTVLIQELINNVAKAHGGYSVFTGVGERTREGNDLYHEMIETGVIQLENDKSKCALVFGQMNEPPGARARVALTGLTIAEYFRDEEGQDVLLFIDNIFRFTQAGSEVSALLGRIPSAVGYQPTLATDMGGMQERITTTKKGSITCVQAVYVPADDLTDPAPATTFAHLDATTTLSRGIAELGIYPAVDPLDSKSRMLDPRIVGQEHYDVATSTQKLLQDYKGLQDIIAILGMDELSEADKLTVERARKVQRFMSQPFAVAEVFTGIEGALVPLKKTVESFKSILAGEYDHLPENAFYMVGDIDSVVAKAEKLAAEMAEGN</t>
  </si>
  <si>
    <t>MESDGSGQSRRATAEQIRRLAGFSTCEIADALVKLKHPTGGYVPDLERFSGSEEGNLVGEVFTVEMVDGRDTEAPKLEGHFVDEATPDTVLFILTPPHAKSASLGGLLATALHKKGVRGVVTSGRCRDLAELRALDFPVFARGHSILGQSPFTRPSRLQVPLTIAPTSSSSSSDLDFPPTTVHPFDVVLADLDGVVVIRPDVLDEAMDLAAKGREVDERCRQDLLEGKGVKETFKKHRGK</t>
  </si>
  <si>
    <t>MPFQPNDNDQKAINTIRTLALDTVNKANSGHPGAPMGMAPVAHVLFSRFFQCNPQNPHWVNRDRFVLSNGHACALQYVLLHLLGYKVSIDDLKQFRQLESITPGHPELGVTEGIEVTTGPLGQGFANAIGLAIAQAHLGAVFNKDGYSLFDNYTYMFTGDGCLMEGVSAEAASLAGHLKLGNLIAIYDDNQISIDGSTAIAFTEDVGKRFEAYDWQVLHVENGNDDLKAISDAIEQAKAEKNKPTLIRLKTTIGYGSRDQGTHGVHGNPLKADDTVEIKKKFGFDPEQFFVVPDETKKIYSDIAQRGAEAEKKWQAQFNEYEQKFPEEAKDIKRRIDGKLPDGWEKALPEFKPSDDAVASRKLSEMILAKLSTVVPELVSGSADLTPSNLTRWKNAVDFQPKENGLGDYTGRYIRYGVREHGMGAIANGIAAYGGNLVIPAIGTFLNFVSYAAGAVRLAALSHLRVIWVATHDSIGLGEDGPTHQPIETVAHFRALPNCNVWRPADGNETSASYYVAMTSTHTPSILCLTRQNLPQLAGSSIEKASKGGYVLHEVENADVTLVATGSEVAIAVEAAELLEKQGLKARVSSLPCWEVFRAQSQEYKLSVLPDGAPIVSVEAYTTFGWAEFSHAAVGIDRFGASGPARDVYAKFGLTGKDIARRAQKTIQYYKDLGHPVYSPLSTAIHA</t>
  </si>
  <si>
    <t>MSQASNTDLEKNATEHYEGRPLAHVVTPGGNPADYSQPALPQYHRKVANPAPLGLVSFAAGYWLASVLTLYARGVEIPNVVVPVLALFGGLMQTIVGLVEMFLGNTWGATVFCSFGSFNFTYAALYLPAFGVAAAYTRADGTLDPSFNQAVGLYLLMWALCVGFFVIGALRTSVSVLSTLVFTFLNFVTLAVWKLDGSDTARIVGGVFGLCASACATWGAAAGFYTSDATFGFLQPSPINLRRD</t>
  </si>
  <si>
    <t>MLPASPYARYGIAIGFAFLVLHFLGQATSPSYRHSTSLEQARVRLGLKERPAETWYEGQRVPPWREVRVKAPLRDEEVAVNATQRVSATFVMLARNSDVWGALDSIRQVEDRFNHRYHYDWLFLNDEPFNDEFKRHVSGIASGKVQFGLVPESEWPKGFPEGIDQEKALRLINKMGQKPIPYGGSVPYRKMCRYQSGGFWKHELLDPYEFYWRVEPNVKFLCDIPYDPFRVMKDQSKVYGFVVSLYEYQATIETLWATTKNFTDTHPEYLAEPNMLEWISEDGGGTYNGCHYWSNFEIARVDFWRSEAYRAYFDHLDKSGGFFYERWGDAPVHSLAASLFLRPDQIHWFYSIGYRHEPFQNCPLPGFGTKCACSTSPDDPHNNFWNHGYSCTPRWRKLTGWKGITPFSHD</t>
  </si>
  <si>
    <t>MEQTYIMIKPDGVQRGLVGEIIGRFEKRGYKLVAMKLASPSVEHLEKHYEDLKEKPFFKGLVSYMASGPVVAMVWEGKDAVKTGRTILGATNPLASAPGTIRGDFAIDVGRNVCHGSDAVESAKKEIALWFPEGIQQYTRAQDAWVYEK</t>
  </si>
  <si>
    <t>MSALGLSFAKQIKASRTFGPFITKLAHRYANLTGHRAHGLRYDDILIEESAAVQKALGRLSEREAYDRAYRLRVASMCAIAHQELPKAEQVKPEEDVRYLKPLVEEVEAEEAERCAFDHATRA</t>
  </si>
  <si>
    <t>MHRSLARSHRALCPRAAPSSPSRATAPLAHALPLRRNAAQQTRTLATASTKAEAQVQTRPRPAPNFQRPPQSGATPSPLPPAQASHDELDSSFIGLSGGQIFHEMMLRHKVEKVFGYPGGAILPVFDAIYNSPHFDFVLPRHEQGAGHMAEGYARVSGKPGVVLVTSGPGATNVITPMQDALSDGTPLVVFCGQVATSAIGSDAFQEADVVGISRSCTKWNVMVKDIAELPRRINEAFKIATSGRPGPVLVDLPKDVTAGILRQAIPHRYTHPELAESNLPSRNRIHTATSQAGGEATPISDALLNKAAHLIANAKRPVIYAGQGMLATPEGPELLRRLAKEGNIPVTTTLMGLGAYDELDETHSLHMLGMHGSAYANLAMQSADVIIALGARFDDRVTGRLDMFAPAARRAAAAGKGGIIHFEIQPKNVNKVVNANVAIMGDVLDSVRALLPLLPKEAQPREEWFAKIKQWKQDYPFTYIKSDPSKGELMKPQEVIEALNDWCEEHGKEDVIVATGVGQHQMWAAQHYRWRHPRTWVSSGGLGTMGYGLPSCIGAKVAAPEKIVVDVDGDASFSMTAMELATASQYDIGVKVLILNNEFQGMVLQWQDLFYEKRYSHTAMTNPDFVALAKSMRVHAIRCDSATDLPAKMKEFMEYDNNKPVVLEARITKNEHCMPMVQAGKALHEMVIAPSLPPIAADFAK</t>
  </si>
  <si>
    <t>MLTRALRHPRGLPSFSRALSSSSSQQPIKLVEVGPRDGLQNEKTPLDAQIKVELIERLVRSGLRDVEAGSFVSPKWVPQMATTPEVLTSPTLAQLRRDYPDLSLPVLVPNARGLSSLTTLLSQHPSDPPLTNEIAVFVAASEGFSRANLNTTVADSLASLPPIFDSAKKQGLRVRAYVSVVLGCPFDGRIEPEKVAGVAKELLEMGAYEVSLGDTIGVGVPAGWEKLLNECERKGVPVSKLAAHCHDTYGTAISNILHCVSLGIPTVDTSIASLGGCPYSPGATGNVSTEDVLYALYHSGIPSSFERLCAVGEWVSERLGRANGSSVGRAVRGEREREEKRKAKEAEKQKAKL</t>
  </si>
  <si>
    <t>MLSRTTRLIQRTHSHAHRALSSTRSLSSPLAALAPSRPPVSASHAFPVLPTLVDPTSEEFVERAEQMREKEDEVRAMWGRILQGGGEKAQSKAKKAGKLLVRERIDALLDPFSPFLELSSLAGEGMYDGKVPAGGIVTGIGRVNGVECMIVANDATVKGGSYHPVTVKKHLRAQEIAQQNKLPCIYIVESGGAALPYQKDVFPDRDHFGRIFYNMARMSAEGILQLAVVHGTSVAGGAYVPAMADENIIVANQGSIFLAGPPLVKAALGEEVDSETLGGGAMHARESGVVDHLATSDEHAIALARQAVAGFAASGRVGVSQLQQVEEVDEPVYDPNELRGITGTNLKKSWDMREVIARTVDGSRFAEWKSEWGQTVVTGFAHIHGHQIGIIANNGVLLSPSALKATQFIQLCEQRGVPLLFLVNITGFMVGTAAEKGGIAKNGAKLVRAVAATTCPKITVNVGGSYGAGNYGMAGRAYSPHFLFAWPSSRVSVMGPDQLQSVMETVSSDTAKTQSLKAQIEKESEAVFGSARLWDDGVILPQDTRTVVGLALGVVTKAWKPEQRDKVGNFGVFRM</t>
  </si>
  <si>
    <t>MSVPAMDPLLFARGLVVELAAEHSRAHSGANASSSVVASVTATASAVAASSTGVAAAAAGGAAAKGGGASSHGVSSVSAWNAAIARDFQYAFGLAVVLFLLFVTPLIAGWAANGRWRSGWMMRTSAAEKAPSVAVNEKGGERSEKVKDAVVMDVFDRPALLKIVPTSVFVAHLRTLYNRILLRPFPLFHLTFGQIALCVVYEAVVVFCLFFKCLDHLSNFNRTAAVCVAQLPALFLFASKNSALAVLGKGYEKMNYLHRVAGRLVVLCGLMHALFFLVKHPFDLSKPIQQSGMACVIACGLLLIPSVSYIRNTFYQLFLLSHIAGWIAFLVGLYYHAPEFTTPYLIFCFVVYGLDVVTRVAKTRLGKASIVSLPANTLMIQSHTISSGFRPGQHVWLRTWNVGGWWRGWETHPFTIASAPDGASPLQGSHRLTLLVKAAGDYTKALNKKAEVSLGDSSAKVIGCAFEGPYGGPMLTDFADAQSVLLIAGGSGITFCAPLLEELVYLATVGKSSVRSVTLVWTMREAELIESYQAFLSGLVDVAREKTALEVKISLHVTRAPLNLPHDTRVDANLPSPVPHSTLSLARPSISHTLDNVAGDVVDSTTRMNLARGGGIVVGSCGPRGLVKEVRRAVGQVPVAKAVAVGGIVVCSETFGW</t>
  </si>
  <si>
    <t>MVQHGPYAGFETGMDAVAAQRKTGISAIVVGAGIAGLACAVELKLNGHSPVTVYDSVPKFARLGDTIGVMPNAGRILGRWPKLFDTLDPLCGHSRGLSILRYDGRWIVDQKPPPLVPRDQETDEDRQRREAEEKYTRENPMFDAHRGDLHQTLLDYAKSVGVEVKQGIAVTAYEETDTGASVLIDGIPHTADVVIAADGVKSKAREIVLGYVDKPKSSGYAIYRAFFDGDRIRENPACAHLVADGVDQRNCWIGPDVHFIAAGVKGTKEFSWVLTHLDQADVEESWVARGKVEDAIKVVEDWDPVVKAVISCTPAENLLDWKLVFRDPLPTWVSPKGRICLLGDAAHPHLPTSIQGASQGVEDATTIATLLRLAGKHDIPTATRAYQEIRYDRTVMTQQLGVQVRNTWHRPRDWDSIDPESVKLPQTPELFAYDATEVAIERFPEAAAKVRAQYGGATAQEEVIEAAKESARAASAVMSVPILA</t>
  </si>
  <si>
    <t>MSTTATAQGAYAIHPLKAGRAADPYTYQVGFGNAFASEAVPETLPVGQNSPQKNKFGLYAEQVTATSFVAPRHSNQKLWLYRMRPSVAHQGFVRIPDNKDLCSEFSTSNPRCSVSPTQIAWRPFPLPKDSEKVNFVQGMKTVAGQGSPESASGLAIHMYLANSSMDKEAFINNDGDMLIVPQQGRLDIQTELGHLMVSPGEICVIQRGLRFKVKLPDGPSRGYIQEIFGTHYKLPELGPLGANGLANPRDFEHPVASFEIDQSGWLITYKLMGTLWACSQEHSPFDVVAWHGNYVPYKYDLSRFCGVGSITFDHIDPSIFCVLTADSDTPGTPLADFLLFHPRWDVASHTFRPPYMHRNAASEVMALIKGGYGGRSDDFQPGGMSYECGFTPHGVDYETWKAATEMSQEGAQWISDGTYAVMFETSRMLLLTDYATERAGTIHYHEPKMWDPLEAEFIERLSEVNEHLAKHGLPALSAGNATRGNQGLPRRTVEGESAMEGSEEHANGH</t>
  </si>
  <si>
    <t>MQTVPIHDSALSLIGHTPLVRLDRIAKEEGLKCNLLAKVEGFSAGGSVKDRIALRMVEEAEKQGRLIPGVSVLVEPTSGNTGIGLALVAAVKGYRCIITMPEKMSKEKSNTLKALGAEIYRTPTEAAWDSPESHISLAKRIVEETPNAVMLDQYNNPANPDAHYHTTASEILTSLSLVPSTPSCPSSGTVDVLVAGAGTGGTLTGLSKRLREANPELVSLGVDPVGSVLARPEELNVLKEGESAIYKVEGTGYDFVPAVLSHPDVTHWLKSTDSSSFTTCKRLIRTEGLLVGGSSGAAVHAALEWLKGEEGWRVAGGVEGKNVVVVLPDSIRNYITSSWLNDDSPTASATQEADKSHSVATDLGDVDALTRKMSGLATHPDSAHGDA</t>
  </si>
  <si>
    <t>MAPTLLHNALLVNHQKKHVSFDDDALARLSGSESSGSGATLDDALAEEEDHAVDVVRDAYGSLPAKQGLYNPEEEKDSCGVGFVCHIKGKPSHKIVSDAKHLLCNMTHRGATGADSRDGDGAGVMVGLPHAFMVREGEREIGHKLPGQGEYAVGNVFFRKPSSPDWHNDQTLQEQQKTFADIADSLDLRVLGWRHVPTDGTILGPAALSREPLILQPFVVLKSHYGTETKPSQGTTFDEKYFERQLYVLRKQATHTLKLESGFYICSLSPKNIVYKGQLSPPQVYNYYHDLNHVLFASHFCLVHSRFSTNTFPSWDRAQPMRWAAHNGEINTVRGNKAWMRAKEGNMKSSTFGDELELLYPIVEAGGSDSAAFDNVLELLVVNGVLSLPEAVMVMVPESFQNNPDMEADKRAFYEWAACIMEPWDGPALFTFSDGRYCGANLDRNGLRPCRWVTTNEDIMVCASEVGAITIEPEKVTRKGRLQPGKMLLVDTVEGRIVDDKELKHNSAKRQPFANWIARELLRLPEIMAKEKAKGAELSVELDDSTVSTDPRLLAAGYSFEQLDLLLRPLVNDGKEALGSMGNDAPLACMATAPRILYDYFRQLFAQVTNPPIDPIREALVMSLESTVGAGPNVLEMNAKQCGRLLLPSPVLTIEETNALKRLSIVYSDWQSRTIDITFDKAEGVQGYVRCLDRVCAEVTQAIADDIRVVILSDRNVGPSRVAISSAVATGGVHHHLVRNKQRNKVALVVESAEAREVHHVCVLVGYGADAVNPYLCLEAMLKLRREGLLKGDLTEQQVVDNYKHAVDNGILKVMSKMGISVLSSYKGAQVFEALGLAEEVVERCFTGTASRIQGATFEMLALDALETHERGYPSRETVLPPGLPETGEYHWRDGGEAHINDPAGLASLQDAVREKNQASYDAYAANALRQVRAVTLRGLLEFEFSKGQSIPIEQVEPWHEIVKRFVTGAMSYGSISMEAHSTLAIAMNRIGGKSNTGEGGEDAERSDYLPNGDTMRSAIKQIASGRFGVTSNYLADADELQIKMAQGAKPGEGGELPGHKVSKSIARTRHSTAGVGLISPPPHHDIYSIEDLKELIYDLKCANPRARVSVKLVSEVGVGVVASGVAKARADHILVSGHDGGTGASRWTGIKYAGLPWELGLAETHQTLVLNDLRGRVTLQTDGQIRTGRDVAIACLLGAEEWGFATTPLIAMGCVMMRKCHLNTCPVGIATQEPELRKKFTGTPEHVINFFFYVAEDLRGIMAKLGFRTINEMVGRSDMLKVDESLRNPKTANLDLSALLKPAWQMRPGVATYKCRAQEHKLYLRLDNKLVDEAELSLTKGLPTRIECNVVNTDRALGTTLSNHVSKRYGEEGLPKDTIHVYAKGSAGQSLGAFLAPGITIELEGDTNDYLGKGLSGGRLILYPPEVLTQPGSAFKSEENIICGNTCLYGATSGQAYIRGIAAERFAVRNSGATAVVEGCGDHGCEYMTGGRVVVLGSVGRNFAAGMSGGIAYVFDAQKDFRSKVNMEMVELDTVNDPHEIAELRGMIEDHKHYTGSELASSILRSFNQVLPRFVRVMPLDYKAVLEAEAARAAAEKKRKFAPAKPTPIVDASKAAAVPIENGSKAAEPAVVDLEDSMVDEATAKKRIETLDKVKGFMKYKRLTEPYRNPRKRVKDWAELSSRLSDDECKVQTARCMDCGVPFCQSDTGCPIGNIIPKWNDLVFKGQWRDALNRLLMTNNFPEFTGRVCPAPCEGACVLGINEQPVGIKSIECAIIDKGFEMGWMVPAPPAVRTGKRVAIIGSGPAGLAAADQLNKAGHLVTVYERQDRFGGLLMYGIPNMKLDKRTVQRRIDLMAAEGVQFVNKAHVGVTHDIKDIRAENDALIMATGATWPRDLKMKNRDLDGIHFAMEFLTQNTRSLLDSNLEDGRYIDARGKDVLVIGGGDTGNDCIGTSLRHGAKSVTNFELLPQPPSARAGDNPWPQWPKVFRVDYGHTEVAAHFGKDPREYSISTKEFISDGNGKIKGVNTVRVEWTKNALGQWQMSEIPGSEQFFPADLIFLALGFLGPEEAAIKALGIAQDGRSNVKTPAGKYATSVEGVFAAGDCRRGQSLVVWGINEGRSAAAEVDRFLTGDTRLPLAGSIKVRSFAPAKYTNKQPQQRVQVEAVAA</t>
  </si>
  <si>
    <t>MPASLSNKLSIRDLDLKGKRVVMRVDFNVPFDGQGNITNNQRITAALPTVQYAIDQGAKSIVLMSHLGRPNGSVVSKYSLKPVAAELERLLPGKTITFLPECVGAETEKRVAEAKDGEIFLLENLRFHIEEEGSSKDKEGNKTKADAEKVKAFRASLTKLGDVFVNDAFGTAHRAHSSMVGVDLPQKAAGLLMTKELEYFAKVLEKPERPFLAILGGAKVSDKIQLIENLLDKVDSLIVCGGMAFTFKKTLDGVSIGNSLFDEPGSQKVKALVEKAKQKGVELVFPVDYITADKFDKDANTSTATDSEGIPDGWMGLDAGEESRKKFAETIKKAKTVLWNGPAGVFEFDKFAGGSKATLDACIAAKEAGATVIVGGGDTATVCAKYGAEDKLSHVSTGGGASLELLEGKDLPGVSALSEKQ</t>
  </si>
  <si>
    <t>MDAPSTSSSRTPPPAPPPPKPSLAQRTKLSLLHWIDYDPQVVDAAPVSDRIKRAVRGTSPAKAAGAYLHRLFPFTNWILHYNLRWLLGDLIAGITVGLVLVPQAMSYARIATLPLEYGLYSSFVGVMIYALFATSKDVTIGPVAVMSLEVARVISHVQSSSGGAIYSAPEIATALAFLCGLIVLGVGLLRIGWLIEFIPSPAISAFMTGSALNIAVGQFPALMGYSSKLNTRAETYKVIINSLRHLPDTKLDAAFGLSGLAFLYIVRYALQQTERRARNPIVKRIAFFALTLRTAFVIVILTVASWAFLRHKDPKHFPIAVLKDVPSGFKHMGQPKLPTDLLSKIAPQLPVSTIILLLEHIAIAKSFGRVNNYKIDPNQELIAIGVSNLVGTVFNAYPATGSFSRSAIKAKAGVRTPLAGWFTGVCVVVALYALTSAFYWIPSAALSAVIIHAVLDLIASPKQVYAFWKVSPLEAVIFFIAVLVSVFATIEIGIYTSVGASVALLLFRIARPRGAFLGRVKIRPDVQTPPSRDEQEEGTSSGTLSPYPRLPGRDVYLPLLPDGVRNPLVQVEAPPPGVIVFRFEESFLYPNAAYYADMIVEHAHKHTRPGDQLDNVRAGDRPWNNPGPFPWRKRKAASTPEEQAALDKPILRAVVFDMSSCSNIDTTSVQNLVDLKRTLERYAGDQVQFHFATILSPFIKRALLAGGFGTGKGWSGPERPLEIAPVVQAGMEPVMTEHAKRLQRMHFQRRFFPGSPLPGTPQKLADEKEDGNVREAREEGEGVRHEDLEAALGQVEQQGMHLGGSVWGHEVPGQEEPNLEQPVLSTSFPRFHLDLTSAVSAAVGRDDW</t>
  </si>
  <si>
    <t>MAGFWDRVIRRRSSTQTVASSSTSLGRKSSKSSESSRPLSTSSFFSLERVSTNNNKRNSFQQPMVHTETTIEYEGDVSTANGLVLPILDATDESVAAAPSDPSSFMRTYDWPRAAQTRRSVDRPVQQNGSTLDESPAPSAREWEEKALPARRRSSAAPFGEWEDDRRLKVMVVGSGFAGLAAVSFAVHSLTARSLDGADTLAALQAIACARQGYSVTVVERGSGKSPHGDLLTLGSNCVRLLARWGLFTDLWQKSARGGWWLLKDYKGNDLEGKDLRDFPATYGAPLMQGHRAQYLGVLGIEARMLGVEFRTGTEVVEFNDSAKSPSIVTAKGETLFADCIVVADGVSSYARAYLAPELGESSTKLRSTESNTDTTDEGKMYSVHRGAMASDKLRANPLTSYFFDGCMRTFLGPDSHLKIAPLDNNQQVSFTYVSRSRYKASLSWRDRRPVAEVTERLKEEGWDPSVIEAVSAFRTCLNWAVEEDPPAKRWCTDGGKIVLLGDAVHALSPMSFQGASQAIEDGASLAVCLALAGGTSEGVPRALRTLEALRRPRVLEAQRRGTQQRKLWHGWYDNPSPANFDLLVAEAYDYDVEMHTLASFERVCQKVTDDKTFVVDPAHRKACMAKLGINGPAELASKAFMEDWSLAWERGGERPVR</t>
  </si>
  <si>
    <t>MAAPLYQTDSGRLWHAGQILLVFVGLPARGKTHVSRSVERYLRWLGVRTKVFSLGDHRRRMLGPSANLPPDYFQPEGRSPETDELRAKVRITLEEEVARYFKENEGQVAIFDANNGTKAARIALRQKFEAQGVNVFFIENICDREDIVEANIRSVKISSPDYQGWNPDDAVKDYMGRIAAHAKRYETMETSGGPFVKIYNIGERLVVNNIRGYLQSRIVFFLMNVHHKKRTIWFARSGQSLIEHSFKADSDLSPQGVEYAKKLRDFIVAKRKELLEERIKAGEQPHERRLTVWTSARRRCISTARPMAELGYKVIQRQQMYELNPGDVDGLSPEQIKEKYPEEFHKAELDPYGHRYPRAESYHDLSVRLEPVILELEREPADILFIGHGSVIRCIMAYLQGLTPNEIPKVELRRGDIVQVTPSAYGVKFVNHFFWQ</t>
  </si>
  <si>
    <t>MPQVKQGSVEVGPPAQPGETRARRSFVAPGELVTSPAPGKVTVLAQVLDHAVNEFADVEALGWRDTIDVIKEDKEVKKIVGGKEVTETKTWSYFHLSDYQWWTYKQFKDVVSAAGSALVHVGCEPGKVFNIYSATTPRWQVMANACAQQSITFATAYDSLGEEGLRHSINEPSAYGIFTNASLLSTLASVVSSTPSLRVVVYDGKSNEIPSGALEKLKSSVPEGCKVYTFDEFIELGRKNPSEPNLPDPEDVACLMYTSGSTGAPKGVQITNANIVACIGAVQKLLGHVVKKGETYIAYLPLAHIMEFAVEMCFMWVGARMGYGNVKTLTDASVRNCLGDIRQLQPTIMVGVPAVWETIRKGIVSKVKSAGALKSKVFDLGVAAKKFGGRGSFLAGIADKVVFEAVKQGTGGKLKYALSGGAPISRETQEFLSIALVLIIQGYGMTESTAMCCLLPPEMHQYSTVGVPVPSCEIKLVDVEEAGYKATNNPPQGEIWIRGPSVTKGYYKQDKLTKESWTEDGWFMTGDVGQWNKDGTLSVIDRKKNLVKLAGGEYIALERLESLYSSCEYVARIMIHADSNANKPMAVIFPHEHNLKNLASSLGVSGDLGTLVHDQSIRDNVLKSLTGVGKKAGLKPLETLQTVVLCDEEWTPQNGMLTAAQKLNRKVIVEKYKKEIDAVYP</t>
  </si>
  <si>
    <t>MRPPSLSSAFAVTLTLELSALASAAHAHGGSHHLPSHPQQHGSRGVFARDARVESVLVERAAEWVDERAVEFEPPAGQEALRAVVGSWTAEDDLWVSEGRYADSEALAERDLTQDEQRDQINNKVAAADLANKLLINPKWIALNPKWKPTNGTSTAAKPSTVSPSPSTSASKTASASTTTRSTAGATLVLPAPPASTCATPYYGVAGTSAVYGPGLGDFPMLPRPSTFVKRSGNKLVLDGETYRIVGPNIYWLGLDENVYPSPSYPSHGRIREAMAITVALGGNTIRSHTLGISTGNSYSLWPSAWKTNNKAFDTIDYSIWAARNYGLRLIIPLTDNYAYYQGGKYDFIGWAGADTSDGSQFYTNSAVIELFKGYIKVLLTHVNQYTGVALKDDPTILAWETGNELGGYMLGGGAPPAPWTKSIATYIKSLAPNHLVADGSDGLTNYNGDLANTGVGVSKVDLVTDHFYPALQWLLEKDQGWMKSISKNFFVGENDWTGQGGSDLNTFYSTIESWDGSGSMMWSIFGHGTIDDYCCNYVNHNDGYTLMYPNGNTQALRTQAWYLMQHWYRMRGLTPPAALPAVACPQPELLP</t>
  </si>
  <si>
    <t>MAAIAPPAGQEPAPAQLADSIVQSFDSILILDFGSQYSHLIVRRCREFNVYCEMLPCTQKLADLKWKPKGIILSGSPFSVYEKDAPRVDPAVYDAGVPVLGICYGLQASRGDVETANHFGARVEASDHREYGEAIIKVLVQPPEAPAHLNKLFEGLPAESPVWMSHSDRLHSLPENFTTVATTESAPFAAIAHNEKPIYGIQFHPEVTHSLRGKDVLRRFVINICGCEQGWTMESFIDKEIERIRTLVGPKGQVIGAVSGGVDSSVAAKLMHEAIGDRFHAIMVDNGVLRLNEAQQVHKMLCEDLGVNLTVVDASDLFLGKLKGVTDPEQKRKIIGNTFIEVFEEKATEIEQQVKEAGGDYGEIEWLLQGTLYPDVIESISFKGPSATIKTHHNVGGLLDDMKLKLIEPLRELFKDEVRALGRLLKIPEHLVGRHPFPGPGLAIRILGEVTREQVRIAQQADYIFIDEIRKAGLYDQISQAFCALLPVRAVGVQGDRRTYEQVICLRAVKTEDFMTADWFDFPPAVLRKMSNRITNEVQGVNRVVMDITSKPPGTVEWL</t>
  </si>
  <si>
    <t>MLSSLFESFFPSDLRMESQAGVHAGESQATQSDTSTSTISDPEEAQQHKDELGERQQQAQEESEDEEDPEDQAEAIREACGNTKVCKEFKHHLEECGERLAAGKTIVPNETCVEELFHYMHCVDECAAPKIFAALK</t>
  </si>
  <si>
    <t>MDSLFPQDSYGTRPVLVLDGGMGTTLQAPPFELGLDSALWSSELLATEDGRAQLERLHKTWLGAGADIVETCTYQSSLPLFLPASPSSADQSTALSTMNAALPLAVSCCSSHASSSSRKPTTALSLGPYGSALQPGQEYSGAYPPPFGPAETAAKDAKPACSQEALDLVPLPLDEVRAGLASTASDEEVHLAAWHLQRLQHFSQSPAFDEGIPLLAFETVPSLTEILAIRRAMHVFSTSSSHSNSPKKTFYISLVFPRINEGTSAETVRFPDPSLAHLPTLADQAPLLVQAALEPREGYATPAGLGFNCTSPLHASFVVEALSSAIASSSLSKAQTKPWLVFYPDGGAIYDVQTRTWHHPAGLTDDAWASLVADAVMVGREAGEGEVWGGVVVGGCCKAGPGAIRALKKEVVKRGWAKE</t>
  </si>
  <si>
    <t>MPFEHLTRFLLTVSWILTSAVQYGYHISSLNSSSSSLICSASSIPPSRKGLFSLPTCLDMTDSAFGLITSAYTVGGLGGSLNAGGMIERWGKKGTAIKSAGVIVLGALAVSLGSYVWVLVVGRILIGVSCGIATVLVPLYLSSVAPPAIAGSIGILTQISINVGIFAAQGFSIPLSTPGTGQWRLVSLISAGLAVVQILTGPLVPESRGKDEKVHDSDADEERAPLAADEGDDDSDSTDYRRKADSEKSLSVAEVLKSRDPAVKKAMWTLVATMVFQQFSGINAVMYYSTSILTAVNPASAKTVSLLVTLVNLIMTFPAIFLIDRLGRRTLLLLSLTLMCFSTALLGWSINNHYFRVASGGIMAFVVSFALGLGPVPFVMVGEMPPREAKSATASIAVAVNWISNLLIGLLFLPLRDYLARGEDGEGSGTVFYVFTAWTGLGVVVLARLMR</t>
  </si>
  <si>
    <t>MAAPAAASSGVSSKLTQLWNSPAGPKTVFFWAPMFKWGLVAAGLKDLSRPAEVISIPQNLALTATGLIWVRYSFVITPVNYSLAAVNAFVAGTGITSLYRAFDWQRKSPEEQAKVRLEYAEAQKTKDAAKALAA</t>
  </si>
  <si>
    <t>MLLSRTAARTLRARSTPAHLAPAPQLARTPFQAHTPSRQLSHTPTRMFALTPYRASQPRTFSAQKQLPRLPIQQLGASLDKYIKSLRPFFLEQAAKDGRDDKWVEEQLELRREWARDFEKEGGLGRVLQERLKDVDRITPSNWLDDHFWIKVAYHSWRVPLPVNSNWWLMCRDDEGIPADVRAGVPPKGEFTEWQIKRAAKLTQRLIDFKVRVDREEILPDSSRAGPFDMHQYTRVFGVTRLPQIPTDTLVHSPHPHPSANIIVMALDHFYTLPVVDAVSGDVLPIENIEAGLWAIADDAHARGEAKDSIGALSADDRDSWTRAREHLLALSPVNRASATAIEDSLFVLSLDAYTLQSEEYVSSSPSRDTPDLDAHIRNASTAGGKGKNRWWDKAVGVHVESNGRASMVGEHSPCDALIPSIVCDYALAENLDPAGVSRRGASKVPEGAGLEWVVDEKIREAIGKAVGTVEEIAADSDGKMLWYDEYGAGWIKKVGKQSPDAYLQMALQLAYHKTHNEPTATYETASTRLFLHGRTDVIRTFSEDSWRWVQAMRDPGVDAKTRYELLSAATKAHNLYTKESSTGRGIDRHFLGLRLLLREGESHPLFDDPLFTKSQEWVLSTSGLSAGDRFFGTGFGAVYPNGYGINYLAGDQVIKFGIESKVSCPETSTAVFRQNLVEAMREMRKACEDGLAAATVEEAKAKL</t>
  </si>
  <si>
    <t>MPVSVTVGLRCDDAAELASSTRSHTLIPASPSLLPLSGSAKHPLEHTHPTSELAQPLNRTMSSPGQLADDQVYLGTYLLDRLAQLDVKCLFGVPGDFNLTFLDLVEEHPEVQWIGNCNELNAAYAADGYARVKQAQINSIREGEQAESKPGQATTHGGKDKTQGGVRGLGALLTTFGVGELSAVNGIAGAYSERVPILHIVGVPSTKLQKSKALLHHTLGNGEFTVFEQASAGITCARAFLQRAEEAAEEIDRVLLAALTTARPAYVTLPTDLVFVPVPKKRLEDPIIPMRVGFEDKNVLPTGKKVEEEEKNRLQFVVGEIERLWNEAKEPIILIDACAIRYGVGHLVRDLVHATGVKFYTTPMGRTAIDEDPSNGFGGVYVGEVTDPKVKEVVEKTDLAVMVGSLKSDFNTGEFSYSFPTEQTVELHSDHTLVQYAHYPSVSFHQLLPALTKVLKHKPNVTHPPSDRGLQTQIPDGDADKVVTQAAFWPMMGKFFEEGDIVVAETGTSSFGMISTPLPKGSTFVSQVLWGSIGWTGGATLGALLAAKEAPKPRRVILFIGDGSLQLTVQEVATMVRLDLKPILVVLNNDGYTIEKKIHGETAGYNDISSWKWQSMLDFFNAYDQPKPTRSWLAPTRADLERILADDEFRKADRIQVLEVKMDKLDAPVALEKQGKLSAELNAA</t>
  </si>
  <si>
    <t>MSPIDTYSTPLSSRYASKEMSKLFSPATRFGTWRKLWLSLATAEKQLGLSIPDEAIEQMKANLDLDEAQMDEAAVEEKKRRHDVMAHVHVFGLHAPAAAGIIHLGATSCYVTDNADLIFLRDACDIILPKLAVVIERLARFAEQYKDLPTLGWTHFQPAQLTTVGKRATLWIQELLWDLRNIQRARDDIGFRGVKGTTGTQASFLALFDGDHDKVEELDRLVTELSGFKHAYPVTGQTYSRKIDIDVLGPLASFGATAHKIATDIRLLANLKEVEEPFEKDQIGSSAMAYKRNPMRSERICSLARHLMVMQQNAMMTASVQWFERTLDDSANRRITIPEAFLTADIILTTLQNVTEGLVVYPAIIARRVRQELPFMATENIIMAIVKKGGDRQICHEKIRVLSHEAGAVVKQQGGENDLIDRVRADKFFEPIWNDLDRLLDPSTFVGRAPEQTTKFVKEHVKPAIEPYKTAVDAAVAAELSV</t>
  </si>
  <si>
    <t>MLIPVDPLKPASSQRGLMNRWHPDIPAFCTVKPGEVFKLGCHEWTGGQIKNSDNADDVASVDLTQIHYLTGPVAVEGAEPGDALVVDLLDITYYEEMPWGYTGVFEEADGGLFATQFKSRAAKAIWDFEGRFCSSRHIPGVRFAGTTHPGIIGTAPSQELLDKWNKREQELIDQHPGASPAVALPPEPKGVYVGQDLPKEKLEKIAKEGARTIPGREHGGNCDIKNLSIGSRVYLPVYIPGANLAIGDLHFSQGDGELSFCGAIEMAGVVTMKTSLIKGGVEKLALTQPIFQPSPIDPMYAQEVVFEGIGVDIHGDGSQKSMCATTAFKQAALNTMAYLKKLGYTIEQAHLLLSAAPCQSHVGAIVDVPNACVTMSLPTQIFDRDITPNGMGPDGFEKRDYGQCAIRSDGQRGVDIFDKK</t>
  </si>
  <si>
    <t>MPGTAILSQGVGYGVVLGIGCFFTLLMIGLTKLQTRYTPMKMTSISEFASASHSVKPGLIACAIVSSWTWAATLLQSSAMGYKTGIYGPYSYAAGATVQIFLFAVNAAKIKMNAPKAHTFLEVIRVRWGTFPHVVFIFFAFATAFLVSSMLITGGAATVTDLTGMNPYAAAILIPIPVALYTLVGGLRSSLLADYIHTVFLFGIILLFMFEVFVTNDKIGSPSKMYDMLVQAGKDWPVSGNKDGSYLTFQSKSAGIFMVLNLIGNLTVFADQAYWQRAIASVPSTAVKGYMLGGSAWLSIPLGMAATMGLSAVVLKYDPSYPNYPIGLTSAEVAAGLPAAAAAQTLLKAGGAAALLVLLFLAVTSATAAELCATSTVMTYDIYAPYIRPGASEKELLLVDHVGIVVWCVVMAVAGCVFHAIGVSLGWLYEFMGVIIGAAVVPVAMGIMWSKANRWACTIGAICGTSSGIIGWLVTAATLNDGAITMETTFQDYPMLCGNLLSIGIASIIAFTGSLIWPENYDWVETRALHAHTEASEIVPESPVEGVDDDLKNEKGVASPDQGRSAAPSIEGVELDTPEHLRKTHRFATVVATCMFVILMILIPVPLAASGWISTKVGFTTYVVIAFIWVFYGAFAVCIYPIWEYRKSLSTIFGHIWADVTGKGKK</t>
  </si>
  <si>
    <t>MASDPPPPRPPRQAPPPAQALHHGAQRPQREQQPSYPSPGLHPNPQPNSQRPPFAQHSSSSFSDESAKQPLSSPPVRPPNLAYASHASSSTSYAGGAIPKVQFSRDQGSTSFYDSASAAEVPLVGYSSAYSAHPSAAHGAAATPGMTSLTVGGSGADFKRKKSLVRPDRERVDENHRLYNYRQHAAMMEAEGRGTAAVSRTGHYAQAGLPVPVGPAEVSGAAAAAAHPSHGAGAGAGSTTLRRGKSILAREEGMVNESGLNIFKRGQTLRRPKRGAAGGAMPGGAYDRGRRAKEAKKPLGAWMIYCRILTACFPAPLLRCFGFRTKERQDAWREKIGLLSVIALCMAFVGFLTFGFTQAVCGTPALRYRAGSIEGGSMIFHGYDYDMDSFRHPAAAGISEGSNPLYDIFAAAGKDGSFLFQNVNQKCLNVITPAAGTGITHNGNEMGWYFPCNLYDQYGTSTVNLTGYAEGWQCHTQGDARVQFSQLKALGQVYFLWDDLKNTSRNLGVYDGAVLDFSLLNWLDKSQVAYPPIFDELRSGTNSSFRGRDITSLMVNSNQRDVAECLVDVIRVGFVDSVTFGCVASDVVLYVSLVVIIGVVLIRFAFAVLFGWFLSWRIGKFPEETNEQRRARANEIENWTDDIYRPAPARYRPSVPNKLQKKSMLPTTSRFSKGDLLKAAGNDSSLPSLSKKGMIGAGMRNSPPGSPGGPRASRSSTSLPMSSFTLDGLARGSAADGAMGACPFPLADIVPQPPPDYEPFNYPLAHAILLVTAYSESVEGLRTTLDSLSTTDYPNSHKVILVIADGMVKGSGNSLTTPEIVLGMMKEFVVPPAEVEPYSYVAIADGHKRHNMAKVYAGFYSYDDNTVERSKQQRVPMLLVAKVGNPAEQRDPKPGNRGKRDSQIVLMTFLQKVMFDERMTTFEYEFFNSLWRATGVSPDRYELVLMVDADTKVFPDSVSRMVACMVHDPEIMGLCGETKIANKSDSWVTMIQVFEYFVSHHQTKAFESMFGGVTCLPGCFSMYRIKAPKGGDGYWVPILANPDIVQHYSENVVDTLHKKNLLLLGEDRYLTTLMLRTFPRRKMMFCPQAVCKTIVPDTFSVLLSQRRRWINSTVHNLFELILVPDLCGVFCFSMRFVIFMELAGTLVLPAAIAFTLYLIVVAIIPGTVKPVISLILLALILGIPAILIVITSRRWSFLGWMLIYLCSLPVWNFVLPAYAFLHMDDFSWGQTRKIAGEKAGGAGHGDKEGEFDSSHISMKRWADWERERRYKSANQSRDSSYGDGPRGNSPGRPASNRYSIMSSTDTSEGFSHPRYPTELSLPAPLAPQAISPASSQASFDNPTSAISPPPPAHSGALSRSPVDYPTHQQAGYGDDDEADRPILHHQSPPIMASAQFHAEPDNLPVSPSVSSTSPPPASSASFASNNPFANPPSTQSRRGVSLSDVGPVPSSGGGGVRVVQRHSRRQSSNAPSSSVNGQHRSRPSTQQSTQPSFGAADSFYSGTTSGGGSISGHSSSSGGHLPPGAAPPRFSRGGQP</t>
  </si>
  <si>
    <t>MVLAPPTDPSHPNDHSLIKHNNDPLHPAFLIPELCRGFYKLGWVTGTGGGISLRDGEKIYLAPSGVQKERIEPEDIFVLSRKDRDFLRWPDHKPLKQSACTPLFYNAYDLRNAGACIHTHSQHAVMATLLWPGSEFRISHQEMIKGMRVGGTGAALSYLDTLVIPIIENTPDEEDLREGMEEAMRKYPDAPAILVRRHGTYSWGADWEKAKGQAECLDYLLEVAVRMKLAGMETVGMDQWTKQ</t>
  </si>
  <si>
    <t>MDDSFALASPSYAAMDRPESIDLSHHLSHLAKSRIASPLKGMYKYFQRPGMLMLAGGLPPPELFPFETISATSLQRNSFKTTQVGFGQWLWNWFAGLAGKTDEWTIRKWEEEKDKIQLSSALQYGAFCFHRCTGDWEKRMTAVLPKNGARALLRTLKSLPRAGTAAGLPALARFIYEFTSHVYRPGTSDFRTVINAGSTDAWGKIVTTLCNPGDGVLAEEWTYPSALATAWPNGIKPVPLPMDGKGMTPEGMDELLANWNPDEHEGMPRPRLLYTIPVCQNPTGATMSLERKKRIYEIAVKYDVIIVEDDPYYFLQTGEYEHDEALRAAARPKVTESDDEFLKSLVPSYLNIDYQGRVVRIDTFSKTICPGSRLGWTTCNPIFAERLERANESSTQSASGFAQALVGKLLAEEWGLTGYLRWLKGIKAQYRDRRNTLVDALLDISHASLDARKTSNGTYEFWTRGSGSLSEKGTMRSEKGAVELRKRRILSFVAPQGGMFVWLRVHFASHPEYNSKPTTDLLGALWEDLAEHNVLVAPGTMFSARTFGPGDAAPGFAQADEHLAVTEDGDGFFRMSFSSATPEQMKEAAKIIGDRVTKFFKD</t>
  </si>
  <si>
    <t>MGGTIFSVPIFFVVFREVVEAGIVVSILLSLVDGMSSGHQDGAADPEEAEAVRLRVRKRMRWMVWAGALSGLAIAACIGAAFIAVFFTTLSDLWSKSEDLWEGIFCLIACVLIYIMSLGMLRIDRSQIKWKAKFAAAFAPQEGDQKLTAHERKQGRRGKWSLFILPFVTVLRESLEMVVFVGGVSLGQSAKSIPLAAITGLIVGFVIGYLIFASGSRVNLSIFLVVSTSILLLIGAGLCSRGVWFFQQYRLVRGVGGDLGEVGDGPGSFDPTGSVWHLTYGNPENQLAGQGWSIFNALLGWQNTATLGSVLSYVFYWLLVTFSLIYLKWSEGRTSFFGIYSKAGKRRLAKRREGKRDEETVGTESGETKADSGLASIGEKDAVRKEEEGEIVELPGRPVLARGDTSLGSTSSVSSKVEGEEEITEAPRR</t>
  </si>
  <si>
    <t>MLTRTLYPRLLSPVLARPARARISRLSPLPSPAHFSTTCATMSAPHPVHSTAQPSHPENAVPASGAPTAQPGQEAPKKAPKQKKGDIVGGMAALELNPPPEYLASRVELFDQLKKEYEEKVASMPREAITITLPDGSTREGKSWETTPMSVALSISKGLADKTVIAKVDGNLWDLERPFEKSASLELLDFEHPEGKKVWWHSSAHILGECCERHYGCHLAMGPPTDDGFFYEMGMNGDRVVQQSDYDKLETLAKGVVKDKQKFERLVVSKENLLKMFSYNPFKLHFIKEKVPDGGETTVYRCGPMIDLCVGPHIPHTGRVKSLAVLKNSSSYFLGDKNNESLQRIYGISFPDTNQMKEYKKFLEEAAKRDHRKIGKDQELFFFHEMSPGSCFWLPHGTRIYNTLVEFMRSEYRKRNYQEVITPNMFNSKLWETSGHWQNYADDMFKLDVEKEQFALKPMNCPSHCLVFGSRDRSYRELPIRMADFGVLHRNEASGALTGLTRVRRFQQDDAHHFCMPEQIEEEMDVCFQFLNEVYGTFGFKFELKLSTRPEKFLGKIETWDEAERMLSSALDKFVPGQWVIDEGDGAFYGPKIDITIQDALRRKHQCATIQLDFQLPQRFELSYRSAEGGEGGAGEKLVRPVMIHRAILGSVERFTAILTEHFAGKWPFWLSPRQVVVIPVAGPHKEYAKEVAQKLWDAGIYADADLSDSTLPKKVRNGEIAQYNFIFVVGSEEMDQRSVNVRNRDDAGNKKARSETIKLDEVMDKLMRLKNERRLDNELR</t>
  </si>
  <si>
    <t>MQGQSQKRLRVLSLNCWGLWLVADKRRQRIEAIADWIAHSSSPLAASSYSSERHAGGIEEQGEVGEGYDVVALQELWVRSDYEHVAERAKEAGLVHSRFFYSGAIGSGLAILSRHPIVSAFVSPYPLNGFPLHFIEGDFFAGKAVCGVCVDVEGVGKVDVLNTHMYAPGGEGDTITGAHRVAQAWELARIATEKAERGRHVLVMGDFNSQPHSLIMRLITTNGSLLDSFAETHPPPPSITSAAHRALSPVEAMHAHGITCDSPLNTYSAPKLRKKRSGDEVVLRGGKRLDYILYRSPADSPWQLRAESTSLELTEPIPSLGVSYSDHFALSTTFSFTQQQQRLPDPLTPDLLSPALSNLHGAYRASLASSRFQLRMFLGCIAAALGLTVASSFEPLRALNWLFTLLGVVAGAGGATFLYTGFLGGSWEAGQLRNVITEMEAELQRIRIARVDERGSVEMDDGGWTR</t>
  </si>
  <si>
    <t>MAGGELSPILLLLLPSALTSTQTGLTMLRSALPRLRTFAQPSARIASRTLATEATPSPRRHQTFVEDVHNQTAAEILKERDDKSGSFRAFTLNFGPQHPAAHGVLRLILELNGEEVLRADPHIGLLHRGTEKLIEFKNYTQALPYFDRLDYVSMMTNELCYSRAVETLLNIEVPERAKWIRTLFGEITRILNHLMAVLTHAMDVGALTPFLWGFEEREKLMEFYERVSGARLHAAYVRPGGVAYDLPHGLLEDIYKWATAFSQRVDEVEEVLTGNRIWKQRTIGIGPVTAQQALDYSFSGVMLRGSGIPWDIRKVQPYDAYDKVEFDIPVGKNGDCYDRYLCRIEEFRQSLRIINQCLDKMPPGQIKVDDHKIVPPPRASMKESMESLIHHFKLFSEGYSVPPGETYAPIEAPKGEMGVYLVSDGTNRPYRCKIRAPGFAHLAGADFMSRGCFLPDVVAIIGTMDLVFGEVDR</t>
  </si>
  <si>
    <t>MSYIPEIPTLTGLDYAKFFASGAACCLLSHGGMVPIDVVKTRMQLEPQLKKLGMVGTARHIAAEEGVRGFATGFGSTAVGYFFQGGAKFALYDFFKKELAEASGSYENAVRNRTAIYLGGAAIAEFFADILLTPLEAVRIRLVSDRKYATNLATGFKRMASEGGVKELYAGFVPILAKQIPYAVGQFLVNELAHEAVYRQLSPEKRASLTTGEQTTITLGCGITAGFAAAILSQPADTLLSQINKGHGGKGSAASKLIVLAKQAGPIGLFAGLGPRMLMTAGLVSSQFYLYSLIKNALGAGKGVEIHKD</t>
  </si>
  <si>
    <t>MSFSTRQIGAQNTLEFRTFLEKDGKVISPFHDVPLFANEDRTVLNMIVEIPRWSNAKLEISKEEKFNPILQDTKKGKLRYVRNCFPHKGYIWNYGAFPQTWEDPAAQHPETKANGDNDPLDVCEIGETIGHVGQVKQVKVLGIMALLDEGETDWKVIVIDVNDPLAAKLNDIEDVERHMPGLIRATNEWFRIYKIPDGKPENTFAFSGEAKNRKYATEIVHECNEAWKRLIAGQADKGKIDISNTTNQSSPGYTTSTESVPADSRRPAAPIDASIDKTFFISGHAV</t>
  </si>
  <si>
    <t>MVSPAVNVSPAQPAQAPQDELSPPARRTLRLRIGLSGTTTACGGPWRCRQVERVHRRGFMELDGARDAEVVRYTALASGIVYGIVHRKTLQERFDKSAAEKEVQQRAHWLEEAKKAWEAQKLQGKSGVVTDPEAPNFDLEALLKSYEK</t>
  </si>
  <si>
    <t>MASEFSYDAIHARYGDGIPCPPDYSFPTHVIDRWAREQPDRPAIHWVSHDFKKERIMSYRELADASNKAAKAFQDKGLKKGDRALIQLPRVCEWFVAVLGLWRIGAVASPSTSLLVSKDLKFRAEVAKAKAFIGDHESCGRFEEISSTVGISLIFQVRTDDDGGLGAGRVDFQDALSKVPDGTKCEAPGGHNSTDLVILFFTSGTTGAPKMVLLEAEYLVGHTITGLWYQAKPGTLVLCMADLGWAKGTYGGAGAFSMGATVFLQPPPPGNFTPTHLINALHRYPIETLCAPPTIYRSLVTSSARAYLKKNPLKALRHCVGAGEPLNASVIKEWREITGNLTIRDGWGMSETVIAVGNFEGVELRQGSMGKPAPFFQMGIVGHNGEELRDGEEGELAIRTDKGAGSCWIFKGYVKNGKVDKRQKSHGGKTWFCTGDRGMRDADGYYWFVGRDDDVITSSGYRIGPFEVESALKTHPAVVESAAVGSPDLSRGEVVKAFVILSDEYRDKVLGKKDKEKDLILDMQNHFKKMTAPYKVPREIEFVDTLPKTVSGKIRRIELRDLEKQRKADIVKQQKAKL</t>
  </si>
  <si>
    <t>MLSVLNRVPRASLAARAATRLFATEHNPPTRFESASVWQNEPSQPKLVTDSVPGPRSAELSKEIADFQDPRTHVVVADYAKSRGNYLVDADGNEMLDVFAQIASIAIGYNNPELIALAKTDEFAIAAMNRPALGSFPSNEWSETIHKGLLSVAPKGTPHLFTQMCGSCANEGALKAAFMAYRARQRGEQGIKDFTSEEMSSCMKNASPGSPDLVAMSFKSAFHGRLFGSLSLTRSKAIHKLDIPAFDWPAISWPTMKYPLEEYASENAEAEARTIALVEETIIAQKKKGKDVAALIVEPIQSEGGDNHASPSFFKALRTVTREHGVFMIVDEVQTGVGATGAFWAHDKWKLDHPPDFVTFSKKMQAAGFYHAEGTRASLPYRNYNTWMGDPMRALQAREMIGFIKAHGLVAHTAAIGDELYSSLTDLSKRYSGQIHNLRGKDCGTFIAWDAASAEQRDKFVGEMRKVGVVMGGCGDNAVRLRPMLVFGDKQKDVLLEKMEGVFKNMS</t>
  </si>
  <si>
    <t>MPAGQRTLLASLRAATRPQRRPHPSLALARSIPTATIQTRSLASQVDTRQGWTREQVQEVYDSPLMELIFRAASVHRLNHPPDQVQLCTLLNIKTGGCSEDCSYCAQSSKYADKVGLKAEKLTDVETVLAEARKAKENGSTRFCMGAAWRDMSGRKRGFERILKMVEGVRAMDMEVCTTLGMLSPEQAQKLKEAGLTAYNHNLDTSREYYPKVITTRKYDERLETIEAVRSAGISVCSGGIIGLGENDGDRVGLIYEMSQLPEPPESFPVNALVAIPGTPLEQNERVTIQELLRTIATARIVLPTSIIRFAAGRISYTETEQAMAFMAGANAIFTGERMLTTPTSGWDEDHAMLGRWGLKGMGSFESTTVRMKEDKRALEATEARRSSVGRQGEVVGESQAAATQTVAA</t>
  </si>
  <si>
    <t>MVATSPRPAARRVPFPIFEDESKPLDLSTLPSDHFLAQRPVTPPRPESVIDEANWADRARPDTSSLAAADYDVSVATGFLPPEEPVQTLRGIGHGWDEVEDALERAQEEAASMPGGGVGKLSEAWRESVRRLPRASVDVLATLPMIRRAHTLLAHVEHFYMHSTFPSQTVVPASIAIPLVQVSDRLGLPPILTYADTVLWTWKMTDKSLGLRADNLEITTTFTSTPSERAFFLLSLFCELHGPSILRLMSSTLDESFFADSIALARIATYLNSISALIDELTALMAGATRGPFGPEGRERISPEAFYWEIRPWFNGGKWTFEGVGKNGEDKVMEWGGPSAGQSSLVHALDVFLGVDHAPRHGHGRAVGDKANGGDESQGFPNTCVEPPSPTAASSSKPAPPAIVVDKAALHKAPSDATFMQRMSHYMPGHHRAFLRHLESLHHPNPSAPNAPVLPSLRKFAKRHPAELGPAYDGAVAAMKRFRDQHMRLATVFIVQQVRREPARESVHWAEWEAKRVKKEAEKEERRRLGEVEGAKKREAIAGTGGTDLVTFLKRCRERTVEALLQQE</t>
  </si>
  <si>
    <t>MAALAPLAAPSTPLSGEPEPAYDVVVVGCGMAGAVAARQLAGHRVALLEARNRVGGRIYTAGEVEGVPQPVDLGGSMIHGFREGVPTAKLITHELGMDVHVPQGAKGLVYGLNGPLAEAEATSLFATSAQNAFSPPSGVAADASIASLLIPTLKSDPRLVALARTAEIGAGVELEGMSAKYAGFEQGFKGTDGFPEGGYGEVMKNLVADIKAAGGEVHLGVEVTKIEDLGADKGVKLETKDGRTFTAKAVISTIPLAVLQQSPPTFQPPLSSLYTSAIERMRTGSLEKIVLSYPSAWWPSPDENGSFLLLPLHDPSVPLDDAKPASLRDLFSRIVIPVSSFQRIASAPHPTLLAYIGATAARYIAAYPADDVTSAFHDYLVSRLSPSALPPAPTVKLVTEWQRDPFSRGATSTPVPLTQSKDGERASPLDFIIVSRPIWDGRLGFAGEHTDLDNHGSVAGAAISGQREGLRVKELLERLAEQEANEQGKALL</t>
  </si>
  <si>
    <t>MAAQDTRVNPLVQLGICVGGIYVSFLVWALCQERLSTTPYLSTGTFPTSDKFRSVLFMNTVQSIFSVFSAFLYLVITKKRHGVTWGEVLGLPSARSQPTLPKEKAIVNEVNGMNGMAPHKSTDAGRLLRLYAFIALVASSAAPFGFLALSHISFPTLLLGKSCKLVPVMLMNILLYRRKFPFHKYALVALVTAGIWAFMAFKPSKPGKVGGRETSSVLGLALLAINLIFDGVVNATQDHVFSTFTLDGEQMMFFMNAFASLYTFAALIFPFSLTPSFLLPASAASGAHFNELSSALAFIRTHPSVKLDILLFGLTGSIGQLFIFATLSLYGSLTLVTITVTRKMATMLLSVFVFEHRLTKGQWAGVGMVFGAVAMEAIIARREKKHKKAGRKEA</t>
  </si>
  <si>
    <t>MSSEREAKVPSKSYVEPAPMPSSVPHVDELGVTSAPLKSASFFLGEYCKPYNEDFMLCKAENRDPEHCLKEGRKVTRCAQDLIAKVRSTCLKEFDAHWQCLENNNQEFYLCRKEERVFNNCVFEKLKLKKDIPGSPEGKPQIHEKTWPIYGAIQK</t>
  </si>
  <si>
    <t>MPPRPRLPTSSSTPISSLLPTSPSPYTLVWASHGRWPLPPDAEASQSPSAARPLRISVLDSSFNPPTAAHQALASHGSDGFEAHLLALSVGNPDKGTIEQEVTAVRLGMMRQLGMDLQRRSGGKGGLSNVAVVLLQAPTFVRKSEILRKELDRLAQAQAESDEASVRLTFLVGWDTLIRIFAPRYYQPPGPDLGSSMSAFLDRDDSSLACARRGDVGHDEEDAFLASDEVKEWVKRGTVEMFDIEERFRTISSTEVRRAVKEERWDDVRRAVPVEGIIDVIRREGLYQD</t>
  </si>
  <si>
    <t>MPAVPSPTQAFDDEASSKLTFYVNGSRVQLDAAQLDPDLSLLAFLRSQPGLTGTKQGCNEGGCGACTVVIQSVHPRTKELQHLAINACLAPLLILEGKHVITVEGIGNTDNPHPLQERMWKLNGSQCGFCTPGIVMSVYAMLRNAAYKGKLSVEDVELEGALDGNLCRCTGYAPIFQAVKSFCGDYLRPKTINGQSHGSNGASSPPSLTSSSNSSDSSSPPATPKDEEFVVPFNHGAAGLEEGFETKDTRCCGKPDACAKNVSTDVSLPAPSVLENPSTPPIDPVAGGLGRTAPMEPSRQTPDASALVHGPGDSSKPKGCGRADCCQLGGDKKKVETTAPSAAFPQFEFKPYRPSTELIFPPGLRKHPLKPLKFGSSTQYSKTWYRPVSLDQLVELKRAIPDAKLVGGASEVAIEVGIKGSSYPACIYVSDIPELAGMSLPDFDSPAPALEFGANLSLSDLERVVRDSIAQAPAAQTGALKAVRDQLRYFAGRQIRNAASTGGNIATASPISDLNPVWAATGAKIVCVAPASRPNDGEFELPMDDFFTGYRQTKLPQDGIILRIVLPIPPKSLEEEGKVEVVRAYKQAKRKDDDIAIVTACLSARVDAREKKFEDVKVAFGGMAAYTILAKKTQDFLAGKPITAETLDAALDILASEFDLPYTVPGGMPSYRRTLTLSFLFKFFVKIAKRADVVLDGVREEDVEEVTDSIHRSVSSSTRDNSDPYAQTVVGHQVPHLSGLKHVTGEAVYVDDIPPYANEGQLALVLSTRAHAKLLSVDPSEALEMDGVLSYVDWRDMPSKKANCWGTAAQDEYFFAEDEVTCHGQIIGAIVAKTKIEAQRAARKVKVEYEDLPIILTIEEAVAAKSFFQSYDRRMSRGKPTLTALAESECTLSGTLRMGGQEHFYLETMASLAIPKLESGEMEVIASTQDPTGTQRWVAQATGVPRNRVVAKSKRMGGGFGGKESRTAMLSAICAVAAKKLRRPVRCMLERHEDIKISGQRHPFLVEWKVGFTKEGKLTALDADLYANGGYSLDISGGVADRAIAHADNAYYIPHVDVRAKICKTHTVSNTAYRGFGGPQGMLIAETYIEAIAAHLGLDIDTVREINLYKEGQETQYHQAVVDWHVPRLLQDCKRDSDYEARKKEVERFNQEHRFRKRGLALVPTKFGLAFGVKAMNQGSALVSIYVDGSVLVAHGGTEMGQGLYTKCVQIAAEELKIPLEAVFTSETATNTVVNTVPTAASAGSDLNGYAVLEACQELNERLKPYREKLGPDAPMSALAAAAWGDRISLSATGHHATPNLNYVWNVQEKTGDLFHYFTQGVAAAEVELDLLTGDSTVRRVDIKMDVGRSINPAIDYGQIEGAFTQGMGWSTMEESLWLRNGAIFTTGPGAYKIPGFADTPQVFNVSLLRDAEWPNLGSVHSSKGIGEPPFFLGCSVALALRDALKTARSDAGIPPTEVQEFRYPLTSERLRMAVGDKLAKKAEVKPKEGEEGKGFFVCI</t>
  </si>
  <si>
    <t>MSNATQYRDRSLIATIGDEDTITGLLLAGTGHIDGRGKKNFLVVDSKTPVSTIESAFAEFTERSDIAILLINQHVAEMIRPTIEKYQQAFPALLEIPAKDHPYDPSKDSVLKAVKKHLGE</t>
  </si>
  <si>
    <t>MFASSFRTATRSKALKPSVANQRRNLSIHEYLSMNLLNQYDVPTPKSKAAFSASEAKEVAQNFGADKLVIKAQVLAGGRGKGHFDGPNGLKGGVQMVDSPEQAEKYAAQMIGHKLITKQTGAAGRICNAIMLAERRNPTHEYYVAILNDRGLGGPALVASRQGGMNIEDVARDDPSAIVTTPIPFEDGLSKELAMDIAKKLEFKPESQEKAANIFINLYKLFKEKDATQVEINPLAEVEGGDVLCMDAKLGFDENAEFRQQDVFKLRDLTQEASSEVEAAKYGLNFIKLDGSIGCLVNGAGLAMATMDVLNLQGGSPANFLDVGGGATAEAVKKAFELLLADGAVKSIFVNIFGGIMRCDVIAEGIIMAAKELEMTIPLIVRLQGTKEQEAKELIRNSKMKIFAYDNLDEAAAAAVKAAQ</t>
  </si>
  <si>
    <t>MQAQIARTLAGAAAPRAAAAITARSFATTSAARLATPTTGPEHAGRAPPHSMPVEKARYQTAIQTPDYSNGPSALDKAASLFFFSEIARGMAVVLEQFFRPPYTIMYPFEKGPVSSRFRGEHALRRYASGEERCIACKLCEAICPAQAITIESEAREDGARRTTRYDIDMTKCIYCGFCQEACPVDAIVESHNTEYTTETREELLYNKEKLLANGDRMEAELAAAIQSEHPYR</t>
  </si>
  <si>
    <t>MAPVSPSGEPILVQIPPSTSPLLLPARDPINGGSSRQRRSSTDSFSLEHNRHNPDIPDDLEFVAPGQWDEATGQFTEEDEDESEDDGAFDEDDDIEDWTLEDGHVEGVPCSNIRLDAKCYQSTDFLDSLLTLLRDELGVPGWADLPNGTPSSLVQIHKISGALTNAVFFVSIPETEAEIEVTVPVQSPEPYEPHENGFGTPIQRDAPRLFPATVFSELERGRNAASTPRPGQDASDTPPQASTPETPVTTHTALPGSMPDMPFSDSPTDSPSDSAPQSPLSRPTTRIEQTVLSAPTVLLRIYGPSSGSLISRKNELYILHTLSSQYGIGAHVLGTFGNGRVEEYFHSRALVKEEMRDSRVSRWIGRRMRELHSVDLEHMVLPLPEAEEEKERERRHRRRMKSRSTSAEPQRPGPDPLVHSSNSSTKSPVSGASIYSTSSASSVFSFGTCSSSSSNYSSYSTSSLASNSTIHSGSGRSRYSSTASSLVSSPLLLPHRTPSESAASEKKRSRRYGTGSRGRRSRAHDKLCIWENITRWTREAKLVMKELDELAQIPGFDKLLSTASAASTPAGPSSDEHVPPLSCPSRTFAIRSTLNLPLFEQQIRLYRQFVHKIERTGGKSKRVFSHNDTQYGNLLLMTPTSGKKEDEEELERAAIREGGAHRRLIVVDFEYAGANPRGFDIANHFCEWRADYHHPSLSHSLSAHQPYPTRAERTRFLRAYVGADQGYDGPDDPQQPPNGSEDPRVERLLEEVRIWEPSSHAMWAVWGIVQAKEDLLARIQAWKDKAQRSATSPSPSPSPVSPGTEAELVASVKAMGLEGQDVAELVDMDDLADVGEVFDYLSYAAERMEMFRQELRQLGVVE</t>
  </si>
  <si>
    <t>MAYHQQGNSFGRDPSNPFGSNHGHAHLAQTHDGAPGYSQGAGAYESGDSDEYREQYTSEEDARRGACRLLSLASPWTPLRRIAWLAGRSDSPAGFSDYESSSAHNAANGATFARLREPYPAWSNESQIPLTKEEIEDVFIDLANKFGFQRDSMRNMYDHLMIQLDSRACRMSPNQALLTLHADYIGGEHANYRKWYFAAQLDLDDAIGLANNGVARLARKASRKAGVKSVATPASVKTLDSAKQRWQQAMFQMSAYDRVRQLALYLLCWGEAAQVRFVPECLCFIFKCADDYYRSPECQARTEPVPEGLYLRAVVRPLYRFIRDQGYEVVDGIFVRREKDHEDIIGYDDINQLFWYPEGISRIVLADKTRLVDVPASQRFMKFDKIEWHRAFFKTYYERRSFLHLLVNFNRIWVLHISIYWMYTAYNSPNIYTPAGQAKPNPAMQWSAVALGGAVASIIQIAATICEYSYVPTTWNNTSHLIRRMAALLICLAITLAPTIYIAGFDQTSLAAKIVGIVQFAFAVFFVVLFSVVPSGRLFGDRVAGKSRKYLASQTFTASYPKLSLRQRVASISLWVLIFGCKLTESYFFLTLSFENPVRVMVGMRVTACSDKLFGSALCRYQPAFTLAIMFCMDLCLFFLDTFLWYVIWNTVYSIVRSFSLGLSIWTPWKDIFERLPKRIYAKILATSDMEIKYKPKVLVSQIWNAIIISMYREHLLSIDHVQRLLYHQVPSEQDGKRTLRAPMFFISQDQQGLKTEFFPPGSEASRRISFFAQSLTTAVPEPLGVDAMPTFTVLTPHYAEKILLSLREIIREDDQKTRVTLLEYLKQLHPIEWDNFVRDTKILAEESDPIDEKTDKKTDDIPFYTIGFKSAAPEYTLRTRIWASLRAQTLYRTVSGFMNYSKAIKLLYRVENPEVVQLFGGNTDRLERELERMARRKFRFVVSMQRYSKFSKEEIENTEFLLRAYPDLQIAYLDEERPRKEGGEPRIFSALIDGHSEIMPDGRRRPKFRIELPGNPILGDGKSDNQNHAVIFHRGEYVQLIDANQDNYLEECLKIRNVLGEFEDYHVSPKNPYTPEGAKDFSKNPVAIVGAREYIFSENIGILGDVAAGKEQTFGTLAARSMAYLGGKLHYGHPDFLNAIFMTTRGGLSKAQKGLHLSEDIYAGMLANERGGKIKHTEYYQCGKGRDLGFGTILNFQTKVSSGMGEQMLSREYYYLGTQLPMDRFLTFYYGHPGFHINNILVILSVQLFMYTLTFLGTLNSSLPICQYTSGGQFVGGQGGCYNLVPVYDWIKRCVISIFIVFFIAFLPLFLQELTERGLYRAIIRLGKHFLSLSPFFEVFSTQISSHSVISNLSYGGARYIATGRGFATTRISFCILYSRFAGPAIYLGMRTLLLLLYITLSLWIRHIIYFWISIIALCIAPFLFNPHQFSLGDFIIDYREFLRWMSRGNSRAHANSWIGYCRLSRTKVTGFKKKRMGHPSEKLTPDTPRARWKTIVANEILAPLALAIILTVAYLFVKSLADPQVDALLRIAVIALGPIVFNLVLLFVLFFVSLFAGPLCGGGKFGSVMAGIAHIGSVVGMIGFFEFLWVLERWNTSHAVLGLIATIAIQRCIFKILIAVGISREYKSDQINRSWWTGKWWGSGLGASAWTQPVREIVVKVTEMSLFAGDFLTGHILLFALAIPCLIPGFAQLHSIALLWLRPSRQIRAPLYSIKQARQRKSIIARYGILFLLAVVVFAALIVVPLVLKSTMDLALDGINL</t>
  </si>
  <si>
    <t>MDKHEKDLGSNVAAVSPATTTLKRNIGPLSIVGLGMSICNGWAAMSSTIVVGLSQGGTVTVLYGLIGVAIINVFLALSLGEFASAYPSAGGQYVWSAILAGPRTRRAISFATAWTNIFSWITITASVVIILSEVIFAVVQLYHPDFVIQRWQVYLIYLATNLASVAWNIFAAARTPWVGKAFFYFSTLVFLVITIVVVAKAPTYNDNKFVWATYTNEIGWSSSFVVVMTGLVNPSYLYAGLDGAIHLVEEVKRPEKAVPLALLSTVGMGFVTGMAISVTLIYCVQDLDAALASELPFLKIIVQATGSKACGTVLMVAFLLCLFVSANSVHQSTSRLIWSFARDNGLPFADKLTYVHPHFRVPILPLLLSGLGVTILGALYCASTTAYGSIISTCIILGNISFAIPATQLLLRKREMKRDRWMRLGWLGGVSNVVTILFCLLTTVMWLFPLTPNPKPIEMNYGAAVLGGMALLALLDFLFVRKSFHGPTSDELFAKISNVEEE</t>
  </si>
  <si>
    <t>MTQGTQWRRLIRFTAVEDGQEYYGEPTNDGDIGLLAHKGEKLTARVLDGHPLLPTSTLTNRTLTVSKLLSPLAPRDITAIRGLGLQYPPDPAKPVQSPAVPCLFFKPSSSIAGLGDEIVIPSLAEGEKNDYECELCIVIGRDAKDIKEEDALNYVAGYCVVNDVSSRGLCGKGVQWGMGKAFDSWCPIGPCLVSPAALGKGADALALTTHINGQLAQKASTADLVIKVPELISRLSHGTTLETGSLILTGSPVAVGRSAPGDAVEASPFMKHGDEVRCFVEGCGTLINTIREESPKAAGAKGFAKAKL</t>
  </si>
  <si>
    <t>MHSQKRVVVLGSGVIGLSSALILARKGYSVHIVARDLPEDVSSQTFASPWAGANWTPFMSLTDGPRQAKWEELTFKKWVELVPTGQVMWLKGTRRFAQNEDGLLGHWYKDITPNYRPLPSSECPPNSIGVTYDTLSVHAPKYCQYLARGLQKLGATFERRTVTSVEQAFEGVDLVVNATGLGAKSIAGIDDQAAEPIRGQTVLVKSACKRCTMDSSDPSSPAYIIPRPGGEVICGGTYGVGDWDLSVNPETVQRILKHCLRLDPSISSDGTIEGIEVLRHNVGLRPARRGGPRVEAERLVLPLDRSKSPLSLGKGTTRAAKEKEVTLVHAYGFSSAGYQQSWGAAEDVALLVEEAFQRYHGAARESKL</t>
  </si>
  <si>
    <t>MATPDLAKPPSTTEGTSKPSSKADPILLSLFANRCVLLDVELMRRVQTSISTNIKERLDFSCGSPFSPCIFAPNGDLIANAPHLPVHLGSMSFAVRYQQNFYKDDLHEGDVILTNHPVAGGSHLPDCTTISPVFQDGQIVFFTASRGHHADIGGISAGSMPANSKTIYEEGAQIKSFKIVERGKFQRDELYRLMVTEPAKYEGCSGSRCFSDVESDLRAQIAANEKGRGLINLLNEEYGLETVQEYMLHIRDNAELAVRNLLKEVCRRQGTNELSAVDYLDDGTPIALKVTIDEKEGSAVFDFEETGPEIYGNLNAPVSVTYSAIIYCLRAMVDQDIPLNQGCLVPIQVKLPPGSCLSPSDTAAVVAGNVCVSQRITDVVLKAFEAAAASQGDCNNLTFGSTSFGYYETIAGGSGAGPTWEGTSGVHTHMTNTRITDPEILERRYPTILHQFSIRKGSGGDGQHRGGDGVVREIEFLEPIQCSILSERRVFRPYGMKGGEPGTSGKNLWLKLPRVEDGDLPREKENTDAARQPRTINLGGKATVRMGTGDRIVINTPGGGGWGKVGEEKRTKGDEGRKHGRHDARGSVFERSQAQEGV</t>
  </si>
  <si>
    <t>MYALRARSAGTLPLRRYLATHAKLPQTYIEKVVQRHSVGLPEGKVVRAGDYVMIKPQHVMTHDNTGPVISKFKSIGATKIANPRQTVFTLDHDVQNRSPANLSKYAKIEAFAGDHEVDFYPAGRGIGHQIMIEEGYAFPGVMTVASDSHSNMYGGVGCVGTAIVRTDAAALWATERTWWQVPHIVRVNLEGKLPPGVTGKDIIIALCGAFNKDEVLNHAIEFHGSGIPQLSVDERLAIANMTTEWGALVGVFPTDDVLKKWYESQLKKLELRRFEFGGSASGSLSSSTSQHPRLNPQRLEQVFANPVLPDEGAYYAKTLTLDLTSLSPSVAGPNSVKVATPLPVLAKEDIKINKAYLVSCTNSRASDIKAAADVMRGKKVAPGVEFYIAAASSVVQKEAEKAGDWAALVSAGAKVLPAGCGPCIGLGTGLLEDGEVGISATNRNYKGRMGSPKALAYLASPEVVAASAVAGKITGPQVAGATPTEDAPRISIEEHASSASASTSSAVAEPLLPNFPPLFSGPLLFAPQDNLNTDGIYPGKYTYQDDITREKQADVVMENYDPAFASIMKSLDSPARSTNPAGPQRNGDGVLLASGYNFGTGSSREQAATALLSSGIPLVLCGSFGDIFKRNSINNALICVECPELIEDLTRDFALDGKRGAGGKDGKLTVQTPYWVEVGSVDGKVTLRKEKGGEVVKEYKVGAVGGSVQEMWLAGGLEGWVKERISA</t>
  </si>
  <si>
    <t>MLAARSTALRTARRAFSTTPLARKHILNATPEDFETHAIKGNRTTVVDFYADWCGPCRFLGPVLEKVVDEASGADLLKVDTDEHIELAQKYNITALPTVLAFRNGQVVGKMVGATNEAGVKQFLENAKSA</t>
  </si>
  <si>
    <t>MLLDGTAGYLAEQLGAEPSQIKVILLLVASVPLSLAYPWFPSTTRSQLAHLYSLVPSIIFLCFVLDLGLGFVQLLASSLATWSIVRIGSRNNWGALMPWTVFAIVMGHLAVNHIERSLNNVPVTTIEITGSQMVLVMKLISFAWSVYDGQRPLEELDATQKASRIEEVPGLLPFLGYAFFFPSILAGPSFTYRSFDSFTTHRLFAKEHPADGSKPVDPTVIPPGRRRKAAKRFATGIIYLAIFSTYGWKYGMNRLIDRKAVAGLTFVQKFTLMNVAGFIARTKYYAVWCIAESAFIISGLGYNPQTKHYDASRNVRIRSIELAPNFKVLLDSWNMNTNVWLRECIYKRVAKKGRKPGFKSTQITFITSALWHGTNPCYLMTFVLGGFCQAVNRSLRAGLRPFFLPPGALNVPNPAANEVKVGDKAISLPSTPRVKLQPPPQTPLKTLYDVLGTICTIVVLNFAVVPFLLLDVQSSLQAWAEVKFYALWMVFVPFFVLNVCGGTAYLKRLQRARDKKAEGKRRSKEEQELERKRVEWEKAEEDKRRRRGEGLPSFGLDVEGMVEEEEREEMRGESVEGRKEL</t>
  </si>
  <si>
    <t>MLARTPRTLVTPSAWRIIARAHSSHAAPPSFAPSGVTSADTEIPYGDPACASSAYLPQKDGARTQTEEEKRAVSETPELTPEQRDVLEKIIRVDQAGELGANYIYYGQKAVFAAGSDKRTTGIVQAMWDGEKKHIAAFDKLITQHNVRPTALYPVWKAMAFGLGAGTALMGKRAAMACTEAVETVIGEHYNEQLKQLKADFPDHPSIPLLEKILTEFRDDELEHLDTAVANESQQAPAYALLSAVIAGGCRWAIKTTEKI</t>
  </si>
  <si>
    <t>MSAAPLSFDLHKVTPDNAAYTIPATLHLIKALALYERDPDAVEATEELLRNAFFGDEQGRSYAQCVLAYTGGKPGEEGAKAIGMACYFFTFSTWTGRGGLYLEDLFVEEEYRGKGVSKALFRHLGQECEERKLPRMEWVVIDWNDPAKEVYRRMGAKHMSEWELMRLQGDALKKLAQ</t>
  </si>
  <si>
    <t>MPSDAPPTAQSITNAIDLEHVDRDLYRSRELWKPAQGRGVFGGQIIAQAAWAATQSVRRDEPGTKKGLHSLHCYFLNFGNADIPVLYQVQRLRDGRSYSTRSVLASQQGVPIFSLTCSFCLAEPDQPVRALPLPQWPLKWHRTEEGQKDPKDVGDRIPEPEECDATEEVMMRALAAAKNLPKKLQDFVERQAEERRQSSIELRNTDKREIGHLFAFDKTASQQQLYWFRSRAPVEPDPDFQKCVLAYASDLNFIGTAARATGLGASTKPRLGMLASLDHSMYFYDTTVDAHDWNLFYMNSPVTSNGRGLVHGRIYKRDGTLAVVCTQEGVVRAAL</t>
  </si>
  <si>
    <t>MSPVAINDPTEQRDQAPATKPWKSVQTSPLVERISNPIREIVANIDLSAPPEKGVEKPLINLGLGDPSVAGNFPPAPEAIAAIEASLKSGRALGYPESVGYPDAREAVANYFDEGPGGNWRISKQDVVMAHGASGALEMCISVLASEGKNVLFPKPLFTAYETMAATTGAEIRYYNLLPESNWEVDLAHLESQIDENTAFCILNNPSNPCGSNWSESHLRDIASIMNRHQVVVIADEVYAGLAWNVTGPLPASATQPAVQGKFNRRVFTPYASVCGSAPCLVVGAVSKRWLAPGWRLGWTIVHDPLGVMGAVRVALGKKAFVIQGPNSTMQRALPSILAHTPESFYVNTMDELERVGKALFDRLARIPGLKPCLPQGAMYLICGYSGLDFEDDKAFVTALHKEERVFILPGAAFRLDGFMRFVTTTPLETLLDACDRLEAFCARHRKVDA</t>
  </si>
  <si>
    <t>MPKAGNAPLSALFGLNKPTGVPSMTLLNRLQPLFSASELFKDPNSTDEQDQGGKGWKKGKQGRGRRANKVKMGQGGTLDPLADGVLVVGTNAATKSLSRFLDCTKEYRAIGLLGCSTDSYDSDGKRVKMASWQGITKEKVEEVLGRFRGEIEQTPPVYSALKMDGKPLYEYARSNTPLPRPIPPRKVTVHSLELLRFANGDEHTYEYPKEELEEDKKVELERLEKMVKEGRTAMPSEEEVAQGAEEAGASAPAAASSNEAGPSDSSASRPPIFEIHLTVSSGTYIRSIVHDIGLALGSVAHVVKLTRTRQGEFVLEPPNASTVLSAGDGTEETEGDGADVVKEKTADGLELETFTGGCVEWSLLEKAIEEQAKAKKEDREVEGRDQDGWLEWERELLRKCKRV</t>
  </si>
  <si>
    <t>MQTVETSANAQRPALDGTRNPLIRDAETNLILPLGTSLRSMLAMLDDLKAFLGEENVHIDSGEGVAAEGLFQDEQTGGIFTDGHDTQLDDKFATSVCITPGSTAEVQAIVKLANKHGVPISPISRGKNLGYGGRSPRLSGSIVVDLGKRMNQVLEINTTDYYCVVQPGVSYFQLYDEIKKRGLEKTVMMDCPDLGWGSVLGNTMDRGVGYTPYGDHFSQHCSMTLVLPNGEVFNTGMGAAGADNASRYLFNYGFGPYMDGIFTQSNYAICTEMGVNLAPHPGGYQSYLWTFENESDLPQIVELMRPLRISGVFGHVAQLRHSLVDIACLGTMNDFFPGRDTANYLSDDEFVEFVKTKFKSQGVWNFYGALYGPKAIRDCHWDIIKTEFSKVQGAKYYFVDDLQEKSLLHYRDLTMQGIPNNHELQWLSWRGPGYAHLFFAPISPSRGKDAETQYELCKQLCRKYEFQYMGNFCIGAREMHHILDLIYDPNNDDEKRRAQALMRELTWESAKLGYCEYRTHNFLMDQVAATYGGNNQIQLRFQEALKDAIDPNGILAPGKSGIWPKRLRNIPGIRLGVPEELQPKAEYWPRQTARM</t>
  </si>
  <si>
    <t>MLTLTRTHASTARFTRALILTHNHPHLVSLSRPYSTDPHPPAQASLTRSPTLEGLSFIQLDRPKAKNALSVQLIRELRELFEEVRFDGWTRAVILRSAVPGSFCAGADLKERATMSQLDVARFLYNLRRLLGEIEDLPVPTIAAVDGPALGGGLELALACDLRVAGSTVTKIGLPETRLAIIPGAGGTQRLSRLIGSSRAKDLIFASKILNAGEAERAGVVNYVSAEGQSASEKAEEVVGEMLQAGPLALRAAKTAIDTGSQLDLESGLDVERLSYQTILQTEDRLEGLKAFAEKRKPVYKGR</t>
  </si>
  <si>
    <t>MDYTPPLPKRTVKETDDILSAPGSPFEWEEKRIGTRTVRVYKNLPPSVRDYWLQAASPFADKEYIVYEQERLTYADAHRRVLHLASLLHARGVRMGDRVAIAMRNIPEWIISWWACHMLGGIAVALNAWLPPSAFFHCISTTSPTAILVDHERQDLLGEEGAGKLRSQGTKAVFVVRTSEAKSGFERLDEALQGHEVKELPKIEIMDEDPATIFFTSGTTSLPKGVLSTQRQYLSNRWNTAVGAARAFLRKGENIPAPDPSLPQRSLLLTVPLFHVMGNQSFLALLTAVGGKIVLMHKFVPQLAASLVLSESILAIGGIPNIVSQILDELDRLNAWDRVKLEGLSYGGGPPSSRLPMESKRRLPNASAAQGYGLSEVNSVATGFSGDDYIMRPTSCGLPPPVVQLRIIDPSSPQPASAAPALPAGTIGEVCIFGPNVAQGYWRDEESTRKAFDQEGWFRSGDLGYVDNEGFLYIADRAKDIIIRSGENISSVVVEDALFQHDAVKEVAVVAVPCEKHGEQVAAVIVLHPPSHPSRTSTTLSPPTESSLQSLVASRLPKHCIPAMILFPAQWDTQEGLPKNATGKVLKNEVKSVARREWERRGLGGKDAGVRAKL</t>
  </si>
  <si>
    <t>MVVRLAARSILKQAPRRAFATSRAQQSSLSLYDQTVPNLRLRPDSTVICQGFTGKTATFHCREALEFGTKLVGGVSPKKAGTEHLGLPVFGSVREANEKTKPDATVIYVPPPFAADAIIEAIEAEIPLIVCITEGIPQQDEVRVAQALRRQTKSRLVGPNCPGIIAPAPNGGGCKIGIMPGNIFTPGSVGVVSRSGTLTYEAVDATTKIGLGQSLCVGIGGDPFPGSQHIDVLKVFMEDEATKGIVLIGEIGGSMEEEAAEYLEKYNVQKKPVVGFIAGRTAPPGRRMGHAGAVISGGKGKAEDKVKALEKAGVIMVDSPAQLGSSLKKAMVDAGLA</t>
  </si>
  <si>
    <t>MAPSLTPFGNAVVGAVGGVFSGAVVYPLDTIKTRIQTEHAAIEEAIANSTAPPSLKRSNAPHHLPHRHATARQMALRIFKEGGALAFYRGFGANMLNTFSMQFAYFYFYTLVRSTYIKKFPLRKMTTATELALGAIAAAMGQIFTIPVSVIATRQQLAKKTLSFRKAIAHILRDDGITGLWRGLKPSLVLCVNPAITYGMFERLKTMLLKPGEKMTPFKAFLIGALSKTLATVVTYPYIMAKTRLQAGNDDDDDTPPGQPKERYNGALDCLKQVYAEEGFTGWYQGMQAQITKAVLSQALLFGIKDALEAYTILSLVAYSKVRGSAVGLTSI</t>
  </si>
  <si>
    <t>MPLDAPTYTYKFLKSHTVGIVGCPFSGGQPRAGVDTGPLELIESGLVQDIEALGWKVDFAGADTLVSPLVADGPDPDIGKLKKPRLVSNVNKQVAERVYKHAGAGELTVTLGGDHSLAMGTVSGTFKAHPDAALIWIDAHADINTPLTTPSGNLHGCPVSFLMGLPGTSKEEIPEFGWIEPVLKANRLVYIGLRDIDEGERKILKENNIKSFTMHHVDRYGIGKVVDMALDHVGRDRPIHLSFDVDAFDPAVAPSTGTAVRGGLQWREGLCAVEMIAETGNLVSLDIMEINPSISSTDNDVKQTVDVGRALVRAALGETLL</t>
  </si>
  <si>
    <t>MPTDEMFDLMRDASRGDDVYGEDQATNDLQDKIAKMAGKEAGLFCVSGTMTNQLAIRTHLTQPPHSIILDARSHVHLYEAGGVAMHSQASSHAVPPRNGHHLTLEEILDNAVFGEDIHSAPTKLVSLENTLSGMVFPQEEIVRISDCMRSNGIIMHCDGARMWEAAVKTGLSLEELCRPFDTVSLCLSKGLGAPVGSVLVGPRKFIEKVKWFRKAFGGGIRQCGSLAVAADYCVDNHFLKLKGTHELASYLAKSLADLGAQLLLPVETNMLWLDPSSLGFSIADLAARAKTRGITLGSNRIVVHHQITREACEDLVALVAELKDEYKDRPKKEIDQEQNRLYAEGVYSRPIEPPIARLGTSYGKNQ</t>
  </si>
  <si>
    <t>MSHETEKPATPTFARLQEQVAAEKALSGKADEKRELHGDGEYVEPGATNTVSKAQALDNPLSGISLDRLEEMGRAFAREKGLGEYEVEFARGAQAAQDPLAFESLPLLSDEDKEVLRRETTHRWSHPAALYFLVICCSMAAATQGMDESVINGANLFLGPQLGLDTSSSNPDAGRNQWLLGLVNGSPYLCCAVLGCWLTAPVNKVLGRKGAMFLGAFISFAGCIWSACTNSWGHLLGARFFLGIGIGINSATVPVFAAETAPPLIRGALVMQWQVWTAFGIMLGTVSSLAFYHVADPASAHITGLNWRLMLGSALLPALFVMLQVPFIPESPRWLIGRGRYVDAFQSLCRIRYTKLQAARDLFFINALLEEEASVSTGKSAIVELFTVARNRRAVQASSIVMFMQQFCGINVIAYYSSTIFRQAGFSEISALGASLGFGTLNWVFAAPAVWTIDTFGRRTLLLTTFPLMALFLLMTGLAFYIPESSKAHIGVIALGIYLHCMAYSPGEGPVPFTYSAEAFPFYVRDVGMSYATALTWTFNFIVALTFPRLLDAFTPTGAFLWYAGWNAIGFLLVLLFVPETKGLSLEELDQVFSVPTFKHSAYQLGALGHGFRKYILRQRVAPYPALYAWEDGTVAKA</t>
  </si>
  <si>
    <t>MTSRRIPIQQPQRPAQTQNTGFKSSSLDAVFSFQRSAQFFGENLPSAASFVDPSRYPRPPDDWSSGEEDEEEDDDEEEAVGGKGRRARRREMSETTEDEEESEVTDGHEPSSSEAWHSTHDEAEQLPPNAVARGGGSRRASAAGWNGTAVPASERSPLLAPFRPAAANGSYLSSGVDITEEPDQVVRRRPSTFSKEAWKAAIEEHRGESTWSQSLFNTVNVLIGVGLLADPLAFADSGWIFGTILLLFCCLVTNYTAKMLAAMMRQDRHSHTYADVLIRAYGGKYTPSLIYFLFLVELLTFSVATVELFADSMASLFPKVGALAFKLISYGILLPTTFLPLRILSLTSLIGIMSSFVLLAVLITDGAVKHDAPGSLVQVMPTSIWPRWKRFPLSFGLLMSGFSGHAVVPSLYRDMAHPQHFPSMINVAYIIAFSTSLVFAVLGYLMFGNDVSSEITRDLAKTAGYPVVLNKLAVWMVALNPLVKYAIANKPLVQTFEHLLGLHHHHAPSTTQQQAPPASDPSDSVIATSNLSHLTPAISSAISSAPLTTPAEHAAHEAHQRRVRILRYTVFRPALTLLCIAAAIAIPEFDRVLAFLGSASAFVICVIGPVGAYLIVGKKREPGALGSRKRRKSSVSAAAGGRYGALVAQTSSKPAVPSPLNSSFGQSDLERRRRSKAFEAGAADSERELVVEGAERVLCWVLLVVSVLMATVGTVWSFLPVEEAGLQ</t>
  </si>
  <si>
    <t>MSAEFLKSCMGQHPDFPQPGILFLDVFPILQNPVAFETLITDLLNHITSVTLPALREKTGNPSAKIDTIVGLDARGFLFGPLIALRLGAAFVPVRKQGKLPGKCFKAEYEKEYGVDVFEMQEGAIPSGSNVVVVDDLIATGGSAVAAQQLVEQAGAKVVQNLFVVEIEFLKGAEKLSAPTYSIIKAD</t>
  </si>
  <si>
    <t>MSSTVAAGSKGRVLLAYSGGLDTSCILAWLIEQGYEVIAFMADVGQEEDFDAAREKALKIGAKKFFLADCKKEFVEHLIYPAVQANCIYEGVYLLGTSLARPVIARAMMDVVVTESCQFISHGCTGKGNDQVRFELAFYALQPDIKVIAPWRDPVFFERFAGRQALLDFAAEKGIPVFQTAAKPWSTDENLFHISYEAGILEDPDVTPPADMWKLINGLDKCPTTPERISITFKKGIPVCLLIHPEGAQPVPSTDGTEITDPVEIFLTLNKLARKHGIGRIDIVENRFIGVKSRGCYESPGATILRKAHMDLEGLVVDRNVRALRDQFVTTELSKILYNGYWFSPEREFVQSCLQKSQETVNGRVRLALILGNVIVEGRMSESEALYDAEQVSMDSVTNFDPQATSGFIAIESIRLRKWGEQRLKKGGNVKPESVYAPKTEI</t>
  </si>
  <si>
    <t>MLATTSRALARTCTAARTRPSPRQLTRSLGWFARATESPSSLADEQPPPSTVAEEEHDLVIVGGGPAGLTLAAALASSPAVARTHSITLIEGGSLDGVKGWAPKGGEEWSNRVSSITAENAANLAQAGIWQHLDETRTCPITGLQVWDGLSSSRITFDSPAISPSSTETSWDEAYASALSGPRRKPMSTMVENLNLQRAAWRRIEELQRGEKVKRVEVLDRTRVEGIERGERGGWPVVSLRAADGKERKLRARLLIGADGASSPVKSYSKIDSFGWPYDRHGVVATLSIDAEAAELGMGTTRNAMSTMWQRFLPEGPVAFLPLSNKDASMVWSTTPAYASLIKSLPLEVLPNLIAAAFALPHDQLKTFLDSFIAPSTSSAPPPAKRDFDAAAINAQLEALLVRHSQSTYDPSTPSDPLPPPILAVQPSSVASFPLRLSHTSSYLGLPSPLPSTTTSPDGTIAVDLRTVLVGDAAHTVHPLAGQGLNLGLLDAFSLSSLLSTLAQQGTDLGSYIALKPYPRDRYFANHKILSACDHLESLFRRTNAPVVWARSTGIGVLDAMEPLKEVLMAQAGSVKTSDGRGGARSAGAWGAVASVLDNVGKAREVVGLVGGAVVGQIGRRAAEFIVKGR</t>
  </si>
  <si>
    <t>MSSATHTITLDPSKYDQEQINLMEERLILLDNDDRAIGEGSKKDCHLIPPAGSAETRSPLHRAFSVFLFHPQTGKLLLQRRADEKITFPKMWTNTCCSHPLTSFGEMDEEGQIGVRRAAARKLTHELGIPHTYPLDDFAYLTRIHYYAPSDEIWAEHEIDYILFLTLDPKTDVNPNEVSDVKWVSKADLEEFFKDPSSTFTPWFRLIAESFLYKWWDALLASRKDESQPLDAKALIAEVEKEKATMGSIIRM</t>
  </si>
  <si>
    <t>MLSRSVSSTASRPVSLITPAELHKLLSSKNEEELPCVLDASWHMPGSGRQPFQEYRKKRIEGAAFWDVDQIASESDVGVPHNMPSASQFEDACSRLGIKRDSHVVVYDTVGVFSSPRTAFTFKHFNHPQVSVLDGGLPRWIAEGYPIDENRPTNPNPHAYKVDGGEKSDVRQWKDMTKNIKKGEKGDVVVDARAAGRFHGTDPEPREGLSSGHMPHSISLPFQSALSPESSTTPPYRTLLKPEELEKVFVGALGKEKWEKVKQGEKSVTATCGSGMTAAVLWLALQRAGVTDNTAIYDESWTGYASRPESKIVKS</t>
  </si>
  <si>
    <t>MAGLAKAAQAQLKQALAAPAARLFSSASAAPYPASSSQPPAPGGSGNGENGAGAANGQAKPKLTKAQRFTLDPATASTPPKFPHGFLATGLHCGVKKDRSKLDLAVIISDRPCSAAGTFTRNAFVAAPVIVSQEVLARQRGIARGLVVNSGCANAVTGSKGLEDARAMSDQLDSFLSASSSSDGTGTLVMSTGVIGQLLPIEKIRQGIEASTATLGSTFSAWSDCARAFMTTDTFPKLRTRTIQLGGKEVRMVGIDKGAGMIHPNMGPPAAPHATMLGVIATDAAVEPASLQNALTYAVDRSFNSISVDGDMSTNDTVLVLANGASGMAEISEKKTPEEFVRFREELTSFAAELAQLVVRDGEGAEKFVKVTVQGAPSYEGAHKIASTVSTSSLVKCALHGEDANWGRILCAVGYSQPPFPIDPTKVTVSFVPQDGSPELKLLVNGEPENVDEERASEILREDDLEIKIDLGLGEETATYWTCDLSHEYISINADYRS</t>
  </si>
  <si>
    <t>MPNFSLYYVTGRSLLPPPPSSYTGPKEDYYLAHLEQALKGGVTVVQVREKDVDGAEFLEVARRTKEVCDKYDVPLFINDRVDVALALKCHCHVGQTDLPARLVRQLLGPDALIGVSVNTPEEMQVVMDEGVADYVGVGPCFGTQTKKNLNPILGPRGVRAVLETLGESEIKAVIIGESIVLSACFRIRRIRRIRRAGRSGCTLAGGITPSTIPNVLAQTPAPLPSGGYRALDGLAVVSAIAASTEPETAARELREMFDRKPAYPSRLLDPGELSADHVVEQAVELLRILKDGEKTPLVHHITNFVVMNDTANLTLAFGASPIMSASPDEAPHLSQLISCLLLNLGTITEAQLNAQKIAGAAANKNRKPVVFDPVGVGATEYRKKSASDLLNTCHVSIIKGNAGEIGALSGLSEVKARGVDSVGKGFKDPATVVKTLAAREKLVVAMSGETDYISDGQVSFTIKNGTFWQEKITGSGCMASAAVALFAGLQHESGPFIAAIAGLLAINVAAEIAAARPEVNGPNTFRAALIDACYNLRPEDVRSRAKVQRV</t>
  </si>
  <si>
    <t>MPALPPVAEAVIGLIGMGEMGKMYAERLSKGGQCKKINVCDLPERYDQLVEYCKGASFALLLCLGLHLALITPSAGKDKLVPLRDGHLVSRESDFIIYSVEAAYVDKVVAQYGPSTKVGAIVSGQTSVKAPERAAFEKHLPADVHIVSIHSLHGPTVPSDGQALIVIQHRADNEHVRFVKEVLAPLNSRYVDLSYDEHDEVTANTQAVTHAAFLSMGTAWRCTGQFPWELGRYIGGIEVVKINITLRIYAAKWHVYAGLAILNPTAQKQIHQFAQSASDLFKLMVQNNEAELRRRVLAARDFVFGSTDGSSPDAQPAPILLSDSVLDRFAIGDPSPNQPAPPPNSHLALLAMVDCWHQLRIRPFVHLALAATPVFRFWIGVAEYLFRDEERLEAAIKAAGRLGGDGIAFSSDDAEFVIAARGWSDTVRYGSFEAYKQRFDETRMFFEPRFECVRNFFLFTRAL</t>
  </si>
  <si>
    <t>MDPDSSVAQPLPAAQLAPPGPALTTFPAPVPNYQDLTDESPSEDDEQDWDALVSAVERNFSEQQIDDMHEFLKERGLFAFLREYLERRSVPPSTLLLAFGVMIRPDLPMNDQLRMLKIACSRVLRNRDKLMEYNTPQDVVDLIRKSKRILILTGAGVSTSCGIPDFRSSTGLYARLREQNSLWDLDDPQDMFDLAYFKRSPNVFYSFAKEIYPSNFVPSPCHRFVRLLEMEGKLLRNYTQNIDGLFEQVGVERMLNCHGSFATASCLICRRRFPGTAIEPDVFSSRVPLCPFCTPELEAAAATLAREREERPKKKRKVGREEWEGSEGSEEEDSGEGRSEWEGKALIKPDIVFFGEALSDEFDHRLLEDREEVDLLIVMGTSLRVSPVAQLPSHLPHSIPQILINRDPLPHQNFDVCLLGDGDTIVRWLCEELGKSTLPEEAGETKKEEYEKQWDLDSRVPVHVPEHKLPPLPSDAPLDDPAPSHPSLPATTPSTSSIHPEQVGHSHVWLFPGASRESRWVQSVRVAYGSDRESEDGEDKGPVELPASLAPGVIEGEGSDGSDDSDLEDESSSGKQEGGPSNGLQEKATVEENGVAGNALQPPLPPTDLKPEQHQYTQ</t>
  </si>
  <si>
    <t>MKPTSTPEGCPHPLPARAMAFTVTVKPRSTKPSKRFPLTVQLDQDPATVGALKSAIASKVKLDVHRQRITTPDKKLLDDDAKPLGEFGVKSGDTLEIKDLGPQIAWKTVFLTEYFGPLFIHPAFYFGSKLFYGKTFEHSRMQKVALVLILAHYAKRELETLFVHRFSSATMPWFNIVKNSGHYWGLSGILLAAPLYGPWNGAARLIGTSRDSESWIYGWAALWAYAELSNLITHLNLASLRPKGTKVRQIPKGYGFNTISCGNYFFETIAWCAFTGLTLNWASALFTAVAVAQMYVWAVKKHRRYRKEFGSAYPRNRKAMFPFIA</t>
  </si>
  <si>
    <t>MAARTLAVSATSPLARYRIVGPNCGLRASPLQLGIMSLGKKWEGMLGSVTKEQAFELLDAFVEAGGNFVDTANLYQGEDSETWFGEWLKERQIRDRLIIATKYTGNYKESALGKKEAILYGGNSRRSLHVSVRDSLAKLQTDWIDILYVHWWDYTTSIKELMDSLHILVEQGKVLYLGASDMPAWVVSAANQYALDHGKTPFSIYQGRWSVMFRDMERDILPMCHQFGLALAPWGAIGSGRLMTKKQLEDRLASGETIRARGQQAKDKQSDLEIKYSEVLASVAAEHGIESVTAIALAWLLARAPNVFPIVGGRKVSHLQDNIQALKIKLTKEQIARIDAVQQFDVGFPHNMIGTDPSLEVIYDPKQSMIASEDIDHLPGPKPFGLA</t>
  </si>
  <si>
    <t>MSPSSPRAIVSPSVLASNFAQLGDEIRRMMKCGAEWVHMDVMDGHFVPNITMGAPVLASVDKDVKDVFMDCHMMVSDPEKWVKPVAEAGGKSYTFHIEALADPSPELVDLIHSHSMRAAVAISPSTPSSAISTSLGQKVDMLLVMTVVPGAGGQKFMKECVPKVSELRERFPEKDIQVDGGVGPGTVGCCARAGSNVIVAGTALFGASDPKSVIDDFKKQVDEGKSVWGTEKALEGL</t>
  </si>
  <si>
    <t>MTGLIGGAMRLSPSSGSRRALHTSVRRRISSGGRAFGEAQKRQVELERQRDLILTVLEAQPSARDSRFYLRNFDPASRPARSEQPVPDAPPSQSSRGAETPAFPVFDPETPTTAFSRTIPTNAQSADLSLAAALGISSPSTASGTVTAYKGKTAFADELLSAPASRHTALVKVQGPFTDRQLESIAEGMVYLKKLGLVSIIVMDNERWNGEEERICAMGGLTDADRRERVVHLREEMKRETIRFSDMLEASGGAARPLLEGVLCVKGAAFEDTWTPIASTSARPYEEGAATDLFVDSLSGIRNAVRQGEIPVIPPIALDASCFSLCVSANDAVRAIASGLADAEKRTGLRYEADARLQNDVDLTPLRLMVINREGGPPSHARGGDPHLSINLESEFDYISKTFNWHDTHPTALSNLALIRDCLADLPRTASAVIVSHRSPRSLIANLITNKPAHSPSLAHDLLPRRNIQHQPTIIRRGLPIRVSRSMDDLDEDKLAHVLEESFGKTLNREPYYDRLRRDLDFCIIAGDYQAVAIVTNERLHDPETGQPLVNPETGEEEEAIAYLDKFAVLPQLQGDGTVDFLWGALRDESWGLGLLDALNPNVGGLGGQGIPRDLVWRSRSNNPVNKWYFDRSTGFFKIPPPPSSKVGFALFWCEANRVDEYERGKKEGREVRTTPEKLKEWAPVIGKIPSCWK</t>
  </si>
  <si>
    <t>MSSNGAAPTAGQVARTAKETFDASQLLDSSERHTALLALKQALTDAKEEILQANRQDIEAAREQVAAGKMSSSLLKRLDLQSSADKYDSMLQGILDVDSLPDPTGQVTYARKLDEGLDLYRVTCPIGVLLVIFEARPEVIVNITALAIKSGNAAILKGGKESIHTQNVMTRVIQSALSTTSLPPAYIQTVSSRSEIASLLSQDRYIDLVIPRGSNSLVRSIQNGTRIPVMGHADGLCAVFVDESAVEKKAINVVVDSKTTYTAACNAAETLLIHDSLLSSLWPRLASALLDANIQLRCDPSTLSALSSSIFSHPSFSTLVKPSTDEDYETEFLDLILAVKAVPSCAAAISHINNHSSHHTDAIVTEDEANARAFCRGIDSAGVYVNASTRFADGFRYGFGTEVGVSTGKTHARGPVGLEGLVIYKYQIKSTAAEGHGTAVFGSGEGKKPFLHTPLPLDKPAY</t>
  </si>
  <si>
    <t>MADPPDSAGPSTPPNADQRPAGALTSILKQTSYDPSSPAGPQFFPSETVPASSDQPLQQDEDPEAAGQEDDYDDPDGALWSGPAAASVPTTTSAVESESEDERVGFFEGLSNVFRGRRASSHRPDVSPARSRAGSVRSRQTSRRRGEEDEDAVSVRSESDFAGDDEDPYGPYGSSSESASTSSTTSTSSSQDNDGPRRRRTTTGAGGAGLLGLPGGGGNDFFGESRIDFEEVEDDEMSSLSEETDDGGHGKGPSKPHHQLIYIPDEDLPLRFVGLHISSFKLGLWYAGCVLSLGIVWLVGRWMPEWWRRANGKMGEFAASQFVVVETYHHPTQILPLQTLRLPAPTPLSTLFPPSVTLPPAHRDDVSHPSSPSLNGISNGNGATARKKAQLAAAGHTVDEIQFVDYRYYRFILHPGDGMFRMVREWKDPTWTSLPQLRRGLSTASSQLALRTTLFDSNAIEIEAKSIGTLLMDEVLHPFYIFQIVSILLWAIDDYFYYAFAIGVISIVSIVSTLLETRAVRPIRPLKNVQRMQEMSRFSCPVRVLRDSEWMMADSSTLVPGDLVDLSEPSLHTFPADLILLSGDAIVNESMLTGESVPVSKVPIEPEFVPLVSSPGPEIAPELARYVVFNGTKIIRIRKTAPSVAQGGKPGADLEAVAMVVRTGFNTTKGALVRSMLFPKPFGFAFYRDSFRFIGVLAGVAVIGFLASAVNFIKLGIAWSVILIRAGDLITIVVPPALPATMAIGTSFSIQRLRKMGIFCISPTRVNIGGKVNIVCFDKTGTLTEEGLDVLGVRSVVRSTNVFTELHRDPDDVPIFGAADAKTPLLHALTTCHALKVVNGEVIGDPLDLRMFEFTGWTLEEGKEGVGKKSADSASTRRKKATDTGSSSKVPERAQTLVQTVVRPPGGESFKLEDALKAGSKHAHFLELGVLRTFDFVSSLRRMSVLVKKLKSNSVEACVKGAPEVMIDICDKSTLPEDYEVVLADYTRHGYRVIALAGKSMPGLTWIKAQRLKREAVESDLRFLGLVIFENKLKPGTTPAIATFRQAHLPTRMVTGDNVRTAISVGRECGMIQPLARVYLPTFVKGSSTTPRSQIEWNDVEDETKTLDPYSLKEIVERDDSSVFSGYSSERREYHLAVTGDVFRWMMDFGALETLQRMLVKGVIFARMSPDEKHELVERLQSLGYTVGFCGDGANDCGALKAADVGLSLSEAEASVAAPFTSRQPDIRCFLEVIKEGRASLVTSFSCFKFMALYSLIQFTTVSLLYSIASTLGDFQFLYIDLFLILPIAVTMGRTEPFPRIHPKRPTANLISKKVLTSLVGQIVLTSGFQLFTFLWIRSRDWYSPPIIDPDQLDIVSYENTSLFLLSSFQYILVAAVFCVGPPYRKPIYSNRWLVAALLALSTFSLYTLFMPTSSPVFALLQFIALPHEFHLELLLIILANVALSWALEHFAAMRIARWIGDMQRRWRRMRGRRKESGKAYKAISRLRRRSRELTPDRADLIPLPFQSTIAPLIAKRRTPKIEKQYEAIGGGSPILRWTRVQGEGMAKLLDELSPETAPHKAYVAFRYANPLTETCLEEMKRDGVKRAIAFTQYPQYSCSTTGSSLNEMWKQSVDLGKGKGQEGRDEIQWSVIDRWGVHEGFVDAVARNIEASLQTYPSEVRDSVVLLFSAHSLPMSVVNRGDPYPPEVGASVSAIMARLGNRNPYRLVWQSQVGPSAWLGPQTSDAIKGLAKKGHNDMLLVPVAFTSDHIETLFELDLEYLEEAKELGLTGVKRVESLNDSPYFIRALADIAAAHIKSGKTVSAQLGLRCPGCTNEKCGKQKAWFKSFADKAQQQVSA</t>
  </si>
  <si>
    <t>MPSDLSQDALVPDLSALPRLADPLPSPLHSSHPIDIARLPGSYYSALVAIRERLPKELRTPKVAIVCGSGLQGLAEVLKDRVLVSYSDIDGFGESTVRGHQSALAFGFLGKNRTPVVCQLGRLHAYEGHKLEDVVYPIRILRLLGASIAILTNAAGGLNSSLLKVGSIVALVDHISLPSLTSMNPLIGSNKDQFGPRFPPMSDAYDYPLRLSLFRAAHELGLLEEAKVEETGGVVEGVYAWVAGPTYETRAEQRFLKAAGADVVGMSTVPEVIAARHAGMRESAILDSLASLSSLRSVADYLLRRPAHLFAIPFPLAGVLTLSLCTNMVVATPYRLAAPVAKAENDPAFGANEGLQRVRTAVGEVLQKEEVANHQEVLDVSARRADDMRTLVERTIERVFGEDAEEHGDIVLRN</t>
  </si>
  <si>
    <t>MATSLATPKLAQGEPDAPPFDITQPRYDTKTYFGRVRHFASITSPLTLLASPTDLKNAQRLLKEYQEGTGEGRKAWGHEDQYGVWKAKQLVDSSIHPDTGEPVPLPFRLSAFVPTNLVIVAGMLAPNPSLKSVIFWQWANQSLNVCVNYSNANKSIKMSTSEIASAYAAATVASCSIAVGLSQLVPRLRVSPSARALLSKLVPFAAVASAGCVNIGLMRWKEMRDGISVFKPSDPKTGRPSSEELGKSSIAGAYAVGQTAASRVLTNIPTLILPPLIMTLLEKRGVFNRPNGRRVNTVTHIGLIGLSLLVFLPPAIAAFPSRASISPKKLEERFHGVPFEEVEFNKGL</t>
  </si>
  <si>
    <t>MQVDSTTTNATTAAPVPVEGATSADYYADSYAHFGIHEEMLKDEVRTLSYRNAMWHNKHLFKDKVVLDVGCGTGILSMFAAKAGAKKVIGVDMSNIIDQAQKIVAANGFADTITLIKGKMEEVVLPVDKVDIIISEWMGYFLLYESMLDSVLYARDRYLVPDGLMFPDEATMYIAAIEDQEYKEEKIGFWEDVYGFDYSCIKEIALREPLVDTVDLKSVVTNPCKLATFDLLTVKKEELTFASQFKLVATRNDYVHAFLGWFDCAFRACHKPVSFSTGPHAKYTHWKQTVFYLTDMVTLQTNDSIEGVITVSPNARNPRDLDIVIDYKVDGQHPHQERREYRMA</t>
  </si>
  <si>
    <t>MLSLASRAQRATPSLRAFSTSAPRARVVATQPVRAKETTVSGKYPLIEHEYDAIVVGAGGAGLRAAFGLAESGLKTACITKLFPTRSHTVAAQGGINAALGNMTEDDWRWHAYDTVKGSDWLGDQDAIHYMCREAPNSVLELEHYGLPFSRTKDGKIYQRAFGGQSLKFGKGGQAYRCAAAADRTGHAMLHTLYGQSLRHNTEYFIEYFATDLIMEDGECVGVMAYNQEDGTMHRFRAHKTVLATGGYGRAYFSCTSAHTCSGDGAGMVARAGLPLQDLEFVQFHPTGIYGAGCLITEGSRGEGGYLLNSEGERFMERYAPTAKDLASRDVVSRSMTVEIREGRGVGPEKDHIYLQLSHLPPDILHERLPGISETAAIFAGVDVTKEPIPVLPTVHYNMGGIPTKYTGEVLTVGENGEDKVVPGLYAAGEAACVSVHGANRLGANSLLDIVVFGRACAKHIASTLEPGKPHKKISDNAGIESIQALDQIRTSNGPKHTSEIRLDMQKAMQADAAVFRTQDSLENGVKELERVRSTWKDLGIKDRSMIWNSDLVEALELRNLLTCADQTIVSAEARKESRGAHAREDFQERDDENWMKHTLSFQKDVEGKTRLAYRNVVHDTLDQNEMKTIPPFKRTCASWRFSSHLQLLTRSLSRRLNGSFRRCVVDGGGLYGGWTLSHLSFPFSRFILSFLSTHLFDHFTPAVLSAKNRISTVVRG</t>
  </si>
  <si>
    <t>MDVAQKVWIVTGGASGLGAAVVAALVTRGGFVAVLDLNEEAGSQAEKQYGQSVAFFRCDVGDEDNVKQALKGVKERFQGKKWGGVVHCGGVGMAGKTVGNDGSPFSFDVFSEVHRINLLGSFLIASNVASEIVSQHPSPSRSSADRLTADRGVIILTSSVSATEGQMGQVAYASSKAGVEGLVLPMARDLARHGIRVMAIAPSLFTTNMGKNTSPKVRESLLSTTLHPVRFGEPEEFAKLAVGIIENGYLNGGTIRIDGGSRMAKM</t>
  </si>
  <si>
    <t>MPARLAQQPIHVSVPTSNSFDALAGDKDTAAQDDLDERVALALRLIDAVLDEDDRLVRMLVLEEKVDAWVQDQQGWTALHAAAYTGNVEHIKLLLRKSNAVWAMPDNLGCTAGDIAFSMNHDRAYEELLAEGIRAEMLRSVLESAASSSDAEDPSAMAVDAEPSTSDAPKLSTASDNATFLSSRLIFTADSRGQAVALDAEGNGVMMNWEEGIMRRTVEALAREGGWEGRKGRRREELVSEEERGEREGLKVLNVGFGLGIIDTHLQSYAPTTHLIIEPHPDVLSFARQNGWFDKPGVRFYEGTWKQWMGDLESGTEEYEGWDAVYFDTYSENYADLHRFFELLPDILSTSPSARFSFFHGLGATSRLLYDIYTSVSEMHLREIGLKTEWEEVDVAQGVEGRWESTGEAGEGERTKGEGEKKYWREEMVGRYRLPVCRLEM</t>
  </si>
  <si>
    <t>MVAYNPLPLSPSDRKTLISSALSARDGSYSPYSNFRVGACLLTDEGEFVRGANVECASYGGAICAERTAIVKGVSEGKRRFVALAVTSDVNGMVSPCGICRQVLREFCPLEMPVLLIPSSYVEGKTPTKSATEAEGADTEDTVVETTMGELLPLSFGPEDLRKPRPGAGEGKA</t>
  </si>
  <si>
    <t>MAAEGNSRSDLIKTMNSLQDTFSAIGGETVDLPQIVVVGSQSAGKSSVLETIVGRDFLPRGQGIVTRRPLVLQLVHTPAPLSSQTPSSSSSTELPSTNPNFTLPSSSASSGAPQEYGEFLHIDKRFYDFGEIRKEIENETLRVAGGNKGISRLPIHLKIYSPNVLNLTLVDLPGLTKIPVGDQPTDIERQIRNLVLDYVSKPNCVILAISPANVDLANSESLKLARAVDPQGRRTIGVLTKLDLMDAGTNALDILTGRVYPLKLGFIGVVGRSQQDINAGKPMDEQIRTEEEFFRNHPGYRNIAHRCGTKFLAKTLNQVLMNHIRDKLPDMKARLNTLMGQTQQELNAFGDSAFLSDGANRGSLILRLMTQFVRDFVASIDGTTFEISTKELCGGARIYYIFNDVFGHALESINPTQNLTTADIRTAIRNSTGPRPSLFVPEVAFDLLVKPQIKLLEPPSLRCVELVYEELMKICHNCTSVELQRYPRLHAQLIEVVSELLRERLGPTSEYVQSLISIQAAYINTNHPDFVKGSAVAAQESARVSREKRLLQQADAKKGGVDADGRAGSSSEDGASGPEEEDDASGAQGYLVPNGNSAAGRQQHGHDRHRSTSSTVHDRTRNGPSFANQPNQQHAQSSQASRYPNHLSNSTSALSGSPNTSSTAMSSSAYTTHDRHASAKESFLNYFFGGNPAGIGGPGGDLASSHLSSSSRAAAAAVAGAGNGAFGEHNPLSGRKGLEGNAAAFEMKSLEKHLEPAPMTATGELALTEREELETNLIRALIASYFSIVRQTIQDLVPKAIMHLLVNFSRESIQNRLVASLYKDTMFDELLHEDEALVAERTRIKNLLQAYREAFQTLSEVL</t>
  </si>
  <si>
    <t>MAAMQDTPIDSIPQAYDTVTKAFLSGKTRPIAWRKAQIKKLGFLVQDNEDAFVRALEQDFGRPAFETITAEINPVKAEINEVYDHLEKWAKPRRVKTSATWYATKPTVYSEPKGVTLVIGTWNYPITLLLVPLLGAISAGCTALVKPAEQAPHVAALVADLLPKYLDPTAFICINGAIPQATALLKLKFDHIFYTGSGTVGKIVARAAAEHLCPVTLELGGKSPAVVLDDADIEVVARRIVWAKFTNAGQICISTDYVLTTPQTEPKLLEALKRALAAFSANPAASSSSEKSSTSLVHNPNYSRIINQNHYNRVSKLLDATKGEVVVGGGRDEKERKIEVTIVRGVKPDDSLMSEEIFGPVLPIMTLPTLDDMVKFIQSRDTPLALYVFTQSKKNRDFIFERTRSGGFVQNDVLVQFMIPGLPFGGTGAAGYGNYHGRRTFDTFSHERASANVPTWMDMIMASRYPPYTQKKLKMLLFATKAVIKKPSKFGSISRLLKKLTGQA</t>
  </si>
  <si>
    <t>MKAYIYDDKPGDQREPHDSGEEVSVDQLKAIGVLPYPGIELDQVEEIAKSRGYKNRDEINVSKAGLGDVYEEKIKGFFREHLHEDEEIRYIKDGRGYFDIREAGDKRWIRIAVEPKDLLIVPAGVYHRFTLDSGDYIKAMRLFQDEPKWIPHDKNEATDKNPFREQYLQSIKA</t>
  </si>
  <si>
    <t>MHRSLRLASIASKAAARPALARAYATAKPAASEVASILESRISGSTAGADVQETGRVLTIGDGIARVYGLRNVQAEEMVEFASGVRGMCLNLEADNVGVTIFGNDRAIREGDTVKRTGNIVDIPVGPDMLGRVVDALGNPIDGKGPIKAAERRRAQVKAPGVLPRTSVKEPMLTGLKSVDAMVPIGRGQRELIIGDRQTGKTAVAIDTILNQKRWNDGNDDKKKLYCIYVAVGQKRSTVAQLVQTLEENDALKYSVIVAATASEAAPLQYLAPFAGTAIGEWFRDNGKHALIIYDDLSKQAVAYRQMSLLLRRPPGREAYPGDVFYLHSRLLERSAKLSDKHGGGSLTALPVIETQGGDVSAYIPTNVISITDGQIFLEAELFFKGVRPAINVGLSVSRVGSSAQTKVMKAVAGSLKLYLAQYRDVAAFAQFGSDLDASTRFLLNRGSRLTELLKQGQYQPLPIEIQVPIIYAGVNGLLDRVPVDKIGAWEASFKDHLKGQQSLLEKVSAGKMTPELDAEIKKTVQEHVSQFVSA</t>
  </si>
  <si>
    <t>MATDSIDLQEIYQFAIQLAKDAGRLILEGSSKRTQSAATTQDPDTKKNRVDLVTETDQAVEAFIKRSIADKYPSFKFIGEESFAGGERVDLTDEPTFIVDPIDGTTNFVHAIDFVCCSIGFTFKQEPVIGVIYNPFLDKLYSALQGHGAYLNQTTRLPLTHPNPPPLPSLGDAVIGVEWGSDRSKAVIEKKGRTYMKLAADGKDVEGGVMAHSLRSIGSAALNYSMVAAGQLDLYWEIGCWSWDVCAGTIIAHEAGGKVYGKGGKPWHPQDLMGHHFFVVRAIADTPGGETGEQAQDRIAKEFFQVAEEWDV</t>
  </si>
  <si>
    <t>MAANSQGIATLLDAEKEASQIVAKAREYRNQRLKDARGEASKEIEQLRAKKEADFKEFENQHSGDSSSSQDEVNKATQEALAKIEASFEENREKVVKDLLERVVQVNPALHRNLEARS</t>
  </si>
  <si>
    <t>MAKLNVLVYDGSGVSAASRDNLVRCLRLFLGQRYDVQLVTPKTIKSEPWTNNCALLVLPGGRDLPYLHDLGGTGNKRIREWVEQGGSYLGICAGAYYACSSIAFEVGTPLEVAGERELAFFDGVCRGTVFPGFQYDSDAGARQVTLELNRGAWRDYWPQSPERCEVWYNGGGAFIPARRPGHGTELSSETAVALATYSDLDDGPAAGVLCSVGRGKALLWGTHPEHSAGSTGDAAVDAARERDRLGQIRASLSALGLEVADAPQTPPRLHPIFLASTDAELLQGTAEALATASKPYGPGRALFEDRNDNFVLHEASAAARLLHEARHPIDPVSDDSHDLAGSEKDLCIFDEGLPAQEVSPLFDFHLFFSRLAASRGLPQFGRILMYSEVVTSTQTMLDKNDAFLAKLPDGLACVASHQVAGRGRGGNAWISPAGCLQFSLVARLPASASAKIVFVQYLFGLAVVEAIRGTPGYEELGVRLKWPNDIYADLGAAAEGHGQERYRKIGGILVNSSFSGDTFSLIVGCGINTSNPRPTTSVNDLINLSNRIRGTNLALFRPETLLALILDKFSEMWPTFIEAGFEPFTDRYLSAWIHSNQVVTLDSTSQRVRILGITPDYGLLRTAPVNDYSYEDYLQPASSRASQRFVDLQPDGNRFDILKGLIYAKSG</t>
  </si>
  <si>
    <t>MLARPQTLLRGSLRPSSLAQRPPLLLRPLTARSLHFIAPSPQLARPPLSHARWIRPNPLARSFISSRSLSTTPDPSQPPPTDPKPSAPLSSLLGANKQERRENIYTIPNALTVGRIIACPAIGYYILKGDLATATGLLFVAGVSDLLDGWLARRFNMGSVLGSILDPAADKLLMTTMVITLAMRDMLPLPLAVLILGRDIALSISAFYFRYASLPPPKTFARYWDFSIPSASVHPTTISKYNTFLQLLLVGASTVAPLVPWDVSTPLTALQWIVAGTTVWSGLSYVGAGSSAAVKYIK</t>
  </si>
  <si>
    <t>MSSNKREADAPAAAPREGTPSKRPRIDDGASVAPVPAVKDISDASAATGQAGEAPSSPFNPKETESPSVRGKKAGGGRGGGRGGGRGGKGGKGGGKPDSRSGGSRNAEAAANKAKKDGSKEGDGAAAGKNAGGSAAGAGGDDKSDRLPKRKVAVLIGYNGIGYKGSQINPSQATIEGEVFKAFVAAGAVSEDNSTSPQKVSLARAARTDAGVHAAMNVLTLKLILQPASKNPDATIEEHINAFLPPGVRIWKTLRVQGSFDPRRGCDQRHYQYTLPTHVFLGPKPGTPMSDMLERVRAETSSTAASSTDAEASPVIAASKAFWSSRPADCAFTDDIQAKKAWRMPQEVLEQAKLFIAAYEGSHNYYNFTVGKDFRDRSCQRVMRKLELSEPFVVNDTEYISVSFLGQSFMLHQIRKMIGLFVLAVRSATPPSLVPETFGPSRIHIPKAPGLGLLLLEPQYIEYNKRVGEANAKLDELLSAGRIDDKAHKDQIRDAIDPMQLGLMDKIEEFKREQVYKRMWDVEEKDLVFAKWLQYLDMYSGPDFEYLNPKGVIPASATYKKGENPEMNRRVDGEQTRAPGEADEEQDAGAGDDE</t>
  </si>
  <si>
    <t>MTAPTSSNSANEDISVPPHNPAFVLHGIQDVRFEDRPLPEECGEDEAIVAPKATGICGSDSHYMCHGRIGDFVVNAPMILGHETAAVVVKVGKNVKNVKPGDRVALEPGKSCRVCSECKGGHYERCADMIFAATPPYDGTLAGRYILPADLCYKLPDGMSLEEGALLEPMSVGVQAVAKIGDMKPGANVVVFGAGPVGLLTAAVAKGLGARFVIAVDIQEDRLQFAKEKGLVHDIYVPSKPNQGEDKVDYQRRNAAEIRQKFGFEERGPQGVDLVVDCSGAEVCIATGVFLLRHGGTLVQVGMGKPDITLDMHTILTHELTLKGSFRYGPDVYRLALDLVARGAVNLSALISHRYPFAQAKEAFKANQSGKGDDGNGVIKIIIAGPTANDKF</t>
  </si>
  <si>
    <t>MSVKRAITVLVILIALILAGTAIVLSTVVQYFGVDARDVIQEHEMALVERLANETAKTPDAGKQHVVVPPADEATAEPAGVLVETDVEGAARDKSVKDLLQRLEERGWLADNSTLAAVAAAGEGGRDDLPQPRIPKVIHATWKTDILPERWEKVRQGCIDLHPDYEFRLWSDAASRAFIAEHYPWFLSTFDGYTYPIQRADVIRYFVLHKFGGIYMDLDIGCRRNLDPLRYFRVILPQTIPVGVSNDLMFAEPAHPFMDLVIHNLITFDHTYGTNYPTVMFSTGPMFLSAVYGMWPKDTPDGVERQVRVLPRRWYGKNAPATEMEDSYFDHYYGSSWHADDAGFITFLGKFGMALIYAGLAVVVLGVARLLWFRRSPFKATPRQIGPIALPYEALPFARPGSPGSRPGSPFGSRSGTPSNRFRRSEDGPAASTSGDKPSGLFYMPVWLFPSSDRSPGSRTPDGAQSTGAWSQYFPNLSFVDDGSGSQHRYQPVPNFSRPPSPGAGGNDNDSILHAPGATHDGAFDGVHLHSFQPTKSASGHDASSSTSSVHHGSQYPANNPQTPTSPNPPAYSALRSWGTSLFRGSSFPQQQHHQHGGSDTKSPILPISNADVRDDVPSPAAAGEERSFQAPRLRLPAHAVRTPSPPEYATVVGTGRAPPSPRRVELEGDGTPHARIEVVDARSGPARTRSVERRSSAPAATETDGDRSIERHPSWNGRDRSIEDQVDAELAGEDAFGRRADAAGVRTRRGSDAEEEFGRVEEEVDKLLSEMSPAEGESP</t>
  </si>
  <si>
    <t>MGQQATLEELYTRSEISKIKFAPFGVPRSRRLQTFSVFAWTTALPILLGVFFLLCSFPPLWPAVIAYLTWVFFIDQAPTHGGRAQSWLRKSRIWVWFAGYYPVSLIKSADLPPDRKYVFGYHPHGVIGMGAIANFATDATGFSTLFPGLNPHLLTLQSNFKLPLYRELLLALGICSVSMKSCQNILRQGPGSALTIVVGGAAESLSAHPGTADLTLKRRKGFIKLAIRQGADLVPVFSFGENDIFGQLRNERGTRLYKLQKRFQGVFGFTLPLFYGRGLFNYNVGLMPYRHPIVSVVGRPISVQQKDHPTTADLEEVQARYIAELKRIWEDYKDAYAKSRTRELNIIA</t>
  </si>
  <si>
    <t>MGSVPLVVGAFSKLFLRAGCREVRVDGLPTFLERLKGERGVLTGASRRAPPCDSQTDLRARAVSNHISVVDEPFMWGCLPLRTFLDSQTLRWTLGASDVMFNGKWDRWFFTKGQVIETFRGKGIYQKAIDEATKKLDKGQWVHIFPEGRIKQENLEELRRFKWGISRMLMECEKMPLIIPVWIKGFEQVMDEPRVWPNYLPRTGKDVSILFGEPLNSTVEPLVQQYRAKYPIPWRPSTYDRPVGQDLQEEPSEIGRMRSEMAEVMRQGLMQLGRRAVEVEKQPPSRITGW</t>
  </si>
  <si>
    <t>MKYILVSGGVISGIGKGVIASSTGLLLKTLGFNVTAIKIDPYMNIDAGTMSPTEHGEVFVLDDGGEADLDLGNYERYLNVTLGRDNNITTGKIYREVIEKERKGDYLGKTVQVIPHVTDAIQDWVERVAQIPVDESDQAPDVCIIELGGTVGDIESAPFVEAMRQFQFRVGKDNFALLHVSLVPSINGELKTKPTQASIRDLRGLGLMPDLIACRCPAPLPLSVVSKISMFCHVANEQVVAVHDVSSLYHVPLLLKDQGLVKFLQHRLKLDQIRLPEPRVARGTKLLTMWKDLTISYDRLFDKVSICLVGKYTSLQDSYTSVIKSLEHAAMKCGRKLQITWVESSDLEKEAQQERPKEFHAAWQAVCTANGILVPGGFGLRGTEGMIAAAKWAREKKIPYLGICLGFQIAVIEFARGVLGLKDAHSAELMETTPDPVIIFMPEISKTHLGGTMRLGLRPTVFQPNTEWSQVRKLYGDADVIWERHRHRYEVNPAYVEQIEKAGFLFTGRDERGERMQVAELKDHPYFVGLQAHPEFCTRPLNPSPAFLGFIASAAGCLDEQIAGQASYEPPHPKSHLHMENREVPQIELVTEQVAKVTVA</t>
  </si>
  <si>
    <t>MFTEGDPLASLANLDLDAFSSWDLQSILADMPSLSALNVTELLAPGREWLNSRVNNFDVGRDAAARGLKKKHAVILVPGIISSGLESWSTKPDAAPFFRSKVWAGTSMIRAVIKNKEAWVKAISLDPFTGLDQDGYKIRAAQGLDAASAFMPGYWIWQKVIENLAVLDYDHNDLSLASYDWRLAFYNLEVRDRYFSRLKASIEFNLAISGQKTVLVSHSMGSSALLWFFKWVESPRYGNGGPDWVERHVSDWVNVAGTMLGVPKAMAALLSGEMRDTVTLSPAVIYLLERFFSRSERAKLFRSWAGAASMMLKGGNDVWGDEQQAPDDMEESAITGGKLYFRPESHSNTSEVTEDTVHPNLTLNDATSFLLEKVPPSYQQMLASNFSFGFERDEQQLIKNNDDHSKWSNPLEVQLPKAPSMTIYCLYGVGKETERAYFYQQGAARPHRRLRALLTLEPVCLEPNCTDSTPRPPLDLPLQRRVWIDGSVTMDEKSVPKVRSGVVFNDGDGTVSLLSLGSMCVEGWKRPLYNPAGIKVVTHEILHAPLAFDPRGGPTTADHVDILGSSELNDAILDIAAGQGERVKDQYHSRIQDIARKIRWEG</t>
  </si>
  <si>
    <t>MTDATLWDTHSLLSSSHNTASSTSSPPPPRNALIILNSPLPPQPLFRRLWDAASLRFCADGGANRLFDRFVRGKDRAEDGWDDELDGDERKWLPDLVLGDLDSLREDARRYYEGKGVRVEQDPDEYSTDLGKTVARLSSLESSSPSQAPYQLIIVGGLSGRLDQTVHTLHALTLLAEKEGRERVWTVGRESAAVVLKKGKHHLKLDLSLFGRTCGILPLGTSSAYVTTTGLEWNLGPNDHMYPTSLSTAVSTSNHLVKEDVTVETDVAVIWTMEVRGGAE</t>
  </si>
  <si>
    <t>MGPADDDGQAGPGHSRPIRPFSSSFPAHHPSYQPLPRTDSPSQRTAYSERQKQPYDDDRDPEGEVGYAVDGPEQFGASSSGGMGWAASFAGLRRGRAGRGRVLLGLAGLTLVYLVHEAWAHPSQRPWHAPQPLSASSSTPSPAHAGGNDPHRGIFYGEAPATASPTSHSRTSTTSTASVPRPTLDEAQLPIVDLSQFIKPPRPIPPSYPDPWEHVTDKRFKGREWLSPERFGGEDEGWKEVAPPPERTNPPARYLLKAFEYAAKVAGRAPDGRKWTLGRGVGFDERTGRPKIVDRGLLKLGNEAGWVPPKRFAATELGTGKVGEKKMRRVQADEVVDESGASEEERVLEEKRRREWVKMAFMHAWEGYSKHAWGHDELAPVSNLWSNNYNGWGATIVDSLDTLLMMNMSHEYNLAREHVSQIDFTYLVPSGSRTFSTDLPDLDDMDVPDPDKADGSEQPQAQGWVDSRLGKEKDQHSPTTIPWFETTIRYLGGLLSAFELSGDPLMLDRATELGNWLLPAFATEFGLPLARYAIGANPDGQRTGRLTLAEVGSMTLEMTRLSQLTGDETYYRAAQRAMDTLDTHMSPAQPRPTDPKAAAGPLWRGRLGTLLPSQFDPAYPSSLQGEYTFGGLTDSYYEYLIKQTQLTSFSLDQYPRMYREAIDSAYEYLVRPVEVVPGKDDMAIIGSMSYGSWKPEMQHLTCFAGGMLGLGAKLLDRPYDLEAGVNVTNVCTWVYESSETGVGGESTLFYERDEPSRFVVIDRPDGAGKVRSPRGSPVGVRSQNKRQIGRPETIESVFYMWRITGDRKWQDEGWKMFVHWVQHAITESGFGTIRNTQMIPAARDDSMESFVLGETLKYYYLLFSPRDFMSLDDYVFSTEAHPFWIAHPSAPRPPEPLWTGPDRNTPASFTTQMGEGTWVQKWARVQQAAALAPETRWKTAGVAAAAGGGGGVRPAAAVGHPGDKPAKRPTDEENAAAVRQGRLEMAEAVRKMEEAKKGGSV</t>
  </si>
  <si>
    <t>MSLDWYDNFIDKVQGTPSWQPAQEQVLTEPYTYLASIPGKEVRSALIAAFNQWMGVADVDLEIVKKVVGMLHTASLLMDDVEDDSHLRRGMPVAHKIYGIPQTINSANYVYFLAFQELQRIHPRPGIKVEEMVTEELLNLHRGQGMDLFWRENLICPTEPEYIDMVNNKTGGLFRIAIKLMMAASPAPPRDYVPLANLIGIIFQIRDDYVNLQSVEYANNKGYCEDFSEGKFSFPIVHSIRSDTSNRQILNILRERPSSPGPKEYAVSYMETRTGSFAYTREVLRKLTQQARDEVARLGGNRGVEAILDKLVLEEPQVKVNGVEGEAMERKLEEVVKSKPVKAVTNGVNGVHAHALPKA</t>
  </si>
  <si>
    <t>MLYLVGLGLHDEKDVTVRGMEAIKGSERVYLEAYTSILGVGKERLDAFYGKDIVVADRDMVEMDSDEILRDADKVDVAFLVVGDPFGATTHADLLLRADALSIPYTVIHNASVMNAVGALGLALYNYGQTVSIPFFTDSWRPDSWLERVRENMRLGLHTLCLLDIKVKEQSEENLARGRKIYEPPRYMSVPTAISQLLSLLEDSSPSASSDSPPSFPSADSLDPSTTLAISASRVGAPSQKFVAGTLSELSELDEEAFGGPLHSFVIVGRRFHALERDFAGRWAVDREKWDDVSNTVYAVRD</t>
  </si>
  <si>
    <t>MSLTADLPLTPITTDPSLTFQLLSTAHFAAVAHSQQRRKSPSSPAYVQHPLHVAALLASPASSLHPNPPVEVLQAAMLHDVIEDTETTVQELRERFGDVVTNIVLECSDDKSLSKEARKQAQIDHSPHKSDEAKHVKLADKLSNLTDLMSAKGRPAGWSVQRIQEYFVWSKRVTDSCKHVNPGLGEKLDEIYRSGTFELGGKTYKCHPDCE</t>
  </si>
  <si>
    <t>MLLRRLLSSTPFCRPRPTFITYTSHTTHTRTMATSSLPKVKPYSQGQAKIRNSEPMKEGKWIGLEKIDWTDEDGKERVWEMAVRKTTSEGGIDAVAIAALLKHPSKPVSLPIILQYRPPIRNICVELPAGLIDKGESPEKSAIRELYEETGYGGKEFEGRIKVLEVGSTIVSDPGMSKANMSLVTLQVELREGEEEPTPHLDEGEHIDVRVVPVAELYSHLQAFEELGYTVDARLHHYAAGIEAAKKLFAQGSEKL</t>
  </si>
  <si>
    <t>MTTPQHPPVGPHLVVSYPAPKVLQLRLNRPEALNAMTDGLEADLCKMLDWFEEQTSLWVLIVTGTGRAFCAGQDLKNWQKTAGTNDAPDGNIRKNPHGFGSLARRRTKKTFICALNGFAFGGGAEILVNADIVIGCKGGKVGFPEVKRGVVAGVGGIPNAFWHSPQLVPYLLTGNPIPQHILETHVFTEVVPADQVLPTALKWAKQITEASPEAVWVTKEQINMHKTGMGVGDIVYASLDTEQSQKLYRGANIQEGLRSFVEKREPIWQDPPALSQPRKARL</t>
  </si>
  <si>
    <t>MTAANIPKTHREYRVTSASKSFDSLQLKEGVETRTPKADEVLVRMHAVSLNNRDLQIANGTYPSPFETNIIPVSDGAGEVVAVGEGVKNWKNGDKVMPIFTQDLINGQLDDPSLFAGTLGGGCDGVLTEYRTFPAHALVRVPEGYSYEQAATLPCAAVTVYNAIFGGNQPLKPGAFVVLQGTGGVSVFGAQLVVAAGANAIITSSSDDKLKRVSEHIKNSHNHGGAGRLYTINYKTHPDWDKEVLKITKDGRGADKVVEIGGAGTLQKSLACLRQGGEIDDIGYLAGGVSGGVQAVLGGLLSKAATLRGILVGSRKHLEDLVDFLETGKIHPIIDRTFGFDEAKEAYTYMSKATLVGKVVIKV</t>
  </si>
  <si>
    <t>MAVHYTSLAGEPGQHNVGNDAPRPAETKGIHLHHLCLRIKDPKITLPFFREVLGMRTLFTYNAGSFSMCVPVYLLLFGRSLTSTVDSYYMYHGDEGNDETEKVWADFPNQKGLVELIHRHGSENEDFSYASGHHPTEPAMSGFGHLGLIVDDVPALVQRAKKYGCKIIKEQGVSSAETVGWPNGTPQPIQAYNELYSNMAMIESPDGYWFECVPRVLEKH</t>
  </si>
  <si>
    <t>MSSPIDILIVGFGAVGTVYGWVLSQNSNVRVTAIARSSYDEMSNGIRIESEKYGEISGWKPYRLVRNAEEANDRAYKYIICSTKALPDLLPTASVLAPFLESRHAQDTVDLEDGPCVVLIQNGIGIEHPLASAYPSIPIISVVAWIGANLQPGGRVTHGMLEKLIMGLYTGEGSEPVEGEQVEDAFGDPHGYRKGPDGPERLEEGKRRLKVFADLINTGGGTAVVVDDIQPKRYEKNLWNAALSSLCTLSRCTVSQAVDPAVLPYTLPVVRRSMLEVMYVARAWGYQEDVLPLRCVDEAIKITINNYQRPSQHSDPNTPFSPQRSDPSYGFPTEGDLAKESFESSYNFKPSMLLDAEAGRPMELEPIIGSLLDRARAKGVPTPRLDMAYSALKIQQDLAIRAYSSSATYQEHIKNWLSRPPAVAGLGAAGRKAWERAIKKAELPEHEQGSVEMAGWRDKSA</t>
  </si>
  <si>
    <t>MLQRATRAVLNRLPRPTRPLAFSLHLSPPTRTMSTTPAPTAPPVPGATEQSTQQPAGDVPLDANGQPLTKSALKRLQKEKDLAAKKALKQAQNQGKPAPAAQAGEGKKKEKPAKKEEVVEEPPYGETQDGDKKDLSRPMAAGYNPDHVEKSWYSWWRSHNFFVPAIPSSSPSEFSHFDANPQFVPREGSGDVDWSKIDPEKTFVIPAPPPNVTGSLHIGHALAFGLQDTLIRWHRMRGYTTLFVPGYDHAGISTQSVVEKRLAKLEGLSRHDLGREKFLERCMAWKEEYQTRITNQICRLGVSCDWDRVAFTMNPQLSKAVAETFVRLHDDGIIYRANRLVNWCVAMNTTLSNLEVDQKVLTGRTQLPVPGYDPKEKFEFGVITSFAYPLEGSDEKIVIATTRPETLLGDTAIAVHPDDERYKHLHGKYALHPFLDRRLPIITDSIAVDMSFGTGAVKMTPAHDPNDYEVGMRHKLDFINILNDDGTLNANAGPEFEGMKRFHARKKVVEEMKKKGLYVGDAENPMSIPVCSKSGDFIESVMKPQWWVSCKALADKAIERTKAGELKIRPAASEGDWYRWLEGIQDWCISRQLWWGHRAPAYFVNLEGEAADRMNNDFWVSGRDRAEAESRAAAKFPNKQFTLEQDDDVLDTWFSSGLWPFSIQGWPDKTPDLEHFYPSSLLETGWDILFFWVARMVLLGIYLTGQVPFSEVFCHAMIRDAHGRKMSKSLGNVIDPIDVIEGASLEALHAQLRTGNLAAKEVELAEKGQKKDFPNGIPQCGTDALRFALANYSSTGRDINLEILRVEGYRKFCNKLWNATKFAMLKLEGDFVPPQSEKPTGQESLAEKWILHKLNLAAGKVNAALHDRNFMSATSDAYAFWLYEICDVYIEAIKLITDPAAKDVDARRSAQNTLYTVLDNGLRLLHPFMPFVTEELWQRLPRRATDQTQSIMLAKFPEASADRDFPEAEKEFDLAFNAVRAIRSMATSYNLNSKLQVFLLARNADYAATLRKSTDAISVLIKGCTSFTIVEKEDELPEGCVGELVSQDLTAYLLLKGVIDANAEIAKSEKRLAFAQGALQKLEAQRSAPNYAQTRPENVQAREAAKVDEWKTEIDALEKAIAKFEKLRV</t>
  </si>
  <si>
    <t>MIRTALPRSALLQPPQQAGCSCARQASHLPAASHQLSTSSAPPPPSASPLASSSSLYAQQPSTHALTNPDTAWHDPVFLKKYRDPARHDVFVPSRRALETVARSSGSGARDVSTVTAKGKGVEASTGGKTQRSRRNRLEMEALWSGGDFSPPIPLESYRAQTTRPRHALLFPGSGSQYVGMHHYLRDKQPARDVWDEAEDALAGFEQWRKNLGLHELEGEAGVLGRMLDETEAQRRKESGLKEVVFEGPQDELTRSSNAQPAILITSISLLRTLEREYSLPIAHTASLILGHSSGEYSAAVATGALSLSDGVRLTRLHGLLTHYALSLPSIGLSPDFDAPPSRRGQMSALVLNPGHSHAEISDVIRRVRAERSGREGAEGTVEVASFNSSTQVVLAGTREGIMRASEELRELEIASRAADLPVSAPFHCSFMAPAASGMHHALSSPSIRLLTPSSPLVSGLDASLITTPSSLISNLVAQISLPVRWSSCLSNLAEKHAVRRMVFLGPGQALANLARRDAKALKEARGEKEGEETEVVSVATEADMERLRDMWEEEDGQ</t>
  </si>
  <si>
    <t>MSSIFGAVRSYARSFFSTPAISQEQVALAKETVESLIQSPVVVFSKSYCPYCAILSLSKGARDGQLTVDMLTAGTEAKNILSSLGQSSRMKVLELNQEQNGSAIQRYLAERVGAAKVTVPQVYIKGQPVGGCSDLKKLQAEGKLTSLLA</t>
  </si>
  <si>
    <t>MSELGSRCVRTHILELGMGCADRLMFQFEVRFAPALAKKPTDQGKGEQKDEQRDAPSDPFAPPYQQDLYVAEDVVKEDEHDAGEGFVVLLNKFCVTPRHFLLVTKEFVKQTTPLSPVEIYTAWSILKQLSSREKHLAFFNCGADSGASQPHKHLQFIPLSKGVAPFDSFIDEHKPKNEKSCFQLPLPYANFTALLDVPSDPSDAPAYLGHRFLELLDLMIDHRRRLAEEDPSLASGPVRLSELSYNVVMTASYIHLVPRRREKFTTLTGRAISINSLGFAGMILVKEQETLDEVKDVGVLKVLEDVGFRPVELSDTHAADAIVDGSALA</t>
  </si>
  <si>
    <t>MTVIRSDALTLDELRAQHPTMTHLVISPGPGHPLKDSGISVDAIDYYAGKIPILGVCMGLQAITVKYGGVVEQAGEYVHGKTSAILHDGKGLFKGLAQGVAGTRYHSLAARINSLPEELVVTSRTEGGIIMGLRHKEFSIEAVQYHPESILSEEGKLMLANFLSWKGGRWSELPEVLEPVKGFSASAPLANGAAPSPSAVPTILQKIEQQRILDVAKAKATPGYKPSDLESLIALHVPPPLISFHQRLRPSATSTSATSAVPHMALLAEVKRASPSKGDIVDASSPSAPAIALSYALAGASVISVLTEPKWFKGSLDDMRAVRAAVDALPNRPAILRKDFILDPYQIDEARVYGADTVLLIVAMLDDAKLASLYGHSVARGMEPLVEVNNAEELERALKVGAKVIGVNNRNLHDFNVDMSTTSRIADVIKEKYPERAGEVILIALSGITGRKDVERYQAQGVSAVLVGESLMRANDKGAFVKELLGLSTSVAPSSLVNGAAQVVQAAASAVVGAVTGNSTSLSHKAPLVKICGLKTPEAALTTADAGADLLGLIFVPGSKRNVSLTQAGEIISAVRAHHAGPKQAEAAAAALDTSDWFSLQASRISAHPRKPLFVGVFQNPSLETVLSTVDALGLDLVQLHGSEPTHWARLIPVPVIRAFHVDEKAEADAEEAAQLREATRPGFHALPLLDTKVSKDKGALSGGAGRVFDWAVASRLVSSRVQEGHRDLPIVLAGGLDAANVKEGVQTVRPFAVDVSGGVETNGEKDLDKIREFIRLAKEA</t>
  </si>
  <si>
    <t>MPSSASGSDDEGFGAVFEEPEGFRPPTPPPTVRNYKRRKYGGVGERVGPEEVQVGLVSGHPLWGHILYPAAIALSQFLELHASTLLHGPEGKGKGKGKAVLELGAGGGLPGLTAALEGAGNVVISDFPDPALVKNIAQNVETNVSSLGSSSVAETCAKGFTWGSPANSLLEVLGNPSMSRKFDLILLSDLVFNHSQHAALLNTCLSCLSTEPPLPSTSSSETAAPPQPSCDLSDPATLSTPAVLCFFSHHRPWLVEADLAILDLAREKGWKVTKVWEDPEAGPAFPEDGGDLAIRSTVHGWSFTREE</t>
  </si>
  <si>
    <t>MASTFFKWARSPEARNYFMSTHFWGPLANWGLPLAAIADLSSKDPKFISGPMTLALASYSLVFMRFAWRVQPRNYLLFACHATNATAQSLQGFRFIKYNYMDTDKGAEAVKEAATALK</t>
  </si>
  <si>
    <t>MKPNTNAERQSQTARRGGGQRGPRLRAPLQRLTVIYSYVRVALNPRQPALPVRSERLLSNPSPTTLSRSSSSLYPPAMSAPNVFRRTYSFLQRSAHEQPAIFYSLALGAVGPVLVVTVPPIRKRYFGYKPAERIPQSYPLPSRPRQATEGYEDGWELKA</t>
  </si>
  <si>
    <t>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t>
  </si>
  <si>
    <t>MPNGSSIKLLTGNSHPELAQMVAQRLGIPLTPCTVKKFSDNETSVQIGESVREEDVFIIQTGFNPSPHPFGAKARHYGTDSDPEVTRPGTPLPPLANRNDLNSRPSSPSKPSPAPANDPNDLLMELLIMISACKTASAKRITAVIPCFPYARMDRKDKSRSPITAKLVANMLQIAGCDHVITMDLHASQIQGFFQVPVDNLWTEPSMVRWVKENIDDWHNAIIVSPDAGGAKRATNLADRLDCDFALINRNRSKGDGPDSEGKMELLVGDVKNKTAILIDDMADTGGTIKLATQTLVEKGAKEVYALVSHGLLSGRSMEELAKMPLVKVVVSNTVCQTEHFKKAQGKLEVMDISPVLAESIRRTHNGESISLLFK</t>
  </si>
  <si>
    <t>MSSDADKRPLHHSEVAKHADKDSLWVIVNGNAYDLTEFAPEHPGGMGILLKYAGKDATEAYEPIHPPGTLEQYLPKDKHLGPVDLSGLEIVAKEETQEEKDRKKRAEEKPPMDECLSLYDFEAVAKSVLPVGAWAYYSSGADDEITMRENRNAYQRIWFRPRILRDVTTIDFSSTILGHKTSLPIYITATALGKLGHPEGEKNLTWAAHEQGVIQMIPTLASCSFDEIVDAAKPGQVQFMQLYVNKDREITRKIVQHAEKRGIKGLFITVDAPQLGRREKDMRQKFADEGSNVQRTQGESVDKTQGAARAISSFIDPGLSWKDIPWFKSITKMPIILKGVQCWEDAVLAAEQGLAGVVLSNHGGRQLDFARSGIEILEEVMRELRKRDLLKNGFEVYIDGGVRRAGDVLKAIALGAKAVGIGRPFLYAYSAYGHEGVIKAIQILKDEMEMNMRLIGAPTIQDVTPEMIDTSGLSNRLVDGASDYLMRANYEPLAGVGNGLGAQPRLISKETKASL</t>
  </si>
  <si>
    <t>MATNPDWRPETLALHAGYEEADAATKARAVPIYQTTSFVFNNSEHAANLFGVTFGNVYSRIGNPTVEVFEKRIAALERGVAAVATSSGQAAQFQAIAALAQAGDNIVSTTSLYGGTYNQFKVLLKRFGIEVRFVNSDDPGEFDKLLDDKTKAIYIESIGNPKYNIPDIARIAEVAHKAGVVLIVDNTFGAGGAIARPFDHGADIIVHSATKWIGGHGNSIGGVIIDGGKFDWSQSKRYTDFTEPSEGYHGLKFAETFGNLAFAVKVRVEVLRDLGACLSPFNAFLLLQGLETLSLRVERHTQNALALAKWLEANPAVEWVSYPGLPSHPYHQQALKTLQKDRYGAVLSFGVKGDAKDGKRGSLVVDSLVLASNLANVGDAKTLVIHPASTTHQQLSTEEQLASGVSPDLIRVSVGIEHIDDIIADFEQAFKKTAL</t>
  </si>
  <si>
    <t>MESGQTGEEKERSVTEPDGETSSARSIVVEEEAALTRIRMPDKHVVLEKMALYQTQAYLYLVASDKDEQRFRILKIDREFFKEAAARRAAGEAVDDSEMDLDIQEDGIVYSFAEKEDLLDTLKARPSNNFKDLKQPCFGIAGFVRFACTIWMVVITARSKVGLLGGHFVFHSEGTELVEICRDKEAAAASIADDVRHKNAFTSVYLSRNFYFSHTYDISNTLQNNLLSGSSTIPRRDKWVWNWHLLRPLRKPLPPDSPWIVPLIHGYYTQAKLTVFHRQVYIILIARRSRHFAGARFLRRGVNSDGFVANEVETEQIVCEPLTTPFYSAAPSSHDHPNLAPSLPLPPHFPTTHQSRRLSPRYTSHVQIRGSIPLYWTQDATKAIKPPIELALRDPFYTAAAKHFDGLFELYGGFCMALNLIKQHDDRESLLVHEFRSCIDYLNQFLPDEHKIDYTAFDMSAAKAAASAVPGESESDAPRKSVTDYIEDYAETSLDKTGFFHSGEGGGRVMPIVQHGVVRTNCIDCLDRTNAAQTIIGKTVLGHQLHALGIISTPSLPAHSDAIRQLEAMYLEHGDTIAVQYGGSNTVNTIDSFRPSELAWPAWSGGYSRDKVENMKRYYANSFGDYDKQAAIDLFLGIKPPLPPPAMWEYIPPPPRPSYRDWYDPSHLSNPHASPHDIAAGLQATIDEEDAQDPLDLWRRFYRGVHFESLAPQFAFKMISTLKGPVMIRCVPFSLFSFIPPSSHARTCSQDDITVQASPLVPKMPRTYSRRPTTTSLRGLLGSSVKSRRHMRNESSPPEAAQSAGDGDSASVSQKSTQTTTLPTAPFAASTGHLAAALLKPVTRPDEAKEYDAWLSQFRHLSLAAQDHLSEKDRTMYEAHVGAVAGRRGTGGGVVGRPHDVSEKDRAIFAAFAAAGQPRGASALVSAEG</t>
  </si>
  <si>
    <t>MPVDVSSETVKLSLGASSVEVALKGATVISYVHDGRERLFVSSKSDIRTSDETAIRGGVPLCWPVFGPPPSDNALYNKLKQHGFARTSVWEVADQQDSQDGVKVVFKLSPTEAIKSVFKLPFALTYTVDLRPYSLLLTLHVENPSPAVAALPFQTALHTYFRLPQGVTPPDVSVTGLENLAYNDKVSGEQKVTERRKEVVVDGPNGEVDRVYFRAPNEMVMRFKGQAETVKVTKSGFADAVVWNPGPKKGSTIADMEEGGYDRYVCLEGCQVEPFVYLDPGKDWTGTYEVSFSQ</t>
  </si>
  <si>
    <t>MSRDVTALKTPMPSRPESPGAMTPSINSLRRLGRSQPLRKILVANRGEIAIRVFRTAHELGMTTVAIYSHEDRFSAHRNKADEAYMVGKGMTPVAAYLAQDDIIRVALEHGVTMIHPGYGFLSENAEFARKVEEAGLIFVGPQPSVIDGLGDKVKARALAMSIQVPVVPGTPGAIENFKEADAFVAEHGFPVIIKAAMGGGGRGMRVVREASEFESAFKTAVSEAKSAFGDGTVFVERFLDHPRHIEAQLIGDSEGNVVHLFERDCSVQRRHQKVVELGPSTNLPDELREQLLADAVKICKAVGYRNAGTCEFLVDSRGYYFIEINPRIQVEHTVTEEITGIDIVAAQIQIAAGATLAELGLTQDTITKRGYAIQCRITTEDPASGFQPDTGKIEVYRSAGGNGVRLDASSGFAGAQITPHYDSLLVKCTTRGATFEIARRKMLRALVEYRIRGVRTNIPFLFRVLSHPAFVEGRTWTTFIDDTPELFNLVNSQNRAQKLLSYLGDLAVNGSSIKGQQGEPGLHEEIPIPTFYDSKDDSKPIDTSAPCQTGWRNIIQEKGPEGFAKAVREYPGVLIMDTTWRDAHQSLLATRLRTIDMANIAKETSHALQNAYSLECWGGATFDVAMRFLYEDPWERLRELRKLVPNIPFQALVRGANAVGYTSYPDNAIYEFSKRAVENGLDIFRVFDSLNYIENMRLGIDAAKQAGGVVEAVICYTGDVANPKGHSKYTLDYYLNFAQELVDCGIHVLAIKDMAGLLKPEAATMLVGALRKKFPDIPIHVHSHDTAGISVSSMLACAAAGADVIDVAIDSMSGTTSQPSMGAVCSALEQSGLGTGISYANIQALNLYWSNVRQLYQCFEANVRASDSGVFEHQMPGGQYTNLMFQSQQLGLSGQWKAVVKAYIEANELCGDIVKVTPSSKVVGDFAQFLVANKLSKQDILDQADKLDFPSSVVEFFQGYLGQPVGGFPEPLRSKIIRDKERIDGRPGQNMKPYPFAEVRQQLVDKYGSTISSCDVLSYCMYPKVFEEFKEFNLKYGELSKLPTRYFLAKPPIGEEVQVEIEQGKMLIIKLIAVSPVNPVTGIREVLFELNGEARLVKIEDRNAAIETVRREKATKEPGSIGASMSGVVVEIRVKEGQDVKAGDPVAVMSAMKMESNVSSPVSGKVKRVAVQAGDSLDQGDLILEIVHS</t>
  </si>
  <si>
    <t>MASLENTAVRFPSVVKPSPLPHSSNTAFEFLFSQPFRRGTETWKATPKDLQKHAMSEPIPPEKTIFRDGKTGATLSYGRLYRDALTVASSLTDGVLSLRPAPLSASDPKVNRGAIISPVVLLHLPNCLPFVTLAYGVLASGLTLTAANPVLTPQEIAHILTLSQPAAIVTTASGLSSFQQAFTLLTPELQAQLGYPTKGNVFLVNPDADDYGASALSLVQPVTNLGGWTVSDWKVLLPPNPKPFTPPKYTGSEDALRAAMIFWSSGTSGKSKGVILTHRAIGSALIAVWHASTLGENERLVGLPPFYHIFGWANVLMVGVAFGATVTTVSKFDPVTYLKIAQESRATHLHFSPPIAVLLAKSPLVDGFNLSSVRGCTSGGAPLATSVIEQVYKRLGILIKIGYGLSETGGATQQQSMTWEHLKSQLGSCGPAYPATELMIRSVETGKPVNVGEEGEVLIRSVCCTISYLNNPEATADSFTEDGWFCTGDIGKLDPEGNLYITDRLKELIKVKGFQVSPAELEDSLCASPLVQDAGVTSVYHQDHATEYPRAYVVPFDKEVLKGGKKADEFAHALRRHIEGKHAPYKWIRGGFVLVDAVPKSPAGKILRRLLKDCKGHNVSVYEEKPRAKL</t>
  </si>
  <si>
    <t>MPPAKATTEADEPLSRQSLKAAVWYTVTKIAQEEELSLPFAASEHFVATLAEVVFQQARWFTLDPHLSCVTCPLTPLAFTVSLGNDLERFANHAGRLTINVDDVKLAARRNEPLYATLTTAAIQRGLTLADLKADSKTGAKTKQVKAPRLAADKFVTGGSRDAEKAKEKDKGKGKAVVKSAKAKGKQEAVESEEDVSEEEDAGGRAGLSGGFVKASALSKGKGKKRAVVPDDEDEEMEEDGEGERGEVSGSSDEDDRRRNGKGTGKKR</t>
  </si>
  <si>
    <t>MATVFEQAINNGTVLVRDFIKSTQQNDVAGLYAGVNPAQLNWLELAWMNWYSWVGNTTLATGIMSFVMHEVVYFGRCLPWMIIDYMGWFKQYKLQADKVPSAKQQWECTKEVLKTHFSVELPQIYLFHPMAVAVGMKTWEVPFPSFFGQIVPQVMLFFFMEDFWHYTVHRIMHHRALYKHVHKVHHTYSAPFGLAAEYAHPIEVLVLGLGTVGGPLLWCYLSGGNMHLITMYTWICCRLFQAVDAHSGYDFPWSLNHWLPIWAGAEHHDYHHEKFNECFSSSLRVWDWLLGTDQKYHAYRKAQAEAKTAKKAQ</t>
  </si>
  <si>
    <t>MADAPQGTLPVPPATAAKLTPAEKFQLITQNLGEVLGAEQLKALLEERDLVAYWGTAPTGRPHLGYFVPLAKIADFLTANVEVKVLLADVHAFLDNLKAPIELVEARVDYYRRLIIAVFRSLNLPLDRLKFVVGSSYQYTANYNLDKYKMSAITTEHDARKAGAEVVKQVSSPLLSGLLYPLLQALDEEYLGVDFQFGGVDQRKIFTYAEAYLPKIGYKKRSHLMNLMVPGLSGGKMSSSDPNSKIDFLDSPSAVKSKIQKAHCAPGEVEGNGVLAFIRHVVVPIGELFKGQGRADARPWVEGDAPADAVFTIKGDPKFGGSVRHFRTVDELDDAYAKGEVHPGDLKSATVQAINALLAPIQAEFNGSQEFQEAEKRAYPVEVKQVPAKKKVKKYTPKPEHLKTPEEKARDAEKAGLDETAQLREAVVETLSA</t>
  </si>
  <si>
    <t>MAARPTAVQATARALRRTVQPTARAAVAAASSSVRILASNRRYLPSSSSASLAHGRAFSTTPARSAERPARRPDFKKLDADDVAYFKSVLSSPSSLVTTIPSPDGSWQTASEDDLVGYNVDWMDKYKGNSPVLLKPKTTDEVSKILAYCYKKRIAVVPQGGNTGLVGGGVPLYDELILSTEGMNQVRAFDDVSGILTADAGCILENLSTFLHPKGYMMPLDLGAKGSCHIGGNVATNAGGLRLLRYGSLHGTVLGIEAVLPDEKGTVLSVNIPGGDGAGALRKDNTGYDLKQLFIGSEGTLGVITGVSILTPRLPSAINVAVLSVPDFKSVQTVFKETRAQLGEILSAFEFFDQEGLEMVLHHTGAKSPFETEPENGRAFYVLIETSGSNKDHDDEKLGGLLESLLENETITDGTLAQDETQVQSLWSLRESLPEAAGKMGRVYKYDLSMPVKDMYSLVEEARERFKEKGLDKDGSIKTTVGYGHIGDGNLHINIVAKDWDEKVEKVIEPWIYEATSKRNGSISAEHGVGIMKSRALHYSKTEAAIGVMQQIRRLFDPRGILMPSKYLPMESDAPFEQEKKEHVGAEQ</t>
  </si>
  <si>
    <t>MRALGLERDSAGRCSEGLHFPPFPRLDASLPARLWSWRASRGRLLSPRSPVQQVDTRSSYRAITVSRRSNHCLAASERSVVQLVTFSTPCGLASLASRALLDLAGQCCRCERNADPSEARRERASVQGTCLATSALAPPDARSSLAVSLPPSPCTQATLSTRSGPFTMVAPSPGPVYSLLHALPIPSLPRTIEHWIPGQTPLSTTPEVVIAVAVYLAVIFGGQALMRGSKPYRFKPLFMLHNFLLSTGSGLLLALMLEEIVPIIWKHGLFHAICANEAWTPRLETYYIFNYYFKYWELFDTVFLVVKKKPLQFLHVFHHTATAVLCYTQLNGRTSVSWVVITLNLFVHVLMYYYYFMTAAGYKIWWKKYLTTLQITQFVIDLFTVYFASYSYFAWTYARGSLPTLGSCAGTEGAAIFGCALLTSYLFLFIAFYQRTYKKAGQNKVDAAKGAAATVAKKTN</t>
  </si>
  <si>
    <t>MAPLPALIIVMGASGCGKSTVGLGVATALGVPFVDGDDLHPAASVAKMSAGNPLTDEDRIPWLHKIRETAILLTSPEGLAALDRPAAPPSPSEVDSAALSHELHAAISRIQAPSLNARLELRQRGEKREREAVVVACSALTVQYRNLLRGEEARFVLPNGKEITADKHLDPHIETFFIYLQGTRPLLLNRMEHRAGHFMKASMLDSQLATLQEPHETDEVNVAVVKLGQGEGEAEERGKEAVIADAVARTRRFVG</t>
  </si>
  <si>
    <t>MAAVVAGSAAALAGAPAHTAARLASSNEPSSSSSASAPEQVTISDTTPSGRTVELDSVEDALEAFRKGDFLVVVDDMDRENEGDLIIAANRITQQQMAWLIRHSSGYVCICLPQRRLAELDIPMMVEDNKEKHRTAYTITCDYKHGTTTGISAHDRALTARKLADSSSKAEDFTRPGHLVPLRAVDGGVLVRRGHTEASVDLCRLAGLPEAGVICELVKPDDPNGGMARRDDCFAFARQWGLKMISIEQLEQYRREKGL</t>
  </si>
  <si>
    <t>MLLELADGSAYEGYSFGADKSIAGECVFTTGMVGYPESLTDPSYSGQILVLTYPLIGSYGVPKRPAKGTVNPASLPHEFESYKIHVAGLIVSNYSGAGDDFSNHSAFSELADWLKEEGIPAIYGVDTRDLTKKLRERGSTIGRLSQRKKGVEVEEGAFNWREAYEQLEYHDPNADNLVAAVSTPQPVLYPADSGVSPLKHTSGRNLRVICVDVGMKYNQIRCFTKRGVELKVVPYDYDYLSPNEEPFDGLFVSNGPGDPATLKSTTAILAKAIEAAKVPIFGICLGHQLLARASGASTLKLKYGNRGANIPCTSLVTGRCYITSQNHGYAVDTQTLQQGWKELFINANDSSNEGIYSTERPYFSVQFHPESAPGPRDTEFLFDTFISAIQKSLEKQASGEKLTGPVVFPGGDAAENAAKTPRVDVRKVLVLGSGGLSIGQAGEFDYSGSQAIKALKEEGIYTILINRELERVVDARPPAANIATIQTSKGLADKVYFLPVTADSVRKVIQHERPDGIYCTFGGQTALQVGIKLKDEFEGLGVKVLGTPIETIITTEDRELFAQAMEQIGEKCAKSAAANSVQECIDAANDIGYPVIVRAAFALGGLGSGFANNEKELVELCTKAFATSSQVLVERSMKGWKEIEYEVVRDCRDNCITVCNMENFDPLGIHTGDSIVVAPSQTLTDSDYNMLRTTAVNVIRHLGVVGECNIQYALNPHSQEYCIIEVNARLSRSSALASKATGYPLAYTAAKLGLNIPLNEIKNSVTKNTSACFEPSLDYLVVKIPRWDLKKFTRVSSSLSSSMKSVGEVMAIGKTFEETIQKAIRAIDPSFAGFGKNAFPMEEVDEELQNPTDRRLFAIANALHAGRSVEEVHKLTNIDRWFLHKLEHIVQVDKTVAQYTASQIPRGLLHCAKRTGFSDAQIAKALGSNELAVRRLRLDYGITPRVKQIDTVAAEFPAFTNYLYMTYNGAAHDVNFGDKGIMVLGSGVYRIGSSVEFDWCAVRAIRTIRERGFKTVMVNYNPETVSTDYDEADRLYFEVISLETILDIYEAETSSGVVVSMGGQTSNNIALPLHRQGVKILGTSPENIDMAENRYKFSRMLDKLGVDQPLWKELSTMEAAHEFCNKVGYPVLVRPSYVLSGAAMNVVYSGDDLDAYLKQAAAVSREYPVVVTKYVEEAKEIEMDAVARDGKLVMHYVSEHVENAGVHSGDATLILPPQDLDPETVRRIEEATRKIGAALNVSGPFNIQFLAKNNEIKVIECNVRAARSFPFVSKVTGIDAIELATDIMLGLPVTPYPELNLPKDYVGIKVPQFSFGRLAGADPILGVEMASTGEVACFGRDKYEAYLKALLSTGMRLPKQNILFSIGPYKEKIELLPSIQKLHSLGYNIFATVGTADFLQEHGVPVKYLEALDEEDDRKAQKSEYSLREHIANNKIDLYVNLPSKNRYRRPANYMSKGYRSRRMAVDFAVPLVTNVKCAKLLIQAIARNPSLEISNVDYKTSSRTVVLPGLVNTRCFVPGVAAPGSKDFAAVTKAALAGGFTTVQVLPVGDKANVVDSPSLDVARDNAASAACDYSLAIAATADNASHLTGELIAGARTLFLPSQNLSASNDKVSTVAEHFSAWPLNKPIVTDARTTDLASVLLLASLHGRSVHVTNVQTENDISLISLSKDKDLKVTCDVSIYSLFLTREEFPGSTCLPTAKDQAALWDHLDTIDVFAVGALPFRLATELGKPYSPEAGQEEAMQLLLTAVHDGRLSLDDIISRLSENPRAIFDLPPSPTETYVEVEVDRTVVVPRRSYWSPLEGKKLAGAVHRVVLRGETLLLDGQFVARGAPAGRDLSALAGASKTERRQARFSVSATRPSLASIGMPTRENVTSPTMAPVSSQALATKSPKLASARSPRLEATESALQPSLMSLATDPVASSLALVSPMASLRKLLSAASRAYNRRHVLSVRSFNRDDLHTLFGVASEMRMLTERGVPIDIMRGRVLSTMFYEPSTRTSASFEAAMARLGGSTVAVTPETSSVVKGETLADTIRTLGCYADVIALRHPAAGSAQEAARYSPVPVINAGDGIGEHPTQAFLDIYTIREELGTVNGLTITMVGDLKNGRTVHSLVKLLSLYSVSLIFVAPPTLSMPESVKAEAEKAGIPVFETTSLASVIGRTDVLYVTRVQQERFASQAEYDAVKDSYIVNNEILSGAKEHCIVMHPLPRNAELDPSVDLDARRAAFWRQVRFGLFVRMALLALVAAGSA</t>
  </si>
  <si>
    <t>MDVATLRAQAIDWADAVLSPPASDCPLTTLAFAVLGAGWLGSYVLSFARMVVDLARPGIPLKRFGAKKGAWAVVTGATAGIGRDFALQLAAAGFNIFLASRTASKLDEIAQEITAKYPSVKTQIHAIDFSSASADYAALKAALDPLDVGVLINNVGKSYEEPTFFQDLSDQDMIDIVEINVNATMKVTKLVIPGMVSRKRGLILTVGSFASLIPSPLLAVYSGSKAFLSTWSQALGSELKGTGVEVELLNTYFVVSKLSKIRKSSWMIPTPKTYVRSVLSHIGVRGGAVGQPHISTPYHGHAPVQWVVDHLFSRHFWLDYNRKLHLDIRKRALRKREREAAKAVKGE</t>
  </si>
  <si>
    <t>MASTDLLTPRYPALDPKQGGITDGPLPLPPLVLGAGVYGYDYNSKETLLESSVPEQAMRLAFRYGIRTLDTSPYYTTSERVVGDVLEKLRDEFPRESYQIITKIGRYGRTKEEGFDYSPSRIRESVKNSMKLMKTDYLDGVYAHDVEFVSEQLADAGEEGFKVGENGEIKEEDLEKWGLREEDAGKIRGPGDEKVLAALKELFALKKEGVIRAVGFSGYPMPTLLRLARLIAHHLEPLDIMQSYCHHTLQNTTLQTYYPLFVKAGVKQILVASPLSMGVLRSLPPPEWHPISPACRDATAEAIKVCQSKGRRLEDVALGYGFTSVKPAGSKEGRDTPTVVGLSTLEEVHETMKVYHELYGAGQESREGRRPGEGLGKSGSEVAKLQKELEKDVVDIFKAKGGYNWTWAVGV</t>
  </si>
  <si>
    <t>MLTKSPLLLAFAAGTAVAAPASSSSTSSSSPAASASTLPGVLTSKGFTSQKWIKALEKAQQVVADLSFDQKVNFTDLRGDTHGCSGLTFPLPSAGVKEGICFADGPTGINSRYSTQFPAEVTTAATWDRDLFYSRASSLAKEYAKVGANVPLSIVVGPAGRSPYGGRNWEGFSAEPYLAGEAVRTTVTGFQDEGITALVKHFYGNEQEWLRIGAPQGGYFFSYPNQTIDSIIDQATARELYVAPFAEAIRAGAGGIMCSYNEVDGTFACENKEVLIDLLKEELAFPGFVLTDWGAGHTTLGSALNGTDYVEAGSVKGNIYGSFLGEAVKNGSVPEALLDDKIVRMLTPYFALNQGSLPSIDFNRYVASKDSASVARKIAEESITLLKNSNKTGRGLPLKDLQDLVLVGSAAAPAHYGILSNLNSAVYYAPNNDYTGFVSDGFGSGGSPQPYAKDPLSAFTARGQQENRPVVVDGYFVDDPEQGFVKTPFGQNISYLESKLAYSNATLVFTSAIAMEGFDRTTLSLANNGDNLIKYVADRHDNTIVVISAPGPVDMSQWIDHVNVTAVLFTYFSGQEGGAAMANVAFGDVNPSGKLPFTIAKNISDYDQGAIYNGSVGINPVANFSEGVFVDYKFFDKQGVEPLFEFGYGESYTTFNVSGLSLSKNKKSNPAPVRETNEKLFVNGKQTSGLYDYAYTVKATVKNTGSVDGAEVAQLYLTFPDSTPNKMPVHNLRGFAKPFLKAGKLQEVEFNLRNKDLAVWSVEKKGWVIPSGEFKVSVGTSSRNLPLSKTFSY</t>
  </si>
  <si>
    <t>MLTRTSIALTLAAASAVAAPATAPSSASSASASSASSTAGTGILTADGFTNQKWLDAFHKAKEVVGGLSFDQKINFTDLRGFSVNTPYGGCAGITFPLPSAGINQGICFADGPTGVRQTRYSTQFPAEVTAAATWDRDLIHERALAIGKEYAEVGAQVPLSIVVGPMGRSVYGGRIWEGFSSEPYLAGEAVRLTVDGFQKEGVTGLVKHFYGNEQEYLRQGLADTGYIAGPLDHIIDSIIDQATARELYIAPFAEAVRAGAGGIMCSYNKLNGTAACENKELLIDILKEELAFPGFVVTDWYAGHTTLGGALNGTDYVEASEPSVNLFGAKLAPAVQNGSVPEALLDDKIVRMLVPYFALNQSSLPAVDYDRYVASQETANTARKVAEEGITLLKNNRTSNLGLPLCKPKDLILVGSAAAPSRYGILGNVPIIAGTPSLIVEGFLGDGFGSGTSEEPYAVDPLSAFTARGRQEKRPVVVDGYYYDDPHVGVVPNAVRSNTSILDEKLLYADATMVFVNAIGAEGYDRVNLTLGNNGDNLINYVADRHNNTIVVITAPGPVDMSQWIDHVNVTAVLFTYFSGQEGGTAMARVAFGDVNPSGKLPFTIAKNISDYDQNAIYHGNYVVNPTTNFTEGVFIDYKWFEKQGIEPLFEFGYGKSYTTFNVSGLSLYQNKKANPPAIRETKEKFFINGKEASGLYDYVYTVKTTVKNTGSVDGAEVAQLYLTFPDSTPNKMPVHNLRGFAKPYLKAGESQDVYFNLRNKDLTVWSVEKQGWIIPSGEFKVSVGTSSRNLPLSKTFSY</t>
  </si>
  <si>
    <t>MASHSNAGLATQAIHADQYLSGPEVAPAISTSTTFRHPTLDQIAAADDGYFDKNWDPAEPSRHIYSRETQPITTRAEHVLAAVIGHPTVVYPSGIAAFFAILLHVRPDVIAITDGYHGSHVGIDLYRRTRGEDRVTVIKLDDEYPSGKKLLCWVETPLNPFGESRSIAKYAEKTHAVGGVVGVDSTFAPPPLSDPFKWGADIVMHSGTKYFAGHSDALIGTVSVRDKADWVKLWEDRMATGSVAGSLDSWLLLRSLRTLPLRIKRQARTATALASWLATLQGGGVIEKVWHASLQEDAAELLGPGKQMEDGPACFSVLLKERKQADKFPEELKYFVHATSLGGVESLIEQRIISDAKCDPRLLRLSIGVEEFEDLKSDLSQVIEKVKTLQ</t>
  </si>
  <si>
    <t>MCSSNVTNFLRALPKCEHHIHIEGTLEPKMLFALAERHNIALDSSMYSTIPALEERYRNFANLDDFLAYFNKAMDVLLDEEDFAALAFAYMQRVHADGLVHAEVFFDPQAHTGRGVALSVVVNGLKKGLKQGELEFGISTELIMCFVKHLPVESALEAVAEMKPFVEKGDVIGLGADSSEKNNPPSKFAAVYSLARELHFPRLTMHSGEEGPADWVRQTVFDLGINRVDHGFHAADDEKLLEELARRETFLTLCPLSNVRLQVTPEGVHQSPIPLLLAKGVKFSLNSDDPAYFGAGYILDNYLAVHAAFNFPKSTWRRIAQNGIDGSWCSDARKAELSERLEEVMQQWEGKEI</t>
  </si>
  <si>
    <t>MAKVGVALVGVGLVGKEVVRLLLSPSLRQVFDIVLLSNSKHAVLLESNVQLDADALLSLLPPSSSPLPPSSPQATYLPADPDHLVDLLAERSRATSQHIILVDCTSSELIASLYPRTISSSLSVVTPNKRAFSSSASLYDDVQSSLRRPDAGLCYYEATCGAGLPVLTTVRDLVATGDEVVKVEAVLSGTLSYLFNQYSTVEPPKERMRFSELVWDAWKNGHTEPHPADDLSGRDVARKLTILARLAPPSSANLPDGYASAETQSLVPPNLTDVTDPAAFVDGLAAHDEEFERLRREAEGEGKVLRYVGLLDRSTGTIKCGLEKFAHSHPFASLSGSYLSLAIYTRRYSSSPLVIQGPGYPLSVTAGAVVADTIRVAERYGAKVGL</t>
  </si>
  <si>
    <t>MAPDAKAGLATRSIHYDSDLSGPEVAANISTTTTFRHPSPKQIASKPEGYYSDKWDASEPSRDIYSRYTQPTLTRVERVLSSIIGQPTVVYPSGISSAFAVLLLVRPDVIAITEGYHGCHASLEVYRRLRGEDQSVIKLDDEYPNGKKLLCWVETPLNPTGESRSIAAYAKRARAVGGTVGVDATFAPPPLQDPFKWGADVVMHSGTKYFAGHSDTLCGTVSVRNKEDWLKLWHDRTYTGSNIGSLDTWLLLRSLRTLSVRVNRQSATATALAQWLASLTRAESGSDLDGPGGVVEKVWHTSLQEDRAELLGEGKQMEKGPATFGMLLKKPEYATNLPHSLKFFVPATSLGGVESLIEQRSLSDPNADPRLIRLSIGLEDFEDLKRDLVQGFRNVIQVRLHAASASSARFLS</t>
  </si>
  <si>
    <t>MAIDAAPAVPGQKKQIQWSNIALGGIMNMFEVTTLGQPLEVVKTQMASARGDTMGQALRTVWSRGGVLGFYQGLIPWAWIEASTKGAVLLFAAAEIEGVAMTAGIGPAAAGLLGGMGGGVAQAYATVGFCTCMKTAEITRSKMAVGGQNPPSTWQLFAEKWRKEGLRGINKGVNAVALRQMTNWGSRMGFARLAEGAIRDARGIPEDKKLGALDRIAASTVGGALGCWNQPIEVVRVEMQSMAKGASSDPSRPAKPTIANTLAYIYRENGIKGLYRGVTPRIGLGIWQTVCMVSFADVVKDWLAANKK</t>
  </si>
  <si>
    <t>MAQTGHRVLSEHPLNSEPPTASLVSSFLTPTSSIYSRNHGEIRSLPDDYALSISSEVVGVSTTVSSIPLADLKALPKQDVVTVLACAGNRRIEMDEEKEVEGLKWGGSAIANCHFAGTLLRDLLSKAGVTLDDLRAKGLAGKLHIHFESDQECQDDKIYAASLPLEMALNPERPTLLAYEMNHSPLTKPHGAPLRLVVPGIIGARSVKWLERIIIRDHESDNFYQKRDYKVLPPEATPKTKADFLKQTPALMEFPLNSEICEPEEHAVVDVSLPESTVTVKGYAIGAHGVPIASVHVALIPLPISDSTGAATTTPVSVPEIASSELCKIRLAASNLPSSAWTPASLDAGPTSSASSSSSVKHTKHWAWTLFSATLPVPDSLLKLAELGVGGSGTQVAAVSYAVDVEGKKQELQTEWNLRGVAEASWSVRRFRVRKAVS</t>
  </si>
  <si>
    <t>MLSSTLRLVCLAVAVVPVVFALSEDATPTFVREEGRCAMRDSCGRKSVFSGEIPCPDNGLATAHDDDLAYKALLAGICGEDFPTTTCCTTGQLETLQANLAQADPLISACPACRLNFRRFFCSFTCSPNQSLFLTVTSTQTLKKDGKDREAVKSVDFAVAEQFGEGFFDACKDVKFGATNGFAMDLIGGGAKDWLSFLRYMGQERALGSPFQIDIPSPDSPPSQNTTLSPPTPFNAPSESCSSTSLTSRCACPDCPAVCASLPPLLSPREKWERRCRVGKMDCFPFALLIVYAVAVLAVVFGGVGREVRRRMGSKGGAIRLGDEESDTGTGESESLLTRLIGRLNPSHLFTPTSTGRPRRSTLNGSDTEYSASPLPLDSAPRNDDLLSEAEYDPSPAPLASNSPPLSRSTPRTGDSSAGSSSTRARGGTVGSASSRLLRRTDESSRSSRGASLLDPAADSSALLQPRSYPLNTFLSRAFYRLGFFCSTHPFIVLAIGLAVCGLANAGWARFEIEKDPVELWVPKGSEVRREKEAFEKAFGPFYRTEQIFFSVAPPVRLRLVDGREEEEEQDWTPIDQPVLSWPVLQYILDVETQIRTLASSSSGLTLEDVCFAPTTSAEDGKTALSVDECVVQSPLGYFQNSLEGVTEDSWASQLDSCTSSPASCLPPFGQPLNPKLVLGGVPEGAANHDARAVIITYVVRNSVDPIEVARAQEWETALRNYLRQLADPQSEARRDYGLKVSWSVGTSLEEELNAATNTDVPIVVTSYFLMFAYVAVSLGGSATGLVKVLGRIAVLIGAALMRLARWVAKRAKALSGRGGVKLGDDEAEEGAGRPGRFRTASAAMSDGFGSTTRPRKDSLVAYFKKQVLVDSKFLLGLWGILIVLLSVSTSVALCSAGGVKTTLIIAEVIPFLVLAIGVDNVFLLSHELDQQNVRSYRENSLLMPGEEYEDEVVAEPSLPAEERVARALGRMGPSILLSASCQTLAFSLGALVGMPAVRNFAIYAAVAVLLNALLQITVFVAAMAIDLRRVESNRIDCFPCIKVSNITAIVHSAHPTESLLAHLVRTVYTPTLLRRPVKYLVLLLFSGLFILSWIGARHIELGLDQRLALPGSSYLVDYFNAVDEYLDVGPPVYFVVENLNVTALPNVRHLCGRFSTCDQFSLANSLEAERKRPAVSYLAEPPAVWVDDFVQWLNPLLEDCCRVKRRNPDEFCGPNDSESLCKPCFEDREPPWNTTLEGLPEDDEFMRYVAHWLESPTDEACPLGGKAGYSSALAISKDGENVDLSHFRTYHTPLKTQDDFINALAAARRIAADLAKRTGARVFPYSLFYVFFSSYDTIRSTSRMVLFIALVVVFAVTAALLGSLRTASVVICTVFLSLFSVLGAMGVWGVSLNPLSLVNLVIAIGIAVEFCAHIARAFVGALGGGLPRSHPQAQRDRDERARTALEDVGASVMSGIGATKLIGISVLWLTRSALLKTYYARIWLALIVSSAVHGLVFLPVALSLWGSQGYALTAEEGDGAWIATSVESRYQDRPFVDDDASSGDSEY</t>
  </si>
  <si>
    <t>MLRTRCLLLESASTLRWTRPPRSRGLATAAAAARPFRIGVVGGGPAGFYAAGRLLSVADNARVDLFELLPTPFGLARFGVAPDHPEVKNCEHKFEETARDPRFRFFGNVQVCGTQASSDSTVLSVPNTTPSSLAVPIPLEKLRQHYDAVLLTYGASLDPPLGIPGEDTLNNVLSARTFVNWYNGHPHHSSLLAPLIDLSKLEHATIIGQGNVALDVARILLKDVDALREYDVPDHVLAELARSRVKRVNIVGRRGPLQLAATTKELREMLNLPGVGFDIDSQILSDAVRDVEAYPKVEGARAKKRAMGLLAGGSKTPLAEASKSWSLQFLQSPVELLPSLAEGATAPSALEGIASPQSIGAVRYTLNELVPPASSTSPDPSQFSARATSESRIASTDILFKSVGYRSIGLPGLPFDERRGIVRNDQGRVVDEQGQRIEGLYTSGWLARGPTGVIATTMFDAFATADLVAQDLALAGSVEEKPEFRIDEYSGGKKVVSWEDWEVIDRIERERGREKGKLREKMVSVEEMLGVVG</t>
  </si>
  <si>
    <t>MADPHTEPEPPRQPSWQLTAPRLLVLSLLFHLVFVQSIFDVYFSSPVVQVTDRFSVTDEDGRGLAKRVVLFVGDGLRADKLFQTYASPPFPSSDPPPSPVPSPHALVPPSSSFNDERTTPAPLLRSLIQSGQAQWGVSHTRVPTESRPGHVALIGGMYEDVSAVTRGWTTNPVPFDSVFNQSSHAFTFGSPDILPMFALGASDPNRVATFSYDEEAEDFTSDAVHLDLWVLDQLSSLLKNASSNPELKAKLDAPGVVFFEHLLGLDTTGHSYRPHGPEYHRNIRVVDYVVSRTVELLSEYYGDDGETAFVFTADHGMSSLGNHGDGHPDNTRTPLVVWGKGMRRREDWEEPERHDEYSAGWGLKGVRRDVEQADIAVLMAVLAGVPIPANSAGRLPLEYLDASPSFRARAAFANAQQLLAEAEAKSELKRRHALSFRPFPELVDSPERGYHSAPSHRREIQRLIDEGEYLEAEKRSVELGEIALRASNYFQKYDWLMLRTIITVGYLSFMLLTAHSILSPSCSAASSSPSRLAVLPLLAFVALSARFAIERAPLSYYLYAFFPSLFSFFVLHKPGPLLSLFRPSTSSTPLSHRLTGLLSTLLILETMAYGYTSRRAFAIIALAMGFIWPLTLDARWRSENRRLVAGWMAAMGVLAIFPVLPVEKGEDLRVVSAGAALICGIGFVAIHSLGRTGSPTWTRTRRFLLAEIALTVACTAVTCSSALSLQRKEGLPASNQYAGWMILITSSFLPIFHGRPHGQPPLERLSVLLFAFGPAFTILSLSYEALFYACFCLALVAWIKMEASLTRAEGKKVDEGMGMKHVRISLFFLAFLHLGFFGCGNVASISSFYLEPVYRLMTVFAPFPMGALLLFKLLIPFVALSAVSSAINHHLRLPPLSLFLVSSILSEILTINFFFRVTDTGSWLEIGSSITNFVICSLLGLFSSALLAGGEGLLKGTAVGLQTV</t>
  </si>
  <si>
    <t>MSGLLRSVVGGLTSSRVFAAPLRCDAPPPSGLSVKAPETTASSTELDKFRKTFYNFATRDQIDGEVYLSEPDFVSAVAPEGDFNKIRREQYGILFKVADRRKVGRVNFDDFVAFEELLKKPAAEFDVAFRVFDSNGDGVVKFDEFKQVFQSMRHPESIPFDFDAPWVTLYLGKANGGHVLGFNEFTQLMKGLQGERLRQAFRHFDQNQDGYIEKRDFSRIIYELARHKLSDSVLANLENLGDVVPDGKISYSECIAFHNVIREMDLVEKVVREACARSPDGKITSQDFTNHASRTMRYGTFSPMEVAIIFHYARQGISAGEKPRLGLRDFGSLLDAKWGPPRPAGESKGKKATGTALHEIGKSAYYFGLGGIAGGLGATAVYPIDLTKTRMQNQRSKVVGELLYKNSLDCVRKVYKNEGFIGFYRGLPPQLIGVAPEKAIKLTVNDLVREYATDKDTGRIKLRWELFAGGLAGGCQVVFTNPLEIVKIRLQMQGENAKITGAPRQTAGQIVKSLGLLGLYKGAIACLCRDVPFSAIYFPAYAHLKKDVFHEGRDGKVLPYGEALAAAAAAGMPAAYLTTPADVIKTRLQTEARKGESTYKGVVDAFRKILNEEGARALFKGGPARVLRSSPQFGVTLVAYENLKKHFPYPEPHQSLSELVMPREEDLARVRARNALKVLLDVDTNIGIAKSQK</t>
  </si>
  <si>
    <t>MSKLVHKLADKVDKLTVRADRLKESVAYAVNPNHRHDEEHEKAEDEMRRRICESHRFGSFADVREGNAVKWYLNGHDYFYALSEILEEARETIWILDWWLTPELFLRRPPSQHEDFRLDRLLLRKAQQGVRIFIVVYKEVTQTMTMSSHHSKHFLEDLHENIAVMRHPDHIGGEVTLYWSHHEKVVVVDNCIACIGGLDICFGRWDTSSHPLSDVHPTDFSRTLFAGQDYNNARIQDFQAVDYWVSNQQSRLEAPRMPWHDVHSMLTGPAVLDVAQHFVERWNFVKHLKYRRDDRYPILAFPHKFDPSDDPPPSIAGHPHLQKFAELGQHFHIHLRSPGPEGWSEPIGPRPGAGTTRVQVLRSSADWSHGIETESSIQTAYIELIRESRHFVFISNQFFVSNAGADDKAPVSNRVAQAIVERVLSAARSGQKFKVVILIPAIPGFAGDLYGNSGTLAILGAQYYSICRGGHSMFELIQQAGFNPNDYIEVYNLRSFDRINNDPERIKRMEQRSGVSFQQAQAALARVYLGPDALKSELEKNKVVKFAVPQEGGETAALDVKAAAQKPNPVVEIPLPHGYDEAWDIIHRFERADDVREQISDSLAHHADHSGGNVATEPWCGDEASERNAFVTEETYIHSKLMIVDDLRVLMGSANINDRSLRGDRDSEIACVYEDYEDVIESRMDGKPFMASRFAASLRRQLYKDHLGLSTPQICPPVAQEPVTAAMRPVDVPHEDTTAWREDELVMDPLSPETEGLLRNTAAKNAAIFNEIFHAVPSPDVETWAQYKAFVPQHPIKPGHVASLDIPVSEIKDKLSQVRGRIVPMPLNFLKDAKVFETDASVNPVTLAIYM</t>
  </si>
  <si>
    <t>MAAELSHPLIVDGWFREISEQWPGQAMTLRVKKVLHTEKSLYQDVLVFESTDHGNVLVLDGAIQCVERDEFSYQEMIAHLPLASHPNPEKVLVIGGGDGGVLREVLKHPSVKSATLCDIDEAVPRVSKQFLPHMAAGFNDPRVTVFIGDGFKFLDDKKNEFDVIITDSSDPVGPANSLFQKPYFQLLKESLREGGTISTQGECVWLHLPLINDLMSMSRTLFPKAEFGWTSIPTYPSGTIGFVVATLDGKRDLRTPLRDIQGCRYWSKAIHRQAFTLPAFAQAVVDKSLKPAAPANAQPKKVLLLGSGFVAQPAAEYVLRRAENSLVVGCRTLATAQQFVESLPRPATAIAVDSSDEASLDKAVADCDLVISLIPYTQHANVIKSAIKHKKDVVTTSYVSPAMKALHDEAVAAGITVLNEIGLDPGIDHLYAVKTIDEVHQAGGKVKGFLSYCGGLPAPSAADNPLGYKFSWSSRGVLLALLNSAKLYSKGQLVEIDGKDLMKHAKPYYINPAFAFVAYPNRDSTPFREFYNIPEAETVVRGTLRYQGFPEFIKALVDIGFLNESPVEYLAKGAQALPWAEVTQRALGAQAADEASLIAAVKGKTSFPSAEEEERIISGLRWIGIFSNEPVSNRGSLLDTLCATLEAKMQYEKGERDMVMLQHRFEVEKADGTQEIRTSTLLEYGAPTGSDGPSFMAVSVGRTCGVAVQLVLDGQIKQKGVFAPYTRDVVDPLLAALEAEGFYKMVEKVQ</t>
  </si>
  <si>
    <t>MDSTTTLTTLSPIDGSEVVQRPYPTSNAELDATVERSHAAYQSWRKVPLKERIRLVHLGVDHLSSRALELGPELTEQMGRPKKYTAAEFATFKDRASWLLGQAEKALADENVDAGRPDGFNRIIRRAPVGVCLLVGAWNFPYMIQVNALIPALVAGNSVILKPSPQTPLVAERIQESFEAAGLPQDLIQTLHLTPPQMDYLVSHPLIPFISFTGSVANGKRVEKTAALAAENGAGFKMIGLELGGKDAAYVREDCDPAYAAENVVDGAMFNSGQSCCAVERVYVHESIYDKFVEEVVKVVKGYKLGDPRQDDTTLGPVISLRSAATIREHVSEAVSKGARALIPESHFPEAKEGTTYVAPQVLVDVDPSMKVMSEETFGPVVGIMKVKDDAEALRLINDSPFGLTCSIWTKDRSAYDSLVDDIDAGTVYLNRCDYLDPALPWTGFKYSGRGISLSRYGYDAVTKAKSLHVRL</t>
  </si>
  <si>
    <t>MLLDPASAAADPALALVRDVYPADLLVPISHARPRQPGEKPFVTLTYAQSLDGKIAGKGGKQLLLSGQESMTLTHRLRQLHDSILVGVGTVINDDPQLTARIPHLLPKKDQPLPIILDSSLRIPTTAKLLSNARKGIGKGPLVVCSAIRGAEPYLKCQAIKETGGTVFLAEASGRRIDLHKFLHEEVATPYLGRSLMVEGGASVISSFLATPGLVDLVIVTVAPVLVGDEGVSVTKEGVDLPQLEHVRTQVFGKDTVFVCKPVYT</t>
  </si>
  <si>
    <t>MSALDTLAASLFASSNPPHPHAPHLKPSETLIGSPPPAPLPPPRMAITNPLFLSIDAGVAKYRACVLDEKLRVVWTAEVDVDEELQEYGTRDGVHTLGDVVTSPSELRLHALDLLLEKLTRDSPDPTLVSRIACISGSGQPATLHYLSHSFPTLLASLQQSPQSRISSILSSETAFALASPATSGDTSASSQVCDLEMHFGKLAIAQAMASEGEEDHKPLAKGVVLEAGRAELVKRTGGKVTSRSPVAQVLKVVQEKREEKEGVLDRTGRIVLESGLLASVFLGELAPADAADACSTNLFNPVLGDWDDDILDFVMGGGENNATKIGKMRELLGEVEKDGGIELGGIAPYFVQRYGFSPNCIIAPFTGPEPATFLSFPLTSTCPPPTALHARPPRDGLISLSSIAESDVLLVPCEQYVPAQERSVVCHPAKASWENPLAGGAKAEEGEGEVDGTPEFAAVISSRDAGVGRALSRDLYCNGQWDVFSHLSAIVPHGGTIGLDEKYYAFFFPHGEATSAQGFIPFVAGAKVHEFTDRKINPRLLLESQFMSLRLRLGRLYRALLSPDDPRLAKTRPFDACGFPAFSSAFLPSRMVIVGEAAQNPAMSSLLSTIFDAPAFLPLASGLKSLATGQTGEREQEEERDVLGGRKKTSAAALGAGYKAAWAFSRSAKGDRTPFRQFLSAAIDAQAAEETVSEVGEKVEYEGRSATGTFASSSFATGSSASAPTPSILSLTSQSTPRTSHAAGETFEHEQTYRFDTQTSREWEGEDKRRNLEPDPPGLTLVAMPDKDEWKYYSSMLPEFVRLERSALKGLV</t>
  </si>
  <si>
    <t>MLQAAKYIGSGLATIGLAGAGVGIGVVFAGLITGVSRNPAMRAQLFSYAILGFALSEATGLFALMMSFLLLYS</t>
  </si>
  <si>
    <t>MLTRWLFSTNAKDIGTLYLIFAVFSGMLGTAFSVLIRMELAAPGVQYLQGNHQLYNVVITAHALLMIFFMVMPALVGGYGNYLVPVQIGAPDMAFPRLNNISFWLLPPSLVLLLASALVEQGAGTGWTIYPPLSGIQSHSGGSVDLAIFSLHLSGISSMLGAMNFITTILNMRAPGMSMHKLPLFCWAIFITAILLLLSLPVLAGGITMLLTDRNFNTSFYDPAGGGDPILFQHLFWFFGHPEVYILIIPAFGIVSHVVATFAGKPVFGYLGMVYAMFSIGILGFIVWSHHMFAVGLDVDTRAYFTAATMIIAVPTGIKIFSWLATCYGGVLRYTAPMVFALGFIALFTIGGLTGVVLANASLDVAIHDTYYVVAHFHYVLSMGAVFGMFAGYYFWSPKLIGKTYNEQLAHVHFWVMFVGVNVTFFPQHFLGLAGMPRRIPDYPDAFAGWNLVSSYGSLVSVVATVIFLYVVWDQFVHGKAVVHNPWAVPQYFTSDSLFALAPQTASSLEWTLASPVPFHSYNTLPVQS</t>
  </si>
  <si>
    <t>MSNLNCDVPYPWQIGFQDGATPTFEGIVELHDTIFFYLVVISFLVFWMLAVIIAKFSSSKVGIVHKYHNHGVLIELVWTITPALVLIAIAFPSFKLLYLMDEVISPTMTVKVAGHQWYWSYEYSDFITADGESIEFDSYMVPESDLELGQLRLLEVDNRVVVPVDTHIRFIVTGQDVIHDWAVPALGLKMDAVPGRLNQTSIIVQRPGVYYGQCSEICGVYHAFMPIVVEAVTLDKYLMWLDSQV</t>
  </si>
  <si>
    <t>MLQRVTRAQFQAHPYHLVTPSPWPLLTSFSLLILTVAAAMYFNGYANGGLLVSIGFITVLASMSLWFRDVIAEGALLGNHTFAVQKGLNLGVALFIVSEVFFFISIFWAYFHSALAPTVELGNAWPPAGIQALDPYEVPLLNTVILLGSGASVTYAHHSLIQGSRAGTIAGLIVTIALAAVFTMLQGLEYHEASFTIADGAYGSTFYFATGFHGLHVIIGTLFIAVAFVRLLSYQLTDHHHLGFEAAILYWHFVDVVWLFLYVSVYWWGA</t>
  </si>
  <si>
    <t>MSAREAVEQKIAQGKRTVVFSKSYCPYCRRAKQILKDAGEDFDVYELDQMDEGSEWQNALASKTGQRTVPSIWIGGNFIGGCSDLEAKQRSGELKTLLGGKAQ</t>
  </si>
  <si>
    <t>rt8484</t>
  </si>
  <si>
    <t>COQ4</t>
  </si>
  <si>
    <t>MACTCARPTALLRPTLSRLTPRQSSSLLVRTHATTASAPRPKTQDELPHREGETYHGQVEIGRFERGLLVLGSAVMGLVDTHRHDMIAVLSETSAPTASLRRLHNAMRKSPSGRAILRDRPRITSSSISLPELAALPPGTFGRAYSDWLARNRVTPDTRDPVRYIPDPELAYVMQRYRESHDFYHVLLGFGVSLPAELVVKWFELANFGLPVAALSGMFGPLRMEKSERDRLWKTYGTWALRAGGKADCLISVYWEKEWETPIEELRARYGVERPPVGFKKWREEGRRLQAEREAMAAHAV</t>
  </si>
  <si>
    <t>A0A0K3CKZ8</t>
  </si>
  <si>
    <t>rtmCOB</t>
  </si>
  <si>
    <t>COB</t>
  </si>
  <si>
    <t>MRLLKTHPILGLVNSYMVDSPQPASITYMWNFGSLLGLCLVIQIVTGITLAMHYTPSIDLAFASVEHIMRDVHYGWLIRYLHANVASFFFICVYLHIGRGLYYGSYRSPRTLVWAIGVIILVLMMATAFLGYVLPYGQMSLWGATVITNLLSAIPWIGTDFVQFVWGGFSVNNATLNRFFSLHYLLPFILAALAAMHLLALHEHGSSNPIGISGNTDRLPFHPYFTFKDLVTVFLFMLVLAVMVFYAPNYLGHSDNYIPANPMQTPASISAGSHLLPFYAILRSIPNKLLGVVAMFASLLILLAMPIVDTSRVRGSQFRPLMRWAFWLFAANFFVLMYIGSQHVEEPFVTVGMVSTSLYFSWFLIIVPVIGLVENTLLDLACESK</t>
  </si>
  <si>
    <t>rtmNAD1</t>
  </si>
  <si>
    <t>rtmNAD2</t>
  </si>
  <si>
    <t>rtmNAD3</t>
  </si>
  <si>
    <t>rtmNAD4</t>
  </si>
  <si>
    <t>rtmNAD4L</t>
  </si>
  <si>
    <t>rtmNAD5</t>
  </si>
  <si>
    <t>rtmNAD6</t>
  </si>
  <si>
    <t>MLAVVFSLLEVLIVLVPVLLSVAFMTIIERKVLASMQRRVGPNTVGYFGVLQPFADALKLVVKETVVPQHATRSLFFLAPVISLVFSLLGWAVIPFASGLALSDFSLGVLYSLAISSIGVYGVLFAGWSANSKYAFLGSLRSTAQMISYELILSTAVLAVVLLAGTFSYTAIIERQQAVYYLVPLLPLFIVFFIAVLAETNRTPFDLPEAESELVAGYFTEHSGMIFVFFFLAEYCSIVLMSALTSIFFVGGYVMPQCIANNTFINVQAVVLALKTCLFCFVFVWFRATLPRLRYDQLMQFCWMAMLPVAIACFVLVLCLLVAFDVTPCFPQRVGGLAIVMGNTSLILHI</t>
  </si>
  <si>
    <t>MLVLTLLTLLIATPLYSSNVSALQQVRLTAVALMFAAYLALNCYYPATLSGGVSLYSGLFIADAVTPIADAFICLSASLALMPWPVIFNAVKSPIIVTGPGMKIKRTGYTTSMSHNVHSNSITEYAMLALFSATGSLLLLSASNVVSLYLSIELQSFAVYVLASSYRNNEAATAAGLKYFLLGALSSALILMGTALLYKHTGLTDLQAIANLLAVSSPEDSIFNNVMLSFVLMGVGMLFKLGAAPFHHWAPDVYNSVPTIVTTWLAVMPKLAVFMMLLSLCLILAGITTGSDLANMQAAINAWQLLLLLSAVMSLVVGTVLGLAQRYVKRLLAYSTVSHVGFMLVALACVCYSNTGVDAVNAMLFYLAQYTLTAIASFFVLLGLGYVLKGQPSTVQYAQRGDASDITLISMLAGHANTQPMLALSMLVCLFSMAGVPPMVGFFAKYNVLYVAMLNGHHAIALLGVVTSVISAAYYLRIVRVLYFDHIITSDDSSVPGSENFSYPLPNSTSLTSHGVESTAVANSNVSLSISSLHSYSIACLTMFMLLFMLQPAIMLNSTQLLAMTLYTG</t>
  </si>
  <si>
    <t>MLVLFLLVPVLVAVLLLLNVLLAVHRPDTEKVSAYECGFNVLSHQVRAPFAVQYYLVGILFLIFDLEIAVLYPLAVTLYEVTAYGFYVAMLFVVMLTIGFVYEYGKGALKFTDHRSSINRTMLSTMQ</t>
  </si>
  <si>
    <t>MLTALILTPLAGALLLTTMREDSTQAVSRVKQTALLATVVAFAVAMLLWLQFDSASSEMQFTVKYAAFPHDSFNVGTGVGGVSVSNNTSYFNMHLGLDGLSLYFVLLTAFTMPICVLASWCNVQHSVKSYMIALLVLQSLLTTAFVVQDLLLFYVFFEAVLVPLFVLVGVWGASADRVRAAFLLFLYTLLGSLFMLLAFIVIASATGTTDLQVLSLAGVNFAKQQWLWIAIFASLAVKTPLFPMHIWLSRAHVQASVAVSMILAGLVLKLATYAYVRILLPMLPEASSYYGPLVQTVCVVTLIYSSLTTLRQTDFKVLVAYSSVAHMSVVVIGLFSNSLQGIEGALLLSIAHGLVSPALFYCLGGVLYDRYHTRQLRYYRGLLQYMPVFAMLLFMFVLGNMSTPLTLNWIGELLALLGAMQRSAVVGAAMSTGIVLSACYSIWLYARMTGGTWSPYLGYAVDVTRREVMVLLPLLATMLVFGVCPNIILTDLHYSVTALLNS</t>
  </si>
  <si>
    <t>MALSIVLFVLAMLGFVLNRKNLILMLISIEVMLLAVTLLVILSSYQFNDVIGQTYAVFIIAIAGAESAIGLGILVAFYRTRGSITLY</t>
  </si>
  <si>
    <t>MYLLLIAMPLLGATLAGLLGRKLGAHGTQVVTCICMATTALLSAIAFYEVALCNSSVTVQLPSWLDTGLLAVDWSLAFDALSVSMLLAVTFVSSMVHVYSCSYMAADPHQQRFMSYLSMFTFFMLVLIAGNNYIVLFLGWEGIGVSSYLLINFWFTRVQANKAAIQAMTVNRVGDMFLSIAFFVLFWTTGSLDYASVFAVAPFINEAALTAICLLFLMAAMGKSAQLGLHTWLPSAMEGPTPVSALIHAATLVTAGVYLLLRSSPMLEYAPTALLAVTWVGAITAFFAATTGLLQNDVKRVIAYSTCSQMGYLFMAVGLSQYSVALFHLVNHAFFKAVLFLAAGGVLHSMSDQQDMRRLGGLVNVLPFTYVVMLAGSLSLMAVPYLTGFYSKDLILESGYAAFSFSGHVVYWLGTVTAMLTSFYSFRLISMTFLTTANAAKTQYEKAHEQDLLTMLPLLLLAMLSIVYGYIAKDAFVGVGSDMLASSLFMLPSNVTLVEAEFALSTAIKLLPAIGTVFAAAFALLLYHQQASFTVLMSQHWLGQRMYAFLNSKWYIDAVYNKLIISKSLQLGLVTANVLDRGVIELLGPAGVTHSLHNASNSLAKLDTGVVTHYALYMTISLALLVLLLFLPVFSGVAMHDSTWLFYVPAGLIAVVYCHSVNTAQL</t>
  </si>
  <si>
    <t>MNAVLLDLLSLAAIASTILVITAKNPVMSVLYLIAVFLNVAGYLVLLGIAYLGLVYLIVYVGAIAILFLFVIMMLNLRLVELVETGQQYTKNLPMAAMLAGMLFYELLTMVPAAAASMPTLVFSWFNATLFNAKTAVDVDANIYQAFSTAVNDGQLASFTQIASIGHSLYTYAALWLVVASVIFMLAMVGPIVLCMTSADTSTADSK</t>
  </si>
  <si>
    <t>rtmATP6</t>
  </si>
  <si>
    <t>rtmATP8</t>
  </si>
  <si>
    <t>MPQLLPFYFVNQLSFAVLVLGTLVYVFGTYVLPVFVQLFVTRMYVTKL</t>
  </si>
  <si>
    <t>MVLFSSPLEQFEVTSFLNVNLTLLGLNFALTNLGLYALLVLMLSISVHVLAANDRRLVPSRWSVGLESAYASLHGMVKEQVGSSNERYLPFIYALFFFVILANLAGNVPYSFTISTSAVLSIGLSFTIFFAVTVLGLHKHGLHFFAFFVPAGTPLAMVPLLVLIELISYLARAFSLGVRLFANMVAGHTLLKILSGMLWPILTSGLLMFVVALIPMSIFLALVGLEVAVSVIQAYVFVVLTCVYLRDAIDLH</t>
  </si>
  <si>
    <t>needsManualCuration</t>
  </si>
  <si>
    <t>rt7962_DKMPPH_c</t>
  </si>
  <si>
    <t>id_manual_override (clear when using new sheet)</t>
  </si>
  <si>
    <t>A0A2T0AFZ2</t>
  </si>
  <si>
    <t>rt8485</t>
  </si>
  <si>
    <t>LOT6</t>
  </si>
  <si>
    <t>MGLTSGLQVEASRPDFDADEQWRVTKTVSPDWIPGTGANGRQDLPGVKEGLWDGKKQEAAKFREVDPAKENKGGLYKMMISAVTPRPIGFLSTVDAQGRTNLAPFSYFNIACHDPPIVMVAFTHPNGQELKGTCENILETKEFVANIISEPFVEAANFTSIDAPKGVSEWPLSGLTPVPSKLVKPARVGESAFVMECVLEHHYHLHNDDGVRTGTVVLGRVKLFHVRDDIIDDTLLVDTGKLQPVSRLGGITYGRTTRAYEMPRPVFDKEKEKEEVKAILAKV</t>
  </si>
  <si>
    <t>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t>
  </si>
  <si>
    <t>MSCTCRTLASTARQATAQAAGSRVAVPVRSFTSSSLRAAAAQVATQEKASPAAKSAGSSCPAGTVLKGLNYLKDASDPVAMEDSEYPSWVWQLGQPDAPVKTKKVDVETRLRAEKKELKRQRKAAIKARNALKG</t>
  </si>
  <si>
    <t>MDWLRNLARVYCTTLRYAQSIQRDIELLLLAAIALTLSHSTTTRQHAVMATVARAFKATAPVAQRLRRTRDPLTSSSVAQHFTLPSGSHFVVRPPPSVLPPTLPIPPTEAALPHADKFAQTPFASAVHQPGVASSLPPSLHAQQPQQANQHLLSPSRPPAPTPNKKLSPQEVQELQALRRSDSNYWTTGTLARKFGISRNTVTMFGFGEGIEAERAAAERKRVVEAAKARREERYGWRKAIAREERQRRRTLW</t>
  </si>
  <si>
    <t>MQSTRTALRTLHAASRALPSAAPAHAQSLIASTRQPQQVRHISFGFDVLRNLLPKRQKKAQPTEKPAEGVAAAEVPKASAQEKVEEKGLFDVATEEEDVREAQGRFGLAPKPKKQATYHKSSTANFKTSRRRLADLSRLIAGRTADEAILQLQASQKKNAPRLLSMVALARDHAMAKGLRREKLVIAQSWVTKGVYLKRLDIKGRGRFGIKHHPSAKLHVLLAEGRTEEERRREKKQEQWRKKIRNSTEAPGFALATRARPLINNKGAQWKW</t>
  </si>
  <si>
    <t>MPLYELVCITKHHLTLTPIHSLMRTTTQLITQNGGVVRNLDFWGTRNLPQRMKVGRRRGGGGEGAGDYWTLRFDASPPLVSALNARLRLNPSVLRWTALRLGSNFEKVARVGEE</t>
  </si>
  <si>
    <t>MSKPAAQAAAQMVRCVFPRRLEIGGVPLHASLLLIAQKLDSGGQLAHHGSLRVPRLIVPAGKATAAPPVGPALGARGVKSIDFVKDFNARTASLVPGTPTPVNITIQADRTFTFTVHTPPTMWLIKQATGIETASGEPGRAAPVATLSAKHIYEIAKIKQRDEHMRHLPLQSIARAVAGSCRSAGVAIVP</t>
  </si>
  <si>
    <t>MAAPAQRNMLTALRSSTRTPSPRLARPFSSSFAASSHVGSNPIPLPPAVSFEAPPQLADLSTHSNSRPANARVRGPKGELLVPIHPFVRLSSTPAPSSSGSAASPAAGTLTVSIDDAKVKHQRAIWGLTRALLANAVKGVSEGYTLPLRLVGVGYRAAVEDVPNPLPGQSRQRLNLKLGYSHPVLIDLPLDISAATPAPTSILLTGIDKQRVGQLAAKIRKWRVPEPYNGKGIFVGDEQVRRKEVKKK</t>
  </si>
  <si>
    <t>MGFAKGLPNWAALKDYKRRQAFAANETLRQALKYLTQNTTLDYRTRVAAMHKLAAMPAYTRPTEIRNRCILTGRGRGQIASKEFGLSRHRFKLAAERGELPGVERASW</t>
  </si>
  <si>
    <t>MSVRLRLARHHCTRNNPIYSLVAIRAPQRQTAKPLELLGSYNPRPVVVPPPSVSPNGQVRDPKEWGPRQHTPNTGVAMVGQKKVEWNLERVRYWLSQGALPTKRFEKLLIQAGVIKTNPLPVPQPNPRTMVVSRRNRLTQAIRAAERERGELPAAQRIAQEQLQR</t>
  </si>
  <si>
    <t>MQAAPQRAFAQLRTALHTTLARPALPAAFVSSSSPSPRLLHTTAPANARAKPRAASGRPKRDITLYGRSEIHQPPLPREQWPKREETDTSNHPLWRFFHDQVALEVPDKAKDMSGRAWKTEELRIKSFEDLHKLWYILLRERNVLLTQKEEARRVRIDLRGFSMVHENLHKCRKSMARIKGVLAERRNAALHAAQILREREDSVRNAESEEHRARSEAGRQRKREKAQLSMEALLERRRQNKGRRARARAEAEAAAEGAATAQEGKPATSILEPGTGGLTETLVEEHARVR</t>
  </si>
  <si>
    <t>MHRHSGALASELAEADLVAESSAIDNDDDSLATAPGSMLSRSLASSSRLIASTSRTAAWTACAGQQGAARAFSAAAARRAESSLPGPLPHFAHPNALAPQPLPQSSASASEPSALALLRSQPSHYIVALFMGKRYILAPGDILTVPNLKNTKVGDRLALTRILEVGSRDYTLRASQDRTHPAATAAIASSAQLAANKVPITLRPPMTRVINVDGVPRDWQRHPDSLPYLSQDVVQADMTVIEHTKGKQFTVEKFKKRKGYHRTLRFKLGFTRLRVGDIKLGQA</t>
  </si>
  <si>
    <t>MPPRILRSSLSAPLPSTAPSSRSAFILPCKKLVVQYSETQGSNRGMRDFIGQGLPVDIARRYPGVEVVVERREAKHPILRGVYNNGRTKEICVRNLPPLSILSKAQLLLDSSGQKIVSIKRPGVVSTTESVRGVWSAFHDEVRQAA</t>
  </si>
  <si>
    <t>MPKITPNSVVGNTALAYARAWRAVDADGQILGRLATRIAIVLMGKHKPIYDPASDCGDYVVVTNCEKIRVTGKKAEQKVYRHHTMYPGGLKTITYKTMMEKNPEQIIRKAVSGMLPKNRLREPRLERLKIFTGTETPYDANIIRDHADEFGKTFKRAREVEQQASEVAQAQVSA</t>
  </si>
  <si>
    <t>MRATLQLLSKASRAPLTSKQGNKNYYKGTGSHPGLGSKRTGRFATGKAPYIMMPERMRQFVVPEGLNETDLKPYVAANVRFDFKNDSGWPMANTKPTFASKRQGLFGPNGFDGHYYLQLGEHFKGIKSE</t>
  </si>
  <si>
    <t>MHPTLAVFKATSRAALNAKRLQTGLYEGRSIMSGNNVGEKIPVKTRRQWKPNVQQKNLWCEALGRHLKLKVTTSALRTIDKCGGLDAYLFRMRPEKIGEVGMLLREIIQDAHTAAKKKQEKAVQQAARDRATQAQAQAQAQAQVQQQEQLQA</t>
  </si>
  <si>
    <t>MLRQARTLLQRAPSARPAPPACAVCRAFATSTSLAAPGSSSPAAPGEGAQRPRNTTSGLLQLLEEVDQNDTALPADNNVSVLRHVAPNAIIAPQQLSPRRLLVPYLPRPDFSLAYPLGPPKKYAMTHDPFLRYNIDPLADASLNPAILAEYVTTMGMIKPRGKTGLQKRSQRKIAKAIKRARSMGLAPYFGVSIPGHN</t>
  </si>
  <si>
    <t>MVRAAASVARAASACTRASRAQPSRSVQTDAAAPSSPAPAPDQPTFVSRSQREHEAAYKALLEKVQQRRIQRYNAEVFEKLGSTQNRHTTFQPHHNISRPPTPVSVTASHLVAAGAHLGHSKANTHRASLPLIYGTRAGLSYIDIRQTLPALRRAAQVLKGVVERDGRVVFVGSLKGTEKAVFENAKRLGENGYGVTKWLPGTISNAREVFKWCAVPQPKVTEEEQRAYEKRRGGRPGRPLTPQKVTPLSFKPDLLVLLSPTLNEHAIREATQNEVPTIGITDTNLDPRIVTYAIPANDDSPRAVELIAGILGMAGKDGLAAKEARCVSTPSFLASTRNLPSLVSQAQAGSSGAAVPRRTAGPVERGGSRCSSSRSATRRSSSI</t>
  </si>
  <si>
    <t>MQSAIRAAGRQLALAAAAARPQPAAAAASTSRRALATVANAPFADFDPNPSTRARTPRPPREVDTTMPLPNNRAIVIPRPGQLNRPTEPSPRYSRHSSRIRGRGPQRAPRYIEQATRDEALVDLYLPSVFVRLVRNTEEYADDPFTATFRTSLQLTKPDIVNYLRNIYGLEVTSVRTMNYLGPLKRSPRGGTVRDSKKTYKKVLVTLKEPFWYPEEPTRGWLNEHFERDRMEELRDRKMLELGGEKGWGRQSHRYRGADKPKVEQERARLVSVNGGHDVEYREPGDNVSERKPTGLKRRKNVRRAMGEKLDAKIETIDEQVERLRQQGW</t>
  </si>
  <si>
    <t>MSLLAATRRVLRPSAFASSSRAFATSVESTAPPAAAPVRRAVAKTSTPTPKPLTLPPAPTKTPKPSVFDEFVHVPLQTFYPQGASVQVGNEPLLVPLPATVFNIASRPTLLHKIIVAHRASLRQGTASTKNRSEVNYSGKKIRPQKGTGRARLGSRGSPMLVGGGRAFGPRPKGPNGWKLKINHKERQLGTRVALSEKWRAGKLAVIDKAGLEVPKTRLLHEQIVKREWEEALFIATAGQSDEARQAFVLAAQNIPGVKVVTDINKLSVYDIVKGKRVIMELDSVDDVIARADPLNPLLELDEYEDGEYEEISQEELEAFLAENGDILEQLQRGAVPGQLSA</t>
  </si>
  <si>
    <t>MAKAKSRTILVRLLSTVGTGYAYVARRPRVAERKLAFMKYDPRAGRHVLFTEAKMK</t>
  </si>
  <si>
    <t>MHALTRSTPLVRALASPKHALARPLSTLLTPASHPARCTCPRCAPRIAPTSTIPTPSQPSSSSRGVASVAGSNVASHPRGCGCARCAPRTIAGSSGIIAAPVRPTAAAANAVTGERGMKVRSSVKKMCSGCKSVRRQGVLFILCDLNPKHKQRQG</t>
  </si>
  <si>
    <t>MTALTQCARQPLRHAAPGARLASTASSSSSHQQPFFPVQSSPSGPVRQNPKPPSHLWYTARPTLNATVSSLERNLVQSRAYLFRQGLLRSIDPDALTANANSPDVDAQAGRTVLAHPRERKWRVPEDMKAYIGTDGPLKARQYRRLTTLLSDLEGLLPHARIADRLADNLATSGTPRLVLDPVALSSGRALAGSDPELVESVKGDAGEGLYAQIETLLERFRKVEVGGNQERVVGKARRLGRVDEFGRVYATGGRKESNAKVWIIPASASASASSSSEPPIGRIIINDRPFATYFTQDPHRQTVVRPLALTSTVGAFNIFAIVHGSGTAAQSEAVANAVSKALAEWERVEYEAGRRVEPETTYREILDRAGLIRRDPRMVERKKPGHVKSRKMPTWVKR</t>
  </si>
  <si>
    <t>MTSLFNGASTLASSFRRLSLASSSSTLLAPAKASNALFQPRNVLQVRNKALMPRRVKHRKSATGRVAVALGGSIKGTVLEHGDYGLRANQATRLTAKHLEVCEATLKKALKPIRGCQIWLRLFPDIPICIKGNETRMGKGKGTFEYWGTRARMGKVILEIGGPNLRPEMAKTGDFPPSRLPSLVLTLLTPYLRTVLRLASAKLPCTTEFIDRNSSARLGYALVPHVPAKSPVTTRGALAAAQAADSAPVEAPAPTL</t>
  </si>
  <si>
    <t>MPRLARSLRAVPSAAPKPISNSLAIRSTPALAPRAAQPSILFRPSSAPSFLSPLRPSLSPFSASSPSPASSSSPILSLLASRPAAIAPQQKRFTTYGAEYQPSTLKRKRKHGFLKRLRTKSGRNILRRRFSKGRKYLSH</t>
  </si>
  <si>
    <t>PSHRVVASALLSRPPLILPPLSPLERSYYAYQRRIHRALAKPASVSQSWFFKKGTQAEKSFMKAFEMAAEEVEGAPDYVPRETEADKKGDITSLERKADRTLYLLLKKNRKEHAWQFPQGGVEGEESLLEAAKRELHEETGVNVDVWPSGRVPAGAYTYPFPAEHKKKHPEHEGAKVFFMPMRIVRGQVEPNKQEGIVDFAWLTKEEVKEKVSPEYWAAVEPMLSDY</t>
  </si>
  <si>
    <t>MQRFRPLFIALPTMRTRAAPPSALPFLRFSSSSPSPASNPSPAPAAPAEPKASSALSQDPAGGFTKPKKEGQQPELTYFVPRTSFGELPVYTDYKQQGRRVLTVIRKTRGQLTDLQHDIRKYIPESHPYIRPAAGALVLRGNWAREVKEFLWSKGF</t>
  </si>
  <si>
    <t>MLARIALQTARAPFAATASSSLLPLASTSSAPAAALPVHARVFSSTAPAGENKAKRKARMTRRANLDKKAAILRELEQSRPDPVLGYQRGNDHLWENCLLNKVTIKRKDVWGEIIPVEDSGAAAAAAAEAQAAKAAEGDAKDGAAAQPQRREPYVPKYFNFGLDAEMIQQLSDTLPATSALKSTLGDKATSVDAVLLSRFEEANELEAQKREQLMRILDLRNADSKGIESYNKRQIVKMFGRAEADTGSPEVQAAILTLRIRSIFEHLKASPRDVENRQALRQLVHKRGKILKYLRNVSVTRYEDLLLKIGVEPRAVEGEIIMRKNELRSLIRGIDV</t>
  </si>
  <si>
    <t>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t>
  </si>
  <si>
    <t>MLRSSSSALLNTLQRTPVAPRAARSYATQTSTSAKKAKPGRPIDTMAGDPRTQAIKTVLLESDPSEEERLEALLKVIPSPEAHETIERAWQLHLRHKREAHQAEIHRKYASMRAAMDLLEQTDKELFRKACGKAFTTLEQADATNARLNGLVPREWKVPTDLPAGKMWNAEWKAPQPRKPDAAKAEKRPAA</t>
  </si>
  <si>
    <t>MDKLATRLARVSLASTSTPLASSSSRLFSTASTARAVAGTASYPFSSNVQVIPPPRDLSVRPDGKLPQKHNLICTLNHIMTAQHPKAKVWMPLFSRRDKQRLRPGSILTVETYATAPTPENPKPSTSLYSGVMIGIRRRHEGRDLSIRLRTLVGRLHVEQVFKVFSPLVKSIKIVQRATRSGPVIKNKDGTTIRRKPVLKAARRAQMYYVRDQPDRLPSVAGFVKAQRLKEEGQGPTKWTGR</t>
  </si>
  <si>
    <t>PAPPLNPKIGQIVDQIAGLTLLEAADLVDALKSRLNIVDIALPAAAPAAAPAAAADAPAPEAAAPKEKTVFNVQLTKIDAAQKAKAIREVKAIMPGMNLVEAKKFVESLPKTLKEGANKEEAEKLQALFKGIGAEVALE</t>
  </si>
  <si>
    <t>MQALAASVKLLTLTPNTLTRRFARTLATAASSPAPSPSPDPAQAAAQPRVFTPESRRTGVLARKHGMTALWATDGTRIPVTVLELDAVQVISSQSYPAPSPRHRVRHTVILGCSPRKAKTTHNALLGQFKKAGVEPKMRLAEFEVTEDALVPAGTVISAAHFVPGQHVDVQAPSIGKGFQGPMKRHGFRGLRASHGVSISHRSHGSTGQHQEPGRVWPGKKMAGRMGGKNVTTQNLMVERIDLARNVVYVRGHVPGAPGGFVRVTDAIKKVGWKAKERARRGLDLVSEETGEREVVKGVKTLPFPTASVEEAKAWPQEIQRVGGFR</t>
  </si>
  <si>
    <t>MFGAFRPSQTALGGLLWKIPYRLTPTRKTRQRLRLKAVDDVIAKVQASGVQTHSLTRCLALPTEQEMPARDKYTVFSRYGRNYRKGIHKVPHWTKVTSRVNPKGF</t>
  </si>
  <si>
    <t>MLPTPRAITRAAAFAVNGARSFASTALRPAPTATASTPAGAPEASSRVPADVALAVWDTRTLPSQHRRRELIKARCDIFGTEYNPDRVRNGAKVLQQRLTGEVKAGYYGPRLIGVAKLNRLYTAEGAPPAFRDLVDEQRREDIKAKNRRGKFKPKKGQGRRATMKKK</t>
  </si>
  <si>
    <t>MRPTLLRAHQRAHQKTVFSVENVLNIFTKGARAGSADLNPLDLDHPIHKQPYDFGDFTTPTIMKMEKQRELLHYLRLEQHQFKDLVAYRKKFVPPSKEQVIAVRHQHYQGEEHPSSRRISIRVPVSALPLSSPEALHKFKLLAGARWHPPLPESLKHPLENKSWKVHQGEKDEGVFEMSCDVFPYDRMNEKWCSDTLEKLLNEANDLKKDSFADIPIDTRFRRKQLMKNGKLRRRNITLANFPQEWLPAQAQQQQAQVEAPAQEKAQA</t>
  </si>
  <si>
    <t>MLQLARAARAALPRPSPSLLRPFSSTPIPAAKPTGKKYIDKHGKERRQLVFIERAGSATFKRYLPVTPGRRHLRQPLAEHLHKGEPFRPLTTGKRATGGRNNHGKITVRGRGGGHKRRLRLVDFHRRETGEQEVVRIEYDPGRTAHIALLKHKQTGAMSYILAPAELRAGDTVQSFRSGIPKHFLLDRSEEALISGEVQPEDHGLVDPAAPQSVRPPTGPGGIPKLPAIHEIDITTLRAQALKTGNCLPVRLIPVGTVVHSISLSNTGPGVMVRSAGTSARIVAPAGPGGKHVQVKLNSGETRYVPLDGVATIGSVSNADYQHTNLGKAGRMRWLGFRPVTRGTAMNAVDHPHGGGRGKSKGGNHPRDKWNNGTKGQRTRPPSSKRGNKLVVHERPAYGQKKRRSRG</t>
  </si>
  <si>
    <t>MSFRSLLAPLRAFARPAAASCTCTPLLASTLPSLRTLPSLRFASTQVEQSLPSQVELPESVQVGTRPPRRKGPPPKPAPNSKWTLPRGVELEGTVIRSGKMAKTCTVSVERKVTDHKTLKVFTRHSKFLVHDPNTELVDGDVVLIRSCRKVSARKNFEFVSLIKGSDARQSVLTSESADVAELAQEKAEKLAAELEQKPAAKKESVETEAKSA</t>
  </si>
  <si>
    <t>MSGRPAVASMLRTVPQARTFSSTSATLAPPLPGSKGAMYARNKRAIFGKGDEEAEGTRAAARSGLQEVMMRPPDLNHLDALDPDAVEPRAVGQPKAYPEPVIKALKAYQLPRPIERFHRLTPRPAAVVRDATVQIAQALDEASKASSREMRYLLAGPEGVGKSILLLQAASYAQSKGWVVLYIPEATRLVDSSAPYSYSSNLALFEQPTLALDLLNRWSSGNAEAFKSLKTSKEWAFGDVKVPQGKPLADLARVAGRDEKIPTLVLEAVMEELSAQQQKPVLLAADECEGLFVRTKYVDPSYRKLEPYHLVIPRMLLDYMAGLRKFASGAVVFAYSSAGLALAPALQDFVKPRVDSTRLDPYPSIYDRAGSPNYPIYQEVLRSGVHRFDVPTRLSKEEAAGIVELVRAFRGNRKAVDDKAFLEHYLTADANAGLFFRALSQNPII</t>
  </si>
  <si>
    <t>MATLALPTLRQAPRPAHQLVLCLFRSSPSPLPSLALSAPALPTYALPSLANLVSDTLAGLRDLLPPILWAAPKSRTTHSAKRMRSAHKGLKERQNLVSCPGCGAPKLAHHLCRECYASFRREIHRERAEVGASPEEKIL</t>
  </si>
  <si>
    <t>MARGPKKHMSRLAAPKAWMLDKLGGAYAPKPSPGPHKQRECLPLSIFIRNRLKYALTGREVTLVVKQRLIKVDNKVRTDETYPAGFMDVISIEKSGEHFRLLYDVKGRFAIHRISEEEASYKLLKVKKVQLGAKGVPFIVTHDGRTIRYPDPAIKVNDTVKFDLVENKIVDHIKFEQGNLCMLTGGRNQGRVGQIVHRERHQGGYDIVHVRDVLDREFATRLSNVFVIGAGAKALVSLPKGKGVKLSIAEERDQRRHRLEKQRA</t>
  </si>
  <si>
    <t>MTKGTTSFGLRHTKSHTLCRRCGRRSFHKQHKSCASCGYPAAKLRSYEWGQKAKRRHTTGTGRMRYLKGVSRRFKNGFREGTTATRKAKAE</t>
  </si>
  <si>
    <t>MVQRVTLRTRKSYSTKSNGKRIVKTPGGKLRYLTVKKAAAAPKCGDCHIALPGVPALRPRQYAQISKREKTVQRAYGGSRCANCVRDRIVRAFLVEEAKIVKRVLAQQQAKKEKK</t>
  </si>
  <si>
    <t>MPSTRLYAKGRVTGFQRAKRNQRTNTSLVQVEGVADAKEAQWYLGKRVAYVYTAQKAIGGSKVRIIWGKVTRPHGKSGMVRAKFRQNLPPKAFGHSVRIMLYPSNI</t>
  </si>
  <si>
    <t>MDPNGAVTIRTRKFITNRLLQRKQMVVDVLHPTRPNVSKDELRDKLAAMYKAPKDQVIVFGFRTQFGGGKSTGFALIYDSKESLKFEPRYRLVRFGLAEKRERTGRKLRKERKNRSKKFFGTAKVKKANEGKKK</t>
  </si>
  <si>
    <t>MGIDIERHHVKKGNRTAPKSEDPYLLLLVKLYRFLARRTDSRFNKVILRRLYMSRVNRPPVSLSRIARQVSKSNAAFTDKHTVVTVSTVTDDVRLLEVPKLSIAALRFTRTARARIEKAGGECITLDQLALRKPTGANTLLLRGPKNSREAVKHRGSGVNHAKPYVISKGKKEENARGRRKSRGFKI</t>
  </si>
  <si>
    <t>MAPARKVAKAPGSSKASKKTTNPLFESRPKSFGIGQSVRPTSDLTRFVKWPEYVRLQRQKVILNQRLKTPPAIAQFANVLDKNTATQLFRMLNKYKGESKQEKKARLEAKAADLAAGKKDLDESKKPFFVKSGLNHVVSLVENKKASLVIIADDVDPIELVVFLPALCKKMGIPYVIVKSKARLGAVVGRKTSSCLAFGEVRKEDEAELAKLVSAIKANYTDKYESANRHWGGGIRGNKSMSKLQKRAKALGKDASTVSRNI</t>
  </si>
  <si>
    <t>MAARSNLPWGLNRGHPTTVIAKVPKPSNRKGKQSARSAFVKSVVREVAGFAPYERRVMELIRNSKDKKARKLTKKRLGTLRRAKRKVDELTGVIAEQRRHAA</t>
  </si>
  <si>
    <t>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t>
  </si>
  <si>
    <t>MSTVAKQDAKDFDQSAAPAVKSHKIRITLTSRNVKNLEKVCTDLVNRSKDKQLRVKGPVRLPTKRLHIVTRKTPCGEGSKTWDHLEMKIHKRLIDLESPAEVVKQITSMSIESGVEVEVTIAA</t>
  </si>
  <si>
    <t>MAVGKNKRLSKGKKGIKKRVVDPFTRKDWYDLKAPSMFDTRNVGKTLVNRSSGLKNANDSLKGRIFELSLGDLNKDDENTFRKIRLRVDEVQGKNCLTNFHGMDFTSDKLRSLVRKWQTLIEAQLDVKTTDGYLVRLFTIGFTKRRPNQVKKTTYAQSAQIREIRRKMFDIMQREASSCDLKQLVQKLIPEVIGREIEKASQSIYPLQNCYVRKVKIMKQPKFDVGKLLELHSSSTEEEVGQKVVREFKEPEVLASV</t>
  </si>
  <si>
    <t>MVNVPKTRRTYCKGKQCRKHTPHKVTQYKTGKASLFAQGKRRYDRKQSGYGGQTKPVFHKKAKTTKKVVLRLECTVCKYKMQMALKRTKHFELGGDKKQKGQALVF</t>
  </si>
  <si>
    <t>MGRFQEYQVIGRKLPSDKEPQPKLYRMRIFAPNEVVAKSRFWYFLRKLRKVKKATGEVVAVNVISEKKPLKVKNFGIWLRYDSRSGTHNMYKEFRELSRADAVHACYQDMAARHRARFRSVQILRVAEIEKTADVRRPNIKQLLTPNLRFPLPHRVVKSRSLFLANRPSTFY</t>
  </si>
  <si>
    <t>MPHSFGMRARTRDMFKRDFKSKGMIPLSTYLKEYRVGDIVDIKANAAQQKGMPHKYYHGRTGVVYNVTPSAVGVIVYKVVGNRYLEKRVNIRIEHIKHSKCRDDFLNRVKSNAAAKKEAKAKGEHVVLKRLPAAPRESRTVSTENNAPQTLAPIPYDTTI</t>
  </si>
  <si>
    <t>MAVAPRAHSKVYKVPRRPYESARLDAELKLAGEYGLKNKHEIWRIALILSKIRRAARELLKLDEKDPKRLFEGNALIRRLIRIGVLDEQRMRLDYVLALKVEDFLERRLQTQVFKSGLAKSIHHARVLIRQRHIRVGKQIVNVPSFVVRLDSQKHIDFALTSPYGGGRAGRVKRKRAKAAAGGEGGDDAEEEDDE</t>
  </si>
  <si>
    <t>MPTRLSKTRKHRGHVSAGHGRVGKHRKHPGGRGLAGGQHHHRTNFDKYHPGYFGKVGMRHFHLNKAALWRPVINVDKLVTLIPQEQREGLNAESTTVPVVDTLAAGYGKVLAKGRLPSFPVIVKARYVSRRAEEKIKANGGVVSIVA</t>
  </si>
  <si>
    <t>MGSCKPRGLLAGRKLRDDRRDNRWADKNYKKRALGTAYRSSPTGGASHAKGIVLEKVGVEAKQPNSAIRKCVRVQLIKNGKKVTAFVPNDGCLNFVDENDEVLISGFGRKGKAKGDIPGVRFKVVKVSGVGLLALWKEKKEKPRS</t>
  </si>
  <si>
    <t>MSLVVPEAHVQFQHILRLLNTNVDGKRKIMYALTEIKGVGRRYANLVCKKADVDLGKRAGELNPDELERIVTIMQNPLQFKIPQWFVNRQKDIVDGKYTHLLSNQLDSKMREDLERLKKIRNHRGLRTYWGLRVRGQHTKTTGRRGKTVGVSKKK</t>
  </si>
  <si>
    <t>MSNLRSQKRLAASVFGVGKRKIYLDPAHLGEIANANSRQNIRRLKKDGYIIVKPEVVHSRARTREHAAAKAKGRHTGEGKRKGTAEARMPTKVLWMRRQRVLRRLLRKYREAGKINRQLYHDLYLKAKGNVFKNKRVLMDHIHKAKAEQNRTKVLADQAEARRVKNKAARERRAERVAEKRAAIVAVEAEGETKE</t>
  </si>
  <si>
    <t>MSVAAKIFRTANAPRTAPDATETLVAQALLDLENNVPDLKAELRPLQISAAREVDVKGGKKAIVVFVPVPQLKAFHKIQGRLTRELEKKFSDRHVVFIAQRRMMRKPTRGSRQKQQRPRSRTLKAVHDAILEDLVFPTEITGKRTRQAVDGSKTIKVFLDQKDATNLEYKLDSFSSVYQKLTGKNVHFQFSE</t>
  </si>
  <si>
    <t>MSNSQLISKRRKFVADGVFYAELSEFFSRTLSSEGYSGCEVRVTHARTEIIIRATHTQEVLGEKGRRIRELTALVQKRFRFPEGSVELYAEKVQNRGLDAVAQCESLRYKLLGGLAVRRACYGVLRFVMESGAKGCEVVVSGKLRAARAKSMKFTDGFMLHSGQPARDFVDSATRHVLMRQGVLGIKVKIMKPWDPEGRIGPAKPLPDVVTSASLAAPLLPPSRAPH</t>
  </si>
  <si>
    <t>MTKRTRKVGVTGKYGVRYGATLRKSIKKMEITQHATYTCTFCGKDSVKRTAVGIWHCKACKKTTAGGAWTVSTTAAATVRSTVRRLRELAEV</t>
  </si>
  <si>
    <t>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t>
  </si>
  <si>
    <t>MASTDFSPVPQDVLAANANGILLFNKWDASEVEVKDISLTDYIQVRNSILLPHTAGRYATKQFRKAQMPIVERLVNSLMMNGRNNGKKQMAVRIVAHAFEIVHLLTDQNPIQVLVDAIVNTGPREDSTRIGSQGTVRRQAVDVSPLRRVNQAIALITIGVRESSFRNVKSISECLADELINAAKGSSNSYAIKKKDELERVAKSNR</t>
  </si>
  <si>
    <t>MESTSKTQVKLAKVVKVLGRTGSRGGVTQVRVEFMDDATRSIVRNVKGPVRENDILALLESEREARRLR</t>
  </si>
  <si>
    <t>MTHEAVWFSHPRKYGKGSRGCRICQHQAGLIRKYGLNICRQCFRERADVIGFAKNR</t>
  </si>
  <si>
    <t>MQNDQGQVVDLYVPRKCSATNRLIIAKDHASVQINVAEVDESGKMTGSNVTYAFCGSVRETGDADESLNRLATQDGLLKNVFQYAQ</t>
  </si>
  <si>
    <t>MAVTSISQRKAHKAHFGAPSSVRRILMSAPLSKELRAEHGVRSIPIRKDDEVKIVRGTYKGREGRINTSNRKNFRVFVEGVSRDKGNGATVPIPVSASNVVITKIKMDKDRTALLKRKSTKKGEDVETK</t>
  </si>
  <si>
    <t>MAKAAAGAQAQSKSAAKKKKWSKGKVKDKAQNAVICDKPTFDRIMKEVPTFKMISQSVLIERMKINGSLARVAIAHLEKEGLIKPVIRHRAQLVYTRTTSEE</t>
  </si>
  <si>
    <t>MASELASTYAALILADEGLEITAEKITALTSAAGVEVEPIWASLLAKALEGKDVKELLTNVGSGAGAPAAAAPGAGAAAGGDAAPAEEKAKEEEKEESDDDMGFGLFD</t>
  </si>
  <si>
    <t>MQSASPIVIDGKGHLLGRLASIVAKQLLNGQKVVVVRCEEINCSGSFFRAKLRYHEFLNKRHLVNPKKSGPFHHRAPSRILYRTIRGMVPHKTSRGAAAMERLKVYEGVPPPYDRKKRVVVPQALRVLRLKPGRKYCTIKRLSHEVGWSYRDVVDRLEEKRKVKAAAFHERKVASQKAQVAALKAASKAAPISEKLAALGH</t>
  </si>
  <si>
    <t>MSASKLSVSSVRSSIAQILTESSGEKKRNFVETIELQIGLKNYDPQRDKRFSGTIKLPHVPRPRMSICILADAADIDRAKLIELEYMSVDDLKKLNKNKKLVKKLAKKYDAFLASEALIKQIPRLLGPGLSKAGKFPTPVSHGEDLGNKVTDVRSTLKFQLKKVLCLGVAVGHVEMDQEQILANTMLAVNFLVSLLKKHWQNVKSLNLKSSMGKPQRLF</t>
  </si>
  <si>
    <t>MNADEAAAERRKARTFKKFSYRGVELAQLLDLDSAAFTELVHARARRRFQRGLKRKPLALMKKLRKAKTEAQPNEKPAVVKTHLRDMIIVPEMIGSVVGIYNGKVFNSVEIKPEMVGFYLGEFSITYKPVRHGRPGIGATHSSRFIPLK</t>
  </si>
  <si>
    <t>MAAGRGRGGSAGNKFRMTLALPVGAVMNCADNSGAKNLYVIAVTRSGARLNRLPAAAAGDMCMCTVKKGKPDLRKKVHPAIVVRQRKAWRRRDGVFLYFEDNAGVIVNPKGEMKGSAIQGPVAKECADLWPRIASNAGTVV</t>
  </si>
  <si>
    <t>MAKSKNHTNHNQNKKAHRNGIKKPKTNKYPSMKGVDPKFRRNARYAAQGTQKALAAARKEAASA</t>
  </si>
  <si>
    <t>ASC1</t>
  </si>
  <si>
    <t>RPS0A</t>
  </si>
  <si>
    <t>RPS10A</t>
  </si>
  <si>
    <t>RPS11A</t>
  </si>
  <si>
    <t>RPS12</t>
  </si>
  <si>
    <t>RPS13</t>
  </si>
  <si>
    <t>RPS14A</t>
  </si>
  <si>
    <t>RPS15</t>
  </si>
  <si>
    <t>RPS16A</t>
  </si>
  <si>
    <t>RPS17A</t>
  </si>
  <si>
    <t>RPS18A</t>
  </si>
  <si>
    <t>RPS19A</t>
  </si>
  <si>
    <t>RPS1A</t>
  </si>
  <si>
    <t>RPS2</t>
  </si>
  <si>
    <t>RPS20</t>
  </si>
  <si>
    <t>RPS21A</t>
  </si>
  <si>
    <t>RPS22A</t>
  </si>
  <si>
    <t>RPS23A</t>
  </si>
  <si>
    <t>RPS23B</t>
  </si>
  <si>
    <t>RPS24A</t>
  </si>
  <si>
    <t>RPS25A</t>
  </si>
  <si>
    <t>RPS26A</t>
  </si>
  <si>
    <t>RPS27A</t>
  </si>
  <si>
    <t>RPS28A</t>
  </si>
  <si>
    <t>RPS29A</t>
  </si>
  <si>
    <t>RPS3</t>
  </si>
  <si>
    <t>RPS30A</t>
  </si>
  <si>
    <t>RPS31</t>
  </si>
  <si>
    <t>RPS4A</t>
  </si>
  <si>
    <t>RPS5</t>
  </si>
  <si>
    <t>RPS6A</t>
  </si>
  <si>
    <t>RPS7A</t>
  </si>
  <si>
    <t>RPS8A</t>
  </si>
  <si>
    <t>RPS9A</t>
  </si>
  <si>
    <t>RPL10</t>
  </si>
  <si>
    <t>RPL11A</t>
  </si>
  <si>
    <t>RPL12A</t>
  </si>
  <si>
    <t>RPL13A</t>
  </si>
  <si>
    <t>RPL14A</t>
  </si>
  <si>
    <t>RPL14B</t>
  </si>
  <si>
    <t>RPL15A</t>
  </si>
  <si>
    <t>RPL16A</t>
  </si>
  <si>
    <t>RPL17A</t>
  </si>
  <si>
    <t>RPL18A</t>
  </si>
  <si>
    <t>RPL19A</t>
  </si>
  <si>
    <t>RPL1A</t>
  </si>
  <si>
    <t>RPL20A</t>
  </si>
  <si>
    <t>RPL21A</t>
  </si>
  <si>
    <t>RPL21B</t>
  </si>
  <si>
    <t>RPL22A</t>
  </si>
  <si>
    <t>RPL23A</t>
  </si>
  <si>
    <t>RPL24A</t>
  </si>
  <si>
    <t>RPL25</t>
  </si>
  <si>
    <t>RPL26A</t>
  </si>
  <si>
    <t>RPL27A</t>
  </si>
  <si>
    <t>RPL28</t>
  </si>
  <si>
    <t>RPL29</t>
  </si>
  <si>
    <t>RPL3</t>
  </si>
  <si>
    <t>RPL30</t>
  </si>
  <si>
    <t>RPL31A</t>
  </si>
  <si>
    <t>RPL32</t>
  </si>
  <si>
    <t>RPL33A</t>
  </si>
  <si>
    <t>RPL34A</t>
  </si>
  <si>
    <t>RPL35A</t>
  </si>
  <si>
    <t>RPL36A</t>
  </si>
  <si>
    <t>RPL37A</t>
  </si>
  <si>
    <t>RPL38</t>
  </si>
  <si>
    <t>RPL39</t>
  </si>
  <si>
    <t>RPL40A</t>
  </si>
  <si>
    <t>RPL42A</t>
  </si>
  <si>
    <t>RPL43A</t>
  </si>
  <si>
    <t>RPL4A</t>
  </si>
  <si>
    <t>RPL5</t>
  </si>
  <si>
    <t>RPL6A</t>
  </si>
  <si>
    <t>RPL7A</t>
  </si>
  <si>
    <t>RPL8A</t>
  </si>
  <si>
    <t>RPL8B</t>
  </si>
  <si>
    <t>RPL9A</t>
  </si>
  <si>
    <t>RPP0</t>
  </si>
  <si>
    <t>RPP1A</t>
  </si>
  <si>
    <t>RPP2A</t>
  </si>
  <si>
    <t>MSESLVYKGALVGHKGDVTAIATSSENPDMILTASRDKTIIMWSLTRDESSFGYPKRILHGHNGFVSDVVISSDGQFALSSSWDKTLRLWDLNTGLTTRRFVGHTSDVLSVSFSADNRQIVSGSRDRTIKLWNTLGECKFNITEDGHSEWVSCVRFSPNPMNPVIVSAGWDKVVKVWELSKCKLRTNHFGHTGYISTVTVSPDGSLCASGGKDGITMLWDLNEGKHLYSLEAGDEIHALVFSPNRYWLCAATSSGVKIFDLESKSVVDEIRPEVTPTKDGALPVATSLAWSPDGSNLFVGYTDSQVRVFGVLA</t>
  </si>
  <si>
    <t>A0A2T0A1B8</t>
  </si>
  <si>
    <t>A0A2T0AFD2</t>
  </si>
  <si>
    <t>A0A2T0A4C1</t>
  </si>
  <si>
    <t>A0A2T0A1D0</t>
  </si>
  <si>
    <t>A0A2T0AH20</t>
  </si>
  <si>
    <t>A0A0K3CGW2</t>
  </si>
  <si>
    <t>A0A0K3CE31</t>
  </si>
  <si>
    <t>A0A061BF01</t>
  </si>
  <si>
    <t>A0A2T0A196</t>
  </si>
  <si>
    <t>A0A061AD89</t>
  </si>
  <si>
    <t>A0A061AEC3</t>
  </si>
  <si>
    <t>A0A061AI54</t>
  </si>
  <si>
    <t>A0A061BNJ5</t>
  </si>
  <si>
    <t>A0A0K3CML8</t>
  </si>
  <si>
    <t>A0A061BL35</t>
  </si>
  <si>
    <t>A0A0K3CLS2</t>
  </si>
  <si>
    <t>A0A061AUT5</t>
  </si>
  <si>
    <t>A0A2T0A9Z0</t>
  </si>
  <si>
    <t>A0A061BB67</t>
  </si>
  <si>
    <t>A0A2T0A9B4</t>
  </si>
  <si>
    <t>A0A061AVP0</t>
  </si>
  <si>
    <t>A0A061BCL4</t>
  </si>
  <si>
    <t>A0A061APP8</t>
  </si>
  <si>
    <t>A0A2T0A803</t>
  </si>
  <si>
    <t>A0A2T0AHU8</t>
  </si>
  <si>
    <t>A0A0K3C8A6</t>
  </si>
  <si>
    <t>A0A061BI04</t>
  </si>
  <si>
    <t>A0A061ALD2</t>
  </si>
  <si>
    <t>A0A061AUV7</t>
  </si>
  <si>
    <t>A0A2T0A0E9</t>
  </si>
  <si>
    <t>A0A061B474</t>
  </si>
  <si>
    <t>A0A061AWE9</t>
  </si>
  <si>
    <t>A0A0K3CKL7</t>
  </si>
  <si>
    <t>A0A2T0ABY9</t>
  </si>
  <si>
    <t>A0A2S9ZZK9</t>
  </si>
  <si>
    <t>RPL41A</t>
  </si>
  <si>
    <t>P0CX86</t>
  </si>
  <si>
    <t>A0A061B1W5</t>
  </si>
  <si>
    <t>A0A061BBT3</t>
  </si>
  <si>
    <t>A0A0K3CML7</t>
  </si>
  <si>
    <t>A0A2T0AC36</t>
  </si>
  <si>
    <t>A0A2S9ZXI6</t>
  </si>
  <si>
    <t>A0A0K3CL88</t>
  </si>
  <si>
    <t>A0A0K3CJ76</t>
  </si>
  <si>
    <t>A0A2T0A7C2</t>
  </si>
  <si>
    <t>A0A2T0A662</t>
  </si>
  <si>
    <t>A0A2T0AFK2</t>
  </si>
  <si>
    <t>A0A061B6S7</t>
  </si>
  <si>
    <t>A0A0K3CKG0</t>
  </si>
  <si>
    <t>A0A061AVR2</t>
  </si>
  <si>
    <t>A0A0K3C7U8</t>
  </si>
  <si>
    <t>A0A2T0AA83</t>
  </si>
  <si>
    <t>A0A2T0AIE2</t>
  </si>
  <si>
    <t>A0A061BLG3</t>
  </si>
  <si>
    <t>A0A2T0AJK2</t>
  </si>
  <si>
    <t>A0A061BDR5</t>
  </si>
  <si>
    <t>A0A0K3CQR8</t>
  </si>
  <si>
    <t>A0A2T0ADX7</t>
  </si>
  <si>
    <t>A0A061AEQ7</t>
  </si>
  <si>
    <t>A0A0K3CNI1</t>
  </si>
  <si>
    <t>A0A2T0A0D2</t>
  </si>
  <si>
    <t>A0A061AXW8</t>
  </si>
  <si>
    <t>A0A061B3U3</t>
  </si>
  <si>
    <t>A0A061ASF9</t>
  </si>
  <si>
    <t>A0A061AX20</t>
  </si>
  <si>
    <t>A0A061AUM6</t>
  </si>
  <si>
    <t>A0A061AKE7</t>
  </si>
  <si>
    <t>A0A061B003</t>
  </si>
  <si>
    <t>A0A2T0A997</t>
  </si>
  <si>
    <t>A0A061B1H8</t>
  </si>
  <si>
    <t>A0A061B553</t>
  </si>
  <si>
    <t>A0A2T0AGR7</t>
  </si>
  <si>
    <t>M7XYI4</t>
  </si>
  <si>
    <t>A0A0K3CII4</t>
  </si>
  <si>
    <t>A0A2T0AHZ5</t>
  </si>
  <si>
    <t>A0A061B1S7</t>
  </si>
  <si>
    <t>A0A2S9ZXE0</t>
  </si>
  <si>
    <t>A0A061AM90</t>
  </si>
  <si>
    <t>A0A0K3CFT5</t>
  </si>
  <si>
    <t>A0A2S9ZZM3</t>
  </si>
  <si>
    <t>FYV4</t>
  </si>
  <si>
    <t>P38783</t>
  </si>
  <si>
    <t>IMG1</t>
  </si>
  <si>
    <t>A0A0K3CG46</t>
  </si>
  <si>
    <t>IMG2</t>
  </si>
  <si>
    <t>A0A0K3CAB0</t>
  </si>
  <si>
    <t>MHR1</t>
  </si>
  <si>
    <t>Q06630</t>
  </si>
  <si>
    <t>MNP1</t>
  </si>
  <si>
    <t>A0A2T0A9D4</t>
  </si>
  <si>
    <t>MRP1</t>
  </si>
  <si>
    <t>P10662</t>
  </si>
  <si>
    <t>MRP10</t>
  </si>
  <si>
    <t>A0A0K3CFW3</t>
  </si>
  <si>
    <t>MRP13</t>
  </si>
  <si>
    <t>P12686</t>
  </si>
  <si>
    <t>MRP17</t>
  </si>
  <si>
    <t>A0A2S9ZZQ8</t>
  </si>
  <si>
    <t>MRP2</t>
  </si>
  <si>
    <t>A0A0K3CTE0</t>
  </si>
  <si>
    <t>MRP20</t>
  </si>
  <si>
    <t>A0A2T0AG19</t>
  </si>
  <si>
    <t>MRP21</t>
  </si>
  <si>
    <t>A0A2T0AII7</t>
  </si>
  <si>
    <t>MRP4</t>
  </si>
  <si>
    <t>A0A2T0AFW5</t>
  </si>
  <si>
    <t>MRP49</t>
  </si>
  <si>
    <t>P32388</t>
  </si>
  <si>
    <t>MRP51</t>
  </si>
  <si>
    <t>Q02950</t>
  </si>
  <si>
    <t>MRP7</t>
  </si>
  <si>
    <t>A0A0K3C8M2</t>
  </si>
  <si>
    <t>MRPL1</t>
  </si>
  <si>
    <t>A0A2T0AAZ1</t>
  </si>
  <si>
    <t>MRPL10</t>
  </si>
  <si>
    <t>A0A2T0AIR1</t>
  </si>
  <si>
    <t>MRPL11</t>
  </si>
  <si>
    <t>A0A2S9ZZI7</t>
  </si>
  <si>
    <t>MRPL13</t>
  </si>
  <si>
    <t>Q02204</t>
  </si>
  <si>
    <t>MRPL15</t>
  </si>
  <si>
    <t>P36523</t>
  </si>
  <si>
    <t>MRPL16</t>
  </si>
  <si>
    <t>A0A2T0AE58</t>
  </si>
  <si>
    <t>MRPL17</t>
  </si>
  <si>
    <t>A0A2T0ACE2</t>
  </si>
  <si>
    <t>MRPL19</t>
  </si>
  <si>
    <t>A0A2T0A002</t>
  </si>
  <si>
    <t>MRPL20</t>
  </si>
  <si>
    <t>A0A2T0A2S9</t>
  </si>
  <si>
    <t>MRPL22</t>
  </si>
  <si>
    <t>A0A0K3CLZ4</t>
  </si>
  <si>
    <t>MRPL23</t>
  </si>
  <si>
    <t>A0A0K3CR35</t>
  </si>
  <si>
    <t>MRPL24</t>
  </si>
  <si>
    <t>A0A0K3C661</t>
  </si>
  <si>
    <t>MRPL25</t>
  </si>
  <si>
    <t>P23369</t>
  </si>
  <si>
    <t>MRPL27</t>
  </si>
  <si>
    <t>A0A2T0AF95</t>
  </si>
  <si>
    <t>MRPL28</t>
  </si>
  <si>
    <t>A0A0K3CEQ8</t>
  </si>
  <si>
    <t>MRPL3</t>
  </si>
  <si>
    <t>A0A0K3CD55</t>
  </si>
  <si>
    <t>MRPL31</t>
  </si>
  <si>
    <t>A0A0K3CDM0</t>
  </si>
  <si>
    <t>MRPL32</t>
  </si>
  <si>
    <t>A0A2T0A3X6</t>
  </si>
  <si>
    <t>MRPL33</t>
  </si>
  <si>
    <t>A0A0K3CR01</t>
  </si>
  <si>
    <t>MRPL35</t>
  </si>
  <si>
    <t>A0A2T0AI50</t>
  </si>
  <si>
    <t>MRPL36</t>
  </si>
  <si>
    <t>P36531</t>
  </si>
  <si>
    <t>MRPL37</t>
  </si>
  <si>
    <t>A0A0K3CK99</t>
  </si>
  <si>
    <t>MRPL38</t>
  </si>
  <si>
    <t>P35996</t>
  </si>
  <si>
    <t>MRPL39</t>
  </si>
  <si>
    <t>A0A2T0AGK8</t>
  </si>
  <si>
    <t>MRPL4</t>
  </si>
  <si>
    <t>A0A0K3CPB7</t>
  </si>
  <si>
    <t>MRPL40</t>
  </si>
  <si>
    <t>P36534</t>
  </si>
  <si>
    <t>MRPL44</t>
  </si>
  <si>
    <t>P19956</t>
  </si>
  <si>
    <t>MRPL49</t>
  </si>
  <si>
    <t>A0A0K3CNU6</t>
  </si>
  <si>
    <t>MRPL50</t>
  </si>
  <si>
    <t>P53724</t>
  </si>
  <si>
    <t>MRPL51</t>
  </si>
  <si>
    <t>A0A0K3CSD2</t>
  </si>
  <si>
    <t>MRPL6</t>
  </si>
  <si>
    <t>A0A0K3CLE7</t>
  </si>
  <si>
    <t>MRPL7</t>
  </si>
  <si>
    <t>A0A2T0ACG3</t>
  </si>
  <si>
    <t>MRPL9</t>
  </si>
  <si>
    <t>A0A0K3CGX9</t>
  </si>
  <si>
    <t>MRPS16</t>
  </si>
  <si>
    <t>A0A0K3CNJ8</t>
  </si>
  <si>
    <t>MRPS17</t>
  </si>
  <si>
    <t>Q03246</t>
  </si>
  <si>
    <t>MRPS18</t>
  </si>
  <si>
    <t>A0A2T0A7N7</t>
  </si>
  <si>
    <t>MRPS28</t>
  </si>
  <si>
    <t>A0A0K3CAI3</t>
  </si>
  <si>
    <t>MRPS35</t>
  </si>
  <si>
    <t>P53292</t>
  </si>
  <si>
    <t>MRPS5</t>
  </si>
  <si>
    <t>A0A2T0A377</t>
  </si>
  <si>
    <t>MRPS8</t>
  </si>
  <si>
    <t>A0A2T0A4D3</t>
  </si>
  <si>
    <t>MRPS9</t>
  </si>
  <si>
    <t>A0A0K3C8M3</t>
  </si>
  <si>
    <t>MRX14</t>
  </si>
  <si>
    <t>A0A2T0AC09</t>
  </si>
  <si>
    <t>NAM9</t>
  </si>
  <si>
    <t>A0A2T0A064</t>
  </si>
  <si>
    <t>PET123</t>
  </si>
  <si>
    <t>P17558</t>
  </si>
  <si>
    <t>RML2</t>
  </si>
  <si>
    <t>A0A0K3CFA8</t>
  </si>
  <si>
    <t>RSM10</t>
  </si>
  <si>
    <t>A0A0K3CKL1</t>
  </si>
  <si>
    <t>RSM18</t>
  </si>
  <si>
    <t>A0A0K3C6N7</t>
  </si>
  <si>
    <t>RSM23</t>
  </si>
  <si>
    <t>A0A2T0A3E7</t>
  </si>
  <si>
    <t>RSM24</t>
  </si>
  <si>
    <t>A0A0K3CLH9</t>
  </si>
  <si>
    <t>RSM26</t>
  </si>
  <si>
    <t>P47141</t>
  </si>
  <si>
    <t>RSM27</t>
  </si>
  <si>
    <t>A0A0K3CH63</t>
  </si>
  <si>
    <t>RSM28</t>
  </si>
  <si>
    <t>Q03430</t>
  </si>
  <si>
    <t>RSM7</t>
  </si>
  <si>
    <t>A0A2T0A602</t>
  </si>
  <si>
    <t>RTC6</t>
  </si>
  <si>
    <t>A0A0K3C883</t>
  </si>
  <si>
    <t>SWS2</t>
  </si>
  <si>
    <t>A0A2T0AHL2</t>
  </si>
  <si>
    <t>VAR1</t>
  </si>
  <si>
    <t>P02381</t>
  </si>
  <si>
    <t>YML6</t>
  </si>
  <si>
    <t>A0A0K3C9C1</t>
  </si>
  <si>
    <t>MRAKWRKKRTRRLKRKRRKVRARSK</t>
  </si>
  <si>
    <t>MAKVHGSLARAGKVKSQTPKVEKTEKPKKPKGRAYKRLLYTRRFVNVTLVNGKRRMNPGPSVQ</t>
  </si>
  <si>
    <t>MIPSRISHKFPLFLRSSLAAPKAAYRFSSTIPKPSDQVPDVDAFLNKIGRNCNELKDTFENNWNNLFQWDSKILKEKGVNIQQRKYILKQVHNYRNNRPIHEIKLGKKSFFGGERKRKAFTAKWKAENKQ</t>
  </si>
  <si>
    <t>MKVNHSISRFRPASWFEKTKIIPPQVYIFRNLEYGQVLYSQFPNFSQTQVDKLFVRPNWSNRKPSLRRDIWKCMCVVNLQNYKQSVHLYQNLCRLRYLRDVAQRKESDKLRKKDSNGHVWYSGQYRPTYCQEAVADLRESLLKVFENATPAEKQTVPAKKPSIYWEDPWRMGDKDKHWNYDVFNALGLEHKLIQRVGNIAREESVILKELAKLESHPTEQTEVSSQ</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</si>
  <si>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</si>
  <si>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</si>
  <si>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MSKVAQQLKFLNKISATTRLPQILVDPKKYSGLRLTFQTKNHNGHMGARVFWHNYLPTLQFYNPRMKFDVIRIKNEDKQKSVPCKLEILSHEGSVVETIDMRNKMHEDIMKDLLDKIEHVPLPENEIIRVGPQESII</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</si>
  <si>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</si>
  <si>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</si>
  <si>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MENSMMFISRSLRRPVTALNCNLQSVRTVIYLHKGPRINGLRRDPESYLRNPSGVLFTEVNAKECQDKVRSILQLPKYGINLSNELILQCLTHKSFAHGSKPYNEKLNLLGAQFLKLQTCIHSLKNGSPAESCENGQLSLQFSNLGTKFAKELTSKNTACTFVKLHNLDPFIFWKMRDPIKDGHINGETTIFASVLNAFIGAILSTNGSEKAAKFIQGSLLDKEDLHSLVNIANENVASAKAKISDKENKAFL</t>
  </si>
  <si>
    <t>MSYKQYFDSLPLKLKSFFQRYPPSIKYSPVSTSTKAINANPFLPNKHPVTQRFHDPKYSLRRMSDVYKLALRYGVEEFLPPIENTKKLFFEEKYNKKTLMKGVLLPKGHKHELKLNEKLKKREEALKKVDELIASKKGSKYAKRVEKMKKNQSIGWF</t>
  </si>
  <si>
    <t>MLKSIFAKRFASTGSYPGSTRITLPRRPAKKIQLGKSRPAIYHQFNVKMELSDGSVVIRRSQYPKGEIRLIQDQRNNPLWNPSRDDLVVVDANSGGSLDRFNKRYSSLFSVDSTTPNSSSETVELSEENKKKTQIKKEEKEDVSEKAFGMDDYLSLLDDSEQQIKSGKLASKKRDKK</t>
  </si>
  <si>
    <t>MIFLKSVIKVIDNSGAQLAECIKVIRKGSPKSPAMVGDRIVCVIQKAKPLTQNITGTANTNRVKKGDICHAIVVRSKQRNMCRKDGSTVAFGDTACVLINKNTGEPLGTRIMANDGCVDRTLKDKGYNKICSLASRVI</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</si>
  <si>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</si>
  <si>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MITKYFSKVIVRFNPFGKEAKVARLVLAAIPPTQRNMGTQIQSEIISDYNKVKPLVKVTYKDKKEMEVDPSNMNFQELANHFDRHSKQLDLKHMLEMH</t>
  </si>
  <si>
    <t>MLHCTQVCLSALTKRTHRVKVQVLKDFPRFQLYKGQVANVKPSLMRNYLHNFNGAKYILSEEHDINTELLKQYQTLEAKLEEDHQQLSKRHETEVQKNMELRKESVFGHKKEEKPKEEKKGLLDSGITIEEVKIPGLDI</t>
  </si>
  <si>
    <t>MARQNFLGLVVSQGKMQKTVKVRVETKVFNKKINKELFHRRDYLVHDEGEISREGDLVRIEATRPLSKRKFFAIAEIIRNKGQQFALYESEAQLSVAKEEAQKAKEFLDKRSVRENKLNEKTTLLRDIRTIQDALSSGSTPKELLEIKQRYGIQDFSQETVRQLLQLDISGLEVNLEKQRSLIDRIQTRLSELLSNDLKCDQFLKDHGVEDPLTLKKNIKKNLLRKHVMMDMQQPSQ</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</si>
  <si>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</si>
  <si>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</si>
  <si>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</si>
  <si>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</si>
  <si>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</si>
  <si>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addedTranslationMachinery</t>
  </si>
  <si>
    <t>GRRPARCYRYCKNKPYPKSRYNRGVPDPKIRIFDLGRKKASVDDFPFCAHLVSNEYEQLSSEALEAARICANKYVVKNSGKDSFHLRVRAHPFHVIRINKMLSCAGADRLQTGMRGAWGKPYGTVARVNIGQIILSIRCKDSNKAIVLEALRRAQYKFPGRQKIIISKKWGFTNLSREEYLEKRSIAQPDGAYVQFVKPHGPLEDNLRRLERIGA</t>
  </si>
  <si>
    <t>MSDAKATAQNPMRELRIEKLVINISVGESGDRLTRAAKVLEQLTGQTPVTSKARYTVRHFGIRRNEKIAVHVTIRGPKAEEILERGLKVKEYELKKRNFSETGNFGFGIAEHIDLGIKYDPGIGIFGMDFYVVMGRPGGRVARRKHCTSRVGFSHRVKREETMAWFKQRFDGILFGR</t>
  </si>
  <si>
    <t>MAPKVDPTEIKIIYLRATGGEVGASSALAPKIGPLGLSPKKVGEDIAKATGDWKGLRVTVQLTIQNRQAAVSVVPSASSLVIRALKEPPRDRKKEKNIKHTGNVELDTIIEIARTMREAKKTLSANLANGVKEILGTAQSVGCTVDGRPPHDVIEAIDSGDVEIPSEVRSAPSPPSSTTRH</t>
  </si>
  <si>
    <t>MGFRHNNVLHRNHFRKDWQSRVKTWFDQPGKKHSRRVARQEKAAKAGLRPTELLRPAVRPPTIRYNRKLRAGRGFTKAELKGAGIRAKEALSIGIPVDHRRRNRSEEGLKLNVERLEAYKARLVVFPKKAGKVKKGDTEGADKSTPAVKSAQAAFPIPAGMTAEQPRSITSEEKEFNAYAALRKARSDARLVGVRAERERKKREEEEAKRK</t>
  </si>
  <si>
    <t>MLGLKATMAIIDNSGALVAECVNVLKVKTGHGMARIGDEIVVVVKKARGVAAQTSQSAANKVRKGDVRRAVVVRTKYPTRRPDGRYIRFDDNAAVLINHKKEMIGNRIGSVVAAELRAKGWGKIVSLAPKVV</t>
  </si>
  <si>
    <t>MGAYKYLTELQKRKQSDVLRFLLRVRCWEYRQLNVIHRASRPSRPDKARRLGYKAKQGFVVYRVRVRRGNRKRPVPKGATYGKPTNQGVNQLKFQRSLRSTAEERVARRCGNLRVLNSYWINQDGVYKYYEVILVDPSHKAIRRDARINWICNPVHKRRESRGLTSAGKQNRGLGKGHSFHKSNRRAQWRKHNTLSLRRYR</t>
  </si>
  <si>
    <t>MADSGVLGLSRGTSAKYASQHLIKDRKAVGISKGSYLRVHYKNTRETAAALTGLSLAKAVKFLEDVQTHTQCVPFRRHNGSVGRTAQAKVHGVVQGRWPVKSAKFLLALVKNAQANAEVNGLDKDELFVKNIVVQQAPKMRRRTYRAHGRINPYQSSPTHLEVILAPYGAEVPAASEESSQVEAIEACTSIRAS</t>
  </si>
  <si>
    <t>MAPSVVGLKKKGVAKTQPHKFYIDYSGPANDKIFDAAAFEKYLVEHIKVEGKTGQLGENVKLQREGSGKLSVTSSIPFSKRYLKYLTKRFLKANLMREWLRVVSTGKDTYTLKFYNLSFDNAGEEEA</t>
  </si>
  <si>
    <t>MFVRNDAKCFRFCRSKCSKNFKMKRNPRKLKWTKAFRKAAGKEMTVDSTLQFEKRRHVPVVYDRDLVQATVAGMKRIAEIKARRERAFFKARMAAAKEGQLTNDSLEVTRSGHLLTPGMQEQTDETKKAMSASRLLLQARAEKKRERQMRNQKKRAVGFEGGADLAGEGDEEMDEESEEEEAELSMADALREADMSMDVGEEEAAPAEKIKQKVKVKKQSALKKTSGGMGMSMRS</t>
  </si>
  <si>
    <t>MSTGKAAAKPQDAKAKAAKKAALKGTSGTALRKVRTSVTFHRPKTLALPRAPKYQRKAVASLPRMDAFRTIVHPLNTESAMKKIEDHNTLVFIVDVKANKRQIKDAVRKLYEVKPLKINTLIRPDGRKKAFVRLEADVDALEVANKIGFI</t>
  </si>
  <si>
    <t>MPKIYKPGKVALVLSGRYAGRKVVVIRQSDEGTKERPYPHAIVAGIERYPRKVTKSMGKKRIEKRSKVKPFIKSINYNHLLPTRYALELEGLKGVVAPETFKEVSSREDSKKQVKKLFEERYLQGKNRWFFTALRF</t>
  </si>
  <si>
    <t>MSHRKYEHPRCGSLGFLPRKRAARHRGKAKSFPKDDAKAPVHLTAFLGYKAGMTHVVRDLDRPGSKMHKKEVVEAVTVIETPPMVVVGVVGYVETPRGLRSLTTVWAEHLSDEVKRRFYKNWYRSKKKAFTKYAKKHAEQGSASSVARELERITKYCTVVRVLAHTQIRKTGLAQKKAHLMEIQVNGGSVADKVEFAKSHFEKTVDVSSIFEQDENIDVIGVTQGHGFEGVTHRWGTKKLPRKTHKGLRKVACIGAWHPSKVMYSVARAGQDGYHHRTELNKKVYRIGKADDEGSASTEFDITKKAITPLGGFVRYGVVKNDWVMIKGSCPGVVKRVLTLRKSLVPHTSRASLEKISLKLIDTSSKFGHGRFQTKEEKDAFIGQLKVKSA</t>
  </si>
  <si>
    <t>MHNKANASTAQSLESVFGELLWTSSLRSPILLALLSSAHPDAHPTISQSVYHSFALSAPATVSPTTTEVARGRAGRRDLMRTENSTRSLRALSIALGRSGMGASCCWGVKGLAGGWASRGDWRGHVGDPELDPLSSHPSQRVEGGLGRAGGVTGVLPDAQMVRRMSGIRGSASVENPRSLARLGAYRRTRPVAPAAQKKTKKSADNINARLALVIKSGKYSLGYKSTLKAMRSGKAKLVLISGNTPPLRRSELEYYAMLSKTPVHLYQGSNVALGTAAGKLFRVGVMSVEDAGDSDLLSITA</t>
  </si>
  <si>
    <t>MARGQSNTERKTRSALTDVVAREYTIHLHTKVHGKGFKHRAPSAVKAVRTFAQKAMGTKKVLLEPSVNAAIWGKGIKNVPHRLRVRLHRKRNDDESAKEDEKLYTLVSVVPTTNFKGLNTTVVEADE</t>
  </si>
  <si>
    <t>MAAASIKIVKKRTKPFKRHQSDRYAGVKEAWRKPKGIDNRVRRRFKGQLPMPSIGYGSNKKTRHLLPNGKKEFVVHNEKDVETLLMQGKQFAATIASSVSARKRVAIVEKARVLGVKVNNSNARVRTEEA</t>
  </si>
  <si>
    <t>MSSSLKVRASELQSKKRDELLKQLEELKTELVSLRVQKVTGGNASKLAKMWVSKGSFGAGAGFSGCWNGLDGRARALGGGEMGMSGPGGRYRAQRVDRRQCGFRSPMNPRARLCRPRTQHSCRQNVVSSVRSDSTPTCTLAPFPRPLAPRLSPPGGLLRSHG</t>
  </si>
  <si>
    <t>MPAEVKEIKTFLEYARRKDARQVTIKKSAAKKAGAGQVFKFKLRCSKYLYTFSLRDADKAEKLRQSLPPTLKVNDVDGPVKAKK</t>
  </si>
  <si>
    <t>MPSNKSFRTKVHLAKAAKQNRPIPQWFRLKADSKIQYNAKRRNWRRTKLNASSASFQHPGGSANVWPWSCTALRRFSGSSDTLCAFPAFPFASTHSLSDLSYPLRLPRTRQYRSFDPAACGWSGGRTDVARVDDVREGWRGCRELRRGIDLYGERLLRAGRVRKTRKERRSSRGGLAPR</t>
  </si>
  <si>
    <t>RQITLEVESSDTIDNVKAKIQDKEGIPPDQQRLIFAGKQLEDGRTLSDYNIQKESTLHLVLRLRGGIIEPSLRILASTYNCDKMICRKCYARLPPRATNCRKRSCGHSSQLRPKKKL</t>
  </si>
  <si>
    <t>MPFVGQFTAPRPKTQLTRLQRAQVKEQKNSAYFSRYQVKYRRRREGKTDYYARKRLVVQAKNKYASPKYRLVVRITNKDVICQIVSAKLQGDVVLAAAYSHELPRYGIKHGLTNWAACYATGLLCARRALTKLGLADKYEGVTEPSGELELTEPIEGEPRPFKCFLDVGVARTSTGARVFGAMKGASDGGVFIPHSEQRFPGFDPESKELDAETLQRYIYGGHVAEFMETLEEEDDERFKKHFSTYLEDDISSEDIEDMYREAHEKIREDPTYTKTDKADLAAWKEASKKTHPKKLSTAERKERVKAKKEAWLASRE</t>
  </si>
  <si>
    <t>MARNSDVAPYIGKLSRSKLFSKKGLYKRERKSAPAAQATEEQKEQGYYPADDVRKAKASRKSVKPTKIRESITKGTVLILLAGRFRGKRVVCLGSLPSGLLLVTGPFKVNGVPLRRVNQAYCIATSTKVDLSNFEVDAKFNDAYFSKDKKSSTKATEKEFFGENKEKKEFPADKAVLEAVKQTPHLAQYLNATFGLSRGQFPHLIKY</t>
  </si>
  <si>
    <t>MSSQTPLVPETLLKKRKSTEKSREEKRAAALEARKVRKAKRAVIFKRAEQYVNEYNKKEREEIRLRRQAKANGDFYVPAQPKVYFVMRIKGINNIAPKPRKILQLLRLLQINNGVFVKVTKATSEMLLRVEPYITYGEPNLKTIRELVYKRGYGKVNRQRVPLSSNAVIEENLGKYGILSIEDVVHEIATVGPHFREVSNFLWPFKLSNPNGGSRPRKFKQFIEGGELGKREAFINDLVRKCN</t>
  </si>
  <si>
    <t>MYSQAETNPKAFPLADAALTNQILDLVQQASHYKQLKKGANEATKTLNRGICEFIVMTADTEPIEILLHLPLLCEDKNVPYVFVPSKTALGRACGVSRPVIAASITTNEARELKSQIDTIKGQIERLLI</t>
  </si>
  <si>
    <t>MKQVYKEEELEVPEGVTVAVKSRVITVTGPRGTLQKNAQHVDMSIRVLAPSEKALKPVHRVKLVVWHGGRKHVACLRTIRSQIENMIQGVRYGFAYKMRLVYAHFPINVIIAGDKQAVEIRNFLGEKRVRHVKMLEGVTISESKAQKDEIILEGNDVDAVSQSAASIHGQTLVRNKDIRKFLDGIYVSEK</t>
  </si>
  <si>
    <t>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EETKAEKAPEPEEESDDDMGFGLFD</t>
  </si>
  <si>
    <t>MKHVAAYLLLVSAGNTSPSAEDVKKVLAAADIQADEERLSVLIKELEGKDVNEVIAEGSKKLASVPSGGAAPAAAAGGAAAGGAAEEKAEDKPAEKDEESDDDMGFGLFD</t>
  </si>
  <si>
    <t>MIIPKADRRTIYENLFKDGVLVAKKDYNAPKHQELDVKNLFVIKACQSLTSRGYLTTHFSWQYYYYTLTPEGIDYLREYLHLPAEIVPATYKKQVRAPRPGQAQRPEGAYRAPRGGDQEGYRRREGAKEEGAGDFRPRFAGVGRGGPRQEA</t>
  </si>
  <si>
    <t>MAEQVEKSFQKQPLFHNAKVATTSRKVAGKDRRWYKEVGLGFKTPREAIEGTYIDKKCPFTGLVSIRGRILTGKVISTKMTRTIIIRREYLHFVPKYSRYEKRHKNVAVHCSPAFRVEVGDIVTVGQCRPLSKTVRCVLPDFPLLRLGLTMGLGNSFNVLRVAAQRQKGFSKF</t>
  </si>
  <si>
    <t>MSDNGSETPVVADVEEVQVQETEAPKGKMSVEDALKEVLKKALVHDGLARGLRECAKALDKRQAHLCVLNESCTEGEYVKLIEALCAEHKINLIKISDPKLLGEWAGLCKLDKDGIPRKVVGCSCVVVKDYGQESEALSVLLEYFQSR</t>
  </si>
  <si>
    <t>MGRMHNPHKGIAGSALPYKRSAPRWLKISADEVKEHIFKLARKGLTPSQIGVVLRDSHGVAQVKSVTGNKILRVLKSNGLAPQIPEDLYCLIKKAVQVRKHLERNRNDKDSKFRLILIESRIHRLARYYRTKGQLAPTFKYEAASASTMIA</t>
  </si>
  <si>
    <t>MAPKKAPAAEKTTTSLGPNVKEGELVFGASHRELRRRERLAVLTRFAPRLVSLRVLLLGWLGVAHIFASFNDTFVHVTDMSGKETIARVTGGMKVKADRDESSPYAAMLAAQDVATKCKEVGITALHIKIRATGGVGTKTPGPGAQSALRALARAGMRIGRIEDVTPVPTDSTRRKGGRRGRRL</t>
  </si>
  <si>
    <t>MSATQSVQTFGKKKTATAVALAKEGKGLIKINGVPLSLYGTPVLRGKVYEPVLILQSFVSSTTSLPSPLSRMDIRLRVSGGGHTSQLYALRQAIAKAVVAYVAKYEDAASALEIRKALVAYDRNLLVADPRRCEPKKFGGRGARARFQKSYR</t>
  </si>
  <si>
    <t>MESARSGGTEWTGAQRGALEVVKRPDERAWDQRGEGEQLRGKGRVGERRAQEGSPVEERRTQDRADQGRVRTKTVKRASRVVIEKYYPRLTLDFHTNKKICDEVAIIPSKRLRNKIAGFTTHLMKRIQKGPVRGISFKLQEEERERKDNYVPEVSALDSQGEPLEVDPDTKDLLKTLGFDALPVNVVVPQTFNERPGRRNVVGLGRRQD</t>
  </si>
  <si>
    <t>MPTVRDVTAEAFIAAYSSHLKRSGKLEVPVWVDVVKTGTGKELAPYDQDWYYVRAAAVARHIYLRKHVGVGALQKLHGSSVNRGCRPSHHRDGSGSVERKILQSLEKIGVLEKDTARGGRRISVDGQRDLDRIATAVLEEMRSETDDE</t>
  </si>
  <si>
    <t>MSAPAGERGGFGRGRGGDRRGPRRGPRRGARKDEEKEWVPVTKLGRLVKDGKIKSIEEIYLFSLPVKEYQIIDILLPKLKDEVMKIMPVQKQTRAGQRTRFKAFVAIGDFEGHVGLGVKCAKEVATAIRGAIILAKLSVIPVRRGYWGNKLGEPHTVPCKVQGKAGSVYVKLVPAPRGTGIVAAPASKRMLQLAGVEDCYTQSRGNTSTMGNFIKAAYAAITATYGFLTPDLWTKIEPSPSPYEEYSSHLQLAAKKVY</t>
  </si>
  <si>
    <t>MRVSVLADCLNNIVNAEKRGKRQVLIRPSSKVIIRFLTVMQKHGYIEEFEEIDDHRSNKIVVQLNGRINKCGVISPRFNIRLPDVEKWVSMLLPARSFGYIILTTSAGIMDHEEARRKHVAGKVLGFVY</t>
  </si>
  <si>
    <t>MALEPSLAVDLLNPSAEKTAQTHKLKRLVQSPNSYFMDVKCPGCFNITTVFSHAQTVVLCGSCSTILCTPTGGKARLTEGCSFRRKQ</t>
  </si>
  <si>
    <t>MQIFVKTLTGKTITLEVESSDTIDNVKAKIQDKEGIPPDQQRLIFAGKQLEDGRTLSDYNIQKESTLHLVLRLRGGMQIFVKTLTGKTITLEVESSDTIDNVKAKIQDKEGIPPDQQRLIFAGKQLEDGRTLSDYNIQKESTLHLVLRLRGGSA</t>
  </si>
  <si>
    <t>MKLCFANPATGQQKTIEIDDERKTRIFYEKRMAQEVAADALGDEFKGYVVRITGGNDKQGFPLKQGVLVPHRVRLLLAKGHSCYRPRRTGERKRKSVRGCIVGSDVRALHLVVVKQGENDIPGLTDEVLPKRLGPKRATKIRRFFNLDKSDDVRKFVIRREVVPKKEGAKPYTKAPKIQRLVTPERLQRRRHLRSLKRRKTEQQREQIEEYKAVVAKRLAERKSSVKAVKAKKAAARA</t>
  </si>
  <si>
    <t>MSITRDSRHKRSATGAQRAHYRKKRQFEMGRQPALTKLGAKRIHTVRVRGGNTKHRALRLESGNFAWGSEHATRKTRIVGVVYNASNNELVRTNTLVKGCIVQIDAAPFRQWYEAHYGVPVVKKGRTKEALAAVADEAAKGSNHVKRTLQERQKTSKVDALLESQFAAGRLYAAISSRPGQSGRADGYILEGKELEFYVRRLRSTKAKHAHA</t>
  </si>
  <si>
    <t>MRWSEVDQGLSSWRTLEPADLHSLAREDSPSPGCTSTRCVHSTHSRANEPELTARFVAPPPDHQYKVKPRKQAHVAPCALELTTMLGCWASSGDLTSGRECREAMLRLQECMRKPMPKGKPRVSSINYHLARANASR</t>
  </si>
  <si>
    <t>MNSLVATIRTAARVQPARAFVAPAHSFSRAYSTPVSSPDPSSSSSRSPSPSSDSAHARLDGVIQQVKEAARERNHLRPGVRGSQNSSAFPRQPVSSPFGRRTPSYASRGPAYDAAQVDFGYMSSSPSPKSVQVRPSTPDEIWRLATPVQYSPPTTTNSARSIAVRDGDVARAYRLLNKTLNENQVRQRLRQRERYERPSDKRVRTNSERHRRKFKIAVGKAVAAAMRYKDL</t>
  </si>
  <si>
    <t>MLRALLRRPTAPVLPSASALTSSLFDAQLPGLMQVRTATKRGGGSSKNGRDSSGKRLGVKRFGGQAVIPGNILVRQRGTQFWPGQHVGCGKDHTLFALVPGYVTFYRDVVRGKERRLIGIVQNKDEKLPRDEVAEGRSRYFGGVNVNPKAMEDLDVFGDLAKQLGEGELVSEEELRKMFGGAAAVAPAAQAGAELRA</t>
  </si>
  <si>
    <t>MPRQTHLGMADSRRANNAGQPTLASSRARFISRTTLSARRMVQPGHVRWAQAAARPSRRTRALPAHKELAYRQHAHLLTSNDVVLFLRPGEFDSHEWSSLRAQLSALSADPADKSIHPLKLTVLRPGLLSPLVRAARPRDPKAKKPKHQQQSAQLSDAARQALASLDLSLVNDRSHTSGPVAVVTSPSLHPPTLSKVLALVNKFSKTPNPNQPPPGPKDPPVERLAILSSLVERQAATLERTKEVGKLPSLDTLRAQLVGLLSAPGSRITGVVGARAQEIGRALEGFKLGLEEQGKPKAEAEASA</t>
  </si>
  <si>
    <t>MQRQLSSISLVARSAPRPASARTHADTARRNCARQPQHPARQLAPSARPLSTSSTSRARPAISPRPPIPAEVVRTSRSLPSSTVADPDGADTESPVDTEAIEAHADNIKSVQTHTFELPPLTQGQLSLLYAYTTPPPESALTAFANRIAIPDPKTGEPLSLASDLAIVEQALIHESFWDGVRALQDVIPLSSDKNPTRRYTNFHDIRLSDSPTTSEVFAHNGSLAALGNSLLGTFATELVLESFPNLPTRAAKAAVTLYVGPKSLAGVAGHLWGVGPSRLEKALVGHEPPPRPSKKDLAYGHLVEGRGGARKLGPETGATETAGGPGLIRWNRKPTTPNKDAVLFEDAMASVARAVVGAVYQKHGFTAARAFAHAHFLARLAPPPSTTLASPSAATDLTPLLKFTQPTKVLAASLAQYNLPPLRHALLKETGRLSAHPIFVSGVFSGDVKLGEGFGSSIRMSEFRASEDALRRVYLGGGRQKGGLPSDGALFEGWTNADGWTEVDIESRS</t>
  </si>
  <si>
    <t>MLRTLCAHLAPRRPLLTPSSTTTRLISSSSPAPAPVQAAAARARPSAPKNRGKGKAAAAPAAPAPSHYLITLLRSPNHLGVTVNATTRVLGLRRRLSSVIVPINAVNAGYILRIKELVGVRLVSREDVQRWASKEWRERPGEGNQGSGLRIVGGSGPNAVIRVGSERARGDERGFKVVGRASPL</t>
  </si>
  <si>
    <t>MAGVVWQYWLYCQTIYPAEPAPVWRGRSGPPPPPHLVHPRAHLPNSHEMHRSRLLVRPCSRLFSTSAPTRSASAAPAYRPPVEPGVLPAFDAAVDYIARDRQQKLERLEQLRKDAGATETQLEKLEVEAWSNDPETRWRAKNGFADFSKPVYRHLVERAWRNEGDLAILMQRVTQMNVIPDVVGDIYPEIDLRIQVAGETIEPGVFTLPAQTREGIEVSAQVFHAEEKLYTLLLVDPDVPDELNATFTTYAHWLIPNIPLSATTSPTLSSLPPSTLPYLPPHPQNGTPYHRYTLLLLSQPSALSLPSEIKRRGFDVRAFVNQHGLEPKGVSFFRQLWDRDVSAIYKEVLHKPEPRFARRLPKEGKDEQRPPKYELY</t>
  </si>
  <si>
    <t>MKGPAGALARTATAVARTRHRPPAQLASFASPSSTRSASTATRGVAGEDADAAERVQALRERLPERIQYGRVARSRLEDHYTHSLSHDLMYLLYSHKRHTEDRPSPLERQLVWDPENPYTRGRDKLPPTRGGRALAPNPSYTSPDSIPRLESIVVECMTKHALHAKSTLLPLIMAFQAITGEPLQSVHPGPYGPGSGKGVVITRTTKKSASFKVRAGMPSGVKVELRGDEMYQFLETLTDFVLPRLKTFAGIPLPAPSTPRQNVSLNSGVVAFGLTPDAMGLFPQIEVNLDQYPRLFGMNIFCRTTARGRGAQDQARALLSGMGLPFVKR</t>
  </si>
  <si>
    <t>MSALASTSRTLFRGALAQATRRQPSRALATAPETQTTTAVEEERPEVRESAATYQAPLPGSAVLPDRFKAPAKLPGQDLVGGLPGADAYARPVISSGPRRVRSYDPYKLHVFSTRNNTILTLSAVRRPTHPALTRSRGPEQDEHEVAVGWVSAGSAGFKGAQRSTYDAGVEVTLQMVKRIREMINPPVLPGGRRPKTMGPAPTEIELVFKGFGAGREAVFRTLMTGDCDVVRSLIRRVTDATPIPVPGTRPRKRRM</t>
  </si>
  <si>
    <t>MSLRQCATALARSLQRPHARALSSTAASLAPSSPTTPPPPIQQDTDAVHEWVRTRPRPHTPRTPRTDLRHRPDARYLDSLVGSDLSSFDPVLDLHPSQHSVLRAAESTLKGGQPNDVLVTTINRVPGEVGYRQKKPGSVAPSKRMRGEEASIEHLSQVTQLSTGEIRNLYRFALVIKRVVNMKAKGKQPSMYALVVTGNGHGLVGCGEGKDDAANKAVQKAFAQAVRSMDYVERYEERTVWGTMNSNFGTCKIEMRSRPPGFGLRVNPHIHQVAKAAGITDLSAKVHGSRNPIRVIKLACAMLHGGSNPVDMGGFMFAAGQRRNKKVNGMMTAEEIGKARGRKAIDASQGR</t>
  </si>
  <si>
    <t>MLPFDLCTRLSNASMARHRWVPIAPTRQHLSILSLLLAHGFISSVSYGSTNTSPVSPPDPSSYVSARPSERRVWAELKYRNDRPVLRKMSLVSMPSRKVVLDKDEIRRFVKGSRVKFVRGLTLGELAVVANERGIFEGRDAIRQGLGGEVIARVG</t>
  </si>
  <si>
    <t>MVHELTCVAFVLAPHVLPQSWHPKNLFNLYMRTYGPLNADTRFQKSSLTMFAQRWKAKKLARAYHGDWIPETKFKRHFLPDELPPIIGKPGEEKVPLASLMFAEVEKRLDTVIFRSCLAQSVYGARHLVLTGKVRVNGQKCKDPNYRMQPGDLISVDPQFVVTLRPGNPWKPETLRRADESDDLGEAEPVPEPSADASAESSADASTSDASAATPAPSTTVKPSKPLKFNLPDYAAPFLFVPPYLEVSWTTCSIVYLRHPTARPGVSEIPTPYEADGEVMRLTWEYYLGLGRKGDKRPASQFGKRLGA</t>
  </si>
  <si>
    <t>MLARARTALAQSYRGLRAVSTQADAAAAAPPPPPPPPASTPSTSSASLASSSPAPQPSTSSPPSPSSPAVVYTEWDPNSTDPTPVWEHHVPLKPTHGVHVGTLHLRSYTQSRDDLTFFANFALRAARALGLPTSGATYLPTRVWLRTVVRSPFAHKKSQQNFWRRTHKRAIKVYDGDERIVQAWFAYLASQAMPGVGMKAQYWTYRPVGWGKNLVSETEMREYKLGRDVAKAKVTAAQGAGMVKALADKLAQELQGDVERAEAEGQLDSAQRKKKVLEEVPSEAKGKADGDKSAA</t>
  </si>
  <si>
    <t>MAAVPAARRVLARQLRTPLAFARPSSHFAALDAALQANSPAGPSSTPRGPLLGHQAGAHSPIASTSSTLPPSITHTSAVASADSLAGTPPLTPPLDAASAKIPDPAKHDPDTELLGYLARLVMRDGKLQRAYSHINRMLNEIQLATNAPPVPVLKKALETVSPMVRLVARRKGLKQVMTPQALTDKQRTRQAWKWIVAASDKRSAEKEYEFGRRLALEVMSVLAGQSEAIKNYTSTHQQAVVNLSLAL</t>
  </si>
  <si>
    <t>MVNLLGKTLQDNKLVKIAIRGFYGVGPVIAERIMARLQFHEQLLVRELSERQLNALSALLSAPSAHPRPSTPLRPFSAVSPPPADKLIPRDPPAPEKDPLVNLMIEEDLLRKYRADIAHLYNIGTWRGLRHAMRLPVRGQKSHPNGKTAKRLNRLDRRAYSTVANAGQAGSGRVMESLRTLHASTGRPSLSSLFR</t>
  </si>
  <si>
    <t>len</t>
  </si>
  <si>
    <t>cofactor_manual</t>
  </si>
  <si>
    <t>translation_loc</t>
  </si>
  <si>
    <t>mg2:1</t>
  </si>
  <si>
    <t>k:1</t>
  </si>
  <si>
    <t>mn2:1</t>
  </si>
  <si>
    <t>cobalt2:1</t>
  </si>
  <si>
    <t>nad:1</t>
  </si>
  <si>
    <t>fe2:1</t>
  </si>
  <si>
    <t>zn2:1</t>
  </si>
  <si>
    <t>fe3:1</t>
  </si>
  <si>
    <t>btn:1</t>
  </si>
  <si>
    <t>pydx5p:1</t>
  </si>
  <si>
    <t>sheme:1</t>
  </si>
  <si>
    <t>fad:2</t>
  </si>
  <si>
    <t>ca2:1</t>
  </si>
  <si>
    <t>fad:1</t>
  </si>
  <si>
    <t>fmn:1</t>
  </si>
  <si>
    <t>heme:1</t>
  </si>
  <si>
    <t>thmpp:1</t>
  </si>
  <si>
    <t>pan4p:1</t>
  </si>
  <si>
    <t>fe2:1,zn2:2</t>
  </si>
  <si>
    <t>amp:1,fad:1</t>
  </si>
  <si>
    <t>pyr:1</t>
  </si>
  <si>
    <t>nadp:1</t>
  </si>
  <si>
    <t>mg2ormn2:1</t>
  </si>
  <si>
    <t>feCATION:1</t>
  </si>
  <si>
    <t>feCATION:2</t>
  </si>
  <si>
    <t>ni2:2</t>
  </si>
  <si>
    <t>metal2:2</t>
  </si>
  <si>
    <t>metal2:1</t>
  </si>
  <si>
    <t>mg2:1,ca2:1</t>
  </si>
  <si>
    <t>mg2:1,mn2:1</t>
  </si>
  <si>
    <t>cobalt2:1,zn2:1</t>
  </si>
  <si>
    <t>metal2:1,mn2:1</t>
  </si>
  <si>
    <t>k:1,mg2:1</t>
  </si>
  <si>
    <t>fad:1,fmn:1</t>
  </si>
  <si>
    <t>mg2:1,zn2:1</t>
  </si>
  <si>
    <t>k:1,mg2:2</t>
  </si>
  <si>
    <t>mg2ormn2:1,mn2:1</t>
  </si>
  <si>
    <t>fmnh2:1</t>
  </si>
  <si>
    <t>pyr:2</t>
  </si>
  <si>
    <t>CATION1:1</t>
  </si>
  <si>
    <t>fad:1,heme:1</t>
  </si>
  <si>
    <t>zn2:2</t>
  </si>
  <si>
    <t>cobalt2:2,metal2:1,thmpp:1</t>
  </si>
  <si>
    <t>mg2:1,thmpp:1</t>
  </si>
  <si>
    <t>mn2:2</t>
  </si>
  <si>
    <t>cobalt2:1,fe2:1,mn2:1,zn2:1,metal2:1</t>
  </si>
  <si>
    <t>ni2:1</t>
  </si>
  <si>
    <t>mg2ormn2:2</t>
  </si>
  <si>
    <t>hemeA:2,cu2:1</t>
  </si>
  <si>
    <t>cu2:1</t>
  </si>
  <si>
    <t>pheme:2,heme:2</t>
  </si>
  <si>
    <t>Added cofactor to reflect its counterpart in SC, since it's a zinc finger</t>
  </si>
  <si>
    <t>couldn't find in this strain, but iRhto1108 includes them with links to a paper on strain NP11, so I'm using the NP11 sequences</t>
  </si>
  <si>
    <t>couldn't find in this strain outside a potential match in the DNA, but iRhto1108 includes them with links to a paper on strain NP11, so I'm using the NP11 sequences</t>
  </si>
  <si>
    <t>A0A061AZX1</t>
  </si>
  <si>
    <t>MSEQTFKRFVEVGRVVLVNDGPSAGKLATIVEIIDHNRALIDGPSTGVPRQQFTYRRLVLTPYVLKKLPRSAGTSTVKKVWDASEVEAKWEKSAWCQKRKAQEKRRNTSDFERFEVMLLKKQRRRLVQAAAAKAKKSA</t>
  </si>
  <si>
    <t>A0A2T0AB21</t>
  </si>
  <si>
    <t>MFSLAASFARLTIAARPALARPSLRSAVAASSSSPLASTSRVQLQHAFSTSRPAQATLNQVTRGCRKPKKRGVKTPALQGCYQKKGVCSKVYTVKPKKPNSAVRKVAKVKLSTGRSIIAYIPGEGHNLQEHSVVLIRGGRTQDLPGAKYKIVRGAQDLSGVVGRASSRSKYGVKKPKK</t>
  </si>
  <si>
    <t>A0A061B624</t>
  </si>
  <si>
    <t>MTTKRRNHGRNKKGRGHVASIRCSNCSRMCPKDKAVRRFTVRNMVETAAIRDLSDASVYAEYVLPKLYLKIHYCISCAIHAHVVRVRSRVGRRNRAPPPRVRFNKDGKKISPAAQQAVAAARN</t>
  </si>
  <si>
    <t>GO terms from Uniprot (optional, not used in code)</t>
  </si>
  <si>
    <t>not essential (https://www.ncbi.nlm.nih.gov/pmc/articles/PMC5922974/), so it was removed from ribosome stoich</t>
  </si>
  <si>
    <t>not essential (https://www.ncbi.nlm.nih.gov/pmc/articles/PMC5922974/, supplementary file 1), so it was removed from ribosome stoich</t>
  </si>
  <si>
    <t>is essential? (optional, not used in code)</t>
  </si>
  <si>
    <t>PLT5</t>
  </si>
  <si>
    <t>A0A0K3CPK6</t>
  </si>
  <si>
    <t>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t>
  </si>
  <si>
    <t>rt8486</t>
  </si>
  <si>
    <t>rt8487</t>
  </si>
  <si>
    <t>FADS2</t>
  </si>
  <si>
    <t>A0A2T0A4X0</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</si>
  <si>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</si>
  <si>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rt8488</t>
  </si>
  <si>
    <t>LipB</t>
  </si>
  <si>
    <t>A0A0K3CCN3</t>
  </si>
  <si>
    <t>MHGTSALRTACQAATAASRAASRAASIRSPILWTYLPGQIPYERGLLLQESLVQARLSAKAALQAAEASEWEADRVDSLKRVADTDVLLLLQHTPVFTAGRREKDPEQLEQEGARLRALGADYVHAMRGGQTTYHGPGQLVGYSLMDIGAAQLSTRCYVDRLERFLEDFAHALSVPVHPLEHTGVFTSPTTKIGSIGIHIRRRISLHGFSFNIEQQTKAWFDQIVACGLADVQSTNVEAEMRKLGKLKEGEGKKVLDVVPLAVELFGKRYGREMRQLEEGDEFEETRRMISDGVEGRLPPLEKVMLGV</t>
  </si>
  <si>
    <t>A0A0K3CP08</t>
  </si>
  <si>
    <t>unknown</t>
  </si>
  <si>
    <t>Unknown; protein added automatically to help with fitting translation data</t>
  </si>
  <si>
    <t>MASSTVVTLQVSLPPLTKEYKAPSFGSISAPSSSASVYPSGPAFEAHARRILNQRSFAEDDHLEKERLSANGNGVVEEDDADAELGNEQEDRDLLELDPKQWKEQDHYAVLGLQHLRYKATEEQIKKAHRRKVLRHHPDKKANAGGSANDDSFFKCIAKAMDILSNPEKRRQFDSVDEAISDDFPDAKQTTADNFFELWAPVFEREGRFSKRQPVPALGGPDAPKQEVEAFYDFFYNIDSWRSFEYLDKDAPEGADSRDEKRHQEKKNKAERDRRKKEDNTRRRTLVDTGLSLDPRIKAFRAAEKAAREAKRRGGAPGSAPVDPKVKAEEERKRKEEEEKAKAEQAAKEASDKADREAAKKAKAAAAKNVKKDKKAITNLLTTHNYFTLPGTAPAPATVEACFAELDAMFSVMEPEDVAAFKAVLDKASNQDEVKAAFVEQAKKVADKLAPGSFKEFA</t>
  </si>
  <si>
    <t>forProteomicsOnly</t>
  </si>
  <si>
    <t>A0A2T0A0T5</t>
  </si>
  <si>
    <t>MNPASTSSTPGPPTHPDARERERDTRGSPSLPPQYGPDGKLKTGNAYVNSFKGGIRVETANGGERTSRACLACRKLKTRCDGAEDPPCKRCRAGNHECVFVESKRGKRPSRGKQSDANLVDKFRMVEKTLATVLDSIGSGEKPDPSAISQLQASLAEGLVPEPSAAGRRGSVGSTSQAMRYSLPPNDDHSPSSGSEVNDLATSTDGGRKAKRARHNSSTTSNGTFESPSMGGTLALSPSTTVQSGSASASTKFAHLPLQGGAGGGGQGPSPSGAGRRASQGPPSNPSPGSATVPIPTSQPTPAGSSLAMLADASLAAQIDGRSQLTGLDSNFNLSTVTNAIQRQKDRLGAPVEGGLTPAVLSKGIVTPELAVELFTIFFDYAYIHLPLLDPARHTAPWVCATSPFLFTVILAVASRFHADPTLHEKIYEEAHKCFVECVSEGERSVESVQACCILTVWTYPPTGESVAAGREERPKRASLYFTMAIRMALELNLFRPASWVDRHLSKPGNSSKTNPWVTLPKDGPEAVTEQETWDALNRERTWLMVFVIDRNMATVMGRPYQILEAKPLLLPLHPQCLPFDLGVIAHVEMQTIVGQVMDTFRDRLYGLSCASDEMPSPVVMKLFNSRMDEWKARWCPMPGEPIANNLLFYQYSCKLFLNTIPLHTLLRNGDASDDPDSVSSTIASAKSLLQLGHAYAELSVLRHCPDVNFLLMLYSSVFLVKVRVSNSRFAQLVDPDELEQLLLQLMKDCQEAAQGDPRHAAMTCFVILRALGTSWKALETGGGRSRGTSTRGDEDENPLAAAQQQPHGPAGLGIPNGPPPQQGPLDPHADFAALNSTLASSAGGFPHVSLASAMPPSPAPMFPGQFSSAGNPFSNPFAAASNAPTPNASYRPGTISGVQTPSAFVGNGMFEGATPAGPGVAGGPGGNSLGLGGPGGGPFDGVDHFLNDSHFFGSVLVGKGASGFFDWPGVAGSLYVSSLSPDEC</t>
  </si>
  <si>
    <t>A0A0K3CBV3</t>
  </si>
  <si>
    <t>MADAAPERFASPSASSGPSTTAQGDSAAAKNRQNRIVRACDNCRRRKIRCDAMGGATGPEGATAEQPCTLCASQGVPCTFEQRPQKRTPPKGYVESLERRLEAMEGLLSSLSKQDGPPASTVSRSTAPPPVAPLPSDFGRPAATEIASSSRAPSPPPTDLDAIQGLSERLDDLVIEADRYVGRGSGFHLVQSVHDYVSLPLDTNKTTALVDTLLTDQHDRFHSLVTMPPTELCEQLVEAFFAQHSGVSSVLIHRKYFEECVMRGMVQTDKGFRSLYYAVCAVGARYVDDPRLLPPPSVAAAFPGQARLASGFAFFSAAIATSTTPFAAPCLADIQTSVLLVAWLLGATSILTSWTMIGFAVRRAIDAGAHRENRTRWSTSPLQNQLRKRAFHLLCSLDFFISSSLGRPTAVHEDDYDVELPLEITDDALWDWELAARRAMAEGRAVPDSPVSLTPSPTGEMTKWKSAVELHRIMAKALRLMYGVKVELTREKVVENVTYLDSLLNSWLANVAQPLRWNPAQQDDDLLCQSAWLMCIYYQTQILVHREFVSPSRSRALGFPSLAICSNAARATAHVVDVLRQRNVIHKCYSWAPALAVNAGLMLLLGVFATPAGPPGTDRPTLTPSAASDVKRCINVLEKLRESSFMAQMCHPHLTALAALTSAPPPAARHPQPTASSPSTPQHANLKRVNPEEWADGRSPADSSRADSGGGGSDKPSPVDTGSTSTSETSHKIRRVDRGCVPGLPFSTQDLSAATFNGRHTFDFGADWSRAPAAAQSGLPSGPPLTESASANGTSTLAADYQAIMAQLAGGNASSTFGASGTDPFALNSSMPPSAFGASTSDPAATLPASAFSPTSFDHSMLFSFPDFWNLPTDNPSIAPPGIEQVAGDILSQFGLPPRQQHPFATSAQPPSSFAVSTGPAALFAPSPAQASIAQSAQMAAPLGMNMQGSPARGDIDWHTAFFSGAAFPPPPA</t>
  </si>
  <si>
    <t>A0A0K3CKG1</t>
  </si>
  <si>
    <t>MATNGLQDSYSADAAAGPSNARGARAQDDSAHGLVGRGKRVRSQTVDDEDELSDDDSRNASPALGPGELPVKPKRKRNRAALSCALCKKRKIKCDRKLPCEACIKRNEQHLCRWEQPKVEPPPQPFALAVDHEQLRRRVAVLETVLARLAPDLAGELADVAAAPVTLPLRPKASTNDGEDQQDSDAENVEDAALVLEELALHHKLTRVAPKTSKTARSASPRLASSSRSLPVLPPVLPGSGAMHLSPSSTVSNADLASRALESLIVPAIDSRRKLVLDDIYANLPQRKSVSDWMLRNYFERVDWAWHLHHKPTFLAEYDAFCLLRSEGRQAEIDPLWLACFAMTLCLSVNSLESPIESPLCSITAQDLDTLPWKYFECAQSALECGDWTGKPRFRTLQAIVLFAPFFLFAGNRAAAERHQTYIGAALRMAQSMGLHQLGSDPSAMPLLSEEDEINSGLPPGVNTLKREMALRMLTTLLFLDYTSLRIKTSLPPHLVTSALPGNYNDSDLSPDEVVPPRPAEEATDISLDLVKFRTALEQRKFKEMMDGDLPLTYEAILAIDGNYRAILDSLPVQLREDYIPPLGEPLTNLWRRNMAIQSVHSRILRVHRPFMAKGWTVEKYRRSTTTAISAARSILACQISLNSAPLLKSGFQLLNVQIAIIVLFMSLWQDTTQTPREADDDLTAITATFPWFEKHVDSRVAEVRMIAKSSLSAFGLLKEAYEDKESRRRAAGELWDQSQEEPYGRLLQRVGAIVSATTGSSTDTLFVSPAATTSQPRAGGAMSLDSLLAPQQAHHSLGAVESWAGFANGGGANGGPVFASSAALGLSDAQPDLAVDFDLAMLEGPEFADPNFSWSTWTALGQFASLGTF</t>
  </si>
  <si>
    <t>A0A0K3C559</t>
  </si>
  <si>
    <t>MSAPPPNLSMAPLASYPPIAPAASATMPIAPRPSSTATPSTTAPASTSSAPTPPSGPPAKKKRRSKVDSACRFCRRSHMQCSGERPCARCIKREIAHLCTDEPIAGLDASQKGGAASASPAPPAHPPQSTAPLQQASVSAAQTSPPVASLASPSRSAVDGNSMLNTLGLDMGDALSNVAAAAGSFSNMLANSSLFGANQGGFGAASTSQAGAQPSLFATDFNPAMLDLADNGLGAGLGLDMTMNGDGEFHGLGLSEFLQSLNDTPIFGADQASTAQNGQIGGLPINTDTGLTAPPGSGAGEGKEKGKSTGPSVPGSPINKTERFLLTAADQKDGSRSDRLARVIHAKFEAGLLKPYNHVAGYTRLMKWMADNMSASSRQRTLHTLSEFRPTFRAIASGLTDLDLVFIEEAFERLLLDYDRVFSSMGIPACLWRRTGEIYKGNKEFAALVGVPIEHLQGGKLAIYELMAEESAVNYWEKYGNIAFDASQKAVLTSCVLINQSVLSRKRKKAGANKAKVLEDAMVNACFSFTIRRDSYSIPSMIIGNFIRL</t>
  </si>
  <si>
    <t>A0A2T0A170</t>
  </si>
  <si>
    <t>MSFPLDPLDPVGALYSSQQPAQQQGQGEGYALPQQGYYAQQPPPQQPQQMIPPIHHGHSHPHPHSHAHSPYALPPLNQYAPPLHQQQQQQPHAPPQHRLAYTPQLPHPPQRPASASEAFVAGGSTSSRGTTPAMGLTTNAPLARSAAGSVGPQTPASGHAGLPQPQQAQAQQSPSTQGQGGQQQGHLLPKARSAMACSLCRKQKMKCEGPDKAPCRRCRAAGVDCVFEAPPAAPPRPRGTGVTEAWVESRFSQFEQRLSSLEQETSSSRALVPSNGSSAPSSSSISPQIVTDHDRRIATLEAQLYALQLTVQRQQLAASQPAPQQGMYGAPPQQQQAFPTFPGPANGGGAYAGGLKHEASDGDLHRGKRWKGDLQGTIAEPGTEEKDFIARGLVSEEEAQMCFESYHLTFAPQGLSNSPSDVPHLSFDETRRRSPFFLCVVVSIGARALSRFDTFHATYREAMRLARLCFIPTAFFGESNPHVHTIPPGADIAPSSTNAEDFLFPTFSNTAKTSPVSANGAPDPNSMLEPRLSTLSLKALFLLGLYHSLPELLAHSWMAGWRYLWPSAVLDFEQLSEDEKRGPVGRRLINVSRVGFIGWLWVSHYTYVRGQAGYITTGMDVMRHRLDVLAGSVYAEQPTDSVIRTNMEGNFILLKVYGKLCPAARLSYPTVEEVFEVVKDAMRDLDEWNKRNSAHMQEITSWGDSPDLKSIVPFHHTRQWLLMYIFRDFAADKLDLSDPQTREFARMAVESALVILRWGVESRVWMPFSVIGGYVHNVNVPCALFVLSTCTSLYPFDTDYSLLRPLLHRLNKQCDATIYGPAATPREIARAKKTKLDVQELDRWAFERGGEDDWAASGGGGGGGGAASSSSASAHGSATGEESAGLFGHEVTASLESLRMELNLWAKPLRAFEEDD</t>
  </si>
  <si>
    <t>A0A2T0AE02</t>
  </si>
  <si>
    <t>MDEQSAAGSADRDRTQNEACTACRAVKRRCMNEGKGSVCTRCQKMGLSCEYHQLKRGRKPGTQVGSRKRHAAPGETGDLDSQEAAQPFASTSSQSADSPASGTERRDWLADLLTAQQANGNGSTQSAHPQGFDNGRAAAAGPSSAQTPAQAVPAIGGFSLEKLYEERQSVDGDRNDPRQQSLADAFAPRCARRRTQQPEPVFEDAVKAGIVPEEQVPGLFSFYFMHLNPMTSLLDPELHTAAFCRSRSAILFTAILTVSAKVCLPVLHGPALKHAKALLGQAFEAGTNNLELVQALATLVFWQDPTDDSGARKLAYAVRCAFELGIHKRGPRPLPQGEVERRHFLNPERTWIYLTIADHRFSTQRGLPKMISNDFRGDAIPWLLEHDSAHFCPHEVGLAPLLELGRLLDIFAVLISPEDGSPSVELMRSLERNVEAWRGKWCLEHTSPATLPLQPAQKSLVRFYAQVLHFQILEVNLYLAIKQSGSTDPIAFDPRLTPPLVFAGCVTSAIKVLDIMERELRYMVYSFDSMWVGAASSAIWLTQNLSGMEPHQRRAALASINRLQAACSDLSSNQESMSAYTSRLLQHLLSKVRPDATAGPTQGSSETRQAADPQPATMPPPPFVTASLNAATWSTEPNSFGSGHSASHGVGVFTTGGIGSSSGLATRSASPQAWFGLPPAPQETADGQQVDPSLDIFGANFLTTMMPPSQSWDAPFPADDGVLWESLFPLYHGDP</t>
  </si>
  <si>
    <t>A0A0K3CBU4</t>
  </si>
  <si>
    <t>MDHHHSPPVFPGYHPPISNVAPNPAIMPPPPSTQAHQAQMHPLAAYQQQQHYGLRTLLNNTSAPGYPLSLATPIQSGSTQTSPDTVSSISPKVETPSIGVQDLPPSSQSASPASPPTASTSAAGSSKASKQPFIPPPPPPPLSDPVALLRRSREGISQLMHQGNIDARPSRQAPPSAPRSGACSNCRVGKSKCNQEEPRCGRCAQLGLECSYPLFNKRGRKRIMTPNQHMLENCHRDIEAALAILAERQPGPSALFGTSPSVTPTDVKPSISGLLSPPLQALKSLSSSSSAAASNEGTDDDDPTSRELKSVIESPLAVLAHISSLKVSESTEEESGKRFLPKRSGENESGAAAEGYFATGLYQLRSDADPAYDPVNVGILSARDFERVVEFYFTSLRPFVFHLSPSLHTPRFIRDTSPFLATSLAYIVSSFIPDLHHVVTPLHDHALELSKRVWAEGLKSLEIVQAYLLLIHWTAIENDWGDDRRWGWLGQALRIATEIKLHKKINTITYDFYRSVTPLGEGAFAALSDTRAWSWKLLFVAEIALCVSTGRLGSVSGLSVSTPGAPLPKDMRPEDPDYNVAALVSLNRIYAKAITHSNSLQDSEEGHDSRLRPEFQKAWQRDLTEWMGRWRHINPFVRLIAQHNTTILTSISLRFKGPVTPVLEECRQSAFETVKMALNWPDQSLVYASNLMVVNIAYAATLLLRLAAAKPGPIDHETKMVCAATADVLLRAGAVRPTVRTLATLHGTRIRTLLQADLPKPSRPSSRSGCGSFFSNPNSPGSSTPANTQTAMTGLTGSNSPFMSVAAAEVPTHALLEAQEQGLLFPSAPSLFNLPPSDSHALWDLFHEPGPVNATAGGSTPSREDATGLGENSGMVDGTNDGASGSGAKPDGWMYKSALDQDWLSSEPGAWAW</t>
  </si>
  <si>
    <t>A0A2T0AG97</t>
  </si>
  <si>
    <t>MPKVVVVPTKGKTEIRDVPIPEPGPEEVVVKTRAIALNPTDWKHRDFLAPDNSWLGCDFAGTVEKLGSGVSNLKQGDRVAAFVHGGQWEGEGSFAEYVKAQATLVWKVPENVSDEEAAAAGGIGPWTAIQALYMRLKLNLPSNPTKNAEPVLIWGGSTSVGLYALQLLKLSGYTPIAVCSEKNFDLVKKFGAAAAYSYSDPDVSSKIAKDYPSLQYGLDTIAEGKTTVSCVKAVAAAKGEGHIMTLLTNKDEELQQYKDKVPAEMNLVYTVLGVEFDWPGVTFPAMPEDKRQMEEWCANILPDLFASGKLKANPIRSFDGGLDNITEGLEYLKAGKNSGQKVTYKI</t>
  </si>
  <si>
    <t>A0A0K3CAJ3</t>
  </si>
  <si>
    <t>MVQNAAAWILAAKAQLEVKEAPVGKVEAGHLLVKVHAVSIQPVDWKIQDHDFFVKKYPFILGTDVAGEVEDVGEGVENVKKGDRVLAHCKSLATGNPEHSAFQKFAVVDALLTSEIPSSVSFEQATVLPLALSTAATGLYQSIHLNLPHPKPDSPNPEGKGKVVLVYGGSSSVGTAAIQLAVASGLSVVTTCSPANFELVKSLGAVAAVDYKSSSVIDDLVNAIEKAGSEFAGVYDAISEKGSFEICGEVAMKVFGGKGKHYIAATLQPPEKLPGDVKSAWVFALDIVFKDSASIARAVYHDFVPHALERGSLQCKPDPLVAGEGLKDVQKGLDVQKKGVSAKKVVVTGIQA</t>
  </si>
  <si>
    <t>A0A0K3CEK0</t>
  </si>
  <si>
    <t>MKAVYVSKEGRELQDRPIPSPDQHEVLIRNVAVSSNPKDWKIPFYMAPYAAVEGNDVAGYVEKVGEGVPKFKVGDKVAAFTKMRTDDKYGAYAEYSVSPSNTAFHLGPNTSFEDAAALPLAYSTAAIGLFKRLGLSEPDQPGQRDGALLVWGGATTVGVYAIQLAKKAGYHVVAIAGSSQDVPKSYGADEVLDYRNKSTSSLAFEIRQSYGGKGVKYIYDAVSEGTLEVVAEALKDVEGAKYTYVLTYTEEQLKTLPSNVHPERTLCATAYGEDSDFAEKWFDWVGKAIEAGGFRAQKVTVVPGGLEGVKEGLRRLQQGEVRGEKLVYRIKETPRLA</t>
  </si>
  <si>
    <t>A0A0K3CEY4</t>
  </si>
  <si>
    <t>MTSSSLPEQMKGLTLHKTAGDDWKPGPKTWHPIKVEELAVPTPKEDQILVQVLAAGFNHRDVFQRQSLYPGTIFHTDAVPSILGADAVGIVTSPSHPLSGKRVLVAPAVNWLSSPLGPDVPGKQFGILGSVKQSDGRGAYAEYVAVGKDDVIECPEHLTNEQAATVPLGCLTAYRAIFTKANVKKGDNVLITGIGGGVAIQALQFCVAAGANVWVTSSSPDKVKRAQELGAKGGVNYKEDDWPKQLQKHLPSSRPYLDAVIDSGGGPIAAQTARLLKDGGIIACYGQTSGKPIDVSMAVILKNIELRGSTMGSREEFFAAVKMVAELKIQPVVDSVLNGLEQAEEGFQLLKRGGQFGKVVINIAKDEPSKL</t>
  </si>
  <si>
    <t>A0A0K3CPT9</t>
  </si>
  <si>
    <t>MVQNASLVYAEPPTGAPVPGETLIRRVDEIDIDNVPLEGGILVQNKALSLDPYMRGRMRDPKLKSYNEPFELNKPLTTLAIGLVLRSDEPTIQPGSIYKGRFDASEYALIPGKLVKLLGRVVENKEGLPWTTLLGACGMPGATAWVGLYDIGKPKKGETIFVSAASGAVGQIVGQLAKRDGLFVVGSAGSDEKVAFLKEIGFDVAFNYKTDSTQEILEQHPPDIYWDNVGGETLDTVLATIKPKGRIIACGSISQYNKPRDQHYGLTQTFQVVTKSLKWEGFIVSNHDTTEFDRVMPGLVKSGEIKIKEHITKGIDQGEAFVDMLEGRNFGKAVISLSDD</t>
  </si>
  <si>
    <t>A0A2T0ACU9</t>
  </si>
  <si>
    <t>MKAYVIEKYIKPEELPSRLVEWEEPKAGEDEVLVDVHYAGLNFFDILQVQGKYQNKPPFPWIAGVEFSGVISANSPIPEGCDFIPGKTRVFGAGQGSYAEKVKIDWRTLLEVPSTMGMDEAAGLYITFPTSYAALVTRANTQEGDWVLVHAAAGGVGLAAVQIAKALGAKVIATAGSSAKLDVAKQFGADYGIDYTKEGWQKEVMKITEGHGVDVVYDPVGMIVPSLKCIAWNGRLVVVGFAAGSIEKIPANLLLLKNCSAMGVFWGAYVKNEPNVVPEVWGALLDMFEKKQIRGTVFEKLYDGLAAVPEGLRALGSRETWGKAVVKVQGGREGKL</t>
  </si>
  <si>
    <t>A0A2T0AD63</t>
  </si>
  <si>
    <t>MSLEPTATASSSSSTASPYASSSSSASTPVSSPATTPSLSSCADDCAPFAPISSLLASFNPYPPSPALIEAAMAPLPSTLPSSYSRITLRERPKAAIDPKLDGSGTFQLERGVKMFSQDEVKPGEAVIKVEWVSIDPAMRGWLNPTRSYVPPVAIGAPMRALAVGRVVLVPKTERTVEGGNDKSAPFMEPLKVGDWVTGVAGWAEYAKLPAKDLQKIQIDKDISPTYYLGALGMTGQTAYWGIHDVGKIKPGETVVVSGAAGAVGSIACQLAKIHGCKVVAIAGGKDKCRWLKEDLGIETVLDYKDADFKKKFREIGYLDVYFDNVGGDILDMCLTRLNKGARIALCGAISAYNDPNPKGLQAYLNLISQRAKIEGFIVFDYADRYHIAAEEMARYIRDGRLKLRETHANGLEECVDALVGLFAGKNQGKMLVKIADDGAKL</t>
  </si>
  <si>
    <t>A0A2T0AGB3</t>
  </si>
  <si>
    <t>MDIDPSPSSPNSGIDIPKAAGDFKLVVEDSLEFAPEIQIAKWQSESTGLKVVWASNESPLVQGYASIVSEIFDDSGRPHTLEHLIFLGSEKYPYKGILDTIANRSFAAGTNAWTATTDTTYTVATAGEEGFLSILPVYFDHILYPTITDAGFVTEVYHINGKGEDGGVVFSEMSGRENGSSDLMHLRQQRALFTKENALRSETGGLMEALRRLKVEEIRDFHAQRYVPQNITLIVTGRSLNPTNLLNTLTEKVLPSIVAHGQAKGRKPAGWVRPFVESTTASNPPKLTEDRTEMVEFPEKTEDVGELMLSWIGVPHDDFLNDLALEVIGLYLTDSAVSPLSKEFIEVDEPSCTDVTFYASSENPSIITSYLSSVPVAELETLPGRFRKALASAVDEIDMDRMKTVLERQKLQVLESMETDASDTITNVVVSDGIWGRADGSDLKSSLKVNTLYKVLDGWSAKQWGEVLKKFMVDAPALTIIGKPSAALADKIKADAKAIIEANKAKFGEKGLAELQKKIEEAQAENDKPVPPEIIRQFPVPDVNGIEWIKVESARSGGVASAADKPKNRVQEHIDADGAQLPLFVQYDHINSAFIQIGIVLFPQNVPGFDPAELRALLPVYLDSFFTLPVTRADGTKLDFEEVVKQLDAETLSYSININSPLQEAVTLRLKVSKDKYTTAIAWLSDLLYNSSFSAERLKISATKALQGIPSEKRDGSEVSYAAYRKMISEEVSTNVALNLLNREQFLPAFLERLKAEPEAVVKQFEAFRQGLTDPRAIRVQVKGDILSLPKPSSAWLEQFKPIQPFPEQLAPVKLSKEVMGPLGRQPAKKVVLFGVSSIESCFAYHVAKGPDSWTHPDQPALTVARAVLNAMESFLWKFIRGAGLAYGASISQDLESGLIYYRVYKSPDSHAAFVAARNLIEQLVSGKLEIDDLTIESAKSSLAYNTASKESTINAAANASFTNMLLGLPPNYGRIALAATKDITAEDILRVIKKWIAPIFAADSSIASIASGLAKMDELAANFEKLGYEVERRTFEDTGDESGSESGSYTGSESGSEDESE</t>
  </si>
  <si>
    <t>A0A0K3C4G0</t>
  </si>
  <si>
    <t>MSSATAADQSQENQWKPIGAAAEETVGAGDVPVEVVESLCMQCHEQGETRMLLTVIPYFREVIVVSFRCEHCGYQNNEIQSAGEIQPLGAIYTVKCTSRDDLNRQLVKSESCTISIPDYQLTIPAGRGQLTTVEGVIADTIRDLEHDQPLRKIQHPDVYAKIEELVQKLRVIVPDQDAEAEEGAEASSSGPVAAPSSAADSSAPMPTFTLKLDDPSGNSFVETRGGLADPKWSKREYERDAAQDEALGLKHDEQQDKSTSHYPEEVLSFPGVCSLCGSELETLMKKVDIPHFKDIILMSTNCHDCGYRDTEVKSGGAIAEKGRRITLKVEDSDDLSRDILKSETAGLVIPEIDLELNPGTLGGRFTTLEGLLQQVYEELDEKVFARGDSSESGVTDEMQKFLGNLKKAMAVEMPFTVILDDPLSNSYIQNTWAPDVDPNLTEEDYERTFDQNDELGLNDIQTENYGHVEVPEEEAKEGEAEKEKVVVQA</t>
  </si>
  <si>
    <t>A0A0K3CPT8</t>
  </si>
  <si>
    <t>MPVLAQSASSSTSDSRPKPSTSTARRLPSASPAGPADPPPPAADAANPAPSYLASFGNYIAPFLRRRTSSSSYMPSPPPAADQPAAGPSTASTSANAAASTSHAGASTSTAANGAPAPARAASGLRAVGTPMSDHDVIDLTTSSPPRRHRHLVPAVRASGLAFPGVPGPSNAGASTSAAGAAAGPSNALRPLRCARRSVVYVSDGDDTDDTDYRPRNQPQRTAADTDDDSDIEIVSERAAHPLPRIHSPPPYIVPPNATATTSVAGRGRNPQLRRSTRVAQPANHADADDADASAARRLAAEYAAEGGVAGDYLAAQARAMDQARAGPAAGLAGRGFGGIFSPGLGGPGGAARHDPFAGVMNREGLLALLGGGLGGFWNGGHFIGAAGLYGQPAPQINGGWGGAAKVRAASKKYGVRMSHPRPVEKGFSRDIIEPRDPDTAEPPAKRVKGKGKAKAPPEEMQPVCASCLDPLLLGGEGDKKVFALRCGHVVCARCLGEAKARCQEIREREKGGWVMDVDEDGGGGKGKGKAREPLLLSDDDDDDLYGDAHDADFYFSDEMPPARSSKSSAKRSSKRDKGKGKATAAASSSKLKGKGKSRADETGIEELWTTCPVSTCDGNGTDLLATEGWSRPYELFA</t>
  </si>
  <si>
    <t>A0A2S9ZZZ1</t>
  </si>
  <si>
    <t>MSLKRPLPASTPPPALPPALPLAPPAERVYPLAGPSKKPKKGEPGYGEPQEKRLRLFKKSCPLATQERADRVFLQRFFCVERNRTGEISEECKVLGSTGNCYTVKIQHEPTCDCPDGAKGNKCKHQLFVLLKILQVPQSSNLWYQAALLTPELRAIFANARPAPRTQLEERIANVYKVATGKVKAEELGEGAVGGVRKRVPQEGDSCPICYEDFEPNSETGLVFCLSPSGCGNALHAECFRNWAMTSKPTTCPLCREEWKGPDPAANAGAGPSFSREGYQNFAAQAGLSATRDTSTYYNGPRRRADGGWGRYDSDYYDGAPDADYGHNSYKRWRRW</t>
  </si>
  <si>
    <t>A0A0K3CIK8</t>
  </si>
  <si>
    <t>MKYGKQYLDTLEHVPEEWRQQAIEYRKLKKVINRVANELKDLGLTSEVLKELLNQQSPQKKKDAEPVHQKATEEKGSTLRWADEPGTSAAKDEDAKEEADASIQEVIDEAEGVVETEEELPEAGRVPLDAKGKGKAKATRKRRVRATYELGGTAANPEPRIHLVFSSCSSSSYSESESSDPVRNDSGDDDDSSPANFLFKRHARKRSRSMNSNKTPKAQIVELPSSEGEGPETDPDGTGDFPEAAHSEAARLAQADTAPTTPEDSGSARAEGDETPQTESTGSVADGVNTDDDVEFEGAGPQANGLLRRMYGFGKRWSEDEESPAIYELDENGERVPQTPPSEEEEDAADGSRPLRRQLSQETIKSSLAGMSLRDGPLGKVEKGEQDRKKADRAEKVKRKVEEADQADDEGDTQPAKPANGTTHRRKHRPRQHRREVYIPLNSDTEFLTLLASALNSLATLQHAQKRQFTEAVQILAREVSSVSSPSRPKTDLYIWREIFSLWVEAAIFESSRERDRGERSIEEVEKRLEWFVDQVAKRKLAKRMRNKESRVALEKFVALNVELLDLKKFQVANEEAARKILKKHDKRTALTASLGFPKFIADGDASKLISTELIHSGDDGKARPVLTLPGFPSLPHILLSTFTSTLLPIIPQLEDYECSICGDVAFKPIRLACGHKFCVRCLVKMQKRGQDNCPQCRKAVVLRANATNLDQELQQFLLRWFPHEVKEKERSNHKESAREELEEMGLKEHKCRMM</t>
  </si>
  <si>
    <t>A0A0K3CHL8</t>
  </si>
  <si>
    <t>MGNNQSSSSGSSGGGSGSGSGGGSSRAHPVAAAQSALRNRASTATSATSMTDGGWPEPQSLLYARLEYHRPTVHKLIAERKLAPFYLGLQDFEEDWDAGRIVAALDEAEQQATRNLKDAHAAAIETANEAEAAQLSAPSGTRKHKESVTAYNAAVLHRERLAEVLKIREKKGGGALQTTNKTDQAKLYVSKALECPICFLYYPPNMVHTRCCDQPICTECFVQIKRADPTPTHLESEPAACPFCMEPNFGVVYEKPVVRPPVQPTPTAGSGSSSSDVVPGRAGGERKPRRKSFAHTEKEVVTTDMVHPDWESKVEAMKAAVARRANRRIVFRQVGDRLIPVGITSSRTGDGSNPTMATTTLPPNFLSQIAAALDASNESGGSGSGGRSRRGSRSLRRRGGGQSDEVVALLESLGLGGGPDLEEMMVQEAMRLSQLEEEERQKKAREEEAKKAAAGQAGAEAEASTSSVPQTPRTTERLLNEAAGEDIHSSHASTSTTPSTSTSTSVSQGTPPVLAPIPHVDLDLPTTPSALASSDPVASSSVAPELPPVSSTVSRTSEASSTIPLTPTQGYQPLEDESDADATDPAAPKHGSEQQHLERNGGVGPLVDV</t>
  </si>
  <si>
    <t>A0A2S9ZXD7</t>
  </si>
  <si>
    <t>MDAFDPSLNAYTATGQPGYTHPHPQQHQGIQLGGQPQQDHNGTLQFEEDLKDIPQALANYGGAAPAAPPAAQPGQMPHFPSVLQQPPPAVQGGPVAGIPVNPAPQNMQAPLTPQYGPDGNPLPPKRPRGRPRKVPGTESRGPATPASGADSPSGRGRPKARGRGRGRGRGGRGGGRGGKRMRASSDEDDFTGDTTESDADGEDDEQKSVDLNEEVDDDFGTGKMAPTTKFGRKVSKPKTFVPTNKPTIQRKKRAPMVNLDANLMCQVCNQGHSPPENRLVICEACNRGWHQLCSVPTIEHSVVDSTLPWFCNSCDAKVSATKTPIDVSAGEGWTTGRGEEKGEGREAERENEYDEGIKKEWLETMPLHQLVGYVLSVEKKFAPLVDASSTSLPIWPANLPATVAEAKLQLLREAAEREAALERQAEELAAAQGLIPMQTPSAAGSEAGTPLTFDGALPGDTPARTAASRRAEAEAGPSTSGAASTSFAGAGPSTSQGLHTMGAQQPQASFAPPQPHQPASSVPLYLRQPFNAQPALSGTGGPSGSSVSPSGSPQPPFDIPVSASTSSAAAQANRYAPYAPAGSASPLPVPQQHAGFYGAGGGFGGAANGGYGSANAFAQGAGAPGGYEAMARSASGGGAPQ</t>
  </si>
  <si>
    <t>A0A0K3CKU7</t>
  </si>
  <si>
    <t>MSTTLSDQEIAAGLRKLRTDFRTAAIAHFSVLFLHHLGGTFNTSDFELDLLSVKPDAQIPALLGKILNTLANDRNTNSTNWLSALRRSYNRRVGREDNPFYSWHRVPGSVVEAERAIERAREEAEYDAYMAAKAGGASGSGEGVPKDVKKEENEQVERSIFADAEDKLRQAEKALYRKAGKKKAGTPFTVGESDDVIAARIKEEDKAAKEDGSLVREAGAADVNVSGKTAEAGVPVTEAALDDGFNAEMADVIAQDAAEGAFQEQQAEAKKEEDADEDEEEWYEEQRAVEWKDLSLETKLDAIYNVCEWHMVDPAQQFRKYLQWDGEAAWRLDPIGTDSEGNKYFHTADDRLWIQRDPPAADPSNPSDQPVRKPRTLLGLRAGPRDKSKKGTVTGVVRFKLKKNAETGAFEQVAEDEEAGPSSGVKGEEGDEDVKMGTSGPASDAVKGEDDEGSNLGSPALSSSKKLADEPVVEQEMPSWEKQYWEERQRAENTPGFVEWEAVCTTLDDWRAFPERFAKSTHPDEIKLRELVALELIPAVEQGIEDEKQRREEERLAEEAKSAELAAQLSKRSSSRVPGVDEDGNPISDRPTRAARQQVRSYADDGLSEFVPAESGTPKAESREDRLRKREEERKRLEEEQERKLMEELREQERQEAMEKNGGVLPYELMNDDERAEYERQQEKERKRLEAEEKKRQKDEAKRARARERRAERKAERDAEAAADAEAEAAVAPPPPAPVLPIPPADDAAVDESWYLDCEICGTAGWNYDDGLGLICCDSCEDWQHLPCHQQADALAGRIIPYEDEAFKWICGHCKGTRQRRPRPPKPAAGSPPQLVYPPHPLEPVTGQKRKASVSNGNKGAAAAQAAAKKPKATKSNGQSIPYGHGGHPLYHPSAYQHPQAVQSPTYSSASPTAPTPAPAPAPAAAQPAQNASMSYEELKAAIEANPSLMAQLPQEYQVHFSQLLGLPLPS</t>
  </si>
  <si>
    <t>A0A0K3CLF5</t>
  </si>
  <si>
    <t>MPRASSISSQPAEGAAGEPDTSNNPSGTPTPDLDDLDPLAQQELEAFGTDALDDSLPAPPKDHSVLQPGAAVGQDGGAGTKRSLGAAEPLARAKRPKNVKFSPAKTGKQLARRAAAPGSTQGDVQLPNNDFCDSCGGKGHFLCCEGGCLRSFHFSCLEPPLEIDEVPDESWFCKACRAAAHPPPKPRAGFFTDLIYEVETKNPKQFSLPNEIKNFLRNVATGTNGEFIDSVEHRPPSKITGRAIGQEDRDGYRLKDKNGRPIICYNCDEAASAVKRRRIISCDFCDQSWHLDCLDPPMTGMPPPTRKWMCPLHTDHIVPKRRQTKTTQTITVDQPYRSNNGDIIVMPSRDPAPREEIEEMTLNRVRYQIPERHVILDFWGRLTGQKVAPSPKKAGKAPRKRSAVSGYDSGDLSPLSDLTSSDDDSESEGDARRKKVSSASPNSLDNLALLAEVRYIDLLNQQSTTNGSPGKDKGKAVARDVPSPLPNSNQRRGPRPSAPVPASAASTSKRPTAAAPGGTPGGPSRSRGGSPSLSPAPKATELVVTSKEDLQALMRVRKLSKAKEGSDTDGWKAALFGFLDGEPILPKLDFLKADSTPWRRPWEQGGAGGPGQKKPGHAGSPSFSPLPSPAANAATQRDPLSTAAPIPTASAIAPVSTPPASAADAAPTFAAPATAAATPAEPENVDTPATPSESSLPFGLPASSDAMVMPAAPAPAGDAHVLPKQEEQQASFASSEVKAEAGGEAMEVDEASAPAEVKANGFAKEAA</t>
  </si>
  <si>
    <t>A0A2T0A881</t>
  </si>
  <si>
    <t>MSSPSTRSATRPQRKERQTRLQEHLRTVKGPGGGRSASPASTSAPKGRRASAKEEQEEREEEEQGKAGRPRRRAAKRVVMKEVESNSESEQEEEDAASEQEEAQEEEEEEEEKPRHGASRRTKKRPSPQQESDNELAPAIKATSSTPARPSTSARKSPSKQPPTSSAQASKRRREPSNLKLRNVEDMDAAEVKRRLEKEKSELMARLSQHGIVPQADVLDRALRSMSSSNEKLTVDGFLRSLSSLDANVSPIASQQRPPQPPALTVSVQAANAAANGKKVSFNTLESPSTPSSADRPAFLFPSPPQQAPATLLPSTQPASLLPLPPAFGDMPPKPAHPGAARAARLSAFASRSFSAPNIPTLNTLQTAVPSGLPIPPPLPSPSAASGLVATSVAGMGRVALSRRSMFGSIGPDVMQQSLSSPVEAVPPQGLLPAFSNSSSSALRQSRSSPIKPSSTASKVPSDASRLLKLQSWLDDDGETTEDEDDKRPGAAVAAEATFKAVAAKSAIASVPPPKGMKMVDVPASDDEEGGGRMRVGGKSVQVLRQSHKRQLEDHVDASSMSTRMSTRSAVKGKGRAVAECVCGKQAEGNPSAVQCAECDVAFHLSCLNVASARQLASPWVCNRCAIAGQTTAQGEAENVQTTPRMTTKRVRIGTNSTPHILSEPTFVASTPVSAPRSNNFSFAMDIALAPSPTASPVRRFTSAAAPTSPPPNKHLVIPVTPQFGEATIRAPGDYSPTSPQNSRVRANRTRMISNGAGGFLGSEWLHGWDGHAYEQGAHPAPAPQNALNGFVEENWPLPAWSDVTMTPSRALTNSTPATSTSSSAWDTPFAHSSAHPSSQSRRSSATFAHPSASIGHFRTPSQDLLAALDRDHHSPSAHHTFAQRLFGSAGPTADSHHYAHDPAAAPFSSPTTRPISPLNPRRHLQHGYAQHRRQPSFGDGLGRPFFPPHSPPAAHSFVPGLAHERMALSASMKVSHSAPGGRVAPGGFMASPGGYGGDGFDDLLL</t>
  </si>
  <si>
    <t>A0A2T0A6J8</t>
  </si>
  <si>
    <t>MPKCAVCQAESTQRCARCQNTYYCGAEHQKQHWPSHKPSCKAPAATSTPSGAKATAGRAEPRGKDERGGFKLNVHPVLGSPADLLSQLEPFAASIPKQQVYERLIDAYRLWIDDCYVWRGENIGLYAQEDPYPEFVKFVKKARKHLPSWFKDEDEKAVLAMCRSHDWADINFAVEKQDINEHYGSTMMAMGLRMWTEKVTGKKL</t>
  </si>
  <si>
    <t>A0A0K3CS07</t>
  </si>
  <si>
    <t>MSTLDQPACTSCGKLASSLEAGKTMLVCSRCQSQAQRLVHYCSRDCQVSHFKLHKPTCGIKLATNPDFPSIADPDAPFQPPQALLYHLAALSTLPPSASPNTPPPSFLYFPSNPLSDAASSSSKPPVMPIPISLPPPARNLFNCLSWVAFKTANPLAVVLMYSLLLTEIEALGGVEDRLVEQLSEEYRLDGKQEIGGEKRKSLRQMLDDEDEPKAEDLMVAIGGEKNQGILVEWQMYEAERMRSSK</t>
  </si>
  <si>
    <t>A0A2T0A363</t>
  </si>
  <si>
    <t>MADTTYNTCCMCGKETKTRCPRCAAEGIDVFFCSTDHQKLAWSTHKLVCGSKSNPFTLPPLTDEEADLVWTHRRFASEQITMITMGALPATPLKLLEARCAVKEDGMRDVLSALSRDGSASQDIEAQRFELLCALRVYIFCQHGELLQQRRLAMGDAYIRPQETTTPIQSLSMKLIAPEWQAVSEVERKKRWFSELSHRLLAYAVYARVNEGMLSAQQVRDILALLAALRRYIRSEKGIPLNMRGRMGLISDTERWIMRMQANMEARLDELS</t>
  </si>
  <si>
    <t>A0A2T0AH24</t>
  </si>
  <si>
    <t>MTVDRLKNAIRSINNTLFTNLRVTGKKNDLYQSLLDVVVSEYSRPDKTRFYTCKRLISEAKSSTAPYSSPTTGGGGGSRGTWVYTGDGASGSGLGANGYAVGHDYGAGSAGSSPGYGASGSGYGGAYGAGVSNRLPPPKFGAGSGGAGASGSGSWQNQRLEEIPIKFRPSPFYRIDKALSTVVTLTKAPQGDRKVGTCSFTFTEAQRALLAKAKESPSNPQYQVRLYCTSDVNWNLHRPTANQFPAPIEFPGTCEIKLNGVTVPANTKGIKKQPGTAPPVNLSSGKGATVLTTAGSTNRVEVIYINTEKLYFLVCYLVEYTPVESVVGKVKSGKTKSKEEVIKSIVDLNSDEDVEASSFRLDLKDPLSFLRIAIPIRSAHCSHIACFDASIWFEMNEQTPQWQCPICNKTLKVDDIVVDGYFEDILKICPSSVESVTVEPDGTWRSDDNKHGTAKPRTAPASAAGSGRNTPVTAPDPGKLNSLNGLNANGKGKARASSAMASEALTLDSDTDEDDERPAKRSRVSGTAPMTASGTGTPGSSASANGLASRANEVLDLTLDSDDDNPPPQAAARGPVRPSLGMARTGSSEKKTVAEVQADIDQMNERMKRDYGENWRDQFGY</t>
  </si>
  <si>
    <t>A0A2S9ZXU5</t>
  </si>
  <si>
    <t>MLDLPRRLTAFPTPAAQRAANPSAVIADSEYVARRVKRHLNDLERTNYTEPTTGPSAYGEADDESKGPTALGKDDDGKKRKRSMAVRSLLMYRKNLAALLDESNLSEAPPNQPNYLTAAAPPSRHPPLAICSVCGYTGKYSCLRCGLKYCDIGCRTTHDESRCERR</t>
  </si>
  <si>
    <t>A0A2T0A409</t>
  </si>
  <si>
    <t>MECHNCGTRTTPLWRRDGEGRVTCNACGLYYKLHGGQHRPVNLKKPTIKRRKRVPAAPAAQNRAAMMEAHARATGQADGSPPPSGGSDAEQSVGDSSTPAPPAKRRKTTTKKAAAVAAATSSPAVLAEREREAAAAAAAASTSTTQQQGSPRNTLSELAAIAAHTANVANVANAANVAPKPQPQPHAHAAAAAPAPAATPAAHSHHHHHHHAVPHQHTQHTPHAHHAHPPHRHYTTPSVLLPPPPPTAASFVLPALPADAPLSSLSLRDLANLRASLREELDHAREQIARLDGFVRRGEGMVESLDRFLRNAAPAPTPAPAAQPQAPAPAATEEDDFEARMRGLPVQAAIKLPLRRPAEHAQAQQQTELVKREGTEEPTQAQAQGAVEGEKGAEKVAEPMEIEAASIAPTGESVAATA</t>
  </si>
  <si>
    <t>A0A0K3CI80</t>
  </si>
  <si>
    <t>MAFAQPFPMNRRGCFVCGKPGHIAAACTSTERLCFNCGEPGHESNACPNPKVSDNKQCYSCGGMGHLAADCPSIRVAATLSAAGPKCYNCQQFGHIARSCPNATVEAGADGVAPVAPVPVAARPLGARVGGFAPRGGFRGGFMGARGGFMGAQAGGRGRCYGCGGFGHVVATCPTAAAFGAPRGPKTCYKCQQEGHIARDCPLNAVPAETATIA</t>
  </si>
  <si>
    <t>A0A2S9ZYG0</t>
  </si>
  <si>
    <t>MHNNYLGIRAQRGGGSGGGPGRGGGTGQKYGKTPQATPSTRCQKCGQLGHWSFECTGQREYKVRPTRTQILKNPKLRKELEEAAPVRTEEIPKEGTAAAILAANEAKRQAKLKAQREEEERGRSKQSRRDRSESVSSSGSSGSYSSSYSGSSRSDSRSRSRSRSRSRSRSRSRGRKSRSRSDSRSRSPSSRSRSRSPRRSRGRHLSRSPSASRSPSPSRSRSRSPARRRAASRSVSRSRSPGPSKRRGRSPSYSRSPSPKRSRRDSRSRSRSLSRSVSGSRSPSPKRARRQGTE</t>
  </si>
  <si>
    <t>A0A2S9ZWX5</t>
  </si>
  <si>
    <t>MSFDRKNKRAAQQALREAQAGADGSAGLLGVGQGHAIPGSLGMDGAYGAYPSAGGASSSGTSQGDVDAIFGSPDSVGHRTPASSPGLQHRTLPGQVPHSPLSFATIAQGPTATFIAPASSGLSHQFGSSTSNPRATVAAQAMLSEQARRLSSTSESLSPPRFQHNSRARLGVNSGAGAVELPSSPPLAVPGASNAASGTTSIFGTSPFSGSRGLFIPSSYDSNEDAFPRSPPSKPRVMPDLQRTASGSGWNEAVEDDDDDGEDYDEGFLPSSLNDLLTPEEMRRRTLRASGAMGSHGPSSLSSLSPAFDPFMNSKSVPADLFLASGKPSLAHGSGSSPHSIAMPQPTLGARSVSAMPAATWGSLSSSVEGHNPSAVSFEPPATASLLSQSRTREATIVPTSPVVASSASNATATPPAASSLLSSALNGSLGLAPPVAGAMYSASFSDAALLSPPSTDRASLLSAANAAALRYPQTGLSPSTNASLAAPGSSLPGGLAAGLSRLHLVPPAYTGETPPSSSPSTTYLSSSPSHAPAPGSALARRMSGTAQAFSPPQPSSSLVSSPLRDEIHLRMPAFSVVAGGGGSGNGTPEPLSAVTERAVPVVFGTITGPPGSMGMGGEGSVIGDDEDERHEEGDEVIQFDME</t>
  </si>
  <si>
    <t>A0A0K3CIN7</t>
  </si>
  <si>
    <t>MVAAPETQHSANTAAAPAAAVHTQQHAGEGVNKLGQGQVNGAEQGEQQGKQGQSEANGPTGANGAAADASTNLPPPDVARNIPCRYFPLGQCKYGEHCIFSHGIPGVSGSPGIPPSPSVASQIAPAQQGQPQPQAQPQQPQHQQMQHQQQQQQAQMMAMSMDQAAYAMQGMPMYYPEQGFEYGYPQPPFGSQPGYYYPPPFGGYPPAAAFQQPFPPQPYYGAPAVPSQPIMPAESPVAVPVPVASPPAASSTPDSQQAAPQASTSPAPAAETSVAPQPSTSAAPSPPVSTEAPQTYPTYSAYPLADGSAAFVPPPPPVAATSPQTSFGPDGVPLPRQAPSLHTFFQTSATVPPVPASAASPPAGASLVPAVAPIPLAAGMPVVTPNGFPKGLGRGPGGPRRGMPGAAAAAAAAAAAAGANGFGPGMGKRRSFPGPRPPCSFFEANRCRNGDECPFVHLLPDGTDARGLGRGMIGADGRTDHPEASGGMPPAWLANQKAVKTANHTARKQLENGAILNGGYSYRERMTGPVVAGPQGMQQQRRFEEERARHMQAMQAAQAQQPQAPAGQQQQPTEAGVEQAQTTAAPVAQQPHHPHPHPQHVHHHHQQQRHFGSGAHRAGSLPPGSAAPQLVAAINGLTRRIPPAHIQHQQHNVQHQAQLPQASAPAAQQQPSQQKSAQRVPSGDEFPALSPAAPLSPAAEKDGFVAASDSPSTEPAKVEEKPAAPVEAVKSPSSETDGFVMVSHDDAAEAPSSAAPAESAAPAPSPAPAAPPKLLGGWASAAARGASVVVPEKPKPTRSFSPMSKPASPASVDGGDKKASTDAAAPAKKDAKKDDDGFVKKEGKKRNGGAKGAKHGGAPAAQVAIKA</t>
  </si>
  <si>
    <t>A0A2S9ZY95</t>
  </si>
  <si>
    <t>MDEAGLGELRLDLPNEATSLVDSDDGKTRLAKALSSISASPASDATAAPTATPSTPAVLLSIFGWSLPSAQAQSTTPALSRSNSTSSLSSLRSLSSSPILHCSFCMRQVLAASYLPAPSTPNPKPFNPVKQHQPFCPFVDPYAGHSIPHTRSATPSSTRSAPSTRHAPPSTPQLKPGWQVRLEAILQRHAPAHSDTSGSPTSGQAEGAERGAEGMTAGLVGAGKVRPLLHAFPCSCRPN</t>
  </si>
  <si>
    <t>A0A2S9ZXH0</t>
  </si>
  <si>
    <t>MATGSFAASLAQLTGLDQETAQTQLLPHLDSLKSQAEIKNYLDSLLAPGPAAQSFTNTYISQRFPSAPSRPSSSSRQGWATPSSSRPSPTSSRAPSEDRQRSQNLERVLAAAPKGGKVYIKTKEEDLDGWGGVKSGNRSGGSSRAASQTRSAGGASGSAHAAPAPSPLHPAPPGALPPPATAPRHTQQLQQKGKGKAQEPELELSEEAAKELLRIERELRSFEPKKAGAKSRVCFCQARQHPLSTYIPLCPRCSLVLCSLNIPSAPCPSCSHGPLLSSALTASHIATLQSSRETLLTREKRRAQAEREQAERERAAIRFPELGMDVQRAPLPGMGPRSYAGHAGGGMSMSDRIDRAYEARHAAHTEHVSAGAAAGGKVLRLDGKTGKVKVQKKVAKPSTTRGGKTILTEETVAVVDPEDDDGLIAWIDEDDDGVRGERALRSLRAEEIARRTVPDDRPFFNVTLDEDERPLWTPPAEVDEGEAADEAGEAGTADTAAPGPASAAKPAVPGAAVVKDESKGKRRRGRGGKGKRKAEGAAAE</t>
  </si>
  <si>
    <t>A0A2T0ADZ4</t>
  </si>
  <si>
    <t>MSSEPVADQQDGITPVQNTTQEDERLERGEAETVTVPRKRAASPFSLSRQDSQRPFAFKRNSSSGFSAFMNYAAAASTSEVRTRPATPAESATRSTFDDAIRALAMPASTSGSTDDATASTSTAMDVPSTSAPFLPSANGTTADGRFDERPKGQGTLELERVLGLWAAKTPTTNS</t>
  </si>
  <si>
    <t>M7WTF3</t>
  </si>
  <si>
    <t>MDTFAYQPPNTHSPGRYANSPSAGPADPSSSSFAPRPGSSSGAHASGGFTATLPPLQEHASTDVSGANGSGAVGGTRPTLVEFEQLAGEDAFGGIGGDAGDGVNGQSGFAGAASGVGFRDPFGRPGSTGGQAQAGAGGGMFAAGLNGASSQSPSHAYFNPQTINPSVNTRNTRPMTAPSGHGYIGSHSYSAAPSNFYAPAQPTGPPGVFDSFHGAPPHTAVPPGPSSFQYQVDSNPHAAEFDSYRARGFSLPDVNGNTLGMGVDPLVQVNEGTSPPSSTPFFYTPPAVQTVRPMTTGGMFYPAVLDPHASAVMPAPLMGAPGSVLPPGVPFGPYSSDTSRPGSSSGAAITARRRSSGGTTAQAASGKQYNFVQQGGQVTKRPRRRYDEIERMYNCDYPGCTKAYGTLNHLNSHKTMQKHGPKSTPARSSRRFARHGESGRRPRQQPQLARKLPVLLNTEARVPFRTVPFRHSSPSLALRPTDLDPRRRRASIMSRWLRRTCRLEGRRPSCRTTLRLDRQLRRCPSLADSLSARSTRNSGCTEVRSRRLSAVRSTPSATAPTDPSPLPRTTSPPPSAPYRLITHLRPSQPPLINLPLSVPARPLPPRGT</t>
  </si>
  <si>
    <t>A0A0K3CLK0</t>
  </si>
  <si>
    <t>MASVSAAAVAGITTRSRSRSRSSSLSSLSASPSSSQKRRRRSPSISSSSSSLPEADSEEDELAPTSGRPRTRAEKYGFDPTQLTLARCEWGNCGMEFWELEPLVQHVNDVHAFPLDDPNHPANKRGAAASYICNWAGCARRGKSQGSKFALVAHLRSHTGEKPFTCPRAECDKSFTRTDALQKHMRVQHGDKIVAGRQPPGSRINVDEDGGGTGKGKGKGKKRKTRAGSEDSAFGAGGGDDDAAFYGGAGGVEGGEDGEEATTYGADELAAFAAHPHLSHEFVVYVLAKAKYAYLIGEHEGLAGELEALLARENELQMEKDELVKGILRKEIGPAEDPAGKHALEQFLSAYNHEPRAYPEDWGGSK</t>
  </si>
  <si>
    <t>A0A2S9ZXW6</t>
  </si>
  <si>
    <t>MDDIPVHHTHSAHSPAARVSPSRGAANAHRDSLGAGGPAGAHAGPDGDDGEGLLPHPFQVGLSAPPQAHTGQGERDGQDEGADAAAKAAEQSVEALLQDAIERSQRVGGAQDGAAQGQQGQGTTGGAGASGQEQAQVDHLELIRQASLGSGAGASGSTAATTATTTTNNALPNPPPVPTAGDAAPASSNASASRPAKGPGSRARWTPAEDARLIELVKIDPPLTWNEIGARMGRPPTGCGMRWYKFLRERVAEDDGEEAVGEKDRSGNASGQAQGQAEGQAQQQAQVSANPQAPSTSGANGLHSSGDMIVGGSSGQHDHAVFPPAAATGPSGSPRPVVPLAYVPADQLPPALPPAADLAGHPFPRDSSPTTKIHSNAGTHYLPATALVSHPPIPFKKNQILRGRRTKDPKILEEEMKAQQEAARRKAEEMRAQSAAAEGEDDEELDEEGKRKKKAAARPRGKGSAGGLGAKGGTSKGGNMVHTCPAENCTAAFKRSEHLRRHYKAVHRGEKPFPCTVADCGKAFSRKDNLQQHQAMVHFVKALYHYPDGTTSTDPPEPGQEGVTTTFEAVDISKTPRGAQKLSRIKGKQEERAKEAKKIADERERGDKEGSASASVEGGDGQAGPSTSNSHAKGGVPPYVRGLMDASGVEGAYSVASSMSPGPSNEREASTSNNGDARVVGNKRGRSAVDSDAGADADSDGAVDKRLRLGGIEHALGANDGFYATDPALQALAAQVQHHAHAAAAGGAAVDYDSAAAQQQQRDLLSALQRMSQQGTGGPDGAGDDHLELRPDFIVPGLEAFLNQHAAEAAQHGAGGGAA</t>
  </si>
  <si>
    <t>A0A2S9ZYI3</t>
  </si>
  <si>
    <t>MPAARGSASGQTFPCPDCDKTFSRKEYMARHYRSKHSKEKPFQCEFCDHAFSRSDLLRRHYKTCAEAKARRGETGAGASPPTRRNSAAAGSAASAAALAAPPEPPRTTYEMPYASSSASAAMPHPSNNPLLPTPPPSYYAHMQMPMPEHPIYGLPPATNMHSSFSIASGSGTAPSPENGPSPFSTFSNSSNLTLSSNSPQTPFTTDASLPPAPSYPHLGMMQPPPPHPSASSAVPSAPSAIPSTSSHPHSSTTTPTTPSTSAFKSGSLSHDTLAPGLSRTGSFTRDEVLASEVLRDLMRSPLGMSGGGTPPVSTAAAGGMAWHPTTSGQSQSGAAQSRAEGAGGASMGGDAHDWALSSVFGTTTATAGGAANGVLVSAPYAGPAVTPHNKLEETPAAQALAEYFNKGGVGGITALDLGFPTEPCLFPDWMFKAPTVHEDEKRFWMPEQKFCLGYLYPWHVPPLPVLSGYAKKATERLLPAMPIVHAPSVVLNEMEVHTAFALTVAGGAYERDGQSFSNEMLVEKRVFLVRGFQEKNKTWDQKFASLQSMLLYQLLGLFHRDEQQRLLSHSFHSALVYMLRALDLPTKVRETIVLLPGEDMQGEELEKAWRDWVKVETWRRCLRIDSSRVDLLALT</t>
  </si>
  <si>
    <t>A0A0K3CCX6</t>
  </si>
  <si>
    <t>MCKHILNAQASIRAPCCKKWFDCPECHAEVSDHSLAKTTEMSFMCKKCRKAFRKDMSKYEEADEYCPHCDNHYVIEAKTPNAMLGVESEDTRVDNRAIKDERMKHGGKVDTAELDEWLEQLEE</t>
  </si>
  <si>
    <t>A0A0K3C6X3</t>
  </si>
  <si>
    <t>MQAEPSASPVQIPHARSVSYNPDSSTQGATSRSPPAQALQAYSFPAPPRSASGDEHLQVRRETASASPALGEYAHPSSRYEANFSYAAPRHDDAEEQYRSSALSARQYHPAGMYGLDSRGLPEGYQQPRSLSNAGLPPLDEAQLARISSPSYAAALAAYDHDPRERTVSGESEQRGPPSFTFPDYASHPAQYPPNYLPPPPLAQFPQSYLTYRPYPTSSSAGHPLARGGAAYNAGSPPPTLEWAKPRGSSEESSSHATRAHTSSFASTSRYQSSSAHTDAAVYYQHAYGLMARSNSNQSGLSSYTESTESSHQSHSTSSEYEGHVNPAFVNAAGRANSDSGYVSSGTGEMEALHLDEQDKHEHEQDEYEDEQPKTRMRTRSAMVIVGPTRRTKQSRDATIRGPYSSSSQNTLRALAPGSSSSSTQAADSGSKARRRISSNIYHPTPQSMLAPGVVAPSAGALAAPKDKDPANFPGTNSASIPSNEDFARMPTKRSRGRRPPCTPDLDLDPEDLEDPEFKLTEAQMAYAGVTKTGKPKKIFVCKVPGCGKLFKRSEHLKRHVRSIHTNERPFQCRWPGCERRFTRHDNLWQHLRVHRDPGSSDAEFSAAIQRHFGENGRGEIVKQETREESLEIDYDGEMAEQPVSDEE</t>
  </si>
  <si>
    <t>A0A2T0A8D7</t>
  </si>
  <si>
    <t>MQDNPDPARPFLCVECGSRYTRQEHLDRHVTAKHRVAKDFVCPTCGKGFARKDILKRHEQGHAKQQAAAAEAAAKGDYYDKGYDSPASNAAKGKKKRVSSIGDAGADDGSGPVKIARVGRACCRCSKSKLRCDGQHPCERCRKAGVDCSFERPPKSGSRSGSVSMQIDDGFGLTPSMESDGDTTSPENTFGLALPTPPPPETWSRQAGSAASALSGMSPYHMPLRGPPQHPALPPTSFSFGPPPVNYYSGRPPDAFNYRPAPYHNAAAFPSLQLPHHGPSPLNPFASTTLPPPPAPASASSQWDNSAYGRQIGDVGSSGAGQLDFLDLISAGAGDQEIDWSILNTGFASQDPVINANSGPVPTGFTPRDGMSPGTGDIEGDIEVGSLLPPSLGGNASQPMSDLRNGGIPEEPSPASAAALVLAAAANGDDRSMNIKSEKDTSPERPAYGFRNNSLVESDNAAVSLLQLATHTPRVSPEPGASLQKTVLNSATRGGVEDPLRTSHPSHTPSDPWPLSYRPTEPIEDILPTSARGTGYGSRAASPPPHHPHRSLAHVPSVTESTRLRILYKVRELSASDPSLSERFVPRLELLELFTQLYFDKYHALFPIVHKPTWDPNTAPSFLTLAIASVGARYAWERVVGASMHAHALLECARRLAQIMGDLDNTLLRTVAWQQTILIVLQSGMMSGNKRDLERTQAFASMPITFARRQGWLKEPQVDEQAEELFPLDERWRRWRDREEIRRLGFGAVTFDCSGTALWNMDTASLYLDAANTPLPCHDALWDAPSSAAWSSLFRHSILPPASPTLSHAVHLACSFASLSGSASTTLSSISRDAFALSTVLSVLHSLGWERVHARAVEKTFLTPGSGADAGGKAGDGLKKEDGEERIDEVDAAQAALEAGIEFFQDRILLPPDLLARLDDPGAASGTMALMVHLTALTQRLPIRVLQPFARSATAPAQPATLAALRSWALAGHGSVARTTAYHAGQLIALCRPALSASVGGSSSNSSEGPLEPFALFYAALALVAFVREGGGGPPPSTEEAAPTATKASGSKSPSEGHELVLDTLRDRSDSVLAAWVHSGPLGSRQVPAAAVPSLRLLGGTGHTDASSSSTTGRLDSSRAAERILSCAAKRLQALKVWKVGDLLGSVLEQLAAVERLRLDEQERGDALGLALGALKEDQDIAAAAAAAALQHGDQLKALGGGSGGGTGAASSSVAASTPAGGDDDEDDELDDDDDDEEQNA</t>
  </si>
  <si>
    <t>A0A2S9ZZX9</t>
  </si>
  <si>
    <t>MISSAYNAWKQRLDEALTHASPATTQLLRASISLYATAQITFSIDIHELQIYAGAETALGLIVSPQVFHATEQRIRMWSGSREGRASTWHAVHFLRSCLQHWRQSTADLAGCLHHRWTVYIAFLTVFAFGRSTSGHPATPSSPYQDAAMRYLDTMCTASPDGLLAVSGKQNCLDLCLMSKTPPISSRTSSSRTRPPRPSNTLAPSHMIAHTSALNIPAPLSTSKIETLASRQRCSPSPLCPPLFLLPVRSAPLQL</t>
  </si>
  <si>
    <t>A0A0K3C855</t>
  </si>
  <si>
    <t>MGKKKSKTKRIADMAWCWYCDRNFEDQRVLLSHQKAKHFRCPQCPRRLNTAGGLAVHLDQVHKMGTDRIENALPGRDSFDIEIYGMEGVPSADLAAWKRRMAEELGLPNPDEMRPKKPRFPQVALTPAEARAQLAAHRALMGLDIPAPAAPPIANIPPPAPMAAPPAPNGMPFPPPPGFQPPPGIAPPPAGLPFPPPGFPLPLPPGMTLPPGIPPPPGLPLPPPGIPLPPGLAGKFPPPPIPGMPLPPGFPAPPPGFPLPPPGIAPPPNPPRGPAAERTQEVVREKVPSSAVTLKPGTVLVYGDQETSPEEKRARLAQYRVEDEPQMAAAPATAGGASATGPMSSEAVGNVASAATEGAPGSVVVGDAAAPSESKDASGPQPMDAEGGGGDPVTRGVATGSAVGSAATDGGAPGGGRKRARAADLMET</t>
  </si>
  <si>
    <t>M7XWE5</t>
  </si>
  <si>
    <t>MSSYGTRRSSAQMSPPSSTIPIPIGAGAPLAASAYSPAAYSYGPTLSSSAGKSKRPSSISKTRRLSTSNQLRAGASALSQSVPVGPLNNAGRARSTSLSTVPLPDDEFDEAGPDGQPLPPASGGKQRKEKGQTYECEKCAKVYRHSTCLTKHRWEHTAHWKEASKLMLSKHQQVQLLEGAAILAAASAGSSLPDEKSFWPAAVSPPSSGLLGDAEFGINIHALTKSFGSPRFAPSSLLSDAGDFDTSRSEIDDDENDDDDQSPPPRAGSGGLEDVDEDEQMMEDGMFDLDLGGSGELPSPHAQQQATVSSLAPPPPAFPPTSSAVYTPDSSSSRASSRPGIRSNDSGFGSLSRSGTLKAAPSPAQTAAAALAASTPNSLGMMLDPAGSGAVEMKNAAPQPVKGFFVPQR</t>
  </si>
  <si>
    <t>A0A2T0AIL4</t>
  </si>
  <si>
    <t>MLGTDEHKPVLASPSASFAFDIQPKQLMPQQQQSDGGLLTTEPLHGMPAQRVEAAGASSTSYEPWQQQQSHAHSAGGAAGRWYEGHAAQNGGPHSTEHTQQQQPYAPYTPTQHLPTAVPYPTSQPSALAAYTGWQNHGQHAPYQPYHLPPIDAPSSQPNGAQYEQPALSTYAQQPYPRNDSYAPYAQQHSYSGSHSATPSDTPPAHLSSNDAYRPPPFNLSLPSIAQSLPPAYGMGSYGQAPIDHSNPAMARYGPPQPHAATTDANAIPGPSTALSLSHQRSITPLAPSAPHLNAADAPNGVDDGFGGSSARQGQGQSSSTRKRKEPKDAATRKYQCTECDQKFARPSALATHIVRCKRRSGFCPGEDPPLETLTLIFSSTTLHFSSSSQTAHAHEGKTVHLRHVQSRVCGHVQPPEALSGQEPRTGAIARVVARQTDRLEQRRWRPAPTKVERLACDAQQRVAVCPARCAPSPRRRPRRRTPRHEPALTDRNIVVVAPPASIHLTTARNLCA</t>
  </si>
  <si>
    <t>A0A2T0AD60</t>
  </si>
  <si>
    <t>MGVFWRRTDTVPPPIGIDCNTTFEGTSYRSHTSCITEEEKYQKSVYKPPKGKKGKQQQQGQQQQGQQEQKKEEQPVASTSTAKPAAPAPEVNGNVKPEKKRAREEEKSEAKVEEKQSEEKDGATAEDEPAKKKKKKSKKSKDAAAPTDDSAAAAAAPEPATNGTSAPSLTSFLTDFVTPLLKADVNVSLASLRQKVVEAAKEKGVKESEKDVEAKLWEGLKVGGKKGKVRIEFA</t>
  </si>
  <si>
    <t>A0A0K3CC90</t>
  </si>
  <si>
    <t>MSSGKVGAYGANSKSDTNFRRTWDQKEYEEKAREKDKEAHEAALAAEEAAKKGKRPPRKKEDLPKATEFMKARDVPLNLDKNLNKTIVIDASAGSGQKQPGFYCDVCKRTCKDSARYLDHINGRSHLRRLGQTTKVVSSTLNDVRQKIAELRAKSAAAAQAKKYDFEQRIKDIKAAEAASKAEQREAKKRKKEEERLKAEEARTAGADEDMMAAMGFGSFGGGAKR</t>
  </si>
  <si>
    <t>A0A2T0AJG8</t>
  </si>
  <si>
    <t>MGRHGRNNTSRADFTYAERQMAQGGTKRALLGREAMKDIDACSLCLQHARDPRVCSEGHLYCQECILTSLLDQKKDIKRQQKLLERMRAESEAEMATARAAARERVLKEFETAQSSLGSKTTQGKVSATGADEEKVGPRGTKRTFELDEDEIDRLTKEATDEALNRTAREMADARRAKLPNFWLPSLTPTATPESIIDTKLQTLCHASRPPHPVSLKTLVTVKLTEDPEEKNRSGNPTVLCPSCRKTITNNVKVFGACALLHRLMLSLTVCAPTALKACGDVLCSTCVDTLCRTDKVCAHCTTPVDKKLPYIELKREGTGYAAGGGVQVEKFDVAFQA</t>
  </si>
  <si>
    <t>A0A2S9ZVR2</t>
  </si>
  <si>
    <t>MARGLQKIEAQQKAQAKKGAGGKSNLKARAAAFKIVCPACKLPLSDYKNFKEHFESKHPKLPLPTEESLAPPA</t>
  </si>
  <si>
    <t>A0A0K3CHR3</t>
  </si>
  <si>
    <t>MDQPVAIDQSSTHPYTCLSCQLAFPDAHSQRSHYQQELHRYNSRRRVAGLAPVSQELFDDKVKERTTQLGAVNEQEEQPKKLACKACNKTFASAATLDAHQKTKKHRDAVLKAAAKVKVSDLVAKPAEEDESMASPVPSTSTSPPPAPAPAAADADVRFESSGDADLDRLVAKRLQYAPPIPVTSCLFCTHTSSTTQANVEHMRAAHSFVIPEEEYLVDLEGLLRRLGEEVGTWNVCVYCGKGYGGNIDLNQEQELSQDVQKKRASKGIEAVRAHMQSKSHCRIKYDTEAAQLDIADFYDFRPSYPDYEERQKRKAERRAAKAAMKAAASGAAEGWEDVEDEEMVDGQEGEDVEVVYQEGSDDDSSDSESDDEDEGVPGGTSVTYGDTEYELVLPSGARIGHRAHRRAYKQNILPYLDGTPFKAPAHASQEEKKPSQHSQALLSLVPAMKRDRTHAPPLHSAALVPAKGAGRGANGEVIKARNKGEAKQAGKATRQFHEIRAYQDQAFVRGIRGNNQKHFRDPLLQ</t>
  </si>
  <si>
    <t>A0A2T0AJK3</t>
  </si>
  <si>
    <t>MGRNRRSRTHSNPKKNQATDIKTRRYKRDIDQIHEDMKDGGKKKFLDDLTKKDIEDLPGLAQHVCVACARYFADSAALSTHVRGKPHKRQLKKLEEEPYTIEESRRAVGLGVDKGEYGKRKEREAKEEEERRAKGEEAMEA</t>
  </si>
  <si>
    <t>A0A2T0A0A4</t>
  </si>
  <si>
    <t>MVGGRQRKPTARALDAAESRLLVASLSRERPRAVGGRPASPATPAPRASTSTTKTTYSAAAAPVKKNGRAQNARGKQAIERETGIAQEQVDEEVADGTSEGSAGLGPYGGQQDLTLYCVCLGYDTGEQPMIQCEHCSNWSSTSPSAAAPACLVFRSLAALRFHFGCVGLTDQVASQIEAYSCDMCEQMGMGSSRSESLVSRPSLLSTVSFCATSGMFPVSVSLRARPRGRRTGTQDRMPACAAALARQDPPRSRRRSYYCTPSLHYHGPRQARLQSHRIAPSPQALPIARRAPPVSHPVAKGRCPPLVDACDTTGRDFEEQRASLCLAFDGRRGRCGGGGRAGCEAGGCVVCSSCSSARRRFWRRVRRMGSCGRSEGATRGSRDERSRGGARVEQLSRQSEQLADLFLLLAVLTGSSTRIAPVTTFYSRRGDDGGQYDDEDEPFEDEEEDEGEPEPEDDEDFEEDGSKKRSRKSTGGKGMRRKRESVEESSDDYDSDEDDEAPKKRRRPSAPTKRGTGSQLDVKPSLPPPTSVPPSDKTRSHVVKQLTSIFSSIYAADATASDSSNSTGIEIRSAAFAEEVEGELFEGYAEPDDKNVRGPRAKYSAKFRSLHYNLKSNAYLRSRVAANELTANKLVNLTAEDLQTPELRAMAESVRAASLRNSVKEVLAAPTAKRTHKGEEEIESEAKLILEAEEAQKNREEAQKEADRQRSNSVAADSPGPFAGSPAAAGSPVPQSPGNRDSPSFFPTTTPRHRSSLVPGDASPLEKQGSPALPAGSPKLDELENDMSPPPAPNKPRGSTSSFDMSSIWGKVKAASPTPTEEPKDADAAGAEGKEEDEAKEEKDEGEEAGAPIDEDFEDDLFRDPDASPKKRAPAPPPAPALADLPPVWAGDLIVPEEGGFPAFALQVGGRPVGSSLETWTKLLPRGLTTAGRLPTAKATKYLIECALAPTRELIIAALMPDMTGPSADFPHKPTKDSCVAKHQHIVDTYVKRDRVGVVQPPKELLKLVKDIYIVPLRRDASVPEYVELTDEHCLPEKRKRSEDLVLAVLVVQKGALPTVKPQPIAAPAPPPVVSAPPPAFAPPPSAAPPGGSPVPPQHGVHGFSPPPPGFSPPYQAQPYQSPPPPPAQPADAGFDPAVMQSLLSQVDPNTINNLLANPSLLNNLAGFGGAPAPQQPPPPPMYQGYAPPHSAMQGYAPPPPAGYGYPPPPPSGPAGGGGPPVHPSRLAMMSNAPPPDVQYGQQHGGASPGGYAPPGAPRDQGWGARRGGGGYGY</t>
  </si>
  <si>
    <t>A0A0K3CC63</t>
  </si>
  <si>
    <t>MSRRANFGAALTGDDSAPSTATRPPPSSSRGAGNAGTDAGARQGDRGHGGDKGKGKARSGGQEGQGSHRAQQQQGGGGAAQVPRRAELAERVAAVNAAALAMAKAAEEAGETDQDGTLCFICAEPVQYWAVGPCNHRTCHTCSIRLRALYKKKECTFCKTECPTVIFTESEDKPFEEYGAEDTPFSDTKLGILFESRAQLDDTLSLLRFNCPYKPNLSDPSSAAPDSPAEACPHILSGWSDLKRHVRSSHHCTLCDLCCSNKKIFAHEHELFAMSAGGGPRGRKETELDLHLEKQHSMCGFCKRWFYDSDGLYKHCREHHEECFICVRQGIRHQYHLNYDRLEQHFKADHFLCPHPDCLAQKFVVFESELDLQAHALEVHGVGTFDQKARKEARRIETHFVYSTGESSARNDGGRRRAGAGGRAPAASFVEPTREDSRGASASTGERRIPGLGAPVASGSGSRASRFGGQLTADASPPASGATTPTGLGSAERDPATLERHAALMRRVQDVTHGHEGKIAGFKIAVRSYRQGEMSAQDLCEQLYNLLDQRTDEAGSVILAFADLLDDQEKKRSVQLAWRDLRSENNFPSLAALNPTLNGVPTSTTNTSQRALSAQHRSGGNPSSTWARVEQAATSAGPAPVAPRSNPFPALMSASNAKNIPGLAKAGVQKKRPVGSGTAWSSAAGGSSSSAPSAGPSAFPSLSSSSRPSLARTPVSISRPSSAVGSSRGPPRAPSGFDFPSLQPSASESDKRARMRAALAKPVGRTIVDDGEQGGGIWNGSGAGGSGSVTPEGEEAGGAGRKKGKGKKKVVLMSNGLISSQTT</t>
  </si>
  <si>
    <t>A0A2T0A3C5</t>
  </si>
  <si>
    <t>MTFPEAAPSFRAWTHSTPPFPSTLSLIQQSPPKPADLRPHEILVEVVTAALNPVDVQLKNLPIFRLAALKYPKGIGCDFAGRILGKGAEVKDLQIGAEVMGMTFNPLGGINYGTLSEIAVIDMTRSCVVAKPPALPWVQAAAIPLVYLTAKTLLSPPYLVLPPSANPDPTDASSHRVQPTIVVLGGSSSVGQYVVQLAKKQLHFKVIATCSKRSVDFVKELGADEVIDYTAEDVVQRVKELRPAEGYVQIIDCVGGTDFLPHIPSLVSPRTKAYPAGGSYQTIVGDKTSRLAMGGSILYLTHPTMLLRMLKGWAGIGYRYSCIMLNATRRDWLAQVGRLVHDEGLRVEIDSEWKFEEVEKAYEKLNTGKARGKVVVHVKHE</t>
  </si>
  <si>
    <t>A0A0K3CW43</t>
  </si>
  <si>
    <t>MAETMRAWVFRSSGHPSKVLKLEQDWPKPTPSGTRILVRVKAAALNPVGYKAMVLPGLRWMQKKPAVPEHDLAGVIEGGDLSGTDLKVGDEVIGFVPADSTMKSGQGVLAEFTLVEKNLLTKKPDNIKFTEAATFPLTTFTSYWALKRVAGLTKGSGQRVFINGGSGGVGVYAVQLAKAYGAYVVTTCSPPSRKLVESLSPDDILDYKESDLVEQLATKYGDKPFDIIFDTVGHNSDLYYKSPKFLKKDGHFVDIAGPHFESNFISILGAGVELINRNLRPAFLGGVPRKYKFAMMTPAEGELDEMAQFIREGKLKAVVDEVFPFEKALAAYDRQMSNRAKGKVVVSIAGDA</t>
  </si>
  <si>
    <t>A0A0K3CE01</t>
  </si>
  <si>
    <t>MSPSANRYTGPVPTCPDSLDAKLPPDFLGEAVEVPTSEVYSAALEAAWEELGGQEQALREGRRPDPERVEHLEPDPTDDSKPRPRHYGAYALERASLDWSYHVLPSKARQALQDQIVKLVLEARVKECSEAGDDEPCRVSERREGFEEGEREGRVDGVREDQMGRKGADGEEGRPLALFTAGGMGAGKGHTLREMLKTGRIRLPANTVWIDPDALSRLLPERPLYLSHSASTASSLLHPEASLLQEICAAVAKSQKRSLVIDGSLTDCKWFEGFMRGFREKGYDCEILFVSAPLETMLARAARRAKTTGRVTNPDAIRKSRIKSPECVSRLAKPGLVRRVRLIDNSSDSSSTPCTGPQTLYDSALDPDWPSSTPTPYSHGKQDGGGRGWEESGWVDATGFVEGALRQEEGGGVVRVYKGAKEGEKGGKEGEGKDGKDGETKDGKL</t>
  </si>
  <si>
    <t>A0A0K3CQ12</t>
  </si>
  <si>
    <t>MSARTDSDAGTRDDQTGRGKVEVGNSSQATAGAEGTTSEAELVKRLDASLSLRGNGATPTQGGRPAALSVAIPSPPLVSAATTGGRSTSALDHHPPRPGLHSVHSSFATTYSSRSPASRSTSNTSIHESVGSAPYVSETTSASYLSGAYGSHQQAQHPAQGYPYATPHVHFAHSRQVSSQASSGARSPSVSSSSDVVFHGHHGMSAPQGYGPPPSAQAAFYAQYAPQQPAPQPIYHQLVYPQTSAVPYTNYSPAAPAPQITYCTVPSPAPAPYAPYYASTAPVPVPTQVLVNHEGNVVYDHDGNPLACPPPPPHPPQQAQSQQPYFQPVYVYPQQPPQGVMYPSPSPPQPSQGAPYQPVYFSSPFHAAQLQQQRAPVPPPPPAPAQGPSPDAGESDIAYPISARSSISSPLSTGLPSSLGYPSPAPPAPYPLSPPSRRASFAGLSPSMHLISPSSHFSPVFSAAGASQVSPGVSRGRGEAYGGRKDLPRPPAHSPHALWVGNVPSDASHAELWQFFQTRPTPRECGITISPNEMGVDLESTGVESIHLITRSNCAFVNYVSNLHLHHAIAVTNGTSLRSDDPRCKPLVCRVRKHEDDAKSGVGAQRMGGMHRAFVREQQVRMAERQREIARSEGEEAAGEAGKGRRMSAGASSIGSTSTTSTFLAKHFERRYFILKSHDEADLRKSVETGVWATQPHNEPVLQQAFRTARSVYLIFSANGSGCWFGYARLSGPVGGAGGSSSRSSRFSFTSSAGERSADLRKSQRSATILEETDEPASAPAATHLFSPSEHRWADQSPSVITPSSAAILDSSTATPVQGGSTGSLAVPVKAGGAEGNSAPASLAVAVPDSAQRAMSRSQDIMALETAENLHLPPDVAAQAKQRRAASFDVAPTKVGDVPRPTAKEEAESPTKGIFAAAAEARNAKLEKMEAAIDESRKSNGSSGTIGAPAAGEENRAGDNRHSSWGTPFAIDWIAVKKLPFSRSRHIRNSFNGNREVKISRDGTELEPTAGELLLNEFWRSDGIAPPSSAGEKVEVPLRPASPQPLFPGAGTSALRKQDDEGTTPRQVGGMVGAGSGSASGSER</t>
  </si>
  <si>
    <t>A0A0K3CA46</t>
  </si>
  <si>
    <t>MSHIDDIISGGSGLGVSGGGGGIPSNFDPENAQNDEQIEMQFAVACMEQAEAYFNLITKVKPSELKRLTKYDDEIIKAFEKHFPDYQSDDRLRLLKEDELKSAEGKKRWREFMTDKVFPESMREAIDYNFGTLIRANCEDDYTQENSIFGYRLQFYAIEIARNRRGLNDKVWEQAQKK</t>
  </si>
  <si>
    <t>A0A2S9ZVN2</t>
  </si>
  <si>
    <t>MASTPPLVSHPAPPKRLIPPKKPVDPNLPPARETWGQWWKRKGNSWGTTAVVKGIAISDSVGGRANGIAERVGAERFWPTTGDGPQEMEKAARIIKSFTVDGVGVKVEKKDEKTGQKIQRKVMRKIPAKILRGAKGLVIFSSLRNGIFPFGGAGGSGVIVARLEDGTWSAPSFISPNNLTVGFMAGLDLFDCILVLRTQEAVDSFSSQAKVTIGSEIAVAAGPYGSGASVEVGADRQPVLSYIRTRGLYAGVELVGQAFLCRFDENERVYFWPGVKQQDILTGRTRIPREAESLLDAIEAAESGSAQRAHGDENEFEEVLPWEDGSVIDLEEGETLKLPPTPDQLSREEEEEEWRRQKEERDKKRFLR</t>
  </si>
  <si>
    <t>A0A0K3C8Z4</t>
  </si>
  <si>
    <t>MDEPEAKTPPPLPPRQPSSAAAASPASLAPPRPSIWDRARSSTIGALDAARTGLFTSKAAEKARNDSLGPLSPPDECARAARIVRTFTLDAADLPTEISLDERRKSQVILRKVPTEVVAAAQGVVVLTVLKKSGSEGEAAGNGVMLARLQDGRWSPPCAVVMEKLLLGEELDKDVYDVMLILRSHATVQSLFQLPVFLGGDLSVSSGPVGNGMMLEEEMQAAAIWVYAKNKALYQPLRLEDAVLEQRADDNSSAYGRLVSPREILEGLVEVPAWSEGLHHTVAAAEGLDFQNGLIPLGPSSSETFLSPDPAAASPATSPTLASSAPSPPHVSPPPLLPRSTASSGTSFLSYFSRPRAGSSSQAQTSPSATSPTSRRRLPKEELDDEDLAARREMEEAMRSFGIEDPSINLKSRAEDPLLVVDERYGEGDPEEAESTAQTGRTGSVTPELTASPGSRASLSLLSTQATSAVLSDEVEHPPDSPSAKVASPALKQVEEASVSRRGSTKGSPRVGQGDKPPVPPRRTPRIGTTGSPRPGSPAVQQADDKAVEEGEEEKAAEEAKEDGEVQQGEKDASPAGEEQAKEGEGEGEAESKGEEEKKD</t>
  </si>
  <si>
    <t>A0A0K3CK03</t>
  </si>
  <si>
    <t>MARRARARSSPEPSEEPEAASSAADASSADEGSSSDSEQIEVEPNLATRSRRSNAGARMQALIEDEASAKVETEEMFREEENDEEFEQKEEKDEFDSDFGSTDEDAGDDEDDEEAGEKRLQREAKEAKKAERTKKKKGFQAPVHPFARQTKAARKKAAAAAVASTSATTLDGEGEEAGEEPPKKKKKVAIDPALYAPQRESTRRTAVESRRQVQERLKETEQRKAVAPKQTKKATRTLTQADLIAEALETEEKNRAALLAFYAAEEDRREQERIAGMRYEIIGPKLTFLSRVQGRVDKGKGKEEKMEKGRKRLIEVIGESGQKGWKAGGAETGGAVAGPSGSTRSNASAKPSTSASLNGILNPIDADSVTSQPPESQEYCRNWLIFDQFEGSRGEELEALFGDHVDWTKPPPMPKNGTKHTLCPITGLVARYRDPRTLTPYGTLSAFRTLNAIVDHQAFIWSDSLSAYTGTTGFGLMRDVEKSWSKRPLPPGSRLMYAVATPPPVNPAMVKGKARATGQGYPQQQQRAQVENPYKIEYAHAGGSGRGQRGRSSLPTDPAAQYPVPAQTSLPPPPAGAQLPPLPPAPVAAQTPPAFPAQPPFPSPDGQAQYAPHPMVGASQAPQARSIQLGSGKSAFGPPQGQ</t>
  </si>
  <si>
    <t>A0A2T0AB02</t>
  </si>
  <si>
    <t>MSADNYTIESRVRLNDGETYPRFGLGVYVTEPGAETYNAVTWALEAGYRHIDGAEWYENEESCGKAIRDFMERTGTPRSEIFFTTKLMHNKTDPAWVEHCVDVSTQKAGISPDLYLIHDPNGGPEVRAAMWEGCCRVKDKGKVKSIGVSNFGVKHLEDLLAGKPKYVPAVNQIDLHPFMTRNELVAYCESKGIVLEAWAPLVRGLRFKHPVVVEIAEKYKKSPAQVLIRYGLDRGFIVIPKSTHKERIIDNANVFDFKLEKADLDRLTSLDEFLVTDWEVSTVP</t>
  </si>
  <si>
    <t>A0A0K3C948</t>
  </si>
  <si>
    <t>MPTTFTIATKPIDKPTIGVNGYDGFHPGKTTRLEKGSTREGFAGERTRPLESDILLEHDVELVMRDGAKLYCDIYRPADSDEKIPCLIMWSPYGKRYSSINMLPVTTWRCGIRSSDLSGWEKFEGLDPATWCPRGYAIASIDTRGAGNSDGSVQIMGQNMGEDGYDVVELLAKKDWCNGNIGMAGNSFLAISQWHIAAQQPPSLKAIAPWEGCGDLFREQFVRGGVFEISNMDLINKLIIKGNNGTEDFFEMYEREPLHSPYWADKRADMTKIKIPAYISGSDFSSIHTMGSIRGFWECQGPKWIRWSGIQEWHDLYCVKESTEELLEFFDHYLKGKENDFVAKTPKVRWALLQGGDRDAIENVEIPDFPLPNTDYRDHFLAADGKLAESAPSQASTVSYVSRGEGKGVVSFDIKFDKKTQLVGIPKAILHMSTDDHDDMNVYVTLKKLDKDGNTLMHQTVPRNRAWAPTQAKIEPKDRTSLLLHPGSLGVLRASHRHIDASKNVHPNWPWHPHTFEEKLKPGEIVRLEIGIWAMGWTFDEDEGLRVEIGGGHDMNHEIRHFSTKSVPEESLNKGVHKVHFGGEYDSKVILPFVNIL</t>
  </si>
  <si>
    <t>A0A2T0AG89</t>
  </si>
  <si>
    <t>MAISLQPTVTIVHQSVPSVSLSRTALLERVPPLFPRSTSLHSRKMPVRGLDVWLAERGLVKECPLQALAGTRLGIDAHHYLRKLLSLREPLDKHDAFTAAIGGLPLTLATEIEGNMHTLQSLGIKPVIVFNGINPLDRERPSPNDERSWRRGQAWEHYEHGRLPQAQTEFGSSSSISPQDVFRLVLRQFKQRTTEFVVAPYLAWAQLAYLERHERAYVHSIYGANELFMFDGLDRIILDIDFDRQTISFASKAALLDSMSLTSDQFLDLCVLAGFDGSPTFPAIDPQGFHLRSVVEAIKQRGSGVNAVLAHQNFGPVYQSNYADTFARSRAMIKFSLVLVAHEGRVLPLPLVTPPPAPIGPNSHQHQPPQIYTSADVPVDLGEIFSSHFPEEVYYQVFRGLVAPHVISPLATGQVIEQTPLCGSTPEYERYIKSLNELPQSPRCVSLALVSNVLNPLWSKKPVSAVHYFQPGAETVIPHAAPHTQAFIESVSKWNVGARHIEDELRRQASSTIDLCLCLGGTSTTSLAQRTIVPKNADRPLDKKDEIVANTLWRFLELRSFLTSAHQHTPHAAALHLAMKNSKVNDKFQEPLFLAMELLRANVLHNGRIGTRPYSGGPNLGGTEADKRSMLLVMRVLSIVPLAFTPGAWNGPLSRELLVFNSLPFQTDTNTGMGILFKAYGDAFTSMAGGLEMVQRSLVKDEEVLGLLQGAFTNVKSVRAELERGFRFWNLIMLAVRSLRQSTAGPAIAPDLADQFEAADVWLKPFVLQ</t>
  </si>
  <si>
    <t>A0A0K3CAP4</t>
  </si>
  <si>
    <t>MEYPLAHSHLLLKRLLALNKPKSLAPAFHYVYMLGEVSQCRHDTDRELPFRQEANFAWLSGCDVPGSALTIAYEHEGGEEVDPSKVQTRLWLPDIDDAEVMWCGLPPSPEDLAKDIKLTSIQRGWTAPALYPPKPNNTALPTILHTLPNVRPPTSVIASINGPSHTTDYLLKALHEARRNKTPREIELMKKASEVTAGAHRELMRLVGSGAIKDENAAEAEFVAYCRRNGAKYQAYMPIVAAGTSAGTLHYVDNDRPFPSQPPTLLLVDAGAEWRNYAADVTRCIPIGNGGRFTRECRDIYETVLAMQEEAFKLIKPGADWEAIQRLMHDVLARRLLRIGIFKAGPLGNASEDEVVAKLISEGLTSVFYPHGVGHLLGIDVHDVGGLPQGKSSDPLLKYLRLRVPLEEGFVVTVEPGCYFNDHLFAPFKNSEFVDHTKLQQYRYVGGVRIEDNLLVTKTGFENLTPSWLPKTVADIEGVTTGQSA</t>
  </si>
  <si>
    <t>A0A2T0A2N5</t>
  </si>
  <si>
    <t>MRISLRSSRLTRPAAHRFLNSPRRTMTFDSSARLAALREQMKNHELAAYIVDSGDAHSNEYTAEADDRRSWISGFTGSAGTAIVLKDKAFLWTDGRYHQQASNQLSSGWTLMKHGVPSVPSWTEWLTKPTHSSSLLPSGSKVGLDPALITIADYTTLAPALTSAGVELVPIRENLVDVAWEAEVKEKSGGKEGKPQRPKNEVFVLEEKYAGEGAKSKIERVRKEMEKDDVFGGDVKAKSGDKRCWGVVLTQLDEIAWLLNLRGSDISYNPVFFSWLVLPTASSSKPTLFIDIDQVPQKTYEYLSGLGVLVEPYDSLIGFLEGVGGILGEQDLVLLPSRTNLASALALGLSRVVSSTRGPISDLKALKNDTEVQGFRQCHIRDGVALVRYFSWLERELKKGGELREYEAALKLEEFRKQLDLFRGLSFSTISSTGGNASIIHYSPAPNGQSAVIDAFKIYLCDSGAQFSDGTTDVTRTLHYGTPTTFEKRAYTRVLQGHIAIDQAVFPETATGYLLDPWARKALWQDGLDYRHGTGHGVGHFLNVHEGPMGIGTRIAYNDVKLQPSQILSNEPGYYHEAGDESFGIRIENLVVVQPAQTPHQYGGVKYNKMERLTMCPIATNLVEPSLMSLDEIDWLNKYNAEVLSKVGPLLRETGDSEAMEWLERSCQPLSIV</t>
  </si>
  <si>
    <t>A0A2T0A8F6</t>
  </si>
  <si>
    <t>MGLLSCFAPLLPARSSAASICSDATLIDKSAFAHVEKCDVEAAHHAVQKEDGTGARLAALRREMHEASVDAYVVPSADAHGSEWVGACDERRAFISNFTGSAGTAIVTATEAHLFTDSRYFVQARKQLDSNWTLEKVGSAGVKNWNEWLLDLPKDSKIGIDAAVLDYGSGKALSQSVKNRGLEFVFPAENLVDKIWHDRPARTHEPIHVHPLKFTGKSATDKIADLRSYLSSNFTTADDSPSPSYLITSLTAIAWLLNLRGGDIAHNPVFYAYFLVETETVKLWVQEESLSDEVRSAIAEFGGEIRDYENALDELAETKGLVVTDSKSSWAIVERLGEVNVKIVKSPVETAQAVKNEVEIQGFRNAYLRDGAAWARWQAWLEEQLERGKEVTEWDAGEKLTSFREGGQYFAGLAYENISAAGENAALPHYEPSPYRPTLISRDSPYLNDSGAQYLDGTIDTTRTMHFGKPTREQKRAFTRVLQGHIAVDSLIFPEGTTGDAIDALARAPGHGTGHGLGEYLSVHESQVGIAHSAAYFGTPFQPGHTMSNEPGYYEERSYGIRIESVLIVKEVKTRRDFGDRRWLGFERVTMVPIQTKMVDYSLLTPHEKRWLRDHNRLCAEKLLQLVKHDKRAVRWLKRQ</t>
  </si>
  <si>
    <t>A0A2T0A8W2</t>
  </si>
  <si>
    <t>MTTPNEAPPAYSQQDPSHLAVPSAVDHTSAGQSSPRHRRSSSAGSVASSSYTSEDDRDDSAIPDEARQSILDEQRPLPEGWRREFDANSGHYFYVDTLAKPPRSIWSHPLDPEYLQSHPEVAKKYAPPAGPPPGVSSSPNQHSSDEKHNLLHKNPNHSPSQAHQASTSSSHGSAEKKDDRTLGRKLKDKLTGTTHDQRVAQRQRQREAEQKQYEAYLARRKEILRAQAEGRYRPLYAAPAGPYARPMYGGYGGYGGYGGGYGRYGGSMGMGYGGMGTGMALGGGLLGGMLLGDMLF</t>
  </si>
  <si>
    <t>A0A2T0AH50</t>
  </si>
  <si>
    <t>MASHDSRPLPDGWIEQYDSNHQRTFWVDTKATPPRSIWTHPLDDPEYQSSQRGSSSGYAPPPGPPPSHHSSNGYPTDKPSSSPAPPVGSNQSPAPHQQQSTSSYAGDNKKSSGGGLFGKLKSKLDSKMSAQGRPPQQYAHQQQGYAGQPMYGQPQQPVYGGGDEPGPHAWRRSARWCLARRCTRRLAA</t>
  </si>
  <si>
    <t>A0A0K3CLI2</t>
  </si>
  <si>
    <t>MPPTPPAEEREPTPKLSEQGTTQLAAQERSADANPSPAGEAAEDPREEAEGDEKQCDAAEPAEQEEEPRKDAWQAVWSAEANAWYFWNAETNETTWQNPRDHSAASAFASSSNTSPTPAEADATNTTTAEEPDRLPGIDPELAWLDPTAARASSSGGLAQAARFNARTGRFMADPALNPDRISDYQRGRRQQEAYYDVAGWEASLASRPSKRQHEDAEDEDGKKKRPSAKQVEKFRQAKEEKKRKKLTSWLGS</t>
  </si>
  <si>
    <t>A0A2S9ZVW4</t>
  </si>
  <si>
    <t>MADYWVSRDKYFCKYCKIYIADDKPSRIHHETGLRHKGNYERYIRDIYKKGMQEKKDRREEAEEVARVEAAAAAAMGLPPPAPAPTASSSKPKPAASGPPDPYANYTTASSLGIKDEEAEREAELRALRQKEGRIGEWEKVVRPSATYVEQGKGKAREREEGLVGRPVLGGQAGGAVKREDGEDVKPDPTAANGAAGSSTTAAKREDDEEEDEASNPIAAAKKRGFLTEKTLADDDDDPLASLAPIKLKKRRLTVKEQQAEEEARLEKEREKEEARKLARENGAKGGWQQVDLAQEGDEGYDPLAEVVAQQEEEERRKREEEEAEERRRKEEQEVDKPKASSSGFKKRKMAGAAAARRK</t>
  </si>
  <si>
    <t>A0A0K3C788</t>
  </si>
  <si>
    <t>MAPTHPELLWAQRSSETDPERNIIYLTINAPELDPSYTLSVDGNKLKFEGKSREVASKGTATTLDAKDYAFDLELFDEVEEARRGLTGKGVQVVLKKKKAQEEYWPRLLKEKGKNSRIQTDWSKWVDEDEQDEAAAADDDFGMGGGGMPDMGAMGGMGGMGGMGGMGGMPGMGGMGGGAGGMDFASMMGGGAGGAGGMDFAKMMEQIKAAGIGGGEEGLGGAEGGEDSSDDEGPPPLEEA</t>
  </si>
  <si>
    <t>A0A2S9ZVW0</t>
  </si>
  <si>
    <t>MPVGHKRFNEKRANPNDNITFIRVMDGLPDSDTALQILEALAAQFKPIMKEWGFGVNSLVEHEWNPTFAGRNWNAGEVIEIVLRRRDGSFAPYQFLLYVMCHELAHIREMNHSWSFQKVNKQIRAAVSQLRAQKYYGDGFWSSGRSLVYPDADTPFAAEDEPTFACGGANKRSPRRRRRAVQAGPSRARGSAVKLGTTGRQTAIPAKPGGRVKRKGAFEGEGQVLSEDPEMSSFRRRAQAKGAVEARAAAAEARLAAEKRAKAAEARTRGAPMPDSPDKKKVKVKDEQEDEWEDAAGFEAEGEGEEWETELDANEVKLEEDEKRFLEEDMRSWRETFAVDDEDVKPDVKPDTDGASSSKGKSKASTSSTGTKRKAHSPAPRSSSKEASSSKTRANDLDLPDDLTPEERAWIEADIKGAHDVEEGAGKKVRVAYMPMPEWMGGEKKGKGAFAETAFDRTRR</t>
  </si>
  <si>
    <t>A0A0K3CH64</t>
  </si>
  <si>
    <t>MQGNQYYTSQQPYYGQPTPSASTSLAQQHPHGEMSMYQQQMGHAHQQQHSQPQYQQQHTLQTRDSTAGPSRQSASHRRDHSMSAASGGAGGQAGSAGSGAGGSSTRHPAAPYQRPEGASHTVKASSTTSLFTTRKNWSEHILQELQDFMQVLSPAGNFIFASASVKDLAGWTADELFGQSIFDYIHQDDAQAFKRDFEQSCRTGDTLTLYYRFKTKDDRHVLFEVTGHPYYEGGKPQQSPNQPAKCFFAMARPYPSKNQSLLDGFLELKFENERLRQELLLMYKEVEGDGSSGSFPYGQPGMYRGDSFDASRSTVIDPATGLVQTSTLIPSTSNTYGALGIGISATGTKGDGTGEKRKKKSRVEEGEFVCRDCGTVESPEWRKGPDGPKSLCNACGLRYAKLVSKAKKEQKAAKA</t>
  </si>
  <si>
    <t>A0A2S9ZVI1</t>
  </si>
  <si>
    <t>MQPYQPYQYGSLYDDGQRQQQQQQQQHQQQQYQQQRQQSYPPPQPPPPSHDSPHPASPSFYNPGPSSSMSYYDVSPALAPAYGSTSIDPIDADYGPQALSAASPSTTTDFDHAMADAASVAVDNEVDNMLQSSGLSGFAEASGSGGRMMFGADPPQAEVVPRSYSYTAPGGGGGGNGTVLTAYRNGDGSGGGVMWNGPAQNGSNAVAEAFRQQQQLQQQQQAGMSAAMDAFARLRAGSISITPSAGGHQQQQQQQPQQQHSQQQHQSSPLAANAMSKATRARLNAATRTVSSPVLSIAPGAMMGSSRQPFAQQAQSPRPDASPSAGEPYPSYDPANPIYDLYGSSYGAVHMPSPQQQQQHQPPSRRQSMQQPDPAPFSHNPTAPSDPYDPKALGLPMPPPRTNNGTTTANSYQNIYSTSGFDLIGILARVVNRKNPTIEIGAVDMSCSFVVVDAKKFDQPIVYASETFGKLTGYSTEEIVGRNCRFLQAPGDQQVVQGEKRRYTDGNAAHHLRQHIVRGEETQVSLINYHKNGKPFINLVTCIPVSYDDSGDISFFVGFQVDLVDQPAAILDKMQNGSYVVNYSVVHATIARNPSVISFDTAIALEQLEDTAHSAAQQAQSHAAQAVAKAGAAVQQAREQLRTDDPSELIDTVATSGVAGLANETLRRQFMRLLVEQSDDLIHVLSLKGALLYVSDASKHLLEYEPGELLGKTLSSFCHPSDIVSVQRELKDAGVSAHPSVNLVFRIRRKNSGYVWFEAKGRLHLEPGKGRKCVILTGRPREVYKMSWRDLELAGGVGKGDYEFWAKICVDGIFLAATSSAEKVLGVSNVTADIVGRSISDLSRRTMNDSERFMSALLKATKGEPTKVQHSITPVPGRAPIEVVTRFYPARSETDPVIVTSPILTPVGGKQVAVIAQISLASDEGDRARRAAAAMSSASSSINSGESVLSGSKRSGSSGGRTVDTAATSAAAAATTASASSAGVAVCAPVVAAAIPGTGPPGLTSFSAVPSTFKSLATSSSVSDNVFDELNVTRGTSWQFELHQMRLTNKKLREEREALETIKKKKAMHAKAPPPKAGTGQRSCANCGRTSSAEWRSGPTGPKTLCNACGLRWSKARSQAVAAEKKRKEEEEAKAAEAAGHSSSDPQSRSNSRDSTASGSGASTNPTTVMPSPMASYQHQLAGMSPHSPGCAPPSNNVSPLSMYPNMSIAPSHSRPQLVHQASSGLQHAFATNPHSMMGVNPSSHLGHLAQHGPT</t>
  </si>
  <si>
    <t>A0A2T0A3Q8</t>
  </si>
  <si>
    <t>MSYPTSSWRPHQADSYAYPPAQPPSYTSYAHSSSVPPAAAAAPQNPHPMSQHPSPPQQHYHSQSASPPRSFGGFGSSRSGGREMGSAVSLPPLDASGSFPYSQRGPYPPSPVSPSYPGGLAGQMSSSSSSYTTSGPSGGYYSSRPPPPSDSYMFSSCPPNVSMHPPPAPRTPPPSAGRKERVPSAQASFAHYQPVAATSNSGPPSGYGAPQSYATRPEEGNYQQQAPSEDLNKASLFRPFFQEMTEILGPEGLAAISASPSFRQQQQPFEPQPPLPPSRPSHSSSTSNSRPTSSKSEAKYNVCGVLLTEEEYRALADSPSLARRKSSLRTFAPAQSLDDMFAYGVNPSSTYEASQSAYLDFPIDLQRPASAPPTPAFEPEAVFQFATYGSSGNSPPRGSVPLNRRRGSSLDPSIPRSFGSSGLVGFAPSQEYSYAPPRPQTPPQQQQRRPSASMQGWSYPETPMSAPQRGYYAQPPPSSAYPSYPRHQLDPISPSPAPSSSRSAPTPSNPLKPSGGSRRARGGNKSISFINFSAADSKTLLNGVAPSGSSKKRQRDEDDGRREAKRMEFEARE</t>
  </si>
  <si>
    <t>A0A2T0AI63</t>
  </si>
  <si>
    <t>MSTLGACTARPLPRNSLLTRSPHLIFDCPRSLCPPVECPVCERLVPESTVNIHLDFCCTSSQVPSTSSSTATFPPAARRPSADGGSKKGSDGGSKKAPSVKKRKAVTEENPVTSSSPAARPPSSSFASTSASTAPPSVTKRPRISASTKSFLEAAKPLPELVRPRTLEDFVGQEHLLGQGAMLRGLIEADRIGSCIFWGPPGTGKTTIARMIAKATSSVFKELSATNATTAQLREVFTEAENVLKLTGRKTLLFIDEIQRFNKAQQDAFLPVVEAGTLSLIASTTENPSFRVNTALLSRCRVFVLQKLTQDNIYRILIRALRLLHEQRTGETLPVADARVKEADESNDEVVERETPDNAVADGGKAESGEGQAGEADATPLGDSVSAGPAPAAANTMDPPDVDPVFAFTGPVDPPLVRFLAAAADGDARVALSSLELALSATRDTNGKISRDELKRSLRKAHLQYDRTGDAHYDTISALHKAVRGSDANAALYWLARMLEGGDDPLYVARRLIRMASEDVGNANPSALPQAVAAYQATQLIGMPECDCILAQVVVMLAESPKSVRTYKAYNAAKKLVKESENYPVPLHIRNAPTGLMKQLGYGRDYRYEPGYAHPVYQPFLPPELAGTTFLKDDDSVEGKAYDEAALREWEWRNLGGKKWEGREDMERKLAVEAEKESLVKQGGG</t>
  </si>
  <si>
    <t>A0A2T0A8N6</t>
  </si>
  <si>
    <t>MGLSRLSAIASPASQAGNRLGDVLRHSRFQDVCRTCIRRKKTHSGSVDPLSTVVSSASPPITSLGSLPVYLLLSWLYIDVLSPSISRTKRVSRVDLRLAPPPTSLDESLIALPHTTAPAAAMAPAKRASSTTDPKLRKAKKPRTRKGKQRDDDAADEPQALGSTSLLARHAKAHEKDETELELEEAVFGKRSGQQEADLYGLAEEDLQGSRRDGDFVDEVDYEDEEDEETGLERLRDENLFFVDVPPTASTSAADPAQVPLPSSPSDSFAKFDSEDEGASEEDSDEQDRQVSAPKPAMRTRNLRQAAWFDPADEELQISLQGEKRLRKLRDAAAEDVVSGLEYESRLRRQFEKLHPPPQWAVEARRKVLRRRAAQAQHGGNAALLLDSDVSDASDEEGDSADEKDEADDLFRKATVGGKGGKKVKGGRLEPGEIDIERVRDANQHEQKSGAVVEVGFHPRAQVLFSATSDRRLRLFQIDGTDNPLLQTLHLPELPISNAAFHPSGSSILLTGSRPFFLSYDLQTGQTLRSPRGLLNAGLGGSDKASTGGAGGMERFRFSPGAGDVLAVGGRRGYVHLVDWSSSGVSRGGQVIGEVKMNVAVKGIAWQREGRELLTLGEDSEVYVWDVGTRKCVDRWRDEGGFGSVALETSKDGAWTAVGSTTGIVNLYDASSRGTYAQGAERKAKKAVENLVTSVTTMRFNHDAQLVALASKTNKDQLKLVHLPTCSVYQNWPTQQTPLHHVTCVDFSKGSEWLAVGNQRGKVLLYEVKQFARGSKGRVRR</t>
  </si>
  <si>
    <t>A0A2S9ZWM8</t>
  </si>
  <si>
    <t>MAPRLDKGKGRADPQHPSPAQHEPLSIAPQDSHVPPSISLQQMKKYQYAQPHMLKAHSKPPKRAKSAFDKKLGHHLAHLSSSAQASASLSASHDDLLLQHNNAGALEAETDLERTWRVTQDEIVDASAVSAESQAFNLQLDQFGPYDLSYTRNGRHLAIAGRLGHVGTFDVSSSSLHSELHLNETTRAITWLHDESFYAVAQKRFVYIYDKQGLEVHQLRSHVEVEAMQFLPYHFLLATIGQPGYLKYQDTSTGQLVAEHRTRLGSCKTMAQNLHTAMIHLGHQNGTVTLWSPSVSHAQVRLLAHKAPVTSVAVDPSMMGHRMATTAADGTVKVWDARMWKCLNEYAVKKTPKASQWSGKGMLAVGWGNHVSVYNDLSRPSSSPRMPPPPYLTHLFPSTPVHSLSFQPFTDVLTVGHSRGISSLLVPGSGEANFDSLEADPFEGKRRRREREVQGLLDKVPMDLITLDADVVGRVDRDVLRKGEKKDVLAREGTSFAKMSRAERLKVQGKAAVEEDEELSEGEDEDEEDEELSRRREKAEKRIEKADAKNRMRGKSSGLKKALRKRRRNVIDPQTVALKAKLERQRELNKQAKANKAAKEAAQSGQGGALERFKFA</t>
  </si>
  <si>
    <t>A0A0K3CA84</t>
  </si>
  <si>
    <t>MAKRKAAQASSQAAAPAANPPAKKKARFSNPPPSAPPAHKPKAKAVAAPVQTPEQTPDAPKRFVVSAGSYERLLYGLECEFEPSTSSSSGYSLSVNPIFSFPAHLSSLKTVAASHLISPGTGSERKVGGKYLVSAGTDEVIKVWDLQRRKEVGILEGDTKGTITCMRFVPQRNMLVVASSDSTIVLYRVRDFVLLRSLKGHKGRVNAIDAHPDGRVALSVGQDRMLRMWDLVAGKSVATMKLGAEGDAVRWNTNGTKFVVICNNQLTVYGLDMSIHHQLSAKSRFHDAHFCYFPLDKTDAAQREYLFVACEDGKVRVFDVSNPTPVHVDETTDLSDLDLPKIEPVALLTGHANRVKMMDLLEVALPASESDSSPSSTIVLTTISSDGKINLYDLAHLPSPAAASKGKGKKAAAPEATEAKEIEPIASYDTDKTRLTCVCAIGLVERKKGKDGEEVEELSDEEDDDGGDDDEETEEEEEQSEGEEEEEAEFEGFEDEDEGEEE</t>
  </si>
  <si>
    <t>A0A2T0A937</t>
  </si>
  <si>
    <t>MDASVEAHRLVARFLRSQGYSAALDSFVSEASRSHPRLPSLLDADPAAGDAGQDLQDLVENALSARLARLRVDDPTSSLRERLVRLELKEAELPKRKARTVVRETSNVLTVQSGVLPKREWDTQQHRFQCDETPCIFTTAVDRTLKAYSLGTYELLDSFPLPSPCLSFAQHPLPQYRRFVACAMMDGSMAVLDLVTREVEAKVQDHTKYIVRVCWSPDGRHLATLGYDKLVRIYRIELSAPAPTSSSEPALFDDEAPDPLAVCPDVSLNLVHTIESRTNPEAAIWLPDSRWLVWSARDDHLLRYLRLPDDDAGEWQAEEVNLNENGDSFTSFSILSIGLHPTLPLLSLQTSTLSARILLYPFHSATRLLTLHTTASQSDYFNPRHAWLPSGAGVVVNSEDGLLRIVDLRGRVRVSQGAHGAAAPPEDGEEGLAEEVRSERARSRREADKGSSVIRDVEVLVDEDDKGSVTGWKVVSCGFDKTVKLLE</t>
  </si>
  <si>
    <t>A0A2T0A534</t>
  </si>
  <si>
    <t>MFSSKSRKAVEAVSLLDHTQQLRTPTAWALGQLATLGIGAELTAIAFDPVQSLLAVGTSTGRLFVFGAPGVQVEWDVGLPSKIRHLAWKSGSGFLCVVDAKDTLYVYDLQRIEKGRPHRDSSLSLRSNVTCVETSVSHSFLFLGCRDGTVDVYDIDRGILAPHARIPNLWLVQEEILRRSGVPDAPSRRHIPVCTDIKAHPLNLNLLLVAYEGGVALWNIATRQADRTWEFVLPPGAAGGGNDTEETIFMERRPAVTCLAWRPDGLVFAAGHDDGSLSFAATADDNPIMIRTLERADVNKATEEDLFGWSSQGQPGQRQPANREPIFRLAWSGFPQETYLSQAFASVAGPSSPTVPSSPSLTEQKADLHGGTLLTVMGGILPSDPVGIHVLEFPAYVAPIASTAKSGGIPLAVREALRDSISPVAHHLYPTPAPPEDFLLLPRSSPHYGGAYDPSAILITSGRDSRCPVPSAPHSSNSIEAFTFPPTNSRAPRTLSLPPALSFSGRDTCASAKLATLGSLSYRHLLHQFDISEETAERIPLKGGHATPLPRSNRRGPPPTSGDQPPRILITTHIDLTVRFSDVSTHVLWGRKPEDGSDPRVEQDFPRPLRHLDIDVKAALADPRAAGLEAARLWKARPWELEIDKVELAEENLEVAISLSTGDVLVHRFAYGEAPRELEQDRVDAEANLDDTVQDALRDMNLDGATNPVPPRPTFGSTGQQSRQGSFAPTSYSADMDPQDRYVNLADAVVPRPDLDGFRPIAAFAFASTSFASGIALKSCLALSNVGFLAMSNDATLMVVDMRGPDVLFVDSAGSGRSAASDKGKSKAKVDNSPITALTWTVCAIGEDHDRSPRLIVSQASGLSRIFELANVGGSWLVSERFASVHHDSTRNTFATFVLDKRGNELVADSQNLQLALNQQATYTSPDNIDPVGALTSLWITVAPTTLACFYNVDGPKTATYEDEHGQFERAAIVRAQGCTALAVQSRNCMLHVFSLPDLRQVSRLRFEATLHDSAGIFHIAPDGDFVQLLDPLNVRLGTIRDFYRPAFPPKVVAYDSSIAIPAQVSALQSVGSALGAWFGAQKVYTGAEIDGIRASFLSPRRR</t>
  </si>
  <si>
    <t>A0A0K3CKL5</t>
  </si>
  <si>
    <t>MSRPTKRARVQQQPASAATPAKPKREPLFAPFRSLGHVSTGVPFVLQSRASKHLQQPALTVITSLGASWAMWEGQSMRLLFVGPDMGKPITSMAVLNESVFAAAGNMVGRFVRGKEVGRFVTGGGRTNGAYDSDSDSSDSDSSSSASSSSSSSASSSSDSDSDDEDDPLSPIPESLDNLVLFGNTLIALSSTGRRMYVWDVPPYIKPASKDPLAKEGEEEGDVAGSETDEEQDERVVTPYATLEFPTGFTATKVLHPASYLNKVVVGSKEGEVAVWNVRTGSCIHTFPSSALAGSHPASAVTSLSQSPAIDVLGIGLATGACILFDVRLGEVLGKVRLEGEGAGEVAALSFRTDSEAQTLAVASTSGHVALFDLGNEMKLLHLVRNAHEGPVGGLEWVPGQPLMITSGGDNSVKQWLLDTPTAAPRLLKQRSGHHAPPHFVRYNADDGKSLLTAGADRSLRYTSVVRDSRGYELSQGSIARKATRLDVRPSSLKLPLITSLAYSTARARDWDDVVSVSADESLGRSWSVENKRVGKWTFATEGKATVSAVTACGNFGLVGSQAGDVQMFNMQSGMKRKVFKVPNAGVTDVRGRHVTGLAIDALNRCVVVSTLKGALHFFDFQTMKLMSILTLKASVTSILLQRDNGLLAAVCDDLIVRIVDIETRRVVRELSGPRGRILDIAFSPDSRWIITTSQDSVIRTFDIPTGQLVDAFRTKTVATSLTFSPTGDFLASTHVDSVGIYLWANRAQFSDVSLLSFVEEETLEDVALPTVQGVDADASLSAISAPSRWEDIQPYTTPDQLADSLLTLSLMPRSRWQTLLNLDTIKARNKPKEAPKAPERAPFFLPTLPGVDHRFDFGTSAPNGAAKEKKDDAAQKRKLDFAVGAAVETDFVRRLTSEKKDGNYQSFFEYLKALSPSNVDLEIRSLSTIPHLEAFLHALLARLRSHRDFEACQTFLAVFLRIHGDILIANPDTKGPLEAIAEQQKKEAERLIDLTHYNLGTLAFLRGVALT</t>
  </si>
  <si>
    <t>A0A2T0A8T3</t>
  </si>
  <si>
    <t>MKSYLRHGPTEAFGLIATGPAVYDGRKAYCPALEDVLVWDVKKGEQVAMWHETGLRALVTCLLRSPTDWDSFAVGYADGSVRIWNAKTQSVTVTFNGHKTGVTALAWDADGTRLASGARDTDVILWDVVGEVGLFRLKGHRDQITSLAFVAPRPGSDIDSSAVAADSNADNATTSTSSAAAAPLAKPSTHLISSSKDTFIKLWNLTTQHCIETVVAHRSEAWSFAYDADSNVLVSGGGEGEVKCWRVDNEVLLRGARSSSAAAPPKKKLKRAISPIAALSLPNPNHTHNITQITLHPTLPVLAVHSGERAIDVFRLRTEEELRKKLARRRKREREKKEKGKAGKGKGKGKAVEGEDEAEDEELEVAADGTVEWRDRLAVWSTIRTSGKIKNFSFAPETLKTKGEVQILASLANNSLEVYNLPPPASSKAPAVEPIKMYTLDLPGHRSDVRCLAVSSDDQLIASASHGSLKLWNVKTTRCVRTMDCGYAICCSFLPGDRHIVVGTKSGELLLYDLSSSSLLETFAAHTAPLWSVHVRPDQRGLVTGSADKDVKFWDFEVRQIPSEVEGGAPVRVLTLAHVKTLKMTDDVLAVKYSPDGRLLAVSLLDSTVKVFYADTLKFFLSLYGHKLPVLSLDISSDSKLIVTCSADKNVKIWGLDFGDCHRSLFAHDESVMQVAFERGSHLFWSVGKDRMVKYWDGDKFECIQKLAGHSGEVWALAVSQKANFVVTGSHDKSIRIWEKTDEPLFLEEERERELEEMYANASNPRGDRDELRVLPSGEEVSQDEATEVSKSTTETLMAGERILEALEISEVDKAALAAYEEAKRRQPTEEMASRVPHPTRNPVFSMYGNCSAEEYVLKVVKAIPAAQLQDALLVLPFGRVVQLIEHIDVWAHRGWNLPLTSRVLFFLLRTHYSQIVATRALRPTMVALKSHLRDALKKQKNVLGYNLAALKYLQRQHDSNKVAEFYEQEVLGGSAGGGGGGGMVDEKAVREMIEKSAKKRKRAALRT</t>
  </si>
  <si>
    <t>A0A0K3CDQ7</t>
  </si>
  <si>
    <t>MPRLPEQQVPEAAAEYSDVSESDEYDEEEEQASALSNSGYGQGYGEWDEAVDIDSNMRHGFAEAYSSEEYLQALEKNYFLYWTDTRHERVGLPKPPSSDPADQKIDWRNRDRIRTASAVLVVCLRIGYDPPDIIKTDPCAKLECWVDPFAIAKDKAMERIGKNLQQQFENLAAMPKTRYKQYLDPPIEDAKKFCTGARKTAKNERTLFYYNGHGVPKPTPSGEIWMFNRQYTQYIPVSLAEIIGWIGSPAIYVWDCSAAGNIVSKVQEFSTKRDADLTREAAAAAAQGVGPDGQPVNAGPQIPNVPFRDTIQLAACLSHETLPMNPDLPADLFTCCLTSPIEIALRFFLLRNPLKTNLDLDMLLKIPGKLNDRRTPLGELMWIFTAVTDTIAWNTLPRDLFQKLFRHDLVVAALFRGFLLAERIMRFYECTPISVPALPQTHNHPLWDSWDLAVDMCLAQLPTLLEHEQRWLDSLPPQPPTLPDQPPPPLPPQPPSPYIHSTFFAEQLTAFEIWLEQGTVAKRRHPEQLPVVLQVLLSQAHRLKALILLCKFLDLGPWAVNVALSIGIFAYVLRLLQAPAVELKPVLIYIWARILAVYEGCKEDLLKQAYPAARSVDQAPFTYFVSVLHPSSTQQLHLPNVSEHRAMCAFILAVCCRDFKVGQVACLRVNVFESCLVHLRDEDPLLRQWAILCIAMMWDDFEEAKGMGVKSRVHEVFCNLLHTDPVPEVRAAVMYALGTLLGATGSSNPAKKFGRSIVCSGPASGLSAGEQTDVELGVAMATLKSSSDGSPPVRRELVVLLSSIVNEHQGQFIVAAYRAIADRVNRASAGDAPSSGIEGRTASIAASLTAAAESNEGPSNPAFQATMFSCMYQTLTQLTADPQLEIAELAQQVMDYIFDILFSSPLGPPARALLNSVSPDVSKPRVPPPPAPASIQREQIYARDPLPKTNGHSTPTTTGLGGTIKRSATALKSLAHLALEGGPTPAHSAAPTPPPGHPPSALRLNGKPSAPSTPASGASSISSSASTDSLRHLQARVGKPAIKSRPSSQPDSSQVDSIVAQLIQQDEERLKKRRQAPNVATAAEESPDQVFPLKGTFFDFALEYYKEPQMRATEADEPGSVLHNERVWRRQRNEAVIIKTQPMKGPACRTRWDEQIGYIAGDAVPTRIMFHQFEPHIISSDDKGNITVFDWEKNYRVNYFANGTPQNVPITTLRLVNEDDVALLLTASADGDIRLFRSYESPDQVKLISAFQGIAEELPRSSSEQDAGLVVEWQQGRGQLLMGGNVKYIRVWDATRETVVQDLPTRANSCLTSMTCDQVAGNIVVAGFGDGALRVYDRRLPPRDNMVRRYTGFHNAWVQNVHMQRGGNRELATADLGGQVCLWDIRLTEPIASLQAHQGNLTQMTVHEHAPIFATSSAYNVVKLWNMDDLSEPFSKFRNTSGGLTSSKGSSMTFLAFHPHHMMLGCASSDGLRPGSSTEHVGHINLFRMQDYSKTLNSVSTTLSYSAYF</t>
  </si>
  <si>
    <t>A0A2T0A070</t>
  </si>
  <si>
    <t>MSTVIPPPPKRARTTGPPSAASLAAKEASSLPVQSIVCQFRNAQDGTLLGPAVSLPADTGREGLELLVNNLRGTADDPVPFSFHLQLPSTALPDPTSDSASPPKPEEGLRLAISRSIHQDLLTNPRHANKLSTEDVFVIECEPEAVFRVREVSRCSSSLDGHASPILCASFSPTGRYLATGSGDNTCRLWNLDSETPASTLSGHTGWLLCVEWDGLERNASSPRLASSSKDATVRIWNAKARKLDFSLGGHTASVNVVRWGGEGVIYTASSDRTVKLWDGKTGKLIRTLSEHAHWVNTLALNTDFILRTGPFDQFAKFPASDEEAQRLALKRYKTFTSRSPEQLISGSDDHTLFLWPPVNSDPPAATPKKPVARLTGHQKQVNHVAFSPDGRFIASAGFDNAVKLWDGRTGKFIASLRGHVAAVYRVSWSADSRMLVSASKDSTLKLWDLKTYKIRVDLPGHSDEVYCVDFVADKIASGGRDKKVKIRRAGSKELRSADTLLSQQLAALESRSFLAVVAPPHLASLSPNAQVTPVEKRDHVG</t>
  </si>
  <si>
    <t>A0A2T0A5V4</t>
  </si>
  <si>
    <t>MWAGPNRLPSPPPRSTSPQPSHTTMSKRPGQDSAALIKRQRVADDGVNMQELVVAAPEAGSNKGALIQTVKRTSGLQAPIMCLRGHGAEVLDLAFSPDGDTLASASADKTILLWRVYGECQNYGVLRLGKGAPTSIAFTSSSTLVAGCTDHTLFLFDLKTGEAVRRFRGHKGIVNSVDVQRGGLGRGLIASASDDGTVRVWSEDAKEEIEVVELGYPITAVKWSEDGQSLFIGGLDNDIHVFSLTSHAISYTLRSHQDTVTSLALSPNNSQLLSCAMDSTLHLWSVQPFAPTINTTNPTLHPRLVRSFYGAPAGFEQLLRKASFSRHPTSEGQSGTMVAAGGADRALTVWDTMTGEIRYKLPGHTGTVISTAWSPKEPILASGGVEGVIYLGEVDAV</t>
  </si>
  <si>
    <t>A0A061BDW3</t>
  </si>
  <si>
    <t>MPTRVHLPQTAHLPPQATQPGVPPQAAQQQQVQQSAAADALSVILVTGSYDGTIRYWEAWSGICSRTIQTQDHQPNRLAISPNKRFLAAAGVGTVKLYDIAQSAAASSTNVAPLVTLQGHTANVTSLAWQNEAKWLVSGSEDGTVKIWDVRTSSPQRNYAHFAPVNDLALHSNQGELVSCDQNGAIKVWDLGGDRCSHELLPEEDVPMRSVSIASDGSALVGGNHKGVVYVWTIQPGLAFTDLQPKTRFQAHSRYLIRVLVSPDTKQLATCSADTTIKIWTPILSPQAAALAAQADPNNLYARGGIADGTGYQLEKVLQGHQRWVWDMAYSADSAYLVSASSDHTARLWELSSGTTVRQYSAHHKACICVALNDSSS</t>
  </si>
  <si>
    <t>A0A0K3CPQ7</t>
  </si>
  <si>
    <t>MQTTRGRSVIAAPDGTDRFLVGGGAELRLYEAQTTRTATGQRSHRFTTSSVVSELAGLRAFAWAPGKHAASPLVAAGLTTGRVLLLRMDEGDGRGGGKAMPPVQINVRHSRPCNILTFCPDQPGLLAVGLEKGRGESLLVYDVQRSFDSSANHDPSSSSASRNFSLHRETSASGRSRNQSPARLSSLSSPSPSPSPHDPLPLVSFGSSEVITSAAFLASPSGPSASDTSPLLAAAMANKWLRVYDLRSPPSTVTTWSTRSIWGIQSNPFNGEQLTSYGDDGIIRLWDLRKPMDPLLSFSEVDAGSIPAQKQRANVVPKPLAETAWSSEKRGVFVTLEKEGSALRVWNLVDGPGPRLVHAAGGVGATSRVGSVSGAMAGGMDVGVDEKDVLRMPIVLDDRKTRSFQQTLTSFAFASSGDSAELRFVGLSRDSANPGSSGQRLELIDLPPASHSAFLERSILVSSSPDNHSTYSIPVGSSTLDDTDPLDSLAAAQRRLSISPATPALQISVDPLIRSPQTTERGRTLSLAGLLPPQTDRNLTPRPSNMLMRRISSGGVVQLVAPSAADEMGLRSLGTDMSVVVRERVEAGYGSDPLVNAGLSDAGVKEFWLWVTRAQALSSEACVPDYDFRFRGVLRILLGFPSGMTQPNASSSPASSTHSSPGTSPRAATPRSIYTDITRSLRRGDEAQSKHAAYAAGCAQLVAKRKLKDVFAISSSQFAAQRKIALSCCGAEWEEGWEAVCARLAKAGDHEGAARHAFFSGQLEKSMGYLRLCKDENLRMLAPIVAAYLAQKDSLRGSESNYASLCRSLSSDVETPWVRAMFAYLATSDWRELVDETGLALRDRVAVALRFLSDSELIPFLQDIGDEALSSSDLEAVVLFGLRNDGLKLLSSYVDRTADVQTVALACSFTSPGMIRADMRVTRWVETYRSQLDKLQLYAARAMFDAARGRRARAALEQARAAGRQAEAKELVAAMRKTAPPQILIRCQFCSTNISPPKGAFLPGEQREGRKGDGPRGHKASLCPSCSKQLPACSVCLTRPSVSAFEADGPATLSWCIRCRHGGHASHLLAWFETSRVCAVAGCDCECSSRQ</t>
  </si>
  <si>
    <t>A0A0K3CR24</t>
  </si>
  <si>
    <t>METGPTASTSTATSPTSLPSSVVLTPPVMKSWKLSKVFKSHNEQGKSYTSLSFDDRGEMLITSGEDETMQLFDVRTGKHKKQLYSKKYGVHLARFTHKSSTVIYASTKGNDDIRYLSLHDNNYLRYFKGHKKPVTALQMSPVDDTFLSGATDDTVRLWDLRAPSAQGLLNVAGHPCVAYDPSGTVFAVVLNLRSTVMLYDLSQFDKQPFLCVHIDDPVLRKRTYPPRTPIYTSVSFSNDGKWLLVGTSGDVHYVLDSFEGTVVARLECPPEQIATGLERAITAPYDRPMEPAAGISSEEVRWTPDGRYVVSGSVDGRLHVWDVAPPEADLAKLYPSRPSPGPECTLHPMTSYEGHLGGPSRALAFNPRQAMMASAGFELAFWLPSLQEAGLVKKSEDAAMQA</t>
  </si>
  <si>
    <t>A0A2T0A7Y7</t>
  </si>
  <si>
    <t>MDEPTGLPLAFGKKAPPKKADTSRIATTKRADAPVQPASKQIAAVESEVEDVAPVRESPAVEAAEGAGAGEASGAGGEGRDELPVTHEVVMKDHTKTVSALSVDPAGARVVSGSYDYDCKLWDFGGMNASFKPFRTFECRPGHQASLLRPFILDCVLDVQFSITGDSFLAATGSTQVKLYDRDGAEICEFNKGDMYIRDLRNTDGHVAAVTAVAWHPKNHSLFLTASSDSTLRIWDRENRRKSKSVIVVKSKERGGKTKVTACAWSPDGKTIAAACDDGAIHLWAASSNFTRPNSTCEGAHEKGTITSSIVFSPDGKHLATRGGDGTLKRPSEAHSNVSSSSTDASLRAVWNPKALKKPLAVATSLPSLNSETNAVFSPDSRYVLSGTAGAHAGVLAGGVEEERAKELEKEGGVGAGRVMVYATDGLQLVRAIDISPFSVVRVLWHPRINQILTGSADGSIHVLYSPATAVKGVTLAVTRAPKARAADDFASAADLDRPIIAPHSLPMFKEDGGMGTSAGGRGGKRKREKERHDPQKTLKPMPPVVGPGRGGRIGAAATQHVVQGLVRNSMRDQDPREALLKYASADPNDNTWTKAWAATQPKPVFDTRPDPEEEEDGKGQ</t>
  </si>
  <si>
    <t>A0A2T0AHJ8</t>
  </si>
  <si>
    <t>MSATYILSAVSEPSPSSSTLPPRTTSPPSTPGGEQGHSDAIWCAKWGRAAGGGEVVVTAGADHSVKIWTPAQTSAPTRTIRPPKSLGIVGLDVDKAETGASFLVASSLDSVITRWSIEGESEGRVELGPAASWDVSLHPGAPQFATAGGEGKVKVMSSAKETFGQELAALEATGKFGMAVEYSQGGNLLAVSSDTGYVTLFDAETGSLVSSFPGQYPSLYDARTTDAPLLAAHSAPIRSLSFTSNLLITGSDDKRINVFDLRALTSHSGAAGGGGRRGQVASMGGHEGWVVTVAARNERLLASGSSDGTIKLFDLSSPSTALSTLRDHTGDVWSLAWAPEQAGSAPAVEGLGGAAAGLGGGRFVSAGEDGRLRWWNGGG</t>
  </si>
  <si>
    <t>A0A2S9ZXE5</t>
  </si>
  <si>
    <t>MLRRAHTAPVPSSTLPTSRRPFIEPFPYFDTTLDELVSCFLPPKPHPRSRHARSSSASSAARLRTQMSLPPTPPPTNPPSPATAFASPRLTALARSSSLPARPATDGPSVVSDKNPVVPSPASASPSGAAPASPARPAFAPLARTPSSAFVAASKEGLVHPLTMHAIARRDSEQEAIRVVRAREATERRRESSVESDSSAPGGAGGKMPALLRKQSWTARASSGLARSESPTQMSDEDGTGSGSSARQGSLRRKKDLSGSALGLGLVHEGAEDETGRQASGATITPSTAGPSAATGGPASTSSAGASGTSTPNRSSFTHNRSVSTASSRADPPPPLSAASIKAPKKSFLSRFGRNRTASSSSAPPREMRESTPPMSASSASGAFSPASVDRETLDSPTMELTPTKAEKGAAKGEKIQFAKVKTKGKPTKAFGKLFLAQELVFPSATSSFSRPSAAAGDDDSLHSRDETASQRSGNDDGAKGTKKKNAIWTIKFSEDGKYLATGGVDGVVRVWEVLSTPEAREAALNSHTTTTADSSASTPGAPDSLTIARTAGAPATPTSTTAAPGLRGKKSKSNLALSQPPKTPVCVLPVFAPKPIREFKGHDADVLDLSWSKNNFLLSSSMDKTVRLWHISRDECLCAFQHLDFVTSIAFHPRDDRFFLSGSLDCKLRLWNIPEKRVHIWTEVPDLITSVAFTRDGQRAIAGTFGGSCMFFDVGTLHYHTHFTAKSTRGKNARGKKVTCLCPFPLPSSGGERLLVTTNDSRIRLYHTADKMIEAKYAGHENMSSQIRASFSDDGRWIISGSEDRNVYIWESGMAPHENEGFRLSKKRKDGAGVEFFPMSAHIVTAAIFAPTMTRSHLAAAHDPIFDDGHSHFAPLDRTLSGASLGLAGVTSRATTIESTLAAGGLAEGEVLVPATSREGQVVPGAGGAEDAIIVVADAETSTISVFRNSSIPVNALASTLAAPTSSSKLSRGGSKRWSLYSDGAR</t>
  </si>
  <si>
    <t>A0A0K3CIB8</t>
  </si>
  <si>
    <t>MSFPGQYVPSSDSDDSDASFSPGQLEHLEAIAQMSTDSEDGDFVPGGIADDDDDMFIDVDDDDEEEEENAGDAGGLGGHAEDQDEEEEERDRDEEPSLRIGFDPSSGTVLLLDAAGNPRRLTSNDLAGTSITLGAIRSMLMRRFGGGSAMNADEEEEEDEVMEQDDSDEDMWGPTRRNARQYYDIVREPQEPGMRLERGGAFGPIPRKYDQTKRKTWQYAPNPADYFRYRELDYRRPLKDTLGEMTVPNSVGVEVSQFTSKVYSGQYSTDGAFFYTACQDFRVYIYDTSSPPRVGDKSVTDSAAPRSRTPFMHDWQHRSSLKVKKIVQAQAQNCRWTLTDAELSDDNEWLIYSSISPRAHMVKTGQGNSWETEDHDQETLNFAAGSGSYGGFGIWSLRFSHDSREVVAGASDGQLFVYDIEAQRTVLRVMAHLDDVNACAWGSDMDSNLLLSGSDDTFVKVWDRRSLDGQRPSGICVGHTEGITFVSPKGDGRYILSNGKDQGMKLWDLRMMMSDYDFDRLRLDRKSFGIDGWDYRQSYYAKPRYKQHPHDVSVMTYRGHSVLRTLIRCHFSPVATTNQRYVYSGSSDGRIHIYSLDGPIVQVLDRAHTHPLINAKSGEYNDPSDLTLRRSRRKAKGHLTSTVRDVSWHPYEPMLMSTAWEARGSIEGSIALHEWAPRKGESLEDVVQRSKDEASG</t>
  </si>
  <si>
    <t>A0A2T0A496</t>
  </si>
  <si>
    <t>MEAVACCCKSPLPLRSGCSTSPFLITSRTLSPFSRPPRLHSAQAAHRSLKACSLNPTPMEAASLASVDTVYSADAVEFCPDRPRLFACGTYQVVKGGEENDSGGTTTSVETPDEEEAEAGTSSSPSFTRYGRCLLYEVGSDGQSLKEVQRFDGPAILDMKWSPRPWNGSTTLAIADAKGHVQLHKLDEDSSRLSRLQTVDCTDESTLCLSLDWSTRRSATPDPASIVVSLSDGSICTLGGESAFEVTSSWHAHDFEPWIAAFDCWEPSTVWTGGDDLTLKGWDMRQGCDRPTFVNKRTFEGGVTSIQSHQHVENLFAVGSYDSRIRLFDRRKPLVPLTEFDAGGGIWRLKWHPTDPTRLLVAGMHGGFKVVNFDNLALNGGADADGWLAPGEGKLHARFDKHESLAYGVDWSDGGKTEDGKDLIASCSFYDHALHLWAA</t>
  </si>
  <si>
    <t>A0A0K3CP98</t>
  </si>
  <si>
    <t>MIPPPPPRRVSYVIPTPAAPPPLLALPPLSVPRRGETTPLFSFTGEYAVQSRHKYSQGDDAHPRHRLAVQALALDFSTPLSHPDGTDGEHETPGGILYTGGRDGLLCSWELGLPTKARRRPYGRGDVEEDEENSADSDDFDDVVAATSALELESVEPRRPSKARAFSTSTAATTRLSLRNGQTTGDFPPIPHQDRWQIDEDALKRLSSPPKARFHQCIQSHTDWVNDIVLANYNRTLVSASSDSLVLAWSPHSQDHQEQVTPTPIGRHADYVRCLATGRDSTWVASGGFDRKIKLWDIGEGRPSAPLVELPSPPGSIYSLGTTPSGSLLAAGTPERVVRVWDPRSQKQVSRLGGHTDNIRAVLMAEDGKWLLSASSDSTVKLWSLAAQKCLHTFSHHASAAWSLFSQHPSLEVFYTGDRDGNLCKIDIEGTGDPAEGECIVLARDGPDDPSDRTGNEGITQMVAQDDCWVWAAAGGSGVKRWKDVPRKMNRSRAILRKARENGELAVPEDRAVESPVPLSTSPMAIAASPSPTPPSPTSPSSPERERPTPTVSFLEGLTSPLNRTSSSPTPRLPLAVQGVTPTHRPSSLRTPRQSLASATRPSFDQSLSTNSTTCCDIPYDSLVPLTLPEDTYFAPAFIRHYRDPDAATIYSTVSGVSGGPHRPHLVAASSSSYRRAQSIIETTHDATNIAQRDYFDRESAAEAVPLRTSPDDVIEGGYGLIRSELLNDRQHALTQDADDEIALWDIIRGICVGVFPAKDLKDALAKRRPSDAGSTSALSVASSRGHGFDLLDYVRERIEGEVTIAPWCKCDTRIGSLTIHLDEARVFDAEAYIDECGVGPSDDFPPDHRLSLGKWVLRQLFDGFVEAEMALRVPTGAPPPSALFGNDAPQGDTTPTPNFIPLPSVTSPPTSIPKGSRTPGMTIALATPATKRAVLPDLPPLAIPPTSPRQHGAELAPIPQSPFVQTPVPAGGRTPTLDRPEGDYFSLRPSVPPDSATSAPLASPTMSSRTSEPPTPNATSVPLPTPGGTLMGRLRFLGKNSKKASTQADSQPAAAPVPPPVVHDGRSLEEQQQQQILDTVFARPLAPCPFVEAPPIHYAPDMAIIISEETGDAWSVKYRGLVGTSYEDMGVLEQKAPLWLLDFLLGNRIPVKEPVKVSFILQPWKGEGYQSLPELPNNNARLTANRSLRIRKVCSYVADKLDLRRPSRAPSIMDGGAGSAEPSAPPSPAPAVGFTLYGDVFNPEKEIEILVNGEVLPTNVTLATVRHCMWKSGGDVVFTYRSKKHSLDEE</t>
  </si>
  <si>
    <t>A0A0K3CJR7</t>
  </si>
  <si>
    <t>MLSGAIPTSSSPFLDLTSLPLYPPHRPSLLSTTTYPSLVASPAWQSRFDLLQVLGEKDQHGGGWGGRGHTVDRDAYGSTGCVNASCWDEQTGRLATAGDDTKICIWAPGVGDTLRDDGSEVMSPGLGFGLSEVIDTGHRANIFSVKFAPGMSNRLFSCAGDSTVRVFDLSLATNPQLSSVTIHPPASSVHKPWTHHEDATACTRVFRCHFDRVKRVATEASPDVFLTCSEDGTVRQHDLREHHNCRTSRLQAPDDVDCPPPLADYPGLSLYSLTINKLRPHLFVVAGTSPYAFLHDRRMIRAPMLRDWGIAPPSDPSSSSLTQCVRRFGVPHPTTPHKGEISHHIVAAKLSPDNPRDLLLSYSSAGIYLFDTDGETYERPPPPPPPLKQSKGKQRAEFSDDYEHEDDEDAMSSPVPEPSSSPHKSSTSTPAQPFGANEHKRSAKKRGSARSAESSTGELPHKRLRDEGSEVGHEGEGAGFADGSAVVGGAEERQEALHGEAGGDADESEDSSDQEELMEDSEHEGDSSAQSDGGEDAEDGTEEEDGEEEEEDFLPRGRRREYHADVPMVAPRQSYTGHANTQTVKDVNFLNKDTVISGSDDGNFFTWDRESGKVTGIWKGDDSVVNVMTPSPTLPIVAISGIEETVKLFGPASDLAAAEKANLAKDYERIKARNARGETGTSFPRIAPNDFLSFILANMRAGEGDEAEDGDEEEGSPPARRPMRRIRIVRGDPDDPASADCAIM</t>
  </si>
  <si>
    <t>A0A2T0A9N7</t>
  </si>
  <si>
    <t>MSSRSAARGGIRSNPDLLSVSFNQDSTCIATGTRKGYTITNCDPFGKVYGRSDGATSIVEMLFCTSLVALVGAGDRPASSTRRLQIVNTKRQSTICELTFPTTILDVKLNRRRLVVVLEERIYVYDISNMKLLHEIETSPNPNAICALAPSSENSYLAYPSPLPSPATPFSGAPPSPSAGAASNSSGDVLLFDAVSLSVTNIIQAHKSPVAFVALNSTGTLLATASDKGTVIRVFSLPNGDKVHEFRRGSYPAKIFSISFNAASTLLCVSSDTETVHIFKLLSGSKGGKAGSQSASGRGASGPDWEEHDRFGSGNGRNGGMIGGAGEQGGAGAYDALIDSKRNANQGVGGTLRRKSLSFGRGIAGSVGGLLPGAVTGIWDPQRDFAYLKIPTSGVKSVVALSGCVSLPTILSRSRSGELTRYPVGITTHSSSPQVMVVTSEGVFYSYAIDLENGGECILQKSFSLLDGIGDESNG</t>
  </si>
  <si>
    <t>A0A0K3C681</t>
  </si>
  <si>
    <t>MAHRIRLPPPLLYPSTTSTPLRLVAQTPFKPDAGPNPPYVLQTVPFSQGYLFFGSDDTVRAFSPSLQPLAQLNTTQRGITSIVAGAKGSNAVFITAKDGSVTGWDTRDLSKEAFKLQGKTRAAYLCASQSSDHSALAVGTELHQYEAMIDIWDLRTMKLQHTYTEAHSDDITAVAFHPSPSLSHALLSASVDGLMNTYDVRIADEDDAVQSTSQVGASLAHAGWMALAGQEASQDLKGVFGATTIETLQYWDIEQQEQLVDFGDVRDVALQPWRTDYMIGAHYNEALGGVCLLAGTIAGDVAVINARDKESWYLEQVLSGKTSQRNYGCKGHRDIVRAAHLDAATSTVVTGGEDGQICLWQV</t>
  </si>
  <si>
    <t>A0A2T0ABP8</t>
  </si>
  <si>
    <t>MATVAPATAALAAKQHRQRPNRSERKQIRAELAAQQQATAGDGTTSGAVKGSPAAEGHARDLNALDWLSLADTAAATCPVVFSPDGSYCFIASGSAVKIYSVRTTQLMSTLSIRPYASSSTSPASLQRATVSAVLLSPSNPRQLVVASTDGKVRLWDYLEGRLLRTLEMGAPVVHATANANFPDQLYVALEAPGEAKAAEASVKRMAKREKVPVVEDEPKAGVYLVSLRAARTTSDGVPTKADPSHPVPPARRVRLAVPRVVRALALSPDGSVLASVNPHAINLCRTSEYSRGFTQTVPAENESLTTIAFHPTENYFATGNRKGQIRLWYNVLSSPASQVDTDGDVALSAPSAADSAPSTSVLHWHAHAVSSLAFTPNGAYLLSGGQEAVLVLWQLHTGHQEYVPRLGAPIATLSVLDGTSDSGEQQVAARLRDGSVVFVGSQKLSIAKTISGLKADAASLATFAPARPDAPIPLALDPSTSSLVLPAGHPSSLQFYSPTTDSQLLELEISPSNRVSSASSNKPVEPTRVERVAFSMPDRRGEGWMATVDSWERDGFAPVRQLKIWRKKADGSSFVLSTRVDRPHDTPITSLSFSPSPTSPLLLTTSTDGRIKVWSHTPDGSWRCRASLLHRNSAPVASAWSADGSMFAVAHLRSVSLWSLAKTGELIHSFPATNVGRPRQVEFVNEEGTALMVAGSAGSLCWDLLTLEETFSSTVNFSSIARQPKTNTLIAVEDTASSSDASLLYILNPSSSAAPITRPLPVPARQILPLPSTSASASSSASDISLAVASTSGDVALVGAAARAGGSIAPTRLPTAIQGTTRLFDEFFGSEDLAASSTKGKGKARAVEDAPAKDSSKSPAAILLETPAHSLPPVRLLWRELMGVGVVSAAKGVEAERSGGVGRAEGANSTGQAQPRERGDGSAADVFSATPVDALSSIFGARLGLGAV</t>
  </si>
  <si>
    <t>A0A2T0AIA9</t>
  </si>
  <si>
    <t>AANGPGRPDYSLRFTIEGHKKSISAVRFSPDGRWMASASADSPIHLHSLPSFSLHRTFSLHTGGVSDVAFSADSTLLASASDDRSVRIWEITPHILQPSTGPDPDAEKGERSARVLQGHLTAVFCVAWSPRGDLVASGGMDETVRVWDVQKGRMLRVLQAHSDPVSAVQFSRDGTMIVSCSWDGYFRIWDTSTGQCLKTLVNEDNAPIASVRFTPNSKFLFTSTLDSTIRLWDYQADKVVKAYTGHVNRKYCIPAIVTADGRYLLAGSEDHKVVMWNIQTREIVSSWIAHKDVVMAVAHHPTQGILATGALEK</t>
  </si>
  <si>
    <t>A0A2S9ZZI1</t>
  </si>
  <si>
    <t>MRSGESSLDKSNSLNLLSTRSRQPDGLQSRPGTRYEPAMASAPLTELLLSSTTASSPLPTVSLHNPLTGALVYSFRSPVASTSTATARVGKEDKDKQSLENRRTFAAVEGRDGCGGFLMGLGGKEGRSGLNVWSFTRETTQHRLIPPVRLSTIALSRDGVYMAGGTPDGRILLWEVSSGTLLVTVDAHYRSISALAFSDDGAALVSGSEDAGVSVWSVGRLLNASPMNPPTPYATLSDHTLPVTDVCVGLGSFPRCRVMSASLDSTVKIWDISTSPASLLSTFSFPHPITHIAFDSLERYFFAAGPASPSPSSSNAEAPTASSRIVRVNLYRKRKDEFGIEVAEPVGGSGRGEVERVGEGAGKEGEVYEVADTITSLHLSPHSPSLYVGLASSAIHVLSLPSLLPSRILAPPPSSTSPGAITFLQTLIRPPELGASASSSGSGIGGEVPLRPVMPQGMGRTVVVPEERERGGPKGRVVEMRIGAARSGLRLDELICPARGLAPLSLAPVGASSGAAAGGATGALEKERNRANELEREVEVLKRELGRAVSVNEGMWKKVVEGALDRR</t>
  </si>
  <si>
    <t>A0A2T0A949</t>
  </si>
  <si>
    <t>MKIKTMHRSLEDHLPTSSTSNAPVSRNLDPALHPFARTREYTRAVTAAKLERMFAKPFVASLEGHGDGIYCLTKDEAGGLGRVASGSGDGEVRVWDLGAQRTVWNVEGAHRGMIKGVAFSHPMVGEEGRVEKKVGAGERGIKRKRTEIGYKGKGRAGLEDELEDEEYEDGLANLDATEARGSPRVLTCGVDKTVKLWDVKGASGKGARPLQTFTGKSGFHSISHHRYDPIFATGSTQIEIWDETKTAPLSTLKFHTTSNSSSGEHVACVAFNKSETSVLASSGSDRTVCLYDLRSGKALGRVAMQMRVNQLVFNPLQPPVLLCASEDHNLYTFDIRNLSTTTSVYKGHVGAVMSCDWSPTGRDFVSASYDRTLRLWKQGEGKSRDTYHTKRMQRVFSTLYTLDSRFVLSGSDDANLRIWKARASEKLGVVDKREQVRKEYRDGLREKWGTVADVAKIERTRYLPKPIHKAASTKREMVDAQRNKQEHRLKHAPKGVDPELLKPTAARKAAIQQVEQ</t>
  </si>
  <si>
    <t>A0A2S9ZY01</t>
  </si>
  <si>
    <t>MTPASPYKASIAFSERRVRSFALHRSLPRLLLPPDKLLLLCDCPFPLPTTASPSHCLPTDFPPSSSPPHLVLSHFLSLTTKPAMSDAQARLDAASTFLLQSPPGEVNDVLSDLRAILSSSGLSDSQIESGLLPALTKHNAEQFTVVESEGKKVLVTPASRIEGASEEEEGTERHVEPREGKEFVFDHLKGLASSASPHTSPFDAETSTLRISLDQLLSSYVSNHYASGVAAVYTLPDPAYPPPEPAPAAAPSTEETATEPEGTGETGTIAQDVEGGKEEVADVAADTAEEAEKALPEEGVETVGGEGAEPTGVSAEEAEAGEKAGEFEFEAVEEDKMDVGTPAAATTAAEEEEAPSATTENAAPVPPQPRPSRLFGLYFVGNKYNPSNYWTGRWRSTYQLDYAKGTLEGTAQINIHYYEQGNVQLSTTLKSSATLSPSPSPESVVASIKATESSFQRQLGETYNDLSDASFRGLRRALPNTRSKLDWDKATGMRLGQQIGGGAQ</t>
  </si>
  <si>
    <t>A0A0K3CH27</t>
  </si>
  <si>
    <t>MDQQLIKTVNLLQDAFAQSGLSTSTIDLPQIAVVGSQSSGKSSVLENIVGRDFLPRGTGIVTRRPLVLQLINRPATPKANGDAKQEEGSKPTTDKASNPDEWAEFLHRPGEKFFDFNKVREEIVADTELKTGKNAGISPVPIGLRIFSPNVLTLTLVDLPGLTKVPVGDQPRDIEIQIRNMLLKYIQKPNSIILAVTAANTDLANSDGLKLAREVDPEGLRTIGVLTKVDLMDQGTDVVDILAGRVIPLRLGYVPVVNRSQRDIDNNRPIHAALDSERQFFENHPSYRSKASYCGTPYLTRRLNTILMHHIKATLPDIKQKISQNLTKYEAELASLGGPNGGTDGSSVILQIITEFCGDFRTAIDGSSSDLALNELSGGARVSFVFHELFSNGVKSLDPFDHVKDADIRTILYNSSGSSPALFVGTTAFEVIIKQQIKRIEEPSLKCASLVYDELMRILAQLLNKNTAFKRYPGLRDRFYSTVQNFFRKRMVPTNKLVQDLVAMESSYINTGHPDFISGHKAMAIVSERMNQNKPQNAGPAVDPKTGKLAPGTLNNGKDLDVDLKQKEEGFFGSFWPGGRKNQAIAQKKGAAAMDAPPPALRATGTLSEREQMETEVIKLLISSYFALSKRTLIDMVPKAIMLNLVFHARDSMQRELLSELYKTEMIEEMLKESDSVVQRRKECVKMVAALNKAESIVASVA</t>
  </si>
  <si>
    <t>A0A2T0AGC1</t>
  </si>
  <si>
    <t>MAYATPRRPSAIPELASPSPSFTRRVSTASSLGGGGQSGSPSLGSGSERKRRTRLRDYYGLSTPRPGDGMDLDSPASFDANNYFQTLASTASLPELLKRETDLINEIRELDGERQSLVYNHHGELISASDTIRKMKSRAEALDTSLDSLKTSFQSIAQLSASLAPTTASSTAVKPPASAPQSPRSPTEAPHTPRSSRRLAALPESPDSPTTPTQSRARSASQPPPPEPIRPFSPLIHLPALLALPILLRSLLSTGEKAKADSLWGSWEPALRSWEDEGVEGAREVGMECREVLRMQRRASVSQMRE</t>
  </si>
  <si>
    <t>A0A0K3CHF3</t>
  </si>
  <si>
    <t>MASQPPETPRPRSSSSTTSFTSPPPSSRRRPPPSVLSPLSGLSNASPAVSLRSSTYQSSVRSPESVSGNSLAPSRFRTFSAAASQAGSIATTASPGGPARLKRGHARKRPGQPPIPPPVRTNNPDEVDLMALEEPDEVFRMFGVRDVRKIEQRASDAANAKVAELRTMVGERYRDLLAAADSIVRMRSAAEKLVDKLDTVQTAVSAADSAAADTPTKQRPTLQNKRQRSNSPTEERTLASSATLSFTIHLLLTIPSLVHSLVDSSDFLLAARLEDLGRLVYRELSQYSAPAAGGDDDEEPPRLQESFPIIEKQWEILSALRPVVLRNALGDLKVWDAPPSRTAQTVAAIVMLQETTTTSALSTFLDARSHTLDELLRAPSISSNTLTPAVVTERLEKVLGLILRTVEAVSTIFGGEGSEGVLAQLLRQVEQPGDAASPVPPIFTAFPNYSTVQRHLPDSILRYSPTLAASQTGSSDGKQAVSGQLEAWLSSEVERVVSGISSWISTLCSPAPNSPSSPSAGAKPLSHIRLAVRRILTTAEPSSSAVAKSLQSRLEGTIETLFADVYRSRLSALVSRVQPSLQTLLLALPDSEADRDTAKFLFDTPLAFPSAGMYVSRSVSTKAAGADPFEAFLGKVGKRVEGRSPLLDTGLTELEDAARDLRTDLEDWLGEKEDVKAAEDDHEMRARLRKEYLSAAEETLKGVADALDAVLAEVADDVGSSLFVGNFAFLLSSSRTCTRDLLLSGDSPQDLPFLSTWSNRLSAVQSASLETWRSQAVARAVGKIQESMNAVAAAAPGASLWAWDASRAASGGEALLPSSPSSALLSALRSLSSSIHRVGLHRTQSDPSIAFSLLTAFAEQARDVAGHFAEVLEKGEVQDNRVKREVAAQVAWDLALVGRLVSAHKGAAGTKAEFEDVKQRFFRLVSSQSDTLASRVDESALQYLQRTQSILAALLPYDRAPSAQAGSTEAAGKAKTLGATARLLPLGQADSGAGSLGDFKSTSAGLVKPGPRLGLLPTRG</t>
  </si>
  <si>
    <t>A0A2S9ZYV2</t>
  </si>
  <si>
    <t>MRLLQFTVQDQKFQAFYPSPQSLEPVAHRIVQSGMIQHLAQAWRLPLEIAVDLAKLALCDVILYIDDSGSMAFEEGGSRIDDAKLIISRVAQACSAFDDDGIQVRFMNSRIEGNNIRTEQEAVALVNQIKFSGLTPLGTALDSKVLQPLVLGPARAGQLHKPVLVIAVTDGAPGGEDRHTIVRVLVNASRFLQQTRYGADALSVQLAQIGNDMKARAFLEEIDSHPEVGGLVDCTSNYENEADDLAKQGVELTPELWLIKLLLGGIDSRCVQFRASLPGERS</t>
  </si>
  <si>
    <t>A0A2S9ZZE4</t>
  </si>
  <si>
    <t>MGLASKLAAAQAAGHAATPGYGGGASASPYPPAHGAGGYGAGQAPYGQHAQPPSYGAPAPPIPSGRPQGQGLPYPGAPASQGGPGYGQQGQGGYGGGAGGYGQPSMGGQQGYGQPQHPPYGGQPGYPQQQQYGAPPPQQGMYGGAPPPQQGHMMGGGGPATNPQVIATILRNCVQDQHIQSFYPPASLDSLAQRIAQSGALSRIANEWRIPMEVAMDLAKLALFDTVLLVDDSGSMAFEENGSRIDDAKLIVSRVATAATLFDTDGISVYFLNSKTVGNNVTNEQQAQQLLGGIKFSGLTPLGTSLEQKILQPLLVGPARQGTLRKPLLVVCITDGAPGGEDRHTIVRAITRAKRELAQTRYGPDALSVQLAQIGNDLGARQFLGEIDSHPEVGGLVDVTSNYELEADDFQKTTGQDLTPELWLVKLMLGPIDSSYDLKDEQTGRRH</t>
  </si>
  <si>
    <t>A0A2S9ZZD5</t>
  </si>
  <si>
    <t>MGLITTLALAYGAKQASQAMQQYAQAQQNKPPAVPAGQQQQHYAQGPPQQHGYAAAPPPPPPGSNYHPAYGAASSGYHPGYIPTQQQHAPPPPQYGFSAPVAGSGPASDVNYILRILQQAVQDQNIHAFYPPGTLEPLAHRIAQSGALARIAQEWNLPMEIAMDLARLALFDVVLLVDDSGSMAFEENGSRIDDAKLIVSRVATASTLFDTDGISVFFLNSPVVGQAVTNEQQAQALVSSVQFSGLTPLGTALNQKILQPLVIQPAYSNALRKPVLIILITDGEPSSEPRTALSHSILGAKQALSQTRYGPDALSVQLAQVGDDRKAREFLDEVDRDREVGGLVDVTGTYEWESEQVLRLSGIALTPEMWLVKLLLGGINSAYDRKDEGRY</t>
  </si>
  <si>
    <t>A0A2S9ZZF7</t>
  </si>
  <si>
    <t>MGLAAKLAAANAGASPYPAHPFGQAAPPAAPPQPAFDPTKDVNAVLRMLEDGVKDQNISHFYPPGSLKPIAERIVRTGALTQIAQSWHLPYELAMDLARLALFDIALLLDDSASMQFFENGVRIDELRMMAGKIATAAGLFDSDGIEVRWLNSKKEGNGFTTEAQVVELIGRVKWDRATPLGTAMKHKILEPLVYKKIKKNALKKPLLIISVTDGAPTAEPRDEIVKVIIEARDKLSKTPYTPDAVSFQFAQVGNDLEARQFLEEIDSHPKIGSLVDTCSNFENESDDMAKANPPVHLTRELWLTKLLVSLAPFLSPSLPSSSNSSLPAARPDPLRLGQLGREVMLLAR</t>
  </si>
  <si>
    <t>A0A0K3CI32</t>
  </si>
  <si>
    <t>MHGLIYYIDGATDTVDLERVTAKATLIDLSARVQVTQTYHNDSPTTLSCSYMFPVPARSAVCGFAMVKQDGTRVVGVVQEKEEARVTYDDAVQEGKLASLTEQASPDSFVCSVGNVLPKETVKIELAYVTELTEGDTSDSIRFHIPAIVGQRYGQQPLFGGAHIPSSSKTAFEFSASIEAASAITKVASPSHPVSLELGPDPSLPHAKDLPIANYARVSFSTSTTLEKDIVLTVHASGLDQPRCVAELHPTDKSAAVSLTLVPRFKLPEVEGQEYIFLVDRSGSMGAWSEGEGRIGMARKALVVLLRSLPSTGTSFNIASFGNNVESLWPSSQPYNQSTLDTATKHVDALGANLGGTETRKALDYVFQSRTKSKPTSVFVLTDGDAWDLDGVISSVKSAVASGTPDKPVRCFVLGIGNDASTAMCESIARHGGGIAQYVVDGDSFTGKTARLLKAARTPPIVNARLDFGLKEEEEHAEEDFELVEGAAPAYETSQDKEKAPTNLFDSSVDPLADTDSSASKPPPAPPVKPPPPPRIQQAPRDLSPLYPGSRLHAYAILKSAKDLPETVFLRGELASGQKLELAVPVVRSQLATVESSNFPPPIHTIAARKLIQDLEDGKHDLGVKDDLDLTKRTVEAAAVRLGKTYSLASSQTSFVAVDESEKDKPRKATQYQVIYDSPPHGGAVAFGGAAPAGPHMRRSRMATPMSTFAAIPPPPPAPASAVPVVFAPAPAQAQPRFGRMMKAVKSASPFGSSAPPPTDAMQAMSLTHAAPSAAGIDGGAPPLPAGGLFNQYAHSPEQPEPAATPTDPLDAIARHQSFDGSFNPAVLALCAPSASVDELVQKLPPSLQEKEGKEKLVATAVVLAYWKREMRDREEEWEAMAEKALAYLRSEAGDVAAEIVALFA</t>
  </si>
  <si>
    <t>A0A2T0A6S0</t>
  </si>
  <si>
    <t>MPSQPRSQPRSGESEIAMGQAFKELDVDRSQIVVTTKIFFGTGKSDPNQRGLSRKHIIEGMRASLKRLQLDYVDVVFCHRPDVATPIEETVRAFSWVIDQGWAFYWGTSEWSSQQIQEAIGIADRLGLHRPVVEQPQYSILHREKFEVEYAPLFKNYGLGTTIWSPLAGGELSGKYANGIPEDSRWKTNPNFYEKQIKEYESPEGQARQAKIRKLGDIAKRLDSTTAAVALAWCAKNPNVSTVILGATKVEQLEENFKALDVLPKITDDIVKEIDEIFENKPDQLPTYGRA</t>
  </si>
  <si>
    <t>A0A2T0A3P2</t>
  </si>
  <si>
    <t>MPSHPRSPLPRPPPLLPPLSTTTSPTYTPLASPLDERRPLLRTARSFGADDLRRRSHQISDLLFRHGEGDAQAGLGGLEDAFNGTDGSERRAEDEREGRGLSRARSSFFGSRRGSLSRLRTGGGGYDGEFKAELEGEAGNGVRSWYDNYTAIDWIHDTIKHSLRLRRLRRLKRTQGLRGQLINLWDGFQGWLLVTIVGFVTACIAFSIIRAEMWLFDLKEGYCAAGWTRAKRFCCRAESAPEKAFGTFVLRGWAPSAVEEGGECEAWTTWVDVWRRWTGEGEGAGEAASYIAYIAIALVFAVLASVLTIYFTASTSVYSSKDSLASPRLGNTAKLADLPGASASPPASTSKYGATDQVVSASTSEASLDTALQGHAEPVAVPRTRKTLYYAAGSGIPEIKTILSGFVIRGYLGSWTLGVKSVGLALSVASGLSLGKEGPFVHIASCVANIVSRFWRKYDRNEGKRREVLSAACAAGVAVSFGAPVGGVLFSLEEVSYYFPPRTMLRSFWCAMIAAMTLKMFDPFGSGKIVLFAVTYDKDWHSFELLGFLFLAIFGGVYGACFCRANIAWTKHVRNGTFLKSHPIVEVALVTLVTACIAFYNPWSKMGGTELISSLFSECYKSERLSGLCVTSPSQVGPLVLSLGAALVLKAALTTITFGLKLPAGIFIPTLAVGALAGRIAGLGVEVLHAKYPRSFVFEACRMDGESGPLPFGQACVLPGVWAMIGAAAALAGVTRTTVSLAVIVFELTGTLTYSVPTMLAVLLAKTVADSIEPRSIYDLVIEVADLPYLDAKAEYVHDSTPHDILDAGAPIISLDTDNTVSSLYSQLAALYASGTSSGFPLVASDDGGSPRMFGYIGSKELEHGLSLARAQGLSDSTTCTFRVAQGARRGLAAEMSAAATPGLGGGAESETFDLSWLTDQAPLTVSARSPMELIHEMFVKLGSRYVVVVDERGCYLGPIEKNRYLLYLRWLEKRIHEKTSKSKWFAQADAADGARDGVRRGRSEAREVA</t>
  </si>
  <si>
    <t>A0A0K3CMF3</t>
  </si>
  <si>
    <t>MSNTVLISPVPPSWKDLGKSASDLLNKDFPLAGSALEVKTRAPNGVLFKVAGLRDAKTAAIAGDLEAKYTDVKNGVTVTQTWTTSNVLKTQVELENQIAKGLKLDVQGHLLPATQSKAAFVTAIYKQPSLHTRALLDVFKGPTFTADAVVGRDGFLLGAETTYSVPTGAITRYAVGLGYAAPSYTVTLHGLANLSVFSASYYHKVSKDVEAGAKAIWDSKAPTSNVAVEVGTKAYLDNTAFVKLKANSAGIVSAGYTQALRPGVKASFGLALDTAKLGEASHKVGTSLTFEA</t>
  </si>
  <si>
    <t>A0A0K3CGW3</t>
  </si>
  <si>
    <t>MFGGLNLKSLSDKLNESLHDLENTLAQGLPSTSTAANPTSPPRQQPTRTASSPAASPSSSRTRPSLDSIATRAQSVAGGLGNLSSPLSPTAIVNAQQSASQLAEGALSSLRASLRKGRQSLDTVARASLDGGRSSSDSGRPAAVPASPSKREGSIKEEELISIKKEEDAPEEKKPAVEEQLVDIGEATSAPAPPAPSHAPLVDLSEPPASTTLRATPAASASLAPPDRPAPLDRKPSSLLDPPTPEEGEDDDAWGVGSVGIRTPAIPQGETPAEEEEVKEEEAEAKADDAEKEATEAAPPTAETEPNAASAAPLNEQEVVPLQDETSAPRTTEAATIEPASIAVGDEASTAAGPETDAVVEQKEEEQLAPVAAAVEEVAPVAEEPTTAPAVADEPSALSTNEQSETATPAAYEPEPAVHPPPIAAADPAESNEPSETAVIDPIVLNKPVAASPTETEPATAPPSTEPTHSPPPNSIPEPSSATPEHSQTADADEQTVAASAKADVEEQSGDPQAEQEKVGLDDAAETKGDAEVREADIAARFAKAEEPDRLIEALEPEGTVEKAVEAPREEAVKEVGAKNEDAGAPAHTTAAPVDEPSPPAVPSKPSSDDRLAGLKASLDKVVASLTPLGSVDDVQAFEDELRNMKSKAEMAVKEVARLTGQLDRQKESFEELRETHRLEHKSQQDEIDSLREQLSTKGAKLTAAESAAAQTRAEIAKASEEYDKLKIVAKEEEEKRVKALSLLRALRQKLVKNEKEKEESDKELERLRAAEQQAQETLKTDRSRFDSEIVALRSAQEQQINKLKQSFERETAKLKEQFDRDSTNKRGQFELDAITAKAQQAKELAAKDARIKQLETTVRELTTARDSVFGQLQLRQAEIESSETNQEALKTRAAELEYELSETKDRIAAMQDELDSVRRHRQDSARDEGTTRRLLEEAEARHVVKVRDLEARAAQLEKDRRETEDEMGRNLQERLKEVERLRAALAQKDVDFAESVQNRQKREKEIEEAQKARADLEARLKKVEAALDRVREESLILQQGEAAAKEELNDRVQRMSELEARLEEVQTRESNLRSTNKTLREELRKLQSGVLLSEKQRHPGVGYFSSFSQQNAPSVASLPAARASTTSLTSTIGGPASPPLSASSPPASISSGLAGGAKANGDEALNFEYIRNILLQFLEKPEMRPHLIQVLGVILHFTPAELRRLAAKSSVPH</t>
  </si>
  <si>
    <t>A0A0K3CQX8</t>
  </si>
  <si>
    <t>MASHHRATAGSSWATSSVSNWGQPATAKETLVAYIDRACDPSLHEPNLSLELEIADLINSKKANTPRDAAVEVVKLVNHRNTHVAMLALHLLDILVKNCGYPFHLQISTKEFLNELVRRFPERPPTFPPPPMKKILELVHEWKNTICVTSKHKEDLVHIRDMHRLLSYKGYRFPQFDRQAVSVLNPTESLQTPDELEEEDREAQAAKLQELIRRGTPKDLAAAQELMKIMAGAEPEKKPNYEEQVSKELDRVQQRVLLLNEMLNNANPKERFVEGDAYDQIAQKCRHVQPKLQKWIADSSENHPESMDRLLLINDLINNVIKRYEAFKAGDRSATAEIDPALAAGSAGAKARTQAKQVSLIDFDDDEAFAAPSPSPAPAPTPSQPQPGARSNPLDDLASLSLSPSAPAGASGAGGTGSLFDLNAAFSTPSSSSTNPPPSSLPPPLSFSNGNGMPAAPSTPQGGTFFSNPAYNQSTARGSSPFGGGGGSLGSISLGGGASPSPSMSAMRGGGPPVPPKQGQGQGEGGKSKDAFADLLGDF</t>
  </si>
  <si>
    <t>A0A2T0AAL3</t>
  </si>
  <si>
    <t>MFVAAAKAGITMLKDGNIGEKPRSSISDLIDILCLERYEEDSYEGLAELVESINLQPHTGPAEASRAIRKKLKYSNIHGQLRALTILKTIVENGGSRFQTTFANDRLVDRIKVMAGDPHTDPKVKKKLMQVLGSWYVQFKDDPKMQLVAGLYKSCGGGKTQPTRSAATDAYEAQQARYERESALRAERKEAERRAREEEKARKEAEKAKKAAAMRSATAQGGANRRRVKFNFEQEKPKIMAAVGQGTQSAQALVNALQHVNREKESVQENLRVQDCLEKAKADRKALIRYIQLIDNDSEGDYIGTLIATNEQIINAVQMYDRMSKPVELDSDDEAIEEAKRLAVQQGLTVPPSATPKDHDDTQSIRSRLSAFDMQDREMDKLQQRQRRRLERHLSSRSGVPQVHPDLQDLAFGPTGSSSLPPPIQPRSPEDAYTHGSLSDYSDYSSEDDYSDDDAPSRPPHASGSGTTPARSYAQYVRQEDERTGTGKGLLDPSAQEDPFADPFADQEGDDASAYEVMTPGIHDKRQEWREI</t>
  </si>
  <si>
    <t>A0A2S9ZZ65</t>
  </si>
  <si>
    <t>MPSFDWSYILSLAEYLSSSSSASKDAAKALVKEFKHATPNAQERAVRLTGILFRNTNERFQEQVASKKFLTSLSALLSSPSTPAYTKRMIYLTLSPLAYDAQSSPSLSTITKTFNSLLADPKTGLRSFENEFDDSDPRWQVGGAPVDADDPLFAPEALPRRRRERTRMFDGIEQMRDLRRRAVEGRGWAGMLCDAVANAADEAAAGAGGKRWEEMSSEEKEMEQARLEGEGEKGGESERRDGLEANEVVQEIHAKLLETQEFLTSNLDWAAVQASHSRANLPSPAHPPPGETGLASNNPFAAVVEGRREGEESTEEEEVLGELLSATTEISDALALYASRLSHSRTSAQEQAELLAAVERSKAENHVDRFGLGHQEGGKSRDYGEGGSGARREEEEGVGSVQRKGKGREGESLNPYAGYLVGDEASHAQPGQPQTNASPYDGLDALEGLSLSSPPRQPTSYVPPQPSSATQHRRSFSPTNPYASFAQPETLFASHPNITSGGAAADPFADSAGQTETAFLREYVPSQPSEKALGKLRRVSVGQNAEPDRVDQQRRLEEALRERYARNYQEEQERRTNGAEHAQ</t>
  </si>
  <si>
    <t>A0A0K3CDJ2</t>
  </si>
  <si>
    <t>MAEAVAYMDSPIADYLRQNGEGDDLLPSAPSTNPSLHPSTSTSTRTPSPSTPSRPPPPRRTQTRHAASIERVKYALATSALLSAKLGDALQLYPPLEALEKQRAAAGRSKGKGKAQLQKRDVGEVKAEWPSGWDSAGQGMLERGVLGNAQAALSGLAGALSLFSKPDQASVGNGAGLATVEEEEPRTTPQEAVLASVERFIAASQELDLRVAAALTAIKELECIAHGLGLSDPLPPISRIEARAHAPSSSPSSSPSPNPPPLRALALRTSLSQLLSSALSALSTSTADLNALLPRGSPLLQLQLTAPTPALSPSSSPNHTSQASLSELLRHDTRARLERDEVERWEGASASGGSRPTSVAQGEGSAFDPFHPTESTFGGIDRRVAIGDAGTPARRGLKSSLGPGSGASAGSPLRADPPASARKKRPLSLGGVSAALSPSDAQQPPRTPSPSSPAQDLTPFLLITLQDTLETLHDTRRGVIWRLLESLSHAQSDTAWNAIDGLVDSAARRVGEVASEVGQAHEREFGTSKPEEEGEGLERRRSERRRRSGYYSRTAHEIEVDLPQSGTSTSPVATGLTPTTAKARGDALARLNGGPKPAGPPATPTNSSRAPPRSTTPASYANFAPSASPSPADNSLASHTHALSLLLRSIQAKLRVVTSDTALLATMRAEEVDERREKVLRTWDGIGREIDALRGEWSAGGEALKRALGLEVEAEQVEVEEEEETEVARDVGDEQREEAGDEEQDAELNPTGAIYATLDSSGQPPSADETLATRQALLDATLSLSLLPPTTDAAAEEKVFEAVAGPPSSSRMYGPDGSKLSRDERIRRMREAREALQRGRESLESSPTKERGSIGGTAGGVEEQQKMVGELREVLRELNREKGRETPEPPRPAPAPMTPSRATTALPPPIKASPAPMPPKIPPFPTGPRFAPSPPVSPQRSAFAPPPPPPAVRSPPPFAPSPTTARSPPPATNRPPPPPPSYAPSGSPPLPPPPASTRSPPPPPQQQPYQPQQRVKRPSVVQTV</t>
  </si>
  <si>
    <t>A0A0K3CPB9</t>
  </si>
  <si>
    <t>MSWFSRTGDQQPQQQPQRGYSPLPPAQQPTRHHLPTSYQQHNSPPPPQRDPYASSQREKPASLSRPQPPSYGGSGGAARGGRFAVVEAPSPSHALANRVVLNEQDWGGVPYVVIKGQFVYATMFDPSIPRGAIGAARLVRQFAGLSQSGDVVDVEPFEPGQLGSDVYLAALDLEVGYWFEKNAQPTAYSADELQDVFRRAYDGLIVTIGQPLVFDFHGQNLRATVKGVQCLSLEGKGAGGHGRTGILTSQTEVNFVKDPASAIKIKSSAKKAPPNAILAPNFKFEDMGIGGLDTEFSAIFRRAFASRIFPPGLVEKLGIQHVKGILLYGPPGTGKTLMARQIGKMLNAREPKVVNGPEILNKFVGQSEENVRKLFADAEKEYKEKGDESGLHIIIFDELDAICKQRGSTNNGTGVGDSVVNQLLSKMDGVDQLNNILLIGMTNRMDMIDEALLRPGRLEVHIEISLPDEQGRVQILTIHTAKMRQNGVMGRDVDLLELATLTKNFSGAEIGGLVKSATSFAFNRHVKVGTLAALSDDIDQMQVVREDFMNALDEVQPAFGVNEEELQAVVQNGIIHFDEYVHSILRDGKLFVDQVRTSQRTPLVSVLLHGPPGSGKTALAATIALASEFPFIKLISAENMVGFTESQKVAHLYKVFSDSYKSPLSVIVVDGLERILDWVPIGPRFSNSVLQALLVLLSKRPPKDRRLLILSTTSNRSMLAEMDAMDAFATTLRVPAVTTLSQLVRVLEDVGLFGDSNKAEQQRAINLLRQAGFGDGEEAPGQGRSFSIGVKKLLSLVEMCRQEDRGSAVDKLVAELVQLQM</t>
  </si>
  <si>
    <t>A0A061B4J3</t>
  </si>
  <si>
    <t>MSSQGDQLRQKADKKASSSSGFSFFSSSTAKFEEAHDLYQSAGNAYKMDNMHKEAGDCFCKAAEMALKNDEKDDAANDFWTASKSYKKSHPELAVAALQRTIQLYKEKGRFRQAADRHKEIAAILQQEGGDMAGALEAYEAAGNIYSNEDATASANACYKEAAEIAATLGQYPRAIEHFEKVAQQSLGSALTRYGVKEHYLKAGMCWLATGDVVSTKRAIDNYTSADPSFATTRECQFLNGITEAFDAGDAEGFTAHVAEFDRLTRLDNWKTSLLLTIKRGIAEEPSLT</t>
  </si>
  <si>
    <t>A0A0K3CPZ4</t>
  </si>
  <si>
    <t>MSVTLNPSSQLGFQRPLTQLVKRTLTVSNHNQSAVAYKVKTTAPKQYCVRPNSGRIEPGETVEVQVLLQPMKEDPPAGAKCRDKFLIQSVIITPERESAALPDLWQAVEKEEKARTDGQSQIFEQKIRCTYLPAADSDASQPIPEETASSVDASRAGPDASFVSTSARAPSPPQISGEPASAAVEPHTTSTPPPAAASAGEGTPAYLNPVAGKARDAVAAAGGAVVGAASAAGLTGVASKIEQNTPAPASSARSSPPASSTPSSSTSADEVSRLRSELASAKAEIERLKKQLDAAETASATLRSRGAGAVDKNTAGAGTSQAVVEMKGQEGVPVQVVAGIAFGVFVVTWLFF</t>
  </si>
  <si>
    <t>A0A0K3CL73</t>
  </si>
  <si>
    <t>MSLLHALVARDDTILAECDKKAGQYSNACQAILQKIPPNDSKLTYAADQILIHYQKKDGVTALVVAEDTAGRRMPFSFLAELHRRFTSTFNLNEIADAPAFGLNSFEKTIAQLMQQYEENPPQDAIKAAQAELAATKDVMVKSIDAVLSRGERIEILVDRTDEMSQQARAFRKRATVLRRKMWYRNAKVLVAVGFSALLLMYLLLASACGIGLNHCRS</t>
  </si>
  <si>
    <t>A0A0K3CLP1</t>
  </si>
  <si>
    <t>MHRSEPYDPYIPGSNPNQPGGGPGPSASGSGVGGKANDKTAKIQQQIDDTVGIMRENITKVAERGERLDALQDKTDTLAQSAQGFRRGANRVRKQMWWKDMKMRILIAVAIAVLVIVIVVPIVVKK</t>
  </si>
  <si>
    <t>A0A0K3CMB1</t>
  </si>
  <si>
    <t>MAADPFASYQREYLALRAALQPKLDTDIPSLRGEERKAAIRRANMELDEVDEIVDQLEHEARGKAKLMAQVRAYRQEVKGWKTRVSSLSAVSDRDILLSSRPSHQSYPLGSDDDDSDTEATLSHTAAQRSRLLRSTQTLTSSSSRLDNAHRLALENEEIGQGVLGSLVGQRMQLVNANEHLEEADVSVGRAQGTIGKMIRLAYRQRIVIWLFILVLAALIGLILYLKLR</t>
  </si>
  <si>
    <t>A0A2T0ABN3</t>
  </si>
  <si>
    <t>MRSRRSCVVEEACHSSLRFLSATSPPRSASLAMVRSTIIARATDGLPLAASNDDDEQNDAKLPEYKQQAKLIFRRLTPQSEPRCSIESGACTLHYLIADSIVYLVIADRSYPRKLAFSYLAELATEFSRSYPPGMSLKPGLRPYAFVKFDTFIQRTKRLYLDPRGAEASGKGGPTASGLDKLNEDLQDVTRIMTKNMEDLLWRGDSLDRMSTMSSSLRDESLKYRKAARKINVDAMIRKWAPIGVLGLFFFVFVWYRFW</t>
  </si>
  <si>
    <t>A0A0K3CKP6</t>
  </si>
  <si>
    <t>MTVPPTSVQVETGHQDMIHDAQLDYYGRKLATASSDRTIRIFDVEQDESYRLVDSLQGHDGPVHALAWAHPSFGSILASCSFDGKVFIWKENDGPQKGWSKVKEHLLHTASVNAIAWAPHELGPILACASSDGKVSVLTFNNDGTWEASLFPAHSLGVTSVSWAPGVGIGALTNPQAGAGADGQEALQVVKRFATGGCDGMVKIWAWNEQTKEWAPDPIEHVLSGHTDWIRDVAWAPSVGVGKAYLASAGQDKTVFIWTQSDARSAWSKVALEPAPQQQQGQGQQQQADGKFPDAVWRVSWSVAGNVLAVSSGDGKVSLWKENLKGKFEEVSQLAS</t>
  </si>
  <si>
    <t>A0A2T0ADB3</t>
  </si>
  <si>
    <t>MKFGATIKDALYQDWQASYIDYGALKRFIKERQAKHQWDDADEAEFVQALAAELDKVVNFQERKIEELTKTIADYEDVVNNLIRLSAEERSAGASRATRTQQEGLGPVVDAHREEEEGMLSDDTLSDTSDDALEDRYVELEEDLANVIADVHDLGHFSHLNYTGFVKIVKKHDKRTGFKLKGHFMKDFLEKRPFYRENYDGLILQLSRLYNMVRTRGHPIVGDSSAGGNQSAFVRQTTKYWVHPDNFVQLKLVILKHLPILGTSVVSRLLACFFNPEKEFEPDDAAITSIYLDAPDLDLYMGRLEKTEGAEAIRLRWYGGMGVKQIFVERKTHREDWTGEKSVKARFPIAEHLVNDYLAGKYTMDETFEALRKKGKKTDKEVDSMIKLAREVQAAVKHKKLGPVMRTFYNRTAFQLPGDARVRISFDTQLSLIREDNWDGVTRSGNNWRRTDIGIDWPFPQLPDSDKELFPYGVLEVKLQTQMGQEPPEWVRELVSSHLVEAVPKFSKFIHGCATLLPNRVDLVPFWLPQMETDIRKPATQKAQIQRPPTSHSNTNSGTPSETRSTDLAQYTEPVSDDEEDEGNRHIGATADEAGWADLDPQAAAEAKAYREAQSKVAKGPGGRSEQSHLVAAPPKPPKSNEFFPKLTPANLSKLLDSRYELERDRGLNQQGPSTEAREEAEATGAAEATGNPSGLSLVPGRVEYVSSFRAGQGKKIAVPVRVEPKVFYANERTTLAWIEFSVIISAIGIGILSFSDPHDDIALAAAASFTTVALLAILYTAWTYWWRVRMIRARQAVQYHDYIGPTALCGILLVAVIVNFSLRLKQGI</t>
  </si>
  <si>
    <t>A0A061AI51</t>
  </si>
  <si>
    <t>MSSQPLLQRSRDKRIALPVRVEPKVFFANERTFLSWLNFTVVLGGLAVGLLNFGDRVGKISAGMFTFVAMAIMIYALVTYHWRANAIRKRGSGPYDDRLGPTVLCLALFAAVVTNFILRFAA</t>
  </si>
  <si>
    <t>A0A2T0A8R7</t>
  </si>
  <si>
    <t>MSFLWGPTQQQQEWDTLIDKTTSDLLPAQTPLDLVAALQLADLVRSASVIPAYASRSLLRRIQHDNPNVQLLALELCDVCVKNGGTAFLVQFAKTAFEGGVATDLELLARGVKSGGSVHRDVKEKVLARLQDWATAFKGKDQLRDSELVRAYDKLVKEGVQFPPRDPTATTAMVDSLSAPDWTDSPYCTRCRTEFSTFNRKHHCRNCGQVFDQQCSSSVAPLPHYGILEPVRVCDGCAKKIREGKGGSVQRSASYSAGQGEGKRPAQVERSKTVGAKGGLSRKEQEDEELRKAIEASLKEVEPDQLPRADPGPPAKSGYNPSYASQISDSKGSSAKKDEEDDPDLAAAIAASLRDLQPPATAPTFARSESEMTVPTSTAYSSLFLSSTAYDSPSASRPKPMSLPSYDLSATESALLSDFTSLFASPSYPPYLGPKERRMYEEAHAAQGRLDRAMEDARRRREILSEMESKLGEAARLYGAGLTERASYRPPLTNRLSSYSATSQAYSQPQHHQPYHAPPAAAQSLDARYQYAPPPALTGQPLPAYAVPVAPVPPLAQHAEIASPPPAQAYSQPPHHAHARAQPQRQPSQAVPAGYYKSSSFPSVPTGAQGALFPTVPKGELPVEEEREQEEEERGRTGELIEL</t>
  </si>
  <si>
    <t>A0A0K3C9Y3</t>
  </si>
  <si>
    <t>MASIAQLIGWDSRTHSAQHALAHLDTLDPDNYPAYAADAKGLSNDIRTAYADELACTEENEKEQDRAFLERAREFVELNEQVETSTQLLTELSAFLSTFQHDLSAVSGHISELQGRSKTIEARLEARKAVERSLHPFVSSIAISPSLITTILDTEVVAETWIPAVRELDAKLGAIRGGARVDSRKSLDEAAEALRVAASSKILAHLVSLLKPYTTSVQPSLPALHTTLLRLKPLFDFLRRHAARQAHEFQKAYVQTTRWFYETGFRRYVRALEGVRTSKAAVAAATSEPIGSVSSGADALALLNQRRTAPSSSSTSPVQRTPTSVALENAQVEGPPIIAAHMVNDRNLHPSPESLFRSISLVLASNASSEYSFLASFFGNHSTLDLRPAMSRTGTQASERTLRRSTTSGSLASATSAALPPGVEGENGRAGTPSVAGSVATAASRDRQQDEKAQRATVDALWKGVMDPALEYSRNFVNALLDPTPPSPISLFSMIRLNDLLLSLLVLPSASAPEPPADSSQPPFPPCPSIEPHLIAIRMQLWPSFAKVMSNQVDSLRRINGSNVAASGVGGMLSRATGGGGTAVKDSVVKVIVGRYCEMFNAFVALVSVGHEGEGAAGTESDDEMAFSSLLRVRQELDKLLSHQASKMPDPAKQRAFLRAHYEEVLQGLSAGMSSHSRTQAEVAHYRELARKAT</t>
  </si>
  <si>
    <t>A0A0K3CFS5</t>
  </si>
  <si>
    <t>MSGWLSYLTGRGQSTRDSTRESIVKLREHLLMLDKKEEYLGKKIDDELRKAKANATSNPRVAKQALRQKKLYEQELESIAGRKMTLTTQVNAIESANMNKETLEAMKQGAEVLKNMYGKLNVDKVDATMDEVRNQLELTNEISQAISDPAGMGIDVDDQELADELAELEQEELNKRLAGAEAAPLHSPAAAVPAAKTPAQRIEEDEEEAELRELQAQLAM</t>
  </si>
  <si>
    <t>A0A0K3C8C2</t>
  </si>
  <si>
    <t>MAMQSINRFLWGPTPQEKVRKWQGQLKKEQRMLDREIHSLDLASNKVKAEVKKLAQKGDTKNAKLLAREVVRSNRQKQRMLTSKAQLNSINMQLGHQLAMVKVTGTLQASTEIMRASNSLIKLPQLSGTMREMSAEMMKAGIMTEMMDDTMETFDEADEELEEEAQEEVDKVLWQITDGKLGQASGKVGELPQTTGPTPAEIERDEEIERAIQGLLSS</t>
  </si>
  <si>
    <t>A0A0K3CJJ8</t>
  </si>
  <si>
    <t>MALPAPLIFVPKKVTQDVDFAPSLRSIIAKQYAESPDSYSDELGALNRARQDALRGSAGSDTTARDLLYKYFGQLELLELRFPDLRVPFPWSDAFTQVKISQQSLAYEKATVIFNIGATLSSLAASSPRSAPEGLKRAFHSFRSAAGMFVYINENFLHAPSTDLSKEVVKILVGLMVAQATEVFIETMGPATGKSSGLRSKLCMQVSSAYAALVEDVKEWVTKGVFLREWSLLIQTKAKYFASLANYHRSVADNAAGKYGEALARLQISESLAKEANRFAQSFLGTFNSLAAASSLAADAPNAMSELAKSHLSMVSEARTKAQKDNDIVYNEVVPSEASLAPIDKGKPVAEPIPIHDVYATPEVQKIVGPDLFQRLIPLSVHESASLYSEEKAKLVRAESERVELADEELASALEYMGLPASLARFQAGAAAQASLADPGPQVRGWADEVRHGESSGRVDDLFRRRDSLRDQAARHLDQLARDLDEESRQCETMRAKYGHLWEQQPSSSGTRSFRQDIRSHRESLEQAAASDAQAQGLWEGIRGDVALLADSDALERAFVEAVASGGANEASLLDTDLGDDDEAETKKRVEVVSEALSRLNKIKKERAEVLRDLKEKVQSDDISHILLLNRKGAADVQPNLFATELEKFRPHQQRLTQTLQAQQSTLADINSGFKALTEGSKARQVQGQWAAAERKKRDLVTRLGRAAQAYSDVRTALDKGLQFYQDLTDLVEGLQQQVSGWLSGRNSERDRMAGEADIKQRLEGGSGGGASSPSPLDRAMGSLNLGSGSRSPPPAVPTPPSFGSSYQSSQSPPPPGNPYNVMPITGAFSLGGASRPAPPSAPSPYQRQPSYPPPRPTPPASSYPAQPSSYASPPPPAPYSQLSRNEVLPPPPPPVQSSYLPPPPASVNYSSYPSPAGYSSAYGQATQGAQQPPYPPPPPQQQQYSSYNGAQYGAPRPPAPPRPY</t>
  </si>
  <si>
    <t>A0A2S9ZX07</t>
  </si>
  <si>
    <t>MEGFRRDSSGFGDLMTTSSSMYGVGSTYSAFGDAGDDDLAANPFADLASSSHLPPVQPASPQSPFQSPRQERQALVSPTVEAPQYVEPEQTPFSPPAPYSPPAPAKELSPPVSPAAYEPPPPATPIAPYERAFLREAAPEPETPAPPPPPTLQPGDPAGFSYNPYADSSFPSRFAPSSPPAPTSPTLPQSPSRQKPDLSALLGDEKPATPSFRKAERHGADALGGKGALPTSSVGRKPVAKPLAALLGLEVEEDKSASSGSSAGKEVTPTAPSQPGPAPAPSSAVKPSALETPLPPSPAPSPAPAAPASPAKPPKLSRVASEAPSTSSADSTGVNVRYESMVSPLETGDTPREDGERRNAAWPANKPVEGIDEQLAGLKIDQSAPKEATPASEEAPAASEPPASTPSASAYSQYIFSEETSTSASPEPSDLSRRPSYIDSGSRGFRAFNGSSDDGGFGAGDDADSVRGTYSRSVEVGEAEDAETETTGASTPATERTIGVGDSVRSEREGSAPLPPLPTQTPSVQGSPRSTQLGGSLGPTFIITVGDPQKVGYNPATQHTVYTVRTRTTSPAYRKNDFSVLRRYSHFVWLYEALTQNNPGVIVPGMPEKHAIGRFGSEFVENRRLGLQNALNKIVSHPMLVGDPDLRLFLESDSFDIDIKQRKIDTSADNKGLLASLSSSISGPKFVEFDDYFDLKRQQLEAFETQLRSLITALAAAAKARSTLQASVAELQSAFLALAQCDLSSSLRKLFDEAAAVQKKVYDLAEAQSVHDEQIGGLISVAESYARLCTSARGVFGARIKAYNTWQAAEANLRKIQSAHEKAKRTGRTHSELLNLSVAEISDAERKMLDARHDFDDVSKLTKAEMARFEKEKVDDFKKALEDFADTMAARQREVRALVRRLSLLLLTYGYVCAGRPGMAALPRPPRRRRRVEQGSCFGAGVLRDRASSFLGSVSRRRRPLVRSRVPLRNTQTPASHPGVAFARARRRGPHRSDPRRLSCFVRQRFSSSSAAGARVESSAVAVQQ</t>
  </si>
  <si>
    <t>A0A2S9ZWC7</t>
  </si>
  <si>
    <t>MSNNSNFLDKACEIVKQAIDADVKQEWNEAFKLYKNSLDYFNMAYKYEKNPKLKDLIRSKVEEYLERAEKLKDHIQASEAKAKADAQGGGKAVSGGGGGAQAKKGTGEDDDADTKKLRDGLSSAILSETPNVRWEDVAGLEQAKESLKEAVILPIKFPHLFTGKRTPWRGILLYGPPGTGKSFLAKAVATEAKSTFFSVSSSDLVSKWMGESERLVKQLFAMAREHAPSIIFIDEIDSLCGTRGEGESEASRRIKTEFLVQMNGVGNDQSGVLVLGATNIPWALDVAIKRRFEKRIYIPLPDPAARVKMFHLNIGTTPCQLSQADYRKLAEMTDGYSGSDLAVVVRDALMQPVRKVLSATHFKEVPVPVEAEDGSSQTVRKLTPCSPGDKGAKEMTWNDVNSDELLEPPLTYNDFVRAVQSAKPTVTQEDIKQHLIFAQEGGSECEFSPADCAFEVCGICAKCADGSLNLSRISHSPHCRSRISPGVHAASTADRNSPPFSSHRSFASPGLIRPSPSLYCFSACWQVSSYHLSDLLRLSEQS</t>
  </si>
  <si>
    <t>A0A2S9ZWG4</t>
  </si>
  <si>
    <t>MLSPSLLGPAATAIVGGVGEDKAKSLSRSSLSTRTSVLRSCVAEKDSYCAPRCCSRSALALLPPNPSSSANSPSSTSTPCARLFPTRPALRRTSDDSTSFAMNDYDPLHPAAYEPARHNPHPGSDLSSVAPRAPLPGYDRDYRAPGFGPASPPTREGDAWQQGGTSGDGWGASGEGSQQQGRTAGLVPRSAQVADSTSGRRAAGEAGQNGGQVPQQREGFIRIRIMGLERNRRDIYIKFNAETNLPNFHHSSYRSISRSYGEFMSLVSALSVTCPQSIVPALPLAQTSAASDEEDDRLIKAAFQKWVVRVTSDPAVVRDEEMRSFIESDFGYTARSRKKSSAASFSFSRSSRLPGELDDPLTLAKISMSRLESTFHDTAKTIDRVSKTRRAAATSVNDLGDQLNTFALAESYAPLAAGFKRLARSVKVDADLLAVQSIQEQITLGDMFVYQSANAKSAKETLSGRDLVADEHRQAVKSSISKRRNIEKLKSASSLRADKVNEALEDLDEAQRYEETLARRLQGISTNLQPSLTRHSIDTHTDLLSTLLEHARQTLLCEKQRLKEFELLRPDVRAIRRQEAGVIYHTTPGGQVMGRTGSAGSASTSSRLAAAPASPTPARVAPSSPADPLGGENGRDLGSMAQKAQKRSVRSMASSVHVEGDRRQKVDARMAASMLANGF</t>
  </si>
  <si>
    <t>A0A2T0AFZ5</t>
  </si>
  <si>
    <t>MVLEGVLAGILNRTLSAYVDNLNTSQLNVGIWSGDVKLRNLRLKKEALDKFRLPVDVVEGYLGDLTLSIPWSNLSGKPVRVLIENVYLLAVPTDSSKATPEEDAARAQAAKLEKLENAEMLTTHPAPGLSAEEEQKNQSFTTSLINKIVDNLQIEIRNIHIRYEDKLSVPGHPFSVGLTLSRFSAVSTDENWQPTFITKHAGPVHKLATLDSLAVYFDTDSPSLAGHELSEAIVQFTDLIAREGHTPSHQFVLKPVSGQGRLVMNKKVDAHTPKTDAELLFQELGFVLDADQYRDALSMVDLFHFYIRQREYRSFRPPQEEFEKNRNRALWKFATSAIRSEVHEKHRQWSWEYFAERRNDRKAYVELFKKKTLGTIDVEESQELVDLEVKLGYKDIRFYRSIARSEMRKDRIEHPPPPKPQTTTAKATSWLGSWVGWGGGGSAAAADQHESDDPSSGLNEEQRKELYKAIDWDEKDAVANAVDYPADTLLLRVKAKLETGSFALRTDPHGAAKNLIALNFDDLRLDMAQRPENLEATLALGGLRVFDGTCENTLHEQVVRVKEIAADEEEQRRAKKKQRARLPPPEEREADDDVGQYEDGDEEVEDEIARDGVGEWAMQENPFFSLKFEHNPLDKRADNALAVRLRHTEIVYHRGYVEAIFAFFQPPESQLESVGALIDVASETLEGIRKETRAGLEYALQQHKTVDVQLDLNAPIIIIPESMTQKDCQHIVLDAGHISVVSELADQSAIDAVKAKEHQEYQEEDYKRLESLMYDKFYVKLEDAQLLMGPSLQTCLDALDVKGDHHSSSTGELHILERTSLTFLAQNCILAQAPNLTRFKVSGSLPTLQLNFSDRKYKSLMRMIDVAIPHFGDEDVQVQRPGPQPNQRGTSFAQSRSRAATLDDDDEDLHVGHETDSEGAEGDIGDDEDDKDGGKDEFFDTPDIADGKQNIHQKTFEFSFSVDRVQGSIYRSNADPTKPDRLLVNAVLEGFKVGFELRPYDMSVDVVLRSLYLEDKMTAAQNSDFRHLLTSEKLEGGHEHDLVRVRYHGVQKNSPEFMTVHEGFDKSVDVEMSTLNLVVTRSSILLLFDWIMTTFTDPVDISAPSSPQIEGAESETQVAEVNMDKLRVKVKLTSINLILNEDGLRLATLSLSAADVSVLLRGPTIRVATHLGNLSLHDDFSSSTPQEMLTIQGDEFADFRYETYDPNDKTTYPGYDTSVHLRSGSLRFTFRSEPVHRILAFFTKFGRMKAVYDAATQAAAQRATEMQTMIPKMHYDILVKTPILVFPHEEAERADDTIVAKLGELSLKNDFEVTDEIVKTKINFGLHEVGLESTLYHGGEAHSLPVLDGVRIDVSVTLHESVDPAKDLDAPGTLVSAKMSDVKMKLTQAQYGLLIHLSQTIPSAFAFDEEELDDEASAMIEAAPVPSPPKKDVEAAVKGKNGDVVRDEHGAEVVDLLPELPKSAKTVDGEQVQLKSTLEVDFAVNTVFLELFTEAATSTESLEEASLARFALNDTAVKYKMVSNGSMEAEVAIRSFTIHDTRPARLTKFREIIPATKHSGHQFMVHYTQSGGLDKSAIANVTVDSPKIIFSLDPLFALVDYFSSAFPQAPNAGQDEDDIDEGLKEADEQKVDPSPATESTLAYRINVVSPTIILLENPAKADSEAVVLSLSQAQMTQQGTLALTIARMGMFLCRMDRPKENIRVLDDVDVILSMDSRTDGGRQVTNIEVGVQPLILRVSLRDIFLINSIINRAIELSNRGSPAPEEQPARPDLESLQSGKVRTRSKSNAATRRRSVSGASRPVREDLVKAQVIVTKETLRATFDGLQLIIIGDMHDLPLLDLKAGKFTAKAKDWSTDLDASVMIKPFINYFNLKVSHWEPLMDPWEFGVHVTRSVTTGLLAIDVSSKKRLELNVTSTFIEVAMTTMSIMDREGDKVFKKPRGSNAPFLIKNRTGYPLSLWSESADAGARGQRLDDGDDVPWRFDDWRTARENVSASTHNSLTVVFDGMGWERLKHVYVDREGEHIHALRPKIDKVTHRLLCDVKLVDNVKVVTFRSTFLIENKSLVNAEMVIVDEHGKKASQVYKIPPGGECAVPILAAYHNRIKLRPDPGFGYNWSTDSLHWQDLVKRPTRAIVCKSQKEAAFRFQAYALHDKSDPLVRIYPKITLRLRAPVEVQNLLPHDVRYRVFDKNLEHNWTSFLRAGGVSPIHVAELSHLLLLSVEVQDTNLGRSEFAIINTDNPEDLPVEGDLVLADKEDRKLNLRIHYQKHPDSGGAFRVQVYSPYVLINKTGLPFALKTKSFFGSAKSVAGLDEFSSEAAKRKAEDAFMFSFPTDDRRNRALLRVGDSNWSAPLSFETIGLTTEVVLPSTTGKEEVRVGLKVTEGLGDYKLTRVITLCPRFIVKNNFDEPIRVREFGSSEESLLQAGERHHVGFLRSGQAPQLSLSFPGSHHWSAPFKLQDVGQNYVRVPISSSDERLARIDAVLEGPCIFVRLDPEQGAWPFLLRNDSDYPIDFWQAEHDGVQGDGERNKRRRYRLERGSKLPYAWDRPADDIRQFRISCGGRERAVNPLEIGALIPFRFNHEGHTAVISIDVRAEGSTQAVTFSNYVEEDSVFKLQRRNTETISRAESIASSRDAVFEAVDVDVVTTFSLSVNLEGIGISIVNRKMQELIYASFRGVTAKYADSTTNVAYDVGIKWIQIDNQLFGGLYPILLYPSVIPKDSKELEVHPSLQVSAILLKDEAHGVSYFKYASILLQEMTIEVDEDFLFALLDFAKFSGANGMAEQESKLTEDPEEIPEPTATSKGGDLYFEVLHLHPIQLDLSFMRTDRVNVEQKLNSHNPLYFFINALTMALGNVNDAPVRLNALVIENARLSLPVLQERLTVHYSDEFFGQLYRVLGSADVLGNPVGLFTNVSSGVADFFIQPYDSIMMNGNKDLGIGIARGAGSLAKKTVFGLSDSLTKISGSIGKGLSAATLDKQYQSQRRMRQFRNKPKHALYGVTAGATSFVTSVASGFEGLATKPLEGAEKGGAAGFFKGVGMGLVGAVTKPAVGIFDFANNVTEGIRNTTTVFDQTGIDRVRLPRFTASDGVLRPYSEREALGQNWLKNVENGRYFSETYVAHLDLPSSDDTLVVILTTTRILLVRVNKLKVGWDVPISDLATISLEASGITLVLRGSVPGPFLAIPDQSARLWLFRHLERIVQAHNARRLVE</t>
  </si>
  <si>
    <t>A0A2S9ZY45</t>
  </si>
  <si>
    <t>MDCLKAVQAYVDKVITNTSGIKVLLLDADTTPIVSLATTQSHLLSHEVYLTDRIDNPARHSLPSSAAAASSSGGTYPPTASSSKGIERLPHLKCVCLLRPTKESIEACERELRQGRFGGYWLYFTNVLTKAQIERLAEADEHELVKEVQEYFCDYSPLTSSHFSLSILPTPLHPAPNQRVMPLYGDSPQTFSAHSPVFQRHLEGLTSVLLSLKKRPIIRYERMSPMARRLGQELVYQMNQGQPDLWEFRKTATAPLLLILDRRNDPVTPLLTQWTYQAMVHELLGITNGRVSLADAPDVRDELKEIVLSPEQDQFFAANLYDNFGDLGAHLSAYVQDYSTRSASSAASKIETVQDMKRFIDEYPEFRKLGSNVSKHVALVGELSRLVNVRHLLQVSELEQSLASNESHGTDLKAVREAIIAPEIPQEAKLRLAILYALRYQKMPQNQIAGVVDLLKQQGVPDAEMVHILLNFAGADQRQDDLFGNENFFSKGKSALKGLKGVDNVYTQHTPHLTETIDLLLKGRLKESSYPYMDGQNVSPQGMSRPQDIILFIVGGTTYEEAKAVAQLNAQFATGQHLSGSMGPSGPVSAGTRIILGGTCVHNSKSFLTMVRDAAFAFGSSFSAPLPVIAASAPSSTAAAPSSALSPPRESSQPPQNFNLSLGPIQLNVGGQAGNTIEAGVDAARDGLRDVFGKIRSKVDGVRL</t>
  </si>
  <si>
    <t>A0A0K3CT53</t>
  </si>
  <si>
    <t>MAPASIHSVEGGGNLPEALATVHTQTTQLRRCLDGDQIMDALKAASTMLAELRTSSLSPKQYYELYMAVFDALRHLSSYLFDAHTSGKHHLADLYELVQYAGNIVPRLYLMITVGTVYMSIPGAPVKEIMKDMMEMTRGVQHPTRGLFLRHYLSGMTRDHLPIGDDPGPGGNLFDSIGFVLTNFIEMNKLWVRLQHSGLSRDRERRELERRELRILVGTNLVRLSQLEGVDLEMYRRIILPSVLEQVVNCKDVIAQEYLMEVVIQVFTPDFHLLTLSPFLSATAQLHPKVNIKSIVIALIDRLAAYAAKEAENEPPEERRRQEEEAKRKLADEVRKQREKRRAAMEKADMLPSQTAAVKKDEETEGWGAAVNVLPPGHPDAVKDLEVGDGKIDGQEVRSVGQNGQVRKFRGIPEDVKLFEVFWEQVVNLIKARPDLSIQDITALLVSLANLSVSCYPAQLTYIDQVLSFAAYQCTAHADSPDLHHATTAAHLLALLLAPIQNYVNVLTLLALPSYEKLLYAQPYATRRSVAHAVVASVLKNETVIDSPEDVKGVLELCHVLVRDQKDRPSGPGAAGRPGMADRANSGGLDGGRGGLFGSGGYGGGGYRNGGQQGGYDKEEMAEEQGWVARMVHLFRADDLAVQFQLLRTARREFTEGGDRIRWTFPPLIVAAIKLARRYKQRQSTRRSLPPDEWDARISALFRFIHQCTSILYNKVEASDICLRLYLLALAAADESGHEELAYEFAVQAFTIYEESISESRAQLQAITAIIGALQVTRVFGDDNYDTLITKAALHGAKLLKKGQQATAVALASHMWWQMDLPGREPSENDKPPYRDGKRVLECLQKALRIATSSIDELTSVQLYCDALDQYLYYFERGVEAISAKHINSLVELISSNLDSLPPLPPAPSPNPAHPSHAPHTTYAPSTLGGATSGLIEGVNTPEAVTRHFRNTLLYINGRKDGANEQTTEEVMRLYQDVDVTGVLLKYGAGPNDQQQQPLRR</t>
  </si>
  <si>
    <t>A0A0K3CEM8</t>
  </si>
  <si>
    <t>MLVLVIGDLHIPNRAHDLPAKFKKLLVPGKIGQILSTGNTTDQETWDYLRSVAPDVRGVRGDWDEPSAFLPPSMVVQHGPLRIGVIHGHQIVPLGDAEILAATARKMDVDVLISGGTHRFEAFESDGRFFLNPGSATGAFSPLWTPTSTTTAAEGDGAAAKAGEGAEGGDGEKKEGDAAEGEKKDGGEGTHRDDAEKVDEKVQLGEDGPTPSFALLDIQGNVVVTYVYTERHGDVSVEKMEFRKST</t>
  </si>
  <si>
    <t>A0A0K3C891</t>
  </si>
  <si>
    <t>MVATSRSASWLPLNDTFYRSHRVYSLAGYPLARVDLSDHVIAAATCGGPVALMRDRSKPVLLGKYDLAAAGAGTKVSVYSSAGQLLQTITWDSPTPIVHLAFLSPLTLLLLTSSGIYRLYSISTHPFLPPSYTQHDIPNADDHGGIREAKSWDTGFVALMVSGAFVEVKGFGSGRAIDGGAEGADGLDGRGKGKGRSDREGGSSGGKATMLASTGLDSLPDCWCVVPPDVSSSRGTEVLLAKGETVWRLDEIDCVDQRLSRGPYLSITPSPSGRFLALLCASPSSSNPPQVWVTSSEFSRSFSDVALTSEMSEGEKGRPRLLEWCGSNSVVVAWERTVVMVGPYGETLKFFYTDPVHLVSEIDGTRILSSESCDFLQIVPQSSQSVHLPGSTSPASLLYEASLEFYDRKSPRADEYIRNGLLGGGNGGREMREAVEGCLDAAAKEWDEDEQKRLLKAAAFGKSFLEAYNPTDYVQTTKILRVLNAVRDYKVGLPLTWDEYHAMPPSHLISRLVALSQHLLALRISSFLGLSPSPVIKHWAQQLIAASAPGVATVNDGAPLSDEEVSRLIVDKLQSLSSPTPVATSASASASGTASSASSTTGLVPDVPLSSGDIALTAFRLGRPHLAALLIEREPRAGKQVPLLLRMGEGEEAMKKAVKSGDPELVFQVLLHLRQKLSPGDLFRLVERVSTTTSASASSAAPSPYTPHTRDSDPILFLQLFLREIGEDKGLLRDFWYQDDRRVEMGCEMLVEAGREQDFGDKVAKVRQAQKSFSEDKERSFEAKMVDDHIRLLVLQQQLEQDSAASGKTFVGLSVNETIRQCILAGMDKKAEKVRSEFKVPDKRFWYLKLRSLISLRDWDALDTFARSKKSPIGYEPWVDNLIRAGAHRQAVKYVEKCDVRNRVELYVKCGEWVMAGQECVRRGESGRLHDLKARSPNNIIAAQLDELLQDMSQTH</t>
  </si>
  <si>
    <t>A0A0K3CFQ7</t>
  </si>
  <si>
    <t>MSSGLEKSLFQLKFTTKQLQKQSRKASKDETTEKAKLKKALQQGNTEGARIYASNAIRKKNESLNLLRLSSRIDAVATRVETAVTMRQVTGSMAAVVKNMGRAMQDMNLERISAVMDKFESQFEDMDVQTGYLEGTLSSDTAIAAPSDQIDLLMSQVADEAGLEVAHELQGKSTDKVPVLEEQKQAVTEEQEDALAQRLRALRPAMS</t>
  </si>
  <si>
    <t>A0A0K3CGV2</t>
  </si>
  <si>
    <t>MDDFIGGSGSAGLELPTKGFEDGAVYEAGHSEEPDAPIFSLGQVQFTLPSALHSLSCTNNVLVLAVTGSPPTSSSSTASTRPSPPQLIRIDLDHPTEVETIDIPVPLPAPLTSRSTSAPPPPPSSNLHKLHVDPTGRHVVVSTTTGDNFYAFVGADLPTPSSGQPQQRKAKPLTRLKGAIIDSIAWSPSSSPSSSSTVSIFSTREILLGTSSGQILETTLLDPSLSSSSGDHFLPMHVPGTSSSRSPERYVKQLLTLPDRQAIEGLRYEVWNGRRVAVVASTRTRVYQFVGTGTGGVGGGKGAKEEDVSALLEGVLHPYATGDARPKMLELPGEPATSELHFFAPGRTDREGVVMGMQLPKSMAWMTGPGIYHGQIVFPSSSSDLHPGDGIIDSASLNPYPSSSDVHEQPDQPISMALTEWHFVLLYEDRVCAVDLLTDKIVYNEPLDLPPTSRPLRLSTDPLRKTCWMHTDSAIYELVIRDEGRDVWRVYLARGNWELARRFAKTQRQRDSVLAAEADSYFSAGRYIQSAQAYAQSSKPFEEVVLRFVDKDERDALRYFLVVKLERLKRSDSTQRMMLATWLVEIYLAKINELENLAAAERASEDADNFVAERGMVEEDMRQFLVTYKDNLDHRTTFDLLDRHGRDDLALYYASVVGDHERIVQHHVAQEEWVKALQALSKQESLDLYYRFAAVLVRHAPKETVDAFLRQPRLDVRRLIPALASPRLSSSEQKPHDHLIRYLQHVVLEQRNTDPAVHNTLITLFATSPSADEAAFVSFLESSPTNPLTGDPYYDLDYALRLCRTHKRVQACVLIYSKMRMYESSVDLALERDDLELAKICADKPEDDDLLRKKLWLKIAKHVVGKKNDIKTAMQFLESTSLLKIEDILPFFPDFVVIDDFKEEICSALEDYSAHIEKLKEDMNEATRSAEAIKADIAELENRFVVVDANEKCGACAQQLLTRQFYVFPCQHCFHADCLIQEVTKSLSPTQLRRMLDLQSKLAPSSRQPHTASRSRTLLDDTSSQGLKLAAASVQAVDQLRKLVLPDALMSAIGGAIPLPSGTVQKVRSSFAGAPASSRRSRDLQQGRGEKVPSAREVKEEQEKEALRRQLDDLIASECVLCEGAIRNVDKGFVEEGEEM</t>
  </si>
  <si>
    <t>A0A0K3CG90</t>
  </si>
  <si>
    <t>MASFFTSLTGSAVEVDVRLADEDDRQSVEVKTDQGAKGSKGDALAGRERCPVYLDGESVKGQVLVRVKDRKGVKHDGIKVEFVGSIELFYDRGNHYEFLSLVQELANPGEMRTAQAFDFEFKNVEKQYESYHGINVKLRYFIRVTVSRRMADVVREKEIWVHSYRMPPDIVNSIKMEVGIEDCLHIEFEYNKAKYHLKDVIIGKIYFLLVRIKIKHMELSIIRRETTGAAPNQYNESETITKFEIMDGAPVRGETIPIRLFLGGFELTPTFRDVNKKFSTRYYLNLVLIDEENRRYFKQQEITLYRNREGIEGLPPAARPAQSHADFAQAAAASPSASQAALPPPPPQQPFE</t>
  </si>
  <si>
    <t>A0A0K3CE60</t>
  </si>
  <si>
    <t>MGVCASCCGGSKSSAPYEPLLLDNEREAVADLLQYLENRSATNFFTGDPLRALSTLSYSDNVDLQRSAALAFAEITEKDVQEVSRETLEPILFLLNSHDVEVQRAASAALGNLAVNAENKLTIVKLGGLEPLIRQMLSPNVEVQCNAVGCITNLATHDENKSRIARSGALNPLTRLAKSKDMRVQRNATGALLNMTHSDENRQQLVAAGAIPVLVSLLGSSDTDVQYYCTTALSNIAVDADNRRKLQQSEPRLVVNLIALMDSPSLKVQCQAALALRNLASDEKYQVEIVKNGGLPALLRLLRSSFLPLVLSAAACVRNVSIHPANESPIIESGFLAPLIDLLAYDENEEVQCHAISTLRNLAASSESNKRALVDAGAAERIRDLVLQVPVAVQSEMTACAAVLGLSEDIKAELLDLGILEVLIPLTASASVEVQGNAAAAIGNLSSKSDDYSAFAAVWKEPAGGLEGYLTRFLESEDSTFTHISIWTLVQLLESGDAQLESLIRSSSALLPLVRRLAEAPQPSSEASDDEDAESGAREIAELARSAVELIEDGGEVDAQ</t>
  </si>
  <si>
    <t>A0A2T0A9Y5</t>
  </si>
  <si>
    <t>MSRRTTPAQKGSAGTTGAAQAGVAAMAAPAWRQFSFFGSTPFPSSSSSSTTPELVQHPSLISCVHSNPLLSDGVVLLADLEGSVHWVDEDWTAERSWRAYDGGRVQLMETCEWDPARGWAILVTVGDDSSTPFPLLKVWLLTLPSPSLSTDASSSDPPTPHLTLLRQTAISPNASRPSPVSSLAVSPSLSHIVVGLADGSVVGWKRVDELIDSSLYDLEEAAARAAEPASSPSKGRTGAKASPFVVSGIGKLRTFSEGNKEPVTNVGITAASLSSPIQTLFILTTSQILALPLPTSSKHKVTTTPTVLDDHGAAVGCAKVMRLGVGKGVGQEEGETAERMVVAREEAIYVYGSEGREGCWAYEGPKSSICALHASSSSYVSSASTSLLPTPYLAIVSPPLTSSLASTSATIRQHARTTASSRPTPASGASVDERVAKVTIFDPENKFVAFSGTFGDADADAELSGVRDVVEAWGAIWVLTEAGKLFRLAEQPLQDSMSTLFQRNLYTLAISLAKSRGMSESEVAEIYRRYGDHLYSKSDYEGAMSCYLKTVGTVQASYVIRKFLDAQRLTHLTSYLQELHSRGLANSDITTLLLNCYTKLADDDALSRFIHSSSSSHATNGTNGDAVPDEPPFDLETAIRVLRQASYFSHASWLAERYRAHGEYLRIAIEDTNDFVGALRYVRELARGQVGGKEGREEAEESMRRWGGVLLANEPDLTTEVLVEICCGEEQKENGLAVKEGKGGEKETSRDLVKRDRVSTLRSETDKRATKGGTASPGYDIPDSASLANLSISSDIVTAEPDSTLPSARQFFAHFADHPRHFISFLEQIAAGRYGKSVDSLVPPAHLTGTDFPLPEPRELAPPPDYLDAAARDEVVVWNTLLELYVTPLPLRCSSDDDREGEVEQAQLRSKAIKLLRCRDQVPYDETQALLVCTTKGFEDGFVLLYELLGMYEDIVRYWIDASLASSSNTSLSTRVVRSLRRYGPSCHSLYRLVLRHLTTSSELLSRHQADVLDILDEIDREKVMPPIAVVQILSSNGTASIGLVREYLKRQLLAEKQEIESDQALIASYRTESAKKRKEIQELSDPNVPRVFQVTRCSACGGQLDLPATHFMCRHSYHQRCMQSLHRTEDGKLTLLVSRSCLGENETQCPNCARTHGVIREIRKNNEQLAGRHDLFVQEVADSEDPFATVANAFARGWMGTTSGGTATA</t>
  </si>
  <si>
    <t>A0A0K3C593</t>
  </si>
  <si>
    <t>MPVELHIDTQAANDLTIHPAALPVDARAGDLVAVRPVLSPHSKGKARDRPLLYKVEKNAGDADELAGANGGAGGTADQQVGVAGTAAAAATTTRRGKAHVVVSATLAQSFSWVKNRIEVELSLIPAPPPRRVCASHVELYFNNMYLSRPDSFSLTLALANKVLHTGQRVALPGSGARLRVGDMWSAGPGPQPSSKGRRGASSSSSAENARIDAAYVTEETKFVFRSEGGRAYIFVEVSEELWQFEEDGSMLLEKCDLFLQELFSHYSGKMSLEAEDKRSKGIPTTHIVSIILYGRVIYDDEQDGEEERAPLCRLEDGTLYRDFYKVILDLTPSPPQSVIHKVALELRRWQSTVLLRRRSDGTERLSGRLACAHASPILEATNLALNSFEEHWIDRDLQRTGQEVIVLTAGTSFYQVEKSLLRLTTERMLAHGIGLDLISLSKMPLHTVPLFQFRSPDPAASEVSLAAAAAAANEFAIALPATTSHAGGSARPADSLSHVFSASYTGSSPARSPALPTHRFPASNATSAFRPSSLRQAHGFHSASIPSTSTAPPLRDPHAPEEQASTAATRVVPLLRQVPDDQRDPLYFDPPPPPAAARATHHARLASASIGLQPSSTTSSAIPPPSQPSSSASMPPPPLPATPSSALPPASPTAPQPTTHLETSLCYAAPMFVFPHFFGTQIDKPFRIDRFMPRARCYELSVQGVTERVPIAIPLLHLDSLGGKKVDSDSDGGEGFLTEMEQRLQRRERYDALALGARDPFEPLGGGACVGGVGKGGRGGDGATRWAEVRESGATTGTSGTSEGGGKSGSGWSSDGHNVGSLSSSSEAEAADASLRPASVVARHIDAEEHSDENSGASTPVLSPKNSLGLGLPSIAVADSLRKSSNLPDDGTTSSRRGSVSTTSSAAAHLSVDEDARGRRSIRDTAGGRKKSVVEASLGRSKTPVPKHRRDRSASIAASIRTVASGQSKADIGSPALSSTRKASTPALIARLTGGVGATTTSSVPGSTSAPSINGAHPRPGWLSLFGRSHTLSNAPASPAAQVAVARVDVQASLRNEDSPRLTSEATLVDTPVLEVSSSSRRNSSRSRTDASSIMSEEKSSRTQPISIGSRLGETTSGTGDTSGHARKKSAAGGGDSAASSSVKEGGRMSSSLKAYDSAGAMRRAFGVSGGKISVAEKFNPSKPGKRSVGLADQARRWAGIVVMERRSMRLGVKWRSITRGACLPITTDYLPSADALQTQYSEFRYTVPTAAVTSSFLLRADHPKRSHSLTLVTELICQRLSQGFQICLPSNAEFATSKTLHDVLGDIQEGEVTAVYLSLANQIHRIWYDRRSQSVFVRILRRRRTWAKQPYEYKALIWTVGRENYDMSRIAFPYPAMIDPVDWQHVDRLVAGVEKPDNQQAVRYRRTRLVLLPAAKVPDRDYIIGITKALQGGEVSDAAIRMQGFYALMETIESARWTPAGVEKMPLSIAHTTLDAPGWAIAEARRLEQATPNPASPLSPTSASLPSQPPQPRQNWLSRMQGRTGAGRGDEPGTPQSERDVELSSPALSMASKEIVSALNKVDPTASVSDLPSSVPNADKSAAKRPVIVMSHAVVLDLDPQKRSDRAERVLCHLDRSHNIHAAYHIELAWLTASGKIVDTTIQTWARQMARYGLNLVEVSMRPVSLSHNPFQKPAMLRPVVLPVSPWSSDEESSSSDDEAEASRFKRPPRQKRDALASILRHLDFVLDLGADSTFPPSIEVQYSYRRTATLHSQYIHRSGTILVSIMEDEEGPLFAYAPNRIFTTHNPILDRDEPVKRLKEVCADAELLRRLYGETDE</t>
  </si>
  <si>
    <t>A0A2S9ZWE3</t>
  </si>
  <si>
    <t>MFLVNRLFGISGQSGPAPELTTLDGGRLFLVRPDSVKGSRECIFIDASLSIRRTTHAHMYQLVVTRAFQEGEEQLLEEDAENSDERSFLLDSSLFLSLGPSLDPISTSTSSALSFTWLDPDGDGPDDEFEFVLPSDGSVSASQAEEFERLCWRCMWERKEVREWPEDEREARRVEETLEEEFKVERAPQQPASSLLYPTLPPTDSPAATPSNPAPSSASTPATTSRLPPPVSSSKAPLFRATSPDAESDDEAPAAGQKTTSVLPDSDEEDAFDEAREGVDDSGDELAQQLRQKATIGGGGPAQKTAASPAKGKGKAKAAPVPVEDPIAPPMPRPPVPAAPSTSSDAPAPVITVLASLHLYDRATGLFMLQDDSVKAGLYKLGQAGKGHWLVVESVGKEADVWVSQAITAETTVNFAEKERAMVFNYTAPPSSDDSQSQPITYTWLLRLSTDEAFAALQASVSAALFEDKWGAGSWGKLKEDDREYARKAWLEEDAEMWDAEKEDAEEAEAQEEESEEEEEPEPVPESDDEEYDSDDAVRAPSASRAFTSKRPSRPAIGTKKRPKNSALAVGYKEDLSFVVQGDMIGVFKQQREGGKKLKFVTSIVNIATPDKKGFTPGKVMLHNQDTSMILQNPLAPGSLYRLDLETGKVVDEYKVSSDFSVSNFLPDSKFAQTTQQQTFIGHSHNGLFRIDPRLAGSKLVESEFKQYATKADFSAAATTESGRLAVASSKGDIRLFDKLGKNAKTALPALGDPIIGVDVSADGRWLLATCRTYLLLIDTMIPDSSSSKFAGQLGFDRSFPAAEKPTPRRLTLKPEHVAHMQEVQGGEGVSFTPAKFNASLSGDPERTIVTSTGPFIVAWNFRQVKSGNTSNYTLRRFSEEVVADNFKFGGDREIIVTLPENVFVEEKKKLKAPTRASIVQTWDGL</t>
  </si>
  <si>
    <t>A0A0K3C5Q2</t>
  </si>
  <si>
    <t>MVRIQFKTLQQKQFFIEAEPTETVADLKKKIQADQGFPAESQKIIFSGKILPDEKTVGEANFKEKDFCVVMVAKPKAAPASAAATSAAPSTPAAAPAPPQTPAQPASAPASAPNAPGPAAPSSAPAATEAETPAPAANQPADEATSFISGSALETSISEMVAMGFPREQVQRAMRASFNNPHRAVEYLMTGIPDAPAAAEPAAAPAAANPPGTPSPASGNAAPLAATPAPAAAPANAPRNLFEAAAAARNAPSAPAAATGGAGASPELAALRSNPVFGQLRSLVQQNPALLQPFLQQLGASNPELLSLIERNQQAFVEYLQEGLGEGEGLDALLDQFGDDGDDEGGMGGGQYIQVTEEERAAIQRLVAMGFDEQMAIQAYIACDRNEELAANMLLENGFDFDD</t>
  </si>
  <si>
    <t>A0A2T0AAI6</t>
  </si>
  <si>
    <t>MPMVSPSNAFVDDETSDEEGSEGGSVEYDDDFSEDDEEIEFDEEVEKNTEANASADTPFDFLTREGNTIYYPGEGPNLIPPTDPMSSSLISNSPSLSSSTATIGGLPRVNPRTGLLPRRKSTKSGAPQKLELKTGRPTFEKNRCTVTLTHGDPDRALEEAGRKRRRYLVASDLSEESLYAIQWAIGTVLREGDECILVSVMETDSKLDSDDTSRQSKIANQRERQAPALQLARQATTLLERTRLNVRVICQAIHAKVPRHMLVDMIDYLEPTLVLVGSRGLTKLKGMLLGSTSNYLVQKSSAPVMVVRRPLRVSRTVHRKISSLDRTARVALADAAIEKESHAQAVDQPENEKVEGEDVKERVGEMEVHEAEGGGLSRTTTRESTA</t>
  </si>
  <si>
    <t>A0A0K3CMM8</t>
  </si>
  <si>
    <t>MATPARPVFDRRRSSSRTRDAQRSVPTSPVGSPPQLQSILKRHPADQERRPRIDGPSSPGTGGVEGGIASLAVGDSSAEALSAETSGRDTPASVATTVDSRTGFIRRVAFNTFDAGEELEGKAKATGGGTGIHYSFTLSAKSANYCRSRWSRTFLVATDLNEYSVNATNWLLTSFLEDNDEVVVLRVIEPGSSAHNAWRASMEEAKDEAEGVLAYLMKLNGDTRPISLIVEFAIGPIEETIHRMIEIYKPDSLIVGTRGRPDSLFKSAFMGSISRWAVARSPVPVVVVRPDDKVREALERRLQDQKRGRSYVSLLSEKERKQLSQSQVSVKVTPVEEGSRTTTSTPRPSTDSSSLSASNGAPLERTVTAPAQDDRSDDEDEDPRAGAAPARTTSSKGNSSSGGGLMAALGFGKKKDKGKEFKRFGTFS</t>
  </si>
  <si>
    <t>A0A2S9ZY75</t>
  </si>
  <si>
    <t>MAPTAQFIPAPALPGSKPSFSSSASPASHSHSHGSHSHGAEEHGHTHEALDHPGKFTERDMPDFSKRNWEERAFTIGIGGPVGTGKTALTLALCRYFRDNYNIGITTNDIFTVEDCEFLIKNEALADPGRIRAIQTGGCPHAAIREDISANLGALEDLQATYGCDFLIVESGGDNLAANYSRELADFIIYVIDVSGGDKIPRKGGPGISQSDLLVINKTDIAQYVGASLEVMKRDSDKMRDNGPTIFASVKQGEGVEGVAEMILAAWSAATGKSKK</t>
  </si>
  <si>
    <t>A0A0K3CPE0</t>
  </si>
  <si>
    <t>MNSRLAPGDGSLTVSLDNRSDAHFSSIQFSYPLKLIVPKRRFLPGVQAVYVLSYGGGLVAGDRVRLKGEVERGATLVMLTQGSTKVFKLRPGRYLHAPHLSESSTTEQHFRLSIAPSATLVLLPAPVTCFSRARYSQRQVVHLVDRTSSLVLLDWYTSGRMGMGSGEEWEFDKYRSENEIWLEGRRIAKDVMLLEDEIERDVGEGSDTGETARLPTTYRSRVAPYACYATLFLFGPAVKPLLAHLSTSFAAISQYKQSLPYSLVWSFSQLPGHPEGAGIARCAGASTEEVKEWVVHMLEEGGIEKLMGRDLWRTAFN</t>
  </si>
  <si>
    <t>A0A0K3CMH4</t>
  </si>
  <si>
    <t>MAHEHSHDHVKGHAHAHGHSHDSAPPATPDSFDEAAHQAQVQATFDLYRRAALSSNQRRRADFYALPKRHRDLLPDYNSLLREVDEKLQVNAELVQRMIEANPFPPPEDAALDAPAPTDADHERLRSTLRQCVRDWSETGRNERDTAYQPILDSLASCFSHLSPSEKAEIKVLVPGAGLGRLAWEIVRAGFSCQANEFSLHMLIASSFILNNCSTPNEFTLHPYLHSFSNIRSREDLLAPCLIPDVAPSDIAGGEAEFSFAAGDFLEVYGDAPGSWDVCVTCFFLDTARNVVAYLETIHGLLKPGGLWINLGPTLWHFEADRDSSSLELPLEDVKALARKIGFELSDEREVKTCYTTNPLSMLRHEYTAAFWTARKV</t>
  </si>
  <si>
    <t>A0A0K3C7L9</t>
  </si>
  <si>
    <t>MASAHPTSILSLPISPRAPIYHLPPDPLFPSTKSLLDLGKYDAPEDLGQNGPVALKAGDPVPPSMLRRSRQIRSGGCFTYTSPLPIEFPYNIREEGAGDAADTKPSTIETQLASYEISTSLPIWDASLPPNNGGAPATAFSSGKRESSAYSKARLLSVSRGLLRDWLPNLELGKSEKEGGDEEQQKIRQQFVDVVAGKTVLAREPTEAEDDLAKAKGFAPWSLCYAGHQFGSFAGQLGDGRAISILSTPPTPEVAAKTGFQAIELQLKGAGRTPYSRFADGLAVLRSSIREYLGAEAVAALKIPTSRALALVHMPSVKVRREMMENAAIVTRVSGSWIRIGNFEQQAYREEYDSLLALSHYVAHEVFAFSDSNPAGVGPSRSQALNIVREVARRNAITVAGWQTYGFMHGVMNTDNIAVNGATIDYGPYAFMDIFDPEHICNHSDDLGRYRFSNQPTMMLFAVHKLGEALAELIGCEVEMAEKDKDGTGFVEAQKGWAEGGKAEMERWKEVGTEEVNKVKADFVEIFRAEYQRQMRLRLGLTTADDGDFKLVSNWLDLLSEHELDFTRSHRLLSQFTSTSDPTFQRLLDAMIPSASSSTSTARDSLTTWFKLYEERLAKDGADAASDRRARMDAVNPRFTLRQWVLEETIQKVDKSPDDGGIEQLERVLDMALNPFERYGEPEVKEGETDQGVCPTKEETERARLCGTGPRDFLGFQCSCSS</t>
  </si>
  <si>
    <t>A0A2T0A763</t>
  </si>
  <si>
    <t>MDELNYQVRKALPKGKKQLKVRLSPRHLARGGIRGGWVVPPLAILVRFGIGFDFFLNILLTICGYIPGHAHKYYCQNIRNNKTAKRTPKWAIRAGLVKIKDPRAGRHQWAYRYDERVPGASANYGGDADSLHSNSWDGRGPEPERRSNRITSKNGNTRHRFSPWDDIVDEDEVEGGRGLSRSESRLAPVDSRRTPPEPAADPLTNEQFYPTAAEQAPTVAPRKSKKKLGGGLLKNRSRYEQPFDTTDAVSSRTRASDGYQDEFEREINEGSRAGNGGAAPARFDSFDQEGPEDAWASSRPANGSAGGYRQEPAQRLQPQKTGRAEENDGDLFKHSF</t>
  </si>
  <si>
    <t>A0A0K3CII6</t>
  </si>
  <si>
    <t>MSSSSTSDGGRFQTVIKLQSRPKGCHLITDEIVAALGDKLKNTKIGILHLFIQHTSAALTINENCDPDVRTDMDRVLDKIVPESFDWDHVDEGPDDSVSHTKASIIGPSIQIPIGNGRLMTGTWQGIYLTEFRHHPHARRVVATIL</t>
  </si>
  <si>
    <t>A0A2T0ABT9</t>
  </si>
  <si>
    <t>MLARTALRSAAIPRATLAAPRLARTYAQQNGPAAQEPINQERGPSRTPFYIGAALVVLVGGYFSGVFVRTAHLLRRREGEGVDREGELMPNSCSCAQATPPTPAVKNMQVAMHPKTEDAKMAAVRPLSLFSCRDESTNELEDAQGIREDPKDEPHKAGGDLKGRNPPK</t>
  </si>
  <si>
    <t>M7X7H5</t>
  </si>
  <si>
    <t>MQSPRGCALPRLCWSRDRGTAFASVRRPSLSLLDHSLAPRKSTRLDHRKHNTRNYTMALQESRSRVLPTLWDHVYRRQFAEIDRMLAPGMMWEVFPAFYRPYFAPLPLEGVFDPHETVNYFKTIREKLLTEPKTFKMGEQRHGEESLTAHFRTEGIDANGKPFDVKHDVFVEFVPGEDKIKRGVEYLDSESLNLHMKRDANKQEWEERTPATSAVEGKAAQSTIEAGATPSASQGQSQSQAEQVKEPAASQTGQASQQKSSQA</t>
  </si>
  <si>
    <t>A0A0K3CL26</t>
  </si>
  <si>
    <t>MSGLSSPSSLITANAQSTAINVYSIAKIGIGLTGLLLPAFATTTSTPFKYAARGQLKASKPTANTVNPAPGHPAEGSLAIRLVAARDVILGLLMRDTTAAVVVRALQGDVAISIIELLSVGAGYMEGSLSKETALSVAGFSASFAAFALYILNY</t>
  </si>
  <si>
    <t>A0A0K3CQK7</t>
  </si>
  <si>
    <t>MHLFAYVYRYSRVASPSPSRPFTTAGIAAAPSSTLLYQSFPLQAPLFAAEPPGPAGQAGPAKRNKIVPQRLINLKTRVVLADPELWAAGLQTAVGFPAIVNKGGRFRSILCTCRSSSTTSLDILPQKELVKLPRCVLLGHWSARTKALSGELNRGGKIYLFAAVTDLRDALVVLNAAIPPADIFLVSSLFDPDDVREALIEYERPIDLIFAPKDYMNIHGIIQSARWVEEQVENKAYAPRHAVSTGAFLQGGSRSPILATGSLDPDLDPTIAAP</t>
  </si>
  <si>
    <t>A0A2T0A2Q9</t>
  </si>
  <si>
    <t>MSYTIFGKKSLNEYIALGTYGLVGLGAWAATRGGSDAKKADDSKLDITSQTDDKEMIAFIENFINNEEHKAKSAGGH</t>
  </si>
  <si>
    <t>M7XL68</t>
  </si>
  <si>
    <t>MGALCGKEDHFDALERHSSGNRLGAPTSATPASKPANAASGPSNVGKSVSTSPPQRLGGNEGGTGDEAEARRRMLEAAEARNKASAQRGAPSGGKLSKQLAGQAKDGGRAQEGLAEAGRREQQLVWD</t>
  </si>
  <si>
    <t>A0A2T0AEY3</t>
  </si>
  <si>
    <t>MAPKQNAKAVAGRARKEEAANAKAAKQAADNEAKEAEKWEKGAKGKSAKEDKAAAAEAARAKKAERERLLAEEEASLPSKPKAAPKAGAKKAAPPKAPAIPSFDAGLSDSASFSASGIDDALDALSLVNAKSDKASVGSQAAKIETHPERRFKAAFEAYKEEQLPILKKEHPGLRLNQYHDKLFEAFKKSPQNPFNQAHMAHNASKEDKVAALHAQKEQIAKRLADK</t>
  </si>
  <si>
    <t>A0A2S9ZVX9</t>
  </si>
  <si>
    <t>MQAPATRFAAAAARPAARRALPRPQAYRRTYATAQTATAGTAGSHFGSALLGGGVVLGGLYAWYSMSGAKTAVDTARSVSNTATAAKDKLKDVAPNNAKEALNLAKSVAKSYAAAIPGGAVLIDQGFDQLESFVDTHGEKAVQIVKDTYADIEKAAKGGKDSGDQIMRALQEAGNKIQDLVGEEASKGWKALGDKYPELQKSLGSQGDELKKLADKHGPEAQRIATDFYAQATKIVSKGGLNAETYDGVKKLLAEKKDELAQFSQKAGRDAWDASAKAAGPVLDKMPDVKEALDKNLSKVEGYVGEDRSFGSQIVKELYSELEKIGKSDKSVEEKTKAAKQLVQDKLGDSSQFKALGLGMDKIEDLASQGSKWLDSQVPGLSGLTKETDLKALKDLASKRGDDAEKILNETYEQIKDILQKQADKAKKLGEETKEDAKKQAK</t>
  </si>
  <si>
    <t>A0A2T0A5A5</t>
  </si>
  <si>
    <t>MVKPHTQALANLPRQLRVSPLTPITRTHLLALYKEELRVAHSFASYNFKQYFLRRTRNKFRTELPALLDASYASPASAPSSSSTSSSTPAAPEASTSSTPASSSAEGAGRTPEERLRDWYTESLGELAVMARAAIVNKMYEAPKLVVEGRGKVMAVGGGGAGVEARCVPVLSPRRRFPLLLARSLAHACRSRSYGGGGQPVDPANPRLGTN</t>
  </si>
  <si>
    <t>A0A2T0A5C6</t>
  </si>
  <si>
    <t>MQDDPPVDSAQRPAVELNAPSPLHRDDPVSPDSSRPAGDQDASLTSENGTDGSDGQADEPRERGVGAEEAKRHTSVKVDDEAGNVAAGSPGETAGALSDSQAGKMLDGTAPAVEEGQVHGPSIESSAGGEEDHKEAVAVDGVSADGTKESGIQEDGARSASSPPAPTLVEPKPSNPLTSTSSLLQAPDARSASPAIPASSVSAAARAIATSVTGASPAPSVSPGPTSTSAASPQPTKKFQSSLAVNKKFLEKAVEKAKPEVKPVTARLATPPVPAPSSTSHPRLFAGKLSSGPITLSTSSSAAAAGWSKKSTAPTPSTAASQPGASASAPGAGSAASALVRGKAGAVWAAPKSTQPTPFGARMVNDFPTAAEAAHAKEARARAIMEQMQARERALQARAAAAAAHNQHLLEELDAFRGVHLDPNASHWDEDDDDFLDTTIEFADGTQYKITEQPDEPEELREPGPSELALREKPLAPGEVVEPPKREERFRDDFDRSWPKKPAAAGDSRALFNDKAGRLEPAASAAAPPARRPAAEPTSIMRPADRRLSDVPPHLATAPHHPEPKPRRPSVTSPRMSHAPLHPAPRRESFNEPKPSPWGRRQSISQGERQVPPHLAAGGPRPPPPHMQPAARSPPTQRQPLPPAQAVLSPPRAPAAALPPAAPAVVSPPVAATAPAAVPEEGNIEEMHAREMHAAAERAKKRREEEEQKRLEQIERAKRKAAELEEKMRAAEEAKKKAKEEQEKKEAETAAKVAKEATPTAPAPTSSAADTAPSWRAAARPPTVRFGATAGPAHPAPATPATAPTKILAREPPAPVQPAKILPRPSVPAAEPPVRQAAWRPAPQQPARPLQPPRPAPTHQLPPHLAAKAAAAQAAQAERLAQASTAPAPATASEAKPPSSPPAEAAAPAAQAQTSPPPRPVTPPPPAVPAIASPPVSPATQERRAAQQAKQAGYKLPAVSQFDDLMSRIKGVMTHPEERAQPADAAAQREVERPVVKLPSSNPAAARRAAAPAESATPAPAPQFVVALPGAGRGRGRGRSEIPSAARQAAPVFENREPVLPIHCSRLSRSASPPPAWRQYTVRINPHPPRRPPPARAVKNFQNPNFPRPLYPFSWSPQLRDVNPRRLSRDDSLLPKRYDKSGTVIYTVSLPKERLRRRSVVEKEDPPAMVVKISSVSLVRQPAPEPLPPSAQPAVVNVIQGEDLSLASPVDAVLGYSPFGVPDRRRAPETGSWRREAVGAPEPGSNQAPAATSRFFPAVVGQAMPPADDLSHGAPGPSDLNGEKVETTPRRETTAPGLGANGGIPSSPPFKQPDMSQSTASPSAAWTNKSLALSVLDPTASSVWSAAPEESSVHARVKSSVQPENSLQGLVDDDLSEALPNSVADLKLDDGHLAEDKDASKTSAAKEEAKLRAVAPSFSSFLHESAGAVDPAAAAAIADHPRAHPPFGPAAWPGIPPQSTPSPISAYSPAQSFSPQLYTSVPPNYGRTLSQQQVFSAYPTQTPSPYAPQHLAQPYSPQHYPSASPASTAVGYSAMPYRDSTSSAAPHGITNPALIANYGYSGQSGMSSARAYGAVGAPGTPAYGRPQQHIGAYGRPPSQHAVAPTAYIASGFGAPFQTPGQSYRVESPYPLGTAYSSSPDAVRPPLPPQHPSSTTMASPVIVPQQPPQVPVFAPTSYPAQALPPHVAQASPFGAGYGDASHAAYGQPGAVYGRPGPAGRGGGALGSVGVARW</t>
  </si>
  <si>
    <t>A0A2T0A251</t>
  </si>
  <si>
    <t>MRTCSPPTTRTNSMATNESNRVGTEAGEKSRGAFGAVHGAGEAIRGTINSALDGVGDGIAGRPQGTVESRESARGEESVAQKGINEFNQGVASLKGDKGAAKTPGI</t>
  </si>
  <si>
    <t>A0A0K3CAY7</t>
  </si>
  <si>
    <t>MGGNVPRKLNAVKQALENLRTGPSARPLPKIVDMLSVRANHVKNNAGARHWVKQALPSLRYANPDVRFRLEDVPKVTQEQEAELPADAPRPWKQEPGLTVTFHENTGLKPVFYPLPSQRTDKLVARFWTTFGSEEALRAYAAGKPAVSDNENPPFPFRLTQTGEVKTEQQEPAAEDAAGAEAKEAA</t>
  </si>
  <si>
    <t>A0A0K3C8A2</t>
  </si>
  <si>
    <t>MPVFSWVAGFGAVGFITRMYALGIQKRPLFDNLGGHALSSLAWGGFGYWAYYANERNAAQIEERKQQMARIRAREELPSGDEAEAGHH</t>
  </si>
  <si>
    <t>A0A0K3CLK8</t>
  </si>
  <si>
    <t>MPHADALALSSSATTSKRAFYTHLTSTARTLLAPSSPDDPAANWITAFANAASLLFGSYENYAERFGRDDGRRVNWAGFYVVPSLLSRHATASDPTQLLLGPFHGRPACLSVSLKGSSSRLVGVCAAAFNSGETVVVEDVNARPGHIACDGVTQSEVVVPVVVKRRREDGTEEEVRVGVLDIDCEALGAFDEEDRRGLEEFVEVVKEVIRWEL</t>
  </si>
  <si>
    <t>A0A2T0AFC0</t>
  </si>
  <si>
    <t>MGGGAQYPYPKEVWTPSGGWWTNPHNWRSNTAYALLGVAVVGYGIFKYSAEHEERHNAPTRWIPSMMWAKQFKSGEMGIKDESDLRGQPTSHH</t>
  </si>
  <si>
    <t>A0A0K3CCF9</t>
  </si>
  <si>
    <t>MAHGRPTPAGGFYPSLPGLGHRMAAKLLGASMWFFIFYRARQDGPVLLGLRHPWEH</t>
  </si>
  <si>
    <t>A0A0K3CAC0</t>
  </si>
  <si>
    <t>MSAPSPSAPGYLWVLSDPGEQATLEEFQDWYDNEHVPLRMEHIPEFETGARYEAADGQTPGWSAAYDIRSVALFSDNKYTRLRANRSPREGALVARLGVLDRRTAEKLGETRPPPPASEAPKFVLTAASEERPDESELRLFEGQEGWRRSHYHRVYDSLIIGYGKEAKSNVAPKFVVIHEFDTEAYTSSSAYPKATEGKTEVRRWKLYKATPNTAPKDA</t>
  </si>
  <si>
    <t>A0A2T0A142</t>
  </si>
  <si>
    <t>MPPSKAPPPVPQQGAPASLSARRMSNAQTGSGSNTPVPPPQLSLNIPATTTTSAGGAGGDPHVPLKQNLEPREACAPSLNASVQQPSSSAGGAGAASGARLGRSGTVKASSGGAGRRESTDAGYEGGIERHGQANDFVDADDESDADQSTKAAGRPQLNKRGSSGNVRSRDHATGATATASSKSPSLPNIPDAESFARSMQKNRNPSTSSHAHPNHLPYRGNANKAGQNAQGQKPRSPSMSSLRSVEATSHPFPTPGIKQAHGFKFDKWKSIEEQRLDEDERKEKHWKRWGPYLSERQWATVREDYSANGDAWTHFPHEHARSRAYRWGEDGIAGLCDNHGRLCFSLAMWNGVDPILKERLFGVTGHQGNHGEDVKELYWYLDSTPTHSYMKMLYKYPQRPYPYEQLVRESTNRGRDVGEFEITDTDAFDDNRYWDVFVEYAKDEDCAEGISIRITAYNRGPETATLHLIPQLWFRNTWSWPKERPTGADMPSLKQVGEGVVQADHKSMGRYYFHANSSPAPIGPRGRKEAQETVFVDDVVNPELLFTDNDTNFERLYGGKNTVPYTKDAFHDHIIHSHRPPMPEAASEKQNGANGDGYDSDSTADGASTPRPEDTRQFVNPEKQGTKVGAHYVFRDVPGNGGCAVVRVKLTTKSAEADPSIQDEEEFDTVIEERRMDSDEFYSRFNSGALSDDLRNIMRQALSGMLWTKQFYMFIQKEWLEGDPGQPAPPPERKFIRNREWKHMHIEDILSMPDKWEYPFFAIWDSAFHCIPLAMIDPAYAKKQLDIMTREWYMKPDGALPAYEWNFGDVNPPVHAWATFRVFKIERKMHDREDLGFLERVFQKLLLNFTWWVNRKDSAGENVFEGGFLGLDNISPFNRSEKLPTGGTMRQADGTGWMGFYSLTMLNIALELAKHNPVYEDIASKFFEHFLFIADAMTFHDGEANEVSLWNDEQGFYFDAIAWAPDSIQQLPVRSLVGLIPLYATLTLEPGTIKRFPGFRKRMEWFIKNRSSISKRNIANMSLGGKGDRRLLALANEDRLRRILERMLDENEFLSEYGIRSLSRWHRENPWSMNVNGEEFSVHYWPGDSHSGMFGGNSNWRGPIWLATTFLLIESLQRFYQYYGSDFTIECPTGSGDMMNLAQVAAEIQHRVINLFARDNEGNRACNGGSELLNKDPHFRDYVPFHEFFHGDSGKGLGASHQTGWTGLVAYFIWSVGSTARLPRTPRTPRSVASEYFHDVMTPGVSETEMSSAFSDVDSAAEWSPDEL</t>
  </si>
  <si>
    <t>A0A0K3C7L4</t>
  </si>
  <si>
    <t>MPVYKHVQAQQKRASKRGRREALSDEDDDLSDSDRSSVAEQSGSESEDDSDEDSEEDLLPRDEDEEELDPDAPRPPPKGFPTATEALENQIVSSKFLIAEQEDGSEEEKGSDEEGEDEEEEELPLVCVVCPNKVLKKGRMVEVHLASKDHLRRLARFKAHLSSPDCPPEHANADARWVSSQIDKMVFERLSRQTAEGGKKAKKEEKVVESTAPVASTSTSPAKPSTSTSTSAPAAAASKPKFSKPDAVAAASSAGTSVREQIRLQKKEKNKRRREAKREKNERIKRRKLENGEELPQRPPPKRKFIEKVKPTEDEIRLRQEWKKARNEAREKGLPAPPKPVLAYEFGGNVPEAVVKKAEREAKKAEKEVNGAAKDGKKGAASPKKGGQSPAKGKAGKGGEETSAKAARRKEKKAQRKSDAAAAQEKDAVLPEV</t>
  </si>
  <si>
    <t>A0A2T0A635</t>
  </si>
  <si>
    <t>MESRDARSRKRDPWLARRVFEVTGGLTGALEAVWSVRGPSSARVLLPRFLISCLALEDVLRPGAFPRVVADRTKQRRASMVPASRADIVRWPALQLGSPFQLIGPHQVIYTTAPRTLIPLTASPFNHKLWNPPAPDSDVDRGLEKDESGRLARFAARFEGMEGMEGRSALDMFGLDASKELMEGDGTGQGGGQVVGRDQIKKPKRAKQQKRR</t>
  </si>
  <si>
    <t>A0A2T0A656</t>
  </si>
  <si>
    <t>MAPFPSRHLRKPSDSLLPTIHSPPSLSLSTSSAHSYPPLPPSNPASPRPSSPMHETPLQRAQRLDPKRLFGGMKAPTHGSTVGVGGVTAESRETVRRCLEENHIHAHTFFNDKGFHNHCSHHLLAAYSLGASPALLEDILKLHHETAFKPMPSMAPVEIDETNWTEHLGDERYYPNYLNFFHRLISTPPAPHSPYYGRHTSSAVPVIEQYLLGGEGQMLVRAVSGAIHPLIHIGHGVEFGLDEHVAEGLAMCAVHDARVASLFPEEWPPRPPKPSQFQSTLSSAFSSLRFAANGLLSNGHSSSPSPASPPALASTAPSAFSTSFPTASPTDSFARTAASLPRDRRYPREGLSGFTILARILHDDALAPGNAGQVSDMPKLDAVLRNRAGRIVQWCEEWKFSTEKSSGWEDAEQSERRKRGARGMRGTPSWEECVEKCEELFWMATVVYAAATRPGYKDIKLDFFDMHGLTSVLFLPPLLEAISPHLRPYLLVSHFRILIAYWISRGRPELYITETLMAASAYPRPPTSTLSSPRPRKTAVRRALDEALVDRHSSQHDPHESRPTSPSSHGAKQNVLNEGYVESPLTPKASDDHPLSAANGFHGSAAEEEEQDDERVDEAANPWMRVLASAVDHHDEHVTKVVRSLFFAATHFGHSEKGMFTSSLPGTEAMDGTIFIRAAGLTLDSMGWAHEGDSGHPGSWDRSALGYPSTWDDSELLPGASWPPPSRGGVDRKGKSRASSFASNGTSAGMRTRSGTVVASPSMASQQNGFAGAQQQQHDIGGALLSPRPSFAAGSRSASPSLSARSRSPSPGVGAAGSIEGRQGWRKVGEVVTDEERERRAWEEEERELMG</t>
  </si>
  <si>
    <t>A0A2S9ZYY7</t>
  </si>
  <si>
    <t>MRPTAFLRVRVIPVSAIPRNEIRLPPNPAPRRDPKSTDSPTIERLLKTLNRPLRAKQEEVAALARQLRTGNKEMSLEAAEQAARKQLGVAHDAVVDLPPNLRIIEYVPKRTEYAGLKREHREILKRLRREA</t>
  </si>
  <si>
    <t>A0A0K3C6C7</t>
  </si>
  <si>
    <t>MLSTTQTLPRRTIALPTRRLFSSSSPTLSIASKLYPGLYYHEHPSQPSSYTLSYLPSPPPSLRFSPTTIGTLSPLSRPPSSFDSQPKADQGVPPILPRTLSENPDFLKLVHEVIKANVEGDLWLQTKAKSIGEDTHIHIADERSPADANRIGDPSDIIGSVLVQSGKVVGSTYEPNHVAYRLVTEEGGLMRLPQGLQGKLVEACKRVRVIEEEAAREEQA</t>
  </si>
  <si>
    <t>A0A0K3CGT2</t>
  </si>
  <si>
    <t>MSAETATNAPAPLNPELVIRKLDEHTTIFSVPFARVGLVPFGGRSTAIKLQDGSVWLAASHPLDPATLETITAMGPVKHIVMLDAEHGMYTKSYYDAFPTAKLYLPAGGVSTWRKKGFLPTDESKYASYGEGSKQVDPFEATTGGEIKSVDFGKAHINQDIAFLHAPTKTLIQADLLFNLPPTEQYSRSSFRPTIPFISGLLRHSTNAHKRFIHHLATKDKAEMKWAAKKVAEWDFDRIIPCHGDVIETGGKKAWVDTFAWFTNHE</t>
  </si>
  <si>
    <t>A0A2T0A5J1</t>
  </si>
  <si>
    <t>MYRTALPTLRAVASAQRRTFIATRPACDLKDAAQSLNKKVGEKLASGIETVEQTTESAKQSAKAATSDATAEAKKLGADAQAKGEKAAADVKAEGRKLEAEAKK</t>
  </si>
  <si>
    <t>A0A0K3C6W7</t>
  </si>
  <si>
    <t>MPRSKAAYLPRLLSLLPRDGVGARIYPRRWVTKGLPVPSVAIGHPQPAQDTKNCYWEVKEVKLKTREDTGTLFARVKGVKYWKGKRVTPEGKEWEHIRGGLKWKWYSDMVPPLLARDRFSKKAAVPQPDAAKEAAQA</t>
  </si>
  <si>
    <t>A0A0K3CE65</t>
  </si>
  <si>
    <t>MATLRISTPAERTWAPLISPVSPASASTTPHDSHSLSARCRLLASRFGENAVHEDDHFEHADTTQQRGASPKTPSPSRAAPFPLSPISPRTVPHSQLHPPPTPEGTHILNEILEEEAETPRGDKDVTSAWAPPRLDVPTGGGAVPLSPGQPQGLYGSSMPADDEVSSSSYEPPAFSPLAARRGSRFSFDRFDLPQNGDDDDLTEATIEEREAELRQTLRDGATWLPVDVWLVDGELLVGRRMEELESTRTFSSCFVEPLIRIFSTSNPPIGHAHHRRRSSIFSQIKPHSPLQLVLRLHTPASLTFPYVLDALQPLHDASLLTSYCPNAGTTTPAVITVVSSSAEGAEMVPAEDLEAVHGSRFVYRDAPISSLLPSASTSLDPQLTPVAAGVLKDSTGWDGQVPVTDEQRQKIVEQVEGAHRRGIKIRYEGLPHFPVHVRENVRSTLIALGVDYL</t>
  </si>
  <si>
    <t>A0A0K3CDA1</t>
  </si>
  <si>
    <t>MPASDYQHKPGGALKLKGSSSGGADKKKKKKSSTSKKVRQEEEAVLSGGGGSEGSGREEGGESSSGAAGSSAGVGKTEAQRRFEEVQRKRLLEKAAKAAAKSHKERVAEFNEKLENMSEHYDIPKVGPG</t>
  </si>
  <si>
    <t>A0A0K3CMD0</t>
  </si>
  <si>
    <t>MQPLEQVTSNDSVASVELGDYIFCAQHGMERCEACKADFREDNSFTAGCDPEPFRMPIEAEYSMNKDGEPQCKKHKKANCASCFTFKKQILKLTKEGQKRAKTDARNNPVSNLLV</t>
  </si>
  <si>
    <t>A0A0K3C5K5</t>
  </si>
  <si>
    <t>MSSGSITISYTTLAEIALLSALVAGVAYIGSKPSANSPHPTASSLASGHSGKKKAAKKKKAAGVVQQVQDAAQPVVDKASEVVHAASTAVQQQVNNPPPAVKKAVEAVQEVVQETVAGSKKKGKKAKSAAKGGPSASTSGANSSSEAAPKTDAEKHAAATKGSLSDAHPAADMRDDSLDSQPHVARVMKVVGGKAGADPKSLLKVPGQDEDGWERPDAFDDDDGEWEAVTSKKPSRPSTPSSAPLSAAPARTIPGLPTAPLTKKQRENAAKKSKEQAAKDAKEAEQEERLRQYRKEQEKARLAAESLARQRARPRSQNFFGSEPQPAPPKVVGGGMNASLDPSSGSLVWD</t>
  </si>
  <si>
    <t>A0A2T0A8C8</t>
  </si>
  <si>
    <t>MSSETLSPAAQRAAARQAKLLAKGKERLDKLTGAAKGEGRVVSDSVGGIAPRPANVNPPPPSTLADVNQDDDPAEVDLASQSPLALFGGGGPAGAGFPGAGAQNPFAAGGAGGDDMFSQMLSQMMAGAGRPQAGAGGAGAGPAAGANPFMQGPPMSPFPPAPKTFLDRIFPAIHLLAMVGLAAYVVVVYEPAKRLAEYGWTGAQDGIDWASWGALISRQPREVGVVADAIGLHGLAEVPLLWMFVSVELVLQTTRLFLLRVRTEYSCERVCLSLTCPWRPQNRPAPPGIISSLLPMLSQFSPQLALAIQTGVRYLDIFSTFLNDLGVLIFCIGIVALVGRWKTGEPTGFVEVLADKTSEMLTRASEEL</t>
  </si>
  <si>
    <t>A0A0K3CKM2</t>
  </si>
  <si>
    <t>MPPKPKGLKASAKRAAPTETPAPAGPALNAEKTMPLDEDALTLADLFELRANVLEILYPLPTSLTPGDTDFDRADDARNLLRGILHGCAVLEPFVEEWDAGSYRTDDKDGPRSYKEVKKRRQEAGEDKLEALGVGANGSITEGQLLFLQGFALHYLGALFEPSDDALKPSAVKNAQGTKKRKVDLREPQTREGWLEAAHERLQLLVDGVMEHNDWHDMDGEDIQEESSRMTLNSLFEGEYAHCTVDLADALFAAGRAEDAMNLISSPSSRWNSRPGFIFLLDHPLVSQDDAVLAWLRAYSACVPLAERHPEETGGANALRRIMENLDRIRAVLQQPAGVELPAKKDGEDDDEEEEDDNVREHPWACMSDESREREPFWRFLMDVVEADCLASQFILLEDAVEAKYRPDAGDEAEDEEDAEVTPLPLDADEVKQAKEASEKALDALRKTIATLASLPSALAHPSAKLAQYRKLEEVLLVSSALINPDETDALRANEEEVAKVRKEGGLDELDGEDGDEGDAGGAKDEEE</t>
  </si>
  <si>
    <t>A0A2T0A9F5</t>
  </si>
  <si>
    <t>MSGSSDPKPAPASVEPPRTIPGLSTSTTPTPSSKPRKRSAKKKDASTPFAGTVEGEATTPSDVPVPVETGAGAGGEDDLVIPEKQTSAVEVVQKRIRSANKKIQRIEGYEASTTALNADQQRAVQGKPVLEAVIRELTELLGVLKAEDAEEETRLKRVAVVEEKKQARAIAAAVQASKDEAQSQLVLLFQFLHLFSLFNPQSAFAPPALPAALANATENDVATVRYLYAQFADGPLLGGRDDAIEKLAKIAEGRDEVVLEELGVTFARIQQLLHGMTAPPQPEIPQEDAGLVTPNEQPAGPADSVVALIDGATEEIHAPPAPSFLQPSEVEQSAAATPPAEEKVQHWAEDLSQAQAPPPSAPATPTTETANTPTTPASQPPPNGHADFAAPPAAPQTQTLDWAADDEGGLPHLPELAPPVPVVSVPSGGAQAAPPLAPAAQQQQTTPSTSSDGFVPARQPRRTGSERGPRGAGGGPHRGGRGRGRGRGELNGERTGSFEGQAAQGGAAGEGRPPRPDRQESGEGRRGSFRGAGRGGPRGGGGRGGRGGRGGAQQGAAGQPTTHPAPAPAA</t>
  </si>
  <si>
    <t>A0A0K3CAY4</t>
  </si>
  <si>
    <t>MSGESLSNKIGNATGGTVGEQTLTNEATKLASHTLDYAKGVVGLGKDSGASQADSASTSHGAEGSQTLGGLINEGRDFAAHVLHAASDVIGSGADKAKEAAGDAQKSADGSADQGYVAKARDLAASALQTAEGLIAAGQKKAEEASGTTTDDLKAKTDSAASSLNQKVEESKAGSNDAAASAQGYVAALQKDAKESSAQLGSNLQKQADKATQ</t>
  </si>
  <si>
    <t>A0A2T0AE95</t>
  </si>
  <si>
    <t>MAQPQDTTQPLAEADMPPHIRQRLEEETERFHHPPRRRFQAPRRSAPLESRTLTRASRARQAGCCDAHFGPVAQRPDQGDAQPERRCQGQGAGGPGQVGGGTSSSSEPSWATWKRA</t>
  </si>
  <si>
    <t>A0A2S9ZVL7</t>
  </si>
  <si>
    <t>MSGPPQTLPTADEVSAASSVTILDASGHELPLGTLFQNEKGGMAVVIFIRHFLCGLCQDYISFLSHKLSPSSLAASNIKLSIVGCGDYKFIENYRKQLDCPFEIYADPCKKAYEALGMTHRTLDLGDKAPEYAKRGMVSNVVGSIASAFKMGRFTSAGDIKQLGGEFVFERGQVVWCHRMANTRDHAPFSELSQAMRINAQ</t>
  </si>
  <si>
    <t>A0A0K3C8I8</t>
  </si>
  <si>
    <t>MGTTTGAGPVVDTTQRQDVGAGSTTGTETAPLHSTHSHASHTGTPAPANPASSTTSGAAVDSTQRQDTGAGNVGSGAETTGAAGEGAEGSAATEPEGGYPEQVHAGKLGYGPHYAGNPGISDQLKGTEEIIKGKLTHKPELVQQGHDRKDGVLAEREREYEAEHDDGAFSKPAEGQGNPGGAKGANAPAGEAAGAKNVRESGDVAADKAATASTKAN</t>
  </si>
  <si>
    <t>A0A2T0A581</t>
  </si>
  <si>
    <t>MEHLREHAAPPPHKHHQPGRDTVLGEAEAKMATHDHQHLAPVTHETRHHHEVEEVERQREIDRHVHHVQHHVQPVVDEQHAGEVHHEKAVPVTEIRERHVATDEDKMQFASLNKAKDSVVEAPRERTIIDRGEQVHENVQHHVHHIVQPTIERDTHEHHKIHTTIPIHETVHEAPVVHQSTVHEPLPLKEFVAGGGDLKSTLRHDADALLDRGECERTVDGPAETLTQQLGLASIGEKNGTASTTNPIGERGTTAATGTGGAATSSTGAGIGRNTGTATSTGAGI</t>
  </si>
  <si>
    <t>A0A0K3CA64</t>
  </si>
  <si>
    <t>MADPSIPSTDLSPADSAPIDSLLQQAPNATYHIVERVKGETPIEVCRVGGEGARGRECIQVAQEVTKVFAHLQKRGYFCQLPFDPTHTEIECIRINKIVQRQS</t>
  </si>
  <si>
    <t>A0A2T0AIS4</t>
  </si>
  <si>
    <t>MAPATGPLARMAAAPAGAARLYPRRINKQLARASPREKLQRITELYHLAPTFLPHDDPQQLSKYITQTLTPVNASQRRPRPQYLRDIIIAHADVDKKRVQLELGGRKTTSLTSVEVNYPTNFYAAHNISSDAKFDPRKSFYNSYIHGQEPPLARRLRQVTDALHGTVAGGRAGPITVEEQGEKAKQWRDGLASARQALEQEERALAAAKEAQREEARRQEQLRQEEAEAFAKAFETEETKRS</t>
  </si>
  <si>
    <t>A0A0K3CN94</t>
  </si>
  <si>
    <t>MADSATSSHGLPTMREAIEAAEKAGEAAPTVEAYLRGLAYPFPDAPKPDKYARTYGEMLDGDRHSAQLHRDILGLYYLPTLGSILSEAGLEYLMSQSLHPPDTLLASVNPSSSSPANRSSCRPFPKVPEGLHDLSTQMWRVADKLIPLCARRMFDIYSSKKDCHCVLDRSGLHSRLPVQLLSYESDEEVLELLDNLRSSSASDESASHAWGYHPFLEATSPWRWLHGRVAFQQHDEPLLAALLGKTCFVPIFVLSVASSDLPTSPPNSSARGPTLAELGLGLDEVATILADLAPTPKPVTAATKTSGNARLVVFGASIPINAPLATHGASYIHTLFAAGSTDIEATIRSQIHQLCDMNRNSPASSSADISGGAVCTPAPAATNTMRQQHYRLATFDELQKGGPISAAFVCSDGSLATLHTFTPLSYGDGPSEPVPLLTPAPTPAIDAVVRTEDASDSQQQGAKPLLLLASGSMGSGNQGVLYLAHCADAPFLFLAKYSHPGHVCCEMIANEVVFYRRNGLKLVEEKLAPRFVRSWSAEGKASPYSDGSATTILLVEEWGERVAERDWCDVDRETRQAVLDLSIRFHLKTGYCHGSLRCDNILWKPNIGPSSLRLVDFARSEKSCACMEGECCEELYKLSLALHRVETYELVEASMTVDSALRDGVITISDLVEEAQKAGEASPTVETFLRRVAYPFETMPFPQDRHPPRHDVIRDGNERSGRPQTVLGLCYLPELASLLSEAGLSYLLSQSLSPPDTLITSVLSTLTEKQLRQPRPLSGVPSIYKLRVRLQFFCPTLVPLEASRPLGLSHSRWNCICASEGQMSHSCGISPVGLGWHEKPADDVLDLLDRLAEASAATGLSFHPWQCRPILGATNLWTRLDELVQTGKDCRLLLVIVLGETHFTPLLVLDVDSSNFPSFSPLEPAHNPHLLSSITDPQEAKTVLARLVSPSYPTETKTNSMRSSSPLLVVFGPKLPVNATLQKDGASFIHTIYGAGNEEVEGKIRAQVLSLLESDKTAPSAKSRATAEVDDPSKRLARPRSPSPVQEQEYRLVTFDELKKNLPFNAAFVCPDGSLATLHSFSPLPLASSPPTSPTTATPSSSSDAPQASRANGVRHAPVAPKPLLLLAADKQGGGNQGYVYRAHCADSPFPLIAKYSRCGSSSNAKVADEAKFYRKHGEKMVEEELAPRFVGAWVAEEGEASPYKMGGSTTLLLTEEWGTSVSAWCHLSRAERNAVRELAVRFHLKLEACHGSLKADNVVWKREVGASSFRLIDFARSDDEDCMCRTEYPCCEELITLAKSLAWADMVEMVDAERERLKLAAALAVVGEEERRLCVQARLEKQLQVRFYRFSDSFESLLDGTNWRHSEAAAPVLGLYHLPNLSSVLSEAGLAYLFSRSTYAPETPLTSVSSSSHRDRLALDHFTHPPRDSHELRDWLRDLYPELLPPCASNCIGAYDEPSCQCPRDNDQGCPRNEVRFSWCDEADQDINFLEHLSSTSTAAASTLHAWEYHPLVEATSPWRSLNEAVKSGSGRGHALVLLVGDRDYLPLFFLDLDPSECAGLPFKPHPETTFADLGLSAEESASILTRLAPTPVPVKDGDEAKSAIRPSKLVVFGSRTRINAALSRNGASLIHTMYASGSEDVAAQLRARVLPAGKAGESVASSVSSASLARSSATPIGSNSPSTPREQEYRLVSYDELGKGIPFHAAFLLRNGTLTTLHSFTPLSPSASSPSSLLRGQPGYLYRAYCADSPIPLLAKYSKDDDNSASMITKEARFYRQHEATLRSEELAPICLGGWSAEGTASPYTRGRATAMILLEEWGKTVDRWLGTSREARDAVRDLIVRFHFKLGCQHRSLRGDNIVWKPDVGPSSFRLMDFARSNNNCYCMRGQLCEELFELEEDLHRIDYFETLKARREAERVDQALAAVDEAERELRDQARREGELAA</t>
  </si>
  <si>
    <t>A0A0K3CJW9</t>
  </si>
  <si>
    <t>MRFSFVAVIALVAPAVFAASIPSAGQVQDALSSAADQVADQLRFNFDDGDSCGSFKVRCVRKDQKKVVGDIGKKEFIKDGLTCKQKHETTNKAECNAKYPVDCAAKCDAVGSPL</t>
  </si>
  <si>
    <t>A0A0K3CQW0</t>
  </si>
  <si>
    <t>MAKPTTPPPTPSKPWLKLILTLLVLAALVYVARLVVLGIQEAMQSTKQALEKQGVSVSKDGVAVKTEKRALTQEETEERLQRGLMKGWKNSQFNVPWMLAKTTGLGGSRHDKNKDEWEKKYGPKQKRRVD</t>
  </si>
  <si>
    <t>A0A2T0A7I5</t>
  </si>
  <si>
    <t>MAARASFPRLAQTFADKQVLLRTVQEACDNSNHTFSVTASTDRIVTFRCSSRRRGDRDACTAHLTARRAETKAPWAVTEVNNRHSCTVPPTPVPKPVVHSKKRPPSASTAKIVDTSPALADVDEKPSLRPSTPFKLVYLSDPSADDAQGPHVLLDAAPPSPIFLRTPDTPAPPAKKRRRSVAAGAARKSAQKPPAPVSTANSSSSPPLPILDIRTPSPPPPPPQSQPSTLPLVSAATPFSLLLAEVGFSDPNLVASLLYLDPATLRDFLAQVKVEYGEETRKRMSDFVLSWREMGRREGFG</t>
  </si>
  <si>
    <t>A0A0K3CE78</t>
  </si>
  <si>
    <t>MPPKKTAEELHALSHPRSKRSYKEVNWAIKKLDSEPLLRYDIQWEVLNEIFADRTFSFTAPVDQHSPPGPPSYLNFDQLFLEAILSSNKTTQNVRGKLSKNETFAMNYCKICFLVNIGRINTTLAFYPNMRTALRTYHPVPSLQTEEHSQKEMSDAPRIKGVLKGAVLDWENNNLPTTLREVARRRASPDLTRGPPTTVIEVIFLMFNEAGWITEKYFPEGFDLWDLFFPSDMPARPRAQAFLTLLHHFLENRTFVNDFDAPGKRILSPPIQLVRDPPAQKENVDTPSELQFAREMKAVRDGVVKTVPAIQKKEEEAREKLQKQAEKEQAVQAGEPVAKRARVGGPGRSKLSFAKSQHKQELLEAPPDVLPLGWQYEDWNHDVPVSSGLPTTWLHVKRDLLQNRDPDYDSDEEGGWPFDQLIRRTMLTMVNPATGRRESAKEFKEFDEWARRRENGDGEQYEEDEGEGEVAGSEMGDAE</t>
  </si>
  <si>
    <t>A0A0K3C6X4</t>
  </si>
  <si>
    <t>MGLLDKAKDAISHHGQNKNSGSDNYNDNTTGDSYNSGNQSYGQQDSSFGGASSGFDSTSDRYGSSDNQGSGGFTSGDNNNNQDDSFSNSRRAGAAEGDSYGGASGGFDSTSDRYGSGGNDDSYGSGGAGRSSGLGANDMTSGRQSDFDSGSQSYGDNSYGSNRASGFDDASNISDTGNRLDSSYGGGSGRGTDFQASGGGSAYGDGQTDFGGAGRNNDGQYGDSSFGGSSGNQGYGQDQTQYSGGGNQYGGERDNYP</t>
  </si>
  <si>
    <t>A0A0K3CJ93</t>
  </si>
  <si>
    <t>MAPTTGTHIRDISEHPAKNAVTSPTDPQYKAVDTDRKLKVFGVIEAFRNGKLPNNEQCIQALDYAVGHSPINERRLSKDGQTLVEDTRNIIRVLKEIVAEKNDDELFQNFFYHTRSVRPPSLGDVKNVAVNTDRNQMQSDADQAVTHLRTLGKLIFTNSEARKLLKDIGLLGRDVAADAAVKAAEVARPDQDQLRQVDEPAPSNQWVGPNGEVRDHTDPVPDTGLQGMKEEAYRKKDQAYQAKEEAKGEMRDRASNVASAADQGQQSQAGPATGHIGSASDAANAAQNTAYSAAQSGTQSHSTGGYSSGNGQPPYFGGAQSAGAATTGSSLHAQPGQTLATNQGGYSATDSGLGSMHSTQQGGFSSAQAPGYGQTLSTTEGSLGNSQPNQQQLDEGRARAQAGKDAGVGQAKEEAKGVQNKLLSRIPDNRKDQASEQLNKTKDYLNDKFPQERRDRFIYRLKKVIVENQRHQDYQEAIDFFLDRAEHYQVQAKEATRQSGGTAGTVRHDNDFQQATTELRTLLERFANGRSMQPIWDSVDQLYTDAQNDEGLRSWFRELDHYVRQCLQEPGYIMKDEADRRGRELKESGKRYFDPKNGRYSGHKDRFFDEVQNFFTAYADDGLNQRLGEAVKTLVTDLFMDNEGNLKYKPHLWGDIRKEILPALFQQIGYVPIPRAEYTSKEVDLVIENLTLETANLLPNIFEIEARNYWKLSPYDNLGDVSKHAFWISFSQVQCDLKDVAFYIKKKTGFPRLTDSGYADVFIGGKGISGKVHVESTGRKHHAFKVVETKIKIDKLKFAVRDAKHSTLINMLRPLATGLIKTAVSKAMEAAIRAGLEQVDSQLSDLSERLEDASNQEGTNKIDALKQSFRDKKVEGQEKKDKAKAAAPDGQFAITLDPKDKLVNWSAPDSIVDKVANQQQKARKTGEMGWESPAFSIVGPGSTSNARSSNYNYSHGSAAQSAHQL</t>
  </si>
  <si>
    <t>A0A0K3CGU3</t>
  </si>
  <si>
    <t>MLGLLSRATANLKNTTHPAGWSPDDPAPSGFSSHKSSLSLPISSLATLSFRATGNYSQGTIVFERADGAERAADPPSYGEAVHESGKPREVGTVQVHVEARTNSEGLYGESRIEPVEGHERCGLSLTTPASSSVSRLSATLSYHIVVAIPSALTSLDSLLVEATGFRVILSPSLSYLSLSNLDISTTDAPVILHDLRAENVKIRNANLLDPNKRELKNFDDLISGSVASSSRIQLECENGPISGSFRSTGALIVHSTNFPVRGDFHGASLRIATTNSEISGTFEAKRDIAIQNVHGKVEGRFRAPMGCEIKGQYNAINGSFEVGNELKLITTVFRIDATVRLLPPPSSSLSPSHPSLPVTRITSATSSTNELPTFEDAIASSSSSASFGVVNVLAETTDAAIELDFEVQPRDVTCRSLAKTSGGSKAVVTHPQNWEGAFSASTVLAHTATFTSLSSTSPTLGTRQISLDTDSRSKVAGTVRWERGEGAVRNRSVIETDGPAEVVVR</t>
  </si>
  <si>
    <t>A0A0K3CE74</t>
  </si>
  <si>
    <t>MSVPEKPIDISLDALGEAKKRAGIDGVVAGTCAGFLSGFLSTKAFKMSRNAGLLSGLMAGSFVGYIFTVESLKLQVAKARTAQAELHRHLMGESADDMMRGERGVGGLEGLEDKYQTTRGDH</t>
  </si>
  <si>
    <t>A0A0K3CDY4</t>
  </si>
  <si>
    <t>MQVDNATLALASAVAVALAVNYKLRPPAPQVNPFLLGRQSVASPTRDQGESPVYTNYSNGGVRAPYRPDRNIRTLRDILDQSGTVLEGGQRGLWIQGGEKLVEVVTGLRAGLVQRLGGEAGRVLVALEDPTDALLVILALATSSHKPVVVPAGAGVPSGLDVLAVVGTSAALAASSFSTGRQILLDDAEEAKDLLTEGRRLMSEGKDSAAEKGDANDVVLTMVSDGVSLDFTNQNLTASLVSWLSLFPVSPKPTKPTLKDYVVSLHHPSTPFGLGLALLAIFQSASLSLPTLPAEPTPEDILALFSLKSAPPATLIFAPAKTFVDPLYKLVLQQLDGDASFIVRHARDGKLRLLREGTVSKQTFWDSILWKGLRKDINLTSLRAIYLSSPPAIEQSRLDTLRCALGCPTVVSYEHPLLLAPLSVGHMFDVQRLPPPGVQRLVGDEKSHVGAPTVGMEVKLRGDEADMADGRIRGEILVRTPVLPAPTLLPSSLLLTDESLPQLPPYPGQAASTTSAGQKWLRTGVLAEMSTEGTLWLQ</t>
  </si>
  <si>
    <t>A0A2T0A431</t>
  </si>
  <si>
    <t>MGNALRRVSLVRRPSSENTATSSSAQDDGKRQTDQLDRPKPGHIARKPSVDTVTSRSSVSSLQAPTRKLNSSSPASELPRTWAEWNFAYANGFIDFDDPPPPPSDLRTSEFVTSTGQFRAPFPLNETKRQRAVDSIGLFNHPSKKAARRGSTKDPLKPASPAPPSYPEPDGDKSPQYEEAVGEAIKRHEGPVYPALKKLAEEAKQRFGVDATTVSLMDRDKQVFLSDETCEFLQERDDIPRELTACSHAMLKASTGTKDPLVILDFGQDWRFEKNGFGAYSKGFYAAAPIMLPASLGDDNGAYPGGIFCLLGEKPRVKFSEDDRRELQEMADKASNEIQRFAEEQREERWQELSKKRGDFARRNKLARKVSSQQQNLDTVVEMPTPPLTPTMSMLDLTDTAEDELFAKADSEREPRRPSLVESIGSNASLGDLRATSDKPVFGTRVDSLSGVLATPADNVPPEVGSVLDLSTQLVAESIEIDFAYVVSVDLASRSAKPVRLLSSYGTPIPPPLFSLAAHIEAANSPQASVLYVNDDEHVLDGDFSTGLVVRIGKKDETGYLLGCFAEDNRRVFNTEDLLFARSFARDLAKYLPDL</t>
  </si>
  <si>
    <t>A0A2S9ZX59</t>
  </si>
  <si>
    <t>MPRGSTSGRSGGVLHSRAGCCGCVRSIASASEPYEGVQEGEPAPFPSLRVLCGARVATPSERVCEVDQLRRGKLASLAQVLSLTDWHAVLLHPLPLSRYSHHSHPHPHRPTTSLSLAPLSPSLSHSLSIAWLVPRTLPLPHTQRPTHVTRSTTHSLTPSSLLPLRTPAMRTPLSLLLALAFALASLSLADAKKTGNVLTTNDKQAAGLQAAAVRLKPGNYVFQNVQTKQKLFYTTKKNNIYPSKQGTVGSVTAYPNNGVAWHRLEFGPKNKCLSSAWGSKGNNAAVMYVCASGEGSKKTTLEKTKQWWIFVPTSKPIASAPANSKANQVLLAAQADSIATRKKKIAAQQAAFHKRSTGHGLVKEVRRRALERRGIKTVSGGTFYIIPTDHLLDRTAALTGKSVTQRGIKNTVVMDWKNGNRLQQWKVTRVK</t>
  </si>
  <si>
    <t>A0A0K3CN43</t>
  </si>
  <si>
    <t>MFATRSSRRFYAVAITLTVPSCVAIGYYLRDTTDPSNALIAASPTLTATGPPTEPLRLKPSERAQLVKERFAVEERKARLTKLTSRSSHSPPPPPRAPSPPSS</t>
  </si>
  <si>
    <t>A0A2T0AJK4</t>
  </si>
  <si>
    <t>MCKPAYCANENCHKRTWWGCGNHIDSVMSSVPEADQCHCEPHNPLPPGVVPEGVKK</t>
  </si>
  <si>
    <t>A0A2T0A7X6</t>
  </si>
  <si>
    <t>MNNPFAKPPQTELSSAAQRFPDVLHTDPDLQQTQGQYGYAQGQGQVFAQQTGYGGGGMNGYAGQGQPQGGMGYGAQQQQGGYLQPQQTGYGGGGGYAGQSPMGGPGGIYSPGPGVQQQQYGYQQQQQPQYTGMQSYQPSYSSAPPPPVSDLDPYSSLSSSSFASPSPAPSSQQQAGSLLAVPQMQSHPRDYVQENRAQLMSWDEYAWRQLDNRIDALREAWQTRLALLRAASEQGADPIKTEQLRKEGEGFVDSIHAAKMQLGEVKAGWRHSTDAASKSRVREALNAGLSSLPPYPTPLPPQALGGSFALSATKQHILSQYGQPQQQQVQGQMTGMGYYAGGAGGYGGGGGMMPQQTGYGGMGGGMGMVPQQTGYGGGNGGYGAGGAGGGGGYY</t>
  </si>
  <si>
    <t>A0A0K3CSB2</t>
  </si>
  <si>
    <t>MSLFGGATTSAAPTFSFGSTPAASTAQPAPGTAALSLFGSSTAPATSTAGGGLFGAKPAGTTTSLFGAPATSTPGAPPAGGGLFGGASAAPAAAAKPAFSFGAPAASTSTTAPPTSAPSLFGSTTATAPAAGTGGGLFGSTTAGAGTTGGLFGAKPAGTPAPGLGGGLFGSTAGASTTAPSFGASSTLTAPGAAAPAAGSITKNTKFNDLPDAARNAVEEIDKFIRQQCQLADELKAKDLGSEVAQTQRMFEQYSAEASTVTSLLQTDARLLTTLRAELEQSLVDLTKTTTLIEGFKAPQSQKAEDAKAVATFPYEYFRRKTDEMRERIGRYKATMDQVASLLSSPSHALSPSAIPPTLKAQHASLVSLASAVSALDLELKGLKDDYRVIWREKTGRMVDPFRLGGGAGTGGSGLEKGVGGMSLR</t>
  </si>
  <si>
    <t>A0A0K3CRF1</t>
  </si>
  <si>
    <t>MAVAVSSSWSGSSSLMTPHTITVSGLPVHVYGLPALTVPATSSAGLAVVFVLHGRTESHEHPSIMGIVNRVVESARERRLAPDGKGAKDLLVVTFDQRNHGHRTVDRDRNLGWMEGGRKRAQVRKDKGMQAHELDNVSHATDMLACQVGTSRDVSFLIDFLPPALFPHDERTVTDWYSVGFSLGGHATWLALAHEPRITLGIPIVGSPSTHTLLTNRAANLPAPAGPLPLSAPYFPRTLMSLFDALDPDRTTRDRWTGKKICVLSGADDHLVDYYKGGSDKFVEKLREWGVEVDAWVQPNTGHACTPEMIERICDFIWRRGLSPEKGKL</t>
  </si>
  <si>
    <t>A0A2T0AAF4</t>
  </si>
  <si>
    <t>MLSSARTAAGRATCAACARRPPRATLSTTTSRLATLDGRILRAGSGLHAVEQQRRGAASYAQAGKEVEEQSEERDEEADASEAGHRAAEDESHDALNAMLDAIEKPTESSAIESSASPSSSGEPSSSAASTEDKPPKKEKTPLEKIMDPEKGQPTLKDLEAFRPRRFTIPEPTSPQSHRLVYEKVWEKTYKAVDRAFTKRQMFNFAYRHGLNLDTSDERMRTALHGVKHKWWKAKALDQMNKRELCYTIMRLHWHMQNPTTLPKPQTGKTASMTVNLTDRDLFLILSPNSTLISNLSREHNVKILFRRFPDQGRVGIILSGAHANLVAAREEVEALSETCEKTEFHLPAPATTLRPEVYQAISRSSKAFLEPGFEPDKLKASAVEAKSIVKTERHVVAAFNASTALFASVPQNLDTLRYSMFPHSSLVPVSQILTGGTSSFARFKSVSLSSTSSSVAEDPAHKAHLEMLQWTERMRLERSARIGIYAPPSTDGSAKSPAELSILRALRAPFAEEEKEGKEVNVSARFGHVAWPLYRDYERQSALGPVLEGSWPFGRFADWASETVKKVKNVFLPSCVTALLPFMFERS</t>
  </si>
  <si>
    <t>A0A2T0AB54</t>
  </si>
  <si>
    <t>MSRAQTPKGVFDAAAAASSELDAANRAGPAGSKPEIWKSKQSASAGGAWGQGAPSQPKAGAMADGRDFLSILASAKSSSSAAK</t>
  </si>
  <si>
    <t>A0A2T0A537</t>
  </si>
  <si>
    <t>MAGTCEGRPPRRSVSSERRCVAGVSRFFPFVSFVLLAVVAAVHAAGSHEQTQRMATTAPATQQTGLAAAAAQREAAIAPSSAEAFAPETHTTSVPPEHGGVPTGATHAPGAAGVAGTHGGPVANGAPGATMAGAGAPAAAAAGTTTTGAHHAPQADPAALKAREKEHKQLEKQLHKEEKKEEKAVQHAMKDAQKQAKQEKAALKAEAKARKQVDKYTAKEAKYAKGLARQQEKHNKMVQTLEKAKHDLATKSQERERVIALRQPKQQTLEQQKHIKAEHDAARKAQLEATAPHPTAAAH</t>
  </si>
  <si>
    <t>A0A0K3CVG8</t>
  </si>
  <si>
    <t>MAPVLNCHPGSLNVFALKLKPTDTVSSLKARIGRKLAIPDEGSEISIKYLWCDVFYTLDDDDDYEVFLSRHSRSPEVTLLLSSPHIPTKNPSIASLSSLPSSSSPAKGDSSSLYSEGGRSAMLYGRQDARELTNGTSMHLVVSSSSASASNAHGSSIKSGRSARSGGSTIGPKSTKKGTKSLAPSVPEHKIKFEEFHNQLGVRTFIGSIGPVENVRMMMKSGHRHCYMSRTFALQHSFIPADAAPGFYGFGGITDLGVWPIKVGTKTVEQRVMLVENSYFPVILGRSFMERRGVRTDPLDPTRVVFMDTNEVVPTDLVVVKDRDGSVVPIS</t>
  </si>
  <si>
    <t>A0A2T0AH28</t>
  </si>
  <si>
    <t>MPPAHPSAHSSFDAPYAPTEASAFEEAMMDFSPSYGDYPSTSSAFDGTSYRPSSADGLYPPVSAFSLPAASATARTPSPLATYTGAVAPFSQLPFSSSIMPFGSSASYGTAQPGSSAAGSSLAMQAAIHQQQRSAFLNPRSVELSAQQAPVTITPTALTASQRLASASASSSASSTPPPAPPPRKTASSSSSAAASSSAATKKARAASPAVSVSASSSAAKKARESSRATASPAPSSTRSAASPDADPVALWLQALPGIRSHLTQRRLTSSPLSSAQKLVGLLSEFSHTDRSSSASRWGDASDVPPEGRAEVLTALIRYAKDDFWKAWVEVGKVDAANVKGKGKEKDGASQAIVSDGLELLQVWLDGASKAFVKDKDGAKEKERDRKRKELEQASLALVLQVLAKLPVTIKHLMAYSSIPRRAKRVSDKASDGAVKGAANHLVHKWTKLQESANLSSNGANGSSSAAPKRKSETNEAPAKKVKTATSTASAASTVKKPVPAPTSAAKALPSFKKAAPAPKPDDPLARALANLKAAKTFSAGPAVSNAQTTLAKLVGNAKGKKEESGAVSTAGDEPKKKKKTVRWKPDEELCMYQMIEAREAATEAVGGDFHGMMEQQEGMTLHMHYETIDEMEEELDWNEPKDIVLSDDEAFAGLFDPKRTPEVEVQEAREANLMAVDDTTTPPDSPGEAPEETITPDEEIRKIQLHEDLSRDDTVLLTIKGAQEAPRALASDEQISALLGQLTANGLAQQLESVQGVLSAQTNPHQPPFGAGAPQPSTQQIDENTLAMLRTYPPEQVVNLVRDNPLLQGIDLHALGILAPPHGYAAPPPVQGYAPVPHAQTYDGYVPPASYHVPPPNGGADPYSGYRPPGGPLEFVPNPHMRGSGGGQKGGLLSAGSKKDVPCKFFRTRNGCDWGSRSANAFSGTYPIVAWSSSRSVAPLNPSPRPPVIIACETGEWLDRVVSGSCGTVGRDIRWMRPLSESSGGGVIEVEGHPAQSSSSRSAQSAQRAFSAEVDDLCDLASLFVVSVPGLHNSDLSLLPSVSDSPSGIKSSLASARVAGNALTFPYVSEKLARPPPEQFVRRFRKQCAKDKVVKLVKVDGLAGDFADEKEEVEKTKEALARADKLVGSLMTSASTPYAVIVTSLPTSLPARPCSKKHTNSRSLKKRQAPGAGVNDDAIVEELLEEIAEEDQLQGDTLEKMVETMQELEDVNGQDSPAAAESTTSPDYADKPEIGVTDVVEPTEEEYAHAVDPYTVGEWEGSVLDVSPLQDDEDDGEGNGNGTSIFQPDPKSGIFHRYTLFSPGILFAIIVSFLVLIPTVVIGSHALLSIETVQGLETKMQGSVGLDPSKQ</t>
  </si>
  <si>
    <t>A0A2T0ACT5</t>
  </si>
  <si>
    <t>MLTLRTVVQRAPLARLSLASSSSTQPHLISLRTLASSSRCSGEGMGKKESVGGSNPVTARAQGVKHAAKSVAEGATGVAQKATGDEQSNLGTDEKIPGPDTRDALQAEEDKGKKHGLAHKGEQQGAI</t>
  </si>
  <si>
    <t>A0A0K3CPJ6</t>
  </si>
  <si>
    <t>MADTLSRVPLLSRDDAEQADLSLSALAHAYGALKAGKMPTSDQLVRGIRKILASSLLQPEIGGMAAKKVGGGKLSRKGRDVVVNERRVLEAIARLVLEKNDDDKIQRFIWEARNADIDVDVDADVKLEVPKPPVPSASELKEAGKSLHELLSLLLTSNELRNLLADSLNLFRDLFADAAEEFAEGTIAATRTSKKAAKQVRPSDEQKERHETGLVKDDDHWEDVIARRQDIRKSIKRGAEDKRDELLKKGVKKGRALKEYAEEKLPTDVKDAVIERWRAIVNEIQSKPEYQDAVNTLSDLTRKYFDLAKDELQHAAEASTAKLKNVDAEANEEAKDAVSLLRQIIESFTGNLDPALRATDALYNDLKNDERIQQVWKEFEVLIDRSINDPGYLTSQKASRRFEAIYDRSRAIVDSNADWKRDANAFISEVQKLLDNAANDRALIALGDAFEDLGDSIAVFAKTGYNLVGIDGGALWQDISTVFLPRLLGAVQMVPLPRVEFSSEDVDLIVDNIKFEAASFIPDAARFKSDVEFETKKGYAAYASEFSAKTTLAFAGLRMKATNISYYISIKRHWLGLEDSGLLDIYIGNPDDPKADDGLDATLTVSNATEEDRESFFKLEKVDVSLENFNIGIRQSSHPIRNWFARGAVRAFMEVKVKEVLEEQIAVAFKEMDRQFFLLQVKSAGAAGAASDPLAYIRGILNTSGSSSSLVDEVTSTGIRKVGPHGEWVLQVGIEDELLPGKRTALQRKGEDITSRKHSVERLLEEGRAELIGAAREAGASADNLDQVGYEVEASVGEAVDEESRKARKIAKRRQREEERREGWKSEAFDLVV</t>
  </si>
  <si>
    <t>A0A2S9ZXC2</t>
  </si>
  <si>
    <t>MVLLTPGSQSPVRKRYRRRILDEDRIAALESRARTRREPLLSQRRVTLHPGGSAEGGQGAREAAEDAGEAGEGEGGGLDGERSEGIERGEASRGMQGGPEGLDGRAGSAGQDERGGETGPAPRAKSPLRRMSTDSTLTPQSSTSSEPLVSNKRSERTQPSAKRLGPVPDPLKVARVLSPHVKGKKRAHSEDELPTSMEQLLDILPKTRTTIKKKTPGKKRDLRVDPFASPVPSPRSRQPAPRPSALFRQAQDGSHDEAELPHNYLGAADLAGMSSKTKTRYVERAAGGYLRPLVFDSEEASEYVPSDEEREVKKKTRKRKRAKQDTGHDDVKRLKKGQAAKGDFIRRTEQTAFAPLLNRQAQPAPKAGHRRTKPLARKNTVSGLGEQVSRATGLRIKRSARANQEKKPAKRHQTLDVRRRPLEFGFEEEAGDVAPSAFGCVRSSRGYGALLTFPYISRDSPTHATFASKTAPSRSKNRSAAVPHFRHRFEPARLPPPMPFASFQPSSNVAQQQTPPLDLQHSSKQVEKVDPPAHPAPASKATGPQLATSKFRFDCGAKAHKALTVDTEKWYANLAEAQAQDENLSPLAARTPSLDAQNSGQEKGQCVETGEHVEKSIAKVNVSAKKQKTLRRLPTMPDFTFAPSLEQAERVGEEIAGSKEAAPQDEAEAGHDSSRKVRDGPPQQAARVAQVVPRRAPTVLVPPTPLLASPLPDSSFTSLPLPTAGGERLFVPTSSAVVGIVDRNEDKPSSSPSLRSLDLHGEDPAADRFILSDSPLLSRIPSLDSDSPLPTRSMPKTTGRRKVGRRLLSSSPSTAPHLSREPTSQLEADGLVEQPPSDVFYIAGTETLEAAAVDLSATEEARDEDDFGTISLESADDLFDLRASLPLTAMAQQAVDDKRAQVTQQRNDSILPSPPQTTPRRRRWL</t>
  </si>
  <si>
    <t>A0A0K3C885</t>
  </si>
  <si>
    <t>MECCSLFGRLLAVPSLSASSLLISLDDNSSSHAPFASWLSPSSQTNTQEHSEPVNARRKRLVAVVLEVWCSSSSNQHHARPHAATRCCCTLNDLPKLNSLTRLLSYSSRSLSPNPATPSRPSASLVMPVAAWSPPRARVQLKLSRERLRLLQQKKTQIAKATRREVAGLLEKGKLESARIKVEGLLAEDLYVELLEVLELYCELLLARFGLLETVKEIDPGVQEAVAGIIHAAPRTELKEIHILREMLMSKGGRDFAVACIDNEDNIVPERITSKLIIQTPPQDLVDLYLYEIAKAYSVDWRPEGLPDPNAPAESEPAASTTPPAPLATPTKTHSIPPFDTVMPVTPPVDPSKADNSTIVRTNLTAAATGAPPPPVPPAPAANANGGAKDKELDAFEALQKRFADLKRR</t>
  </si>
  <si>
    <t>A0A2S9ZX36</t>
  </si>
  <si>
    <t>MPSDARVAFPEQCSIPVSVPLTESNLGLSSCSLCTPTDRYPAPAETMRASTVLALAASAVLSASPALAQLATLRGTIPGSLHQCESTNVFFFQSNNVRPLTLVLLPEAVAAQAGANPTLDQVKALGPLQVVEGITTPDAQQSNFVLTIAAGESFESFAFLPDGTGKNLNLARTVQTALPNTPACNAATAASAKAAVAAPPAPLGPRHSSLSSNSSSSTPAAAAMTTTKKAKAATTSAAALAAATPSSASLASIGRASSSSSSAASSASAASSSSTPTSGAGKISAGFAGAALVGLVAAFAA</t>
  </si>
  <si>
    <t>A0A2T0A2B3</t>
  </si>
  <si>
    <t>MAAIVSKLKSVVSPNHTSEQGAHPPATLHALARTNAASKELLIATSRTDLRTSLAAGERGRHAPAHPSHLNPDHEDRARSASRGRGLVTTGRGEFAHLLPSRNIADCECGTAGGAGNMSRSRARDADSAEEAAEVAAARSRSRSRVRAQHHGEDLPVAAGRGGLGNVRGESKDARSREREAKIEEEDKEAEVRWEAKHKADEHLTGRGGLGNREHR</t>
  </si>
  <si>
    <t>A0A2S9ZW96</t>
  </si>
  <si>
    <t>MFNKGAFLDGWSSIDAFDGGKGLGLGYGGGYGGGYGGGYGGKGLGLVGGAYGGKGFVGSGYGGAANQRHANEWADADHYNNGANYAKANHAGAAQNFGHNKEYNHVDGAYDRAKGNAEEYNAAKAYGGKAAHANAQNAGAEAAEHEAKNSGYGSAYGSKLGGYGGGYGGGYGGYGGAKGLGGGYGGGYGGASSFLFASFRSRLTRYPSPRTLAQATTVSSLLAVDTAATRPSSLLAATRATERLPRLLLPLPLSQKHPLRSSFTQSSPFPFHFFRIAWLSSLSSSLALHP</t>
  </si>
  <si>
    <t>A0A0K3CHE2</t>
  </si>
  <si>
    <t>MSEHGEHHGEHHHDNFEEKVAAMDHQPKRFVPTGRSLLYLALAALCFGLAAGEVGISSYFLQKYGNIFRNDYPSKIIKHNIGLTLFSGIYTLLVTLGAYAMPLYFFAFLLFSCWAFWLTVAIIYTVDTPFEAGSCGTSSAVWSRFTGQCKYYVGAEALAWTLFSLFTIWFILFVVEISVGKRQNRRRTVLGE</t>
  </si>
  <si>
    <t>A0A2T0A9G7</t>
  </si>
  <si>
    <t>SASDSQVLLAARSIAVVGLGLNAGLMLSITLWSNLYEQGKAVMMKLQPTLTLLLAYASYAAARPVDYLPANTPILGVASALTISIVGFTGVVIMPLNRRMQKLEREASVASTAQADSLIGQWVRLHAVRIALGTTAFALAVSELALA</t>
  </si>
  <si>
    <t>A0A2T0AF08</t>
  </si>
  <si>
    <t>MGLLPSVDPSLVPPFLLVSLPLAYLSYRFYVRLTTIPPSQRPYDPKTGIGRGAPGFQTGVRKVAIPKDLMERIKRGEEVSAEEITAGIERERERLEREERSSGSAGEEEAEQRKLPENVDEEWLPAGATGSSGKNKTRRRKK</t>
  </si>
  <si>
    <t>A0A2T0AJM5</t>
  </si>
  <si>
    <t>MLRFPMSPRRLARCQPDVNGCSVTRSSSLLSLSPSHSIPCHPLSSRAARRRRRCVCNCALADWLSSSSPPPPPLWIDLLSPARSLFLSFRSLTRSLPNTGSQARTDSNESRCRPRNSSLALARIQSCRSTCSPFSSLLQTHTTILCGVNCACAPSTTSSSSTTAASCNARESCTYAKEGKCGCGEGGCKASLAKRGCQRGLNGECSSPGQCKAAGFTA</t>
  </si>
  <si>
    <t>A0A0K3CCK0</t>
  </si>
  <si>
    <t>MSEKQPAPSTINYVYKIVTASSVNPRYTFPRPIPASHVFALSELEANDGFIHLSTAGQLSGTLNRFFKDDPQVVLLKCDYKRLSGWKVVKWEPASNGANFPHLYAQLEGENVESFKDLVKGQGETSWDAALQRARQEGWLQD</t>
  </si>
  <si>
    <t>A0A2T0AE05</t>
  </si>
  <si>
    <t>MEKTAGEYEYTSLADYTLRTAPWRVISYSFASGIMGGTGGATIAVMRNIPALPAAVSAGTRTGVFGFTFFSVREYAVTPLLTHFSLHPSPLPPKPDDPPAPFQSPHTANFLDTSLSGLLAGTAFSGVLRQSSPPLLHLRAGVTLALASTMLQGFVNELDVGRIKFIAWSEQRRRMRRLEQGLDPDEPIAQPSLRPPSPTPAAPSAKPTSLLTTPASTSKINEPSYETFADRSDRVFGEGWRWFKSKLSVLAPVKRIEEGEYEKRLVEMMRHLEEERKEVRREMGELRERRDALDEKDRLHEVAVRMEEEARK</t>
  </si>
  <si>
    <t>A0A2S9ZYP5</t>
  </si>
  <si>
    <t>MRERTSAGSTFLPFGFFSSLTGGSGGDPKGRYEAVSPMAPRKYGDKTYVELNMDDYAEGLRLSAGDDDEDNSKMRRQSSGVGQFFDQFYPREIRRNRRTYERIILLGLTIVVLVLLFSGGKSGSGRPSMLEKAKMRGARRKNPLRSNIPLHSFRANLKDGAGYVTSFPYGGLTNQLIEMFKLVHVGQRLDRTVILTELKATQSEGGDVLPSEFFDLDSFAYYSNVSLVQWKDVKIPDITGTQPEELSCWGWRDERPLARYNVKTHFWPFPGQLQVPSSAETSITFPGIEVLASQDNTPWLKESATRLHGSLDNSPPFPDKQLLCFENLFYVPSVKFVDGSLDKTYSIQELRPDGPVWDNVGRHLRFNSHVNHIADELLAALIGSRRKQYIGVHIARGNSTGRISQETVDAFKAGVKQVQADLTKRKGGPKGHLPVLVATDSDDPVFLSKLAKLGWIYINHGEWATRARFGGWYPGVLDSVVLSRAIGFVGTKESSFSSIAARRVETWNGGLSRVLQ</t>
  </si>
  <si>
    <t>M7X7D0</t>
  </si>
  <si>
    <t>MSAEVTTLPAPVPAADELKAVEEVAAPAAQASEAPATTDAPASTDSPAAKDDAPAAAHKKRSPFGDLKNKLFHSKSNSTSPTREKVVAEPAKVEETPKENVPAVEEPVAPVVAAEEPAAAPAVAAAESSDDEHKEKKEKHDRPKSPGVFDKVKSFFGDKKEKKVKTPTEEKPQPVIEASAPAAAAPVEPAVATEAPATTTAPETVALAEASASATAPVPQIVEPAGKAVDEPTEEQGKEFAEAEKPVEPVVAAEEKKDEVKVDESAKAEDKPKRDLTKLSRRLSAKVGAFLSSPKKEKKEKDVVPTVPAVPAEESTPAAVVPEASTSTAEAAAPVEEAPAAAAAAVEEPKKEEHVEAAPVAEAAKEEVVAPVDAPAEELAKDVEAKKDEPAVAAA</t>
  </si>
  <si>
    <t>A0A0K3CUL2</t>
  </si>
  <si>
    <t>MRPSNPNLLKLLALPLSQPKSPTHPPPFLLHAVRQSLQTASANAKRQDQPAVTRYTHKAIDKAADLWAGLGKADEGTWKRRAYVLGERMMDRIEYEEWALKAIDPALAPKLVSSKDSAQVKETVDVLFPPSLLDDKALLSSLKASLEHREPHHRSAMLRCLLLAPVTIPFAIVPVVPNFPLFYVLWRAWSHFRAWKASQYLSSLIGSPSLRLLPSSDLDSIYSPTPSSSPPRLLLTPDRVPKLVERFKMDDEERKELERAVGQSEKRMEQVREVEEREASAGTKEVQKKE</t>
  </si>
  <si>
    <t>A0A2T0A8E2</t>
  </si>
  <si>
    <t>MPSCMTLFDDFVSCYSLGSQFKSIYRHGSTRDCTPKFEDFKFCMSMRKLSDEKREDLWVKRRAEWWARRRLGRSSEDVWDARKCVQTSWPRCVVG</t>
  </si>
  <si>
    <t>A0A2T0ADZ6</t>
  </si>
  <si>
    <t>MASSLSPACNAPKHHYDTCFNHWLKSYLTLIAPPLSNPSDTPAGMKEREKRNKAIEEKKQELETNCGAAYKDYQNCLRTAIQGIEDLPELLDTARREEPLDGWGGIKVATEDDLKR</t>
  </si>
  <si>
    <t>A0A2T0AHU7</t>
  </si>
  <si>
    <t>MASIDPRAASPAGAPSLPNPSPTDMARLTQATIQRALSQELSPEDRMIARAAEDKLMLHARRGFWLGTLAGALLALRSRWTAGRSGLRAGQLPRLFFPSSESGAGSFRQQMEAARKAAEEQGQQGHHAGEGHWLRHRWIRLRYPNRRLVGQARSEPDPRAVRSQGGDRGRYAASHRAGGA</t>
  </si>
  <si>
    <t>A0A0K3CGI1</t>
  </si>
  <si>
    <t>MSFSFAFDIDAAELDDELDLPTILDQLTLQDDAAPPTASTSAIPHREVPLEELVSTLPPLLSYTPVTIPLSAKGSQSARHATLFRRDLFDARFQVLNQDEHDEENEAPSKGKEREEVFVDESSDLVKGVYEGGLKTWECSLDLVDCLDQQGYSVDQDLSTPRLRGKGILDVGCGTAVPTCALFARLLNEIAKNPTEPGSPRPPKTRIHVQDYNKQVLSLITLPNILLTFAQHLAAPTTAPDADEEPLAEPEAGGLEVTPEFLDSFDAFLEQENIDLRFYEGDWAGMDEAVKKQDEGCYDLVLTSETVYSLSSLEPLLNLLEAATRRQASKDGSDSLCLVACKRIYFGVGGGELEFRRRVEERGGQVETVWGEGQGKGKTSGVGRTVMSVKWRQ</t>
  </si>
  <si>
    <t>A0A0K3CCQ4</t>
  </si>
  <si>
    <t>MAGVTQTTPGITLHTLPLDLSRFDAAFSSPLFAQLTVLGPGVAMLAVGGQPPPFAWARDTSVALPRPNGPPAATTLSKGSSASLTLSSRLAKRYSTQFFLSLDLSSLASDSTAGPASAERAILPLERALVEALDTVLERKKR</t>
  </si>
  <si>
    <t>A0A0K3CJQ6</t>
  </si>
  <si>
    <t>MPRPTHDHTAQAQRQSTPTPSSSSNGSAHAPTARRRKGVPVKSPGRSPAPSTLSSSTAAGPGTLSSTVNAPHLLKVLLRDSDLPPSSLDNKRFKPAAEKAKKKKTSQRDTLPPALEGYGRGRRGTSLSAITSAEGDYDLSGAYAAMGRGRSPGVHTAGTRKGKANVVHHHLSSSSARRTHAPAHFHPYAHTSSPSYSPSTSAVPYADPSRMARALSAGLAHAMPPASIAPPHLAHPPQPYYPPIPASSAVPVPSPLARSFSANGAERLARQRTPSGSNGVARVAELAGTPVPGYHAVAA</t>
  </si>
  <si>
    <t>A0A0K3CD37</t>
  </si>
  <si>
    <t>MGDHLLSILRGTAPPPPAPPAQRPPSTASASVYATAPPTPAQPGQSRQPNPLEQLLRTFSHPHPSSQTSTGSPAPAVPPVPPQLQHRQTEQGVMGGVTSAQGAGQARAGDSASLLSLFHGTKSPPAAAIAPAQSAVQGEDTIDGGLRSPTSPRGGNAKDLLGLLMGGSAGQATPQDKASAQEVGGAATSTSGEQEGLANLRSQPREAKSAPQPPPPASSTGQTPNFAFVSPFDILDKTRQAEQSQPPSLGPLSPGTSAPHPILPPHSSLPQHIRPTSSSRPTTSESDGSEVSPVSPPLSAPANGVVRPLTTKYLSIAHLPPNPPFAAPSWAPIGLRLPRSAIPPSDAPEPQHLSIPLVEPHRESLVSPKPEITPVALFNVPTPPSHDDDELVRRSRRTAGIWDGGIAYATAGGKGRVRVIDRESGAKVLLKGGKKEKEIVDLAVSPKAMDGGERLVAAVGKDGRLSVWKVPDKFDNEEATERECVRILERFASGGSADSSEPSSPRYTLVRFAPNFPAARMLAVAKSDATVDLINLLDSQAQPVSVGKSGAAEGVSDVALTPDGSAVAVLYADGRVVQCDVDGSNEKEVHQAFLADGEKANQLVFLFPPPVPGNVAEPLGFAISSRSGTLISIFALGADEPSIAIDVLRPTNVSSASLFTQIAYHGPSQTLVASHSLRGSLFAFRLIFPSLPGGALRVNHVLEHPTPAPVLSSSLDSLSTADPRTALAAPSFNDGRNVPAGTKLRYGALVVHPGGVHHVALIAEHPRAVLANGSSSSGSSHDDEEELDALDAAMEAGRRMSLEGSIYVSSEIEVCVDEPETDEISLSVAIPPTPPVASDDHEKKLGEVVDENETPLALTPPVFSPSLQAVQAPQERQLALPSDSLPSSDEPASGDLSNGLPAASTPVQEAGGDTSASHTSGIKLAGPVVNAAIRSMKASKVPSGSGSPRTAAEKEKREVSANGDAEKEIDSATLVKELRRIEASLPVKIGKAVQKEVEKYAPHFASSSRAPAVDPVTLSASVETAVSNALEKRMAEVVKAELGREIAEVIQSVLPVELQKQLKRPDMTLPLSASIATTIVPPIERTLTSALVNSIVPTFEAKLAAAVDGVVEDIRQEMVDVRKEIVQEQSGSVSVLEDEVQALREEVSTMKSMLEKMERLVLASAAQAKSPAMTSPRIAQQPLQHARQPIARHVSQPYPATGPLSPVEAHHPLRQSQPPSASFPLPPIPRAQTPPERYEELFTEAMQPQHEPEFAALQHLISSAPVSRIDAVFPPPPAAPKITMAVVLSLAYRLSQVVANKDVPLDDEGKKQLLWLRKAIAACDGKQPPDLLLLIPRILTNVIDNLVLRGRRLMALNDQAGAGEIRLVQQYANARLSLFAQAGAEGPGVEVFRR</t>
  </si>
  <si>
    <t>A0A0K3CBE2</t>
  </si>
  <si>
    <t>MAKGLFAVYRDETADPLPSTSSSRSASSTNRATARRKDGLEARDGLRRGLKLQEKENVDPFARRTVGKDVLGKGKKPALGTKSLDGSCGKGVRQLGAQPSAPLAKPPPSSNGICTGSLRTRVLPDLPPLAPAEDASSGRSSTPSLDPFDAPPVVDINLASTSAPSSPRTASGDRSFSSTVDSGYARSSGRASDDDVELEVGTVFRDESEAEEEPVLDDGEANRRARNLTESPLAEITQAFTGLGGFSAANMSPTPSHVRRPASRPGPPTRTRSSPSKIPSASTLPLRTVPCSTTATTKRVKPGQAASTAPKTAPPRSLRL</t>
  </si>
  <si>
    <t>A0A0K3CF08</t>
  </si>
  <si>
    <t>MDAPLATSGDAADQPTDGRTQREGSYHPMASDTDSGAISDGDPPGYSGGTPPPPLLAPPPALPNQQQDRSETASASESVAGGSASGTPTTNGTGTGKSKTAFKRAFEELEDIVFSNPKSFVTMASTIAESRGVQVLISDDRTHKVSSAYMHMICVYRKSGCPFILKLTKSKEGGWITKSARAIEIDPKQRSVYRCRHVATAHPDYRLGITPADWIAMARPDGTSGQFVPSAKGKSKTRVSLGGIKYEDGEASSSPAPIKPPGRMATRNKPASTPASPSGAGRTGTGGGMDVDRALAPPFQRAIDLQAQIAPALAPPAGAITGVPPPPGRPGASPSTSNVFYSRNATASPRHPAASTSGPSRGLVLPLYDTAPSASVAPQYSNPPSNALGYPRAGGSSGVSPIPRHAALHPASPNIPVAATPPCVATADPSALPDWTALLTALDDPELLPLARVLASPAIAATPTSFFADEIDDELRDKLLESLPAQATGLWPKLKLARRMKERGRECWERIVEDRGGAKGGKNKRPAANGDADEAARKRKRSASPLAMVTNAADFSPAPAQATNGTGSPVVGVDVAATPSTSADVAKLSLSPPNAANTTHASPLSLTPSLPPVSTPAAAASPPKEPNGAVTMRMAWSPSAGHTQEVVAPASSEAPKSAAV</t>
  </si>
  <si>
    <t>A0A2T0A5A2</t>
  </si>
  <si>
    <t>MVTTILLPVSSSTTLSSLRSLVLTALQATASSASHDDPDLPALPSSANDIALWRLEAPEKQADGSASEKWVRLRDEKSGADKWGVAEAEEIGVSFKSADGTFPTPVVVRPVDDYEEQ</t>
  </si>
  <si>
    <t>A0A0K3CAG4</t>
  </si>
  <si>
    <t>MDRPSTPKVSSRPSTPHGHRISRPSTPARGSRPGTPSRLQKDPSAAWLKNPPNNLELEDPRSQDRASDLLGSRYTEPVKGPPSEEELKKARDLADMLEKRKRQ</t>
  </si>
  <si>
    <t>A0A0K3CL25</t>
  </si>
  <si>
    <t>MPGPGDLTPQATPPPPHSIPSATHARQPHPMSRSAAAAEDDSAMGFAEDAGSAASSVSSPGDDLLMRNDEGAEDERMLTEGEETAAPGPSSSRLPPSVPASSAYAPTSPTKRATRSSNAAGPSSRNGPRSSKRERAAQMFASGEGEFERERAAIEGSRRGGRGGGGGEDGEGRSAEDNIMQKLLDKDYAGRLNFDPFLQQVQALRQSKESASTGPSAPTGAPASPSTQTTPLPPSVPSTAAAGTPPAPTAPTA</t>
  </si>
  <si>
    <t>A0A0K3CP07</t>
  </si>
  <si>
    <t>MQSLDSAAHSVLPKLVPLSAFHPVRIASHTKITLVVQFALDHLRRNEDEPLVLHCLPPSSTPANASRAGPLTSTQIDSNPSPAPDPTPPAAKGKGKETATESSSSTFVAALSKLVSIAEIIKREWLDVQLKPAAGNAGQEETIPSARKGLHQYTLLTTLEAIGLASDTTATGEADGDAEAEDMRRQLIEMEWLSGRAGKDRRPRRKRSPCMLVVLSRAPTEALASRSSWTHQPPAPPKSRTTKRRATSENATALEGGTVKRKTRRRRR</t>
  </si>
  <si>
    <t>A0A0K3CN19</t>
  </si>
  <si>
    <t>MKLPATFYAVLIASGIVHVLADSAPPPYADWGQSDLKRYLQDHHIPNPGNLNTEQLRELAARHYDQQATNLKRGSQHVFQDARDGAYDTWSDSQLRQFLLDKGVISPSSKREELVQLAREYGLEASKTAESAWARTTDAAADAAHAVAENTSAAFYAVVDGPAHAYDYVAGKLEDTRDYVYSTWTDSDLHSWAVSKGLVKPEEKKRRDELLDLVRKPYSDATSHVYEAWSDSYLRNWLQRHGVVKSKTANTRDELLDLMSKNYYGARDTTYEYWSDSAVRRWLESRGLVKPNESKTASDRLRSLIAGNYWKLRDQAYSAWDESMLRAYLDKNKVGYEKDAKRNELVTLVKEYYYDASSYIWSTWSDAELLAWATKEKLVNAATGKSLRRHDLEKLASDNYGKTRDAIKGSWDEKSMRGWLVKHGVLKSDAQKKKEEIEAEFNKHYTKVANKSTEYVSWSDARIRGWLRDHGVPVPMRTSRQELLQQMHDNYVSTQSGGLHIIDQIKGQLGNAADLLRNIVGSASGVVGGAAEEARLKAKYGEQQASSLYGDSAKTAEGYASQASRSGESLASHASRSAVSATDRAKASVSSGVLEASASARSVWDQGLSSASSLYSVALHSASSASSVASAEAVKSARAAGAVPTAIYASATSAGNVAASSASSAAAQASASLASASAAASKSAASYASHAERSLSSLYVEATKSASSASYHASKSIESELSRQGVAPSQISRSASSAGDVAYASATSAADKAHKSYTSFTDQASKSASSASIVASHSLESAFHQASKSVSSASSVASKSVSSQMKAAGYDPSVISKSASSAGSVAEKSASRLSASASSAYHVYLTSASASASSLSKSLSSAYSSASASARKGASHVSSSAYASATSAGLDKKHASSTASVVSKQAEHSASEVSRSLSSKLSEASKSASSLVHKEL</t>
  </si>
  <si>
    <t>A0A0K3CJQ9</t>
  </si>
  <si>
    <t>MAARPVAQHAFLADALDSLQHSVERLNHAHPNGTAYDSTPTTALFLPLISAPDAPRWQDVQASLMARFGLTKQSRVAGVDPGMLGTVLVVSLLKKTVISDDSLSGLACRAWIADLDAAVTYAEAECLRRGAALRPQHAVPVQPAQVAKPSFFGSAPPPAAAPIAPATFAPAVPQQPTPPIYVPPTPASTAPAKEPPSSSQPFPPPPASQPAPSSSQHQTPAPLPPSLAALASQRRESGASDAFEHEEQDQKPFVPELHGGAQQQQGQGQGEEEKDELEEPPEDEEAWDEQSSSMSHRASPSTASTPQQTQLGAALAALTQPSPYSALGFAPPAPAPAPVQAPAQTQVAKRGGAGTGAPKPKRQRHAQFSGDETPPIELARAIFGYIQPFPDIEPLPLPPTWRSLNYSFKRRHLKGQLVWAINKGFREDIFVYRPSENYLALDPKNNWCGTKAHFDAPGHPIAFIGRKDKCDEAFKAISRGVHPDKQRDGIHVFISVPIHRWLARGFYVVAYDGSTDEAALKLPFGPGALDRLHPEMRRIFVAHTTAKDAEQNKKTLHDWNFQANTYDEAVRELENGQGGQVMRFLLLKCIDFDQAAFDVWDAARRDPVQTGGRGPSAANAAAAQAAANGQQSPTQGPGPMAFV</t>
  </si>
  <si>
    <t>A0A2T0AC04</t>
  </si>
  <si>
    <t>MRVASASASSLHNERPAADGLTSISLQNPPAGAGRRRRLGALLLLSRCPPPSTAPSRPLPLYRSLRFFTLVHCPFGPLVVDRPAHATLRKGRSSRPASSPIQPLSIPRSYTHHTHYTPANAQNRTMKTVAFLPLALALVPATSVTATPPPALIDALSAYSAAGVVPTIPPGIKHIERFAKRSKDQEAPAPTPAAQKGMEKIVILPGSGPGKKINGTSSKPLKHLSNEKVFDDAPKRRGLLATIESKLGMATTSAELSHESGKVVGDRQHYWYIEDSEDQSKWRKKDAGKSSSSAQSSSTSSSAFASASSTKDKRDIVDALANIGDELDAAGVMSSPTSTAGFVTSTRPASASSTAAPTSSSSASSAAAPASTTASGNSTDVSWTDPSSWGQGISNEVTSEYNDLKTRLNNLSILSKVGLATLVIVSTIALGFLIYCCCKLNQRRRRRNAAERVHAKLQAQQVATGGRSFDERATAIPMRGYGSASTSASAPQDKKGKRRLSWSARQ</t>
  </si>
  <si>
    <t>A0A2T0A4C3</t>
  </si>
  <si>
    <t>MAEKYSRWRDPATGVQPFLIPLPASTESLPPFVQVVTLPFAAVLGGLRTLLVVLLLLAQTVLVEGIYGLLRVLPPVHAPLTRAANAGIARMILAVLGVLWINVETVQLRKTGRSPPKLPYDPKKGDLIVANSSSYVDLLYLAFRYNASFILPVSSANGKVVGWRRVSLLAAVWATGSLPQPQGGAESLSDALTNAPGPVVLFPECTTSNNRALLKILDLAPPTKGTKGSLPRIFVLAFKYPQPTCLAPSLTYPIPSSPFIRLPLAHIYSLTSRLTPYTFTVRRLHPSDSPTSWDNLGETLAQTARLKKVVGLGWVEKGAFLEFRRVKGR</t>
  </si>
  <si>
    <t>A0A0K3CH52</t>
  </si>
  <si>
    <t>MPHTLPPVDYNAIVDPVIPAGHGKPAYHAGDDLPAHLPDSKSQTPSHSRPASRATSPSRAKDPFFRRDIDQTTSQREASLSQVRAAQDASYEADLERALRRSKREYESEQRKKSGERSASRGRGLSRIREAIRDIVNDPFWHRPTKDEAEHQDDYMRRVILDEISAARASSSAAAQDREARSKSRSRVRSPFASRNASRVRAIDEGVEEGKVGGREEGRGQGEEEARGYAKMHARV</t>
  </si>
  <si>
    <t>A0A0K3CFL7</t>
  </si>
  <si>
    <t>MSAPPRTSTGRSSRDDVLQFLDSLDTYSATAPKPSAAGGAGAAPGTTLPRSSSNHGGLGSSVGAGSKPPASASAAGGAPAKAAPNAAEAQSVLDFLDEITQRSSTPTASVKTSDRSLEKKSSVPSGLGRSTSRQNLTGAGGTGAAGQVPPRRSTDSVRSQWTVGGTPVGGGGTALPASPRSAAATAPQTASIASASAPPAASEDASKQQQQQGGGWGWSSMWSQASNVVQQASHLAQQARTAAEEQVKTATSGGAGGVAGGIAGIGGGLMKALGENEQAKKWSEGVISYAKGAHLDQLGKDLKSTTLKSLTDLLNAVAPPIAEHEVIQVSLSHDMVGYDGVETLVYRGLAKIMDQIEGGSLVVNKGTEEKPREVEGDEDVRDLNIVDGLTEAWKLAEASVDQLIKTTYKPPAPSSSSADGATVPVTTCPVYMRIQPCLAPVPFLPPACLPSTSSDPNSSKVLFFLLLLRDPTHNLVHTSMSQSMPASWLDIPFEENEWVEDQMVEIIRRSVEIIGQEYISHRMRAQAVAISQARAEAQQALDHHNAEQEQQEQEKTEEEASTAAQEARVGVV</t>
  </si>
  <si>
    <t>A0A0K3C7S4</t>
  </si>
  <si>
    <t>MSNHSRRELTGAHPSRPSTSTPAPTEHRLSDASSTSSSSSSSSRPRDWMQIGSSVSVNTAVSGANSAGPTTGLTSPASSEPVSPFASPVPVALDASTLASAEEGKLPYHPHHAASGNGLAINGAGTTGRGGYAKMSDVTDEDGRYARKLAQQHHQGNGFAGAAGEAGKGEWDELLGQARQAGKAWRRTWEKEGWNGVVAKLRRTRLPSLTSARRSLTSSSSRLPPLRSLVSVIPPRRRITVLITFALISLLLLFSRSSHSAPGHGLIRRGRYTSARKTHDFLQLRTRDLVPAGYPPSANIAKVVESVSNPYGFISLIDPYAGGIFNPSVLSLPDAAGAGWQYLLVARGEEKFEVIEGEDTRWESVVGCFLLPLKRAYLGLPYLARESELTTLNLPAQRKVEYLRCHNPTFDQFIGPEDPRLFFTNDGQPLLIYSQTGRMPNVCRALFIIDARMVIPGLDKALKRAGYNPPIVFREQTDLIREGSTNIEKNWSPMLGENDELFFHVSLVPQQIYKYVPNLTLRPLDPLAPSHNCLTDILGPDMNRVHLHHATPLIRATMCKRGECVPDVHNTVLFGIIHVKYHPLPYLHYVRHVVTWNVTSPYEYLSVSKPLTYSGTNQADPIFTVSMAWQSPSDRHGLGLNHGFLDDTVLISFGVGDYGSAYTDVLAYDLLTDHQLCAGIGGTSLWPRQHTSPA</t>
  </si>
  <si>
    <t>A0A2S9ZX71</t>
  </si>
  <si>
    <t>MASYITKKVGRRLAGQNLAQYEPADPHYETYTDAKGRQKKRKRAIPAGLSKRDERILRSVRRRAHYLDKGFSLCGFRFGWTAILGLIPGAGDIAQFILGYSLVLRKCREAELPATLAQRMLFNQLVGLGIGLIPLVGDITMAVWKVRLSLPFPLLPPFSPR</t>
  </si>
  <si>
    <t>A0A2T0A7I3</t>
  </si>
  <si>
    <t>MRIQQPANTAPPAGAPAGQPAAGQGGDALDKGVNTLLGKSGHAQKPATVEKISDGIRSGFKKLTGKDVPVKDQEYA</t>
  </si>
  <si>
    <t>A0A0K3CKL0</t>
  </si>
  <si>
    <t>MATQDPPRAPKKGLWDSLTPQEQKKAITIFLCSLGITLLITGRSGGKMLKKAQAGEAGPVGQVQKAAQAGKATQATPTPLPPRQPPLSVRSRLTPAEEAASSPQPVPLPSSVLHPDSLVPPKPTRLLRSFVAPSPPDAPVSVLPSRPPASSYFLPNPQITSASKAFADEVERLDKLHENGTMEKQELPEGFNPALYAAKALGIATLITLGTFSAGVYGLMRWFGVDDLEMLAIGVRQNLPGFLDAHRPTIPSWAQPAPSPEPLDPNAPAPSDEAEEEELSYFASLKAKLDQEAEEDRLEKQLAWDRMRRRAEGIKGASA</t>
  </si>
  <si>
    <t>A0A0K3C804</t>
  </si>
  <si>
    <t>MAIPLASDRPTPTPSTSANLRADFATAQSLSLPPSLAPSPGLAGPSGLGAPNPHTRSASLPLASPAESPHHPAPNQPRQLPPGAGYAPDNLHRPNASVPAGSSLPSRGPAAMVGAAEDASNGSWRDGDARPGMLRVQSSGLDTVTEGTSGSSTAGGPTGGGAERRDVHATGQAWQAASTMERPPMLLPNPPVPSTHVSQPQEWSNTLQQPTPPPSQHPAPSQSDGYSTPRINYSRPYQLSVAIPSGQNSSVTPSPQPSPVDSRNGPIPPPLRQRTSFVGVPGGRGPSSTRAAADAAERASNIPSFVPAPAFSVDDRGPYPPHLTSPTRVVKDPFASYQNGDEGEYLASPAASAPRVQPHGMATEMGRPGSLAFDFGSMPDDMAGVGRNSVIRAAASPASATGPSLSQNPPAALSPPRSLPPPAVRSPQIVAASQQALSASAQQGQTGVSYAPASPALASPAPPIPSPAQLNSPAAVVQQALPPHLTPQPEICVECMMRDRDMADVDVTGPGVWERASDADFEEQMHWEMENPVDNGSWSGDHAGGAGGGSLESGHGGGRRRGSGAAYSRESVGGRSSNNHGMSGRRRLGKGQLLTSGNLKVLTTMNPPASSHRWRTLQTYLATQIHLLDLERQAREAAGIHHIEPPPIANTRDVRLSVQSASTAALSSRNRSSSLLSPASLAAEKAALEQEERQARVAKAQRQSRVALVDETNRHSSASLFPPSIAPPQPFFALASSGSSMRSYSTGDQPWLGNQLRRFSSSGTKDNLPPKSPAASTASNRFAFPKFARSTTDLRSVGTPRSISPARTSVGLDDRRTSMWSRFRQSASASVLSFAPSGSMMDMHLGLSQDKHMPYAHPPYDTYPSMSDPAVARHADRRERDRVLAVSGGSGAVDDASTGKKKKKGLKGFLNKLVGGGKKANTSPAPEQAGFNGNLALDGSYGDDDELAPPPPLSALVNEPRYHQRSASNSSIDSFGPYTPPLHPAQQFRTSYAAPLNDHGSFRSAPADRQSIMTMGSYISTRSKPAMNGGGSQQQTNGYGRPSLDSLGDQANSGGFPRSRSSEPHLVDGGEPEVLAIEGERAPTPHDLAVNGVSPHPSGMKQKSLPLLPSDAMNRQPAFNRPFESYSDPSTPLSPPNAPYANHAGSRSAYSLGPSSSQSNFVEEFGLDGHGGRDRSATVTGNGQTVRKSRSRSKVFSMNFGGFGKKKTASPEVPPLPSPQILRGASLDAGYAMQGDMSFDARQAAYAR</t>
  </si>
  <si>
    <t>A0A0K3CFT1</t>
  </si>
  <si>
    <t>MAAPNPAHASADSADGPRFPSTLAPDAYYEGLLDRLQTALLPTLDPFFSSLSSLSSSSSSHPLVLELASGNGTHATLFTRSYPSLSIQPTECDSFGVKRINETVARDGAERVRRAIRVDVMSDGDWEGLGRRLREEEGEGKRYDLVFGSNFLHMVPFPDAPHRIFRLLLTHSLLTPTAKLLIYGPFKSDTGFFSPSDAAFDKAIASRPSSYPLGLRSIDALGRIAREEGWKLSERIGVAKGNWVLVFEQEGEGK</t>
  </si>
  <si>
    <t>A0A2T0A053</t>
  </si>
  <si>
    <t>MLAGQRSKTKRHFRAVKREDPKSAFKLAEDIRLARLNAKLKQSSLKPRQLTDKEEWEREQAGYETVDGEDGEEEEKEGEEEKEGGMDVEPTASTSTSTADSSAPKPKISTSGPRMSRREAYRSSKGFTVKQTPRTHFTAPGEKKRKGCKPHRRR</t>
  </si>
  <si>
    <t>A0A0K3CNH4</t>
  </si>
  <si>
    <t>MSSNSATGLGSDNQALGEGSVGGQQFSGQGKDSQSGGREMNDSESSMKGDTSSQPNVNNEYPANADAGANVKTDSESKKFSNEGSSGATTADL</t>
  </si>
  <si>
    <t>A0A2T0A6F9</t>
  </si>
  <si>
    <t>MEHAQAAPIDIPGPSSPRAAQVFPSDAVSASYSSSSPSPTSRGSPEPSTSSSPGSTGVRHHVRSEKLLEAAHIDPREARWRCLGGEEGLRLDEEQTKSWSDDGHDDGVLCAPKNVRAVGDTAVLVEAPAAGRSPPHSPVGSALFQRRWSLSRKERAEGHGA</t>
  </si>
  <si>
    <t>A0A2T0AD20</t>
  </si>
  <si>
    <t>MRNIALTVSRQLAARSAARQGPAPFAAQRLFHSSPRFLADTGLPPTTSESSMGTDRGKSLPVDAEEGAQQPTLEKTAQTTNTSASSAVNDQADPAHPNKAGDESVAAHSRGQPSTASDSLNAKAGANPLKPGGARGYHSSAVRRDGTKNEGSVGIEHQSAQHPGKSDIDHLENPSLSEEIVHADRDAPDPLKKGPSAAGAAGAASSAAEQVKDAASKAANAVKDAASTLTGQKRSYHSSAVRRTGATSNEGSKPVEEQSAQHPGKSGHDHLENPSMSEETVHADRTQKDPLPDQKKAGKSKKGGDGTSSVSPAGQPKEKIEDLPDEEATRRSMESASRL</t>
  </si>
  <si>
    <t>A0A2T0AI86</t>
  </si>
  <si>
    <t>MQGRNLRPLAQLPKAAAQCAQAPAPGASWNALHSLARRSCRRIPHAHSCNSQGAAYGKCIGARYQDVDKGMCAAEFQAFRQCVTQAVSPALPFVLHMLELWLTLRTRCPGLDEATGPFMRRFRQSVQDSQDTRAGSAHRDVCHFRQTSTSNPQILRSFPSPPLALADARLSSRLNEPLVDSSNHSHPLILRHPSKQNLAALALARDESRASCFCAPRSGRPNLSHSRSLLACWTDVSLGAASWDGGRDSQRFSPKNPLLGFYDRAPYCKRKVRPQRTRRTTLDHALMPKSRLPRLPSFLPSLPSRSVLHLVSFRSLGF</t>
  </si>
  <si>
    <t>A0A0K3CDU3</t>
  </si>
  <si>
    <t>MPPDRMDPTYHPLIDETPLAHRRRKTQPSRLSPLRCCVWSAALLALVCGAGITLFFYNVFKEAYKVAAAPHRVQHANETLLFQGPGIADNESHIIRSFFGAKDKGGVETFDLKAAIWAKVGTEDEEEQDASWTLLYSEDVLKDVEVTAKSLKATQRVTLPRSLLSRLLDSSKSQLQASFAMLPSSSTPVDPLLDFHTFRSSRNATYFSRDPLHPLAPLLPGPVDSKDLLKRFLGNAAVTQPLLRRSTVRKGKGTDGQSAEKKVVQLVTSSIVTMAKDFAVYDLEGFNASLAERNRFRALYCARDASSNPACIRSFSTDGHFENLIEFDNSVGGDLSMAKRQGWRYGPFLTTRYGLAGPKDLMRVKGNETDDLSFDWHITWTAASPLRLAVSSPFSIAFDAVERDKVDVHEEASSQDFVEIIHSAMGHHVRPGSRPLARVAVRAVGAVAGFLQVPIDAHYWLTRSLSTGISLPFELAYITLTASDLARDVIKALIRRPSFFDSVLLPTILFLISTSILLSQVNLLFGLEWQWGGPKGFVPVGLERRRPTHSERASRRADGQLDWRWRVLLVVATAVLLDYGPTLPHILTSSYTPPSDDAAYKLLPRHFLTHDSILFATELLAKLSQAHLSYRLRTFAGTHRISAILVLLHSICDHGPTILTSFFGSWEARPPLYVSDLVAVLPEAVLAWQAVRYPTVKQEEEEEE</t>
  </si>
  <si>
    <t>A0A0K3CNE2</t>
  </si>
  <si>
    <t>MADPTAPSSPQLKAPGKEDVVWALHTFEAENDDELTFEAGEKIVVLERDDQYGDGWFQGRNERGEVGLFPQSYTSSRPPSFFPSDDANDVDGAGASSAGPDTIVSPTPFLATTTASPILSHDDDASPADGPNGRLAPLSSRRDSVSETSVHSRYDDDEEDDAASSIHHAPSSSQRMSDGAAHRAALAARVSENAERAAQEERERAEARKREDEERYREYRKSGLIEGLQLSDESDDEEEDEAPLPLPSSVEASSDEAGLANGEKAVPAVNGGPAPVPSEAEEVLATPARISTDAERPDIRPRADTQPSIYAESTYSNNSSIPPVPSPPVLPTSEPSPSIAAVSAPEPVDAAPLPNERAKEPILAGTPAILAAESASPVAGDETPRSPAPVESAPAQPEPETSATTVITETLKSTTHTAAEALTAGAAGVVAAATTAAAIAGVSLSHDLKEEQKDVEEVKKEEVAVPKEAEPVLETDAVDPAAPPKPETTAIPAVTDHSVTPVPASAADAVVESSAPPASSEARPSAVAAAPVVPRSTTPPATSAPTIQPSSPSTTAESRSSTPATPAPLSSSIITAATTATPAASVSGDATGTSEAGKKDLPADPMNWNVDDVVEWGKQKGFDQLTLSKFAEHEISGDVLLEMDVAMLKEIDLVAFGRRVHIYNAIKELRIRTQPPRALTASQSTAGSFIAPSMTGYEPDSPTSLAYSPSISALHHQQNPHLRWQQQQLMQGGSLAGFGIEGDSAPTSLRAPSSLGQQSMTNLRSSQPASAEAAPPAQSTPQPPPLAAPIPPIAETTPAAPTPTSPVLGDDSRKPKTRPSITSSIRPRSSRRASDRTAGGDSSATSVPNSPDPGAAASQSRKSSAGDKTGFFGTLPSLPGRTRKAPPRVPSALLVDSNGAIPRPRPRTSLQDRAKRSTRLFGSFGTNSGSEKSPTAVESVRSRPSNSTLGGGRDAPTAMTVKSVDPATKEMMREKAELVTDGNLMDKIGRPDHSGWMRKRGEKYNTWKMRFFVLKGVYLYYLKTEAEQKAKGVIDLTGYRVLSDPDIRPGEYAFKIVHDTERPHYFAAAEQITVRNWMKEIMKATILRDYSAPVVSSCDIEVLPLDIARTTHPRPPSPTRRAQIQQKRYAGRDPNKLSDKEATILMDLAPGSPLMNGEDLYSSVSKRPSLAPDGTRKASTTSTSSVATAKEATTPLAAPVGVPASTTSASNGANAATDANSKATLGRLQRATSDTTNAELLAWLNSNLPSSCPLATDLSSSLRSGRLIVRLLENLSGESSGISDGQFDAFHQQVGEAFDTAYLDTIFSVFDFITPLASTDDISMEDMITGNEPRLTILLERIRSKFPAPAAVVA</t>
  </si>
  <si>
    <t>A0A0K3CBZ8</t>
  </si>
  <si>
    <t>MVTTRSHDDDKPAASTGDKRHAAEGGSSPKRKKVVAKKEEGDEHDGEEHEEHKKPGSKGGKGKHVQKKVVKHEEHEEKGEEKKDEGERPAGKSGDKKQEEPQGDVVEGNAQPGQVPAHLPKPDAERKHGIIEKGHVYFIYRPKVEIDHPESLDDVQRFHLLVVPHGSKLHRLIAIGKKALPDASESTRPIWGQVVNVGEDMKALKEGLGPKTYETKTRGTRHQAGARVAASGAYVLYTVEDYPKDSANESAVYHTYFAYEIAVPHEMGEVQEALHIQHEGAFTLQVKNPEAPSTNPAVGNQPASKHPQFPPEYKKLFHTKFIPASPPELLDYPGAELLLIPSKHEAVQDIGEKAEKELDKEEKELEESIEGQKDGGEAKKALKEMGLEGLIDGKALEGHWE</t>
  </si>
  <si>
    <t>A0A2T0A8J4</t>
  </si>
  <si>
    <t>MVRSDPCCLSSHKWSRPKALPVGVTTSLSLEQQQILAAVPRWKKAWVRPSTLKPGQNPNFKILKWVIDTDQDKSEGTEEEMQAALQEVAAGNIPLPGSSGGINADGTITLDFGSGAPSVPASGTATPALPPAVPPAAVPVPASTLQASSNPIALVQHANPAKPATGPAPSGVEPSVKEAVKGLEDVDMKDVTTDQGPAVGRDERSLVQEDQPAAQS</t>
  </si>
  <si>
    <t>A0A0K3CCE7</t>
  </si>
  <si>
    <t>MSASPAPAKQLSPSPSTSASTPVVPAKKGAEPPQKPRNLFSNDGSFLERFKKNAVPTADQEKKEREEVLARKKALEERFKKRGKRHADSTADAPAGKKKKDDEEGLTEYQKEVRRLEARTLKDEGYGSRALLK</t>
  </si>
  <si>
    <t>A0A0K3C9P2</t>
  </si>
  <si>
    <t>MSPHPHSPASPTSPRLDDDDIERQGRQLKPVDTQSSVGSDSAASQKSKPSILSRFSHQSASSLHHAVSRGHHKVHPHYDEHYELPRIKDPIHLCETAISLVLSHPGPPIEVMRKELLPKLYHSAYQHRVNCREHGLNDLLKVVERFRTRFSQVKVKIRSHLMDMDGSATMHAAAIGLVYDITARPHYDSTVHSNKHETEDKKCASVCVMKIYEGRIAQSDLVVDTKEFQMDAHGPELSCSIM</t>
  </si>
  <si>
    <t>A0A0K3CLY1</t>
  </si>
  <si>
    <t>MSSLKSMMAAKKAQQRITAPHAKYTQRGQLQCGLCNLPLKHESLWGAHVQSKTHRVNVQKLEAEQAAAIERASSKRKRDDADVSDEEEGAKRVREEDESGGGGLPADFFADPAQAPAPRQPSPPPAAGPSTTAAEEDPDWAEFEAYLASAPDPSLPSASSAPPARTTASATISAAPVRYEFGAPVVEEEGAGQENAEEEGEQEETEEERREREMREEREEMMARLEEEEREQREADEKVTVLKRRLEAIRAARQKKNKA</t>
  </si>
  <si>
    <t>A0A2T0AH05</t>
  </si>
  <si>
    <t>MAADLFVPLDELISTKLGALSLRDDEEMVDFVKGLVEEESFEPEDRKSAILGMLEADEEDETTSNAVDELLGETTAYQDAVAAKRREEEEAKAPAKEEEKAKKPLTPEEEAKRKAELLKAYGYMEEETEAERLEREEAERQMQPDKAYKDPSQMSRKQRKKALEGVDLLALPNLNKHHVQEQERQRREASSSTWHVASSESYR</t>
  </si>
  <si>
    <t>A0A0K3C838</t>
  </si>
  <si>
    <t>MRLTLLARAREAAPRTSRFANKPDLPLDYFINRANALSLYRQFIRATRSLGDARARWETIEFVRGDFERYRGVVESEKSKTLLALGHRQLKQLNATGSLIGGGIAKFRGKRDLR</t>
  </si>
  <si>
    <t>A0A0K3CPD6</t>
  </si>
  <si>
    <t>MSTSPAQARAPPQPVPADSAPPPPSASTASPAFAPPRKAGKTSPSRRRKPHRRRGARVESESEEDTPVAPAGDAGDGTASDSDSDFEPPSPDSADEDDDEDDSDAIEGAPEPKTPATASVEQLPPVDHGNRKAAVLTAQLAHPSWSDMPAPGEGGAEDLPTLDFANLSIDAVQALPSPRAATKAPAKKAVAAPEVSKEDKPQLSKKQLLLQKREAKSAALKAKDPEAWALREKERLEKEEAKKVARKERVKEKRKEKKLKEKAEKAAGVEGAAEAPIPAPTATTAPAPAPAQPAKSTRPPKPARPVVPSRPSRTAVALGLVNSTHASPSASSPTTAAPKSDHKPSQSAVPLAGASETTPIVPLATRQPAFVQRDQDGRPIPQPSFFDGPPRRRRSLGKEDPFASFWRGSGRGGAVGRGRGRGGWQRAMHARSEVPTQDEEAPQASDAQESVGMAVGSDAFASSRGRGRGRGGLSARGGMSGRGGMATGPPGAINPRYAHLPFHPRHRFPSPAPSSSAQSTAKEPVAPEATTAAPDESLFEQPGQGQDESASVKLPGKQQVSLAIKGSAAKAAEVEAAETKAREEQEQAKKLAAEQAAAEDLERRRQQGASVLYAADPTRFASPPIEPVTQPAVSLPSYEQRRPPGAALHSSMLYQVPPHLQSSAAAAQQAAYVHRQDSPVYYAPHAPQPYYSPEAFPLVPSPPVPTPPPTFLPTAPAAPSSTYFLPPRANKRVEIKAPSRDGQSPVPVKTVSSPSTDALTAAQRARIEALQREEEQRRQQYGDAASSVRAVAGSSSPVSTRAPFPPSPQQQRQHLAFSPPAFSPVSAYYPAAASPMYTSFAQQPPPPQAFDPSSHPAYADQYGFYSPPPTQQQNQQAYPVQHSFQPSMSPPGTTFYHQPHLADAGMMPPSGYYAVPNHATHYPQQHGWPMH</t>
  </si>
  <si>
    <t>M7WYS5</t>
  </si>
  <si>
    <t>MSTSHQQTEQQEQHKAVGHHRFHGHSDAREAPKTDCMRMHQEEARDAEEKLAHDEVHDFVGQPNDQLERARNVLKDPNSPPDAKLNALDNAEALPHGGYLVGDL</t>
  </si>
  <si>
    <t>A0A0K3CUZ8</t>
  </si>
  <si>
    <t>MADLLRQYLCCCFPAPRHPQDDPERAPLLNPDILPEAPPRPVGRTTEEQLAEQEQLRKILSLAEERLISIESSSAFRPPTPPLSSNPHAHDPSPSSPDSSPSTRPRSRSPWRPPVSTTTDDGPFAPIRVVHLDRQNWTELPSEPSTPAPRKRKGQGKKRGEGHGRPPSSHSMKTLPRGRGGGVPPSPLRHGASSSDEDGEEDEEDDEDSKYGTVASYRTATDGSGGSASTIRQGLRDVSWGREQDEPVDLEREAALAQAIDALEHSIDDWTLPPCGPFVAELGDEEGGEEQQR</t>
  </si>
  <si>
    <t>A0A0K3CGZ7</t>
  </si>
  <si>
    <t>MADSPSSPLSHSSPAPSAVFSTPSSTFATPFTAFTTPDLSKSPVKGSSEGGWTLVEQGQRISPNGFAHLDAAFTKGQGEAGQARSFEWETYHQVGTTDAQLRLRYKRRLGPTEVSYYLGSRGEGIEGGVNDMYLHIGFKARSSLMHPDRLLEIWTELLRRHTLLASSVEFEDYHNIRFCYDPPATPLEARKKARSLMEIRVGEDAQSQISTYLNGPRTLSDQRLAYLLISTPESTFISSDPSAEQEYDFFLFSTHFLGDGMALHATANEFFTLLAECSSIGTSAGDAGEEKEDSDASKQEIDASKLAPAMESKIMTKEKWGKMGWSAAKVEYANEQAKLVGGHAFPRARLGTRHTLVPTVSYPAEQTKRILSTCKLHGSTIAHAMFALSNIAYIRSAGTEKEDEKLPVMLYSALNVRPFLKKETNPVDWYHIAIGYYNIILPSFVPSSISPASTFWHRCATVKSQTTRAVKTPFLASRTMLMALEREGRSIGWEREDDERRAREAKKAMEGLGISGVELSQEEEVKEKEEEVKVEKVEEKDVKVRPKAPSTALMGLSMLGNLDGIYQHKEYDGIQLHSLTTGSRQRPGAILLFAYTFAGKLWISLGYDSNGFVKDAVEKWWDELLKGVDEFLLEREE</t>
  </si>
  <si>
    <t>A0A2S9ZZU4</t>
  </si>
  <si>
    <t>MLPDDPAVHRFHHRRLSDPSHARSPTSSSSPSSAAMGKAEEADFSLVPYDEKAPAVRDWQYGEVEGDRDTRFLPWAKIIISPSLRDAERQFSPLTVFNFEARVEPAFMPMRIEARIVGVARARSSNNSRKHEFLAVSSPPATLDGPDSSITHFQIQLPPSCTCDCKPPPLPTLDKPELVARDPDGNRLKRTDSDSDLCDDSDDESISSDCSACGREQGDGCAHIALRLPPTFESETEGYSVSYTLEIVGQLGKPSKGKGKGKALFGLGGDNFKVLKEYRFEIPLRVKALPLPRPTETSAQLFRENAEFFYRAATGAVQSKYFDPPAHALGDLQPRRLSLHYEVATKWPVKRQPSEQICIGGRRFDRAEIDGPRPCIRWWIDVNFGKHSVEVGNELLEKLRATPTSVSLEVKRVTTARSTHTGLAVDKPDEWPMQLSDAPGYLDLRKGNARLAAEADGEYRLWLHFKGETKVSPSWIGDPTSAPVLRTCIFDVYYDLHATFHLGTLNDPMHIKCQDVRLDLPASLQDLIRLAKKTPAATDADQLPEGGGTLAPTPRAPTKLSKEKKAAVDTTSSPVAYRARESGLPDFSSAGPSGASTSTAPVTTRLADLDVNGDAPPAYDQVMAAPGAVDPPPPSASTSSAPAYTAPPSTSTALTTQRGGSRMLRRLFGRRGSEQAGGAEQAMQGGSSGAGQDQPPSWLDAVTEKKS</t>
  </si>
  <si>
    <t>A0A2T0A4H2</t>
  </si>
  <si>
    <t>MGGRGNMRPSWRMRRGSCRLAREEELALAHAKRRSFREALNARMQAMNALSHVMDDCSVEAVDILSTLQGDSFERTGADGDVQLRREYDLGSDAGDSIAPSQSASQAMSRASSSSSLSSLNLQQAPPIPHNPQIDSSSRSRTRSTSPNRAAQVPLPASPIPRAKSPARVASTLPPPVMMPPVPSAPPPVSQQVYTERQPGLPTFEIPKAPNLLRRPDESSSDEEDEPYGGLRRNERSSHYPLDSPGYEQPARLRRRAASDTSSVRGGGGGRKRKGSFLGGLASLFRRNKNRDRDGMSVRDFETGGSADYAGARSRLAHSAGGGGAPDGRNDAVMRSVMNAGRVPARRRAGDDSSDDEAPRHLTKHVNDPKARIKALSDVGRPLSPAMPVSSTSAGRPKLQRKGTSASTVRPMSVAGVAGHEAAPRRKKASSTTGGTKKVKKAASDIGVTSSGWKSTAPSASASLQVPKAPSTNGIADLATGVSLPPPPAPINFPSPAFAPRQSGGTPAAPAETGSLRRKKTKKVPAAAAPSGSAAPTQPATHTHSSKNHHPDTVILSAEALGIPTTGAIPQPQQQQGLMRSNTASTQATTIKRKKKKSVVPPAVDGVTANGVSQQQQKALPTADQLAATLPHAVSGGSALNAHLPRPDEDTNAYQQTTKQPRPVSTATITPASTQPTSTQTPANKPIISLAAQEKRSKRLSALHGDANWVQHPPAAAAAPRARGRADVHEGEESLLSVVDRAEGAETVQPSRTYGAPAAEKAVAGFNGGLSPPSVDTPDRSTSSTPQLSKRKSVRLAETSEDASAPKPTSSTLSPSSSIRSATSAPRPGILIQRDPSPVPGSLAASLSAPTLSSSSTSSPQPNWPTRASLRAAMADSSDEGSEGEGMKAYRQARKMLGGRTREMERALTREEKGKGRAE</t>
  </si>
  <si>
    <t>A0A2S9ZWG1</t>
  </si>
  <si>
    <t>EEWSKRLAAVNVSKDDLNLLVANYLFTEGYLSAAENFSREAGLDTTRLGTAGGATYDLESIRNRMEIRRAVLKGEVETALEKVVDLDLEILDIDPSLHFHLLQQHLIELIRGQHIPEALAFAQNELAPLAEEHPKFLKELEKTMALLAFELPTLLPPMPATISSLLDPSQRLRTARELNAAILAAQGHAAEPKLPQLMTMMNWGEGLLLEKGVDWPKCESAATKTY</t>
  </si>
  <si>
    <t>A0A2T0A1Z6</t>
  </si>
  <si>
    <t>MASNDQNTEQEFTIQPHPAKDNVPPPNFPGSDAEATPGLGGAPTLQHLHDPSRPENIMGGRGNAPHVPDNDKLQNLEQPKSREELRKLQASMNEEGAAGEL</t>
  </si>
  <si>
    <t>A0A0K3CIR1</t>
  </si>
  <si>
    <t>MTLSTVLSTLFLPLTSLVQSPFQQPSSSSLRSAMDQVDLLILGAGWTASFLVPHLRTDHPNLSFTATTRDGRDDTLKWSFDPDREGKEQFEGLPKARAVLVTFPIRGEGGSRRLVQGYEKHAGSRARWIQLGSSGIWDGGPTLASLRASSPSSTAKPPPFEWTTRHSPYDRTNPRAIAEDELLSQHADTIVLNLVGLWGGTRNPLNWFSRIAPTKSALEQKGSLHLIHGLDVARAIVAVVLAPSLPSEGKERGERWVVSDLRVLDWWDLVSSHPAPPSPPSSSFPNKDHESSPDRTKWVLDLMHTHSIRALPRSPEELGRAIDSSEFWRSFGVCPFKGRWEEGKL</t>
  </si>
  <si>
    <t>A0A2T0AGK1</t>
  </si>
  <si>
    <t>MSSANSAIDDYLVASFPLPAAASSSRPLHPAALDVTAVQYTKQARQDSRLAVATPGVGVSVYDLADQTPLSSITVGPSFSPTTAAIARSTPSTSSQSIRVKSARRTWVGVETPEGKGEIWCWHEEERKEGSTEGDAGKAVWPISEPLAALAAPRTLPSHIVFLSSSGALALAPADDLTSLASLPAPLTSTPFTRQTLRLIPISPTSAPDFLPPALVASLPAGSRAHLALIVRSRTSSPKPAAEGSPSSLVEIGKKKFKKTPRPSSSAVIDAADATSIAPVSEESEVEIVLVDAEVNVPDEFEPRLGLVSLGKVEVKGRQVVVSDEGFVTALSSDSVLSSFRLSIPPSFVVDTYSSLFFPPEPLSLPAPTLSPIKFLTLSTSALTPSRASLLALHASFIALASPRPSSIDSSAAIVSITFWDARFGSVIATTDLSVPSAVSTSLSSLSLSLSLPNKHTAILTLSPTSDSGAGAGSRTALFALPLSPLPAQSVLAAVVGKHSLTSRFLASPTSSESVLERAKRAEPMRSLAKGGEKKLALVEAGRKAREAVLERLEGVLRPLKEQASAVEQEKAVREAEGVWERWLEEEKDRLWEYNKDKVRVAMKKEKERRVKAIVEGEEGDEEVTRYKKAKKRIERALVEAGAAVRPGTNAGGEEKGKKSWKDVTAARIKGVNDKYRYMYHRERNTMEEEMGKTVKEFDWDEAVNKVERYEPSLPSSFITALLRLSFPVPLDAPSSDLVVATAASAASEKAWRHPTKIVGYLLKRELVGENQVEGGVTRFLARAGDWPNILTALETIPDIPESTTVSLLDTVVRKAQASQGHSLDVEDASSTTIPSPIPSLSTFLRSFLKSPYTPSVLRSALQKQLSAVEAIPILEQCDKWLATWLKSAQAAEEDEEKLKKRKGKGSKAVQVDLFRLVVPGEEEQLPLLEEIVPFVQAILDAHFVTLLLQRQAHRLLRRLAQHISLHTALVNDLSSLLGALSIYSRKKDDQRRTAVEEASAAVVEKRKDGVREFGETMERRIKAQEKHAEVGAYAVEEFFL</t>
  </si>
  <si>
    <t>A0A2T0AG65</t>
  </si>
  <si>
    <t>MSVRPPPGPSEAPIRAASTMRGTLISFFSVLGLALPTFIYFKRKNDRKAREMYAQTRVKTGALSQMTTGEKI</t>
  </si>
  <si>
    <t>A0A0K3CP54</t>
  </si>
  <si>
    <t>MLRLSRLALCPCATRPLPPRSLAPLLLSPSPSSSLALALASTSRPFSTTAALAKPPPTLAERQARKARKQAHRDWLARNPDRPEPRLASSSVARLKTLDQIREERAEKKARKKAEKLEKAERQLERKRRATLPFQASNRDSHQLATTVKRLFLSPAAGGAAAGPTVGLGEALNLIRSHSDKANVVVWNGFLHLILNPVLADAKKNKYAQVPGSLGHAFAVKKAYEVWMEMKRRGITPNVRSYQTFLTGSAKRAKFVAEAVKEMGDNRDRANTLARVMDGWNAELRAKVETVHKQWLAHCERVGIKAAEQAETGRFGIGEDEIEYEDVEEEYRRGSGRKGRGTKDREREGSFETPGDLSPVPTTQYLGFLAHNLAVVTAPGSTGSRSAGGPAILSALLRTFESMPDADDKDREMARLAKTGVTYGVVFGALKDAVHAIVPAGKRAMAETEDAEGVAAARRALEDANDELDFGESESSYPSLAALLKTATAYWDNLVAHRPLATAPLSTTRIPSLGSSEYNLDPIVATRFLSIFTVPPASLVPFPLVARALEVAQSAFGFVPPNNLADLEYPHPPSLKKPLATPLDSHGFSVSLAVARRAGKENWVKAWWEMVAHYPARFGIKHRPDVDLYLRRREQAEIVIRACASQRDAYGIEEMMEHLTEHSIHNTHKPLVSTYEAALSSLHRIGSIESTNTALRLWWDMVRTDPPLIAGQKPRRRGEDDEPGHAVHLSYARSAESVIRAALATREKSLVWRAIKAIAFPSAPGDPQAFEEGDGKGVSFDALSPKSFPPSVTDGEGKRAEFRKNFVSLASAYVAALGRLVPSGTSERKGERGGAILPPKMVPELKDWHDKLKVWMRQTSAEAGLQVRGDVVGDMAERRALRAERERERAAAPQQRKEERNEEEDEDDEEGGEKLRRKARREKWWSERQDKAAEMELLGLKPTERRGGFRDGADKPRPSWRDRDEKHRRGFSDGPKQDRLTGRRHLKPRYG</t>
  </si>
  <si>
    <t>A0A0K3C920</t>
  </si>
  <si>
    <t>MATRAPPRLFGRSRPAQRLVPRAHISKPPSSAVRFASTHTGHQQPPKGGIRVAHVFGTLALIGIGATSYGLWQFYGSFTAYPDTTSHPVRSKLRSALRAQSSGEHESSSTLFETAYSLALDLFHTGELGKTQEEAVMRLTGIAVRWGAMWEEAGELSKAIAAYDTGFQPVAALIDGFKVGEGAQPSVEEVKRGAGIAMKLGDLWIRLGGAEGTSEAERYYTWALQELMRLNLTDKQKQRVKDELASQDAPVPAAGPQASTKKGEIKDDETLQLPDWLNDVEVVAAMERLGDLYSRMGKIEFAQPLLQQAIAILLPPPPKEGPRPAPPPIGNQCHAATLMNNLSSALVAAPSPSQQAIEASARWARQSLTIANGCRKEADAKRGGKDVPLVEREERECELTAIVSSYNLGKLSEMSKDPISAEQWFVRSGKHAASLGLRDAARQANEAIRRLKHPSSPPA</t>
  </si>
  <si>
    <t>A0A0K3CFC6</t>
  </si>
  <si>
    <t>MAQLQGLDQPVLERIFAFAGGLTSHVWPQPDYATLKACALVCQPWRYPAQSVLAKHVRIASPEAMQAIRSREAKRMLAEHKTLVLESVYQWGIDTYWLLDRFPNLKAFRIDYDPLRGQTDGQAERDEEWLTWDVLRHPSLTGITHLYCKADFQEPDDTSLLTFPVHNLTLGCVPLEHCPALHKALFSGCKKTLSTISLDFNQISPKPALDNLIEEFQAGVATTLEHLHFTNKPNINFLMSLHSKMNAAKMPFLYSISYPLLPNALAPFNILALAVVNNGTSLVEFALVEPPNEPPASEEEHERLVLKYLAAFGSRLDSFNMMARKFRFRFPRVWPARFVKTPEIARFLDRAGARGCDVWCGAEQRFESTAKAIEKRKGKRVAKGGAAEEDEEEEPTTLDAVQRALQQAGASASSSSRAPPAVPPPFSTPPISSAAKGKGKAVNGKGGSVDKGKGKARA</t>
  </si>
  <si>
    <t>A0A0K3C9Z1</t>
  </si>
  <si>
    <t>MDRSFGSTTSLLHTPSPLDRRSSPLSSSTFLGSAQLAQSIPASSSTTATTTVQPLSFNPQNVPIRTTTSAFGSAGKAVRFSPAQTTGGYSSAPSSRIQGWATPPRSHSSPSLLKTAAANASGGGFGFGKGAVATPPRQQDGGASGNSQQQGQVQQRPAQQHHLHFPNLAATPHKVQSALAHTSSFAVHAVQDRVHHAEAVAVEVKKKLETVPLGRGEAAHRLRANAVLLVAWWVSSRTTLYRFAAGHLVAFAPGLDTPLHVFETLLLLVLCYNIIDSLKTLNTLSSLPASATVAPFSSPARPGPIRPSPSSAGRSSPARSSPKTRPSPSVLDSPASAASSPTTSRLRPRTSTPSSPFRSSALASPNPPTPQTPSSALKHNEAADEAASVLRRSFDSAAAMGKGEGVKEEVQGALRAYEARHSSLESPSGRVKVESREDVERLFE</t>
  </si>
  <si>
    <t>A0A0K3CJQ8</t>
  </si>
  <si>
    <t>MSAALLSKLPPSVLERLVPLLPYLRYIPTSIPRSLKWLFLAVLLLNIDGLPGVWHFQIMWPFIRFRIQRALGKKWPNWRVGKDMFEFTTTREFRATPNSSDSFGFHLSNSSYASTLDHVRGPFAIQLVGDAYGIPGMTFALGGTSFDFKKEIPLGAKYEIENRLLGYDKKWLYIQTTFRSPLSPRSTRPPTIYSLTLSRLVIKHNRRTIPPYRAFSLTGYGAEGKENWEVVKGMSKGEKLGWLVGDEEGGKGRGIKCVEVERGMEKRGEWPGQVA</t>
  </si>
  <si>
    <t>M7WS13</t>
  </si>
  <si>
    <t>MSSMGSQRARARSRSPAPATTQSLAALHSPLVPSSAAGTTPRSPPGPALASVVTRPSPVVPPSPSVPPTPSLSRPTSPRPPVSRDRSEEPASPSRARDGAGALGAGQAGGLLLSSVEQGGLSKSGSQVDLNHIFERDVEFAPSHHISPSEAVDVAVPPVLTEAAVALSAANDDPSTARDLAALVLDANYDAQAGSGWSSPVVPPGVSLHAWREQQAQQHASPLSQSAYANASRSPNRETTRSFSPDSGSGGRAISPDSSTAFSVGTPPTSAGGGSPPPPLASGAPGSLGGSSLPLGPFSQRLAEALENEANKLPQGLVGGMSTVSSKKETPSGSFSSDAAPSKPATFTPLKPSLLVPFPSGTPTPGSLSVTDDPFIFSSALSTSPFQSPSTELSHNPLTAASHPGTPLAAPHPRKLSFASYADLVNEERLAEITGERLAADGVSTPAPGGAAGGTGSPTQTRSRSGTRVGAQAPFGLVPPPLTSTASAGGSAAVEQLEKKVAAVALAAE</t>
  </si>
  <si>
    <t>M7X4H2</t>
  </si>
  <si>
    <t>MNTPPPNLVLVPFTLRHVTAPFKATPFPAGATADEAAAHLSADPHFLPAIRTAYGLEEEDLTLRAQRNPAVPWGSGAWTAEGDLHGPVTLASQPKLPQLPLPDPVRRYLESLEQQIKSLQSANAAKDEQVAILLNELQDLKAKLSALEEDKAVALLLEAHRKALKGLGVAAVEKGIDLNLEEAEEVAVGWRLLEQGRGGFLEATRKLLTKPPELFWHSLSKDLREKVRSGLVNLKNRDGPSAPYIRILNKIMNDPGVRDLRNTRNELVHEGALDDEVKTVLLTFAEGRLSDDDAKHIIQLANNVYVPSGAPPPEIDLFKL</t>
  </si>
  <si>
    <t>A0A0K3CQX3</t>
  </si>
  <si>
    <t>MPSSFAVASIALAALSSTIELASAQLLANGDYFQAGNISPTWRWQASGVLYHGRCPFSVASQISDCYQSVLDATGDLESTTQSDYLAAMSSSSAAASQPTSPARRSIEFGGELAARGVFNSSNYAAYRKSMSATQKSAEQRALMDDEDLESYFEAFPDQLPYRFANYMSYTHGSSFKAKRQVIGCGTGGTTTTQPPSSTTTTSAPATSTTATPPSPRQRNEIFTWPGATAGQTWRYTWKSYQSPGTSTSYNFFHSWQILRRDGCGGPVVTLDYLDGNVVIQDTVRGCKNCASYMKHTLGWFGQVIYHDLNITYGLNGSINYLAKVSNALRPGMLRYSATGDMGSSASLKAGNYRRSISGMSSATAYIGDFTQTRLA</t>
  </si>
  <si>
    <t>A0A0K3CNE7</t>
  </si>
  <si>
    <t>MLSLRSSLLLRSLPSLRTYATTKPPSPSSAAAADLPVAPPHNSLPFAAPSAFEDKDTTKGSGLGQVKMPDMERVERGATRAEEEVGRVPTAPDTYRTPSRSPDSDPLPSNPMPSISTAAHPSTMPGGGPSSNVTGEDVLADSETSSAANGGHGGHGGHGKEHKGRDRPLNEQEKRGLYVLAGIVAGGLGLSTITAPRRKP</t>
  </si>
  <si>
    <t>A0A2T0A5P8</t>
  </si>
  <si>
    <t>MPAPDYDYRKSSVEEDRRRANEVWERVERRKRDSRPASQGEGASGNGADGSADGQHDSKQDSAARSIQSRYRQHVDQRTANGCNMSSSKRWKDGMKQRQMSEAGHDLKDGLLVWAKDGQPLDTSKYHEDRGPDKGGIVAISEEEYQENRRKENEKLKKLAEAGQGDISSSDYDSSSSSSSSDEADEVREGVRAYGDKGGTAGHGKGVRQAKEVLAFWDRWFCHSGKRRWLYVSDLQNNLYVGIKKTGSFQHSSFLYGARCTSSHSSAHSKTSTSTCRKSRSQNPFSRSAESRSTASSRRRRRTSRSGSRRAC</t>
  </si>
  <si>
    <t>A0A2T0AH69</t>
  </si>
  <si>
    <t>MADPQEGAKLAPPIDYSNLSSTPITTHSHSHETEHRSADADKAAVVDLVTGQGSHGANTAGAGAGGDMPAELVDSPAPASAHPEPSSAPPPPPKYDEPIAVDTAKTSTALSSADKAPLPTAEPAPPASSTVSSADAAPRPAVEAAPVQHDAAPQRAVAHEASAADLAAKGHTSGGSETSAVVTDSSVARPPTRTDVPVEGMRETGHVESAPPATSKPIVPSAESHLADHPATSTDAEHVLPLGSDVHPVHQAAALAEAPDHLVNAQVEKHKADRREVFGEEPQGTIVPGLEDDKLWAMIRRFDVQISHTLTPPTKLPRGEPDLRPSTLPAVPFNSDTLKSNLMRVYATLGIWTIYGAREVMRLMSWSPENRRRTTVWCVAYFVCAALRMVLPAFFLLLVRSSPPSLGNLLTLAIPQATLIAYPPSRKYLFPPIPPPPGQPPSATDPTNQKGDESMIAGVGHPIEHRSRAEQVEQQAWEFTNLVQRFGARVVVGGKAGGKQGNAEVGRKQHVSSDEGEDSELDDEEQELHRVAEEEGLGVAADKERREKSLSDKERRKQKAKEAKIKRDAAIGNAAKQAQDILGNIADIAEVFANALAPPKPYPPYKAREKLAYQVLAPIALVFAVVPAKVWSMAASFGFGIAFFGQPLLIRAFELLQEKVPDWQEKIDLRNTLFSGVPTNAQLVLHVIRVAERAYTPFPLPPPAPTAEHMKEAVQSGGFDADEMGADGYSAEDSEQHSVEAGALANKEADGGETDKSGASAVDKVANQSKHKIVGAFKKVAKKAAVFRGDVHVEGESSAKQKVGNKIDRLLYQSRAKDDMTPTSFPAKFNGTSGHIIVKHSPSQATSTVSFIPLKASFSHPTFERPIEDIVEMKKHGVWIGRTALGWAASINLQGMGLDVRFKTLEERYAEKAHGGLGEGDKPHQEVTHGETMTFSHVARRDELFRRLLAISNARWEVL</t>
  </si>
  <si>
    <t>A0A2S9ZXN0</t>
  </si>
  <si>
    <t>MPTALTDTQPPPVILDLRNKPLHPSHSSPDSPPRSPSPSSTSSDSSVDPLIAQVIAGLRGTSEHVTPGQTSEDKEFAYKRSIPTMTLYSQRGLEIYEDITNTKAYYPFAAEKEILERFGDEIACRMFGLPSSVLLGDDGSSGGKEGEGEKVYERTGAGNKPADKEKWGDPSVGLHNYGVNGSSNLPSSLIPSLIPSQGLAVELGSGSLDKTRHLLRSMAKLLQPRKGGSEGEGVLKAIDYKALDLEAASLHSTLSSLASVEGESVTTSLDSSSPALDSTSGKRRVSVSGLHATYDEGLAFLKAQQHQSNGANGFSPSSRTSALSDSPLSSPESSPTRLPAVSETSLLEDLGRRATSILWLGSSCGNYTRSEAVEFLRNIELREGDTMVIGIDACQDGPKIVEAYNDPEGVTRAFILEGVDVAGRTLGAETAKVLNQDNFEYVNRWNVQLGRHEAYVRAKSDLSIPMPDGEDVELSAGELLNIEFSYKYTYSEALSLFHLSGFRLIQHWTDSSHSHYLYLVEKPRMWFPATQRSAGRMLGVEEEEEGENEYGVPRLEKWEEMWKAWDALMLDIIPPSLRFRKPIPLRHIPLFYVGHIPAFRDIHLSRYFSEPLTQPQHFADLFERGIDPCTDEPDKINHWHSEVPVEEEGWPAMEEIVQYEQRVRERVRSVYAKYEGRWERRLARVLMMVFEHEMMHWETAIYICLQACTSLNIPPGMAIPDFASLSRLTDREIAHELAVLGPNARKQRLSFEAQTIEVGHDDDDRVDEQLAFDPSHEFGWDVEHPKRQVEVGAFEIDALPVTNGEYLDWLVQNGGLEESKLVPASWAIGEGGKVAVKTLYGEVPIEYAREWPVAACAEQLERFAKDKGGRLPTFGELSVFLQQNPVSTPLSNVGFEHLHPVPPTLPGKGRDGSILPGTDGGLWQWTSSPLEAWDGYHDSVLYPGYSSDFMDGKHRIVLGGSYASPRRIVRPAMVNWYYGDYLFVLAGARIAYDV</t>
  </si>
  <si>
    <t>A0A0K3CMU7</t>
  </si>
  <si>
    <t>MPRPRLNPLRSRSDSTHRPYPLASPASSTTDTDPIPSTSTAAPFDPNRKLACLPNLPPELKALIVRKVAEADMEAREDDWEDDDSESEDEEGSTISDEEPDEDEESGRWREKALKQARRDKAAWKDLQEQVDADLNENGNPTLASLEKMRDHLMEVGAAQEYESGIVALSLVSREFNELANPFMWEAIDFEDRSNESIIDCINLILPKHARHVKVLEFGQADDRMLRFDPEGPGFGSHDPFRPISRSHRRVVEEAERIGGVGTTDVKGRPLLPGIRELRTRSLLLAEVVRLCPNVTELNCETCPKSYPEWTSSLDGLARQEDLEKLLYIRDHALEAVKTHLAQQLVDLTLVVNGEDEGYTTEGDLASILAVCPNLVRLHVDCYAPTGTYDMRRDLFRAFERLDKLEILTLQEGTFVNDEFAALDWRCPLRVLALASAEDLSFPFFWDLIHKFALTLECLDIDEVPHTNVEKDNKKFVGRHVSLPRLDTLVISTQHEPAFLLESFVQCPIRTFGLGFCPAVSYADIERFVALHGQTLKRVEVKHDAALTEAQVESLEVYCHAKGIELDWMLPKLLSKYRLLSSIDALTGLARHLDALFDAASSPPRYRFRRTCRPSSPPLDRGSRTRESADFPGSLALELDSLFLLFVLCPVPSSEMSHQPHWANSFENVARESRKNQERKAYEDAPVHEAAPAPLSALADGLSSPPVALAPERSLHLHLPALVQNYLKCWQKFVCGRHDLKEPQKPRLTVMAKGAGTSEHDALLLTASPVMTNKIFLVDNGPGRHLDLAGAGPLIWIDRDPVDIGARYLRFTDVSGPYPKLDLLCEHDPHTDGLRGRVHKQYANWQAGRYSAPDHPQRWTIDSNSPHLTDDHDHLLRGPFERVAWRMMGPFDAHGREQDPSALVEHGETWHPTDTYHLLKIWRGSATPPLHIGIKFLGLHEPGHRQAGESAQVLR</t>
  </si>
  <si>
    <t>A0A2T0AAK2</t>
  </si>
  <si>
    <t>MAQPPQMMAAPPYALPLPPPPPALSIVDSLHQSRQTLLRDTFTLFRSATGRAQSPSPSQTPPSLKHFATSTVSVGPHAFFETKLYLCDWSPSSASTPTMQQATLNPAAITPALIARLNAASQTDPALADILRKAASGQASSDELSGLARLIEQLRQEDEAATAAAAAPAQPAAGNSTGSPPAPAHPSLVVEFHEVPGEQYLIPAHYLHTALPPPPGMPAIPGRQDVLLSFFIFPAERFPSHSAKGKHRAMHQPMTDFEAPVPVDVVVEHCTDYARDCLFRASRNGRPKDSKLEDWWRQMVRVRRTPSLDFPDYPLGDELTRHVLVNRSTPSPTARTSSTSHPLILSLPPPHSKPPHRPTKTRPPFRAQAAPSVRLVRLGSRGRREAGHRKRRRGRRRLRLGRRGRRRLSSEVRPTSNWLSARARLCAHSSVHDIDKLDAGGARSKSSTAISTPAGASPSPGPSSLAGSPEPAYRALGGGRRGSSRAKSRVKSYAEDDDDEFEREMRSLEKKARRGSIKEEA</t>
  </si>
  <si>
    <t>A0A0K3CC28</t>
  </si>
  <si>
    <t>MPSAAAKAKAYSNPVATQADDVKYRQKYKELKAKLAEIEEDNTKLSVRILKSKKAIQRLRIERSILYDRLQGTVAPTNPYALHTVTHLSNLAASSSSAPSDPSAPPSILATPSYALADTSAPSLFLRQLDAQKFAALQHAAVPTEYGEKPLEGVVGEQQAQREHQALLAAGGAVNGHAQAGQAAGQAQGQAHGSAMHAPDAPHAAVPQAVEVSHQQAQQMAVDQQ</t>
  </si>
  <si>
    <t>A0A2S9ZY50</t>
  </si>
  <si>
    <t>MRTTSLVLLSLASASSLVAAKPAEGGSIEALLDRVAQRSDRSVSAKPSETPVAVKDDVKPAPAVEKADLSVEEDDGPRNKLVRRSRAQKHEKMAKRWVWATSIIQDGATSAPPVGSNVNLLSSSTTIAADTPTATLVAPSFPPVNSVNSSSTAVPPAASTVAPAAVNATSSSITASVASQTTGLLTKVRQTFKQREQALVARAYEDEEDDYADEELEFEDEEDDVEEHQEKKRWVWATGIIQDGATDAPPVGQNANLLTPSTTIILNTPAATLVPPTFAPVAATTPAASQAPNVLVAPVAVNSSSTTTSAPKTSMTPVARKFGHKAVGRAFHGQQENRRWVWATSIIQDGATDAPPVGENANLLSSSAYPVTTPAAALTPPSFPPVAASSSSSSSTTPPPAPSSTSVPPPAIAVAAASTTLAAPAAATTTSAPHGLAAFNPKHIFEEIEAGFEKLFHIHHSTTTAAPVQTTSAAPNAKRWVWATSVIQDGDPNAPPVGSNYNLLSGTTPANTPAATLVPPSFPPVDAPSPSSSSTTPAASKTPVLAASPVSQSSASQSPTHRVLFKDRHPASASSPPPVVAAANAAVTQSMLSAATKPTSAAQQWYRADPKRKRMARAKRA</t>
  </si>
  <si>
    <t>A0A0K3CCB3</t>
  </si>
  <si>
    <t>MLRPIRAFRAPVKLAVLVASLIAIYHFLPLILPESDSDRVLRKFDLDRERNKWRAAHGQDSAEGEKRKARTKDKAAAAALAQQYWAQKAQEGGAREWAPKEGERPPRRQGMERVRGPAQRPPPPPPPAQQQPPPLRAAPVQQQQQRRPVIPPNPVGAAQEGNYEEELKLAEARRARQREKLKEYDERVAVAEAKEREEAKGVRVPNIDGARAARPFGQKEGLRVPAGVKMVDDDELDAAPRGAGIGRGAAAAPKKKGPGPLLQAGGAGRAAAAPADADAGAAPKAAAGDQWGGKGWDQRFRKAQQAAVEAEQAKEPVDAEKDDIQLPQARPPLAKAAKPAGLLNHHLVRRFASFDFTQAGRPSTTAPLVFDPNAEDSFQAGKKPAPKVATKDQERYSVTVCAMIPNENRFLHEFLLYHRLLGVEQFALYDTSHPGAFGAAEIDALADRMTEESGGGELSPTVEELKARVGTTNAGPDGLDEKGEIRAERIAGLERWIDQGAVKLHWMKFGDRKSARDFYDAMLEHCANRYGSTTDWLAVLDVDEFLSVTSPGLPDAPYSATTADGSKEDAAAAAADDALSSWQYPLHDLLSSPALADAACIPLPELNFRNQGVRELAKGKGVLETHTQRDVLKQGTAALREKRLLQKTLIHTAFSDAPAVGFAGPHACEVFATGAVTFNGVSTAIKDSQGTVLQEGGLYETRKLPVEPLSIAHYQQRDLVDCLAKISSVSDPNDIHAKGKGAVVCEEHYIPTQEELDSPALYSDKQNRFLLATPPEGSVVPDRRVADSWAARATREIQEVWRRTDGESAGRTKGRKTEGVGHVVPPDVVERARKKVEVIFFRSSA</t>
  </si>
  <si>
    <t>A0A2T0A2X9</t>
  </si>
  <si>
    <t>MPHGRRRAPSLSLEAPTHHHHSHHSRRSASPSPSPSHSPAGSSAAAAADASSYPSATSASSSASSSKLRLQVLDVSSSAVALSVFTPKTASSSSPSRRKPPSISIQLDRRPWPHVAHAGTGTSANGVVQSTGGAADEEGAGGAETTVIVYGLDPAREYEISLEVVEGSDEDSAPGSGVGSAGATVEIETAGTDGPSSRRPSLDTSSSGLPSGSNVLAPGVADHDSPYHPDDPSANLPDGPPPPYSPSATPLPATSGDSLPPSASSSTPADDASRTPSTVSASVIDEPSLRAALKTLRASSRRTEAALTSSLSALRKAVDKASKEDQRARTRIQSLEEAIRKAEEGARRMREEEREDVERRVGEVEDEERRVREELEEWREGKREVTSLPASAAKEPATGGDEQSSPANEDAPASQPQQQQSTTNLADLARELDALNKAIEATEREREEKAHEVVKGIEREMQLVEGELIQCVHSPSLMLAWAATAWRTRELVLTVASHRLDREEAHRYHLAARYGAPATAIDPATGAVIPLHAVPVVPVVPIPPAGAGSSGASGGGFGGFWRGRRGGAAATAAASQAPGGAASGAGGQFGRFFRRGGSGSNAANATTTPSPGSTAVSSPGSSSSINVTTLPSSSSSSDLSLIPPQIGLSSAPTAPPSDRALAQQQFAQAHQAQALWAHAQAQAGRSYASSSGGYGSAPYHGSSPLATPSASPTTAHRAATPWATGGSGEGDDASAGKSAGGAGASWSQVVGGAAKAEGGEANEADAAKAE</t>
  </si>
  <si>
    <t>A0A2T0AEJ5</t>
  </si>
  <si>
    <t>MATAATATASPVHSRQVGGSAHRKEGKSVFRSISRFLGGGKGRPKGVQGGQVGAGSATANSGRRDTSGAGQGAADGDEDGSDQDGSRRSSVDEHDVTPQEDVAHRHRRDNSLSNMSAVSGADTDASLYAMVPSTRPASSIISRHTVDSSSHNSSFAPSTHKSYASTKPTTLLSVDSGGGANRIAVVPGTGSHFFPGPSTGLSFSSAYPASPSTPPTASPLSNYAPPFAPFASQHSPSSSSAHAHAHRLSSSSSTSSISLTPSTTAGVSTSLAPDSPSSAAHASSGLIGIPSHTRAHPRNNPHPAQPPPDNASVLTLASSSFAPSFIGSTGGESKTTAGREGAGRNSWTGGGLGGLRAWSTKQAWSLGGGGGARSLAGVGGADGVADEDASVRALPGSRRNSEESLGGRSTWSAAIGAGRGGTSVRSRPLEDEASVAGVAGESTSRDRRTSMRTVETSAETGAEAGAKEGETEADEVKHLAEVSSREAADAESTPPLTKGKGVDAAEHTGVEQETKPSPPVPQVPQVEPEEDEAGTPTEEKSRV</t>
  </si>
  <si>
    <t>A0A2T0A839</t>
  </si>
  <si>
    <t>MAPAQLELFKFSLYVFLPVYAMLHYGDPDWYEKWISPLRPAFRRDDAKQIEPPRDSGELKAELERLRQERLARKAARSEHQETSNDRQV</t>
  </si>
  <si>
    <t>A0A0K3CT86</t>
  </si>
  <si>
    <t>MTVYSGPLQIKRKDDLHAIVLDLSLSSQLPQNRPYTKSDLVEMIRHELKTNPAARSDPRFEGLWSSMRESKAFGRANSTESEGSGSGSGVAVVVESAKKAVQQVVEGVQEAISGEGEEREESTYRQAILNNHILDTLLHGDSSSPTKDLAVVPATRSLRKRASQSLRRGSVSLHHAAEEAVGFVESVQEKASHAWVVVMGILVAELAWIVYEAIPWADKHTGPLHWLHRAHPTRSLSFRLPVLSVLYHPTFLSALSLWALTTYLLPLALSTLISFPAHSHAHTQSRRRHSHSKKRSIAPPNALIFTLTRLSIALLRGFILRPHSPPSNAIRNLTHILSEVAQGVGSHGLAGGRWSFEGAVEGVWGVVGVGMGVGCVVCLYAGEQ</t>
  </si>
  <si>
    <t>A0A0K3CH58</t>
  </si>
  <si>
    <t>MLARPLTRAPTRRIPLLLLPHTPAPSSSLALAPGLTRAYARTPQFTTPDEPLYSTPAQSPSNPHLPPTALSQDDYASPVLSIGLTFRRVFRYAVFASVGIVLTVAGGYAGTHWWIEHVQLSAPKVKGQDDPDEWLDEREGWSGLHTAKRGGTDPRLGIKARMAVRAAYFAQTSGTGTAALPAENAVSNPDSAFAVTRPGGRFISSEDDLAALGAQVNDSSWLEAEQYLVTALALAQDKGISLIESLEWEKHVEQGGVDRAAVELEERLAGIRELIGGRPRLEAARDGWERIYYALSASPTSDPARGEEQEWEQREKVKASRKMAEVSARIAELWREGSDERRAENRRAEGWFVGGLIPALAASEGQSLKGDALDKLVPEGEGKSVSPKSSWFAFWSRRQPTASSSASTSTSSSGLSPELAHLVALIPSAPSAPLSPATHRSILSSLISLETFLARRRDDPSSSTRLPPTLPSAQAVQSAALAYARTRLERCDPLPSVVHLASSTPSLPSSTSLSRALSTLFYTTRHAALSTHHAECALALSPRASSTTLSSSLASIRAATTDARMVIDASAALEARLETARSVLGGESEEEKAFGGCLRRVRRDAERVVKMGEGLERVVSGMQGKR</t>
  </si>
  <si>
    <t>A0A2T0AAP5</t>
  </si>
  <si>
    <t>MQRIPTLFLLAPRVVSRPHTRAFSLSASHQSKQAKSSRGSTAPTAKATTVPEQAGRDVGRATGGGKKGSAKAAGEVLQEVTPEAIEAGMLASQASLRNGTQGERKNLAGTDGAQGGSSSTAKDEYGSCACCPVASRCADRWVRSTGPEEVIYTATPSYNPALMVGVAFTMGVFCLTLADLARVGIVRPDAETGEFTNAPAWQRYTFATGAGAIGVAVLFAGVVAPTRRVRTGEPLHPSANVVASTGISRRSRCDDHLRPPSPASPSRPTRISASTTSTRLSPSNGSGERRVLYLSPSATFSAPSQRRPSLTTRRSSLSRTKKACVCFSFPFARVYLSDTLFCDSPCVATSPSSARGSSQTTRRQCRLRSRRSTRTRHSWSRATGRATRSRSSELRSRSTPAARGARTGTRSSGRCWVSTRRSGRDFGSKGRRVSFSRITAFASSGLVAVSRWPPSLLLLALFPPRSIVSACGPP</t>
  </si>
  <si>
    <t>A0A2T0ADK5</t>
  </si>
  <si>
    <t>MPERTAYDKAVDDYILSLHPIKRNKALMTDSLHDLVLKILIEPQNTQLGDPQLRFWVRQRFTLLEQPEGKYVLHDNKKVVLKDALWDTIASAHAETKHGGRDKTYAAVKKGWSYVPKEVVTVFVKLCPTCGGKRATERKSTGPREKKPKDAKVEGLPAVLAGADGQDIQAAAAAAQALATAENGNAVAGPSGSTDDATAALVAALGASHNSHALNMRASFEAGGQAGPSGEKGGGFGPNGVGLLPQPSQQGHQAQQQQSRGPTSAPFLPLPQQAHNGPPQLSSLLGPGAGPAHQHPMHHQIPLYAYHPHAQHQHPQHQLPPPQQSHAHTLPLPPAQYGAAQYHPYAAHPDYPPLPMPPPPQQ</t>
  </si>
  <si>
    <t>A0A2T0AFQ4</t>
  </si>
  <si>
    <t>MRLGAGDQLGEYIAPTTSSSSGNSAPYRRGPKPTGLKALYRAWSGANLADSGKDDRHVKLPHLGYLDGMKFIAAWVVLNGTYFAATISDNDYTAIQRSSPLYIVRSTNLGWTFLLVLMGRSLITPLWDVPSPSAPAAAGAQPKSALISWARLTRAMLVRPFRFILPVLAVVAVQWGVAANGDTANCNNVGMDEPYWRLVSNFAGYCTLVFDLFTTYETSTIAGQTFAGNLWTNPWFFQASYGVYVIHLMLGNLSSNRYWVYALIGFFSWTTYNYIFAALLGLVIADMHAHGHLHKIRTKWPAWQRLSLHAVLIAIALVFQWVPVIRDNVNSGLATINVTDHPELTFCDAIFAACWLFCIETSGIAQTVFGNIVMRNLGKLSAGMVLLAPVITYTLVPDIALNMHNNGSSASSVLGVCWVAMFGIVFALAIAFHFAVELPSKMMGEVFVELMENWNGEGFRKGGNVVKKAGGAAKLSKK</t>
  </si>
  <si>
    <t>A0A0K3CU32</t>
  </si>
  <si>
    <t>MARRLTGLQRQVLSLYKRSLRMVRAKPADTRPAWYRFVSHQFRDPELGGGLRRKDIAAIEHLLRRGEKMLDSYGSPGVKNVVLPVTADWPLGWAARPTRREERHT</t>
  </si>
  <si>
    <t>A0A0K3C7H7</t>
  </si>
  <si>
    <t>MAELWLKGDYPIGPFPHPPIEQAVADVLAKAPWSGYSTGDVGFRHDFVDRPEAGTAFLALLQPPPRPAPPDGLRYLYDGPTERRTVSQHTVTCPTNVNTPTQNTAMQVELECFTAFCGHLPPRDQPYPPNSPELRLTRFRKRWRITNGQYPTLWFCYWGDQSGGSGQGSAPNAPAGWDSMPARQYPLQRPPNVPNNPIYPFPSPNRPPPSAQPVMPGTPQNARPPQNYGTPQAPFTTTPASGLARQQQLAALQNQAALGLSTSNPTLEARQQQFQAQQQAMAAQQALAAQQARAGYPDPPLAQGNPAGMTPQQQLQAQQAFLLAQQQRQQQQQAVTSTPADAQAQAARAAVHAQAIAARTQRKASGSAPSAVQPPAAASSSRDQDDTAPPTDILDHLTPRQLAIHRYAHNHDILAPIFDPWPTSSILSGEPRQREVEEILATTGVSSRSGEPRVGAVPGLGRDGGLAVLATSAARISAFAALGKEPEKARLPLEERRNQLLKMLENIEGSIERMEQRHQEKVAQIRAGPKA</t>
  </si>
  <si>
    <t>A0A0K3C415</t>
  </si>
  <si>
    <t>MEVPRELVVCVFLHGFKGGADTFLTFPDRLVNILSPCGIALEPVVYPPYDTRGELVTAVDNHVTWLTTLVAEKTARFRELGGTGPVRVVLLGHSMGGLVIADTLLSTLPSASLPILGLIMYDSPLIGLNPAVFKSTFDKALDIASKGQAALAALGAGYGLFKSATSKPASPANSAPSSGKSSPAPSSSSKATTARNGKDDKVAVPPPAESASATPGSNWMSFPYIAAAGVTAVFGAAGAAYYNRDTLAKHWTWATSHLSFVGELWKTDELEKRLQEVVKAKEKGVGFHCFYTLIPAKGTAPDRTFLVLPHSPALRAHFTPSRTIQASDEIGAHIHMFDSDATYSLGQETAKLITEWLEKSRRGEMGFWKGDAAKGGPAAQDGETEKLI</t>
  </si>
  <si>
    <t>A0A2S9ZYG9</t>
  </si>
  <si>
    <t>MNTKAALAASRLRCGSDGVCASKGPAVPANAAARCISGKCTFRCNSGFAPGGADGTQCVATESSCGGVQCTVPANGYSTCSNGACVVGCNQGYTRYSANADGTGAIACFDLQNDASNCGSQGNVCPASYNGRGTAVCKNGTCRIACDPGYVLRKAQSSTNPYYCYNGEGSLVQN</t>
  </si>
  <si>
    <t>A0A0K3CRY4</t>
  </si>
  <si>
    <t>MEHVREHAAPPPHKHHQPGRDQTLDERDAKSATHDHQHLAPVTHERRHHHEVEEVERQREVDRHVHHVQHHIQPVLDEQHQGETRQEKNVPVTEINERHVATDEDKAQFASLAKEHDTVQEAPREKTIVDRGEQVHENTHHHVHHVVQPEIERDTHEHHRIHTTVPIHERVEEAPVVHQSVRHEALPISEFTKNGGDLNSTRKHDASLLDQGECERTVDGPAESLTQSLGLSSGNNVEPNRETRV</t>
  </si>
  <si>
    <t>A0A0K3CGD8</t>
  </si>
  <si>
    <t>MTLMDQTQGSEMERLWGLLSELSAQLSQNRQQTEELHRRAEELKTQAVHTQTGYTLRRFNLDLSQEEFDSELEKLNVQLVMENQALQQENRQLSSLLKDYESTLEAVMGKFRAHAFATQQHHLELIRHYESLLLNMPVTIPPPPEAPQDPSNPETAPIDPLHLQLSLSHLASLIRKALRALQGEDPEDSTSPLLQPMGIGEAAAALSGALAGGMSEGGAMSEDGEHGPPSPTSSIGSFSSIASSAAAPPPSNYGSEPDIDRLLASAHPSTARSRQLEHEGGYISRRATTNPHYIPSTSTSSLVASPPRPGQATVVRDEFESRGLGPLDEALQRDIELEALRKENDELKKLLGISSAEVVAEEAKDAAKEEERRKEREKRADEIKRLLSDPPPPLGEEEQGLKI</t>
  </si>
  <si>
    <t>A0A0K3CCG0</t>
  </si>
  <si>
    <t>MLRTRARHAACTCSRLSTSASRLARRSLSSTSTSSPQPRPSQPALLLRDLRQLLGQYPLLDEAWNSRLERAVADLERARKARIAVVGDQQSGATELVSALLDDPLASDADVTVALEARRLGKDTPEAMVISYSEESNATSSEVKVPSAWLREIKAEIVEVQHGDVPPLESSFSSLHLSDIVVLVLSDSSLLSSMPAQTVLYNLHQKPNLLVALNCPDATPSASASPLRTLEHQLKTLFPTDEEPRTIVISTKQALAGLEALQPSEPDQPPSYDDFQHNYLASQIPHIHQLLTTAITSSSSATVPTPLQIQTAAYVLSAALHRAAFAGAQIADSLASASSSLSALSQQTDEHCASLRTSLGVEPTTGLMCVPKDELAGAAKALDELFLTRLAWYKLPYRVDDLAAEIALVVERTYLPRFEDSLVFASGKALSLASVLGEKTDKVLSSPLFSLSPASEALSPSAKLASLYSPTLLNVIDQASRDASTALSSTPTSLSSAVTHRRNQITSPGGPVEALQRRAQKSIIQSSTLALSSAGLAVASELTAFAELGTNFGAGLLGVTISCWWLQRGWEKAKKRFRKDVFERITGGVEEDLGVRAARLTERAAFKARTTVAMAGEVVKRKQGEWEKVRRQLAEIERRRKEMEGAKVAPERTQGKKAARA</t>
  </si>
  <si>
    <t>A0A2T0A9Z9</t>
  </si>
  <si>
    <t>MHLSSIRITRASQRGSERSPARKDLCRKFLASLVLRHFNSHRSNRFAARTIFISSFPTSSSRDLATRHVRPGHLRRFVETFQLTVRPAHRTRSSHHHKEVPHNLRSNYMPLKKEGSGRANWGSDHDDIVEGIALARSDDWISHSPADVGAHKLSISPPTSPSLADTAARTEDPAPSASA</t>
  </si>
  <si>
    <t>A0A2T0AGV3</t>
  </si>
  <si>
    <t>MLARLLGWTSKAAPSPEPSSAPSTPRSSSPPPPAAEPASPTSTTPSEEARLSRNRKKRQQKKAARARRRSTLGGVGGHHSDDGDSEDDKEPDEDLPAHEEYPEADDDLEFLERKVDSTSAAPPPTATLPPLFPASIATPSLAAVSTSTPPVAPEEQNAAALISSMIAQGQWQEGPRGPLQRVYNLPDGAGQLAGVEIKSTAEAKKRAEEAGLVAVTDDKGFLRVGVRINEDLVLLHPKDGKGMPILLKM</t>
  </si>
  <si>
    <t>A0A0K3C7K4</t>
  </si>
  <si>
    <t>MPLPETHPDGDPFAERDAEAARSSWLGRLESKALAENAADSSSVASSPAPSNKKNGFAPPKPALPKRESSGGTGKARQSLGFDSKGNEILVVDSDSEDDEDDEGGGAAAAADEDEASGSDEGEGSGSDEGEEGSDAGEGDETKVGATENEEEEEDSEEDDSDDDSSSTTSERREGGEDVEMADGGAAKAKSPKKAREGEDAGGDAEMKDGEGKEGAEGEPKEKKKRRRRQQRTPTPPPLAPKEPRPTIRLEIALPPRKDDVAPEFNIVQLAKDAGFIKDEPKKEGGDDDEGSESDGQGGRRKKGKEKADDEGTPGAGEAGEAGGNGPPKKRRKRGPNVVLGRFGGYDTNDPFVDDSEVALYEPRFYARPKREGYFVCAGPVEVAPRRGRVKGSKNKPKLDENGNPVPVATTTRRKSTHKVVVGADGKPVHDANASAGPSESGASVPPFGAAAPAPKKVRKKGEFSPELQEDLDMLKRESKKEPWIIKNKFPQHLKELLTSVAYHALDLEEYDDEFFAEMPKIFPYNLFTMKKLIKREVFHKRIADMTTQQDELLSVIQDGIDQSYDAQRLEFERKRAEWEKQQAEGGGSTASNLLRRTPEPTPGTPGFGGPPAITTPLIAAAEGTEGSPAPGKDDDDEKGQAEPKWRFRFNEQMREALYKVSELEDKKSELISEKQSLEKATTREVNREKPHSVKNARKQLYQRIINLWPQDMMTSNQISREISNYKLKLKRVGDLPADA</t>
  </si>
  <si>
    <t>A0A0K3CRT9</t>
  </si>
  <si>
    <t>MAQATAQETSLAPLFALSPASPDFTAFLGTLSSSSRPPEPEVKAYPDIVYLNYYSLGLSISLEPREGFKPGRDLQWEQVYGEAGKGRLEVTCVDVYNHTAVEKSDKPARPSKTAPTYSPFPSFPLLIPHPSKSDSPFSLTPATTGSELVSAFGEPTRKGGGASGTSLGVWTEWEGKVMLEWASSGLGAWEKGGESRWRVLSLLKSPVAGEGAKSG</t>
  </si>
  <si>
    <t>A0A0K3CAA5</t>
  </si>
  <si>
    <t>MASAAGPSRAAQTPSLDNSEYLETRSVQLEWRVGNLKQLFDQTKGESKSRCVKSALFDNSRWQLFLYPNSGHDNYVSLYLSCEPTQAEKERALAEPPAVAAADGAVGAKEGKEKDRVPWRRDGKFKFTFEARSIDRRIVFKQLEADNHDFSFRTKNWGFLNFWRRSEAYYNNPNTRASDAFLIVCTIVCEPTLPTSPPLPHLLVPKTLINAYASMFDDPDYADVVFRIRPEGVEGKKGREKRLYAAKKVLAGRSEYFDMMLSSGFHESTRTTAAAPSASTFEELEDEGELDYDSTRDDEADLDEDDNSGGESTESEQEDESMMGSPQRHNFSPVQPVASTSAYSAPRDPDATDQAPSSPELARTPMPSAPRRPVSPTSPVSISDDERPNRTDGDRSADESSSTDGGESESQLAGRPATPSTSATSRFVDAPSAPQSPVRPATARAPASAASLVQKVGAMAVTAQKQRERRKKAPADDRPRFEVVVTDAAYSTYRALLHYLYTDSISFSPLASTYYVAKDYAATNSLPFPYASRRAYLLALSPPSMSGIAASNESNAVAPCSAKAIYRLSDKMGLVELKERAFEHIVSSLNAQNIVYEVFGSFSNRFDEVRRVEIAFLLEKWNEVRSSPQMRKVFDYVRTARFPGFEDVWLEIVQNLEVRIPPPVAQASAASSAAGGGAGSGAGEEERV</t>
  </si>
  <si>
    <t>M7WIF6</t>
  </si>
  <si>
    <t>MIPTAQDRAPKNGQEPVIVGSGGAVSHDSATANATNTLPATETGGRMAHSNQQVEEGMQPKQTKDQAPSSGVVGGGEGAGRNH</t>
  </si>
  <si>
    <t>A0A0K3CNS3</t>
  </si>
  <si>
    <t>MPTWTALSFALVASIIQNVFGLPLLLLQRSYGAPGSVLGTVLSLLRTPFPKVAALVGLLGTVVRTGLLLEGFAADKAGDFVNAALRSSSSSSSTSSSAIDPSHLLHLERTSYPLTLSTLLSTALALPVQAPDAPPFPEHEVHAWEEASEVLRGKMERGMEEVAKGWLDVLEYLPPPSSDGEEADSLETERERRTTYLSAVRSELEAVNSRRPTRFIYLPETFFDEADLEREEERLREVERMEREKKDREFEGWVESVMGVAAAQKDGEAAAGEEAKEKRRAMLDQPMGNGGETFRQALRTQWDAMYDSSKGGVMGNVAREWDNIAAKYGDKAVDKYADGADLPEPVQIMAAQHLRSQLTATLDLLRPRDSRFDYSKKEEDEILPASMRGMAEEYMNVFQRAVVIDQRARRWADSLIDVLVPSSRLPPPAKPQHLTFKSRIHLLRSSPLPSFLRSLNELFNLPSNPAHWRPQLSKHHLANALFSLEERALQGSVGEEATGGCSAVLRERERRRIGETGRRWAEERLVEIKREEEEKRAETARDEL</t>
  </si>
  <si>
    <t>A0A2T0AJ36</t>
  </si>
  <si>
    <t>MQNSHLFGAYNVYAQQQQPSHSGAQQQQGLAAAFGQQPQYGQPQQQPGGQQQQQDISLGHLQQHTPQQQQQQQQQQQQQAGAIAGPSGVGLHEHPDADDDDDEGDSGLHATPSGTTKKKAAGGRPRDKVWELFDGDRDVARCQWCSWKTDHPKAFRMRAHVQQCELIPQEKKDELERYQHDKEERLQAKKERAEARAAQMAAAGPPQPKKVKRDNAGEFVVGTGTPKRMPLPHGGRSPITCHVLDSTSGKPAPDMRIRLDRLNTTGFVLQAQGMTDNDGRCNTLLPPSTHLEIGIFKITFFTNEYFTKRGILSFYPFIEVRSRARGFRFFR</t>
  </si>
  <si>
    <t>A0A2T0A6T1</t>
  </si>
  <si>
    <t>MDFERSQYSAPVPSYALESSSGESELDDDELAAHTRLSSRGKRALAPEPAVELSGPVERLQKGGEAVFLVGEAGERIAQGVEVGGDAIRVTVDGEQAGLILVDASGAILVFLSTALPLASLHPLASKIYDVLEPASSTIVASYHLPSYIPPADAPSSSSAPLLFLASPSPAASISKLKSEGSLHHFNPPNLLHGLPSALLTVSVLSSASKSSTLLLLPTTAPPQPLNGPFSPVSPITASAGASLYDAGGPTGLGDPSALFRELAGTGRRRSAAAGAGASKAPLQAVKEALGWSWWDPTKQGGQGFAWLEKRRKERRREELSSMYM</t>
  </si>
  <si>
    <t>A0A2T0A760</t>
  </si>
  <si>
    <t>MSTPDRIAQTGKLADRIAKLGLGTPPTSSSPGSPGNDGRSVQTGARVRVSDKISRFQQNAEEKPLLPEGGSFGFAPAKPRQSAGGSRFADEDKPRVASLGGGRAAVPLNVVKPRSSSAGGSPSTRSEAGSSNGGSRPASRAMSREGSSAGQGEETARAATPQGEPTPVASPSGSTVSFVEAGRNDLLEAVPSGARTPGAMSVSSMRVETGSIASEGGRSVTELDVAALDAENSPLSSPIIAAVAIPAPSNGSLTPLDASTPSATLPPKGPVEMLRSTSRAGSVSSNTSSLMVQAASTDDEGEGSAVSVDGSSGTPTREVVGLGFDGANDSAQDMTREEYEASEAERAARVKEELEQYERDARDPPAPGPHQDEPVSSGGDDGEPKEPPILVDDVVERPETPRAKGSASPIPGVKCSDCGAEVELVDLADHTCAPASHSAASQPTSTPPAQTEEPPLSPAPAVDAAPCPKPDVPEEPLDEPLVDLSSVSRRSSQRSKKQSVGTVDKLDAFVPQTEDLVPEDVLDMYGGDDDEVEATGERAPPAVPEDMPSDDLDDLVPSAPSVPSTASSNMTRSASSPANPPSTLRARQADSKNRSQSVYDPPLPGRYYTSEDEDDGEPGSVTIVSSSSARS</t>
  </si>
  <si>
    <t>A0A2T0A9C1</t>
  </si>
  <si>
    <t>MNSTPISISQQGGENLPPPLRQLVQLRSQADSLLHSPALRAELAQGSAGPNAKQVRVALQQVVEAGQSWKAKLAGGKCAAEDEARGEFCLAWALGRIGEFDGTTPTALPAKLDEALIHYQRAAELLGCIPPPPALESTPSVTRPQDPKRQGGALDLPMVPAWAAEMLAEWAKTQATLAFASLLDEKGQTVVKEEALADLLDLACKRNVQALFTPVNPLSSAEDMTHAEASTVMGNARLIRDIASLLPYTTSPIAWQRRLAWATHVADVRFVSASMSATRLVDVASSSAQKLQDPKISNAERKEVKKVVERTLRKIAPFERTQGNVLLGLARTMVDAIGALYLGRTAEGFQEERRKREEEREAPSADEEENGNAVKVPENDLVRETRQVLIRAAALFENAYASILRAPQSARRRKLELRLLRRLEATYCDLELLDNDTPEVVELRSQRIERAVFINDRLVALGDGEDDMVESDHEHAAEDEEDEEDSDEEEERLARRFGGQRLA</t>
  </si>
  <si>
    <t>A0A0K3CFD8</t>
  </si>
  <si>
    <t>MSDGDARKSSQHGFGGDREFASEMGKIGGKNQPDEIYKPSEHDGLREDGEPDQRLNSEHGFGGDRERAAEAGRKGGKTQPDEVYKPSEHGGLTKSGEPDKRMNSEHGFGGDREFASEMGKRGGSRNSEDDE</t>
  </si>
  <si>
    <t>A0A2T0AB18</t>
  </si>
  <si>
    <t>MLRIARQNLPWRILGRVSYSATPSPPPRPPVRPAPPGPVPVDDLCIPLKPTYSLSDYLPADSPSLPRDTLLKLHKLAALQPPTTEEGWKQLEALDELVAVVQAVRDVDTSALGLEAGEMVDARVRAEPEPVDFDLPRPAKDEDEVGGQALLKLASRTEGAYYVAPMPENVRTKKRNSTSELLDEDEY</t>
  </si>
  <si>
    <t>A0A2S9ZXJ0</t>
  </si>
  <si>
    <t>MLGTSTPFHSPSHAPFSLFYGAEEASTGAVGVAIVRDSAGEEKQPRLDYGGLQPLGEPYEVTSSQGNIVLSLSSQNAARLLLSAVNDLFGTSASNLSAAQRNQEKEKEFFVAVYEGKPEIPLDLGKARHVSRIMAGDPSRGAMSVETEEDVKKGYYVVFLHHPSEPTPLASLPPRNTLTFLSIPASNIPPHFSSSETPAKGDVIVLDSFIGASENGVVVKRRGEKARVCAIEGTSVGLE</t>
  </si>
  <si>
    <t>A0A0K3CI35</t>
  </si>
  <si>
    <t>MPCREPAASLHCLPAAIPPLELGKEFPTEGAFELAAWTQAGQEGFRWTNHGSTANSLALRCCEAHVARSDKDDRKGCMYVATARRKGAGKPWVVVRLNTEHTCDPDVRKGKIESNKEHAKQKCTQLQEQPRKVQPMREKKRKLGTVEEEESDGEQETQIRRTKPRQAKGKLPEEWSFRPEKQAAKHSDSEESEDAGDEALDKEVPYPRPRELREFIDECIENGQTSIPLPDEKFDCAVDILAQLFAYAETHNSTSEPGSFQLEIQRNERGVWTLAEKIMHHKHDGRVAKTIEAVQRWAASTWPDGQEAEEEAKDESHGADGAERGGEVVSAAEEKKEDRKEASPEMEVAKEEEQVQVKPATSEALKFDFVGSTPQEKDLTTQEAAETPPAPTHPLNRSDAPSPPPKKQRLADLISPGLAKKPRLTIDTEVNGPKQHPPLPRNDFLSFDHLDSELGTLPFKDFLLGVAAGLPPKLTKPQLVLLVNRLLIEKGGITSVSLLARLAAFEEGSLDAFVELFNRSPLGGVDHSPLVLLFVKALKKAVAQTQADTAQLA</t>
  </si>
  <si>
    <t>A0A0K3CJH0</t>
  </si>
  <si>
    <t>MTALMATMKGPRCSVCLLQLTRSRPYATHAPKGRPSPARPASNEPTTTAPKSVKSPLTEMLDIFVPLTHAQKASIAHLGTPKQPKPPKNRPASPPASPTPPHGSSKTASASSTPPASPHKPVQPPPAHAPKDNAGRSTSKDFRAVLDSVLPPKKAESSPSAPSSKGGKNVEAEALPVAVARAKEKTVKDRTIFESYLVIPAATRLKIWLAVGAFAALGLYMGDRLVPEDDDAPPQWAGRRAPPPVSRDAEGRDRIVEIGR</t>
  </si>
  <si>
    <t>A0A2T0AAT0</t>
  </si>
  <si>
    <t>MARSVHSGDGADSPDNEGGSGGGGFATPTATLPDITLTTDELVAAPHEVLVSLVERHQEDLARLKDRVEKLEEEGKEREDERRALERDLESTKGRMDELLADQARMEEELAGRIEVLDKLRGTVRDLEREKREATKRYREQADSFDSERQSWYDQEQHYKTRIAGLASSSKKSRRKSPPSSGRKTTSGSEVEGDEADQSENDGPPSTPRNRLELPARSSSASPSPSTTSARSTDLSTPATSEGPSTPGGATSTELALRAQLDTLSTAHSSLSHTLRALQTEMADLKRVYQDLQEENESYEILLGERTLSGEVSRTELFRKSFQWGESGIEGEGENAAYSGAFGFAGGLEAVGEEAEDAELMLSCDEEDDEDATGATGKDSDEVEKVLLESKGTGTADSVAVATDSGRKRRKSRRSMQGSVSGAGGLDLAAELEAAQKVDEMDEVDLERQKQREQRRKKRAEEKDQKRKAAQEARKASLGGGTNQELHDEIRRLHEENKALALYVSKIVDRVCSQEGFEKVLAVDFRNTPKVGGASPGPPQAEPKPRPASVGFFRSPAATPSPVATRKVEPSTPMSASSYSTAPSATPSSINGASLSTPSGPRKSGGFGWDSVSSVFSSFSRSTSATPSPSASAPMKPLVLAESARKLEVGEEYEDEEDRKERARIRQEMVQLGFDPPPPSRLSRPPTTPSPNARSPGDGGLRDAERAKALEALARNELKEGRSSGFTEPPQRRMSLLAQRRNSSRVSIGGASDLGLGIKGGLGIGAEGAEGRSGSSSGPPTPSQEKPEEEETPGYRKALRRLSKTFSSPPLG</t>
  </si>
  <si>
    <t>A0A0K3CS67</t>
  </si>
  <si>
    <t>MLQTRIARHTVAALPIRAALRLPCPPHLPSARPFATTRPARFQFETAPFGSPDDSLRDRLDGAADIEADPQDKVEAWPLLLPRDRAVTVSEVAAATAVSGGLGLRMGLHHLAKRFLGYEGLRPHVKMVAFKAVYLPMWFVDLSASATAVMGDEWYNLSGMSFAFESFRVPIPGFNLPPLTGMPIRVPEAPPSLVWKGEDFDPSIPSIPFTRHPLNIPQKLKALPRRVARDEDDVGFDPSRAKFRMIANYPTYMPVYLGEWEVESTEFESGTTRVTSCMFADTPQPRFCMYLQKTPDSQPEWRPASASTFTLSLSARPASAAVWAAQSAKSSNMKKSFAERLQAAIDGMKEEREQMGEGIVEWTDVLPEGGILDFTAKQDRVCSHETWQDINEAYTEALEKYELAREFQERLKEMRVLLLILSHALFQPANNVALIRPSLRSPIQRIDRNQLLERVGESVDEWREFVEESKPNWLRKAEENEKIVAGRETSKTRARDRGRRVPSSNLELLFPFVLLARPPPA</t>
  </si>
  <si>
    <t>A0A0K3CEU6</t>
  </si>
  <si>
    <t>MLDTIPTELFARIVNLAAPAAKPFSVQQKARYGLLKSLSLVNKVIGQRAQRLLWQDLRLTLPADKDRLEVSSNRLADAVTTLSLIVKPATKPEKGSYAEPVEEDLQIITKLPNVQTLFVRTEAVVVGKATKSWESDPFAFSTIQLDFSAESALRRLDSLFIMNGVLDLRNFASACALSLTRFALCGFLYSATSLYKLFSPNVLPNLRQLRLGPVRREEGAMETPWLRLPKIPKDFLDQPDFLEVGQRTYFGYGPLPESYTATSTPTLVMMDEYVWEFPPIQSLHVVKHDPISYKHEFLEKLTHLKAVFVERCHQGSEFAEAFYDGCTARDVEVVWREAEDYDFILPEFEAYIRRSSA</t>
  </si>
  <si>
    <t>A0A0K3C767</t>
  </si>
  <si>
    <t>MPNNRVKTLKAVQGKKTKVASGQVHPNSRRAKQLQRVELRAKKLEHDAKVRRVAEVHEMDRHLYFVHALPSDATSVSLPDLHQILNDYLNRNEAELVELKHEREGRSWRKGEGKGKRETELEKLREEEESEYKTGFVIPDLTVAENVVICRQWIKPAPAKEGKNTKGGDPSYLGRIRLIRLFKDDPNVVVVAQKGARETWQEGEGEVEMGDADDAA</t>
  </si>
  <si>
    <t>A0A0K3CC91</t>
  </si>
  <si>
    <t>MGIGPELPPHLARPRASPEPASIAPSLPSSSSSAGPAPPPIPAAADDSDDDYGPSLPPELAAERDAGPRNTAGPQLPSAQAGPQLPPHLSARRRASPSPPVGPSRPPGMIGGTAVVMDSYGDFAVYGPASDDEDDSVGPMPLPAGANNDDNDGVRLFREREEREKEKERQAKEGKKLQREEWMLVPPKEMDLLSSIDSTKLKSRGFATGKAAQSASSKKSSSDVNLWTETPAERQQRLADEVMGKKRRAENAPAEDETDDARRKRMRDQHLKDEVERYNKSARNQSLVDQHSKSSKSKGKDADEDRAPTAIWDRDRDMGVGGRLMDDHQRANAIKNAKGLGGKFGGGGFL</t>
  </si>
  <si>
    <t>M7XIE6</t>
  </si>
  <si>
    <t>MVATSPPATTTSSTSNPQRPPVRNKSSSALSTQTIRTLSSTSSGKPRRNRSFTALAGGGGVHHGHPAGHHAVSFAHHRKNSHGAHAMKRSGSASGSARKSSFGLGMTSLEGGAGEDEHGERDGRPQRPSLATSRSSSSSTVTAVGGGSRERLEHEQSDRGRSRSRSRTRVEAEQIQQDQADDQRQRLEINTKAKAKERLTGSVTSGSDWESATDSPLAIGKKLPDVARSVAPEGQSALAQGFSQKDDGEEGHDERGVEESPKSGEGRVTAQDEERAPAPQRVEVSAAPSDEQGLPPRPTGKKPKFQLGASEDQEDNESLRADARADEVSTPRQEKSQAEVEAQATEEAVQAVTPPVEGIQPEHIAQAQLAQTDEDVVPDSGGDDSIPPSAMPPAATAILPSLPAMIQAAAPTEPLDAPLRPDADEEQQAAALAAPAPPSAPQHLSPPDSSPLGGPAAEPSLAAAAQPELAFPNGPPSGPPSRPESAGGRTRGGGSAEPLRTPAPPTPTSEEEEAHLPFEAEKKDRKEKAKDAERNTDDVPPIRPLPQRAPPTRKASNTSIVSAASTRSALHRGPAPQFRRTASGIAPVIVDRGATARAELTSPGPESPNGNGELRRSVTGERGTSTGRHQRTESMSSVRSLRQAAEATTSGSHRTGPGETRRLRPTETAGGAIAALGNIAAAAGRTPPPPHDSSAAREGALTHAKRSASGYFNALRGFTGAPTASSPSTPPPSSSAGAAQRYPIPGAQGQVPTASSSLGRRSRSSDSPKPPPLVVKFVDAPPPPAAPLMHLTKSQQGTDTPSTQPSTSPSQSQGIPPRLSAKHRNASTTSLGPISRTQQKALLARDAPHVGSGRAGAGTPTTDAGGGAAGATLVPPPVQGAQAMTPAQQQFLALQHQRALNASNPASNTGSASTSSSPAPAASHGMQKWAIGLVREAERIERQYRAVEKWRDPVGESLERVLVVRMRARRRREDDRERVRRAVEGLQQGAGGGGGEGQQPKPRRAATTST</t>
  </si>
  <si>
    <t>A0A2T0A640</t>
  </si>
  <si>
    <t>MPRKIRYHWQKPAEEAPPGQRPFPTPFDQIADEDGAWGNDETIESIDGPYTLQEIAMLALSYEIRNKPDWERKYLDPTIRAKWKEEALAWAAPKKKYDMPALTENMIDYVLDELALHDKVAQQAPHGIRLACFTGIYESDTLVPADLRDALLAGAQSSKRTRPTANQTGIPSLVYDVDASGTISSRLVKAPAARAADHSCSDEFQWLPADFEVNHNGKVKILSYINNLHPEQHESLYPVLAGIFERFVPAFERVLSDLQLPPTHRISFDFESVWKWHDEAEKSMPDFGDEWWDKQERWEAQRPVHLPEPEPFSMPATVQFEPVFPLKGRKLQVIVKLANIHLTPEKPDYPGGVWHVEGMQNEEIVTSGIYYFDQDNIGESTLAFRGTFDQGRLLYAQNDHRGVQQMYGVDSEGPLIQNHNSVRTSKDRAIVFPNVYQHRVSPFSLVDRSKPGYRKILCFFLVDPLKTDAGLIISTSRVPPQQFSWLEDAVWDLPPQVLDKLPHEIWEILRQAAPHYMSFKKAKRVREDLMEERKYLHDENKRIVFERPFSLCEH</t>
  </si>
  <si>
    <t>A0A0K3CR94</t>
  </si>
  <si>
    <t>MRTSVPSLLARFRDDINAPCDASTFRAYFTSSTAPCCWEHGPKGQEKLLFLGDKFEGEDRVLEYWRLIGSVLKGKGSNFDEWDLLVREEDGGGKARAIWTGDAVWIVAETGKEWEEHVVWKFDLVKEGGEWKIQTWEVWADTLSAYLASQP</t>
  </si>
  <si>
    <t>A0A2T0A4S4</t>
  </si>
  <si>
    <t>MSASQPSSASIASASTDATEVPPAPAPSHLKTLNAQNVKQDAEQLPDEADTSIPHARSPEHDQLARGTGAGMQTPMSESIPMQTALEEGPAAIVEEEPKKVDKGKGKEVLGAAALGTAGVGAGVGMKEMLEGDKNESAAPPASQFRENLDSSDDPLTTEEGETGASPAGKHDLFNDQRAYPSVPHMMRTDEAIHDSSVGNGDAARRARVLDPKELAAVPATTPEQAGFTNVGSEITPAMQDFAHLSTPAPQAEQQAIAEGAGAPASTSTAMREEAIEPEKEKDSHHGTLAAGAGLAGIGAGAAGADLLSHDHAGAEPAAARAAAGPSSAHAAEPASTSGMSAGIAPPVGEPQAATSAAPVTQTPAKAPRTPVSRFTEETALPSGAETPSSTRAVMGSPPSSVHERSAATTPLATPGGPTQNTTPTQSLFEAGVLEKSPHLKIQTHKVDGHKRLHRKSLTANTAPTLVGVTRSSHELDRAKQSSQPGGVRQPSPPNVARQPSPPRAAKQTSAPQAALAAAPAAAAAHHHEHGHGKAAHAHGHDGAALPHGQRAAAPGSNAAASGPTGAAGQRPPLDTIGSKNRRDRLLNSMIGVPDPTMTPARSAPTTPPQTAASPPSRTSSDRPGSVATPPRKSIEDPGSAVTYQGVPPISTVTGIASSHPEGRKMVPEAEGARAHTPVGIAGAHAATPAAAPASTAPATKPTGQTTTAPHTVATPTAAAPARHIVETPSSGGGANVHRKLSKRHTQDGDKEKSGFLSRLFGSGKSKHGRTAGGGSTGASPRSSAEGQRKI</t>
  </si>
  <si>
    <t>A0A0K3CR62</t>
  </si>
  <si>
    <t>MSDADADISSAPQPTITFKRKKRPAAARAHHRPSSSTGANEAGSGADGADRAETPLSGFEGDVEDSTSETLEELLALRRLKRSTAGLELEKLNSGEKRKRARPVAEGDASGQVLEDGMVEGTHGGLRVGTGGADRIRDDSEGPEAKARKIIKTDNFTGQTNTVDVDKHMLAYIEAELAKKRGEASGSSDPSSNPSRPYDPRDELYRVAEKYKFADIAEQEGKKKERDEEEGNVTLSTGMLMGIPEVDLGIDTKLKNIEATEKAKRALREGSRRGSGPEEAAGLPPDKDEFAVDRFYRHRRPLESDQSALARARYLAANPPETDPDAELRKRKPGRETATDEMAVARFKKRQMQQWGGKK</t>
  </si>
  <si>
    <t>A0A2T0A6S2</t>
  </si>
  <si>
    <t>MSVNGVARPAGPRRSTSGDPDTSPDLEFTFLRPAHQARTLARPASAYVPRPTSPEPSRPISPTPVPLVAPILPTTSQQSHGNARPFAPKPMRQGAPRLGGLGLGGIVGPEPSPPARSLPRTDSPARPAAKRPVPPVPFVPPHTQTPSPPSTASSDRNSSSSSPFAPKASNMPERPFLSPEYGKPTVRSGTFALDSHAAPDAGLERVRGESGSRNGRRSGTPNSLERSTGAGEGAGLAPPIATAGVVLLETGHEEDAASEEDEAEEEEFSPDIQEPDWLQTSPQTEKRVSGFRLADGEAEAEEEEEEEEEEEEEEEVPAPPSDSSLNRRNTMVGLFGMVHEVPVDHEMDATSTHTSEDGQLDSFDDAHSVLASSTSRQPQEPPAGAVDLADEDEIAEILSSPEGVKVGDLPEEVILDGPGSSAGSEASSVAATPIHETALTRDWAAPVATAVGAPTFGHAAGLPSHEPVAATLMARAVNTNSSYDADSDHEDHDAVEEEGIRSRSPSIASSDRVSPKSVHDTFERSRSPSPVPLDVHHADHDFAAQHSPASIYDEDEDRLPNGYVDETDHAHDKAASIREAASVYPSPPSSPQPPLLQEELPTEEPPAAEPLPPVESPEPPAPVRAATPPPPPPVAPTVSTSSPTRRSSLSPPASPTTASAPAFSPNLAYQALGLRLPSSLSGNKRSSAISPVSPPMSPEVAKASMPFVFEPLAAILPPAAEAKPAEPPAPVVEEEREEEVSKTREVEEPATVADAPQHVEPAAEPFISRDYALPTDHSPPSLPTNATRAEADPAPTLEEQPAAPVLKQDDHHTDSSVTDSPALSAHTAESDFESAYGDDDVPPVELPQSAASEQPAPSAAASPAVGSQEQGEGEGGVGVVDVGVAVAGALVMGGLSVGQSAWRSLSGWAWRGNAQSEHQQQQPQPAAQPDFVPNVPQIVVVEEEMVSASPLIGSETRSDMGTKDGSKSGERAESSVVSTEWGDAEFDMPEGFLDEFKKAMEEIGVQQVAEEDLAEQQAQQAAYLAASRQHEEAVEGEEEEVRSVVGSPAPSIRTAVFPTTGMHRSRPPSITGSVRSDRGGGGQYGRPLTPADERMEGDSDEEYDELDRMMAPVWASHRGPSARQQFAGPVESTIHGYAAPPGLAGAAAGPLPSSRMLSPSLSTSSTFSAAPPSLASSTRSPQPGMTTSRSSKGLFGFGSSKSKTPKPASPQKTRPDSGSVLSGGTQAASTAKSFTSLSSIEEDVLSNSSKKQKKSRKSFLFGGPKSPTMPSIESQIADTTYVHYGSGKAKNKRRDSDMSIDASLYASRDPVLLPGQPVPVSLAGVVAGLSVDSPAKSSVQSGGRRSSLRLKSRYEQADATAPVDPMEKERIYRVRFANATRGLGLRSVAEEEAVRGGDDVALKWIGVGRGRYGNLTIKEGEEMDILFDEQVKKIKGKWRAFGSERSVEWAAVRID</t>
  </si>
  <si>
    <t>A0A0K3CDJ5</t>
  </si>
  <si>
    <t>MADSPVAPSTGKHPRLSSLRSTTEQGSPVSTRQRQLGQIGGKSGPGYSPYARRVATRSQAQQQQHRGGDEDDEEREGEGSPTQQPRQAQGLFGRVRSLPGRMLGLLTRSSSSKQLAASTSLADVRAELDGERQREERQRGRNRAGGMTRSKTSYNIAQAKVASQQPPFAGGISSSSSMSALSTLGGPAAGRSAHSTLVLPNSASTNGSGAGPSFLTAANLGRHSRAASPALSSASLAQQQRRSPSSLRNGLVGSMSSFQLAQPPSPTSASAIFNPTLGNGVTTNPFGLTSRSPFVSRTAMQPRSPSVSGRSVSSVTGGAATSTGHPLFPYSSTLPRGASPSLTGSVSMRDGLSSAAGPVGQKRPFRAGSPLNPQHHFLSGSATVGSGLSSLAAHGGDEVEMLSDGAGFNGVERARKKQLVWDPQRGLVSRERLEKEKEREAPPMPKNEAERILEVLEGMGRTPLGEAKRGTAKPKHIHVPALEQSSSRLPRSSTTPSILCGTPYAARASRTSTEPAPSATQGGRPGKGLQAVLRAREERRRALIEQEREERERERMEDEERERERERRRRERRRRMDELVMSDEMEDVFSAPEEEEVASPKRVTRSAAKQKTASKGGKGKERLLEPPTPSRRSTRASSRAQTKSPSPAPTPRRTRGGKAAPVEEEQEDEEMRRDETEQEEEQARPAKRSTKSRSPAPPPSAKKRSGAPTPAAKSPSPPPPQPTIEAAPAVLKITFPAPSSFPATAPSTSTGRSSLRPGKSHTSRQHASSSRVFSAKEEDLPPIDDEALAKIQMPAFKIPAGFSFGAPVAASTDKKDEAAPAASSSSLLSRLGAPASSSTSEAAKPAFSFSTTPAAADEPAAPLPTFSFGAPAAKKDDAEKEKNKPASTPAASDFFAKPATSAPSSSGFSFSAPTTAPAAAPAANGKPNFFASILADKEKDTPAEKKADEAPKPAMPSFSFGAVTKKDESLPVIKPTEVVPPTPEAKEAAAPASNPFAAFGKPAAEESKEGEEKKDEPVKTGFSFGAPGATEKKEEKKDAPAPLFSFGAPKADGAAASSPFSFGSATSKPTSKPTASPFSFGSSSTPAPTETKAPAPTFTFGTTPATPQADEKKDATPAPAPLFGGLSPAKAAVTDDADGDSGMEDEGGESSVAASPAPPAAPAFSFGAASSSAPSPFGASTGSTGFTFGASTEKKDAPPASPFGAPAASPSLFGGAASTAAKPSFSFGASPSASPAPPSPAASAPSFSFGASASTAGAAPSPFAFGAQSAAPAFGTTPASSTPAPFTFGSATPSPAPGTPTGAPASTGFTFGAPTSTGMGQSLSASSATAAPSFSFGAPASQPATPGAASASPFTFGAAAGTTTGAVAGPGGAAPFTFGASAGTPGATGGFAFGAGAPASAPGTPGATGGGLFNIGSGGNEPSTTGPGGRPVRPLRRTKR</t>
  </si>
  <si>
    <t>A0A2T0AIU2</t>
  </si>
  <si>
    <t>MLPVFPFASLPPKALPRDTRKATHPLHVRSTTRRRRARGAWVTEVVLPPQQRLLLTCARLRRSEHRRSGSLHPSATRTTLLTLDLPSSPSSLSLLARLPTMLRLLSLAFSVAALLSAITGAKALGLNPNKSSCAVVLENGRLVNVFSKNKRTWAWDYLPSADSSGGTVYLSETDSPEDGAWHVVQAQGMNSSVITLNLASDEESFQCIRVTGKNRLATTGACSLEKSQFTISCESCAPLSTSPTTGLALASGCQLRSVASPTQCLSTISPTADSPRKLAAIGTRTCAGLRGWGQLWDLVVA</t>
  </si>
  <si>
    <t>A0A0K3C5V5</t>
  </si>
  <si>
    <t>MPPRAASSSASPKKGTTTKLTSDPTPLALPALLKLLTTSGPKPPHLSMSQAIAAASKLVPGGYTSHAKLRLLNQADMVKLGIADEEIRKGLMAVIGKGGGKGSGDSPEVRKKRTRESDLDRPLPTRAPKETVVDEDFDFEEIEAEEALAPKACLVNRAPVMTAWACVVAERLGFRRQEALSIAHVFTDLNATSKGVSLGLMGPEALKVEVGPSQPFVDILGRKVPVLSTQTGEWRAISKGHVADPSKAFAYMRGAFRQQLGAVVGAMRLLAASFSPKELNEMARNLCLLHSNALTRFSQGYHLYLDFRPESDGWGKKADLRMSSILDLRRHLTHGGSAKEEEVEDDGAREVKREEEGENGAVEQVKVEPDEDGAPEAKRVKREEEEEDVKPVVAGLNGAKEAAGEKDEFDELLDEDDDLFAAVDV</t>
  </si>
  <si>
    <t>A0A0K3CMB9</t>
  </si>
  <si>
    <t>MSTSTGADRRGHVRGDSIAQKRTGAGARAPSSPKRGAGGLDGVAVRGGEGRNGGQSAGFTIRPRLAVRLIAGSLILFAVLHFGPSLMSPSAQSIAAQAKHRKQAMAGSGESWILPRKWRDIQAGEGDVTLNGETLPVCKRVMLFRFGNSHGFSSEMLHYLRAGVIAQKLGYTLLGDDSEWNYGSITDYFLPRAIYCRPPADWFSSDVATKVGTRRWQGKDRVWLSREQEIESDEWVRDEMLDPHAVEELRTRSLGHILPEGETLPPALEDSFSDFSTALREVWRPNDHLATLIRRQRMELGLGGGGLRHRKHSPTWGGRKLGSNGVTVESQSAEEEEEEEWEYSVSRRSDRGPVVGVHLAGERPRIDLSLYGIQGQRAGNLSAVFEGVSDAVRRLTHSSMASPSYSRSRPTIFPPTATPTLVALTSNATLFSLFTSDSSAVSYNVLRTSPPPYDELKRYNDILRLELTPELAAPKGSANKLLREWDQAVWNRDVPKPLKVLLTQYFLRDLTVLSQHTDAFVVSGASPTGRLAILLSGEDGAIGPRDFHGGSFGGRVRSVDGFWVPTGKVKALYG</t>
  </si>
  <si>
    <t>A0A0K3CHU8</t>
  </si>
  <si>
    <t>MDNPVNDIRRVVSELCEPDDAREMVAAVDKYFTDDARFIYPLLNSPKGSGKEGVKAAYKMLRVLSYGQKFTFHVVGFDRKSVSKGVERQKGFLDLTEHLKFKFIPLPDRLNPTFHIRFLTRVDLVKGHDDKWYIEKQEDSLPSDYGSTGLRLFPFDVEISNFIKWVTGMGTLIVGGTLNRFNLL</t>
  </si>
  <si>
    <t>A0A0K3CM24</t>
  </si>
  <si>
    <t>MLRLTLLSAAAISAVRASVVSTSVFPNSACSGASNSLSGLVGVGKVTLNNGQVELHCGCASDGLADFEACPSSSHGESVCNGVYNIESGEFTASCGVVACSGSDCPTTVVNTVAVDENDCYNSEKGSIGVVTVDGEAKCGCSAEADGAEFEACPSPANGRATCVQTDNDFLGGAYDHKVKVECGVTCDEGFFLTPGGKCIQLAKRAVSGPSGGFHSMGPGKVGPSSTWPGYGSSTPSTATPTSRHPHHAHSTTPSSSATTTSYSYKHHHHHKSSSGHPSASTKLPFHSRVSSHSMHTSSTTKHHGHHAHPTTPSGSQSTTTTHPYKHHHHGSSKPHHGSSTKVPFVSRTPSTSASTSPATKVPFKSRTSSHHYGSSTHGHHTSPTSRHPHHAHPTSGASTSTTTSYSYKHHHHHKTHGHGSSSTGHGSTKVPFVSRTHTSAPAGSPTTTPASTTTTSYPGPGKVGPSPGPSQRARRAGEEFVFSDACAQDERTCPSGDFGDFSCVRLDDITECGGCHSTNDAKNCLEIVGASSVACLRGGCVVRSCQVGYVQTSEGTCELKA</t>
  </si>
  <si>
    <t>A0A2T0AF91</t>
  </si>
  <si>
    <t>MAVTASRPRRSSIDTPPKKKARRVAPPESSASEDEEDASASGAGSSEDDEVKEVKGKAKKGKGKADKGKKKAAGKKSAKGDKEDKPKAKGKKRKAKDESDEDEYSGKDATESEEDDYDSDESGGLNRRVVRTVKKVAGPDTKADTHVVLPTTLEFLADLAKHNDREWFQQNDARYRHAFLNFKTLVTAWVPVASEADWTLPHLPAKDLMHRIYRDVRFSKDKTPYKRYLCASHSRTGRKGPFALYYLHIQPGGRSFVGCGCWSPQADVLKLIRNAILRDPKPLRKVLAEKEFVKLFGSDKPRLDGKRGGIFNADDQLKNAPKLEGVDKTHKDIDLLKCRSFAVETYFPDDVVLADDFLQTVKHAMETAAPFVQLLNEIISPSPPSDNDDGDDDDEQGSGSAEEEESE</t>
  </si>
  <si>
    <t>M7XRH4</t>
  </si>
  <si>
    <t>MDSSAVSRAPSPAPTPRHIPSLPSLLPAPAAPPAKRTNLVELKLRLAELLTPEQGAVYWAGLGDFVCGRINRQEWDEVLKRAFGKDRARRAEAVKLHNALLLAILYNTTRPFLPPSSVRHSGFHPRGAKKRGLAAGEGGEVEEKRRRLLKDKVMALGRRERGDVKLLGTASAGPASASSGRGKGLAAVEEERKRKRRAGEALSEAMGGASRGGGGRIEMDGVPRALREREKEGAPLPPTLSQDYLRLVQTPLCCESRVLPDSETLRDRMTATAYEEGLAEGVEGRASTLVQGAMEHHLKNMLAAVVSLVRGTRQAAPPPPRTASSSTVSTPAPYSTSTFAPAGSAPSAPSPAPPAAASPAPDASLSQEPVDEREPLTIADFHALFAISPSLLGQHPNVGAVERMYALPPPDSDTSDEDESEAEREEAHAQARTADQQKALEAARDAEGATEMLGAKPLNAAVATLSSGASSSTGMGAGKKPRLSRSRASSFYGATRPVPVSAPSFASGIKGKGRFVIDPSSLHGIPEGHPAVPHLPSTPQPLLPAHLAGPPVPSASPAAAAAASASTTAPGQLSPKSLALRNSLFPELMGESGTATPAGDAVSNGDGNGTTTDGGESESEDDGKGLSGTPAPPSTGLKIKLGNSAVGQAGQTGRRASMSGPPGAGRPMPTNEKDREAGRKLWEVVDSVGLLNGVLQ</t>
  </si>
  <si>
    <t>A0A0K3C6Q1</t>
  </si>
  <si>
    <t>MLASWIGPHITGQYDLTFVPVALPIALVRALLPAEWAQRDDAFLTVEELAGHGVDLPVLEGKQWVCIEAGKQLNSGVSLPLGRRSFLEAKLEIPFLRHPEKQDNLPFTFKQTMLFSSRLIQFSAAHLTGLRSHHVVCIATEDSFEAMDFMKVTVNGEAAVPEGQRWTEELVRKVMTGWWVGDNTGHAATKFVMSTVTPPHPRPQLTVRLNLPAFTQLPIDKVKELCAGLLNLEENGWVELDAAGFAMSEQTKMEVVSLASL</t>
  </si>
  <si>
    <t>A0A2T0A8X5</t>
  </si>
  <si>
    <t>MLRRKSSASSNPPPSYTSDGASSAPPAFTDFPDSYTVNKQSGILFVDDGDLQAHLKLLAAFHALRQRVEAGCKGVAAELEPKARWTVFLYVAVWRTELWLKQRTREPDASPYPPLDVLLIWHSARLNPLRFAEDRIRIHGDTIKLTDDQLKRIIACIDAKATYNPPESAFASWEAHTSQPFDPILHFEETQGRPLVVEGAEYFAPWVTREGTGYAQQGFLASVTLSSGNKLAVTHESLGASRLAEDLVACQTKNDSRASLAGTVVSTISCPSSPAESAQAVRVRSAVEKSKKLGGSVAEVNKRCKYSLQGAQAVLRTMALTGRDIANILSRYTRGEPFSLDLAMAALRQGSFIQKMHGLGWLDLHRFSDDDMILSRCVARYHAFLDLISSAPSSFFVPTLDIDLAWHTHQLKSTYVSDTMRTIGRAVDHDDKVAEGTLANGFDITAQAWWARFGVPYSMCGCPLPSQPPLSRFANRFGLSSSNTAYPSGPIAPSDADADATHPSEHNSLVVIGHPAAERARQQRQKELDSRRVRDAKALAKDVKNGKLPEYERVRREKQLERSNDHAFAFFAPFPMVPIYGPLGFPAGAGGCAASDGNQVCPPSTNVQCGTASNAQCGAGTRYVSQFTYALSRHTDCLLAHHWRMRID</t>
  </si>
  <si>
    <t>A0A2T0ABM1</t>
  </si>
  <si>
    <t>MVPDVARSPEPVQHAPRSPFSKFGGRKHNSSRSVSDPFGGPPPPSASLHRRSSFTSSPDLQRTPPRHAKKNSTLPSIRSLKTRFQSLGFGSFGGGSGSKGPKILRGEEAKAVGISAPQSVVARTGGGLKGFSGPAGSGIGRSVSHPAKLQDAGRSQETETPTLPQLRFSGDEGEYGGMHFDSGTKRSVDEVLSAGLASPTSPRSVLSRTQLSPIAGSDASPSMRLPAREAASPRSAGRPIFIAPKRRSPPSPLPPDSTSLAVPAPHDSPSPRTSVYSPAESTLTPAPFSAPVDSTAGVFPGPPPVPSRRLLGRISQDFARPPSETPLSILRAQQAAEQDTKTRSASRQSNRNSRILPGATLPSNWESQTLTRSKSAGATPSERRSRYWSDQLAPPVPAFSSPSSDGATAGTLRRRHSVSPVVTPQLGGPETEQVEAPSSPPVDAAKKEEHRGRSLSALLGQARASFGLRGSVSSMEGAAGQRRPSKPFPPQFEEVPITHATTSAQPRSSYPISPSSPNTPPSGFDSFPSVDSAAPPSQDRPESFSFADYTLSPVPPLRPRPSDASIRSGSSYATAGPAEQSAMPQPRRPSTTFFADPRQPSLHDPFTGLRKSKSVGSLVSPQPRVSSLQAMAVPIGQSSPSVYDESMQSEERPVGSPLGELIEELRARQAEMATEGVASPNRPQRPLEPEEEEDEDDEDERDVDWPVVGRHDSHDRSLREFSFSSSPGGEHPFSLHSYLDGSAISPAPSPLAPSPLAGRKSSGDPFLQSRPSFPPPPVPLPLTASVKDFDPTAYTSNHSSLPTFALSSPPPPKFGDSERPLTFEQMESEIARMEAELAASGHSSLVASPSSRGGFDTPVKSTPNPAHADPPSPSPGSLRAPSPAAALSPAATSEDTVTPRTARKWSIFEMEKAYERMKRLLSLSSASGPVPAYAPSEAGSTLEDGASFSGVDMDTALNNALEQTRGLVGEEEDEDAQEVLAVEEDEPTIEVESSSPTLVAPSPRRASAESTVSTIADKPLPGLPPPTPSPTSDSARAAVAKRSTDDSDVHLDPTNSGAETDDSQVDPPRVGDEDLQTGSSTVAQVEENEPTEADGRAAEAVEATTPDDEAAAEDEMAVVSEYEQDDEGEGEAQDEGERDEAEQKLPASQDEQAAVLQTSTVSADQPLPPATPSSFAHPISPSFVPTSPSTARRRTDSDASSTTGMRPLVLPITTRLRHRGTRDSIISLTSINDAASETGSVDEPVSTENGLAGFATPPTSPRNSQSAQPSPRATRYILHGLRSGAGRDLRRQMSDAGGEGSGEQQLARSLSLHQLPNDAGDAVLEQPTRRSLPRSTTDDASSWYPVTPERGAARFYRSEMRRRSRTGDDIVNEDDERRAATDDITSIRNMDKLEVFFKYTAVKAELDKAELERDALLDALRETRSTLSDVRSQRDNLDAELKREKQLTALVKQHLGGHPERVQEKLADLVDARQEWEMRARSAEEELDLLRHVLAEAREREELLERENVMMGARLASAEMARDGLAGSNTSTRTTGSMTAGRLPPIGHSRRPSRSSTQHSKSPQLISGLPLAASSASVRSQHSSSDTTRRRRESSLLASPTLTMSRTTSANTARPYEHSPSLQFDASRRTLKESFDSSASEMEPAALGLGDIGSPLMNQTLQSFGGAKSSYGSDASPLKNRSPPSHHYDPSAPPSLPFATLDLRGSKMSSDSTQTDEYSEYADQSFDSSTGVEGLARLKRADAAFLSDLTGEIELSPEDARGRRVGE</t>
  </si>
  <si>
    <t>M7WMP1</t>
  </si>
  <si>
    <t>MAFARVCTACVRTVRQATAHSQPRPTLPTPRAFSALAPTTPAYAKKAKKAETLPAEDEEFVEDEFEDELDGSVGEEPGEAGKATKDTKESKYGEAQRQLRRALRLKGRNLRASPPSTRILENLANNAEPHQFTQVQDAIRKWHERNFLKPNSRLPEVVASRFGRGGAAVKAVDMLANRNIYRMDAPSLLNLYPVFRGLSRAQPNASETPAPAGFDSAASPTEIVDAAFTLHTLTLVYHPEANNNPLIDAFVLATALKNGETDSPRVQAMIKRLAVRHEGPIVAYAEHKLPHKWVAVLVTQMRDIAVALVERKDANAEFFAHLAERLMAETAGGKAKAQA</t>
  </si>
  <si>
    <t>A0A0K3CEF7</t>
  </si>
  <si>
    <t>MAKSAASKGKQKAAPRLPSPAPSASSESPSSASGEEDASSSSSESGRDSSASPEPVKKTVVRPVPSAAIRKYSPPEGFKALKAISSKSALDWDDVKEDEELELFAVRVPAGLKAKHLEGVEITLPEGSLVDPVQPVAHFSHKKSEYEVRLSGASSGKRRRDEDGEGVAATSELQSLVPLLPRKSHGNKLYQAPRPISRTLTITRALPSSVKSSAASLSELNDGHSTLIISQPSSVPGAILTADELLDPSKAKKRKEQIRGDGERDQPDELIKYRAEGCLPGTSGREGGKGRYHNPVKLPERYQPPVGLEVTGDVEMADGEAGEAEEGDAPAASSPEKEQKKREKAEKKARKEAKRAKESGASPKKKKVKVEA</t>
  </si>
  <si>
    <t>A0A0K3C5Z9</t>
  </si>
  <si>
    <t>MSPDASFETPSIGSAASVPASSTSSSSRPSNIILWVHPRSTSTAFECMLLARPDEFEVLHEPMGETWYYSKERVSKRFDDKICDESGHGELSYAKAWAEVAKPHPTMRKFSKDMAQYLIDTSSPNGTVAASFNGAKTTPNNPTLIPTSELLQPHISHTFLIRHPNKAVPSYARLCYPGAPTGFDYFDPSEMGYKELRMLFDFIREKTGKTPLLVESEELLKAPSKVVKAWCEHVGIEFKQEMLEWDDAPETRTHFEKWKGFHDDAAKSKGIGQTTPDAKEGDKPAAPKKETTLSPELQKAADDCMEDYEYLRSFAKKDF</t>
  </si>
  <si>
    <t>A0A0K3CJA1</t>
  </si>
  <si>
    <t>MHRVAQKGAAPLRSAAKQLATPQCRCFTSSPRSQSGTKNLAKAAAREAANGGPKYSFPQDAFTSTSEFHPTRVPLNALDDQNSGDLSDHIHSRLSHISTETGGRRRQRQTLSNAEAQAFADLLVEILPRSLQSGGSPDEKKFQGPVHKNASPGGAVFDLFLQNGGSPALSPGVERVQRAVLAKVAPRSGLRLDEGTGRWERRAKASLTEDEELELDKLKQELVELKSDVDLFEWSMKHVFGLSPETFARYKSPNAYRGIFPDPTTIPVNTQFLGAAFTEPKTPLERAPGVMSRLFPDLLHLVFLVLRDVHHNPAAALAVFSLAASNPYSYINGCSAALYVEVLKTRWSEGDVESVLSTMEEMRASGIRLDEKVRQLVSAIGEAVRVDAERAEAWVEYLVEQGHYRDKPFEGPHDREREIMKRRFFDSRQLGAWSRMEMMVEEEQDEFDAMRRERENEKLDRQERARLRKIEAEAGLERPRQDIRGREEKPIFSADRTAQMEETASPKPAYPQSAFLVARNKVGIADRADNRKGSWQNKLTERQMSRLSVVDKPWEKWDVPEPEMIGGELVLPRTPSFLNKYKINRAGKTKEEKAWRDQKHPALWWK</t>
  </si>
  <si>
    <t>A0A0K3CPD8</t>
  </si>
  <si>
    <t>MTVSSLLPSTVGYRPLPSLPRGAIPSRFPRISLGWLVSLALFCVLVFSHSTLAPPIRRLDLETVRSLPNKFGLRYPSAPSAAVRDEEELIEVAEEVEEPEPEPEVHHGLQSDVTIVSGFYRVDSGKKHRVDEYHVWIKHFLETVEIPIVFYCSPDQHDYIAGLRGDKPITINSTYPTAFQMPPLENLGGEEWAIRQNKMDPENWMHVHDIYGIWTAKPWLVNEVAKANPYDSKYFMWVDAGSLREPNVPHPFTGLGKHMDEIYADVPNDTLLLASTTVPFEEELDYVQNATRMQPNDPTERLQGGWYGGTKEAVDWWETETTKVVVLQSALNRFTAKEQPVWNQAARLNWEKILIQQNAFRHGPDCGYDFWFTFEYWSDGRNCTIPVWNGPQKAKDKQARLLAQVKDEAVRLDDARMVKVRKAPAERRV</t>
  </si>
  <si>
    <t>A0A0K3C8C4</t>
  </si>
  <si>
    <t>MASQWSSPAPNKSKRSEAAVLRKAGGRASFKPGVGGGYADKPTVGTGWGGGVLPTTKPAHDPSEVIVADDTVDGSHKAKFQLDPRRMLKDVHKQMAMGGTTGAITVNSGWGMPIPPSKANCFVSSAPPPPPPPAAAAPTSPSTSPNAGSSFADKVKAKPPSPSTSTSPRMPVTALPTTSTDPQTVRMDLSKASPPVPRQPPASSGSAWADYKPDEPADTVHRIDKWAQGNSEFAAKNKFCAPPAKLPGYAGASPNPAHFPDQTPDVLKRGKTVFNPLEGRWERGRSRTGEVAGRARAQWGVPKEAEAAPPKNETHLSKWATPATNGPTATSREEAPTPTPSSSNASDATVRPSQPNGVVPRPPPQLAPSIPSTSASAARAQPSPSPAPPATSRPAPSPASSVAPAASTSQPPALSKAKVPAEAEVKEEGGKEVEKPQADAATDEVGKMMESLSLTIKEQERVRTPRTPRSPRPGSPFLSAADQARLASGGVKREKKSPEEIDRLMAAMRLKNKEAEKKAEAAKKDREMFESSAAATAEKATAEVRAQRPAHLRQLMDRIRTEMSAEDDEQRQKREKDEAIQRTINEERARTAAAKLSRASSRAWDAGKMSSAPGTPPPATSYPSVEAAARQARREAEERARGPERPVSEAEAERIRKRDGVLNDEVGWESVVHHEGAGRAQTAFSGAGKA</t>
  </si>
  <si>
    <t>A0A2T0A667</t>
  </si>
  <si>
    <t>MEVEQEDEGKGEEDELEEEEEEEEEEEELSPPPFAAPQSSKTKKPAAAPSSAFTFSASTASVTSPFSFGQSASSAAPSKAQPDSTATSAPSQPPAQPAFGFSATPASNPFAAAPTFTSSTAPFTFTPSSSAATEPSTTSQDPKSAALALSKPELPLLQFRFDGVFPSTFSGEEEEDKALEAVKDIVRGMSKAELPSFAF</t>
  </si>
  <si>
    <t>A0A0K3CIY8</t>
  </si>
  <si>
    <t>MAAPKLVDRNRLNTDLLYRVAYNRDFIEFTKDDEDVLHAAAPLILPVTMDIVDGVYEHLFLFSNTKSVFLAREEGFEGDLASRMEDLTLEHPQMKLRKKFLTMWLAKIMTADFSSPAFWEYLDAVGLMHTGRPAFKHRLNKDPLVVDLQQLTLTLAWINDTVTSIVMQMPRDELSSKRKMRILRAFGKIVWIQQDLFQRHFVRSDEEARADLEKWRAREEEGKATKEEGEKV</t>
  </si>
  <si>
    <t>A0A0K3C9B8</t>
  </si>
  <si>
    <t>MHASRTRLRPLLVSPWLSPPPPRLATPFSSSFSSSARSDSEDRSSSRWTGDAVYFAPPHFKREDWGTRKPRRTEEEKRALIRKSIENNKPPTEEELQERHQRRIARAERLERMDLTMQLRETKTYMGGFTQPRHLKFLQALDPNPKKLKDSYDVRIGPDRIRPDAEAYTPHTVYLAVTRYPIRWGHGRATRREVVSGFCREVDLPERFKNLNWGEWKEEHINEVKEEWGQPKVKYTIPAGYHCHRDSKEYLELAVFPGSPEERSLKNQNVYKTLTCVRNDRKRTEALLAENPDAELAPGTSLEELEAYEKELLARIIPPSEEEFVRPEPPYTDPPLVVPFLTVTLPTRPLAATVARLCKGFERGLPFMASIPNEDRRDGPALFRRLLRLRANRLQELITMLVDRLNGGTGGLLHLRLSADDRGRGYEGEYLEEGVKPPNARGWAEYSFLDVNSPVWEGINQETFLASWADMPEATRGPDRKETTEWATPHPHAEAIAKHNEVKVPENPGRDIIMEKERSRANWLLSEKKQEESFMSQLTRGGGFDENLAGTHRFVPRDQPDAVFPSSPPADFPRAPAPHLARDRDRDADSASSSRPFQRDRERPLDRTPFPPRPQRFDRDRAYQ</t>
  </si>
  <si>
    <t>A0A0K3CUZ3</t>
  </si>
  <si>
    <t>MDLHSDGGSGAATPTLAKSSSSATFDLPPQVTDLDLLSLASSSPNPPGPHFTHHPPPHSTYSRHLGDFPPEIIALIIHHLYYSYVPYPTPFPCPDPYLELVPATPYEPSHLAQPLDTQAKETLASICLVDKTWSAEATRALWRRVSFGMPRAFESVLRTIEEYSGGQRVARPLRSDARGGRGRSSEAANNSSLGLVGLELDEPVKGTGPGAEGGFAGGLKAALEAAVEEETRGRPLVSSPPEERHPLPSHHSAPVEIANSFPPPAPLPTLDPADSPLLFTRAISFARFRTAGMKRTLRQGSHERFVTPHRLVTLLKGTRYPRDKLVKPVVNKDDEDEEDEEERWSSSADESEGETPGGKKKKKVAGQLCQVGFSEYMDSAITFEVLEELLFRGGYLAEYEEPEEPAFMPDFGSSESDLGVGSRSPYFGATPGSHVPASPHEPFHYRHLASSHSRSPSTDRGSHRTRSSSISTSIAEEDETMVDTDDDAPGSGSRTPVGRRPAHWMQRRPSGSSFAPPVSAPNGQMHPVGSPDEHMSSGAEDLEDEEEMRGRERFGRGRGGLPTSQSASGLATPTESHPRGRPRFNRSLLPPHAFLTRSASLPAHAVPQLPQVRASQGQSSRPPFRHQSLSRASERSSSVPASVSGRWAPEPAPKRTVQVLEGSLTMQPVRALDLCGCVSRVFVAGLEEFVKMYKCGPKALMPPPGMDTLGEEDEDDEMETGYRTPSLRSVRMGFTEERILNRTFFPHLRRLGLASSLLPSDLLTSFVLSFPYLTHLDLASTLTSPMLLKGLALAGQKGIGGRPMRLKALSLARCRLITGAALLGLFCGDCPPLTTLAGLSDDEDESWGSGEVVSELTDLSLFGDGTYPSPLEVPELRLVVSASPTFRSGRLRTLDLSSTPMSDVILTELIPPQPNLMQLGLAHCRSITMHAVSTFLCTKANAVEILDLSHSCPSLVGQSISSRRRVTLGPPSMSIMELHAVLLSQCASLESSSPNPEEAQLLLALRQTNLRIVELDEKSLELVQGGAGDWKPVWGKGRRGWYVDTATTSTLTPYYSPSTRPRQLLHLPRSDSQRQALLKLVDQNRSGLEVAWNPRKMEVLKGEGMLGYREGLYAYHSFAS</t>
  </si>
  <si>
    <t>A0A2T0A666</t>
  </si>
  <si>
    <t>MVFGSNKTHAHAAPVAGTGGVGTGPTTTHGTTTGTAGGGGLASKIPGTRAHEEKKLMQHSAGMPATNGTGAGTAGTMTGTGADSHDATHASALSSSHPTTTSSHAPGHHTHTTGQHGTLRPGEPGTKTVTTTTTTVVPQPSVGDKVSVSSSTDEAPTQLTHNPGKVAVGEIKQTEGKRGLEAAGLAHPHGRASTFESLEERKDAASFLQRTTDRLPPLSQLPHLARSTAPRLDPRQLPETLPLQLTIKALSGVRNDTQSLARETQAYSKTLYVWTKEEEDERVRVGGDRAAWCVWKAGECEKECAERIEAARVLLKDIRNFENDLVPRRRAHSALTSKLASTSKELSSLSPSSSPSTRQKLSDSASKLESDLATLTAENREYEQSLAILKREKLSASLGAQFEALRELGEKLAMAGKWGEALAREMGRSEEGGMEEVAVRVKAGLEQELRGWTKGEVPALNGGNVARDEAVSLLSRSDTRSFGDSHAAELSSLHTPNPFADLPSSSSSHAPALPPRPSSPSSISTSNTAAVAHATLGGSSSPTTLRGGLVHPPPLATLHSQAILDTSPSSVPPPLPARPNSSSSPPPPPSSALGRINLSPTPQPHPSLASSPPTLKAQPVPPAADGPLLARELRDPTVAETGEPRIGTGGPSEGVLRPRWSTGGGGGGGSMPGAFHDDADPAHWGDAEGAGREEERLPEYGEGDEEAERARDRAEEILAREREEKRA</t>
  </si>
  <si>
    <t>A0A2S9ZXH8</t>
  </si>
  <si>
    <t>MGKSAKMYKRPSKSEKVARQINKQSAPAPRRERSLSPEGPRTAIPLFNESRRTFVPSKPDPRLAKLADYDPMSQDSSLVGSPAAASDKLMEDEDGEEPDLAMDKDEEAPAAAGKKRKSLKDKVRAAKEAIKEDELKSRGKLAGRKGRKGNVLGNVDYVKLLEKRPGKKQFR</t>
  </si>
  <si>
    <t>A0A2T0A4Z3</t>
  </si>
  <si>
    <t>MLSLRAPLGGLGISSSSAASTRSRTSSHNGVDTAPSSPQLRAQSDQGPVKPLTGSIRSSPRQRPSSAFEAPPPVENLVLPTFNDTFLRPPRSFAPKKSTLTRAVSVVSSYFFHRPPTEESTSPRLVQAQQAAGFNPSGMLTEMRDDPAERLPKSLDVMSEGPMLSKVKRVVTIGVHGWFTSNNMIKSLMGEQTGTSVKFATMMHDAVHSYLESHDVSSFNIQAIALEGQGEVEDRVNKLYSQLVGREEWLKAIKMADAVFVATHSQGSVVSTQLLARMLDQGLITGTQTHLLAMCGIAQGPFMYLYQSIALAPYFNYLESAPARELFAFQDAESVPAIKFIDSLRIILNAGVKLTVVGSLNDQVVPLYSALFSGVSHPAILRAVYIDSDAFRTSDFLANLIVFAIRLRNAGLSDHDLVYHVSEALAGALTGVGHSKIYEEEVVYKLAVRYHFETTHLTEPPTHLDTRTTPPPLSMSFNPRDRRNPYLLTWALRGIIEDPQVRELFSNELVALREAYEVRGPAFVQLKRWLTLKPRADLEAADQSAEGCQAQARGHPHDELARWEAVSSRNLL</t>
  </si>
  <si>
    <t>A0A0K3CN40</t>
  </si>
  <si>
    <t>MAAGGRHRSPGSEFTLNGTTAISLPFSTTTATAERSSPPPNSSNRGPRARRPVQQTHNVETEVDVWLVDPQPQPAEAGQPDFNFPVISSSAYSPPPSPPPKDAPAPAAKSGFYSKSSSIAQARQHKQRNLNWRDKGQEIARLRKKAASNQGLTVQQIAGGAGTLAVLMLVVILWASRQGKSPIVKHMQRREQILAASLAPTAPNMAKQKAVRPHDSFRDELSTDSKYLISPPHGDFAEQTMNLYHLTHLSTILQRIPIAHPFLLPDPDKPTLTTSHPVSTIFDMSRFSAGTSVAVLDWNDLRPHEAAEMGKTEPLGCWIGMLGEEERNERARKMQGTGLSPSFVPVRLALGQKESGQGDDLKETHAFLSRFDRDTTAKTGLINQAKHDSSISTTGSTRRHANPENHVFCIDHSLYRPEHPTTKHSTTHLDPRDHTAFFKHGRHLHFAADVHEAAGDIVAYLLGHRAPFIAVHISARAKASECRLLNQPDRCQPNLIEYQRAVDRVKHLVAQGAGRKSREHRHSARNLSIVVSTDVKDLAFLGELSNLGWTLLDYDDGELRERFGRWDPQVMDQAIESRSAAFVGTRGSPQSTLSALRVRTWRTGPTELI</t>
  </si>
  <si>
    <t>A0A2T0A4M8</t>
  </si>
  <si>
    <t>MASEQSALRPLTLPSLPPDFAHLSNLKLQLSQTQQAIEGYAQLTKKLETFTNEPTWNAYIPFGPLAYFPGQLVHTNDITRTIAPEEAAGPDIEGGKAEGQEDGQGRRVLRSAKQAREEAERLQKDLEAKAASLQQEIDAKEEELSKKREEERKNGEAGLAGADMGDEDWTINERGEVINEEGLPMFDIREDLPSEPEPTKPISSATPAASGSTSAPNAPQKMRYLVKKGGKTVVRAY</t>
  </si>
  <si>
    <t>A0A0K3CN09</t>
  </si>
  <si>
    <t>MSYHPQPGFQYSPSTFSSSQRQQQPTMANILNHQDSYSVSATQQQQLVGDEEYNRLLKNYKLAHLRIEEQRSAMLEQEKQNAALRKHIMLLEGGDSGGATVIGVHSAGGGGGSTVDDFTIKNSSSSLERRINRWAADTLAAHMRSAPPPPPGTDPSAFQHLALVPLAEALYQDVDNVAASPFIVGLSQMGFDYPGLGIVVQSLLRHVMSQLLCDGIVNKLLVTNSEDANQELTKLHEQLFHREPLVASVWRRQTFSAAVDSLDPEMSLSLFREHMPHVFSLINPSPTIAPELEAVLDASYVYSRMLHKSYSPGGALEGSGFYRSFVCQVGSPLDPTQLELIKKCYRTERGEPERVGACLFPGLVKETAIDTTPLPSLSIRHGPGAQNGRQPLKKRETRTLVVRRAQVICECALAAAHGVGGAVRQASGHPSASLSPQPQ</t>
  </si>
  <si>
    <t>A0A2T0A7A0</t>
  </si>
  <si>
    <t>MATADLPSSSKKPTYARTDDLPTRRDPNDLRGSMAEQARTQWAEEIKLRAFKGRAGVNLGYSTTTTSSLSAPSLPSSRRPLGPSRTEPHLSFGPSPTASAPWQSSRDILDSVYAVPRVKRADELRPMWETGSQDGAAARAVEGEDSGFFGAPGMDVERDQDEGDGFDLDEAFGPAKEGLSFGLLGRQAEAEESQGSNSTTRTVTQRLKRAFEEEPAEEADGQDDEEMAPTDVEDEAEDQPGPLGSALRGAAAQRRTAGLRKGWGKTQSLPASAFESMVDF</t>
  </si>
  <si>
    <t>A0A0K3CLC1</t>
  </si>
  <si>
    <t>MPPKNEPTPIVEPIQGQGTKPSPGEQPIHPSPVVDEGPSDSTIPPNQRSSDTQRPGTQDALRGQGNSATNTNFSREDYAPAVSEQQKQDSEYKKAEMQHRLGGPGGEDDFRQTGAKSGQGEPTPGKPHADPNTKGSLVEAGTTMAGAGGAGSGLYPDAD</t>
  </si>
  <si>
    <t>A0A2T0A0X9</t>
  </si>
  <si>
    <t>MSSFDLCLFARSPLRLACYDSRAALNSRTDCTTTPAMPVESPLLPLLDLITPYLPNSLANPLYTLASLDIQSVYHNPSQLIPLALSALAAYTAFLSFLSTARFAVRTAISLVKWGSIAAVLGAVWMGVNNAGSEKGVSGGVRDAASYAGQFGRGIFSLGQKGAGYYFGAPANPKTRERRRRSSSRNAAPAGSGGWGDNRDAAAEDFVGNAMKSVLEFVNPPAGSAQEKVKRSAKKAMGGSGSSSSDGGGLGGLAWNLAMGRAKKAWEEMTQEAGGNEPAGRARRNR</t>
  </si>
  <si>
    <t>A0A0K3CMY1</t>
  </si>
  <si>
    <t>MPSIKSCLASLALVALAISPVAATPLKVNDAALVRRAPEPAFFSNEAAIEKRDVSRKEIAARLKRAKIAAARKAKRENRERDTSELVKRHVAALHEREGVTEEVLERRAIVERALRRTRCGVNDRICTQSVTSPSDLPANGRAVCGPNHLCQVGCQPGYVLTNGACVASEPTCGPNSCGTTPNGVFLCSGANTCALVCDTSNGYTARGNQCINTNTDAANCGTVGNACPASYNGVGQPVCRGGSCRIACPPGTVNRLTQDRSAFYCYGTPLGV</t>
  </si>
  <si>
    <t>A0A0K3CK11</t>
  </si>
  <si>
    <t>MYPAAGDIASSGGPSFASNGTPGEAASGQSMLPGYPWPAYPPAPVIPSSQAQYFLGWQGWQAAAPPTSDARATVAGLGQLHALPDSGMNTPAATFFPGYNLAANDSYSSTASGSSSAQAIPETSRAATSASHYSPFAFDAQQQQNMQALFSQYSSGWPEAAAPLDPSSSTTHSLPPPYPYPPSADAPVVPAAMTYHGTGLPYQPQPYPTLPSASSTLPSASRPVSAGLDQTFSVLPNPSLPVPSLPPPLPSTSSLPFLSPAEQPSSSALHSDLFASKRTRRASSAATATGMNLPAALGQAGDMVKANSNPNKKLTVDLPAVCVVCSEPIARLICRGKRAELNVPHAAAFTCVRCWESSNEASPMAEYSPETTTTALPAEDAGSPPVAGPSRRPSVARAKGPSFRRRNKRLDDRSTPTACDVCLRDIAVGGVLPLPLDDPPPHAKIAFMIEVVCTSCDSRYRRCTDCGGGGGARAGTGKWRSKELFVQNRKTCVLNHQRLGAFPAMEYSVWRNTEIPRDEVDELSAQLKALFINAMLAGLCIPEIMEQDGAIWTTYAEAAEHAHGGWFGFDPILRNDIELTQNIRRYLALRTCTPNLRKTSKPTKSKASDTSTSESPEDVRGLPLPPIGSGSKGGTILKEGREIAGFVLAESELSAGSLFLSLVLPWDPTGEIFDATSLMLSSLVQRADADIRALNAEKLARGEPTIPNLRHVWTMLFFKPSSRVLSSLIKKRGFMLLEDYLQAHSDTPATLFPPHRQIYLPPDRQQGWTILVRRQREHSDGTFFDDWGARRAADEERGKKKEIRAAAVAARERQQRNGG</t>
  </si>
  <si>
    <t>A0A2T0A677</t>
  </si>
  <si>
    <t>MLFGWFAKATSDEDDMPTTRLQLAGLDNERLKPFPTPFSVPSTAPYTLQEIDMMALSYSIRSKPDWQRKYRDPEIRAKWRQEALSTELEDRAYAGRPEESEAHYYDREVENLERPRLTEKMVDYVIDELALHDEKLKQTNGIATSCFTGIYESDTLIPADLRQELAQAVLELEKNPPFGEPDWHPGSNEQVLDLVHPSLFPLVYGKSLVLDADGPSTRIAEAPNTDGWPRSSKKYAWLPSDFDVDCDGKVTISSYINNLHPIRHAKLYPIVSRVFERFVPLFESVLSDLQQPPPQRIVVDWEVSSSWYGPEPEWTGDEAVIREWEETKQLKLPEPAEFTMPEPVAPPPTFPLKGRRLHVIVKLANIHLTPEKPEYAGGVWHVEGMENESIVASGIHYFAQENIGESKLSFRGTFEDSKVPYEQDDTKGVKLVWGLDPDGPCVQYYNSLETRDGRAVAFPNLYQHRVSPFSLVDRTKPGYRKILCFFLVDPLQSASGNVISTARVAPQQRDWLADELDGLPQAVKGRLPTELWQRTMEEVEGTFTLKEAKEIREDVMHERKYLVDATTKDVFEREFSLCEH</t>
  </si>
  <si>
    <t>A0A0K3CNW4</t>
  </si>
  <si>
    <t>MAKGSNEMTEHAEAQDSFQYRPKEHDGKKKDGSPDKRVSSEHGFGGNKELASEAGKRGGSKTQEDVGL</t>
  </si>
  <si>
    <t>A0A0K3CC45</t>
  </si>
  <si>
    <t>MDSFIQPAKLQVLLVPVHPIKRSKFERYVELIRKFGSIPLAEVPPDRRGERAVFSSSPTTPGTLLFDYLTPTTYAPLHTLAFLSEFQVHRRIQGIIGILDASEYSDKALADAVTAFHASLRDLPKTFATKVYGFDPGEKQLEEARAIQEGEGLVMVPAAGDVSFFLKTVLADFAGDILFEFSNMAAQLESRTSIPTPQETPGASAPFSFAPQKPSAKSLITAYTSTSAPKRTDSPKPSPAPQQPVNLASLGVAPPPQSRTAMGPLGGSTSGNRDGFLYGARIQTNMAVQKEVVPSPPPGAQLVDARSRKRVAGRERKLMGDMWLLSGRLNEAINAYNDAVSLTKAWQDQAWQASALEGLCVALVVQASQPKGSQGQHPPSLVPPRSDSPVPGLHPPDISTFLSAIPDRLSQAISLYEKMLIPLDRPADAPPPDPDRSHPLVYVEACIRCATFLLAVYEAHGSIPQALERLVFPAAASPSASSPPLSSIEQARKARLAALSPSNTVPRSSIALWVSQAYSPHLALLSLPSRLRLTAEIASLFGRIGYRRKEAFVLRELAALCAEGVAGKSIEVFAPSGHSPIPEEPREGANGTPAIVNGFKPNDAAGRPSLPRTKTFDRGGSIVRTMSDPAGNESIVRIVEKVCEAFGIQVVPRSQREEADKLSVIQGRTLEIMESGDGSFGWPSLQIGVLKDAIGIAEALPDYQAAIRFTVTALRSLADTMPPHEQYELSQNIPRVFAAANRRGAAFSLEYWGPTQLVMSLEVARLSTNRIPFEHALQDAAPEQAAATGPRNPFLYDPRKQVRAAKARPSLVQNEIAEVFVTLQNPFLFELEVQNIELSTSGVPFACDPLSTVIPAGSFHTVRLTGTPREPGTLVIRGCNIRLAGCSSREFLLPIFDAAEEAKQQKALLLDTSRERVKATGLDAVPSDGHAATAVPSDKPLAEGAKFLECVVVPELPLLWMRSTSLTHGALMLYDGEVSTIRIGLENTSPSPIDFVKVTFSDSLNATTQAYLAENELSAPEVYELEADGVHRPVFRWDGSPKTTILPGASHVLEIQCLGKIGCNCGSIQIDYGYLERDVVQSTKTFHTRQLFCDVFMTVHRAVVARGIELSRLKALPEGSASHSRSASVVSLGQRGAALDKRLEDSLRDVDDGQHCLVAADVMNVYGKPFEVKLERHEDENGFYQVRQRIEPGATLRMLVRLDRVELTEEQLERPIPSLTERQFVVAKVKRSADEERLERALFWYREELLRRVQLRWNEVGSLRSGEVSLRGLALDKQMLDTLRGDEVEIELFLAENPSSSSGTFELQGRGSRLVYSAASNDFIDVRARITNRSATPLRLNLRLELRPPDSSRTSPAALSHLARYVVVEGVSPVAMSALESGQTEEVNVSICLLAQGTYELSCVVEEAEVGEGAAAKRVFSAREPLTLHVDR</t>
  </si>
  <si>
    <t>A0A2T0A9W4</t>
  </si>
  <si>
    <t>MASTAKDAPVEAANPSWVSSYNSLAAKLPRPLAQRLPSGDKAAVTLALAQDKLAAFGNSSKERWDTVSRTTGERVAELRAGSSKGVASVQDAWLAKAWSVTNETQVPLNVALRQVGPLYFDVLPPGETFERRVPNLWFSLEIRPYTSPSSAYNSWSATWPILCVTGPAVAVTSLLAIPFVAAAAGGTALASLTTFGSSIVSGAGAAAESVGAAAATAAGLATKANAIPGASRVKGRLADAARDLVGEHISREKVQQHVVRYLTQGGKGKGKEEAVSVGLIEDAQVQEVEKTRERARKEKKLDEVDVTGYDVEKVLACATGHAGVDKALAKAFKKLSFKTKFTEYRTQDNPVLRVAGGPELETRTPAATFFHPHPTPKVYLVFYPFVLLHSSHITAEPVPASEVPPTEDEQRVMEQAKVVESYEEAEKESLKGDDEGEAGAGGETVEETVEETVDAKGKQAEGTAGKKAKKAKKGWFW</t>
  </si>
  <si>
    <t>A0A0K3CDK7</t>
  </si>
  <si>
    <t>MTAGDDESALEGHTVTPASPTERTGTTDASVQAPCGNSGSSSPPPTTHTPPARSLSLDTTSLPPPSAPRRSSQQYARKAELAPPIDLATLVRPAHNSAEYSPLEAPRLPFSSRRTSTSSASSGSHSPRQTHSRASSSSSLGDQARLARVELAGRSTHVSSSSAGPAASVRSTVAENGEMRRAYGGADVSESAQEQLLDEPERAKGYADPYAWERPLDAVNRHSRLLDASPVAAPMVDSRRLSRLPPGVSMLDPFGFNLTNDASPYDLALSASQAGLAAGITSPARSSVRASYIGSPAVSSTPSLSPYPSASSTSSLPTTPCPSSPPEGSFAPGAQPWLKPRASSAGEQGMGHNRSQVRNGLLAAPNGYASPRQAYGRSKLSGEIDADAMSVASTSQRQPQSDIPGVPTDADYLNSKLYQRTMKAQKALEKERAKAAAKGKISRYDSSGPASKSTSSLSSTLGGFGGLGGMRRRSGESTRPPSIMSAAGVSGTASARRGGRKGLGWFRSSSEAALGLGSSASPDEEIEGSIPASKSSSQISMQAGRYGAGGSSPRRGVSPNGFAPTPTMPPSPNLPSEATLRAMGVSMDQLRAAAQAPQSAQRPKSGSRQNSSEKRSPAGSALATPVGPPSPGLEQAAAPSRPARPPPSRSATLEPPPATPSPSFTPPSTASAASANGHAPHPPSLSTLPPRLASRTALPANVPLPASVSPTRSAFPAPAQGEPPLAPLPLDNSPTMTSPPSRLPPPVPLPQPPSAQQVTPASSMRAASSSASPAAPARSQPAADESLTPPVQVKRRKSGFGLLFGGFGGGSASSQRNSAQSDAPSGREASPTPSSAPSVRQSAEGETGREKERMLKRMGERQQEQEQRSKAALGSSTSSKSDVKLVKERTGGGGSGFFSRKPRLSNAPSPSAAMAPPPPKGAMAPPPARPKKDDASFFHPSQAIYPTRDASSASQPASPQVAQQGIRAVNPSPRVPQQATAPPSANSSDSSATFASLSSSASTLPPRGQAAFPSTGETSPQQKKGAFASLFSSYGSIRGRAKSTPTAPPASALSPKAQSNGYPADDKVLPVLPPPAANGLLKKPPRGQSLGAAGQPQANGQAGMLAHQKPYATYA</t>
  </si>
  <si>
    <t>A0A2S9ZZZ5</t>
  </si>
  <si>
    <t>MADPLIGLTFTFDVPSSRERQREREQAPRGGLGSQVLPVAELDDEWEGEPGDGSEYLFLVRREASTHARVLRVANPFVTMEVDEETAAAAEEDDEPPASRPDEAWRKVFVRNFEAARQRMLAAPKSSLPPADPALIPNARDEGAWRVFINGKRSKPNPPAAKKAVGTVEDELAAAKKAVLASLDLDDGETSLPATSTAPPEPAPVPTPPPPAPASEYERLPQLPSPALLVSIPRPYLIHVLSHFDDWYNERLEQYEEKLNFVPSTIFAPLALRRKGATVKVAAPAAAGTNAGRPRPPLPSAHESHWMLSLLTRLEQVLDGEDLATLRQLARTLRSLAEESHKVSVETRVAAGTGRSMQQRTADEEEAEGRARCWMIVAAVANVWKQGDLWDPKLEGSIS</t>
  </si>
  <si>
    <t>M7X1W9</t>
  </si>
  <si>
    <t>MAPPPQQQQITLGQILRAQYTDPESWAANKVVLTAFGTFAAAVAAIAAFGDMLVPTF</t>
  </si>
  <si>
    <t>A0A0K3CE23</t>
  </si>
  <si>
    <t>MSSIEQISSSLPFGSSTASSPKSTSLGWRLVLGLWWLARWVPWYLWLMAGIWGYANYGRGSLAPKRKTRRSVPSTANNAGTPRRPTLTPRQPARPASPFTGINRSSPQLSRRSSYARLPASEIRQSSRDGQREMQERRTESRGHTPLARPTVPSPQPAAHSTGSLPRLSSSGLPLPRSTSSSSLRHQVPASMPVLPSSARKRGRGDDEETEVKRSKLSESYHFDDTDEDGDGPSAMELDDFAASKPSRGQKRGGPDTDAEEEDGAKRSRTMEPSESEAEEQSESATRKRHAAGSPSASDDGPERQVSHQGKKARRTARGVGSVRDKRGIEDVSRGESEEDDGYDSEGAARYSRASTRNADSDVSEDEGEQASAAEEPQGMKRGSTTVKRFRERARREGSADDDMMGDDLDSASRDAFSPAPSTDTPQKKRLSTTASAKKRLSSKAASTARKASSARSAVNAKLAAGSRKSSDTPRKIGEEWTNYEGDRYRIDKDGIQRRLVEVRETRLKYKMPKDSKHPDAKLTHEVVVERWVTAEEYNALLEQRKLAWQNSREDEERDRRAAEQAGEDDTSMTDADASPQPASKERGIYFATGVGTPLRSYSGLGSRLPSSSSLTSLAKLSNSPSSYSTLPNGRMRLPSSASGSALAALAAGSPRRKWSVNDVKRLLEDEDAAKAEREKRRQATITTGGAEAEAEPSKTAATTTKASTAEMEGKIKLADYALPAPATEPAGGEKAQPTTLFTPAPSAAAKTDAQPASIGSSAKGAGVPNFFGAALGSTAKETQAKPDAVASPASKPAFSFGSVPASTTATEPAPQKTDTASKPSFSFGTAPTAPATAPEDKADKPAFSFGAAPAAPKPSEAPKPTFNFGAPAAKDTSAESKEETAPPAAAPSLLSGFGAPSNSASTAPAPTATNEASKTPFSFSSAPTPSTDATSAPSAPAGGFSFGSSTPAAATEKKEDAAPKPSFSFGSTSTPAPAQPTPAPSFGFGSANTTAPAKTDDKPAAASPFSFGAAPAQADKPAAPAFGFGAPTDASKDATNASAPAAASPFSFGNSSTPAPASSSASTGFSFGQPSTSSTTNGAATSAAPSTNPSFGFSNSSSTQPASAPASGGFSFGAPTSSTPSATSTGFSFGAPAAASPAPSSTGFSFGAAPATASPAAAPSTGFSFGAAPAAPSSGFSFGAAPAATTPGVSPSTGTFNFGAAGGPTSPGAQSAGGTPMFSLGSGGGDTATTPRRRPVRRLPGR</t>
  </si>
  <si>
    <t>A0A2S9ZZF5</t>
  </si>
  <si>
    <t>MPKLRKHRPEPSRTSPPPSTTSSPGNLNPWTPRPPSLLSTGSRAAAAPVPLKSVAPVVAVAEVQAGGNGGEAVSGTGEWETAVRQQGESPAASTSTSPARSSHRRIVSTSTIATVSSHTSLEPIPSSSSVSALAKLRESLDADQHAKEAKKVAEVQVKRMKSHEGWKLRKKLPRERVERGVAAEEEEERHEHEQEEVAKEEEQGEAESDGAAPPFQELRVGEALVVEVEMSADGTRPDEDEREGGLDAIPPVASQLPPHAPTSASPAPVPASAGHTLVSLALAPARLGWRAARLPFDVASFAASTSLNLAASTVALGTDVAAKTLYTGLQLATNVPVVGLVAAKVPRLRESCLTEEAEEEQSPPHTPHLPPLTPPIDHFDAALVASDSPPSTPTHPHHPVLDTVTKPLSLVRSGVEISLGLGLAGALVAGAVGELAWSAVRGGRKEGKDESRGGSADA</t>
  </si>
  <si>
    <t>A0A2T0A4L8</t>
  </si>
  <si>
    <t>MLSRVAGRLLGGAFGSSSPARQPEADSPASINVATTSTTTAQIAGASGSGRANGVSESGANGGRAAGNPFEPEGTVNPADTLALPGSGSGEDEEGLTKKERRKKRKAERKKKKQAALEQKQDEDMQVEEDGLLDIGDLPSASDDSDYKDDSDDERKLPNRRSLRIRSTSPNTPSGARLSSLRKKRSRKSVTPELASDDSPRPAKRKKAETGAASEDEREDTAGGAGKGKGKGGKFVAKDRRSERVAGGSGAKEALPVTPPRSEQSDAEPEEPIDLKAKDIKDLQNPHLSRDYKKLSLGDNASIRIGEIVELQRTSGRWLGAVEQIRALTSDLSLAGGRPQATGVSLQISWLYSREDLLGLNLPNADAWQVPSAIMGPSERVKTSHKDWYHHTWLKSRNSELVYLFDDSYPAEPPNGDTSPHPLCPYRTDTLLNLTPSGYAVSALSTPTATSRHAFHSQTQVPPYFFGVSAISPFKDEERPWRLYGGRDGVPQVPYVRTAFSFEPQIEHNSDEEEMESEVGSVAASAKKKGKGKSKRREKKVWPMQFVPHSTDDDPYNPRCVQHFSRAAGMWFNVDDLLKAKKYRKIKSGKAASNEPSDKARAQAFTLDLPERTASRWSKHTSTSESATASSSTDDFNPRNASVPEVMARLAQLADSKIVRGGRSA</t>
  </si>
  <si>
    <t>A0A0K3CDJ0</t>
  </si>
  <si>
    <t>MDNPWGDPSPPLASHSSISPPEPPRLSLEAEEEETGPAWDAELPKVEAAKREDDVEGGFDGDQAGGDNEREEAQGPMKDVGEEKESDTEAENDEAAHEPARPSTPPPAQSASPEHASPAAPGPSVPSTTLPATLSIPDTTDGPPMDDFDAPPMDDFPADDDDGFGTAAQEGGDDFDDFGEVGETEGDDDFGDFGDFGDAAPLDESAFDTPAPAPSQPAPSPALSRQPVLATFPPLRLDLSDTSRRAIAPQLQEFFRDAWPLAAQTVSDEPERQVEGVAQVLVTESSRNLLADLSQLPALKPLDWRRSRVRREHLGSMGIAVPPEDTAELRVSTLGASSPYGASIVSPARPSSAPPGGTGSLPFSSPNPNSRSSTPYGTSRPSASRSNLIAPAPTMNRSRADELMGIKEDDLTLMSLAKLREMNDELDRISVEASGVLTHALMMREKEGQDKEVYNGMIQDLVIAAAKMKTSSSLSSSAGQAPKRSGSGRWKLSSSVK</t>
  </si>
  <si>
    <t>A0A2T0AFX5</t>
  </si>
  <si>
    <t>MGLLPRISTRQGIAAFKGAIAYTLAFILIFLHPFSRLNPYPVTLSGAILITIAGQPGLSVGACWDQAFFAALGVGLGGAAFAILAKLGHSQVAQGFVFAVFVYLAALVKAQSIRYFGASLLFIILAFSGIYASILSRGNFVPAYLEAYLESYCWGFAIVLVVNLVVLPHSSEKELREILVISLEHISTFSHLLAKTYSLDITDDERAVRDDLSQSIRADMGVLNQKLAHTSLEINYSKWSMTDYHLMVGKLRQMQLGLIAAYSSLVSMERFHPRALELVKEELTSSGADKWFSKLRRGADLSFSDIVAELAVGKVTYHSPAPGERSWDEFRDIDHDAGDVEAGRSESGRQRAFSVARRDEMQERMAAMRERLRSEVAGSTPAMSRRPSMSGLADSVVDPGFAAQAAAALTAAGEGQKRKMDKAATLRKCWASFKASQLSSIQKILEDGAPEDDELHLHRPGPSVFDQYTDTPSRHRARQAASSTAVGSDTPALSKRTTTKGTDAASGASSDDEKDASPATPAAVTSDQICGSAVMRTFAFLAGMGSVIDELASLYDHIVPKPDSPPRRKKLRAHIFERRRSKAAQAGKTPRMSLREALARLSGRDFVPVKKNIWTRVAELERLLRSPDSIYAFKTAAAVAVFAVFLLAPSLHTFFINYGLTGGIITIVVAVSPTLGQSLVTFFLQILGTGMGSLIGLLMLRIFLDVGGYKFNPYGLAALSFVFGLPLSAIIYVKPMFFAGALLAMNSAGTLIVTEWTYNEVPGQIRPGFDSPAYRASKQLVAMCIALAIAAICAFQIFILRQPARQNLRQKLAHVSWSHNAHSALFSYLTEAVMPMQEDSTDSPPPDWDAVEVVRNELVQREIDTQGQLLALMPLMKFASVEPTFGAPFRAPEISRLIRSHQLVLDRLREARSAIGADGFSPEIRRNFSDVLVPYRRQGKRISRALFYFVATSLSTKAPLPPDLPRMTLTSSNIQHDALVLSRRLTKTEVGQQILRSEVFLRYWHFMASYSSIAYILEGMEADLVSLFGSQEESPFVADALPRTTF</t>
  </si>
  <si>
    <t>A0A2S9ZWA6</t>
  </si>
  <si>
    <t>MRKYMLHRTLANGIDLFTSSAILSDADLEALSRVDDTDLIAVHPTSSSSLSAPPAPPLGSSNPRPLPSSTEVARTTAPAQRVGMAPGLWGKEGDEYRRVFDPLNPTRRPTTLLSYPSPFLSSLAPTHDSSSGATEPYTRTASRALSELRTRRWEEKALRIEPVVELSDEEKGVLREFGVERPEELLGLLEAGEGEDVWSVLERNAERIVRLGRAGVRRTRRALRVRQSGSASGGKGKVKKEEDVKDTKEEDEEEEESAEATEAEEAEAHALLQSLVSLIARLPPPASSDRPRILPPQSLLRSLTPLLVASSTKEASYDGTLEVGNDRAVRLGEWVAGEVEMGV</t>
  </si>
  <si>
    <t>A0A2S9ZWU9</t>
  </si>
  <si>
    <t>MATLQRPLAATPLAHAPESTAPAQAFDPTAVPRPPAGLAATADRDALGDEREEEGDLIDLGQERLFTGSRTRRDKVEEGASDEANGARQAQGGTGTLSERTERSQELLGSLGAARHAFLFALNGLVQECLGGASSAQQSPRPDQATSSNDAPPGFDSTLRRHSLAVPTPSQMASQQPDILLTTVLDTLRAHDPTTSSASPVMLSVERASPLLGSRRQMTTPNSALIQELQTRVEAAANDSLPPTEAELAPTLASLLSCIERLSSITQSSDTYTRPTSSASPSRPPSMAFVDGSTPSAVYEALEQEAAALSESSRDQQLPHGVVGAAREVEQAERDLLWGRVFDLSERVKLLSRQRVEALERDGAEDWMRTPQDASQDTKFRADSLYEESLSDLPRYSHDLDSTQQNSHLPPAYYHDFVTDDKKGILAVDGGDGVTDLRRSSTSAPRTRQRKVSGAHNEKMQRDFENVTSAIERLYLVSPQLANQRVEPDRRALRERQLAKLGNAIERLSQGRLENQRAVPSPAMDEDGQESTPQSRATSRRAREQRAFDRLLDQIDKAASRTLADQRVELSGKRREILNLDTAKNDFEPLSDKYEARRREYILSHTGKGRLASQDAILRPSGVVAPFPRPAPELEESVTFGEFLEEEYGFNRPRSHSLPTNALEREKPEAVGEKGSLRVGLLKKGQGGIGLGMLDTGVTSSTAADYEVLDVPQVDWIAEESRNLGTLVVTFWPRSSHKSDSAAFEVVAVESSAILVAVKGQKTASRVALPCRVVPQQATVQLVGSVCEVKLVTLGSTSPTKSRSDLEIHSPLSTDELRATSPTSFRCATCDAELANTSTVSRWNALPSEYWAELLDAWMCHQDQKLSDDLIAKGKGIKPRPDEVLVATSYVLLPRELTSNWTAPEQAETESIDPLPKQLSCSRSRCEGYIGRDTDTFFLPQPAKANNGDYLHAAHCVSCDALVGSHVLPADGNTSESTTVRLLKYATYPASSDTARPAPPRHTLSTYLTADMLETGQAHACHRFILEDAQTEQAKLLLWFFNPSIRLSFSSSTADANSLLSPSDSSASPSLVSRSMNSVKVFYAVVQNDNTAVCGTFVSAKHERIPYPLSVIQRLTSLLQASTLVYPFAKRKFGELDIGFLERL</t>
  </si>
  <si>
    <t>A0A0K3CVI4</t>
  </si>
  <si>
    <t>MPATSPAAVPAFLSRFSSRLAASPAAPPPTAFILPLVAATTLGHGKTWLKPCIDLAFANCPPRPSPVPYEPPHPLDDATLHPRRFAVSQIKEALVKSSILIGVPKAIETLLKLGDVVKEEDMSKAFVRSELSLPEQTVTERWLNGQDGLRSIYQDQLDDIFTLMAKLGLEDLEHISQCVTYGTFLTPYSTRAPTEPTPDPLAHDPKLLSVVTLSALIPQRTEREILWHLRGAIRCGWKRDEVEKLQASVEEVCEACGVEDVGRGMPRVADVERLPEEEQS</t>
  </si>
  <si>
    <t>A0A0K3CJG6</t>
  </si>
  <si>
    <t>MPLSASTRGLKFMNRAQPTAPAAPAASAPLPSAAKSSKAVETPKASGAKQNGTGKAVSVEDEARIDEVKKGDEEGWAGRRVVGSGGRPTIIQESSLLSFPMLSTLSSKKSTTTTTFASATATYSSMPLTSSTVSGRRSYGGANVEIEKLNDPSSHQPADSPSTSSSKPRRSKADRAAAIVPVRRSGSSSVLSSSKAGKRTAALDAREGEGEGGKKRRKTEDEEELRAGGLRWDDGDEAGGKSGKKQGFARPAGFEGVKKGGVSKGKGRARQGDLMDAEGSFKWAKKGEMREWDEGKDDSSDEEDGELLDMSGDGTSSDEEEEEDASEVEEMLLQASAAASKQDKQRQGKTRQERDKRRQEVERAVEREEARRQFGGAGGSKKAKSRR</t>
  </si>
  <si>
    <t>A0A2T0A1C4</t>
  </si>
  <si>
    <t>MAKQVSIAYEALPAAKDYEAIRADVERQIPLRNLHWVRSSSANRTIRTIQTLPLDVRPLSSFTGATELLERPYLNLLFVVCDDNEAYRATVRTQIREWLDSVTAKYHQEWLIVHVTSGKGSGAKFYQRKSAIVDKIKADFNVGKKDRCIQVVQGSSADDPTAWAEFLTKVKEGLIATFDSNVALYEESVRKADSQRQLSGWQFLPFFRQKEALADSFEAMTLYEDALIQYDELEASFFQVSKEHAQAPWFRILGGVSSGDDALPLLSTTNKPYRNLIEMDAITIFDFRIYLFARQAVMLFHLGRVVEVARRGAYFVSTFARKLREHQSTLGPNFVEAWTYSACLNIVSECGRRIDQDLSDPAATGFVAVKAELLELAKKQLDKLGMGAGHLPSTHPFSMSFNESSASTVSSSSASSPTSPTPPNRQPVTRKDLLDAMDKREAFDKLYVELTQRSLQAYQASGRRRCAAKLNAYLAALEQCRERLPTAQKLFSQLPTTYTDLRWTAIESYLLSQCTSLQESLDMPKDRLLSTLALVRSGVSVGSKEWGLEPVLDHVVDWKRQNAELAKKLTDDVYQLSATLSKDFAAVAFPTFLIRLKDGSGGRPVDEDGVTATVLVRNILPCDVRVDEVRLKLATMEGEQVWLTAGACTLAPGETPVTVFCPTSVTGRLTLELSQLRFSRIIFQYSHRPVSTRNLAPDPRQVPVTDKQPAIFLPPDQQAVHIFVEEPNSVALDRQRRMILNVDPGRNTVSRITVRLAVVGQDVHFATTAAEGLDGIAFTADADDALVLQDLAPYTPIRVAIPLTGNIVDPNVQAEYTTSRRPHTRRSLRRTMTYSVALPLAVNVQDYFREDCSLLSKFSVTTDGVHGLKVKSATIAAPPSVEVKPCRARSDVPVIISPLQTANFLFKLQCDRPTEVQDPLQLVLTYASIEERLRFQVRAVVDRGIDGAGLHEHRRWIIEAFLSEALASTDLERYCSSESLNHLAYEEATWKKRLDLCMVPTTAREPVLSTVQAIYEELRSAGGVVDVWRTLEIPLDLPALNVLNLVEITPALSRTEVGQLVPATLTIRPSFRWSRTPVSNTSPIRLAYSVVANASEWIISGRAKGEWVAQDGEEIVVQLGLVPLRAAAIFLPSVVVQPVQDGSASHELVSCETQHVTAATAVEVLPITHRTTFEIAVPLAV</t>
  </si>
  <si>
    <t>A0A0K3CEJ2</t>
  </si>
  <si>
    <t>MMPLSIPGGRTASPASTRSPSRRSSDSSGPPLVSSTSPPSIPHLPPSPRTARPGSSILLNPLAPRSPPAASTSTLARALPGKRRPSVVVQVVHSPPPPGYFASSNDPYSSSPPRTDVPYQHHGLRSRSVSPEHTPQLADSPERQPQQPALDIPTSSLSPSSSSKLDLARSPGSSSILTSSSRDSAYSAGGTSVKFAPLPPGRRAHRSNSLSIGVASRAKMISAQGGTPNMRGARYAGPLQWYEGGPLPEDVYSWRDAQKGITKLFKRVKPGSSSKASTSSASSTGSASPLSSPTGSFQPLPSGDQRGRSMSTSSSGTGISSSSDADEARRMEREAKGKSREIEHIEEALEEDVEDAEVEPEREDVPATVPDEEDEEEEDEREEDGGGLSEDEGTTASELTAPRTPPDGLNVVIDEDLDVERRRVLKGKGKAVDDGEHGEVRVAS</t>
  </si>
  <si>
    <t>A0A0K3CG27</t>
  </si>
  <si>
    <t>MTATPAQQDGLLPYPAAATRSNRRPLRSAVLKAGFSPFGGNARWDVLTQRARTTNLAVLLLAGTACISLLLNVRMWLGNEVFRRPEDYRERVPLSIRATLQSPHASLRHLVMVPGHAIWQGCDASHATEDKDWILEPMQRGGSVRTYLKHIAKGAEVAVRDPEALLIYSGGQTRPNSDLTEGLSYARLAKLGNIYEQFMDEEQRHKNAGEFERVTTEDFAMDSMENVLFSIARFKEFTGHYPTYITVVGYGMKRRRYEDVHRAAVRWPASAFKYIGIDNEGDVQGDYEGERKYGLEPFLRDMYGCHGSLLAKRRKRNPYRRFHAYHSSAPELARLLEYCPSHNTLFPGSLPWD</t>
  </si>
  <si>
    <t>A0A2T0ABS5</t>
  </si>
  <si>
    <t>MLVSMGTPLPPSAASPTTPSTAQQPLSASSSLHSLAEPRPYAPSIASNSTVTSAAPPMTYRRRRSSNALEQHARQRSVTSLHTVTTPPTSVDAGSSYIDFDRPANGRAGAGVAESIGSAMLADVASPTSPQSQPWERGVPQIGDLPVFSSLADSVSPTLTRDEGFLSATSPTTRDARPLSYASDSTATAVARTPNTATPVPAPSPSAPLSTLPAPIPSSTSDPSSLAAPLSPGYVSSSGETDDLPMHTAVEPGSGWPAQSPQNVRPALPADASIPSENDRPLPLHASCSEGSVSGLAHLAPSMRRGSSASALTAASGETLRIGYGPGSEQMRRGSSVGTLPMRRGSSFGGLAFTDGEGSPVEIRPRPVRGASLVGTAHAPTLSSIAQAKAPLVNPTTAEGTISQRRNLRSPLPGEQSGLRPSTPSDLGAPTANIVVRAPSSDIERTPPPPVPYAFPSGPQSHHQSNGSISKSSGFSGASLPSRLRSLSQSGSKRPKLQSFDSEQGRPPLPPLRTAVNHTSSVSVSSAATSSNGGPSRKASVPTPTSLNAPTFATLGRSNSSSSVASNASSTYRFQTLASAGSDGPPSSARSRHAVSPSFSAYQHHPSQSVSGGVYLSAGLPSPPASTEPASRETTLAVPAARRPFHLMRLVLATMPSPSSANGASSNGGYLSERLYVPAQVWTTQVRMRRRGRKRGGLRGNWNPSRGSPRASRRRSIRSSVQA</t>
  </si>
  <si>
    <t>A0A2T0A1Q6</t>
  </si>
  <si>
    <t>MVALKSKTLSLPHLSLSRTSSPSRPSQPPTPSSVAPSPTDAQPPQQTQAQGKPRSVSPKSRSTDLVALQQPVPTKPPRRSSIGASLAALTSRSSSPAASAATTTTTNQAPKSPSVPAGLHISPASSPAPPSAADEGSNPRPSRTLSEDKSHGQGIKPSRSASSSGSGKKRSKSTDRSARPSAFTPADAPSTTEKDPQVRGGWKAGGLMASFGRSGRGLALGHSQSQPGTSRATATAVIGAGSLPGGGGGLPSPSIASTATLGGSVSGTATPSTAATLAAGQGVQLHQLAESYVGKVSLRLGEAVNKVFLPMPTGPGGIVDKVAEKAEGAYGGSGVVVKGRPAPRVAKAREVGEIIAAELQAALHDPYLLRTLLRSSVLKALSLFLTRLSALLLVPSPSDPALAPAFFTAPRTCKEADSLPLPLRFNLQIVRCASQVKRALAIVADPSSGFPHFVEETLKPWRAKLAELMNRVMGPLVQSARLAVAETSLRAKVEGATSAEGCACAYGLGVTGAAAAAGLAAGGGGGASAASTLGLTGLSVLPPSATHLKPADIAFVRLLSDLELLEARLQAFLVASLSTPATVLAPSFAASSAESCPASNHSSTGCGLCRTGRTFDDESDDSSDSEDDGEVDHPRGGAAPSEPKRESRLVLSAMREAMQALSAMVVVVRASRDPVVVKLALQGPTPSTTITVVPPSCSLSPSCPTLHSALLTLPPLILLHLLASRISSATGFRLPHEVWALRNGWAEYASELRGFAAGEEWAQEVAWEMHNEVERVLRGEKEKEGEGEAKWRKGDRAALEALKVAAVKNGGGSGSGGGNARD</t>
  </si>
  <si>
    <t>A0A0K3CG66</t>
  </si>
  <si>
    <t>MDSQNATQAQLESALKTTLLRLSHILAFQARLQQQGTAQYAPPAPRQLTEQLKMDVAKFDAVCDEVERKLLRAIAVIERDVRKATGASPPPVPSPEQTTVKAEPGTEAILPFGLPSSTTDPAATAGPAVAGMSIDLTNSPSPTSTSLPFQLPGTATPASVMTSNSNPTPTAQTNTAAESVAGDDLNALLFSLNVPPFGGIDSSANSTSASNAPDTSFATNSAFPDLSLEALDGLLSGSSATGSAAPPASSSLPTDLSSLGLDFSAISAAPPQSGATAAPAASSAPSLDLGSFDFSSLGLAGSADPTASSGAGGTGGLGDLDLTGLGALDFGSFGAEGGGQDGGTGAVDLDELLKSLGGHSLRPVEAPCKPRRPLLPLAVLHQKPSSTPNMPIPPLPIEVVHLILSSAAASLPEVERREECIKFALVCRAWKEIAGSCKRSTCVFMEKEAASPSQPISPRTTDLWK</t>
  </si>
  <si>
    <t>A0A2T0A0C4</t>
  </si>
  <si>
    <t>MSADPATMPKQGEEAAPAPASFPPTRAPPERRGSVDVLAAMAKPPPFPPLDLMHDRTRTVSHAMAQSKRADEQRRRDKGKAKAEEEPLDEVGVSEGRRWKAGLKPGQAAKKLFPKPNLARRAYRRFFIKRDLKYGRAWRPEELEEAARRGNFPHRPSDLFLKMYSDVLTCLTRDPLAGNVSPALIGTQGTIPLSIVSTIPDIMQHYQDCIVLAEKEVFLVTNYWQPSDSVNTVASGLKELNKRVGERKGEKVVVKIMWDRGAVQQLWHNHVSVTPQTWTPLGLPHPDEVPNLSLQVVNFHRPLLGTFHQKAMVVDRKIALLNSNNIQDRPNLEMMVHLEGSVVDSIYDNMLISWHESLSPALPCLTGPTPTTHPDLFPFTFTDSNPYLANIDVAKAARAARKLLNRQDDQARKGEQMESLNPPEWWRRTSTSGPNPWPFGTFMHGHAHAHGHGHPHGMPRQDSAADGAEGGKFAALVMQLVEKAREEKARLALGMQGMMNQGQDGQAVAAGSSGAAVSTAVEAPRESVAGDAASNGSSDGSHTRVNGVSGKTAVGGEAEKPDLSVKTEPRNGASAEPDPPGFNHSEDPSPTAAAAPQEPPANIGKDMEPTSPASPNGDSNKGTASSARLAALSKALNAGALAKIDAAIDDETLIHDFKPHLLHKEHKPFPIALVNRRPHGSPGHNDIRCPQAAAWLAALKFAERDVFIQTPTLNAAPIVRGVIEACSRGGKDGKGIPVTLFLGLGFNDKGESIPFQGGTNEEVVFRLFGQLRKLGKENNLHVYWYTGKDQIRPLNAVHKSRNCHIKFMSVDGQCAIVGNGNLDSQSFWHSQEANILIDNPQIVADWMDQLRTNQSTHKYGRVDTDGIWRDPSTGEELEKPKSISCFTAMRAVI</t>
  </si>
  <si>
    <t>A0A2T0AAA6</t>
  </si>
  <si>
    <t>MAELERPLGRTERYLLARAFAGVPPIVAITARLAICDADSVRAAVKCLLAQHPLLACYVAGARTTAPRWAKIEGLKAEDVVDESADDGQGGPEDVLSRAFEAGVELTAGQKALWRVWLGPKDDEGGRRVTLLINHISADGTATRNLFAELLKLVRNGPSPVNDVAAFPPTREDSIPIKPSFLTVAKVVLSDLVAPKLPAFLRPAPPTTIFPNPPLVPPYLQSTAFRTLSLPASVVADLKAQAKSHGVSTLHPIIFVAGLASASVLAPEETVVGGDSPISVRSAEYGHPSCSGNYIIDITTIYDSSLASSSFWSTCRAYAERLVDPSVRHVAHEHIGMLAYIPDGVVAPSADAPEGKTKFDVWLEETLRKEHPYGATFEVSNLGVLPETGWEADGLSDLWWAQTAMARGAAFAINPVTVRSGNLNFTLTYRHGVVEETTVDAFWAGYERALREVAAGRVSDETTLSELVKR</t>
  </si>
  <si>
    <t>A0A0K3C9X5</t>
  </si>
  <si>
    <t>MSLSLHSGQAADARNRRSSSSRPPALDLRDSSPRLEVSTHGADGRSPRSLAFHSPGLVSPAHISTLPPTPPSSFPPSPPLIPSSADGKPVNTLRLSSGASYPTPPASAPGSARSRSKGFDTALEINSSPSTSMERQNSRSSSILLGEDLRDDKDPSAKRRPSLILTSAPTEEPQGLAIGIDMGDGGAPAPLMQRSFSGSTSPLHSPMQPHFSTSPLNSPALGALPSPLLAAGPAFPGSSSMERAPSSPRLASLTGFASGLVRRTSSSSLNAELPTSIKSAPTSPTIPSIPSPSLSPSLGVPKGPVRRTSFASAAREEERKKEKEAKDREEKKRIEKFKHNRGFSWAVRPDDPHLKKARADSAKSGWRRRLLILFVVSLVGFTIAYYRSNSSSNVPMRQTFSQRAKSSAQSGRATWQGAGTRARVKNGHFIHPDVVERKQAPSSSWIGAPYRWVRRFFVVDGPSRTPQYRQPPMPRKSEVAVPEPTDKEVKEKKRHNVFVARPHVEFVDHEALAPPVEHGDAPERDTLVLYRILGNDLPPRHSPGQTLRNLRFLLQHESDFSVLPPLGPHGVHHADLYGSGTKAQQAHTQMGGLRVDKYFVLNRIAEPELVSAIIGLLHMYSVPDSRIIVIPFDWDEYQRREFRWDGGVEHARGWGIGDGSAVAKKKPTWTQVPDNVQIPGDLSVLLEEADGDEARATVDALQAKKRKAETLGRLRALDFTFHEKNLYAMNNNGGRNFALHHGRSLPNARWILPLDGNSFFTPAAMFSVVRTLSIAGEGPAASRYVVIPMARLTDNEDVQKNNTIDLVPLDIEEGASAIVDAEILHRPANAPDTPEEPQIGFRYDSTESFQEAMRYGRRSKLELLWRLGAIPYSRGLDRRTLPWEVTDRAHITAKTWGSIPGVEGSVTKDSLIHAPHGEHDPWGEPNPPRGHLAYVKAGWVYRLFSGFKSQEEHSTEAATLRNTNRIRGIVAFLERLDELVARGEHGCFGEENPFHCGFHPDRLWNFDMFDVERLRQKFKLNRRDAVVKIERFERLVVPTLRDVRHVLKDPAAFRDLHAQKAATGASLLAMAGYLTGNSSYSNAAAELIAERFIRRTPLFYHRVGEQEQLNRKAQEEEALLDDREVNGFAFPPFPKDPGQPGTWSASLGLKLSEPDAPSLPFDPMTFDPLLLLDAVRLLNHPSGPKLEKGSIASRKAITPMVNSHLSYLLFAPEALSFAQSPPSPDDGAFYDAKVAALAAFLDDVRLVNRVANRARLRLPSEMRAEGLMHPGGAVREIHFRLIQGLYNTKVRPYNMASDEISQAMYVTRAHGTETPLDVLGL</t>
  </si>
  <si>
    <t>A0A2S9ZVU3</t>
  </si>
  <si>
    <t>MCSLADDRLRSQPRRLLHLVESACDARDSLADDGLTKRSRRNVLLAKLLLLFSFFTTSPQDILLAPKLSTTLNYFKTATMSSDAASTYSFSSTAPLTGAGSSPKSPSLLSKLLRRTPSPKAARPASPPKTAEETFREIMALNASHGDPSVQAYHLKTAPKTKTAKPSKSASPSPPRSPSSSSSPAAPRSDAFSEIMALNATHGDPSVQVRLSFSPAFAISRRAG</t>
  </si>
  <si>
    <t>A0A0K3CBW3</t>
  </si>
  <si>
    <t>MAEGRPVRERRRPSALAAYDSSPLSDADSTYGQDLSPPQHADPAPLPPPPAKRVPRKSTGKGKAASGSPETSPAPPGPARRASTRRQSSGPAGAAVSPDTTPTKPKAAPKTRAPPKKRKIAKVRSESEDEGAAAPTLAAGLADTAALPEGLPVLPTASSGAAEPLAGPSSAAAPAPPVASMLPTVDLHPTPSTSADQSLTGDREMLMYTEPGAPPVASPAETPVDSPKDLPSVPPVLPAIQQPTTAPSGSFAMAEATPVASQLPIPSGSTLTPLPSRPPSSLSAILAEPQAVTAPPAPSTQHFVPEAAPAAPPATHVHPPSLATNEASAAPSPAPASLASLPPIPSPAVLPSLPAAATSAAPSPKPAESAPTPPPPAAAPLPTLTAVPAKKEEPKAKSRARTAAAVAAAGSGSSGSTPVRKKPKLSSAVTDAAVGNDGQAEGTPAPAAKGSVAPSAVGTPGGATPSAAKAGGSGLAAKGGALGRIPSMKKVGGAEQAKAPSAAATPKSGFDIMQFKQKKENPVTPKAAATSTKRPTETKAVKESSTLMTHEQRRQEFLKRRDIERAERTAAEKESLDLLEQIKGMQEFETAYRLQVRQLSESEKSRVKEDVRLMLPRLSTFGSVFSLFPRRE</t>
  </si>
  <si>
    <t>A0A0K3CTQ6</t>
  </si>
  <si>
    <t>MFSLTTLVTFTPTLVVYLIAAYLTLQLVLPLILRLFVLPHHLRIGRFSFSSVSGISWEKGGVKVRVEKVRCVRWRGRRAGQGIVGETQTDRDKDRAWFLVRCEGVTVDVKKDALVQPRSKRNPPPPPSSSDSPRPPPPPPPHPSRLSALLSRLSSLLVLFALHIDITSLTLEDTLVLSGTLCIGGEVALRSAGAERVKAWIRLSKVRLAEVAMKAEEERKQPFPALEMRAPLVVRVEAPLQHLRATPHQREGWTLKERGVKLQVLFGGAEPVQEDAQTRERTRRGSSSGGLAGRIRKASMQARRAAQEGEEAEQAGVHVRVHELKRVLDAVADLAAQRKAAKPSPPRRAESAKQQQPKRLDECPPPRPSPLAYFDSLLLSIPSFVISAHYTTPSHILSAPSTSSAAPLPKTIAFALSVHDVRADVKLGGMSDEVRGDHREWIGRGEEVAWTVGAEWREVEGRIKMDGSEEEVLLDASKALSFGPSRLDVTSTWHPPFLSRSTCPTTDGVPPPCCLHIPQNHNDAIVVLEGFLGEIRGHAPFETIDSALRIIKARPRKATASRPSSPTTSTGFDAHQQDEAEKRPRLVHGLPRIVGTAMMGGIEFRIQAPRSSHAADRDPLDSPTLNGDPTDPFFRNWSAPELLCLSFPNGQVSFGGEYVDRSVRRSESDRRAARRAAKHRRQESRNSSKSRRSAQDGDEDDERGVADGDDRGRSASRGGHEDRPTRAFEEEFGVPPPPPLTQEYHKRKLKPLKAILNLTKELDRFGLEYKTRFSLSTDILNVYILASSSDSLAHENGYSSDSSASNDGWTRRDARLPMLPSDPVRLDILAFGPLEWNSAVTLLGDETVRAGSDAPVPFVNLSTCRGEHSILLETIEVDLWRPIVMGCLRDLITMFATASATSTKQKKYAERATAAGDGFKPIVDVLPSDQNLYIALASFDLRIAGTDPKADAHSCRGVALHSGPVVLQYLLQSEHEPGLVGNFAERSALELTEDIRLEANACANPAPKALGGSDLPSRIALAKFSILDLSIDPVVDARASRGRKRYAQARGDGQGEEGDDGWELRGRADLADLTGRRKSIVPPRFSPSATTTVEEKELGKGLIVVPHLAMRLRCQRAAPSDATATSPIDGFIVSFASETINLRLELFSIYLCLVAISSLRVLRPTVRPTPGGSSSDARAVPAAPKRPAPLIQLKGEIGDLHMFPTLPHDTHLFVNLRKINLRFEKTSGLAVDWEKAMLAGQSPTVPGKWEDIIRLRGSQFRLRPEPDNQGSHPFVISLSSETARLRIPFRYIFSRIVDNAASLVKATKQLVYEHIKGGHGFIIEPHPEGPKRLPQIELRVGLFAVEMQDDPFETKLNIIWRAGSDEQNSRLERQAAFDAKVEAIRRAEADGANDQDEGGDTEDSGTRFASRAKSKVNARHTIGIDEAQRDLLAYNSSHWVRRIRNAAAEQARREETLARRLYGPKDRSSRATANLPIDLVAVSRSAPLARATFHGLSFVITKPSFGDDGLHEFLHDVGKGLPRDTKFTLLVPLHFSWKMEEARFQIRDYPLPLLHVPRSGRRDVPSWQCESDLVIAEEVSGPEAVRRVPCAVIPAHVFQGMGAPYTIVVPRSAMPVKTYAMPVVKIHASEPTRIGWGNSIQPAIQDVARVVDTLSKASPDPSERIGFWDKIRLQVHWRVQLLFPGKAAAVLFHLKGSRDPYALTGFGAGFAKAWKGDVQFRIGLDNPDGEFLQILSDEYVLGIPNLREYVDTAATGLSTRDSDGETPADGSAYAPSTVGGDEYDAASTVTADEDEASYWIKVCAKCINGVRWGMGVVLERTCRDKGCEKAGCCGLAPFHRQCRMFDFRPHWEVHTKTSAAIGLDGEVDDSFAGFRSDFVHFSLSLTSPANLSLPNRKNSMSSDGSVDYSGEHGYNSFHFTPNAMTHFIRWWKLFDSSMSLPIRQGKLFPSAQAPSPKFGRHTATIKYRFSLAPLFISHTYRQDTWQDWARGETTVLGIKAKVGRFNVDLHQRAQEMVIRRPEMSETKTVTHKVFYMAEVDLDSLDLRTITAVFREPEKAELAPPDIDPEDDVSPAPTYDDFVLSEDDHDWVNLNDYHDSIYTMPVEEEPRMRIMPFIVCPRFTYYRHKDATMSKDWPEENGSSNGTSDSPAEKPKTKFGDEKSHTCLMGCATDTITVQIKEVQMRLVELEGQLADTDDDDLSAELELRIRAVHRIIERLAQVRENAHPDFDSSSARNQHGRGPPTPATPTSVEEDSADAGALPHLTNSLYEEWGQWENRYMIHNPTCQVSNATRDLLLKYYYSSRDRKGFVYYASASVLRFIRDLAEKHEKKHRRDWSRRKSTRTGGSSQKRSGAWHDSEQANKLLEELSKREGDFWATNEEQDDGRHHFGDHLETDPYLAAAALPDAFDANSGHLCMFIKPQVSLQSDVDDKSTLIFTAFRAQVKVFQIVDSRIPEDPVNSEVLHQTFARLDGMQIFYPRQQLPRRDRRLLQAFVPLETLIDLRVEPWGFDRVVARTSAALRYDKFNQLRLSSKRDFDDGGLGPGSSQLESHFHTSTDRISFEADKFTLSANPAHFAAVYNVVTNLVLYSDPARKSRSRDIEALVFTRDFSNLRTLIDTVSSLQQRLRRFGSLGQEYQIHLDELDDEGRLELFMSRAELFKASNELSLVVEAFTRAQDSNGPKTTSKRAGLQLEAHAAELTWHMLDKSDLPLAKFSVIGAEFSWASKQDGSASNRMIIKDLRALNSSPEQVFAEIVAKVEGCSDENQLAKVDVFAAALWNTHAPVGGIAIIERFELHLHPIKLQLEHRVGRKILDYLFAERQQKTGDGGDDTPSSRNGSRLSLPALNSSASRSAESLALPRPSQSSSNANLPLTSSSASIRSVETRVRKAISTEALINEDREEGLDADEMRRRAATNRTFIFVEVSSTVLCLTYRSEKEDKSSLPNIYNITYTTPLIQYRSKTWSFLDMLNEIKRDMIRSVWQQKGQLIGQLLSKTHRRLPMAEARSAAKQAVQASIRNRMRLVKARASTFAANNSSVPLHERSPPLRHDDPLLGTPAVRDPASTSSSRLAHLTAHDSSSSSSNEEDNIADSSLPFDVAATELIDPNVEFTDDGEYPQAIAQARAARDEGAGGGHGGIGPLVEEPESFDEEEGGEKGGAGEGVERDSAQSSGDLSAISFPTTETPSSRSDSSPYTSLGSTRRRPSSMTQPARSMSTSSRQSIGYPHHNPLRKQTVEMDDDEKARMLLGRSLD</t>
  </si>
  <si>
    <t>A0A0K3CGG7</t>
  </si>
  <si>
    <t>MSNIGTGTGTHGNQSAVPDPNNKFEMDASSKYAEWEQRGQGTLGQNPHESVSKPSALDKGLGKVNEGVGKVLGDPELKAQGLREQGKANDVNLQDLQTERGGSASYANRVPNN</t>
  </si>
  <si>
    <t>A0A0K3CSS3</t>
  </si>
  <si>
    <t>MSSITDTIKGALESVGYPNKEEKLGNFEHDAAHGSGVVDHEPPSGLWDEIHGESGLRNMKAHGNIGGGHDSGLGRKAVEHQEQLAERSRLAREGKFTPHVKHDKLVNQDDEHRELAAGADTLGDLPTTEQGSTGRQADEQRLV</t>
  </si>
  <si>
    <t>A0A061AP40</t>
  </si>
  <si>
    <t>MPATQYPDTSGPKPTMTMPGMNRPVKPTAWQARKVAATGIAPLWAWAAMFATVGTGALYMYSSSGKMAVDLQPAVPPENPFKKGEEPVGIPPSKRQA</t>
  </si>
  <si>
    <t>A0A0K3CQ75</t>
  </si>
  <si>
    <t>MAPKGDRQARREEPLPEVKLPSAPKELSLATTQPHVAPAQATKPKTKRAKSSASNKRKQAQVEAALERAGKLEKRKTEVGNKKEMKKKVRQLWN</t>
  </si>
  <si>
    <t>A0A2T0A6Q3</t>
  </si>
  <si>
    <t>MASARTMQTHLASGTGGGAGQGSGGQAGLIEAKRVRNKLRKEERTGSVLPPPSQWSRGPIVYGHATALGGVGQTGYQAALPSSSYATSQTGAGYAAGTSYGTMGTAYGTTSGISAGKGAYGVGQTTSGRLQAKIEEAKEKSKERRERHRAKRRPDEIQQRNLVVDNEGVAHDSEYVQFRTATPVHLQRRQLAALDNPNDDDSASSSSSSDSDRDSAFHSSPYTYQSTHRTTTTSSHPHHHHSSSLYPPTISAIPPYLADHHRTSMDAGPSSLSVPQAPNPNRKTSGSASLYNGASSASGAAYDRIGPGYGSRVTSSKLRSVSTPVHQHPTTASYQPPAPAFNPNEPLRLPTLGTSTVSGGDASFIQESTARLSLGPDSTSGGAGQSGYDKAVKAGHASSSTRPPKMDGSAMGAGMHGLQRSFDAFKLDTRFAAHKVGKKISRKLNSVL</t>
  </si>
  <si>
    <t>A0A2T0A7P5</t>
  </si>
  <si>
    <t>MGFGPNRPRSKGGKKAAGGGGGRGLPYRRGETLGKQMRRGPARKKGGAAGGGPRRGTEGTDSRAEMSDEEEWGGLDEAEWAEEEAEESEEEVAPAPAPPAKGKAPRQPTGGTGKKVKTFVEAKSDLLSLAASISGEQAAKSQAKLERAKNRPAPAPKETKKHVNEAKEKQLVTSVSPPSPPVSR</t>
  </si>
  <si>
    <t>A0A2S9ZWA8</t>
  </si>
  <si>
    <t>MGLFNHKKPTSPSGFFVAEKTPTEEKGDVLGRSKSTAKDKAASAVSGAAEARRASKEGERGVGGSGATGAATAGAAAAVGGDSARERRRSTAEGTGVAGTSGLERGATAGNADTTTDAANIDPVTGKPILPQGVPVSITDGIQSAEGEAHIKEHALPPGHHHAQPKTDAVLTEEQARTAEHDHKYLQPVVHERRHIHQVEEIERHRVIDRHVHHVQHHVQPLVDERHLEVVHSYREVPVTHVEESHANTAEEKALLARLNAQSISTYTIVPHERVTVDKGETQVVENVIHHYHTIVQPVWQRDLHEYYRLNSMMAPPPPREGHRLVADEREEVGGESTRYEVEFVNREPVFHGVHAGHGRHGEHGIGNKT</t>
  </si>
  <si>
    <t>A0A0K3CED3</t>
  </si>
  <si>
    <t>MPPLSPSLETLPQPVQQRIVALALQDDPSFTLIALTALGRSLHAATRSVLARSLTLDDDDGVLVAAEEWAEQRREGRGPSQDDGGQVQASGAGAVKGSVLAQVVAKDDWADEVRELVVVRPAVDLSTLPPASSAHQFEQFSFDEDSPASSPGEAESPIPPLNDAALFGLIRRCKNLTSFTWSSYRLPPDDLCQVLGESAKGLLHFKVEIVASPLAGGAGAGEEAGVAAGSFVGSPSSPQLGTSPTASFASHGASSTSHTPPRWDATSLSSLPSTLTSLSISSLSLAGSRTLSTSLAFFPSLESLSLSRTLFVDDAVLSSIGENCKALKRLEVKDMGGTKVGENGLGEVFAGCEALEVLVLDAVEGRFSRSTWSNLAPLPSSLHTLKLLYPESGPHKSWVLDHLSSLSSILTPTGGPGLKRLTVSRKVRPEAVVPGSHHLASNPIDPVLDPSKWVLTASSSEIEAICEDGKRWESLELDLWAMDGGAVKRVLEECAGVRKVKVLLDAPFRNLLTLGSSFAASFALQWFVVSIPPHHTPELSSLDPNEYLSLVGATPSPSTSPTKSPSGEKGDKEDRSTHPVSHLATLTPPTREWRRFLKRSHTLESLTWAGRGGLGTWKFGSKAGSSLLRVEFEPTRPSTGATAGTGAVEVPKSPRSPMGRRRFSILSFGTTPSPTSAVSTLSLSPPSPTQTAQTSPQTSPYTSFGSASREVCSPSTGSARRRSSTSSTASSAFFTTPSHTTGSGSALGLYPIPSPPSTAVGSPSKKSFADALSGSNGTSGGWTMSAGGGVTAAPGWAENGNGTSSRSVPPVEEEQGAEAKGKTSGGGRRRRGSPTTGRKKAGGATNGGSRK</t>
  </si>
  <si>
    <t>A0A2S9ZVY6</t>
  </si>
  <si>
    <t>MSGTPNKPLQLDYARNTYFTLSTASAIPPTLPTLPSPDSFAISSGPRLEYVGPVGPGNMADEHVVAVEGIATGTSEATEIEAVEKAKRLLGAVQGVKHVEVMQPTMRSKR</t>
  </si>
  <si>
    <t>A0A0K3CCX9</t>
  </si>
  <si>
    <t>MSGPDYSQKSSAQIIEEQAASLNAKEDRHNKSASYDTHNTTTSEESGVNESGLSEFPGAEVHVGRTGYTGGGDNMGIPVEHGGDPRTDGSTAADFDDVPAGEDRNSWQAKTQPGSINVSGQANEALRTTDASADGSQQNLTDN</t>
  </si>
  <si>
    <t>A0A0K3CNQ7</t>
  </si>
  <si>
    <t>MDDSGLPSLPPPVPPTHSRSLSSSSSDDNAGSPQPAYGEWGAESAGMERSTSSASENRRRRNAAPRGMADGEPYLGSNGSAAHPALSRTFSSASTSTSSSSSSFDGHGRSALSKAAISAADVDFPRSASSLARGTSPASSSSTVSRSQSLFAKVSPSLANHSPAQPRFASTSTMGIYGGGRPPPSPSTSSTASREEPTASPTLTHHFLPRDSTDSPAPDSPTSFIPKPLRPPKSEARWNGSAPNSPIRTDEEGGFASIAAAVGGEEGDSPTLEPRRRLRARPGSSLGGVGGREVEDAEVEEESVEQRRERRSRRAEELKEKNQRILDSINSSSASRIAGGTLTRSSTASTIRDLANGQALLADERFSPAQGQDTWLEDNRASYGRSDEFGRYQDAGARSESVSRSRTLGDLDAAGRENGRALALERRSQTYGNRSGTALRSTTPLDDPHQSSIPDRAASSFSNYASTGTSSTNYRTPRRSELVGSARTRAASAFGGTAERDEAIQRSLRNLASKEALMSSAERRRVRSESKVEGGSGGSTGRNRPALPREFLPDRTPSRAATSLGTSRPAPLDLDLTASASTRGDDASSPSYSARHRRATTVSPSYASSARSPTSLSSYRPQSALSTPSTEARRRRREWSRSEDVRAGGARSRQATFEGEDDGMDGYDGELERTPKTAKKTSRESGTDRMTGLRSIRPTSRSGTLTPPPPPSTSARSDDRQSSLSSETRDRRDRMRSSDAWRNDFDGSMRSTMRSRASGSSGDAASARNAVSPVSPSEAERERTIRAINALLAGQGIVATAAPGLAGTSTPPSSNSSPSKRQSASAYAMRMSSVSGGNEEPVGRSGGTSTGMSRSSSITSSAAGGGLAGPPRLESALRGLIGQAGPDASEHHKLLLSALDHFDKNFSAGQTDYASQELVKRMTTLVSSTTKLNSGLRGLVEAIKEEQVQAQLDEDQRSPMLAVAQVERNVNALLRTSDDQVRSLTEDLVAFVRFDRERDRARRGVNGVNSPGMHNEGDAASRPTSRASTYRNSVGGVNGVAALHSPPRRATTASPYDGATVSHASAKSPALAREVLRSPLVDSTTAEDRSSAFANRRHTMGYAASGGVRSSAFAETPSPANRRESAHVRSPLSIGDGRQFDTPSRTTFADARRQSLAESSSTTSLAGLGLPLPSHAPTAGVRQSKTSDTTVRPPSPSHLRFPTMSPPSINPATASSFISPTRMYSDSDGARALQALEAGANLDEGARAAARQSPTISLRTRNRDLPELPANASPEVAKAYYEQQQRYEQLALEHEQQALELEQQRLLAQAQAQQPRPPSRATMTATPTPSDSPSGRKSRLRISSGGLGAALKNAFTPNKKSSSGASDGTASPIKPMHAQARPSAPPQPPPLGLVRTESRASMVEERRAERRKEVEGILRRAGK</t>
  </si>
  <si>
    <t>A0A2T0A657</t>
  </si>
  <si>
    <t>MPTLGTLALSALATALCALLISIALSLLSHPSSSSTALETRHWQPCTTAGPVLATRIANLDLDGLTIIPVTRLPRLRTRLPLPFSSHTLSLSADLSTSELVFRTLRIRSTTTRTLDLGREAVRVEAKGVEVDVSGSVGVKVTIGLSSGKSWSCRASGRMKMACSDSSARVVTQLVSGFHPRKGPRSADEQPAPRMVCLEARFSPGTLSTLRLSSFIPPSSLFSPLSRPLESLLHTLRNTPLIRLPTERLVTFLVTDLMEGHVASDLVGDLGKFVERHVWVEEFGAMGRDERERVLGRFFAGEAEGKVGGVGFETSARPDSQDADSHKKGESGSLRFHTLFYGPTHLHSLPLSSASSPTSSNPFTNSSPSSEAAEVPLPIFARLNQTGLRSALFSSPLINQLTRGPPAVSLTSSSFERIKLREAGVELVPSARELLEGSPTGEARELVLRVTGLEATLELSFRVGAELRSAPALMSGLKVLEERGTARTEVVAGRVGGSARAQGVERKDGKEALEDEEEEEEGISIHLPLRFSRQEGRVILSSTHSSTSSSSSCSAGRRDKHKGVRLEGSFGTVAPRVRLESRLGKALGEKVVNALLDGVKTHLAALTAPLASYFLADLVRERMQRALDYVCEKVGTEGGVVWSVPARKEEGEGWM</t>
  </si>
  <si>
    <t>A0A2T0A473</t>
  </si>
  <si>
    <t>MPSSTHSSPRARRPARPFPLSMSMPPIPNSFAQPSLPLTTSHAEEEPDLFEEQYSPTRERTAAYFREAVSEVQSVLYGGKGRDRDEIARVVGELYDGGAIFENPLTLARGKEAIANMFALLALVPGTMWSEMGDLTESRSAYDGNRLLVFTHTLHISLLPSLDSENAPHVGGGGGATATPSMRRSYSFFSLPSTPYPQTPSSSYPSCPPETPANETAHPGIFSKTHPAFSARDRWPSTSLLSALNPRTIASALTTLHLKLHTRLLFNEEGRIIAHEDLWGLKELVEGVFPIVGHLYAVNRQGIGWLAGLASRTLLRKQSASSEGKDEEARLIGLRSEAGTKGWSFRTPPPQLSGSTKTLYGAGAVQDGFGVVRRDEETLGASALGLDVAPVPTTMDELDSGGE</t>
  </si>
  <si>
    <t>A0A0K3CR33</t>
  </si>
  <si>
    <t>MDTPDSLFSGPATPSAATTGSPTPEDGPPPSTSSKPMTAPAFVPRAVGKRRVPAAKSSLSATLVSQSIGASKPATSSTDSSLPTSRPSPAASTSTPSNAAPPKLSREEQDRLEAILCAVEAALSDWGMSAHRGNGVLDKFREAKEAGREGFIHVSQILSFPPVRALSNTLMDVQRAVKLRDSHIIKVDDSGFQVGRKEQPEVDKLAAMEPADWDEMVIYLENIPLTLANTNDRSASLFLSSALSSPIQRLIIPPLYDPNDPPDLNGDSDVQTQEQAFAQARAAAAGIDKKSPRPMPKSGGPFKGFAFAVLRSEHEVERVLRDFPWDRKGKGRADEADGDEPNDEKEGEEDEAMVNGDAEKAEDTAEGPKQGKKKGKKEKLSPTEIARRSGMRALSYTRWLELKKEYLAYRRTLETLLEAQASGELSQLRYPRAPRDVPPHLQQSREPTRPDPPTRPQDPSPAAVRGTKRAPSPPPSSFDPPSNYPKRSKRASSPSAVRTPSPSLDLESDAALDIEGAYPEGVVLWVRNVHEKSNKNSLKALFGGLLEQLQEGSGKGIEFVDFEKGLDTCHVRCSNAQLASLLHDHLVSLPSLHLSPQVLTPVGTLSPKSLTAAENDSRRPLMSELLSGERERRYWSNVPESTRRNARKAAGGRVGLLKEPRERVGAGAAGKRRNGDEEDGQAGGGQPKKRKRPSRL</t>
  </si>
  <si>
    <t>A0A2T0ACT4</t>
  </si>
  <si>
    <t>MDTHNTSHSRRGSLTQPQPVPISSSPRSSPQASSTSPTSSALSQSLKAFQGLALSPPSSTATQQNPLHSDEFREAFHHVRRASTGAQANQGRPIVINDTATSASTLAPPVPGLSTSPSSSSEAGTSAGSLPTPSSSPTSTAAPALPATNTGKARSVSNGKVGKPSATLGGVCEGPEIAFERGELAIEDDDDAPSPPPALTPPASSSLFAGGARWGWPAAGAGSTGPSPAAIGPRSPPATDSFLQRRGSLSFASAGAASTSAGLSVSPSSSVATIKTTGFAASPPNGASTSSGSPSTSTSPTSDPFKMMQPLGRVVSAGAALQTPSSAEAGGGGGPGFGLFRRFSIGGLGSRKVPLPARPSSSRSPSTTHPAPTLLTPSHSSLTSAPAPPALTTDTKPASNSGTRGRSLAPPGKGGGAKGRKLSPMGERILRGGY</t>
  </si>
  <si>
    <t>A0A0K3CAX7</t>
  </si>
  <si>
    <t>MKFSLAIVIAALVGSVAAAPALDARAEKVNAIMQMRSYVDLEARGPPGGHPEKQKNGGGPPGEHGEGNNNGNGRGWGKGGRPGNPGHHGGEYKNDPNNCGEEGNVCPPSYNGIGQPICVNGQCALQCPAGTRQFSTTSQYAAAFCA</t>
  </si>
  <si>
    <t>A0A0K3CIA9</t>
  </si>
  <si>
    <t>MVRFFHLVPVSLSSSEMPRPTRARTSLPSHSRSAKLKAAAAPDGLDDSYMMAPEEMAPIAAVKAAAAEAAETESFADDEEPEQKEAVSEASVKPKQTKAEKAHARRKELLDNDTTPYSKSHARRLRRAAKPQNNLVASLTEVEAVLPSIEPEEQDGDEYGMYDEEVPAKSKTGGKGKEKLTAKKRQRVLTTESARLPAIIKNESFASSPFATIRQHTLNTLITQTNPPLPKKGKAGR</t>
  </si>
  <si>
    <t>A0A0K3CEA4</t>
  </si>
  <si>
    <t>MSALLDLANLDLASTPGAAPNPPSPPSASALPPVIPTAQRARSIDGQQTDVLVQLFADRVIVVVTQMGRIGCMIQVSPPLSSLSMLPPMPPPTHLPSAPPQNPLAALPRPDPSSILTPLFGVPPSPHLSYLHDLYAAQIAAIVFRKMGGGDVLSGGVKPVVLGIGLKQRTSGAEEGDEDDVELTQAERETFAQVMEMVGECLG</t>
  </si>
  <si>
    <t>A0A2S9ZXS3</t>
  </si>
  <si>
    <t>MTTELSISGILPATLYPATTSRLSAFCDSADSFALREEVYERTAASSSGAPAPDADGQRVRVKALRTRSKGERVEWTIQLNQEPEPPRTAPRALQFGVTEFAVEEGSDPRALVDSLGFSKKVFVTHRRGQVWRRGAVSVELFQLYESETAPEPLDPASYAVSVSTRFTASSSSTSAPNGRASSNPGTPGAGASQEVRDRAIAALEDVARLLKGLVDLSRVD</t>
  </si>
  <si>
    <t>A0A0K3CM61</t>
  </si>
  <si>
    <t>MSYRPKNTRQSRDSSAYTLQSRYANTLDYHSPSSPPPPRSPSSSNPAFLREQQAHARYSSADLYALDHGTGRGEEGVLMREEERGGAPSSDEEEDGAGFASYGDFEAAGKRRSSVQMGGQRQSFRPGMVSHPSGFSTRSTFDPTYPKPASASTSKFPTTPASELVDAPILSRADWTPGEAMREKDARDAEKKRVKRERVVGDVRAAGRGAGGWVRRNWKWLVPLFVFLGVAAILLCYFLIPRTPTITFNSPKIPDPALTSDDPSPYVSAEDPTGFSFGANLTLAIDSSASYLPVHYRSFAITVRLQETDGIVATQKWDAGEIKVQPKRVTSYQFPIQFYGNYSSSSNPTYQIIRSSCAHIYPTTYRAPLNLTVTVSSEITGVVGTKERSARLDAVDCPVQWSGTAA</t>
  </si>
  <si>
    <t>A0A2T0AHW8</t>
  </si>
  <si>
    <t>MEAQLTKFRPQVIDQTKGLVNQYLNTDSSSSSSASSGNPSGDAAPRAIPDAAESLGVTSGAERLSTDTGDATFAGDIERQSGDSGLSPAYAAYNASGRDATGSFDGGANDPPNLGAGEMPGRST</t>
  </si>
  <si>
    <t>A0A0K3CDD3</t>
  </si>
  <si>
    <t>MSAPQQQPPHLVNLKVLRASRPTLAPHPPLHGFDTAGPGGDALRQLGQTEKGGMLALPSSFGVIYLGETFSAVLSLSNDLPPSPPSPDSVAHSVTLTVEMHTGLTPQGLTANHFLTRVEARTEDGSLSPGQSLETMAVHELKELGAHALVCKATYGAQVAGKDGSARMVNRTLRKVYKFQVTNPISLRTKALAPTPASPTSFLSSTERAKIFLEVQIQNHCDSSMWFERMRFEALPGFTLADQNDGLYEGAEALLPPGGLRQFLYILQAGPEAPIVPPGASQGLGRIDIGWRTRNGEVGRLLSSTLGRRVPQVPGPAAPLVAADAASVRSGRTLPVGMSPALPPIPMQDGSAAVPAPPSLPSADGLAFDLTVSSIQSIDSSFSCDEPFGVDLRLAVSSAPSPEPRPRRRLQLAAQHVQWHPSPLSIQSQAPTTVPQPRLASQPTATLTLPGSLPFSQAHSAPPSVTSLQQQQHLRPSTDSLSRTSLDSIRSAASPAPPAPAASIDPLPVLHGIQLARSVPMRAGPPIGPLPSPGVMRLGSEVVDLGEVFLGGEADAEAVKEFRVRYLPLETGLIRVGGLRVLLLEHEEEKGGLEVEGAGERGERMARVVWETETMAEVWVE</t>
  </si>
  <si>
    <t>A0A2T0A8Q9</t>
  </si>
  <si>
    <t>MASPSSPYLHHPAQYGGAAYGHPAVGGKGIPMHIPAPAYDPSSPAPSSPSIASSSARWAHQPGLAGGPPDLTERYRLKAKYLKLQKRYFRSIEIRKDLTLELAEKEEKVQQLQDEVDLILDQIHDSDYAHLRPKHDSLFSDDEDEGFELDDDEDELLHVKAEDGEEAGEGDIKGKKRMRLRDLEDEEDERRKELEAKYGIDGTKQVVSRA</t>
  </si>
  <si>
    <t>A0A0K3CHZ1</t>
  </si>
  <si>
    <t>MASTQRLRQAWHQAAQAWPKDPLRPTVQFADAIRTAADRALADTVTLSPKQEQKAEQACQSLLRMANNEAARRYPMRPSTTKPASFPKHYARIEDAVARINRGEKMERPGFLQRWFRFSA</t>
  </si>
  <si>
    <t>A0A2S9ZWB9</t>
  </si>
  <si>
    <t>MHRGPLVETLRVTAKPPRRPTLHEIPPTEGRLRPALLLLPPSLASSTSLDYLLHSTTSDMFTTKTILAVSALATAALAAPSVAIDDKGLGYGGYGHKGAVAYGGAAEKGAFPLAPLPPPHSADFARPAEQAADWANAEKQASAANHAQGASSLPSLLSVPSLTSPPPAPAAAHSGAQQVAAHNKEYNHANGAYDKAQGNAQEWNNARKFGGNAGHGNAYNSGADVAEHEAQSNGHAAAYGSKLGGYGGYGGKLGGLGGGYGGGYGGKLGGLGGGYGGGYGYDTVKPVGGLGGGYGGYGGAKGLGGGYGGGYEGVKPVGGYSGY</t>
  </si>
  <si>
    <t>A0A2T0AEC9</t>
  </si>
  <si>
    <t>MSRQDEVFEVRNHPVVVVPLTVLIASFSPQQAVDSLVTGFRTELARSLQAATANNDRRSSRPSLGACIAESIAPSSTSAPPTPSGSSSGFPGVSRPAFARPASRHTPFSHGATHQSFPLDPALSNPATSSSSASTSAAANPDALPGYSRRPPILPYLTAGLPPKRLHVLNSKSGKLNLEVQARGRDQMVLIQEVPDGEAHLDGMLRVSLKEPESITHVKIRLKGMVRTLVMKAHASGRHPVSDEVVFFEDGRTLWTASDGDLRQQLPLNHSPDPTKLQGTFSFPFSLTIPGRLTAMADRDQTFDRPIRPPPSFMLDAATTSSSARNDNGATAGLRTGGLSTGGFEASCRYYLKVTLGRRGLLKLNERWIIPVVFIPRQPPPPIPSPLRERAIRLGIRPPHSNEDPDSWTERGKYRQRAAVRKGGGGGFWKTAKMGWVEVEGRVPRPQKFPKGAGERIQFEVQITSSDPNGIGRFGPNTVAVTLLQRTIATAQRLSSSHDRVVLTASSVRAVGPSTGIAVQIGQTGEMGSRITYGGSLVLTPSIVASFRAPNLQVAYLLCVTLYEPAKNPAYTTHTHLASVAIPLEIVSCAPLPPVGDGPTDPDMLVPPPAPQQPPPQPHFGARPPEKGTAPAPPAAAPSGFGGAGPPASTSTAPPAPPALPPRTASSVSNPMIDEVEERRLEEEYGLPPSYFDVVGVEGEGRGGR</t>
  </si>
  <si>
    <t>A0A0K3CRB7</t>
  </si>
  <si>
    <t>MFSSSLASLVTLAVVALNANSAQAAMAQGNIDPMNDWHLRYDRATFATTEAFCRTWRTACVDLVGPLNEHHQLDCRFSTNSGALVQQGTTIWAKCGGKPKSPDGTWTNALAVVDRTRQLARTSFGKSVHIISKPVTKARCVELQKKDKNIVCDGAAAPSVTKRTTTPHKPTSTHKTTTTHKATTTHKVTTTHEPTHKPSHKTSSHKSSSHKTSSHKPTTTKKPAHPTHKQHHHEQHHVLPTKRLSGLVKKVAAKKHEKH</t>
  </si>
  <si>
    <t>A0A2T0A0W1</t>
  </si>
  <si>
    <t>MAARPDLPETTAYPPTADDLKKAHKVGTEYRHIADVYNPVAPEFKQNQSAAELYAVAVENLAATKYLTPTPGEGQGGVPEPVQPGPTFLALQAAGIGGPSLILATALDGLKEDLRGLKEDLRGVKEDVKTIKRDVELVKRRQQDVKGGVSALKAQSVKNGKRVRSLKTRMDRPSATHNVSEAQRQRAFNASLRTVPGAPLVVVTGPDGTAPPRAIKTLAQINALTGQQLKQLLEFYHLPIDQLVADRRNCLQAFLYGESLATEPSPYPQGVLEAEEEGIWDSDEEEEEDEALWDDEEQERLWREADEEAAAGRGAGGEA</t>
  </si>
  <si>
    <t>A0A2S9ZZ13</t>
  </si>
  <si>
    <t>MGPDADPAEQSACTASSPPCSPPAHSQTRIAAQMGKPNDGAPPAYSPPPHANGSSSQPNQQQQVALVDFAEYHVYKDGRMWGKDDIITGPDKQVMLYYLHFPVKFFSARWDLSLRRGGPDGQEVCRLVKGGSFSSSFEIIWPAGFSTNCIRQGTFNMRYEFVDTTTGEWYTWKQDSWLTSLYDWSLWKKSEADAKVPKERRTLVAHWRTPSFSISKDGTLQINPNYAHLTELILATALGVEERSREKREQS</t>
  </si>
  <si>
    <t>A0A2S9ZYT6</t>
  </si>
  <si>
    <t>MASSAAKKNKKQAAKKAAEPAKAPAATAGAQDDDDEMPPLEEVDAPLKSSTGDAKADDGDDSDASMPPLTDEAGPAAALRNPDFSHGKTASRLFNFDAFEGIEGAYKHLGMDPRLSDQAVRVQADKIMAGERASDRGRKDTSSRLAALLVIVCSRVSLLQAVQTPSTLNTLARTLRLLYLSEAQLHLTDIRLPLPPGAVVPSDVDIRCDDIALTQLSDERLAHDRTRDRLRQSQLQVEKATSATSAAKSKADKAEGEAKSLRKELGQVKSEMAEFKVEIKEGYAAKEKVEKERDELKDEVERLKKDVQDAKAHPPRPPLSTFNSSLG</t>
  </si>
  <si>
    <t>A0A0K3CP22</t>
  </si>
  <si>
    <t>MPGLHTTLQAVVNFAVPQAEIEDPAKYLARFDAKDPVPSRKSEIAIFDLREEFDAGMDGKSAGQQLDETGYAVVKHESAFGTSEGLSTVEATDAYKEECCSAVKEMLGASKVLCWNVVVRDAGSGQPDTKGVMQMKLEKGFAPTTDLKAVASFAHVDQDDEYARTIIKRAAGDDVFEKYSRAEIVNIWRPLHGPVTNNPLAVSDFFSMDLDKDVMRMAGSYGTAYSVSYSPRQRWAYVQHMQPNEAYLLRCYDSNMGKNGEALFTGHVACEMLNEPDPVGLEGKPKVPRRSVEARMFVLYE</t>
  </si>
  <si>
    <t>A0A0K3CKK4</t>
  </si>
  <si>
    <t>MSFSDLTRSYTTFPSLSPTFTSSPRPSPVSPSSTAQTGASNIPGYSIAAGETTRAPASAVTSAASVGSVSAAGGGGRVDEGLALGLGLGLGLAALIAVLAAVFVVRQRKAQREEFDRRAEGIKATMSQVQVRERERQ</t>
  </si>
  <si>
    <t>A0A2T0A9M2</t>
  </si>
  <si>
    <t>MPRAPAGKPTRPTSTRAASTAAAAALQDLAASSQSEPKPPKSPKKKTVAKPLAQDEQDWAREMLRKKMAALAGGAVAPAPAPAPAPAPKPVKADASSSKEKAGKKQKDEGEKETVEGKKEKSKKKKLAAPRTVDVDAELSDDDEPPKKKAKGKGKEKAVEPEAPAAKPAKKASSSVAVVIPAKSATKAPPATPARAPAPAQTSSPAIEIESKKARRKQKKAEKAEKAEKAAPAPEPTQPEPPASQAASEVDPAEKERKRKERKEKKKAKKAEEKKRKEAEESQQAEQVEPPAKKKDKGKGKAVEAPPPASPVKKVTAPAASAPSKKRKRAESPAPPEAGPSRSAPATDSAKTPNATRDRKHKKRKVDAAAAVATQTTTEVILHATSPAALAAAKTASPLGPILPMALAPFMMPHAYDEQQNKALVEQIVQNLVNAGYGEQVDKVLRGVKRSRTGEETQARVAPITDANAVAGPSGTSTSAHTPAQPAAKGIPSSAPLSSPLRTVKPPPSSAPQPTPQQQRVDDETHAASTRSSSPAASALGLSLNGNSNGSDGGKKRRVRPSKAARKAMSQASQSQPNTDVEEGSSVRKAAAVKAAVEGLKQVKPVIAPTAAEDTQVVPETMEVESREPSTQPDEEDQLDGTPRPVQRNAEDETDVDIQAVEPATAQKQAKAEPKKVEAEEQVDSDEELDELDSTPAQSVTHQQQQRSNPAVSRVVESDSRAVTPSTSEDDDEEVQLSLKAHASPASAKKMAEDLPVEPEEAPLPPAAQTPSRNAHEEKEDEQQLSRAANTRLPSSSPEPALPTIGGKRNDKDSDESSSSSSEDESDESSDDEAGGSSSLLTRNAAHLRNGGGGRPSLSLLAKEAFSKPKKRGSLLGGANGVNKVLASSTLGYAGSPLKHSPLNAASSSPARTDANGEAQEDEEEEIDQLLSQTQPSQRPKRTSDAYWAQLEREEEEKKKRKGKGKQDETSDDDDEEDRMEVDADTAPIASTGQTPADIAEPAEADAAETAAAVNGAPATGEPVFANGPAPASRPSANAAGAPPITTAVEPDAALSPPRRRISPDPQPLPNVPAVASTSFLSPTQASQRPPDRIYPDLSSIGNLPTSSQAGSPPIEVDDPSQVFSGEDRPVVGEDDDEDEEEEAQRAPAESQFVPLQKDKPLFLETQTQSFSQETAGADGVQELAAAADPADVNEAEATADDEEEEDDEDAPAVKVNGSARAPPTPDASKETSPAPPAIVEPDQAEDERSADEGAEDEEDDGPAPKAASFAKESGGLAVPTTPARITRASSARLASRSPSAEPPQAASQPVNGTPASPRRTYADRKKPDPATTSAPNSARMPRAAVSASQPTASTPSAFASGSRASRMLSLSQLDTVKQPTRRSTRASLAASASQPTTSQRSFIARDSDDEDDEEDEAASSDEEEEAGKGKGKVRKTRASMSQPVPGTQANGRSRRSRQSDLWR</t>
  </si>
  <si>
    <t>A0A2T0AAA7</t>
  </si>
  <si>
    <t>MAEYQPLEIDTPVRPPKRRLPSRPIVIGAAVGFVLLILLGSSHEPSRQAVSTGLTKAKEYGSKLNGWAEDFEASYGPQAKGTMRLEEEYALPSREALRQIVGDDPKYLVKDGWATYGYNNGRYMLEATLLMAKIAGRIPVIPDSVWARSCATDAEACEEHALRYFEHRNEHEDVVGAKWNDDGAAYKLGIENFLDIPHLRKTYGSLLTYTEYLHLYSIDPSLYDESLRWNVTNYSPSGLTTATMSEQEFQDRTFVRVDRPARVRSKEEIMADLPHAAGEGGDVPRLSAETVKLALASKPAWSLTAARDALRRRGDDKVADKDELFFWQLEEAGAVLLWTYSDEVLMNKAMARPSNEVALPSSIRPLSTALSSPPYSNASIVYLSGNLHDQRKPGGLYFTSPLSRDSYTRLILSSIRAPPRIRKLGARLAEKMASLVEGRRWVATHLRRGDFVGIAWAPERDPVRHFERTKAALERGKDVLRSHFGDDGRLPRNDDPFYLATDESNGTSLSYFRSRGAVLLSDLLTAQDSSLLGPRAYYTDVLAVVEQQVLARSDYFVGSEMSSTSGGAVNGRLAMGKEEWSWGLLGREKAGRVRRWRA</t>
  </si>
  <si>
    <t>A0A0K3CAQ8</t>
  </si>
  <si>
    <t>MRSTLVLLVAAVFIGSAAAGANHNSKPRTHLRQKRAWGQRRQLNNPDPATFLSAVPSDATAAVTILNTGAAPSGTTAAAAGATQAAVAPLVCAPSAGLGGFCDPNAGVCCQTGLTCSDNACQAVCTIDTTEAYCDASTPCNAALGYTCYKSRCRPPTGAVRVQNGQSCDQGGANTQFCIPGKGICVGGTCLACSQHA</t>
  </si>
  <si>
    <t>A0A2T0AHF2</t>
  </si>
  <si>
    <t>MPDMSETRRLGTPLPRNPSSSSSSNLDRSSTNKTNQPRAGSPLKQASRLPSEGSASPTVSAGGSPEPPSRPSSTDRQSSSTEEQRQSSREPPATSRQQPTEAELKARAAAAVAKTRIRADPSMSSAFKKDQDPELYELFVG</t>
  </si>
  <si>
    <t>M7WT58</t>
  </si>
  <si>
    <t>MLSPLRTSTVRTLAAVPASRRYFSLGAAWDPLQRGTGALRPRKEFYPSQCGKSGEEVKQGVWYWRLATYEMGYLWAFIGVIGAVGVGMGYHHHRANGLDGHLKH</t>
  </si>
  <si>
    <t>A0A0K3CBC9</t>
  </si>
  <si>
    <t>MPPKQAYNPVSSSSFLDLKAQISKHEDDFNKSRQSGKPAAVVGGLPRQVKKLPAWARSNKGLAERAARDQVLYEEDVQKGKDPAKIREQLERKAAIYDKIRKGKTGGLSEAQIEALLVDFDAKQGGDDSSEDDDSAGSEVDESLTVPDRRIQDIDDDEPGPALPYDPLVEYTDEFGRERLVPRSEVPRGAPFRDPNGNGEWQYQNMVEEQTPSAFKPGEGPQAQNVYYGDQTQFPVYEPDPEVLARRAATLAAAAAAPLVSHYDSTQENRTRGAGFYHFSGNEEERKAQMEALQREREETERKRREKEELGDVVKREREREKEERKRKIEEKRREMEEKRKKARGG</t>
  </si>
  <si>
    <t>A0A0K3CB68</t>
  </si>
  <si>
    <t>MPPQTSSVLTLPVELLRRIVDMAVDDGRWEDLTTVESVMRVIDLWKQREYSEHEFFDTFSERTCSLFRELEASGPHWSGDLSDTQQTTYTNIFLRLPNVEDIAFCAVAEEAKRLVYPRLTHFFADAGLPRYATWSNAFDNPRSEIDYDGLALLDPARVTFVAFGTIFDLSSLAAVRSPLRALTLDIEGCVSMCRTLVQLLAAYRDTLEYLKVSALLVTDPNCPRPSLPRLRHLVAKVPEPVGFASLFVSSPIEILDLAILSPYGPLGNSLDNVVRQLRQTLEIIMVDAQLLESPATDFGKLPELWKADGIGSIIPLDEDPFWMKEIRHFDGFQRAKKVGGIGIISDHMLHGGWELVREY</t>
  </si>
  <si>
    <t>A0A2S9ZWE7</t>
  </si>
  <si>
    <t>MHAEQPCLDAEERRLACRPMSVSLPTSLSLARSTKTRCSRSPALLSRPATALSQNPADDPTAAYRRRPASTSASLDLQLLLNLDTPRQVPPCDRLSTHAVPAARSTFAADCGLVPPTSLASCTCLAIYALRVLRSVPPSRRNRGYKVASATLPSPSPPHTLPRPRLSSSPTMLSKTLLAISALSAVALAAPEPGVGVNVVKQANYNEAEKAAKISLKEICYRNLYADVAKYKVKYAKEVLAKDAAGKAVFLFDGIKKDINNREFYYEEFCYKQFNIRRLWHRLRRSRLWRRLRWRLRRNRQGRSRRLRLEPRRRLRRLVRRQGPHWRLRLEPRRRLRRLVRRRRHWRNRWRTWLRRWRQPRLRWRWCRRNGLRRRRWRWIRRLPRVDPPRLLFLLRPFRSSTSLRLKRA</t>
  </si>
  <si>
    <t>A0A2T0AGB5</t>
  </si>
  <si>
    <t>MYRFRRKSESKQRSRRASKDDGGRGAAASGEEAMAEEVPSLGRAGLPETADFRTSLILPNLMKRFSLLRGEDGQLVDLVTMQHHLAAQRQTGRLTAYEVDAVLAQYRLQSAAEQSPLPGPVASSSGYTKRKRIDWSKIDLEELTGSSAEGSTGGGGDDLARASIATTASTSTTTATPHTSLVPPPHSPATSSIHSFSSPSSPSRTSPLASPSMSRDSSTSSTTYPYPYHYKRGANSLFGARASGEGKRSVGMGKSRSRESTASGSAKGKEREREREGSGDAESRALGGQDGEGQEEGADETLLIHSDPLATDDSTDPSSPIPSLKINPSTPTDPTFPPPLSPKQLRRISRALDDIEAELRGDWERLRESDYVSSEEEEDAEAEKEGEEEEVDERADQTDLHHLDVSLDGLSPVSPLEGVPSSPTSPIPAADLAGLTTFNPSAPADDTEPVDPFYQRAPPLPPTRAPPSPPHSSHEILRDRNSISASLSHSSSLDRLASSTPLPLGARTTSPTPTPSLSSILIPDRSSRVRALSLDTDDDPTGGMTPSTAADEDEEEEEGVAPRAQRFPVVERTDSDQTAKAVARAEGGGEEFLEVPPAQAAEEGDKTVSDSGPFDLSLGDGAAAPETEEVQEPDSRRGSRRRSRMPGAFVHDPTERNSTATLDSAGSSFHGSMAAEHQSEDDVFPPDSTSTSTSLAAPNSPASSVPTSYAPALSRPHSLATNVVVSSSPDLAKSSEADGSPSLLRPTSFPLDRRPSNELLQIISESSRNGGENGTEPGDTSDLILQDLLLIQEKLVQSAARRAARSASSPNSALATPSSVASPAEELLASPLAARSALASGPHSLETSPKDAANAPRKASVESSGDATDLGGQLAGLGLSSLMPFDLGEMPDSPPMRRQSNRTSTRSAGRRRSEGAGRRQSEAVGETDEEDDERDSTFLGPASTHMTVQTSQTSSTSPFTNSVVTPSSTEHSDVFEFSSLVGSPESAAWEDAQEHIKPDSFASGSIRTEASPCVDFPDSPNPSTLYSEDPKDTPEGSARVAPSVSTSQTSSLAGPAPIDTESFLRVPRPRNKPMRDPASTPSMLIRDVRNQATLATIALKKQSLASPQTRPLHKSRSIRKGSISSPQLVSGPVDIPAVPILSPQLGAQSPGRSVSKSGKKRKDEDEGRKSKGLGSRFKMLLKKPSVRDQLGQLNGDEVTPFVTANPDNAPRTRTSAIPVTPPNQSLARFGSPGFDSPDTPDTVKTAQRDTLPADAPAPALSAVNESAEGVTRSPSLASSSPQIDSPRSGDSHGSGQGRSLSRLMSRMRSNTGGAEENATSSPKEDTNEASGSVANESPHVAPSSKFLEGLGFGDDVVQGSRAPAQYAVGSPRSRHKAEFETVNGTPIAPLSFTRRPAGDEAESAEPSPSAPSFVAAPPSRASIDSMRKLWQAAEDLGLPRDKVQEFVESAYARSPTTASSHAHTGSTDSTAGRFSAFGSSSGSQRRPSEAPTSADGHWRRPSDFSGNAPSEGLEVPGGAEASALAVPHSPSLGSIVSRRSSEYASSFLDYYANDDEPSPLPRSDSASLRSHGRRPALAPSVDELLAQQQEQEHTARLQPVAEFDEHPEYGNAERGALASPTRFENDGEVVWQVLDDLRNNRLSVLSKNSSISFGSRDSSFAFDKQSSDGDQPNAIANLLRCVAGRPILRNEKQH</t>
  </si>
  <si>
    <t>A0A0K3CBA4</t>
  </si>
  <si>
    <t>MSSRLLAPLIAVGLGVGTGYYVFQPLLVSYKESTQGSFRPEDDHHAAPAPPLPYTSLQPGKTADGKDLLPPPAQELPVEPKREV</t>
  </si>
  <si>
    <t>A0A0K3CEX7</t>
  </si>
  <si>
    <t>MQNSDKFQQDEGIVPDNDPSVTTHVEGVLDGPDEPFTEDKGVNAPTGENYESVKDNQIGDGEFENDEYDGVRKDNIVDGDRPRRGTQNYAQADEQADKLVEQVSDNMNDGRSRVAY</t>
  </si>
  <si>
    <t>A0A2T0A1S3</t>
  </si>
  <si>
    <t>MLERGDGLATTYAQCEKLTVDGWSLLKPMLSVDVEATRGLRRYVSLQTSTPHRRRAKPKPGAPPKPEPVEPQDPVEKEVSGFLLVEHDMRNGAIFIAVTMPWAISGDAFDATTILIDETIKRIKTDIRHENAIRREHRQELLPEPWCLWGVTPFKADSRMSQSLTRRSFVFLEEYLKEHPDLDLSIFPPQRPIHIPNECALRRPFPSRGGSLTISLARSRQDVQDLPPRSDRRRWRRRWPASSRRCEASAEAAREEAQGYAALS</t>
  </si>
  <si>
    <t>A0A2T0A9V4</t>
  </si>
  <si>
    <t>MRSVRGSGRRRGRRRMRRGNAVEAPANPVAVPGISSSATPAAEPTQATDATMQDATPAAVDAASSEATPAAAPLPDVPAIAVTGPASTADLSATATPMPAVDGDSSAQTPQTGDAGAQSVEPGTDTPAPADPAIAALPAADEAAASEEPGTTEATPAPSTSAEEPAVRRRSGRVATRGTGAGFAGARHTRSRQSSPEDDGDYDSDTLMAMGVPGAEGEGFVPGAAGEGEDSVEGDGRPKAHHLVPEEELPEYATRLIDPEVFVRDLFVSEGKVELERLVPGPAGQVVGTGQFDTYVWRFLSAFAASNGGC</t>
  </si>
  <si>
    <t>A0A2T0A0P6</t>
  </si>
  <si>
    <t>MGKKGGSTQPDEVYKPSEHGGLKKKCVRFPCRHLRAFADLALLPPFSQRRARQAHELGARLRR</t>
  </si>
  <si>
    <t>A0A0K3C6H0</t>
  </si>
  <si>
    <t>MRNELSGAYEVPSNPPKQLTRRGGLEEDSLPLFASTALAQPPETACRGWQRSSRHSLDPPNPPPTTLAAPDSSPSSSAPPPLPPTSHDGYISPDWVVPPVWPNDGSSTSHRSKRSRMTNRRRASLSTLSSASSSPSGPADSDDSDSDAYSDSSWNTEQEELEAQLQWEESVRQLQALVNLVAVPWVSRYFGRKWAYWLFERYLNIGLGKRFWLGPLSTYAPQAWR</t>
  </si>
  <si>
    <t>A0A2T0AF25</t>
  </si>
  <si>
    <t>MLVKNAFLIAALAASAMADGVASPVEARSISAQNSANRMVKIKRSQATIAEEFAKRSPVAPDVAAAEAARPARRSQGAHRVEKRHHGDATHASKRANQPTLEELNAQEQALLPGVNQLLWETFFNLDATTLNAEGAVHGAVSGLGQLAKRSIETLTTEQKRALPLFPGLQNLLNQVYPGLNGVVTHTENTVTGAVDGVDKILTPSSTGTGTGAVDPSLLQKVNKDLLLPLFYHANGVVVNGEQAVNGAVDGLGKVVKRDEAEKRDSLPLFPGLDNLISETTPGVNNAGVAGEAAVLDAVKGLNEILQKRTTTPATNPGSPTPDNTVQVRSWFDCAPRG</t>
  </si>
  <si>
    <t>A0A0K3C8W4</t>
  </si>
  <si>
    <t>MANATKRALAASQSSQASSQATPSQQRPAKRPRVAAPPAPSSASRSGDNSSSLPQEPSTLVSQVPETPSQPRLSGRSAQEGAEETQDGLPPLPPPKKRQRNPGKLRRLSTGHPPTTSTAIRPKSTLSGAKIGGKAKDLKDGVQAEEIWVKRQKGGTTGQGLGFAGYLKMGVKAFVERGCTTVTLHALGAAIPLCLSLALAIRDALPGGEPPDPLASSTDSADSYDSGNVKIEVVTGSKVVHDEVTPEDENEDLVYQSRTKSTVSVTLSLPEPLKSSLGNAGAAAKRGGGASRGRGGSSRRGKRSGRGRGL</t>
  </si>
  <si>
    <t>A0A2T0ABT8</t>
  </si>
  <si>
    <t>MSSYGLSVLPSLSSPRRPSSVPSSPLLSHPHSSSALSFFPPTERTISPIAGTSDNEDDDARGGSRRESSSSSSSDEDRARAMGPDLSRLTPRSAVPSSPKRAPGPSAPSFTRSTSSPDPNTSASTHEDSEDDSEAPITPLPRSLPRPKTKLDRERERANGFSSGGQKREGLGTKLARKRADSLKWAKYANVGTFQVELGLSNDELRRS</t>
  </si>
  <si>
    <t>A0A2T0A7L1</t>
  </si>
  <si>
    <t>MTFGAASGSSSSSSRDRSATRDPSSSQDRSRSGDGSRSRSSSRTGFAAKTLGAMDIGGGSSKKDDDALGLSRSNSRLLSTSGSPPPAGILLNPVSPTLNGMLAPSPSFSPVYNHSTPLSASTSNLDLSSSTSTTPGARPTLTRTLSDASSSGVSSHIGPTTPSSAHFPVSSSAATPTGATSPPPISSRPSKIRFAPLPEIRPRRYSTGRNVWIVDEEGDDEDGPRRTRLVRVGSDLEDGGGDEFALDDEDDEEEDAGGGRGLMGGKFGSWSETFGGGMWGLSPSTSRRSQDDDARSVTSSVGGSGDVASVGSVGSGGSSGGGGSSSKKLLKAFGLKPKSKSKHAGGDDDSLTRVSSVESQASRRLSLSTSAEAPRPRGSTGIPMRKYASWEVGEAASQNGASAGGGAGAGQAVGAGGGPVYYASPARSARRRANYPPVAQRSRRPAPSSSSNGSRGMKVEEPAFEEWGVGGVGSRSKRTSFSGKEVEEEDDGSGMAWLRKRRLQREREERERREREEAGLGAADEGVKAQEEASAQKDEEEQPAPESLPAYLDGIRRRTAPGQVPSRSGTIDSTASSASTIRPSTPVPHASPSLNNKPSGLSATRPILSVDVADRREGSSSTASPSGSGSDETPITSPVSIEGENEAEESEEEGEGEEEEEDDDDLCAEELAREEALAEAAKRSARSMGAERYHSAGHQDELRVLEDRA</t>
  </si>
  <si>
    <t>A0A2T0A7P1</t>
  </si>
  <si>
    <t>MLKAKARAAATAAAAKKKAAAAAAAAQEAAAQQAQQAALGVPSTTRSGRGLRPNVTQYWADSGAAILAPGGSIQRIGYDQTLYEEAVRVVILGEQPAEKREMAGMIPRSQEEAEGRAEKGKEAQGMEGYKTNKEDLATILANLDVPSAVASQALRAHRGDLAATLAELSEPPRAALA</t>
  </si>
  <si>
    <t>A0A0K3C7C8</t>
  </si>
  <si>
    <t>MPLLLPAPLLTLLDHLVAPTGDGSPHTALVASLQAGHSVLVSHSVPTKKPWPAIRPSEDEEDEDQRVTRYAALAGGAWQAQRAEGGETGEKEQKKEPLMLESEYGRIASIALGGFLLVLVGTEAAPWKVLDKKIRAAAEQLRQPLSSIEA</t>
  </si>
  <si>
    <t>A0A2T0A4S7</t>
  </si>
  <si>
    <t>MAPATTTASGHPKRKRQRRRRTNISSDESDSSSSSSSSSGDSSSDSDSDSPAAPAPASVKPAQASKATEQAESSDSSDEDADSDSSSSSSGSDLSFLSDTGDRGGRRRGRGRRRGAQAAADGAVNGLAAAGTATGDLQQSGQASEARRPYPERSPSPSMLARADPSSFVPLGRSLFPLLQARVDKQKEEGAKLLDGLVEGDEGNDADAEDDEEEGKKREDRFGDWWRVRLVSEFEGDLGSLAAVRFACSGFSTI</t>
  </si>
  <si>
    <t>A0A2S9ZXD6</t>
  </si>
  <si>
    <t>MDPYALYDNDASPTAGPGPSSMAFRANLAPTTLEHDMYRLPDVPAQFQTTPVTASELPVDPSLANGSTDAKAGDAAPPLRKRLRNSPAQPAKRKKRVETPAEAVEESDGEDDDGAGSSPAASGRGGSVSLAASTTKGKGRSGGASSTAKNALKVKLPKGVEVPPIPAMFQGHANLGKLLDSVKQVVVAGGGEARMFEGEGEDVMTEEQLNELERATDPCVPNPSSAAVHAHQFLLHSQLAIKLLTDLAHQRETLDQAYAALNDELFKAQIEENVLNNVQALLVEQRELMRKAQTG</t>
  </si>
  <si>
    <t>A0A0K3CCR8</t>
  </si>
  <si>
    <t>MCDFIPLCFTCGCDRQLSQEAGQAHICPRCHNGTVFPTKERNCFTFCFVPLIPLGSSHIYHCSTCQWEASQSGPAPPVAPQPGGFYGPGQQMGGVPGYGGGGYGGGQVPVGGYVPQQGMGYPQQPPPQGGYH</t>
  </si>
  <si>
    <t>M7X993</t>
  </si>
  <si>
    <t>MSFQTGSTNTGKAASAFSGSTRESGIDGNTSGAAGSRGGPVEETTTAQEMGITMGNDARIRTSERESDHTEPNVLPGESISTAGAGGDYRHREAQSHEMRGLKQRLENNEERMDREAAGYGEPINRNRLPVDRSHPTSSIN</t>
  </si>
  <si>
    <t>A0A2T0AAS2</t>
  </si>
  <si>
    <t>MTRSTRRGQGSASPPPAASTSTAPPPAIRRSTRASSANPPEASGSSAGGTGTKSRGSTPARELRRGRSRGPSVPPMDLEAVAEVPRGRRSRRGSTNGSEGKGKEKAVDEAEEGDETAQDAYEQTLDSVLEGDAEAEPAVKPEPVDEAIAADPSGDPDAQAMEQVAAVGRSSEGAADVDVDKATETSRQDLAAAEDAAGGPGADEEGLPAAAVSPAVDSTSQLTSDAAVDDSIARSPPEFVGAGANPQAPVADTSPSKPVSPSPPDSSEPTTFADAKDGSTEAGKAGDDGAKETSAEAVGDGDAESAGGVEVDGEANHLGKETMSTGAEEADGQAVKVGEAEMSSALPAADDPADQPADSSTSAELPTSSEAPATTAELATTATADSAPAALSAPSPTPVTALARAAASIPTSSSSSAVSPAVAANGSTTPTSQPKRTPPIPAGGIAMPPALQAMTPKDVRKRFNTHKIACVQTLNVELIKCVSFLSLLKSSAHPILSTGSPTSSSRRSRSSRSSTCRSCSGSSQTWRT</t>
  </si>
  <si>
    <t>A0A2T0AAS8</t>
  </si>
  <si>
    <t>MAPLDQDKLADYKQQAMKEVEAAQAYLSDKGADLQTRYVEPALTTFRHHAHQRPLFTTFALVFGLLSFFPVLLFTLFAAGTVLAVGGAALVGAAVVIAWLVGSAALSRRSGLAPLTPPSAFCTTSGPPTPCQTPFRTSAPKRPTSCSSRALRPATTARTGTPRCTSIRSSNRRARRTSRSRTATREGRFA</t>
  </si>
  <si>
    <t>A0A2T0ABY7</t>
  </si>
  <si>
    <t>MFFCIPLVCGLDTKLKPDPSSPSHGPLECPRCRNHSLQPFKRRQWFSFFWIPLVPFKAKHILFCGICQYSALAPSSSNSADSKHPNTGAASSQYAPPAGGGYDVGYVGGGQGQGATV</t>
  </si>
  <si>
    <t>A0A0K3CS38</t>
  </si>
  <si>
    <t>MVVPLNAAAPDGPSPAASTSASRVNSGAATPLGDLDEEEVDQIESDEEDAAGTTGGAVAGPGPSSLAYSQLVKSVKRAASGSPAPSPKKRRPRTSVAPGLKAYVPPPLPHYDVVRAEFNSKKNPHVIKIHDDVTDGSESRWPPEEERQQGHKVNNRLSWYECQAKDVGKHLLFREKLGTELAKSLNIADMREGAMQEHWILEDLPKGYLFTIHHSVTGTNTARTDIYAFGSAATNKFRTPNELAPHLHWLLLHGPDDDLRCACKYCSKTKQGDVNRVLGLNIRSSSVASTSASISSPTVKRKTAGSKASSASTGVQAKVAAFRSPGGEKLLGDMTFRKKLKDGTMVEKKKRRSTSAEAAEGSPPPTYKGAYTSRSRDSDLAYLTAPRQADLVYAELPKPFLSDDPEWAGAQITHWPAVVMSRVPYTVAKVAEPAPQTSGKKKEEETEEEDDLEDGEVKANDKSPGPASKLKSLGTAPKLEAKQEWRYNVRLLAVKDELRLLREDQLRPWLGNPPPSGLWTPERMCNPDAVKHVWDGKKTHRDCELMKDVKSLQEAFTAMALALQIAAHLVGAFSFNDRYEITDAHFELATSEPLDPGLAVIRAQQRKSWAFQSLHWGAELIWTGDFIRLIYPFGGHEDSTPIKPTDPDHRALFMKVLAIYKTNDTVNDVERGTGMIGGEIWELRDFAAAEGAVNGHASGAGPSGQNGMASGSMNGSAGPSTAANGVDGISPTALNGKEKSASPSPAAEDKLPPAPAGMYWSRLTAPSTGVHVTLDYLAGRYHPLPKSLNTQQKIKEALATLDAMDEAAQTSAMQNGSEPAQTVDVALPFEQRMMLLAGLRPAQRLYMKCGAYKGPRHTAVVEAERNASNEVEQYFASMAHQNGENADTGMEDDPA</t>
  </si>
  <si>
    <t>A0A2S9ZXY9</t>
  </si>
  <si>
    <t>MDLSQHPSIKYDEPLFPKNGDPIRAVLLGQHPSRVTALAEMINEEGLVRVVAGVSDILDCGVVLNAQIPKVDLLVCGGYFELVDVRDMLAEVANPDLRLLKVPDGLMMEGGGPPAVKASPSTFASHDFPFTTPAPPSVFRRARRLHLAQLDSTRLNAVPRSLLYNSPARPPASIPTVERNERELVRGQGYAKMRFPARLSLLDTRDQEDVRSLFATQTDPIPYNETK</t>
  </si>
  <si>
    <t>A0A2T0AEJ8</t>
  </si>
  <si>
    <t>METTFLSTAKHAIPSHVPDLATLARFVFVRHSDLPDAVAIVPALCRLIAIALFIPVIALAVVDLIGWVAFKAILRPLGYAHTIRFKDPEPPSMRVHAQSGTPNHSPTSAPEVLPSSSESSSGSSDAFPSPAFSDSMPLPDSSSAGESTDAAGSRRRSSSSSTYKKPQYRRTRTGSTASSAGSDDESYTFRRMARDRAPSVGLDGPLFGDETDGMTTPGGESDASDYLTSQGSPATRLRELKGDGVPKGGFKLGLTQVQSRAATSVASD</t>
  </si>
  <si>
    <t>A0A0K3CC99</t>
  </si>
  <si>
    <t>MAYEASADDSLALYAQEQPEQRDYAQYQHHQPVYALPAPDKAYLANSALDVTDGRSCAGIAPEELYGYATTAEGYAAPAYTFAPQRTASYGTTPSPGLPALSPSSATSFSSSSFSSTVSPLHHGSAATTPELQRSAGLLPPARIDGGGGGEYASQQDGRDGGFFASAQDSYMQQQQCVQYEGQATQYPPSSSAFVLPPAAPTTPRRHPPASHLYRSPSAYSVASTPTTSPYYRPSTPRSAIARRRSVDGLADSPTKRAAPRKVQAVTTTVDANGSPTKTVRRVARLSIEVPPAGQRGIAPLSAPPSTLPPPSWSTAPPPLPPPPSFTLQSEPIASSSASSPADQVLSEAAVREVEQLLGELGPILETGAYEQLEGANDESYIQLSPRAQARMPGGSYAQDGRAPPMSISISGVTLGEEDLALLEDPSLTSDVYDSPSRSYPASAPAWRTTFDLPPAPPPPVPPLPHAHYASYNDQYLSPTKPVSTYTLSHSVSMNSLALPPNPHQRAYSAQGHLPRSASSQDPFMSSSPPRTSSSVLRRRSSVDSVNLAASYGRYPYPPPLPQQQQQQQPFPAVLQPAPPQGAARPSTPPPKPAQANSKSPSKTTPKRKRGSPTKTKQPAAMFINYSSQDAKKLLSGVAPSGSSKKKREEDEARQRALEEAQARGYAAGIASASPVSVAASRSSSSGSAAH</t>
  </si>
  <si>
    <t>A0A2S9ZYI7</t>
  </si>
  <si>
    <t>MRQSADGYELAPTGPDTDYQRARRPPRSPSSRLWPAITLLVVSLAAGSIGKLYGDEGTLRQDLAALQAQVSSASSPRVEKEMSTGLDAGKVAQGLLRTVVGGRKRDTQYYGKGCSSTEFLAAVADIHVNPDGASRNPPTDATYSLDSFDYSFRLPRCPQPHVFSRAEACDLLENGYGGILLRGDSLMRHLTNALFLILRDRPDGAVQDPESRKVCWGDRMFDDKKDCRKVALFDTQDPLLDAEPVCGGKVWLRYEQLPCPVEPSRYVPTYLDWRDRMPPSRSGLSPAIIQSFGLHCHFLPFIPRFGIFKPLFAHAATAFPRPLLLWIGINAPGLNKPPQYLKEQGGDQVLRYNKIIAEELVDMQQPSETAAEGKMAVLETYGMTDGAKSFDGTHYMWNVNMEKAQLLLNYLDLLWGEVRDAGGLWNRTELCPLGKGNYQCSFGD</t>
  </si>
  <si>
    <t>M7XJ21</t>
  </si>
  <si>
    <t>MPALQVSYTIAKPASSPNAPPATATFEHPVDSSTPLSHLQSLENALGEARKQMNERLTEWKEQLKDVEKPAKKGKKKDAEEDEDEQEEEDEA</t>
  </si>
  <si>
    <t>A0A2S9ZYW3</t>
  </si>
  <si>
    <t>MSATTSSPPPSRPAPPSPDAAATDSPTNTTPPLLNPIDPLPSVDDEIDLSTLRFLSSSLRSLYLPWLFRLVVFTSVAKILRVVWPYLFRFVRYIFGHIWTAVGWLVRVLAWTAMWVGLIATVVWLLAGIGGAIAYAGLRAKPRWRAFARDKPLAAQTAKKVAGYGLLWLVLRKVLWTWAVKAAVVVCAGWEAYALYDRRASASRLSPSVPASASTSSAAPASSTSAHLSTDDARPSTSPEDADDEELERYARQIREEMLRDSLLRQGRKAASGERPERVDADIDGAQATATDDGA</t>
  </si>
  <si>
    <t>A0A2T0ADS8</t>
  </si>
  <si>
    <t>MAALAAQNAAKPLLVKQTVEGSFHHTITCDLDLNLMDPDLDERFELDGVPLAGNWTCDVDRRADCLDIALNFGALSAGRWGPQIRVVLRFFYLRDGQQVPLEEAAWERCSAPWLNPRLGVACNRYLLDIPLSKVNDATAASSSAFIPVEHRAYRLIIDIHSRPTKPPLEAVRLIRRMPDTDLSAFTHDVRLFFPRQDADLWAKSSVLARASPYLKTLLASDFAESVAVPQKRKRTAGVTAGTAAPAAANADALASNGQGFEDSDDETDELYFEKHPTLQHERDELQHPFKVIKITATAFTTYRAVLAYLRTGFIAFAPLSSTLPVSDATDISTRKSRIEAAISANSSLPYPVSPKSTYRLAHLLEIASLQTLCLANLSKQLTTDCAPTELFSDACVCYDAWRNVVLDYIVKNCDAVTKSAAWTEATSRVERDEVPGAAPIMLELFKRKVLKTGLDLHSLHASLVQPFSTHHSLQSDPAYLAFSHLARESAV</t>
  </si>
  <si>
    <t>A0A0K3CBU0</t>
  </si>
  <si>
    <t>MAYGSIWDGSSVPLLARVGQHHGWLASTPPHTLIPFSIFAIVHAVRVACVYRGISRAGGYDKQLGNLQAALVPLVLILGGSTISSVLLGQVPGWVITPIPVATYGLIPLLAAKSGLVSFVLSLPTLPREAFFCLVDGFSRIMGMTTLGVDMVLAHPNNAVRNSPWAMILIAFLSGGGGGMIVPAFRMFGPEWGFNATPAFIKTGLPIDVWSAGFIGYVYATLIDAHPFFRRPVAYALTHFPALRQIFDVPKAYLSSPRHTVLLQPAEAKTFCSLLLAFMLFMSRIGLPLLRRTFSSSSPAGKAAAQKRKAVAANVNSAKQATSSAIASGKEKVRERKNQ</t>
  </si>
  <si>
    <t>A0A2T0AE10</t>
  </si>
  <si>
    <t>MLRYQRYYGESRRSGNPFEPNARETTMRSLHKSPHTPHPQKHHAQVPGAPSRLHAPDDPELVGQVKLQDPTIFVDLHEKRIHVWQLLYRPLRSSSMFIVDGRPSINAAAKRAQLDKRTLTVAPLDELRPHDDHRIFLEKLRDGVVEVGEEFNREVARLTVASTSQRKAKERPRGLPLHPVPYQPQVYRYLTNEAEASETYFVNVLQPVMSVATQLVRHWDPMKNGTRLELVLSSQYSVVEGTGKPSALDFIFSLVTWPPTAEPHYRFDLCIVELKRPGYVREEDWNENHFGSTMKGGPVSPWAQSLLPQALLYARRTGCERFFFSDYHTTVGVHVDYPSLGDEKTHQPGSNAGVHVGARIVKHHDNPQHPYAAGPSVAILYEIYEGLRALGIFSEDDGVFEGVGHYHDEHNKRQPIPLHVREGPSSLFLLVLTSLRGSFLCIQLLRSPTSRSSSKSTAIRGTLHRATRPSNAVVSVPCAPWLSPFPFRPLFNLSASVVFLSVPHIDHSRLP</t>
  </si>
  <si>
    <t>A0A0K3CDS5</t>
  </si>
  <si>
    <t>MPSADSAPSLLSRLSPAVPLPGDFSEPSPAQPIAKSPTHRPTYLSSPPAPSFLSGTPPKSSVSPRKGAGFSRSPHAPPHIPALPADVLSKAQPIPANRSTRSSRWAASPPSSPPIARSPLSFGNRAQTFGTSPNGNALSTSAGKTPTASSPALDQIEAMLSQLRTTNPSSSPAKSPTIQSNLSKSPASASMSQPTLPQPDTPHHSPPAPPANVPPPLAAPVQSAPPEAPKKKVLGGRSKWARTGDDEPDEFASLAEKELHSGSNAKQVAEEKPAAPPVLEPVGSVAERPASSARLPAGEKTAPPVVETESQADSPGQAEASFSASPQRRPSVSSTSSSSASQSHHIDWADDDDDELPGLDDWGIETTPATFDTSTPPSPAVPSTSPPPSMPPLGARRRSTGRSQKSPPQPSPAPLPPGNRFTAPPSPTKGTPRTPRGPPAKPPARLFASARAAALATPPHLAASASTPNTPTASNPAAQAEEGSWRERKPRTPGGPGSALFSRAFSGISPAAGSPATPAAVPVSPAAEAASKGRRSRGGKARNKGGAGGGAGGGGKAGGAGAGAQASKWA</t>
  </si>
  <si>
    <t>A0A2T0AFE8</t>
  </si>
  <si>
    <t>MGSPITLKSWFASVEPGAPPGDRSLAVWIFGLRGEEEEPVALQLKERLGKDSFRTEVDGERRIVKLEGPLATDRAKTAGVDEMYINTFKDGITEHLEFTLHAALALPPHKVRLSVAFPRFLRSSPNKKQSSPKKSPAVPDEPLPDSLFDLGTGYQSPARARRTRKQLAEELHAARQRRDPFGVLRKDVTVANSTSARHDRDEGDASEEEEEADMNEVEEEMEAETEQPRESPAPQVVDAPAQSAPPSEASPPRPAADPIEPPSTPPSEADAILSAPAIPAKAPPASSASQPAKTPLRSRPSSKKARLASLTASFFKSRPTTPSGSTSVAAPSRNAVPTSASTSTIAAVLSTFFQKQPPSSPPPASKPTAPKSPARTPVKRVVALADCLASSSPALVSRLEKAADGAKTATPDRSDATEHAKVEEAEQVVENVETEIEQNAPEPTAAEPAETGAAFAEAEQPAATVVEVTMRADDQEKRAEETIVVDKQEEKAGPMDIDQDATPVPPPRIAATPPPPPGPPRQPTASPFARLHSHTASPRRSPFLASPRAAGVAPSERYSSIEPTFPSSQGGISSLFHDSADEGDGDDDSADLTAQQISEFVERDLASSVVDEDEYKRERAPKSSAGGRPPKELLATPVIEAPAPAGAVSAVEQDAVDQDQQRVPTPAPAPTASAETVHVAAPSQECAPAPVVESSAAPVEPEPQHEPEPELEPESAFEATASTSTAPPPPPPAAAEPIAPPQHDEQPALPAQNDQLSEPPAEPPVHLHGVSSVPSPELASYDAAKESIETAAQEATEQVVSRAVGSAVEPVAGPVIGDALAEIAARASGEVITGVVGNIVDAAVQAVAQAVQVDDEEKTVNGQKSDEEKQDEPASSHSGAMGSQEPQDQQESQEPPAAAAPMADDFVEQDFLEPEQSKDHEGGAEFAAEYWAQIQAGGFAADDAEAIDGSVHVEEPSKKPLSDAFPRSSTSPNGSILSRDAAALASDPVALAALSALRNEPEPEDLHNGSAPIAQTPAGLSRTSSHDVFGPVDHVQKPPSSSTPSQETRPPRARTLSARQQAAPAQEPASRPPGKKAHRRGSTFIGVEIIVSPRKRPARARNSTAQPAASTSRAGPAKEVAHSPVEPNIFDSPAAPSPPPPAGSKSWLDAPVEASRVQPAGQQEADGESQDDLEDESDDPLAEPIAGNKRQNASQRLPVRRSIAPAKVANGRESSSDASSDDEAVAKRLLNGTSTTDYPNARPAVEDEAERVEDDSKVRQRSEDDSALQRKKRARDATPPSKAKRRRVSSTSASQPAPSTSQQVPRRPSLAGKIRQPSASQPTPAARGTPARVESASAARRKSRSAADASTPGSMARPARSRKPVDGWWDISRGEEAATSSAKKRKRNEVELGEGDENDEQEEQHKVVERKRKRRAIESSPELGADVEAQERHAEREESVAHEDDGYDNSRDDDFHPSADAEVEEDDEALASPKPAKKAPIPKASPANGANSGKKKRRKRKSLVMPTFRNRKRQQSAAAAASASASPAPSHTPDPRPSLAGKGTKVLQEEREQGLARASSVKKARKEAANREEVRESSTARSKPTQAKGRPAQQKKVKKKAVELPEWAEGDEWASLREVGIAREADEDPFHFSD</t>
  </si>
  <si>
    <t>M7XNF1</t>
  </si>
  <si>
    <t>MLTLSATALRTLRSAARAPLLTRAYRPTTSLLKPTSHPDGGAASPTPDHSATNKQHPNTTGTTKGNTTSPTASASQYNSPKSESQDLKEAEEAAAGPEAADAQYGGGNIVEGNYTKDSTKAKERREAGKQGEH</t>
  </si>
  <si>
    <t>A0A0K3CIF1</t>
  </si>
  <si>
    <t>MFSSTSLALAALAAVSVSAQGIIDNMAMFTQLTAAADTFDGDYYVKNAATGKYLFFDRDSDTTNLVTGDTPTTITLGHDSQYGQSGRKNEHWEGTFFTGLTKCMSAQWDESNGHDYAAVSYACKVGEDPTGTESLEVAKQFWRVVPCGSSSSDSASTAEFKLNAVQSKETSKTTASFSSPASSSTESASSPAATKSSHKVDPNDRRTWVCRHTGAWLAEHPEYVYKLGKIECEERLKSYLASHPQLKVNAVASSGSKVDSNDRTTWKCGHTGKWLARHPDYVWKAGKIECRERLLEYQASHQSKRRSLPESVSSLAKRASNTYCIVAVDHLTDMATKALTPNRIDTVGGYVSLKLADYDKTAEEQQWVITKA</t>
  </si>
  <si>
    <t>A0A0K3CJJ5</t>
  </si>
  <si>
    <t>MPLDLSHPRTLLPLASSSASTSGGTASAGSKGTKGLAGSSAGGGGTARKAIHLKLTEEVLAQLVELARKAGSDAGGASGLKGALKVNLGAKPILVVGGVSHALNLHPEAPDTELVRLSTASRQLESVATITQKGSVKHGLADLEKAGQRARENREQAEKEKEGRRAVLLDSAPSTSKSRSASHSRLLPSTSSRPHTPLPSSAPASRTASPSSTPRQPSRLTAVPPKPPHPPGPAPSSTFRIGKGTVPSSIALSRSSSSSSSGASVSLASIANGTAPSPPRPAAPSASTSTSLPLPPSPQRQTSTSSTASSSSSEVSLLQKTIASGASATSPESLPVAETAAKADKGKAVATEEPEPKVEEKPAAPVRAGGGGVLKGKESLKKEKRREERAKDRSSAADGGESSAAPSRSASAKRASGGAKVQADESEEEIERRDKKKRRLLDDEDVGTSSSRASSVSRPAKGAKNGRDREASERGSGSESVKAKKVDKDRRRQRDESSPPRASSSNGTKKKKRQKVVTERWYSSSSSEEESAKPLARKTSHDGVKPRASSTSTPLANASPLRQVTTLPAQTRKLPPVPSLPPVSITSASSFASSRLSFLETYAAYAVLHSKLLDERCRLEQGEKGVLGGPDQVLKLVEQLGRKKAELEALKEGMRIWSEEQKKAGAAGPAAS</t>
  </si>
  <si>
    <t>A0A2T0A1S6</t>
  </si>
  <si>
    <t>MGDSASTTSGKGKSRASDPFERSNDLESAPLLHSGSSSTSGKRKQRLRHGRGPLVREDSDADEALPSNESDEEEDGTVRLVSVHPAQHARARWTFSSIACLLFGLIFCLSLLALAVLHIWVGRLVSEQARHGTTEEMAQRGMVWAGPSAVRVQASEGGEGLVVEVDGMAGIDVRKALDWEEKDQGGWVRRMEGRIARWGVKKAKSVTVDVGEVAIYDASGDADSASSSDPLVLVNSLDSLRLPLSYPTLSKPLPTMQPFTLHIPLSFPSPRHLADFAKSVYRSKDYRVRAEIREGKVPDMPTDTDPAEMVNLTSYGVYETTSPAHPNETVIALSASAIFQNPLADAQGRLPVVAWGVPFRLPISVHLPLPPLPQQKPGAPTEIALAKISSLPFFFPAESDSAKLDISGHLVPAGNLTLPATRPPTPPPKDGAFSTLNSNDQPPLSRALSRFVARYLSGRPNDVYIRYDSTPEPPLPGDPAPDAPFPPRFVADMIKDQTFHVEVPGTNETPDFFKNLRMEDMKIRLGGGDDSNADLLATGKVVGEVVLPDAAKKLAKGIDAKVIWPDVLVYDGELPPHPYSADEEDALSVDELASTAADQLPLFASSAASTDDSDSTAYPPSPVPRNAFARMRPAQPMQAKTIHIPGNSTHNATTLVEAAFVDAPLYLLPGRGDVLRRFVGKIIFGGNHVKASMAGITSVRIGLSGFGEVELVEIPIEASFMVGRGGIENPPSVARLVGLD</t>
  </si>
  <si>
    <t>A0A0K3C6U8</t>
  </si>
  <si>
    <t>MSYAPSASAQPSSQASAKTRQIAHLAQQLQLLAQRTEQLEQLSATTAEQASYMRLLGGYHAAWFMASQRIMTPGDTPDEQGDSQTQQGQ</t>
  </si>
  <si>
    <t>A0A2T0AG76</t>
  </si>
  <si>
    <t>MLRAAPRFLRSVAPLHRPPHLVPSTRRTLINNAVAPNFQYENQLDLTGEAREDEREKKGGSSGGGGPGGGGSGGGGGRPALDSAVATAGGILLIAAAGLCYHYWYKWEVLRKMERAFAKGYDPVLELAQATSREEDGSMKKGIIRRREQDYIDKVINGEISGEYLLLMGPKGAGKTSMLLSAMLENQADGCAMLEAHEDPEVVRLRLGKALDFEYNEDSFAGLFQRRDPREAGPILDIERALFKLEKVAIRYRKKRNRPLVLIVQNAHFIHDDEDGHSLLHMLQQRAEAWSQAGVLTMIFLTDNFHTYAHLKRSATRMHVLSIRDLTPSETHDYLEGTHPRFCPSAKPISRAESMRIWDLLGGRLAYLSKVVKRDDMIEAAKDLVAEEKEWLLSKVGLIPDHDDDVMDEQKWASCSMLLFQHFAQQAEESAPLLAQAIKQIEEPETEEETDKAIEADLLNVLPDALDPKVTYGEARNIMTRTDFLNDLDTWHIINIDRYHNVRPDSRLMLNVFRDIASQEGFQEDLDTTRDRIDAIESLHRTRWVSDPSNGTLNR</t>
  </si>
  <si>
    <t>A0A2T0AGI5</t>
  </si>
  <si>
    <t>MPSSTASLQVPGQSTATSGPTPKHQLRQRSPQGKRGKPRRNSVPPPPRRLKERVRDWRERRWFLPAVLLGVACFFGLLYSAIRISSHSSDYSTLPTARRPPSRQTAAKPPTPPTAKVIPEPLLRAGKVAGGNAKAHDVLDEAVRHALEDAWKLPPHVAKQSDGDALRAGEAVNSGGADAAPGDSGKHRTLAELYADLEELGVSAHELQEALDEAMRESGER</t>
  </si>
  <si>
    <t>A0A2T0AGL2</t>
  </si>
  <si>
    <t>MAYPAFSDSQAWRTGRARMASGDSASSSVPPSPPPGTVPTASSSVSTLYIRRPSAQSISDRSSDVDFRSRAGSVTALFGTDETEGLAGEEARGFSAAAARRGSAEAGTGLYARRRSSDAARQLERPQTPPGLAATDANDKTPRIGTTPRQRTISASTSMSSTTSGSNHTPRTATFPSSTLSSSTSSASPSSKPLHTPPTLLPRGSSTLHTYSSSSSFQAQSAPRTPIASSSSFLQPAYSDSGHSSGAEDSSSVSSDDNTWATSWTNQPELSTSNPDSSSLMFARFVSPPLAHTAATSTERATVDEAGVRESRPLSEFDWAAAYGGSSRSPSLLQSQATAPPDLWTTEAASVSPESRPLPPLPASGEERAAKEASAAQGADGGTRADKENDGDEDKPPPVPLEKKPSLLQLEIVAGPNGTAARARAAAIPAVALDTALPASPSTSVFSASPTSVVPPVSSTSLLAPAAVPSDRPSSRASSRSLGPQPPRPPRRQPSNLSMASARSDVSAEPPIATSESVTKTAAAEPVMALQEPPASSAAAEALSTPDSVISLDVPKSRTSSTSPTRQSDVSPPATTPSVTASPGPVRRVPSGPAPSIPEKSARRASTLVTRRFSLVNGGHKRGESVDSVRSKEQESKGKVSPSTSKTGSPLVGSGGTPDEWSKRFSVPYSVSDFADAYARESFYASYPSTEAEHASPAAPPRGSPNLREGASPKVPPGSSNDATSSVAVNPPSAGQKPSLRPLDLVAAATAVPIPVGAASPATSASPSRPSPSTPRGDAKARAAAFIADLKKAKAAAAASANGSAGEGIVGEEAQPTAAKDSVAAPAQPTTGDSPALPALPFEARPASPLLPLVQPDFTGTAATPISPERSPPVPPPSYTKRPSDTSVLRRRSTLYSPPSRYEPSFPPLYRRRPLPPAVQIAGELRRARTAGERAKIYAEKTNELAKEKSRLDDWIASTRDVRTASGRSPLVAGSPARNRRTARQDASTATFAPRGDGYRAREISPNHFNPKDMVPSSTPSPGVLNLMSPKSASYSSLGTTASSGGKSFFSGFGRGSLGRRASKREHGTSHGQSSTNSSSFRSTISGPVQLLSSTNTALTSGNGGNLRSVLAGPRMPSQTSRASLDSRMSSPTSSPNPNSANASRNSFSFGGAAMTPVLSASASVPTLLGARAGAPDLATLAPDEIDEEKLERLQDILPQAAKADLVKALAKASGDDVLAISVFLHDEASRR</t>
  </si>
  <si>
    <t>A0A0K3CB89</t>
  </si>
  <si>
    <t>MAGTVSLGELRQRYNAATRAFLVRDYTATASSLHDALARCPRLPPSAWFDELRDSGATLPVEEIRRRLEILQITFLATVRSSPVALSPAPNLTPLLDLPPAKLVHALWKNLLSTDRRAVPSVEAKDSEDDILPTPSAAYLHPSLAVSLALAALKLDESRLARAIAEAWFGSVSEDVERMVWETSGTVDWEGGEFSLDGVGGLGASSMLGAASKDKPDGRKQLVGAWLKLLDLLVLHVLPKLGEWEAAGDFVRLQGQENGGWVPDQRVEATLRRLSELQQEEVQLAAARVQRQKDLEMAKQKRASEARRSSDKGKARARDSSSPRDPPSSGSSGPSSPTKASKQPRSKSNSPRSGNSPKPSPPLPPPSSSSSAPSGFAGMRDSLSSYLSHPASSTAPSHPPQRSSPLSSFASYLRYHYATDPVRLLSIICFIFAFMTWARRRMALRRARGLGGLGVFDAMRLAAAKVGQTIGMATKITAL</t>
  </si>
  <si>
    <t>A0A0K3CNK1</t>
  </si>
  <si>
    <t>MQAAPRLARNALRQAPRAAPSAQQSSPTATFCVASTLPRSSFASYTTPAAHLSFPTSHVRSFASSARAEAKEPPSDPFSGPQMLEHAPLFERIKEVPEVLDAIEKLARLTHEKTGVDLAGGHKPSMSMMLQLARDPELRDAAQHLMTTLRAAGVEFNPAEAFKALSMMGGEGFDNLMGKGLDAYHDKVRKGEGEGDGEGKGKK</t>
  </si>
  <si>
    <t>A0A2T0A7V7</t>
  </si>
  <si>
    <t>MQTARTRILPASRRFLTTPSGRPAPVTTDATTNLGRQNPGGYGGGGPVPQATPGGGPRGPTPPPPKKGGSAALPLAVLVLVGAGSAAYYLTQEDKPKEAFAHDVKALQQGAKHELDTLRHQGARSTSEPLGPTSADAAREAHSFADKLRSPDDRFGAKQVKDSLRSGEREASSFGHEVKDEVRRFGNKLSSEGESVFGDAKREASRFGSAVHNEAHSWKPSLDELKRYRDMLRSPDDKYGFDQVVDAFRGKGVDVTTVGRNPWFDWMGPGHSIRRASVVRKIDDLEREGKSALENAADSVKNEYERAKSAASDFGHEVKSETKSWLNWGSKQAEDAKDKTEAKLERAKHAAKNEASSWSSWTSAKADEAKSAISSATSSAEHSAKSAYNDTASSLEHAKDKTVEEGKSWWNWSGEKAEQGKEGLKEGLLKAERGVERGAQEAQRETKKL</t>
  </si>
  <si>
    <t>A0A0K3C8M9</t>
  </si>
  <si>
    <t>MSYASVLAKNAPPEERQVHPDPSLLTRPEDIEHNRPVSPGGPADDLVADKVHVVDRDEIEKLREAVAHADEPSATMDDHFAEAQQHQAERDQQLEQQRLKAQAQAELKRTTDKVEAISEDAEEKGKELYDEAKSKGKKLEKEAEDKLEKGKKEAGKAWEQGKKEAGKAWEEGKKDAKEFAGKVEREGKKDAEKLKRKASEVEREGRALAKKYPYAATGLVGLTNALLIAIPGYLAWKNWDQPRWDRRIVSMVTVGLGSIFAAEGALGWFEYEKEHGRR</t>
  </si>
  <si>
    <t>A0A2T0AJC7</t>
  </si>
  <si>
    <t>MRFRFRSFTAPRLSAPTMLAFRLYSALAALLFASAAWAQAQSSVSISVASSPSIDIATRFLETLHLRKPTVFHSFLHMLTEFKIRPKIDFTCPAFAPRAPGLDGKPRPGRYANHNPIFTRLATQNESFVALEHTLLRSRELRERGGYTLFKLALAGGVANVEIREMYRVWEEREKEVEQPAKVRGECVSWIDVAGKKVCSFDEFWKVVGLKENGRWGVIPVDGDSPKTYSFDRFFPHDIQNSSLPLVVLYAAPTDEALPELYNALHALAAPASGRPPRLQFAIRWRPDPKLKLQSYEPDWRVEAAIKDGYEVPQVQSDFSARAVSYIRAAKDKFAALTQVATALPTVASDILATTARKGLPTTSSVPEQLLINGVPVPLDNLTYSGLLDVLDSERQLIYDVAASTVGLYNEDAAKIIRNAALTIEGPRSSAASLAVPTKERPLKFVNLASAMSKLATAFAKNSYIEGVIENETEETDPPAKATVHVVTDLNSEKGRQLVRNALKFAENTAEVRVSFVHNPGPDAEEPHAYLLSTLVAAMVESEDFPEAFPSEIVTFLDFDASPANPPKRSLDDIWTKENPMTPFVDQGATEAQQTVAKAYWKAARTFCERAGFEPGASAVLMNGRVVELPEHECAVGSFSALHQYELLRRIKPVVEAATAVFPDKIRENRKTQAEVFAAASSILGVHGVSRQTIGADKLKGLTQLVHGEPSHALFLFTAVFDPLSPFGRTVAPILETVRTMPLFAVKAYLLPSASSTKPDFTTLSGRPFPVETLFDDNDTETVPRVTFAGLPEGAVLDVKVFDGKTGEALAGPGGQGGETVVVEKDAKEVVFGQVVEVKSEEDVKAHVRDEL</t>
  </si>
  <si>
    <t>A0A0K3CW64</t>
  </si>
  <si>
    <t>MWLSGLQSLLLAGLAASAAAHRSPPVAARVEAWPAPDLVTQFLETTALEAPNEFFHFLSFLSSNPHSHHFLRAGTLLPQSLRAANNLAKQGVNPIFAPEGTLQQNETYALLDAAAGRSLLFRSKGLRESLQTSLANREASVIIEGMRGLWEEREAVVPVREGSDSQDEEACESWIDVAGVRACSEDEFWEIVGRDEKGGKKPIKLPSSANLTRPQRYSFDHVSPHGDEAHLPRFVFWANPTTPSFQRLFIFLHSLSAPKAMPVSNPKSLTSQSTPASHAAPHPPRLQFVLRWKPSSAAHRAQKKLVMSGYGAALDIKKSDYLAIDDRVTGQSTAGGKGADGEVSKEPVLEIEGDLPPKMEPVKKGDVAELAIRTAQFILASDRPFKAFVDLTAAFPRLASHLPTFVPDPDPHLISEVSTNQMSSALTTRPSFFLNGVPLNEAEVDPFALLRLMRKERKHIVDLLSLSIHMTGKEARDILIGGSPRSPSSSRDRIGADALGELYDSTDRDEGGQVILWWNDLEKDRRYKSWSKSVRELLRPVYPGSMNLVARNLNNVVFVLDLMQPEALSLVVEHIKQFVGRGIPVRFGVVPIVGPSSEDNSLQTLMAQVTWYLTDALGRAPTMQFLATLLKASPESPISEDLLKRAYLQLAATASHVDGGPLARFNELRHYGIGKRAGGSHSRLTKTREYLKRLGVSLASTIEAKRSLGAFFMNGAYFPIDDDFTQNLQRTLGLHTQYLAQEVYLRSLNDDMDASSFFADLPTTYKRRNPYIFPSPETNPLKIVNLVEALDGVHRGWIHSFYIEGTSGLTNQTTGLDIEDPPAVATIYVITDLNDPAGADLAVAALKLAEKTTQVRISFVHNPTDPFAERHPWTLSRALFALQKDHQLAEILPDELIEYIDLNIDKGGPAKGDGHDWPEDNPLRAILAEGVRDKMGGDADLFWDEVQWFRYKLGFKEGESGIVINGRVIGPLPTGSFGVADFKTLLAYEMEKRIKPVVAAIDSTAVLKENFDRLKRSHIYNVAASVVGAVHLPDPAAGIFGNGPVERRRDYLGLAANHSAIVGERETGALFEVAVVIDPATELAQRWAPIVSTLSQLNSTHVRLYLNPSLHVTEVPIKRFYQYSFDSTLTFDDTTGQEVQPAIRFDDIPEDVLLTFGIDAQQSWLAFPKHSVHDLDNIRLADLPAWSKASGVEAVFELESLLVEGHARDMPSSRPPRGLQLELRRGGHNASEQQQRVDTTVMANLGYLQFKASPGAWQLGIRPGRSSEVFELESIGADGWKSGSVNKTGTTFVVSTLEGLTLYPRFTRKTGHELTELLDESADVVASARTAAAGLFERVKSMIPFLAPKTGQELMSTGKKAEINVFTVASGLLYERMALLMVVSVLRHTKSSVKFWFIQNFLSPSFKAFIPHMAREYGFDYELVTYKWPHWLRAQKEKQRTIWGYKILFLDVLFPLELDSVIFVDSDQIVRADLKELVDLDLQGAPYAFAPMGDDRAQMEGFRFWKTGYWKNHLKGNPYHISALYVIDLDRFRQIAAGDRLRQQYQALSADPHSLANLDQDLPNNMQGTIPIYTLGREWLWCETWCSDESLAQAKTIDLCNNPLTHEPKLQRAKRLIPEWLEYDAEVSAFAQRVAAGQEGGDTAASAFRDRADELEQAVQQAKEREEFVEEQQQARSGSGKGDSREQRVKDEL</t>
  </si>
  <si>
    <t>A0A2T0A0I1</t>
  </si>
  <si>
    <t>MAATAPTQSVDVLIVGAGPTGLGAAKRLHQLKHTNFTVVDAQAEAGGLASTDVTPEGFLFDVGGHVIFSHYLYFDDCINEALPKPDDWYEHERVSYVRSKGVWVPYPYQNNITMLPVEEQVRCIEGMIDAAEERVRAATKPRNFDEWIVRMMGVGLADLFMRPYNFKVWATPTSEMQCEWLGERVAAPSLKLVVSNVLNKKVAGNWGPNATFRFPARDGTGGIWKAVAKTLPQERFQFGKSVQKIEASQKIAHLSDGTTISYRSMISTMPLDQITEMSDELENLRSTSRELVYSSTHVIGVGIRGVLPPRIGDKCWLYFPEDDCPFYRATVFSNYSPYNCPQADIKLRTIQTADPKLSSGVDTQTERAGPYWSLMLEVSQSTQKPVDEANLLAESIQGLVNTGLLQPEDEIVSTYHRKFHHGYPTPSLKRNGQLAVLLPELREKYSIWSRGRFGSYKYEVANQDHSFMVGVEAVDNVLFGANELTLEQPDYVNGRRNTERRL</t>
  </si>
  <si>
    <t>A0A0K3CJR6</t>
  </si>
  <si>
    <t>MRTRWLCLAVLTIGLAVHAQPAPPPQQQITFGISTGAQLRNEPEDRANGPAGGVEGARGGSDDQTAQLAFGSDTTAGADPLSSDPAADTYALAVSLLDTLTSHSPPSPPTLYSPHIASLDVPFSARIEPILQRSSVGRFALRVGRLYTGDAAKRRVQGGRDWSVKGAILGLKGTIERFAVDKTVRAGKGASGRRRDGKGWKDRLENAVLNGGVVLDREEIEEGMAEVMELLQTAGERGSAAAWVLLGDLHLSGHRSLTADPAEALRLYTLASERYGSPEAQYKLGFLYGSNFGGAAGGLEGKGQQGSALLHYTFAALSGHVPASMTVGYRHWAGIGTKQSCKDALPWYKAAADAAMISFNSGPPGGRHLPPPKIRLSDLEGGPYGPGASSSRSSLVTGGSNAQTQQEWDDLVEFHLFHAERGDPAYMYRLGRLYYQGFGAGGLGGARGTQRGRLQPGVAGKTDNLWDGGRDFHRASKWFLRLARKVWPSDPREAQWSPKWGPLSKHPQRAGEAPKVGFYDLSKDKKNEKVDDHTAMVAGLAAGFVGKMYLRGEGVSANYAKAFLWFSRGSAQGDRESTNGLGIMYRDGLGVERDLKKAVMLFHAAAQQDSSEAQVNLGKYHFGMGDFVAATTYFEHAIRPDNLRTPDTFQAYYYLAELAARSTSATESCPVAVSFYKRVAERGDWDHEVWWEAERARERGDLRTALLGYWIMAERGYEPAQNNVAWILDRDKKRLRVPLLDAVAPAPSPATKQLDRLALAYWTRSAAQDNVDALVKMGDYFYAGLGTEDGLPQLEKAAGCYQSAATTKFSAMAMWALGWMHETGKGVPQDFHLAKRQYDMALETSSDAYFPSTLSLVSLYARALYHALFKSGDDELHALSLFAKDPDVDGIGAGFAEHGVWSFGRAWRDIQRNWGIDPGPEPEVVPLQQGRVGAVAGGAAGAAGEAGRDAQRAIEAHDEGLDWREYQDQRGFGRGHGEDEDDEFYLEDEGDFGGTVAIVALCMLLAWLVYFRQRPEHQVRRPAAPVPAAAPAAHPQPPQQPAPTPTAAPAPAPGREAGNAAGNNGRLEETESDEDEGRGR</t>
  </si>
  <si>
    <t>A0A2T0AI31</t>
  </si>
  <si>
    <t>MAGVSQKAAWQATETVRVGGKGKKKTSEVIIREALARNYVFLGEDKMDQVRKKFVVVVGLGGVGSAAAVMLVRSGIRKIRIIDFDQVSLSSLNRHSTATLAQVGTPKVTSCAEYFAQIAPWVEVDARIELFEKDRAAELLEGESRSLQAKGRRGCNPDYVIDCIDNIDSKVDLLAYCRKNNLRVFSSLGAAAKSDPSRIQIADISTTFEDPLAKSVRRRLRLEGVASGVPVVYSTEKPRPDLGLLPLPEEEFQKGKVDELHAMSNFRVRILPVLGPLPAMFGNVAAAYVLQDLAGFRQEPLPVKTRPKLNATLHRQLSAVQQKMTGDNRLPITEDDCGYIFEELHRAKSVAPPHAFPSRPTLLPWKKSRGLAWDNLVVFDREEGYKHEEHCLLGDEEPEEYWGREVAELVERRMAEERRLRHYRM</t>
  </si>
  <si>
    <t>A0A2S9ZY24</t>
  </si>
  <si>
    <t>MDLDARVRASLRHIASPAHVATVLALSNRYSASTRPALSGLLVTLLAHLSSPSLTLSTSPSSSSSPSSHAPSLRDQTLNALLYSPSASGLLRELYRGYIRSSPLGRTLSSAKREKSGVVLAALADEKYKDEWPVLVLALEMYSRSLVTMGDDEFYSSAGGAFGGAAAGGANSRNPLTLDEVIGLSGMIRNAAFAMYWQDDGTPASSGPGADGVVGTGGWRREDVRALMTRFLQQVHARDSRRQFTPEGHWHMTGAIDMRSFNHYVINDVRRRMGMRGQIHRSARGQPARRTRSSVLSKRQLALISPRLGILNNIPFVVPFETRVAIFRQFIDNDFAKLGLGDATSYAARSRHRAVVRRTHLAEDAYTHMNGLGPELKKRIEIVFIDEHGMEESGIDGGGLFKELLTSLSKEVFDTNRGLWLATSEQEIYPNPHAYAKESTQLSWFTFVGRILGKAIYSGILVNVKFANFFLAKWLGRQSYLDDLASLDPELYNGLLKLKNYPGNVEEDLALNFTITEEDFGVSRSIDLIPGGSEIPVTNDNRMQYIVLVSNYRLNVQIAPQCRAFYQGLFEIVNPRWLHMFNQSELAILVGGTEEVIDIDDLKANTVYSGFAEEENTPTIRAFWDVVESFDKDQRAKLVKFVTACERPPLLGFGQLNPKFAIRNAGGDQTRLPTSATCVNLLKLPDYQDPTNLREKLIYAINSGAGFDLS</t>
  </si>
  <si>
    <t>A0A0K3CF04</t>
  </si>
  <si>
    <t>MAKKQSSASSATRKKHAAKQAKRRGGGDDIDDDGESARPLQRGQNKSKKDRKQDKKHRVKQYIPPPPPPKGLPDPVDLYLVQAGKQPDAELVVVLRRLHKKDEATISRGVDGLEGWVRETLRMDADGDGEDWEREMRQEGVVDCMAVWAHHFPRLALHPSRRLRLQVHSLHSLLVANPASLPRGQPVPPLLASTRSALLSPLWLESRDYVGAWCTAAWDNDRAIRREARGSWDAVLLPLSTAAAEEKEGINLVEQADAIASFCFSVIFGGASQTAPSSGTDTPTSSSDSTEDPGFLRTSSILALSYLLSTLPSPLALSEDTLSTLTGEQMWDLVVRNEPSSGVKEQPQMVRRAMYELLGAIVGRKEEELLVEAEKSVKGEEEDAEDEEEEEDREARLQGVAVRVLANCWAEEDGWPGIIAFLRRYPQAWTLADAALADSAERDDEQEETPPADFTPTPTISLFFQHLASGCSSHPTSLYPTILLLLSTIPSSLLPSSRPALSALFTAFWSAHSSRAIAINGRLAIDAWISAFLECLVYSLSKVDDSATVVELAKECVGEKVWRAYLGRLEEGEGRPIASKKVASEIQVALSRLAAKEDKAAFDAVWAVVEKEALDVLAGEADGWPISLPALAMALQALGDSKSEAVREKGGALAKNCVAAAVRRVPQEEKLEAKEELLRFVLDAKELVKCDEEMMQALDELARSHLPPLFPTSPLALSVFASHLASSSVSSRADTWTSLFQTPPATSTILQLVDAVTDTGLAGDLPSAGLDEHVKAIAEKVLAPDARYDTDELELLRRVMLQPEPLVSPGLRASLLRLAVDALREPTAAALTTSSPLPRNLDSLIAPTALIAHYIQLADNARAIASLDGAAELLADVAYLVPDCRLEREGLYVPGEAVAAAQQAWSSVVRAVGDEVVARAVARLKERVGDVNSRPSAVEVVSAAADVLDTLPSTTTSLSDVLPSKEAIERLYSDSSLSLPSPSLAILDSLVPPVDASSPSTTDAFDSSFLSAYSRTLVAFLEVSARDHTILRRSTWILPHLLLVADVARDELAKPSRSSGLFGSNVPEEILQRVLAAAEGASSYLLSSAANRLSTGWHASAVGHLRSKERPAVPEGDDLLATLDQLWTPAKTNADEVKAVYARRGVRTFLEATLRYSEDGGPQDAERWLAMAQNLMSAPDLACAILHAIKPVLLDTPRFERYQNELAANLAGVQPSAIDVKAVPALRQLLAASPPLDAPLIFLPQQRSMFLIQAISRWIGSDEPISEELHAGIAELFCHLAPIVQDLSGGHWDLMFDLLETNLDSADWEEPVTLPPAYHSCRLLSQIKDLAAANADLGDTAKARLTSSLEMVLRLFVNRSPARTRDEPRAAMVDTMARLVKDLPPKLLSMDKSFEQLLRLLQDPAWAVQLSSYDLLRRVVKSYVEDLVVEAELDTEEKLEIRLPESLVALLRVPVADDSASSATTYLLGWMTAFSFFGSASPRLRTAYIEQLRDDGLIVQSLLPSLFALLSISDRTRPFDLAPWSIDDFHLDLFDASSPSSLPVLAAHVYYRALQAVPSIIRSYWSSLQNLQLSRTIQSFTSRHFSPLLISDELLALRDPSSPVGQQLRDNDDFSVKVAANASEVKVVFVVDEESMEVAVKVPSEFPLAGVEIKDVRKVGVTEKQWRAWLLAMQQVITSQSAAIADAILLFKRNVQLHFEGVESCAICYSTVSTIDRTLPSKKCRTCSQVFHAGCLFKWFTTSGGSTCPLCRSLF</t>
  </si>
  <si>
    <t>A0A2S9ZX86</t>
  </si>
  <si>
    <t>MQIKIKTLTGKEIELDIEPTYTAQKIKEQLEEKEGIPPAQQRLIFLGKAMPDEKTAQELKIEAGSTLHLILSLRGGRC</t>
  </si>
  <si>
    <t>A0A0K3CBC4</t>
  </si>
  <si>
    <t>MSSLSAQAGTSRPSAVRTGTSSAAATEQGAKLTPREALEASKLKEATKVVVRFKATGNAPIMKQNFYKITASNQFRAVIAFLRKELAWKPSDPLFLYINSSFAPAPDDTVADLYKCFGTENHLIVNYSSTQAWG</t>
  </si>
  <si>
    <t>A0A061APN4</t>
  </si>
  <si>
    <t>MALIEVIANDRLGNKVRVKCDSDDTVGDLKKLIAAQTGTKAEKIVLKKWYTIYKDHITLRDYEINDGMSLEMQ</t>
  </si>
  <si>
    <t>A0A0K3CW82</t>
  </si>
  <si>
    <t>MATSIQAATPLQFLPLSTSISPSFWHRLTDLKLHHLKLSDDPVPICGWYGRGKQVKDRVTGESVAISAGLELDNASFDAGTDVGASDASAPSERTRLRGVLRNFNTIEEFKNCDKAKLLNELGEQIWQQATSASSSSVTLESLNPFLLITFADLKKYRYYYWCGFPALAQKPGWEIVEEWREVPLPEPSSTPLHLSRGDESEAGALAGVFSFWANTPADERRIVLSDPSAHPSAPGWPLRNVLLFLSTSPTFPQPVTSLAITLVRDGQAISARIRRQEGAETTGEGKRPATVGWEKNEKGKLGPRMADLGPLMDPTRLADQAVDLNLQLMRWRIMPSLDLDKVKNTRCLLLGAGTLGCYVARTLMAWGVRNITLVDSSTVSFSNPVRQPLFEFEDSLNGGKPKAQTAAAALKRIYPGVDATGISLSIPMPGHPIPPTAQDAIRQDLETLERLVDEHDVVYLLMDSRESRWLPTLIGAAKGKLVMNVALGFDTFLVMRHGLPTEESAASTPAEIVPGPPYRGQLGCYYCNDVVAPMDSLSDRTLDQMCTVTRPGIASIASSTAVELMVSILQHPQGALAPSDIPASKDAPAAPSSSSPSSASPLGVVPHQIRGFLANFENLKITGHAYERCTGCSQPILDAYRADAFDLVRQSCEDAKYLERLTGLDKLEEETEALLAEGLDWDEEDEEAEL</t>
  </si>
  <si>
    <t>A0A2T0A3S9</t>
  </si>
  <si>
    <t>MADREQTPLPEAAHGALTPQPVASTSTAHESTGEAALEASHLDAELPDELVYKLVLNFRGKKQEVKVVESDTVGDVKQLLWSLTNVPPERQKLVGLTKGKLPGDEEAVVKLGLGAGATTGKLKEFMMIGTPEGEEAKAIGPSEVHGDLDYSTEASKLKAYMAVQSVRNRRKLKETAEKLEINLIAPPRPGKKLLVLDLDGCILDTTCWKHQEFGTELFQRPYLHEFLRAVSPFYDLIVWSQTHWRWLETKIVELNMIGPSKKGDYHLVTTLDRSPMFSIYSEREGKAWKHEVKALGLIWAKFPGQYTAENTIHVDDLSRNFALQPKNGLKVHAYKDALTKDRVDTDKELLYVARYLLQLSLVDDFQSLDHSRFRKSKLPLPDGVADPLRLVRGEEEN</t>
  </si>
  <si>
    <t>A0A0K3CT15</t>
  </si>
  <si>
    <t>MASSSAALQLTRQLNQLRKHPVEGFSAGLVDDDNVFEWEITIFGPPDTLYEGGFLRAVMSFPPDFPLRPPKMRFLTEMWHPNIYKNGEVCISILHEPGVDQYGYEDAGERWLPVHTVESILISVVSLLSQDTPDINSPANVDAAKEVREDIAGYRKKVRRLVRRSAEEGF</t>
  </si>
  <si>
    <t>A0A0K3C4M9</t>
  </si>
  <si>
    <t>MPPKGPQAMSAKRIAKELNDLKKDALPQGCTAGPASDENVYEWSASIEGPPDSPYAGGVFQLHITLPADYPFRPPRVVFMTKIYHANINNQGGICLDILKNQWSPALSIVKVLLSVASLLADPNPHDPLMPDIAQRYLKNRKEHDKTAREWTQKYAMPVKKPASTPAESSKDGKKKEVEVLVID</t>
  </si>
  <si>
    <t>A0A2T0A8A8</t>
  </si>
  <si>
    <t>MSRIATKRLQKELAELQQKGPPAGCRLIQAENLEEWIIAVQVLGESVYEGEEFALRFRFSTSYPIDSPEVTFLTTSPFRPPEHPHVYTNGHICASVLGSGWSPVLNVQSLLLTMQSMLASCKKKELPPDNDRYIRNAPKSPKDTRWAYHDDTV</t>
  </si>
  <si>
    <t>A0A2T0AJM3</t>
  </si>
  <si>
    <t>MSMEKWNGTIIGPGHTVHENRIYSLSIRCGPQYPDVPPEITFLTRINLPCVDQTTGKVSPSKLGVLANWKHQYTLETVLVELRRDMATPQNRKLNQPAEGTTF</t>
  </si>
  <si>
    <t>A0A2T0A9D7</t>
  </si>
  <si>
    <t>MPRAPPKKRQRVDDSPQPVSGAMQTRSRASTQRAAPPPQPASKSRQVVDITDTDDDMLGGDDDEEAFEYESDIGSAAGGDAGAEDGDEEDGEGAGDVDDKRDAEVMVLSSDDDSSAQEPPPELPKAKGKLTARKQFAQDIDNLSKRFAGTQDELVTGFKRDDGDDMVRFSLKHPKFPRGLKLSLMFPELGGYPKTHEVMCFTENEDVPPEVETALGEVAHLPKQADRSLNGVVEFLIHRIVRLQPNPWATSATQQDTDEENFDYEDELMDAGINIAKDSELMKALRSDFKQLLDAGFRPGFTRVSELELVVSVSKRINLLGVPARALQAWDSRLITGKIVYLVCLMSFGRYPVDLDNQTSGQVKFKVGISPKYKPSKTAIASAFRAHTSNPYTSGEFEAISLSNPLDALMNDKFQEILFTRRCNDRVGWAGAEQHCFQHGKTDVGVEKKKARAADKEEKDLSEAHAKLLPKDPMSSSSTASNFPLLAFSYLVRRFIMCPRFCLNCYKRCDEKITSLKPFVCDNPLCLFQLIQLGLGPSLEHEITSNTAAVDLLVQLAYIGAKEGGLKGELLPNGLGLQVPETVKPPEQIKPDDPTVDFDSLTDENQKRAGITALIAQLPPIDEMRRWLLGLDMTDDERMLNKIRKLTDMRDGTVPLSAWRLLRFIVASNTAYLKQIDDPDELVQGVPRDYLQFKLIVGSPLKEHLFTESVKAAQAKDNNAVRYPSLFAWHGSATKNWHSILRTGLHYREVINGRAYGAGCYFARQGEVSLGHYAQPTSTMWKNADFPISKMAAICEITNLPTEFVSNNPYFVVSDINWITCRYLLVQRMASFADGSEVQSTSKASSSDLVKAGSVKTLALDPKYPITLNNTKVEFPDVGDKLEKLEKSLSNEPEDLHDSDTEILKEPPAPAPSNKLKRTQSGTAAAPAPREVDKFVPADAKRLEMLRMLPPPKNPNKAAVSMIQREMKSMLKVQAQEGPTRAGFYFDPERSNDNLFNWIVELPLESFDQDIPLAKDMRQRGVKSILMEIRFGDTYPFSPPFFRVVHPRFMPFIRGGGGHVTGGGSICMVRCRRRRNSLDQADL</t>
  </si>
  <si>
    <t>A0A2T0AAX4</t>
  </si>
  <si>
    <t>MTDSPAVQTPGSKVYTGPNGEELMPKMSDTYNEDIVQWTDADGTVKTAVVTRCWADEQNPETASEAQRLNIPFDPLKPGYLEVLHPDGSRTEILESTVKVVDRGLLFGDVVRPRRPHGTPATTRPKGPLGQIADMKTEVQLQRILTGEFLEGWFDTDELVAAARMNRGDHVVNGDWIGVVEEVFEMAHIEAGNAGLVRRVCDIAGSLSVGPAAESVKQMLLDRGEGFLASLLGASDLKTILDVKQCMVAVNWLCRNPQAASTGTDNEWQRPKRYWTDIDQLIQVHATADHLHTVHDKVVFKDPSRFPCPSSRWSSTYPEGHRVFVITNARTTATVVWQDGSRTTHSTAELEQVAQLDEDADIFPGDIGVFSGAEPNKVGVVQAVDARKRTIRLRWLDLNDPKHKPVEGEEGEETVSGLEFDPHGPPPDAYGVRKGDLVLIQKEGETNGAVFPTVPGLGESEVAAGLMPGGEDLRMEISTLGLSYAQTLSDSFIPPKPQTAPDSLTWYGEVRDLGLDGRVLVRHPSGTSATYETDRLTQLVDGMDPAGEAAAGLQALVDEEGMMLDEDGEDEEEGVETDGSWMTEDEEMGSDEEEAGEPGVVSCTIDDFAGDWSSQDDSQDEDYKADEDEEASAAGKKGSDVEMKGWADEEDETANKVASDAEVEMNLLPPKASTSTAANDAATGSDATATPAAPAAATVSMPGEIEDFDDWKRFEVLEEAPADHHYINEKIDAPGKAFMSRLRKEHQVLASSLPPNILVRAYENRTDLLRCLIIGPTDTPFANAPFLFDVYLSPTKFPHEPPQVFFHSWASGVRVSPNLYVEGKVCLSLLGTWSGDKTENWSSARSSILQVFVSIQALIMVENPYYTEPGYEKQMGTTDGTAASELYNERTLVLTRAFVKRACEYPPTNFSREIAAYYYNGLPGSEQAGGALQGIIEQSRLLLEESERWHAEQDKREEAGDQAEDVRQPPKSGVVPSQRILTEGAGLSLRRTLKALEDLQKRGPKLDEPQAA</t>
  </si>
  <si>
    <t>A0A061AJT8</t>
  </si>
  <si>
    <t>MSSAAALPKRIIKETQRLVSDSPPGISATPHEDNLRYFDVVISGPDSSPFEGGKFKLELFLPDDYPMAPPKVRFLTKIYHPNIDKLGRICLDILKDKWSPALQIRTVLLSIQALLSAPNPDDPLANDVAAHWKENEKDAMRVSREWTQKFAQ</t>
  </si>
  <si>
    <t>A0A0K3CHC2</t>
  </si>
  <si>
    <t>MMKIWSLKKSEDQAAKSKPKTSAALIRVQKDLTELDLPPTMKTHFPNPEDLLNFELTITPDEGMYKGGTFKFTFAINNNYPHDAPKVKCVPKIYHPNLDLEGNVCLNILREDWKPVLNLNAVMVGLQYLFLEPNADDPLNKDAANDLRQNRERFMQNVAKSMRGGFVGSEQFDDVRVGR</t>
  </si>
  <si>
    <t>A0A0K3CLJ8</t>
  </si>
  <si>
    <t>MSASKVALKRLQKEYKAHQADPPPFVWAKPNEANILEWHYIFRGPPDTPFAGGEYWGTITFPKEYPFAPPALRMMTPSGRFESNKSICTSMSEYHPGSWNVAWSVDTILVGLLSFMLSDEITTGAVKSTDAERCTLASKSHAWNITQPKFKSMFPDYATPAMKDLPNMSGAAPKPAGLQGEGKVPGRS</t>
  </si>
  <si>
    <t>A0A061AKY9</t>
  </si>
  <si>
    <t>MSGICERRLQEERKQWRKDHPYGFFAKPKKNPDGSMDLKVWETGIPGKEGTIWENAVYPVTLIFPDDYPSKPPKCKLPAGFYHPNIYPSGTVCLSILNEEKSWRPAITLKQILLGIQDLLDAPNPDDPAQLEAYTTFKKDLPAYEKRVKQQAKEYVPK</t>
  </si>
  <si>
    <t>A0A2T0ACH0</t>
  </si>
  <si>
    <t>MSSPKRRIETDMMKLLMSDYEVNLINDNMQEFYVKFKGPEETPFAGGVWKIHVELPDGYPYKSPSIGFQNKIFHPNIDELSGSVCLDVINQTWSPMFDMINIFEVFLPQLLRYPNAADPLNGEAAALLMRDQKAYDAKVKEYVQKYASGGAADGNGEDDSEDSDSDVRFAFLESRSWLPSKLAIGQVDMH</t>
  </si>
  <si>
    <t>A0A061AF21</t>
  </si>
  <si>
    <t>MAGNNTALRRLMTEYKQLSEQENEDSMFTAGPVSEDDFFTWSCLISGPEDTPFEGGVFHAELKFPRDYPLSPPKMRFDPPLFHPNIYASGEVCISILHAPGDDPNAYESASERWSPVQSVEKILLSVISMLAEPNLESGANIDACKMYRDHREEYDESIRAFVRQQLDADI</t>
  </si>
  <si>
    <t>A0A2T0A7K9</t>
  </si>
  <si>
    <t>MSAAARRITKEYAELQADFPPHVQAAPDENNLLHWTGTITGPPDSAYKGGKFNIDITFPTEYPFKSPTVKFTTRIYHPNVTDDGAICIGLLKSEAWKPSTKIEQILRALVQLLQEPNPDDALVASIAEVYNQDRATFNKNAQEWVKKYAS</t>
  </si>
  <si>
    <t>A0A061BE46</t>
  </si>
  <si>
    <t>MALKRINKELLDLGRDPPSSCSAGPTGDDLFRWQATIMGPADSPYSGGVFFLTITFPTDYPFKPPKVAFTTKIYHPNINANGSICLDILREQWSPALTISKVLLSICSLLTDPNPDDPLVPEIANLYKTDRARYESTAREWTRKYAT</t>
  </si>
  <si>
    <t>A0A2T0AC52</t>
  </si>
  <si>
    <t>MSLMMSPPAAGISAFPESDSDLTYWVGRLEGAEGTVYEGHVYAISLRFPPEYPYKAPVVRFESTCYHPNVDLHGNICLDILKEKWSPALSVSTILVSLQSLLGEPNNASPLNVEAAELWDDVEAYKVELAKHYQPLPEDE</t>
  </si>
  <si>
    <t>A0A061ASS0</t>
  </si>
  <si>
    <t>MSTASRRRLVRDFKRLSTDPPGGISGAPCPDNIMVWNAVIFGPADTPFEDGTFRLVLTFDESYPNKPPVVKFISKMFHPNVYANGELCLDILQNRWSPTYDVAAILTSIQSLLHDPNPNSPANAEAAQLYRDNNKEYVKRVRETVEQSWVDEDIPA</t>
  </si>
  <si>
    <t>A0A2T0A1A1</t>
  </si>
  <si>
    <t>MANPARNKRLLREFQDIQKDTTGLKIEQVGDSLDHFVGSFPGPSGSPYEGGRFEVDIQPPPRYPFEPLKMKFRTKVYHPNISSATGYICLDILKTSWSPCLWLCALFPSTTTDCSGHCRVFTLRTCLVSLQSLLSTPEPNDPQDAEVAKHYLTDRRGFESTARYWTEVYATPEPSSTTHTPKPSRPTSANSQPAEAPEKREARLAGLNWEDVQAFSEMGFPAEQVIDVLKRLNYRDGNKDKVGEDAVIQRLVG</t>
  </si>
  <si>
    <t>A0A0K3CII7</t>
  </si>
  <si>
    <t>MAPATDRYSHTRAILGPQLFERVQDARLLVVGAGGIGCELIKNLVMSGFGTGERGLIEVLDLDTIDLSNLNRQFLFQKQHVKRPKAVVAKETALKFNPHVHINALHRNIKDDEYNVDYFKSFDFVMNALDNLDARRHVNKMCLAANIPLLESGTSGYVGQVQPIKRETTECFDCTGKPVPKTFAVCTIRSTPSTAHHCIAWAKSYLFPQLFGADDEADQQELDDAEKNGENVEEIQELRKEARAIRELRAGLNLEGAAKRVFEKVYVGDIERLLKMEDMWAHRKAPHTLNWEELSSAPSTSSSAPSTSESVNGTTAANGKDEARIKDQRKLSMKDSFDLFVDAVTRLSARFDPNGEPLSFDKDDEDMLDFVVGAANLRAAAFDIESQTKFQVKEYAGNIIPAIATTNAIIAAALVHQALNVLRSDWSAARTIWLKRTSQRIFDVSPLSAPNPHCAVCRVVYVPVKVVEDATLGELVRELVGEGKAIPFEEFVSVQEGTRLLWETEDFEDNAEKTLKELGVKEGKFVTISDDEDHWPVQLCIGSYLPASSSKRIVPDTSAIPSPIPTRAPPPAPEADSDSSDVEDLATVVEGAAATGAEAGAPGAKVVGKKRSADEAGLEGEGDEGKKKKVEYLVLDDEDGDVVIDLT</t>
  </si>
  <si>
    <t>A0A0K3C7L6</t>
  </si>
  <si>
    <t>MVASKYAHLDRVLTRAGPYVDPESFQGGAEVQSFLRDQCKVLVIGAGGLGCEILANLALMGFADIHVIDMDTIDVSNLNRQFLFRWVSRRPEDVGKSKAQCAADFVMKRVPGCKVTPYHGKIQDKDDDYYMQFNIVICGLDSVDARRWISATLVNLVDPEVPESLKPLIDGGTEGFKGQARVILPTITSCYECSLDMLTPPTAFPICTIANTPRQPEHCIEWASILEWPKVFKDTKLDNDDPEHIQWLFDTARKRAEEFNIPGVTWSLTQGVVKRIIPAIASTNAIVSAACCNEAFKIATSTNPYLNNYMMYTGNESIYTYTFEHQRKPECPVCGGEKVTVSQKPSNSLQDLIDMLLERQEFQIRRPSLRLASKSLYLQAPPQLEEATRPNLEKTLAELMQSGDVVTVTDAGLPFSLDLVVQFEQE</t>
  </si>
  <si>
    <t>A0A0K3CEN8</t>
  </si>
  <si>
    <t>MAAPAQQPVSNDEGLDESLYSRQLYVLGHEAMKRMAASDVLVIGLSGLGVEIAKNICLAGVKSVTLSDPTPVSLPDLGTQFFLRDSDVGQRRDEATRPRLAELNAYTPVSVLPDLNLDAVKRFTVVVLVQGSTEDQLKLNDFTHANDIKFIAAETAGLFASAFCDFGEQFPVVDQTGENPLSGMVVEIEEAEDALVTCLDESRHGLEDGDYVRFSEVEGMNINSDGVEGARKITVTGPYTFKIGDTRGLGQYKRGGWFHQVKMPKMYDFKPLRESMTAPEFLITDFAKFDRPPTLHIGFQALSAYRTQHNRLPKPRNPADAATFVQLAKDIAAQVKFEGDLDEKVLEELAFQAVGDLAPVNAVIGGFVAQEVLKACSGKFSPLYQHLYFDALEALPVDLPFEEECAPSNPASRWDNQIAVFGRSFQQKIENNRQFLVGSGAIGCEMLKNWAMMGVANGQNGHVYITDLDTIEKSNLNRQFLFRPKDVGSFKSEAARRAATEMNAGLDGKVEVFKLAVGPDTENVFGDSFFDSIDCVTNALDNVSARQYMDQRCVYYAKPLLESGTLGTKGNVQVVLPHVTESYSSSQDPPEKSHPSCTIKNFPNQIEHTIAWAKERFEEFFEKPAEVVNSYLSQPNFVEAAKQSGETAQLLKVKSYLVDHKPLGFEECITWARQQFETEYVNEIKQLLFSLPKDLLTKEGTPFWSGPKRAPDPLQFDYNNPTHMEFIVAAANLHAYNYGLKGETNLDTFKRVLDQVHLPEFVPKSGVQVQIKDDEPVNNDKDAPPSTDADDLTSLAASLPPPSTLAGYRMVPAQFEKDDDTNHHIDFITAASNLRAQNYGIQPADRHRTKGIAGKIIPALATTTAVVAGLVCIELYKLLDEKKRGADVLERYKNSFCNLALPFFAFSEPIAAPKMKYRDTEYTLWDRFEIEGDITLEQLVEHFKEKYKLEISMLSSGVSMLYSGFMPKKKLEERLKMPLSQLVETVSKKPIPEHVRDIVFEIMCNDMDTDDDVEVPYLKVRVR</t>
  </si>
  <si>
    <t>A0A0K3CL79</t>
  </si>
  <si>
    <t>MLTLRIRGPQGQAVATLDDNATLAQLRSKVEETTGIPPARQELRHGYPPKLLDPAAPSETSLTSLGITSGEAFVVSEGSAEPAASTSSSTASQARPRAISPAVVPSAAPSQTQQTVAPPKPQAAGSGGQYIETGGGFLCLRVVPDDNSCLFRAVGLVLSPEEADAAVSLRRVVAGAIQADPETYSEAMLGRTPEDYFATILKPTSWGGAIELAIFAQHFSTEICSIDVKTGRVDRFGQDAGYDTFVLLVYSGIHYDALTFSFAPPEASTSFPPPNIDFDTTVFPRSEEHLLSAASELVAQLRAQHAYTDTATFALRCGVCREALKGEKEARQHAEQTGHTSFTEYDG</t>
  </si>
  <si>
    <t>A0A0K3CHN6</t>
  </si>
  <si>
    <t>MLTDAAEPAKAAAEPPAPGGASETAPPPSVTTEHDSPAHAAQADETGSGMTETGRTDEPRDPQVDQLRALFPQVEVEIVEAVLAASGGSLDEATEQLLVMNDPEYKPDPVELSQLEADEEYARQLAREDELAQMQQRANAPRRSSSTPSSQQQPQPLAYQPYVPRSRRTAQPGSPNPSMSSWQPPAEQSRQQQQPVQERDELAELGEQFSKFAEQGKKTFGSFLTKVKEQVAKVEEAIVRSASPPQRDQPAPPPPPPKPDSSAPSSSSPRDLLRTTTNASSSSTTSSVVPELLPRPSSSTSNRSVSPSFGASASKDGAKPAMTTSASTADDKPKDLPKKDFTSKIPGLLPRQSFSLLDSSSSPKSPSHEATSPGAGAGGAGVVRSPLSAPNHALGDDSDDELEYQRNPFDED</t>
  </si>
  <si>
    <t>A0A0K3CH42</t>
  </si>
  <si>
    <t>MVNLNALLAEGQDEQVTVNQRALVEKILARYSGEHTVFRELLQNSDDAGATSVELHFRTTSGAAGLDDSQPTYSPDSLPNLLATKCATLMVRNDGFVFRQEDWQRLTEIASGNPDEQKIGAFGVGFYSLFSVTDGPVVSSGQRIIQFYWRGDQLHVKSATDESGLENTSADGKPWTTFLMDLREPAPMPEPNDFARFLTSCLGFTQNLRSLSLFFDGHLLFRVQKTLAPSRNLSLRHNLQSSSPQKLLRMTGVEEAPFQLKAEVSNWMLRYTAKPKPTVASITSAAASSTTSFASKMLAAFSSRSTPSHQPSPVPTPPPQPTPAAKDPFDYVRVMLFLRTVAASLAVSPSPHFANEMLRATKKALPSITKYSLVWTGKDEYDASHGGKTGVGTDDEDEASAGKVFSGLLPADISTVQGRVAIGFATHQTSGFAGSVGARFISTVERESLDFQSKYVAQWNQELLWAGGVLARTVFEEEMEEIGRIWKRAGKELEKEKREDLEQRALHLIRFFTFYKSTPQEVVGGTQEESFFASNSGTSITLLSTVGPTAAHKLRLPSPHLAGFIKSTPVVPPLVADGAPRFLFVLRDKGFIRDISLEDIFADLSSHSLTVSEAAECFKWWTSLASNPSYDPRLLTRLKDVAMLSVPDSSSPDGTRILPLGACKTYVNPKVVPVDMPLPEHTLPFELSRQLSHSDLGRVFGWKELSLLDWLNYLTSPSMSGKSASVDTNLLASPPFAEKVLAVLAKGWQQVPAVAQRNIVELTSKLAFVPTRNGLKQPNESYFPNVSLFEDLAVVTLPSGAPIKGNMERLLAALDVRRHVELQLVFTRLLGAGDWSHIQLIRYLISVRNTLTPAEQDRLRKTAFLPREGEPKVEQPPGPDGVKPKPKTVRYRASELYEPTDALRELGLPLVNWTEAQARWRATSDEAKFLYDLGLQRVPTVATVLEIAANSSDPARQDKALRYFLDGCVTHSYSMSYSPSKHALPFVPAIAKDQEIRVKPTEVYSNPEAALLGFPVLAPRFAAEETRFGLRRDPPPKELVSAIVSNPPSTIAEASKIFAYLSSQVSTFASADLDALRWASIVPVRKPGGKVEIVPPLNLYFSTSDTSLPSGVRSLFATIPDFGPAARPFLVACGVKESPTTPEIATMLIADPARFYDLAGSSDRYLSVLRLVALNYSSLSSSLRSRMKLSAFFLGTKRIAANGSNAGKGQTLLDQDDDDDEEGSDTTLVYQLARASDLAVNDEPAAFHVFQGDILACPQEDALENLAEQLGARRISGLMTENYHTSGEPDQSKRAQDLQRTVAERTSLFLSERRQQYGKGELKHDPDWIQKHLQVYEVRSIELVRTLKSPQGLKRHVAVASACAKTATNGDIALYVSQTIEADYYEIAVAMCKLLLSKLRPNDALLLLTILQTTLKNLKRRGFNVDRIITARRAEREAAEQRAREDRLQAQLKAQSAMPPKELESALQKLSSMFPDADTDFLRTLLQTQNPPHLDNAVNQLLASPQYPKKRPQASSADGPPPYSQAVSAQGHQQPPQAQSSGLFSSLRRQFGKAGETRASFPLPPPPSLSPPPTSPQLQAVSQRLPGMTPQPQRPGATPTSTDAIRANLTRAIQASRPETASNVSNAVEKTEVKESEAYCDATAAANLSFVAEVGGMRFFASREVPDPTTFVAEHHDALLRFVTQVIRPIGEVFRLDPRALHVFHDLEGPLIAFNRNGSLYLNFRFYQSWHDRLVANGDLAEPLISTFHTIAHELSHNLVKPHDSQFSFYFSAMCEEHFLPMAKLLQTVALAV</t>
  </si>
  <si>
    <t>A0A2T0A6R4</t>
  </si>
  <si>
    <t>MGGAYAAAAGGGGGGGIGRFLNPNAFQAGFGGHAFARPPASAFRRQYRAYSTAILEVQQGRSYGGGRSNLMYGGKIVMPPSALDELTQLDIELPINFEITNPAQPDLNTHAGVLEFIAEEGCVNLPQWIMDQLRLNEGDPIRIVGGRYPKGKLIKIQPQSVDFLEISDPKAVLEQALRNYSCLSAGDIVEIGYHSLTFRLLIMEITPPGPAISVLDTDLEVDFAPPVGYVEPEYKKPSESLPSMRDKFNVDTKGVQDVDARGSGTATPVSVGSKGKGKETDEAPAASWEAFKGTGNSLGGKRVKGKGVKAKAIEQVDENSRIFRTDQPRIVTADTQLGARQVPAALNLPFGALFFGFDLSNARPPPGSEAEAAEKAKAEEASRSAAAPFAGLTGSGATLSGRAARNAASAPAGAAANGGQTTGRASSAQPEQKPTVPFSGSGNTLSGRKPVEVIEID</t>
  </si>
  <si>
    <t>A0A0K3CS56</t>
  </si>
  <si>
    <t>MEQLLNDHELSAEIQSLRATVDLLASQKLRYPNNYVPPVEERHKRATLVNVPVCEPPTTTHSSDDDDAPATETLSLTIKSLKPPLTFTLAARPTATIGDLKAELSAKEADAPVPQAQRWILKGKAMGDTKLLKEFAVQDGTVVNLMVIKTTAPPAASTSSDPSDVPALTLSEPSSSSNPPQVSLSRDLDHLPLTTSTSADNPQLAGESDVFLSTVSSPSLWQDVRNVCEARFDKKDEAQRVWEGMFAGAREWISPNDKALIREQVGYSAMGGV</t>
  </si>
  <si>
    <t>A0A0K3CQK8</t>
  </si>
  <si>
    <t>MAEPSPASDADKIRLKRLAKLQQQQERQSTEQQEPVASTSGTTTKPPAPTSRPPVPAARPELVKPAPSAVPAAKAPRIATPQQSQPLRFTDSFEEWQHGCIGRTLNVTLDVAAAEASSWSVVYLKDVAVELDEEDPTSPRPHKLRADLADRLLLSRLSLSPSNLVEDPERITVVAALPQNETSFEYLGSCWRRERTERSRVVAKKDSDPQEVQRRLDVLNQLKGLLVSYIGLVLMDPSMFPQDHVSGKTLGALELEPLLIPSSTSIPPAQLQVGDAPSVLADLALRFTPSAANDFEGGIEEILGPLFAKWNAHLLVNKLDIGGGGAPGSGSLGWRDIVQAVQNLTEIKPIATALTTFSNWNVASEPGASAPVLEYKSLLGPLMRLSSFPDGAPSLPQSYFPEPSTMMRGNIDSASASLRCTLRGVQTSLFRILDNTVRSSPAAREAVLAYLGQTAVLNAKRAAMRADPNTVSTEGFVINLHAVLVRFAEPFMDASFSKIDKIDPLYYKQSSRVDVAEDTKINANKQESDEYYTKDSAASTSVPNFISEIFFLCAQYLHIGPMHAVKEHKGIGQQVSHMQRQLNDMEADSTWRGTPQEAATKAGIERYKKKIEQWRSFVLAYEVQLLDPDYLAKCASFANLVMAWLVRLVDPKKQHPHVRIDLPLPSETPLAFRMLPEFLIEDITEFLSFTSKYAPQVLETSSQDELMSFMLVFLSTPYMKNPYLKGQFVEIMYYLSRPTYTSPRGCLGDVLNFHQLALKNLMPCLIHAYIEIEITGSHTQFYDKFNIRYYITQLFKLVWSNPTHREALKRESQVNFDRYVRFVNLLMNDTTYLLDDALVHLGKIGELQRAMDDQSAWEALPASERQEKEKLLRQYESTVRSDLDLGHESLRLLKLFSQETTQPFLTREIADRLAAMLDANLQLLAGPRCQELKVKEPEKYKFRPKGLLSDVLQIFLNLGPHEQFQAAVAKDGRSYSKELFQRAMRIATKTAIKTEEELKDLSRMVEKVEAIRAAEQEDEAMGEIPDEYLDPLTFEIMEDPVMLPSSHTILDRSTIKQHYLSDATDPFNRQPLKWEDITDAVELREQIEQYLAERRKKKGSAASAGDRMQVDG</t>
  </si>
  <si>
    <t>A0A2T0AF48</t>
  </si>
  <si>
    <t>MAVASQTPPTPLAELRRRSHDTLANLRPSEYSIRAWSNTARVAFETAERCWREGQRTQDPRKVEEAFLEYKRAAGVMHLILKHPDYHRMVSTKSPEYYTFVSLRGLATEAKAPNDQVVRWLENREAEWTRDHAKAETRVGKSNGAERNELERAPEPAASTSRPAPQKTPSFPTATLADRLAALRASGLPGATSNVSQAAPPSQPPQPSPPLRPSTPPRQSSSRTLRQSAVPLSPTSSPRAETGDLVADDAVERTGSAPPILPMSDVQEPATVWEDSAVQFRQEGGVPIADAERGVLDRGPAGGVGIAPEGRGALSDLSDLPSPTRFMSAFPSVDDLERRVEQSRPTSDSSAASSSFSFPSVPSFDPSAAPAKPARPPPPTPRSPRVDATTAASPPQGDFARLAADFERTSIAPADNRLSRNDLPPALRPGGRQPPPIVSPSVPSTTPTASPLPPPSSASKSFKIPFSAEVRPLELWQYLQTAQSETGRGPRVLLLDVRSRDEYNRGRIRGETVCLEPLALRDGIRSTDIEDALSLAPPHEAALFSARNHYDIVVIYDRSSATLPNTAPPSTSSDAQRTLWNLVNAIYEREFTKSLQRQPILLRGGWEAWEKQVGPNGSVGRGIARASGHSVDDAARDAKKANRRAAVMPGDGLVMRNGHGEAAYGPPPTHSIQPYPSTSNHVLSPRLAMPPAVAQRSGSAPAYDPFAPSPPVTSRPSYSQAPLNGFTESISPGMHYPTPRTLADHSDMYRPSPSSASPYAGSNYSRTSFDYARPSIDYPQLQPRPAPPVTQATRPPPPVPAVARPPPAKPAPLRSNSSFSSMQPAQYSSAHSRFPTSMLSFDEGVIGISGLKNLGNTCYMNSTIQCLSAAIPFARYFTGGSYRKDINTVNPLGTKGALANAVAELIRALWAQQYHFLSPVTFREAICRVAPQFRGSDQHDAQEFLGFLLDGLHEDCNYVLKKPPPIEMTPDREHDLETLPAQVMSEREWQIYKMRNDSFIVRLFQGQFRNQLRCLTCQKTSTTYNTFMPLSVPIPGGRGIHKVSLMACLEAFVRDEVLDKDDAWHCPRCKKNRKAIKKLSLSKLPPILVIHLKRFSFHGPFSDKLETQVQYPLAGLDLTNFLPPPLVDKTGQPIYPGPPNGYVYDLFGVTNHYGNLSSGHYTAYVRSGKEWNNIGDSKVTPCDPRVVESAKSAYILYYTLRT</t>
  </si>
  <si>
    <t>A0A2T0A6B4</t>
  </si>
  <si>
    <t>MQPLFDGPIPPAQQQGADDVPVHNISPPPPDTDEPDVNGAGVAQGSGPQTPGGAMDVDYANQIVSVEDRDAFAAKHLTDMGEPVEDFQVFSWKLSDYRRLDKRVTSPEFACGGHKWNILLFPMGNSNGQANDMVSVYLNYGDQKASEGWHVCAQFALAISNPGDPTVYIQSQAHHRFTPEEQDWGFTRFVELRKLFSVCEGRTKPIIENDETVITAFVRVLKDETGVLWHNFHNYDSKKETGHVGLKNQGATCYMNSLLQSLFLTNEFREAVYQIPTQDDTTDTVPLALQRVFYNLQTSDQSVGTTELTKSFGWKGFDSFLQHDVQEFNRVLCDKLETKMKGTQADGAINRLFCGKMKSYIKCINIDYESARSEDFYDIQLNVKNLRNLEESFRDYIQVETLEGENRYNAEGFGLQDAKKGVIFEEFPPVLHLQLKRFEYDMQRDQNVKINDRHEFPLEIDLEPYLDEKADRSESHVYKLHGVLVHSGDVHGGHYFVLIKPSPDGRWLRFDDDRVVPVRDREVLEDNFGGEAPMANGQPMPPPNFQQPQQQGVNKPPVKGAMKRFTNAYMLVYIRESRVKQVLKTITVEDVPEHLRNRLEQERREAEQKKRERDEQHLYLTAKVITEETFRQHQGFDLATFDDRTMPSTPLPSYRVAKQQPYLDFRAQVAKDHGYDPNGVRLWVLVNRQNKTIRPDTPISDQDPTLTMETVRDKMASRQHDLKLYLEYIDPQTKHDWQVLHGTEPPIMVFVKHFDPNKQTLAGVGHFYVHRNMRVMDLASKINERMGYLPTTPLKIYEEIKPNMIEQMKMKATFLQSEIQDGDVVCFQVDINDPAVSASQDGAPDRQHGFQNPLQMYDYFLNRVVVHFKPKYDDPELPEFALTLSKKHSYDQLAQLAGEYLKRDWLKLRFTQANGANGAPKSIVRRQSNHTVAEMIQPGYMTPTSNLLYYETLDVSIIELETKKSLRITWVGPTNKEENSYPFLLPKNTTMLEVASDHLRKEVKLAAPDTVGSGQIRIFQLSKEGRTQHVFSGQEVVRDIPESTELYAEEILLEEANAEDDERVVQVYHFNRDPQRAHGIPFRFVLRPGEPFSETKLRLQKRTGSSEKDLAKMKFAIIQPAVFKQPAPIQDDDILADHRWADDDLLGMDHPDRRKVVSERGVFIRA</t>
  </si>
  <si>
    <t>A0A0K3CHG9</t>
  </si>
  <si>
    <t>MPPKKKAGAVTTIHADLLAAFDETKSTASLRPDRLSSDLLARAYGLAGPRDGQNPVKQLHKACPPRWTEEAEQERAKKEEVKESPEVIVLDGTDDEGKKTRAGDRKGKGKAKAGAVEIKEKPCSAENCGNNPRCLNWLGQDKWENSDKALKDFRKAAGLPADPSNDRDPEIPVGLKNLGATCYANSFLQVWFRDTKFREGVYSVLPPATGNVESSPVFQLQVLFTFLQTSKQAVYDPEPLVESLKIKKTEQQDAQEFSKLFLNLLDMQFQKQAKRVQAEGGSTKIGQLVDEQFGGRITYGTQCLSCKNKSAHPSTFFELEVNLTKNCKLEDRIAASLASEKLEGDNQYFCENCGKKRDALRYTELAELPPVLHVSLLRFVWDMETGERSKSQHAMTYPLQIDMGQYLPRDAQGNKREVWYDLKGVLMHKGVSAHHGHYVAQVYDESQSKWFLFDDEAVSPIDDLNSPTTYDEDEAPVSSKKRPSKGFTRDKRGNILPKSKDAYMLVYTRRRDASDPPATAEPAPPPLAQFTVEKLDKAYHEEVEKWLDRSKEVEQSFEKMRDVKRSIYRIWDVIEDDEEAFLVDKHELRRWVEEGIKKPGKGKGKAADPDEKDEDVIVVEEEEQKDASSVTLPKDEEEQGKQKLEDADMPDVDQSAVQSSTSAPQSPPPTPPAASTNGKAVESDESKTEKGDDLPHPSEVAAIASPAEPIKLLSNDAIVCEHGLAKPQKADQMKRVSQYAIMALRDIGVTVNPELRTPSSFCRECVGAIAADVVYAKQHLKDVDEMRKSENADLEQNKTAWISREWYRDFMKNKPRMHVAGTTVHPSPYDKPFIDDVLCEHGGRQPDTSKRKDIGKETIKLLRKLFEGFVPIVNPKSCDICEGQHEQVEQDDHEARARASLVKKHIKSFSDQIRLTGTRLAISSDDTAHFVVPRTYMIKLVKWQKSKTPTAAGQPGNLDNSHFVCKHGDLCLDLNAEVENPRKIDIATEQEWRFLAKYYNAKPAITIWQEAGLQHPSSNPPVCEECLSEEKRNFEVGELKVRSLSASDFDENNDRKIEPEGSPEAERPAPIGSIRQYGQRVSTRIKNKSNNPNWSKPLKVINMEKDDQVKDLKRRIEIELKYPFVTQRLFFKAQELGDASATVEELGILNGDTIEVYAVGMDGDYDPSAFEDKPSKRKGKRAREEGFTGTGLFGFEEEDGGDDGSRSGADGSSEAAEGGEVVSDGRGKRSKKATSPAPAATNGDLEDIDMDDTIPCPSCTFLNNAALSSCEMCDSDLKG</t>
  </si>
  <si>
    <t>A0A0K3C7S1</t>
  </si>
  <si>
    <t>MLPGSNIPESLSPASSPSLASLTRKRPLSSPVSTASAPKRANSEDLMDQGASSDLEGSIGASRLNIASTPRSPTSASPASDKGDVDADETLTTPPEMDQDGSAEHMDETGDLPSADDDELPTYGASTSQYNGIAPDMQLEFVNEARKKRLEEGDSWYIVPRAWLRRWQAACSGVQESKDDDASLTPEQVGPIDTTVLYDEKGDLRKPLTLGVDVEVVPGEAWGYLTSWYGLVGTSFERDVVAPAGPGSETIEFYPPVFHLYLLVPTSSPPNASVTLPSLPTPPTVSYASSGVFSTLVEDAALAFELPRPVRLWRLPPISDELSAHEGAAYVFTDKLRETGVELLDPNQIDDDTTLQDALLTDDETHLAVEQQNEDGTWMVDAEALMTALAAAETDAPPSEAAPPLPEEDKSATKKSGIGIFSGGWSSGLHKPKTPGLGAGKEKEKEKPKGGNGGGILGAAMGALTRSKSTKQGQRGLVGLQNLGNTCFMNSAIQCMSNTKELQEYFLSGVYHSELNRENPLGMRGQVAEAFGQLIERLWNGTGSSVAPREFKQALARFAPQFSGYGQQDSQELLAFLLDGTHEDLNRIKKKPATEAPDWEGGGDKEMVELAKTCWEQYRSRNDSVIVDLFQGQYRSTVVCPDCDKVSITFDPFMYVTTNLPVTKKWSGRIIVVPLDAARGTLAVDLEVPKSGSIKTLKAAVGQLVDIDPKRLIITEEWHGKFWKDWNDDESVTEIGGNDTIIMYETIAPHPQPRPRKPRPEQPANPAAPVILPVSHVKDNSSGRMRFGTYSPDMWGTPFVVTLTPEQASSVAGIKRALARHYARVTKRGDELIEIVEEEIAEDERLALAAGQTNSAEPSTINSSTTQSQSSTPPNESMDVDAPAAPTTASNDDAFVPTVVGPAPPSTSNMSSLSSGASSLLAGPSTAPSTAPSTSTPARQRRIPFRVEVSKRAHPEGRIPLDQHTTSDTVELAEYARVVQAVRAHKQASAPKPESEDIDMFSPKAERGEDSESADAQDKDWEKVEKPQAEDAEVKPVPLLTTGHYVVAHWEPAAIDYFFNNETATWSIVQDIVDPAITARQQQGKGAKKVITLSDCLTEFTKEERLGEDDMWYCSRCKEFKQATKKVELWKVPDVLVFALKRFSSGRWSREKIDDLVDFPVLDGLDMEQFVQGDKVEQRLAQQMPDAPAISEPDSLVYDLYAVSNHFGGLGGGHYTAFAKNPENGKWYDFDDSRVTEINPERVKSSAAYLLFYRRRTARPIGGAKSRELVESANASRVASAAPSVAASEAAHSPFASRENLNASTSTEDFFGSFINKYGSSSASRMADSSDDELPVPGSFHNFSSREPFARSSLHSSAFQLDTPTTDTDAPPSPPESVEPGSPKDLSSLHGDDAWTKQTPPDLTDSEVVAVPPSAGQDDAQADEIKLPQGPSTLDTLE</t>
  </si>
  <si>
    <t>A0A2T0AGV2</t>
  </si>
  <si>
    <t>MQTGRPKKISRMYGSSSKPSGSAARLATGSSTGWADDEWAETPAQPATSMHATSSARSTAGYGGGAEPSWQEGARFEDVVNAKHDAQHFEHAPGPSTPTAPIKAITWRESAPPPPASGAANPLDGWWTTPRVLAKPGEKGGKEGIWSQTVWDFTIDDTPTASGDYKPMGEWVDLPGSTGKSEADSQEMEVEQTEQQKPLPPVEAKDSSAAASTSSPQPIPPKPRRGFRTITREELDAARPHPSLFFCRSTFSWALLAQVQPAQKPSDAPELWQQSARTIDSQEALTTRLSPPLEPPIPLADAASIVSSADDVQREPRTLSNLSSPIFELTSSQQRVCLHSASTDFFAGAVRPELWQRLFEAREANPAAGDTALQSKFKTVETLWRIVDGCLFKGETRGLPVTGKTIGKHLPIGDEIIHDIMIATLGCKVYTAKVQEKDKLVEKTFIQLPSIDESTDEGRQHRKRLLRLWLETGIWLEDHYKRYPDHLERRPTRIRLKENTKEVLTGILGGDKLPRIPSQESWLTAGSSSRLDSSGLDPLANDYSLLGLVPDLADSVVERVYDMQCEFNSFYVPFYLNALSRIAQGRGSEALNMKVALERSQDKLTSDEINAAYQELRLSSPFDMYSTITDDDLVSAFQTRLTQVTHPGRRKALLEAARIVAAYTQSELFKTILATTDLGDVDGAAKPKMDIDAAYRTLGVDADTDDGLISMTYDIRLNDAASDTEKKKMAEALQVIATTRNRPSLLALANGQKDEGAGWQAAPAIDPDRPVGLTNIANTCYLNSLLQYFFTVRELRETILAFDDSRTPVDGRQIRVGGRLVTPAEVKRSKRFVKLLQNLYQQLIHAPVSAVTPETELAYLALVPSKEEADATTATTDAPIADKADLTDEPVAMATEDEAKIATDENSGRSPSSVLGKRKNGDDLMAEDTQMHPLSPTLATTSRRTSILTISDEAGDAQMAESSQQQTPTPTGGDEDGHRIKRGKSVDRTVASDVEPMKVDAPPPLPPRPALPAPPTEAKTGKEKEKELERQFSTYMAFGRQNDVTECMDNVMFQVEAALLANAANGQAQDAANLLRRTFYGTMRQQLVFDDPSSVSDPVRTQDQPFSCLLLDVPPTSSSSAALTRDIYDGLDAVFAPSPIELESHPAQRRVALVSPPPPVLQIQLQRVQYDRVKQTAFKSNAHLRFFEEIEVGRYCEVEEGDGEGEERRRRTEEMRKELESVRERLGELTADKGANTPSILRSTLSHAQHLSTLPSLTLPTSLTSLLTPSLTSDLTSEASDLESEISALEKRVEELRREIEGVWREGEREETRYQLTAVFIHRGTATSGHYFIYQRDHRNPQRWLKYNDAVVSEVDKEEVFRETTGDTNPYFFSYVRKDRLDAIESIMRLPA</t>
  </si>
  <si>
    <t>A0A0K3C824</t>
  </si>
  <si>
    <t>MRRRSSIALPSFGVRRGSNASTSSSVKDEIVRDIFHVGLVNLGNSCFYNTIVQSLSATQPLSDIINAAPDSSPALQVLSPSSPSYNPDLDALPSPLPMTAALLVLLDKLDPTGKDEDAKPKGKKAFNPKSLLRQLSLKHEEYAEATQQDSHELLRHLIDGVMMEEQDLIKKILEATPDTLPHRPSMHERLETVRPSDHSTSVPDQAIVSESEEDSGDESDASSASSSSSSSSSDAESDVEETRLTERQRKKRKLRPFVGSIFEGKLASFIICDECKNVSLTKEDFMDISLSLKDETTNRMRKRDRIRRTLQAGFFSRKSGKSTASSGDDSSSKEPPSIKTAPNGVRRERVSLSENEGSASPSEADETDEDHIRPRMDRTAGGGARSRRNSLDPSRLSRETARETSLQVPGERSAETRNSSRDASPLGRALSVLSNGSGEKDAQHSSSSHHGHGHHGHHHHHFHFHRRPKIPKPTPEQVAYIKKVLVDIPGPSATQGLPPGLRVARPPGSSAPPAIPAPTGTPTHSQDSVSSTTSSLSKLRIAAPAVDWQNTDLFECFRQFTSVEVLEGENSFACRNCWKWLNPDLEAKRKEERARKKREREERRRARRAAKKGLANGDGHAAGQNGHAVVGEEEDSDDERDPADVTARNTPAHSPKAVPAFAPLEEIPPIQPIEAAVPAPSTNGTSIPPVSPTTTTAKSGAPMRSFSISSAATSNAVSVSTDYEGGISSEAFETTTDEEDNTSPGLDDAASLSGSLGALPSTEGKKLPLTVENVQAVAAASTAPPAGSLAVPQDERRGGPAASPAPSSAASLAPPPPPAGSGASPSLQPLQGHSRPTKPPPKKQRQILRRAHKRYLISPTDLPPVLVIHLKRFMQTSKSSLFGSAFVNLKKRDDAVSFPKEMDLTPFLAPAGKPPRVSPNAFGSAEAEEERRSRKTSRNGGVDRPDSSGTEVSEAIEVEKEVHNARYRLYAVVVHHGTIDTGHYASYVLSNRHGKASERKWLFCSDEEVLSATEAEVLRSKAYMLFYERATPEQPSTGASASQPPPAPSSTANAISVAGDSSNGDAAPQPLALPDLTEEPAPLSHPPTTTVTSPPPAAALA</t>
  </si>
  <si>
    <t>A0A2T0ABF9</t>
  </si>
  <si>
    <t>MATQYSKLKVAELKATYTDEHHTKQELLKERDLPVSGLKADLVARLAESDAASPATAKPADQPAPIADIPDADAAVETVADGGKEGNEAGGMGDSLPSTDGLNLAAKRALEDEAVEEEVKRVKRDEEMADAVPPAAEKDSALPPPAPAPTFDSAPALGGDLPNRSVIAEGKVETETLEKAAAGEAEPKQEEPEVQDDYEEEEPPNYDELALKEEDGGRPADLYLDTINRAALDFDFERLCSVTLSHNHIYACLVCGKYFQGRGKSTPAYAHALNEDHHVYINLDTRKVYVLPDGYEVDDASLADIKYLLYPTFTPQMLEKIDHQTQPELDLARKEYYPGFVGLNNMKHNSYMNAVLQLLLHVPPLRDYLILQLDPSSTSSRPTSELTTRLGLLARKLWNPHAFKSQVSPHEFLQEVANASGGKFKITEQGDPLEFLKWLLNQVHRDLGGGRKPRSSIVYSAFQGEVRVDDQQIIKTGEFGTKPKFDIDREIKSTKTPFLFLALDLPPPPLFQDAVETNIIPQVPISAVLSKYDGSTTREDTQAGVLKRSKITRLPPFLIVYYKRFLSNRFLEEKNPTIVNFPLKGVDMSEYVDSAETLAAHYDLTANLSLQSSTSTGTTATSPSAEWKVHVHLRNAEKGKEDEGEKWFEVQDLNVREIEKGMVPLAETYIQIWERRTPNGKWDDLVKVDPPKSHKAKAGGAPQANGKKAEKPAPAAK</t>
  </si>
  <si>
    <t>A0A0K3CP40</t>
  </si>
  <si>
    <t>MAPFAISLKHAGKTYDLKDFDPSNPATVFKDQVYQLTGVPTDKLKIPVKGGMLKDDADLNKLGFKPGQTVMVIGPAGPIPQAPSKPIVFMEDMTDVELAQSAKYPVGLQNLGNTCYMNSTVQVLRAIPELQTALNGSQLGAGQPDAQLTRSLRDLYQSMGRTTEGFPPLAFLSMLRQFAPQFAEQSRQHGGYAQQDAQEAWGAIVQAARMSSVTTEGGNFVERMMTGEFEKTLKSAEAPEEEPTVSKEQFLEVKCNISGTTNYMMQGISESMEQDIEKNSPSLGRQAVYHETTRISRLPSYLTVHMVRFYWRRDINKKTKIMRKVKFPFDLDVTELLTDDLKRKILPVNEKLKDFDKDRRERTKARRKMRKQAEQHDAAAKSGETAAAAPAQANPSDDSPEQMLVDAPASTAGELPDEETKRQEELATLMSLVHPDLEADKGANVSGLYELAGIVTHKGASADGGHYVGWCAANPNEGKEGAEAYDFDPDKQEWYKFDDDKVSLVSKDKILALEGGGEDHSAYILLYRSKSLA</t>
  </si>
  <si>
    <t>A0A0K3C3L1</t>
  </si>
  <si>
    <t>MDDPRWLPLESNPESFNKWSASLGLDTSPPKGYHFTDIWGLDPELLQFVKQPVKAVLMLFPVTPEYEKMRKEQDEKVLEEGVEGVEDVIYFKQTIANACGTFALLHTLANVDVPIKEGPLTELFARCKDKTPLERAQLLTTAKELESVHEQAAQTGQTAAPALEDDTDLHFVTFVEHNGFLIELDGRRNSPINHGKIEKGLLDDTVEVVKHIMELTQSIQFNLVALSPATEDD</t>
  </si>
  <si>
    <t>A0A2T0A8F7</t>
  </si>
  <si>
    <t>SAGWSLTESDPGVFTGLLHELGVRGLEVEELWGLDAQLLQDLEPVFALVFLFKWVGHGDPEKMDGKLEEPAGPYYFAHQVINNACASIALLNATLNIRDPNVQLGEELSNLQLFSEGLDPETRGWTISNSEKIREVHNSFARSDPFHLEENRPQDEHEDAYHFIAYLPIGDKLYELDGLKPMPVSHGEIPGGREKWTDMAREVLERRIATYPAGEVMFNLLAVTGRRTALQKRLAELEAADQSSGDVQAQLVDVRDKLQGIEERLKDWEVENTLRRHNYIGLVHALLLESAKQDTLKPQIEEAKQKMKQKIEEKR</t>
  </si>
  <si>
    <t>A0A0K3CD58</t>
  </si>
  <si>
    <t>MATPTAGPSRQATPSHPSTSANGRVSTLNPHSASFSFLQPDSVPSTSAAVHHPPPAPFPYEQHPFPISSFSPPHPNGMYGSPGPYSPYPISSSNGMAGGSGMHGAGGPPPPPPWAAAGKGLGGGGGNGGWNAGPPPFAQHGMHQPTHPHGQPPYFQHHGPPPPPAPSRIPPPPVPPPGSMATNGILFPLPAPQHPPAVAAAAGYPPPGASGLPHSHVHPPSHPPHPLLPPFSPQRPPPPSSSAPRLIPAPSLPVSPASPLPPPSTSPSVVPPSLLPEAVVPSPSPSSMKAASQEGESKGESEAVATAPPPRRLGIRRRKDHLPAPQDAQPFSFAPHLRVPAGFGGKFRTVDSLSSSASATGRSEKGTPGRDKSATASSATSSAPSTPKTQSQTPLSPPTTTASTPAQAPREPATPKQGGSLLPAVAPAPASPAVTSPSTTTGPNATEAATSGSSAPVSPKSPAAPPVKRSWADLVRPPPGAAPPVVPNGITPISASTTLPGAAHPGVPETLLGLLSLPPSHIHQPQAPNPRGLINNGNLCFANATLQALVYCGAFWNLLGLIERGTKKDLREAMAGKTEKDKSERSAVEAMIAFLAEFRTSVSSTSPAFDPAQNTSSSANADASTSSGTSTPKPPFNNNVHPPISSASSVASSSSATSQPAPLSPTPIHDSLRHNPRFDAMRRGTQEDAEEFLGFFLETLHEEVVKIMELEEKKEQGKGKGKAISQAGGDEGWEEVGSKGRVATTRTTETKESPITRIFGGKLRSVLRCPGQKDSVTIEPFQRLQLDIQPDHVLSIEDALVQLTAPESLPDYVTSRGRTLDATKQVFLDALPPVLILHLKRFLYDEVGGVQKSTKKVAYGTELAIDERVMSAPLKAQVGRAGAKYELFGVVYHHGLHASGGHYTVAVRRGYHSPTWLELDDTYMRTLDAKEVAVRPQSAKARRWETASSSKLFDDDADQKNAYLLLYAKVDEEK</t>
  </si>
  <si>
    <t>A0A0K3CHM8</t>
  </si>
  <si>
    <t>MTAVPAELLTALQPPRPSQTVYREECTQCFDSHDSAAGVDVCLHCFNGGCPPAINGVESANGHGRLHFERTGHRVVVNIQRRRKPASELRRNKRDSNEPPVKKLAIREEPSEAEKYDFHTQVRMYTGGEGDRATAQYVVVEQVDEKLSGLVAAVLSAMSSAQRSEVKAWEEEIVPCQHTRELVQPEPKKLEPAGLASCAHADCGLTSNLWLCLTCGALGCGRQQYGGGGGNGHALKHTSDTGHPVAVKLGTIEPDGSADVYCYACDDARIDPNLAKHLANFGIEQVEQNRTFDFAMTGADGKELEPLFGPGLTGMKNLGNSCYMASSLQSVFSLPIFQDRYLTSFVIHPQTCTNPSPATCFECQMSKIADGLLSGRYAVPHVPEPSDALAGSDNQAPADADKPRVHFQEGIRPAMFKALVGKDHAEFSTMRQQDAGEFLQHLLEYIRRASKSLGVEEPTGIFGFAVEERLECSQCHGVRYKTQNEELLSLPVPVKKREVMDIEATPGEASAGGEARTTYEQDKDRKIEYEPVQLTDCLSNLTSPTETEYKCPACDAKVTAVKSTRFSTFPDVLLVNAARFQLDGWVPRKVDVPVVVPFTDLDMSPFVGKGLQQGENELPADKEDAPAEPQFDAEAMNQLTGMGFPEIRAKRALLATGHNGAEVAMNWLFEHMEDPDIDDPLPAATSSASSAAADPSPESISTVCEMGFTPAQARKALRETGGSIERAVEWLFSHPDDDGSDPAPAASTGAGGGAEKKLPGSKDLPARYRLKAFISHKGPSVHSGHYVAHVWTGQADSTGGGKGGWVLFNDEKVVRADEGEQAAERLSPFAYVYVFERVRE</t>
  </si>
  <si>
    <t>A0A2T0A5X8</t>
  </si>
  <si>
    <t>MDEDDFSARILGATAGAAKPLSLKSLLEQPVKFAPAQGKQQDDEIPYEPINVKPAAGSSSLPAAGSSSLPNGAPASTSGSPVASTSKQPYTNGLPTPPPSVTAPAASTFGRGSSLFPPIDTNTSWPKPFPVGAGLNNLGNTCFLNSALQVLLHTPPLLRYLESSQHPSENNCKCKQQKDFCMICTMRACARVSFTGRQRSYSPNPVVRNLKKIAKHMRLGRQEDSHEFLRFSIDAMQAAALYGKSPKLEQKIKETTFVHQIFGGRLRSRVHCLACGHNSDTFDSILDLSLDLGNRANTLKDALDNFVRIDKLSGQNKYKCEKCKKLVNAEKYFAIEDAPLVLTVHLKRFSPTGRKITGQLRYPETLHLGPYMSNPKVDPSYRLYGIILHSGGGPHSGHYTSYVRSSSGKWHDMNDDYVSSLSHPPLSDRDAYVLFYVREKGESLKEAIYGGLKSPPNDKVGMALVNGNGKRPRESVGAPVARDSPSAPKRPRPSTDSAGAVNGNGKRPRESVGAPVARDSPSAPKRPRPSTDSAGAASSSPAVPVKVPFMPGAVPASSAYSSSPPQNHSYAGPRPPPVLIAPRPAPTSPTKPSPFPAQTHSPTKTFQSRTSLPGQGGGQGGGKVRIPLAGNLQPRHQKKKKHGHPAGKYLPKTIHG</t>
  </si>
  <si>
    <t>A0A2T0A562</t>
  </si>
  <si>
    <t>MERGVAGQGRSGEGLPPSSPSHTAHIAQTASEMADSSSETFTLNIKAPADQRFSVTVPASSTVEQLKEEIAKAKEDFPVDQQRLIFSGRVLKNEDPISKYGIKAGVAIHLVKGARPAGAASTSSTPAARNSSEAAGVPSNFAAGQQVMGNPLAPLMNAQYAGALGGFNPFAQMGVNTNDPNYMQNMMNNPEVQAQMNRLLQDPAVLDQIIASSPQLQQMGPYARQIMQSEHFRNMITNPQAMQQAMQMMGGMGGMGGGAGAAPFPPPGAFGAAQGQQGAGTDSAAGAGAGAESAGSPPPAFNPFAMFGGGAGAGPGAGGAGGQQPDMGAALAQMQQLQSLFGGFGGAGAGGAGAGGPQQSPEERYATELEQLRGMGFTNATRNVRALLASGGFVDSAVAWLLENPE</t>
  </si>
  <si>
    <t>A0A2T0AIF7</t>
  </si>
  <si>
    <t>MPSRLARLPLSFSRYTASARTARPAMTDSDFRPSFSHFGGPEIAMMERFTGGQAAKSLLELSGIYEAIERADKPVEVVENAAGAGVLTHALKEKVKDEGKVRIVMGDVEEKMVDLAKQRCELEGWKDVEVKVMDGMNVPLPDNSFDFAFIHFGLQLFPDAAKGISECHRLLRPSGVLGYTIWHSPGFLPLLQRADPSFRMPLTFSNPFTSLPTLSTTLSQHGFHNPRTAPIEVPAHFESTDKFFEMMRLGMRGLFMDEERNERMRKLLVEEHGEGEFTLWWRGASVVATKAE</t>
  </si>
  <si>
    <t>A0A0K3C648</t>
  </si>
  <si>
    <t>MDDLLDLDFASAGKSQPQQPAKQNPQARYGGGRSAFDYLAASGQSSAPLARVPTPQQARAPTPKAQAGGGDAFAGLFGTSSNSTGAGANGLSMAERLQKESAARIGGYGGANGLAAGMNAFGRSSPVNAGANASKPGSPALQPSMRVASPSSSLNPTSRTASPAAQPAAKSTDPWDFDLLSTAVPAKSASSAPAASPSPAVKASVPSAPADDPFDLGFDSLPASSSSSKAPATAASAQTDDFDLLDAFAAPAASLPPRSSPSPAASPAPTTQSASSSRLSSDSPPPHVLDQLVEMGFSPSSASAALSATRGPAGDWDFDAAVDALAEEQRAKEARRKKQKELDEWGDEDNVRVGRRRSWEFEEEDERGEAEARRRRAQQAEQEQRPGQRAAKPDKAQPNGREAGSSRAQQDAAAAAREQAKVLQEQATEMLAQAQKIGFSMFKSANAYWGEGKKVLQKKIEEQRSAMKGTPGVERADGRPKWWREGMDEEGAEASADGRGAGRAREKAATFKDSDDEEERPESVLPQRPRQAQQQAPSRRPEPAAPATSEYRSPFRRAKPAAAPPPPAEADLLFGDGPAASAPAPAVARATPSPRPRSTPSPAPRRPVLSRPHIAVSPSSLTSASKHKTTGNEHFKLGRFGDATAAYSLALDSLPEGWLGRVPLLNNRAQARLRSGEEKAAATDCTEAFGILVAVTSGEIDLSSLDSESASLPAEVTQLYAGGAAVDLKDQLGKALGRRAKALEADEKWKKAREDWETILKLGDESVTRGAGGVKMVSDGVARCRKMIDGPTAPSSAPPTSRSSPAPAARPKPRSPGPPVEGSGEAVKALQAQQAAAAAEDDMRLELKDQVDARIAAWKGGKETNLRALIASLDSVLWPELGWKTVGMHELISDNQLKVRYVRAISKVHPDKLNASNTTLEQRMIAALVFASLNDAWNGLK</t>
  </si>
  <si>
    <t>A0A2T0ADD1</t>
  </si>
  <si>
    <t>LSM8</t>
  </si>
  <si>
    <t>ERVLVITQDGRVIVGELRGFDQTTNVILSGSTERVFSADEGVEEVPLGVYIVRGDNITLIGEVDEDVDKQIDLSTVRAEPIAEVQH</t>
  </si>
  <si>
    <t>A0A0K3CP59</t>
  </si>
  <si>
    <t>MNSDARGRGRGRGSRGGAGRGGSAGRGGGDDRPRREAILDLAKYVDKQIRVKFTGGREVTGTLKGFDQLLNLVMDDLEETVNDPATGLPLVPQQTRALGLAVLRGTSLVVISPLDGSEEIANPFQAA</t>
  </si>
  <si>
    <t>A0A0K3CQQ2</t>
  </si>
  <si>
    <t>MSDTNGVSPPPAQEHPEQAEQHEPELPGPGAFLKSVVGQEVVVRLNSGVDYRGVLSCLDGYMNIALEQTEEYVNGTKTNEYGDAFVRGNNVLYISKVN</t>
  </si>
  <si>
    <t>A0A2S9ZWK4</t>
  </si>
  <si>
    <t>LSM5</t>
  </si>
  <si>
    <t>MASTILPLELVDRAIGSKVWVIMKTEREFTGTLVGFDDYVNMVLEDVTEYETTAEGRKSSKLGQTLLNGNNIAMIVPGRGPEDEQ</t>
  </si>
  <si>
    <t>A0A0K3CPG9</t>
  </si>
  <si>
    <t>MLPLALLHAAQAKPMLVELKNGETFNGHLVACDNFMNVTLKEVYQTSADGERFWKLPEAYIRGNNIKYIRVAENLVDQVKEQEEEQRRRGNSGRGGPGGGRGGGMGRGGGMGGRGGRGGAPGRGGRGGAPGRGGMRGGAKIGGP</t>
  </si>
  <si>
    <t>A0A0K3CIU2</t>
  </si>
  <si>
    <t>MAANQIAEPFDLIRVSLSERVFVKLRGDRELRGVLHAYDGHMNMILSEVEETIYVVDADEASGDNVVRTVKRNCDMLFVRGDGVVLVRLSLSFCQRD</t>
  </si>
  <si>
    <t>A0A0K3CCF5</t>
  </si>
  <si>
    <t>MLIFSVLKTLQDQELTVELKNDMAIRGQLKSVDQFLNIKLDNIRVLDEDRYPHMIAVRNCFIRGSTVRYVQLPRAAVDTQLLEDATRREAGKQR</t>
  </si>
  <si>
    <t>A0A2T0AH12</t>
  </si>
  <si>
    <t>LSM1</t>
  </si>
  <si>
    <t>MDPLGNLQFTTSGALIELVDKKVMVHLRDDRKLVGVLRSYDQYANLVLTQTIERLFHPPSKSYAQTDRGVFLVRGENVVLLGEVDLDTEDLPLSRLTLLPWSSLSVLLSSEKKHKHLEKQKREGVLFEKCGFGEEGGEGDAY</t>
  </si>
  <si>
    <t>A0A2S9ZX13</t>
  </si>
  <si>
    <t>MASMDIDFDDIESREVDLATSASHPETARLLSELDRKKLARKIALPTNDGEVRARLRELGEPITLFGEGPADRRDRLRDLIAKARLERGEAMDVEEQEESESEGEEEDEKDEEFYTEGTAALKKARRDIAEYSLPRARRRLVRQRLDATIPLARLMDVRKAIFDNLSSFTNLGSQIGDTRAISALRFSPDSSMLLTGSWTGQAKLWSVPACKEIRVLKGHKERIGGVAWHPEATLSQSATAVNFATSGADNVIKLWDLENDNSLRTLTGHDNRVCRIAFHPSGRYLGSASYDETWRLWDVETGGELLLQEGHSKEVYAIAFQQDGALVASGGLDAIARVWDLRSGRTVSVLSGHSRDILSVDFSPNGYQVATGSNDDTIRIWDLRMHQAICTIPGHKSAISDLKFFQAPPKAGAYPLTDLPRAFKDLPIFSDGWSSDPDASGDVEAKPNGTNEGEHGEKPDFPVAGSFLVSCGFDGYIKVWSADDWQLVRSMSNDQAGKVMSVDVSSDARFIAGGQYDKSFRLYARSDVDLS</t>
  </si>
  <si>
    <t>A0A2S9ZZW9</t>
  </si>
  <si>
    <t>MTSLADEVMNDLDDLGSGSELDDELDAAVAGPSGTNGGTDEAMAGDEGGADEDGDAEGDAGMDDVPAGEVHVPEGGIKPAEELDSDAVNQMDLTGVTEVGKVAKLQNGRNMREVLQKIDYYREHPDPNLASDPESEEYQLIVQANNLSVEIDNEMLVVHKFIRDHYLPRFPELDSLVSAPLPYCRVILALGNGPELQGDISGILPSGSVMAVKVTAATTKGQQLADKEWNVVKGACDMMFKLDESKRKILEYVESRITLLAPNISAIVGTQTATKILGIAGGLHGLCRIPHSNIYLLGAVKRANTGFSTASHSIDRLHTGFIYQCPLVQHTRAEDRMKAQRKVGAKVALAARVDIAKSSPTGAFGEEMKGKLEAEMERLARPPPKKATKALPRPDEKKKARRGGKRARKAKEAYAMTELRKQQNRIKFGEAEEEVGAYDDVAGMGMIGSSSGKVRANVAEARSKAKLSKQLKGRLGSIKTTPGTATSGLATSLAFTPVQGLELVDPSKMRSKVDEANAKWFADGAFTHVQKGGGIGKNGIGSSK</t>
  </si>
  <si>
    <t>A0A2T0AEI5</t>
  </si>
  <si>
    <t>MSDRKRANVFGDDDPISPHDAKKPRGNAPAAPSFVPTPIPSTLPPRPAAAPPAGGPPIDIAAKRAEILAKLAKMKGANGGGLGAPPASASSSSAPPPAPPSAGLPQRSTPNLPSAPPQQPGLDPDIARKIAEAKKRVAEMAAKSQAQAQAKANPYLSATFQGKKKEPAIDASVAAKGGLAVTAHPLLLDNSVPAPTTKKDRYKPMAPKFSTTKANVSTPSPRPATPVPSTSDVPAESLTATPFFDPRLGYGSAGVTGKSHMGKGHARQGLHFRQAGTYIKKGEAMRAEARMDELKQRILESSQKAGVQSDLEETAKKVRRPPPPDIEWWDEGYVPEKTYESYSTRFLDESPLISHLVQHPISIPAPQDKNKVELKPLFLTKKEMKKMRRIRRQAELKDKQDRQKMGLLPPDPPKVKISNMMRVLTQEAISDPTKVEAQVRREIVARERKHLKDNAERKLTAEERAEKREGQFAQDEAKGIQAVAFKVRYLTDPSHKFKVKKNAIDWHLTGRILHNPKFCLVVVEGGAKSIKKYRQLMLNRIRWTEEAAPRAGGEDDAPKLEDHGGILRPAGPFTAPDEPEEPQSLADNYCREVWSGAHRERVWADMARKNCPSESSAREVLGKLAQLWDIAKVEEKVDEFDI</t>
  </si>
  <si>
    <t>A0A0K3CVB0</t>
  </si>
  <si>
    <t>MAESSQWKESLSLEETNKIRVSLGLKPIADPAASSSAEAKLDGDALAEDNYRKRREAEQKEKDAADLKSRIDKARNQKERMRKLVGRTLGEADEDEAARGKVKKEEGAADDEDTKAWVKKQKKRAKELAAKRAREQEEADRLAEEEERERANKYGEEDLAGLKVAHDADAFGEGEDVVLTLKDSRVLDDEGALRFSRCVVIRFADPDSLADDELHNVNMTENAKTKHALELKKKGRQAGEYTGLDDDEFDGAPGSSRGVLNKYDEDFDAIKVDGFQLGAAARAKGKGRATDEAGQEEGGPREKVKLSMDYTKSFTTDYLQEGEAGFKKPKKKKKRAGRITTLAEDDEAQNGTAMDVDGAPAAPKRIERASLDETNLIDDDDLQASLARQRREAAKQKIKELKARSAAAPRPANGTNGAADAVKKEEDDDDAMTSLSRPANAGQEEDDEGDVLVLDDTSEFVRNISLAAMAAAERAEKEAQRARQRSASVAAKREDEGMASVAPQIKAEEVDEPIAELSEAPRGGWAPARDDGEEDEQMYDPDAPPMLGRAASEASEAPTTTEDVKPDIKPEDEDALGTTGGEQLVSRGLASTLSLLRHQGLVKPRTPEEIQREKEFKEREAWLAAQRRRDMERERERLESRRMGDKKDQQQREYENRMRDQRDAQATLEAYANYKPVVNLSYHDEFGRDLTPKEAWKQLNYDFHGHGSGAKKKEKRLLKIENERKQAAMAAGDTPLSTAAAFAARAEKTGSATMILGVGNNNAAPVQEETLGGISKIEKNLKGKGKPVVAPPPSSRNNRNTTPGGSQTVINDIPMRPLPLSREASGTPEPGLVPRKAGFAPVRSFSPAVGGDASGTASAEGTPGPSGGSKLSIAVKRKATGEGEGSPASKRRA</t>
  </si>
  <si>
    <t>A0A0K3CCY6</t>
  </si>
  <si>
    <t>MSDAFFSKPRPFSKRKRDDAAAASRQASRHGTSVRGAALSRGGKERANGRKGAAGAGANGARNKGKRRAEEDDEELDADGGDFDSDDVGSDEAEGAEEGTDEEDDLETPAQKRLRLSQMYLKSLEKDKEEEYGFDAADLDRDIIAERLQQDVLEHTGKMHLSVASTLQLPIPSTSIFRTPAKGHRGSVTAAVASHDGRWLYTSSKDGAILKYDLSAITSPSSDSSSPDSRRITRAAYFAKALSESQKRNGEKHKRFDGKDKGKGKETVSEGHTDEILDLAISHDGKTLASAGRDKVIGCWNVEGEGGKWLRGLGGHKDAVGSIAFRLGTNELYSSSFDRTIKLFDLSTLSYIETLFGHQDSIQSIDALRGELAVTAGGRDKTVRYWKVTEESQLVFRGGGASRLRNVSDGALEDEGIEEEEPKRRRRQAEAKGRVKFVEGSIDCVAMVDDSTLLSGGDSGTLCLWLITKKKPIFKVDLAHGINEHASETEGIIGTPRWITALSCLPYGDVFASGSWDGQIRLWKIDERLRSFSPLTTIEAPGFVNSLQLIAPSLRPTKESHLAPVSTVKDKKAEPEPKSLIVVAATSKEPRLGRWMRFKEAKDGAVVAVIPMQ</t>
  </si>
  <si>
    <t>A0A2T0ABG3</t>
  </si>
  <si>
    <t>MAGKTRTTQAHGPRAASRPFKAPSSSQPPRRTASTTQSSKPALAGGKKRTREGREDEPEKAVVTQSSLSLLNQPDEIDFPRGGGTGLTQREVREAQLEGEAEAMDDGNDEDRERQKETEVIKDKGKAKRRKLERALNGEVKAKNQIPKDAFRVEHLNYKRLIPGTKVLCQVVQVRPLEVTVSLPNQLLGHIPITNISSEFTARLEKAGEEDSDEEEEEESDEEDELAADKGLPGLPALFHTGQYLIAVVTSTAVSDPTKPKLAGREGDETVRSSRRVELSVEPEKVNEGIAKGDLKRGFVLPAAVHDVEEKGYTLSFGLPPLSAFLPFADAKKLAPKGLHVGQVVVCRLTKIHSNERTVSVAVEWADIASTTLDSVSSITSLLPLQIVPALVTAVMPQGLNVKFHGYYDGTIDRFHLPISAGEDIAQHYKEGQKVKGRILWDSISQTPKKFALSMREEVVRLDESRVKALQSEWVVGRKCQAKIVAVDEEWGLTCEIVGDEPVSAFVHISRITDDHLSTIPKAGPWQIGTVHPARVVSLSPLDSLVQLSLQPSILSQSFLRVQDVRVGEEVKGTVKVLRDNALFVSIGGSVDGVVWPLHYADIRLKHPEKKFKPGQAVKARVFSVDPEKNRVVLTLKKQLLQTPHPLVTTLSEAKPGLVTDATVTKVLDKSVLVDFFGGVRALVPAAEAAEAFTDVADLGRMFPLGKVVAVRILSVDRASGRIVASARQASAPAASTSSSSAIESIDVGTLTTGTISALHETNLVLSLAEGGIKALLAYPTLARHRGVSVETLKGDLAKGQKLEDLVVVSKNVDKGFVIVGLVPSKSAAATAAASSSAASTSQPQLTFDRLEVGALYPGRVTSSLSSGVVLVQLVGSRNASLRGRVALTELSDDYSLVSEKGEALFPVGTNVQAVVLAKDDEQRRLDLSLRASRVLSAQDKPLASPPADAPVTSVDDLKPGSKVRGFVKNVANAGVFVELGRDITARVLIKELFDEYVKEWKPRFKVGELVEGKILSVDKVSSQIEMSFRSSAVVKKDASAPTSVSLADANLSRGQVVRGTIKRVQNYGVFIRLDESGVEGLCHKSKIVDDEKRSWKEVVREGQKVKAVVLSVDLEKKKLSLGLKKSLFPEGEVSEDEEDEMVGAELDDEEEMVSAGEDDEDEDEDEDENAGGDSDGESVDLQAMLAQAQAGGSDEDDEMSEAEAPVASTSKLPATKAAPALAVKAGFSWGDDDEDAAMDEADKESDDEEEEEEAPKPSATAAGKKPANGLTALDDRTGDLDTQAPTSVADFERLLLGSPNSSYLWIQYIAFFVGLSQLDKAREIGQRALKTINFREEGEKLNVWVALLNLENSYGDETTLETLFKEAAQRNDAKTVHLRMIDIYERTGKYEAEEELFKKTVKNFSHSSKVWTLFAQFYLTHGRPAEARELLPRSLKSLEKRKHVKTITKFAQLEFKMGDAERGRTIFEGIVDSYPKRLDLWFVYVDMEIKQRNVVGVRALFDRILAQRLSSKKGKSVFKKWLSFEKDFGDEEGVEAVKERAVAFVQSRQGGGDEEGDEE</t>
  </si>
  <si>
    <t>A0A0K3C9T0</t>
  </si>
  <si>
    <t>MPGVKASPKKSPSPSKKRKGKQRATTADASSPASSTRSHNATDSPAPKNTTSASPMENGKRAKKEQRQEEDENELLSLAERIAESAHLLVQGRGSDELAQEARDVVKRSFDKALASESLSFPHLSTLLASLSPAAGPSTRSRSAASFADDEPSFSLVPTPISELTTDGMDAEMIWEQMELRGQTVNGLMEEMFGQGEEDEGEEGEGGFGSDEEDEGEEGEFGQDFEDEDEMEDGSDGEDDEDIDFDDLPEAAKEEYYRRLGEGDEEEETEDEEGEGEERQEPQADPLTDETSGLTLDNFDGDRKGKKRRTERASGPKSEVDDAFFSLSDFHREADEGEYEMAKMLRGEVPSDDDDEEDEDGSGGIDLFAPVGGMGDVDDEEDEEEGDLDAGGVMFKDFFDPPSRPPPRGKKPSLAGKKEKAAPTAGEDAIEEKKEKKRGVRFSESVKVKEIPHRLAGKKRRSGDDDEEDEDEEGVEMLRDLVDGDEAEEDEEDFDGEMDGFEDDEGESMSLDAEDDEEAEDGEGLDEEEEGSAEGEDEDDILEDEQTMQRFKSELFDDEEPEDDKTKNMSRHERRLLQLSSQIAALEQENVGPKDWTLIGEAQSKQRPVNSLLDEDLEFERMGKVAPVITEETTKSIEDLIKKRILDNQFDDVERRVAVDPNQFLPSRFMELQDTKSQKSLAEVYEDEFREKREKEEGREVVHELDKDLQKRHDEIEALFEDLAARLDALSNARFTPKAPKAAITTVTNLPSISVESALPTASSTTTLLAPEEIYSAKGAQSALTIDAADLTPAQKKAQRQKQRKDRKAVAEKTERILASQRRKKGARGEKEAAEEKLLGTRGVTVIGKGGAEKKAAGKKRKRGVADGLGGAGAQSSVGLKL</t>
  </si>
  <si>
    <t>A0A2T0A1G7</t>
  </si>
  <si>
    <t>MEKVQLALERLIPELRDLEDKGIFNKDEIHDIVAKRRAFEMGLAQGRGTKPADYLRYIEYERRLEKLRKARAARLQTESKKSLSDHSIPAHITQLHRLSVRRFPESLTLWDAFIAHALSQSSPNLVSRTLSSAIAMHPTHTPYWIMASQWESEGDRKGMGGGNAEAARRLCMRALRFLKGKKGEKEGMEGPEEAIWREWIRVEVSFVEKLRGRWQVLGLGKGKGGKEEIIRVQGANGEAPEGEEEEEVQLPTTEDGDVEDAQLAEEMTEQAKSGQEALLDGAIVRLVIDNLLKSYEHSIFAYNLLLSILRPLASPLRLSLLQHVYTSLSTHVPPSSPSYPAALHILATRKLYDVPFVPPKQSKKRKADETQVAEPEDPRTIKVEGEKLVDAVGAACEEYWRVLKSRGKKGKGKEGEAGQAQLLWEQFCGWLEEMADETDDEDLLAFLSANLASALAAAPPSPFLSLVHLRHLLRTDAPAADVLSHAKKATKAFGSDATPPAQREQVWVARIETSESLSASAKDVSSLLTQATRALPFSSKLWDLFADFTERTADSPAAVEKWYESSIRRVLLTDAVPPASFESTFTEHAALPPREVLPRRYVHYLTTTAPASFQAKLLSLLSSAPSLSLSFLSSILEPSGPALSSDRPFRQQIFERIVSHPEAGPEEWLSYAEELVRTGQVVKSQEVLRRAKGDVKLKRGEGELRRFEMMWNEVCRGFEQ</t>
  </si>
  <si>
    <t>A0A0K3C5A3</t>
  </si>
  <si>
    <t>MNLELDGDDVAFDQPSPSTASPQPSSAAAVNGSNSRRRKGLPVHRCRFPDWSPAGVSALAITPESFDASVLGFGGNSGERGVLAVGRANGDVELMLWGGHQGWVSWRTLPSSFPLPKQRNSRKPTSLLSHLVWTHQATLSSNDLDLYEGDVEGAEQEIRRLQREGVRLFGVGGVGSELVEWEWGGPGSGRAVGMVKSTLPTLPPIFAVAASRSSSSLAIACEDSTIRILNILDGELELVSKIEVGGPGKVRALSLAWGPPVEPVSKGKERESSPSGSSLPSHFVTPSESYIVAGCSNSTIRRFDVPTSGSVDGVWRGSLRMTLDRLKGEHTVVWTVAILEDGTVVSGDSMGNVKFWDGKMGTQTQSFRAHKADVLALALGSDGTSIFTSGVDQKTVEFRLVTVASSRVHGVPAGRWIQASGRRLHSHDVRAIVISPPYSFPLPSPAPSAQPKKAIVPIMTSAGLDLSLILTAVSPASSTAATSKKRTALPNPVSDVPSTEFESTVHRRAAYVPQRGRPFAVAAGTGTPDAPRLLVCRRDRGVGIWRLEDPKRAGSTLGLGANAAPLKKARWGRKKFALGLDAEEDEEEEDVGTTGYEKVAELELKMQTNLVASAVSHDGKWLAVSDLYETKLFRLSWRGGELVPRRQKSFNDALVAGLPNSSLGTGSSCLTFTKDSQRLVLSSAFGSAVAVVELPQGKDEDFDVLSVFGEAGSSAGKAKANGLPNGRGKADEDVVMNGASDTEDDSEDEGDAAPATKRVPSTIVCLAVSSDSKFLATAESDRTVRIFDLVSQKLHTTLPTPPAVPTWLSFAPSAPTSEPTLIVALPSNALLFFGLTSLRFHPWGLPLSSRKYNTLMDIREPVLGIAFEPRRSDAAIANGGDDQQHIHPSRRAAVRNAATANPESNVAVVWGANWVAKIDIEALRRGADAKVEVNGQAKRKNKKGVPERREMDRKRAREEDDDLVSATATTKDDPKPLDIRVTRRYQPLVLFDFVGQGELVAVERTWFDVARELPEAWVKSGQFGT</t>
  </si>
  <si>
    <t>A0A2T0ABG6</t>
  </si>
  <si>
    <t>MKPIADPRLNLLTVLNVQSARPTGSTGKRPAVSHAPTRDWHAIARKAQKKVKGASAGAERARRALADKVDEAAEVIEEQEDAQTDDAKVEAEDAAFSDADSDDEVTPSSSSSVAKDPFAAHFGPDTALVEGKENAQLEEEEKKWSKGKSVLPGAGEVVWMRPEGVESAVKGEEEALKAYNPKLVEKLRTSSGRTSVPPTQAAWLRTLSTCQDVLFPKVEVGSDEHDAIREACAMHAMNHVLKTRSRILKNNEFLARSALDPSSSSTPRNTQDQSFTRPKVLLLTPFRNSALSWVQHLVSYLPPTTSLIESYPRFVSEYSLPEGASDKLVERADEYPRDHVETFKGNIDDTFRCGIKVTRKAAKMFSEFYQADVIMASPLGLRTSIEKDGDSDFLSSIEILIVDQMDVMLMQNWEHVQFVMERLNRMPEEDHGCDFSRVKPWYLDGKAAHLRQSILLSSLDSPELRALFTRSCHNRSGKLRAIPRAPNNGEGVLGMVPRGLRQVWSRFEGGEVWEEDEKRFEFFTTKTLPTLLKSAVSSSQTLIFVPSYFDFVRLKRYLQKNLSQLGSDFSFAAISEYSDTPEISRARGAFFQGKKKFLLVTERFHFFRRYRLRGARTFVFYAPPIHPLYYPEVLAFPFTAPSSLPSFQPTGDADVDESELSAHVLFSKYDVLRVERIVGTKDARRMCGLDAEGESGERRFTFV</t>
  </si>
  <si>
    <t>A0A0K3CNS5</t>
  </si>
  <si>
    <t>MGLGGSSAKQRKTRKFAQTKRMLNPNDQRLEAMPTSLFFSHNEALVPPYRVIVDTNFINLSLENRVDIVRAMMDVLYAKAIPCISDCVLAELEKLGHQYRLALRVARDPRFERLPCSHKGTYADDCIVNRVTQHRCYIVATCDRQLRRRLRKVPGVPLMYIAKKRYAIERLPDQAIG</t>
  </si>
  <si>
    <t>A0A0K3CIS0</t>
  </si>
  <si>
    <t>MADFSRLVVPKAAKTVVENQQQKESVYWRSFKSPVFLKSYAPITHVHFSPSHPHRYVVTSGTRLQIYSPKTNRVVKTIARFKETATSGEIRTDGKLCVAGDEGGLVQVFDINSRAILRTIRAHKQAVHTTKFSPGPGTQILTTSSDTTVRLFDLSTSAPLRTFSSHSDYVRTASFVPSSPSLIFSGGYDSTVRLWDARVPDSEGSGCVWIGRHGKPVDQVLVGEQGTMAVSAGGPILRVWDLLGASTSRSSGAGAVMEGGDDAATGKEEEEVDTGTAYCLKALSNHQKSIMALCWAEAENGEKRVLSGGLDGLVKVYDPQENWRVRHTMRYGGQVMSLAVSPNNSHLVAGLSDGSLSIRTRAGVGRKAGVPVESVTPSYDAILAGMGHGGVVYSGKQAGEGLRATFEGETKVTKERRKKLSEWDRMLKNFRYGDALDSVMRRDVTPATAFALMEELIRRDGLAIALANRTDVSLEPVLSFLVKHITDPRYCVLAADVASVLIDIYTPTLGLSPLIDTLFTRLRRKLDDELDFHRELTMVQGALDMVFASSAQPRA</t>
  </si>
  <si>
    <t>A0A0K3CG26</t>
  </si>
  <si>
    <t>MSNPRPRFKTSFKDVKAYSPVHTGGKATLSGDGSWLVSTLNEQALVTDVETGEQIQEVKGDTSAVTTLAVTPSPFSPQDGGFLLTCCRSLAIHIYSLPSLDLHRHIPRAHDAPIITCCADPTGTLFATGSADGIVKVWDAAHGHCTHVFKGHGGVISAMVFDIASAGDGGKQGRARLITGADDCKIRVWDLRTREGLHVLDGHVSVVRGLDVTKDGKLLVSGGRDKVVNVWDLERGVLRKTMPVFETLEAIGLVEVPQSSDRKGKGKETDASRRKAVFTGGDKGVVRLWDLQTGEQIKTADETAGKVHEIVDVIHTPAISSLTAVYVDQNLVTRSLPSLTTTRQIIGFNDEVIDTCFLTPPTASSSSSDDVAFSPESQLAVATNSDLIRVYDLNRFNTSLLEGHDDVVLCLTRTADGQVLVSGSKDNTARVWAASANEEGETAWRCIGRAEGHVESVGAVATSKRDRHILVTASQDRTAKIWDLASLLSRPPSAEDGPSALRALSTTKIHDKDINSLDIAPNDKLLASGSQDRSAKLFAISYTAATKSTPASASLSLLGTFKGHKRGVWSVKFSPVDQILATASGDRTVKLWNLNDFTCVKTFEGHANSVLRVDFLTRGMQLVTAASDGLVKVWNVKEEECATTLDNHEEKVWALAVSKDEKYVVSGGADSVITVWEDVTETEELEKMQEQEELVLKEQDYENFLSMKDYTNAIMLALSMDQPRRLLNLFTEVRQTAGTSNSSTDPEADLASFTGSRHVDAVLQSLSPKEIRQLLGYIKDWNTVSRTAEVAQGVLHAILKFHDADKLLSYLEGKGDDGEDLLDLATAAEKEAGENEAEDDKDKGKKRKPKRAPEVKAADVLGALIPYTERHMTRADKLVRESFIVEHLLGMMEGFDDFDVEGQPNGMDVDGVDEEE</t>
  </si>
  <si>
    <t>A0A0K3CT51</t>
  </si>
  <si>
    <t>MSTSLAAQLQARQTLDASRLQSAKALKHPPTFIFTPRHAASVSTADLHSLASNAWEQLAALDPFFNAHFKEVLGEQSKTLDRTGLTKEENEKVGKTVDKVLRALGKHMLLKPAGVVLEWLVRRFRVQDFNVSGLIALFLPYHNTAHFPSALNLLNEQSLATTPFAALIPAKKTLAPIDLTAIVDLLPPFSPSTTARPMLDFILHLPLDYLKNQEAPHRALTAFWLQAVAAYLDRAGTRLPDGERAAVLSTVLEVLRSARSYPDTLIASYILVSRFALHNPFDAETLRVVLKGVVTNRARSHVADEETEAALVTTLVVISQLGEEDLTVGEGKKFLGNSGWKSLLKTERLDQLVVQLSYQYDAQRFLRPFLHTLAEDALTSEESLALLSSLLIPRSSPESETPLTLPASIIPNLLASCFSAILSNPSSSPTALLKPLSQIYERYPSVWTTQSRTFTTRAQSSSDSTALPRLLQAMNAVLGGETLTDDSTALVLAASAPDVAVRVAALKNVLAHANEIREQGNGQFVKDTLVARLAEPEVDVAKVLFADEALSVLEETLEADEVVEVLKTSIASAKKEDYLAVVLPYLAGRFVQRYPALADKLVKEIFWPRLLAIKADIKLRLAVYSSIKGSHLEKLHHWLKGVGAVLPTTADAVTAETNDKLVEVIAKNMAAGTSEHVEAAIDFLVEQVETGSGSAALLAHLVALRFAGKVEKSRRVVFAQRLLSALKVSQTGLDALVAAQPNKTAALLQADNSSVVASSVQQAVYAHPGAEKTAQQVKAALLVGSLKAIHPLAEASWSWLAASPAPDSPEAIYRDLCHSVYRLAHAHTGSPASTALSTALLEALFASLVTDDALAFLASIFTSRAAALDLRLAALRDSTVFIEVLAAATASPKGKVVDWQVVVPALVVALADEDKRIRTDALKALDKVRASLAPAAAGKKDAKVGAVYGRDKMYGSKATASTLKYLDLGDLLAYLDKLLASRTELTLSPSHLAVVHSSLLDVPGPNDSPAKATKRKSSLSFRIATYLVSHAQAWKASLVARVRILAALEGVKDKDKSAALLALIREAVADKAESKDEPELVLEYARLVLQPFDGAQRKWLESEESGAVQTLVQAIETEDVAGLRAAFRKEALRLTAKSVFSTVRGETRIDLFKRLVKLAVTTEARVNTDILACIRKSKVDGDTITAFLSEIRTAVSPPATKGAKRGRTSLAGAASTTSRTERIPELVVVLESVEFGSVPASHGLVLGLFDLLASLVDLPTATGQTDISYPGQLLLGALARVVENVEPSSGITSDSIRMAPVIDFMRSSINPQTYHQSLLLLAQLGPLVPDQLVHNVMPIFTFMGANVLQRDDAYSLRVVDQTLDNIVPALVKAMQKTAHGREGLLAELKELLCAFTDAANHVPRHRRINLFVRLVETLGPKEFLSAISMLLVDKAGKATAEAASLPLTLVEHFPIDVQLAAYKQVVEEIARLVNLEESFLQAAPVEGQVSTGKTKDTTINLLSFLGFALEAKQLMSKVDSARTAGSETVDTSLTELLRGLLDIGSATSPSFSDDERHEIAEAAEYDVHAAVALLSTKSFTEALLWLLELADPAIQPRAFALLRTRLPHVKPTRRGDLSPAIITVVEQIQDVLASGSDVVSDALDTLDVIADSAFADEDAALAKIVLPLVDVAKDASKAEQTRTKALEVLRKLTNRLGPRLIPLVAKLVPFALDLLHAQAKAGASAVVSLVTGAYDTLEGLFSSVPSFVGGQLDKVFSAALSTDVMALSTIKGSAAAKSRAALLSTAAKKLPAKTLYPAIIRLHASLSATEREPMLGLLDLLNRALRYGKTTDVADNYRSVYKLFLTVFDSRRTHAADFDHDDMVSIEDHALGAFVQFILKLNEQTFRPLFLRTYDWAVIDLAEDESASNSSEGLVARRTVLYKIVDRLLGQLRSIFVPYFSFMLDQTVELLDQAAKGELRDEDLWAAVASALTKAFEFDEGGFWSPARLGKLAAPVAHQLEAPAGLFAPEAYNSLVTSYSALLANHETQLKAFNSRLLHLTRSDDLRVKRGAIDTLDVVWQEVGDGMLGLVPESTPFLAEAREETEGGVEAATRRLIKRIEEHLGESLDEYLEQ</t>
  </si>
  <si>
    <t>A0A0K3CF62</t>
  </si>
  <si>
    <t>MLRRQARQRREFLYQKSLEQKEQQIWQRKQAVKDLLAKGKQVPRGHGAGEREMRMDAAQDAPLTHIDDEYAQAGIEDPRVLITTSRDPSSKLQQFAKELRLCIPNSTRINRGNYVMSELSDACRANQMTDLIVVHEHRGVPDALMLSHFPHGPTVLFTLTGVVLRHDLGGLQGTTISEAYPHLIFEGFGSKLGKRVQDVLKYIFPVPKDDSKRTLAFVNEGDFISFRHHVFVKTSHKEVQLAEVGPRFEMRPYEIRNGTIEQQEADVEWVLRPYMRTGRKRNQL</t>
  </si>
  <si>
    <t>A0A0K3CD76</t>
  </si>
  <si>
    <t>MRQLKHHEQKLLRKVDFLQWKSDAGHREIAVMRRYHVQNREDYHTYNKICGQVRRLSHLLSRLPPADPFRTKYEDILLSKLYDMGILDRGAKMSDIEGSDAPVVKGFKGKEKEVEGQGKREGKVTVGAMCRRRLAVVMVRLKMAETVKMAVTYIEQGHVRVGPDTITDPAFLVTRNMEDFVTWVDTSKIKRHVQKYNDELDDFDLMGALPTSHERFELPQTSFSFAA</t>
  </si>
  <si>
    <t>A0A0K3C8H0</t>
  </si>
  <si>
    <t>MDPRRRLALGGDSDDESPFKAAPEVAANKIARYSGQPRKSKLEREKEAEAERQRKEEEEAARAYREFVEAFGGEEETGPSTGVRPGVSRIKTLGKGFVKAGGAEKYNPLAQGGAASAGPSSAPTMAGVPTGPRIPTGPRAMMQSAPSAPAPPTGPASKARPTAASLMGEDDEPETPVKPGPLGRKKREGDNFLEQLKRDQAAREERLKQTAGRVGASVTALAAREHAPVLTGSYDLGDPLTTNLHVGGLPANVTEDAFGKMFAQFGPIGSIKIMWPRLDTGQLATTGGRKLGGFVAYLRRPDAERAAKDMDGAEWGDNVLKIGWGKAVPLPATAIYEPDPDSSYYRDRGTSSHLHSHSRHHRKSRSRSRSRSKSPDDPHEFLRSKRRRSSRSPRPKGTRGWPELEEGVSESFLVTVARKVRDNGKSFEEILRDKERENPKFAFLRDDKLPSFHYFRMLVDPDYAPPLVASFEDEGNADVYSSDSSESSEDERVGKGRLGKLAQKRFECLLRGLTSSRDKIARGMAFAIEHADCAAYIADILVCSLTIDSTPVPRKLARLHLVSDILHNSAAPVPNAWTYRSIFEPKLPAVFDHLGDIYLSFPGRLKAEQFKGLIEKVIDVWANDWMLFEPSVIEDFKRRLSGLELAEDEVGSEAPAEDATMDIDSFISSVPPPAASEPASAAPSPPPPEEPAPAKSGFKPSFKAAAFAPAQPEPAAEESTAQAMGEDVDGAPVEDDVDGALVMEDDVDGAPVEDVDGAAAEQDVDGAPVGTEDVDGAPVDAVVEEKKAEPETLVLEGSDDGEAMDMGSDEDGDIFR</t>
  </si>
  <si>
    <t>A0A0K3C715</t>
  </si>
  <si>
    <t>MVRLDADLIARTPSVLSPLKDRELDLRGHKIPAIENLGVTKDQLDSLDLTDNAITSVSNFPLLRRLSQLLLANNPVRTVSASIATSLPNLRTLILTNSAVPKDSLAVLGDTLGKCRKLEMLSLKGAPVAQAEHYKEWIVFKCEKLRSLDFERVQLKDREHARSLFLITSGEPTPLHTSFLSAVASGSAAPSLVPKTFEPGVEPASVEKAAAGKAGRLLTKEEKERVRKAIEGAESVEEIRRLQRMLAQGFVPTEKDLRDLDRQKSRTANGNAMQE</t>
  </si>
  <si>
    <t>A0A0K3CIK3</t>
  </si>
  <si>
    <t>MTEISTQPPAEAPAAGPSTSAPPPATNGDAQQANGDVEMADGGADQGVQLPPGASEVLYVNNLNEKIKLDIMKQSLKVLFREYGRVLGVTAHRNVRMRGQAFVTLDSKEAAVKAVKEVQKFPLYGKPMQLTFARTESDALVQKRHPDDMEAHKKARLERKKQSRRDDPARRKKLAAKAAAKQAAETGAAPVAAAPTQRRIVQMPDEYLPPNKILFVQNLPDDTTKEGLEALFRPFPNLVEVRTIPGRKNIAFVEFADEQSSGVARDALHNTKFSGTTGAVMAQSEEGLKIKVTFAKKG</t>
  </si>
  <si>
    <t>A0A2T0A5F6</t>
  </si>
  <si>
    <t>KYYCDYCDVFLTHDSASVRRAHNAGRNHLSNVRDYYANLGSERAQELIDQICKAYEHG</t>
  </si>
  <si>
    <t>A0A2T0AAK4</t>
  </si>
  <si>
    <t>MSASQPSQTLYISNIAYDKARKDGASRCPPRPARPPHLAMNLPDPPACPALLAAVSTEIRRALYALFSTYGRVVDVVHTRAPRMRGTAFVVFRDLASSTAAMRGLDGESFYGRGLRISYAKGTSYATIAQTEGPEAVYAIKLGLRDANEEAGNKSRLTVSGAQKKLIDDRRKEKRGREDEEEEEEEEDEDEEPQAKKSKQAEEEDDAMEESDDEEAPAPTAGQGSEPNPILYIEGLPAEVTSEMLSALFQQYPGLSSIRLLPVPVGAAKNSGTAFVSYDSTTQAGVAKEALDGFLVDRDAPMKVSWAKRG</t>
  </si>
  <si>
    <t>A0A0K3CR10</t>
  </si>
  <si>
    <t>MVGTHLLPPNLLKLFAPRPPLPYLKPTGRDPDLPLKSLSTRRAPKPIVVSETLRQIREERDEKELEAVEKGERPDRGEAEDEGVGAEMKQKAEEAEVKVEEATGGEVPAKTDGDAGVKGEESSAMAEDKEEGEEPERAAAEAIAASAKDGMKVVKASQPTDAVTVDLCEEEKFQLRKRERQRKREEAMAKPFAPQDDEEICGDPYKTLFVGRLPLEVTEKDLQREFEIYGPIERLRLVTDVHTGKSKGYAFIVYERERDMKAAYKDADGLKMKGKRVLIDVERGRTVKGWKPRRLGGGLGGRIKKLKGGIPAPEPVAFAPSGFAPRGGFMGGRGGGFRGGRGGFGGRGGFGGRGGFGGPGGNFGGPPPGGPNFGPPGQGYGNRGGFGGGGVGYGGMSGGRGGYGGGPPPSGPGGHGGGPGMFAQGEKRSFGEGPGMYGGGPGGPGMGGPGMGGPGMGMGPPRGGGGYPDEKRLRY</t>
  </si>
  <si>
    <t>A0A0K3CFL9</t>
  </si>
  <si>
    <t>MAPSVLPQYAPLAGASTASLPLQGRQRDEHVSIPGQLDTELDEKDDERDEGDVEDDAGGETGRTGLLSGRDKEEDDVEADDLEEEGRRLTGAETVPRQRRRGTPWRLVLLGCVALGSVVLVLAILRPSIPFLSSSSSTTLPSLSASDATYYSGQALAAGVYAPAAAHVAANPLPSDVKYGDVPFAQVGQSWDKSGKTPTWAGGDWGEKELEGELGEGGGRRWNGTHWWDPTVILISLDGVRADYLERGLTPHLLNISRKGIRAEYMEPSFPSLTFPNHWTLLTGLYPSSHGIVANDFYDPLLDKEFVYTEPGKSWGSEWWGGEPIWATAVKSSLRSAVLMWPGPPVMEDGTKPTYWYPFVDRYHYRKKVQKVAGWLDMDYTHRPHLMTVYLPEVDQAGHKTGPDSRTTEKTLAAVDEFVREVFEEVERRNASGVVDVVVVSDHGMAATSNKRLIFLDDILGPSGFASISHNEGWPSAGLRFKPGTDVSALYARLKEAAEKEGSGFKCYDQETMVERWHFTGHERISPIYCVPDVGWAITNHHELEVVMNGTYSVKGNHGYDPADPSMHAIFVAHGPFASSLKSRSRLARRKSPSVPIPSDPNTLVVPAFKNTEVYGLLARLLGVRKEVRASTNGTSGFWEEWLGPEEGV</t>
  </si>
  <si>
    <t>A0A0K3CPH5</t>
  </si>
  <si>
    <t>MNAEMLAALGGIDTVPFGQQGGAGGGGGQPAFAAHQPRNSTMLDLVFILDCTGSMGSYIASATKNIEVICENIVQSGHLPSADCLRIGLIGYRDYPPQDNSYVTKSFPFTSSVPTMKEQLKSLYASGGGDGPEAVTAGIRAALDLDWRSDAAKMCVLIADAPCHGIGEYGDGFPQGGPDGEDPLVLCRQMAAAGIPLFVVACEPALSGYQYGLDLFNAFTVITSALLVPLTTADLLSHVIVGSALEHLEMERLIQEVGNAVAERIHAGMQTVDDVARELHERLLLRGEETKQLKFESIHRETEESRHNVRVFVEAASLEAAKPQLQKIRGSRFTEKYLQSRYNSSFARSIPGASSVLYPTLPPRPGSHPSSTSSSLSTSPSSPPRRVISEFKPFAASSGLSVADAPLGLGNENQPSMSEDEVDKLAQSVELKFAGISLEQAKRITVASAWRTAPPRA</t>
  </si>
  <si>
    <t>A0A2T0A2P8</t>
  </si>
  <si>
    <t>MLLRRLARMAPSTKAAADRLAALNRSFASASPASLRLEERPLLGHLTLDGLRLPVREVTKEDDRARLPREDLLLDASDPSVQRDLAWLMQKWDLRQDVFLLSSPGLYTRRLALTFLHLLNTPFEIVSLHRDVGESELKQGREIREGGHLEYTDSGAVRAAKEGKVLILDGIERVERGVLPLLNNLLEYREMNLEDGTHIVSAARYDLMVKQNEDTTSFIPAHPDFRIIALGVPVRAYRPFLHAVLVPLAYVDGWTAPYSGLPIDPPFRSRFQARYVDPVEAAKVLARQELNKPCWFKVAQHHVRSLLMESRPAGAKMASGITTDSKTEVPLFPQTTLVKLARFLAVFPPPSDDHLVTPSDLFSLLLVAHPTLAYSGPAARRALETALVGAGFGSWCEGISDIDFVAEVAQRETGIFGWRLVSISPAAEGKDQAKLTFARDGCADVVVPVACGPLPFAPFPPAESEEVRITPRFTHLLTSLFQLHALSTFDISFVPSSASVQSSSASTSLVLQTFSSLLGYELEAIHLYKELGGRELWMRRVVGGTSGGVTGWEPAPLVKGAKAGRLVWLDGIDTIGATFGSLSRLFGDRQGELWEGKRLTVQEKEKEAKADSTNSILDYIHPSFRIVTTSTKAAAATEWLTEEVASNLVSLSTVPMPLAEERALLLAVGCPTSLVDHLELFAQRYREHTSVAGNKSRRLGTSTLARIAKRLARHPHENLRTLLHRALLLDFLPNTEREQVSDLMDEVGLQEEPVSTLPPVEVTDTTLVFRSDLGDEHEYDLARFDISQDPTGASHVPHAEGYHHNAQQTRYIRDIGIDLSVGEHVLLLGNQGTGKNRITDQLLQLLGRPREYIQLHRDSTVQSLMFTTSIEGGVIKYVDSPLIRAVQLGRVLVVDEVDKAPPPVVAVFASLASRGEMTLADGRKIRPRPQPGAGENDIIVSPNFRLILLGNRPGFPFLGNPFLQHLGDSFSTYPISNPDAESELRVLQQLAPELDVELLKALVLAFQDLRKEFDAGTLSYPFSLREALALVRHLRRFPDDSLEQALRNLFDFDTHRPETIDALMAVLRKYRLGVERVGMDAVRGQIVPVDELRKAKEIEFDPAKEGRDTSLGEPKEGKDDGKEHHGGNTFAGGTGGRDTAGLGGRGGYKRLYKGHDIRQIPDSLKAQVPDEVKNRARDMARKELAEKLAEIDMSSAQASMYSRYHDHVISHVYQLVTFLENLEAKEEERVWLKRQADGELDESRLSEGLTGEPTVYKRRGLEKPELGRPQLKPKRIRFVFDVSASMYRNQADGRLARSLEAAVMLLEAFDRLSASGKAKYRIDVVGHSGESAEIPFVNVDALPTNSGDRWKIVEKMALITQYCWPGDETLNALNKAVDAVAEADADDRIVIAVTDANFDRYGIGAEDLRRCLTRNSKVHTSLIAIGEGAESEWLPKVLPGKAFRVKDSGDLARTLRSILSSTLDKGL</t>
  </si>
  <si>
    <t>A0A2T0A6L0</t>
  </si>
  <si>
    <t>MQGSDELSLGQLLSRSLRNADKCANAPAPNDHAVQSLITQTLSDLTLCASLISHLGILSPNETVEDISTRNLRCVLVPALQGQLALLVRTKGGVERLEWLNRAKGYLRAFVEDVEKYEVVGEERRGVLRGPGVAEMDPARRRAGKIAQFKMEKEIKTTLEELRTRRRKRRTRGSALPVSSSSSSSSSSTPAPTEELDDYPSSSDDEDATESVARPLLLNLLTLHYIRSHAELGSIEQEIEILEHGMKMSEIPSQGPGTAAGLSGDKRIGHAGEKEKDEEESRWRLDRLPEKDAEPVLSPDGKVLRPFTILPSTSSTNALSTRLRLQSEIFRPSHRLPTMTIDEFLEQEQERGNVLQGGGPKTSDEVEQARKDEAAEEGEDDTAAGYAREEAGLRKKREWDDYTDQHRKGEGNMCVRSSLLLS</t>
  </si>
  <si>
    <t>A0A0K3CB90</t>
  </si>
  <si>
    <t>MGQPHRAGTSSGASELAQLPLVAFLNASPSPSLVLPLAPLVDALRTRQSHPALVSPTKTPLWNGHAAPVQPSGATRTAGSGIGGGEGKGAFVPTTASPDTLPGMVELLNVKTPVANSTETPTTSGGDYFSLTADIPPVSSSSISSVSTASTSSSIDSLASSTSLTDDKPITPLTDVDDLDTGMSSLPTFSPVTDPRQVLLEKLLPALHPVYRNEAWRNLEATTRRNSAATRPSISGPTLVPRARGSVSGRWNRRSGSGSARTKRTTEEEDSLMTGAMPAGFSQPNSRVASPLGTVEEEESNGMDTDEEDGASMSGLDETDYDDDDEPESAYAFLAPEDHTALLAFVLDLVEDMELSTPTLGAQPYSPGSISPTSTPASGGEAHYSSTGSGLPRSNFSFGPTPRIAGRLGARAPHTCRLDDFVISATICPAPGSSSSFDITPTHPQSASTTTAPAGFLILTIPPPTPPLNVTTWPPRSTNLTIRTSRTASTQSSSIFTTAAPPTNPMPADASLGNVYQSPSAEAAVKLQSLHPPHSPTSLPVDSIPRQTTDPWFACLGETEMGLRIRNHPWHETAVGPIESWPPELRTMVSSILASPFRECILWGPEYTILYNDHYVETAGEKHPALLGLPCKEGWKEIWDGLDGIAKRTMAGETCFFRDHYLAMERLGFVEETYHTFSYAPFYSHDGKALGILNLSIETTATVIAARRLATVRDLVSNTSLARTVDDFAECALRSLANNPYDLPFVALYTVSEVDRKPTKKEVRAGYKCSNRRIIKLENRGTTGIPEGHPFLIHEALVDITPPKSRQSSSSASTGTGSTATMRDRLLDAATLSPASAAGSPAAPSSSSSSSGSISGFSAHAAFLRSEEAANGWSWPFEEACLKRDPVLVEDLGPLAETLDRSRGWSYPARQAVVLPVFVEANQVVPAAVLVLGVNSMGRYDHLLETFHNLVARHVAIGLFAVLAAEQDRKRAEELVRLDRAKSSFFSSISHELRTPLTLILGPLEDILSGSEKEKLDASQRDKLQLVQRHSNRLLTMVNKLLDFSSIEGGRMNFKYRPVQIGALTRDIAVLFRDAIERTKIKYTVECDDDPADCLPIYMSPDIWEKICFNLIGNSFKYCIKGEITVTLRSTRAEAVLSVKDTGIGIPESELGKIFERFHRIEANSRMATGTGIGLALTLELVKLVGGQLEVESELGKGSIFTVRLQRGHTHLPIEQVDHTPEDTDFVAQFQNRNLAFVEDAASWRYDAEAEAALEMVPMSSDSSTAGTVAGSEHGNSSGSGSGEDYLSGPDVLSLKNRTVVLVDDSRDLRTYISSLLSKHFNVVAFADPREALSYINSTPPSLVLTDAMMPYISGRELTSIIRRNPQTALIPIIMVSAQAGTEARAEALEGGVDDYLAKPFQARELLARVRVHLQLGLMRVELERRVEERTRALIESEARNRALAERYSMLSTVSPVGVIQISPKGEILYGNPRWYEIVGMPINRPLSEWTEWVTPEDQPKVMHLWKLATEGGTADTSERQFRFTNGRWAQLEIRASTEVGLPDGYVGALTDITRQKEVEMLHIREVEQRAADAEENRRNTEMFLDMSSHELRNPLSGVWQNAEVVSASLERYVELLDNLRQGQSVSHEELDDLYNEMLENVEAVESIILCASHQGRIADDILNVSKLNMGLLTVNLMPFELVSRMKDVLRAFEVECSQKSIALRLRAGDSVKALGAEWIRADPSRLHQILLNFLTNSIKYTADSSDRRIVVHVEAFETQPPVKPQAMRVSQPPPTELANGVWVVVAVEDTGRGLSEEELKRLFARFSQAKPSSDQYGGSGLGLYVSKKLVELHRGFIEVQSKLGVGSVFSFAIPAERASPPADPVAVPTVPALAMVPTARSTKRPHTASNDVSKANKSTKISQSPRPEAEADRPVRILVVEDNLINQKVLLRQLKNAGYDVTVVNNGQEAVDALAADAKQTSESSSPNLFAAVIMDVQMPVKTGLEAVRELREWERTGQISHRYPVCAVTGNAREAQQSECLAAGYDDVATKPYRLEDVLAKIIKMTGLPTPKPSN</t>
  </si>
  <si>
    <t>A0A2S9ZWN1</t>
  </si>
  <si>
    <t>MTSRFEHQVTEDGQILVLTGREGQLERCEDEPIHAPGAVQAFGVLIAFDLEEDERMKVQQVSENSGFVIGLPPRVLFRSKCLSELLDEDEADALRDAIDALDERDLDESNEEVGPYTFTLAGEGIPGSGDRDAQSRERFEWVCHAAIHRPNRTLQPKRIILELELVEDQVNPLSTVSSEPFTPDERGGMGKPEEYGENGINPTEADLVESTVSIAKPLRILARHRSTRVRRRKRARQGLEEMDVVGLLSQINDQLGKADDLETFLKVTVGVFKELTEFDRVMIYQFDEMWNGRVVAEQVDWSRTRDLFRGLNFPASDIPAQARGLYRINKVRVLYDRDQPTARLCCRSMEEVALPLDMTHCHLRAMSPIHIKYLGNMGVRSSMSISITAFGDLWGLIALHTYGRYGHRVSFPVRQLCKLLGQSISRNIERISYASRLQARKLINTATSDQNPSGYIVAKAEDLLDLFHADFGVLSIGDEAKILGPVSNSQELLALLEYLRVKRFETLKTSQDIVADFPDIDYPNGFKLIAGLLLVPLSAGGNDFIVFCRKGQLQEIHWAGNPYANKKVSEDGEQYQALEPRKSFKIWSETVVGKSRAWTDEEKETASVLCLVYGKFIAVWREKESALAASQLTNLLLQNASHEVRTPLNAIINYLELALDGPIPGEVRENLVRSHAASKSLIHVINDLLDLTRTEKGNELFLTDPFNLAETLEESVAIHRDEAARRGLSLEIVETPTGTPSTLLGDRAKIRQIVTNVVGNALKHTKEGGILVEWGEVLTVEDASQPKQDAIKIGISVTDTGVGISEQKLENIFRQFENVATIGDKERDEMADTEQAVGLGLAVVARIVRNLDGQLQVESKVGKGSKFTFIFPFRLPPQDTATAHAIAQSIQQSLQREVKPEAHRDSLVRRNSNGSAESRASRTSSGRSEIDSLINAMSQSHMDTKQPRSAGSRSTQSIRSNPSFRSARSTMRQEAPPSETSSRGSVGISGGAIPLRAARVAPSRGGGEPTTSPLSSPTLAKTQNPLNAIFNSPASPGKSPLSLGSAPPVESPPAERARRQSILSVTSEATANSTAADNTPRAKSPEPDAKAGTASPTHVSEYRKSSTAPPVDTIEPMRVLVVEDEMVNRMIISQRLKKDGHEVIVAEHGGAAVRKFEEDRNFDIVLMDLQMPIMNGVNASKNIRRIERESPLPEDQRRLSTRLNDGIPILAVSASLPERERPTIVDAELNGWLLKPIDFKRLRALMRGAIDNDARHPEIYRPGQWERGGWLTEMPQPDLAAKA</t>
  </si>
  <si>
    <t>A0A0K3CH43</t>
  </si>
  <si>
    <t>MQGYPRHPQDSYAHHHHPQHPNPHAPQHYQQPPPPHPGYGHGMPPQQPQQQQMSDEGPGTRKRKAQQAQQQAQQQQQQQLQMQQDDDEDEKPGSDAASASGGPGGATSAAGGAGSSKAKGGASEFVKKLYKMLDDGEYSDVVSWGHDGSTFVVKDMNQFTTAILPAHFKHSNFASFVRQLNKYDFHKVKNNDDGPSPYGENTWEFRHPNFRADMKDNLENIKRKAPAAKKAAQAAQQQRMRAAASNGPLDPSLAAGPSGSLAGSLPPGDYNALQVQLDGLARTQQAMQQHMTNLSQDYQAVIGEMMNFQRNMVAQDQLMQNLIQYLVSLEADQKGTASQDPSAPYVPSSQAQKLISSYTEVARASYDQMADLSRRASLSGGQFPNLPPLPPPPPNFGHFEFAPLGRRDDGAQRQNGGYEQQGGQGPRGPGGASASPGQQQPGQQGQPQQQPGQQPPSQQQPPPPQFVHPAFSSGDPQASTSAPAPTSTADRPPAAPRRQSNVPGWAVPPRVLLVEDDAVCRKLSSKFLEVFGCQIDVAVDGVSAVNKMNMQKYDLVLMDIVMPNLDGVSATSLIRQFDPMTPIISMTSNSGPNDIMTYFSHGMNDVLPKPFTKENLLSMLEKHLTHLKLMQQMAEIPRALGFTDNQIQDALAQSVVVTDEGGQQVLNPFSSMGISDQDYVEMLQGIAMEKEGKRGLEVVRDEGTARFQEVQ</t>
  </si>
  <si>
    <t>A0A0K3CCD7</t>
  </si>
  <si>
    <t>MARRKQKWIEDDGSDSSSASDVDEDPSLDINDPEVAAERELFANPYGRRGKKRTREEAQEDATYGIWAQGDEEPRGGGSGIGISRGGRAKKTDYLKGQTFVAAGSSAKSGDRDAPIDNLATALAIEAARSDEEDVAMEMGGDSSAEEDGGGSVMSAEDIASRQVEEDEARDGDEEDLPPVPGLAGPPRSPSPPVVDEPPASALAFAPRGLGARRGGIGSGAGIGARGGIGARGGIGAKPLAFAAATAASDSSAPASGAASPMERASTPHAGLGARGGIGSGASAGQGRGGIGARPHQSLVDTLRAELAGPAPSSPSETVTESLPNSADASRTASPAPHSVSPAPAGPSTASDSRERRSFLPSAKPSFASKPKAKLSASEAKHFASLSASGSIGMKLLEKMGWQSGSGLGKEGQGIVTPVGEGQKIRRKGEGIKSGERSKGALLEERRRKGGDVDEDEGGAATSAAAAASKKHAAHASAWQSAKPKKEKKQKTQYKTYEEIVAESSTQEGEGFQQELLVDLTGQALPNQTLSSLPAFGAASADPTRLPELRHNLTLLCSTLSSSLKSLAREGAGVEQRRAYLAKEEARVRQLVEAQERKIERLKEVMQCVERVRVKEGEALELLRALQNQEEVVAPEAVLGRYEDDFDRLLGEFSQEYEELGLDEVVVAAIAPILRRLWQSWDPLSNPAYTVTQLKRFRKLFLIDKNALPTFSASSTDLDVYGQQAKAEHEAKARKRQSERQMTPYETLMWTVWLPKVRSAVNNAWSPSEPQAAVELYTSWLPLLPSFLRDNILDQLVLPKLSAAIADWSPSAFKRGSAPALHTLVFPWLEHAGPRMDMVLDEAKRKVRSWVKSSWRPREGVPKGLEVWKDAFAKSDWDTLLLKHVLPQLGSLVRTSLVINPRQQDLGPIDAVLAWKPLLRSSMLSQLLEAEFFPKWGEALWLWLTSDGVNLEQVAEWYSWWKSYFPDDVVALSGVSRGFRKGLDLMNQAMALGEDVKYRLKKPDFTPKHARPSTPSAGSAATTPKATPSARRPISTAPPAPEPVDDISFRAVVEEIVSAANLVFLPTGKVAPQGQALFRVSKGIEGKGGVTVYLEDDVVWIAEKGGEYSPISVDEMIKRAGGAQ</t>
  </si>
  <si>
    <t>A0A0K3CHD3</t>
  </si>
  <si>
    <t>MPSSSTPKRRLRVLLTNDDGRPSPKTGHSPFIYPFARGLVEQLGWDVRVVVPDSQKSWVGKSYLIGDKVTGQYYYPAGEDGTEGELRHLPRPTKEGEMEWVLLQGTPATCASIALNNLFLPESFDLVISGPNFGRNTSTAFAMSSGTVGAAMAAALSGSHAIALSWGLMEGYKPPPQEFVDAAVKLSCQVVERLYKLGFGEGDSKVDVYSVNVPLLPDIVSSPEVRWTTMARTSYGRLFKSTPHPESAASEEKGGPAAVAEPKQENGATDQGEGSESLMVRDEHWKERLHFVFAPDLSALVNPKMDDLVEGTDKHAIHSGAVSVTPIRAAFMEASPPQGIPVDGPRWKI</t>
  </si>
  <si>
    <t>A0A0K3CDV9</t>
  </si>
  <si>
    <t>MAASAEQKPRKALVLYPESQRYVVDSLRSAFAQRLPDWTFISQEDDLDGDKPDLQFCDYDALNFDWTMDERTLLNSYVIRKGLIRKSNLAHTIALYLSKNPDSPLRRATPKTVHFSCSFADELDELLMDDLYEVEQSFAEAENGGQEKWWILKAALADKGNGIRLFSSREMLEDIFREFEPESDDEEDEEEEEEAQTEGMSRAAMFGADTRVDAMQLREWVIQEYISSPLLLDPAPNSNHRGTKFHLRVYVLAVGGLAVYVHHPFLALFASSPYSPPSLDDEAERTGEFDLSAHLTNTCLQTSVLGEEAPTVSVSTLQGMADKVILGGSHEGEKLGEERIAKIEEDVRETVAEVFKAAVGAGSSFQVLPNAFEIFGIDLLVDDRFQVSLLEVNACPDFSQTGPELQSIVDHLFACTLDIAVKPFFARRDLTEPSQDDLVDTFERLDVGGSRGLKEVLRMQVRKAF</t>
  </si>
  <si>
    <t>A0A2T0A2Y9</t>
  </si>
  <si>
    <t>QTRQLAIKTGVVNRTVKELQSYREEAVELKKRADAMEAAGEDEYEVRQQRKVQAESQQMIPDTEKRLAKAVADLEELM</t>
  </si>
  <si>
    <t>A0A0K3CNL0</t>
  </si>
  <si>
    <t>MQSVFVESSATRSERRIDPQSTVIQLKGKLEPITGIPTHAQLLSLRRTPADAGHGAGGGAGAGGEVVAELDNEDRTLASYGIAEYMTIRVDSSDPQAASFANQFVDDSQVEKFELTEEEYAARRDTILAYKKRNQLGRFAPSSSPAPSSAPSLPSDLIPGARCEVALSPELRRRGTVRFVGPTEVGSKDGSVWVGVEWDEPVGKNDGAVEGKRYFQTGPLRASFVRPDKVTVGDFPELDPFAEDEDDEEMEM</t>
  </si>
  <si>
    <t>A0A0K3CD16</t>
  </si>
  <si>
    <t>MPRELLTVSVGQAGNSISGEFWAQLCAEHGISPDGHLEDYPYAPSSTSLGDSQTPFASTSSLANQSQPFHDRKDVFFYQADDERYIPRAVMIDLEPRVLNRIKSESKYKNLYNPENFYSSPEGGGAGNNFARGHGYGDSTWNEISEMLEREAEGSDSLEGIMLLHSIAGGTGAGLGSYILERLSDVFPKKLIQTNSVFPNADTGNSDLVVQPYNSILTMQRLAEHADSVVVLDNKALSSICQERLHEDQASMVQINQLCSTVMAASSQTLRYPGYMNNDLVSMVASLIPTPRCHFLTTSYTPFMSDKAEQARAVRKTTVLDVMRRLLQPKNRLVSTSFASDAKSNCYISTMNIIQGDDLDPKDVHKSLIRIRERSLAQFIPWGPASIQVALTKPSPYVKARAALRALEANAPPPPPRVSGCMIANHTGIASLFARQLQQFDSLFNRKAFLTEFQRENMFENGLEPLSEARAVVKELIEEYRAAEKISYVDYGAPASLDSDPRQRP</t>
  </si>
  <si>
    <t>A0A0K3CMU9</t>
  </si>
  <si>
    <t>MDESPLAFVERWTAELRSLQSAIEAKSAAASDLSPRLQRLSEELTARAADIPNSELRRCERELKAAQDALSSQAAPKSKFSFKRSAPASRSATPAPPAATPPLPSIATSSTSTSSPIPPTPLTITSRSDSYLSSADLPANPPSSAAEALALTSLSRCFVYLISTTDGSTLSDRFSALYLSDIKDSVVVLPVISGGSVMVQNCRRCTLVLGGHQFRMHDSRNCLVLLAAGSSPIIERCKGLVFGSYPRSLQSPSSASTATFAIQDFDDPFAMPDRPSPNWRRATEAEETKVEPFLRPEQERWEEARDSALRVVDELNTVAKK</t>
  </si>
  <si>
    <t>A0A2T0AGW0</t>
  </si>
  <si>
    <t>MREIVHLQTGQCGNQIGTAFWETVTEEHGLGPDGVYHGDNDLQLERMQVYFNEAAANKYVPRAVLVDLEPGTLDVIRSSPMGELFRPDNMVAAQSSAGNNWAKGHYTEGNSDLTFCIDNEALYDICFRTLKLSVPTYGDLNHLVSVVMSGVTTCLRFPGQLNSDLRKLAVNMVPFPRLHFFMVGYAPLTAPGSKNFRAVSVPELTQQMFDAKNMMAASDPRHGRYLTVAAYWRGKVSMREVDDAMLQVQTRNADHFVEWIPNNVQTAHCDVAPKDSKMAVTFIGNSTSIQELFSRVHTQFSAMYRRRAYLHWYTGEGMDEMEFTEAESNMQDLVAEYQQYTEAGVDDEYGEEEYAAEGEYAEGGEYVEEQ</t>
  </si>
  <si>
    <t>A0A2T0AFR5</t>
  </si>
  <si>
    <t>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t>
  </si>
  <si>
    <t>A0A0K3CC37</t>
  </si>
  <si>
    <t>MRELVTLQVGQAGNQVATSFWERILAEHGLDEDGHIKPNVDHVCTDRLDVFFSEAEDKKYVPRGLQIDLEPSTGDAIKSSKLGHLFRPSGFVFGSSGAGNNWSKGYYTEGAELVDQILDQLRHETENCENLQGFQLIHSLGGGTGSGLGTLLLAKIREEFPDRMLATFSVLPAPKVSETVVEPYNAVLALNQLVENADLVFSFDNEALGNILSKTLKKASPAYSDLNALIASVMSGITTPLRFPGQLNSDLRKLATNLIPFPRLHFLTASYAPLGAANATAFRKLSVPDLTQQLFDPAHQMAAIDLRSGKFLTSAAFFRGKDISSRAVEDSMLAVHDKNSAYFVEWIPNATQIALTSVPPTDSPIAATLISNNTSVQDLFRRTHTQFAALFRRRAYLHWYTGEGMDEMEFTEAESNINDLIAEYQQYAEASLDDDEYEEEAYQGEGGQEEQ</t>
  </si>
  <si>
    <t>A0A0K3CRK8</t>
  </si>
  <si>
    <t>MREIISISVGQAGVQIGNACWELYCLEHGLGPDGRIINEDPDKQNSNGGFSTFFSETGSGKYVPRSIYVDLEPSVVDEVRTGDYRQLFHPETLITGKEDAANNYARGHYTVGKELIDTTCDRIRKLADNCDGLQGFFVFHSFGGGTGSGFGALLLEKLSGDYGKKSKLEFSVYPAPSLSSSVVEPYNSILTTHTTLEHVDCSFMVDNEAIYDICRKNLGIQSPGFKNLNRIIAQVVSSITASLRFDGSLNVDLNEFQTNLVPFPRIHFPLATYAPIISASKASHEANSVSELTHSCFEPNNQMVKCDPRQGKYMACALLYRGDVVPKDVNSAVAAIKTKRTIQFVDWCPTGFKLGICNEPPANVPGGDLAKVSRSLCMLSNTTAIATAWSRLDRKFDLLYSKRAFVHWFVGEGMEEGEFSEAREDLAALEKDYEEVAAEGDLAEGEEY</t>
  </si>
  <si>
    <t>A0A2T0A4L7</t>
  </si>
  <si>
    <t>MRRSVTPVVRSRIMQSVTTIHSHVRYLPGPRRQLVDTVSMPLLETSLEAETDVQVASSMVALVTELGRDVLDETEGEGEGPLGMFDKLRLLLIKMAKSSKRTLDRQSTSAPTTPATRRVGTLAPLSRYGNSGSPAAQRGASSSPAALDIADPPELSSVAVMGLMSIFHVCLEHSTPAASENAVIVFRDLLHLFAPGYLSPPDVTPEPAAVPLRTRLLILQWLVRLRADASHRINWMSDVDITGPAKLLGRLASTNGDSSPPDAGAPLSPAASEDGHGEARGRSSRQVSMTLPADSAGRSRSASRLRRQLNEERSPSRTNSLRRAAAAPPVAATPVLWTVPEKLPFDFGSATSAIGGKALSSFDHNRMRDWTEEEDPGTGQMKVVEAEETLPPSEWLVVLPVSEYLRAVNHILQVEQEWELVSYILCHLPEQLSNKHFACGPRCAQQIHVLRKALCDGLRAGDRGDRIFPRTLPVGIKRAEIHAVAFHCLTALIAYRSLFSKQQQDDIVSTFMLGLGNPRDTAKPCIHALTIAAFELRPSVTKHLAETVRQLQKIISTAPLGVHILEFIAGVGQEPSLYANFTDADFQTVFGIALKYIQAHNERLADNPNDVEEGIEYAFSQYVLLLAYYNIAVWYLALRLSERPKFVAFLTRRLVQANEGKTEVDEATEVCLDMIARYAYSNADPRPRASSFDNLIATPTQAPVPPPKTWLVGNATITVRKLHAPAWVEVTVRRASGVVRMLWELQNISMTSSAPESDLIAALLRHRETAGLMHGIPSVIRDALAMLPNPAPPLHVGTRARSASFSGTSASQVPLAQRIEENAVVDAANAAARDVRQVTIESGVLTADPSFFTVQLSSFPHVDARMRPLLVPNDPASQRAVTMLDTIPIVDFHKVGVLYAGQGQTNELDILANTHGSKAYTEFVSGLGTLVRTKGSRDLNIYIGGLDQETDIDGKWTYCWDDDISQMVFHVATLMPTNRETDPQCTLKKRHIGNDFIKVIWNDSGGEFAFDTLPGDFNFVNIVIQPHTPAGNPWIGPGMSNNTEFFKVSMQLRPGMPEVGPLGTFKMVTGSSLPHVVRQLALHSNIFAQIFLASVGFETGRPAGTSGMTHRIEYSSNWRKRLQQIKLLKKRIAEAQQAASPSAENGSSPAQPIDLDQAEAARLFTAWA</t>
  </si>
  <si>
    <t>A0A2T0A946</t>
  </si>
  <si>
    <t>ALAVLPTDGHVRTLAEAIAAEAKTTGVEVDLLQFPEILTPPAHPSRPMQMHAAPRGDYPDVKPDDLTRYDGFLMGFPTRYGRAPAAVSAFFDATGGLWAKGALIGKFASVFTSTASQHGGQETTALTTVPFFAHHGITFVSPGYAAADLTDINEIVGGSAYGAAGIASGDGSRGISEKELNIARNQATYFANTVKTFVAGKTV</t>
  </si>
  <si>
    <t>A0A0K3CIM4</t>
  </si>
  <si>
    <t>MEDDRPTAARIDQEEADEDALPDWSRFAAFAKAKGDKSEGGVLVPFIPKRGEKDFEPLPASDAFPPSSKEATLSEHQKNLLQSSRNALYTALSSGSRHHSSRGHNSFTWRPELDGGRATCDAGNAAYGIHFGNIGFFHQKRRQLELLPEEALYMVERGAVELWREEGVGSRVPMSVQQAWDEVIGHDELTPERYQVYAFLRRLGYVVVRARPVTDAERPNAVKPAPAYRHFIDCLAYSILPIRDLVLRLVSSARAMLLRSPTTAKRIRLIVTRAVGAREGKQASVVAGRRWTTYDQIFSRLAIIPSGHDRPLPRGPLPRTPSVFTPLSPVPDDCKPKNFPPLSQYPYQPFFHIYKPVTKYKKSDPPEPDFKMVVIDAATTPMPDLFEFTAMFGSAPFPPEPSAAPGPSAGPSAVNQRPPRKNAPPRHENSAPPPAPPTRVQRILSSIPLVPRLFPSLAPPATQPPRRGPKKPSPYPRLKTGRRTILVAVVDNGTSSLLRFSEGEFAKIPWAGAARSM</t>
  </si>
  <si>
    <t>A0A0K3CQG7</t>
  </si>
  <si>
    <t>MPAQPAASTSRPPTALSSPTFTPPPRLVSNLAALRDPTRVSDDLWTETTEASVLWLLSLKPPGAASTSPHQPSSKGKERARVDEDGVAVDEDLVHWFCGAKGAQECWEPAIFCIRLLGMKRIGEVANWRDSFERLMDSCPACVRAYQTAKIDFRDNYLRHYKPDKSIQTFTNGVEAIEFASVMRSFAAAGFDTPPSNTPAGDSSWRPSRRARLNDVPEAAVENVLSNPRLFESDNVIEMLLSGLDSHDFRPLALPPTPSAGLLAFRLHIDHDLSALAETQIRRCTQQPDADAFRRQGLAAVMDSHLGALASRDRGEVNVPAGIHLHYTDQRNDFMGGVATCLWSLSADAIKQVLVRQPTSLAASLDVVHLVAAHLADRGDHLVSVVDCFTVLLERLGTDFWSVGDEKYEEVVLHAILDNDDFHEAFEEQAHQQAATSEAQTFDTSWLAWLPPFLASVAQSPALFTNALALITSTFLDRLQRPRFDPLVRTAALRLAVGILSDVFISNTAPTPSSATADIVAVAPRYPHAAAATKVLDLHATTIASFAFSASYATAEWASAVELARTFVGSVLKRDGKTIARAVYSLATFSQNHHERERREKKRLQALANGDAKAKKEAEPAPIPPRNVAFAKAMWDQAYASVREGDAAGIAVLVQGAAPTAQFEKLTSRSWAIKDLVRPQMKAINDALATARDPTVGVIMQLADERVDVLLDFLGRPGVVQAVIALLISPVEAVHNAVQGLVKQAFDVTTRRDVFRCLIGRWPEQSLRGLAHTLQLFQTSSRLLPEACGLAKRLVRCFSDVLDVLCDTTDGLLRDPDFVRRGRDVKLQAKLLALWKLMAEALGLLFNRTPEWANYFENDEMTEWMRDAVLFGADMLEQIRVLETIIAGQALDRFASGGSAVLDSPAQKSALAKESSTAEQMIGVLAEPLEESIAWLRLNDVDLLNQTFALVLKMVGRFTRSRIPLRETTHAKLKRMADRPAAGADQRRSTILRESQLLEIREALEDNEDAVRRRKAGAPVEVLDLSDDETPKPASRASSIASSSTGTLRVKGQVKTSLVPPQPQASKTGRTASSLASSRARPTPAIPARPRGVPWTTYSSKKAESESESSDDEDAVRGADGKKLTGLALLAKDQKPSIKKVTTGQRKIQLIGSDGRPTASASSRTRTPIGIGRSKEDLQALRAARLRSAQDLSRLHRAVLRWDPAATEDAPPNVDLLKRLPESFKTPKEYFAAFEPLLLTECWEQIRQAKLEALKEGDVIHADIAGRQSVDDFVDVFCTIQHGQLRSGTYFGDTDLVWLRQGPRQIFAKIQAVSRKREHIELTLRCHLGKDVHNAGSGLTARTKWEMVKLVNLSTVHREYAALQALEFIDLCGDVLAPRPPPSIKTDPRTIEKTMAAYKVNEPQAIAIHGALRTQGFSLIQGPPGTGKTSTIVGLVGAFVDSRPRVAAPIDVGRPTDTSQIPPVAKVLLCAPSNAAVDEVAKRLKEGVRLMDGSLYVPKVVRIGADSAIDIAVKDVFIDELVERATSGNKSTTGTNDAQSRMQNMRNEIDSLRSDRDAKKVEMDSITNNEFRRGELNLELRKIKARIFELSQMLDTEKDKAQQSRRTMDAEQRKMRLKILSEADVICSTLSGAGHDYMSQLPFDFETVIIDEAAQSIELSSLIPLKYGCTRCILVGDPLQLPPTVISGVAARGGYDRSLFVRVMQRGPQAVHLLSIQYRMHPNISAFPSAAFYQSRLTDGPEMDKKTLQPWHANALFPPYTFYHIEGQEMQGRHHSYTNPVEAATALAIYERLRRDYPSSDFDYRIGVVTPYKGQVIELKRTFRQKYGEEIVTKIAFNTVDGFQGQEKDIIILSCVRGGSADKGVGFLADTRRMNVALTRARSSIWILGDSNKLRANQYWGQLVADAETRGLFRRADVQLFRSSYSAPPVVRTALPSVPVSRSRAGAIEMSPAYSSGQNGLVAPTPPHVVNGTGSALKKRLTDAMDVDSPAKRPKMEDGEGEEQKPRVQVPRPPVQRPQVPPQQQQPLRRKAPPSLFVPKKRPPPK</t>
  </si>
  <si>
    <t>A0A0K3CR54</t>
  </si>
  <si>
    <t>MADSAAQKPYWDTPGGGIAPIKAEYVLWDKMGKGTRQPAIDDDAAEGRTKAALDKPLLRTSDVAAVPPHTADPASTNSPAPEPTGSAPAVEPSSTEVVLAKVENGGTGGTAGDAAVTVEGEPEQKKVKLSGAQKKALAKQRAQEQWEAKKKAKAEAKAAAAAQAGQDGEGEGKKKLKGQNKNRKFDHRAGTGEIRLCHQTALGKVCDRPNCRGDHGLAAYLAARLPDICHALPTTPDDLTPVESTHTCPLFLSLGSCPYGFKCRFGESHIRKVEDGQGALGSGWELVVDEEKVKRRETEVGEGKGKLSHMAEMNFISMQQIKEIRGGGRTLEKFPLSVEYLTSIGEPLDSREENGKGGKGKKRGRNGEPKAADAVSAEAATPSEPAPAAVAPEASTSAEASTSAAAVDATVARDAVTAASATPSSTMDVESHPSHTFVPDLAPVRASEKKRLDFAGKMWMAPLTTVGNLPFRRLAVEYGCDITVSEMGLAQEFLSGNANEWSLVRRHPSERQFGVQICGSKPQVLVPAAEAIVKHTDIDFLDVNCGCPIDLVFNKGAGSALLAHAGKLGKSLVGMSKVLGEVPLTVKIRTGVSNNQPVAHKLMPRFQKEWGVSAVTMHGRSRQARYKHFADYKYIGECVKVLRETAEEEGVAPIPIFGNGDAYDHRTYWDNVEKSGVDGIMIARGALVKPWIFTELKERRDWDISSRERLDMIGKLCDYGLEHWGSDQMGVNKCRRFVCEALSFTHRYVPVGLLERLPTNMNERPFAFRGRDELETLLSSDQSKDWVKITEMFLGPTPDDWSFVPKHKAASHDTTEAQG</t>
  </si>
  <si>
    <t>A0A2T0AIV7</t>
  </si>
  <si>
    <t>MSATRSHSPPTPSSSTSTDEPVAKRQRIEGGLADGESNGVNGSSVPEAPTKRKRTLPYEKGMHLAPMVRIGTLPVRLMSLEYGAELVWGPEIVDKAIIGSERRVDPKTGVVSFFKNNRSVFECHPVEKPRLIFQLGSASPEFAVQAMKMVENDVAGVGLNCGCPKSFSLSGGMGAALLKDPERLCSILKALVGATDLPIDAKIRLLPKPASSASASPAGTPASPAISQDSAPASPSAAAPTPSAVLEPTEPLTITIPPTEHASPSEPTLPLVAQIFDTGIANLTVHCRTQEMRSREPALHDRMRSITEMGRERGVPVVCNGDALGGGKEAKWGNFQELCEKTGVSSVMIARAAEANPSCFASNGLEDPIKVVIPRLLRIAVATNNHYSNTKYILNAMDLYSSPTPPSREVNRDLKQRMNKAKTYEDMCAIFGISEEEVKRIRETGVEEFVPEWVKRRKEIVEAEGEP</t>
  </si>
  <si>
    <t>A0A2T0A4K9</t>
  </si>
  <si>
    <t>MGRPKYVVAPMVDQSELAWRILSRAHGANLCYTPMFHAALFSGNDRYQQEMFDLSPDSLEGVAPYDRPLVVQFCANDKDQFLAAARKVEGKCDAVDLNLGCPQGIAKRGRYGAFLMEEWNLIRDLISHLHQNLATPIIAKMRVYPTLAKTLHYASHVYSSGAQLLTIHGRTRDMKGQQTGLASWDKIREVVKLVSPKVPVLANGGCPSAEEVQPCLDQTGAYAVMSAEGNLYNPFGLFRDNAAEGRAYVEQLPEPMRSAFKACEDELDLNGAGWDRDNAAYAPATFVASEYLAIVRTLPSTKTATSAIKAHLYKLFRPVWAAGRHLEMREKLGRAGGGAGVLEYAERVAQYQAWVDDFRELIKADRASGLLPPDCNRPLTHTEVQSLFNGVVPYSHCQPYLRVTKPTEGKEEDELKKVDGEAKRKRAAEEGLVIGA</t>
  </si>
  <si>
    <t>A0A2S9ZZH6</t>
  </si>
  <si>
    <t>MPHSVNVDEAHGAAAAEELLPQDILREFDGVNACAPMVRYGKLPFRALVSRAAEFSRSALARDSDFTTSPTERGSFYLSEAHAGPPVAEWDASPEPRRGLHSLSNGEGEGGGKRRRRVKGRLIIQFAANDPVQLADASELAKPWVDGIDLNCGCPQKWAFQEGIGCALLRKPDLVRDLVRTTKQRIGWDFPVSVKIRVDDDPSRTNELVSNAIAGGADFITVHGRTRHQSSEAYPVNPDAIAFAASCAKGAVPVVANGDVFSKEDGEELRRRTGVQGVMSARGLLANPALFAGYSQTPLQAVQEFLDLSISTGLIFPLFHRHVAYMLESRFANKKDRIGFNGLTSYAGVMDWLEEARMVELGGGNGVEGVQRGVNGLRV</t>
  </si>
  <si>
    <t>A0A2T0AHJ2</t>
  </si>
  <si>
    <t>MLAFLARLPSHRLILAKTPLRRLSFTRAAMSTVSPDLPTITLTPNEAKLVQLLTDCADWVDQHPEEVDALRLKDDQGRWIGRERGTEAVELRVAGGWVRDKLLGRQSDDIDVSTSPDPITGLKFAMLFEKYLETLGQRDLMGRLTKIEAKPEQSKHLETATARVCDLSVDWVQQRGQEVYTEGSRIPTVAFGTPLEDAERRDLTINSLFYNLRTRLIEDQTGKGLSDLGFVPGQPKKIRTPLEPVKTFRDDPLRVVRAVRFAARFGREYELDTEMAEAIKREEIKEALRNPLKISRERVGAELDKMLLGKDPHYAFELIESLELHPLIFLYEHDKCFPMPSTPSSPTASPSLSSSDPSASPAPEPHTSISVVAASLLTQLLNPSSSSLPALHPLLQLHSVPLPDTTNAHSAPPTYPPVSPSPSTPFLTLVYPPTVKRLYLSCGLLPLYYLGTREKSKLVWVGEKVVREGVKGPSVDVGFVKRVREASEVLRGLVREVSGRSEGTEERMVDEAEERATIGMHLRNPSIHDGQHQRWNVSLLWSLVVDLVSARSDPAEQARLVEMYNRFVEKVVSYELDRRAFEHPLLDGKTVNTLLPFTRSSPAMPRILDLIMRFQLAHPSATKEVAERLLCEEERVEGLRRLVEESRPQPKGKKRKEPK</t>
  </si>
  <si>
    <t>A0A2T0A6M2</t>
  </si>
  <si>
    <t>MSRTMATARKVIEPMLRPFFASSFRRGLSTESATRPLLVLGLESSADDTCAAVVSSDRKILSNVVIKQHSIHESFGGIHPMHAMKAHQANMPEAISRALSEADLSLADIDAFACTRGPGMPGCLGVCNASAKALAAATGKPWLGVHHMQAHALTPFLTASPNTDSPAPEFPFLTLLLSGGHTLLLLARSITSFSILATTHDESIGASIDKVARALQIPWALGAGSPGAALEKFAFPADTASPATPSSSDLPPDPTLTIPFPREMAFSYAGIRSAVTRILDAEPPTSMSDARRRQVARCYMEDSFEHIGEKVGMAMRKLGKEGQEVKGLVVSGGVASNLVLRQRLRAKLNSLGRPELPLIFPPPAFCTDNAAMIAFVGLLRLQRGLVDPLTMIHEGTWPITECEADFEKKEGAEKSAETP</t>
  </si>
  <si>
    <t>A0A0K3CI45</t>
  </si>
  <si>
    <t>MPTRRKQAPNPLPAPPRPLLALGLEGSANKLGVGLILHSPPSSSAQGTTSAIGDPATVSILSNIRHTYVTPPGEGFLPSDTARHHKRWISEVVEKALQEGGKTMEDVDVVCFTKGPGMGAPLQTVALVARTLALMYNKPLIGVNHCVGHIETGRLITASPSPIVLYVSGGNTQVIAYSQQRYRIFGETLDIAVGNCLDRFARIIGLSNDPSPGANIEKEAKKGRRLLPIPYATKGMDIMLGGILHAAEAYTRDPRFRPTSSSSSLKPAPSGQATPVNGKTGALMVSQEERRRRAEGEGPQAALQNIGLAADRVAGSNAAAGTVEAVPPVAEEEEDIITPADLCFSLQETVFAMLVEITERAMAHAGGKEVLIVGGVGCNARLQEMMEIMVSERGGSIFATDERFCIDNGIMIAHAGLLSYRMGYETPLEETSCTQRFRTDEVLINWRP</t>
  </si>
  <si>
    <t>A0A0K3CKH5</t>
  </si>
  <si>
    <t>MVAGYRKPALEPSPATKLVRDLVQFGQPAQPSHSLDGEREEVVVSRGKGKGKAKDLNGSNGGASATSDADDVTARLDKLSVQGGAEGKGETPKALKKLLRSTNHTVTIPGPGGKEEKRVLTSWKMADYAYKREPCPFPTRARGLFTEKVGKGGEEEYRIVARGYDKFFNVNEVSWTKWDAIPQYSTGPYELTTKSNGCIILIAALTPSHIIVTSKHSVGRNANLSTEGGVSHSERGEYWLERHVEKVGKTKADLAKELYEKNLTAVAELCDDSFEEHVLPYPPEMTGLHLHGLNHNSPILNTLPSSEVASFARKFGLIPTPYTVFPSVVAVRTYCETVEKAGGVEGPDGKLTPVEGFVVRGHRKGGSAGEAFFWKVKYDEPYLMYREWRELTRKLLASYPNLDSVSGTKIRNEESRLYLWWVRREIQRDHEKFAPWKYGKGIIKTREEFLEWQKTPEANKARRELGQKIEMDEEERKSRRFDRTVIVPVAVQGCGKTALGLELAHLFGWGHVQSDDFLQKKPAPHFLKAVKGLLDSKEVVIADKNNHLAKHREDLVSLAESVSPKHTVRLVALVWPTNSPSLPRDKFHALCASRIVKRGQNHQTLRAGELHESILWQFLGQHEPFDQEMNAADSKFDHVIEMRAEWAQDEALRHAVEELAKIEGVLPKGTQVPLPKNKVDEALRYANTWTTSVRKEESAQQVKQRAKQGAARYYGIAVDVDVKALVEKHLPQSEKDDKNSLWSTLVKSSRVERKPHVTLVHRNEVELTDEAVRASKQALWDRYSSLVDAATKSGKEQDKLAVELTLGPRLVWDGRAMSLEVSALAPKVAPKKGEAPHISLVDGRAAHITVGTRSSDIRPVEGKYLMEIVAKGGKSTEHGGAIHQVRIGEVKAPGKLAGLS</t>
  </si>
  <si>
    <t>A0A0K3CVM4</t>
  </si>
  <si>
    <t>MLGRSSRLGSLSSQSSILHQLDFRRTMAALPKASQKPRLVAVIGTTGVGKTDLGVELAKALQRRERGPFEGEVVNHDSMQCYRGLDVITNKATTEEMRGVPHHLMGFLEPGEEWSVNEFLRDALDKTRELRQRGAVPVAVGGTSYYLQNLVFPDRLAGPLPPSRPATPPAESSTAAHTAERRSLTDIAHFPPDLRDSIECLPAELLDLFLAFPALPAISTPDDFPPGFPLQLLPPRLRSPATLAPALYSLLQAIDPKSAERWHWRDIRKVQRSLAIVWEGRRWNEVVQEQRETPSEGPRFKTLIFWLYARKESIHPRLNARVDKMIERGLLSEIDELWQIAHAPGAEPTNYSKGIYQAIGYKEFNPFLSLQHRDPSRTLEHDPELRRLFDQGVEEMKASTRQYAKRQVQWIKNKLLPAVRESDGEVTVVLLDATDLSRWKEDVLEPAIELLNTFLDDKPLPDPATLSSASAEQLAPPEPVSPSARIKRPCPVCTRDPGQPFLVEERLWDEHVKTRTHRMALRRQNKAEWKGRRREQEASEAAAVEAESGVASNAER</t>
  </si>
  <si>
    <t>A0A0K3CS06</t>
  </si>
  <si>
    <t>MAPSLTLSSSKPAGRAATLINEVYGQYVPDLTVQQGDKVSLSTGSSEVTSLADVASQLFEAAGKTNDALGASEEQRTQAKSWLKKVEELDVEKPEELEAVDAELTSKTYVAGETFTAGDLGVFAAVHPYMAQASHSTLLSHPALTRHFDHIQHLPLVSTALARSSTFSPSVVSIDVNNVPVVEIKPDAKVKKPKAGEAAPAAEVKQAPVEKIKSDKVKGEQKAKAAAAPGEGEKKPKGEKKEKAPKEKKPAAPAPVAEAPAPWMIDLRVGKIVDVKVHPDADSLYVEQIDVGEAEPRTVVSGLVKYKTLDEMRNATLITVCNLKPASMRGVKSFAMVLCATSPDGKDGGVEFVNPPAGSQPGDRVYFEGFADKQPLDLLNPKKKIFETVQPGFTTLENKDAAWVDKESGKVYKIVTDKGVCAAPNFVGASLS</t>
  </si>
  <si>
    <t>A0A0K3CP49</t>
  </si>
  <si>
    <t>MASNPTTPQLVFPHAVESLQADRGAIRGQLRDTYNRLHSLAHDAAWVHSEVAAAYPDFPLVANQRAGAWYVKPSGEQAHAYFKSTDGHAGEHNFNLRRANLALLPLIRERGGIVLVDSTRRGKRFPDALSKTIPLWCATLNRTRELILTPATDNSSVSLEVWRDQGRLFTSPQAVGRSEHAQIEAKVEKWANELASSAYDLSSLKALDRPLRPFFVSPASTLAHSPASSFDACYAVVCASASKLAEEADGLERAEGFTYVQGSGDDHEAWSRGLTPPVFWRHADEILAASRDDIDEVIDRILAAKGDPATSPASTPIRIRQTGLYLRFAVPTDESPTSDLFDISISTSKTPSPSAHSSQTSHLSAKPGKAGYNSFFALDYLEPVLSNASVALRDARGVCISVEKGEAQSEANDLGVAVSLILLTRLYDDDGDLRQLDTPTPPITKDLIRTRLQWILEAFPTVNPSRAALNRVNDFLMSKRR</t>
  </si>
  <si>
    <t>A0A0K3C8H9</t>
  </si>
  <si>
    <t>MSLTPPAASLTATHSPAVPPSSSSSKPPKTARGRPTDDPDTRWSKTLSYILRHGAAKEGLKLRDDGFVRVEELMKRPKLKGCDMATLERIVKDNAKQRFSMRPEPTGENGTEELWIRANQGHSIKVEQLELKKVEKAEDVPLMVHGTYYRLWPAIEKEGLKVMTRNHIHCAVGLTGETGVISGMRANCDLFIYLDVPKLLADGIPIYTSTNNVVLTAGVDGVVAPQYFAKVVRKNGDVLVPAPKSA</t>
  </si>
  <si>
    <t>A0A2T0A0I5</t>
  </si>
  <si>
    <t>MSAPPSTADSSLPPKRPLSASPPPPAPPEAASAAAADPATKRVKLSVEDPISVPPVLVEQPLPPNAPSTSAPTRSAPKKTDPGSKARKPRQRKTKAPKPGGVEEAGAFDVIELLGKERVDELKRLEEEEGRDWRLEAEKEWGKDKDGKDVEVRIVGMNDHGDGLALLTPSGSDAPTRLVSVPFALTGEVVRIHLHRHEPDYYMSHGDLLEIVEPSERRQAEVQELPGRVLSAETKEKLDQVRAKFGNRVQCQYFGECSGCQYQPLAYEEQLEMKRDLVRRAFANFSQLDLSLIPEIGPTLASPLQYAYRTKLTPHFQVPPSSNPNRNKRKKGGAEVEAPKKEWEVTIGFEQKGRKRIVDIEECVIATKVINEAMMTERAKVKEDISKYKRGATLLLRDSLPPRPADAIAKPADYTPSTEPHVCITDHHATVREQVGTNEFEQQAGSFFQNNNSILPSLLDYVREAIGPRKEGEERYLVDAYTGSGLFAISLADQFDHVEGVEIDKASIRWAKKNAEYNKGPGRGEVGFRDGKAEEIFKDITFPPERTTIVIDPPRKGCDELFISQLLAFSPRNVVYVSCNPRTQARDIGMIVMQSTAAGKPYRIDSARAADLFANTHHAEGVAVLSREV</t>
  </si>
  <si>
    <t>A0A2T0AF31</t>
  </si>
  <si>
    <t>MVRLITQNLLSCPSRACAYPTNFPLSFRNVTKLEMVEADFNEEFLRGVLSRLEWQALRKSAAELGNTDLPEQSPDLTRPEAIPLDLLKTLHHVLLEIVVADGEMVCPQCEHVYRIKDSIPNMLLAEHEIRR</t>
  </si>
  <si>
    <t>A0A0K3CJP8</t>
  </si>
  <si>
    <t>MEHPVQVLASTTEHIVTASNTKLTVFDAATNAPIASATNHKALIRLLATFTDDVAKKAYLVSTGEDKLLQVSSLPDLQLLSSRDLPKRANALEVTASGDIVVGDKFGDVYIFPLDAPTVPANVKPEDLPKPQPILGHVSMLNTLALIPADPAHGLARDWIATGDRDEHVRISRFPAGHVIEKFAWGSKRLVSSLLYLPAPSSSSAAPSPPYLLSAGADPSIQVFELPSAELVSRFPIEEIISAYIVVNPEAPTPVPAGRRKNKQGAKKGKGKQVSTEGESAEQADAAATPEPEATAEEGGDGSAAHGAELAKGLAVVKMLEVGTTREDGGIVVLVAGSTALLYIPFSLLLPTHPAAAASTDAAPSLLRAAHPILDIVPTPIPASADSQCEFLVSLDHTRTPSLPPATTDPEQPHTPLMRISLGKDGQLRALPTLTTDAVLFDSAYAQQPENAKQPSVASLYPVLSLLHHPGDEEFAEGGGDDDEAPRVSRKVGRGVKRTAPGSNGTPSEVGDGEEGAKRVGKRAIGRAETLRRYEEAKRKLQAGGETAQSLTEGEKAAVKEMEEEAEAAAAAEGAEMEGAHVA</t>
  </si>
  <si>
    <t>A0A2T0AGV4</t>
  </si>
  <si>
    <t>MSTSTPLPPSIDQASAPASTSGPAANGAAPTSEALTAPSADAQLTASTSTSTLPPGITKSALKRQRKQEAFQAKKLVKRQQEKERKKAKAAEIKRLVAEGVMEKPESKKRKKAGGEPHGARIVIDMGFDELMTEKEVKSMASQLAYCYSANRASPHPFPILVTSFNGRLREGYDKRGDFKSWKGVEWWDDGVEKLWDGVREVAPADEAAETATSAGEASSAEAPVASTPSIPLNTLGVFSGQPCTRVPRSTVTYLTGDSPNVLTSLTPGHTYILGGIVDRNRYKNLCLNKANSLGIAHAQLPIGEYLPEMQTRKVLTVNQVFEILVNWVEAGEKDGKEGWGEALRKVMPERKFDPDARKKRREARKKAGEAVSASEDEGEIGQADAGVYVAEDEDEGEEVQMVVDKVDEVRGEAEVAEARKEAEAVVSNVDAEEVQG</t>
  </si>
  <si>
    <t>A0A0K3CLJ5</t>
  </si>
  <si>
    <t>MGRKKNQKAKGEATDRLPLFEGAATSEVGMPRKRHYRQRAHANPLSIHHLEYPPSPAQMDWSTHFPAFFEPPTAEGQGSKNLKGKKVEFADVGCGFGGLSISLAPLFPETLMLGLEIRVQVTQYVSDKIRALRLNPGSVDPDNAEDVAAAAAEGTAHPEDEPAAKRQKVEAKDAKKSKVRGIKPELMPPEGYAYDNVSVLRANAMKFLPNFFEKGQLSKIFFLFPDPHFKARKHKARIISPTLLAEYAYVLRPGGLLYTITDVPDLHIWMTSHIGAFPLFQRLTDEEIDNIGLTSGEGVVGYEGSDLQRERERAVMEAVKKRTEEGRKVERNQGGKEWSVWRRLPDPE</t>
  </si>
  <si>
    <t>A0A0K3CK22</t>
  </si>
  <si>
    <t>MSELDRAAFDARLTLLAARLPAAKANKFMKEDAKDFIVRLRGIGAVNPDSSNEYRRVLLRTGDRSSLPSELLEVVKRNDGELVEHDLKVGYDYWTADQILQAVLPEDLLDESPTAFTQVGHIAHVNLREQYLPHRHLIGQVILDKNKGLRTVVNKLDSIDNVYRNFQMEVLAGDPDFQVELSEHDCRFRFDFSKVYWNSRLQTEHARLVESFKPTDVIVDGFAGVGPFAIPAGKKGCGVLASDLNPASAEALGENVKLNKVEKNVRAFEDDGRHFIQTSVLKIWNDPFPPYVPALTSREAKRKARAEREARAAAAASSEPPASSSAAPPSDSLASLSLSSVTPTPAEPTPTPRRLPNHYIMNLPASALTFLDAFNGLFRPLYELVGEEEVKRAVEEAGGLPSVHCYCFTKEVEEAEKDICARATEALGHEVHPSLPDFALRYVRDVAPKKAMYCLEFRLTEEMVR</t>
  </si>
  <si>
    <t>A0A0K3CQN6</t>
  </si>
  <si>
    <t>MSTSSAAPVEAQKDSVMQVEETAPVQADAGAQKGEGGEATTTAPGVIPEGFIVHTESSTSILFAAPPSTSTSGPAPVFLNPVQEYNRDLSVVAIRTWGEVRQREKRERWEEGLRKKWAKKRARDAKGDGEKGAKKRKAESGEKEAVVEAKEGEAEKTSESAAPAEPQEEKLPPPPTYKFTLLEALSATGLRAIRYAKELPLLRYVVANDLSASAVADIRRNIAFNGLSPAGHSSLPSVPLSIPLSSLKPGPPYGLSKSDIDEALYGKVRVNEGDACVFMYQHRDEEKRFDCVDLDPYGSAVPFLDAAVNATADGGLMCITCTDMGVLAGHNYPEKSYTHYGGVCINAEYSHEVALRLVLNALSSTASRYGRYIEPQLSLSIDFYVRLFVRVRTGPKEVKAVPSKTALVYYCHSCQTPHFQHLGRVTEKVNPKNGQSNAMYHVPSGPPEEIEKGGRCGECGGKMHIAGPMWAAPIHNRDFVKEMLEHVESNSGDFKTSDRIKGMLRVALAEVEAPLYFSPAKIASYFHAICPPITTFASALLNAGYTVSRSHAMAGSIKTNAPRSFVHDIVREWIKEHPVAMKNVKEGSPAKVLLAKEQRHTVSLTPHPNVSSALLDNVKLVRYQMNPQENWGPAKAAVRGAPQK</t>
  </si>
  <si>
    <t>A0A0K3CQJ6</t>
  </si>
  <si>
    <t>MPRPKRSNKPAKERTLSRNNAQGGNWKVIEQTNPDFFSYYKTQKIIPEDEWDEFVKALREPLPTTFRLTSSRPTAHALNEHIKQVYVPFLTGLEYEGKQLQPPKPIEWYPNQLAWQLPVPKSALRKNDHMRKFQHFLVYETDAGNISRQEAVSMIPPLLLDVQPGHTALDMCAAPGSKSVQILEALHGPALHAGAGEKDVSPQGLLIANDSDAKRCHLLVHQSLHRVPGTGMMVTNHDATQLPSLRLPKDDKILEGRLKFTPEDEREMAKTPKGRERAQKEYDGMLFDRILADVPCSGDGTLRKNLGIWNDWSVGNGIGLHTLQLRILLRGIQLLKPGGRLVYSTCSMNPMENESVISAALSLCPEMSILPVPDALPGLKRRPGLTSWDVLDNSLKPAPRPGSEDAKAPDAPEQPEEGVAVEQDNDKSTVGGSKGKGKGKGKKGKKADGPNNVDKKGQRKAWTETLWPRGDEKEKGLEHCLRLYPHLQDTGAFFVCVLVKKGDAPVVQEKKEEEEQKMEVEAKAAEKRERSATPTPVDGQPEAKKARQEQEQAPVEAVAKDDDEKKEHIMGGGRPFNEEPYIYLPGLEDEQIQVIKDFFGISDSFPFSDLLVRNAAGAALRSVYLTSDLTRKLLLSNAYTRMRLISCGVKLFTRQDSSKDGTYRCRWRLNSEGLEVVRPFLDERRILKVGNETLRQVMEEVSVKFEDLKEEDVRERVKAMEPGSAILRVEKAKGKDIEMEEDLYLAFWISKTSCNLMVEKLEKSALSLRLYAEDVTPHSKAKVAAAKSAADTPATTDAETAAATDAVEEEDGEKVEAEEQVAKEEAGEEGLATSAAEAA</t>
  </si>
  <si>
    <t>A0A0K3CRD0</t>
  </si>
  <si>
    <t>MTFARDSDTIRAGDWIIVYSSRTSISSEHVQPGKEIQSRYGCFRHNDMLGKPWGTNLASTNGRGFVFLLKPTPELWTQALPHRTQILYLPDIAFITSYLDIKPGSRVIEAGTGSGSFTHALARTVGSKGHVHSFEYHEERFLKAQEEFEQHGLKEVVTAKHRNVYKDGFDGLEDEVDAVFLDLPAPWEALEHAKKAMRKSHQSRICCFSPCIEQVIRTCSTLSSLGFSNITMFETLSRTIDPTPLMGGAKGVEEAVRRIREVEEKKERRREGQIREAKRRREEKRRGNAGAGDPAEPEERLPDADEDAEPDSKRPKPTLSNTPADSPAPTPASNPTQGRKPRSEREFTMKTGAYGRGHTSFLTFAVLLPLEPAQGREREGEATQGKEVEKKGKKDGEEGEKRMEEE</t>
  </si>
  <si>
    <t>A0A2T0AIE6</t>
  </si>
  <si>
    <t>MLVPPQGANVHSFDPSASPAEKAAQARKAASAVTPVDMSAAPSLRKGELGQFTKDGGSSVSSDVGTKGEKIEVTTGAKAAEVESTKEKENGKPLNDAERAKQIEQDEGRVDENGVKSPPGAMPNKEAEKGKPREIPSWFAIGWNGQDKSFFLSPEDARERSILSDFFTDAYYGQWYHNAGIIVFAVISTHFVTLFGGGWGWMIVILAVCTTYYETSIKRVRRNVRDDMAREVAKKGLKTEVESAAWINSFLQRFWLIYEPILSATIVASVDQVLSVSTPAFLDSLRLTTFTLGTKPPHIDHVRTFPDTDEDVVVMEWAVSFTPNDLADMTHAAAAKKVNPKVVLEIRIGKGIASIGKDIIVEDISFKGVMRIKLKLMNNYPHVKTVDLSFMQPPDFDFVLRPVGFDLNSVFPGLYSFIKSTVDSSIGPMLYDPNTFTLDLEQMLSGAPIDTAVGVLAVTIHSGKGLKGTKIGAGAPDPYVSISISNRAELAKTKIKRNTSTPHWQETHFVLLNTLNDALTMKVFDYNDHRPDSDLGTVSFDLKSLADDGEQPDLIGEVILDGKTRGQVRYDLKYYPVLKPTKLADGTLEPVPETTAGVARLVVHQAKDLDPKGEQINPFNVLSLNNQRVHRSQTLKRTANPVWEKAHEMLVTAKDSAVIGVEVVDDNSIRSDTKLGFCKVRLVDILEANSKGNDWFPLSNARSGKVRITAEWKPVLMAGAINGAGAYTAPLGVVRFWFKRSRDLKNVEAFTGGKSDPYARILSKGLVVARTMVHDNNLDPEYDEIVYVQVHSPRDSFVIEVMDYNHNTKDRTLGQTEFSVSGILAEGPDKRNKPWVGTGKVSKTEMLKSDNKRTVKGNIEFEAEFFPCTPLKNVSFTPPDEMPSQARITEVDEDESGANEETIEPEGDDKAAVSTPTTASFASPPTSPSKPNGPGSNGGAKEEDEGLTIPRDQLLRTQTGVLAFQVISGSLSRKGARLEVLMDGGYWPCFSTERSRSAHNTWDEIGEVLIRELDFSTITLALNDAEKDTREDILAKVQVDMNDFLENTLDKPYTFTLLPTEGHSSRSTVTIMSKYIPVDMQILPRESVNNSGVIRVDVLDAKGLPSADRNGKSDPYAIFELNDERVHKTEVVKKTLAPVWNEKFEMQVPSREAAKFIVEVHDWDRVGASDKLGRAQIDLRDIEPFEPAERTVQLYDFKNTSQTAGTIRIRMVFQPGFIYRSRKATSTFSAGRIGTTLGGGAMAVGGGIVGAGGAVGKAGVGAVGTVGKAGIHGVGTVGKVGVQGVGAVGKGVGAVGKGVFGLGRRGTKEGVAASPSMAELADADAAAAAGYSVPSADGVEVLATDTAPFPTSAGGAVVGAAGTLTVTVGDLSGGADASEKKAVIVKLGSKTVLETHSHKSADGKVTYGETAAVKTPADGETELGFAVVHKKTFGGDKVFSSAVLPVWQHISPTAPATTVTLPLSGSHPGELVVSLSWIPVPAFLNSGSRAPSEADVRSLADSTAGGSPAGKTRSRFSSGRFGRHKDRETTPVVE</t>
  </si>
  <si>
    <t>A0A0K3CBY4</t>
  </si>
  <si>
    <t>MAPHGSGYETPRLSVPMHDLHERAPTPQSITRRRLDISPKKHRKASAPLQIVFVGVAVRDRSDLDDKGPEYAIAVSDGTGIVQAEHNFRPKGESTADALEYILDLAKKYSTQRGHKIQILALARTCTGLKEESTFTPSPLPSSGKPDFLTRVWLELDAIPYLGSHDAAEGQFSLDAQATAAVEEALGNLVAMSSSTVKISVSPLRQVLVDADFRVHLYSLPVLKSITSPALWNTFSGLGQALAAQKTNVAFFSATPRGGGVALMRHSLMRIWNAAGLNVRWYVPAGDASVFNITKRKFHNVLQGVADPDVLLHDDDKALFEAWTTHNFKRFWAGEDSPLRRLDIAVIDDPQLTALIPIIRRDSPRTKIVFRSHIQIRADLIDKGEKQQKATWDYLWSFIKQADLFVSHPVKEFVPKVVMDNLPVVYMPPSTDPLDGLNKPIEKSVLNTYRHTFDSAVQSSDGRKVDWNRGYIIQVARFDPSKGIPHLAEGYRLFREHAEKTGEFEHPPQLIMTGHSSVDDPDGTLVLHQLHEQIQDKKFDGIREDIYAIRAPPSDRLLNAMLRGSDVVCQVSTREGYEIKVTEAIHKGKWVIATNAGGIPLQVRDGVDGEIVEPEDPQGIANALINFYANDKLKSSRSEKTANDIHDVRGGRHSDKDAGPSERDLSIGNATMWHLNWAKLIGLSGHIELTKEQEALCDRLDIPRDGRQCSVESIRNKRVWEDVLVPGFAKEDKK</t>
  </si>
  <si>
    <t>A0A0K3CCM1</t>
  </si>
  <si>
    <t>MAKRLTLAEQLAQISQPAPQDYDPEEAYATYADNRTSADAADAARAEYVDVGVSKLRKKGEAVLDPKYEGKKGSRAALYADTDDEDEGEEEEYGMNGFGEEDDEDEDEMGDFEDLEANGADEDDGSVDSDGVDGAEDDEDDDEEDEAPARPARKVESRTKQQDERSMVSQLKQAASADVEKGRDVKKQLAFCDSLLESRIKLQKAVGAANLLPQPARAKQYFDSLGDEVGDVLDEVKDLSEELFQLRQTLLATNEKIELPSDFGASRKRKRTSEFDADFLDLTLADLKTLEETFHPFLRSTVTKWSDKVLAASGLALKGGDKKFKAVNQNAMAQIDHAMSGAGERERLIRRTRIRRGEGKVVGAPEGKAEEKELEGEKKAEKEVDVECFDDSDFYQQLLRDVVESRMLDLDDATMNQLRQATALARGKKVKKVVDTRASKGRKIRYHVHEKIQNFMIPIEAASWHDEQIDELFAGLLGRSFPQTGNGEQAPETALDPALDDVPNQQPGEIEVGNLRLFG</t>
  </si>
  <si>
    <t>A0A2T0A6I5</t>
  </si>
  <si>
    <t>MSGSQTSFGLWIINKAGGLIYSRTYADGLAQLNSNDYLILASTFHSIHAIASRISPVPGSSGVETIEAETFKMTCLQTPTGIKFVLLTTPSHPSPETVLRRIYETYADHLKDPFYTVEMPIRSETFDSKMQVAVRGA</t>
  </si>
  <si>
    <t>A0A2T0ADV2</t>
  </si>
  <si>
    <t>HRLYIYDRHCTCCFYADVTQRVAPEPGPSTLPFPNTAANGSLDPSDDRPPYDVPDAHVNGANGAMSAGADKGKGRLAFDEEAKLVYGVVFSLRNMVNKLSSRGEESFHSLSTSSYKLHYLRTPTAYHFVLLSSPQPTSLRPLLRQIYTGPFNEWIVRNPLAPVDTAKDGKGIDNAAFRRAV</t>
  </si>
  <si>
    <t>A0A0K3CDR3</t>
  </si>
  <si>
    <t>MRSALLLLGLLARCVTGYQVLVTDQDEVRQVCSGMWGKGAQDPFIEVLFSPSSRGQAALVVYEWQDAKYLGVGADGQQGDNDWSEDRVYICTVDAQQKGLCTTDQLGQFVTSASTPAESSIYTSPVRFDSSSASDAPTTNSGRGPYRYEVSKTGYYCAGIVPVALEGAKNNSTFMSVVDFENVFKGHLPASEYPKVAFYRILFLVYLGFGAFWAVLSWTYRRDLLPLQKYITATVAFLVVEQMFVWLYYRFLNNWGHPGVAGAYLFTIAALNAARNSVSLYLLCLASMGLSIVRPSLGGVLARVRLLALFHFIFGLFYSVGTVTIPLEAAGFFVLFFVVPLSISLTCFLLWIMYSLNSTISDLGARRQTYKRKMFRRLYAILLGACISIALFYIASSITFSTRLDPGFPAKTWKWRWLLIDGWLSILYAAVFFAIAFLWRPSGTNRRLALSDELPMSENEADMYDVDSMLPEEDREDAGELKGESYPLTRISGDGRREHVVFDVGSDEEGEEDDEETPLGHGRNGKSNFERRVRRRSSSTDGRSDGEDGFDITRQHQAKKEEEEEPPEYRPYKDD</t>
  </si>
  <si>
    <t>A0A0K3CJF7</t>
  </si>
  <si>
    <t>MQTAPSVPDSAITLVPLTLDTTPLCASPINLGPSAPSSFTPSDLQPLNELARVLLTATNPAVVFPPPPQPVPNKRSVEIAKAKEAGNAAFKAGDWGNAVKLYTISAEMAASRPVFEASVYARDELSLALCNRSAAYLGAGENVNALVDAEAVIQLKRPWIKGHFRKGKALAAMGRLEEAREAYLLGLQFDPTAEDLHQAVKELEEQLRRRQASHKAEVEKTA</t>
  </si>
  <si>
    <t>A0A0K3CEI6</t>
  </si>
  <si>
    <t>MAGSYQYDTTGQSYFFLLTVLLLILLPFTYSTLFGGTERAASRVKAPCAGWNRKAAEVKRVGSSKGAFTLRNALLAAGWLAFAVVVQRARSIEGEGVQFDPFAILGVSAGATEKQIKKHYRKLSLKFHPDKMVLAVNQTKEEADSHFVELTKAYKALTDEVSRRNYELYGHPDGKQELSAGIALPTWIVEGKNSPLVIGAYAILLGVVLPVLVGRWWYGTRKLTKDGVLNSTAAKYFHALKEETTFPQLLDILASSDEFATDPALLSLRKSLGKAAVDEYARLVSTVREGVDGKLGWEGYASWTPAKKRARVFIAAYMLRLPIKDAKLLKEKHLTASIALPLCSGLASIALAHNWLSTYIAILHLQQFLLQAVHPSSSQLLQLPHLTPEIAAEAEKRGISTVAQFGQLKVDEVEKLLASKPEAEKRDIYEVAKHWPVIEFVDAKFQVTGEKVVTPGAVVSFTLKLRLSPPGQAASKPKLAVEKETSDVEEGEEQSVEELIGRRSAEADGVVPTPLAHAPHFPKDRKPSWYIFVGDHKLNRVFVAPHRFTDIGEDVVRTVRMSFQAPPGPGLYTFQVYVTSDSFVGANAQKDMRMQVEPPQEEEEEDIEDDISEPDEDTIAGQMALLKGQSVKRNGGSDDEGDSEEDSDESDSETSSSSDSDSDSDSD</t>
  </si>
  <si>
    <t>A0A0K3CW69</t>
  </si>
  <si>
    <t>MSSQNMKDNHNNAPPELKRVVDFLRNKSGIKVRTGALGGKRVDYFKGKSAVKALLSPQYAKLASVPKVDSTESATALLHSLIPHTFFLRIARGPSISSGVKAVQIVPQQLFSPEEYYVWLVDPNPVRQLLLAVGMVAVVLAGVMFPLWPVKMRIGVWYLSVAVLGLIAAFFGLAIVRLVVWLVTKVVARPGIWIFPNLFADVGFVDSFIPAWGWDVPPPKKSRSKKSSSSPTSPEKSHKKKRRAKGTHADAEELVEEATEGAAHEEGGARIEEILDEEEE</t>
  </si>
  <si>
    <t>A0A2T0A6D2</t>
  </si>
  <si>
    <t>MALSILAPLSYIGFLVSSLWLFSKIYRRRQANKPAVEPWFPHHKSRDIYVSLLSLDPPPPRPILVAALLRRAMDDVKLIWSIRDAKTSLTTLLQRGQIGDDLWERFLLAEKELEAEIVEVVGEANTFEPGYGQKIFNIASDMVSHERWKEVYKDTNKKREEENAKLASGLPPSAVLAPNSYLTPSSLTLAPSNPLPAAGTTPAPTAASTLVDASTPAPASPAQAPIEKTDLTSAPPSRDATPAPAPVVADAEEAVALAGKGTPAKPKQQVNGSEATKEEQVNGAASPAGPPAAAGGTPKSTPKPTPNKKKGKRKPPVKGGR</t>
  </si>
  <si>
    <t>A0A0K3CAX3</t>
  </si>
  <si>
    <t>MDATTATPQRSRADALLDAFHGFRTELDAHYAQRERIVKLSRDVTALSKQLIFALHRIGGGKSKKQVFKEVEGKMADLRVLFEKLQGEVQGADFWRYQRSVSPGIQEYLEGFTFYYYLQHHSLPTLEEAQASLVPPTPQPAASASDSASVPASDVAETAATEKPAETAPYFRITVDDYLGGVADLTGELMRLAIASVGKNLSDSLAGGDGGGDFANIDKIGRLVREIKGEMDPLAAYAYWLPKKLQVLDQSLGKIENASYNLRIRGAEYKDSPAMLQALARRMAEGGGERRGGEEVEASA</t>
  </si>
  <si>
    <t>A0A2S9ZYE0</t>
  </si>
  <si>
    <t>LIAQMAAVDFSYLQDALAKDAELRERVREATREIEQAERACLAVLGRVHSHSREDTPALVASLDPTLPALRTALAKLADLIPPQQFYRYSDSFSRCIQQASYIVVFRVFLEREDVATKEEVAQQLGSESAHSDHFFLSTEEYLHSLISLVNELSRLAINRVTLGDYAAPVQYSRFAKELSNAFGLLNLKNDSLRKRFDSIKYDVKRLEEVVYDLSLRGLLPKPDPTAAAPASTDAAADGERAAKRQKQGEGEMAMET</t>
  </si>
  <si>
    <t>A0A0K3C766</t>
  </si>
  <si>
    <t>MLLYTDAITNDELISDAYDLKEVDDVVYEADCAMITIKEGEVNIGANASAEEAEETLEEGEQRVNNVVHSFRLTETSFDKKSYMTYLKGYMKAVKAHLQETKPDRVPAFEKGAATFAKKVLGSFNDWQFFTGESMNPDGMVVLMNYREDGVTPYMVFWKDGMKEVKL</t>
  </si>
  <si>
    <t>A0A0K3C738</t>
  </si>
  <si>
    <t>MAAERDELDWPEYISEAWTALSGTRTKDRTEKLAELRVWATKPSLEPAQVQDLVRLLLSTVPRYVDSTSRQAVLAVLSALLARDYASSRDNAAATSNGKTASLTNGLIKWLEGEAAKVDKTGAGSTRFALLAWANTIYSSVPADHPLEDAPFASLAITLSTLLNAVLDEANGAKETIRKSALVSTRRAVRTRHESIPRLVKTLASAKSDPSYRHAALIGLAMDVALRLKDPKGQQGVGKGYVDELEPIVNDLYLNSVVTSKTVPPSHVLSAFSDFFSATVTLDDAMSTFIPALEKALNRAAEPALAILRSFFATLPPSVSSDPTLRQKLAPAVLTSAKSSSAPTRAAAIRLFSTLYSSGSEEDLLPVAEQVYTPVRTGKTTSVDHRVALYTMLASLPPSPKLSAEIVTTALTALPKETNENTVSAVSQVLSAHLPAVLLADTAVPAPQIAALVKGMADTKPAIRRLVQSTVGNVFWALKGLGKEATEAEKAFATGLLPGFEASLKIVTTNMLNSPSGPLEGYVAVAVLKSRASKWGVKKTDDLVNSNAAMQTLGQTGAKPNFFLYDKVYRKASSIEDGIWLARALEAFFDADEDKLAKDETIRANFAAAHLHLVTEGASHDIRAEAVGFVHRACARSPKLVHLALRDGMRAWLVQSEKAKAVAKPTAEDADAPLDRAPRLRAVLSALAAFDNEVDQQTREDLLVQLVVLAHHPRLSKSEASLWVDLLLIAKVSPDKVIAERLSELIDLVLADASLTPANQAFADAAYRAVTTCALILPEKAVPALFAQFQDDLLPSHLEFIGATEFGVWGTPEGQTFVDVLADAKKKTSATPVGKANSKEHQIALWEAELRESLSRKKPVAAQLSKQDRATLDKQLALESEIRAQVGTALGRLRRGFRFALCLISSHAELVREYLAKMIEQTLAVIMLQPATLVAEEAFETYLALANVCSERLGVFKTAIGVAVVRSVDAQVVPENYRAEPLPDLISRVLFQLRFLSEQSPFDAGTYTYAAPLLSKILRTGGVGIDKSQAEAALEQLSLALDVISFHVRQCSDTAFPRLALVGDLLAAVTGYPSLSRTAATALADLGEAMQDNASSDEIAAILDGALAEEAFVRLAALQALQPLDLTDLDFPVKLWILAHDVDERNRELAITVWQENGLSVPEKTFLPPLIALLSHSAPSVREAVAAAIAEGVTLHSDHVADALLQLIAEYEDKAKELVPEYDRFGMLVEESLSREDPWRTRKAIATTLRLMADLFSPADVETFFDLLIAGKALGDRSQSVRTEMLEAAQTVIDIHGKETLQHLIETFEEYLARPSTGDETQDLVTEALVILFGRLARHLDPTDPRIKTVIGRLIEALKTPSEVVQAAVCDCLPPLVKVRKDDIPDLVNQLLNDLFNAPKYAERRGAAYGLAGVIQGRGLSAVHEFGIMGRLQDNAEDKKSLQARQGAVFGYEVFATVLGRLFEPYIPEILPTLLASFGDSAPDVREATSDAAKAIMSRLSGHAVKLILPTLLEGLDEKQWRAKKGAIELMGAMAFLAPRQLSASLPTILPRLTEVLTDTHKQVRESANTSLKRFGEVVTNPEIKEMTSILLDALVDPARKTPKALDTLLTTTFAHFIDASSLALLVPILDRGLRERSADVKRKSAAIVGNMATLTEPRDLIPYLNQLVPLLRDVLVDPVPEARSTAAKSLGGLVERLGENNFPDLIDSLMSILKSPSAQVDQQGAAQGVAEILAGLGTDRLEEMLPVILQNTSSPRTYVREGHISLLVFLPVTFGDRFSPYLGKIIQPVLSGLADDSDFVRDASMRAGRMIVANHSTKAIDLLLPELEQGLFDESWRIRQSSVQLVGDLLFRISGISGKISEEDEGDDEAEETAAPGLDAAKKALIEGLGKERRDRVLAAIYIVRQDAVGVVRQAAIGVWKALVSNTPRTVREILPILMQTIVRILASPALEQRETAARCLADSCRRLGESVLGEVISILQKAMSSQDRRQREGVCLAFTELMANTSKSSLEAHEETVIAAVRSALVDSDASVRSAASQAFDIAQQVIGPRSIDEIIPTLLDALQTPGATADAALEALREVMQVRAEKIFPVLIPRLIAQPITAFNARALSALVRVAGSALGRRVTHIVDALQSALEKEQDEETKESLDAALNAVLAAVEDHDSGLGSLQMHMLGLCKHESPTKRITGCNLFARFCRATEADFSDYVVDYIRQLVSLFDDRTGDVVTAAWSALDALVKKLDKEDMEPLVVPLRRTIEGVGLPGHPVEGFSRPNGLKPILPILLQGLLAGTAEQREQAAYGLGDLVERTTPEAFKAYCIQTVGPLIRVIGDRLPPPVKSAILSTLTILLQRTPLFVKPFFPQLQRTFVKSLVDTSSLSVRNRAVAALGALMQHQPRVDPLVTELVNLVASEEGDVRDSVVNGLAATVASGGKNMSESSISSVVDIISEAFAESPKESYATAVARLVASVALHSPSSLDFIVTSFVLGTSTDLPPTQLSAIALRELIDTAPSVLYELDKDATVDRVVRMASGSATGGTANPAIARPARETKDLMKEREPWRDDEDVLSKL</t>
  </si>
  <si>
    <t>A0A2T0A5C5</t>
  </si>
  <si>
    <t>MATEAPVASTSTGKVVPQTVLYCAVCHFPPEYCEFQPKKAKCKAWLEENHPDLHAKYYSESALEDKLANLTVEQREALEKDLAKKEKKEEQKAEKEAAKIAASKIVVKRIERNKKKFVTTVNGLHHFGVDLKKAAKLLANKFGAGATVSKTPQGDEEILVQGDVSTEIEEMMLDKQDKKCVDVFGGKIEQNQISFVEVKLKKKVVAPPEVAPQGGPQ</t>
  </si>
  <si>
    <t>A0A0K3CGS7</t>
  </si>
  <si>
    <t>MFKNFTPKEHIAGNAPMKSSAQRQIRAKLLEQIPFLSQPAAFPSTSSSAAPAAQPAPAAPHSDDEDEEDSGKKKGKGGKKGKGAGPGGKGGKKGKKHDTEEEAPAAGAEEGAAAAVDEELTVLDLIWPKKETLSLIKCREHISIYAVHGEPLFFQHFDGPFYPTLKILHRFPDMLPRVGVDRGAIKFVLSGANIMCPGMTSATGYLPPSSSNIPKGKPVAVHAYGKENALAIGLLAMSTDEIREINKNIGVENITFLGDDLWKIEKL</t>
  </si>
  <si>
    <t>M7WLK8</t>
  </si>
  <si>
    <t>MSGRQGGKLKPLKAPKKGKAEEDEDDAAFKAKQKAEAAKLKEMQAKAAKGGPLLGGGIKKSGKK</t>
  </si>
  <si>
    <t>A0A2S9ZWG7</t>
  </si>
  <si>
    <t>MTGPFARTRILFRQFRPMLPDTDPIPAFPDFVRDAPARPQLLRTSPESTLASSLETASKLLHDGNPVAFPTETVYGLGGSALSSTAVKRIFWAKGRPADNPLIVHISSREMLVDLLPSQGQDDKRKPVIPPMYEALMDRFWPGPLSLIFPIATDRRSKAARIAAKQPLHPPRLKIADEVTAKQPSVCIRMPSHPIALSLIRHANLPLAAPSANLSTRPSPTSAAHVMADLGQGRGVGAVLDGGECEVGVESTVVDWVPSEDDAASGEGSLRVLRAGGVTAEQIEACLRDAGFGTAGETGRIQVYARDFRSQELEKKPTTPGMKYMHYSPQNASVVLVTPAPGTSTREQPVPSLQELVQLVAVTHGPGFELSDDFGEPPTVIPARVGLMFTDSTLDALKIKPIAAISPACSRVRIPPPAKTFLPTQPADLDDGLPKLDDIEILSYPLGSRDRPMEAAQRLFAGLRFLDSYTAPGKKGDGVHVIFVEAIPEEGVGLAVMERAKKAAGVSEAMPFEVSVKE</t>
  </si>
  <si>
    <t>A0A2T0A3D3</t>
  </si>
  <si>
    <t>MLAARTSLRLLQAAPRIACAGALPLAHLSVPSPSSSVSDLSRRNFTRHTPQGPTRPPPPSDESPIEDEAAALDRIKDIKGVYDEDIPVSTIVIVDPTNGSLLPPTTLRSVLAALDRDRYKLLLVDRKHKPPICRIIDKLEEKKQAQERKQKEKEQKANSRTPGAGSTKEVHVTWGVSPHDLQHKLKKGRGFLEKGYRLAVIIESKKGVPPVDKQGQNAVLKQIATILEEVGRQAGPPSGTYRETQLEFAPKPQQQQQQQQQQQNV</t>
  </si>
  <si>
    <t>A0A2T0AE85</t>
  </si>
  <si>
    <t>MASSLLARCTCGSTLTRSLRSSPSSFRRPFLSGPKGPAKPGMSPPRTMRPANRNVPKVEPLPPPPPPPPPPPPPPVAPSFVRGSQGGARPDPRGHGARGFEAGRYGSSGDRRQGEPDRRFSGQRDARGTYYPKRRVVPQGPPIGEPSSQQRPPTPERRKLEVNDARRYALERERERLAHVAIDSEKYDPKTKEKIQRSAKAIGYPAEEIGARLDEHRLRSRRQAAPAPVETSARPSSARPVREAVVSEREGRGRERTKDRRGRGGDAGGFKSKKEREAEEREERELERQWAAKKEKEAKLLAQAREREMPQQRAANQVELPSMLRMSDLSQLLRRSMFRVKLAAEQIGLEDTRPERMLVAEDAALIALELGFEPVIDDEAGFDLYPAPPAPPEKLAPRPPITGIFGHVDHGKTSLLDALRSTSVAAGEAGGITQHIGAFEVSVNAMVANLRAKTEGLPAPPPYEPKEGDPTITFLDTPGHAAFTAMRARGAGVTDVVVLVVAADDGVKPQTEEVIGLIKSAPDVSPVVAITKVDKPGVDTKKVKHGLMAAGIDVEELGGEIPCVEVSSVTGQGLAELLETISAIAEVKELKAEREGRVEGRVLEARVDHGRGNVATILVTRGRLHSTASLVAGTTWARVRTLLPPSGEPVEAAYPGQPVEVTGWRELPEAGDLVLEAESEDDAKKCIANRLRRQEDEKMMSEVEVINEKQKRDAEIQAIRRAEERKARDVGLRGNAVSHAGDVAVEQLTASSGDEVKERLLVIKADVSGTVEAVVGSLEGIGNKEAKVKIIRADVGDVHEGDLDLARTAGAVIIGFNVEASASIMRQAAQHPPVTVHISPIIYRLVEIVRKETAALLPPRIEVRVHGEATVQQIFEIKVKGRKTPKVIAGSRCSNGVFSKARKVRVVRNGETIHTGTVETLKQVKKDVLEVQKGVECGIAIEEFDDLRPEDLIQSIEEISVAREL</t>
  </si>
  <si>
    <t>A0A0K3CD53</t>
  </si>
  <si>
    <t>MATVNIRRDVKDSFYRYKMPVLLTKIEGRGNGIKTVLPNMADVARALNRPASYPTKYFGSELGAQSTCNDDTERYIVNGAHDQNRMRELLDGFIDKFVLCQSCKNPETELIVSKDEYITADCKACGHVGDIDMRHKLSGYIVKNPPKKASKKGKKGAAGADSIAGQPGQVDDEDDDQDELTRKIREGAAEVMSEEQAAKLIAQREADEDWGEDTSPEAVAARMAALGVSGDSSLLAGDDDDEEAGGPYAEFATWVKENKDEVSAAEIYKEADSRGVAKKTHRLLPYLFPALFTDKVADELPKYLALLAKLTNSDKAVKALGGGIEKLLGDDYPDAVAQTPKVLMVLYQNDIMDEDAIKHFATHVSKKYVAKDVSKRVRKAAEPMVKWLEEAESDEEESDDE</t>
  </si>
  <si>
    <t>A0A2T0AGM0</t>
  </si>
  <si>
    <t>MQVCTARPDDLPNLAEIGMVDDGVAPRGGAFGGSRRGAMGPPGVPSRSNSAVGSFGRSASVGGVGGGFGGMGNFGQGGMGGGSTSEQRFAASLARSTSGAFGGARGSMSRTTSQTGIGGAFNTGGRIRSEGGRKRKEKGPPGERDESRKPGQHVAGEGFEGATLGPRSETGWVPSVIGGGVQADANSPEMVQRKVKALLNKLTLERFDSISNQILEWANKSVDETDGRILRQVIALIFEKATDEATWSEMYARLCRKLMEQVSNEIRDETVKTADGTPVAGGALFRKYLLNRCQEDYEQGWKNKEAAAAAAKSKEADDKAKQEANDAAKKEAEASGKEPAKEAELLSDEYYAAQKAKRRGLGLVRFIGELYRLQMLTERIMHECIKKLLANTENPEEEDIESLCRLLTTVGKGLDNPKAKQHMDVYFSRMNTIANNPKVSSRMRFMILDVVDLRSAKWASKQAAQGPKTISEIHADAQKAAEESARRVASSGGKLPRLGDQLSRPNSRRGQARDFGVAQPGADGWTTQPQRPAKAGDLSAFGRIRETGPASVGFGPTGAFANKGKKKQEESRPSTPSNPFALLSGGGDMAEEPAPASQRPKLNLQPRTKPLEGDGEGEGEDEKKEDEEEDDGAIDPNASSMSRAEAERRAKNSVEEFFAVKNVSEGVASVEALPKEYRSLVITAISEAALTKKADAVNLTKDLLTQVASKDILSHDALIGAFESVFKTLADVAIDAPGAWGFAATLLLGLEATEEDLERLKGKMESEEGEEEVEFAKESFDRAWQKATTAA</t>
  </si>
  <si>
    <t>A0A2T0AHY8</t>
  </si>
  <si>
    <t>MSHLQETAPVRSNKAKKLRSQKELREEEYAKFNEEVAKIAKECGVITGKWLFYPTPESVDILWSKIVKAVAVDDGALVRTGAVHTAKVSTAPGDSGSYVICVYCDDSWDKEAVGKVFKTLVEDLNCVSSAYKTDAFTILGIDSKHSSGIRSSLYGKNDFMSKEEIDESLSRGSKAKAGKKNKTLEEEKALDGEGFDPVSESEDEERPRKKAKKAAK</t>
  </si>
  <si>
    <t>A0A0K3CSQ7</t>
  </si>
  <si>
    <t>MASVADLVKHHSEQIRRASPQPPSPTLSRKTLAPTSPSPQPAQLPDMSDSEKTATTATDRVEASAAEAAGEQQQPQDHTLGDIQEADKSGEESALEEGEIHETAEEKEAKLQQDKDDAGDEPSSSSTPASAPTSDSPLAKILEALPTLPEKTQESVRTNLERIADYPRELPLSASWTLHFSDTSGTKSNSPAVTKEAYTQGIIPLFTCTTVPSLCGQLKAFKRAASSRQSRNGLKRTRVLPGDANEGEDGFGLTRAGQNLHFFRTGISPTWEDPYNEKGGRLTISPSPITFDSIYERLILLLAGASLELQTSHILRTEGPSPNSKRNPSASATELPEGMVMGVVASRRARGDRIEVWVGGKGKKEPAPMEWVDRFKEVLGDELGLPELKTSRYKKHLS</t>
  </si>
  <si>
    <t>A0A2T0AHN7</t>
  </si>
  <si>
    <t>MSARSSSLLSQTPSSRRPPFQSRGSSSLASQVSPASRDGAYATPQRKKGGPSLSLALSTNTSPNGHSTTADGEQIHPLKYTWDVWFSQRQGNAKNGKKDEQGKNGTNGTQKEKESREDWEGGVVKLGGFSSIESLHPFLAHLVPPSQLPGSLHTTHTLFSPSSSSPAPPVSHVICDYNVFRSSIAPAWEDDHNVGGGRWVVRLRKGVADRVWEEVVYALVSERIGGEDERAGEKVNGVVLSVRKDEDILSVWLAPSSRTERDVIRDSLRTALSPLLTSTSSSNLQLDYKPHPVVGSSDPTPSSKRLTDLSLDSSSSSPAGTGRTHHLRRGDGERRSHSGISRRSEALGEGEAFGTPLSERRSLGGLSRGGSGRGESPSNGGGFGSYVPRMRNGDERGSESSFERIERRVRESSPAGVIGGGAFGRSSAGGRSREGSGRAEEDRWGRL</t>
  </si>
  <si>
    <t>A0A0K3CMK3</t>
  </si>
  <si>
    <t>MAPKKKGQKMDLNSFLADSTTGGSWADEMDELPTGPSAGPTFGEGPGLGGSHLTRGMGQGDRYGPRSGGPGGFGDRDDGRPPRAEVPFPTAPPYTAFVGNLSFETTEADLEDFFTDLSVKSVRLVTGMDGKPRGFGYVEFETADNLSQALGASGHDLGGRVVRISVAEAQTSRMGRADEASTWERTGPLPGLPGRSGGFGGMSRDRGPPRDGPGGFEEIERDAPIRGGKFTPSAPSEPRRGFSGYGAPAGGPGGEGGRPPRSFEPAPEIERDAPIRGGKFIPSAPPAERGERRQMFADRERTGPGADEAQTWERRGPLPGQERKGFGGGFGSRTPSDPPMTRRPLQLSARSATGTPGASPPSSTSSTPAGSSSRASPFGAAKPIDTASKEREVEEKLAARPAPTLPEKKERKEGFAGAGEKSEGAWVRKGPLAPAAAKPKDVAPPLPPVEKDTPPHAAAPAQQAAKIEKPAMRKEGFSYSNVAGKSEGGEVEEVTKGVEAL</t>
  </si>
  <si>
    <t>A0A0K3CGW5</t>
  </si>
  <si>
    <t>MASTTPAATKPETPAAEAPAQAAGGLENPEEGLIESNWDQVVDNFDDMNLRPELLRGIYAYGFERPSAIQQRAIMPVVAGHDVIAQAQSGTGKTATFSVSILQSIDVNLKQPQALVLAPTRELAQQIQKVVIALGDYMNIECFAAVGGTSVREAMAKLQEGVHVIVGTPGRVFDMIQRRALKTDHIKIFCLDEADEMLSRGFKDQIYDVFQLLPPTTQVVLLSATMPADVLEVTTKFMRDPIRILVKRDELTLEGIKQFYIAVEKEEWKLETLSDLYETVTITQAVIFCNTRRKVDWLTDKLQAREFTVSAMHGDMEQAQREVIMKEFRSGSSRVLITTDLLARGIDVQQVSLVINYDLPSSRENYIHRIGRGGRFGRKGVAINFVTQEDVPALRDIERFYNTQIDEMPMNVADLI</t>
  </si>
  <si>
    <t>A0A0K3CAC8</t>
  </si>
  <si>
    <t>MSMLPNPLLPEQLPKAQFRAVIPCGFGVDLFPLVEPAADLTSDEEDAKPAGLRSHGRGHGQSKALLPVAGKKMIDWVLERVEEAGVFDILVLAPTSISKPVAHHLRARRSAPSTSNNSSPSAKVELEEIPEEVAAKNVVRVLMWAAEKRLITTDFILAPCDLLLSPANVHNPTISLASLLDRHRSDDNLLTTLFSERAAGNVAEARKDGPPEILTIYDRKTSTLLDVREMDDYDDDEISLRASLLAKFPSPTLTTSLLPTQLYICSSLLLPILTSPNYSRRLRHMEDFPTLAGWLSRLSWRHKGRDQLGALSSLKSSSTREDALAMGRSTTQRPAGIARKDLGIVAPGTGGDMSIPQTGANTPALVSRASWRPDLGADGGAGVGEDWASGLGGRKTSAASARAGAGGCKIVIWRQADGFAARGNSVGGFVEINRAALKLLPPSPPPTSTPSGVFISPDSHLHPSVYSNMGEKVGMKRCIVGRNTIVGKGSKLTNCVIMDSVVIGENVKLDNCAVSNGVQIRDRAALKDCEIGRDVIVDFDSQLKGEQLVVEVD</t>
  </si>
  <si>
    <t>A0A0K3CS94</t>
  </si>
  <si>
    <t>MSKARNEEETSHPFQAVVLCDGWGEEERWGPLVRRKRTDDEEFEELEVGGEQRPWCLLPLSNIPLLAWTLESLAASGVEQAFLFVREGVEDVRQWLASSSFQGPASEISIVVRPTKALTPGDVLREVDGLQILAPADYLVVQAGYVGNVDLKVKVDEFTERRKKDPNLSMSCIVKPITSKTLSTFAVHTLTSDAQLMHYEQSPLFPKMKTFTVPREAIGGGKEVHTRADLEAVGAVICSNEVAPLFTENFDYQFFYPDFVNGLLTSDLLGKTICCTILDSETSPTATPASPSATRSFAAAVTNTKTYEAVSKALLARKAYPLAPDENMPNREARYEQRRARVYYGKNVDLSRTCKVSSTSLVGSSSTIGPNTFITHSVLGARVTTGSSCHISNSFIFAGAQLGEGCVVKNSIVGEGVKVAPGAIVEGGSLVGAGVVLGKGAKLEGNRVSLEQFEGDVDVRGASLGKESNGFFWPSEEQAVDEEDSDDEDVLDARNWSVTRLGHHFANLDLASSSSSLSSLSRNGSSTSLNTDATTDDEGLTDSEAPAIAGLDMLQPEMSSSSRKQLEFRTECLHSLDRSFAENHTVDNAAIELKTLRMASNVPLGEVRAVVVPYVLERCDGATNAAATLERWGGLIANLTGESEEAMVDCLLLAQEHVAIAGEADVRFWLRVLKGLYESDVVSDEGVFAWYKSAKARATAGDEGKKLWAASRPFLEAIQDDDDSDDDSE</t>
  </si>
  <si>
    <t>A0A2T0A500</t>
  </si>
  <si>
    <t>MSSPRPASLLSQGRPATPSSAPAQGAQGSGQAAGGAVKANKGKSAKDQAKAEKAARRAAAKAAQGGQAGAGQAGEGGERGAQGGEKQQGKGKGAQGGQGSGKGGAKEGQGGGGPAAASGAGAGGQGGAQGGRGGDSASQAGGPSHADTLQPFLHLDLPLPSSSLSHSSKLNTANIHPSILRLALEYSEFKIVGANARCIAMLEAFKDIINSYTPPPQTSLTRHLPTTHLNPQIAHLIRARPLSVSMGTAIRFLKYEISLIEMEMPLEEAKSLLISKIDSFIRDRILLASRVIEQHAIEKINDGDVILTYARSSVVEGVLLEAKRQGKEFSVVVVDSRPLYEGKHLLHSLRLASIPTTYVLLPSLSLVLPRISLCLLGTHALLSNGSMFSRAGTAMVAMMLKEKGVPVVCCCETYKFSERIMLDSIVGNERGAWRTSFSCWRHCFV</t>
  </si>
  <si>
    <t>A0A2T0AJ27</t>
  </si>
  <si>
    <t>MALLTESVSKPNVHKRIDALAVRLRRRQLIGSREVALEVVRLFRDVVAGARFSPFDQLLAHLEEIGRVLQDAGPKELVVTNMTRRICMLIREEYQTALSNHLAETGGPSGAQTPMQVPQTPSLNRELSGTFMTEQDLPIKSSGALGSIFDLLGHKSAVDGVGRASYGFASTDNSPTASTSSTPIQSPSSSQILQRPSPATLNSNFASYMSDGDQSREEVFSRRSYHLKPVFIEAIQELMDEVETTYRSVGEQALDHIHPGEFILTLGHSKTVEAFLKNAARKRKFTVICAETAPSFSGRDAAVALSAAGIPTILIPDSNIFALLPRCSKVLLGPHVILADGALLSITGSLPLCLAANRMRVPVVAVGGMFKFSPVYLGEADWGMRDLGSPEEVLKSTEECVAERDGDELDETEVLNPYYDVVPAEIVDLYISNLGGHPSSLLYRLLNDMYGSS</t>
  </si>
  <si>
    <t>A0A2T0A7N3</t>
  </si>
  <si>
    <t>MALPAVDEDAPLVTPSPQSFDVVKHFGALLERDDPMPAPVAAMEALAELVSRSDSSTIQELLALLRQASAQIAASSFNPVSAQSGTSLFLRFLTLQRPPPEMSFREFKAELVSRAREFVRDSGKCRATIAAHMSNFIQDGNTLLRVVIQALLYAAQTQKKRFQVYVTESRPFGLGLKTHAVLTEAGIPCIVVLDSAVAYIMSKCDLAVVGAEAVCESGGLVNFIGGYQMAIAAKAMGKPFYALAESFKFTRLFPLSQYDIPSSLPSAPLAFPEFDDPVSTKSTSVPPTPVRPMIHSKMPEALEMSDEATRHNPILDYTTPDHITLIVSDIGVMTPSGVSDALLAVYAE</t>
  </si>
  <si>
    <t>A0A0K3C870</t>
  </si>
  <si>
    <t>MADIDPPVDDIFAGIKKKKKGTKKVNLDDLELDAPAPAAAKEDAPANDDGDLDFASLKKKKKKSVRIDSDAEDEEDVKPKKGKRVDKLGNEIDDDEPATPPAESGDAAGGLDDFSDLKKRKKKTKKTFDLDAFDKELAETEAAGGEDEDEAPQPKSILKKKATPAGSDDEDEGVDEDEPVEGEDPFAKEDRDEDSQTSKAEAAAQAKAWLKEDRDYTYTELLGRFFSLLYQSHPSLSGGAGKKKYTIPPPQLFREGNKRSIFANIADICKRMHRQPEHVIQFLFAELGTNGSVDGSSRLVIKGRFQQKQIENVLRRYIVEYVTCKTCKSPDTTLTKDNRLFFLTCSSCGSTRSVAGIKTGFQAATRAARRAARA</t>
  </si>
  <si>
    <t>A0A061ANU1</t>
  </si>
  <si>
    <t>MRYYENRFPEVDEVVMVQVKQIQEMGAYVKLLEYDNIEGMILLSELSRRRIRSIQKLIRVGRNEVVVVMRVDKEKGYIDLSKRRVSPEDVIKCEERYNKSKTVHTIVRHVAEKTGKEMDEIMELVAWPLYKKYGHAFEAFKLSISEPETVFADMNIPEDIYSELRVNIARRLTPQPVKVRADIEVTNFSYNGILTIQEALAAGESLSTEEIPIKIRLVAPPLYVMVTNTTDKQGAIERLEQAIEKIGEVIKREDGGFLNVKMKPKAVSETDDLELAALMDRVARENKEVSGDEDSDGE</t>
  </si>
  <si>
    <t>A0A2T0A1Y6</t>
  </si>
  <si>
    <t>MPKGGKNRRRGKNENEGDKRELVFKEEGQEYAQVLKMLGNGRVEAMCFDGEKRLAHIRGKMRKKVWINQGDIILLSLRDFQDDKADVIQKYSADEARKLKQYGELPETAKINETAADEEHDGLVEFDEVSGEEDAGAAESSDDDDLKRDDDFDIDDI</t>
  </si>
  <si>
    <t>A0A2T0A4H7</t>
  </si>
  <si>
    <t>MSSTLLNKPYDAFADEGADEEVVVETKSKKQQQSNHIHIRIQQRNGRKTITTLQGVPTEYDLKKLLKAFKKEFACNGAIIEDEDLGKVIQLQGDQRTKIQEMLIEEGIEKETIKMHGF</t>
  </si>
  <si>
    <t>A0A0K3CM77</t>
  </si>
  <si>
    <t>MPFEVVSTSNAPSAVGPYSQAIKTDSLVFVSGCVPLVPETMKVVEGGIEEQTEQAFKNFQAVVEASGCKLTDVVKTTVFLQSLGDFAKVNAIYSRVFGEHKPARSCVEVAKLPLGVLFEIEGIAQLPK</t>
  </si>
  <si>
    <t>A0A2T0AAN7</t>
  </si>
  <si>
    <t>MRLQVAERALVVKSFPLTARPSACCPRSSLLPRPEQPQARQSPAMVNFTVDEIRGLMDKPTNVRNMSVIAHVDHGKSTLTDSLLSKAGIIASAKAGDTRAMDTRADEQERGITIKSTAISMYFELPKEDLTDVKQKTDGGEFLINLIDSPGHVDFSSEVTAALRVTDGALVVVDTIDGVCVQTETVLRQALGERIKPVVCINKVDRALLELQIAKEELYQTFARTIESVNVIISMYKEESLGDVQVYPEAGTVAFASGLHGWAFTLRQFAKRYAKKFGVSQDKLMPKLWGDNYFNPKTKKWSTKAVDADGKPLERGFNMFVLDPIFRIFDAVMNFKKDQIPGLLEKLEINLTSDEKDLEGKALLKVIMRKFLPAGDSLLEMVVIHLPSPVTAQRYRVETLYEGPMDDESAIAIRDCDAKGPLMLYVSKMVPTSDKGRFYAFGRVFSGTVKAGPKIRIQGPNYVPGKKDDLFVKSIQRTVLMMGGKVDPLEDCPAGNIVGLVGVDQFLLKSGTLTTSETAHNMRVMKFSVSPVVQVAVEVKNANDLPKLVEGLKRLSKSDPCVQTWIAETGEHIVAGAGELHLEICLKDLVEDHAGVPLKLSDPVVGYRETVQAESSMTALSKSQNKHNRLYVKAQPVDEEVAKAVESGKIGPRDDFKARARILADEFGWDVTDARKIWCFGPDGSGPNFLVDTTKGVQYLNEIKDSCVAAFQWATKEGPCAEEPMRCSRYNILDVTLHTDAIHRGGGQIIPTCRRVVYAASLLAEPGLQEPVYQVEIQCPETALGGIYSTLNRKRGMVFSEEQRPGTPMYTVKAYLPVNESFGFTGELRQATGGQAFPQMVFDHWQTMGGAITEKGGKVEALALSIRTRKGLKPEIPSLDNFYDKL</t>
  </si>
  <si>
    <t>A0A0K3CJW1</t>
  </si>
  <si>
    <t>MANDPSKEQKVDDSATAILRPKKSPNRLIVDESTSDDNSVAQLNPATMETLQLFRGDTIIVRGKKRKDTVLIILSSEDVDEGKIQLNKVARNNLRVKLGDLCTVHACHDIKYGKRIHVLPFDDSIEGLSGDIFNVFLKPYFLEAYRPVRKGDIFLAKGASRSVEFKVVETDPAEYCIVAQDTVIHTEGEPIKREDEENNLSEVGYDDIGGCRKQLAQIRELVELPLRHPQLFKSIGIKPPRGILMYGPPGTGKTLMARAVANETGAFFFLINGPEIMSKMAGESESNLRKAFEEAEKNAPAIIFIDEIDSIAPKREKTNGEVERRVVSQLLTLMDGMKARSNIVVMAATNRPNSIDPALRRFGRFDREVDIGIPDATGRLETLRIHTKNMKLADDVDLEKIAADTHGYVGADIASLCSEAAMQQIREKMDLIDLEEDTIDAEVLDSLGVTMDNFRFALGTSNPSALRETVVEIPTVTWDDIGGLDKVKIELQETVQYPVEHPEKFLKYGMSPSKGVLFYGPPGTGKTLLAKAIAHECQANFISIKGPELLTMWFGESEANVRDVFDKARAAAPVVMFFDELDSIAKARGGGPGGDAGGAGDRVLNQILTEMDGMNAKKNVFVIGATNRPDQIDPALLRPGRLDQLIYIPLPDEPSRTSILKAALKRSPIAADVDLGFIAKNTHGFSGADLTEVCQRAAKLAIRASIEADMQKDRERKAKIEELGEEAVVKQEEEQMDADDEAGEDPVPYITREHFEEAMRFARRSVSDQDIRRYELFAQNLQQSRSFGSSFKFPEGGAAGEAGAGATGGAAFGAEQEEDDLYS</t>
  </si>
  <si>
    <t>A0A0K3CLN8</t>
  </si>
  <si>
    <t>MADEYGTSNGNDNRSPSPRRGDSGRGRSRSRSPVRMDTDRRDGGDRGRGDVRGAEPVNPGNNLHVSGLSLKVEERDLEELFSKHGRIQKCQVMRDPHSKESRGFAFVMMETGEEADACIAALNATEVLGRTINVEKARRGRARTPTPGQYHGPPKRYDAYGGGPGYGERPYDPRGYGGRGYDRYSDRGGRYDDPYDRRGPPPSYGGRDRYDDYPPRSRYDDRDRGSYAVPMRGGDDRRGGGYGGEDRYSSRSGGSGRDYGSERRY</t>
  </si>
  <si>
    <t>A0A2T0A2U8</t>
  </si>
  <si>
    <t>PSNVLGVFGLSIRTGDNDLYDEFDRVARCEKAIVVYDQRSGRSRGFGFVTMGSVADAEKAIEKLNGMELHGRRLRVDFSATTRPHDPTPGEYRGPKRFGDDEFASRRSQGGGGGYGDRWGGGGGGGRYGGGGDRYGGSSWRAPPPRDDRWGYGGGGGGRGGSSRYDDRDRRDRDRDDRDRDYRRRSRSRSRSPDRRHRDRSRSPRGDRERDRSRSPRRRSRSRDRSPAVRRERSRSRSRSPARAKKESSLPPPVGEKMEE</t>
  </si>
  <si>
    <t>A0A0K3CM68</t>
  </si>
  <si>
    <t>MAGPPSTSSAGRRQSAGPKATPGAFGAGSPLEGQSFETIADKLKDPSVDYKTKTNLATELRDAIDMYQKDLDLGKLFDVLLPAFTDILRTGKPAFVSTSGEHKLRNLLIQILHRLPHVEPLRQHAPSLMSLLLKLLRIESEDNAVLCMKVIIDLHRTYSRPPPPSSAQPANAEPTPDPTVSQIEASVDEFLEIVADLFKNMGSVVEETFREATRQTRSQAGQAAADAQSPSSGGPPSLEGEGGAGNQPVVYAPAMRSFKLLQDCPASIVFIFQTYRPLVNKAITIFVPLVFEFIQMQAEPQRRKHESMEHGKSWVGICPEIPKDKRGAFQDMVMAQTKTMSFLAYIHRVSNTALSSYLNVLPEIAVRLMKDCPSEAVAMKRDLIIATRHILQSDLRTAFLSQIDTLLDEHVLTGNSVTGHENLRPLAFSMLADLIHHCRADLTLPQLSRVVHTYCANVHDPTLASAIQTMCSKLLLNLIDPIASKEPQEAVKILQRILLAFVSRMEAMAEVRDEWAKWSKAREPLPATMDKVRESEKEWREWEQRQKEKGKGKADDADADGDHAMDSAGGGDAKDDEGAKEETKEEGDKMDVDGADEAQEAKVEKKKKDADAEPTLLKLDDVDIERAKPIRKAVIMVDPGPDPVKDARFLFRNLLFGFKTLGLALNRMGGQGPDAELMCRFFDAAVKCMVLFDPARDQGREQKEVMEVLTSTLVQTELVIFQEVVENRMGFFFDELIRNHELLVIPQSLLSNENVSQHFVAILFRFLSSRLPELGNSNKENTSVMLRLYKMSFMAVTIFPEKNEPVLLPHLSNLIMNSLKLASQATEPNSYYLLLRALFRSIGGGRFEILYNEVLPLLQTLLEQLNALLKSADKSRKDLFAELILTVPVRLSVLLPYLSYLMRPLVHALQAGSELVSQGLRTLELCVDNLTQEFLNPLFAPVIDEVMAGLWKLLRPLPFNHQHAHTTMRILGKIGGRNRKGFEPPKLEWKNVGPEALLNVKFEGKDAAIRIGPIVDVALKIIRRGDVHYRRVAYQFLKYSVAVFLREGLLPGEPEETFGNVLKGLFDATRVDDFHEEANKYMIDLARVVFAFELGKEMPENPNLARQTLPLSSAFVDGVIENLCTVETPDMTKAAAQTKTIVEQLLAKREPGSTSSNKPDAPTALLHQMGSRLASHCYDPSWQRKCGAARGMLILISEVGVETKWIIEHEIEFTRALLFALKDMPGESPSNADMVVDTLLTLVRVCSTPVTPEDKEAARATLNYLVGLLLVEVSSQVAPVRDAVKRALKIVSDNEGKPLTEMLTPVKDRLLGPIFTKPLRALGFTMQIGHIDAVTYCITLDPPLIEVDDQLVRLLHEALGIADAEDVALLGGKVTHKTMAPLTQLRVVCVQLLSAALANPQLNTPAYNQTRIRALSVYFKLLYSKAPEVVDAAYHSLKQVMLAQGKLPKDLLQTGLKPVLMNLADHKKLSVASLHGLARLLELLTNYFKVEIGQKLVDHFRSLAIPADILRATAKQPSEDGELEVMAAIVNIFHLLPHPAAGMYLEDVVEMVVSVERLLKKLKTSIFTAPLAKFLALHPEKTTLFFFSRLGEERYVPTFRAIIAAEQSQPIRDYISDHVQDLFGPCFDKDGDLGYHAAMVVRELISVDKQWIGRCEAVLPILITRWVSDIRRGRLKRQGIPHVQQLKEDQVVVEVFVAYLEQAEHIDLLFHLVEAYTYLTSADHTALSRFLTRHVALNENVAFRRQILDRFLDIFDNENVTMPHKSAALRLLVNPILLVSYSRGEREQGLISAGWIAKVHAKVWHPLLVAPPELGTLDEEELRVELCHMTTLLIRSSPSLLDSVKKDVIKFGWMSIRFDDISVTQTAYILIATFLAEYESPAKIVGQIYVALLRAHQPEARNLVREALDILAPALPKRMPGGTTSAPGQIPGWEYFTRKTLIEEGSTMPLLVNIYQLIVRHPDLFFASREQFFPHLVASLGKLTLSTTITPDTRVLTLDVIEVILKWEKKRLESAKQDEGKAENDDDGETAERSPKRAKTERGASTAPSAASSGAGATYIPPPSLRDQVVNNLLRFISNSQEPVQRNNLVYRALALLRELIGPSVWGESNIKFSFFQRTFSTDVTEDTLGQMCNSAEILNVVSSYKPADWHVQNIAVLHGIVEKGFTSGEMRLTSSLRPVVERLFDHLPRNVTPDSTDVPAPAKAYIEWARSTVEEGLRAMTNLPAVILILQSWSKVEPERIDAFIPALVRVFTRYLKEHTASPTVVSSVDPNLRLLVSSLDVLRQRVSHLGEQRRWFLSGIVQLVEKSSNIDVCRFLLQMVRKWVFDKDEPYPTLKEKAGILSKMTSFENRNSEALQKDFLNLILDIYTDTSLARSELTFRLEPAFLMGCKVRDPIIRSKFLATFDKSLATGLFSRLHYIIGVQSWETLSETYWIHQALDLLLGAVDTKDPLFVPGSYLTSAKAPPVDFVKQLETYTTGEVLAAARKLLYADPNATHATWVSTFKTGWSCLSRSEQRHLTEFMVGLLVKDYHLRSVDRRPNVVQTLLQSSFACSPPLVLPPHVVRYHARTFNAWYTGIELLQDTLESPRESDTVKETAMDALTELYAELNEDDLFYGLWRRRAAYNETNAALSWEQIGQWAQSQVLHESAQITARSGVMPFTESELALWEDHWIITAQKLQQWDVLSDMAKNEGNKELLLECAWRLADWNQERPMIENALETMSPVGTPRRRVFETYLALLAAYSAKTPEEATNAKKMFAKLCDEGVQLSLRKWYYLPETVTQAHYPLLQTFQQFVELQEAQQIFASLAGTNAANLDTRSNELKSIVGTWRDRLPNLWDDINVWSDLVAWRQHVFSAINKAYLPLVPAPNAPGGQQNASSFAYRGFHETAWIINRFAHVARKHHLSDVCITSLTKIYTLPNIEIQEAFLKLREQAKAHYQNPSELANGLEVINNTNLMYFNGSQKAEFFTLKGMFLAKLHLHDEANQTFNLAVSMDMSFPKAWAEWGEYHDRMFKENPADLNIAANAVSCYLQAAGLYKSAKVRKLLVRILWLLSLDDAAGTVSKAFDNYKGEIPTWYWITFIPQLLVTLSKSEARYVRVILLKIAKTYPQALFFQLRTTRDELSLTKRQWQQAEAVRLQAAKRAAEAAAANGEPAPAEGDGGADGGGQTLVTPGGTQLSTAPANQRQPWDYIDEIMAVLKTAFPLLALSMEMIVDQISTRFKPAADEDIYRLISALLADALQQYVNRAPFPTDDGLLTQATNGNIARFAESLHSSPVKEQFVKDFLTSKPTLREYLQRLQGWRDRYEAVLNKKAKRANLEASSHWLVEFQYQKFDEIEVPGQYLQHEDSNNNFVRISHFANKYDVQRGSGIYFRRLTILGQDGSIHQFMIQLPAPRTSRREERIMQLFRMLNCTLANRKESRKRNLQFTVPIVVPLSPGVRIVENDASVTTLQEILEDHVESMGLRKEDPVLAFTERIRTLHRHEPPLSRTDIWTARQEAFEELSVKMTPDDVLKKYMIKSMASPNDLWHLRKHMTTSLAAFIFMTYTMSMADRRPARVHISRATGKLYTSDMVPSIVPGKPELVHNEPVPFRFTPNMQRFIGPHGVEGLLTSSLIAIAGALTESEYDLEHRLSIFVREEINTWFTMSKSDQRTHLREYTLSAIDAIVRKAKVVSAQYERARQPSSVVPVCQSVVELLIMASNPANLSKTDPLFVPNM</t>
  </si>
  <si>
    <t>A0A2T0A7D8</t>
  </si>
  <si>
    <t>MTSLISSLSWIPRGAAAQHPTKYTVDASELERIQGLARGQLDAAKMELELARMMEADAEGRGEEGEEEGEAEWEDDEESAAENGDASMDVEEDAAMEEDDADAATAAAAKAAKRIKAAAKGGDAANGDAEKADDDDELAAYNLDTYDEESSSAAMGAFSNIKGLTYYGDNAEDPYITLESKNEDEELEREELEIYPTDNLIVAAKTEDDVSQLEVYVYDDREENLYVHHDLLLPAMPLCLEWLDFCPGRTSDDDKKGNFVAVGTLDPEIEIWSLDVVDGLYPDAILGPPPKDPNAPEPAAPSITDSTPSTDASGKKKKKKKPKKPKKVANPEYHVDSILSLSWNRSHRNLLASSSADKTIKLWDLARPTSSPALRSFDSLHADKVQSVMWNPKEPTVLLSGAWDGTVRVFDSRAPEAGVGTKVDSDVECLRWDPWEPASFLVSMENGCVQAFDSRMLAVAKEPSSVQRGKSLWTLAAHDSSVSSLDINPLVKGCIVTGGTDNMVKVWNVDEQAGGKRNISLVTARDLGVGKVFSASFCPDDPTTLAVAGSKANLQIWDTATNPGVRSIFGDRLRALGKDLSKTGAGVVGLADDDESDVSDDEE</t>
  </si>
  <si>
    <t>A0A2T0AB08</t>
  </si>
  <si>
    <t>MRRVSPIQPATRWSDLGWSTCCDKGNGCPGAVKACGRACWIQRSVAGEGRRPRVLPDGDPTCAGLHGLSRLARSCAGVYHESLPYSRIVTDWTHTHAYAGYHHTSFSLLHESSLAGPSSSSNHSSTNVSPQPNGRSSAEPSRNPVMDQVVPPGHLVRLLQKGLLYLEAEARYRGDAPDPPPRIIGYSIPNSLPLPPLPKYVPPPPAPSAPAPKSASATPPVSGTSAAAIFESAPASKDKGKGKAKEVDGAPPAASGSVAPKKKKAAVAEEDVDGGEAAMKKARAASAVEGTAAGKKGKGKAVERDTKARKAPDDEDVDMEDASTTNEHEVEKPKKDTGKEREDAPPAVSTGAKREREKDDLRPPPAKKSASSVPPTSTSSAAASQPKRSASPVVSRKSKPAQNDAAQSASPSAPGPAPSKFRITMTTKTVSTSVPLQSPSAGPVVSAAQAAADKRRRGSGDSNQSKEGGGERLMKVKTETAESGLSSSSGSTLKKNGVTAPKSPLKTPATLKEIDMRGVKVIGSEDGRVVKLMGHTVAKIQPCSFNSKVPSLATGAADSTCRIWDVPSPPSSSAAQTIVSDPIVCKHASAQRRCDITCVAWNPSGSLLATASEDGVGRIWTPSGDLYLVLSMHQRSICSLKWNPSGTGLLTSSLDQTVCLWDPSNGKVRQQYSTHSDAVLDVDWNDDTTWVSASMDKQVHLMSTTRPTPLHRFKGHRDEVNGVKFSPCGTLIASCSDDTTIRVWSLRNIPAVARDIAARKVKQGDEERMIDMDEEDGGGGGCFVLEGHESDVHQIAWHPEAGKEGSDGPRLLASCSFDQTARLWDADTGTCLYTFARATDFVYSVAFEPTKGRYLATGSNDNKLDVWRVKDRALVSEYTHPSSIYEIAWHPHGQQIAVCGGTLEVAVVSVEEGQVSK</t>
  </si>
  <si>
    <t>A0A0K3CRA2</t>
  </si>
  <si>
    <t>MATQVATQQQQPSQAQQTASSSSATRGSSRSRRSHRGRGRGGQNAAQGQSRADAAGGEHAEAVADERAASSARRGGGRGGRGGARGGRGGSRGGGQNGVGAGVPRPAGQGRRARFDATLSSSSAGLHASAAPFVPPSASSAPASGTSTPPAPAPVNQTLVERLTAEISSGEAECTVCFDTISRTARIYSCTECHMPFHLSCINKWASTAVSASAERAQLLASRQTDSRNPPDPASLEGHWACPNCNTNFKPADVPSKYFCFCRRYVDPHPRPPAIPHSCGKPCAKPRPAGCRHPCSLSCHPGPCPPCPVVLNEKCHCGRRTLGLRCSALHDGKKDTEERRAAKEALKSCGETHDALLSCGLHRCEKSCHEGECGECEAVRIKRCFCGRNETEGLCGATRPDERIDGCRVPGDPAQEVWTGEFACSSRCNALFDCGRHRCEETCHPHTSPTPPHCPFSPDIVITCPCGQTSLSTLLPSPRSSCTDRIPTCAKTCSKILDCGHACRQTCHDGPCPPCRETVPLVCRCGSTKTTRLCGEPYLATRVDPDSGEVVTTDEFLCARVCKAQKWCGRHQCGRTCCPLAYQEALMAGKGKGKKRAVTLQESLAEQEAQDPLGLHLCDRVCGRKLNCGIHNCELKDHRGACPPCLRADFDELVCNCGSTVVLPPIPCNFVIDCRHPCIRPSDCGHPRLPHACHEDPQCPPCPYLTVKRCACGKREVPNVRCATDEKKVSCGMVCGKLLRCGGHRCRKSCHPPGECETVDDQVCLKPRKHCGHPCPLPCHFPSACPADTPCPKLIPVHCACGHITQNARCGACDDKPEGNEGRLLKCTDACAVAKRNAQLAEALGVEKREVKTKEVEYSPELLSFFAANQAWAQQIETQLVEFVKGDKPSLHFPVMKRPQRVFIHELTDHYDLRSESLDEEPRRSVVAHRTSTTGIPSPTLAEALAATKKPASATLSLGSLRRALPEKRKENAIYLEGVLGYDEEMLSDILRPHMRGLNYSLTWVTDEDVLVSFDAPVVDLDTKLASVASALRTVIADTGFCVSAEAVHVRDDGRIARGSWTPVLGSSSTPMSTKGSSTGSANAWRMPLKTGNSFASLSAGNSPPRAQQPVANAWGSVIGNGHAKPPRAVVAPCGEEERALPSLSAPTSSAPSRIPTPSLPPPPPPVAKKDEDVPDEWDADVE</t>
  </si>
  <si>
    <t>A0A0K3CEG7</t>
  </si>
  <si>
    <t>MPNPTPPAASAAGPSSSAPESFRSFNIPPPPVAGSPITICTNGTAPIPSAELAKLRASLLLSRIVAAERVQVCESNQRILADRMTSGLPRESERKRRREEDERRERERSEKAERDRIEREKEERENARRVSVPAVKQEQEEERKPAKQPKDKQRASADVAQAVQGKDAGRRQGGKTDAQGDVVMSDASGSASVAATPSSAATPVSKIPLKGARPPAMSPDADEESVQPRPPRPHDKKKRKRDHILDSDASATEDDQPLLQRMRTIDSTAASSPAASTVAPQLTVTFANLNGGPDGVAAIQTKLKEERFTKHSIPIKPPPPGSATAFYVPAHALVPPRPPAIPPASTPKRQGDVTGDFSNAKPGQQIAHSTFQNWVDAYLRPFGEDDLAFLAPKPEDLTPYIIPPLGKHYLDRWEEEDSDAPLRRHDPSYLSPLEPPVLPRLRPDALTEDALGTEHVFLGPLSERLMAALAVDEVPDVRGEDELDVPMEEGPVPPRLPMDAVDLEERVRRELRYIGILPEEDPDWGSREDDEISSALRACQRLLHQQTSLNEARKSVLMSLVKDRMAYQDYENARDAQERVIEQGWQKRMRVDVKKKKKGKDRDRRAGGGAGGAAGAGAAGAGKDEDGSKQPVSLELLEAVERRDRLVSAFKPFFDEDEVGRYFGLPERSVYEGLEAALAAEEDGFDTAEEAEGAGSAVPAAS</t>
  </si>
  <si>
    <t>A0A2S9ZWN6</t>
  </si>
  <si>
    <t>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t>
  </si>
  <si>
    <t>A0A0K3CL58</t>
  </si>
  <si>
    <t>MHIPAKHAERSMRAMRTLIRQNPLGFLTTGLSHPDYPFLQSSHIPFILIAPEDESSTELGVLRAHMARANPQAKAMIASAKMDPSSGTYALEQEVLVLFTADPHGYVSPSWYTETKPATGKVVPTWDYCAVQVYGKATIFADAADERTSEYLQGQMEALTELSEASVGKTGDGAWKVSDAPERYIELHKKAVVGVEIRIDRIEGRSKMSQDKSPKDVEGVVAGFRSLRTEAGEKMAQGVRRAADEATAAKAAE</t>
  </si>
  <si>
    <t>A0A0K3CCV7</t>
  </si>
  <si>
    <t>MTVTKRKQKPRETGGPDTAVSAPQLESGMKATCDSCSTDITHTVHIRCAEKVGERLTCPDFDLCVDCFLHGKSLGPHRANHAYRVISSHAFPIFDPDWGADEELLLIEGAEMYGLGNWADIAEHVGGRTKEECYEHYMRTYIESSDYPLPHIPPEIDPTNAESFQQRKKARLEELQSRPIPLPPPKPLASAPTCHEIAGYMPGRLEFEHEYENEAEVLIKDLEFGRVYHFGGELQPAAPPTEKTAAEKEGEGANGAAEEEKPLPDGEKEGDEPEAELDLKLAILELFNERYDKRMQAKELIFDRGLINYKTLSAAERKRSKEERDLITRTKVFARIQTAQDHEDLVEGLLYEITLRKRIAELQEYRRNGVTTLAEASRYEQAKQQRLSSKAASYRDSISLSFDRAAASRRPTPQSTLVQQLKNRPAPPLTLATAGSLQLLTPLETQLCSTLRILPRPYLFLKEVLLREYVRLKGNMTAREARRAVVREKNGELLGPEEGVGGEWGEKIERVWEFLRDSMGLKERVMVGMDGDMDDGGTADEEMDDDEVDADGDDAMALDDEAPKPAAVAA</t>
  </si>
  <si>
    <t>A0A2T0A0I8</t>
  </si>
  <si>
    <t>MPSFTETMLERYSDEITVATQHPFLAAAGRHELTRDKLSEWLTQDRCYALHGSSLISALPLSSFPHQADAHKTLSLLSYALSNIDREVTFFDDLSSKYLVDLEGQVLRPTTRAYIDLMIATGAEASRNGGNLEEAIVLLWTMEKLYNLAWKYAGSLSPSSSSSRNPSDPRTSAAITELIQNWTSEEFDLFVEKCGEEVEKLDLIEGTDAWERAEEMFKYVLYLEQRFWPDMYAGPSRGALGSLSRRSSMAMSRRNSENVSGRSSVNLSRRSSFILNNISDQ</t>
  </si>
  <si>
    <t>A0A2T0AIP9</t>
  </si>
  <si>
    <t>MPSTRRASKSPAPPVRRSSRQSTPTRDIASPPPSTRTTRSSAVGLPASASTPSLSALVPPHDDTTPTSPGRGMRKSASTRALSPRVAAKVSRPPLPMHAANTLFPKEKEGKGGKAAKMHKVKTQTLHLGEEGGTIMIARVKCPVPKNVPGHLIKRFDTNAVSASSLFRAAFPTATEEEEKLEMRWIAVGSRGQYGDTVKAGMEHNESKKLSGTWIPAAHAHALATEYGIARYAVDLIDYVEESEPSNQPDTPEGSFDDRARVSSPLAGKSGSSGAQALSGATGPGVSILQTLSTDGETGEITETTEVKVDVPVGDDVPQFDASAEHQLKEAQKLVKDLAKNHVLADLADGTHIPEPHASTSSKKRAHEVDEDDEPLPEHGTLADALGTVDNRSFFAKLFRRNPKKRRTPVQGGRETRALPAPRASASADVPQVVIREEDNLEEGRRWVAGLGLAVAVGATAAAPYLFG</t>
  </si>
  <si>
    <t>A0A0K3CI37</t>
  </si>
  <si>
    <t>MASPHPAAATRPASVASPQPGQSAHQPVQPVRLPPVTLPPADFLDPAGFNPARRQSINSDPVLHAFSAPADASSQPQPQPHDSYAHPSHQRHPLADGGHPLHGGEGEMDGPGGGGGGQRYGQPGSEGGQGQIHFSTSFPPPSSLAPAGHYPHPSLGPPANYRFGGPPPPPHPAQQPHDSTSYFDYSMRRHSLTNNAQAMQQPSQPHPGAQDLPPPVPLPNLKRKTSGDDAEADDSYSYRPSSSYPDNQGHLVNAPPHPKRRTSSLTFDKMNNLSLAEQARRDSSYGPMSPWEDDRRGSGESYASLGSQGYSVPAYHHPQQAYDQRGPPQAPYSTAGGPMPPAQAWDAHQVGPRGSISRGGPYEQQQPNEPFTRRPSIPSVSQMMQGQQAFYPAQSGPPPQSAPPTQPHPPQPFASVSRAGPGHPSVVVSSLPHTPTEMDDPSRLGPYATPTSAGPYPGSQQQAPWVRTNAPPSHPQPTRQGSSSSLDPSSAYGPGQVPPSKETPYSRSPELRVSHKLAERKRRKEMAQLFEDLRESLPFDRALKASKWEILSKAIEYVGTLKSYCHELASENRSMREHYNLPPSSIEEPPGLGSAADHFRPDLDGSATSTIRGAQSPSPEASPAPNSLHNGSPFPPSSNLSSSHNPTPAPPARPRSQASQGQVQWHQHRQYQPTGSPMQGPPPKLKLAEVVAPNGGLPQPSPPLSQHSSNASGSPVVGANAPIDPLDHATSPVVTNGVAA</t>
  </si>
  <si>
    <t>A0A2S9ZVH3</t>
  </si>
  <si>
    <t>MDHSASAHPSPTSSGGFASNNAHNAFLDPSLSALHDFLAGNSTGFPGSPQDAGGMDGTSGNAPGGQQAANLTDLLAEFTTNAMSPDASSSRGGMDANAAMQGLMGFGNGMGDGSSPHGMEGLAGAKSAQEILLEHLKQSYPTAPVASPASQQSGSHQSSPQGQAPPMQPQGGVDANGQIAPELQQQLQQLFAQTGVLTSQTPTPTGPPSGSYQPQQPPPPHPHSHHPSPHSHFIPPQSPASFSHPSSSQHASPMPAYPGSGHPSPYPQPSATGSPYAHQPQQQSQYPAAPPVSSATPVQPVFALPQAQLAALLQAQQNAIPIQAQMAALQLILNAQLQAGAQAQAQAQAQAQAQQQAQHAVVQQHQHAQAQQQQHAQQQQQQQQQQQMQPLQMPQNGGSTAGNSLDGSYRDNEFIFSPAMSPLMTPHSAFTAASSLPPSVGPLPMVSPADLFPPLTSPALGPQLYGSDMQPRSGAHHAHRNSLQGLVDGVGALSTQLPPGSPNAYFSPRLGPSDAGTSTGAGAGRRGASSSSKKTRPSPLIKPTPDSAFDRRRRKTQSTGTTNGGDKRASMGGSKSATSSPFLGPQQGARNGGGVSSAASSSKGGSPHEAGNVYQTNMSANSSANGSAASVDTPSPVDLPASQHQLHHVHPPPSMYGVGQDGQPIPAPALPSHVFAAQPPTQQQQSVQQYQQQQQYQRQQQYQQQQQQQPYQLEPMGPPPPPSSYNPVTPASFMNFASDFNVDSISSLSPSLNAVANPAGQQFEPSSSALSSLQNSPALLPQPDSAVPIYEEDFMPPPQPSSSGKAPKTRKTPSAKPSPALKPVDAKGKGKGKSNSPTAADGSGSSGSSTAAAAKKGAKKALRPMRRPASPQRATTKTSSTGEGPTCSVSLRQCSRSCRRTRHPPAPPPRLVVRRTRSQNRSVATRSSCASTSCAESCRLSSRIPTRRTVDQVTATSVDSDTARSTPRTPTRASARSPCCGGATSISTSSATGSTVATRPSRLCARTSRR</t>
  </si>
  <si>
    <t>A0A0K3CLH0</t>
  </si>
  <si>
    <t>MGPPPPLLDPPYAHNPLRATLGFDIHPLSPSDTSSPATSPPTAFSPRLFPDNSLPTYLSSASTPSSGSTSSAGVMPPPPTQQFGFKADAGSSPVPVGRSGMGGPAGTVGAGIDPSVLFGLGQSASGGYGSFGMGMGSYGGPSSVLSDADLDLENMIASFGNGTNGGHGHNGHGGHASWAGDAAVANGLLGLASHAPNNPPLQAFASPQMHHAPSPAAHSRAAASPTEEREYGSLGSSRRRGSEGFASPPSSRHPPPATTSSSKRSTLTERTGRVGRSSGIGKAPRQTSRSRSARRSANAAGYQDRPSPGGKEGERATSSGGGTPAVTPGGGAMPATSSAHGTAAIIIPFSSASLASMTIPTSPGANHLSRSFGHSHHAYAMSLPTYPSAAGTPSSVPTAGSWFPQAHQHSSFAASGSTGAFASPHVPPTSLAIGSPTSPRADPLTGWRPSSGVGMPASAPAGMTSASGSLGVSVSSAGGSRKNKGLEDVLEEEDSRGDPISEKRRKRRESHNAVERRRRDNINDRISELSALLPPALLLGQPLDPAAALNPDQAVDEGPASPAIGALSLMSPMPGTSGSPPGAGFATGAGAAGTPQKPNKGVVLAKSVEYIRYLQQVVELQQQQAAELMRQNTLLRQSLSSGTGSSPEDRPSVFAHVPPQPPSFPPSTTTASSATSPGQVAAGHMSMAADEGERRSSSGTAFLDYVDDAEEGEEGGAEGEERQRGWTPLLDAGGMHVLKSEEDADDMDES</t>
  </si>
  <si>
    <t>A0A0K3CLL4</t>
  </si>
  <si>
    <t>MASLTQKSRYVYSPEISSMVYVFCGIKDADEELVQFIEEVVKKEMVELVVQARAQASRRGGRAISVEDLIFLVRHDRAKVNRLKSYLSWKDVRKKMKEPEADDEIDGMEEPVSDKTLKVIKTTVRLPWELSDAWADYLHGEDEPEDDEAEAYEVNKQRLREADMLTSKMSRDEYEQYSQARQASFVYRKNKKFRDFLALPAMLDVVFPSDEVIDILGFLAYECVRALCDAGIANKKVMEAAAARVKEADRRKEIREGKKRGREEGDAERTGEDEAMEDATAGSSPGKEGMITWRKSRSASLSKRGRKGFEAPTSTEKQQQPAPSPRNKPLEIPTSLFSAPLPETTQPGPTATLTTTGSTIVSAEGGGADPGTTIVAEIPLLLQLQDVMQGFHAVQHTQEALKTSGMRNWRGGLTRVSNRLL</t>
  </si>
  <si>
    <t>A0A2T0ABA9</t>
  </si>
  <si>
    <t>MSTAGRINKSGQRFVPKRKNPPPPSGRSARESSVASSTAGPTPKTTNAPLPPLDEDADEARFERGAASGSAGVVSGPSAAKAGPSGSQGRAAASFAPMDPTQSTAASSQPSQSSFGFTPHDPSSSAFTATQATSVFPSQSQPSSPPKSPTRIRPTEPTGTASSSPSRGIAFGPPSEPPVDTSPAREQTSPVRQTSPQQASPVAGPSKRLPPTTDAAAEAGPSSPKRRRTKQKDVQVESAAESTAEAEQDEAEVAQDKGKGKKGRVPAKAKAALAKGKAKGKKAAPEPEAEGAEADGADGGDEEQEEAAPPAKKRKAPATKKKAAPKKTPAAKKGKGKAKDIPVDGEQDEPAANGEGGEGDEEEDDVDEYDKRKPKKRKKAARKPKKGKADAFLFGSDDEDTEAGAEGDEAGAGDEEGEEGAPKKKSAKKAKELPAVDPGETLMAMLADPVPKVSIGRPSERTLFFEQRAKDHKKDRMKAKREKMKKRAKGGEASGDEQDDEQAENGDGGAGGADAEGGASEAGRDGTPAVAVQDKDKGKEKEAAPAATGDDDFFAAMGMRQMEEDDDEGAARNDQQMERSSVNGDGAGSDAGGSRNGDGEEEDGFAEMHYAPQMRIIDGQLVLDEQSLQIDRGGGDQDQGPREVIEESARDRFVNSSTYSKRKQGGRWSKEETELFYDAISQFYTNFEMISLLFPHRTRHEIRRKFNREDRLNPKLVTAALERRKRINMEAIAEITGVDLSGPVPEDPMEKIQRQRAKEEAAAATGHTGEHHSGGRKRKGKKKEEAEDEEQLGGKKKRGKKGKNGAGAQPSGRGFDGDEDGAGQEDEVDEELRRIQEEMEEEERQRRIDEMEAAGLA</t>
  </si>
  <si>
    <t>A0A0K3CL71</t>
  </si>
  <si>
    <t>MALQDSVGDLLCLIVDLNPVSWARSAQPSAETNDALSLEQALDQTLVFCNAHLALRHENELAVFAAGPGRSRQLFSSQLTPTTSSSSTPSTSTPANDSNTYQQFRIVDEHLKAGVKEMMAHVPDEPDGGSNLVGALSMALCHINRLSTTDPLSASSAASAIRRPKPRIVVISVTQDSSAQYVPIMNCIFTAQKNNIQIDVCKVFGPDAVFLQQACHLTSGSYYKLARRAGLLQYLMMAFLPGPAAHRHLNQPRQEQVDLRAACFCHRKIVDIGYVCSVCLSIFCSPLPVCSTCRTKFPMSTLKRLGFGARPPGAAGGAGLPRPKKRKVASATPGGASPAASPAPAAA</t>
  </si>
  <si>
    <t>A0A2T0A2F2</t>
  </si>
  <si>
    <t>MAFAFRKDALPEEFEAEHGTIDLTDDTKPGTGGAGGDDGEDEDLDLGRAKQRVWLCKVPRFLLEKWQQAQSEGEILGRLRVWDEKDASGQPKIAVILQDSPSTSSQPTPGPSSSRDSKPDLKGKRPASMSAGDGVPTEYKLTMQNSESRNLFVFGEKVEEVMESGEEGARKKRRITSLLGTVAHECSLTPSISSADASAAYARILRERQRKAAEPKRTLKRLEVDDATANRLASGMGAAGIKGRVATFNNTSSKAKPGSSAAAQRNTKMEKPALLDEIFTRFSSAPYWSFRTLNDHLRQPQTYLREVLGEVAHLVPKGPYANMWALKPEFKGTQGVRSVGAANAGPGGSTSASSGRTEARAGVKQETEAILGNVPAVKKEERADEYGGGDDDSDDDLEMVS</t>
  </si>
  <si>
    <t>A0A0K3CJ30</t>
  </si>
  <si>
    <t>MDRQIKAEPGAADTPSANSATASPLPTSANYTDFILRSTAPSTSSGWKHNVMKFAVSGERVIDPTDESLFMRPVKLNRKDPRTVRRLTDEDRERHNKRALARAAKAAGTSMDVDVKPGEGVKAEDEEGEGDEDKEELNPELVGKGANGTTGMQRRGPSGQFKKKTKRVYVSSEEARRLRREEWQPWVLEDDEGQERWIGRLEGGAGEVEAKSTQTDSKNGAGLSGWRPAAEASATGGGGSAYVAFVLSEDGEHFEVVPINRWYRFNQGPKYMTLAEEEAEQEYNRQQKSKETERWMMHRRAAPTSGSSTPQPSASTSGSNGTGNGGAVSASALRARMMARSATGTRADSSDVDERGRPRVRTVISAGGEGGRGGGGARGGRAQDQDADEFDYEEDFQDDEEGIAQIDDLADEDERKELEERIRREMRAVERMEDTPEAEDEDEVTKRLTGTGKEIKKLVKKSDKSGAYESDDEEENPYASDDADSDDNASTTSAPRGDSNSRAASPNPASPSSAARSRNASHSRAGSPAGSGSALVAKRATSPAPGSSSSGKRKRSAHSADGAASDSDAGGDPSKRRKAHGGKSPSPAPTGLLTQADLIAYLKTKPNQTSTTKEVLTHFRKAIKGDSRNKASIGGLLQAVANLVGGNLVLKQGL</t>
  </si>
  <si>
    <t>M7WRD2</t>
  </si>
  <si>
    <t>MSLYDTSSSTVARHWQTQLALSVAFLKQLNGPIRLEDLALRSGVEGLLHNHELVEGLKKHERVRYTEKTGLFAYKPDFILSSKNDLLILLRRHSPQGGLPVKKLRESWAGVTTAIEELEREGRVLVTRTGKTEQSQEREGQMKMVFLDDIGKEKDPLDQEFRDLWRSLKTPVGDELAQELKNAGLTASSAAPPPPTTTKAKAKGRKGPGSSNRRFKITNVHLKDQGIDLSKDYVPSNR</t>
  </si>
  <si>
    <t>A0A0K3CRT1</t>
  </si>
  <si>
    <t>MSTATASTSSGSTTTGLDTAKLLLQKVVRGFYGPRQAILVDQLVKKEVFPADELSKRLGMQVKDVTKIAHRLIEDQLVQIHRRSEMRENGAMKALQRGYYYLDYSRATDVIKWRMYKIRQTVDVELRNELDAQGYVCPLCKATYTPLDADNLNDPFRDIFACSVCQTELVDKENEEDVQGKKERMQRLNKQSKSIVDLLKKLEQAELPRFNVEAYLAIHGPALGVTAAAAAEANGTAASAAAVVKIHMAGDDDEAKEKARREREVEEKRAQNALPSWIAQSTISADPEQTFGSTGSAAASSAGSPAPEPPVKPATSQPLRMLGEEAKPVVGAGAADDDQEEEEEIDLDAYYASLELAQPSEDSTNASTPALAQQVDTPALSPSVSLPGRETSEQLGNVDSPAPLKRERENEDEDYDSGASAKRAKQDDTPATASPALPSAVATPEAPAVNGEAAEDEEDEDEFDEFEPAEGGNADPNQFVSVGGKMLPFSQVTDEMTGEMTADEYSAYWEVYQAVNG</t>
  </si>
  <si>
    <t>A0A2T0A875</t>
  </si>
  <si>
    <t>MSGLVLPSRGTSINGNGSSNGVASGSGAAHAGSGANAGASGSGAAMDVDTRFGSPSSRRNIVATVNLECKLDLKTIALHARNAEYNPKRFAAVIMRIREPKTTALVFASGKVVVTGAKSEDDSRLAARKYARIIQKLGFETKFTDFKIQNIVGSCDVKFPIRLEGLAYGHGHFSSYEPELFPGLIYRMVKPKVVLLIFVSGKIVLTGAKFREEIYQAFAQIYPVLNEYRKP</t>
  </si>
  <si>
    <t>A0A0K3C6U4</t>
  </si>
  <si>
    <t>MPPQPPQTSQPVLPRDARLIALILAAAGAEDCEEGVVRMLVEFAHRYTSDVLTDSLLYAEHARVGSTSTAPVVPSVEDVRLAVQARTEGAQVPKEFLLQLATTVNSVPLPPVPEVYGIRLPPPAQRLTAPNFSIVPRSAGPPAPPGAEGDLDALAAFDAGHGTNGDGTATAEGSEGIGGGLFGDDDDDDDADMEEIEAGLMGTNGSSSSGGGVKRRAEDDEDYD</t>
  </si>
  <si>
    <t>A0A2T0A6X5</t>
  </si>
  <si>
    <t>MASTSAGPALSIAATRPRRTRRPNRIAAQGSDDEYGGGRRLRVRVGQGRPGPNPADSVGWDRELDSDPDEPLAVEEQFILRVPPEIAPKLREQVDKRDVPQDVWFKFKDSRRAVFHLGHKLYGAKLVDLPSIVESQRLTGVGGQTVKVADISQMLLVEEEIREEGEVTHNKVFNIEDFVYPHGITPPLKHVRKRRFRRRANRRTIEQVETAVEKLLEADARAEQVQFEMLDYDVPSDDEDYDPTQRRNDTESIGAPTPRIDGAVSSPAPFGDDGESQRGEEEDDEESDEAGSGYDSDLAKEIEKDLNMANKGAGGTDESGTEDDEDGDGLFGSDDDDDDEEEAVDAETLEARKRLKLLAEEMSDLDRAIAAKEVELSKAPNPIFKVRTSLLLPSTSSAYVPLGLQKRFEEVIKKLATERDLKKNQHAQVARELDKKREDAAAAATQAAADPPSMSAVVQPIVGGSGTPASGGGSAGDTMDQS</t>
  </si>
  <si>
    <t>A0A2T0AEN7</t>
  </si>
  <si>
    <t>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t>
  </si>
  <si>
    <t>A0A0K3CME8</t>
  </si>
  <si>
    <t>MGKGFAITNQKVSISIGLQGRIHGYTELTIVPTAADLRTVWLHARSLSILSCSLRLPTVVPLAFSHLPPSIPALTQPENIHTYPEMKRQIWRAENEGEEGELGIAIPQGCIVRTSIGMGRTPSTAPTPAKDGLLPRTDEFEPFTVAVEYEVTKPGIGLVVVGPDEANPSRFPHVFTSSISDIGARTWVPCSDSPRERCSWDLELVVPRVLASAPPDKRKRDGPAAVEDGANGTTAEEDEEEDDEEDEEVDAEYPISVIASGELVEQVVHPDRSDRVIWHFVQVSPVSVQQVGWAVGPFVVTEVRGTKKRADGEAREDDEDEDGAAVQDDGPAIHALCLPGRESEMEYSVGVIRQAMEFYTATFGSYPFVTYAVAFVDSLASASPTFHSAGLTILSSDILHPPSVIDQAYETRHLLAHALAVQWSGVNLIPRTPSDSWLIIGIALHMTSHFVRHLWGNNEFRFRLKKDINRCVEQDIQFEPICVPARLTLPEPNQMQFIALKAPLVLHILDKHLRKSGTSLGLDKVFPKIFLDAISGELTSQANSLSTTSFMRTCRKLCGGSSEALKIFFDQWVYGSGCPTFEVTANFNRKKMAVELNVTQRCYAYAWSQKAPWEAQGHLRPIPLFDGQMTIRIHEADGTPYEHVLTIQDSFKRHEVPFNTKYKRVRRNTKRYQARQAAATAAALGDIEAQEDMGLIDLGFSLGMWEDEKERERWRVADWTEEDDLVMSQATYEWIRIDADIEWICIVKFTQPDFMWISQLQRDRDVVAQLEAIHALSSIPSPIVSSNMCKTVLVSNYFFRIRMEAALALISCATLEQQYLGLFHLFKTFQTWYCFEPDVETKDPFGFRCIPKTNDFSDFTLYFMKKALVTAISMIRDERGQTPPVIQQFLVDLLAYNDNLGNKYSDAFYITSVMNALSHTLVNVVPRDLNGDTEQITEVDSNENLAPAVQEVERYLASDRLVPSYHNAVTIAGIEFKLKLTLASLIPEDRMFFFNYTRDGNYPPLRIAAFDALLLLNPLQDVMALVRYLFSVMRDDSSRLVQRRLAESVLESLPVLVAIHDLAAPDPNADPAGDAKKERDELANVLKMLRKKPGRSMNYRTSLLQTLTSPDVDPEVRLCCLKICEATVRPEGEPIPKMRFRLPPTPAPAPVPEAPPTPVQTLPKLKLGGPATPKVTIPPRIDEYTPVGGFDEFAQPYQPYQEPIPPPPPPVIKPPKKPKDKVVKPPKPQASQASGMPLADVTACKSLLKKLLKDKKSFIFRAPVDPVKAGALDYFDKIKNPMDIGTMSAKLSAGVYPDRYAFRDDFKLIISNAKLYNGAFSPIGELANDLDMMFDKHWERVEVTLSRLEGGQPSYAAAPEITRLPKIPKHAIPPPPPPPLDGYYASPAPAPPAPTPTISLKLKAPAPPPPPPPLPAAADANAPAPAATPAHSPPPPAQAQPQPQATPAPVLASPALPPLPSGPPSASPAATPAPPPVPKPTFKIKLGGASIKDATPKPPKAASFSPEVSYSPASTTYPDSYDPALAGIGPPKQKKHRDVKPEKKKIKGPINYAEPPDLDFDDADSTVPVNPTPVAFAVPQRPEVLDTPRPPYPTKWVDPEGPVDIAKARMVLSKIRSLREAFFFQYPVEPVGPLATYYDEIEQPMDLDTMSKKLDAGAYPNYSALFSDFDLIVANCQKFNTPNTEPIWHVLLLDRAWRTEWEKANKLSYITKRSLGAFLKKLMEEGAALPFNVPIADLAVQVPNYHDYIPKEDGRDLQMIKRKLETDQYNSIEALEADFDLMVRNCYRFNGMESQVSFSARELDGKFKAGIKRIKTDSLKQNKRAGSSGVGGSFAYVVLAYLQRRFTIIVLCPSLLHDLRKQVLSSPLPSSAPSWALAIQRTLPFFSSSHFHRSTLSLFSSALC</t>
  </si>
  <si>
    <t>A0A2T0A962</t>
  </si>
  <si>
    <t>MMYGFGDENPAPDSIAVMEELVIEHITDICMQAHLISTNRGKIKVDDFRFALRRDPKKLARIDELLFMQEEIARARRGFDNPLDAYADEEDIAAAKADAAAGVGTVQGGVQSTTSGMLGTATTSTSTSAGGAGAKKGGGGLALPEGKGKSSKGKGKQRENA</t>
  </si>
  <si>
    <t>A0A2T0A1Q3</t>
  </si>
  <si>
    <t>MANNPSISTPAITRPPTAGSDAFGGASGVGKIEALPNKDLRPDDSQGRTVSKRKIREMVESIDPEERLSDEVEDLLLEICDEFIDSVTRFGCQLARHRKSDRLEVKDLALHLERSYNIRVPGFMPEETRQSGARRVNLPPGHAARLAAIRESGRKR</t>
  </si>
  <si>
    <t>A0A2T0A4I9</t>
  </si>
  <si>
    <t>MKRTASNAGSPPPSSAPPKPKKPRAPRTKKPKKGTTAGGDAGSPPPYGSAAASPVGASSPPAYADSPAAFGGGGKRERSASVVDGVGKGKERAGTVGADGEAQGAGQIVTGPDGEEQDAEDEVFEFSDDEFGSNQREVAKQKEDLRVLLEHFDEQQMDRYEAYRRSGLTKSSVRKLVNQVLQQSVSPSILTVVRGFAKVFVGEIVEKARSVSQHPGPLTPRDLREAYRLYLEEHEGAGAGGSTQRKKLFVK</t>
  </si>
  <si>
    <t>A0A0K3C483</t>
  </si>
  <si>
    <t>MNPNDLFLRSHARAESSQQTQHTHNTRGQASASNGASSSGVDQKPLDAQMMLDEAGAGVGGAGEGQKSRRELEQERKDLELAQLLEMMDDYKPVIPDEVTDYYLQRAGFDTNDVRVKRLLALSAQRFISSISADAFQYARARTAAGPSGRANVTGTSSAVGPGATGAAGGSGGAAGQPKAKGRQRTVLTMEDLSAALKEYGVDAGRAPYYL</t>
  </si>
  <si>
    <t>A0A0K3C6A7</t>
  </si>
  <si>
    <t>MDGDIASTLSGFALNEVLSSLDLDASALGAVQSQLGIKGTNAFSRDSIYADRFADDDGGLDDEDLEDDREDFEAMIDREMREEKYGKKGAASGASSAAAGGRGRLLRGEDDDFDEDYDEDEGTADERTRVKDEPMDDTLFGSPSPAPAQHQPMEVEKLAPPPAKKIDVKDLFPSFEHGKTLEFTELFAMRPRKKRRVATDGVKLALPTLSEVPRARSSRDALLAPLRSLPPSKDDHVRQMLLQAKAESMRDAVKAAGEEEGSEDEELRKTIARVNRKASTKWKMPRDERAFDLAELDEWEERIIWNDSSKPQVLASAFPKPLQHRNALFDGGDWVKSILWDGENPARAEYFTRLNLNLNDTEMLLEVHQPKDDNAPKRIAPKNALGSAEMLAPRDANLDPFNLSNDKEYEVPKEQKRQIIRQTFGALEVVHAYPAQKLQLPFYKTRLSKNETRSFHRPALQFPQNIPIGFTKVRSKKKKDKHGRKIKKSEGAEALRGMQDITLKDTSNFVLWEYSEEHPPIISNVGMGSIIVNYYRKKSPEDTFIPHLEVGQPLLLEGTDESPFKMFGFVHPGQTVTTLYNNLIRAPLFRHQPNETDFLVVRVTIDGETHYYIRSIPHLYVVGQTYPQIEVPGPHSRKVTTLQKNRLMTIAFKLVAKNKDSRIKVHRLTRYFPDHNDLQMRQKLKEFMEFVRKGDNQGFWMIKPSVHIPSEAEMLKMAEPETVCLAESMQVGLRTLQDAGYTNSAEEGGAGEDDSKLDIEQQLAPWITTKNFVNANANKAMLKLHGEGDPTGRGEAFSFLRTSMKDIFLRAGETMEERLADMANRPKSAHKYNVQEQQEIYKEEIARIWKSQWDSLSQKREPLLTQEDEDRHRGRLIAAKKAANKALAASAVDTPGSAANTPARAGTPGSRAGSVDLDDAASVASGRNTGKTKTLRIKRLVMGKWETEIVRDPSVIKAYVHQRALIDEEKLEANELLPSDDESKNERRKKRLKEQLEKLKRNQERRLARKNQKLGIAPGQIGVGGKKAVKTETTRVCGNCGQRGHMKTSRKLCPRWAEFNQPKSTDTGSALPTNFGGGLALPPMGAAAKPTLKVKLSQANTAAGTASSPPPSGSAAATPAATPAPPADQQQPPPPPAAQPGVAGPSA</t>
  </si>
  <si>
    <t>A0A2T0AH96</t>
  </si>
  <si>
    <t>MASRTATPQPWQQQAGQQQGPGLQLSQQGGVGTRGRGAGGAPGGRGASADPEGGAGNAAESARATDVNSLMDAVGASGVDLGAEEESLRATNERQHAQAMAAQQSQGGYSAADRSRMQDLVDQGALTEAVKRVAAAWQLKTLEPATLTLLALATSQRVTSLIDSAISARDHRQSSSHFRVPPFVSASSTTCKKRRRDPLDPDLDMDDDDADFDEDEEMADADAAGRPKVPAWDTLVYDDPERYLTVLERVDREEERKKRRERMLRDQKEEEERQLAEAMAAAEAAQRALEAEGGGKKEDEPETKGKADAKGKGKAKDCAPSTPSGKGGAETPLGKDGKPKKTRAKKVKGGEGGSGASTPAPATGSSTKNLAEDIKKRLTDQTALRSLGGQKFSWLNSSIGSPSPAGGGLGGAGNLPKPKFAPASALPPPSFAPNGASTSTSMLNPANSAAAAGAKAASGAGDETPAASAAAAALTTSRLNIPPMHDAQRTQLDKQKWEAGHHVVELQDLLFALDRERGMGVGSGSGRSAAIRGRSGITRGGYKAVARR</t>
  </si>
  <si>
    <t>A0A2T0A744</t>
  </si>
  <si>
    <t>MARQTSTVSGVWKKDSVKDVAESVGIANLPDEVAGALAGDVEYRLWEIIEESMKFMRHARRTRLKVEDVDQALKVRNLEPLWGFASSSQMPFKKTVTATGTVYHVEDEEVDLSKVIKTEIPSVPRDISFTAHWLAIEGVQPLIKENPTPQELARYAPKPASTALIPSASSAAGQPPSAVTPLVKHVLSRELQLYFTRLVDALGAGTQGATESSSEVREAALGSVRHDPGLHQLVPYLIAWGGEQIANNLHDLPALQRALDLFHAMLENPTLFVEPYLHQLTPPILTCLLTSALPPVPSDTYPSPPTIRTLAASLLHLLLERHAYAYPSLLPRVTKTLLRGLAGENRGLGARWGAARGLSGIVVGVGAEPATGGTGGGNKAVREWIGGGLKPLGEMIEREDETYEGERQDVVREIFVSLASISAWRLCGVTALERRFT</t>
  </si>
  <si>
    <t>A0A2T0ADC0</t>
  </si>
  <si>
    <t>MSLAQAFALKVDPSAPTKAEEFRQDLNVRLTCPDCGDAGQVIEEFSSGDLVCGNCGLVLGDKVVDTRSEWRTFADSDGDDPSRVGGPADPLLDSTDQLSTVISFKDNNTGVARALQMAASRVAKDAQGGSGRDLQGAFREIATMCEAISLPKAIIDTSKMLFKRVDEEKALRGKSEAAIIAACIFIACRQGRVPRTFKEIVALTNVSKKEIAGAFKQIDKLFDTSSPHGASSTDLDSLISRICNHLALPVPLQRACSLCGQKTVDDGVLAGRNPITIASSCILFVSTLWGRRVDPKEIAKVGGVQDSTIRTGYRLLLTVKERLVDSRWFDASRPADQRADWANITGRSSSSAAASAVGEDDDYA</t>
  </si>
  <si>
    <t>A0A0K3C6G1</t>
  </si>
  <si>
    <t>MDDLFPELQGFTPRASTSQAHAFALDPALAGPGPSSSAARARRSQGGAYWDEEEEDLYGDDSDETGESEDETDAEEEYAAATQQQAGGVKRPRKSQGGLLADDGTVVTPSGSAKGKGKATDQDLFALDGEEGGDEELGRLISAIRDSNSTGVGGATALDREFDRSIADELDAFDPDLMEDLTVGVKGRRRKRKGKTAGRRAAGDIEPSPEVKRLLGQANAAYAEGRLQEAIELLSEVVRIDPIIRVSWYTLATIYEELGEREKAVQCKIVATHLLGKKEASSEWGDLGRECRDVGLLHQAIYCFTQAIKVDKDDVDAMWDRATLLKLSGATNMAIKAFFALLTLLPHDPGVLRELAPMLAATHQFAKASSILLSAFAYYRSLVPHVNRDTVNYLATYGYGDLETLADFLNVQRNWAESVRVIRQGVRWLQGRESETGWDTLEDDREYDEERKIRGGWEKGNTWFEDEPTYELDVRLRSRLGLARLGMGWVEEAARHFDIVLAEDVAQFPELFGAIGEAYYERKMYNEAIDVYMLMAENEETNGPAVWLKVGQCRQAMGDFEEARDCFENIVEEEPGNAEAKLALAKCLEQLGDPSRALTLIKEVIASRGERADSSTTEGARKRRVHRTKEERAAQKSDREAIERERNAEFTMAFLRLQELEGAIEAGDEEAMNQWIEIATGLVDSFRSTKQLFPSDPRKRFTGMIRTHRRKGKRDLEAEADQLADRLQRSIIAEEDNEVEETSFRGLDFDGWVDFILRYCFMLAKTDDIELAAEVLLHVREAGVFRQSEARQESLRLGLIACYAHAGMHEQAAQELRYFFHGQPFSNEPVRLLLMLLSKGESAIEAFNLPKQQKFFIRQLKGVQLAATGDQGQDEDGTAGRASSPVVAKKPVRKGKGKERAIEPPAAEDEQAADDDGEDERPAGQASSAFTPTKLNPVFLTTYGLMMNVSQSHQPAIIYLLRAYKLDEKQPLVNLALATAYLQRAMGRKTDNRQHQIAQAFAFLQQYRKLRGSCQEAEFNLARAFHHLGMHAHAVKHYQKLLESAAAQAEQRMAIDDEDGAAKSQKDDLVKVAAYNLVTLYAMANAPELARIVAQKWLAV</t>
  </si>
  <si>
    <t>A0A0K3CEG2</t>
  </si>
  <si>
    <t>MSGYCASCHTSNSLEYTPETGVLACTVCGTVSSSSASQSFEFLARVDEEDEFQNGRTYIGSGAMSGEFGGIGAMQVRRQGGKSGAWARAAGEGAQMTYDKKQNDATRYIRHILNRFDLYRTLHMRVEYFFRIAKEKVKFRWGRRAEIFAAACIYAAAAEAGKDLSLFDLMDAIDAQDIFALTRAIRILKLELHLSFEENDPAMYIEVILAYLKNTFSTSATPAVGTSAAAGKVPLHSQNTPAKKFFSDNNVKWLRGISLPAVRALATGVLEFTKEAAFLRGRQPNIVAAAVIFVALEGTARRIMPIVQEFADELGWSLGVRPITIVERYREINKALAEYAPQLPWLAGEEFLTPEEIEALRGRKKAQGRKAQKKELVAYTSDIVDWRKAIDAKRAAERREQAEKEAKERMDSPGQEEYNSEGTPDPGGGANDEDGDDEREADAANDAAYFLDPVLHPDSAAAAALYFRDPSAPPDALARDASVKPQKDQKPKKPSPSAPAPAVEARPPGMKRPREPVAVKRPTKRQKAIAAAAESLASGGSSSSSAGKSSSTSAFVPHDPQHVQIRQLLLAGHAPEAIDAHFGAKPDEYSKQISTPFGPSTRLQRLLWRKRAEDIVEDDELFDPDELDLYIRTQADVDELLKHPDIKQMLIDAEEVERLQEGRRPRKKRPRKLRTRIFPTLHLTMPVSGVPEAEAKVAGWTPGATYGDDPVDDAAGAGAGASGTTGRRRTGVAGTFPARPRKTKVTAEMKAKFDAYLAMDDEDEGGAGGADAWLDLAVDAARDEGEDVASDEDGEDEEAGDGQGEGEEGAEDWRKELGYGADEGAEDE</t>
  </si>
  <si>
    <t>A0A2T0A982</t>
  </si>
  <si>
    <t>MQGFSRTVPDQDVDFSAFLDDAAFDNEPPAASHPLPRLALDALAGKGRAGQLQGAQAGTPTASTSSGNSPGVSDSTSSPSAAPPETALTSASTSPRIAQLAHFAAMNPAGKLPDGLEQLAANWQAHQEAARQAEAAFQQAAAAAAQAAGYPLAGAQGSHGLAAYTAQLGALSYPQAIAPIAPLAPVSSSASYLAQLPHDWLFAAHSAAPAYSGTTTPISHPSFPAGQSPFVSAVAASAQSPLTSLNHLGQVASPSGAIDPSLYALHASLEAQARMAAAAAAGQASSTPGTPSGFDLAFFQQQQQQQAGPSSSTASSPRAHSRAASGQGHRQGSALAKSALGLSAGGSGRPGGVPQRIRTDASQHTSPLASPAMLPGIDFASLPSTVYGSPTGYSATPTTTTHQRPLPPMPPARLDTSSTASPYSSLPSSAAISPVVSQNPAFPSSRLASSSTLPPSSQPQSPRSAQQSRHAPVDYDFSSLEQDLDRFSSLGGFASAAAAAIASVSPSTSVAALPGPSAPQQRKLSTSKPSNAYGVGGYGGSSTPRIAPESLASPKVVAEVLGESLFFPPPPSSGSAKASPVASGSAGGSVGTGSAGASPAAFSTGTGTGTGKGVSFAPSPSVGDSSASPSGSTIIDEDSAELLSRKDPIAAQVWRMFHKAKNTMPNGARMENLTWRLMSMTLRKRREDSAPGSAGPDGAASQAPSPGTEEARLRKAMEEALEEQREENDTVQPLASSSGRMRGGRDRSDSGAKRAAAPPPARAEEAAEDEEERGRGRRTKSGNQSKSKSSTPEAEEQQDDAMDWRAMSKSRSRSRAPDMMDWRAQSRSRSRAPDFRVSVAPPAIDNTPAVANFSRFFSDNGLPSPVNESPSEMPPPPLPSSSSSTAPRPLSITTQDVNSAALAELATSLGLSPQDQAELFGSASARFDGHSLLDLPSPGGVASPPATLHQALTSPLQSNVTSPLSASPHHAFAFPNGTHSPDGAGPDANLAAIESTLNQLISLQNLASPPASSPATIDPSAFIAPGNAKSPLSASFTASLPGSSSEHTPQASTIHSRRSSASGSSLSKSSQAQQHLQQFISNRKASTSSAPPAASTSASSSRRTSVPAPSPYLTATALAQPPRSFSFGAAASVAAAAANNPTPASGLSLARPESIPPQLSQPSTPFSESPLPQFFSGSAPVQPSALVGTPNQPTQYGSASNDTTGLLYDYFHATYQPSPYLSQQQLDTFGSAPASVDPSQLLNSASASPFGSPVSSWGVNPSSLEGSVLPTEEKKKARRPTSARANSTGSVGTIASTKAKSAPASRAHSRSNTISLPSTIEEGKALVTGDISTAPSGETKSSSSSPAPTAGGGTISKKVDADGGPIKCLNCGTTNTPLWRRDSEGKPLCNACGLFRNLHGVDRPANLNTGVIKKRNRNRGPKDPNAKKSAARNKARANSAASVAGAAGEGSTSSTPTAAGRKERVGAGAPYPNAAARAAAAQQD</t>
  </si>
  <si>
    <t>A0A2T0AAR5</t>
  </si>
  <si>
    <t>MPKKEENEENFCHWEECGLQFETAEALFNHVCSTHIGRKSAGTLSLECKWTGCHAKASKRDHLTSHCRVHIALKPHVCSVCTKAFKRPQDLKKHEKIHTEEHQAQHRSNKVLASSVKPEPAGVDSLHRHPHHQQQPPPPHAQQAPYPVFPSTLGYPYVFGAPQQQPQQAQANFGAALPFNLANMNLASLTPDQITQIVTFQQTLNNQALQLVNAGLMQTQQAAPAQSAAQAAYALQLPQGIQILPQGAAVFPNFSFSAPSAAQAQFAAAPTQGMTATPPSSSSPALPGQASSLYPTLPTSLYGLAPLAASMPPPPAPAGVANMPPPSRQPQQVKQEDLPSPANSARSHKSSYTSSLSPSNVPALSPGSSFSPSPVPGTTTTATSRRSTNSNVVAGKKRGFEEATGQFLEQLTNKKFQDADSIDAHLDSLASFILTPELETHSLPLPGVGAPGAGEDSGSSSSGSEYGGGPQLEAENVEHFNDFLLQYGQKFDADLAQTAQSLSNAGYGSQTPHAPHSQQNPYTALSFDFSSSSAPNLHSQSSTPVGLPASYSTQPSSSSLYPSLPPLDRSLNTLSSAYPSLSSALPPQQSSYPLYTSYDPQVRLSKPVAAPTISNDYRPTQYHHVERLQRAAPVAEEHLVEEDDMEVDEEVKDAAAALLLGFAKGREAQVPSTTAASDRPQLPSLASLRLPPIGQSASSSRLPPLRDLLTTRPSQPSDTLDSPTSPSSSRATPLYPSLASLTPSSSSRPVSAGGVERLTHRVHKLRIPSTTDAEGSVHERESEADLAQSSGEEDEDHPTCFKKSRVESPVPLEVEVKAEDEDEDKLDEDEEEDVKPKTEDEEEEDEELAKKSMGQVRKALKKPSSLSQSVKVEH</t>
  </si>
  <si>
    <t>A0A0K3CEA0</t>
  </si>
  <si>
    <t>MATIYRATYSGVPVYEMPCHGVAVMRRKSDAWLNATQILKVAGFDKPQRTRVLEREVQKGTHEKVQGGYGKYQGTWVPMERGIALSRQYGVDRLLQPIFDFVPTAESPPLAPKHITAAPSRPRKKQDVALDLEGMPTPPPVHSRASLGKAAQRRAAALADEDDDEYMGGGRVMTPAGDEASEMSQTPSPLGADDGDAYLDGSHAGPSKKRKMAHDPEPLSAHAQLQGLGPLRYARMILDYFVSESTQVPQFLLQPPADFDPNVVIDDDGHTALHWACAMGRIRIVKLLLSAGADIFRANSMGQTALMRSVMFTNNYDLRKFPELFELLHRSTINIDRNDRTVFHYIVDIALQKGKTHAARYYMETVLQRLADYPEEVADILNFQDEEGETALTLAARARSKRLVKILLDNGADPKIANRDGKTAEDYILEDERFREQDVGVAGAAAASVNGYATAASLNGAGGAAHISLPMRTHSSETGQQIATKVIPDISNLLDTLATSFDAELADKERELTQADATIAALQSEIAETQQTVQQLEQRAAQHPSLVADEEQLQVELAAKMGKRFRLGWEKWVRDEDQREQQYEQGGASDGPQADLDAYRDLVEHPPADAVERANALRGRIEEFRHERKRLFDELVKGQAAAGTTTKLVQYRQLVALGCGVPLDQVDAAIDSLTENLDHARQAEAFVAA</t>
  </si>
  <si>
    <t>A0A0K3CD64</t>
  </si>
  <si>
    <t>MVGQRRRPRAMSDAEQDTAMHDSDNEQQEETSQAQQQQQRDEEQPQKQFDIFGGEDSDLTELEDSDNDEYQDESARLKKMGKISKKKRSAEDEGDEPRPRKKRPSKKAKRREEALQREEEEDAQLDPETRRRKQLASRLDAIVKKPTGKGKKKKQQDEEDLEMMNDEAVATLRSEMLKAADLDQDENDVGRPAVNKLRLLPRVVDLMQKSALADTIVEGGMLEAVKRWLEPLNDKSLPALTIQRPLFTLLKSLPNIETSALKSSGLGKIVYFYTKCRRVDPAIARIANQLVSDWMRPILRRSKAYVDRDASAAHASFSNATLQAAKEVDAGATRHARIPQALTATFAVAPQSLVTGQGAGMPGQGSGARMRQYKQKLQAVVASAALAAGVCEADSLLLPSQANKPPAGCEHLRSTASTFLRLFDSPCTCTAVPLCRLGGAALQRRSRFVSSSSSAFCFACLSESFAWLGESSASHPPSRRTSSSTSFREEEENLPSSLNHSLRSLLQRSLLAQHTMSHLLSEVKHALHIGEPTDDPERVAKETHAAQASHEREEARADRLIAEREQEERIHPATSGPPDVVPPPDELSSFPHRQNLDEVAHDPSHAHEKKQTTPDLEGVTHIPESELPPRLPRMENTATRPADPNDPNSMNGLPEPLNVAGDDRVQ</t>
  </si>
  <si>
    <t>A0A2T0AHZ7</t>
  </si>
  <si>
    <t>MPPRSSLGAQPGLPTYLPNTHPAGSNSQQQQQQARRVSEQRAVVAGPSRTPSSAYEPGAPIKFYDEEVKKMHDELDKRAPKERIAARRAMRSPSTRRRKRGVTWTGFFLRVAAAYVLIAYFFVCPNSTSDRAICRGLDSVGDRLRRYEPHVRPYVQTAQRKLEPYVAEVERHTRPYVEIVRPHYQRADRLVRPHVSTANSFVRSTVYPAVLSAVRHSQAATQPVMDKLRKQYVRTLEPSVEWYADSLSKWYAAHIEPHVKRYSSLTRKHSKTAYDAFSPVWETGVPRARHHWRTHLVPFSRRAYSTSRKTYTTHVHPRAVTVGGHTARFYRSKVLPTLHRFWSKFIAPQLDKIRERIFEYKAKKAKLEAVERVEKVSEEIAKEHGEDDFADFIKDLRDDKVAAVDASPAIPAEEAPPAYSASVPPPPPSAEEAATLRAEKRAALETLQSTYEKEIAALGQTEHRLLVERLVDIRQRAIEDIPARFEPALEKLDEEGDAMVGKLGKYFARVSADEKTPVEEKVRDSEDLCAKAERRVRKTAEGIKKEVEEYRADLETRERAAVEKAQQAVGELVSKAQEELGTGWTWLDGVTAKDWQRYHGLRRAEENLDKNFAALQTGAIKEPALVDFRPYSLLEQYHESPDKLVAAFEKILHKIKVKGQRELKGEWQGIVPEAQAAYEAVTGKMAAVVDDLKVSASSVAGYERKPTNVAQSMSSLAKAAQASASSLAAEAVNALPTIEARHEYLEAVKSAYGDASQQVLRAAGVEPSPTDFRQSASSLAHAASKSAATAYAEASQSALRALGKEPSPTDLAQSMTSIANVASASAASAYSQVMSNYPASISSALAAATQAVDRAADDALSSASSLAASAASVVSSLAAPAATLLNPAPVADAIEGAKAAANAFFGEVSQDALRAVGQEPSPTNLAQSATSLGNVVSSSLSSVSKAAASSASVGRSSASSRASSATRNAAASAGGVSASASSLASSISSCATAAVSSGVSVASSLNQPHPSYKKSQASASVASGADVVKRSASSVVSAASKKVAGTPSRRSPAVVKSASSVASVVESKAEEMASPHPSYAKSQREEKVAQATDRVKKVIAHGEL</t>
  </si>
  <si>
    <t>A0A0K3CE33</t>
  </si>
  <si>
    <t>MGRLNKRQQRELAELEELERSRHASTSTLPTQDDITDEEEEEAVAQPKGGFAALDLGDEQDDQEDQEEESTIAAPTKAKKSNRKKKKKAAKPADDSPSAAASLDSPASPSTAAATPTKLKSKKAKAAKAETPKVEDDGMDEIDRALAELATKGGDSQVTAGSTAVARLDPKWGAIKEVYSFDPKFLDSDAELRRMFGKNVIGNAPQAPRSNLHARFANNPHHATSLRRTSSYLATPEPGWPSPAGVLALERYEGIEAQEDASGGDWFTFVHSPSYKQAQMMFLEVLQQADGNRLYDVLAAQPYHVDTHMQLSEMMAQQGDQGASSTHLSRALYALSAPLPPTFPSGSFRLAYSQIENRALYLGIARKVALLVKRGTWRTAFEWAKIGLSISGDADPVGMLCWLDLLAPKAGQHEWFFKLIPALEAAYPSMCIDGYPGLAYAKALCLRNQEEEKKENGDKSTAALVSAILRFPMVATLLSNALAFDVPPALVSHRRAQLDGSYTKNPSYTLSLLSELYANRSAPLWKDPASTAWLRKAVVTAATMLDDQSNEDVKVGEELFSKGPFPEGYAPAGIIRAAFISEIPSVRPYLPPAARSGTFYSFDPLPPTGPNVTHYDDSYFAMLYAAPSFRRRGRGVVPAGLAGRGGGGGTDVAAALRDGLMRMLGMGADGPQVELNDELRAELLEELAMLDGGGGGMPGGFAGEGEDGEEADEQREMNEEESAEAVRGVFRRLGNYFGLVGPRPGTEGEAGAEDGEEDEEWEDERGQ</t>
  </si>
  <si>
    <t>A0A0K3CKV6</t>
  </si>
  <si>
    <t>MSAQEAPASLAAIAKSVLSGDTIVLRGKVVQPNALPREKVLHLADLTAPRLGSRDREDEPWAFESRDFLRSLVVGKEVSFSISYTVPSASNPSQPLEFGIVYVINPTDGSELDVAAELVRSGWAKVRDSSKRDQAHGDSEDGQAVAQRRAYLRDLEEEAKIVGRGLWSSDRAPQRQVDYMMPEDPVAFLQQYKGKSLDAIVEGVTNGSQVRVRLLLSPEHHQMINLGIAGIRAPRSGNLSGREELQGEELGDESRFFVESRLLQRLIKVTILSLPTPTPAPASLSNGSASSASQQPQQVSLFLGTVHHPAGNIAALLMSVGLARIVDWHAGFLASSPTPNMMSELRRGELEAKANRRGLFKDAVMPATNGAGSSAAKGFTAIVTRVWGADMLSIVKEGESTERRVQLASVRQPRPSDAKLAGLQLEGKEMLRKKLIGKPVNVVIDYVKPAEGDYEERECATVRLPNGQNVAEVLVERGLLGVLRHRQGDDQRSSDYDRLMAAEARAIDDKRGIHSGKEFPAPRIVDASESAHKAAPFLSQFKRMGRFPAVVDYVASGSRFKIWVPKQDAKLTLVLSQIRAPRTARNASEKSEPYGTEAATFSSRRLLQRDVEVQVEATDKSGGFIGRLFHNGQDVAAALVREGLARVDEYSNAKELWTAQEEAQKARKNLWSKYDPEAEALANGDASASGPSVQPRKEYVDVVVSEVRGGTETEPFRFAVQILQNGGIPELEKLMSDLTVFHKEADVTPAGFTPRSGELVSAQFSVDNAWYRAKVRKSNPAKKQAEVLYIDYGNVEVLPFSRLRPLAAQFKSLEGQAKEATLSFVSLLDWRTDYGADSIERFREICEGQQLVANIDAREANLLHLSLFDPADPNSLSAHENSINVQLVREGLARIDQRSRLRAAYPQVVKALDAAKDEARRRRLGAYEMGDILED</t>
  </si>
  <si>
    <t>A0A2T0A804</t>
  </si>
  <si>
    <t>MDSWTQPDFLQNSGQDYLASLASFLDGKTDIAVPPSHILGQQQQEPSSPELTDSASPASSNGLDSTTTQLMQSRQHNQQHARAMQQAQHHPDKRKNGTQGAGAIKDSRRTSGGHHSHPTGEDGEISRSESPEDDGSRGAPGKGNKTKTSEKRRAQNRQAQRNFRERKEKHLKDLEERVKLLEQQTNERDAENAALKQLLESLRSENDRLKVYESAFTFDYNKDVDGSSAMPQAVTFNPPPSLPSTSASSPASSLPSSVPPTDDLNASTSSFKFDTSGILSSSAGPAFTLPSSTSTPPAASNIPTTTAAQFDDFLSSFVASPSPGASGSSISSLPTPPSATASGSGSGDLFTAYRDPLASLGMQPTSLSTFNDFDNLFSSIPPPPPPASNSLSPEDPLIAQFINASPSPPSAIAGATFPSPGAAFFTGNLAPKSPSSLSPSSDSQCPEGLKARAAAALAAGGKFEFDLDGLCSEMKAKATCQEAARRALMSAMAEDAAASRQAYPQQL</t>
  </si>
  <si>
    <t>A0A2T0A356</t>
  </si>
  <si>
    <t>MMVRGIGVMRRRADSWLNATQILKVAGVDKAKRTKILEKDIAQGVHEKVQGGYGRYQGTWIPFERSVELANAFGVSHLLAPLFDYTAPPPPVALGGAAPPPPIVNPYGVSGPPQLPPPPPPQQHVQQPHPQDASAILNQARQQGLLPNPMAGPSSLHEQQQMPPPQSTMGHKRGGDSLDQEDVKRVRMELTNGFNGVANGYPPPAPASFPPSVVPVSNFRTTLKSSTKTAFDPAAVDPVQLDRQRTALKSIFAMEAEQPLGGGPTLVPDLSSIFPPDVHVEPDTPIDENLHTALHWASALARISLVHALVKYGADIHRGNNVGETPLIRAVLVTNNADQDSFLRLLEVLGPSLRTVDDVGRSVLHHTALVAGVKGRASSATYYLETILEYIATADGGRFKDLVDAVDMYGDTALNIAARIGNRTLVRMLLEVGADKLKPNKLGLRPTDYGLEDPELTVNAAEETLHALQNQDGASSAPVQASQDVLRSLSDTLSSLSSSFQAELGSKTAELDAKKAQLQSLVRELANKRAALTRARAEANHVEEQAQRVKNLSHAIDNEDSFDWTGRTDADGSPASALAGPGFTYRGPGSTLSNLPSTMSIEFDADPPFPDTDAGVTGESLVHLLRLQAWHERVENLMNQRLEKLRGGNADMEAKLKKIVAGCCGVDEDKVDGMLEGLVTALERCVAASIYRLECCADRTPSLSQRPLRDRSLPRRQLPQPRQGRRHALSFALLRRHRPARFTACSSVPAVTFVLAVLSGSLPSFTLVYQLVVLSPSS</t>
  </si>
  <si>
    <t>A0A2S9ZXK1</t>
  </si>
  <si>
    <t>MQHLPSRSIELDPALAQMAASAPDLAAGLGAYADQFEALARASGNPFAQSNAGADAEEEGGQARGEEQAGIPVGSPAPESNGHGHAATDGDVSAGSSTTGGQFGSFDATGQPRQAAPRGGRTKSTYQTGALAGLNPADRTNIRKERNRLAAQRSRDRKAAEFERLERLAEDKTQENSILQKELEMYKKRVKDLEEIVRALQAGAPVNNIHIVDEPVLPQLPTLDKPLHDHGHTDDTGADLDLNLG</t>
  </si>
  <si>
    <t>A0A2S9ZZE2</t>
  </si>
  <si>
    <t>MTRPIPITGQRKRPSKSCLACRAAKVKCTGLSEEYLHALEDPDLLAKWQGPHPICSRCTKQGETCSFAPSRRKGRPRRLLRDEAGNVIEDRSSSASRSRQPVQLPSPQGSGSGDRSPSPSNSSSSQDTGSEQALQPMPAFTFPTSGLPTPPSPLRPLARFPPVDHTPLAIAFLQDAYPWVPLLPSDVSSLSNYLMTADPLLPAAINCILNPSLSHPSVDLASRVRPLALSTLQATTLLFLHAFTAQNKSLALQLLQWTCTELAARGWAGEQTAGELQAEDGFVKLGWYCWGMEIQLGIIMGVRASILAQVPPPSIIDATTAQRHAFRLAFDATDYAHLWAIDPPARAAYLNDIVSRSHIIHGNARSTLASLPAEPALLSQAALRHSSLLGALLSLAAVILVLSSQSPLSPYIAPALPCSLDTTCLPPSLHRREIARAARGIVDIVKTFAGGADLPLSPVSPGTSKSAFYHPFFGCCLVVASRGLLLEAESYSTGDNSLCPSPPSSPIDQVACPAKQIAQIVQDLDLCERVLRGQAKRWSASDMLATEVSLLRRTAGVA</t>
  </si>
  <si>
    <t>A0A2T0A2R8</t>
  </si>
  <si>
    <t>MAQPHVLSPLPVHLHDSSLVSALGGQLSPSPWSRFLSPSLFSQRSTPVPQLAAAPSPLKESTVAVPQPNGGCGLFTHAREINPFEKSFAVVDPEAVAGAVGRAGLGAQGGQAGGEMALQLPQGRPKRKRALSSPAVFTPGGSKAGAGQAGEAFMKQAKRPDLRLVAKDSGIGMLDESSPAAAAPSAYSLRSSSNSFDSTTGSSLLRHRRGQSLTNSPETSIAPSPLSDKLATTAFVPADSTFTHFQPQPVPFSMPAAQPPAAYPDPSLYAPTSLAPSSLGGPEVVAPLPFTAPGAPFDPMQVQMNPVAPFAAYEQTHMQFVAPGIDAAYPFANPLVNPPHTHHLASAPLAPILHGHYIPPTHPALAQPSIPLGASVMSSAAPVPSAAPTKTSGKKKSSAANVAHSATSASPPTATSASPVPVPAPSKPPGKKRGRKPKNWDPTLERTVELDPEERERQRKLALERNRIAASKSRRRKKERVELLETASSDLCNRNLALQAECRALLSEVHSLRSFLSQSHPEGLCTCQHINGYLARERDGGGIPAILYGAGETLERDYARPPKWGAEDDAFAGKAMEVWEASGGAGVGGGAAQGKKKAGKAGSAASPTAAAATGAQEVHDTAGVLDMLAPVVGPAQGSIPLKAPTSGAGSGSPKKQAPAAARRTSSRRAAAAHESEDEDSDEEEDESEEEEAIELKSRRARAIAVRNKSG</t>
  </si>
  <si>
    <t>A0A0K3CQN1</t>
  </si>
  <si>
    <t>MPIKRTPEEAARPPLARGSACHRCFTRKVRCSGQPDPATGVFACTSCLRTARFKGHDLAQAHCAFNGEGLCSEEGGPTLNGEVYPNVGPAPRRKLTSRSTGSSRSLASTSSSGSSGTDSLAGTNADAGSIISPASSTTSLKSTMGGELSNSPEQSLQLPPPASFHLPPVAAPAHYQTAPTSLAGAFLPTNSHLAPPVAHPAATWMPPPPNLVPQATYPQPPAPTPASVSPSQPNFPMHTHAATYPPATSSDSAKNLLSRRLNAPAMSISLPPHPSMVVSPAVSRTNSPVPLARAPVADAGVAGEGSAPMVPSEGWPAQQQRAGIGPQDGVYPSQQQSHELAGAMQSVLTPSTLAKLPTSSYDFSLAPDGCFPPYLSGAPATPSLGTGVGATGYGGLMSSSSTYGQAGGAATSGLPPTPFRSLSVSEMYPSSSTGAGDSHFRATQQHHSGLGEQWTGSFHLPSPGLTFSSSTPSWFVNGGGSQYFQQQFA</t>
  </si>
  <si>
    <t>A0A0K3CK73</t>
  </si>
  <si>
    <t>MSGAPPPPPPPGFPQAFLPPVPPPWTEHRAPNGTPYWFNPLTNVSTYTRPVPAPPPGFPVAGASIPPPPPGFPVAVPPASAPPAQFAPPIHFSAAADGATGKKKEKKEKPKEKKPIEGTPWIRVTTNKGNVFYNNKETKESLWTVPEEIKEQVEALEKEEREAKEREEREEREKEEAEAKAKSASPASGKKRKAANEDEAAEDGAEEQEGSPVEEEKGDLDIEIEGAAEGSGLPSKPEEATLPAPTADAQPPKKKKAKTKVVTSLEELDDEDWQRQMAAEMAKEAEDQEKQEQEAAVAAEAEKQKVEEQRAPKLEVDQVEAAALYKVLLSEKDINPMAPFETELPKFVNDPRYHAVKSQRDRRDLFDEFCKEKIREQRAAKKRAAESGQKVDPLTAYRQLLATVVTSTRTHFSDFKRSHQKDQRYRDFGKTEGDREKEFKRYLRELGERKREAAEKAEREFREMLSEDREIRPGDKWADVKKRHANDSRYTAVNSSSLREQLFNKHVSALASGSSSAPSASTSSGKPALSKEDKAARAAASLREREERVRQEKMRAERNTNLARGNLGKEEAEREFGQLLVDAVRDHKTRFDDLASSLSLDPRFDAPALTPLDKRRLFDAHQAKLYRSRVADVESLFAAHSPKLTTPFHDVLPSISSDPHVTRLVGDDFDQLEKLYDSWVATRTQRAREDFTQMLKENSILEHWGRLKKMEKREDVKMIGEEGVREDSEDEEPDVKAMAEQVDLRAIHAVLKNDKRYLEFNHVPEERARWVEEYVENLAAPKTTVHQRD</t>
  </si>
  <si>
    <t>A0A2T0AGP2</t>
  </si>
  <si>
    <t>MEGRQHGQDSVWKARAGRGDLTGRLLVRAGWAAKDTALKVSNLVNQDLSLNFALSALSQDAVIILKRLKEEVVATDELLRETKIGVTVNKLRNNTAKEVADLAKELVRKWKADVGKTGTKKTASPSPGPSPIPAANSGGPPRTHKTDGIEFGKGKDATGDKTREKCCELIYDALAQDSGAPSDLILSRARALENHVWEENPPPAGSATYRNKMRSFYLNLKAANNPGLREGIVSGEISIVQLYNMDPKDMASEERKAENRKLVAENLFKAQAAAPQQAETDAFQCGKCKQRRCMYYQMQTRSADEPMTTFVTCLSCNNRWKFS</t>
  </si>
  <si>
    <t>A0A2T0AEM5</t>
  </si>
  <si>
    <t>MAGFIEDDTDESRSEAGDSDEDREGGRAARQGKKKRDERRKRAEKAGARRRGGFATGRVEGMTAEAWGEVAEVFGNGQDYAWAMDLDDEEDDKPKELKDIFEPSEIASRMLTEEDEKIRTTDVPERQQLASVGLPPFEFDAEGALLPLIPESELPTAAVWMADKLPRSTTAQFLLRDDEGNAPPLHDAFLRAIQNVVKFINNDFLEPPHIWNHRSDYLFHAPSGENPVALLTEDDVWRISQLSIKFRAFLARKKEVAAQYASIGSVDVHLEEVMDQAASVEEIMDAQGWLGLRYADRLEEAKKTKKEEGGENGAADEQDDEERARAERAAEVDRVKRPKRATIENEYQTARKTVVTRLAELINISPADFALDVTQQQKTHFAEDPDKSPLDLADEFVVDPEFPTRHAALAAAKMILVTELGHEPLLRKEARRFFKDFAVVNVAATKAGEAKIDVLNPYYAFKYLKNKPVVEFTRSAQWLQILAAEVEGLVTASIDLPQAAYDKLMSDFSKMYLSDYTSALADEWNKLREEILKQAVEEYLLPQGAAWTRGWIKEESEEAVADACKRKLEKRIDAAPWCRQDDTMEPGDTPSVLALSNGRGDPKRDSVVGVFLDSDGHFREHFKFDTIAGDMDEAQREQFTEFLKRRRPQVVVVGGFSPAVPHLLQDFRIFAEGVSTQLYEDGAADDDEADEGKSPDEVERRKRNRAAFESTIVYDEIAKIYQNSQRAAQEFTELSTLGKYCVGLARYTQSPLNEYAALGQDLTALSYDPNQKYLAKDKLVQALERSLISVTNRVGVDINRATRDPYYAHLLPYVSGLGLRKADACIKKINAIGGTLTTRSGLVMQSIVTRNIFINVAGFLRIRQDDLAADLELEVEGQEDPDVLDDTRIHPEDYDVARKMASDAMEYDEEDLEGAAPSKAVADLLDDDVRKLDELALDEFADELSKVLGQPKRLTLHRIREELKKPFQEKRVPFVVPGPEERFTMFTGETRSTLDQGLIVPVRVLRVTPDEAVIARLDCGINGTIEREYRTNGTNVAKLRAGQTLQAMIISVDYGNFSVNLTTQENMIDAGDVERRQVKQDVWFDKEREAAERRIAQQQSQRQAGKTKRVINHPNYQDISAGKAEEYLANMQRGDCVIRPSSREDHIAVTWKVAEGIYQHIAVHELNKPNAYSLGTQLRIDDKHRYSDLDELIDAHIKQMARKVNELTSNERFKGTKEQLEKFLSTWTNANPGKSIYAFGWESDRRKAGQVVLGFKTNEKSPVQYWPVFVVPEGYMLKGSVHGDIPSLINAFKIAYSSGMGGARVPNLAPGRTPYGAGVTGTTPNPYGRTPNPHLNPQQGSRTPINYGQPQPTYGTGRTPQPGPGMGAGTGYGGRTPGYPGAGGPPGGGQYGMPPPAPYATGYGPR</t>
  </si>
  <si>
    <t>A0A0K3CCG1</t>
  </si>
  <si>
    <t>MEPVSPQANQGLDDGPPVPAAFIPSHTAPENDGALGQTLSEIEAHADENDVKDEEGEPADDQPEEVGKDPEQDLDEEEGSENKDEAKGEAEDDEDEEEDDDEDEDEDDDRPRKKRRRRRGGNQFLDIEADVDEDEDEEEEEGEEGFVANDNFIVERREPRREADGGLPAGEDEGDDGGGDFDGDASHRRLDRRRMAQRDKEAAELAEALDARYKRNKYSTSGAEDWAPKALLMPSVNDPSIWGIKCKIGRERDLILSISRKAAALAASDGAPMQIISAFQRDSLKGYIYVEARSEAHVRNAVHGLIGLYINGPNGIFLVDIEEMPDLLKTKQKKVDLQAGGWVRFKRGKYSGDLAQVIAPSENGDEIAVKFIPRIDLTPKDEALQTGSDGKKRKKGSSMPIAFRPPQRLFNADEISKIYGAKEVTRRGGGLCIFRGDDYMNGFCEKDIRLSALTTENVQPTIDELTRFQGDSANGATGADGSLDLTQIADATRTLSKTILQPGDHVDIFEGDQKGVYGTIESILGESVVVVPHPDLQLEGTKIEIPARSVRKRFSPGDHVKVMQGANADETGLVVKVEGDVVTFLSDLSSTEVSVFAKDVREAAEVGSGVNVIAGYELHDLVQLDPQTAGVIIKMERDQFRILDQTGSVRSLRPSQISGKVDSRHAVATDKEGYDIKAGEVMKETLPNNPTNGRRGKVLHVYRSLYAFLHSRDVAENGGVFVAYSRNLESTAPRPNKPKIGTGFGGGIGSGMNPERAAMLGVNGAPQQQPQVATGVSFRPDGRINRRVAVTKGTYKGNAGIIKDVTGNQARVELHSSNKVITVDLGKLKEQKDDGTLVELFEFVGRGGGGGGYGGRNGFGREGSSFSTASNMAPLGGAGYGGGYGARAGSQASSGYGGGTGMYSGGKTPAPYAGGKTPAPQYGGATPFGGGVTPFGAGGAGGATPHGPGGGAFDPSGRTPGYGGGASSAWNASSRTPFIRPGGGANDAFNPSSRTPYHPGAAPAPGAGTTPNPYANAAGFDGGRTPDHRRLAGGRTPYGGGKTPAYGASGGRTPAYGARNGYGAASAPTPAATGAPTPAATAGGSGWDDDEWGSGSGAASAPTPAAPRGGDYMGAPTPAAGAPTPGAFLGAPTPGFTGAPTPAAYPSGPTPGPSGSYGAAAQTPGNADGYPYQTPGAYAGAATTAAEPIEEREMQGGIVIPHPSEWVIPGVKIIVKASGFQGGRLTGQHGIVKSSSSTTVTFTLDPYGDLIEDFPIDDVEPMPPYQPDQQVLVIAGDYRGERGVTRSQDGEDYWVERPGGKPSMVVNVAYLVELA</t>
  </si>
  <si>
    <t>A0A0K3CEE5</t>
  </si>
  <si>
    <t>MSSTKKLRACLMCSFLATPAEFRKQGCPNCEDKLEMKGDADRVLSCTTGQFDGVIAVINPEESWVAKWQRNDKHVPGVYAVRVTGQLPDEIVYDLEGRGIAVHSREMDD</t>
  </si>
  <si>
    <t>A0A061ADB9</t>
  </si>
  <si>
    <t>MADADSWVTLVSSDGHRFILPRSAALGSEMIKNTLSADFVEAQTGVIRLEEQRAEIVEKVAEYLMYKERYRETKGEIPDFKDRVKPEIALELLMASDYMEC</t>
  </si>
  <si>
    <t>A0A2T0ADK0</t>
  </si>
  <si>
    <t>MGKRKSSKKPQVKRIKQVLDKSFRCLFCAHQGSVTCKMDMKTRIGRLDCKDCGQSFQADINHLSEPVDLYSQWIDACEAVNRDAAPPPKTPAAASGTGKKLLQKKKRRAAGSDEEDEEEEEDGDYDERREKQRGRDLSEEEEEEELPDLRPKKKKRVEEDEEEEEAQATGDEGGAAGGDDDDE</t>
  </si>
  <si>
    <t>A0A2T0ABX2</t>
  </si>
  <si>
    <t>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t>
  </si>
  <si>
    <t>A0A2T0A9A7</t>
  </si>
  <si>
    <t>MNSDDEGPRSGGGGDDEVALPKSTINKLIAESLPAGFSAAKEVKDLMAECCKEFLLAVSSEANEICEKDSKKTMLPDHILSALKALGFEEFVSGVEDVLADHKEVKKGEKAKKAKKAAGNGMTEEEMLKIQEELFAKSRARMDAGEGAAPAALGEGEGEAKEEKQEE</t>
  </si>
  <si>
    <t>A0A2T0A2Q6</t>
  </si>
  <si>
    <t>MDEQTAGQPPPHRQAKPQQATIPPFDSPDAVVRSFKTRDAAALQAALNQIDKRAAALVAKEAPRAQPDLLLDYLKLHPGCEGVFEAWDLANKTNNSPLSSAVLSCLTSLVRLASTDPFTPSPDLLKTLLSPKYHPYLERSLNPGRNDVTTAALKLCNVLVGFGGGKYARKVFGCFGWSPKVTSRLYKTRLRSLTSSNALSKPDIRTLLILLVLSFLSASDVRLKSQVLETKGLLSGVFKGLNEDPESVVGLVLEVVAREVVVERRVGLEARRNVFDEACINELVKLYDYPLPVSDDDLPPSHPSLSIHRFLQLLTTWLSDQIASSPPGRSSHPQRVLSTLLRALKVTESPRQRDLGLEILRSAPILAGAFWTKFPSSLDPRLSSRWVSAITFATQVVGLPVARDLAKAGAAPPAVSTILDTVLPPSTSSTLNRAWYTKSITHETPLVSFLSSLFLLSILQKAAKVLEVMAETSRVLEEGEGGRWAVQARKVRDELRNRLPDPSIVVGLMTKTAAAAAASAATGKEKEGEATVATKKKDDGMAEGALLRTNVALRLLFLYHRVAPSLIATLKFDFAKLPQTYAQHARPASSDSDSTDAQGSCGLLAISSSYALRLAAAHSSSSNISLNRPGDHYKYSLVPLFQLYRTPATHSNRALLREILRRQLDSPLLFGVPGADLVIEGEVDVWLRALPVPAAEGAGGSATSEEMDTVLDFFAKCVQKTLTAPLKLEHSAQEAERGFSRLLATVVAELAANQDQAVRAFVKDAVLHFLAQQKELAMVRRLVDVLEETLPKEEELVGLLRNCLAVAQGQEVVDGADASLASRLEALEDDEIASAVATLSPVKHNVFASLAKSTQLDRALAVMPLPLVLLHARTIDLADPIIAQTVLDLVSASSFHVPAARILLRRFVNGVQAEEIAALIVRIYGHAGEAAKKEIKEMLVAQEGLLGVFKHDVLSSAGYTNAVRLLGQLLDSTVASDILLVQPFCDSVLADLNATSPATEQPAKKRKRRSSPPPPATGLSQRVLAAGPLLPFFATTSSLPLLEALLSHFSADRTTLDAASKQLLGSAFARVLDLPTSTSFLSFWSSQFSRLNSLSTIGGLEKAGDVLVKGADALLPFSTSSATRSKEWSSLPKADEWAAELLAGSTVSPAQAKTLAALLYRSTAARGRYTAWLAEQGAGTDLVALAAPLEAVFKVAEANGHASAAVQPAIVAALVQQLATLPARADAEALRAIVTLVSATSHDTTTDVEAVLRTRLASLGRDDFRAADIRLASTLAKADSSLKSALEAFVNATFEGLVRRFAEDEEDGEEVKQLVEELTVTLHEQSGLSLTGNALSPLVTAITTRRLEQPYATAFGTALCKQQQLKDNEVTRHLNEIFASPRFHAFTANPTESPVAVSSALALVLALASSSPTAAANARSVERLISFYRGTLSTVDRSLLDLFQRIELVSGASISPALRNWAPSVDSASLLDGTRIAAVAASQKTFVRRSWARAFASTRTSFAPEDDAKTYDPHFIVPFVAALADEDDLKPQEWTTLLESGMLGTVVAALASSDNGLRGLARSALAAVIKKVEPLTFREKDELVLVLTQVRLTIYFQAGEAIPSSIALFLAHCVSLIGAPESPLYPPFMRFLLQRSTMDVRDVPLFYNMLYSSNTDEFAAAPREERAWMVRYLTEGLVRSQDWKIYRRRQVFELLASLFEASRQDPPLRKLVLKFLIRATSIPTAARELLSRNGLLGWLSSQLPLDIAERRLFLHVVCSMAQVVPWDKMAGVADVVEAMVNAVGPDVTAVDAATLLDLIRHIVTHLSPSSTSSSLLPFILSRLSDTLQALSTTLDTPSASSSVPQRFYTTVTLLAFVRHEAMLPERKEDRELWSAAVKAGLKAGVKELVTETIRILSG</t>
  </si>
  <si>
    <t>A0A0K3CJ38</t>
  </si>
  <si>
    <t>MNFPSSTSAANRYKLMGDDLYKRSEKINAELFTLTYGALVVQLVKDYEDYEEVNKQLDKMGYNIGVRLIEDFLARTGLARCRDFSEVGETMAKVAFRSFLSITPTLIHHPAQPPSQPQPAFSLIFDENPLTDFVELPEEAVEGGLVYAKILEGVIRGAMEMVQTSVEAKIVSDALRGDEKTELRVTLIRHLEEEMPPGDD</t>
  </si>
  <si>
    <t>A0A2T0A929</t>
  </si>
  <si>
    <t>MSYYLVLVGTLDNPLYEAFLTSSKASSSTTISVTAQSPSIPSSFSIFGALPTSSTPNPQGTGTASTVGYGHKTGPNGRHVMQLVAHASLDVVEDVQWTNGGMYLKSVDKFHEWTVSAWLTPGGVKIILLHELKNDEGIRLFLQDTWETYVKTLLNPFHELNAPIRNQTFDARIKASAKKHL</t>
  </si>
  <si>
    <t>A0A0K3CSQ1</t>
  </si>
  <si>
    <t>MLSILSIAVLGRHGNPLFLESYSSRRGGQTDLKWHYAANTALDFFEERELPAAKTTESYLGMLFAMEDYAVYGYQTNTRVKFVLAIALADAVVRDLDVKTIFRAIHNAYIAHISNPFTSAETDNPAAFAAPIRSVKFKRAMDAIAGRSISAASTDS</t>
  </si>
  <si>
    <t>A0A2S9ZX58</t>
  </si>
  <si>
    <t>MPSKAEELKAAGNAAFKAGNFDLALANYSTAIQLDPSVSTYALNRAAVHLKLSNWRDAERDSTTALELDGGANPKALYRRGLARKGLGKLSAAKEDFEEARRQGAGDDVAKELAALVKQLDLSGTKANGAKEAKTNGVAKPAAMSKPPQPSPAASSSSSPSTERLRAALAPPPSSSSSSSSQTPKSDGLLTPVSTRRLTPADRSAPSPASVPTDPLASTSTSKSEPARTNSFAAKKEARQAREQQPYRAQPPLSPPAAAASAAPLATQSPPSHESAAAALATSPTPSASDSTPTSFLRPPPPPAPRGAASPTSLETHFFSTAPCDPSRLAILRALDSSRMRDWMGDGLTPDLLSAMLGEVLPLFEGEAASDEVQRKRDGELDWVVPLLQGLTECRRWDSAVMFLEEREREGIKRMLDEAEGRIARVRKGWGL</t>
  </si>
  <si>
    <t>A0A0K3C8I2</t>
  </si>
  <si>
    <t>MLRQLARTASKAAQRPLARSLATQALSRPALRSPRTPSSPSVLMRQASSTTPHSSTVDPQESAAQQALDEGTEALSRGDLETAKKAYERSVGIKQTSVGYYNLGVVQYQLRDLASAITSFEASIEHTPSSVKPTFPDPDAPTPELTPAQAILADTHTNLGAAYILTSPPRPEKALEHLQKALMMNPDDGEVCYNLAAVLEATGELDEALIAYERSLKLGIARAEINVRNISAKIIGKRREEEEKAKQTGGSVASQDVSPSS</t>
  </si>
  <si>
    <t>A0A2T0A0L4</t>
  </si>
  <si>
    <t>MHADSPAMAAAASPNPHLLTPVEDALLALAPAPEASSAVVQSACTAEPLGALTSPLARRLFHLERDPSSHKLSVGVRYPADERWAAEEQEDVLAVAVAALHAYAQVNWTGPSLALSPLELFSPDEVEATGATDAELNDRAIDELALGGEPVYHLSKKTTFAYLALQLLGLVPSPFSPTAASSSVSKPLGPAWTLESVKIWRLRAGIMWLRILDEPVPLPSFIQTDAHALRHALPAHSPARASLTLSLSLLASLLSRSSPHSTAQKEATVFAKEAAKDAGLEWELTGRMGKRTKWQIDEKTQLVVLARDATSGERREDQEVDATAAKIPEMLALNDDTLLERTSYTDAAPATSSDLAALDPSDQPSISPFSQSVLLSLSLATLPAPTSLMHLSADVLSTSQISAFVDRVLGDPQNWSVHSMALLLRCRAEAGRSRTVERGVLQMQALVDQLKDGSPTEVSAISSAVKAEDMASARDRLAQFHALALPPAWEMERELAVRYMSLGIVKSALEIFTRLEMWEEVARCWMTLERPDRGVDIIRELLEGRKAESDVVMNDRKGDGARRFKGGEKREAKLWCTLGELERKPEHYEKAWEVSGHSSSRAQRSLGAVYFSRNEYDKARESLRLALAINPLFPRTWFMLGCCEMRLEDWKGAQEAFSRCVGLDGEDAESWSNLASCHLRRGEIEGDKRADDADEEDDGARLDEDEDDRDGDEREAVVKLPFSRKRAAFQCLRQAIKYSYDSWRLWYNYMVVAMDVGELSEACRALDRMVVMRIEKDGEAAVDLEVLEKLVDAVTRADSESTTDAGERAINPNEGKGLYRPVEHLLTHTILPHVSNSPRVFLAHARLLLWAQDYAGALDAHLKAYRAAVVNNPNVAHDRMAFREAVEQVETVVSMLENLGSKDGKDGAVVAKDWKFQARSIVRTFLGRTRESFEDEPEYARLKDLQQELR</t>
  </si>
  <si>
    <t>A0A0K3CIJ8</t>
  </si>
  <si>
    <t>MSTSGSRFEELDEGDTVSRGPAQTEGAAREGEPDGLSWSIRDLLGRATSLKVKGNTEFGQGQGRWQMALETYREGLAELPPAPRKPASPSLKGKEKAIEDDGQMEQKDEEPAGTAAEQDEVRELRAILSANVAACLLKLERYKEAVTACDAALEEKPDYAKALHRRALANEAIGSWSSLEASLADYNKLATLPDVSPLLADQIKAAQRRLPDKVRAQQDKEKDEVIGKLKDLGNTLLGKFGLSTDNFKFVEQPGGGHSISFQR</t>
  </si>
  <si>
    <t>A0A2T0AFT7</t>
  </si>
  <si>
    <t>MGRTKARRKQASKADNFPSNATAPAPSTSAQAPPSVTVEALLVQSAQRIAALDYDRAKKLCFQAVQLANKELQEKGDGADPRMLRDALEILGTVELELGDIAEAKEVLSGSRDILPCIQAHRRVLSQHFAASIQLASATPDPSPAPHLYLAQLSETPQESLTHFGNALAILQAKLAALERAKLGLDGGAGTQEELEDEGEIRRSASRALVGMTELYLTDLCFEPEAEQNCEKYLKQAAELDPSDPEVYQTLASVRLSQQREEDAKQALHKGWEIWRNVEVGAFFLSFAQLPFRSFAFPADSPIYPPGPSRLTCAKLFLELSEHVPALEILNRLENEDDEDSEVWYLSGWAWWLLGEARGDKPRAEDDESKEECWSEAKLCLENYLRLEERDPTSSDPEQMSHVKELMGKLDAAGIVASNGAEGEDGGWEDASDEDAMEE</t>
  </si>
  <si>
    <t>A0A2T0A8M2</t>
  </si>
  <si>
    <t>MAAAMGLGPDVIKQVRANPDMLRRLAEGMRASGSSGIASPAASTETDMHDLLKQHADAAKAVAEREKRLPPRHPPRKDRNTQMREMEAGRRQAMEVKSFGERGFQFSFIGMPKASSLAPLSKLQPILFDEMQVTKTHQGRYLAVRIVSRPAVMVGITLLAEDVTGRTEVIAIYNLDLHEIHAGPDLDALFPLGTILVVREPTFKMNQNGTMSLVRMDSPTDFEIIGCDHPLLSTLSFATSPPVPPIPSNFDFKALGNKYFVAKKDLLAVKAYTDGIAHNPSSETRLVLRLNRSQAHLRLENFASAYHDSLFVLKQLDEGASGPPQARLKATIRLARALEGMRHLDRALEHFGKVIELDAGSKEGIEGKERVERKIHERDTGEYDWRELEKQAKTNMRLDVGDYVGPIKVVEMQERGGGRGVVATKDIEAGEVLLVEAALGVGEPPKGGLMLTFDFQTNTATKPSTLDLVSRLASRMSDDPTVAPLVYGLHGGSSFPPSKDIAFNSLAERPLPVESEQQFVDIARLESVCSTNTFSAGSTQLVDIRDEEAEGSIKESASGLFLGASLFNHSCSPNACWSALRNVMVIRSRTPIRQGDEVFLSYVAPLDSRRPQILKSHLPDGCKCSLCLDEASDGPVQVARRASLKKKEFAEIQKGVDELRARSALEPQSLIRLRLRLQKNAMPRTRGESAEQPKLAQWPTRPA</t>
  </si>
  <si>
    <t>A0A2T0AGX7</t>
  </si>
  <si>
    <t>MPNLHKDVKAAVDATQLGAPVHELISRSHLIKQGAEGKVYKSTLLPSPAMIRSTSAAVSADPTPPPPVPILLKYRFPKRYRHPTLDAQLTRQRLTSEARALVRCMKAGVTVPGLRLVDVTQGCLGMEWIDGWSVREILGGGQDDVAEDAEEEVVADESLGSPEDVLRDAGIDEDAMLRAIGCEIGKMHLADIIHGDLTTSNMMVRLTNTPQRFELVLIDFGLSSTSPMHEDRAVDLYVLERAFSSTHPVQPGGVAHFEVVLEGYREALQRSKKGEWERVEKRLEEVRMRGRKRSMVG</t>
  </si>
  <si>
    <t>A0A0K3CCK8</t>
  </si>
  <si>
    <t>MPVLEYAPSPAPTSPRSSRAPLSPSASTNIAQPARTASLDKLAGNGEEDVSMEIALSQETNRRLSLRGGGGGPSSEDGLNGVSGAPGEAGEMGHAEHEEEKDELADEDDAASRTSGRSTSEDLAPLHVEVRLKPTSTMRYDLIRRLMCQHLDSEYETLLTHSEVHDWRDVGVLAQNVDRVWIGECSLPSPAVPLDHVCLNLHIYQPPSSSRLTEFTTSAHADEDGDSDVPAASVLELPSLSLEGVWDSLIYEGDVKNKLLNYIYSTLLFSDAMVDFNIVSWNRVVLLHGPPGTGKTSLCRALAQKLAIRLSDRYEHGKLIEINSHSLFSKWFSESGKLVQRLFSQVTEMVDDERSFVVVLIDEVESLTAARAGAMSGKEPSDALRVVNALLTQLDKLKHRKNCLVMTTSNLSEAIDNAFIDRADIKQYIGLPPAAAVYWILQTCLQEIMRAGLIPPVRLLDFKAVEVYRSAGMGANEDDREWQCSALLFDLAHSCKGLSGRTLRRLPVLAHARHISSSFASSARPRLETWLDAMRKCVEEEGKEMEKIDSGV</t>
  </si>
  <si>
    <t>A0A0K3CCI4</t>
  </si>
  <si>
    <t>MSASSAAEPRDERFEGLLALRERLTRDEKQAKSRRQGKEADEDGGEGQRPLDYTHAFETVLPYVSSTWTAVSSAVHKGSNPFVPTTTAFETLDVLLRRAQAVLTARAYPEELDAVRPQLSPDFLVHLSSILYATWDKQLPSALQKLRASLVTLLAIASPACLDVQDVSQQLKEKVLVDALDSRRALSTLEALMPHLAVEDFAPFSESSADMQDIAAGVMRRFIRAIALNDEQAQLVGKTALSWVEKCWATPDVDGNAFVIGPCLEACRTDSPKLRHSVTTYILQGAFSRRKDLFAEMLQSGGYLFTDRSTQDMPEADLEAALAIFKTGNALNLVEMDASPHAKLLKKVALPSTLLRSCLWHSSTSLRMSALSVLVLAQSPSVPLPLSSFPLLRDFYLFSLSDEDAEFRMSTTSLTGKLLLRLRDSSWKAQRTADKGKDGAAAAAEYVSAAKGFLEWFLNLVGRENLNPARPFRLKITSLRLLDLALQAHVDPRFRIEDQASAGDGEQTNARDATNGFSSYRKTAKTQTPTFHAKHRKMDRNDHLHAAASQSAWPFDVALVTPETTQTLLRQLLSTYTAVRYLAISMLERFPSPLPGYDGEEGTARAKEELLRPALRMIRSGREAEASAGAGVIGLVWRKWVLEAVDGGGSAIEDGSTLGAVGGWLEGEETKRGPAGYAYISSLLDLVEQQLSQYSVDLATAASRVPMHGTILALRHLFISIPAASYATLSSADSRRSIFHRTLGVIKRVWDVTSPVLAAQAPEGNGGDDADTEEARAIRFERQALAGNGEDESEAAEGTGGTQHKIILSACWRAMKEAGELLETILRIPSELDADTFRQIWHLDEIRAIGDLFGTWLRLARHRGTVANLHPCFSRSAAALLVAGKRWEEVGELPGSWLKEYLEAVVSARISITRRSAAIPFVILGVMLAILPTSRPTFDAALIRLFEIAESTTSDITDESRTHAMNTLRTIFLDAKGGVAAQQYVERGFHLSIRLFWSPNWILRNVAMMLFGSLINRAINSRRANLDRDPVSLSKRVSIDDFFARYPSLQPVLQQELERGWRESASLPPSSNLQSSLFAILMLFSLLRTPKRLSTPNAAGKPTSPSTAFIPLVEACLASRVWKIRNVAADALTGLVAPDDVADACLAILTKIRQTTDEVSLNELHGRLLQVLRLVEVYPLEPDDEKRVSAAFVDLLPTFFDAGRYPPTILSAYLTVALHLPSSLPQVSVVAVDVVQQSERSSAEHRRLPGAEELTRSSWEVLFHGSLDDEKAALLGGALAGSSLETKRAALSKLEAAPPRLLQRTAALLYRVVLDASEAGDVRVQAATLLHAVSSSSFGAKFEEVAASHRETPIVPLREALLPIVASAACSEAQRSQALRLIEQASGVDESVESREAAGAALICFSQLFDSLDNLSASLRPHFTLLASRLLQDDDVTVRDYAAEACGLRLVEGKAVEQVVTDDGEPLRQLLLEEEERDLQQDLALISNPSSLLFAVEKPNIFRDFALSTSLLLPSFSPASSDSVKAHVREQVAKLNEAVTASKNLPAGPLGLTGNELVSRWANTLVGRLDAMGEEDKEAAALLRPST</t>
  </si>
  <si>
    <t>A0A2S9ZWL4</t>
  </si>
  <si>
    <t>MAKGKQPAAATAYTHWLIKARSRCHRSLSFSRSLRPHIGRLLDGLEDAGRRGRAWRRAELAEPESRIEKGVDVKFSIDDLERVRVSSWEGVRNHQANSYLRDQMKPPHLCLFYASNCKVPGVTGIAKVVKEGYPDHNAWDPKHPYYDPKSDPEKPRWYMVDVEFVSKLPHPVPLSLLQHLSTLSPSSSSSSSLPPDLPESMSYLSPTFLSSLSDSTLLKRGRLSVQPCEEGFFEGVREMGERGGWEDWDEWRGKKGGKKGAKGKGKRKEKEESEEDAEGGEEKGEKEQMGRRSKRAKKA</t>
  </si>
  <si>
    <t>A0A2T0AD35</t>
  </si>
  <si>
    <t>MTNSSRGSGKAGRGGKAAGGKGGKGKGGHNWSSKRPVGGKGIFVTTMRGKESRCVGEIYDLLDEVADRLYPPERVKALQDEREARLKERRQEGAPMDEDGEAEEGEASTATPQAQPPIDSDDDDDDDIEASIEKELAALKAGRGAKGLVKKDAADAKDKGKAKERPRFQSIQTDTECLCFIATAWPYDPVELTEAIVSEVQETGQARTRFVQRLTPTSFTCHSLSVEQVEMQSSRLIEQVFTTWAQAHNTTSVTYAIDTSVRSHTAPLSRTVLLPLLGTQISKLSSAPTISSPVPSRPILSVRADLKNPDLVLLATVLKNVYGLSIVEGRLWRGKKFNLAEIAAQKRKDDAREEEERKKAEAAAAAAPAEA</t>
  </si>
  <si>
    <t>A0A0K3CJH1</t>
  </si>
  <si>
    <t>MATASTAQPLSSLVHATSTPHASSSTARPSTYAKLTFDLPERRYVGILACQRDPLLSTLETTVTRCDKVAPVPVAKGKGKKGAADAAKAEDVPADEWEVELLDTVLFPEGGGQNSDSGRLVPLVEGQDGQAGEPAIVRQVLRRNLDAVHYVSKPIEVGTKVRVEVDMERRRDLMDQHTGQHLLSAVFEQDLKLDTLSWSLQKFPELCYVELPRAPTADEIAYVQKRCNDLIGEARPISVKFELATAETGVQLGEKVPEDYRADESGERPPVQRTVIIDELDENPCCGTHYPSLAYLRTLYISPNTTSIRGTNARVYFAVGAPRLLAYLSSIHTAAREAALAAGCAIPDLPAKVEGLVSGVSDVRRNQKRLAGELASWVAKDLWEQASKAAAGEGKTLKALSFREEDATNSLEFLSSVSLELKPRIEALPADTNKHLFVLASGATAGSPNAANAGGSVLIVGSDDLVMQAGKKVVEVFGKERIKGGGKGRWQGKLTGRWENGDDLLLKKVLDEVAA</t>
  </si>
  <si>
    <t>A0A0K3CF41</t>
  </si>
  <si>
    <t>MEADVPPALAVQQQVAQLLADFSQPDALTASLAALITSTEPASSLLLSTALNQLIGSTFSLDPSRPDPARIAAYLHDSLFATIGRGDDGEPEEAKLERKAALADAIIDVAWQLDQQVDTQVPLMWRRANPSAPVESSANQEPAAERMEVDAAEPKADNLEAERTKQMAAAVEEARQRLAQIVKQLVQSGDLPREAVLERLELPFIRFLGILPDPNFFQRLEVRQRTALYYKQQKFNLLREESEGYSKLVVELLGSMGPQLSPLDASSQESETARMRRAKSVNDRVKNLIGNFDLDPSRTLDVLLDTFSDHVVEHWQFFLDFLAVSPWAPKRLGQAAKTGGNLDKGKGKAVPVDVGLESDEGSDTIAQILGFKYAYYQGDEAPEVPANLYTTTALLIWHGFVKLTDLWAHLSPTDEDLAKLETKWRDEQAQLARSVGGANALAMAGALADDEAPAAKPAASTSVNGAASISTAPPPPPRDLPNQKVGLLRALLTIGDITHAFFILGQFPFLVSAFPDIADLLNRLAHVSIDPAYASISISRQHGQYADEFKAAKPKVTVDSKGEKKVTMPERKLALTSDAFPDPRRDWTFFFPRWQERVPRADDWAAVVHLLEEMYLPLVKVFVARDFKLFTKLIRIAVADLSTEFATHPRRVNWLDLLRVHLVPAVSLLDSFTAAPLELWRVLSLYPIETRFEIYGEWKDVHYRRNPVLGVRKAEAERDVKSLLRRLSTDNVKKLGKSFARIAHTNPAVIFAVALNQVQSYDNLIIPVVEACRYLTDLGYDVMAYSILDALSASKPKTKEDGTSIAMWLQGLATFTGHVYRRWIAMAPSLWVILQYLVNQLVSGNSKDLVVLRELIGRMTGIEPFADLSDAQVLSLAGGKYLRNEVFQKTDIAKASARGQQDGLAKAKNRLASSILDKGLAMPLAVNIALQRQACLKTDAHLKSLSSLFDQNHAILFQYNELLQAITTPDQLAALVPSVVDLLGRFKLDAGIAFDLARPRLRVALREYDEKEAADLAAEAAKKKQGLLAKLAKEKEKASPAPVDATTPAEGDDVKMADVKEEGEQEESGTPPPPDAKVEANGVVNGDAAMLDAVAAEVSLAPSTNPWHPGLVRVIEDIAELMPEGARKTIGAPFFATFWQLALYDIQYPKERYDAEISRLKLLQREASASTTLKPDDRRFFIDGVMAIANGLVEEAAKHMNARSTVNRRLTREKAQWFSGVSTTDQRQQLVHDILQHCLIPRSRLSLPDAVFSHQMIKRLHSMNTPQFHTIVLYDSLLTTQISPILYSCTENEARNFGRFLFDVLADLYRWHKDKSAYAEEAANPQTSGFLRSMASTQAGEAGRIRGYYDHAEYQRAVLKWHTTMVQGFVDSFKSEEYMHIKNSILVLTKIAPYFPLDYTVGEKLERAVSELVLAEKREDLQILAQGYKAVISKRRSQWINQPKPETTPAPSAPKSAPIKASPAVTPAASSKPSPDPAPAPTRSADTSRVPTGPKSSLPSRPGLRNADSDVKPPSGPAASRSTSDAARRSEAPARTPVGSANDADKRQEPPTKPGSVATRMEPPRGPAASSGSSRSQPIKADSGSRSSSRAASPRPTDNDRDRRSRDSRDADRGRQRSRDRAREKEREQEREKERERDREREKEREKEREKEKEKERERARSVESSHSSRASRGDARDSRESRRDDRHDSRSDRRDDRRDDRRDDRRDSRDDRRGADRDRRSNDSKDARDSREPDRSNRSSRGDERSSKPVDDRYASASSSSRRDDTRRDDRRTSDRAKLSREAEAREAEKEKQRERDRQREAQREKERKDERDRRVRDADDASRSQQSGRGLPAKPPPPSGDRLRPAPAHRQSEPKSEQDPSKSSLLERARATLPGGSSSTSPSGAASERNSPSEEPGPLSIKGRGSSRLFNSLTSTSGGGSGGGSGGGSGGGGGGKREDDGSRKRSANSLADRLAPDSPKRARTDETPPRDSGRESSSGRGDRGERGGGGRERSRR</t>
  </si>
  <si>
    <t>A0A0K3C846</t>
  </si>
  <si>
    <t>MDNETLRDLADVRAQSDTKALKRTIASYYALLGEEMQGEKLEAAHVSFTVALDQLAQQLAKSRRIEQVAAWEIDSYRQEVATLEQSSEETRQKLAALGEKLTSAQQERARRIEYDGIAKTIARLPDRQKGQESLDKLNADIDLLRQEERTYAETWQMRKLAFDSIVTSLEAMQEAIRDEKAEQERRRALDEDDGEEVAAGTAGTGGATNTRAQSLDPNAKPFVPGANATDAKEGEDEKMEGVEVTEGQQQECGRRERNEGQMMDDREEGEM</t>
  </si>
  <si>
    <t>A0A0K3CRI7</t>
  </si>
  <si>
    <t>MSMNIDKPLDDMIAEKKKSRGPRRPRGPRNAGAGGAASAAGGAPKAAAPAAAAAAPVHVGDKIIVSNLPTDVNEQQVKELFTTTIGPIRTCSLAYNAQGLSKGTATVHFVKAEHATAAYQQYNKRLIDGKRAMRVEIVVDPARAAAKQPLTARIAAAAPQAPANSRAAQSATVAAAGGSAVQTRQPRQPGQEGRRGGRRGGGRGGARGSERPKVTAESLDAEMSDYQAQGAGANGAEASA</t>
  </si>
  <si>
    <t>A0A0K3CKD5</t>
  </si>
  <si>
    <t>MAATGLTTYRQGIQAELRGLAGQLQERRNAGSPASGDEIRQLVKESFERCAALKRSDLTEENRSKADVCFVTVDRTLEELVHETAVYPADETALAHLQDALDLLLAAYEEGYTEETLPLSVLAALMEVRPISACEPIVAYIESRVGPLTKGMEYQRGRGPILLRLLNDLLRRLPRSQSQSVILSGRILMLLSSAYPLGEKSGVNLRGNFNIGKGTVFEQEAEKEMEEAKEDAKKEDVKMEVEEGEEEELPKDAENPAESNPSQFYTTFWSLQRIFNNPPLLFAAPPVASTSADADPFRTLKNGLRQTLAAFAAATKKEKELAGSAKEGAVSGKAKESEVDAEEGLEEYFFPKFLTSRNLLELELAAVNFRRQILVQMLILFQYLLSLTPAERTRVQSFHPLNAAALSPFVLQTENETWIREMRSRTLDELDSMDGGRRFRKAVQLVLQREQNWMDWKLRSCAPFTKPSLDAAAESEKARAKLRAATRKTKKFPYKMGNPNLNRTWQHNATTLDGFEPNVADDELNYILREYRLEKNRVKQQEAQLARAAPGSSQRYEIEATLDQKRIRLQALHWRAVRAASTQHLRHFASIGAGDVEKLESLVDDERRKKEEEEERLAEANGKDAADEATPKKEYDSDSSVLGLHERMSPDVAKGKEGSEAKQQQQEAGTPEPEDAAKKNARGEDEPGTPPPKDVAMPGTPVTPKRPREEDVAMQDGEVEVKRQRVE</t>
  </si>
  <si>
    <t>A0A2T0A595</t>
  </si>
  <si>
    <t>MPLLFPDTQVTPQTVLQQANKASSSNPHFLIFFASIDPATGKPWCPDCSEVQSEVDRLVPESRSTLVFVGDRTEWKKPDNPWRNAPFNISRIPTIIRVEQGGDQVANSVRPRLPPPRFRCQADFLPFTARQRSPLDRVRVARPGQVPAIRRLNTPLL</t>
  </si>
  <si>
    <t>A0A0K3C742</t>
  </si>
  <si>
    <t>MALAPQFATHRIAGTPDSEHTLDVYLDLICPYSKKQLTGLRENVIPLIEDGPLKGHLSVIVRQVPQSWHSSSTIVHEAALGASKALVDSGKSFQDTEVKQKWKDFFFKLMDGQEAFYDEPCANETPNQTRERLADLAQSVGIDRAGFLKAISVGKGNGGTAVTNDLKHQIRYHRGRSIHVTPTVALDGIIEPSISSSFSKEDWNKFFEEKVLPPGSKL</t>
  </si>
  <si>
    <t>A0A0K3C8C3</t>
  </si>
  <si>
    <t>MAPAHPPGCQCGDADAHVLLEGELNFLYKHVDRDKVVALNAEDGKEGKMVIRPWDQRTQEEEWLESDADEQLILRVPFTGNIKLRSILIKAGPAGYTPDKMQVFANQLLDFDEASSLEPTQTFDVPVTRDVVEPAKFPSVRSLTLFFPSNHGEDTTRVFFVGFKGEYSAFTRDPIITVYEAQANPADHAKIPGLDTTAHSRIG</t>
  </si>
  <si>
    <t>A0A0K3CF59</t>
  </si>
  <si>
    <t>MSIIEVHSVSDWNTALRSATAAGQTVIVDAYATWCGPCKAIAPVFDQLAKQADWVKFVRFDVDKLPQIAQKYKVTAMPTFFAIQAGKAVDTLKGADPAALNRLVYTHAGPNPPIPPLSPEAEAAKEEGNAAFKKGDFEAAKVAYSKAIELAPNSFVLLGNRSLTSLKLSPPDYSSALSDADAAITLAPKWAKGCVRKGEALEGLGRTQEAVKAFEDAVRLGTGTVKTEASQKLDKARAKLV</t>
  </si>
  <si>
    <t>A0A0K3C6I0</t>
  </si>
  <si>
    <t>MPSTLDTPADSLPTPNSPSQKTVSFDESPSSSSSALPPATTAPRPTAKRRRSSLKQGSAMPYRPPKETYAHPDPLIRRLRLRDGYGNEVNLVNEFREAKVVLFFFGATWPGSVREPFDLVSAFARRHPHQCKVVYVSVDSDEASYEANTRQQPWLAMEWNDGSNMSTPLPTPDTPAEPQTPLEPFLLAGDPDLEDEVHHSDPKGELYLRPYSRVYLADTWNVLGVPNLLVYHLPTAKILNHHARFEFLKEGKAEQAWEKWSKGEKIEYGVGDFIYALRWTLGFAVVAVAYMVGVRQGVVPDVVSDVSESLTRNYIFKQQ</t>
  </si>
  <si>
    <t>A0A2T0A6R1</t>
  </si>
  <si>
    <t>MPIKLFDLVPQPGGVFFSPSCLRTRLALIHKQLPFEVEEVTYHDLRFVWNDRLGVQKATAPFVQREDGSYLMDSDEIAAYLDKEYPDRPNLFLPDAASPVDLDSAEYSTARQAAADFAKVAPPKALFSLYAPRIAKLLDTETRAYWISDARLGQGVWAYISSRTAEDEAKVAQQLQTQIATVTTHHLASSGLFFSSPSKPDYAVRPPYAGHSKGFADLPCPYRTLPFCPATASSALCLPNSRTTSSTSTSVSPAGSSG</t>
  </si>
  <si>
    <t>A0A2T0AIE3</t>
  </si>
  <si>
    <t>MSITVVSSLQQLDSLTSDANKVSIIDFHAVWCGPCKAIAPVFQRLASQYAGRVQFLKVDVDAVPDVARKFSVSAMPTFVVLKGPNKVDEMKGANPAGLMAMVSKHAPASGGAGASGSGAPTSLNSQIDLSQIHCLNEAAGHTIKDLLRGSGDKWLESDADEQLLLHIPIQQSIKLRAIRFTTLSSHSANAPKTIKLFVNQSGVDFDNAESTEAAQEVVLDEAQAKGEKSVELRFVRFQNVGHLSIFVVDNQGGEDVTRIDKLELIGVSVEGTNMADLKKMEEE</t>
  </si>
  <si>
    <t>A0A061B646</t>
  </si>
  <si>
    <t>MPVTAIKSEQQYKDIIADQGYTAIFFVAPWEESCKGIAPKFKEYAENPRWKDFKFYRVDICEQQDVGMTSGVKMAPTFHFYKDGAKLKEYVGSSYPALERTMGAVLAGH</t>
  </si>
  <si>
    <t>A0A0K3CNV0</t>
  </si>
  <si>
    <t>MTVKVIKDWMGFQNAIDGEKPAIIECGPCKSMAPLFAELSDDPAHSSLDFFVCDIDVNEQAAQEVGIRTVPAFMVFKEMTKLEEVMGAQPAALKRLVETHAKA</t>
  </si>
  <si>
    <t>A0A0K3CAM1</t>
  </si>
  <si>
    <t>MPVTPIKSESQYKDAISDQGLTAIQFVAPWEESCKAITPKFKAYAENPRWKDFKFYRVDICDQQDVAMTSGVEMAPTFHFYKNGAKVKEFVGSSYPALERTMGAVLAGH</t>
  </si>
  <si>
    <t>A0A0K3C569</t>
  </si>
  <si>
    <t>MAFSRPMQPTEALLKVRQFLKEDPTEGQSATGGWDQAWKAETTPWDAGDVQPAFRELLDEKWSEVGVSLDELKDGKALVAGCGRGCDAAFIAAHGIDTLGIDLSPTAVEVAKKHLASQPNAPTNITFEAADFFSFPLPSSKPFSFAFDYTFFCALPPSWREKWGNRYAEVVRPGGLLVCLAFPIDGDREGGPPYSVSEEAYDRVLLPHFGKVYSKQPTRMAEGREPGRDRMIVYRRK</t>
  </si>
  <si>
    <t>A0A0K3CJY8</t>
  </si>
  <si>
    <t>MSTSPLPTLGNPLDVEAYQSGRESALKWAKENGYSDECMVEVQVAWGEQGESANLLAKEDGVRDTADLVGATLSPSADANAHVNNAVYFRWLETGRLNFMRVLGSHLDPQAAKDLSGSGKGKGVILARITFDYRVRPGLICFLACSWRGDGLLTASDGAQKPTFHPDNLLILHKPVQVSAKKMILQASVYSYAQQTVVGTSDSVMVGYDYDAGKSCAWSPQLVELLVERGAEKVESSGKAKL</t>
  </si>
  <si>
    <t>A0A0K3CM91</t>
  </si>
  <si>
    <t>MLGQRRIATRLAQTARARPALPPRSRTLTTSSRPSLASSPPRPHPGQAPKRSLFLLSTALATTGLLAGYGLALAAPRPGLVSLVFPHPTPHPPSADSPEAVEHTDVIEKGLHELEVVKRLKAEVVPSLTPADASSSDAGPSQATSLTNAASQLAPTSSLDTPLTPRYTLSRPYAATPAGPHSLSGYTLRGPGKFAIPPLVFTTKDKRESVLVVHVGGGLCGHEGVVHGGLLATVMDEALGRTALLNLPTNIGVTATLTMKYKKPTFANQYLVIRTELTEQKGRKAWVKGKIESTDGETLVEAEALFVEPRMAKFLSNSSVREALK</t>
  </si>
  <si>
    <t>A0A2T0AG24</t>
  </si>
  <si>
    <t>MAANKNILFVLTSHDKFLSGKPTGWYLPEAAHPYYVFKNAGYTITFASPKGGKAPLDPSSVEMFKEDEEATKFLNDPEAKQLYENTKKLVDVKADDYASVLYVGGHGPVLDLTTNQDSIALIHSFLSANKPIAALCHAPTVLLNCQDPKTGEALVKGKKVTCFSDEEEKQAGLVDEIPFLVETRLRALGADFQNSRQPWGEEVCEDGLVITGANPASAGAMAKKLLARLGN</t>
  </si>
  <si>
    <t>A0A0K3CNT2</t>
  </si>
  <si>
    <t>MSNYNGFKSSIASLRVAGAHAPPSKNADDLKAAVASTELPASPPDSDASSDVDSARKVGGDGATWAGLKEEKTESWTVDWDGSFKFAPIKEHIVSRAMSSRYGKDQYETAISDIVIVGAGSAGLSAAYAIAKERPDLKVTIIEAAVAPGGGAWVGGQLQSAMVVRKPGHFFLDELNVPYEDEGDYVVVKHAGIFTASCLAAVLKFPNVKLYNATAVEDLISRPDPLSKVPDARRIAGVVVNYTLVTLAHGLQSCMDPQTITAPVVMSFAGHDGPFGAFSVKRLVSTGLVESLGDMRTLDMRQAEDFIVNNTREVVPGLVTGGMELAELDGSSRMGASFAAMMVSGIKAAKIAIKMYDSYEIEDGEVVGWAGVGKKLAAAKISA</t>
  </si>
  <si>
    <t>A0A2T0ABS2</t>
  </si>
  <si>
    <t>MDRVVRGWKAKGMFEECLGGWRDEEYTIYAPSPPVPSKFPSASSDDDDSEPLSNPLPGSNEAFRMERCACSLFGVPTFGVHLTAYVGGNGKPLRFWIPRRAATKPTWPSYLDNTVAGGITAGDMPRHSIIRECWEEASLDPAWVAPRLRQAGVVTYHYRTDWGWLQPEVQYVYDLELPDPDNLADGEHKVIPTTNPADGEVESFELLSLEEVVQRMVAGEFKPNCALILLDFFMRHGLLTPESDTRFLEIAARLRKPLGLPGPA</t>
  </si>
  <si>
    <t>A0A2T0AHX0</t>
  </si>
  <si>
    <t>MLRDAGAAAGAAAAGAVHGAAGGEPKPLTLKSVEAGGQKVWAGLSDGRVRLYEVGEEVDAPAGAGVASPRVASPTTPGRRPSVAPKQTQLELLDELQVTTNKKAADRIALLPRLDKAVILSEGVMTFHALPGLAPLNVHNFPAVRGVVTLAVDEEELSSSSDSAAMHMCVIKRRRMHWLKVTNEGIQNLKDLPLPNGALIASLRRDRICIADAENYSIVDLEAAEALPLLPISQAPHPDPLPPQTTASGAATPPAPGAGPDPRQRPAIACVASNEFLVASHTGSTTLGVFVNESGEPCRGTLEWASNLRSLVVDSQYSIALLYNNTIEIHSIHTQEIVQVVQLPSSSPAASPSPLDFQPRSLFRSALGLELGAATGAQKIEPVDVPLLPSSPAKSDPPRTPTKRASRASISSASIRSGISGATGSSEDRPGKRTLTRVLVVGRNGLYSLSPLTLVVQADALIDKGRDADALALADNFAKSASGGIAENPELAYVYMRLAFLKLEQTLFQEAFDLFARAGSDPRMVVRMFPDLRRPLMAPGDEVTVCKGVLDEMRSAKTIDEYILDNLNRNYSPHLKPNVESAATTVELRNSLTMTARDCLMSYLLKWRAARRSGEGEDGMAGDSRKVDMVVDTTLVKLLTEQSRPDDIRVLLSGPHDCVVKEVEQALLDAGLYQLLAGILLEKGETARVLEIWSRIIDGEYADESFKDGLQRMFDMTWRSKDKSLVEKYGLWMLKHDQSRALRLFSDPKQTITFETRDLFAKMSKVDPDAADRFLESTVLQERDSDSRLHADLVKRYIGRLGELLADAEAKAHVREQESAYASLVASTSNPPTFLAFLTSRYSADSSRALLDRVRLKAALFLSGSTKYDVQAAKQELEEMEVKGLRGLTLERAIVYGKLHLDRQALSLLLNNLHDLASAEAYCLQSGDPLAQADVVAATSKLELPFKRNRKALSAARREEEERRKQALAKLLVEMCLRRPQAGSFVDETDKTDEGAVPKERVARLLETQAVHLDTLEVLSLVPDDYPLQVLSRYLSRSLRRSLHVQQERSILKSLALGQNLVVQERAFELQARLGPTVEAKDDTKGGAGGAALETKVVVLDPKRDNSGKSVAPEKDIVSLEDAIELDLR</t>
  </si>
  <si>
    <t>A0A0K3CJZ9</t>
  </si>
  <si>
    <t>MPQWTREQVDAQIDKAFKTRLEGNEAFKTGDMTLALKKYHEVLFSLKGLDGQLSSIYGPSQAAPITEVTDEEAEAIASTKPADDPDSKQAAVKSALLNTYLNSAAVYIKQERWQRALDAATAAKKYDEDNAKALFREGQARIGLGEINTGKRILEDLQVKNGPDAAITAALQKLEADEKKREQAKNAQFRGMFNRKNGSDQPAKDKPAEETAAAAKASAPAAAGETAASEVKEDDTKADSSKEGVETEPSKEAAEPSKAA</t>
  </si>
  <si>
    <t>A0A0K3CCJ5</t>
  </si>
  <si>
    <t>MSSATAQKRAAFAVLQFLEDSLKNGSIKEDDKEGIEVASQCIAEAFGVSGESDQDKRAYGLSKPLPQLLDEVAAQTSTDALPKEASAEDKQAADAAKSRGNQLMAKKDYPGAIEAYSEAIKKDASNPVYWSNRAAAYSQVQDHKSAVSDAREALKIDPSFSKAYSRLGHALFSIGEYQEAVEAYEKGLELDPTNATMKSSLSTARSRLPASSTSAEPAAPADSVSSRSGASAGAGAGAGAGGIPGFPGMGAGMPDLASLMNKPALMGMAQQLMQNGGLERMMQNPMMQRMMESMGGGGGGMPDMSALMNDPEMRRMAESFGSAMGGGAGGRGGQQGGSNNSDMYS</t>
  </si>
  <si>
    <t>A0A0K3CJZ6</t>
  </si>
  <si>
    <t>MAPARTHAASTATPKGQRWADTLDHARRLALFSHPHPGLAKGGVNTAAIGQAELKNAAAAVDAGGASAGQGAAGGQGADAKAQGFAEWKEVLRKFRKHNPTREVTASAANADQITHALLAKVLARSPPSPAIDIDAVPPLPPFIPAHDRPPALTALETLQNSLRNVGGASQIEVDSARIVLAQGRFAVGEPQEALAVLRQVEYRNVPHVNEAEGYDLTLRVVLSLVEGYALESLGEREPALSAYENASQVYQQAVDELARSPGGDKDDISLHRAGGAALFRLSLLSRIMPSSSLSTSYSAHQRYLHRSASFARAPLAFPAYQRLPIHRSFRSLQVLLNRHDAALTAQNDKAEERLIRESTSLPKAGETNRVYLKFLDEVVEGWRRRGARKDEAGDVIEILYNALTHTFQSQLLLRHLIRALTVAGRYDEASKALALYRELWDKARETDAKEVAREMKKLRAKASAQEMGEKGEKEGLVNGHGAHELDDAVDVDPYATDIDADAVFIDTLIYGVRLLCKFVDRPKVAVELAKRAREVFDEGRDERLKEYKVLEARIERTLGVALGALAAKEANPAHRPTQHSDALQHLSNAVALDPSSHLSFYSLAYQLLELRQVSPALDAAHQAVQLNKQSKEAWHLLALCVSAQKDMQGALEVLETALDIDGATEDDDTAETLNGDANRPNGHARGARSLVVQDQWDSPTDEVEQLATEMQLRLSKNTVVEYLEGAAAALSDQQDVLAYFSAAYPHIAITSPVANGGAAQSRSRTAAGGDLAPPVPNVGGGTVSRAASIVSRRKSVKRQSQAVHGAPIPPALASDSLNGSMANLSVNGDASPAQSTGSAGRPSAVPSPRATKLLVDAWLASAASFRRAGKLDEAKGAIGEAEKLDPEDPDVWAQLALLFLTLGEKGKARDTLMKALSFNPQHPPSLVVFSRLYLTPPDESSSTPTVYAAAPPPPPSHLTSPNPASSETSSPEKSWIALQLPLAESMLDTLTQHAGWDSPEAWFELSKCYKLTDRKAREKECLVWALQLEETRPVRNLQKAVQRCL</t>
  </si>
  <si>
    <t>A0A2T0AID9</t>
  </si>
  <si>
    <t>MEQSRSLREEGNLAFRSSRWTEAIDLYTRAIEAVTFDVDTATEEEKEHLAALYSNRAAARIHLFLLDYALLDSDAAMRLRPKWSRAHARRGEALARSHDFAEARQAYLLAVDLAEDEPTRSRHMSAAASAKADHDEQVRRQKMTVFEMAESALSFAATYDKYVKDGGDPEKEGLVSASTAVYAWTMLEKAFEELDEKLEVKESGEVEAVTPSPSLDIADAIITDSRSFHLPPGRSHTLPLSEKLRLQLAWDSKVLNLEQWIKPSVVPRDVVRCYDGRVKREGVKVALAHLIRGSFVAAYINEVQLRTAEAVSQYRFILGLLVEARALWEDVSEEEKGSTFRFTFERKVKMHLVEALVDGHFRHHGTPEGAHFPLSEAQNLAEELMDDCNRQKAPGDPVSTFAFQIQPIVAAGKAFAYTLRHRSTLEENRIDFEAGYWAHGGMMKACARLYATAGKLLPEDDPEKAVNLFNALACDLRAGGVTFADLFQRAAEAEAALVPPERIFGPSPRLFDSRNLVRHACSAARSSLSPLLPSIPPAELEKTVKPVPTVITEAVPTGKSWEDCVDEELRRQVPGDLAVAEFVTSGGVEPASSS</t>
  </si>
  <si>
    <t>A0A2T0A5V8</t>
  </si>
  <si>
    <t>MATTTEDLKSKANAAYSKKDWREAVRLFADVVEQEQDGPAKATLLAKRSTAYVKLEDYSSALADAERAVEADPSAALAQIRIAEAALKLKEFEKAEKAYVRAGELATDTSSRKRYKEALKSIQRAARHEATTQEKSAPPHPRPRQARRQPAIETWRDRLIRSMTNEGFQYQPEGGIAVALAAWNQCELGLQHLHRTVYMVPAGLHVDLFNPDCLTMFCDCILSTELGFHLTPSPNPGDLPTLTKLSKLIEAEADKGDFRKYLTDSKWTPQRIVQDLNKRISVEGRQLIRRFTASLINGRIIGGFFCHYAKKHSPSAFRSSRSYKRGLTGAVRPAEQAVASYRLALDVLEEGKRQWAYESQGTRCLSELKLTGISTSAEALMRGHKQAKTDEERRDFPLDEIEELADSLLELLPRWEAYAGLAYASAYRAEEPFRNQQPGVPDIVNLDVARQANDWYDAAAAAMPFDWHQKRDILWAGLRLRLLTGGSTIKEVRECAAEAKRVDDFATRFFGPLPVKHEPRDFVDLQAQACEQWLCTAGPHHSPNSILKPIPRIHCPPGFDSDTFRPGGGRGQHCLVAEELEQGDRLLDKGDQEGEGRRRAASLHSNRSAAYLQVNKYDAALRDAEEAVLKRPTWSKAKARMAEVYARQQIFDLAKSSYERAIELAEDDATRERYQASLKTTKEAEEKAKSKNQGLRAAARPAAEMQQRLFVNRVALAVANGTYVLRPAGGMALSLHSYRTLQMGMKDLQENNRKIPGTDQMKIFAFSHAISLICECLVMDDMTFALEYGDEPGFPIPDKIDKLIKAELQQGGCLKYFTGAIWAPRAIIADLNSRVATEGRQHIRQATCPVHDLKLAIALLDEGNRMWSNERFADRGNTFKPTFVRNARVLLMQTLVLATRDMKTAAAKRAYKLEDVEEIADRVIREHPPEEWHPRDGSTMRVCYSAYPVWEAYLARGYVWGIHAGVPLLDIKPRKYAFADLAAAKNAAEAYDKAAAILEDEAPDFTRYCFVLWYATHWRLRAGGLSVRELRSRVNKAKEATEETKRFVEDIEDSFDDIRKFCEQQLKSLNESLRSAPPGITDRNTIKPIPTLNCTGLPRSFNTASLIDQQEFGRLPGDIGCIDQCG</t>
  </si>
  <si>
    <t>M7XE14</t>
  </si>
  <si>
    <t>MARTALTDANKLSTAAIFDELRDTRVKQDRHAERVLELGRVLEQRGALKGGKDQSWDSMEQVVLAGVECGQLELAEILSYRLLTHFSSTPHRVAYLRGLLLECKGNLVGARELYEQCLNDDETDVNSRKRLIALHLSSPLFELPSGKGSASSPAQQSYLSASLSRQKGISLLTQYLDTYYADLSGWLTLSTHYASLALYPQALTALSHAVILAPHDPWVALKFAETAYTAGEVHMAWKEYLRVIEMSTEEGDEVPLKGAARRAAMGAKLNGREVQCIPRLRSLAAPADPLLAPAKLDEIDLLLSRLLLDAYTKTDGAVGLGIVRRWLGGTGEETK</t>
  </si>
  <si>
    <t>A0A2S9ZXN8</t>
  </si>
  <si>
    <t>MAEETPQQPILMTSRLPGDAHSSPSPSPSPEPVAGPSTATATVQPPAGPARTVILTSVSPVDPSKRRDFEARFYLPSSSTYATATTRFLDLPESYFQPTQVELQQAFAGQVKKREDMTDKPLMTKALREREEAAKNKAKAARWPHTRIRIRFPDRSQLEGVFPSTDKLVHLYEFVRLALREDVRDIPFVLYQTPPRTEYRRGDPAYKGKNLMDLQFTPSTALYIKFEAPSPNSTASALPSDISIDDLNSTTSSPPPLTPDLLAAGGELPLPPSFLPGDESPSGAPSGESEEARKKREKEEKMKRLLGKGLGMGGSKGSVKPSWLKIGKDAHK</t>
  </si>
  <si>
    <t>A0A0K3CHR2</t>
  </si>
  <si>
    <t>MRFSLALSAVVALTTSTFALASDVVGADQSPNPALHQHSKRATCFLGICWGTSIDTTSDVNNCGSTGYKCPTTWANGSGSQCVSSVCMPGTCNAGYALNTATRSCVSTQTDPNNCGSVGKVCTIAGATGNACASGVCYATSCQAGYGLVSGTCKNLATDSANCGALGNVCQFPGGTGTCNNGVCTFTSCASGYYLVNGVCTALNLQSDPNNCGSLGNKCSVANGVAGCSAGSCTVASCNAGYTQQTTYSFFGLFGSSTSCVAVNTASDVNNCGAVGKVCSFTNGAGTCSNGQCTYTSCNSGFYNVNNVCTALNLASDVNNCGSVGNKCSYPNGVASCSGGSCTLASCNAGYSMTTSYSLFGLLGSSTSCSAVNTQSDINNCGAVGNVCAFQNGQGTCSAGQCTYSSCNSGFYLVGGKCTSLNLQSDVSNCGSVGKACSFPNGQGTCSNGQCVYTSCSTGYALSSGKCTTVNTLTDINNCGKIGNVCPSSYSNGGSASCVNGQCTTTCAAGFDFDTTYNFCRDVTSDVNNCGTCGRTCTLNGAKSTICSSGKCLASACDIGYTLVNGACVVYNFQTDPKNCGSFGNVCTFTNGAGTCSAGKCLFTSCNTGYILNNGVCVLSGSQKARAKRSKVTKPKTLCPVGEQACPILGSTSYNGAVKQHFASGEDVTGVLAGSGGYECVDTKQALDSCGGCASTGEGVDCTKIRGAAGVGCQEGRCVVFSCQPGFKPSLSGDQCVRTRSHGANNSTLARRHLAARHQHGHAHAHFSS</t>
  </si>
  <si>
    <t>A0A2S9ZXX7</t>
  </si>
  <si>
    <t>MSRSSSRVAYKTSEIQLPSHTLEAPASSTSAASTSPLKTRASLRTRESSIASSSTAAATPKKRGRASIAPGAGQEDSPKSAKRGKKDEGGGDLWDAELDKVLYAGMALLPNMGRRTIWLEDDDESYGRNGLLGEYIRRQTGKIRNRTQVASHIAVLRKHNPNDKKLADLILGHDVAPEDLMTTHWAELLGEDRFPETRKLAKEVNDAVKEHRELVVKQQKARRKSHSGSPAPRKLRTDDEDETDGLTSEAEASETPRRRGPGRPRKSVVASSSAASNSTPARARTPRKSLAAAVTPSSSAYAATTPGTAARRSTRRSLAADASAVETTTDDETPRRKSARASASTAAAAPGSASKGKGKAKASVKKDSTPPPPVPAIPDSLAAESSAAMDVDAVAQDNTHVEVVPATDGESVESGLAGESGTGGWFSGVKKGLMKLVRY</t>
  </si>
  <si>
    <t>A0A2S9ZZW5</t>
  </si>
  <si>
    <t>MASARSPPPPTPLPSSSSLNTSTTSSSAKSSSSRPASSPTPRQRRFNPDLLRPYLKRLLAAPEITGAVWDRDAEKLVKRAEEISGEVKRRMVDLEPSGYKYLCQVSVSERPRGTLSSTSSSTSSSAGPGAGKAFLSCFWDPTSDSILSEVYQNETVVVTVLAVAVRIGY</t>
  </si>
  <si>
    <t>A0A2T0AG36</t>
  </si>
  <si>
    <t>MALRVPTMGSGLFKEGMKMHSGIEEAVIRNIHAVAELAEIVRTSFGPNGRNKMVINHLEKLFVTSDAATIIRELEVVHPAGKVLVMASQQQEHEMGDRTNLVLILAGELLRKAEYLLTMGLHPSEVVLGYELARDKAIEELEKLTVRTLETPLTEESLKVAIRPTLAAKQYGSEDLLSKLVAEAVMAVMPKDPRAFNVDSVRVVKIMGGGLSQSRVIKGMVFGREPEGTVHKAVNAKVGVFTCGIDIAQTETKGTVLLKNSEELLNFSRGEEKHMEKIFQEIADSGLNVVVAGSTVGELALHYLNRHNILVVKVLSKFDLRRLCRVVGATPLARLGAPTPDEMGQCDVVEAVEIGGDRVTVFRQSEEATRTATVVVRGATTNHMDDIERAIDDGVNVVKGLIKDARLVAGAGATELELAKRVAEFGEKTPGLAQHAIKRFADALEVVPRTLAENAGLDATEVLSRLYAAHQQTDDGVVGVDIEGENGGILDASKAEIYDLLAATRWALRYGTDAAISVLRVDSIIMSRPSGGPAPPKQNPNWDED</t>
  </si>
  <si>
    <t>A0A2T0A4M0</t>
  </si>
  <si>
    <t>MQNQAIVVNVGPERQQGRKSQQQNIQAAKTVADVIRTCLGPRAMLKMILDPMGGILLTNDGNAILREIEVAHPAAKSMIELSRTQDEEVGDGTTSVIILAGEILAQAMPHLERNIHPVVIISAFKRALEEALTIIESISIPVDPSNEDEMLKLIKTSIGTKFVSRWSDMMCKLALKAVRTVAKEENGNKTVDIKRYAKVEKVPGGEIEDSCVLDGVMLNKDVTHPNMRRRIENPRVVLLDCPLEYKKGESQTAIEVAKEEDWNRILEIEEEQVKQMAEKIIEFKPDIVFTEKGISDLAQHYLVKNNITAIRRVRKSDNNRIARATGATIVNRVDDLRESDVGTKCGLFHVEKLGDEYFTFLTKCQDPKACTILLRGPSKDVLHEVDRNLADAMAVARNVVFDPRLAPGGGATEMAISVGLAKKARAIEGVQGWPMRAVSDAMEVIPRTLVQNCGGNAIRTLTALRAKHAAGEHSFGVDGETGKVVDMKEYGLYESAAVKVQTLKTAIESACLLLRVDDIVSAKRPQGEGGPGPMPQQGGGEE</t>
  </si>
  <si>
    <t>A0A0K3CAL2</t>
  </si>
  <si>
    <t>MSGRMPMMGNPTVLVLREGTDTSQGTPQLLSNISACLAIANTISSTLGPRGMDKLIVGSNGQTTISNDGATILKLLDVVHPAAKTLVDIARAQDAEVGDGTTSVVLLAAELMREARPFIEDGVSPHVIIKGYRKAAELAVARVKELAVTVQASDEADFRSLLMKCASTSMSSKLIHSSKPFFSNMVVDAVQTLDPSSLDASLIGIKKVPGGGMEESMLVRGVAFKKTFSYAGFEQQPKKIQNPKVLSLNVELELKAERDNAEVRVEQVSEYQAIVDAEWSIIYRKLELIAESGATVVLSRLPIGDLATQYFADRNIFCAGRVASDDLKRVVSAVGGAIQSTVSDLRPEHLGTCDVFEEKQIGAERYNLFEGCPKAKTCTLILRGGAEQFISEVERSLNDAVQVVRRAVKNGTVVAGGGATEMEISAYLRSYARTLPGKQQLIISSYAKALEVIPRTICDNAGLDATDVLNKLRMLHARGETWAGVSVEPSTEQGKDEEEGVANNMDRFVWEPALVKINALEGATEAACVVLSVDETVTSPQAQQAQGGGAPGRGGMAGRGRGRGR</t>
  </si>
  <si>
    <t>A0A0K3CS15</t>
  </si>
  <si>
    <t>MQGLPQNAQYAVDEYGRPFVIIRDQGKRTRLHGLEALKSHIRAARTVSNIVKTSLGPRGLDKIMISPDGDITVTNDGATIMGQMQVEHEIAKLLVELSKSQDDEIGDGTTGVVVLAGALLESASALLDRGIHPIKIADGFDRACAVAVAELDRIGDVIPYSREETGELLKVAQTSMGSKIVSKAHDLFAKIAVDAVLSVADLDRKDVPFDLIKVSGKVGGSLEDTTLIRGVLLDKDMSHPQMPRSITDAKLAILTCPFEPPRPKTKHKLDITSVEEFKKLQEYEMEKFQTMIRQVKDTGANLVICQWGFDDEANHLLMQNDLPAVRWVGGPEIELIAIATNGRIVPRFEDLSAAKLGHAGVVREVSFGTTRDKMLVIEDCANSKAVTVFVRGSNKMIVDEAKRALHDALCVVRNLVRDNRVVYGGGAAEIACSIAIANEADKVASIEQYAMRAFATALDAVPLALAENSGLAPIETLAEVKSRQVTEGNSRLGVDCLGKGDSNVADMKDQLVVDPLLSKRAQLLLATQLARLVLRIDDCIIQGQADEY</t>
  </si>
  <si>
    <t>A0A2T0A6P3</t>
  </si>
  <si>
    <t>MATAAPAAPAATQGQAGGHKRAFQGSEKPMEVRLSNLTAAKAVADAVRTSLGPRGMDKMIQTAQGEVVITNDGATILKHMSVLHPAARMLVDLSAAQDIEAGDGTTSVVVLAGSLLGAAEKLLGKGIHPTVIAESFARAAAKVVEYLEDMATPVNLKERDNLLRAATTSLSSKIVSQYSSILAPIAVDSVLRLVTPESDNVDLRDIRLVKKVGGTIDDTELMDGVLLNQNVITSAGGPTRIEKAKIGIIQFQLSPPKPDMDNQIVVNDYRQMDKILKEERLYILNLCKAIKKSGCNVLLIQKSILRDAVNELALAYLQKLKIMAIKDVERDEIEFLSRALGCKPISDVEQMTSDKLGEADLVEETSKNGAKFVKVSGIKNPSGKTVSVLCTGANQLVLEESERSLHDALCVVRCLVKKRFLICGGGAPEIEASRLLGQHAQTLKGMEAYCLAAYAEALEVVPTTLAENAGLNPIAMVTELRNRHANGEKTAGINVRKGVISNIVDESVLQPLLVNTSAIQLASETVGLLLRIGAPPSFLFMTASVGVGH</t>
  </si>
  <si>
    <t>A0A2T0AH70</t>
  </si>
  <si>
    <t>MAANILNAEATQERAENARLSSFVGALALGDLVKSTLGPKGMNKILHSASTGEITVTNDGATILKSIALDNPAAKILVNISKVQDDEVGDGTTSVTVLASEILREAEKLVTIQRVHPQTVVEGFRIASKAALQALENAAEDHGKDEAQFREDLLAIARTTLSSKVLAADKNYFAKLAVDAVMRLKGSTDLDHIQIIKKQGGKLTDSYLDEGFILDKKIGVNCPHRMENAKILIANTPMDTDKIKIFGARVKVDSTGKLAELERAEREKMKAKVAKIKASGVTCFVNRQLIYNYPESLFAEAGIMSIEHADFEGVERLALVTGGEIASTFEDPQAVKLGQCDVIEEIMIGEDKLIKFSGVAAGEACTVVLRGATGQMIEEADRSLHDALSVLSQTVKETRVVLGGGCAEMTMAVAVDEEAKRTEGKKALAVEAFARALRQIPTILADNAGYDSSDLVAKLRAAHYEGRTDAGLDMEKGTVGSMKECGVTESYKLKRQVILSASEAAEMILRVDDILRSAPRKREGH</t>
  </si>
  <si>
    <t>A0A0K3CDU1</t>
  </si>
  <si>
    <t>MASSLMFARDPRQSSGLLGTGERVSGAEVREQNVQAAVAIANIVRTSLGPHGLDKMLVDDIGDVTISNDGATILQLIEVEHPAGRILVELAQQQDKEVGDGTTSVVIVAAELLRRANDLVKNKIHPTTVITGYRLACKEAVRYLTEQLSVKVDQLGKECLINIAKTSMSSKIIGADDTFFANLAVDAMLAVKTINARGDVKYPVKAVNVLKAHGKSATESIYVKGYALNCTVASQAMKTRITGAKIACLDMNLQKTRMHLGVHITIDDPEQLEAIRKREYEITLERVRKILASGANVVLTTKGIDDLCLKEFVEAGAMAVRRCKKEDLRRIAKATGATMVSSLANLEGEETFEASYLGQAEEVVQERISDDELILVKGTKVVSSSSVILRGANDYLLDEMERALHDSLCAIKRTLESGSVVPGGGAVETALSIYLENFATTLGSREQLAIAEFAAALLVIPKTLAVNAAKDSTELVAKLRAYHNAAQSAPVGDPRRGLRYYGLDLMKGEVRDNVKAGVLEPMVSKVKSLKSALEACTALLRIDDRITVPPEQKGEDPHGH</t>
  </si>
  <si>
    <t>A0A2S9ZVM3</t>
  </si>
  <si>
    <t>MAVPRLIDIGSNLGDPVFRGSYHGKQSHPNDFADILSRARRAGVGIQMLTGDCLEGSKEVLALAQQHRGLYATIGCHPCRATEMDKFPGGPEAYIAELDKLIVENKGKRAVAVGECGLDYDRLFLAPKESQLRNFPPQLELASKHDLPLFLHSRNCHADFVSALKAHGKPLRGVVHSHTGTAEEALELIEMGFFIGINGCSLKTEENLEVVKRIPLESLMVESDCPWCAIRPSSAAYKHLADLVDKSEFAHLKERYIPADVKKEKWTQGKAVKGRNEPCCTGQVAWVVSQLKGISLEEVAEMTRRNTLALFGPAGMSEEDGVWGDEEEKGDGRAPE</t>
  </si>
  <si>
    <t>A0A2T0AIW2</t>
  </si>
  <si>
    <t>MLLRPLRASSTLLAPLLTRHMSSTPVSASSSRSGKSRTPHEDVLVLPIHNDLKELEDRDLLLVDTHTHVLSTWLAYKEKYPAGKHESIRAFVESTLQADSSNRISKVVDVWCEAPPVANWREVVEDLSALDNLNYRFVIGAHPDVAQHYTDEMERTFVEAHKHPHCVGWGEIGLDYYNQPASEVQKEVLRRQLRLAVQSGQDKAITIHTRKADADILPILKEEVPKEKRLHIHCFTDAPELADALLEHFPNLFIGITGVISYASNVNTAEVVRRLGKTCSPDSPAGLRILLETDAPYLAPANLPSKQIGMTSKQRYPFCHGGVLPWTAEFVAKVLNEGKEGGEKLWSTVDVLRQARENAKKCYGI</t>
  </si>
  <si>
    <t>A0A2T0A8T6</t>
  </si>
  <si>
    <t>MSRPYFDRTAEFRSAVESAAFRAASSSSGAPLLPNGSNAHGAAGGKGRNAQRSEFARMAAKIGKDIQATTGKLEKLAQLAKRKTLFDDRPVEISELTYIIKQDIAALNQQIAQLQAFTQSNLNAGAGGKQVSEHNKNVVTMLQTKLADTTIGFKDVLEIRTQNMKASRDRTEQFTYSGSSNPRNAPPSDSPLYRPPSSMGGSSILDSQGKGKGKAPAGNSDFLALDLGAPTDSQLGAAEGGYMQMELAQQQGDDQYLSSRSSAIETIESTVAELGQIFSQLAHMVAIQGEQVTRIDADTEEIATNISGAQSELLRYYANVSSNRKLMLKIFGAILVFFLLFVLVS</t>
  </si>
  <si>
    <t>A0A2T0AJ83</t>
  </si>
  <si>
    <t>MSRDRLREARNQQYGQGNAGGYGQPQQPAYGGPVGGGGGAGGYGGGPGYGQTQGSYGGGGYGGYDSQPSAYNQAPAPSAYGAPNSYAPPVGQGDAYAMQPLNGGASRANGSLIGPDLGPFFAEVESIQDDIKGLHSNINGVSELHSRRLASTDDATQSNTAAQLTQLTNQTTGLTNQIRQRILKLNEANRQSPQGDQGFNTRKLQIANLQNSFKRALEEYNMVEKRSREKYRDRMARQIKIVKPDATDAEIKAAWEDSQGGAQIFSQALVSSRTQGARAAFAEVQSRNQDLRKIEETITQLAQMMQDMATLVLEQDESVKMIETQAVQVNTDVEHGLEQTKKAVKSARRARKMRWACFFIILAIIIVVVVVVVVEVLKNQGKL</t>
  </si>
  <si>
    <t>A0A2T0A391</t>
  </si>
  <si>
    <t>MSFQDLERGLGERAPLARDTAINPDEDLQFKALARSISVQVQKVSANTAAIAKFVDLLGGGKDNPTLRNRLHDLTESTREVLKGSTGDVKRLNEWKLSPSDRHHRQEQQKVAADFQRALETFQSVSRRSAERQRLFVERAKASVDAAEDRGASQDDAASSGQLLELQETQQQISDADADFQEQLIQEREGEIAQIEQGITELNQIFKDLGQIVGEQQSMIDNIETNVISVARDTRGASDQLTQAHAYQRKAGRRMFCLLLVFLLVLTTVLLAVLL</t>
  </si>
  <si>
    <t>A0A0K3CSC1</t>
  </si>
  <si>
    <t>MAMFNVQSLRPDIENILSGADRTSISAKAVRRALQEKYPDLDVKSHKAEIDALTTEVFTGGGEAEEEDEPEPASPAASPKPKLPSFHKIKRSRSPSNSLIEPTSSPAFPLATTTASRPAKIEEDDDEAYARKLQAEYAAMGGGRTTRNGGTTTARRGGKKKSKAQVSDDSGDEDDGGKKKKKRKTSHTGFNKLHVLSDEMAAVCGRPVASRPGVTKYLWRYIKAHELQDPNKKTDILPDETLKKVLPFSRINSFTMAKHIGPHLYPFDPEEHAHLVPPASDDEATSDVSSTAAAAKKTFSPSVGRTSGAKVKSAAEVDSEDDED</t>
  </si>
  <si>
    <t>A0A2T0ACH5</t>
  </si>
  <si>
    <t>MAYAAPPGYTPQQLQQMQHAMQLRQQQENAIATHQAQQRAQLQAQAAQARQAALQGQGGVGAAPAAAAVAAPGGPLPGVTSREREAGDGDDAYRNAKRRKPTDRTLPPTFAPSVPDALSPSPTDKSLESSLLSLSKLSGSYKRLQEIERRMDWTFARKGLECEESVGTVAAGNAKGQAFKRNLRVHVVATLKDQPWQLSPDELAEVAKGTDESADAVKAEDGEKKPKEEDVKPSAARVPRVEVRLSGELLPDSRYATPATAAPPFTAFLHRLVLETPHRDPTVTPVSAQPLSWTRPVAPASASSLPPALSASYPTSTSPLSLRLALYPAHPAGDRFALHPDLARVLDLAESDRVGVLEAMWGYAKARGLVVEQPDAGPAPGGATAQGAGAIKSGIKTDERIAKFFGNLPMVAFHHIPEYLNRWFMPAAPRVVNFDIKVTPDSPAEQHLAFDLTLYHPSPARPALESASRSLSSLVSGTAPSATDLSLLDDKLATNCLATTQHLRQLHALMAFTRDPRGFLERWLESQAGALEQILGTSAGAAAGSASTLGEELFGPRWREEIRSAETWEDKEWVKEAVGVWANREKEGQLARMRVQAQQAQQQQQMYAMAQGAQQQMYGRR</t>
  </si>
  <si>
    <t>A0A0K3CK67</t>
  </si>
  <si>
    <t>MNNTINGFATGGLQAMQGLQGYPGQAMVGSGTPLQAQQRLDASSTSSTPFAFPGAPSGTLVAFPPQPVLQSSSAMTPTQQALLMRSQQTARSAAGAPPLASSSSAAPQPTPPVAAPEIPHDGGPPFKVAPHRAFTRVRETDPGEPFPSIAPNDQRRVKKWVERDAVYEEELMAAKQGFRRDMGAFMEEVVREQDWLGPVMDPQMSRGQFRLRFGEDKVKEEANGKRGQLRRPIPLSKPYLRSVATTPEVLIPIRLELESDMYKLRDTFTWNLREPTITPEIFASHLCADLRLPTNPFFNDIVAAVKRQLADAQLSATYEGHLGASSEEVREENRVWFEERLSKRRRIEKAMEDEEEEEEEEAPMLATELLKNSPVPTDEMRVVIKLDITLDSIQLVDKFEWDISNPYNSPEAFAEAFTAELGLTGEFRTAIAHSIREQVDFYTKSLCILGWSKGLVIGDEDLRRDFLPSVSDPFRTDTADDYTPLLNQLQAEEVERHDREHEREIRRKRRQTKGRGVTLPDREPVRTHRTLVPRPLPGQVAPQYDDRGNKIFPQPELSLPYPLVAKAYPPKPVNVETSTASPLKMLTTKDKAGGAGGLAATAAANRFKKGQAGDGTESPAKKKRLPGRVDPEALGLHEHIIEGKWYCANCGVPASVAVGRRKGPTGKDSLCGTCGKYFHRYKRQRPCVYTRDLETHMRYKAEEDAKNPKPKRGKASHAAASAHDLLDPLGSARTSGRATPVSQALSPVSSAHDDEDSDEEVSSVSRPGRRRRPAHYGSPDTPFVHFDTDNSDEESVKAASPPATRLRRDLSAAASPPPSSRATPSAPPRTQTVPPALPQAPPPPPEWLNKAAADLRARQVDDRFDLIPRPRPTNPSVQDWRIRCLDCPGKLYNLGPGETLDGFTVHFKNRHHRANVEARLARER</t>
  </si>
  <si>
    <t>A0A0K3C8N7</t>
  </si>
  <si>
    <t>MSSWFSSSTPTGPNIHPVQTTFSDPNALFGPLTAKDLEWNCAGGINTETQTWYATLKDGSIVMCQIIHSSIGLLWPTIQVTFRHANPKTGKNTWKSVTVSNFKVQADKRSMKSDQITVTMDPTSSSKYTIEAKYDDEVQISLQYERLAEGFKVGAGPKGGFTYFGQLSGKAAPTDGSPDYAGGADGYAIHRFWPRCAVTGIMRVGNDVIDLEGARGVFIHAIQGIRPNILAASWNFANFQTVEKEGEEAVSLIMMEFTTTPAYGSKVINVGSVVVGDKLVAVTAGGSGVAGGSNVTHQDPVKDAETGYDAPSSLKFCWEGAKLEGEGSNLKAVTEGNSKVHAVFTEDLLVAKEGYKTKGLVEKVDVLGQIPYLIKKFVNYAAGTKPFIYTWLNPVKASITLGTGSETKTLDVDGYVFTEATMIS</t>
  </si>
  <si>
    <t>A0A0K3CDM5</t>
  </si>
  <si>
    <t>MFRTALGAGLRSAPRARAPAPPSPFPSVSARSAPRSARLPSTPFASIRHASSTSFSQSARDKLRARPFLLLVGLMPVFTFGLGVWQIKRLNWKVDLIHQLDDKLHQPPVRLPARIDTAAIPEFAWRKVFVTGTLDHEHSIELGPKTRDGQLGYHVVTPLVRGEGQDTILVNRGFVKREFKEAKDRPASLTNEPVALVGMLRDQEAPNSFTPVNQPEKDQWVFANIAEMARYTGAEPVLVDQIYDDHPGKVDLLLREGIPVGRSASIELRNMHATYAATWFSLSLATAFMFWRLMRRPSVLTTAQYRGVK</t>
  </si>
  <si>
    <t>A0A0K3C6R7</t>
  </si>
  <si>
    <t>MSKIRHEWYQTEGEVVVSVFIRNVKEEDLKVELQERSLSLSVHLPTGSDVVFDLDPLAHAVDVSASSHRVLQPKIELKLKKKEGGVKWNKLEGEDESIVKMGQATEEKVDHSYPSSSRKRHNWDDIVKQSAKEDEALAEELRKNPNAGGDKALNELFQKLYADATDDQRRAMIKSYQESNGTALSTDWKDVSKRKVETRPPDSMVARKWEQ</t>
  </si>
  <si>
    <t>A0A0K3CNV9</t>
  </si>
  <si>
    <t>MASIRTLPSLTRQLARSRSPAVASFLPSQRRLVHHRVPPAFDVEKGLLPFLSPENLRTVAVDWQDGVLARLNELTRGTEYENMSVLQTLKQSAMNPAHALIFNYASEALNNSFFLSNLSAKPTQPTPNSNFSQQIAATASLGSFPALISHFSAHVSGLHPSSGAYVWLVTDPHGNLGVIGTYAGGTVLVRERAQMGPGGYGSKDLRVLGEKVEVKDGEAPPPPAGETAPAAGAAGGAAAGSAWQTVQPGSQQQASQTPVGDSLLKDGALDPSKILFGAKQHHASSIGQSIHPLVCISTHPHCYFEDYGLWGRDEYVQKWWAAVDWHKVEQAYDQFRIKQQGGI</t>
  </si>
  <si>
    <t>A0A2T0A5F0</t>
  </si>
  <si>
    <t>MFRATTRAMAAYNKIPAVLPKLPFAYNALEPAISSQIMELHHSKHHATYVANFNKAHEDIQAASQAQDIKKQIALQAAIKFNGGGHINHTLFWENLAPQSQGGGQFPSSGKLHDQVQQDFGGLDGLKKAVNAAALGIQGSGWAWLGYNPTTKKLEAVSTANQDPLLGYVPLVGIDMWEHAYYIDYKNVKASYLDNIWSVINWQTAEKRLSEA</t>
  </si>
  <si>
    <t>A0A2T0A2W2</t>
  </si>
  <si>
    <t>MSAPPPREKAITEDEAKLYDRQLRLWGAAAQARMLASRVLLAGRFRGIAVDAVKNVVLAGVGQLTLLDGEDLLEEDLGSNYFAREDEVGKKRVEVSAPRVQALNPRVTVLTETDPSLLFQEAFLDQFDLVVVTDVVAPTLKVNDLTRKLGKKFFAAGSVGLDGWMFADLLEHEFVVDKIKSVSQGETTTVPTKSTLSYVPFSLALEHNFASMRKREMKRSGAVLWGVLALFAAQQTASPSPSTPSYTPVSESDLSSAAQTIFPKIGVSVDVLPSSEISRLATLQSTEFPPTAAILGGILGQDILNAVGGKEEPVRNLFVFEGGGGQGKVWALGV</t>
  </si>
  <si>
    <t>A0A2S9ZXC6</t>
  </si>
  <si>
    <t>MPREGLDGGQRPNTSDTIDLTLSPRDRRQSAPLPPHPHLPSFPQKYTHPSTSHRQSYPPPPPAQSYATGANAITSQYFPRAHEQPHASPSTSGSVAHLAHNFRNQPPTPQQYAPNRLLPKLSPALAPLPLQPAPPGHYPLPHQHQHPRAGNDYQPVGQPYQYSSHSHSQQRSSTTPGLQSAASGDVRGVFLKQQTKYLYAPRVNQAPSPHTTAIAGGRTHQVPTYGVPIASPSSSSTHPCQQRASSSASRIPQNYRKGHSPPRQSPPSASIPFGLPTSAASAPRAEQSQSAKSRVIDILDDEDESTPAPAPAHISEHALAQQLFPSGEIDDDEMSWRKPTLITPRDPSATPTAIPGMGWTSGGGLYPNEDPPSRGSSAAAKGKGKGKARPSYNFERTPGLQAALSNSVSTANKGGGRPTQKDAINSMARIPKTGRDSHSLGTISATAFHQHQPAASTSSAAARQPYKPVMPQDAPLTAQEKEGRRRQAEVARSMNGASKGKGKAKEKATAAVMELSSDEDGDDRVVLVGQTHQDEDPNDPIVDDDERRPANGRQGSHRRHSDSHASANRTPKKSYGRKSFHGGDRFDESQEASSPDPLSMTGPSSERAHVGQLQASREVVDKVLAGRKGQVSALVQHFEPPGKLRAPIAQSMQGRQRKGDPDGGPTDDGELEFSAPAKRKKAPPRASTNAVLERISSIDLLPYLFARQYFPTSALFDDYGIIFNHVGPPSRHLITLRRRRGTSSDVGLPFGPSQVAIVSYFAREEDGVRPYICFTFASKEGAKVVDSLASDSEATSVSERTLMLVLENPPSQDWENAVLTPESPPEDFVFRALLRWADAGLIKMERAALAKAKRDTEIYDQRRKEAIATLKSADVRKKGGRGGKGKAVDTNQQVLNNFFGPGASTSPTNRRLVQDEDGDYLEAVQRSLKDQGGRPDDDELEIMTDQAPARRRSGRPSTSTLASSSRNEAAEMNRRSSTQAAPKSPSPPPMSEEERKWEEWWKAEDKTHKAEQIVVEYPINQPGGVSLPWADIKRLKPNEFLNDTLIEFGLKHAMQDVTKADESRPDDEKLAPKIHLFNSFFYSQLSTRKDKKNDPYALVEKWTKKVDIFDKRFIVVPINEHFHWYLAIIYNPAAILREHDKPPPPEPRQSGRKRTSIAGSESVSASPSVSRAESPEQTSRHFDKKADGAADVEMQDGEAANGDGDAQVQDEIEEEQEQRHRRGIEEEVRQIEARKQSLQADPAPEQEAEPSQRDRMSVEPSSREEEATEMQVDGSPELGEPPAPADAMVVDAEEADIEVTAPRPEVEGGGKKSSTSAHENRKRSVSPQRGRLRRGTREGSVVIQEDAAPTPAQSRQAADDDDDLPAPEHLVKGAAPVVADSITIDDDESAPTQSQEVGATSAPMRKKRSGSSSTGTKAVSAAAAYAEPKPAGSASKKRKAQQFGPADPEPNRAEDLKRKKEEEETQKLLDFSARVSSLVDGDEINMNKCYIFTFDSLGDAHAPVARRLKDYLIREAETKKGMDKEKLSDHLVETVRVEVPQQPNYCDCGLYLLHFVEVLFRDADQKVRQILAIHQANNGKRPRTDSALRQYRNEMWEFEAAQKKRTTMLEQVKELMEVWKRDVLPLREQAEREKEERRRKRKEEKEAKEANEVAKRAEQDEVQQAAASQTAPQAAQDQDHAASDADADTPPPAQGSTSSPSRQQTPPPTPPAPAANTRSGKSRAKGKSKKSEAEVLELSDDATCSTSGSPVKHSSQYFADLTPIKGGELVERAEAGTPPGPPPPRRANAMNGDTAEASTSAAAQPAHDAGLSFQDETFVRPTLHGSVPSSTAAGRKRPHEDRAVANPERPFDIPKSAPTLTSSAPPARPASAPINSSVANEALLALGGRLTAAQTDSPAQPPSASTSTSQVQPMQVDPPSLPGPDLAALADPDTFGDLGETETQPSQASQTDGDGSQSPPRKKAKRAVAPAEVDSRRVEESSGESQQDRAREAEGSQELFGPTEERAGAGEPPPSNQQQATEEQPQQEEEAKEASASPSKKKGRGGGKNKKKGGKAGKAAEKKTAVVTLSDSEDDEGEK</t>
  </si>
  <si>
    <t>A0A0K3CCQ2</t>
  </si>
  <si>
    <t>MASPSAPFMSAVDPFHFEPQSPPTTSTSLANGLPPFPFTSAPAPLPASQSRVSPALYSPHSAASTASIAQSIAPSLGPRSPFPAHEAENMEGILTGEPKGAGGAVTEAMSRMEVEDELRRGPPTSDTPGGDCRNVCIRHARMANGATNLMLQKSLENLAPHEQQAVNTIWSLFSSSPSKRRLLILRGLLTIACPSQLSFLQEALALEMRLDPVELLPREVTLKIFGYLDAISLGRAAQVSRAWKGMADDDLLWRTMCEQHIERKCEKCGWGLPLLGERRRKARLAMNSLPASRAGEVSRGRDSDVRRMLEDTATSAAQAQAEHQHLHHHDDSGAPSSAMVIEPGSAASSDSHRHKRSKTSSPTPSRPASPRPPSSRPSLLPASADSAPVVPLTRPWKHVYCERLAIERNWRRGTCAATVLSGHTDSITCLQVAEDLPHPNFPVLMTGSWDRSVRIWNLETGKEVGVLRGHTRGVRALQFDALKLVTGSMDSTLKIWNWRTGECMRTLRGHRDAVLCLTYDKQLLVSGSGDSTIRVWDFGTGEVYTLRGHTEWVNSVALWDSKTNGCEPSPSTIGGPASAADLGAPISNPEQAKQSSMGKYLFSASDDATIRVWDLYTRSCVRVLSGHVAQVQSLKVYVVGPGEGQGSAAFPDSLLQPPATTPGEDEPLEGANSALSTARPNCTANQRLPPAPPASLLNPAVFTGQTARPLFPNAPAQPDFEFPSDKKPMVVSASLDNTVRVWNVESGQCVRQQFGHLEGVWSVDVDKLRIVSCSHDRTIKIWDRDSGKNLHTIVGHKAAVTSVLLTDQSVISGSDDGEVRVWSFAPRD</t>
  </si>
  <si>
    <t>A0A2T0ABX1</t>
  </si>
  <si>
    <t>MLAAATRPSVLLRTPVSTRPFARFASTHQHKVVIVGGGTAGVSVAAQLERAFYAENRPLKEGDIAIVEPAQTHHYQPGWTLVGAGLQPLSLMHKPMNEVIPQGVKRYETAVSTFQPDQNQVTTSDDSKIKYDFLVVAPGLKIDFDAIKGLREGLENPSGPVSSIYSVDSCEKTWRNIQGFKEGRAIFTQPAGIIKCAGAPQKILWMAESQWRKDGVREQIEPIFATGAPTMFGVPKYSAALEKIRQQRSVTGLFNHNLVEIDNKRRVATFATPEGGKKEEEFGFLHVVPPQRAPDFVKSSPLADAAGWVSVDPSTTQHTKYPNIFSLGDASSMPNSKTAAAITAQAPVLVDNLRAAHDGKELGAKYDGYASCPLLTGHDELMLAEFKYGGIPKETFAPLLGSQDVPNRFYYHLKKDFFPRVYWSALVKGVWFGTRGPFRPIDYLYQPSSA</t>
  </si>
  <si>
    <t>A0A0K3CNJ0</t>
  </si>
  <si>
    <t>MTETAGGALPPGMVIGPDGKPCKACTAFRSFAGFKKKPGTQSSAGGDAFAAGTPSSTSSAAGVVAAGAALAGVTAAAEPVLPADCPPDVERLGRHTWTFLHTTASYFPPQPSQHQKSSMLGLLRALPTLYPCGVCADHLGQYMKTHPPEAAVEKGREALEGWLCNVHNEVNERLGKDKFNCANVPQRWRDGWADGHCDP</t>
  </si>
  <si>
    <t>A0A2T0A415</t>
  </si>
  <si>
    <t>MVARKAKDRLSGWAKQAEKRGKEITAEDVKDAGKTAVKSVPAVILGCVCSLSSSQLARRRADLPNLQDLDGELSASVLRVLTCSGSCTDAQGPCTLQNVLDGVSYGLITYPTQIPAFARFGGIGVSQFFVSCIVAQLVFSSGGSIFAGGNGSMMIEVVPFFHAIVSTLQKHIVDDDVLVATTMFSFALSSVLTGLAFFALGVMKLGRLSEFFPRHILVGTIGGVGAFLFVTGLQVSARLEDADAFSLELARRFFESDVLPLWTIPLALAIILRLITARYNHPLIFPSYFLAIPLVFYIITAAARIPVEELREKGWVFELGGVDNKWYEFWTLFDLRKTDFGAILETIPNQLALVFFGLLHVPLNVPLLAIFVGEDNVDTDRELVAHGVSNFASGVVGAVPNYLVYVNSVLFYRNGGTTRISGFLLAAASVGVLVAGPGIIGFLPVSVVGALIFILGIDLVKEALWDTYGRVSRFEYATIWIIVIVMTIWDFTIGLAVGLILACVSFVIMSSQRRTIRSILTGSVARSTVRRHPKQAAFLHEVGRQIRVVKLQGFLFFGTISNVEEAVRKLLDAASWSTSPIRYLIIDFSMASGVDFSAAEAFVRMQRLLDERGVILVLCGCPVDSPVGVALRSVDLWSDNADGKVVVLQNLNDALEHCENAFLRSLYSKTFRPPIPSAPSGQGAVPIASQIGTRASFLLLETSSFASSPRANHLRTAARETMSRAEVPQTKMNFQQPLPILLQAFKPYSPDFNEDYCFRLVPYFKRVNVARGTTLWTDGSDPDAFYVIESGMLRATYVFADCSRSMSESMVAGTVAGEMSFLSRTKRNTTAVAERDSVLWRMDVKAHEELGRKEGWAFARKFEETVLKIAVAEVDVLMGHLMASL</t>
  </si>
  <si>
    <t>A0A2T0AGT4</t>
  </si>
  <si>
    <t>MAGIPDRPAPPAALVDALRTAGVPLESLADACRACDACDDERDLEDLAYPKGFDVDLDSQMLGELKPLGRQILVSSGKSDWIREVTDDTDSIPGLVKLAYDEVTAKPSAGLLGKIGGKLFKGKEEEEKGGLPGVHPSKAVAGADVAVSSRLSILSSSFVSHSHAHHHESVIVLPDYKVVHDVEPTRPAVGELVERYLRPEAGRVGLEAPEKGMGTLRSW</t>
  </si>
  <si>
    <t>A0A2T0AF98</t>
  </si>
  <si>
    <t>MLRSLVGQTRTLARPCTRSLAHSATRRARPSTRVCSDSSDERIHPALVKDPPVANPSSATDPWTIKTPPMPEPPKLDPSIKTMDDLVNSPHPEGRDHEETETLRKRLVYESRKRGILEMDLILSTFAKERLPEMNDRQLREYDRFLTLPDWTIFYYVTGKAEAPEPWKSSQVLHELRHHSANKGKTVRRMPDLEVKKE</t>
  </si>
  <si>
    <t>A0A2T0A9F8</t>
  </si>
  <si>
    <t>MAHGSLALLLLLLAASAQGAAAFGGKSATGGRSVVPNSYILQVNASAPVLAKRGVSVFEALDHTLAAVKQNGVKYTVRQRFDAIPEAFQAVSIQVEDGASMAELAQIPGVQRVWPVSLIPRPVEPTVSDFTPVSSSSSAKSKRDHHTLEKRGTTFPPASAYLNDTFYPHVQTGIDVLHNKGILGQGVKIVVVDEGVDYTNPLLGGCFGPGCQISFGYDFVGDNYIGTNAPVPDSDPFSSCSNHGTHTTGTVGALANEYGFSGAAPMATIGHYRVISCSGATTDEVLVTALTRALQDNVNIVTMSLGSSVGWLDDSPVQIMANYLGSKGIHVVASVGNERNEGLFAADQPAASRIGTGVGGVDPTYLAAYYAYLIKRDPVPYISPTPFNLPNNYLLYFTSTDTSVTDDACNPLPSTTPNLANRVVVVQRGTCGFTVKQQNVAAAGGKIVLIYNSKGSGLIPQLDVGSTGLTAVGSLRYEDGLKLLSYYQSSPRGQSISFPNGPLAPYVTNTVSGGVVASYSNFGPTNELFIYPTLAAPGTDILSTVTGGVALMRGTSMAAPLVAGAYALLLSVGNNLQLLPEEARTILMSTSQLSPVAYGSNTLDTVVSQGAGVINMTAAVAAHTVISPAQFNLNDTQYSNNTQTLTLRNNNRYPVSYQLSWVDSTGIVTYNDGATTDIIPSTTPNYVSTTVLRVAFSQRTVTVPGGQTVKVTAQFIPPNLTAQQRNQFPIYSGFVTIAGQGQGAGAGQVENYSLPFFGLGARMLDMPVLDTTNVALGPNLPFIAVGQNIQTGPTTFSESDPAVVYFRLAAGTRRLRVDLVDASTSYKATVPAVTNPPSRLVKRSNTELMPRAAFPTLYSQVRTVGSLFAPSYWPPRDYLFNNGGTYSDYEIPLDGSFTFPNGTKGMAELGKSYKVLLRALKITADPTYTSSYESWLSPSFTFTA</t>
  </si>
  <si>
    <t>A0A2T0AAX7</t>
  </si>
  <si>
    <t>MHIKAKPEGIRTAHGARRVPGSTQELNGTDLDAAVTLAQIQGFKSYRDETVVDPFSSGVNLLVGRNGSGKSNFFSAIRFVLSDAYTSLSREERQALLHEGGGGAGGATMSAFVEIEFDNSDGRFPTNKPSLLLRRTIGLKKDEYQLDRKSTSKGEVMSLLESAGFSRSNPYYIVPQGRITHLTNQKDSDRLLLLKEVAGTKVYEDRRAESIKIMDETNAKRDKIKDLLEYIQERLGELEEEKEELKQFQTHDRARRSLEYCIYQRELKDVGDALDQIEEERRRDVDNANSKREEFVAREKELSNIHSRLSALRETLSALATEHSDLSTERRDLTKLRTQVDCLVRDAEDASRSSAERKTELEDELERVEKECSEKENELEREARPEWETKRDEEEAGKEELEGLQVTLRGLYAKQARRGQFRSKQERDAHLDGLVKRNEEVLQTRKRRETALVHEREETEKELADVQGRRKEMRQEVDSRKERTREVQDEIGRLKEQFVEKNEQRKDLWKSESKLDAQSRHAHEQLKGAERTISTTMDRDTANGLRAARAIADELGLDGFYGPLYELFEVEERYKTAVEVSAGTSLFQIVVDNDDTATRILDRMVQDKSGRVTFMPLNRLRVHDVEYPKSNEAIPMINKLKFSEEFRPAFKQVFGRTIICQTLEIAGAYTRSHGLNAITLDGDKYDRKGSLTGGYHDVRRSRLDAVKQLKAAQKKDEELSGQRNEIKTTLVRLEQEITQLVGKIKVAEGSLTRLRDEHAPFLEATMQAQAEEDRLKTKLAKLDVQLAEHRSNMRGLEKECEMWRKEMESAFEGEEGLSAEEEDEMTRLSEEAEKRKKALVELSKEVSKLASRKDLLTIELNENLRRRREDIRARIDALDSTASGQDAQIGAGGAEELKGRKNELKKLDKQIEALNSRLGEIDEETDKVNKEIADLEKEKEKRDTQQADDQRGIARQQKNVERYLAKRQVLLQRKDECNKNIRDLGVLPEEAFAETTASSEKLLKKLRKVNEALKGFAHVNKKAYEQYTSFTKQRDELLARQKELDESQKSITELIDVLDARKDEAIERTFKQVAKNFAEVFEKLVPSGRGRLIMLKRQQEKDDDEMDVDEPEEDGGVENYTGVAIRVSFKSKSNEGLRLQQLSGGQKALVALALIFSIQKCDPAPFYLFDEIDANLDADRRTAVAAMIGELAQEAQYICTTFRAELIQHADAYFGVVFNQAKISNVKTLTADECSTFIEAAEQVRA</t>
  </si>
  <si>
    <t>A0A2S9ZVJ1</t>
  </si>
  <si>
    <t>MDIDGPEEGTQNVFQANNYGVEVDFDELDEDEQEDGSDAQEEKLLATVNRLQGEIEKMTVNLKAIERLGDSEARFREIDEEFDQAREETRKAKDAFNAVKKKRCDLFNKAFKHIEDRIDQVYKDLTKGKASPQGGVAYLSLEEPEEPYLHGIKYHAMPPLKRFRDMDQLSGGEKTMAALALLFAIHSFQPSPFFVLDEVDGALDNTNVGRVARYVNQRTQQGDFQCIVITHKQLMFESSSALVGIYREAGSKTLTLDLTKYAENGV</t>
  </si>
  <si>
    <t>A0A0K3CJY7</t>
  </si>
  <si>
    <t>MRVTELILDGFKSYPVRTSIAGWDPSFNAITGLNGSGKSNILDAICFVLGITNLTTVRAANLLDLIYKRGQAGVTRASVTIVFDNSDKTQSPVGFENMPEISVTRQISVNGQSKYLICGHRSTQQAVQNLFQSVQLNINNPNFLIMQGKITKVLNMRPLEILSMIEEAAGTSMFEEKKDKAIKTMSKKEKKLDEIQSLLKEEIVPKLDRLREEKRTFLEFQKTASELERLSKLVIAWDWTQDHLRVEKAKDAIKEGETKKKDAVESKKRMEGEIKKMEQSMKEIEKARDKELAKGGKVQGLEKQLNALDMEIAKLKTQAEGKEREIKEEEARIKELEKAQKDLTAQRKARESSSKENAEAFAARQAELEAASKSLTQSEDLLQTIEYGKGLSKDAKSSGYDGQLAAAKELAGRLETEAQLAKHRIDSLQKELKEKEPKAKKAAAESKGLVANVENARKEKEALEQRLKASGYDEAEEVRLEGERDQRAQTVEQLRQRRELKRREIVRTDFRADDPYPGFDRASVYGTIASLVELPEANAAAATALEYAAGGALYNVAVRDDATVAAFVKARTIKTRTNLLPVNSLQVYVADKSRVAAARKHGAELALNLINFDERARRAMESVFGNVLIAPNKTIAKRCTDDPAVRMRCVTYEGDIYDTTPELRGGNSTSERVLIKVQELRKIEQELEMHRKALEELEVKLQHSKGAVDLKKALDQKAHALSLLEKSMQNSNATRVIGEVDTLRATIADLQEKIEESKSKQKDAQADVKRIEREMSELSKDKGSKVKQIKADIAKQKTQVAKLEEAVESLRSEVLTDELELDQMKKEIASAGVELAEARSQINKIRQSLSKGQGVMEEKLAELQEVQCVIAEETKKLKGYNDELDSLKEAIKGRKGDIVELELQVTQVEKEVEKAKKDAKDAADKVAKREKEFDWIADECQTFGKPNSPYNFNGTDMRNVKEKCRQLEETHRTMKRKVNPKVLSMIDSVEKKEKDLLDMYKQVMKDKTKIEETVAKLDEHKRDTLEKTWTKVDSEFGNIFAELLPGNFCKLQALEGKEITQGLEVKVRLGSVWKASLTELSGGQRSLIALSLIMSLLRFKPAPMYILDEVDAALDMSHTENIGRLFRTRFKGSQFIVVSLKDGLFSNANVLFRARFRDGTSVVERTSQRTASGLYDKENAGPRAGGAGKAGKSRTGGAGRVEVAA</t>
  </si>
  <si>
    <t>A0A0K3CPZ1</t>
  </si>
  <si>
    <t>MPPRRKQPLEQYDTNAQPAAFSRSSRSSSSTNKHKQALAAAASRRATRKRVSEASTAATEEDADEAEDSEGENVGFEGDATEEDEEDEDSEPVKSKRAAATRVARTVKQESATGRTRRAPASSTATSRRRNVREDTVSTAASDDEDEDDDKEEEEEPVKARSARSSRSSRSTTTSARSTRGKKASTPEQPAAPLSPPATPAVGEDDEEDEAEQQDDDDEEEEEEVKPRVSASKRKKRVSLAPASPVKQPVLPTPEPESSAAEEEDGEDEQTAQEDEDVEDREETPQPPAAAAKSKAKGKRRAIVQSDEDEQDELAQPAAPAAAQQVAPPSPAPSATPRSRSTTPTPAEPAAPAVAPAPAPVAPAKPAPPTALTASALASIARQAAIDHAAQAAERAKELLGKPRLVIHQLVLENFKSYKGRNTIGPFHKAFSAIVGPNGSGKSNTIDALLFVFGFRATKMRQGKFSELIHNSGVAGGAEHAPAAEGDADEDDEDGFFNPEEYDSEEEVEMRKRKGKGKAKGKKTARKAPSYAAAGGCDFATVEVWFREIVDSPTSRDDFSVVPHSQLVVARTVRRDNSTRYTVNGKNATPGEVKQLLLGKGIDLTHNRFLILQGEVESIAQMKPKGANDHEEGLLEYLEDIIGTAKYKPLIEEASADVERLGDERAVQMNRVKLVEKEKGALESRKKAADAYLHDQLTLVSLQNQLYQRHAHQAGADRVVYEQQVAEAKAELDAEMERQKSDRERYDQGVEQYEVTKKNLKEIEDAANGLAKELATFEKAKVQLTVQKKAADTKYAKLKKSLEEDKHAAQQAQSDIRDHADTLEKLVSSKDRLKAELEEEQAALTKVMDSLRDKIEGFSVEIEQHQKSLAPWTEQIEAKQNEVKIATHQLEDVRGKSAQVVADIERTEQEIEELKEAAKEKAVELKTLQKGRKDILAQIDEARQRVQQEKTVEAKHRAVVNSAREKTAEAKASQKASESKGHVLSAVLKLKEQGRLPGFHGRLGDLGRIDDKYDIAVSTAAASGLESLVVDTRETAEAVFDHLRKHNIGRAACIALDRFGKVDLSPIKTPQGTQRLFDLVTPKDAIYAPAFRHVLKDTLVAPSWDIAHPVSTGKVDGQRWRVVTLDGNVAEKSGAAQVGGSRPIRGKMSSRLAADDVSPQQLAKLEAEEKTATVKLEQAAEQSKQAEADLKVLEKQLTQAESSIPKVEMDLEANKQDAAQKAELLNELRGQSKPDAGDVKRVAQLEKAIETLEGELESLRGKASKFEDKIAALQAKIEEVGGLKLRSQKAKVSDLQDQIRHNESRLVKAKTERAKAEKDHAKATKAIESNTAKMQELEVELKDLRRQLAEKEEEAEPIRQTVEAAQAKVEEGREELGNLKAELDEQEEAIIEFKKAEAKLRTIYTEQEKLLKETTRIFEHWTAKISSLEMPEFELLGDADEEDEDGNRPPEVEEVLRQLEPEEIEQIDVKRLKGEIALLEERLEKNNADLAVLQEYKRREEEFRRRGEEFEAVSREWDGAKTRVTELRNERLVQFMQGFGIISNKLKEMYQMITLGGNAELELYDSADPFSEGILFSVMPPKKSWKNISNLSGGEKTLSSLALVFALHTYKPTPLYFMDEIDAALDFRNVSIVANYIKTHSENSQFLIISLRNNMFELAARLVGIYKVSNQTRSIAIDNKELSAVPDVPSVTLEEEEEEEEEEEEEEEEEAGSEDEDDA</t>
  </si>
  <si>
    <t>A0A2T0ACB2</t>
  </si>
  <si>
    <t>MLPWNPPSSFSLGNEQRFGNDASTSQPQPPSAQQSPQQQAPPLPPPPPQQQSYPPMTLAAALHFLQSEHRRYARDRNEWEIERAEMRARIALLEGEKRGNEGALKSLGRRCKMLEMALRGERSKFLSTTNALAGSSPSVSGTASPIPGATPLPKEATLGASAIPPSKLAALQKEGGASSAPTPGTPTSEAPKSAPMAASTSSPGRASDAARLRSDSASTGTGPTVNGFQTGTWSGAAAAATASTAGGLRDPRGKARSREYLKQCLQEITYLTSSATLNPLAAHSYAAPSVPRPRKVLPDHVPTAGPGVLNLAGGAPSSLPPAATGPTNLAPTELEPFANTAIPPSTAPSIPSTLPPPPPALPPLAPDAPKQDLLTSFPSDPPSAFVPLRRQISQPGQPGRGRDAPATTKEHDELDRAIAEMSKREEGVKVTDEAVEQPHAPVVAVEADEALKADDVKPEPLIDETAVVNAAPGAAAEKATPSAGETAEAEPSTAFPADAETAEHDTPLEQQAAPEANEEKPDDKDVEVVESAPHEKADDPFEPVGESSLQGAKEEEESEKAEEEKAESIEEARSQDLVGRDKRFGSGTLSRGRASRPGLFSSFDGGDGDGEGGRGPTEGGEGGGELSGSEGSVGGGEVKEEEEEEVPTAYFRPDEGWKEKLAQAGRRAYVASAASLREGGGGDAELDGLEWDLEDDNSADSSAANGRSAKPRRAKQASEETVGLTGVDRYKARRVLKSHLDAVRTVAFVPSNDGETDLVTGGDDCVIKLWRGVLDRKSSRSDLEPVVTYRGHTAPVTALLVTRASEKSEAIVVSASLDSTIRLWRLPDASRSTYDAVESELLLAVLETNGDAAWGLADLPDSTTSRIACITASGAIQEWDLETGEMSASYTWGEPDAASQGSLKKRLQQRPTPSAITTVVVDGERLLAVAFQNAIVKLFRPSSGEEVKRVDANESYDGTSDTQINAIAVCSDAGLLATAHEDNHLRVFDLASGDCLVSTRAHLDGVTSVSFRPSSAGNSLLATSSHDGSVRLWTFDRPAEGPATLTCVQEESTHRIKCAEGVLDVAFTSAGDALVSTGADGTVRVWQK</t>
  </si>
  <si>
    <t>A0A0K3CDB1</t>
  </si>
  <si>
    <t>MSTDESKSRADALKVKGNEHYKARRFDEARAAYEQAWETHKDITYLNNLAAVYFEQGEYDKAIETCEKAVEEGREVRADFKLIAKALGRIGTSYMRKDDYDSAIKYLQKSLLEHRTPDILSKLKEAERTKSERDRLAYIDPAKADAAREEGNVAFKAGDYVTSVTHYSESIKRNPEDARGYTNRAAAYTKLMALPEALKDAEKAIEVDPKFVKGYIRKSNVLYAMKDFDKAYAAIEEAMEKDESNAHTKEISQQFSKVTSALSSSRAGETDEQTYARAMRDPEVQQIMSDPVFQSILQQAQQDPKSLQQHMVQNEGVRKKVEVLVRAGIIKTGPR</t>
  </si>
  <si>
    <t>A0A2T0AIW9</t>
  </si>
  <si>
    <t>MALQSAAVERCPETDEDEEAGSHIDLRKRNQAFQSKVGKVNKLKQPDPLERKALPRWIIWLFLFLIVGGFGLELLQQIYNFFSRLR</t>
  </si>
  <si>
    <t>A0A0K3CDH5</t>
  </si>
  <si>
    <t>MTIHHTVFWKFNGQQPANFVKQLREKAKGMVGVIPGLTKIEVGPPMPLTKARSQGWEAMLYAELESEEALKAYAPHPAHEEFKKLPEPYKTDIMAFDIEA</t>
  </si>
  <si>
    <t>M7WTA4</t>
  </si>
  <si>
    <t>MVVHHIVLFKLKPELSQADKDSFLPICREGLAKVPYGTDQVMGPPIFDARAAGYEYGLYRKLKDVEEFHQYRACPEHMELINGVVKDRVADMVSFQIQG</t>
  </si>
  <si>
    <t>A0A0K3CFM8</t>
  </si>
  <si>
    <t>MGLITHIVAFKYKDGTTDAEKHLVASSFLALQDQCKLQGTEENYLSVTGGSNNSPEGFNKGCEHAWVVTFRNTQERDYYLDKDPAHQAFKDKALPFITDAFVFDFEQGTFASSRP</t>
  </si>
  <si>
    <t>A0A2S9ZZL1</t>
  </si>
  <si>
    <t>MAKSTVPPGAFPSAPQATPATAPPAQPAGQATKPKKKKKAKAKRQGADGAADGLAADDDDLAPIEDVDQVPASTPAHAQRDAHYAYPHPSATPSDLLSTASDLYRQIEAAAASALSSHPSFAASFPQANANGAMPGAPSATDEAYWTSLPQHLRQFIRSALPLAAGWTTGPNGQPVPANGAANANGAAGAIPLAGVVGGGGAAGTGPLPPLTHDQLSSAAAQLAQMVQSNWGQFGLGPMPASLGAAANGAAGRGGAAGGGQAGQPNGASATISLGSFPVGMPTREQMEEAIGSIGGQFAGGEFTMTMGSGGFPVPPAPPAGQDGQDGALDDTEDEDAGADGANGASSAAKKKNKKKKKKERERAAAAAAAAAAAAMAQQQQQAAQAAQAAQAAKAAAAAEAAAAAAAAKPAAKSPAPPGAYPSASPAHTPVTRTAPAPSVHNTNANAKAGPSSERDKIRDFWLGLKEEDRKALVKVEKDAVLKKMKQAMSGTPQNAGACSCAVCGRKRSAIESELSSLYDAYYDELESYALHQQRYATLPPGTIPPPPGPGPFPGSVDASTLPATPPVEANAAANTKAQRGRVVKPTRDHKNVRPAAVKKKPTPANPPTAAAVPPVPPASNPPHTHSHNHSHSHNHSHNHANPGHGEPGHTHSPSCPHHPHHGTDSRQKNKAAVVQPEEPEDEEYDDDEGEYDDDEEEDGDGEYDEDEEEEEDEEDYDDEDSLAPADDQPAPARKSRRHAEGEGDFFGFGKSLTVRGILTVADELLQNNGQKFLEMMEQLADKRVRRDRQAAQAFDDEQSGAEDRSDDGEYDDDDEEGSEDEEDEPLTEQERVEEGRRMFQIFAARMFEQRVLTAYREQVAAEKQNQLLREIEAEQRLAEEREAKKAKEAQKKKDKKKAEKLKKEEERLKKEAEREAAERAAKEAEEARLEAERQRNEEQRQKREAERRAREEEKARREERARLAREEERLKKEEKARQAKEAKAQAEKEAREKRQREEAERKAREAAERKEREERAERERKEREQREKEEKERKAREAAERKAKEEKDRAEKAAAAAAKAKQQAMATPKSPVNSRAAPPAKQQQNIPGLPKPSAQPSKATSPTPGQPGAGRQQPTSFPPGVIPRQPSMSGASPAPQQPPSQASRPAGLPSQPPMPSYAQQRPPSQPNGMPSGQRMFSPPPPPMGMQHQQAFGNIGMPPSFISPPPPHISPIVGRSGAPLGPPPATVSSPPGIRSPSASTGMSLGHSPAPIAPPGPAPGLASPRAVNVGPIGGVIGRPASNASSGPRAPSPPSRALGSSALHEDDEIVVPPPRASFSSTSAAPIGSNIAASSSLGAGSSVTADWSSPFATSGSIWGGPAVPALSVPVVTPPDRPSVIRDRAKVAWTKMDELGGSTKSALPVTDVHRGMLALWADSASVTVTEMVEAMLVEGNPRNGGGRFVWETSAADGNVSVRWEL</t>
  </si>
  <si>
    <t>A0A0K3CG25</t>
  </si>
  <si>
    <t>MSHAHNDPLKAPAMHMDHANGSHTLGDQPTRQTTRDAPGLVQVQPLRKADMQQSYAQTLPVSDIEHGCYGSMINCLGGFAGTLGSIPCCILCPNPYKTVRQGHVGLVTRFGQFYRAVDPGLVKINPFSERMNTVNVQIQVVELPNQSVLTKDNLTVQVEAVIIYHIINPYKAAFGVADVRKALVERAQTTLRDVIGGRNLQSLLTEREAVASEIEELVEAITERWGVKVENILLKDVLIPPELQASLSSAAQQRRLGEAKVIAAQAEVDSARLMREAADILSSSAAIQIRQLEALQSMAKTAGSKVIFVPMNLFGGGQGGSGDNGLINNTAMMSALAGPSREI</t>
  </si>
  <si>
    <t>A0A2S9ZXK4</t>
  </si>
  <si>
    <t>MRGFASSASSTMAQQDKSDQEVSDRLVRAALADPAIFCPGFDASRVFALISVVLQSPSSPKKRLLRAIKTVYLFQVTNPSGQEAQWWLDMKKKGRVGVLKPGEKAPLKPDVIVRVQDRDLVGLVTGRLTPQKLYAAKRLHIRGDLDRSFQALRILSQEREKLERLAGPEVKSSSSSEGVWAQYGGKDKEKSVSEKVGEKVSEGWETVKAKL</t>
  </si>
  <si>
    <t>A0A0K3CE91</t>
  </si>
  <si>
    <t>MTHKVFIAGVGMTAFSKPRNLIDYPELAVEAATKALLDAGINYDDIQQAFAGYVYGDSTCGQRALYALGMTSIPIINVNNNCSTGSSALWLARQAIEYGISDCVMALGFEKMAPGSLQTIFDDRDPPLSKTVGLLADMECLTGGPMAAEIFGSGGEEYCQKYGAKREHCAKIASKSHKHSVNNPYAQFHNALEPEQVLKDKKVTKYLTRSMCCPTSDGAACAIVCSEEFVKRHKLENQAIEVVAMSMTTDSQRLFEDRSAIELAGSDMTRIAAKEAFAKAKITPDDVQVIELHDCFAANELMTYDALGLSPPGKAHEIVDRGDNTYGGKWVINASGGLLAKGHPLGATGLGMAFYLVNQLRGWAGPMQDPRCRPGELEKQGKTPYALMHNIGLGGSCVVGIFKRPDFYQQDKKPDGRDRVGYNHGCECKAVTIEDVDKVKSRRAFSKWAEANL</t>
  </si>
  <si>
    <t>A0A0K3CJS5</t>
  </si>
  <si>
    <t>MVLSSRASIRSSRSRKSEFEYGSEFGDDDYSVDDDESTGADFDDLGRRPSGISQTSSVSADSYLESATRAMSKLQDLHSMPDSSWKKALTQKKTGCVVYITKEKSYVSQGRSEKKGFYAPVFKGVLDISGFAPTAVFAVMGTRKLWDDWYKEGSLVENLSDDSSLTYMCMKGIAGSSTRDLSLVEKVQGSPTGTICFATTSVVTPKVPRVAGRVRASIALNGWVLEPIEDGTRISYYLHVNVRTFMPSFAATKYLARRPTVIARIADYLSTHGAPPMVPYDPEPTAYSGSNGGQGGELNGMAVAGSGGGGRRRRDSVSSKRSSRSTGTAASGGAVGLPAHVELVKDGASYEAVQTALKLFKATLSQGSGGGWRTAKDPDGTRIWMKAKEGARGETELPIVKGEAEVENVTTEQVLGTILNESARRIWDPRIDSLQPSGLDNGFDQGVVLEANKGIFPSVKPFHYIVGTGVEREDPADQHGQILSVSRSVDADVKKPKGSQLGQVDFSGYLLDPAAPHAVKVTRIAQLDVAGAKLNPATYKVLSIELALGPRRLGEFIDEYGFAPSFLRWGSGPAELIGTSKPGDDIVNGKVTFSIGGEGKGTMSDGKQVCWLQWSSKMYPRGIDVTLDPPDVAEVAKVETPDGQVMLELAWTEKVKQGALLKLSQSLDGEGTEDVYVGGEFLDKTITASGGPAPKRKANAPPPQPQRRASSSDNVAEAAGAGVAGAAAGAGLAAAGRRGSQNKDGARSPPPVDSSPPPFLGKTKGAGADAEGRNATATSYASEGGASATASSGGIPANAMLIINKDLYFTQQQVIVMVAFVAAAYVWGKMA</t>
  </si>
  <si>
    <t>A0A2T0AJ85</t>
  </si>
  <si>
    <t>MASPLRLTPVKLEALPQSSSEPSYQSYVDAAVSAALDLVTSLPSPTSPTSDRWAAGKTFQTGGPAPVHTYSTRSAAQPPPGSGETEGLRWHARKSVHRGESAPSYEAFERGLLRDHSVNEAKYIESCTEARKIKTLYHQAFPASNRDFTFLLLTTPLPPRPSASDSARTLRSFMVISLPVEHPAEKGYVRGRYVSVEHVQKLDEAEGGGIEWVMAVSSSAGGMVPRIISEKVMPSKISEDVPSFIEWVRKQ</t>
  </si>
  <si>
    <t>A0A2S9ZX10</t>
  </si>
  <si>
    <t>MGSNFFRGTSLDQDPRFKDKQSALLRKTQFPPSFDTKVDMRKVEMGVMKPWITKKVIELLGFEDDVLIEYIYSLLEDPENPVVDGKNMQILLTGFLESKTAAFMNHLWDLLLSAQSNPLRVPTELLEEKKREMREREQQEALRRRQEERMDEVRRSERENRRGPGGGGRGGYGGGGPPGRFDDRRDEGYRGGGGGGGYGGPPRDAGYGPRASRGGYRDDYGDRRPPLRGRSPSITPPPPRRRYRSSSRSRTPPPRPPRSSSRSPPFKRRPRSTSRTPPLRSDRRRFRSPSYSRSPSPRRRSRRSPSPDRSRSRSPPRLGGDRRRSPPPGEGGRRSASPPPRRRRDYDERDERRGGNGGRSASPPSTRDAGRPKSRWEEDEEEKPSPGGAGNQESELKEKLLRKKIEASRRSSQQ</t>
  </si>
  <si>
    <t>A0A2T0A7U5</t>
  </si>
  <si>
    <t>MCPLFSLDSASIVLFLIASPARCFRSLLLAQTVHTMQGREEAIRQTLVYALSFLRTQSLNKTASALVKELEKQPWTAPGTQWRLSGEEASEEAGKCSGAELVSLVRAKLDMVKERRQRPRRTARSSSPTLPTTAPLPPRPAPPLLPTTTLPTTVRLRRRLKRRSCRRTSLRLFRRSGRRRSRRRRRRTLARLLRLPRATATRTRTRQAALRRPRAARRLPLPNRMTRATAPFRLATLPRRRRVLPVRLGPTLLPLPPLHPRSARSARRRLPLNPPLPPPRPTPTPTPTAARLLHPLPALPPRAPRPLLLPTRTRRRSPQRRSSVSPPPSAPLPLPPPPPPPQSHPPLPPSPLPPPPPRTPPPPTPPLDLVLPS</t>
  </si>
  <si>
    <t>A0A2T0AFK9</t>
  </si>
  <si>
    <t>MGRRKISIAPIKDDRNRQVTFLKRKNGLFKKAYELGVLCSADVAVIVFNANGKLFEFHSGDMDAILLKYSHYAGPPHEKRGPEDYVNKDLDAATKRGLGGKMTNMTDDDDDDDDDEKPLVATGSSGVRMLPQASRGKQAIRAAAERKAKEAERSRGPSEEVGGPEASGSRSGSFAAQGAGPSHDSLPNLNGLPQPPPSAQQAPQLPQLPSLNFASNAAGLPSLTSQQPGLPQPYANAMPFGVSASPIALPSWAAAAAGLSVPQVGFSLPAGVAGWPAPSFPSGQPSSANAAGGVPAWFAGGGGIQMSGAQALGGQLVQAPLHLLQQFGGVAGWPPGAAGMLDPNAALQAFQQQQQQQQQQQQSGYHDGARPQSGPAPQPTPAPMYGTPASMPPPPATQHNTPPVYAEQPHHETPRPSSVASMASHSQSQNTMSPATHSTPHLGHAQAGPPTRSNSLNAGSKPRLSVAIPAEAAKPGLVTAGGASILGAGLAARGGQGEDPTQVHPVQEGGENNGMPRSAFAADLLPSPFYPNPILPGFGTTFLLPSAGPTTTQVFQWPTAVSAAPPPPAAADQQNYRPAPMLGEEEAPDLLRRRSSEQSTNGLADLTQAAAALEGDAGTRGVKRGAREEERDGGGAGGGEEGEERDETGAKKHRAA</t>
  </si>
  <si>
    <t>A0A2S9ZVK9</t>
  </si>
  <si>
    <t>MKFGRYLAAHQIDEWKRAYIDYRKLKKQIGRAEEELFDIDSGGIGETGEAGEDVRETAQDDERRAGSARRLQRQTSSSAAPEAVEEDGVAEAANGRDLERGSSENDDDDEPTSPSSHNKRSQNSSSRAVKSRQSQPPASTPPHSPGLSSSSHEHVSDTTQNTDRPLVTRKESSKSGISLKQQTSEQPLTQRHTRRFSTSKPAQGPRGQDGRWRKGLKSNMELSEVYERIPPQCRRFFTLLDRELERVTSFYADRETEATKRFEQLDAQWKELANHKKEFQAFRERELHPPQFVTSILPKRGHLPNVPGSHLVRRTLAHRRRQLADAAHMGNGDQPERRLSGESEDSHERGGDEHAGDADDEGTAREQVFKQVRPEDYTNARSKLKLATFEYYRYLGMLKSYRVLNRTGFAKALKKYEKATQIPCAVKYSEKVEKANFVASTKLDDLIRETENAFANVFERGDRKKALERLRDFGEKKRHHFSTWRAGMFMGAGLPLMIEGLVLSVDSPRDSVLASPSAAFRRLLPARLLLARLLPQPRNLELRSHQLRSHLRARRPDEARLPSVPRAPGRPLLHPLPLLLGGLEQLLAGPDRALRLPSRLDCLYASHHAQPLPHPLPRRSMVAPPVLLPHDHLRPRRSRVPRLLPRRRVQQHLLLGLQPRLPLLHVQPRVGAECPTDVLDQQDVDLGRSRKSAAVLASRTEHPPLRRLGRHVPAPPQRRQVLDDDPVLLLLLLLAHPGSSTFRRAPHLPFSHTSSPSPKLVAASCGTPFVSKPSTSATATVSASRGKSACRTSRHHHRKRAAASLTTALPTRTSTSRTASASSSSSTPSTPASPRTSSPSSMRSRRRLSSRSVVASTTPNGRLARLWRRSAATTLRRSARTSDVWPLASARDEAHSVLTRRAAAPRSPTTMTRERKANNDASMGARPVRAPALDPAATWKRRTPRRELTRRGWTRRSARRTGRSMTHGRCGRTKATTIRRTTTSLSRRVCGMSSR</t>
  </si>
  <si>
    <t>A0A2S9ZWW8</t>
  </si>
  <si>
    <t>MSSGATYNVTRFTRQVLKRHRRAPPSLVIHLYPTHFRFEHQHGNFAYDSPMKCFLEAVREQKLPTDLLEVLDESGVVYYDGCLIVEVHDHRDSAPASGASRASLSLSLSQARETPAMSRAEVYRIVLAPNPATLWTELGIMSRRMEQEAAAERREDTVGWTEEEALEVESVILTNRVANSMLRATTLRPPKRKRFCSSGDCEDDEDGEEGQKKEREEHEKLMKVGDEGVPRTKASRALLSSRRTENGRTTRLSPLSQARVRRRFALEALPLQPLPPKADPCRPRADSRELSRRPLRPPRGDRRRRRQATA</t>
  </si>
  <si>
    <t>A0A0K3CQT7</t>
  </si>
  <si>
    <t>MQAGRRLYVGRIPQAATRTDFEDFFGRMGKLVDVRIMAGFAFIEYADLRDAEEAVNELNNKDFLGDRIMVEFAKPPRSMMDDRFGGPPPRGGGYGGGYGGGYGGPPPRGFDRPPPPRAGSGFRITIQGLREGTSWQDVKDFARQAGTVSFADVDRRDPTVGFVEYNSRYDAEDAVRKLHDTELNGAKVSVVEDFDSRGGGRDSGRDRDSGRDRDRDSGRDRDRDDGYRKSTRDLYDERDRRGSSRRSPSPRRSRSPARRRSPTPDRRERDRSPRDRSRSPRRD</t>
  </si>
  <si>
    <t>A0A0K3CPQ8</t>
  </si>
  <si>
    <t>MADQGAAFLDSVASDLPPSSRHGGDDGHHRSSRHDDRDRRDRDRDYHRRSRSPDGGRSSSRRDRDREFERERDYDRDRRRSHRDRDRDYHERDYDRDRRGGGDRRGGGRYDDGFDRRGPPPRGGDYYDDRRRGPPPRRGYSPPPPGGGRRRGRGGPTFEGFGAYDERGNRGRSPTPEDTIPISKRKRQFTAWDVKAPGFESYTTTQAKMTGMFNLPGHTKPYLPPGVEGGDNPPLFYRPPVFGAVGPGAPIGSQARQSRRLYVGNVGMEATEESVRDFFNSKMAESGLLSDGHLGEDLQGLGLKGDKPVISVHLSYEKNYAFVEFRNAEEATNALGLDGIVYFNTALKVRRPKDYLGGDPNEIAPHVPGVVSTNVPDTVNKIFIGGLPSYLTDDQVMELLKSFGELRAFNLVKEGGTGASKGFAFCEYVDPAVTDIACQGLNGMELGDRYLVVQRAAIGANPAKHGPPGSGIGFPDMPPGAIPGLNQPPASILAAGEGGEGQPTRVLQVLNMVSVDELANDQDYEEIVEDIKEECGKYGTVEDVRIPRPIKTATGKVDVKASESVKDLGKVLVLFEKEEQTTEALRAIAGRQFGGRLCICAYAPLEAVLE</t>
  </si>
  <si>
    <t>A0A061B140</t>
  </si>
  <si>
    <t>MAHYGGGASHLAAIYGSEQDKVNCSFYLKIGACRHGERCSRKHIKPQYSQTIVILNMYQNPAHIQGSTSNPHLRPKDAPPLDPNPKSNLSEEETQQFFDKFYEDVYCELVKYGNMLEMHVCDNVGDHLIGNVYARFDWEDEAQRAVDELNKRWYAGRPLYAELSPVTDFREACCRQNDLGQCDRGGFCNFMHLRHPSRPLLRELQREQRKERQVNPDPRDEERRKEMEMFGFA</t>
  </si>
  <si>
    <t>A0A0K3CHQ8</t>
  </si>
  <si>
    <t>MATNPQDQRNQDATCYLGNLDERVTDALVWELMLQAGPVANVHLPKDRISMTHQGYGFCEFLTEEDAEYACKIMNQIKLFGKPIRVNKASSDRKQLDIGANLFIGNLDPNIDERMLYDTFTAFGTLVQPAKISRDVGTGASKGFGFVSYDSFEAADAAIESMNGQFLMNKPVTVSYAFKKDGKGERHGTPAERLLAAQARKNNALPAAPPPPPAGYMPQPITPAAPLAGMPPPPPPPGAYGAFGGIPPPPPPPGFTASQAPYAPPLPGMAGGIPPPPPPPGYLTGANAYGMPPPPPGFGAPGGYGQHPPPPPPAGFA</t>
  </si>
  <si>
    <t>A0A2T0A741</t>
  </si>
  <si>
    <t>MVHLYHHSLIPSSSITCACVGNFSGTKQQEICVARGGQRIELLRTDAQTGKLESIVEADVFGQIRSLTAFKLTGGSKDYIIIGSDSGRIVVLEYDPNNNVFNKLHQETYGRSGSRRIVPGQYLATDPKGRAVMIGAMEKSKLVYILNRDAAANLTISSPLEAHKPRAIIHSIVGVDVGFENPMFAALEVDYTEADQDPTGAAFDAAEKMLTYYELDLGLNHVVRKWSEATDPRANLLVQVPGGQNATMDRFDGPSGVLVCCEDYIIYKHQGAKEHRVPIPKRAHPLADPERGVIITAAVMHKMKGAFFFLLQSEEGDLFKVTIEHEEEEVTALKIKYFDTVPSASSLCILKSGFLFVATEFGNPRLYQFEKLGDDDDETEFSSTDYDNLGAGTDPLPPALFRPRELQNLAIADEVESLAPILDAKVANYLGEDTPQIYAACGRGARSSLRILRQGLEVMEAVSSELPGAPIAVWTTKLRAEDQYDAYIILSFVNGTLVLAIGDTIEEVSDTGFISSAPTLGVQQLGDDALLQIYPRGIRHILADKRVNEWKVGARETIVCATTNSRQVVIGLSTGELVYFELDMDGQLNEFQERKPMGAEILALSIAEVPEGRQRTPYLAVGCADSTVRIISLDPENTLDSLSLQALTAPPSSIVMAEITDASIDKYHATMFVNIGLNNGVLLRTVLDPLTGSLGDTRTRFLGSRPVKLARVPVQGSPAILALSSRPWLNYAYRGILQFTPLIFDALDYAWSFSAELCPEGLIGIVGNSLRIFTFPRLGQKVQQTVIDLSYTPRQLLTSPHSRLLYTVEADHRTFSPSAIQKTISDMRMAEMEVDEEVLNLDPKEFGLPRGPAGQWASCVRVIDPVTAETVFKVDLEQNEAAFSAAIVTFHSHPNEVFLVVGTGQDTSLAPRACKQAYLHTYKLLEEGRQLELLHKTEVDDIPKALIAFQGRLVAGVGKALRLYDLGKKKLLRKAENKGFATMIMTLNTQGTRIIVGDAQESVYYALYKAPENRLLIFADDISPRWTTASIMVDYETVAAGDKFGNFFVNRLPKGVSSDVDDDPTGAGIMHEKPYLMGAPHRTHLLAHYHIGDIITSLHKVALVAGGRDLLVYTGLMGTVGVLVPFVSNEDVDFFTTLEMHLRSEAPSLCGREHLAYRSAYTPVKATVDGDLCEVYRSLPMAKQGQIAGELERTVSEVIKKLDNVRASAW</t>
  </si>
  <si>
    <t>A0A0K3CDF8</t>
  </si>
  <si>
    <t>MANAAVASSSPAINGTAPVKTSSKSRGQLKRLKKKAKATANGEQADKQADRDDRPLERPPTQEPESADEDVKVKLEEDAAGSGIPDAFAHVFAHFQIPADAVKAEDGRDGATDEKGQVIYSDDEMPSEDDEEPAELSKRKQRKANRLSVAELKRLVKKPEVVEWVDVSASDPKLLVQIKSHRNTIPVPPHWSQKRDYLQGKRGLEKPAFQLPSFIADTGIATQRDAVKEKEEGQSLKQKTRERVQPKMGKIDIDYQKLHDAFFKYQTKPKMTEFGEVYYEGKEYETKLKEKKPGELSDELKEALSIPPLAPPPWLISMQRYGPPPSYPTLRIPGLNAPIPEGAAWGFHPGGWGKPPLDEYGRPLYGDIYGVAPRQDANQPGEPIEREPWGELEPDEEVSEEEEEEEEEEEEEEEQAAPADGLQTPSGLETPSGMASVTSTVPGGLETPDFLELRKRREETEQSEVDTGPKQLYQVVPEREARMRGFMGSDRVYDVSSLGNAAPPPVLGQEERGTKRKAGGVDVALDAADLEGLSEADLRARYEQATKAGRTHHEDFSDFVGEEVAKRRRIADKKKSESAKEKFKF</t>
  </si>
  <si>
    <t>A0A2T0AAP7</t>
  </si>
  <si>
    <t>MSDDSTQDEILAAQAARREARLGATANQPDAGLSTEVAAPETAKKSRFSKYNQELDVGTSADADMDDEGGSNEVSLLDSFTAPKHLLNEFADEDAEDPFAATAKTRQVAARQSEYHQRRFDRDAGEEGESYGDKMRRAEIEREEQRVMREIERRQQEGTDEKGEPLKQIEAIDQTPRRRRWDVAEPEQQRDVQMADASALGKERGGEWDEAKLKGKEAAPAETPRRKRSRWDETPAGPAGAPGETPKRSRWDQTPVGGAAATPVPGSLQPFGIPTTINTVQQGTAGEGFLLVGGVMDRRVRWLTDEELDAMLPSEGYEIVEPPAGYQPIRTPSRKLQETPLADNGGFMMPEQGISAEALGISTELPTDVEGVGDLQFFKKEDAQYFAKILTNEDESALSVEELKERKIMRLLLKIKNGTPPMRKSALRQITDKAREFGAGPLFDKILPLLMERTLEDQERHLLVKVIDRVLYKLDDLVRPYVHKILVVIEPLLIDEDYYARVEGREIISNLSKAAGLAHMISTMRPDIDHADEYVRNTTARAFSVVASALGIPSLLPFLKAVCRSKKSWQARHTGIKIIQQIAIMMGCAVLPHLKNLVEAVAHGLEDEQQKVRTMTALCLAALAEAAAPYGIESFDSVLKPLWTGIRKHRGKGLAAFLKAIGFIIPLMDPEYANYYTREVMVILIREFQSPDEEMKKIVLKVVKQCSATDGVQPQYVREEILPEFFKNFLVRRMALDRRNYRQVVETTVELANKAGVTEIVGRIVNDLKDESEPYRKMVMEIITKVVANLGTADIDERLEVQLLDGIIYAFQEQTVEDNVMLEGFGTVVSALGIRVKPYLTQIVSTILWRLNNKSAKVRQQAADLTSRLALVIKQCEEDTLLSKLGVVLFEQLGEEYPDTLGSIISAIAAIANVVGMTQMSPPVKDLLPRMTPILRNRHEKVQEASINLIGRIADRGAEFVSAREWMRICFELLDLLKAHKKAIRRAAVNSFGYIAKAIGPQDVLSVLLTNLKVQDRQSRVCSTVAIAIVAETCGPFTCIPAILNEYRTPELNVRNGCLKAMSFLFEYIGEMGKDYIHSVLTCLEDALTDRDQVHRQTAASIVKHLALGTAGLGNEDAHLHLLNLVWPNVFETSPHVIGAMLDAIEAMRVALGPGVVLAHVLQGLFHPARRVREVYWHIMNTLYMGSQDALVAFYPTLDGLSDERNSYERDNLLMWI</t>
  </si>
  <si>
    <t>A0A0K3CHQ9</t>
  </si>
  <si>
    <t>MASSVIEDARGLAEDADLFERSLTSLLLTLQAPVITHRDRLATTHRASDLLTRIVDRSDALYGSLQPSNEERNREIDALSGGGAQGGDLAEFYQRLAKIKDYHRKYPTGTNVRVGGDREVDFAALEGGDAEWLDKKFTGEEALGRYLDLHELHDEWNNLAPPSSSGQASAGGWKRYTYLQYLGAVTNFSLSPQLKSSPAYAKYLTNLLSYLSNFYERVLPLGDLDTVLKAADDDFARRWEAGEVPGWAQPAEEDEQQKESEGIWCAACQKSFTKESVYTAHLTGKKHVKAAAKLAADSSADSASPAPSSSNLAALRHQKNRAIALKESLITSLLSSTATPPGPLAQILTDTLANTERRAALTDKERAAEIEELEAREAAEAAAAAAAAQSKNGPANGAGDDEDEDEGRIYNPLKLPLGWDGKPIPYWLYKLHGLGVEYKCEICSDHVYQGRKNFERHFQESRHAFGMRALGLPNTKHFHEITKIEDAIALAEKLKQEGRAELSQAELTEELEDEEGNVYNRKTYEDLKRQGLV</t>
  </si>
  <si>
    <t>A0A2T0AB11</t>
  </si>
  <si>
    <t>MDYQNRVGSKFGGGGVARADETAIDRRERLRKLALETIDLAKDPYILRNHLGGIECRLCLTLHTNEGSYLAHTQGKKHQTNLARRAARDAHDPNYAAQLAAQAAQKPKVQTKTFIKIGSPGYQVTKVRDPVTGQLGLLFQVHYPEIKEGIKPRHRFMSAFEQKQEVPDRNWQYLLIAAEPYQTISFKIQAREIDSTEGMSWEHWDQDTKTFSLQFLFAQK</t>
  </si>
  <si>
    <t>A0A0K3C713</t>
  </si>
  <si>
    <t>MTATPVPNGTIILPPPAIKAIVDKTAAFIAKSANASLLEDKFRQREKTDSRFAFLNDADPYHAYYADRLAAFKAGEQPEQKEEEKADGAGAQAKDESDGRPAEPPALEFLVEDPPKINAVDLDILRLTALFTARSGRKFTSDLAAREARNYQFDFLRPSHSLFGYFNRLVEQYTKILVPSKELISRVERRAGGPPDSSADRLSVGRREVLKDARQRVEWEKWESERRKEEEDKAEAERIAFAEIDWQDFQVASTIEFTENDEAGIAELPPPMSLSEVENMSIAQKKMAAMIMEGQQPADQGEGEAEEAEMEMDDEDEEAAQTPEVEYKREDVVEVQTLDSNLPVKIRKDYVRSKKAKAGQAMTTFQGQQVPVEELSKHIRYETLDPRWKEEKRQADLNRAASAVMPGGTDVSASLRSIAAHRPDIFGGNIGDAERQRQAEQMAKSRAREKQVWDGHAASKESITLRYQQTANLDEQIAALHKAKGVLATEESNIGPSIPTNVTQSAPVEQTTLTSGASISAAPQPAQITVERTTSQNFLSTGIPSGFASPSGASPAPGTPNPAQPPAPLPAGLPARPPVAAPGDAVPGSTAAPPSASSEPATGTTRPLPSSFDSPAEPSAKRARGTDGHIYPEEDWLATHPDPVRIKVQLPDYPEKPAWGCKGQQVELEVPLTLLIGTVRDRISGLVGVPVGKQRYMYNDRLLANATTLAALNLDNGDVLTLQLKDKK</t>
  </si>
  <si>
    <t>A0A2T0AE57</t>
  </si>
  <si>
    <t>MYRSNAQRTGTNDVPLPSMRRWGGGGGSDGPPPGGPPPPRDSYGGGYGGGYGRDDRGPPPRDSYGGGYGDRDSRGGYDSRGGGGGGYGGGGGYDDRGRPSSRFDDRSSGGYDDRGRGPPPPPPSAGLPPPPPPPGADSPAPGERKRKSRWGDKSDATVPVAITGGVQEKDLETYAVQLRLDEIQRALRTGQVVPPDGARSPSPPPTYDSHGRRTNTREVRYRKRLEDERMRLIDRQIKLDPNFRPPAEYLVAKRQNMGRPQEKIYIPVKEFPEINFFGLLVGPRGNSLKKMERESGARISIRGKGSVKEGKGRPGREDDENDELHCLITGDSEEKVQACVKLINSVIETAASVPEGQNDHKRNQLRELAALNGTLRDDENQICQNCGGVGHRKYDCPEQKNWSANIICRICGGAGHMARDCTQRPGRPGFGAPPGFGSPAPAGPPMAQQFDSEYAKLMAELGETDTAPPIAATGPPGPAGATGGPVGAAAMQQTQPVDANGNKIPPWRIPENWHPPSGMNRGPPPRQPPPPPAPYGGPPQGNGYNAYPQAGYGGAAGYGGYPPQQPAGYGGGGY</t>
  </si>
  <si>
    <t>A0A2T0A3N6</t>
  </si>
  <si>
    <t>MSSDAPVTFIKKRKGPPAGLRKKEVDTASSSADSKPAASEVVQAAKRQVTSHLVQGTGGYKRRKLQDAALQAQDDSDEEEDKERKAFAVRHSTERRAEGRRSESPPAWVSSEQAKEMARDKNAKAEEVPDDGLYRGANKQKNQLPKAVGPVKGGPSNVRTITLVDYQPDVCKDYKETGFCGYGDTCKFLHDRGDYLHGWQLDNSFLSNSAAAGSFLAKQRARDGDKDDSDSDSDDELPFACLICRKPFGPEPVVTLCGHYFDSACAIKRFAKTGKCFACGASTNGVFNRAIKLIAKQKEREALNAQAREEEEGEGGGAGDGIEIEGLTDGGRADDSHDASRRRGAEASEEEEEEDEEEEERPRRRPIIEYN</t>
  </si>
  <si>
    <t>A0A2T0A4S1</t>
  </si>
  <si>
    <t>MSMFLPKLESGWHVDQAILAEESRVVVIRFGHDWDPECMVHDETLFKIAEKVKNMAVIYTVDITQVPDFNKMYELYDACTTMFFYRNKHIMIDLGTGNNNKINWSMASQDELIDIIETVYRGASKGRGLVVSPRDYSTRLRY</t>
  </si>
  <si>
    <t>A0A0K3C7D1</t>
  </si>
  <si>
    <t>MSRPPNSRSSHGRSPSVEGEIRRASVHSLNLSYAYGAPASPRVGTSTSTRLQASPPRRVRSSTGAVEEEDEGEQEDQAAGAGPADTGRAAEPAAVRYARLAQRKKDTGGNAYPPPPPVAYGGLQNTSVNIANAFKAATSGLGGVVTGGRREDFPPLNGRGDNGVDEAEEADEDQEQRQPAKAPASAGKKRKKHAPKDPTYRHQAGQTSSSEESEFDQRAKGKKRTKVHSEEDDLADDPRSANKPRRRSQKPADPSYNPTKDPSYHAGDTSTADSDNGAATKRRKSKGKGRASTGGRSALQEAIPRGIRDGEIWYGKKRKGKRGSRRSTAGAEGDEQEGDEEDEEEDDLEYEGQDLGGMDPQDHPAGNDYLDDEADRTPPAASYFLRLRSPSPQANGGAPTSHQQAAASSSRTNGAGPVDPAFAAFDRSLGHGNDSNSLSASFDDSVLRGSSYDYSEEERIVQALEAQKKRQFEEEQRRRQQAQPTPQHQRAAAAAPGTSGATPMPTTGAYPLTPGAAGSPVSALRKRRLPGPPSMLGAGTPLGPIDDDEDDVARAERMGGEWGRKCGNALRPLVELVARLWRKTQDPLLHWGRIWKAIAATLLLLGIVTAILRSNRLTSSTSSSPSSFVAPSAPPDSFEGLVARLSDLESAMSRLSSASDNDRQQSSDDREYVSRLSEQLESLEATLSTEQARAKAALQSLEKSGESRSLAAEKVAQDFKGDIDSLQARIRSLTTEQQRDSADLRHLQTTVTAVSREVAALDQQIAKVAKDVAAATDVERITKIALDAIARKLPGKVAVRLDDSGRLEIDPAFWRVLKDAFVDKRAVERTVDAKIAALDGSKRNGLFGSSKEAKGQAGPPSWDDFLAANEGALKAWVASDLSSRTGSDAFVSKQTFLDFLRREIKLLKRDFEAKANENFEQMGQEILAKVAKQEDMRRKDASLASHLNPFARHHSAPTADGPVTIKSSDGQNVTAIISSLVDSALLRYSKDVLARPDYALYTAGGRVIRSLTSRTYEPYPLSRSRSVLAWITGTSVPQGRSPVTALHPDRTPGSCWPFAGQHGQIGIQLSRRVVPTDITLEHISPDVALDGDVSSAPKDFEVWGIVDGPQNVAKVTQFRLEEREAKRAARAAGQDPLDDLDAIENEPTSMPPSANHILLAVGSFDPSAPSPVQSFPVTPSARRLGLPVQVVVVKVLSNHGESAYTCLYRIRVSGQTESQLLDASA</t>
  </si>
  <si>
    <t>A0A2T0A205</t>
  </si>
  <si>
    <t>MREAVNHILSFCAAPEGSFIAETSFSRAPVNSRLPHISPHRVAAQPARKRASTAQQPASRRNGAAIDDDEEDDVSDSGSVIEEDEEDEETKLRKEKARRKQLGLDKEPLDGLSAELQEALLTEDLLFVLMGIEGRYVEFDPAYTPEDDYERLQGAKFIIDPQLDPRISALVSRFLPLATYYTAITAFIEQYSVLEHGTVNHALCAAIREMLKDYLVLLARIEEQFNSSSSFTLQRFWLLVHPALNALSLVYALMLEIVELSVPSVEDEDDEENSDADSDDMYGGGLGDVLADLKAASAAARPESANKSAPWRFGPSLGGETLSVIANRLIRTSGDPAAHDLYSHLLLRASQPYTQILLGWISTGRLEDRWEEFCVREQKGFSTGTLDADYTDEYWERRYTLRDRTGTSSASSANASGNGKSPMQFSSTDADDQPRLRGLAGGAVIPPFLEPWKDKILLAGKYLNVIRECGIEIEVPDEVRLGAGDEQDGMVDMQAEGFFKRIEAAYAYANKTLLKLLFEQEDLLSRLETIKHYFFLHAGDVFTHFLDMAKFDLGRKKRRIPIERLQTHLDLALLRSTNQSGSAKSETFKDDLRVVFEDVTVADWLLKIVKQTGAIVGPDGTPVDVLDSGKKAASEKQAKESSELTGWEVFDLDYSVKFPLSLVLSRKSITYYQMIFRHLLRLKHLERNFQETWTEHLKTPAWRRRSPYSELQAFKGRVFALRARMYDFVKQVFDFAVSEVLEVRWAELRKKLEGCETVDQLLKDHDNFLNTCTNECLLTHQSLLEILHQKLFNTCYVFNSYTTTFTLIVVQSEAEANGDWARVSSGKFKEHWTFLDRFEKHFNHFSTLALQHLRVAAASENSRILPLLSRLSSLAEKR</t>
  </si>
  <si>
    <t>A0A2S9ZYF7</t>
  </si>
  <si>
    <t>MGSPGAIAGRCETPGERSGLLADDTASGRRPDRHTAASTPLRSPSSSGFASRPRSIRSLASYGAVIDAHTPPVEDPEAVDVGRKSSWPGRLRTQLLVLSVVLLLSVCVYASFVDDFMGDVEASVSCATCIGLLAPLQALARLGDDAFVDLFVGFCTKLGIEDADVCAGAVGTQAPILAHDLRSIRLASPAAKNFCTTIFGLCPLPNTIPHTVNLTEPPIDAGAEMLDGHAPRRTRKIWRSKGRSPFQVVHISDVHVDRSYTPGSSADCSKVICCRNYGPGSLGEAVKVPAGPFGHKKCDAPPALVESMFRAIDKFAPNKSFTIFTGDVVESAVWAVDQAHVSDDLLRWNEDMQSPSYPVVGNHDVAPVNAFPRSTSPQAHDSDWVFELAARDWGKWIGRDAAEQVRKMSGCYSRVHPGTNLKIVSLNTNYWYKQNFWLYDSDEPVWDPNGILTWLAHELDLAEQAGQRAWIIGHMPFGKVDAMRDQSNYANQIFQRYHNTIAAHFYGHSHVDEFEIAYPDYADRRAETANGVAFISGALTPTSGNPVFRVYDIDPDTYEVVDFVPHYTNKSEPSFQVDPVWQPYYSARKSYGSYLDPPFPDDAPLNATFWHRVTEVFERNETVFQLFNARLSRGGKIEDCSGPICKNNTICMLRSMRSESNCAVIQPGLSFKDQKRDTDVSLGQRSQPTLLILAPL</t>
  </si>
  <si>
    <t>A0A2T0A014</t>
  </si>
  <si>
    <t>MAATYDPTVGLKVTHRAAIANAPFPVEGNGSFSNVQLAAAVLIVPYFLSRFVPYFSFRTTYVFLLILTGIPTTIAYWLLMSRANVRVRDSGIFPGKDIEHYITIKDAELREKYNGQKKIPMQVFHDAYFEGKIDIKGNMLELLEWRHDWMSFPMTLELMKYVLTKLIPDVIFHSAGQDEEQVTDHYDRGDDFHEWFLGPRMIYTSGIIHDVDRKETLEELQDNKLAVVCQKLQLKPTDTLLDIGCGWGTLVTYAAKNYGCDATGVTLSKNQAEFGTKRIADNGVDASKARILRTDFRNLDKSKKFSKIVSLEMAEHVGIRRYNTFLRDVYNLLDDDGILVFQVAGIRPSWQYEDLIWGLFMNKYVFPGADASCALNWVIGRLENAGFEVTNVDVLGVHYSATLHRWYENWIKNKENVLAKYGERWYRVWLYFLASSVITSRQGGASVFQITLHKNLNSYHRVDDIPSHTNIFPKLEREPQLVV</t>
  </si>
  <si>
    <t>A0A2T0A0L8</t>
  </si>
  <si>
    <t>MYCVPILRAKMPSSTIIGYVRTGYGSRSQSDVSKEIDQYKKWAGIKVDSKTGQTAKLDGIFFDEVSDSTSSTNLKRYQTYSSLARTAFGTTGSTVIFNPGTAVDARFFNWADLVMYYESAYADYSTSQLPKNAQLLAKSAIINHSFPTGSAGSKQLPVTLKPLVPASGAVYITDLDIDQVDVYSKFGPDWQEFVKDVAQLGGTQPSTGVQLPVTTPAPTAKTKVIVPLYSWSDKCWPELQEAAAANPSQQFVLIVNPNSGPTLDPTNPSMYCVPILRSKVPDSSIIGYVRTTYGDRASSDVAADIDQYKSWAGIKVNATTGATAKLDGIFFDEVSSSTNTTNLERYESFATLTRNAFGSSGSTVVFNPGTAVDTRFFNWADLIMYYESAFADYSTSKLPQDAQLLRKSAIVVHSFPTGSAGSTQLPITLKPLVPASGAVYITDLDIKQVDVYSKFGGDWQEFVKDVSQLNAGTAATATAAGTVNTLATSPTARITNGAGRMQKRMWRGE</t>
  </si>
  <si>
    <t>A0A061AKZ5</t>
  </si>
  <si>
    <t>MSDKQVTLQTSDDEQFKVDRDVANRSVLIRNMLEDVGESEQAIPLPNVSANVLKKVLEWCEHHKKDPEPLAEDLDDNRRKTTEISDWDAKFIQVDQEMLFEIILAANYLDIKPLLDVGCKTVANMIKGKQPEEIRKLFNIVNDFTPEEEAQIKKENEWAEDR</t>
  </si>
  <si>
    <t>A0A2T0A3J0</t>
  </si>
  <si>
    <t>MPISLSNSSARIEAVPPSSYILPNTVDVLDPSTSPSFLRGEADEKQAQNGWIKLTLPSVGVEPETRETFEAALYGLYRGGGSAGSSRSVSPQPNQLYLVDENSGRVIGQLEGGANLKEDEAVASGRMQDASTVGAGGKATDIEGHEAVVIDSLVPTGSSASADGQGGTITYSVKPVSAYNPAANPSNSSIISAANTVSHGIVVGSELLSRAFERGAGKYVASRPATQTPLVFKDSTRGAFEKGSRWTQQASVFSGKAAGAVANMAGKLGERIGKATGVQSGPGGQAPRGWKQAVASTLVAVNTVADHLETGGKALVDSGTKSASQVIHHKYGAEARGVADNVGSSVKHVALVYVDARGVGRRALIQAVGKSAIKARMADGSTLYLTNEQGELKQIEDVAAREQAEREKAGLGGEVSYAGGMQGGSSSVGMYGAGGVAEKR</t>
  </si>
  <si>
    <t>A0A2T0AJP6</t>
  </si>
  <si>
    <t>MSDPSDNPFHEEALTDDPAPSSSSPPSHTTDPTSSSHLASSPPTSPGGFASRSDDDAPLFSAPAAIAYPFSAEPYPQDTSGDRGGEGVTSPPLPQVPPGEGHEAQEEEEGKEKAQQQRVFQRPARDAIQIVDALKTSEGASTPYIVYRIVFENREVRRRYSDFVSLRQALATLHPCFIVPPLPPKNSLSSYAIAGANPAKAKEDAALIARRRRMLSTFLNRTLEHPVLGQERVFRRFLDPETPWHDVLHSPPVTLVPKNPLKAPANDPTNAEMLALFASLPIPSSSATLQHPDQRFLDSEVFTSKFSSHLAGSMEKVNRRLMKRWTEAAGDWGEMGGGLNGFALRMGEDGSGGLDEATEKVGMAVDAGYTLTNTMLKHWEQEFTEPLQEYTQFSNIIKSLLKYRHNKHLQYEAARELLESKRGTLEELERSELEAQRLEKALERVRIVTEDGGSDRAVSPPSGSSPVGAAAESGAQAPLPPLPSSSGSLAPQPAKRGGGLVSALKHSVKGLVDSDPESTRRSTISKTREQINQLDDAIKALTGDLRFASVTIQSDLDRFQRQKVGDIREMCLDFANFHKEWASKNLAMWEETKAAIDAIVDDE</t>
  </si>
  <si>
    <t>A0A2T0ABR8</t>
  </si>
  <si>
    <t>MYSAPENTLEIEVRDPRTQEFGRKMFTDYEIICRTNIPAFRIRYSSVRRRYSDFEAFRDILERESQRVNIPPLPGKVFSGSRFSDEVIEQRREGLERFLQIVAGHPLLQTGSKVLCAFLQDPSWNPANY</t>
  </si>
  <si>
    <t>A0A0K3CR68</t>
  </si>
  <si>
    <t>MASYERPRTYSYSSYSNGWGTQDTPPLSTTVPPPLGQTSSPSQLDYSVIDAADGAGASGVESNGPSGLGGNILGGREGDEAWQLPAQSRVQLALKGDMEGSLFAKHHVWLVIQPERGTSVERRYSDFVYLLDALTKRYPFRLLPSLPPKRIQLQGRYLAADDLFLERRRKGLERALTALTSHPVIKHDGLLATFLNEQTDLTLYRKAHPFDLSEESHTRTLSPSDLSKLPTDLDSRLALLRQRITPLVEHWTRITTTLDRLAHRRLNQSKEYEAFRESLEAAVRVEREQGSEAYKPREVEQTEREVLATARVVGEVGETEGASARRKLETVVEEVKRHREIYVNLRDLFTRQTTLGIDNVDKLRKRVETNASKLSILRTATPRPLTFDADAERLTSLIDSDQRSIDQLLRRRDFVRWCVWEEVGWAFRCTSLLSLALKGYAADETAYAKRLAEQWGALAEALGPTQL</t>
  </si>
  <si>
    <t>A0A0K3CK94</t>
  </si>
  <si>
    <t>MPSQHRRWRPPALLLPLVALVVLVLTSLVAASPEGPKPQLSHSLFDNLPSKITYFEDSPVVLYHDQIARDVYRSPNEGKEWHLVEGVPRGDAYMLIEHPYDKSIAFILSSSTTHYRTMNRGETWQSFVTALAPSLSSNTLSFHARKWDWILFAGQKCEDVGGWQGRVCHDETFYTKDAFASSPKPLLPYTTRCIFAHDKEEMAAYVPDELVYCAAYEPPSASQSSTSSTGSTLKDAISSLIGGAPRSLRESRLWSSTDWFEKERTYVDLGIGREAKGVVGIGGVQKYLVTALKPSLGGSSDDKGGAGEGSGEMVLYVTEDGSTWSRAQFPHGHGLRENAYTIVESTPHSILVDVNSSPSATAGTLFTSNSNGTYFVRSLENTNRNKNGIVDFERIVGIEGVAIVNTVRNVAEVEAGHEKDLKTMITFDDGGHWSLIKAPPVDHKGRKVKCDTDDVDSCSLHLHSVTQPHNYGRVFSSTAPGLVMGVGSIGSRLLPYDDCDAFVSTDAGLTWRMVDDGAKKYEFGDQGAVLVMVEDEEPTDELKYSFDYGKTWYEFDLGVKLRARLLTTVPDSTSLKFILLGTLTRNSKHKGSQGERHVIVYMDFESLGKRKCEDRDMEKWYARTIGGQPDCLMGHKQWFTRRKQDADCVVAEKWKDPVGREEDCPCDDEDYECDYNFAPDGMGGCTLVGPEPTPPGQCLRDGDKFMGSSGFRLIPGNTCDVKGGIKKDAKVEKPCHAGQETPGLVTHQSFTFPGYVIDHAYFGDSHTILAFTNKNRVWQSMNQGFSWHEAVSEANVLAMTMHGYARDRAYLITDSRTVHYTTDKGNSWNKFTAPADPNGLGIPLLDFHPLKADWLIWTGQINCGDNDSTTCRAVAYMTKDNGRNWSKLEEYVRVCSWGRDKKFRIDEKTVFCEAYRDKKGSQRAVYQNNNPLQLISGEFFYSHKTTLFDSIVGFATFENYMVVAETYENSRAIGLKVSMDGKTFALARFPPNMHLENQAYTVLESTTDSVFLHVTTHADVGSEWGTLFKSNSNGTYYGPSLEYVNRNGRGFVDFEKSIGLDGIAVVNIVSNPDEAALSSNKKLQTRITHNDGGRWKPLNPPAKDALGQAYECRGTNCALHIHGYTERDDPRATYSSPSATGVMLAVGNVGEHLISYTDSDTFLTRDGGFTWEEVHKDAHMWEFGDQGTILILANDEQPTDHVTYTLNQGLSWQDYSFGETIRVKSIVTVPMDTSRKFILFGTKPDRPEQTVAIHLDFSSITNIKCKLDLAHPSNDDFELWSPSENRDEPCLFGMQALYHRRIRDRNCFVGERLPQPHKIEKYCACTEQDFECEFNYKRNARGECVLVEGAQPLESDQTCAWDQPFWYERTSMRKVPHSKCVGGLQLDKGPAHVCPGHSRRGGFFWATIAVLPFGLAALAAFWWNRRRSGKGRIRLPEPGEPGRSGVVEFLVSVPWFLIGIVGVAIEKLRNIELPFVGRRNRRGGYRSLRLDMDAELLADYDDDEEL</t>
  </si>
  <si>
    <t>A0A2T0ABQ3</t>
  </si>
  <si>
    <t>MPTFTHPPSLPSSLISFITHFYQTSDKPDAVDTYLSFLTPDVEFVMGLNAVRGSAVRKIRENMWGGVATRQHVPSAVYTNADGSELMIHGTVIYGLRNGKKVENVGWAALMVFEEEGAKREEWKMRRYQVWLDGAPLSKALAEQAAAEGQ</t>
  </si>
  <si>
    <t>A0A2T0AHW1</t>
  </si>
  <si>
    <t>MGQSSSAVKITPQDRSILDLKLQRDKLKQYQRRQIEVVLAREREIAAESLKAGNKQRALTALRQKKYQETLLSQTDAQLETLQKLVQSIEFSLVEKDVLFGLKQGNDVLKQLNKEMDLATVEKLMDDTREGIAYQEEVSALLSSRMSAQDEEDVQAELAALQAEQTGTKLPEAPTHALPDVERPAVTIPSEAESRPEERQAERRQAVAA</t>
  </si>
  <si>
    <t>A0A2T0AH04</t>
  </si>
  <si>
    <t>MNRLFGSSSSKPKPSLADAIASTDLRVDSIEVKIRKLDAELTKYRDQLKKMRDGPGKNAVQQRALRVLKQKKLYESQIAQLQQQSFNMEQASMTTENLRNTMATVDAMKTANKEMKKQYGKIDIDEIEAMHDDMADLLDSANDVQEAMSRTYGVPEEVDEADLEAGAFGHFEEEEGIPSYLQADATSELPDFVDEAPQKEEVRQARTSVPT</t>
  </si>
  <si>
    <t>A0A0K3C8L5</t>
  </si>
  <si>
    <t>MNIVETLFGRTKTPAERLRQHQRALQKAQRELDRERSKLEQQEKKLIMDIKNGARKGEIGSCKVMAKDLVRTRRYVSKFYTMKTQLQAVSLRIQGMRSNQQMAEAMKGATKAMSLMSRQLNLPQIQRILQDFEKESSMMDMKEEMMGDAIDDAMEDDVGETEEEEGDRILEEVLAEIGVSVGQQLGEAPTALPASKVSEPGVRRAVAVGESAGPSLAGGAASSAGPAGGDAGLDDLQARLDNLRRD</t>
  </si>
  <si>
    <t>A0A2T0A7N5</t>
  </si>
  <si>
    <t>MVAQPAQDPLKGYLATISEYSTPRVQFYYSSLPSRKHSNPTGYSGAISWWRKTLVDLVARGLLSDDKLLIHVDEELRAKLRWDKAGRPSSLGVIVAELAQTSDLVPTATYLSSPEPQSLSVVSLLTRPFWWGLSKVWGSSGGIEYGEAVDEKEWARRKGEYVVPDLVERAASNLLPKLSDLHADALSRLHTVKSFQEKLGSLCLPDVKLSERDCEVLAGYLSKQGHCAFDGKVIKFAPPLSDPASNSSLTITEADRSTLTLLTTLATLSASITSLESRIASEQAQFAKYASEKRMELAKAHLISRKRAEKLLEERAGQRTKVQEVVWAIERAIGDEETMSALSLGTSTLRTILSSPTLQLDNIESTTSLLDETLISAQEVNEAVDSVSAPLAREVEDEVDAELRELVEAEKRKEREEEERKEKERVEAAAKKLEEATNIPQTADKREESAERQEEREKALA</t>
  </si>
  <si>
    <t>A0A0K3CT12</t>
  </si>
  <si>
    <t>MERGAVRLGGDEGVKNEVTHIFREPIIAAIKDHAKRKGGPAADDDDDVEIVSAGKKRAASPGADGPARKKANKPLVTSFLVLKLNLTFPPLDGEEEGIAAALVSTKTPAGEPIALTDIVFQQARDNAKAPHRIYLRHAETNAALVEVDPLDPASLSAPGWISMIAPPPLTKSGKPFKRAYNAKKAPQNQPRPVVTTGAGGLLDALALFSQPHLGDEGVDVTSKLGIELVQGDSTRVLFHLYLDVSIRPALFYTSAYSRSKRILVDRLIPESDPLQVNDDAPREANIDYFYACLRRAPRTDKGSPVASGAATPAPPAETDEERVARLRREAKGKQRAVEPDEAQANDLVEDGEGNGREDEMFHPPGLTVQLMPFQARTVRWMLRREGKKIAPLAPLIAEDFDGEQEDVEMDEVDGDEDFELAATSKGKGKAKEVEKPAAKKGKGKGKKAVSPASDASEHPIPVLEDLDEATVKEMKRGPLWRKVTLRTLPDQSGEVQEKEVWLNRVSMRFTELDPVDQPGFSGTATPVVKEEAEDDGLALPEMEVDGDEEKPERTVSSKKVVGGAEGHGLLAEEVGLGKTVEALSLILLHSDPKRRKLPSYYNPISDSDVRPSGLTLIIAPTAIVGQWESEIARLTPGLRVLRYQGIMSLNKAWDAAYVVRKFDLVLTTFDVLRKEVAFARKPVQRGLRNKREIRYRRSILVEIDFLRVMMDEAQMLGDAVGPTSETASLVSRRYSWAVTSTPLRDKIADLRPLLTFLRVEPIASGTASLQRLLDEAESFRRLWNEIGERTLKSQVQHELVLPAQHRYIVPVDFNAIERFHYEERYRAALRAVGLTEDGQPYRTPGEEDVSWEPDKGELLRALTLLRQLCTHPALGQANKQALGGRVLKTVEEVYAAMKQAAVHEIQSAQRALLDARVRRGQLLMWDEEVETRFDTALELYKSAIAEIDPIIDEVTKEIHDAWAARKADANRDSPVDVRDKGVAGALELGFRSVEGADETELMSDRERAASTRIGALRNRLRDLLFVKHAALFFSGHAYFNSKREEKEKAAYAAAEQLRQLMTGPFEAAVERAQAILKGQLDARDAEGELDISDFELQFSKTKHGLMARETFEAVATTTDLLNGYAELIFQYREMIVQMLLAQVSIAGEDATGEEYEERAVLQERLTVYLEAYTVLLGEWSYGITGTRSALGDQYKAEAAWYLYDQEIIGEPKAPPPKGVEDDVIEDYGDALGEAVGAIAGPSRQRGRNAADEEEDEDEGNAEQAAAEEAEEQQEPEEEEEANAGKGKGKAPRKKKKPGPKSRFQQKRSANKKKRSYKEFLAPTIETGHSAEQVLRYQLLVERLESKGENNEFAEVTPIRQLIKALKEASERSESDREITILDRERARLQKSLPPLEKVADRLRAELSDFTTAYNARLTYFANLQQISDDVRDPDMGSKKWRGLLVEIELLRQDELELKASIESKLARRRYLENLNNPDAREDEETTCPICAESFSQGVLTDCGHLTCAACFRRWHSVSRNCAMCKQPLPAGSYQTVSYRAKPAAAQEEADAPLGKDQYIDSHGVTQSFDTIPPKLNEIDEFSREKILEIQTASPLSSKSDFVVKHVKFLRRRDPYAKVVIFSAWQEALSLLMEAFTRNGIKFVRLEGAVGKGKKEGVVATFQNDPDVAAFFLHTRSQSAGLNLTAARYVFLIEPLLHPSLELQAVARVHRITQTRDTFVFQYAITDSVDRRVADLRARQGTSLFIAEQGQDQEKESRLVQQKDRPSAEARKAAKTDELIDDEEDLARCILSPDHYLSLQRALLPARLRQNLPPIPAEPMVHAEGSGAQPAAMAGIAAAARAAVEEEEDRMDVEAGPSGP</t>
  </si>
  <si>
    <t>A0A0K3C9L0</t>
  </si>
  <si>
    <t>MAKRSPTRGKPAAPVKRVDTITLDDSDDEGPHASTSTPATSIDTPRADKEPMKVDERADESTDVEIVEPAPAPENKPVTLKEAFKNVIKKAKIYTQKLEEFQRKRNAWLAEKRAAEAEFDDPASGSKKRKANASPAPKKSKKKRSKKQEEAAKKELPFEVPVPSAIKATLKDYQVDGFNWLYGRYMFATHGAILADEMGTGKTLQSITLLSFIYSAFGAKQPAIVVLPKAVQQNWAEELKRWAPSLPFMVYAGNKDERAALREQLGLKGWRTPLAEADAVAKLGVSAAKEEVARWPRSNPNRTKPYPIILVTYNILLRDIEWLWQLTYSLIVCDEAHKAKNLSGKTLNSLKYLRGDFRLLLTGTPLQNNLTELYALLSFILPQIFNDRELFEQQFDFSAVVSEEGHRISEQEEVQLLVAQLHEILSPYMLRRCKKDVIKDLPLKKEYVLTAKMTKLQKEMTEAALEGQLRAYLAGTTDNSRESTPRSAKGRGSRDADIINPALLNEKGRRTRKRESRSYKEEMHESMDDDEFEQQLAEEVEAEEQRAREKQVAKLQVAGQREFDLRAKHTKFNSMMTNLRQIANHPLLKQDTRMPNDDPELIVKLSGKMMLLDRLLPALLERGHKVIIFSQFVKMLDLLDDYIELRGLKRFRLDGQAEYKADQDEIREFNTAECTEDSTNIFLVSTKAGGVGINLVGADTVIIFDSDWNPQNDLQAMDRAHRIGQTKPVLVFRFASANSIEQTLLASATRKRKLERVVLGNEAALAGDGASAASNFINEVRGKKPGKGQAKNEAIKTLAQKLLEAEGELVSLDEGDEVLTDEQLEALLDRSEEAMTSIESSKQTSGKQAAFEVVETIEEETIQQENVLGGVLGDVTDPATATTTDEEDEDETDEAQ</t>
  </si>
  <si>
    <t>A0A2T0AIX6</t>
  </si>
  <si>
    <t>MAGSRLDRLILLLDTGSTPSVRLTAARQLGAIAGTRVAHPSTNSHGHASVGTDVKLEEGVTGPSKEGVWRGVDGEWNEVIGLVARVLPFLQAKSMDTRQAAAAALGFISRAVGIWDPSSTAPSSSSADVAPPTDDTLSSVMSLSDFNLARVLTDGQLLLGSSGKEYGKLSQLTADELTKAQKDALKNLGLGFGGGADDIGVDVGAELAAGAETHPAAPPASSAASTSSATFVEPPRPALPPPRFKAGGAGALPPPRFKAGGDGATLAALADTKSPSPAYTPGPVPIPPPATPIPAPAPSSAAPPPPPAPAEPEADPYAGLSARERNKLKRKRKVEEKAGIAPSAAPVPAAKKAKTADPTPSPAPVAGPSDSSAVKQEDGDGDSKVIIDPAAKAKERERFGGEIQAKKAADRAEMEVKVGEWPWRGAVERLAVGLLAPSWETRHGSALGLREILKLQGGGGGMLEGLTTAQNQERHRRWCEDLAAKLLCVFALDRFGDYVSDQVVAPVRETAAQALAVLLPAMPASSTAEVLRVLVDMVHQRDVSKYIWQVRHSGLMGLKYFVAVQAHLVDGEVRGNGQLVKMEEDEDVKPRIAPSGSTDVLKAIVDAALVGLRDKDDDVRSAGAATLVPLTNSLVEALPSELQTLVDLLWACLGDSKDDLATSIGGVMDLLAKLLAYPIVLKLLQSPSLETPLPQLIPRLFPFFRHTITSVRLAVLNTLLVFVQLPSVNSSWIDVGLLRLVYQNLIFEDRPDIRRASEGLWLACLYRLATNPSTLQELVAYSSPVLSAWFALLTSPIGTPINSALLWSATASLSGHGGMVHNVDKPMLNQDLALVSVEAIARGRIAGAAALGALLAIWPVETHDETFAPFLESALASTSAFQRFLAATVIEEWANQTVSSGLVKPERSLAETSSLVARLVPRLHEVLATDAPATYAETEPILARLRCDCATFYSAFGSVGKVPSAKLPSVPDAFGLQQAQLVANSFNALAALVPPKSKKTAIPQLEERLRKLQSGIAYFEGVKSKHDRQVFAAVAGACIALQAIPAKITPLLRSVTTSIKTEDNVDLQTRSARSVAAFIDYCSSPASTIRVNPSPKLVGNLCAFLCQDETRTPIFASAKSSRAGILTLQYNPARGTAEKASKDAVAETLDQAAAKLVFRGAQLALTELATRFGPELLDKVPKLWSCMADPLIEMYGSGDVVKGDAILSGDDRKAQELIDCLTVLPVASAKLEPALHKRLTSLLPALAVATRSRFAVVRYAVAKSFATLCDIVPVDGLRFVVESVVPVLADPLNVDHRRGAIELISHIVDLLDVKILPYVIFLVVPVLGRMSDPDDDVRLVATNTFATLVKLVPLEAGLPDPPGFSDELLAKRATEREFLLQLLDGSKVAEYKIPVDIGIELRKYQRDGVSWLAFLARYQLHGLLCDDMGLGKTLQSITILASMHHERAERYKATRAPDAVHLPSLIICPPTLTSHWQHEIKTYAKALRPVIYAGPRADREQLVRSFSKYDAVIMSYDVARNDVELLAPIDWHYCILDEGHIIKNGKTKLTKAVKSLKAIHRLILSGTPIQNNVLELWSLFDFLMPGFLGSEKAFNDRFGKPIAASRDAKSSSKEQEAGALALEALHKQVLPFILRRLKEDVLDDLPPKIIQDYHVELSPLQKQLYDDFSHSQAKQLVDGEVKSSSTAKPQHVFQALQYLRKLVNHPALVFKPELPQYQAALAKVAGADASIRDLAHAPKIRALQQVLLDCGIGASSPSDNASDEAVSQHRALIFCQQKMMLDIVENDLLRKLMPSVTYMRLDGSTDVSKRHAICQTFNADPSIDCLLLTTHVGGLGLNLTGADTVIFVEHDWNPMKDLQAMDRAHRLGQKRVVNVYRLIMRGTLEEKIMGLQRFKLNIASTVVSQQNSDLASLGTDQILDLFQVSDTAPPATSASTGDKPMSQKAILESLDDLPTEGEYGDLDLSAFTASLAS</t>
  </si>
  <si>
    <t>A0A0K3CEC2</t>
  </si>
  <si>
    <t>MTSLSRLLDGPEGANGYAASPIASSSTQPAPAPMAAPPPKRKRPSRAAAAFIDEEDIANRRSSLRQSTRPARRYNDELYDDGNGFLGRSNGRSSSAAIYTQNGEEVASDEEGDGLLRSTSHIWREPLKTYVYNLHARRRQVEQDVEDDEASRKFLVAARAVEMAEKRIPAMRERRVVRLVELEHETEVRAREEEIARTKAEEEDSKRVKKEQEKEERLKKQREAARRKREEDRLKREHENEQRKARAEEARIAKLQEAERKAMLTPEEREAEDRALAEKLAREREEAAQRMREMEEELLTSGRGARKRRRPGEDLEADAADALSSFGMYAEYDDFDDEDDSGVFQAPDAKGRKGKGASRRSSSLAVDTPVLPPGAYAGPDGQYYDAAGNPLAWPPPRISESPMVGDDDMYEGETAKGPGKKKVKLSPEELERKIWVQIARKDIPKVSKVQQQQTTSRQFFSKRLAAVVSREARRAATRSKPTKDVQTRAKRVMRELMLYMKGNEKREREARKKAEKEALEKARKEEEVREAKRQARKLNFLITQTELYSHFIGNKIKTSEAEESADTAGEAKAPVAAEPSASLKAAMAARDTQGELRDLNFDEDDEENAALHARRNAQAAVDKARQAASAFDAAAKEAAQPAASTSNAPLDFDGDDLNFQNPETGGERVVVKQPKMLACTLKEYQLKGLNWLANLYEQGINGILADEMGLGKTVQSIALMAYLAEVHNIWGPFLVISPASTLHNWQQEITKFVPNLKALPYWGNTKDRAVLRKFWNRKSIRYDKDAPFHVVAVADEKYFNQVKWQYMVLDEAQAIKSASSARWKTLLGFRCRNRLLLTGTPIQNSMHELWALLHFIMPSLFDSHDEFSEWFSKDIEGSAENKGAMNEHQLRRLHMILKPFMLRRIKKNVQNELGDKIEVDVYCDLTPRQKAMYRTLKENISITDLVARASTLNDDDSVKRLMNLIMQFRKVCNHPELFERADVTAPFALANYNKTASLIRDPDVLEVPYATHSAIEFTLPKTLYRDGGLLHVSGSGSRAGSDSFYLDRLLNIWRPDHVHSSLKENESPFAFTRALDLSPAELYEAVSAHGIFRLGLSMKRQADVDSTTFYESSLDDADTPIRKGFSGLVLPSPAAKVVANASGRQHGLTPLAEIERNFSRSSPLLHPDARFYYDAAVAPAIDISCSDRSFAYENEQERFDDLFHAAFFGLPPSSRESREAIQEYEDAMPGFSPQGIVDLTEPSHLPLPSMQVPQLQKLILDSGKLAKLDALLTKLKAEGHRCLIYFQMTRMIDLFEEYLAFRQYKYLRLDGSSTISERRDMVTDWQTKPELFIFLLSTRAGGLGINLTAADTVIFYDSDWNPSNDAQAMDRAHRLGQTKQVTVYRLITKDTVDERIVQLARNKKLVQDAVVGSSGAAAPSEGPAKANEVVSLLLNDDELEESLRQAEERRKRLEETKRDAGQRGAAKREDNRRQKKAADAEQALKPSGMGVDDAEDGFSFFADINQTAANDDDAEQPAGSGNETPQPQAKPKAPRKRKVELDENGQPKAKRKRRTKAEMEIFRAEEAERKRKREEERLAKKAEKAAKGGRR</t>
  </si>
  <si>
    <t>A0A2T0AF14</t>
  </si>
  <si>
    <t>MELAGTSSSFHRTKLQLTIPSLAGCNATQATLTMKLRPFASANDFRTRTRKQKGVGNNMMDVYLDVVTGMGEVDKVLDECEQIGRQLSSVMQIWASGAAVSAKSEQGKPGASGSNEVGMDLVAISEETIATRVDTSNDPRVREAFKDYIRRQPAGVPESIKLKDYQMLGVNWLNLLYRRGTSCILADEMGLGKTAQVIALLAHLKATGEPGPHLIIVPSSVLDNWMREFSIFAPDLKVATYYGSQAERHELRSELRKMEELDAVVTTYNIATGSPDDQKFLKRKMDFKVTVFDEGHQLKNSESKKYKDLMQVRAQWRLLLTGTPLQNNLQELVSLLSFILPDQFRDANESLRAIFKVQPGSQTNLLSRERILRAKKMMTPFVLRRKKAQVLTELPNKTERIEYCEMTELQRECYSEALQRSRKALIDTGDDELEVVASEDDEEAVVDAAAAGDNEDKPKRTRKKAANTSSSAHILTDLRKASNHPMLFRRLYDEKKLKAMARDCLREEEFFDRNKDLIFEDMEVMTDFELHRFCQMYKHLNKYALKDNEWMQAGKIAKLQEMLPEMKKKGDRVLIFSQFTQVLDILEVVLDTMELKYLKLTGQTAVGERQGLVDAYNNNEDITVFLLSTRAGGLGLNLTAANTVIFYDCDYNPHNDKQAMDRAYRLGQTRDVSVIRLITRGSLDEDMYRLATAKLKLDAEVSGQTSSITAGEKKPEEEEEETGGAEKKMKKSLLSGLKRQFELETQGGGATQAEGTQQEKAQDA</t>
  </si>
  <si>
    <t>A0A0K3CGJ5</t>
  </si>
  <si>
    <t>MSSADGSRGQSTRASPVPSTSKLPSTPSSLGPDDDVKSTSKRSSSPDTKGKGRALPGEDGGAGDVDGVKAEDGEAGDVKLNPEEEILLGAVPKAKIVGLKYARGIATLKKGMQVELRRDPYNVTDKNAIEVRHTKGGQRIGYLKKELAARLSNMVKERKIRLEAVAGDVPFNTVGLFEMPMRLEIWGKRKFASDARLDWLSAEKNAQRKAEKLKAEALKTAMEEVEADGGGTNGVNGKGGTSGGGAPAQGAAGGKSKQEIEREIAMRQSILLARQNKGDMLGDMFKEGAMDPAALPVHPCPPGRKDGTMRTDLLPFQRQGLSWMIKMEHPELPKTPDDPPVQMWTMKEDSQGEKFYHHIGTDTTRRKKWRLNRGGILADEMGLGKTMQTIALICTDDTGEGVLPEPEDPDEEYDDMTLIVCPLSVASNWTDQFSQHVGKKRLKWHFFHGEGRELSKKELRKYDIIITTYQTLAGTIEGDSRKSSRATSHAGTENDDEDDDDDRPAKKRKISQKDLALLEIKWRRVVLDEGHLIKNPKAKMSRACVKLQAERRWILTGTPIVNAVGDLGAMIQFLRVCQPLDEPNVWREYVAKGDDQERAKLLRAVVLSTTLRRTKDMLDSAGKPLISLPEVLYYKHEVELKQEIRDLYKEVEDEVGKNVKKTFEEGSSKASYTHILCLLLRLRQLACDPTLCPPEFIEDIRDRKLAARIQRDHESATGVSQGSLDAQQLSYLRTLLKEMAEAAADCLACGQWATEPRITICQHYFCQSCIESAVDAKGACPYCGLALSRDHIIAPPVDRGVSPSTSRAASVSSRHDSVSPVERTAKTEALITLLKSTPPGVKSLVFSQWTSHLDRIEAALVAEGITSCRFDGSMRQDKREEVIKSFTVPNKNATAGSKEDRKNPMVMLLSLKAGALGLNLTVASQVFLMDPWWQPAIEQQAIDRVNRIGQTKPVRIFQLVAKDTVEDRVLKIQAKKEALIAQAFSGHKNAGKSKSKIEVNDLAAIFNIKT</t>
  </si>
  <si>
    <t>A0A0K3CI31</t>
  </si>
  <si>
    <t>MKILSIQILHVVPGQSSSSPAVAVAAAQDLSSFSFYQRGTVGEFMTFLSRTVAERTPPGQRQSVQENNYTAHVYSRSSDQLAGVIVSDQEYPVRVAFSLLNKILDEFTTKVQRSEWEAKAAQGRQSGKQVLVDYPDLATYLQKYQDPKQADAIMKVQQELDETKIILHKTIESVLERGEKLDSLVDKSAALSASSKSFYKTAKKQASCDL</t>
  </si>
  <si>
    <t>A0A0K3CKT9</t>
  </si>
  <si>
    <t>MLATDRTAEFKEAVRAKEHAQPPTKRQRVKFGRARQGPEGQEDAWTRQAEQVATNLRSFSNFLASIRRAYLDLGSSSHPSSHNPPQRNLDPSKGLAAWEGVRWLTDRERDEIDFAVKVALRKSVDRVRELEALEKARVDAEKRENPNAGLSRFLGLNVAPSVSPTSEALASHRSLVTFYLNTMLASVSQRQRDQQEARVKRQLEKTQSLGGLGGGGALGMDDLGRQMADKAKADRAAQKGKGKADGAGASGEVGQVPSIYRPAPVSSESGWGFDDEDDDNPLGSTLTADQIQQFEAEESALLKATQSDIESLKTAESSLLEIASLQSQLAIHLTQQAEMTDKLWEEAITVSGEVDRGNKQLKKAKERGRESRMWLLIFLFMSSFTLLFLDYYA</t>
  </si>
  <si>
    <t>A0A2T0A8R8</t>
  </si>
  <si>
    <t>MSFTFNDFVRVAKKLFKFWKKYQAQQQQQQQQQGHGGQPQQGGYGGQQQQPQHGQSPYPQHAPQQQPWQSSPYPPAHGGKTHGGQVAGGYAGGGGGFGAHDGPATTKRRRERIGGGASDAEVVERWCRSRVGAGEASLRPRLTAALPSSPLPRSSLLHLSSAHRPRPGPFIALSALPLVLLSTFSTTSPSTFRHPRSPEPAETYTFNDPSGSFRPPYWGYLFRPRRNPYPIRRRLPDLHIFHLVPPWLRPSRNVLHRLVGYLDDDGNLVVDADDGVEQNADMANAQNAHYVDLRNRAIREGDLMGQCFEASRNAYSSGDGGRAHDLSMEGKQHQREKDRLNAEAAEWIYRENNKVQPQGTIDLHGLYVQEAIEYTEKGIADARQRNMPELRVIVGKGNHSPSHVAKIKPAIASLMERERLTASLDPHNGGVLVVQLQGQGGGRGAGQFLREMEQSRDNDCVVM</t>
  </si>
  <si>
    <t>A0A2T0AJI3</t>
  </si>
  <si>
    <t>MSRTTVLCEVDKVNERRVDGWRGTLDSDPLTPAGHAQRQLRMAQVSAQDRLIADFPSLDSALVYAILSDFTHPLSAADERAARDILDSLARDADSQDPLDEPDLAASSQAEPSEDDRVQLLRLLDEAAAEFGRRLEGATIEDGASAATRTASNGSSDAQSDEQAARFWPRSEAASLTSDDDGRPLEAGKLVWDVPDDFLEDVEDDPLAFLASVFPHIDLAQLEAKIQEVSKPAAAGGGVAARPADLETLIEDLLSQDLITSLTEVDAEAAAKAAAPADPDGIAEMNRQQKRKVKAAQKASNSYSLTSTPHVSYAAAATAATQPPSMSALASAPSSANAWVSITSQTSLLSTLLHIPAARITSLYYKQSSSLPHTVSVLLSQLSRERPFETLPNNFELRAQLRLIIPPSRANDDVLEMLLSATEGDLSDALDLHHFLRDLESDLGKNLTLISMLSADAPESSVTPLATLSGSSDGFTTVTSLRRSPTLPRASLHPAPDRSHSYNDCAALALEYLEKRNEAFRTAARHFQKGGLGERGAAGYWAEKGREYDRERRKWEERAAKAAVGERRAITDPNTIDLHGLTLAHALKIVDEATVSWWANARDSVSITPLRIIVGVGRHSRNNTPILAPAVTKHLDKHGWRWKWDDGPLVAGGIGTAGSTKGAVKVLGVK</t>
  </si>
  <si>
    <t>A0A0K3CKT7</t>
  </si>
  <si>
    <t>MAAVKPDPGQENGGAEQKVRPPVPSLLSSREEEGLTLASSRGTQPDVQKIKITVRFGQDRDDLQINVKPHTPFSKIYRAVAEHQGKSEDSFTLSFEGHRIGKTETPGSLEFEEVRPDFIPEMRNHSH</t>
  </si>
  <si>
    <t>A0A0K3CKC9</t>
  </si>
  <si>
    <t>MSDQEQERTEVKPESQHIALKIQGSGFPELVIKVKRTTKLSKMMNAYCDRAGKSLSEVRFMFEGDKLRPEQLVQDLDFDDGDFDEENPLVIDVAQEAVGGSL</t>
  </si>
  <si>
    <t>A0A2T0ACF9</t>
  </si>
  <si>
    <t>MEEVDETLAGSRRAGDSAGEVVDVDPDCDERKDRPCDLMQVFVKASKTVIVLVNPDSPVLDLKLHVEEKLRIPPEQQRLIFAGRQLDDTRLLSEYAIQSGSTLHLVGRLRGGTGTHDLNAAVQRVKRRVTLPVSFTQSIVVVPDPHAMLHRMLMNIEEPLERRRIALQFFLDLSRPFAAAIAPYEGLAKAGKLDRTTDPPTLQSHLEGKIPLQGGPVYQAIRAAERNFLDLSRGETAHGWPRFEVFSGAGDADGNQVYLTAFLEANGVARVTAEDLLAVGGEALPWDSRPGGEESKTTIAKLYTNR</t>
  </si>
  <si>
    <t>A0A2T0A5D5</t>
  </si>
  <si>
    <t>MACGTVTDSYPVPFEALIPFGLLTVMFAVTGTGFSAVRRIQNDGKPTRHTLDRWEELMMERDQRLTGSLRGQSTEPIAPKGFSNNSAWQTEKAEVAWSALQSHK</t>
  </si>
  <si>
    <t>A0A2T0AEX6</t>
  </si>
  <si>
    <t>MPRPVRGASRLSPTPGAVAAAPSNLPSKNIRYYNEPLGPPSDVLDPAAFAKRVEDALALAQSKVEEIKQGWSELGVEVEEVLKDRCSVDDLRAENDEIRNNSLIRPDLQHWVEDRWLPPNRPRPPRPHERRAQAAKEAAKPVQEVEPQGDAEPEPEPFKLPGQAALDKAFEEAEQSGLNLLKRPDVSHYLRKTKMPDFNSLILLRPSEIDVPPPARTDPLANLVYTITFHSIPRIVHKTPYSVQRQTLVCLGSNTLSHIRSNLMIGGDNIPVEQTSEPDDEEEQEAEKEVEKEDKESEDEEEAEEQSEAIEVYDRPQQRLAGNFGGESGEEEVEERPTEWKNERRVTGAAFVAEGRIYADDAPGASDYADILLKGIAAIDKRAADEPAPEVNDLPNPHADHAAEVAAAIQAASQVPPLVARSGAKLDYVRGPPLREAKLGEMPLRIGQPYLFVHQGNSEHIWTVDDVRYLHPSDPSPFPPEDDAAHVSTHRLVYPVTTHLSRQIGQSRCIVCDREAIELAVLNGELLGESPALICRSCFETVHPPKRKECEGDAKGKGKRRKVDVGTERVKDKDREFMEGVQVVPLLIER</t>
  </si>
  <si>
    <t>A0A0K3CBD0</t>
  </si>
  <si>
    <t>MANLGVPVRLLHEALGHTITVEGKNGVVYRGKLFEAEDSMSISLTNCTVTHRDGRVTQLDQVYIRGAAIRFYVVPDMLSQAPMFKRGIASGGMKGRGIGTARGRATIMRAQSRRGRGGAGRPPIRR</t>
  </si>
  <si>
    <t>A0A061BHK0</t>
  </si>
  <si>
    <t>MSNVANLANQNKSEMDEAQIRALEEHEISQGPLSVLQTAVRSGSQVLVALRNNRKLLGKVKAFDRHSNMVLENVKEMWTEAPKSKNRKPVNKDRFISKMFLRGDSVVLVLRNT</t>
  </si>
  <si>
    <t>A0A061BFY2</t>
  </si>
  <si>
    <t>MKLNNETVTIELKNGTSVHGTITGVDPSMNTHLKKVKMTVRGREPQALDSLAIRGNNVRYFILPDSLPLDTLLIDDAPKPKKKKGEATRGRGRGQDRGRGRGRGRGGRGRGI</t>
  </si>
  <si>
    <t>A0A061AFY1</t>
  </si>
  <si>
    <t>MSKVQAPELKKYMDKLLFVNLQGNRKISGYLRGFDIFLNLVLDEAREEGSADKVECGTVVVRGNSISSMELMASRA</t>
  </si>
  <si>
    <t>A0A061ATC8</t>
  </si>
  <si>
    <t>MSAKIVNPKPFLSDLTGKPVMVRLKWGMEYKGYLVSTDSYMNLQLANTEEYQDGQSVGSLGEVFIRCNNVLHIRGAEED</t>
  </si>
  <si>
    <t>A0A0K3CK80</t>
  </si>
  <si>
    <t>MASKSKTVLVQPINVIFKHLQQGTRVQLWLFDNLEQRLEGKILGFDEFMNVVLDDAEEVWVKDTKTKKTGDRQQLGRLLLKGENITLISPVPSPRA</t>
  </si>
  <si>
    <t>A0A2T0A2P0</t>
  </si>
  <si>
    <t>MSTLRPPAARSLPLTLHNTAPAMSSKTKGGKLTAIINYRVRVVLNDSRALVGQLLAFDKHMNLVLAECDEFRRVKRRGQAVKAAEEDEEEDEMKRTLGLVILRGETIVTLSVEGPPPAIDDKNIPGLTLGPGFGAPAGRGMGLAAPPTMRQAPQTFAPPPGMPGGMPPPPPGFAAPPGFMPPPGFAPR</t>
  </si>
  <si>
    <t>A0A2T0A6C7</t>
  </si>
  <si>
    <t>MNRQLDYHAHAEPSLGSPAHSYGTPSTTYTHGSTASQASQPLPVARPDAKVKLTCVGDGGVGKTCLLIVYSQKRFPTDYIPTVFENYVLNKPYEGKIVEFALWDTAGQEEYDRLRPLSYPETHVLFVCFAVDYPVSLENVEDKWYPEVAHFCEDVPIILVATKTDLRADSTAVSLLKAQGRHPVTPEEGAAVAKRIGAKYAEVSAMTGRGVEEVFDLALREAMKGTSLIGRSIKRRKAKCTVL</t>
  </si>
  <si>
    <t>A0A0K3CLP3</t>
  </si>
  <si>
    <t>MSAAAQPAPVPITTARKLVLLGESAVGKSSIVLQFVKKQFDEWRESTIGAAFLTQTVPVKSGNFIWDTAGQERYKSLAPMYYRSAHAAVVAFDITSSASFEKARSWIAELQRQADPGIVIVLAGNKLDLVSQRQVSTADAEQFAREEGLLYFEVSAKTAEGIEEMFQTVAEKMPIEPPAGAGGKRGAGLAGRGGVDLKQTTAQSLVDGCSC</t>
  </si>
  <si>
    <t>A0A2S9ZY03</t>
  </si>
  <si>
    <t>MGDRYAAAGPSSSRRRSPSPPSRSYDRDRDRDRRGGYDDRRYDNRDRDSWRGGGYDGRRDDRRGGYDDRRGGAGGGRRRSRSRSPIRSAERDAGAGGDGGWTRRQRDDSPRSSGKAKPLPDQRALVPGGGGEMEYGKRGGGGEVANKPVKQVEPDFKPSGALAAETKCVLSLYLATLNGVVLKYAEPPEARKPVRNWRLYVFKGKEQVELFHVHRQSAYLIGRDRVVADIPVDHPSTSKQHAVLQFRQVVERNEFGDTKSLTKPFIIDLDSANGTMVNDETIPASRYYELRSGDVLKFAFSTREYVLLAEAAQT</t>
  </si>
  <si>
    <t>A0A2T0A759</t>
  </si>
  <si>
    <t>MSFWKLAAKTLAVAPTDGIEGILAPLSHLNPAPDSPTSSAARPDTLSPADVKAHQDALDALLAEPELLSEIKSGSNQRLTDFLARKEVVLRLGGWVVWGLGRGFIDNEEGEAINGTDGASLESGILPDSLEQGKVPDEVLAADERKRKGMGGVPWRCEDEEKDSDGEDDLELGDVRKKKLSEFPRICTEVLISSPPSLTDSLFRHEDASSQPHTCPAPADFLLPFWESILGSTEQQLASRTQQVGFWVKVNGALLEGPLGSEVLAQILTIPHLPHRLLSLLPYCSPINDLLLLLLRVSRPPSPLIPSVVVQAIRMLDPSSALGRTGHAAGEELLRGIIETCLAVPRNKDGLPGADQPGGGFGGMGVAGDNDEPIFQWRDTTLVRKLADEKSARILLDWMLAELDERGAAVEEEEEDAGRTPKPPSTIPLPDSTNGSDDETDPEQVRRDMRTSSLVSALSVFIELIRKNNSDFVEQHMLAWARRKQADHLEREMLEAEGAQVVLDSRHAEQDRPDDKGPSVVDLSALLSSVTQRLGGFQKLLKEPRSSTAPISTAGGKRTPLTLERFRICEFYAELLHCSNMSLLNRPQGSALLYDEDGHLARGWQAADELASALAGPAEHEDEDDLDQPRPPPSPEVHPFPSNFSTSPNDHAYSPYSGQSTPSGRESLDEESGGVLTKFEANQLRAIIAATEDGGEEEQEDEAGETAAGALEKAETPTLQDRRRSRQSLSADDERDLPPTPSVYSETSRQLPAIPLPPGPMLKSKFLEHGVVPVVLNLFFEFPWHNFLHNVVFDLLQQIFHGRLDRSLDRQLAESVFVDGQLCHQILDANRRQEAAAAERPNMRLGYIAHVTLIAEETVKLFQRFPELYNAVESAIPQPDWENYVSTTLREMRERDMTPFHGAGNVSLTLNKAPSSSSLSDEDDEFPMNSARAMRAMEAAGMAGGGSAVDEGAFGGHSKPANGTEAAGSGSLTDQSLTSDRTVGSSDEDDEDDNWLGGSRFDPGDVDFELDATEGQAPRSFGFDDRFDAAGPSALRFGTSDSDEENDWAPFEGASSRPADAFGSDDFTPTIASASAASPTAFGSSFTVAPAGSTESKSGAAEDDDFGDFEAADASPSIEIPTMDSFDDFDFGEQGRLAGGVDTSASFGGATKLAQSKQNSTEEEDGSDRFGRLSLGEHSNPNSPARDTPNLPSIEGFASAVGADLPDADRATSPGEPLGPSMHPGAHLTPDGQMIEAEVEGKKVRVPADDIVLAHRRHSSSDGSSRRSSSENVRD</t>
  </si>
  <si>
    <t>A0A2S9ZYR0</t>
  </si>
  <si>
    <t>MAPQQQSVQHEAWRMQQLAGVLGLPEVRDEMDEMRRNVANGGMYGGLPPLQPPYPVLTDNTPLPPTPVPPSALSSAFVSSNLVSPPSATSFAGPSNPCVPRHLAPPPPDQPTPDAAIRSLVTEHASRAAAEARVREQAQAQAMQRSFSAGSAGGSSSAGPSTPSHPGRTLSNGRAAGLAIPAQPFKTVPASSPDPLLMQSEPASEHKARRIVSATVGGVRYDPVARPSSQGAGSLSRKRSSDSDLSSHFSSPLKPNASGSGLVSHFGPRPSQGEITPSTTNGRTASLGEPFTGAESAVKRFKLESGQPAVGSSGRVAPGTGGTTGASDAVERLSDLLSDVFNADDSMVDDTSAAQVADKQKQMRSPGKASPQKQPRFFRVSAVSASSGLPLLHADTLRKMSSLVRTIASKNKAEELLEEVEESGIGRWLKVLERSWEGVSGDGWEGWDAEAALPKEDEDAAPPTKGKGKAKKATSGKGRKGSASPAKKGKGKGKERAQEDYEEEDEIDMLASSPTKAPTRRSTRSPSPHRAKSLTVGGADSDEDDSQRTVTSGSYWDADPSRLQTAESALRELCDALIAIRLALDILTLPSVSLPKHLFSSEYLLALISALRRTLDSCIIPILSAPLTSPLAELATVRLREKTAEVCDGLVQATQSLASLVKQEDLGDELVIAISYFSLEPYFHEAPPITGRSAAGGKDASPVVHSIKALRLAALAVVQAVYARYPEQRSWIVEEVLGNLGRAELASGSTAAKKAKGGIRLRTGSTIQTVSALLLHLVQTCPADLQLEVRKKLAQHAARTNPSSSQTMANGDIEMEDLGLGKRLLDDEDKEDEDDAGQDDSIQRRLSGPALEQANKAARTIVGFLLQRSAKAGKTTGAAADTEYRAVLDHLVADLLATLRLPEWPGAEVLLTVLCRSMMATLADSKSSHENNALKGIALEHLGNIASRICKDLAAAPGNLPSLRDVHRFLPFRSDFPANEISQVVSAQDVDSLEKVFAAQKAVLEHLGKTERSSGQSEGALAFMRADYANDLLQARQAAASEGASQDERRQALVNRLGSLVEEVWNDEPMEDVFGPSPEDSQPKVDSLALDLWRSSTLPSMYQALLDRIVDASESTQVTLRTKALRAVSLVVAQNPDLFHQDNIRRTIENRMLDSSPAVRDATIELVGKYVVSRPDLAKQYLPKLGERISDTGLSVRRRVVKLLKVLYGVVDDEEQRIDICRRLVYRVLDEDDGIKELAVDAVGDLWFGATPKSAQQDDAARLTQLASIITQTTGNFKERPPPVDEALRAIMAKHAEKGTKPPLDRLREVIESLVDGLVEDDRSMNLVAGIKTVFVLSAVDASLLSTQKATLLLPFLKSATTTEEQVISDYLLRIFRAAVVAMPKTSSKFGKDLQTALMPMLNKPSQSVQTLQEVMACFCAVVHGQTQDYTTMIRVFGVTLGRLQNEAQKLAKAENAAAVNTRQLSILCYMTGLLCEHGDFDRLREEQQDTKDLIDRITTGSIAEHTFATLLRVHSLQLPPQVKPAVLTSLGFIYRAHPTLMMHSSSTAIMDAIFDSPNSALHVQVLRIIQDFLASQERAAASVASTATDKKAKKKGNAGVKMEELVGNVEGFADSGVASAIAQRYLNRIIDASLSPNPTMQRIGVDLLSTIARSGFSHPLSLSPTLVALTASPDAQLSAKAFSTLSLLHQKHASLLATRFLEPAKSTHAFIAALSPDEPARGFRSDPPESMLGRWYALLHKEKGQVQLDYLRTLSRAFEVDLGAKCDEVRDFLTPFTRSSLSLTWTFARRRISPSRASSPNLSPHSTTNAPKNPSWSSHTSTRPSRSRGCKSFMRSRWD</t>
  </si>
  <si>
    <t>A0A2T0AAA5</t>
  </si>
  <si>
    <t>MKEDAPKENKKRAAEESAAPAKKAKVESAAPAAEGGESTTVFVGQLSWNVDNDWLQSEFKDCGEVVSARVVTDRDSGRSRGFGYVEFTTAEAAQKALELAGKEIDGRAIKVDVTTPRPPREQQERPKKQFNDQLSGPPTTTLFVGNLPFSASEDAVWTAFADFGDVQSVRLPTDPESGRPKGFGYVEFSSIEGSQAAVTAGGPESTGSGVEIDGRKLRLDYSQPRGERQGGGDRNGGGGGRGGFGGRGGGRGGRGGFNDRGGRGGGRGGRGGRGGGRSADAGWGGRPGGNPRSGGFSNDKPAGKKISFD</t>
  </si>
  <si>
    <t>A0A0K3CC30</t>
  </si>
  <si>
    <t>MFAAVRPAARAGVRAFSSTPRAADMAKITLIGRLGKLDHKQSKAGKPYVRYAIATSDPMSKEARDADPNLKPTTSWHTVFAHGDAVERVSQVPIGSLVYVEANYQWRQSQNEAGENTYTMLAQHERMRTIIRKKEDGEASNQN</t>
  </si>
  <si>
    <t>A0A2T0A815</t>
  </si>
  <si>
    <t>MLEGRNAACKQGLDEALDNTVVSFGKYLFHVDCRCAKCHNLVEHNTNLLLLSDGSPVCENCSYICNVCQKPIHNEAIVTGDESYHADCFRCRSCSNRIEELIFAKTQQGIWCMACHNERVARTRKHAEAKRKARKEKEKDPSAPRASRSRSEGGRSSSVGGDADRTAELPDLPPPPPLPTPGPSTSAKNESVSPVRPLPPSPYHRSTSFDSTQHQRSLTNSSDPSRLGATLPPSSSVQSISSLSRSATPLQPPSATHSRTPSQASAYNGEPAEAQRRPTASALRREISDLPRRQSDGLDDPPRDFSPYPMPESPAPPPHKRREESDGLLPESTSRSGSLSAPSGVDKAANRRSGFYGAAARPSLGEDGILSQLEDSRTVGRSSPAPPADPRDHRSHTPSTSPPPPLARSASQDLHASASFYDPDTLLFLNHVGGSAPSSPKLGNSSKALPEPTLNEDHLERMPSPGPVDVSGDEDDAGGREGKSEVARRVRESIQMQKRESSGRADGESEQPLSVAGLDVELVEMLLSELESTKREMKELKSKYNAFRRASRSAFEGFSLAREEYDKEVAARREAEAQMELLRTKFIEQARRLAQVDQEQKTAESLKRQSKDLRNSVIGMEKHLSQLKAEVALSTAQVAELTVLGEETGAPDRSSLASTQDEVAEALNSRLEAIKDAHRDEISALVAERDDLLRQVAELKQVRDAHLAETTVLETRNVALAEKNADATRQIDNLQESLAKMQLLSAKSPAPSRNGHMHSPSNASLLSSVASGARSPLATARYISSPGEGESMHRFARPEVVETSSRNKFWGKSKGKSETSKANQQLPPPPPGNKSPVVSMRAGSIDSNVKQHVFQQTSILRPVRCDYCGDKMWGLAEVRCTACGSYAHAKCAPYLTGCHPGGGSPVPPQDDTLNFTPTGPPMFTGDLAAQADKEGSEVPVVVTKCIAAVEAYGMTYEGIYRKTGGMGQTKLITQYFERGQDFDLEDRDKFNDIAAITSCLKNYFRSLPNPLMTHELHEEFIAAAELPEGDERLRAIERVLYRLPPAHFHTARLLFRHLNRIKSLANENKMTSANLGVVFGPTVLRSPIAAREWSDMGPKAKLIEILCDHADSLFLKPYAS</t>
  </si>
  <si>
    <t>A0A0K3CMZ9</t>
  </si>
  <si>
    <t>MLLRNLLAPLALLASTALAASSSPDVEATVKFPDDNPFGRVSNGRSDNLLHVRVNNHAAEPITVTNVRAEYREVSGKERKIRDTTNLRLGLAVGPNGKSPLIPYRFHSENKIGDVGLRVFVDYTDSKRKLHTVTGYDSTVTIIEQPGSWFDPALLFAFLLLSGLLGGIGYLVYTSYFAPPPKAKKRATQSTHAVVAKSNKIVNEQTGEKQTVDESWVPEHHLRARKGKGGSTSATSGDESEGRSTPRRKGGRK</t>
  </si>
  <si>
    <t>A0A0K3CNB8</t>
  </si>
  <si>
    <t>MLYRDFDRFKQACEELYARSGPKTRTCIRWRADVGLLVMRLTDDVQTLTFKTRSKSFLNRFDSLNLTLLRKYHNRGRLSAHAQLDAPGPSEHTIPDPSVSLSAGDGAKGEADGASSRTKRKKGKKKQGK</t>
  </si>
  <si>
    <t>A0A0K3C4R3</t>
  </si>
  <si>
    <t>MAHLSNEEFLTRLAALFEQTKEKGTVFLTQKRFTHEPEASTSTSPTTEGADVEMREPDAEREWPLLIRATDGNGKKDVKVKISTIVQPASADTFLAAYSDLLRTHFSSTLRPKRKKADLARQKALKLAKRRAAKAKARGEEVDPAALAAAATSAAGGGGGGQFVLRLPKVVGPRRGNGVKKRRRTQKAREKAVERYKAGKARKRGADDA</t>
  </si>
  <si>
    <t>A0A0K3CEU5</t>
  </si>
  <si>
    <t>MASPDVQMNFPLLKLVSDARLTYGLRHQDYARYRSHCVAKVHYLRKSVGLAQTAGKSRKYQKKDVVADKVASDKHLQIVLFDAERCWAYSQQLKESLADPATPPTTRHLLVKRLGKAVSLSKDLVALAQSPELSSRLSASHVAQIHAYHLVMDGSLAFERGKHDAGLKSLSIAFEVLGKLASTAASATDEALANEMMDEVEPMLRFCAYKLGKDTAAGVAPIAEEVAEQEMATAVPGWEELSQRLEEKGKQGEKESVEITWRGETIPVRNAELVAAAVKVRDALATLKQDQTTARKAEVAQGKQKEGKKEILGTKRMGTYDKALLVLGEAETMASQLVEDNKIARSKGNTARFEASSRPLTLFHTYVQYHLLSIRIKRDLLVVSSASSKLAAREAKIRHVEQTYIARTETRNPAVADGKTRRLLAKTYPGLVKVFDTILLSLEAMRDMEVVEQDDELASTVESRIAFVRAQRCMYLSRGYGLASSFPSSLSLNARAKLYARQSRSTVQSLSSAFGTPDHDDEERDHDFIVDQLPLDDESFDALDRELEADYDRISKEWFEATGGKVGENADEEDDVAAGVRDLSLAGSAKDKQKRKAKVPFYDVAFNYVTAFDLDAMAVKAGLVAAPAEAAATTAPAQVKDEAKAAVGAKEEEEPQPAKRGWGFGLFGRR</t>
  </si>
  <si>
    <t>A0A0K3CB61</t>
  </si>
  <si>
    <t>MPTIEDYSDPEDMDLDLSSVPPPASSAAAKGKGPALPADLLGPEAGIPKALWVQPDASLGRPPHNDWTRWDTLYPLYIDAKRPQQDGGRRVNAKLALQWPLAEQMAKACRALGFEAVFEPSKTHPKDWENPGRVKVHLKSEDGKPRNPAIKNKRILLARICALLGPIQPHAPAPTEDNPHPLPPIHLRLPANSPAISHGTLDQAMKGGGLGGMLGGMFGGGEDDEAIEKAKRDKEEEDRKKREQMQKMLKPKKVHIKRRR</t>
  </si>
  <si>
    <t>A0A2T0A7U0</t>
  </si>
  <si>
    <t>MADPKLEPEVTSLLPTTTLTPLRIFLSLSILLIFLLIAFLSPRRRLESPVAVRAKKKGAKTVVLVGPLASGKTALFSRLVYGSAQQTHTSMRENEAVVKAKWGFGEDEFAKKGEKEEAEKPAAIALPTPLHLVDLPGHPRLRTRSLAQYLPAADGLVFTIDGVTGLTGKNVRDAGEHFHVPLRPSAVRSPSRLPAFPRTNQRFCRSPRQTRLRSRARQTGTSSSRRLASRSSGRRRVSRLGGTVSRGCTSGSTSCRRCRECTRRYCLLLGHASWLSPYRNPHLVRSPPHLVDSWPHR</t>
  </si>
  <si>
    <t>A0A0K3CGN9</t>
  </si>
  <si>
    <t>MVLQDLGKRLNTAINSLTQQSAIDEQALDAVLKSVCAALLESDVNVLLVKRLRDKVKGKVLPQLEEIQAKQGQDADAMQGNKAKQIIQKAIYDELVALVDPGDAAPPAFNPVKGKTQVIMMVGLQGAGKTTTCTKLATHYQRRGLKVALVCADTFRAGAFDQLKQNATKAKVPFFGSYTETDPVSISLQGVTKFRSERFDVIIVDTSGRHRQESELFDEMRQIQDAVEPNMVVLVLDGAIGQAAEAQSRAFKEASNFGAIIVTKLDGHAKGGGAISAVAATNTPIIFIGTGEHLHDLEKFSPQPFISKMLGMGDMQGLVERAQEMALANPERQEKMMKKLEKGEFTVRDLKDQLATVMGMCVAGSFLRSSRSTAFELLTGKCRAYAYRGPLSNLASMIPGMSEMMGGGGEEDVSRRMKRVAFIFDSMTTEELDSDGSLFRDSVPSAKGKEKEKDEEKDPSNPMGLREPNKRVLRVARGSGTSVQEVEELLAQHQMFAKMAKRMGGKNGLMGKLAARGGAGGRPGGMPGLGGAGMPPLGPGGMPDLSKLSPSQMRAMQSMLPPGAREMMSRPGAMEEMQKMMSGAGGLGGLGNLMGGMGGGMGDMLKGMMGGR</t>
  </si>
  <si>
    <t>A0A2T0AFJ9</t>
  </si>
  <si>
    <t>MLDHCSILTQGGLVLWERSFTPSASPFDTLIREALIEQRSTSTTTTTAEGAVSRWDKDAHSLLWLLANDLDLVLCVAYQRILSLPYVADLLEAIRRAFLKAYRETVEAIVESTRGKDVLVLGGAGGGKAAFGLFGQKGWQKVFAGWDETFNRILRDFEANAAKVRPLRLAFASLADEPSLAQNKKTTKTRTAAIADSPSSSPGDSEATTPSLASPSAGETLDAQTIARNIAALKARQKAAQKGKAGGRRSMTPGGTESEGGGSESDATPTKPRARKAATKWSDSPITEADLAAYDYSSDAPGSPAPPGTPQKEVEVDTKALVDRGAMGKRDAKSGLYEVAEYAVGGGSDDEDDEDDGAATAAQGATSALGSFFSRLSLSPRALTAADLAPILSAMQQHLMSKNVAKDIAEQVVQSVGKSLEGKKVSSGSGLFGGGAGKKAVREAMHDALVRILTPKTSTDLLLEIQRKRSASNAKGAVADPYAITFVGVNGVGKSTNLSKVAFWLLQNRLRVLIAACDTFRSGAVEQLRVHVRNLGKLEEELEGEGAAKRVELFEKGYGKDAAGIAKDALAYAKQQGFDVVLIDTAGRMQDNEPLMRALAKLIAVNQPDKIIFVGEALVGNEAVDQLTKFNRALRDFSGSAGVRSSAGAAAGEGRGVDGMILTKFDTIDDKVGAALSMTYVSGQPIYFVGTGQTYSDLRMLRVGHIVQALLQD</t>
  </si>
  <si>
    <t>A0A2S9ZXA5</t>
  </si>
  <si>
    <t>MAKKSATKGKQPADTATVAAEPALGGAEDAPVVLPAREPAAKVNNASLTELKNALDDVVKEYFCLSTHRFTRSHAHEDVRLALGWTSVAVAAATGYYGYVTEFHESKYWVSVGVVLYVVLNTVLALYVAYVEKNIIFVGKRRTIASRISTERLTISSLAFSSPTSHTTSPSQAATYPLYSLTLEYTHSSNANKSLLASSSSTLARYFGEMVDSEGRVARGEVERWLGEAFGEVCEKGKGSVGGSASEGEGRKSR</t>
  </si>
  <si>
    <t>A0A0K3CLK4</t>
  </si>
  <si>
    <t>MFKEELATMKRLGVRHVLTQALNFAMVLSTALMMWKGLSIVCNTESPVVVVLSESMEPAIQRGDLLFLTMPRTAPLKHGDITVYKVPGSPIPIVHRVIETHDEKNSTEQWILTKGDNNRVDDVGLYNGMKYLRRSHIVGKVQAYVPYVGYGTILMNDYPKLKYALLAVLGGGILLQRE</t>
  </si>
  <si>
    <t>A0A2S9ZXR8</t>
  </si>
  <si>
    <t>MELGATKRSPRYTISRSAIFQLYTYASDVPETHHAPRAPFPYLPVTPPEGSPSTLTHPLRPPKPNASSLLYSRFLPHLTTDPQSPVYFKLSTCTLKDLPTLHNWMNDPRVDQFWMEKGSMEQHQQFIEKNTRDPHVIPVIGSYVELREENGQVRQQPEEQAVYAEIYWVKEDRLAPLMPAGTVQDYDRGLHMLVGSNAHRGPHRIRAWMPSLAHYCFLDDPRTQRVICEPNEKNEKIIKYMESIGFKRHGSVTFPHKTSALMILEKEDFYSLCPF</t>
  </si>
  <si>
    <t>A0A2T0A3D5</t>
  </si>
  <si>
    <t>MGFLTSAALVSSSFLLGTLFTSLLWDSTVLYGLTAPISEETIEAVENYYLTWWNGGMAVKSFMHIVMVVLFLSLIAKWARKGSETAYYFSGASIVALIVCAALYITVTLPSIRHIAKDPFNKSALILPGEDFFTRMQQWLADRNSGTLGNRARENMKLLANVAPMDWMQRVQHVQVMCAANTIIAVLLVGVVVLQVSEWYVEDTIVREAEEEARKQQTAAPVTAEKKKQ</t>
  </si>
  <si>
    <t>A0A0K3C7Y8</t>
  </si>
  <si>
    <t>MTANYTYFVSGASRSLGLGYVEKLLASSPSVKVVAGVRNPSNASQLDALASKPENKGRVLVVPFDVDSEESVKAAAAKLKTDSFLEGGALDAVVVNAGVFVGGHKPPSDMTMDDVRANFRTNVEGAIYTVQYLLPLLERGKGKQIFFISSIVASFQEFYSQMAGGVSYSMSKAALNMYGVKLARELGPKGFTVLLVHPGYVKSDMNKFDNGGEISVEEAVTEATNNVFLPAKPEWNGRYIAYTGKDLPW</t>
  </si>
  <si>
    <t>A0A0K3CE12</t>
  </si>
  <si>
    <t>MAAQSTRKLAVVVGAGPGLGASLARAFAHRNHAVAVLARSEKTVQSVAEDIRKNGGDAAPFACDVTKRDSLDAAFAAIKKQWPDHQLKAALFNANSPFIMKPFLELKEEDVKPGVDVNFYGAFHFAQVTIPLMLEAGGGFLGITGATAALKGSAKFAALAPGKFALRGLAQNLAREFGPKGVHVSHIIVDGIIETDRVKGMMGEAKQPDSRLQPDAIADTYVHLAEQPRNCWAFELDLRPSVEKW</t>
  </si>
  <si>
    <t>A0A0K3CJJ6</t>
  </si>
  <si>
    <t>MAAVNANKTVLLTGASQGLGLATLEILLKNGLNVVALQRTETKELSDLAAKYPGVLVISKGDVSKDEDNKAAIEMAMQAFGRLDSLILNAGQMGPLGPVASFTDPAAQQALRSLFDVNFFSLVSIISHALPYLRSRDGKEGLNEDEPAGRIVLVSSGAATGGVTGWAAYNASKAAMNSLGRTLGNEEKDVVTVAVRPGTPDTVMQAKIRELGKTTMSPSDHDRFIQLHAKGELLPPHQPGGVLAGLALQAPKDLSGAFVNWNDEKPLGMQLKP</t>
  </si>
  <si>
    <t>A0A0K3CCB9</t>
  </si>
  <si>
    <t>MVSNEDASAAIGELIKTQSAEVRQSRASIPLNIDEAWACGEADLKGNVVVVTGAGSGFGRGFSLKAGQFGAKVVLSDLRKESVQKVADEIVSKGGQATTIACNVTKWEDQVKMFRHARDTYGHVDIVVANAGIAEPPTARFLDFRTENGEPTKPALPTIDVNLIGLMYTVKLAFFHLRENPARDGKSIVLLGSMASFLGIPGAPAYGATKHAVLGLMRSLYFDARVYGIRINTVHPFFVKTNIFGLIPTLLLTGIPLPTVDDVVAAMTAAACKTSSNGSAFVVDFKGILEIPYSASASEENGGYYAIFAQRAQGALSLGKYVFDIVAAFAGVLSGRRPLQ</t>
  </si>
  <si>
    <t>A0A0K3CFY3</t>
  </si>
  <si>
    <t>MAATSTRLPDATRRIACVTGASSGIGRACAIALAKEGWTVVISARRAADLDETVRLAKEARQEAEVRPLPGDLGKPEDVDSLFDFIRREYGRLDVLFNNAGRSVAPVPLEDVSLEDFQSIVSLNLIAPFLATQHAFRIMKDQTPQGGRIINNGSISAHTPRPFSAPYTMTKHAITGLTKSTALDGRAYNIACSQIDIGAGSNAESAMVGAMKPGGSLQPNGQRIQEPVMPVEHVADAVVHMASLSLNVNILNQTIMATTMPFVGRG</t>
  </si>
  <si>
    <t>A0A0K3CFI6</t>
  </si>
  <si>
    <t>MTLLGSIASKAGFSNGRAWDPSTGIPDLTGKVAIVTGGNDGIGFITARELHKKGCKVYLACRNEEKAQDAIKRINEASPGKPEGLVFLPFDLTELKSAEKAAKTVQEKEQRLDIIVCNAGIMAWPYELKNGVECQFWNHLGHFALVKPLLPLLIKTSKEPGAQVRVVSVSSMGHKFAPKPDFSSLDAVNQNFGSTWTRYGQSKLANILFATALQERLKDENIHVNSLHPGNIHTSLTRGPVASYGFFGKLMQSISSYAAMTPFEGAKTQLYLAASPEVSEKDYRGKYFVPVATPATPSAYAQDRELAEQLWKLSEEAIKKADQLASA</t>
  </si>
  <si>
    <t>A0A0K3CC86</t>
  </si>
  <si>
    <t>MAHPRTAWKPHKGAVGVVTGAGWGGIGFEVSLHLAQQGVHVTLADISQEALEDARRHLVEQGIAEDAFETRVADVSNPDDMRELADSVFAAKGRVDFLHLNAGRGGSVKAYGEDIVPEWHDIFAVNLFGVVNGTQAFVDRMIAQDSPATVVITGSKQGITCPPGTSAAYNASKAAVKALAEALSHQLLPTQVSVHLLVPGYTYTKITTNSSSSSYNPSSKPAAAWSPAQVSSYLFSRITASADDFYVICPDNDVSWELDKARMQWAYEDITEGRPALSRWHPDWEEKHKAWVEEKLAKK</t>
  </si>
  <si>
    <t>A0A2T0A9Z8</t>
  </si>
  <si>
    <t>MGDSTLALLSLLCLLSCSADHPLPHSTHLPVSPPTMGILANLLVRLCPDTDLSYTIFPPASTYDPERDVPDLTGKVVIVTGANVGIGYETAKQLVLKNAKVYIACRDETKAREAIRKLEAFVKERQTKGQLDFLKLDLSDLDAVKKAAEEFLAKEKQLDLLFCNAGVMKCPPDLLTKQNYDLQWGTNVVGHHLFCILLLPALETSFTTTGTKPRIMHTSSSAHKMAPGETGIEWSTLEGGEERDRMLEKWGGLTASWKLYGQSKLGNILTSTILSTRYPYLISTSLHPGGIATDLQRHLRGLEAQVTSWLLWPVEMGAQTQLWGATSEEGEGLGGKYLWPWARLGRPDKRALNPDTQKKVEEYLDAQVKPWVG</t>
  </si>
  <si>
    <t>A0A0K3CPE9</t>
  </si>
  <si>
    <t>MATHLPKAAPPLTSTVRHAVYREIDPSEGLKDAATGLSVLVTGSGRGVGRSEALAFAEAGAQKVVITSRSEEELREVRESLGNLGKGCEVVMVACDLTDPASVDNLFKEAGDVDVLVNNAGYLEPCVPIRDSNPDDWMRTQRINIDGTFLATRAFLRSAASKGWLDSASDKKLCVINTSSIGSAGTRPGFSGGKSQINRFTEFLHFEEPSVRTFAMHPGGVMTKLARDSMPPDTHGLLNDSPDLAAGFAVWLATQSDADFLRGRYVSANFDVSELLAKKGEIVQNNLLWTRVVGQEQVMPNTSQVHIA</t>
  </si>
  <si>
    <t>A0A2S9ZZW4</t>
  </si>
  <si>
    <t>MPIARNPTVFVSGGSRGIGLAIALKLAKEAKANVCIAAKTATPHPKLPGTIYTAAEAIEEAGGKALPLVVDIRQADQAIEETASKFNGIDIVINNASAISLTDSQHTPVKTYDLMSAINGRGTYLTSALAIPHLLRSAEAGRNPHILSLAPPLRGNLTPEMLGGCTAYSMAKFAMSLATVGLAGELKGKVGVNALWPLTYVSTEAIRLLIGAEGRDRSSRHPSIVADAAFAMLEEDGRGYSGNFEIDELALRRMRGFTNSDLTRYSPDPSMPFSDLHEDLFVPQWVREQVAELRGEGGAEGEGADVRG</t>
  </si>
  <si>
    <t>A0A2S9ZWI4</t>
  </si>
  <si>
    <t>MAGRVALITGAGRGIGLSAAKLFLENGYRVFLSDVNLEQARKELSGTDEARIGFLETDVTKEDQVKAMSQAALKRFGQVDAAIVNAGILSPIVPWLESTPEDLDRMLDINVKGAWLTCKHAAQAMLDSPHKGKGGSIVFVASVASLYGQPGMSGYCASKWAVRGLSLTAAAEFAPHGIRSNCIQPGATDTAMFAAFPPDLQSAVTDSVPLKRAAQPTEIAEVMLFLAGEKSSFMNGSTVAVHGGQTPT</t>
  </si>
  <si>
    <t>A0A0K3CEQ6</t>
  </si>
  <si>
    <t>MGSDAKVITAYPNFSPDKFEQKLPGRDLDMSPLAEHTKVERWHRGEPRLEEYVGSGKLKDKAALITGGDSGIGKTVAVFFAREGADITINYLPEEEDDAQNTKKLVEEAGKKCLLVPGDLRTQEFRDSMIEKHMREYGALDILVNNASQQIQCPDLAEIDMNNVEDTFRCNIIQYIGVSKAALPHMKRGDVIINTTSVTAYKGSAGMLDYSATKGAITTFTKSLATQILPKAIRVVGVAPGPVYTPLQPASRPKEQMEDWSVGSSSLIHGRVAQPAELGESYVYCATSEILTGQVVHPNSGQYLV</t>
  </si>
  <si>
    <t>A0A2S9ZXK6</t>
  </si>
  <si>
    <t>MPTLVCTGCSSSLGLLALSSFVSRIIASPPSSHWRILAGYRSTSLTAGQEELAKRCREHPDKLSLSWMTLDLLKLSSVEAFTRRVKDVLNEDEGVDVLFINAAVYNMSARTVDLAGTAWTQEAVVNHLSQHYLIQLLAPLLTRSAANGLPRSRIAFTSSQLHTSIKSLAADGLAPCLKPSPSDHSSGKSRYAASKVAQLISARYWQRHFAAVGVGARPVDVVTVSPGFVPTTGLTRDVPLLGRLLMRYILALMPFAVSESEGAARLARTIPSSPSDSDDALSSLLAELSAANDLPLMFLAGPSTAPVPTADEVRSGAKGAVKGGVAEDLLARSEDDEMWKQVDWLLPSEATLRSWAGSSE</t>
  </si>
  <si>
    <t>A0A2S9ZXG0</t>
  </si>
  <si>
    <t>MPHTYLISGTSRGLGLGLVRYLLSSSKDTKVVAGARNPSSATELHSLANEFGEERLYLLKLDVENAVEVKNAIAELESSGFSGDSGLDTLIANAGISNALPPPSETTPELVQANLNVNLYGVMNLVSASLPLLRKGQAKQIFAVSSTVGSLGGVFSENSMYTAYCMSKTILNMYMRKLSVELKEDGFTVVMYSPGFVKTNLTGGYGDMDVEQAVKLGVENVIRKVTKADNGKFLDVDGSVAPW</t>
  </si>
  <si>
    <t>A0A0K3CGY5</t>
  </si>
  <si>
    <t>MAYAGKVAIVTGAASGIGLGITEHLLKEGAKVMVADLNEQQGQKVVADLAKSHGADNVAFCSTNVTEWSSICNLFAHTYKTFGPRIDFVFANAGIAQMREMRSSDPTHFATSAHSSLDDLSSRPPSLAVIRVNLDGVLYTLHAALAYFRQQEKDQDGWRGKFVATGSNASFYPFPNDPLYAAAKQGVLGTCRAVGPKVIDEGITVNCFGPSVVATGLAPPEFIAMLEREHRLTPMKTVTNAVDVFINPKSRVTGQIIENCGLKNVFRAIPTYMDEAARLNMNEFHPSDQIDRALSVEGAGLEVVA</t>
  </si>
  <si>
    <t>A0A0K3CAB1</t>
  </si>
  <si>
    <t>MSNIVGKLFGFHFAQANVPQLVGKRFVVTGGTNGIGLSAARTLYSHGAEVVILGSQEGTADAAEEYIKTGDLKRAPKDYQDGFAGIVGDYADNSADGGNQSGEVSSRVVDFKDLKAVSKVGKELAEKYDRLDGFLGIAGLGVNKFTLTADGYDAHLTVNCLSHILLLSYLLPNLEKTSRTHPDADVRIVLMSSELHRNTFGGPSENWGGNKFRDAGEFAKDVGPANLYARSKVGQTLIAKALVQRHLQPPSKILAYSTHPGAVATGQTRQYDEAYGDAVGGAIQAAVRPLMRAPDEGALSVLWAATSAEARTGGYKNGEYFTDPAQEGKPSSEATDQELIDNFFNTGLEVIKKVVGQEGVGHFSA</t>
  </si>
  <si>
    <t>A0A0K3CMC3</t>
  </si>
  <si>
    <t>MVASVAVIQGAGGSIGSHLARHLLTRSSLSIVGTSRDPSSAKRAILSGLEGQNVDESRLKVFEVDVREAETVRKAAQEVEKEFGKKSLRLLINASGVLHADKSIREIDSQTLLDSFHLNTFGHLLTFKHFYPLLPQKNDIRNSSSSSSEGEDPANGVVQPGLGVLASLTARIGSIGDNQKGGWYAYRASKAAANQVIATLQRELSLRSTPSIAVALHPGTVVGTNLSKPWTKEEDAGKKEGVHRADEATGKLLDVIKGLSEQDGGRFLDYAGKEIPW</t>
  </si>
  <si>
    <t>A0A2T0AIV9</t>
  </si>
  <si>
    <t>MRSSRAPFSSLACLSPSSCSRSLSSASCCTLCSPSLKSNSTRHSFEPHQHPRTNEPASSPPRLSRPRVLRKVARTSHTAQASPDSIPAMPRSGFDLRPVLSHPGFMLTLLVATAGFFAAFIGQIVLESKYQSSDGKGSAVGVPWFGIFLQLFLNIGVFVTLATDNVGANRFQLSIFLAVALVMAVIGVNLGIFQDSSYQLAIGAGWLLVAMIDILWILYFTSSDDAWFASFFDIGSSMHFSSRSSSSNFPSHRRGPSSRAGGSTLGMSGPAGGVSYQSYQGISKGGAASVAGTHGPASVSVHDLQVEGNSPAGTAPSLMGEGAPEYQAPVLKARALYSYSASPDDPNEISFAKGEILDILDNSGKWWQARKTDGTKGIVPSNYLSLL</t>
  </si>
  <si>
    <t>A0A2T0ACC0</t>
  </si>
  <si>
    <t>MLDPGPSNQRLSASTPTPAALATGTRPRLASSHAMRQPLYDPDATIVLIGMRGVGKTTLGLIAATSLRRSFIDADSAFQTLHGPISQFVTTHGWSAFRDAETVILKRLLEEHPRGYVIACGGGVVEREENRNLLQRFKDSGGPIVHVVRDKEETVRYLVDEQARPSWGEEIRSVWARRTPYFESLCTHTIVSLTAYPPPPSPQFLMKHVETAFVRLLRSIFGFASSHVPLVAGPRPSPVTGPSSGEYGGYGACESELGRGAKGSRTSFVALNFPDLRVVSAETIRKVAGGVDVIEMRVDTLVEVETVPPFSRIGSPANGDSSAAPTPRRRRYPSPHLVAVCFGHLRRCSPLPILYTVRTEKQGGAFPDPYTDNPDLFADYLALVELGFKLGAEYVDLELALPDEEIQRFLGLRGAATQVLGADHDRKGEWRWDSQEVLDKYLRAARLGCDVIKLVSTPTTFDSNLELLKFRAKVDALTSNETGADRPIPLLAINLGKGGQISRYLNPVLTPVTHPLLPGVAAPGQLTFAQTQQALYLSGLTLEKTFFVSSASVAETFSREAHTLGLPYNFLVEDRLSMRASEPNFGGAYLGAPSSPLPVSSISAPDEVLPPAASTGWADLCVPACTEPNSYDVPPSSLGYYKHTNVRVLALAEVITQNLSPINAVGTHTCALLVGLAKKDRSEVVEALRMVGARWVFLLACEGDEGDGAGSSAATPSRPASPRSPSRPSTPSGPHPPTSSLPYPQHAPLQLLPIPSFSAPLLYSKRPPTIIVSSDDLLVPRSSASPASSPSPFPENLFSSPTGGCALDLSLASGTRRGLLANAIEAKRARARGAQVNGKTGHVVVDGWQVLGVKDVQSECERQAFRALTGRRMG</t>
  </si>
  <si>
    <t>A0A2S9ZWD1</t>
  </si>
  <si>
    <t>MPSNPLPMNLPAECRKAQKIFQSFVDPVNGLDHIIPPSVLRRAKGFCFMSVAKAGFVFSARAGSGIVIARLEDGTWSAPSAVGTAGGGVGFQVGVEVAEFLIILNSRAAVKSFMSAGSITVGGNMSIAAGPLGRNLEGTGALSAKGKVAAMYSYSRSKGLFGGASVEGSIIVERSDANAKAYGSNVTVTQLLSGQVEPPHWATGLISTVTRLASGLRSLPGGGWGLDSPLDSPYTPSSDIENDEEGYFSRTRIEREKARREKEERDDVGLTPREYAENGYAFGSSYAAGGSASRNGIGTPEKEKSQIRAMLGSVGRSRSGSGASSTKKSSSLANNSYTPPASDDPFAEGPVHTGEARFETHFSSEFDFAAAQREGLALRPPDSLGMSRGSSTSGVKSPLPATKEADLMDFGGGDDYGKDDLRSSSPARQGNRSHSGSGTSWFSGGNKPSKPKLTKSRSSTISNGLRERAEAMQWGNEQPGERRFGRRDSGDSLDDEYERYREREKEKAGSGRFRASTVAAPSASGPVTAFDRAALSNQTRNRSASSPLAAPSRTSPFDSTSSLSSAASQNDPIPRSSRNAYSAKPWDSEDESFAASSPSPARSPNRSRSGTTASSASARAAAANLDLRQVEADFAGVMDLSKNGGAGEVGSYSNGTRSRSSTIGGAGTPAGRSRSGTGTSTPGVGGMGRVVALYDFPGVETTDLPFKKGDVITILAKDDEEWWKGRLKLREGMLPRNYVEEL</t>
  </si>
  <si>
    <t>A0A0K3CMR4</t>
  </si>
  <si>
    <t>MPPTYPYRATALMKYKSAPGGPAFSFGAGEELRVLAAADEEGDWLEGQNGKGEKGVFPSSFVKELEEEEEERGDSASVEAVGTAQKDEAEQKARETVEATPKDDTNVVEGSESTPADEPALAAESTSPPASTKADAPPAETITSPTVADVTPASTTTTEAPAKSASPPPPAKKPNALASRIAAFNAAAQQQAPPPVAPKPKPRQWARPAAPAAAPPPPAAAPSSDAPAPAPAPAAAPSSDSAPAAPSTDETQTQAQRDFSAEDAQESISRGGGSLRDRIKALQGGLKMEQPPAPGRAPPKPWRKPSAEPDAAEETKEEGEMTQQDEAEILQDAVVKDERPREDETNAQSPGAEVPGFDPAEGDSPFVPSSVAGDDEQEAESKDTTEPASSDAVKQESIAASIAAPAAVEEKEEDSTVSSVAVPVEPEEVKPVQEDSAAANDEDDEESKRANLAARMANLGGQRMGLPMPALPKRAAGPRARKAKAAVSPAAVEVEEKALGEKDKPAEEAATTDEPVGPAGTDDAEASVVQPPQEEQEEQKGDVLASMGGASALLARDDQDEDESAKAPVDDDDFDSPAPPAPPQRSVPPPAEESEPAVEADQPSTRASPPPPLSSRPPLPPSFARKDAEDDDLPESGAAPRSPPPPSRPLDPPAFSSGAETITDEPRPTAHEPEHDQADDTPMSPPPLPKGRPPVPPTFVRQATEQPAAAEQDKDEEEPASKNSEEPQHPPLPTHPAPLGEQRVTTAAEDAFIAQMPEIVTPPEEAADESTAAPSLNAPTTETIAQGRIEDGHEPADMGQPAWGKVEGTETPAVELSPPALAPKMLAKEETNKAPVEQKQDEEDEEEEEEDPEIARRRALAARMAKLGGRGPLMGGPMLGFGGVPPKKPAKKKPTSELAEQGDLNAAGGPKPDEPTQRDEEESAPAPPPRRPGGIPAGGFALPGIAPLRLPPQHEPEEQPSQTEEESEPLPTSGKTLAEKSAAATDQAFARTDEEREKMDDAGVAPKDEEGVREEQVVEREEVPPPLPPSRPSTLPPRRSVPTPAAEEHDDDAEDEPEQPDVLSQSRQVEEPEVYGEEPLAHEDEDEMPPPPPPPRPAGGHQSSLPLAPPMPPTRAIPSSPPTHPAPNPTFFQQDDSELARTATQSSRKSSINPPRSSLDVPFEPLRAASTSSSQAQYPQASKPNLDALLQWSASLGAQVFAAAHTKMSDKQARGLSDADLINFCFSRATDPLPPAGGRYGVKIYEATVEQGKKVPLVREEDEPRAGDVVTIAAKFKHNLSSKTVGSLESPHVVIVAGWDAKKGKLKVVEVEGKNGTVDEGSYRIDEMRAGQVVVYRVAPKDFFE</t>
  </si>
  <si>
    <t>A0A2T0AIK8</t>
  </si>
  <si>
    <t>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SHPASVVGPNGSLGSPSSLGPAGQRMRPGSLIGSPSIPGLEVPLLSVMRVFAGANIDSDATFKTVLLNQSTTAADLVKQAMQRFRLTGADLTREDFYLTVKELGGDERPLHDIENPLEIFEELSERAGDESAFPPNVRRSSVGSINSISSNLSLNPAIARSGLNDWSDDSAVKFYLHRRGNPDSPLVGQTPLDGAEDSFAQQSSEHDTASDHTATPQLGVPQSTPSYRFAVRLLIHPGDLPENVVFDPASNAIIPKAVLAERQQRNSGFSEPQSPNSLSSSQQPREKIIFFPRNANVSEVIETALDRFGIVDGVVDGGDEVEDRVSRRRSVTRVKYSLAVLHEGKESFLNASSKLLDAYTAPPLFKAYDRSSKEFRRRSADTSLILGSSADVQTTDPVFVIRRSPLRSTAGRGGVLPQTIDELEELQQRRQAEEDEEQEVLRGSPNPATGPRSHRDIIAAQRAASRANQQAILSAQKNGEQGYDIAIRDQGTIRSARDVDNDEVRYSYVDESGAETDISRIVENEWQHKARAGPPPEPVEVHRPTSSFSRTTSAATTTDADSFRTAPSSMPDGAMATDNESLADDEQQAIEALRSTNLDIDSPVSAFAPEVSPSVASFKTAMAVSPAAAHEDVLKDALGPRPTTSPALDENLQERLERVLARVKEEKARRAASPTGANVRPRSFMSSSTTATPTGRFSPVNVGVRSASAMGGRRSPFGDGMRDAPSINQLISQSTPPASTLPRNGDSAHAKKGSIASISSTASTTTDQLSTPVTVISSGFTPASSANSNHRPQIVYRDDFGYDTLLAIVEADSHSPARQTEQVSPEDAVLHSLFGRGLDSVPDLHPEVRSAYEGPAKALDDLDARLDSLLASLVRA</t>
  </si>
  <si>
    <t>A0A2T0A7R2</t>
  </si>
  <si>
    <t>MKYDDGWALGLNLNSGRPPAKGVFPFDCLGEMKRASSLIASRDADLFVALGEVIDKEGQKEEKKEEGQSLI</t>
  </si>
  <si>
    <t>A0A0K3C5Q5</t>
  </si>
  <si>
    <t>MPPDDAAHPAPSPLSSDDATSTPPPAPDPKPPHDSAGQADLLASESAKAGKMDGQASEQSSSAERLSILSPDLTPATGVPPLGAVTPATPSEPATPIAAPQPTNPRALASLDTALDKLDVAPQPLSASSANSAASPRLPPRPTSRPPSRPPSLSRPPSSYRARSSSSVSRLSISAGAGPSDPKRLSVSTNSSLHSPSLAGAPASPRIPEDADPDPIAAGSSSRRASQVDTSGWTQPSFSSAAPTLAAHETPLVIRDYAYPRTDPRFEGKQLPEDVEAERRFREEEALGRKRSSWDDEDEDGPVGGAVGPGFHWGFVTSHTSDFPAASDLSDNDSDTPDGYSFHDPELDPSSNGNGDDELGEFVPGVYSAVYAFEPELDTEMRLEAGELVSVFERQCAGWVQAGRIVNNELTGEIGLVPENYLALVEAHEGVVEWTTGEDGDVHGTMHAQEEESTADGAKETGAGGAKEGDKATEKHDEPSQGPPSDSTHGSTHDSSR</t>
  </si>
  <si>
    <t>A0A0K3CDW5</t>
  </si>
  <si>
    <t>MTARPPHEAQTESCSYQIDSPGPHDDAQALTDLCAQILAFIASLSTGYIWHKQPFQLGVSPLSFAAPTGQKQHQWLTGKTDVTDAVDDEWFVVWLLKQVTEKWRDAAVAVEDDDGEFLLIEAADVLPSWVTPQNAANRVWIYRGELHLVPLEHKSALPFEEKSMNPSFDPEEEGFLDRATALELVRDDKVATRAAKEVEEAIWARIAGYPGKIKEHHHHTLTYLPTDIALALADSPSLVAEAIAAFYEREPGTLRAVNTMSRFPPASPIPSTSSTSDSDMTDTPSLPATVLVPTLLTRPLYSQLVLQRFYAPKPFQKVGWMDAKLGREDERRRSVGMKIACGFEMLYKLTSPQLRHSTSDDPLANSDSSEPRYRAYLKSLAEKGFFEGEVEGSEKWREKEAAAREGWVKAKSDRPTLSFAQRVDDAVARARSSPNPLPDRIVNPVSLTDEQAAELEDSEEWLSLDEQGLEDILQARQGKGGGLLGDSDLEDSSDDREDVDEMEGVEGGEQGGKSKQEKAEERKARKVAKKLEQMAGKVENFVEGRGAASGALFDDERTDDEDSDEDVEMPEMSAEERAARLEKLVAPLPSDQWGQSTQPRPTEPATAAEDDASAAPSAEPAASIREARPPKLTKEEYEGASDLDEDSSDEEGGPMAEGEEGLGGPEVEGEDGPSVMNEEDVLDMGEEMDEFLQFATEALGLTEEQYAKILQDRRERGAFVPGPPKEKKVNVIPSAKPASSSAKAAAPKPTAPPPVREPLRNPNLTDFDSLMDRMEAELAQAKSSKPQPATPANPSASSAEPKKKNAARQSDPNRIVVDSLSDSEEEDDDGEPDLSSMDAELQHLLKDLQGQGEGVMDYNLVKNFLDSFQSQGGFAGPAGNLAGRLGFQLPRDA</t>
  </si>
  <si>
    <t>A0A0K3CJT3</t>
  </si>
  <si>
    <t>MAYPATATHLNHRSVASSNSRDRMTSPRSPMSRQPAFDGTTTARGARWSGHAASQGGGGQIPIGAQASSATSVSFESVFTDEEEKLSDYEAGGYHPVRIGDVYGPNDRYVVVRKLGWGHFSTVWCVQPRALASLSPRVMLTLSVLPTRPTLIFLPGLHGTQRTLPFNHSEAYSGGAGVFSEGAAGAVMVWHARRGVAPLDRQKGIDRLASPAAYTDLLLTHSVNKHVALKVVKSATHYTETALDEIKLLQRVVESNPAHPGRRHVVSLLDHFTHRGPNGTHVCMVFEVLGENLLGLIKRYHHRGVPDHICKQIAKQVLLGLDYIHRECGIIHTDLKPENVLICIDDVEAVVRAELETSPAAVPTKMIGVPPSQPRGGAQTPRADTVFITGSQPLPSPSSSYGTSPVIEKLAFQMSKISDSGGSYVGSIKKQGEMTATTADDVGEQMAGVQLADIGAKQAPPAAPNKGPSLLSQQAAAAASNSQGQPASTSTYFPQASSDPSASHVTITPSSNNNNDSDVTMRSPPPEGAGPISTSPPRPMPHNPLHPAIVAGDPNTLPPPAPYDPSSLERITVKIADLGNASWTDLHFTNDIQTRQYRSPEAILGAKWGTAVDIWSASAMFFELLTGDYLFDPHPGTRYNKDDDHIAQVIELLGPFPRSIALAGKFSADIFTRKGELKHIHKLKFWPLHSVLQDKYLIPEAEAKLLESFLQPMLHLNPDKRATARDMLDHEWLQGVIVQGEIDSHLLQNGEDEQGRVTRVEDGKRIARGIRGMNPESPAVVNASIIDPQLVNALRPIDANLNVHHTDPPPPPPSSSLAQQIRA</t>
  </si>
  <si>
    <t>A0A2T0A4H5</t>
  </si>
  <si>
    <t>MPAPVQIARRESAFSPDAPLSPLLHPALSTSLSRSFGLNSPFSLAAMSTSLKDMSSSPSFSSMAMSLGRSFEERPKIEAQFFKNFTCCGLDLQDLHGLLEHFEECHVAFDDDESVEDGEMDLELDDAAESEGTISGPPSPRLQRFEIKKSGLSSFETPESPATQALHLDGGMELDMEMGDEAGDASSPSSAGSSSGNLPTTNGYNAPYDPLQHGSAKKKGSPGAFNPPPQPTSIPPSIIDFGSRSRASSSNGTPGVDEPPSTGGDSLAFLPAGTVNPVQALNGGFAPSLLFPPSTSTTPAPELAQQVKAEQHDIEIAHDVEPEEEEESDEEDEEEAEDSTDEEEEEAHRQRQHQAAQQPARQGSIPSLSLSPMSPMSPQNLPALPPMPPLPVNHSPSPTPSSHSASSLSSKPPKPLKKTASTSAAAAAAALASLPPHPVINPHDPATISALANTTLKDPIQTAAAIAALGPNSLAALPTALHPLGQGVQISPSGRPYTPPSEKPFKCTVPGCDKAYKQQNGLKYHRLHGHCGANAVKEGTDPRAEGKPYVCHVASCGKRYKNMNGLRYHYQHSGAHGALGLQMLAQGCHPPPQFPPGHKRGTGGHHQLAQSFTASSSANSSRASSPAAHHRFAGGVDAGGLAAALGRY</t>
  </si>
  <si>
    <t>A0A2T0A0F5</t>
  </si>
  <si>
    <t>MNLELLNPFTTSFPENFDSSVDVAGLCARFNPRGLFAGHYLAVGRLDGVVIVLDFETKCIVRWLEGHVKAVTTVCWSSNSRYLLTASRDWNAIIWDLSASAADTVEGERRHTVRFDAPITSADLHPRNSKMLVVTLHGQTQPVFVDLREGGGRWELEPPPDEEEVQEEEDDEDMEIIREVATFARFNPRGDLIYVGTSRGNIHIWDVYTKGWLWTEYIGVPAPVKQLAFNKTGSSIILNSNDRCIRLIALSPDPPEPPSDEEEAAEFELPPPRPPRIPYFEVIHRFQDLVNRTPWNGCGFSSDGEYIIGGAGHKAAHNIYIWDRETGTLVKILEGPKDPCEDLDWHPSRPLIASVSSLGMIHTWVTPIVENWSAYAPGFEELDENREYEEKEDEFDFEDETAIRRRAADLQDHPVDILSHTTPSTRAAVVKPWPEDYDGVDAYEDYVSRDAEEDEAKGQAFYPAPILLDEADLVALEPASPEASGRRR</t>
  </si>
  <si>
    <t>A0A2T0A8Z8</t>
  </si>
  <si>
    <t>MRIETDKKTDCGRGSSHTIDALPLHHGANGDERTTGHPTLLAEPPHPPSSNAHADLPSVAALSLKDDGVDSPVEQKLPDTLAPTATIPAGAEQRSNLDETAGKARGATRADLAYSYPPPPSGDSSSGSLAYPPATPHLTRAPIEIATRDPSVGRGVFATDDIPAGQVIEISPVLVLSQEEYKGRKEDEEDDGVLKGVEASQLRGYVFTWGRDGSMAVALGIGSLFNHSASPNVTYSLDFSQYTISYRTAKPVPRGDELLIFYGHSVRFSNSDGTAPQDAQVEDVEAAEDSWGGLGNLDSFDGKLEQADDDRARLAHLKTLTPEQLAERDEEVVGPHEAEFPWRKVSEIIDPEDAELSLMTCYAIDLPARCAGAVFQFVRKHSTRNKNELSHLKRVRPIESSRSSSLVEHDRRSDNAEESDGRSSQLSEKRRTTRTDPDSYQSILLFPVTSAPPNLVDLLAASPVAGILGSTPVPPLYTVEVPAEAAHTEQQAEEWSKVWPVTIVHIREGAKATRKKKGWERAKLEWVEQQARKVWELAEEAGRQGEHPIACRITDSWSSPFHNSLRPPVSLVTAHDTRLSTGNVLTHAASNAIDAVAYLDLQGGRPPPSAFCPDSAQPPYLLTGLTVFLSHEPCLLCSMSLLHSRIKNLFFIKRALGAGGCGSLYSVHEDGGLNHRFEVWEWKGGRDGGIGVGAGENLRLDP</t>
  </si>
  <si>
    <t>A0A2T0AI30</t>
  </si>
  <si>
    <t>MTSLKLSPGSNITPKDILGLPRPDAGVANPSGSLALWPSTEFDFDKRRTERSIFLVDIEGAKQAGASAKSSEDFSGPAEPKKVLHSLASTDAAWLDDRTIAFLRPAVPKDEFAVKGEHGERVDHPKDLSDDEFSKKAKEWSEKEGGKGTEVWAKDVDTEEEYCVGKFPVSIGDLTITHLSNGDKSSKEEAILAFSATVFPDGDIFTVHDQEKKLEEKAAGSDALVYDELFVRHWDEWKPTAGQKKQLHFVRLSRASDADQAGSNQSEASLEEFELVEPPKGRWSMQMQTSAASEETAARPEVFSPLKGTPLECPVGPFGGASDFSFSAKHLLFHAKDPHLNPAWHTRTQVYLVPLSPRTAADAEPRAITVGTQGACSSPVLSPDGKRAAWLEMREDGYEADRNRVMIFEIESGKRWEASGEWDRSPSKIVWAPKSDKLFLEAEDQAHVKVFELDVSSSTSLKEPVPLTTEHAVAHVSPLSNSSLLLTWNSHSAPNQLSLLSVSKSDNSSAPPSTSLTPLASLTKNLHESKSLSRGEEFWFAGDKGHPVHGWILFPPEVEKVRSAKQKGELLDPQLKDKKWPMAVLLHGGPQSAWTDSWSTRWNPNTWAGHGYITVLINRTGSTGFGQAFCDAIKHDWGGAPFRDIVAGVEFVKKTFGEIDPERTAGCGASYAGHNDQLGFKCLVNHDGAFSTSTIWAATEELYFPEREFGGTPWESPEIYQKWDPSKHVQNWKTPMLVIHGSKDYRLTESESLAAFNVLQRQGIPSRLLVFPSENHFVLNPSNAIKWNEEILRFIDEWTAPADGEEKSGYDVKYASQ</t>
  </si>
  <si>
    <t>A0A2T0A5G2</t>
  </si>
  <si>
    <t>MSDPATAEVPQPFALPSAAEEAPAAAQAPAPAPEAAPAPAPVPQVQAPPPPPQILHTPNPAYDVGPRHPNDAAPGRVTKGGSLLTGGYLANKIYVGNLPESATLADLEDCFGQIGPCTCVIKRGFGFVEYVDPAHAAEAVAKYNEGHFLGSQIKVELSLARTPLPKDEVAKTRGPGSDRSSDGRKPMYQNGGDKGRGRGRNGGGDYGRYPGPPGPGYGPYGQRFDEPHPPYDRPGYGPPPPREFDRYGPPPPRGDFRGPPPPPAGYGPPMDRPPYDPYYAGAPPPAYPPPAGAVPGYPPPPVAAPYDRPAYAPPPPVAAPGSRDPYADRYPGAAAARSPIVPPPGAPYGAPPPPLDPYGRPPMDAGAPPPSSAYDPRDERGAGARYQPYPPRGDRDAYGAGGRSPVRGGNPMERRRSLSPRRNGAPPDPYGRDPYAAGPPGGYAPYDARAVPPPGGGYGGARSPPRYPPVDEYVPRR</t>
  </si>
  <si>
    <t>A0A0K3C8W0</t>
  </si>
  <si>
    <t>MTTLGELLVPPTPPAHSLRPTRKIYAEEDMPQWLDSEAYANVEVFIARLRAASAHEAPHEQSQNAGLVLDLLRQLSASLTAEQNGSGVEQESKLGFQRWLDRAEEMANLVHADLVDSSLSSALPELRSQFRSSFGSPERLDYGTGHELSFLAYLLILRLSGVLTAADEPAIAKLVFPAYFDLMKQVVKAFRLREAAKMGIWGVENGHLVYEWGASQKRIHPSKRPVSLLSTPSLSPQHISYLFLTTLLHINAGSTSPATSSGDEPDGLLRLYRAEVLHRLPVIQHLRFGPFFRWTRAGTAEVLPSSGDGLDEEEKKQLDEMLNQRVTSEGTVAPWALPSLSGEKTPTEILERLPSPARTPPRSASPEEQRRDSPPSPSSRTSPLPRPYSESPGGAALGRRRMSRLSISESLDEDERD</t>
  </si>
  <si>
    <t>A0A0K3CGQ2</t>
  </si>
  <si>
    <t>MATDAPTGPIVPTKRVVSKAHLEAWLKSGTHDEVVAFVEQLNEAAVGVKLTDEVPTSQAVEAVLAVLEEVEGIYNATPPVDNGNSRFGNPAFRDYYDKVASRAAELHSRIPGLDSAYTTELSVYFCESWGNRTRIDYGSGMELNFLCWLLCLQKLGVLKKEDNTAVVIKVFWKYMRIARLLQAGYWLEPAGSHGAQGLDDYHFAVFIFGSAQLRTHKYLRPKAIHDDEILEEFSKDYMYLSYIRYINSIKTASLRWHSPMLDDISGVKTWEKVNSGMLKMYRAEVLAKLPVVQHFLFGSLLPWPPTPELETHREEPDVHVDSTGLLHVRGEGFGDCCNIPIPSAIAASQMAQNGGKGGAGGLGSNPAVRRIPFD</t>
  </si>
  <si>
    <t>A0A061BFT5</t>
  </si>
  <si>
    <t>MAAEGQDIDLDSVIDRLLEVRGNRPGKQVQLQEYEIKFLCTKAREIFINQPILLELEAPIKICGDIHGQYYDLLRLFEYGGFPPEANYLFLGDYVDRGKQSLETICLLLAYKIKYPENFFILRGNHECASINRIYGFYDECKRRYNIKLWKTFTDCFNCLPIAAIIDEKIFTMHGGLSPDLQSMEQIRRVMRPTDVPDTGLLCDLLWSDPDKDITGWSENDRGVSFTFGPDVVSRFLQKHDMDLICRAHQVVEDGYEFFAKRQLVTLFSAPNYCGEFDNSGAMMSVDETLLCSFQILKPAEKKKTFAYGGAGQGRPVTPPRKAKGGKK</t>
  </si>
  <si>
    <t>A0A061AM61</t>
  </si>
  <si>
    <t>MADISETDAWISHLTDCKQLTEMDVKRLCDKAREILIEESNVQPVRCPVTVCGDIHGQFHDLSELFRIGGNSPDTNYLFMGDYVDRGYYSVETVTLLVALKVRYRDRVTILRGNHESRQITQVYGFYDECLRKYGNANVWKYFTDLFDYLPLTALIDDQIFCLHGGLSPSIDTLDHIRSIDRIQEVPHEGPMCDLLWSDPDDRCGWGISPRGAGYTFGQDISEAFNHNNGLTLVARAHQLVMEGYNWSHDRNVVTIFSAPNYCYRCGNQAAIMEIDENMKYTFLQFDPAPRAGEPLVSRRVPDYFL</t>
  </si>
  <si>
    <t>A0A0K3CIF2</t>
  </si>
  <si>
    <t>MSFSNDSSPTSSLPGSPESATSLSSLAESSEYRAPLSGEAPEPSIDGTSVGGGEGGIRASSADEINEDDKKLALSLKSQANSHFTASRYREALDMYTASLNKNPFDPIVWSNRAAVRLKLEEHGLAIADSTRAIELDSRAVKAYYRRAIANLAILKPKAALVDFKQVMKLDPNNAPARTQMEATQKLIKRLAFEAAIAGKEEEPMSIKMRKMVEEGASPLSADYTGPRLADDERITPEFIDSMIQYFKDGNLIPKRISWQILLGAYDALKEEESLVDVPIPEGQTVDVIGDCHGQYYDFMHLLSLTGKPSETHSLVFDGDLVDRGSWSTEILLTVLAYKWLYPRNVFINRGNHETTDMNRVYGYEGEATKKYGVQMYKLSEEIFTALPLATLITASAPPRIDASPNPPNPTLYQGVKRFFVVHGGLFSKDGVTLDDIRSIPRMSLKQPGQEGLMCEALWADPQDAPGRGPSKRGVGLGFGPDVTRRWTDENEVTAVIRAHEVRQGGYSVEHDGRLITVFSAPNYVDQVGNLAAFVRIDETGEMKFTTFEAQPHPTHIRPMMYAGGMMGLGM</t>
  </si>
  <si>
    <t>A0A0K3CB56</t>
  </si>
  <si>
    <t>MAPTSDQRRQQTQAALHAVHNRRTRLPSIDFTSYTNEEGITHNTKTRIVREVQAPAFQKPTDDQFYSDETRTKPNVAFLKNHFYREGRLTDEQALFIIQEASKILREEPNLLEVDAPITVCGDIHGQYFDLMKLFEVGGNPADTRYLFLGDYVDRGYFSIECVLYLWALKIWYPKTLFLLRGNHECRHLTDYFTFKLECKHKYSEEVYNACMQSFCTLPLAAVMNKQFLCIHGGLSPELNTLDDLRAINRFREPPTHGLMCDILWADPLEEFGNEKNNDGFVHNHVRGCSYFFTYTAACQFLERNGLLSIIRAHEAQDAGYRMYRKTKTTGFPSVMTIFSAPNYLDVYNNKAAVLKYENNVMNIRQFNCSPHPYWLPNFMDVFTWSLPFVGEKITDMLIAMLGICTQEELDEEEEEMEEEPAEGAVVEEIEPEATEEELAERRAAIKNKILAVGKMSKIFSVLREESETVSELKNVSGTTKLPYDTLANGADGIKNSITTFKDARKSDIDNEHLPPDLIDPEDFDAVAAAAASSGDEGLSGSDVFGDVLPTGPASTAPTSPDLAGAASPDFGAREPGSPMVETPTSEKDSPMGSGSPSPVGSPVVGADGSAPFRRHHRRQSSLGTTRTSPSTRRRSLENTISMIREAMSKDDKSMEELAEKVAGNESPRSPSSPRNSVVAARSPPASPSPAR</t>
  </si>
  <si>
    <t>A0A061AHA4</t>
  </si>
  <si>
    <t>MSSSLDRQIEQLKNCQPISEQQVKELCLKAREILVEEANIQWIDSPVTICGDIHGQFWDLLELFRVGGQCPDTNYLFLGDYVDRGFYSVETFLLLLALKVRYPDRMTLIRGNHESRQITQVYGFYDECMKKYGSASVWRYCCEVFDYMSLGAVVDGRVFCVHGGLSPNVNSLDQIRLIDRKQEVPHDGAMCDLLWSDPDDIEGWGLSPRGAGYLFGADVVKQFVHANNLDLIARAHQLVMEGYKLMFEDKIVTVWSAPNYCYRCGNTASVLELDENLNSTYKTFDAAAQQDARNIPVKSTSLQYFL</t>
  </si>
  <si>
    <t>A0A2T0AF00</t>
  </si>
  <si>
    <t>MLDLDGAISILLRKKLLGEALLKEICEKTKELLMRESNVVHIQAPVTVVGDIHGQFYDLIEIFRIGGYSPHTNYLFLGDYVDRGLFSVETISLLTCLKLRYPDRVQLIRGNHESRAVTQTYGFYSECVRKYGSPAVWQYFTDMFDFLTLSVVIDDRIFCVHGGLSPSVHTLDQIKIIDRFREIPHEGPMADLVWSDPDPDKEEFSISPRGAGYTFGSQVVKKFLDSNNMVHILRAHQLCMEGFSVLYDDKLSTVWSAPNYCYRCGNMASILEVGPNGEKHFNVFDAAPENERDGPQQQQPQQGQGPSSVRADTH</t>
  </si>
  <si>
    <t>A0A0K3CQ59</t>
  </si>
  <si>
    <t>MGNSSSKEKKAKHRATSASDDATPSSVAPQRHPGDGPSGTSPPGGSLSSGGSQQGGAGHGGAAGSAGDAGGVDLTPSRSRSSTTASALSRTPTNTAPSNSLTPSSSSADVPAAQTILSNPIAATPTSLAPSGAGPGAIGLLSTSPTSAPKQQTFDIDDMISRLLDAGYSGKVTKLVCLKNAEITAICQAAREVFLSQPTLIELSPPVKIVGDVHGQYSDLIRLFEMCGFPPNANYLFLGDYVDRGKQSLETILLLLCYKVKYPENFFLLRGNHECANVTRVYGFYDECKRRCNIKVWKTFIDVFNCLPIAAVVASKIFCVHGGLSPSLSSMDDIRRISRPTDVPDYGLLNDLLWSDPSDTALDWEDNERGVSYCFGKSVIGAFLARYDFDLICRAHMVVEDGYEFWNDRTLVTIFSAPCVDVFLISPPLDTAQLKRDLAKARRRLSSSASSTTAAA</t>
  </si>
  <si>
    <t>A0A2T0A8K3</t>
  </si>
  <si>
    <t>MPPTARRTPLSHLTSPFLALGSLAPSSTNAAPEPAALAPRHDQPAGGRDPAALPAHLRDRSKAQHQDRLPDAIRGVRFNAPLRPPPLPARPANEASEGDDAGFALSQLVLAVTVDGQVHALKRETGQWVWTLHDDGGIALGGVGRGSAEERRRRSGAGDAVGGPLVKSLSRKRRAPPTASSSRSTILSNETSVIAVDAVDEDDDETYIIEPSGSGDVYVYSRSSGGLEKLPLSMQELVALSPFRFPGDSSRMFSASKNTKFVGVDLKTGRLVGVFGSNAGWCEWDEADELTAGARAAEQDCEEDIAKRPEDLLYMARTEYHLSIYDTSSSQPLQTLSYTTYTSSALPHVSTPASSGTYPSQSTWTRTPDSLYLQPMHDGSLVCFRAGQAGVQWSIDFEAPVVSVFDVVVPFPSTSSPSIEGADPHPVMFEQPHPLLVPDLPLDFSVLQQEPAATFIGRVVSPATGEEQLFAMSRDRFPLVPFAQVAEAAKAGLGEQEAQEEGKEEVKEKPESCRGVDCIIGRHRLLHPPPASPLDATIDAPTEPLLIDAAPSSSLPSPSAPHDSLSTPNRRTPHLPGSSTLLARLSSSSVMRELSGHGEVLAGGRLTVGVMVLVLVGWWWSRWRKVEEGKNEEEGKRRSGRRTRGRGKKQQQQQVEANGGEASGTATPRGGANQSNGLEFANVRGETVVAVPSVAPSPSVEGLRKRSPSTPPTPTNLSFAPLSSSSASGSSTPARARASSLSLAPAFPLSSTLKELPPLPPSALLDSDDTEELLNGSPSLSSSVDLTDQPDDGADSDSAPSSVAPGAAPGTPPRKRQRRRRGAKKKKPKDGQGMDDVAVGAVDEKDLLEGITLSERETRDEEADNSEEAAGVSAQVDVDGKGVDGDVAGASAPVSAAIGAGEVNAVAKSARLDPQVVGGLAVSEEILGYGSHGTVVLRGEFQGRAVAVKRLLKDFVTIAAHEVNLLQESDDHPHVIRYFCKEQRETFLYIALELCPASLFDLVDQPSAFPDLVRQLDPKKALKQITSGLRHLHSLKIVHRDIKPQNILVSTAKRGQPGLRMLISDFGLCKKLDVDESSFQQTVNHAAGSFGYRAPEVLRGLVDPNEGATGTSSASAGSGGSSTTLAGLTTTDPSMRLTRSIDIFSLGCIFYYVLTRGDHPFGGRYEREMNILNGKASLDRLDGLGEEAVEVQDLILRMVATDPRERPTADAVLLHPFFWNAQKRLLFICDASDRFEIMERDPPTATLVTLESRAREIVGDDWQKALDRTFLENLGKYRKYDGASVRDLLRVLRNKKHHYQDLPEGVQRALGDLPGGFLSYFTTRFPHLLLHVYDTVARHLADEPMFASTFRIPEDEA</t>
  </si>
  <si>
    <t>A0A0K3CG86</t>
  </si>
  <si>
    <t>MSVSRDFQEIVFELESDKIKERAEGVSRLREFLASKRNFNAINRDPSHSWIQTLQTLFGVVIKERNAAVGKKSAATDKRLDDATQAVRWLVEKIHKSATRKVAKAIIAHLTQMTAVAGKLQPYALTYMKALRTILSYPPHLEHLDERQWTDIVMLGFSGVLGDKIKIGQEFVDDAVMDIDEDERMGGALRASPEEELFLPAPAAGKARRTAHPVEIELLAVVEVAFRSRSSPFLVYAQAIFRKFLRFFDAFPSETTAHVSALTALNRAFAEIDLNDQRSMRRIGPRLWKHILGLWSTKSATLKEQVVMALRYLFPFVVPATSTGGDEVSIARAKALYHAVLTEPTIRWREAFDIDIDHLRLGLVLPTAAKPQPDEPRSKAYHAQTFRIGAGFDEKHAVAWGVVELGADALARIYEVEDAQREDRAVEAMLSPTQRGKRRKVEDPLSVLLDSLSEASLSNAAIAFRLQLLLFLVDRHWSSLDFEACRRILDALVPVLSHLDTGVARWAFLAVAAIAHAGLPVEQTDELFSPISAGRRKRQQSAPSSPWEQIWLLALRKLATPEICRAAAHAANILLAHDRVSGPLLSESIEAFARDLDLQSVNFPSDTVCLFLEWTLAISASDARLVRLGLSAKVVGWVTMAWSALDGIHRAHSFGHARPHADPISNGALASLIARLSGIPAIPTLRHDYVVPDCPIATMAIELSETYRIRDFLEAKLPVYVQDDTVIDTLIRTPAYFDATGGAPEDLEHTTPRKVSTWLLRVLDGLKAAAADQGDPYWTGISSDLARRHLDLACLALVVEGVFATNRIPSNKATVRAACDILALLAPTLTLKKWLPDERAYLLGSLSPILVEVPLKPDVEYPVLLDPGIASDLPQNVLPKRKPPSAALDLEGDGIVLLRAIWKGDTSRLALEEILAALRFLLLEVTATDPNGSSKETTGSAFALSQAPSTQASERIKELEQTQNGDGFDDVKYGSSRAIQVGSTGAATAPRAGAATVAMCIKGFVSAEMASVGTVRPVRIQEVVDAILQSDGEESIVIAEQALAAVHAGLATFSLAQAQDILQHIGGELLPDYRYARNDAFATLAIKFLECTTDHWIVVGEANEDFAGNARVLSSWIITSLRDKKVPSWRVRLKFLAFLDRYIQLDQAQEHWDFRGSAPRSEDGHIISPTSIIPFMLSDADFRVRFRATTSTAELFNVCTALGVPVNDLFEDIRDNTTPDVSQLEQTLTQLLSSANLVVAAGSRRRSPYHLILELTGGASETTAIALATLDGVAKRIGMESPADLYLAFARYIAWKAVRDAGNQPNAEIAHRLPYRACGFPTLRDARKADFVKTASWLIQFGDPPEAFLTLCEILKRSPQEGRLDCFADSAALTICRFHARKAEDESLAYAELEQLLARLAEGAGASDAHQQGELLASTIDALISEILAQTFEERWAADEPLPALSHDKQASDLFAELLRLPENLVFQVETASPHWKCRVTVPACLWVDSHYRVFSTPSAVFSIVQNLLSRVHRAPFVSEKRRHLLNLALAIALSHSCVQRPAILASIVDGLASVLACTDTFVLVGPMLRWALKSSLDATSKGDGPAFRPRLVEQLVRVAHAASSLRAELVDPQLVIIAQDLSKALDQSIRHLSKVGGTHIAEAALLWPHEVFSYASLSPPAVLDAIASSFAPVDKFDTIATIRRLPQYDALASGAEGPRLAWHLMQALKPGTEPKPPDSLAFAELLFDIGGEAERPAVDDPAVAHAEVADVAVPDNDRGIKKLIVERLLAILHGAADRKLADAALTAARLALSVPDIVALCASSHPVNQQTAIVAQVISNPALARVHRTRTREARSLVELGSDEWLRRARLPDEWVTSFAELLADVRAEGDDFYAQLVPLIRFSPIFSRQIIPSLVHSLLLRSAISGDEDMEKRLSTYVERLLSSTSTGRAVVRLVIDTAVYLRKHAHPNLQATSRSRCDTWLKIPWLLLAEGAVKIGSWYTALLFLELAHEYDRLFTRNAKGQAFDQRLDDRAQALLYEVYAGIDEPDGFYGRESPNTREALLRRYRHEGQWAEAFKIYGARHEAQSHHFGTSDPAATAGVITSLASFGFNRLALSLYQPARLDGSIGETDVATGLPYDLGWRTDVWDLPLEDRALGSSSVSLYTALRTARTERDPADARQSATDALVKEVAKLGAVSLDLPQPSSSTISTILALREVIRLSSFGEGEVLTAELVDTLTLVPKKLGFEHAERILTTRISLLRGIRAKERVEQVGDEFSSALYKSANTAEQACLLELSRVGRRSGQLQVALNAVTLAHTLAENGQAPHVDEELANVLWAQGEHRAAISLLTTVHEGFPQKAAALYARLGDWTADARIRDPKEILDEYFDPAIRALDRNAPSEERAQVHHAVAAFADAQYGDLSVIAIERRRRLNAYQQRKELEFLEIDRQLQSGSTNSAPYAQSKKDAEHHIEEDRRQVEDAEDTARTMLWRALDNYAQALQASDEFDDSVFRFCALWLACADNGEIHTALKPRLAAVPSHKFVFLAYQLSARVTKPSQPTPATQNIRSLVQRLCNEHPFHALYPVNALRDSSGSRSSRRSSASRESSIGAGGSASKGTNSRAQAANDIVEKAKRLDGLRHRIEAVELACAAYAEWASFDIKRNTAYHDSRGAIKKGLQPIPRSMQLKAKVSNLPIPVTTFDLPVDPTGTYSDDSFPHIVGYDDHFDTAGGIHVPKIVTCVGSDGKRYKQLLKGDDDIRQDAVMEQAFQLVNSLLARDDAGRRRKLRIRTYKVVPLQNRNGLIEFVANTEPLGNFLARLYDEMAPGLPKQAREKLRSIEAKHKGRHDQRDAEKTDAFKNILDKMPPLMRFLFWQRHKVPSLWFDMRLNYSRSVATTSIIGHIVGLGDRHVSNILMDVSKGELVHIDLGIAFDQGKRLPIPEKVPFRLTQNMIDGFGMSGVDGVFRRCCEETLRVLRNRSNIVMTVLEVFKHDPLQSWAVSADMAKRIQGSDDGDAAALDDLPDDADRALSIVRNKLDTRLSVEYRVNELIQEATNPSNLATIFSGWQPYL</t>
  </si>
  <si>
    <t>A0A2T0A188</t>
  </si>
  <si>
    <t>MQFEDADEATELAAGHLPPATVDFVTPREREGAFVDDESMPPEEEDEEEFDEEEEEEEDWVERDDLQGGLYAVMDQDWADAAGDFTKRYNRMKQQVLVSHGAAAQDKAGSSTSSASARAGGVLPAVNRPRRAPQAATSTSTTAKAGEKEAVHLNKVTDQLAHYSRFASRIQLDPLYMTSGTATRKGGSEKILVKDKSDRATNEQVLDPRTRLILFKMLGRGLIERIDGCVSTGKEANVYHAVSPEGKHIALKIYKTSILVFKDRDRYVSGEFRFKSGYARNNPRKMVRLWAEKELRNLRRMKGAGLRVPEAIEVRENVLVMDFIGEDEWQASPRLKDAQIPPEQQRSLYIEILVLLRAIFHRCRLVHADFSEYNILYHQGHLWVIDVSQSIEHEHPSAFDFLRADIQNAEDFFAKQGVDTLGLTRTFNFVTRDSWVSGREETDEDAAEEIERLLAQAEAEANEPAQANGAGASGQQQEAAKPSESDEAVFAKSYIPRTLEDVYDAERDVQRVLRGEGKDLIYADITGVASIHGKANKGEGGEGGLAGVEEEEEDGDSDDDSESGEEDSEEKGEDGEKQQRPKGKKFEDKDEKKKRRQEVKEQNREKRATKMKKKDKARKVKKTSGKR</t>
  </si>
  <si>
    <t>A0A2T0ACH9</t>
  </si>
  <si>
    <t>MNVNVLLDSAKDAFYALTGSCCKTGESPLRSPSPSSSPNPHRGLSDATLKLNGRSFTIVKLLGEGGFSYVYLARDNASGRLFALKKIRCPLGSDSVKAALKEVEAYKRFRHPNIIRCLDSCVVQDRESDGKVIYLFLPYYKNGSVQHVISANAVNGSRYPEHQMLSIFLGTCQAVRAMHQHKSGPSSSSSSRRPRMSPAASTSGNGANGSRYPPAGRGGDATTTEDEAFDEFDDEEEESGGLRTGTEGQALIGGLESAKAQLEEEEGDEGMAGLGDEDGATVLGKVGDGQKQTGGVLSDGEGKKGAITPWAHRDIKPANVMLANDGTTPILMDFGSAMPARIPIPDRRVALLQQDLAAEHCSMPFRAPELFDVKTGTTLTEAVDIWSLGCTLYAMAYGTSPFETAQQSEHGGSIAMAAMGGKFSFPDDGQYSERFRDLVRAMLRVNPDERPDIQKVIEMTQEVLARLQ</t>
  </si>
  <si>
    <t>A0A0K3C8B7</t>
  </si>
  <si>
    <t>MPLSSNRSLLLLTLALFGALLYLARSPSSDIRPKAHRVLAKPRTAQQNGLVNQADRTETLADEEGDQEKRILRQRIVAMGDIHGDLPAATKILRRAEVVDLKGQWIGGDTILVQTGDIVDRGPDTIALYRFFQSLRPQAERAGGAVVSLLGNHEMMNCLGDYRYVTKEDIASFGGERNRREAFLHGWIGQEFRANYSVTARVPYLIEDYPASLAAPILPATPSGSSDRRFVEDPTFATASSAASDPLRRSAISFVHGGITPEYLASRSSDSPITDINRIGHSILESLLSVPGGVPLGLPRSANPEQKEFWSERGPMWNRDWALEEEEEICERVEKALEVLNVRRMVMGHTPQFEGILSRCDGKILLIDTGISRAYGGAHSSLSLTYTLTPASALTVSDALSLGLVDLQDADPEATLKGDEMSRTWVEKEVVEALYTAGRATEVLDEREQVVKIP</t>
  </si>
  <si>
    <t>A0A2T0AFU7</t>
  </si>
  <si>
    <t>MSQSDSPPSRQTTPLSRRTSAGSSTSGTSSNSPPQGSRVAQPAPPLFTSRTGPQGSPARRSAFPASSSPLSSGSSAARSRRRQDSISSSVSNITDPTSYEESGEECMGSDGGDKEAASPPNGALAAGSGGSGLAQARRTGGSASLSVQDLMATVPASSSGASSSAPSVSIPSSSTFPIPIATSIPPSSVRLSTTPLFPSPLAQASAPHDDHSRGEDGDSEGEDEEEEDDPVDWAEKMQPRRPSSRGAAVFGDLELSPPPGGIDLPESSPVASASSEATPRPAVRTRHRQMGGETRDSSPEIDSSRSARSPRVRSVGRASGLSAVLNASPTSEVSPTKRKSRDSGSLAGLGVDIRGAGSPPSRSGSMSGSFVSSASPPSPTSSLSISPSSVSRRASLALVSPPRPFQPGSPTTSRLARTSAAPSGSIISVPLPFPAAPPPSESIKLQKVPESVRSALEFRQPASFSGEPMSLPNIHGFGPSTSPTNVRVPKTPLATRAPSPASSPSSRSSRNSPNTSRTPSRLPSRQSSSEKLQGVSISPPPERSTPSMASSAFAPLFPFTTSAASPAIGSTRTRDRSRSISVSTEQAALGTPWPRSAVEGKTAQFPTKDLPVSPPTDLLTPFEGSRRKPTHTPSASISSIGGLSPSSRLATHRTSIAPAGVGVGNDSTDEYAQIILSTRNAKVRKWKTSGTSVSTLEAGTVGAGKTWTNLGETSEEAVEATADGQAVANYEVQPETKEIEWVDWLDEYRKMKEAKLKADEAGDGDSDEEAIEEDEQGEKAEEAGETRAAAEKGKAVQTRVTTPSPPRREDYKPAEPALTAAQKGKAKATTTDFNSFEAATTPKSSVVTTGFLTPSVPLSQQSYFPLAAHVGGASSAGASFQPITTATPMTIADPFDFAPLRKTISTAGSTASGLGSSPGGKRRRNFAKLGNKIDAWWSAVRTSFATTPDERTRHRRTSTDHPALSKMSTIEPMASRTSSQFTRPTSPPGSARLRNVASAQDLSRSFAPQIPPHMTNPFHDRVPAGALAPGARIDSSRRNKSPGSGRSGEESDSNATSRTRRNPHLSLNLGPSFNQMLPPRVSPRSSPSPRSTPGERPSATDRQQPAKPSTAAQPAAATPLSPPDEPSLTPGHSPMWDRTPGLVPMSSHFPIRERKVSTATTSRPKVLKDGKGSSSFSMQTVQQQIRQRLSSAKENCDKELRRIIAGITNYVENDLHKDVGTPLPPAPADVGARFGQLATEEGGSGRGYGSPAEFEDSGGEAVMDVDDEPVEELAYTDSDGAGTCIPPSRLKTPHISTDTPTNDGRRRSLVPRTRSKSPRRASLAARQRRLTSVPRDAGSLGERKTRSASGSNASSRSNSQSRSHSPMPPGRRHVSGSRSPGHSSLGHQPSSHTNLAESAFIVLLQEIITVATEILDTPIAKLTSKPGSCAEYIARVQQIGEAWNDNPELPCRGWYVQLLLAVAGLSRVVEWWEAEKGFWSFEDGADDNGEPILFVAKPTVEDSPEVRARGESLSSVRTSSLQSPQPKWSPLGIDLGDRADAMSEAGGRTREVSTAVGEDDSQQRVEDLHEAVETIRSQTLLMELSLDGQLFQYLSSAWQDLVGIEPEECLDTPISDFLYPDDAAVFAEATRQLEADDSHTVEVSFRLRVASASQTSQDDSPPEDLYEAMEGKGMLMLDGLTGSPSHTMWVVRPAPYSEAVDQSNQSLGRYGLDGVHWRSTSDPSFFLSPGRLNLEPILCRICERPTPAWFFEKHNETCNEVHRLEGDISECNDRLKELLRTVDELVAHLDHRREQGAGDSSENGDGDEDDDDVVEYRGIPLALSPAATPPTYLEGLRPPLDARHSPSPPQQVRRSQQRVFEHVREITQIALSISTPSVSDETGEIPIQEQRLLSPNSENNLAAVMRWQRPSTEEAAMTRLVSDTEEQIRFKLNSVNRLRNTILYAEKVRQEWEIKAREAIEALHATGTTQTRQPSPLPFDSPQLQPLQFDDDSPRHLDALDLHRPTQNLGRQGSQPLSLLSPNLVPDDGSGLSSSPSANLALSPRIPAVVPSSRTKPSSIKDFKVIKPISKGAFGSVYLAKKITTGDYYAIKVLKKSDMVAKNQVTNVKAERMILMTQTDSEFVVKLYYTFQSKDYLYLVMEYLNGGDCAALVKNLGGLPEDWAKRYVAEVVVGLDHLHSSGIIHRDLKPDNLLIDSKGHLKLTDFGLSRIGLLGRQTQLPSARDRRPPIYGRSSSGALSNASSPLQTPALSAQSPAGYFGNVPITDSFSLDTPSESSGSSLPPSSHARAVSIRSPQVSASRPVGVVGPPGAAAETPNKHFVGTPDYLAPESILGVGMDACVDWWALGVISYEFLYGFPPFHDETPEKVFENILSRRFEWHEDAIEISPEAHDFIDKLLAPDPARRLGTKGAAEVKAHPFLADIDWDNLLKQPVDFVPKVTDPESTDYFDPRGATEQEFKEEDGAEDPAVANDPAVAQMQQEPPTPFRPPNFGDAARTPRERAGTAPVRRETDDFGTFNFRNLTVLKQANDDVIRKLKDEQLLPPSSGLPLSSLKTSARSRGGSIDIRAGGFAPSSPSSASISSSNSGLLRGQPSSSPFGGPTRSREPSESADIKMSVSVSPGTERFRARQPSFGSVGGRPGGLHQRRNSLPSRFRKVSVSEPMSESERSALPQDWAIGSGRRRVSVAQSPAPSTLSSPLSAIEPLPPLSIPEPQYEDIESHSAPPVPAPIDTALRASPSPASAGPASSRLATIDCLVAGRNPIVTKVLETMLQRLGCRVVVVPNGAEAILAAGGIPFDVLFLDLAMPVVDGEKAARMIKSTVNPSTNAPIVAVCSQPAAIDDAVGTLFAATLSKPIMKADLLAVLAHLGFKVEVKQNEERRSSDGNVSVGSSTRTNEERRGSA</t>
  </si>
  <si>
    <t>A0A2S9ZZR4</t>
  </si>
  <si>
    <t>MQLVNRALPAALPSNAAASLLADNYDDAEGYYRFILGEALDNGRYHVVANLGKGMFSNVVRARDLGEKGEGKEVAIKIVRSQESMYKAGLKEAQILRRLRDADPEDKKHLVRLLRTFEHRGHLCLVFESLSMNLREVVKRYGKDVGLNLRAVRAYASQMFLALALMRKCEIMHADLKPDNILVNESKSTLKVSDLGSASDVTENEITPYLVSRFYRAPEIILGLPYDYSLDVWSIACTLYELYTGKILFPGRTNNHMLLLIMETKGKFNHKLIRKGRFHDQHFDEGMTFQYTEKNDTVTPRQIPSKPPSDIRSRLMPPGVARRLKEDEARLLGQFVDLLDKMLSLEPARRPTPKELLNHPFIRG</t>
  </si>
  <si>
    <t>A0A0K3CLW8</t>
  </si>
  <si>
    <t>MSDSTPAPTSSSTASTEAAPEPSDDRTSHLSHSSSYLSSGAATPSTAPATPALSLNEHDLASSASPSVGGGTPALGSSGYQHSYHYDSPSIPATPSEFGASSVTQFVPNPALALDTPSRELGNLSLAATPSPPLGSEDGHDGAPRVGGPMTGVGSEAHRLSSHSFAPRPSGGAGGTSGAEEIIARTSAGQQALKEGVLPGSKGLTASGVPVPGPAAGSEGGGGGGTPNLVPSTAVTPGTSRTGTPAPSAALKDKNHLPPPPSSSAAPRRPNIDGRTGADAAPVKEGKKSMFGKLFDRDRNSSSLSVATDGGGGGSGGEAMERRGSASGGPVLERRTSGLGSRKEDKERKEREKAERKEREKREKEEEKERKVERERARSASRTPSQTGRPRSDSHG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VIPPLEGILPPKPNAP</t>
  </si>
  <si>
    <t>A0A0K3CR50</t>
  </si>
  <si>
    <t>MSPAPAPSFPPLMGYIPREHIASGGQSSVWRALNLSTEHHAAMKVVPLRISAASSDAQTAAKAKQLVREMRIHETLQHRNILRLFGGETREDCTVRAENGGETMWPSGLYMLLDLADGGDLFDKITPDVGVDNDIAHLYFRQLIAGLKYLNGHGICHRDVKPENCLLDGHGNLKISDFGLATVFKYKGQERLLKDRCGSPPYAAPELARAQPYAAEPIDVWSAGVVLFALLFGNTPWDEPTSNSPEFSAFLSGEIFAHDPWRRLGSARSSAVAQMLLAMLTVDPEKRPRLKDVERMDWYLQPNPLLNSATGLVADSNVLITRLLATLHAHEYIGPPADDFSEVVSASQQPSASGMNAMLSQKMSQRGLDPTQGFTSSLQLYSKLSMAPTQRTNPNLTRFFTTQPLPVLTSLLSRALQSLDLPSPSSSSKPYELLYPSSTSAPSSEEIASASLGTLFCRFRIRTTDKRRQKLFFGITIAKSVLPSDDMNGMEIDGGGQDGFDVVCLKKEADPLEMKRVWRKIIERMPEGVIVAT</t>
  </si>
  <si>
    <t>A0A0K3CG73</t>
  </si>
  <si>
    <t>MPAPRSTDTPSSHRPHIHHDPPTPQHRTHGHARRHATRRDADDEDRIGPYVIAEEIGRGSFATVYRGERQDTHAPVAIKSVIRSKLTSKLLENLESEISILKRITHRNIVELKDCLKTDSHIYLIMDFCSAGDLSLYIRKRGDLPSLTASNQGLLPDSRRSAGGPEKVLYPHPKEGGLNETIVRCFLGQLVDALRFLRSQNVIHRDIKPQNLLLQPASAADLEAGHPPGIPVLKVADFGFARWLPSQSMAETLCGSPLYMAPEILRYEKYDAKADLWSVGAVLFEMSVGKPPFRAQNHVELLRKIERGEDRIKFPDEKRLDEVDEGKVPTKVAADIKALIRRLLKRHPAERMSFEEFFREAAAVAQLKGFSSAESVSARVGQVTGKRDPARGPPAVPPESVAANSTDRRTFGTVPPAAFATQQSSTPIVPRASPGPPPPLYPRPSSASLAPSPVPSVPSPPPPEAISRFATSDDPPPFARRPSSAARASPSPPLAGQQGPPPIARRTPSYAPTRSASGQQQQEGPAGGEAVRTKDYAAQRVGAGTPIGTISRRSSESPAPPSPAPPSAIERFKATNEPSDSMTDSNDSVLGKDYVVVEKRTVEINALADELAQQNPRREGVVARRPSRGFLTRPLSSVGNPAATGPSPPSSSSPSSPYPPAGDSTPPFAIPQRAQPTPHHPYSLSSSPRPLSFLSNSPRSMDRFPGSPLALVGSPSAALAKAFSNLSSLKIFGSPTDGILVRRSSARKPIPRSMTAPMAVDPEEERVLADLEDIAQKALVLFEFADSKILQILPPTPAASTSTTSLGTPSYFSHLAAREQAQAQSANVSNPFSPIPTSPSMRRGSSSSSDRPLIMASSARADVLAAEAMMLYLKALAFLSKGIERARKHWANRPTEQQAASADFNDAVQWFRQRFNECFDKADFAKTRCGEEIPESATYAEKLVYDRALELSRAAAVNELRGENPTDCETAYETALWMLYALLDDTIRTPKTATPAEIEEDRTTVTRFVQSITGRLQALRKKIAPVSAIASGPTTGASTAIAGSPRSTTGASPSPSTGSPAS</t>
  </si>
  <si>
    <t>A0A2T0AFR2</t>
  </si>
  <si>
    <t>MPIASVLKGLLHKHDNQRARDNPSSSSPASTSSSQASSRQQPQQAALPSQPEPAHLPQMSQATQAKAEDLVRKDAEAKAKRDQSVFEGLPEGLSLGRKMGDGAFSNVFEATLRPTPAQLAIDPSLGKSVKVAVKCVRKFELNSSQQAQGKHVGEAVKKKPRATERANILKEVQIMRGLNHPSIVRLLNFTESREHYYLTLELMGGGELFHQIVKLTYFSEELSRHVILQVAQGIRYLHEEKGVVHRDIKPENILFESIPIIPSKVPKHRPYDEEKEDEGEFIPGVGGGGIGRVKIADFGLSKIVWNEETMTPCGTVGYTAPEIVKDERYSKSVDMWALGCVLYTLLCGFPPFYDESIHVLTEKVAKGYYTFLSPWWDDISASSKDLITHLLDTDPEKRYTIDEFLAHPWCKAKPAPPAVTPGTLDSLNLKPVPRYMPMDSPLLAPGGMRAMPSPGVAHLKEAFDVTYAVHRMEEEGRNRQKARGGGFLQGLNEVDEDEADEQDLEATKRRYGAEVSRAIEQKRRDLQDSSKQRGPSQSAAEAQRAAQNYAGYGGADRKQAEAALYDGRAGARDRGTANAARRGRGGGFELALDRATLLGRRKHDVAMPSPMRID</t>
  </si>
  <si>
    <t>A0A0K3CEV0</t>
  </si>
  <si>
    <t>MAHNPLHSSGYNSRLPPPPPVLASHAPSSLAAHAGPNKENPFTLPHSHAYADPAKHLPNMPRVEALHPSPAPTYTPPDHRPLPPSPTKTTATATVNHYTRPLGGNSRAAQQSQQAEPTMVQLLASQGTAPAHYASRAGAGDVTMGNATGVLSWRKGQGFKEWEKLKLNSPEVKRKADVAQLFFYDHYFDLLTYVSSRKSRLASFQSSISSRPTLTPAEISSKWTSYTGRERVLLRKRRTKLKVDMFHVVTQVGQGGYGEVYLARHKETNQVVALKKMKKRTLAKMDEIRHVLVERDILASTSSPWLVRLLYAFQDPEHVFLAMDFIAGGDFRTLLNNSGVLKEEHARFYIAEMFTAVNELHKLGYIHRDLKPENFLIDTTGHIKLTDFGLAAGALNPGKIEHLKHKLDEVADSPLVFRSTLEMKSIYKSIRMADARYADSVVGSPDYMAIETLRGQSYSYSVDYWSLGCILFEFLAGFPPFSGATAEETWTNLKNWQRVLRRPHYERPEDRIFNLSDEGWDAITRLITHKDRRMSTLDQVKTHPFFRGVDWPNLRERKAPFIPALDSEIDAGYFDDFSSEADMAKYAEVREKQRHVDAVAERALDAKLARGVWVGFTFKAKKEEDRLLREKEHREKQKLQEEEEESLYTLF</t>
  </si>
  <si>
    <t>A0A2S9ZZP3</t>
  </si>
  <si>
    <t>MTSLQTHTKPSLHLSLTPDTAGPSHASTSTPSSSSRRVPSWGSAASDTFSRISAMADRSLDPLPSPLESREWGFLPESSLGAGDSARLGGTGGSWLDGWGGSIGTSGGKGEAGQAATSGGSWMSSGASASGESWMSSGPSEFGAFPSVSTSTEEKGEGRQAPKRNKTLSFFDTGSDDSSRALSPPPNPPSRQNSLSSRHRRGPSSSSAPRPSPGWESLYQPALDPLRSSVASSTSSWLDEASGDGTNVPWTRGRGGSIGSTAGARSVVDGLQTPRNESPRRMEDDEPSPVAALRPRLAALETSSIQPGFGSPSPVNFPSKPLSSLPTAVDPPRSRFYDLTTAPSSVASSSRSSSRRQFVSLDEQPSPAASPPRSARSSGETPRSPSRQPQQQQPDEVDSSPAVQVGDRLGDYVIDRLLGKGAFSRVALARMSKGKERARGHARTASRDAGADGGLVALKMIGKKGCESSTAPAASCSTLSPTGTTR</t>
  </si>
  <si>
    <t>A0A2S9ZYA2</t>
  </si>
  <si>
    <t>MTTTHEAPTAHPPSSSHRTRPDSLLHLPYHGRPSLALSTLTTRSSSTSRLPSPLSPSVHSAIHSQPPWFPEQPVGQRPRGGGRANDRHRVLLRERRASSEDRSAASRRQARAYWSPSGSDTGGEDSSALDDTSTSSSKGKGKAVAFVVGLGSSGEEDGDATLDVGEAGPSRNGSWSSREPTVEEIIRAQIPQPIRQIDSQDLDSLLPFGIADYTFSLHPPSPDVSRLTPEPSRDPDKPPDRKPDRISLGRGKFSEVLLVRKGDTEYALKHTPLHPHHHLISTRLLREPLILAQLLPHRNLVKVFETIRTPGHFYLVEENLRSSVTLEALVTSSPGEILPLDQAWSVLEQLSSVVKSLHEPLRVCHRDIKPENILVRLVPPPSSAPPDTPPTLLLKLLDFGLATHFSSSTPKLTTCCGSPAYHSPELWRGLRDKSGSSRYYGAEIDIWCTGLTVLRCLSTNRYPLGLGHQSMQELADKAVDALLGVEDAQIRQVLAGFLHLDGVKRMRAFDRFCETLPQRLKDRAAREGRAEKEGDDGPREKKEFKTTTFVPTLLAHRLPLYLDEESHARSEGPRLEAAVVEDGLAALVEQQVLQVPERVSRSVSSARTVRPTREMYASPESVPSGLTAVRDDSPPSPETETSSTSGTESYFTPLSRPSISLASVSSSSRSSSPAPPTPSVESLSFGHRAHPPPIELTLLNPHDEPIRRAVSYIKYALRCKGILYHVRDESTFSASAFSDALSPYSAPPSLPPTPFMQPYPNFPFADAPTATPSRASSVRSSRFDEESFTCYLQCVVALPSPNDPDSPEASPFSATTRLRAALDRSETPLRPGLPSRRHTYTGNSRSASTPPDQPGRSSGKKSKKVDALVFFVSIRKAGSTGPDGASTPVRPSSRASTSSRRRVASQPTPAGMARADASRIVVTLSDARALPFVRSALAVEDLAAKNGSGDTDAGEGRGRGRSIGQTYSPRPGQGDNSGSRDARARREKRASSVSVAVEQHAREKRQGEAGVAQGLGMTMGPPALKPVRRESQAGKGMWEWGLSGLVDRLVGGGGS</t>
  </si>
  <si>
    <t>A0A0K3CGQ7</t>
  </si>
  <si>
    <t>MAEEQASTAVKSTPLVCAGHTRPIPSIHFSPLLPSTSRDPNYLLISACKDGKPQLRDWVGDWQGTFTGDKGHKGAVWSARLSRDGALAATASADFTAKVWDTHTGACLVTLPHSHIVRTADLSSDSLSPASPPSPNPDAPSPLPSTLRVLTGGHEKRLRLWDLSRAPRDGSEVSATDGVDEFRREGGTTAHEGTIKKALWDEERQGCISMGEDRVIRWWDLRTLQQTHEVSFQNQPITSMEKSHDGEFLSVTTGKDVVFLSLDSRLPYLSHTLPYAPSSASLHPITRSTFVTGSTADEWVRVHDAESGRELEVGKGHHGPVHCVAYSPDGELYASGSEDGTIRLWQTSPKTYGLWQYNEEPAPSA</t>
  </si>
  <si>
    <t>A0A2T0A541</t>
  </si>
  <si>
    <t>MQSRYSQHPQQPSHASPSRSSVQQPSHPSPSSRFTQRSTLSSRSGGSGGSGGSGGAQSMRSDRTGSSGEYNRNADPAELFVRQERIGKGSFGEVYKGYSVRTGKAVAIKVIDLEDAEDEIEDIQSEISILSSLDSPFVTKYEGSWLRGTELWIVMEYLQGGSCGDLLKPGVFKEDYIAIICRELLKGLEYLHGEGKLHRDIKAANVLLSASGDVKLADFGVSGQLTATMTKKNTFVGTPYWMPPEVIKQSGYDSKADIWSLGITAIEMAKGEPPYAELHPMKVSAEAC</t>
  </si>
  <si>
    <t>A0A2S9ZW33</t>
  </si>
  <si>
    <t>MPNKAANGYAVPQPELSANFEWQPTFDELLEQTASTNVVDADWPILKDMIKHKLAEAISNFLAMGPPWPLAPEDALQARGRAYNTLDSFTGPPFTIQRLCELSLYPRRQYTSLPKYLRAVNRVLSVTSEKSAFSEDWDSEEPLASTSATTIENSLGVVSQGVVLSPAHPSVSPSAVATRRPVPSPSASPRASPKVVPLLSPIPWLRKSDTASANGDVDPMCLSSPPPASSPRNPPISLPPTIPPGSATDPQLSPPKALHETATPTGGLVDEVDPGSGGKETAEPVALSSATTLSPERERTGASSPGKALSPKDLLETSTLQQRFVRASSPKVEMPLGSKTGGNGAAAEQADLME</t>
  </si>
  <si>
    <t>A0A2T0AEI3</t>
  </si>
  <si>
    <t>MSSSSHFVVQGESRGVRSTNEWRSEASDRLYEKRQDEFSPSAALPTPPLPPRSHFLPGHLTRRHSRLRACEAREGNGAKAQQKRERNAKDAKKGPTSQLANNKAAMNLKCKICMQLFMNTSRAPQLKEHAENKHSKDIKDCFPDFQG</t>
  </si>
  <si>
    <t>A0A2T0AAX0</t>
  </si>
  <si>
    <t>METAAFDALEYSQQSQLTQTQQTQPLSQPTTRFPPNLWGILVSVGRSSSESFALAQHAHDQSATVRGDSTTSAPLPGSSTGVHTALPRPERLEFSRTKREYTVGRHPRGDLVLNGPKISSKHARIWLDNETGIVRLEDTSTNGTFVRNMKVGKGNITVLEPGDLIVFGPASANFDDDFRYVFQCDPNLNPSSSSAADPYGLGELSQSQNAEGRSIHQYYEVREQLGKGSFATVRKGVRRADGVVVAIKIIQRARFASNPKSVEMIEREIAIMMQLEHRFCVKCFDFFEDDQRIWIVLEYVDGGDLLDYVMKRRGLKENETREIALMICEAVAYLHSQGVTHRDLKPENLLLTKAAHPVCKVTDFGLAKMVDDQTMLRTMCGTPTYLAPEVILHPDAVRGYGSLVDAWSIGVVLYSCLTNQIPFDESESTPLPQRMAQRTVNLGILRGFGVSEIGCDFIGKLLKADPRERMSCAQALRHPWLATKSDSVASLPFGTSSLDAIPNMPAAHRSRADSLEGQEADAEMSAASLTSPAAMRTTEGTDDSVVDSQGFGKLALDGPPHSPHPLSNLPNGLDHALAPPLSSGTKRKEPMSAFSDSSASAMSSVQASPIMARTVPPGPFANGSMPPPPVRKRPAAEMQNGVMEVEEPALAETSEEAEPSTTEEGDLDLAPYKPVAVEATKVPDAPAPAKTLGEDVVEEETKEEPEDLPPTPARRGGRKPAAAPARGRGRGRGRASVASTVQDDEEVEGEQEPEDEPEPAPKKQKTRGSSTSVAGAAAEVSGIAATVKNRRRKAARYT</t>
  </si>
  <si>
    <t>A0A2S9ZXQ6</t>
  </si>
  <si>
    <t>MSTPSGSRLHRRTSSAALHTSYTPLVGGPGDIASSLDPAYSSATAPHSRSVSLGYAEVDVEEDEKKDDEGEEKDGLIPRYNNPSRLGSGAGGWRSVPSRSRKRKGGWWKCKLFLLFLIATAVGGLVWYWFFAPPSTRETMEEVKGWWSAFRSGTESAAAAEGTGVGWSGLKVDEINWTTTTTPATFHSLARTSATVSTKSHHVPTARPTSLSTSTGSRFAHVEQAIKNGSLGAYKWHAVLPRIEEEEKGRVIVVGDIHGTHRSLLSLLSHLRFSPSSSSDILLHTGDFPHKSSLPSSLTTISLLRRLGAKGVRGYTDQRVVEWRVWMESVGPLDLTEEEEGRAGAYRVPEGLKGGPKPSYGRLRKPGRPSPADEEEEERGVPQPRVREKRAAGSSWFGWLTGDGEEEFESAEAEAEVVQESSSAASVKEAQTSAVKEATGRRRPFGRPTSTSAFSASVTTPTRSSSAARPSTTTSSSDGSLLGPLYSHLSPSFPSSRLHALNLPLPPPSSGLTWGSPEFDLARHLPAIDFEYLKDLPLTLWVEELGSWVVHAGMVARTNSSALGHAAGGKGWSAHDFPPNAMLDSSNPRAFAPSSSRISRLLRSSSKWSILLEEPNTDPWTLMNLRTLEPTSEEEGGWKVSAKGGRKASRGSRPWWKLWEEEMRGCAKRVGGEEDEEEGGCEEAGIVYGHWAGQGLQVHDHSIGLDTGCVYGRRLSALVVPLSNTSRSSTSSSVSHASKSSLSLSASATATARGSNPKAKGKAIWHGGMQKVTVSAPASSVTSTSSGSSRSTASRTTSTVGTKATPSAYVAYKEDELDYPDSSSSPSSSSSDAANSETDSKKPWWKPWKRAPPQGRPGVAPWEGMEELQVDFDADDEAEQEEMGGMTEVWKGGKKARPTASRTTSSSAVATPTPSAPSLSALLAEAADELEASAFHERRVTLHNGRTGQIVSVDCAGEVEVD</t>
  </si>
  <si>
    <t>A0A0K3CAT7</t>
  </si>
  <si>
    <t>MSHDAHQGQLDGAAPAQNVIQKKLGGFVGFANLPNQYHRRSVRKGFHFTAMVVGESGLGKSTLINTLFNTSLYAKKNVPAPHHERPQTVAIESITADIEENGVRLRLTVVDTPGYGDFINNEDGWKPILDNIEARFDAYLEQENRVNRQKMVDNRVHACLYFIEPTGHSLKPVDIEFMRRLHTRVNLIPVIAKADTLTDDEVVQFKARILSDLAHHRIEIYQAPQYELEDEETLAENEEIVRKIPFAVVGSDTVVATPDGRQARGRAYPWGTIEVDNEDHCDFVKLRQMLIRTHMEELKEHTNGALYENYRTEKLLAMGVAQDHSVFKEVNPAAKMAEERALHEAKLAKMEAEMKMVFQQKVNEKEAKLKQSEEELYARHREMKEALEKQRIDLEEKKRRLEQGRPLTPEKQQTKKKGFLRA</t>
  </si>
  <si>
    <t>A0A2T0A8A3</t>
  </si>
  <si>
    <t>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t>
  </si>
  <si>
    <t>A0A2T0AHC1</t>
  </si>
  <si>
    <t>MKGGSAAHRDIIRLEKRTWLNDEIVNFYGAMINARSDEADKREAKEGPKARGEGVKRLRKAFCFNTHFWNMFGDHGFSRVKRWTKRFDTFEKDIIIVPINHNNSHWVCAAVNIALKRFEYYDSLGNPSAFVYDRLRRWLAEEHKSKKGGKEIDLSEWENFWMEDLPLQANADDCGVFTCMFMESLSRDVDGFDFEQKNMP</t>
  </si>
  <si>
    <t>A0A0K3CA75</t>
  </si>
  <si>
    <t>MDTSCTDCTPESSSNAGKASQSTKPTSSVPAKDDPALLESSAFEPPELGSSEGEAPRLCIEFCDRCRWLHRATWTQTELFLTFPPSPDSSTGLRSISLVPRNAPETGGRFRVWLLRDATQRDEQGKGKEKWRGWELVWDRKIEGGFPEMKELKQRIRNLIAPSQDLGHSDKPAKSAQPLSSSSTDAPPPANTAAESVSKGPAGDVPDRAEGVALGAQGGAAPPAEQEGMRPLTAADFEPRFRCA</t>
  </si>
  <si>
    <t>A0A0K3C7X5</t>
  </si>
  <si>
    <t>MRTTTPLVAAMALAAAASLALAHGDHAEVDENPAATYAELHMAQEHHMDSFDIQAFFHLHDLNRDRVLDRNELESIYGVHHEKRRKGAKNLEVHTQQAKEIVEAVLAKLDTNQDGVLTMREFVAGGVGGLPNFKGVEHLGHHYDAEGEYFLHHEEKYHNTPETQREEDYVHPEDIEHFLSHEEIEEEEDERVRHFTGEEPDFTPQQAAAASPEEVQQHIFNELNGIADEATTADEKAFVEKATADEDKGKPHAEVVKPLGQKEMPPPTYNPAGGAPQKMFETPPLDDGSPETAPTPQERARRERAQFARQQAAKFSKDVREAMKRGEWGSGQGADNKGSFARPKDAADRLRRNVPYKYKVRKTWFEF</t>
  </si>
  <si>
    <t>A0A0K3CAK9</t>
  </si>
  <si>
    <t>MRTPLLALALAVTAASASPLSKRNLSLQPAGTTTPPSQDPFYQAPNGFQRADNGQVFKARPVWTPFDSEASAAYQVLYKTTLATGEDAVTAATLYAPLKPASPPRIMVLAAPIDSACRDCEVTYALQNGGGSNATDFILSAVAIDIFAGLYKGWYVAVPDHEGPKAAYIAGVQEAFGVIDGLRAMLNFPNILPKTDGYKAVLHGYSGGAHASAWANQFLSTYGKGLNVVAAAYGGTPVDSFSTLDLLNGSPGAYLAWGALTGLANAYPELDDFFKRELFPNGTAALKAARSLCNTQLAPVLYNQSFYSFFRYGRQTLNMSTAAKYTNLGLLGNPVKQDISPAATTDGVVHIPTFMYHSITDNIVSYKPVPAYVKSQCDRGAKILFESAPGFNHTVAAVVWTADTYNYLESAFNGTLKLDQCNQTLGVSTQPGTPEYIAAIGPSAWNLIKGAM</t>
  </si>
  <si>
    <t>A0A0K3CCS6</t>
  </si>
  <si>
    <t>MRFSTVTAALASLAACVVAAPVELDARGLYPLPTDDPFYQIPTTIRSASNGQVLKSRQINTAYDVLSQSTWQVQYKTTGALGEADATVATLFTPKIPSSPPKIMLLMAPVDSANPNCEVSYGTRDPTSGPAGYDAATVGVDILAALSNGWYVAMPDHEGSKAAFISGVTEALAGLDGLRALLNFRQVLPDSTGYKAIIHGYSGGGHASAWATQFAQTYGKGLNIIAGCYGGVPVDLLATVQKLNKSFFASFAISALAGMSNAYPELKQWLVPRLYPNGTAAYQAAKTDNTCDVAAAQPFVDVYSYIKGGEAAISEPIPAKYFNQGKLGQPLSTNVGSISGVLPVPVFQYHSASDEIVPYPPVPGYVADQCSRGAHIQFSTTAVSEHLTAFIEYVGDTFIFMKNAFDGNFGGTDKACSTVQTIVAPIFSPAYIAAIGPEAYAKVLSLQGSTVQGMKINPSARA</t>
  </si>
  <si>
    <t>A0A2T0A6X7</t>
  </si>
  <si>
    <t>MADPFRDPQPQTLDSNPFADPAVQAGLHSHAHEEYDASLKTGGSTYSLPQMGGGGGGGEDMQARLADLQRREQELANRESALKAKQEHIRKHGRNNWPPGPFPLLFHSIEDEIPEQHQATVLTLYRIWMFLILVLIVNLVGAILLLISGASNGGADLGSGIMYVPVIGALSFLLWYRPVYNAYAKVYSFFYYIFFLFGAFHIAFCAYMFVGIPSSGSAGLINLISRFAGGHIVSGVFCVLATVGWALEGLAMLWMYKNVWAHSHGEQGHSLAQAKQEIQMYGIKQYLFKAHSMPASSQQQAQV</t>
  </si>
  <si>
    <t>A0A2T0A9Y1</t>
  </si>
  <si>
    <t>MWFSFACLSESGSQRAKLGELARLAPLLPPPCIACLLVPSAHSHLHLAQPLTAAGNTALSHTPSFSSPISLNFPRSPSLLLHAHMATWDFIQKQILLGDAACGKSSLLVRLTDDRFLQHSEPTIGVEFGSRIVELTEGPDAGKRIKLQIWDTAGQESFRAITRSYYRGAGGALLVFSLTSHQSFTNCRGWLSDLRSWGEEDLLILLVGNKGDVSAEAEAGAGGEKREVEREEAERWAQEEGLAGYVETSAKSGQGVEEAFNTLTRLVHARHQASLAANRARKASSGSSLPSISLTGGGGAGGGRCC</t>
  </si>
  <si>
    <t>A0A0K3CJM3</t>
  </si>
  <si>
    <t>MRSFTLASLAVSSLALFAAASPEPCSDHPGVVHKPGEYTVPEVAKLALPKKHKSSTFSKHKSSSSHASKPDSAKHVTSTHKSSHKKTFKERTKPKPAWAAKSTKAIQKKPTPKVKNASAQTIAQGASKAISSFSNASYIPPEAAGKLTDALSSAIDKQLGHTSAAVITHTRTSVHLATKVAEATRTITVANSTIKVPEPTTLVQTVTQNVTQVQTSTLITTSDTVAASLDIKKALEEAFAAANLSQSDLGNSTTQALEACLAEVLSSGGLPAGYSCLTQSGSDSAGLQSTLNTILEQFVGILPNTILSAVFDSVTPLLGSLLPASEQALVAQIQSSIQSVIASLSGNSVTALEQISACYTDAIQQAGNSSSLACFTKKGGAYDTLETMSNSVLEQFVGVLPASLTTAVENIFTYNLANATKGSDQLAASVSAQISNAINSVSSSLSGNAVTLSEVLQQCAAELIKTGNATAAQECVTSTKAPQISSIVILSIAQQFDGHLPSSFFTDLVDYSAPLINSYQNKHNLTQAQLNSDLESYFNNATSYGAAYVTCLSQVQQCVTNAVVKSGTIDAVCPGPVKGCNLPKSDSKRMVRRSVDRHFGFAGRIRDVTFRRR</t>
  </si>
  <si>
    <t>A0A2T0ACF8</t>
  </si>
  <si>
    <t>MTATLQDGGLARPGGLAEEASAFSVEVPRANLIHAEILAVTSAMRKNQRWASAAAYTPYPLLASHRLNGSEGVGGSGMSQAGSLFKGRSGDSQSRRRDESLGLMEGFAVLKMRLRDMADTDEVDAAALLQPFLEVVRSPETSGPITATALSSIDKFITFSVLTPSSPNLAIAMAQLSSAGTHCKFEASDSVSDEVVLLKILDVLRNCLTGRLGQVLSDESVCEMMETGLSMCCQMRLSEMLRRSAERTMQAMVAAVFSRLRFIPAEDDEATPDGANLSSNASMYEVSADQSAPGGPKMAAPDPRSAKIPAAGPATPTSAPAYAEAGRGPEDGMSKADGEPVDEEIEIAPFGLASIQELLRVLISLLNPHDQQHTDTMRLMALGLLNIAFEVGGRSIGKFPTLRMMVADHLCKHLFQLARSDHPQILSTSLRVITNIFDTMRSHLKLQQELFLSFLLDRLILPNAPPNVRKADLETELDRATWAQDSADSTASARPSTPLSASVREKDRDRAGPSAESRALMLEILGHFVRGKYSMVDLWVNYDCNIEGEDLYERLVKFLSRGVYPQAQGPSYQQDSSQMVCLDTLLDLVAHMAARLDEQSDASLPAGLADEVAKSKANKRILLEGAAAFNLKPKVGLKFLEEHGIIYNDASMPRAESLARFFKTTPRLDKRLLGDFISRPDQLDVLRAFMHLMDFEGKIICDAMRELLEAFRLPGESQQINRIAETFAEVYFATHPPEIKSQDATYVLAYSVIMLNTDLHSPQVRKRMDLEAYSRNLRGVNDNENFDPEYLKSIYESIRKREIVLPEEHQNQVGFEYGWKELLRRSRRNGPLTSNPTNAFDRGMFSIAWKPIVSATCYAFASFRDDYMIQRAIGSINHCAALAARFDMPEVFDFLILSLSRVSGLVQAPAEASEVGNFPVVDVEGQKITVSPLAVRFGMNVKAQLAAVVLFAIANNNGRSIRKGWSQIFEIYQTLFTHSLLPPSMLMMEDFLSGTSAIPLKPKTAPTPREERRGDGGLLSTLSSYLLSPYGPSGDMAGTDFTDDDVETTLSAVDCIASCHVDELYSQIFDLKGDALVAPVQILFDLVHRITIDRVRTRSGSGSVPNSPQININASRVQLPYDPAAVLLLEIATSIVTRSQDYLTELWPTTFDFLSRLIAHANSFSSLFNERVVAALLRLIAEVIKIDELRDSCFLALDMLRSLSPPVLSSVAEPLMAGLSRVFLENAARVHSTTEWNLLFALFSATAQQEEAAKISMDLLRQLASGQLGTSLHADNYAAFLQTLAGFAHVAPSNKASDNANDEATLARGLQIVDVLREVQASIPNLIATSTLSPARAWEAAWIPLLSAYAQLCLNPARELRQSAITSLQRTLLAPEILQNDDVDLTIIFERVFFPLLEELLKPQVFRRDPEGMGETRLRASALLCKIFLQYLTQLSERQGMQTMTELWLKILGYQDRFMHSGRRDQMYEAVPELLKNVLLVMNASGFLLPPYAEGRTEAQARLFDLTFNRIEPFLPELQRELFPPPRVPVPFSNPSSGQPPAPAPLQPAPSSVHPPPVSRPNPADTPYDSEPLSPQTQPQESQGREAYSSAQTVDMFGP</t>
  </si>
  <si>
    <t>A0A2T0A0G0</t>
  </si>
  <si>
    <t>MAEEEHKPAIELEEPEAGPEVYREDEVEREHDEERVLSGDAEAATAGQGDAAVTDKAQDDAPEPLAEARTGSGEVEHDSLPLDDNSTHDESAQPPTTEDVPLSPPQSATSAPANEADEPGDFEDVSLSRAPSVAPSAQVEALRQEIKRDAEELKNDTPVVQPTPAPVPDDAVEETQLGESAATPAAEEVAESVHAEAPPAPSVPATTTASTATSSPHPESTATKPRRESLASVTTVSAPGSSHLVSGILIVSSLESIAASKEAKKSKPLKDALDKALDALKTPVPATPGIGGGASTTIDPHLVFLPLRLACETKSLQLQITALDCLGKLVSYDFFVEQHDPDAPQLRLGGGDDDNESLAGGSTNQQQNFEALPLADQITATVCDCFSPSPNASSSSSSSSSSSSSASQATTPHDTLLLRLLSCLLSLILSSSLPIHQSALLKAVRTVYNVFLLGRPGTVQTVAQATLGQIVGGVFGRIELPDALAKAAAKNASVEKGLGVSGIALSTPAASRSQSRTDLASVAEEEPPAPVEAEKTPKVPPPAEEEKVEETPRVKQDGMNGATENGIADSGEKEADEKEPSAAGTADDARTPRVSVSQDESGSAADEVPQGEGQKITTENLARLNGTPIPPTDCVSTNDLYIKDAFLVFRALCKLSMKPLGTDSERDLKSPAMRSKLLSLHLILTILNNHMSLFTDSQIAIISSTSRERTPFLTAVKQYLCLALSRNAVSPVIQVFELSCEIFSRMLSGMRQRLKKEIEVLLNEIFLPILEMRNATVRQKSLLLAAFARLAQDPQALVDIYLNYDCDRSSLDNIYERLLNIVSKLCTTHFPPTAPEGKAGQPILSALSPAVSPFPLSATSLFDESRFANPSFAGTPPEAHLKRQSLECLVAVLRSLVSWAGRGAVSGPAASVIGPSTSTTSLNGTHGRTSEDGNGATSPSPAPGAGPSDPRTSFFAGDRRSTSGTNTPDVVPADDPSRFENAKLRKTTLLEGIKKFNFKPKRGVAFLIESGFIRSSDPKDVARFLLHADGLDKAQIGEYLGEGEPENIATMHAFVDFMDFNNMLFVDALRMFLQSFRLPGEAQKIDRYMLKFAERYTAGNPGVFANADTAYILAFSVILLNTDAHNPQVKKPMSKVEFIKNNRGIDDGKDIDEKYLSDIYDEINANEIRMKDEVEAAGPQAPAPGLAGAIATVGRDLQREAYLWQSESMVNKTEALFRTLVRGQRRGGRASDEYYSASHAEHVKPMFEVVWMAILAGISGPLQDSDDLELISLSLDGFKQAIKIVCLFDLELERNAFVTTLAKFTFLNNFGEMRPKNVEAIKTLLDVAMVDGNYLKGSWREVLTCVSQLERFQLIAQGVDSQTLPELGRKPSLSSKRRSTVTSKRIGRPTEEVAEGTRSQHLYITADMIFSSTPNLSGTAIVDFVQALSEVSWEEIQASGLAEQPRVFCLQKLVEICYYNMNRIRLEWSAMWVIIGEHFNQVTCHTNAKVSFLALDSLRQLAMRFLEKEELANFKFQKDFLKPFENAMLHNTNPDARDMVLQCLHQMIQARVQNLRSGWRTMFGVFAAAAKVSTERIAVQAFDIVQRVNKEHFAQIVEYGSFADLTVCVTDFCKISKFQRVSLQAIELLKSLIPMMLACPACPLSQTANGAQVELTATDDPMLRFWFPLLFGFYDVIMNGEDLEVRKRALDYLFDTLKKHGQSFPPEFWDTICKEVLFPIFAVLRSRSDVSRFSTHEDMSVWLSTTMIQALRNLVDLFTYYFDVLARLLDKLLDLLSECICQGFADAARPAENDTLARIGTSCLQQLVEDNVDKLSPPRWERIISTFLQLFKTTTAYQLFDPILLLPQADSPAAAQPASNGFAPLSPSREEEQPVPPPKNGPVDRRRVFRQIIVKCVLQLLLIETTHELLQNERVYKTIPPAELLRLMSALDESYRFARKFNADKELRMALWKVGFMRDLPNLLRQESTSAATLVNVLLRMYSDPQEEAVQKRAEVVDVFAPLGLDVLANYVSLNPETQARNITAWTPVCTEILQGFRSFEDEPFKAQLPRLYPLVTNTLVREADPALREAVRQVFIKVGTVSLGIKDEGDA</t>
  </si>
  <si>
    <t>A0A2T0A899</t>
  </si>
  <si>
    <t>MPPPAHTPDPAKARSPPPPPPLPGAILDLTDSLLRRLQDLEDYQIPQLAQCRGPVSFHEELAAGVRAELAGCKRDIEELKLEVDDLDRARERVAGGEHVKQVQQRLDGCTKLYRQAVVTSKRQIDASAHLLAREELFASVSGRGSPGPGTPGGSAQRGAGPNQTADDALMSATSDVTEGLRRTLQLMQQEVDRSLVTNEMLQSQTQTMELTSTQYSTLSNLLHTSKTLITSLERADVLDRLLLFFAFAFFAAVCAYIFKKRVVDRGVRVVGGLGGLVAKGGGALAGLSTASSRRIDYCGHPANTFSYALRRA</t>
  </si>
  <si>
    <t>A0A0K3CHT4</t>
  </si>
  <si>
    <t>MAAGRYPTSGHPGNLTQEQKATLQQFKQELAAEGYYDPAKHDDAMLLRFLRARKFDLAKAKIMWIDTQKWKQSFHVDELYETFDYKEKPEVDKLYPRFYHKTDKDGRPVYIEQLGKLDLTELYKVTTPERQMQSLVVEYEKFQRERLPICSELQGHVIETSCTIMDLKGVGLSQFWKVKNYVQEASAISQNNYPESMGKFYIINAPWAFSTVWSLVKGWLDEATVAKIHILGSSYRDELLKQVPADSLPKFLGGECECAGGCSMSDAGPWKGKSKEETVQALEKLKQSVSVERGDEQGLIAGPGQGSAVVPQSTAVQA</t>
  </si>
  <si>
    <t>A0A0K3CEC5</t>
  </si>
  <si>
    <t>MSGLLDLIRQRYLDALRSVPSRWKLLIVDQYTQGMLHSVLSTYDVLEEGVQQVDLITHPRQPQPRLAAVYLLMPTTQNVELVLRDYSPTPPPAQGKSSKKQPQQAVQEPPKYAAAYVNFMEGVSDALVGQLTDGLPDSYLQGLKELYINFHALEPRLFSLRTPHTFFSLYGPPDQEPERALARWEDDIGWMARSIVNVLAALGEYALIRYYHPPSSFHPILGPGLAAGEPIGKRLAERVQAEIDAYARDNSNFPPVSDPPRPRGVLIITDRSMDLHAPFLHEFYYQAMANDLLDIEDGRRYRYTFTNEQGVEEEKVAVLSEEDKVWCEVRHMHMKDALDKLIADFKTYAGEHGGTFGAGGTSINDMKDMLASLPQMREVKEKLSLHLTMAEKCMGLFDRKKLPDVASVEQCCATGVTPEGKSPKTLVEEMVPLLDDRSVSSVDKLRIIALYIMYRDGVPEGDKKRLYQHARLALHEMDAVDNLNYLGLNVDKDSGRKRKPLFKQKPEEDCYDISRYQPSLRFMLEEQFAGTLDTSTFPYVRDAPVSSSSSRSSAAAATPTTGSLRSARPQWTANRTKRVVDAPKQRVIVFMAGGATYSEVRTAYKISEASNKDVYLGTTHLLTPQQFARDLSGLARGGSSHLNKGFQPAKKPLPPRAPGIPQQAIDQRYHQKIQAPPPQPSAARPPPADSSSRRPSSIASSLTGKVSSSQSMMSPLGPASSASSAPTSLNGSTSSTGSKVKKKGFLKKLL</t>
  </si>
  <si>
    <t>A0A2S9ZVP4</t>
  </si>
  <si>
    <t>MRKRAEAMEALTKIEIEFAKLRDLLYIERLADIERERIGIETGTHPELIHLTHLIELRRNRKLELARKWLDGLEGAYRIQIEEREHANWHHWEDERGRTRSRMLDEANSKRRRLEREKRALEKPKDDSLGYMLAPRPPPAIPLHYRRRVGFDGEALADNEIGWALRHPDVRADASVAGLDDDAMYDDLERMGLREPTRQPIYPYEHLYGPQALPHSPYPDHRSPAHQMAPGYPYSPYDHQSFAMQQQHAFGNAFPALPPLPPRPDQVPTRPSSNPRMPSGYPGDHAAAQGFGRAYPNGPYPSNYAAHEAERMHSVAWAQQHQHKPYASAIEQEQRRRTTSAGGALGGHGSYESLDAVAGHHRPNGYPSDELAKQNGGGRTTPVPSGNAAAKARFTLDEHMSHRSPKTPAGSSSATSSSAPTSVAKPSSAASRNAPAPFMSIPTIPPFDRHRHEQHLLAQAQARSTTPGASGGQTSTAPSMPALAKSSSGLFGQASSAAAAQRAG</t>
  </si>
  <si>
    <t>A0A2T0AG53</t>
  </si>
  <si>
    <t>MQPQENKREKRRREMVDRVTRLQEDTVARRDRIFHDLSEIYARTADELLPPPVFPTSDLSIPVGQLPPSLPFTDPVIPDMHPIPYLFSLHRLSMERANEQLAIRLFHSHQVAAARRLYEAEVERIEDEYEAAMKGVVERLMEGVEERRRRLMEEKEGEGVTIDTFLETQRTHGTRRMRGNGRMGGSSRPGHGNGGTNGAASPSESVAGGKDGSSNGVDAAALGSLLGLSGLSDPFNLAAALLPNSSAVAGSGAGSLTALSGVGATASLLTGTIGKRKPGGRTQPGLPPAHFLVQSGTYSQFGKSLAGLSALRGEEVEGDLGEMRRKRQRTNAGGRRRMMYE</t>
  </si>
  <si>
    <t>A0A0K3CPM2</t>
  </si>
  <si>
    <t>MAEQLISVLVQLYHPHPRTLSLALPASTPLASLSSLLEEYCPATQQRLSYASGRSLPRLSSAAPVSSLAGARKDEGGFVTLRLGVRLPGGKGGFASQLRAQGGRMSSNKAQNTDSCRSLDGRRLSTIKEAQKLAKLLESEPDRLAAAALAKQQKLDELNAEIKRLERQAGVDAAQSGAGEASGSGPAPSTSSGGGGGNKRKLDAHYVEESREIVSGVKDAVKAAMLKKRKKAKASPPADAATSTDATKATGSSGSEGEKENVVREQSKADPKGKGKAKSVQDEEAATTEA</t>
  </si>
  <si>
    <t>A0A0K3CDL8</t>
  </si>
  <si>
    <t>MAAVQVAPRQAPSVAGSRASSSRSRATAASSSTGLREKSQRGALITSSLPTLQNLVKRSPESYAEEFAVQWARFGSLVKIVQLGLGAGKADEEQLREVTGFVCQVAHLYPTLTASLPSILSGLLLSSAPTASTAASSTAATLAGASNGISGGGVQLGPDTRKTMMQGLVLLRRRDVISGVDLLKTLFPLLSITTSPNLRTFILKTIIGDIKNANMKSRNNKLNTMVQGLLMAMIERGIAAEQELVGTGIKASRRGASTGKDGKVVGGREAMWAVKIASELWRKNVWRGDKMTVKVVARACFHPDTKVQSAAMHFFLVTPDSANDVDSENDSDEGPDIQAVKHRQEINKKRKSTERKAKRDIRSANAKRKAKEAAANDAQANFSALQQLDDAYSFGERLYEQLVKHDKAYTLEHKVLIMQLFGRVCGTFKLTVPAFYSYILKYLTHHQLDITKILVALAQSVHDQIPAGSHSDDDVQMDGTNAHEQDDPLYPVLRKIANEFVHSGVAAEVNAAGLNAITEICRRQPLAMSPDLLQDLVEYRKSKDKGVMVAARGLLAFYREVDPSMLKRRDWGIKATKDAIEEKRGGEGSAVEGAAEKKRRLKFGEDRETVHGIEGLDLFAQHLADQAEQNGGEAGEDEDDEAGWEGWDVEDDSDADSDSSGGWIEVSSEGEDLEISDSDDDDEDKARKRRRVEAREAKKRKLEVVEEDEEDADAPVAKGKKVVDVAGTKADDEIRFDEESGSEEDDEDSDDESGGDEEEEADTSRAEPLEAQYEMSATRANKELAGTTFAEIAMTKILTPADFVKINELRMQAAEDEAKHGGGSAARRKLAALAAARKANHGDNDNFLDEGDIVGVVKKAKNSYEERLAKIQEGRADREKFGSHKHKKLDSKPHSTTNAEKKRSKNFMMLAHSHQVVSKKRQSLHQKSRKMRNHVKHQKSGRRRNGEHK</t>
  </si>
  <si>
    <t>A0A2T0A6T6</t>
  </si>
  <si>
    <t>MNFLSSISSSLISAGSAALANASGGVPGVQGYQLGDKVLAYEGKSIWTQWSGTKKDDSTPVSVFSFDLSSPSHISSHDRRSLFPLARNAFRKLRALRHPNILKFLDGSETDSAIWIVTEPVRSLALELEGHGGLSEESKVYGLLHVCTALGFLNRDGQSVHGGLRTTSVWVTPGGEWKLGGMEVCSRLDEPDGAMWHVGGLLPDSRTHAPPEVRRGGWTALKEYDASTLDSYLLHLFLYTIFNGPLPTSYLSPSASETPSLPQVRGSILPALFQPWRRLGNPNPAARLKTSAFLDLGNHPGEGWWTSNRLVKLSTALEGFSLATEDERMGLIRTLKAISSGAANAKTAPLPSGFLKYKVLPSLVHTLEFSSGSGGAPLLPVILDLSSSSDGSTNLDEKEYQRDVIQPLVRMYATPDRAIRMALLENLERYADKLQNKDVNEKVWPHLQTGFGDVVPVIREATVKAIPLIATKLNDRILNNDLLRVLSKTQTDVEPGIRTNTCILLSRLSRHLQTSTQRKVLIPAFARALRDPFVHARIAGLMALMATCEVFEKEDLAGKVIPAMSICLVDREKTVRDQAFKAIDMFVKKCESLTASMPETVLPETAQQSPALQAASQTQPGLATNAAGAAGALAGWAFASVSKKLSSAEMAAPIERRDSSQSISSVNAPATNGATVPASRTSTDSASASPQVPGGFGGVAKGTEDWGGDLIDVNDDDADWDEFESGQPVPARIDPFAARLSSSKPKPARGRGGSLRLGAASRSSGLRIPLDMDATDSWDLDESGDSASVPRAAAVPSSQRPIVRKPLISATSPALLAMAASIPSSAPTSMPASPRVVPPSSATASASIAQPKTPSIASPPFSPPSTQTAFGTPASPLHAPAPPAISVPSAATPPAQSPVSLPRSPLPPSATPPPAPVPPSTSTVPPIATPVSPVPPPSDPPSRSSTPVSTASGTAGLTKEEKAAKLAQAREERKARMAAAKAGVKR</t>
  </si>
  <si>
    <t>A0A0K3C751</t>
  </si>
  <si>
    <t>MSIADKEIPSTQLFDMIKQGLEGMDEKEKKDNMKKVNGIFEMRVKNSKGKEGIYTIDLKKEGKVYQGNAKPKADVTISLADDTFQALADNKINGQKAFMSGKLKVKGNIMLATKLDQVLKNAQSKL</t>
  </si>
  <si>
    <t>A0A2T0ADL2</t>
  </si>
  <si>
    <t>MQPLSAAQRIQQAHEAAQHAPASDSTHVLTEDPFPPFGFVAHDPFPPANLAPPVPAPDAPQKPNKSSQVDVSDESAFPSLGAPVANGKSKASSSLWGSGAAALRAKQAPAAAADGTRDLSPAPSGSTRSSTPAAAAAGVSSTTLQISTASISISPPASYAHKGPRGFSNERREVPTTLGEVIKEVQRRIEGVVIDASSSRNLTTFIVKAKGVKAEEKVEKARNELLAWLEKKVTEEVQVPKSLRAVIIGAKGRTLKTITDSTGASVQIPRDDELDSTPTDSTPTDSEDGPLISISLSGPQSAVDSARAQILAIVRERTSKTSTRLPDIPSEFWALLGARVEQVLERAGVSKEEVRVDVPHRWMGKRGVDVVNESGEEAAADEKKEKERAIVVSGDKEAVKKVVAELEAELAELRATVRPVTFPLPKRQHRFLVGSAIADQILHQTGCAVEVPPAESPSEDVVVRGPARETVKAMQLVMDVASATPVETLDLFTAHRGAHDPRAYAAQLARFLIVKSRLRPIALASGTQIYLPRLEAIPASQNAWLEIVGSSGESGTGVAGVAQARQAVISEVRKLPPGVFDIVRVEPLVHRHLIGKKGAKVRQFEKDHSVEVVFPPSEQGRDDVLLVYTGEHYAGPEAKQALEQVKQAIEALAGEFADLTSTSIEIPAALHGAVIGQGGTTLNAVIGEDKLVHVQFGGAGAKEDEVTIRGPKDEVERVKKELQRIAEDAKNEEIVNSHVIEFEIPSEHVRHIVGKAGSGVNKLREELGVRVDFGDQAGAAKKGSASKVTVRGRKENAEEARKRIKSLVTRMADEVTLTIPLPSSLDRGSLIGKQGMYLKRLQEKYDCVINFPKDGRRGDSTDSAPSTPSSSEITIRGPSKGAKAAQGELVALIEYEKEHGNTVSFEVPVKALPRILGRGGSQVNQIKDETGVASLDIDQEDKEATSATITLRGTKSSIKKAREAIEKIAKEVQDELRIEIDIPREYHTTLIGSGGSSIRDLIARCGGPTDARASGNTVRFPRQGDAKDTVVITAPTSVANKIKAALESEVASLASRVVWGVVVPSANHATVIGHGAQALQDLQRKHGVKVVMPGWKDFAEAGEPENQDELADANERDVVKVVGPKEAALAAAADLQAVKGRGAGAASGSSTPSGHSVEVLVPKKLHAQVAQGGRFFRSLPSGTRVSHRGVKPPSSTLKAKKPPAPASNGAAPAARIDDDADASNGVEEEAGIDFQLVSLHDEGDANGADADETIPWVVESRSAEDAEQVAEDIRKNLARAQQASHVGWVTVPRGLMPRIVGRGGAGLDRLRATGVEVDVVGKRDANQLTLTGSPSAIDSAYDIIRELNAPRPPRGRRNQEYDD</t>
  </si>
  <si>
    <t>A0A0K3CCA6</t>
  </si>
  <si>
    <t>MAPAASSSAPSFSSADALLSSFRFERVLSEDPRALLVYLLGTAVPEGQSERAPCILKLEKTPYAPDEAPSLATPGAWSKLQTVTCNDIYSTSLAWFAPGRTTADVQILSICPATEKHVKKYSMQVSRLVRETPELYETVVKPYMDSLSPSTISWVYNILDGTAEAENVLYRDDDPETGFVLTPDLKWDQKTLSALYLLVLTQDRTIRSLRNLRTRHLPLLRKIRQECERVAMERYGIEKGELRFFVHYQPTYYHFHVHIVHLSYLSFSGITVGQAHLLDDLIDSLSLEVEASNSGGPAPLQSWFERRTFTYSLGVEHPLYALLKEKGA</t>
  </si>
  <si>
    <t>A0A2S9ZXJ6</t>
  </si>
  <si>
    <t>MARPKQSGTRKATQYRAKPIEREREFDRAQSRMDRRIETYDDAMMGGDEDEFHLNRDKMLLEDDGGGNGYDDDGVDAPDTIYDLGLPSSASGSPSPSEDEDEEEDDTPRQPRQFKRGRDEDLTKKGRFGHEYDPKQDVVFPSSDEDESDEDDEAGQVDERQLAGADDEDEEEGSKRRKGAAEEDDEDEDPHWRADQYHVTRRDPGEADSEDEEALALEEEEVRRLQKKMREKMEGNDFGLDLGVDGVDDVAEGEKEGKRRRIEEEDEAVMTAGADKLAKDAPSTADMSEPEAIAHLLKTSPETLALVDDFVLTASKIKQVEADLAEVRKGDGQGGEHPALAIMELEHQALTTYLPTLAFYFSLLLSPTPAPQTLIEKVIARLSSLRGSLATMEELDLTSATYGAGDDEGDDEEELEDDEEEEDVPLGRRNARSRSMLASEGLDFADALAADEEEEDEDSEEEVTDSMLAGLTDAELEELMGQMEPGQGAEELMERVRAKQREKFGDGFGEEDGMDVDEDDEEQELERERAQKAKKAKGKGASKKAVPAIPELAPLSASSASSSSLSRPTVRATADSDFLDPLSLSHADRADKASKRHTLRFHASQVEQKAQRREARRRGLEGDDDVPRRSKEQARREVLKKQQHGAAKDAEKGVGLDEGDFDEDDRRAAKAVREDRDDDGGDDGGDDDYYDLVAAEKAEGRKAKKARYDDARAAEKEELQALADASVDGPRAASRKILSNRGLTPKRNKLNRNARVKKRHQYDQKQKKLRSMQATYKGGEARTGYEGERTGISRTNVRSRKLG</t>
  </si>
  <si>
    <t>A0A2S9ZZY7</t>
  </si>
  <si>
    <t>MEDDNPDTSFPHWIALEYAQMIKWAGEGNTVIFSSLSPTSVKSLSEQLVARGAQEGSFRAETRSVRELMKQEGVPLEKVCLLDPRAEKEIAPEDGKEYDWFLFGGILGDDPPRDRTGILRRDGYSGRHLGPVQMTTDTALGVTSLIVSPPHKTLSTITFVDHPTIRFDEHEGVEMPFRYIVDEKSGEPVLPQGMREHLKCVRARLCWLGDEGRGGELTDWFGLRAQG</t>
  </si>
  <si>
    <t>A0A2S9ZVR5</t>
  </si>
  <si>
    <t>MAAASLDANFKEELSAIEQWFRVLSEAERTAALYSLLQNATPLQTRFFITVLQQMARQDPVQAALLSPANPSQLTFESQIESKLASLGLSKSPASPAMRQFARQSLAASNGGPMPTSPAPDSLLSPDSSAAASTLANQRAKLKASARTSAPANLLLSAGTTLGEGLKSPLWSKEEVLRERSPSPRPHSTGSDSAQQQQPSSSASLSSSTIPATAQFLRSPALDPSFDQLSPAIGGSWASMVNTPLVPMFGKGETMEPGNFGTPSLGASWNGASPNPNGGIVLDDVKKYRRSARMSGLSGGALAGMYEEPSGANGGGAGTASLGSSTAADRANSAATAQKRIQDQLQAVQHLKNMQQSAVNLGLGALSNPASPNVAAGSASTGPSSGVGGSRLTSTGALNSPGLQQTAMAAQQNWRNANAAHLPPPSPNNNAHYNSNNVNHLHAQHDVYGASPALNGLGVGTGAGLSPNLGLGVGNGAPPSPNTAASVQAQAQAQLASLIALQQQMMQQQAQLQNLANLQGLNGLGMGLGNPGLGVGAIGGFGSQLSPRLGGGGVGGPGASPSGFGGFGFGGAPNGTMHSPRRSPRPHGNDRSPNFGSSFGSHASRPGGNGANSASGGNPQQTPGSGANPDEPLDMSLLGDTPAWLRSLRLHKYTPNFEGVGWKEMVLLGDKDLEDKGVSALGARRKLLKVFETVRGKTGMALPGDGAEASSPIDSAKDEAPTSPIDSNHGNSDANNGKEEETSA</t>
  </si>
  <si>
    <t>A0A2T0AEJ1</t>
  </si>
  <si>
    <t>MMAPVDLAQLTVQLRAQLKSYLAHSAAIASALEDANSMQTDVESGVQPLEACHEKLSTTYELILEQSEAEFHELDDCLNLLETLETAQNGATAEAKARAPPPNKKRKTDGSSRAGSPASSAAASPMPTFAGSPPNPSTPLPRPVSAAKAQPVLPSKSPAQHPLPIAPAPNPKKPTPKNRRDSLNAQLPLKPGRPIAVKESKKNLTTGQQPDNYILGRIVQQLQGDKNRYSVEDVDYDPSNPTPEGGKWNTTLKSIIPLPEKGDERTYPDYDFTPGMYVLACYPETTSFYRAIVHSGPHATSLGTGKKKETQKIYRLQFDDDEGALRDVPIELVCDPTPL</t>
  </si>
  <si>
    <t>A0A0K3C9M9</t>
  </si>
  <si>
    <t>MTLTVRRPSLPSSVLPKLPRSLTNSDLSSDKLLSLIEHLRLLYAPADDRAHPTEEEAHEAPFSHEVEEDDTVDPLWAQDAFERTWTVNWLNMVVRRGEDWIQEAQDEGNNAEKQLRVRIVDEAAGLVSLLTATSEGGAILRPLLLPTCPPDAETQTEPLLITLNDALPSSLDPTSVGLQSWGSSIILARMIALDPIGFGLGVPDHRALELGAGTGLLSLVWKGMSERLGAPCEVFATDYHDGVLENLRRNVEANSAAITPVQSPAASPPLKPSAYSSSSSLASSNSSLPVQAHKLDWSAVHSSRSFASANPGQPMEISMPPPFDKPFHTLLAADVVYGPTHASWLKSCVEQFLVKPDAIEQKEAVKKLPEQMANLSLGDAKMPLPERPALHSTESAAAVESAPTHVATTTTTSTEPTAVFRPAFHLIVPLRPTHAEAIASIKDVFPKKEDLPERQEGEPWRVAVETITEIERVQGVGRADEENYRLYRIGWC</t>
  </si>
  <si>
    <t>A0A0K3CK17</t>
  </si>
  <si>
    <t>MASAKAYDILVMGASGFTGQLVSKYLATQAPLQNFTFAVGGRNRQKIEEKMREVGVKPAAVLIADSSDEEALRKAVKQVKVVISLIGPYLIHGEPLVKVCAEEGVHYVDLTGENPFIYKTNQKYGRIALENKATIIHCCGFDSIPSDIGAFLAVQRLKQVGGDDVRASKVRTSFRAKGGMSGGTLASIVNLRETEDKEALKVAADTYALSPISGVHKGRPVVVGSQTFQGKTTWGAFFMMAPVNTAVVHRSWGVLESADPSSRVLAYGPRFHYDEFLKMPGPISAFFASLTFFTVFGSIFLISPIRWLVKRFGPKSGEGPSPEAQQNGWYETTTVAKSEDGQYESRVVQKAKGDPGYLATSVLISSCALCLLKDYDRLPPIAKHGGFLTPATALGNVLVERLEATGRFQFKVEDGGDARKTR</t>
  </si>
  <si>
    <t>A0A2T0A1H4</t>
  </si>
  <si>
    <t>MLALTTTALALLAASQGAQAGGTRMKLHKMERTTADDFGVNSVAALADKYLARYSNQLAFSRGKYPPSRDTDFRIQVEQDQFNDELAKGGHGVPISNFANAQYYHEITIGTPPQTFKVIPDSGSSNLWVPSVKCSSIACFLHAKYDSSQSSTYKANGSDFAIRYGSGSLEGFISSDTVSVGDLQIKHQDFAEATSEPGLTFAFGKFDGIMGIAYDTISVNGVVPPFYNMINQGLIDEQVFSVYLGKDNDDSEIVYGGIDDKHYQGKIEYFPVRRKGYWEIELEAFKLGDETLELENTGAAIDTGTSLIALPSDIAELLNRELGAKKSWNGAYTVECSTIPSLPKVAFTFGGRDFVLDGSDYILEAQGTCISPFTGLDIPPPAGPIWIVGDVFLRKFYSVYDLKRNAVGLAKSR</t>
  </si>
  <si>
    <t>A0A2T0AJJ3</t>
  </si>
  <si>
    <t>MLVRSQRSLLRHVNHTAATAPRSAARLHFATPAHTNTRPFPAKTRPFSSTFTPYAQTKPTSIMPAADLSTYPRPPVPPPRWTSYEASRISSLVDSTLADANTFLDSLVAVPKEQRTFESIVRPLAIKMGEVDREIEPGLFMQYVHPSKEIRDASVEADKKAQEWSLEMLTRLDIYEALLDAQAHTEKEGVKLNDEEKRLLERLVLERKRNGLGLSAEKRKEYLELKKKIMGLEIEFQRACNEENGFLLFTKEELEGVPADVLSGYEEVEEGGVKKLKVTHKTPDITPIFKYAVNAETRKRANLSYEAKTLANASVLSDIVKLRHEAAQLLGYKNHAEWVLEVKMSKKPSEVHAFLEDLESKLRPLGLKERETLLALKKEECEQRGWSFDGKFNLWDYRYYDRLHVEKTLDLDDNLVKEYFPVSHIVPAILDVYKELLGVELIPVPKTEEAGGETWHADADMYAVWEAGQAGKDGAFLGYMHLDLFPRANKYGHAAVFPLLPAYTSPEHGRQYPVVAMVANLSKPTPGRPATMKHGDVVTFFHEAGHAYHGLLSKTQFARFHGTAVARDFVEAPSQMLENWCWEPHVLRMISSHYETGKSLPQDLIDKLIKSRTVGQGLFNLRQLFFGKYDMALHTDKYNLSPDEMSKLWCDLREETSLVTIGEEVVGGQSGFAHIAGGYSAGYYGYLWSQVFSADMYETVFSKDPMSKEGGQRYRKEILQPGGSRDEMDSLVKFLGRKPTNDAFLKSLLG</t>
  </si>
  <si>
    <t>A0A0K3CHB7</t>
  </si>
  <si>
    <t>MTDYAEERRSELEVLESIFPNELTVLSDERISVRVEPEVQSERDPHTLNLLVTYTPTYPDEPPELELEVVEGEVSEEEEEFLLQGLRTTAEENLGMVMVYTLALQLKELIAEMLVKRKERIAREDEERYRREEEAVAAKKRGTPVTKESFAVWASKFESEFAEQRRRDEEERLRALPLKEREEAKRWAAKLTGRQLFEQGKVIDSDAAAFGEEGDVAVDISQYERREGAEDDEEDEVDEAAGRLRLADLSDDE</t>
  </si>
  <si>
    <t>A0A0K3C6S2</t>
  </si>
  <si>
    <t>MPATTGVPQGSRESRIASHSHIKGLGLDDDGFAHADRAGFVGQRAAREACGLVVQLIKSRRFSGRALLLAGAPGTGKTALALAVAQELGQKVPFCPMVGSEVFSSEVKKTEVLMENFRRAIGLRVKETKEVYEGEVTELTPAETENPLSGYGKTISHVVIALKTAKGTKQLRLDPSIYESIQKERVQVGDVIYIEANTGAVKRVGRSDAYATEYDLEAEEYVPLPKGDVHKKKEIVQDVTLHDLDMANARPQGGQDIMSVMGQLVKGRRTEVTDKLRAEINKVVNSYIDQGIAELIPGVLFIDEVHMLDIEAFTYLNRALESTISPHVILATNRGLTTIRGTESEPGSLGGEGIVSPHGVPIDLLDRCMIVRTMPYSRDEIKTVLVTRAKIEGLAVQPEALDKLADDGVQTSLRYALQLLTPASILSKLSGRTEITVEDVGETDSLFLDAKSSAKMLHARGEGQYLR</t>
  </si>
  <si>
    <t>A0A2T0AIF6</t>
  </si>
  <si>
    <t>MQGIQTTTSEREQTRVERIGAHSHIRGLGLDPTTLEPRGNSQGMVGQGKARKAAGVILKMVKEGRIAGRAVLMAGPPSSGKTAIAMGMAQSLGSDVPFTMISASEIFSLEMSKTEALTQAFRRSIGVRIKEESEIIEGEVVEIQIDRSLTGASKTGKITMKTTDMETVYDLGNKMIDALSKEKVIAGDVIVIDKSTGKISKLGRSFTRARDYDAMGADTKFVQCPEGELQVRKEVVHTVSLHEIDVINSRTQGFLALFAGDTGEIKAELRDQINNKVSDWREEGKAEIVPGVLFIDEVHMLDIECFSFLNRALETELAPIVIMASNRGITRIRGTKYKSPHGIPIDLLDRALIISTGAYLADDIKEILSIRAQEEDVSLAPAALEILTKIGSETSLRYAIQLITLSNLVARRRKAAQVDVPDVRRVYTLFLDEKRSVQFLKEQNSLLIGEDGQIGGGAGVDAMEVA</t>
  </si>
  <si>
    <t>A0A0K3CGS6</t>
  </si>
  <si>
    <t>MPPPPPSSSSSTDNKRRRLSTQLSPASLRGPSPRPHSPLRDSHGSNGRGTAEDGREGPGAAEGGTLGLGIDSRLPAPSASSSTRRGSLNFANPSAAPAAELTSSVLLPPPSPTSALHPPHSHSHHHPPHHHHPHPHGTTRTAGGAGASDAPRPSKRPRLASHNSNETTSSGTGGTSVNWTVTPPVGSGSRASGSSAGSERVDSGSVSPGDEIRLDGYRDVQVLSTHYDDVVACRAISTARGDQRVALKFSLSGRPSVAAQFKAEAALLGKLRAAGISNITKVLARENGRYGLMLVVANDEFRMWSETYHLRNRPPAPYWTDPTALVRAIGNAIQLVRLVASIHKVGIVHASIRPTTVSNSNFGQVYLHDFSCSFASSLSASASEIETTPIRERGMKEESLPYLAPECSGRVGKTAGYQSDYYSVGATLYEVFTGQVPFVDATDPLEIVHAHIARRPPLMTTVDSSVPHALSLIVAKLLEKSPDARYQTSQGLIVDLERVKELVLAYSSPTPTHANSSSVTGSSENGRSGSGSGAVGREVSPMSASTTDLGHLGADFVPGSLDEAAYFRLPPASMLFGRDESIRALRDAFERVKTSTQPAVVVVKGNSGIGKTSLIETLRAPAAETRGHFTSVKFDQIKSPVPFFAITQSLSGLFRQLLSEPEAQLAVWRRRLTRALGKEARVIADVLPTLEQLFESGWLEKQPQVPVLNPQESEERFRGVVQKVLRAFARAGKPLVVVFDDLQWSTLSDLAFIRSLALLGSDEAEDPLSSKTTCPMLLLCVFRDNEVGPDHIVETDLLAKLPSPPLTVSLEPLNIANISSFISQALRNPSESSSSARSQSRTDRVDASIQRLSELILERTNGSPLFVAQLLKAFNAEGLFSFNFSRGAWEYDLDLIASKSVSTNVVELLQAQMGKYPAQTQAALKVAACLGNEELNAVTLAKAAGRTLEEISRDLQEAVQEGLMVPFGEVPVDPEQVATLEAQGVVPGSPNLRRRKSVIEGGKGVNMAVELLRPKLQRRKESVLQKPPVPETYRFFHDRCQQAAYALIPKTARSGLHYTIGQRLVAAFTEEEINDSVFDLVQQLNYGMDILATTEERDKLAYYNYLAGRKANSSTAFEAARNYLQIAWDLLGVGGWVGQYDLMSNVVELLVSVEYSLTDYGAAQEYVRVFLQHSRDTVAKLRVYAIAIRCASATGDSAKAIDVGREGLATVGHVFPETAEAAEALIVEVREKLALDVETVEHQRFTEVPLLVDPVAAGCQAILAALVPPVYFVRIDLLGALSSLSLRIAVENGFNDAGAFCLTLHAILVRAKFGQERESLAYGKAAISFFEKYGGSPLACPTYKVFSSHVAVWSTPFDDVFATFRQAVSYGIEYRDAEYLGFGCGELSSYSLLAGVSLSEIGSNIERYAVLVRKFRHELSTTYIGVVQQAVLCLLGRAANSLELDGEAFTLDDYHVCQERRYSLTILLFHMLRLMIAVFFGDSTRAKESIAIGRNHLSGGQGLIYPVFFQLFEAVTLYDEYDALSLEQRNHVCDAHVLMDDLAKAQPDNFLPLKLMLDAERKRVSGPAVEALPLYDEAIAAASTQRMAHLAACMNERAASCLGSIKLRAGYLIDAHALWAAWGCAPKVSKMEADYPLVFPTRPILPSAHQPIPASTPPLSVNVVQTGELGEASTKGSSSTDSTEQAVGSASSRAAEEIHSLHSWMNETKEQRHPSTGSHGSRSHSEHHDADMVSHSRSIDHSDIYARSQLATELDLRTIVTASSVISGELSVDGVVSKLLNLTLRTAGAEMCLLVLDKNGTLCAEAIARSESSEVQHLRRTDAIDSQPERYPCAVLNYVARSKEMVVNTLDALGESVQDPYLQARKPKSILCLALASQQRIIGVLYLENSQTTNAFTPDRLEILSLISGQAASTIEKARLVQDLKKTNQDLQRSQAALEASNRNLETKIADRTLELRHNNALLQAEVAEKERAQAEMRHAKEIAESATAMKSQFLANMSHEIRTPFNAVVALSSLLLETQLTPVQTDYVETIKNSSQELLVVINDILDYSKIELDHLELTYEPVHLRAVIESSMDMVAERAATKSVELALLIEEGDIYIMGDLARLRQIIVNLLSNAVKFCSDGEITVTASSRPADPDEKRQPRRWCSISVKDTGIGIAKENFGRLFRVFSQAEGAETSRNFGGTGLGLAISRKLARLMDGDLTVESELGVGSTFTVEWLAPASSAPEQDPYARNANRDLIGKRALIVDANATSRMVLSQLLTSFGLLPEAPAEHNNAFSMAIDAAQKKRPYDLVIVDAFLPSFAAQTLLRRLRQKGLDSPAIALTRMGSPIYEEMRQLDCKFLIKPIKRNRLHHTLRLVFPAGEASRVSSPAPGSPAFPTNLATRNPLAILVAEDNPINVKVISHLLKRMGYSCDVAEDGLAAVEKAQRKRYDLILMDLNMPRMDGLTATRRIIELMPDPVQRPSIVCLTANAMAEDRQKCLDAGADGYVSKPILVPELVSALNSASAKRAASYGPSPIPPAPSSGSGLPFELELPTSRLGRGSRKNSSGSNRSTSSKGTRSGPPSPSPEPSSNNGNGVAKASSPGGTVSHASAAVMAASGLQRIAKELEAERARSSPVSSDPKSPEPGSASAAQASPPPRDTMDQSEA</t>
  </si>
  <si>
    <t>A0A0K3CVS7</t>
  </si>
  <si>
    <t>MARLSTQPESVKAVPLRSGFYALPLNNGKTHLFARLHHGGALEGQEDGADTTKQLFVTGLPLGVSEKGLKAALGKVWGDSCKVKEVRLLPAASTRGYTTLYEKEVAAAQAAEGAGAPEIAPLFDPSEASTSIAIPPPHSAIVTFSSTPSLPPPAYPSTTPLTLPAAPSFLSAFAARHARARPHRSIVIAHVDEWMRAYDARKAAAAPASYDPEAARAAAEEAKGKKGKKGKKGKAVDVGPLPGSAAEALAKYQAEMARKNDAAFNPDAEDDGEWHTVSRGGKHGKSLLPTNVVPTLTGYGGVNVKVAGKKRGKAAAEEPARMDAGVKKIVGDGFYSFNRAEGRKRDLANLKLRFEEDKQRLDRLRAGGAGKQRGGGAGSKGRFKPY</t>
  </si>
  <si>
    <t>A0A2T0A4B6</t>
  </si>
  <si>
    <t>MDRDYSSNPDRGSRGRGRGGGRGGRGGSSGRGRGGSRASHGEPGSVPTGGLKVLLLAGSVSKLKAQLRQTKRLLARDDLNPDVRVTSERRLLVLEEELAKAEQSNKEKKMVQRYRGVKFFERQKLLRKIKQAKKQLESLPGNADVEKTLLEARIDLYYVLRYPKTEKYIALFPDGTFVPHTSSIPSDASPSEQKRQTLRQQIRRQIVKGELSPAAEAGDLGIEGEEDVGAGAGKRARSEEQEEEEREEEVDLDEAEEEEERPAKKPKSSQTEEAEEEAEDDAAGADQAAPKKLNRKQRKELKRAKEAGTAEPAQAASPARPAEKKAAKGGRTSEFAAKEGKNLAEEDDFFA</t>
  </si>
  <si>
    <t>A0A0K3CKN3</t>
  </si>
  <si>
    <t>MVPIPVWERPEVKTYDPEAKTDGPLPTELPETAQSSTNVSGRWWKTEHKATTRAQSGQKAPQQLDKAWKQREERRKRDEAIKKLERELKQEKEDEADRKKRINLERREKEAEKKRLAEMAARMSAKKLQRMKKRLGRSKKVNG</t>
  </si>
  <si>
    <t>A0A0K3CAQ7</t>
  </si>
  <si>
    <t>MPRPRQRKSANSRKEEKKLKKEQEEREAAAQLAREKRERERKTRMDWDGLPTTGGVPSSSRPVDPDALPEPDPDTKAYFKRISEQIEEMSANGFGKRETQIIVNEDGEEVEEEIEDERPLLLRSALESLSGHEVALAGDHETSVVLEQLLYAMDDFAKRVLLDRFTGMYDKLVKHRHASHVLQTLFELAGETVDRETRGNIATGPSSASADSLPTMSALLVSCLTELLPNLPSLIYDPFASHCIRILLLVFSGVPASSTDPAARSKKSAQFRRGQGKATLGKNWLADDVAFTKEKDGGGKGKGKGKGRASAAEQRFATPSEFRQALQDMYERLDALDSAGVDPATGHALPTASIPGDGVRRAAMHEVAGPVMRILVELEALEPNGGWKAGGWADRVLCGLVSEVASGEVGTANTAATSDLREEYLAGLLRHPASSPTFEMLLTLAPKPVFDALWSTFFAQKLHRLAANAVANFVVAVGVARVDEKQLEALMKELRGIAEERRGEWIDNYRTGVLRALMESASRLGASEAEVSELMLDTFGLRTEEERKLVVPCVLTLNRLTHWKKLANGATPEPTTQGAVLLQTWLKMHSPHNQVVLDSITALPFDSLLAISRSATSSRVLDVLLTASTVPPRALRTFILSLLGHFHTLADDRIGSRVAERCFASADVYLKDKIAQSLFDKQNDLQRSAWAHFFARKLELPRWGRKREEWKAKMAQRTNEEKARLRAEEEAAKASAQPQEEQPAMQKQKKRERKADEVDEIFASAASGKKAKAGGDAERKAKKAKTEKQERDVAGLEDVLSAIKESV</t>
  </si>
  <si>
    <t>A0A2T0A9E1</t>
  </si>
  <si>
    <t>MVVSLASTGGAAKIYCVNGGGMTSKNAAAWLEAKLTDRNKRRKRGGQGGTGGEGEIRLIQDFDFPEASNKIKTTRDGKYLMATGTYKPRMKVFDLEELSMKMERVTDSENVDFCILSSDWTKTLHLQSDRSLDLHTQSASHYSVRMPRQGRTLAYHFPTCDALVGGTGAQVWRLNLEVGRFMKPFGMEGAGEYDGGEGGGVGGGMGAPGDFVTGVNAIDINPAHQLMCFGTDTALGRGTVELWDPRSRSRAGILRLPYNSLLASSMSSASLKHPRLPGVDDDGALGGVAVTALSNKSDGLNLAVGTSTGHVLLYDLRASKPYTTKDQGYGLPVKKVEWVESAPATSSDAEREGGWVASADEKVVKIWGKETGTNLVAINPPIPVNDLHIYPGTGLVFLANETSPMTGYYVPQLGPAPKWARFLDNMTEEMEDDQETLVYDDYKFVDRQELDDLNLTHLIGTDTLKPYMHGYFVDLRLYTKARAIANPFQYAEHRDKLIRDKLAAEQESRIRGAKKAAGAAVAGVKVNKQLARRAREAEEKLRKREAGEEDEDDEEGRRKRKKKVQAETPSLLKDDRFADLFTNPDFEIDEASREFQLLNPSTKPNQRRDDDDEEEDDEEADDGFVSQDESEEEDASNSDSSAEGDLGFDHQRRPVEPPQRPSKPAPSRPAAAAPAKPALPRPTLVAADDSDDETLSAARSRPLAAVDRASQTLAQRARQAAESGSAKRSRRADEADSSAAADENDIIRGTPGGGMEMSFVPQPKSAAEVAEKKKAQKEKREKEKSDKARFGMGLERSRGAPQEDEQQRQLEDEEDSGRKRMRKPARSASRNKTRFL</t>
  </si>
  <si>
    <t>A0A2T0A059</t>
  </si>
  <si>
    <t>GPVDPAELGLLDGEDEEEEGSDDEEEGLDEEDEEEAAEQDGHVELKPYEELDEEDPDVAPVEKNTVNDKVALERVLATFKADAGFFDTLTLVNPTPLNVPDANNDLERELEFYKQSLWAAMHAESLFESADLPFHRPTDYFAEMVKTDAHMAKIRQSLLDEQAGMKASDEARKLRDAKKFGKKVQVERLREREMEKKAVGQRLESLKKKRKSGEASFGGEDFDVALEDALAQTSSSKKRKLNETERPGRARKGISRKGRDTKYGFGGGSRRGKQNNDREDDKKAFGGGGGGRARGGKAGGGGGGGAGGGKPKRLGKSRRK</t>
  </si>
  <si>
    <t>A0A0K3CFS1</t>
  </si>
  <si>
    <t>MKNKRIKSYRRAMQLYQSSFGFREPYQLLVDAAFLQSCVKQKMDIMARLHDVLQGAVKPMITQCCIQALYDAGSEAQAAVDAAKGFERRKCNHFKARPEDECMLAMAGTENKNRYVFATQSLPLRESLRAVPGSPIIYIARSVMLLESPSNQTLAKKRRVEESKLHVSAEELAVITGKPLPSADPVASTSAAPADDSVAASEGAAEPPKKKKRKGPSGPNPLSVKKKKAKPADPNAGRRPSKREREEDGGESREQKRQREEDGKVVSLAARGEGGEKKKRRRRRKGAATGADGEGGPAGEGGAGSGGEA</t>
  </si>
  <si>
    <t>A0A2T0AC85</t>
  </si>
  <si>
    <t>MPRKGQKRKKTRTHVKAPAATDPNAPKVPKSFVVKSGAVGGSVGQLTKDVRRVLEPNTATRLRERKSNRLRDFVSMSGPLGVTHLMVFSQPPATDAPLPAPSTSSSETKETAAERAERSLIEGTTTVNLRLIRLPRGPTLNFKVLRYSLASDVLRMARRPRSVGREFAEAPLLILSGFGGEDKQLKLMTTVFQNLFPPIHVQTMALSSARRVVLLSYNSTTHTIDFRHYVIQVRPVGVSKPIRKIIAGSTNNKVVPLSRKRPLSGGATSESEATDDDADRVVAPRPRPSKTKAKGVLDLSRAEDISDYILRQEQMGFVTSDSEMSDMSDAESSHGGGGMSGGSDSEQDEKKGKVRLASDYVGRGNRGKGVRGEKRAVRLVELGPRMELGLIKIEEGVGEGEVLFHEMIHKSNREAAELAKVHAARRKLAAERRAQQEANVAAKKAAQGKGKERAEGDEDEEDAEQEPEIDDEEAEEVYAREHGLQGGEDDDEMLDDDSDEEDDDEEEEGEEGEDVQMAPDSDADDFSDEEASWDEEDDDSDTTPIPVSQAHLLDELPPRQPPKKKARVGPASFSTKQFKRIDKDQVRQALPARGISLQRGPTKKERKRQEEQEKKRNRGQKKEGGARYEDNHPEEKDKGRAGASGRGGRGGGRGGRGGAGRGRGRGR</t>
  </si>
  <si>
    <t>A0A0K3CQG8</t>
  </si>
  <si>
    <t>MHCTRRPAQLLARSLAQPLARTARPSPPPHLAVPHPRSFSSSPTHCGTRAAPKPARLAKARPLPAGAPKTELFELCRSIPALRARPTLINEDSAREIVRKWGVHKMQDVTVVDTYAGAGGLTRAYLELPNVKQVIVIEEAVRYMEAFDSLLEKYGDRIKMIKTDPFQWEAYTAVSKAGYLDDVPTIPFEQPNPHLFFSCQLPTNNHGAQLFYQLILALNGQMWYWQKGRFEMGFLGPASLWDKVMASAGQEGYHKMAVTTRALVEMSRTETRSNLQPPELHFHRHVNDSSNTTPVKITARETPLVENFDALDYVARSMFAARSQPWPKAVGMVAPGAQNLVKTLDATGQMPPKTAVVTELTMDHWILIANVFENWAFRPQTLFDEMSFGDGQ</t>
  </si>
  <si>
    <t>A0A2S9ZZ63</t>
  </si>
  <si>
    <t>MPRATSERFNRQHQTAPSAASKQDRQAGGKGALNPIFNTAQFGQHILKNPLVAQGIVDKANLRPSDVVLEVGPGTGNLTVRILEKCKQCTAVEMDPRMAAELTKRVQGKPEQRKLNIIVGDFVKTDLPYFDVCISNTPYQISSPIVFKLLSQRPIFRVAILMFQREFAMRLVARPGDSLWNRLSVNVQLYAKVDHIMKVGRNNFRPPPLVESSVVRIVPLDPPPPVAFAEFDGLTRIAFSRKNKVIRANFQAKGVEQMLEANYKALCAQQEKMIPDDFDVGKLLDQVLTESGFAESRASKMDVDDFLKLLTCFHKHGMHFA</t>
  </si>
  <si>
    <t>A0A2T0ACC1</t>
  </si>
  <si>
    <t>MAFSGGRGGGFSARGGAGGGRGGARGGGRGGGRGGAPRGGGRGGAGGRGGRGGARGGKGGVGAKGGAKVILEPHRHPGVFVAKGKEHLLVTRNLVPGESVYGEKRISIEQPNADPNLPAEKVEYRVWNPFRSKLAAGILGGLDDIHIGPGKKVLYLGAASGTSVSHVADVVGPEGTVYAVEFSHRSGRDLVNMAKKRTNVIPIVEDARHPNKYRMLLSMVDVVFADVAQPDQARIVALNAHHFLKRGGHAVISIKASCIDSTAPAEAVFAAEVKKLQSEGFKPREQLTLEPYERDHAMLVATYSRDAAK</t>
  </si>
  <si>
    <t>A0A2T0A3G6</t>
  </si>
  <si>
    <t>MAARRRSGSLELDYGDSAYNDIDLIGTDFPMEHDVVGGSMPHSYGGGASTSANGGGGRAGSSVDGAQQQQHNGGRAGSGQPEAHKSTLPAAPGLPANPLTGVRPGGGSASPAPPGGAPGGLPNSALFIGDLHWYTSDADIVYLAQLAGVPVVELKDVSFSEHKVNGKSKGVCYVECHSAENAQRLKQYIDNNEYQDKKMLAQIAPGGTGVSPFKTLPKERASLEHPPRRRHRRPPSSLRDDRLHEPSSRPEPPRPAAWRSAEPARRTSDGWLARQGRSDGECWDEDGGAAAACEYGRRRRRDGSAAAGSDGDAVWRGSGRRAWSGHVQPCFRIRRGRWYAKWGSSWSRRIRHERV</t>
  </si>
  <si>
    <t>A0A0K3CPV4</t>
  </si>
  <si>
    <t>MTARTASPALANTSAAGAPARKATPSSSSSPAPTPSASTLPDLSTLLNTPIKVTVAAAGDMPQRDLEGALFTYDSSFVVLASTPADTAARPSTPQPLNAPRRTFHFLRTSQITSVSVLPSSSSASLALPSLSTALPPLSTSQADLQSRIDRAVASDRSARARIGQDVSSEAQALFDAFAKTLPVRWAGKSIVVMDEVVVEEPYAVSNVKGAKGSGERVERVKKILEGLRTRLGLSTPVP</t>
  </si>
  <si>
    <t>M7WZJ8</t>
  </si>
  <si>
    <t>MSTPARGTGRPRRGRGGVSAVVPAPTRDLEESDEVRQLRAKYSDKLATAKELFPDWTDEDVLFAINEANGDVEVAIVRMSEGLAQQWGAVKTKKDKKVEKAAAAPSVPVASLPSRGGFAARGRGGFEGARGGRGGARGGRGGRGGAVGVNGVPRGAAAGVASAAQTQVNGASDVNSVTPSSFVPAPTPTGVWGKPVADATTAADTSSSTPSNWADAANAQAAAAQEAPAPAHQEEAPQAPAPTAAPSAPEAAPEPVSASVLEETSTAGPTISLPTPSAAETAAPAPAAAPSAPAYDPWGSTPAAAAPQTAPLAVGEGWADSVLASKPAAEQDPAFKREVDAHLPPNDITTAGPLEVNSQVAQAAAPAQQQQAQAVQQPAQDKFLGAGPPGLPPKRAQQEAVVFPGAAGIDRLGVQFGSLDLLDGSKPSFGSQDVAKPETAAPQVPEQPSYAQQQQAPYQQQQAVQTEQPQQQQPQQAQQIPQQPKQEQVVQTAFSHSAPTQSNLFPGQASSAFSRYPNMPSAYGQPQQQQQAPGAFGQDDQSAYGAFKPVESNPAAQAVSSPYFQHPASHSPAPATQAPAAAASQSPYAAFNSIPQQQAPGQPFASQATDYSSLYGQDSMRSMGFYDAYGQLAAPGSGYQAPSPLPTRPEDSTSQGAQGASQTAQAPQQQQQQQLPAQQAAAANFYGMNPYAAAAYNPYAGYYGFSQFPQQVPPNFSALQAQYAYGGYGGAQQPQQTQQRYGAPQQQQGAGVGAQQQGQQGAPQQQQQGAGVGQQQQQQQQGAIGLNKGVGAGGYPQYASYGQQQGQQSAYGGYANAKDFDATSSRFF</t>
  </si>
  <si>
    <t>A0A0K3CJR1</t>
  </si>
  <si>
    <t>MKLTKNVTTLHLEEIFDVYGRILDIDLPIVQRLGTHKGTAWITFASPAAAAKAADYMDGGQIDGSIVTVVLDEASSPPRGGGAKRAWRDSRQITQPFEVKESHPPLSFAKETLSELQSAPFASSGWTERSSSRTKHLSLAIT</t>
  </si>
  <si>
    <t>A0A0K3CIH6</t>
  </si>
  <si>
    <t>MASDAALEIDTAPLAADHANEAAPAVKKSKGKGKAKDGSKKRKANDADDDAAPASAGTAPDSHSEANGAAHEVKEADGEGAGEDDDERPLSRKERRQAKKRKLAADAAGDDELLPPSKPAKSSTSTSTSQPTAPTSIGSTLVGNTPSRSAHGVWVGNLNFATHPRELLQWFKERGLEEVTRINMPGGKRQHENNRGFAYLDFPSATDVTIAVGLSEQHLDGRKLLIKSSTDYTGRPAPAASTSTSAAGAGAGTVKDVLSTLDSSALERPHPSAPAATTGEAPATLNRTARKILSRQKNPAGPTLFLGNLGFETTVEDIRDMFDRNQRRGREWAKGGVEEDEEEGAEKEGEAEEKKEEEASEAEDGEEKPKSDKKREQKKKREKGAPLDLAKAKDAGIRKVRLGTFEDSGKCKGWAFVDFHLPAQATRALLNLHNHQLNGRKLNVEYASAEAVRRGAVGTKSGGGGGGRGIAGPRRRGPREEGEEGEEGYEERGAGGKKRREREWDDTDVKALAAQAGGETGYGGPPPRAQRGPRPQRDDARKGGREDGGGAKRPKPGAALAMAQRASEGIVQSTGKKITFD</t>
  </si>
  <si>
    <t>A0A0K3CGE2</t>
  </si>
  <si>
    <t>MGRLQEQQRKLLEQLMGPEALGIVQHDISLYDPKLCHPFVAGICPHDLFTNTKMDLGPCPKTHSVKLKNEYEDLLKKAETEKDENQLRIFNTFKTNYEREIMNFVGECDRRIAAAHRRLEKTPEENNRTTALMREVGEIEGAYQAAMAEVEMLGSQGKVEESMTQLAKAEALKAEKQEKERELQQLTDTAGASGHQKLRVCDICGAYLSILDSDRRLADHFGGKMHLGYHQLRLLIDEWKARGPLPTAPLPAVTAAPAAGPNGMNGPGGSGPAVAVPVTFRPIPPEKRLRRREPSRDRSDHGRSDRDRSDRDRSSRGDGHSRSSRYDRDDKRDDRDRSPRASRRSDDHRSSKDERDHRSSRGEDGHRSSRDDRDRERDRERDSDRRSSRYDDDRRSSRYDDDDRRRGPPRGFEEERRTRRAYDDIDEDRVGAEKRRKVDE</t>
  </si>
  <si>
    <t>A0A2T0A5Y7</t>
  </si>
  <si>
    <t>MLRCNRLVIGTCSAQSTVRRSTCKRKREPLLVASSLRSTFTTPQPPPTMQADRMELEESAAASTTRKGRLIADRDDRDEQPASFAGVGAGLGDTASRAQRSVEGWIVLVTNVHEEASEDDLMDRFSDYGEVKNLHLNLDRRTGYVKGYALVEYETKDEALKAIQEAPQEPFLEKVLSCDFAFVQPPAGLPAAQEKTTSRRSGRERSASPVRKPLVTRID</t>
  </si>
  <si>
    <t>A0A2T0AJ86</t>
  </si>
  <si>
    <t>MYGRGYGPPGGGYGGGGGYGRSLGGYGPPPSGPGGYGGAPPSGPRHHAGLGSRGAPSNLPPPPNLAGSPGGYGSPPVGGAAGALGMQGAAGEKFSLFVGSIVDGLENGWLESILGVAGPVLSFRRPSPPFAFVEYAEAESVLRCLEVVNGAAIKMPNGAEKTLLVKADEKTRGRLDEYEKDRVKSEENDDLTQQAKDDLANILRRIAAGDPISGTEPEEHDSERKPHIPQHLKDLAPEDLPESHRNNTLSSIAQFREAAVKKAHQRFELDRQIEERRQAMIAQNARQHQQRAAPAYSPPGPAAGPSHAMPAASQDPQSFNRPVPFVAGGAGANGAPVPQAEPELDDMERERERAEAEHRQQEAVYRNRERQFEQRERARIAAWEREQAREQGIAEQEERDRAYMAERLATWDDDREAERGRELFYIDRIRWRAQRKPHRLREQEADARDRAVEAQQLAALNEQSDSFLSQHADLFPSSLPTPDTPASGADTASATPGGATPAVGVKLNLTTAPKPVVKEAPKPRPTAMALADEEEEGRKKRELIPLEYSDDEDEAQPRPRLSRSEMERKAREIEAKVPTSKDGLWTWKVRWKRLNDDIIKRRITPYANRLIVDYLGGEEAELLNVVNEYLRDHKGPQALLEELEPVLDEDVTNFVVKVWRRLAIETEFEHAGIDF</t>
  </si>
  <si>
    <t>A0A2T0A087</t>
  </si>
  <si>
    <t>MALHISENGGRGLSRSRTVVYAVLSAGCERRTCTCGSPAPPPSRLPAIVDLDACQACWGSELTIRRCPCSAQVFVGNLPFDATDESIKEIFGKVGQVTDAQIIHRGRRSLGYGFVTYTSESDAASAVSQLDKTEISGRQVNVEVAKPMPVYDGPPAARAPRKAAKKAAERTKTRGPRAPRNDEETEEAGDAPVGNNAVSDAADQLANTHLEDGAAPRARKPRTRKPRARKAGAEGEVSEGAGEGEPPALGAAKPRQPRQPRRRGPPSTGVESQTLIFVGNLHFSVTNEMLAAAFPECKVKSAVVVTLKFGQKAGRSKGFAFVDFETHEDQLKALEKYQGTELEGRQLNLKVAIQPEGGEGQGAEQAAAREANKSDAAESNAAPPVPESNRTEGDAIIVAS</t>
  </si>
  <si>
    <t>A0A0K3CL48</t>
  </si>
  <si>
    <t>MATWAQRASAPTDAPSPASSSTPAADPSTSSSSPSPQPPAPAPAPKKRTQSLSKANASDNWRASARPTSAADASKASGATKASATGAANSGGDEADDGGWETIEKKNKHATAASFGGRFGGGKKGHKDGSKKGEGRRSGSNEKGNESSGAEGGKGKGSAGRARATSSAAPKEKKESAAAPTSSSRPSLKPAASWADDDGTGLLPSPNFGASPAPPAAVKDDAAVEGLALPPSEAPSPTSEKPPAVDAPAKKQEPAPPKVNVWSVRKEQLAQAAAFTPASEVRGKGQGDAPTPREAIAAGKKQAEKQADKPTAKQPRQPQQSQASKKEGKARAGEAEQEGKAVKASSTAGWSRTPSGSQQGPVVVAGEDAASWPAPEEAVKDQDEAVKPKKEQVERPESQPAATGGKKKKGDKTKWVPLKAEITVNPSGAGASKAKAKGARTASGAGGPDKKGTAAPASQAAQQGQQPGKAAKAGSPAGQGTHPLPAKPPAQAQTSKAAKKAAAAAGSPPPANRPPTLDTSVDSEGIIRPFGTLAAPNPNIPASESSSPSTSASPSLAQASKPDSASTASDAPSSTPATTAAPSTTGSEPNSAQPPQHGLPRQPAAFVQPPAQQAFAGRGRGRGGVPMRGARGGARGGMNGNGFGRVFHQQQQQHHAAMTAAGYVPVPVDVDAYGYPILDAYGYPVAAAQQQQQAAPVDPRMLDPTRYWLLGQIEWWFSVDNLCRDLFLRQQMDKNGWVPIPLIASFNRIKKLTTDVSIVIETMRFTPLLEVSPKGRFVRLAQTWPDWVLPNAQANDDVEKDFDEAKKEVQELHERKEKEKAGEKKDEGEKEGEKEEKEADKPAAQPEVEADLAAPDAPAKQVNGHAEHSEAEDSSVEAAAAKKEDPPARRESSPREAPNTVSPKALPAQPVVDTSVASVPANGSPSPSSHDRLDSIAPA</t>
  </si>
  <si>
    <t>A0A0K3CHX0</t>
  </si>
  <si>
    <t>MASNNPYAKPNGGYSAYSSSNPYGQASTSYTAAAAGAYPPVAAAGPAYPAYPSAGPAAGPSIPAGGYDMNLAQQSSIYTPEAAKSGRPVASVANKGKARTTVLRKGGGEVWEDQSLLEWDPSHFRLFIGDLDPAISDDAFQAAFSGPRFPSFVKSKVIRDKYTNKGRGYGFVSYSDPEDFLKAWKEMNGKYVGMRPVTIKKANAGVKAVNIGSKKAQQLEAKQPQKTGTVPYERANAEEAGHRAIPGEKGYGPQRSRKTYIRR</t>
  </si>
  <si>
    <t>A0A2T0AF61</t>
  </si>
  <si>
    <t>MGKNKGKAAAKATADTTEATPAPATGLSSFLLGQASGKDADLDDIFAHSGPSVAFQPKEQKEVVASTSAAAAVEDDEASADDEEAVENDADLSELESGAELSDEADEEEGDDLEEAYAARLAAAAIKKKQSSEEKRGTKRKAEDEGDEEASDDEEEEQSEADEDEDEDAVDINDLIQDSLKDVEAPSPSKTRKGKEPAKKSAKLEKRAQETPEDRDARTVFLGNVPADCSTSRPLKKALVRHVLQHPSLASTLPAGCPPLKLDSIRFRSIAFASKVFGRKVQTGEQNGGDHSRKRARAWRESEGSDLRGVKGGFRATEEEPAPVASKSQPLTDAQKRKVALIRGELNEGKKACNAYLVIAALPENVDPRAVVSAVIQAVNNSVFEGFTVHADAVRPRSAAALLAAAQLAAKPNANLTEVPKNNDAYQVPATDAKRTVFIGGLDFAESEENVRKAVEAVLVRERGEPDGRSYVENVRVVRDPSSGLGKGFCYVLLQDESCVDELLALPPGKLLKISKRKVRLERCKTAAAAARAKVSARTAASVPARVAASTASSKSGPKPVRLAAPRDPTLPRFGKTGGAPSEHKEKLAEALAELPADERKKIKSMDAERIARRAAKKEQKRLAARYERKQANAAKKGGGEGILGRESRVAERHRKEKKRIAKQSKNSLKKK</t>
  </si>
  <si>
    <t>A0A2T0A9I2</t>
  </si>
  <si>
    <t>MSGYDDPYRHPRPDRRDEGRFHGDRRDDRGGRGGSRRDDYEHRGYRDDRDFGGPRGGRGRGWDEDDSRDWKRGRYEDYDRPRGDTRSPLPRDDYRQAGYPTPPPPPHNQPYPGQPAYPQQAPHEARPSPGAPAPRGKAPELEPPSASVILLGLPAHVTDTHLRNFLEDMGASIDSTTVIIDRATGLSKRFGFAKFSSVEHARAFVDPNFPSIPWRERGGPGPDDGMRIKINYSQKTGGWRDDQGASARLTEDQRKAEGVAAPGFYVNDGTRDIGSTPSNVILLRGLDPLTNEEEISYALSRVGGRASQEIAKGGIKRIMIVKDRASRSSWGFAFAQFADVRLAKDVLAAAFNAQFHPTGFRIRNNIVAASFSHENSFVPIYSTSAWSFRGEGGAQLAYWDDKGFVQPWTPPPPPKTEEVMRGVPKAPRAVEEAKVDADMAAFFESIEADMPLMAGEELAPPTSTATAASAITTAAAAPTPTASAPASIAPISIKPISASSAAIAGPSVATSSASPAAPASAAAVPPAPVAAAVLGRKEKKGDLIISRKAAPNLAKWNQKSKELRSDASTGATAGAKASSGTPAAADKAKQPQSATTSSKPASPAPGAASIAFNDPEFEHGDPVSFQCLLCQRQFKGIDELRKHNKLSQLHKTNLDNADALAACATRKAASIKKHTAAAASATSTSSSDSSSKPKYVDRAAARREALGASDGSEHGQGKKRKFDGPEPPKPLPPGPNKDGLEESNAGRKMLEKMGWTTGAGLGASGSGRVDPVQAAQFAQGAGLGSTKGVAVGSEDGASKTYADRLREKALQRYNNS</t>
  </si>
  <si>
    <t>A0A0K3C6Z3</t>
  </si>
  <si>
    <t>MSENGSRTADARSERAGSMHSHYSHDSRRERPSSTDPDAERARREADREFERERDRDRESSRRHHRGSSRDYDYDRYERGGGGGSGRRSRSGYEDEEYSRSSKRRRSRSRERRGTRYDDRYERDYDRRDDRRSRREPSYEAPRRRRSPSYEAPPPRGGRSPSPQLSEEQREMRTVFVSQLAVRVTDRELGIFFENFAGKVRDARVIVDKITRRSKGVGYVEFVELETVQKALTLSGTKLLGIPIQVQYTEAEKNRQAREGAAGGGSGAPMTGGLYVGSLNFALTSDDIREVFQPFGELETVELHRDPVTGKSKGYCFVKFKKHEDAMVAIEKMNNFPLAGREIKVGLVADKSATFSQHLGQQDLNLEREEGGTGKLDANARMDLMQKLARIDRPPDLPPTPMFRPNIPQNQTRNVLLKKAFNPEEETERDWDTDLADDVKTECENKYGKVVDIFVVKESAEGEIYIRFDTTDMAAKAVQGLNNRWFGGRTLVAGYCGDSLFDAARP</t>
  </si>
  <si>
    <t>A0A0K3CQ26</t>
  </si>
  <si>
    <t>MSGYGYSGYSGPQQGYNANGDGAPGPSAYNTSPPRGGYGGGAGPHRNGYGQRPGPYDRGGPGGGRDNGYNRDRSRRSASPDYSRGAGQGGDQRGYVGRSRGGYGGGGGYGGGGGGGPPHGRADDRPYNPAERGSYGRMDLGDPVRRNREGGDRDESEVIRARVTRERPCRTLFVRNLKFGLRADEVRKPFLEIGDIKTFFDLTEKRAMAFITFYDSRAAMMAKDRLHQMPLHGRAIDVHYSLPRDADLAQECDREKGQGTLSIAIRNAPPGVSRLSDQEIYNRFAPFGDIKTVYPHERRPEITMLEYYDSRATVKAFDQLNGTPLGGGIAELRFEWDKPNPPVAAPVFTVPAAPAEGYGYAPVGGRVGGAPPPPHAQHPPPYAPYPPYSAPPMHAPPPPAPAPPPPAASHGVEQAKRMQDLLASLVQNQALIANASSAAPPSHPPPPPAHPAGYSPVPPTIGSPMYGQQQPQSSVPQAVAGLMGGPNSSSTPPYPPTAPPPAAAAPASTGATPAQVQALLAMLAQQKAAP</t>
  </si>
  <si>
    <t>A0A2T0A3G0</t>
  </si>
  <si>
    <t>MNGNVVFPPKRGGGGGRPGPQRVNSAGGRANPYSRPPPAAPAADGKWQHDLFGANSDLYNPSINFSAIRAKLPAQQQTSPSLRPFGAATPAAQAVLSAPTAPVATVQQSGAALGIKGSNAAAQREAARRANLERMAAQKERAELIRQRKELEKERQEKVKIAKEEDLGFVVQVDGLVAGTSAEDVQTAFGSYGEIRFCFIVDPAASELSARLTFTRYDDAAAACSKLDGAIADGRPLSVKQTSRTPMPPPLPPLPKHSVGPALVGTSSATGAAASVPTGPRSQRRAQPAQVQTAIPVEPPSKMYADQIEAAERAAAAAAAAAQNGGNGMDVDMADSSAISAGPRGRGAVPRGRGPVHAPGAVAATQQRQQQPINPLAARLGVNVPSGPAAMRQQGANGRAQGAAGAGSLAARLGGNGQAASAVSGAKGGRGGRGGGGQAASAGQGGSSLLARLK</t>
  </si>
  <si>
    <t>A0A0K3CIE5</t>
  </si>
  <si>
    <t>MLALQSAARSCSRRCRTCPPPALLRRTFTISPSIQLDPAPAQHASQSRPLIPELQTPLRLGTKDKGKQRAQKGVRESKEWNVELTAASQGTAQATSKLSGSKRRRLSKKRRQAARQVDMGDSQATLRAEVKRVMERGEMVGPTPDQRFTFAARRFLSQTQNEVPTKELKLLRGRISALQARLRPWESMTTGQKNEEVERYRSVLRLNGLFHSASPPKSDPPSESAALEAEPAPSDKPTRSGSRSRSRSRSDIPAHLAEGGQPSPRHTPPEPAPIDRIADRERLMKELEVQWPRDMEDMEQAIRIYGSRIVQIETSNGNTSRVIDPKAPKPKDRNGPFLLDKIAQTLAVGGDAAMADAVKEEKDLMKEKWWKPNLATTKLAGLLPQTRKSGPRRQKPKPASENKAWDGSDPTLYQSEQPPVEPIDISTYKHVLTPGNISFDSIPPPGGPVPIATLAHSLDRVLFNPGVHFLQDPRSGVYNFARDTLENVPPIDKFDFSKLPQYITSSKDEALQGLAKAEDRKFVGSTSSTTGMLCQIYFWLSKFKPVNLSMLSQGFEDSDRGFSFGQKLPASVVLNYSDGRYAIDADKSIDKTADLNVLRDYGHLMEKLLTTEASEFKRFLVDAEDPAPSEANDRQAYHYAKTKEMVLRSQLDACNEYLPNKTFDLKTRSTVAVRQDRLNWEAAAGYTIDRLRGAYESFEREYYDLIRSAFLKYQFQARIGGMDGIFVAYHSTERFFGFQYVPIAEMDEALFGSHEAGDQVFRLSLGALEHILTEATKCYPDETVNLTFAAQEDTDVLRVFVAPQREMARLEEGEARAEESALEGEDKKQVLAGLVEGIDMTLLELKGSNYLDGVFQEGPVSVERRSTDKNVFTEFLNRDAEVPTWQVGYNVESSNTKTGGPTPAGAIAAFFADTRSLQRTFSSVILPAGITPADVAAAAERAREEGVELDESDLAARFPLGDGISYRGPTRYVENLRKLARDGMERRQAEEEKRQADRGDAKAQIVEVQSKIVVREA</t>
  </si>
  <si>
    <t>A0A0K3C9I1</t>
  </si>
  <si>
    <t>MDIDAMLLGLAEGSAAPSHSGEGGAKGAGGGGGGKKRKRQTRESSESANDSASDMDMSASDSDAPAAAASPKAGRRGGSKVKSSARVETSSDEDESAGKGSGKGGENPYPVEGIYRDEAERRRVAGLTELEREDFIATRKEEIAEADNRRMIAEMASRSSGKKKAAAKDEDEDEEDDDDEEVYTARGTRSRKTTGASKTKSDGFEKLKKSRTEKGKKKAKKDDSDDEYEEGGSKSRRRSPDSDDESGSDMEQSDDDDRGAKKKGKGKKAPAPVVELADLLQIQVTRTKLAEMCRAPWFEEWIKGAFVRYSLGPDQRTGMVRYSVCQVVGVEPDRPYRFEGVQTDLWLRLKHGKAERLFGMEAVSNSPIDSHEWVRWTKQCTADEVPATTPVQAKKIKEQLGKHTSYTLTEEDLAAELAKKNRQPGGAAARVRLKMQRDHAMQNGDVEKAAELSAQLAELEGPAVDDADRTKRINDRNRAANREEVKRAEARSQEERRKISEALQRGDTSVKVDPSARVKTMPRLNYDSRPQTPTPGTPGSGTQTPLNGASASSNLGGAPMNGTPRAKGNKIESVVASRVQLDLDLDF</t>
  </si>
  <si>
    <t>A0A0K3C793</t>
  </si>
  <si>
    <t>MDPAVDTGFDEGVQETPNAVNPTSLESDTYGSRMPPELYPAGAPEEPAAANQVPGQDAADVVAAAGADADAGVSQPDAVDELPVPPKEFTEAGGAGADAMDEDEDMGDDLFGDGGDDDEDDTMAQDQPAAKAEPEQAAEEQEADDGLTAEERARRKALEYEEEDYGGGVDDETAHQIITHDELIANIPLANLSVPAGGKVWHAKMPNFLQLKTTAFDEAKWSPEEEEAETESQGRPPLPDENTIRWRWTKDELGQVIKQSNARIVRWSDGSLSLQLGAELFDMSLSLDHSAVMTASAAAGLPVPPAINPVTAGLTASSFDTSRGHGLTYLTARHTYNGQLSEAQASVHGSMSFRPATLTSNTHKRLAGSIRGRLNDVDAKRKVKMQELPAMDPERQRLEKEKAAQEKARKARKEAAKAEGGRRSGGRRSKKATKIEGLDLSDEEDEDEDAYGGYGTRSQPKRGKGGPLARDYSDDDDGFLAKSDEEMEVSGDEEEIEAVDAAAEREERRRKDRRKSRAEADSDDDDDSGGKDDEEQAAAPKRRMVVESDEDE</t>
  </si>
  <si>
    <t>A0A2T0ACC7</t>
  </si>
  <si>
    <t>MAAPKPRFFLGSKRGGAAPSSASRTSTPSSSARATPSSSKAPPPPADAPILGADGDRRMQEFSSPDDVCPVCKVDRYLNPKLRLMVSKCYHKMCESCLDRLFSLGPEPCPVCGQTIRKSQFQPQIFENLEVQKEVAVRKRTAKIFNKSREDFPSDAAYNDYLEEYESITFSLIHAIGSDLAATEAKIRAYELQNRQSIEDNEERREREKAELEAREKGEREWRELERRRYMEEEERLAKEKEADRRKVLQLLESGTADAASIVAASRKRSSARDAFPSTDDSGIPRLKFLANLTNKSHSPSSEPEEPLDALDPLDNETLYDSYDALYTIFPRLSVARESGGKSYDPGVGALVKEAGTADEGGFRVEEVWEKAVRSAVAGLWDAPLGWEDPGPSAEGNGVAASAMQVDIAG</t>
  </si>
  <si>
    <t>A0A0K3CAA7</t>
  </si>
  <si>
    <t>MAYDLLDKAAGSTPGELDASHLYGLLDRLSAAMFTRLYASPASCLSIFRLLPVTSRHIVLNMLWYEEVVRVRDVALWVRERKSEGGDKGERRHLSSSLSALARLHIITPRSSRPSDTSKDETELEMNPGFRDSFRMALTGGGKQGSFGAPAAEQDEEVTVQFLDDHAEVQWETIQHFMVGSDAGAKKPGEKVLSLLERSGLMYSPTRSLRNMRITSKGFQFLLEDVNTQLWDLLLVYLEGSQDLVETIGFLFMLGSLELGRAYMTDNLSQIQHGVLRDLADYGLVYLPERNAPIFYPTRLATTLTSSAPPLVSSRHSNEEKGFIVLETNYKLYAYTSNPLQIAVLGLFAHLKTRFANFVTGHITRESIRRGLANGITANQIISYLASRAHPQMRAQAGSDDKLLPITVVDQIRLWEHERRRIQTTEGYLYDEFSSTHDYELVVNYAREIGSVLLELPKARKVFVTADGHQQVREFIKRRMAAAQAEAQAMEGQEPA</t>
  </si>
  <si>
    <t>A0A2T0A9G2</t>
  </si>
  <si>
    <t>MSSDPRLRMREAYANRTASPRPPLPAPPGAVPAPAPSSYPATYNGPPSSYGQPTPPPPSSLYPSYTQQYRGPPPPAGGIETVVPPSRATPMATPPPGAMRAASAMNEKDRQGGGKRVTFCVVCASNQNRSMEAHNVLSKANFKVISAGTGSAVRLPGPSIDRPNIYAFGTPYEHMYQDLKQKDERLYTANGLLTMLDRNRKIKTAPERWQESNKVADVVITCEERCYDAVIDDLLSKNGELNRPVHVINVEIKDNHEEALIAGKAMLELCSAIEASKDLDSEIDDILARQQERHPHELLHTVAYY</t>
  </si>
  <si>
    <t>A0A2T0A963</t>
  </si>
  <si>
    <t>MASSHAEGPAGHAEQVYISAACSRNNATAARPHDGLVAFASGRLIALWKSADENHAGVCRTLPGHGGDVTALKFARTEGKNDCFVSGDATGVARIWLERDGEWVHLVTLTGHAGSISALDVFELDLDGHKTYLIVTGGSDAMLRVWTVSQSGEANLRQTVELKGKIPLELAVTRLPSSTSLVLAVGGTETRIQLYTSRADGAELEFRRSLSLEGHTDWVRCLSFTTPIPTDVAAAPSTSTAYDIAPGEILLASGSQDNYIRLWRLSRRPDGSSMPSTATKGGDGLDALDELEEALAAAGDEELRVKAHDFSVAGDGEYSCTSEAVLLGHDAWVTGLNWAPRLSPSSPAPVQLLSASADRSMIFWEPLASGSVLPVNPSLGSHATSSTASATVWTSLRRFGEFTSSTNLGFFGALWGLDGKTVLANGWGGSWHVWKLEGAEGMEDWVPQVAVSGHLGTVKQVAWEGEGEYLLSASNDMSARLHAPWRRQANGKEIETWHELGRPQIHGYPLASVAFTSPAKRLQFVSGADEKIVRVFDAPRLWLRTLKTLSGLDLGDEEERPMAANVPPLGLSNRAIASPAEAEKLAPASSDPFEEVFPVNFAVSEHPPLEEQLLGSTLWPELYGHAFELVSVASAHSLPLVASACKATAPEHAVIRLFSTETWQPVGAVLGGHALTITKLAFSPGAENVRDRWLLSVSRDRTFRLYERDDSQSLGFYRPAGDAKPHARIVWDACWASDSSFFATASRDKTVKVWAQREASWSCAATLRFDEAATSVAATFLPGKALHLLAVGLENGHIHCFIAASTSLDTWTPLLQLNSSVAHTLAVTTLSFSPKLPSPSNARLATGSEDHTVRIFDIAA</t>
  </si>
  <si>
    <t>A0A2T0AB46</t>
  </si>
  <si>
    <t>MVLPATSLSLPRALPFPITIQRIHAPVGSTVRKTRRLLTYSFIPAKPDEDGNRDRQVREWESPVEGEVVSWAIKEGDVVRDASRPVVQVKEPCTHDVQLNGLCALCGKDLTAIDYTGFSDTSRATISMAHDIGGLTVSLEEAHRLEKATTARLLDAKKLSLIVDLDQTIVHATVDPTVGEWLQDPKNPNYKALEGVKRFKLQDESPATRNKPKKYRKIRIKQVDPSKGEEADDESSEDEEEDEDDGGCWYYIKMRPGLPDFLKRVAEMYEMHVYTMGTRAYASEVCKVIDPDGGLFGGRILSRDESGSMTRKSLQRLFPCDTNMVVIIDDRADVWDGSPHLVKVIPYEFFVGIGDINAAFLPKKKELHPPPKPKDAQAAPESEGTAASPSPNASSASPAASTSDTSASPAATEGSPRSTTPSTTPPPSSPDENPHHVPDALLSEPTTVSDLLVSSSPDEEVSPAMDEASTVAMEAIHEVIEARPLEKRQKEQHEAHLHQHHHAAGEGGHEGAKGAEGETAGETVETEEEYEEEAVLKDDDRELDRVFDILSNVRERFYEQHDAKGAADVADIIPAMKAQTLRDTHLVFSGLVALGSRPEDSEYWKLARTFGARCSADLSSSTTHLVANGWGTAKVHSAQRNPRIKIVYPEWLLESVARWTRVPEDAYVLNIPATSSTPGSPIRPELSGGEDDEDVDAIRLDGEADGAETPVTVPDGDLDLADLDWGDAMKEVDDLLLETDDEDTASVVNGGDTTDGESDAGPSTTTAPRPPRKRARMSTTPSDASAAPPDTESPLQKRVKTARSRKSGLKRSVSAAALERSAEKAAEDGSSESQSNGSVKSASGRTSTAEGNGDAVSAAASVASSSIDSDDEDLLASMAADLEQGWT</t>
  </si>
  <si>
    <t>A0A0K3CRG5</t>
  </si>
  <si>
    <t>MASQDPLILLRRALTSNQPISLLSSSGTEVFDLKSAESISLGSVTLPKNTPTRFLVDANADPTNPAAPTFDLQALLFGYNEREANPGLYMRKTTEAGVGAIPITERRVVLDYLSGNGPEEGPEGRVRPLPASAKREAEDEAAGARAGAASGAAGGAPPMKKQRYVPDKDDQEKVKKMAVIVEGAPYGFVVGPGEKKYEKTGAVYHNRETVLRGERINNFESVLSLVAPRLKQMRDDQQRKQPSAQSATPAAPAARPQKKKQLNPIIMISPSSTALITMHNVKQFLEEARFIPSEEARRLASGGNVSGYIAEDVVQVNHARASASSSSSAAAANTAATRHARYFVVDSVEALSKFGGAGKLDEAWDRVVCVMTTGQEWQFKPYKWKEPKELFHHVKGMYPQWTTDPVNAKVRSWNVSELRIDPHKRHIDKSVVADFWRSLETWIQANKPWLSF</t>
  </si>
  <si>
    <t>A0A2T0AAF0</t>
  </si>
  <si>
    <t>MAETRETAGLAPGHKLYILFSIQGPLEEFRLPEIESVAQLYDIPFSWPVKPDYTRPYMLIGLPDDEAATKLGSRLVSVKHVWEFWATAETYEELHERVKSAECREKWDKYAVDRDCRWKFTIAGHNRTIPLPQQVALVNNFHYMAFIGEIDLRNPLLEVGLFEEYTSDPLRGAKAREKRKEKGMDPSKKGKEKAFEEGDPEDTGGLRSVWMGRKICDTSRHMMDVFDLKKRAYIGTTSMEAEVSLLMANQALAAPGKWVYDPFVGTGSMLLTAAAFGAMTFGSDIDGRQIRGKKTSIRHSAEQYGVQGRIVDCYTFDMTQHPWRTGEVFDAIVTDPPYGVRAGAKRLGREEGAREVLPMIVPGREHEGYHHTFPDYVPPSVGWPMEEVISTLVTFSLYLLRPGGRLVFFLPTDNAAYSDVDIPSIPGMRLVSNTSQSFGKWARRLITMEKADAKEGEWRKALEGLDRGIRRDGKKSVWEEEQEREKQAREEDERKKPGHADFNRRYFAGFEEVKEGFKSLLVGQKEDVGSKETQ</t>
  </si>
  <si>
    <t>A0A2S9ZW69</t>
  </si>
  <si>
    <t>MGRQARTKQADPLPFAGGGKAHPGAPERKGKRKLVAEAKGERAQGPRATKRAKKVSEGGAEVKGKGKAKAGKGKAKADQKKKVTDGVEWESDDDDIEGMKAEDGWTDEEDEMSDAEANGLEKARSALFDDVDLEEPGAGGDEYDDEFDLDRADDDDEEDLDDEFDLDDEEVDGVTEEDENDALAQQGLSKKRAARAAAYNSEDSDDSEDDLPLPAGLNPARPDPEPIAGQVDATMEELEAARSDDEGEEEDSDDEAGGMSRLQNGKLEDLRQVEKRMRTAARVLAHWKELGAQAGMSRSDLREQLISDICQYHGYTPFLAEKLFEVFGPEEALEFFAASDTPRPLTIRVNTLKTRRRDLAQALINRGVNLQPLEGGWSKVGLQVFSGSSVPIGATPEYLAGHYILQAASSFLPVMALDPQPHERCLDMSAAPGGKTTYMSALMGNTGEVWANDSSRGRIKGLGGNVARLGCRNVVITNVDGREFPKIMGGFDRVLLDAPCSGTGVISKDPSVKVNKTERDFMLLSHLQKQLLLCAIDSVSPNSEKGGYVCYSTCSVTVEENEAVVSYALRKRPHVKLVDTGLPFGKPGFKSYKGKEFGKGIELTRRFYPHVANVDGFFVSVFKVGKPQKQIPEPASPTLPFEPLLLNEKDEQDAAEAKEDAPAFDDAEDAKLIEESRRKIAKRKGLNPKADKSKAGKKARVEKDE</t>
  </si>
  <si>
    <t>A0A2S9ZZP0</t>
  </si>
  <si>
    <t>MSAPPSSTSSQRSLRVAVIGCSHGTLDDIYASVERCDEEARKKGEKEVDLVICCGDFQAMRNTADLQTMACPVKYRALGHFHQYYSGQKTAPKLTIVIGGNHEASGYMWELYHGGWLAPDIYFLGFAGSLLVDGWLRIAGASGIWKSGDWKKGHFETVPFDDRTIRSIYHIREYDVARLLQLKNRGSSMDVFLSHDWPLGIEQHGDVDWLMREKPFFRDEINSNSLGSPPLHALLTSLQPRYWFSAHLHVKFAALFHHDGSKTVVQNWEKRGWGGQPAAVVAQEGQEGAKAENPDEIKMDDEEDGAGEGEAVVSAEGPMSEEKGCPSGCAAHDEPTSAAANPDEIALDDDEELEAAPALVGEGNATVQPEPAQAANSMARTTKFLALNKPGKNRDFLQVLDIVEESSSTATLSAPSTSSANADSATSPPSSRPKLFFDPAWLAIVRSTAPYLSLSPRPIPFPPLAELAQTIEADEKWVKENVGKDGLVEVDEVMEFVRTAPTQEDWERNGMIQMPSWYTNPQTLAFTSLLQIENRINSIPEGYLAALEADKKRALEEAKAEALREIEMAGERVDEEPVGEKASEVAAKEANGDAANPEEIAIDDDDD</t>
  </si>
  <si>
    <t>A0A2S9ZWD8</t>
  </si>
  <si>
    <t>MTGAKAAPEPKSRAFSSLDLSEGTRKAIEGMGFKEMTEVQARTIPPLLAGKDVLGAAKTGSGKTLAFLIPAIEMLHRLKFKPRNGTGAIVVTPTRELALQIFGVAKELCEHHNQTFAIVMGGANRKAEAEKLAKGVNLLIATPGRLLDHLQNTKGFVFSNLRALIIDEADRILEIGFEDEMRQIVALLPKENRQSMLFSATQTTKVTDLARVSLRPGPLYINVDTKSETSTANNLEQGYVVCDSDKRFLLLFTFLRKNLKKKVIVFFSSCKSVQYHGELLNYIDVPVLDLHGKQKQQKRTNTFFEFCNAPTGILLCTDVAARGLDIPKVDWIIQFDPPDDPRDYIHRVGRTARAGKQGKSLLFLLPSELGFLRFLKVAKVPLNEYSFPNDKIANVQGQLEKLIAKNYYLHQSARDGFRAYIQSYASYSLKTIFDVTQLDLAKVAKAFGFSTPPAVNINVGRSAKGKKRKDHPKAGESSEEESESEEEVENERERRAKMARRGGGNQAKRRELEGKKAEKDFYREQGREKLKNAGGTQWSR</t>
  </si>
  <si>
    <t>A0A0K3CIY5</t>
  </si>
  <si>
    <t>MFRIARASLRTLARPALAPAARIAQPALLANAARPQTAALRATPSLYTLGARLQSTVAAEAEAEPVESAEQEEQESKAPVPKTYASIQGSFHAPVFRAITQKPFQYATMTDVQAEVMARLPRLAANPSVESDVPDEVRHAQDLLVRAKTGTGKTLAFLVPALEGRLKQLEDFVEQYKKDNEGASPQEVRRALAGFAGSTVGALIISPTRELATQIANEAIALTTHLPQFGVRLLVGGASKGQQIRDWRRAPSNDIVVATPGRCVDLLQSESSIGRPVSTARLLILDEADTLLDMGFADDINTISKMLPPVEQRQTFLFSATVSSNIRQIARKSLKRDHEYIDTVPADEVDTHLHIPQFYTTLPTAEHQLEHVFRLLAHDQLLHARTAAENGGTGGGKAVVFLPTTRMTQLFAQLLVAMKPHLPWGRDTNIVEIHSKKDQNQRTRASDQFRSAKTGYSILVTSDVSARGVDYPNVTRVIQVGVPGTRDLYIHRVGRTGRAGKQGRGDLVLLPWEAGFLSWQLKDIPLKENTVGQLKRELEQLAADWDANPAEFAAPPAAAAPQRRSVGRYGSRDQSYGRVPTIPAQLSPRLNSLSESLKTNVLPTLDSYDIREVFATLCGYYINKAHELRCTKEVVLQGLKNWAVEALGAEEEPHVSSAFLQKVGMSSGKTKNRSRRALDFGYRGTSDRDRGEGSFGGGFSSGGYGGGGYGGGGYNPNDRYGGGPSFDRAPRRSSRSEGGAYWEGRGKVNKPSRSRY</t>
  </si>
  <si>
    <t>A0A2T0AIY2</t>
  </si>
  <si>
    <t>MAVDRLAAAPPSAGPWSKINPPLTPWVADVVRDMGFEQMYPVQASTIPLFMQHKDVVVEAVTGSGKTLAFVIPVLEKLLRRGKSLGKREIGAIVIAPTRELAIQIHSVFSHFIAAQPQPSSEPSTSTSPPPSTPPLAPALLLIGGNSLQDDKKQFFETGADILVGTPGRLEEFLLGSSSVAMSKKGNSASGRRGSGNGVGDTKSLEVLVMDEADRLLDLGFTPTLTRLLDHFPKQRRTGLFSATMSDALGQLVRVGLRNPVRVVVKVESKAGKGKAEGQDGRNIPTLLQNGFVVCSPSERIAMLFRILRREAFPSSDSDDSSGARKFIVYFSTCAAVDYFFKALSALPSLTESGFSLHSLHGQQSPTRRSSTYTAFTALPPTTPGVLLCTDVAARGLDLPDVDVVVQVDPPVDPRAFGHRVGRTARAGRSGKAVVLLNKGREEGYVDFLNIRKIPLQRFEYPSQGESTLEQESQAVRDEMRKVILKDRDLHDRGIKAFVSSIRSYSKHEASYLFRLQDLDLVGLAQSFALLRMPKVAELKGKEKEIRERWEDVEVDWDTYAYADKVREKQRKAELKAQQEKRLEQESRKRALAESSAAIDADGAGDEPEAKRHKKGENKDKNRAWSAKEDAEAKKAARRAKRVAKAKAKHAAQAAQRHAAVEGDGAAGDEGESEAEDWKEELARVKREKKMAAARGGKSEKGVAQAGSGGLAGVAFEGLD</t>
  </si>
  <si>
    <t>A0A0K3C7L1</t>
  </si>
  <si>
    <t>MAAQAAETREDKGKGKANGRVQKKLGDRSDLDDLQRRVDTFETTDAQEFGDLPLSRQTLAGLKSAYYTRMTDVQQRALPLALKGKDVLGAARTGSGKTLAFLIPVLEVLLRKRWGQQDGLGALVISPTRELAVQIFEVLRKIGHQHNFSAGLVIGGKNLKHEQERLSRMNILIATPGRLLQHMDQTLGFDCDHLQLLVLDEADRILDMGFSATLNAIVANLPKSRQTLLFSATQTKSVKDLARLSLKEPEYVAVRETGAGKGKEKAEDGEGEGEEEQVEEVPKNLEQHYMVVELPQKLDMLWSFIKTHLYTKTIVFLSSTKQVRFVYENFRHMRPGVPLMHMHGKQKQMQRLEIYQRFLTSKHAILFATDVAARGLDFPAIDWVVQVDAPEDVETYIHRVGRTARYQAKGRALLFLLPSEEEGMLKRFEAKKIEVNKIKANDKKKQSIRSQLQNAAFQYPEIKFLAQRAFISYVRSVHLQKDKSIFKLDALPLEEYAASLGLAGAPKIKFQTKQEASEKKNKVRQVEDLRREILEKKGGEESEEDEESEGEESGSESEEERPVDEGASDVEDDDKASKGGVKTKYDRMFARKSQTVLSDHYNKVIDRDEDNDALVGGADDDGEDDFITIKRRDHELNESELPASSFLSKRKLKQGMSKKAMLKTKGNSTKLVFDDEGDAHEVYELGDEEDFAKLGKAEDLQKEFVAKEGAELARQDVLDKQRQKEKRQEKKRKRRDMERGGPSYGDDGAEFEPAGEIIHPDFSDIDFSDRDDDADEPAERPARAPVTKKQRRARFEEEDEEPEAKKPKVDLEALALQALSRR</t>
  </si>
  <si>
    <t>A0A0K3C651</t>
  </si>
  <si>
    <t>MAEHQVKLASTVLKHPAVVASSSPHPSSLKRKLADGTHSGSDGEGEAVQGVAGEGSKTLSKLEKGKAKKRRKEEQRAMENPPSFAFDTRGFKGGRMVKVTDVRDLVLHLMANDKAQSWLLVKASTIIQFQALRSLTCHCSQNKSNLRRVVCVMAPGILTTDLGIPQPPLSTNLPFPLAPSADLASKLPVFQNLFSHACPTKAPGEKNRMHSPYQHFTTCPMTGAEKDRRQKARKERGQQQKTSDPSVYLLAPYDMAEQAYPTPSPLPSPLPTDPNPACSFEDWQKADGWVEAPCQPEREGPKRVLGMDCEMCLTDDGSELTRLSVVDMEGKSVYDKLVKPDKPIRDYLTRFSGMTAEKLEGVTTRLVDVQRDLTQIMDYNTILVGHSLECDLKVLKLIHSKVIDTSVIYQHPRGPPFKASLKWLAQKWLKKEIQVQGNGADGQPVLGHDSQEDARTAIELLKLKMEKGPGFGEMTLDQETIFERIGRGQDAKTSAVVDHGTPNQWIGAKATTAVACKNDDEVLQGLLDSVEQHDLTIGRFMDLSHTLGWTQPWTQRGQSAEGDASNGDSTSRTSASPTDIETAYASLNKRLQALHAALPPLTALIVFTGNSSPLEMMRLAAKKANFDRLWKTIKQSEIKDEDRWMEHDDRKLLDEVEKARWGLSFFCVK</t>
  </si>
  <si>
    <t>A0A0K3CQU4</t>
  </si>
  <si>
    <t>MSGANATGKKKVLDSRIPALIANGLITNHRSFFLMVGDRSKLQQQVVNLHFLLSQSVAGLANPTDAQKKNPRPNVLWAYRKDLGFSTHRRQRESKVKREVKKGKRELGELDPFELFVSVTDVRYTYYKDTHKILGQTFNMLVLQDFEAVTPNLLARTIETVEGGGIVVCLLQGMSSLRELYSMTMDVHSRYRSSMSDASPVARFNERFLLSLGNNPSCLVVDDELNVLPISAGKDIVPLDPDLGVGVARSSSKGKRREQEGEAELRALKESMADTKGIGDVLAEARTLDQAKAILTFTDAITSKSLSQTVSLTAARGRGKSAALGLSIALAILHGYSNVFVTSPSPENLKTLFEFIFKGFDKLGWEEHLDYDIVQSTNPEWKGAVVRVNIFRQHRQTIQYIQPQDFHVLGQAELVVIDEAAAIPLPLVRSLLGPYLVFMASTINGYEGTGRSLSLKLLQQLREMSRPASALSAPAANGDGAGAKGSSSSSTLSVARTLKEIKLSTPIRYAPGDDIEKWLNQLLCLDATIATPSKKTLQGCPHPSTCELFYVNRDTLFSYHPASEVFLQRMMSLYVASHYKNSPNDLQLMSDAPGHHLFVLLPPLKEGDNSLPEPLVVVQVALEGNISKQSVLDNLSRGKMAGGDLIPWTIAQQFQDDDFASLSGARVVRIAVHPDYAKMGYGSRTLQALNSFYSGELLNLDEVQAELEVETFEDVAKVEKNASLQTDRIGIRDASKMPPLLQRLSERQPENLDYLGTSYGITPSLFKFWKRAGFVPLYMRQTQNELTGEHSCIMIRGLNKNTDEASRWLGAFANDFRKRFITLLSFKFREFGSITALSILEGASALDTADSRRTLVSTDVRDSFSPFDLKRLESYGNNMLDYHVILDLLPGLASLYFARRFPEDVKLSGVQSSILCALGLQRKSVEDIESELQLPVAQTLALFAKVIRKLTKSLQEILKEDVARTLPTEDAAAAAAARILPAANGSNGEVSGVATQLSNKDAIAKELEEEGNEVLKQLKEQQREVIDSLDLKQYAIGGSKDEWAAAEAQVAAKVLGSKQSLSSTVSIKNPNSTKALKRKGPEQEEGKSGAGGKAKKDKKRRKQ</t>
  </si>
  <si>
    <t>A0A2T0A729</t>
  </si>
  <si>
    <t>MAGVGENGSAASSPTLSLKGRTNELKAEDSLLGPPRSSVLAPPSSTTPQVSLLGPDSSPSTSLFPPIDANGISAASATSALAGRPRAGTLPSTFHLRSSAAPSSSGLRSALAAPDALIAPSAFLNGTASLPGSGPTTPLEQPFASTLLPPSSSAASQHRLRSGSLTLPPSSLSSAFGPGVFSSADWTTRTDRSGSDPTRLSTLASDPRSPDESSYGDDSHVRTLDYLGLAEETSSSGGGTNESLLTSAPLHASGVNGRSNSLSGSLAPPMQRLGSTGSIQPAPSALGDFAAHQRLRSHTVASAFPPRFNADALSLFHSPHPSASYPSSVAGHSPAATRDDPFNSSPPQPYHLPSHPLHRPSSSSDHTRLLYATDASLSDATTPPAQAEASVPAPAPPLVSLLPPQPPSSAAVDHPNRGRSATIGIIDDSKGEMIPRRRAGTTAGIPPRHLGIGATSPGEGPVAAMASRMGRLSISEDPSQGGSGWGTSEGAVSLSPPVQQPTRSLWVGNLDPKTTPAELQDVFAPYGAIESLRLIPEKECGFVNFVSVADAMRAKEDVLNRLGGQLTKTSGLVRIGYGKAESTPAPTAPGLVHPRSTAGPAPVSAAEMNLQTQPTRALWIGSIPPTTTPNHLLAVFSSFGPIESARVLTHKSCGFVNFERLDDAVAARKSLNNREILGAEVGPVRIGFAKVPTKVSNAPFANQVNGDGTPATAAANGISSYPHVYNALSQISGVSNIPVERQLADGQMQDYRSNMVLGLVGNSHYATAHSFQQPSPPHGQPVETHKGSINEMQLLMRELSQGDPDLEAHVAAVGEERPPIMYYTSIPLAVLNDPRFARRYSNNDAPRLREIRKRLESELPTDEVDEIAHDLMDEIVPLASDYLGNTLVQKLFEQTSTPVRKAMLERIAPHLAPIGTHKNGTWAVQKVIQCAQDEDEYALIQQSLTPYTPPLLLNDFGNYVVQGALRFGSPYADFVFDAMVDRIWEIGSGRFGARSTRQTLENPESPRLHVKRVAASIVLNAIPLATSSNGALLITWFLESSNLPNRYSLLAPRFAPHLSHLCTHKLASQSIMRVINQHEDDEAQRIMVDALLDPDAKVLEDILGDQMHGTACIQKVTSSTHLTVERRQYLFDRIKEAIASLKVETVPAYRKLIEEVGGTYLGPPAGNTPPYTPGPLPHHGGRGPARSPTHGFGGPPHSHAPSRRVPSGHQQFVPSQIPYPQAPSYGAASPYPSAYSGAAPYPLYPPPPFYGGPAPSSQFGSPFSPPFGHTSPPSSHAPSASSPAVSPMMAHPGLPFSRGLPPGSAYPSISSPDPFQALRVASSDFNPAFSPLASPPPPFYPMGSFGTFAAQQEAPGGPFDANKPANG</t>
  </si>
  <si>
    <t>A0A2T0A442</t>
  </si>
  <si>
    <t>MHSFHKVVYKPDSQSTDEWIVVVGDLAAAEKWRGGDSSIPLVEVVDSFDVFHTGQGSQGVLSRASKQELENIFSTTNEDEIVQIVLEKGRIVSSNTPHQWAGTNDQRSGSYQTAHGANAGKSGHGGR</t>
  </si>
  <si>
    <t>A0A2S9ZW00</t>
  </si>
  <si>
    <t>MASLLERTLGAVRKETGSGEGNRRVSGGGQTRGSPYARPGNDSWKHDKFDADNEPRGEGSRRSTPRNAPASAGDASSGASAKLIIKNVHYEVSERELELLFVQIGPIAAGPKIKFDRSGRSEGIAWVTYTNEKHAAQAKEAFNGALAKGEPLEIDFDYRVGPPPGPAAPGTLLARLGNDGRGPRFASSADRGPGTRHVSGGAPTGPRSERGLGSGRGGARGGARGGRGGTGGQQGRDRVRKEPKTADDLDKELEAFMKTPEVRSVASPSLRGDCADSYHYPAEQACSTGGSTFGG</t>
  </si>
  <si>
    <t>A0A0K3CIL2</t>
  </si>
  <si>
    <t>MSDAPAQQPARKLTKREKKALEFRAKKKGKAVAPSFEDEVAEIEERENGGLDAEEEEQVQSKGDKGSKKRRREDEGEVKEEEEAAGEGEEEQPKKKKRQRGKTKAQREREAREAAANGEGGEGHHRLLLFVGNMPYTITVDEIKKHFEPCGEVPTVRLLTPKNASSDSTSKPTSKPTSKGCAFLEFTSATALQSALRLHHSTLSSRKINVELTAGGGGNSATRRAKIEEQRKKLNTEREKAAKNKRLKEGESEDGNKTGRWKLAAEKQKEGGEGAEGAPEASGEAKGAKGGKKVRDRRLKPGAQKDEAAKQKKAEAWALKASTGANAIKLASGWGNKAK</t>
  </si>
  <si>
    <t>A0A2T0AD93</t>
  </si>
  <si>
    <t>MNQIQAIKRINEQELQSGSAASWHDQYKDSAYINVGGLPYNLTEGDVITIFSQYGEIVDINMPRDPQTGKPRGFAWLMYADQRSTVLAVDNLNGAQVLGRTLRVDHVLNYKQLERDQESGKMKERDEQSLAAHPEKFLAKPSASDAEDSDSSHPSIDPDDPMRDYLISEKRKVARQAAGGERTMGVERTIRAGGKTTGKGSEVDTATGDGTSATTTTGGETRTDDEMTMTTGEGAMTGIVITGGEMSGITGRIGEEEESHLVETPSQTWRNGSLVAAGRVACLALSYRLMLRFKLEAWCKAGYIKDV</t>
  </si>
  <si>
    <t>A0A2T0AC93</t>
  </si>
  <si>
    <t>MAGQRLPPPSASSSSTPAPTSSSRVLHFTGHSRFRHRLILSLLSRRPVRIDRIRPNDDNPGLRVYEVSFLRLVEKLTQGSRVEISYTGTSVLFHPGTIQNGQITHQCPLERGVGWFLEPLLAIAPFGKKDLSLTLRGVTTDGRDASVDVVRTSGLPHLAMFLDKEGVELRITKRGHPPLGGGEVTLTCPSVRSIKSGFEFTSLGRISKIRGIAHSVRVSPQLANRLVASARSVLNRYIPDIYIYTDVYRGEDSGKSPGYAITLVASSTSHVLHSSESSSCPSPSSSSSSTPQTPEDLGILAARALLSQIARGGCVDRGWEWLVTTLLVLGGEDVGKVRAAGPLDAALIAHLRDLKAFFGTTFKIKPVSSLPSLPSAGDDDADAEATGAGKEREEFVLSCVGTGFVNTARRAG</t>
  </si>
  <si>
    <t>A0A2T0AIG5</t>
  </si>
  <si>
    <t>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DAEYYFNRDVECVRIFFSRRFKYESSVYPKFTSVVRDGVREFDLDVEVAASGFKKEDRKVLEEVRRRPCPSLRLPTGLTHPFRTVHG</t>
  </si>
  <si>
    <t>A0A061AXA9</t>
  </si>
  <si>
    <t>MADVEMKPQDAPKRFEVKKWNAVALWAWDIVVDNCAICRNHIMDLCIECQANQGSAANDECTVAWGVCNHAFHFHCINRWLKTRQVCPLDNREWELQKYGK</t>
  </si>
  <si>
    <t>A0A0K3CJ35</t>
  </si>
  <si>
    <t>MASRAAQTLLRPALRLTAARIAPATPFVPRFAVPAFSSPSPLTSLQIRTKKTKAGKKGGKGGNKGREEEEDEEEEHVVVQVSRKGKGKHVVEEDLTDTQIPGEQFELKELEKHMAEAIDRLRVSLKQIVGRVDTVKPSLLDNVRVDSPEGRRPLNEFAAVSVKDGKELIVNCYEPSFVKLVSDAIYASPLGLAPLPEGDTKLRVPVPKADEDKRHQLVRDAQTLCEKSRQAIRKVRTDGQKDIKRDTDQKIIGTSEARQEGKKLDDATKKKTAEVDKIFDDIKKILLEE</t>
  </si>
  <si>
    <t>A0A2T0A8H6</t>
  </si>
  <si>
    <t>MPHIIKLTNVSVVRLKKGGKRFEVATYKNTVRSWRSGAQTDLSEVIQIDNVFTNVSKGAVASADELQKAFGTTDRTEIMMQILKKGELQVGEKERAVELEELRREICTEVAARCVDPNTQRPHTVGMIEKAMNEVGYNVNGSKAAKAQALDLIKVLQAKKTLPIARAQMRVRITMSSKEGKKIKEKVLPLIAKVEEDEWSDEWELVALIDPGSFRLIDDLLQKEVKGAKKIETMSFSAVEDEARIE</t>
  </si>
  <si>
    <t>A0A0K3CI53</t>
  </si>
  <si>
    <t>MYFPSPLPTTRLSISTSEVPVGPSPSAKTSVYKTPGRPSKGKFKDSLGGVQEEEGEEILSIVRGPEVGDGENAGASRQTLWVALGREEVSVWSIRPKVVLAKLRRTPISLRTHGSNAAVHFHGPSRLIVTTSSGHHLLYSISPVVTNANKKGANDVYVLPGGEKAAQAWPKGPGEGQELEGIVLRGEGERGMAIGDGVACVCVTPSDLLVAVQDPPSLRVIPFPTILSEASASTSRLPTFGRPAPPPVQRRGSGWDSLPAGLAGEGESEAVVLDEWDWLVGRDRKDVTISTLTPLSSSSSASNAAPPPPYRTLSRQSSYASLSSHSLPPPTTPRQATTFVMTTSDGRAYIVRWAPPAASHGASTPLHTPAGASTASLLSPLSPTDESGLNSAANRWTWTGVCFHPAPPGERSSEEWVAAQEKELDKGRGASAVDLNEPMGLVAVGCEDGTIAVYSLEPPPGQVRRSKRSDRLSVPTLSHTSSLRDSLNTTASALATGRVQCLAWTSDGYGLACGWSLGWSVWSVYGRLGSWSVAGSLDGGGYGVEGEKSDSFEDGFMMGVRALFWSPGNTELFVLCPPPVHPKRKPHDEQLFVVPFAKSAVTAAHTPDNTKNAFLQMDDRVLVYRGADQPDMSVINPESDVWQHIKIPAPYIATQYPIRYAVISSDARLIAVAGQRGLTHYNALSGRWKLFEMEKEEEAIKVVGGMAWWGNVLIVGCLEGGQYQLRLFSRDKPLTLADSLEIVPLDSEPLVLSVFDSSLLVYTADNTFHHFLIRHLRGSSPRLRVCGSIGFEGVVADPRKVRGLSWLVPKSQQRFGDPADDLNVATIIFLISGRLVLLRPRRAASEEVKYDLQILADQVEFYWTHLSGIGSLENSLWAWDGHKIRIWLDALTIEKVRVDARRDAYETVKESVGISLDFYPLAVLMDKGIIVGVDQETSLRRSLDFAIFRIITTTHLFIHHILRFHLDRSQSREAVLFASFYQHLVYFAHALEILLHDVLEDEADAQKDAQSNALVLPRVIDFLDYFDECLQVVVNCARKTEITRWEFLFDIVGKPRDLFEKCITSGFLKVAASYLLVLHNLEPLEQSSKDTMRLLKTAMDAGEWTLCRELLRFLYSLDRTGAILRTALRESNALPPDYFPAVTGYEPPETDDFRRALALSSSPPTRLSFSASSQGRRSEERAVPPTGRLGGLGVGGLEERGMPSGAEGGGRSRMV</t>
  </si>
  <si>
    <t>A0A0K3CHI8</t>
  </si>
  <si>
    <t>MDVSGILEQSSQRQKAIAVEREIPVDIDLGLLAVFDPNPIDLDTYQTDKERALLDHARDGIQLLVNDIWSQPTRVVDDGVIADLPPISTALPREKPLPKPAAMTKWQAFAKAKGIAPKAKKDKMVYDEEKQEWVPRWGFKGKNRDAEGQWLHEVKPTADTDFDPRAAARSERKARSLKNESQRLANLQRAAANAAKQTQQSASKQTEREKRKCELERTLKSTKRSTASLGRFDDKLQGEGREKNVKRKFDANEVSSSAERNKALSILSSIGATPSNKRAKVSDDAPNARQQTKGLVNERKAIKGLTGGRGVVGMDKRGGKGGKRGGRK</t>
  </si>
  <si>
    <t>A0A2T0AAQ5</t>
  </si>
  <si>
    <t>YTM1</t>
  </si>
  <si>
    <t>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t>
  </si>
  <si>
    <t>A0A0K3CBP4</t>
  </si>
  <si>
    <t>MAPRGRGRGRGTSSGAGKGGRNNTPRVQRDRSHYGGSGFSEIPASAVDQPLKGEASESDGEGGDELLASKVPVAMWDFDHCDPRKCSGKKLARLDLMQELRVGQRFQGVVMSPKGTQVVCPADKDIVAAAGVAVVECSWARLEEIPFNKIKSPHERLLPYLVAANPVNYGKPYKLTCVEAIAAALYITGFDAQAEVLLSKFSWGHSFWEVNGPIIERYRTCTTPESVIEMQEVMIREMEREQDERKRAKEEIEEAGDLLIENPNHAGGAWRPHHSDEEEESEEEEEEEEDDDEYEIDKLGNRIKKL</t>
  </si>
  <si>
    <t>A0A2S9ZZN4</t>
  </si>
  <si>
    <t>MSGHSHKPHLKQSNKAFKSKHASKSTLRDQAKGRTHRPNTKDPASKAAKAASQKVQAKNLKVNRRNHAKQVVKKKRDLLEEQKGIFQGRNRNGERVQRVVAVVPMTEDVSALETAEMLAQAVGGQLTGTEGYRSLDVPKFHNQSLRFLLLPPASRPDALFPILDAAAAADFVIVALSSEQEVDAQGETVLRCLTGLGVGGANGGVVGVVKDLPGGNPTLASSTRLSLQSFLTHFFPSIDRIHCVSSMHSSSSASTSASAMSTDSSAASSAPTPSSEATLIVRGLCEKTPKGLRWRESRPRVLAERVAWSKNAQAEPAAQEAEAPSGFEGEELGTLAVEGVVRGSRMSANRLVHLQGWGDFKIEKIVLAPPARPTKRSAAAPADTMSVDGSTPSTAPFEPLSTPDDDADSLASTNIPDDDDFGLDEQTWPTEEEMASAPGAAGRDAMEMPPPARPGTTPKLKKVAKGTSAYQAAWIIDEEEDDGELEEEADEDDDAMRDEAEGQGEEEEEDDEETEFVDTAADETASVSARPFADLSPEQEQAQLEEYLASRAARRNVENRDDLDFPDEVDTPLHTPARERFARYRGLKSFRTSRWDPYEELPREYGRCFMLEDWKGMGRRLEKRAAEEGVEPGTRVIVYLANVPRRLIEQHNPMHPFTLFGLLKHEHKYSIMHFSIQRNTENSDTVRSKDPLVLQQGFRRFAINPIFSQHTVRNGGRGSNNVHKFERFLRHGINASIGTAYMPITFGSNSPSLLLRVPTTSADDAHASPDQHVHLIGTGTLLSSDPTRITAKRVILTGHPFKVHKKTATIRYLFFNRDDVEYFKPVQLRTKGGRIGHIREPLGTHGYFKAGFDGPISQLDTVCLTLYKRCFPKWSRVWDGQPLPIVDKDQVRAQAAAKEQHIEIE</t>
  </si>
  <si>
    <t>A0A0K3CQL7</t>
  </si>
  <si>
    <t>MSDEIVQPVPPAPGHEDEEGPEFLTEDDVLEVEEVGGDDQMAVESDDDDEMDGEDDADGQGTSGERDDAMDMLDNGLDDSVAVAQLHHAEEGAVFCLAIHPFAATLAVSGGEDDQAYVFRTDTGAQVAQLSGHTDSVTSVGWSHDGGLVATGGMDGKVRVWKVRRPSSDMPWEEAGWEFLIGLEGPDEVNWLDWHPKGNVLLAGGADGTVWLWNLPSGETMHVLSGHTTPVTCGRFTPDGKKILTGSEDSTLILWDPRTGQPVHKLSPSDARFRLEGGINCLAINPASTVAVLGGAEGGLRAVNLVQGSVLAQMEGHEEGASIEMVAFNEIPTIGGASGASVTVIVSVGTDGRVCTWEASGFRLRNTGTHEDAVTSLSFSPHTPTFLTGSADKTLKLWDYRTGSCLRTLLGNKDVVHAVSVSRDGRVAVSGSEDGSVRTFRLD</t>
  </si>
  <si>
    <t>A0A0K3CGS0</t>
  </si>
  <si>
    <t>MATPLIAPAKPRNARSKRALDAREPQLVEKNAKTALIVRTNGISEKVKVALSELNQLKKPHSITFSKANEVRPFEDTSSLNFWASKNDASLFLIGTHTKKRPHGLIWARCFVGEVMELLEVGIEEVMAMSSFKGIKSNTGSVPLFHFSAVEPHSNLWDTHPTFTQFKSLLLDFFRGHELDGVAHKGLERVVSVTIGGSSSLDDQASKEGVEGAVGGKGKAAVESVIGAIRPANANQAWDEDKSLPVVHFRTYTVHFMRSGLRQPRVELAPHGPHFTFSMRRSQAPAAEVWKEAMKKQEKKSAASNKKNKNVDIDEMGDKVGRVYLNPQDLSKLQSRKFKGLKRKPGETDDAEEGGDDAADEDGEGSSKKRRA</t>
  </si>
  <si>
    <t>A0A0K3CAE7</t>
  </si>
  <si>
    <t>MPKARANSKKAAPSTAKLAASADADKPLFEIDTTGSSSVRHALLADQAPAAARLRKGQSFKKPLRSELILAQRSNVPALSSKVVPSAEAQAKRVKAKLGKVDRATKEKLKRMTGRDGQGEGLWGLKSTGNREEAVSGAVRDAGKYDAWKAEQEAKGEDEDAAMKEVLAIHDPKTRPAPKPRSVAIPHPGMSYNPAHDHHQALLASALVRYEAEEERDERGQDAKEALDEMRRLARGREAWEVYEEEVGSGEEDEELAIVDPEAQAYKELLKRRAAKRKTKAQRNTKLRVTAEMRDLADRRAMKKRIASVQHAKDVQAEILAAKNLSLEEKAAALKARKARLAERGLARYRSGPSRVPAAPVTFQLGDELAENLRTLQPEGNLWKEWVNSGMRRGKVPVERANESKKGGKRGGRGHDKGHGMREFEKHAFKRFDSLS</t>
  </si>
  <si>
    <t>A0A0K3CCA9</t>
  </si>
  <si>
    <t>MVNPRQRRKARSGIAKASASKRSLKNQKKVTIKGPELLVKGWDRKKTVRQNYAALGLLPSLNPRQAGGLEADPNVTPFAISSATPDTLEALERSLEDDEEMDEEDEEEEETVKADKGKGKATEDAPLKPGMARIIRDEKGNVVKIIVGGENGEEIEEKVVEPSRTGAESDDEDEEESQDDEEEEKQPWGPPLKDWDAQRALEQEHGSLEGVSKKSKQGIPIFGAPLQVEAKTDIVRALEERASHKTKVIRHTSEFEHDWLVSLVAKHDEDIGKMARDRKANVWQKTPGELKRMIAKAGGFEALRAEAAAVGRS</t>
  </si>
  <si>
    <t>A0A0K3CDE7</t>
  </si>
  <si>
    <t>MAVKSLPGKQKKPAASTSKQPAAASTLSRISQLAALLPPSAAASASLNPLADLVQLYAELPLSLALTAGNKEREANRQEVHTSLHSIKAVFEALIKQGRLHGVLKTAKRVKVDTAEGRKEVAKEDEIVQRVKAWLNERWQDYLEATAKVAGGHWDSTVRLSALNALMSLVRTESMFLTSLDPARRAKFARSTFAYVVRALLLPPTEDGTLDSDVPEEWKKWWDRCDDVRFFFLEQAAALLSTYSRAGKPASSPPPPPLPPHLIPNTITVLESLTTMPTVQSEINEWFCATPAVKASTSSSKKRKADEDDPRADGSTGIFDSSSSESEAEPDIVKQLNSQQRKKNLPKLLSLVAHRRVFQDCWYALLSLPIREEDSKRVLIMLHRQVLPHLTEPKRLEDWLVDCADKGGTVGILALNGLFTLMQKHKLEYFGFYTKLYSLLDRSVLHVRYRPRFFRLLEIFMGSLNLSSNLVASFAKRLSRLALSASPAAIVTVVPFVYNLLKRHPSCMVLIHRSSEGDDFDWSNDPYNADETDPENTGALDSSLWELAALQKHYLASVSSLAKVFGEAMNKQAYSMEDFLDHSYATLIETELARKITNRPPALAPVPKRQPIRDSFFPHAGGEAVEAQEKEHEEKEPVDIVSALWSF</t>
  </si>
  <si>
    <t>A0A0K3CPA1</t>
  </si>
  <si>
    <t>MARQALARASAASATAAKPAQPASNPRKRRQSSPSTSTAPASSRAPAASTSLGTLAFDDEGGDDAADADADVLASSDDDEHDAFPELDLDGSAEEDADEEDSFDGSVHSEDEEDEMDDEERLRLELEAEQNEILSASDEEDDPSDLDELIRRNTSKPDEDEPEPSAIPGQNKAIGEGRNGAAESDLPPDYMRRSRTVRSKLTGKEKKVWDDEIEPDYASDSSTEETTNRVGNIPQYWYDDLPHIGYDIDGKKVMRPATGDELDRFLDGVEDEMGGWASVVNKNEQEVKTLTEDELNLIQRLARAENPDESYDPYAPTIPYFTSQVMDMPLSHRPEPKSRFLPSKWEHKKVMRIVRAIRAGRITPRRPGAPKPPEKPRFYALWSADDDTPTAPHPMHMPAPKLAPPTHGESYNPPEEYLWTKAEEEEFDALEKEDKKGKVVPRKYGSLRLVPAYQNFVQERFERCLDLYLAPRALRRKPRLDIKDPTDLIPRLPSPQELRPFPTTKSVAYVHPNGVRVRCVSVDPTGMWVVTGAEDGEVRLWECAVGRCAMKWKVGSEKEPVYSVEWCPDREKCFFVAATANKIHLISPLPLISDSLAARSAAFALSAFNAASTDDDGNKIRPPTQPDGVAWRKPRDISEREEGRLVEVEVPGHEIKQVTWHKRGDYFATVSSPAGARSVLIHQLSKHHTQAPFAKLKGDVQRVQFHPSRPHFYVATQRHVRIYDLMKQQLVKTLNPGLKWISSLDIHPLGDNVLVGSYDRRLVWHDLDLSTTPYKTLKYHARALRSVAFHPSYPLFASSSDDGTIHIFHATVYADLLTNPLIVPLKVLRGHDIKDSLGVLDVKWHPKEPWVVSVGADGVGRLWCN</t>
  </si>
  <si>
    <t>A0A2T0A458</t>
  </si>
  <si>
    <t>MDGAQQTNRAHRPAKAPKKGPEKGKNPKAFTSASFRRAEKQARRNVEKDQTRLHVPAVDRTFNGTAGQGGKDVEQEVPPVIVAVMGPSGVGKTTLIRSLVRRYTKNTMVDIKGPVTVVSGKNRRLTFIEVPNDLGAMIDVAKVADLVLLMIDGSFGFEMETFEALSALNSHGLPKLIAVLTHLDLVKTPAMLKAQKKRLKKRFWTEVYDGAKMFYLSGVMNGRYPDREILNLSRFISVAKFRPLTFRNSHSYFLVDRFDDLTSREVLRKDPKADRHVALFGYLRGVPLRPPGPSNSVRVHIPGAGVDAFDVSRMLELIDPCPLPTKDSEKRRKMGDANKVAYAPMSGGSGQGMTWDGERVWINTSGTFSKRRLEDGEQLPNDEVGEEGVKMVLDLQEADATLAESMAKSQIRIFGGSEPVTAAEYEAQQAAQAEASTSSGKRQRRAAFNDAVGDYDPAEYDDASDEDDDLNEEDFDTDEEALEEGDELAFEGNGKKGGKWRASASGGERAEDVAYADSDSDLDLILDDDERAARDARAGSDGDSDEEDFNEDEEDEEEQGPQWKKNLAARAAATMSSGRRRQNLMKLIYSSTLTPEQIAAGETEDTVAAQEEADARREALGEEVAEDEDDLFQLAKRGAQGDDEDIFRLPVNISDLEVWEDEEFLDSIRHLFITGDSAPTGDGAYEEEGGDFEDLEADGEGDAGDKSLFPPELDELDELDDEERKARELAEKKEELKRKFDAQYDDDSDEEKMDFYTEQKAEMERKLKATRAEFAEDDAETRALVEGYRPGTYVRIELHGVPCELVQNFNPRIPMIVGHLLAHEESFGYVQVRLKKHRWYPKILKTNDPLIFSLGWRRFQTVPVYSLDDGTRNRMLKYTPEHMHCLATFYGPISAPNTGFCAFTRFGSETPSFRVSASGVVTDINGTTEIVKKLKLTGTPYKIFKNTAFIKDMFTSSLEIAKFEGAYIRTVSGIRGQVKKALAKPEGCFRAAFEDKVLMSDIVFLRAWYQVKPRQFYNPVGNLLLRDKSAWQGMRLTGEVRRAEGVKTPQDVNSLYKPVVRETRRFNTLKVPRKLQAALPFASKPKMQLPQKNKTYLQKRAVVMEPDEKKALSLLQQIQAISRDKDAKRKEAKQARKVERAKKLAKEDEKRGEREKKEKQEFFAAQGRAEKRKAEGGRFANKKRKRE</t>
  </si>
  <si>
    <t>A0A2T0ABG4</t>
  </si>
  <si>
    <t>MTDDLTDRRTQPNGRPERKNGAQKRKVDKSGLGRAIINRKVRAARDAQDPTLHSSEIAAGLSSVTQENDLDEFLSTAQLAETDFSAERQNIKVVSDPSLNAASHNPYLLTPQQEAELRTKQNENQQRLQVPRRPPWTRQMTTVELERQERDAFLEWRRGLADLQDNQALLLTPFERNLEVWRQLWRTLERSDLIVQIVDARNPLTFRSADLEKYVLELNEQEQPREEGEPAPKRKNLLLINKSDLLTQKQREEWADYFEANGIQYAFFSAANGIALQEERARQEELANGAEESSDEEDEDDIPGMKIPKSGNKLKGLNAKPKAEPAAAPRRRVVGPDESSDEEDEEDSDEELASIMRRGMGISLPGSDESERTRILSVLELEELFLSHAPEVSLAKGHGNEKLVVGLVGYPNVGKSSTINALIGEKKVSVSSTPGKTKHFQTIRLSPDVLLCDCPGLVFPQFAATKADLVCNGVLPIDQLREFTGPVELVTRRIPQEVLEGTYGLRITILPENEGGTGVPTAAEFLNTFSIARGFFTGGQGNPDQSRSSRLVLKDYVNGKLLYCHPPPGIDADDFNRETRDIERLRAQNKLKRKMAPMTRVSQKSDYYVHNPAAAAAGAPGGGRPSEARGKGQSAKANALDNSFFGADVGKAVIAGLKGKKVNAVTGGEDKKHFKKKREKQRSGRGYEV</t>
  </si>
  <si>
    <t>A0A0K3CC16</t>
  </si>
  <si>
    <t>MAAPSAGQTGPETALQKLARRPFTVSLLSPAASPSSTSSAAPLHSRHLKRIHLAPEILKAVKICAGDALVIRKMESQANGLEQGMKQLELDESDTISAAGLRGAGFAVGIAWPNFTMSGTSVSVSPLLLANAGLSIGDTVSVSTIGTSGVEVLEADKVTLIYDPKGKPGRDSFFEAYVKEVLVDIKFVAQHHFVEVTYNGILRRLLVLSANGNVVSPPDAAPPSSDSPAREQVFVISRTTHVSFRPPGSSPSSSAKSRAPASTARGGAGSAASQARGDLPGYEQIGGLENQIELIREMVEWPLTRPELYTHFGLRPPRGILLYGPPGTGKTLLAFSIARSTGSTLLTINGPSLSSAYHGETEARLREVFAEAKQKSPAIIVIDEVDALAPHREEGGEVERRVVATLLTLMDGLEDKAEPKKRGEDDEEDEEDAEEEKEAPRIVVIAATNRPNAIDPALRRPGRFDKEIEIGVPDAAARLSILKVLLKRTPHAIPDDTLQSIAARTHGFVGADLSSLVHSAGLSAIKRSYSLLSSTSAPSLSSMQLLPSDLDAALLSTRPSAMREVFLETPKVYFSDIGGQEHVKAKLKESVEWPLLHPEAFKRLGVNPPRGVLLYGPPGCSKTLIAKALATEGGLNFIAVKGPEVFNKYVGESERAIREIFRKARAAAPSIVFLDEIDALAPARGSDESSGPTGDRVLMSLLTEMDGIEELNGVVVLAATNRPDVIDPALMRPGRLDRILYVSPPDLEARKQIFRLNFAKMAVNEDVSVDELAELTDGCSGAECASICQDAALSAMNEDMNTPNVRREHFVTAAKTVRRRITPEVIQEYEEWRDRSGVRSA</t>
  </si>
  <si>
    <t>A0A2T0A224</t>
  </si>
  <si>
    <t>MAISKRKQTRNFLKSGQLSSQIEARQKRRAFEQKKKGRDARRNKGVLPAHQQVKDVDSADEFEEVKRKRKEKEVEEEEEDEDFDVDGVLGAEGLGDDDEAEEQGEDGASDLEDDDLSGLSDGESDSNPMVDMQALAEKDPAFYKFLQDNDPELLNFDADGDAEMDDDDEDEEVSDEEEARGKKSKKGKGKEKARKGANEHTLTKEMLRSWQKSILETRSLRSFRKLLHAFRSAASSGIDRDDLPSTSDSAHAEHYEIHDPKLFRKVVLTTLKYTPVVLSSMVPFKEVNGKFKLSTNSKQYAIAQRLLKSYFVSLQNLLSTVSSTSDTPSYAVTESANLIPWIVGNRKVARGLVKMLLGVYEGGASDETKVQAFAALRKLAIAADHSLRESIMKGTYAALLAASRQTSVHTLPAIELMKYSASELFLLSGKQETDLAYQLAFSYIRSLAVLLRKGVKDASKEAFKSVYNWQFVHAVDFWSIVLSTAGDKQRVAEVGESPLQQLLYPLIQVALGAIRLVPTSRYYPLRFHLIRSLLRIVSRTGTYIPLAASLFEILDSPELTKRNKPSTLKPLDWDYYLKCPTAYQRTRVYADALVEELVYLLTEYYGALSTSIAFPELALPAIVTLRRHAKKASTAKQGKLVASVKQLVEKLESNTKWIEQRREKVEFAPNKRDKVDRFLQIEETDKTPMGTHLKLQRKLREAKKATMERAAHAAEDI</t>
  </si>
  <si>
    <t>A0A2T0AHK1</t>
  </si>
  <si>
    <t>MSTAPGAIPADRTRNLCIVAHVDHGKSSFADSLLAANGIISSRLAGTIRYLDSREDEQERGITMESSAVSLRWRIPKLAADTKQPVLEDYKINLIDTPGHVDFSSEVSTASRLCDGALVLVDAVEGVCTQTITVLRTVYLSHLRPILVINKLDRLITELKLTPTEAYHSLNRIIEDVNAVVGSFYSSERMEEDLRRRERAEAAKARAVCASGDGAESPVQAGEEEEPFEERDDSALYFDPAQGNVLFSSAIDGWAFRISRFAQLYAEKLGISEKNLEKVLWGEWYLDPKTKRVISRKKKEASGKKLKPLFVQFVLDNVWAVYDSVSLNNNSAKVDKIIASLGVKVRPQDLRAKDTRNLLLSIFSQWLPLAPSAFRAIIDRIPPPAAAQSFRIPRMLHPELGHLDESIAPRNKLESDLYSGTSATDAYSVAYVSKMFAVKVEDLPENQRKQLTADDMRAKAKRLKEAKEKRDQLLAEGNAEEAEAVMAELDQTEKQHSEAVATGVQPDKQEALIGFARLYSGTITLGQPLYAVLPRYNSDLPPSHPQNVKHIQPIKVEQLYMMMGRELLAVKEVQAGNLFAIGGLEGIVVRNATLCGMGSGKEAKEGSARDEDRDCIVNLAGVSNTAAPIVRVALEPQDPSEMSKLVEGLRLLRQADPCVETLVQATGEHVILTAGELHLERCLKDLRDRFARIEITVSPPIVPFRETAVAAPEMAPPKTPNQPRGTVLGTVQSGLVTFTFRAVPLPSDITDFLNANMSTLKRLQEDRRNGKTEEEGDTSATDAPDGADVVPPEEFWPRFEEVLSKAGREWAGLADKVWAFGPRRVGPNMLLDRTEGSPRSLRRRLERQAALPSALQTPGPNSALTPPKSPIVAPSDPALGREFASSEFAAGELDVSSLKASLTEVDMSAEAMEHMPDVRELDENFDTAFQLATNRGPLCAEPVVGMAYFFEQVELHAQDMDVTTVRSKWSNARGQLISAGQDAFRSGLLDWSPRLQLAMYSCDIQATGEVLGKVYGVVAKRKGRIVSEEMKEGTAFFTVSALLPIVESFGFADEIRTRTSGAASPQLVFYGYETLDQDPFWVPTTEEELEDLGEKADRENIAKKYMDAVRRRKGMAVNRAVVAAAEKQRTLKSN</t>
  </si>
  <si>
    <t>A0A0K3C3U1</t>
  </si>
  <si>
    <t>MPRSKRDRVVPLTQTAKKGKEAKGRLIEEVREQAEAFKYLWVFEVEHMRNNLLQEVRTAWKGSRIFLGRNAVMRKGLGATPEDECRLGVHKIANMLEGNRGLLFTDESPEVVTEWFESFKKQDFARTGNTVDEGFELPAGPILINDEPAPHSLEPQFRKLGMSTSLLKGVPTLNAPHVVCKPGDTLNPNQVNLLKLFGKTFATFQIVPLLGVHLVDGTTCGGTSMEDAE</t>
  </si>
  <si>
    <t>A0A0K3CK78</t>
  </si>
  <si>
    <t>MLFDTPLLNLAPNAPVASSSSAGAPSTAPGSASKKRKRSSSITRDGSLTQGGGKDTLPGAEINVEKLLKKMKQAEDASSPAARSIDLPEPATTTTKASSTSASSSNPRPRHSAPSQTVTASTSTASTRGGSMQDKLRAQLAGGKFRMLNETLYTTSGDEAHRLMKEDGAFENARLRSFAATWPVHPLALIAQSLLSSLAPNSLIADFGCGDAALARSLCPCTSTSSQKLSPIPSLKLPPKLISQKSLKVVSFDLVSQSSFVVEAECSSVPLPGGTAGGEVVDAVVCCLSLMGTDWVGMVREAKRVLKHGGLLKIAEVTSRFTSVDDFVKLVSALGFSLKHEDESNTHFLLLDFVKKNGPDAREDPHKVDEHTRKASTLLNPCIYKRR</t>
  </si>
  <si>
    <t>A0A0K3CB27</t>
  </si>
  <si>
    <t>MAPTAPKSILKRPRAAVEPEVEEQPIAPGQPISDEPIKITADAGDDEDDEEESDEGLEADEDEFSVGSDEDEEGSEDDEDAIRDMLEEGQERPVKKLKHTTLRPTTATSFSSSLQHLLSLPATASNPVPKNAPPSAATLRLERRARSVIRETKAQHFSRGHVRDVIGGWGSRPPLPFSQWESQAAREFEQAKRGGKLDEDETGAEREKRLRKLAQRGVVRLFNAIGAAQGAVGKDKDVEEQEKRKKLAVKVGVAAGENGLASAGPTVSRRPNVLGARGKNEALSSLSKASFLDLIRAGTGA</t>
  </si>
  <si>
    <t>A0A0K3CI39</t>
  </si>
  <si>
    <t>MDAQWDKVRKQLNAQTKQVQRPAQLLVAVESTLASTDTPTAAIAPQAYWVAFLSTLEQLAGDAEAAKPDSDKRALLEACLYLLALLVPFLDKPALRARIDILRLLPPLFQSFAAHAPAVKSLIALAQSLLASASQTQLERDLDGCRSVYATILSLCADARPKVRRRAQEAVQAVLASTPPPAVSHPYAGESAEWICSKLEEAVKGAKRAHGGGGKKGDEHGGDESRAIALLTFVKNLGSAWPASSTSTLLSIILSTLTLSSPHLTLSALTLLSHLFSASHAASSISDDHVRDTLEALVNAKPKVAEGSEQGEKLLAGWAEGVGEGMVALARSDANAGLSRTAMLFPEILPLLASAQTPALRTAVETSLSLMIRHCLTDADITSNGAVISSVVSHVEKAITSPRYAASAQPHVLALVKALFLRLRVRVNGEPAASRLLSKSLVLVAKAREDSRFEWKKEADAVLDAAVKILGPARVLELVPLNLDPSESPSKARAWLLPLLKPAITNTRLGHFRETFVPLSAAFFSKAEEARSGGRDMEAKVWETLVGQVWALLPGYCEYPTDLVESFDTDFVSLVANVVYTQSTLRPAVFKALQTLLTTTLTLANSTSPPDLLREQFSLTPADGKASLAHLRTLAQTILSVAFNVYGKMNRGEGGYVLETVGLWFSILPPDDLVATYERVEGLVGQALAGDALPPSRKDDPTIPPSHALLDILIAMIPHAHGAVARRLFDFAMQDRVLGCVDQAVQKKAYRILARLCEEKGKEVVSGREGEVIDKIVDGAPQVANGAKRDRVALLSAFVPLIPSDSLHIVPSLIPEAVLSTKESNGVTRESAYTLLVSMGQRMANGGRIKRHLIKGMEDAMEDEVDASEEEFVTMLSAGLAAANPHMIAATIGALGRLVWEFHTSLKDSYLTDLLETIVVFLSSANREIVKAGLGFVKVAVVTLESALVLPSLPQLVPALINWSHEHSNHFKVKIRHLLERMIRKYGYDAVERYVPEDDKKLVSNIRKRQARSKKKKAAAAAAGMDVDGEVEEDGEIAPRPQAAQRSAYDEVLYGSDSDVSASEDEEAGEGPVRHAPTGVKNRKSQARKAKKEEGGAFIQEGEDEVLDLLDEKMMSRISATRPAPAKTARKPLDSHFKADSSGRIRIEEEGSSDDDRGASTSAGANAGPSGMGDYLEAMRGEDGHTRDARGRIKFNKTQGKRARGDDFDDDDPERDVPVTEGLKELDVTGKKRWKKQKKEVQQVGGEFKAKRAGGDVKKNGMQPYAFVPLQQVAGKKSNQKGAPKVGITGLKRSSGKK</t>
  </si>
  <si>
    <t>A0A2S9ZZ61</t>
  </si>
  <si>
    <t>MLPRLANPYSTQTDFAQLARDVPAFAPFLQDGHAGRSTIDFQDDAAVRALTAALLERDFQLRIELPSDRLCPTIPSRLEYVLFVLRLALLTSDEPPPASFVGLDIGTGASAIYPLLAVRTAESASSSSTSTFPPLKMLATDINDHSLDFAKRNVAANDLTEAIQLFKVDEEGAIFPEEVVNSVERIDFTMSNPPFYDSHEEIAASLAKKELEPFAKCTGADNEMVTPGGEVAFVSRMVEESLSLGKHKIRWLTSLLGKYSSISPLVDLLKSKKILNYHVHALPPHGYTTRWVLSWSLQDRRFPLDSVTDLDTTAPSSSTPSSTPSFPLTRFLSPATLPATYFTPPLPSPSPSHDPLEEAREAVEEILRELVGQAVESSPRETEGKRKRRRVERLRGGGSMASGLVWHWGSLSATGGEKGEEEEGREVWIKAWRNVWSRKARRGTTQPSASTTAAGHDTAPTRPFLELRISLDLVSSPSSASPSHSASANLTASQPQAQAKLTLTWLRGFDSSYPALTGFWGYLTRKVGERVKALDREAAGREEGNVGRGKKRRRKEPETGEKESGK</t>
  </si>
  <si>
    <t>A0A2T0ADV3</t>
  </si>
  <si>
    <t>MPQNEYIEESIRRNGRRLDHEERKRKRAAREAHKASHVAQTLHGHKAKMLHQRRYAEKVAMKKTIKAHEERDVKAKDASAMPEGALPTYLLDREGQNDAKALSSAVKQKRKEKAGKFAVPLPKVRGIAEDEMFKVIKTGKSKRKGWKRMVTKATFVGEDFTRKPPKLERFIRPSALRMKKANVTHPELKATFQLPIIGVKKNPQSPMYTQLGVLTKGTVIEVNVSELGLVTAGGKVVWGKYAQITNNPDLDGTCNAVLLV</t>
  </si>
  <si>
    <t>A0A0K3CQU3</t>
  </si>
  <si>
    <t>MNRFVPALRPQLPRVASAPARAFASSSRRAAEESANPDADTSSSAAQAGPAAGQDGGAAPTEEIKPGTKITYSKWMRTSEAQRYRRPTPGKPNWIGETPFPMNPSFNPLPPLADTIKERIYTAYAYNIRIKDATDKQVVRAVSSKFGVSMDRVRAIIRLKELEEQWRKEGKALQTNLLKGMEEVLGVQQPVNDSWRGIETPEPAQVLLASRRTLFEMVDVENGDSPVFLPLLTQVPNRATPLTETPRISKTDSASRKPEPKVLVAPASREGRAPTVFTDLSGTEQGEKLASSYKPNKTKRGNARKRAAGREEYVRKMEKSARAKAAGGRAQAKA</t>
  </si>
  <si>
    <t>A0A0K3CCE6</t>
  </si>
  <si>
    <t>MNSQRSAHKLVQVKLLEDLPGRGTKGSVIIVAPGYARNTLIPNRKALYVNRKGEAVSPLRTILRLNAEKLLQLNQDLRAEEEQRKEREAKAALEQMSRDATSARRLDEQAALREAEKTRLAELARTPPILLSRLTISPTSSDLFGSVSTADVIAELRELGFQDFAHLRTAFREQEGIVNGRIKATGTFEFVISSRTFDEEAVVKVKVTKGEGNLGIKTATEVKEEPKVVDAEAKPEEKQ</t>
  </si>
  <si>
    <t>A0A0K3CQR5</t>
  </si>
  <si>
    <t>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t>
  </si>
  <si>
    <t>A0A2T0AD04</t>
  </si>
  <si>
    <t>MSSSPTDEGKFLDWFKEKGGTVHRAVAFKQFEGMGRGCVALEDIEPDTLLFSIPRSILLTTSTSALPSLLPAEEFAPLSGWTPLILSMMYEYLRTSSWEPYFSLLPTQFESLMFWSPEEFEELEGSTVLNKVGRDEADEEFEQTVKPFVAKHANVFGNPDNYTAELFHRMGSLVLSRSFHVDAKEPEEDEDSDEEEEEREDVGDVAMVPFADILNAKSGLLPQARLFFELNTLDMMSTARISAGSQIFNTYADPPNSDLLRRYGHVDEVNEADLVEVGLETVVDLVGQAQGLEEEEREAKAEWLLELGIDDTFSIETNYKIPEEMVSAIKAFLLTPEEYAKAQKKESPPKPKLDAASADWARKILDKRLSEYKTSIEEDEALLKESALPQRKRMAVIVRLGEKRILRGARAKLDEEWPADGGDASAMQKDKKRSRDAGKGEAGSKKQKKAKQ</t>
  </si>
  <si>
    <t>A0A2T0AEM7</t>
  </si>
  <si>
    <t>MAPSTLTKQSLKRKRADDDSTSSTRTDADKPQQPYKQRVLVTSSRGISQRQRHLMTDLLALLPHAKKETKLEDKHNLPAINELCYLSSCNNALFFEARRQHNDLYLWAAKAPNGPSVRFHVLNLHTMDEMKMTGNCLKGSRPVVVFDKQFDEEPHWKLIKEVLTHIFAVPKTARRAKPFIDHVINFSIADGKIWFRNYQVRRDAALVVLETRSELTNRDHLCLRHAQILDTPSTDALSSTTSSTSALTDIQAKKLAKKQGAPHLSLSEVGPRFVLNPVKIFEGSFNGACLYENKEFVPSSARFASTKLARAAKYRGRKDQQAVSKSRREGLHVGERDDPLEKRRVFA</t>
  </si>
  <si>
    <t>A0A2T0AIL9</t>
  </si>
  <si>
    <t>MAKATPKATKTAAPKGTPKSAAATPSASGSASKKRVRVVESAADEDAPETPAKGANKKAKKGENKADKGESPMVGKNGVERKDLKDKMPEEIEKIRSADAPKPEKGALKKTAETEKKGAKGKGKGKKQEVEEEEEDEVKLDEEADGSGDEDEDDESFAYLEGFESGDEDGEDSSDEEEEEQAGDAKGKGKAGKGSFKVEQLPKVKGETVQKKLDVKEKKQPKTGTVYLGRIPRGFYEEEMKSYFSQFGEVTRLRLSRNKQTGASKHYAFIEFKYASVAQIVQETMDNYLLAGHILVCKVIPDDQIHPKMWIGANRKFRVVPKARREAARRNKVRREARFRPLYARARSLTLSACSFGTAQDGKAARVDQEAPFVARGEEAGKARRARHRLRL</t>
  </si>
  <si>
    <t>A0A2T0A186</t>
  </si>
  <si>
    <t>MGKSSKRTLDESNAAPAASDAPAMEVDTPSASANPDSSSSPQKKKSKKEKKEKAAAGEDGEKDAPVGELAEIAKPLAVKKTGKHVLKLVKKASKSRHLKRGVKEVVKSIRKGEKGIVVLAADISPLDILTHIPLLAEEANCPYIWVTSKESLGLASSTKRPTSCVMVAEKAAKRKAGKEDNGEKAKELEREFGEEFEGVKKEVEALEVAVPTY</t>
  </si>
  <si>
    <t>A0A0K3CE30</t>
  </si>
  <si>
    <t>MATTGSIRHYFSHAGGSRGPSIRLLTQSAFQLYDRTSHATGEQPGHIPLGSSSDSLPTVTEGTPEFEEKTARTVFVGNMSWSVDEQWLESEITKALNVEEPITALRIAKDQQGRSKGFGFVELKDAELAHQLQSLMEPLLVDGRELNISQANRPVNMVARTGDGQSRGRRADTPFEIRPPRFPPSSTIYVGNVAWSADEVTLEETFGQYGQILRIFQPKDRESGRAIGVAFIEYESVDEATAAVEAGQKRINIDGRTCQIDFASGRKDGPAGGRGGPRGGDRFGGRQGGARGGYGGQDRRAPYGGERDSFGGGERY</t>
  </si>
  <si>
    <t>A0A2T0AHR7</t>
  </si>
  <si>
    <t>MSTQAPALGGASTSTAPRPAKQPRASAWDPYAILPPSTKRKLDPRDALSTQGYLKELSIPSEVADERIAGKLLQLDLPEGKMSDRRKAELAVRESEKEKKRAKKAREGDCGLAGRRKRAAMGKAAVRAVRYEAVLPVYHLWLGYMAELLALPVIVPPAVISPPASSSTDSSATPREPLSTPAVPIVTSTLLPTYPPRASRDTQINVVNLQTKLIKAEFVGCLLSVKRAKNPSLVGIKGIVLQETQGTFKVVTPKSQIKVLPKQGSVFTLVLPLAPQASETHPRELSFDLYGDAFAYGPADRVGKKWKAGTSAGGVELV</t>
  </si>
  <si>
    <t>A0A0K3CD34</t>
  </si>
  <si>
    <t>MNAHHKKASYRPPPPSDRSRYSAGELFVPGKVEEGEYGSALTRARLGKAVERIPFGWQLEAILPSTASSASVALATALEEVSQASGSYCLCEGVNLGDLLTPDFLNSFVRSDSLVALSLDDAEDADVVCIDGRGRLVLSLTKDTYELLGLPGRASAYGTLRQRFVVEISLADPAFRAGKPGFERVKRALANWPERTNLLDELGGQPAERPSKRFDLLMSYVDDQGQPRPVSLPNSTCHSLRPSFTSHIISSISVPKAASFPPATPPSSAKKPRTSSGAFRPSLDGDDPTAFWETYREWAGLAALGGGAADKLRWSNEAEEDEWGVEREKCEEGEVQVLRWEGLLHPKAVLSVIERLSRHPDLAKHPFISLTLRPFPHAPLSHTSAAAVPVVGTSNRPNGKKRKRGRGRGEEEEADRERVEDQGGWEMVLVPRGEGKLDWHLWEGQ</t>
  </si>
  <si>
    <t>A0A0K3CFU1</t>
  </si>
  <si>
    <t>MPAGRTPAAAASALRAFARAARPQPVAAACCAPASASASCSRPFTTSRLARAEPPSSSSSSPPSRPTSAPAPINERGTQLYAPSPSTQHAYLSELVAPLDIPHPDLLTATLAEKALTHKSGVDKGTTYSRRERRGESPRSPQEQGGKQGHNEKLAFIGRRVLRLHFTQFLFSRLSASHPHLLSQLLTNTALSSLSINSILDTKTLGATVGMAWRLQEGLRWRAVRGPDGEMSGLWKCRGSAVEGVVGVVYTTQGIHTTQRLFDEMIYPHLAIPNSVAKALGQSAPASPVAPAIEEDVPLRAAAQA</t>
  </si>
  <si>
    <t>A0A0K3CEQ5</t>
  </si>
  <si>
    <t>MAQQLPAMFAQLKYVCFSWPNTQLLKRDPIARTWFKTHSTITTLPSALGGWPLILYEAVSTSTQGVPELFLSQQQCDSLINSLAELMGPSRARASWRDSAWLKREALIRSSAQAGGIQVRVFRSQAELEARFAELKDGDDWAATKTHWRELKRAQEVFLWLGSGATKRPALGEPKFVAVDIETWEQDHALVTEVGVASLRYLQSGKVVTEARHLVLQENSDKRNGRYCPDARDYFQLGQTVTLPRQRLARELHDTLFPSDDLAGPIILLLHDHRSDSKSLASLDVDLNKYERNPLLPPPDSPLYNPPNPSGAVPDPPPCFLLDTQRLFSGFSRRKRQSRLEDACRALGIVLPGNEPIAYHNSGNDAWVTLQVFLRLMQAPIGETADEVKPAGWTPGGR</t>
  </si>
  <si>
    <t>A0A2T0A9L1</t>
  </si>
  <si>
    <t>MRDDASGSGSSGRESRTATRPRSPDEQSIRSVASSSQEHSVESDVVERRKRIDSLGAMSSKASVREDRTISAARAPVQVESTRPGPMSPPPVRKKTISGGSTAGRSSLSSDTQSTPRHPTLSSMSSFTSSNRPFSSNSTIASSRSGAKAEYASSTLSSALPFMPRRTSAVSTASRTPSSYPRDSVLPPGVSPMSSDFDFPRPSDPAKIDELFDELLPRIGATSGSALDAARNLDTDKKWTLIYNDAFMKWKNAREKITHRPVEGRSAPAVGTSRGGVAEYPMSPRMGGAGAAGDRSSAKPSWGKNESPEWYIGKFMDGTITQQQVASLSVCLRTYELAWLQAFISLKGQAVLGNALHNINKSDTQRKPDVGMEAELIKCLRTLFNHTDGARDAIENNTSISAITASLASEIPIRKSVIELLTFFVARDRVKGFNLVLKGLDDFSSSRRLPGKFDGWFFFWEAAIDGRGRFGSSVGASEAVMSLRGQGGKNISRNLAASSPLADVKDQALADYAATNMLLIQELLRDRDLKIRMHLRAAMELSGLKRILDKHLVLDHPLLRRLISDHYEGAEADSLELADQMKEEVRMNFSDPRGCFDAIIENTDGRALDFLTSTLKHLLLIPTEPESRMRHFQLIERLVSAVVTDRKGLDGDFTKLMGSSVAQVVASFAEQDRLAETQEDLEVAQSQVAQLKKRCEQLEDELAEGTSGDVGKLKGEIERLERALATSRAATDGTKQEYAGKERDYLDQIAALRADNRVLYERLKAAGLLDGIEDDLQDRMEKQLQRSKTIQILEGMSAAEPLPAVPGQTMLGTTSARRRMENGIAAERSMTADRLASGFRQPVSAWSPTPSPPSHRTPVRRAGQQQPAVSAFSPDSDYDTTPQAVRDPSAVQDDSSPASPTVARTSRPGHASHQRRPTLAEQIRDVAIKMGSSPARDSVDTDSVRTSSQQSHFTYASNSTAPTSTAPSDVDSAVPETVVEAPEGDEAGNDLSPSTRKSASQKVGVPASFADSLDSLMPPSAHETPGQRPDTVFLVGPYRTAPSTPVLDGGSPAVSRSVTPPPFLAPLAFGTADVPATPVVQAPTPSATPPAHAHVAGDVSPDLSGFSAVPAPPPPPPPPPPPPPPPAFATAPPPPPPPPPPPPPPPPPPGSNTIPGAPPPPPAPPPPPPPGPFGAVKTASTMPLSEVLAAKAGLRKNTGERSPSSPSGPGAPPPPPPPAPGAPRFNPAKTPVGLAQRKLKTFQWDKVSPHGISSTIWGRKTGDADEDAQAIAERLRQQSIFDAMEEEFRAKQTVKLAVKREKSTLTTCLDSRHAQNIEITVLKPAGSATDDAFTKVKAAAGRILRYDEGLGEAFLTELVALLPNPDQESKLNMHKSTPQEDLDFLAPADRFLVELLKIEHLRPRLKAMIYREKFLENIVRLEEEAEKVYAASKALLDAPHFSELLKLILMLGNFLNATNHKGNAQGFKVTSINKLVDTKSSQTSNRTLLHFVAKTVTQTMPKTELFLDELNKPADAFKADLSHVRAALIDFATQQESLDNLLNTHFDDLSNLHPDDGFPKKMFRFRREAEDRLAALKDSLRLADSTYNQALTFYGEDAKSIASTDEFFSVFKTFVSSYKNAREDNRRAEEARIKAEQAAARKAEAAAAAAAALQSGDSLVEDMLKTLREQSLNTPRAVRRAGRKNLLAGGSSSGKESPSGLLFDRSGATSPTPDGLGSSGGSSSSRVDGLDDLLASGQELMARLTGEGFATASPTPAATTLATRRARTRDSRRTTRQDLLSPVSPDVASPILSPDALTLPSTPANETEKDADSPATPITPTPASAKEARRGSDETTRAATSLREEDEEVEELADEADDEVPEIRAIG</t>
  </si>
  <si>
    <t>A0A0K3CLC6</t>
  </si>
  <si>
    <t>MSWLNQPYTGPYGQPQQAQQGFMQPQQTGYMQPQRTGFVPQQGYQQPQPTGFGGQGGMMGGGGMPPPLPMQPQPTGFMGAPMQRPMATGFPQQAPPQQQQQQPARLVPQPTGFNSSGLGAGVQQSFLSTFMPSQSIQAQSSSYIPPSQMQFASQQPLSSQPTGLQPPPLQAQFQSSNLAQTGSSQISIPWELTKEEKKRYDQIFRAWDKGGSGFLPGSMAKEVFGQSGLGQEDLMAIWNLADVSDRGKLNIDEFHVAMGLIYRRLNGNPIPHTLPPEMAPPSARDLEDSANFLTSLLKNDTNRRATQGEGSVQSRAKMRSLHEQGQGGASRKDATVFRNDDDATPVYKSSSRHLNRDDVRSSSSRGNDSPSSELDDVKRRLRDAQRDVDRSRDEDDEEEDLKEELRRLNRKIQRVQDDLDDNRRSGRRTAAKDEERRMLERELLRLEHEDLPRLEKRIEDKEREKRLERKKYAVERDDRNATFGRYDDKRDRERDRYERERDRGYSASKYGNGDDDDREEERGYNRGTYDRDGRDRSRYAPSPPRRQSPPARSRTPPPPPPPPAADKKIDAPPPPPPTQPPAPSCASPSPAPDLKSMSPAERQAFIRAEAQRRVQERLRALGVAAPSAGAGVDTSVQERLEADKAEAARKAAEADEQLKAKELERQARLERERQKGVAVEQALQETQREGEVVQQVREEIKGAGTLEGQGNEPKHAVKAAEDQLDAEEKALREREEQLQREKEERRRRIEQLEREAKEAEENFQRSKAAFSSAGKAKAPPPPPASRGKPAPPPSRKPAPSPAPSRAPQHDDDDDFAAPAPRSSAASPSPPPAPPAPPVPTVASPPPSLSPPAVISPAKSPSTNPFHRLQGGGAPSPAAAPGAGKPNPFFASAAPPAAPAPPPAPPAPAAAASKPAFRPPPSDDDDWDAPAGLEKDVDESDSDDEPALGSARARQAALAQNLFSGLGLGGGRSSPSSSTPPTRSAVASPAPGANGAPAPPPPPPAPGAPPAPKAPSVPLGGAAGPADRGALLGQIQGGLKLRKATTVDKSGPVGAGAVIGDASPPVQHYVPPPSPPREPTPPPPAAPESEQSYQQLEEPEQATPAHEEPETLPAIVTEDPLAAVDLTKTIRVRSLYGYEAQRDEDLSFAENRVLLAHPAKDSSGDWWYGSTELEGAKLGWFPKGYVEEIHAQPARALYSYTATSPDELSFEEETNLAIVDRSDESWWKAEKDSVIGLVPATYFEISAPGENGAATQASNGNHLNAADSSDDEPDSEDEESSAAREKERLRVLEAAGLLVKAPEPNETSKRRRRPPPARPQRRPRSSVAPSLTQESRPAAEEEEDDEEEARPEESEERMEDAYDLYQRAMREQHSATLHPPPHPSPSLPQGSPPPSPGLSVTPSTTAAVKDAWHSTTANLFGRRSRSGTVATADKPRPVISSPLVPQGESNENSNRASGVFGTSWSSLVDESALDGLPDSERKRQEAIFELVATEQSYVQSLQLVIEVFLNALQPVLPEKAQQVIFANIEDIVLFNTVFLSELEERQRESRLYINTIGDVVKEHMRGLGSHYRGYCVNQSNAARTLKDLKRSDSSLRSLLDGLRVKNLELEHFLLEPMQRVTRYLLLVNQILRYTPTDHPDHQPLERALQIAETTLNDINEAVRAHENQEKLAWLTDTVVFPGVAGRLDLTAPTRLLGPRRIVREGKLEKAKSKRKLQAYLFNDLLLLTEDQGSTQSVYRYPIPLEECSVRPHPRDNTDLLITHRGDAIRLRAENSRLAFAWVRDIDQARNEVLKAIEAARFG</t>
  </si>
  <si>
    <t>A0A2T0AGM2</t>
  </si>
  <si>
    <t>MSFSAGDRPDLFRGYDSPASAFSASQPSLPIVRPPSYHSTSGHGQHSTNAGGGGAGALVPRRSPVVYPALLSRVAAAFKERLPVAERIKDGLVYQDAFDGREAVDIISYIIRTSDRNLALLLGRALDAQKFFHDVTYDHRLRDSPNEIYQFRERLASPFLSSEDLVPENQQQVAQHPHKPNSAAAQAQAVGQALHARSTSQSPPSYPSSGTPFPSAPPARAASVATDDDSPLPIGVFTLLTDCYSPTCTRDRLCYSIACPRRLEQQARLNLKREGLSAGLENVAGLKRSDSVESLGNLREPGSLWIHSVPQEVIDSTSDQEKKRQEAINEVFYTERDFVRDLEYLRDFWIKPLRSSNIIPEARREDFVTQVFWNVLEIYAVNVRLADLLNKRQKQAHVVDHIGDIFLDMVPHFAPFVKYGAHQLYGKYEFEKEKGSNPAFAKFVDETERLPESRKLELNGYLTKPTTRLARYPLLLEACLKHTADDNPDKVAIPKVIKMVREFLAKVNIETGKSENRFNLAQLDQQLVFKNGEAVDLRLRDEERELIFKGPLKKRGGTQSESAELQVFLFDHAILMVKQKSKNEQYKVYRKPIPLELLVVAAVDDAATARGGVVRPRSLMARSGAKTLPATANQPPPGADKNKQGFPLTFIHLGRRGYQITLWASTWTARKKWLDKIEERQNELRERSLVFETIPLTAGYFVGTNRLTCAAPFDNGNRMVYGTDNGVYLADLREKSKVPVKVISVPNVTQLDVLEEQGILIVLADKAVQTFFVDHLDPGDAIGAAKRARKISANATFFKAGQCLGRTLVCVVKSGNVSSTIKTLEPVDQVRGKKQPTIRKFLQGSNESLRVFKEFYIPTESSSVHFLKSKLCVGCTKGFEIVDLETLDTQGLLDPADSSLDFVQKRENAKPIAIYRIDGEFLLCYDEFAFYVNKNGWRAKQNWIIQWEGFPSGFALHYPYVLAFEPTFIEVRHVESGALMQIIPGNNIRCLFADSPPSASAASYYRQQQQQPNNIAARYGSPYGHSPPVRLAPPTARSGIIVADGDRAFSLVFNAPTDL</t>
  </si>
  <si>
    <t>A0A0K3CAF9</t>
  </si>
  <si>
    <t>MAQEYSYFAGEQPQRQRPLPPPPPFARTPTSTVHEGQGTLYETGPQSGYSYASYPPQPSSSASFRDIASAPKSRPYPSYTPASHAPAPPFDPSPGGAYAAPSPPPGAQPPVFTRPATYASYQSSSRVDPEWRESSFISSYGGFSSPPEPAGPSNGSYFAASSVPTVVPTGAQPPYSAYTSSPRPRTSEPPELPPLNLRDHPARLSDDSAQYSLYSLPSDLSPTTSRPLADKPPRPNELSATAHAQVTPPPRSSSSAGSYTRSARRDHTFAYQQWTAEGDGLPSQLALDSLSLQSAATTSAGSTTNQHSPPPRPPRPPAPRQPTILTSPPLETSAVPVHRSHSTNSTWSRAISSPSIPSFTASPSPDISHRPSYATLSPNTSLYASSSFPRADSYEGSGHGSPALNTDGVGAFGGGRPQYLNAALLSDLAVYVKDHVARGPRQKGSIEHYGFTGEDVVSAIRQALPSPANFDRRLALAIARSMQQALWFHEVDWSDSPLRDAPGGHVYAFLEDEIRDGRGASPDDLAGGRHDDPAAELPTGVFVDLTRCYSPYCGQFSTSGYHGACYSYTCPNRRNTGLSRVGSTLSAISAVEIVEEADNWATSVPKSLLDSLSQSEIAYQNQVFELIQGEQKYFEDLQFIETGFVEPLRSAKPPIIPPERLESFLSSVLLNVSEIREHSQAFLLKLRKKQQEGHVVRGIGQIVLAAAVEWGPAYLHFTTNFPMADFLFKEEKAANPRFEELLMDFHKRPEASKRGFDTFHNRATFRGLRYILLLEQILKNTPEGDPDREHLSQAVQVIRQQGADANAGIDATKSRVALKEFGRDLVAKSGTTLDLELSDTSRRFFMAGRIYRRPEGSTFADQFQDGHLILFDNYLVFTKTPRPDRSGHQKYQITRRPVPLDLVQLKTTSFAEPPIPRSSGFHLRSTRSTGIAQATPQPAADGTQLLYPVSYFQLGRFDGLVYFYVDSAGVRDEWEKMLKEAVTQRLRQQELRRVVRLDPLADQTFGTTSTIGSLSGASGAPNQFGRPTCSTPLMTVDGLWLIIAGCAEGIFVGWRGRPKTMQQVVHLAGITQCAVLTEFSFLLVIANKVLVAYALEALIPSSTGTKLDQASKAPQRLSGQKDVSFFKVGKIGGEADSRTLVIYAKKSGVKESVFKALEPVGQDERKRTGGGGRFLGLGSGRPEWFRTYTEFFMPSLVTGLYFQRSKLALIGSRGIEIMDLDSMRTMTVPDFPASRQDRAALLLAKRCEDASTLGMFRIAESKFLLAYTEFAFHVGRHGEPVEGPFMEWESKPEQVAYCAPYIFAISPTIVEIRHAFTGRLVQFITGAHISLTYDGTAIVSAPPQSHFSPGVGSGSPSSDLVLPPDRRLHLSMRQGTFHVLYEVVIVA</t>
  </si>
  <si>
    <t>A0A2T0A3P3</t>
  </si>
  <si>
    <t>MNGPSLATDRSVPRSAPANRNTHRFFDDTSSSDEDRHGRPRSGLLPGSAVANYFNLDFSFLDEEPPPRTTSAYGALRRSSVDIRRKPAGREEDYFSLSRMSDALPASKRDSVGSSISLRQPGSSLPFPSRPKNPRRISTESAMTRRSSVHSPGEHSEYLSSHLSSSVDGRRPSMASILSGNSYTSTGSSYGYGSRLSPASPTFPPIAEGGPDTAEKRKRLAAFLDETASAMEGGKSLTMVLPESRPTAPQPKTLSELAEECASPGRSSSRSSDRVEYRHPFDGRPASAAPALEVSQSPTSRDTASLPDQGSSAEQPPRAGSAQDRDTVYFTPKAGQSADEHEAEEAPGSISSQAATSTGLGLASVDLRTPSTRSISEHSPSTVRAGSPAFEAAPEPATQTTPSTEISVETERKLRNFEKRRRIIQELVETETTYAVDMAVVRDIYLARARGAHMAQIADHVMSTGLGLAKASSASPPSPSLAPRRASHRPDVNRRVSSAPSLTGRNELRRATVAAMPNLMPGQPLMSPKDLHIVFANLEEIAALAEGFANLLDSASGGEDPDAMDDRIGEVFVEMIPRIQQVYSNYCVRHHRAIIRLQELEPTLRTYLSECKTLSHGRTNAWDLASLLIKPVQRCLKYPLLLDQILALTPDDHPDRVSLQRANTDVLMVAEHINEYKKRNDAVARVVAKDKSSQRRDSSRSISSTVTKKLLRSSQKAKTALGFAENGGDEMFDTLVALVDSTRSGVLRFSNEMRDWTKSTKTALEAQVGMVEGWINMYAPMAGERHSPASISHRRLCIFLDEVLIPIIEGPWRELDYEVRHSLILKTDHLLSLFENPRQVIAKRNDKMLDHSRYLAKKLPADRRGSEEFLLLSSQLLEELPRFLGSVSRYFNIIVGHFAGAQAAYHETVQERWVAFAEQWLVQVPDGSYEDIEASFDAAHQPLAQMMETLAAGLGIPASQSTASSPLGHQRFSRISQASGPPSVPSPSRPYASQPTTPDEPRHSKRRSYLSSTTEYSSEHLSRGSLGSTYRSSVTSDSSAPSLRPSSADDSGSSKTTEPVTPPPLPQHYVVVKNSEGRLSKVIHEPLNGYDRRSMALRYDAPLPPAPSVQPTSSSPSASANRKYDSSAQSSDSSVARPRETAGRTAQELRERYLSTYSVYLPADEGDDEDDFGADGPLYVAEAVNACRSSGYRSGYPIWSLEVGDRLMVELEEADSAEGGAGWLLCRKDGVGKLGWARTEDLVMIETTEEEEGSSSSQSV</t>
  </si>
  <si>
    <t>A0A2T0AGP9</t>
  </si>
  <si>
    <t>MAEPDKPEQTAPVQRPVLPPSFSNSFWSVPYRQGLESLFTALEAACVQSSELVEHVQARAELEEDLARRMVPPALRRDGFAIDEGASVRMGFEALLTAAVGEARARKALADDLQRTIIAPFSSWSASHTSRLSASRQTLFSHLTAYETALSHVQRLKTSYTDACRTADEVEDEWNFVRGKEELGGKWAPRPDEVDEAPAATRRARKNAEEGEDDEEGDEEEGLVGRSGATGGSVLGALGRALTVRRTGAGRSARAPVQETEKGEVEEGAAVVSPVLEEAKERIGKVLETREVKAGLDWSKNKFSSLLSTVVGPQSGYERYEKARRDADAAEEKYKKAVEELDALRLTLEATISSHLPYLQRLESDRLRAATSVLKSFHQAISALPKLVDSSLQRVGQSLELVRPEKDLRAIIERRRTGPFQPQPLIFQSHYSDPSPTTFGIDLRKFDETNPKRDEQPVPPVLEVLLEWVGKKGENVDDAERRKSWLYETPLSAQHALRSLLNNPSNVALPPSDLAALLEPFDLPLICSVVKLWLLELEQPPLTWSAYEELRSLYGARHVIADGQDGEQEKEEDEKRRNELAKVVGKLPKVHFEVLKAVISHLSQLVESTTTSEPLPTYLHKLSLSLSRPLLGPKTTTALNLDDRFPASVITDLVTSSSTIFSLATAIAHKEREERYRPRRQRTKPIDQRPRRSNLGLGERDTVDKEKAEEVLRQTKRESLLGVDTALAAGVGAGEGHFAASPLSATQEEFTKPPVPAKEDATSEETPLPPAEKKEPEDSTRSTEELSPNPEVVTEEAEKDDRAARGEPSEDAFVPPVSPGDAPAPAPSTAESTRDDEAVGGSEEKPLAPSSSLKRSSGPSRLRGARAPRPPSQVMAKVAAFEGGEGGSSKRDSWTRTKTPQPAAEETE</t>
  </si>
  <si>
    <t>A0A0K3C8F9</t>
  </si>
  <si>
    <t>MSDTDQPPSKTTLLKWSKALSRLLGQSKERKQQAPSRGGALPPYSPPARGLEPGQDGRGRVFGVRLEESLQYASVAISMVAPDGNQYVYGYVPIVVAKCGMMLKETATQTEGIFRVSGSNKRINQLQTVFDTPPRYGKDFDWTGYSVHDAASVLRRYLNSLPEPVIPAGLYLDFTAVLQKPQPIGASIAAYRHLISLLPPASRYLLLYLLDFLSVFARCSDKNLMTASNLAVVFQPGLVSSRSGGQNALLGFPGFVEGKPPPSGSAGAVAAAAAAARGGGAQEQAGEHGRGKEVLEFLIEQQAHFMLGLEPPVDEERQKRKGVEAVGAPQAVQSIAAQEILERQAQEKAAAGAKDLHRRGSEKSVERRRLRKSADTKEGGKVKRSKTWGSSTRRKRAEGRDGSPSPNVTPATHSPQPPSTAAFAPSSSQGHSHGPNLAPPIATPADPSPRLSHQPSVKKARKSAGSTASPKVQASPLPVPPSLSPELAGAPAPFAPQGHLAAPNQDASGRRSSASGSSHGRRRPSAEQR</t>
  </si>
  <si>
    <t>A0A0K3C8L7</t>
  </si>
  <si>
    <t>MSNPFPDPPSRTSFSSGRSRSSSNLPADARRPSGSSQSGANAQDPYSPTSSRNQSFSSTNGALPGASGSGLVFPGPAQGSRGGMASRQANDHIGEDDEEQESLSPSQIAYQQYFPGPPPSSTPLPQREIDPAQYPLPTSRQQSIDSNAGGTSFDIPTFSMPFPPPPHHPSSSSYSLNREPPTLSSLSRSHLAAPGLHKTPSSSSLSRSPSNNSAGGVTGSSYSYDPNGTSPSMPQRSLTGTVEPSPNPSQSSSNAPSGSVSYDPFGPVRAVSPTSSTSRLPENDFERRGEGLGLGRGIMGDQAGAQPERPSTGMDTRRPSLATVAGAGGYSDFGHGSVAPTQEQQEDLVPTGFDEGVLRALCDMDCGTPLLLERMKQSMASCREASIFLKKRAQIEEEYARQMAKLAKSSIESYSVGDGKAGSYVNSWISILRTHELLGDNRLKFASQLNEMSDELATLGKEVEKSRKATKELGARLEKGLQEQESLVDKARIRFNSAAEELERLLVLKQGEMVTPSSVPHSGSSAADKSKGRSFGKAMSKLKGPKNAAQIAKQEEEVRSRMGQSSDAYRAQVAGAQSVRQEYFNLQLPRILRSLKESVDELDLGTQYHLSRYAYLFESLLVTDGLTVSPISIEDGPGIKAVIDAVDVREDFKTFMQQFALNWQVSGQRGPRREGPAEEGFPARPSLSPQPSSNNVGSQSFSSVPPAAVSQPTFGVDLGEQMARDNVEVPRILEKCAEAIELHGLDSMGIYRLSGTTSRVQRLKAALDRDLDGTDLLSEENLSDINDIAAVLKLWFRELPEPLLTWELYHQFIDAAKIENDRLRHIRLHERVNDLPDPNYATLKFLMGHLDKVAALEHLNQMSVSNLSIVFGPNLLGAPPAHLAGMYPPAPGAEGANGATGGGLQDMQWQCKCIETILSHYQEIFVE</t>
  </si>
  <si>
    <t>A0A0K3C6L9</t>
  </si>
  <si>
    <t>MSMFKKKKSLLRLRPGSSESSNPSSTLPTRRVASGPTLPSPPPQDTSFPVRIDDFGRPITTDRPAFAAQTTGSSGFGNGYGVGEDNEVQPAEMQLLYGYAPIATTVELGIIKVERIVQACAEQIRKRGLDTPLILSSMALDLSLDGVCSLIRSYLEDHETWLQDLELANPLSIGAFMKWSLARLVNDRGGRGFVSWELYNEFKKAERATGYQPRSCTLHLVSRLSASNGRLLSSLLSLFSSISAHSAKNGMSPRKLAALFSPYVFGLRDDGSFDETYEEWQRGTTALEHILLSFIRNQQAEGALPTFLERFITGYPDTLGLSYDNSRPQLPKGAPVEEVMRVKRVTRFHSRNLIQQAATWEVPYSNDWKLFLAPASSTSPDQPVYAPSYRHLLNIRDGLVDDEDDALEMQRFRSLVDKEWAQFGQKGFQDVDAKKLEFDLTEGEREAVKRKRDTLDWSTFETTGFSGRDIFAPTDLVFHQSIGQRVNTWPSSAQKLNERLRETEKHLPPFPYDTTPREEGRLVVEKVFFEAYADVLVGGGWARDELKESSFALIQWKAQPRAGEVAKGKVVGNDPRTEERWVLVEEFVPREYREALLADPKAKKQAKRVSFLRAVRRRSGGNSASPRASQPSAGHGNLGGLLSPPLSSSYTRKESTLRPIDENVFNPDNNAETKLMSLSNVHLNPRDTYASYGATTSYAPSSAYAPSVVSTVRAADGHTAGHSALDLHEEPTNSFRPPSPPPQAEAYPSRPQVAPVIPSNGAFLAPPVGFTKPPSDKRGFLARIGSRKMSGGSGMSGILGGSGKMGKFFGVGNGGADAVGVTLPAAIPSYGNGTLPGAPPLGPPVETLANSYDSPPVPPKVFAGARPHSPDFEPVEAPAGVAEEDPYDGIDSSADTRPSEDGRVLFRGSRSYPEGLDAEAEGRTSDAMEPHDGAQYATEAAGLHQQRPPRHESLPDSPKPDAEVPIDAHPSDRYASGVSQFSSRVANIVGLYEQRGGQPNGPGDIRLTQYGFDEASSPTTAAHYNP</t>
  </si>
  <si>
    <t>A0A2S9ZYX9</t>
  </si>
  <si>
    <t>MSFFSRLSSKSKDRRSSSETGSSAAAPKEDLLPLQLPSSSLLTDASLANPLLLSTPTRNRYGEDNDLRSLRSAETSPWVDVGETPRTFRTLDVKGKRVKVPELFDPVREKKEKVRLEKARLGVAEMTLLMDECGSVLKQRGLTTLGLFRPFRAAESLSAQRKLCLLFLDYMAELDAAPSSSDSIRGSEASKAVLLHAFKEELRYANVHDAAAVLRWVRKRSFFMVRKPLIIPFLQGLRHFSSTPSFSGSPTPSIDWYTSFLRRSSSFAPSHPPHSFSAFLLPSLPPASQALLLSTLTLLQAVSANAQHNAMTARRLCRSLGIYLFGMSPSSGSSSFDDLYNAWREAGDALEGCLKAFLREQTDLPPRLQELVDDYPAWVAAKMNGSSENGRKVRVVKVEVESKGEWRQVGEAEVNDQETGFVARGRGAEGPTDKPARRRPVEILLAAVEADPLAGDVETDEAATAWSRIVERAKKGGEDSGATVVLEDEVLRVLELLALDQPTTVDDSDPFAGDGSPRPRVRSLISDRRSSSFGTFSNYSTGNLLTPSPSQRTITPTWNDFKQTGFAPTELDAANEFGLYNPEIDGRFTKPARLPRKVVEPEHRIVGVSVCEVDEEFPDVWIDTLGESTSTFAPVAGWPSLVVAPLQPSVVSHEDGAKRTIHHLVIYEKLLPPAHKPAPFAPRPSLPSTASQPGVHRAFSTASILGRRGRKSDIFPAPTSAADGESTLSPGRKWRRRASAIFAPGSSETDKPKREWSSESSTNLNLPSSLSTLLPSGRRNRKSFVAADLPPPVPAISTAVPLSEPSEKSPTSPTSPSSMVRSFSRNLVKKRSRSSLYSLSRQRSPISEEGEPVPVPPLPAQFAEEANETAESGDAVEPETEGYTVEPAPTSPVAHDGEKLPEATVPAPSIELAQPVVDKPEQTAPVAETAAPTEEKEVREDAHDGTISGLPVLGAPVTTSDSAAEALPRDERNQAGPVGSPVVEPLTLVDEEPSGPVEVPAAHTDDYASPSSAEELSAAPVDTGDSTPAGDQPVPVAEQPPVLASTEAASHQYDAEPALEQPAADAEQQDEPATPASPLVTLSPPPEDAVQSTETILPVGANDGAAPLGLGLVNAPIQAVEPEPKRSVDASLATPSKSSNAQLASHPTTSNSALSPASPSLTNSPTPSTSSTASRKFLSNVGGFLRRNKSTSEKEQARRDKEEAKREKEEKKALRQLREEELRKEKKERKNPTPVSNVKARVKEIEEEQAAVSGAASTTPTTPTRDRTFSGIARPLSMVSPRSASEALPNARAAASPSPASPTPASPAQASASPTAPGSVPAQLFASSGPSSPSTATVEQTSQLAKEASEVSGAISAPDDVFAAPSPPVVEHDAPSTLEAQLLDGEGAHPPPAIQVDAAPEEPAISPSTANGNVSGALAAASHEPVEAHTLVFDRDTPVAAPQQETQHLNVKVPSSFAELPSPMPSPTPFSEIDGDQHPLAEDLTEKIPELHPPVFEPIPPAPESHTLPTVPQPVEPTHLDSSHESAAPEPAVGDIDARPHDETAADEDPRNFVTSSGVEHDVRSATPVEHHARAETIASPAQDPSATPTKPSTSLIPPQVVHNSPSQQSLATTTSFETANSAAPSTTRASLDEASTAAGRARSLSFDMQTRRKAARTSPSQSPEKPSAAVAGSPSPEGAYDSGFWDEEKQVGQKRTRGGGHFARKTANRGAVTDEVTGEAEEEPAGRVTRARRRIQDVEAAAGVSPSPSPELPRSPDKVVAVNETPARQEPSKPRTFKPSPQWMFNFNPGYAISNTEAEGTKLANQRKTSPLVSPEKPQGLGRESSVLLRHKHKPIAVSKSPSSNTLSQQRPKNATFFEVLVKEDAFAIVAATCDLPARKGHGLILPAQPLNPLRVLRSTDASPFTLYRFPLPALTTDATLSSVKVACCGQVFAGLTGSAKVDALSKGQGDSEGKRNEHYEGRAVHWLLEVSKDRANAIAFETMSDNAASPRTSPEPAVKESASMRLPDETWVSIFRLLTYKTLLHVRGVCKRFKGLLENSTFDDVFFRQAPPKRPETKQKYKVHPMLNDVDCARVTPTTAEIMHYGQGSGDETFNGYDYPAAKEFATAPACMSIDIELNESKVGKVSNKRGVTVSQVLVACGKFWEKPVPDSVASRVGSSRRDWERERFASLRVGSARSSQAAMMYGGWARIRRSCKSGKRQQVESCDRLSTPATALEAMSLEATEAREVPHTAVTSPAALRLSDELWVRIFSQLGYTTLLHARGICRRLKALLERPTFDAAFFRQPPPDPPQRRQRYFVHPMLEAVDCGRVTQEMAKITHWSKQISDFDWVEFNGFDYATVEEFATTPACVSIEIELADARVGRVYDEQGVTVKQVLHACADFWAKPVHPWTAKKVREEYKWLKDKKPITALGMLSDRFFEGWEEPKNVGNGRVHLISRGFGSSFSLTRPPALHANPFLAPLRFRQREVSRNKAGINAAELSSKTNGGQLHVGALASAPSTPALHSLLARSRFALFRLPRMPSPAGWKPQVRRRPPPKPSLLLRLPLRLWIRVFLFLDYHALRRLRAVCRRVNTIVMASAFNALLFRLPPPLPLRKIRTYQLHPMLQTVDCATVTHKKARIRTSGGGYLNGYRYPASNEFATSPACVRMVVYLTEAKVGVLENEGGVTVKEVLLVCSRYWRKPVSSNLAAKTRREQHLPKRGKPLHVTKIVTLGKYCKFEGWKEPSGMSDGTLLCWLVATLTIRPQPAALPDELWIQVFLQLDSFTLRKIQRVCRKFRLIIVVPPTAYIAGKDFDNILCRALSRAPLHTGQRLRVNEILRCIHLVSKKDVESDLRYMGCLSTPPASPPNFGYAFSPTSKTIVFSHPREISHVFTADEESFAFAPPPGLSAHQVLLRLAHYIRLGDAQGRSTKLSPEDRYYLFPGPRIAICTNEGAMRGIWRLEGEGEVTVSETGEVWEIDLSLRSVYKPKQLDRAQAAAARSGTRVESGKSHPGRLRERTRSSRRVRHSHLREG</t>
  </si>
  <si>
    <t>A0A2T0AG47</t>
  </si>
  <si>
    <t>MPLFPENKLSLATVSGLFGAMIMAPRPAPQKKPAKGEMVISGPGESVESAGATAKKGEAALRWLLEHWSSVADGLLDADFDIDPATIVDNAGDASPVRSEKTSSLAPTLDVVVPQSELHIQQPAAPEESTPLAPPIQLPRNAPAPPAHEQAWSQRQPFSPVVEQHTEELNSIPRFDDVSKTYNSQPSTPVAQDNTPLRPDVQQLASGRPASSARSHASPNLDPLATAAFATPKSPSIYQEDAGPPTPQKEIQQPHFPSIAAVLPSQLEEEELEREQREPVSERDEEDAHGSPHDSTDEPPRLSSTHSSASSEHSISIKTPPQSALTHETGVNGLSKPFDSDSRPISMRNTSVLDDVVDFDESSVYSFPAPPISPTSATRPSPFLVPSPFLSQAEIDAARAAEHAKEAQSMPPPPNAANYANKTGPSEPAKEIASPTQHRPKPSVEEKALVLAPSREVVKAEPNPSPMDEDDDAPPPLPQKSPTPNGIGINGLPSSRTASTLRLSDYEPLERVGARDSPSKANPGRASATLLRTVDEQLRETQQLVEKQRQEVQSLWKQLTDLELERTAERAEMIDLRQEVESFKERMTKRLSRSLNEQEKKKLETAEHKARDSEARVRVAQEEARRAREELARLEEKRRKEQADAKSQIEALEAQLGSIRAVLLGGAGLKI</t>
  </si>
  <si>
    <t>A0A2S9ZWC9</t>
  </si>
  <si>
    <t>MDEVHSRLLREVNTYLDFFQRRQEIEQDYVDALRKLSLKAQQGDRALDDDLQSQVPTSWRRAWLAVRNAVEDEARAHKGTADGLDRLVKTLSTLRDDRDRIRRRIREDLRSTANEHGEYKGVVQRLRKMYERKVEELQHHEEAETAKDQDPAFSSKGGKEEGWPPEHWLNHENGPATSGRNRSDSAASSKAGGSASDIESPPGSAVSPGLAPVFVSGATSSSSAAPSAYRDPPTGKQNVFEAIAKRDWSGEKHRVNSIVRAVGNLAKGADPATALGPSRMVRNKQYGSKLKREAEQADRDYRSGIFQLETLRLQKQRVQTSARESLKEFVNELASTFKTQLEKRVSDEILLGEAHTAIASHLVPDIASIDAQQDAQTFFAGVQDPAPADPAVYYVNAFVGECKSLLFGVGLQDYHAKHPNMLVPLIVQRCIANVEATGLDQEGIYRVPGKLATIQQIVHRMEKGEEAFEFGPNDDPPAVAGVLKLYLRQLPVPLFPFLPNDRRAFTAEHTSSPDTAIASLVRRIRRLSPPQQATLKALCQHLAKVAEHESVNKMSASNLALIFTSVIFGEDDVASLEAAMQGSKDNVMEILIRQQASLFRDLPVDPPSGVRSRQSSDHISAPRAPVDSASALTASLSASAGEDSRGRSASASSTHLTVPSETSEGATGSSPAFRAGSIDSVYALYDQATTPGVLAPETSPLSAHHPAIPPPGRSTPTLVSPPNSRPMSASPAAILNPPKLSPMAEHPQPLDEPLPPSRISPAQQPRREHSFDEPEPPLSAALGRHIHTPE</t>
  </si>
  <si>
    <t>A0A0K3CJG1</t>
  </si>
  <si>
    <t>MSDIRRKLVIVGDGACGKTCLLIVFSKGTFPEVYVPTVFENYVADVVVDGKRVELALWDTAGQEDYDRLRPLSYPDSHVILICFAVDSPDSLDNVQEKWISEVLHFCSGLPIILVGCKKDLRNDPKTIDELRRTGQRPVTPQEGEMVRQKIGATRYLECSARTGEGVREVFETATRLALLSSKGRKKSGKCSIL</t>
  </si>
  <si>
    <t>A0A2S9ZXW9</t>
  </si>
  <si>
    <t>MRSREAPSERLGSTLVALVHLLSLARSVSLPEQTGCAQMSYQPGGAFRRKLVIVGDGACGKTSLLSVFAMGEFPRDYEPTIFDNYVAEIRLDGKAVQLALWDTAGQEDYERLRPLSYSKSHVILIAFSLDTPDSLENVSVKWIEEVRELCGPNIPVLLVGCKRDLRDEAMRDGAGERGRFVTTEQGQAMAQSIGARSYHECSALLNEGVDETFEAATRAAMLVRANPPSGGGGHHGGGGGGLGDDGGHGKDLRTGSRRRDNDEGGGCCGCVIL</t>
  </si>
  <si>
    <t>A0A2T0AFP7</t>
  </si>
  <si>
    <t>MPALCGLPLPGSNGGHDHAGNGYGLSGTSTKEGRPVSRKVVVVGDGACGKTSLLNVYVKGEFPELYEPTVFENHCVDIVVDGTPIELALWDTAGQEDFDRLRSLSYADSNVVLLCFSVDQPTSLENVKSKWVDEIRHYCPGVKLALVALKCDLRSDPVVRDKLASAGMQPVEYEEGLAVAKRIRASRYLECSAKHNRGVQETFEEVSLPPFAHCLSPPPGLVLPG</t>
  </si>
  <si>
    <t>A0A061ARP6</t>
  </si>
  <si>
    <t>MSGHAPEPSSVNDDDLLPTETAGYKVGQAKTLEEYATLDAEDESLARWKASLGIGAGGASAAPSAGPSVQVLSLSLHSPSRPTPIELDLTQADKLKSLKKEPVTIKEGAEYSVEIKFRVNNLVSGLKYIQAAKRAGMTVDKLESMIGSYGPSPEPVTKRFVTEEAPSGMLARSGSYTVRSRVIDDDKNVYVDFEWTFKLAKEW</t>
  </si>
  <si>
    <t>A0A0K3CNM6</t>
  </si>
  <si>
    <t>MSSLTPSGKVIGPKQRKVALLGSRSVGKSSLTVQFVDQHFVDSYYPTIENTFQKLVKHKGQEYQLDIIDTAGQDEFSILSSRHAVGLHGWILVYSVSSRSSFEMCSIIREKILNYTGRESVPMVLVGNKSDLAVQRQVTKEEGAALAASWGSTAFLETSARTGENVQRVFEQIVVQIEAELNPAPAPAQKGGCLLM</t>
  </si>
  <si>
    <t>A0A2T0A8G0</t>
  </si>
  <si>
    <t>MAPQPGLSVTVSPSASAFFAGEVFTATITFRNTHPPVPEPSTSTTPHPSSPAQRSPYASPGHARTASSVQLGSWRTSANQAGPGRDAWPRQNQSPASPPSFGRTASSGHVSHPSLSAAASASTTDLVSPPTSPRRPVFSSTSSTGSLRPPPSTTNSPSSPSASSSAPSLPTRKGLIGKTPPPPPTLSLAVPPSRGGGLYANGPRRPELLGGGHARAQSMAVSSPDLLLRNGQGTANGEAGGRNFTAPSGPPDGGRLAGGHAKSRFGGSVVGGGLAGQPSEDDLRAIGQQDRAPLIAEESSPVDRQQPNFPDDAAFPVSESSSAPAPPHFPRRPTFGHQRTPSNLPYAMNSRARVSSLTLASDDSDSDYDADEANTSGNGFYGMGQNDTMESVLEAKYSRHAMQKAGPLTNRIASAPSAFLRPVQDRNRAISYGHEPEPSSPSLLHPPNTLAVLWAFAHLEGTFEVDESLIKPAEFLEVKRLLAGGTGGVGVGGGTLEDRRTGGGWREWLGWGRGGANQGGSAGPGAGAGMAAEDPRGAASLEERKDRAIKDRSVPTLSCPPCILAVDLVLQPGQSKSFTFSIRIPADLPPSFRGKAIKFNYYLVVGSNRISLGPISLKHATDDVRPVPKAQGKPSVSRVMRVPIRVYNHVGVTGARPFYDLTNPVIFQRDEAITADVQDKKETAVAVTKLQRPDTGKDDFESYAVNLLSSVASNSPEIVQNPSLSPTLEATRSPTLMEAPPSLRPEMSSHRGGGGKAIEAFGLDVDEAEGCKAAVEIVSRNSQKVSYDINKDGYQVASLTLVKSAYRLGETVNGSILLNGGEGRVLRVSARLETHELVETSISTMPAPRMRQITRRLHAEHHEMTLDAARLGFALAIPSGATPDFGTSGVKLQWSVRLSFLVIPPSPEASAGATPNITPRRLAAALGASGSGGRSSPNGGTSTPPRHGRSKSFAYGFEPAVPVTLPPPPPIPPSGAAHLMPVPPRAGEPTPVRHISYRAVPDLGYVPVLFSSAMPEPPPAPGPLQKAASGAHHRPTPSMSLARGQQSPFGNGSAVLVPAKVETVECSIPIKVYPGNTPFRPTITVFDA</t>
  </si>
  <si>
    <t>A0A2S9ZXP5</t>
  </si>
  <si>
    <t>LSVTIDERLTFKQHMASCAVKASKAMVGVGLLVKSRGGLKAKYVRRLVEAVVLPRLTWCAAVWYKPGTTVSKTLKQVQKAAARIVTGGHRTTSLAALEVEANLL</t>
  </si>
  <si>
    <t>A0A2S9ZXC7</t>
  </si>
  <si>
    <t>MRGSLALCALGWWEDGHFQKCYAGADHPNECVNQKEDYLECLHQTKELSRAMRIQSEYLNKTAHELQDKRKAAEAQVETGGILGLGLLQSEGGQAQEAKA</t>
  </si>
  <si>
    <t>A0A2T0A755</t>
  </si>
  <si>
    <t>MYESLDDPASVEPVLQVLSVKKVNASGAAATDRYRLILSDGEHFAQAMLTTTLNHYVSGDSPDIVKNTIVKLPTYAVNVVQNRRIVIILSVEPVSHHPEKIGQPTSIETALQAQQPQADTSMAEPAPAPAAAAPARPMAGSNATRGGGSLSDAPIYPIESLSPYQNKWTIKARVTSKSDIRHWTNQRGEGKLFSVNLLDESGEIRATGFNEACDRLYPILEEHKVYRISRARVNIAKKQFSNLNNEYEITFENNSEVEAVDEDSSVPKVQFNFVQLADLTSVDKDATCDVIGIVQDNGAVSEITAKATQKQIKKRELTLVDRSQYACRVTLWGKQAESWNEVENGIVAIKAAKVGDFGGRSLSVSGQSTVVVDPDIEEAHALRGWYDTQGQNQSFHSHSNAMGAGAGSANAFKPDAFKPLKDVVDENLGMGEKPDYFATRATVTYVKGDNLSYPACPTDRCNKKMAQEGERQWRCDKCEMTYEQPQYRYIISMCVNDYTSQIWVSGFNEVGQDLFGKTADEMQALKEDDDPAFQSTIANAIGKCYNLNIKAKADSFGDQTRVRYQIQKIARVDWAQAAKTLAEQIEKW</t>
  </si>
  <si>
    <t>A0A2T0AAD0</t>
  </si>
  <si>
    <t>MALWVDRYRPRSLGDLDYHPELSDRLRALAEGDFPHTLFYGPSGAGKKTRIMATLRELFGPGVEKIRIEQRSFLTPSKRKLDVNIVQSNYHIEITPSDVGNYDRSVVQEVLKDIAQTQQVDLNAKKRFKVVIINEADGLSRDAQSALRRTMEKFTSSLRVILCANSTSKIIGPIRSRCLLLRVGAPSEEQICKVLQSVAKQESVGVPDHVATLVSRISYGNLRRAILSLEALHTQDPSFKTIKPDHSLLSTGKQDARDIDAVPRPDWEKYAAKAAERILSEQSPESLLAVRGMFYELLVHCIPAPLILATITRRLLDRVDEDLKADVAYWSAFYDHRLRQGSKHIFHLEAFAAKIMTIHKQHSLGFTE</t>
  </si>
  <si>
    <t>A0A0K3CEI1</t>
  </si>
  <si>
    <t>MEMEERGEQDRESDWRDCERAQLQFPSTSTADKGKQPQQDEPVQYELPWCALTLPRLGREGVFAKGRLLLRSTAPLTRSSLLPRPSLPTSPPLYPSTTPFLRAQHRPKTLDDIVGNTETIERLKVIARDGNCPHIIISLVERWVRTQGAPGIGKTTSILALARALLGDKNYKEGVLELNASDERGIDVVRNRIKTFAQKKVTLPLGRHKLIILDEADSMTTGAQQALRRTMELYSNTTRFALACNQSNKIIEPIQSRCAILRYARLSDKELLKRLKEICEIEKVPHNEQGLTALIFTSEGDMRQAINNLQSTFSGFGFVGADEVFKVCDQPHPVRVQQLVSACVKGDVDKAMDGLGELWGQGYAAVDVVSTLFRVVKGMEQLSEYVRLEFIREIGFTHMRILEGVATVVQLGGLIARLCRLSMKPELFKLPGKDGVQL</t>
  </si>
  <si>
    <t>A0A0K3CAH1</t>
  </si>
  <si>
    <t>MSVEDAVMSDAANKVDKGKGKAGELGLADLIVSDALPWVEKYRPATLDDVVAHKDIISTIDQFIAKNRVPHLLFYGPPGTGKTSTILAVARKIYGSGAALRNNCLELNASDDRGIDVVREQIKTFASTKMQGGGSAGFKLIVLDEADMMTSQAQSALRRVIEQYTKNVRFCIICNYVNKIIPAIQSRCTRFRFAPLPQVEVEKRLNHVIKQENVNLTEDGRQALLKLSRGDMRRALNVLQACHAAYDVTGESQVYQCTGNPEPADVEEIMRTMMNDSFETAYQRISSLKAEKGLALQDIIQGIYDFAQTVEFSSATRVYFLDQIAQVEHRLSTGGSEKLQLTALLSATKNAIELTPR</t>
  </si>
  <si>
    <t>A0A2T0A715</t>
  </si>
  <si>
    <t>MGDDATSKPKTPVFKGSGLGAGPRHFVDPANQPWVEKYRPKNLGEVSAQDHTVQVLQKTLGSSNLPHMLFYGPPGTGKTSTILALCKQLFGPQLYRSRVLELNASDERGISVVREKIKNFAKTTVTTNHDPTYPAPPFKIIILDEADSMTQDAQSALRRIMENHSKITRFCLICNYVTRIIEPIASRCSKFRFKPLDTGSTGMRLKEICLAEKVDCPEDALDALIRTSDGDLRRAITYLQSASRLASATKEPITAVTVQEIGGVVPDGVMRTLGRALGVRDEEEDGDVEMGEAKMGRFERVRMAVEKVTREGYSAVQVLSQLHDLIILDPLVSPRAKAAVALDLGQADKALTDGADEELQLLNCCARIERAVRRG</t>
  </si>
  <si>
    <t>A0A2T0A8I2</t>
  </si>
  <si>
    <t>MAPRIQSSDSEMEIQETKPSTSTRTTPARKRKSVAPVVTLSSDSEGSSEDGKPAIKKKKVDGGKAVATNGKGKGKAAATKGKKKGKKEESSEYEGESASSEEDEQDEGDEEEEEDVKPKKKVAISQASKPKASTPAKKAAPAPKKKETKPAVDDDAKEEKPKFKWQPKPRAGPAAPGSKDIPEGAPDCLAGLTFVFSGELESLSREEAQDLAKRYGGRVTTAPSSKTSYVVLGSDAGPKKLEVIKKHQIKTLDEDGFLALIGSRPANPDDPKVKEARKKEEAKIKESAKSLTLAKDAPEHMTQLWTTKYAPQKLNDICGNKGAVEKLRKWLESWPKNVASNFKKPGPDGMNIFRCVLISGPPGIGKTTSAHLVAKLEGYDVLELNASDTRSKKLLEEAFKSKVTDATLSGFFKKPGEEHDPSTGLTVNRKSLIIMDEVDGMSAGDRGGVGALNQFIKKTKIPIIAIANDKSSQKMKPLMNTCFQMSFKRPSAQEIRSRIMSIAFKEGLKLDAKVVDQLVAGSNSDIRQIVNMLATYKLSAKAMSYDEGKKLAKMNEKNTIQTPWTLYSKLTGPQAFSPVSGMTLNDKVEIYFQDHSIMPLFVQENYLKGDFARARSENGPGKQLKRLELMQKASESISDGDLVDAMIHGAQQQWSLMPLHGMLSCVRPASFTYGSGGGYPSFPAWLGKNSTQGKLGRQLNEIQIRMRLRVSGDKREIRQSYIPTLFPRLVQPLVDHGTDGVEDVIKTLDQYYLSKEEWDAIVEMGIGEGMGQEEVLKKIPAQTKSAFTRKYNSSDHPIPYYKPDGGKAKAKKLAPAGEAPDLEEAFVRLVLYNASTNASLSFISHATRRSTKTSTRRTLRMKQPTRTLRRAMLARTSLSRRRKVRALQQRRPRQLRAQRRRRKGRRPRRSEWIGRCRGGLGALVHVWGSLRLACRSVCCSRSLV</t>
  </si>
  <si>
    <t>A0A2T0A7B3</t>
  </si>
  <si>
    <t>MMGSQGGGSQSSPGGGKRSGTSALRPVTIHQLHSATQAFAEAEFYVDNAELKDIALVACIRNISHTQTQMTMLIEDGTGQIDARMWKDPNAEETGQDEYQLNTYVRIIGALKTFSNKRHVSANRVRPIEDFNEILFHPIECIYVHKYYTEGPPGGGAGGTHAITHTTYDSGANPYAGGGGLATSHDDIYADLPSGQRTIMTTIAQQVNSGQSGEEGVNINAVIRAIGGNPSAIRNDIETLVGDGHLYQTIDDDHVLPTAS</t>
  </si>
  <si>
    <t>A0A0K3CNX7</t>
  </si>
  <si>
    <t>MLTRCLARTAIAAIRPALARAPVQLARVAGAVQSPRAFSTSLARFSNESLSAKLAEEIKFEKDSNDPYAEPEFLTNFKEEGVWKVEDADGADEIALTRTFGGENIRIIFSISDLDADADIPADAYDEETGADAGSGGLGDEAAGNAPGVPIETSITITKQAGGAVTIDAVAQDGMFTINNISFYPDADVALGMSSEDDWKRQGLYMGPAFDNLDEGVQTEFEEYLEERGINSSLALLIPDLAEWKEQKEYVRWLEGIKGFLQK</t>
  </si>
  <si>
    <t>A0A2T0A0D5</t>
  </si>
  <si>
    <t>MLSSRPVSTSSSSTASASIRAPPVSSSPRPAGQISSAADLTASVRRTTGDRPPPLVGCSVTLVGEDEVYVFGGRLVPTRTMVATLYCLDLRTLEWRKVWPAKSEGEVVASDDEPSPPGAFEGGSSDEAETFAPQARYFHSACAWEDKLVIFGGEGYGPTAPGTTPDTPSPENDPTLALKTLDDVCIWDTKAGKWVDGATTCEEGVERPAARYAHLGVVTSVKVEEGEGEKGEAREKAVMLVMGGQDIRNTYLHSMNVLDLNSMTWIQASNWDRHIGTYRAVATCPRYTVVPTAVSQPVPASSDEAVDDAQRAVRGERGAEKALGLNEGESLIQLSHSTIPPASDPEPLILFSNFNFTQVRRDLDLIASPLSPATPLEATSLSSSFSGTSLPPGLRFPTGAIVGRHLLVFGTFLSSAINNFSIWALDLGPGGAKGVKERIEKGEKLEWTRVDPGSVLAKGSWNRAVAWRNSVVVLGDRERDIASDYDHRQTNFAHVAFIDLESFGIYQPPPQTLPPIAQSFGLLTLAQPFLSDFEIICSDGKRLACSRKVLTDRWPWFAAKMEEFRSRASAVQAAQQLGKSQPVENGATTEAPASTAADDLRLTPRTLDLPEASSVVQAFLQYLYTLTLCTPLQLHPPVLAALAIFSRTYEDDGLWALCVHALHGVLEKEAQAAPLVYEAATMSGSTALQIRALRTMLSNPAVRMRQSPRPPSQPQGRPAVAA</t>
  </si>
  <si>
    <t>A0A0K3CGY6</t>
  </si>
  <si>
    <t>MAPTKSGSKSQGNQRLKLVVRRLPPDLPPAVFWKTVSPWVTREDVDDEGQEGAEKVVWSEYKQGKVRRSGKDKDSVQSRAYITFRTPDALVAFSRGYDGWSFRDKTGNVSQAVVEFAPYQRIPTAPAKADPRQGTIDDDPDFLAFQEALTAAPATPQPAETPAVNPKSTPLLEYLRQQKAAFKASRKQALAAIKGKGPVVLPGATKAQLATAVHGGVQAPAGKGAKGGKKDKAKEKKGKGKSKESSRSATPVPGAAASGSGAAKGGKSSKPPTRPASAAGGQATPPAPHIPYPPGSVGAQQQQAQRNAALQAQQVRQQLQQQHRAAQQQQRAAQPPQQPQPTAILSPQPQMLRNPARPMQQTVSPAPPATFSSTPAVQLPRPPPVLASSAPPTPAGGAGGQRGRGRGGGRGGGDGGGRGGRGRGRARGRGGAAAAGGPPAGGAS</t>
  </si>
  <si>
    <t>A0A2T0ACR2</t>
  </si>
  <si>
    <t>MASAAAGPATDSKDGGKRSLRRVELRTANLAAWERGGPPEGLGKLDTSLKRHTALLVKFRSSLNTAAAIPGLLKEISQLSLEKYVEEAVGAVVDGLGKCKTAAETAGAVEVRCLRCQERNLLLTRNAVPQVVSAMHQRFPALFTPPFNSLLLQGLKPGSSTATDRDIQEKENNARIIKQRGLLRVVGELEAVGVVRKEGGNGATGEVTWAALKDLLTSDKEALALVAPLAIAFAKHLGSIYLPPADSTTSTTEGEASAHDFPTLTDATQVEDDAIVSRDMKDKFRKLLVAFFDALGKREQKLHLELQRQDKRNHEAYIRSGEVFEDREKNYEKAVKSWERGWASVTQLAEVLSLPLPTLPSLQSTLNASIVTAGSSGAASGEELGPQSLWADEEEKKFYEDLVELRGKVPNALLGVAEEEKVQEVEVKEEAEAEKAEGDEEKDAARIDDEDAAEEPEDPVAKLETAEPDPSIPSGPAAQLNAIFARLPEASSKKSIDDIAVEFAFLNSKAARKRLVKTLGSVSRNRQDILPYYSRLVGTLNPYMPDVGKELVALLEDEFRYLQRKKNADFAETRSKNLRFISELTKFRVTPLHVIFYIYKVLLDDFSGPNIDNFCTVLEGCGRFLLRSEATSERMRQVVDTFKRKKAAMHLDERQTAMLENAYYQCDPPDRPAIPPKERTPMQLYIRHLFYNVLNRNSSDKVLKLLRKLHWEDPAARRFIVRKLHNAFTKVWKIKYSNVHLFAVLLYDLGRYHPEFSVSVIDDVLENIRVGMEINNFKYNQQRVATVKYLGELYNYRVLDSRVIFDTLWSLVSFGHPDGRPHPDLPSAIDTPDDYFRIRLVCTLLDTCGACFDRGALKKKLDNFLVFFQMYALSKGSLPMDVGFMYSDTLEQLRPKLVKYQTFPEAVLAVDEMMAAVAKEAPVEDDVDEQDGQEGARPGADEEDEEGSETEGESETDTIDADGAAGDAFEDDEDTHEGRGRDPNAMTQEEEDDFARELAKMMVSSTEARKAERKPVSLDVGIPLIRKAKTEDEVAMDEAAQDSRERKGMQFTLLTKKGNRQQARPRPSATRLNPLTCFLSQALSMEIPRESSIAISTVAQREQHKAEQERLKRLVLDYESREEEADKQALKETLARRGIVLNYGAGASRRLIWLGRADHRRAENRKKGIKFEVVP</t>
  </si>
  <si>
    <t>A0A0K3CNP7</t>
  </si>
  <si>
    <t>MAHLDPLPHELAQLASKQSLALSHDLATLDELIARLSRARDRLDPHSSPDDAHSLAESTVADELLQLSSYVKNTAYRDADKAHKEWSSAVSRLGKTVDKKFSGPPAPLFPPAPVPATPSPSSFSPFSSFPHLAASSSASTPTPSTPSDPTPFASPSAHSALNSTIATHLARSGSFETLDTFLRESGTPRPPELSDEVVQSLKELREVVEDVRRGKVQRALEWVARAQAEEDECEGGGVAGEADGLEELEYRLRKEEFVRIVLAGEAEAAMKREAAMVGEPEQAGDSAMDTDDAPPPSSVNRRKSSVLSTTSSLSLVRQPPSALPGPAPPSHVQQALSYGGLHFRRFIASSSHPPRATEICALFTSTMYLPLSRLASTPYASIYAPYLLPPPAVPSPTESLLALFTSLFLARLPHKLPRDDPLKVVTDVGGSGALAKIMKVRAVMKEKKTEWSAVGELPVEIPLPLSYRFHSIFSCPVSKEQSTPQNPPMLLPCGHVIARESLVRLARGTPTLKCPYCPVVSHFNSCVRVYF</t>
  </si>
  <si>
    <t>A0A0K3CK00</t>
  </si>
  <si>
    <t>MASLAPPSSSTPSKAHRNLDVPRPQPASSRPRKAPHQLPVWNLAKVPFRLFSPPKATGMVGSVRSLKATPMSDVRLADVIANKHLSPLSLKDFEGYLVFKEYSAENLYFILWLNEYEKEYAAYMKDSSIPKKEAQPTLNTDPSAPRTAAHLPGYLAESLRRGLDVFFAPDGPLELNLPRATRDRILVEAGNSGDPKDFAEARDIIEHSLNRSLAAHTKTCVANAGPRRLVFCWSLGFFVFLLGLIPPFVGIFGHHARGYRAIGLPFLGLGMAIMVMAVNRICAVIWLLGEDRQLLPWELASPTVTSGSIVPINCPTTPSSTYSSWDDESSYGGYGDDSKSPESSFRTQTSANPYPWEKQDAELSSTPAVAQVDFTPSSPTASSRPPSYRSGGTTSRGVVPGSAPVFGPVTSVFSPDVARAQWRLAVYALGIGLLTVCTVGVVLMAVPNQ</t>
  </si>
  <si>
    <t>A0A2T0AGF8</t>
  </si>
  <si>
    <t>MVSLDLSDRTRFFRTYPNAFTTDDAAANLASLRFSQSNRTSDPNDPQRIVTTTTTTTFSMSRDIAKGICQHFMDARLIENAADPSSMTFKDRGIYQITPKGLHILERFITKNGISADHLIPVFTTQPICMKLLHLERRQSDDEIHISRSVIDVVFRRFAGARHPNYVAEPHDGRGPPIAKPFLENVRLPESFDRGNGVELQDVTEKSKAGQVVVVKQVFAATAAVDWLLDFSTCCCREEAGELLAHMVRYGLIVLYADRSRTGDRVTVIEVQGSTGQTAEYRFGPRVLYRITEEGRRVAQGGATADAAVGFVGGKAAAELKAQEAAAAQAAQASSNAPAVSRVSGSSAADDDASSVRSFDKAPTERSFVGGTGLSNIEGSLVGGRKGMTDLFKSNLSESGAAPAFGKDSHSTTARLRAILEEPALRALFRDFLRANYCDENLGFWLEVNDFRRRFSTTSSAVGSGTKRKQAAVLNAMESHQQNLVAAALHIYNTYLAPLSPNELNIDHNLRADVVNYVNRSLAEVGAKNPGADATAAMAAAASSGIPGVPGSTSVTSSTGSAGGASEATDQPIPPLRATQVQTLLRQYERIQEHIFRLLATDQVPRFIRTEPFLALMEPEAKSSPVSKSSAAKTSSGSSAPSSASHGTGASAGDSSAPNSSSTTPSITPKVPQGSTVPAPPKA</t>
  </si>
  <si>
    <t>A0A2T0AFZ0</t>
  </si>
  <si>
    <t>MAAPTRIEHPWGRLLIAGGTDFATLGRKDKSGKNVVNPLRPDLPAAHIVRNVANIKFTRVFTSHSGAHAVALTLDGQAYLFGRNEHHQLSHRLPASYTTPQLGSDDLPSSTPAAPFPFPLRSLPDSNCPPALKAQKIVHAACGRGHTLLVTESGEVWSAGWNVVGQCGHSEEREHVSSWRRIKGGGIEEEKVVMVSAGTNHSVLLAESGRVFAVGTGEKGVLGNGKTGEHITGSRVLFIVQSEPLLVEGAIKGKKIVQITSGQQHIVALDEDGYAYSWGFGGLGRLGLGAQIDSLTPSLIPYFSGSNVLTRCKKIAAGSTNTLFIDNQEGVLLCGKWKTSGDGSAGQPWMQPRYVQDIMGYKCTLISSGGVTLFVHANDPKEGEFTVSWGQNAQYGELALGQGAPKSATKPQRIEYLDGIEMLDIAAGQSTTFFIARPPPTQAAKDEAKALIEARTPPPAAPAPVAAAPAPAAEAPAPAIKPTFDISGFGFSFGSSASPLPSKPSSPTPSDSAADKKRAAGISRTQQGAWEELARWPMVLETTDNCRVCGGYEADEVKGEILECEKCEGAFHAGCLNPPLQGIPDGEWFCPDCDVEPTAAAAAEDEEEEEEPVQAGKKRKAGGAAAGTGKKRK</t>
  </si>
  <si>
    <t>A0A0K3CM03</t>
  </si>
  <si>
    <t>MPPRRARASSVSSTTSASNPLRRSSRASNPPPPLSAPKNPSTPSKKRKVVASSGRGRRASSVMEESEEESEDEEESSEDEGTARGRKRKAPSKSTPRKKVVGGAKAPRAVKAAPKPKAIIPGLNALPTRFLPFPTHSSFPSLTDLDALPTPSDAPRAIFVFGTGDMGQNGLGVDDPKALDEITRPRRHVGFVTKFEEGEEGWEGGVADLVCGGMHTLAVDGEGRVWSWGINDNAALGRLTTKPGFTSEELEATPGLVENLPLESFKAVRVAAGDSVSLAISERGEVRAWGSFRAAEGLLGFDGSAGSSKTQLVPTALRNLDKHTIVQIATGDDHFLALTSTGMVFACGNGEQHQLGRKIIQRHKEHGLTPERLALKNIVLVGSGSYHSFAVDQKGEVYAWGLNSYHQTGVSDEDGGYADVIQTPTLVASLSPSKHDGARVVQIAGGVHHSLFLFSNGEVWACGRSDGHEVGLPDDHAEMVASNERKQEAKRARAEREQQELASMRGEDGAVTRTNEDGSTMTSEEAALAAAEAAARGVPLPNDYIPLPTRLSFPKEPKEWQRDVKRADDLDDFCTEETHIVQIAAGTRHNFAVSARGYAYSWGVGASAQLGQGPEEEVEEPTRIFNTALSGVRVLRAETGGQHSVIVGIDRDYEDKKAEREKKRKEKEEAEAAAKKEAEPVVNGTGEAEQDGDAKMADGEEEKKEGDAAHLVEEAKEPVVVV</t>
  </si>
  <si>
    <t>A0A0K3CBE8</t>
  </si>
  <si>
    <t>MDQDAFRHLLATPAHPSSSSTPSSSRSRFGQAPPKRPAGTAADAKELSTEFKPRKTAFKPKRAPDGSVYRDRAAERRLGKDGDFAEAEKLFEARCQRLQGSLRGHRQGHARDANEGGDAKHSILVKGLDMALLERNKHEQAKKADEELGDVEDELEAALAAPPEPSTLTSTAPPAGEGKKKTRDELLAELKAMRGGQAASASPPVEKDPRFKPLGGSSGDKMGKGKEIAGAASGWKAVGAAGDGEKKKRKKKKVAPAPAPAVTEAQPAKKESSPPPAPLPPQPAPEDIDDDMDIFGDAGEYKGLDSDDSDEEDSTPAKPAASPPPHAEAAPATKRKYFDDDEEDDPQYSTSTAPNAVTDLAAKQAAADAAAAEVKRSRRTGGGEDDEGEEEEAAAMRLEGLSRSGPSVKELLEMDKAAEAEEKRKAQKKAKYQAKAADRRENMTDADKTNQDVQKMMAYLAKKEGKKGGKGE</t>
  </si>
  <si>
    <t>A0A2S9ZW45</t>
  </si>
  <si>
    <t>MVRSNAAGYSQLAGQAPFDPSLDTEGATPVDPLLSSAISLAGSEAVFPLIQRIRAEVEKVVDTALSFDQLRSPTLNFSVVRPLTIKFSKGDRPAISLIFALIVCRAHFLERSDEDLAFAAVNTARADLCELLAIKLLSAYGTAPNSYELLHVLTTSFSPFAGVSSDMFHADEDVDLEELKRLEEFGKEESANALELAIFSKAKRFVKSPLVQQVIKAIDTGEVIYTPESNHALLQDNYKSKPVVEVYDWRRRPFLDHHRLRVPAIRGRLEFMTFSFLLALFLLTQSTYSLHRINVWEGLFIAWSIGFALDEWSSVQEVGLSNYYGASFNILDSLFCIDFFAFLGMRIAGLRSHDPEMSQLAFDTLGLAGCVLLPRLTISLLRGNVILLALSKMIREFSLFMGLAFLTASGFLCTFRILSRGTWDVGHIAWLMLKIWLGSAFLGFDAAQQFHPFFGPFLMVLFAVLAQTLLLTILISLLSNTFSAVQANAETEILYQMALRTIERAKADPLTCYVPPFNILALIVLFPLRWLASPRWFHKSQVYLARLLNLPFLLFLALQTRALHQKRSPLYLATQRTQRAWEKLPRTILGGMVPMWEGSVEAVVGKVFEREVTEQGRRVASIDEATPTTAEEAEEEQQGKGKNKAQPLSPLKQRRGGAGGTVGDRLGSLTSPLARIFGPSAITSSASSSAVESQKSLKAAPASTDEKALNDRLTRIEEALQILLGEVVKSGQAGDEDDEKKTVPLTSLSGEIEPSYADEEK</t>
  </si>
  <si>
    <t>A0A2T0A383</t>
  </si>
  <si>
    <t>MSDAELDYSSEYEDYQDDVEFDDDMAGAILTPLTPPADLTSEAGSVSDSGFSPFGTSTPASASAGGQGILSSASSSAAKGKGRASIGGEDLYGQVEYKVLSLKQLEEEQRRAVEYVEDMLKLKPESAATLLRYFNWKKEKLIEAYMEDAEVTLEKAGIREGGAQPRLKRVRGFVCDVCYDDETKETLALTCDHRFCKACYCHYLTSKIIDEGESRRIECMGKDCHVIVDEKTVELLVPPDILDRYRLLLNRTYVDDNPRMRWCPAPNCEFAVSCAVAPRSLDITIPTVQCACGHIFCFGCQLDGDHRPCCCPIVKRWMKKCKDDSETSNWISANTKECTKCHSTIEKNGGCNHMTCKKCKWEFCWVCMGPWSEHGTSWYNCSRYEEKGDTYKDAQSKSRAALERYLHYYNRFSNHEQSIRLEADLYARTEKKMEELQEQSTLSWIEVQFLAKAVETLGKVRTVLKWTYAMAFYLEKNNFTQMFEDNQNDLEQAVESLSELLERPLEEDKIAELRRQTTDKTVYVAKRCKVLLDDTLRGYEEEPPRWIWQEPIKF</t>
  </si>
  <si>
    <t>A0A2T0AD92</t>
  </si>
  <si>
    <t>MNERQQEELMALQAIYPDTVSWSLSQDGQKVLVKVALPVEFEEDKDVEVWDWSEEEARREVEPVEALVQQVGKLEVKEEEEQASAPAASGRHKRRRGGRGRGGGASAGPEGHSAGSNARLAPTATPFKPRQLPTAPRIERDAPARTPKPPSAPSAAVKLVPAAPPASTKTTRVRIASRPAETASPSTLPPGRSAQTSTDKQPRRLKLRHLPPHALDIRLSEAYLDAAGPEKVTLLDEFGWLGEERRRKVEETLSAVYTGDECLFALVDLASSSSPDFTSTFSLSFPLVLRQTKPSSDTTPLSTRLSSFNRDALADHFASTSHTCPLCFSPSRGSACIRIESCGCVFDKTCLRDYWSLLIREGLVRSVACPSTGCGEARAKWEKQLAASGEKKIFEREDEKPGRITAEEVESLVGEEGRKRWEWLKEKVRMESDPSITFCPRDSCQAAVPKLSEDEEKLRVCPSCDYSFCVFCRHGWHGARNACALPQSSAIVSAYLSGTDDERRTLELRYGTANVKRLVAAYEEEKALQEWLAKNSTPCPGCRTPIEKSHGCNHMSCGRCGAHFCFRCGASISPSDPYKHFSAPHSTCYGKLFDFHPGGEPDVGEWIGEILAEDVA</t>
  </si>
  <si>
    <t>A0A061AGL0</t>
  </si>
  <si>
    <t>MGDSSYDYLFKVVLIGDSGVGKSNLLSRFTRNEFNLESKSTIGVEFATRSIQVEGKTIKAQIWDTAGQERYRAITSAYYRGAVGALLVYDIAKHATYVNVLRWLKELRDHADSNIVIMLVGNKSDLRHLRAVPTDEAKLFAQENGLSFIETSALDASNVESAFQTILTEIYKIVSQKQLEADPISSQRPGAGSTIEIAPSANDGGQNPSGKCC</t>
  </si>
  <si>
    <t>A0A061BBH9</t>
  </si>
  <si>
    <t>MPAPQQSYDMLAKMLLIGDSGVGKSCLLLRFCDDAWTPSFITTIGIDFKIRTIELEGKRIKLQIWDTAGQERFRTITTAYYRGAMGILLVYDVTDERSFNNIRTWHQNVEQHASEGVNKILIGNKCDWTDKKVISEQQGQELADELGLRFLETSAKSNINVEQAFFALASDIKARLLDTATGAAGAGGAAAGSAGSNSVGLGSGQGNAENKSGCC</t>
  </si>
  <si>
    <t>A0A061B732</t>
  </si>
  <si>
    <t>MASRRKVLLKVIILGDSGVGKTSLMNQYVNKRFSNQYKATIGADFLTKEVVVDDRLVTMQLWDTAGQERFQSLGVAFYRGADCCVLVYDVNSSKSFETLDSWRDEFLIQASPRDPENFPFIVIGNKVDMDPSKRMVSQKRAMTWCESKGKIPYFETSAKDATNVEQAFQAACRNALEQEGNADVLDDYPDPIRINAHDADAKYGCSC</t>
  </si>
  <si>
    <t>A0A0K3CMH9</t>
  </si>
  <si>
    <t>MVGTDSDSSSLPATELPELYDYLLKLILIGDSGVGKSCLLYHFLNDRIRDPSPHTIGVEFASTLMRLPSSIPSSSAISTSASPSRPAASKTLKVQCWDSAGQERFRSVTRNYYRGACGAVVVFDITSRRSFESLTSWLSDARALASPDLEVVIVGNKLDQEDDRQVPYLEASRWAQEHGALYVETSSKTGENVEQPFILLARAILLAVESGKLDPDKTGSGVSYGERALRRVSSWNGSLGGGGKGGLLGGKCC</t>
  </si>
  <si>
    <t>A0A0K3C9H7</t>
  </si>
  <si>
    <t>MQSEYDLLFKLLLIGDSGVGKSCLLLRFADDTYTESYISTIGVDFKIRTIELEGKTVKLQIWDTAGQERFRTITSSYYRGAHGIIVVYDVTDADTFSNVKQWLQEIDRYACEGVNKLLVGNKSDLASKKVVEYNVAKEFADQIGVSLLETSAKNATNVEQAFLTMAKQIKDRTAASAPAAGGPGKAPVKLTGGAAVNQQQAGGCC</t>
  </si>
  <si>
    <t>A0A2T0A4D9</t>
  </si>
  <si>
    <t>MSYQTSSPTAQPSFGHMTEPPQTLKILVIGASSVGKSSLLLRFTDETFLSPDETSATIGVDFKVKVIERKNKRWKLSIWDTAGQERFRTLTSSYYRGAQGVILVYDITARDTFESLSSWINELDTFAGTGPASREVVRMIVGNKVDKEFSRTVSTAEGQAFAASRDPPWMFMECSAKKGGDDVSGDDGIFGKVVDKIIATPSLYTKIAPSTTSSSAKRQAGGGPPGQYPNRNGGTVNLDEEMQGGSGWCSC</t>
  </si>
  <si>
    <t>A0A2T0AD06</t>
  </si>
  <si>
    <t>MIDTRCIAFFSPASAGRVSQVVERCLAAAIHARRPTKRYEHSKALPGGAPPRVTLLCFFSLAHLARLLAERLLPPFFNFGYDATPCFARPKPFPPSTNSHHSTLDPLSSSIMQPQPTYGTAQMVSPAQGSPVAGASTQQDATVDGKGRRLPRVLLMGPRSGGKSSIRKVVFEGMAPNDTLFIEKTNKSSSDDINSFLSMRMWDLPGSQLDPEQLNLSFEDTDAVIFVLDAQSTLHDVIRKLSVTMHKAYTANPGIQFEIFLHKVDGMSEDYRLDTLQNLRDRLTEELFDMSPELESNMNVFYHLTSVFDTSIYEALSKVIQKLIPEQAMLERLLDLLCQQCSMDKAFIFETASKIYIATDSAPLDNQTYVICADYLDLVGDFAQLYETPALSLPPAQGDTSLSRAGTLSRSTGRDASSSSTPSATGSRRESSTAASKPSSTISSPAKAGAGRPISVASSVGGGLEGKRVTRRLPHSKVRLGTGATIAQWSINDHLSLVALLRPHTQDQHSAMIDYNVATFRQAVLAIFGVGVSAPIG</t>
  </si>
  <si>
    <t>A0A2S9ZZS8</t>
  </si>
  <si>
    <t>MSSKSRKKVRLSRLSSSSVERHVELTDGASGVQVLLMGKSGSGKTSMRAIIFKSQLAADTRRLGATIDVESSQIKFLGGLRLDLWDCGGQDSFMDSHLTAQSSTVFRSVHSLIYIFDAESPELLTSDTAYFLKCLRTLRDQNPPSTSSSGSSGEDGGPTVFVLLHKMDLVPVDMQASKLAEFEAEVTKKARESGYQGGLQFYGTSIWNETLYKAWSIVMSHLMPSLSSLRTHLSHFLSLSSASEVVLFERTTFLVISSVTNEQEVHDTEWDERRFERISTMVKAFKLGCSKIRSPFSSLVVSTQHYTAVLDSLTPETYILVIARGEIQPAAIELNIRLARPHFGKLEAIGMAR</t>
  </si>
  <si>
    <t>A0A061B0D5</t>
  </si>
  <si>
    <t>MQSIKTVCVGDGAVGKTCLLISYTTNAFPGEYIPTVFDNYSANVMVDGKPVNLGLWDTAGQEDYDRLRPLSYPQTDVFLICFSVVSPPSFENVRTKWYPEICHHAPNIPIILVGTKLDLREDRETIEKLRERRMAPIAYQQAAAMAREIGAVRYIECSALTQKGLKNVFDEAIRAVLAPAPREKKKSKGCVVC</t>
  </si>
  <si>
    <t>A0A0K3CFX5</t>
  </si>
  <si>
    <t>MSNEPETAVDASANEPVAESTPVDAAAPAHEGDAGAPETAAEEAQDAGEAQQENKEEDSAPAAATETPAPAAAVATTPAAPATTSAAPATSEFAHAALKKFKLVFLGEQSVGKTSLITRFMYDTFDNTYQATIGIDFLSKTMYLEDRTVRLQLWDTAGQERFRSLIPSYIRDSSVAVVVYDITNRTSFMNTSKWVDDVRSERGNDVIIVLVGNKTDLNDKRQVTTDEAEQKAKELNVMFIETSAKAGHNVKTLFRKIAQALPGMEREGEGQGGANQMIDVSVTPTNTTGNEGGCSC</t>
  </si>
  <si>
    <t>A0A2T0A586</t>
  </si>
  <si>
    <t>MDSLLIRSHVPQAQFLREYKLVVVGGGGVGKSALTIQFIQSHFVDEYDPTIVSRQDSYRKQCMIDEEVALLDVLDTAGQEEYSAMREQYMRTGEGFLLVYSITSRNSFDEIGTFHQQILRVKDKDYFPCIVVANKADLEYERQVGTHEGRELAKHFGCRFIETSAKQRLNVDQAFFDLVREIRKYNKEQAAGRPGAAGAAPAQFKEEEQSSAGCCSCVIL</t>
  </si>
  <si>
    <t>A0A0K3CRN1</t>
  </si>
  <si>
    <t>MSTHLSTSSSSGLVATANNRSTNRYSALQSLIADQDTDIEDELARAQKRLRDLKARISAQSKKNFVLERDVRYLDSRIALLIQNRMALDEREEVKEHLEDVDEGEETEMDERRQQQYSNLFFLLQSEPRHIASLCRLVSLSEIDTLLQTVMFTLYGNQYESREEHLLLTMFQSVLAAQFETATEFGSLLRANTPVSRMMTTYTRRGPGQSYLKSVLAERINSLIEHKDLNLEINPLKVYEQMLNSIEDETGDLPPDLPRNITPEVAAANADVQNIIAPRLTMLMEIANSFLLTIMNSIESVPYGIRWICKQIRSLTKRKYPEATDYAICSLIGGFFFLRFINPAIVTPQAYMLIDSLPASAKHPRRTLTLIAKMLQNLANKPSYSKEAYMMSLQPFVDNNKTRMNQFLNALCEVPDFYDTLEMDQYMALSKKDLQINITLNELYNTQSLLIQHLDTLARNDKQHLRILLEEIGPAPPQVPRKENRTIELPLYSRWEMPIQDITTALMAENNVTQNDILYLEAKSIFVQLIRSIPRLAERRPIQLPLVAETAATSKDATLVRKGIKVKEMLRELEELKLVDRRDNYKLLTDEVAAEIVHLGNLREKVVLETRSLESVYKTICDHNAYLRSQLEQYKAYLQNVRQTTAGKVGTGGVGVVTVAGKDNKPKQTQQLGPFKFTHQQFEKDGIIVETNVPENRRPSIFFLVSSPSPGAFLIALHYKGREKAILEMDLKIDDLLEKKNQGVEQLDMEYVSLNVSKVLALLNKTFQRRK</t>
  </si>
  <si>
    <t>A0A061AMD2</t>
  </si>
  <si>
    <t>MNTVKLVMLGEGGVGKTAISLRVAMNYFVETYDPTIEDSYRTTANIDGQTYLLEILDTAGQEEYTALRDQWIREGEGFLVVYSTTSRASFDSVEKFCRQIARVKDSNRVPIVLVGNKIDRVHEREVETRHGEELARRLGCGFVETSAKTRENLEEVYCTAVRMIEQQRGGSTANPVKKKKKPRKCSIL</t>
  </si>
  <si>
    <t>A0A0K3C708</t>
  </si>
  <si>
    <t>MSAEEATKPQGEEESTAVFEPVVKLDQTVEVKTHEEDEEALFKMRAKLFRFSSESSEWKERGTGDVRLLQHKQSKKVRLVMRRDKTLKVCANHYITPEMALSPNIGSDRSWVYNVAADVSDGEPKAETLAIRFANSENANLFRTAFLSAQETNKKLLSGENAAPEPVASDAPVAADATSTTQTGVPVEKGKEAAPAENATEDAPPAYKDEGVVPPPEKVEVVQGEEVKEPTAERPSEEDAHAATKESGKADAPPATA</t>
  </si>
  <si>
    <t>A0A2T0A0Z0</t>
  </si>
  <si>
    <t>MAKRGAEKQLTQDNVDDDERQEEGGSGDFRKASDQALLGRKCVFGHSDSLCAPTDPRRLIRIRGLPKRRGGGAPGAAPAAAPAGDAPVRCACD</t>
  </si>
  <si>
    <t>A0A2T0A378</t>
  </si>
  <si>
    <t>MAATDGTDKKSDATDSARIGWAFLSQYYSFLNKDPARLHCFYTKRSTLIHGTEGEDSTPCYGQQEIHAKIMSLKLDDCKVYISNVDSQSSAEGGIIVQVLGELSNANGPWRKFVQTFFLAEQPNGYFVLNDICRYIKEEGDESPETPTPAVQHEAAQDAAPASVQSILFDDKANLFTNENQDEAKPQAEAEQPHGDDSLTFHSSSDFPSATTNGTSSEQAPAATEIEHTDATADAPEASEPAEAAETLPAAEESAPAQPEETETPVPVETPAPEQANAEEPQASELASAPTSESASATTPAPAAPAAAPTPKSWASLAASNSTKWGRLSNESKGVSSAASSVRCPLTTLAIFAHCRLPQQAPSPAVERAPAPPAAPSPSTAQPQFVESVMAIRTPSCFVKGVIETVSEQALKDTLISRFGPLKEVDIVRNKACAFIEFEKLDHARRAIQTSLRQAEGGEGGIMITVDPVTGAQTRINIVERKPHDQRPKRADGATRGGRGGSSGGTGGRGGARGGRIGTSARGGAAAK</t>
  </si>
  <si>
    <t>A0A2T0A6L6</t>
  </si>
  <si>
    <t>MTTFTLGHQLKLDSLEHTQPHLDRLRQLGPNVEEVRFGGNTLGIEACEGVAKELEDKRELRIADFSDIFTGRLITEIPQSLRALCTSLLTLPLLTELDLSDNAFGGRSAEPMLDFISSAPSLEILRLNNNGMGPQGGAMIAGALLENAKKAEKEGRKSKLRVLVCGRNRLENGSAPDFAAAFSALTTLAEVRMPQNGIRMEGIEAIVKGLQKNPNLQWLDLQDNTATEKGSRAIAESLPFWPKLRILNLSDCLLRPRGGLSIFTTLLSGSNPLLTSLKLQSNELDTRAITQLAAAIALHGEHLTDLELNGNYGVDGTEEEYEKVREALGKWDHEDALDELDELEEPEEEEEEEESEKEAEVEEEEEKPEVKEETKEEKKEEDELAGLMDKVHIA</t>
  </si>
  <si>
    <t>A0A0K3C7E0</t>
  </si>
  <si>
    <t>MSSPPPPLTLSALLAEHSDDPHAALSTLLGRFNRLLSDYSVLRQEKENAERSAERSAVENQQLWRSLKAMTGSSSPRPPVRGESSLPSRQNSEGGSTVKGLGIGGSGDSTPASRGLRRGLSSESNPARLDLPNSSSASSSHNSSPRFGPSSSNSIDFEPSTPAGMSSDQDRSPRLASNYHFPSSSSPLRAKAATPPPNGSPRHMHRDEPIGASGLRKASSLDLGRGSPPEPDAEPTENSPSSLVAPSVHMTLPDDYSAAEPKTPPPPSINGPLDRSLLLNRRRQSSPRISGSASMPMIANSEAAGGNRFLPSIQPVSPFFNPSPRSGEREEPMPTGSTAGEQLQQQLQGGASVPKRDRTFSAASAASLPLGSAFDAGQQQQREQYLLPTRSPSTNITSSSSSSHLAESALPRERERRPCAPASKLSQTRSAGDSSGDTYPTNFSAPVSRRPSGTAPLPALPSHEDVPLPPPPPATPPVRPVLTPSLLPFARVRIASSNIRMNEKHKEVISFVIEVELSLPSSPSDIDGPAGSTVRWRVEKLYSDILALDSAVKNKTNKQETKNMTSLPDKSLFKDHAPHKSDQRKAVLERYLQTLVSLPLRDRSAVCAFLNSDIASEPPSATSSGPMAGWLTKRGRAFGGWQTRYYVLTPGSALTYYDAPGGNKLGEIPLHSATIGRQSSRSTDPGEDAYLHAFLIRTKDEKEQEADHILCAENDDIRDAWVVALTTLRPKGGSAKANGSEKEKERGPTSSGSATPIPTVVSPEPEPSTGKERRRSGSGPSSVGGSEQQSAAQDPRNLSARSAGDLPPSYSLPSNLDAFARGMPALDAASNRGIGTIPEDGPVTREPSSSRAGTTKLQAPPSRRPAAQNERPLSPDRRGEAQQPPTTPSQQHATKYSASDVSGPMNAVPLPSGYDFKKIERQKKTKSSFWNFASRNSSDKGSPGQSAAAPARPVFGVPLKEAVAISRIRPGLELPAIVYRCVEYLEAKNAEHEEGIFRLSGSANVIRLLKDRFNAEGDVNLLQSTEYYDPHAIAGLLKQYLRELPVHLLTRELHGDFLRVIDLRNRRDRVNALGKLVAQLPIEEYTLFRFFFAHLCLIAQNAETSKMNLRNLGIVFSPTLAIPAPLFSLFLSEFDLVFAVESETGTAKPITLEDETTEDTTAPQERRTTNRNSQIYEASGANKLMESELRRLKENDEEEAAGDLPDESDAPEDTTRIVSPTDGDVTSSTTYGPHYSNYVNPSLANLPAPPRSPGLPASPRPGATFQT</t>
  </si>
  <si>
    <t>A0A0K3C4H9</t>
  </si>
  <si>
    <t>MFAPPRKRPRTSPPPENAQPPVQRPATGNPSSTTPSAPSLPAASSSLAPAPIPSTSLPIYPPAHYLSHPPPTFQLPHHLTSFSYSPSRDLLLDPSNKDDALVWYCEPRVGSDLHRGFGEAVWRDGGVDEGLDALVDTLSAWAARDATGQADDVLCKVSVITWRGMMTKLMLAVYEAENAAMGRRVDGWEMNAMVLDGCLYLEESNPPSKLAAKAASESSNALASYYGYSFESFCTTSSPTPTTSLSSASAAAEEFSVPNTNVQWCSVVKTSLGEFRTIVGGEVDCVRPGADKERIETRDFVELKTNLVIQSQRDEVNFERHKLLKHYVQSFLLGVPTITVGFRTRAGLLSGLQSFNTLDIPRLVRGKPHAWDPSACLASARSLLAFIHSTISSHPSTLASPSSSEDCPIFRLTFDPSSPTGPTVRLRQLNAEEVRQEVLGAKREGERVGFLVRRWVEEVMARRMRVGERQTAAGPAAPAMNGPSASSSSSTRPRPPPPPPPAPLNSSTPPSYSSRSVPPPPPPPALNGGTNGSSGSGSGTSARPPITGVAAGLKR</t>
  </si>
  <si>
    <t>A0A2S9ZWH6</t>
  </si>
  <si>
    <t>MATGTFDPPLASRTFLPSSSSLSSPSSAPNSHSKDEASEQRIWFTYLPPTSTSLNDKEGGRDERVAEVWTNLPLSPSSTPSSSSSPPDSAWHALPLLPSAAGSKLFTASLPLPKDGGEWEFTYRFRSKEGEVEWLGSAGGNGKIVVSSVSQDQAASGWNGPEGKEWTSPPAAGTERVRVGKFSRGTEGKEGNWDVEMKREWIGLDGWGEREVEGLVVEQSSRTWFAPRPLPRSSPSSILSHLSPTFPAQLLVLRFLPCQTDPWTRYTVLLPFSTRQTCAALVGVEGGEKMLLRCTKDAGGAQEGHLAIAWGEEGDLQTLIERCVAAARSVLSPSTSISSPSPLASFALKPLGACTWNALSRGGQTDYSATSLLSWLDSLRSSSSLAGEAIKTVLLDDGWQDTETYIDFSVGAGEGDREQGERRALKSFQCSMEWFDLDESSSDADEEGKEGKRTSVSLDSGYEGSPAVGRGGELPSQPREGVCVELREVVRRVKEMGVERVGVWMTLCGYWHGLHPDRSLADAYTLRRFTVHSAAHPSYNGHIYLPAQSDLRTFYDDYFSSLRAAGVDFVKVDDQATVDCLVAQEVGEDEEEGATPDAVSEYRFAMLEAMCAAAIDAFGADGIIHCMAGSPRIWGGSLGIVGATDDGAISTVRNSDDYFPDAPDSHRWHIALNAFTTLLSSALRFEPDFDMAQSAHEFGKAHLALRAFSTAQVWMSDEPGADLSGWEPLLAMTKQGVRVLQAGEGQIGTVLEGSVGNDVLGRLNGAQTGALNVGLPVASAKGARIGVWNCLPADRLVDQRLTTTIDSKDVADSLRSVAASGSGSFVLVDPATLSATQVDSTDIATASKLPHRLAKPLVQTQVAQNEANVLTVAQLFDLPAASSAKSVKIACLGLLDKTVGLAAIRSVEIISGKKTASGTGQAAETTVSSNASSGTASAERLLGSTSSLSTQSLTSSPNQTLIRPLSPTDRSSFPVPQGRVPFLLAYFAGFFRSSIVPNSSTSTSTASSRTPRTEIHSLARDILRQPVRTVLSEIKALVSFSIFTVFWIVGWRSNGTQRMIEANPALANASASTPAQSTSSDLSPEHKARLCIELEYLSDRLAFYVSPAPPSLSSLRLFLDGAPIDASVLHEVSSDAGIVEFQVESAWKGLKSQEGAGDGGKSQASEMEKPWVVQVDFAG</t>
  </si>
  <si>
    <t>A0A2T0A781</t>
  </si>
  <si>
    <t>MSSPSYVPYTPKRHSTNNSITSIHQLSSSSTPPHHGPSPLGGPASSSRTSSGLVRPSAANADSSSSLLKAPQPSRPALPAQFSGLSTVSVASSGSGEGSGGSSGASRGQSQMGRQAYDVRQARSPPPAPSNRPTPPPSTFPFASVPPGQSPFPPGTPDRSRSPEKPSGSPAPYANSTTRQPQRGKMPYQAGFQPHGVRRDRSDEFFGQRKRCSEARKLDEGRLERRLEKLVALHFPSAGTEIKELSPKDSTLTTITSLRDTLRNRTAKELWRSVAGNVDVDIERAAEQAIVKWQDDKDAIRCPICTAAFGVRTRRHHCRLCGRVVCFLPPTPISQLPEPALLDSSPDKPPPPPKPVRRERCSTFFTYEHQQLGDGSRGEKKPYGVVVEVPPVEQDLSLDAAIGAGAAVQQKKEEDRRKKVRVCRDCLNTALRLQMKALPIRTPTWLKLYEVLVQLEQEINVTLPSFQELVVLLSNPSAASQSTHPPSANHAKTLRKRLLTDLASYDTVSKRIRDLPLPPDAVQGGSQDRLQRALANRGAAYLSEKLGLLRSLGNVEELGGGGAKGKGKKKDGKGDGEYTVKSLASLLEKEGVERVNEKVGPELEAMAKLNVLREQEALVRSYVDDANARRQFEDAAALQASLEELRAEIPAVSATLP</t>
  </si>
  <si>
    <t>A0A2T0A5Y1</t>
  </si>
  <si>
    <t>MHSPFSLAPLIRPEVLGTEQITATLLHADRIVLGSERGTLLVFDLSRASTSTAPPTATLVNRHDGFAKKSIEQLGVIKELNALVCLSGGDLTLHSFPDFALLSSFASQTKASASVFALSTEVHHPAANADVPRAVPEIHTTLAIACKRRLLLLSWVDGTWNPQVEVSLPHQIRGMAFDGRRLVAGFSTGEYGVITLSPLEGKGAGQPPTLGDLFSPPLPLAERPSRTGVPGLGGLGGLGNVVSLGALNALSKKLEKNGVVRVPRPARRQRPERSEEKKVESEWLWAEEWGWQREKVDEAGEVLVVRDNVVLPLSSTGKPRSADRPSASAPSISYHSSVDEALVCPPYVVSLVAPAPPAPGTTASSATPHYSLAVHALETLQPVQTLSLPPTASSPPASIAESTLSALSRSTAPAKPATLARLLTVSASTPKPPLLVLTSTPATTSAPAAAAGASEQTLWVATMDSWQSQLEELGEQGKWEDGIALLRGSFDILTDPLPPPLSRRLATLHALHLFKTHRYDLAIDAFIALDISPARVVCLYPVPISGKLYREASAHEEVFGGRPHARVQAAHEEAEEKRRAEEEEQRSAAQQANQARGSPATGSPARPRKGVLAGAAEDDDAASIRSVGSRLTGKKSWLRDREPSTTLDEIAENAARERDQQEKIAAQDYSRSVDELVRYLTDRRQKYAQAFAALLPSSRPTPSSPRPAADADELLSLPNEPLTKLSPDQLARVAQVVDTALFRSYLATKPVMVGPLCRIENWCEVAEVEELLLDAKKYRELLDLYNGKNMHEKAVELLKRMSEDEDDPEEKVEPTVRYLQKLGPTHLAVILDASRWVFEQDVESGLQIFCADLEEVESLPRHAVMAHLEGVGRDVCIKYLEHIIWQLDEQGADFHEKLIELYLQAVQAPSTGRDDESYRKLLDLLETSKSYRADRILGRLPSEDMHEVRAVLLGRLGRHEGALQIYVYQLEDQATAEQYCKRVYDSDESMRPTIFHLLLRLYLRPRQNHPLFVGPALALLSTQAARIDPIEAFELLPPLVAVSDIKVYLEKTLRRSNERARETKMVKAIGRSWVDQADREVVDLEERRVKVTEGRVCPVCHKRIGNSVIAIHNPHGEVTHYQCREDFQRTRAL</t>
  </si>
  <si>
    <t>A0A2T0A8Y4</t>
  </si>
  <si>
    <t>MARSKGRKNAQQSTHPSTDSSDRSSPSQATPHEGADRPASPTPSNATTADEDDMDDFEDAQGGEAASRAGGSDDGDEEPADGQVGNTRDDGAREGRQGAEVADDDVNGGSTAQGDADVEAHRAVDGGRSGDGDGDDSGHSSPDRAPTPTLSSTNPSSATGTTAGRTSSPPSSRPTSVASSSGIEGLRQGANRLSLALSDDSTGERDDADDANSSSKRPFSLSSAPETPTSPSASSSSAPHPPPLPRHRSSLLASSLSGPAQDPTNVGREASASLTQAVWRQSLGLNASPGAKGLVDVVLSDNEEEGEEGEEGPSTPRRRGANGSPAKRRSVLSSSAGDDDSHYGDEDLDLDAEADESRDSFPSPSSSHSPSKFTSTANPRFPRTSAHLMPSSPSRDRQGSIATPHAADGFISHRASTNLSSTTTTSSPDLAPKASNGIQKLQNEFLKVKEQEGGAEREGIDWDFWGRVMNDYEEVARTQPRELSRAIQRGIPPALRGMVWQLMAAAKDENLEFVYSELLKQSSPHEKSIARDLSRTFPKHEYFSDAQGVGQENLFNVVKAYSLYDDEVGYTQGLQFIVGPLLLNMPDEEAFCVLVRLMKAYDLRSHYTPNMPGLQLRLFQFDRLVEELLPSVFLHLLRQGVKSSMYASQWFLTLFGYRFPLELVSSVFDLVFAEGVEAVFRFAIALLKRSEPYLLTLEFEELIDFLKNGLFEVYAPDEEELERDPQAQYKVHEFVREALQVRITPMMLDQFGEEWANLCAAQTAHAAELDSLRKANLQLSLQVRQLETSLAQINQEHCELVKQVVASRLEREELEDELVKYKLAYADLSHLAAASQASTSPLQMRRQSEMSISSSLSLEPRETDEDTSSRGGGSGRGSIGGGFGLGGGRWFSGSSSAMSQNGSTQGY</t>
  </si>
  <si>
    <t>A0A0K3CII9</t>
  </si>
  <si>
    <t>MDEHYDVIILGTGLTECVLSGLLSVEGKKVLHMDRNDYYGAESASLNLTQLYKKFRGTEPPAELGRDRDYAVDLIPKFMMANGEMTKMLVHTDVTRYLEFKQIAGSYVLRDNRIAKVPSTEMEAIKSPLLGLFEKRRARNFFLWVQGYKEDEPNTHQGLNLDKNTMKEVYYKFGLEAGTQDFIGHAMALYLDDDYLNQPARETYNRIILYTSSMARYGKSPYLYPLYGLGELPQGFARLSAIYGGTYMLDKPVEKIEYDDKGKFVGVTSGGETVKADKVIGDPSYFVDPSGKGGADKEDKVFLEGHVVRAICILRHPIPNTDDSDSVQIILPQKQVNRKHDIYIAEVSSTHNVCAKDVYIAIVSTVVETGNPEAELEPGLKLLGPIYDKFISIAPIYSPASSGSYDNVFVTRSYDATSHFETMCDDVKDVWRRAMGSELELKKRDEENLDAK</t>
  </si>
  <si>
    <t>A0A2T0AFQ3</t>
  </si>
  <si>
    <t>MATPAAAAEQPPARPVQVKLVLLGESAVGKSSVVLRFCQNDFQPNKEPTIGAAFLTQRCRLEDKVIKFEIWDTAGQERFRSLSPMYYRNAQAAVVVYDVTKSASLEQAKTWVKELQRQANPNIVIALAGNKVDLVRPSSDGDDSASDAAVNPEDSEEADDATATPEDEAGSAAGDDEGPDGGKPSESRRQVSREEAEEYAKECGLLFFETSAKTGEGVVEVFTEIAKKIPLDALIAQSRGPGGANRGAGRGGGGANSSVNLSENEADKKDACAC</t>
  </si>
  <si>
    <t>A0A0K3CLI3</t>
  </si>
  <si>
    <t>MDPNEPTHFNVLIAGTGLHESILAAALSKAGYSVLQLDSAPYYGTEHASLSLLEFHDWASSTPGAEPSSPSPPTDLSNLSQRFALSLCPVLLRAKGPGLDLLVRSKVASYLQFGLLGGIGLWQDAERGVARVPASKADVFNDSTLSLIEKRRLTKLLLFAAGEEPFEEDKAIVENPDITFLDYLKKAYSLTGAAASSLAYALALCSSPSDPALPALHRIRSIIHAVGRYGPSPFLVGHYGGAGDLVGGFSRICAVWGGGQILGRPLGPLNPSASRGIPVPASQPPFRTNDNPPPPPSSTSSSSSSTALGIPVLLSDEPDAEPTTFTADWVVCSPYLFGTLFPSHPPPEGLAKEAPRSVRMIAILSRAVPFPRPPTSSDLAASEEGDDLPDSQLFVFPPGSVASLGEERGAGVELGTVTALQTGKGTMSCPEGYHVLTLSAPLLSPLLSPAPSASTLLQPYLDALLALSPLSPPPTTAAADETDPTKPSEETKDEQPLYSVSYYSPPLPSPSPSSPPAASSTAPSASRAQELPPNFLLTPSPSSSNASAASLIELLDLLPAQVEASFWKIVGTEGREEGVEFFARSEQGEGEEEDE</t>
  </si>
  <si>
    <t>A0A0K3CCJ3</t>
  </si>
  <si>
    <t>MVAAGLGEADQQQSTRSTSLSDGPLAVEAGVNGSALPDEADEVSAGNAGAVRTGRTGETEGQSLPRPPSPPSTTPYPAPVASTSTSTSTPSPSSSSKPSTTPVLASPAPRKIALLRRPSVPASMEKQVTEPAERNGVDEVARHAAKLSLSVATDAPLADELDAGDDERPPLDKVLRDGLQNPRDRLLLLRAEVEMERFVANSSVTRLPLAPPHFQPGLNSYQRLLIHRLADMFGITREVEAAPPTMWNAGMINPATGQPQGVVVLVKGEATTIPPHKLASYVPAPDPVPSASPATPVVATPNNGSARPASPAPSATDSITAASSSSAPPTPAPLPVFKILPRANASRTASSASSSVVGEEDGGSSASGGMNAKGKGRRDLTLEEREAAYKEARDRIFNAPEADRSTIASTSAASSVVGEDSASVRSLGVGITRPSSAGSTFSRSSAALSVSGSRPPPSVASESSSSIRSGYLGYYQPPPSFQVPGGPYSGAPSLRPSAPSFDPVTGTWTYGQPQPEYTYGGRPAYGQPGPGAQIPPPPPPPAPYGYPPANPAYAPQQPIYGDALPPPPPLQQPPSAWSRGLPSPALSSSSGGSFPPQSFYPSALSQPLQQTPPATTSNDSGYLMRFPEGAVVTPGGSVVGPPTPFSSVVSTGGASLRSGSSLSLASSASRGTRGATAGSSGPPSLRRLSQSTTHSIGSVSAVSSAPVSEDAASRRSPSNAEDASPETSLGGRSEEGSSRTGASTPASEGRRRDRQPTIVGERPAAAEGEEGAKGKAVLHPSLPPKPAWVATRPPPERTAPAPSTSPPHAKSNQPVPPPPPPPFAASTYSSQPAAQRPPLSFAAAAAPSSAHPPAYPPVPPPPVPGAWNAAAGQVSHPSSAGIPSFANPGEYPALGQQPSSRTLVAPPPPPPQPYYPPQGPPASAYPSWPSHAATGPPPAHPGLPHVPSQPFVDDLMNMPDIRRPPPKSTQLFDPSKPLGGSGSMRRGGSGAGQSRG</t>
  </si>
  <si>
    <t>A0A2T0ACQ4</t>
  </si>
  <si>
    <t>MFARLQGAAGVDDMLAGSEEEEESDEDEVNGGAEQEHEEGQPRMDDSDLDWGSASPPPVGLGARAQARGRAKKQAQRQQRADQRQAEKLERLIAAGSTREEIELAMAIEMSIEEAEDAQRQVQGRSKRDKRARQKQRAVEDYLQNADFDEGDDSMAVLAAFAKSAVGGLAGTHERGDDLDRRLVEDAENAEWGTSDDDSDDDSDEDDSNEEETSDDDEDADGRVEHSLSIATDSDEGSDFDSSLSSSTDSEAERERKKERRRERKGKMRAMEESDDDEDDDDEAMLFQGNDSWADRDEEYIARVQNAVRANADLLSTAQGGRSARRANRRERNKLFKAISEGNFDDVDLYDDAEDLDDEMIEAMFAEEEERGFGSMSKKQRTKDKSFGGAFSSTLAAQWDLDRQSKAHKKAERASLRASQTEAEYRDSYRTKGGKKGKKALKAAREAADQSNDAATVNRRIRHFIVNEIGEQSVSLPPMSKKARIAVHLLAEVYGLKSRSMGKGNSRFPVLERTSKTTVIGVSERRVRAIVGTAEGENELEDGYEAFGGIGRRGRGGGKMAGLWKALEGASGKGKFGAGGRGGGLGKNSEGAVVGEGADKLGEDNVGFALLKKMGWTEGAQIGLSGGILEPVSAVVKGTRRGLGA</t>
  </si>
  <si>
    <t>A0A0K3CVC2</t>
  </si>
  <si>
    <t>MAQMRAVLIKNGKSDSAQDLYIGEAERPTLEQGDDRIIVKIKAFGANRMDIMQRRGMYPLPPGASTILGVEFSGTVEEPGSSDFKKDEPVFGLATGGAYAEYISVPAGMCTRKPDHVSWEQAAAVPENWLTAWQALFVISEMKEGSKVLIHAGASGVGLAAIQLAKAFGAGLVIATAGTDDKISFVEQHGAKGINYKAQDFPTEVLKLTQDSGVDVLVDFIGASYWEKNLKSLARDGRMVMLGLMGGAKTEGPTDLSQILYKRVRIEGTTLRSRSLEYQTNLLQEFSKKALDKVFARCNGDEGLDLVIHKVYDWKDVAAAHEEMEQAKNIGKIILTIS</t>
  </si>
  <si>
    <t>A0A0K3C909</t>
  </si>
  <si>
    <t>MAAPSTTKVWTLQHKPRGPVTADTFALENKPLRPLNDGEILVKLVYLSNDPAQRTWIDPSVVKERAYGPAPDEGDAMPSGFVGKVVQSKSASWKEGDLVNGLGSWSEYLVLNEKAVFPARTLEGYPTSIALSALGMTTLTAYCGLHEVGHVKPEHTVVISGAAGATGSAAVQIAKNIVGCKRVVGIAGGPEKCAWVKKLGADECLDYRSPSFEDDLVKATDGYVDVYFDNVGGSILNSMFKRMKRFSRIIACGAISGYNSRETVNMNNIFEVISMRITMQGFIVSDFMAQWPAAIEAVKKAIKEGKFTTEGTETLVKAQFDEVPQVWQRLFSGQNQGKLVTQLES</t>
  </si>
  <si>
    <t>A0A2S9ZX68</t>
  </si>
  <si>
    <t>MGAFYDQIPESLIPWIKEQKVFWVASAPLSAAGTVNVSPKVGTGYDCLTIASTTAVWYVDMTGSGNETISHMREPGNGRLTILFNAFEGPPRILRLFGHASILPRDSAQFNALLPPGDKRRLPGVRAVVWMEVERVGTSCGYAVPFMEFVGERSRLKDHFTPYELSDASYLSTHPPPSPSSSPTQTVAPPSENPKGLAAYWKLKNAESVDGLPGLEAAGFPPEKGAIRKARRGVRVAYGAEAVRRERRGWNGSVVFVWAVVGVVVGWWAGQGGYERVREELVDLAQQVAGAIGSSVA</t>
  </si>
  <si>
    <t>A0A2T0A577</t>
  </si>
  <si>
    <t>MLARLEHLAQQLTATTTATMKAQQLPQWVSELRQLVTRNLKENKDLVSYALASKDIDSNQPRVRYVVHRGFVNERRKDGDGSDNRVNDDDGNELISDKLVVTTDARSPKARQLATAPQIELAWWLAATQHQFRIVGRAYILPSPSFSSHPPSASSSASDPTLSSFSFPFLGAKLEPYEGFNWEHERVRQFRRMSPELRASFYRPVPGTTLEKWGRKMEELPQTLPESVEQAENDEQKKQVEEAMKNFALIVIDATEVDLVDLGSMPNKRTRWLCDQSSGEWKEEGLVP</t>
  </si>
  <si>
    <t>A0A2T0AEN9</t>
  </si>
  <si>
    <t>MSASPRRVLVCSDFDWSWADQDTDRYVFEVLAPHLRTSLRASKKTHQWTDNCAEHLRKLHAEGFGKEDVLGALRQVPVHPAMRRAFVDLKASKDPQVTTFILSNANSVYIDTILKHYGVENAIDEVVTNPAQFRDDGLLELRRRVDPNGPQHQCKVGCSPNMCKGEELEAFMARNGGWESFDKVIYIGDGANDLCPILHLRSQDVALVRLYRELYRRLQDSTAAHTSDVKCKVVSWGGAWEVEKWLKEEL</t>
  </si>
  <si>
    <t>A0A2T0AG73</t>
  </si>
  <si>
    <t>MLARSRLLCTQNSLIVERSLATKRLAPMPVEPASPERAEELRENYDKIAREVEQATQRRGAGPTPRLVTVSKYKPASDILALYEHGVRHFGENYPQELEGKAQELPNDIAWHFIGTLQSNKCKMLAGEFSPTSRSPAALTMSRLRAAIPNLFAIETLTSVKAANHLHNALSSLPSTRSEPLNVFIQINTSGEEQKSGLAALTSSSSSGEAVDLALHILDKCPTLRLKGLMTIGSLDASKSATPNPDFERLKETRDRLGEVLRSKAQSDGASEGLRKGVEQIERDGGLELSMGMSSDFVEAIEQGSTNVRVGSSIMGSRPPKQ</t>
  </si>
  <si>
    <t>A0A2T0AD27</t>
  </si>
  <si>
    <t>MGEFIDYSKRIKSARSTPQHSPPLEDHDEVKSARSARGDDEDEQHLQPPRRPSRRKSRSSSRYRTAEEDEDGEVNGRSGQVEETGAKHFLAASPLDGRNGPQIVDYARHGRPKPSTFTEDFEAPPSPSAIPVKDSDDQDDDAADEEEDHRPPPRSASRRRSSVSAAKPPVSPTLQKPKSPPVLPKPSGPRKLVRKKSKAARDFETEMAALNVNGGAAHSQPRNHVSPTSPRSEDGYISPPPQYQERPLSRTRSRSRSRTSAASPSPAPTPSSPPTRAYSQSSSRPYNNDAPSRNEDDDPLSLTPQDRHYLSRILINLQMQKEFSALSQVGTLTRYGNPFLSVATGPNSKPRRAEETKGGLFGLLGGGGEKRDPAFEGYRWDEDDVEDSPICQYLYWRFLYNMPGLRNAKLEYWQENIQPFFDSFAERDLSSTVERGEVTKRRMLSLGFVRVLGTYYSTCYRPLGPSAPARPTISMMRKIDLLVPGSMDNMWRIVFPDRRVGYNAWIAVVQEKEERGGTAFRIVSRVVVAPGQPLYHALQSWSAIQSFASSLASLDPQNRLDLPLLPHASSSSPPSRRTIQRYLRLLVITLSAPPPSLEGSPALTSAREKLESFLLGSSSNQKISGRDLAEWVRRGEEEEDKDDKRHVRWVEVGRKVKKLRTTWANYRKALIEGDEIDKSMAQVRRVAQTSSLPAEYRDAEEWATIWVAGIYIFAGSVNGPEILNILKSFHSLIPYGPIKLGLSLVNPTLAIRAIVQLLLGQPAGQLSLFQRIWQIVCNAANRHQRKLIDKFRKQLGHDSICDALHAHVQEGYVQRQKTKKEALDRDEDIVLTILRERGSQRDYELVEGWHEDFVESGGDPTHSSGAKSFADLKELLAAYYRYRDREQVLAIALEANTPRLLHASIATFYQTIHNVANASKLSERVGDIQYFLDDMIKCCETGKTTRADFINLARRHHEKVYYFVRELATNNEHLLDPLLDWSRSGLSFIRSGIPPSRSASHDSPSKRAGVDLDALLPSNPKKREKILREVRSQVKWTRFKKAQTDMQLRIDLLQADAGERKQSWEWKLDREALWQDFLAQLPEEEVVREPEGLETRMGPGGDLEWAWWAGKDVIGAADKVGVVKAHRESAGEAYREVEKEDKPAAGKIGGAMLGRKLSRRSSNVSQVRKDGYHDEDEDEAYEDGDATFANGRRNSAEGEKLAIPAVKIEATRGLLGRYIDRIKDSLAEARKRQIK</t>
  </si>
  <si>
    <t>A0A0K3CF14</t>
  </si>
  <si>
    <t>MDVDDVGLARATSPSIMFPPARPASSLAGGGREQRETMSGEERQGHYRADSTGSVLFPSSVPQTRQRSGSTLTGNERNGAVRESTSTVLPYTQPDYERPSSPRVQQDYPSPPAHNVLRKGAGPFGSNKSTLRPHSRPSLPAGHPSRMSLGQYSTGEPTSALDYLYLEEERRKAAVVEAENAARAGRPMSASSRRTSHLNGGDFSPDGEIDFAGRDGDGDLRMHGQEDEQAAREDMNFSKEEAWYFLRELVGQEIRHEEGLLWKMRDLDGRPGSPVDGDSYDGDDHDPQDAPILRYLIRHFLLTLPLVRDTAEDGEIPSFWTDGLHPIIRAIHDADLSKPADRGFVGPVSRLYGSSMRNALERFVAAGLKLSSASHVEPTPDAAGLQRQRSNASSQRSKARSAAMSGIETSAPPAQVDKERPISSSTSTSIPSSSSWSQRFSFGRLFGSTATTPVKSNPVSVPPPIPTVHEAPPSQPPAPASETDSDRDGGLQPPKAGRPRPDSAVLPALPFINAQEPTDDEVAPRHTGSASSSRRASTVATRSRPLTPVGDRLGDPEMEELDLSRQATRTTNVTSAFDTASFVTAGEGTLASRTGHDGESEAESEADETARFPGSLFFSSAKPGPPPTALDQSSSAPETPRMPATSFTPTLSNGLEPAEMKKEGSSSTASGPIDGLEYYGSDAAATPKHEKEGFDLTSAAAGTQVPDTPKGKSRAFDDGEVEPYVVDDTTTKLPPPVPAALPYASPTSSPRQSTPSPRRALPSSPPLRPISPPQTDNFSNDLGAPPRSKSKFGLGSLLKKSHSRSASSSSSKSPTFAPASLNEVPASRRVPIASSSPPPRKSEDFVAHMAIPHELLYPTAEGSADGHAEGTGGEVPEPVLLPKGGVKWPWDEPVPFLQGPDFEQLKWGGFEADVIGVRKSLFSHSYIIRIRRPGRLDEYVLRTEAQWAKFARNMSKLFPHAHIRRIPPGDPKHDTVIRPKPYLPTIGSAVSVVSGADQHTVPGTPISETPSRAHSRLMGGIRAAAADPTAPPRASRTLTRSSLGSTFARSLRAQSTHTQGHASRRSSRKSRAMTSASTLPPRPHSAAGSYRSYPMSFGSRFGVSAEIGKKMPPFDPRRRALRAWLRDVLSVKVVGHHKETAAFLLLGSVVPRDSDVLDMAKREAIDDARRSARSIEAQRSIEKVRTARKQWSAVEREIIYGDGLGDISEALKTTRSIARLPPKYQKVLEILRFDLAETLYETLVASETSGTTFTKLKALNTSFPWFFVKQAMRLKSSKLMARALQDLLISRRFGGKSLLQKILAITLDDDPANLAKVMDLLQVRIGSAVMVEKLNAFVHESREKKAIIRRYAEENKIELVLCIVRGADEPRLPGFELDRITQAQKSYRKWLKTNPTPYQKTHVKDSDVRLVLDLQAYLTLASRDRDSTILRQMLAKEDFAAAVEVVLQPIVQLLRRTYRVGNGAQAVADLQKFVEQLILVVEALRSRVQDPQKSIRAIARLLERHQQNLYTFLHRVHRKETIIEEFLQWAWTASVFLRRGLAQPIDLDDLVPPSSSEDRLFLLEELADLVSYQHDKRLHAFQAAARRHAGEVDADDPIIVEGDGKGRSRLDGVVEPRPTKPVLEEVRFYAEAFRDQLKGVFAV</t>
  </si>
  <si>
    <t>A0A2S9ZYV8</t>
  </si>
  <si>
    <t>MDGAQVDTGDAGVIAQASRAASPAADIHPNTKSTSPIIEHYAALLGALLNSVRGIMSSYKVPAQQTSPLDQTNDWRSLRLSLRSAFGTPSSAFVADAASIYTGTAHRPKERAAQVIAAIERIGPAKLAEGCIELEREALAGTGGPGKSAVRQAWYGAAEAISWLYAVRSAFLWDGSSDISPAQPTNPLPSQAPAPPAPFGFHSAPSASMSTAPAQQPPSAPLAFGFAPPPAPGLIAKQQEEKKMRLAASMAQPHPVPAAAPSRPTFWPTPAASTSSAAAPAPPASNPSPQPFASQAPAARPAPFAQTSAGPSQSKAAAFTSAMSAISSVSPASTSAPVAPARTPVAAPPVAPTPVAPAVPAVPIATSSARESPAPALGSSHSTPAPIFETPPVLPTGPPSAGFAPPPPPSAPGSASGAAPVDVKPKIRKQRASTGGMGMKKGKAKGDEDDDGYLPAGARRAAANGGRAGSERPQRKRRAPLRLQDEGEEVGGEYDSWEEGWGSYLEDGAGEEKKKRRRMFSGFDDPSDEEEDFDDAELDVEELDELGSDYEEQVASKKAKKAKGANGAAGSGRPGRKRGSLAGTGLTEQEQAEEDERLLNDPDRFKIGQAVMAKFPNYNFWPSVVLDHRTPPANTQGKRTPGAYLVKSVPTGGDHRWVSPDDSSIVPLTPTQLDDIILARYKSAPPTSWQKWRGELVDAALLIKDPEKLKEWLSQPTPAELYQLEQAEKKRAKRMSAFY</t>
  </si>
  <si>
    <t>A0A0K3C8S0</t>
  </si>
  <si>
    <t>MPPKGKKSQEPKGDPNHVFSEGDIVLGKVKGYPNWPGQIVKHESAPPKVQKEKPPKGKNLNLVQFFTAGDYSWLPSRDIFVLTPREIEAFLSDSKKKKGDLFDAYNVAKDPVEWNRQRADAQAEWEELQASLANEEDQLASEEEETKAEGKKRKRPAQADKPKGTEKKKATKAKKDDDAPAPKKAKTAAAASDDPAETVKSWRHKLQKVFLGKTDPAAEEMSKCAEYFDAMENFEMKEEWLKESKLNKVLKRIALMKDGVIPDEDKYSFRERSSQLASKWAKMFDGAGNESPAPAAAGASTSGEAAAPNGDAPKEEEAAAAPAEEDKKDEAEPAAAVEEKKEEDAPMQVDEQPKENGVEGDKQADAPAADEPKKDDASAAEASA</t>
  </si>
  <si>
    <t>A0A2T0A0B9</t>
  </si>
  <si>
    <t>MGKSTAVKRDVYFRAAKEEGYRARSAYKLLQLAEQFQLWDGVERCVDLCAAPGSWSQVLSQKLQAEVPAADGSAKIVAVDLQPMAPLPGVVQIEGDITKPSTAEQIISHFKGRRADLAVCDGAPDVTGLHDLDEFVQAQLLLAATNITLQVLRPGGTFVAKIFRGRDIGLLYDQLRCFFDRVTSAKPRSSRGSSMEAFVVCEGYREQPDTPDLTKPLLDFVDISDDASLAAQERTNRLKGSMRFIAPFVACGDLSGFDAEVHSPLLSKAVSKDYQTPPAPAYREFLEMRRCAPLRLVRLAAK</t>
  </si>
  <si>
    <t>A0A0K3CEK5</t>
  </si>
  <si>
    <t>MASLTRSGPTTTLRTALRQPNRAYAVPSFAPASASPFAVFDRQLKRAQRDRAARNVERSRLTDYVKDDVAQGMVDRLLDITRRYPVVLDVGSGPGYLAKHLDPEITQKVVMVDSSKEMLYRDKDVETEVPVERIHLDEEQLSSHFDENSYDCVMSCLSMHWINDLPGTLIQIKRTLRPDGVFIGSMFGGDTLFELRTALQLAEVEREGGISPRVSPMTDSQSVTSLLNRAGFSLSTVDVDEIQIAYPSIFELIDDLKWMGEGNAVVNRRKRLDPETLLAAGEIYKELHGLEDGSIPATFQIMHMIGWKPDPSQPKPATRGSGTTNLADVIGDEGHKPLGDS</t>
  </si>
  <si>
    <t>A0A0K3CN29</t>
  </si>
  <si>
    <t>MDYEAAQAHSGMHDYDPDAHFDSSSSSGGDGGTSSPSDGSSPAYSAASQQEWALDLGLTMPWTAASPAALGGMAAMDPGFVASQATTASGGAFKLAARHGQGGNGTGTDGLALTGDFWSAAPGQEALSPSGSAGGHQQDRDGAQRATDYFGAQANGGKNETQMEFDDMVHEDVCGPSTLTSPTHALPTPLSSHPAYAHASLPPHTAPAPAPAVPNAFLQQQQPPQQQRPLSIPVDLLAVNAGIAPALTNTGAPATSGVATPSPLPSPTSEMAPSPYGRSTRASSARGSIVSASAAYDGVGEVYARSTRTSRDPSLSRRSDGSTSSAALQPNGLVGAAAPAAKTKQAGGPTQSVNFVAREAVLAANYIPALAAPPTSSILPSPSNFSAAPPELLVLGVPAVGAKSRVETQIKISLALVRPRGGIKREDMDYSAGESIADEMVMPDGGLAAKAGDELERIGSWNHIRLPRYLALKSSRGNKAGMTGQPKKNAKPLPDPTPETTLDLDVAVVSATEPNREVYICDNCQAREIKRSQRKKDSKGKTYTAPAPVANDEPQFTPEEERRKVVVFNVTEFVDFTSGEVVLPTRVTCYCRHHKEKKGFCVTYALRDHLGNVVASGSTPPIMITDDHKTNSNKQSAAATAAAQALAAAAGQDPDAVGVNRKRRAGKASAASKREKKAPSPPAANGTSNRPRRAATGRSRRGQTDSDDEADAEPAYHAASKKARPYDADARPSRKRTSKQHRSPTFAMTPLQSASKPGSPMTSTTQLVPESVQQQQQQLAQLNGIALPPLSSAPSSSSFGSALGLGGMGDSVMADPSAPPSGIVTPSSAYLPNGRSASMGPSFSNGYEWRSNVSSPPHSPGSTAPSDTFQSFASAFPSPNASVVEPAPPPAPIHPTPPAPTSIPSFAIPATEPMPASFTPSWTLQQQPNQLQPLAPAPRIGRLIPGEGPVHGGIEITVLGENFVRDLVCVFGDTPAATHYWSNNTLVCVLPPSANPGPVVVGIKGVPLTVEQGTGLQLFTYKDDSDRSLLELALQVVGLKMTGRLEDASAVAMRIVGNGPGGQGAAPSGSTSPSNGGSAPTDTASLAATLDAAARSVYPTPATSRASSRRSSFSDSPNASTSSLPSLPAVASGETRNFEGIVIKFLSLLDLDPSLIPGAAPSLPSTRPPISYANGQQHTLLHLATLLGFHRLVSFLLQRGIAVDMPDRNGYTALHFAALYGRVTIARLLLEGGASINVRVNDGRTALDIARDRDDIDVEELLLARGATTSPSQVTPTMSSAGRQQLVSVSPAHSVRVVPSASSAAFGRRSSLASSFAEDSTSDEEDDDDEPWSVESDEFPSDWTVSDEEGDSWDEEAEEEVDLRTWSRSRNASTVSLQYLLEAEAETRVERRTPRSRQVSLPDEDDIPPGQPILAQPRPVKPTSSASWLSQKLKPSVPPSLNKLQPIAGVTGVWERAKANRFGVPQMHMPELTAFPAMPAALTRHISGGSITKRRRAATVGEPQLATGDGEETEGELSPSPGRDWRSAFYAPQWWHAKTPSSPPPQYTPSDTLSALPVDEKSPPSTSTAVSRSPPKAAPVRSRMRRRFSATSSASDETDAETDAGSVMGEVSRTADWMLWVFWMPVLLFVAWYGWRHWSEYAAPVISTFADTCLPTGIARLLA</t>
  </si>
  <si>
    <t>A0A2T0A3Y6</t>
  </si>
  <si>
    <t>MSTSLSSTNGTPAAPEVPQDCQEGVLGFFHTLERLKTNKRTGWVNNGIENAESIADHMYRMAMMCLAFPETQSLDISKCVMLSIVHDLAEADVGDITPEHASGVSKAQKLALEEKAMERMVGLLGHPSIASLRLKSLWEEYEARETPESKFVKDLDLFELCVQAVEYENSQHCKTLQGFFETTVTRIQHSVVKGWARELMAQRRAKWAERGWNDYQEILPLPDANGDAATPAKPTISVRVYGEHPQDA</t>
  </si>
  <si>
    <t>A0A2T0AJA9</t>
  </si>
  <si>
    <t>MLDDANGTASARSSIDTSVSAIRSRANSFAAANEAQATESEDFFLSAAAGGAGASGSGAGGGESAALRRTPSGRRIPMATVTSPTGTTSSPLTIYTGSPVFTASPVSSPVPSPAHQSYTIGNPVASTSQPTSIPMSRPPSYNTAMGSSHEMQRTRSSGSDIHSRQQSLTSACAPVTSSVLNTPKSDVGAFSPQVGTGPRSATWRPYDWGSAASEKGYSSDEDVREGGKRRTHEDEGLVAKTLGLPGAVLSVFLRPLNGGAPPRHPHSPPMNGSTAKSSTAAQQRSPLLIRLVLFAYLVFSVIYLSLSLTQSLVSPSSASDPSSSSFASLSAKLGARAGAGQEGWQLVREYADGLGAKAGLDLGWSRFKSGNEGGVIVPAEESAEPVEDWGVVRRIGHPDAAADSALRMQDPNENPLSPLSHTYRFSKMHEKVHWDLHDEIVPFAFHAASKPDPSGVTACMYTNEAWLQTLPAFVRSWQGPVSLIFEATHSRLDTDARSRLLSVIAKLRDEDPLTKELVDFHIVGAPQTLSERSLAKTRERMIKNPTARNYQLNLARFFAQTDIVFLVGDARVTPSGGLRAKLTTTRARELLLERGDAIVVPTFGFIRDPTGQPNQLPDFAQLRAQLGIGSEGEAAIDNFTGVTADELDPLANEYIHTLFETLPLAPEEWPTRKQSLVQLVNTRVPSVASPTTARLALFDKRWDLNHGPSNWYLWRKSSTDPRLQEKPSSGGGLGLGIDGSVGGGREPYRVVDYDLHYSPLVAVSKKGQPWCTERFDDLRAACTYQMYLSGAEMWVLPDEWAYTIEVVERKPEGEKEDPAEKLKTSISSRLYGKFHQEACMHYGREFLSVGMWDSDKAQHLRETCARTLGTWGMGSG</t>
  </si>
  <si>
    <t>A0A2T0A199</t>
  </si>
  <si>
    <t>MPPKSRSSTSKSASSAKLGFSSSKKGVAGSGKGAKGAVEPATKKVKLERKKSGLEGLYPRLYREAVRKMGPAIHRDEMDDIEIILRVFDADEEYGPCSRINRLERFERAEKLGLQPDPEIGEILRSEEAKNRKEYSESVFQI</t>
  </si>
  <si>
    <t>A0A2T0AFC2</t>
  </si>
  <si>
    <t>MAGVSFSAPNLLQPYKEVLSGGQNDWALYTLVSNQGGFSTELKFTSSGSGGLEEIEDDFNDGKVMYGFVRVKDANSSLPKFVLICWLGEGVPDSRKGLFPTHSAAVAKQLQGAHVTIQARSDSDITPSLIRKRVADSSGAKYSVHNEPAQRYVAPAPVSSSYVPVGRPQISQSKPAAPPTPVGTSYDSKRNELADIRAAQAAKAAIPRPATAPSTSGMTASEPATPPPSHKPSAPIAAPSPPIIPSAPPAAPPTSARASEQIPDRPGPVGSTWQPVSLPKPGKLGNRWQEAVSSSSDDSQGASKPKPTSGLTWSQRQELAKKQREEEEVQSRAAGEANLPPASMAKTAAVAAIGGTAAVGLAAGAALGAGAGLAGAAAVGLGAAGVSSAVESKEDEEHEEQEEESSIPPPPPPPPAPPAPPAPPAPPAPPAPPAPPAPPMRAAEPEPEPQPEAPTEAVANLSLGDLPPRTATSGQRARVLFDYEAEEDNELSLVEGEIVDQVDQVDPGWWQASINGRTGLFPSNYVELIDEPQEEPAAAGADEADEPAASAGAPPPPPPPPPPPPPPPMATRPVEPESAPAPEPEPEPTADEGIVAVAAYDYTAEEEGELTFTEGQRIVNIDRLGDEGWWQGRNVETGEVGVFPSNYVEEQ</t>
  </si>
  <si>
    <t>A0A2T0A8Q8</t>
  </si>
  <si>
    <t>MGANRFAGLRLEDLQGDMLSLCKDQFGCRYLQKKLEDGNPEHRDMIYNEVFPHFAELMSDPFANYLAQRLLEHATDEQRDALIESISGELVTISLNMHGTRAVQKMIDCLSTRRQVQSLILALNLNVVTLIKDLNGNHVIQKCLNALPPEDNQFIYNAVATHCIEVATHRHGCCVLQRCIDHASESQRIQLVTEITYNSLTLVQDAFGNYVVQYVLDLNDNRFIEAIVRQFLGNVSALSAQKFSSNVVEKCIRVADATGRRAIIDELLVKNRLERLLRDSFANYVVQTALDYAEPAQRAQLVETIRPILPMIRNTPYGKRIQSKIQRETNEHMGHRGGYHHHGHGHHQAFIPAGGYYGVPTFNGPPPHYPPHLAHGMHAPPPHAFGEYARAGSPYLGQFAGYPPAMLGGPMGAGPNGSLPGGPGAAGQQAGAGFAPYAQAGPGAGDFAAPSSQNAHGGLPSAAGYATFAM</t>
  </si>
  <si>
    <t>A0A2T0ADJ1</t>
  </si>
  <si>
    <t>MPFRPLRQGRSMIFGNHDLETGEQGADGEGKNEARGVLPWSDEAKEKVRELGESGEAGQSVALEIDISTETVVLSPSQLSSLSLPASSPCYLFYKHAAGLALIYSCPPSSPVKCRLIYSSAVLVLYKVAVPQYTGQKIIKKLETDSPAEVDAAWIDSELGPSFACVSATPSGADTPATGSGTSTPLQGQKDEGMKFARPARPGRKR</t>
  </si>
  <si>
    <t>A0A2T0AEX1</t>
  </si>
  <si>
    <t>MNDAEVDELITRARAESSSSAVSKVERKYVGCSHISEYSLNEKLGEGTFGVVWKGMRGGNKGDVVALKQIIFHNEGDGLPITSVREIRILKMLDHPNVVPVVDIAYEPADAQNFTLGKTFMVFPYMDHDLAGLLENPRVKLETEHIKQYSKQLLEGTAYLHRNRILHRDMKAANLLINNKGQLMIADFGLARSIEAFAKNVEYTSCVVTRWYRPPELLLGEKRYHTPVDMWGVGCIMAEMWHRSPIFPGSSDMDQAVRIFASCGPPTDETMPGWRSLPGVEGHETVTWANNGRSVRADWAGKANDDLFGDLMDRILVLDPKKRLTATEALDHDWFWTEPFPCDPSRMPTYEASHELDRRKRVQDQHAAFGQPVQQMQQPMHARPAMPGYGNPPPQQPYSNQHALAPFNGPPPPAAFNGPPVAAYNAPHPPMANPYNAPAQQPYGGGGMGGMAGGGPHRSYAAAGPPVATVGARPMNGAYEPMRPSWQSQQARPTYGAPPAQAGAGRGGRVNLVQRLAKKQ</t>
  </si>
  <si>
    <t>A0A2T0A8E5</t>
  </si>
  <si>
    <t>LGRGVPLHAIPPDAPLCIVGFKAGRKDLFFCEDPNLHLEEGDLVIVEADRGRDVGKYLKSCTVDEVHKFQQHLVELALGQLANPAAQGAQGGMMGGLQGMGGMGGGAQGGGAGGAAGPAQLARMTKECQPKRIYGKAGPADTHALLAKAQDEVKALALVRSKVAQKGLPMEILDAEWQWDRRKLTFYYTADQRVDFRELVRELFRIWKTRVWLCVAIACFVEAARADLLSSIPQLLSRPATTLVRPRLSARLTSRSIPASVRFHSPL</t>
  </si>
  <si>
    <t>A0A2T0AFW9</t>
  </si>
  <si>
    <t>MGKSSEEMELLGEAAMSSEGDQPAAKRPRLDTTADSSSLVQQAFHSNASGLFGVLADSLGKRAATEDEVGITQYVSPEVDSFSGIIKHRFTDFLVYEVGLDGEVVRLKDIDGPTGKKGKGKAKRDEEEDMSGNGAKADASGSQVVAGGSTVSGMSVESVGDDVDGKKSASAAKDETTPLWTAEAESHVSPLFTSSPTKLSELKAFIEAGPPSGKKDSKRTFVTDPIPDKSLRGKFHQSIREAFSSKLVSAHKENEGGEPSIEVSWAAGGAQGRGGRGAGRDREAGQRGERPDFSTLPPFIHFTLLKTNKESHDAMTTLMRYFNLSSSRDLGVAGTKDKRAITVQRVSLKRGRTVTVDDVWRAVKNGGMGGGGRGGRGGRGGRGGRQGGGRGFVDYAIRIGDVEYADEALELGKLKGNKFVVTLRDVKTPSISTIHSSINSIRSHGFINYYGMQRFGTAPIPTHAVGLALLRGEWALAAEMVLMEREGERQDTVLARRLFREGKVAEAVRAMPRRAVAERAVLEFYNRHGTSNHLGAISSIPKNLRMMYVHAWQSYIWNRVLSERVKLFGAKQPVEGDLVYADEGGDDDVVVAEDEETVVAEDAADEPAAADESAGAASTPANPQLAHWIATSKVRKVRALTAADIASGKYSIYDVVLPMPGFAVVYPAGELGEVYKRVIREDGIDPDDMWRKQKEYSLGGTYRKIVHLPQDVSYRLLISTSPNEDLAQSNEDRILGKPAPKAREYKEGDGPLKEGESLALQVELTLGSSTCASEIPFRSP</t>
  </si>
  <si>
    <t>A0A0K3CIW2</t>
  </si>
  <si>
    <t>MSGSDPTEASFEALSHRLDENSRAKNGKDDDGFVFEEKRAPSQTTGDDEDYPDAPTEEEKMTLRRVAGPINIASFLIGFIELAERFSYYGSTQVFTNFIQQPLPEGSTTGSSHAGQTSGALGMGQQASTGLTTFNQFWVYTMPLFGAYIADTYLGRFNTIAWAILICMIGHILLVVSALPSVIAHPNSAIGVFAVAIIIMGVGTGFFKSNISPLIAEQVASHRLYVKTLKNGERVLVDPAATTARMYNWFYLLINVGALAGQLGMVYAEKRVGFWLAFTLPTVVFALTPFVLFFGKNKYNRTPPAGSSLGKAFRILNINFKRAGFSPKAWKRSDFWMAALPSQFATAEKPAWMTWDDTFVWEVRRGFKACQVFLWLPLYWLCYNQINNNLTSQAAVLNTHGLPNDVLANLDPFALIILIPIFDLGVYPALRRAGINFSPVKKMFAGFIFASLSMVCATAVQAHIYATSACGTHAATCDEMPFIPTNVWIQTPSYVLLALSEIFASITSLEYAYTKAPKSMRSMVMAVGLFMTAISAALGEAFLALSADPLLTWNYGTFAVISFVGGIIFWFTFSKLDKEEDSLNEIKEGKRSDDAEPKQVV</t>
  </si>
  <si>
    <t>A0A2T0A100</t>
  </si>
  <si>
    <t>MAGRGPSFAELGARYLRQRAGAFGQGGGPRPGGGGNGGGGPGLGAMLGGAGGVVALAVGGLAINASLFNVDGGHRAVKYTRLHGVTEEVYNEGTHIAVPWFETPIIYDVRSKPRSIASLTGTKDLQMVNITCRVLCRPRVDALAKIYTELGANYDEVVLPSIVNEVLKSVVAQFNASQLVTQREMVSKLVRDNLERRAGRFNLILDDVSITHVTFSPAFSEAVEAKQIAQQTAQRAAYLVDQALQEKQSIIVKAQGEARSAELIGEAVKQNKGFLELRKMEAAREIAGLVSNSGNKLMLDSDALLLNCASLSCALLSAAY</t>
  </si>
  <si>
    <t>A0A0K3CGE1</t>
  </si>
  <si>
    <t>MAGPMQEVIPGLWIGDYNASQDHSLLKERNISCIVSGMRQEYAAAPGIDLHRVSVDDTDSTNILEHFVPTADFIDAALSKGQNVLVHCQAGVSRSTTLLAAYLMRNHGLNVEQAVERIRSVRPQVEPSEFFMMQLELFERCQCEWDPVKWPEERRFLMSFAQAQIMGGAPPSIVLAYYPSPSQTPNTPPGSRSVSMSSMSSQQISPPPSPHTSTSPTPLEPSLPPSEIISSSSTLAPAIPTLAPPPTRKRLTPRKTDSDYGREKQAEKAEIEKIGSRGEVVVSGRRIRCKMCRRELAAREHIVAHELGKGQQAFAPNRRDMAAYRAEQEQRRQDLSKPPQPSSAAAPSAAAATSPPVNPLAALRISQPIGGNRVVQPRPSSIPRPQPVARPQPRQAQPPSDTPGDAHTTTSTPVAAPASADSAAPPPERDISLFPSTTSSSSSPTHARPSAPSSSSDPPLLPSPACSSYFVEPLSWMSPILETGVLAGKITCPSKKCGAKLGNFDWAGTQCSCGAWVCPGFALNVSRVDEVAG</t>
  </si>
  <si>
    <t>A0A2T0A387</t>
  </si>
  <si>
    <t>MVFSFTEALKRQIAHYASFPQTGVSLRQMVMFGQNPSQGTLLRASQFLADELPIRLAHRVKELDELPHGLHKMPSIEKVKRWYAQSFEELVSFPRPELPQHLSEALLRASQESECIPEPVPNPSLPEHMKPRPNQLKSKQGRQKMPLHRYYSNPDQNIVWPPEVHDYNERFTRLLSNIKRRHDPVVTTVAQGILEFKRERKSPHIDRSIQTFLDRFYMSRIGIRVLIGQHIALNRLEPHEDYVGIICTRTNVHQIAREAIENATYVCEEHYGLFKGPPVQLICPKDLNFMYVPSHLNHVLFEVLKNSLRAVVETHGVDCEDYPPVKVIVAEGNEDITIKISDEGGGIPRSALPLVWTWMYTTANPENLDQDFQGTDFKAPMAGFGYGLPIARLYAQYFGGNLKLISMEGYGTDCYIHLSRLSQSSEPLQLKGHASGVDANPNIINF</t>
  </si>
  <si>
    <t>A0A0K3CHW4</t>
  </si>
  <si>
    <t>MLRRAALLARLQAPRRATATAPHLLPPCRCITTPASSPSSPTTHISPQALLGHYASSPTRTVTFDDLQQYGRPPLDEQTLLQSAERTRQELLAGLARRVSQHLSLPFLPATNPSLAKVHNLYSSAFTNLTLVPEVKTLADNDRLCKVVAQMVEEHRDNIPLLAKGFKESRKYLPDATITDFLDRAIRNRISLRLIAEQHLSLSAASLPFLRPHAPTIHPPPSDNDAARDPRIEPSARPPSSSLSASRVSVLDLALNPHDLISTCCEYVSLLCEATYGVSPNFRIEADPAMTVGSVGSHLEYICTELLKNAFRATIEHNVPKKEEDDPDVFKFDDLPHAHMMKDDFPEVLITIGTVPGAMTIRIRDRGGGVRESALLLQSHAMRGGGALVVSIHVVDEEPITDLETFHTAPENIRNVFSYAFTSVPNLPDPDSDPDSPATYGGVSNAGYLGGVGGGPEGAESALTTNVGTLAGLGFGLPLSRIYAGYFGGSLDLVSMYGWGTDVYCVIKTV</t>
  </si>
  <si>
    <t>A0A0K3CP39</t>
  </si>
  <si>
    <t>MNTIPRRSAVPAFYLNTLIESFAAKSSTPISLKHMINFGNAGRNKGEKEEAEKLIKGGNFLRTELPTRLSHRLRDLQELPLGVASHPRMAHVYDLYLEAFEGIRTFPPIKSLEDNDRFCQYMQGTLNKHRVVIPELAIGVAEASTQQLPPAALDRIMLRMLRSRISRRVITEQHIALTQQFRERQRKGKDRAVSEEEETRVGIVDTKLNAADVVKKCGELMQALGGPESEVPIVVEGATDQTFAYISEHLEFMLFELIKNATHATVSAHGSAAKDHPTLITIVHRPRDLAIRVSDQGGGIAPYGGLPPDPSDMAANPLFPSVNASAPLSAQRLDIFSFSHMRRYYQHHAALAAAASQNTLPSADTSSSSPSFPSSDAPSDPNATGIMALRSLTQLTGTVKEQLERRQRLGDGADGQAERDLIDAQMRSGIGLPLSRMYAEYFDGGLDIYTLQGWGSDAFLRIPKFGTAT</t>
  </si>
  <si>
    <t>A0A2T0A9Y9</t>
  </si>
  <si>
    <t>MPAPRKSLFSSLASTTEHARLPDALVEWVKVQPAVQSGSAGQDRRAFTALDDLKDGVALGEVLVDIDAEYFRPLANSASNPKALSENWVLRFNNLKRLYKLIVRFFEDVLHSSTAGLLTPNLQQVAKNEDESDDEVCKLAGLVLALSVQSDKKEQHITRIQSLDEWIQRELMYSIEQVMSKVRPADIREEGEDEEVDDFYEIRHEKSRIMHDKEALQVMYEDLLEQFNSLKDQHEEMLSNLATTESKAAELTDQLEASKKDRPEQTYKAEIERLRGQLTKTENQLGETEQVVERQAKVVEELTRKVDDLTPKAEEALRLKDQMDEYRHASEKAKKQENVIEKYKKKLEEAAETRRMVKTLEDQNADLLDKNASLEEEYQKVSAFKPLMESYKSKIDSLESKSSDLQRETDKLRLELERTREKLRVAEEERVKEGEALVLYEEKVRELEMGDGAGKKRRPGAAERRESGTDGDDSLALEGGVAAELDDALAGTTTTDLKLRIRRLERELKNAKGDKADSSRLIVLENLLEDANRMKGKYEKDYLREHREKLVLNAQLEEIMSGKSRLGDGPEAALALRQRLNETVDELEKVRREHAELDVKLISQERELTVAKSDLNLVNKDQLEILHSLRASVSSEKSALEAEVDKLKKTVRDMEEKSRAHVAEVNALLMEKIELQGEGIGRRERELQREREYGDLRASLSSKSPSADSQSRLAALEKENESYKTQVGEMQDKLRKMKEFIKEQDRLFKRSHAAEQQGNFEEAEQGYKQQIRQLEEQVERLKANSAETERIYRREQQLMLSAWHDLSMRTMRERIAASATGGTGAGGQQRPYQPQSWLSQQRARVNGKGLRHT</t>
  </si>
  <si>
    <t>A0A2T0AI41</t>
  </si>
  <si>
    <t>EFM4</t>
  </si>
  <si>
    <t>MASEALKKAMEELAASGDAPELAELPPSKLGTRDHWDEVYEREVKMFKEIGDEGEVFGEDSAQDMVEWAEEHFPQLDGRILDVGTGNGQLLFAFSSAGYTSLTGIDYSPLSIELANNILTARTSSPDNDLASPPPRFFAADILNVAEGKEVEGVTGEWWDLITDKGTYDAVCLSDELRGGRSLRELYVESVAKLLPKGGLFLITSCNWTQAELEKAFVSESTGLTVHSNIPRASFEFGGSTGSSITTVAFEKR</t>
  </si>
  <si>
    <t>A0A2T0AF89</t>
  </si>
  <si>
    <t>MMAWRCSGSTNAELVDNLVRGSLLQTPRVIEAFKRVDRRFYVQDKYEAYQDSPSYIGYGATISAPHMHAHAVENLEPFLKPGANVLDVGSGSGYLCGIFHSLVQPGGTVLGIDHLDGLVTMARRNLANDPSTAPALCDDQDSPVDPKVPNSKTMQVIKADGRMGAPKEFLPHGGWQAIHVGAAAPHLPQPLIDQLASPGRMFIPVGSALQAIWQIDKDAEGNVTKKKLFGVSYVPLTDAQEQYPENGSP</t>
  </si>
  <si>
    <t>A0A2T0A099</t>
  </si>
  <si>
    <t>MPTSPVPFAEDPAFDSSRPPLTHLTSGSSTSSAALSTPATSISALSWPSPPCEPSLSTRSPFFAAPDTDSAPPTATTTPSLDASPPAMDSMSEPLASSTPVHTFPTFVLSLLTALESDPASVRHHLDNLAQSHAAPANFLPTPMGKPGETDAIVASLSRIAARLRAAEEPVSGAKSRDAEQDQTDPNGRVEAAAAGCAPPKMSTRRPFVPGESVEEVRKNCEDQIQALKVLHAEELHRAQLSHDNEVRSIAVVTSAIARGDLTKTIDAEVEGEMAVLKTTLNEMVYKLRLFSSEVTRVALDVGTRGKLGGQAVVTGVEGTWRTLTETVNLLASQLTVQIRSIAIVTSAIASGDLSKTIDAEVQGEMLDLKSTVNGMVQRLRVFAAEVTRVAKEVGTDGQLGGQAIVHGVEGTWRELTFSVNSMAANLTLQVREIASVTKAVANGDLSKTVNIEASGEIQELKMTVNSMVAQLRRFAAGVTRVALEVGTEGQLGGTANVEGVQGEWSSLVASVNQMASNLTQQVRSIAAVTTAVAEGDLSKKIDVEVKGEMLDLKLTVNSMVDSLRLFAAEVTRVAKEVGTDGQLGGQAYVSNVSGEWKSLVDTVNVMCGNLTDQVRSIAKATTAVARGDLSQKVTIEANGEVLQLVVTINEMVDRLATFASEVTRVAHEVGTKGNLGVTAKVDNIEGTWQEITNNVNTMALNLTSQVRAFAQISAAATEGDFSSFVTVEASGEMDSLKSKINKMVFSLRDSLQKNTAAREAAELANRSKSEFLANMSHEIRTPMNGIIGLTGVTLETDLTRQQRENLMIVSNLANSLLLIIDDILDISKIEAGRMTVEQIPFSVRSAVFGILKTLAVKATQSRLDLMYSVESDIPDLLVGDPFRLRQVITNLVGNAIKFTQRGQVALSCRLGAADLEEKTYQLEFCISDTGIGIKPDKLNLIFDTFAQADGSTTRKYGGTGLGLTISKRLVQLMGGELWVTSQFGRGSQFYFTIQCRIGEWNLDQVRQKTLIPHPGRRILFIDTLHHDPSVIESVEQLGLEITVVDTLEEACLLDHSQTGYFDTVLVDQLSVVERIRDVEHLRYIPLVLVTPQIPQLNLKYCLDFGIANCVESPTNAQDMCNALLPALEASNRIPSERGGDASFKVLLAEDNIVNQKVALKFLESAGHQTEVVENGALALEAVKKNFYDVVLMDLSMPIMGGHEATQIIRKFERENGLERLPIVALTAHAMLGDREKCIEVGMDEYLTKPLRKPDLLATINKVVLQRRAGPSPATSIFLTHP</t>
  </si>
  <si>
    <t>A0A0K3CDH0</t>
  </si>
  <si>
    <t>MRILALFAALCALLCTLALAEPAPALKDSPALAQAPRRAVAFGRPADERRDAGGAKKADGADGNTVNYLVTLDRSITNVAKDKILDALLRMGAVVKQEYNYRVYKGVLFSIPSSRDKGLTAWETALTKQEGVKYVEKDQEVRANSS</t>
  </si>
  <si>
    <t>A0A2T0A8B6</t>
  </si>
  <si>
    <t>MATAQQKFDYYISQVDKELSKYPTLNRLEAQTSIPKAYAVLGVGALFSTFIFFNIFAGFLSNLLGWALPAYFSLKALESPGHDDDVQWLTYWCIFGGFTFIESLISVVAWFPYYYVVKSLFILYLTLPSTRGAIVVHDKLFKPLLVQRKTPATSTTTTTPVAAAQ</t>
  </si>
  <si>
    <t>A0A061AP50</t>
  </si>
  <si>
    <t>MGLKHLEYLAVPSTLTNGKVFGCRRCKTHLTTSEQIESKNFNGQHGRAYLFTNVVNICTGPAEDRPMTTGLHTVRDVMCAKCGETLGWKYDKAYEANQKYKEGKFILERAMWTDVQ</t>
  </si>
  <si>
    <t>A0A0K3CPR5</t>
  </si>
  <si>
    <t>MTSAHHAYEIAADDDEDDLVATSGQGLLPTHTAPASSSADKGKGRATSPLLEGKIGSAPGGGPSVGTRTQRQTTFGGIQTETRYTGTDTLDEPVSETIMRDLRAIGNKIVQVLHPTSENAVLRDWDLWGPLIFCLLLAILLSTNAPAEQSLPIFTGVFVIVWLGSVVVTLNAKLLGGKVSFFQSLCVLGYCIFPLDLAALVSVFVRMLWVRLPVCAAAFGWSVWAAVNFLGGTRLEKDRAVLAVFPLFMLFFLLAWMTMLS</t>
  </si>
  <si>
    <t>A0A2S9ZVR6</t>
  </si>
  <si>
    <t>MAQQPEETPWHAAYPTPSKSLSDSSLATISAEELRSRIEEHSDLSKRDFLVVDVRRTDFEDAFIKGAINLPAHSFYPTLPSLLPILSRYRSVIFHCQSSSGRGPRCAGWYQDALDEAKVTSEQSRAVVLTGGIKAWVKAYGEDEGVTVKLGENGRKV</t>
  </si>
  <si>
    <t>A0A0K3CDR1</t>
  </si>
  <si>
    <t>MYPTYYLLLPSWQPPPIRPVPPPVDFFLTACPTVDGVLASKPYARAASEGPLAVLYDPTLAKSMSGTGLGSVNLNLLGATAVDAKLSRTADAMRRLTHALTGDYGFIELAPSPLARSKESLTHCEIRTKGITSKGRAKLALRASSARYGSLRLPPNLADINVWQFLKETSEISGIATIFWTDGTYYVPAMRITLDQPPPVVPLPSLSSRLSSPQTAPPPQSLSHPYFLVIGEKTPLGVSYNQPFVNALPRASGIPPYTHNTSFVYSLLASTARPEDLYRGVISDLWRNPNLHVMLGESGLSPMTAGPLASAAGSTPSWIGGGAGATAFGGVPGASGFGGSPSGSGPSGTGDGGGGGSFPSAPQYVRGGSAGYTAASGVYPQASGAAVGGSDQPVTNLSQASDAGAVEDTSKSAAAQEEYASRWTKDYVPLRLQDTAELTAIPIACSYESENVFIAGTLYRLPPQTDTSTPPLIDVRPATPTKSSSDTSRTSATANASTSPRLLVFRDEPLAGGGTSSVHELKHDPDVLMKISVWEDDLPAAEHEGRLYQRFGKELTGIVPEFYGMFSGRPLRTDSIILLLARHGRPVRVWGDLTKVQRKRLYQSSLRLHEVGIMHNDLSANNILVDYKTDEVRVIDLNYATEHVCPGPKICPELKELSWLVYKDP</t>
  </si>
  <si>
    <t>A0A2T0A416</t>
  </si>
  <si>
    <t>MFSTLRAGYNSLQATARPTSAEDTIEKLCERLLNGTQREDRRAALLGLKGLSRDWKSEVGARALPILLGVLEDDAAEDTEMAKAVVETLSLLCEVEEVEGRPVRDDSGLRNTDVFLATPTALHTLLKLLTPSHFYLRFFSLQLLGILLANRPQQVQQYVLTAAGGIGRLVETLDDAREIIRNESLLLIIALTTQNADIQKLLAFEGAFDKLFGIVRSEGGIGAGGIVVQDCLAAVGGLLRWNVSNQNYFRETSCIPLLAPLLLFPRPNALNAQSLATFAFQSWSEQKVINAGLVISLVRMLVGGAGGSGRSQNQDALLKTGLTRCLIELALASNAPAVLKSQSLNALADIMRSSADNQTLLTTLIVTPLIPPAGPSSPETYADDTTSQHDGQPRASVDGQSQHHDHDEAAQRAASKWRRGTSVPAVVAVTDLAVHGDGTPGREGLRVRAAAANLFTSYAAGSTENQLGILSTMIAPPPEEASFSPGSIILTALRTFPTPTRNESFDSYVPFFACLLFSHLVMHSEVCKEVARKIYFQGDEPTPGGMGDEDDRTTLVGVLVGNLMMAQREQAQSANAGLGPERGLEWSRVMVGYLTSLSLWMWESPLTVKEFLSEGSNLQVLIQPITQSSGVDSVIQGLCTFLLGICYEYNREPGPISRETLHPILHSRVGPDQFVSRILRLREDPRFRNVGPNVLELVDEDDTIAEDLGEEDGLWFDFSFVEFLKTNYISVQRAILIDPQASSAMVRSMDGVSPEVLAALRASLAAQTKELDDLREALQSLAQERDQERAAVEAEFASLSDSIVSLRSQLEEARQAKEEADREQEDLLVLLEELSEKRRRDKKRMRKAGLDVSEDEDGADGDDDAASVAEEDAPEQVAPHPDSPAPAVQPAQPAALNFDAPPDAASPTDGPAIVPAAPPAKTSDDAPAATTFTDDGSAAPDAPATQAVDTSLADAPAEPEAASAEEPKAAEPKVVELREEQQKDVEQPQSEPKEDPTQLDEVSSSSIADAAKKTAEPEPQPKTAPPPPPPTSAPPPPKASAAPSAKARNRDSTGRMTFEPEVDDEIYARSGSSTPAPPPPKTSAAPPPPRSSAFPSPRTRRALQSSTSSTSSKPATPLYNPFRQATPPPAAEQEKPQSPSVAPPRPASAAGEASSAPAPPTAAPEAPVASAAEQPTDAAVGMASEAVEPATIAAMEATPEPEASRRTSVDDRLAAAFGAFGSSTSFDPSPSPFHQPAAPSEEQDTSSLFGNSPSTQNDIASIFGLGSTPQPAARASETAAKVQEAPHAEQRKSPPPRDVASLFGGMAASAASLFGGHHAQSSNDSKSPPFDRSSAASPPAARPDASSLFGSTNGFASVPRQDAASPFARQDAPSPFARQGAASPFGRQNATSPFQHASRQDGPAFNYGAAQQKAEVRDVSSLFG</t>
  </si>
  <si>
    <t>A0A2S9ZZP1</t>
  </si>
  <si>
    <t>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t>
  </si>
  <si>
    <t>A0A061B1J7</t>
  </si>
  <si>
    <t>MDAVRDLTSSGKSFVKDGQQFMNKCTKPDQKEYLQICRAVAIGFAMMGGIGYLVKLIHIPINNILVGGA</t>
  </si>
  <si>
    <t>A0A061AF36</t>
  </si>
  <si>
    <t>MADSPRTGTPPARIPGAKGPQMQMRRRAAALNGKKDDVPHSARAAGHGGSSSTMMKLYTDEAPGLKVDPVIVLSLAVVFIFSVVSLHLLSKLVRFFTK</t>
  </si>
  <si>
    <t>A0A0K3C912</t>
  </si>
  <si>
    <t>MSFRALDLVRPFLPILPEVSAPDRKIPFNTKVGWTAITLLIFLVCSQIPLYGIVSSDSSDPLYWMRVILASNRGTLMELGITPIITSGMIIQLLQGAGFIEVDFTLKEDRALFGGAQKLLALLISFGQATVYVLTGLYGQPSDLGAGVCLLLILQLIVAALIVILLDELLQKGYGLGSGINLFIATNICESIVWKAFSPTTVNTGRGPEFEGALIALFHLLFTWNDKSRALKEAFYRERLPNVMNLVATVAVFALVIYLQGFRIEIPVRSSRVQGQRGTYPVKLFYTSNMPIMLESALTSNVFIVSQMLFNRFPENFLVRLIGVWEPLEDSAQLFAKSGLAYYMSPPRALREVLTDPIHTAIYIAFMLSACALFSKTWIEISGSSPRDVAKQLKDQGMVLAGRRDDSMYKELKRIIPTAAVFGGAVIGLLSVTADLVGALGSGTGILLCVTIIYSYFEMAVKESTPGMEALGDLF</t>
  </si>
  <si>
    <t>A0A2T0AGX2</t>
  </si>
  <si>
    <t>MAPTAQLTRTALHAWQPAHSNDPLLLTATVSGALDPSFSTDSLIELWTPFSDSNNPRATTRSNARFNTVQWGTGRGIHGLDADNGLGVIAAGMEDGQVGLWDPARMLDAQNGEDPLILSLPSPHSGPVRGLDFGKAQGNLLATGATGGEIFIYDLNSPQTPFSPGTRSRSLDSITSLSWNPSVAHILASSSNSGATVVWDLKTKREVTALSYAGGGATGLGPGGFGGGGGGNPFGPGGGGGMTAGPGGLGGHSVVKWHPENPTRLVTASEDDHAPNLLVWDLRNWKEPERVLRGHDKGILSVSFCPSDSDLLLSSGKDGRTLTWSLSTSSIVAEIKPSTNWTFQASWCPRNPGFVATSSLDGVVAVQGLQATNVSEQEEQAATATGAGGADSLFEQAISANVANHPTVSLALAPKWLKRPSSVAFGFGGRLVRISHDANVSRVCVEKVVTVQEVVERAERLERAATGQEEGGLAKFCDDRVEGQGGDGASMTEAEKESWALLKTLFHASAGSGAGTSRETLVELLGGQRFDRADLKVRVDEALKILKARLPPLPNAAPGSPEDERSTSSDQTTTTKGIFGAGTTTVASSDSVADSEITEPSLFGNDNATAESNGAGGLFDTQQPNGDDFFASLGQQQQQGQAGQTLSAVPSHLRQGQEASSIAATIGSGASSVASLNLKPATFRLYKDATDASSVNGDDDLDPERLVTQSLVLGDFASAVDLALSSERYADALLFALQSGSSDLLASAQKAYFARCATDKPYLRVLESVVQNDLVDVVQNVDLADWREAFVVACTYAPTDDEFGRLVEQLGQRLEYQFELVKGRQGGAAEAGEWRKNAVLCYLAAGRLEKVVGVWVQQMKEEETARLPDAESASATTRFEAHARALQSFIEKVQVFQHAVGYRDTDLLQPTQSAAVAESGARSYKLAALYERYIEYADLLAHQGKVQLALKYVAMTPADFEGTMTQLSETAMKRDRLMRAGAAFQQQQQQQARGGAYGRTGAYGQASTSAYGQQRANPLAASTRSAYNPYGTPAAPAAAPANAYNPYGAPSAPSTGYSQPPPSVPSVTSPVRNPYAAAPPMSNPLDDPYAPAPGQAAPPAANPYAPKSSAAVAPPPAIGAAATPAGNAAFAPAFPNQSAGMHDPYAPSNTNPGAGLPAPPQLRTESPNFAARNPPLTANVPPPPRAKPEGGWNDAPNLPGLGDRKKSGTPGPGALSAAAGAPKVPAITSPFPNASPNATPGPYGGLPGGAVPPPPPSRGANRTPAPGGAAPPPPPMAGPRYAQPPPPPPMTGTAPPPQQQANRMFSPPPPSSQAPSPYAPPPPPASLGASMNGLASSTSSVSAPPPPPPAMRSGPVYAAPPPRSGTPGAPPPPRAGAGAAPPPPRGAAMTPPPPPQGAAFPRPPSAGGMRAPMQPFSAAGAPPMPPMPSGPQYARPPPPPAASGQQMPPPPPPGAGQGAPNGSMPPPPPPSAQQNQAQQRPPPPSGPQFAPPPPPPQAGQQQQQQQRPPPPPSSAAPNGPPQQSPKPPQPQQMAPPPPMAGHATPPSAPNSSPAPPPPRSAPPKMKYPPGDRSHIAPQFEPIVDILTQELGRLRQNTPPQQTKIVNDTEKRLNILFDLLNNELLTEASAKRVLEICQAIQARNQHAALDLHFQMLTGGTQDVAPFQAALKLLVQRMGPPPQ</t>
  </si>
  <si>
    <t>A0A2S9ZVV0</t>
  </si>
  <si>
    <t>MTKQFGAMGMGAGPVGGPRPTADVQNVNLVNMPLNPLELMTLTPPEINLPPNASFSQSPTRNADPSYQRSTLNAIPTTQTLLNKSKIPLALVLTPYRSLKPGDPEVPVVSDTVIARCRRCRTYINPYVTFIEGGQRWKCCMCGLSNEVPQLFDWDQEKNQPADRYARHELNSSVVEFVAPTEYMVRAPQAPIYVFVLDVSYSAVSSGMVATAARTLLESLDRLPNEDSRTKISIICVDSCLHFFTFEQGLTEPSMLVVGDLDDVFLPKPSDILVNLVEAKAGIENLLTRLNDMFVDTHNTGNALGAGLQAAYKLISHVGGKVVALSATLPNIGPGALKNREDSKVLGTSKESTLLQAQTSWYKTFAIECSRSQVSVDMWLFSSAYTDVATLSGLPRYTGGQTYFYPSFNAARSEDALKFAHEFGTVIADPICLEAVMRVRASRGIRMSAFHGNFFVRSTDLLSLPAVPMDQSYAIEIQIEDPISAPFVVFQTAVLHTTSFGERRIRVVTLALPTTSSISELYASVDQVALATLMANKAVERSSTSKLEDARDAVQHKMIEILGTYKATMTSSGSGASPQLVISYNMKFLPLLMLGLLKNTGLRHSTMIPSDVRAYSQALLTTLPSQLLIPYLHPVFYSLHNMPKECGTISDQGVILPHPLPLTSERLERHGLFLIEDGQNIFLWVGRDAVNQLIIDVFDLPSYADLRSGKGTLPVLDNPFSQRVNAIIGKVREARRGPYYPHLYIVKEDGDPALRQWALSCLVEDRLETLPSYQQWVGKLKDAVRLTLSAHRDADELTLSRPQVNDKSF</t>
  </si>
  <si>
    <t>A0A0K3CIY3</t>
  </si>
  <si>
    <t>MDPRQYAHPQGHAPPSQGQQYAQQPAHYSQHSPQGLTQPGHQPPYPPLPAHNAPPHLNPNLAPPGQDPHGRFSPMHSPAVSPGMEHLSQGVAQMGLQPPQATTPGGEPMPSPAVVPARGKRAARAYHNEGASPAAQMQPSPADFQQPGQQPSYFPPQGQPQHAGAAVGHQQQPHYQEAPPPHLARDPRTAPPASHHDSNGPGIPQPPHTAGQRIPAKQRVRIDPDHIPSPVAVQEADQNLYRVEPYLTCSRNPAPLATTDFVAVDQGNCNPRFIRMTTYNLPTSDDLALASQLPLGLIVQPFAALRPEEGSIPVVDFGESGPPRCERCRGYINPWCTFVEGGQKYICNLCGASTQVAPEYFSHLDMSQRRMDLDQRPELRLGSVDFVVNRDYWVQDNPNLPGSQPREPKPLHHVFAIDVSYTSVQSGLVKEICTHLKELLFPPKEGEAEENGVFPPRKGLPVGAKVAIMTFDRTVQFYNLKPGLDQAQMLVVPDITDMFLPLNDGFLVDPLEARPAIEGLLDSLPGLTAETSIVEAAMTGPLKAAMLALKSIGGQLNIFQTSLPTIGLGALKHREDNKLYGTDKEKTLFGPQDPFYRIAAEECVEAGIGINLFLFPSQYIDAATLGALPGLTGGDLFFHPRFNPVRDGRTLRAELGRVLQRETAYSVTMRIRCSNGLRVADHYGNFFQRNVTDLEFGTIDADKAVAAKIKHEGKLDEKADAHFQCAALYTSAAGERRVRVHNLAVPVSSLISGVFRAADMDTTITFLTKEAITHASSKTLRQVREQLTDTCVNSLLAYRKHCASSTSPAQLILPESFKLFPLYSLAVIKTKALKGGTVASDVRTWAMRQLKAMGAPATVRMLYPRMMAVHLFSDDVGFPDERGQLVLPPLMRTSYSRMEPHGAYLVENGERAILWLGQAVSPQLLQDLYGIENLDELDTRLSTLPNLPTRLSAQLRNIITYFESRSGVGCIPVLIARQNIDGTEFEFSNMLVEDSNNEQLSYVDYLCMCHQKIQSTLMGEKNKDVADSSSWTTW</t>
  </si>
  <si>
    <t>A0A0K3C8Z8</t>
  </si>
  <si>
    <t>MSGPRAFDFEEVEDRDGVRLSWNVWAGSRIEATRTVVPIGALYTPLKDRPDLPPVLYEPVTCKAPCRAILNPYCQIDVRGKLWICPFCLQRNAFPPHYKDISNNNLPAELLPQYTTIEYTLSRPAQIPPIFLLVVDTCLEEDDLKSLKEALVVAINDMPPHALVGLITYGTMAQVHELGYTECPKSFVFRGTKEYTTKSIMEMLGLAPPTRQGGPGGPPPNAPPPALSGAARFLLPVSQVEYSLTTILETLQKDAWPVPSDKRAQRCTGVAMSVAVGLLETTFPNTGARIMLFTGGPATEGPGMVVGVELREPIRSHHDIERDNVKYFKRATKFYEALARRAAQNGHAIDIFIGCLDQVGLLEMKTLSNFTNGFMVLADSFSMQLFKASLRRVFAKDDQGHLQMGFNATFDVQTTKELKVSGLIGHAISANKKSAWVGETEIGIGQTSAWKICSLTPRTANAVYFEVVTPAGQPLAPGARGTIQFVTHYQHSSGQYRLRVTTIARNFAEPGNPAISDNFDQEAAAVLMARIATYKAEIDDSPDVLRWLDRMLIRLCQKFAEYRKDDPSSFRLNENFVIYPQFMFHLRRSQFLQVFNNSPDETAYYRHILNSEDVNNSLIMIQPTLMSYALEAQPEAVLLDSISIQPDRILLLDTFFHILIFHGDTIAQWRKAGYQDQEGYENLRDLLKLPHEDAQDLLADRFPLPRYVQTDQGGSQARFLLSKLNPSTTHASGGQYGQPPVGAAIFTDDVSLQVFMEHLKKLAVTGSS</t>
  </si>
  <si>
    <t>A0A2T0A973</t>
  </si>
  <si>
    <t>MRHQPFPQTGSSASSAGLASPPLGRAALSPPPRSGSAASNASSRQAPAPAQAGPPPRSGAQQASQTAAPPPRKGPESVASPRSEASFNLASPPTRARQLSQQQPEQRQAPPPKQQSAAPAFDLPPPRSAPSARPPQRAAQQEVDEPPEFDNSVATAPPPAAAPKKVASTAPASAPYTPAPSAPSRDSYATPSQPVLPPSQRKPPSTAGGLMRPPVPRAPHQRGASAFGSDSPYGALPTGPLTSAYEPPQTVEQIKEEEEEEEVPPEQKEPEKPEEFVPSWMQATSNAPPPPAFSNKPRDRQVKQEQHDEPRFAPPPQRQPLSQPPTRSQQERQPQQRDLADDMNKMSLDERPSQPATQQALRPPQSRAPPPSRQQQSAPPIPREGAGPPPRVGGAPPPRGPGAARPPPPMQQQQQQQRPPQQMQQQPPRAPPQVKPSLQMPMSPERGQVPQLHFEAPSPEVRGDRRGERYDYGGGRITPIPTMSGIEETPEPREEDEDDYFGRSEAQQTDSQYGMDDSTVFTAADEDRATGPTTPSSQYGGDWRADSQDAQGYDYLGHQPAQARQQQQQQKPYDPYAPAGQRDLQPPRDVPSRDLAVTPPAQQRGPTVYASPNKRAVPPRQAPMASTMARANSYDAPPNRKMSTDSYGYDQQRENAYAPPAPQQSQRQPYNPYAGAAAQVRRPASAIDGEPEDLGLERRRAPVVSFGFGGRLIVVFPGGGRPAYGADSSNPYGSAATSQPSSPSTVHIRKLADVVPSSTDGTAFPGPIFLDGGKANAGKKRKETLSWLDQRIGELEQEVSYARGAAPPGFEGSGTDDRRRKVESRLLLVKLVKVMVENEGKLTGSPKVDDAVRAIFTGESTTANGDMAALPTADQLVAASSNKATNASTAPFITYGVSPADLDQMTEYLLRGERREAVRHALDRKMWAHAFIIASCVDTDCWKEVTVEFLRTELTPSAENPAPGAEGREALRVAYGMFAGLGAESMHQFIPPQALGPGTPALRNGAQFDNGAASAPHSPTSQERQPLPPSTLAKWQETVGMIVANRTAGDSAALTSLGDALAANGWTDAAHVCYLLSPQTSLAQGLGMPTSRIVLVGSSPLTGDAIIDLESVQLTELVEFAFSLVPTVKGHDAFVGFPHLQAFRLYHAAVLADAGNISQAHRYAEAVVNTLKLATKPSPFYHPRLVAQIKTLSERLGAAPGQKEGGSWLARKVPRPTVNSLWSTFEGGFNKFVAGDEQPTAQQLAARAAVAKQANGAAVGAFSHFSSIAPGSTSGTLSRAETSHEMNGSNLLHANMPAQHASSRPTSPLATAPSAQAHHHQSPGPPPVKRAAFKTHHARSSSLGAFAGYEYSPNVAPPWQSYTPPSLPGRNAGNADRSEGREHEQSPTSPRGPPSTRRPQFAAVEEQLQEDESGFISPMAQFTPSVSPSIAAANQQQQQSQAQQQTHRRMTTAEELADLGIANSKSKKPAFDTLDEELEAEEGGMPQEKRPKPEENSSGAATPATAGSAPKLDDKPTIKPSKSWLGGWFKREASPANAGPGPVKANLGEQTSFVYDEKLKRWVNKSSKGGEESPATVTPPPRAATASPSKALRNGPPRFMSETPPVPPMPTRAATNPPPLARSATSGDLRGDTRPPSAASNPTRPPSAAGMPPRTTGTPSEGGSTRSSAKRKPKYAVYAP</t>
  </si>
  <si>
    <t>A0A2S9ZWW7</t>
  </si>
  <si>
    <t>SEY1</t>
  </si>
  <si>
    <t>MDKAIDISTQALSDPQNHIPDVAQAAPGLVQLAQSTLDPATSNTHAHTAPAGKEGDGARSVGMDAKLQVVDENQHFTKTLDEHMKGWNLADAGFNYDVVAVFGSQSTGKSTLLNRLFGTRFDVMSETERRQTTKGIWMSKGQDMNVLVMDVEGTDGRERGEDQDFERKSALFSMAVAEVLIVNIWEHQVGLYQGANMGLLKTVFEVNLGLFLAAKQKGKEKGSSQDKTLLLFVIRDHIGATPLANLRNTLTADLNRLWDGLSKPSGLESSTIDTFFDLDFVALPHKLLQPEKFEEGVLELRKRFKSPQEGGDGYVFKSKYHRRIPADGISTYMGTIWDAVVSNKDLDLPTQQELLAQFRCGEIASQAFELFSTAVSAFPPSPGAGKIDSSLGARMAAAIASALKSYDTAASRYHPAVYARQRVELVSKLHAALHPLYVSHLKNLHKLVLREYRVEIEQAIRGEGYDFAVVVRTAREKAEKTFEKEAKAVVLEESGWSVEEQRAGLQEDMDQVAELLRKEETRKMVAVIERNIKRQMSDTVELALNKPSDDMWDKVLSAFKAALAKAEEAYLKKAKSFNCTQEEMDGALSLLRRRSWLALRSKLQEHTAEAPMLGKLKLVFEDKFRYDADGVPRVWKPEDDIDLIFRKAKESVLELIPLYAEIKPSDPSNAFELPSSSGPTGIVDPAAASADEDFDFQESLQLLSPSAQSSLSNRFRREADAYYIEAKRSMVASRAQIPYWIYGVLTVLGWNEFVAVIRSPIYFTMLLVLGAAAYVTWSLGMTGPVIAVARGVTNEVVRTVNEQLHNYFNNQSADAHASRSHHQRHAVPVPASNYTAEEIELKEKPSRDKAE</t>
  </si>
  <si>
    <t>A0A2S9ZYL7</t>
  </si>
  <si>
    <t>MGQTLSEPVVEKHSHQGEDSRLPLDRLSTSSAPLSPAAVSDNQLTVPVSALSRQCRLAWAVSEMQGWRLTMEDAHAGILSLGDELNGKKTSFFAVYDGHGGSTVAKFAGDTVHGRLAANDYFKKRDWEASLKRAYLETDEDLRANPDFRGDPSGCTAVSTIITPELNIICANAGDSRAVMSVGGEAKPLSFDHKPTNQGETSRIVAAGGFVEFGRVNGNLALSRALGDFDFKQNSNLDPEQQIVTADPDITVHEATPEDEFVVLACDGIWDVLTSQQVIDYVRLAISQEKPLQTICEELLDRCLAPDSDWGGVGCDNMTMMVVGLLGDRTKEEWYAWVKGRVERGEPYATPKEFVEPFGQGGNGPRGALMGGQGGGAAGGVPAGILGGALRVGSADGGISLSFPGSGAGGEDDSEDEGELDLPAIQAALRARMAELEREEAMEGEDGEISGGAQGASITDDADMDDVEDKRIEDVSEPQGSTTPKDDAPHAASSATSL</t>
  </si>
  <si>
    <t>A0A2T0A380</t>
  </si>
  <si>
    <t>MLDSRAETYSPANASSGGEGDSSAPASSRSSTLASSVSDFDDSSLDQGARLARSSGWATGGSATPSDGSRSQVPSRQASSVGLGFLGAEGRRGGGDATPASSDAASTYSTTSSSTTPVRPGGPHFQMSHHIQRVNSHHRSIEEPLPADHEPEHGPPDYTRLRQVADKLPGRAMESPQRGMLPRHGSFQESSPGSSFASSSMVNVQGPSGSTTPGGTATPPQFIFAKIGERKRAASHSNLLSMSRQTTKTHHPGPLHDLRRFLNDHLHHGKGHHHDKHHGGSKFEIGGGSDSHASTPRSGKSSPRGTSQPGTPSGARTPVEKDYTDTALHPEYHSHGRNSPPLGEDHAHLQKKYGKWGKVLGSGAGGTVRLIKRSRDHTVYAVKEFRAKRAGETDREYVKKVTAEFCIGSTLHHPNIIETVDIISDHGHFYEVMQYAEFDLFSIVMSGRMTRPEIYCVFKQIVDGVDYLHSMGLAHRDLKLDNCVMTQDNTVKLIDFGTAVVFRYPDQKPTKANGIVGSDPYLAPEVIAKKEYDPRLTDVWSVAIIFMCMILRRFPWKLPDAKSDASFRLYVSSHPELCVSPTTPNATVGGKPLPSRASTHDTVSRMTTKSGSSSPGGLDSGYNTNLSGANVDGGGRAREGSVPAITPLERTQSPSSMSAGGGPDSPALSAGGDALAGSVGSLRIDENPAAAEGREHQLSTGPSRESNLTAVEDSSAVGHANTLTPSRRPRTADPGPPPAPSSGLGTSDKLASSSPAGRHRSDSVASNATWTTGAADSIFRLLPRETRSCLTRMLTVEPTIRCTLADLLRGGEGDDVDEERRDDWLPNIKPCIYNKGAMTGSRDDYHDHIKIPADNGKMPKHPKK</t>
  </si>
  <si>
    <t>A0A2S9ZY69</t>
  </si>
  <si>
    <t>MEFASSLLSSAASSLAAAQKPTLASAYSVDSSVPAVHIGVWKVVRAKHNGGSGRVVSIWTADKGTLVGSGSSRRGGASRDRERDAERLKYAVDVLKKEASSLSRLRHPCVLEMAEPMEESRSTIMFATEPVTASLRQAINASDAAHDSSRRGSYRSKEEQDLELDEVEVQKGLSQLGKGLQFLHESAKLVHGNLRPESVIINAKGDWKLSGFGLAQDLFSPNGVPAKWEFPAYDPALPPTCQRDYDYIAPEYICDEMPPAPSNDMYSLGCILHAIHTHTGPPFSNRNSLENLRTNVDEGLSRNLISSQWRKLPQDVQEVLASLLTRYPNRRMTAAQFLQSRYFEGLLVGTLRFLERDSFAAKTSEAQASFLKGLVSVLPQFSDKVVRRKILPSLLEETRKANLVPFLLPNILYIAGKMSPDDFRVEVLPSLKPIFTLKDPPQAVVALIEALPTFEQKCTPTVFREEVMPLVYFALESDNSVVLEKALRTIPKLCESLDYTTIKQTLFPKITAVFTKTTLLSVKVNTLICFHAMIPVLDKFTLTEKLVPLLAKIKTKEPSVMIATLAVHEEMGKKCEVEAIATLILPQLWAMSIGPLLNDDQFAKFMSVIKKLSTRVEDEHMKHLAELKRLEESSGATPLNGPANTGTGAIQAANVTDFESLVRGNVNGQKVNGLGGRGSQVDIFADDSPAMTPTPTGNAFNSPPLPALPTSSPPFASTSTFAPSAQPARPVASSRLSTSSVSASGRSPLGARTVPSASFNNSAFPSPPAVPASPALSTANPARTPSASLKSFAPLQPGPARTPSASSLSASTSSASYSQPNYNLSLSTTPSAGGLPALQPTTSSLYGSSSSAQPTPPVQWNRVPPLAPSPSPLTPSAAFSPPLQPTSKLSSPLPPGYHPSATMQPLQAQRPGGASQGNKPAMDFGAWADLDPLK</t>
  </si>
  <si>
    <t>A0A2T0ABU8</t>
  </si>
  <si>
    <t>MNELTGHHSHGNGSGGSGSLSPAGSGSAVGSTSPSPQRKGGSRRSSVQFAPVTPSSPPRVSSPSSPTIPPTVSLFPPAANAPAPLSTPSLSSPTLSSASLANSTAGAGGAKTHLASFLSGITHHTRVRSPGPSGGRGVSRSASRSHSRASSVSGRSRMPSGGSEEVDEEEEGEPWTPGDGVGEWEDGAQGGTEGREFNWFGTALAGSTTTSGFNGPTGRFRSPSASSRPPPANRARSTSSRASSIHTRSRRNSLTPSLASSSAAAHPLLHELVRENTTGGVVPTEVVQGGEGKVQQWEATYETYKPSVLTTPRFQRTTTGATDEEPFLDSAPNSPRAGAGAGQLVARTKTYDSFVSSSEDGGESAASNDLSAIDVFEEGERIGVGVWLEGRGGYVRDCFAGRADKDGKAPGNGLDGPRQLEIERRLGEGTYAIVYLVREVLYDPDPTDDDILSPIDPLASFEFDDHHADSDGDSGSTSGRPRLHSWSSDFYAPPPKPTYGQYYALKCLCKKNLTEDLIEVQRNEAFLHRALPKHENIVQMYGAYETDDWLFLVLEYAGTEDLYSRAASPAAENSPNGRSSFDFDNPDPDDSSLSRTITADTPAHLLVDETPPSPSLLSAAMGDQLLSRKRLRLISRMFGQMCSAVQACHDVGISHRDIKPENFIVIDGKGDRGSRAAGLPPSTVTQGPDGKQGVVVKITDWGLGTMEEVCEDFDCGSKPYMAYECRNNLRPTYDPRQADVWSLGLVFLNLLYHRNPWADPSLDDPDFAEYVEDPIGFLQNRFEGMSDEVAHYLADNVFCDVLEVVDGKERRRVSAGEFGKWASRLVMMLGEGQLGQQRPQIASSDSFSAFEFSPVSTMPLTIPGGGPPTTSLLSQFAPSTVKANQSIFDDFPNELPTVPEVPGDSSFRSNAPSFPTSSTPSRPAYISSPSAISEDGDSLPSPTFPSPPVPNARLPAGSNTTSPEGLQRPLPWSTPSITTSPSSLFASPPPSDTATSSPVPASSPLPQPALPVPANAPSGLSLLAARRPSLLDAQHESALSATSTVVPDSGTTSQVASPEASPGEGRSPTQTNGVEPPSSDDGTKLGEVDGAVEHGKEGSSEECKDDSEAKAAAEKAHKSKRRKRGARKEKRAAKQAEREKGGSGAASPVSPIASSRSTKLPTVNESTSTSSRDHVLDDLAAASQELARELSSTRSGSSHRSSRPRPGPSSRSHGTQSTSAIPTLPQDIPPLPSKKGGMFGRLKTLVNEGNQDLEAFKRRVEERNASIGANADTTSAPAKMQGARAPRGKYDSPFSSRGSVGTASWGSNWSGNEPAGGADESRGRGSAHDHWSSASTRRDRLAGRRGQPAGPGGAAVDFSPSSSSLTRGGPSTLSAFDSASRTHTPLSSFGSVGAPLETKSTGTATSTTTATSREWRSPSPSRAAARPYSSSRARESPLPALAPALAITGSTPVAAAPRPKLRDAATDTSDLGKLSTSSTSPPPPPLQTSASSPTISTAPARPPPQQPTTSPAPSPTPAPATLPNAAGGGGGKTNKLAKMLNSISVFNRTQVEKPSSSPSPSPSTAAGAGAQ</t>
  </si>
  <si>
    <t>A0A2T0AFE4</t>
  </si>
  <si>
    <t>MAAPVARTLVATSARSARLAIARPAPVAAARFSSAPTPSPSPASPTAPAGSATSHVHRPTRTPQPTNLPGSNLPPPTSAKKYSPLTVAVVKTLAKLFGYNTQTSTAIRVTTDYYDRCAERAEVEAPFFYEECYLPPSFQTWFSITTLHVWLLSVRFRSLPAPLGRVYIQELINQMFVDVENRIRGPYKVTQNRLVKGYMKDLLEQYHGACAAYDEGLIRGDPVLAAAIWRNVFGAGWGAMGGVKGKRAPEPGVAPKLGPNPLAVEEDAAQKGAKAGSAPAATSLEVDPIQASILKKSQSPSDVFQTDEPLVDPRHAKWTPLYPEDPELEFPQSLEQFVVFIRKEVHRLERLPDQVIMQGQPEQGQGMTDFNRL</t>
  </si>
  <si>
    <t>A0A2T0AJ24</t>
  </si>
  <si>
    <t>MSLPAGNPAYNGTNDTLAWPGQPAGGLLDPNTDYAVKSNFDFQSLNLALNQELIELDLFHNMLARFSVEEFEAAGLNADDRTLIQHMADQEVGHAIAITNMLGVDRAAKQCVYKYPFNTVKEAILFSQILTRWGEAGVYGFLNQLDSRPSAQILLQSITVEARQQMVFRQFQGLPAMPEWFETGIPQSYAWTLLSPYIHSCPPNNPRIEFTRFPLINITNQPYALDGQPGINSNYTLTEGAGRNIDFTWEPLNKTVGYDGLYRTESLAGEPKFLAFISQLNVTYAPLQNVSDYSASAIVPNGAVFEGQVQSVNSVFVALTDSDPFLTPYSLPLMVNHTVAVGLYQLS</t>
  </si>
  <si>
    <t>A0A2T0A531</t>
  </si>
  <si>
    <t>MSDAGASTPTPGSSGAATARQKRVRGAVDLNNIVDGERTRRRTSNALDFRSGRSGSPNPANVPATDPEGFKRVQEQGIELYDRMMAQKDPHDSSRPLYYAFAELPSPQDYPDYYRMIKKPISYAEIKEKLDQMGYTCLSEVRNDFNQMYVNAKRYNAPGSPLFLDAKRQHKLLKDTYAVMTGEDKDDEETGRAGSVGPNSDPTYGEGSSRRSGRKREDGGGGGGGGGDKQKGIAMKTWLLKKLDETMAPVDMNGRPYADNFMTLPDRDAWPHYYQVIPRPVSFEVVRSRLNKRSYHGVQHFVDDVNMIFSNAMFYNEEGSRIWKDALFLQQHFAEVMSEQPPSFTLLRKRQVDQDIPTTTPQPPQPPARRRRQSSAIPTTTMSPEAGNEQAYEPDEDEEMDDDESRQGSVAPVGIVDPLRPKVEDIPLADPYALPGIPVNALSAPAYPPQASPTLPTGLPALPSFDATANSLMGLASSSSGIFGAHDVAMASPASYGANGHPSPAASNGTLAPVSRLVARAPLAGEVPLVSRFEVTLVTSSPSKQSIRKTVILDNSSVRQHSLSVPFSTERVELAPVFRRSPGAPASPTSKGKGKAVENGLGLDANGYEPTPQVTVTARPSGATISPVADLPPAPGAGDLSVHSPASSATRYALVPRKGLNVVEVVARPAVAIAGEEGGEEVYRLFVTK</t>
  </si>
  <si>
    <t>A0A2T0AFF4</t>
  </si>
  <si>
    <t>MASPTQLSADEAGWRFAQCFGDKGEVEDITEADIISCVEFDHTGDYLATGDKGGRVVLFERNEHKKGCEYKFYTEFQSHEPEFDYLKSLEIEEKINKIRWCKRQNAAHFLLSTNDKTIKLWKVFEKSLKVVAENNDGQTPFLRLPRMTYHDTIVAAVPRKVYANAHAYHINSISMNSDGETYMSADDLRINLWNLNISDQSFNILDIKPVNMEELTEVITAAEFHPVSCNLFGYSSSKGTVKLADMREQALCDKHAKMFEEEEDPSNKSFFSEIISSVSDVKFSKDGRYLLSRDYLTLRIWDINMENKPVQTINVHDHLRSKLCDLYENDCIFDKFECTWSGDGSHVLSGSYNNFFHIYDTAATQDIVLQADKSAFKAKKIGGNKNKAGPGGAAGKGGKNGGAAGGKPLIDTESIDYNKKILHASWHPRENTIAIAATNNRWSPPFHSPFRQENRLRDLGWPASSPRLASLLADAPCY</t>
  </si>
  <si>
    <t>A0A0K3CLM6</t>
  </si>
  <si>
    <t>MHRDLLKSRIARLPYLPALAPSALDSEEVEELDVEADEERDSFPSEPARPRPRTRRVGALAASPAAAAQYAPLSAEGCFEQALEVDVLVQNVWATPVPSTSSPAPTEEVASFRVYYTPPPPPPGNDDEGRGVVFVCVHGAGYSGLSFAELARGLGELAKEEDGPGEGRARVGVLAYDARGHGKTRLPSPSSSSTTDSPPETLDMSLSNLSGDLVALLKAVYPRRDEAPSLVLVGHSMGGAVVADACNRIQQEVADVTGVAVVDVVEGTAIQALPNMATLIASHPKSFDSQEDAIAWHVHSRTINNVHSARISVPPLIKPAQPAGEGEEAKGPFVWRVELEKTEPYWRDWFSGLSNKFLSCRAAKLLLLAGTDRLDKDLLIGQMQGKYQLEVYPDVGHCVHEDAPERTAETLLSFWERNDRTDVLRGVKKVGEL</t>
  </si>
  <si>
    <t>A0A0K3C786</t>
  </si>
  <si>
    <t>MQVDQPHSPPARTPSHSSSVRPRGILKNSRSSSSNVPTSSSPPTARTQAGQDGQHHPGQLAWDETNLSLNDLQRDSTMKITEPKTPYVRYNAETDEVMDLDQIPGFSLGSTSFASSSGGGGPSNPTSPTSSSFVGAGASNATGSSRRGSEASEKMVRVERSNSDVSGGEEAFNESDDEEADEETIEHRRAFAQKRGRHYSNEGMAIKQAAALLAQEDDDDDDESEEARVEANTERNASGMSAVPPVPPLPNGLQRDALASLISLSLSSLHRDGERSDSE</t>
  </si>
  <si>
    <t>A0A2T0A5D6</t>
  </si>
  <si>
    <t>MPSPRLRPFAGSLRPLYTPLQPQLRRYSTPPTPVARRSLVDIALIGVAGASAVGWMVWRNSTKEEEILEGDAASFTVPVLAQTGTPGTKTLTRLTPSETNARLKENEASFAVQRRNNPVIRYDTNNLASNSPIEDDSCCVILERDHSSKVQGDLVFFGVFDGHGGWQTSRLLSSSLVSYVAKELDLVFRGSDTYLSLLNPKPTPSGSSLWSLFGGKSNDAPKPQLDVHDPIMQQAIKNAFGKMDQEIVSAPIRLLEKLQKEGKLPDMKQGGIGIEQSEALNTLLPALSGSCALLAFLDAGRNKLHVACTGDSRAVMGVWVPDGQGGGQWRVEPLSEDQTGRNPSEVARVQSEHPPHEVDTVITRGRVLGGLEPTRAFGDARYKWPPGTQQKLANAFHPGSVRGPPRNYHTPPYVTATPEVVTVDLSAERPKRPRKSIGSFLPVSSPEEPPATRFVVLATDGLYDRLDNQEIVSLVGAHLCGLRGDQTRQAVLSNSVDPTAVSGPHNSHMPRQQPTRGEGEVFTFEDGNLATHLIRNSLGGAKREQVSVLLSVPAPLSRRYRDDITCTVILLGDASKDGEGGSGGVYRREEGFETPLKAKL</t>
  </si>
  <si>
    <t>A0A2T0A1J1</t>
  </si>
  <si>
    <t>MASAQSQSMPRNGNGHLEGDARVTEETVARSEDTFGHLNQHPQPNAQTSYRVAVSHDKNEQCRRTNEDAHAFVYDFAGLRGQGYFAVFDGHAGKKAAEYCGLHFHEHLLDNLRKSPSTPIPHLLNATFHAVDTQLSALSAAEGSHSGCTAVTCLLRLEDEQGNPVGEGSGVAPHVVGGTKGKLEGHAGEAAKAAEAVGIDPTEGKPGSGEGQHPNAGSGGESTGLKGKLKSVLGGGSKLSPFSSGTTTPTYEGEKQISGPAEVVNAAKRTLYTANVGDARAVLSRGGRAIRLTYDHKAADSKEAERIEAAGGYVMNSRVNGYLAVTRSLGDSQMKQFVVGSPYTTETTLRDEDDFLIVACDGLWDVCSDQQAVDLIQGCKDPQEASDKLLQFALTHRTTDNLTVMVVLLK</t>
  </si>
  <si>
    <t>A0A2S9ZW90</t>
  </si>
  <si>
    <t>MCADTDDVSDTTQLTLHLPHSDSPAIPPLHTRRSGSSLSPLAKDGSGSPPNLRIDVDAVNATTSPAPEEAGGPGLIPSSSSSSRSVAVGAKMSDPDARTVEQTEADGKDTYGTLNQHPKRGENEECGFKVGVSVDRNKKCRRVMEDAHSFIYDFGGIRGQGYFAVFDGHAGKHAAEWCGHHFHEHLLDNLRKAPATPVPDLLNATFHTVDQKLSELAAQDGTHSGCTAVTCFLRLEEDDGQPAGEASGVSGEVVEVREGEKVEADAEGALKAARGETQPLNDESKRGLAGDGGESAEKGGLGARTASDVKNKIKNMLKGHGSGSSFGNESALSTSAGNTPQSSANPSPTSTRSTQSTQSSVATPDVSISKPAVKKKAAKRTLYTANVGDARAVLSRGGKAVRLTYDHKGSDMREAKRISDAGGFVLNNRVNGVLAVTRSLGDSSMKEFVVGAPFTTETTLGPEDDYLIVACDGLWDVCSDQEAVDLIHDIDDPQEASQKLLDHALNQFSSDNLSILVVKTKLGDSAAKVDGFVEGPQHGHASA</t>
  </si>
  <si>
    <t>A0A2T0A6B8</t>
  </si>
  <si>
    <t>MARTPRKQRSSRVHVDEKVELQRLPGFLEVPVVERHELFLQKLHQCSHVFDFNDASADVGSKQIKSQTLAEMLDWITTQRGVITESVYPEVVHMFAANLFRSIPPPVNPVGDAFDPEEDEPVLELAWPHLQIVYEFFLRFVESPDFNTNIAKRYIDQQFVLQLLELFDSEDPRERDFLKTTLHRIYGKFLNLRAFIRRSINNVFYQFIYETERHNGIAELLEILGSIINGFALPLKEEHKVFLTRVLIPLHKARGLALYHPQLAYCVVQFLEKDASLTCQVVEGLLKYWPKVNSPKEVMFLNEVEEILDVIEPAEFQKIMVKLFSQLSRCVSSQHFQVAERALYYWNNEYIVNLIGENIQDVLPIVYPSLHTISNGHWNRQIHNLAYNALKLLMDLNADVFEHCSAEYKRQRLADKEREKQREEKWRSMRSTALHNRRASGASIPQSLLDDDPVPRGAYNPLQDAQDLDDARFDEMDEEMGVGMGAGGGGGYGAGAAQGGAIGQGMGMLGNEVGMAGPSDLRGGPGSEGSFEHDDGHGDLPPEGHFPETSRRAVGTMQQPHVRRKSVIPIDPSILKELQGHKSLDDAPLINPPRPGSAGRGGPPQGQR</t>
  </si>
  <si>
    <t>A0A0K3C9M3</t>
  </si>
  <si>
    <t>MSNWQSDPLHPIAVLLDELRAEDVALRLNAIHRISTICLALGAERTRTELIPFLQESLDDDDEILLALAEELGGTFVEYVGGPDYAHLVLPILEHLAGVEETLVRDKAAQSANQICDVLSQEQVEEHFVPLVRRLSTGEWFTSRTSATALYAAAYPKATPPVQEESIRMYSKLCEDDTPMVRRAAAKELGGFSKQLGHDNLVNSLLPAFRKLSSDDQDSVRLLTVESMISIAEQLSEDECKNLLGQTMKSLVNDRSWRVRYMVADHFVKLAKAAGEDIVRDELVAAYVALLKDQEAEVRTAAAGQIPGFAELVDRDTILNRLMSCIRDLSTDASQHVRAALASQISGLAPLLGNDATIEHLLPLFLQLLKDEFPEVRLNIISKLEVVNNVIGIELLSKALLPAIVELAEDKQWRVRQAIIEYIPLLAKQLGVAFFDEQLANLCMGWLGDPVFSIREAATINLRKLTEVFGVDWAKETIIPRVMEMGHNVNYLYRMTTVFAITTMAPALDIDSIRSSILPTVVSLSTDRIPNIRFNVAKAFEVLSQSLASQQGGPDLVSSEILPALDKLRSDTDADVRFFAEKASEKAREVASGEAQAVSEEVVMTDA</t>
  </si>
  <si>
    <t>A0A0K3CIQ9</t>
  </si>
  <si>
    <t>MSGPLQPTDFNLPAGLAPSTEPSTSSATQPSASEGAEHGDDGQSSESEGGNVSEGGTRERFANLKTDERHFEDEKARLERNARLVMGPPLGEGQSGGPPQDQVIAGEELAQNEDILADFDDDALDLELTHLRLRTLRGLGIERFRKVQRISLRQNLLTSLFYHPLPPPTASEGHTLAENGAATNGDRDAVDEDPHDDQDAAKKEADFPYHEQRRAEEEEPVWPLRDLKELEELDLYDNSLKSVKGLEGLDSLESLDLSFNLLRSVAPFDDASPNSPYAFPRLNHLYLIQNKLTKIEGVKDRTNLTYLEYGGNRIRTIENLPISANLRSLFLGKNKITKIENLEGLTGLRTLSIQSNRLTKIEGLDALTELEELYLSHNGLTKIEGLRKLTKLTTLDVGNNKIVEASAEELAPLTELEEFWANNNELHAIPSLPPSSHPNLSTIYLEGNPLQKELGTAYRRKIMLECPQVQQIDATFVRQV</t>
  </si>
  <si>
    <t>A0A2T0A694</t>
  </si>
  <si>
    <t>MSSESSVLPRLREVQAGWRTVLPPSPCNSLGRLGGHISRVQRDFERGGVGLQGLLHSLERRASLPLLAMGFVHFAVVIVALARRVIEAGTSKMDGSASASGTPAPNIPPATQVVPSIGLDGKPTSRPSPSTDNGGNHFPTAAAVLVGIAAGIAGIVLLYKIYVWISRRRRDPSDDDDLPTSDGRGLSGGPSPLMGGFATLPSSMSVAFNGGGIDSTGKRSMSGLGGFNSARSRQASWGGESWGGFGEKSPNGSGEFSPSPPFSGTLLDSPGSANASRASLSGFPTSPSGRNSFGGPPTMPRRSFYSSSASGSQLLPASRTFSSVSPPNGVSPGAHVFPSGNRLSGAPHNPLSRIEVVPPSPLAPPPGSVVATDKSTLDFAPSSGIGKSSDGAPEDWVEAVAAVGGEGEAEERLYPVFDGSYAHPTTFGAPQQHSFPPSIPSSSAASVRTSTSSAPRSSTSILRPRQSNSNLRSPFVPATSANSSDSNISASSSQSGIPPPVPSTARHPPALSISTSSLPSAGSGSPVSRVQGEVQAEPKSPLERLQMRVERERKGLSFEGEAGKGRGRYDFGNSLKMYNGGATAATATGPPQKGTSSLRERVGANSPRFVDGLPHPAASQPFFDPVSTSPQRPRAPPLPVPSSPPQTSSAPYSTQIINGHPATVFEPSIPAPINSHRSDSPEVYSPRTQQQLQPDFGLPSTSLKPLQTSMAMASTSGTSTAYFSPTLPNATPRPHSPQQDSGLPPSYFYPPGSNVGGLPYLPLQDATTHGYSSGLGTSTTTSRVRYNTHPAGSSGPAAMQGPISPRTSTYSPLVPPAFREHRSRLSPFSSPAPSPPNGMSPSASPPASTSPLPATRKLRSPPPERADDSDDAGSSQMWSPATTDSSTISSVSSGSSLLSDHSGRIHPRREDSESSTSSLLSSPESDATSVAPDSPSFVPGQGPTKGPMNRPNSALEFSNFLDRYRFHLGSSTTSSNTSSLGLSGSSSPTTDFFNFTSAAVPIPGTMTPTSSSDAGSGSNSPTPKHLSPLAVAVAAAATSPGVVTPTMTSHQMVS</t>
  </si>
  <si>
    <t>A0A2T0A8X4</t>
  </si>
  <si>
    <t>MVGGGIVVAGAEETSSEDVSDEDEEDVSDEEEEEDEEAGLIARGGVGIPIGEDGLPHPLLEELAADMHGRKCLVLDLDETLVHSSFKMVHQADYVVPVEIENQFHNVYVIKRPGVDAFLQAMGDIYEIVVFTASLSKYADPVLDQLDVHRVVKHRLFRESCYNNKGNYVKDLSQLGRPIGDCIIIDNSPASYVFHPNNAVPISSWFNDPHDTELTDLIPFLSDLSAVEDIRSVLDANLYPPQAAEANPGTDSQFQQL</t>
  </si>
  <si>
    <t>A0A0K3CLA6</t>
  </si>
  <si>
    <t>MSMSAQKRVRGVTVFRPIIYGNSCVLLTEEERVGTDHTHRWTVGVRSAASQPYPNQHPNQQIGGADDLSYMIKKVTFKLYETYKNPLRSVEQPPFEVTETGWGEFDIIIKVFFAPESNEKPLTFNHHLKLHPWPVDPILYSQPTSTGEAVLAEEGQPPPPPPVLSPVHSWQYEEVVFTEPTEAFYATLLEHKPTPLPRTNRHPKLLTHPLSAGGNIGEFSQEMEAEEGRRLDKAKEKTLEQIEELRKQLVEYEVELQGMKKEVDEIQREQAAAAAA</t>
  </si>
  <si>
    <t>A0A2T0A5N5</t>
  </si>
  <si>
    <t>MSAQEAMRIAKLEKKRKEMMDGFAAQKEDLTATRNRTGSDRFVGKTEDVQETLKKSTYGLVQLSEFKETREKLEEQARKEAAGAAEVKDEERKVKKKKKEKGKVKLSFAGDDGDEEDAESFKPKKKGESPNGEDAEPPSKKPKLGKNPTVDTHFLPDREREEAERKERDELRKKWLKMQEDMKQEPIEITYSYWDGSGHRKVVSCKKGDTIAQFLDKCRQQFPELRSVSVDNLMYIKEDLIIPHHYTFYDFIVNKYRGKSGPMFNFDVHDDIRLTHDAKIEKDESHAGKVIERSWYNRNKHIFPASRWELFNPEVQREKYTIRGS</t>
  </si>
  <si>
    <t>A0A0K3CRU5</t>
  </si>
  <si>
    <t>MAKVSYPHYAWAFGHALVLAGTIHTLLGVVTFSGRSKSYYLAYGGALVSWGIVVYKSLGAPQLNKAYIQRALLDENVQYLLLALYWFLQRPIYVTLIPFATFSLFHTLTFLRTSVLPKPPATAAKSGSAAAAQPATPGAKASKLIQTWVKANYEKAMLFVAFVEVVVVFGRILLGAITFQNSLLSPLFFAHFLRLRYYLSPPTRQAFSWVSAQIDHATANPKCPPQVRKGVNFVRELIIRYSESVISVQQPGAGAPGAGAAAAAGGPEARRNR</t>
  </si>
  <si>
    <t>A0A0K3C6I4</t>
  </si>
  <si>
    <t>MVPQEELPVLESLVHIRNRLTALKKDRTEYIRAKDVLAIYGSLMSEVTRLNEIRARPKPSTSGEGAKDEPVEVEENRVDTILNDVFQLLSLFFLRIGKSRESPAAFCQLGTMKRLLTHLNESGIYTEADLKPYQSRLAELKEIINEGRTPLQGSGDPTEMEHDAAMNKLLLHKWDVCDRLVKKLASSLSSLSVELYPIHQRLITLRRSLASIAARPRPSINDVQPILAELRTIEDKRKDGKFVVEKPPAGSGDFFAPEKGQELLAGLLQDNFDICEDIKAREGEDQVARGPLQPIYDRLSEIRAQLERLVLTHRWTLRETDLYNYQNELARVDALRVDGKFRDADGNVPEGQLVLLYLLRRCYGLCYRLMVSSEPVSEELMPIANKLNTIKRCLIEVAKQGGPFTARDLYPFQLALYQIDSLRKDGKFEGRDGSIPEGQAILNALLSETHELVSMLQEEQE</t>
  </si>
  <si>
    <t>A0A0K3CLR9</t>
  </si>
  <si>
    <t>MPQSFKSKPPANAHKAKSSTQKKSQPKDPKKGARTIPPKKANLVTKQQVHRRTTSSHASALEKEIAAQAMSHGKLTIMRKAAEEVKAREEKAKK</t>
  </si>
  <si>
    <t>A0A2T0A836</t>
  </si>
  <si>
    <t>MARGNQRDKVKRSFRSSPSLPFVLLLDLAAAFRSFGRADTSLSLSTVLSVVHRRAKRFVTLPSLHSLRSEPSLVLRTPFSFPISTLTSTFFASQAQKKAADAQKGKRNDDGKSFKARQEADAAIMRQKQEAAAAKKAADGAKAK</t>
  </si>
  <si>
    <t>A0A0K3CB69</t>
  </si>
  <si>
    <t>MSSSFTSTGDKQTLVQRQVNKGVEQAKEDLHALANVGAQAVKSTAYVYPIKGILYFLSHPKLLDSLKPFIVRSFSISMVTAALMFTFTYFPQVAFLAFISGPLAFVAAVPLVLAESYFIILFLHRTFLTPAIAERIFDAVLVQKGYSDLVENGRSLTRRGGSVELGNSLLAPVRNKFSAQGLVRYLVTLPLNLIPGVGTAVFLFLNGRKAGPSMHDRYFQLKKMDKQSRKRFVNERAAAYTSFGVASVALNLIPLFGPVFSFTSTAGAALWAADLEKQQRGGSGTGAGVGAGADKKDENVDVNPGRVEL</t>
  </si>
  <si>
    <t>A0A2T0AAC7</t>
  </si>
  <si>
    <t>ISGATRGIGFALTSLLAQRDDVLIFAGARDPANALPLQELAEKTGKVIPVKLEAANEADAAALVKLVEQKAGKVDVLVNNAGIAEDFNKPVLATPPASFTKQFTVNALGALVLFQHLHPLLIKSSSPRFFAITSSAGSTGSIALIPLSLAAYGSSKAALNHLVAHIAREHGEKDNLIATLVHPGAVATETAKTTLEAAGIPLDPQLLNMTILTPDESAAALVKIFDQAKRETHGGKFLSYDGTEIPW</t>
  </si>
  <si>
    <t>A0A2T0AAD4</t>
  </si>
  <si>
    <t>MASSTTVYVISGASRGIGFAITSLLAKRENVLIFAGTRNTSKSTQLSELAKQTGGRVIPVKLESANEEDAAALAKLVKEKAGKVDFLIANAGVCEINKPVLNTPSATFVEHFTVNTLGPLILFQQFYSLLTESSTPRFFVTSSAGGATTYVSMAPDMDLAPYGISKAAVNHLVAHIARKYGAKDGLVAAVVHPGLVATDMTRPFLEAAGLPAEGGPGFEHISPDESAVALVKIFDEAKRETHGGKFLSYDGTEIPW</t>
  </si>
  <si>
    <t>A0A2T0AAB0</t>
  </si>
  <si>
    <t>MLSKQQKDKKKPFQVGPKLGKGQYTGHAQRIKRTLIHKAKVKKSYAKALKEAGYEPERPTARGDKAKGRARQDDEDNGEPVVDEAEKEAERERLRRRLYGDDDASDANEQSDEDGDSEDEGRGRSARFQSQRRRGSDDESDDEGGSPSLSPEPESAPRYRQPLPPQHLAASLASSSSSSRPRQRQPKPAPPKPAKAAPAPSPKPKRPKLSEKEVEALREQRRQEKRAGGQRNARGQAKLGGRIEQMLSRIKRSME</t>
  </si>
  <si>
    <t>A0A2T0AHT3</t>
  </si>
  <si>
    <t>MTASGPMAQGPGGPPKTWGARPTAGASGAAVMAASRAGTLNQMLDDDEDASDLEVDDDPYDEAGGLRFKAVDLNDIGSAEKRVGDDGMAPLTLPRDPKVLRTKIRRLQERKQERLKKEAARAKSEAGVKAEPQDDSLPGSGTSTPATAATPAPLDSKEGSLALMSVDEDKEAKDLKDLEEEEKKEIILSEAFDLAPETRGELYMFQFPRKFPEFVPSSSVKSESHPSGDLASLSIKPDPDAPAPRKVAPPPWGRFGTRTEKAARWSEHEGRIGELCVHRSGKVTLRLEGDLRYEVLPAAQPSFLQEIAVLDHPSRNAATNGTSKKPKSRRRSSSTSSSSSSSSSSDSPSSSKTPALPADSLVVLGQTSKKFIVVPQIEDLLEKVGEQEKKEREEERRLRMEKAKKEGGVKREGKR</t>
  </si>
  <si>
    <t>A0A0K3CBR6</t>
  </si>
  <si>
    <t>METLNERAGFLCNHEVLQILREQRDERASRIKELQRARKNGPRKEEFGTRDEIERIQPQDLHTVTFEALRYLEESVHPMRRQTTASVSKLLDELEELDLTKAERLQLVNLAPTTAVELHVCIEDITERFDEAGQERLLQLVKEHLGAEDAATAATKQAEEERIVAAAMEVDEPAQQEVDEREAEALMDDNALIDEGYAGRGDQYENDIDETAEPAE</t>
  </si>
  <si>
    <t>A0A0K3CV83</t>
  </si>
  <si>
    <t>MSPSLPHSDARFLLFSDFDGTITLRDSNDCATDELGFGVVRRRELNVEILNGQKTFRDAFAEMLESVWKNGHQFEDVKQYLVKHISLDPGFKSCFQWCEGHDVPVIIVSSGMKPIIEAVLTNLVSEKDAANIDIISNDVEIAADGAWKIKYRHPESGFGHDKSKATAPYRDLPHRPTILFCGDGVSDLSAAKAADLLFVKVVPGHTNDLAVHCDREKIPYVAFEHFEQVKEVVARLVEGKSTIQEELAKK</t>
  </si>
  <si>
    <t>A0A2T0AFZ8</t>
  </si>
  <si>
    <t>MSTAVVTPSKQINPLLAAYLQSLATRPMLTKSLTSGSLSILSEIIAGHVAGSPPPPLPAKERTGILPLDILKQNHKAIKLGLYGFFVSAPLGHSLLAILQKAFAGKTSARAKLGMIVASNLFVSPIQQSVYIAAMAIINGATTPQAIVNAWKMSIWKIMKLSWVVSTLSMAFAQKLLAPELWVPFFTLVGQTVGCVINIQVRSPLPLLPSPSPYILLPPLPLPHSSTSE</t>
  </si>
  <si>
    <t>A0A0K3CHX6</t>
  </si>
  <si>
    <t>MANASPGSWSRANARTVPPAVSAPPLALLHRRLAIHPDPTRGLVVRPYDASFRGLWEGQAVRIPYGSTKPEETRWKEEQDVPGIEVDCVAGLLVGFQDSFLIVVTDSTVTATLPDLQNPHSRPKILSANSLLAIPLGSYDAAKTVIMRHLSKQAARRKRSASVASTASATSLATGEGAASMEEDTSEDESSADEADAAPIVLPQAGEKAKRPFWQRTFSRGFGKKPCPAPPAVASAEETSTEKVDDPNTASPPNATDAPDLPAVAATATEPSSTGTGASTPPDDEEVRESQRELDEKLVAECLRVFTGLYFSFNTDITRGLQAKHERRNDGLKHLPLWRSADKRFWFNQHLLAPFVQAGLHSYIVVMMQGFAQHLSVALPLQPYRTLTSVDPSSPTSVDLDLTLISRRSTERPGLRYQRRGIDSSGSVANFVETEFIVECVREGTRHVDSFVQVRGSIPLYWSQSPWALKPPPVLERTEEESRKAMRKHLDGLRTKYGRLVLVNLAETTGKEGTVVNAYGEGVKSLSVDEEEMRYVSFDFHKETKGFNYARISNLIEDIKHDLEEMQTFWTTPEDVYSMQKGACRVNCIDSLDRTNVVESAIARWVLNQHLIHLGITSGEEAGMHDDLDFAFNALWADNGDAISREYAGTSALKGDFTRTGKRNWRGAMNDASNSVARLLQSTVTDFFKQAALDYMLGVNLNAFQEFAERLETSDPGEIIRLAQIRQEALETATREVMEEGEHRVAACTLLSPTDEDTVRPAKGGKYEEKVLILSDKAVYIVSYEFSLQKVTSFTRIPTGDILGLQAGVYIISSLDASARDPLENYGFIIRYRAKDTTERVRTYSLRTSSPRKSPAKGTSSSTSSRPLTPLKLPFPIGKTTATAISTADSSEGETHYVAFKALRRDAVKVAREDGSSEIIDRRAGDDIEGKTAKDVVWSIVRRLKEECEKVGAAGEGDDDWLVEKDIISLAESKAQTSIVDKLSHSLYKAIWA</t>
  </si>
  <si>
    <t>A0A2T0AIT3</t>
  </si>
  <si>
    <t>MVQDAEKFAEEDELLKKKVESRNALENFAYSLKAQLSDSEGLGGKLDSPDKKTIEAEIKKVQDWIDSEGATATAEDFDEQREQLQAAVAPITAKVYSSGAGGDSSSSSSGYHDEL</t>
  </si>
  <si>
    <t>A0A0K3CR26</t>
  </si>
  <si>
    <t>MTSVIGFDIGQYGSKIGAARNRGIDILVNETSNRATPSLVAFGPRSRMIGEAAKTQETSNFRNTVGSLKRLIGRTIDDPDVEVEKQFMNAEIVKVGNTVGVNVNYLGEQATFSATQLYAMFLAKLRDTAATELKSAVNDITIAVPVWYTEAQRRAVLDAAEIAGLNCLRLINDTTATALGYGITKTDLPTTEEPSRNVAFVDIGHSDYSVSIVSFNKGQLVVRSTAFDRHFGGRDFDLALVRHFAKEFETKYKIDVLSNKKATFRLSAAVEKLKKILSANPVAPLSVESIMNDIDASSTMEREQFEELIKPLLEKATKPLEEALAASGLTKEDIETVELVGGSTRVPSLKQAIQDYFGRPLSFTSNQDEAIARGATLACAQVSPVFKVREFTTTDAQLFPIKFVWEASADAPADEGTEIVAFDVGNAIPSTKILSFARTEPFELEARYANPELLPGGINPFIGKYTVKGVKPAVEGGKNTVKVKARLNLSGCLSFEGATLIEQGPEEDEATPAPMETDGAAAAPAEGAEAAPAEPPKKVRKTTKTALPTVAAGLRLDTSIVNEFREKEGQMHASDKLVIETEDRKNALEEFVYEVRDRLESSWKKYSSEEDKEKLRQLASQAEDWLYSEEGEDATKSAYVERLDGLKVIADPIALRYREQDDRPRAAAQLRELLNEYQAKVDSGDLSHLPEDKLQKVVETVANTQAWVSNKLASQAEKMPYEKLSITSAEMLARREAIFNELQPMVTIPKPKAKTEEAPKAEETPEVDMKDAKDVPVEGDKPKEDDMKVDELD</t>
  </si>
  <si>
    <t>A0A2T0AIR9</t>
  </si>
  <si>
    <t>MRPLEGFFLWVEGRSAVLRSRRWLGGAAEVAGSNGGGALDDERISGRNTLTSCFPAPFFPRAPHARSVQRNGRVEIIANDQGNRITPSYVAFSPSSGERLIGDAAKNQYASNPTNTIFDAKRLIGRRFDDKEVQRDMTHYPFKVKAGSTKQPVIEVKVGDKSKTFTPEEVSAMVLGKMKETAETYLGTKVTHAVVTVPAYFNDAQRQATKDAGTIAGLNVLRVVNEPTAAAIAYGLDKTGGERNIIVYDLGGGTFDVSLLSIDDGVFEVLATAGDTHLGGEDFDNRVIDHVVKQWKRKHDGQDVTKDLRAMGKLKREVEKAKRTLSSQMSTKIEIESFFQGEDLSETLTRAKFEELNLDLFRKTMKPVEQVLKDANFKKEQVDDIVLVGGSTRIPKVQELLKEFFNGKEPTKGINPDEAVAYGAAVQGGILSGEEGLGDVVLIDVCPLTLGIETTGGVMTKLISRNTVIPTKKSQIFSTAADNQPTVLIQVFEGERAMTRDNHQLGKFELTGIPPAPRGVPQIEVTFEIDASGIMKVSAADKGTGKTNSVTITNEKGRLSQEEIDRMVQDAEKFAEEDELLKKKVESRNALENLWVIPHVL</t>
  </si>
  <si>
    <t>A0A0K3CT81</t>
  </si>
  <si>
    <t>MPLHSRPRHPSLVALLAALVSALLAASFVPSASAASLLAIDYGTDSFKASVVKPGIPFDVLLTKEGKRKAPSIVTFRGEERLVGGDAQNLATRFPQDTLSSVKLLLAHPPSHVQSQLHYSLFSIPQTTTSRHSPALQTSKLSVPVEEALAYQFVYAKEMAEEQAKEPVSEAVVTVPGWFAEAERKAVIDAAEIAGLRVVGLVNDGSAVAVNYAMSRTFPPEPSYHLIYDLGSGSLRVTLVSLRSAMLPDPLSLAETPQLKNVTSIEVHGFGYDLEVGGYVFDCAVRDLLVEAFEQTTGKQLEQGRKVTDDKRAMAKLLKEAARVKQVLSANTAAMARIEGLIDDLDFRTEITRSALESRASSLLTRLVSPIQSALDSASLPLSSIESVILVGGSSRIPLVQKAVAEKVGEEKIAKNVNADEAAVLGAALYGAGITRGFRTKDMRVRDLVPFGIDVAYEAERKEGADSRIITTHLFPSNSATSSKKTLTLRKTSDFSLDFSYAPSSSPSVPAGHLFSTHLKGISAATANLTAEQLVNATVKVAVEVDASGLVRVGKAELVLREEEEGEGGKKGGVTDKLKGLFNKFSSGGKNSTASSSSSSSAPTAEETATPEQDALTDEEKQQLDEMIRQAQLPPARVRLSVETQGGEGAAGMGSEEKMELKKRLRDAKTALTRKLAHEEARNALESYVYRVRDLLENNEAFVAASVESERRAVREVQERTAEWLWDEGEGAETKVLKEKKRELEKLVKHILSRSTEAVARPAAVSQLRDQLTKTSSFLSTARADAAALTKSDPTAPQRFTADELDSLDKLVKESQVWLDDALKRQEKVKAHEDPAFKVAEVEKKMKEVERETSRLGKKKQPRRKKAIKAAPAAAEEEAEKPKQEHKKDEL</t>
  </si>
  <si>
    <t>A0A0K3C6S0</t>
  </si>
  <si>
    <t>MAAPSTPFVADATATAQPDVDVGLGIDGDRIKDPYYYHLLGVKGNASEAELKKAYRKLAIKFHPDKNPDNPDAASKFQEISEAYTILSDPNSRVTYDKYGKQSALGEAGGEERMPDPGEVFSQMFGGKAFEDWIGEISLGKEVSKAFAQAEEEEEEAAAEEAKAAAASGASTPQQGAIHSEPHVEKPAAAAAAASPSPASPAGSTFSPESTSRPASTTAPTAGTASTAAADSTASSSTKPPKSHLAGKPPKLTAEQKQKAYEEEKKSWEEKRKRIETLAEKLRDRVRPFVDARNPGDKDDPETKRFAERMREETRDLAMESFGVELCHLLGEIYMQKATTYIRLHRKASANLLGLPGWWSRVKEKGATLKEGWSFLSTGLDVQRAMLDMEKRQEKGDLGEEEMRRLEMEMSGTLLLVAWKGSKFELSAVLRQVVDLALTKESPQVTEAMLMNRAKAILFIGAILKAVQPEEGDDERRELERLVAEAQQRRKERKAGKHKEKEKAAGATSSPAVGAAEAKASVEEEKPKA</t>
  </si>
  <si>
    <t>A0A0K3CBG2</t>
  </si>
  <si>
    <t>MPPKRNQKGSNKSSKAPSKVASKAPSGASTPALRTEPQTPVKLAPGLVGLTFGQSFSSVAVIDKEGLADCIANDDGERQIATALSFSGSEFYSGIPARAQLVRNAENTVLAFRNLLGKTYDEVKDVKQPSNSAPVVDSNGVPAFKVDIDGTATVLTAHDCAVRFLRVLVSYATDFLGRPITDAVLAVPTDFSDKQIQALLAAAEEAGVHVVQTVPEAAAALTAYAATDLSSTDVDKLSIDRNTVVLDVGATSTTATVVAVRDGLFHELASVVDRSLGGDLFDEKLMDWFGKEFTKKTRVPLEKSNHRAQMKLRLAVEITKKSLSASTSAPCSVESLAEGMDFHGTINRTRFDLLAASVYSRILDQVTAALEQAKLDPLQVQEVVLVGGTTKLPTLTNKLYDVFPESTVVSSQIEPDEVLAKGSALQAQSILATFPPESPNQKDLIRASTTEQAVIAPAALSLPLGFVLEPELANDPANLAFVTLLDQHTPLPARRIVDIPVESDATNEVILALWEGEPYIKVTLPESKVEKAKNAVAAAAGAVFDAVKNATGAGKDEDDLTDDEDEDEEIRTVEVRATKAIADLVIPVDASKKDAKVRVTIVVEKDGKGHLEAQQQVPGAQSVRKDF</t>
  </si>
  <si>
    <t>A0A0K3CKQ6</t>
  </si>
  <si>
    <t>MGGAHEQADKNHTPDEFPNLAPYNTPADAFEGKYHASCHCGAVRYEAKGEPELSVCCHCHTCQVVHGATSQRALIFKKDHIKFPKECLDSVAFYQTHDKKVGRHLPCKVRCKTCGTLIADEGRNMWMAMPALFRFSDHKEPASWAPKHHIFYKERVLDLEKKEGVTYWEGAQEKSEKV</t>
  </si>
  <si>
    <t>A0A0K3CNL9</t>
  </si>
  <si>
    <t>MPSSTDARNANIALNLEGKTAVVAGGTQGIGAAIGLRFAQAGANVFIIGRNEKLGQDVVQRLREQAGEAGDRRSFEFIKADLSSVKEIKRVADEVKRKTGRNGLDYLVTTQGGPPNGSTSLTSTTPTHDTHFAIQTLSRFGLAYLLASSGTLKDTWISVCAPAGEKGPEPDVEDIELRGEEYRKKWTVQRILGQAKQDSALNDAAAVQFTRHFPQLRAVHLFPGFVYTNALASTGMVPSPLLWAYSLVGPLAARLLPFGNLPSTYAEIPVYVGANPEARGKGLEASNERLKSLGWPKWAEGEVGSRVWERLREIIEKE</t>
  </si>
  <si>
    <t>A0A0K3C8Q2</t>
  </si>
  <si>
    <t>MLPEKHTEPVPSVVEADKSKPIFPLFTDNANDGFSKRGEDEEASATCLCGKVQISVPTKGPGFKGTFVCHCTDCRKISGSMFATNFTVALSHLKYVRGEDSVKTFGQSETIGSPRNGHTMTEYWCDHCGRLMYRVSSGMPDLAFVRVGAVDDFSLHESVLKPDIELFTKDRVGWLPPVEGVKQLAKM</t>
  </si>
  <si>
    <t>A0A0K3CGK7</t>
  </si>
  <si>
    <t>MPTYPGGCYCRAIRYEVTVDSPDDLRTSLCHCKNCKKFTGGPYGVTTKLPLQSFKITTGEPTSQSADNGSGSLLHRLFCKICGGPIAEWGDAAKDTQRYVFTGTFDDIEQEGLRPKGEFFTSRRVGWLEPIEGCFQKKEIKE</t>
  </si>
  <si>
    <t>A0A0K3CH05</t>
  </si>
  <si>
    <t>MSATGHCNCGKVTVEVNGGLPDAAILCHCTSCRRVSGSVYSTNLVVKKSDLVIKGDEHIKEYRDTNTDSGRAILRRFCGNCGSSIAGVPEADDSNYYLKGGLFDPHTLPAKVQAELFTRNLESWQKVHEGAHPVQGMS</t>
  </si>
  <si>
    <t>A0A2T0A8D5</t>
  </si>
  <si>
    <t>MRPMDIARSRAERASRLTTRPSDNDPRDTASARQNILNLVSAGQSTLSGSSGSTPSLAQFMGGGAQRRTHKVGTGMTDVEREETDKLEREMAATRAKWAAKNGDATEEEEEKPAGKGMSLASLMMGKPAGAKESPVAAKVAQRWQPQSSTESTNDKSADTTPAASLVEAKVVSRSPPTFPSADVKPSSPPPEAKPAAPAPSTTTDFGPRSSPPSSSAANSATLTRLQSSNIVSDRLKWSQSLQQSEVAPRTPASPEKKRGSVTERWGRDEADGSTKVSSAGETRGLGGEEAEVEKREEQPANAEVEVAKVEKVDDEDFPATPVAENVAPKLVHVTRDRARPTKSTPRSAQSSLDQPTTTTPQSITTAPAEASSTSSDTGPAGQKSYSKPSWQGAPISVKDPSKSSPSAPTPDEPAPERRYTRGVALPGMSSSASPAPTASPSFTPRSSRQPSISSFPSTPKAADSQPPPSPGRASVRDFAKRWSQVSQESSAAAKNFEALAAIKASYGVKSTPSRQASMPVEQAVKKVEEPVKSKSVEVRPAEPKQPAPPAEPLQHPAGSIEPPATRPVQTPTQPTRTASPPQQSAPAAKTATPAAPPAQTPLKQSPRPDAPSPANDIVSFLISHKPTPVHLPPGETASLDVFHLNSPTNDPHPIDHNHILHQTEILGIVHRAEPPNWSGDEADLRTNVWVWRGNEAVETKRTRERIERLKEKTGAEPLEVKYRHEPPALAEAFAGQLTICKGPRDAFDHLAKRLFSVRSEDGVVYVEETDLSARSICSGFCSTFSTLGEVFAWLGEGSNELERQACCEFAESIADGRTVTILAEGEETALFWLEVGGTEYASAQYWRYRPHYPGRVSVVYLDSTSRPNFALSPSLELSPMRVSIIDAAPHEIWVVVPSSATERKDDIKLALDATERLSSKWVQRGLPSRTPFHFLSFPSLIPRDLPFLSRQLDFAPLNDSSSPSKVNVYTADEAKETWLA</t>
  </si>
  <si>
    <t>A0A0K3CPL3</t>
  </si>
  <si>
    <t>MFKRPLSAKTSSPLRSSDLRKLRDEVVRSFSLADSAAAKALLPDGTLSCKATTHLDEPCTLYLAPGGDPRFFRVGKGSDGQLVPTCYAFDIRPDMLPVLATAEAVVENLVSGSALFAAGVSPYTLSRLPASIQPGWLVAITVASDPSQRVVAVGQLGGTKEELVRMQQSEKERKGKAVVTLHARGDYLWATGSAVDAPLPERTAEPASTNDSAESLADNLASSTLNDSSAPTKADDASAQTESAPSTDLSPSDVDQILLNALLLAISTSLSSAQFPLPASLLYSSHILPARPATLLSSPGGAAAAEIKKSSLKKLDRLIKAAVKKGYIAAKEVKGEWVVQSVNAKHADVETLRPYKTIAGEEKAQAREAKKDEEKKEDSEAGGKGDPEVTELWKLSGDSVKQLFRSVEHERPPQDLYTSSQLSTLLRRFTDTHSVAHPSHRSLLLLTPSAHPSPSSLSLESEAAIELLARCVLKKGETPDQVGREKGSPGCMTREEALKRIRKDGCTGYWALRRGKNGEESVKKGSPPMIKVAIKNVGKRQVTLVSGHEPWDLFSSEEFAEELKHRSASSTSIQPIAGSAKKGQANKVEIMCQGTHDALVVKLLTARGVPKAYIDVDTSKSKK</t>
  </si>
  <si>
    <t>A0A2T0A1H6</t>
  </si>
  <si>
    <t>MARTAAFVPGTAAACVVAGAAQAWAKKADAPSPVNAADPVPASPPKADDPLFPDIVAAPAAGGAPALPPYAGTEYKLGPFHVRPAEMKMEGVMLALIAGYLLTTFLIRKSNASRASTWLKANEPAFREEFAGVGLGKGQLFAMDGGDEAVSYATGRRAVEHVWTKVRTGGQDLFARLYHVVRGIIDYQYDSGSDKVTVDFKLAEPKGTPGAKLCFAVVKRDVLRKTRDARWDLRTFTTVTEAIGVAPSLIAMTESGDVTNALLKDQETGLLDALQEGAEGLEWLESLVVSDMPAQTPDDEKPKLPENEYHLTLTFRLPPSSRSAETAPWISLACNIADVLYSKQKLVPETAINKLRKRRADALETLLKPLREEEAERVEEAKQDAIALKRKMEADKRESLLRKMTPAERMKFQKKEEEKERKKMMKAQVKRQR</t>
  </si>
  <si>
    <t>A0A0K3CN45</t>
  </si>
  <si>
    <t>MDALTNELRPLTDVFLTVRIIKSFTYRTTKNLLLPHIDATTMTVGQLKDLCREQVKTSPGFKPYRTVELDTLKLYTKAHGHKTMDLIINHETDDDILEDDSKILADVGIENETEISFFNRALYDEYKRNPQQAW</t>
  </si>
  <si>
    <t>A0A0K3CAE5</t>
  </si>
  <si>
    <t>MDQQKAFGRITKRVHIEKAVLTYRLAARELGVSVKDAKALLAAYHASDAAKEREIKAVYLLSGYLKKGETNGVAMGQDGEDKMDVDGEDGTQATQQTQAEEVNSVRVKTMALVQEDELEAKRALFTDDPAPSSHIYALSPARLTSLSLLSTTSLSLIPPSVRESKWKASPDDIPAYGGIVHPDGERKRKPGQGARKSAAMPAAPKAGPSKDKAAVKKEAEPAAKPAKGKGKAKDEPAKGKTKDEPKARPIGQLGGLFARKFEDKKGKKKAESSDEEDEAESAEEESEEDVKPKKKGSVVPAKRKSTSPAVSRKKPDPPAAKSKAVKQEADIIMDDDDDDWAMDEEALLEAEREAEKQAASKKSGATTNGGGVKKAPALSRTSSSSSSTPQPKAGGSNAKNKSAAPAQQKGIGSFFKKG</t>
  </si>
  <si>
    <t>A0A0K3CP72</t>
  </si>
  <si>
    <t>MTHELQVEGDKVVERDEQGNVISEKDYAHVIRGYKAATHNPRVSSEHKKEAAEILQDLEKAHGDTPEASAGASTSPKHHGEGHKGRPHVEKHVVEGGEHEHGHAKAATGSSGSGSSAAHEEEVHRHRVIGGLKANLHRDDRSEETKESIREKLQEMGEEAD</t>
  </si>
  <si>
    <t>A0A2T0AF80</t>
  </si>
  <si>
    <t>MHARVPRHLLARTQAHAAVALPRAALSISRPSPPSSAPRHLLQRTPVHWRGVTTASRTVYTTGGSCPKCGTPLPQTLTPVCPKCSSLLPPPPPSATYFALFDLEPTFDIDTKALKRTFLQMQQKVHPDMFSGKGEVEDWAKAWSGRVNDAYKALTNERERGEYLLSLHDVTIGEADPVTDPELLMTIMETREELEEAETEEAVTALRERNQESTKSVIASLSSAFSSSPPDLEAARNLVIELKYLNNIDQVCREWQPGKTLELQH</t>
  </si>
  <si>
    <t>A0A2T0A1B5</t>
  </si>
  <si>
    <t>MLTRSPRRLLAPYARLLSTQAAGGAGMPPPLKGVRVLDLTRVLAGPYATMMLADLGAEVIKVERPQGGDDTRAWIPPSAPLIETPPTPPPSPTSSSTPQIQPDNWNDLPPESAYFLQANRGKRSLGLDFKKEEGKEVLRELVRRADVLVENYVPGKLAEMGFSYEHCKALNPRLIYASISGYGQTGPFAQNPGYDVVIEAEAGLMHITGEPTGPPVKVGVAITDLTTGLYAKSAILAALLSRAQTGQGVHIDANLFDSQIASLANIASNYLIAGREATRQGTAHPSIVPYQVFPTQDGFIMIAAGNDSQFKKFSALVGQPHWSDSPQFSTNSSRVSNRSTLIPLIESALSSHPTSHWLKLFKGKGFPFAPVNDIKGTFEHPQTRERDLVREVEHPRAGKIKLVAPAVQYNGKRMEFTRPPPVLRQHTVEVLRELGYSDGKIATLQQKGVV</t>
  </si>
  <si>
    <t>A0A0K3CM50</t>
  </si>
  <si>
    <t>MAETALDWAPPLSQAAATSDATPAPSARPLLDTPAGELALFRSLITHRLVGPNKHFDMVAVLLSLRRALASEEGGEEAARGLRSEDVWSKWRELYDQETLESVWEEQQEQLLPTPSASPTPDTAAPTAEAAQPSPTPSQTLTSRVTTLHFPRRPFDLSPEPSIQVAAFQRGLVPKGAKHESPVPDDAPLREVSVPLPEGEVGGETSGRGKRKKRAAACGSPRKKQKVDKKPSGGEEEDSELSELSEDADEEADESAEEGGEGEEEAEEDVDEDDGLSVAGTAATVDDDSASTATEADAKRKPADKAAAIRSLPSSNRRSRASNARERQDSTPASSDAGISTPAKKGTRSTAKAVKKEEAAPASAPRSSRRRR</t>
  </si>
  <si>
    <t>A0A2S9ZZV9</t>
  </si>
  <si>
    <t>MLRTSHAARRAIPGIHTQVSARRFAHKELKFGNDGRQALLAGVDILAKAVSVTLGPKGRNVIIEQPFGGPKITKDGVTVAKSISLKDKFENLGARLIQDVASKANEEAGDGTTTATVLARAIYSEGVKNVAAGCNPMDLRRGTQAAVEAVLKFLEANKRAITTSSEIAQVATISANGDEHVGNLIAQAMEKVGKEGVITVKEGKTIEDEIEVTEGMRFDRGYISPYFVTDVKSQRVEFEKPLILLSEKKISLIQDILPALETAAQARRPLLIIAEDIDGEALAACILNKLRGQLQVAAVKAPGFGDNRKSILGDLAILTGSTVFTDELDIKLEKLSPDMLGTTGSVTITKEDTIVLNGAGDKTLIQERCEQIRSAMNDPSTSDYDRTKLQERLAKLSGGVAVIRVGGSSEVEVGEKKDRYDDALNATRAAVEEGIVPGGGTALLKASRVLDEVPHDNLFDRKLGINIIRQALTKPARTIAENAGEEGSVVVGQLLEKYSGDFEMGFDASKGTYVNMIQAGILDPLKIVKNSLVNASGVASVSPFVRSSAHALLALRG</t>
  </si>
  <si>
    <t>A0A0K3CIC9</t>
  </si>
  <si>
    <t>MDKAREYEQDLEKRAGKLEDQLVLGQVDTTDTKARYLGYLARLRPVLISSTRYLAYSSDVGESFRPVVAPRAVTAAYGISWAYVTGDVAYEGYKARMRAHEMAPEAVQQVVGLTVAKRAIFQATASMLLPSLTIHTIVKYSALWVKKQGIQSIRIRQWLPSALGLGMIPFLPTLFDEPVEQAVDSTFDRIERSLYPDADSPVRKALEAGKHHTHSAPVEAIEKKV</t>
  </si>
  <si>
    <t>A0A2S9ZYW2</t>
  </si>
  <si>
    <t>MSPSYAQATSAWLPSDPPQPDKALLATKEEVTVGKHQHSPSTIGQDSQKVVVVAQGQGQGELTPPLTPPGEKEDSIAAAEGVRRRKVGKSLEEEDDDVPGKGFVQSLPGTVSAERYVPEDLDKRIYKPWVPRANIAATPEHPYGTTAGGYAEKHKDEPVLAQHVAFFDKDRDNILWPLDTWRGFREMGYSFFWCTFAMCVIHFFFSWFTTPNRILPDPFFRVYISNGHRSKHGSDTAVFDSEGRFIPAKFEEIFTKFDKGNKGGLTFREGVQLIHAQRQAVDPIGVAAECFEWASTYLLIWPKDGICDKESIRTVYDGSLFYLVADAERQRSQARLAARKKMGWLEWCVDSVPGPWRGWGKENKAGNFEWRGEVF</t>
  </si>
  <si>
    <t>A0A2T0A9X8</t>
  </si>
  <si>
    <t>MDAAFELVKRNNVLNVNPRVAEIDITTHASDFLWAWFCVLSLSAIGILAWGHMSRPIGERAFHELAAALCFTASIAYFAMASDLGATAVPVEFIRGGSLGENWVKLGVNDPTRSIWYARYIDWTITTPMLLLELALCTGLPLSQIFGLIFFDLVMIETGLVGALVPSRYKWGFYAFGCAALFYIWWILLVPGRKSAMNLGSDFHKSYITSTAVLSVLWLVYPIIWGLAEGGNLITPTSEMIAYGVLDLLAKPVFSIVHLMGLSKLDYARLGMSSSKVSDGAHQTLLNEKMGPNSAGATPRPSTTVGSPTATTHGDGAGFHQHNAAAAV</t>
  </si>
  <si>
    <t>A0A0K3CPM4</t>
  </si>
  <si>
    <t>MPSRLLVINPNSTEAITSGLQESLSPLCPPGFELDFFTAPSHAPTGISNLVTGIQTAAICFEALLTTGAFERYDGFLVCCFTDHALQHMIREYLGPTSPRPCIGMFEAGISKALILSRKFGVLSTGFGPKPLLSKGVASFLGASGSEKWVGGVTSGIKIEELRQADQREKVERLMKETAAKVAALGADCIILGCAGMAGMEQLVLEGVREAGLQDVRVIDAAKAGLVMLAGMVMTDKL</t>
  </si>
  <si>
    <t>A0A2T0A198</t>
  </si>
  <si>
    <t>MSATSQQRDAIFAVLRSQKANKMCVDCRAKNPTWASVTFGVYICLDCSSVHRNAGVHVTFVRSTNLDIWHWPQLRAMKCGGNAAFLDFLSRHPGSYNPSSTDTKEKYLSRGAQLYKEELAKKMAEDERMYGKDRVVVEGAADTAAAPAAKAAGDGDFFDTWDAPPSAAKKPLSPAPAMTPPLVGLGGSRPSTPGGTLLSTPPATSAPRTVTSSSLRTTSSASLNRPKTLGATRTTSSSASTSTLSSSSATVGASSARGKLGAGKLGVKKGGSINFEEAERKAREEEERIKRLGYDRRKEEEEQAAAAAAASAASAAAASKVGANGATSKLQAQAAALQAKKDSGEMERLGMGVRKLGFGQVAGMSGEAAAREAAARKKAAERAASGYVEPAEESDYARKTFGNQKGISSDMYHQTGSYDANASREAQQRLQGFSGATAISSNQYFGRDEDETEEMEESILSANGLGNLESSARDAVRQIMDAAGIEDLSDVQNALRNGAMKLGDYLARYA</t>
  </si>
  <si>
    <t>A0A2T0AGI7</t>
  </si>
  <si>
    <t>MAYEYDTRGVLLEWMKHGDNKTCAECATPHPQWCSLSLAISLCLSCSGTHRSLGSHLSFVRSLTMDKWTPAQIDRMKAGGNAKCREFFEGNGQPWKSLPITEKYNTHVANMYREKLLADAEGRPWIPSDPPAPSSSSSSSTLRKPRSTNFASSASSTPSRTGSPARPSGMPSKAQNEDFFARMGATNDSRPDNLPPSQGGKYQGFGSSGSFTPSSAGRGNANPLSSRNLPGLDDLRDDPVGALGKGWGFLGAALGAVGKTVNESVLQPTLERAADPALQSQLSTISSRAISTISTAAKTSGQLLSTGLETSSTFIRRDLGVDVGDLGARYIDRATGRGAGEGYGAVGEEHAPTAHSTMEPGQGDFFEAHLGTGSGAGASPDMGGFRDMPTVRSTSAAGSTGRSSPATQTPPPPKPEVTGSWDSLAPQAAARRAQQQKEKEAAAAAPKTKEEDEWESW</t>
  </si>
  <si>
    <t>A0A2S9ZXG2</t>
  </si>
  <si>
    <t>MAFRASSRLLAASIQGLSPSQTSELAKELLPPLILYRRLLRVHRKVLPPELRIMGDDYSEFRRTRSTDNPLHIVGFLSEWKKYLDLHEALASGAEGAELEKQVGQKLDPSILETLSADQIGQLYELFQASQDVWLSPEELEAKLAAEGKTEEGIPAGQVLPDLGKSRLGGGEGEGR</t>
  </si>
  <si>
    <t>A0A0K3CPL0</t>
  </si>
  <si>
    <t>MAAEGSSSREAHVYMARISEQAERYDEMVNEMKEVAKLGVELTVEERNLLSVSYKNVIGARRASWRIISSIEQKEEAKGNSSQVSKIKAYREKVEGELSDVCNDILDVLDKHLIPAAQSGESKVFYHKMKGDYHRYLAEFAAGDQRQKASDAAHEAYKTASEIATSELAPTHPIRLGLALNFSVFYYEILNSPEKACHLAKTAFDDAIAELDTLSEESYKDSTLIMQLLRDNLTLWTSDLSAEEPAQQEAPKAEEEAKPVAGEEAA</t>
  </si>
  <si>
    <t>A0A2T0A5M7</t>
  </si>
  <si>
    <t>SAEQDRAEAIYMAKLSEQAERYDEVRPRSLFPLPHLPLHMHIRPSPPSLRMVSQMKSIASLNSELSIEERNLLSVAYKNVIGARRASWRIVSSIEGKEEAKGNTTQVQAIKAYREKIEKELADICEDILSVLEKHLIPSAESGESKVFYHKMKGDYHRYLAEFATGDVRGKNADASLEAYKNASQIASQELAPTHPIRLGLALNFSVFYYEILNSPDKACSLAKTAFDDAIAELDTLSEESYKDSTLIMQLLRDNLRAPLDVRPLRGSSRRTQGRGPARAGTGDRRGGCLSVSHPLCTSRLLSLFASFSSHHACVPRVFSFVGEENTSLRTSTRLLRRFVKTLARGMRKER</t>
  </si>
  <si>
    <t>A0A0K3CK50</t>
  </si>
  <si>
    <t>MSSLLRTYTRSFERRPYITLCVANGILMSVGDISAQMLGLGQGLQPMYDLTRTLRFAVFGASMGPLGGAWNKFLEVNFPLRPLPSASPMQKVKVDSPIPGLEKHFPKGSKLERGSGLGEKVPVPTGTAPSMSEKEPPVSVVQLAKRVAADQLGMAPISLFIFLFSMSLLEGLDSEETKEKIKQNYLPILLVNWQIWPIAVAINFRYVPLRYRVPFGSILGILWTCFLSFRTQTEK</t>
  </si>
  <si>
    <t>A0A0K3CS01</t>
  </si>
  <si>
    <t>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t>
  </si>
  <si>
    <t>A0A0K3CM30</t>
  </si>
  <si>
    <t>MSTDPFYMRYYSGHVGSYGHEFIEFEISGNRLRFALNTNYRNEGLLRREMYLSEATLKEFQRIVAESEITKEDDSKWPQKSVIGKQEFECRMAPYHLAFQTAKIGSLVDVQNSDDPEGLRVFYYLVQDLKIFVYSLISLHFHIKPTY</t>
  </si>
  <si>
    <t>A0A0K3C8D3</t>
  </si>
  <si>
    <t>MGALLSRPREPDYDSYLSKLQGQIAARQARLQQIRLRERRANALFITYGLGLWVLYAVLWYFGIVGVSGEEDWPTRAARGAPVVGGPVAIICTRRVSRWYFHRKQEKEEATLKTLVKQKQDKVEEIKKKTGYYTTRDLLEKYDEALKKGPGGAGSTPSTPAKQTAIPGVKATPQPVSFPGSPATPARPGVPPGFATPQQQRPGQPGSPATPAMAAAAAQAQAQAQAQMAFPPMPPPTPHTRSLMDKVADALLGVSPEEANPFNKYALICARCYSHNGLCPKEEFDFVQYRCPRCGYFNPPRRDPSSASNPSLATNDQARHRRVHSEFAPSPLSATFGADARPLSVASSGSAEGGSKAVEEREEEDSPTVGAVDSAGTEKEMKEISTTALKGGQASRRRGRRATDSDEEGDEDRMDTDE</t>
  </si>
  <si>
    <t>A0A0K3CBZ9</t>
  </si>
  <si>
    <t>MRPISSLFFPSTPSHANPNSSDPLLIPLAHDTSNSAHTDWVTVPIHAGTHTDSHSHPSQPPAGSLPLATHNPPPPSSSQHSRSLSLSRYARAGHDSYDSLSTSPSTHSSFRSSTLLEQGLPPPPSFVDHLASQQQGHRQTRSVGRVPSISSVSSHASSSHAHSSTTAANPHPPPPPPPQTSAAHRSRNPSFSTPARQPSMLASGAGTNSVPQQRQRAPSNSSRSMVYSPLPPQTATSDSGAGAGGQFIRLSPGAASMASGSGGSGGSSTVPGGQADAASAGAAMRRGFSCDGGSGVSSSAGGGLLPGSYASSSSGGRALYSPMTGVQSTGPPSSSASTSASSPSRQAMLPTAPSPSRAYSPSHYAASPASASSFVPPHHAPPPPNASSFYPQHIAQSYPFAGQSTSPNPLSPGSASSAGHPHLHGHSHSFSGTPSTSSSSHAQGHDIRHLSLSRPAPAPAQTQQRKKKGMVRVREGEEVERAGTTRGGQPRGRRADPAGGFVSPLKALTVSLSETYHLVNPSFTYETSRNPRRVLTKPSKPAQNDGFDNEDSDYILYVNDVLGPEDKDRYLILDVLGQGTFGQVVKCQNMKTHEIVAVKVVKNKPAYFQQSMMEVTILELINNQWDKDDEHHMLRLKDTFIHHSHLCLVFELLSNNLYELIKQNSFRGLSTSLVRVFTAQLLDALSVLNEAKIIHCDLKPENILLKSLQSPTIKVIDFGSACHEKQTVYTYIQSRFYRSPEVILSLPYSSMIDMWSLGCICVELFLGLPLFPGTSEFNQITRIVEMLGLPPDHMLDKGKQTSHFFESFSDEYGRRRWRLKSLERYAQEYKANEQPSKKYFSASTLPEIVKQYPIVRKGLKEADIDKEMRNRIAFIDFVQGLLHLDPEQRWTPQQARLHPFVLGEPLLAPFVPPPRHLVAKGGAPSPTEVAAAKQQQQVQAAAAAQAQAQAQARQQPYGGMQPGARQVQQARPYLPQQQPQPPGYGLQPQQQPQQRPQAGSSAYSMPAEAQAQQAAAQAYAQAQARSLYGAAAGGFAPRTAPAGGAGPTPSTVANPPAVHHQYGAGRQRSGTHGAHDAALPPALQKLGYELGAGLGAGQSITPVLRRDDQWQAWEQQYGPGATGLSRRISVSGRHPHLNLLQEQAEAGFHSWNSPARAKPQQQQPQQSPYAPAAGGGYYASPHQPSTSQFSVVVDPAQDKQRPGSDLFDPVGGIAPPPLAYVGGNSAARYAPYPSAAAGGSGAPLPPSGAAMPLSTSIDHHHPASHHHSPIVPPSFDAFGTPISSATQPNPLMHGHDPLSHYQPLQPYASPNLSRTAQQGAGPGPPQPGQQRAMYSPGGAYGGQPGGKPPRGLW</t>
  </si>
  <si>
    <t>A0A2S9ZYI8</t>
  </si>
  <si>
    <t>MSSQPPANPGGADYASKLASLHARIQKERKILEGFQAMRNATQNQDVIRTCDAKIREAQRTIGWFEDSVRELEGRRAAATGGGRSSPAAMEDPRNRPLPSRPPPPPGAAPSYVQPQAYGANPAMHGRVEARDAASAGGPGGTALFGGAKAKEQFTNLDLIKADTPLTTAKISRMLHQLEFKLHVERQYKEGIDKMAKLYMADGDRKARADTENKRVESKQKMVLLSQALKKYKTLDVMGELGEEDDGIAEDAKANLRRPLSGALQITIKSARDLAHAPQPKRSKHASETVIYVKVEDTPRARTHGSRNDRWNEDFEIHVDKANEAEVTIYDKVPGEGAPVPIGMLWLRLSDIVEELRRKKMGAEAGPGWVTAARVTQGSGGSGSSAQMNDVPVGGLNREESLAGTFGVGGPGVKGEGIDAWFAVEPEGAIQLHVNFVKSNVRKRPYDAGGLGRQGAVRKRKDSVHEQNGHKFVQKQFYTVVLCALCGEFLLKGAGMQCEDCKYACHAKCYHKVVTKCISKSNTDADKDEEQINHRIPHRFEPITNISPNWCCHCGLVLPLGRKHARKCSECGVTAHTDCIHLVPDFCGMSMEMANKLLSDIKTINSSRRAGATKLTPATRPIPSERIQTIPQPPQTPTSAYGQRPPVPAYDSRVQQQLPAEVGRLSLSNDQQQQSASRIPPPTLDSYPQRQQQQPLPEQQQPPITAPPRHSSASTVSSFGNDARDSIGSLLGGYTSDAGRPAQQQQPSQPQPPSFQPYKQPQQQSYGAPPPAQIQPHPSSATVPQKPQAPFPQQQPQPPQQPQQPYPPRFQQPAPPPSTQPGQLYQQPAAARVPPPAQQQPSTYGGQAYPQAPQQQPQQVVRPPAQQAVAPVAVPPPVKQQQVAPPQPARQRRIGLEDFNFLAVLGKGNFGKVMLAEEKRSAQLYAIKVLKKEFIIENDEVESTKSEKRVFLAAARERHPFLLGLHSCFQSETRIYFVMEYVSGGDLMLHIQREQFTPRRAKFYAAEVLLALEYFHKNGIVYRDLKLDNILLTLDGHIKIADYGLCKEDMWFGKTTSTFCGTPEFMAPEIILEQRYGRAVDWWAFGVLIYEMLLGQSPFRGDDEDEIFDAILEDEPLYPIHMPKDSVSILTRVCSLPLAT</t>
  </si>
  <si>
    <t>A0A0K3CGS3</t>
  </si>
  <si>
    <t>MHIIKPSWVSHPDETRPTKPDLTIFTLDVHPDNSRLATGGLDSVVRIWSTVPILNEQAEKDDERCPKLLSTLTAHTGVIMSVRWNNAGGYLASGSDDRVVMIWAHDGGKGGKVWGTETTNVENWKATRRLVGHNSDVAGVAWSPDDAYVASVGLDNIVLVWSGQNFELVRKLDAHAGFVKGLVFDPVGQFLATQADDNSLKVWRTDDWALQADITEPFVDAPKATVVRPTWSPDGAHIVTPNSMNGPVFCAAVIQRTTWLSPASLIGHPDIVQAASYNPLIFLRDPSKPPDMSNVCSLLALCAQGTVSLWFTDTSQPFVVVNDLFDREALDLSWSKDGKQLWASSSDGQVAVLTFDYGEFAPVAPEGTKAALHATYGYTPSRARLVAAPAVVANGFGAAGGAATPGGPAGGTLAQPNTLVARKGPGAKRPRTVQLSTQPLPAQQQPVASTSAAAFASAPTLPGSAASAFQQAAQQPVPQQMFGAQPPPAAASTSRKRKASNVPVEAGPAAPPPPGAYPYPYPYPADIPPPQIPGYGSAPRLSSAPYRLAGHALRGDPAPPDEELRELVPAYALYDREVTFRVTNRRRAEGGGKRLAVPQVVTFGKVALEDSDAKDTLEWRNFAKGERKGEAEITVVTSKKPLWTDYVPKYVVNATGSPVFSAVSLEDGSLIAWSPTGRRLIPTLVLDAPCSFLTAEGPYLMAITALGTLTVWNLSPSIPKPRSIYPPLNISSLLASSATRIHPDPAITTSALLPNGTPLLALDSGATFSYDADLAAWTRVSEAWWSKADTWEGRRGRHGAPGGAAGRGIVKTIEAAVNEIVVDDQQVEQDETTDEEDEGKKVDGDVEMDGGSADKGKGKAGEGDAESDDDEPRPPKRTVPQGSPTEPQGGAGDFRIAVTLAHLETRIKAAQALDSPAEYRNFLLAYAKRLADEGLRSKAEELIKELLGPIYHNPNKKEEEWSPTVLGLQKRDLLREVLRELAKQRTTTPLANEYQDLLKKVQTA</t>
  </si>
  <si>
    <t>A0A0K3CE18</t>
  </si>
  <si>
    <t>MAQQNDSQVLELFQFLADPQAPVRRIALATLLPYTAPDAPERKLFLRDSHVEQIATMCADNELIAHDAISALINLSSMLEVVQRLHKLPGFVTGLVRLIVDEKALLSDLACMLLSNMSKLDSVSRQILGLRVPVGTKSSAVEGEAAAATEADDEIAALDLLLEVFLRGEGKKYNPNANYDFLASVFANVSLLPQGRAFLLATPDRSVEPPLAKIISFTEHPSTIRRGGVASTIKNAAFEKAGHTRLVASSNDGPAEEGCIDLLVQLLLPLCGNEEFDIDVLDELPSELQLLPSDKTREPDPQIRTILVETLVLLATNRSNREAMRKRGVYPVIKEAHLKETVPGVKEAMVRLVNLLMRDEGTDTALEEVDAHTDPADLPPAPSFENNSNFVQHQEAPAEEVTKEQEVKEDQVQREKQEKEDERPQHHNVPLSRMQPEEDEEEMLLEV</t>
  </si>
  <si>
    <t>A0A0K3CBB8</t>
  </si>
  <si>
    <t>MELIAWLLLTTFVVELLGWVGTDTLAGYIYAPFAPAAKQQRAQKAEILKLRAELAATSSQDEFSKWARIRRKLDKAVQDLESSNADSSAHRQQFNKTFKSALWVLTTVLPFIVSSYHRRTPVFWLPKNWFGPLGWWLSFPSASAGAVAVSIWTMACRRTFTSTKSAIFAFVPSPAERTAQQFAKEQEKVKVGVTASGAEEKVHEKKEL</t>
  </si>
  <si>
    <t>A0A0K3C8X1</t>
  </si>
  <si>
    <t>MSAAAADAKPYVPWAQREGWEDLQPVAQNDAPNCLVPIAYDEIYRDAMDTFRAMVAKQERSQRTLELTKILIHYNPAHYSVWKYRADTLFELKTNLSEELDLLDQLVKYHLKSYQVWQHRRNIVLALDDPSRERDFTSKALALDAKNYHTWAYRQWVLCHFYSSRSFPDSTFPSPEKAEEAQKVWDGELEYVEELLTKDIRNNSAWNHRFFVCFESGMGGDCGEREVRYAKEKLAISPNNPSAWNYLRGVLGRLKQPPSTCTAFVTPLALNTPSSLPDSEPAISSKAELPAWLAIEFLADAAAEEARTAEQSSDERKKKVEEASALYGSLAEYDPIRRHYYALLQKDVVRLASSSASNDLADRVAGM</t>
  </si>
  <si>
    <t>A0A2T0A7Z9</t>
  </si>
  <si>
    <t>MLADSVLTMPWIPTPTDGIAGSETLAAQHEAEQSISSLLTEHLAASADPQLQRDVHTAYLTRLLKAPLPKYFTGLDASRPWILYWAIHSLALLDGELDATAKTRLVDTLKRCQNPDGGFGGGPGQISHLAPTYAAVCALAHAGPEGWRAVDRHGMYRFLLSLKQSDGSFIMHEGGEVDVRGCYCALTAAVLLNILTPDLASGTASFIASCQTYEGGLAAAAHPFSHDPSHPAPLGEAHGGYAFCAAASWSMLRVFSDPTSPCFAEAPLDLARAELDVRALMRWSASLQAMPIEGGGFRGRTNKLVDGCYSWWCGGLFPIVDSLIAETDDEPQPERELFDRKSLQEYVTLVAQAPSGGLRDKPGKPADAYHTCYNFSGDSTAQTKLRFSSSRQRQLADSFSSPFGGTIVTEGNQQDVDEEVVVIRGANESDEAAELRMREIYSRTLAWVAEDPKIIVGDPQNELLPTHPLFNITLPLVQSMMAFFYSQRS</t>
  </si>
  <si>
    <t>A0A0K3CKD3</t>
  </si>
  <si>
    <t>MLLVRSNINKDQSGSVTLRPQDDEDMWHAYNLISKGDELRASAVRRVTSESATGSTSSQRVHLKLTIQVDKVLYSALAQPDSTSTASSSSAADSSAPVAAASGTSGTTTLHISGKITSENEHVKKGAYHTLDLEIGRDFTIIKGEGEWDSVARERLREMTEPGRGADVGAVVCGEGTANICIITNHTTIVKQRIDVPVPRKRKGGGTALGAERANSRFLHQVYDAVNRHFDFEQLKVLIIASPGFTKETVHSFLLEEAVRQNNKALIQAKSKFLLLHSPTHHVHSLTQILSSPEVSSQLKDTKFAQEGVMLEKFFKMLEENPLRAWYGESHVFKAAERGAIGKLLVSDELFRSPSVARRKKFVQLVEDVKAYGGEVLMFSSMHESGQQLNQLTGIAAILTYPLDIEVVEEEERAEREEEAKRRREAGEEQDDE</t>
  </si>
  <si>
    <t>A0A2S9ZX64</t>
  </si>
  <si>
    <t>MKLSVAALAALFAALPTALAGLEDARYSTVLTPSNFDGVIASQSEGTLVAFFAPWCGHCKSLEPVWTKIAEAFDGDDRCKVAHFNADDAAARPLASKYGVSGFPTIKFIAPPSKGGQAEAYQGPRTEQAFLEFLNEHCGTHKLPGGLLSDLAGRIPSLDSLAASYLLPTATRPSILESASVIVSSLTSASSSDQLANYYVKVMNRFKDVADANGADEARAWVEKERIRLGKIASKRGQVAAKKLEEARMKQNVRSRFVSCPYVPSGIC</t>
  </si>
  <si>
    <t>A0A0K3C686</t>
  </si>
  <si>
    <t>MRSLLSLCALLVLLSTAHAAVFRSPNVKHLTTRTFKKAVHSSDKLTLAAFVAPWCGYCKKLAPEYDRVADSLKGITNVVSVDCDTDENKPLCGEMGIQGFPTLKMFPGGSAPPRSYDGPRETRDIIAAATGNMPTFVKRAGTAAEVAELREKAAAKPVSLLFTSAGKVTPLYKALSTDFHRSIDFYAARDTKVGEEAMKSFGVEKTPALLVLHGGEVSKYDGPLKYDSLHKFLADFAQNKQGHKAKKAHEDL</t>
  </si>
  <si>
    <t>A0A2S9ZYX2</t>
  </si>
  <si>
    <t>MRTSAVLSLVGLATAAFASDVVDLTGSTFPDFAAQDLTLIEFFAPWCGHCKALAPHYEEAATILKKDKIPIAKVDCTVESDLCSSQGVNGYPTLKVFRKGVPAEYGGTRKTDGIVSYMKKQALPAVSDVTAENHDEFKTADKVVLVAYVDESDSKTQKTFREFADQYRDDYLFGLSTDAAAIAAANVKPPAVVMYKTFDEGRNELEGKISSESLLTFAKEHSVPLLDEISPDNFATYAEAGIPLAYIFVPANDPKREEIVKAIEPVAREHKGKINFVWIDSNKFADHAKSLNLQEPTWPAFAIQNIQAMTKFPLDQSKTVDFATVSSFVKDFANGKIQPSIKSQKAPAVQDEPVYVLVADEFDKVVAEDKDLLVEFYAPWCGHCKKLKPTWDTLGERYSNAKSKITVAKFDATENDIPSTAGFRVAGFPTIKFKAAGSSEWISKLLIERMRREQ</t>
  </si>
  <si>
    <t>A0A2T0ABL4</t>
  </si>
  <si>
    <t>MRPLTTLLALATSALLSSAAPISTAGDSLTEETWDAHVGKGTWLVEHYSPYCSHCKAFAPKWQELVDTFGDAAASHDFHFAQVDCAANGDLCHSHDVKYYPSIYLYEGGTFKQEYEGRRTLEELAKFAEEHYPVKAEKLAKEKEEQEQSAKEGTVEEKWDKEEAELDAQVGMGERKKLVSGERRVAGAGKARLPTEAEEEKAAGRPKLPVMRIAGDTKAEEEKEDSATQAEDLKPLLEKAEADEAEYRSPLLVTSDDPAEAVSTPTTSTQTPPASTTTAAKFSPPAFVAQRPASPESKRSNDWPAIDGTVLTLKADEVGFLKEPDAPPAFVKFYAPWCSHCKQIAPKWKDLAAAVAPSGIRIYEMDCDANENKKACRKEGVKAYPTLQFYNKGASVEYMGKRSVDAFRDFALKAMSATSIKPIANEYELRHAAKEDEVFVLFLHGQDTKKDDMDVALGAAKSLMGSSPVYSSTSPDLFSLFSVPHDQPTFISFKDHSTEPYDTFALPLSTPSHPLPIRKRLDMTRFWLRAAKLPTVSELNAATFNDLLPTDGNPPLVGLAVLSKKGLGDDFDATLRSFERVAKGWAERRRSLSAEKKGRDVLWAWVDGDKWAGWARSMYDVKMGAKDGPRLVVTDPKALNYWSTTLAGEPLGVDSSAVYELIERGIYTGRTKANSSRQFLERFAFSTVDRFTSFYNWSTSHPLLAFLAVAASWIVIWQLLKKAITPPPVPSVPGPARGWSANGPKRE</t>
  </si>
  <si>
    <t>A0A2T0A3T0</t>
  </si>
  <si>
    <t>MLSRSLRPLAPLVSRQTRTFSLSRAIMAARKQVNLEITSDSICPFCFIGKRRIDEAIRRVKAEGLPLDFNLRFAPFLLDPTLPNSPGEAKRERYIRRFGGPERVKAMEEAMIERGKGCDPPINFSYGGVVSQTTDSHRLIEKAYELKGEEGQLRLVERLFKTYFEEEGDPGSHDLLARDAETASIMSKFDALAFLASDELKDKVAAGIEKAQRRGITGVPFTIINDKFGISGAQEVDAFVEVFKQIADGRLE</t>
  </si>
  <si>
    <t>A0A0K3C9S2</t>
  </si>
  <si>
    <t>MSSAHRPTWAPAQGKEGRQNSRSFSARDIAGHTKLKFRQPSQGTTSETSRRDLKAELLAAERDAAARKAKGERGYVADQKLLALRSAQDKEESDAASESAAKRRKLLQEAADLDKDDSDDEESEEEDGADKGKGKAVEAANDDDDDDSDSSDDDDEDETAELLRELEKIKKERAEEKERQERERAATEQISRDEEIATGNPLLNLQAALGRSPAPSTISESSAASFGVKRRWDDDVIFKNQARTEDKSNPTFINDLLRTARRCSLAEHSCGRANPTWRPQEYHKKFIRRFVA</t>
  </si>
  <si>
    <t>A0A0K3CAV2</t>
  </si>
  <si>
    <t>MPKRSTAASQGMDVDPAPPQQQKAGQGKRRDRDEGGEEEGDEAEGSDVEMLDVNFSFFDPQPQDYHSIKLLLSQLLQGDAASLDLGGVTDIVLEQKLVGSTVKTDSGDEDEKAHEGDPYAVLTVLNLNVHESNKALSSLVSYILSKLPSSSAFHSTLSSLLSVDASASSASKPSHVGLVLSERMVNMPAQIVPPMYRMLSEELQWAKDDGEPYHFSHLLFLSRVFKSSLSALDDDPNAALEAAIVAEAEAKAKVPPKKKKQRKAGGAEQEEEKLWMYHVEDEFIQKFAEHTHVFDFSNNSRRAEGGGQDQFGVDMKGQLMLVPWVKFNEIVEGLEAFVGPV</t>
  </si>
  <si>
    <t>A0A0K3CC19</t>
  </si>
  <si>
    <t>MERLPIALHLTQDLLPLSGLGTTSFSSSARGQQPSKVVGSGAGYGPPLPAEGTPLMQLVSNMLYVPPREPTPAEAAQGGYSAGTRGGKTEYDLVAVPLTNGNWQERWERMCTITASATEADLGALAGTVPTAQEERQRWEAEFWRSGGGFLRNEVNITRSEEAGSLVAFGSDWLELDSPVEGIRFDAELALRQEIAYASYLSIATIILPPPKLENREFLADYARAINGALASSWHINISIRLPVAEYTASELAARPGTPAFHAAVGDADRCETWEMWNTLRGMCNYSPRLTLTLDLSNPLPSTRSLGRWSAEPLKHIFLPCSTFIPNAKAYPVLSKSMQAFLKGIFKFRPTVILSGTHRQLHSSGGHLAYAQYVRFLYRKSQELVPVEEYAQGYMDHLQQPLQPLMDNLEGETYEGFEKDPIKYRQYEEAVYRALLDRPQGMVTTIFVVGAGRGPLVAGCLRAAERAQRRISLTAVEKNPSAFVILQERSALEWGSQVKLVYSDMRSFNPREKADIIVSELLGSFGDNELSPECLDGVMRTLKPDGISIPASYTSYLAPISTSRLHTEVTNPQVASAATVMDAKPAEQPYVVMFSQFHTLSASGGRMGVEKVQECWTFDHPRPDIVTDEQGLPFTNHHNARSAHLSFHIPRAGVCHGFAGYFEAVLYGDVMLSIHPERAAGDMLSWFPIFFPLADPIYLPASSELDVQIWRLTDNTKKRVWFEWSAQAYLAITAPLSGPNGALGGLASPTSATFSTSSGVGGGRAGALSPVLGGSEAAFASAPSPMLGSNEGGRMSAILEEGQGLEHGAAGATVNRIKISQTRLHNPGGKTSWIGL</t>
  </si>
  <si>
    <t>A0A2T0A651</t>
  </si>
  <si>
    <t>MLARDFIDDSLYNPNYGYFATKVEIFDPDVNVREDVLAAASRAEGFDFGAFRNTAEFEDEVTRRYMGVNVGTGVGRQVWHTPTELFKPWYGRALARFLCASYKLNLFPYHDLVIYEIGAGNGTLMGDILDYLAAHEPEVYSRTRYRIIEISERLQGMQRGRAAAGGSRAGKVEIIGKSIFEWDRVVHEPCFFLAMEVMDNFPHDVVRYTTDTHQPLQCVVSIDSTGDYTELYEPVTDPLIARYLSLRSRLPSVRSRSSPSPAINPLLARSPLLRSMYASMPFAPNLTQPEFLPTRQLELLEILRDKFPNHRMLTSDFSTLPDAIEGVNAPVVQTRYAGETVPCTTYLVQPGFFDIFFPTDFDTLREMYGLVIQPAPASLPTSPNSGLSPDYFSPSSPSSRRYSGDSTGLGPSGRSLQVVDHGDFLEEWGETDMTRLGDGSNPLIETYQNAKFIY</t>
  </si>
  <si>
    <t>A0A2T0AGI9</t>
  </si>
  <si>
    <t>MPAQKRSLDDAAGPSTPAALSKSKKRRARRSGEYVGGKFAQRTKKQNGAANAGDDDDLEEGEVVEGNFDDLFMVDTTPAAVKEKDRSVGAPTPLRGTDDGSEELEEPNALLASEAKGTSGAGSSASEPTRASVDDGMESDEAMRTFAKEVAMSEDEDEEETSGDDDHDEEAVDGEGLMLYDDEEELEKAIQGRIVDDSSAPVTGRYYKEADLTKTCVLCGESGHTSRDCTHSQCFICGAIDTDHEARNCPVALVCSACGSRGHFARDCTIAPHSRGGYGQRCSVCSSSNHTATNCPSHWRIYDTSGPKPPKRKLLLACANCGSNKDHFVDDCLLPRGHPLRYADPSAFNRFPRPRTRRRRQCQRLAHPFLRRQQKQVPRLGNAVEQLP</t>
  </si>
  <si>
    <t>A0A2T0A456</t>
  </si>
  <si>
    <t>MRAGNEEERSEDGTRFGGDTVGRRGESAQPSPPRHLSILTHRFTLSHSLGMAALTDSNAGFSFENALRNRVLGQRNLHLPKATSTGTTIVGVVYESGIVLGADTRATEGPIVADKNCEKIHYISEHIRCCGAGTAADTEFTTNMISSNIKLHELSTGRPPLVATAMTMLKQYLFQFVSPHRPLRSINQRIDESGLYRYQGQVGAALVLGGIDPTGPHLYTVAPHGSTDKLPYVTMGSGSLAAMAVFETYWKPNMTRQEAIDVVSEAIEAGIWNDLGSGSNVDVCVIEGEQVEGKYTGKAKTDYLRNYRTPNEKVTKERNYKWRRGVTAWTKEEVKKLIVAEEVVPLSGGLATGPEGSGAGASEMEVDA</t>
  </si>
  <si>
    <t>A0A0K3CDR9</t>
  </si>
  <si>
    <t>MNHFPSTSWGKPRNDALDPYSTFPVHQGRGAAAGGKDKFAEGVQHTQQPIVTGTSVLGLKYKDGVMLAADCLASYGSLARFKDVRRLHKVSNSTMIGASGDMADFQQIKRMLQGLMTDESILEDGHELSTSQVFEYMSNVMYSRRSKFDPYWNAVLVAGVDKGEPFLAHVDLLGVTYSSPSIATGFGMHLAQPLLRRSLEELGPDGEKKLEETDARKILENAMRVLFYRDARSLNKFQIAMVTAEGVTIGEPQSAPTSWGFAEGLRGYGNSDEHY</t>
  </si>
  <si>
    <t>A0A061AVP2</t>
  </si>
  <si>
    <t>MSIMELNGGSCIAMVGKGCVAIACDLRLGNQALTVACNFEKVFPATERTYYGLPGLASDTVTVRDKLRHRINLYAMKEERTIEPETFCHLVSSTLYERRFGPYFVEPVVAGLNSKDEPFIAATDLIGCINFAKDFVVSGTASEKLFGMAESLWEPDLEADDLFETISQTLLNAVDRDAYSGWGAVVWIIEKDKVTKRWLKARMD</t>
  </si>
  <si>
    <t>A0A2T0AJ44</t>
  </si>
  <si>
    <t>MDKLVQRYAKSPVTSAYSSRRYAQEDIASEEYGYALPLGRGIERCPVPNFKMPATVDPTSFLQLHTDDASDPSCRIKINHGTTTLAFKFQGGIVVAVDSRATAGSYIASGTVKKVIEINPYLLGTMAGGAADCQYWETYLGIQCRLHELRNHERISVAAASKYLANLVYSYKGMGLSMGTMICGWDKTGPALFYVDSDGSRLKGDLFSVGSGSTFAYGVLDQGYHYNLSDQDAIDLGRRSIYAAGHRDAFSGNTINLYIVKEDGWKFIENVDVNECHYDRGMAAKHLQTQAGPVATAASGGVGARG</t>
  </si>
  <si>
    <t>A0A061ARR7</t>
  </si>
  <si>
    <t>MEVSFGITGKDYVLFASDTSAARSIVRMKADEDKQRVLGKHLVMAYSGEPGDTIQFAEYIERNLRLYQIRNHIPLRPPSAASWVRTQLASSLRSRKPYSVNLLLGGYDPTSSTPSLYWIDYLGTLATVPYAAHGYGAYFSLSTMDRWHDPEGDLEAGLELLRKCIKELEVRFIVNLGGWTIRVADKDGVRQINLDGTPYEPPQRPPPPATTGAAEAVETQGAQPVAAAA</t>
  </si>
  <si>
    <t>A0A0K3CCZ4</t>
  </si>
  <si>
    <t>MKRSYNSSNAPPSHPQNSPYGGGYATHSAPPLPPGPPPPPPGPGPAPDPYAAYGYGSGVNHGQQQGQQQQVMASHPQYPGYGYGTAAGPPTSTATPYSSVSVPADANAAATAAQYAAYYAAYAQQASAAAAAANAAAGSPYQAAQSPYGAAGGPPFGAPGPPGPSGSPGAPPFKRTRYDQPPLPPSQPPLPPGPPPGPGGGYGNAPMPPSVLPPIGGAPGRGPPPPRGPPMGRGPPPPRGGDQYGPRPGGDMPFGRDGPGMRGGPRGGPGPGPGPSRGPPGMGPGQYDDGMRGGPGGFGGQGPMTPLRGGPVGPRGGMRDDRRGGPPPGPGMGPRPGSGMGPAGPRGGMPPMPGPSNFNAPAGPRGLGAPNAPKGPKGASSRPSSVGSGGTNVSANQQAARRERKWGSTSGGTSSTSSKKDRHAHEERERDGESAKRTLTDFRIEGLAIPELEWEWRAERIEQEMRRAAEELDRQVKEKEEKERQKQEASEGGKTAKQEEEAGDMSVDTVNVEDIPAQPSDPTATATVAAGKHRRDEDDEAVQPNGVSAEGSAVADGADELAHASKPKKVRTGDAKSEDGEPVSLDSLHPLEEAPVKEVNGDDEDGEPIKEEALEHEGEEEDVDGAPIDSAQTNGDEHDRSSVKGDTRSSPAPAPAPPRENSRLRIYFSSPTSSTSSYTGPSGSVPPRASSVSASVKSASVPPQPPQQEGTSVNGGQVEPVPTPSVPVESTAEQLAKPVDGAEVMEKIEEEAEKEQVEQATSTEGHAGGDVNDEPVAEQSVDGEVTEAAGEEKKTAGDNCEALVVTQAEVPKPLEIEQPQDAGGAATSEAEPPSKEELPTSAAPEPVRAPSAAPSAAPSAVEPLLVPPEPAADRISISYARNTRRMLLDAEVIDEVKIKRGDGKIELTLRCKPAVLGEGERQIEDEFRVLKGVLVEALDVEADDYVVMDRTALTHSWEPSDDSEEDHDLDPLLPPLHRLLATSESTTESAATFSHETITIAAQLDRLNPLTEARWVKTGDVDNWIVSLGISSGANPKETDKLSEWRNKIKVVDPDPPPTIQNALESWAASSSVGSRKERDEFVKTHMSNIDNVVEILLRLTRGDRAGPSHYSSAAQPPTVGALAATLSAPFPDQQTQVSLAVLAMFRLSMSTAEKAGIPKEEIERQVGEIIRGIPAHLQFKAVDGIFREVVKGHKGGSGGGGRGKKGGRRD</t>
  </si>
  <si>
    <t>A0A0K3CBC6</t>
  </si>
  <si>
    <t>MSGPETGGRYSFSLTTFSPSGKLVQIEHALAAVGQGTTSLGIKATNGIVLATSKKAPSPLVDDSMLEKVALICPNIGLVYSGMGPDFRVLVAKARKSAQAYWKIYGEYPSTRVMVGEIATVMQDATQSGGVRPFGVSLLVAGFDNARGHTLYQVDPSGSFWAWKASAIGKNQTNAKTFLEKRYNDDLSLEDAIHTALLTLKEGFEGVMDEKTIELGIISTTPTEEGVATTGHGTGLSGAPGFRKLTEAEVADYLQL</t>
  </si>
  <si>
    <t>A0A061ASZ8</t>
  </si>
  <si>
    <t>MFSSRSEYDRGVNTFSPEGRLFQVEYAIEAIKLGSTTVGIQTSEGVVLAVEKRTQSPLLESDSVEKIMEIDRHIGCAMSGLTADARTMVEHARVTAQNHVFTYDEPIKVESVTQSVSDLALRFGEGANEEDASMSRPFGVALLIAGIDHHGPQLFHADPSGTFMRYHAKAIGSGSEGAQSELQDSYDKSMTLAQAKVLALKVLKQVMEEKLDHNNVQLAQVVPEQGYSILKPDQLHEIIAQIEA</t>
  </si>
  <si>
    <t>A0A0K3C4D1</t>
  </si>
  <si>
    <t>MSSIGTGYDLSTSTYSPDGRIFQVEYANKAVENAGTVIGLRCKDGIVLAVEKLVTSKLLVKGANRRIATVDLHAGVATAGLLADGRHLAGRARDECESYRDNYNTRVPTKILAERLGLYFQAYTLYSSVRPFGLSAILAGWDSPIEIEGTDQVKERRAEGKPALYMIEPSGTFWGYRGCAIGKGRQLAKTEIEKLDLDSLTAEEALVEAARIIHTVHDDAKDKDFELEMTWISPQSGWQHQLVPKELAEQAEKKAKEIIDAANEMEE</t>
  </si>
  <si>
    <t>A0A2T0AB00</t>
  </si>
  <si>
    <t>MSRSSYDRTLTIFSPEGRLYQVEYAFKAITTSGHTSLAIRGAGVSVVITQKKVPDKLLDPESITHIFNITPSIGCVMTGRTADARSQVQRAQSEASQFRYKYGYEITPDLLAKRIANINQVYTQRAAMRPLGISMIIVGFDPQYGPQIFKLDPAGYYVGFHATAAGQKQQEATNVLEKGFKKGWKFESKDEVVELALSTLSQVLSTDLKAGEVEIGVAEESKVEGRGQFRKVRRRFFSTDLRRRSHTSC</t>
  </si>
  <si>
    <t>A0A0K3CH20</t>
  </si>
  <si>
    <t>MSRYDTALTTFAPDGHLFQVDYALEAVRKGTCAVGVRGKECVILAVEKKSVLQLQDPRTVRKTAMLDDHVCLGFAGLTADARILIDKARIECQSHRLTVEDPVSVEYITRHIAGIQQRYTQSGGVRPFGVSCLLIGFDHDDPRPRLYLTEPSGIFSAWKANAIGRSSKTVREFLEKNWKADMTKDETVQLAVKSLLEVVQTGAKNIDLAVMDGFGSVRNLTQDELAAVVEQIEKDKEAEAERKRSRLAQAAASRDAMISGGGLGDGAEGTGAVTAEEEAGAGEV</t>
  </si>
  <si>
    <t>A0A0K3CKT1</t>
  </si>
  <si>
    <t>MGSRRYDSRTTIFSPEGRLYQVEYALESISHAGTVVGILAPGPSAKPFTASSDSTDAMAVDDTPSSSDPSTSSKEKEKSEATKKKEEEARVEREKKYPLPHKAGIVLAAEKKVTSKLLEKEKGSSEKLFLINGNVISGVAGYNADANSLVSYARNVAQNHLAAYNEDMPVEQLVQRLCDLKQGYTQYGGLRPFGVSFLFAGHDPHHSLQLYASDPSGNYSGWKATCVGANNATAQSLLRQDYRDDVGIEEAVGLALKVLSKTMDSTSLDSEKIELATLTIDETSGLPFAKIYKPHEIDAALKKEGLAKKPEGETTQAIP</t>
  </si>
  <si>
    <t>A0A0K3CNP1</t>
  </si>
  <si>
    <t>MHRNTYDNDNSTFSPQGRLHQVEYALEAVKQGSACVGLRSDTHVVLLGLKRSTGELASYQKKLIRIDDHIGVAIAGLTSDARVLSNFMRTQAMSSRMLYNRPLPISRIVSSIADKAQINTQHYGKRPYGVGLLVAGYDDQGPHLYEFTPSGSCLSYHALSIGARSQSAKTYLEANFETFPTASLDELVMHGLRALRETLQQDKELSGLNTSVGIVGLAPTTTAATSGDDQQTSDAPPPTTSILPASTSTSATGGKKPSLTTFHILESDALEPYLSRLEPKDEGAAPTRQATAVAGEGAAAGEAQGEGRMETD</t>
  </si>
  <si>
    <t>A0A2S9ZWD3</t>
  </si>
  <si>
    <t>MEDDAIQVDSPEQEPFDEFDDDIDEELILPGTPSPAFERANPFDALGRKSLSPQPKKRRRLVRPKEKPRREQLDYPESLPYETESLEEMDRKLEEIVRRLIDCVRAKDYDVGFVQWNHRLECWMSLKYPMKRDLRAKLAKMYFELSLLPGMDARLVDLAVNMAISLLEPKKRIDISDLQLPWRQLYAVLEKELFPKQRKTGVTNVSTILLSLVEYSQRFFPPHEIPAMLAAFLPRLNPQLNSIIASQAFCTHFLPTSHPQYYLPAVFKLWEAFSSEIYDEQWLDFVERLAVLHVDPRVSHPDIVDELRQMAKDAGEYVEEKTKVEDLLEEHTYSHRKTGIPAYIFGMQDGMTTPGGSPALPKWRGIRKDVGIFTEQQFAFIMTKCLRAMGVPVGGGTKAGASGVAASDFATQDSAAHGVALTMKRPTEKLGSFAAVIVYSMAADARPSGSTPFGSKAPSRSGSRSNSPTRGAKAPATDGPNGLLGAVFGDKKERSYLGGSKALDALAKLIQATEGYFHPSNYGKWAPLLGRFLQNVTWEFFKRWTEEQRSDCRTPSEWRLTPEIRHEFVKTMRTVALLSMFSRDPITISNAQAALKTMALLEPDLVIPPLLERVYPSLETLTETHRTTACITALSTVSPPMISRSNYPAGAKNLIPLLELCLPGLDVNDPIKTISTAMFVIQSCSQVVIDDLTRPELQLDGEGEYGMSLDTVATASEVPTIALDEDGNGEGVKLSKREEDEAVRTMTAGFPDWVSNFVRGVMAVFEALPEPGKGNRNGGKMEDQMIQTLIAACDFVCAQLSPHMFDLALDIVFNEVSNNVRTNSARATSQLVSCFARSDSKKTLAKFFRLCDMKIRQEMESGAGSTRSTRTNSPIESDATLHWWIGLLTACVTNSGENILRYKAEVKSLVQFLVEHAKSETSYTTTARVLSILLMTLTNTWVRDYRSVNADDWRSEEFRKRSHETWGRLYKVKDVKVEWHISTQEEIDFAVELLRDIVVPIMDKLDALLAEAKADNKLLSLQWVNDFCRFCNILRASLSGIPSFVLLGPPKDLGVPASDAGDEVPEFIDHLPRCNIGLPLSDANDPRHAFVASIRTRAGEFLHNAVQTLKVSQQQDTIDCIKMVVATIRTLELDYPTDSNHHGTVKKSYEFALNVSRVTRNQKEFPRFVWVRRASLYHASRLRINSFYRKRSKLDDLLIHDLCELSLSVYLQVRKSAQKGLDSMIHYFDGTRTLIYPRLFDALKPGTDHDVMKGALYVLGSKAPQNFAILDSRLWTPYLLAILGCQHQERPSVQNLVRSVTHDYIIRVGEPSTLKNTVESESLQQAADSVEEMISIVEDQDLVKRVAQKVQGRSAQKNAAYDQLIPELLRLADDPNTHWRYKLTCTRLLRAFIRRDQPQRTTIASYMAQQLVSELPNQRTHSMLALTKILHFVKLRTTCSGSDECLLLQKTSNPLRRKVELERPLPPDFTAKFIASFTEPLSKDTKLVDKGNTGGWLVWGDSIDYYEVPPEEGSVFDWDHSSREALDQLRAIVLQPSWWDTFVGHLAMEKSIDYLAADVCMLIKSIFQVFEDAPCQWVLPAVDDLLADPTNRHKQRAAGELVGGMIRGSKHWSLKKQRMLWEWLGPKLPSIFEKNVTPETQTAWEMCAEYILNARDPRRNKPLVEYITSLKIDEESSEAFNVSKKQDLVGTAMKALGWHFTPWANGYIEMYLTNIAHPYQEVRGAVADNLRTLCEQLLFPSYGSVEQFIRDSQRVYDDRAIRSLVAVDDKYEARIDDIGRRLTEWRAERRPASEGTSTYDKASMTVLTWIWGSISEVRTSSAFPFITKLLPEFFRMQESTDNQELSRMAGRVLLACAALQFPQHLVASLMKQFISLLRDSPSWRVRLDVLLPLQVFYYHHLFFLSDGIITELMDQLCDLLRDPKIEVREAAASTLSGIIRCSQRSAIVSLISRFMSTLRSTKIPKRRDAQGNEVAGYQEALVTAHSAVLGVSSLIKAFPYEVPPFIPSILIECMSKHAASPPPLSTTVRTTLADFKRTHQDSWETDQKAFTVEQLADLHDLLGHGSYYA</t>
  </si>
  <si>
    <t>A0A2T0AC30</t>
  </si>
  <si>
    <t>MSAPARVQSLPYIALQPSLPHVIADITHPRSTVAAENAWVSAYRLPSIPPDQAAKAKEGSVHGRMRVSEADEPGEIEVEGRDGVEVEMRSKSEFMIACPKLDIPPTPVLLPTPSLNADSTASTSANSGSQEAPAPSLLRLPARGGIECFVLSGDERRVLVAGRDGQARVLEVVRFEDGASARGKRLGKGKETALRGHVGDLTAAEFFPSNEVVLTASSDMTLRVFSATDGSSPRVLKGHTKRVTGFAILRSASRSGPHKGREVISSSLDGTIKLWDVPTATATTTWTLSQPVSTMSLIQIGDEDEQDVRRGKFVLAAHTDGSTSVVDLSSQPVSGIHPAPTIFRASSTSSIDALSTLILHSSDKLVIAVGFRNGTISVYSVPLSSLAAIAEPQQPISTWRRTDGSQIHSLHLSRRPATSHSPSPDDALSILVAPSDGMAYRAKLSMQDGTVEVAEEFVGPDCEPATGICEDSTGKVWISAGGADGGLRVYERAAAGV</t>
  </si>
  <si>
    <t>A0A2T0A1X8</t>
  </si>
  <si>
    <t>MAEPGPAEQPPSPRPATPGVAAHSAPSGSLVSRIGSSRGYRYAQTAWKWKGLVLGGVAVTYAVVSWNAEKAKARKRDTIHPNTYLYWKIYDGGIVEAKSAGSNLNYLLSSSQRGAPEEPPRVMELFEVIRTIKFVENDDRIKGIIADFSHTSIPSVPSYNLGLAQLEEIQDALLELRRVKQERLGRDEWRTVAWTDTFTSQGQYLLASTFDEVYCQPTGEVPLVGLGSTTPFFGRLARWLGIEVHAEARKEYKSFVQPYIDEKFTDPQRENTHQLLSDLNDNLLAYIGRNRFSDKSGVNSLEHVKALTQVGPFSAAQAKEKGLIDGLCYRQDVLDSVLLGKKEEEVGEPKEIEEPKKVEQEDALVKAATAAAHEQKPENKLMGFYHYHKVLEKAVEKHMAQETIPIGVVYLQGTIGDVGEFGTASVVRGLKEAGEDDTIGAVVLRIDSGGGSVIDSDTIWGAVRDLREKYGKTVVASFGNSSASGGYWVSTHTDAILAAPSTVTGSIGVAALRPTFLQCFFDRLHISLESFFTGSRAQDPTHSLTPAELDRYRKSVDDMYDDFKRRVCEGREISPEVIEGIAGGRVMTGLRAFEINAPKELIDHLKGLDIPAAEGVEAAASKEEAPKIQQVEASSSGEGVADTKEVAAAAANGPVATLPEDQETSPFAVPEVASTPELAAPVDTAKVPSSPSPTDAATPTTNPDSSAESDPAAAHAQQALLTSTPEELAASASLAKQKGASSVGAVNGAAGEYEYEPGPYGRGLIDGLGGLRDAAVYACQLFIANGIAGYKEENPGVSDDEAIRMLLPDAKFAIMEDGEVAMQVDVTLKRFPVQKSFWQQLAVR</t>
  </si>
  <si>
    <t>A0A2T0AEG1</t>
  </si>
  <si>
    <t>MVNPPTAPSHWGRQQEDVAHPSPPQKGLVGSLIDNVKTVAGTTLHIAQLALSETKPVQAAQSTLEQGEHALHSLFEQIKDNTLARDALTILRAGVQSVKPLDDRKLLLEQIIVLLSTLPPDSPVGPVLQNAFIRVLWMDIPKPPATLIGPYQHRTADGSGNNVFSLDVGKANMPYARTVPPIHPVPRNLPDVDLVWETLLKQDKFTPHPSGISPLLFSFAVLITHSIFQTNHDEPAYNETSSYLDLAPIYGNNEAEQKQVRLGENGLLHADTIASRRLFLMTPAAVALAIVFARNHNWIAKKLFEVNENDVYQPWDQLDEDGKAKQDEDIFQKARMINCGHFVAVIFQDYIRAILAINRTTSTWSLVPTGEIKDAFQGPLPRGTGNHVSAEFNILYRWHMAMSKEDAAWLERLMHKHSKVKPENMTPDDFRAAYESVAAELGDNPRRWTFNNLKRTGPDGEGPFRDDDIVKTLTDGTIWKAGAFKARGIPDIFAVIDKMGMVAARNTWQVASLNEFRRMLGLKEYTDFSEWNPDKDIAETARRLYKHVDNLELYPGLMAEQPKPSREGSGLAPGYTISRAILSDAAALVRGDRFLTHDYNVATLTSYHFQDLQPDLDNGAFGGHICKLLFRLFPGHYTYDSVYALFPFTNPDTTRGILEKLNIEDRYSFTKPSHAPHWVKVTTYDGARHVLNRPASFDNVYGPALAEVSGKEEESLLTMFKNATEGPSQQTFSETLDAVFFPSNFAQLALTRIGDMTKQQMEWCSWKYGKGEHLRVDVVGDVFVPVVSQYIADICGVPLKTKHNALGLWTPTQFFEVLSEIYSFVYLNFDPSVGFKLRDRVIKNARTIRLIIEGRLMQASGFIVRSPRSFFLLSTRSPFRPSLPQGQLGELVGDIKNLIMPSRGQGFVMSDTAREFYHRVIRSTDRPAAELAGVILIGAVRLVTCVSQAANVLDFYLKPEQEKNLKKVLQAAQRHTNIADDATLLHYVEEALRLQPAVYGTARRAKGDMHIKDGDKDHHVKKGQHVWVDIVSANLDAEHFPKPNEVHENRDITGYTFNQKVSSLTNTRNESLNSTLVTGLIREAAQRDIKRAEGAAGQLGRINAADDFCPAYVRAEGPPTAFPSSMDVIFTGKKNVVYGGYEK</t>
  </si>
  <si>
    <t>A0A2T0AB22</t>
  </si>
  <si>
    <t>MLVAACRGRTAARLLFGSTLTAHTLHRSIHFTTSSPLHFTSAAMSSSLRTPWDPTKTPYPPVRRSDTVETFKSAKKGEVRVADPYDWLHDPDSSETQAFVKSQGDFTRAYLDQYKDRKVFTEELKKNWNYPRFSCPALKGDGNYYFTYNSGLQPQPSIYRFPKGQETVTPKEAEVGGELFFDPNLLSTDGSVSRATSAFSDDGKWFAYALSRSGSDWSTIYVRPTSSPHNPQQEVGKDEGRLEHDVIRFVKFSGIGWTKDSKGFFYQRFPARAEHGADTDDKAGTETDKDVNALLYYHKIGTPQSEDILVYKDEANPEWMFSAGGTEDGRYVVMTQSRDTARSNLLWISDLQEDGNEIGPNMKWKKVVNEWGSYYADITNDGSKFYFYTNANDSPNYKLVTYDLAKPEEGFKDLVAHDPKLPLTSVHIANKDALVLLYSVDVKDELYLHSLETGERIKRLGEGLIGSIDQIAGKREHDEMWWSMSGFTSPGTVYRCDFADDAAKGKKAGELQVYREASVEGIKPDDFISEQVFFTSKDGTKVPMFVTRPKDVAKDGTAPAILYGYGGFSHAITPFFSPSLMTWIKHYKGVLAVANIRGGEEYGESWHTAGTKAQKQNVFDDFRWAAKHLITEKYVAHNKIAISGGSNGGLLVAACLNQEPSLFGAAIADVGVLDMLRFQRFTIGRAWTSDYGSSDDLEGFDYLIEYSPLHNVDPSKAPYPPTMLLTADHDDRVVPLHSFKYAAELQYQLPDNPNPLLLRVDTKSGHGAGKSTEKKIEEAVDKYGFVAQSMGLQWHD</t>
  </si>
  <si>
    <t>A0A0K3C4R6</t>
  </si>
  <si>
    <t>MAKSSNPVDAHRKAQRKAELKKNKQRREQAKEVATVKKDTKPIEADIRRLSQQAQQAPLSKAEKDELASLRAELSRIKKAKEEYVTAHPEHRKFVFPDRPSDDTADDAAMNDEPSGLYDKQGRLKHPERSFYYDPVYNPYGAPPPGMPYREKPEYAMARMGIPTPAEMAAFQPVGQEEDSDEDDDEEDDDEIIVPAGPPPGEKAADESSDDSDSDDDDDIPLPPGPPPPKAAPAPPATTSRVTISRPSRPSGPPIPPHALPPRPALPSHAGPPLPPPPGAPTGPRHPRLPARPPPPGMHMQDPLSEGGPNRAFQQGRAIGPVQPAASASPPPSSTAPAPPSGPSPFFNLAPAASSGAAAASSGATISAAPQLRDLKKEATAFVPSAMRKKLAQQKARLDKAGLTSIDAARGAGATEGQGGAEEGVEPVERKKTLMEEMRERGIGVGAQAKTGGSKADTGMDDYARFQEEMKDFL</t>
  </si>
  <si>
    <t>A0A2T0AIR6</t>
  </si>
  <si>
    <t>MGFVVLMFARFTRLLRPTRNLAHAHTRTMSMLFPPIKPYKTELLPVSDLHKISVRQYGRQDGQPVLMVHGGPGGGCDDKDAQRFDPDVYRVILVDQRGSGESLPAAELKENTTWDLVEDFEKVRKHLGIEQKWHVFGGSWGSTLSLAYAQTHPDRVKSLTLRGIFTLRREELRFFYQGPGTSFLFPEYWEEYVDVIPEEERSDMISAYYKRLTSTDDAVRAKAGRAWSRWEMATSRLHLSKEYLDKADDADFADKFARIEAHYFVNNGFMQDGQLLLRENIDKIRNIPAVIIQGRYDCVCPAKTAWDLHKVWPEAEYIVVPDAGHSAMEQGIEKALIDATNKFAKLA</t>
  </si>
  <si>
    <t>A0A0K3C8I5</t>
  </si>
  <si>
    <t>MSAAAQKPAQEVALPTATLDKYKAAAGVVESVVKQLISKATEGANILELCLEGDKLIEEGVKPLYNKVKGTPKGVAFPTTVSVNNVLQHFSPVPSDKEGAAQTLKKDDVVKVVVGAHIDGYPVVSGETFIVGASSPITGTRANLLQAAYQAGEIALRAVKPGVRNWEVTEAVKGLLKEYEASGVKGVEGVLSHQFTQNNLEAKKGLVAFPTAAQRSDSDNAYTFEEGDVYGLNIIVTDGERTPKAADTSRTTIFSKTQSTYLLKMKTSRATFSELSQKAGSFPFNLRIMEDETRARMGVRECVQHNLVRGYDVSTTEKAENLAAQVFLTFTVTKTGAARLSAAPSFYSADKVQSDVQVSDAIKETLARPLKPKAQKKKKEAAK</t>
  </si>
  <si>
    <t>A0A2T0A2Z8</t>
  </si>
  <si>
    <t>MLEAKLEQAELLKKILDAVKELVTDANFDCSDEGIKLQAMDNSHVALVSLNLAKTGFSEYRCDRDMSLGVSLASLQKIVKCAGNNDILTLRADESVDVLALLFEAKHADRVGEYEMKLMDIDQEHLGIPDTVYDAEIDLPATEFARIIRDLKELGESVKIEVSKEGVRFSADGDIGTASVTLKPTDKRGRKADSDGEDSDEEEEQDEEDEDEEAEEPEPKEEEDEDGDVKPKISASDDEDDDAPAKSKAGKKRKAVADSEEEDGADENGDEAPSPKKVKKESGKAKPAKKEKKKAAPKKGRASSSSSKAKSSKGKKAKGGDEEKSMDVRINLQQAVALTFSIKYLSNFAKSTPLAERVHLHMSNEVPLLVEYAFEQGHIRYYLAPKLTDE</t>
  </si>
  <si>
    <t>A0A2S9ZZ18</t>
  </si>
  <si>
    <t>MPADPTPTTLTAEPGSSSKAHFPLDAKFPVYAIAWTDDSTVLLAGGGGSSRTGVKNRISMYSVDPKKRQLSLVTEHELSKEEDAPMTMAFDRTAKALVAGINSSADQLKKGVNENLRVFSYDEKSITYEKRKQTFTSVDPDHYQKVTAFSRSTPPLLAAGSTDSQLSLVTYPGLEDVLPTLQYEKEEIYDADFDDSGDMLVGTSSNKLCVWSTKVADKEATPEPLQVIERPVLKKELACTFRAAKFGRAQTAFNLYTVVNASPATRVRKPPAGSQKAFVSLWDARAWKLLKTRTVSQKPVTAFDVSEDGTLLAYGSSDLSVGILDAVTLRPILTVLHAHDFPVTSLKFNPSASILISGSADNSVRVIEVPSPGQRGGNSTTYTVLFTLLILILAILIQMTFGEDLLRVARSVL</t>
  </si>
  <si>
    <t>A0A0K3CCA8</t>
  </si>
  <si>
    <t>MAAINALSRLAVPAFIGVSLANASLYDVPGGHRAILFDRFSGVKEEPINEGTHFLIPWLQRPILMETRIKPRNISTTTGSKDLQTVSLTLRVMFRPDIRHLATIYRSLGTTYDERVLPSIGNEVLKATVAQFDAAELITQREVVSARIREDLLRRAGEFNIILEDVSLTHMTFGKDFTQAVEQKQIAQQEAERAKFIVERSEQERQAAVVRAEGEAEAATIISKALSKAGDGLVQFRRIEASKEIAGTLASGRNVTYLPGGGNVLLQVPSQQ</t>
  </si>
  <si>
    <t>A0A2T0AIU6</t>
  </si>
  <si>
    <t>MVELQAAGGGASPSSVGGVGPSAGAGGGEEAAQRVAMEDERRRTMMSQILSPEARERLCRAVSRIALVKPERAKSIEQLLMRMAQSGQIRGKVSEDQLIDVLDQVEAMERGQSGASGQKSGSKITFTRKSAFDDDDDDW</t>
  </si>
  <si>
    <t>A0A2S9ZZ68</t>
  </si>
  <si>
    <t>MTGVMGIPLNPLAMPVEVGENGSEVRGSPAPLKLSSVCGLPPRLTHPLAMAGLNTEQQAAFQTLLEFGCSETDARKAVLRFGGNVAAAANWIYDGAVEGPAAADDDAPPPLISTDAELPHPSTLGQPPPYSGPELPPFGPAAPAVEQKNLIDLTNDDEPPPAFAPPRLLPAPHPSPTLGPSNAPTSGGADLSKAIKASQTAADDQDADLSKAISLSMASLGSTDEQAVSEVEKIKPEDRIRKGNSPPVLRATSAFMSGLAAFLQALYAVPSFRNGILSYRLPENRQHDGLAVADFKDYWKGDAGISSLGMPIPVDGEQENRFTRLVALQRLFALMTETKRSFLHITEVVRAFGLRESDFKQPGGAWVYKVLEVHSTIVDDLRLAAGEEAQYRLSQGVSPEEAEQYEQKATSRFIFRGRVVTANEHLGAPLPPNDDDVHSNPRLSLPLNPSADPPEDLFRLLDKQLVTSNGSDNLLHLLTQVPTVLFFHIDRMTNVTSLDSFGSGNNSLQKRVFRPTPTGKEDVWLDRYWVKNRVRIHETRLEIAKLDAELEEVRKQRKAIVVTEDGKDFQELVRATVAYCKSAKAEAGNVEREERQKRMREDWEKVEEELKQAVDAFDTQISDVSLRIASAFDSPDMHKIGPYRLTSFVVRNGLNGRGTAWSVVCDDDGKWWRTGDLDKKEVSLEEALGDPSGLMMDAGSTFFFYSKVDEAEEEVEVPPHLKNAAARDNIEFALTLPDALADVVASWNLPPLSSLEPEAIQIPLGETADDDAETVKDISLDTPPPDDVMIDEQAANQVDTPMSLEESQQAGEFPAMQLRGGATIEDDDGQEDGVELDGADEEEESDYDDEIDEDEVELGLLQPMPVKKEDWDIDYAVGKIGGKPVWLDPRSPLAPEDVECGACGRTMSMLLQVNSPDDTRPHAAARSLYVYACRTSGCLAKNPSQAVRVWRTQMESPNAFFPHTEETLKERTRLEDALDAATALASAPSSSAKSWPEFDIAAEPEPYEESYLPSENAPAAEAEEGTEDAAATDTKTGVDSAFLHFQERIEREPKQVLRFYRLPGIEDPQPLWASEDKIRPEQVPTCELCRGERKVEFQILSTLLTSLDDDSFDFDSILVYTCANHCPIPPREGGKTGWQVECAFKQDFAAAGVKFGRR</t>
  </si>
  <si>
    <t>A0A061AKI4</t>
  </si>
  <si>
    <t>MSWQAYVDTNLVGSGKVSKAAILGQQGGIWAQSAGYNLSQEEQNNLIKIHSDPSNAQANGVRAQGQKFLTIRADDRSVYGKKQADGIIIVKTKQAILVAEYAHPTQPGEATKVVEELADYLISVGY</t>
  </si>
  <si>
    <t>A0A0K3C8P4</t>
  </si>
  <si>
    <t>MTRVRLLDTLEGHQDRAWHVAWNPAQPTLASCSTDKSVRLYSYAPASTATAEADSTTAGPSSYRFSLNSTIPTSHSRTVRSLSFSPTGATLATASFDSTVGIWCEVSEAGLDDGEGAKGDEWEAVDPLEGHENECKSVAWSSDGRLLASCSRDKSVWVWEAVGPADFECLAVLMEHSQDVKCVTWHPTDELLASASYDDTIKLYAADPYDDEWTCIHTLTSHTATVWTLSFSPCGRYLASAGDDLVIKLWERVSLLEDDEKRSEVLGEVGEAKREEGGRMGPWSSGGVRIGMKERWTWVERGQIEGAHERTVYAVDWARGGVSEEEGGLGRIVTAGGDGRINVFQMTKPSSPDAPPTHTLLETIEDAHSVSDVNHVAWCHISPTSAAAKLRALEGGEADPADEEEDEQGAKEDARWERAGDMFASAGDDGLVKVWIVDPEEAQA</t>
  </si>
  <si>
    <t>A0A0K3CCX2</t>
  </si>
  <si>
    <t>MLARLHLLALLSALAFLSTTASAAALLEQPTSNSTSPAFQLNLARRFSSTVAQLKSRRGGSDKRSKVGLEGPRKRTVSDELIALIKAAGAPFMAGASAHAAAGARPSSTWAAEGQGQSYGPSQWATATAAAQPWNSMGPSQLAHAASAGQYGPSQTWNSHAATTTCAPESASSHHAQPSATWAAAPTGASQAAAAAGTGNAAPQPSALWDGTGKAAKMMDYVKRRIEQEPWEILDSRLLCPFGETACPIFPRGGTWECVDTKTELQSCGGCTSKGQGEDCTLIKGAQGVTCESGRCTVYTCSSGYELDTAFKRPGGGSGRCKKVKKSKRA</t>
  </si>
  <si>
    <t>A0A0K3CSE1</t>
  </si>
  <si>
    <t>MRFAVAIAVLATVSSFTGVEAGHKKKVQAPRTLCPGSEIACPILGSTTYSQAVAHHNGQNKTDVTGIMAGSGGYECVNTMEALDSCGGCASTGEGQDCTKIRGAAGVGCESGRCVVFSCQSGWRPSLSGTKCVRAADMSRNSTRTASKAGAKRHLKAKHARHHGHAHLSP</t>
  </si>
  <si>
    <t>A0A2T0A8R6</t>
  </si>
  <si>
    <t>MIDPSQLPTPVVRTPIAQLEANAAASSSSDPNSLSFAPVTHHNASGLTQRRKISIPPHRMTPLKRDWIKIYTPLVEECGLQVRMNVQKRQIEMKTSKHTPHPSALTRAADFLSAYCLGFAVEDAIAMLRMEELYIESFEIKDIKTLHGDHLSRAIGRLAGHEGKARYAIEGATRTRIVLADTRIHILGTFSNIAVARSSISALVLGSPPGKVFANLSRYASLQRSRY</t>
  </si>
  <si>
    <t>A0A2T0A882</t>
  </si>
  <si>
    <t>MSDPRFARLHTDPRFVRPKANKSKLVVDDRFKQLFEDDQPTGKKSKFARKVDKYGRPLEEEASVNELKRYYRLASPEEKEDVEEGEEAEEEGDAAEEEEDEDEDEDEEDEEAAPAGGFVDYARGQVLLESSDEEEAGAEDESDAESDSSSAAGSVTLGGRIARRRQLSRSPSIDLSENEPASLFPDEDDEEADTEAEEEEDVEATRRIALVNLDWDHLRASDLYRVLASCLSSTASASQPSQKSLSKKGKNKADGDDVDDIKLSAKLSIAPGRLLNLRIYPSQFGRQRMEREAVEGPPVDVLRAKGAETDEEDEGVLKLGGKKGKGKGKRRKDDNDEFTERDLVDEQLQEGEEDYDTEALRKYQLERLRYYYAIATFDSAATAQHVYHQINGTEFERTANMFDLQFVPDETSFDEDPVHDEATEASVLAEGSSYSGLDFQTDALRHSKVKLTWDADDPHRKTKIQTYLNAALDKSKQKGSMKGKGRVADDDIAQYLASSSDEDEEDAEAEGEEAHDDFFEFPEEDEAEEKDEPATEKKSKKLSKRERLRSLLGLSGEGGDSMKMTWEGEALGGKKKKADGEMQITFAPALSERSAKQLDLIQDEKPETSLERYKRKEKERKERKKAERKARMEGRLDDDAEEHGGAADFQSQGDDKGFDDDFFADDGEDPFAKFDAGMDDSGDEIGVSKKGKKDAAKPSKKERREQREAEEKANAEEQAKLALLVGSDDEDDVLGDDAAGEGGRHFDMRQILKAEKNKGKKRKVKGKKGKKLGDETETVKDDFKLDLADDRFKSLHEDFDFAIDPSNPRFQKSRNMEALLAEGRKRRSDKHTKTRAPVTAPTENGSVKRKAAEVGETGGEDLSRLVEAVKRKAGDTGGRGKRTKTA</t>
  </si>
  <si>
    <t>A0A0K3C608</t>
  </si>
  <si>
    <t>MARSAKRTAPAATLHAAKKARTAPARRDEAAELDGDESEVNEFEGFGGSDGMMSGEEDALDDEDGSLEALDVQESDEEDEEDSIAGDGQDEGSDMDDQMISDDGEDLYANLDREMGDQEDEEDDEDEDEEEEQDDDGGWETVGTAPSAPLIAPAAELDKKRKAKAARKLSPAELRALAFAELTASPISNVLSSQVSALLDPLTPAAPSSSPLQPVLKDLHTHITNLPKQKAVSLDGLRKKGRVVPPVEGHNGKWAKMDLAWEMPRSEDLRVTGAWAWGGGYKEMGEYVVEIAVAMPQSLLQQKDYLFPRFSVKVAHYLVILASLLPSSLGPVTTSYFPLSGSLGYALDIRAAVKKGEEKVGLAKAKGAVLRIRIVAPASVFPTNKLAPTGNVVRPPSLLASTEGDNPQLDPASLPPTPLHSTALHLSTLSLSTTHLKYHHSLATSYPAYTSSVRLLRNWAQRRGYDASLGLTSDWWAWCVARSLNVGGKSAAGDVASLAAGGEAWAGWRKAVEWLASANWTEGIWFKSMTDETYSKDEFRRAFKGKPLFVDPTGTVNLAAGIELSTLETLKQDAKETISLLLAGIEDERKFESAFAREVRVTERFDNFARIVVPANPKVDADAAVDHPNSLSYLVSSINSTLTRALGTRARAFRITLPATPPLSTSAPAPKTPSAVTLSLGLILDPSDSLRLVDQGPSAEDEEACADFRAFWGAKSELRRFKDGAIVESVVWDEPSADGLGPQRSTIVRRIVEYILGERHGVPATNIDFFAGAMDHLVVEPYAIRRQIYLEDSVATGKGFTNVITAFDELVKETKELPDLPLGVASVQPCSPGLRYSSTFTPAARRLKDFERLPHSMRHIEPHDMLLTLESSGRWPDDLEGIQKIKAAFLSKIGEGLEATRSVLRAELVFDVDARSNDDNVALEILTATGWAFRARIFYDRSQLLLEEREEQLGDAADSSTGASPLDLYQQRFVHAPKHHAAISTLQHHFPFFSLTVRLFKRWVSSHMLSGHFADEQLELLVASVFIDPATTFNPPSSGATGFARVMERLATWKWRDEPLLVPIYTFTSAVTSGRRAVLPTTKKAQAVSNFQELRLAKPNIDEHAWVIATEEDVEGTVWGVETNKVVAVRIRGLARATSATLEEGVVKGGLVVEQLFSPPLADYAFLIHLDASRIPRHFQALAPEPAALASRSRSSVLSGSMMGDLDEEDDDIRVGWDPVADFVDQLNCLYPSVFLLFHSEHGSPVIGGIWHPSGESPRAFSVGLSFPVKPVAAEEGKAKVVLDKKAIFREIERVGKGLVVKVEETKR</t>
  </si>
  <si>
    <t>A0A2S9ZZD8</t>
  </si>
  <si>
    <t>MDTRQLTRVVFTNLHPSLDANHLRTHIQRCPPTTPAITDLKVLARPDGSSRCIAFAGFSSHDDADRVRQWASGAWLAGARGGARVKTDWAKSVQRLPNALLTPSTPAQTREAPRPAKRPRLAGQAPDGQVLQAAGKKADRFTEFLAVMTGRDSVQPVAAVGATEPSTPLAIEPTTTDQRALDTPPDDPTQGIRGPERLDEPAQLRESTPDDGAAQDESLTDEQYLAKRLKRTIDVVEPDDDAQQSKRPFSQDELVADTETKSGEQGSDQVRQDRQHSLPTSSLTLSPASRLRRQPVHRDEDEVIAETGRLFVRNLPFAATQADLEQLFEHYGPLEQVHIPRDPSTSTPRGIAYITFSQPQHALEARAALDGTIFQGRLLHILPAVGRAPRKADEATAGTLKQQRLAARKENAGQAFSWAALYLNPDAALAAVADRLGVAKSALLDPSSSDPAVKVALAEAHTLSETKRYLESQHVNVDAFARPGPRSATCILVKNLPYATSPAAVQALFAAHGTVSRLLVPPSGTLAIVEMGDRDSAQDAWKALVYKQFAGSVLYLEKAPAAIWDAPLGAGGGGGDKEQPDVAPVAVDSPSGAAAVGSDEIPAAQNSTLFVKNLNFATTAPRFKAAFDQLPGFVFARIRTKPDPAAPGRTLSMGFGFVGFRTVKEAQQALQARREHVLDGHKLAISFAHRGADKAGTASEGSKASAVKGVKDTTAKLLVKNVPFEATRNDIRQLFSAYGQLKSVRLPRKMDNKTRGFAFVEFATRRDAEAAYDALEHIHLLGRHLVLQWSGGEDEEGGQDEAHRERAPQARSNRMGKSKFEI</t>
  </si>
  <si>
    <t>A0A0K3C600</t>
  </si>
  <si>
    <t>MWPAKPQTAATHEPFRNHDEPASMGDDQYLRARRPGSVGSSAGGHSAESQTGLIGAGAPVARRSSQSTNGTTGNGTGRAGAAGAGAYDDGLDDSYKGGMPIGLLAALGTPYAKKPIYKSKKFLILCPILTIGALAIGILLLVFPILRAVALHTLSTSVLHIDASNITSPTNSTFTLTLQGQVKKVGIFPAHLYFHRPVRAYWVSPKNTSREIQIGHFNLDYIGVAAGHGRIKQQTKFFIDDEPGFTEFAQYLITQDQFTWRLKSTEVQAKAFGFIPANHLDFTKDLTLPAMANFTNIEIKDFQLPGDDPAGGISLSVVTSLTNPSSFGIEIGVLSVSLFYGDLLLGPAHTSGPVNLTAGVNYVHLVGRLLPYENDNAALQKLGTLFSAYLNGDTIPVQARGLSIDLPGGENIAWLTAGISALTLNVPLKSPTGRIAPITGITIQELSLQFDPSQPYAPQANSSAVSATFGLPFGFSLNIVRLQNDFGIVDNRTIVASLSTPYGSSNTTITSRNAGYTLGDITLDLPKAPLTIGPAYNDHLAFDQFTYDLTTTNGSRFLLVGNTSAVTDTPLGQVALTDIGFTVPAGLIGLESLKTYPTIIESVDVLGGTPDAILLNISVGLTNPSNLDLQVGNVTFQLFNGDSFLGTTVLPDLHLTTGFQTRPSVGYFQANNNQGSLDTLTAFVTGNDTQLQISGFNGSTATESLTQAFMALHLNATLPGLKTKLLNYANLTVLPTTGVTNDFADSTVSLANPFTAPLNIRNIQSNITSFGLFVGSIVTDTNFASAGHSNTDSPTLPFNLNLYPPDIFSLLRALAVEQGMATDQIDGIVKLGGYEYVPTTPSPTPSRRVKRSQEYDAYGYLDGLDGSREGLAQIGNETGDALVFSQESKRGLEKRNIYTGFDLPSYVLKAFSGLKVNVDLLTTLNIGEYTTSLKYSQPGVAAYTDSSLTLLLPVLARPIVQKIVDEASLGVDTVMITNPTTPSFQAGLVGSIRNSGPFDAVIAFAEGLTVAWNGQPLGQIAMPNVSLVADVGADLNLEAAFNVADVGHLTDFTGYLLTEPSFTWQIYGQNLEVSALGITVGGISIMKDVVLTGMNGFKNLVTIESFDLPYNDPAGGIHLTLQTQLTNPSSVGVALAGIGFQNFFGDTNIGPAASNGSFALTPKSTIQLPLVGRLIPQSDPKALADVSTIFNGFVHGVPSELVVHGDSAGNTASWLETGIKNLAIPVILPAAQNLQVISGININSLTLQFSQSDPWNPAFTTTDTIASFGLPFAFPVDITSLASKIYSADTGSGQRAKRANGDFALLDIPSNPAKTDVVARTIVLAFANVPFASVDNNLFASFLTQVTDDVSKTFQLHGAADTVAGTAVGPLNLDGIAFSVSTSLLGLQGLNAQPATVSDLDVYHGFSNYLQINVNAHLYNPSNITIGTGDVAFGLNFQNQQIGTANINNLVLAPGVNVVPTAVHYEPKGGDAQAAGQLLLENYIQDVNSSTIIQGTDSTTPIDSLKPALKTIQLGTIIPAYTQNLITQAALTFPIDIATTNKASTKVTLQNPFTAQVNLLQVLANATYGDNYLGQVNTKPNPVFSTAGHSTATSQDLPFTLNTDPKALIRFLEAVAAANGVDLGILIPEFDYVLGLDSTASSVTTTVNTQPETCAPTGTTKLVQGLILAAVKNLKTNLTIQSTVKLDDFQTPLDFNQFNVPTVLDDSVLYLTGILGKTIVSHIVDGTALTFTTGQVTDLTNSGFKVALTGSLLNAGPFDALIEFPQGVQVIYKGNHIADLALPSICSSGGSGVPNLQTTATLTITDKGRFTGFATDLLLNPDFTWTITTNKLRVYALQTIFDNVSLTKDVSFKAFDGLPGVTITRPDFPSDSPHGIALKTETAIPSLSNLGVQLGTATFIANFQGVEVGPISANDLTLAPLATTDAVLTGEVLRQTSSKGLNTLGVLFSQFLQGANQTLDVTGQEVVSPAQPDSPVDWLSAAFKKLTIHVTLPGGHYDIIHSVTLQDLTIQITEQSEAYAVPTSNNRTVAIYQNPFGFSLTAIAAGGDFYINYNGVDTALLPLPVAKSVSAETSTGNNATLVLDFKKQILTSLNTGSFNDFFNAVTNTAEVSFNLHGGANVTAQTNAGNIPISGIPFSVGTSLAGIQSLNARPTVVSNLDVHHGYPTYLQILADATLFNPSQITVITNDVNFGLDFMDQIIGTVVIGDLLLIPDTNVLGTEVRYAPTGGASTAAGMVLLANYIQGITSNVAIAGTPDTTPYGSLQEALGSIKIQTSIPPIHQLLVTKASLSFPIDIADTGIAEASFDLSNPFTASINLQALVANATYDTFYLGQINQQPLNPEISAPGHKNITSRKVPFELTDDPKFLINFLIAVAKANGVDLGILLPEFQYVLSEASTATSVTSKVNTGKETCTPTGTTKEVQNIILAAVKNLKTDLGIQSTVALDDFVTPLNFAQNGVPTVLDDSVLYLTGLLGRTIVSHIVDQAELTFSGGNVTDITDNGFKVALTGSLLNAGPFDALIEFPDGVDVLFQGTKIANIKLPPICSAGGSGVPDYKTTGTLTITDQGAFTSFASYLLNNPSFTWVITSNTVQVSALQTIFSNVTLTKNVTFQALNKLPGVKLTNPDFPGDASNGIELTVDSTIPSMSNLGFELGTVNFISSYHGSEIGPVHGSGLTLAPMATTPLPLEGTIIYRNDPAGVAALGEVFSQFLMGKEVPLDVTGDSVVTPAQPGSPVSWLSAAFKTLTINVTLPGKQFDIISAISIKDLIVTVTQPSEAYAALIQSNETDVTYKNPYKFSLQAIQAGGDFIINYGGSDAGQLEVPVQDVVSSQTSTGNPADLVLAIRQPGPLVAINQGTYNDFFAAITLQSNVGFTLHGGANVTARTKAGDIPISGIPFSNIQTTFPGINGFGGKATIPETPVVIGGGSGDPFNPSPGGEFLRITLSTILDNPAPLVLHTNDASFEVIYKGTQVGRAYINPLDLYKGSNTLPTEFHYQPANPGDATAEDLLTQYLETKGQIPLTIQGDGSSTPYGSLKEAFTGVHLETSFPGQGIPLVHDIQIFVDFVTAFCNNTATFDFRINDNLKTYITILTLSGTASQNGVVYATFDYTFANPTTTNAGENPGPYTEQVLAKLPQGAAGSLPLLVNSAQGVDIDITSKVSIGGYVAPSFKYSQKAVPYTVVITAGGSTVQGGLLGALTGLLGELGSLFSCIGGVLSPKGPIPGLLSTLLHITAPISSIVSGVLSDVSGVVSGVTSVVGGVTSEVGSIVSGVTSLAGSVIGDVTSVLPTPVASAVGAATSVAGAAAGAATSVAGGVVSQATGAVGSIVGGLGLRERDQLALEDVFAQPTPTAVPVHTGGNKLSPTSTIDVDAAGPTITPTPIVQSYTPLRPEDSLAIAAYQGGVDPAVFSRVLKKYGFEMGEDVQVYRQKREEREREAKLKKRNEEVEKAQKKKRWGSRTH</t>
  </si>
  <si>
    <t>A0A0K3CL17</t>
  </si>
  <si>
    <t>MAHCNPARALRVALAAPARHHTPLNTLARQAAQSPALLFASSSTSSLFTRPRSLPSFHRTFASSAPVRASVFSSLFGAEEKKAEPLPNAADEATAAAVSEEASLAATASPPEPVAASQPAVDNVPAAVNDFTTLLNPTGPMADPTLTSNYYDGIATGTLDLASLAGSWGIHPIMRLQSMFLHLHESFPLLGHPGLQWAVLIPVVTLGLRFLLFPFLVRSQRNTAKMAVIQPQLLKGMEKLKAAKAAGDLQQMQIAQFETQSLMREHGVNPIANFVFPLCQAAIFMCMFFGIRGLANSGLLSLTTEGFGWVPDLTKSDPYYILPVTSTALTLLTLETGIDGSTTVQTAMTRNMKTIFRALMVLSLPVIAYFPAALLLYWTTNNFISLIQTSVLKLPAVRTALGIPIPPPKPQPGDKNYVKEPSFAEAFKTFGTSIKEKVNETAAEAQKATEMQARFKRAQEQRNQAVTPPVAAANGLRKPLAKPLSNSTQTIAADLAADVVRKAAAPSVPKVPREPLIKAEPVVKAESNAVPSSVRDFEREKRRRIAASRAARAAKTEQ</t>
  </si>
  <si>
    <t>A0A0K3CJD9</t>
  </si>
  <si>
    <t>MLLSLPVLLGILISPANSQLLFPVNSAQTPFEAPLRDCSGKAGRRWNVARPPRVAIVGAGAGGSSAAYFLRHFGDLKGAGLETEVTVYDQSDYVGGRATVIWPWNDDPFTSPRNTSDFPVELGASIFVSANRNLQKARKVFDLAEDAYGGEEGGMAIWDGERFVLEEEKLGWSWWQKAKLIWRYGRSPFTVRSLVQKTVADFVSLYSLEFVSRGAFTSVSNFTAITGLQEPASLHADEFFGKQGVADLFTNEIISAATQVNYGTPIHRLHGVGALVSLAATGAVSVRGGNRQIFENFVGRSGARLRLGDNARVQSILKLDAPRSGRAQWVVRTVSGVGSGTYDAVILAAPFHQTGIQMVNSLAPSRIPKQPYVPLYVSFIMTNASAPQASYFGLPDKTVMPVEIFGTFTTSSSSKPTFNSLNYLRALSPEASARLGEGTFHIVKMFSDRPLEADMLDDLFGQGNVAKMVVKRWLAYPKLEPVTKEDDFAPVRPDEGLYYPNSFERLISTMETATVSSFNAVSLLLNDFFGYVPPTSWAEWDNV</t>
  </si>
  <si>
    <t>A0A2S9ZW09</t>
  </si>
  <si>
    <t>MPPNPSAYAGYQYHAMSTLVTTADRPRHRENEPTGEAESLVGRINPKEMGARAFREDLNVEERRKKADKERERRERKEIEGGARKSGRSTVAGGMRYGDVLEATQDLEGLDYRPRTSETRAVYELILSLVHTFLGDTPPAMVRSAADMILGYLKDDSLKDLDKKREVESLLSMPVPNEKFAELTALGKKITDYGDEEDTGKGAAEDEDADAGKIDDDVGVAVVFEEEEEDEDQEDGEDFEVRDEDTDEDEDERVEGPTGTGGGVDDDEMAKGADMDGDGDTVLVGGEGAPSARSKRGATKDGQVPAREIDGFWLQRLFASSYPDPIEAAQKTEQAMSLLSSEGNTRDVENSLMDLTDYDKFELVSTLVANREKIVWCTKLARSNDDEKMDVEVAMREKGVGWILKELRGETGKSRTNGDAMDVDVATKPATLGPAKGTLKPGEAAPPPRKVLDLESMAFAQGGRLMSNKKCKLPEGSFKRSKKGYEEIHVPAPKPAPLKDGELVPVSSMPQWAQEAFKGNPTLNRVQSRLFPVAFGTDEPLLLCAPTGAGKTNVAMLTILNELAKHRNEATGEFDFSAFKIVYVAPMKALVQEMVGNFTKRLSPYGVVVNELTGDRQLTKQQIAETQIIVTTPEKWDVITRKSTDTSYTNLVSLIIIDEIHLLHDERGPVLESIVARTIRRMEQTHNYVRLVGLSATLPNFKDVARFLKVDPDKGLFYFDSSYRPCPLKQEFIGVTEKKAIKRYQVTNEICYEKVLEHAGKDQVIIFVHSRKETAKTARFLRDAAVENETITQFLRADPATREILTTEAESVTDPNLKDLLPFGFAIHHAGMNRVDRTLVEDLFGDGRIQVLVSTATLAWGVNLPAHVVIIKGTQIYNPEKGRWVELSSQDVLQMLGRAGRPQYDTFGEGIIITNHSELQYYLSMMNQQLPIESQFVSKLADNLNAEIVLGTVRNRDEAVQWLGYTYLYVRMLGTPSLYSVDPNYAEDDPLLEQKRSDIVHTAAVLLEKSGLVRYDRKTGVFHSNELGRIASGYYVTHNSMGVYNQHLKSASGFIELFRIFSLSEEFKNVPVRPEEKLELAKLLERVPIPVKESVDDPSAKINVLLQAYISQLKLDGFALVADMVYVTQSAGRILRAMFEICLKRGWAALTHKALALCQMVEKRMWSTMTPLRQFKGVPLDVVRRAERKEFPWYRYFDLEPAELGELIGEPKAGRLVHRLVHQFPKLELQAHVQPITRSLLRVELTITPDFQWEEKVHGGAESFWVLVEDVDGEVILFHDQFLLRQRYAEQDHYVTFTVPMLDPLPPNYFISVVSDRWLHAETRLPLSFKHLILPEKFPPPTTLLDLQPLPVSALHNREFQALYSDIEAFNKIQTQVFQALYTTNDNVFVGAPTGSGKTICAEFALLRLWSQAEPRRAVCIEPFQEIVDARVAEWRAKFGKLQGGKEVVALTGETSADLRLLDKGDLIVCTPTQWDVLSRRWKQRKNVQTVGLVIADELQLIGGEIGPTYEVILSRTRYVAAQTENPTRIVAFGVSLANARDLGEWLGCTAQTIFNFSPGARPLPMEVHLQSFNVPHFPSLMIQMAKPTYLAITEYANDRPVICFVSSRRQCRATADDILTYCLADQEESRFLNVEPSELAPHLEHVQDAGLRATLEHGVGFYHEALSKQDKRIVEMLYNSGAIQVVVASKDVAWSMPLTAYMVVMMGVQSFEGKEHRYVDYPFTDVLQMMGRACRPEHDSSSRCVLMCQQASLRPVRKDFFKKFLNEGLPIESHLHLSLHDHFNAEIVTKTIENKQDAVDWLTWTWMYRRLVANPNYYNMQGTTHRHLSDHLSELVESTLADLQNSKAITVEDEMDVSALNLGMIAAYYNINYVTMDIFSMSLTEKTKLKGLLEIVSSAAEFENVPIRHHEDQLLRKVYDRVPVKLANVDYESPHFKVNVLLQAHFSRLTLPADLAADQAQILPKVITLLSACVDVAASSGYLNAVGAMELAQCVTQATWDSDSPLKQIPHFSSEVIQRCQAANVNSVYDLLELEDTDRDKILQFTPRQMRDVAAFVNRYPSVEVTYDIEDQDKLSAGEPIVVNVHLEREADEDEEIDTTVIAPFFPGRKTEQQYLVLAERSTKQLHAVKKVTVNRRLSTKLEMTLSKGSHDLVLLLICDSYLGCDQEFELNDIKVAEAAESDDDSDDDEMDED</t>
  </si>
  <si>
    <t>A0A0K3CGK8</t>
  </si>
  <si>
    <t>MQPRKSARSKKGKQPEALPPAPEEVEAAVSSEAVDAATTPAEDAPVDDKVDEEAQEEQIAAEDEAGEQDEAPAAGPSSGLSMEERMAKMKELRKRMNDSARANRQDVVAEMNAQRASARTLARLERKRQQAEAMGEKQRAVETGEDLERKKNWEYSIEDNEKWDKKQAKKARRADFSFTDYDDIARRKYKKDLDDFKPDLAAYNKQREAVTQTDALVASASGGEVGPVLDNTGLYRDANSFVYADHKPTDEQIDRVIGKLNSDIDKRQKRSRKRENEDQGDITWINEKNRMFNRKLARYYDDVTRETRENFERGTAL</t>
  </si>
  <si>
    <t>A0A0K3CGZ9</t>
  </si>
  <si>
    <t>MAGSYSDLAGVLPVTVPTPTFVSHPHLLRPDHLATEHDLLRNPDSLARWQSYIRTVQDEVDETLRASRGKASAVERMLLGDRLSTKDGREALQRIVDVYERALQHHPRSYTLWRNYLAARSVFVLGKAGNPLKLGAPRKRRGEEGVGRTMTEWLEAGKGEVDEIEEGERDYEADWEGALDGVLGFEEWRSLAAAHERALMWLPQMPRIWLSYLTLFVHPSCPAALSQTHARRTFDRALRTLPPSLHERIWHLYLTWASPASPAAPAPETVVSVWRRYLSRDPSPTFYYIHSILLSLDEPRPLEAAKRLLDLARKIQKGEYKHPTGSAGEVKSAYQVLVDWLEVCEKYAEEVGLDAEDSQKLRIEREKAEAAAEQAKEKQGANGDAQPDKRAAIEPPQLPASVLDPTSTERLDVDGLIRTHGLAIYPDQAGRLWTGLATYWIKKGEFGLARETFEEALSSVVTLRDFTQVFDAYAEFEESAISALMETIADADEDADAEDRAEDEKELDERMKNFEELMDRRPFLVNEVLLRRNPNDVQEWEKRVALYGTDDEKVAETYTLATKTIQPRKAIGPYHLLWTHFAKFYEQGGVAGDAEKDIVSARKVFEKATKASFRRVEELAEVWIEWAEMEVRNENYDEAIKVMQRATAVPRNWKSISFHDESLAPQQRLFKSLKLWSFFVDLEESIGTVETTKAAYDKIFELKIANAQVVINYANFLEENEYWEESFKIYERGVDLFTYPIAFEIWNAYLSKFVKRYGGSKLERARDLFEQALETCPPKYCKPIFLLYGQLEEEHGLAKRAMAVYDRATRAVEAKDRMEMFTYYIARATASFGLPATRPIYERAIESLPDKQTAEMCLRFAALERKLGEIDRARAIYAHASQFCDPRTNPDFWAQWNAFEIETGSEDTFREYLRIKRAVQAAFNTEASYLSAKLAQLEKGGQSAQEAVQGGQVVDPMAALDRATGSGTRVGGFVAATSEKAGKLAGQGGQENGGDEPQQANADEIAVDDDDDDDDDE</t>
  </si>
  <si>
    <t>A0A0K3CHA3</t>
  </si>
  <si>
    <t>MPPKADLNKAGHESSDFPSLCNVCLGPNPYIRMSKQPLGAECKVCTRPFTVFRWLPGQGMRYKKTEICQVCAKAKNVCQTCLLDLQFGLPTQVRDTVLGVQSKAPTSDINREYYAQNLEKAQEEGGASGAFQFGKADSAGRDLLKRLARNDPTYKRNRPHLCSFYAKGACNRGDACPYRHELPVENALSHQNIKDRYHGNNDPVARKILAKHAGEAGLAPPADTDITSLFLTSLPATATEDAIRHWFTATAGLPDNKLKSIVLVSASKSAFVNFRDRDAAELAAEKCSVGVKVDGHPVKVQWGRSRPKKTGGGGPSRAPAGEVSQREIEATGK</t>
  </si>
  <si>
    <t>A0A0K3C7P3</t>
  </si>
  <si>
    <t>MTDSLPPIDHLVRKSAKRAHAVFSAEQAFSISNADDANERSTKLRLATKIEAEYRNAKVLPAALVAQQKGAAGPARPAGSQAATGPQRLTIEGPMAKTVETLSSQALTTTSSLPASHAQPTLLSQSLIRRREARQVKPDYHAPWKLTRVISGHLGWVRAVAVEPGNKWFATGAGDRVIKIWDLASGELKLSLTGHISTVRGLAMVKCWDLETNKVIRHYHGHLSGVYSLALHPTLDVLITAGRDASARVWDMRTKAQVHVLTGHTATISDVKAQESDPQVITGSMDSTVRLWDLAAGKTMTTLTHHHKSVRSIAIHPTEYSFATASAGGNNIKKWACPNGTFVHNFSGHDAIINSISVNPDGVFFSGGDNGSITWWDWKTGLPFQTDQDTPQPGSLDAEAGIFCSTFDQTGTRLITGGADKTIKIYSEQA</t>
  </si>
  <si>
    <t>A0A061AIR9</t>
  </si>
  <si>
    <t>MARNEEKAQSMLYRFREAQAAELGLSQRTDRRPRVASSCKDLRQCERWRGEILREISRKVSKIQDAGLTDYEVRDLNDQINKLLREKYHWENQIIALGGANYKRAAGKITDADGREVPGQRGYKYFGRARDLPGVRELLNASAADNAELESYKTVKATMFDNAPPEYYGNLAEQGEEGKRLLEAEAKAEQAAWEEAVSNLEDEIEDVPSIPLPQRTTISLAPPSAEPDAAGKRKAPASAASKKKTKLADGSAAASQAGSAAAAGFESIFTADQLQPPKLLSAEEMEKALVKRQKEMLLEEYGVDGEQQ</t>
  </si>
  <si>
    <t>A0A0K3C6J3</t>
  </si>
  <si>
    <t>MSKHNTDLVMCRKQAGIAIGRTCEKCDGKCPICDSYVRPAEIVRICDECNFGTYGGRCIVCGGNGISDAYYCAECVRLEKSRDGCPKIVNIGTSRTDAFYTRKAAGQFVKG</t>
  </si>
  <si>
    <t>A0A0K3CV98</t>
  </si>
  <si>
    <t>MSYNGVGLSTPRGSGTSGHIQANRSHLRPRHQPREAAPDFKDSFAHRPPDQGILDHERKRRVEAQCFELQVSLEDDGVDADEIERQVSTLREKLLAQSERQQQQGPIKQHERHQLAAAKEQADARMRAALGIKADHQEGAAFDRELQEQLKQQRIAEREQAREERARIQKQLEADREKAQRERDAQRKRHEEDMARERRRQQDELDLSRREHADRMKAATAGADAGAGAGAGGGSRWRDFDGEGARDAGRPSSRLPYGDSTRSPSPPPRRGDSRSPRRSRYADDDAPSSRRSRSPPPRRRYTRSPSPRSPPRRDLRRYSPSPSRSPSPRRRRRDSYSDRSRSRSRSRSPPRRRARRDSPSRSRSPSRSRSPVGSRRRGDSRGRSRSRSMSMSRSPSPPPRRRDD</t>
  </si>
  <si>
    <t>A0A0K3CVB6</t>
  </si>
  <si>
    <t>MSDLQAYLAAKYMSGPKADAILDRSEDGKRRKKKRKVEAASSVASGSGAGLVIADEDGAWGAQENEDEEYKPVVEERRGQFKAKAKTESWATIREADPSLRQPSPTPEPEDEAPAIAEVTVETAPRGGLQTAADLRAEQERKAAEQERKRRKAEKEEARRKAEARARGEDVDEADPNATVYRDATGRRIDMKLLKAEEAQKKREELEKQMAKMEWGKGLVQKSEKERRAEEAEKLKNMSFARHADDAEMNEEMRETERWNDPAAAFLTKKKEKKTKGPKFPTYQGPPPPPNRFNIRPGYRWDGVDRSNGFEKRLMERQNARGVFKAASQAWSMEDM</t>
  </si>
  <si>
    <t>A0A2T0ABP1</t>
  </si>
  <si>
    <t>MGGGDLNMKKSWHTGTFANQERVWKKEREALEERKKLQQLQKELEQERAVQELQRLQEAAGGKKRDERVDWMYAAPAEGNGPNPDELEAYLLGKKRVDKLLKGNEEKLLAQPTEEVPGGSFQSLQNANTSRDTASKIREDPMLAIKRQEQLQYEKMMKDPRKRRELREAREAILGGSGKSAGEGESKEERRARKEARRAEKEARSSSDRRHREDDDRHRSSRRSHRDDRSRSRSPRRSSHRDDDRSHSDRRRERDYRDADDRRAPRYSDERDRHSRPRSPPPPPRDDRSRDYRRRSPSPPPRHHHSNGHSRPDYDPRSAAPPSSRPPPPPSSSVTSAADEAARKAALAARLEAMQSSAASLSASRAERLSKLEAEDRALHEREERERKERGRAGDGVGPGFIAKAQGVVYGGGMDLGERMRRSGRVGLVGDRDD</t>
  </si>
  <si>
    <t>A0A2T0A8E7</t>
  </si>
  <si>
    <t>MQVHPSRLQDVPDNDQQQSRPRASDYHSPPRHQTPPHLARRDDRYGGDRRERRASPSYGEYNDPAARRDREEQDYRREREAMRRDREAADDDRERRAVEREYQRGGGRMTPERELGYGPRGGRGGDSGYGGGGGYGGRPRPGGRDDFFEARRKERENSNVTIWPPSPRTPEPEDDGTKSRKSKSSRREHKSSSSRHHRSSRHKSRHSDDSSDSEDSDDDRRSKRHRSSRHSSSRHHRSHRSSHRDSSRRDKDDKSRSRTRSPRRSSKRSLSPVSDDDDARSSKRHERDPIPTSTAVAVASTAPGDTSRAAADDEDEWVEKPAQVDYDMSRSDDEVGPMPLTGPGAPKNRNAYGGALRPGEGTAMAAFVAEGQRIPRRGEIGLEADQIERYESAGFVMSGSRHKRMNAVRVRKENQVISAEEKRGILQLAAAEKAKRENEIVASFREMVDSKLQGGSR</t>
  </si>
  <si>
    <t>A0A2T0AFH9</t>
  </si>
  <si>
    <t>MSREGAGRVKNRAPAAVQITAEQLLREAADFQEKAAPKPKQRIEDFEELHEYRARKRQEFEEVIRRTRSNIQAWVKYANWEASQNEFPRSRSVFERALDVEPASIRLWLAYTEMELKARNIAHARNLFDRAVTLLPRIDQIWYKYVFLEELLGNVAGARQVFERWMAWEPDEKAWSAYIKMEVRYSEFERASKIYERMINCHPEPKNFVKWAKFEEERGNVDRAREIYQMGFEFYGQDEEGIDKSQSLYSAFAKMEIRHKEYDRARVIYKFALDRLPRSRSTQLYAAYSNFEKQHGTRSGIEVTVLGKRRLQYEEELTHEARNYDVWFDYARLEEDAYRGDSASEDALKRVREVYERAVAQVPPSEEKRHWRRYIFLWLNYALFEELETKDIQRAREIYRACLKLVPHKKFTFAKVWIQFAEFEIRQQELDAARKVMGMAIGMCPKEKLFKEYIELELRLREFDRCRILYQKWLEYDPSNATAWIKFTELESLLQDHDRVRAIYELAIAQPTLDMPELVWKSWIDFEYDEEEYDRARGLYERLLRRTSHVKVWVSFAQFEANVGLAEAAALAGENDDEEEEEEDGGKEKQPVEVDQEAVEAAKQAGLERARKVFERGYADLKQKSLKEERVVLLEAWKALEQAHGDKQSLAKVEGMMPRVVKKMRKVEGDSGMMEECAYPRSSRFSRGCGC</t>
  </si>
  <si>
    <t>A0A0K3CFY4</t>
  </si>
  <si>
    <t>MRVVIKGGVWKNTEDEILKAAISKYGKNQWARISSLLVRKTPKQCKARWTEWLDPAIKKTEWSKEEDEKLLHLAKLMPTQWRTIAPIVGRTANQCLERYQKLLDEAERAENEELGLAGVDDAGPSADDVRRLRPGEIDPDPENRPARPDPIDMDEDEKEMLSEARARLANTQGKKAKRKARERQLEEARRLAILQKKRELKAAGILMRAKPKKNGMDYNADIPFEKQPAAGFYDTSEEQAKRVAAPTGKTLRELEGHNRKKDREEAESREKKRKAREAKDANADAMSHFVPTKDALLQQRREEQQISKRRKLALPAPQVGERELEDLVKIGRAGESARAIVDESGNEASQGLLGEYSALANAKDARTPRTAPQHDNVMAEARNLRNLTAQQTPLLGEENTPMRELVGRTGFEGATPRGQVAATPNPLATPFRSGQADVSATPASSVGATPLRTPARDSLSINDENASMYGATPRDQRHHLNDVKRQLRAGFSTLPQPKNEFELVLPEEEEEAAAVEAASAEVAKAMRIEDRAEREARLQELREIEEKKELERRSQAVKRGLPRPIEVDAAAMLAQLELESNDSDAPEQDKWRREAERAVTIEMIRLLEHDSIVYPVAGSKRPGGGKSTLPRIADEELAAARKTVHDEIAQAVGLPGASEKVLRRTVAHSPEEFEKAWRPSYERLAYDAKTDRYVDKESLSDADRIAGFRALIESNRDKMASESAKAAKAEKRLGQLLGGYVARSKMLAGKLTENYDDLARTRIELESFARLATNEEGAIVRRTEALRDEVEKLERKERDGQMRFKELLDLKERLEAEVQEMEYAEAERINEQALAMEE</t>
  </si>
  <si>
    <t>A0A0K3CHJ6</t>
  </si>
  <si>
    <t>MASPEPNPNMDPMQHLAILLSRSLNTLNPNPVLAKTVYNLSHSHSTVDSFHKAISAFGRFSLPQATEIYEYCQAQETIERAFSQPGSSLNGGRGIQIMDHDVLEPDQPVRAGLSMGAGEDKHVFKVPQRSALGLDRLAAEKRREKADLEKRGDIKRFKYDDEEEEDQSSAGFKVPTRRSAPSNLRNRPSDTPSHPGGLSDTARRRLEEHRAKRAAAAADTRELKGRDEGGRSAMEGFRERLNRNEERKRDRDARGGREPERDGRERDQGYGGRTSQRAGGYEPETPGGSSTSAARLRNQSWDSTPSRGGPRDPSATPRSRASWDSTPRSSSGRRDEREWDTPRSVRVAGGDESPYPLREPPSALGDIDGDAGGWEQDVREVDRSWYNIDEAGNEVAQDFEGYDDFADREAELIQKAGGGPGAQPKKRLTARQAARNAENDQWERNQLALSGATGERRQLDFDSLDDDEESRVHLLVHDLKPPFLDGKTAFTKQLEPINPIKDPTSDLAVFSKKGSLLVRERRAQRERERAAAKAASLAGTALGNIMGVKEEENADGESTGEKKTSTSDVKHEEDEGRKGSDSQFAEHMKKATKGKGTSQFARTKSLKEQRQYLPAFASREDLLKVVRENQVVVVIGETGSGKTTQLTQFLHEEGYSQYGLIGCTQPRRVAAMSVAQRVSEEMECELGAEVGYSIRFEDCTSEKTVIKYMTDGVMLRESLNEGDLDRYSVIILDEAHERSLNTDILMGLLRKILSRRRDLKLIVTSATMNAAKFSKFYDDAPCFTIPGRTFPVDVLFSKTPCEDYVDSAVKQALQIHISHPPGDVLIFMTGQEDIEVTCDVIKERLLQVDDVAPLEVLPIYSQMPADLQAKIFSATEDGRRKCIVATNIAETSLTVDGIMYVVDAGFSKLKVYNPRMGMDSLQITPISQANANQRSGRAGRTGAGTAYRLFTEMAFRDEMFESTIPEIQRTNLSNTVLLLKSLGVKNLLEFDFMDPPPQENILNSMYQLWVLGALDNTGELTDLGRKMSHFPMDPALAKMLISSVEMRCSAEVITIVSMLSVPSVFYRPKERAEESDAAREKFFVPESDHLTLLHVYTQWKSNGYSDAWAARHFLHPKTLRKAREVRTQLLDIMKHQKLDIIPCGTDWDVIRKTICGAYFHQAARVKGIGEFQHLRTGVPMHLHATSSLYGLGFLPDYVVYHELVLTSKEYMSTVTSVDAYWLAELGSKFYSVREQHFSDRQRLAAKQQFKTESDAEMRLKEEFERAKQEKAERQRAAKSVASTPRIAGVGTPVVKRTPRRFGM</t>
  </si>
  <si>
    <t>A0A0K3CMD5</t>
  </si>
  <si>
    <t>MPTSLETWVSDNLLVLLGASDSTTTAYFITLAQSSPSASALVQTLTQNGLSDSAQTRRFAADLFDRAPRKTSKRAEQNAADARRKAEKEKKQLAGAKFSLLLDDEEAAGGAQGQGSSSSSAKREKRDKGERSRDKVRKRETAIGGREDAWADEDEEEREIKRRREEDRNAREAARRPRGESAALDEGQLLDEEEEEEDEDTRRERERLADLAERDAFAARMREKDKDRTKRLVEDRSAKKDPESLLRAKLAADDPDSVKRQMGSLRERSRQSYLGKREQQQLDLLRLEIADWERDFKGVKLTKSEQREYERKKELLRLAEERLAIDEGDDHYQMPDDYFTAQGKIDSKRKQDLLTSRYQDVKPRSAFGGKKPEEFITDLEQYEMEQTTKAQLTAGALDRETVDIGGEYDYVFDESVQIQFALDMEDRIEGTINPKDAALQAQIDEAQRRAQSIDETRKSLPVYQWREQFLEAVSQYQVLVIEGETGSGKTTQLPQYLYEAGYCSNGQKIGCTQPRRVAAMSVAARVAEEVGCRVGAEVGYSIRFEDCTSDKTKIKYMTDGMLLREFLTEPDLAGYSCMIIDEAHERTLSTDILLGLVKDIARFRPDFRLLIASATLNATKFSDYFDGAPVFRIPGRRYPVDILYTPQPEANYLHAAVTTVFQIHTTQPKGDILVFLTGQDEIEAAQESLEETARALGNKVAELMICPIYANLPTDMQARIFEPTPEGARKVVLATNIAETSITIDGVVYVIDPGFVKQNAYNPRNGMESLVVTPCSRAAAGQRAGRAGRVGPGKCFRLYTKHAFMHELEQDTVPEIQRTNLGMVVLMLKSLGINDLIGFDFLDPPPGDTLIRALDFLYALGAFNDKGELTKMGRRMAEFPMDPALSKSILASEKYNCVEEVLTIVSMLSESGSLFYRPKQKKLEADTARQNFIKPGGDHFMLLNVWEQWQDSGFSVSWTYEHFIQIKSLTRVRDIRDQLVGLCERVEIFVEGNPNSSDIIPIQKAICAGYFQNTGRLNRSGEAYRTIKTNQTVNIHPSSSMFQHQPPPKLILWFELVMTSREYARQVMEIKPEWLLEVAPHYFKPADFDSLGGTKKGQINAKAAGAAQLPKQGQA</t>
  </si>
  <si>
    <t>A0A2T0AD62</t>
  </si>
  <si>
    <t>MAEPSSKRARTDAPVENPYLAHLNNPADRMTGGANGGKGGFEGWIPRKQGGKEVEAVMAGDFNPFNQRPFSNRYREIFEVRKKLPVHQQMDEFLKMFNANQFVVLSGETGSGKTTQIPQYVAYADLPHLRKPGMQVACTQPRRVAAMSVAKRVADEMDVSLGEEVGYSIRFEDCTSPNTFLKYMTDGMLLREAMNDHMLSRYSCIILDEAHERTLATDILMGLLKDVAKRRPDLKIVVMSATLDAAKFQNYFFGAPLLKVPGRTFAVEIFYTPEPEPDYLEAAIRTVLMIHQAEPEGDILVFLTGEEEIEDACRKIMVEADQLPHQFGPLKAIPLYSSLPPHQQQRIFDKAPPPRTPDGPPGRKVVISTNIAETSLTIDGIVYVVDPGFSKQKIYNPRIRVESLLVSPISKASANQRAGRAGRTRPGKCFRLYTESDFVKELEEQTYPEILRCNLASVILELKKLGIDDLVHFDYMDPPAPETVMRALELLNYLAAFDDDGNLTPLGDLMAAFPLEPQLAKMVIVSPEFKCSNEILSIAAMLSVPNPYLRPNSQHKEADEAKAQFAHPAGDHLSLLNLYHAYKSNPDANWCWNNYVSFRAMQQADNVRNQLKRTMEKLDLDLISTSFEDKSYYENIQRALTAGFFMQVAHNEGDKKGYVTIKDLQVVGLHPSTGLDHKPEWVIYNEFVLTTRNFVRTVTETRPEWLWEYGQLYFDPTNDRSFPDCEARRVFERMQKGQYRPSKRSGNDADKRDKKKRKERRSLVGSRAVILCHFVTPALLPGRVAFSRCYSFASQAALGTVSEPEAAGVCKHGRKRGERNSRSSK</t>
  </si>
  <si>
    <t>A0A2T0AJ66</t>
  </si>
  <si>
    <t>MANTTRAGALSVHGTNPQYLVPTVIRKRVYDTLYWKEHCFALNSATIIDRAVELKYIGGTYANTRPTEFMCLVLKLLQLQPEREIVLEYLRAEEFKYLRALAAFYVRLTFDSLNAYETLEPLLDDYRKLRFRGMDGSYSILTMDEFVDQLLAGEMVCEIQLPRLTQRKVLEDTEGLAPRRSKLGKAMAVMEGLEGR</t>
  </si>
  <si>
    <t>A0A2S9ZXU8</t>
  </si>
  <si>
    <t>MDWLKQEIASKKRQLESLSPSPSPHPTDSAASTSTEPPKKYLKRSEIERLREEEQARERELREKERREKLYGTASSARAGEKREGSVGAGGTPKRARSTSATPDPASLSTKHHAAAGEAFNISNDEAIRRLRQKGQPIRLFGESDKDRRLRLRALELLDAEREGPIGQRNEFQRALENKEKEAELEEIARRGGGGTKVDALKKKGRENGSASATPEPSASKDSGLDKKEPNPKDEDVLVDLDLVRTNPHKVYPQIYHALKRVLKEWEQSLADRPESVKRSAQGKIAAATQATSAEYLKPLFKSLRKRELEADVLRNIAEITHYMQTREYLRANDAYLRLSIGNAPWPIGVTMVGIHERSGREKIFSNNVAHVLNDETSRKYIQSLKRLLTFAQAVRPPDDVSQKCVLTLSLPPSFSTRFARLAVLT</t>
  </si>
  <si>
    <t>A0A0K3C877</t>
  </si>
  <si>
    <t>MPPQKTPLSVESLLEQQRKEKEEQSRPKFLSKQERQALALAKRAAEVEAAKDRELEAQKRRDELEKKAREEARDLYYQQQSSYGQQNGAGTSGGRHDGQQFVGYGGQQQGGLNYGSAQGDQYYGGGRGGYGPGGRGRGRGRGGLGYHGGPPPPSGPRGGDGYQGVPSGPSGRGAQGRGGARGGGPGRGDDRWAGQRGPGPALVDRDTDVRGGRVSNAQPATGGAMDIDGTAGGKDLVAEPMKVDSSTPPRHATEMPPPPPPTNGDAAPPPNGDAPPAPPTDAPPPPPPAKETSPASNGKLTLAELAELNARQSASSSSVPVLNAQLNAARYLGAKAPDKRVKRNKKGPNGGPGRVDFDWDRNDDTLADEVDPIYAPTAAPVVPGGPAASNTPTGQSMRVTLFGRGRLAGFDADVENMGGKKTKGALDERHWSEKSLEEMRDRDWRIFREDFSIGARGGHIPLPLRSWKESKIPQPILEAIEEIGYKEPSPIQRQAIPIGLQNRDMIGIAETGSGKTAAFTIPMLAYIARLPPLSDENRSKGPYALVLAPTRELAQQIEAETNKFCRVLGYRCVSIVGGKAIEEQQFNMRDGAEIVIATPGRLKDCIERSVLVLAQCTYVVMDEADRMVSLGFEDVLNFILDSLPVSNLKPDSVEAEDANKMTMSLAAPVGEENEVAPSLALYRQTVMFSATMPPAVERLTKKYLRRPAVVTIGVAGQAVDTVDQRVEMINSEEKKKSRLLDILNNGGFQPPMIVFVNQKKGADVLQKDLQRAGWNSVTLHSGKNQEQREAALNSIRNGENDVLVATDLAGRGIDVPDVSLVVNFQMSNTIEAYIHRIGRTGRAGKTGTAITFLSDTDEELFYDLKQEISKSPVSKLSPDLARHPAAQSKVSSAMKRRAAELDD</t>
  </si>
  <si>
    <t>A0A0K3CR27</t>
  </si>
  <si>
    <t>MAALFSSLPAPLHSAADDTPSSSSLDQHQQQPQRDPGQQLAVQPLVPPYGQRKGWKPKSQQDFGDGGAYPECHVAQYPLELGRKRTAAGNTLALQVDADGNVNYGAIATQGQREGTHIQTSFKDLVPMSQRTDVSKDVLAMERPSEDEVQATADRTRAALEKLVSGKIKAAQPKNVEKRGGDVQYMRYTPQQGGAEKQKIIKMMEVVEDPLEPPRFKGKKVPRGPPSPPPPVLRSPPRKVTAQEQKEWMIPPCVSNWKNNKGYTIPLDKRLAADGRGLQDVYINDRFAQFSEALYVADRHAREEVRQRALMQQKIAQKEKEAKEENLRMLAMRAREERSGVHVVGAGAAAARAGGSLGTAIAGYGSDDESEDEEAEAIARGAQGQRAASTVDGGSDEEDVERDEGETEEDRRAAREREEMRRERRKERERELRMSNMGQEQRAKVLAKATGRDISEKIALGLAKPTMSKDSMLDARLFNREQYSASFGGDDSYNLYDKPLFSGSSAAAAIYKPRGRNVDDEGYEVDGQEVEKAMKNDRFGLGVAGKGRGFEGADTSEIREGPVAFERDTADPFGVDAFLESAKQGASGSGEKKRGLDTGDDGGRKRARDD</t>
  </si>
  <si>
    <t>A0A2T0AEN5</t>
  </si>
  <si>
    <t>MSGKLSREEYRRQKDLEAARKAGTAAPALDEEGKPINPHIPAFMANAPWYLKGETSTDGPSLKHHKLGLPEYNKDPGKLASRFERGAKAGPAAKKYRAGACTNCGAMTHSAKDCLERPRKVGAKYTNKNIAADEVIHDSAAHLNGLQGQGDYDAKRDRWDGYDPSMHKQVVEEYEALEAARRKLREEAIDRGTAEASSKEVTKLAKKGKAKGKGKGKGKEADESDEFGSSDESDEDGADDDEDKYAEGADVAGQKLDTKTRVTVRNLRIREDTAKYLMNLDVDSAYYDPKTRSMREAPNPALQPEDASFAGENFVRHSGGATELQKLQMFAWQSENRGHDVHIQSNPTAAALMHKEFLQQKEVLKDKSSASILDKYGGEQYLQAVPKELRVGQTENYVEYDRRGKVIKGMERAKAKSKYDEDIYPGNHQSIWGSWYQLSTGKWGYACCHSTIKGSYCAGQAGIEAADAEANPSSTILAHPSSSSASADKDAGKSLMQLKQERDDEERKKRKADSSASTGEERGKKARKEGEKEGEKGEKDFTGVTEAEMERYRRDREQRFDDPMAQLQGDELLPL</t>
  </si>
  <si>
    <t>A0A2T0A6H1</t>
  </si>
  <si>
    <t>MSQEQLAQKERKWRALQAKRFGDKRKTGIIDTGKQPLPAEHLRKIIRDHGDMSNRKFRQDKRVHLGALKYVPHAVLKLLENMPMPWEQVREVPVLYHITGAITFVNEVPKVIPPVYHAQWATMWLAMRREKRDRRHFKRMRFPPFDDEEPPLDYGDNVLDTEPLEAIQLELDEEEDAPIAEWFYDGRPLIDSPHVNGSSYKLWTLDLPQMANLYRFGRTLLSDFNDRNYFYLFEPKSFFTAKALNVAIPGGPRFEPLFRESDNFDDDWNEFNDINKVIIRQQIRTEYKIAFPHLYNSRPRSVHIPVYHEPHNLYIRTEDPDLPAFYFDPIIHPISSRGVAPKNELVPHEVEVFGGDSNGEDDEFELPEECEPFLADAELETDRTADAIALWWAPYPYNQRSGRTVRAQDIPLVKNWYLEHCPPGQPVKVRVSYQKLLKCYVLNQLHHRHPKPQIKKSLFKQLKGTKFFQTTTIDWVEAGLQVCRQGYNMLNLLIHRKNLNYLHLDFNMNLKPVKTLTTKERKKSRFGNAFHLCREILRLTKLIVDSHVQYRLGNVDAFQLADGLQFTFAHVGQLTGMYRYKYKLMRQIRMCKDLKHVIYTRFNTGPVGKGPGVGFWAPGWRVWLFFLRGIVPLLERWLGNLLARQFEGRNSKGVAKTVTKQRVDSHFDLELRAAVMHDILDMMPEGIKQNKAKTILQHLSEAWRCWKANIPWKVPGMPTAIENIILRFVKAKADWWTSVAHYNRERIRRGATVDKTVAKKNLGRLTRLYLKAEQERQNAYLKDGPYVSSEEAVAIYSATVHWLESRKFAPIPFPPLSYKHDTKLLVLALEKLKEAYSVKGRLNQSQREELALIEQAYDNPHETLSRIKRLLLTQRAFKEAGIEFFDTYDKLIPCYDIEPIEKITDAYLDQFLYFEADKRGLFPSWIKPADTEPPPLLVYKWCQGINNLHEVWETSEGECNVMMETQLSKVYEKIDLTLLNRLLRLIMDHNLADYCTAKNNIVITYKDMSHVNAYGLIRGLQFSGFIFQYYGLILDLLILGLQRASEMAGPPQMPNNFLQYRDTETETRHPIRLYSRYIDRIHIMFRFTADESRDLIQRYLSANPDPNNENLIGYNNKKCWPRDCRMRLIKHDVNLGRAVFWDIKNRLPRSLTTIDWDDTFVSVYSKDNPQLLFSMSGFEVRILPKIRNVNEVFTLKDGVWNLVHGGTKERTAQAFLRVSNPGIEAFNNRIRAILMSSGSSPFSKVINKWNTAIIGLMTYYREAVIHTNELLDVLVKAENKVQTRVKIGLNSKMPSRFPPAVFYTPKELGGLGMLSMGHILIPASDLRWSKQTDTGITHFRAGMGGGNSEVLIPNLFRYIQPWEAEFLDSARVWSEYAMKRKEANAQNRRLTLEDLEDSWDRGIPRINTLFQKDRHTLAYDKGWRNRIEWKQYQLLKANPFWWTSQRHDGKLWQLNNYRVDVIAALGGVEGILEHTLFKATAFPTWEGLFWEKSSGFEESMKFKKLTNAQRSGLSQVPNRRFTLWWSPTINRANVYVGFQVQLDLTGVFMHGKIPTLKISLIQIFRAHLWQKIHESVVMDLCQVFDQELEALQIETVQKETIHPRKSYKMNSSCADILLFSSYKWNVTRPSLLTDSKDVMDGTTSAKYWVDVQLRWGDFDSHDIERYTRAKFLDYTSDNMSIYPSPTGVLIGIDLAYNLHSAYGNWIPGMKPLVQQAMGKVMKANPALYVLRERIRKSLQLYSSEPTEPYLNSQNYSELFSNQIIWFVDDTQVYRVTIHKTFEGNLTTKPINGAIFIFNPRTGQAFIKIIHTSVWAGQKRLGQLAKWKTAEEVAALVRSLPVEEQPKQVIVTRKGMLDPLEVHLLDFPNIVIKGSELQLPFQACMKLEKFGDLILRATQPQMVLSNMYDDWLKSISSYTAFSRLILLLRAIHVNNEKAKIILRPNKNTVTEPHHVWPTLADEDWMRVEIALRDLILADYGKRNSVNTASLTSSEVRDIILGMEIQAPSVQRQQMAEIEKSTEAAAQVTAVQTRTTNVQGDEIQVVTTTAYEQQVFSSKTDWRIRAISATNIPLRLQHVYVTNDDVKEELPTFVLAKNIMKSFVTSADLRAPVAAYLFGQVAPDNARVVEVKAVAVVPQRSSQRSIELVNDLPSHPLLADLKVVGIIATQAQETQSLTPADACLFAKLMAQHSEIDGSSIFLTVAFTPGSLSLAAYALTPKGFEWGRNADPNSPAGYNPASMVDRAQLLLSDRILGSTFAPVGGVWSYSTGLGAAFSPTMPYSVTLVGQPMPYWAPEHRPAHFSQFVAGADMDEGVDAEDAFA</t>
  </si>
  <si>
    <t>A0A0K3CMW4</t>
  </si>
  <si>
    <t>MADIFGLRGERYAFLRLAPPPSYVAGAGRGAQGFTTRSDIGPAREQVQEDEGPKEEEYNPDQFQDPENETGLFAGTVYEADDEEADRIYEAVDAKIDERRRARREQREREEAEQLLKDRPTIQSQFADLKRGLADMSEDDWYNLPEVSNMIGNRVKKPRLEGRSYVVPDSVIVGNRDKGALESALAEEQMKDGFQTPADALTDFAEIGQAREKMLSIKLEQAGTDSALGSTNIDPKGYLTGLDSQLLKTSSEIGDIKRARALLQSLTKTNPKHAPGWVAAAWLENVAGKQVAARKIIAEGCEQCPKNEDVWLCASELNTNENAKIILANAVQELPQSVRIWMRAVELEHDVKAKKRVLRKALEYIPASVKLWKETVKLEENPDDARILLARAVEVIPHSQELWLALARLETPERARAVLNKARKAIPTSHEIWIAAGRLQEQEGNVAQVDAIIATGVASLKKNQAELSREQWLAEAERAEQQGSTVTAQAIVKATIHLDVDEEDRQAVWMDDAETMTNKGMIATARAIYAYALNVFPQKQSIWRKAADLEKHHGDRETLLALLNRAVESVPQAEVLWLMAAKESWLSGDVDGARQILSRAFEANPDSEGIWLAAVKLEAENGQIEAAKQLMQRAREVSGTERIWVKSAVFERTHSENAAALQMVKDGLKVYPASAKLHMMQAQLLQAQTPPNLAAAREALAAGVRKCPTSVPLWIMASRLEEQAGVRIKARALLEKARNVNPKSDELWLESVKVEERDGSGAAKPMLARALQTLPASGLLHSYSVWQEPRPTRKTRSVDALKKTNNAPAVIVTVARLFWGERKVEKARDWFGRAVAADGDYGDAWAWWWKFEKQHGTDEHRQLLLEKCIAADPHHGHVWPAIAKDPKNVGKNIKAILDLTADALEA</t>
  </si>
  <si>
    <t>A0A2T0AJH2</t>
  </si>
  <si>
    <t>MSLFCSISSVQPLHPVVSPAGNVYERNLIVKYLRENDGKDPITGDQLAEDQLVEIKTGEYECFRLSGGLTGRLASEVDLYTRPAAPPRAPTFTSVPSLLHTLQQEWDSTMLECLELRRQSAELRQELSHALYKEDAAMRVLARVTRERDEAREALASVKATLGPQFSTGNGAGGEDAQMEVEQQEPEGLPADARKRVEETSAALSATRKKRKPSPECATPDDIKTYAQSTTIPSLHTTKPPGISALALAKDGNLLVTGGLDKNVILYDRLTGKIVATLKGHTKKVTSVLASPTLTEEGIPTFLVSSSLDKSVRVWTPNGKKTVYECQANLALGSEVNQLAMHPSNSLVASVHADGSFAIHDLVAGDKPHTVLTASLPEDAAPGTANTAVAFHPDGVLFGVGSSDSRIRIFETLTGRLAASFDGHAGESDAVKEVVSLSFSENGYLFASAAQGSKQVKIWDLRKLVNSANIDFGAEDENAAASAVAFDYSAQFLAVVGQDARVYQNKTWELLAKNDDNIAELTGVQWGKDSKELVVAGIDRTVRFLSKPE</t>
  </si>
  <si>
    <t>A0A0K3CKP2</t>
  </si>
  <si>
    <t>MALVDYGSDSDGEQAQQYPHKQLPGVQDDATADIDDGEDDFNPQDAFGLARISEAEKQAAGGAGQAQAGPAAAGPSKSSAPEVISAHLPTSNTLVTRPTDNVIYYNASYTDLTRPVQGPANPWNDGRLEKQNVLTGHVEQQHFSDLTFNEQQRSFHVLGYAANPSLAIDGGYVGDVRKAYEQGGTLISDVRPSRSQVKATRRKRKAKGRLGEFDDPDAEEEQEEEEVDEVGADGEVRQVKRKKEKPQREYLGPWAGWEGEKIEVVAPTEEEYEEQEAAGGPLLNKQERRKKLLEDAGRKEIGFGEEKSVFHGKETRDYLGRTYLHVPNDLDGVNLRGEPGSQESFAPKRCIHTWSGHTKGVSRIQLFPGSGHLILSGSLDTRIKLWDVYREGKCLRTFMGHSKAVHDVTFDNAGAQFMSAAFDRQMKLWDTETGQCKQAFSNGQIPYCIRFHPEQQSTFLAGMSNKKIVQYDIRSGEITQEYDRHLGPVNTITFVDENRRFITTSDDKKMCVWDFDIPVPIKLIQDPSMHSMPATGLSPDGKWLAATSLDNQVVIFAADTFKQNRKKHFGGYEVSGYACEPRFSPDGRFLSSGDGQGNMVFWDWKTGRIASRLHRAHKQVIISHAWLPHETSKVVTSSWDGLIKLWD</t>
  </si>
  <si>
    <t>A0A2T0AFG4</t>
  </si>
  <si>
    <t>MPRSPSPSAHHHSSKRRRYDTDDASPRSAHSGSGTGRSSRHHRDREDEYDEHRSSRRDRDRDRDYERRRDRDGGSDGRRRDRDRERDYERDSRHRSSRTYDDSPRSDRGSSRRGGDDYARSPRDERRRSGRRYEDDDDRHYSRSSRSHRDERSPRREDGYRSRSPERIRTDRRAMSPVIPTPSSASPLPAALNGDRTPIGASGSASPAGASSSAAAADEEKQRLKRERLEAWKKKKAAEAAAAAASGSGGTSPAPTPAAASPKPEEPKKAEPKKAAPVSPAPASPAPAKAGPAGLPAKPVAAMAAALPTKPISLSKPISATKPAAPAATPADATAAAAAAAAAISSRLSTLTSVRSNPLSASLPAKPTFSLAGSTALRSSGLKNSLSMAMGGDDEDDGRKKPGMIKIEGDIDMAAAGAGSDDEDDEEDLEGGAAYRANAHGMREARMAALRNQEGADREEKMQLDSAEGPANVKEEDEAKMDVDAQAGTNGAAEEDDEEDELEAYMKSVQKQVRNVDKEDQAKMAQGRKGQVLLEPNEPGEDEDQDEGDENELDKVGTSAQDILALAAKKVKKGRELAVPDHSKIDYLPFRKAFYTAPPEVASLSQEETDALRLELDDIKVRGAEPPKPATKWSYFGLPAACIDVIKGLEYAAPTSIQAQAIPSIMSGRDIIGVAKTGSGKTMAFILPMFRHIKDQPPLRPLDGPIAIIMTPTRELATQIYKECKPFLKALGLRASCAYGGMPLKDNIADMKRGSEVIVCTPGRMIELLTTNSGRLINLQRVTYLVLDEADRMFDMGFEPQVMKIIGQIRPDRQTVLFSATFPRQMEALARKVLRRPLEITVGGRSVVADTITQIVEVRGEDTRFNRMLELLGKLFNDEEDARALIFVERQETADKLFVELKNKNYTCMPLHGGREQVDRDQTIVDFKNGSCPIVIATSVAARGLDVKQLKLVIQYDPPNHMEDYVHRAGRTGRAGNTGTCVTFITPEQERYSLDILKALQASNAPVPPELEEMAKSFAEKVKAGKAQAAGSGFGGKGLERLDTERDAASRAERAAYGETAKDEKKEEGEQTEAEKTAQNVADLQVEVMRGPAPNLEKGKSMPTATSVVSTPVDKKAADEAAKKAEQEALAAGKSAGAVGAASVIAKFNAMLKARKQSAQPDDNSTEAARRRDPDATDFHAIIWINDYPQKARWKVTNKDTMVHLVESTGASITAKGTFYEAGKEPGPNDLPKLHLLIESNEEFRVQHAIQEVKKALVEGATMALEAEQRQLAGGGGGAAMGRYQVV</t>
  </si>
  <si>
    <t>A0A0K3C6Z8</t>
  </si>
  <si>
    <t>MADTDAQNQAVAAPPKKRMVKRKPARKQVEPGQIEKREAPQTGQTYNLWYHKWAGGDKYDSMGVQEKAQTRVNVKQDAGYTRADASGQKYICLYFARGCCPYGHECSYLHRLPPKAHVLPDASLDVFGREKHSQYRDDMGGVGSFNRQNRTLYIGRIKETRDTAEIIEEHFSEFGEIERIRVLTNRGVAFVTYTTELNAQFAKEAMMHQSLDNEEILNVRWATEDPNPQAKKQEHERLIKEGEKGIAKALDPEFVQRVRELDELEGRVGPREIEAPEQDEEKEDDGRQKKRARIEPPPAATLAEEQAHNQLQLPPAPAPAPVPSRPSGILSANAVDSLKVLAQLREKKGQEVVEVKKPVAAVGGLSSLAAYGSDDESD</t>
  </si>
  <si>
    <t>A0A2S9ZXG1</t>
  </si>
  <si>
    <t>MANEPDEAAVQEYSALLEQVSAAPYQRDLHLQRIQLAKSLGLGDEVEQARQALAGYFPLSEGEWLEWIEDRKQQLPQVPVDDVTPHLEVMELYRRASRDYLSIPLLASWSEWVVGQYYASKGLSPPPAAVEEDDEDAAMQAADRKVGEPDQLLEVVFSLEEVRGVCGEVMAVAGAHLAESSRVWKIWQDFEMDLLKMDPSPDQLVQVEQLYLERLKVPHLDIAETFSAYSSFVTTFDNDNYDKSLPAANKIYSATVKKADERYPEEEKLKAAGYSAQAYLDYVAWEREVKRPDTPLVKGIFERAVKDHPNDIEVWEAYLEFLHKIPEKESNLREVAEKAVRNLPSSVSLWTAYFRVAEKLQLGADEVETLFQRATATRFFDKDMDATVSLYHARASFYRREMDSKPMEDGPDADLVGFALGVLQEGIEATKKVHKKGDPQNRLEKYLIRLYERFHMVDEARQLWEELTKSRAHDYALWYARADFETRMGDYQRAHEVYTKGCSERSLNYPEYLLEAWLTFETEYGNLADLEFALAKSKRQKKGLERKRAREAAQATKAAAAASTSAVTQDAELFIAGAVQSQDAGESSKKRERADEAEQGTKKVRIQSPAQEAKEPTRDREHSTVFAIGPTAMGEEDVRKLFRDCGEIRELHVKTLGDRSYAQIEFMDKESVLPAQTKDKKRINDEEVEVYIAWQSCLYVTNFPESFDKAAVEQLFSKYGTIFDTRWPSKRFKTSRRFCYVQFANPAHAQAALELHGTELEPGHPLSVFVSDPSRKKNRTDANANSRELYIANLAKSVKDVDVRKLFEPYGAIKDVRVPTDDKGLAKGFAFVEFEEEVSARAALALNNHELRKRHISVTIAEQRAAGTKVGPPEKGVEKENRGVRVRGLDPSTQEAIIQQEFEKLAPVRRVNYIAGSSEAVVLLENPADVGKVLMQHNSMTVDGKKVDLAAERPRQNRSGGGRPPQGPSDAPLVPRVTSRGRGRVALGGGRGGRGGRGGRLGLGAGRPAAAATSSSAASGDAPMADASATGSSKGQDAFRAMLSKKKAE</t>
  </si>
  <si>
    <t>A0A2T0A661</t>
  </si>
  <si>
    <t>MAYGGRDAADPPEPPAASPARSPLVTTQSLVALENTRARTARMSWYPPPDPYYGYAPPPPAQAPPPAQSYYGYPPPPPAAYPAAYPPAPRYDYPPPPQAYGAYPPAQPSYHHYSSPPPPPAPPPLKEGELRPPPDVAQDPNSFRRYFTQQLQGLTFNSKPIITSLTLFAHEHVVRMSGVVAQCMEEHLRTCPPNYVLPSFYLLDSISKNIGPPYLALFSRFIERVFLSAYHSVDSSTKTKLEELLGTWKTGGADGGELFRMPGEEGEGGRVQRGIEGAIFGARGRGDGLGGKTSREAEMYHAGVQQLPHVATSTERSGVLYDVRRLLSLRQDAATSNPSDQINASQILALKKLESLILNTQLTTEQVNQIRGQLAALAPPPAQRPSASPVPPASVLSPSVQPAPSAAYANLLQPPVPAPAASGGSSGIDLSLLSKLTASGALANLFSPSAASTPPPGIKVEDEGGKKVKVEDETVTKAERDEMAAAWEEEILRLGVGLTNADLVVPRPQAVTLLTLSLPLQCNQCGLRLFDSRQGKHKMDQHLDWHFKYKKRMREATGRASGRNWFTKEEDWYSSDDSHASAADASSSSLAPTTAPSIDRAALKKQKVPVPAAGSDAANLGLGDKPCPICQDRFKSEWSDEEEEWVWWNATVVDGVLYHATCHAETALSRAANPPRTATTSVRTSRESTPLASRKRKADSVGPSPIKQEHDAGATAAEVARVENVKEGEEPEAKRIKSEPGVEEAEQQASLSQGAGSGGLFLPEPEQEEEEATVGAAGEAALDA</t>
  </si>
  <si>
    <t>A0A2T0A6S5</t>
  </si>
  <si>
    <t>MSQTVRMSPDVNRILFVKNMNYKTTGEHIYDLFGKYGSIRQVRLGTEGKAKGTAYVVYEDVMDAKTAFDHLNGFHLMDRYLVVLYHQPAKQAKADLARREKELEELKKKHNIPDKE</t>
  </si>
  <si>
    <t>A0A0K3CP81</t>
  </si>
  <si>
    <t>MVALFTTAFHFSFPWPAQAYAVINKYPNPLAPHVITMDVVDRSVLPDGTVRSERIIGIRQDSPRWIRRILGAPDITYAREVSFIVPASVASPSTPNLSPSLTLLEPPKLLMASTNLSLSTLLQCRETISYIPHPWPFLPAPTRRQFAPQLSVRDERMNAEDGGELPDEDEDDGNEPYPSAKDTDHPLSHPTMPPTTLFSQSALIFSTGVIAADHYPPYGIAPDCTVKPETFPPGGTYPQRAAGKKVEDFSKSRFEQNASGGRAAMEWAAGKLWRDIETPDGGE</t>
  </si>
  <si>
    <t>A0A0K3CI60</t>
  </si>
  <si>
    <t>MSTSGTALEVKLQAASSAYTKLESDYAKAVEARQRLDAQKTENESVKKELSALTPNNNVFKLVGPILMKQEPDEAKQNVDKRLEWIGGEIKRVETNLKDLETKLETRKVEIVNLQGQYQQQLQASGAAPSAGLAAVAA</t>
  </si>
  <si>
    <t>A0A0K3CEB7</t>
  </si>
  <si>
    <t>MSAPPGTVSLQDLTLEQIGQVRSQLEQELKHLTAAFGDLKAAQSKFMACMESLDSIKPDNKDKKVLIPLTGSLYVPGRIADPENVLVDIGTGYFVEKETKQAKALYNAKVLALKSNLATLQQQIEKKQDNFTACGEMMRVKMAQQQQAQAAGGAKDD</t>
  </si>
  <si>
    <t>A0A0K3C817</t>
  </si>
  <si>
    <t>MRMLEKDDPSTDVPVTKVDQDRINQFSRLNSRTDEIVDVLDGLRKQKEDLEEIETEMELVDEDEVVMYKLDTTFVHIPASEALEHLQSHSEKIKKEVGELEEEKAKCEETMDDLKKELYAKFGNSINLEREDD</t>
  </si>
  <si>
    <t>A0A0K3CP55</t>
  </si>
  <si>
    <t>MVDLARSNRVRNPAPPRTPLVDAPPASSRKDGASTGSDDALERGQPAWNPQSSLHRAPTCFSDLISFAVECSLPPFHGRRRTWTLSWPRPAVMESLKYRFMESSSVQRRAGLEEKVPELERTIEMVELLIAKKEQGASFDTTFELADTLYAKGRVDEVDEVYIWLGASTMLSYPLDSAHTLLLGKLDAARGSLGTVKDDLLFLRDQITVTEAESRTKACSSPLSSRATKGRFHRSLFSPSSHLLALTRLRLPSPPISQLPTETMAPITLAANQEVAAAAPALVNEEHNPTVTSYMACTVSRKDVSVEMVDEEHNPTLTNPSAPLVSPPSPPSSSFVVKAGTGRWNGWT</t>
  </si>
  <si>
    <t>A0A0K3CFN1</t>
  </si>
  <si>
    <t>MASTGSKVATDQEIAVQLRQRQGELQALVQKITELEREAEEHSLVIETLQEAHQSTPDRKCFRLVGGVLVERTVKDVLPQLEGQFEQLKGVLETLTGQYKTKESAFAQWQRDNNIVIRQR</t>
  </si>
  <si>
    <t>A0A0K3C7F7</t>
  </si>
  <si>
    <t>MAEDIRQVLMQLQAQQVEASRQLSAIRAQLNAREREKKLTTLTLREIEQLPRDPSQTQVYRGVGRMFVQESRNNIENTLRAKMKESTEEVSVLEKRAKYLEGEITTAQNSLRDILQEQAARR</t>
  </si>
  <si>
    <t>A0A2T0AAD6</t>
  </si>
  <si>
    <t>MDDSALQERALKAARAKEKVNLLHRRTQSSIAPRSAPPLDATTHANRLAQLRKFQAAKNLRAAATTQSAAALAQQQPATASPVSPGPAASASAASYAGSLPASPVSTSFRPAATLSPPPAARSLARSAPSPTLASFRRPEESIFARLASPPPTSVHSAASPSPAPSTSTSATERLASPPPRSAYAASPPPRSAYAASPFAASSSTTSASPHPAASPPPPSPPSTARPPAFSPPPVPSASRLFASPPPAPHPSVSQQELQALRDSETRLRSQLAERESTAASLAREKESLQSRLRDLEGQLADAPDPRELEGLRVRVEEQDAEIGELGEQSERDQERLGNLERGVALARQALQEVHQQLASRDAEIAALSTDVSSRDAQIETLSAELEDARNQPPPPPQPSEEEREELERLRAETRRLADELSSAREEASRSTRETTSLREELEAARASASTASAPSGTSQEELDSLRTELDTAHSRADNEVARADRAESEKRDVEARLRTLESDLTRVKEEKDREVDALQRELEGAQERVRGMMEEQEEWEAERGAAKEEKDRFAVELEKAQEGVAQAVSEVEDQLKEVTRQLEERNATIGKLEERIKEFEEAASQHLDAVEQLKATIAEKDGAVRGLEARVASSGGDAEQHQSLVASLESALADRDRLVKELEERISILEADAAQSLLTISGLEAAVATAQDELHNVSASRDALNTDVASHLATVASLQASLSSLTDSSSSQSTRAETLARTVAELEAAKAAQDTEIEQLRRHVEGREEEKSSFDREREEASAAIADLQRLLDEANSRLPSVESERDQVKDAFAALQRELDAAKADLDAALQRADAAEKDRSVGLETTSRLEVERDQTRAKVAELEEELVHAKTQAASVHAKTQAASADVDLQTLRNEVDSLRAQFDTAQAELAEVRASHDTSQVELSEARSLHEASTAEHDSTRSELDSLRAELEKARGDADEAHTTIAAQQEELDKLRQEHLEAPASAPRDSQHIAELEEKLQAKEQAATAAEAEVERLKVIEIDLRKQIKEAKEAAAKTASTSAPAVSAAPAATGGTKLSDLERDLSVFKNVLAASESRATGLQHSLEAAEKELFDREAEISRLEGELAASQAKERELEFSIDSVTTKAAAQAARVGDLQDQLDQLRFSRSGATAGLQDELAQTKSELLKVQAEYSLATQSKQEAEADLAKAKSKAEALDGQLKQTQADLAAAQGRVTTLEKQLASSQADVERLTTAYDALQATNTSLAATVDELRTNLSNLSSSSPPSDHTRALSTSLSSAQEAESAARRELETLRAEMADLERSKREVEEELALCRGEVEETSSTLAVAMAELDSTKDEVTELEKAIDEAREEAHRAASARSALEQDKADLGEQVKSLQARIDEVAASAPALEEQVTSLRRQVKEKEATIEQLETTSARDVEVAQERVRELQSQLSAGKRQASKSERDLKAIMAQDSDRANEVENLREAIARLEQEIVRARSAGTNGVKSSSDESAPADELERKVNECEAVRMELELQRERVAEAEGALAELREMYARAQEELEEARTGGRASPSTSAAPAQPSLASSTELDSLQFQLSDAQAKIRQLEQEVFSLEGVRVKMLKANGDLKGQVESMMEALDQERSKTKAKELEIDTLKRRSLPSLGSPPRASPASAPPRTPSGSDAVQRSQQPTAPVTPTRRGHSHRRTASYLPTVTELADPASLDFEPSPLVSPPLVPFQRTSGDDSSSADPPHRSAHSRHIRQASLSLLKARMEDEYGVTDLDRAGPLWPTREQPGLGAALSPRADKSNRTRRVPLSNDLVLCAACKGDDLFIV</t>
  </si>
  <si>
    <t>A0A2T0A9L3</t>
  </si>
  <si>
    <t>MHASLEIVHERAHPRHRKWRTEAERKQAEAERQKQVAQRISSLVAQLLAPLTPLFALPGLTEHWYVRRDASGFVTESKPDPPLIIAAGAVTLTVAILANLSILSRLVDTQPRFFTFSTILLLSIHCIVNLVALSVFGAEHAKPDGYYLSTAFWLSATSGCVALVSIVALLIDGTLTKWYHEGGIGVTNKQRSLIVCFDTFVFLLLVGSVCYRYLITGATYLDTIYFCIQSFLTVGFGDVTLDTTGSQIFSLFLNTIGILNFALLVTFTRATALEAMEEQYKTQERIIASRFRNRGAGSRLFADVLSFFTCGLVHSREQQEEEQDAEDERHDEEEHGSDDGKKDEQGDQRRYEDAIVELRKERDREFRSQVVVAFSLFLVFWLVGAAAFAKLEGWSYWIGFYFVYVMATSIGYGDYSPQTQGGRAFFCVWAIGGAGVLTVLFSILADAYSQRFKKIFQHNIISTAFFAIFGHPPSHDSDSDFKDRDAESHSHPKMSGLPMPPSSKEGSKEEVCVLPPSESEEDVRKSGEGREKKGAGMAERKGRKEEDENCGSEDEDNDGAAKKERELGLKLLDLLGDTKRHLDHLIISDSDAKDKQVNRVVRSLMQKENFSRSNWEHVEKNQDFKEFLYLRSLQAKLAELERLAQRTVGSSQDAQESKPSGSGADQEKRGEEVQNESGSAEGGKSGKEKDVRGQAEERDENTKGKDPEGAESESSWAGS</t>
  </si>
  <si>
    <t>A0A0K3CHU9</t>
  </si>
  <si>
    <t>MSGPPPPRPSGTPTGSTSLPSGTNAPPPSAVPSVQLPLPTSSDSGSVGSPAKKRKSSVSGAMPILAPSEPVAREAGDRADAGEQEELSRRAPRTQANGATSSSSSTIPPAQLPISEPKNATLSTRLSPPPLAPLSLPTFPVLPPSIPSPSQTFQTPSQVSSILSLPPNLLLQLARTDSPLEQQAIAGKKGVKGYLSSMAIPPPSPTTLVTTLVKEGGGGGLIGLPVVREASEREEGAAVPISSAGGLSARTSTPSPLPAYSLPPDLSLTSSSATTSSALVTTSPSSSSSSSAAGAGHPAIPVLLGQIFAPPPLTPGVLAPIPGTSGIGEILRGQGHGHGPASVREFASVEDWSYRTAKDQVFFSLSSPSTSAAARPALTTSPSFTEREISSLASQIKDWALSEQEKLISHQVVESKSAAVVLAAAHATTSAKEEQGEDLSAYAEVYKKQLDALASGYFAQLHRDALKRLTEEKVGSQSVSRRGSETDQPVEAALPSTSSGHTDALISTVPVLSSSQAPTLTSLTSLTSSRSQAEAMHVRASAAAAVAAQVMAATSLARQAGEKLADLGVDPRKVVEEVEELVGTREGRRGSAGMEELGKILERAGSRRGSRQEEREEKGKGKEAVQPERRMSEAGKSDAMSIEEVGQQPEAASTSADAVASTSAQVADARPASAADLASLPTAQRPSRTSPSSSRSASVAQAAPPAPVFVPPSQPSDLVALASPAKRDYLLAYAHQLYSTNPASGELLPLLHTLENVHPDHLPTLLLISCVYYTRGELESSLYYNKRLLEHDPSYVEAMSNIGTTLRAMGKWNEAEAWWWKAIKLRPTYWDATENLLGVLCNPTTAASPEAVAPAGVAPPPIEPRYQEALALCDYVESQIFAHAASLAHPALPPTAAYFDPLPRLLRPRTLPSVIPQNHVHRLQNLLYAKGNLRLTTQDPALAQDEYEKAIEFALSLPEWARRLPGLHWPVEGCTTRDLVVAATVVGKILAAFAEAGSNPVSAQKVSQMAQQLGVADERGSVPFERLFRTIKDGGDAYVQRLLAMGGGVLPTVLLEPQMLVQLPGMLFSEMRGTLPSMLDPAIVSGEAHEARDPTRQQTVQSTNQTTSTMLLTLAKGLQDSLGPTSASRSTIGGIPASQSLLLPLYYVALALYPSPSTCNNLGILLSTLNATTVVAGADPSKPPVVVTGQMLALRYYEAGLKLDPKHPHLYTNYGSLLKDLGKLPEAVAMYKRAVEFNPNFDVALANLANAVKDTGQIQESIPYYRRAVELNPSFPEAICGLVNALGGVCDWQNRGGVDEEWLVDDKLQLYRVKKPTNGKRIQEGYHGAIADLVRKQLHDGYSYGVGSLAACGTVQQWLSVISQALYGVEPAQAGDLMKPWVARLTWLFGKYDRGASLVNEGGYLIRLVERLMRRIQRRWYLATFGPQVFANPAAPAPQPIFPKTSDIAHYRRPMLPPSLPAIPVPTVLPFHCFTLPVTARETRLISHRTGLRISHATLNQPWMPPIVYPPPRPPIDGKINVGYVSSDLGNHPLSHLMQSVFGLHDLSRFNVFVYATSPSDESPYRQKIEAESQHFLDVSHLGTQQIVERIVHDQIHILINLSGYTKGARNEVFAARPSPVQMSYMGFASTLSAGWCDYFIVDPIVCPPHLVSGNQWRYNNGYTLERPPNPQPLLRSTDLEGDIDPECDSNRFVYTEKLIYLPHSYFVTDHKQAWREEETAAPVTTSLAPSEETTWALEEAKRLQMRRHMFPNLRDDTVIFANWNQLYKIDPFIFRIWLEILKKHPNSVLWLLRFPAPGEAHLKETALRWAGKEVADRVIFTDVANKNDHIHRGRIADLFLDTTECNAHTTAADILWSGTPILTFPRHAHKMCSRVAASIAMATGFGPQMIVNNEHEYERRALELAAGLVYDTIPADPSKPATTLEGREQRRSKGELAELRKKLFLTREQSPLFDTKRWVRNLEKGLVEAWTRWVQGSEFEDAPEWLAGPGRASAAIFIPDDVDDTNLESRKPYF</t>
  </si>
  <si>
    <t>A0A061BAK4</t>
  </si>
  <si>
    <t>MSAPVHGTYVVESAVIRAPLAQVWHLIKLGEFSKWFSQLESSGPAPKGVSDEVDVFEWKFKDGTVLHLKQEEHSSLRHSISYSVISAQPALSYSSVISTITLWSVTTGEFADSTFVQWTGQFSSDADASVVADASWKRKDALGDLAKAVKA</t>
  </si>
  <si>
    <t>A0A0K3CFR4</t>
  </si>
  <si>
    <t>MATTAPPPPIPVLDSLAPSISAAPSPWQPSTLDEPPAPPPPDTREEQLAQLAAQEKLGHDGKRQRVRARRTVDPYGGIERWKIYKSVRASQHDQLFIRNQPSYLIDLLPPQAYPNFSTSFCTRYAHTSTNKLRCPVNIVTFTPDARRILTGSTSGEFTLWNGLTFNFETILQAHDSAVRALSWSHSGQWLLSADNAGVIKYFQQNMNNLQIFQGHNEAIRDASWAPNDERFVTGADDGVIKVWNFERMKEERVLTGHGWDVKCVKWHPTKGLLASGSKDNLVKFWDPRTATVLTTLHGHKNTIQALAWSPNGNMVATASRDQLVKVYDIRAMKEFATLRGHKKEVCSVAWHPIHHDLLVSGGSEGSIIHWSLPDPAPKESLEFAHDSNVWSLAYHPLGHLLVSASNDHTTRFWSRSRPGMRNKGDRFHVGKERAEMGDEDEDDRRGGGGVGGQGFLPGLQHQQRGFAGAMPNFGRGGGGGGGEGGERPPLPGMGMGGPPPGMGGPPPGMGGGGGGGGGMLPGMGMGRPPLPPPPGMGMGGGAPGAAIPGFGRAPQHGQGPPQGYGGYDGQQQQQGGRAPLPPGYGDFSGGGGGGGGGMRRNGPLPSQQESLDRYSSGGGGGQGRWGGGGGGRY</t>
  </si>
  <si>
    <t>A0A0K3CDM3</t>
  </si>
  <si>
    <t>MSADASSGRRRSIDDPDSLVPASLSASQQPAQQPASKPAAAAPSSDGTMAADDDPEAAELAAMKARVAEMEAEAAKLRELTAASEAAAGGGSAASNGDGSDVNMSDEDRQAVDARSIYVGNVDYHATPEEIQQHFASCGTINRVTILFDKYTGPKGYAYVEFAEPSLVQNALHLNESVLRGRQIKVSEKRTNLPGYSARGRGRGGRGGRGGYRGGYQGHGGYSPYPRGRGRGRGRGGW</t>
  </si>
  <si>
    <t>A0A2T0A8G4</t>
  </si>
  <si>
    <t>MSTDAASTTPAASEAPATASSPAPAADNTPAPAAAAAADNKDEAKPASSESNAAPASQNQGSSSSNTGPSPSTSLYIGELDPTVTEAMLYEIFSMIGPVASIRVCRDAVTRRSLGYAYVNYLNSADGERALEQLNYSSIKGRPCRIMWSQRDPSLRKNGAGNIFIKNLDENIDNKALHDTFAAFGNILSCKVAVDGQGNSLGYGFVHYDTPEAARAAIEGVNGMLLNDKVVYVGIHIPKRERQAKIDEIRAHFTNLYIKNVPLEVDEAEFRGLFEPFGKVTSAVITKDAEGNSKGFGFVNYERHEDAAKAVDALHDKDYKGQNLYVARAQRKSEREEELKKSYEQKKYEANLKYQGVNLYVKNLDDDIDEEKLRAEFEPYGQITSCKIMSDDKGASKGFGFVCFSAPDEATKALTELNGKMLGTKPLYVALAQRKDVRKQQLEAQVAQRQQIRAQQMQAAGIPGIPPYMPGAPMYYGPAGYPQPGARGPMGYPQPGPGGMPRPRFYAPPNMPGMPPMPYPPQQFGQYPPPPPGAAGPRGAAGAPPAGPGGRPGQPPAMPAGVPPPRGGPVPNGAPIPPRGAPVPPNGVPRPAAQAGQPPQRRPRAEEQKAQGGLTAAMLANAAPQEQKQMLGEALYPRIHASQPELAGKVTGMLLEMDSSELLYLLENDEALAAKVQEALDVLAEYNQRQTGDEASGEEAPAAAPAAEATEEASA</t>
  </si>
  <si>
    <t>A0A0K3CFW4</t>
  </si>
  <si>
    <t>MDAFPASVPPAYGQPSLLGPGGEPPKRAHLYVGNLSPRVTEYMLQEIFAVAGPVLGVKIIPDRSFQHGGINYGFVEYHEMRSAETALQTLNGRRIFDQEIKVNWAYQNTNAQKEDLTNHFHLFVGDLSPEVNDSVLQKAFQAFGSLSDARVMWDMNTGKSRGYGFLAFRDRTDAEQAIQTMNGEWLGSRAIRVNWANQKNNQGGGGGPGGGMGGPMGGGGGSGYSGTPSSYDAVVAQAPSYNSTIYVGNLTPYTTQADLIPLFQGFGYIVEIRMQPDRGFAFVKLDTHENAANAIVNLTGTMVHGRGLKCAWGKDRADGPAGAAPPQTGYGMYAPSPYAQPGPAAGAPAPGPAGAAPADPAAAAAAMAEWQRQYGAQWAAYVQQQQMMAQQGGQPAPAGAAAQPQH</t>
  </si>
  <si>
    <t>A0A0K3CP47</t>
  </si>
  <si>
    <t>MGGSSSSGGGSAHWRDGAASGVYAHAPELTHYLQSTFVPSVVPQQDEYDAKEQARQYLEKLADQVSPGAKLLPFGSMANGFALKNSDMDLCCFLAKDAPVRSPSELVELLGRLIEQETNFYVKTLPRARIPIIKLTMPPTASVPAGMACDIGFENRLALENTRLLLTYAMVDARLRTLVLFLKVWTKRRKINNPYRGTLSSYGYVLLVIHFLAHVKQPPILPNLQRLPLPESANLDELTFEGHDISFFDDVDALPSVFQTTNGDSVGELLIDFFRYFSKEFNYAGLVVSIRSEAGTMQKTTKGWHIDIETDPEGTVRDQHKLCIEDPFQLDYNVARTVTKDGLYTIRGEFMRAFRILTTPSRSPEGIGAVINSLCEEREDYLLIHPSDDPYGRLHAPLHHQSPHYGSHAQQKSPRRRSAPSPRMAPTLYGAGLHHQPPPLGQASMSRDHPLWAAAMNGTAAGAVHQPPQLGRAIAGLAITSESSGGEAVVSAGPASENGDDAPHLVLGDAFEPSTGTGASGMYPHPTSIYALAGAALRHPHAHHQPLVYPYGSNTGRLAPQHMSTPPTVAGSPPPSEAGGNSFGGHERRASWDGELKDGSAAGAERGKLRTPSMSGAGGGGSYDLHRFFQNPPSSSMSDAGGPTASSPPVTSASTNARGSVSLTAPSSPELAAQSAYFAGHPTSHYSTYGGRSSQYRYGASAASAAASGSYAHVGPRLAASVPRNPHTAHHAYTNPYASAPVPYPLASTSTSTTSSAYTSPNPAPAAYPLGANGNTASPAAPAPPAPIFPEEDREAIALANSITFGNFPELLPLPSYAHYHASGGSAAYLAGAGGWGSTPYGISGPMRVGNRTHGPGGGPSRGGPRQSLSSTAEDEDGESAAEFEDEADAAEIDERGRERRPSTDETLSEGRAGRSRGRSVPHVRMGPDGRETLLFGAIEVTLPKAEDTDDIDWEDESDDDLRRSPGNGGADGQAVLDERDQDEREVAFLGPTPSAAPSAPQTTAASTEEIPPHAPRSIPVLTTQPPTPAKAPHDPAVDLASPSRASRSRTSSPLLETSGSALDDEMTPRPASPVTATANGWATLPHPALEHVSNSADVPAVVTVGTPETTSPASPLVNGIAAIRLSDAENDDVPPMPSSPRAPRSPKAEKRARQKERRRSSSSTVSSSSPVPQDA</t>
  </si>
  <si>
    <t>A0A0K3C869</t>
  </si>
  <si>
    <t>MADSLTASNDLARKRSRSSSPSGDSAAKKANQAASAPAKLEIDDDGDNLLKDEYNGDDTKPEHDSAPMNVDSSGIPAKPADPNPEQAPQDSSAAQSPAAQTITMRTLIVTQDASIIIGKQGKNINEIRDKSGAKLNITESVAGNPERIMSVTGALDAVSKAFGLIVRRINDEPFDVPSVPGSRAVTIRFIIPNSRMGSVIGKAGSKIKEIQEASGARLQASEAMLPGSTERVLSVSGVADAIHIAVYYVGTVLLEHPVATSNQIYRPGGDYGRPPPSERYSAGPPPPRASGGNTQVQQLYIPNELVGSIIGKGGARIGEVRAASGCQIKVNNADEPAPGSSPNERLVTITGDPSGISMAVKMLYERLEREKARQTAGAL</t>
  </si>
  <si>
    <t>A0A0K3CPF2</t>
  </si>
  <si>
    <t>MAGQFLGVTPPISVAPPTARDLEVSKTLIQELKDRGIYESAEEGRNREMVLGRLNKLVKEFVYRSSINHGLSDAKAREAGGKIFTFGSYRLGVHGPGSDIDTLLVVPRHVEREEFFSLFEQMLKETEGVLEVTGVPEAFVPIIKCTFSGIDIDLLFARLAVPTVPDDLDLKDDNLLRNIDDRCLRSLNGSRVTDEMLRLVPDVPVFREALRTIKLWAQQRAIYGNVMGFCGGVAWAMLVARICQLYPKGCVGSIISRCVMCFQLRHVRSSPTGSLRRFFIIMHQWQWPAPVLLKPIEEGPLQVRVWNPKLYPSDRSHRMPIITPAYPSMCSTHNVTLSTQQIMTAEFKRAADIVDKVFVGSAKWSELFQPHDFFSKYRYYLQITASSGSADVQLKWSGTVESRIRQLVMKLEYVDTLLLAHPFVKSFDRVNYCINEEEQRAVSIGEVPAAVDKRTEQDLIAGQGGTVYTTTFYIGLQIERKPAGDKGPRKLDISYPTNEFTKLVKMWDSYDPDSMGVIVRYIKSTALPAYVHAGREPEPPKTGGVKRAKTKKANGSNAATAASPALANAATDDSDAEHLNKKHRASSFVPENATPTPAGLPPVPVENGPIPTPLEKTREAAEVAIGATPTGETPGAAAMNPPPTAASAAPSQPSVTLPGLNSTLPVGELNGLASAVTNGGPQNEAALMAGETPAPVAASTAPA</t>
  </si>
  <si>
    <t>A0A0K3C6C1</t>
  </si>
  <si>
    <t>MDANFDCADANGAAGAGQASAAFEVPLASSNEVIPVSLDDVFSADTEDKVHELLTEVVGLLTTEQAATKFWVRLIEECWRQKRWAQALELADTALRAVPHRPGYQPLDLVPLYCLKANFNLALARRAPKQRLEDNRTGPISFPRDPHHPEFVRPGMQPSPTGPMLKTEYVIRAGMDISEAERIDPNNKVVLDIKAAWCMVSGAFDQARQNFEQILREEPTNLMALMGRARIQFSQRAFRPALKTYQEVLRLAPNFLPDPRIGIGLCFWMLGDREKARKAWERSMQVNPNSSSPSAPLLLGLLHLNASKDPLLPGGPASRSAAYERGLTLIQAAFKKDNTSAGAAAMSPIASHLLLQGGPLAAQNALKLAERMLSFADARLLVAEAHLARARALDADPSTAEFGGALILQSYQRAIEANPDLVMAHLGAGAMCVRMDQHPQAIFAFETLLRRHPKCIEALVCLASIHTHLAFTFHAVSDASGARKSAKEAYEQVLRVFATGKEAVGSGEGGGDRGIAKSERVRVLAEDRDLFIEIAKLWSDELSVERSLQAYQQAARIEADKAEADREEREMKAEDDLYATQQSQEDAGPDAVDPRIRNNIGVLLFNRRPLSSSSATNGSNSHLIRAQEHFEAALQKAGEMFGKAGGVLNGGELDAVLTTCTYNLSACYEALGELDKARSGWEQLLSGHREYVDAKARLALLGLKSRSEWDNAHELIKQALTSSPQNAELRALYIYFLFETGAYANARDFARATLKEVSRHDVYALCASGLLCYFEARENKKQGKEAQRDRVAKLSRAAEFYDKALQLQPQCAFAAQGLAIGIAEGTLGNGPTEANGAAANLAAPGQPAQPLTEHQARLRNARDALGVLAKVKESVNEASVYVNIGHCHFARGEYDKAIENYATASRRYLNNKSSTVLWYLSRAYYHKSVREQNFSDLQHAIEVGQQATDLYPKDLANLFNMAVLKQKGVEILYALPAEKRTSAELHAAFEHLQASNALFDELAADQTQVPPYEKEVPRQRRSYGRSLESRFQSILETQQAYEETEQGKLEQARRLREAEQKKREEAEAERLAQIQRQAEALAEQRRRMREEAEQWAAMSKEWADSDDEDGKKKRGGGGGKKRKSTKMKGGDDEGLAETTDSEGEVDKPAKKKRAKKEKKEKASKKGKGKAAADGEGSGRMAVDEQYDEDGEEMPVKAPRRRKGKSSGQVKSAEFIEDSDEDE</t>
  </si>
  <si>
    <t>A0A2T0ACS0</t>
  </si>
  <si>
    <t>MSEPQPIPRQTAPPTPQEIERKLGSPSLPPPGSSVVSVAGSLERQGLERRESGSGAPRRAHGSMSSGVSSNDEGTDEDGHPSPLHRPTNLPLSAISEAEDAIGSGSDGEESDASSIGGNERNPAFAAVGGGEVASRTSRDSAGLSDNVALKAGYLMKRGERRKTWKKRWFVLRGGQVAMYKNDKEYRLLRLIPLTDIHTVTPVEMKKHAHTFGIVTPRRTFYIKADSDADVNAWCRVIERAKAEYLARATVTTLDTPNSTEQATPTNGPTPSQTPRQMSFSAIGPPTPDTVQPVSHPQAIAIPGSSAPSVGGSFTPTSYTTTSSSVGGSNLLGTSYASTTSSLGPAAPPSSGSRAPPNSLITPGPMATAVPGGLGLHSPSVGDLELQGLDARLEQMDLAPPPPLGAPRPSPQRSMSGRSDILAVPSAAMHGVGRGRSGSSATGGSSSLASGVAGSGMAAMSSSEEEDGFDPGYDYPTFSPPTAPPVPDPSLVYQQPQVSAQPQQVSSPPAQQPLTTPANRNKVILSGYLMKQGKRKTWRKRWFVLTSGMLMYSRSHMDNKFNRQIPLNAILDAIEYEPPQPASNAHKRTSVVSASSPNPTSPSLASPVVEGGKTLAHTFKIITPKRTYLVCAPSEEDEIKWLAALQCLVARRTQAQVGSDVPPTPSAQAPATSPSSAPVPPAAPKRTPSHPGPPPVAGRPIHGRQRSVTDAAKQAVMDVERRFHPAKEGAEQVVGA</t>
  </si>
  <si>
    <t>A0A2T0A3L6</t>
  </si>
  <si>
    <t>MTLDLSDPAISTAYEALLSAEGAGVDWLILGYGGAQNKLALLAKGSGGLEELRGRLVAGEVLYGLLKVEGRTLLWSQVPHEVGGVKRARALVHARTVANYFSHYSSLTFASPLDLEPSVVSIRLFHQTPSAHASPAIQQLPSPRSQQHSPEPAAGRRPSVPDVSYAPESANGDARARSATPTRGLFGIPALSSPPPHTNLAPRPDHAAPAASPSSGYPAHLAHPASIPAQAPPHPLSEVTSIPTASPPPTTRDIPPPQSSLNVPPASPPTFPSSPGSTPGLFESAAAAMLVASPSDSSIVLSAQEIPIDVAEEDQSMRQTPALAGEVVAQPTNASVADLQSRTEALHVTDGDAHAMDVAVLERPLRTAEEEAEDRRLIEEELERRRMEEEDARRRAAEEEEGLRTQEEERLRLEAEAERVRQEEERRLAEEAKIAEEERRAEEQRLAEEAERLRLEEEERTRKAEEEMRLLIERQRLEKQLREEEEARQREQARLREIEERKQRLVQARDSGGVMLSGTVNVQGGGSMLWKRRFFQVRGSGLELFKGEADADQPLDTVACDHIVKITDNPEEALVPHSFKLTLRDDDEYLFYYNTEEEKSRLVEALKCAMRR</t>
  </si>
  <si>
    <t>A0A0K3C3H5</t>
  </si>
  <si>
    <t>MLGLLHGLLCLSLAYSAVSLPPRPAQLPFSPSSHPHQRPPPRGEHRMEPGYNPYPGGKEAAELRMPSGFSRNIPERRIHSHNDYWRDVPVYTALSHGALSIEADVWLNPKDDKLYVSHNVASLTRARTFSRLYIDQLVDLLSRANVHEEETAFFDETDYWTMENEREERRPWTSFYEGNLTPIQLLVDLKTRGNETYHAVLRELEPLRSRGWLTTRNGTHVEPGPVSVLLTGNGINLDVRSQVAPQTSRDVFLDAPLLRLDETWQGIDGEQYGWNSTLAPMASASFASATSWDGRRAIATTEETALSQLLQTAQKRGFKTRLWSTPRWPTHVRDRVWRTLYDLGTDWLDADDIEAAAAF</t>
  </si>
  <si>
    <t>A0A0K3C999</t>
  </si>
  <si>
    <t>MGLFGGKKKDKIPEVGGPSPSPSSHPGPAPSISGTSTYSSNPPPSYRTAPSYVPPSQGGQGYASTSHFNRQQAPPGQGPQGYGQRERPPVEPAGGKAKGSWFGGKKKGEDTEARNELLQGAPAQAPPPPSSAYGPGGGDPYSQNQGGYGQQSQQFENEEDEEVEGIKQQMRFVKQESLASTRNALRIARETEETARATLDRLGEQSDRIANTERHLDLAKAHNDRAVDETKELEALNRSIFRPNFTFNKQAKRDREERRLLDRHNAEKAEREQVRREQYESRQRIDNAFNRMDRDAENAAGAKARAKARGSERTRYQFEATASDDEIEDEMDDNLNNLAHVTGNLNLLAKAMGTEVDGQNRKLGRITDKADVLDNKIIRSTQHLGRIK</t>
  </si>
  <si>
    <t>A0A0K3CGC3</t>
  </si>
  <si>
    <t>MDEPGFHARRRAEREQRQAAIDGKLGLHGIKATAPLADQAELRSKVGVPDHADDSVAGTYKEEYRPVQTVVDHEDVPGPKPAQGTVPNVEPLKHRPGTHKRRMSPHLVTMTNVMLRYDTCVNNVWHGFAMIVTSDSGSDYSTPPTLTLEWDATAGALESRLSNLQIHEMPKKHEEEGVGRRTITGHKIQTYYSMAGGQSFWRFKIEVPMGEREEEIYYSLNNGPENSFWVPAADQEFRVMYHSCNGFSSGVDTAAFNGPDPLWRDVLRKHEQKPIHVMVGGGDQLYCDPLTKEPEIAPWIAETDVATKIAAPVTDEMKFALDRFFFNWYCSWFRGGAFGIANGKIPMLNMLDDHDMIDGFGSYPDNLQQSPVFSTIGATGYKWFLLFQMFIVDEVDGTAADSAVGIPSVSTHPSKSLIIGGEGAFIPYPNHSFLSYLGPRQYILMIDWRSERRFDQLASQTTYDRCEKAVKALPAGVEHLVVLLGVPIAYPRMVALENILESKFNPMTLLAKAKMMPSAVNKFNAEAELKDDLADHPCAGDHKAERNALIERFQRWAVEKHVRISFMSGDVHCSANSKFYSKKKLDPAQDPKYSLQVISSAIVNTPPPPPVIWLVSKLGGKKHKTLHKIDTEEELIPLFTEDTDGSKPKSNTVMGRRNYCMGDYDPATGDMVFSLCVEKSQGSGTTKEYVLRTPAPRW</t>
  </si>
  <si>
    <t>A0A2T0A5H2</t>
  </si>
  <si>
    <t>MSASALKFIPRRSATRGWADHSWLKTYHTFNFASYYDPNYESWGPLRVINEDRVDAGTGFGTHRHREFEIWSYIVDGELEHKDSLGNTEIMKRGDVQMTSTGTGIAHSEYNRNTKQQVHFLQIWALPNKSGLSPKYYNRHFTDEEKRDKLVKVVAPAGSEGCSDERNASGPTPVHAALTMYASILSPKSSLKHTLAPTTTKALVHNIMRSGYRSPTTAASDKYEDGGAMVQLNNGLILEEGDGAFVQVSKTSDGSREVEIKNVGERDAEFLVFEMED</t>
  </si>
  <si>
    <t>A0A0K3CM45</t>
  </si>
  <si>
    <t>MSAVQVSRSVVKKILAVETPEGAGATVRRSIGTPQLRNFTPFLMLDNFLVKEGAGFPDHPHRGMTTLTYMLEGEFEHEDSKGNKGKIGPGDLQFMIAGRGLVHAEMPIHGPGKKDPFGLQLWIDLPARYKNVEASYQDRKASEVASAHPTSNVEIKVVCGESQGSESEGLVKGNVRPLGGCWFMDFIISKKGERVFQQLPSGWNAFVYTLEGETLIGPSDSPRPLKPVEQYHTAVLSNSDSENGVWFESASDKARFVLVAGEPLKQEVVQHGPFVATSREGIQKAFLDYQMQKNGFEGAHSWRSEIGKRMT</t>
  </si>
  <si>
    <t>A0A0K3CAA4</t>
  </si>
  <si>
    <t>MSDSQPADPAPSSSSTAPPLSNTEPATAGMDTPAPADGGKAQVEENGDAAMASAEEAGKGDSAPPPPAPQPEPATGETAPALNGTNADPATAGMDSTAPPAASEPATAGMSTTRPRSPPPPAETDEQRAEKRLKLEGLKREARQRGNRMFGMMLGTLQRAKKEVRKVESTDAGRKRAELEGKLSERLREERREAQEKERRERELREVKNEVHRREDDLAHAEAIYRTRHNAKLDLAGFLCTTFTPPSPPTTTDSISIPFMPRLPHAMKLTDPRAVLPIYYLPYRLLPSQEDRIEDQIADAKKAIRRDREDWDEVRREKVERLEEAKKRRNELGDEQERAQRVERQKRRREEEERMEEDGEARTARSPEASRRRSRSRSRSRSRSRSEAAAAGKMAVDDDGARRSASPAAAGASASASKQDDVSMATENGGGDEPAAAVVAASDAKMDDELEY</t>
  </si>
  <si>
    <t>A0A2T0A3K2</t>
  </si>
  <si>
    <t>MGLSGATKKQRIQDDPRNLRWATDTSAPGFRLLASMGWNPDSNPQLGNASSQAAISANGGSGFSRKIAAIPIAKDDTLGIGMKRGSAAAVVGSLKAMGVASGANSTTAGSGFVTAGSGSSTPQNGVAGGGSGGGEFGSLLARLNKLKEQNGGLSASASPAPEGDDKPSQKKRKRSSSESSSDDSSSESAAEKEAAASPAPVVASSASASPAPTPATLAALKNPRMAARSKHLRAKRMATASNASAMAEILGLAPPTSATPSPAPSGSSTPVLAVNGPRTDGWPSVPPRGCSSIAVSTTTTMTTTVSTAGVGAAPVFASASTTSLEATFEPAPAKEETEKERKKREKAEKKARKEAKRAKKAAKAGSEPVVVEEEKERSRSPSPEFKVHSAKFDPFKVTSDTPTVASAPAAGLSSVFGRMFVGSSAGGMGATFVPPSASAPVVEKKVEEPAKVKKNKKEKKEKKREGETKEERRARKEAKRAKKAKAE</t>
  </si>
  <si>
    <t>A0A2T0AEV2</t>
  </si>
  <si>
    <t>MEPKSARRGQQIVRSGIPATSEPHDFAADDRGSTPLPLQLLHTRTSPAQATMPIPNPANTTHDTPELDCIDFSGKTVYGDFRDDIVRDGFAVVKNALSPERAQHYVQEIHQWLEDFGLGYKRDDPSTIKEECLPIIHQKGLLQAYGIPHESFTWGVRSEPGVIGVFEKLFNTEDLLVSFDAVNVSLPNRRDLPPVKPWAHQDQDPLRPGFRCIQGFVNLNPCGDNDGGLMVLKGGHLVSKEYHEAFKNEEQEFRWTNEMYLFKDTGLKWLEEKGLEWVKVNCGPGDLVLWDSRAPHYNVAPTGDMARFVVYTAYAPVSTATKEDLIQKKWLFENTKGHSHWPQGFQPFVEQFIAPKRNGELDPHNNWTPRQKPVLSERAFKLTGIPYLEAMS</t>
  </si>
  <si>
    <t>A0A2T0AA70</t>
  </si>
  <si>
    <t>MFADSRPSICSPAEPIIRLSLSFFLLFRSLAPLLRLIETVIASLKMPDATMLAGQRPFAPLPTQPSFVTLSPEEKAAGKWSRANMQRAIEILHRDGLLAISGAVDLEHVKALRELMTATSKEIKGTLKHLSQYNHGIDTNFLMSAPLTDPELRFEDVFSNEFVIAILENYLGPGLKLNLLTANCALANTTKRQNVHKDAPWLHPNCPYLVNTNLALSDFTPENGSTEFWLGSHVCTTGHEQVWLSRDAETPICDVAPDAVEARRKVRPGAQITVPMGTITLRDMRTWHAGMPNSTSEDRIMTAVGYAASWYPEPESRMKAPLSARELLTERTDHQLEFIPDDEWLAISQDWDLASETSIKLPDVVGHRKSSKVPAGEREWAPLNQVADGENASRGRRDSEPPLSPAKVKPLRFSSSSFPAELLAVLSLASLPLLCFPHSRKMPNVDMLTRPQSTLPIQPGLITLSPQEKAVGKWSRANMQRAMELMHRDGVLAVAGVVDVDHVKALREAMDPVARKLAASKTRLSQFNQGFATNFLMSPLLTNKDLLFDDVYTNRFVHSLIEAYLGPDIKIHLLTANVAMPHTQDRQRVHKDLPWIHPLAPFIVNLNLLLCDFNEHTGSTEFWCGSHNTTAWDQVFPSKDASAPICDVADDCLEARRLERPGSQVDLPMGTVLLRDLRTWHAGMPNHSDEWRIMTAVEYAASWYPEPARKQKAPLSAKPILEKYTKTDLDFVPDGEWESFAQNWDFADPKAMKLPSVPGADEGTAEGGEWVTLNAIAEEEKYVRKA</t>
  </si>
  <si>
    <t>A0A2S9ZXH1</t>
  </si>
  <si>
    <t>MVFRLSDQQKQQVRERPRPLLALLVPHRLGHPTRLTPAHRAFVQFEADGFVVLKGFFSHADADKLLEKSRQLLRDFDLDSHPMTQFVGTAHAGEKKHIGDDYFLSSGDKIRFFFEPAAFDEDGKLNRPKELAVNKIGHALAMLDPDFRQFSFSDDVKALVRNLGFYNDPRLIQSMVICKNKEVGGQVGVHDDQTFLTSDPSTAMGLWFALEPATPENGCLSFVPGSHKTNKLTKRLVRAPGGGTEMVPVAGMEDEPAIDWTADGVEWVAAPCDAGDLVLIHGAVIHRSERNTSQNSRFIYTFHCIEGSARWLEDNWRVFRFLRLARLADFLVQ</t>
  </si>
  <si>
    <t>A0A2S9ZVL4</t>
  </si>
  <si>
    <t>MRLSQAIAEYLPYLYAILACVEADDLLLATDPGAPSTVSFAWRASLSSETLKKGNKRALLPSLHAELAGTLLSYALCLSNQASALVASLGSYEISSSVSSSAIKVHDETINQAADVLCRASGILLHLAEVVVPRWEAAVGTEALRARPVEMTREVCTALGRMCLADANLLAIRRLLSRSISVAHSTTTPGPPLPPSHPSPSLLAKLHLQVYTLYDESRSLVKTVTSSSSSTGEISLPLRRYLSDGRTLALALSYKWLGVDAGERGATGDALGYLGMAAKELEALREKDKGIKALKGFGKGKAAGKGRKGKVQEEVESTEAFASAYKKVNDTVHFEAVPSPQTLQTKMPSGRAALTTKQFAPPRPAFTPRATGTLPPRKIPPPLPEAALGGLSLADAGADSSDEEDSGEGGQLGDYFGAGSYF</t>
  </si>
  <si>
    <t>A0A0K3CJ04</t>
  </si>
  <si>
    <t>MSSADSPSSSRQTSLTPTSASRSSSLLVPVDDSKPTRRIPLRTSSLASDLGILPPPSIAASLAPPSDNPLLLTPLRAHYLKRELVTLEFVKELSQLDSPGALSVLGPPFLPKSRFVNGVPQPAPAPGSDAARSEERDWESNVDLPFLRFVFHHFVLSFPFLIACPPTFFSHKLQPFVYSFVSRNISSSDERESVTKRKRIAGKVEKHLGLVMSAAIKLTENNGKEEVVRIEDDGSMHAAAPATQQSGAALVGMKRRGPLTKLERADEEFSINVVSVRNRQTKSRMRIKKHEEFLVRTRRKGMSDVYVARRYGDFVRLAETLKKECIEEDVRGPPAKDRRSTDMKPAASPDASTQPSPRPSFTGDESPSQPPTPVFDPNHVPSLARERNRLTLRAYLRSLLSNPVIAASDAFQSFLLESPIQLTPAEEQDVLIREEMDRIREQEMKSFRAEVEERVEELEGYLRKFREELVKHDGLSRVFATIRQTERVDDLPVEYRKVMEWARISLASTIYQLFLGSDNSSSVFASLKRVHGLMPYFMLRGILKISNPVAMIRSVLDLFLARPFGSTSLVQKMFSSGLNEEAKDLRDDAELVARKIGDDRLCEKVRQFVDAPRDDQDAMRLDAESEGIDLMTVILRQSGAPRLDPRTMQYLARCAVRYEEYKKVRDALHDPDEDEGPTNDEAWLYEDLHVYKRLITAARDKEQLIELIFEGSTSELLKDIVTIFYEPLARVYKAANIAESLSDLQAFINDLIKTVEYAEDAKLTEPQRTVQLFVDLVARHEDRFYHFVHQVHSKGEGLFDNLMAWIELFINFVRDGLPSRVSLDFLLPVGGKEREEVLAEVDALVEYHRKLKLAHHERMKKRMVKGGDDLDKDADAAFVSGVMQNLHIGEVMDDVHDVEAEDSDEEAAGYSDSESELEADEQPPPPLPNKDPPQVPPRPPRKKDRAPIDPPKLEHIPRLVPVFVELVRKELNEARRQKGKPRRSEGLQ</t>
  </si>
  <si>
    <t>A0A0K3CCW7</t>
  </si>
  <si>
    <t>MPSVLFVCLGNICRSPLAEAVFADMVKKRGFGDDFTVDSAGTAGYHVGEEPDERSVEVCRRHGVPVDSVCRQLEKADFTRFDYIIGMDSMNMSNIEKAKPANSTAKIALFGSFGDGKVIQDPYYGGKDGFEKTYKQCVRYSEGLLKAMGYDDASGGKL</t>
  </si>
  <si>
    <t>A0A2T0A784</t>
  </si>
  <si>
    <t>MGVTPIRRKGPQNKFTRWLARASDFDLTAVFSRPHRNPYPRQVLVNTPVPPEAFTTAPKVPIPGWNRTVKGEDGKVIRKHKRGFGTKEVPAPGWTFVSNQVLTSKYNIFTFVPRNLLEQFRRVANIFFLVLVILQFFPRFTTVNPGLSALPLIVVIFITAVKDGYEDLKRHQSDRAINNIKVIALRGTYHNPNLTLQKSRTFGLPKFIRNWWGQRRLVKEAEEEEREEAEFREKQNKGFWGKRSMRVGRRKGRNGEVPQEKAAPLVEDVEAEEERDGLGNLELPRTAPGGGTVQAAREEGNRARSSTVGTKGSAKGRSRANTSAGLSYEAPIPARHQRLEGDYYADDAEDAEFHHGPTDTAGHPNAEQQPGSGIHLHKPHLHVGVGQRYDRPMWVKENWEDLRVGDFVRLHGDESVPADIIVCATSEEENVCYVETKNLDGETNLKSRSAVPELTHLRTSSAIANEAKFVIRAEPPDVNMFTYNAAIELHDGRTDKEGRPLKCPVNLTTMLLRGTVIRNTEWVVGVVCMTGQDTKIVMNAGGTPSKRSKVERQMNPMVFLNLFLLALMTVMCALADHYLQVQKYPQGAYWLFGDNRSDDNPNINGIITWANALIAFQNIVPISLYISIEFTRLVQAGYIWGDDEMKGNGRRTTARSWNLSDDLGQIEYIFSDKTGTLTQNAMLFRQCSIAGKVYVGDEQPAATDTTVLPPEKALSSSSSSGDESASPTNGNGSSDDKAKTKLAEQVLAPFHDSQIEADLAKRDSTQARNLYNFFMNLALCHTVLTSEEDGLISYKAQSPDEAALVQAAADVGFVFLGRDKDVLRVQTPHDDDVVEFQLLNVLEFTSARKRMSVVIRKLSEGEGHDQLLLLTKGADNVIFERLGHGNEELKRETDKHLEDFANEGLRTLCLAWKPLDEATYEQWERRFHEATTLIDNREEEIERVSDELERDLKLLGATAIEDKLQDGVPEAIADLKRAGIKIWVATGDKLETAIAIAKTCNLLSRDMNLIVVKGGEYGQANSAYAQLRSALERFFDAEGLADQLENQPPDAQKRPEGPRRSSSMRRSFQLHRTTTGVSGVSDIVGDDNGERPGGYGLVIDGASLRHAFGEPWTKDLLLELATRCRAVVCCRTSPLQKALIVRLVKDGLGSMCLAIGDGANDVSMIQAADIGVGVAGEEGLQAVNSSDYAMGQFRFLKRLLLVHGQWSYLRNSNMIVNFFYKEIIGIGVLFWFQFYCGYSATTVYEYTYLLFWNVFWTLVPVIFIGIFDRHVGERVLMAIPELYERGRRGKLFGIVRFSIYMLDGIYQSAVIYFFLLYAYDTTTARRDGYDIQMYEFSTVMAVAAVLAANFYNGLNTYSWNWWVLAGVLIGPVLIVLYTAVYSAFPPTLIWTYVWGNNHFLWPSAYWWLGLMFTIILSLGPRYLYRAVKEAYFPDDVDILRAMEKRDPRHDWVHDPMMPHHPDGAHFEPLALTPDSASASSPMIARRTASRSSSRRPLPQRDSYQLGRARTHQSLTHDMSTGLARVGTGSGYAFDEGVGLNLERYTTRGSEASRTRPRKGSVRVGKVELNPFARKSDKTRDRSASFGARLFRHGNRKSTVPEEEPESSTAPPVPTVPLTGHEATTAPLTKDTDSVGHAV</t>
  </si>
  <si>
    <t>A0A2T0A783</t>
  </si>
  <si>
    <t>MASSHDSPAPQYRLSSTLAGHGADVRALSSAPRPHSSSPSHAPSSGGYDALHPVMFSSSRDGTARSWIRKGVAEGMKGVGGGWSEGGVFGGAESKAGHEGFVNAVEWMPGTDGAEGGYLLTGGQDKLIHAWPLPSPSSSSADSSASPNSPSHTLIGHEGNVCALHVSEDGRRIVSGSWDKTARVWKDWQLAYTLKGHEQSVWAVLALDEPEDDLVLTGAADNLIRLFKADKLVKTFKGHTQAVRALAKLDKSAGGGEGGDWFASGSNDGSIRLWSLLTGDCVHTLSGHDSFVYSLSAIPDHLGGGLISGGEDRTVRVWRASDGECQQTIVVPAVSVWCVSVLANGDIAAGASDGLVRVYTRNEERVASQEELASYEEQVAKTSLNSSQIGDLKKSDLPGPEALDQPGKKEGDVKMVKTVGGTVEAYQWSAGSRSWQKVGEVTDAVGSSRKQLYQGQEYDHVFDVDLGGGAPILKLPYNAAENPYAAAQRFLFANDLPLGYLDEVASFIEKNTGGVKLGATGNVDPYTGASSYRSQGPSSTPAPSASGFSGDPFTGGGRSSAPAPVMPRGGGILPHRSFLTFAQANLPALRNKLSQLSEQFAANPSTASLALSADDFAALDRLIAYLLVALTNPSSPSGAPPSDADTAVVDKLLSTWPPEQRFPALDLARLLSLFAPTPGSFPVILSTGSDPSESETNAMLALRALANVFMPVVGKATMQSEARDVVAGLRRRGGQKALNKNGKVAFATVLLNFSVLATHKQLDTKAAEDIAELAVEMLKETDGEAVYRAMMALGNLVRLFLPKQRSAPC</t>
  </si>
  <si>
    <t>A0A2T0A1F5</t>
  </si>
  <si>
    <t>MFDFFGNDSYQAQAAQDVQNKHKSELSHELIAAAAAYEAQKSYARHCQENGKPESHQKARELLAAFAAAEADKLIETKGLDFMDREEAKRQARQHAEQAISPDNY</t>
  </si>
  <si>
    <t>A0A2S9ZXJ3</t>
  </si>
  <si>
    <t>MTDKTIYFTRHAQAEHNVAEDYTIRDAPLTKLGRQQSAELREDTEELFQKEAELLVSSPLRRPMQTMIVGYAPLRKRLEAEGKPVILLPELQEVNDLPCDTGSDRSFLESDPEFSGLDFTPLSDSPAHHNGASWTSKQGFFAPENVEERARWVRRWLRERKEKKIVVVAHGDILRCITDGYRSATPWANAEVRAYTFSSADDDDAKVISVKEVAKEGGNAPTSSDLQNGRNRTY</t>
  </si>
  <si>
    <t>A0A0K3CER0</t>
  </si>
  <si>
    <t>MTLEAIYVCRHGFRLSWETQTWASPTGIPRDPPLSAHGVDQAKELAGFLKRELGIEREGQARDEGVVVLSSPLYRCVQTATPTAEALGVPIFIEPGLAEWYLPVRRGLHPALASPSFLKDYFPLVDDSPASPSSSSSSHTSHSPWSPLLTPPRVGESMRALHARTLAFSQRLTAALSARGVKKVIVFSHAATKIGLCRALAGDLDDPSVLRVPGKEGKKEPEPGEVEELGLWRDEERLVVGAATCACSKFVRDAEGSAEGAVRWRREWDGRTDFMKRGEERRWDFSFVEEIAEDGIDDSTGLEISATKSDAYKNLPTAAPKETRTSERVEGKL</t>
  </si>
  <si>
    <t>A0A0K3CKX8</t>
  </si>
  <si>
    <t>MPALAASRLLSSLLFLQPPSDPTFDPNEVAPARRGATQTFCPTNYTVVDGFFAQSSSRFNDSTPYDPLDDSFGLLDKSEGRWERFAERIDRLNRQADVGTAYKVFFVGRHGEGWHNVGERKYGTKAWDSYWSMLEGDGEIKWGPDPLLTPLGERQAARVNSVWKRELGDGAPLPQSFYSSPLSRAASTLEITWSDILEERHYHKKPLIREHLRETMGVHTCDKRNTKTYIKRHYPSFRLEVPFSEHDELWSPDWRESDQQHALRTQQVLNKIFATDSAQFVSITAHGGVIQSFLRAVNHRKVSVSTGSLIPVVVKAVDSPRARNELLAGGQSIAAPARPHPTSYRTVDL</t>
  </si>
  <si>
    <t>A0A2T0AG61</t>
  </si>
  <si>
    <t>MAAREVATPVITPSDTSQASKPGTVRPLLRHLSSPTSSIYAILVRQLVLVRHGQSETNAANIFTGLLDPPLTSRGVEESTQLGSTLRSLDIPPFSHAYTSPLQRASSSLSHILSSLAQDSPPAVTVSPALNERDYGRLNGRDKAEVAREFGKEQVNQWRRGYRAVPPGGESLEMTVERVWAYYEEEILPRLQREESVLVVSHGNTLRGLCMKLDGLNEDEVLKLTLGTGALRIYRVDAEGKVVERRLFAVDGLEGGAQ</t>
  </si>
  <si>
    <t>A0A2T0A4L0</t>
  </si>
  <si>
    <t>MPTFTPEKFGFIGMGNMGLPMARNLAAYLETESLAPLHVYNRTASKLPAESAQFKHVQSAKELARTCDVIVTSLAHDEAAKTVYKELFEGAKEKKDGRGIIFIDTSTLYPLTCGELERTAQSIPGAVYLCSPVFGPPPMAKDAKLVFVLSGDTFAKKKVVKFLSPSMGRRVIDVGNNVERAAAFKLCGNGMIASIIELLAEAMTLADRTGVGSDLLFEFIKEFLPAPSFIGYGSKILNNTFEGETGFTVKGGLKDVTHVRSLAQSVGATMPALDAAHRHLVTSLANGGGDLDWSSLVAGPRLAAGLQPFTGRKEHARDTGFGAKTNEPSKNELEPESVGGIKTVQNF</t>
  </si>
  <si>
    <t>A0A0K3CLR7</t>
  </si>
  <si>
    <t>MASPAPAAPQTPWSPQSWRSKPVGQPVAYPDPSSSSSTHPAPDPVLYKKKQGLEDVVHKLETLPPIVSATEIERLKLNLANVANGKAFLLQGGDCAELFDYCTSEKIEHRLSLLLSMSLILIWGMKMPVVRIARMGGQYAKPRSKQTEVVDGKEIPSFRGHNVNGIDPDDRLPDPERLLSAYFHSAATVNHVRSLLASGFASLPTGGNHTVPWSLPLAHVRSPELLKSYEDIVKSLSDALEFMSVIGVDRGTGGAAGALESADIFMSHEALMLEYESALTRLLPVPAFAASSPGEKGYYCTSAHTVWIGDRTRALDGAHVEFFRGLRNPVGIKVGPSMEPDELVRLLGIVDPKKEPGKVTLISRYGADLIDKKLPAHIKAVQQSGHKVIFASDPMHGNTKTSSAYPGVKTRHMHDIVYEISASLRIHSELGSRLGGVHLELTGDITEDGLSVTECLGGSMRLEEEQLGLRFESYCDPRLNFEQSLDIAFMLSQAGGRGRDHQRILDELASRPGSVDSRVKQ</t>
  </si>
  <si>
    <t>A0A2T0A2Q2</t>
  </si>
  <si>
    <t>MLDPVRRLVSGRKARYTEDGFDLDLCRLTDRIIIMGYPATGTASLYRNKRSDVIRFLEPYAPHYRIFNLCPLYENSYEASAFATDGASNEEEAEEKVLGGPVERYPWPDHHPPPLSMVPIMATGARRWYEKDERNVVVIHCKAGKGRSGTFALSLLLALPGLPSAPALPNDEKANDCEEPKTYGPLDPRAVLAKSGSDIEDLSMEDKLECVARLHCLRRHTDAPFCRYLLRFHTLRRMSPGAKRYGVSIASQRRWLGYWVRLLKGDDPRDDTLEGKKRIVLDYVKVTGPGLHGVGKVVAGGNERIAVQVLRYKDSIAANLRERELALARDPNTPTTFSDWDDRSEIFVHVGTLSETNDKQGSPPPRGNTPTELEPAATKGNSVPPSASASTGSLPSAVIKTPASSIAESPDLPPPSETAAAPTSTSANPGPSRTRVLVPRASFLEPGSTSNTRRSEKEAKMAVEQDGGIVLDGDREVQLKFLVGKTGDRHGKLPDMAALAITWFIPSFEASAPAAGEDRCSKLVISGKDLDFRKPFAGIEEVEVGWRWLG</t>
  </si>
  <si>
    <t>A0A0K3CNG6</t>
  </si>
  <si>
    <t>MLLRSTLAVLFALSATAIAAPAAAPAPVDAQLVLNQAINWSAGKVSQLGDDGVHAMTQWGWSDCGEPGDALEIESIKVTPDPPKPGRKLTIEASGKVNTLIDEGTYADVTVKLGLIKLLTKRFDVCDELDNANATLSCPIKPDSYNITQSVDLPAEIPRAKFQVNAKVFTQKEEPAACIDLWINFLVPDQH</t>
  </si>
  <si>
    <t>A0A0K3C9A4</t>
  </si>
  <si>
    <t>MAATPAETMQALREHNVVPEVLSDTDVANFKGFLKVHYPEHTIAQGEAIPRAGTLSQPDLEFPDADTDATYTIIMTDPDLTHGNDKIAGQVRHWLRTGVKFDPTSKRSTLSPTPVAQNDYVPPSPLHGTGKHRYVFIAAKEPPSYAGPQNKNYPLDGPADLKDRMRWNASEYIQEEGLTVEAVGFMRVDADLAASKDNILLTAEAIKNAVVGK</t>
  </si>
  <si>
    <t>A0A2T0A3S5</t>
  </si>
  <si>
    <t>MAADTHSSSIVEGVREALEKGGLLGSSLIPNSFTPKVTIHATYPSSGNVVIGSTYAIDQTQDEPTVSFNAPPGKESKFTVVLADPDAPSREDPKWAPFRHWVLADVVPGKAAGTTVATYMGPAPPQGTGSHRYVFLLYAQPWDHTPTLPNDSDDRPSFDVGKFAKDNELDLIGATFFYAEKK</t>
  </si>
  <si>
    <t>A0A2T0A3W2</t>
  </si>
  <si>
    <t>MLSPSSSRTFVRIVFVGLTLLLASLLTARYKLEAPYDRPYGKPINLGHQANQVAFSRTPPKENVEAGGTELGAETTDSWADEDDWDLWGMSSMGDKAKNGWDPLESSTTPFTELQVKTCVLSPGLYDLCSPTSSAKEDATRGKWERIDKDLSKRIGVYYLYIYARRLLPGSDAPVITDIRLLNHTATTEDLSDSGTWVEVSTSLREGVWPRMTPLFLHYKLTPQSDVFAARKAEGANGSAGDLQPITELDVLYGGKEVHPLPGFTRIEQMVTGGPDDAKAIGTGYGKGTRVGASLAYRKENKPELPTTPVLRFSNAGNFTILQIADLHFSVGPGACRDLDWKREAECKQLGADVYSLKWLETALEEVKPDLVVLSGDQLNGQETSWDAQSVILKWAPLLYERGIPWTVVFGNHDEEETTLAREGQMNLMRHLPLFMGEAGPSSVAGIGNYVRSIRSPSAAGDDVALFNMYFLDSHANVRNVNPWAKPSYDYLKPDQINWFRGRSAQMKTYTRPYAPPRQLTTTNRVSSNRRPGRPKKKPARPAAGSNGGRRLVRLTKRQEEGSLANLNEEWEQAGVQELQELEKEMKADAEAEFGLAGDDESLTPAVEPYDGSEIVDNPDDDISFESSASKSDGQTETVGIVSADRLEEAEEEMLAEEGWLEPTVLPAGPSKASPMEAKPNAMVFMHIPLQQAYSPKVDVSPSGKRLRIGERLEGDGASKTDSGFWQQGVLAQGELPAPRGEGDAPVDAFWDGEAATPTTGRPEVKVVAHGHCHITSDCRRIDGVWICFGAGATYSGYGNSTFTRRMRVYQLSDFGERIETWQLTDEKERVNHAVLVGDGSIEQQ</t>
  </si>
  <si>
    <t>A0A0K3CDQ1</t>
  </si>
  <si>
    <t>MSFANSTKVALDLRGARLSLDREALMELPESVLLCLFPNGVVLSPQRQPRGEGEEEDEEADVYYVDFDARCLEFVLDFFATAREAFYGRPDGPRRDLSLTSPIAQSNMSNPLFLKQAIIVLREELEYFAIPPGKNEVGAKDGERPGMDENGKPNAALTQLKIDCGNALLDQRSIFTALQRNVSRDNNVAEQHLIDMLCMSGFERDDAWGYRSIEPNRCCIASIALVLLKTGIVHPPLSGSPPVSPSDESGPDAMASSEEGGGVQVNTQQLATAQKLLLFWRKPARKAWWDSTDVTVRGKNIKVWARRVWTLELSLI</t>
  </si>
  <si>
    <t>A0A2S9ZWR3</t>
  </si>
  <si>
    <t>MSAEQLPARIDLLKAAFGDAAAKFEENLNEAAKVHFEAYKFKLERQKPVYKARAELASKVPQFWYNSLQNCGPMAQFIDPVDEDALKHLKEVSIEHGEDVREFEVKFTFGKNPYFKESVLSKKLTLTPPSSVTPKPEPAAPYDLEATTYLASATPITWTSDDHDLTKKAPRSLATDKEEFDEFEGPGSFFNWFKEEGEDVTTMGELLLEWYGHATEYAAGLAAVDDDSDDQGFDFDDDFDESEDEDPKKEIDLSDEEKRPKKKQRK</t>
  </si>
  <si>
    <t>A0A2T0A3F0</t>
  </si>
  <si>
    <t>MAPSLDSISHSFANGVASAKQAVNGASTSLAVAGSHLPTTQVTQVDIVEKMLAAPTDSPLELDGYSLNLGDVVSAARKGRAVRVKDSDEIRSKIDKSVEFLRSQLSMSVYGVTTGFGGSADTRTEDAISLQKALLEHQLCGVLPSSFDSFRLGRGLENSLPLEVVRGAMTIRVNSLTRGHSAVRLVVLEAF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VLTGSNLRDELVEKVNKTLAKRLEQTNSYDLVPRWHDAFSFAAGTVVEVLSSTSLSLAAVNAWKVAAAESAISLTRQVRETFWSAASTSSPALSYLSPRTQILYAFVREELGVKARRGDVFLGKQEVTIGSNVSKIYEAIKSGRINNVLLKMLA</t>
  </si>
  <si>
    <t>A0A2T0AA76</t>
  </si>
  <si>
    <t>MSLEFRIIDAFTSTPFAGNPAAVVLVPANHPRRDDTDFLLSVAREFNQPMTAFLTAKEGGDEPKYAIRWFTGIQEYPLCGHASLAAAALCFTELNPTARHVRLEAAACTLTADKLNDGSIEIALPQDLSVFEDAPVPPEAKAAVKAANAALFDAVIEMRKIKIGWLVVLDSTFDLEHAEINYVALQSCLGSYAFTQARLTPSAVGEAIFSRVYHPFSSTPEDFVCGAAHCSMVPYWLSQPASTRLPPTQNGWTHSTPFKSLQGGPRQGVLAVRWDKEAGLVALAGSARIVMKGEVLV</t>
  </si>
  <si>
    <t>A0A2T0A2K0</t>
  </si>
  <si>
    <t>MTRTHPFQTVDAFTSSPFSGNPAAVLIFTSSPEDQQLAKDDDLMQKIAAEFNLAETAFCRALVEGKTEGGDEGSPEYEIRWRTPTLEVPLCGHATLASAHVLFTTYHPTATSLTFRTLHSGTLRALRNKSDNSISLDFPAASLLTLEEGHRRRPKIVDAVKAATGLGEESVGKVAWWDAWNGAVVELDAGVDLANLKVDIAATATVGDILLLTQPAPASSGFDIYSRVFARPVGIDEDPVTGAAHTALAVFYLLDPSTASRLPHSSQALSSSTLRAKQVSKRGGELVVVLDQEIKRVELRGQARRVMKGEIEL</t>
  </si>
  <si>
    <t>A0A0K3C925</t>
  </si>
  <si>
    <t>MPRAATRAIKASGPLVFDGKPLVPNDHVYVSPPWDDREGEPYLIARVIEILQPVPKAASDSPAPPTTSSSRSVPTTEPRVRVGYYFRTRDITNRYVADHRIIVATMHSDTVPASYIRGVCMVKHRDHIEELEVYKREKDTFYWHQLYDRYLHRYFDALPTYKVQNAPAEIITFLQEHFEFVLCEVGTGAELCDAQRGCCVCSRWAANAESVSCARCANVYHLNCVDPPLAAKPKAGYGWSCAPCSRAHDEEVETWAETGLPPPVRKAAIEATARVKTVAPPGTSQMLHASKKGKAREVGPGVRPDPHDWRMTNGWPYRYFGMHTNAYQILDPHDSLYPRASTRLGNRFQCIVPDWDPVRGQQESTPGPAKQYFQPKRSRASTPLGRVEKDKAKKPKLIEIIPRGEEEAVQVIWRPTNKVSDEALAELFERVKKTSMYQTCGVDVLNRAVSLIEQKEGNVNDTIAALRKVSIASLGHASWNEEEKRKLVEGAQQHHNDIEEIAKMIKAKRMSDVVKRYYVHVGHTLQEDEPQQPEEKATVVATRSGRQSRRRVTRDVFEELEERDDDADDQASIAPPPKTPAQKRNRFCAICETTETEKWYWCPENICDLEVKPHPMVMCENCGIRWRHYGAQYPPYGDELKPIPDKKKDSKKERERAAAEEAKRLAEEAALAAASKEPTPPPPKPVIPPKPCLLCKRFEPKTALFQCDNCTISYHASCYGVDLDYEIPHDEWLCNMCERDKERKPLVLHPHCVLCPPPQNVDPRSPMTALDCLKETELSNYVHSLCAVWHRELQLGLPGLIYPVEGFGSLPETRVNAQCVICKERGVGCTVKCEDCLKHVHVSCAWAAGYKFAFEVQPVRNKKRLPKDTVLLTFKGEEGVLLPCVWCPDHHFTHAERKTYDLGARDQASKMTSLQMYVRNMKGTKHPDAPLLLRQGRRVDSFVRPVIRPKAPTPPPAPGPRPKPKPLLTFVEELAAQAQAQREAELEEQRALEAKRQPKKRRRSSMTPAAVEQQQQPLEGFVEQGGEQMGQEVDMMQVERAEDSPLPGKRVRKPTAPKLAMSPKAPKKSQAKKRKTTSFPQPKALASMEHVINGSAQDYASLAHLPPLPSMDGFGAFTPEKMTLPALPVFPDSLPKLPSLPSLPDITSPLHFSPATSAPHLLNSLVYTAHIPTPSFSSAPAHPSPLSYSSSLDPALQALTAVAAAEADSREAGQPSSYAHPPQHVTNEANGEGEASTSANAEEVPEQAEAQHEQPVEEDPPAQPEPQGDAEDGHAAGEEEAHADATEAEAEADGEDDGTPGRRPRRKVRAPAALRDTTAFSDDPALQQLAQTSPRPRSPAALEPPPLHPILDYVRAHESAQHGFRIDTPDDSDVASDHLNSPGPSSAFGSPALLPNPLPAEGGRSGGRSSDPNASPSSKARQRRKPRGSSGPSTCANCGTSDSPLFRRDSEGRQLCNSCGLYFKTHGHDRPQKVIQRAIGAARVQKRKQQIESGETPPKRIKPAGIPSPLQAAPHPHAPAQPSPLQPMPAFSYGDSPAYSPEAYAGPSGSGGGGGRRSASGSSSATGSGNGLNGTLSSGIAAGYESPYAAYVPPIPTTSQPFDPRQYAGGHHLPQPPQPHQHHPYGHHFPSNPSPAGNASPQLPRPTFGAGPSSSSGHYYDPFGMPPSTSAGSTENTVDAEVLQRHALESLAAQALSFGVGPSASAPPTSASQPEQAASAPAETSSAPAEMDPAHSTATEQPHAQAPVHPAAAQVRAEDAKEQTGQPSPPPSASAMPLAPLFPGDSA</t>
  </si>
  <si>
    <t>A0A2S9ZYG7</t>
  </si>
  <si>
    <t>MSANNLLALPLKATNSVRLPSLADDIIAFVASASETTHPAAAEEDARALQALRETALGVGEAAVPLVNLATLTDLTRYYAQLTFAKSRLPPSFPVRFPWYPLFSTPSALPLASGSFSTVSPPIALPDLDYERLAVLYNLAAVHAALGTERRRTDQEGIKAAIASYQNAAGALSLLLDQLGDLQRPSHAATSSVWPADLARPTIEALRDLCLAQAQEVAWQKAVMDRLKNGSVAKLALRVAEFYQQAKQAADGARAGTDFTAPFLFPEDVSRYLAVKAAHFTAVAQYRRSIDDLGANRYGDEHGRLQLADQQLKAAVALGKSGIPPPVLSDLKSLQKTVSENLARATKDNDLIYLATPTPSSILPSIVSATLVKPVIPPELASPLTYLHSQGGGLGEPLLEALVPKETLETLSLWEDRKKTWLDDKIVSTAQELDALSTACLTELQLPAALDAVQQPLGVPSAILTKAAAIKSEGGIARLEAMMKDVRRVAEVNRKLLQEAEDLLAEESAEDAARRAEHGSRRWTLSPSSEIAAPLAQRAGQLSSFLTTASQSDSTVRATFGEWQKVLEIFDAGQEAIARAIPSGDASNLSLAAPQVAAARDLRALLDELEGVQAARKRLVEAARTAVPQADVRGRLLLEHSASPASSGGLASFEPLLEAEMKNLAEPYERELLASDARQQDILSNIKALHEAFVQHRQSQASMREREAALQRFDTAHVKYFEMLTNLKEGLKFYADLSKLAGELRDSVKTFVHARRTEADNHEQALASQEAQAPQPITQHRPVKKAAFKKSNQQRKDGAQRKAFASADEEMVLLKLLCNIAAL</t>
  </si>
  <si>
    <t>A0A0K3CQ73</t>
  </si>
  <si>
    <t>MEYQQSNNRPRSVATGHTGVSRRSSVTSRQSQLIKKNTGPFELRPSDILIERFSAWKRLVKNLITYFEGIADIEANTAKELARLGGVIQVPFREGNQFLGEGGVQDIFYGVRERTRLIADNHASLAKTVEGSIVQHLQRLLTEVKAHIKNIQQDTGKLAASVAKEREISTKMITDLARSITMLKNTPMGVQAKEDPWYTNSLVARQLQKQVHEENALQKSIIIMQQNSEHFEEGVVRAIQMAWQTFDEWNARASSQVQETWSTMGQLMRSVAPTTEWIAFASRSEYLLDPETPLRNPMTINYPGKDDPSVIPVHQGILERKKRYTKTYKESFYILTPAGYLHEYPSSDLSKHPMPELSLFLPECTLGAPTNPHARSHKFHIEGKKSIGGDVGHKSGLFALDASFTFRARSHDEMLEWWNDCKQLSKVYLTASEPFDRSGPVPAAVRSAGYVEEDEDELEDSEGGSSVEESEYEDEEEEEDEHRHHHHGQAHSYAQQGQQHGEGANVAPGSTGAPQLAPAVGGNGHEGAPAYSAPAEGSGIQVGHDGYAVEKKGPAGGAGGAGPSGTSGAAGAASHHDGDDEEEETDEDETEDDEAAETADEHQQSTAGEEKPTAVGHFVEQLGGAGEEEKNKA</t>
  </si>
  <si>
    <t>A0A2T0A013</t>
  </si>
  <si>
    <t>MSSLLAHKSVRVAKPTRGHQPVGETGQIRPDHEMVDRLQQWKHIAKSLLHYYKARSGSTGFLDPLGLAEIEHASARSTSALQETIQVPFHEGHVFSPEGWQAVLYDVRDNTKLLAERHTNFASTIERTVVKELESVRTNIKSQITVVEKEASALADDVERERETSKHHLTELQHGIDTFENSATQMLPQKDPYLSHHIVQNQLKKQVHKENDLQAALIRFQQQQPAFEEGISKQIQSACKLYEEARQTHVQEIDELQKTIATALQRIEPDFEWKYFMSRTENSLIDPETPLRSVEAIQFPGQNHASTTPLKEGYLERKKRFSKKYTEAYYVLTPSGYLHERKSSNPQDTTAPTFSLFLPECSLGPAAKDSAKSHKFAVQGNKAHRSSAETKLKNTLRFGGKEIAYTFRARTHAEMKAWWDVLDQLSRDTKTDREPTQKVQRDPVGLAVSQVGYAQPDSSTTHTAHSVASVPGTTTETVEPEQARSTTTGTSVHHAEDEDSEEGGGSSEEEFASDDEMAVARTAPSTPHPATATSTTNPVEESASLYMKSETLPAYVGSGTGVPEKAALANDLKGAPILGAPIGSSAPEASTSDAHTHTHGDAHGETHVETSGESAAPATLATTSSAS</t>
  </si>
  <si>
    <t>A0A0K3CH19</t>
  </si>
  <si>
    <t>MSSLLRLSSYGSSASAGQTSHGYPKSPATPSPQPPTEAYPPAPAGTAKPGDILINRAHEIKRIAKGLAGYFQGVSEAHHAHSLSLKKLSTAGTTPIATPLAESSIFIPLPASSTNSSSEPNSPSIADSALALGGSGSEGWQQILHFTRETNSRVAEAHADLAKKVGKEVVGPLLKCRVEMKSFIQIMEREIVKAVDAVQKERDTAAPLLTRLSTSLTQSCLPLSAPSLSPIEDPVLIRAQVEAQLRAQVIKENELLAVVKTWTEKVEQREKEVFAEIKRVWGVWEQANSAMLLGNQQLSMFLSATVDSVPPDAEWQHFLKLNHVVLPDVPEKTLDDVQWDGKGHELTSVVMEGMLERQTSFLKSWKPAYFVLTPSGHLHIYPPPPASAVPAATSDDETERASLSSTPAYPPLSASAQYLLLHTSPHLSLNLALCTLGPMPTPSKASTETEGKKKAAPLDAVFTLIESLGKDGKGEGSGTRHVVRCKGEQGWEEMGTWVAAIGKFCATPTVPPPPSPPTPTPASTFPPPGTIIEDEQPQPRDSISSLETHVPPTLPARSLPLGSSPALPSLPTSPQSTSSTAPPPLPPRDSYISTTSTTGSEDLSNVMRSSLIIEDDYDLSRAMNGLGVAVGAGANGVDELSSPPPPVPPRQESPSASEDEDEEEDAGDLGRSISSTSLSNVGGRQAMSPRQGSVRSLAAAWEKNGQTSPTVQQERRNGSVSGSIKEVKEDEEVQEEDADEAGAKEEEPNQDEENERAATPKGKKGKKKRKSKGGANAAKPAERPLPLPSVDPEHADLGLPSPHSPNFNPPPADEHVDDAEEAKSPPPMVLEEVEEAPSRGSLEEHEREGEMGLAQ</t>
  </si>
  <si>
    <t>A0A0K3CJ99</t>
  </si>
  <si>
    <t>MGRTAPRGHNGMKKKGEAGASKNYITRNQAIKKLQCTLGDFRRLCILKGIYPREPKNRKKANKGSSAPASFYYAKDIQYLLHEPVLHKLREHKAFAKKLSKAVGRGEWGLAKNLEEQKPTYRLDHIIKERYPTFVDAVRDLDDALSLIVLFAALPATTTVPASIISNCARLAAEWQLYVMRTRSLRKVFLSIKGIYFQAEIQGQTVTWLVPYMFTQHIPSDLDYRIMLTFLELYQTLLGFVFYRLYTEQNLVYPPKLDEVLDENGAGLGALLLEEAGAKGLVVERMPDAEAEQTEKKRVYAKDVRKQIQEIEKAGVADEGAADEQTADATVAGGSNDAALELDVFPAPANVDESDPTTSVIQPSSLTASTDLFAPYFFFLSREVTRPTLEFVIRSFGGRVGWDPVLGAGSPYKEDDPRITHHVLDRPVLPSSAAALPGKRAFVQPQWVVDCINKKTLLPTDEYKPGAVLPPHLSPFVDEDEVRQRGGYVPEEAGGEGVQLGEEDESEDEEVDEDEAMDEDESAAPALLAAAADPTNEELRHAAELEAEARGVAPAQFEAELAAETKKAKKAAASGKGDNLQVKKTLTEQQQVAASMMTNSQRRLLKKLTYSQDRRNEETAKLQQRKKDIEKRKKKASKQ</t>
  </si>
  <si>
    <t>A0A2T0A5P7</t>
  </si>
  <si>
    <t>MVGMNDSSVHAVAGAAGGCIAMAVTYPLVNLSTRSQSTRSAALKVIQRDGIAGLYDGLSSSLLGIAVTNGIYYLCFEEARAVVLKSRKGTRATLSTLESILVSAFAGAATSVLSNPIWVVNTRQTVRTTVASDPTAPAGKKVVEKRRTIWQTIIDILRTDGPAAFFHGLGPALILVSNPILQFTLFEQLKNFILRRRALRLTKGNANAPPLTDLDFFLLGAVTKLFATSVTYPYLTVKARMQAGNAEGKSYTSSLDGLRKIIAREGPQGLYKGIAPKLTQSVATAALLFLAKEKIYNATRKALIGTVAKNAAKA</t>
  </si>
  <si>
    <t>A0A0K3CIG3</t>
  </si>
  <si>
    <t>MPAHNLDKAVGHESKPLPVAWNQRDLLLYAVGIGAKKDELAFTYEDDPNWHAFPTYPLVLGLKGTNPSIANFATAKEGSAPNPGLPPLDPKKLVHAEQSIEILGELPKESTEGWALKKKCVGVKDTGKGLIVDDAMELVDPSGKVVVRMISSGYCFGKFDTGGFQKSIAPKQPVKAGKPPQRNPDFVFAEKTTPEQAAVYRLSGDYNPLHIDDAVGKGMGFPGVILHGLCSYGHAARAIVKNVAKGDGRRLKYMSARFTSPVLPGDELETTMWVSNDAESGGQRVDFVQKIKGTGKVCLGGGVALIASDKHSKL</t>
  </si>
  <si>
    <t>A0A0K3CGN7</t>
  </si>
  <si>
    <t>MALPGQQPFKRVRTDGFACYSVAFSPFFPTKLAVAGAANFGLVGNGRLSVVNQDVGAGPAPGMGPGGMGMRVEKGFDTQDGLYDLAWSEIHENQIATGSGDGSVKLWDTMLNDFPIRKWHEHQREVFSVDWSNTQKELFCTSSWDGTIKIWTPDRPASLQTIPAHSACVYSALFSPSQPSLIASCSSDGTLKLWDTRSPLPPSQPSAPGQPALATPQLTIPAHPNAEILDLDFNKYAPHLIATASVDRTVKVHDMRAASSGPPAGAGAGMPYVQPNTTIATLLGHEYAVRRVAWSPHSSALLATGSYDMTSRIWSVAAAGGGGQVGGFSAQGGMGARIERVWDRHTEFVVGVAWSLYEEGLVASCSWDQEVHLWR</t>
  </si>
  <si>
    <t>A0A2S9ZZ64</t>
  </si>
  <si>
    <t>MDSHSAHYCTLQTHSTTALASPALWTALVDSLPGPDRDDPPTRLALALAPRHARSARAKELRTVVVRAREASKLEMKEAGEDLPENVLLLPTRLVQAHPAVFTRRSSSSPTSASPPSLSLTIAQTVPLSSAIFLSLDSASYTNASDKSGRLETLLAGKDADLVREGDVVDLPGVGRWKVAVTEPVLQGVFVKGQTRLLVLPPADGGAQEDEADARLADGTDASEEDDLLDFDIDDSFLASTVLPSRRSHATPFTSPLPSSAQNGKSFPLVAPPPTTHSGTPISALPLSFPVPAESLTPTPDADEDDLPHALASTADLGRLGLFSGDWALVEPSGAMEGEEQKEEDRGRLVRVFAGEGLLEGREVVTSSAPTLYLPPPLLFNLLGPSSLSSSLSSPVTLTLHPAPLLSPILPLPLPTASSLTISRLASPHSVNKLYQPLFLEGLKEYFSGRRRAVKRGDVICVGIDEEKVRFVGEGKGEGVEEDFDLPAESTTPTAVVHFLITSLSVDPSTSSSAPTGDFDLDRRLEDGLLGCFVDPKVTKLLQTGVERGRVPDDAGWMGIEPSPNVSLAPDSLLGTPTPASKLYDFLLSSLTPRASTYSLPLTALLKGALGSGKRNLIRSVARRAGVGLLELDCFDLLGESDAKTEGRLRALAVDKALACAPVVLVLRNVEALARKSQAMETGQEPPMTTVLRDCFATIRDGWKASGHPVVVVATTTDVEKVPTGVLGLFKEEIGIQAPAEPERLAILRNLTASDIISPDVSLRSLAVQTAALVANDLVDLVRRARAAAAERVLELASSTDATTPAPSLADIAHAGVALTSLDFNSALEKARSAYSESIGAPKIPNVTWDDVGGLANVKSDILDTIQLPLEHPELFADGLKKRSGILLYGPPGTGKTLLAKAVATSCSLNFFSVKGPELLNMYIGESEANVRRVFQRARDAKPCVVFMDELDSVAPKRGNQGDSGGVMDRIVSQLLAELDGMSEGKGGNDVFVIGATNRPDLLDPALLRPGRFDRMLYLGVSNTHQAQLNIIQALTRKFKLAPETDLAKLAEKCTFNLTGADFYALCSDAMLKAMTRKAEEVDKRIAELNAQPPYSTGETPPLTPQYYLAEMATPAEIEVLVAQQDFDAALAELVPSVSQAEMNHYKTVQQRFSAETMNSDDNLAAQEKKEAAPVSSPSPSLSQLPAAIPGPFKPNGVVKGPVEKVVSNGLVVDGVQDVVDPEEEEKRRKRRAAKGKGKARAE</t>
  </si>
  <si>
    <t>A0A0K3CRU3</t>
  </si>
  <si>
    <t>MSGAFSAMMGGAECSTSSNPLHSLLKQQQTDHSLHHGGFHAGPSSSQGSSMRSYTGTPNQAEEADRFFQMQQQQAAAGGAGPLAMDQMRRELENVARGPAGAIKGDREWASQYHPAGSSLSPAEMARMEEQFRMQQHQGMPSDFAAEFRQQQHFPATSAAPAFAPAAPAAPASSSSAMYSRPGFAPSYGAYGGSGGMMGMRSFMPSASPSLAQQQSQQDAKGKGRFVELDDADWEAQFAKIGDATTAEPAAKEAEQQQQPAEAQKESETANLFEGEIPLDATESDQQLLKDLEATWASLKTQLNSSATSDAELAKWEAQFGSQFNDIHGSPLLDDDDGEFLRTPDIRRAPMWTPENVDSFLQDQTPFPFNEENEYMQRTDPYADGMRLLAEGAPLSEAALAFEAACRQDESRAEAWKAAGETWAADEREVKGIRALEKAVACGGPAGVGAWLSLAVAYVNEGQELRALATLEKWLSLAYPSISLPPLDTTQIRSPWDASNRVIDLFLAAAQAGPQARAPGQSDELGVVDPDVQVGLGVLFYSNSEYDKAKDCFEAALSVRPNDFLLWNRLGATLANSGHPEDAIQAYRKALDLRPTFTRAIYNLGVSCLNIGCYQEAAEHLLAAIQGQMTREEVAASQKGKGKDVDLGRLPEDGSANLFHTLRRAFLCMERHDLADKAMPGADLNEFRAAGFEF</t>
  </si>
  <si>
    <t>A0A0K3CBW2</t>
  </si>
  <si>
    <t>MAPPTVKDEHDDLDDLDDVLDEFNAPSAARVTAPPSSSSTAAASSSSPAPANSSSAPKATDDLFPDPDDDALPDSLDSLDPQLAKDLEEGMKALLAGLGPGATGASSSGEMSTPGTGGAGEDPFDEKEFRRVMEELMKGGPGAGAAGGTDADGAGDDEALRNLLAALSMGGGDAAAPASSAKSAPSSSKPAAPSSSGPSTQPANFQEAIAASMSKLRDSSTSANAAAESSRPGDNAGMAAMLAQMAGMPDLGNIDSEEGLQDMLDEMMKQLMSRDMLYEPLKELADKYPAYLEQHRSTLSAADIERYEKQRTIVRQIVDKFEEPGADKQPPYTPEEEAQRSARLDAVVDLVAKMNECGAPPNEIMGEMPPGMDLGADGMPKVPECVVC</t>
  </si>
  <si>
    <t>A0A2S9ZZH5</t>
  </si>
  <si>
    <t>MPSPTADRSALLASAVSFLRDPQTASSPLAQRVAFLESKGLTQPEIQIALQQANGAAPGGGGGAPALVPRGAYGAGAGPVGPYGAQMAEYQRDWRDWFIMGVVGGGVGWLAVKLAQKFLVPHLQPPTETDLEASQRALEAKYDEAAELLKTLQESTDAVANSLDEQRREIEKELEEVREAVKEMREGEKKRDEWAKNVGKQVDEMVKSLPSLLDKQASAQTSSLNDLQTELKSLKSLLIARRPTAPAAPTPSPGSPATTPGLANSASSASGGSSLPFNIKPPGLPAWQLKGSSAAANPPPGSSALASSTGGYSVPDATATAGEKDKDPSASGILVEKPDATEDAKEGEEAGDKGKGKAVEASS</t>
  </si>
  <si>
    <t>A0A0K3CAW1</t>
  </si>
  <si>
    <t>MVARVQQPAPAFEATAVVDGFFETVKLEQYKGKWVVLFFYPLDFTFVCPTEILAFNQRLSDFSALNTEVLAVSTDSEYSHLAWANTNRNEGGLGPDLKLKLVADKSMKISRDYGVLLEDAGVALRGLFLIDPKGTLRQITINDLPVGRSVDETLRLIKAFQFTDEHGEVCPANWDPESKSATIKPDPKASKEYFSAQNSTPTNGENGREKPVTGVSPDAKRRKVE</t>
  </si>
  <si>
    <t>A0A0K3CP52</t>
  </si>
  <si>
    <t>MGRSAVVHFTPLRNCLANLPLSLHGPLNQRGVAPQSIAVQLSFKHNGKPQQVVLGWTGLPASVAPPVQGSRGTAALAQDRIEMDPQFAAMLNVGLSEGMTVNIELLRDLPHATAVNVTPSTADDWEILETNAEFVEMYLLNQVRAVKEGMMVGCWVGSSLIRFLVDSTVPAASPAVLLTSSTELIVAPKSRHAPPPASSKTHDLSASHSTSSAPTSAAAAEWEQARRRLLRLLPLSPAPPEAAPTTESSSHHDEHGSIYVCPSLARVAKKAFPSGLGRFTIAHHARPTGKGTATIDAPPSSDSTGPSGGEATSPGAASAGGGGNEHVLAEVRVVESAKVPTGHVWMSEALRRDIGIKKGDGAFELVRLGAPLSSAARKARQAQREKDSYASSSKTVSTSKSPAEPAPTPAPSLAGIDKPLTQLRSHIVNSLAARQLSRSAKGSSAAGAPGVLVTGASGAGKTALVKMVAEEMEKDERVLSRTIYVDCSKHADERLPTLKGRMKDWFDEACWHAPAVLVLDNLDRMIAAEVEHADSFPAVHLANTFLSLALPALASRPIVLIATAQGSTSLHPLLSSTHLLGETVSLRGPDKTARRDILNVLVKAKTSSSDLTAPKLNYASIAAVTEGYLPADLRDLVDRAVQQAAIRSMSSPLSSSSSALELTADDFTAAQQGFVPLSLRDVKLQKSEVQWADIGGLTEARKTLRETLEWPTKYGAIFASCPLRLRSGLLLYGYPGCGKTLLASAVAKECGLNFISVKGPEILNKYIGASEKSVRDLFERAQAAKPCILFFDEFDSIAPKRGHDSTGVTDRVVNQMLTQMDGAEGLDGVYVLAATSRPDLIDPALLRPGRLDKSVLCDMPNEQDRLEIMESAARKIHLSPSVSLARYAAQTAGFSGADLQALIYNAHLDAIHATIAPAVDANGQVEGTGAGGKRDEEGGDIKYVVLGGKEDEKVLSRAEQATVNKRLEQIMSAMKEASRSKTKKAAATSASPASRAPTVVEDFHLQKSLQTTRPSVPTEELARLRRIYSEFVSGRSAGGLPSGEASDEVGGRASLM</t>
  </si>
  <si>
    <t>A0A2T0A369</t>
  </si>
  <si>
    <t>MATVNEKQPATDAPLAHETAIHRVSDYPVIKDTLSSLDSYAHSHPYLSSLYSRTLSLSRQILARIEPVLPLDLADQYANKTLDVVEKYVPQVKMETGELIGKARGPADAAFQTAQEYRQGIQSRISPVTDQLYQRITTSQAQLSSLQDRLQKTIKQLPHDTESLQSTLHSILTEVDGLVKSAQSIPANAQATAKPVFDGVVEAAEHIRKEVTRTDIPMGARAQNVLTYTQDRLTPVVEQIKSFVLKKKDEAAEVVETTEKE</t>
  </si>
  <si>
    <t>A0A0K3CRA4</t>
  </si>
  <si>
    <t>MALASTSAQPLYKTPAASSFRFSNLCGTVYRQGNVVFTPDGNSVISPVGNRVSVFDLVNNKSRTLAFENRKNIARLALSPDSSVLISVDEDGRAVLVNFKRSTVLHHFNFKKAVRDIKFSPDGKFIAVTHGSQVQVWQTPSHLAREFAPFNLHRTYTGHYDDVLSITWSADSRFFLTTSKDMTARLYTLYPVEGYRPKTFAGHRDAVLAAYFSEDHKTIYTVSRDGAVFTWSKKADEEADSDEEDEEMALGLAPQASTSTGPDNTIALTRWGVQQRHYFMQAGAKVVSTTWHAPSNLLIVGFSTGVFGLWEMPSFTNVHTLSVSQEKITSVAVNASGEWLAFGASKLGQLLVWEWQSESYVLKQQGHYFDMNTLSFSADGQQVATGGDDGKVKIWNATSGFCFVTFEDHSSAVTAVEFAKQGQVVFSASLDGTVRAFDLIRYRNFRTFTTPSPVQFNSLAVDPSGEIVCAGGAGDGFEIYMWSTQTGKLIDILAGHEGPVSALAFSPLGDRLVSASWDKSIRVWDTYGRSSTVEPFQLKADALALAFRPDGKEVAVSTLDGQISFWDVKNGVQRTLIEGRKDVSGGRKADDRVTAANNSSGKSFNSLSYTADGSCVLAGGNSKHVCLYDARDGVLLRRFQISQNLSLDGTQEFLDSRKLTEAGPMELIDDRGDLSDLEDRLDKTLPGARSGDMSKRKYRPEARTKCVRFSPTGRSWAAASTEGLLVYSLDDSITFDPFELDVDITPASILETLNEERHYLKALVMSLRLNERPLIQTVYEAIPPSAVPLLTRQLPVTYLDPVLRFLATQLEKSPHVEFHLVWISSLFAAHGKHLRQYSSQHAATFRGLQKGLTDVQESIVRLSDDNSFTLQFVLDQQQRRKESDEKMEAEADGVDGFGSTRRMEIEL</t>
  </si>
  <si>
    <t>A0A2T0ABL1</t>
  </si>
  <si>
    <t>MAPKRMPRHMAPRRLAIVGLGNYTHPLTRHSIGQILLQNLAKRAAADPLFKSGSSTLKSARHGMRHAWVAEMVLNPRPDSEDNKPLELRFIVPKSPMNLTGRTALGFFWQWLPTIARSQPKPGSAEALALAEKGEQWWDAVEEGKEVNIAAEERRLAKEESEQPKRVKSMYRLLTLQDNLDLPPSRYHYQRGGGSKGHKGLRNVIEKYQTERFHRIWVGIGRPERREDVADWVLGPLTRDEVEACEYDEETKHEGEVLAKAYKEMMRIGYDEPA</t>
  </si>
  <si>
    <t>A0A2S9ZYC8</t>
  </si>
  <si>
    <t>MPLPAADAAVATKKRKVLKHEKLYLDHLPAADRYYKSLMHRDTLSQVAVTKTNFVITASIDGILKFWKKQPVGVEFVKLYRTHLSPILAVGVSDDGKSCASLGADSGGRTAEDLEVKGSAKVFDVENFDMINILKLPYVPRACCWVHNRNDGRILLAVSEYDSSAMRIYDGRGDGKPLHTLSSMHRQSVHLMAYNSLHDTVISVDVGGMIEYWQPNEPFEKPDSVEWTSKAQTGLYEFKKTKSTPVALTISPTHDSFAILSLPDLRLTIINFVTGRLHRAYDESLNAVQEMQQAGTAGVQLDSMEFGRRLAVEKELEKQALDSVLEGRAGSTATIGQPVWDEGGKFVIYPTMLGIKVVNTVTNKVARILGKDETVRFNNLALYQGMPTKQGVKTIAMMTSENPLLADKDERDPTLFCTAWKRPRFYMFTRSEPECVDKAGERDVYNEKPTRDEMTVAAPATSASGPLNRRAVIHTTKGDIRVELFPDQVPKTVENFVGLSKKHYYDDVIFHRVIPKFMIQTGDPLGDGTGGESLWGHPFEDEFHPSLKHDRPYMLSMANAGPKTNGSQFFITTVPCPWLDNKHSIFGRATGGFDVVHEIENARTDKGDKPFDEIKITSVSLE</t>
  </si>
  <si>
    <t>A0A0K3C6W1</t>
  </si>
  <si>
    <t>MPNPRVYFDVSIQGHSAGRIVMELFADVVPKTAENFRALTTGEKGVGKAGKPLSYKGSKFHRVIRKFMIQGGDFTAGNGTGGESIYGEKFGDENFDLKHDKPFLLSMANAGPGTNGSQFFITTVPTPHLDGKHVVFGRVLHGRSVVRLIEESPVNGDSPAEEILIADCGELAEGEDGVMADEFADGHEEYPSDDESDINDPKTALKVATEIKERGTDLFKKGNFEQAQKKYIKALRYLDRHLDLQARDLELEGQFATLRLSILLNSSLTALKDPGTTSAQLGVKQATRALSLDADPEEHPMHKKLTDAEKAKALYRRAMASVVLKEENEAIADLELASKLQPEDGGIKAQLNAAKKRVEDRKAKARQAYAKMFN</t>
  </si>
  <si>
    <t>A0A061B4V9</t>
  </si>
  <si>
    <t>MGVTVETIRPGDGQNFPKKGDTVTMHYHGTLASNGNKFDSSYDRGQPFQTAIGVGRVIRGWDEGVPQLSLGQKAKLHITSDYGYGARGAGGVIPPNADLVFEVELLKIN</t>
  </si>
  <si>
    <t>A0A0K3CJ25</t>
  </si>
  <si>
    <t>MAARHRVSNRTWLAMLSVGVALLGFSSYSAMGAAAQSVPESTAGLKIDTTYKPTPCYIKSQKGDSLAMHYDGRLDSGKEFDSSRKRGQPFVFTLGKGMVIKGWDNGLLDMCPGEKRTLTIPPELGYGSRGVGPIPGGATLVFDVELLDIKNRKPGKEEL</t>
  </si>
  <si>
    <t>A0A0K3CBM7</t>
  </si>
  <si>
    <t>MGHGNSDRLYITHAEHSGALGQHSASSRGAQAKNQVFAKVPFDHCALTLKPFDTPVCTDEGSVYELMAIIPFIRQHGTDPMTGKKLSPGDLIRLNFAKNNEGQYHDPITFKVFNDHTAIAAIKTTGNVYARDSIDRLNLKPKNMHDLLTDEPFTRKDIITLQDPLNLDKKDVSKFDYVRRSLKVETEEGALSGINVEASGIGRLLKTIGKGKETKKEEDKEKTETVVAKPAPAKSAVTSSSVPYNQAPISNNRTAAAFTSTAQSVSTKSQNALWDEEYLMYEEVQKRGEKGYARMVTNFGSLNFELFANVAPRTCYNFLSLARDGYYQNVKFHRLIPGFMLQGGDPTGTGRGGESRWGKPFDDEYNARNAHKHDQRGTLSMANSGPNTNGSQFFVTFRDQCSHLDGKHTVFGRLVGGQDVLDKLERVPIDPATDRPLKPVILLDVEVFGDPFEDYKGRLDKRLKREQEEREGRGEKARRKAEREKDRTTWFGTNLEKPASDLAGLGSSSSAGVGKYLSSAAPAPIAGAGLKRKDPLDDGEGDLVRQLGEPDAGAAKKKKRAGGGFGDFSGW</t>
  </si>
  <si>
    <t>A0A0K3CKJ1</t>
  </si>
  <si>
    <t>MSFVVTEPITEGLVVLHTSLGDILIELWRRECPKAVRNFVQLCLEGHYDGVPFHRIVPGFIAQTGGSDECIYDEGSFGIETNQRLKFNRRGLVAMAADPTTKSNMSQFFFTLDAAPELQNKHTLFGRVAGDSLFNLLKLQEVELEVGTDKPVFPPTIKRAEVRVDPFEDGPDPIRPRITAEERREQEKAKKEMMAERAREKKQGKRKGTKNKALLSFGADADEPEDTTLQKTKIKSAHDVLHDSRLSSQVIDDRGLSATLPPELMGGPPVPDREDKGKRRRTEDDSERRRDEKRGRTEAEPSGSVKLDEVRKLKEKAPKSEAERRKEEIAKVQAELKKMTGKSGSDDEETGKAKKAKRSGPSLLLLEREKYMRGGAKATGKGKKRANDEDDVLDALEGFRSKLFQAAKSAPQDEEEEENKPEKLHGIDLNDDELEEDTEGWMTHSLKFRKDATQDLHALDEYAVVDPLAKNSMTLDEMKNKANNRGARRYAGEEREERRGGGAGGSGSGNRYEGGRDRERGDRYGGGGRDRDDRYGGRDERERNRPEVRGDWKQARVSTTDLA</t>
  </si>
  <si>
    <t>A0A2S9ZXB5</t>
  </si>
  <si>
    <t>MVNPRVFLDFAVEGEPLGRVVFELFADVVPKTVENFRALCTGSKGVNEIGIPLWYKGSPMHRIIAGFMVQGGDFTMRNGKGGESIYGSTFEDEDLEHEIDSEGLLCMANKGRNTNSSQFFVTLRPCPHLNGKHVVFGKVVKGYEIIVAMSKMPVDTKDHPTQLITISHCGELERR</t>
  </si>
  <si>
    <t>A0A0K3C475</t>
  </si>
  <si>
    <t>MSGKDANSTIYVGGFLTDTSASTLHSAFLPFGEILDLSLPTDPNNKSVHRGFAFITFANAESAIDACDNMDRNTLQTVTNRGRVLKVNKAKPQKGISLQGSNKPIWAQEEWIAEHGTHAQGSAPGAQDTGEANGAAMEE</t>
  </si>
  <si>
    <t>A0A061ALP8</t>
  </si>
  <si>
    <t>MSNVYFDITKNGAPLGRITFKLYDDVVPKTTRNFRELCTGSNGFGYKGSSFHRVIPDFMLQGGDFTRGNGTGGKSIYGEKFADENFKLRHTKPGLLSMANAGPNTNGSQFFITTVVTSWLDGKHVVFGEVVDGMDIVKKIEAEGSQTGRPKSTITIADSGVVA</t>
  </si>
  <si>
    <t>A0A061AQ85</t>
  </si>
  <si>
    <t>MKFLSLALISTLLAVFANVALAAKGPVITNKVYFDVEHGGKPMGRIVMGLFGKTVPKTTENFRQLATGEAGFGYEGSHFHRVIKNFMIQGGDFTRGDGTGGKSIYGDRFADENFKLRHTGPGLLSMANAGPDTNGSQFFITTVETSWLNNRHVVFGKVLEGMDIVYAIENVPKGHGDKPKEQVKIVKSGELPVDKELDAEGKEIPLRAEL</t>
  </si>
  <si>
    <t>A0A2T0AEX9</t>
  </si>
  <si>
    <t>MSRPICFFDVSIGQTPAGRIKMELFDDICPKTAENFRQFCTGEFRENSLPVGYKNSIFHRVIPHFMIQGGDFINGDGTGSQSIYGAKFPDENFGVAHDQAGLLSMANSGPHTNGCQFFITTEPAPFLDGKHTVFGKVLGQDSMLVVRKIENIATGPNNRPKLQCTITECGEL</t>
  </si>
  <si>
    <t>A0A2T0A3R7</t>
  </si>
  <si>
    <t>MASEDQSWEIRFSNSRKRPYFYNTATQGSRWEVPDSLASSDLSSLPGAEHLKQNQSSSTSAGASASSDNGGKIRASHLLVKHSGSRRPASWRQANITRSKDEALEILKGHEKTLREADDLQATFAKLASTESDCSSARDGGDLGFFGRNQMQKPFEDAAFALEVGQLSDIVSTDSGVHVILRTA</t>
  </si>
  <si>
    <t>A0A0K3CLQ2</t>
  </si>
  <si>
    <t>MPQAVLLQTNLGPITFELYDQHAPKTCRNFVELSKRGYYQGTVFHRIIADFMIQGGDPTGTGRGGTSIYGDRFEDEIHPELRFTGAGILAMANSGPNTNGSQFFITLAPTPHLERKHTIFGRVSSGMQVVQRLGAVATDAEDRPREEMKIIKASVVDV</t>
  </si>
  <si>
    <t>A0A0K3CHH4</t>
  </si>
  <si>
    <t>MPPKGKGKKDAEAGDDSAGGKLKSAQSLKLRHILCEKASKAQQALERLKAGEAFDKVASDMSEDKARQGGSLGWMNRTGMVGPFQDAAFEIPVSTVGKPIYKEIKTKFGYHIVMVEDRK</t>
  </si>
  <si>
    <t>A0A2T0A572</t>
  </si>
  <si>
    <t>MSVTLHTTHGELKIEVFCEAVPKCAENFLALAASGQYDGCLFHRNIKGFMIQTGDPTGTGKGGQSIWGRPFPDEVRSTLKFNQRGIVAMANSGPDTNKSQFFITYAKQPHLDTKYSIFGRVIDGTDTTLDAMEKVPVNDKMRPLQPIKIEWVEIHANPLAEKA</t>
  </si>
  <si>
    <t>A0A0K3CA44</t>
  </si>
  <si>
    <t>MSVLFETSVGDIIVDLETELCPILSLNFLKLCKAYKYNFCSFHNVVQDFIAQTGDPTDTGRGGSSIFHLLPPSSPAYQSTPYFAPTEITPKLKHVAFGTLSMAVAGEGEQRGCGSQFFFTLKGDLDYLDGKHAPFGRVIEGEETLQKINEALTDQEGRPLRDIRIRHVIVLDDPFDDPEGLDVPPNSPVPTAKQLASLRVGDEEEIEESGDEEEIAQKRRERDARAQALTLEMVGDLPFADVAPPENVLFVCKLNAVTTSEDLELIFSRFGEILSCEIIRDQKTGDSLQYAFIEFKEREDAERAYLKMDNVLIDDRRIHVDFSQSVSKLHDSWVFDRTGGRPPPNRSSRPHPSTSSRRSRSPERSRYSSRVEGAHGEMVFDLAEVDARARERKDRERDGRRDRDRDGGRGGGGGYRDERRGGDGRRYDERERDRGYGGRERYEDRRDAPRRDERERRRSRSPGPDRRERDRRDRDRRY</t>
  </si>
  <si>
    <t>A0A2T0A5A3</t>
  </si>
  <si>
    <t>MSGFRCWISFAAGDSQAYETALRRYQELVKWLGENGAKYGLAGKLEDLDDAGRETLTAVYEGDTKISLQPSDLSPPSSLLLPRLSFTVSSAPGLKKTTANFLALLTDEKKLISKRPPNPPLRYKGNRVFRIEEGFVAQTGDVTRQDGSGGESIYGGSFNDEKDGLKMPFQLGTIAMANSGKSSNTSQFFVTLASDPVKLKKLTGKYVAFGQADLGDDETKRCLDRLNQLADGKGGTTVPVWIEDCNIAQ</t>
  </si>
  <si>
    <t>A0A2T0A553</t>
  </si>
  <si>
    <t>MSEMTEAHRTSLFLRQLARCMLLHVRSLFGSAHRMARPTYAGPTLPTAIAASQALPSSSSGTQTAVVANGCFWGTEHMYRKAFKDKLEDVKVGYTGGHADSPNYRQVCSGSTNHAEACKITFDPSKVSYAELIEFHFRMHDPTQVNRQGPDTGTQYRTAIFTTSDEQAEIAKKVMAEVKDAHYPDQNIATMVEPLAKWWDAEDYHQEYLHNNPGGYECPSHVLHW</t>
  </si>
  <si>
    <t>A0A2T0AJ84</t>
  </si>
  <si>
    <t>MLARRATTLFSTLARSPRTAVLASTTVLASALLIANPSIRNNLGSFHSSSLQMASKQYPTHLTEQEWRMKLSPEQFRILREKGTEMAGTGEYDKHYPGKGVYECAGCGQPLYTADTKFKSGCGWPAYFDAIPGAVDEHVDRSWGMERIEITCSGCGGHLGHIFKGEGYDTPTDARHCVNSVSIKFDPSKDMKYEGPTKEAKA</t>
  </si>
  <si>
    <t>A0A2T0A921</t>
  </si>
  <si>
    <t>MVVSLLPLPRNGENRATMHFSIPLVAATLATLSSALPLQENQQLAFGTSGSTRQELAAAFGSLPVKLAAKLEQHIASLPEQRLVKLGDDEESILITEGEKALLVLAGKRFIDVTEEDLTIAVAEKQSFPSKLSYNTKALQSLFDDLSTSEMRRFLQSFTGFRTRYYRSDTGKQSQQFLLGQIKQVAKSNKDLKIKVSEFQHSWGQNSIIARFEPSTSAHNVSDSVVIIGAHQDSTNLLPFLAAPGADDDASGTTSILSAFKSLVHAGFQPSQHPVEFHWYSAEEGGLLGSQAVAQEYASRGTKVRAMTQLDMTAYVKPGTEPRIGVIQDYVDPAFTKFLTTVAGEYAEIPTVETQCGYACSDHASWSKVGAPSAFMIESTFADSSKAIHSSQDTIDQPGYSLDHIKQFARVAIALAVELGGGDSVVA</t>
  </si>
  <si>
    <t>A0A2T0AG96</t>
  </si>
  <si>
    <t>MAKDDIDADGTGVVAVQSVKTAPSTPPRASPSKQWSLLPSLAVIVPLLALFTYVSAHLHYALPEPQHALFSPDGTPVFSESKAMRYIHDLAAYGDGTPRYRIVGTKEMVETDNYLLDKIAEIRAEVVQRHPNGGMQVEVWHQIGDGTHLFDFMDKKVWKKYFGISNVIVRLSDGTPASKANAVLVNAHSDSTLPSPGAADDLVGVAVMLEALRVMALGDRKLTNAAIFLFNGAEESLQDASHLFITQHPLRTSVRAVINLEACGTDGKEIVFQATSPEMIQALARTPSPYATIIASEIFQTGLILSDTDFRQFVQYGNLTGLDMALVQNSYRYHTMLDTADAIEPGAVQHMGDNVLALLEYLTSPETTMGNSAQPTPVLPRAPTSHTIFFSALGGKVFIVYSRATATVSYGILAALVAVVVTDRVDWAKEKKVYILSVIGVLGGLISSIIGANLAAAALSLGMGKSMTWFRNENYPLLVFGPPSLLAVVLYQYFFVSNRIRRPITTVAQDAADSALIEHASLVSQVVYNTAVTLIGHALGVGSSYLIALGAASSLLALVINDYVLRRHSTGLHLATYVIGQSLPLLIGVEGIIGFLDLFVPLTGRLGADAPVDFIIATLVGAVGYAAVPMFLPFCHRWGASFTARLAVFFTFATAFSLGWFSRPSWSAYDAQHPKRLLILHMENTTTSPPEFHLHVASVDGNPFFNLVSKATEGLTAPNSVPEATIADDLSVDWDIIYPVSQFLTTYKVPLPPVESTYTSPYLDTFKVSLTRNAINAIKQTRSVDIVLDHPGIIWPVLSFDGDVIAWDLPEPPQRGVIRHHVKSVASYGVNRFTLSLTLQLTTEQFAAAIREDQRAKGQRADVSAEDKSLASLRIDYSGLDIHGMYPASVQSDDVHEDAQRQVARQTRLGMRFFEQFSKRLEKEPVDAMLLSAIAGVAYV</t>
  </si>
  <si>
    <t>A0A0K3CM66</t>
  </si>
  <si>
    <t>MLSVAIGRDNGEVSEGAEGVRDIAGLLYWLHPTTVETDSSLSSDSPSASSAQITFSSTNAALDTIPELEPMHLLDLPSKEGRLVLLSSDSTTADAQLSYMSSHPAYSQYSLVALPRLSTALDGPSPFPEVPAAAVNRVKAHLEGLTFQPLLSKVISGLDSEKELERMKRDVRTLSGEDQSRVKPSERWVSRHSMSTGGHKAANWVLDQMSSYGFNCTHISYLPGYAPMVECVYLDSALGLDDSDLDRSSSIEYNANETMILGAHFDSRGSFGFPTAPGADDDASGTALVLTVARLIHSYNLKFARKLVLALFSGEEQGLLSSSHYASLLRQRSEDVALMLQVDMVGYRKPGEPMQLARPDKIGLREAGWLVGNLSEVYVPELVVGYTPACCSDHQSFVSNSYASTWIFERNGAIADPCYHNSCDLSAREGYSFEQISAHAKVAMGLVWEVAGGWVP</t>
  </si>
  <si>
    <t>A0A2T0A8L8</t>
  </si>
  <si>
    <t>MADAQQEANIAVWKMKKLVQSLQAARGAGTSMISLIAPPRSQISQLQSMLTQEYGTASNIKSRVNRLSVLAAITSTQQRLKLYSKVPPNGLIIYCGTILTDEGKEKKVNIDFEPFKPINTSLYLCDNKFHTEALAELLESDAKFGFIVMDGNGALFGTLAGNTREVIHKFSVDLPKKHGRGGQSALRFARLRMEKRHNYVRKVAELAVQHFITDDKVNVQGLVLAGSADFKTELNQSDMFDQRLQAKVIKVVDVSYGGENGFNQAIELAAESLSNVKFVQEKKLISRYFDEISHDSGKYCFGVDDTLRGLEMGAVETLIVWENLDVTRHVLRDSQGAEHVVHTQAPPPSASNNKAEAAVGIAALSEMDREKFIDKATGLEMEQAAEPVNLLEWLSEKYKDFGAEIEIVTNKSQEGSQFVKGFGGIGGLLRYKVDFAEIADALEQADEDEFYDSDEDFI</t>
  </si>
  <si>
    <t>A0A2T0ADU3</t>
  </si>
  <si>
    <t>MHRVPALRLTGVRPTALVSPAALRNFSSSSSSHLVRTALSAPRPPRGVALIAQWSNRTAFDGLALHRRGLASSAVRLAPDSTSSSSQQSSHSSSSSSSSGQSSSSSSSSSEDPSKIPLTQKIKYLFRKHGWTALAVYLLLSAIDFGLCFVVIYAVGADRVREAEDWVLDQLKWKRSPEAAVPGEEGRLSRAYHEIKEFKDQHTRHRVKGPEAHPTPEAAQAVAEGKDTATVAAVDKESKKDYSALATTAILAYAIHKTALLPFRVGVTFAITPKVVRMLQGWG</t>
  </si>
  <si>
    <t>A0A0K3CQF1</t>
  </si>
  <si>
    <t>MPPRRKPTKPAPSSTAPPPPPPATYETGVQDKSHNRYLDQPNAQRFRDVLTRYEAKEYQKGLEEVQLILEQYPEHGESLCMKGMFLCCLDRKDEGYELVKRGVKNDMGSHIVWHVYALCLRADKNFEEALKCYKKACEIEKDSLNLLNDLSTLTVHLRHYTDYVGVRLRILRSQPRLRRNWIALAVAQFLAAQYPAACQTLAYYESMLREVPEGDVEFGEVLLFHAKVLEEAGEYERCIEFLSEKSGQIVDRTAYSVQRARLLLKLGRTESALWAWEVLLEENPESTEYIKATVQAQGGDCDATDSAAREHAVTLLDALSTKYPRSLSIPRLALTLCPSSHSSFRTRTSQYLLTALSKGVPSLFADVKALYTSDEEGREKARIVGEVVEGFRRSLEEKGAVVTDEIGDDDTADSPSTYLWTLYFLASHYSQLSQPSLALSTLSLALSHTPSLPELHTLRARILKRAGDAVGAAQAMEDARKLDGQDRFLNCKAAKYRIRNGEMEEAEKVAGLFTRKDAPSPFEDLVEMQCLWFIQEEGDAYTAKEDWARALRRYHQILDIFQEVEEDQYDFHAYCMRKYTLNAYVELLRFEDKLRDHPRFASAAKSAIEIYCRMHDSPSSFSVPQLPNGSATNGVSADEEEQEKKQAEEEEKARKEKEEAEEKARKEAEEKEVAAAAAGGKKDKKKGKGKKPADKPATEEPAKKEPPKEEETAVALNVYHDKDPLGAEHMSLALKDPLEQALRFLRPLERVKAKDVETWRLKAEVEVRRGKLLSAAQALRTASSLDASAPSLLPTLVRLALAASSGTTEPAAVASALSSSLAALLGGSDVPLAPFVDAQLQKNPANAEWLLQAAEAKRLLGAEHQDSAKELVLQLVKNDELKPTIKQLSHGMAFLTSVSASAADLDSFRTAAAQKYPLARAFKTAEELQAMDAKLAQETSEVTGEEEA</t>
  </si>
  <si>
    <t>A0A2T0AA75</t>
  </si>
  <si>
    <t>MNLRRATVADLMDMQNCNLHNLPENYQMKYYLYHGLTWPQVSFVAEDHKGRIVGYILAKMDEEPTEEAHGHVTSISVLRNYRRLGLANKLMQLSQQAMKTTYGAAYVSLHVRKTNRAALALYKDTLGFEVVKIEKSYYADGEDAYSMQLNLK</t>
  </si>
  <si>
    <t>A0A0K3CHV0</t>
  </si>
  <si>
    <t>MSLIRPFSALDLFDFNAINLDVWTETYGVSYYLSYLMHWGDLFSVVESAGGQAKCRGIGLQGAGGSKTAGGFGGGEGGGLMGYVMGKTEGRGRDWHGHVSAITVSPQHRRLGLASMLMDLLEKVSERQEGWFVDLFVRQSNNLAIGLYESLGYMIYRRVHAYYGGGPGEKDEDAYDMRKPLPRDTDKLSIQLARGAKDGRDVVVQPEDIVF</t>
  </si>
  <si>
    <t>A0A0K3CAQ3</t>
  </si>
  <si>
    <t>MAGKTTAQYGAWKSPISTDLVLASAVSLGEPKVSPTRSAVAWLEGRPQEKGRSAIVYQKLQGGQQEQVLPDAKWNARTRVQEYGGSSWSFESDDSILFSSMEGPAYRVKRSADGKWSEPEQVTPESFVLRYADFAPHPSPSLSSSLALSILEDHTNDTPATVVTTLVALSTSDRKYYEVASGADFYAAPEWSPSGKYICWVQWMHPDMPWEGSELYVARVNNPDKPDAANLVDQSSILKVAGKPKNGESISQPRWAEGDKDTLVFLSDRTGFYELYKYEPEGDKEVKLLLKEPTGADVGGPDWVLGQQTHMPLSPTQWVSNASGGKLRIISLADGSSELVDTPYVSVGQVDVVSPTQVAVLGAPATAPSVISLLDLPKGSGEASEKVLKVSSSASVDSAFISKGEKIEYPTRDGSKAYGLFYAPSSGTYVAPEGSLPPLVVRCHGGPTASARRGLDWMIAFFTSRGFAYVDVDYGGSTGYGKEFRERLSGTWGIVDVEDTINCVEWLVQQGKVDKSKVAITGGSAGGFTVLASLCDSKVFTAGTSSYGVSDLKLLAEDTHKFESNYLFKLLGGTPAEASQITAPLLLLQGTEDKVVPQSQAETMLEEVKKNGSTCEMLLFEGEGHGFRGRDARKRAMEAELGWYRKTWGIEADE</t>
  </si>
  <si>
    <t>A0A2T0A8S8</t>
  </si>
  <si>
    <t>MNSYLVVFKPASDGAHAEDSAIDDLASKVEGSGGNIKHRYNSRVMRGFAGTMSEETKGELEKHPGVKYIEPDQAVSTQ</t>
  </si>
  <si>
    <t>A0A0K3CDC0</t>
  </si>
  <si>
    <t>MISSCERRARRDLPLPLLVVLLPFPPSSLCRAFAGRTTFRRTSASSALRHFASHQLTPKLCHPSQPFCTALALPTNPPSSPATPTSLHLSPLVQMAPTFTDLRHAINEAIQAARDDLRKVSLSIHEKPELAWDEHHAHDVLTEYMERQSGFVVTKHAYDLPTAWTAVFTSSASSQQGEKVPVVGFNSEMDALKGIGHACGHNLIAIAGCAAAIGVARTLERFQLPGKVVLIGTPAEEQGGGKAVLLDRGAYDELEACLMLHPGTSGGGKHGAGNMTSAALVAMEVTYNGAPAHAGGAPEKGRNALDAAVLAYQGISVLRQQLPKDAKVHGIISGEDKWSPNVIPDEAKLLYGIRSTTLTSLAEVVPRVLRCFAGGALSSNTSYSIKRGHLYHEVRPAKGLSDAFKDFVEAEYGDEYRFIERMETGASTDFGNVCFKCPSLHPMFFLPDATPEEHPHSASYTKAAAEESAHEAAIRAASALSYAGLQVLLDPSLRKRMWAEWEEDMKVAQGDKALAVLDKVLPASKEGEGGKPGTFCAFDKCACGH</t>
  </si>
  <si>
    <t>A0A0K3CDB5</t>
  </si>
  <si>
    <t>MPHATLLAPSQDELNAAIREAIDAVDAELRELSLSIHSNPELAWNEHHAHDVLTEYMSRQRGFVVTKHAYDLPTAWTAVFTSSAPASNDDKLSVVGFNSEMDALKGIGHACGHNLIAIAGCAAAIGVARTLERFHLPGIVVLLGTPAEEAGGGKAVLLQRGAYDEFDACLMVHPGPGGGGKHGAGIMTSSCVAGLTVTYHGASAHAGGAPEKGRNALDAAVLAYQNISALRQQLPKDAKVHGIITGCENWSANVIPGEAKLLYGIRSPSASDLAALIPRVLRCFAGAALAANCTYTLASEILYLDVRPSPGLAQAFKEFAEKEYGEEGYEVPEDCPTGGSTDFGNVSYRYSDSYTAAVATPSAHLATLRAASALASSGLRVLTSPSFRAQIRREWEEDMRVAQGEKAVRAIERLVPSVEVGPGGKEVREGRFCDYCVCGCEK</t>
  </si>
  <si>
    <t>A0A2T0AAX3</t>
  </si>
  <si>
    <t>MVVNLSYKLTHLAHSLRHGGHTLRNAFPSTANPGFDFTSNVFGTVSNAAGNVGGGAATTLGVAAGALGAGAGAAAGASSGGATGGAGGASSKAGSWGANWGFQNGKPVNGQAAQADSQQLNDDADDLRALASSPARRRALLRSRTAQPSGRIASSFRARHGSLSSGCAPHPDLLRAEEAGLSGVRLSSVEMQRRYHSAFARGEKADEAVEREADEVDLDVSTNTDVLKSRRRASISNRPTMTLASPFVITTTPFASPRRPSTPLSSAPRSIHTSAVAAETAPSTDATVDTDSAAPPPLASSEEAAPAPNAFSEPPPTGTVGRARSNSSPTSDRPPLSRTLSPDRAPSDGDSHWQPTFAPASPRFLARREARGLRRADRQKDANEPSEIAKDRDRNGWLVKRRHNEGLTAPGAEQALDLILAASKTGQATVFEHALEQYRADPEKWSSAGHKEAMDALLHLRRPNDPIDSIIRLYNDLFDHEQLRPSRRAYEVVIEAFCVRDKEIVSQIEALEAKAARRTLMAEARGPWRVAEGAKDNEQDRETLARLRDTNFYQHARVFFDKLGEPAKHLSLPAYEALIETAAARGDVETAVSLFGRVEQQKYQNPGWRSHSALIRLYAKQENGADLVKEIFESYLFNRSKGVIRSSGLESLRRTNSADSLDAKVSGDEQVWNETIRSLVSLGDFAGAVAIVEKLIVALNSTEPAPQGYPDKIGAEAWGSLAAGFAAQGEHDKAITWFNRLVSGEAQGMRDGKDKLPGFALLDGMRTNDVAFVNHVYRYMLAQADKVPLSIAHLARVIDYNLAHAAEAEDPAARNALFDAVVEFRRGFEQAVLANHVEASGVVSFSDSTGLLGRMAATMGSFGRFDVATSTFVELANIVRRLMRDASDEDVADAQTEAGWTRSRRTWALTVTDDASGALGFVPAGNNDSAVHGLMRLVAERPSLQQAVTVVGWTNKLRNVVHLAPVANHVLAVAEAYSAARAGPERDAELSQLSGDNWYTVLEGMAYSAALLQRGVAVEFSFAGFDPALDDFLATGSQLPLTPETAELRAIRDSLALIGVPEARIDEVVNALQQRTAKATQQQPSPAAADAAAAKVDIVEDEAGSVTSESLGTATSATHETASATDSVLTPPSTPPAYFAEREIKPAPSSAPPANEPAVDLRLTQLLDAFIGGHNIDKAFAKAREAAQQGRYARPETYSRLIELLGRNKRMDDARIAYLDGYAALKALDNDPTAQALAWVQLEDRMILALANAGELKDVGHHRDRLIQAGVAPSADAYGAMIANMHETTDNASIALTLFEEAMGLGVRPSQYLFNTLLSKLSKARRAKEVLDYFELMKEYGVRPSAITYGTVISACCKIGDDATATFLFNEMVAMPGFEPRVPPYNCMIQFYTQTKPDRERALHYWERLRNDRVLPTAFTYKCLLDAYGSIAPPDLEQTQQVFAQLVRDRGVTVNGSHWASLITAYGISAKNLDRAQAIFDSISHHPSTRRNPNGRLPDAVVYEALLNACIANDRHELVDQYLERMRTEGVRMTAYVANALIKVRPAVPTSASCSPC</t>
  </si>
  <si>
    <t>A0A2T0ACD5</t>
  </si>
  <si>
    <t>MRLLLSSALAVLLAGLYYRYMLEDDMPVPVEGQRDFFLFGSPISHSLSPLAHNTVFEQLGLDATHRYRLHETPNFSDRSVQRLLRSPSFAGAAVTMPHKVEAMKYMDSLATEVKEIGSMNTVVVSGKVVEGGKERQKLEGRNTDVDGIKRALLASLPLEQQGKAKPFGEGRSAIIIGGGGTTRAAVYALSTMGLSPLWLINRDPKETAAIISTPSFAKYDLRALEREEQWTEEEAERVACGVGAIPSFEPVTEGEKNVYRLAEKVFSTSGNRPRVRPLLEMAYKPHITLMYKLAEKHGWQPIGGESFTLPHPILLALLVDTVSPCRHRGARQPSIRARRLLARALARHTRRRTATTRAEGGGRSCGGPRTGGCRCASHCVGFSLLYCLQSYARLDISRTLACVRGRPDAARRFRRSGESAFVISLALLLFARRSSALRTRSTWSSTTSSFSSSSPSSRRKTKTPSSPSAAKDSPKSPTAPTKSWVRLSSMRARQGTSTGCIGS</t>
  </si>
  <si>
    <t>A0A2S9ZW92</t>
  </si>
  <si>
    <t>MSTDAFTDEFTHSHGGGCFFVAVDPAFDDQIAEAATLVARSRPEADRQQFIAHLSSLAKDALPPSPQPNGDAEHDDVEPKKVQDTPETRERKRQVVAELVASLDNVRLEAQSDREFEGFANLVLSLVLGLYDAEEEQYAQLVRQLASALTFTESSSGLRANVNQSLAARYTSLATVFNSLPASATSLRLALFRSLVAFTAKNDDTSVVLPALKDSFVSWLLDEWKVESDLADEAVLEIVETLVSKGFTNEALALLRSYLAKTKSTSDSTARLAAKLVTLSLSANDVYDFASLVPSTYPSLSASSFPSSLSSLLKTFQSPSSSSSLPSDLGSSDLDRDALETKLRLIKLAHVCADRVGQSVSYDEIAKAVGVEAGAAGDEGEEVETFVIDAIRASLLQGRLSQPTQTLYITRVSPTSSSFTAEQWKTVQARLEDWKGAVERIRGSVEKGLSGTAGRKEVSVGGTEE</t>
  </si>
  <si>
    <t>A0A0K3CM36</t>
  </si>
  <si>
    <t>MSAPPPAFQTTESLWPLDAAPQQSSSDPKKPRNRHRPRRKPQNAADSSSSAAASAPANLPFSGPRATDTSSSQHSAPGPSIRGSGRGRGRGGFASAGGRGGAAMAMSTSARTENWRPASAAASSAEDVGVPVSRTPFARTTRGGKAPIDTNWRRDASSGPGSSNRSSSKERPAPGAKKGGKKGKKRKMTTAEKNSILLNEVEKATGPDADLAKEIMKLYELQRPSKAAVAAREHLIKELEHWLNGERFKWGHPHNPYSHRLRIEPFGSARFGLGTSTSDLDLCLLDPYRPEGFSEKYFSSRNPTLKDLPDIYNMRRIARSLERANLSDVRAIASAAVPICKFKVEMDGHEIEVDLNTNERLGVYNSRLINSYCNLHPLVRPLSVFIKFWAKQRGLNNPAGTPTTFSSYTLILLVISYLQHLKILPCLQDPDLIAQAGIPQKLIFTTPKTHARNGRRKGEILASIGWNVTFVEHDAPPKEYEPSTADLLQLARGFFHYYADEFDMENYIVSVWRGQPLARRRPYKPEEELAQDAPVGEQPNEEDLVLAALRETDEAEPKLQATQVDVDGDAQSAAGRPPRPDSRSSEPMEYGEFEEPERWERNLLVVQDPFILNRNPPGNVHPDWVDEFRFQMRRARGLIDQKAPLKEICASIESETHYIPLAIRRAAERTARAKKARREKRAEKRDRALQRKVVAAAAIAASAPALESAEADDVAVDGDGASGDEGSLESENDEVLEADKRSLAKDEPEWSDDEPFVFRNHTAFFEIGEGAEARKK</t>
  </si>
  <si>
    <t>A0A0K3CNA9</t>
  </si>
  <si>
    <t>MPPGSAAIAIVKPGANHPSLSPTAKPARPPAATASQGKQPGQRGAQVGLRPPASPVPAAPSTPLSVAAASAAEFVPGGSSSTGGGSDAGSRATGTMTPGGSTMAAKAAEFVPRRAVTPALSEDAPFFTPAGQQQAPSAPGSVADSSYGRAMAEANQQTAEGLSEYYQQAMDLNAPDYTRPMPGTDPSASLNPYNFAHALAPPGANGGAPGLPGLGHAAAAAAAEAAYYHNGMGAMHPAAMGFQRQPLQYHLYHPLPSTNPRHLSSNLSSRTGSHSPTTSFFLPPALHISLTQKSEATQTTPSVDLKLPEEVGGYTGLVPLDRPPSEGGGGGVGWVGYRGWVYKAWKEGEGRCYALRRIEGFRLQHEAAIAAVEKWTRVRHPGLVGVREAFTTRAFGDHSIIFVYDFHPCSQTLYEAHLSPLASLPPNPWSTPLTHHHHPAQHHVHHGPHAAHASPFRPGGTLARPAGSSPSSTPAGGANSTALPERVLWSYVVQLASALKCVHNSGLAMRTVDVNRVLVTGKNRVRLGGGGVLDCLTWDGGQNIPAHQQDDLLSFGKLIIALACGSTSAVHNLPKSVDHISRMYSPDLKNVVLYLLSKPGPRKTIEEVLALMGPRVVDELNSSLVAEDTLEHELMRELENGRLVRLLTKFGFINERPEFDHDPRWAETGDRYLIKLFRDYVFHQVDETGRPVTDLSHVLTALNKLDAGVDEKIMLVSRDEQSCLIVSYREIKNCIESAFADLSRSS</t>
  </si>
  <si>
    <t>A0A2S9ZYS6</t>
  </si>
  <si>
    <t>MASPLSPQPKSLPTTSLSPSPPSPPPNAQHASTSTAPAAPALPPLHVAAASNDLQSLYALLDSPSSSSSIPHTANDTDAEGTTPLHWAAINGHVVAAKVLLERGAEVDARGGELRGTPLMWAARNGHLPLVHLLLKHGADPSLTDDQSFNALHLSIHSSSAFLVAYLLLTLQPLALDSTDPEGHTGLAWACYQGDAISVEVLLKAGADKDRKDRMGLTPLHWAVTKGNSTCIRRLVEAGADLSQRDNEGKTPRDLALRLKSIAAYDRALIEAGLDPETGRKLDRPLDERNTNWAIFGVVAGAMGAMFETLAALPWYTSWLLVGAEAFGMHHLVARVLLGVGGAKGAKGHSHGSSSKVTKSPYLCAVITSSLIWVAYVWITRYISLPDHAVLNILFGLSLVSCAWWFAKAIRLDPGTVRGPGMGEELKEVVEELVESNQFNGMHFCLSCLTRRPLRSKHSYATERCVARFDHYCPWIWNDVGVNNHRQFLLFVASLVVGVILFTRLTFGYFYEKAPDLHPDSYCPSLVPSLLCMSLLFDPFALSIASWSLLQLTWTIILLSAQIWQVARQMTTLEVANVSRFGYLGGKPGVSAASQQGAVEKWNAAKAARHAANLAGDVGDGGALDDPESLAHAPSTSPPPGQPTTRAKGSFAFCLKLLGLDRFVAPSRNSQLTTLAHPPPTASNPFDLGVVANCLDFWTKGGELGVRYERVWGVPEGGFGERWRERRREGKAGLGGVRRKWAERRRRARGEGYERVAMEDV</t>
  </si>
  <si>
    <t>A0A2T0A540</t>
  </si>
  <si>
    <t>MAAAMEAKTNLNVRDALSYLDRVKMTFADQTEVYDRFLTIMKEFKSQGIDTPGVIDRVSTLFRGHPALIQGFNTFLPPGYRIECTVTSDGAAGGPGGSAGGGGAAGGQGGTTITVTTPMGMTTRTQLTGEQADRVTSTTTAAAAPGEVKQEQGQGPPAAAPAAGQPMHIQNLPPAPGVAAMQAAQTGGPGTPIATTPGAATVLSNQMGSTSSAPGAAPPAVPAAPASVASSSDAQGAARPPMEFNHAINYVNKIKNRFIREPETYKAFLEILQTYQKEGKAIQEVYAQVTILFHSAPDLLEEFKQFLPDTSPEGQAAAAAASPAQGLAGRAGPGTGKRAAPSAGKDGAGAKRAKTGAGAAGAKETGVGKGKGKRKAVATDVSPLVGGPAGRAKGAASPADMHGLTYRSESPSVAGDYAHPHLAHHAQAQAAAAAYYYGGVPPPPAAATAVSSAPGQQPGSVAYAYEPPAPPPPPQPLLAPKPVPSQPDLAFFSRVKAHAKDQPTYHEFLKLVNLYTQDLIDLTALVARAWLFLHQDEALWRDFKEMVGWIGDGHPDPVVDGVLGDPGRRVELDKQTGKRVIENVPRLDGERWRKAAGDAGKGWETYGPSYRRLPAEEISLNCSGRDALCWEVLNDEWVSQPSWQSDEGFVAKRQNPYEEAFHRSEEERHEYDYYIEANMRTIALLEPIASRIALMEPDERATFRLKPGLGNQSKSIYQRVLKKVYGKEQGLEVIQALHENPCVAVPIVLARLKQKDEEWKRALREWNRVWREADAKNFLKALDHQAVAIKANDRRYLNTKALVSEIESLKREQQQREYGTPTHPLPSRHQLSYPVSDRQALFDAVKLILSFLDRTYVVSFADKPKVDAFLHEFFAMVFAIPPAEFAIEANALVEEDDTASNADAASDAGTVGGAASGLEEAVEAALSGTSTPTSGRGKGKKGGDLRKKALRKTVVPGDGVPGPGRGRKRTAAVPVPTTNSAPSSRATSPVASTSAAGASGFGADGDSVMADAGTGLEEGAATSAGEGDAGSNGTTSREGTPAALVAEASATPAEPAAVEIDGLPEVIHPVDAKPAQTDKRRSWNVFANSTLYCMLRLFQVLQQRLSQLRNSAAVLAVPPPIQPITPSHVPSLSMSLTYAPPSGSGWTETSDYYYYRALALCDKLFDGDLDQQTFEDGVRRIMATQGYVLFTVDKILASILKLSLTAVTDAKTKEILALLREDRSHPDRSTHSQQIEYRSNAESTLANDENLYRVEWTPLSTGSASDPLLLGTLRFQLMGRDVAAPEDLPAAERAWAKYVEGYVKLERTPGLVIEPRIPYLPRNLRQLGIPPPPPSQAADVRPTLPKGLTVVSALQSRICLRSYKMFFCAETEDVLFRRVRDADWPSEEVKAKKAKRVVQWLEKRTKEVEATKAADAPDGKADEGKDAAAAEKADASSAAPEAGAKDAAPVEEKMDVEAESAAKKEEVGEEEKKADDVEMKV</t>
  </si>
  <si>
    <t>A0A0K3CBT2</t>
  </si>
  <si>
    <t>MAQPPQGQPAPPQPAPPAHHAPPTHASSQPAQQRQPAFQGQGQRAQQPGQSGQQPPPPAQAQQQQQAAFRPLNVRDALHYLDRVKQQFANEYEVYDQFLTIMKDFKTQNIDTPGVIDRVSTLFRDHPSLIQGFNTFLPPGYRIECHVTPSTDSGAPGSAGGNTNTITVTTPMGVTTRTQNVSASTPLSSGPPPSQQPAASTSAPSQAAQAPATSKPAGSNLPQARLPPLPPGQTAQAARAISPPAPIPPFGGNRTTWNAPTSTQQQQAKTGQKVGGVAGPASGSFVAHQPAASTRTGPAAQAPKPAVGYAAHDVKPNVASEPSVPPAVPQQPHPQAVVAPAPAAPLPAQIQQAAQAVRDPPQVMEFNHAINYVNKIKNRFAKEPETYKTFLEILQTYQKDQRPIQEVYAQVTILFAKAPDLLEEFKAFLPDTSAPESAAGASPAGPAGKKKDVGGKAGPAMGGKAGAAAPAPGEKKKRAAPGTSEKAKAKRAKMAHLQQQQQQQAASIESPPLGHGPSVPVAKAQQQHHADLAAQHSPVSPYGPPPSAAQPHAHPYGAPPPGFPGAPRMQSAYDAYLAQHQNPPLVQPEEFTFFERVKKHIDDREAYTEFLKLLNLYTQEIIDLKTLLSKSLLFIGNDDTLVAQFKDLVGWDPVKDGRVDGEDWIIDNEPVLERPRVELHLLKSFGPSYRKLPDSEIDLACSGRGPLEWSVLNDEWVAFATWASEGSGAHRKNPYEEALYNSEQERHWYSFHLESMARTVSHFETIAARLALMSSDERANFKLGGEEGGLGGTAPSVYERIVRKIYGKDHGWEILQALEDNPAVAVPIVLARLKQKDEEWKRAEREWNKVWREVDAKNFYRALDHQGIPFKAIDKKTTTTSKSLTTEIETLRRDKQQKRFDIPSHQPPRHPSQPTGAITYPTDSISPSLPLPLRPLHQFEMHMSDRSVLFDVLKLTFSYLDREQSGFSTPERARLEAFLRLFVPLLWGISIGEMEANLGQSQHDDADVEEDEAETEAGDATTETEGETGAEGSEAGSSSAGSGRKGSSMRRGGAADLRKRLLMHAAATAGRSIPSGANGKSASRQGSPASDESELGRLADATWIQLVETKENGEPVSPPSPDEVLDPRRYNFFANSTFYCLVRVLHAMYHRLLAFKQLAADLASAHRDKRLNPIGVDLGLSAPVPVVDTGDNPPEHYYEHMLELAEKLFDGEIDQQTYEEQLRYMAGVRAYPLFTLDKLISTAIKHIHTINSENRCQDIVTLLEKDRARQTTTPRQQIAYRMEVEQVLGTDEHIYRIEWMPASQALTIQLLGKEDLTMDDAYESEAKMHQSWLASFALTTPSEGIGAQVKAPLLKRNRVLSANEDPQEFDLLPGLEAKVSESGYKLFFVANTEDFLRRRRPPSGDDERDEYGSLSKRRSERFNRWLEEQLHPESAAQDEGQEKEAKDGRGPEAPSAAALAATDGSASAAGAGGVEAGGDVQMADEQQ</t>
  </si>
  <si>
    <t>A0A0K3C479</t>
  </si>
  <si>
    <t>MASQKSSKTDLLVRVRYQNPLPAPPFPPKLINIPTGPQRYATYDFLSPIQGERELPLILDSELGLPLEYGKPHEGGRGDGEYWMGNRTGIAPVPNPNAPIADEDAFMFEDATPRGAAGPSSATGSIPGTPGRASVTEVSKKVDVSWLRKTEYLSSEASSQRQALQAMNGTPKREPGLNALDRDSRAAAISATFAEAHKPLDELQHPTKRDLRAVEAFELLPDDDLWANEYDLVRFGEDPSARAPGEPARLGPDPRLPRAIFRDLTSEFPEGEGRVSFYLPANDQAALGYTEKRYTGEESAEGEPFDFRWVRDYELLVSRPLAQEYIFSFDAGEDATEGEERVRPQTVGGRKKGAYYVPLQAAMQLRKRRPKLGEDPRMYPQPTEEAFWDGMAISLHKPDSILEGEHKLKFDAFKGEVANPPEEWGVPAPGGGSAKGEEDEPEQPAKEEENGAEVKVSESQSQE</t>
  </si>
  <si>
    <t>A0A0K3CH13</t>
  </si>
  <si>
    <t>MAHTQQERVVPGLGSSQVDSPAHDRFCWLLLALVGQTVTVTLKGGTRVRGILASSTPDSNDLSISLRQAVDLHAPPSTAPKPSLLINGRDLLEIEAANVALDLEGKSDASAQAASSSRERDSFRTDTDISGASLLGKERQLQAWGASSGGGIEDSIEGGIGGLGDDGLGRSTKGAAGGRGWDQFAANERQFGLRTDYDDEIYTTKLDRSGADYKERERRAAQLEREIMKGGSALANNAHVAEERGEQLPEIENEEDRYGAVIRGEGAYVPPGARKAAAARNAQQNGSPASADKAAASTPAGTSRLPQPTSATSRIPAVPSSGSSAASSATTPSIQAPASTTAAPSSTSPAAAASGTTAKPYQRSFQDFVTNERVRLEQKRAQMAQAQQQAQQQQQQALKKEQDSKLASLVQWSQTFKNPYPLSEDVAAIMGKKPGSTASHDAAKKPGSSVASNASPAVSPANTTRTLPAPTPSLTPSSTSVPPQAAASKVAKPHLPEIPPFNPARAKARQAELAAQKSGVSAPAAPAPVAATPAASTAAADAAPTSSLKPKAPTTKLSAKSAAFVFKPNPNASSFTPGASTSSSNAAAAPAAPAPAAAPAPAPAPAPAQPAGNATPRKPAEPQAPPNPFFGNKVIKRGSSSMHVKEDFTPFKNGVLPEPSTVAPSWQFSGKPYRSIYPIPPQTAASAAASVVDDSASSIAGSLPGPGGMVDPNNAAAIAAAQAQAHAAAASGVPLGMMHPHQPHGPPPHFPPQMAAALAASQGGPAPHIPGGPVPPHVAGMPHHGAYNMYQMAAMAANANGGPVRGFPGQPGPGMQQHGGPHHPHSHPQQHQQHHPGQMQHPQHLMPGAGGPPIPPPPFAPQFVPGQGPHGAPMFPSPHMPPSSASASPHISHPSPAASHAQVPGQAGAGGPPGRYMPWTPVGFVPGQHGGPTPPPQNGPVPPHPGPPPQFVQQQQQ</t>
  </si>
  <si>
    <t>A0A0K3CT76</t>
  </si>
  <si>
    <t>MSDEAANVPAAQKSGWTSFLKSLASFSGDLSGLTAPPFILSPTSLSEFPSYWGEPKDLFASIADGKTPEDRQLRVTKWFLSTLSGQFTRREKETGSEKKPLNPFLGEQFLGSWDNGELVLTVEQVSHHPPITAYHLENKKRGIVFEGNCAQKTSFSARMISVKQVGHGILRVKLGDGSTESYLVTLPKLKIEGLWTGKPYVELTETSYIQGSHGLTSTIKYSGAGWVTGTSHSHTTTITTGPGGPTLYTITGTWTGESRFVKPSKEGREGTVFLDAGEEGMREPISVKPVKQQGEYESRRAWKAVADGIRSGDYNAASVAKGALENAERQRRKDEQAAGQQFQLRLFDLRQNDPEYAHLAALLKFKPEEEDSWILKAQ</t>
  </si>
  <si>
    <t>A0A2T0A2B8</t>
  </si>
  <si>
    <t>MSASAPATKRASSWFGRGSRSSTPQPDAMPQLTKQLEETEIDSPVETGEPGEEETITADDLGVVDELQGDTETEQGKFKALLGILRKTISVKDLSSVRISLPAQMLEPIGNLEHWTYIDRPDYFGALAKENMDEMEKMLAVLRWMFTKELKYAKHPISKPFNSILGEHFFCYYDAPVLDVHPKGHPLPTVHIDENPHPDIVACAGRGSNNTTAAAALKASPSTSSLISLANSAKPKSSLEMTNGNAVGSSAASTKSTRSNFSAAASSSAASGSGPTESRNARVAIINEQTSHHPPISHFLVEARVDTADPAVKRTVRLRGADQLSAKFTAGANVKIYPGPHNKGLFLDLPDGEEFHITHPTAAVAGIVRAAPYATIADICTVTCRLPEDKQPGGEKQKRLRAIIQYQEESWITRPRFLLEGIVYESFVNEAASDPTAMVDDGSDKRFSKIKQVPKDRIVGTLEGNWRGEIRWKKVGESSSVPLVDLLPLNVVPKAVAPLEEQGPMETRKVWASVVDALNKKDYSTASKEKQRIEQEQRDKAEERKKKGEVYRPRFFEPEPDNVADWDGRPVLSAEGKAALERNFEADYSTSPSTA</t>
  </si>
  <si>
    <t>A0A0K3CBX3</t>
  </si>
  <si>
    <t>MAGSQLRPRRSSLAPPSSSSPSPSPSANSAEEAGAGAGGEEVVIEGYMLKKKRKALQGFGRRYFRLSSSGALSYSFNPSSPLRDSIFVSLAFISASRKQRTLHIDGGNTVYHCKALTLEDFDRWADALKGFINLAQQDHHHSHHHHSQQPSLPVPPQELEDGGFKGGNVAAVQGGKKGAVVLPPPPGGMGGAGGVGGGTESGEVERVRRALGAMAQPMADIEALARELRQSSSPPPPPAQQTVTTSQLSVSPGSLSPAPPSTGSGSGSKFRFLGKRSNSTSQPGPKSPISEEPCYFDAKSTPSGGGTQDLLLRQLQTAISALRQSHADLSTAISSLSSHPPRAGSPVYASRSHPTRASSRASFSSFFSVENGSEDWFDAVPGEFVLEEEERRRGVSQGDEEEEDEDDEEEEAKTEERSGSSGGEASTIVEDEEDDESGDEEDDDAETTRAPSPAGEGGAGSSVAKGLQEGTQVQRRKQLPSPVAGDEFSMLSMLRKNVGKDLSTISFPVTMNEPLSALQRLAEELEYSELLDRAAAAKDPVERLTLVAVFAISGTAGNKFRSSRKPFNPLLGETYECIRPDKGFQFVSEKVSHHPPVLAFHSDAPQRGWQVFGHIAPSQKFWGRSMEVFVHGDYCIRFSDNSETFHIRKPSSFVRNLVAGTKYLEVVGDLVVTTDSSSAQATISFKEGSAWGGSSTRNKIDGKVVDADGKTAVELVGRWDDAVDKKEGKNNFTRLWQIAEFPPNPERYYGFSSFAVTLNETTSLEEGLVAPTDSRLRPDQLAFERGEVDEAERLKAQVEEKQRAKRKEGKVGEPRWFSKAAGGEGWEYTGKYFEARDKKAFEDPDIFC</t>
  </si>
  <si>
    <t>A0A0K3CCC4</t>
  </si>
  <si>
    <t>MPSLPTRIASLARSASTRSVSSTVSDAEQMPPPPVPSHSSTPDAQLADDQKASPEESLKAYQLLEALRKGDASQITPLLDEVSAAAKHPAVNEFGEQRRTSTPLHLAVRCAKYPTVELVFRHQPSAVNSQDSRGQTPLHLASSLDRRDVLSFFLAQEDTNDMVRDQTGKTGLEVAASPEAATQISVSRSKWNEMYLAHLAAYIASPASDSASSSKRTSLTMDSPRMSTSSLAPPPPNSSSTSPVSAASGHVSNAAAEKLYHFITKPRSRCCDFSIRDSASGTTILHEAARRKDLGLIKPVLSKGGDVLARDKRGKLAIDLAKDQRIKDVLRQAANSEGRALQAASTPGVSAPGSNAGGAPTLGQAPVMKGYLQKWTNVAKGYKPRWFVLDNGHLSYYRSQEDEGKASRGSINMSIAKIDPPGTDKLKFTVGSRLGKTSPALYLKGNHPVEVMRWVDALRQNIELARGDNGLQRTPTSASTAPSLAPSFTTETRRPSTTALIGSSPAQSFGAASIDEDNETVNDEDSPPHAEDFHLMAQGAKTQLETTQRLLASLVDGGDASSQEDIKDALQRSLKTLDQLLDDYVDTVGQRERFFARRYEKELDAKRMWEESLREVATQHAAIEVELQKTAKQNTARKRALQEVRANLGAITPAMSPRNSVSVQDGERPVINALPEDGTPALPSPLRSPTLTIDTKSRSRGTTITSLSPSRARTRAGTAVQPLAPAELEQIVHNALHNEEGGETSEEEDEDEFFEAVETGAIPVEDEIHAESGADRQSKMSAPAQELISNTDLTPYKGYEHRRTSLPIKNDNRPSVSLWAILKGSIGKDLTKISFPVYFNEPTSMLQRMAEDMEFSECLDAAAAEHDSSKRIAYVAAFAMSNYSSTSGRIAKPFNPLLAETFEYVELDKKYRYVSEQVSHHPPISACIGQSPSWEYYGMVNAQSKFLGRSFEIRPTGTAHVTLRLPADRAPPGCPPCKTMPNMVEEHYSWLKVTTEISGFLTGSINIAHYGDMVVTNHRTGETCTLTFKPRGWRNSNAREIKGEVVDAQGNRKWEIAGKWDSQLVARRAGVGSGELAPDASLPTDHAGEVAPEYIRLWKNSPKPPNMPFNLTPYAITLNDLNDELKPWIPPTDCRLRPDQHAFEAGNFERANELKTELEEYQRDTRRKRERGELPPHKPRWFSRSTDQDTGELIWQPARTSEGQLEYWEERQRVGRAKVEGQKEEWREVDHIFHVEV</t>
  </si>
  <si>
    <t>A0A0K3CFV4</t>
  </si>
  <si>
    <t>MGLTNYIRSAANSVSSGSSPAKPGQAPATAGTGGSAAAAGAGAGDDKIPEGASADDTEEVDDENKNLLMALISQLRPGMDLSRITFPVFVLEPRSMLERVTDFHSHPELLHGAGQLGAPEDRFIQVLRYYLAGWHIKPKGVKKPYNPILGEFFRCRYDYSDGTSAYYIAEQVSHHPPISAWYFASPEQGLELCGELRPKSKFLGNSAANLMEGESHLKFLEGAGASDGEYDITMPNMYARGILFGKMVLELGDNSTVRNDTTGLQCDVEFKTKGFFSGTYNAIAGKIKGPKGEVGEISGKWNEVMELQRKGGKGKEVLFDATKADVVQKSVSPEDQQSPNESRRLWAKVTAAIKAKDLDAATDAKTEIEETQREAARERESRGESWQPKYFKPTGKGGEWRPAFALPAGDKSVQVEAVRQFVYGSDPEPPAAFFDAPAATPSATESALPAQPAPTASA</t>
  </si>
  <si>
    <t>A0A2S9ZYV7</t>
  </si>
  <si>
    <t>MPREIQTVETPHPAIRIVYDFVTPQEEQYLVQKIDAVGGGPALAAADQAVGEEGEGASPGGDERTVSANGNSEGTSGDAGPPAVDRSAKSWGWKELNGRRSIYWGGTVLPNSHALVPAPFPPFMDGRWPDVLGRIAETGVFDELKAEGADVKGKERGANHCLVNEYLPSQGILPHTDGPAYHPLTATLSLSSHTILSLRSPPSWLSSPSPTTTTASQKASDAKEVEKVDVFLPPRSLVLLSGKLYEEWLHGIQPLEVSEPTSLKGCANWKQYWDARLATCEGDEAEEEVRKERREVEEKGWKREKRISLTCRRVKGKVRKGLAVGLLGGGKR</t>
  </si>
  <si>
    <t>A0A0K3CMS1</t>
  </si>
  <si>
    <t>MPTALTLPIIDISPFLGERTPASLLARQATAAQVHDACTRYGFFYLSGIESVVSQEEMDEALSVAREFFGRPEEEKALLRIKKGDGARGWQKIGENVTQYKADWHEGWDAYKPLPPSEEDATKLLHGPNQWPTHPSSFRPVLERWVEKMHVLGYALTEATALALGIDVEGDSDEWRKMRAWVRDPFWVLRTIGYPPLPEDAEGISCGAHKDYGYYTLLHADSTLGALQVFLRDSSSEAGGTWINADPVPGAFVVNIGEMVEVLSAGLYKATLHRVIHKAPSYRVSIPFFFEPSYDALIEPLPSALRLRSQLSPSSSSTTEAPIKPVHYGTFLASKVAGNFALEAEG</t>
  </si>
  <si>
    <t>A0A2T0ACP0</t>
  </si>
  <si>
    <t>MSSPTAAEPAAKRQKLAEQPLPFHSTLLARDNVDRLRTAHAASAPYKHAVVDQLFDEGFLKRARKEITEQLSFRLKETDIYKINQTGDLSNLSGLPASELAVLPTLLELRDALYSKEFRSFVQEVTGCGPLSGIKTDMSCAEYSEGCYLLNHDDVIGTRRISFILYLVLDEPAWQPEWGGALELYPVLEADEQNPDRPNVPVSKPSVVIPPAFNQFVFFEVQPGHSFHSVEEVVVEGDKKKGGVGARVSLSGWFHKPIEGEEGYEGSDGFKPKSSLQQLYATTLSAATPYPELLSLPLPTIPSSAELAYLKPLVNSAYLTPKVVSHLRTQFCESSHLVLADFLAPALASEIETLICARDAEMEKGRRRVEVGGSITNKVPPHTVGESEADGWTVVGPPHLQRYLSLSPTSTTSTDRLSTLLRQVHDLFTSPAFAALLASLTSLLPTAYTTAVRRFRPGLDYTLARGESASDESASAKLDVGLGLMPKLEKEEERERWESGEVGGWDIWLANEEGGDEATYGGGGAKKDENGDGEVGEKQEEQPSEEQTKEAGAEEEEEDDGPLLALEPEWNRLHLVLRDPGVLAFVKYVSARAPSSRWDVVGEWEVQGVEEEEEA</t>
  </si>
  <si>
    <t>A0A2T0A4U5</t>
  </si>
  <si>
    <t>MACPLPIVDLDAFRASSDSLAARNEAVKTAEALIEYGVLIVKDSRVSEENNECFLDLLEEYFAQDEEDLRKDLRPEVHYQVGVTLENTEKPKCHSYDPCKAIIASLDPEERPLDLEGGKADPKCRFFYRMGETPPETDFPSLRMENVTPDAFASTWQDSMECWGTQIKQSVEGVTEMLAVGLGLPQETFLEAGRYGSHLLAPTATDLRKYGRVGEVFAGFHTDLNFLTIHGRSRFPGLHIWARNTGKRISVKLPPGHLLVQAGKQLEHFSGGLILAGYHEVVCTPATLAALAARPPDSPAIRISSTFFWHLSSDYTLSPKSFVEQTRGSELVQREKRRMEERGETWDVSRYEEGLKVGTLVQNELKEIALHSGA</t>
  </si>
  <si>
    <t>A0A0K3C8L4</t>
  </si>
  <si>
    <t>MPSVAQTEISYPRTDFPADLECHPLLIVDYAKVAAGDEKEIDTLYSACTNLGFFYLKNFGFEDKLEPMFEMGKATFSLDKEELMPFEQGDSGMSAGYKFAGSTNVDAKGNVDTVQFINVAKDDALAYPEVRQRTYPPTVNDRMSTVTSFIRQSDNVLQKLMKVLEIRIGLPKGTLAALHKEGDISGSESRVILKSAPGQKGYVPEGVGEDGNPAAAIGAHTDFGVLSMLHGRGCGGLQVLPPGTSKWQYIRPLPGHAVCNVGDTLSVYSGNIFKSNIHRVVPPPPPQDKDERWSLVYFIRPGFDNPLRPLLDKSDIVKAHAEKDPAMKAMPKDQTAGSWFKRRIVNQRAANRKGPETWAASRGTEHTPQAA</t>
  </si>
  <si>
    <t>A0A0K3C8V4</t>
  </si>
  <si>
    <t>MAQEGAVAVVDVSQLEDPKALADAIASALGSTGFLFIRGHGMEEQAKEMFRLSERFFKEESAEEKKRCAYDNNRGYTYVSQEQLDPDHPAPDLKEGFNTGFIERGNPSKPTHPLPALLAEHAGALSEFQHSCFEFCQRLMRAFAVALELPVDFFSSRHHEGPDSTSILRFLHYPAIPPGAKVANIRAGAHSDFGSCTLLFQRPEGGDGLEILPPGEPLEGGRWKPTGMVPDAVLVNIGDALELWSGARFKSTLHRVVLPSPIPPEGIPERFSMAWFFQPTSSASLKTCVDVTSISEYDLERMEKKGVKPGADITAGQHLQARLDSVYKLAKAAA</t>
  </si>
  <si>
    <t>A0A2T0AB47</t>
  </si>
  <si>
    <t>MAVSGIVPIIDFAPFLTGSQAEKEEVAQELFKACTDVGFLMLRNIDSLVPPSQIASAFALTKQFFDLPMQVKEKLAWECPESNRGYVAEGRERVTQESSKEAIEQLRVQAPDYKETLEIGKDYKEGPYDSPFENRWPEADLPDFKPFMNQFFEDCHKLHVEIMRALALAMGLGEGFFDDKVDQKAHNLRLLNYPSIEKAKIEGGGNRAGSHSDYGTVTLLFQDSVGGLEVQDKQGNFVPARPVPDTVVVNVGDLLMRWSNDVLKSTIHRVVLPADGDPSEPMTARRNSIAFFSNPNLHEMIRCLPGTGEPKYPEVETEAYLVKRLSETYTK</t>
  </si>
  <si>
    <t>A0A2T0AAR1</t>
  </si>
  <si>
    <t>MPLRAGGRLPRPPALPARSPSLLDHRSTLNSSSQSAQLVSIASAGGSAAATTPDHGRARRAIDPLPPLPRESSPAWAFCSFPPSLRPLASAPSPSQSPALAMAAITTGLGSRLVSTDTQAKAFQELPVISLARLASTDPKERKALAAEIQDAAINSGFFYISDHGVPQSVIDGIFEQAKEFFALPAEKKMQMDMHNSPAFKGYQPLKGENVDPANRGDVHEAWDMGDDSQVMREGKKNGNQWPSKTDLPEFQPKLQRAWDEIMALGKRLFPLFALALDLPEDYFADKLKSPGSTMRILHYPPQFGPMDSKEIGIGAHSDYECFTLLLQHGDVQALQVLNGAGEWVEAPPKPGTFVLNIGDQLQLLSNSIFKSTIHRAINRSGVERMSSPFFFGLDYDAVLEVLPSCVTEERPALYEPIKAGEYVEKRLAETYV</t>
  </si>
  <si>
    <t>A0A2T0AGE2</t>
  </si>
  <si>
    <t>MEEDIQLRGKLGKPLSQLTAQDVALTPEDVKEDISVVWKAMHLFMSSRMIEAEDICLAACDHRLYYSVGYSLIQAIKSLATFEPEDLEAAIQCCKDSIHITQLLRKKDHGLFERVGSIAKGSTSVNSIKAMTLVQRHAELVFAECTLLKAVLGIIYSGDFVAFLKEALNMRNAYAIYRTLAKYVELVDSEYHGQGDEDPAVDQDFRSGVRLGNGMISLILSLLPSTVLKIMEVFGFTGDRDWALATLMKAGGWKARTAEPGMDPEKEGIRRPICDMVLLMHHLVIANYLPVGGVDVPTAAHILHYNLDRYPGGIFFLYFAGRLHSTETMLEDAIKSFRLAIQAQREYIQLGHICYWDLGLVSLAQGNWMKGYECFNILDKESNWSKAIYAYAKATTLYEEGVETPKVNSTMAQVPDLMQRIAGKSIPLEKFVARRARKFVQQGNRLVLPGIELAYVLNCLGLSPRFILFEQHLDQVSHVLAELHKVREPSEYGKTGEEFWDDYCLAHLLRGIILRFIAHPEPHVVPRPKQSQIPVQEADEQALISFNNVIKHGKDIVHDHHLVWFTHYELGRLFHSRGEYEKAREQYELVMGGKHLEVSPKKGKGKVSLQNMAVLRSNAGLQLLKEKGH</t>
  </si>
  <si>
    <t>A0A2S9ZXL3</t>
  </si>
  <si>
    <t>MPDTHAPGASSDTPPAYKAALEIPIPVPRLTHSFRLVCDLEAVRSVGEGLHGDGGQFNWINFTGGHFEGSWGHGEIVAGGQDAQHIMPSTHPSFPLAAQLSTRYLLRTHDSHFIQVQTRGWRTGPPHILSALSSAAREGFEGEVPGPEEYKFRLCVEMETGSRSERYAWLNTSMWVGSGVRSGRQVIYDAYLIE</t>
  </si>
  <si>
    <t>A0A2T0A0B0</t>
  </si>
  <si>
    <t>MTDSSPAAAAHHEHNKETLVAAAAAVSPPPPALNPLLARGKLKKPAKGGSAGKGKGKAKIVKDVYEAKQDELEVVSAGGVGGGEEGEVLDLADQLLEQLGGQLEDDAGDAVPPPAPSKSEPPSRGTPLSPSSTLTANSQGSGHSAREMFQGFKEDLKDAFLPSRQNPNGNGERKMGRQQARKLRKANAFEQSRQEAAAEVAADNDRSVEMEKEAISAQCRKLKVMIKEIEPDGHCMYSAVADQVNFLKLAPSKENYQSIRQNAAAYMRTHPDEFLPFLPSELDPDNMMSPEEFAKYCNTVERTAEWGGEPEIRALSLHYQAPVIVVQAGTDMVEHGSDFPRERAMLISYHRKMYGLGEHYNSLRPTTHGAPHVLPPAPSDLTPIAHSA</t>
  </si>
  <si>
    <t>A0A0K3CI09</t>
  </si>
  <si>
    <t>MSGADPSPITATSTNSQRSQRRKDSADSSGSSANSSNSDLAGRTGAGSADGAGGSTASRVGRRKSRKSLGNSALGEQPQPGTFLTRFLDSFRPSSSSTSPVRPPLPRSLSSPTPFAQTTPDGEPDVARRPSDSPLPGAFPPSPGQPYLSPSASPVGTMKRFAPSFRRSRSQAGSQKSAGSSSASPASSPGLAGMPPQLSPGSPSTLRGKERDPMDSMFGYAVGEGPARRGSMTSQMMVQAHDHAYASGRAPGTPLEPINEPSFGYPTGQSSTSPPRLEQSLDFIATLLPPALLLLSQLGPTHIFSPPLPLPSLFDATLPSAAYRKASISSATGSNALLSSAASISSTATGSTTSASASFFNGLPTVEHLLPSYSHELHAATTLSMPAVSAAAVWRLFRGFEWAGEVGKGEQPLPPSPVPRHLGGQGGGPPLEPEDDPEQVFDFPALIQGVADVLAADAAARGIELVVGQAGSGSAPSPITTPGVAGGPAATDAAQQMKSEASRKERKGSESRELLVRADERAWSVTLIWILHHILAGARSGSTVDIRFLATAATPPSSPDNSRPPSPTGSYHPAASPPSARPQNWWTVSLEILLTTPPRPASPSFIDETAAMPANDPLPKPPFDTPFARSLFSLVGLSLAPSVQNEATSQAWALEALLPAARPKTQSIAEDPSTILGRRRASLDAIVGQEPSMNDLKRFADTALAGHKVALHAGENSAFARHLTAYLAGWGMDIQHVPLEGEGLSNGSGGGSPDSLWKGGAVGGGRPGVTSRFDSGFETASTSPGSTSDGKAPAPPVVGEGNSSLVIIDDDVSTLRRMLISLRAPPLHMAPTLMAKRPQLATRRTRSSPHVRQLHQNQSPQPHSQQASQWVIVHFASLVHYKTIKEIVQDTLAMSKSPNLPEVIVVPKPAGPRRILTAIWTALKRPPVDPFLPPIATSPTSPGIQYWTPRLSPSLASKEQQEFDFSVNQQQDASRKGSDSSGSGSATGQTLGKPRTPPAQFEATGVGRLPPSPLGRVPDTADSYFSAVTEELKDTTTSEGMIVQSPDGRSGIFFQPQPRGSRSSSTREKIRAGLDRSLTSQEIPEHAVADATSRPPSDPPSRVSTAAPHEIGLGSASSSRRVSSGAPSHSNSGDIVIAPVASAPPGTPALTLDSFISAAKSRALGEDVSPEELPPNIMGEALSRQQSHASSNRSIPTPSRRSLSGSSGSAGAPSAATSPRALGGSQSPLYSVSRRGSGSGAASPIVSPLPQVSSGAAAAGEAAARAFAAARAMPPTPSSPAGPAKARTRSLTTASMPKNKRRTSRKSTIVGVPPISVLIVEDNPINQTILIGFMRKKGISFKVAKDGEQAVEMWKKGNFHLVLMDIQLPVKDGIEATREIRELERQNNVGAFVTTPTSVPSSPSSALGRDPLSTPGSPLLTMPVIIVALTASSLQADRVAALAAGCNDFLTKPVSLPWLESKLVEWGSMAYLSGFGRKSETPDSSVSSSARSGTPARPRSPARIKAPPGFSAAELASRAEEVSQHLHIDRPISRSNSPSGLRGASGLASIAGSPSASPEPSPPSGAQTMVPKSGAAHAIGPGLQITSPTPDQTPGPVPAFPGVLATPAPSAGSDASETLDQVEAKLQSLVQEKEEMEQAQASPKRPGPTPLPPSVLTAESYGEPSLDDVNAEGQRLIEAGRARAGSASFGQAIDESGFSSAASSAQGSSENVKPA</t>
  </si>
  <si>
    <t>A0A2S9ZY72</t>
  </si>
  <si>
    <t>ETGSVVDMDVFGQLLEIDDDDTHEFSKTLAFDYINQAEATFVEIEEALSKKDLDALSRKGHFLKGSSAALGLQRVQHLCEALQHFGKRRDARGEGPEVSEEEALARCRALLGRLKKNQKEAK</t>
  </si>
  <si>
    <t>A0A0K3C7V6</t>
  </si>
  <si>
    <t>MAQAAVPPLPSLAAFLERFSALVSSPFCPPSIFVHSPSDSPILLPALQQVLNLAVSPFDAPTGDPPTVEQLLPKVAHLDLLEVHSVKAAFDRILSQLSGWEIAGGTVWEERDGGIKGWDGSMEGIRVVKRRKAKRKAGQALDGRSAKRARREDSEDLYAEPEEQAEEAEDQDESDETEWTLEWDADARAAVDKPTLAPLRNTVDSFHHSLRTIYSASSIDNPSSTDSLADPASFDNPPRRRFILVEHGELLSEVAGGSGTGGGLARETGVGLTFASTLHRLSELTGLPITTILASKLPWRKARESMVGLVSPELLTFEDISAADTVTLLTDRFASSSASQPSETDTLNHDQLVELFRSLAFIVKTTFGKAVNDLEDYAYLCTKFWPRWKDVREKSNPPIAPTDTARLSIALKSDFAAELDRVFLPRLTQPAPTSAPTAPTASTAAAQTAPVLGFTGTISTLPKQPTYLDSPAKTGNDFFASASTSASPARPSYQDDPFSAPTGPSTPIRKHAVSAANVASGSGNLFSPSSATTSRNSTSELSLAKSLPIASRYLLIAAYFAANNPPKSDVRMFVRVDELEGVAKKGKKARKASAKKAGQSPTKGSASVLLRGGKSFAYERLIAIFESIVDSRLEYALGTTSIAGQVQTLLHLRLLTRASSENNTDKILDGVKLKCGLARDTVDALAVSVGWKEWKERLVGDDS</t>
  </si>
  <si>
    <t>A0A2S9ZYM0</t>
  </si>
  <si>
    <t>MLRSAIARTAAPARSAALAARRTYVNLAPISTSHATSSGSRAAGHVKTNQGAEFKMDLQKELGGAGKHLNPEVLLAAGYGTCFLSALAATHGNLHKDAKPLPKSAKVDTEVTIGKDAHEKTPGFFLAVNLKVHSAPLKEVGLSDEQIHKLVEEAHKLCPYSRAFKGNVDVKLSVV</t>
  </si>
  <si>
    <t>A0A2T0A6H0</t>
  </si>
  <si>
    <t>MASLKIGSLLLRTLSKPIANKIKQQAKDHDGFKSRTIQMAQFLHRAEMNLRVKLLGESPRHVRPLSESKAIDTGANFLSETFLFSVAAIIIFGETWRSKRAEGKRRDAIQDALEQNKADIERLQGILNEEKQEREDAVKREKELEKVVEEIVLIGLHGGFGELPDEWKRHLVLGELAKRFRTADRVLRDDDEVEDGSEARAGMQQVDLARAQEVAETLKAATSERAEEAGTAAAGDDGKADVDTQP</t>
  </si>
  <si>
    <t>A0A2T0AGK9</t>
  </si>
  <si>
    <t>MLLPRVVRPVARTFSASRPSTRRYAVPPVTMPRPSAENLLWIDCEMTGLNPYLPREGIKEGEEFFPDRILEIACIATDKHLNQLDEGVEYIVKTDKEVLDRMNEWCINQHGKTGLTQACLDSKYTMQEVDKHVSDYVAKHFPPDAPALLAGNSVHADKAFINKDLPLLASKLHYRILDVSSLKEIGRRWYPSLDWTSKKDEAEHRALSDIKASIAELKRYRENLFKPVEEEDAAEKTAARLGSPVRHPTI</t>
  </si>
  <si>
    <t>A0A0K3CL05</t>
  </si>
  <si>
    <t>MNGLPPPRIDILVHSPSPSVYRPVLEQLLEPSPPLSTLLAPQLHERISSLPGSSKPKSYSDLLDLAAQVVDEWDVEDQAAFLAAHPRIGETKNLSKASEGEQAPQAGQQATPAQVLKRLQVLNSLYEDAFPGLRFITFVNGRSRAEIVPELESLLSLSLPPPTASEAEPRLSDVRKQLRISPAGSKPWRDELKRGLRDMWLIAKSRTEKMGVK</t>
  </si>
  <si>
    <t>A0A0K3CMQ5</t>
  </si>
  <si>
    <t>MAPKKAVVEKKAMLGRPSNNLAVGVVGMPNVGKSSLFNIMSRCDLGKVANFPYATIEPEEARVSVPDERFDWLCDLYKPASKVPAFLTCVDIAGLTKGASTGAGLGNNFLANVRAVDGIFQVIRAFDDADVIHVEGDVDPIRDMEIISQELRLKDAEWVEKKQDALKKSLRGATGTANLRDKAMKEELDTVTKVLELLQSGRDVRKGTWSNKEIDVINDLLLLTAKPVTYLVNLSERDYIRKKNKWLPKIKAWIDENAPGDILIPFSVALEERLAIEFADDEAGLKAELEKLGTQSQIGKIMKVGYQSLSLIHYFTCGPDEVRAWTIRKDTPAPKAAGVIHTDFEKTFVCGEIMSYDDLKELGSESAVKAAGKQQQKGKTHLVSDGEICYWKCGA</t>
  </si>
  <si>
    <t>A0A2T0AC42</t>
  </si>
  <si>
    <t>MAANGSGADKPAPKKEWFPTRSFHGSLIALVLALAVFRFFIQDSGDRHHCKALLNEGRWLDDKHTSWQPDGCMLHPYTPKQVGQCLEGRSVVFIGDSTVRQVFYATVKHADKNIDTKADKHTDRTFMAGGIQFSFYWDPFLNGSRATQLFEGTLGSATGHGTPTLAVIGSGIWYLRHPNSGGIDVWDRRIDTLFAATRPSLPAIADEVILLPVENAIESRLSPERAATVHHDDIQKMNELLDAKLRDAATSPGSGTGGVAVPRSFNRVIEGLDDETVDGLHFSDTISKVQASILLNLRCNDALPKKFPFDKTCCFQYPTPNWVQALLLLVLVAYGPAGLYFYSRSDTAPIVYRFFPDQKYLLPFTIFGFSTTLLFVADRTNLFLKENKQYDALTFAVLCLLTVVAGVVTMKPPEKDLGFLNRDQTDEWKGWMQIAILIYHYLGASKISGIYNPIRVLVAAYLFMTGYGHLSFFLKKADFGFARVANILVRLNLLTVVLAYLMDTDYLSYYFSPLVTIWFGIIWVTLWAGHKYNDKPAFLITKLVVAACLTAAFFEIPGPLEKTFELINTVFATSWNAAEWRFRQTLDMWIVWVGAFTAYAFIKIKEYRVTDDLRWPSWQRWTIIASAVTMAGYFVFELTRESKFVYNAYHPYVSILPVLAWCVLRNATPCLRSTSSKFFIFFGQCSLETFIIQFHLFIAGDTRGIIMMIPGGAWLRPVNFIVTSLVFVFVSNQVAIATGVLTSIICYVPKPSSSSSSARLPSSTRESIPSLPSSATIASSHPASGEYVALSTMADGDKGMGDGLAAMDARDGWASKVGMVVVTDLRVRFAAILAGLWVLNVVYPA</t>
  </si>
  <si>
    <t>A0A0K3CMQ2</t>
  </si>
  <si>
    <t>MDFYHRSALILDALDAKKGSVKGLCMSEATKSRKPGEGARFLKVVVEVLKYRPHIQHLLTATKLLAQEPTLFVPPSSTAAAASAIKSGVAASASKALKQPKKYQKQAPTPLNLASVMVHDLMFAKRGLTLPKEHKVRKKLEKYKPALDKENEREKRRRKVPTNEGLQIALPEKVASSLSSIGKGKKREHDADRFAEEAGAGLEAVGEIRWMRVNTLRWSVEQAVEWFEKGGWEMFEDVEEMLAAAQSKPKVFALDAHIEPLLALPASVSLPTMSAYQDGRLLAQDKASCMPAWVLLAPILADAEEALTNGLDVEGEEKKRGKGLRVLDATAAPGNKTTMAAALVAGEPINGKVTACERDQGRFKVLKDMLKRADAKNVQPMNVDFLSLKPDDPKLKNVSHLLVDPSCSGSGIPSRLDHLVPSAPEEEQLSRIRALSNFQIAILSHALRFSGAKRVVYSTCSIWEQEDEGVVMRVLGKKEFREMGWRLAPRDEVLPTWERRGRVEACGGDKDIAESLVRCLPEDGTNGFFVACFVKDEDAEPIPAPPIVTQPAETADVVEADAEDGEAAAPAAANGNKGGKQAKKAKSTVSQAARIAKEEVVGKAPESAPATTKETGANAKKGDKKLSKKQLYLLKKEELKRKKAAADE</t>
  </si>
  <si>
    <t>A0A2T0A774</t>
  </si>
  <si>
    <t>MAPLKVLVTGPAHSLDAYFTKLATLQAKHAFDLVLALDLFSQLDTATRDSQLERLVRGEYNVPVQVYAAHGKDPLPPQVKQRVDKGDEVCANLNFLPKAGLLTLASGLRIATLSGTSPSSESGSPITSAELSSLTASLTPPSSLLSSKPLTPSNPTTSFAPELDDLSKRARARYHFFDAPGVFWEREALEWPVEEGVSAEKSYCRALGLGAMGNKAKERVSFGAGLRLAFSRLAPARRGRAGGRSKMIALTISILSSQWFYAFSITPSVSPSPPSTSTPSPFHTSLRSGTLSLASSLSGSAGPRGLKRPAGVTEEDVNEMGVPNWIFEGVGGGAGKNAGGEGRERKKGKGPPPDHYTCRICDQKGHWIQDCPEKETRDAERAANRTHKGPAKPISPDECWFCLSNPKVTKHLIASIGNEVYLTLPKGQVTSTDSSPVPGGGHVLLIPIAHYPTLRSIPTDLAPPILEEIELYKQALKKCYKSFGAEMVAFEVARSAGKGGHAHVQICPIPSSLASEAESTFLTQGAKFNYDFEEIAEPSTFHARAEQDGKGTEYFKVDLPDGKSLVHWLKPGTPFSLQFGRETLALLLHAPDRADWKRCAKPDDEEKKDAQRFKNSAFKAFDPST</t>
  </si>
  <si>
    <t>A0A2T0ABL3</t>
  </si>
  <si>
    <t>MNAFVPGHHPHQSSLSGQNPFVPAPPAASTSQSQTNQTRILLLENFSATLKTKDLQELFSVWQDQPGGLKVKWRDDTSAWVVFGDAGVAKRAFLSLVANPPLALSPLTTNTYSPCITPYNGPDVQQILQAVQNRPRSRSIAGGSGHQRKNSAMGSGGGAALAGIGLGQPQGAGQSQGTGGGAGTGTGHHRTASWTRQSIDRRMRESLGSSPPSHGAHLSSDATSPIDEQSGGAPWRAVGERGHDGWKADGGWRTASPETPGGPGGIVAGEAPRRFGGASVAHDRTDSRGGAAGPTINE</t>
  </si>
  <si>
    <t>A0A0K3CIJ7</t>
  </si>
  <si>
    <t>MSRSLDPSQALLRWGIENAAPGTLTETAEQVKAGKRPDLNTDILKAMMGQSDADRMKECVMVIEGQWVDRDGSGEVKNNSDITDEDRYRAWEDLEMLVEELDNANDLQNMGLWQPIVKHLTDADDEVVKHACWVCGTAVQNNPKSQQAFLALDPLPTVQSILASTDASHETRAKAMYCLSSTLKHSEPAVQRFDELGGWQTLTQTLQDPSLKLRTKTAFLLSQLMNQSQSPSSLLSSLRSAATLPTLIDSLSPSTAVPTGSSGEQEAIDPDFRDKGLRFLANAVESTKGADGLSAEEKTKVQAVVREFEQVEGWSFEDVGLAQDEWESFKRALA</t>
  </si>
  <si>
    <t>A0A2T0AIT5</t>
  </si>
  <si>
    <t>MDSSLPFAGSSGSAKRPLEHLARTDSLVSLNAHLQHDLSLKSGSATPVSGEGSQGFEGVQTAETSAQASPRDVIVIDDGDEVPLGRGKRVKRAHVPDDVEVLHFSSPPADSKKRKGKGKAKEAVAIADGPGWFFSSTKDQFEARMDNFILANSNLFLPLLPKAKNNYVASLLASVSPQPITPYRPVAQPTAIANGQPALKDYQLAGLSFLTYLAENGMNGILADEMGLGKTLQTLSLLAYLSEQHGQKGPHLLVCPLSVLGSWMSEIARWLPSFTAIRYHGPAGERERLKSEVAEKDPDLLVTTYEAYTAEAIWFRKKRWAVVVLDEGHRIKNHASNAAEALQNIPSRMRLILSGTPLQNNLVELWALLHFLFPKVFKDHTLKPFQDSFNLSQGLYDQAFLAKSQKLLELIMLRRTKEGVKGQLSVPPREELTLYVPLSPVQRFWYIRILSRSDTMTLGEVFGDSSTFDVAAAELAKQQVLTAEGKKRGPAVARLARLQKALERRQSESGASSEADADDDVTIMGEEAEDGAKQAIARAQSALEDAKKSEAGGGSYQKLMNLLVQLRKCCDHPYLLPNSEPDGDLTIDEHLVAASAKLVALDKLLKDVIPKGERVLVFSGYTRMLDILEDFCALRSYKYARLDGSTSRPRRALDIRLFQQAASPYQLYLISTRAGGLGINLTAATTVVLFDQDWNPQVDIQAIARAHRIGQTKTVKVYRLVTQGSVEEQAMTRLRKKLYLSAKIMDGMRNVSDAPTDEAVNETSQTEDDAPRMSRGELAAILKGGTGALAAKWDTTSGDAFDAFRAASFDELCERGRQRDEDKEVSIKIDLGEQVSEEEMERRRKEEEDAERALLEGKEAVTSRKFEGKLYAASNDEIRKEWQNLQKREHVSRTVVIGGHSVARETLSNGSWEAVKTLTSDPKVAAKLGDAKRTKRKFEHQDACLTCGDGGEIYLCSGCPRAYHAGDCSGMSKRDLAATVQYYCQQHTCSVCLRNTQAAGGLLFRCQTCPAAFCEDDLPTTDLEVVGEVLPEFLLLGYGKRKQAYWIHCPSCVEYWAEYPEAHAAWRKEQDKIEKKAHAEGHVW</t>
  </si>
  <si>
    <t>A0A2S9ZZ79</t>
  </si>
  <si>
    <t>MPKESKPRATKAATGGRAKKDPNAPKRPLSAYMHFSQDQRSVVKEENPDVTFGEIGKILGAKWKELPEDERKPYEEKASADKSRYEKEKAAYDAENPDAAAAAKPAKKKAPKKAKKVESEEEDDAADAVDEDDDE</t>
  </si>
  <si>
    <t>A0A2T0AEM4</t>
  </si>
  <si>
    <t>MAQNIPTDPSRLGPGGDVAPTPQNTPAVHTLTGSMISRPQIPATLGEEDEGVETIGSRDAQGLGALAGNPAFASLVQNRLSGLIGRSSGYVESLPPAIQYRLTALKGVQRDHSALEAEFQKEIFELEKRFAEKYRPLYERRRAIIEGADEPKEEEIEKGVKVEEEEDEDDFEDEDEDEEDEGAHKKQHGVKPTAEELAAAPKGIPEFWLTALKNHLGLSELITERDEEALKHLVDIRVTYPEGGKSGFTLVFEFGAGAQEFFENKNLEKTYYYQDEVGYEGDFVYSHAEGTQIQWKEGKDLTVKIETKKQRNKNTNQTRIVKKVVPTESFFTFFNPPKPPSADDDDDASIASDLEEKLELDYQIGEDLKERVVPRAIDFFTGKALRFGQEADFDSEDYDDEFDDEDDDEY</t>
  </si>
  <si>
    <t>A0A0K3CF23</t>
  </si>
  <si>
    <t>MTTQHRLLLLGATGETGKQALSAALSDSRVSHVLTFGRRAPTLDPSTLSTKLTHSSLDFDALLKEGSAGGPETTKLRSAEADSVLIALGTTRASAGSAEAFERIDREYVLSAARAARREDKPDQRVVYVSSTSANSSAWFLYPRSKGLTEEGLASLGYASTTIFRPGLLVAPGGRGEHRFAESLAVKTIPRLRFGKSTLWIGTDTLGRSLVNAAVGSPAVKEYVKEEVLKGQHKVWVVSNADALKLAEAGK</t>
  </si>
  <si>
    <t>A0A0K3CEL5</t>
  </si>
  <si>
    <t>MRLILTGATGNAGADVLREALRDSRITAVTVLSRRPLPPRINPDPPNPKLRVILHEDFTTYPPSLLNQLEGHSACIWALGVSSNGQTEENYKRITVEYPIAAAKAFAGLKKEGEGEGEGEGKFVFAYLSGMGADQREGKARAMFGRIKGDAERQLAQLPSSGYPSLATYSFHPAGILSSSPDPEASLAYNRPFLQSVFRTLGRVFPSIATDAPVLARAMIEAALRGGNGSIEGWEGKGKVGNEGVFENADIKRLAEETPIE</t>
  </si>
  <si>
    <t>A0A2S9ZY38</t>
  </si>
  <si>
    <t>MAELAAPAGDDLQQQLESLRAESTRQQLESEQALHDLSSKLSAAEQDLSAVRDELASAKTQAEQERARREEAERRVAQQDERRKGDQGVEEEARRKLEQCEREKRDLMEAVEKEQRERASVEESLESLRTSYTALRTTNSELEGQLAEASSTSRTSLLRIQTLQSTVSSLEADKSFLTSELERGRAEWSTYRHEKHEELVQLREQLETKTIEERAAKSSLEGLRKAHETLEKRHEETIAELAKVRGELASSENQFATEMSSMRRLVDLMEKREEERKKRVEDVEKALEEERAALQEKEEELKDQLLQERERADSLESRNAELREALERGNSFTFANGVRDSSVAPGSPGGSVASGSFALSPSAQLAVRGQKSGRSYAEIYGEYIKMEEELARERAETKRLGEVLTQILGDIEERAPLLHEQRVEYERLSAEATDLASQLAQALTDRDTSERRAESLRLDVNRLSTDNTILTQQLSDLGRQVRTLSRVLATQENSSIQGDANEFDEDEAAILRRAEEIGDTDSVVSAHLVTFRTVNELQVQNQKLLKITRQMGHQLEQGEQEAVSRRQSEENKAVEEAHELILRLKKEIEAQRARTEAYEKERDMFRRMLAQRGGAGGAAGAATATNGAGDGFTGDIEASRMLAEVQANFDAYKAEIAIDTQKLREDLTQAQKDAATARTELAKSKAQAEHLAERFRLLTESYDLQKTEVSQMSKRNLELQQMLAKRDMATHKMSEDLFELRGTADQLRHENTNLKSEREILKNVEKRLSEENAALSKERAHLADLMRNLQTMQNELERGSNDARRRLEEQVARLETQAAELKDRLNQESDTNRQLALRKEIESKTFQERIDKLNADYAETREKLVAAETSQQHLEQRVQDLVLQVEAKEEKLAVYEGRSASGESSQSAEEQLQVTVADLRCVLVCPPSCRRR</t>
  </si>
  <si>
    <t>A0A2T0A6T4</t>
  </si>
  <si>
    <t>MSVFAPSALSSASSSQAPPTSSLSSFLASTSVPSAPPPSQSYVQLCKVVLQRRLRNLFGLTAVAAGVALYLTIFDPRELPGSLFNVVPLLLFAPVAFLGTLPVLVLRKQTITTSRPPLPTLFSKLSSIRKRSLTLPVFLAYLLAASNLHFAYIWAASWTSRDARLGWLFFHQGRDAWQVNERRLLLAIFHVVLAAWATVQHIVEDRAQVDFDDDATLTIPARLASKGRKRCSSAFQSASSATFAFWSAYVLFRRPVLRFFLAHVLPTWSRPYMYAMMRQSGAYSLTLATRAFASALLFFLAWEAAYVCFEVYATHPMLVSQFAPNPNQALLSGLRASDPYYQHFAFLELSLLTLTNPSRRQAIFKDVKPGSAAGGAWAEISRECLLMIGKELQRAKGRSSSGASMSSSPAARDEQSSPNRAPVKSGDVFVPSKPSLFDKLASAAINSSSQALGSSPAVQGASRAITSTSQVPAAQEAKQAVSTALTTASTAVSRVPSILQSAHLISASAVQSVTNAVKTAPPPDMVAEVVGVEQKVAKLVPAVARGKVFEVSMEYRVRNRVPRRQETVCAIQALSNLICASLTEDPYGVAQRDIPKVLEAFVRYLAILDSVAAELQSAAEQVVGGTEEQERARRVVEREIGEVQDALRNGAKAILTEFAEYLGSFRFPTKVASQLQLLVDYGGN</t>
  </si>
  <si>
    <t>A0A0K3CFG7</t>
  </si>
  <si>
    <t>MAADPQAQERPPPPQPRIPNYLLDAPQQRLFVTSLLALLTAYKLADALLPQSDAPPIIADELPLNWLLWKWVAVDLVFVTAVAWLRVPRLDWGWKARWMLRAVLVGLDYALFGRWTFTASVFMPALVKGLLTRSLSTDEHSVRLAAVVGNDKAHLGGQYTVHILAVSTAMLNPLSTIYCRHPSRSSKADPTLVPLVLNNTVPSKVTYTLTSFDDPPTSHQYTVSASSLVRHSHPSQHHRGGESTTQSKEDDELALAAEWSLVPSSQRSSSQALRHRLPSDSSPSRPSASDPFGLSSTEMLYYIPISSTGSIRLDSVLDKDGHTVKIRRKRATSPPPSAGSKPDAGTVALAFEETRIVRCPSAGLSLAPTALGYQGQEEEHRCLVPNQGVAESWPLGLVVSGSEPLSVKWHSREGDAEKGFRRDEALEGIVHAGSANEVVPVPVNVSLSRPGRTTFYLDSVKDGYGNEISYIDVGKSRHLLIDETIPSRSVVVHRPPEVAFIGECAKGEDVHLLKGGKKRLQMRLSGIDEELAEARSAGAEGPRFKVQVKFTPEEAGKEGWTRMITTGGARAEVEVDSAGTCEILSVKSKYCGGAVLVPNACTVVVQPTPTLSTSFAPLHDVCNSETGVLANLHLTGAPPFTVHYTITRLSGPGSPRSTRHTRRVLHSRDELRLEPGPGEWEYRFVKVDDAFYKDLPLPPQASYAKRQKIPVVGDAKWKNADKGKTVHSCEGETVQVEVELVGQAPWDIEYSVVGQPAQAITGITESPHVIDIDIPKGIAQQGGQFALSLESVRDGNGCRRPLTVSDLVVEVRRTKPTARFHGAEGSRSVLIRDDDTAKIPLRLTGEGPWTITYQPPSISGRTVDPVSFIAHQANAEINIRSAVPGTYRLLSVRDKYCPGDVSEPEWTVQTLPRPKLRLDESVGKVIRNGSIVRRGVCANAVDSVPVLFEGKAPFKAFYTLQKGSHHGETRQHSLQAIQSRADLTLYSATPGHHSYTFTGVGDALYTEPNSAGLEAPAGGKAGVVRLEQDVFDLPRASFAHGAKQGFCVNDELASRGSDDLVVNLIGQAPFELELEVREDGHRNSKRYTVPSIHSNSWAVSLPYGLHKAQPHSIFLRRVKDANGCETLIDPSVPAPSGKRTSVSIPVAEIATITPVSAQEDHCVGDFLDFVVQGSPPFTVKYEFDNKQHSVPLTSGKFQRVAASPGIFKIVSVGHGEDQCRSNQVDIVKRIHPIPSARVHTGDSYVVDIREGEQTEIVFSFTGTPPFSFTYSRRAAQDRSKDRTVLETHTVTGIEDNQYSIYTSQEGTWSVSFIQDKYCAYPPSRGSAVVKA</t>
  </si>
  <si>
    <t>A0A0K3CFB3</t>
  </si>
  <si>
    <t>MATFSFGSTAPKPATTAPTFSFGAPATSTAPAAGATPSLFGSTTTPAASAAPASGGLFGSAPATSGAGGGLFGSTTSQAPATGGLFGSATPAAGSAAPATGGLFGSTNASTTGGLFGAKPATTGTTGGLFGSTTQQQQPAAGGGLFGSTTAPATGGLFGSAAQQQPQQQQQQQQQQAPSLFGQSQSAASASLFGPKPAASSSLFGSTNPLLGSSTAAPPSAPSAPIPKLGDPLPVNPNEPSIESRLSALKDAWDPSSPKCRFQTYFYNEVPAGQNVGMYSRPVEGARRDEWERARRENPEPEKLIPALALGFPSLQTRLNLQQRLNSQHQALLHEIHTHLDSLSSSHSLTTSLRTLRARQNAVALAARLNALVAKASALSPARNAGIRREEDELRVELEGQVKGEVERVKARMGELWAGVGAVKARKGIAQGANGDEDGAGWAVADEEGLRKILEILGSQQSGLDHLTRTLQTMARDVDVMNEAFGLQRTKVADVGPAGAAGEGR</t>
  </si>
  <si>
    <t>A0A2T0AF68</t>
  </si>
  <si>
    <t>MFAQGSTSSPFRSSGQQGLFSTPQQPSAFGQSSSTTGYGGYSSTSSTTPNTFAGPQFGGGNYGAAYGGQFGGAGAGAGGGGAGGAGYGSPFGGAGGMQSSTGGLTGTPGAKRSYLPGYLSGGVAAQQAESTPPQSGAEERMWDSPARRTSVSGSPAARFGGGSLFGRDVGTPSKSPKFTPYTAPQRATAYRQEVEEDAPPVASLNEFESGDQPGLQVDSSMNGLRRSPSNDPTASPFASTSAPLHSSPSSTEGYAVNVFGFPASATDLILDFFSQFGDIVSKTPSTEGGNWVTIVYAQPWSAARAVRKNGEVLGGVLMVGVKAVDEDGLRRALAGGEGGNEVVPTSQGPQRTHTPVSTSTPSGVGRPVNVRGPQSAFKAAPTPTRKGFLGLGGGAGASTGSTGGADAHASLFAEKSQQAVLAQQQQGQGQKGVLGRVSDLVFGW</t>
  </si>
  <si>
    <t>A0A2T0A4T1</t>
  </si>
  <si>
    <t>MALVQADESPNSRSLSWANALVLLESAAVTGTVPPSASSFLSSHLAELQRPHDPFPRSTQSKTQLASGKLELAKRQVEVAKEEQTAALEVADRFSLDEVEAFLAVRSARREKGKAKAEKLSEDEWDRVTAWVFEERMAVIGIVALLLRTREFLDSQTDTFTSTLLSAFASRTSQSLPEAVRASPAHSLFWTKQLVREQKALLELVFLVYYSPRPADGPELARVLDIIKSTEWGQRQELFGYFDAETQGMEKELADLLTLIAIEAMNLENAMEQEYPIGAPGEQGVDPKSIFAPAHLIKVNEAVEALVRLDSERSSPVLIGWAFLLSKVTTSLLERGVPESYHDFAEQSLRVEAPSSSSSRSSTQPLFQLYAAHALSPASSLFPVLLSILRSPLLGQSAQRESFSSFAVTEPNAVGYLSVLRGLVTSLPNLIRLPFLTSTQLNGLYEVFSALYGNPSSALLCAQFWEDQAVVAAAEAAPETSMLLDRTAQSAGEAEIVELARSRFPIQFGGLVSLVRSLTAGVAGLLPPDHADGAVASSAGASTDDELLAAKCAQSTFAYLATLPTLTHVVPSGPSVTPLPYETATYPDPDTGYSYRVSRPIGVSRSVVIPTGVQGRLISQHGTKPVVVAWDVEWSAWRLFADVLEDYAGMKRPKVDVFGSKEASTDELPMSWDSEEEQERDVTAVLDILRITLRNDHTLAPALIDHLSSSPGRKVPPGTAPPRYDLVEVLFRILERSLTPNPNRPAPTALVSSLVGLVAALLPSFPGIVWTFLRGSALLFPSSKMAAYSRTASIGSSSSGSAILQAEKLAGQCPVTLSLLSLVHALVLEEQVAACVTSAEYRDIKHGVLVRALGWIRDEIWPMFGSWRFASLAEKYELAKRCMQLYKLVMEEGEVAGASPVVQVVTDALLSAKATVAQLSPLSSTLAGGPDGILLLRKAGRYADAQALEDLVDSALGLSLGLLRLRRRSKSATSSLFEKLCLSPSSAASFGASSATSFGFSAVLSGQEPTRRPELLESLARFVVAPLDTKLAVQAARLVSLLCLGSSTDDEGASSNGRTSPAHAPASMSTLLGGSDGVEKIVLALLAVADDSFAAQDLKVAVWDLISSVVDSQPGLALLVVTGRAYPYPTAVNDPVPASAIDDKGKTKEATPAEKSVQELAKSLAPKPPQPLPRTAISLALEKLASWSDSWKEEPAVLAAVLRFLDFTWQHMVDFGTALDDLRTKGSTWDSLVKIAFESIGPEPAEEDSVAAYCHRAVAHAHAVRVVALDVQGALSKPKPEDAASTKALLSALGDSRKVKSAVTHAIATSCAPDLHQGIYALVQSAFPNLHLDTLRNPASPHPLDDAREFGTGYLYAIPLVRRRLDGYMADPDAMIAHDTFENVIAQTAKLNLNFSLLEAQILATRSWRQLLEVVSPLMRKDVAAVMALTASSVAGEIAQESRAGQVMLTVQAERLSILLAIVQVLAIVDASKSKDVLVDLITDLAAVFSNEALDPLESVARRATPAFHATLFRAIFFVVRQVNALEPSTLAHEQKTKVSAAIESLLRDMFSATRDLLAIARATKDVESEQDLVLAVVVVSQLLASSFVPPAPVWLAHIHSIDLLRSAFEVFVNMDQSEPGRPLCAQHVLDLCLAFATSSPRAAEQLPLDGAMTALTDNALTSVIEAGAVSLVSPTDGARTPQHEIWTGMLRLVVALVSALGDSTRFVEQDVTGFVRLYGMQIVQALSWTFSTPVTAAGLEELSAVVSLMHGIAKSSIASGVSPNSPVVAVANVFVEQSLHLLQHLVYALLHPNHLAALIEGLTAEERGWLEKESSEADVEKRPVAAAVTLKMVELARDVVGALVDYSDAWGTLLKDSMDWKVERAVVLPTATVTASDKASLGTLFDLCSYCIDTLRSTTSTAAPSLPSPSPFPTLSPPSQASLRNVCSEMLEASLLLATTQLGLHARQGGQGTGFVRTLGELGSETAEIVDKALGLTVPGTDAAKERNRKALLEVLKRRLTL</t>
  </si>
  <si>
    <t>A0A2T0AJG6</t>
  </si>
  <si>
    <t>MLVLYESAVGLALFKIKDSKVEGKQDELAKEFETPEGANNLTLCGSVKLQAIHRFTSTASAVEDMTAIGEGKLSKSLKKFLTDEISGNKKLKNEKLAVSEPKLGGAIAKKLEINVVSDSSVNELYRGIRQQLSSLLGDVDPRDLATMELGLSHSLSRYKLKFSPDKVDTMIVQAIALLDDLDKEINIYSMRVKEWYGWHFPEMGKIITENITYAKVVKAMGFRTNYATTDFSHVLPEELEETLKSAAAVSMGTEISDQDLAHIHLLADQVISITQYRTELYEYLRNRMAAIAPNLTALVGELVGARLIAHAGSLVSLAKQPASTIQILGAEKALFRALKTKHDTPKYGLIFHASLVGQAPTKLKGKMARMVATKTALSVRLDALADADSKSTVESATIGIDNRVKLEARLRQLEAGAGFSSLRAQAKLNGGEKQKRFDMKGNGASYSTGADSVTLISTGVEAAPGADEGVEKMVVADEVEGETEEQRKKREKKEKKERRKSEKAAGGADGEATGETEEERAARKKAKKEKKRAREEEDGSPKKKSKKSKTRDE</t>
  </si>
  <si>
    <t>A0A0K3CI43</t>
  </si>
  <si>
    <t>MSTRSAPAPSASERPAKKIKSASSGSTSASGQAPPLGKFLASSEKHVRDKAVQSLAKFLSAGQVKRRGPDGEDDEGEEEELPVGDLDWDREYEVDKRLSEQEMDKLWKGIFFCYWMSDKPLVQQALADTLSHLTLDVRTRSKTRNGRVERFRCALAYLRGFWHAVTREWSGIDRLRMDKFLLLMRRFVFVAFKLLEREGWDARAIQEYNEMLVGPKGPLHVEDPKIPHSLAYHLFDIYVDEIERLASSDPDAGRTIPLVALLQPMYTTAARAATSTMYSRLMENVFTPLCDALLPAKPEPAAKRRRGVSALPKPEYPGIIARAVEAEGAQDGEEAEAIGKKVLKGLFDEGARTETDETNRRRIYRFVAERDVELE</t>
  </si>
  <si>
    <t>A0A0K3CEX8</t>
  </si>
  <si>
    <t>MAPAAALSTAPVTKRVHVGGLAPSVSPKDLVQRFSSFGTVVGGEKGVEGLGKTETGLHRSFAFFSLETTEAKFARCMSMLNGSMWKAHKLRIGPAKPDWRTRLASEREEAEKGGENSTGRPKKRKKASKDPNVGKLAPQFELVTPENIERHRGWVLDPKPTPTALFPLIARPSHPVAPPPEAVKTAWSRGTAKAKPSKAARASQREGSFAARPALTRAKRMRIDPRRWGRKRIVFDVLRASGKDVGTHMVAIGTWECEEPEETAPGADPEVTWVFKTRDGQIRRRETVRLTQRSAPYTDRFTAMLDRMNEFTSSATLPTKPAPAVAASTLQTKATLPTTASPADKTRPLPRERSASPPPYVPAAPRTLIYNEEDAFQLMAASLDDMERDVAHAMERAALRQLALGALAEIVPDAVDAVDAEATAPPVVAKAEHLPQVEGFARDDDDDSDLFASLAAHTTLRLRGGGPSSDSESASDSDSSSSDGDDSSSSDEEDESATAAAPTPAPNSKSVLSSIFKSQNAATDAGESGGFSLLAGMDLDLEPLERTPSPPPAPAVSLAPQQRFVPPPTRDGGYRGARGPAGQAFKGPSKPFFAFPRGAFEDRATGGLDEAEVAKLGVAMRPRLEKAAEESRQRVAEASNDFWRHESQDRIDEEHQKLRETLRGFARKRHREAVKRSKKTGGRRGAGPKLDIIDDE</t>
  </si>
  <si>
    <t>A0A0K3CMJ8</t>
  </si>
  <si>
    <t>MATHLLFESATGLSLFTSEFAEEIGKSAKSVQDSIDDLSKFGKMVKLVSFVPFTDAAHALEVANDVSEGVVHEFLQGLLELNLGKKAGVVLGVEERGLASSIKGTLGIECDASDRTLEVLRGIRLHQEKLLAGLESGDTKRSQLGLGHAYSRAKVKFNVNRSDNMIIQAIALLDQLDKDVNTFAMRVREWYGWHFPELVKIVPDNYQYAKVCHLIGDKAQITDETVEPLTELLDNNETLARNIVDAARASMGTDISEVDHLNIKNFATRVIHLYDYRKSLQTYLSEKMSVVAPNLAALIGDTVGARLISHAGSLTNLSKYPASTVQILGAEKALFRALKTKGNTPKYGLIYHSTFIGRAQAKNKGRISRFLANKASIASRVDCFSDFPSTKIGEALRDQVEERLAFYDTGSNPTKNADVMKKALEAAKAEAAEHVGADAMDVDEAPAKEDKKEKKKKRKSEAAVEEVAAEEESPKKKKSKKAKDDGEKLSKEEKKALKKAKKEAKASKA</t>
  </si>
  <si>
    <t>A0A0K3CB04</t>
  </si>
  <si>
    <t>MPAPKRYFDNDSSAGPSPAKRSRGDGPSQRGGRGRGRGGGGGRGGGRGGHGGQRGPPREKKEPFKPKDGFISAGLKAYTDAAAEAKEKSEDAAGADAASHQTTLYLTHLPPSLTSPQLTLIFSSYAPLRAAFVVSSNSSSDSAPAPDFGGSSANAISLKAGRDRTGKSTSRGFGYVRFVLRSDAESCLAEWGTKEGIPRSLVNELAGQEGLAGVEWDKVCGPGGIKVQWAKKKLKEGEKPEGADKNWKVKGKAPAPPPPQAKEDDEVAQEEAKTKWRPGVWDHNASRTVVVLGLPLPGEAGSTEEADEGDEQDGEEEKMDVDAQAESSTAPSAAKKGKQIDWKKALKQRAKKIGDVEDVLFPVEMASGEQAALVIMYTPRHAHDLMSKLNNHVFRGVLVSAAVKSSWDLCQRLGRSKGGGRLLVRNLGFDITTADLRAAFARFGPIHSITLPINPSTSKPRGFAFVYFVTRSHAESAMKAVNGTRIYAGMASERIASEGGKEGKKKEVREKKKKEKESSGGGGGEKGRVVAVDWALSKEEWQKAQEAEAGGEAAEGSASEGDEDEDESEGSDEESEDEDEDSDMSPVPEDLEQDSDMSPQPVGANERGDEDEEEEEEEKDSQEDQQNATLFVRNMSFEATEAELYDLFKQFGPVRYARIVFDPVTKRSRGTAFVCFWNKEHAQAVLAESEALNKGVFGETSTKKTTLLMADPGSSSASRLTLHGRVLAAVPAVSKGQADKLREDRDKKGGAKTDRRNLYLMREGVIFPTWAIAKTLSAADMDARQSSFDARKGLLRSNPSLYISRTRLSIRQIPLYVSDGMLKRLANHAIREFERDVKAGLQKPLTEEELVTFVADASGAKEPTWNKVERKKGIPLGKVRQSKILRQNDRVDALTGLGRSKGYGFLELGTHADALRVLRWANANKEVNRLFRVWWREELDKMVESVEKGEGKLGKGLKAGEKEDRLKRLQEKRKELEEEEYLAKEKDAKREAQGKSLTGEAGRSSKCLIIEFSIENAVTTKRRAEKAERAREKARRAKERGGEMSEDEEDEADGEEDASTASPKKKDGKRAKGKKGGNKKRKADDGESEAASASPKKRAKADAGGDEDKPAKEGSRIGSLIGRKRKMKKGRK</t>
  </si>
  <si>
    <t>A0A2T0AA50</t>
  </si>
  <si>
    <t>MGGSQLTQLRAKLRDSGLNRQANPKDARKRAKQRKDLSSNSAQHRNAKLAAIHDQFNVFDTRDEKKKFQVVSRSGKEEGGGTKGMPGRARAAGIEARKKTLLPMLEARTHASTFVDHRFGEAASHLTPEEKALERFTAERKSRLDKKMRFNLEDDDGGEFALTHGGRKLGFGDEDQLEDGGWGGLGEGANREPLMNRRKMGAEPEEDEEPRKKSHAEIMDEVIAKSKFHKAERQKMKSADDETRLELDAELKDLRGILAGGAVSRGAASEKGSGSWATGAPEPAEDDEEEDEDEEDDEDEEEDVEDGDDSDADSDESGSTYELNDEELEAALAASSAKSGVDRDLLRKLIGSAADRSPSPSPPPASRSASAAVDGERPPPAKSAADDDDEDSKDPYDIYVRELALEPRAHATNRLKTPLELAQEAAEQLKKQEERRLKRQRGEEDRWSDEEDGAEDGKRKKKEKKRAPQGDDLDDFLEEQYGSDVDESAAPAVAVGGLGQGLEGEGVLLADEDGSAEGSDEEEGEEDGSEGEEDEEQSEMDEMDVGDLDATDSEEEEAAQGETEALVAPSTAAFDKSGELPYTFPCPTTHAEFAKLLRSSGIKDEDTITVVKRIRTLYHPGLAEGNKEKLQVFANVLLDHIVYLCTSPSPSTFATVNSLLPQLLTMSHAYPLSSAPHCVSKLSLMHRNLLHGLIRGPLDPAAKTWPGLAELTLLRLIGMVWSTSDLSHPVAAPALLLIGEYLSQARVRSLSDLASGIFLVSLVAQFEEQSKRIVPEAVNFLANSLALLFPTTSAVSATSFPGFFPAPDVGQEHAKQLKLGRDSSSLEPSKSINLLEALAAKGKNGKGKASAAEAAQLKVDLAASALKLVETYRAMYSESEAFIEVFRPIEAILKAVKLEKLSPSLQNNVKSTLDALSRSLTFAGQSRRPLFLQHHKPIPLATYLPKFDEGFNPNRRFDPDSERAAASKLRALYKKEKKGAVRELRNDNKFLAVESAKRRAEEDQQYQRKVCLAALLPLPSPVTDTTSPVAQIQKLVGSLQDERAEEKAFERTKAKGKRRDKARAGGR</t>
  </si>
  <si>
    <t>A0A2T0A1N6</t>
  </si>
  <si>
    <t>MAPSRSSSAKKGKGKASGLDENGRPPKIKRVKEVVFDADSRKEYLTGFSKRKKAKQTARRNKAIEREKEALRDMRRQASLQFALTGCRSGSQRVQREWQRSGVDRRLAGSAIPSNTIREERKERAAHNVKVAREMYGGKSSYADGDEEDDEEAGTGSEGTSDEEGSDEEGPAAAYETPDAMTTVVVESLSLSRSPTPEPLPPAPSAASASTSAAQQSSLYKKRVKNAVQARPKLTRQEKKDRATGGKKTKKKMASKMKGTKGRANK</t>
  </si>
  <si>
    <t>A0A2T0AB42</t>
  </si>
  <si>
    <t>MPRDKSNPTTKKRSSEHAAQTGLKTGNVRVKGENFYRDAKSAKRVNLLSGKSSKAIRDKDGKILQAAEFQSSEVTPGRVQPDRRWFGNTRVISQTALDHFRENLKDKVKDPYAVVLKQNKLPMSLLTDAVRGANKQDLTTTEPFSDTFGTKAQRKRPRLDVGSINELASKVATHQAKVAADAVQAEKDQRLSEIRDADGSLAPEILAAQEEEKQLSNVPQDYILSAGTSKRIWGELYKVIDSSDVLLHVLDARDPMGTRCESVEAYLAKEKRGKKVVYVLNKVDLVPGWVAARWVKVLSKTHPTIAFHASINNSFGKGSLIQLLRQFSTLYSDKKQISVGFIGYPNVGKSSIINTLKKKAVCKTAPIPGETKVWQYITLMRRIYLIDCPGIVPPSARDTESQKVLKGIVRVEHLSDPASHIQFLLDRVRKEYLVRTYGVQEWTGAEDFLTQLARKGGKLLKGGEADYRTVATMVINDWIRGKIPFYVPPPEAPAPSSSTSKSLKPSKLSGPSSSATMFKSQLDDEGNTVRKVPGVQQPLHQIVHSTKFLPDDVRRVEMDGDEEEEASGEEDEEEEWGGIQEDAEEEEDVEVEVGGAEPPLEWEELFAQVVGEDEDGADDVEGASAGGATSDAEDDEEEEESLEIDDESLDGEEDDEDEQEQGSSEEDVEIVMNQEDERPRAAASGKRPAGKKRTRAIDVVSSDEESDGGRPAKEKRMTTNKKKATNYYTHANVKNKSRRGGPVKDQAARKAAIAGGSSSAPAPKGHAGTSKKRAGGSGARR</t>
  </si>
  <si>
    <t>A0A2T0A5G8</t>
  </si>
  <si>
    <t>MSGTINKAIAPVPTAQEFLDVILSKTQRKTPTVIRSGFKISRIRSFYMRKVKFTQASFEERLDQILSEFPVMDNLHPFLNSLLNVLYDKNHYKLALGQLNTARHLIVQVGKDYCRLIKFGDSLYRCKQLKKAALGRMATIMKRQKDPLAYLEQVRQHMSRLPQIDPTTRTLLICGYPNVGKSSFVNKVTRADVDVQPYAFTTKSLFVGHMDYKYLRWQVIDTPGVLDHPLEEMNTIEMQSITALAHLRACVLYFMDLSEQCGFTVEAQCKLYQSIKPLFANKPTFIVINKIDIVRPEDLDPERKAMLDAILAEDQVSLLSLSCVSEEGIMDVRNSACDALLAHRVEAKEKTRRVENVANRVRVAVPVPRDGVERKAFIPDAVKSRKAYDKSDSERRRLERDIEEENGGAGVHSVDLKKNYMLKNDEWKYDVIPEIQDGKNVADFIDPDILAKLDELEEEEERLEKAGFYDSESDVDSDEEAIRTAASTIRDKKALIRLKNADKHKLQNRPIIPRKEQSRTLSEMTEKLKEAGYDASSLEERALLLAKAKGLVGRKRGADSDDEMDQDESFADEGDDAEMDVDEDAQASKKRRTSSSGSIVAKGKRVPGSNRQLAGLKDDEQDKKAKRLRSLAQRAPNRLARAGEGDRHETAAIPKWLFSGKRKAGKTNRR</t>
  </si>
  <si>
    <t>A0A0K3CAV3</t>
  </si>
  <si>
    <t>MADTAASSDAGKKGASTLSVSAPTFVPSSKPGSSAIPIEKPPAPKPSRKRPAPGSPPLNPTMVPTAPKAPKTNADKDSTRRLIVVLEQACLETYKHSAPAGARGGKGEEKYSLLNCDDHQGVLAKMGRDIAHARPDITHQCLLTLLDSPLNKAGRLQVYIHTAKGVLIEVNPAVRIPRTFKRFGGLMVQLLHRLSIRSINGSEKLLKVIKNPITDHLPSQCHKITLSFDAKPVRLRDYLPTIPDTHSICVFVGAMAHGPDNFADHLVDEKIAISEYSLSASVACGKFCCATEDLFGIL</t>
  </si>
  <si>
    <t>A0A0K3C7C5</t>
  </si>
  <si>
    <t>MALLAEHALLYALRSPTTPLADKVASASSALDAQPGNVSLAATVRDWAVDALLRATRQQTADAGTAARLDAGLWELASRTAEATVSTSPVAASTLPIFVAFVTQYSQVAPSVELLRGAASVWSRLAANALRKATADASLDAYEKLLEASLRVFSREEAAGTEDERKVWTELAVNWLKPFRSVVLEAGKGGKKIPSHALSLLPTLLPVLSRLPSTSPLRTSLLQTLQLAIFNLENLRRGLARDSYTVGGASTSSQPASSTADSELLAALAALPSAVTAAAYDALPSLTQIYFSAVAAHAETLFPLPAKATFATPSAQKSAREVLGLTKRRELAGRWTRGVIDFLAWSKEADAMETNEAGLEEAKSAALAGSLAVVEQNDLYRPGQAGESWDKVLPDIVSGAVSRLEGTANSSGREATFTILKTISNLDHDILEPALPRVLAVLARSPDLFTLPTPEVDAFLRHLIEHHSRSVTLPILLTRVADALASAASSTSNNSVLTSHAFLSQLGSAVNGTAGGPNAIRAAWQSLVDPVLDALQPSASTEAADAADAPSPAKKRKLSSASPSSILPAAARLRVADVLIRHAPASSLPGLVEPLRVFVDEVVDSHIKDFAKASLVGVGAGEVDEESETPRKKAKKSSRRKSSGALAIDAGQVDPATTLGVELLQLRYTAVSRLASDGLLSVAEGAEETSRWWEMRAKRRELLREVVEKGVPEAAVVSTNVLLQQLELLPDVHGAEAVGIVQAVLSRIKDLASSDGASWSGRLRGLRAAEVGVAMWELLSRRWLPLINNVASEDQLRQVASIVLASLRHASVPAGSVRSASAIMARLLRRADFWELPRLQGCLLPALRDLATLPSLSTPTEVLAAMATPTDKASKALRSLAPATLLETVDVFAAISTCVPVEYLNKDTRRQLADRALALDLWVSSGEAVVQVDAKERAQQVLRSSVASLGVQANISSEVTQRLLDTTLPTALDETLAFYRALVIEPALATLKQNQQAGELKRILDSFDGLSLGASTSAAGPRKEAFFALLDSLVTAIPDATSLSEELPHSITRLVDQAKREIDKSLPTASSAFNQKSAMSLAGLLVAYRSLWAAEHWLKKDKGQTEAATEFVHAAAASVVTLAASTSSERPPLRTVVATLRLLALHAEVLRSSASPGKVDTRPFEMLLACHLVLRKSVDAADAAELDAEFASATTSTTVEEYSAALQAVAEALATGTDPSFEHTLQVAKVLLLAGPEGSSRVAASSLSDILRQLLLLVERKTADGSGSLELFVPVASFVESICGERPLLLSRLNTSSVLSLVSLILRPSPKLSSTGERSSPASTVSEVFLTLATTVGHIVRHRKDHLVTLFPSLISVLSAFLSTLRRAGAGTLGSVLEGEDETAAVVVGHRAEREAKSTFPAWIWEGGREAIGRNEARAVGRLLGSLTTKTTTTTASKRKSAISTGQAEDASANTSLAAPLSKHAPFLLLDYLRACVHPTCPIPSALRAELQGGWSEILDAMGKWEREALMKGLLSEDEEAERGVLRNLWKSWEKERYKG</t>
  </si>
  <si>
    <t>A0A2T0AG77</t>
  </si>
  <si>
    <t>MRLEGDLNGLFRSQPGTSGPAGLEGRECARTIRAPVTAPAETTATATETTAEGVALLDVAKLMKSDEGRERTGATEGRSESAAGVGAGAGRGIGTAGGTSGTAHGQGRGRGTGGEGTTGGLRGAGVETERRFAGSGTQAEAAWLAEQGRQGRAKEAEGGEEGAAGQDIYTKSDEFHAWLIGEKMLNPETLSKAKEKEIFKQFMEDYNTGTLPNEKYYDIKQYEQRMTAVRMGETVDKSDSYDFMKDLEAAKSSQRRSAAASSEQLMDRSRLEELRKLQTDRVQKEKMQRLGMDVSENLGVRLEDKLR</t>
  </si>
  <si>
    <t>A0A061B070</t>
  </si>
  <si>
    <t>MADINAIAKQFTDYYYQVFSADRKNLAPLYRDHSMLTFEAQQFQGTNAIIEKLASLPFTSIQHRVTTMDAQPAATDKASMIVLVTGQLITGDETNALNFSQAFHLMPENGSYYVFNDLFRLNYG</t>
  </si>
  <si>
    <t>A0A2S9ZX44</t>
  </si>
  <si>
    <t>MNVAEHHEDDFKHQALPLARIKKVAKMDPEVQNTMISSEVTILFEKACQIFIQELTARAHLVSMSAKRRTISRADVAQAVSRSDMFDFLIVRRAILLHLSRARGIVADGAVLGRPRRTSSPAPNAQQPRPLTLLRPPPQPQAVAAPEAGPVGLGERRSGSRPLKRTRRRSRRTGRGSRRS</t>
  </si>
  <si>
    <t>A0A0K3CM39</t>
  </si>
  <si>
    <t>MAATRTVPGAAPSGPLTKAQRKAAAQQSAAAPLAAQKGDPTAVNVEVKPKDEGSSGRPDKKAYDDEQNELRSQIDALQAKANDLRNKISSTSVRGGPDHERKLAIRKEMDELRAEQAKGKGGREKTLEKLKQMQDALKRKIDDMTSARSKVPYKTVQDVDNQIKSLERQVESGSMKLVDEKKALSEISSLRKSRKVVESFAVQQAAIDADKAKIDEVRKELDDPEQKAVSKKMSELRKELDEINKKFDEISKNRDGLFEERNAISKQLDELFDKKKASTAAWREANNKYYKKIEEDRQKRDERRKAERKAAEDSKRAEVNQRLLEEAQAPAFEREIEDCKTLIRFFQQRIGLATADGASANGGSLFNRPKVAGVPELEIRKVDAGDMPKGTVLKKKGEQEEESWGGLAKSKGKKGRNAAPAAKEESAAPATGDEKLNLPFGTLTALMSLGITAPLTTGEVQKTIDSLQLKMKYFTDNQDRVTKERIAAVEAKIAKAASSSGSAEVDAVASTDATATEEKIKDAQPQPIEENGSKEEAVKNAEGETEATADAATEDAKEDA</t>
  </si>
  <si>
    <t>A0A2T0AFY7</t>
  </si>
  <si>
    <t>MPPSAAAALFAKALPQASGSGGAGASGSAGKGRAGGQRGGLGRTRGAGAAHMDEDIGMSDGSDGKVRRRGRQARSGPMGERPTQRNARNAPAVLPDKPARSSSVPTTSKPKSTDPPTQNTIDILRLFLLARYSQPDRMLNMENMAEDPVLKEHKLLAPGQPGAPANMAGAIWKLAKEMFPDVISLSLANNNLTSPLVLSPYLLCTSLPNIENVSFANNRFANFRDMDPFSPIVGKQRNDKKPKGWPNLKELVLTGNPVVHSAGTDTAYQREMARRFASLRTLDQKPFDPSIAFSARPDSSVLDGPGLSSRVKSEKAKAAKREPVVFPVEPTSGFFESDGARDFVAQFFLKFFDAYDNDRAALGAAYAPICTFSFHADTAHPARARAKKIGHKGDKRFPNQHKLDWKQYLTADGSRNLNRVKNADKRVKTLKVTPADVVNSINALPKTKHPLEDSTKFVWDSWTLPNLLPPAQPGAEGETVIFASVHGEFTELPSKGVLSFDRNFILAPAPAGSPAQAAGWPCIILSDMLTLRGYSDLAFSKPRPPPQPKQPAATAASTAQPPAAVAGGPSVGAVPGTPGQERAEGVTDEQQTLILQLQQVTRLTYHFAHMCLAQNGWDPHQALSQFQALQAQGSIPPEAFVAGV</t>
  </si>
  <si>
    <t>A0A0K3CG61</t>
  </si>
  <si>
    <t>MEPLTAAQPMTAPRSATQTPNTSLPSTANPSPTTSTATPPPKRRRPRPYRTRTTAGTNAPERTRKALEGIRAFLASKSCYDILPESFRLIVFDNKLGITKSLQALVTNGVVSAPLYDSTTHRFAGMFTLADVVHLIQYYYLTAHKYENVVAEVEAFQLESLREIEQAIDVPPPPTISVHPDQPLSDACAALVRTHARRLPLVDRDDQTGKETIISVLTQYRVLKFIAINCTHDCGRLDQSIGSLGIGSYASWYQPPSDTASSAAPAPSAPSAQASASESNGEAGPSTAAASSEASSSTDNRSTPTSTGTETPTNAYNAPHVDPSASSDSSAHLEGEHDFAMHDEAAHGKDGDDAHKSGGMGLSDRYWPLSTATMQTSVFDVVHIFSERGISAVPIVDEDGVVLNLYETVDIVDLVRQNAYQVLDSTIEDAINRRSPDFTGVMTCTPSDTLASILVFVRERRCHRFVIVEPEDVPARNGEPARKKGSLVGILSLSDVLRFLVGHENLKGMEVPGLGVHGLRGVHNDANAAGQEYDDAISVTDASSVGGGSKTTSRRGSEATTDAGGSATDVRLAQQAAGLGLEDVIEAKAE</t>
  </si>
  <si>
    <t>A0A0K3CED4</t>
  </si>
  <si>
    <t>MLVRIRAPNGNHRFTLEPSDDISVLVQKILETSNEIDPDTLALSNQPRGGENPVSGITGDLASLGISHGDLLFASYKTRTAPSALSSHPASGTATPTTSSSSHAATLAGKPVPLDSLPIASTSSSTSTSLANGSNDKQTAVRRPWEEAKEDEVDRYWEQKDGKIARPKGQHGCRCGPKSMCDHCMPLEPFDAEYHASHNIKHLSYHAYLKKLHASIPSSAQSSTYIPPLSEESYRVAVPCSSGSHPPWPAGICTKCQPSAITLTRQQYRMVDHVEFANPALIDGLLGFWRQTGTQRFGYLLGTYAPYEEVPMGVKAVVEAIHEPPQEPHADGITVGFPWEEEAKVQALADACGLQIVGVIFTDLTPDTSSDDAKKAGKVVAKRHANSFFLSSLEVLFSASLQRKHPTASRFSMTGRFSSRFVTCVLSGDIEGQIAVEAYQVSDQAMAMVDADMVEASVDPGIVRVKEEGPTRYIPDVFYRYKNKYGLEVKESAKPCFPVEYLLVNVTHGFPVSPNPLFTSPTPFTHENRAGLQDQTLSSVASSLVALAKDIPAELLSGTVGTNADPGEREKELEVLSADEGVGKVARWLSDWHLLRFLTDCGMFEDNDLRLMCRIATIRPTDRSIASQRERATVLAQLFASPGWQTFMVVAQEQAPAPPPRTYPGGSDSSAQQHPTQTLDGFDIPPDIDMPPEASGSGSGAAADLGAAAGAGAGVGGAKVCPHCTFENPPDAGADCEVCGLPLSG</t>
  </si>
  <si>
    <t>A0A0K3C716</t>
  </si>
  <si>
    <t>MPPQQRKVNYAARKRTATLPAKLRDELEQLGHIAPQKGSGRLGRKDRRKAERSQAKQNKAQHQQGKKRASRDDDEDEAEPRQPVASTSKAVAPVLKTDKPAKKKARLAVEQEDEAGAKPQKKLTALEKLVAKQERGKGPDPARKKSKTETDEDREIAWLEAKLGMGRALSSSEKGKMREEFDEEGLGELFEGLDDLEGAAFGATKKNYAQLLREKADELDLPSDFDLDDLASGDEDDSADDFAGFDAGSADDDDAFGEYGVSDDELRDPSDDDDHEEMGELGSEGSDDDDAEMLNESDFEDDDEEVSDEDDADDAGGGDERARTVRFADEAETKPTAPQGAERVPTAPAAPATGRYVPPHLRKAAEAAAAAAASSTPAPPQAKALDAPSEDPRLRRQIQGHLNKLSATNMSAIVDALMSLYSANPRAVVSTTLTSILLGIISDRDNIGEHLVITYAALVAALFRTVGIEFPAGVVARSVELFDAALKKHVDAAHEPQTAEGGLTDEDGFEGRPGSKECLNLVTFVAELYNFQVVHCGLVYDFVRVFIEGGLGELEVELLSKIIKRCGQQLRSDDPSALKDIISLVKQKMQGVDPASMNSRTRFMVEQLTDLKNNKFKQPGADGAVGNYSQLKKFLVGLNKKRATGSAPEALRVSLAEIRASTTRGKWWLVGAAWSGDPLAETSTGGATLPVLQTKEAQGDKELAKLARQQGMNTDVRKGIFNVLMSSEDYIDACERLLQLGLSDVQQREIAREKTYNPYYTLVAQRLCTKSHSFQITLQYLLWDFLRDLGEKSVGGEELVKSMQDADDGSGGAGSKVSERRIAHLARLYAWCVAKEALAINILKPVPFNSTLPKTTFFLSQLLTFTLLGTQTPSPAFALPPSATRKDRESVERVFVKSASNARLQKGLGYFFDAHGGEMVEWAGRLGEREKAVVKWGIKVAADTLSVGGIVDF</t>
  </si>
  <si>
    <t>A0A2T0A682</t>
  </si>
  <si>
    <t>MATLASLLEQSQRLQTSLASSSAQPGVDLPAIQLGLDQIESQSRRIAGRSLKEAGQTGNAAYLLASGGVNAEQLSTNINTVNVAGTFEPLVPLSDTDVEGYIRHTHEQAIISAIEEGRRATTSDFYRNLDVKMRRDWEKQKEKLFEELGRHQPAARPSTETPRRGGSGASGFERGSPMTPLPATSGSLQMHSKLMRYDRVIRRLNEFRKEGFAFGLVSALGEASIGTSASDSRSAQATETWRLLSHLVQERDVLNGEFQRTALQERQYAKAYLLADQESQDAVEVRRMIGDGARGYLEEQFLAYVEKTLASRPTEAALGGDPSIQNKIRAFLNVKYSKNGQWSNQALEIANNTPVWARIYYLLRSGHAKEALAFATENESAIQKLEKSFVPYFKAWLDSPDRRLPKLLRDRFLAEYNQRIRYLTDTSDPYKHALYKLIGRVEINRRNVPGVTQTTEDWLWFQLSLVRETEGQGEAPHEKYGLRDLAAVLRKFGEQHFDPKGTRPLLYFQVLLLSGQFERAIAFLQQHSQYQADAVHFAIALAYYGLLRVSPRSKAADVELLVDGNTDAPAISFARLIHRYTRLFAHSDAAEALQYLYLICLNADLPSPRGEDQVALAHDYVRELVMETRQYSQLLGDVRNDGTKVPGQIERDLKLLHLADSRAYLLGIVKSAAMRADLEQRFSEAILLYNLAEEYDAVIAVLNVELGNSLSKPSVPENGARQSRGGFFADASKGTVGMAVGQEDVAQVARSILEHYDRSAGMGGKVSRRRRETCEVLMRLKEAMGMYEQGKLEQALQTIESTNLIPLHSDLVHLIRAAEDLNSVDDAIVRNLDVVLVATMTILYKLHQQLKDSPFGGDQSRQQKMQELRAKARSLMMFAGMLRYRLTAETYSQLMRLDTFLH</t>
  </si>
  <si>
    <t>A0A2T0AHA1</t>
  </si>
  <si>
    <t>MSWLSALPSHSIFTLPPPTPSTPSTDNTLNTSSRPTDRLAKSTISHSASSKSLFGISTASQPDSPSRTHASTPRRPALAASTSRTHGHDVGRILKGARTSRMVVARGTDLVVAVGSELRMASLAEVKARSGAETADGEADLGEYKVLNTPAINFEIQQLVLNSTSKLLAVVGAHSVVVVVLPRRGWANTVGKTIECRCLPVGAFYHSLPGSPAIASALWHPLGADSSSLLLLTTDCTLREYSISTDVSEPSQTLSFLPQSEREKGKKRGFGFSAVDEDARTAAGMCVGDGKGDWGMMTLYAVMKNGDVVALCPFLPKKAAIPPSYIHSLSTFVSSKVNYLSSSLSTRITPSSSSTSARAHEALEARYTTQLAFVNSLVRQVQSATSQRLSPAGAEEEDEDDADAPVRITTPSRPAWLPTLQGPFLLQPAPHDLSNGADDSACDISYLSPAAGGLGVLVVAYRDGKVDVLLEVEKVEGRFVGEEEGRRRAEEGAVVLARRGGVKGKGRGFSADSDDEGVTETETETDLPTLAVYESIDLGLASELASSAVSSELRTNAPVLIRDPLYPDTLYVQHKLGAHCLLFGPWLEEVGEALRVDEKEDGREGSEVEKVLRKGTGTEVLWVLKTVGSGDEEGEERNPPVEGLAVVNDVYLGYSLLLLTSSLQLVGIELALRVDPSASALAAPSSPGPSASTTTDNKSAEPAYVSLLDTPFTVPPLLSTSSRSSAPAVPRLAPTKQPLEITPDTLRTFGKHVSTVQDAIRDLVGAADSVQSRLELQMKELSRQVGKLAELDSLRGELGKSVSATGLEGRLRSVEEKQRALLARTDRVLQRLIESHQPSISAYERKWFDELERLEGQIVGDDSGSLESRTRRLEAMLEALRPGLEELKRKEAGGGAQGTPGRKGGMGEAQVKALEARLAEEAKLIADAKRKVERLTSSLSATSLAA</t>
  </si>
  <si>
    <t>A0A2S9ZVI7</t>
  </si>
  <si>
    <t>MFGGTGSTFGGFGQQQQQQQQQQPGQTGGGLFGQTGTTFGSGGFGASATPAFGQPAQQQQNTGFGGFGAATSTAPAFGSTANATPAFGQPAAGGGLFGSSAPATGSTGFSFGGGTNTSTFGPPAAGTTGTTGGLFGAKPATTGFGGFGQPAQQQPAATGGLFGGASATPAFGAAPAGQPNGTATAPYQATTVMEPPQEEGKPPPANQTAHQFQSITCMPQYKNYSFEELRLQDYQANRKGPTAGAAPGFGSAFGASSTPAFGAAGTTGTTGGLFGSTGASATPAFGAQTTGTGFGSTSGTTGGLFGSSGTTSAFGQPATSQPAAGGGLFGSTTSQPAQTGGLFGSTGATNAFGQPATSAAPAFGGFGAAAQKPATTGFSFGATNTTTPATGGGLFGSAQPATSAPANPFGQPASTAPATGGLFGSTQPAQQAGASTGFSFGQTANKPLFGSATTTSAPAFGQPAAASTAPKPAFSFGSTPAAGTTGGGLFGNTQQQTGTPAFGAPASTAPATGGLFGGTSTFGQPTQQTGATNTFGSGGLFGAKPAQPAGGLFGSTTTQPTGGLSGSTTAQQPAQQTSLFGSTQQQQPTLGGLGGSLFGSTTAAPGQQQQQQQAAYASADDANAYGSNPLFASVNPSPARPLEEKKKPPIFTAFRGTPISRSSTKITRLRGFGSTSTASPAPGTPLGLSTSGHGSFTSPGTPAGRGSPLRLVNGISDDVALSPNAFVSRPSVKKLVIDKKSIGKSLNGSASPAKDGSATPARAKVTFNPEVELPGRSSLFAGGASTRGSAVGDENEPSFALSEGAMEGNTTIDSPSAAKSAASSDWPARRPPPTPSAPKHGDYFTIPSLDVLQKLPASKLRSVPDLVVGRVGYGQVAFSEPVDLSTLPAVEELLGGIVRLEDRNATVYPDEYDDVKPPPGEGLNVPATITLENCFPLDKATRKPIKDKDHPKVQQHIKRLRNLDGTEFVDFDAETGTWVFDVQAF</t>
  </si>
  <si>
    <t>A0A0K3CTW7</t>
  </si>
  <si>
    <t>MARFGLLSDSEDSSDGERSHASTRHRSSSSPASSPPNSHNGKRAHDDGHSGEEDKDEEFDEEDAPPRSSLHHDHDLDSASDGEGLSSMGDEDEDADMSATASYASRSQRSRSRSYSRQPDDDLSFDSQTPPPRASSRRPLVPARRELSSTPAATAAQKKLFAGATSTPARMSGLEPKRVAVMQASFFGQAGDAFSQTYGEGEEDGDERDEKEERLRDEREKKRRAVEAGLAARSQPVPAPRNVPTPAVDPLPFRPLRPVALVPLDSSVTATRTASLADAGLALSRSFRVGFGPSTSETGGEKVVSLRGVYEVGESGKLDVTVERMKSLSNSPDASSALRLLELQLAQTDIYEPETPYSAPQAVPSSSLRFGNFVDLFPSDASGTTLDEAELFKLGQCLFDEINDFALPKVGDDGEPIDPAYRAYVLSIRRRALLSSWLSRAASSSASQLATSSSPLDRIFHHLSTHNIPAACDVALESHNLHLATLLSQLGSTVDDSFKEDLFLQLQKWREYGVDEFVEKGYRRIIEVMSGNLGVSEGRPQKGGDAAVEEMHVLEGLSWKAAVGMWLWYGILNDSAAGSDEGASVVADALRRYEEAYKSDSRVSAPLPSHIPSTSDAPTPDTLDPTYHLLQLFSSPIHSLESALSPLNFGRAKMDYRLPWHLYILFSRVLRRRDFEDRLEVDHGSDDAMGEGGEGAKEGNSVTADRVTESYAAQLESLGKWEWAAFVLLHLELEECRVKAIKNLLALHVDELEEPADGENDKVKFLVETLKVPQVWIYSALADRTLSLSIAKHPHAPFRAYTLLLAAQRPSEAHRLATEQLVPEAIIRNDPGLVRRLLDPFLLDGQDDDEALDGSVEGWSEGGRVYLFYLLTLDQASSALSSASSASTSPFAPLLSRTIAAVQAFSQRVAETARTKGNRKLRLAVGEMESRLLVLVKAAGGNALEKTQPSLLTASDRSVWIQGANKAFWEKGLAKAGGAVKA</t>
  </si>
  <si>
    <t>A0A2T0ACV7</t>
  </si>
  <si>
    <t>MALLPAQSPAPPAPSPRPPRSTAPLKESRRLIADAYTIFASLQRIVAQYEQSAQSLFGVEGGGVPPPEQVQYYARVCRLYRDALVKQLPLIKNDSTLSASAKSKSLAHHAAMHNVLALAEILYFPADGRGEGLVAEELLDWVNTIDRAPSTEEGNELLSLSSPWDSPAFFPYLIRCLIRGHLSSTSALLSLLISQHPSPYLQSLASDLVGLIETYPRSTAFRTENAFASAMRTWKSTHLRPTSRRIEAGFDGGQGSDDPVLGGPDNEDELLTYEQSFRSLLAILSGSEDDVLEVSSDWREALSAFGLWVAPTSLRRADLPAIVSRITSSLHPVDQSLADEVAQSRLLKGDVSGVIKSLVEGGFGWLATHLADLLSHLHLQAFDLPPPRTTSSSSDPAIEDDEDLGLRDHLLIDYADRLTVDPGLWRVSCEYYASCLSGVKRGRERARELIGGLELEGPGDVDLQGEAKDVGKEKEAEGMDRSKRVDELLLVCSALDLDDEFVAICQRYSNKVVEDQKRGEKRFGEAVAYAVRAGDGRRVARIAEMVGEEYVNKDQAAFVKAVDSLPTSLLRPASFANDDSGSPSTPNSPSAFSLSHLPSHTSDSLRPILSHLSFLARYRDFMALYAVPSQRREAAELLVLLLTSGIAPRKWWPVMLLDSVPLLETSPPLITLAETFELLRILEDILAPIASSSALSDVFDSLDLLGRLTEQGKQEKAGKRKEEDEAERLRRAVGQMEVVRGALARHLAVCSCLE</t>
  </si>
  <si>
    <t>A0A2T0AHH1</t>
  </si>
  <si>
    <t>MAFNFGSSGFSFGQTAASTSTSTPATSAPAPLFGQPAASTAPPAGGLFGGGATASAPSFSFGAAAAPKPPATTAPTFSFGGAASTAPAAGTTPAPAAGGLFSTPAKPAGTGLFGAPAAGTTTPAGTPGPAAPLFGGGAAAGGGLFGGKREADSATGEAAAKKPAPTFSFGALATSAPAISAAAPATTTPSLFGGAAAAKPAEAPKPLFGAAPAVGATTTPSLFGAKPAESTAASTGTTPAPAAPSLFGAPAASAPTTTPSLFGAKPADAAAASAAPATTPAAPSLFGAKPAAPASTTSTAAPAASAPAFSFGAPASTAAAASAPSASAPAAAPASAAPTLSFGLKPPTTTPAPTTTPAPSTALTFGAKPLTTTPAPSAPGALGSTTTTAPAAPTPSMLRGKTLDEIVNAWSVELDERTRDFVDIAGEVREWDRVLRENGEQISNLYNSVLPLSPLQTTITSSLDYIESQQSDLSSILDAYEAQIGDLVDQSSTSSAGLSRGGSAAEKEREKAYQLASTLSNSLDSTSSSLTSLIQTLNALSPALAPGADGTHQDDPLTQIAAILNAHLGSLKWIEGTTDQLRKNVRDLEGRVGDVQGKIGASQGRTGGAGSQNGTPVRGGALGASQLGRSTASPFARRL</t>
  </si>
  <si>
    <t>A0A0K3CN15</t>
  </si>
  <si>
    <t>MEAPEEDAEFLSLSAPVQGVTLRLSQPFDLDNAAGGKAEPGNLLAVSNEFGWVVAARSEGGFALFSLSTLRSTLASASPHSTPDVPPTLSVTTSAPVDFLRFAMGEKIVVAGLRDGSVAIWRLKSLVEGDTAPLRTIPAVAPSPLLDVCPNPGPESPLLAIISPAASMTVFNIESSSIHATISSSFAATAGCWSVKGKQIAVGIRGGTVLQLTPEGEQKASLALPSDLATQGGEWEVRSVEWLENNVFLVTYGRPRTAGGEEPQHEDEVFVLTKGTGGAVEYARFADPAPPFGMMGRQGRRWVGRFKNWEPFKHLLFMANAPSGDIGVIGQSAIASYPPGSSSGWATLALPESSRPTLPLGEAGEDACPLSLDLDLSTPDEGGQRKPAVLVYTSQGIVAYWRIANEKCERYDGMVTSRDVVTREGDAPSTAAPAATPAPAAPSGFAGFGTSSAATSTAPAAPSAFSAFSSPSSTPAFGASAFGSSPASTAPAFGTTATPAFGSTSGFGSFSKPAVSTPTASSFATATSTGGGFASVPSSGGFASFGSSGSAFGSAASTTKTASPFGSGSAFGSGGSASTPVFGSSSTPTSMGGASSGFAAFGAAAGTGAAASGFGAFGGKPSVFGGAAATPSTSSTSAFGSGGTAPKFSFGATPSAAAKAPFAARQSADSDNEDEMADEEGVAAESRVDEPPDLEPTRTGLDFAQSVREAEMKPSTPAAREESKGPEGLSFGGFGLGGPTATTAADKPATSIFGSTAATATPPAATAPKTPVFGGFGSSSTTAPIFGGGGFALGQKPAAPAEAKKDEAPAEAKVDDQPPSGFGAFSAPSGGFGAFAPKKEGDAEAPKSAFGFGGSASTVGGFGAFAAKKDAPETKQEPLVLPTPTPPADKPATSSSTISTNGFSFAPATTSIAPATGFSAFASPKPSQSTENAAKDEMPKAAEEEQADVQKEEKEEIGMKPTPAKPASAFGAGGIASPAPSTPVTERPAPPAQEEDDKEEKQDEAEQEEEEEDDDEDEGEEEEEVADENAPEVKSEEKPKPAFSFAAPAANNAGAGGFPKPASPGGFGSFATSSSTTGLGFGSAASTPKTPTTGFSFGGTPAAAPTSAATGFSFAPTASSASSAPTFSFAPAATAKPSEPIAVPSPKEEKSTTKSLFGFASSPPDEKKRGDSAGSLLGRLGAKDDEPEKAEEEPEEEGGSEEGSDEGVSEFEEEPSEEEEEEPVASTPAAPSSLLSRLSPAPPSPAAEPSTSASAPAAKAPAFSFASPATAASPSPAGPAAKSPFSFATPPSASSPASSAPPAKPPSFLNFASSTPKTSSPLAARPLGVPAFSSSAPRVPSPLSLAPSALKIDGKSSTPVAQPPAPAPTAASSFSFGSAPTLPVPTTATAAEATATPASDAAGSRPSLDAQSAPPVSTAAPAPAVDAPGPRQRTPLASTTAPKLGTQLLAAEGAAAPPVEEKGMAGEFLKAYLSVQKDFEILRKNAAIIKDFVADLAKPCQPSILSKDDRAQYDDKFWSFGDLEKLKRLTKDAKPGVESLHAAAISQKRRVAELESQLLKAETKREEAGRFIRARADPAFAKMVRVRQLGPEQSENQRTIRLQMQAAIASAEQLEEHMLNLKKRLTDEKLGRQSFKAPSLDSVSRALRNISLAVSEKTLELDDLTLRLDSVRLQPASNATPRRKLLQRSSSLALDEPLQRSPALRKSATTESSSNAAATAEAALQAERSGAILKQALLAARRDQPLLNRSACGSKTSRLAKPAADIQLAFSQGPITGERLPRPRRFVPPPPSTPSIPSTPTTLSEFANSFEPIIATPTPLLATPSVPAASSHSPLSPFTTSTPISFGAPAATPTSFQSFTPSTAPVASKPAFGFASPTSAVVPPPAFTPVSFPPATPTVASPAESPAFASSTGASAAPPPVFPSLTLKAAPQISFATPISAPSPSSASDTSPAASSRGSASRQTSSRHHPGAVQLKPATGQSTPAASTFDWGPLPSSLTNGSPSSSSTSTAPGKPAAPSAFSFATTTPAATASKPAAPTFSFATAASTSTPTKPAAPSFSFASTTPATTPATKPAFAFATTTPAGTPTSKAPLSFAGYGSTKPAPAPDVAAPDAEEEEGSGDEEDEEDWEGEDGEFGDEDYDEDEEGLDTISEANEEEDE</t>
  </si>
  <si>
    <t>A0A2T0A4E1</t>
  </si>
  <si>
    <t>MDRFQRLHAYLESTLANPPSQPDPAVLSRLQLKLERARLAFIDLLDTPLKDAKQRDQLNKGSFTYVATGSSYPAGPALVKDILFLSDSLNASEELCASLVAYGINAKPRSGQGRAESGLVVWLDERASLLLCLQAIWRGALSVDERLAASGIQRVLEREVEELTRGRGAEVSLGGAGGGKAKGSWVEKLIRSLDECKAQADKLRASLRGPAPSVGALVPAGQTPSFPDEVTEMRVQRYEDERRLIGQLLFLIGAGRNMSNDDVQLLVRQLSSTPVTDGAAVYILVALLAALDTSTDAAAQQAYPLFSDSAFVSRIKSDLASNWTVPQLKAVVQLQWSIFLDTAARHVPNFETDGGELVDSLTWQAVDAGVFPFLGRSVLAFKRDEEMAEVWGGIGADVQPLGGDAVVDPSFQDYIVEQVELLALEVISNRISILRKLRNREEDVVSTSHRGGGLRASRGAADSQPPQPRHDLEAFFLLVATIYRHNPDGGLKFWEEEMTDPSTSAVVHNPTASRLSAFLRWGSECRPPAMMRAYYEMVAALATGPRSATYAFEFLSAGGALDGSSAPSSTCSWAALFGALEFYLNNLPDRPLEAGPNAEGAMGEMPPEEVPLLRSFVRLLRQVVAFSDVARATLHDNQRYRPIVTLFALTGRSVPIELKATLLYAIEAFARPGGSFGVEIARKTWAALEQSQILPTWASAEGRDARGGAGFAGRSPSKPLMRGPEPLTLEGGIFTELEEVEAPNKVFPESTAFVKLLCTLIHTPSTLEPIRRGVELDIHTIPDNLGAPNRAPGVDPYVKFVVEDVLLKASEREYADPKERWRVTDVCLAFVERCLASFNLGPFLAWVANGGRSTATGGLSPLQHLAQHPGFDILSRILGSTPLLETILTIVTAGYDSIRNNLAGTPLFTRCMLRCLRIIRRTLDIQAPFLEVALPALADSNVQIPQDKLARLKTLTPVDQSFLYHSEVIVQIALLVACEEDDEIALLAVQILAVVAESPFFDVQQRFPEQSRTKLNRLVGLLQASPETLRIQEAFVQRLEEDVPESELESPEWEGPVGDESIEEVKEENPGALRRAIRAAILDLLLANTRQERTAPNVAHLLLGFNLQGRPEEMEIDDPEAADTVRTSLHVILDLLARNVSSDEGEQQVSLLVRHPSLASQCYRLVRQLCLQPYTSAVVSRYLRNREQFFLRQTLALPFSVPPASQGAIGGVQYADGKQVVSSCAAVCAVLQAGGWLLDSSALELSVLATGNDTRRAGELIAALFENPSAIDDDVPAFLEQDGGLEQALPRMLEIFHSFDFAWHDSIAPNEHRLNLFAELRFDSCLKRDSTGCETYDFGALLALLGAARRELQNRGLLNTPQQQEEAKTETRAIVETLVVENHRREIQFARYQALKSWRNLLDIVLTKAFHLLPADSRHSLLLDLINAVLPPLAASEVDASISELLSGAAVLLATKLRDEGLGILFVESGETVQSVPPERLHSILRAVLQAIIQPGVSPVVRGNLYAVLLNYIQYSAKVAAVSPALSRNLDDGASVASTANDDLLSLDGMSTMGSTTGRRSSRRNVLEHGNFAIFASALERLLPVVCRDAAVGHEVWRTVAFTVLDSLAGIAEQARATSKVLGILTKQGYLQNFVASLKDAEADLQATLQPDPPSLNALYVYEAQMSFLIRLASSREGAEKLLGAELLNRLADCEYLGARPLADASAMDFEGFLPPATERHHQLLLPALQLVVNTLVSFGSETSVATRQALAFIAGQRENLLTALKDCAANRTVSLLREAHLIVTLLSIVLPTVSDDDLTTLSSFGGLNSALLALSAKVCGPQDWVSRVLPSNDVERDEDQTLVLSLRNNGTVFSDKVDTLVESLEAALLTYQSVSTRKRAGTNAFRPVLLPTLKYGENSASGQSLGSMGAFVRDTTQVLEARLQELDTLADLLDGFEGKPRDEVEETFEFPKEEDESEADRRGKIGQELQALQAKCRLKLHSSLRAAHASLSAHRELC</t>
  </si>
  <si>
    <t>A0A0K3CJT4</t>
  </si>
  <si>
    <t>MQRTSLNRFDEDSSLICAHTPCCRLTRTRAVLKSSTLATEPTSEPPNSCAIPSRPHHPHLSKRRRAMALSSRYTTATAFLEHASTADFFSYTVPTSAPIDESAPPPTLAQEDHALATSTWFPSAEVGGQSTGFVLSRIVEDAYTLELRWCAFSRTARQEGDSMDQDSAANASEDLDKHPGTLPPVRFTFPSRLVPTPSFVVTASSSTDKQLQIYCLTEAGYLYILTFPLSSLFYAAEGLGEGEWSDEYKVESLEGRTPVLVQGVDEGRVVVGCADGFAVCVELAEESGLVETELRMPSSFSVRSLIPSFSTRNLASPTKGTFQSASSLAAPNQLLSVACVSSATDADSPSSTFAFGVTRDRKLRIWSVESGACFRAIDLPRAKSSSTALTLASSSQSIDSPQASRNGSLLSPAPQTLVKLVHGSELTSYPAYLALFSPATSASPAAFILYGLATDASSGELSELEPIAERTCPSGSIGSLVDFGVARMDLSGDASWTLWTCWDEGGETEIRTIGVGELDAQAVETVEDEWVVVERGTAAKTATWTAAYFDDQLRDSPVSVADTFLRHISFPGRYPPATLDHALQQYEELILSELETDGVAAPAQFGLEFTTQLERAAAIVGSSVVLQQSPQTGAFLHDEYNKQLKIEWLRFIAMLNESRSVALYPTCLALDEDRGIAAVFGRDSVTVPIVREAVHTLRSLSTPQQILAAQAEPENLLDLPPALSADYTLRSDILPLLAIIRDLQSRLSTNDLRTLESLLLEQIRAPFTADMEDTALDLFEKALESALPDDSVAQIVAALKGLDSSERAVDTFLRLLTSEQLSPIAASVADEQPATDLSNALLADALSTSIEARYELAKGLVAVLLVVWAGEDEEAVEADVGVAPAPQERLFARLDQTTAAAFTTLHALAAMQWIAADLASPSAEALAAVQKQLGAPGDDGVLERFGELRMKDHDGADVIPVPTYGLLSALLRTPDFAASLLPASRSSLPVALAFSAAGVFRAFGILPPSTATQPEAPTASTIIGMRLQQLALPAQAAEWVELWPKTAGMSYVRGRAMLDLLDGDGASEALEKAASGLYGADLVEDDDDSAAALLAVLPSEVGSSLARYYQHVVSLFVPTSFDGAIARFAQLALDALTTEGLHDEAAEKDLWIKLFRSYAALGDYVKAYEVVMAAPYHETQMTCLAHFISVVCENGAASLLTTFSFSGLEADLERNLAFRARNSDPLARPNYYRVLYAYHTAKGDYRSAGTVMYQQGRRLGELSTKQPGSYRDIATLQCQSYLAATNALSLVAREHAWVAVVEDEASERGHKRRKLAYHIPEDEFEPSVASRQLEVLDVNDIRKEYCVALSRLQLSAEFPELERTNFHLDPDSVVALFSQIGNFEQAFWAGRVLDVDLSSLFEVIAERCVTLAQNPEGAEDASWVAMSSEAATWEGSLSSKAWRLLERHLDRHDRDVGQRYRLVVLERTLALNRGGKVPSFLTEHVKRHDLPALLRTLIKYDRLDEAFVFSLEALKSAPSPSTPFSTTEPWSLYDLLLSLPSGDSASLSDDVLKQRQAELREAVDARLAALDKADKQVRKA</t>
  </si>
  <si>
    <t>A0A2S9ZZW6</t>
  </si>
  <si>
    <t>MSLTRSQSTHDAPPTNSLSHSSSNQHASSTSNQVTQQQQGSQQGQGKSEQSEDPVLGPLEKAGKVLEERLARDERWVGVGDSLIGASSSDYVLPPNPAWAPFTKTRTVLLPDRLFEEHDLTQSRCTMGLLPEIERAWVTVDHRLLLWDWADGSSFSTFEELTDVIVGVALVRPRPGVFVDSISHLLVLATPSQVNLVGLGYAAAEPGAKKDVTFYLTGLSVPTDGISFTTIRGTSSGRIFLSSSPDPLTPGGIGGDGCLYELAYQAQEGWFVKRCTLHNLTSGGIAKSVVPSFLRSFTAIPQNDWIVSFEIDNERGLLYTLLRNSTIEMYQLPSSAPGKAFDGPPNKVAKSGDLHRTANMLLPNNPMLKSFRIVEFEVISVKEGGNAKIGLVAVTTTGARLYFTHQRRGYYYGVSGSSAALELCHVRPPPAPSSPQPPAQNGMCGQVVPANQQQQQNGGNSIPFNSIIQAKYASGGLFLAANNLTPDLDVLLVTAPDVSSQSLSSAATATGTVSQQTRPFTEVAGTIEIPGRTWDMAEITRVSSSSATGATALNELATQPTQARREWVVLTNMGANVVSRQRPVDTLVDVLEGMGMNGNAAGQGEIGVFFESYGRDQSCAMLLPIAASNSQLVLNDSATTSSPGSAVNAGARNTSAAVAEQAKALFFEGGGRPVSIDRGGYGGAPQSTASDSKIIFSGRHEGLAFYFARLVRPIWKQKITRVGYSPAQQIANVPESVLSAVQRDLLALRTFVEQEQHLFTPLPDSSRAGHNAAAYAAEQASLSALRLLLTQSVEAISFILLLIDYKLQDIVATCPSDLQQQLAEISYAELLTTKKGRDVARGLVSAVINQQIGRHLSVDAISETLQQRCGSFCSADDVLLYKAIESMRRAKDTYDSTERTECLRESLRLFTKAASHLSLDRLQEICKEYTSMRYAVGVIDLSLACARTWDSSERAITYWLDECPSNDAREGAYKTRQACHKLVFASLEEMDRLLDDASKPNKPAGSMSYEEADSLRTNAYNKALSVKDEFFHFELYDWYLSRGLTNQLLETRTPYLEGFLAREPTTLEKSDLLWQYYVRTSRYARAASVLASLAETPAFPLSLQKRVEYLSLAVGNAKSQIPSSSRGDAVQFLTDVEEKLEVAQVQIEIFRAIEESKMPQDEKQQWLDKVEDRLFTITELYSEFAEPLELLEVILLIFHVSDHRDPFLVTATWEAILARAQEEQPDHPIDAVAAKVTQLGYRFHTSDVSFPLPDLIALLEKFSYERQGDARPGWVPLAIHDAGVPFEAIFAVYDELFIAKIPPWHTSAGLTFLASDIVELLSSWLAEASSAPTTVSRAFPATDVESAIGRYLMGLQSASNAGAVVTRLQEMSRAIRRRW</t>
  </si>
  <si>
    <t>A0A2T0A711</t>
  </si>
  <si>
    <t>MFSSGAAGTPQRTTRRSARASRVASTLTSTAATPQPSPPQTARTLGANLQVAQRSLTASPAPSRRTARSVAAASDVGSAMDVEEGATAAGRKDQDKVLVRDDSYTITERRALPVEVQQAVAGSDAYTQPVKAVLDPITGFALLVSSEHCFVWNWSNRVGSTTTYIFPVPPQAPFPPNVAAYSPLSFASLVPSPSQTVQQAGQREPGLVVVSNVGTVRFWESVSLSLSGVDRFKSASCPLNEGELVKDLKLISPTTYLLSTTQPRLFSITIISHAGRADLSVRHLERSLGWAGSVWSAVFGSKTVDPRAGILALALSQPKPNEAERTVYAVMEKNVQVWKVPVRSEGGERLLVEQDIFAGVLEALAGEKIGNEQWALNEGKVEIVDAAVTASGHLAVLISHVHDGTASDSLSFAIVMLEVGSSANSVAVAGLTHLTYQSRPDPRPLSTPRLSLGSGEIAFVVFADAVVIASIAHDSTFEEAFPLRKNTDRFLGLSMPSYLPCPPAAIETLSLLTSSPSIFSVSVSPPQGNRLIAPGTEGYKTRRLQTRIEQAVFFGTDEAQNPLAFDLQPDFEGDLAVAAVAVSSGILASNSANMPLILDLRAQLADRVHRAKVLIEYINVNGLLGKIPQYARQQLSWDAERLAAAVALWHNQNARLGSGSSILSDAILQYMDEIGEGFGEDPLRLFFRTKVSGLGNVLEEVTRRAKAVAESSQASAEEKSLHLREANEAVLLAFNAVARHRKETSSHYGLDSSSIPSEPWSSRALLLDSLQWHFEATDGLLRERVRQLGARVDEEQARFGRGADMSEKQAVQAELKAQLAGVAEFMFSAFEERLLYLETVNGDAPAPELRQLRERYLEVRPRFIRMLVAIGKVAAAYELGERHRDFDSLVHLSNDPTHGSASRIRSYLDQYRRDFAFPLYRFYLDQGKLRTLLEPEEAHRPLLTAFLDSTENNKLAWINDVAIDRFDHVSLALSTEAVEEPSVATKKLMLSLSKLAQVAQLDQQALEGEDVQRALEAVDDNLDLVNTQQNLSTFFTSLLSGTEMRMPPTEQGEVVAARIAPVLTDRPALAQQLANLCARVFADESISPEDLIDILSLKENYNEHASDFAAALDVLLRAKDLPDARRKVALESVWRRVYIQDDWAALRSSAGLKDEEMAAALRNTAFHATLAAARKSRQPQDMLLEPSYSFSSATPDELAARFPDLPSSTIDALLSDYEQEGRLLNEAMQAGLEACCKECVRLLDEEQEGGSSEEELGGSAVMVDRVHVHWNHQRGVVHSQRREEEEREAEATFRRRSLAACPEPLVWQEILISSRAAAREAKRVTATGTRTSGFADALSYLRTS</t>
  </si>
  <si>
    <t>A0A2T0AJB9</t>
  </si>
  <si>
    <t>MAEIYTDFAQELQRVQEGGADLLDEADGLLARWGALCEAQLQNLAEDVDGDAVDAWTLERNTWALVQALYAERLNEDPAEPSSSKNPYTPPLTVAQKLIEGNKDLVELSVIRDWLHSIPSSLNPAEIRRGYQPYTKNKLKQVRRTGAKAPKGLVERLDPDALLRAKMEDEGARLEADDAAYERALLRSLYEYVRAGELDLAIDMCRQSDQSWRAASLSGGKLWWDPALAPNEEGYDEIEMVEKEEKRIMGNANRKLWKTMCRKLAAQNTVDPYERALYGALSGDVASVLPVCSSWEDVVWAHLNALFESHVEAGLASSPSGRYWQRSSVAPLDSKTPLDPEDPLFGSAAQGRAIRRELEQVFEKLLRSDKADLAASAKNPFHVSQAYLVSGKIDELLNAFVERIEAAATDTEPETLAHLLRFFSHLILVLRLLKQPLPEYAANRILEAYVHVLEAHDQDENLIAFYASNLEQQSAVESYARFLLTFGLDSDVHARHLALRKSREHGLSLPLIARRTVELILSSTLATLPPSFALPATGLDAYARVDARQLELIRSLEWLTAEKETYEDAIKEANALARWFLSTDAPSAARQLLRSLPDDLLPSLASASTTTGSNSEGGEPSLAVQLDIREHLDYRALYDCLDKHARWSEVWARRPGLGASKLDVAQYREGVAALVEEFYQSAVELLEGEWLKLDGLDATVDAAASRRHAELARIRRLVVPDLVFRLHRVLYETSDLIPANLPLCLSLANLVADERYQLYLEFVAASPADIDTAPLGLKAYLEEVRKASLASLDAGRGPFGTEQPADQRK</t>
  </si>
  <si>
    <t>A0A0K3CJE7</t>
  </si>
  <si>
    <t>MAPEIVPSSPQGQALQAAIQKQLAFLGWSTEDDPVMAEYCVVMLGNRKTAEQISTELSDLIGGDFDASFVTWLFDEVKKHYPEPSSASSAPSSSVPTGPSGSASHSGAGPNGIPSRPPGPIGGGRNVFGAAVTGVKRGAREIDGPDGGERQQRQRFDASTGPKGGKSLYDRVNGNNPQFAPGRNMGPVNNTGMPQPAFDAITQAVNAILAGAHPSILANIPFPALTAHPLSARLPPHIMAQAQASAVAQAQALAAMQNVWSNPAGGFPGPGGPGGPFNPNAPPFHPGGFGGPRGGPRGGPPPKPATPPVVLPSKPLQEALCKHATECTKPACPYSHPSPVATKESGLVLSSEPCEKQLKCEDPDCPKSHVSKAQKTHPPSAVSSADGPIAPSAPISRPPAGPPPAALPGAGEKPCKFGSACTRPGCVFLHPWDMRGDSGQVPCRYGAACTRADCHFAHPPHRPAPYNRAKYSATFNKPAKAGSSPPPAAAGVKKEGAIGEWPKESAEHVSERLKRFSGGEAGKDDAERIVPGQQGGGDDHKVEIHLDDEDEKKDGAGALAEKVKEEVKA</t>
  </si>
  <si>
    <t>A0A2S9ZYH6</t>
  </si>
  <si>
    <t>MSSSTPSTSASAAPSASASASNAPVDAPASSNPSAHPDAPEPYFDRQAGKWMVEDRDGNELEWDQARNAWVPAITDEVLKAQQAAYSVDGVDEEAPAGPAAKEEKKGKKRKAADENGGKQKKPRANTAVFVSSLPLSTTVDQLVSTFSKAGLILEDVEGNPKVKLYKDENGRFKGEALVVYLQEASVELACRLFDETELVLGSGDKVISVKAAEWDNSKKEKADGADKGEGGSQGNGAKGKPDQLKARQGKKAAALRKLEDWSDDEDPNAAAARARKYRGVVVLEGMFTLQELEDDPTLLLDLKEDVREECETLGEVTNVTLYDKEDKGVMTVRFKEELAAQACIAKMNGRFFGGRQISAFPMDGSKRYKKSGQEVSLEGTGLGDKDQESDAAKKEEERLEKYADWLERGGE</t>
  </si>
  <si>
    <t>A0A0K3CER4</t>
  </si>
  <si>
    <t>MSSPPPPTDDAPQLSEAEQKKLDAEQAEREKREQEALPYKWRQTLTDLTITLPVPPGTRGKQVDVQIKKNHVRVGLKGQEPVLEGELFREVKVDESTWTLDDSSELTLSLEKLSHQSWWPHVVTSAPKIDTTKIQPENSRLSELDGETRAMVEKMMFDNQQKQMGKPTSDELRKQEMLRNFQEQHPEMDFSKAKIG</t>
  </si>
  <si>
    <t>A0A0K3C720</t>
  </si>
  <si>
    <t>MVKIRKKTSKRTTTRMREKVKHKVSEAHKKQKKHAKNDPTWKSKKPKELGIPNSFPYKDQVIAEQQAEKARVEAEKAARRDAAIAANKQGSTLASTAALAAALAADSAAREDALALGESMDEDDEEAQVQDASLKLHAKSLRKVLEMSDVVIEVLDARDPVGTRCRAVERELKAMDGGRKKLVLVLNKIDLVPPAVVQAWLSHLRLQAPTIPFKSSTQQQRSHLSASSSSTPQSASGSSTKPLMELIKGFRLNHSAASSGEGSSSSAPVKHSLTIGLVGHPNVGKSSLINTLKRSKACSVAPTPGWTKEVQEVVIEKGVRVLDCPGVVVEMRGEVEGALKGMIKAEAVSDPKAPIEAILARCSSTHLQMLYSIPYFNDTTSFLLAVARAKGRLRKGGVPDLDGTARSVLRDWVAGRIAYYTAPPTKDQTERLKAATSAEAEQVGTVSETDVGSATLHTTFAPAFDLDALFGEADKVAFGEDGAGSSVGEMKAVKMKEWALGVESEDADIGWIVEDKLEEEEAMDADDDGLNLDDLVDDEEFGGLDEDDTMEAEDEQPAAAPAPVLPKGKRAAPSSTSNIVSVAPPAKKKKAVKSVSFSSTPLGPTGSTSAPAPSAAAANTKLFTSVEAEGDVSLNKKNKRQAKKDKKRAAKQTAKMDAEVGAATREFGEDAELPSKPREAQTVKAGGQVGGAYDFAEFFAVGGKGAAAAGGKKRNGAQHDDDDEEMS</t>
  </si>
  <si>
    <t>A0A0K3C7P2</t>
  </si>
  <si>
    <t>MPGKKRPASAKPAAPSKRQKGGASSSSKKGGKGASTAGTGTPKKERSAKSAAKKDRKGKGPAYIPIPANGAKEGGRGEGADDSEEGRDEDDEDGFGTDDDGMMVDEELGEGLDGADFLTKLDRKGMSASRPTLAEAYRQDKASLPTASRKSAFSHIKVEPAGPTKSELKAAKKRDIERKKRIKAGEAASGDEDEVFDSADEDEDVPKKGKGGKDFPEGELVDDLESDDFAFGSGDDDLDDLSTMDEWSDGPEIDTGDSLDESDLGSEDDDEEGLWSTDEGEKGDEGSDVAFDSNEEFGGDPDESAEDDESELDDSFAGFDSDSDVDERPVKKAKKRAASEDADDLEARYEASRPLKKVKEPKALPTKLPIIENGKVVRSGEVLEGAQAAETDEEEEVEEKKPRKVQEYKSDPLGQRFGRPAVRQLLEIRNKKERIQRAKEEIADLGREAAGTGEGEGGLNLLKRLLSLCGQKFFSSSSARSAGEKPINVDREIRIMAMVSLLAVFIDVIPGYRIRELTEAEKEVQVSQIVARQREWEHGLVATYKKFLEICEGEVTENTPVAPAALHCMCTLVREKPEFNFAVNTMDVIVKRLGRKGWDEGHQICLDAVVYLFQNDTTTVAFNSLHLVRLISRLVRARSFAVRPEVISALLNLRLKDELGGGRVRASADAVYREREGKNGVVRWNKEKNHKGRKGGKAKEAMAKKGSKKARQARKEQEAVEKEMREAEGVINQEERERNQTETLKLLFALYFRIVKLDYRSPLLPAALEGLARFAHLVNIDFFRDLLEVLKGLVYRGTDEGDSDEEVDEVADDSIDVKRNDMREKLLCIVTAFELLQGQGEALVIDLGDFVSALYSLILPLSLSPTMEEAPYLAQNEMTLSHRQTHKLAQTEADLLFRALSAIFLIPRSLPSPVRTLAFSKRLLSASLHWPPATQLRTLSFLRSLLIREPKLEAMLETTDRRIDGRWRGHVDEPERAEPESTCWYEASVFLRQHPDPAVRQEAKKLVNWQRE</t>
  </si>
  <si>
    <t>A0A0K3C7G2</t>
  </si>
  <si>
    <t>MASSKWPPALKEFVNETFAKCTDANRAAVEAELKQAIYKAFESGTMWSTDWKQFKLESLNPTKKRKAFIPSTPASHGVAPGLSDERDRREKRARRFEAEAAAVTNGTGSLAARMGNVGRLVQGGVHSYGEYSSGSATPEPDAAYDPNVIDWDRYTIVGKSTKLEKPYLRLTSLPDPNTIRPLEILKQTLDLLKQKWREEGNYNYICDQFKSMRQDLIVQRITNDFTVQVYEIHARIALEKGDLGEFNQCQSRLRQLYRLGLNGHPMEFLGYRILYLLFSRNRAELNTTLAELTPEETRDPSVSHALAVRLAVSQGNYTKFFRLFNAAPKMGAYVMDHFVPRERVTALVTMCKAYLQIPLRLIATQLSFDSEQEAFDFLSANNAAFLKDAPAGTALSDRQVDSKAALVPLNEELVKAAKADLKGQI</t>
  </si>
  <si>
    <t>A0A0K3CG06</t>
  </si>
  <si>
    <t>MTSVLSERQKDELHKSILDYLRTNGFTETLNAFKAEAKQEDFQPDGKAKWSGLLEKKWTSVIRLQKKIMDLETRNSQLQEELSTAPSKRPSASSPDWTPRTPARHSLSGHRSPVTRVTFHPLFSVVVSASEDSTLKVWDWETGDFERTVKGHTKAVQDVDFDSKGNLLVSCSSDLTIKLWDTNNDWKNIRTLHGHDHSISTARFLPNDDFIVSASRDRTIRIWEVASGFCTRTISGHNDWVRSVLPSSDGQQLISCSVDQTARIWDLGKGDTKAELRGHEHVIEAAVFAPVAAYPAIRELAGMTVPSGRSAEAKAVGLFAATGSRDKTIKIWDAVSGQCLKTLVGHDNWIRALVFHPSGKFLLSASDDKTIRTWDLATGRCLKTLEAHSHFVTTMAWGRAPAPGASQPNGAATNGTNGAHAEAARLVNVVATGSVDQTVKIWLP</t>
  </si>
  <si>
    <t>A0A2T0A6J4</t>
  </si>
  <si>
    <t>MSSYAADFTAHLAGALSHIAPSFVHPSPSSSSTNLAAQGTQSHEDAVDARERELRAVLAKLRPSSSSSSQSGAASTSSAPSTLSGRKSHSPVHLKPSHLAHLVDSAFPPFQGQASIPLSPQIETVELVTLAQLTIATYGVVLRELMDEANQLERHDEYWAAVESEAWNTALYLVQSTPVRAFSLANVTLTRLRQLMSGTLRTTDSSPPSLLHLTTWRRALPPSLFLTSVFPHLAGGSSGLPSLEDLSRAELDAEPTSPSPSFATTSAKSLSLLRATKLGRKTARSLLFLTLSPLSLTRDEVATYRSRIRNERDDLARRIGELTLRAQESEVGEMLEEGRGKKGVKRELRKKPGLAQLFSVSRRGAKEGEVELGLEDVRQATWQTLIHLDSVLTPSSSEPRMSSTPTPPGTPADLAHSLSYLLNQTLPAHSRAFGQTSLLLSPPGFWTRSWPYLLSIPLLSSLVARAVYNHRLTLHQYALDAASTIKGFLFDWVLEPVRRILDTLRGGSADEVALMGRESLRSDLESLERMVVDFARDEWGLSKDETGELARKVRVGDLTEVLKVWEEDIKVRGLLFRCSSPSRWELTGC</t>
  </si>
  <si>
    <t>A0A0K3CCD4</t>
  </si>
  <si>
    <t>MATVTISSLSSYSSYRDSRSPLPIEVQHANLAVSSTVYVGNLSFYTTEEQIYELFSRVGEVKRIIMGLDRHQKTPCGFCFVEFFHHSHAVASLRYISGTKLDERIIRADLDPGYTENRQYGRGRSGGQVRDEYREDWDPGRGGWGHLKNREEVEAQRRREVEETYRDDHDAGGAGREVPTGAGDPDENPRFREEKDE</t>
  </si>
  <si>
    <t>A0A2T0AH92</t>
  </si>
  <si>
    <t>MSGYGNYQGGGGYNGGGYGGGGGGGYGGDGYGRGGYGRGGYGGGRKRNRDDDQGGGQNYRRRQNERGDYHSSPRRGGYGGGYGGGGGGMAMGYDRLPSLETQKNRFKEDLWKLGDNPNYDPAIDIPSTAQSVETWFFRDRSHVFFTFRAAVSEMPHKLPHYAALLARLSLKSIEPPVSLASRISANPTPASWPPPPTDAPPLAPGLPAKPLVDGEDAQMAGEDSTDGAKAENGEEKKEVEKVNVGKEVVQDLMKAFQAFLDERKWKSVRYCVTLFSYLTTVPPASPVISASSLVNLLASFVSVLDEPGLRAARGDECVRIIVEALLRLDENALAEPGVDTLRDGVQAYLSSRRIEKDLFADEATKAQWQDPLEQLVTALSSASSSDADGIFPVYSVLPDVYASLTLAPAEEDETRAQAGDDSLTLPLVLVPPESDDSDITIGAAVGLEHALPPAPITAGLRGDEGVGYEGTRLTLRLFDDESVSSDYDPAGIVVRSLIADVISLYETNRKEAATILLELPKWFKKGTFRVSKPARRPDDEQDMPEEEAPEGPNWSLENLIVESILTSVLSLPAPPLTAMYYYSVLTELCRISPQTVAPSLGKSIRKLYAALGTDREGSEESGGPVLDAEGVRRLADWFSIHLSNYGFMWGWNDWAPDMDASDKHPKRVFVKRTMDLEIRLSYFDRVKNTIPGSMLDAGVFPDDAPGPDYAYEDPEHIHNAAATSFLRMIRAKAPISEATEELDSFQKSLETEHNMTAEAAENVKRDMAVQTILNVGSRSFSHFLNALERYLTLLRNLSSSPSARQHLLTTVASFWKRHPQFHLIVLDKLLQYRLVDTRDVIAWVFAPSEEQDGAKTKTWSDPDLWQMVKITLRSVTSQIDSAKMRVEGLKREEEMKGAENDTGKQEGEHALDAEGDLPGRDAQNPELDSANSYLAEAEDEQASVLVNVLGHFAKLLPADVDEEDWETWWIKGWVREFCRSSFSHKALTSTVVSDGIDKLDLATTSPATKTILDAAKAYHSFA</t>
  </si>
  <si>
    <t>A0A0K3CI36</t>
  </si>
  <si>
    <t>MVTVKLNGQTLAESSQTKVVEGNHGVASYYNADVNGKKVSDVAWFYPQAKDKAKDIEGYVAFYKVRRRVCELYRLATYYLGCTEQGRDQWLRNKPETGPGRQRTRSFAGSTVAVRFRCSNIGHNKHTQ</t>
  </si>
  <si>
    <t>A0A2T0A0V4</t>
  </si>
  <si>
    <t>MPARTHASTSPTTTNKENMGGSPTRDVKGKGRARDDDDDADEDDLYAENGGDEQDASNGAGEGDEADEDEEEEDDDGSKIEKQRAVRAEYRKLQSTTDDLRGDLQNASVDALADKVLSANVLFKRVDRPSEAILDSHVLIATSEAGALKARQLKIDADAFDTDEFIPRLVKFMGGQANARDARRKRTRGKRAAESDEDELDDDEVEFDRPMKWIKVGRVLAAQSRRPAPLDFMYGPLAIEVKEKKARTQRAKNQIDEAEKMRPEELQADDVAKNENETGKVTAKIAKRLQEVAGDRGIPFLEFIINPHSFAQSVENAFFFSFLVREQKAAIEVDEDESSPTYGDTIAFIVDPETAASTAAQGAKKVQIVLELTQDVWKEAIEAYEIEEPVIPHREAFVAPTATGKKW</t>
  </si>
  <si>
    <t>A0A0K3CF61</t>
  </si>
  <si>
    <t>MPDVSAMRNDSPANNPPRRTRRSAFTDHSTSTSSSSSDSASASTATSSPMTSPSVSARSHSTSPPLPPVSPPPSASTAISRTEPDFSFKTQPSSLTRTKHPSQSAPRGKLVVKLIQARHLSPPSSASRPYVVVTFDQNEFVSREPVHEEGEDAIGVAKPKPPTLLALQEQGKPEGLRPSTLPATPGGGPNPGEKGNETARVESGSGSASASKAMAMPAEGTRAHGGAMSKSPSSMLGRSLEEYRNGAVAAGTSSERATSPRPSRPALSPVNTTVWSPNDDPTTPTGAPREPQGGILGAADDQMAYNPTWKHEVTFDVMNEKSVLQVQIYDRSIEEEMFLGVCEIRPRLVNNHTVDQWFPLVARPGEDHEVTGEIRIQIRYEKFDSKKGLHPNDFDFLRMIGKGTFGRVFQVRKKDTKRIYAMKVLSKHEIIAKKEVAHTIGERKILQRSSDSPFLLGLKFSFQTETNLYLVMDYKSGGELFHHLQKEGRFTEDRARFYTAEIVLAFEHLHKFDIVYRDLKPENILLDATGHIVLCDFGLSKPDLPSDALTNTFCGTTEYLAPEVLLDDNGYSKIVDFWSLGVLLFEMCCGWSPFYAEDTQQMYKLICFGKVKFPRGVIGEDGKQFVKGLLNRNPKHRLGAQRDAAELKEHPFFKSIDWDLLAQRAIPPPFKPYVDSDESVANFDPEFTEANLFDEAPHDVEFDDSDPSADWLDHASKIGRREVEKDGGAAPVEIRQQTRSRPSVQPLTSSVQENFRGFTFSGENESMLHNSAAFGHLRLDDDDAQERNGDASRRSSGSMRRSKGGHDDDEWEDER</t>
  </si>
  <si>
    <t>A0A2S9ZWU0</t>
  </si>
  <si>
    <t>MSSWKLGKKLKEATTGRSASSTVTPTSANTPQPPASPNPSTSDSSGPPVPRSGLLTIRVVEARKLTLPQGVNLPAGIRDAVEQAQGAYARGGRESLQRKQMWWLPYVVLEFDKNEVLIDALGGELSSPTWMFRAHFDVSRVSDVSISAYLRTSPIVPGQNRNDMGNDLFLGGVKFLPAFDANKPTDQWFRATSGTGEFHIQVTFKPATTQHLTINDFDLLKVIGKGSFGKVMQVRKKDTGRIYALKTIRKAHIVSRSEVTHTLAERTVLAQVNNPFIVPLKFSFQNAEKLYLVLAFVNGGELFHHLQREGRFSEERSRFYAAELLCALEHLHQFNVIYRDLKPENILIDYVGHIALCDFGLCKLNMSESETTNTFCGTPEYLAPELLLGHGYQKTVDWWTLGVLLYEMLSGLPPFYSENTNEMYQKILTDPLRFGDEISPDARSLLTGLLTRDPQQRLGVAGAETIKTHPFFAKHIDFKKLMKKQIQPPFKPSVESAADTSNFDTEFTQELPVDSVVEDSHLSSTVQQQFAGFSYVQPSGAFGESVR</t>
  </si>
  <si>
    <t>A0A2S9ZZA4</t>
  </si>
  <si>
    <t>MARNGSFLHTRPAPPVPPSASRAPAGYAPFAASQAAKSSASSTANRPIHDASPVASSSGAAQTILRRGWVSVKEDGLRAWLWSKKWLVLREQSLSFYKNESGGNASTVVQLAEVSAVSREDLKPFCISVTTPARTFYLALRSDEELYAWMDDIYERSPLMGVSSPTNFVHQVHVGFDPVSGAFTGLPEQWTRLLTSSAITKEDYAKNPQAVLDVLEFYTDIQKRERDEFGLGTTSMGMTDVGRALRADQGGRAAAPSGSRFEAGTGLAGSSSPQPRMPSPANHAISSPATPTTAPRPFPNPAHGLPSFASTSPSTPSSHSPASPAVTAPKPASASTSDRPALMPGRPAPPAPPGTAPSRPPPPNNGLRPLLTTASSRSNLHEPSPANLRPAPPPPASAPLPVGAKPLRLLAGTNASAASTAGPASATTRLGGDGPQEPKTGGPSKKVDKAAGDRRISTLSESQIMAKLRSVCSPADPNALYAKIKKVGQGASGSVFVAKVLADGARVAIKQMDLSHQPRKELIVNEILVMKESQHPNIVNFLDSFLVGGSELWVVMEYMEGGALTDIIDSNTLQEDQIACISNETCKGLRHLHAQSIIHRDIKSDNVLLDARGHVKITDFGFCAKLTDQKSKRATMVGTPYWMAPEVVKQKEYGAKVDIWSLGIMAIEMIENEPPYLDEEPLKALYLIATNGTPTLKKPEKLSKELKNFLAVCLCVDVKSRATADELLEHEFLKKACPPAALAPLLRFRSTAR</t>
  </si>
  <si>
    <t>A0A0K3C8I6</t>
  </si>
  <si>
    <t>MLLHAPSSPRNSRLSLFERRRCPHPTRLSTCASSPALRQSAASITPTIILTPDYRPLRTANTPPSDLHLDFFASPPSPRTLRRPSFSPRLLRSYLSIPSLRTAKSLPSHNSHRHPSTGAQPVSIVGRRPGSSGTGAYTGAPAPFSATPSGAASGASGSRNIGGPMALQSPQAAAYQYQQRQQQQQRAQEPAPASSSTQQQQQQQRLNSQPGRSAPAPPGSTNGHVYDADNKRNSYGGGAARSSYLPSSGRPPFASANSSASFQPSRPAPPVPASSASSAASSPARNYAGPTSNLPGDSWEMVNDDSSPPAAPPKRPPHPSSGMSHSYRDMSDALPSPSSSSPASSRPTQPPYAHHQPSHSIAQSYSLLTDPATSAATNLSMLDTSSSSGPRPPSLAVPSPGGLSPGGAALSHRPSSEGTDYVSTPAAGTRAGSAEGAAQGTSTPGTASSAGNGQRYSGERDGGGTTKEGKKSKGFGSFFADVFSNTGGGGGRKVEISTPYDPVHLTHVGFNSDTGEFTGLPKEWQQLLQNAGVSREEQAAHPQAVAEIVAFYQDATKGLAAPPGAEQDDVWDKFRKASGSAQGGQGPPGPGQGNFEQPRAAPPPPLRKAPGPPPGVAPAPAPQRPAQPPSSQQSRYERERSAERVGAGGPGSLPTSPDRRAPSPGEALYRSQSARASPTPPPSSAAASTLNKAKLALERAQSQRAAGGNALPAPPAPHRPAPPKPPGPPQQQQQQQLATKPSLRKPANLDGEAAKPGGPGAQPRRREPKSKGKDPDIVERLKAICTDADPTKLYRNLVKIGQGASGGVYTAYQVGTNMSVAIKQMNLEQQPKQDLIINEILVMKESRHQNIVNFIDSFLVKNDLWVVMEYMEGGSLTDVVTANIMSEGQIAAVSREVLQGLKHLHEHGVIHRDIKSDNILLSMQGDIKLTDFGFCAQIKGDNAKRTTMVGTPYWMAPEVVTRKEYGPKVDVWSLGIMCIEMIEGEPPYLNEAPLRALYLIATTGSPAIPNAEQLSVVFRSFLGVALEVDTDKRPDAAQLLQHSFISKSQPLTTLTPLIQAARQAAKSKA</t>
  </si>
  <si>
    <t>A0A0K3CNL3</t>
  </si>
  <si>
    <t>MATPSSAFPYSPTPQDSAAFPSDTRSTPPPSTVPSASDSRRQSVKQAPEAAYPSPPSTSAPFPSVSATQAAPPATTRSTRPAYDPSLVIPPFNPNKRKSTSSAAPSSSSSRRNSAQVETSAAQMSATQLYQQQQYYLQQQQQQQHQQPHQRPVSVMPGYPSHPHTNYAYPSSAFTPSSSVAPSPVPTPAPVQGGPGGSVSSRSRQSVGYLPTSPSTAQSFAGQGPYPHLYTPHPMPRQKVYFGPYILLQTLGEGEFGKVKLGVHAERWGEDVAIKLIKRGNVDTVQRGEKVRREIEVLKMVRHPNIVRLYDVIETEKYIGIVLEYASGGELFDHILAHRYLKERDASRLFAQLISGVGYLHSKGVVHRDLKLENLLLDRNRNVIITDFGFANRFNDAHVDLMATSCGSPCYAAPELVVSDGKYVGTAVDVWSCGVILYAMLAGYLPYDDDPANPEGDNINLLYKYILSTPLTFPDWITDEPRDLLLTMLVPDPTKRCTIHDVMRHPWLRRYAPAFEKTVDELEFQAQELERHKRQALEVQRQWLIQQQKQAALAAQGLLAPSMTRSQTATTSMGGVAAFNPSASTPASASMAAAVAQQRHRSAMVTSASTTAVTAPPSQHGFEHYSMASSPMSPSLSQPATPTVLEEPTSPRSRTTSTSSASRRPIPVPSSSNPNRRSGQYTISSTPPTTQTEFVAANAGPFSFESTRTNASLPTSASVPMVPSLSAPAAAQSLAAIPHVASEDTVMADGTPSPAASAGPSRRESSTEETIDEMAARRWKAAHRATVQVEYDPAASTRRRGASKEPSLSTPFEGVAVDGLGIATAAEAEASAVSEEGLLEVPSTLSRGAPSPTPSTSAVSVSTTTETSPGEDVVMQSVEEVTEPIEVPDSSKDASLPPPVPASEETAVTAPTASTVPFPSETPSAGPSSPTEPASPPTTSNGFLAAMPRKRKSSGSPASSLNPDPAPALPQPPTVAEEAAKASQPKTSTSSQASQPPRPPSAASSRHRHAPSVDRFSLRSFLGGANQANDKSGRVPPVPAKDSPLDEVTNRRKSTRRQKALSLQPFRHSVSSKLPKQARANVEAASVMASRDRSSTVAGSSSTQDGMPPPLPKPQEALQQVQASPAWVRQGRTQKLSDGASSAMGSKRLSADLEANWQGSSSSVPPSGKAKAVMDWFRRKSTRNEPSGQMLAPIKTDFDDRRKRPLSTATEVTEGVASSNVSMRDAASTPIPAERPPSVVITQPVVSAPPAEPSLTQSQISHRTASTLSSSIAHAPTAAAPPPRPSQPAQQQSIAPPAFVASKLRFHQGALDKNAITYRSPDEVIAEIKQALWNMGVDMAAEGEYKIKCVRKSRKKAMATSAIQRSASSSNVNALDRRLSLTNAPGLPQSPSMGFRSIFGKKSHANTPLHSPSLAPSPTLTMPGTPTASTQEHFDPLSSPMTTSVSQFSMLSLSSPQPLPVYGGEKSADAGDEVRFVVEMTRVRNLDKLYCVDVKRMKGGPWSYKHVYDQLLGALELGPVV</t>
  </si>
  <si>
    <t>A0A0K3CLB2</t>
  </si>
  <si>
    <t>MPPKEHHRAPLPTPGQPQQQPQPKKPTVIGEYEIISTLGTGSFGKVKLARHVKTGLKVAMKFISKRKISTAEMSNRVHREIQYLSLLRHPHIIKLYDVISSPSDIVMVIEYLSGELFDYIVRRGKMPEDEARRFFQQIMSALEYCHSHNIVHRDLKPENLLLDENLNVKIADFGLSNIMRDGDFLKTSCGSPNYAAPEVISGKLYAGPEIDIWSCGVILYVMLCGRLPFDDDHIPMLFKKINGGIFTLPPFLSSEARSLLSRMLTVDSNKRIKLHEIRQLPWFQKDLPAYLFPPLSQLARGDGASDAGAEGKHQYEHVEHSFGRQGPGSEAGGSSVGDEGSEPKTPTGNEPGAMGPLTPVPQPGSTPAGDHQRRREWVEGLGVVDQEIVDDLCGKIPELTSEEVWTKLKEGGDRELRIAYQLCRDNKRMVEGSHYDDAEAIQTFYSPPGDPRARQPTLHRKKTATDSNTPGDSPRNTSTDLREAAQPTTIRVLESSLRRPLDDPELAALTAGPGRPLLHRFNSPLRNVAQPLTPTASAGAQNSTSPSNAPPPPEKPAQTTTKRLRQRWHFGIRSRSEPMEVMLEIYRTLKALKMEWRVRKGDEEKENEEGGNGKEGGKEGKEGRERERSGGEESEKRRRRREEEERVKKAHELYFVETRCRMDDVMVRMDLQLYRIDDQNYLVDFRNLGYRPIRSPSAAHSATFPASSAASSASAPRTGSREVSPTTSTLTSPYLPTGTIELPPQHSSAALNAVATAAAAGTSTPLSSSLPPNTADELRARHPELLGNRKAGELSTTPNSAAATAIAAAMGGVKPKRRTAAEVSSPYLFLECAVRLIVELASPAGSSSNAQEGQAQQQSGQS</t>
  </si>
  <si>
    <t>A0A2T0A4M3</t>
  </si>
  <si>
    <t>MAAAATDAALPASPDPSSPPPPPPVEHASSTVEPHGDAARESTHLESTDEANSSEGAGLPVSPPHSEGTVQALATGEQEEKGGEPQEAVQQELLERRDAAHDPLIVEPEQEDGFGDQTVTTTASSNNSSLLPPPSPNPYGEPTPPSRTAELPISPLAVSTSLPEPASTPSPELVTAVPATPTSPPQLQLKTHPADLVSLSNPDPHGPSVPSTPISPSGGDAGHDDEVEENGRGSLPSFDVRPAAVDDGNGEKDVEPSVEESSLEKRDNRSYGAVRSTDYGRMNGHAAQQSDDSDTVEALHPAALARGPSTSSPRQSPASQYTAGTLPPFSSEASPSRAAYHGRSQSIAVPQTTPPPPSFRDRKLDRSPSARIPSSPTPAERVRASSTAPNGLASDPATSLSREASQRTRTGSQPPSRQPSISTNGGGGGSMSRRDGRDGKGRERERSGDLAPQGSVSSRSRRTLGEWQMTKTLGAGSMGKVKLGVSTVTGEKVAIKIIPRFTSTAAAQRQAEQSQQAQHAAAVAPTDPHATAAAKKSEPTGSFLQKAAAKDASKEVRTVREGSLSLLLHHPYICGMREMLVYPHHYYFVQEYINGGQMLDYIISHGRLRERSARKFARQIGSALEYCHANSIVHRDLKIENILISKTGNIKIIDFGLSNLYSPVSHLSTFCGSLYFAAPELLNAKPYTGPEVDVWSFGIVLYVLVCGKVPFDDQSMPALHAKIKRGQVEYPTWLSSECKHLLSRMLVTVPAQRATLTEVLNHPWILKGFTSPPDPHIPARAPLRFGELDEEVIRGMTGFEFGTEEEIAAKLGDVIQSDLYRQAVRNWEARRSTFGSGAGDASDSDKERPAMRVDGKDMKRASTKRFSGLGFYGKKLAGGFNAAFAGTSAPPSRNADNDPFANISPDMNVPYPTNGAAPRPDQLDPTRGFHPLISIYYLVKEKIERERIYGPGVFASSTLSLTGPPPPPAPAQAYQTGANIVAPPVNVDVRPAMPTPPVPLTPQPRQRATGEEFGAIPATAPPRANDFGSTSSNKRTSYFGTSPTPGSPAMSSFRPQGEYEAPSSPTPRERKSSNRMSMLLGSSAADRERERLAEQQAAIAAAGDDVPLASVASPSSPGGFARRFSSLLGRSSPEGGYKGHRQRASIATSGHKSTTKTAASPLPQVSEGSPSSTLRPPATPTPGRLPSSGSDVPLASPPDGKPVVRASTVGEISPSRHQRGATIAAAASPLSQSVATGDVATIGRAGGAFLERQRQASLGAKPPRPKTSNDIAGMFSEVEEEELADHADAQAGAGASPESPTNTRPHVGFIGRTSSGSSGKDAEKSESAKPVWLKGLFSVSTTSTKPIATLRADLVKVLDRLGVQHRDVKNGFECAHVPSIVLGASTGATGSASISPGAKDKGVRETLKRRASKLLLSHKDGEKQPSSPGGAGEDSQTSLPMSSLDPRGDRASSSSFHTPLSHSVQGDAGSRPGTAGTVQPSTQQPPASRFDPLASTSTSQNKSDMIVRFEIFLVKMPLLPGIHGLQFRRIGGDAWQYQMLARRVLQEMKL</t>
  </si>
  <si>
    <t>A0A0K3C8E6</t>
  </si>
  <si>
    <t>MDAQRLYQVFTASFEPDPNVRIAAELELKKLEPVEGLLPTLLQLVSPSSSSSPVVRLAAAIYFKNRIRSSWRSPLEPSPFASPAAVAAAQKASTFVAIPASDRQSVKSSLIPLYAALAADPSSSKVKEQIGEALSKVIECDFPTEWPGLVDEVKTMLAGNEGQVEAGLRAAMEVFNCLRYAHKDETGETLPQLTTHLLPLLLPIGQKVIASSPSEAAAFTTQGTLLRLVLKSYKNSIIHTLTPAHQAHDSLIPWGTLLLSVVAHPINASLLPEDEDAREKHPWAKSKKWACWSLNKLFTRYGSPTQLPKNMVEQYGQFANRFVEQFAPEIMKTYLAAVEKMVAQNEWFPRKGKFHILCFFEECINPKSTFALLKPHIPSLIEHFIFPLVCLSEEEIELFSDDPTEFSRQFFGDFIADSYASPTASALAFLAALTETRAKTTLLPLLQFIQSVVDKYPAETTPRQKDGALRMLAALAPTAVKSKKLAPLLESFFLRHVVPEFKSPHGLLRYRACDVVEKFESVDMTWAAQDALENTLNLLMNCITDTDLPVRIQAAIALPELVRYERIREKMLPNLGRILQELLKLSSEVDLDSLTNTTRSMVSEFSDEVVPFAVELSHSLVESYRRLLQETLETRDKNPSGVDTYDDEKTMVMMNVLKTIEQLISSAREKKELVAEIEKAVVPLIEATIRHSVVELYDEAYEILDSLTFFQQAISPPMWACFEATCGALKKDAGDYLHETFGFIDNCINYGVDILSTNTEYRRAVIELFDTCMTSRALGAEDRVIACKLAEALLLRLRGQVDEALPPVIERCMWFVLKDDEDEDFVVTKTLFMHALELVILAISYNPQLTIAILDRHDWTQQFFAQWFKNLSKYSRVHDKKIILWAICALFDWLNGPGASSPLTGNVGQLVAGALEVFKTYPSALAERKVAEAARDLEEEEVDDDMSDDEDLDLGEDDGDFDDADVRDRTTDYLDQLAQSEANRLARGGAFDDGDSAWSDEILWASPLDQFDSYQRFSGLLANLQTANPSLYQSSLSALDASQQGVLADIASKASEGGDAVVAAKAYAELQAEEGGAA</t>
  </si>
  <si>
    <t>A0A2S9ZXM1</t>
  </si>
  <si>
    <t>MFVDERWRQVAGKEGVGDEDAWLRQADARHETYRHYAFCGKRTERSVSKVQRADLPFLLRTQMSTQQKLRIAFVPEHFASPLLQLAAKDESIELVPCPSGTGQIMSAIKANEVDVAIALTESLIAGIAKKTADFKLVGTYVTSPLNWAVIVGKDSKHQSLGDLRGEKIGISRIGSGSQVMASYMALREGWTDKDGNVEPIQFEVLDTFKNLRDGVNDGRAAAFMWEHFTTKPYLNEVRFIGNVPTPWHSWVVVATPSTTAPSSPLRSILESFLSNLTTSIRSFDAADARASSSKEFIKGHFGYPEEDVKAWLEQVSYPKGEVCEVDRAMVEKTLTTLEAAGVLKAPAEGWNLEDFVDTSVAKLQ</t>
  </si>
  <si>
    <t>A0A0K3CAV1</t>
  </si>
  <si>
    <t>MSKSLFLLGTGFIGGSVLVALLDKDEYKISALCRDEKKADKLREMGVRPVMGELSSDEVISREAAASDIVMHIATADDLPSVKSILKGLSQRDSSKPPAVYVHTSGTGVLTTPHPEDLIFNDKDQAKFDKEIPDEAPHRNVDLTIKDAVDNKKVNAKIGIVLPPLIYGIGSGPFNQISMQIPWWLQESVKNNKVVRYGPKKRWNNINIRNLVPAYLTLLSHLEKADTSNTLYHIAETAEHQWGDIGIYMHKILTEKGLISGGIEDKDEASQELAGVGSQSRAKSELLHEFGWKVGKEKSVTESMADEIDLMRKLGQL</t>
  </si>
  <si>
    <t>A0A2S9ZWL9</t>
  </si>
  <si>
    <t>LGCRICSCLHSFSQGIAHTLLHSTPPGRPSAPAAYLVLTHRLRVLHLARLASRWSPSCFTHILLDTLDHASSLTRARPWRDRNSRLCRHPRPPGSRSASPIRALTRNPASPAAQKLKDQGVEVVKGDLTDPASLDAALAGVRSAFLVTAIPSKGQPTEDQQGRNFVDAAKRANLPFLVFTSVANTTPTIGIPHFETKAKIELALKESGLKHAVVAPVAFMDNYPKQNNLALAMALGFFDAALQGKKLQLISADDIGYVAAEMLSDPDRYSGRHIDLASDNLTMNEVRSTYARVYSQSVWKAWFPSFVVSLIPHDFKMMMRWFHDVGYSADIEALRKEFPRLKGLEEWLREQVADKSQ</t>
  </si>
  <si>
    <t>A0A2T0A2W5</t>
  </si>
  <si>
    <t>MAEGPIVCLVGATGLVGSALLTTFLEAVSSHRIGTLRILTSSPDSVKLVPARTHPSGRVEIHQIAYVIPDTLDKALSGADVLVSAMGASENEQGKYEENKQKLLDAAVKAGVKIYVPSEFGTDHTKPPLQEYVQSPMFENKQHHHREAEERGLQVLAFYNALIMEISFSDWLGISTSSPNTKWTIPRPSHPVAFTSLRDLGPYVLSAILQTLSSYATPSDISAPIPSGVRIYSDLKTLDEAADIWERVAGGKVEREYIETEGLQKKFEEIKPTLAPGMLGPAIPLMISLGGFDYTDDNANALLNTGDFSFEPRTVEDFLSEKAKEVKKALA</t>
  </si>
  <si>
    <t>A0A2T0ADJ5</t>
  </si>
  <si>
    <t>MSKSLFLLGTGYIGGSVLVALLDKKAYKISALCRDEKKADMLREMGVRPVMGELSSDEVISKEAAASDIIMHIATADDLPSVKSILKGLSQRDSSKAPAVYVHTSGTGVLTVPTHPDDITFNDKDPAKFDKLIPDHAPHREIDLTIKRAVEEGKLNAKVSIILPPCIYGIGTGPFNQISIQIPRWIKESIKEGKVINQYALRRPASSLPG</t>
  </si>
  <si>
    <t>A0A0K3C8J1</t>
  </si>
  <si>
    <t>MVASQSTGPKVLIMGATGAQGGSVLTHLLASDKPYQLAALTRDPSKPNAKEIEQKGVEVVKGDTADVKSLEEAFKGREVVFGLTNFWSHMSYDKEVAEGRSIVDAAKAAGVKTLVWSGLENAKEVSGGKVAGVEHFDSKSEVTKYARSIGGLKVLNVEPGCYMTNFLGGAMGPRRSSSGNSDEVLFSFPMRPEGKIALLATKEDYGAYVRAALEDEKLSKDGGEVLAASDELSVEEMVKQWSEVTGHKARFVQQSDADYLSNFPGNYAKAGEELLEMLRWFDGYGYYGGKSIEPSQRILKGKVHSWRDWCKAQQWQV</t>
  </si>
  <si>
    <t>A0A0K3CHH6</t>
  </si>
  <si>
    <t>MASLLALLLVAKSSAGAQLVYGYPSVPKAVPRTHKPLYLGRRKISLHPDYNESSSSSDESSESDDDEYHGPDSKQYLGFPDPVLASLLTPSRELCDQPFELVVDHLAFVGHPVWLGDDEGPRERLDGAANEAGEQEKRETETEDDEDERGRSRLSRKGSMAEGAAEDDDDARRADRDQTVGPPASREASLPPHARALLIPERDDSPSPRRPDALAHTHSSASTLHPGTSLASSQHSHNSLATAGRLVSFNLLCVIDTPPDSHLSSHLEGYYKDVVVPVTANIKALEKKDTWLTKEAAKLRRMREGALEKDTPWDEFLATLPARSSLAGAISQLYTSLRGNKLASVHFGPLPVQVLFRGELSTDDEVDLRDHEEYLLPDKGDESNSPERRNRSVSPSGHAFPRTRQAPIFSTMRRRPPVQFEPWQTLLLLEDARILQRDVLEGSLLWRFLDICRPKLSFADYETLLDLYSEDHMLEDVVDHLVHWKKARVVDLVSLKGAYAVSAEFEVKRLPSLVASFSDIFPNLPPLPVLLSQLSPAEPFASIVPSAQRASYLNALVWLLQHEVVEKQRTYVRIVASEEIKRATSMHWGSGKSGVSGTEGMSVSSSRPDDVGVLSTSASAASDHSFGTNRSDGHSSTGGGGGRSSKHSSVRPDFDDARGMTMVSGAADPLSPREGLLSSSARSATMSMRRSRTSRSQQGHRSKGLSTATYSSHSDKPDEAALTPTVIVEPGRPSMLESRWLSEMCRGKDKVVVDKFERIIRMLNGRHHLDEIRFRAQLSRKHLQSVLSTFEDHLILFTHP</t>
  </si>
  <si>
    <t>A0A2S9ZW80</t>
  </si>
  <si>
    <t>MDAYTGQGGSAGGQAGADDAFRLPALASLAAASSSAAMSPPSGSSSHIPLPSLRYRMLGQAGAAQQSFPSMDALAGTSYEQAASGGMGESMSPPPLGTDANGRKMSAGQKRKSSTTPGDADSEAAKAKKPKTPRACDACRSRKVRCNPIPDSEPMVCVYCKKHSLDCTWFLPISETRFKKQREKEEAERAKESAVAAGVALPTAATSATLAKQARSEDSLPVPPKSPTAGHVVPKQQIFPIDAIVSSPDSNLTPTGPRKEPRIVGYTSISHLMHSTSTFPTERMIPVDFKYSQQLSVDERGDGFIRVISAGDGDPSQGGEPVAIQGIEHSDAEKLLNYFFTTHANHFPIVAKADFLGSEQPAPLLFNAICAVSALSHHVAPSILRVIKATIRSHLRAEDMLDNSTIPNIQALLIYAFSMELEKGTAASKTWNILGLAVRMAQDLGLHRKLGSERKEQSEADHTELRRRVWGGCLIADRWISAIYGQPMMIDLADCDTMLPSVFDIRPNLDFDEKRRPYLFNSALISLSILLGRILKAVYSPTGIMLLSEKHAKALVSDLAAWVSGLPEELRFQGPAKSTPEQGFLHLLYIPVRFLITRPFMRISFQLPERFASLSVGTQQWSVVEAEAREAIEWVDKNESCLEGWFVGTYAFFICSLIQYHSHIRRRDSTSLSTLRLARDCLKRLVVPDGECYVRAKIAEIIHLLYHTACSVARWAPEAAEGLSPASSGTTAVTTLNPTAGVRQREQDWHLRYKKDGGYFVTDRRVNDPSGLIRSSASPASSGGPSPRTHGSPYASSLRTTHIAGEEDHSANGATGAEASTSAGNATDTPTLPLPPTLPPTSTPTLAGSAPTTTGLPPSGSAAFSAPAPNPPPDLSFVFPDSSLDNLSFNPTLNFGLPMDGNGLAGGSGGIPGLPGTSAGLGMGTSFLGGPLGSDQTAAFDPFGFTSDGTPSMLPDSLFDFQSWQNFADALGVQGEGGMGGPPQM</t>
  </si>
  <si>
    <t>A0A2T0A9H5</t>
  </si>
  <si>
    <t>MVGMAFIEKMLDLDKDVGRYFLRTCGEEDHLAYNRVGLTEYFQHRNVSDLYLNSPSWYASQLPDRFAFSTGEKVIEIDPLNKNVFTSKGNVYQYDILVLATGSNGALPPYVSSAQAAETKGVFVYRNVSDLEAIMDYADKPEITRASVVGGGLLGLEAAKAVYDLPTIPDVNILIRQNYPLNRQLDASAGEMVLHEIEKLGVKVLTGCEPKAITTETNEAGEKVFTGFQLANGETLGSDLVIYGIGISPRDELAAAAGIKVSSRGGIEVGDDLMTSARDVYAIGECASWQGNTYGLIGPGVEMADILAFNLTQTVGHAPRKMNAPDLSTKLKLMGVDVASFGDYFADERLAKEAAAAEAAAQQAAPKEEHGVAISTVKPSRKRPRNTRNDPIKCLTYSDPISATYRKYIFTADGSHLLGGIMIGDTGAFTKLVSIVKKKKKLDVPPSQFILGAKKEEDDGADLDDDVVVCSCHATTKGAISQCVRNGMTELAEIKCKTKAGTGCGGCLPLVTNIFKSEMKKAGNAVSNNLCVHFKMSRVDLFQVVKVKRLRDFRSIMRAAGSDPDSIGCELCKPAVASILASLYNDFVMKPRHHGLQDTNDRFLANIQRNGTFSVVPRIAGGEVTPEGLIAIGQVAKKYGLYTKITGGQRIDMFGAQKADLPAIWEELGAAGFESGHAYGKSLRTVKSCVGSTWCRYGIGDSVGLAIDLENRYRGVRSPHKFKGGVSGCMRECAEAQSKDFGLIATDKGWNLFIGGNGGANPRHAVLFAKDVPPSKVVRLVDRYLMFYIRTADKLQRTAPWVEGFEGGIEKLRKILIDDELGICADLEAEMDNLIGTYQDEWATAIRDPEVRKSFKQFANTEERRLNSELIIERGQQRPADWPKNFPGQRFEDKDIRTPRSQWRYIKLATTDDLSPTEENTTSCAVRYGEDSQLAIFHVPGKGYFCTQQMCPHKRAFILEHGIVSDDGSGHLYVSCPLHKRNFRLDNGDCLNDEEYKILAFDVKEENGDLLVQVPPPDELDALIGSSKWMVRKATAEAFGRNAATAIEIVGPSGEVDEDKKAAGTECGEADKSCGTHKLEW</t>
  </si>
  <si>
    <t>A0A2T0A4J9</t>
  </si>
  <si>
    <t>MHTPRTALTTLRPSLLRPSLPVVRVPSQSPTFPSSSLSLLQTRALGTTSPSQAVKDFASAFLHGSEELKEEARAQHSKLVGRNKYVHEFQKHKILPQHVEQYKELIAGYYKGIHESPEFDARLTGSFEVVVGEVDTIVHVFEYQGFEGFERQKQAIRESKFFNKEILPLIQSRTSQLNSEFKFLPAMGPQERGGLYELRTYDLKPGSLLEWEESWRVGLEARIKAGHSPAGAWFSQVGQLHQVHMMWHYDSLEQRRDRRSRSWEHQQWASTVARTTKLCNAMHTNILKPLPFSPLR</t>
  </si>
  <si>
    <t>A0A0K3CFP1</t>
  </si>
  <si>
    <t>MASPAVARTALAGTARALRTRASPTVLSAARSFHSTRSFAAASSSLVPTSSRPRLAAARTSAAWHLVGSQRRTMFIQTETTPNTDSLKFIPGQAVSPTGTHEFLDAGAAASSPLADRLFHLPDVRSVFFGPDFISVNKSEDAKWSELKPEIYSIIMEHFTSGRPLFEEGKESGAEDTRILDTDTEVVAMIKELLETRVRPAIMEDGGDIEYRGFDEDSGVVKLSLKGSCRGCESSAVTLKSGIERMLMHYIPEVKEVEQVLGPEEAVAEDEFAKFEERLRAGGKTVHV</t>
  </si>
  <si>
    <t>A0A2S9ZZE5</t>
  </si>
  <si>
    <t>MLARQIGSHFTRAIATPPPTLARTFSSSHPHRMPSPTLTHLQTALAKLTPLELAESAWDNVGLMAEAPEARDGKLAEGEARKVYLCIDLTTAVCSEALSDPSTTAILSYHPPIFRGLKSFTLANPLQASLLRCISSGVSVFSIHTAADNCVGSNNDFMASGLLQAAGVETDADGMVRPGQGKGSKALKEASSPPEGHEGAGHGRFVDLLEGGGRKLTRDAAVQAVKKRLGLKYIQAAWSSSGPAEIRTIAICAGSGGSVLGGVKADLYLTGEMSHHEILAANAAGSHVFCCNHTNTERPWLAFFAPRLQAAMNETAAGDGASAPKYEVVLSKEDKEPLQVV</t>
  </si>
  <si>
    <t>A0A0K3C795</t>
  </si>
  <si>
    <t>MDSDTGLDQPAHGSLNGAVAGDELATVRSLLGEIKSGVQAVKDSADGWKQRLTSTSDLAYPSGISLLSLKNHLLLSYIQHLLALFAVKLQGRSLASTEGPADVVAQLVKLRVVLEKMGPLEQRLKYQVEKLVRKADQFDEEGAQNEEDVLNDPLAFRPNPSNLVLDRTVSEGEEEEEAEERSGVYRPPRLAAMPYVEGPAKGKKKKREATMPSHLINDMSLAMTSSTPYAEATSGLSVSYDPSLKSGAKARLDKILDYETSNFRRLGKSKKDERDRRRMEEEVAFGGLGAGEGGKRRLGGFGAEFDDLLGDHRGGEKRKAAAYEQMSGFKRPKVAARQRDEDGAGTSGLSGGSGKRKKSAFDKAVKRANSKR</t>
  </si>
  <si>
    <t>A0A0K3CS48</t>
  </si>
  <si>
    <t>MAVRRTLALAARPLALTSSSSSSPALASHTPIRRRPFSAAPTVHFQQAWDTFDDESAFAPATTLPAPSADPSAAPFVRDHLERRPSPPTRRGPAPASREFKQRDADRFVDEEPALPPQRMESTWRDLHPQHLHDLRLKLLRRGGRTPTDADLDTAYKSWLKRAYKERESGILKEMKEIQKEDKRREQLDLAWEWERQVAVKAGIPRTDEEQVKDARVLERLEARRAEHIRAQEEMRAEEERRFEAGLAPLFPVDEPKPNEPEWKKRVRANKLKFQTGWAPPKRISREAMDLVRVLHKSDPETYSTPNLASKFRISPEAIRRILRSKFELPAEERERRERKRQEEKRAETARRHREDYQGGGSSSAPPAHTWGGDRAAERAELQAIRDVTAADAFYDSNGQPWDRRDPRMASRDGKSSRFGGGGSRSRDDGARSSSYAPRTDSRSSYSGDSRPPFSRDSRPPFSRDSRDSRSSYSSDRPSYSSDRRPSYSSDRRDSRPSYAPRESAPRSYSGEGR</t>
  </si>
  <si>
    <t>A0A0K3CJ54</t>
  </si>
  <si>
    <t>MNYIQLEKLGEGTYATVHKGRSRITNELVALKEIHLDAEEGTPSTAIREISLMKELKHPNIVRLYDVIHTESKLMLVFEYMDLDLKKYMDMHGERGALEPAVVRSFMWQLLKGTAFCHDNRVLHRDLKPQNLLINKKGELKLADFGLARAFGIPVNTFSNEVVTLWYRAPDVLLGSRTYSTSIDVWSAGCIMAEMISGVPLFRGRDNNDQLSQIIRILGTPDEATLRRIASESPEVQLRPFPRLNRIPWASLYPKAHPLALDLLDKLLQFDPARRLDCTSALHHQYFSSSAATQPQSSPAQEQLRQQQLAAQQQAQMRAAQGQQGAYQ</t>
  </si>
  <si>
    <t>A0A2T0A5D0</t>
  </si>
  <si>
    <t>MSSSNKLVPEQVLLLEQATLKAPLDNLRRLQKQTQKTYEHNLNPSSTFQKDLDALLRSAASSSASLDPSTQAEMLKSVDSMLARMRTLKRKLGDLKGQNDKAVRVVQSRLDHLAALPESMDSPAYGPWARKRLAHQLVDYFLRSTPPLKESARELAREEGIEELVDTEVWDELGRVEKGLEEERLDEVLAWVGENRTALKKLKSPLEFTIHLQAYIELCRARDAVSAIAYARKHLSPATAAELETSGSSGDESAEGAGKGSLMGELSRAMALLAYPPDTTCRVYQDLYSPSRWSTLRSLFRTTFLTLHSLPSIPLLHMSLQAGIASLKTPICCPVPSGTKTAPPSAWPLGGVKGLRTSITPEGEIVFSTPGGTETPSPSNGATQPPVHTLEGSPSPNCPLCSSPLSQLGPDVPYSHHVNSTIVCGITGKVVEGDGGEGGQLVALVSRVTGEGRVYSKEGLALRASRHPEGKLIDPATGEVFEWDELKKVFIS</t>
  </si>
  <si>
    <t>A0A0K3CF06</t>
  </si>
  <si>
    <t>MSDTPSAPAFTSGVASRFVSSNALEEAKKRRETEWKEAYARIGQEPPKQEEEEKYDPRSLFERLQENKTKKQEAFEEQLKFKNHFRALDEDEISFLDSMVEDGNEEEKERKRQIEEELRSFRQAVTKRSTAPAPPAIASTLSPSLSPSLASTSASASTSTSTSTPTAPTSKPLAPPVPKKTGATGKKKSLPGVVVAKKKKGAPALAPAKPKVDEAAEGGKEEGKEAVAGEKRSAEREERQEEQDGDEDGAKRRKVDADSAASS</t>
  </si>
  <si>
    <t>A0A2T0A2C8</t>
  </si>
  <si>
    <t>MATEDALAPPMQDAVAVPDFPIKPSDRPSSKQQRYDRQLRLWASSGQSALENAHVLVVNGNATATSTLKNLVLPGVGRFTVLDSVAVDESDLGANFFIDPSSVGKPRAEEVVKFLLELNGDVQGEALVQPLSSLSDLSPYSLILAVDIASPSQILSLADAAWKQDIPLVKVETCGFYGTLRTQVRELTIVETHPESIVDLRLSHPFPALVEHANSYDYASMDTEQHGHVPAVIVLIKALEEWKASHGGQVPNGSAERKAFMDGVMKQKAQSDEENFDEAVTLYRRAGTKHGIPSDVQPLFDDPACENVSSSVRSAFFRRSLTSSPLTAIHSQSSNFWILVHALRAFVRHPSNPSNLLPLPGALPDMKASSSGYVTLQTLYKGKAREDLALVKQLVGETLDRVGVERSRIADEEVETFVKHAAWLKVVRGRSLREEENDCALKGKIGSILSAASFQQPPDSSLCIYAALRSASTFLTLHNRYPGSSLPSAAPTTEVDSSVDWEADAAELAKIAVKLVEEWSEGEDLASMGIEAEQWKEDLTKVCKEVARAPPSTTLPQTSALLGGLVAQEAIKVITKQYIPLNGTCVWDGIRSGTGIVDA</t>
  </si>
  <si>
    <t>A0A0K3CL15</t>
  </si>
  <si>
    <t>MASSDFDPEALKKLQARTQQLKIGGAKQPIRRKVAPKPVAALDDKKLQAQLKKLNIQSAGTVEEVNMFTNGTAVLNFQRPTVHAAAGSNVYAIYGRGMHKDLAELMPNVLNQLGPDTMAQLKRFAEQYQASQAAQAGGAEGENKEADDDEVPELVEAAAPAEQEGVKLEDIN</t>
  </si>
  <si>
    <t>A0A0K3CF52</t>
  </si>
  <si>
    <t>MVKGEKAKEALLKLGLRRVEDITRVVIRRPKSALLAIQDPEVYKSPVSDCYIVFGEAKPEDASAGFPNFAQLAQAEQLASQQAAAAGEDGAEGKKPAAVQEEEGEADAEGLEEGDISVVMQQANCSRAKACNALKATKGDLVQAILDAQG</t>
  </si>
  <si>
    <t>A0A2T0AC69</t>
  </si>
  <si>
    <t>MSTSSTNLPSKMRAANITEQGDFDVIQIRELDVPKPAQGQVLYKVDYGGVNMWDTYARSGVYKPGIPFTLGNESAGEVVAVGEGVEGFKAGDKVAAYTTGGGFADYCIAPADKLVKLPEGTSTRDAATVLLQGLTALTFVKEAHEVKPGQFILIHAAAGGLGLLLVQLCKHLGATVIGTTSTQEKADIAKKAGADHVLLYGEGRDIVSEIYKITGGGIDRGVHAVFDGVGKDTFDMDFDLVRRKGTIITLGNASGPVPPFAPLKLAPKNLKVCRPVLNQYVHTREEFQTYSTELFKLVKDGHLKLAVHAEYPFTADGVKQAQKDISDRKTSGKLLIKVA</t>
  </si>
  <si>
    <t>A0A0K3CCE2</t>
  </si>
  <si>
    <t>MPASAASSVLFQPIKVGRLELKQRLAMAPLTRFRADAQHVHQQPAVEYYGQRASAPGTLLITEATFVDPKAGGYPNVPGCYNQEQVAAWKKVVDEVHSKGSFIYLQLWALGRAADPENLKKEFNADVVSASDVPFEGGAKPRPLSKEEIQDYVGYYARAAKLFVEEAGGDGVEIHNANGYLLDQFLQTNSNKRTDEYGGSLENRARFPLEVAKAVSDAVGADRVGIRLSPYSTFQGMKMPEIKDIKETFSYFVTELRQRHPDLAYIHAVESRIAGITTIDVDVAKEENLDFLHELWTPRPFLIAGGFKPDTAVTAAEHYPNSVVVFGRYFISNPDLVRRIKEGIQLTEYNRETFYLYGPDKTEGYTDYPFADEKKN</t>
  </si>
  <si>
    <t>A0A0K3CDY3</t>
  </si>
  <si>
    <t>MGPSILQTLLREPTRSYQSIYTDPSTRPSHAASISSSSKRPSSLRSTTSDRSNSSAYTTAGPAWVNGQWEWSAYGARGGLTGGARSLHTPSVVGKSLGIDRRTTSVRSGDSQVDEAGSVRSGRSFGSVSVRTSMSAPGGDDAPRRTRKKKKDRYGDGETGSGYNVPARQRSAGDLSTQSRGSSRFDNLPPIPTSFSSSFDGMRTSRRYSSVSPSYPSSPALSATSSTRVRPSKSRLASPPSDDTTPSLTSSASSAPSSPPTTPITPHGVLPPLSLDGKPRKTKKRTSTRLGQPGAKGGETLVVTAQPESHAQRLEEMVQPKDAEENAADPTPAPLAPPVPVPIPGKFYSVDELFALASPSSPSTTTSSPPPSSARPTLARLETDNASFTTALDSPSPETEQTSVKVPRLKLTRTESEQSRIGVRGSVELGVQSEEEQEQAMQEHEEEEEHSEEEEEEVPQAQPDGYKDEPVLAHFVNVKRSPSKRKSKDGSSPSKLRPSVEPEQTYEIVRSSKSKAPRSSSSSTLSSVDPHLRPSSPTHSDLSASSDLSASSTLASTDVPDWLQRIRALGEPIQPLVSNPSPKSKRQVVPPPHWTVQQLRAQEGNGGSGSGRPSLGRPRSTKTLSSRANILEAMPEDAEAEAEAAAEDQELQRLQRVKAATPAWVKKGAVVADSPTGSVRTASPAPLSRTSSLAPSSAGSSAQGTTRRTRSMDLDRDHLKALSPLTRSTSLMSSRPGSSRTSSAKSKGSSRTSSAKSKGSSVGSMEYDLEAIAAAASKPRGFSKLIQPPLASSLATKQPAVVAVVNQPRTPSPGRPSSLRNVALAPLFPRQVDDDARSTSAMSDLSIMSAPQLSPMRPPRNPARLSAPPPARPIFPPSAPPSERAKSPTPSFHSAYESPEAVSPASSIIARPTPRPMSMSFSAIERPTFREPPPPAPPISTAVASPAPSVISRTPSVQPRPLSSYLPPSTVDLAMTALAISPRADFGKQKSSRRFGLFRRSSNANLASSSSSKHFEPSLDLVYESIDGRAFRKRLNTEEVLVEAITVGVDRWDRERVWQLAKTGGAAGWVPGRAVYGKVVEVGSAVSRVKKGDLVWGLSPLKRSGALASLVILPRDNVSLAPTSLPVELAAALPAAATSAMLIMQSLCNTLPKGSKVLVLNAHQGVGFFCLQLARHYRPGVSGSRDLWMVAQCPLHVLDAETVCREAGATDMLRDEPLAALNSIHEGSFDAVIDTIGGRRLYDASRRILHNSGSFITTVGDELTASSSSSSNDYQTSIRSLRRAFFKKDKKSIAYWKVEVDGTDAPEAVRDTLDKVRQVADAGALKPRMGKVLPMSEARRTFEPNEADEDATVVRVKEV</t>
  </si>
  <si>
    <t>A0A0K3CDM2</t>
  </si>
  <si>
    <t>MHDATDAGTYDEPPPDVINNGVPNAPFYQPVTDPSPGTALSADEWPQNKDLPTLFKPLEFGKDVKHTLKNRVIVAPMCQYSCEADGIEAGVLTPWHLVHLGSYATRGAALVMVEATSVLPNGRLSPQDSGLWNDRQASALKPIFDFIRMQGSIPAIQLGHGGRKTSTLAPWLDASTIKPHLKSHIATNGASGWTDNIWGPSPVSYDEKTFPMPKEMSEKDIDEFKEAFRAATARAVKAGAQVIELHGAHGYSIHNFLSPVSNTRTDKYGGSLENRMRLPLEILDTMRATAPKEVSIWLRISATDWWPEGEEKDGEYISWGIEQSKKFVKEAIKRGVDVVDVSSGGNTPRQDIKIGPGYQVDFAAQIRESLSEDERIPISSVGLITDGVQAEEILDKKQADIICCAREFLRDPSLVLNWAQELGVVVNVPVEYQRAFTRMFTKHETRQPVKKH</t>
  </si>
  <si>
    <t>A0A0K3C6R5</t>
  </si>
  <si>
    <t>MVQIDALIFNEIPKGKPIPGQTLKKVQQELDLDAPLQDGEILVKTTALSLDPYQRGRMRPEEVESYVPAFKLGQPIDNFGVGEVVKSSNSQFQKGQRVYGYLKFQTYQVVSKEATAGLRVLENKEGLPWTNWVGAAGMPGQTAWYAIEKLSGLKKGESVFISGAMGPVGQLAIALAHKIGAKVVASAGSKEKCDFLKNELKVERVFNYKEEDPNQVLAAWNKEQGKPFEVYIDNVAGPQLEAALNHIGKRGRIVAIGAINDYNGEPYGIKNIFYVVGKELRYEGFIILNRMTPELFKEFYSEIPPALASGEFAKPKEHIFNGLDNGEAFASLFDSQNSNFGKAVISLE</t>
  </si>
  <si>
    <t>A0A0K3CCI6</t>
  </si>
  <si>
    <t>MRTALRATRVVREKLSGDPWKYHAVDESPFWKKVREALVVNPESTTGNILASQYRTPEPGSRPEKFTVPSSKASDVAENPYFKRDFRRNYPKTEVVTQPELAKLLIAQGGFEALPPVSAPEGTQTTAITADSPAPSLASLYSSSSSVTTTGFRPPKPPGRKYKWAAAKEQAPSDPDAYFPLILFNGEKAAQTA</t>
  </si>
  <si>
    <t>A0A2T0AEB9</t>
  </si>
  <si>
    <t>MSRAALSLLQRTAARPAPARRVQQLASRRPASTHAHSAAETEYYPPETFNKPFWRNLSLIAVGTFLYSRYAPDDAAHKVEEAVEERLPWLSRYLSHNFGADGSQYKERNDEHIQLVKKMADDKLLTQSATRPVMTRIRYVGSFEQASPNNIEVGTQADLSDLVVKSVKDDAAALE</t>
  </si>
  <si>
    <t>A0A2T0ADW7</t>
  </si>
  <si>
    <t>MALFPVWKDLDQQHQVILAAAVGVVLAALAFLQLQPKRKPALDPTQWKRFKLIDKIAISPNTAIYRFALPKGQILGLPIGQHVSVSATIEGKLVQRSYTPTSSDDDVGFFDLLIKSYPTGNISKHFSTLKIGDYVDVKGPKGQMRYSPDFAKNIGMIAGGTGITPMLQIIRAAMKNPLDRTNIALIYANVNESDILLKAELDELAAKYPDQFKVYYVLNNPPEGWKGGVGFVSKDMIEEHLPAHAEDHKALLCGPPPMINAMKKHLDDLKWPAPRTISKMQDAVFCF</t>
  </si>
  <si>
    <t>A0A2T0AE07</t>
  </si>
  <si>
    <t>MPDQPLYRDPWAKREAWRKHPIFSTRAMFRNIFPGFGIAVVAFAAYVAYDETVGAAKKGHGNEHH</t>
  </si>
  <si>
    <t>A0A0K3CW38</t>
  </si>
  <si>
    <t>MSLIRSAARRLRLGKYKHFQGTDLNGAPFPPCSVAVPLSLIDIIALRLFFRSIDCLQGTSSSSVHTPRHPVSRLFFAEYARAALADLAPFDFLIATDEWRQAKRYVEYLKAEPLSEYGYKSIPELQSDVQRQLKLQENVRRLEQEYREEKMRLAEAHQAALLQAPDAVRGAVAREGSVGAGVEPAAEPSQEGLPLKDGGAGEIAGKRAAEIARRVGTGESGENEGAAVPEGATPEEMAEIRRRQEQDAAMKRRAEFAKENPTPLRGNPGDAHRPAGWTPSAPARRRE</t>
  </si>
  <si>
    <t>A0A0K3CAJ1</t>
  </si>
  <si>
    <t>MPVPHSAIPDNYREILQSRDEKIRQDWIGIMETRIVREELAKCWRTEGVNAYEQCHHLTERYLDMLRTNRLEGYVKLDFKS</t>
  </si>
  <si>
    <t>A0A2T0A471</t>
  </si>
  <si>
    <t>MSLLSQPVTFPHSGLTAPTPTLKSAMTERLCTYDAENLDERGKVTPEYIKLYEEWGKGAIGVIVLGNLPISRTDLEAPKNAIIDARSSWDPVPGLKRAIDVAKAHGSLVIGQLTHGGRQVSEEVNKNPVSASDVQCPPMGGMTFAKPRPMTVQEIDDVVKAFGYGAKVLYDAGAHGMQAHSAHGYLLSQFLSARVNKRTDDYGGSLENRFRIVRRVFEEVRRQVPDQKFMLSIKINSADFADGGLTFEESKQACIWLDQIGLDLIELSGGSYESLAFEHKKESTKKREAFFVEFAEQIRPALKNAKLAVTGGFRTKQAMEQALKEHSCDVVGLARPLTAEPYLIREMIEGKKDAARENKAPNAVQTGTSIVQIGAIATGKPIPDLADEAVVQDVLALLQGKKPKEDKPHQEQDVKTSYEKSENKGKL</t>
  </si>
  <si>
    <t>A0A061ATK7</t>
  </si>
  <si>
    <t>MPQTAATVAPFSQAHRRYVMHLYRRALKGALDWYVRRDLWRIKAMELRAQFERNRNVRDPRAVAALLNEAEQEVQKLSHPDPYRPPEAVDGTKWERNIPPPMFTPEEKEAARRAFLGDAA</t>
  </si>
  <si>
    <t>A0A0K3CE64</t>
  </si>
  <si>
    <t>MFARAAVRPVTRVAAQRRAASSAAGPGVPKTLWQTWYEPAAIPIWVVVGTACFGAGWYLTRLARHQDVIWDRHGNPEPWNNVQPGTLSKLYTHHPEKFERVYSRDRF</t>
  </si>
  <si>
    <t>A0A0K3CUG4</t>
  </si>
  <si>
    <t>MASVARLVRRDPSLTPLFVAVGGGVVGALAFGAHYLRNSSDVIVDKKRHPEPWNDVEQHKNTKLFSSNRDFWQTRASNPPQNPREMFRSPSEARPEVVQAKEKAVEGVRREMGLGKESSAEH</t>
  </si>
  <si>
    <t>A0A0K3CK36</t>
  </si>
  <si>
    <t>MPNPILTPSIRRVINNIRQVGARQAWRDLQYIGDFKAGKFMGQDEHGNKFYENLDETQWRHRWVDFVSHDYNASQVTPEWHAWLTHVRHDPPTIDPVMLASKQRWMIPHHENLTGTRGAYKCYNTTKAKVAGWEPKVAHRD</t>
  </si>
  <si>
    <t>A0A2T0AA64</t>
  </si>
  <si>
    <t>MMLAQRSTKALRPFAQALRPRAALCTPRSASSLFVANREQPSRTRLAEGWAPSRRAFSSTSSQRGMEDLVNIIQSSPNDPVAITSLTPNAGFTLTDGLVLPSPIILCPGGCFMWDVAHPTKNGADEMGREWDGWNEEKLRLFEVLNPRPEILLIGTGSSTLLAPQRIKRYLNGLGIQVDVLDSRNACSTYNLLQEEGRRVAAAIYPVSHLSARTGIVA</t>
  </si>
  <si>
    <t>A0A0K3C7I1</t>
  </si>
  <si>
    <t>MLARSLLRRSTATLSRSYATHAPDGLPPVPKSAAIKTSEYDPADEPALASMHYPRMYEHSRQLRNPLQYWDKQERVNFGEPVPLNDDLQSMWAPDYHKIAPSSALLQLGMAFSLIGLFAFAVTETRPDAPALPRAYPYDGLVKELSGTDDPQFAARTDAENQVDE</t>
  </si>
  <si>
    <t>A0A0K3CDA9</t>
  </si>
  <si>
    <t>MSPTGQFVPQPATQEEAKKARLPLGWRDQCGKLLIPLNVCRHDNLYMTWKCDDERHAYEKCQYEDYISRMKLLSAKKAAEAEE</t>
  </si>
  <si>
    <t>A0A061AF79</t>
  </si>
  <si>
    <t>MSALRKALPAAVRELRLFGCQQSPGSEGVRAFIRSSYPQIKSANPDLPILIREASGTPARGFVRFERGVEKQISLEGASSAEEVEKKIASLL</t>
  </si>
  <si>
    <t>A0A0K3C719</t>
  </si>
  <si>
    <t>MFRATRRVLAAAQAINKAATTHRTKLSTGITGLAVHPDPLHALRATYTSTLKVLEQVPASAVYRQSAEAITRERLAVVEQAGEGNTEEQIEQVESKLEAGIAEELIQQAEDELKLASKMLEYKPWEDLEEAPAPGQWEPFRITPSTTTADDLHPK</t>
  </si>
  <si>
    <t>A0A0K3CIT1</t>
  </si>
  <si>
    <t>MATPFKQDLPPAGGFAPIKYKRNLPIKGPGGAVVFGAVALICGFGFWRVGLGNLEQRELQRERAWSRIHLTPLLLAEGDRDAYRREQAALAREREIMKDVPDWEVGAKNYHSKRYTPSTIVVL</t>
  </si>
  <si>
    <t>A0A2T0AFX1</t>
  </si>
  <si>
    <t>MAKTVLVTGASGFLASYVIAEFLKAGWNVRGTVRSKAKAQHLFERYPEHADKIELVEVKDLVTGEGLKEAVQGVDAIAHTASPYALTYTDPIKDFIDPAVKGTLRVLEAAKDAGVKRVVVTSSFAAVTNFKEGGPWRDYTYTGSDWNPLTIEDCLVPNVPGPVVYSASKTLADRAAHDYASKNDLVLCTINPPMIYGPPLQRVASRSEINTSSGAIYALIHGEPGREVPWNRLPLFAHVVDVALAHVRAVEVEEEKVKGQRFLICGGAFTWEEATAHLASVRPSLAPRLPTLPPSPAEYKDAGKPLARLDCTPAKEVLGLEGFRGWKETLEETVDALVEIEKRFEQ</t>
  </si>
  <si>
    <t>A0A2T0A2Q3</t>
  </si>
  <si>
    <t>MLVFVTGASGFVGTAVTKELLANGHHVLGLARSPESAQKLRDLGAQVVEGSMTDHELVKETARKVDGVIHLAFNYDFSRYLDSCVEDGELIRAIGSVMIGTNKPFIVASSTTVSTGLRKPGDAPFKENDPYPLSADSRPRMHSELPTYELAKQGVRAMVVRLAPTVHGAGDHAFVPMFISKAREAGFSAFIGDGTNVWSAVHRDDAAVVFRLALEKGTAGSAYHAVGEQGASFKDIAGVIGKKLGVPVKSIPVGDAGRHFGFLGHFASLDNPTSCEQTNAELGWAPRQVTLLEDLKNGSYF</t>
  </si>
  <si>
    <t>A0A0K3CKS5</t>
  </si>
  <si>
    <t>MLVFVTGASGFVGTSVTKELLANGHQVLGLARSPESAKKLRDLGAQVVEGSMTDHELVKETVKKADGVIHLAFNHDFSRYKENCVEDGDLVRAMGSVMVGTDKPLVVTSGTGVVLGLPDRKADSPFKEDDPYPLSADWMHRMHSELPTYELAKQGVRAMVVRLTPTVHGAGDKGFIPRFIAKARESGVAAYVEDGANVWPAVHRDDAAVVFRLALEKGTAGSAYHAVAESGIPFKDIAGVIGKNLNVPVKSISQEEAGPHFGFLGIFAGLSNLTSSEKTKAELGWAPKQINLLEDMEQSYF</t>
  </si>
  <si>
    <t>A0A2T0AIL1</t>
  </si>
  <si>
    <t>MGGDDKGAFSLDQLMELAGLSVAQAVARLYPLGPKLPPDANGVKQKRTNERVLVCCGPGNQGGDGLVAARHLYHFGYAPSVFYPKESSGEIFSRLKKQCENLDLPLIAPPAHSSSSFPMAADAQDVAFRRAMENTDVVLDCVFGFSFQPPARAPFITVLDEFKKTTKPILSVDIPSGWDVVDGNPGDGFTPDSLLSLTAPKLGVKSFVESGGKHLLGGRFIPDELAERFGLNLPEYPEDGSQVVELTWRKE</t>
  </si>
  <si>
    <t>A0A0K3CQD0</t>
  </si>
  <si>
    <t>MAPKKVSKAHAKSESSNNSSSGRVLAITAVDGFTGSAVLELLMSDNSYKGKISKIIGLTFGEPKEDTKAVLDEYGVETALVDEMDEDKLKELGVDTLCLIPPARKDKAKLVKQILELGKKSKSVKNLVFLSSAGCDYAERDKQPHLREFIHLEVLAMAPKSDESTGETGHSPCIVRAGFYCENLLLYSKQAQGEGKLPLPVDPHHKFAPVSLGDVALLLAKILTSEGEHGLSDDVRGQMIPLTGPQMVAGPELAEAASQALGTKMEFQSVKESEAKKILSIEQGEEIDEAEKAYILEYYSLVREGKTNYVAGRPTFKQITGQDLTLPAAFFESYQDSFKRKKRRTTKDE</t>
  </si>
  <si>
    <t>A0A2T0AIB8</t>
  </si>
  <si>
    <t>MSASQQKIKVAVVGFGMSATVFHIPFILSLPDQFDLKVIVERSASADKSKARDAFPGVKVVNTLEQALEEDIDAVWILSINDTHYEYAKKVLEAGKHAVVEKPVTPTSQQAYELAQLAKEKGLVLAVYQNRRWDSDYLTVKKMVQDGTFGELSEFQSNFDRYKNVPNAKVWKEAPLPGAGAAFDLGSHLIDQILDLFGAPKKVTGLVRNSRLIGHAEVPDSFVIHLHYDAEEGKPGRQLPLIATARGSILSLVTPQLRFTVKGTQATFVKHGIDQQESQLVANGKDALKLPNFAQEPSEMAGLLYKLENPSQPEKVESLKGDYASWFANVADALKNGADRLIVKPEQAAMTIRVIELAEQSSKEGRTLDF</t>
  </si>
  <si>
    <t>A0A2T0A9T5</t>
  </si>
  <si>
    <t>MAQQPRRIALLGAGGFARDAHLPAIAATPTLHLVAVYSRSLSSAQSLVSAAAKHASTAHQLDVYSDDQDAKQNLDALLARSDIDTVALALPIPLQPAIIEKCLRAGKSVISEKPTTPSIAESKRLIKLYEDEFKPKGLRWIVAEQFPYTASFNKAMEIIRDGKIGELRTFDVDVFIQPSLAAGATNWRREPEYQGGFILDGGVHFAAGLRHMLPSPITSIFARSYQFQPHLPPVDTLQGLVTLETGISGHFTFSFGVEQPSSKREYTFRGSKGVLTVDFSDRRTHVLRLSTVVPNAEADEPPHELTIELPAEGVDAEFDAFGEALLAGPDSAEMRSVEERSGPRATLRDVAFVEGGLLSAKERREVELKELVGDEFWQI</t>
  </si>
  <si>
    <t>A0A0K3CHW3</t>
  </si>
  <si>
    <t>MSTALVFGANGVSGIALLQALSASSDKEWKKIIAISRRPPVLDHDDPRVVFESVDLLAPKDEVVQKLRHAGAAEATHTFFYAYIAKEDEQELIDVNRKLFGNAMEAVAEVSKQMKVFLLQTGYKYYGTHKGGENLASYPWKADSPRHEGGNFYYVQEDMLKDECNKNGWKWIVTRPNFILGVTKGNFMSLATTVALYASGCKALNQPLVFPGSSVSYKLEYDQSTAANNAAFQIFAATTEKAYNRAFNIYDGKTETFVDLWPKIADYFGVKLASPPADDPPSSANIGSDVVNLHSVPEWAKNHKSDLEKLVKEQDLDPDALKYATWDFLDFATSRTWKDRATLDEARSIGWTKTVDSFEDGFKPVFEELKRLKVIPA</t>
  </si>
  <si>
    <t>A0A2S9ZW11</t>
  </si>
  <si>
    <t>MVTVLILGGLANDNARHLLPYLVSLPPAERPAFVRVVDKPLVIPAANAYTTYVDTACREAFKEGTQEGTVEYVQGNLLTEAMRTKAFTLPDKHGGGGGKSFDWVFDFTGETSFEAPEAVHVERTLQLALLLGAAAVKHKVGAYVRGIPCFYRLRDDRKGGKVGDEGTVSEPWGTMASWHHEAARGLAKLEGLNLVLVRRAVMYGPFTVTGLTPRVLIGEVYKFEGEKLEFLWADSLAQSTIHAADYAAALVKSAIWAQSLGSRSAILAAHSEDLPSTLSSDAPISSLLSHSPPPAKKDDEVSAAVFCAVDDCETTQKEIASIIQEVVGVKSGFHGSVISGFAKLNLGDVVEDANDKHLEGWSALLQASDPPISTTIPISPSVPADVLAPHPIAFSNAALKKHTGWAPKYRLNKEIVRETVEGFKREGNWPNAKPRSVSQLPHPVPDLVLTLLYRRATGRSERSERSWVGG</t>
  </si>
  <si>
    <t>A0A0K3CI78</t>
  </si>
  <si>
    <t>MAHPRIVVVGGSGKVALRFTHLARSHFSVSSLVRNEAHFGAIQDAGGSPRLLSIEDATVGDLKSEFEGARGVLFAAGAGGKGGKDRTRKVFDAIEQLNGPKPYLVLVGALDTRDTSKPPPAHYTQEDIEGSKKAHEAIGAYYDAKLAADQNLSRRTSFSWTILRPGHLLDEEPKGKVTAGRTGMGGVTRADVASSLLALFNLALSPSSSSTSSDKPQASGLAIDLIQGKETDKPVEEAIREAVQRGESSLE</t>
  </si>
  <si>
    <t>A0A2S9ZZR2</t>
  </si>
  <si>
    <t>MPGSFGETQQGRRRSSVRRPSIATTRLGPLTHHKKPEPGAPFKIIFVGAGNINFGSDEGPWDHSFRLENKLGPRLKVVAIIDPNETVAKQRLDVKRSSFVEMAYRDTRICSSLDDFVSTMKEHERPHAFVVGSPAAFRGSTKQGRDFEMQVLKHFPKDTPAMFIEKPLSADSVDEALTVAKALVDSKAVVSVGYFLRYLRVVQKMRQIIEDNELEVMATNARYVCSYANIAKPAWWMKSKDCGPIVEQATHFIDLSRYFGGDVDMDSVQAHALEWDEPAGQLSAVPVDESSIAPDDRIPRVTSATWKYENGAVGSLTHALVLQGYKYSCELDVLCDGYQLKLIDPYNAPELRVRTPEGDDEQVYTFERDDPYLSELAAWVDECPGGPSDDSALADDSEFSILSSFEDASKTYALSWTIRQISEANTKRFKKKEKKADA</t>
  </si>
  <si>
    <t>A0A0K3CNC3</t>
  </si>
  <si>
    <t>MILSEQPDQDDLSSSSDRPAHHVVHPITGTLTFRNPWPSASAPSATELLFGGAWLGWPKLHLDKHPKARELQVLDPEDWGRKKVKELKREAEGQGKGNKVGFARGTWLGHAAVYVQLPLDVPTDPLSALRRKSEKGEADEEKIRRGRNEKVEGAVDEEDQYAEDEETTLKLLFDPIFSERAGPTSYTGPGRLRPTPCKVEDLPGVDAVLISHNHYDHLDLNSVKSVLEKWPRVKFFVPLGNKQWFYASGVPLSQIYECDWWDDVDLTPSDFGLVPPSLNYTSAPSSNNGDPQSGRTSRSMSMSVPREKERIRVTCVPAQHNSGRSPADQGSTLWCGWVVEHLLESDAPNPPFLDNNSKNASSVTMSTESFVSAPDPDEVEPFMGAGATLVEEPEEEDVANFAVDETSDGEDMPVPNGQKPRVQLVPPSDPNSPALTPVTSPASASVASESTDASTSSTSLSALQTSTRRDISPSRRGSMTQLLQRSSSFSQTLRRRLSSASRSDGTERPPSRTASFSAPPLARSSSLRIARDRQREREAASTSTSGASTPGDSEDGSGQSPLPAAPAAEKTAEGEEEERRVKAEEKAREVAAKAERAEKEAGRAVHEGRWTKRILRKGAVYHAGDTGYRRHRRAAHPVCPAFDEIGLKYGPFDLAFVPIWRGGSLGFVSAIGLRLHHENISSAVHGSPADAVDIHLDVRSRNTIGMHFGTFIGSETESLEAIIELHEAVEEAGVKALDDPNEDELGRMGVIDVGETWCVEIHNLLIVS</t>
  </si>
  <si>
    <t>A0A2T0A490</t>
  </si>
  <si>
    <t>MAAAPLVVSVSLAPSLSPDGQTAGSGATDKAHHKPNGGFVNPWKSFKDPGRGPSTLFNAWKSWESHPVPPPEKLPRLVPPTFTPPSSLSASEKDAWYADLKATWLGHACFLVEFPAPPGEKGDEEGKKRGFRVLLDPVWSHRCSPSQLIGPARVTKPPIPLEEIPHVDAVVISHNHYDHLDISTLKHLYSAQPHGTLHFFLPLGNKSWMEKTIGVKASEVTELDWWEERVVRLGEKETGAEGEGKGEGEKLRVFTGRSLTDRNDTLWASWCIESSTGGKIWFGGDTGYRTVPRGVDAEGLEKYETCPAFAEIGKREGPMDMSFIPIGAYQPRWLFSSVHCSPEDSVELHQHVRSKKSIGMHWATWMLTPEEMTEPPRRLRSACEKHGIREDEFGVTDIGETVRVKVERRRE</t>
  </si>
  <si>
    <t>A0A2T0A9R0</t>
  </si>
  <si>
    <t>MSAVLSALPDLPKLVEPITVNGKRLRVAPRVNLGYITPNNLGTVKKLHNVLFPISYSSHFYDDLLDQSQHPEDYNKIVFYQDLPVGVIVCRLEEEGGEVPKTLSEAAGKGKAVEGQKEAKTDETKTYRLYVMTLGVLAPYRHQGLGSKLIHHVLTTAAESLSQPLPSTSSAAIPSKPSAPAPSAAKGKKAAPPPPQANGKKEAEKKDEKAEEKEPPKPRVSSVYLHVHVANEEGRKFWEKWGFEVKETVKDYYRKIEPRDAWLLERKIAPSSS</t>
  </si>
  <si>
    <t>A0A0K3CJ41</t>
  </si>
  <si>
    <t>MTASSPIKLVRFDPDEAKEVEELKRQRVLCGWNLDKVEVWREQCRRGVKNLYWIHPAVPIETPEFEPLNSDHSRAGPPPPDPSFQPVGHVSLDWEDYEDDDTLCDRENGVITLATFFILLSQQGKGYGSVVMKQTEQMAVKVGAKEITLNTVDGEYAVQPWWWEQQGIKFDSRLRVNERWYERLGYTAYKRAVPRYPCRTVDGRDILLEAVFMRKKLPQA</t>
  </si>
  <si>
    <t>A0A2T0A3Q0</t>
  </si>
  <si>
    <t>MRTLYEHSAEGYDPAEKRQELFHPDSRFLVLYSPTSADKPIGYCIFRFDTEETASDDDDELYDVAYCYEMQVDPAGQRQGAGRVLMEALERIAKAWKMDKTMLTVFKANRDAILFYERLGYTEDEVDPGNFGLDDAVDYWIMSKTVS</t>
  </si>
  <si>
    <t>A0A0K3CMB5</t>
  </si>
  <si>
    <t>MPATDRSASPSSSHSSSPPLQLDPSTLAALSSFYDERAEAERQFAELEKKAHDRLVQAQEGQADGAEAQRMMSVDEFRKLFGEDWQLSQFWYSADFATRFSRFLYSFCTPTTRIAFLSCPTAYIGFQHENPLRDAWLWEYDTRFKLVAGDKFVHYDLEEPERYPEELRGTVDIAIADPPFLNEVTNRYFATTLRSLLKPDGKLILLTSTSVSSILPKVYASPPVGPLRKTSLQVEHAGGRLQNDFGGWSNFDFDEREGVKSLEQL</t>
  </si>
  <si>
    <t>A0A2T0A4V6</t>
  </si>
  <si>
    <t>MAPTRKGKKAAAGATGGAPAASSRKGAGGKFAKADWKEGFKKKQAGVSDMTLLSTISNDAINDNLKKRWENGEIYTYIGHVLISVNPFRMLPIYDETTLRSYRGKNRLEMVPHVYAIAESAYYAMRSYGDNQCVIISGESGAGKTEAAKRIMQYIAAVSGEGSGGGGIEDVKEMVLATNPLLESFGCAKTLRNNNSSRHGKYLEIEFDAQGAPVGAMITNYLLEKNRVTGQIKNERNFHIFYQLTKGASSAQRDAYGLQGPEAYAYTSKSGCLEVPGIDDTYDWAETLKAMQIVGLTQEEQDNILRMLAAVLWIGNVEFAPNEEGNSRVRDTSVTDFVAYLLEVDPTRVANALTSRIMETQRGGRRGSVYEVPLNQAQAAAVRDALAQALYNNLFEWIVSRVNVSMKSKTQSSTIIGVLDIYGFEIFDTNQFEQLCINYVNEKLQQIFIQLTLKTEQEEYVREQIKWTPIDYFNNKIVCDLIEEKRPPGVFAALNDACATAHADPAAADNSFTQRLGGVSNPQFETRGSKFLVKHYAGDVMYTVAGMTDKNKDVLSKDLLDLVASSGNQFLQTLFPDRPDPNSKKRPPTASDKIKASANALVDKLMRSQPHYIRTIKPNQNRSPSEYDTKAILHQIKYLGLQENVRIRRAGFAYRNTFEKMVERFYLLSPATSYAGDYIWQGDARSGCEQILKDTGIAREEWQMGVTKAFIKNPETLFALESMRDKYWHNMAARIQRAWRAYLRRKNDAARTIQRFWLGQKENIVYSQLRDYGHQVLGGRKERRRYSLVSMRKFLGDYLGVGERDSVEGSRLRSAAGIASNETVAFSSRAELLVSKLGRSSKPSPRYLILTDKAVYILISQAVQNQVQTTLERKIPLVTIRSVGLSNLRDDWMALNTTSQEEGDPLISCVFKTEFLVHLQQRTNGAVQINIGPTIQYSKKKGKMATISFKKDESIQRGDVYKSSTVSVPSGQPPTSQSDPPCPRKPRQKKAAAPRQASRPTGAKRPTPQSLPGAAGFGAVPAAPAGIPRAPPAPQAPAAKAAPASSGRIAPPPPTRAPAPPPPPPEPEVERYKALFTFETDQPGELPLKKDDVLEVVTKDDGGWWLIKKGSQEGWAPSNYLQLIPPKPKPAAPPPAPVRRAPPAAPSAPSAPKAPLAPAIPAVPAAPKAPAAPKAPAAPSAPKAPAIGLGSRTGDGNAAPVAVMPGMGNSGGLAAILAAKRAQAGEENGASTPASSGGGSPAGSRPGSSLGKPPVAPKPKPSIPQKPGGMNGRAPAPPPPPPASNRAPAPPPPPPAPGARAPVPPPPPAAGRAPPPPAPVRPGAPPAIGGRAPAPPPPPPPPPPPGPGRPSANGAAQPAPAIGSLVKPTANDLAAALAKRSGRAAVQDDDDW</t>
  </si>
  <si>
    <t>A0A2T0A695</t>
  </si>
  <si>
    <t>MSAPDAEAKEAFALFDKRGAGTIPASSLGDILRALGQNPTQKEVADLAQSVGGGEIDYSTFVNILNRPGGFDPAGTADEFIRGFQVFDKDNNGYIGQGELRYVLTSLGEKLSDWEVDELLKGVKVTPEGNINYVSFVHQILGQ</t>
  </si>
  <si>
    <t>A0A2S9ZWE1</t>
  </si>
  <si>
    <t>MAQPGHRRLRSQHQLAQDQAALAQWNANKWVWVPDQEKGYVAGHVVKENAEEGTSTVALDSGEEMRTVETDLLTRVNPPNFDGAEDIADLTYLNEASVVHNLRVRYQRGEIYTYSGLFLVAVNPYRSLPIYTPQVIESYKSARRDQNPPHVFAVAEKAWQNMLQQRDQSQSVLVTGESGAGKTENTKKVIQYLAAIAADPFPTSSSFDLLARQAHADATLNSSGGKAKKLGQLERQILEANPILEAFGNAQTVKNNNSSRFGKFVRIFFNSLGAIAGANVDWYLLEKSRVTARSKEERSFHVFFQLLRGADQGLLKQLLLSDEASSGSKAFEYLKHSRQDVDGMDDREEWKALVRALDTVGFTSFEQLSLFSIIATILHLGQLTLSVSGTSTAHLSSRAALEKAAFLLGVSPDSLHNALLRPKVKAGREWVTQARTKDQVVDEIGALSKSLYEKNFGALVDRINRSLEGGAVLGPQGKKTFIGVLDIAGFEIFETNGFEQLCINLTNEKLQQFFNHHMFVLEQEEYAREDISWDFVNFGLELQPTIDLIESTNPMGVLACLDDASIMPKATDASFTDKLHQLASEKPTPTPFTKYAPSRLERGFTISHYAGKVEYRTDGWLDKNRDPLNDNITSLLATSSNSYVATLFAGYAEPEAGSTLDVVAPRARVRKGAFRTVGQRHKEQLAVLMSQLNETQPHFVRCIVPNLHKSPTEIDVPLVLDQLRCNGVLEGIRIARLGYPNRLPFSEFRRRFELLAPAGSIPKGFVDGAQACSTILSHLQLDPHTYRIGLTKVFFKAGILAELEERRDDYLSGIVTKVQAACRRFVARRQAVKVLHRAQAVRTIQRNARIYAELRDWPWWPLFQRVRPLLAAARTDDELRRKEAELVEAKKRAEAEEKEREKLLALQAELEQAQQEMAQRLEAEKSLSVEKEALLLRSKEREAALQDALQAAEQDYDTVSSQLDRAMEAKRAVDERLAGLNDAYANQTKLVETLQQAQAAWKAKEAELASQTSVQTAEWERINSERQKNADLVLDLKRQLSELNQDRRREQERLNTSLKTAQERLASETAASTEARKKFVSLEADARAAKAEVAALQLAQRDNEENLKLREAELARLRSDFAAAKEQAEEASARARKAEAAVASLQQQLEAKTAALQSSRTAEERAAGDLLALKKLVDKQASDQQRTAELAKMREADIQDLRFQLSKTSSELAIAQRESAKKAEQLQTELNSARKDGQEAQAAKQELERKVASQSSTITRLEARTEELERAQQAHDLEIELLRTKTAEQLLQEREKWEKQLRKTRDQFEVLEDAAVQAKRDRDAALRDVEAYKALLEGEQETVRARVAEKAKLEAQVDQQHLVLADLDKINGDLRAELASTKARLVVAEEKAGRTVVEHIRVLEEAQRLQNLEMDRMRADRDKRDAYVRTLERARTALTQSLEDVRTAADCDGPQLADTFREQLQHEREAERRAAFANRAPKDPTVDRLNDALASEKKVRELAELNVSRLRSEVEHLNSSLDSSKAEVADLKRRNAQIERELQKVAASDYGQNGASPVKTFAPTLRDPQPRTMQESRLANVSPEPPAPRANGLRSEGPYGSGYGGVHASRTSVDLKRASLQFAPPPAGPNSPRRRNYE</t>
  </si>
  <si>
    <t>A0A2T0A5C7</t>
  </si>
  <si>
    <t>MAPVLRVGIVGCGEVAQTTHLPTLALLSHLYKVTALCDVSPGLLQHCATKFGIEKTYNDVSQLVKDPEVDVVFVLSADEYHASHAVAAADAGKHVFIEKPMALTREDAQAIIDAQERNKVVIFIGYMRRYAGAFERMKEELKSVNKIRYVTVRDIIGHNHFFVNQSGSFPVSFSDFPADASSDRSSRARAIANSALSPSQARSERDVATYRLLGSLGSHDLFAMRDLFGVPKRCIAATRSQGDDMPFISALFDYGEFTAKYETGIDEVADFDAHIEVFGDNKRLKLCYDTPYVKGLPITLEIEETDSSGHYSTRTIRPTYKDAYTLELEQLYEAVVHGKPVKTDPKDAEEELGVFELVMKALVN</t>
  </si>
  <si>
    <t>A0A2S9ZWT2</t>
  </si>
  <si>
    <t>MAATTLADGATSPTAVPGDDKRLATDSTSDGSSASASSVPAATFSSATLAPPSSTRSTPSSATASTDSSTAAARASSSTGTGTGTGTGTGGTGSAGSATPSGVQSRRSADAGSNPRAHARAERILAETFDASPSSSSKDSQSSGGRKGLVASTLLEGGAQKSHDPSRTAEGAVKAMYEQRAQREKDEKEREERVAEREEALEDERREREKREFEMGDRWSWRRESDDGASLRGQGGGAGSLDGTAASSSGAAASSSGKAASGSGAGAGAATAAGPGSSSSRGQGLALRDLLTPVWRNGKWKEMMAIREDAKTRRSSGRMQTSAQEAGAGAPFDKSTSHGPAPNDRDSVEGDEEEIELIALLSRADAQECLAMLANVVEPLHPSAMTEERRQREVPLAQLNHTVLLELNFPESSIYRHPPGSNFSHQHSNSDVQHQPRGESEPTQGVPSVYQAMQRRQSSSEQRTAMHAPGTPPAVPILPRNPPSDRTMPVYSQTNAYQTPLANSSDGTPRGSVSSSTGVGLGIPGSNRTSFSTNASTSPSPGPNPPASNQNPAVPPAHHGVQQETHLLRPFLQLVATLHEDSDLVIVTSILANMPLPVSVTGSPGQKERDEERKREKAVRKEERKVAREAKREEREKAEADSREAEKDKQESSTKAEQVPPLPLPRGMVDGLDGGENGVGSNATSASGSPRQLSSNKSTPPTSSAPFPQGYKPSRPPLAQRGTSYSSLSGASSSGSTVVGTALNAPPIPRPVSPRSSTDLSLPHNPDQPLPPTSAEPTYHSRGLSAPLQTPAISDELKELWADMDRSGTFKNEPPVGFVEEKESRAAIRRRGAGPLSVSSQRDYDNEVRERNWQRREKKRERERQREKDERDAGRGEGLSELAELDEPSEHDDEGEEALERERDRDREEGSEDEDGIRRLDEESEDAEDGEDEEDGGDDGEDDVDLDRLRRQTRTGSTSSAGSAHEREEAQRAARADHPMTPQEIGPSRSISQQRPRLEDAVSATGSQTSSVSSASSRASRVSTSVHPPRLSGDAGLVVHELPSAADVSGRISHTFDDPFLNTVAQTPCGRLIISVDWSRTSLGAISTWGAEVRSHIMSMLASPFHTAIWLGEDSVLLYNDAYSRILGPSKHPAAMGKMGAEGWQEIWETLGPLAAQVMLGKTMSFSDHCNCIYRNGMLEETYMTWAFMPVRASDASIIGYTNPSFETTARVIAERRLGTLRELSQLTQLARTTKDFCTKALRGIASNPLDLPFAILYSCETTTINPGRRTKGSASTESSGVKQSSQSGEPPQTSTGMDGSSTVARVHLNLQGSVGVPKGHPSAPAEVDVLIDTQISQDSKAGKSNASSASTNSTNEDNSTSTVWPFVEVLQSHQPIFISELGQRSQGFEHRGWPDDVHRAVVIPIRVEGSAVPKAILVVGLNPRRPWNSVYAVFLNLITRTLSTGLLGIEVAEEQARKSQELVELNDARQAFFSNVSHELRTPLTLILGPLEDVMHSNATKLDRDDREKLDVVLRNAHRLLNMVNTLLDFSRLESGKMNTKYRPTLLGPRVVELSNLFRAAIERGGIEFSIDVQPDKYADSNPFYLSDEMLDKIILNLLGNSFKYCLAGWIKVKVRFTSSEGLISISDSGVGIKEEDLETIFERFARVDSNARSFEGTGIGLSLVLELVKALGGTIDVESKFGAGSTFTVRLPRGYAHLPQEAIDHEPYESMTLPPRAAQSLAIINDAAAWRTVPKDGRKPDGGADGDSDGGAVGRRADSAKSVSPTRRASDPEPVPSVFNLEKQSTVCLVVDDNAQLRAFISNTLSKMFTVVEAANGREALDYALNHPVSIVVTDLAMPVMGGRELLAALRKDPKTSLVPIIFLSAQAGSEARVDALLLGADDYIVKPFQARELMARVNVHLQLGQMRKELERRVTERTAALLESEKKLKELADQHQTLALVSPVGIFQTDREGNMVFVNPQFSVISGHPEGVPHTEWPNDIWPDDRLKVEKLWSDAVSNWAPDKHASFEYRYRKGNWAQLEIRSFEKGYIGSITDITHQKEVEAFHVSEVEQRARDAEENRRNTEMFLDMSSHELRNPLSGVWQNAEVVAVSLEKITQWLDDLRNGGKTLDPPTLEEMHEEMLENLDAIESIQICASHQTRIADDILNVSKLNMGLLTINVAPFDLVAAVGEVVKTFEVTSHQQHIQLSVQRGESLDKLKVDWIVADSGRIKQILYNFLTNALKYTADSQRKAVTVHLDAFETAPPTPSNAMRIASTDQSLEPPPDCVWCIVGVEDSGKGLTSEQLKLLFSRFKQANPKTDQYGGSGLGLYVSKKLVELHRGFIEVASEPGKGSTFRFAIPASRAPRPTSSSLSPQPHGLALGPKRLKRPTSSSGRAPTAAMQALASASATSPSPTPSTGSHPLRVLVAEDNLINQKVLFRQLKNAGYEVTLASNGNEALKHLEEDIAKPPAAQFEVLLLDIEMPEKRGDEAAQILRQWEKDGKTSRRYPIVALTANARVALTDSYLAAGFDDVITKPYQLQDLLTRIRNLVSPTRLHQAAST</t>
  </si>
  <si>
    <t>A0A0K3C6G3</t>
  </si>
  <si>
    <t>MPAPRAAPSGRARAAQARKSVVPDPDLYAQSDSDDDDAAPARSASAAAATKKRNSTGIVLKTDTVRGTVTAENGRRRSTRLSAESQDSLEAARGETAMGKARGTRGTGKAAAKGKKRAKPEPDERAGADEQDEQDASSRTGTRGAKGASKRARKDDEPAEEASTSASAASSSQAGGSGAAPARRGFVPRAVTDLATRVNKPPPQYSTVLVDPEGDDPDPFPFTTAPPTPHAAGKAKRSATSKPKDAPRAKVPRTARQPSISDEEDATPPNGNPSQPSTSRTSRKTPPRPDTQTGVYVHETPVQVKNIAMRQGMGPGTPAAGTARKSVRRSSVRGSGKRGSSIGNGYEAVPHPQVADDKLYRSTDADDPIAKRLRSIVSWASQRTRDRVLRSVKEGERDDPAVKAAEEIMDGFIDDVCRLKVDTSVPFREPSQSQDPDSLPPHPQNESNAAKMKELEEAYAAIATEQTLRQSLDPVYQSFFDARTAAHQTASTSYSSLLPPALSASSSKSPPTPATYAASLDLSLPTPTTLDEALALGRRLLQGEGVREDVPAKGKKSAKGKGKEKDVGAGETTQDVLQRRITEAQVDTVALRHLTHRLSSFTRLASSYISHRSSETHTALARHTQQGLLGSTGETEGAKGAGEAGGSGGSGLAAATQATVGAEGAVLDPRDLLRAISATDAR</t>
  </si>
  <si>
    <t>A0A0K3CPX9</t>
  </si>
  <si>
    <t>MSHALHPPPTSGIHQSSFASLQLEQVLDDLAARFIVNLPQEELESMDRVCFQIEQAHWYYEDFIRPTASNPSLLPSYSLKAFSLLMFKSCPLLHDLVPQHQTIWESFMKYKERVPVCGAVLINEWWDKVLLVKGWTKGSAWSFPRGKINKQEPEAMCAVREVLEETGFDLTPYFPPEQLDPSYEEPEGQERYPYYVELVIREQKIRLYFVPGVSELTQFETRTRKEISKIDWFRLSDLPTWSKDANSGGKKKGSSARTKGELANGKQAKFYMVTPFISHLKLWIDRNKPKNIPVRPANSPAPFSPPSLPAPSRSPILVGGRVLKPWVDSDLETSIEEEETTTDEDDGVAEGTRRQAWETTQQGTQALEALFFGSPPQFEPPPLPPLGPPQPHFALENDHTPPLRPLPVPTTQAAYASSGSVNSPITATPPHVAYERQQSFVQPKPKSSGNQQARLLELFIGQGATPPPPAQPLQDAYSQGNLVGMLDGMALASPSPLPPLASTSHPAFQHQHAQAHPSQQHGQSHPPQHPHHARPHHQHHAASPLTAHASLLFSAQPPPETLSHPTRAPITVTELEESQRKEKHDALLRALLTVAAKSPPRKADLELEQSSSFTNGASSSGYRSTPEDVERLFRPTAGASSDALAAGQAVDYNGWPLPTPPASSQPPPPPQTSQQPQPPSSKGSLLSILNKPPTKQPEPAPSLPLIQPAPSSQQHPSFTHAPPPYPTYSLPAQPYAAQPILPPPLSHFVAAQSYPTGVQLPQVSAPTAFVGHPLRAPYPQQHPAYTAPPLQQPSYLPPHPAQQPLPLALASQPPPAIPQQVVPQQLVPQAPAQPQPAGAGCGNAGQLLGLFNSRT</t>
  </si>
  <si>
    <t>A0A0K3CQN2</t>
  </si>
  <si>
    <t>MALSSKEDIRRQLNLKNLQRHDPAIDRIVSSASYASVYDNKGDGWVKTGVEGPMFLFARSTAPHYGFFILNRNGLEYVQEFLTPESEVQVGGEFILYEGGQDADRATGIWVFEEKERVELCKQMEELRSRAAAIAAASAQSPPSTSALPASSPLPVGQSISLDMLFQAASPTPAAPTLPQQPAHQPASNPLDALFASASISPSPARAVLPPSQPQPVPSSASKLPPTLKQLFAAASPTPQAARLPAQMPPQSPPQQPAGGMALLDSIFASAKSVPSPQQAPAYLPHSVSSPLAAPAAQSSTQPHLPYSPTPAAAQPPAPPAPASQPNDARALLAMLGHPLSPFVQPAQPIQANPLVNGDISLAGSSAAAKSPPAPHSATYPQPFAMDQQPSTTLSKAPSASPPAQRDEPKKEEKQSQGQGQKQPMFAPPVLSHDIFASLPLPGGAGKKQEMKRDEEKPIQVEGAKVPTKEEQDVRPNGDELVPEPQRDVAGAAAQPAKMVPSPPAAPEAVKSPLSPPQLARQPSSQQPLLLDKSDITSFVNEAATNAAVGMADGAGPMEKDEFIKRVVELIQKPSLSMQLYGKYLERYEEQHE</t>
  </si>
  <si>
    <t>A0A2T0AA13</t>
  </si>
  <si>
    <t>MADASLQAVVEALNILYTNPDREAKEKANAWLGEFQKSNEAWATAQMILFAPDAPLEPKLFAAQTFRTKITYDLATLPQEQLIPLRDSLLTALRSFASGPRVVLTQICIALADIALQLTKAQWDDPVASMIEMFGKEPAMAAALLEFFQVLAEEYNSNYKINVNNDLGREGDATVKRGEQVIGLLSMYVQAPGITAGLHNQCFATLGAWLRTGQIRAGSLAGTPVLASAFSSLSNDQLFDNAVDVLVDIIHETQELQENIAIIQEIMPRLTALGANLANEDTREDDDKMRGYCRIFVEAGEWYEPLIVQHPDTFLPLVELIKQCAAYDGLDVVGITLNFWYRLSQGIHRAGPNPSMAPLLQVFADLVGIVIRHLHFPDDSTPLTGEERDTFRDFRHKIGDTLKDCCKVLGAGPCLQQAYDVIARAVAAGDAVRWQDVEAPLFSMRSMGAMIDVHDNELVPKIMELLPKLPQHPRIRYAAILVIGRYTHWTQQHPDLIQFQLPYVSAGFDDTDPEVLAAASQTMKYLCKDCPEHLVAFLPRLHTFIQTVSSKLKGEDLLDLCAAIAHILIAMPPSQIPSALSTFLMPNVEIVHALVSQDAPAAKDQIRKAVEALERIDVYLAIIGHIPDGLPDSCLATCQQVWSVMDALIAKYGSNPAVADRATIALRRGLVFFDEMAFAVAPAILDRLSSAFEQAPASGYLWITGKVVQQFAPRQDAGFDAVVKSAFERESNKVFELLQSTPPSQIPDVLDDYVHLVQALIESAPQHIFTSPAFPAAFQCTLTALTLPSPRIVLAALDAVRAVVGHDSLHPETNGSFASPSHQAAFPTYATAIRAIIESTATQLIQLLLDVLVGGGEDEPYNVLTILRLLSIQFPTVLAQTVPAAVELLPARAAGPADKAEFLAKFNGCVRSLPSWGLSG</t>
  </si>
  <si>
    <t>A0A061BGP8</t>
  </si>
  <si>
    <t>MLPNRQKVDISSFSEQEKELFQKYGKVPAHKNLLANKLKERKYFDSGDYAMSKAGVSPPQSVGTAIPSPADIPHASPPSNQSGAQNIPGASTSPNSGGFHGGSGSPGSPGSGGVGVGVSPGTYGSPSKEPISMHHPHRS</t>
  </si>
  <si>
    <t>A0A0K3CDQ3</t>
  </si>
  <si>
    <t>MQSRLANSSQRLARLASPSPRLAQPSNRRTLFGWGKKDKFKDVPKPVLTQDNLFHPLSQSPFPEMRAKGERIKQLAYCPVSLDKYGEKVHVAYECPDCGFPTHASEERWAEDENHGRYWPRLREANEDEHDLRSGREMTEFRLPGEQEYEQAVSMGNWDVFLYTRGFPSIDTERARRHVSKLLTYPITIGSVLHENSPYTIRNQRLLPEGLRSLLALRRTLHPVVKNDAAAAGLPPSPLRIFILGARAESSLPPRVLAQISHLFPAVPLHIVFIGPESYIPPSSSKSSDDDAQKGVYGVPSHTRIEHDGKLTITSLRCGYSDVHDVLGPFDPYQDVFFAFSPGFGFPDEHDPLKTQLETNWHSAVLSILETKCALFCTGFSPADIERDVVALDKVEGIRGEFDWLLTPGENVFGSEKWEIAEFDPRVAVKTNWGVWGIRGKRYEVRGETIETP</t>
  </si>
  <si>
    <t>A0A2T0AIY6</t>
  </si>
  <si>
    <t>MAESPKLPASYAYQDEPEPDSHFTLPATSYPPEHPQPDEANSAGDTNGSGLVSPRVQPADEPQPQPDSFSLPATAPPPPSHTPHHPPPPSSSSSSHLPPGLSYNPALHPPKREGLPVPDHLPGDLVIQVDPEKHWTLRRHLGDLCGIGGTARFPGSQPVSFDYDSLALLEKEDFWVCEKSDGVRVLVMIVATGFGQEVYLIDRKDQIYQVYWLTFPHQDGPEYNHSNTVLDGEFVIDVDPHTGAHIPRLLLFDLLVLDSENLMSRPLLKRYGRLQQFVVEPYKKHQKTLPPDVIAQQPFEVVCKKQELSYGIEAVFRDHVPSLMHGSDGLIFTSAEAPYTPGTDPKILKWKPPSENSIDFILQLKFPAIPDVPTEPDFCAKPVFMLLMNHGHEGNHFFDTMEVDDATWEEWKASGEQYDDRVVEVVWDKTRETWKFLRFRDDKFEGNYKSVVYSIIKSIQHGVEAEQLVAHAGRIRKAWKARAAAKAPPPPPPRAQHDPSHQHHAPHPHGHSNGSHLAPPPVQGAGGYGLKR</t>
  </si>
  <si>
    <t>A0A2T0AI38</t>
  </si>
  <si>
    <t>MRRGATWRVRSLPLARRRLFLRLSTRGHYCTRCATLQTTRFRFPAATCPLSSSSLSPTMSFFGARPAASLEPKDIEVPNLPTDSTSSLSFSPTADILAVASWSNEVRLYEVNSQGQAVGKAAYSHEGPVLGVQWSKDGTKCISGGADKAARMFDLQTGQTQQIAQHDEPIRCVKYFEANGQGMLVTGSWDKTLKYWDLRTPNPVATVQLPERCYTLDVVYPLMVVGTAERQIQIFNLNQPTQAFKTITSPLRWQTRVISCFPDATGYAVGTIEGRVAIQHVDDKAAANNFTFKCHRKDEPAPSKSSSVYAVNDIQFHPYGTFATAGSDGTINFWDKESKTRLKTFENKGGPIASTSFNHTGRIFAYAVTNDWSGGHVSNKPDFVNKVFLHPCKDEEVKKRNKK</t>
  </si>
  <si>
    <t>A0A0K3C9H8</t>
  </si>
  <si>
    <t>MSLFSLSASKPADVEFANPPSDSVSALAWSPNADLLAAASWSNEVRVYEVGPNGANQGKAMYSHEGPALCAKWSKDGTKIVSGGADNAARMFDAGSGQSTQIGAHDAPIKCIDWIDVGGGLVVTGSWDKTLRYWDLRQQAPVVQVTLPERCYAMDCVYPLLVVGTAERHMQIFNLNNPGTAFKTIASPLRMQTRTLACLPDASGYVLASIEGRCAIQYVEDSKTSLNFSFKCHRKDMAKGSQTFGSQFKTSSQQVFAVNDLAFNSMGTFVTAGSDGTLNIWDHNSRTRLKTIVEVGGPVVAARFNHSSQYLAYAISYDWSQGYQGNTAAQKTKIMLHPCQEDEVKPKVKK</t>
  </si>
  <si>
    <t>A0A2T0A1Y4</t>
  </si>
  <si>
    <t>CLP1</t>
  </si>
  <si>
    <t>MASASQHPSRRFVIPPTHELRFELESPTDALSITLVSGFAELFGFELVQGASYGFSHEQRGAVWAPGVNGEGAEVEVTGSLDTVYVASESAFSTYFNLHLSLSRLRLLARPSSFAMTRDLSQPDDEVAPPRVLVVGERGAGKSTLVKMLANWRNRAERATCGTAKPASGITLVNLDPSDGLWTVPGTIGVVNTSSIIPTSTPAAPFGTSFSSGPPVPFPPPASSSTSSDAPPPYNPPINPDSYAPLLDPLVFFAGHLSPTVNEPHYDLLMQSVADAAKRKVDEAGMGSWKAGWMVDTPGEWVEKKGGGWERVKAAVRAFEINVLLVVGTERSYVEMSKLMSTNKTVTVVRVPKSDGASDPDLPTLSRLQSLQTRSYFYGGPPLTQGLLSPFSIIVRLSDIRIVRVGEVAGTHAPDSALPLGATRLTRDTELVEVDLEGPRAASEVVNRILAVPMAEEERDGQEKVVKGPVMGFVWVSALDKEKKKITLLSPLPGRLPRKTLIVGGIDWIDNA</t>
  </si>
  <si>
    <t>A0A0K3CMJ2</t>
  </si>
  <si>
    <t>MPSPFSHAGQLPPKQSPKASPSLSPSIHSLLNNPSEVDTPFDNDYFGAPAGQDASSLFAGEGSNGSRKATSPSPTAMPPSALATASPGPVGFQNLLTPDPAHTYGGEAAQRPHKRARPTSSSSSIGSFGTGAGAFDGPNGSRGAEDEEEGAMEPPATRVRRSSSTSSTPAPAPSTPTIPRRSASPTRQNPPAPAPVASTSAARSAPPPPPPAPARRGSLALEPSIFNVEPIDEFTREVADWLWGFCAQLDWNTVEIEAKIGLLVDRNGGMRVNLPVPIETILTDDTGLRFESNMTVNQHKAFNHLLNSRVEESAHPSYSFAPVRYSHTRELDTFHEIPAVQGQPKRKVRVTRDQKDKSKPPVVVEKVRVADMNIFSPKRLFDWRVSVSLEMPAPIPETPPTHSRYKDRISYSHQLFQVDLTQVTVPSSPKPTHELEIEFKRARGLLEEAAKEQRGEENKYLEMVQVLLNNIRMLIRNASNP</t>
  </si>
  <si>
    <t>A0A0K3CKS6</t>
  </si>
  <si>
    <t>MSLQRLLGSDETVKPSQRPYAPTKRVSPPSSVLVPISRVELAQCQTALNPLRTRPAPQQQSSSRLSSLPPAPASLPARPPAATNGGLPPPPSIGHKRPNRENGPDEHVAKRWRTAPDVRSVAEHYNARPNTDRVARQDSPIIGLKSFNNWIKTVLIAKFARREDEVGPKVKVLDLGCGKGGDLQKWAKAGTDELVGLDIAEVSVEQARSRWQSLRTRFPASFYALDCFESSIEEVLPASAVTRPFDVVSMQFCMHYAFESEAKVRRMLENVSMYLKPGGVFIGTIPDEKQLFEHLDNAPDPENPLVFGNSVYSVKFDQREWDSPYGHRYTFFLQDAVEEVPEYVVYWDNFVSVAAEYGLELRFQADFQTIFSEEQEDPHFSQLLRKMRVMDAEGNAEMDEDQLDAAMLYLGFAFTRTG</t>
  </si>
  <si>
    <t>A0A0K3CBF8</t>
  </si>
  <si>
    <t>MDPSNTSGKPLSANPRHLGLPRRQSFDPLSSSNKGALSLGTLPRPSFADLPTGLRSVPAIESTRHLGSAFRNVSAPFGDGQRTPGGSLVIGAEVFGFGKHLPRELERRAGHGGPASLDGLDDGTAASRLTSDWVTGFGAKAASSTDDLRLHLTDDSRGLRGLDRLSGDFTSGFARSQLKPTGSAVDLRSSSPASMTDSLRAPSRSSLLPPSSHLAHSPVDASSQETSPVGSSGAGSAPTTATSIQLGAPSPTSYGAAAATGSTPSPGSAPYTYPYQPPDPSPPPLGNPYFAHMGGVSPPPAGYPPRDSRAAEPMYNSFGQAVTGAQSVEDDLASGLRGINLGGGGGGAAGANARGGPRSPYAGEPFGNFPTTAAAGAGAGEGPREHPGRQNSISYPYYLPPGSPYMSHQDSYPPPMSYAPMGFYSPDAGAGGPGGRRDSIAPAWGLPMPPFALPPEFVNGSPSAVPSRQGSFSFAPSGLPGRPGAMSPYAPGPPPPSNGFANGHPPPPPPSHLEHGGPPPPPPMYGGPQLGQQHQIILGRGVRGMEYVAPGPVQPHGYGSGYGPDMRSLRSPLLEEFRSNRNRSWELQDLAGHMVEFSGDQLGSRHIQTKLETATTEERNMVFKEILPNMLQLSTDVFANYVIQKFFEQGSQVQKTAMAKVLEGHVLQLSLQMYGCRVVQKALEYVLVDQQVRLVKELDGNVLKCARDAQSNHVIQRALERVPPEHLLFITNACVGEVHSLATHPYGCRVLQRIFENCPAHQTRTLLDELHRSTQHLIQDQYGNYVVQWVLEKGDTADRSLVIAKVYGQLLPLAQQKFASNVVEKCILYGTDDERRRLIDEVLQTGHDGSSTIKAMLVHPYANYVIQKCLHSALSPQREALFAETTQQILNLRKYSTTYSKHLVTIERVLSAERETNGLPPLPGFHHGLGPANGAGHMNSIFIPHPTAA</t>
  </si>
  <si>
    <t>A0A2T0A5T4</t>
  </si>
  <si>
    <t>MSSQQHPPIDASSPSTIPDDPSPHHASQPPSSSPSSANAPSNPSQAAQQPLGGAANGETSVANHPSSPSSDLPNGVSSASNPSLTASSQPNGERTPSSASSARPTAPSRSMSYKAEGDIWGSSRASNAFSGAGDDAAQRTTRAASDGAVLSTGFGGPGSLAFVPSGEPSRAAGGISSRLSSLGSEDSGSSNNDEQAFFRDYQRRSLEHSASQRLSTAKSFASPPLASARLGPGATSPFFQPPSFLSTTSATASGLTSSASNTPASSIPLPLLSPTSTSPPSSLAPPSVASSMMSATSNSVAGSPRMSESAAR</t>
  </si>
  <si>
    <t>A0A0K3C5W3</t>
  </si>
  <si>
    <t>MSEPSTQTVDPRRARMQQNAQATASSPATPQPQQAPAQAETGAAPAEQTAETTAAPAQPAATAATASAESTPFSLPQATASSASQQDSTQPDSATATPAAEGETAPTDEDRATSQDMDAAIAATLAMETDDRQTASNGLQSTAAAVAETIGRDEASTPTLYTAAASEGDVPGAVATPPPAVPATSAAAADDSSSALPASSNAASADTKGKGAATSSLSRVAQLTARVEKDPLDGEAQLALLQDAEQKGDLERTREVYERFLSVFPDAAQQWIAYCNLELSHNLFERVEAIFGRCCLNSTSVDLWRFYLDYIRRVNPIDPANIDAAKTARAVIGAAFEFALSHVGHDRRAGEIWSEYIAFLREAPTRGNWEDQQKMDSLRKAFQRAVQAPVNNVEAIWQDYNAFENNLSKMTAKKFIAELSPAYMTARKTLRELRAQHDHLYTPVLPHRPSWTSAEDRDALEGWKAYLAYEETNPLEIEDQGQLAQRVAFAYRKAIANLRFYPEVWYLAASYNLKSARVDDARKQLRDGLTANAGSLLLAYTLADIEEGRSDFTACYGIYDSLIEHLNTRTSSLEADVEAEIASAVADKEVEHLAQIKAAQEDGREEEAESVEAREKRSQEIEELKKEIRERKAPEIETVKKAVANVWITEMRFARRSDGLRQARQVFLKAKKSPNLTWQVVEASAAMEMYWNSEPKVATNVFELGLKSFAKEPEYVLRYLDFLISQNNSNNARALFERTIAIIEPAKAKPIWDRMAQYEFQYGDYLAAQKMAQRYAETFPDTTATVRFAQQHQSAGLEDAFALDLGPSFVRQIKRDTRARSPSPQRGRHKRGLSVDRDGADGQDQDGGDAKRARRGISPSPAPSSSGGGGSGWRPHGSEDHRRSAREAAPALNRAQPYMLDPRGNDVAILPDAVVFFLSLLPPATSFNGPHLNPASIMDIIGTTILPGSAPGPGLPGERLGIPPRPKPQRPAYGGGGGGGAPSGYGSGRRY</t>
  </si>
  <si>
    <t>A0A0K3CBW0</t>
  </si>
  <si>
    <t>MASPLKAAHTWLFDTHPKAGVAVMYGTLNAIGDTLAQTFFSSTPFDPARTLRFWLFGVGIAPLALMWNAYLERNYPLRPTSSVPHPEEPVPLESIQIHSSSTHSRPSSLQANGLGLVADDKDSKLAHHRRKSSVGVQAVEAMTRSPLLGGQEALGAKEDAVPSVDKVVLARRVGVDQIIMAPISFIVFLVAMGLMEFKSPSAIWLKIQGAFFAILWTNYKVWPFIQVVMFLYVPLKYRVPLSGCINVLWTVYLSWETAVKTK</t>
  </si>
  <si>
    <t>A0A2T0A3Q6</t>
  </si>
  <si>
    <t>MAGYSIAPLAYLKLVLHAAKFPSSTCVGLLIGSVAESSCTITDAIPLLHHWTDLSPMAEAGLGLAELYAKQQQLVFLGLYVANERLGDQAVPNGVQKMAEAIRRDRPEAIVLVVDNEKLASNEPALIPYLPPKSPSAAWQPTTLSSARISLADPSAPTKALEQVRQGRHKLLGDFDEHLEDVRVDWLRNAAVSV</t>
  </si>
  <si>
    <t>A0A0K3CPK8</t>
  </si>
  <si>
    <t>MNYRYANHDEVAELVRNGKAGKDYAVVDVRDDDYRGGNIPGAIRAPSEERTEQSVTDLVQQLKGVPKVVFHCSLSQVRGPKAARIYAEALAASQPPVPAPDSSASRSSDTTAQSAADSARNFSPNPYLPTGQTGGQEVLVLRDGFSNWQGLYRKDPLLVENFDSQIWQDYSP</t>
  </si>
  <si>
    <t>A0A0K3C655</t>
  </si>
  <si>
    <t>MSSSFVFYKFKSQREPSRIAFDGTAISVFDLKKEIIAENKMGKGADFDFAIYHADTEEEYTKDHELIPRSTSVIARRLPPSRPGRGNALKYMAGTEESGVGLQAGRGAAPEPRGGVGSGFSKDMFTKRFDGREDARPSPAQDSPQVQIPAAAPTDEASAMAAMFAATNSQWQQTQEQMSHATPVYRNPPPGNRPHGQGPGRSGDGGNRPSFRDSGMAHKPPPPGYICYRCGQKGHWIQECPTNGDAAYDNRPRIKRTTGIPKSFLTEVQGPQVPTGEEGDGPATNGVKSGIMVTAEGGFVVARPDSASWLAHRALTANLSANDIQNLAPTDPDLTCPVCSKLLRDAMLTPCCSTSFCDECVTNALLDNDMLCPECETRVKSLEKLKPDEGRRERVTKYVDEMMQASKEAAEEERKKLEAEEEQRKSAEAKRKAEEEAAAEKAAENGENGEEKEAVKEEDVKKEEEELFPAKPEEILNPRKPRPGEEIKPTVPAGSPAPVDSVKSEPAASASPPRAPSATPGLPAVPQIPPGALQAQQLRQQQQLRAQQQQQMLAMQQQQMMGVGAGGMGGMPSPQMIQQQMFQLSAMLQNPGLPPPMRMQLQAQLQQCQMMLVQMQQRMAMGMQGGRPGMMGGMSPMMGGMQQGGGGMTPAGSAGGAGQKRGREEDGGDASPAAKKTEVA</t>
  </si>
  <si>
    <t>A0A2T0A0G5</t>
  </si>
  <si>
    <t>MLSWWKRTPQQGPRIQQLWVYPIKSCRGTRLDESAYGEEGLEYDRQWMIVDAATHRFLTARTIPRMLLIHPSINRNTDSLDITVPSSSSTSTPSTFSVPLAHPATYLSDPKGDESLDHDYTVFGCEPQDGYSVGSPELIAALSEFMGRDVLLIRKGLTRRSVKEVPGVVHSEGLDPVLGFADFYAFQISSATSLNELTTRIPSLSTDPSFNQTRWSPSALSTQGGLEIARFRPNIVIEGLKEAWEEDGWKKVRFAEGEEVEVGMKCGRCQVPSYDPATGVRDKLLPDAVMKDRVVQPLSAPKVCFGVLASPLKKQGGRLKVGDAVTVLEAYPKSANGVWVRNEDRVN</t>
  </si>
  <si>
    <t>A0A2T0A3R1</t>
  </si>
  <si>
    <t>MYEAKVLKAEFWQKGSNKSGAVGPHYFVHYKGWKQTWDEWVPEERLNKWNEENIRKQKALIEAQRARDAAEREAAKAEEAAKAKGGMGPGAMGGRGTARGQKRGREGETEDEYMKRPEIKISIPDNLKIQLVDDWEAITKNQQLVPLPRVPNVDVILDEWLIYLQNEEEEKKRIAAEVAAGIGLYFNKALGNNLLYRFERGQYQEQYKRLQGSNKGMSSVYGGEHLLRLFVNLPELLAHTSLDPESMAVLKDNIQQFLQWMDLNRRVLFLPEYIGTSSGYQNNNRG</t>
  </si>
  <si>
    <t>A0A0K3CAL5</t>
  </si>
  <si>
    <t>MAAETAQKVPVDAADHTTAVIIGAGVSGLDALIQFQRLLKLTDVVVYEKDGALGGTWAANHYPGASCDIPVAFYSFSFAPATEFNTQWPGAAGICRYYNRVVDQFGVRDRIVLHTLIEEARFSRSTGLWTIKLKNVKTGEERTKTCNILVSAVGALSVPADPPFDTTQFDGIVMHSAKWDSSVSLKDKDVVILGNGCSAAQIIPAVLKDVKSLTQVARSKHAIVPRNAVPDNAFTNTIVRWVPGLITIYRFAVFLLCESYFALFDTVGGAKGRRAIHKVSSDYIRRTAPAKFHDKLEYDFEFGQKRRIIDYSNMTSALHDPKFDLLFPDSIASAKGRTIITESGKEVPADVVVTATGFKVADYLFPLKVYNGEGESLVDRLKGNGVKTYLTSMVASYPNFWILMGPNSVTGHSSALYNTECTVDMMIKLLKPVVASIKKGATPPAPSVEVTQKAEDEWFAEMRAEMDKKVFEKAGKMSWYVDPQTGTCTTLFPWGQLEFLRQTRDIKKERFVWTAT</t>
  </si>
  <si>
    <t>A0A2T0AJB2</t>
  </si>
  <si>
    <t>MTFSVALLCVSDTAAAVPSSDRSLPLLHDILTSQPNDAYRVVAQGIVPDETAEIVENVRTWVHMGVDLILTSGGTGMGTHDRTPEAVAPLIDKPAPGLVVAMLTSSLAITPLAALSRPVAGIAHSPSGDGTGSIIVTLPGSPKAAKENLECLLKVLPHALELAGGARSRTTAVHERLQRGEDGMKGVQEAVVQHKHRHEAPEPPTHSHAHAHAHTHHAHSHEHGHHGHHVPRPRTLMSQDPSSAIASRQRKSPWPLISVRDALSLIFQHTPVSPVQTLTVEPSLVGHVLADDVFSSINVPSLPSTNIDGYACVAATSPPGVYKVVTSFPTSPLPEGTVYRINTGAPVPPGLDACIMVEDTEVVSRDESGEEKEVKFLAQVEKGENVRREGSDVRTGEKVLSKGDVISSVGGELGTLAFVCKRSAQVHRRPTVAVLSTGNELRDLQDTSTPPSSSAGSANFHGIPDSNRISLISVLENLHYNVVNLGICGDTMEETKAKLKRGAEQADVIVTTGGTSMGVGDLLKPCIERELGGTVHFGRVAMKPGKPTTFATLPAHPMAPSRDPTLVFALPGNPASALVTFFLFVLPSLRKMEGRREDEWELPRIPVTLTSTVPLDPRPEYHRVQIRPTSSGLKAFSTGGQRSSRTVSLAGANGLLELPASKEGDVERKEGEVVQCVLIGELGPMAA</t>
  </si>
  <si>
    <t>A0A0K3CBY1</t>
  </si>
  <si>
    <t>MADEAVPTVPKLAALVLLGGKSSRMGRPKALLSHPRTGLPLYKHHLRVLEELEQKGVFPEGVWVSGREDQRDELELPESVHYVVDDPAQNGDIGPASGILQAFDQKPDATWLLLAVDLPFVTRSAILHLLQSHPTDAPVSLFLHPSDGNPEPLFSVWTPRALAQLRENCKKGKSGPCRAAKDIWGGKIVEGRGGVKVLEENWVTDADTPEEWERAIASLSATKAVQPTDSSIPPTPPASPPHPSTSLPVFAPARRKPISFAAAIDCISRLEPRTAEIGPASPTLNRLDDSVASVPIDQAVGCLAASPISARIPHPLHDNSAMDGYAVPSCLLSSASPASPVELPVLGRIVAGDTPPPSEEVEAAGRVGCWEIMTGAVFPSDYFDAVVKVEDTSRSSASGRPAIVFHTPIAARQNRRRRGEQVQAGEVVLREGELVSPEKVLLLAATGVSSVSIRPSTVKQPSQWGRVGIIATGKEVIPLSALSSAEPSPGQVVDCITPYLCALLRSRGYEPIGFSPSGDSTSSFASTVSSALSHSPPLDLLLTTAGVSLGVTDHLPSTLASLGLRGLFHGVSIRPGGPVMLSLHEDEATGRTTPVLSLPGNPMASAACMRSFGCAILAQLEGETDEWKKLEVKADDEERAWADLTSKMREGLSSFFALPVDEKTGEPTLASRMVGGKRAGPCAVGSLVGAETWVRVDAGSDDSREKYWCRF</t>
  </si>
  <si>
    <t>A0A0K3CFY6</t>
  </si>
  <si>
    <t>MLAASRSRLRSVAAHLAPAARPSIAVAAPSRSHNLMTDAPTFPLSQPPKLEEGQYVKSAAMLVIGDEVLNGKTRDSNSNFFAKMCFDLAIDLKRIEVIADDEDEIIEAVQRMHKNYDLVVTSGGIGPTHDDITYGSIAKAFGVDLELHEETQRRMYEMGKHRYKMDEQTEEQKQARLRMARFPQNAEVFFAQEDLWVPVVRLGGKVCILPGVPRLFERLVEGLVSHFIPLPPASEKPFRVLVHTKMPESSIAPFLTDLQERVRKEMIRVGSYPKLMAGVDVSLIGKDEARLKEIAEEVMKELKGELVAQGKLGQEAQVK</t>
  </si>
  <si>
    <t>A0A2S9ZWY4</t>
  </si>
  <si>
    <t>MLARCGWVARSLDSVYSDSLDQFPYRTARNEVGEWSSGVEELGGTASPCSTSLSLSFPHLCTRCNCSSSHLTVASTATHSHHSHLSLLHPSVHPKTLSATMAESFAFQAEITQLLDLIINTFYSNKEIFLRELISNSSDALDKIRYAALTDPTQLDSEKELFIRITPDKANKTLTIRDSGIGMTKADLVNNLGTIAKSGTKAFMEALSSGADISMIGQFGVGFYSAYLVADKVTVITKHNDDEQYVWESSAGGTFTITPDTTNPSLGRGTQMILHMKEDQLEYLEEKRIKDIVKKHSEFISYPIQLVTTKEVEKEVEEEEEESADSDKPKIEEVDDEDKKDKKKKTVKENVTEQVELNKTKPLWTRNPQDITAEEYGAFYKSLTNDWEDHLAVKHFSVEGQLEFKAILFIPKRAPFDLFESKKKRNNIKLYVRRVFIMDDCEDLIPEYLNFIKGIVDSEDLPLNISRETLQQNKILKVIRKNLVKKALEMVQDIAEDKDNFAKFYEAFGKNIKLGIHEDSQNRSKLAEFLRFHSTKSGDEMTSLKDYITRMPEHQKNIYYLTGESLNQVRDSPFLEIFKKKGFEVLLMVDPIDEYATTQLKEFEDKKLVCISKEGLELEETDEEKKAREEEAKQFEDLTRTMKEVLGDRVEKVTISNRIADSPCILVTGQFGWSANMERIMKAQALRDASMSSYMMSKKTLEINPNNAIIRELKNKVQADSADKAVRDLVVLLYETALLTSGFTLDEPHHFAERIHAMISLGLSIDADEPAAAAHAEQDDQPPALEATGASSMEEVD</t>
  </si>
  <si>
    <t>A0A0K3C908</t>
  </si>
  <si>
    <t>MLSAARYSGLRAARTPRSASLVQQRFNSGKVSGPVIGMDLGTTNSCVALMEGKVPRVLENSEGGRTTPSVVAFTKDGERLVGLPAKRQAVVNFENTFFATKRLIGRKFSDAEVQKDLNNVPFKIVKHSNGDAWLEARGQKYSPSQIGAFVVGKMKETAEGFLGKPVKHAVITVPAYFNDSQRQATKDAGTIAGLDVLRVINEPTAAALAYGLDRNDSRQVAVYDLGGGTFDVSILEMQKGVFEVKSTNGNTHLGGEDFDIALVNHIVEAFKKESGLDLSKDRMAIQRIREAAEKAKIELSSTAQTDINLPYITADASGPKHINLKFTRSQLEQLVGPLIQKTIEPCKKALSDAGMKASEVEEVILVGGMSRMPKVVETVKSVFGRDPSKGVNPDEAVAVGAAIQGGVLAGSVTDVLLLDVTPLSLGIETLGGVFTRLINRNTTIPTKKSQTFSTAADGQTAVEIKVFQGERELVRDNKMLGNFQLVGIPPAPKGIPQIEVTFDIDADGIVNVSAKDKATNKDQSITIAASSGLSDKEIESMIAQAEAHAEADKARRELIEAANSADSVAAETEKALNEFKEQVDADEAKKVQGLITELRELNVKAQVEGSDVKPEDIKTKVSETQQASLNLFKKVYESRQSQGNSNSESSSSEPSSEEKK</t>
  </si>
  <si>
    <t>A0A2T0AHF3</t>
  </si>
  <si>
    <t>MHSWQGQRSFHASSRQLAKNPYSVLGVGKDASTSEIKKAYYQLAKKYHPDSSKEPGAKEKFVEIQEAYDTLSDDKKRADFDRFGSASQQPGFDSDAFARATSSFGGAGFGDFFGGGAGGASGADIFESLFGAFGRGGAAGPRQTQPVGDDIDVSISVPFIQAAKGTSKTIQISPVVDCHTCHGSGLKEGMKKTTCGSCGGTGTRTFTIQSGFQMASTCAACGGSGSVAPPGSNCGTCAGVGKVRERRSVEVKIPPGVDDGMRIRLDGKGDAPIGGKGRNGDLFVRINVQPSKVFTRQGSNLYETVSVPFYTAILGGRAPVKTLERDVEVKVPQGTQPGEEMVLRGRGVKKLYKEEYGDLIVRFNVSMPRSLTPIQRMILEQYVRETEEPGSSSTSPFTSSPSPDSPPSPPPSDAPTPQKPRVDTDAPGFTQQARPPPEDAETGGKKPQWWASLGDDITSAPKREGKEGKEVEEEEVRHAKEVFEEIAKEEVNNLEKEKAEKAKGKKGVKKEGEEGEDGHSLLGDLWKGAKGWFGSR</t>
  </si>
  <si>
    <t>A0A0K3CCI7</t>
  </si>
  <si>
    <t>MSTTARTEPAISDALARDFPEVAHLPKEDLQTLLEDPAYFDAYFNTMPQALAYHQAIEQKMRENVELAERSEAMKPDLERLREDTARLFNEANELKQRWAYLDDAQREAYRRFSQPAQLSRYRAATTVQEHLSDSLVSAFLSGEGDDESFLKQYREVRKVYHKRQIGLQKWDEGKVVWMA</t>
  </si>
  <si>
    <t>A0A0K3CCZ9</t>
  </si>
  <si>
    <t>MGIGSRVNAGRSPSRPAAPPSNTQQPQHPQQQQQQMSQPPPGSGYSNAPLPRGSSNGAQGTKGQQQTERLYLCLPFVKAALVKGNFKTIVALPKYVDVNEWVAVNLVDLFNNLNLFYSVVTEFCTVENNPTMSAGPGMDYTWIDASRKRVKLPAPQYIDYVLTWVEGLIKDEAVFPTKAGREFSPNFPSVARHIYTQLLRIFAHLYHAHYDVYLHLSMEGHLNSLFAHFLTFGREFDLLEPKECRAPKEGWPFVIGDLMDAWRGLGILEA</t>
  </si>
  <si>
    <t>A0A0K3CGT3</t>
  </si>
  <si>
    <t>MNSATPDNANPTIHSTGGASASRRTRLINLDLADADLWDRLEDELVYGSEWDSAGSESSADEEQIDSEEIFDLIRSISDPEHPLTLEQLAVVSSEQITVNHGKRPSVLVEFTPTIPHCSMATLIGLSLRVRLLRSLPERFKVDIKVKEGTHQSENAVNKQLNDKERVAAALENNHLLSVVQQCLSTADQRGKTA</t>
  </si>
  <si>
    <t>A0A0K3C8J0</t>
  </si>
  <si>
    <t>MSRTARQSMYPAPPGASHWAALDACSAALQASCSNLESAVGILHQGTMDLPRLAGIVQSRRMFDLVTEPEVFAAQRALANEMAPQIEELIRRAEDGLEGLKQKERTLRAKVEKRQSAASRSQTPITVDQSDLDTLEQKLASLQQKKNRLGREVEALDERAAKAKSARVRPGAATAGRGVKR</t>
  </si>
  <si>
    <t>A0A0K3CHG8</t>
  </si>
  <si>
    <t>MATKRKQGQTLSLKGSTKIVTEFFEYSVNSILYQRGIYPPEDFKQVKKYGLTLFTSADEALERYISNVMKQVQTWILAGKLDSLALIVMNRDTREVVERWQFDIQVEETAGEGEGKENEGPTGARTSTDKPLKQERTPEQVQKDIQDIMRQITSSVTFLPALEEKYVFTILTYAKKDTEVPKEWIDSDPHMIIGNAEQVKLRSFSTNRHKVQGLVAYRLGQDVL</t>
  </si>
  <si>
    <t>A0A0K3CC21</t>
  </si>
  <si>
    <t>MDRPGAGPPYETPLVSSRTLRTAVSSVGSSRLPLRHNAATPSEPQTVGRSSLLRRPSSGDLAGSYGNAPATVSRLPMRRPSLSNGSQMDPPLSARPDSRISSLKRRPSAADLQQESETASLKRQLARALSQVEEFKHAAERQKLEAAMAADKAQSQMNEYSARIEKLERHRAILLGKEREAAEREERRKEDEDGAKEKLEKEVRSLRSQLDSLKDEHIDLQESFTDLEHSANQAVAQANHHQARTTALQQELELVRQESEDRLRTVTEEKKKRVALEAELEQEKLRAKDPGDSAVIREELHRQVSTLRTLEKENGKLQRKVETYERQHANIELLKETNRSLERKVKAAEELRQQLAGQAVELELLRREKADWSAFVKPEDTDTFSSPRKITKNLAATRIENATLRDRLNTHELELQRRDRIIGQLEAKAVELENQLQQAAKELDATKEKARVDGAQAVLLRQEVAMLKRHLDSYATEEANHNAGNYDAQKTARLVELEELLEAHKREVANLTQQVSHWRGLVERYGGNTTEILELEEREKQEGESEGAVSKSLEEQLRLNEELQRELDEARNELALMEQELEALSTQVEQLEENQGIRGAYNPETTKVLEFRDSPDRVEHAIRTATLERLQNENQALLRRLGDVERGALARQGAGAQQLVPRESLVSAQAEADKLKALVQQKETMLKRIGQAVAEKTEAMRLAVQKLLGFQLSFLESGRIRVTSVYAPSKDRSLAFDPWPGGPMPFKLVSATDEKVMSIDEVRRSIGFWLDGRQSLPGFMASLTMALYEETTHGQAGGVVFG</t>
  </si>
  <si>
    <t>A0A0K3CCE4</t>
  </si>
  <si>
    <t>MPPPSPAPSSLLFTISSHKGAVHTAVYNAGSSYILSGGADRQIKLTNAKSGMEVKTYGGHGYEVLGIACSHDNSRFASCGGDRSVFLWDVTSGDIVRRLSGHMGKVNAVAWNADSSVLASGSFDTSVRLWDIKSQNRAPLQILEGARDSITSIRIHDHLICTGSVDGYVRTYDLRMGQMQADFFDQPVTSLTFTVDAFLLLVSTLDSTHRLLDLQHGTVVQSFTGHKNTSYRSQSCLGRKEETVVCGDEEGKVWTWDLEAGTPLGKPFKAHEKAILWTAHHPKEQQLVTASSDGTVKVWGVVGSGR</t>
  </si>
  <si>
    <t>A0A0K3CL12</t>
  </si>
  <si>
    <t>MPALRSRKRQKVGSSMRTARSFNPDRVDEDDANDTDSDWEDQMEHERAETSARGGAAVDRSRRASAPSGSSRSAMATRRSSLPQRREGSQRTRAADPRARGPRGGKEDSGITQQPRTTRTGRTQHPLSPLPVNHSVERSYFPVTEKTVKGKGKERAVEEDAAMPPPRRRRDGSVPAQAARVTRRTSGGPVAPSSMGEPSRTTRRRSRSIVEEDEDEDEEMVTDDAPRRRLRSNSRTSLEAISDAEEAADGDHDDEAAVWEEEEDEEGGRASDDDDDDAMLHNWTADQLRTLRVIDLSNLFHRLPASSTSSAAPPRLKEEYIRAIIAARRPEGSSDDGEDEADSPLPKTSHEGSPEASQPRRRRSSSKVLSSRGADAKPVVRKKLVKRRSGARQQEPTPPPSDEAVSEVSEDDVEDTEVEEDEVAPQAEPEPAAASTRMARRASEVEMPPPPVPRRHVRTRSDMTHVVPPSFRAPSGPSGSGSNVAAGVKGRLLNGLQVNVTHDVFTSPVAHRTRGQQPQPPRPPQTRPTRTSPDAPAPGAHSPRPLRLAKRKVVARITKVDKGKGRADDGDEEMHDGDADIILGSDSGSEAEESDEVEEESAAAGSSSQPRRQRSGSKRDPVGRRRSARTAKQVETPPSDADEESGGETEREDSRSQLAGADSDSDAASVHMTSHLRHDGRNKRDGKVVRLRRGKKRQAAGRDGEDERMANDSDEEPHEDEDYEEADEEEQDEDEIDLATATSTTLNRYRKDDLVRLCEERELDKEGTKPQLIKALLEWRDKDVDASSPASIASSGSTVSNVSTETARGETKTQALNAVGHASNRTSGAKTPLLMRPDHSASPEKPQTPEHSKEHEHQEDVNTLDLESLQLQDKEIQPDKLTRLERIGSGGFKDVYKGKFRNRTIAICDIRGHLTDMDIKELGLLRDLRHTNIVQFIGVSIPKQPSPIPVMIITELCANGDLFDYIRKTDPPPFTAMLEILLGLSRGIEYLHLRKPTIIHRDIKSSNVLITHDGVAKIADFGLARIKTSTKSMIRSLVGTVNWQAPELWSPHPRYNEKVDVYSAGLVFWEVLQWHQAVKRYPFEGQNEHAIYHDVGAKQIRPPAGPLRRQWGSEIVDLMTTMWEQDPAQRPSMSHVVKELEKLISAEKAKAREAARRG</t>
  </si>
  <si>
    <t>A0A0K3C431</t>
  </si>
  <si>
    <t>MPSRPPPSASQTSLAKAHAKSARESSLAASHAISRRRATGRSFIGISRGGDGGPVHGAMYDAEDDPDRLYYSRGLGRLDSDEDSADEDSDVLGEGDLGWVLSEDEHDDGEGDDDEQSGRAGPSELSTYRRPSVSYNLTPGQGHTLSSEETPSEVEDDSPEVKARFEWQHMLNNVLSGNVLKSEKTRLSTASLSGTKSLKNGFVDGFSSGRRQRAYAIWLLLRAKVRGRTADEESRFLEEARSKVDDVLEEVSKFRVTDLKQEEGGIEIDSTVRQRNAADQVGSLLKRVDWCETLYPSRKALSLEKEGFTSDEVVQRLDALRTWQQITRRLKVTVGILQKWTGGDWEKLSQLAFSGDDGKTPTGQPGQSGTTTPNGAGPNGPPAADRGFVAVIVREDSLAKTFENRILTDLFSLVDTAKAAVIDLQPLFAEMNLPGFTDDLFRLAIFPSRLAQEALRTTLDSVSNIHDPSVILIDQLTNDLRKGLEVACQIKRQYTELATPEPVTGWALPERVDGYEETLLATLRFFFKLLHWKLKSPSKAIYFKETEIVENEWGFLSTVTEEIDGGDLLVGEHFSTLTHRLLVRVMSYFETQLQVLETRDMTAQETSRWFSQTLDNVRARHRKLLRFGRSMLLRFENAAEYSLDGIDLGTFIESLVDSDHFLVYTDVYEAEATYIVADPSLHEHPELVRQILVRCFSNETQNDAPEHPEHPMHYVLLLSPRDPFVWTGRVMDLNLGGKVDYDLRERRVRLVSDGPAARLARSKQTFLDLFPAFKRNTVVEHKAHLASVNRETRKISRAIYRLAETVLGAYDRVKAVSQRRPGQAQELLGSYFTFAADLGTRSLRYIEPALRSRFLLALMKFSIKWVAFICDDCVPTDPRTFKWAVAALEFAMSMTKNDNILQFSEGEFALLRSKVASCMTLLISHFDILGARSSYEAKKEQERIDAARLATKEQLAARLAALRATRQQGEDEDSQSSVGSLAMAWEQRMEALKAVEDSRRAVEAGNRAVGRVLDHNLAEDRSLAFLASSSLSNISLRWQQGKFIGGGTFGNVYLAVNLDSGEELAVKEIRFQDLQSAPHLVKTIRDEMKVMEMLRHDNIVQYYGIEVHRDKVYIFEEYCPGGSLANLLEHGRIEDEIIIQIYALQMLSGLVYLHSQNVVHRDIKPDNILLDGNGTIKFVDFGAAKVLAKNQKTLASRSRIGAPVALDPAAAPADANSLTGTPMYLSPETVKGERRGKKGAMDVWAVGCVILECATGRRPWSNLDNEWAIMFHIGIAVQHPPLPEPHQLSELGIDFIRQCLTIDPDKRPSAEELMVHPWIQEATEQIQAAYEEESGPTSSFRSSGSSGAYSTTPSSYGPEGESGQPGAPGVILEEPEENDREEYDEDQGYAGPEEGGYDAQDEEVEEGEYDDDERGLAALREEDEDED</t>
  </si>
  <si>
    <t>A0A2T0AHD7</t>
  </si>
  <si>
    <t>MISPTSRSTTSSVPAVQQTSPRSAGWPSPVPSAPPFQDDDGAYDGIADADRRPVRTATTGSALSRDTSSASSARSSTTGPFTPASDAPPASASTPSKPKLVDEFGDPLDEETSTWFPVNQPALVRPAEATPAHPPPSAPPTQTTTAVPAPSSYGSSSPMRRQNSAPGSATSASGSVTGGGDKRDSVPDAQDWTQTILSRFGASAAASTENGTLVPAGETGTLRPPPSSATAPQPPKLLDEFGDELEDSSTFFPGHGPSSTPVPPSSSSTSTTLSRNSSLTNRPSLRLQIDRRTPTAALPQPVPPPPPASKPSDPSPPPSSSRPSEPPSAGRRSEGSSGGGGFGRRFQHPRLDEIVRLPTSPFARRNSFAAREQDEKDWAFRPPVETVLENLDVFFPEHDLDKPVFDLPTPGPSTPSTNASSPVREQAGPPPSANSSGSRRGGAAALGYRKSIRVVAQDRKRMLQKAGRNVASAASGLASNLLRRKSTKLFGARIEEVTSAQMKQISNIKEISDEDPENFSYKWIKGDLIGRGTYGHVYIALSVTTGETIAVKQVEMPRTYSDKEDQRTKGMISSLKAEIELLKDLDHPNIVLYLGMEQTPEFLSIFLEYVPGGSIGRIIRTHGKFEEDVIKFFTLQILDGLEYLHGLGILHRDMKADNILTDQDGMCKISDFGTSKKSGDIYQNNENMSMQDSIFWMAPEVIHNNKQGYSAKADIWSLGCICIEMLAGSRPWEGEGFMGAMFKLGAERMRPPLPPDVNLSDYADQFVSDCLQIEPERRPKASEAKHHPFLTTLDPNWSFTQSSLYQIMTAEEERRRAPNTPSAS</t>
  </si>
  <si>
    <t>A0A2T0A0M4</t>
  </si>
  <si>
    <t>MKWIKGALIGAGSFGSVYLGMNPMTGSLMAVKQVELPTGKTHNEERKKGMLEALEREIELLKDLQHENIVQYLDSSMDGQHLNIFLEYVPGGSVAALLQNYGAFEEALVSKFVRQILTGLDYLHEREIIHRDIKGANILVDNKGNIKISDFGISKKVEDTLLTGAKVHRPSLQGSVYWMAPEVVKQTAYTSKADIWSLGCLVVEMLTGAHPWANLTQMQAIFRIGSSVRPTVPDDISSEADDFLEQTFEIEHTDRPSAKELLQHGFIRDPDAFAASQQTPTRATFSQNGSDNGSSSGGS</t>
  </si>
  <si>
    <t>A0A0K3CP79</t>
  </si>
  <si>
    <t>MDLPTPQGPVEDPGSVSGLLGRRSKNRNKKGLALTAEATKPGTLSGASAVDLLKAPAPPVPSRPQPIQVTGSSRSKRNSVISLDSADTASPQLPTTPSLSSSSTSSRSYHNQLNEQLASLELGVEFRIDLRNEDLEVLDELGSGNGGTVSRVLHVPTKAVMAKKVVHIATSDSTRKQILRELQIMHDCSSPFIVSFYGAYLQDPHICMCMEYMDKGSLDSIYRRVGPIPEPVIGKIALAVVSGLTYLYEVHKIMHRDVKPSNILLNSAGQIKICDFGVSGELINSVADTFVGTSTYMSPERISGEPYTVKSDVWSLGITLIEIALGRFPFSSDDDASSSDDDADAALARLSLSVDEADDEMRDSFADDLDDTLSPARPEKKRESILLAEERRVSKRDSARPGGTLPRQKARKAARGVSLAGSGHQMSILELLQHIVNEPAPHLPPGRFSSAAVEFVDATLRKEPIGWNVKKKGPLPQDLARPTPKELLEYAWIREAAAADTDIQAFARSIP</t>
  </si>
  <si>
    <t>A0A2T0A9M0</t>
  </si>
  <si>
    <t>MASEGTAPVERDFQQLSLEQQQRRPGAETGEGGTGDEDASPRLDPSGRGGAPLTQTPAGGGATGTQEGQAAVDQPTAVLTEEAVGKLSSRSPVNGATSDDGGKGTSTDGSTVSTLSSLGTSSSSSLSPTPAPGPSSARSPPPLHPRASAPATAGPTSPPPASAGAGGVRKVMPPGGGGVPGRQGGPLRMPPSLAAKMAAMTSRSSTPSSSPAGTPSPTSASQHPLRTPSGSTPSPALAPRPPPRPPTTHAPSAPAGRIGAAGPLAGGGVRPVGGMAARRKGPGAGLTLSQMGISAGSEGAGGGKGGVAMRLPPGAVEDGAAGQRKPGSPSQGRGTAGGAGEAMGGTPFSNFRKIVDPSGRLNFASKAILHADGVDFSSGASFKVKMDDFELFEELGKGNYGTVQKVVHKPTGVTMALKEIRLELDDSKLKTIITELDILHRATSPYIIDFYGAFFIESCVYYCMEFMDGGSLDYLAGTDIPEDVLAKVTRCMVEGLKFLKDELKIMHRDVKPTNVLLNMKGYVKLCDFGVSGQLDRSLAKTNIGCQSYMAPERIKGESQGATTSYTASSDVWSLGLSIIEAAIGHYPYPPETYSNVFAQLTAIVHGDPPTLPDQYSDLAKDFVGQCLRKQAHTRPNYKQLLAHPWLESVKDKDVDVAGWVARAHEYRKTHPKIQAPALA</t>
  </si>
  <si>
    <t>A0A2T0A9Q7</t>
  </si>
  <si>
    <t>MSHPTSRSSPSHAPSPSQFIDPIHNIARTTFPVLAEPFLVDHNYEFVKELGQGAYGVVCSARNKLTGDQVAIKKVTKVFQKKILTKRALREIKLLHHFRGHKNITCLYDLDLVDPTNFDSIYLYEECMEADLHAIIRSGQPLSDAHFQSFIYQTLCGLKYIHSAHVLHRDLKPGNLLVNADCELKICDFGLARGFDQDAAAADGQQQGFMTEYVATRWYRAPEIMLSFANYTTAIDIWSVGCVLAELLGGRPIFKGKDYIDQLNIVLHFLGTPSDRTLRRVGSPRAQDYIRSLPYKPGVPFVQLFPQANPLALDLLAKLLAFDPHERISCEDALLHPYLSVWHEPADEPTCPEKFDFGFEEEETVDGMRRLIVEEVESFRRLVRPGMQQVPPPPSQQQAQGQNVQHGLAQRRQDPMPQLPKRDDMLATPTNNGARYEEYGRVQQGGEGPVEEHPGMELDRELEYGVGGR</t>
  </si>
  <si>
    <t>A0A0K3C9B7</t>
  </si>
  <si>
    <t>MDRKFEVGGDYKIMDVVGEGAYGVVCSAVHLPTQSKVAIKKISPFDHSMFCLRTLREIKLLRWFNHENIISILDIIKPASLEGFSEVYLIQELMETDLHRVIRSQELSDDHCQYFLYQTLRGLKALHSAAVLHRDLKPSNLLLNANCDLKICDFGLARSAMSTETEAVGFMTEYVATRWYRAPEIMLTFKEYTFAIDVWSVGCILAEMLNGKPLFPGRDYHHQLTLILGVLGTPSLEDFYAIGSQRSRDYLRALPFQKKKPLQSLYPNANPLAIDLLDRCLAFNPKKRISVVDALSHPYLEPYHDPHDEPTAPVLPPAFFAFDQQQLSREQLKTLIYEEITTPPPRH</t>
  </si>
  <si>
    <t>A0A061BG05</t>
  </si>
  <si>
    <t>MAEFVKLSIFGTVFEVTDRYVDLQPVGMGAFGLVCSAKDELTGQMVAIKKIMKPFSTPVLAKRTYRELKLLKHIQHENIISLSDIFISPLEDIYFVTELLGTDLHRLLTSRPLEKQFIQYFLYQILRGLKYVHSAGVVHRDLKPSNILVNENCDLKICDFGLARLADPQMTGYVSTRYYRAPEIMLTWQKYDVAVDIWSAGCIFAEMIEGRPLFPGKDHVNQFSIITELLGTPPEDVIQTICSENTLRFVQSLPKRERVPFAQKFRGADPQALDLLEKMLVFDPRKRIDAAQALAHEYLAPYHDPTDEPVAPEPFDWSFNDADLPVDTWKVMMYSEILDFHHIDSEETSGPVAAPTA</t>
  </si>
  <si>
    <t>A0A2T0A0R2</t>
  </si>
  <si>
    <t>MSTRLVFSRANLPSALPRPRARPPSPPLACPQTRLFATSPCTREEKHGSTRKMRPRDRLQFLMENEKDGTVPTGEGEEATVLPAAAEQPVAPTAAAASPAPDTASQAFNAAPSVSSSSSQQPPPPPPPPPSPPAASEGELILPPPMPGLPPLTSHQLPLTRLPFSSQQFVKRLEGAGVKRGVASELMRLTKGLLGREEERAQREILNKQDLENESYLFTAALAELKAGSQVKSRNDGITLRSLTAILQRETDGLDQKLKEDMRRLASDIQLDMNNRKEETGQELQALDKKVMDLNSKFTMLLGEMRTEAEATRWISTRRAIVAIAVFIVITVGTWSASKQWEKKRPPPSIEELGVKVPAGEEDEALHTDAAAGGSQRGWSFWGLVGPTEGKRVGADEDEA</t>
  </si>
  <si>
    <t>A0A2T0A6D3</t>
  </si>
  <si>
    <t>MKICIFGGNGFVGAAVARKAVARGWKVVSVSRSGTPFATPAGHAPAWVNEVEWRKGSAFDAATYNSILPSCDGLVTTLGALFESDYKRGGLARPLSVLRAIAENATGSRGNPLAVSREKSYERLNRDSAIELFEAFRKSRSPSLDATPSPFVFISAEDIFRPFVPERYIKTKREAEHQIWSRTLEDAEQPRVRPIFVRPSLMYHPHLNPPSTLPATLLEASAKLHALIPPALRLAPSSVPSPIPTTEIPPAYASLASLMSIPPIHVDAVGEAVCQSMASPEVKGVVDVQRMRDMLGFDPLGWSARRTAV</t>
  </si>
  <si>
    <t>A0A0K3CTD3</t>
  </si>
  <si>
    <t>MWRSPVLLSRSKWKVPYFVPFPGLAEAIKSNSPIRTTARNCTIMPFHVGATFLVHNGKDYIPLHVTPAHVGHKLGEFAHTKKPARHTPRKGR</t>
  </si>
  <si>
    <t>A0A0K3C987</t>
  </si>
  <si>
    <t>MEVIEEVDYEGLSTDSLAINMLAGSLAGIAEHAAMFPVDMIKTRMQVLSTSPSAAYASMSDAFTRISTTEGTKRMWRGVASVILGAGPAHAVYFGMYELAKDLAGGNEGGYSFLATAGAGAVATITSDALMNPFDVVKQRMQAHGSNFRTVADTFRTVYKTEGLAAFYVSYPTTLTMTVPFTAVQFSTYEFIKDKLNPANTYSPITHVTAGGIAGAVAAAVTTPLDVCKTLLQTRGLSDDKQIRNARGMGDAFRIIYQRQGLGGFARGMTPRVLTNMPSNALCWLSYEGFRFFLKGGHNKPPPPSALVRD</t>
  </si>
  <si>
    <t>A0A2T0A7Q7</t>
  </si>
  <si>
    <t>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t>
  </si>
  <si>
    <t>A0A0K3CA25</t>
  </si>
  <si>
    <t>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t>
  </si>
  <si>
    <t>A0A0K3CNN4</t>
  </si>
  <si>
    <t>MRDVRVCLVGDEGVGKSSIISALIKESFVRLAPRTVLPEVTIPPAVTPGHNVTTVIIDTSPRPEDRSHLVNEIRKAHVVAIVYSIDNPNSFDRVPTYWLPTIRSLGVNVPVILIGNKIDLREGQVTNQALEDEIVPIMQEYKEVETCVECSALLPLNISEVFFFAQNAVLHPTAPLYDTRQHTLKPAAVAALSRIFRLVDADKDGLLSPDELNDFQRLVFDAPLQSREIEGVKEVVEEMTDGSGVEEGGLNEEGWLALHTYFIQKGRLETTWKALRCFGYGEDLMLREEFLYPRFDIPSDCTAELSPRGYQFFTDIFELFDQDRDGALSPSELDNLFSTSPGNPWAAGGFPETTLTTPEGAVTLQGWLAQWSMTTLLEPRVTLSYLAYLGYPHSSASSSFSPSSYPPTPSPSASTSARRNPFSSTSTSSRDSSPSYQLLPTTSALQITKPRRPSRRKGTPVERNVFLAYVLGAAGSGKTSLLRAFVGKGFGEDEEGLAAAVGGAVRGKAATWPRKTGATAGGVEVFAGGEVLEGPGGARALRGALSSGRGKGKSVVNCVEEGGGERYLVLQEFGSTYESEVLRSKKKLELADVLVFVYDSSDTNSFSYVSNLRQQYKLDDIPTIFVATKSDLDLAQQRHEVQPDTYCRKLSLRVPLAVSVKRGELANLYHTIVRIAIHPLSALPYGPDRSSASSLLGFPVTRTQFYLCASAGLTATVAVGLVWWTRARIVTHAAGGGASAGSGGHGGGAAGVVGGASKGLIGWLGSLVR</t>
  </si>
  <si>
    <t>A0A0K3CNI4</t>
  </si>
  <si>
    <t>MNRSRALVATTLRSRPAPAARRTLTTSRSSSAGSARSSKAVLPATLAAALAAGGLAFALSQRNELELDAEPGKGGWTTTSGREKVGKGGIRPEVFLWGRNTHGVASTSTSNSTQIKRPTAAPALSNLILRDLALSATYGVAVDSNGDVLQWGHGYGAPEQGGVEKTLTGKNLIKVVPTEEGKVFGLSKKGEVWVWASDKLAQRAGGASLSDLPARVEESGWMWVLGKGALWGRNDGGGVEVLKVHPDVKLERGEKFTSLSAGASHLLALTSRGRSFALPLCLSANTHGQLGVRSVRLLSPPHPGSSASGELTIRLEPDERLNEMGWEKLPPPPKKLDPLLLPAVSPPTPSNPTPKSDHVPALPSPSPVASAQDEQAVTLHPDPSRHAALERSIHFCTTLHEIPSLRGVQVAQLEAGKRHSLARLGGPMEGRVLGWGMNSYGQLGLGSSLSYPCIPAPTEIPLVRSPAYSGSNRPISCKCTKLAAGGNVSYFVVETEKGVDLLASGQGQYGGLGNGMWAHATNPVRVKTVSGLREWNDRTNKVEFVGIKDVQAGEGHVAVVLDNAVSHADGSSYGRDVFVWGYNEHYQLGTGKRSNLPTPQHLSPLPYPGASPTVIAAASDKESHESSLSSGTTSPMPHKRMQLSPSLPAPTHPPPPTYSRLPRGAIVEEAITAGDGGSGVYWRVLNP</t>
  </si>
  <si>
    <t>A0A0K3CIU1</t>
  </si>
  <si>
    <t>MLSTAVRRLPALRRVVPGLKSSLATATTITPSELDPELRLTTLPNGVRIASDFTPGHFVAAGVYVDAGSRYESDRTRGAAHMTDRLAFKSTTKRSLEEMTTEIEQLGGSFLASSSRDSIFYQASTYTHALPAALDILADTVLNPRIQADELETQREAALWEVGEVKNKPESILPELLHETAFQGNTLGNPLLCPEEHLEAMTVDTLRDYRKTWYRPDRLVVAAAGVEHDQLVELAAEHFGHLEPVSTQSPSLHPATSTALAYNSPVPDHSASSSTPAIASGTSNESSTPAPAGSSSAVPEDSFEYLSAAHARYTGGTLLLEKPDLEFTHIYVGYESLALSDPDIYAAATLQTLLGGGGSFSAGGPGKGMYSRLYTHVLNQYHAVDFCSAFHHCYLDTGLFGITISVHPSFLSRTPALIAQQLDIITRPMSNGIGEAELRRARNQLKSSLAMALESKMVQVEDLGRQVQAQGRKVSMREMAELIDRVTLTDVFRVANRILRPFTSPILSDRRKNGRPTIVVQGQLEGLPDVTETLAQHGLAGIP</t>
  </si>
  <si>
    <t>A0A2T0A015</t>
  </si>
  <si>
    <t>MAAQKTGTRLGYLAPDFEAQTTQGKIRFHEFIDGKWTILFSHPADFTPVCTTELAEAARLAPEFQKRGVQMIGLSCNELGSHSKWIEDINKFGSVDVQFPIIADPSREVAKLYDMLDEQDLTNLDEKGVPFTVRTVFIIDPKKTIRLSLQYPASTGRQFNEILRCIDSLQLGDKNKITTPANWQPGEKVIVHPSVKTEDARKIFPNEVQEVYPYLRFTQL</t>
  </si>
  <si>
    <t>A0A2T0A5L4</t>
  </si>
  <si>
    <t>SEYETESEEGDADELKAVKAQGDEPCKLVLVVRSDLNMTKGKIAAQCGHATLACYKTLMRSNPKLVQHWERTGQAKIAVKCESEEELEILQASAKSLGVCARSIQDAGRTQVDPGTTTVLGIGPAPVRVVNQVTGHLRLL</t>
  </si>
  <si>
    <t>A0A2T0A4L1</t>
  </si>
  <si>
    <t>MASNAQAAQTTSSSLSLWFQQHRRAVLITAGVVALSAAGTLYYTQSNSQHARRAREQARDAANKAADKAKKERKQKKAKQPGEGKPDAKSADDDDDPLKLTASDIEVMDPETRSKTALALKARGNKLYSAKQYQEAIDYYTKAIQCEEQAVFYSNRAACYTNLNQLDKVVEDCSNALRLDPQYIKALNRRATAREQLGDAENLYLSLCDFTASAILDNFSTSSTTDSVERVMKQLATQKAQDILSTREPRLPSPTFITAYLTAFRTRPPPSLPANPSQGDRTLQLAYDALDAKDFTHAFTFFNESIKQGISTPAGKAEALNMRATFKFIMSDAEGALVDLDEATTVQPDSAQSWVKKASVHMELGRPEDAMKDFDRALEIDPNNADVFYHRGQVFFITGEFDRAIAEYRRSSELDPAFIFSHIQLAVAQYKSGSTEKALHQFRRLIEKNPESAEVYNYYGELLLDQQKFPEAVNAFDKSIELAKNKHLRNVLPMVNKALAIFQHRQDFATAESICREAVDIDPQCDVGVATLAQLLLQQNKVHDAADMFAKSAEMARTEPELVNALTYENATRAQIAFLKNYPLQADRLGLSRTA</t>
  </si>
  <si>
    <t>A0A0K3CMJ6</t>
  </si>
  <si>
    <t>MASDSLEPPLPSPSAFPSLSPDAPSHTAPVQPSISYAKASKSVLPPTKAPEGISLPPPPHSDAPVTGEAGATSGSAHERRPHSSKERLQPSQNGKHSPYARPNPAGAGKGVKKGPGAGAKGGKGPAGKAKPAAGANGPATEEANGAKQPRTHVPGMPASMLPVAKKSGSSHGRKSSTSSPAANGSAAPTATGDAPAIGKKRRQSLRKVLPPTSSKLSALAPTFEFAPRAPTSSSTAVDSSSSGHSSETEGDSQSRPKDETDLISTSEKAAINETVSSAGAQGDAFVAKSFSQADAEGADVVAGTSASEQSAKPSDAKAAALKTASTDFEGQEKEEIPAEPAQERSFGALLSSAFVNTDGTAFAPLSDLEEAKPAPPAVEQVKTERISGAVQESPVADISWREKQGWWNDDFDASIASTSSSTPAEEPKPEEAGPAAVEPARSQDPASETLLRFPPWTPEPPSTPEATQRVRDVADVRSATPLGTFLNSAFVADDPKDASDVPTSVEEIVASSAASPPPSISMPAPTPLSSFLSSSFSNPTTPSALESFEPQAELAAERLAKIDALPPSKRPEIDFPISAEEVAAQPSLDDVLDVDGIEDGKVVVEDEEKKPKEEKYGWWSPDYDPSRPSASGSKDLVDEQKVKETVQSAGAQGDEFRGKTFEQADMEGEVESAPVEPAKQSAGVTKEEKAQVGKAEEEERDGSRTPLGEYLGQAFSSAPSTSSTSAPAPTASTSAASTTTPAQVACEDSSTPTATAPALSRRRSSSPPPPPGNSNNADDAPSLTLALASAWHTAPWTRKIWAVLASLAINVGLPFVNGVMLGFGELFARNVLGVRLGWPLASSSSNSNTSTRANTSSVGLRAAGRTNPNIGHEVPGHAGAKTVAEAAGEAVREAAE</t>
  </si>
  <si>
    <t>A0A2T0A031</t>
  </si>
  <si>
    <t>MPPRETVLKQIEGASRGFEALLDNDLVQAKQILSSDPDSAFHLVGLGLSAFLAAILSREDDELRNAQETLIRAETMANNEANAKRAKGETAGIFPGGTEYKLLTGDATIGQALIAIMSESYVEFVKAIWKMNKSYKIFMGIFKTVFPEDVSENDSLHDIFTRLNDRYLEQTTKPQPAVESSGGFFSSWGRKKPSAVAAPHLRHVSSSSAIPTLPSTSASNGDAAIAASAPVSELPSRSGSSTDLSTSFANKVTLADSAGNAEVDSYPSPLWANDPLTKLVISGAALGSGMFGLIFSMLPPKMRKMISWFGFSNSNRPVALKLLTIAASTGDDVHGYFASLTLVTFYGFLLLMSGWQASEPTYLRSLSTILGRVHDRFPNGTLWVLNRAKLARYERRSEDAVGIIVDALGREAKEGNSFREADSLLVFELSWLYLSQARFVETADAMERILNSWSHATYIAIAAGALVDEINDQRRRGESPSAEIVERADKLLAKLRGLCGLKRVFGEKPVTEVFILRRLEAQKAKLERWIRAGRLKEGAKLWEVVRISNASELGLFWATIGGRSPASGIQKQIDLLSSFSPPPRFGPASSSVSPATPSSTLGRTETRSSTLSGNISRRRTSVASTTPSAAPIPPPSSATDDLDTTAEILQRDLLLGILYTAFGHYDSSHYALAIQFLDAVLAASPAEVGEEKWVVPFAGWHRAVVELKTGDAETKDMESAKAKEVWRRQMDRANGWLDQVLATGEYDMKTRLESRVLMLRDEIQMKKVKVGLA</t>
  </si>
  <si>
    <t>A0A2T0A2I0</t>
  </si>
  <si>
    <t>MVWLFQSTRFKRERASAAMADTAPSPPADSQPSTSSRTTPREHAAKAFAPEDVPVPPVTLRGPLIPTTATLDPVPPRLSPEPSSPPQPPTGPPATDELPAPSPPPETVQPQGEIAAAGVEIVLGEDEQKDAAAWQRERIERKLRGEYERAGRHLAEIVNDNLDAPLRLNAIRILGAPSTRPSFLSRIFAPYLAPLPPPSFLAATFSPDSSAHAPPSKQTLRSLLHATRDLTATLEKFDIYRGIEASLERSDSVLSEKEDVDIVLRVREAPKYFLRTSTDVGDGEGNASATAKIRNAFGGAETIEGNVSFGTRTKSAFQVKLNTPVNSSTTTHADLSIFSAQRDLNFYASCHEATKGAMARLRTLSPLGYHEFAYEAVLRQIGDLAPTASMSMRNAAGPTVKSSISHTFTRDTRDDPFVATRGHYLRLRQEFAGLGGDAQFVKAEQEGSISRSLGGGYSASLSARSGLLLPLSRSGTSFFPDRYHLGGPSSVRHFRLNTMGPKDLGDYLGGDAFYAIGASLLTPFKVPTPWRKGEGEKWWSSENLKGHFWVNGGKLVGTGQPYSSLLNTPPSLTCGVGLMYRHSLVRIEANVGVPLVQTQGEGGVKGFQFGLGLSFL</t>
  </si>
  <si>
    <t>A0A0K3CE38</t>
  </si>
  <si>
    <t>MGFRGGRAALRSAVTRLESRTARPQTPTLPLALPHPRHSSSTPQPLSHPHGHHAAFQSHTTTKAYGQPLPSTHPHLLAPGELTPGISAKEYEQRRRKLMDRLEDNAVVVIAGGQIQYMTQNIFYRFRQRSNFWYLTGFEEPDSALILEKDSSARGHKMTLFCRPKDAYEELWNGARTGLEGVMEVFGADEACDSSRFGHRLQQILSHNARGPVYIDLPSHSLSTFSRTRPRSPSCSFLSYLSLAGKDPGRDEVDEVMKALEKRDVRSAEKEVEKLRLIKSEAEVRVMRRAADISADAHAKVMRFTRPGLPESSLVAHFSYHTSLSGSPRLAYVPVCASGAQALTIHYIENNRPVKEGEMLLIDAGCEWGGYASDITRTFPASGTFSTPQAHLYEAVLRVVRACTKRCTSSTSWTFEDLHRYSVDLTRTELRDLGFEMRAGELERVLYPHFVGHPIGVDLHDTRSYGRDERLQEGMVVTVEPGITVPPLAHFPKHFHNLTVRIEDEVLVRKDDCVVLSVDAPKELVDVEACCQGFLEGVRGEKASQG</t>
  </si>
  <si>
    <t>A0A0K3CD96</t>
  </si>
  <si>
    <t>MLARTANPLARSLARPPVRSIAPVLPLAQRHRYSTQPEANQGPSAPNPSSDQYQNRQRGGPFTLKAGALFVATGVGLYFYFQSEKQKVQERKRQENAAARVGRPKIGGPFKLTNQDGKEWTDQDMLGKWSLVYFGFTNCPDICPEELDKMTAVVESISKSHNIDILPVFITCDPARDDVKAVKTYVKDFHPSLVGLTGSYEDIKKTCKAYRVYFSTPPNASPSDDYLVDHSIFFYLMDPSNKFVDAFGRSMGAKEVVGKVEGYLREFEEGGGRGSWSEGQ</t>
  </si>
  <si>
    <t>A0A2T0ADE7</t>
  </si>
  <si>
    <t>MWHDVVQWVQSFRAALRWRKLLGKGWKREFNFRALEAYTATHQALASGKYDLLRKYASNAVVEEVKAQRDRKLQGLALDWKMHRVIEQKILCMREQEIFKKDEFVGQVAVRFTTLQSLEIRDFRGRLVGDGSHDAPKEVSEVYILQRDMWRPEDDWKIVKRKAKETDTLADPMALP</t>
  </si>
  <si>
    <t>A0A0K3CJA6</t>
  </si>
  <si>
    <t>MVLHSESSHTFPIPFSYLVQAHNLRYPSPYGKHILSSDVISRSFNPSTNVLKTTKLILKRGKVPRWAPRVIQRIDKTWVLEETEIEMGLVGPDGGLLPADGGPDAGGMKRELRTRSRNIDRTEFMEVFEWQVFREKKGDPFSTEVTTLSRVTSEFGFWPLSQRIEKYGLSRLPRSIEGSRLGLQLIAELLLRPSTSSTLLSSGPLAPFHFEPVPSQLSLAVRAKLDEARSAWLEGEQARRREAGVAGAEFDAEEEPRRLRLWRERWRAAVQRGRRRFRERVCVVTGFLCDEPGTVEGVAGPGEGTV</t>
  </si>
  <si>
    <t>A0A2T0ACH2</t>
  </si>
  <si>
    <t>MFRASLRAVPRSLPVRSYQQQLRTATTSTAQRRFAVYQSQTTNSFVYASVGLAALLGWTAAILTVGGRGSKHGKKDAHAAKKGERFHLFEGRGGFGGWEWDAQALLEPLWDRMYSLVDLSQSGLSLDADVPVAEAAAPQPDAEAAAAAPSVEEGQAASQAAAFNPETGEINWDCPCLGGMADGPCGEEFKAAFSCFVYSEAEPKGIDCVEKFRHMQECFRKHPDIYGDEDDDLHEEEEDFDLVSRAEAALALPDQHFLEEAAKEAPTRKEVEAASSLE</t>
  </si>
  <si>
    <t>A0A2S9ZZK0</t>
  </si>
  <si>
    <t>MMRAAFRRAGRAIRPSPTATPRLSAPSCSCGFRTLAAKQAQTIDVQPPTPTNKQLHQAFDTPSSSYTASPSSVAPTGLFGQPALTSPDDFPGLAHRTTLRAKILVNRLCRPAPPPQSLEGAERAFLDMVKNLDRLSDLLCGVIDLAELVRNVHPDRKWVEGANEAYEQLCEYMNELNTHVGLYQVRCVVTKLARQLTFAIPQGLKTLHSMLPPETPSKSPALFAAYAVATPFIRDFEKSGIHLPSEQRAEFVSLSTAILQLGRRFLQNAAEPEGEDLVKVSRKSLDAAFGPSLAQRLAGDLPDSQQDVLIDPLSWEGRIIARHHPSASMRRDLYVASHSSSPSHVETLEDLLLARGKLARLVGRTSWADVALEDKMAQTPEAVMGFLDALEKHNRPLAQKDLEVLRRAKAAHLAKTGTGGGRGKEDARVIEAWDRDFYTDLSAAANGTANALPDMSPFFSVGAVFAGLSRFFTALYGIRLKVEDVREGEVWAKGVRKLRVIDEDEGRIGTIYCDLFSRQGKAPGAAHYTVRCSRRVDDDDVEGDFEGRSYAEVDGVRLERDQLEGLVVQPVEWKGRPGKHQEPIVVLVCAFGSADASGRPAFLQWHEVETLHHEMGHAIHSMIGRNDYHNVAGTRCATDFVEFPSVLMEHFVSSPAVIALSAKHYNTGHPLPTEIFETLLQERSRFSALETSSQIMMAALDQSYHSSAVADSATSGSPFDSTAALAEVQDRYHVIPYADGSTWQTQFGHLFGYGATYYSYLFDRAIAAHVFSVKFAENPLSRERGEELKQGVLRWGGGKDPWEMIGGLVGSEKVARGGRAAMEEVGKWGILEG</t>
  </si>
  <si>
    <t>A0A061AEZ8</t>
  </si>
  <si>
    <t>MASLFGGGSRAQPTGQPDQARLAEAAMELEAVSDLFTRIVASCHTKCISTRYSEAELNKGESVCVDRCVAKYFAVNEKVQERLQLAQSAGQRVGM</t>
  </si>
  <si>
    <t>A0A0K3CSF6</t>
  </si>
  <si>
    <t>MAAPRAQLLLRLAHRAHVRAARPLPLRFASSSSSPSPSADPHPILSELRRKGATASSANSGPHLGPFPMPNAEREARIADSQRKWAQMGGAERAGVVATQSASFVVVACGAGLFLLVIYAFSSELFGEASPTRIFEDCADRVKADEELQTMLAPPLSFHGSSSGSRVRRNRRISHSMSKDPSTGLETLFVRFYVEGTDPLAAQAAANESWLDWAKRWIGPAVWEDSHNPGAYRPKLSSGLTEEEEEARIEAERRKKLDEERRKSWGGWLSSSVGSAVGSVFGGVKGLRGGAGAEEGAMSSGRGFFSRQKKPRLGEYTTGEVVAELKKDPTTGHFVYEQLFVAIPDTRAPNYYRHNINTTTVIPSQEKALDRLRFWNRTKTA</t>
  </si>
  <si>
    <t>A0A0K3CI34</t>
  </si>
  <si>
    <t>MFSTRLLARSSLCHAAFPRASAATPRLFATTALARFSHPTHPALEASPVSQQPGSKNLKDMGKNAAEEAKGVARTVAEAIAGEANDVTSQNAPKEKFGAGDISADIASMKEIVEDVPKPAIRWGVAGLIPYAGTSLAIVHFARQAKLAVENGAEAGYDPQAAFSLLEHAQLLQVQYGAIIISFLGAVHWGLEWAKFGGVQGNARYLLGVAPVVAGWGSLLIPGNMALVTQWAAFFGQWYADSKTTEKGWSPKWYATYRFWLTSIVGGSILVSLAARGYYAADLDLANSESQVKKLMAARPPGAVGANPKGTSVELGGMRAEKAEDAYVKFTNVEKEREKQKEEEEKAKKEEEEKKKEEQKKESKKNNIADQVKKAEDN</t>
  </si>
  <si>
    <t>A0A2T0AIU9</t>
  </si>
  <si>
    <t>MMQAPAFTEDDSPSFRRSFERWRATLSSFSPASSLRCDTQTAWAEGTGLPEMTNEGKTQAELEQEAKDCKRCQKWRDELTRDSPIVRFLLTHISLLPPPPDAPLAPLEGSQTPHLPLPITCSPCPPTMAGGYASGLGVLLCQNRFMSRKHMEDALSHELIHAWDERRFKPKRRWGEDLRAHACTEIRAENLSGDCRLGREFTRRNWAFTKQHQACVRRRAILSVAANPNCKSREEAERVVNEVFDSCFPDTRPFDEIY</t>
  </si>
  <si>
    <t>A0A0K3CK86</t>
  </si>
  <si>
    <t>MAAQPQFAAPFPPTVPVAVDPTYSSSLPGFLAPVGNLLDRLDAARDRLNLPDPGKHEDLGREVKLTHLTNYTFDGARADLAKTLSQVPAFQVTHSFAAGSQGGPMGGINPGTYNFGAVYATPKTFMQGMVDNEGSVTGRFNYGWSPKNTTKMSVQLAASAAAPSMFSLEHDRVGKDYTLSVKAYNPSPADLTGSYIAAYLQSITPHFAVGVETLYQRPTPDMEDCSLGYMAKWHNVKKDEAGNQLKDSWIATAQVMSQGIWQATYWKKLADRVDAGVDLVCIPAMNPRERKAVATAGVKYDFRTATFRGQVDSTGKVSALLEQRLSPAFALMLAGEMDHVKQTSKWGVGVSLESSSEDAMAYAMNHSAEAAIPPPL</t>
  </si>
  <si>
    <t>A0A2S9ZXZ5</t>
  </si>
  <si>
    <t>MSRVRVTEVSDDAWSSASSDAGSDLDSVISDSDLQLDTYDPSQETFAERIAALKDIVSPSTRAAISDAANSTKGWLSWSIAKAGNAAWIVTTSALLVGLPLLLSIEGEAAIVQQEKEFAAQPGANPYGAPPAGSFPGQPAPQAGAAPQGIVPAGF</t>
  </si>
  <si>
    <t>A0A0K3CJL1</t>
  </si>
  <si>
    <t>MDSYSPSSSLRTGLKIAGAVVGTIAVGTVAYAAYWDHKRRTDPEFRRKIQREHKKLEKKVKQKQEVGKEQVKAALTRALALVNAEKVPETAEGKEQFFMEQVALGEQLAARSPEFYVASAISFYKALKVYPAPQELLMIYQKTQPPAVFDLVMELISLEINAAASAASASSGPSSSSTEPLLQEVEGPSGSSSTTAVPAAAGSENGEDSSPSSGGSFVHVETDAVVTPGGDVAAEETTAIVADIEIEQAGEEAPAISSEEIDPPEPTLA</t>
  </si>
  <si>
    <t>A0A0K3CIC2</t>
  </si>
  <si>
    <t>MSVRTALAQTVRSSATRAPARRPLSHRLASSSAPPPPAPTAAEQHAARQLDWPTYLSLRKSQRVYGLVASIPTTLIGFSAGAGYFATIESDPGDLIFGIEPVYAYGLATLSCVGLGWLAGPTVGGALWRLTHRNVAKAMEAKDKDFFRHISRWRADPSRQSATNPAPDYYAEKVGSLRQYRSWLRDQNIFRRKAAFGSKDEAVL</t>
  </si>
  <si>
    <t>A0A0K3CN70</t>
  </si>
  <si>
    <t>MLRLAIPVRPAAAAPLARLHSPSVVRLRLTAASSPSRTFSSTRFTQLDTERQTSHAGQFPPPSVPKDPRRRILPSSASASSKPSPSPASTQPEPSAPYPSLTPQPPISPPPSTARLPRRRITSMTDLPSSFGRNQIIDVPAEVQRDLEEVMKSFKAPVRYAFAYGSGVFRQKGYAKEDKPLLDFIFAVSHPSHWHAINMQQHPEHYSLPMRLMGSNAVAWMQEKGLGAEVWFNVDVEVEGKLLKYGVISIDALCRDLLDWETLYISGRTQKPVRILHDDARVRLANQVNLASALRTALLLLPESFTEVELFEEIAGLSYRGDFRMRVGENPLKVRNIVAAQLGAFRGLYGGLLKSFWKAVHVIGEVPPPAGLGLGEGVGGIRLMRQDLAPAVRAHTASRLPVGLRDKVLGHYERKWNLEGALTGRERERREKEESGESEKGGIDLEGQRMWERIVMDDEFKEVMNRSLAQIVARPTFNQSLKGILSAGPVKSLRYVIPKLKKKWGKATSPSLPAPAPSSEVKKE</t>
  </si>
  <si>
    <t>A0A2T0A1R8</t>
  </si>
  <si>
    <t>MDASGMNPATAQAFEMMMRDKQMKDFMALYQGLVARCFNDCCNDFTSKALSSKEETCVQTCSDKFLKMSERVGLRFSEQVRHSLVFCGSHELSY</t>
  </si>
  <si>
    <t>A0A0K3CEN0</t>
  </si>
  <si>
    <t>MSQQQQTQAQGLESFDENTRRELQQFLEQEQTKARIQTQIHEFTDTCWDLCIKGQPQSRFSRGEQACLANCTDRFLDASLFIVKSLEERKGQM</t>
  </si>
  <si>
    <t>A0A0K3CEP4</t>
  </si>
  <si>
    <t>MDEQQPQPPHQPAAAPTPVPGPSTRKLPPKPVKPTNPFVYLGIPQFVFDWRPSMPGPKMSVFLAVSSALTGLYVYDRRECKRIQQEYIDKVKWMSEQPLEADQRARKVKVYGARVPDDGELERGAKWFKRYMKPILVASGTDYALKVGTNPGGLGRTLAHEIRARRITEAAQEPVNSAILFTNSPEANVNAVLADRDLEEMKLEEKNGAIVLLGRGALKEYLWALKKGYGEEIDLRQEAKLEGLGLGANERRKDGRWEREEELMLRELEKEDDAKPDGGPFDEKAAPSGLESVGDEPASSPLPSQPVSFLTYSPYRQVPTSPAPASASPTEPEPPLVLPPTDVPPQPPLLLVPFSYPFGIRTWASKIAHFWNHRTDVRLGGEMSLALILSQIRPFDPPKNCDPESGSLQGLLDEDFVARIRRGELHESKMADGVPTGSKDLDFLFETDEEPRHFKKAYQTLPKNHEYLRRTYYNDELPPRLRTARELARGEREPTKAEINYPPRIESELRKERLDKELRWRRELEGWAMQRSGSGVAWKDGWEKEGLFNVIERPNEVALRELEEQKRMWEETKKAKEEERERRWAEDLKVTENDDE</t>
  </si>
  <si>
    <t>A0A0K3CJ73</t>
  </si>
  <si>
    <t>MFISRSALRAVATPLRAQRPVPALRYLRTTSGPTPPPSAASQAPNPASPDPSQPAAEPHRETQTGKTLSGESLPPLSADKPVETPSAPGGSSPDPTPSSAASSAASPASQVPPVDALSTRQNSIAEAFLDLHPDVAPRSEEEMRGSQFPGEKTGAKARGAGKSSIEKKRANLARAAGVMTVAGLAWAVYDLGKDWADVEEQKKMFARSDDKQAIEEAQEGGWLGWWGRLKIRAADHLDYLNKPAWDPLLPPPLPEPHYRPYTLVIDLEDMLTHDNWDLEHGWRTAKRPGADYFLAYMSQFYEIVLFTTLPSYLALPVIEQLDPYGAYIPWKLFKEATRYKNGMNIKDLSYLNRPLERTIILDTNPARFQLQPTNGIPMKPWMGTKGDTTANELVAMIPFLEAIAIKQVKDVRPIIKHYEGKHIPTAYMEAEAKTKKELLEKWEQQKKDTSVKGWISRLFGGLTSTTMSDAPPETDIERMRKTAQKLYQDEQKYWKDNAEIIQKQIEEDKQRQLKEMSTSLVGVMGFKPPPSAAPAQ</t>
  </si>
  <si>
    <t>A0A0K3CCG5</t>
  </si>
  <si>
    <t>MKQAAQRTLQQAVRTAAPRPAVLRAARPIASTSAGRPFSSTAFRREEKKDEADDKKKKEEHRDTTVEGRSPVQAFIDVFRDELRKNREWQDSVKQLGGEVSKVQDSEAMQRAKAMYERARMMSSIKENPRLAAAAAELRKTGHNVNDAVSTALKGMEETALVRTLSRSARAVGSAAYTASAPIRDTEAYKAVAAEITDLLDNAANDMQHGGYIDRDARRRRREARLAKIGRSKEAGMSARKVKVEENPEAGESVVLHATANAESSTPSRLPKPLADALASWSHTYAESDNPFIVMSRSVTGTIGRLFDETETAKVTKWVKEMDPSFTQESFLRELREYIVPELVDAYVNADQPILKQWCSEATFNVLVATLQGSIGPSLVSESRVLDIRNVDIMSAKILENDVHVFVVAWRTQEVLAYRDIKTNEVTVGDENKIQQVGYVAVLTRVEEELDNEETGGWKVIDMARRAA</t>
  </si>
  <si>
    <t>A0A0K3C7Q2</t>
  </si>
  <si>
    <t>MAAPVAHTPNSDDILGSHRFVQPGASTSSPYSAAAPTASSILSGATLDPAALHPLAGVVDNKDLDYLLLEDDKLSAVAGGKTVLPSRGWGDELCYGTGSTYLAGLGLGGAWGFWEGLRRPLAAPRATPSVAPASATAAATATAPTASAVGAQATAFAKEAAQQVTESAKQAAGAAGQAAQRVSARLRWNNILNQVTRRGTSMGNSAGVLALIYNGINSTIDVYRGHVHDVYGSMTAAALTGLIWRSTAGIKPMVITSGLLTAGAAGWSWVKVQLL</t>
  </si>
  <si>
    <t>A0A061AW40</t>
  </si>
  <si>
    <t>MSRHDHTRDPCPWVILNDFGGAFAMGAVGGTVWHGIKGARNSPRGDRLLGSLSAIKARAPVVGGNFGVWGGLFSSFDCAVKGYRQKEDPWNAIISGFLTGGTLAVRSGPKGMLGSAIGCGILLGVFEGVGVLVGRLFAESNKPISPLLPEQSAPPPGQTPQLVGA</t>
  </si>
  <si>
    <t>A0A2T0A8Z5</t>
  </si>
  <si>
    <t>MSGARLIGQVLLIGSTIVGKAFSEAWKQAARNARAGGEAATGAAGGAARGGNVDALTRNHGMTFDEAANILNVKRGAIQAGEETELQRMLKNFDHLFQANSPLTAEGKPHSSHYLQSKIVRAKERLEAELAAAAKGAGEAAAAEAPKTPDGSA</t>
  </si>
  <si>
    <t>A0A0K3CTN8</t>
  </si>
  <si>
    <t>MEGPKPTEGRGGRGNVQHCSVRWQENSKNAPGTRPATRHAAPQTPSLEHLRVSSGRVRVVERGVATKMRRMRGDDPRLRLLLDHSRHFLRESHPARRSPPVSSSTSPSAQFLDSISLIPLRLSMSGLFGRSASLAPQDAQAKAQQIRGEVQQQLALAQAQELINKLNEKCFKACITKPSDTLTPNDHACLMRCSDRFLEAFNIISQTYVQRLAREREAASGANLLPQ</t>
  </si>
  <si>
    <t>A0A2T0A5J5</t>
  </si>
  <si>
    <t>MVKAAPRSDEQQHYHATVMGGLKGGAMGLAAGGAGAVALQRANVQAFTRLTLPLKAFAVTSVGTAAFIISADKASREFELAKYAVGSGTALERSSHEQQRLEQEAGIADGKPKRSTPVSTKEAVVEWAKENRWTAVGLSWAASMVGSGAYIAATPLTFAQKLVQARMVAQGVTVVALLGSAALTQIPNAQGKSDEDLKREERESTMYAWKKDSPHYKHESKQE</t>
  </si>
  <si>
    <t>A0A2T0AHL4</t>
  </si>
  <si>
    <t>MAPVPPFVFPTLPQTWYIGHMHRALREITEMVQKRSLDLIIETRDARVPLTSINPAFERLLAEQTGKGIGSNLNLTGLGTKRLIVYNKTDLAQDCFREPLKRALAHQGEENVLFTDARTDEGVRKLLRTAIKLAKRPLNGPDDKIVMLVAGMPNVGKSSILNALRRTGVGRGKAASTSSEPGHTRRLSTVIKIATSPPVYIYDTPGIMVPYLGKGVYGQEAAMKLALTGGIKESLFEKELVGEYLLWRLRLRHEMRDEGWSNDELWRRLALPSGTPLEDPEEFYSALARRLSAMQRGGIPDTDFAGRWLIRAFREGKLGRWTLDGLGRGGEAVDDDKEMVTIGEGELKKYLWQRTEERSSFLSRDPVPYEEPVEVVEEPVVAGSALEAAHASARPPEAPPTDPTGPDSTSDPLASLDADTPASEDSTLAAPSTPTVPASIIEPPVSSNVAAYYRYLHRLSSSADLRSANQTRKDEKAGKKRQSEIKFKAHEALRQQKKARVQGMPSSFGKARRPPPPKAGAKRRKSRK</t>
  </si>
  <si>
    <t>A0A0K3C780</t>
  </si>
  <si>
    <t>MPPPPAAVPGAQEPTVFQKLRMGMLTGGLVGLTIGFIFGNFAILSGGAGRKGYLPTLSTYMLSSGATFAFFMSIGTVIRTDGLTMREWAEMQVREGRALGLPAAGAARSGMVPAVRERMESREKP</t>
  </si>
  <si>
    <t>A0A2T0AGH4</t>
  </si>
  <si>
    <t>MMTSSLSRKLTTLAAGTARAASISRPSPAHTATFSSTARAAFGPDFDPFESSAPAPSAPRAAQAPATTSGGGGGSFAARPSASSSSPASSGATASNSASTASPFRPQLPAYGKPVFAPSYALSGEPNPALLWNGGKQDGVDWTTTWKGLGEIVTTEEQAAKLMRPLKPEEIQIKPDGILYLPEILYRRILNSAFGPGGWGMVPRGPEALANNLFTREWGLVVGGKLLSIARGEQQTFAGSSMATAAEACKSNALMRCCKDLGIAGELWDPQFIRKFKTDHCVEAWVTHATTNKKARRWRKKDAKFEYPYNG</t>
  </si>
  <si>
    <t>A0A2T0AGP8</t>
  </si>
  <si>
    <t>MSTRLAVLHLEGSTASLALSVHSRLANMPSDVLPAAVDAQSPLSASELNVLRQQYLDEQAKGWVSVQTKFNYAWGSVKSDNRVENGEGVALLMDIYRTEPSRRRECLYFLAVGHYKLGNYPEAKRYNSLLLEKEPNNIQAQSLQQLIEQAVAKEGYVGMAIAGGAAAAVGIVFAALMSRSRR</t>
  </si>
  <si>
    <t>A0A2T0ABZ5</t>
  </si>
  <si>
    <t>MLALRQIARQPARRRLPCSPVSLAAWRTASTLNAPFTPPPLQPSPIPYIPPATAPQHPHESRKVGVLYYDMLFPIRFAIWDVRFLVSKLQQEDLLAKVRELVPKDQEFDVNIEGVDPRAKDGGAFVRFSFTVPERIRKEIETEMEVSEDGEPVDEAVKKTRAKEAEEKVAALIEKEARDALQKSGFRPWFSLGRPCRAFLVRGRPWMEDMNRFPSREIRVEYEGNEIPQEELYQIFRPYGKIHDIIPSPKSARIIYTSIRSASAARNCLHAAAVTSTIPAPPSPPGSPPPLTVMRILYAEKQRTNYIWDFMSSHPRITIPLLVALIGSISYLVFDPIREVSVRAHVEGTFDADQWRFVRWLKKETIGRLGLAGIRGLDAKDTGTGIEKERETAKEQLTNWVNDVPDTFIIVTGPQGSGKTALVEEVLGEGKNVLTIDCNQLIKAGRSDTKLVSELASTVGYWPQFVLASSISNMIDLASMGLIGQKAGFTASLDQQLKSILEVTATALSSIAAATRARSAAALAANTSQKEVVARREAVATQLRTEGVRDGRLDAVAGNGVVAELGGGIEGPAAGVEKEVGPDVKVEIVGPTSSMVVREAARVTAIAENAASGEDLAANAGPAVERLPVVVIKGFAAKGEAKQEVLWDVLSEWAAVLVENQIAHVIFTSDSVTLAKPLARALPSKPFNMISLTDASPEASLQYVSAKLASFDQSLPAEAFPSVARLGGRQTDLELLVQKIRAGQTVDEAVEDLVQRNASEIRKNLFGDDEDEAKGFKWTRDQALALVKGLSEKGELKYNETLLTLFGGDDTPLRALESAALISVGHLNGRPSIIRPGKPVYRAACERLLQDTALKAAVDFRAVSAAIKTANADISSAQAELVELSRLFTSDKGRWAFGGGSVVPKEIEVRVGQLLAKMRGGEEKAEQLGVEKARLLNILKETE</t>
  </si>
  <si>
    <t>A0A0K3CH10</t>
  </si>
  <si>
    <t>MSSSILHIAIAGASGLVLGAAGAFTLSRPKQQQTPATAPQPQPGASPVPVPRLDRPAHPAQVYNGSLAQGAVQDRIISGGTIGPISDLLVRTAYTAAYDRRNRIPAWTAEHLTAELLQNGGGDRQNAVFKEDADVPEMFRAKLLDYFKSGYDRGHMVPAADAKQSQVAMSETFLLSNIAPQVGEGFNRHYWAYLEAFCRNLTKSFDDVYVFTVPLFLPKRDPRDGKWRVSYEMIAPQGGPPSIAVPTHFAKVLIASRAPHASARSLVPHGSSGATDGKEWVQGAFVLPNEPIPDEARLEGFVVPVEAVERSAGLSLLPTELKSAKELCRTIKCEVVVRRFDDAQKKLGGGRPAPQRRQTM</t>
  </si>
  <si>
    <t>A0A0K3CFP0</t>
  </si>
  <si>
    <t>MHKSTGSGDGFFAGIKETFIPGSTSSSQPAQHSSSANGSGSYLPNPSNLLVDLAPHLVGSSSRLLHPSNISSHQASLTSSHPPSTTTSLRRKISFIRAGLSIGRPNAPLQSWSELGTQLYLRDRVDELLRLPVPPAPFNLSSASTSAASAQQGQLTLEAPPPRPEDPVPLFQGFRATIPAAQASKTERRRRRALLSERALGLEGGKLGLKERGDKARGMLGGVGEFGEVEQDNSLTIGRRSKGRRKTRGPVDDEIADADLQSREDLEKDAKEVEGDMANIAVRRALLNGQIKDVEAKIAALEKVREDLRKGLLGLREEELELEDELEGIETRLARLPLNASLPSVPPTAANGRARPEPAVAPLLPTSSSRRRKGPAFLPSEHDELPTNVAFMTLSGHLSPILALDFTEPYGTLVSSSSDSSVRLWDLTTGTETGFLKGHDGLVKALQVEGSVCVTGGEEGGIRVWDLDKAEEMFYSGTLPTASLARSMMAEEDVFGPTATVGAGGLVNGVPAEDDGVLRESSSVRDGVEASTGQEQNGPCVRHLQGHTKAVTSLFFDGSTLVTGSSDSTLRQWDLTTGQCVQTMDILWAISNPLPSSSISYPASSYSHSNTDPFASAFAQPAATLGSPPVTPRKQYAASLRRQSSLFESPGAMAAPTTATYADGSWELYDDFVGGVMFWGYALASGTRDGCVRLWDMRTGQAHRTLVGHTGPVTCLQFDEYHLVSGSLDRTIRIWDLRTGAISDTLRYDHAVTSLQFDSRKVVAAAGENGVKVYNRTTMEHSSLMLGGHTAPAEKLRFMDKYLASGGRDATVKIWALQ</t>
  </si>
  <si>
    <t>A0A0K3CGN4</t>
  </si>
  <si>
    <t>MPMLLPQTATAPNNASASGPPPSTPPDSLSPPPGDLAERTVEAAGVDKPTGLRGLVQSALDSNPYFSAGFGLMALGVGAQVLRRSAVHAATLAQRRLLVSLEISSKDPSYLWVLQWMSAQSARQAQLAKKPMRGIEGLASRIRSHELAVETKYEQRKDGSSTAEFSLVPGPGTHFFRYKDAWFQVKRERATNMLDLNSGTPWETVHLTTLSRDRDLFPLLLSEARQLAQQAQVGRTVIYTAWGAEWRPFGRPREKRLLESVVLDKGVKERVVDDVRAFMGRGKWYSERGIPYRRGYLLYGPPGSGKSSFIQALAGSLDYNICVLNLSERGLTDDKLNHLLANAPERSIMLLEDIDAAFSQRQQSGEAGFSANVTFSGLLNALDGVASSTSQRILFLTTNHIEKLDPALIRPGRVDLKEIIDDATPYQASELFTRFYHDEADLSEDRFVELRDRLVQDVEAALKEGSRVSMAALQGHFIRNSAKEAVDGWPELRRMAEMDAALRTSAAGQPHVRFASSP</t>
  </si>
  <si>
    <t>A0A0K3CLE2</t>
  </si>
  <si>
    <t>MQSQTASEPVDDSSSPHPRSADSSTSTAAASNETWREFAYENRNTIAAVTASFCSTVAGFPLDSVKSRLQVKRYSSVLDCARRTYAEEGIRGFFRGVTIPLVTITLVRTASFSIYTWTKDDLQRRNVLTGETVGSTALAGFLGGAASGLLLSVGTTAFEYTKIKLQLEYLIAMKKGVPYVPRGTIKGFLDLYRAGGILGLYTGFRLHALRDTLGTGLYFGMYDSAQHVIRNNPDVFENVPTTLSIFICGSVAGVSSWAAIYPVDLVKAHTQRNALADLAYESPVSIFKRLSAGGVTKLYRGLGVSAGRSVFTHGLMWTILEKTRSAIARRAGPEDSDARIE</t>
  </si>
  <si>
    <t>A0A0K3CER3</t>
  </si>
  <si>
    <t>MAPQKSNGLSPVNLAIGAGVSVFEVTTLGQPFEVLKTHMAANRHDSLREAIRKTTARGGVRGFYQGLIPWAWIESSTAGGILLFTSSYVESFTMDHGIKPGAAGLLGGIIGGAAQAYLSMGVCTRMKTAEITRQKIAAVSSVPGQPAPQAPSTMGVFMDMWRKEGIRGINKGVNAVALRQATNWGSRIGVARAAEQAIKEFKGKRKSDALSPGEKVIASAVGGALGCWNHPIEVIRVEMQSLVSPAKSAATASSAAHPQNPTILSTAKYIYQESGIRGLFRGVSPRIALSVWRTICLVSLGDYVKEIVKKDVAASVPE</t>
  </si>
  <si>
    <t>A0A0K3CKH7</t>
  </si>
  <si>
    <t>MAAALATTASHPEHPPVVDQRSGMPGSLSPQTAVSAVARPTPPPTYVLSWTPNAPWRHIPLPPASAFIAGALAGAASRTVVSPLERLKILLQVQGASAQYKGVWHGLTKMWREEGFKGYMRGNGINVLRIAPYSAVQFSSYELFKSALRGEDGSMDTPRRLTAGSLAGICSVVSTYPLDLVRSRLSVESASLGMKEGRTDGRSTGIVRMTLKVMREEGGVKALYRGLVPTSAGVAPYVAFNFASYELLKIQLMDHTSDHHEPGTFAKLLCGGVAGAVSQTLTYPADLLRRRMQMVGLKSQALGYEYTGAWNAVFSIIRQDGIKGLYRGLWPNLLKCAPSIGVSFAVYEWTKETLDDYFDDEHDEAADSSEA</t>
  </si>
  <si>
    <t>A0A0K3CMX3</t>
  </si>
  <si>
    <t>MATSTTSDPLPSRTLPSHSAYPSDASPAAPFVRHDAYEAAQTSKGEVVREDLKGKGKGKERAIDLRGFAAGTASGMTKLVVGHPFDVIKVRLQCSPPGTYGGPWECLKTTIRAEGPRALYKGATPPAIGWTLSDSMLMGSLHQYRLLIARFESGWRSGWRDDGAGLGKDGLSKGLQLSLGGHFVAGLLAGQTVCVVACPTEHLKARLQMQTTGPRLYTGPIDCAKKIVDVRGVRGLWHGFGATLMFRSWMGMMFFSYEVILRAFRKHVPDMKPGTANFLAGGLASNTFWMGSFPFDAVKNRLMTDSLTNPRYPTWMSCARQIYAEGGAKAFYRGFVPCILRAFPTNASALLVWESTMRFISAEKLATSD</t>
  </si>
  <si>
    <t>A0A2T0A0P0</t>
  </si>
  <si>
    <t>MIALERTTPPDEADTPPPPPLPDYPIPPSLNLDPVPSKHELFTVTTSSPFSAPPPADDPRVSLRHPHSSSNTLNRIDAPPEPCTLSEFRDSEGPARRMTRLRSLFESLPPPSPPSTTSPLPPTPDEAPQPTEDEATRCAQDRKAYARELWRKCGASVAASVPPSATPSSSTAPPPSPDNERQRTAALAAVRWKAFEQYAEEKERELWRAFVELDHDGDMRLRKDEVREACRRAGIEVREGAIDEFVRTVDRNGDGVISFDEWRDFLLLLPRQTSMKEIWRYWQAKRLERPSMSRLTQDGDVVIGRGKSGWNRLLGKSTSSSSSSNRTRPEDREAAQRLADATNLRKLEPVNDEQKYVAACERIRDERRNKGKARANAEAVAKAPSSSTSLDFEESGVIVTDKEREEVKPQVEQAQVATVREEEEEEEHEPTHDMFAGAGKFLLAGGMAGAVSRTATAPFDRLKVYLITSPASAPPKPDPAAQLAKSGKPPRPGAGTLVNAIRAVYAQGGGIKAFWTGNGLNIIKIFPESAIKFLSYESAKRIFAQYWDKVPDQTLISNSSRFVAGGIGGVISQFCIYPIESLKTRVMSSSGGCKKGNALISQTARDMWRSGGFRFFFRGLPAGLIGVFPYSAIDMSTFEGIKLAYTKWAGEEPGIAGSLTFGAISGGVGASSVYPLNLVRTRLQAQGTPAHPQTYTGIRDAAFKCYQREGWRGFYKGLTPTLVKVVPAVAISYAVYDTSKKMLFAQEEPICHAHDGDSTEES</t>
  </si>
  <si>
    <t>A0A2S9ZWF1</t>
  </si>
  <si>
    <t>MVRAEGIMSIYKGLSGSLLREAFYSGIRMGGYDLVKASIIKTFPLADPNGFGTKLAAGMASGIVGAAVANPADLLKVRMQAPSAHGTLRQHAYQIYSANGLKGMYKAVGPTTFRAGILTSCQLGCYDHAKHVLKTDFPNTFEEGLTTHLIASGIAGFCCSAASNPVDVLKVRMMTDKTGEYRNSFHCAALLLRNEGPLALYKGFAMSFWRLWPHSIVSLIVFEQARKLFGLPPV</t>
  </si>
  <si>
    <t>A0A2S9ZZF3</t>
  </si>
  <si>
    <t>MAGLGKGGAGVGVCEECRDAVYAARRRVDGRAGTGRGRRESKVRLRSLAERTRLLVETLPSLLSRLERADPYYARLQQGQPTKPLLASLVARSSEGMPSGHSQSSFNKREKAQEEAYVRDAEREKLKALRKSIEASKAHLEELESQHKDLEASIKSGEKAAPQ</t>
  </si>
  <si>
    <t>A0A2T0A9J0</t>
  </si>
  <si>
    <t>KEQTRRDWDIIKKLLPNVWPKNDWGTKTRVLLAIGLLIGGKLLNVQVPFFFKNIIDTLNVEIDPTTGQGVFAIAGTVILGYGLARIGASLFSELRNAVFANVAQGAIRRVARSVFTHLLSLDIGFHLTRQTGGLTRAIDRGTKGISFLLSSVVFHVVPTALEITMVCGILSYKFGWDFAAVTLATMAAYSWFTIKTTAWRTKFRKQANAADNRAATMSVDSLINYEAVKYFNNEAFEVAQYDRAMKDYTKASVKISTSLAALNIGQNVIFSSALTGMMYLASKGIVDGSMTVGDLVMVNQLVFQLSLPLNFLGTVYRELRQSLIDMDTLFNLQSVGTTIKDAPNAKPLALTKGGEIRFENVAFGYHKDRPIFRDVSFTIPAGTKVGIVGPSGCGKSTVFRLLFRFYEPSSGKIFIDGQELHDIELESLRKEIGVVPQETPLFHSDIMHNIRYGRLDATDDEVKEAARLANVDRTIESLPDKWKTKVGERGMMISGGEKQRMAVARVLLKDPKILFFDEATSALDSTTEVDLMRNINQTLLSKARTSIFIAHRLKTVADADLIIVLRDGRVAEQGTHSELMSRGGLYRSMWDQQNSTLQELDEAEAVNEARSAEASV</t>
  </si>
  <si>
    <t>A0A0K3C462</t>
  </si>
  <si>
    <t>MQADKLARMVTQAEALLRRFVIRENKGVKADSPDLLTTPFRGKPSIFTPVKKVNGGWQPPKYSARRQKLLQRAVEILGVDPSILPPSPVKKRASAADLPEGRRNIVASPHVPETLVLNALALEKKGPYAGRKGAAFKGHAWERFREEKLAERAQLLEKAPQRKAEFRKTQAEVRQKAKPALPF</t>
  </si>
  <si>
    <t>A0A0K3C8X4</t>
  </si>
  <si>
    <t>MDSSASNSPAPQQGHAGQPQPHLSAPTAQQDPSQASAQSQQHPSPVSPAFPPSASQQPPPGQAADNGSLLPPHPVASSAGPSTAAPSPAPPTTRSTRKTAPPIIAFDPSADGSDDDDDDDEGGPKKKRRATGGARASSAKGSGNEAGGSAGPVDPDDKGRRKIEIEYIQKKEKRHITFSKRKAGIMKKAYELATLTGTEVLLLVVSETGIVYTFTATKFQTLVSANPDGTPSEGQKLIQKCLAVSPDDENSDYISPPPDGPLLPLPPSAQKRPFEANSPIHGGQIALRTRQHRPRAKARPAPIATQAANQTLQPPPSIHGQMEQMNQLPPSPHHVHPLNPPPPPGSMAEYPPSPGYPPPGHPRSELPSPAHPPQEYSEMMNGQYGPPANYPPPPALGYTHQLPNPNRPPHPLDPYPHPQHQGSPSSSPRQPRQLPPPPSPMHANYHPAPPRSMQDPYGDPRYPPPPPAGEDMHMMSPLPHPPPMHHSQPAPGLPQPPPEMYMHHGPPHSQGPPMQPSPRQVPMQYEGPGGDAYARR</t>
  </si>
  <si>
    <t>A0A2T0A7A3</t>
  </si>
  <si>
    <t>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t>
  </si>
  <si>
    <t>A0A2T0A223</t>
  </si>
  <si>
    <t>MADAQQQQQQPQQHTELGRRAKLTQDALVVASSKVIKTLDDKAMRQCFPQRWADEYPDLVPGLRDMVVSTYNDGVPLAWNDLVRTAGFVEKANELDRLIAEAQARKDAGEEPRNLYQCADVPLTREEEGADQVDPRYLPVIQTSISSLRQKRQALANKNAETYARIASLSQTLSAQESQNEEILTQFTESVKALKEIDEEGLTALQDELVRVVGGDL</t>
  </si>
  <si>
    <t>A0A0K3CGH4</t>
  </si>
  <si>
    <t>MEGDTPDPPARSPSPAGFINLAQHTRSLANALALVKPAEQSQSITHESVLRPDAPATATEWTPLIPAEDLSLLLSVTATVSSPDDSLNVPSHVEPAAVTAETRTQLLDTLARLALNPALTVEVLTHFRPVAAAIIGRWFELLGFDDEGKWRNGEVGVEMAQGEMDAVDKVWKALVRAFPLMGQEAFPFLRLLFRHPLLVRGPPLPPSSSPNYDSALVSSLLTLHSLIHHLPSLPAFAGWSLPTHVEHLMKHHPHRGIRLVAWRIVRAWLGLFATTGERLKRQWVWRFEGADIIDEDKAALMPLAPPVPYPAEVAAEYTEIFGPDQASQGDADDLLPFGWGEEVVEPGQSRLVEGGLEVLVRKRGVDPWVLPLLEDTRAREEQHRAKLVAEGIASSASQGQGIGAIEGAELGKTVVLVAGNIAFREGLVPSITRAPAPPSATLSLTHAAAPAASPTTTAPEPFVTTSAHSALLAHLADSLQRRVPTLITGTPSCGKQSAISHLWNLVHASPSASDAVTAEAKRRGLVVINMADRSLDSKSLLGSLSSAPSSSSGSNSSGAGQFTFVEGPLTRAVRQGRWTLLLNIDQAAPELLSVVKVVAERMSTSASVLKSDGRMYGGIGAEEQDGGVGLRVGGGEGRWVKAGEGFMLFATRSVPATSLVPTPPPATFFASHFFDEAVLSPLNSDEVAQIVQGRYGASLDRVNGLARLLVDAWERVREAVRDVKDSSGGGTKREIGVRDLLRWCRRVAALLPAGMNLAALEANPTLQEEVFVEARDVFLGSLVAPPAATTTLTDPSTSTAHLPRDRFSVIARSLASSLGLSDERADWALRRRVPDVVLPTVDTSSGLDPSTSSSAHSVKIGRVALPYAAGAASKRTASSRPYALTKPSLLLLEKLAVCLSLSEPVLLVGETGTGKTAAIGYLAELMGKRLTALNLSNQTEAGDLVGGFRPIDEAEEARRTASELVNRFVELFGATFSLSRNGEYIAAVRKAFDKKRYNRLVDSFRQANRMAAKRFGADEAAPAGADDESAQAQRKRRKVDGAKAQLVERWKDFMSSVGDFEHSHVLSTGGKGKAKFVFSFVEGPLAQAIRNGDWVLLDEVNLASSETLESLSTLLQAPDSSLVLTEKGELEPIPRHPEFRLFACMNPATDVGKRDLPVGLRAKFSELWVPPPDEDRDALRTIVEGYIGRVAVSDRQVVADVAELYSAVKSLVTRAQLADGQNMPPHFSMRTLARALSFAADFAPTFGLRRALYEGFVMAFTMLLDERSQSVVRALIDKHVVQPAKNPRSLMERVPTKPASFDSAIRIHHYWLEQGPHEPEEPDDYILTPSVQAKVCDLARAVLTRKVPVLIQGPTSAGKTSVVEYLARRTGHRFVRINNHEHTDIQEYVGTYVSDPHSGKLVFQEGVLVRALRRGDWIVLDELNLAPTDVLEALNRLLDDNRELVIPETGEVVRPHPHSMLFATQNPPGLYGGRKVLSRAFRNRFLEMHFGDVPKDELKTILERRCRIAPSHAEKTVNVFLELQRRRQAGRVFEQKQAFATLRDLFRWGGRGPVETIQQLAEDGYMLLAERARRADDKQTVKEVLEEVLKVKLDEATLYDFERLPKLGLPVPPQDAELVWTSAMRRLYFLIAASLQRHEPVLLVGETGAGKTSVCQALAHALSRQLHIVGCHQNTETADLLGGQRPLRNRASLQVGLQKEAVELLAGAGRPVAGDAELDFDDVLGQLEVYAANAKDSTAKTLADRMRATTALFEWHDGPLVQAMRGGDLILLDEISLADDSVLERLNSVLEPSRTLVLAEKGGHDLDDIRIVGQPGFEILATMNPGGDFGKKELSPALRNRFTEIWVPAVDNADDLLHIIGSRWGREHRQELDSFGPKMLDFARWFAQQVGQGDGLGIGLRDILAWVDFLNVAATQSSESSLPLPDAFCQGALMTVVDGLGALPATSGLSRDGLAKLKASCWRYVEQLVPATMAPESLPLDVVDGDGVFSIGPFGVKKGELPPAKADYTLLAPTTRLNAMRLLRALQLTKPVLLEGSPGVGKTSLITALAAATGHPLVRINLSDQTDLMDLLGSDLPVEGGKSGEFAWKDAPFLAAMQNGAWVLLDEMNLASQSVLEGLNSCLDHRGAVYIPELDRTFSRHPDFRIFAAQNPLGQGGGRKGLPKSFLDRFSLVHMEELDSTDLNAIASALFPEFDAAVLSKMIAFNSQIHRETMDARHFGMEGSPWEFNLRDVLRWLTLVRSSTGLDIHRRDPLEYVRLLYLQRFRNLADREHVSRLFTEAFGLVVDPVEQPWPLASSQALQVGHSLLARGDTTIAIERASATLPTRRQDLQPFEALAKCLDMGWLAILTGPRGTGKTALVRQVAALGGRRLREFTMNAEVDTLELLGSFEQADRLRDLDFVARDAVDVLKTAATAQLTTGGSTDVYDGLAILRQARLTLATEAADLDVAAIGTDMRRCLTGAAFDGTDILARLDAALATADAAVAAARFEWIDGPLVQAMKNGDWLLIEDANLCSPSVLDRLNSLFETGGRLQLAERGPVNGEIQIIEPHPDFRLVMTLDPRNGELSRAMRNRGIEIAVLSPPASVSTSTSLPAGEAYSPFTRDDFREPALSPIARLAQVGTLSALPTSQTAILQQLASTVSPAQLSLSQRVLRQVSLVDARSADFCLRQLQQHALVQHAVAHKNALAKQREVPFNLFAVQPIDASLVPLAAASSSESIVRGMSALLEAFASLAVAPSVSPFASSRAASQPLRSLNVFDKSLLASSGKLKLDEADSTIAALYPLYRQLASLISRLAGADLENMATDERDVFVGAVKAVQALAQELEIVSRTQELDFSTVQHVVAWIGEALAELPSSVASSTQDVDEQLAPLRRSLTLTSGKAMDSIWRAALPFKPASPALASVLDKLVARGKSAGEIWDRSIAMLFLEVCVVLGVPQPASQVPHEDEALHIVEQLLSRIPPATQQAPEDPVVALAQASNAAGLLAAELAAVAEVVQSSAAVLPAAALVKIAQQSGAAALSDVVALHQVALWPANEHKSKPAALFATLSTWSSHLARGVSETSSTSPADIVRPSLLARVIALRLGETPTLGNLVTQSASLARAASLQLVAAKAESTPRQKSLHVALLALIALVFASADDQGDHLHDGAELVHLADRITRSASAPAVDEAKQRYLAASLPTLLGPDVDLEVTAAGFVAFARFLWHLYVPNLPLDPAVGLRAQSGFIGRQLQAMSSILSIVRLDELAHSGNERNSKLDRVQVEVDELQQRLERAGVAPVQREGDTALLSALFTELRSFSEQIISDHQIDSLLGDITNAASASAVNREANLQHSVDTLLRRLDHAYAELEDVVAPVRLALTTLKVGFALLAYTSSRKAAPPSLRPYDELLHHLTGFPTVSRTGEISTAELPLSIKAGEAPWHPAQATLLQVAATVSSIVQNVRAQEDGIVRLTQLYERLHFLWATDRRREEEAAQEANSLYKAKVDVQQAQTDEEVEAAEFAELFPTYDVEGGNSHPKPSKHVSRLVQPADRVLLAKLHAAVYAEQLDGTLATATSAFERLRSSGVDTLLPRLYATLGDDLDVNSTAYRVRKLVALSQAARPREAVEAPHHDFYSEPDVRETSKAVPVLLAFIERLDTLVAEFPDQMVLQGLRERCQAILKLTSEAPIALVLTNLEQLLQQTEDWEKFADRAHSISADRAALTDLIVAWRRHELTCWSRLLSTVEAKFSESVAEWWFRFYETAIRSAPGVDDSAEQTDEASQAYYRELVQLLDSFFNSCSIGQYGARLELLLGFANYAASLASRSDAEKELGSGAKSLARVSDLLYNVHAFYGQYAARISTHLATERAKIDKEVQNVVKLASWKDINVVALRASAVRSHHQLYKCVRKLRTVLQKPASDLFQAADVDKVTSAISLSSIPLDFAGLASVPDLTAALAQPDEPAHLAKLDQTISRLAKMSSTSLDSLVGAAHGFAVSAFVSEIVETAKALRDEPLGPEDGRQQRVKNLIERKRRAWRDLLNELKRIGISPSPSPKTLARLEDAGTVYSLQPSHPVLAFDDEALGADSRAVVLKADAYHVRQLAQLPTLKAFPASHHADVRTADVQRALGHIQSGIAAAHDQRALLLEAIRAQVRLKAVSSSLENPLVPQPSSTASQLVHELLATTSKASEALSEARDALGDFRTATVDSAHEASAPSSAIEAALADINRDRDALRHLDIKMGGFDPILLSSGALKTCKTAQMHLEQIVQAFAAMPQPQSLRYILSPLVAYLSSLDVSSAEADKSPEAIKAGELRALKAAHDDLINSVLIVAQKLKAVADEGVKIVEDEQLADGGVKVANVTYKTLLSTLRLDEVTARIEAFARQAHDCLHQASDLEPVQSLASRVAPFIRIYSDLVTRQVASLSDWHHASLKLNHVVCSILTDIASEGFCRPPEGDGQSGADADQADGKTTEGTGMAEGTGEKNVSNEIEDESQVEGLQNDVPQDKREDEQNPEDGDDDAVEMNQDFEGDLEDRGDGAKESGDEEDEEDEDGAEPEEQVADVDPLDPSSVDEKFWGDDEPPSENKDGKPDEVNQETSKSAGEAEMGAKEEEQAAAPKPKGEEAEEAGAEEEKKDEAKQQQGEEQQPDGAEGEEQDGMEDDAQGDEGEQADQETGERLDNQMPEADNLDLPDDMNLDSEEKDQDAGDGEDDLDLPDEMDNMADEGGEGENDERPNELEELGDAKDEDAEQDEDPLAANPETQPQPDTEDDAKVDAEAVDQSLGGADQGETGGEGEQDASAAKEDVPTSAENSRQSGAQSLPQASTEPLADQDGGDEGETTMEDDADAAPPTAASATGTGPSKQRAAADPSADPSAQQQGPQDQSPLEQQRSLGDSLQNWRRRLEAIGDLAQPEEQDAAAAPDPQQGGAVEYVQEGDEQEADEQALGPASEEQVKKLEQLHIGDEVAPQDAFPEDDMAVDEPAQQPQVQSTSVQLKGSSLAESDAKAVPASEYRSEQQAVEEDREMDDEVRADDGEHPSTTFAPPIDPEQDAAVEQAMIQWRSGDDANMTAEGVWRLYESLTRDLSFALTEQLRLILEPTLATRLKGDYRSGKRLNMKKIIPYIASEFTKDKIWLRRTRPSQREYQVTIAIDDSKSMADSHSVHLAFQSLALISRALTRLEVGQVSISRFGEYMEVLHPFEAGVVSDEAGANVLGKFTFQQRSTDVAQLVERSLAHLAQAKESARSGKSSLSAGDLWQLNIIISDGICQDHERLRSLLRKATEQKVQFVFVVLDSLHRQVTEGTAASSTPSTPSAADSNQNSILHMKSVRYEVGAHGRLELKMERYLDTFPFEYWTVVRDIDGLPDTLSQLLRQFFDSTTER</t>
  </si>
  <si>
    <t>A0A2T0AGR2</t>
  </si>
  <si>
    <t>MGESRTELLAWVNDLLQVNLTKVEQCGAGGVYCQIIDSIFGDVPMARVKMGAKQEWEYLDNFKILQAVFKKHQIDKPIPVDRLIRCKMQDNLEFLQWLKRFWEMNFPGGEYDPVGRRGGAGARAPSAASARPPVASTSAARRPPPAAARPAPAARDPLGTSRASSASARSSSAAGAHVDAAALEALTTQMNEMKLGVEGLEKERDFYFNKLREIEIIIGARLELADAPAEEGGGTVTEEEKETLLQMQQILYSTEVSAAAP</t>
  </si>
  <si>
    <t>A0A0K3C4W7</t>
  </si>
  <si>
    <t>MSRFVRSSLFRHTYGSPAKPENRYDNIKISASAFDTNLVSASDKYLAVNWQASGGGAYVVTPLDITGKLPDIFPLVRAHTAPVLDTAFSPFDNELVASVGEDGKLALTRVDDQIIRDAWNRDRKDLPDMEPLWRENAHGRKAGHVKFNPVAQGVLATASTDVKIWDLEAQKSSYQSETHADMVQSIDWDWTGSTYATGCKDKKLRIFDPRAGSAAVTVVDSHSGVKGSRVLHLGNQDRIVTTGFSRTSDRQLFLWDARELNKGPIKQMNIDQSSGMLMPFFSAGTNVLFLAGKGDGNVRMYEYDNDELFYLSDYGSSQPQRGMCFAPAHAVNVEENEIARAYKAVGTTIEPVSFIVPRKSEAFQADLFPPAPSDQPALSAADWFGGKSSNPIMVDMETRKTSSSSEPVKPYKPTAAPAAAPASTPAPAPIEKSAPAPKAATPPRAASPPPPAPAPVAAAPRAATPPSAAPATNGTFATSNGGSKDDGEAAALREENEQLRADLAEKDAVIRELELKLERVKSALA</t>
  </si>
  <si>
    <t>A0A2T0A7T6</t>
  </si>
  <si>
    <t>MLQLPIEVFEHVLELSLPPAPLAVQEITSSAVSHHPLACWSNWKERSRTLKTIALINRHCAQWTQRELWRHVLCLDNAHVELLLKCTWLADERNRGRRRVTETVRLGSYDYGEEWAPEPPPPLDGSCLSLLLRALQPSNVQPGDGIKELWLTGMHYVDLRGIWHLQDLRFFSCVQLRLWTNDAMGGAASQTSSTRLPLLRTLVLRELEYDGTAQPSFPNHSFPSLEILDCQCAADLNFIFHCGTVSFPKLKAIHCPADLPPDWLAPFNRPRWSYSANSGDPLLCLCLDDEILQDFATVARTSKGYFRHDLFQAFDATLGLPAMIVTEAVDFRSSLRKLHRDLFDQFNALLEAFARTSTPEAAAFTAKRARRVDCCSPGRCTVTMEGAPADGNFDALPLEDRLAHKVWKARLSAYTAVASLASKTLDDSDPFFRERFISGPSLRDWVRDANAVAQEKGVEAACAVVEFGGKALARTRGDVVPSVVEKCLGSARANTRTKAIELCLLYVEAEEDMAEGVIADIVPGLDAKQPKVVAGSVMVLKEIARCFGPKTANFKPILKTLPKIFAHADKTVRSEGQLLCLALHSYLGPALTPHLGELKPVQQKELGEAFEAANRGEKGDEWGFGKIRPSRFTVTQKKEMAVQEAQGQLEGGDNAGAVDGGHADAADEAAAPPDVFDLADPIPVLSRLPADFYSNLSSSKWKDRKELALEPLLATLSSSPRYEPDNYADLVSALAGRMTDANVLCVMLAAQCIEKLAKGLRGDFARYKGTVTSPILARTKEKKQNVLEALGAALDAVYSSSSIGDFTEDVATFAKDKNPSVKASTLSFYTRCLASTPSSPPKTDLPQLIEVFKKALEDSDAGVRAAAADALGTLMKVIGDRAFNALIGEMDPLRKEKVNEAAEKAVTKCRNGVGAGGGGSASARSAPPAAAAPPKPKPQPRPARSSDKENAPPARPAPAAASSFDDAPPTPAKPPVRGPPARLMAKKAPGAAAPAAPSASAPPAKKPAPSRPAPAAASASSSAKASEPLRYKHSQEAAESLVDSGDVIPAELVAQLNDSNWKQRLEGMEKLAEWAKLDGRDAESEVVVRYLVGKKPGPKESNFQVAGKVFALLQQLATDSPTWTKACSAVSIPLLCDKLGDIKLKKPASDALVAFAEKSSLGFVLSQAYEPMSKQKAPKTLAESYVFVEQALRDFGLAGGLAVRDLIEFLKVGLKHSNAAVRTSATKALVTLRLFVGPDIVNFLSDLTPQLLSTIESEFEKAASEQSPAPTRFGADTVAPPAQAGGAAVTNGKSRSAAPEVDPMDELFPRIDFDRLVSSAQVQACNDANWKVRKEALEGIRDILEANKRLKPSGLPELGAPLKMRITDANKIIQLLALDIVSRLATGMGKPFGEKLARTFAGPVAQVLADQKANIRAAGISTLTAMADASGLEPLVGQFDKPLEANNPVQRKELLGWLDQRLQDQDSVAGHLDLGVLASGILACLEDRQADVRKSATNVLPVVIAKAGYGTVMDAVSKLKPASRSTVLPIVENARSAASSLGSTPASAPAAAPARSAAPAARQAAPPARLSDPPTAPAAPSAPQPRLPAGLSRPTAKPLRTAAAPPAEDPAPAAVPTRLGQPRPRPSVGGLRAAASASSSRPASTVSTSSAASVKEPPFRSSDPNPKLLRHKKETGSMRWVVEGTPRPDQVDWLAGQMAPQVSASLHAQLFSTDHSAERDYIAALGAIDECARDPAAAGEAVDLDEEEMRARLIANFDLVVKYITLRIGMTSTTITVKCLDVIEHSIPVLSAAGYKASDYEVYPLLVSLINKVGDGKEIIRQRVRGIFKAICSIYPFSKVFSTILEVGLENKNARVRSECIDELGQLYARHGVGVHPISQALPKIASFIGKPDATGRTAALHAIGAVYTLVGSDATWKAVGQLPPKDRSMLEERLKRTASGAASPAPAARQPVTADRPGTPSCLRPPTSRLAPPSSPSPANGLSTSQGRGGIPRPAGIPSRLARPASAAEGSTPRKMMPPPTSRFGAPAQTTSRPASSASFAPFTEDDLAAETVSDLSMLLEALDTDDFGECADVLKSITREITSNAENVLLHADALIDAATAKMELGFTSLSAATSPAQLRLCKHLMQVLSAFFDKRTLSQQVSRLPLTGLLADLTGRLLDTADNPVSEPIQSLSKVLNMVLIRIFHNADQNVCFGALLTVLQDATVDLRDLRGEELADRAKYAELVMKCLWKVSKTVKESLENRNLLAPRLLSDINQFLMTIPPAEWRRRATDNIPLADMPLRTVKTILQQVVSVLKGKVFDELGEVDQAENSFVYQYLHRLANQPSGSDTNGRPSSSALSRQTSSASLDSQRREEPAKSSPAESPPRTTARAAPPPLTSPGGSDIAVNQRLKEIFDMIGDPNNSRAGIAALYEFQKEHPEAAPRIATWMAGTGSYFQTYLKRALANLEAADRERGVETPASPTSASSSTSTRPSSRPTSSASAAPGTPTRSSRLSLGPNAVSSTPQQSARLQELHSVFGFGQKE</t>
  </si>
  <si>
    <t>A0A0K3CK42</t>
  </si>
  <si>
    <t>MSLTAQLDALRDSLECKIDFVGQDLVEQRARVILWASAAVAFVLGFALQNLKVTFAIFTLGFLGCLAVTLPPLPAYNAHPVKWLDPLDEYGERKSAVVAGGSPGAIEGKKDR</t>
  </si>
  <si>
    <t>A0A2T0A7J4</t>
  </si>
  <si>
    <t>VEVSKARKAAQVAYPAPYAENAVAERDIKAKIFNCTQRAHANTLENLPIFLISLFHTGLYHPVAAAVGGLVWILGRFAYVQGYASGDPKARMRGSFQYLGLIPLFLFSSYKAISSLPIFA</t>
  </si>
  <si>
    <t>A0A2T0AGD5</t>
  </si>
  <si>
    <t>MATHTFASPPTRFTVDIPQSELDELHSRLDKTRWPATEIVPEDGTDDPTAFGLGAGPTLPLMKELAKGWREFDWKKAQDHLNTFEHYMVEIEDLSIHFLHHRSTRPNAVPLILCHGWPGHFGEFLNVIPLLTEPSDPSAQAFHVVAPSMPGYAWSLPPPSSKWNMPDTARVFDKLMTGLGYEKYMAQGGDWGSIAARCLGSLHKDHCKAVHLNFLPVFPPVPMWLINPHTLLAWAPRFLVPEKQAARMKRGLAYLEKGLHWEAKLTLRRPQPRTPAYGLTDSPVGLLAWIGEKFEPTIQEASKQAQPTLTRDELYFTCSLYWFTRSIGTSFLPYSLNPHFTTFLTDSKYHLPNFALSLYPGEIYCPAERDAKRTGNLKWIKDAPEGGHFAALEKPDVFVEHLREAFGVMWEK</t>
  </si>
  <si>
    <t>A0A0K3CMF0</t>
  </si>
  <si>
    <t>MVTQRTLQLSQFKPSFSPQELADLQASIRSSRLPAETYASTQELYGITHAWMKQALERWQNGFDWQKHEEELNEVDHYMTTIQDEGVEHKVHFIFHESSDPDAIPLMLLHGWPGSAFEFLEVIKILRKSTKPAFHLIAPMEPGYGWSSPPPLDRGFNMDDCARLLNTLMQGLGFANGYAVQGGDIGSGLARTLALNYDACKCINVNYLPAVAPPPDSPERQQLKSHEEKSLQRSEQFQATGRGYAIEHATRPSTIGMVVGSSPVALLAWLGEKYRDWTDEELPLDHVLSIATIWWIRDSFASSIWAYADILKTGISALHNDPGYRLDKPFGYSSFQGEISSTPEAWAGRNGNLHFYSYHAKGGHFAAAEQPEEFAQDMVDCFAKLWPLATQAKQA</t>
  </si>
  <si>
    <t>A0A0K3CFS8</t>
  </si>
  <si>
    <t>MNGSRGKLTQPLRPVGRYRPGKAPVPVATDDDSDEEEQQQQVEGEGGADHDEADEQVHEFSAARRDAAPAGRINVALREVEVDKAGKVKVGGKDEVGRTEMESSEGEYETDSEEERAAAPAKPAFRPQASAAAEEEESSEYETDSEEEEPLKPIYKPVFVSKRNRDTLAEKKELDAEALEAQREAEEKKRREEAKAMVAESIVREISTKEAEETHPDVDDTDGLDPEGEFEAWKLRELMRLKRDREARYALEKIREEVEARRALPEELRLKEDMERADKTRKEKKKGQQVFLQKYHHKGVFHQDLDILKKHDYTAPTASTITDVSSLPAVMQKRNFGKAHQTKYTHLAAEDTSRTSGGWGKPSGPGGGAGGGKDGGCFLCGGPHLKRDCPQLNEGASTSASASGANSSAARTGGDAGWAARRPPPPHDDRFAPGGGSGRRGGLGYGRGDDDRRGGGGERRRSRSRERRDRSRSPPRYRDYDRGDGREKERYGGRRDEDYSRSSGSRRDDRDRDRDYRRRSRSRSRSPGRGERGGYSGRERDERNWRDRDDKRRRLDY</t>
  </si>
  <si>
    <t>A0A2T0AIW4</t>
  </si>
  <si>
    <t>MSRVLSARPLPLAASLRQAGAARVPGNSALTAQASRLTARRGYATAPSNSNVFPNPGPAGPSPSSKPRKSLTRRVLSPLILLTVAFYGISVPLGYVSLRYRDFLVEAVPGGEQIGELLDELQIQRAASKETELTRYAESKAKAEGWNLKKAEPSDPAKAREEIKQKFASTAKNVEDKSKDKVADLVEAAKARASEAKQAVVKAEGVVEDKAKEIVTAAKDFVPAAASSPVASPAVPTVKTPEEPASTLPVYAQRPRDVDATPVPPKRANKEVYQGPPLPIGFEPPVGYELPRAPPTPKGEIKPASPPPAPLPLVAPALKDVTTSEPMLGQLASTIDSLAKYVEKHDVTVSESASTVLNDAQKDIKSLASRLEAIKKQEEDKLQAQLKEQASKYSGMLLKAEKELVERLDTQEEDWKKAFDEERQRLVSAYKEKLDTELATQQEIINQRLKEEVVAQGIELQRRWVSEIKMRVEQERGGRLAKLEELESGVRKLEKVAKENEEALGEAVRARKIFTAVKALEHRIESGLPFTAELATLQRLAKETSSPSSADSPSNSLLSLALSTIPADAASTGIASFPALSARFSSSVAPQLKKVSLYPEHGGVLAYLTSYVASHALFEKEGWADGEDVVSTIARAKFWLANKDLDLATREVNSLKGWPKALASDWLQQARKHLEVKQALEIAEREATAQNLSAV</t>
  </si>
  <si>
    <t>A0A0K3CAA3</t>
  </si>
  <si>
    <t>MSAPAPSAPATPAQARSEDVLSAKTDLCLSNALVKAGTGLAVGIVASAVLFRRRPWPVFLGLGFGFGQGYSDCERVFNPAAVPGFKIQGVKEASPFQLSSPFASVVSPSQTSAVPPSPAPPAPSASSSPASSAASHISDKVSHIVHDAKSKASDVAAAAQQKASEVREVIGDKVDRAEKKAEGKVDALKGDKKWV</t>
  </si>
  <si>
    <t>A0A0K3CTC8</t>
  </si>
  <si>
    <t>MASIALKLAAGGLAGAAAGVAFSPSLRADSPAQPGAFARPADPETIRSKLSIYDSPPAPAVLVPVKSPLQDEVASARLAATDVLDRVKSQTEDARSTWLSWEKRGEQAVKSVVSDKDQLNPNAFYVAVSTLAGSIIGRNRILLRLTLPPVFLLASTSYFLPNSWRLISAHLGIPEQYRDVKGWVDAQAGKVEGVKREVEEKRRV</t>
  </si>
  <si>
    <t>A0A0K3CK61</t>
  </si>
  <si>
    <t>MAAGDFIELEAHYNGVYIFLSYLVSFVGAWTTLEMLLKRTGTRGWWNVMLLLGAGIAFGSTATFGMHFVGNQAVTLHFPPPWQGAGVPLSYNAGFTILSLVVSCISMIIAFSFIGLRFDVPRWRSRMADVEQGSLPEKSDDTAYDDEYGTDNLDKKDADFATGAAFDPDVKADSPEDGRQTRFHLPPGRKMSLSSTFDVALPKRHNKVAEEKKRAVEDEDEETEDGGDFGVGGARLSGSGVAKILLAGIVCGGGIAAMHYVGQVSIDSVPLVTNSWYMVFLSVLIAMLCVTVGLYILFVIFRPKLQHSWYKRIIVAGILAVGVTLMHFVALLGTHYWARQGEALKAGSDNTTKMIIIAIICVVAPICCILLLVFAYFGQLRLLRQRASRHRVILSTAIFDQNGLLLVHPESGLLPSSRIYPNKPGEQEKVSLFQLLGDSNRLRLEASKLKLQRSDPAFVAFVKMSWSWRSQRGSAAPGTQGGNSSGDGSQGDRAADEESGPSMRLSEAEEMTGSEAEMLRRSVLSFEMAGEEIASEVTGTPDLKALGVLYDSILKIGHYQVSSKSSGDQFTVTQGQMLVLARRLKNNAEREALVARGFVFAEPGAVARVTANAYAVPYDRVFEYFRDVYRFTRFGIVKRLDRGRLYGGLLMLQALPGEGLNIVVEERQHHSLPMVELATLVDPMADRSRFAASNLAVTTVDSVVNAVRQIGDQSLLELVNTPTATTGYDPSAQLRSLLVGTLRPYLERSLGLDVVNHILPRLHIIPTVVPLTARPGSAYGTDGLAKNAYLVCLKAIIPSSVTLPGAKLNWLPFPLYQAQAECVARASGTDAGSARPNTGGSVVEAARFGGSSSASDKSGGRKGSMAESSESDFPFPTATSAPFVSSAFPSAPSAAAQNHPLAAGLAGGTGKRLSVYSQGSAHEDEEERDSFQPLPQPGASTSEMPRGVPAYSPDWIVGLVRSSVSQPTRTHQWDWDVPSRPRTTPRKSAT</t>
  </si>
  <si>
    <t>A0A2T0AC00</t>
  </si>
  <si>
    <t>MPVEPTLTPLQKDTALHDSPIAPSFDADLKLSRSQAEQLENLKVSDDELVGGLTYQQLTLYEKKSVLINREMDIMNRASFWKLGRYQLCGFGYFLDLCWAQAFGLVSGALQQELGVPNNRIGDLSTAFSAGMTVGALFWGLAVDIIGRRWAFNMTCLISSVFGLLFASPSNFGALCFFASMIGLGVGGNIPIDATITLEFLPTNRRFLLCALSTFQPLGVVVASLVSWGLVPRYSCDTSYKACSFPDRPCCTKSSNMGWRYTMIVLGCITLGIFFLRFVLFTFYESPKFLLAKGKDEEAINVLYKIAAFNRQPQPQLTIDDFRLLDKEYSERESITSDEPLSSGPRQFTTGEMAKIRVKQAVGQFAHLKGFFATKRMIWVSITLWIAYMSLFWSFSIAGGYLPLILRQKGIDTSAGLNETYRNYVVVYLPGVTATILGSFLMEIPKIGRKWAMAFAAALMGTSLFLFSTISSFAAFTGMNLLEYWAQSLYAALLYAFTPEAFPAPFRGSGSGIASTLGRLSSTVAPIAAGTIFSPRSNSVLWLAGGAAFVSCLSVLCLPYDTRGRHTF</t>
  </si>
  <si>
    <t>A0A2T0A2A3</t>
  </si>
  <si>
    <t>MVFVGTVLGQLSFGYLVDRYGRKFGMLAASAIMIVGSALCAGAYGAGGSITGMLQALIAWRFLTGIGIGAEYPAGSVACSESTENPGVKGRIQHMLFVLATNCMIDVGFVVASFVPLVLLWICGENHLRLVWRLTFGLGIVPAALVLLWRLRMPSEPVRYRESAIKRNVPYGLVFRRYWKPFVGISLCWFLYDFITYPFGLFSSVIVDTVTGGSDKLTTVFAWNIVINAFYVPGCFFGALTVDWIGPKKQLMLFLMLQAIVGFAMSGTYEKLTQHIAGFAVLYGFFLSLGEAGPGDCLGLLSSKAFPTAVRGQMYGLAAAIGKIGAFCGTWAFPALINDFPEGPKQTSGPFWVGSGLAVVSALIALVLIPEAKMNGMTQMDAEFKQYLIDHGYDVSQMGTSDAGSIQERDSMEDEKKAPAV</t>
  </si>
  <si>
    <t>A0A2T0AD90</t>
  </si>
  <si>
    <t>MELHGKRLIWAIQSVCALSIFFFGYDQGMMGGVNGAPDYIQTMNLGYLTPSANGGKVGATVTDSTKQGGIVAAYYLGTLIGCLVGGWIGDKLGRKKTIWIGALWILVGAPLQAAAQNVAWMVMARIITGVGTGHLNVIVPVWSAETSGHLSRGFFIALEFTLNIFGVVVAYWLEYGLSFIGDGNTQIRWRFPIAFQLVPLIGLVFATYFMPESPRWLMKAGRHDEARALLGRLRSEDGEVNDVALAEYYEIDQTIRMDGGEEPSYMKMFFSPCGKLHLSRRTQLAIWIQILQEWGGIAAITVYQPVIFGLAGFDASKAGWVSGVNTITYMFSTLICVFTLDRIGRRMTLFWGGAVQAFALIMAGVFVHLLTVHPEKTAQYGGAATFMVFLYTATFGASWLTVPWIYPAEIWPVNARAKGNAMGVVGWSIGNGWCTLLVPVMFAKIKENALYIFGCANILAIVVVYLFYPETANRTLEEIDFLFMSDSPLVWHAEASHARLKGELDAIVEAKTHTVHKENYSDEKAL</t>
  </si>
  <si>
    <t>A0A0K3CCZ6</t>
  </si>
  <si>
    <t>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t>
  </si>
  <si>
    <t>A0A2S9ZYT5</t>
  </si>
  <si>
    <t>MVAPKRSLLTKFTRNQYLVGSLPTLGGLIFGLDISSMSAQLSNPYYLETFNHPDSTLQGLINAVMPLGSFFGALFNSYLCDLIGRKWCIIISGWLWVIGAIVQSTAKNVGALMGGRVVAGLAVGLASAIVTIYQAEITKPQLRGRIVSVQQLAIIVGIAVQYFIQFGFSYLESDKSFRIPWALQLIPGAILGSLMFIFPESPRWLMDHGRDDEALQILADVHAAGDTEDALVQLEFSEIKRQIAFDNQQGAKSYLDLLKPDVRLRVFLGCADQMWSQLSGMNVMMYYVVYVFQGAGLQGRRAELIASSVQYALAVVCTLPAVIWLDKIGRRPLLVGGSAAMATCLMIVGALQKTLGHKIEGAEAAATTTWVVTGHKSGSYAIIVFSYLFVCSFSATLGPCSWTYASEIFPTRVRGKAVSFATASNWIFNFILSMTTPPAFRNIQYRVYFLYGTFNICSFLHFFLMYPETKGRTLEEMEEIFDGTNTFTAWRVPPAKGVKNVTDLES</t>
  </si>
  <si>
    <t>A0A2T0A0N3</t>
  </si>
  <si>
    <t>MASTTANEPAHTTFAKENFSKSGASGLYDRARPSYPPSAISHILSTLPFPSSPSNRATIVELGSGTGLFTRALLSHPDTRGKVKKIVCVEPSEGMREGFEKATLGGAFGWAGQGEGVEEGGVEVECVEGTFEDVPVGDGSEDMVVCAQAFHWTGSNPLPAVRSIARILRPSAPWALIWNLEDRSVPWIAQLRDAYEQFEAGTPQYRLGLWKTMWDQEAYWDVFGEMEKTEFTWMKEVTEQGAVDRVFSKSYITALSDDERAKLETKLREIIQRGDGKKWIDEKAGTFEYDYTTDLFIARRK</t>
  </si>
  <si>
    <t>A0A0K3CII2</t>
  </si>
  <si>
    <t>MADADKHFYPSGHDSTVLRSHRTRNAANSAPHLLPHLRSTDSLLDIGCGPGTITCSLARHVARVVGVEHPSAGEAILEGAREEAKTRGVADKVSFEFADALELPYEDDSFDVVYCHQVLQHVSDPIAVLREMRRVSRRLICAREADRGTMSLYPPDAAGSLARFDSLWYAVSRAGGGEPDAGRRLKSWALAAGFEEGEVEVTAGTSTPDPREWGEMWSARVVKSDLATKAVELGLATREELEEMSRAWLEWSTKPDAWFGYVQGDLLAWKGGKR</t>
  </si>
  <si>
    <t>A0A2T0A4I8</t>
  </si>
  <si>
    <t>MKLKELEAELQPLRGFEAPKREFEQYVTSAHLASRMIYTAATSFDDIDEKEILDLGCGCAILSIASVMMGADSVTSVDIDPDALSIARENVASVEMEEHIDFVHAEIAPAGSKPTSEDVPVFDPKALGKKFDTVVMNPPFGSWKKGIDMVFLETACQLAEHAVYSLNKTSTRDFIQRKAKAFGFEGTVIAEMRYDLPKTMAFHKQKSVDIEVDMWRFERIQK</t>
  </si>
  <si>
    <t>A0A0K3CSJ0</t>
  </si>
  <si>
    <t>MPAERADILQNSSPSPYDPLASVRGGSGDADGDSAFRRDFNAAVYDCVRRVPEGKVVSYGQVAKLIGHPRHSRMVGSALKVLPSRLSIPYLPPTPSSISSASSSDEPLPPPEPNPDFVPWHRVVASSGLISPRGNVAATRRQAEWLEAEGVEVREGPRVGGGGGGGGQSGGGTADAFGLGGAAGGGRVNMGRYAWKG</t>
  </si>
  <si>
    <t>A0A2T0AIH7</t>
  </si>
  <si>
    <t>MRRRRRRAKTALRETLGLQTRRRASLRLPPLLAISSRPPKLTSLCRLAEKKKKKSKGKKKTKAVQTEPPTVPVSRFFKSNAYPVGETHPYLNDNAYRTTSEEMRHKERLLLDEPSDSAFNYNSIRRAAEVHRQVRKYARSNIKPGMTMTEIAEMIENGTRALVEENGMQAGIGFPTGLSRNECAAHYTPNAGDTIVLQAEDVLKVDFGVHVNGRIVDSAFTLNWEPTYDRLLEAVKDATETGVREAGIDVRMGDIGRAIQEVMESYEVEVNGETKQVKSIRNLTGHSIAPYIIHGGKSVPICAPKGDDREENDEADQKMEEGEYFAIETFGSTGNGYVEHQGACSHYARIPEARAPLTSISSKKLLGVIEREFGTLPWCRRYLDRIGQKDYLRGLNDLVNKGIVQDYPPLVDMAKGGCQTAQFEHTIILRPTCKEVVTRGDDY</t>
  </si>
  <si>
    <t>A0A2T0A7N9</t>
  </si>
  <si>
    <t>MSDPSTAAANANGAAVASPPPPQEDGTPVAGSGRMCSNGCGKEAGNLECPKCQSLKISGSFFCGQKCFAMNYPKHNAKFHKPAATPTPKYDFPEGTKDGFDGKFKYTGKLRAVMPVEPVPKRQVPDHIPRPDYANRCEGLDSIPQRWSAEGDSPSEAAGRMERQGKVLNAEEIEGMRKVCKLAREVLGIAAAAVRPGITTLELDAIVHEECIKRDSYPSPLNYHRFPRSVCTSVNEVICHGIPDARPLEDGDIINLDVTLYHGGFHGDLNATYPVGSSVSQENLDLIACSREALDEAIRICKPGTQYQDVGKVIEGIVSKKGFQTNKTYVGHGINQLFHCAPNVPHYAGNRASGTMRVGQTFTIEPMICAGIQKEKHWPDDWTAVTTDGKASAQFEETLLITPTGVEVLTAAPGWTLPEKKVAEDSSAAKKKKKGKK</t>
  </si>
  <si>
    <t>A0A2T0A7R0</t>
  </si>
  <si>
    <t>MHKPPPKVEVKYDYPEGAKDAFDRLYEYTGNLRAVMPLEEVPKREVPEHIPRPDYANNVQGRSFSEEIAMLNERQGRVLNAEEIESMRKVCKLGREVLDIAGAAIKPGMTTLDIDRIVHEETIKRDAYPSPLGYRLFPRSVCTSVNEVICHGIPDARPLEDGDIINLDVSLYYGGFHSDLNATYPVGPSVSQQNLDLIACSRECLDEAIRICKPGTQFQDVGRVIEEVATARGFSTNKTFVGHGVNQLFHAPAPNVPHYAGSRASGTMRVGQTFTIEPMICVGSARDTHWPDNWTAVTRDGKASAQFEETLLITPTGVEVLTAAPGWTLPEKKLVATQNGGQAKKAKR</t>
  </si>
  <si>
    <t>A0A0K3CN57</t>
  </si>
  <si>
    <t>MLPADTPVVPFEGWHGFPSGSGTCQVTAFSPSTLEMPESWTIHPARSVSHRHPVLVFLIKHKPTGKLVLFDLGLTKDWTNYIPHDQVSQYEMFAVEVQEDLADVLAKKGVKAEDIDVVIISHHHFDHSTKPEIFTNAEIIVGPGIKERIKALEGHKNVRELSWHHSPTHLATFEHSYDVFGDGAVVVVPTDGHTEGHISALVRTSTEPSVGQGEVEFLVLAADCCHHGILLAPKVNEAHYRLGRWRNPGEPIDVPPQHSNYDDYLKAEQTLERIKAINRKDEVMVVLAHNFTQWEKWGGKEKAIEGIELNDWRKRGLKHY</t>
  </si>
  <si>
    <t>A0A2T0ABX0</t>
  </si>
  <si>
    <t>MPRRRISCTFLGTGTSSSIPLVTCLTDPQTGCHCCRSTLDPADTEGQKNKRRNTSAIVRVHSETDGERDRTILIDCGKTFLSGALEHWPKQGLREIDAVLLTHAHADAILGLDDLRGWTLRGAIQPTIPIYCTQDTFKEVSKAFPYLTNTGAATGGGDIPSLTWHIFDSSTPFELEGLTVVPLPVHHGKFFTTPPSPYPCLGFLFDSQLAYISDVSHIPSECWDVLSQHVHLRPLRKRVENGVNGTKEEQEQEKPRLKALVIDCLRIEPFTSHFGIGQAVHAAQRLGTERTYLIGFGHRTSHTPSTLTPPRQPRSTHPDPGEYVGELWRTSGSYEGR</t>
  </si>
  <si>
    <t>A0A2S9ZWM4</t>
  </si>
  <si>
    <t>MAGPGEDSPSTPQNQRRRTSAPAKHFIHSDLLNPTPLHSPTTLLKHSPFGTTSERGSPLTRSGDSPHRRLSSAAPALPSLSLPTSSPSSSDQAPLNLARLASAVVPSRSGSVLSRGLILKSDYRFVAAQPPASASHSPAQSASSSSSATASSTKNAVTGSLAPSSTPAGPSTDGGFHLSGATNLREGGYGVWGVAQPTATGVRSLLSLLRSRKSGGAKEGREVAWFVTREEPILYIGGQPYVLREAAHPTDTYSISDRAENLEEIEARLKSDVLRESARYDGLVLVHDETRSGSILPTWVSADEVLTARELFSQIRSEGYNVTYFRTPVARDQSPNDGYLDVYTGLLKRIPTSTALVFNCGAGVVRSTFAMSVALIVRRKQLIEKGEEDPYGLVSTRTQQDEGEPMSPRERQNPRSALKVLQAQSEQAARDRSLLRLMHVLSKCLPANSQTTILSLLSTQSTLLENLRSALLGNFDIILSLLSTLDDGVTAKKVVDAIVDHCDAMVNLRESITEYRVRYASLALRDEPTAQDNRQSALAALERYFFLITFASFVSESSSDFDVPFSAWLKRRNEIAKMINRMRKTGTGHFVIFAPIQDLSAIAKGETGEVALSRAVSRGRRVGADLVGDEWAHQIIRNRSGIILRANMILKEDVWLASNTSQTDPSSTSASTSSGSIQHIRGAINFRRVRDSFLYGLSQPTEEGIRRVLDVVKGDVKPGARIVWIGVREEPLCNINGTPYVLRQEAVSLRNVKSYSGISPTRLELLEDRLKADVLSELSTFEGRILVANEADDGSVNPVWEAVEGENQVKTLREVMDAVGKDECGEVFRFIRVPITAEKFPEFSDLRDIIETVTELDMDESAIVVNDQLGRGRTTRTLVIIKLLQDWLRHNGKFVAPRSDRPSYTVINNLLRVVRNGFEIKNAVDAAITACGEPFDLLESIENARQQAEDAEGETRDIWIARGLRELRAYFFLIIFTTFLHESRPETWRDLGRTASYEDFVRSRPVFRTIEKELDHAGIDALVPLKRPIASGTASTDEVADFVAKRNGRILSAYTLCKADYFSGLQKMSLPERVEGAPNFRRVPLTLAGSDAVRTPHPTSSNGGPNVAGATLTGSSPQAGPCVYGSGMPTVDGLRRALEKMDGKGTQILWSSLREEPVAYVAGKPYVLRLFDQPLENVVTTGVTTATVEAMEAELKKDLLREREQTGGKVLLHDEIEENGSFTVTAMWEDVKAEDILTPREVFKIMQDEGFQVDYDRLPVTDEQAPIPGIFSRIEQRVTGALSGRDKEKVGCAWNCQMGRGRTTTGMVACALVYRILFNRQSTFDMSASFIEPPEHGSFWDGREAEPLLNGEYKIVLQLVGVLKNGKLAKRLTDRAIDDMEAVQNLRTAIYSFKLRVEAAEDGSKKRSKLFDQALNYLYRYATLIVFANFLLDKASHLDDTDDEDEATVSFPSFEEYLRERSEIKKILNRRTLD</t>
  </si>
  <si>
    <t>A0A2T0A5T9</t>
  </si>
  <si>
    <t>MSYPGANYHAHKQQHYQQNQGYAPPPGPPQGYGYGGDGYGGGGYGGGPGGYAPPPGPPPGQYGGGGYGGYQGQGGYNTGYTSPPPSDYNQGMPHPHHEQYQYNAPPEFGGQNSYAQQYDPPPGPPPMHYGAQEQQYNVPSQYQGGQFAMHSGPTGDQSQYYSNLSGRRKALCIGINYTGTRSQLNGCHNDARNMAKFLCERYNYKEEDIVMLLDTPDATQMSLPTRANIIRGMQWLVKDARPNDALFFHYSGHGGQQAAVEADEEDGYDENIYPLDHEVAGTIVDNDMHRLLVTPLPQGCRLTAIFDCCHSGSALDLPYMYSTKGVLKEPNMLADAGSGALGAATSYMRGDLGGVFKSVMGVGKRIMNGDKASEYTKQTRSSNADVISWSGCKDTQTSADTSIQGQSTGAMSYSFITALTKYPQQNYLQLLNTIRDELQGKYSQKPQLACSHPLDLNLLFVC</t>
  </si>
  <si>
    <t>A0A2T0A2J2</t>
  </si>
  <si>
    <t>MASESAPVAKRQRFGILDSRKPDLNPSAPHPPDLSLLPTSTSTGSHTRRQTASSDYKTKRKPRTAPSGNYQGYYERRKTARDEPDERLALIPQDWLKGKKLLDVGCNDGAVSVELAQRFGPAKVVGVDIDPSLIRQAKTFADTAWSRQAPLERLIAEAQQIQRQHSSRSSQSPALSSLLSDGAYSAFASTDPHYFPVSLPRMFGNLPQPRQLVTIVDGETGDWQAGQRRGKRKESSTEIRAFPENLQFVAADWVNETIEPDRDGYDVIIAFSVTKWIHLSGLNPALLTFFRRCFDCLRPGGKLILEPQPFSTYARNVKMTPELQENYDRLKEGAEKGWRAEEGDFERVLLELVGFEKRELLGETGKIGSTFRRPVEVYTKRGSSSTAI</t>
  </si>
  <si>
    <t>A0A0K3CF84</t>
  </si>
  <si>
    <t>MSSRRADHAGSWYSSNGKQLDQQLSGWLEATASPKEGEALREAPVKGCKAIIGPHAGYSYSGPAAAFAYKCIDIESISRVFVLGPSHHVYLDGCALSQCKTYDTPIGQLPLDLDTIEELKRSGKFELMDQDTDEAEHSIEMHLPYIRKVFEGRDIRIVPILVGSISTASEKSFGRLLAPYLADPSTLFVISSDFCHWGTRFRYTHFHPPDTDDLTLGTSLTSGTFSSVVGSSGAQVWQGIEKLDKLGMEAISFDGRTKKASQAHDDFAAYLRQTRNTICGRHPIGVLLGAVAALEEQAEGAWRCEWVRYEQSSRVKRLADSSVSYASAFVAFSSS</t>
  </si>
  <si>
    <t>A0A0K3CPV6</t>
  </si>
  <si>
    <t>MSTLSAYNYSLLSVPAVWVLGISTHWHAILLSARSKEIPKFDNVAPRQFCAKVAELTKASKDAREFLRTEAAQQNIFENIALYAAAVVVGNVARLPVSYMNKVALGVLASRLAFVVSAEFPSTQLVGNGVDVEVGQICYVKTEQEKYTPLRSLAYLASTLLTLGVFVKAGTNFNKALY</t>
  </si>
  <si>
    <t>A0A0K3CIL8</t>
  </si>
  <si>
    <t>MPLLSTTSTLAWKAGALLTSSGIVAGAFGAHALGPRLGEKAGTWTMASHYAIMNGIGLLAISQHPTYSKRIAVPLIIAGTTLFSGSIFALLLYRERMGAWTKIVGPTTPLGGLLMIGGYLSLLF</t>
  </si>
  <si>
    <t>A0A0K3CJ87</t>
  </si>
  <si>
    <t>MFKPWRKRGRRRRMASHHIGEVMEALSLLPGENHSSPPFAPLVDLRPLMASSTTLSLEPPRLFAGDGKDSDLFARPARLHDVVLDDGREVFTRNDPRKSLSERLMRVWQERGDYSQLTEDSIRNPVQEDKEEQADEDDRPSVEDMHKLQETMLQNLMIARGELSTALDLLSVLSAPTDPPDVDVNTVPLPQQTLTLVPTAPPPPPSTDPSTNPLAAFPLASSLDALESSANAFFRASEELIPLDEAELEAAGLSSASSATKAARPRTRDPDPWPTILRLHATSPRSLIPLGAMKGASLSGKGETRTAREVGVFFGCQEAKAEYRRAAVARVGELLQNEAAERTGRKMVFELDSKGEKERFVWNGEAESNGERVERILQQRSRAAFAEELFAQLATEAQAENSSTRARFELGSGKKGDSVVLEGAGWNLRVTMVHSELSPSLYIVPESLTLLAIGRFVRTKTPSTSSRPILATLSAYLNHSQRAERLSGILEDVAASGREQGVQVAVEYDGAKEVQGSATDSLKVLRGETELGGLVTLRMGKAHVVHVAHSYPLPSSSASSQAPPILPSAQPTLSLRLPGRTPLQVPGLRHLEGLVREELGRVVSLDRERTKEKSADGAKEADEA</t>
  </si>
  <si>
    <t>A0A2T0AD89</t>
  </si>
  <si>
    <t>MAAFLSDKLQPLSAVTHNLPPFIRDPAVALLGQECYTTLVWNLDLTSEYCLKLGLSKGLGLAMVAGGAILKLPQIITVVRRGSARGLSLSSYVLDTVATGITVAYNVRNGFPYSTWGEMAFLLAQNAVLIVLITSYSARPTLPRLAPLVVLFSKLAYALSNTSLVPSSTLSFLQTLTIPISLSSKVPQILSNFRNRSTGQLSAFLVFNSLAGCLARVFTTRTETNDPLLFWGFLLGALLNGVIAIQMLVYPSDARSASKRDIERPVELLGEKVKTATGVAQHDIASAAHLAQHDIASAAHLAQEKVAAYSTPVKQAVGAGPKRTASPASSGSARRYVRKME</t>
  </si>
  <si>
    <t>A0A0K3CJB9</t>
  </si>
  <si>
    <t>MDSPDKSLYTPVSLADTLSGPQRTYRSAATSRLPSSNSASSGFTTTVSAKDRSQAAKKEAAAMCEVLGLSGGGGADVEATPKPGRSLNSARTADREARGPSVEVVSLRSTLEGKEQEIAAMRKELAALTREKRDLLAKVERLEKAAASDKAGLDVKQMERLEKEFEVQEQMLAGFQKENEKQALEVERLKTRQRRMGEFLERAYGPHWQDELGLAERSGVASASPAVRGKLAARASLLGPPSGLGALSRSTSFSTSLAQSAIPESPTDEEPPSSFAAASPMVPTSSFPIATAASPTAAPSTSPAPALDSSALSQHLDSVQALLRSMEARLVARDVELAAVEKRAKEERARAHEKAEELERQVRDAQGTLPIGVAFLRHAFISRIDLLTPESSTRPRRCEVRHFVAFASAASSALAVLSPSPHDSNDCFRLLVTTHLSACSPSDIRPSQLARNATLASATMASSSQLPSVVQLKPFLQPFPYGREGMDSWAAQYALATPSLKAGVEKDGGIKKSQPYGEIWLGSTHQNGPCQIEGKGGESLKDLIQKDPRFYLGEKLLHNEQMSSQYPNDLPYLFKVLSFDKPLPLQCHPDKTLGGKLMDEEKRKLGKNSDFVDSNAKPEVGVALSPFTAFVGFRPPEQLASILRGTPELQQMFKDSTLDSFYQVASSSLSDDQAKAALRSLFYEAINLPTSKVKSIVQALQARFKKDSADVVFSAANEFTPQGEANASGETEATAMKRVFEIGLKTYGEEDVGVLASLALMNILRLRAGEGAWILADDLHAYVEGDIIECMANSDNMVAHGLGTSEQGGISTFVEMLSYRHLPAEKLLVSHDDVWSKAENGYARLYNVPIAEFDLLAIFLSTGRNFERLSPLDGPLCFVVTQGEVTVTAGHDSVTLTKGQAGFVRAGVEVKFTREGEAPTQVWGAFYQ</t>
  </si>
  <si>
    <t>A0A2S9ZYI4</t>
  </si>
  <si>
    <t>MTTKAVLLIGGPSKGTRFRPLSLDVPKPLFCVGGRPIIWHSLVALSHVQGLTEVLLIGFYDEAVINPFIKDASRDFPNLSIRYLREYQSLGTAGGLYHYRDVILKGNPSQIFVVHSDIVCGWPLEEMQKFHSGHRGVGTMMAVKVPKEEANKFGCVVIDPQTSQARHYVEKPEEFLSDTVNAGLYLFDSNLLFTSIRDAMDTKLKRSSDDPEATNDEQLRLEQDVLSPLAHTGKLYAYQTTSPWVQIKSAASAIPANALILASYKTTNPSLLRRRSPTILAKSRADYSKKKGPEIVEPCFIHEDAQIDDTAKIGPNVSIGSGVKVGFGSRIKESIILDNTVIDKNACVLYSIVGEECKIGPWARVEGAPLAGGQQQSIAILGKDVSVLKEVHIRSCIVLPSKVLSKSAKNEVLL</t>
  </si>
  <si>
    <t>A0A0K3C8Y3</t>
  </si>
  <si>
    <t>MTQDSFIASFTVEDLRFPTSLTGDGTDANNRECDYSAAYCTLRTNLGEVGYGLTFTIGRGNDIVCAAVEQVAGKLMNMKTAELFSAAGLGRMWNYLLSDPQLRWIGPEKGVIHIATAAVVNAVWDMYARHLKKPLWQVVAEFTPEEFVAATTFRYITDMITPEEALALLKEKEAGKAERLAKLKAEGYPAYTTSVGWFGYPDEKVARLTREAIAQGFNHFKMKVGADVAMDQRRLALIRSIIDDPKECEGRPVPSAESLVGKNAGPTGSVLMIDSNQVWDVREAIDYVKALKDANPWFIEEPTAPDDILGHAEIRKQLKPYKIGVATGEHAHNRMVFKQLLAAKAIDVCQIDSCRLAGVNEILGVLLMAAKKGVPVCPHAGGVGLTNYVVHLSIIDYLCVSGTKERNVLEYVDHLHEHFTNPPSINSHGYYNIPSDPTEGYSIGMHEASKAAYVYPNGSYWTNDHAAARLVAIKNGYIKP</t>
  </si>
  <si>
    <t>A0A2T0A0U6</t>
  </si>
  <si>
    <t>MTSEGTWNGIDLAENYARMERGELYTAFTPDLTALRRKAAQACAVYNREATEVSRRQQVELLRKCIPTLPELPPAQEGEDEDEALKDFPWFEPPFKVDYAERFEVGRGTFANFNLVVLNTCKVTIGSGCLFGPNVGLYAATHPIDPAIRQGTAGPELGGPIDIGDNCWFGGSITVLPNVKIGTGVVVGAGSVVTKSVPPFVVVAGVPARIIKKVESEWATAYFKEHPEEEWFPPAKK</t>
  </si>
  <si>
    <t>A0A2T0A368</t>
  </si>
  <si>
    <t>MLDSHGHGEPAYAVDLLSLDTDGVHQLFADLGFPQYHEQLNEHGITGDVLVHLDHSALKDVGVHSVGQRLAILKTVYELKVAQNIPIEEGHYVPPSEEMDTNGPLHSQHVLGMLSERDDRIRNLEYEVHNLHNALLNLRDEALSIARSAPQTGKTRQNIRSPTTSTFPHPLSNASTLSRSTSSPSRPRHPPPVAVNSNLAIPGASGLPDSPHSPVVDSPRHASDYQHQQQALHPQDGAAHGHPTEVSINGVPTPTTPTVQMLVPPDSAAAANGAPVSLSATSSSSTLVPPSSARSTVSTPDSASQATLARSPSTSRSKDGSSGAGGSGNTPDNPYRSFRVTLEDPCYKVLPAALKKYKINDDWRLYALFICYGNTERCLAYDEKPLILFQKLKESNDNPVFMLRHIKDIKSPIAVASAKHAARRDKRPPGIGGGVERSLMGVNRDGSAAPSASTLTPANGLGPNARPTRLHHPPVLLPVGKDKAAEEAGDGASADRKDEKERRNQGYCIAIYPYLAEREDEFDVAVGDTFVILSKTKGWWVVHRDHPSTSLSSSTSSNPDHSPIPRKSAWVPAGCLLETSVPPLSLLANASTNDSATSPSASKSSQGVPAHEGNAASVPIPPSFVVSVSTPGVALMDYTPRGPGELEVKKGQPLRILKRYNHWSYAIKEDGGRGWLPSWFCGRANKPDGASAGAGGGTGTPTTPTVPTSGAGSSTTCGGQSDGSARPSTAPSGPVKPPALTVAVPPVSAGVSATKSAGPVLTADGGGLARADERDGGSGTVRKASLTGEDGV</t>
  </si>
  <si>
    <t>A0A0K3C770</t>
  </si>
  <si>
    <t>MATAASLRARKDQIVEQYRDHADLVRDVQKQALAEVLTSLRDEFELDEEAVAAGTALLEDRVTVFRFCRRARFSPTAALKLLHATCHWRLTSHLRHLSPASIHSIYLTKPLFFFHPSLVDRFGRPCAVLNLKYVQRTEDGRLDALKEFVRLGWEVGRRYLSDMSRRAGEDQDPKLQMVVIVDLDGAGMSNLEVELLPFFLDLLKNHFPGMVGAIFVLNYGWAYAGMWQLAKRVLPNTALERILFPSKEELLEFFDEDHLLVEHGGNVKYDYTPANPILDKYGRPPHLTTSTASSAYPSPGPTPSASSASLHGEVFHSAPPSRPITPAMSRRQSGLVMTSANSKAESSGSTGWFGFGRRPPPQGEGSPSGLRRVRSLAELHKKLEQTQREIDDDDSLSEEQSEYGAGDGGSADGEQGESFGPDSSRGPSTVASGRSSRFSSRAGSRVQSRTVSRSVSREASPSRRRSVEPLTTAGGVGAGDMHMMSPYNASNPHFGYPAYVPPSSLDPYGIPRPHHYRRRKRDLVRTLTYLAALRFLALHRAIQYRLNLIVAMLFRITGLGWWQARKARAKALEAARAAGGPGSVPDKKVHWVASNNGSPASSNSSSSTSIASIVPPAPHEHHHSHAHPSAVAIPAQSNYFIDIDPSIFYLSVLFLIIRTPRRREKVKALCRFLAVGAPSWTLAKGREGALMALLGRERARALLEQERMARGA</t>
  </si>
  <si>
    <t>A0A2T0AGR5</t>
  </si>
  <si>
    <t>MMM1</t>
  </si>
  <si>
    <t>MPTASVIVAQPPPLPVVERQSSGPMFTFTQGILLGQASMILLAVLFLKHVVFEDPNAAKRERERRKRALTGGTSETDGEASGLEDSARRKRDRKGKGKASPLTADPPPTPAPSAASLLASLSYDLSSHAPESLDWLNILLAQLISSYRSLAANHPGGGARHLVEESLNRRSRFGASDGDEDGGSNGMVGLDYIEVDEVELGEGFPALTDARVRPSGMGGESVRVELDLEYTDTVVLSVSTRVVMNFPRPRFAVLPVSLSITLERFSGTVTVELPPLSTPTPSLVPSPAPDTPPRHAHPTVHLSLHPDFDLVLSTSSLLGSRAKLQDVPKVEQLLKARIRAAIQDKVVWPGRVEIALPGLVRTHHHHHHSSGGAGTGADDSPASPVSPLATHLPTPPPDLPSPSPSSSLPLSKPLLSRLESSDLSSSQSGSTTPDTPSLSLSSNTGNPTVHLHPRVRSVPHKLPSPSLGVGVEGLGGVGVGAGATPSPTESLPGYFPPVPGAGTGGAGLGGKRVGGTAGAGLSAGGAGMRYRPAAGVGIGVRGR</t>
  </si>
  <si>
    <t>A0A2T0A505</t>
  </si>
  <si>
    <t>MGRSDGPKLEGQLPKAIVFDLDFTLWDCWCDTHVTPPLKRRGQDINKVYDKHGEPLSFYRDVPDILHKLHHSGVHVAAASRTHAPKVARQILSELLVPGSHRDDTKDPLKAKDGEKVVPAIRLFDSMEIYPGSKMEHFRQLNTKTGIPFEDMLFFDGEFTNSPFYLLSLLLTPRAVRPQTSLATGKSPS</t>
  </si>
  <si>
    <t>A0A0K3CCT3</t>
  </si>
  <si>
    <t>MARAQKRCVADSDAEEESSGSATDYEDRRAHKTQKKSAGKKKDSGKAAKGKGKGKRRARDESDDEEDEATDSSDDEGAGKGKKGELTEDEKKHYIQAMVRYILFNEAHRRILKREDIVKNVLVDGRGRHFNNLLPKVQKILKDVLGLELVLLRQKETSTGKNQAKSWLLRSALPQPLVQQSVSHLYRTLSSDPSADLAANSGGKRSLRAELAAWEADGDEDDDEEDQDGAVMRDVKREEGEMYGVLGIVLALILVTGKVLGDDQLISYLRRLALTPSSVLPSSLASAHPTSHTLSTFLNNLVKQQYLERSKTGQTGATQGATQAKSGRPTTQRTQRTNAEGGKTESGDPSIEWRWGPRAEAEIGELGIGKFVEAIFMSQSEVAGENGGRAKGKGKTGEKFLAEVARSAGVKELAGTEVRARNDDE</t>
  </si>
  <si>
    <t>A0A0K3CJL6</t>
  </si>
  <si>
    <t>MKYSLLFAAAAAATTSVFAGATVDPNNLPHTSEKGQYGYNDCEKYGDSPSSKCQTLHIESINDFCLYAPPQKATIGDSERYEVAWCTKAGHGARLIPAGALKSVHYQKTSKYIQITGTGDFTKMNVPRGDEGGELDPHGADGNGNPVGGIVESSQFGGGLKQIKEWHQFISSGEFCIRICNPSDPDAWKWCQHIYDVMGCMWNDPGNYGSGFDTCAADTVAMPPGEYKLKNGKTSTWHQGVNPTPAGQKPAKSSQCVKQATILAAKYATSKPASKPTTTKKPTTTKKPITTHKKTTTTTKKTTTHKPAPTKKH</t>
  </si>
  <si>
    <t>A0A2S9ZWV8</t>
  </si>
  <si>
    <t>MRTDCECVVLSRSSHSLARSGCARYSAPAVLPMLPLTSWGDTGQGEPFSRRPPPPRSMSAWHTFTQLALALSPSLSPLSSALSISLDTCYDCEQTMLASIVVASSLAAGALAQSTPLAAKRFQWDNLPYKADTDTGIRGFQIGYNRCNGTTQNQDSLCQTAVINSIDDFCLWAPPEPGKTVGDIEGEMVAWCTKEGYGTRIIPEGALQGVQFIRTPHYVQVVGYIDQVKIDMQADDYGGEMDPHGADQRGNPLGGLLFSNAFGGNSSRNGTRNGTQFQQVIQWHNFMGGAQFCLKACDPSYENGWAMCEHIFDRIGCIYNAPSNWSKINGTFESCLGDDQLYPGQYIENGRTMTYTQPPESLGPITTVPYTPFTPSSSSCTPYTSASIYTAAAQLAPSSSSSASSSTMTSSASSTDSGSASATASSGSGAGSAAGPASTGAAGGQQNSQPGSGSGSGAEDLKVAGAMVAVVAGLIGVVAAL</t>
  </si>
  <si>
    <t>A0A0K3CCB1</t>
  </si>
  <si>
    <t>MLVHSALALTLVSSLAAPVLARSPHGAPAPHLRARAEASAPTASTHAQTSRVVAGAATTEAASATVTAAATKKAAAAEGSPLPLTQYTYAYSDVPYQVNPYKSIRGPQSGYNICNSTTAGDSSQCQTLIANDIQDFCLWGSSLTGDGLDTIGDIEAAVVAYCTTDKHGARVIKPGAITGVQVLKTPAYIQWTGFIDQTALHLTKDDTGGELDPHGADLQGNPLGGLVYSTGLPSGDNQTYLQAVEWNNFIGGGVFCLKLCDPAYYAKHGDQFFCQNKYDRIGCARNMPAAYRDGEFSVCDSELQDLVGVYTEDGQVKTYTQEPEGTVPNPPYTPRVPKSSNCKTYASTELWAAPTTSSASSMSTGQTSSSASSAGVTGHAAAASAGPSDSSKSTTGNGATFLVASSGFLALVAGAAVLLARL</t>
  </si>
  <si>
    <t>A0A0K3CGJ2</t>
  </si>
  <si>
    <t>MADKRSPSPATEKHEDARPASRPRLDDETDPAPPAQASEAAGEADTAAEAMEMTEDVAEEGKKGDEPEEELREKGVKPEELKTIREAYEDGSLEGYTDAEDIVYPHKAELNDKVIIWRGDITKLAVDCIVNAANKSLLGGGGVDGAIHSAAGHTLYDECKKLNGAETGETKLTGGHRLPAKHIAHTVGPIFSRNKREWCEEKLRSCYTSTLGLCVEKGLRSVALSGISTGVYGYPLDAAAQVACDEVRKFLEGEDGDKIDHVIFCVFRQIDVNSYLDNVPAYFPPPPGFKKTVKGDAGAEDESKGDGGAKEEAEGAEKPTAGETKDE</t>
  </si>
  <si>
    <t>A0A2T0AGY3</t>
  </si>
  <si>
    <t>MSGSRSWKSRWSSSRRKRIGSRRSGRTRREREVELQELKSRVEALEKELDEVKRERDEIKSSHVPAAELDTLRSSHANELDFLRTSHASAIEELKSSHVPATELDTLRDSHAAELDLLRQSHTSALEELKSSQVDASELDTLRSSHAEQIAELEAKHREEVEQLRAELDALRSSQAGEADSLRSSHAEEIEALKASHATALEELSSEHTKEVEEIKASHVPASELDSVRSSHADDLESLRSSHADELGKLRTMHAQELDSIRLSHVPSSELDDLRASHASELESTRATEAQTWQEKLAALQKDHEGELERVKAEASSGDEGKAQEVEAMRSELEALRREKEAWAKEQEELKSRVKSLSDEHDSALSTLRDEHASTLSSTREELLSTHSSDLAQLRSASDASLAQIRSSHADELASLRQKLADAESSAEQKRLAGDNSLKVELDATRADLDKAKKAIAELEETVRSSNDKLGQAQQALSEAEKQAAAANSAPAASADSDKLAALEARLADAQKELEDAHFALQSTQESTAAQLTELETMHERELASKEEDHVNSLKRRTDDHTTALVELQNKLLAVEEDREHLRQELVDAQQKALKSSQSLAGAVTDVDIKALHAAHEAKLGEVEREYTAKIEELNQAVSRLEHEVQLYRDSEE</t>
  </si>
  <si>
    <t>A0A2T0A4N2</t>
  </si>
  <si>
    <t>MATPADSLEAGTSSTAVDTPPAQPFRPAKLPPPPLYTTSTSRPFSRSALKRQSVMALPSIQHLQHGFAKLGLKEVKKRGEAGARRRSGGTGEDKENEGRIGGLAGMAEEEEDGEEGFEGVLGPEPPKPEVDLRMPWEKEGVEASLRDSKELRREAEEALDVVCDKWGLAAPASTCSELVNAPTDPLHAPREASTVSSASTASTSSQTDNSNSAPLSPLTSFSCTSDSQVPLVLTLLTLTTGAIRTTQQFVLSLPSTSSSTSTAISPDPPQISTASRPRTSLASPFTTAAAMSRSSSSGSNQGNPAVIEADEQATLLAELRKKSLEVLGILREMEGRYRLPVPGRLLADEGEGMVASPLDAEAPALPSSAVTAEAAVEDEPIYRSDIALSSLAAEQDVVREWVRAVNRVLDQTAEAGKTRRSKAADGGPQEEVPEWARKDGWEDSLARAHAIIVTHLSPEQTSSLPNLASDRTGFLDALSDGYLLCLAYNAALRLSSPHPFGFISASSIHPFSSISSSSVEMSCTASSASDGGGGGEKIGQTFRRAENLRLWAGALKHRYNLALAGPPPFDPKVVAARKEEGRRDGLERAVGEWAEDLANEVRREEEEPRETGRRRRRRRVGSAVFTPIAVLLRAKGTRRRPSLASSPLPKMTGPSCATTPLGSWLTASGGSYHPALEARPDSFGTCVYASEPLEKGCKAVCCPFSLAITPKQARRCVPDTLLPSSPSSSRPKRLPDHEIMTLYLCLHLLPKPAVERVSGLVLEHQPYVDFLPKSEAMRTPLYFTPAERELLRGTNLYGATQEREDDWRAEWREVTSWVTDEEVRKELTWERWLWGCTILSSRAFSSDLIDGDKDNSTPVLFPGVDLLNHRPEARVTWFSDTETEIKRVDGRVEKGSLTIVLDEEIPAGAQVYNTYGAKANEELLLGYGFVLPSNRADFLTLKLSMPLNASPSLLSLWETLKLSDTRHYVPRSGVLPDELLAQMRLLLAQPDEVEEIQERLRKGASGWSEALDFVSWENELDVLDMLGAMLDSKAQALTAGGETVTDEDVRPEVSETVDIYRRGQVDVIQAAIEYHERLFEETRRKAEEAGVPFDEDDMEDVDEEDEDH</t>
  </si>
  <si>
    <t>A0A0K3C894</t>
  </si>
  <si>
    <t>MPDAAAPAQSLSDAVLTQVEFYLSNSNLPFDKYLFGLWATSYHDPAAIIAKTPAPADSPKHPQSSHNSFHLGWLPLEKLASFKRMQPYLAAPPEGLGSIDAIAEVVKTSSLVEVHKFGSEGETGAGWYVRRKTPLQKPEDAMQRSVYVKGFPKTETDGENDEERNAIKAQEDELQKKMEQWARDLNLGKVLSVRMRREDKPGVEGKAPLKGKGKFKGSIFMEFADKSSVDKFLALDPKPTFEGAELETKSKLDYVEEKRKLYAPDSAPITGKDAVPKNPYARSAKPFNAWAERLVGENGFPSVPSAGGAGAKESNGKKRAAEDKDAVDEREIQYEGVRFKARRTGGRDGQVEIVDEDKIGTGAGQWPMGKVLRFTISKKDGSTSGDLEGGENFDFGALKKRLEPIAKPGFVSLLEDRKIAPLPSADKDKEMKDDPFPARANAPPEVKTAIKAEEDKPAEASTSTTPAQQYPARGQASFKEVLSDEVFDKIKTELSEVNGRKIEWVRISETEEREHQISRARFHANQAFSQEAGRGAGRGGRGGRGGRGGRGGGGRGGGNKRQRRD</t>
  </si>
  <si>
    <t>A0A0K3CPK4</t>
  </si>
  <si>
    <t>MLRGATRAVRTSCRRAPSALRPRAAASIPAFVPPHPPLRGLPSRQHRSFASQAIVEPGEEDEGASADVLPRAEHAVISTFDLFSIGVGPSSSHTVGPMRAAKIFVSDLEDLGILDKVRKLKIGLYGSLAATGKGHLTPEAIMMGLEGSDPETIETSTVNSRYAAILETGRLQLNGTHTISYSHDKDMLWRMEPLPAHPNGMRFSVFDDEGTLMATNEYFSVGGGFVVNEQTQVDENLYYRGIHKQEVAESRRDQAHGLPPDALAPLALPPADNAPSPNAPVKAEQPPQQQPPYLFRNAAGLVRLTQQHNLTIAQLVWQNERAFLSDSEISEKLLNLWRVMDASIHSGVSSTDPELPGRLRVRRRAPHLYRRLFKGFYPSLLPSSADSNASLPPPPPSSSQPLTLAHGFNFSAPPPASRTNGAPLVVGSFEHPLPPTPRTKGQFPAIDWLSCYAIAVNETNASGGRVVTAPTNGASGVIPAVLKYLIEFISDDPERDIKTFLLTASAIGMLYKRGATISAAEGGCMAEVGVASSMAAGALTACMGGTPSQIMQAAEIGIEHSLGLTCDPIDGLVQVPCIERNSLGAVKAVTAAQLALAGEGVHSVSLDDAIEAMRLTARGMHEHFKETSLSGLATAVKIPLSSPAC</t>
  </si>
  <si>
    <t>A0A0K3CBQ8</t>
  </si>
  <si>
    <t>MAPSLWRRPGTKTFQLVHRSQRDPLINDPSASDRVLKLVDRSQKKHRGDGATSYAASESAGVEDDEEDAKLAAGDAAAYGIFYDDADEYDYLQHLRSVGGGGESYLIEAPSQQDSKQKGKGKAKDLGGFELSEEALRRQDAQQSGAPAPFEMPEDVLPSHPLDEVSYDKIMASKAPERGLMPDLDPNIREVLEALDDEAYAADDGTGTDDEDEFWNGVLEGGEVQDKSEQVWEDDEAEGVAEGVEKLALDGDEGAGGADDQWAALKRFKAAGGAGAGASDDEDEEDYGSEGGDTIADLRATLATAKRPSRKSGMSAAGSAFSMSSSAMFRNEQLRTLDDRFDQIEKLYDEESDDSWGEGSDDDEGPDPSILPQGAARDDLERIMDDFLAKYEVIGGKYRPALEPLSGGGAGDDSIAANTSRLDRLRAELAKLDLGEEEEGEDPEVTARRREKERILAIVERQQREESSRKKKDRLPMVTIIEDQQKERWDCETVLSTYSNLSNHPRMLRLRDSRGPKPAQIKLDPKTGFPTVNGETVFDGRPSAKKDGDTIMEEDEPEEDEEEEEEYVIRETVKRPRAETADDKKARKAAVKAERAARRQEKKGTKEAFESETKRQKRIQGRRVAEGGAADIRSGQVGVRRLA</t>
  </si>
  <si>
    <t>A0A0K3CSI3</t>
  </si>
  <si>
    <t>MVNLDMTPGQRAVLTAVADAAFQAHGPETVSEIRSLLPPGAPQYQLENLEKFVRSKFSDLPGSVDALAQQFCTSLSKENVDKIALTLSLLSTRPGTLLLAGHATPFPDLTVQQRELVLQKWRVSSLPLLRQAFRGLVSLALFVAYNLYDEVLFAIGYPASGDEKRFADPERLRKHFPYTFEKIEVSYQVFDTDMLVVGSGAGGGVVASELSKKGWNVFVVEKGQYVKPEDMAGTQRDGFKRLYESEGLMATEDGSMNVLAGSTFGGGTVVNWSASLRPQHFLREQWAKEHSLPYFLSTEYAKSIEYVCDRMGVSDEHLEHNRANQLLVEGSKKLGYPISKIPQNTGGHAHACGYCGFGCTYSEKQSGTVTWLRDAAEHGAKFMTETSVERLLFAASPSSPLPTPETLDKYTPSSSRRHCIGALVKDKNGNLAVIRAKQSTIVSAGTIHSPAVLMRSGLKNPRIGRNLRLHPVVFTTGLYDEHIRPWEGAIMTAVTGVQENWDGSHHGVKIEVIQSFPGGQAAGFIGWTSSKEHKKTMAQYGNLLTLISIARDRGSGRVFLDSEGKPRMDYTVNSYDGNSLVRGTIAAAEIHLVNGAKRITTAQVDVEDYIPAPGHQYLADPKWKEWVAKIEKAGVYPGRCAIGSAHQMGSCQMGAKPSTSVVDPRGRVWGTDGLYVADASVFPTASGVNPMITNMSLSHSIARFIDEDARETISQPVQAQL</t>
  </si>
  <si>
    <t>A0A0K3CBB1</t>
  </si>
  <si>
    <t>MPSVAQAPLSVPRISLHDFSTRREEIKEQLMSAASEIGFFTLVDHEISLEEVNKAFGLAERFFDLPTEVKQKYPWSPRNQGYESNQQIRPSTGYPDPKESYQVGFQRTEEQEALWPTEEDCPGFRRETEEFMRKVQGLSVKVMELFAEGLGLPANTFTEGTVAPEGTDKADSMSTLRLLKYHDCQGKDFGEGYMRAGAHADFDVMTFLFQRKGQSGLELCPGRKISTEFGYGDTWVPIDVEEGAIVINVGDQLMRWSDDRLKSTFHRVRCPRPGEYQGARYSIGFFNQARRDTVIQGPAKAYPKITGGEFIAQAMKRNFEAAQAKAKAKAYEISQETIEANKGFEVSGTGLAPVKAAA</t>
  </si>
  <si>
    <t>A0A0K3CKF5</t>
  </si>
  <si>
    <t>MRPPTRPSTSPLVLPLLLVLLVLPTLASAFFQQFFQQAGNQAPQGPPSHDERFDQVSCPQYICPDFSCAPSPADCPCPSKLDEKCVIPGAEGGAYVCARDCKKVRQAANGAFR</t>
  </si>
  <si>
    <t>A0A0K3C6Q9</t>
  </si>
  <si>
    <t>MLPASMRARTSLASSRASRTAFARPPSSSLRTTSTTPRLNARSPLASTSRLTLDVPASSRALSTSARLDLASPLRPSPPLSFPRAPRLSLREQQNGENDEFDGDEGREGGEGEGEEKVPVRRPGVPQTEQPRSGLRNPSSAGTSAGTRGSGGAAEGGAAGGRSGDGEGNSSVAKSSVPNVYPQVMALPITRRPLFPGFYKAVVVRDPEVIKAIKESISRGQPYLGAFLLKDENADSDVITDPNSVHPVGVFCQITSTFPTNPTRPPNPNSDEKPEEPGLTVVLFPHRRIRIDELLPVGTPNKSRKSTETEMHHPEPHSVVDEHRPHIDGPQRPEEPAFVGDAPLTPESASESKQEPELEQSPAPIDRDASTEAKRPDEPEFVEGKERADVVVDDEGRVVREGEGQGQGEGEAKEAAESSDHQSFQTAYLHNYGVSIANVSNLEMEPYDAKSQVVRAISGEIVSVFKEIASLNPLFRDQIANFSMSLTAGNIFEEPEKLADFAAAVSAGEVNELQDVLESMVLEDRLQKGLLVIKKELMNAQLQNKISKDVESKIAKRQREYILQEQLKGIKKELGLESDGKDKLVEKFKEKAKSLLMPEAVQKVFDEELNKLGTLEPAASEFNVTRNYLDWLTSIPWGHHTKENFDLTHAVKVLDEDHYGLKDVKDRILEFLAVGKLRGTVEGKILCFVGPPGVGKTSIGKSIARALDRQFFRFSVGGLSDVAEIKGHRRTYVGAMPGKIIQALKKVQTENPLVLIDEVDKIGRGHNGDPSSALLEMLDPEQNAQFLDHYLDVPVDLSRVLFVCTANTLDTIPAPLLDRMEVLEVSGYITEEKAAIASKYLAPAAKEGAGLKNADVELQDDAVAALIRYYCRESGVRRLKQQIEKVFRKAALKIVQDIGEPALPESAAKTIQPEAAVTKEAESKKEETTSTDSTPSAPADKAVEKQDGDSTPASTASPSSAATPDSSVTAEERKTTTSVRQPLEVPSDVHVRISAENLLDYVGPPLYQKDRLYTKISPVGVSTGLGYLGNGSGAVMPIEVTSMPGQGIQLTGKLGEVIKESAQIALAFLRAHAYDLGLTSDPDKDLLEKRAIHLHMPEGAIGKEGPSAGIAILTAFVSLFSKRGVSSELAMTGEVTLAGQVLPVGGLKEKTLAAHRAGIRKLILPLGCKADIEHNVPESVKEGIEIVYAENVAEVLREAFAGSPIADKINSGALNDILIPREEAKR</t>
  </si>
  <si>
    <t>A0A2S9ZZ85</t>
  </si>
  <si>
    <t>MGTLPVSATGGVTHSDKLLILSTADASARVEEALEILSRVDEALKLSKRIDDKVDKNVARRQREYVLMQQLLAIRQELDDLAAEDGRTGNASSSPAQPKGVPAAPRRKHEDEDDIAELEKKIEAKAFSAEARKVAMRELKRLKKSPPQGAEHGVIRTYLETLLSLPWTSADSTPISLSKDFVAQARKKLDEDHYGLDKIKKRLLEWLAVLRLQQQQWDATLAASASAQSAAPAAITDAAVTETAVVVRDPATPPPPAIPAPSTIPARPPYKAPILLLHGPPGVGKTSIARSLAEAMGRKFVRISLGGVRDESEIRGHRRTFVASMPGKIVNALRRCGTNNPVILLDEIDKLGHASLHGDPSAAMLEVLDPEQNAHFEDHYLGVPIDLSQVLFIATANSLDTISEPLYDRMEAIELSGYIHDEKLHIARQSLLPKQLRANALTPSLISLSDETILYLITHYTREAGVRSLERQIGSVCRAKAVEYAEARDAVKGENKEGEVPEGYKVEVTKEDIERMLGPSRFDPDELEKEARIGVVNGLAYQGSGNGGILHIETTSHPGTGAFHLTGSLGDVISESAHVAFAWVKAHAYELGISHARDEDVFKRLDVHLHLPAGAVKKDGPSAGVAMVVALVSLMRGIAPRKGIAMTGEITLRGAVTPVGGIREKVLAAHRAHLTRLILPMHNKRDVESDLPSSVREEIDFVFVERVEEVVEAAFEGGWRGFTTGGGGGGGGGEVWQERESRL</t>
  </si>
  <si>
    <t>A0A0K3C9A1</t>
  </si>
  <si>
    <t>MAQQPRPPSAGPSSFAWEGDATLHSYCYDYMQKRGWTEAAARFAKEAGIDEDGWTGPPIEAPQGLLYEWWSVFWDVFIARSQKSGAQNPHAVAYVDAMRAKRDPLVVQFAGANPTPAMTLPRSLAHPPRNSTSMHQPQAGPSGPPRATYSQMHVLEQQELQAQMQQQRGRVQPLQNAGPGTQRLVAAHQAQPGQPAVGYSNGSQPPMSQTYGMHSAPLQQQPHGGSGVPGPLMQPPQNQSFLPQHQQQQQNQLPQPPPSSNHGSPRLLPAQANGRPGMQTGASAFQTAMSAVGLAGRDPESLSAEEHNAVAAQMRRMGALPPSSSSAQGMMRPSQQSQQQVRMVQQVRPQPERQLSGQLYQQQQQQQFQQQQQRVVQNPYGTPAGAGPASPAYSAPSPYSTPHVAHMQIPPQQQQQQPNPNQFAASHSSPQGEFTAPLPPGRGGAQKNRPPTGGAQGQKMPTGLTKRAGGNMEEPSPRNRKRARGATGGEHDPGTPSGGFDPGAGSPAPMMGMQASQQSGQMFGQDGVPYRPSPSPSLMQPPKPPQQMVVTGPSPQPQHYGPGDAMNGAGMDGSGGQGYPVNGVSPGANGTLSRPASAASNHHYLSPGHNGAPQQQQQLGLGPPPGPDQRRSPIPPGSHDAGGPRPFAGAPSASSASSTPLAPLPPPLGPGANGIPVGPPSGQPNANDSSFQFSLGEDVFTGLDFDSFLNNDMFAEETVG</t>
  </si>
  <si>
    <t>A0A2T0AAM9</t>
  </si>
  <si>
    <t>MLPRRTVAASVRTLATAVSPQPSTSATPHRPRLEKLRQDTAQIDDFLTTEPAPASARGRVSFAKNKTPRLPDYLKTEIPTSASFNKIKQDLRGLKLHTVCEEARCPNIGQCWGGDKGDATATIMLMGDTCTRGCRFCAIKTSRAPPPLDVHEPENTAEAISRWGVGYIVMTSVDRDDLPDGGAAHIAETVRRTKAKAPHILIEALTPDFAGNPEAISLVAQSGLDVFAHNMETVESRTPFVRDPRAKYRQSLEVLRLAKEAKEGLITKTSLMLGVGETDEEIMQTLKDLRDNNVDVVTFGQYMRPTKRHMKVSSYITPEKFDFWAKQAEDLGFLYWASGPLVRSSFKANELLKSSAGKRLLQGLQGRDRGVEAITKEGGRQIIEGVRV</t>
  </si>
  <si>
    <t>A0A2T0AG14</t>
  </si>
  <si>
    <t>MAHRLSRTWQSISSLVPFLAPSPSPSQAHYAAIPLTTSSSKSNDGLHEADDDEKLLGLGAGVQVPRRHWLVLAWTYLSPFLVLLLAASTYVDRKRTALARMTVVNPYACGPKSKFTTLEAVCRAGMGPERQKAENYELALDRHLTQQQCDAIYPGLYLEIERARDYWKARGGVTEKDLDEAEKKGQARVQIINNRMYVKSYSNEQPGTRTKATLALINEALITSPEPVPDIEFVIQTGDNGIPQGAPWSLGRKEKEEQLTLMPDYSFFSWPEPQVNSWQEVADHCREYESHLRWEDKVDQLLWRGAFLVDIRKELWEIARKYPWGAVSDLDWGDRDSVNKLLLTPEQHCQWKFLAHVEGYAYSGRLKYLTQCRSVIVAHKMRYVQHFHHLFNSDPTSPSQNIVISPGRNFDNIASVMSDLLSDDAKAKKIADTSYEFWQHWLSVGSVACYWRRLFREWKEVMAFEPVLKRDVASYNSFILMGQVHWDAH</t>
  </si>
  <si>
    <t>A0A2T0AFL1</t>
  </si>
  <si>
    <t>MTTAGLSYTDTNAAYSSSLASALSHFQSLLSNPHSKSWKPVSPVHSASGSGSAGSANPGANGAGAGANGRTGDAALSTTASPGGAAGAKGKARATPASTSAASSLVNGLAALDPSQVRVHKKADRQRNAEIVRAVAEVPCDPDAVDLEAVRAVLATPEVRAHWDKLVDSSHALSLIDPLTRITKTDYRLGWPASPRDTITISRTFVSPDSSSLIDLSTSLPRAADEPAFLRPAPPFVRANVHLMAWCVQVLPPAAAPSPSLGSALSTSPSSLASTTAFPQHQAQQQHRLRLTLFWQWSLRLPTALSSSSSSTSSPTTTHIAPLLSSFINYLSSPAGTSMPLVRGYGRGVELNRDEWDVQAEMRSVEYAVVYVGGSGESSLHDAEAVGGNLQGLDELVRRRERVRLERSVELSLPPLGTLNSADDGGSSDGWDVRVAMKSLGGPSTASTPLEGPASSDLSEPPYTLSISAPIPSSSSGSPRLTLRLSHPPLRSPSHLLRVTLTVQRLAAGRYVRVNGEKMVIERIEGRDLSRTRGKWEFGGEGRTSDEGASSITSDAGSIVDHDAEGAAPAPGESSVSIRTISAASPSAQIAALLRRSYIYFLSLLQEPPAKWRHVSDSQGVTVTQLLSPDPTLTIYRAEAVFVGVGVWDVFATVVTPGVRKTWDKGVEEAVLVADEENGAGVGELSEVWWERRKGQWPVAPRDSVLLRTAYKSPSSVHIFSSSTDDTSLFPSIPPAAAGTIRTQTDLYGWSIEALSPTTTQITLLDQSDPKGWSSKSSWTPGALIQAVAGVRDYSIRNGAPPVVTRLSGGGVRKMAEEYDPEKATLRVEYAQPSTVASDAEADSALIECEIRCDASTWASGGIDVVVDPPPSGVSCLARHRLSAGGGLWLTIEHAQNVVAEEGKVVVTVRRGTSGPGAGGHKDKSLGGAAPTTSVVVNGARVKVDVEVLDEEKIRELEKRKRVKPAPVPLDQYETLGPRPGQPGQTALPSAGRGSPVTAVAAPTSADDGSTDKEAGETVETGAIDDGLAAAGLALGANGDAPASSADAPAGPDAGAPVVAASEIAPPKPPLDPPACALEALAWLQTFHAEQGPELTDPAPGWSIVSERGGIVVRKKLLPAVSETFPVYRGDKIVQGLTAEEIASVVTSVGCRKAWDERVDNARPLASYGHGVTTCAIMTKPTFPFKSRIFYVASVSAAVKVPSASSGASTSTVLFVASASYTPLTSTTSDPFDASKVNPSSFLAGQVLLEGWILETLDPYTSSVLAIPSTRCTYVACMDQKGSVPLALNQILNANLARSISNVEQLGKTRGPLPRLWAPSAGMQIEGPLSDDSDADFVWKLSPATLPPASPVATAGESSAVVTVDFDLDDGSFRSLLRVGGKRRTREASEDSELLLGSAGSKASDKVAGGKSKPMPLLAPSLPVGTSLLKSELPRSASLNLGTAAPPILQKPPIISELSHKTSRGSLRSKSPPAAPSTTTATAGTTAPVTPATKTGPSSSVIDPGAHDLVVAELVVDLKQYPHGYAVTAVSQLLPAAGGDELLSLDPLPARAPMTQSTATPPTQLPLRCVAHDAPLPSILTASLDAWKRANHLVRVLVPTGAITHPIQDPLRAGDESSKPAPPEWFRLLFDGPGALVEIKIVALPALSPAAERTAAKRPKDPPAPDKDVAGKVTGQAAKPVMFNGEKLVVQSQKESKVVLSRFEDDELPLQGAKISRGPPRKQRKSSIAPDVEPDRPPPQLLPAELQKPLAVSARLLAPKPVTPVVDDFEFPDPKSPGNMTPALEEARSPVLGSKSTLKPSASRRDTATSDTIAPAGPLLSLLGNYQLSRLGATMMPTVDVTETSPAGVVAVRRTYTLSFVLLVALISFLLGSLLRSLLTPADYIIYRPVTSAQQADVEHALLQAFDPARRWREARRLVELRGMLGWDVIVAAVRRE</t>
  </si>
  <si>
    <t>A0A2T0AFY4</t>
  </si>
  <si>
    <t>MRKLWDQRFESGHMLARYDRTSFAFYTVMKGMGWLVYPRDIVGIQKNYHPEDGSEKGERMIVQTTIEEKEWAPEQKGKTRATLTVSGWRFTPVGDDLKVTYIVKIALNGSMPIAMVSMVATETPLCTGRARDVYYQCASPPSLPVLPLMSMAGGRRPRTLHPSPLRILLNLHHLPNRILLRPTRQPRNRRARPRVSLRPYYWLAGWRRV</t>
  </si>
  <si>
    <t>A0A0K3C9G2</t>
  </si>
  <si>
    <t>MLAPRPVHLVTVLHGLWGSPTHIAYVVDSLTRHAARPTAPRSRARDAPEKKVEVVVLAPRTNAESFAHTYDGIDVCADRVVEEIDAEVRRIEDDGGKVERFSIVGYSLGGLVARYVLGLLDSRTPSFFSTVRPVNFTTFASPAIGIPQYKSFWSRTFRFLGSRLLSRTGNQLYERDRFLPARFNSGKDDGVRDRKGLSKYLPVVKGREEAEPLLKVLADPRYNFYKALAKFEKIDVFANTVNDRTVPFPTGGIEAHDPFGLARAKAKKLADARGDDPDTQPDIREGGLEITLEPDAPIISSYRTIPVPSASASANTAPSKRRFRLRLPFLLRPTSYPFSRPVSLAIIAFLPLALPLSVLYLISRFALQGRESRRRIRDARKKLGEGREGMLRRVGVGMAEVVEQVGVDNPEYVEGLQQEGEEEGRGEGPQRGFGRVGGEETPVLARPVSPPSLASTPARSPSPSTTPSPAGSDTPLVPPTPAPADAAHYSTDPILSSSQLFQLNNLNALPGLHKHFVYLPHARNAHGAIVRRDPNLAMHREGRKVVDWWAWQFLV</t>
  </si>
  <si>
    <t>A0A0K3C777</t>
  </si>
  <si>
    <t>MDGSFHDEDFSSSVAWETGAPTSSTATSSANATSSPQAHTGTGGYSAYSRDASPGLAGPSTGTEGRAGFDGTGGGGAAGARANGLAVTDVQVRDGKVELEGTSDTFVSYLVTAQTELPSYSSKTPSARRRFHDFVFLRDGLVKDFPACVVPPLPEKHRMEYVIGDRFSAEFIERRRQDLERFLQRLARHPKLSRTEIFQNFLESTEWNVYKHKHHARASSIDDGHSGVLDTLSDTLLNAFTKLKKPDERFVIIRQHLDSFEEGLTSLERLAGRSKTRMSDLSGDYEDLAVSVQGLGYLESGITEPLMRFERALVDFGANVKDHSASASEGFLEHVHSLLAYSHSFKSVLKLRDQKQLDFEELSSYLSNVVTERDRLAGGYGYGMGIGSYLKERMESLRGGETDMSRAARLQRLDAKIKELQEAVLHAQETSTAFNEQVLAEHEIFRGTKRHEMKKLLGAFADGQIKMHKASMQAWDRTIPPLQRIYVEP</t>
  </si>
  <si>
    <t>A0A2S9ZXL5</t>
  </si>
  <si>
    <t>MARSRGMRASPGVSPLSLVLALHLLVLLLSGNGWGVQAAIAPLSAIDTVFVFGDSYSETGFDPSKGFDPLAQPAKTTSAGPSWPLYFANNTVSPTLFNRTFSLARSGATTSPDRVYPTYPNISMGSQVDSWEGWFVNATTAGKKARPVWDGGQTLFVVSFGLNDLVIAMRSNTPLPTILEPTFAELMNQTSRLYRNGARQFLFQFIPAFQYSPEAQHSFPDVKNAAALVETNVKLWNERVKVFAGQVASTLKGSEVGVWDAYGFWEELLAHPQNYGFRNSTDYCGAYAPLKWKRGQSLDIYRKECGVPLRDYVWLDRAHPTFTVHKLIADSLVEVLSRPGSSATISLRRRNSPSSSSHSDTTHLVTHHRAPIPIHRQPSGMIRHLVRRKDGFWAALREQAVGSVVGPATGVGVKVD</t>
  </si>
  <si>
    <t>A0A2T0A214</t>
  </si>
  <si>
    <t>MSTSATSYAPAAPPPSVPRVHDAPARDERACLHAHLNDVGRIKTHPAGLRSRFRDFSKRNIVAAYVLFLVQGTLNWLSAFIFSPATAFTDPVNTFATLIVYPVINLVLGVLVAVLYMGSKLGGGWVIQLISDNYADGYSMANWANPDIFGASSREAIDAARPFLTGQVATTKAQQADPGEQDADFTQLKTVRTFSVPLAKALLLMSSIVYERNDKLVKEAADIFDRTQKKYTPGTHAYDVEIKRAEEKLLESEAKIKVQAARWNLAYDGISDLSTVSGPFASIFYTPLGSSDRPFIVLCFKGTTPVQFSEWLVDATISKTSAAVFFGPGSGKAHSGFYDDLFVRNDGDGGPDGYGSIVRTLRHIASRMKANSKYSQTEHKIPLFVTGHSLGSALASLCFARFLASENDLGADLELKDCYVFGTPRLGDGDFASAFEHNLTTPLDRPNILWRVRNHVDIVCSVPPGVTDAESLRGTVSSSSLLNYAHLGPEIRLFPVLPYSPPYWKANELGAFHEATEVQVTGGHASQQELMQQGGGLDLRRSSARVGAIEGSRGGKNWLRWAMAALPSPLYDHLPSVYHAHLSNLINSSRSTPISSGRLAASLNAFADQTVQDAKNLSDFFGVEAGKAEEVVKSGVQRMKSEAQQRF</t>
  </si>
  <si>
    <t>A0A0K3C8Q0</t>
  </si>
  <si>
    <t>MASTSNQPDKAQENKHVILPLSRAAPDQVLNLRLILHFLALVLPQIFIVLPARIFVTHVLLRWRSPIVRVIGRPALADYVSKLAQFILSRCHTAQVRIVFDRVRSYKLVQSGPYFKGCRDWVTKIEVNGTAGRWIALPGTRREEDDVVLFFVHGGGFVVDTGSNAQDILLHVTKTLNLKKHTQASVFCLDYRLAPEYKYPSQLIETLAGYHYLVNTLGISEDKIVIAGDSAGGNIATAFLLHLARPNPDIYVPEELGPTPKRPAGALLISPFINLASRSSSSFANPDYDFIDLGGGFRAACDYVGVYPPPGFRFPMPSYHPRWHFEFPHPHPPTDGRELHTQWGWAHCEGIEKFNSPYVNPIVCQDAEWWKEACPGDGKTVVTWGGKEIFADDDEAFFKQLEKSGVKPAKLVKKFGAHDWILHDWSVPLAWKTKSKGPDKDFYFGMNAIVDLLSRIAKEAKESPSVKRASLARSPSWASRPDVKAVSPESAKSSPSRPAGPALGPAPTPLSSKPSAPASAKPAAGNDSYATTASHDSLIPPDAPVLASGEGDILTRSTLGDSGVIVEKASEKAKGQEKPKPKNRK</t>
  </si>
  <si>
    <t>A0A0K3CP15</t>
  </si>
  <si>
    <t>MAGGAVASNVKAAGPALTRRQEIFSFALVASLFFAWGLSYGLIDVLNKKVVEHFGISKLQSTLLQVAYFGAYLVYSVPASLFASRFGYRAGILMGLSLYCAGALAFWPSAHFEKYYGFVISAFVIACGLATLETMANSFISVLGPPEGAAFRLNLAQSMNGLSAFLGPLIASKTFFSGKNANSLDALQWVYLAVACLGAALFVLFFFAKLPNITDADMEDQAESSGIVDERPVWQRKHTMFGFLTQLFYVGAQVSTASFVLFYLTETDGRTSAEASQMLSYLQITFMVARFASTPLLRFFNPCLVLAAYGTSCTVFSLMAALTGGKAGLAAFFLVFFSESVIYPTTFTLATSHLGRHTKRGAGILCMGVAGGSFFPSAQGAFADAKGTRISYIVPMLGFSACAFYGAGMYFYMRRQAKLIADNAVLAGPAVPVVADVNALEKEESIEKVEIEDTRLEAVSRV</t>
  </si>
  <si>
    <t>A0A2T0AFA6</t>
  </si>
  <si>
    <t>MLRRLPALATRHTNSLRTMSTAPKDIYVAVQDNSLVSSAAQQSAAEVAQLWKDSRAKEKDTRTFYNVGGQGKTVVAVGVGKAKERKGGEGEENALKEQARKAAAVATHALKAASSKSFAIDPLDSPHSAAVGATLASFVWNLKTTSEAKAKLEPVEISLLGDKAEPSLESEKAKDGRIQLDWETGKVYGEAQNLARVLMETPANRMTPTIFCETAKKQFQGVENVSMEAHDLKWAEEKKMGSFISVSRGSDEPLRFLELRYNGAANKDEAPLAFVGKGITFDSGGISLKPGAGMKEMRADMGGAATTLSAAWAIAKLKIPINLVLCIPLTENMPSGKATKPGDVVVASNGVTIEVDNTDAEGRLALADALYYASSQYKPHTVVDVATLTGAMMIALGNQFTGVFTNSDSLWSELDAAGSAERDRVWRMPLDEGYMPQINYTGMDLCNTGGRLGGSCTAAIFLKRFVDGLIVDGSDNENQDGLIRWAHLDIAGVMDLARSDGGYNLGGMTGRPVRTLIEFARRSVKA</t>
  </si>
  <si>
    <t>A0A2T0AHP6</t>
  </si>
  <si>
    <t>MPKDAPRGSQGPHKTPYSRPANPNKRPPRQDGPSPQPHSDRPAGGRDERRGPRGPGKPGQKGTDKAAAKKKPQTEQLDLSNQQLAQPPSLADYSALTRLNLTNCGLTSIGFVKQAAATLTWLNVSGNDLSGPDAWKGVEELRTLFVLNASHCGLTAVPPCIARLSTLKALVLSHNSLTKLEHVANLPDLNTIVISNNSLTSLPASLATLPSLKKISAAHNQLTPSGLPDLSPLSHLHELRLNDNRSLTSLPQHFGTWGKGDTGKGGLEILDIGNCGFESWFGLKELAKQEGIVNLGLKGNKVAEDAVKATGFDEFKAKLTILLPSLRILDTHRFDAKHFDLKAQRAARSEEQRILDAGPMALALNAKKEKPVEVSQAVKERERERENRRRKRKGIAEEVGAGRKKRREEEAGDVEGAAKGAEVDDAAPKDDAEKAEADAATAVAEAEPPKPKKPKKRSNAERKALAKARAAGEAGPAESEQPTDAVEQDDDSTAATAAAPGAASGKKGKRGRLLDALRGDGTDTTPKSAAPASVPAPAAPAPAPAAPEEKQKTSVAKVIEVRRAGEGGKKKKSKKGDKKDDAEAEKVDVGALLGLAPAKEQDKADEAGKDAVAALGTGLGGGWDASGAGTGLFGGGGWD</t>
  </si>
  <si>
    <t>A0A2T0A8V0</t>
  </si>
  <si>
    <t>MLPPSRLSNTPTNPDAAVRGTDSDALLSRHSAASLGYLDDPFSALFLSPAQRRTPERRPPLINIGTHARTWAVDELVEQFLLQREVGDSQTGQAWSCQVLSLGAGTDTRFWRLRRKWEAEGREWACRKWVEVDFPEATGSKARAVSGKAELKSRLGGDVKIEQGGLGLSSPLYALLPGDLRNFDALSVSLLSPPAFPSTSASTDPILLPSLPTLLLLECVLVYLPPPDTDAILLWFASTFAPGSAVVSYDPFGLDDSFGKVMRRNLALRSLTLPGADSTPSLASLTSRLEKNGINGSTGSMSVREIRDEVVPVKEKERVSKLENLDEVEELNLVLEHYAVTWGNVGGRAGGIGLKKR</t>
  </si>
  <si>
    <t>A0A0K3CA29</t>
  </si>
  <si>
    <t>MVLWRRKPKTDEQILKEGEEKKKVAWHRRPANTALRQQRLRAWQPILSSATVLPTFFIIGLIFVPLGGVLLWGSNKVKEFTIDYTRCEFEAPNDTFAQLPSSKYEYRVGSSVSVQAPSWQFTHDEGAQVGRQSLCRLQFQLPVEMEKPVFMYYKLTDYYQNHRRYVKSIDSNQLMGHAVAFNTIKGGDCKPVDVTDGKAIYPCGLIANSLFNDTYLQPVLLTPSGSSSNVTYNMTDKGIAWPGESKKYRPTSYSPSDIVPPPYWRARYPDGYTADNIPDLSQDEHFQVWMRTAGLPTFRKLYFRNDEESMPTGTYEVSIYMNYPVAMFGGTKSLVFSTVSFIGGKNPFLGIAYIAVGGACVLLGLLLTLRHCIKPRKLGDPQYLSWNRAPAR</t>
  </si>
  <si>
    <t>A0A2T0A0P5</t>
  </si>
  <si>
    <t>MLVPAASAALLAATVARAASSEPWTPPENLHYEAEHSWRGLTEDGKVGTGFDVSGHASVLSGVHDFLRLVPSVPLAHGAVFSRKPLTSKEWIVEVAFRVHGPPTTGLTETGEDGKVKRLHKGGRGLAFWYTKSGLPGPAIISSDPKTKVSPPPPVVPETPRDPHDHELSLFGSRVSFDGLGIVFDASPNAPVWRRSDQRNYVHAGGDEPSWGVGTTGVVSGIIDDGTQKWLDADGKAPQGEEEAAYLGKAVGECEAAFRNAQGLLWARIAHFNHTLRVDLDLSPHTTLAKAGRHYEHNCFNLEGINLPANSYVGISGLASGNTEPDVVDVYAMDVFEILQDYDPSHHVETEEPPEDLTPLPLEGTSADAVSTLTHEMFLSQAKMVEAIDDLARKVESVSNLVSEMARHGGAGVGRGPPPTTGAGGAGSEMCVRFFSRSQLSCRRLRAHDDVDVAHSPDARLSTLESHLRDLVAMGQARDHESFDQRDALTHVKQLSDRILVEVQGVARRVDEGKVRAALSS</t>
  </si>
  <si>
    <t>A0A2T0A4B7</t>
  </si>
  <si>
    <t>MPSDRLRPRAMLRTLLALLLVSASAPGFFAAAKGGSPASGSGAGGKGAAVSLRANTEKTVPLRTHSLYAPYVDSDLQNRWFDFGGSTIINTNKHVRLTQDRPSQSGWLWSRLALAPNSFEVEFEFRVDGKSNTLHGDGFAVWLTKGRAGMGPAFGNIDYWDGLGIFFDTYANSRHSYSFPRIYGIMNDGTKSYDVGKDGQGQEIGACSIDFRRTDVTAKARITYFKGRFLELAIQHAKWDEWTTCFAVEGVELPSQPFLGFSAVTGDVSDNHDIISITTSNGACCAQNSPPPRRGVPGASFFSSLFRVLKWVFLLVVVVVGVMAFRGRKAARNAKRF</t>
  </si>
  <si>
    <t>A0A0K3CJU6</t>
  </si>
  <si>
    <t>MAAGGEQTGPPTDSSASEPASTSSSPTRSSTIPSSLNTASPEPEHRRGSVQMQDKAAKILLENLPDDDDELTTVPTLPHLSAASEDLTGEGGAGGVKRYSRVATTFPPSAQTEQPVASTSSTFLTSTRSPVLSSSTSSSASPSGAGMRRTTSSQGATIGAKVWGVCLVGFDHTLGPNIEFTYPEDLRDNAELQKHLPFLALPDGAHARDEDYSYFHLLLPSVAPSQTIFGISCNRQIPADQLMNKGKEVTRSTVQKAIVVLASKPIFGALRDKLGVVTRSFFAQRDFNDKSILVDLFKSFDSAQLDATRKGKGREEEGDVEGGEETSEIPSSPTAAERAEEETGGMYMGTSLRELVHRFRFKTLMLLKLLVLQRRVMFYAAHTPVEQLCTFQYSLVTLIPALLTNLQDAASPLLDERVKRMTKPSSLRTSDKYSLIKYLGLPLNIFGKGSFFQPYLPLQQIDLLKTKSYLVGTTNSIFQQQRDCFIDVIVNIDSATLDVLNPKLTPLITLTAADRKWMDEIVTLVDQSWNAADPSRPTTQGFVGSDDFIRAKFEEYVCSLLACVKFGEFLAKERGERAEMLLSAPELESYNPASFNEAFLNAFKRTAAYELWDRTTDEAIFDLVEPKHPMEGKTNPIEDVGIRLVHGLHDSLSDVTLPNFSQLPANLQNLNLAPLPMKARERLSKGWSSGMQAMEAFREDWAKRAAAAEQEGEKAGAGESANGTPDPLAPSAQPPPSPGVGQTFFAGVDVAKSGAATLATGLGSFLGAATRKASLFGGPPSSTAGSTDVSPAQSTRTSLNPSDQPQPSSPKPPPTSTVHTPASLASFLRPLSTAAAATVPTSPERPREPKLTPAPTTSPADPPSSQTTRSGFGGFFGGLRRTLSPLPSPAFGASSTPGTPSTGGVSGFGTPPTTSFLSVGGWGGNAIPSMPSTPGGSVSGLQSPALRARDIAGDLGADGSDGEHGDDDGVKRRDQAASEADEAQKEREKTRRKLEGLAAESP</t>
  </si>
  <si>
    <t>A0A2T0AAI8</t>
  </si>
  <si>
    <t>MAAAPPSVPTELKPVSPYLARAHELAKAEPVISYWCTYYALQQGMSLRTKDAESQAFMLGLMDKLEEMKAQHTTNDAFTDDVAAAAYIENFGLKLFSQADNEDRKGKATRLTARKFLAAANFLELLSIFGEISSENRDKIKYGKWKAADIAKAFREGRTPTPGPAGGLQEGEEDAVETSRVSADEAKELSKELAAMDSGDKKEEAESRATEEVASPASTRETPRDESASYPFPQQPTTLPSAPPDAPDFTDDEPLPTIPPSAPSFLGEAPAPASEPESTINEMPRSPTHQTSELPHPHAHAASDPPAFPSAVFPAAPLLPPQPSLPAFVPPPSSVKAPPRIPDPPAPVVEARRDDFDPMTIANVQKHARWAISALNYEDVETARKELRLALAMLGG</t>
  </si>
  <si>
    <t>A0A2T0AEC4</t>
  </si>
  <si>
    <t>MTSPPPDSASPDPPASPPALADSQRQPKTPTHSDDSRLRDVLDSPTKSAHAQDEVEVEGEDEFGEFVYSGKDRVEGEMEEREEGSYERRMEELVGASVVSDGDGDATASEAGTARGGAVDDKQDEEEHHSLAKEAVNGALRGLGNGLSTPASPAVSRVTSASNDEFPALRQLRGGPSRARSSLGSLASMPDSPSQTPQRPSFHPTFSRLRSISTQSFPSKNRFVSSSTYNTALEYPYDTGNPPRRPPLAGGISASPSTSNLDNISRRSSYTNLFDLPSTSDLPTGTSASNASSAGRANGTSPPARTVKWSSLKRISARVYPQSGATAGAAALSQAEQIAKSAMGQPTVMAVSGLIAIGTTKGWVLVFDFGQNLRCVCGTEGNAKEAGAVTALAVSQDHTFVAVGHENGSIHLYSLLKPSQPQRSVAAVTLPQVLTGRKEGHLIGSKICHLGFVGARHTAIVSSDDKGLAFYHALGKVLMLASTDIIRMLGRYPDPAAVLSSGAPPIRPPLPTAATAPPNALHASPPDSPRPASPASPSLPASTPKSPSFPRPPRPATSSAGKKPSVVLDMAPLPLGPAPHPSTDTLSLVALLTPTKLVIVGLKPAPRTWWRVQFPREWNEEKQGEGQEKEEVERGYAVTGVLAWWPSARRSKSDGEEKEVGQTKKEKADAEAGEDPVLAWAWGARVRLVRVRGAVGAPQPPRRPGVSALKPAPPPAEVRFEELEGWTCDGPVLALRWYNERVVVVLTAAHFDVFDLVTRQRIGRDAHNIRSIVSSDLYASAFDSTFSLEETLAYSASFMTFKRKLFLLSYGDVRAGAVLSWADRILALMQPATILKAIDTTTGYLEGQVDASTIALPDNPAERRAILEPKLREILNASLGFVFSEDRLRDGSHADGETIQQLFEGLVGTCVRACLALGDPDWLFDELYERYEQNGIEGIFLERIEPYVLAGAMHALPPSVTQRLIAVHSDRRQFDAVERIVLRVDPLNLDLNQVLSLCQREKLYDPLIHVYTRALHDYVGPLVELIALVRQIQQHRLRRPRTIETADSTFSDDGGSDGGFPADVWGTAGRAERDVEEMVPAAYKVFAYLSSVLKGFAYPTASQLSPEEGERARAAVYGFLLSGQTRSWPAKGGRSVLTVDEEAEPTYPYLRLLLSFDAEALLDTLDQAFEDPFLDGEQGGTTFTRQRIVDLLLEVMSPASSESSGFSSSDTTFLDIFIARNLPKYPQYLRLSDTTLRDILIRLAGDFDLSTTEDRQLAAEYLLSAYTPSDFDTLVPLFEQAGFFRILRSLYRTQRKWAALASTYLEDPDTSSDVFGFLRETFRLAERALKAQKAELANVVLDAVPTLIDVDEDGLQQTAALVNTFLPHLHDKVVERLSSVPWREFAYLRCLCEPAVAGVDLSATSSNLDDRFRHRYLQLLCTHEPQQVIRYLERDASRLAQDGRILEICEEAGALDAVVWALDRRGETEAALVQADEALEARTDKLLEGLLRGNDEEDGEDGHAQQLPDLLVEQIVAISAAATAVCARRTSTRRRPKDVPPEELWFRHLSSLVSTVRAIRSVAPAPPRPSDRSSAHRRISGASIIVHDSEPQQLSPHASDLLSLLIPNALSSLVSTTSSHEVSFPRLVRRLIEANSRSPAANRSYAEFKGIVSSMLDSYAFEGDLLGLSSSISAEDLFKHVVEFKAERDRGWRPGAGNPGGLCAECLQPVWGPQGTGSSPPMSRSASVSMVVEAMGMNERPRMKKRPSLKGKEVDWPEAPATSRRGGNGGFGGAGMQVSEPPRGVVVGRDGRLFHQTCHLLRSEYDGGF</t>
  </si>
  <si>
    <t>A0A0K3CKW7</t>
  </si>
  <si>
    <t>MPLSATLNCDCGESYGQYTIGDDEGLFPIVDIANCACGFHASDFDVMAKTVLLAKKHAVGIGAHPSLPDQQGFGRRIMHLPPESFFNCLLYQAGAIDAFLKLNGLKFNHFKPHGQAYVMSAKDLELARQSAKIAKLYGVPLLGLPGSTHQEACKLEGAEFIPEFYADLQYGDEGQLLAPPSAAQRHPITPEQVYTRVRKMLETSTWMSLNDGKELRFPEGTDKVSICVHGDFPGAVETAKAVKRAIEDVAKGNKA</t>
  </si>
  <si>
    <t>A0A0K3CC05</t>
  </si>
  <si>
    <t>MARKNAAQKAAQKEKLDQLKDQDPDEFARLEAERAGKSKKQMHRKDKPWDVEGTDHWKVDPWAEGEMRGPLLEESSFATLFAKYRETYLREIWGHVTAALEKHGIVATLDLVEGSMTVKTTRKTHDPYIILKARDMIKLLARSVPFPQAVRILEDGMDCDIIKIGNIIRNTERFVKRRQRILGPGGSTLKAIELLTQCYVLVQGNTVAAMGGHKGLKEVRKIVIDCMKNIHPIYHIKELMIKRELAKDPKLASENWDRFLPKFRRRREKKRGPPAAEGSGVNGIPVNGDASTSAEAQPPAKKQKKEKKPYTPFPPAQQPSKIDLQLESGEYFLKPREKQQREEEKRKAKQAEATAARQEERAKAFVAPDEAPARAAVGAVGDAKEKKKKRKREE</t>
  </si>
  <si>
    <t>A0A0K3CK79</t>
  </si>
  <si>
    <t>MAPANLVASSSSDSGSDSEDAFSFKVNEQFAEKYEQKKRGEELSKLQDKYGKDYQLPEDDDESTDYSTDDEAAELVTPEVDAAILRTLAKIRARDPSVYEQGREVFEEEERQTAAARSNASSSRTKSSSSKPVLLKDFQRARLLANPEGDDSLDAPSSLARPTPAEEARLLQQETKAAFLGSDADDSDDEDDDGFLRKREKGEDERAKEEKEYEKFLETAVGKKAVKEALGEEEAFLRDYILNRGWIDRENESHIPSYDEIVGDDDGEYKPKKKRKTKSALLDDDGHVLDPSLHDDVDDEFEEKAEEFEHRYNFRFEENGGADIVTHSRSVGATSVRKPTTAVSARARAREAAKERKEQEKLQRKEELNRLKALKRKEIESKLQQLVEAAGQGTRGLEDIDLDGEWDEAKHEEAMRKVYGDDYDNMEDADFKPTWDDDIDITDIVGPDASGDEDMPIASTSALPADYDDEMEEIEEVPRKKSKKDKKGKGKKGEERDEDGLRTDLIETVKASGDSTKAEEADRIIDEYYALDYEDKIGDIKTRFKYAKVPAQSFNLTPEEILLATDAELNAFMSLKKMAPYRQDSASWQAKQAQKQRKKLKELREVLRTRKWGEEVDEEQAKIQLEKRKEKKRRYKERKEAREAGEGGAGDGSRGADGEPPKKKKRAGKSERKRLKAEAGAGGGGAED</t>
  </si>
  <si>
    <t>A0A0K3CG12</t>
  </si>
  <si>
    <t>MSTFEIPPEHDFDDQFESLLQGLHSIFSVDGSDDGKMNDVAKVVYAEQRLKEFRARAKERVDQAREDLRAIARDHKQAELASQRSSAHPTTQAHEAKMTSLRQSRLTKMKANSELEQQVYRLQGELERLQQELKDEEAEAVDAMELNSEVLRIKLYRDMGFIPVEENGIYSKIVVRSQNSRDARTVQLDSSTNDYKWSEFLWDLVSR</t>
  </si>
  <si>
    <t>A0A0K3CCI8</t>
  </si>
  <si>
    <t>MSTAHAPRHSALPTTPRSSYSVNGTPRSAARRILTSGTPSLRQSLHSASAAASTSAAPLQPLPPIVSRSYAEKSYAEDDDLRELIAADRSAVDDAVSLMSSSLETYKTALLESLEEIGAERKRLEKMTRELGDAAREMVKTVQREKEEMDKARELESEVQTRGRSLGIQVETAQAEVREIQSKLEARRDLKAKQRAAFAKQITRNSVELSFFEEKLGLRIRGKARDVVSFKFHNIDPASFPRTFSFDLDASSPTYSLPSLSPPSFLPQTVTQPLLDKLNSSRDLYAFVKSMRGAFVDEVGLEKRSWASEAEREKERRKARERREREEGV</t>
  </si>
  <si>
    <t>A0A0K3CHM5</t>
  </si>
  <si>
    <t>MAQQAFPILSVDELLRDAAELQCPLNRDDLTHPTPARVQAIYEWFMWRLLGLNSEAIKNAVDEQLAVMEHPDMYIEALKFGVFQLTFNQLLLPAGIFDFSFKDLSAPTAQRFSVVLSALINFALFELEHEQRILEELDKGIQELEEQEQTMMQESEQLRKTIEAEKETRAENRAKMDAQREKVERDVLQVQAIYTEAKKYHDEAKARKEDNMRTEGRMRELNRELDKLKLVVSDLQTQIVSSPDKLQGRIQDLHDQLRRQTEMFKETEAKERQTTGKISALTQYSQELTSCVRLLEDWQTDVDRLREMESRLQQHQDDLQQLEVEQSDLRENIRVGERRIAMAQAELLRAKDRMDRKKAEHIARKQALEDQHAECVLKKREYDDQAAKKNAEAQQVEQQIRDMHAALQLELDKGEKAFKRIKQQITKYSIRLNQALDSINELNAIEPDF</t>
  </si>
  <si>
    <t>A0A0K3CC27</t>
  </si>
  <si>
    <t>MAERRRTIASNQLPYNQPQVPSSIPRPANTGLRQSLAPQAAGRQSLAPGAFGGGMRGRASMAPSAYGGAGGGLGDSQLSSSSQPQGSQGAAGGSQFSQGHGGPPMTVSRSGHTYSSNMGGSMSVARGQGALRSSMAQPYGLDNVPGTERRTSTFRRSMAASVIATPGGGHIGAPSRHLKSSVDPRNYKTREAREAMNEDILNFCGERQFDLTKEDLKSVTQVKFWQLFEWLVKQYDPQVVFTTVDKTGAKKDQKTVVDAIIQVMQACQYPFADKVSKSHLQAPGSASNWPGILAMLHWFVVTVKARETAFLSAASLQVPAPDYHARLAAGEDVMDDAWREYTAKAYQTFLQGGGVAVAGPDGQESYVYPEEEDELRDIVNQQTETLRRRVEALRDEHDKLVREWQELSKTPDEMIAFQSRQEKIAKDIAGYEDSIEKYKASIQARAMDKQRLQGEIKRIQEGIEAKQAERAQLERIIKGQKLTPIEIQSLNADKETLGKQIREAQERYRNAVTRTMNFEVDMSNAIAKATALAASYEEKAQALGLLNGPIEGFEDVPFVQEINSASDSPVPEGLATQVKPALLKLRDRTKHEIREVNNQDVQVEEELTRLAEDVADLREALNQREQEVQVAKTEANRMDDASRREVETSEAELRRLEAQVASISATVDRALVEANHRYEQRNVERMAANQTTNAVRRRNRDALEQAIEQFMSYKEHMNDGTDKLAVLLDEVVASGCLAR</t>
  </si>
  <si>
    <t>A0A0K3CFV3</t>
  </si>
  <si>
    <t>MPPTPRTDPAVARMERDLLTEHFGWAPETFAKGGMDLANRTMYTATAKVEQSLQKLVDDGVEGFNEDDVQRGIYRLETLLEDAIDTQFDLFEIFVLRNTFTFADDLLPFIALPHHERLNPDLKGADEATLAEYQEELRLYEEELQKERELACAELFVKAKAAKVQEQAELVGYLREPGKLSAHTSPSDRARILSSQLSLVQSRLSDLVATPVPYDKLSNVPAVAPWATSRSAFINWAAAKKASPAATGAEGGQAAGGEGDPVVGQFQQEAEATGKADDAKALLAALAK</t>
  </si>
  <si>
    <t>A0A0K3C9B0</t>
  </si>
  <si>
    <t>MSASNNIKVVCRFRPPNKIELANNGGGSIVQIDEEGTTVKLQSQEAMKGPDAQGFTFDRVFQMDTKQEEVFEYGVKGIVDDVMNGYNGTVFAYGQTGSGKSHTMMGPDIDNPEMKGIIPRITEQIFASIIASPANIEYLVKVSYMEIYMEKIRDLLQPENDNLPVHEDKQRGVYVKNLSEFYVGNSAEVYEVMRQGGSARAVSATNMNAESSRSHSIFVITIQARNTETGTQKTGSLYLVDLAGSEKIGKTGATGQTLEEAKKINKSLSALGMVINALTDGKSSHIPYRDSKLTRILQESLGGNSRTTLIINCSPSPYNETETLSTLRFGMRAKSIKNKARVNAELSPAELKALLKKAQRDYSNAGAYIGLLEQEVNVWREGGKVEKEQWASMEKALGLGEGELEKLVGGPAKSPTPGSAPGRTTPRPPALDRVSEGDVSRPDTPMSGSLGADEREDLLRRQNEMEDQLAKTESQLSSQEKIIRDLREELSSMKESESSALSESKAMSGEVADLRLQLERLRYDSKEAAITSDSLKEQNAELERELEELRKTLADAKTSQKSAEQEGKDKKKAERMAAMMAGFSAGGLSERESEIRASLARLDDAVNSDKPLSPDDIATLRRQLEDTTVSLREQQDKSKQVHEENDLLTRRRDELEQRLGTLEQEYEELLDKTVADEERANADHVQDIRNKLEAQYAMKLDAALNDANDLKQQIELKSQEVKSVNAKLEQARAANLELERAFKITTASIEGGKNLEEAAKDLERQHKAVAQQLADFDAMKKSLMRDLQDRCEKVVELEISLDEARENYRNLAKNSNSKAQQRKMDFLTRNLDQLTVVQKQLVDQNTILKRDVALAERKLIARNERIQNLEALLQDANDKLNQQNAKFEARLQAVRERLDQARAQNQPAIASSLNFGRIAKPLRGGGAEAESNPSQDRRTSGFFSRFGSAAR</t>
  </si>
  <si>
    <t>A0A0K3C6B6</t>
  </si>
  <si>
    <t>MSAAGGGNIKVVVRCRPLNAREIARGAKSLVRMEGNNTFLDPPEAANVTSGRVTEKETKSFAFDRSYWSACPKDDPSYASQQTLYDDLGRDLLDHAFEGFNCCIFAYGQTGSGKSYSMMGYGADRGIIPLICEALFERIKAKTQDGDGKVSFNVEVSYTEIYQEKVRDLLNPLNKGNLKVREHPTLGPYVENLSKCAVQTFEDIEHLMDEGTKARTVAATQMNETSSRSHAVFTLLLTQKRHDPETNMTGEKVSRISLVDLAGSERANSTGATGQTLKEGANINKSLTTLGRVIAALAQASAAKGGKAQKQAQDKVPYRDSVLTWLLKDSLGGNSKTAMIAAISPADYEETLSTLRYADQAKKIKNKAVVNEDPNAKLIRELKEELQTLRARMGISGPTSSLSSAAAVESTFDPSVPPEKQIVQYRSATGELKTITKAELQDQLEASEKLMASVTETWEQKLQKTKEVEKEREKALESLGITIEKNHVGVHAPKKMPHLVNLSEDPLMSECLVYQIKPGRTTARPSLIHAQLISLILRSQVGNMESEAPADIKLSGANIFDDHCFFDNAADGKVTLHAGAKGIVMVNGLRISPSKPKELRSGYRIILGDFHVFRFNHPEEVRKAREGKVRQELRSPLIDSYEDSGVSSPATRPDSPMSNADWAFARREAVVARLNGKDVNLDQMTDNDLNRLYSSILRVKHSRTASSVAGSDRPESRMSFLDSVTEDGDDDDEDSSDFRSRPYWGGTWTTDPTSLADSTLTLHHLPDLEEKGFGLDDAPLPTPLASTAQPPAIVVAEAEKEKRSMEEKVKKLEAQMAAQRKRIAKLRSNGSGATNGSRTDELDDLFDEWPRMTPEQEVLARKVVTAWRRRRRIRMAEDALAHAVVLKEANVLSRELNKGVAYQLVILERDVLLSSASERIDGLEDVDEVVDPTLASCAKPCVAVKVLDRRHQVLSIWSLAKLEQRLQQMRNQYKWLDKPEYRQHFASQDPFYESPSPAGGYSLVGTALASLAPLSRGLPSTQTIQVYSPYIADPIGSCRLRLTPLTQSNGHTDDATLSVHVEVDGVVGFDKTEFAALHLQVSTSTLFGTKTEHDVAVSSQPVDLDQQDLVDLRLAQTFELELTPHVQRHLHESHAQVFLFGRARLPHFDRIERWDEAREAASISKAKDAVAVRGDPANDDVTRRPENDFINEQQHDILAHIEIRELGERGEYEPVQVVSTNALDAGSFFLRQGIQRRFVLELLSNSGRAFPWKRVSRVSLGNVRMLDGQGRVHAATSAADAELRGMGNPRPLFSSDGTSTLSFAAAWDSSVHDSTHLNRATPQGSRALVRLSFDIEVTGCASPVAFSTDFAVTIAGRDARPPSKLLSLFNSNRLASRIAAVFAVNLRPYKTRKAGDVWRLDTSDMFVRGEELLAGWRPRGLTLIRDYDSVAPVKRLAVDVEGTKSILAALDTALPTVEDGHPDERLGSVLALWQRQFGPRGEIPLEREHAASKMLDLASPAPSPSLSAPTPNSPKLTGSASLIPRAEAANKRGPLAILRDPTSNQWRKHWFVLRRPYLYLYNSSAEVDEVAVINVSTVRVEQSPEIERMLERKFAFAIFTHQNSYFFAAPSLRDMISWMKAIDPSLAA</t>
  </si>
  <si>
    <t>A0A0K3C863</t>
  </si>
  <si>
    <t>MEQTVTAIAERVLERLRRVPADQRVLVGIAGVPGSGKSTLAYPLVDRLNALLGVAVKEPAEVDLEDVIAQPGKEKPEEQVAVAVGLDGWHLTREALDRFPDPAEARRRRGAAFTFDASSYVSFVRTLRQTPFPPSIPFPTFDHALKDPLPSPSPILPTHRVVVIEGLYCMLDVEPWREAAELLDERIWVEIDRSVARERLVKRHLHTGVETVREEAEKRVDLSDMLNGDYIREHLYTPTQVVETVDDPAFATPAV</t>
  </si>
  <si>
    <t>A0A0K3C7H8</t>
  </si>
  <si>
    <t>MSSDSSPAAAAAPSTSPSSASNSQTQGGPPANTPAAAPTAATIANSGNPDAIHQPGQTEDDGLTLRALVSSKEAGIIIGRAGATIAQIRTDANVKAGVSKVVPGVPDRVLSIGGTVESVAKAYSLVAQTILENPVPSGSSPSGGDSAAVSPSASASIRLLISHLLIGSVIGKGGSKIRQIQELAQARMVASKEMLPQSTERIVEVTGQPESVRLAVQEIAKCLIEDWDRSQGTVLYHPGAEGLGGAAAAGQPGASAFGMGGVQGGFGGPRGGQQRVGGQGAGPMGMNPFVRSNGGMQGQGGRRQQGGGAQQGGQAGAGGPSLAGTVVGNESDPNWREQKISIPSDMVGCIIGRGGTKINEIRRMSGSRISIAKTAHDETGERMFVISGLPENNEKALYLLYNQLESEKERRVQSVQEEQAAAAQQAKDGNAAGDA</t>
  </si>
  <si>
    <t>A0A0K3CL08</t>
  </si>
  <si>
    <t>MDRKRKWDEPQSQSPQPGAPAPPDHKAVKLEDGASPHASGGQGADQKAAEAAAAIAARLASLHRQPPPPPPPMGAPPPPPGSASGHGHGGDATPAGVGSKHERDKDREAGLFVEDIEINDLRNRYLLTKGSTQQQLLADTGCAVLTKGVWYPDKSMATEKDPPLFLHITADTPEKLAAGVSAVRELINQELNLIDGRRGPRRGEEGERDSGYGQRRKWPEEKVFIDLEPLRNFNIRAKTVGPGGLFVKYIQGETGTRVQIRGQGSGYIETETGREGDDPLHISIAGPDQAQIDKGIELAKDLLAVVREKHAEARQALESGQFGSGGNQQQMYGGQPRYDQQQPQGGQPYAYQPNQYAPGLTAPLPPGEAPPAPPAASSATPDLAGAAAMSGMSTEAYTQWWNTLDDASKAYYTQYYAAYAQYAANPSAYAATTAQTPAPPSDAPPPPPDNAPPPPPSDPVGGSGRYGAVPPLPGL</t>
  </si>
  <si>
    <t>A0A0K3CG51</t>
  </si>
  <si>
    <t>MDIYTTSFCLPRSSALSTDLVSSPSSSFDLAPQSPTSAKPAQQPQQGQQRAQGHQASQSDGAVAVATPSAAASSASPTDGSSATRGHSTSSSIGSGQGAAGTDATSVTGGGGATGNGTSGGDGSQTDGTSAPGTAPTSKRNSVDFNDAMQRLCVDTMAAHQCIVSFTPIEPTSPVVGAPPHTPSMETNGAAGQAGEKPGKMYNVHLSGGYQQVMAARGHVLRESPFKRKSVVKVPRAEVLDGKENVKVEMRRKLDEIASLTKAHLAIVGQATASIGFGLETERNVEIVITGPYESVEQARVRLLVLLDELSGLHSEVCEIDYKLHPILSGRKRCVIQTIQEETATNIYFPTPLSGVLDQKNLSLLAKQNLIFITGEFFGVQRARDMLFQVSLHKSKCIISRDTAILPRKLDWMLSDRLEDIKQIMNDNGTFISFPPIGSQASLISVYGDHRVNIERTIRSIMALACQFYVASFWLLPASFDVFMPPPTINPAQIPPILRHISVTSGAEAVFKSNCFEFHGLESEVRAAVQLVLELDFVKAFHHEIRFQIELANEHREFISGKKNGKLNKIMKSANVKIKFETFNDYNFLIDVAGNDPGVLHGLTMLQEELPAEISFHVPEAYHKRIIGVGGKNIQRIMKKYGVYVKFSNAEEFAALGGYNDNEDNVVARTPAKNAMNLEHLKQSVMELVAPKDKDFIVETVSIPRRYHRTLLGEKAIFIHDIEAKTNSHVRFPNKETASDVVSIFGPESQVHIAAQMLLDHVPFEAEYRLPHSTEMANLALSQDFVNLTEKIKRDLNITILPWVDRSGGNEETIIRFCLNRSNVDFLATCRDLVEEYLVQRNINLYPGSLRPRSDSFADVFAPFNSKLLSMSTMTGEGDARPDPRPGSDRKLRLAASSPNIKAIFDANPGGSTGNHPQHPSRYASAGGPIAEVPPQVEAMGAGPFAPFYPAPPVPRIPPQYAQHQPPPHHHQVSPAHHPHFGLGPFASAVPQPHQMPPHQADYHWGVPRPMQGFPSPVPAAAPGYPGGPVSPAPGAGFAPIGPSHAQSPAARYEDGFRSPLQRSHHGPSASFSVAPSAGAGQMASGNSTLAQSSSVEDKLKDLSATSPSGGRQPRSLAGRAQSLDLSQHAAAFTRASTAPRHEAVDEVASVLGGLGLN</t>
  </si>
  <si>
    <t>A0A0K3CGF7</t>
  </si>
  <si>
    <t>MARLASSPRSGTTLAASFAAALALVALFVCTSAPPALAAKLQPAKRDYDSHVYYVLEVDEAQLAMGGRTPHEVAEALGAEHVEQVGELKGHYLIRAEAGEAERGEEQWELATAQAVNGNEERRRSVKGVEEGKRDKVLERYELLRRRLPGPASHLHAKRSLSASHSSSSRLVRSLERQHPRQRVKRDLPVLPPSQPWSTKLRRRAFLPLLGERNPQQPGVGIVDATLGTGLIAAMASKFKIFDPLWSKQWHLVNGVMPENSINVTGVWEQGIVGKGVNVAIVDDGLDMHSDDLAANFHADGSWDYNDNTALPEPRLADDQHGTRCAGEIAAVKNDVCGVGVAHGAGIAGIRILSASISDADEASSLNYGYQTNDIYSCSWGPPDDGRSMEAPGRLIVKAMLNGVQNGRQGKGSIFVFASGNGGAVDDQCNFDGYTNSLMSITVGAIDRKGLHPFYSEACSANMVVTYSSGSGDNIHTTDVGKQTCTDRHGGTSAAAPIAAGIFALVLEVRPDLTWRDMQHLCVRTAVQINPNDPDWQMTASGRPYNHKYGFGKLDAYAIVEAAKSWKLVKPQAWWQSPLAYADKVNTHLGMPITADGVTAELAVTAQDLKAANLEKLEHVTITVFIEHQRRGDVEVELVSPKGMKSILARPRRFDESAEGMMGWVFMSVKHWDEDPVGTWTLRVRDREDNQKSGTFYRFAIQLWGSAIDAALAKPYQLAFEDEEGNEAEPEPVASTSVPAVAVGTTATNPSAPTKTYIKPTAHLPDDHAEATGEAHSSFGDGYHQPTPTAQPAADKGDELDEIDYSLPPLSSATSTSGSLYDQTPGYLAGLSSLVGSTTWLFVAAGTIIIFIAGATAFLFLRRRSARRGGGGRGGYAFAPATDFEDFDEDDEDLVPMSAMERGGVSRTGGGARTRDLFNAFALNSDEEEDSGDEGQELVQHKREARRSAEEIEHAERGHVRFQDEPTDAPLRAAEQERRAREEFSD</t>
  </si>
  <si>
    <t>A0A2S9ZWY5</t>
  </si>
  <si>
    <t>MGKTKAKAAKKGVDAKAAAKAAKKLKQEKKAAKSDTKAIKKKKGKDKEEAWEEDDFLTSLEQFKQKWAEDHKVSEDIVEGPPSRRANCTLTASPVSDHLFLFGGEYFDGQKVEMYADLYRYDPSKNEWRRFTSPTQPGPRAAHQVVGTAAGGGKLWIHGGEYSAPNQTSFYHYHDLWSFSLDTQQWERWETKQRPSARSGHRMVAWKNYIFLFGGFQDTGIRTTYLNDLWAWSLTECVAFRWHKVEFSELERKPPARSGFSFLPTTEGLVLHGKSCHPRYPNWGKRVTGVALNDTWHLKIPPLAEDGSLDWKKFKWEKRKNPGNPPNPTRSGCTMAYWANKGMGILFGGVSDDDKDEETLDSTFYNELFGYNTTGNGRWIQLMLRRKKKIGGGGNKKKEKRKAAAAAAAALAAANGTAGEEGGDGEEGEKRRKEGGGSDDEDEYMSSDDDEPKPWEIARARREMEREMERAAAQAGMSVDQHAVASAAESGAPVVANAAPENDEDDPDRTIPGPRYNVMSAVLRNTLYLYGGILEAGNREYTLADFHALSLDKLDRFTCLREDRIDAAEWHGSDSENDDDSDSEDEDGSMSERSDGEGEEGEEDDGQAPEETEPMEIEIDELALTEAELAAKKAEKERIEREALQKKAQAFAGVSTDAARTAEEIVSTPQPGETRAQFFDRGREYWTQKAHELNAGARGKELRRDGFALAEQRYEEYKPLLEELARMQEQAGIDAAAAKAGARAGLGAESRNRR</t>
  </si>
  <si>
    <t>A0A2T0A0G7</t>
  </si>
  <si>
    <t>MPTLTASWRRIATLDTLQRSSHSLAVAGGKAYIFGGELKPRQPVDADVHVLDVEDGSLSTLSSATSSSTTSPWPPARVGAALTSLSTSSTSLSTSSTSLYLWGGRGGKDMSALTSDSNSIWKFDTREEKWEVVETGGERPEGRSYHSMCAMGDTLYLHAGCPSTGRLSTLHSLSLSTLSWSALPSAPEPGRGGTVLTALPGGQFLARFGGFAGYELGGLDVFNVRRKEWTSVEAAIEGGGEGPPKRSVHAFVGLRNELDLGDGSGKKVVALMAMGEREAAPKELGHDGAGFFHSDSYALLSHSSSPSALPEFSWLPLAPSGPSPPARGWLASALSPSGRGLVLHGGLDERNERLGDAWVLEVRVE</t>
  </si>
  <si>
    <t>A0A0K3CCW9</t>
  </si>
  <si>
    <t>MTGAAEPSAQAAHATKPADPAATLPSPVQDPLPAPASSSRTDSHAATAQSSDLSSLENSSSAEDSVRVTARPARKVGKTASPALRATPMQQLPSSDMLPKLPGKGAAKKEDRFPSPPQAPPTPAASHSSPEMPKIPLPSFVKEDDLSSESDSSSDEDSYGEEKPPRPPRFSKSTGLPRPRPSYYYDADYDPGTTAGKKKRHRRGGFKGVPVFEPSMEDFAANGGFYGYVKRIEKYGLRSGIVKVVPPKEWSDSLKPVDQPLRDIRLRDAIEQHIFGSQGVYRVANEAKSRVWSPLQWKEMSLRPKWDGPDLLAEEKKGDRSERRAVSERVAKRQNGEEDGGSARKKGKGRQVEEEVESDEAEEADEEDAALPKGRRTPARKSKVDRPAKASTSKAKKEKSPSEEAPDSAAKKKRLSVLQRNETTEEEWKDFVEHLYELPHGMTKADYTVERMRDFERRYWRTLTFGEPPMYGADMAGSLFDDSTTAWNVAKLGDLLPKLAPQDCQIPGVVTPYLYFGMWRATFAWHVEDADLYSINYIHFGAPKFWYSVPQEQAERFERVMEGLFPTDRSKCSQFLRHKAFLASPKILANHGITLNRCVQLPGEFILTYPKGYHSGFNLGFNCAESINFATERWLPLGKVTKHCHCVEDSVSIDVNIWLRQAAKEEHLRRGDPWPYDELEEQALLAQIEAEERAEKERIAAAAAAAAAAARKRASTAADGQPRKKPRPATTHLTPLQQRSLCLTPADPGAVGPSVVTMTILEALQSVDILPHIRQQLALLVQRSNGQYTHSSHIRLQVVPHPAPHLIAPPAPPPQPRSNPYGSSAYHYPQQAVQPKPANSSAASTASAPPAPPPKPDFPCALCPDLSTEGLVRVGEPGMKNKKKLEAHRICVMFTPATWIDVDPETNEEIVRGFSKIEKARWKLKCQLCTETHGTKVQCTKGKCTKAFHVTCAVHDDAGVHLDATVPDDAHEGQEVSILDQARQKTPTANVPTEEGFLPPASPSKQPNNDLIHLTVLCRTHNPDYQRRESERRAAELRTKVEALKSGDRIRVKTNNGNYDVTFASVDKEKEMVAYAFDDGKRGSVKWKNILWPESPEVLRKKEEAALRAQQEKAAILDRPAYKAPTKRANPVTVVPLTPSAPPPNYGYQYQPQYAYYNGPAGQPSSIPYGYAQPPHLGYAYGPPAQPYQYSYPSNAPPPARYPPPPGPYGPAYQQHSTPAPPTYPGPAASLSAYPSQQVPQQQQQRPLPPFSSFASMTAHTPPQPTAPTNAAPSASA</t>
  </si>
  <si>
    <t>A0A2T0A4H8</t>
  </si>
  <si>
    <t>MESGTPRSVAPATQHPEQPSATAADSTSLGPVDSAPTPAATVTFTLQGHSPASDTAAQGPAQSTTLPEAPAASSSAPPQADSAQGEAMSIDGVEGEGELQGASAKEELQESTAAEMKGVERADDLRSTEGLAEEKGAGEGPLNPDEPTLAEVTPMKEDSGESVVAAKEEVAGTADALASAGGSSESETPFASPKLRQTSPATSDATSETPAAAAAAHADASGAVPAQKPAAAVELAHPMSAYTFANTALVPVASTSTNPFHFLNFPPEKLEESWVRSKRGDDPEAYLVPDTEAGYFATAAEMEASKKREDARQARVRTKLAEINGERAATATPPPSSKGKGKGKAKTAKVVPDGPAPRRGRPPKSALRTVQPASGSPASDQPGAAAADVDQDAGEKGDASDGSVQIVDVAPKTVKVIQSRFNKQLALSLLPDDLQNALPAYMKPHPDFVDLLELPPHYLPRDVEIDNLPETTQPLPKRPVPSAGRAQPRSPEKSRSGSGEGGAVYSGPTYDSDEDAQFFAPMPLDEPPRVRDVPTAKRTRAVDDDGAQPAKKKARESSATASGSITPAPSDGSFGSAVSLELQSSTCLAKRLEGQIRCWQCIARGPGHGCSFQGRRWFGLDARGRIVASDFASSNEPHDEPVYKAAYTAPMDKNFVSLLKTWIAPDLAKTLKREVDLAKLTDPAPMRRRLDLGVPDICNTCQSICLSGSYICYICGRMVCLDCMDALRRIETDPSYVTSQVDIQRRKKCVAKKRGKDATAAEDHNVSCFRSFVRYDAAELEPLYKEVRLWASKNHIKPPGTDVGTYLKKKFSFPSNLKDYDANTHNCYIIWLKQLEDSMFYELWRNRFPILLRRCQFGDLAKWTPQYFKENFGDLKVELIDNTDWTKVSESTVGSFFGQYRTDGYTRADDKSDYKPTFRTKDFPNERQWQTDFKELRDAFLAVLPVSNVMHPDGVLNCLAHAPTNASQPDINIKLTASWDTNAATATTRLHLSNVDEGHFMFWGGCDPESGKMLRIRYDVWRPEDVPKLRDYCWDLIHDQNPSIPIEKLKQTRDDPLINPQLYLTKRMRAALWTKYGIKPYPLYQYEGDFILIPAGCPYQVSSWIDHMNLSISFLAGASVPHAREVDALAKKQTKERSLSREDKVGIDTQLLWTWLSCTAFEKSKIGNKKITSKFFPGWEVQQPGGRIIVPASEHKRLDAIAKRERDAATKARNLKEAAAAKEAAEKKAKQAQEAALKRTIKVARKSYAPEVGFYDAKAK</t>
  </si>
  <si>
    <t>A0A2S9ZYC4</t>
  </si>
  <si>
    <t>MGAGAYTVTPFGPLTDSSSRPPASLSFPPPPASLSFDSVQPPPSSRPATASKRPLRRSSVANGDATDPAADSSTSQSSAAQSSKRRRVSPLSQNGASASSSSGSKSGRKSIEHSFELEIPVRPKSSTSKQNGAKVEGSGASTKVETKVEEEKLEQAPAPAVPTRTSSRKSRLRPSLATEGPEDIAISVENAAEDVKGKGKELVEEPAEPELTPEQAADLEEAKNGKYGYILQASYCTSRALANPCRNVLPLVSRCQDCTSKQTAYTCAFQSVRSFPLSAPEDQGGEPLPYPVFLDTTAVDDTPELPTLFDRPFTIVEATLLRSACSTNLLPTLHRELEHANQPNSARTRLALGVTHTCDGCAASILCGSWICTTCAREYCLECFDALKTLDQAAVEAVPLWGHSQFLEPIGGLHIGAIEKLTRCVKSRHLPGKADRAIRQGPFVPLTRMDRLELRRLVDEMELWGKQHPLPPPKELPMNWLQQHRFDPGAKENSWPYLRFPGDILPPKLDEGSPLILQESQPAKDATEKEGKAMYPDSMHQAVPPPPPTLNMANATASLASTSSSTLPSYRSNTPPPSLADLTQHDLFRSLWSLGEPLLIDLAPENYPSLPWTPDYFIEQFGNEVCRIGSTRVIAKTKDGEREKERNGTVGAFFATFGQERDTGDVEKIKDWPSTNDFRSAYPELWEDFMSILPAGSVTRRDGVLDIAAHTPRNANPPDLGPKGYFAQASDDRKGAKGTTKLHSDVADAVNIMLWTSDGPDGSPGVAVWDLYKAEDAETIRQFLYEHIAKKEGLTVDEAIKRFDDPIHTQKFFLDVDMRKQLYMSTGVKSFRIHQRPNQAVFIPAGCAHQVCNKADCIKVATDFVSVENVARCWKVSNEFREQIKDKFLWRSDVLQLKSMLLWAWRSAERFEPPGGSTGETTANNRSGAVQVGGSDKMNVEA</t>
  </si>
  <si>
    <t>A0A2T0AGS5</t>
  </si>
  <si>
    <t>MKSARNSLPRFPDRHDAAWLALPRPRSLSHPSLSHCLRTMSPVRKIVPNKTAFFVCDIQERFRLVIHAYPAVIATAEKMLKAAKLMDVPVIATEQNPKAAPPRPNPHAPKTALVALGATVPLPLLDLPSHLRPSWVPLAKTKFSMIVPQVEQQLKEWETKSVVLMGIESHVCVLQTALDLLERDIDVHVLADGISSCNGDEVGIAIKRMRDAGAQITTSESILFQIMQDAAHPGFKAMAGLVKEHKEMTKDALEKLIAGRGF</t>
  </si>
  <si>
    <t>A0A2T0A952</t>
  </si>
  <si>
    <t>MPASLRSFRGSSRPPNSYKDPQLSPTLSTTTVASRLDLGEDGPKTIVTRADLRESVAAYEGLLSSAKAYRNALIAMSAASTNLAGSLGECARVKGAADSGEGLMAASGLHYMVANSGQVLSDTLYRSVELPLLTAFDSYVADIAARHAEYEDLLKEKTAKIRETEAENMRQGRKKTRDLDQFRRALAKLTEQVAEVEVCKRSYYSEVLQNETEMWGMISNKVSLLVRSTLDLSDRLASKATSDPVIESMLNEHPDPFDSFRLDRDETRDVFTILPPMNL</t>
  </si>
  <si>
    <t>A0A0K3CKI2</t>
  </si>
  <si>
    <t>MFAAFRTPMPRTAARPALAARVAVPQARLYHEKVIDHYERPRNVGSLDKNDINVGSGLVGAPACGDVMKLMIQVDDKGIISDVKFKTFGCGSAIASSSYMTERVKGLTLEEAGAIKNTEIAKGLSLPPVKLHCSMLAEDAIKAAIKDYHKKRAAGGKATKPGHIDVSMSAATGKTEAQAHPGSGAV</t>
  </si>
  <si>
    <t>A0A0K3CCP0</t>
  </si>
  <si>
    <t>MQRVCALCRTRLISRALPATRAALPSTSSFHTASSSTSAPSSHALQPSRGLRTAATLSTTPLHTAAHRPTATRLFPSAVLSPQPLQRRGIACPAEPPANPPEDFEPVEEELAEGETLEMHLTDAAIKQIERAQQAAKDDKLALRLAVESGGCHGYQYKMQVTSKREDDDYLFRPPTDTHAALIVDSASLPLVKGSTIDYSTELIGSAFKIRNNPQSKDAGCGCGVSWELKDI</t>
  </si>
  <si>
    <t>A0A2T0A0I9</t>
  </si>
  <si>
    <t>MAESTYKFNVVMTCAGCSGAIERVLKKTEGLSSYDVSLEKQEVIVKTSSVPYDDVLAKIKKTGKEVKSGQVVSA</t>
  </si>
  <si>
    <t>A0A0K3CJI3</t>
  </si>
  <si>
    <t>MVVRKARGEKASPSAIHCSSQQSRFHTETLDTSREIDLKDVSISIGERELVSGAHLRLKDGVKYALVGRNGTGKSTVLTALADKLIPGVNPNLRILLLSQVEDSTRSSEDETRTVLQHVVHGDKERTRNVKRLEALTKAVDSTQPIETERIVRSLELEDRQEELVQAQLIAKRRSGTRGKAAREAEIQATKRVEEAELRLADVDSNGPSPDVLAQATDMLNDVQATLELLDSATTEARAATILTGLGFTEEMLNGRYSALSGGWRSRCSLATSLLVQSDVLLLDECTNFLDLEATIWLEHFLRDETRTLVIVSHDQAFLTAVVEETIILRNQAFTYFEGTPAAYEVEERKKAKRMTTQKEALDKKREHVEKSIQRGIASAKKTGDENRQRMVKSRQKKLDERWGLEQSAAGHRFKLNRDLVGYHLTRRAEVETQEQEAASKVRVPSPEKLRTLGDLVHFDQVEYRFPGAKTPLLANVTFTVEQGGRVAFVGANGNGKSTLAKLIVGEFVPTKGKLVRHPQLRIGYFSQHSVENLTLKTTSAQGGPVTALSHFLEHFEAEGEKVLESEARACLGSFGLKGEIASDTPLSQLSGGQKVRLALALIVFRPPPLLLLDEVTTHLDFSTIKALSKALKSFSGGIVLITHDRWFSRVVVEGETFQAASGIEDEEEEEAESSDSEEEGAAKRGQTFRVGRGGIKLMEKGMAGYVASVERKLAKRRG</t>
  </si>
  <si>
    <t>A0A2T0AIQ0</t>
  </si>
  <si>
    <t>MAAAVAPSSPSLPAPQPSRTDPASLLTRQDVERHLSALIAQESSLDARLTQLISSRSRLAHQLKSLASLSEVVGGIQGEAEHMAGEIAAVAETADRVGAKVRGLDEEQSRVKECIEMVQAVQELKTAIASLDIAMQKQDWEAATRSMQRARAIDPSIVSSGFAEAVVPTSDLPSTPSATLAQLRASLLETFVTAFRTAAEANDTNNINRFFKLFPMIEEEEKGLEVYADWVAGIVRAKTGALSTKSQSPTHFSALLTTLFEAIALILSQHQPVVEKYYGEGKMMSVAGSLMTETDRLGLRVLANWEEERRIRKKVADVRDHRFVGAGVLKKAAPKGTSPMTAQTGFEGANGAAQAEGDINPREIDAVLTELTMMSGRWELLRRFLYGTLKDDEAQTPPATAPAPSTTATATLEADPNARAPEAALSDEADLEVAENSTLGKELAKQLKETYMPLELWYLRTAIERAHQMDEPDYSSTPYLSSSLDDIFYIVKKTIQRLVSTAHIDNLVAMNKELRSVFDRDVAEIWRARIEAAFKDLAASQTAQSGMAIGVSGIGSVAAMGGRAREEERERREKEARNVFIIYLNNLDTAASYTSRLLAEVLASEALESSFFLFSELDRARSSLSLLRNSEEKFRAVLKSGLDYLFNQLVRPKLRPLLSEVYKDVSYKLDEDAYNEAEYRDDVRKRFVKGWDALMSAYRDSLTESNFNLFFSTAVNVLVRPWESMVRGMKFTELGALRLDRDIRTILSYLSGQAPFASGSLRESFSRLQQIATLLTLDSADEAEEVLSASGNRLTSSEVSSIRALLV</t>
  </si>
  <si>
    <t>A0A0K3CQW9</t>
  </si>
  <si>
    <t>MSSADAVASTSTAPLDAAGGAPSAATAGANDGPTAVSDSRGTEELETMPTLSSLLLSTAESLARRSTPSSSTSAKHSTSKQPAKPAFALATNPQSLLSHPAAPSYLSSLLSQPLSALQALPTSLATLSTSLDNDLSSLAFTRYSSFLLSYSAAQSISTSFTTLSDSLSALLDSTSSLESAATSFGSRIHSVREKRDRMMRVRERIEEVEELLEAPSVVDACVRAGYWSEAIDVAVRLEELHKRLSISASNLDGGEGQGALKLLDRVREEVGSALLSLRARVLDSLLQRSLKLPGAVRGISILRRIAERGASATTQASGKAKELDEDSLRVVFLVARWKCLRTELEGVEAQMAACGIQLAGDEPPLAQQDANVGVEENDERTRWTKRWIEFWREVVGETVGMYAEVFLSSSALASSTSAHLSVPAIPSHALTPSAPLHLFLTTALDSLTSLLAHAVAGLSSTASLSSLLTQLTYCSHSFARYGLDFREFVQLRERIELRIGRIVAAEWELAGRKWEKEFRDAWENSGGMALTAAKARRSGRVPLVDWLVAPEGLSSLLSTPLPDPPVIAAPSPSPDWHHQPSPSLALLPPVARFLNAHATALNSLRLVPPVSLFHPLRRAQAVELDRATQVLAAFTDAWLASLAATPLPKQTGFDDGVGDDLSADEKTLLRERDEEKRAVGASIAWFSRAVIPWCEGALETGVYGELVTSGRAGSTSREAQIREALRRCEQLVSRIDGREYIEEERPNGTDETPVSNGLADDETSGAAELPVLDATSASLKQPHTPEPIEDLALVNGHHDKLDFSVPPVDAPVSNGFDPASAADQVVDADAPYIVDETAPPPPAPVDPSELVDEKVIEAGMEGGGVAEVEQA</t>
  </si>
  <si>
    <t>A0A2T0AGT9</t>
  </si>
  <si>
    <t>MRTHALTLAAAALASTALAHTERPTDPNEVKYIQSLEEKMYACAPKIAKYQAIRKRNAQQVLSGGPASTNTEDLFLDQASEHDVEDTLIARTLLAPLTEEPRIRNHSCILAPQLTEGPYYHTEGHPIRQNMAEDQLGLPFYMDVGVIDVNTCEPLENALVDLWHANTTGHYAGHPEQDPELKWEGPATSGPRKGLLSKYPRTNDHETFLRAAWPTNKNGLAQFSSIFPGYYTGRATHVHVRIHTAWEPLANGTFTSSRMIHTGQFFVPDSLNMQIDKIWPYNTNPIADKWGRTRNWVDSLDIYHDAHGNGYNPEFEVLKVGSVIQQGLIGYITVGVDTNAEYDINAPWKPVPEKPKK</t>
  </si>
  <si>
    <t>A0A0K3CH51</t>
  </si>
  <si>
    <t>MLYVASLAALVCVLTLPTPSRAWFPGVKKRYTDEKLIDAGPLGLPKTGLVAAWADWNADQLLDLFLVSSDQRTVSVHTWDRKAYEWKEAVEARIRTKSDFIITNVVPGDFDYDGKVDVLLMGGKNPGGWWGADETTEMQVYLQRGDGSWSEPYSIDSSALAQAMPIDATGDMRTDLLGLSTGSKPQLQLWNNTWAASNATNVFGVMDAPFDLSTAPTGKFDCKFPSPHFNAFIDLDGDCLADIFLTCQDGESEDDLSYQIWLNSKDGQFRYARRGKLPKATKSVGFADMDRDGTIDMVITSCPSADDCTLSIAYNDQMPLCESYMPADAKCRDLESLCVVDPDFSFDLSPSSSNPSFTQIPISSLLPSHTLVTSSTAFRGSFPTPPQIGDFNIDGYPDLLVLASSKGGRDKQAVILQSRPCEKGSCTEEEIKRGRRAFRVLSEGAEALTKIKDVESATWVDVDDDGSLDILVQRIGNSGAARQPVFIKNNYFHDAFFLKAQVLNGACQGWCEPKEPGEARYRPYGSSYSGASFKFTVLDPTGARRSTQYGQLPQSTYMSLSTPYSYFGLGRTNNYVENLFIGSTRHQSQHYINVEGLIPNSQVLVNPYQPANSKDPSSWTKMLYLHPGDWIPWVTIVLLAAIAILGATVIALHVREKREDEAERRARLLHLNFQAL</t>
  </si>
  <si>
    <t>A0A2S9ZWS7</t>
  </si>
  <si>
    <t>MLKLTPHHATHSLLPAIRSFAADAPSSFRPADLRTWYLNPKTDPLHPAILFCTGISVVVWLLGEVTGNVSQVDRLWTTLPLVYSAHFTFWPYWSGQVSHVAQLDHRMLLVFALQCCWSARLTFQSARRGFLDPRSEDYRWPLVRKAIPKPAFKLLNLVFIAFIQNFLLLAAELPQYLLLTHWQSSSGHISTLAKLKPHHASTSTVPLNIADALLAVTFVTTLVFEMRADNQQQTFQRLKHGGLDKQKKGQQITDSEKKAIERGFVAEGLWAWSRHPNFACEQTTWYLLYAFTVLPFLPITQSFASHPISTLRYLLTPSFLLSHTQKLLFTLSDSLPSLDSALTSLQHPLLYLRAHSSHLTNHSFLRSEAAKVHLEALSAWNTIKSDEGHLWNYSIIAPLTMSALFFSSTMLTEQISAKKYPLYKQYQKRVAKFWAPLTPLKGLYLTLSGGRKNRVERQIWGGGLDGGRKIKQI</t>
  </si>
  <si>
    <t>A0A0K3C7P8</t>
  </si>
  <si>
    <t>MPPAARLNFPASLRSPSMTVSTTSAPQRFRVQGWDPVLIVSQIVSLQALHYLVLSLVLPALLTIFSSSDLLQYEGGGASIALAMDWRAFTGSTVSGLAASRRLGAGLVSLDAARDAAVGWTGAAAAAGKLDAAGLSHGVVRVLEYDALRGWAVALGWVIASMSDIFFLYHIVRRPTHILDFSLTLIFVHLILTIYYSSSFPTSFFFWFVVGASSVAQIVLAEQLCVKREMRDGFSLGEVTPHLGGVEMTPRFPDLELGQASGHSSKQSVSYARVPNEEDQV</t>
  </si>
  <si>
    <t>A0A2T0A4S0</t>
  </si>
  <si>
    <t>MSKVTDAEAQRIMAHMNNDHEDSLGHYLVHFGRIPSRLAHSHPQITTFTTPLMKIAYGPAGKRKEWTYEFSPPMHAGEARKRLEAMHQEAKVALGISDVTIDRVILPIGAYGGALLCTALTAAILYASPSRLSSTLKYQSHILFAPIVRALGLKDSPRNIGRAIQGFWLVALYGAHLAEALYCLPPHLKAYNVKNKAVRMTYFILTILGGFPVWIGLRDAGKAEERKLKAQ</t>
  </si>
  <si>
    <t>A0A2S9ZW12</t>
  </si>
  <si>
    <t>MCRSACLSQRTGLSQSTLQRPADVRLAREFTSQPARDRFDIPFSLHSMTLLRLLLLARFPLLGSYSMAQRKLGGSGAPHDSFDDAIEHPHPRSASSSSARRSADQAAAADDLADSRGANERTALLGSTTSRDYATEARRDRRALAEAGHPEAEGRRRPWSLRIDFAVALLLLFANGYFWTMSMAGVRGQFIANTALPKHAGSMGLPVLISFLACATNTASLLAFAVPHESPMLAFYTSILTAIFALTTLIISVSVTQLRVVEGPLTFIVLALAIVSALHAALSAALTDRYAPILDPPEELDPDYEPETGCWSSTKHGLRSCLGFLGISLPIAAAHIVILVGFILITINAIVRSVDASVEQPGQRWKVQPWLWQRRNFPELGHGFFQPKGREYRVHLSCRGIGLDDPPQFTASPSNTSSALQRPTVRRTIVVESERGIPGALDAEWVLKMLREGDLNSGDIEVRVCFWDRPGYGFSDASSTSSAPHIASALTQVLSVSGELARLEPPPSLEGADDAATVGPPSPLARSGLILVSRGESTALTSLFASIHPRIVHSFLYITPVSPSTHYLSPARSRFSAVPAFFTRTIPALWTELGIKRTWWAIRGVPRRRRVLAREGERVNGLIERAGLQEAHELDLGREADGAKAWERRRGRYPTRPTVVLGKSSVGDGGKKFVDDVVGEGLREWDREWKGGKSGCGSGGEAEQKCRDAVRSLMSLD</t>
  </si>
  <si>
    <t>A0A2T0AGY1</t>
  </si>
  <si>
    <t>MASSGGTPSTNNFSVPPSSQTAPSTTPATSQSPPLAAETKPRLPPPIVTDFAYQQPGPSVASPAPLSSSSSKHARELKADTPKGEVAGLKVEKRASLAPSEYSSRAASPAPKPHHHFKHHEPAPRRFLRRLHSLVHPNHSASPSSPSHMHQRKDSRASSVFSTPASSAPSSRPRSRTRTSSLPRPLPRTDTSTQRPALKIRICTFNMASSLPEPDGDLSDFLGSLEGVEWGQEWDQARRSRKRRRVPKFPLTKGHPYHVVVVCGQECPTASGVLAGRVRTLDGKGWTSMLEKYLCGGCSHDSDSESSSDEAEVAAPARSGVAGDEEVEEVLDPTSRHTTDNSAPSTDTDDPLRSTATDTASLTSSHLAPSRSSNSSNRRPRGPYVLVEKERLMGIYCAVFVARCCEDLVEGVSTGRVTAGLIGGRVGNKGGVGISLNFASTRLLFVSAHLAAHASGFEIRKANAQKILDELGGQIDDFWRDEGRMGPKPKRLVDRFDQTFFMGDLNFRLNISRLHADWLVRGKDYETALRFDQLRSVMDEPDSVFRGFHEAPIKFGPTYKFDLPKKVAKKRSMLLRGKSVAKKLAASEQTKSNSLPPHLDPPVANGGAVTDPEVMPATPRTDDDSLSVISSVETVSTVDTAAASAVDLSLITRDDLSKTDLSQLGLPTPPVKGRETSMDAVRKAQVRFLTLVKSNSTAAAMEYAKRQKDEREGTVKGRGRTVSSATARPGLGGLFTPPRPILQNSQSALAVPTAATLPSSNPNSGDEAQTPVDDDDDEAAEQDNEESIVEATFDTSKKQRVQSWTGAHPSSASSPDNLRDRNASDRPHPLLQQHRSSARRTFSPRTSSARPPSRTLACSSRTCLVRIHRSTTNFSRRNPAPAVRPQSREADSAQPLCRLDRFLQHP</t>
  </si>
  <si>
    <t>A0A2T0A0G2</t>
  </si>
  <si>
    <t>MFAYVVPGRLVQPVAQIPDSPERFAAQIQDAEQLNHITVFLTGQAPFPEGYGCTIHLDTPGKGWQLIGGLTNAKPSAIFRLRNTFIPSSSSFSASFAPSAPTSSSTATLGILCEPLASVESQLSSLGQTALGAASNPANSTALVPAKPAGQGADPVALAGLVGKNLFNSVAGFAQPLPDGSQWIPLNTVERWYRDFERKLKTAGVGFLLRSD</t>
  </si>
  <si>
    <t>A0A0K3CQW3</t>
  </si>
  <si>
    <t>MNSAVSGMVLSLGAMQVARKIDFNDPQVLTYVRIFYVAVQAIVLSVYYYATLKIKQKNDLKVLKYTEPAKPMSGEGPTQVTTTNRDYDLAETSKAIRGVLMGVLFMAFMHGYMKYTQPLFIQGIMPIKALYDSKILRIHLLNRPATGDLKRPFEAPPSLFAPKTSSDNSSSTAAAEPAKVEAKKDK</t>
  </si>
  <si>
    <t>A0A0K3CAL7</t>
  </si>
  <si>
    <t>MEGHTQPTATATPATAGDSLHPHPVARTGEDNLATDSNDTARTVDSSSRTATRSPSIESTCKGGRDGRQRRERTFSPDRRPWPERSWAYELMPFRGMYNDVRRRLPFYVSDWTEGLRPKNWERVIGATIRMYFLNLMPCLAYIIDMYVRTDGTYGVNEGILASAIAALCFSLFSVQPLTIVGVTGLINLFNYTTFDILRDYDVNYIQFQAWVLIWAAIMHWISAVFNLCDFTRFITDMTSESFGLYVGIIYIQKGVELLVYEFDAGRGQAGWFSVVVAILFALSVYFVERAGTLHFGPFWARKALVDYTFAAAIIFYTGFVHIPGYIKSSDIQYLPISATFRPTLDRNWVVPFWDLPVKWVFVALPFGFLVTLLFYFDNNTSSVMAQSRGFPVKRPAGFHWDFFLLGCTTFVAGIIGLPAPNGLVPQAPVHTEALSVTKMVPAQAELSEGGFFEGDVNRAHREADREVERGAERKPLKVVRTRVVEQRISHFAMAMLTLGTMSRPLLVVLGLMSRAMFAGIFLVVGWGSVEGNGIVHKTLYLLRDRRMTPSSHPLFNIKKSSIIKFIAIQWLFFAAMIAVSETIAGIAFPIFPLALIPVRYYLVPRLFTPEELVALDAPTANSAAVLVSLGGPLQPEHGQPRAKSVENEEEKVGSQRGRTSGWKDEEGRVEGLRRREALEREEQERGVPGGAAGLQRIVSIKR</t>
  </si>
  <si>
    <t>A0A0K3CDL7</t>
  </si>
  <si>
    <t>MTTPPAYLLPDYDAAKAKVAELRGILLAHDVPYQSNAKKPELVRLFQKHVLPQAEALLDQMRTVRASDDGVLDGESQGSSLRELDTDYEQEAAGDEEADVRSAVRKKGKARAGTSTRARKSGSTKSGKGKGRAKEVDETTGTETEDSAMEQEEEEDAAPPLKKRAAKGRKSVRLPSPPDEMEVDEEGTVQLETVEYEAPRDYEAPLRGSDDDDLPAVSPRKRKAQDEGPATPRLSDLTAPSKRKSRLSLGAGGDGNFSDFNPFQSGGEETPQRDTKRRKSSLGPARLQEEKQERSRLSPRKSMPALSAHRREAGTAGDWATPGRSERPFLAGTPRRTEEEEVFDEMPEPEAPAVPSTSRSPARARHSLGGALPSASGSARGTPVGVQYMVPVNKVKTSPPQMAALLREREQGSTASPAAGRVAGPSPYGSRRKSSSPVEEIVQPRQRQVVGKGRRLSDQNAIAVKPASRSMPTVDLSGMGRVAKWALAALLVTYVLWWREEKLAAGFCDTNSSTNALVASRHTSLAAPLPDLPPSLLHFADHLHLRPSCTPCPAHGHCVDGAFVGCTVDYVPRQHPLRLGGLIPISPACVPDTEKLMMVAMQASKASRLLRQRRGEVICKGLEKHRRKQGQAEAWIYGLNAEAVLAALRSENERAGRPFAEDVLEEVNRIALRDLEAHGEVVVWQDENGPDDYWYAAKTAEMSLSCRARLAAIQSAKRHKSALAGFVGFLSVLAWLCSKFRSRRADAEKVRQLVQVALRQLQQQERAHYADPVLIPFPHVVPSHLRDLILQDEHSPSRRAALWKGVEKVVEGNANVRVMSVEQNGEEMRGWLWTGPTGRIEVGLGEEREERPQMVEGSRAFPSLQQSSPVKLQEI</t>
  </si>
  <si>
    <t>A0A2T0A3X5</t>
  </si>
  <si>
    <t>MLSRTALRTAARRPRARPFFTTSSPSTWSGPRSLAGLPIDIAPEVAQAKAEGRAIVALESTLVTHGLPPPHSASLPKDCEAILRSQGVTPATIAILNGRIKVGLQEKDLVHLAERGWEARKDKTVAEKMWKVGRRELAAAVVKRLDGGTTVSGTMAVAHLAGIKIFSTGGIGGVHRGAETSFDISSDLISLSDTPVAVVCAGSKSILDIGLTLEYLEAHAVPVAVYKTADREWPAFYTAESGFKAPMNMESAREVAETIVMTDKLGLPSSLLLGNPIPAEYHDVGEELQRAVDQAVAESVENGMAKSGKQVTPWLLARVAELSRGKSLENKALIRNNVKVGGEVALEYARLLKESSPASSAFMPALSPSASAAAPAAPTAATAIDTPSPPASLIVAGVLAVDITMHPSSSSPLQTTAPGTVSLTLGGVAGNVAGAAHSLLSGQSDDDVLLVAPVADDLLGGVAKSGLAKRGMRDDGLISTSTSGTATCGILLDEKGELVGGIADMGIATELSGKKIVERMQSASPAVVCFDGNLSQDAIADIVTHCLERSIPTFFEPTSNAKALQLLRALEKKPHLASLLPATSSYVSFSAPNIHELSHLYQHIAFSDHPLYNSAPWFDHVTVPAHDLSLRLPKWIIDEGVAQMAVRLISTSLFGSLLIKSGSRGVLVVQRVSGVDNVAAWSSLPSRKGTVVVRSTQPSDAVVLRHYPALELDERQVGTVTGAGDNLAGAILAGLVRRLSPFVPDELDRLANLGQRAAVATLQSKEAVGDHSSLSALLP</t>
  </si>
  <si>
    <t>A0A2T0A9H9</t>
  </si>
  <si>
    <t>MAELAALANVLVSTLSPDAATRRQAERELLQAQAHPSFGQLILQLAQDGTQQKAVRQAAALNFKNWIKANWALEDAPTPLTTATAESLKQSVVSIMIALSGEPALQVQVGEAIAIMAEADFPDQWQNLVDQLTSQLTTDNFVVNNAILQTAHSIFRRWRSEFRSDTLFLEIKFVLDRFCEPYLKLFQQTDSILSSGTTLPEDQLSLLLRTLLLLLQLYHDLNAQDLPEFFEDGLGQFMPLLLKYLEYSPAGAAPADEDEDEEAGDLESAKAEICEIAQLYSLRYLDAFGEGGYLGPFVEKTWGLLTKLSPAIKYDTLVAKATGFLGTVVKMPSQITLFDNQQTLEAFCEKIVLPNMTLRTFEEELFEDDPAEYVRRDLESASSETRRQAASDFTRALMEQFEAQVTQIVTQYIGAYLQQYASSPQGHWKSKDTAIFLLTSIATRGSTQQQGVTSTNALVDVIKFFSDHVLANLQAAPGAVHPIVQADAIKFLYTFRMQLTKEQLLSVLPLLIPHLQNPSFVIHTYAAITIERILFIKQNNAFLFAQGDIRDHAEGILLALFKIIESGTTPQQVAANEHLMKSAMRVIITARQSVGPYYSTVLQHLVAILGEISKNPSNPKFNHFTFESISALIRFVTAANPSSLSTFESALFPPFHIILQQDVSEFTPFVFQILSQLLELHPTSSDLPDSYKVLLPPLLTPTLWESRGNIPALVRLLRAFLGRGAQQIVASGQVTPMLGIFQHLIQSKANDQHGFELLEALIEYLPISSIQQYMSTPIFVLLLTRLQASKTDKFSQGLLKFMCFAAAIQKSDLNPDMVVGFLDGVQPQPGLFAQVLPVLLPEVQKAPTKDRKLVAVGLANLLTKSPKMLNEPHVRAWTPTMEALLKLFALPLPISKTTSAADGDEVNIVDPEDVGYQASFSKLGASEKPREDPVAYVQDPKDHLAKGLAEASKAQPGKIPALLQGVNPEYATPFAQYLQQNGIQLA</t>
  </si>
  <si>
    <t>A0A2S9ZZB5</t>
  </si>
  <si>
    <t>MDANAVLAATLSPNHQERELAESQLLSFLSSNPSAYLASLSQTLADAQAPAHIRNAAGLAIKNALTAREAPRQEEYANRWKNLDPATRDRVKHDALATLAAPERSARNVSGQVIAAVAAVELPAGMWVGLVGQLLELASRQDNPHLRQATLQTIGYICEAIKPEILAAQSNEILTAVVQGARKEEPNTEVQLAAVNALYNSLEFVRENFSREGERNYIMQVVCEATQSSSSDVQVAAFACLVKIMQLYYDYMKFYMERALFGLTVLGMKHADENVALQAVEFWSTVCDEEIELALEAEEAAEYSEAPERESSHFARVALPEILPVLLLLLTKQDEDATDDEWNVSMAAGTCLALLAQAVGDAIVSPIIPFVEGNIKSADWHFREAAVMAFGSILDGPGEKILAPLVEQALPTLIEMMADPVMHVRDTTAWTLGRVSDVLVKTIKLDTHLPPMVAALVSGLEQSPRIVSNCCWTIMNLSEQLGDASADTSPLSVYYDPLVSALLRLAERPTNEANARTSAYEALSALATHSASDCLPIVSKLVIATLDRSEALLGMQGQLVGSDDRNNYNELQVNICSLLTNIVRRLGREIQPLGDRIMNLLLQLIATASNQSPVVEDAFLAIGAMTTALESDFSKYIQAFTPFLFEALSSYEAYQLCSIAVGSIGDLCRALGDASLPYCQQFMQGLLNALQSPVLHRSVKPPILSCFGDVALAVGPAFEPFLETTMKVLQQAGQMRADPNNYDLVDYVNTLREGILEAYTGIIGGLKTGGKVDILLPYISDIFAFLHLVLTDQDRTEAILRSAIGLLGDLAEAFPNGQLKEPLSSSWVADLLKAGRTKMGGSETKKVAKWAREVRLLPSSSAIVY</t>
  </si>
  <si>
    <t>A0A0K3CCF3</t>
  </si>
  <si>
    <t>MERQAASRRAQYKNKGIFGQDELRRRREEAQVEIRKQKREETIAKRRNLNAASSGADSDDESGVDSSFLDQLPAMIQGVFSDQPDQQLDATTKFRKLLSKERNPPIEKVIECGVVARFVEFLRSSHSMIQFEAAWALTNIASGTSEHTQVVIESGAVPVFIELLSSPVLDVREQAVWALGNIAGDSPKCRDYVLEQGALRPLLALLNEPHKMSMLRNATWTLSNFCRGKNPQPNWELISPALPVLTKLIYSLDDEVLIDACWAISYLSDGSSDKIQAVIESGVVRRLVDLLMHHSTAVQTPALRSVGNIVTGDDLQTQVVLATGALPALLALLSSPKEGIRKEACWTISNITAGSPAQIQSVIDANIVPPLINVLQHADFKTKKEACWAISNATSGGLQEPSQIRYLVSQGCIKPLCDLLTSTDNKIIQVALDGLENILKVGEADKEQNGGVNQYALFVEEAGGMVAIHNLQHHENLEIYKKAFDMMDRYFPDDEGDETGLGDAQVDEQGAFALSNVQAPQGGFSFGNMS</t>
  </si>
  <si>
    <t>A0A2T0AIB2</t>
  </si>
  <si>
    <t>MADPAFTHSLFATLEQTIAPDTQVIKAATVQLNNHFYTDARCVPSLFEIGTSGANPAIRQLALVELRKRVSAKKNKQWLAQQQDVRNAIKSRLLDFLLTETNSQARAASTRLVSALAKLEVEKGTWPELYPWLWNMASAPAASQREVALQTIFMVLDTISIAPTTAGGNATNQIPALLQLLSKTVADPESLVVKVWSIKALGKLSEFLEEGEDAEISTVQGLIPAVVQVLQQALDNSDESSTKSIFEFIEQITLSEVPIFNPHITNFVTFLLQASANQAYDADLRVMCLNSLFWIVKFKKSKVQQLNLAPQILTGLLPIGAEPEPTDAEDEVASRVAFRVIDVLATSLPPSHVFPPLFEQVRTLAASPDAGLRKSAITAFGVVVEGCSLYIQPHLDNLWPLIINGLQDPEVVVRKAACTALGCLCEMLEEECAKQHALLLPLISKLMSDPATQRPACIALDCLLEVLGSDIEPYIPSLMEALVGMLDSAPLALKSTVVGAIGSAAHASKTKFAPYFDATMQRLVQFLQLTEEGEELDLRGVAQDTVGTLAEAVGAEQFRPYYAPLMQHAIAAVGIEHASNLKECSSIFFAVVSRVYKEEFAQYLPIIMPILLASVGQEEIDDEALLGGNASTDFTTGVDDDDDDPDFEDLDEDIDSDEEDAFFKASTQIAIEKECASDALAEIFDNVGKPFLPYLEPCVKALVAGVDHHWHDGIRKSSMAALLGFIATLNRLVEPPKWTKGSSGNQLNPDVAQLVQLVMPKIMDAWAEEDELSVVNELCNSLSAALMAVGPALIVPDYVQPICEQVSAILQRKAKCQIGDDEDEVEAGEHEQSEYDAALVGAACDLVGSLASSLGADFAQLFSAFMPSMIAYYDPARSTADRSTAIGSLAEIVNGMEGASTAFSDTLFPLFLQALADPEPEVQSNAAFATGSLLLHTTGDLSPHYLTVLQALHPLLGLPEDGAAKHENAKDNACGAIARMIVKNASAVPLDQVVPVLVQSLPLRRDYAESSHVFDALLLLLREQNPQVLANLDHVLSVFAKALASTKKEDGSDVFYPNGDAQISQENKQRIVELVKALAASQPEKVQQAGLAPYLA</t>
  </si>
  <si>
    <t>A0A0K3CJP4</t>
  </si>
  <si>
    <t>MSSWTPSPEGLQELLSCLRSSGSPDTKVQQQTQERLESFNEIPGYNSYLVYILTQMPGEDVTVRSMAGLLLKNNIRMRLESFDPDVVAYVQANIFTAIGDSTSMIRNTVSTVIDTLLVELGPEKWTEGLSKLMELADSDNQLAQEGAFNALDKLCQDIPKRLEQLEVGGQRPLDYMIPKFLTHIDSPYPKIRNFALSCAIQFISPDNNALTLHLEPFVVALFKHATDDSVDVRKTVCQALVQLLATRPDVLVPHMASVVEFMLYSTQDTTNEEVALEACEFWLTFAEDPELVNQLRPYLPKVVPVLLQSMVYSEDDILLLDTEEDDAAVPDKASDIKPHLLSSKAHTNERLEDAEGANGQGGHMSRERAEDDEDEEEDDDDEYDEDEEAYTEWNLRKCSAAALDVMAVAFEAELLEVLLPYLKEKLFSQDWLDRESGILALGAIAEGCITGIEPHLPILMKFLVNSLNDKKPLVRSIACWTIGRYSSWTIKEDATAEHKQQYFVPAMEGLLRMCLDNNKRVQEAGCSAFATLEEEAGPELEPFLGSILSNLVYAFNKYQQKNLLILYDAIGTLADAVGSSLNNQAYIDILMPPLIAKWGALGDQDPDLIPLLECMSSVVIAIGPGFAQYAQPVFNRCISIVKQSLIEFQQYQQDPINYDEPDKTFLIVSLDLLSGLTQGLNTAITQLYSQSDPPVLTLLSLCLQHPDAPVRQSSYALLGDTAISCFPILKPTLAQFMPVLISHIDVEPRLAEVSVCNNAAWAAGEIALQAGSDMEQWVNPLMERLVPILLSSKAARSLTENSAVTIGRLAIVCPQLVAPHLEVFVSAWCQALADIKDNEEKDSAFRGICAAIQVNPNGISAAFGYFLNAVARWTRPSDQLNEMFKTILLAFKGMSEGPAWDAQLAHLPPVIVQRLRERYGV</t>
  </si>
  <si>
    <t>A0A0K3CVP4</t>
  </si>
  <si>
    <t>MDSNQLLALLQSTLDPNPNVRLQAELHLAQACSEPQTALGLARIATEQQVDIPWRQAASFALKKYVKEYWSAFFPTYKGPVATSTEIKTQVREVVFGGLADPVRKIRLACANIVSLIAQPDWPEDWPTLMDQLLALIRSDSIDAVEGGMRALSDFVSISLTEDQLLPIARDMLPTLMAILGAPQTYGPATRARTILIFRQCVMTLFTVKDEHPEAVKAAVGEILPRWLEAFQQLLAPDVAAELGSSENWEGIAVRIAIFQSLEVILNSFPSTLKALLPTFLSFAAAHLASLQQLYTAAYLSNSSDFSIPSFASGEEDSDISTDLSTLISTVLDFVAQAVRRKAVRPVLVENHKPTQAFVDFLRQAVEYAQMTTDDEESWASDPNAFVADEDDEMSSYNVRSAAIDMAIAAVDTLQDPGLSALQTAFGQVAQAADGRRSQADGDWWKGYESALAVVGGISEDLIDHVQERAEEGKSPKFALEGVFQGVVMTYLTASDVPFLQGRSFVFASQFAEILPQPLAKQYLDAAVQVLDSVAAGVPVKVSAVRALTNFFRHLKENVEPSQAVVALSKLLPLLPQTSENTLVLVLDAIQSSLKVGGAVIDQATCSSLIKILLETWFATPEDPLLGSTIADVFASLSASPSPVVQSVLINEALPALASTMTELRTDPSSIRAASALEITNSIFSRFPSPLPAGAFERVAEILFEILAATDDRDITQTGLDVVTTVIRKDVDQLLNWRSASGQSGLELVLAQVAKLLQPSESEAGGLFVGDLVIHLVRKAGAAIGPVLPDLLRAFVTRLATAETAMFTQSLVLPFAYLVHQQLETVLSLLENLTIPGPPPRPALEVLLSCWCDYAGDFQGYWNQKVSAVGLAHLYAAAASKAALQQVQVKGDMVITEANRDKIMTRARARANPEQFRPIPFPAKALKLLLHDAQTASANKGGDQGAPEDAVSDDEDDEWADEGAEFTAGNEKDLDFLSEMLSGGGLGKYMSSSGDDEEDDVDEQDLQDDPIWNLDLYSHLTGFFRHAYETDQTSFRQLAETFLNDEEKAILTRLLQSA</t>
  </si>
  <si>
    <t>A0A2S9ZY80</t>
  </si>
  <si>
    <t>MSKRTASSTSFGSSNTPSAKRTSLNAYFPSTTGPPKPPSPLVSSDPLTDRSSTFIAHAAPCTNHTQAQTLQNYVRNLRSTTHPVECTHEIMAYRCMGLKPGKTGLESEDDWKVEINGDDDGEKGGSTIIKEVLTQEGGVDVAIVVSRLYGGVMLGPVRFNHIRACASQALSRLLSAQNLSNLLARLSSLDAEIASHSSSPTKPPSKDQYAGLDEAKAERLVKAREKRLEFGQGGSFLPEEEEATNVGTKEVAGQAGSANGE</t>
  </si>
  <si>
    <t>A0A0K3CSA4</t>
  </si>
  <si>
    <t>MVKLPTGFSRQQVSSLLSRVHKTHCGCLMCSSLASAAANSPADILNAANAIRTGGRAKVLHRAPSAGLGLPHGARGYATPVDAPQGDYAFEVAASNLRFGEGVTKEIGMDFANQKARKVGVFTDGTIAKLLPMKMALESLEENGIKYEVFDRVRVEPNQQSWEDAITFAKQHDFSHFLAVGGGSVIDTCKVANLFTCYPDADLFDFINAPIGKGKPIDKTLRPLIAVPTTAGTGSETTGTAIADIPQLTAKTGIANRALRPLLGIVDPLNTDSCPREVHISSGLDVLFHSLESWTAIPYYERVPRPMNPINRPAYQGSNPISDVFSEWALRQTVKYLPRVAKDQGDKEAKRQMLLASTFAGIGFGNAGVHLNHACSYPISGLNKLKGKWQHPGYQVDHPLVPHGISVALTGPSVFSFTAPSSPERHRTVARIFEELAEPHMKDHIDTERVPDADLGNLLFDRIARFLVNLDVPRGLKAIGYKMGDVDELVKGTLPQRRVLDLAPGFSGNEGREELARILEGAMEF</t>
  </si>
  <si>
    <t>A0A0K3CKW4</t>
  </si>
  <si>
    <t>MSVFSANSFAALGDGDDYTPQPAQKAAPAPAPPAAPAPARAQQQPRNNNGPRRDNRRADRPDRETNADVPAGEGAKEDRAKSFARGGGRGGRASRGPGGNPRGNTGTYMGGNRPRRENGGGRPFDRMSQTGRTDTAKAEAAGWGAEDGKKELEAEQDGEKDAQAETPAEGAATPVVEAAPVDEEEQTQTYEEYLAAQAAKKLAIADLPEARKANEGQDLFANAKVVPKKGETEEEWLFGAPKAASGKAKKQKEAKQFIEIEFASKAPRRDNDRPRDSARGGRGGARGRGEGRGRGGARGGAGRGQARSQNAPAPAVTDSSAFPALA</t>
  </si>
  <si>
    <t>A0A2T0AFS6</t>
  </si>
  <si>
    <t>MRSDDPRPRFARLTPVCSPRASPLLLGRRYLLLASPHLTAPSQDCSSTNATPGEGFSSIKRRKDIMTKPEDLKEGDRVSWNYGGGHPTGTVEAVVPEHDTIETKGGKEVSRKGTAEDPAVELKADSGNKAIKLAHELNEVDESSTGDKTSYAKEAAGGDAKTNKEAEEKTGDKDVGEDKSEERKEESEEKDEGKDDAKEAQRKGGQKGGKASGKSKAPAAKKQKTK</t>
  </si>
  <si>
    <t>A0A2T0A0H8</t>
  </si>
  <si>
    <t>MIRWKQRDIHEKREQRKLKLKQFETEVPMNDSLIKRIDDLISSTKAEGAAFVAKEVLRLKAALPYKYEEKKFANNEQPSEDHMIVSLLSQVITAVQKKEQESGGSNVEAERADRLIKELEWHKQRMVDRQKEIEQEKEEIDREQKKWITSEDIRTGWDSKTIVSATPSAQPKPAPPAASSSKGKQTETVIETLNSPGVATAAAAEASGDSSDEADVPPLTPSALAFSRIAPLDWDTTRQAVAADPSLLTEETGDALMVEAFSQAMKGTKAGEKRATECIEKALVGQYCRSLGRDGVALFFQRMTNSNHAALRIFLDDVAKTSDRIISRAKVVAAERAEKAAAGLEGVEQIQLVPASPDQTITFEIPDGPPPENLEITGEGAEELDPQLVRDFLQKRWDIFQAFPKNLKAALSEKSLDKVNKVLGRMSVEEAEIVVEQLQEAGILSFETPGIVDQTGKSSENPTVTVPVPPKDGASGSVPVQQTEVLNLEDSLD</t>
  </si>
  <si>
    <t>A0A0K3CGK4</t>
  </si>
  <si>
    <t>MLDQLAGKPSPSWRRSQVGLVLLFWISRILLSPAKGPRVLYLRRLNRLLARFTPWQIILSTLTILYAVRHGDVLLGLQAPEPLARLYSRDYYRATWFVTALDAGFATAMNIRWKWLRDIASLLFSAYYLLFANEADEKLRKFRAFCTVEMLRVTWEKTSNPYIRFFTRKDRPPVTVRRKLFLPRPQGSRYTKPLTVHLYYQGPSLSTAHEVVMDIPGGGFICMNPEHHEERLLRWARKTGKVVVSFDYGKAPEYPFPYAIDEMYDAYSLLHATKGRCIGMNTSGEKELRVVLTGDSAGANIATGVVLRILENRQSASSSRPPSSSAPTTPIPPLPVALVFAYAALSFHFTSWMSSSDLRVLRSDSHPDIASLLRQKDHLDHRSPLAVVEDLEKRSSGSERGRPKVLRRRRTTSWGRGLVRGLPGSASFAAIREGYFTSSKKAASSDQIDQAARDEEEEVPVTDETEKSLNERVVWWDDQAFGGGEQVQRALGEKVREEEKGVGLREKGKEVAAGDGEEGVLSETRLAMTSRTAFFNDRIISPSMCRAMALLYIGPRNAPDLHSDYHISPIFTPPSLLAQFPPVYLSCGERDPFVDDTVLFAGKLREAKESRKLELLSRESRFGAGLRMSSSTTARDPILDQDEDDWVQTSIIAGWSHGYLQMVSLLPAAEKVINMHADWIVEAFERAGEAEVTPTPGVAQPSLRRLLSPIAASPLEAATPKGRAGTPAQPINVVPPTPVVPQVELDEAVGSPSPTSVTAAPDAEGLKTPAQQTSEGEEDVLTFTPRRRRGSSNASRTGSPSPAVVPSKVSPPSPTSPTFTRRTSSQTGSHDAHLVTPVERALREDLHASPLVKHNPPASLSTPTGATPRSTTPGGARLASTGRPSAFTAPIQSPAPVRSASRTLSPPPAPSPVVKGARSNSSGSLPAPQGTVFIDAKELLRRRKEDVVFGISSSNGGTPKNVSRDGSRKGSDNEGEGEGKGEKVERRKTVD</t>
  </si>
  <si>
    <t>A0A0K3C4K6</t>
  </si>
  <si>
    <t>MDDSTGHTQAMQAATDSMDAQSNSSHGASPPAPAQPARSTSPSAPRPFVNGLPAATTASRRAIPAWMSKEKLVEIKDDLAQAQESVVDISIAKSLVDHGLAAYDVLAETEERYESQLSTASSLRTHLESELAALPTFYASRAQLDTDRLVTENEQLRVQARALARKMVQGRERGREGDGEGEGEEMQEDTEVEEEEGEGAPDDKVKRKEDVERENRALKSDVRFLQEKLKISQAQTNRLEHELRSIRSHLLHGTPLVIVDHEVGLPSPPTDVSAAESPAEVPAVVAESALPALPRTLDFPGPAAASTSAAAQPTPKATAKKPLPKLDAPKARPAVLGDAEAELLLHAGKTFSHVRRINRVPLSSAIARRASEIVDVAAEYQVEDDGAEQEQMKGEPFDEDLYATPYAGVSSRYAVGSVRWDTLPPIPSTSRHPAGDGFDGLLQLAEASSQEDVTGGAPRPLKRRRAASNAQDDDEWVGDDDYAPGPSSRRATVTGGNDDPDYLPSPPSAAQGASSSSAKGKGRALGQRLSALDVLVQASASQEAADGSEGAGRSAHPPLVVSSNKKKGVGGKGAAGGENKNDSKKARSPYIKWNLAEDEMLLKAVIQCGCAWDNVAKLCPTRAYHQVRQRFLRGLKSGETLPPELMHLQPAVLKSVADYEAKKKRKKAAKQAAQEFERREAERLAAAE</t>
  </si>
  <si>
    <t>A0A2T0A3I1</t>
  </si>
  <si>
    <t>MSDAKHNVIAALQQVGHFHKELAKAHRNANDAIQAYAQSLDHSDDPLALLATFPDVLEGAGVADKKGKAVKAEGDAAGSKRKRAPAKEKKEKDPNAPKRPPSAYIEYQNSVREEFRKQYSDLPYSEVLKKIGSMWQSMTDAEKKSWQDITEQKKSQYMKAKELYESTGEGPAPATPAADKKEPKKRKTKAAAAEPEDIPVEDVSNKKKKAASPAKKVESEVSLVLSSATPARLMERNSAVPAGHQTHKISLLTERV</t>
  </si>
  <si>
    <t>A0A0K3CLG2</t>
  </si>
  <si>
    <t>MASHNTDANCIFCKIIKGDIPSFKLIETDAVYSFLDIGPLSKGHALVIPKYHAPKLHDVPDEHLGEILATLKKIAVAQGVENYNILQNNGKIAHQVVDHVHFHMIPKPSDTDKEGLVIGWPAQQANMDELKKYWEEVKGKL</t>
  </si>
  <si>
    <t>A0A2S9ZZ29</t>
  </si>
  <si>
    <t>MVSPAPASPYYPTPQSPGARSATPGAVAKEGQQGEMDTPMQQGGETLSGQANARESGSANGQLHAEPVGSLPDADMQALNGVKSESVHALPTPTADAPAPSFASLSAIKAEPEPLADLTTFAASAPNAPLANLDRKPSLSSMLTASASASTRSPSPYKREGSTPSTNGDRKPSLPPPYPFASTSASVDEIDRKQAFSPVASGSGGSTPARSGSGSGDGDEEEEEVVKPGRGKGKGKKKKVEVEPQLIGHLPLAEEDAAKTYTELEGCTYYSKALGDVPYYDPDASRCDCSWNTSTRASSPTLAFELSSRGECAGEPDADEACGEHSNCVNRMMQIECLMGDCRCGRHCQNQRFQKRQYAPIEIVQTEKKGFGVRAGADISADTFVYEYVGEVIGPQPFQRKMKEYANEGIKHFYFMALDRDVFIDATKKGGKGRFLNHSCNPNCVVAKWTVGRKMRMGIFTKRDIKMHEELTFNYNVDRYGHVAQECYCGEPNCVGYIGGKTQTDLGGMDDLYIDALGITEEVEGLGLKGSKKKKGKKLDEDFTPTLHPVQLEEVPKVSAAIRQALQTRRILEKLLQRVAMTTDDEVQRNLMRLHGLNLMNNVLREYPSDIHVITLDLEILSRWKLQTRNKIESSKIEENVQKCLAVEDDKVMTLAGDLLAAWGDLQLGYRIPKAMTDASEDPDRKRSSTFDLEQIAKRARIEHEASKAEEERPRFVMPTANNNLNLARPPPYKGKLPDGWEPQWERQLDAYVFRNIHTGEMQREVPYQPARPQIVAPRYAAPLDANELIAQAERAAQEAKEAEERRVAEEKAAREAAAREREEQRKREKEEKVKQQKDKRVMGLFSNVVVATMSKYKAHFDSETFKKRAREVTEILIEKEKKRPSYESEAYDSLAPEKESKVNSFVKEWVKKLLERRKSSSARPPSSSSSSQTPKRLEPSGTPKPASTPMDVDMPFGLPQTNGHSNGNGAQSGTPPGTPPLPRS</t>
  </si>
  <si>
    <t>A0A2T0AGS3</t>
  </si>
  <si>
    <t>ARIKKIIQADEDVGKVAQATPIVVSKAIELFLASLVESCVKDAEERGSKKLTAYGLKRTVTNNAMFDFCSDIVEGIPDPLE</t>
  </si>
  <si>
    <t>A0A0K3CQT1</t>
  </si>
  <si>
    <t>MATEADETSTLYKSINEEYKIWKKNSPFLYDLVITHALDWPSLTCQWLPDKETPADKDYTVHRLLLATHTSGEDNNYLQIATVHLPKPQAELSLDKYDDERGEIGAHTATEPRVQITQSINHTGEVNRARYMPQNPDLIATKTVMGDVYVFDRTKHPSQPIGNECKPNITLRGHSKEGYGLSWNPLKSREGHVLSASEDTTVCHWDIRGYTKGNSSMDPLNVYRGHTAIVEDVAWHNLQEDVFASVGDDRMLLLWDTRGQQGAMKPTARVQAHEAEVNAVAFAPHNENILITGSADKTVALWDLRNLKLKLHTFESHQEEVLQLAWSPTNETIFASASGDRRINLWDVSKIGLEQTPEDAEDGPPELMFVHGGHTARPTDLAWSPNEPWTLCSAAEDNVLQIWTPSSTLANAEPVVEEIELE</t>
  </si>
  <si>
    <t>A0A2T0AI61</t>
  </si>
  <si>
    <t>MVLRSGRTSKYGDLAPENVESLVLYGKALLGSAIAQSAVLGGAAPGAGPGGGGEGANGATSTAGPSNGAATASSSTPAAAGPSNPNFHFGGDAEDASGDEGGADSDGEGEDGEGEGDDAPAGDREDDLESAFQMLDIARTILTTEIAALEKDGKEEGEERRKREEKLAEVHRLLGDVATESEQFDNAVEEYTSSLSLLSRLLPAYDRTLSELHMLTALALEFVPNATTRAVQHAEKAKSVLVLKLGELEGVKEGEREEKTRREIEDIKGLMGDVDMKIEDLRTIPTAPAPTSTDSALEALLRQSSSAMAEAAASGAVNDLTGLVKKKKKAMPEREVVEEHLEGGGKGGEEENVLVVKSPQGEEAEGKRKAVEGAEDGKETKKVKVSDGQ</t>
  </si>
  <si>
    <t>A0A2T0A3Y2</t>
  </si>
  <si>
    <t>MSYRLEYAKLGTSKCRGGKPCTGTPIPKGSLRCGTLVTIQGNSSFAWRHWGCVTAKQFENMRASFESAEELDGYEDLTPEDQERVRKAFEEGHVADEDIPDSARKPVELDEEGNPIETPKKKKSTRAPKKKKAAEEDDEEEEEEKPKKAKAAPKKRASKKKKDESEEEEEEAAETDEEEEKKPKKAIKKTAKRKAKAQEEDDEDEEEEEKPKKKAPAKKKAAPKRAAKKAKKAESDEEEDEE</t>
  </si>
  <si>
    <t>A0A061AG59</t>
  </si>
  <si>
    <t>MSGRGKGGKGLGKGGAKRHRKILRDNIQGITKPAIRRLARRGGVKRISGLIYEETRGVLKIFLENIIRDSVTYTEHAKRKTVTSLDVVYALKRAGKTLYGFGQ</t>
  </si>
  <si>
    <t>A0A0K3CGP2</t>
  </si>
  <si>
    <t>MAQTPRKQPAKKTVVAKKTVVQKKVAGKTLGGGAGKGPRKSTGGKTRHGQPAAQPAQRKPRRFRPGTRALQEIRHYQKGTDLLLRRLPFARLVREIAMEFLADDEEGNAPGLRWQSSALLALQEATEAYLIHLFEDSNLCALHAKRVTIMQRDMQLVRRIRGDFM</t>
  </si>
  <si>
    <t>A0A061AJU7</t>
  </si>
  <si>
    <t>MARTKQTARKSTGGKAPRKQLAAKAARKSAPQTGGVKKPHRYKPGTVALREIRRYQKSTELLIRKLPFQRLVREIAQDFKTDLRFQSSAIGALQEAAEAYLVSLFEDTNLAAIHAKRVTIQPKDIQLARRLRGERS</t>
  </si>
  <si>
    <t>A0A061AVQ8</t>
  </si>
  <si>
    <t>MARTKQTARKSTGGKAPRKQLAAKAARKSAPAAGGVKKPHRYRPGTVALREIRRYQKSTELLIRKLPFQRLVREIAQDFKTDLRFQSSAVMALQEAAEAYLVSLFEDTNLAAIHAKRVTIQPKDIQLARRLRGERQ</t>
  </si>
  <si>
    <t>A0A061BI63</t>
  </si>
  <si>
    <t>MAPKSTTAEKKPASTAGKAPASKAPAGKAPAKKAVKKAPASGDDKKRKRKTRKETYSSYIYKVLKQVHPDTGISNKAMLILNSFVNDIFERIATEASKLASYNKKSTISSREIQTSVRLILPGELSKHAISEGTKAVTKFSSTK</t>
  </si>
  <si>
    <t>A0A061B3Q8</t>
  </si>
  <si>
    <t>MSTVQGGKTGGKGGKGGKGGKAGGDNKNQSTRSQKAGLQFPVGRIHRYLKARTQNNMRVGAKAAVYASAILEYLTAEVLELAGNASKDLRVKRITPRHLQLAIRGDEELDSLIRATIAGGGVLPHIHKNLIKSPAELQGGQMPIGKPMNPMGAPQVHQG</t>
  </si>
  <si>
    <t>A0A2T0A3S0</t>
  </si>
  <si>
    <t>MPPTRKAAAAARRSMSRTKEDEKPKGLAARRSRPAGAKPTMVDMIAEAIEKAGDAHDGASRPLIKKCVRSHPFPVTQRLASRPLRPAYRHCFKFKLEDNATTDGRIATAIRRGNESGVFALPKGFGGKIRIAEDGDKPYVKPKTGSKGTKRTTTGTKKTTTSSSSTARKPPAKRTTANSTGTARQKQSEGGKRGAAKTNAKRGATTSTRTSSRVSSRCLRPLLSSLDTRS</t>
  </si>
  <si>
    <t>A0A0K3CE53</t>
  </si>
  <si>
    <t>MASPSPPLATFISSMDLVFSDDEGDAGPSSASSSRNGTPSSSLGMSGETESAPSTSKGRMVASSGGRMSVRASKASALAALQLKNRQQAAAAAAASTSAELTPEVKSEPIVEEEPLGAHPSKNSARRAMKLPRAPPLDFSTLRTEAPRLPNPPPRQKPRLFELEEAPVYHPTIEEFAQPMEYIESIAQEARQFGICKIVPPEGWRPTFAIDTETFRFKTRLQQLNSMEATARASLNFLEQLYLFHRQQGSTGMSIPSIGGKPVDMWKLKREVNALGGYAAVTNGRKWTTVGKALGYNVASNTGICSQLKMSYYRIIVPFEEYVKRVKLAGGQAPPDPIKEASHVGDTSDAMKAFASKLADTPKQQPNGSEELLTPMSETGPSRRSQVEPNERVRTASDKLNEALELKPTTRHKTRRPGEACEICTLDHDPDRIVLCDECDRGYHLHCLTPPLKQVPTSQFYCDKCLLNNGADYGFEEGQDHSLYSFRRRADAFKRKWLQEHPLPLSKGKGREDDAPMSEENGDDVWKEQIAIEDHFEREFWRLVESPRETVEVEYGADVASTKDGAGFPNIEVHPLNPYSRDGWNLHNLPILAGSLLRYIKSDISGMTIPWIYVGMVFSTFAWHKEDHYTYSINYHHLGDTKTWYGVPGADDEKLEAVMKESAPELFDQQPDLMFQLVTLMSPERLKKNDVRVYAADQRPNEFIITFPGAYHSGFNHGFNFNEAVNFALPDWLEDDLRCIERYREIKKNPVFSHDELLITIAQWERDPRTASWLSPHIREMVDRELELRERIRASESAPDELVEPFDRVEEEYQCEHCKTMCYLSQIITEDARSIACLDHGSTLPTGTKILRVRFTDAELSQLASRVHNRALKASRLPEPTAGTPEAADAPRQSGRKRKPSAALLEAAGEMALPAAQRVKVIHEESEESDEDDEEQAEDAGAQENGIKAEDMPIEQGDIAVDPALSFAAPAPPPVAAPPPVPAAASGDIIVDSGIYTPQRSPSPQAGPSYASSAYQQTQLRFSPPRPGPSSTPLPPVSQAPWGRW</t>
  </si>
  <si>
    <t>A0A2T0A499</t>
  </si>
  <si>
    <t>MDGALQGAQQQQPAQQPAPPAQPAHPAPASNADAHKQQHVQPVRSFLPSASLAAAEKSLFPNSMPVRQLPGIHSFAPSPANSSPAGGAASPAGPANAGKAGSPAGSAGGAGTPMGLSAGQARVPGGEQKRFGAGSVSPYGAMPSRSPNLAPASSAAPNSHTTPTPPIIPGPASGLSPPLAASSSGPAQRPLPSLTSPLPPAATATPGSATSPPPPHQPGPPTSSASTTAGRTAGNPMSVSSMLSGPPRDRPVSAYSPLANAGGASAAGRAGSPPQPPVLPPASTAGGVVDGTQKSPQMQRQQGAPPATQPGTTLPAYVVSSASNPAPSTKAAVEPPPSSALGAARSSYPPLPSAFARENPYSPSTTSGATSGTATPATAKAHAAGPNVQISQQHQRDAAAVEVKKSLFPALGLGGAGMYGRPTVPGVATGARTTGAAATEAGQGATGSSGQPYPWQAQAAQQAQQVLAAQQQQQAQQAGGRKAASSRPGATTSVSAPAAPTVGAGRGGPTAVGVKGAAGKLPQQHHQLQQQQQQRYPPPPALDPYGGARNVQPPPSSAAPTPSHAPPAAPGVNGHTTKRRRSDASEQQQATAPPARRQKSVTPPPLAPPLFTHIELRKAMIYPPVVEILNRAVDEWAKNSVKEGEGERRFLGRVTYDALVSPAKLLDGGVLARGVGGYVEVVVPTTWILGPHRLSAPSLANPPIQSSCSVPPIDLHPVVFDIGPPSAYNGEPLPFTLSTTPLLLPSHLADLPSIRKREVWGTDVYTDDSDVLAMLLHSGWLRVTRRERRVKAGEKGAGADAIRRARIPGEERIVLPPTDGEEKGVPKALCVKLGVVPALVRYEGIERQGIRSRSWGNGHDGVSLRIEEVKPLDVRHSVSRWRVRRSHGLGLQDVPPEPVRRTRKTRAALCAHQCAELYHDDFSHHDDHHAPAIPPAKRYRFAADPPALVNGDGPAADRSELLVSDTFVIDALSGRGTFVGLNEENERGTGFERVQGEGRMEVEAAA</t>
  </si>
  <si>
    <t>A0A2S9ZW66</t>
  </si>
  <si>
    <t>MNRARTARQPTQRRVDREKTCPSLLRVFVKSGQHHADTDFTIQHVPSADEHQLYTWRDTTLREIINLVLDSSPRLRTLLIPSVSTSSSSTNAATPATPTAHLHFPNARLSLRIVFFDPSLSRFTSTDLASFSVRDLVSSSNPPPVARGGGVPAHVKLERTLEDAKFVAGDLLDIAIIGVGPPDASAPTLVPPAGPGARGGPGAFGIRGAAGGPGAGANGFAPRGPAAAGGPGGGPGPKWGLPGGPRGGPRGAGGARAPADQGWGAAPRGPAGGRRVSEGGGGGRYDDRDRVRASLLLRL</t>
  </si>
  <si>
    <t>A0A0K3CJC1</t>
  </si>
  <si>
    <t>MDGFSQPVYTQAIPADASQQSAPATQLEQPVASTSTAPATIAPVSAAAASAQVEPQPVDPPISENSAPLQPGQPRLFPFPEQDPNALPLTGFASVPARAAVLPNAQPYTRPPPYDRPNVELGKGLSRDPPPRRFVSEADIKASHTNGHGDLLRQPGVVREEEIATLTVDQLRKMGLGRAPSGFCYSARMTLHAPLPKTVDSNDPHPEQPARITGIFNKLLNGGLTSRMVRVQVREALREEVMLVHSEGHWERVRATGFQTIEYLETCKEFFERLSLYVNPDSAFCARLSCGGVIEMARAVAEGQIRNGFAIVRPPGHHAEPEEAMGFCFFNNAAVAAKWLRTVYGSGTQKDVNGKEIKMNRILILDWDVHHGNGTQRAFEDDDDILYISLHRHGNGFYPGGDYGALESVGSGKGRGFSVNIPFMNEGMGDADYLYAFQNIVMPIAYEYAPDLVIVSAGYDAAKGDELGKMNVSPDGYAHMTHMLSALAGGKLLLALEGGYNVNAIAESAYACVKVIVGDELPVMSSIGAASLAATNTVHDVRRMQAQYWKCMGEAVLSQEELSKAGKIESLSEVLKKHRLYELWHEYGLFDVEFNSPTLEEAYSNQLLVSENVYDADVLLLFMHDLGSMKAAYTAATLDSDLERTQLLDTSREVLDWAMEDHDFGVIDVNLLAHLATVKGQPIDAKRDKAREKELALYVWDQIVQMSSAQHVILFGSGAGCNALMDIVRNRFGLVQQRVRACVSVLGHEHPPELEASTGARNWYKNHSLVLLPSTHPLQEDARRAGKHQKKFGNVYRATAEDESRPTHLLRASMPKIKEFIAERVPITIAPAAATSSSSGGDIEMATRMASVEPTGAPAPAAPAAEANGSSFAPPAPAPAA</t>
  </si>
  <si>
    <t>A0A2T0AAC2</t>
  </si>
  <si>
    <t>MSGILTPIAGEAKKRTCYFFDSDIGNYHYGPSHPMKPHRVRMTHSLVMNYGLYKKMEIFRAKPATRKEMAQFHTDEYVDFLARVTPDLVEAAAEGSGGPKVAGLAREMGRFNLGDDCPVFDGLFEYCSISAGGSMEGAARLSRDKCDIAINWAGGLHHAKKAEASGFCYVNDIVLGILELLRYHPRVLYVDIDVHHGDGVEEAFYTTDRVMTASFHKYGEFFPGTGDLKDIGYGKGRNYSVNVPLRDGITDENYRSVFEPVISQIMEWYRPSAVVLQCGGDSLSGDRLGTLNLSMRGHANCVQFIKSFGLPLLVLGGGGYTIRNVARTWAFETGLAAGMELGVNIPMNEYYEYFGPTYRLDVPQSNTEDMNTSEYLEKIKAQVFENLRQTGGGSAPSVQSQPIPRTAMDEDDDLEEDERDPNVRRHQAEVDRRIQRDDEFSDSEDEGEGGRRDRQSHRRESPKARSKSPAPAPAADATPAAPAIPLETTSASAAAPTDAPVTTTQAPLPANITCGAEEPLAPLKPAGESTSNATEAALAETAPEAEEKAGAIAEANGDAIGGTVEMPVQGTSAARMTTTAGPGEDDARGEDVEMQEASGSA</t>
  </si>
  <si>
    <t>A0A2T0A5N9</t>
  </si>
  <si>
    <t>MASTDQPSLFSPAPGGPDKRTVAYFYDDDVGAYAFNLVHPMKPHRIKMAHNLITNYGLDKHMDVLKPDRCPPHEMTRFHTDEYIDCLARVTPETFDEMTGHGQRFLIGEDCPPFEGLFEFCSISAGGSLSAARRLIEGKADVAVNWAGGLHHAKKREASGFCYINDIVLAILELLRYHSRVLYIDIDVHHGDGVEEAFYTTDRVMTASFHKFGDFFPGTGAEGDKGRGRGKGYAVNFPLKDGIDDESYRSVFRPIMQAIMDWYRPGAVVLQCGADSLASDKLGSFNLSMNGHASCVAFMRTFNVPLIIVGGGGYTIRNVARTWAYETGIACGVQMQRDLPFNEYIEYFGPEFKLDVPSNNMDNANSREYLDKIVASILEGLRNLPFAPSSQLHQVGADLPPLSTDTTDDEADSDLDVRLSSRIRSTARAATRLSAAAGGPGAHLEAEYESDDEDPDSHWRRKRRLAESYISSASQRRREDLRERKRALAEKLAAAEDECAAGMMDVDGDEAEHEARRPVKRTFFKPSRLDVKTLLKGPDPGLRRLGIAESDILAAGPAGNGITREWDSVYGL</t>
  </si>
  <si>
    <t>M7XQG8</t>
  </si>
  <si>
    <t>MSDSTKVEEPVPVVADDKVDQPAAAAEETSATKADAPAEEETAAGSKRAAEEEPEKEKETKKSKPTEEKNEEEEEDVTGELAHLDQSNIIEGGRRTRGKKVDYAALDNGAEEDDEEDEGDVTVDEETARKQTEEAEGDDDEAAEDEGDDE</t>
  </si>
  <si>
    <t>A0A0K3CHL3</t>
  </si>
  <si>
    <t>MSDDWSASAVQALQIRFARSKAQAADLSEDERSLVDPFSPIFVYPIYGEEETIFGYKGLTIDYRFASGSLNQYLNVSWEDKFPETTTVKADDPEKTLYEFIPPSYTKSLERFQETVEKDALEFKPLGKRVGAYRMKGEDELTGGGKGKGKAKSQGGPILPERSWEAIDDFENDGEDGVRYEAYWTNWDTPGFKEYHRKMQIFVLLFIEGASYIDEEDGRWEFVTLFERRKKGDSTSYHFVGFVSFYSFFCWPDTKRLRLAQFVLLPPWQGQGHGSALYSLCYRNILSRDEISELTVEDPSEAFEDMRDKCDLYTLISTNALDGLKAPLDRQFTETVRKKYKLADRQFYRLVEMMLFLSTDPNDEAQQRAIRLTVKKRLYLFNKEQLLQIEDKEERKAKLQETFESVEADYQRLTAKFVS</t>
  </si>
  <si>
    <t>A0A2T0ADI4</t>
  </si>
  <si>
    <t>MAKRSPPPAPSPANSKRQRLSPTRSAATSRTGTPASTTAPSRALSPGQDSLSSLTDDESRGSSPEVQLAAAVKSAPPPAAPPAPSTNGSRASSPRKAGGRKKGRGAAAPAEVEDAERVAEAAAEGHHVVSAKTVPSSQPGRGSATNGSGATAGKGSRATQGGKGRRGEEALEHAVAAREEVERRRAQLKEVNGVGVAGARELDQDPKAVKVKEEDVDVEVVHGEDAEEATEAPRKERPSIAEERAGIIRFPVVTNDGKPESMIILTGLKNIFQKQLPKMPREYIARLVFDRAHYSLAIVKRGLEVVGGITYRPFDGQGFAEIVFCAVTGTEQVKGYGSHMMNHLKDIVKETTKCMHFLTYADNYAIGYFKKQGFSKEIKLDRSVWAGYIKDYEGGTIMHCAMLPRVEYLKVSAMLAQQKELIRSKIRLFSQSHVVHPGLAFFAQHPPGTKIDPILVPGLKESGWTPEMDQLTRRPKRGPQFAVMKKLLTLMIDHPSSWAFANPVNAEEVTDYYNVIKEPMDLATMESKLEANSYETLDQFLHDARLIFANCRQYNDAQSNYVKNANKLESYLNEQIKVFVDP</t>
  </si>
  <si>
    <t>A0A0K3CET3</t>
  </si>
  <si>
    <t>MAPRATRSDVVTVVAETPAPSAREEAEGEGQGRDERAGKQASPGTDKRAREDEGCDSGKKRRKSQTRSPERPVTPPPATPSAHAAPASVSKLTVTTMTPTSRANPKSATTPRRVGPGGMPFLPAYSPVDKNCAFCGGDSSLNRHGRKEEMVSCYECGSSGHPTCLEWDDWGMVKRVKAYAWLCQECKRCEVCDEKGDDDDILFCDSCDRGWHRLCLDPPLHSVPRGKWTCPTCVKQSEFSRDAILPSTIGKRERRQARPIGLVSAGSSSSLHGDETGRKSDRPRRDRKGKGRATYDFGDGNGTDGFADDDRSTDEDDDGAVAASLLLPPGATLDAANLANAVSAVDTTTSSSAHPRVKVPKITFKLGADGSPAPAATGGAGAIQAGSILPSAAAASSARSAQRPPMKKPRLSHSHSASPAPRETFRPWLAPRPPPSSSSADEAELEEAEEGDEYDPYGGMLTAKEADGTGRKPTDKDRERWRWAKTEWERREWEKVFASSGPTTPAGATPPAAHEEHGTAAGSSDGRELRHIRPPNATPAVAIPTFPGQPLPSSSAVSSAHTLPIRPITHLRIGEFELETWYQAPFPEEYTRVPEGKLWVCEWCLKYMKSGFEGERHKLKCKMRHPPGDEIYRDGKVSVFEVDGRKAKIYCQNLCLLAKQFLDHKTLYYDVEPFLFYVMTEASPLGAKFVGYFSKEKRSPTNNVSCIMTLPVRQRRGWGNLLIDFSYLLSKKEARLGTPERPLSDLGLLSYRNYWTLTLFQYFASLPADSDKEIRFEDISKATSMTRDDIYFILHERGYITDLSQQPVPVPANLAALPPTAPPVAQAGLFAPAVGPPPAPATLSTPAAPVAGPSQRNSVAVQAAPPAAAPAVQPLSHSQPILPHGPPAPAPAATSTPAPPPPSTAAPPATPAAHPAPAQTAPPIPQAGGSVTVNERPSTSLPSGAATPRPPALGSAPGSARTSPGPQTPGGVGPRGGMKTNIFRGNQYTKAREQKLLEEALAAGLPPPEGLIHRFGEEEKKRERKTPRPSGSASGTGTPRHPFYGNQWSAKKQRTAGSSGQQGGAGHHHSPKKLVVPTSYKIHPNREEVEAYLARHFESKKEWIRLRPEALKWTPFLVTRGFGLGVDVGSTAVDGMQQQRQMAGLGAKGEAQTTGSTTGTGTEDQSAHASVNGGEDVEMQEVGGKEDAEAEPERSPSFHGGDDGHSEVDEDEDPFANLSSSSTDDFDDDDGEGFDPRRNSRRFSSRNGATSTRSLRTTRQRSTSATPVAAPSRRLPGRQASRLASRALASQVSLLDREAEEPLGQKRRLTRSSPVKIPPTGLANGTDGDEGMAGDTAGEETS</t>
  </si>
  <si>
    <t>A0A0K3CCH7</t>
  </si>
  <si>
    <t>MGAPTAPPSTDPPPKPIISPPNTLILSQIVTGCKVFVQRPIHPDRPDELEVRKAEILSIRERKLGRAERKERKARLKAAQNEGAEAEAELKRKEEEEEEKRRQEGDRLEYYCHYVEFNKRLDEWVAASRILLSREVEWPLPPAPPAPAPGSTRKNSREASLVPPASPSPAPSSISGSAAETKKAIDAGNVLRKAAIKAAHEQSVTNKRKAVDGDEDADGEDEDADGELDSDGDAAMADAQTGDDASTQADGATDGSEDGNIPTFSKAREIEKLRTQGSMTQSQSEISRVKNLDRIQIGKHLVEAWYFSPYPVEYAHTPVLYVCEFCLSFYASEKQIERHRHKCTLLHPPGNEIYRHEDISFFEIDGRKQKTWCRNLCLLSKAFLDHKTLYYDVDPFLFYVMCVRDEYGVHLVGYFSKEKESAEAYNVACILTLPQYQRMGYGKLLIEFSYELSKKEQRLGSPEKPLSDLGLLSYRAYWAETIVELLINTKDDISIDEIANRTAITTNDVFATCQVLRLLKFYKGQHHLVVSPAVLEQHERVKAKVRRRIEPSKLVWRPPVFSRQELRFGF</t>
  </si>
  <si>
    <t>A0A0K3CC52</t>
  </si>
  <si>
    <t>MQSASEDATPQRDSDLSPLSLADGALENVIKCGDCGKPVLQSAKEEHAVTCQATREASGSQPLKRRLSEASTNSSQQLKKSKLVVHLSGSAPDKAKPPGGTEKKNKRIVDVDKQCGVINEKGYPCPRSLTCKTHNMSAKRAVPGRSQAYDILLFEWQKANKANQQKIEAAKLAGQQPPPTISTARQQAAAAAAATQAQHGADGAPSLAVTAPSFAQDTSGGMPAPAPPKPKKRKSGLSGVDGGGLTFKVPGEKKGKKGIVYVGEMEDSDDDGGADELVDSDEEVEAVLRGLGRVERGRPLWIQRGGGAGFSAASMFNGRNTKLSRLRDTLRDVFRPL</t>
  </si>
  <si>
    <t>A0A0K3CRZ3</t>
  </si>
  <si>
    <t>MTRPPPFSRANSSPTFPASVSPLPADSREPKTLHAAVLHQLPLPHLVFDSFLRLHALNDAARQVFGVTSGHGGPQPGGEAFPPGGADVFFCVTPEMQTGGGSAADKIRRELDRLAKHQEESFGASEWAWSEGDKVELKSGRVPGLRWTAQAKVTHFVTPEVANDSAAEISLETVRRSSYIGSTPDEEEELPDWISKGRRDTVVPSRITARAPWYSVLLLRPWREPQYLGPAPDKVLHHRRSFSLDTPLATQVPSFAPSYVPVDRSSDMLPPPASAPSQRASLAPPDQTPTLGSTLAFQNPFSQSTLAQRRGSNASLAASRAVAAGESDATKAGAAVSGAALPGGMAALRLSENTLAEAQAISPGTAAKSTAVGSGGTISSSGSAGSAGATSLLSSATATTAGTSPPSRRGSGASMSAPKVIPEALRGMGISVSSAGIQLSQSTPVEKPRSARASMLSSAPLELDESAITTPTSIQPPDGSTPTLDRPAPMSLHLPPHKHSSHPLAYSINLSPASSSSTPSSIASSVPPPLPSPRPTSLPPLPLKPPTPAPDMPALLKFAAIANLPNTGVIIANTELSSGYVNATARELLMGVPASDGIATDSPSRDANGVKEEWWDLGHWSVEDEPWSSVSNGTQVSSASQPFFSPSAELRANPLDANDLTFKSIIRSGEAVSVERGKGTAGSGLRIGQPGETFRLRTTLAGILARSLVSDERKKAALGKAGPSTGGKSNVFRSFAPSPSGLRSPGVESNASSNGSGSTTSGHPPQFIAAGGVGAQGKKPYKVFDPAFGQRMIDPFEPLLEMTARRGQMPPSVNLDDSDEEEDGTSAANGMIVGVEVEVWEADPASALRQNSFVAAEPELVAQRRKRVRRRILEVTASPIFAPRNDGSKHHLGGVLLVRDVTDDRKRWESRGELSSKKKKGKEGYFKQILDNLPQLIWTTSKLGSHTYYNKVWYDYTGLEPEQSLGLGWQSPFHPDDMPSTLKAWSHSLETGEPYAVEYRCRRYDGEWRWMLGRALPYRDADGAIQGWFGTCTDFDELYHMREKLRSTIQQNDAVVQGAGCLLIAVDTQYRVTFFEGAHRDGVLAEAQVVGRVEGQDYRVLAPVPELLAGVEKVIQGEESSMQVEWQQRQRSYRCLLTPLTEHRDGTTRINGCIIVAHDITDLVSTQARLQQSYEERARLQVAETAATEASRLKSEFLALTSHELRTPIAHMLGLSELLLAEDLTESQKNLASQILRSGDVLLEMIGQVLDMGKVEAGKLDLEVRPFSLNDLSSDARLFATAASKKGLDFVEEVDDFKAPVQGDMPRLRQVLTNLLSNAIKFTRAGSVTLRVKRVKEDAESVTVRWQVQDTGIGVKKEAIGSLFKPFHQADVSTSRQFGGTGLGLSISKNLIELMGGSIRLESEYGVGTTMTVDLKLPKVPELLVDQAAATLASEEDIRRDDIWVLVVDDNKLNRDIITRLLIKMGFNVDSVSSGYEALEHVEKKAYDVVLMDHQMDGLDGLETTVRIRKSANPQVADLKVIALTASALKGDQEKFLASGADGYLSKPVRSAVLRSTILRTLQTPHPPNLVAAVSAADAAAKIVSASRLSEVTASVPSTDAKVNGEAQAGLDESVPPVRRRPSHPSYGDGSE</t>
  </si>
  <si>
    <t>A0A2T0A7H6</t>
  </si>
  <si>
    <t>DLPAETPIDINGLVQKKGYNPPVFDLHPKNARFFVIKSYTEEDVHKSLKYEIWASTDLGNKRLDRAFRESADKGPIYLFFSVNGSGHFAGMAQMLTPVDYSMSSNVWASDKWKGVLKVRWIYIQDVPLAALRHIRLSNTPENKPVTSSRDTQEVPYDAGLEVLRIIASYQSRTSLLQDY</t>
  </si>
  <si>
    <t>A0A2T0AA86</t>
  </si>
  <si>
    <t>MALARTLAHSHIRTPALARAPTLVRRTVASSSPFPAARAVFSTSHASQFPPKPAGESTQRKKKETTNLAKSAGSGQGSRADKDRAKREREKEQQRKRAARQAAQARKEREQERKAQAKLRKEREQERKHKAAERQKEQREKARVQAQRQKDKASAERNKLRSSLKPPKRVTNKWQIFVNEFIQERKRSLPAGSKMPTITTLVPEAKAKYAQLSSSELSALDQRVDQARADYERQLAEWQKTLTPEMIREENLVRYRRRRAGLSRKANLHIPGEPKRPMTPFFRFCTEVRERQDRDVLGDETAITEQSKLLARAWKALSPEQKKSYEDAFKAENEEYKAAKAAFDAQMTASA</t>
  </si>
  <si>
    <t>A0A0K3C7N7</t>
  </si>
  <si>
    <t>MASQASPLASLTQTLPEPIQVRPAVPVRTASSRTIPGNSRSTLPRIHLAIPSDALPEDVQQGVREIAREAVRENVRVVEAGAGQLSGQGSWVWTIRFDKRDDLRPGAMVIECSHDDFTTLPDGDEFSINVSYNRPIEAFRALGHILGISRGLATFSPHSPTSSSFPSASDIPNSGANTPMDTDGTPAPEANGSKGGEIKWTGNVGAQLRREEECLFETVGVMIDCSRNGVLRVERVKMLLRHLALMGANMLQLYCEDTYQIPGEPFFGYFRGPYTESELREIDDYAFALGIEVIPCIQTLGHLGQMLQWPKYGHLRDTAEVLLAESEETYAFIEKMIRSISGPLRSKRIHIGMDEAHGVSEGRYRQIFGYKDGTQVFTDHLRRVNKICIEQGLNPMIWSDMLFCLPAKNNQLSGYYDPNSVVTAELANSIPSEIETVFWDYYHTDSRPYTAKIAQHWQLAGKAPWMASGVWTWSRFWTALPFTFATVRASMKASKEANAGVKHTMCTIWGDEGNEFDLYSALPGILYHSELAYTAREVDEVDAALFRRKFDGIVGADLDDYVYASKLDDTQPESQPIDARTHYTPNISKFLLWEEPFFSFLSPQYRGFDLEHHFSALASYLEQALSTDFSTMTRVSLPHSINDFPLNSRLRLPYLLASVLSLKCHLRERLVAAYKSGDREELEALGGKEPLSRMHRLRALVKELHGQHRENWFDMYKPFGWEVLDLRYGGLQARLETMHQRLIAYLDPNDTNVTKVEELEVELETVYPNSCFLMLDYSRAARATYI</t>
  </si>
  <si>
    <t>A0A0K3CAQ1</t>
  </si>
  <si>
    <t>MPHSHARTLALALTLVCVVCFLPSAHAFGAGNIPGYSFLEGKAFRHGDIEDALAELIKKSGGILGRGSKFGGLDIKRVYFGNWLRDYSQAMDIAGLSKLSKQTILNLVMALGFLAHGYATGEFEVTDERLGVYLPVEHIDNPKGYADDQPGKDARLVDPRLRPPVEEIELAIDPQTGMANYIANENGHWDTSARLVRERIVQCVEWGRRARNGGGERELYEAYRLLGTLLHTLEDFSAHSNWCELSLLRLGYTQVFCHVGDAVRIHSPSGTCPPLVTGSFGGADFLHSLLGEATDHISEASVSDLSKAMEGARSASNGERGFGGSSSSTSDTLRKMLFDLPGSSGTELSREMQGVEDIRARANAGQLGELSPQELHATLWKVLTFRDNVVKGIERTIEKVPGLSTLSEKLSNSVNAFVFETIEPMLKPIMGQATQVLGQGSAQVINNSDQYAVFDNPHASNPTHSFLSKDHFALILNEPAGQIAIIVLTHTVKQIVKAWEDTSVDPRMVASKALEAFHHPYFYNDNSDVQREMGAYMKKWIDSQSHDDKRIILERLTKDAVRQHKNKRKGHESDQEGHGAHGQYNSVLMPQGVGAFAQQYIPGANSAMNTFNQASNKFSQVQHAFGGPGGGGGGRREFEGGFQEPAQGYMPPMGAPPQAVHGGAPSFNEFNQPHTSSGYPHSPAPFDQQQGYPGQGGHHGGGHHGHHQHPQGPPGGYESGYGGGNGGYGGPPGPPPGSYGGAYDQGPPPMMQQDYGGPGGYQQPPPPQQGFYGQGPPPPHGGYNPGYGGQGGGGYY</t>
  </si>
  <si>
    <t>A0A2T0AF58</t>
  </si>
  <si>
    <t>MADDYDRSERDRDQDDGHRERARSRSRSPRRRSPSPRRRSPSPRRSSHRDRSRSPRERSRSRSPRRMDTDRERDRDRSDRDRDHRGGGGAGGGDRRAPFDPARKAMAREIAASEAAKRSRKECRVYVGNLAFGVKWNDLKDFMREAGNVVFAEIMLLPNGMSKGCGVVEYSTPEEAQRAIRELSDQQLLGRPVFVREDREDEARYGSAAISGRAGFMGQGAAFPARGGFGGGFGGRGGFAGGAGFGGPVGGQGRHLYITGLPYTVGWQDLKDLFRAAGSIIRADVKMGPDGSHSGTGTVVYETAQDAQNAIAMYNGFEFQGSVLEVREDRFPQGGHGGGGFGGRGGGFMGRGGFGGGFGRGGFGGVAPGFGAGAYGYGAAGGFGAAGFGAGAGFGGVPAGPGGGAVMPPSQQIYVRNLPYSTSNEDLVELFQTTGTVEHAEVLFEHGRSKGAGIVQFATVEEAQTAITRFNGYQYGGRPLALDFNARWKPFGAPGAPTGTVDDATYDAGAVAGMEGVQAV</t>
  </si>
  <si>
    <t>A0A2T0ABY6</t>
  </si>
  <si>
    <t>MSTYFDTVRKSFVDVPVTEQGVDTLAFLEATEGLIKMFDLLGNPSFTIVQNDMNGNVTKIRTRYTAHPAQSQTLEQLVENEKGEKKRTATEGLLWLLRGLKFTQVALQRSQADKTEELADSFSKAYEQTLKKYHSFVVKPIFALAMKACPYRKDFYAKLGPPEAPVDSELSKWNQALGGIIERLEAFYEKGGHAKGF</t>
  </si>
  <si>
    <t>A0A2T0ABP9</t>
  </si>
  <si>
    <t>MYHQRQDSVGSAIPLHNYSYQQAPGGNEQGYGSAYGEKQYPQGKPVGSSRRKWPWILGALILIAVILGAVLGGVFGSRAANDNKKSDAASGADNKGASGSGVANAATRTKGSGGFAIVPTATDQFGNPMYPTSTGSAHISAPTVVSNSSLSCQADSTSGVSLDSPKKTHPLLIATENKWNCLPSLIAQDSYMSYWNDTIFLNASKFYDMPPTNYSIDGGLTGSGVLDVAREVQLRIKHWAYAYRLSNDTKWVDRTWRELVVASGNDTNTYFGQDNKGGDVWNSGHFLDLAEFTEAFALAYDWMYDAWSQEQRTAIVWSIVNLGLRYGVNAFADPSGAGASYSWWTKVDGNWNCVCNKGMTMGALAIINEDPTNGIAKQILGYTVPNAVEYCSFAPSPEGTWSETANYWYFGTYSHVEMAAALLSATGSTQNMLDANPGMKLSATYHMYVTGMQGLFNYGDCGPNKYTATANGLMFYGNQYNMPVYTLFQRDRGDAPEPMSMLYYDPQVSGQFWDNLPLDHHFSNTTDGWFSARSSWTDNDGIYIAMKAGKLTGHQTHGDLDAGDFVLDAMGQRWAGELGSGDYLSNGYFSSEDQNSPRWLYYRKRTEGQNTLMIGDADQNVAGTPQTTFQSTGEAQDALDYTPANSSTAFFTADLSEMYNSTTSVKRAIRFINGRHQVLLRDEVDSSAAVQWRMNTNATVALSDNNQQATLTLGGQTLIMQLRSPSGAQFGTAQPERQSSDPTTTNYGGSSVTMSPDQPNPGVTVVTVDVAAGNNVIEVLFNPQWKSFKSSDYLTPPSVAIDSWSLTSHN</t>
  </si>
  <si>
    <t>A0A0K3CMY2</t>
  </si>
  <si>
    <t>MPGTWTRTAARDHSPSLAASSQTPASHTRTTTQRGPATREDDQQISQILAEMSQHPQGGQSASPPPQQPHASTSAALEGIPVGPPETSTTGSSSIDPLLNPLPLPVPPPLPPLTTSPSTSDAKGKGKATATTGGSGAGAGSGAKSRGRGKSDERLQMKEEDWERSRKDNHKEVERKRRETINQGITNLAALLPSELLTQSASPSDSTTSTSKPTSKPPKETTNKSTILSLTQSYILQLKASEQRIIEKWTLEKLLMEQRVREVEGEREGWRKRAELAEAEVKRLRGETSGDAEDGREKKRARVEDGEGAQGKARENGAAEGA</t>
  </si>
  <si>
    <t>A0A2T0A5L7</t>
  </si>
  <si>
    <t>MARKARRSTAKAAAAEPADPPPPADQDGEKSTTGTAEGVATTATGVGEGQLSDGAALDPSGAVGGEKSHLEGVPADASTPMKLDAAAEGHSDGSAAVVNGATDASAAAQPASAAIAPPVFASPANLPPIPSTSQQPPPKREYTAEEVQAWREQQIDAKQVELAEIVDRHDDFVRELFHLDRFVTLVGYDPAVAKADRSDVFQSFQANYDLFLNATPDGAAEGSGRRGTRRATTERKIGALATPDTGGRWSDPKGKGKAREDSSGPMFEVGGSGRAGGKKAVGPRGKMAGSGSPAPSSYYGGGSPSPAPSADTPYKKRPSDVLTPSRSTSQIPFNLPPLPALPVGIGYKPVVANLADLPGMLKDDLPPLSPRSVKRRRLYAASDVTYSHMSQLPPDPEFDFSLPAFLSSWVSLDDETDIAPPPPEEELDARAEYEHDILQQVEAIRAEGRELCNPDRTQSAEAKRPKDHQDWLVDHALYFSQLVMQERKSHIALARKTARMVMKHFEEIRGKEDREQKEIERNQKALSRWTLREVRKKWKMAVNVVRARRKAEQQKEAKRLGKQQLDLMLNKSTTMLQAQQQEMAGEGSSDEEEEEDEEGKDADGEEEGEEEDEEDAESTSQAASTTADSSPAATPPPKANGRRARRTARSRLSTSATPGDADEDAGDAFAGGEDDAERDKEDSAFAAEMEAEDEDDDDEMAGLAAEADMPIEELLRRSGYAAMMAEEAEGGGEAEEEDGEDDEEEEEAEDDASMADVVDDAASEQVSAVNSTSSTNAAPSPSTPGTSAPAGPELTAEEKEAEAMSEFGSEAGDDERDDEDVRMAKEMEAEEGESDDEEMKGLAAEADMPIEELMRKYGYGGGEPGDAAAREPDDAVKAEEEERKVSPEPEEEEGDEAKGEDAVEEKPEDGADRQIVHLKPPFLLRATLRPYQQAGLEWLASLYTSGVNGILADEMGLGKTIQTISLLAHLACDKGQWGPHLVVVPTSVMLNWEMEFRKFFPGFKLLTYYGTQKERKKKREGWNTENAFNVCITSYQLVLADQHIFRRKPWHYLILDEAHHIKNFRSQRWQTLLGFNARHRLLLTGTPLQNNLMELWSLLYFLMPHGLITDGSGPFAEHADFQAWFSNPMEKAIESGEVMDAEMQATVNKLHTILRPYLLRRLKAEVETQMPGKTESVIYCRMSKRQRFLYDDFMSRAQTRDTLASGHFLSIINCLMQLRKVCNHPDLFEVRPIVTSFSMQRSVVSGFEPSELLVRKRLLEDEPIAKMDWTTLTLVKPWQEETTSTVAGQIRLHLDASTSFPYLHRVPMDVNLAAPPPRDTKTIAGWRRYRAWQEHHAILSRLNRLAVVNRRRCLSSTPYFGADLLHLLREPSRSSQLLPTDAIRPDREALSRPSIVPNMILSHEQRASALEEAISLFSFATPKVRAHDMKHHALPGMSQDDVDDIEEEAPAELLHVASTKLTVAFPDRSLLQYDCGKLQKLDELLRECKAGGHRALIFTQMTKVLDILEEFLSYQGYRYLRLDGSTKIEQRQALTERFNSNDKILCFISSTRAGGLGINLQGADTVIFYDSDWNPALDRQCQDRAHRIGQTREVRIWRFVTEHSIEENMLKKANQKRKLDQMVIAEGEFTTDHLQKLDWRDYLDDGQLAELGVDAGSNEQGDTGTGASAMQSAAEIRQALAAAEDAEDVAAAKAAEQEIEIDRTDFGNEGQQASRTAATFGKDGLVNTTAAGQKEEEEDPLAGTIDGVMVRWVEEDWDYFA</t>
  </si>
  <si>
    <t>A0A0K3CL37</t>
  </si>
  <si>
    <t>MSRKRSTASPIPPATSTGLELALAAPLASSSHQLTVPASALPTKPNKATQRAVPAFLNKLYSMVSDPETDDLIRWSEDGDSFFVPSADRFGRELLPRFFKHSNFGSFVRQLNMYGFHKVPHIQQGVLKKDSSEEADMLEFSNPHFIRGQPDLLNMIKRQKAGKADAAAALAGEGSNSSLDIPTLLTDLAAIRKHQTAISADLKDLQARNHTLWQEALASREKHKKQEETINKILRFLAGVFGGQVLDAGQGPAVGAVGNGDASGGTVGAGASPRRSADVNANGVVLMPKSRLLLMDVKERQQERAAALKELDGDEDDEIEEIPLLKTTEDDDDLPTISSSLIASAPTATMGTLSRASSSATPFSPKNRFAAIPSPSPAPSATPGASSSLIDPAQYNLSPEALNALLAAAGNNPEALSSFLTSHRSPAASAASTSLALAAPTSNPFAMLSSATPTPSSSASSSLLPFAPTATSNPLDLPLASTSSAPALSPSFASAFAENNDALSSVLSEKVNIDQRTAALESQISKLLQHLPEDAREQVESDLPLPEGSDPNDWAGVNWSSYVGEGGAVDFDKMLAQLSEMSGGASPSASTSALPAIDYADYLNPDAAVTSGAIDPALYAETFPSTSTSTATSTLSALPFQQPFSVTSPAGTASDQMGSPASTVTAESASAASTPAADGGAAGRGGTSSRGKKRKSDALGAQSPAASEGGAASPEGAAAGTRKSARRRKA</t>
  </si>
  <si>
    <t>A0A2T0A079</t>
  </si>
  <si>
    <t>MASDDPRARTASRAQAAAAAAGGGGGGAERFDSGRNPGSMLEDPSLRKYIAWSEDGKSFLVFNPSEFAREVLPRYFKHSNFSSFLRQCNFYNWSKCVYLAPPPAVQARVDRLAAAQGQRRLELLKPLHQPRRLARPSLGVPQPVLPARPSGPPRAHQAQDGQVQRRKQSRRRKTTRIRLCQRRCRCCAVSCVEARSGRIGGWSGGCGAGVAGGTDG</t>
  </si>
  <si>
    <t>A0A2T0A0H0</t>
  </si>
  <si>
    <t>MSAAVSAPPIVSLPCPYTAGGCPLFNTLDVPADSPRCAGSCAPSPAPAAGPSPSSAPKSPSNSAATPSSTDSLFNALLLSELSTGQGGIDSLPLPSALLKQDSYPSYLDFGISPGQLEVPPPATYFPQPGSSLSVQLPPRNAAAGAGGEKHQLWDIEELVPLDGRKKTRTTPPPAAAQTIAYAGQADLSVLPPLPQRPQAASPTPSDEETEVVTPFISKLSYLLSHAEYEPWIRWDSTGQYILIAHTKPHLLSILEKFFRHTVSSSFIRQLNIYGFKRASTSSLLSILDSTPLPSLPTIPPSSSTNAEQETFSASDYSAFHNPSFFRSDPAQGR</t>
  </si>
  <si>
    <t>A0A0K3CDY6</t>
  </si>
  <si>
    <t>MDKLTDAAIASVQAAIELAKENQQGTVAPAHLFSALLSPTTNATGQTQQTLLHSILNKAGAQPELVARGLAKFIVRLPSQEPPPDDVSVSPALSKVIREAEKLMKEKNDSFVAQDHLILACIQDNSIINVLKEAGTTPDAVKKAAQQVRGGKQVNSKGAEEGFEALKKYAVDLTAQAEEGKLDPVIGRDDVIRRCIRILSRRTKNNPVLIGDAGVGKTSVAEGLAQRIVNRDVPPNLIARIFALDLGLVTAGASYKGQFEERVKAILEECEKSEGSVILFIDEVHLIMTGQGSSGGGMDAANLFKPAMARGKIRVIAATTLKEWRIIEKDPAMERRFQQVIVNEPSVPETISILRGIKEKYEVHHGVTILDSALVSAATLAHRYLTARRLPDSAIDCVDEACSAVRIARESRPEEIDKLERQKLQLEIELHALQTELARDKKDEVAKQKIEDTKQAISKIDDELAPIVARFEAEKSKGDELNRIRKRIDELTAKAADAERRYDLATAADLRHYAIPELQTRLTQLEEQKQAEERQRRAEGAESLAGDTVTPEAIQQVVAQWSGVPVSNMKMTEKQKLLKMEKTLRKEVVGQDEAISAVANAIRLNRSGLSNQDRPIASFLFVGPSGTGKTQLAKALAKFLFDSPDAMIRLDGSEYSEKHAIARLIGSPPGYVGHEEGGQLTEYVRRKPYTVVLVDEIEKASREFCQLFLQVLDDGRLTDSQGRIVNFKNTVIIMTSNIGSAFLNELGDDVETVPPATRELVNGALRAALPIEFINRVDSIIIYNRLSRKDVRGIVNIRLAEVQKRLRSNGRDITLSVSEPAMDFLGSIGYSPMFGARPLNRAIQTELLNPLSKMILDESVRDGETARIEFDDKRNRLVVVPNHEPSVRMDEDEDEDMSGGSDIEIEEVDD</t>
  </si>
  <si>
    <t>A0A0K3CMG5</t>
  </si>
  <si>
    <t>MLTRHLARSLRTPPPASSLAHPSSRLARTAPAALSLATHCHPPSTRTLSTTAPRSQRGGAPPPPGSGGGGGGGFPIGNIFGGGQKREPGQALKDNGIDLTELARKGKLDPVVGRSDETKRLIEILSRRSKNNPLLVGPAGVGKTAIVEGLAQKIVAGEVPESLKNKRLISIDLSTLMSGTAVRGSFEEKMNNLIKDLEEADDVIAFIDEIHQILNLGKAEGSLDASNMLKPSLARGLQIAGATTLNEYRTSIEKDAALTRRFQPVMVDEPSVEQAITMLRGLKPKLEVHHGVTISDAALVTAAVMSNRYISDRHLPDKAIDLVDEASASLRLRKESPPEELDALKRTITTLQIELSSLGKDTDPVAAERRTAIEEELSTLKKDAEAMERKWRAERERAEEIRKTREEIEVRRFELEEAQRKGDYQRASELRYSVLPELERKLPRDGEGDKGGEGARVTSDDIALVLAKATGIPTATLMRGDRSRLLDLENVLSSRVKGQEPAISAVASAIRLSRAGLHAGNRPVASFLFLGSTGTGKTEMAKTLAAELTGTEKNLVVINMSEFQDKHTVSRLIGAPPGYVGFEDAGQLTEAIRRKPYSVLLLDEFEKAHPDVANILLQVLDEGKLTDSQGRAVDFKNTTIILTSNMGSDILAEDGSTLPDGTVTDSAKERVLARVQSMYPPELLNRLDEQIVFNSLSPESIAKIVDLRLSEVQHTLNHSSAAPERRIGLLVEQGARDWLAQNGYQPRWGARALNRLISTHVRRPLAEAILRGELGNGDTARVRLNRDGSGLEVVPIRANQPEDVKLAEEVEGDLDLANEVAGGEEK</t>
  </si>
  <si>
    <t>A0A2T0AGI1</t>
  </si>
  <si>
    <t>QSDIARLMRVVVSHLYHDRDVFVRELLSNANDALEKVRLIALTDPSILEPAEQLNVTVLADKDSGRIVIRDSGIGMSKEQLAANLGTIARSGTSEFLENLEKGDGGNLIGQFGLGFYSSFLVADRVTVASKTADDVEQWVFESEANADGFKIVKDPRGPTLGRGTEITLYLKPDAADEYLDLPKLRSLIQKHAEYNAAPIYLWTSASLDPSVNAVPVVEAEDDEIKVEDEATAVEQPKWDLVNDRPPLWMRDSKDVTEEEYENFYMTTFDSPDAPLAWAHFKGDAGSTSFRALVYIPSALPNDFYSKDYISLNSLKLFVKRVFITSDLGPNYLERHMNWIKVFIDVDDLPLNVGRDSLQKTKALAQIKKNLQKRVYDLFAQIASQDPTKYAELYEKAGVALKVGVVEDAKNRDRIVKLLRFTTSAQENSTSLDEVVARRKQGQTQIYYIAGAGQKKESLEKSPFVERILARGYEVLYFTDPIDEMVINSVPTYGGLRFQDVAKDGVKFGDEDDDEKKEEEDLKSTFAPLVGYLKKELAEFVDKVTISTRLTTSPCLVTAGTYGYSGNMERLLAAQNQGSDNFMLNFARMQKKNFELNPKHPLIERLLEKVDEAGDDEDALAELKESVSVLWQTALLKSSYQVPDPNSYFSLVESMLRKSLGVSQTAQAEVDVKPAPPVETGP</t>
  </si>
  <si>
    <t>A0A2T0AA26</t>
  </si>
  <si>
    <t>MADSSQQQYGQQQQRGPNAADGRAASAGHPHQQGGQPGQPQRAQGGTSAGGGYMAQNGSGQLPVPPQNMSANRSPSLANFSQPSRYPSIPSMQGHPPTYQPYQMGPSMNPYGLPHASAANQHPYHHAFPTHPHPVAYTPYTPYMHAPQHHLPHGHPYASPMSFNHLGTPLDPNAILPLPGGPSPRPAASDALALPTPPAAFQTVHNPPAPALPVPPPIQNEVPFRLPTPPPQLKAKTGAENANAAAGSSTSTATTSAAAAAAAAAPTPATAPAVPTAKPAAERPPPRRASIAAAANLPGRESSTSPQPLRARLRAPAQPAPAPVVAPAPVPAHKPRRRKGQPGRRPKNGKSGDGGAAKRRASRGGWGTGGGNRPETFLRKLWKLLKGDPEDVSEYLRWDKSGRLIIIPDEKVLVEKVCKVHFAQKNITSFNKQMNNWDFKRHSRSQRDIAAIAKAEPGVTRQTRIWYHTTLRSDSSWDDVNAVGRHEDGLAKKRRVKSKTTGIMEEGPGIGRTKRKKGTPPSIGKRSDDEGDDEKPSRSQSPEAVDGPSSSRPVWLEASADQARSHRQPVDCSCPMPIPTRRAMEMRSSRTRTSRKTRRRPLRERQPRWARSRTRR</t>
  </si>
  <si>
    <t>A0A2T0A1H5</t>
  </si>
  <si>
    <t>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t>
  </si>
  <si>
    <t>A0A0K3CKS4</t>
  </si>
  <si>
    <t>MSAEDEIPQLVEGNAADDVFEGAIGIDLGTTYSCVGVWQNDRVEIIANDQGNRTTPSYVAFTESERLIGDSAKNQAAMNPKQTVFDAKRLIGRRFDDAEVKKDMTHWPFTVIDKDGSPFIEVNYLGETKSFSPAEISAMVLSKLKETAEAKIGKEVKKAVITVPAYFNDSQRLSTKDAGTIAGLDVLRIINEPTAAAIAYGLGEATEKSKKEKIVLIFDLGGGTFDVSLLSITGGVFAVKATAGDTHLGGEDFDNTLLEHFKKEFERKTKLDISGDARALRRLRSACERAKRTLSSVTQTTVEVDSLFQGQDFSASISRARFEEINAATFRSTLDPVERVLKDAKIDKSKVDDIVLVGGSTRIPKIQSLVSEFFGGRQLNKSINPDEAVAYGAAVQAAVLTGQTSEKTADLLLLDVAPLSLGVAMQGDVFGVVVPRNTPIPCNKSRTFTTVEDNQTTVTFPVYEGERVTCKENRLLGEFELSGITPQPRGQAELVCTFEIDANGLLKVSALDRTSGRRANITISNSVGRLSSSEIDQMIKDAEQYKQADKDFSAKHEARQELESYVASVEATLQSPEASKIKRHNRSALEAELSKALERLEIEDSSADELRRANLHLKRGMQKALAGGR</t>
  </si>
  <si>
    <t>A0A0K3CH82</t>
  </si>
  <si>
    <t>MSTKDTLRQLTRLFSTSPSSATPVQQSFPGYALPSEVDELLNEHLRAFASAFPLTNAGGSGSGQSEGERERTRWREGLLEIWATAEPLPGAERELHNIGRVSAFLLLLHKLSADVGNDDDSALISRKDIGSVWWNAILRRTMLGTPKEAEAAALGAKSSQTRGRKTERDRKGKEPAPPSSADALPLYVSRQALAAATRMIVWGMEPSREQADKEEDWVSPFGLAILNEYEDRSLAKLKGLDEGYGIRNLEECLIEWAERAPKAFFTRISPYLEPNGPAVLPSVSLILSYLTRNSTKAYHALSTPLIANLIIVALTTTCPATVNLASKCLAICVVTLPVIIGEHLFGIMAVYGRIVSWEMAPDVGDEGEKLPTASEDAQNFLDDYGEAPPDPVTLFTVLYGIYPRNFAAFIRDAPGYLREKGWKGATGDGKIDLVSGIVREKSGPILRMHTLNPALFQGEAALELTDTERWSRLEAADVMAACDRNVVLLTPGMAQDWRGVPIHTDQAVYEAEVTSLRRAPAFQTLVEGTPLESTAPTPKPASPGPSAPVSRAASRVRSPTPTSQGSTPTSTRVSTPHMPATTHFANFQALQSAGALASPASMSPARRSGSRLRDPSHGDAHPWPPVFDPAMSSVGPSSMSRRSSGVGSAGTGIGLLSPELIPFGGTTGGTSIGRSASPLPPMLSTAQLSAHLLRLETELVLLHGEVNFQNYLKQLHLQHMGTLHREKVLESGAEAERQGLFRTVRTLRAQLRATQNTLDQLRSEQSATKANWTAHINDLRDKLAGLREAKMKWEHDEKVLRAEVEDWKDRCEKKSRELETEGAAFLDLKNQNSLDAGKLARITEYEHRIQALTKTLAICDADLVKFVDQRKEMNLLVGEYKKSEYLREAVEAECKTLKESLRSMENELADLRRRASSPSLPDSTLLAGPVASKDELALMRREMERLRARNAELEERLADVLDEEEEGEGEPVRRPRERRSLIGQREGQLIHATLPRRWGNQSADVQAHKEARESLGLPTRPLKSARLLKCALRSCFSFLSSSLHNTALMDTCRTPNEPEVINHDTCLPWPTLPELDFPLLLHVYLAMTPDQRAQLKRHEGVPDADDEDDEVNEPEVKLDEDNPRRYIYDELAARREDEKGVADLLAIAQARVKRYEELITSNSSRIGIYKIAFSILLHRHRLLQMILLNNKLECNNKVEYLEQVRAMRQELEDAMRPNGYEV</t>
  </si>
  <si>
    <t>A0A0K3CC38</t>
  </si>
  <si>
    <t>MPHPQVSAVLFDMVRFVPSAENAFIALTVRSRSRSSHTASQDGLMIDSERLYTVATNEVLEPYGKSLTWEIKADLMGRPAHESAARLIAATGIPLSVDELLSTMDKKLDRLFRTVEPLPGVIKLVHHLEKHKVPMAIATGSKKKNFLIKSAHLGHLFDCFSTNILCGDDPILEGKGKPDPTIFIEAAKMLGINTPEERKKVLVFEDGVSGVQAARAAGMEVVWIPDPELLNTLGDHNLDPSHQHSSMEDFDPGAWGLPPYDQ</t>
  </si>
  <si>
    <t>A0A0K3CA59</t>
  </si>
  <si>
    <t>MPYKAVIFDIGGVVVGSPVEAISRAEKLWNLPKHWINAAITAMGDDGPFQRFERGEMGQDEFYPEFGARLGDVETNNQAYRVYCKRAGIECPPLPEKVQIDGKELWGLMMDPATEPDPVVVEAINRLRASQRYKVAALTNNFAPTGTVPTRHISTTPYRPISTSELRAALKEVAKAGAGEAKGTASEMMKGLFDAYIESCVEGLRKPDPRFFQLALDILGVEPHETVFLDDIGHNLAAAKKLGIKTIRVKHGRSKEAIRELEQTLGMDLMSGKAARL</t>
  </si>
  <si>
    <t>A0A0K3CM80</t>
  </si>
  <si>
    <t>MASRIPIAFDVLGTCFSHDPAKEALVSVFKTVSDAQAESVIQDWFHSAQRDFTYLSMNGSYMPIGQVLKNTLPRILLMHSLVPASSASPSTTLSTFDSSLTDPIISTLSAMRPRPSLAACSDVLLSHNFRLMAATNGALGTTRGLFERGLGKEVAERWEYFSTDEAKVAKPDQSVYQNIWKKLGVEEGGEKKGWFIAAHTWDLFPAKKAGFKTAFVTYEEHLVLPDLFGEPDIVAKDLEDAAKQIIEREDGQA</t>
  </si>
  <si>
    <t>A0A0K3CQJ0</t>
  </si>
  <si>
    <t>MSGFRSAASSFSSIHRPQGISSPWDTPVATPHESPATTPGGSPILRDSDGKRLPKADDIKMILSDVDGTLFTDAHELHPTTRDAIRYIRQTRPNVPFIPVTGKQLTSCGDLVKELGIEDMPAACMHGAIIYDKDRKIEQSMSLDPHFVRDVARLMRKHNKSTFLYVEEWNAMVTKEENGSKDWEQVARGFDPAVRDERETDFMQRVLKGKEKISKIFLPMDESVVPDMIDLIEKTFHKVPFKITRALPYIIEIVAEGVDKSAALAFFCAKFNIDPKNVISFGDGENDVGMFGASGYSVAMANGMPKPKAVATYQTGSNNDGGVGQFLNAIFRPDHTEGPDARLNPDHLSMLDERLGAVESPLAAGAYP</t>
  </si>
  <si>
    <t>A0A061ARY5</t>
  </si>
  <si>
    <t>MHLMYSLGADGKRLYTLKKATAAGLPTRSAHPARFSPDDKYSRHRVTIKKRFGILLTQKPAKAL</t>
  </si>
  <si>
    <t>A0A2T0A4Q2</t>
  </si>
  <si>
    <t>MSSRGGFRGGRGGGDRGGRGGGFRGGAGGRGGRGGGRGGFGGGRDDGPPAEVVEIGTFMHAVEGEMLCSSTLPSKVPYFNAPIYLPSKAAIGKVDEILGPINEVYFTIKPSAGIVATSFTAGDKVCISTDKLLPIERFLPQPKAPAGPKAKKRGGAAGGRGGRGGGFGGGRGGGFGGGGRGRGAPRGRGAPGGGRGFGGGGRGGGRGAPRGRGRGGY</t>
  </si>
  <si>
    <t>A0A0K3CDT5</t>
  </si>
  <si>
    <t>MSTTQFGGPGSAFSFAAPTRPSRRTNSSSSFKDAAVSSPTANGTSSHSSGPAPVDPPAAPSLGSFSPSHERENALSPNGTSGGDAGSARSFSSILSPSLSATANGGALGEANGASGKGKPFVYTREFLLSLYDEEKAKKRPLELAAHETATRELTGSSGGAHKPWLLQEYREGEKELFATSIHPANNRPSRMNRNDSSLSTGGANGSSSTLDLSTLGTLPRDRDRALGSPSIRSPSIEKEGVLGSAGRERRTRDRSSGATMGIMGGVLGGIAANTPTRKREESGSSATKEGVWQGGRWRRNAQEAEEAEKQRSSAFGSRRFPLADDESRRSSLSTGAAEPVAESWEDSTPPDDGEKRQQGSSALNGTSLNEANEPDVTASVLGSLALDSDPVDDPLLRKPSDGTGTPSRVAPPPGLGSLPPADVMWQYRDPSGQVQGPFSATMMHDWYRQQFFTPDLRVKRTTDADFESLENLVRRTGDSEKPFLAPSPRAIGTASAFSSAPGTPRPGSAWGSTPVGRAQTPLEQLTSAVSQGRFGGGAASASSPFYEPFGSASASPAPQVQTLQQSFSQSPAPQAAVDPWGAPLPSAPGPSWNGVAQQQQQQQPQTPNAHAPLQSPMDILRQLALQQHGLPGQQQPFGQHGHSLDAFGRPSPLPASPFFDPSHLAAASPTAWIGQQLPQQQAQQVQHPWASLTGANAPTAAIGSPFAQFAQPPAATPSVPEPIGTPSAQASAAQPSAAQLSPWGDVQQQQPQAPVVEVKETVIVAEPETAAAPAAVAVVEEVKVEVPAPKQTKTEARKSKAAAKASSPVAAPQQVASPVVPEAESSPSPAPSASSKAAAAAPWAKEDVVAAAPTNPSPSLREIQEAEAREAAKRKEAARIQAAQANIQAAQRAAALEAQAAAESLPPSASWAAGPAQVPAPKPTASSPAASASASAAAPWSKPAAAPVVAVAKGQKTLKEIQEEEERQKKAKLAAQQQQQAVAGLVGRGYAGSVAQAAPASNSPWITVAAKPTVARPAAPAAKPVVPGLPGSSTTATAARTPGSTGLPVKPAAPAPAAVRPAAPAASASVKIVAPRSTNVATPSTAVYDMENPPPPSPEFLSWTKQALKGLNVPLEEFVQMLLSFPLEASADVLEIISDSVYANSSTLDGRRFANDFTTRRKNDVAVRYPSIFAKGAVRTAAGKPSSMAAVLASAPAQPQQEWNVKVSAKKKKGGK</t>
  </si>
  <si>
    <t>A0A0K3CHJ1</t>
  </si>
  <si>
    <t>MAPKRPATTFMADQPTNRAAAALAGKRVKFAPNNAETVAAADGADDLELDLEQGAGGPSRKRNKVTTEGYDSDSSAESDGGFGGAGGGRAGRGVGQQAAEPEEDQDEDDMFGGGGTRKDTGLDIKGKKKEKEFLEMGDIEGQEFSKKDDEDFDEADDESEEDYLPEDDEANDDEAPRGRRSKKGMGYSLTSFNMKEELGEGRFTSDGTYVANKVDPLAKNDVWLDGLSKRSIRAAKEAKERMDARQKEREAEEAKSEEQLTQLRDDCLIGLLSLVRPGETVARALTRLGTAKKRAEATNGGSAASTKAKGKSAAREGDATDLDEGMPASRTSDADLSPAPRYAKKIDRLTHFASTLLSSHGELEIYDETYEQIIKTLKAEGAVRRDWVPPVDPDIEREEAEAAAHAKAEADAASAARGASSGRSRVVIARPGAGAPAAAPTGAQYYYKWNSPPQGQPPDQEYGPYDRATFEQWVAGGYFGDEASRITVRKDGEQRWASWKELR</t>
  </si>
  <si>
    <t>A0A0K3C8X5</t>
  </si>
  <si>
    <t>MPASTPPHFLQQAMLARLASANSPAPPALADFLKLSQDERSRPESASKLAAVLQALSQGYDPKPEERRKLVAALLPLALTLLDQPHHAQNPLFAPLCSLLKFVGRSPAGTEELARADGLRVLVRLGGLDRVAGLPRVEAVEGEEEDDDEDEAAKRALEAGEQDPLLPAESEALRCLANVLTLHPSARDAFPAVLLEDGERKALKGLVRILACDGAGFLGGRLLFLLTSKASEAVTELVLDGACVETMQQFASRYLAIYRSETHRQSLATGPPMATYDDILREHLKLAYNLMLQYSRSPATLPEGFEKTGSLGGDGKKRRFWRSREKSGASLTSSPELDKEMTGGEPSSSPEPAKGTDSPRSKSPIAIAKRVGEAVKRSSRTNSPARSPETSTTTAPASTSKEGDALSLTAAHLFLPLFRPYLSIAVTLPLFPPTSAFSPTAASKDPSPLVRAALNTLLNFPVELEELSGWSTSWLQYVPPRVSPDDGMVRKGGGIGSLGERLLEVLQNVCDAYFPADKVPEHPRLVTKRDKEAGRKLEAPCAPDEWLSGGDDAAKVEEILGPVMLLMRQLSMLGESQFVFRELLFPPDIDRSVPLDRQPTLTGHLVRLLSSVLLLNTAFGVGEFLYNLFDRSPEKLVRAIGYGSASGFLQNRGELIPPPPGEEQESSADGEQPRRPVNPITGAFEPPEDPDYKPMTEEEKEREAERLYTLFDRMAKTGVISAENPVDKARAAGNLEESKEEREAELERLRKEDEELEREVERDMKEWKEKRRKATEQGKDPAQV</t>
  </si>
  <si>
    <t>A0A0K3CRA5</t>
  </si>
  <si>
    <t>MDADKVSEPPAYPDLAPLAASLDTPPQPTPEPSDSSSNPSDIWATLPSTSKPFHEPAQTMSAPGYHASYAVPAPAPPPPPVDWHDLDPFAPAHGTLGSTVRRESRLEVIENSESEEGSPVEDRRMRDQQELGKGQQAQGQGSAAFSFGNMLRSFSGTPTKEREKTAPSQAHPELPAGHPSASTSSAASSSQASTSHPAPQTPTGPSPLAKPLASIASVFRSSNRPSPSSSTTSTPQPGSSPQREKGMFIAAIAGSGAAKGKEKEKHVEEEKTDQADEKAALRQAGGDGRGREREEPVFDFNKFLEQMRSRSADPIAKYLRSFLKEFSRRPPVSTNDQVRVINDFLDFIAGKMRHTDPWKSMLDVDWRDDPERAEQEFDLAMEAMEKLVMNRLWHLTYTPALDLSAFPGHMSPSGDVERDDVLRQRIRLFSWIEPKHLDLPIPSPSDPPPPEVFPKEGQSDTSEPSATHNKPVGDGKDAAKKQQGGRKQIQGFLDFAQRELRKMNQYKAPRDKLICVLNCCKVIFGLIRHIASGEEGADTFIPFLIYVVIKANPDHLVSNLQYIQRFRNPEKLSGEGGYYLSSLNAAISFIESLDASSLSNITQQEFESKVAAAVKQLASEEPPPPPPPHDPPTTSRSSTPSTRPPARDATATSSDLIQPSEAASASLLAPTGEGGVAPATPQNLSFPETMKQSLIRGTDSVERAMSKPLGALARVFAQLEETANELTGQTPPPTPGVVRAPPAPLPPTPSVEHPQAGHPGSQRPHPSKRRSYHASLSRPPLPPLPPSSGSLQTAAPPPDLSMYAAPDVSDDVVLREIDRQHEEARMAQLETLQSIFPDAEREVLEMVLLSNSGDMGKTIDSLLEMT</t>
  </si>
  <si>
    <t>A0A2T0A9L5</t>
  </si>
  <si>
    <t>MDYSAFAPARPPQAGYSHGAGLASDGRRAGAQDAPGRPYGPAGLAGHSGSLDLSDPHSFDAFHPPNSSSSSSNARAPLPLSPPPGSSQAGPSYQPTQGLSNGYSAANRPRPQLSPGLGPSGGAFPPRSTSPLPHPGANDSNAPRIPRKSSLPPIPGQGGPSSGPAPPLPPLPPSASSSSTQLHADSLGPRDSSGGEQVFNGAAIAAGASAGPSQAAPEAGHAAPASESTASGNAALAASSSMKRANPLEDLIATETAYVEDLGAVIKRVAAAWSRNNFPPPALDAMFRAIEAVYRINKTLLAKLNEIGPNPSSPKALGDLLMRWISDIEPAYTRYATTISLDFDLYDPVQSNPKLAPILASLPWPSSLPSPPSVVTMDRLFELPYYRVRYYKRLYAKLLRSTQEGRSDHALLVSANEKLAKLEEMCEEGRKRSVLGPGGREEVMRRRAEEAEEERARQAQEEERAQVEQQPAQPPAMEQRIPTEDAERLASPPIERREVEQPARAGPPRLNLDLAAATNGLRKEEQRSAVDSPRMESPSSSSSFRSSGATGVSTANTSAVHAPSPNPSREPPLRVSELERRLNTERTLDIFTMKPRKCKLQMQPPNLAYQRQLRKASEAVLSFIPTSDPAQRQVRIPRAFVIILTDLFLVCEHVAPEELHLAGGADLWLLYPPLAGKHLRAADGSNRGEIEVTIMNKERLTFSVEGGDEMRANELKAAIEEATRFGAAQPRQNSTMSSGAGHSPISPTAPNSALSSSFGPMPGQPPSPLPPGAHPASPIPPSPLSASSRSDERSAFPHPGPPPLGAGRPPLHLQPVPPSFDSSRRAVSGPAPSIARPERNASMTQHGYPAPSPTYANGQVVQSPASSDFHHANGSQSLSPYPRDPYGQPDYRYPGSHSSGSGRHSPYGPQGSFPQSDFGQYAPPHANGAYPTYPHGGIPRSQSDSAPPAMARPDSRPDSRQSNGSYSSGRTDNSRGWGAPPPPLPKERSFNGMDFSGRGGPLYATSLRGEPGQGQGGYLAAPQGPVHRSRSADGLRSEALRGAMGPSPNYRAPSQALLEERSTSAPGSSRSASKLSSTHDDVSPPTSPVEPRIPDKTSVVATMRCKVFLQQHHAQWKSLGTAKLKLFQSMPSNTKQLVVDSDKGGGKTIISTIVLADGVERVGKTGVAVDLSDQGQRTGIIYMLQLRTEQSATGLFEQLLLGTDRAGR</t>
  </si>
  <si>
    <t>A0A2T0AB34</t>
  </si>
  <si>
    <t>MSAQADIQEKIAAARREAEMLKEKIRAKREQLADTSLRAMAAEIDPLPRIAMRPRRTLKGHLAKIYAMHWAQDKRHLVSASQDGKLIVWDAYTTNKVHAIPLRSSWVMTCAYSPSGNFVACGGLDNICSIYNLRAKEGGSSVKVARELSAHTGYLSCCRFLNDRQILTSSGDMSCMLWDVDAGVRIIEFNDHTADVMSLSLGPNQNVFVSGACDTTAKVWDIRTGKAVQTFTGHESDINAVSFFPNGDAFATGSDDASCRLFDLRADRELNQYTHDNVLCGITSVGFSVSGRLLFAGYDDFNCNVWDTLKGERVGVLAGHENRVSCLGVSADGMALCTGSWDSMLKVRFPPLSPPLLPFFFELTQFRSQIWS</t>
  </si>
  <si>
    <t>A0A0K3CGM1</t>
  </si>
  <si>
    <t>MGCGGSKPVDQEGKARSDEIENQLRKDRMAMRNEIKMLLLGAGESGKSTILKQMKLIHEGSYTDKERENYKEIIYSNTVQSMHVILDAMEMMGIQLANPEGQRYQEVIMSQPHQIEADFLPNDVTEAIIELWKDPGVRECFSRSREYQLNDSAQYYFDSITRIGSRNYIPSDQDVLRSRVKTTGITETTFQIGELKYRMFDVGGQRSERKKWIHCFENVTAILFLVAISEYDQMLYEDEAINRMQEALVLFDSICNSRWFVRTSIILFLNKIDLFREKLPRSPIANYFPDYTGGSDLQAACDYFSSRFVSLNQSTAKQIYVHFTCATDTSQIRFVLSAVNDIIIQINLRDCGLL</t>
  </si>
  <si>
    <t>A0A2T0A9B5</t>
  </si>
  <si>
    <t>MLDVTVMHAGTAASPPGGLSHDLRNSIMSSWFSGLFSWAFDLLASFGLVNKNAKILFLGLDNAGKTTLLHMLKNDRLATLQPTLHPTSEELAIGSVKFTTYDLGGHQQARRLWKDYFPEVDGIVFLVDSQDTERFHESKAELDALLAIEELAKVPFLILGNKIDAPGAVSEEELRYALGLHATTGKGKVPLTDMRPIEVFMCSVVMRQGYGEGFRWLAQYM</t>
  </si>
  <si>
    <t>A0A0K3CD51</t>
  </si>
  <si>
    <t>MAARFDQRAMGEPIHSTTADERPSLRSFQEELQQKAKAGRELAHPRRAQDAAGLAEVADKVHELSIDEGDVLDGGDGRTLRDRLTNPNEDDVAAIATLLDRTLSRRHGELILQIGSHSLDETTVAALLELPDSKTVPPADTAVLTPAQIDAILSTLRSAVSIISSDVSILHNPYDESGKPRTDESAQLTPTPSAINDDETAKRWKGKALRLLVRKKPEGAEELLESRVSVVGNVDAGKSSLLGVLTRGRLDDGRGRARVSLFRHKHEIETGRTSSAGNEILGFQPDGKAIAPEEHAKQQATWESIAQKASKVVSFTDLAGHEKYLKTTLAGLTGTAPDFVLLIIGANAGLIGMSKEHLSVALALSLPIVCVITKVDSTPAPVYEQTVKQLVKILKSPGCRKKPVFVNDVGMACELASGFAAEKACPIFRCSNVTGEGLDLLKTFLNVVRPTHTDELYPVNADFEFATSDVYSVPFVGTVVSGVILAGSVRPGDTPLLGPDSVNSFIPASIKSIQRKRVNVDYAEAGQAVTLALKRIKRAQVRKGMVLVARGETPPVATRRFEGQCLILYHNTMITSRYQAMMHIGAARQTVQIEKIVEKQAVRTGDRATLRFRFMARAEYIHVGDRFLFREGRTKALGVVTRLLPDNGKDADGPDA</t>
  </si>
  <si>
    <t>A0A061AIQ2</t>
  </si>
  <si>
    <t>MSADQAQVPTFKLVLVGDGGTGKTTFVKRHLTGEFEKKYIATLGVEVHPLTFHTNFGTICFNVWDTAGQEKFGGLRDGYYIQGQCGIIMFDVTSKITYKNVPNWHRDLERVCENIPIVLCGNKVDVKERKVKTGAVTFHRKKNLQYFEISAKSNYNFERPFLWLARKLVGNANLEFVAAPALAPPEVQVDAALMQQYAKELEAAQAAPLPEEDDADL</t>
  </si>
  <si>
    <t>A0A0K3CCN0</t>
  </si>
  <si>
    <t>MTSINYEEDTEFNEALRKHGIIPPKEKSSSRSPSPPPAPPSPTLSELDLDDLDIERDDSVRREDLERALEERKRREKERLGKRKFGRVYNIGKVDYKREVTDASNEELPGEPEGWGTGVVCVLFKDSVPESKKLMPIINELASLYPSTKFVSIVSDHCIENYPDKNVPTMIIYRKGQMMGQVVGLGAMNGMNATLRDVERLLFAFRGIDFHNKVGYDASPASGQFASRSDATAPLTKGGAAPGEGRPEKPESDDDSGDSEDDQSFVGGGRRSGIRRGTKMTDAAKRKGGDDSDSDFDL</t>
  </si>
  <si>
    <t>A0A2T0AFR0</t>
  </si>
  <si>
    <t>MSSRAAASASTSSSIHRKPRTVERNSDDSDTLLEELEAELDDDFDLGGFREKRMLELKAQVDAARRMQESDYGKLTEIKVEKDLIARTAKEKRSVVHFFHRDFRRCKIMDAHLEKLAAKHLDTLFLKADVANVPFLVTKLDVKVLPCVIGFVDGVTKMKLVGFEDLPGGDAFTTASLELGMQQCGA</t>
  </si>
  <si>
    <t>A0A0K3CAK5</t>
  </si>
  <si>
    <t>MGGGPRTPPLPSHLVVSRSSEDLVEVSLLREDQDTLEDPADMPQPAPHPPTHPTSSPPGTASSTPTDPLSSQATTSADMARLSLGDEGDLAELLWSKSAVYVHPSQQGRDSALPGFLSIVRVKQGEGWQHLVSWIPEKLVEGTRDFEAYVLVELSSQHETDVLVHLAPSFDPQDDTGLNSPRSHAFSHPITSLYSVQVQPPTLTSWIGTVTLSLFGGVTLPPLHFHDDESKSTVLDQDRRASSLGVGGSHAARQPAGGSLAPSWGGEAFVKQLKRHARTVRSRLNPSCYLINPSKVDLEAHAGGLYPTWDEDAVPDEALRGMRGRLGEGERGDRARDRAQQQPQQEARTSILHQSSPVSRKSARSRPQQEREEWPDDPDAMLGGDGAARDGGNGGMDALTFSVLSGFSRITRGARQISQQAASTVLSHPLAKPLAKHVPKPIAQLALAPGEVSKLTDAAGVGAYDSARVYLAKWARIVAEEGERARRAEYGVDDSSFLEEELGESTGVFEVLAKTYRIGHKPRSTRAPKTPIQLEEWHAWFDSETRQLLLDEKEARRRIFQRGLADNDVRKEVWPFLLAVYPWTSTGEERARIAEAKSTEYERNKRKWMADDELQKTERFLEEDHRVEIDCRRTDRTHPLFLSDLPPDENGGAHPPTNAHITACHDVLMTWVFAPTDATEQTDPPAVNQYVQGMSDLFSPLYVVLEGEQWLAYSCFETVMQRQADNFREDQSGMKRQLSELQSLIRVMDRGLYRHLEETGSLNLFFCFRWYLCSFKREFGFDDTVRLWEILFTDHLGRHFHHFVALAILEANRDVMIRYLREFDEILKYVNELSQTLDLSTILGDAEVLYYTFRDVLAAASPAPPPAGQESLRHRKPPANEARVGAFPPTAEDAEEARRAKVRDRTAREVEGLKELLE</t>
  </si>
  <si>
    <t>A0A0K3CJN3</t>
  </si>
  <si>
    <t>MSLRTHQRKSYWRDPTKEDLFREAFGLPDEEQPLGEVHAVLAMAGHEDAYSGKLYLSTSYLTFTSLDRRSCRLTLPLATVRRVEKLAPGQEGTAVGAFALGLTLFHGLQIIVQLNSLRPTNDAFCANLRVRLKASLPLMKTLKPFANTFFSEWFLSPDREDEERRKKEEESKVAELISFDEKGKGKEDGEPWTTESGIDGRFHAGLGMIFKYPGDPRKLREKSKMKLWRQYLQDYGRNLTLIRYPSFTRLVLVGLPNRLRGEMWELTCGSMFMRLQNPGVYEQILKDNEGRRSASTDDIEKDLHRSLPEYPAYQDVKGIDTMRRVLTAYAWSNPALGYCQAMNLVAASFLIYMSEEQCFWCLSVLCDRLLPGYYSPSMYGTVLDQRVFEHLVQRCLPSLHDHFVQADIQLSVASLPWFLSLYISSMPMVFAFRIIDCFFLMGPKVLFQVGLAILKLNGAALLETTDDGAFINVLKSFFVTLGESAHPDSHDPRQRQVTKFQELFVVAFREFSIITDDTIASERKRFRSEVLVSIETFAKRTAIRNLQTTGRLDPAQLGLAYDHFQLAVLQMKERERQDKAANGSRSRSSSTVGRSPAQSPRPDGGASSLSSGSKPPKEETKPEDRLDRIAFGRFMADVATWARNEKLVKNGLLSHIEREPADHALIDKVFLAWDVTHAGSLSFQDVISGLDTVLFNDLMLNVSWLFSLYDADKDGYLTKDEVLQVSEALLFIFRNEPGDRYLGSISNMLQNLFEYGESTKPPAKPQDGKQPADSPEIQSTEWADNDPNRPFLSHATFRMCILADALLEDFFDSDLTKSWRLEVLVPEEKPKPQTLAGGWWGGLVSAIVTDENKERFNRLADEVGKRLDIQTVEQRPSIGKLDAAAAAIEPTARDSLFSTSSNRKKAPLPPASDRSAVNPLSAAAMRMPAYPTQENPWADAASGKGELSSSAPKHDIDVQALAQQAMQRPQFAVDEATEGGEGEDMYGGEGEEGLLGQVDAMLQADDASRHDDDLL</t>
  </si>
  <si>
    <t>A0A0K3CR83</t>
  </si>
  <si>
    <t>MPLWSRANPPASTGPSHTSSSTSPGLDDFVANHHRRSSSNLAGSYQSQASTSSTSLGSKRGTLKKERVRSSVRELDELGNDDEPWDEGSDDEESVAQLAGRMGSFSLSIPASRGRGPVSPGGATPSSPPAGSAGLPSASSPPRSAGSAWSFNPFSMRSPPPLPRQSSTASSLFSAPSPPLGAEAVAAALTGGSRSSPSTLSVPPSQPSPPKRGASYLAGASKVQEEADKQVREEERRKSLEEGEIVQEPEEMEERGEEREKESPEVREKGEGFQKERWKQAVRQDVDELVHDPAHVLARLRVAWQPAPPPAQTHAHRASVSSVPDAPSPDPNATPQLRQGAHGPGSDDEDDLAAGYVQLNAPAVSSQDPSIVEFDAAPPNPEEEGERGRENRRKRKFLEVLGEDNVDLTELRKLAWSGVPADLRTMVWQLLLGYLPAPLSRRATTLARKRSEYASLVKQAFSRGVKGLDGPIWHQISIDVPRTRPGVLLWQAEATQRSLERILYVWAIRHPASGYVQGINDLVTPFFQVFLAAYIDGDPETFDVSVLPPAVLEALEADSFWCLSKLLDGIQDNYIFAQPGIQRLVKKMESLCARVDAPLAAHLKEQGVEFIQFAFRWMNCLLMRELSVWNIVRMWDTYLAEGGDAFSEFHLYVCLAFLVRWSDKLREMDFQSIIIFLQSLPTQDWCDKDTELLLSEAFLWSRTFNAR</t>
  </si>
  <si>
    <t>A0A0K3CPL1</t>
  </si>
  <si>
    <t>MADTPKPAAMCSHKPTDTPDQSTLLQAILTELQQLKANQSVFEHKLESLALAPTSPSSPPSLPSIPPLNGFSSDQAVTATPLIKATDMPLSPSLPARQDAAQSTWGSRVILTTYPGQVGINPIPLKWGASTPEERGPVVASRQPKSLKVRNAIGAYSGSYSIYRALAAASGLIDPNHKPDYTNTEPPVTIPHNPSWDDKTKIVALDPYGHLVPTAYKSYLDAGIDARPTIAITRAHIKLNDFDDAVKAGDLEVDGKIVVPCPTEWINQNRMNSAAAKTARAADDAAAKHIASAQFDAGVEINVSKAAVEPVWYLPGVAERFGITEGHLRRALYEECGGAYPELMTRPDLKVFLPPIGGLTVYIFGNPDYLRDETKEVTVRVHDECNGSDVFGSDICTCRPYLIFGMMEAIKCAQRGGAGCVIYHRKEGRALGEVTKYLVYNARKRGGDNAQDYFRRTEDIAGVKDMRFQALMPDVLHWLGIKRIDNMISMSDMKYDAIVNSGIPIVNRYEIPEDLIPPDSKVEIDAKIFAGYHSTTKVTDLSKTAGRLWEDLAH</t>
  </si>
  <si>
    <t>A0A2S9ZVS0</t>
  </si>
  <si>
    <t>MGAGPIVEQIKKIEDEQAHTQKNKATSYHLGQLKAKLAKLKRELLTPTSGGGGGPGIGFDVARSGVASVGFIGFPSVGKSSLMSGLTGTESVAAAYEFTTLTTVPGTLTVHGAPIQILDLPGIIEGAKDGKGRGRQVIAVARTCNLIFIVLDVLKPLADKAVIEAELEGFGIRLNKTPPNISIKKKEKGGIAITNTVPLTKITADEIKAVLSEYRMANADVHIRCDPTVDEFVDVVEGNRVYIPAIMVLNKIDAISIEELDLLYRIPNSVPISVKEWLNIDELLETMWEKLSLVRVYTKPRGAKAPDYTAPVVLKKDKCTVEDFCNAIHKDISKQLKHAMVWGTSVKHSRGQKVGLSHVLADEDVVTLVKN</t>
  </si>
  <si>
    <t>A0A0K3C9D0</t>
  </si>
  <si>
    <t>MLRTSLRPWHRPACWLRPYSTLPSLDPAPTPTSATAERKAKAKADWKRRAQGSNFVDTLRVMVASGKGGSGGVAFHREKFVRRGPPAGGNGGVGGSVYLVASPSVSNLSHLGRTVKAGPGGSGRGSWLGGARGEDAIIRVPVGTVVREIRQKSTDEEVLEQEKEERQELEWAYEANRIRMEEAQAREIRWQKWKKRRDQAEKFGDPDTVEAWEELDEEPIAQHKLDALAKLRKALFVMYPGAELEGHPSFLRTEHQLLSKMLSREIDMPASRVKGRFRRNRAWDEEEDDAPLYLDLVKPTPIDDPILLVPGGQPGLGNPSFLTHEDRSPKYATRGGEGDRVIFELEVKSIGEVGLVGLPNAGKSTLLRSLTSSAPRVASYAFTTLNPHHGTCIIWSDGTFSGPRAAPHTSDAAEISDTPSTPQYFSAEKQHASRAERRKHLPADFPRRGDSERSEVLRFTMTDNPGLVEDSSLNVGLGHAFLRHIERCSALVYVVDLSSPDPCGAIRSLRKELREYARMKEMKEGELEGRIRGVVANKADLFGPAEAEEQIEMGAGEADVDPAALEEARRKSAEDGRRKLGELMEYVRGMEKEEIEAGIRSPEDPIWVVPISAKKRQNVPALVNKLAETVKKERARAAELAKAAGAAEAEDEEYEEDD</t>
  </si>
  <si>
    <t>A0A2T0AE97</t>
  </si>
  <si>
    <t>MAVLEEATPVPVELQRAVEHLEELAGRSELGTADWSGVSLAGRQIANSLRSEELRTAIGQTTLLFSCGHLLDNLARQSGEEQDTRQERLAAQTELARVAGNMCFEHDPNRQQTLDAGILRSLARLLAVLLGVSDSVRMQEDEAKELSLDELTFVRATTGAMLNSSLKFDPIRRELTRREYLLPLLAILDSQMTGRATAPVYTTGSWAAESADPQREQRMQVRSMAAGWAANILEDVLGEDKADFPVDFGIPALASVILASASSSSSPSAAHIPSDDAADYLDTDIEILTISASLLEGIVQDSDAAKLAIAFSTFDPSLPYPQRTLLHHLLAFVKTARPPSYWSSVSDDPARTEKAFSTIKAAVVRAVVEAPNSDEVMERLWDDTRRGEGVATGDKSWLVEKLVRWLDEAEEGREDMLVCASHMLAGLGRRDDHTLSLVRDYHLASRLARIVRDRVSGAVGKTGRPGEKTQVLFGVVSLLRHLAIPAANRRAIGETGVIPFVSQLLRKELDVVQPLQLATVGLLKHVALGDVLNALAMLDQDTATNPSSGDAASFTLDLLLSLSTRVDDLRLRSESIRVIANLVRTLFAAPSDDAAPEAVRAGREKLTSRDVAGSLAEMVRTSERYPVLVNEGVVGLTLLAGSSEKGAALLLDALLASPARPAPQLPSTDSDLSSAMSALSTTTSTPSPPAPYFPSSAASLLATWLPSAPSSSSPPSPIRPEMLANVASLIFAVFHGTAGSEGEEAKRRELRGVVEGPLKSAAGVLSEGAFGEAFRRALEAVERV</t>
  </si>
  <si>
    <t>A0A2T0A8A4</t>
  </si>
  <si>
    <t>MASCATRQDARLRTLADFENLQKISTREKQQAKDFALQAFAKDLISEIDVLNLALRSIPAERLVSSSDHTPNSDLLGLHEGVKLTKRGIEKVLAKHGVVAFDPTGEQFDPNRHEALYQAPVPGKEPGSVLECQEIGYMIKDRLLRPAKVGVVLWTE</t>
  </si>
  <si>
    <t>A0A2T0A5G1</t>
  </si>
  <si>
    <t>MLSRLKRRAPSTSLADPPLDDPPSPPSASDTASHNDTTLSSPSPAGKTTQRSFTTPVKGQADRDSGRTLSPARAYGTGAVGAGRASRSSSFGSYQGEQRTTNLSSPGELGNSGGRVDDIGHGSLTLDHLALPDGSSAPLTLVVQAPELLARAEQPASDGDAYTPTGEGPDQRTPLAAPTTLFPPALTGATSSAGSALGPVVAHNRPRSHTTSEAPPPGYTTRANGLDALAKINNSTLSPHSESPTKQLRASSPPSSSRPQSRAASRPLSRSSSINSQQQPDNLSLRPPGSVSPARGRKGTVSKNGIAGALALSGVALASPSQSLRHPNVLAPLAAAGNGGSAPVSPGTAPSSTEETPANLADAPASARDSLETHTSPAASVIDHGHSSPSEALVGVPLATTYSHDQPSMYDGALGVGSTLGDHLSGFLSMDQLGDFDDVVSMLGTGYAVASSKRNADFHALFKHIPEDDYLIEDYGCALQREILIQGRLYISEHHLSFYANIFGWVTSLTIPFSEVCSIEKRMTAYVIPNAIQIATMHARHTFASFLSRDTTYDLIGNIWRMFHPVVPMSAALPDTLSTSGNSHAAGESEDEEAAAAQDAQTSPAAEGKKERAKKRLKGFRRPRGGTGESTGSTNKSVDFALPVDDAAESKGEGEAGEGKKKGKKGAAPAHPPTVDTCPTLKNLKEVCMDTTFPGAPEKIYNLMFTSGFMKDFWAENQKLTEIQIGDWAPQASGSNLLARSMSYIKPLNGSIGPKSTKCLITDESVHVDFDDYVCVVTTTRTPDVPSGSAFAVKTRTSMTWAKNNHCRVVVTTGVEWSKSSFIKGIIEKSAIDGQKQYHTDLEKAMRAYIHSHRNEFVEEGQDPDGASSASEDEGGSIEGSVSAMDMAAQAQAEDAAAKAAPNGVLGTIWCTLEPLFETLANQSAASLALGAVVVVLVLSNLWTLRSAGGAREGDLHPAERVRRRNAAGLTGGAEQVPAGAGAGGDRTPQEVAMAVRDVLQDYFAVQHGIGLPATAREPQAATTSAESVKAGKGKVKVEEEVRDIELVLDRLEERIGRLRRELRETRAQEEKSEALGDLD</t>
  </si>
  <si>
    <t>A0A2T0AJI6</t>
  </si>
  <si>
    <t>MAATDSRPTTASSDASEPVLVSAPHSPTTNERATATTAPGQTTTGQTGSAPTLSPIPTNQPRAADEGVGRPLTHEPSPIPPPHVVKDTASETITTLDPSPAQNTTRGLGRPGNEELGHLNAPPVMGGAEGVVGEAAGLRPEWIAKVKKVREPEDAATREVGPEGSKGGASIEDGDDGDDEGGDVRPDKASGQSRWLKKVKVGVASIKEKAKDVRDSAASSITSSSTRDRANSAASSTAGSVRARSRSIGAKSTVGFDVPDDGDAPPPAPIKPVVTRVITDFEGTPVPTDIGPSGGGTPTTSMRDAPVASQGAGLAPPPAGANASTTTSVRDKILESHDVDPRTTNEKFHSLFKEIPDDEELIEDYRCALQRDILVQGRLFVSEHFLSFRANIFGWETSLQIPWSEIISVEKRFTAKIVPNAIEVRTLHATHTFASFLSRDAAYALLVAVWRHVHPEADEYRAKARAERQEERKRRRAFTVSSLRSAKSAPNPAGMADHDSDTDNDDGDDEDSKSEISFEDEHGHKKRHRFKLRSGLAALGLNIGRDRSASVSAGSASASTSAGPTEAEKVKAQARAASAGVDTHAPTEYTGPEYKNEALDTILPTSPDKAFKLFFLDADFLRTFMAEKENLRDIEMGDWQALADGDLKKREMAYVKPLNAPVGPKQTHCAITDTNEKLDEDSYFSNLTVTKTPDVPSGNDFSTVTRTVFTWAEGGCCRVRVTTEVEWTKVNRFLRGVIERGAVDGQKSYHRDLETMVRDYIAAHPNEYGVAGGAPTAAESKSAAPEVKATDTAATEAKPAQPSGSFLSSILGSLPEMSLPMVALAILVAFLALTNLFTLISLREQAAIARSVRIGHPGEVSAAVSRVLSEFNDLHTKRVAGATGEGLAGEVEELGRVLKGLEKTLHGVMGDMHRALHSVKEVADRTEGIKSLA</t>
  </si>
  <si>
    <t>A0A2T0A616</t>
  </si>
  <si>
    <t>MPSERQTTRRPSRSARGRRKRSSRGAYTSDRSLHVSGWEVGGSAGGGRRRKGYCSGLKRHRGVRMAAFSMDRRGPEEPLARKGGGGAACQQLIASSGGEAADSPSVFRLCISRRDRWGLILTAACTRRRDIKLLLLGTGESGKSTILKQMRLHHVGGYTDEERDGYREIVYANLIQSMQVVIEALHDLNMPLPPSLRDKAAYIMSVRISAHDPCPPMLDPMVTKALVALWADPTTKACVSKSREFQLNDSASYYFDAAERIGAPNYVPTDQDILRSRVKTTGLTEERFQVGQLNYVVFDVGGQRSERKKWIHCFENVNVLIFLVAISEYDQTLYEDSDINRMNEAAGLFESISNSRWFAQSSVILFLNKTDLFKAKLITSPIYEYYSDYVGPSDYPTGCAYMESKFRPLYRNEAARPLIVHFTCATDTEQLKVVFAAVEESILKAAMEDLGIL</t>
  </si>
  <si>
    <t>A0A0K3CPX6</t>
  </si>
  <si>
    <t>MASTADKGKGKESPRATAMIVIGMAGSGKTTFMQRVNSYLHSKNQPPYVLNLDPAVMHLPFDANIDIRDTVDYAEVMKQYNLGPNGGIMTALNLFTTKFDQVLGHVENRAQSVDYVLLDTPGQIEIFTWSASGSIITDALASALPTVVVYIIDTPRTTAPATFMSNMLYACSILYKTRLPFLLVFNKTDVQPHDFALEWMRDFEAFQEALLERRQTHGEEDGPAYMDSLMNSMSLVLDEFYKHLRAVGVSAMTGEGMDELFDAVREAREEYEKDYKPELEKIVAERERKKETQKADSISRMMRDMKVSSDGKSAAVPKSELDKYLDPNAEDEDEGDEDEGEVIDKSARTDYYELPSRRRGTGPGGAMEGPDGSLWPAP</t>
  </si>
  <si>
    <t>A0A2T0A5Y5</t>
  </si>
  <si>
    <t>MATAPSTLRDRQLAALQSLLALNSPTASTSTSHGAQGGQAGTLSLSGQGQLPTWKVLVMDKVAQDVLATSLRVQDLRAAGVTLHLQLHSDRPALPDVPAIYFVSPTSANIQRIAADLRKGLYASTYVNFTSALPRPLLEEFAETVAKDGTVEGVEQVYDQHLDYLVLAPSLFSLAPSVSTASTSAAPSTSSNALQPSATAASDVRTTYERLNEARASEEDIEDITDRVAKGLFSVLVTMGQLPIIRAPRGNAAEMVARKLDSRLRDHMASSRGVNAFSGGVGGDGSFGRPLLVILDRNVDLVPMLSHSWTYQALVNDVLGMKLNRVTVEAPDAGKLSKKTYDLDAKDFFWAKNAQNPFPQVAEEIDLELNKYKQDANEITRSTGVSDVNDLAQVDLTSNAANLKAAITALPELTARKATLDTHMNIATALLQGIKERGLDELFQMEEAITKQTKRELLEAVRDPTKYKPEDKLRLMLCYYFSMLASGSDKGFSRDDLAEYERALKEAGADMGPWEYAKKLRDVMRMSSLGATSAQPAPSTAGGDLMRGFSSLSNRLTDRLRDGGIGGVGLDNLISGVKNFLPARKDFPVTRIVEALMDPASASTQALQDTDDYLLFDPRSGGRSARPAAATQGRGRQQYTDAIVFTVGGGSLVEYGNLNDYMMRSVPGGGGSGIAGAAGQAGGQPQGLPTRRITYGSTEILTPSDFVKALGSLART</t>
  </si>
  <si>
    <t>A0A2T0A195</t>
  </si>
  <si>
    <t>MDWLADRVETLAKQAQDLTIYDVKAAVRKAQAYAFNYTEAEARVREATSDEPWGASSTLMQEIAQDTFNFQTFNEVMPTVYARFTEKEAREWRQIYKALVLLEYLIKNGSERVVDDARSHLSLIRVLRNFHYIDENGKDQGINIRNRAKEIAELLSDLDKVRTERRKAKQNRNKYTGVSNSGMGGPSFTSSSGSRYGGFGSDSFYGGSSGGGGGGGGDWSSGGGGGGGSGGFSDSRGQEFEEYDAGDDEDLDTRRRATSPSAAAGAAASARAARTSSKAAAPPPPPPQKQPEVNLFDFDDEEDQKQPTPPPKFSATVPAVPAAAADDDFDDFQSAVPAPAPTASSASPFPVAAPSAPKSHQNVFALLNPQAPSRPAPQGAPAASPSPALTSATSGSMPFSQPLQARPPMQPAMSSSSSFSALAPMAPKPSTPAAAPSAASTATAKKPAGAADFSDIFDMLGSSSSTSGGANKAASGQSLAAIAAQKRQDQLFGSGAGAKSSSSGGAGDGWDSLL</t>
  </si>
  <si>
    <t>A0A0K3CK41</t>
  </si>
  <si>
    <t>MNSLYTLALRQSSSLSTDIAQLSSLHSSPSAPPASAASLNGQINASLAALDRTVDDYEAMARREIVEAKKEKALSRVARFREEYAELRKEYERVKQRGNELKASTDRSELFAASSSSASPSLSQPYATSRHVSSTSYSRQPPSTSLSAPPPSDVSIQIGTLSPLTGRSSTGFQPNSPYPNSPYDARTNHALREHDFLGQTGAALDGYLAQGQAVLGNLASQRDVLKGTQRRLRSAANTLGLSRSTITFIERRTKEDWYVLVIGGALTLVGMWLILRYFG</t>
  </si>
  <si>
    <t>A0A0K3CRN2</t>
  </si>
  <si>
    <t>METLRRDLHASTAQCSSLLTRYSKLAAQASTSYSSSGLLKDDVGRRKEELEEELTGALDTFSAQIDRLANLHATSHPPPSASATHALERHRDVLAEYRRDFQRTQASLRDAEQRANLLGSVRQEISAFKTASGSSVTDSLLAERGRIDNSHRMVDETLEQAYATRAEFSAQRSNLSRIQQRMNGVASQVPGLNSVIGMINNRRQKNAMIWGVVLGLMAVILLWQVFG</t>
  </si>
  <si>
    <t>A0A2T0A1Q8</t>
  </si>
  <si>
    <t>MASTSGLSRRRGAAGAKPEGGALAPSSTQPSLSPSHSRPTSPLSAPGQPSNASPVGHKVAYDERDLNNSEDERVNPRLTLMEEVLLLGLKDKQGYLSFWNDNISYTLRGCIVLELALRHRIAMVRDPNRRRFPLADRYIEVIDDKLTGEVLLDEALKMMKVSERMSVGTWIDLMSGETWNVMKIGYQLKQVRERLAKGLVDKGVLRTEKRNFLLFDMATHPVSDPTFKDDVLRRTLSLLTSRTAAVPTSNMYGEEVRYRTIRAVSMVCAAFAANVLENALVHLSYDQRENAFAKADELLADFSQWPFGAYGPSGIAGGGMGGGVAGGAVGSKTSGTRPGGIATGGSAASAESANLAEIMRLARLETVGQGTGDSPGGAEKQTQRELCLEVVAACVEVFRRMDSLL</t>
  </si>
  <si>
    <t>A0A2T0ADS4</t>
  </si>
  <si>
    <t>MADAQASSSFASALTAWKDIKLHDLQRTMDAQGLEIVEGQKDSLVGRKKLAEQTREFKKVPDEEKGPVFKTLLKAYQTEIDNLTRRSKVAENAFLSVYKLLAEAPDPFPLLDAAVDQTARASEAKVLEMELARSKDEIASLKQQLVESQSVEKEKKKLADKVERLEAKMEDMIHDRVSSKEAELHATYDERLRNYEEREKDLQRQVTVARSQLRELRTTADTNQARLFDHSQRQDQETVARLAEADLVAQDLERANARVAEVERRNEKLRAEIEAVRSGTETASRVGALEAQVSDLQTEATRLIRSLDSQKEAFESERSDLQKKVEQLEKDQAVKAQEIETLGEKVKQYADYDEIKRELEIMKYVEFAGMDLDDVPGESGDSVADLIRLPDPNADKANQHRGKPLENLLMAKNRKLQDKVTSLRVAHDELVSAHEGVLGEFEQLQARCEEQKQLVDRLENDLVRINESRAGGGAAGQGGPDAHAREDPLAGLQLGKKTQDAPPVQPHPFQSSAETSILPIITSQRDRFRQRNGELEEELRRQFNTITELRGEIKTLQTDNLKLYEKVRYLQSYRDEGMAARQQAGFSNVVRGDEELGKYHNKYEESMNPFEAFKGRERGRAIHGLNPLEKVLLSLSTVVLSNRITRNLFVLYAFGLHFFVLSTLYHYTQSADKALPVVQPPI</t>
  </si>
  <si>
    <t>A0A0K3CRJ6</t>
  </si>
  <si>
    <t>MASARASTSRYSIDDWDQLAPLSPAQSQSVHRVSQLAQVKPVPQHLVAASSSRPSTPSSSALLRTAPRSRSRLDLAQLLTGSPSGSPRPGSARPPALPGVGEAATDSPDPLFVLREPISTAQQFHDWFSLVESSLERSQESVYVDHLSELVSHLETCDNVLAALDESRGLLSEMEANYRYVDENSRALQMACETMLEEQKHLIEVTEAIGARLEYFRELEKATRVLNLPGEEIVLKEDFLNMLDRLDVCLEYLKANRDFLDAEIYLIRFQQCLTRSMTLIKMYFVTTIRRIAAEAQEKMGGKELSETALNALLYAKFTSSAPTLRILLVELEKRASADPAEYASLLSECYSTYFASRSALLGPGLKEEVRRMEPDKTELVRLAKMGCAYLRGVCATEWGLFREFFAMGENDVYVFLESVCDTLYDSLRPRILHEPRLSSLCELCAVLNAMMALDSSPHPSSAKQDEEEDREGDGMRFSILLQSLLQDAQTRLVFRAQAVIQSEVLHYVPSPFDLDWSDKLSTNTRSSGGLWEEQEGEEGGKGRFRVPREERMVGWYPTLRKTVWVLERLNAYVNDAIFQDFAAEAVTLCLQSLISASLLISSRPAASDTKTEDTEDRRTDGYLFLIRHLLLLKEMVRSVDLRHVERAADWSSVTEALSTLLRNTSTLFNPRALVDLASKGMPNFAETMTDAKSDLDLALKKACEELIAHLALTLTSEIRAFLDRCTAFLSSPSPSSTSSSARDLPSQPFATPDAVLTLHESFASTIRPRAEGVVERMQKWLEEDKTVRVLVGPLWEEVGEAYGTFYNLVRSEYGFETSSSLTSPDEILVRLKAAGQGQGRLQEQDGPAEQENKE</t>
  </si>
  <si>
    <t>A0A2T0A4D1</t>
  </si>
  <si>
    <t>MPENRMTEIGHLHIPAPFQRTHVLTHSIALLLNWLLNPPPSAHASLRNSTLPSTPGLGLRRVQWFADARNGPSIAAAQRLGFTIETTTMRWDRVLPPAKDGVALPESVKGEWRAEEEKRGGGRHSAVLGLGWDDWLEGGGREKVRALVEDRPVLKRKAKDVEGLLP</t>
  </si>
  <si>
    <t>A0A0K3CL65</t>
  </si>
  <si>
    <t>MTEFAFTPPRLAILDLPPHAPRNLRLLILLADTPLPAVVKRSGDYHQIFTSLLRSSIEVAKSEQGAERSANGVAEPKTLEVQSYDVVRDEYPSEEEVKGADGVLITGSAASAYEPLPWITTLVSFTTSLPSLNPFLKLIGICFGHQIIARAFGSTVERNEKGWEIGTRRIGLSERGREVFEGRGEIAVHQMHRDHVPSFPPSFELLGSTPACAIHGMVRLVDPSAPFSHTNIAAVTLQGHPEFDSEMVNTIIDAREAGGVISREVAEESREYAGERDDGAWIGRVLLRMFGV</t>
  </si>
  <si>
    <t>A0A2T0ACV4</t>
  </si>
  <si>
    <t>MRAGSPSASAAAPLPRPRPTTTMGKEESLPLTAPAPSSSSLETTRTPSSFSRRIAALALLLPVASWLSYPTDALAALPVGRPCRHELASGKGASCPTQVDPLNVGPDWLPEQDDEYKKLATERLQGAVRIRTESFDDMAGPEDPRFEPFGNLHTYLESTFPRVYSTLQVEKVQKYGLLLTWKGEDEGLKPVVLMAHQDTVPVPAVTEDRWTYPPFDAHLDEKGWIWGRGTADCKNTLIGIFGALDKLIEEGHAPTRTIILSSGFDEEIGGSRSAKYLASTLEERYGKDGVAWVLDEGFTGVDEAYGRTFARFGTAEKGAVSIKLDVLTPGGHASVPRRGHTGIGILAKLVSVLEEHPDVPRLREGNPLLGELMCAAEYGEVDRKWRRRVKDPKQWKKLGREMAEEDDIKRAYLSTTQATDLIHGGVKINALPEYASASINYRIDFLSSVNATLSRLLSILAPTVKGFNLTFDAYGSHSDIENDVVRLQVIEGSQIEPAPITPTEGTAWTLMAGTTRHVWKDAIVGPSGMVANTDTKYSWPLTRNIYRFVPASLSLIKDFHTVDERIHIDAHLNGIRFFYKLLRNTEGWEAP</t>
  </si>
  <si>
    <t>A0A2T0ACV2</t>
  </si>
  <si>
    <t>MGGPEDPRFEIFFELHSLLESAYPRVFSSLQVEKVRRHGLLITWHGSDPSLKPVVLMAHQDVVPVDAVTASRWTHPPFSAHLDEEGWIWGRGTTDCKNTLLGALSAFEKLLEDGHKPTRTLIISSGADEEIGGTRSAKYIAERLEERYGRGGVAFILDEGISAIDQAYGLTLARLGIAEKGAVSIKLDVFTPGGHSSVPLGPHTSIGILAKLVTTLEENPELPIMREGSPLLTELQCAADYGQLPPALKASVRDPSRWEALSRQMSAKDNIIRAFIGTTQAVDLIHGGVKINALPEFATASANYRINFLSSVNATLERLITVLRPTVESFNLTFDVLGSHADIDNNVVRFSVLPTTAHEPAPLTPTNDAAWGLMAGTTRHIWEGAVVTPSGMIGGTDTKHCWNLTRNIFRFVPCSLSLALNLHTVDERLHVDAHMSTIRFYYKLIQNLEGWQAP</t>
  </si>
  <si>
    <t>A0A2S9ZYM4</t>
  </si>
  <si>
    <t>MPPKVILTRPLPASRGLEGGAILDKAEKDGLIELVRWEEDSPVDRQWLLEELRKGGTEGLLCMHNGEKIDDELLEAAGSSLKVVSTMSAGFDHVDTSALKKREIRFGSTPDALTDATADIGAMLTLMASRRAGEGIRAVLDGKWPSMPWNPLLLCGQGLTKSTVGILGFGKIGQLTLKRLLSFGISRCLYSTSRIGEPLSPSRDFFQTLPLASYLGVEMRPAESYDQLARESDFLIVCCPLTPETKGLLDASFFEKMKSTAYVVNTARGPIIDSDALLAAVQSGKLAGAGLDVVTGEPNIPADHPLVNEKRIVLLPHIGSATVQARSGMSRDAALNVLAGVGVEGYEWANEVKL</t>
  </si>
  <si>
    <t>A0A2T0AG91</t>
  </si>
  <si>
    <t>MVRPASNLPKISHVLELCLYARNLPASVNFYSKTLRLGEPFLNSERMAGFSLGSTTFLLFQRGKTFDDTVMPSDRGLIPGHGLPPAPESDRVDLKTHFALAVEKNEDIEQWEQELKDKEVKILGKVEWPKGGKSLYFADPDGHVGELAARGIWPHW</t>
  </si>
  <si>
    <t>A0A2T0A6E8</t>
  </si>
  <si>
    <t>MDESKLKTTPADIERALVESLAAVSTPPPDSDDGQPDGDDSAEGQEAYHDGDLPEFSDSEEPAAGPSATATPRLVPSKSAKGPAGRKKLPLSALKNRIQVGSSSKKNAAASVPAAGTSSPAPPPAQDKGKGKAFKLSDKQLDAVAERIAHDHPELPKMSPDQVQELLAMMQIDKDVIMGKKGFMGKGAKDMASHKFWRTQPVMRLDAKEDEVKEGAIEADKKPEEVRQEPIELHKDFRWVTVNLSDPKELKEVYELLTNHYVEDLDASFRFDYSPEFIEWALKPPGYFPDWHVGIRVADTGKLVGFISGIPLDLRIRNATKRCTEINFLVVHKKLRSKRLAPILIKEVTRRTHLRGIFQAIYTAGAFLPTPVTRCQYYHRNLNPPKLVKLGFSAVPRNSTVARMATYYRVGGETAIPGLRELEKRDLKQASRLLRAYLARFDMAPMLSNKDVEHALLTGRGKDVNGKREGQVTWTYVVEDPETHRITDLFCFYSLPSTALKATPPTNVNAAYLFYYATTAAPSCADLGDGSVAVPVKNWKDETPEERKVLGDRLKALMGDALVVISKNGFDVMNALTLQDNSLFLEDLKFGKGDGFLHYYLYNYATKPILGGVDVADGGSGMGVVMLCMYSVRPGRTGAEN</t>
  </si>
  <si>
    <t>A0A2T0A023</t>
  </si>
  <si>
    <t>MASHMRRRSSRIGLSTPLQPDDQRPSPFIGGVSRSPRQQQGRVLGPAPSAGQTTGLGLGLATHDEKSRPARKDRSRSRERTRTAAGGGPTAQEALRRFAALLFRLLRTPKGFTLFCTVSLLWFTTSYVNKHSERLSRRPVHPRLLPLIRHGGNLAQYVSPRLGNRLKDWHEWQVQNDPNRPLTPEELAVQTRHTFHPNGLLLVNPKGRHPIPVLIEQAEKKWKDKVARQSRTLSEAVKEYKQRYRRNPPKGFDDWWRFCEEHNVQLRDEYDQINHDLAPHWALEAHDSRHRNRVMQERDHTFTIAMHPGEPHPSIHGPYAHIKRAADIADMLSLFTGRMHRPLNITYIIDDNPAVMLPYAQRERMVELGQQGEYYGPSEFIEGDDPNVSNFARACPPNSPLRRSERGEFTTDYSGDVQRSFIWRHQKAMDMCLHPESRKLHGHTMQQGVPLGPLVPLFSFAKTPLHSDILTVPIEQWEAHYVGYEPPWEGKSMNKLLWRGSTTGVEFNRHTPWRKSQRARLHIMSHDREGTKSVIWSQRGQLRESNFSVATINELYMDTSFSGALQQCDPETCDLLERTMDLKPTIGLDESNTVRSPSPLFSRDSLTLVEEQYKYLIDVDGNGWSGRFHRLMSTRSVVLKSTAFPEWYQDRIQEWVHYVPIKVDYSDVYDTMAFFVGTPDGQGGHDSMAEKIGEAGRQWARDFWRYADMAAYMYRLSLEYARILHHDEGDVDYIEMPSFDF</t>
  </si>
  <si>
    <t>A0A0K3CKP4</t>
  </si>
  <si>
    <t>MGNGLDDAPLLPHYVEPDTPMIGSTGRHPRTRPGARGGADSPGAGAGGGGGGRLVAFWRQRPRLVGSLLFAVLVVLIVLPDDNRSKAHSALTKAGVPLPDELPERLQGFIDYLNFDDGSNDLKYVPPPPPVETEDFGLPDTGLDTPHKFDPNGQLLVEPLSSFPEPPAPHPILTLIKRAEIEWNKKVQRQSKTLKDAVHEYRRRYKRNPPRGFEKWWAYAKANRVILVDEYDQIHRDLQPFWALEPGDLAHRVRVMQERAETFTIKVTDGKTTEEGEQAFLRRAKDLSDLISRFSAHVPDVNLTFTRHDQPACQLDVFHKERMLELAALGEYWGPSDYLENSDVRLSNWAIGCPPDSALRMVEQAVLDEIEENGEDSPPTEELVARFKKAYGETQQKPSTSPARSYIYDHSAAMDICQHPENMNLHGFTSVAGTDPGPLVPLFTFAKTNVHSDILVTPLEQYSDTYIGYEPDWDKKTKNMLMWRGSTTGIDFYVQNDWKNSQRARLHFLANDKEGTKSVLWAEGDGAIREKTYNVNGLNRAYMDVAFAGGPVQCDPETCALMNKLIDFRDTMGLNEAYQYKYVMDVDGNGWSGRFHRLMSMKACVFKSTLFPEWYADRVQPWLHYVPVKVDYSDLYDIMTFFHGTPEGHGSHDELANKIGLAGKHWARDHWRKQDMAAYMFRLILEWARLLHRNDEDSHSLDFDFDL</t>
  </si>
  <si>
    <t>A0A2T0A0B8</t>
  </si>
  <si>
    <t>MRHPIHDLIANATRLWEEKVRRQSKTLEEAVREYKRRFGRRPPKGFDDWFRFAKENDVILVDEFDQTFTDVLPFWALSPSVLQTRASKLQIDSSTFTMVIRKGVVEIAGAHAKDGRAKDQAALMKRWARWVPDVNITMSAHDGPSIMMDYGTRQRHLDYAKAGKLIPDAEADNVDEDAAFWGFPLACPPDSRLRRAYDGLEIDTLPHGPSFIADHLQTMNMCENPEWQYLHGFTSWPGMRPQTLRPLFSFAKMSVHSDLLLTPLEQYWDIEPWDPKWEDKPHNKAVWRGTTTGVWFDRGTWWRSSQRVRMWFMGKDKVGEQRVRFSGEGLETPQGTESLVEKKVKTIELMDKYIDFAFTGKAGQCSEEDGSCDAVRKLFDFQRAFGWNEANEYKYMLDLDGNAWSGRFHRLLSTNSVVLKSTIFPEWYAGWIQPWVHYIPLKIDYTDLFDIMSFFAGDLDGRNSHDALAKQIADNGKEYATKYWRYADMEACESTGTDCRGGRLTVFRVSADFFRLALEWARVSCAYSPLPRSDGTA</t>
  </si>
  <si>
    <t>A0A2T0A083</t>
  </si>
  <si>
    <t>MEEDAKRKEQQLKAAAEAKKGWKVRRKRDVVELSSLDQQEEPTVVAAAIATTTTEISHDQSSASAPTPSANLTRRAVSSDSPPDRLHPIAHLIERAEAEWDDMLRKQSQTLEQAVAEYKRRYRMNPPVGFDNFPSRRWRYVMQNHIVLVDEYDQIYDDILPFLALKPSEFRDRARSLRTDTSLPWHAHSFSLEIKDGTVVFPPGGAPGQSKKEDMLELLADFVELLPDLDIRISGGDEPSVVISGEARQKHEMAAQEGKVLSIPSSFEASEPTGFSPWDSLCPPNSTARRLAQTLPVDAPAKRSSLRSFVSIEHERTLDICEHPEVRERNGFTSWPGPRPHLPFPLFSFTKTSVHADLLVPFISNDYFIEIGRDPVWESKKHNKVLWRGDTVGAYHAKGTGWRQTQRPRLVKLANEHSGTTSLHLADPKAADSLRLVDAPTKDVSAFYFDVAYSGQPVQCSSKDTTCKLLQHEFRFDKGLNNDEENTYKYVLDVDANYASGKFKRLMSSRSLVFKSTIFPEWWTKRIMPWYHYIPIQPDYSDLVDVAAFFIGAPDGTGSHDAIAKRIAAQGKKWSDEHWREVDIAAYLFRLLLEYARLLKRTDNDLHSMDYNP</t>
  </si>
  <si>
    <t>A0A2S9ZYJ9</t>
  </si>
  <si>
    <t>MQPAYRRRWTLIALCILVATILQYRRASSDHPPALDAAAAQLAVVMPFTAGDAPKVAANLRLWDDFPPCLRSLSHPKPSFYFYANKLPSNQLTSEVNTAVAALPSSVKRCFQDFHLINAEIPPELDHYDPDARDSSWVAGPNEQFYQLMSGNLTAPGTTHIFMMEPDTRPVQPGWLNQLAKVVAESEPFWVRGSAFRPDCAQRKTSHTNAADDCHQLGAEIADHINGNALYNIGDPAFGEFLDAVRASTFGKWPFDLAWMRYIRSPEKEALRRRVLKNFVYTDLIQNLGPQSFALHVFRRDNPWTFFVHSDAAGHNGTEPLDLSGSKELVLSPLADNPLQRTLLPALKLVANSKTNNVMLAFGTSNYLDLVRNFVHFVREAGIDNFVLIAMDADTVAWAEEEKVPYYSYIDEEVATLGGSDSYKSDGFRRVVNRRCSVISTALRGGFNILQSDLDVIWVKNPFPYFFNGDYEYEIQSDGRRGFTERDPAAPFRDFVNSGLFYARGTPRMADFYDILIRTVAENPHRREQHLLNTILQENVLRIHYRILDPTLFPNGFQYFARALPTRAGVEPFCIHNNWVDGKYTKEYRFREIGMWTQDPPEYYDTTERKYLAFYDPSTPNNGWNNQRNSLRAALAIAKILGRTLILPHFYSHHGKPVVVTLDYFLDYDTFSTTFPDFRESYFLDLVFPDPPERIFHIDIGPSSLGPLPKGVPLVTFKAKGEYRGATDREIETWFEPYQDEPLIRLSSAFRRFHKFVDPVENKAFNDLLYTGLTPAPFIRNTASFIAKKLTEAAEQKHGSPKFNCAHIRRGDFPSVHKGEKTTKELAQMLGTMMDKDRVTYITSDESGSYPFRDVFRQQFPQVHFWPEYNRPWFEHLYDDELGESMRVGAVEQRVCAWADKFVGNIYSTFTTHVCYLRTQLGRTGDSVCPDIYGRKYPADWDFY</t>
  </si>
  <si>
    <t>A0A2T0A603</t>
  </si>
  <si>
    <t>MASIIVSPQQRLWLRIGGTVLGLLFFKWIFWDSTPKTPHGEIAHPAILERITLGSPLSGQSLDTRKYSFLQSRINRDETHDVFDNDIHAGMQDFWTRFQKPFMTGPETMHLDENVVRGAIDELLGFNGWAAAACSSLTRPFGLGKKEDDYSDLARPGALYYFALVVHGADHFLIDQLAVIVQLAKRLGPQSVFVSLVDYASVDSTPFLCDLAEAVMTLLGISFRIRQVPPMTADPTASYYPLEESYTRNLALEPLLELWERRKVKFERVIWLKGFTCPNDILETIRVSYINQASMVCSMDWKEHNGFFIYNDRWRTRDMDGNLFRGSKSTSPIDEAPPRDAYGGARYTLHLPFQVFCCESGTHIVDPHKSYYWGITYHSSVESVFNTTAASDGKAPRWSEGPCMDSAQLHFCRDMWLASFRKGIKDEAKRLSADERMGKPRKVHPFMDELIQSMLASYEPTTSTKVGFPNSGDYLADETGAGPGGGPGMDNDIGRALEGQLKGATAKGAAGATEGEASEEEEEEYDEEEEEEEEEEPAAAAGGGAGAAPAENVDGKGRPIDLAVNIDDEGAQDAAQVAKGAAAVKPAAAAAAAAKAAPAADKAKLDAADGPNKAQWDKAKPEKGPLAGKPDSGPAAWHKVDADVPADAVDPEKVAAGEWFRAEPEDLAKIAAEKKKAGDDVPGGQKPKGKGAAKKDAAKKDGAAAKKDDGGKKREKRGLFSSSSKMADEAEEESPSSGEIDSVARHRLEKRRPRSLPNTAFPYAIAKILVNPRCVTTYAGVSHTQLALDLFGSGEDREPTKREGGKYELDEWRTAPESFVCQEMRTTGGRVAPKQQRRTGFQMARLLINGWRPT</t>
  </si>
  <si>
    <t>A0A0K3CQA9</t>
  </si>
  <si>
    <t>MPTHSPLPSFHNTPTHSPRSASPTFFGSPPSSAVAEKVALSYQRARAASGGPFRRFGDLFQVLRIPLGKAQNGSRRELSVPVLKILHPSRPLPFASSSSTLRGDKYKRSPAIGRIADSRPGLGSLVRVLLALIGTLLFLLVSSLSSVKLVGSILRVGRNHNYNLPFTDPSTLVFSPAEIERVWRWEIASGHYPSRRSTPGVSFDVPGGGGGEAAAVAPVVRIENPGLPKRTEEDLRREREVKAEVQRRLRDQAGVGAGVGADSLLALDKKDKVEVVPVGPTREYVEIPLKGGRQAQAYPPRPLERAAIDLDAVMDHCDFAESKYVRDCLEVLRVNGGLETPLRRGLHDSWRTTFVPTIGAGASASAPSDRMRDTLERYRGDMSQVLNASSSAFASLVTARQQLTVSTQMNPFMSRKHSPVYTPHPSHPTADPACDPDYPRLFHIFWAGPFTDKPYSAALSFLYTQRLALDSPIGSDPTHDDPSLCRPQLWIWINPGPASSFPDPRAERRMRADLAKNPWSAPLLHRRFKDVVKFRLWNTTEQLDGVSEMKGWRNMRLFNSGGVKYGSAGMAKDAEVAVAKRAESEEGEAADDQDGVVHDQKVAEAERAEKAGEEGGGDMAATAEAALAKARELSANATRSANNASQVAAPLPTKAKDELFERVGSSANKYDRLSVVLSDMARFVLTHRFGGVYLDADTILLRDWTELWNWHGAFAYRWSRLEKYNTAVLKMQRGSAIGHFIFRTAVANGLDFHPMTVSRYTKDANLEGLLLRLPDALFDPAWLNTEYYQRDRPPQPYFKRFEDFFDTPKDIGAAPVATGFDGFFKGAFSYHFHNFWWIPFDPSRNFPDLGSRFQSGERTARGRLLAAKLASQPAVNDATTATGSSGGPSPTKPGETRGVPSLPTQIARREGYKWGDDERDFAELDWSGERVEEDERDLSWAAVLKRTFEAYVRGERPNPYGEWINWDEAGTDEY</t>
  </si>
  <si>
    <t>A0A2T0ADE1</t>
  </si>
  <si>
    <t>MGNALLVSQVLFFLWTYEVHVEIQLFSRGWVRQTILPVRPASSSCFDPSRIASSSYNTSLARAPAFVDVHAGMNMPLGRDCYDFAATLPRHPLPGMVLPEHTIFHTYWRNDLLPLSERQVALLHSILATQDRDTASVILWTNAPQPSALTDLPILRPLLDLYGDRLSVRSVDKHALARGTPMEGHKLLDMADKQAWVDGDLVRILVLNYVGGIWVDFDTILTGRDLRVLGEHEWVTQWDCYDKVYQPLNGAMMHFYRQSPYLCEMLHQMATSPPPTRNSVDWGARLYHKVWRSLVAEGIKPFKILPYCFTDGVSCRLDNRLPDPFGEREAEKRWGKGRWDDVESKVKNVWGVHLHNRWDKQFPKGGWVDEMILKPVNERVERYRAGVGV</t>
  </si>
  <si>
    <t>A0A2T0AF17</t>
  </si>
  <si>
    <t>MVTLPTGHRFRLHMRHLIAFLCLISFTIYYFSSPPSTTTSARFSPSQAQTAKLLSYCPHSTSRKHIPTVVLQGTQTVAPDANRTVLVLEQPGDQPAPFLPYAYPPRELRFAQTVSVQDEAKRRPGAGRLNDGVNSDDERGQQLCKVHRVASSPRPPVPEGWKNSSVMFGMSTTPDRVLANLPVWSHWIPSAKPPPLDPSVKAMTAKLPLVLVLTPPQNPTETARAREAMEEANGMGMFVEMRPREAERFETRYFALAEEMWEEAKRREEEDGIRTDWFIFSDDDTFFPDFDSLAHLLGSYDANGDWLIGTLSESTKQVAQWGHIAYGGAGILVSRGIMRRMNEEGVWNRCLAKFGASFGGDAMVTHCAALVMDKSAEDALTLEPTLHQLDIRGDGTGFFQSGFLFTSLHHWGSWFTLFPPWHESGAGDLRKGITLVGKAAKAVGGDNWGRRYVFEGGKVVVALGYSVTIEAKPLTQAELDKSEHTWWEFETFHPIRPGQEEALDKRTYYVTGVRQLDAAGIYRIEHKNREGERVDIIWDQRDTKPKKHGWFS</t>
  </si>
  <si>
    <t>A0A0K3CCH1</t>
  </si>
  <si>
    <t>MNLPVHGVTRRTGVLACLAIVCLLLLVHSSASSRPLIPLPQAVRFRSSSTLARYLAHPSERPALPLVSSISSFSLSPPPPSHPVNVSICAVPTHEEQYLPEWITWHRLVGVERFYLFDNSPSRRMRRLLKPWIDEGSVVLYELHYKEGTDIGAIYQQHVLRLCEKDVLPHTYWASHHDVDEFLLVDAPGWSSPLPTPVPPPSSSNSTALATRWTFPLHVRFNEILHRATCVPILRLPFHNYGVREVGWAESVVEKQTVRDKVDPNFHTYGKIFLHSAQQAKRASWMGPHSCKALPGTVVLDSHGKRIVNEEGIYPFNGLALPQESLRLFHYVQRSLEDCRSKYRVLANTPNDWRTKDGLTGCARNYVPLDSELATSEGRDELAALVATDSEEERKALLDRPASWWELFERDTAARDSWQGRMTRAVLAEWRARGKREGVWWWEEGVADEELDGMEGVRVVRDIERAIMGA</t>
  </si>
  <si>
    <t>A0A0K3C695</t>
  </si>
  <si>
    <t>MPPKSYQRPKNPPRYHSADSLPPPRSTSPIPPVPPMPPCTPPPRMSSPAARTGSPTESVGSSPSRGGANRTSRKPVPVYNADELHEPRLPSDRPRPTNPNPFAAANALIAQQQGVPDEPRTPPRPARPVTPQHKVRRSSDEDELSPTDRGERAFSRGSTSPTSTPPHTPVRIKRDASAERAPPVPTPQEEDDIATLNFNRRPSQFDPLAPSFHHAHGGSSTGSRQLVSATGFAPLPPVSPLRQPGQAHKRQRSSHTRQPSISLSSPSASPSTGGGFDNSTGASSATSTNVQYYGPSTLPPTESRKILPLQPVAQRNNGSVPPTRAPIEAFASVEMLQGQREHQDRTRGTEVFGPGGTYEGRASSLSGEAGLPPYSRRQDPLAAVHAARNPAAAGAAVAASQYSLGSQLPPLEMDVMSIASQLREHDKARRGSEDVRGDWPRLFSEASSGEDESPPPTAGGMHLNPTFSFPSKDSLKSSSHSTLAPAYDGPGSAFDDDEHKYPPDLKKIFNFSKRHDEKTTGGWRTEHLGASDKAFTMQRPSIVALPVYPSPGGTLSKSFKTRAKKWGTKLAWLTVLLACASSWVYLYFRYNAMKLVERKRPGIFVGGWCYLALETVVALMTTVHSLWVVYNYRARSAEPKMRLRGDNNLPSVDVFIVSSGQADQTVFDCAVAAASMDYPPHRYRVMVLDPTASSNLERELQRHAKAQACPHLTYHRRDVGAKEEKNMESLAKKANSTENKVTKANAINFGMHEASTFGIKGPAEFIAVFDADMLPERNYLRAVLPHILGENKVGLVKTRHGFINLPHRLSQPTATLLTASETPADTRSGFLLRRAAVTEIGGFPADSWIHDGQCEALLQGRGYKVRQVEEVLQWGMAKPTYTSQISAMMVNRLGPLRTAHRLGWFVRGNKTKLMPFAAKVKAIGRALLPIFSLICIILAYVYPFMFSFGGILVLTPSLSNLNRMLQVTLIMILLHKLHEVVWCWSTGLPSPRRAFQAWIFAAPYQGFALLRLILPRWLGGYKQRTSDIDINEVITHPIRDPWYKRLGWFVLDPLVSTMFAFLGALGIAIWRIVKDYERGTVDEHQTALTVLLTIAWPTLLWSEFLFASFVPFVCLLFPSRLLTEPRESFLIRDHYSHVARPKHHFKTAPPFKVHRAPEFVTGTIVVAWAIVCVCVAKLTDVLA</t>
  </si>
  <si>
    <t>A0A2T0A1T2</t>
  </si>
  <si>
    <t>MRLAQLPIVLLATLGAATPVELRKRASQPTGLSSDSSLRQGQVNGIEKLLNQSATKSWEIGTHLEAVLELNYPSLSPFSTSSSSFASPSPSVSPFPTEIISLVAPVLSSQPSGQLQLIQDGSSADPASVGPFVILANLTLDKGGNVGGRNQQQLEEAAAGQLRALLEQTPRSSDGAISHRTGDVELWSDFVYMAPPFIALYGLAIQNTTLLQTAYDQCRLYRSHLQDPRTKLWHHIENPNTSGMKDPGLWATGNGWAAAGMLRVLATMQNSGNDSLSNDFKSQSQDLAAWVKEIVDSAWGMPQSNGLLHNYLNETSTFADAASTALVAASTYRLAQLTSRFDPLSSSAPSSSSLSSAESAYKTLTSSSHLSSSGVLAPVVDPYSYGDQMSNVKQDGSGKVSPEGEAFVLLMESARRDYLANGGKASGSGSGGASNGAGAGSRTLRTVVALVVVAGLMMLA</t>
  </si>
  <si>
    <t>A0A2T0A8C3</t>
  </si>
  <si>
    <t>MCLGAYRRSFVHSTFADRFVLAGNWLILEKWMAPDWFNNTVNAVKPGAGATTMDEWGFCQVLGQDGAKAALTEHFNTWVTEDDIQTMFEYGINQLRIPFGFWAFIPTEGNEPYVSDQALYQSQIERILGYAHARGMYAILDCHGLPGSQNGEQSSGQLTTTPSWFGGSASSETPNQVRSDQMVTAITEWVAKSPYRSVVTGIEVINEPRPYTDDQIQQLQNYYERSYATIQKSAWPVATFLHNGYTNLTYWQSFAAQHATNPPSMVMVDHPYPGNFPPQNNSADILKQVCAAGQRYLNYPIPVCIDEWSLYTGVKDQAFEKQFYEQQLATWTWR</t>
  </si>
  <si>
    <t>A0A2T0A728</t>
  </si>
  <si>
    <t>MAPVDNTSPISGQPVPPHYVHASDCHFRLTDGRTILLRGINLAASAKTPRGQPGAKLDGFWESAKSGEMSFVGRVLELDEADEHLERLRRWGFNCLRFVTTWEQIEHAGPGKYDQDFLDYVVALLRKCKEYGFRVYMDPHQDLWSRFSGGSGAPYWTLLACGLEPQNFTRTRAAVIECEWPDPASPDPSAFPPMIWATNYSRLACQTVFTMFFAGRDYAPKCIIDGVNIQDWLQSHYFNAYRKLGEAIAQAGDFLDETVIGWDSINEPNAGYLGVEDLGQHGKDSVLRVGPMPTGFQALRMGMGEKMEVENWMSGPLGPKRDGSVVVDPQGTVAWLSPDAEPNGKSPWGWQRDPGWKLGTCIWAQHGVWDVESKTLLKPDYFNVYRGDGGASGRHVEFGADYWLPHWRAWAPVVRSFHPEAIHFIHSPVFQIPPKIDGPEIQNRAAHSSHFYDGLTLVTKHWNWFNADAIGILRGKYPSVVFGVKVGEAAIRRCLRSQLGVLRQDCFDALGKFPTMMGEIGIPYDLDKKKAYQDGNYATQVRALDASLNACDGKNMLNYTVWNYCPDNSHEWGDKWNGEDLSVWSPDDAVQMVNARTAVSRRARALGNVNPGEGGIKAKRDSSRSSSGSSGTVTPLDDPLHPINLNDGSRALPAFVRPYPVKTVGTPVSLDFDIRSSKLTLDIRVDANDVADPDLPTEIYIPLAHYAAHPQKVSYHVKAASKAHHPGGAIRHAAAGDVSPDDLGKTSDEATDLALKIKVSAGRYEVDGDAQLLKWYYPRPASGSMTVKLELQRDGGAIPLWVSQWYRSGWERAGRQEWNGNTCSLVGVTLLGAVGVAYTAVSFCRSW</t>
  </si>
  <si>
    <t>A0A0K3CEI3</t>
  </si>
  <si>
    <t>MHFFTALSLVALGASTASAGCHRRHHAKIAASISVSGSSSLQAASSSASSASQADATVAVQYVAKGSAASSSSWQASSTASSSAAASTSSSTSSSSSSGSIGWGLNGLKKNGISFGWLPDDGSGGGTAHTIQQIEAAVGQKTSAQGWYAQAQSGTLFDGSQFSWRKDQILSGGVFQPAVMPTGGWWGLTYQDNQQAVAICNVMKEYTDAGVEVWLRFAHEVNYYQEDGTYQGGVSDFKEGWDVVAKACRQIAPKVKMWYTPNVASLDQYDQYFPDDASTVDLIGVDWYPKQTDNFDFATGPASMKAFHDKYTSSSGIKFAIGEIGLGQAAPMAARVAWLENILASGSQMPNMIAVSWFNYMKGYDFRIAACDGDSVTKTFFAA</t>
  </si>
  <si>
    <t>A0A2T0AHZ1</t>
  </si>
  <si>
    <t>MQYIDGTAKVVKWNPSDPSQFETDSRLKPIFYGLAYTPYNALEPWCGATLNNVTQDIILMSQMTTRLRMYGSACNQTQLVLQAIQDTKVNMTVWLGAYVGDNTTVNAQQQEFVLDALKIYGADHVSGVTIGNEYVLNAAADQKTTAINYLVQQMSSFRTALAALNLPKTLPVGTADAGSAFTTTLAAGADFIMANVHPWFGGLAIDQAAGWTWEFFEENDVAISNQVSNKPTPYIAETGWPTASMTPENATLGGAVAGVSELQTFLNTYPCQANANSSYYFYFEPFDEPWKEQFGGVEPYWGLFDSNRKLKDITFPTCSIDSGHASG</t>
  </si>
  <si>
    <t>A0A2T0A7T3</t>
  </si>
  <si>
    <t>MRRSALSTLSGISAPFTSLLLTSLLAPSLPGSSLLVAAQAPAGGGGTGSSTGTSSGQTCGWESSCPKTAPCCTEYGYCSSGIGCLAGCNPQGSYGEGYCAPVPSCQSSNYTFADSSRIQMNHTAWDGDASKYDFVLDKLDSSNHSLVQNDEMVLTLTQNGGGTRVSTTRSVLYGTIQASIKTVGVPGVVTAFITMSGVKDEIDFEWTTNNTNQVQSNYYWEGDVDNYSHGGKHTANNRASSYLTYGIQWTPSQLDWLVNGKSVRTLKKSDTTDGRYPQTPSRVQFSVWPAGVQGTSQGTIDWAGGLIDWSSPAYTSSNAFTAHVQWVSIDCYSGSDLNLPFVAGNSSSNSTSSRERLRRSEEWPVLWERQSQSVNSYIWGSNDTNGQIGVSGSNAATVINSPYSTGQNMIIKNGDTKGVTAPKSGDGGTGIFGNTAAGNWWAKQSTGVHVGIIIGGCALALFLLVTICTLWARRNDGRKSRARKEAAILAASRGGPKAGPSGAAAIPLVNKKQNAYTTLDGNDSAFDLPKGGRPSMQHDNSSYYADSISKNSMGNNYRDRIVSPSSSSFRTATPPVPSLPAQYQQHQAYQGGYAAYGGAPAYPPQQFYPPQPPQYGQGYGQGGPGYGRY</t>
  </si>
  <si>
    <t>A0A2T0A0I0</t>
  </si>
  <si>
    <t>MRLLPTPLLLTLLPTLTLAHSSPDTLDKRVTYKCKETTDCSKVGYQIPSHSHFRCEKAKGTCTFGCNSGYSTSSSGTSCVKAASSTTKPASPTSSFRPAGPTQPAVTPKLRKTYSGASFFDSWTFWTASDPTHGLISYLSRADAVANKLVSVSKSGTAVISIDRTSRLSEGQSRKSVRISSMDVYQPGNLVIVDLKHVPVGCSTWPAFWMYNYPWPQSGEIDIYEGVFAVLFAETGISIWRFTRSSIPSDIKAGAPRWKTWGTPVAAWDGATCDTRTYFKNQMLTFNIDTCGDWAGQQAVFTSPSLSGACYPKYASCAAANADPDAFKEAYFEVNYVKVFSV</t>
  </si>
  <si>
    <t>A0A2T0AFD4</t>
  </si>
  <si>
    <t>MVVKPNRSGGAAYPSGYTDAGDHALIGNMRTCALVSISGTIAQLCLPHFDSPSVFARILDKNKGGHFSIRTTIPTQSKQQYVPSTNVVNTKFLSEEGVGQIDDYMPLPASKSDPTFLPWLIRHVTTIRGTLTFTVECAPAFDYARASHDTKIDNKAQRADFTCPDHLNLDLRWVISEGEHPKDGVEPPKVELDYLDLSERGHKGLGVTAQFTLHEGQSVTFVLREPPKEETSETSGEGSKTANIPDFTKSHHGDTQAKSSYDPPLSQALIDRLYHDTVAYWLGWLQKCTYKGRWRENVQRAALALKLLTFAPTGAIVAAATFSLPEDLHDAGRNWDYRYAWIRDASFTVYALLRLGFTEEADQYVDWLSGLMKTKNKDGSLQIMYTIHGTKEIPEITLDHLDGHKGQKPVRIGNGAADHIQLDIYGELLDAVYLAQKMGRPLAYDDWLQVREIVDYVCEIWRNPDLSIWEVRGQMQHFLYSKVMCWVALDRGLRLADKRSLPCPNRNKWLANRDELYEQIMDQGYNKEMGFFSQSYENKDVLDAAVLIMPLVFFMTANDPRFQNTLNAILKPKDRGGLTENNLVYRYDTEKVDDGTGGGEEGSFSMVTLWLVEALARAGQFEPAQLSKAVTILEDFLGYTNHVGLLSEEISKGGEALGNMAQAFSFVSLISTCYNVDRATQSKNFPLVDA</t>
  </si>
  <si>
    <t>A0A0K3CA92</t>
  </si>
  <si>
    <t>MPPVSTNPPDVLKQPKKQSEFAVIREDEYLEPFEPAIKARTAKFNSWVETLNAHEGGLERFSKGYESYGLHALPNGDVKYREWAPNATSACLIGDFNGWDRAANPMTKNDFGVWECVVKSKGGQAAIPHNSKVKISMTTPSGERIERLPAWATRVVQDLTVSPIYDAVFWNPPKNERYTFKNSRPKQAPRAPKVYEAHVGISTPEPKIGSYKEFTRDVLPRIKDLGYNTIQLMAIMEHAYYASFGYQITSFFAISSRYGTPEELKELIDTAHGLGLTVLLDVVHSHASNNSADGLNHFDGSDHQYFHGGGKGRHELWDSRLFNYGHHEVLRFLLSNLRFYMEEYQFDGFRFDGVTSMLYVHHGIGTGFSGGYHEYFGDKVDEEAVVYLMLANTMLHELYPTCLTIAEDVSGMPALCRTVAEGGIGFDYRLAMAVPDMWIKLLKEAPSDESWDMGNIAFTLTNRRWKEKSIAYAESHDQALVGDKTLAFWLMDKEMYTNMSDLTERTPVIDRGLALHKMIRLITHALGGEGYLNFEGNEFGHPEWLDFPREGNGDSYQYARRQFNLIDDHLLRYKYLYAFDRAFNRLEDQYQWLSSPPAYVSLKNESDKVIVFERGNLLWIFNFHPTNSFTDYRVGTDWAGEYQVVLSSDDPEFGGHNRVDKSVKHFTTPMEWNGRKNWLQVYLPNRTVQVLAH</t>
  </si>
  <si>
    <t>A0A2T0A088</t>
  </si>
  <si>
    <t>MTPPLSSTHTNTNTADESQKLVKVIASNGRTGEQCELSYSSTKVVGNGSFGVVFAAKLAPGSLGPDNEGDDDVAIKKVLQDKRFKNRELQIMRVVRHPNVVNLRAFFYSNGDKPKKDEVYLNLVLEYVPETVYRASRHYAKLKQTMPMAYIKLYMYQLMRSLAYIHSIGICHRDIKPQNLLLNPPTGVLKLCDFGSAKILVEGEPNVSYICSRYYRAPELIFGATNYTTNIDVWSAGCVMAELMLGQPLFPGESGIDQLVEIIKVLGTPTREQIKTMNPNYMEHKFPQIKPHPFVKVFRPRTPPEAIDLISKLLEYTPSARLTAIESMCHPFFDDLKVPDAKMPTGKDLPPLFDFTREELSCRPDLIKNLVPAHAEQELLSRGVDVNNFDPIPLDQMRVHLD</t>
  </si>
  <si>
    <t>A0A0K3CKG3</t>
  </si>
  <si>
    <t>MESYPSEFIGHAYPLLLVAGLAPPPPPQGQSPVPDADPTQPGQSSAPAPASSSDPFAILQAALRKTLASRKAFPVWDPARGKGQNEFHTILVDKNIRFPPLKARPAPPNAQQPPQPPQNLHSPISPLTPTSPLYPDGIIAPIWIRKHRELVPAVFVLVLRLFEHPPGSNVDPTTREEEERERDAGLVQEIVDRKRTTYERGIKLAVVLLCSRELLDDPSLDIRLSLIRRQSGLDTRASLFVISPVPQSEVNNFVQSLRAELYPAAIDYYREHGRRVRRKRARIGGNAAAAVKGALSERGWNVRYDYKLALFAELRNEVEVALKHFEDCYVTLVDAFSHPELLVPRTKRWAEAKVLADCISFKISKLYLYLGESSRAVAQVHKHVSLFLRLSSETWSIGVDTFEFWSWLSKQYRLFGDLVALAVRNGIRLPSTKPPPMPAGLPPVSRVDGTSTPPAAIANSPSLVPLNVLQHAGYYYHLAATCAVERRERFKEAKRRAEEAGGEGAGGPALAHETKVDHGEIIIELFTKAYEFYKVHKAKNMTYAIAHQIALAHLEAGKLDMALKFHDRIAKSYRQGKYDDVLADILLRMFEAAKGMQDWNAAVKAGLELMAPDSRIDVALRERVAKDVMEILQTHSPAGAESSALSLDMTECAPLLECRLAFLHDSVDTSTPVPFQLAMSSLPTSRFACLAFSRLDITFNDDRPPICVDHRGSSDAAAVRREVVNLGEAGSSKERSANLAWRDGGETKLFVGSIKVDKEIELTVEKVVLTASVGSWTVALNMRPNRIDGRESGWYIESREKPVPLGVGDSSVCRVTRRDLLVAVDTSFVSPAYLDERLPVIVDVRNDDEVEVELFLVIFLQPGEEGSHDTIEIDSQSSTSVIESLPLGTLAPSASLSKTFILSTLGGLPGPRNIDVTIRAVPVAAAASTSSSPLPPKPLETTRSLVVPVVSPVQASFSTQVLKRRRSNKALLNLSEPSGWEGASAATMAASLRAVGPWDIEVQSIILCNEDAPQVRVTASSLGYVSVDGEPQKENMTWRPGDVFNALFSLEVRDDDSLLANNLHLEFRWKRPDGESTVTRLRVHPPKPPPLTPTILLRLPPYLILHQPVTVSYRFSNPTSRLLTLSSQLDLAEVPSAFAFAGPRRLTEWTLAPFEERELRVRLVPLIAGRFALPRLRVWQIEYPAQLAQDEYSDEEQERRQAQQPKATELEVEVESDVVEERDPAQAGLEADLRTARGGDEDVAGGKAPLGRPPVVLVLPR</t>
  </si>
  <si>
    <t>A0A0K3CEA2</t>
  </si>
  <si>
    <t>MTSITLYYDVVSPWTLFAYQVLKRYRQPWDFQLVLKPMFLGGVMQASGNKPPITVKNKGIWMNQHDLPLQAAFTQTPYKFPETFPLNTIHCMRTLRAIADVAPDKLEKATDLFFGAVWNPPAGTRAEEAIQPSAFPKLLGTNGLFSGDEIENIMKLSTSDDIKNKLKTESGQLVEEGAFGFPWMVAKRSDGQTRPFFGSDRFDPMAFWLGKEWQGPLADGRKPAGLPKL</t>
  </si>
  <si>
    <t>A0A0K3C7D6</t>
  </si>
  <si>
    <t>MAQQRIIFYDLVAEHGGPFFSPNTLKTRFSLLHKGVDFVEREVTFMELREMGPKMGLERAIIPCIELPDGSFIYDSWNIAEWLEKEYPDKPSLFLPDSPTPIKTDAPELTLAKNFALVFSEGFGSSDAQWSTFFEISAQGIYDLMPGTEETNPNKAYFRSDVKLGMKGAWEWLQSLDRQTLISHAQASLIPLDKILSKTPFLSGNNPGFADYVAFGRYYMMRCACPKECKAVWLRPETLPHVAEWVERLDKRWEKEMADATKRLPSM</t>
  </si>
  <si>
    <t>A0A0K3CPH2</t>
  </si>
  <si>
    <t>MSGEHGAHEGESKAAAGSKQDITAWASKDGQFRRQASTFRDKIEVGGKYPPEEGRYVLYVSLACPWAHRTLIVRKLKGLEKFIDVAVVHAHMGALGWSFYPPVRDQDGGYPKTQGEVGEPDGLAEVTGDPLYKSKFLRELYFRVDPNYSGRFTVPVLWDKKTESIVNNESSEIIRFMNSEFDSLLDEEHVKLDLYPEALRSEIDDQNKWVYDTVNNGVYKSGFATTQQAYEDNVVPLFKSLDRLEKMLEGKQFIAGDQLTEADVRLYTTIIRFDPVYYNHFKTNIGTIRHRYPNLNAWQKRLYWQNDAFKSTTNFDHIKRHYFESHPQINPTRVVPVGPQPHIEHL</t>
  </si>
  <si>
    <t>A0A0K3CLG9</t>
  </si>
  <si>
    <t>MSKYELVYHAGIPGRAEFVRLYLEATGTPYEDKALTEGQDCIKPYMSGEFEGSDKNPTPFAVPVLKDGDVVISQTPNILLYLATRISAPLDLEGGENNTERSTKKAKSSPASFNDPDTFHANALTLTILDLNNEVHDTHHPVSVMSYYEDQKEAAKQKADDVRKNRMPKFLANFEKNLAKSSSGFLLPSGPTYADLALFQLIDGLKFAFPARLKKLLPDYPKVEALYERVKKAPKIKAYLESDRRQKYSMGIFRYYEELDGEE</t>
  </si>
  <si>
    <t>A0A2T0A4G8</t>
  </si>
  <si>
    <t>MPDKIDPPHATGAAEQTVQKHSSPHDLVFHAGWFCPFVQRVWIALEEKGIPYEYKEVNPYKKEPHFLKINPKGLVPALEHDNKALYESLVLLEYLDDAFPDSAIRPRNPHELGLVRLACQQISNVVVPAFYRYVQAQEADKQKEGHEAFVKALREVHEQWFVVGSEWARGDKFGWVDCVLGPWVARFTLLEKHRGFKPEDVGPEFKAWCDKLLDRPSVKATSSLPENYENVYRRYFENTAESEVAKATRKGEWLK</t>
  </si>
  <si>
    <t>A0A0K3CJ40</t>
  </si>
  <si>
    <t>MELIYWAGIRGLAYPIQLFLESHGIDYKYTAIKYDRNTWPGDKREGKLDLKELPFQCLPVLKVKDEESGETVALGETHAILRYFEAKYAPKPQLSLITQARIDALFSHAEFFIERTFYRSASRTWLEPPERDEAITDVYMPFLRSMENALQDQKVVEALWHTSEGQEGALVPSAAACFVASAFTMLTDIMPFSLARSSTLNSKTDGPVKPLASQYPACDKLVSDIEACPGAKEWLGGVTDEWSLSPPFAADLVWQAAERWDKIRAGQ</t>
  </si>
  <si>
    <t>A0A0K3C9R2</t>
  </si>
  <si>
    <t>MSTSTTLTSIALLYFPICGRGEPIRYLLEDAGVAYEESNDVERFRRGKEDCEEYAFGQLPRVTVNGTHLFQQDAILRFFAKTCGYHYSGDIWKEALVDQLQDACEDLNIAYVRCIYSPDSATLLEAFVKDHVPKVMRQVEHLFAKNKHASGYFVQDKPTFAEFHLLYLLHALTHLTPTLLATYPTLRAWNDQMWAREGLRKYKESGRMKEMLNGNANGQREVQCGA</t>
  </si>
  <si>
    <t>A0A2T0AIL2</t>
  </si>
  <si>
    <t>MAAKITVHWLEDSRAQRILWLLEELGLDYEVKRYSRDPKTLLAPKELADVHPLGKSPVVTIVEDGKTLTLAESGAIVEFIVERYGSNLSIPASSSDMQARADYLYWLHWAEGSGMLPLMFSIVFAQLPKQGPWLAKPLLNGVSYGAMSQFVLPRLKENFRFIEQSLAGKDYFAGGKLTGADIMMSFIAEGLESSPLPNDKYPNIFRWYNSMLERTAYKKALEKGGKNDLGRFTR</t>
  </si>
  <si>
    <t>A0A2S9ZZV1</t>
  </si>
  <si>
    <t>MFAPLQTRLPWLLLATSHLPTSLASSPTSSNYKARRMATGPPALESGIALYSYGTPNGLKINVALEELKSLGSPLTWVEHTIDISQNVQKQPWFLAEINPNGRIPAIVDYNRGAQRVFETGSILLYLSRWYDGEKYLLHFEDDRDETEMISWIFFQHGGYGPMAGQAGHFLNAAPVKDRYAARRYIDESKRLLQVYETRLAEGEGRDYLVGEGRGKFSYADIASFSWIRAHPFSLSIPSLTHAGFPLLDSWIRRIEARPGAAKAVEGDMVSRLKGERKRDEL</t>
  </si>
  <si>
    <t>A0A2T0AI77</t>
  </si>
  <si>
    <t>MSDPSRPTQPRTEAPPGLDTPGLVLLYGSTPNGWKVTYALQALKEAGLIPDYTVVEVYLETGEQFQPWFRKVNPNSKMPVLIDNRAHKAPISVFESASILLYLSRTYDKRYLLHFEDDDLEQRMLDWIFWVQGGLGPMQGQANHFARYSGERVEYAVERYTTETKRLYAVLDEHLEDKEYIVGGKLSYADITAQPWVRCHFWCHIPLDPYPHLRAWHDRVENLPVIQRALKVPQQDLVTRVKQDPELERRIMEAMQARKEKAEREKEESAA</t>
  </si>
  <si>
    <t>A0A2T0AID0</t>
  </si>
  <si>
    <t>MTDSALSHGPKELQNKGLVLLLAQTPNGNKPVYLLEELKALGKIPDYTFVPVSFGKNEQKSDWFEAVNPNGRIPALLDNREGKKPIKVWESASILLYLAKTYDTDATFHFKDEDLQTELLNWIFFIQGGVGPMQGQANHFFRYAPEKIEYGIKRYQDETRRLYQIYEDHLNGTKDGEKKEWLVGGKYTIADMCTQPWVRMAMWAGVELEKFPALAAWVERIEKRPATQAALKVPEQDMLSKIKDDPEYADQLAKKSSDWIMKGNQAKK</t>
  </si>
  <si>
    <t>A0A2T0A6U3</t>
  </si>
  <si>
    <t>MPIKLFDLVPQPGGVFFSPSCLRTRLSLIHKQLPFEKATAPIIQLEDGSYLMDSDKIAAYLDKEYPDRLNLFLPDASKPVDLDSAEYSKAKQAAADIDTNMTPPRALWGIFAPLMAKLFTAETRAYWTSDARLGEAEIVKQLHELIKEATADKLADENLFFTSPSKPGYTDFYVLSDYRLLRSVSAKLAYDVYEADERCAAWLERMKEAYPMPEVWERDPKE</t>
  </si>
  <si>
    <t>A0A0K3C7R3</t>
  </si>
  <si>
    <t>MAPSIDVFVTSILSNPAIRGRHERVRRCLTSARVSYREHDVASDEAAKSMWKRKNCGKNELPCILVDGEPVGSIEDLDEAVEFGELRQFLRLDSPAAPPPASNPASSAAPSDSTPSAQPPASRPSGSTSSKFKTSIDDFADLNLSPSELAELAREIEAGETFSSALTPSTSSALDADGQGGEGGGFSFTSSATQRFDPVHSPTEPLKLEKVSFVRPLPDRPLHQAGTRADELEGIEGLDEVGEDELEKLARELEEMDAEFRRKKANRLSATKEEKPPMPDKSDSGLDDPPLPSKPLPPLTSPSNLAPDLASKTTIEGDGGASLSAPLVEIEPLRLSGREKARLEAEWGPREVQVQPVSELEKHVADTPLPSTDGDDARGATGRPTSTREAEAIKASLNGGQGDEASQMSHFGVEDMQPQTQGQRERGRDEVDERVINAIRGGDL</t>
  </si>
  <si>
    <t>A0A0K3CDE9</t>
  </si>
  <si>
    <t>MLPIPAASSPRSSTPVISPAAAKRAISSLPAPIRRLFSHPLVLRARTYRQQHPKRTSSLAALLTLSLVYLVLLRGDSNPYNHAPLAWGTHPDAIVNWGDYVGLGHQRQKVYDATPKGYADIGDKFPDLDKALGGGPLYRKRRSREEKERGVEKQDLKEGGKGRNSFERHRHGVLGGASVEWSTGVVGSGTYLGPGVDMRKDGSYAMDVVEEDEIDRPASSSAAMSLQRPSPAQRALSQHILEKGWVYLDEEDRLNTEKLQLEAKEKRFFDKLPLRERVRYNPEGQREAAEGWARVYAAMEEPRRPKSALEVQVEKMVRRVPVVVFSKTTCPFSKRAKERLEELQLFPSAHIVEVDLRPDIIALKALLARRTNHSTWPNIIIGSRSIGGADDLDRLLERGELGEMLEEVGVRWQKP</t>
  </si>
  <si>
    <t>A0A0K3C7D5</t>
  </si>
  <si>
    <t>MATTSTLPPRIVKQLARAAERNPRINCFTHLYSNSDVASQLDRSRAKGKGKGRLEEVTVGVKDMFATADDAPTSCASKMLKDYRSPFDATVVKRLRDAGAVLVGKTNMDEFGMGSSTTNSIFGRTINPCGPRGADGQSESKAEQRVAGGSSGGSAAAVAAGLCDIALASDTGGSTRLPSSFCGIYGLKPSYGLLSRHGLVSYASSLDTVGVMGREVEGVWGAFDVMNAYDPKDPTSVPTHVRDRARKAHQPLVERLGEQNGREKPLEGVRVGVPADLFPSALFPSALLSSPSTLSPIRTYLSTLLTLGASLHPVRLPTTPLALSTYYVLASAEASSNLARFDGVRFGYRAEEGEAEGKEGLYARTRTEGFGEEVRKRILLGTFALSAEAFDNYFLQAQRVRRLIQLDLDSLFRISNPLHTSPSSPFLTSPSAPSASHRAQKGIDLLIHPTAFSTAPLLTPPSSSATKHASREPYIQDLLSLPASLAGLPAVSVPAGRAEDGWPVGVTVVGQWGGEEGLGRVVGAVERWKKQRGEEDEILKAE</t>
  </si>
  <si>
    <t>A0A0K3C9V1</t>
  </si>
  <si>
    <t>MSEFDAANPPSDNGSSSTLPPSDYPSTPSFTPTPRFLTALSSFHAMHTQDPSHPSSLSYHTALEAFVRNLSARSTDERLNKGPGEALLLAANCQHVKRWEKPRSSYPEGLSGYKSWRTALNRFHASIARSVLEQSGYLFDSPGDAALIQRVEDLLMKKGLARPPLPEKDEELRDPELQLFEDAICLTFLQTEFTSFASSFQQPPPPSSDQPPLSADDRRAKLVRIVAKTWAKMTHNGRQVAVEQLVGGLSEGLRAVVLDAVSQEGEGSAK</t>
  </si>
  <si>
    <t>A0A0K3C755</t>
  </si>
  <si>
    <t>MASSNITLEDLPKLLADDDKVQVAGVDVDGVLRGKIMMKDKFLSAAKSGFGFCGVTFGWDMHDKTYERELGISNLQNGYKDLLACMDLDSYRRTPGTPSLPFFLITFHDPDTQEGLYACPRATLKKVVGELEKEGYQAMAGAEYEYFQFKETPKSLHEKDFHRLEPLTDGMHGYSLLRPEVNGDYFHAVYDDCAKFGIPIEGHHTETGPGVFESALAYQPVLRMADNALLFKYTAKVTGLRFGIMPTFMAKPYGDQPGCSGHIHISLRDKDGRNVFAVKEEEVEKGRVGAQYEDTKRISQEAEWFLAGVLEGLPDIMPCLVPTVNGYKRLVESYWAPTTVSYAYENRVASVRIISPPMGDTKSTRLEVRVPGADMNPHLAFSAVLALGLRGIRNKSTLPCPPISTANLSESDATTLSFERLPNSLEKAAERMARKGSLAREVLGDQFVDHFTATRLNEWAIYARAVTDWELKRYFELA</t>
  </si>
  <si>
    <t>A0A2T0ABC6</t>
  </si>
  <si>
    <t>MLPGLLLLYTLLWTHTATARPASQTVFAADASFSPLDDSHHSPSFSPLLPPAIPLAVKSPYLNALLPTGGDGGSKGYLAGSWARHWPVHYPGSPRDYRLSWAGLIRIDGTTYEFLGAPLSDSKSSLGPARVARQTAFEYTATKSVFSFEAGNVTFKATFLSPVTPNDLVRQSLPFSYLSIDVDPDAAQNHFISVYTDISGEWASGDPNANLTWTYTSGSGIGVHAVSRREQLVFSEFAEQAEWGEAVLATELRRETVAGSGEVNDLRGTFIKHGRLDGTHDAAYRKMDDRQPVFGFSVQITPSRPSAVFTIGHVRQPYVNFVTPEGQVPLAGLWTTRFSRPLDAISYFQYSYPRTSREAARFDEQVRRDAQRVSGDNYAALVELSTRQAFATFELTTGVTEDWREDKEGVMAHLKEISSNGDMSTIDVIFPLHPILLYTNPTLLALLLEPILVYTHSGLYPNRWPVHDLGTYPNATGYNDGNDEPMPVEEAGNMLWMALVYFQLTADKPWVEKHYEVFKSWTTFLTDDGLVPAEQLSTDDFAGTLSNQTNLAVKAIVGIGAMSELAKGVGRWTDGIHYRAVAEAYVREWTALAMTETGGARHAKLAYQDDGSWGTLYNLFGDRLLNLKLFDRQLYADQSSWYAGKAQKYGVPLDSRHVWTKTDWEVFAAASATDKKGRELFINLLVDYLKAGKVDAAFPDLYETTTANFPGRDGLDWPIYFISRPVVGGHFALLALEKANGANGVEENPFGG</t>
  </si>
  <si>
    <t>A0A2T0A0M7</t>
  </si>
  <si>
    <t>MLLRALTALVLAAATAPALPDETDYTPIVVPLAVRSPYLGAYLTGRQDKNLATMDPHFWTTMPLSWKGLLRVDGETWNWMGNLTDWPAAINASVRHTAAETAFTLTNDPPTVALHASFLSPVTPADIFRQFVPFSYLHLTVESLDGQPHEVEAYSEINGLWLADEEDEQIEWEAVERTQEGWTGLRSRLRNQRVFTEAYKKDPFPGEMVSTDRILQGDVWYAAKTPAPSTVRTTFSAGGDAMETRRAFAQTGGLLSIGNSTLPRPIRTRSSSNSSQILDEPVFAFSHSFGRVSPLTPLSHRSALLAIGHVRDPLVRYMAGSAESPRLLHLRPLWASTFHTAEHLLSWFLDDYPTAKEMSDAYNSKLYADARTVEDQEYGHVVAVSTRQVFMALEPVWDESGSTEAGLVAWSPITREPIPAMVMLKEISSNGNVQTVDVITPFLPFLLYSSPTLLPLLLEPIYRYMSTGLYMPTPPAHDLGDHYPNATGHNDFLYPGLPIEEAGNMLALALAGMRVSRPSTAPLAVHQRLLHWWDSVGSDARPQAGWEAEVGVGRDHRREGARMAWAQAREYYPLLKRWAQYLEENSLFPGNQRTTDDFFGAAPNQTSLVIKGIVGLRSMSEIAHDLGEYADRDYFRGVSERFREQFLQLAVSTDKSHLLGQYNNQSSWVMHYNLYFDRLLFTNDYIFPESIYEMQDRFYPTVAEPFGPPLDSRFKTRTKTDWLAWTASLFPRSSQSRSILHSALARYFRQSKNAVFGDSITPQEGWSVGFLSRPVAGGHYAALGREVMERAWEQRQREQRESESRGAFWATVLGAGGAGTGFVVWRWLKRRNARSGYVGLAGRGEPGGRRGSEGIWLAESPRSVFELDSVDGDDDDRSDEAERRRTGGFNEDDDGKGLDLR</t>
  </si>
  <si>
    <t>A0A0K3CDG0</t>
  </si>
  <si>
    <t>MGKRASSPVGERPAAKSAVAPAQTERAAAEQDGMGEFEDQWEDEFEDDEEAGEVVDAAENEDGEDGEMEVDEQEQRPASPKPYLPGTKLEEGEFLAPDLSTYPLLHSFVPTWPSLSFDILRDNDGEERRGYPVSCALVAGTQAGDPTANEVTVMRWEGLGKTRRDPEESDGEDSDDDDTEDDPVLTFRAIPHKGGVNRIRARPLGNPLSQGPPLPPDPYHVATFSETGKVHIFDIAPHLNSLLSPATASASLSKTPLHTVDNHGRAEGFALDWSKPSGSSTSHRLLSGDIYSKIYLTTLSPSSITTSPKPFSSHTDSVEDIQWSPQEATVFASCSADRSIRVWDIRMKERKSAIGVAGAHSSDVNVISWNLSTQYLLASGGDEGGIKVWDLRNFKGTSAPAPTPVVHFSWHTAPITSIEWHPTDESCLAAAGADDQVTLWDLSVEEDEDERPTGPDADRLRDVPAQLLFCHQGQSDVKEVHWHPQIPGTVVSTAADGFNIFKSLPFSS</t>
  </si>
  <si>
    <t>A0A2S9ZXE8</t>
  </si>
  <si>
    <t>MTEKKSLADLAASKEPLLPLQTPSSSSPPRQTRTSLLKVIVALCALGSLWYQFGIATSTDGLARGGDWRSLARFGRHGCSHGGKGRLAWKATRLSEKDTQDTLLTVPSAESAKNASRAYTAHTHVAGTPEDRNVALLIKSQWEEILGADADPENKRVFDAGTDASREALLGRSKHGRHDDKKHKKHKKGLVLKIRRWMEKIARRARYGHHHGKKGHDHKGRHEPRLERPRVWTDTYYSLLNYPVSASLSITPPGASEPSWRAKLKEEVFKEDPTSGEGPGIWHGFSKNGTAKGQLVYASRGTKEDFELLKSKGVNVEGKIVAVQYGGSFRGLKVKAAAEAGAVGVVIFTDPIEDGEVTASAGHAAYPAGPARAPSSVQRGSVQYLSLYPGDPLTPGQPSYNPDLPNAPDRLDRDDPSVNVPTIPSLPLSYEDAIPLLKSLNGKGFKLEDGREGKPEGWREGALREYGVEYFTGPGEDEIELVNNVDDKITPIWNTYALIPGHIKDEVVVIGNHHDAWTFGAGDPNSGTSSMHETVRAFGSLLEKGWKPLRTILVAAWDAEEYGLIGSTEFGEDFAPWLKKNVVAYLNVDVSVSGPIFELNASPSFADLLRNVSAQVSDPSREGKTLADVWEGGDDEEEVTDEDSEKKLLPIAALGSGSDFTVFLQRLGIASANFAMRRSKKSPVYHYHSNYDSFHWQSTFGDPTYQRHIAVSKVLGLAAVRLVDDLVLPINVTAYAVELGRYVDKVASLPLASSLDFTRLRSLTSAILLTSQRIEQKGTKVAHAVEEKGDKRAIRQLRAVNKAIKAFETGFLGDEQGLKGREWYRHLGVAPGRWLGYGATTLPGLAEALTLDQDVEQAKVEIKRLEKAFATILKGLVKGVKA</t>
  </si>
  <si>
    <t>A0A2T0A026</t>
  </si>
  <si>
    <t>MLDAPFAKWIDEHQDELIARLKEAVEIPSVSGDASYRPHVVRMGEWLKAELEKLGAEIRSVPLGKQVLDGQELDLPPALVGSLGNDPKKKTVLVYGHYDVQPAALSDGWKHEPFQFTHDKETGRLYGRGSTDDKGPIMGWINAIQAFQETKTEIPVNLRFCFEGMEESGSEGLEELVIKEAKGEFADVDAVCISDNYWLGTTTPCLTYGLRGLSYFSVSISGPAADLHSGVFGNVVHEPMTDLFDLFSKLVTPQGKILVPGINEKVAPLTDEERKLYEDIDVTLGDFEQAIGAKVTISEDKAEVLMGRMRYPSLSIHGVEGAFSGQGGKTVIPAAVKGKFSIRLVPDLDPDEVNELVQKYLKDEFAKLGSKNTLKVEMLSGGKPWVASIDHWNFRAAKDAIETVYGKTPSYTREGGSIPITLTFAEALGKNVMLLPMGRGDDGAHSTNEKLDLSNYIEGTKTLGQYLLNVPAAAASA</t>
  </si>
  <si>
    <t>A0A2S9ZXN3</t>
  </si>
  <si>
    <t>MASTTAGSTGESITNTISDAVNYVTETAKEWTAGSSKEANKEVAKGHTDASLTDRASAGLDAVSDKLQEEKHAGSAEAYKKSAQH</t>
  </si>
  <si>
    <t>A0A2S9ZXK5</t>
  </si>
  <si>
    <t>FLGITVSDAANYVSETAKEWTSGASKEGNKEVAKGNTDASLTDRASAGLSAVGDKMQEERHSGAAAGYRESAKN</t>
  </si>
  <si>
    <t>A0A0K3CSK3</t>
  </si>
  <si>
    <t>MGVSFSSLFTKISGLFSRQTEVRILMLGLDSAGKTTILYRLQIGEVVTTIPTIGFNVETVRYKNIKFQVWDLGGQTSIRPYWRCYYADTKAVVYVVDSSDRERLPINKAELLAMLNEEELQDAKLLVFANKQDQPDAMTPAEVSEGLGLDTLKNRQWSIFKSCAIKGEGLEEGLDWLATALQSK</t>
  </si>
  <si>
    <t>A0A2S9ZVW7</t>
  </si>
  <si>
    <t>MASRGVYEHRSLAAAPLSNPPGSASGVPPPPPSNSTPSAAAQQQAQQQQQGMHPAAIAAAAAAAAAAAAAQSGHPMNGLMHPPPPGGPPPGPPGAGVVAPPHPSAQRLNDLLEFVKAEFEQVAGEGSVLRVQRDEYEAMIHTHASELNAMRAMVYDLERKYHDDKRVLQEENSRLQEENSHLRHQLDTSRSSISSQPGAGRAAGAGGRPGSSGFPVLGGAEANGAQGEHPSKRLRTDEEDRRKSASSARPVPQTGSRPPSTGPGAPPSTHQPSPLPPSSTSLASPAPAPAPPSAKDEKPAPPAGEVTSFDPGTAPKELKKEGPDWVTMFNPNVKRTLDVGLVHTLVHDSVVCCVRFSPDGKILATGSNRNTTLYDTKTGARIAQLCDESANQKADNYIRSVSFSPDGKLMATGSEDRIVRVWNLAHKRISQVFSGHTSEIYSLAFSPDGRRLVSGSGDKTARMWDIETGSCAFTLTIHDITIAENGPVDAGVTSVAFSPDGKYLAAGSLDTVVRIWDAETGQLLDKLKGHEDSVYSVAFSPDSKFLVSGSLDKTLKMFDIAAFKTALAAAPKDAPVGEGGKATLLTTLQGHKDYVLSVDVSPDSAWILSGSKDRGIQMWSSATAKSQWVLQGHKNSVISVAISPVGGLFATASGDWSSRIWSYNTLPSA</t>
  </si>
  <si>
    <t>A0A0K3CEE3</t>
  </si>
  <si>
    <t>MAAPSVQAGYSGAHGNPPPPPPLTMAGGPPQQGPSVLQILAMGQERNHAADAMAHHPRIESLVKLGKEAEATWLQIGQTAEAVGDLDRAIAAYESALRHNAYSVVALSQIAAICRSREEFKKAAEYFGRVVGIAPESGDVWGALGHCYLMIDDLKKAYSSYQQALYYMPNPHEPKLWYGIGILYDRYGSLEHAEEAFSSVIRMDPNFEKANEIFFRLGIIYKQQRKSAQSLECFRYILNNPPRPLTEIDIWFQIGHVYEQQKDFIAAKESYERVLQENPAHAKVLQQLGGLYHRSRAPFYNPEVSVQILTKSLESDPNDPFSWYLLGRAYMTTNNFGKAYEAYQQAVYRDGKNPAFWCSIGVLYYNINQFHDALDAYSRAIRIHPYLGEVWFNLGALYEACNDQMTDAIDAYQRTLQLDPSNQAVAQRLREIREHQASGAPLSPPPPPKDISPSSLSWNYATNSGGAPASIGQAGLGPDVSPPLPTQPGSAAGPPGTGGRGGPPPPPTGGSGSPPINGHRFEPQPPNTAGSRPRSTDPYRRTSGTHHSPSNSIDHSPRNGAAAHRLPQIKNLAADGRAPAVVAQRTGSPPSPRTRKTEGGAGGNSHVPPPPPGGYPFPSHLAAGPSANGDAMDWERGGASRQGSSAGPRSAHGPPGPPPPRMHPHAHPHSPPVHPAAAAIGASHHGHLPPPPPPPHHPHPHAHPHPFDRHPPPPPGSARGPFYDNPPPGPYGGYPPAASSSGEYARRRSSGSSHPGQSAAGEVKPEPVAAAPTSVPVPVKGRGGRKKAITEEGEAGAGATPAKKGGRKGKAAAAASAGDGEPGSTTPKKKRETKAQKEKAAQAQAQAQAQAQEKDAAAKAAAVLNGVANAARQPTQSQPQRNVDEDYDEGVDALMSLSTPAPHAKASPAAPSPIPAPASVPPPHPSVSASSTPVPPTIPPPHPSSSSANPRKRSLQPDATESVVETPASASASAEATEAKDEAGEPDAKRQKNDVGEEKSAEEGELTTNGSTGEAAKVEPAPVEKSEVAPVEAKKEDAAAESTKEEGEVASSTA</t>
  </si>
  <si>
    <t>A0A0K3CE79</t>
  </si>
  <si>
    <t>MASTYNAPLIPSAAPAYSTVLCSTPEQMQRAMAIRHKVFCEEQGYDPAIEVDELDALCDHLLLTKKNEDGTEEDVGTLRWYPPKGKVGRVAVHKQFRGTGAGSTLCLALEEHVRERRGKAADVTRGKETFDLIAHSQKIAEVFYHRLGWKTVGEDFLEEGQPHCKVVKTIQLNPEPAIAVLNGSKPPTRSYAVRWCETQADIDRCIQIRIAVFVDEQGFSMEDELDEKDPVSDHFLMTTVDAEGKEEDVGTIRWWPKPGLAAGKIGRVCVLPKYRGGGTGKLLMTSIEEHVRNRRGKAGEASKGKESVTAVVHSQMHAEGFYSKAGYVREGDKFMEDGAFHCKLVKEIQLVPETA</t>
  </si>
  <si>
    <t>A0A0K3CRM5</t>
  </si>
  <si>
    <t>MPRLSSWAALPLLLAAPSSLAAPLLAARQLNPKTLDSCLQNAGLSPVTTSSTNWDRDSAAYNQRLEPTPTAILYPLSQDEISSALSCAAQSGFSVSARGGGHSYASYSLGGTDGALVIDLGNLVDISVDSNGVAGIGGGSRLGDIYLALDKEGWAVAAGVCNGVGIGGHAGFGGFGYPSRMWGLLSDQVVGYDVVLATGTALTNLTRDENPDLFWALNGAAPNYGIVTKYYVQAHHKPATAVLFSYTYNSPSTVNAATAFSSFSSFGNTSAPANLGITATIGSGSLEISGVWYGPRAEFDGVIQPLLDELPPPDSSNVEAMSWIDSAKKLAGVDDLATNGKMLQSRDSFYAKSIMSPSTIPVSIDVLESLFDYLWHSGKGGDTNWFVEVNTYGGANSAINNVSLADSSFGFRDKHLTWQLYASSSTYGNPYPDDGVSFVQGMYDTVVNGMTEKGWSNNSSSPDGYAGYVNYVDPQLTFDQVKNLYWGSQYAKLSALKAQYDPQQLLNRPQGIQPSSS</t>
  </si>
  <si>
    <t>A0A0K3CT05</t>
  </si>
  <si>
    <t>MSTTKIVSQEPAPADFFAQPNPKGFTIDFEKKVYVVTGGNRGLGVGITEALAQANATVAIIYNSAKDADEVASRLSKKWSQTIKAYQCNVSDAEKVKSTFAQIEKDLGEIQGVVANSGISVVKPALELTADDFNKVFGVNVLGVFNTAQAAAALWIPRKQAGSIVVISSMSDTIINSPITQVFYNSSKGAVSNLTRGLAAEWAPHKIRVNNVCPGFIETDQTMHMDADLRSNQCKEVPLGRFSKPYEQAGQVVFFLSNLSSYQTGSSAYVDGGYLCW</t>
  </si>
  <si>
    <t>A0A0K3CHN7</t>
  </si>
  <si>
    <t>MSATASCPFKHYDRDLIRDDLEQRVTFSRDFLRFDEESGKTLNSVASVVAPLVKPVVDQVYVQLFRFDYTASFFLKRNVGFEGEHATTLDKLTLDDPQIAFRKNFLVNWVTKCFTSDFEKFATWEYFDKVARMHTGQAAFKHRANKAPLVVDLQPAALLFGWVIDVVIKAVMALDNEVADLQKKQEIICAFNKLIWCQNDLWVKYYAKSDEELAAATNKAKAEDPSA</t>
  </si>
  <si>
    <t>A0A0K3CDS8</t>
  </si>
  <si>
    <t>MASWYSVTDFLDDATKLPSKVLLDIPNAGHLEGGTDKDLRAGTSLELPFWLASKLSEQDAIDLTLPRAYSPMVRNALSASPESVHLRNLGGGGGAFYAGGMRLLSLIEDPTLSTILDHSFKTRLVQIMDQSQHSLADHGGEGAAYEFAQGLDLWEKELFTVGETSAKQMKTWFDTKAKKR</t>
  </si>
  <si>
    <t>A0A0K3CAA0</t>
  </si>
  <si>
    <t>MSVHPSRRRGPLPADVDFACLDGASSGWSEIEQRRGVKGKGREGEVEIVPSVRMPVIQGLDGDHLTYGPFNPPQKASVPLWLAVHLKKKRKCRIVAPQWLTVAHLEQTLKSEQTLPEFSDLPRDYLEVSKVLLEVASDDVPASDRVRLLLKDIREARQAKVREGLGAINAVHLGMPNLSALEITELRPFFSLSFTRLRDLDPLAEQHRETEEWWMRDPAGCMEAARQGMFGRQGREGTEVSGFGGYGGF</t>
  </si>
  <si>
    <t>A0A2T0A8G2</t>
  </si>
  <si>
    <t>MQTVQQKAASKEYTQEALDLTTRLLSLNPEFQTGWGIRRRILLSGLLKDADAETRQRILEGDLHLTMASLQQNPKVYCVWEHRKWVLETMTDADWGWEIKMVEMYLEKDARNFHSWDYRRYLISSILALPSDPSPSRSKPLPRPTTESELAFTTRKISANFSNFSAWHYRTKLLAKLWDEKGWRPDAKERLERVDQEFELVKQAIWSDPNDQSAWLYHRWLVGEGTIPIVRREIEGIDELLEEEPDSRWCLDSLVYYKRLLVRLLEAQGDATRHEREELNLACVEMLDKLKEVDPMRRARYQDLSLQILPARR</t>
  </si>
  <si>
    <t>A0A2T0AD43</t>
  </si>
  <si>
    <t>MSRKRMERDFIAADDEPVSGEELGEGDESDLENDYSSDEGLGRMRGSRGARGGAGVNGKGVSTRSASSRDKGKGKAWEGQFERTWDMVQEDERGTLEGAVSDMLLTSKSRRVLRDTASIQRGIIRHVYLVIDLSSAMLVRDFKATWLDLTLQYAQDFVNEFFQQNPIGQMAIMITRDGLAERLTPLSGNPADHLKVLQNKKKLEARGSPSLQNVLQLAKTGLSHLPPHGSREVIVILGSLTTTDPTNIHQTIAETEAERIRVNIIGLSADMKICRDICEQTNGVYRVARDDLAFRDLLFEFVLPPPTFAPSKSHVLGGPSPAAPTSSADLMQMGFPGLISSTFPGVCSCHGKLKTTGYSCPRCKARLCDVPTECRVCGLTVVNAPQLARSYRHLFPVTNYERVMQTSDDNSPSCFSCAFPFTTLAHAVQSAQLGYLSPLGRYRCPKCMHHFCLECDKLVHDALGFCPGCCE</t>
  </si>
  <si>
    <t>A0A2T0A6M6</t>
  </si>
  <si>
    <t>MLRLSLLGPLLAILAALLYARYHSTPPLHHAMTQLDPEKLAQVGPGDETSSTDHSVLMDQIIMFGDSITQGAWVPGGTGATISHAYQRKLDVINRGFSGYNTVWGLEVLKQWLPRKDERLPKIRIFFVWFGANDACLPPSPQAKNLNTIMDLLRSPSSPHYSPSTQIVLITPPPVDAEIRNAELASRDPPRVPDRDRKHTQAFAEAVKEVARDAKVPSVDVWTKITATAEQQDGGKLDRYLSDGLHLTAEGYRLVTEELAEVIIRQLPHLHWDRLEQRFPHWADFLTPEQRF</t>
  </si>
  <si>
    <t>A0A0K3CQT2</t>
  </si>
  <si>
    <t>MSSSKNVILVTGGTGLVGAAIDYVTQHEPVGSRYGKFAEDDQWVFLSSKDGDLRDLAQTMAIFDKYEPTHVIHLAALVGGLFKNMKYKLTFLRDNLLINDNVLWASKEHGVKKVISCLSTCVFPDKVSYPIDESHVHLGPPHSSNFGYAHGKRLVDVYNHAYNEEFGCNFTAAIPTNIFGPHDNYDLEDSHVIPGLVHKCYLAKKNNTPFTVSGSGTPLRQFIYSRDLAKLFIWQLKEYPEIDPIILSVGEEDEITIKQVAESIVKAVGFQGEVTWDSSKADGQYKKTASNSKLRKYLPDFEFTPFDVALQESVDWFVQNYDKARTGAAAKKQ</t>
  </si>
  <si>
    <t>A0A2T0A9F0</t>
  </si>
  <si>
    <t>MAGSDHGEPSPSHTRRNSGTSDFQDAQDTTDDAVHAGTEGHGEAGEQEVTADSAGTDKREHAEGDAAIAHPDQHTVTPAAASTSSLNLPLKDPNPSLEPAAASNEELVAILRAQITDLASQVTSLNSKLVKSYTTRGELEDELHEKQEQERAMRKRVADLEKDKEKWEKEIEAGGWVEKTHVQGEMQRLMAKVVEETKTRETAVQAHTALETEVENLTSNLFSEANKMVAFERLARALLEEVQVGLKDTVLKLEKRDEEVATLKRRLAALGEPVEEDQVQEGESAEGDVGAIVFSDGEHLTPIDTRVAASAGPSSAISPSHLSAPKLLTSVLPYHEFLAFVTYLRQTRVSALNRPPEGGSFSHPALSTRSFAMDPSHPHYLTPAQLLAPHLLLSTHLSQPFLKRCVEEDSDPALRLDLAPGLGFLSRRGVGTAVVDGTLLIEPLHSGIELPSDKCAMCGCSLEKWLPNSGNVRGAKTPTTSVAAVNQTMRKLGSSLFSRSSSNSTPTLSSVSSSSPTAYHSHTSSTSSESFTFPPPQTSASHHPHDASLLVHLFRISDTSTQRYPICPSYCLARLRAVCEFWTYIRVIERGLLLEEGFRFVRGRGDSNAKELGVRKVTDGIVSPGKKMKDEGEDGTDGLGISEVFRDGGHAWREGRGIGAGNAEDCRARGGRRGSARRRGRGQAQHIERPPRRRGQAFKQLNDVALVGQGQRTAAAFPLLGTQLACTISYAISSRLSARLDCAVDSSRSSPSTRRTSQAPISLGDGGRRRFYHWQCDWVGRPVLERGCAAEGERVLDAGCGCRAGRWRGEQSGCAGVGAVIGHSNTTCHYISCNEGLTRGCYSAISRLWQLGRQRSPRPRSLLLCLALHTVSCSSIDSHNVSGTLYRIQRPPQPLSRVR</t>
  </si>
  <si>
    <t>A0A0K3CRN3</t>
  </si>
  <si>
    <t>MDAEEDLQASFTIKKRAKKPRPSTSSIRSFSSAQGDDAPTATAGDGTVQQDEAEDDGNVPVIRARGKKTPAGRVREREAGKSKGRISFGGDEEEGDDGETSFVKRSSPASTPRRLLRPSVGLPSPATAPSAPSPATPSAAQSTSQSIYSKEYLEDLKRSQLSTPRNGAAVADDGAVGGYDDLTKRKFGADQLDDSNIASSTSTIPTTAAISLAKQRREEMRKAGVNPASRGDGFVSLDVGFANKGGESRLVREEDELGEGDEDLAAYTGADTRLPLGKRANAAAAAQMRAEMGEMIEDVEMDVRDDDEEMREWEEAQIRRAGGAREVEKADRKDEGRKGVYRPAPIPQTSTLPSLASTTSRLAAMLSTLTTSHQLDSSSLAHFEKERQDLDTQEKELREEVQKVEKKSRWFDEFKEEVEDWGAFLDEKFPQLEKIESEYLAIQRERFDIVSRRRYADDADDVALFTGASVPSAFRTASSDALMAPIETDEEEQDLQPRSQVRNARRAEREARSTSASTSAYPDPIDSAGYFSDSALSPSQSTDLSAALSSLHESLTSLFSDVKAPSFRDPSLGILQRFEEWRAMWKEEYAMMFAGLSLSQVWEFWARVEMAGWNPFEIQELPRTSADLSAYSWHKALSSYGHSTSAPNEDDLDEEEADESTEVVNAVVASVVIPRLSALAKAAYDPFSSRQTVAALKLVDEISYCVETNSPKFENLIHSFVSRLRLAIAQSQSLILPYQSSLSLPSLAYDPTTFTARLNFLHRQLKLIRTCSRWRRYMRALRVPAVPETFETAGGETVEVETGAGATFDELVQRELVARTVLPVVEAAWASGGEEVAKKILDALPKDIPPALRRRLEGAEVAQR</t>
  </si>
  <si>
    <t>A0A2T0A405</t>
  </si>
  <si>
    <t>MSPYGGSISEPERTGGPLVPRTYKLANSQALTVFPVSRKTVPDELLAYLQGVFNDVVEEGRTYPQMNPLSLDEFVPADCFVGILDTAPAELGDASAGMDRDESLKLESVVAGREWRDCVLGMYCERPNYPGRSSHLCNGGFVVPTVHRGLRVGSTLGRSYLHYAPLLGYRGSVFNLVYVSNVASVKIWDGLGFQRAGLIPGAGKLKGKDGAEDEYVDAIVYNYQFVK</t>
  </si>
  <si>
    <t>A0A0K3CC29</t>
  </si>
  <si>
    <t>MNSHAADSYWSFQAAVDDTDAGTGAGGYSPAPTSLAGSSVPQARPLHRTVSEEVQQALGQTLGMSSAGGGVGSSRQGGQSSYGGFDPMDHARLSPSAFDPSNFSRQFTMPKFASGGPSDPFGLGVGITDPPSGNPGDAISPMPFDFNFGGPQTPRFDGLTSASPFYSSNNQAFSASIAPQQQPQQYQQPQHQRQQQTLSPTSYGGQNSLNAVASTSQVPYAPAQQPQQQPSMSRSLAASPPSAPATTLAASVASASSALRIPTTAEIESPIYAPYGSSVISINSTPNAAYKLPSLAMNLPPSQPPTVPFNPTAMGLPAPPPQGSSSNFAGLYSSSGFDMLGVLARVAARPNPQIHIGPVDSSCAFAVVDARRWDQPLVFVSDTFVKMTGYTNEEIIGRNCRFLQTPGGGTVQGAPRKYTDGNAAWHMRQHIQAGKESQSSLINYTKAGRPFINLVTIIPICWDTEEIAYFVGFQVDLVDQPNAILDRMRDGTYVVNYSLVGNAYNNAIIRNPSMITSTTDTSDSQKTVSMQTIEAGAFVDGLDEWAMADDQDESPPVPQQPQLPQQQQVQQNGQQSNGARRNGGSISASTTSASYTKPSPGAQMGGAGGEPSMRTDDELLDIVASRGIGSLDLEVDKRAFHKLLLGQADDFVHVLSLKGSLLYCSPAVAKVLEYEASELVGATLSSLCHPSDVVPVMRQLKDASSIQNPHVKLLYRIRRKHSGYVWIEATGKLHIEPGKGRKCVIAVARPRDVLQMNWNELRQNGGLGDTEFWVKINPRGTLLTATLGTQAVLGYLPDDLVGTSLFDIALPEYRQSLEATIQQAQLGVPASLQYKVKTRRGVVDVVTKFYPRHPEPLDPTIPQIASGPSHIALIAQTNELSSEERKHKGPFGLNAPVYSSPAGRSPAISDVESSASGSGSSSRESSAGAFQSTFKTLTHPSSVSDNVFDELETRRPTSWQFELHQLQNLNKKLRDEKEYLLARRRKRGSVYSEKSRKASSDSGSKASSSNTGRICQNCGRTDSPEWRSGPNGNKTLCNACGLRWAKSQKQAAGGSGGSINPQSFSSAMSFTSNGSSGSGSPTGGLGSSFQPMTISPSHSNMQSPQHSFSGSMPKLEEDLTSAWAQQL</t>
  </si>
  <si>
    <t>A0A2T0AAF1</t>
  </si>
  <si>
    <t>MDDLDEVDELDDDSVVGGPTAPGFSSLANGHGHGSGSGSGSNGGSTSRQRMVGVETGLNELRVSAGARGTASPAGSSARRLGGSSRSRSRARGEAERGRSRGGAPGAGAGPRSVSAASSSRIRGSSSASSSAGRGRVSMADVQAQPGREHWPPEALAEVARLKTKISELTFLNGLMQSRLGQLEGPGKVPRHVMTSLTAETPRPDPDEMMFDEDGDVEDMRPEPIEEEVPALFES</t>
  </si>
  <si>
    <t>A0A0K3CCF6</t>
  </si>
  <si>
    <t>MAAPTIALPPSNPGDPLPDLPQELLLTLLTKRAASDGPEKERDALDAFVLSGAANGGDGNGGVQVEDVLNELLPDEASLAHAPMVGLLLRIKIQAIREEVEALTALLERDQDPRGMGELQELIGDLLAQVTAIRDAATESEVVVRHITRDIQSLDLAKRNLVASMNALKRFQMLVNAFDQLTRLAKSRRYRETAQALGAVKELSSFFKTFSSVERVAAVSRGVAEVQNVLKGQVMREFEEAFANETARAGKDAQLADACLVIDALGDEAKNTLLKWYSLLLLRDYRRIFGATSEAGQLDNISRRFAWFRRILRTHEEENSAIFPESWAVGAVLAGGFSEVTKNDLKSVLSKSSQSLNVGLLLESIAQTAEFERETARKFSLSFENILKLSQLSYGGPDATAPISSVFEPYLGIFVEAQDKTLAEMFQTFTSSRISISPTDNPSAVLPSSTELFYFYREALERCAKLSTRQALLDLCKVYRKWLKTYAEDVLTASLIKFDRKSTEGRPNMQELQTACLVLNTAEYCLETATQLEERLHERIHPDFRDRVSLEAEKEMFQSTTSAALLAILRELEFTVEPCFATMARSPWKEAEYVSSESAYVAELARALNTVIGAVREGVEQKKYVRSTCDKVVGLVLAKFTQTIVKCRPISQTGAEQILLDLQALKNCLMHLVLAPGDPAPIPTSYSRYVTRNVQNIDTLLKILMSPEDPPDDFVKHYLLLIPCQSFSDFQKVLDLKGVRRAEQNQLLDIFLARTSTASGLSDSSFLTTLDMDPASKSLTSPSASGLASPTTAGSNLGLFGFGGASSITMLQSGGGSRDGSRVGTPILGGRDGGGKEERAFARLGARLGTRFFGGASSHS</t>
  </si>
  <si>
    <t>A0A2T0A6M7</t>
  </si>
  <si>
    <t>MATPRYSPPAESASASRVSLASAGAGSNAGTVRAGRASTLDGRDGLTRNPYDISTVLAEPQASSSLLPALPTLPSASSYLPSQLSSLSTTFTSAGTLPRSATPGGKSVAQRRSQAPPIQVTELRKVQRTEFDAYLKEIGGEFERWQKESRLGRDGEVDLGDEGSVDERHEDGVGLGIGSDAENSRTPRILPSPRPKKAEEVLPSLDEVPQIFFDSSFTLSNPRTFELVTERIQLSPHPSPDPSKPPPQLASADSTPTLSASSAFDSVPGLGPHTLNDLAADQVLQEKLSHYTAVIESHLVREIGLRSSSFFAALSNLQSLHQQGEDALSKIAELQTALSATEGGVGGTAKHGLQILRAQARRRGLERIEESVRAVEEVWSAVEGVKELVEHGEWDGALDVSEQIEDAYYSSASTSTSDKTASTSALTTRNGAKASNRRPLNLTKLRALSSLPSKLSLLRAQIAKSLEGELTTVLEHEMDVAIDEHVKLAKEGKRWKGKQKAVESASEANGRALENVPEEDGEEADGTGRQDSPEAGARERTVERVRPVMRALIRSDGMDSAVTAWRESVLREIRALVREHLPTAETPTAEEEDQFAQAAIRSVSKQSIDLGTISEKSLSLAKKLRALPHPAFLALARETYRGLLACIEVVDLQARILLELWQFGRQEEQQRRFKRRKAHADAPTSESAPPASPTTLQVPGAEADAVQTSASTANDASSVTTDDASSLSTEISDVVHAVAELANVRFSKVIGVRTEVHAQLPLADFVEIFDRTWQFVVDCETVCQRMIVGLRGAMVSQAKTFLQTFHQRQITDNARVVEEEQWAAAEVPARVQKEIAVIVDSAVRDPVQLLLRRQPDATNGTATVDDSSEQAREGDEGEASASGPAKQVDIEGRQFFAVSAGLTTIGVLVEYLKVLLNCPMLTTDAMSKIIEFMKVFNSRTCQVVLGAGAMRSAGLKNITAKHLALASQALSIMIALIPYIRECVRRHLNPKQAVMLTEFDKLKRDYQEHQYEIHAKLVAIMSDRLEVHSRTLSGINWEEPAPKADAPNAYMEGLVKEHITLHKVLSRFLQPETVQQIMSQVFKALDLRLGELYGRVDLRSQQAKDRMLLDVRYLREKLGDLGGLEGQGPAKDLEALVNAKALPKPPPSAPKPSLPPRTSSMAPAAASVPVLAPSDATDSPASSTPHLPYASVSASASAASLSLPDTRSPRTSLDGTATPASSVPNPPSPAPLPAVLPPSPKPATPAPYVSKKKKSLAERLAESMGRKATPSPPAPALDASAATTPAAPRQSSESVASDARPSSDSHDAPPEPQRTSAESDIGVDTPSIERQLELENVEIPLATPAKEELEDVVKAVEEELKEEKPEEVAEGTVKEIKPDEAKLEEAEPEEAEAEGAGSTSDAEASTDSIATPEPVEVEPAPEESAVAVQEVVEATAPPASPRPVTLELVDTGSSASPNTSPDQPDVPTGGTVEEAPLLPAPSAPEPSADGNEEAGDQEVALSPQGVNVSADPSEAHGAAPEAPEVAPAATNAVDEPAPAESLASHADKTLSPPPPTIAEPSVPSFDKAQPEQAAAEAISSNEPFAVSQTPADTPTVSAVVIAPQALSSDSPVPPITTPPPVPTPTKKKSLKERLEEAARRRSSTGSLVDVTSPPASIKSPPPTQQSFPPTLTNGSSEGKENGVQREESTAKQDPGTAADGANTEEVKASSQPAAQEGAENGAAVDVKTEEEGSFL</t>
  </si>
  <si>
    <t>A0A0K3CMQ4</t>
  </si>
  <si>
    <t>MASQKELYLHDQLPDLEVPFAPFNSRRSVVYGAKGMVACSQPLAAEAGLEILRKGGNAADAAVAVSAALNLTEPGSCGIGGDGFCLFYDSKTKEVKALNGSGRAPAALTLDKCRELGIEGREIPFLNINAATVPGCAAVWCDTIEMLGSGKVSMKDVLDPAIRMAEAGIPISECSSYSWVKNYEVFLKQSPNSAEMLITDPETGKTHSPRPGEIFKNPNLARTFREVAEKGKKGFYEGRIAEAIVELIQSKGGVMTLEDLKNHSTTPVTPISINYGGENGVTLHETPPNGQGLTALIALGIIEAIKEQGKVDLSETEHLSALWYHTLISAIRLAFADTRAYIADPEHVRVPVEELLTKDYLRKRAELFNPAQSSPVINKGTPIASSDTVLFEVVDQYGNGCSYIQSNYAGFGTFAIPKGCGFTLQNRGCNFTLEEGHPNCIAPNKRPYHTIIPALVTRGDKKGGDLFMVYGVMGGFMQPQGHIQILLNMLHHNCNAQSTLDAPRFCISADVPEDPSKLGDIGTKVYLEEGVREEVVEELKRMGHDIELLTGHDRAMFGRGQIIQKLPGGAWAGGSDPRADGHAVPQI</t>
  </si>
  <si>
    <t>A0A2S9ZW84</t>
  </si>
  <si>
    <t>MASVFGYGSLIWKGPPFDLESTPGYIKGFVRRFAQASHDHRGTPANPGRVVTLVTEEDWEEHRKVRIIWRDAGRADTPLCAGRVYRIPKERSDEIWAYLDHREKDGYTLRTVDVYGVEENGNEVIVEEGVRVYVGETHNPSFAGGMPMAELADHIARSVGPSGANKDYVYNLANAVRQLCPASEDVYLKDLERLVRERDPDHSNRVPNGL</t>
  </si>
  <si>
    <t>A0A2S9ZWF9</t>
  </si>
  <si>
    <t>MLPTALVFLSTTLALSAPLDSPAQLPFLPSSLSSPPPLDISNSTRLPLTLGVMSLCPDARLCESVMDRVFEQVTSVAIRSEGKEGGGGGGGKKEGKVRVGELVKLRVEFIASRNSSAPYGTTCKHGDRECRGNVQQLCAERYWGAEGAWEFIQCLNYDPNARIGSEQAARECGRLIGREWTEKLQSCVDGEEGRKLARKSAKRLSKVGVEKSCSILHPRFDLATLSVGPRSRGFQALDRARVGEGERAPLKSGSWRGVEGVDRRCIVVPLALAARTCLFSAVFRSSSFANSPNL</t>
  </si>
  <si>
    <t>A0A0K3CN47</t>
  </si>
  <si>
    <t>MASIAKKARTTPILTSHSGTFHADDALALSMLRVLPQYAQAEVRRSRDPKEWEEATVLFDVGGEYDAEKGKFDHHQRGFSEVFGHGFVTKLSSAGLIYKHFGQEILSTLLNEPVSSPVVQTLYLKMYADFVEAFDGIDNGISQYVTTEPPRYRSRTDISSRVGALNPRWNEPSNEDILLERFLKASEMCGNEFKERLDYLAKAWLPAREIVQRAVEARKQVHPSGKILIFDEFAPWKEHLHNLEEDLKIPTDELPLYALYPENEKPDSKWRVQAVAVSPESFESRKALPEAWRGVRDDALSQLTGIDGCVFVHAAGFIGGNNTKDGALAMAVKAREL</t>
  </si>
  <si>
    <t>A0A2T0AHW9</t>
  </si>
  <si>
    <t>MTVAAYLPTPVPTPPPAGAAVAELKKGKALKPPYLPQRHNYTPTHPDLFRIEFGPEGEEFGSSLRAEKAYKKGDILCPIRNTLPGIKAYSSVQVLPDPPLPSSSSSDYPSTYFDSAPSSTRRHIELNSDLLYVNHSCDPNVVFDVEGHRSMTASASRSPLPSPQILTFAYFSTEWDMDQPFHCLCGTDRCIKTIQGAKDLDTKVLDSYFINRHIRAMKEHQQRS</t>
  </si>
  <si>
    <t>A0A2T0A219</t>
  </si>
  <si>
    <t>MQTRRVTRRSLTNQQVENDLANRVGGGPARAASANQAAGPVKQGVALAVTGKSAAGTSAAAGSRRTVAGTSKGVLADKTAAANAAAGTAAARGKRSAFGDVTNGKGASKSQLAVAGPSKAAAASSKAAALAPAAAATSSNTVKRTYRTRSSTGGVKQEPADDAAGLESDAMAIDEDVKPAARQVRGLRKPTAGVKASTSTTAAASRHPLAAKRANVPAASTSRTAAAAAAKAKTTPPAVRAARQRREEAEAKHRAAVAELESARRVEEAELKRAREIEELELEDGGRRAKRQKTSEPEPLEYVDEDEDKEAVDYEQARVSKWETEVEEKPKWVDLDAGDEEDPLMVSTYVVEIYEYLRELELTTMPDPDYISNQSEVTWKMRGILVDWLVEIHTKFRLLPETIFLAVNILDRFLSVRVVSLVKFQLVGVTALFIAAKYEEVVCPSVQNFLFMTDGGFTDEELLKAERYILGIIDFNLSYPNPLNFLRRISKAEGYDIQCRTMAKYLMEISIVDHRFMAAPPSLIAAAATWLARRVLEKGEWDANLIHYSGYTEDELKPTAQLMLDYVVRTSPHLSSWAQSLAEGEEAIENPLESSPIEHEQEHPNFVKKYAAKKFFKASVAMRKWAEAEYAPEPYYDEDGELQRRAWAVKQRELHEYGSLRYRQLNFLLLACILILVLEIYDSLLLEHDERAAELAEADLLDPDDFDDPPFPCFQHDLLA</t>
  </si>
  <si>
    <t>A0A0K3C9P0</t>
  </si>
  <si>
    <t>MAAQFIGSHISLVSKSDIRYQGVLHSIDPAAATVSLERVRSLGTEGRKENPAEEVPASDTVYDFIVFRASDVKDLQIEAPTANESTPQDPAIVGTAAPASSAAPAATSPAQPAPSSPPKPAQPQAPGPQSPFLPPPPPHLAGGSPFAPYPPPFPSPFGAPGPFGPPGGFGGPLPPHPYPGFGAPGPFGAPGPFSPGGPGGFPGQPPFPPQQPPHQQQAPSQAPQQGPVSPAAPAPATQPQKSDAPTSSAPAAPPTAPAPVTPNETRPETNGAAMISWSPTAPTDAAQTASPKKQPADIEQLAKDMSRANLGQAPRQQQGGRREDGIGPSLFAGSSQGRENQNRAGRALQPYPGGAAGKQAVPVPDTEFDFAKSNAAFQKPSALPVADAAAGPSTGGDTAGEGEAQAPEGDDFVVPPPTEDFYNPKKSFFDSISSDAKTRTDPAQQSAMGRYGGMGGGGYGGGRYDRQKERERNMEAFGETGAGLGRGGHRRGPGGGGRGRRQGGGGQGGGQGGGQGGGQGGGYGGGQRYGGRQQQQPQQ</t>
  </si>
  <si>
    <t>A0A0K3CPG1</t>
  </si>
  <si>
    <t>MSVYHTNGRRHPASLIPKAWHDPALLEFVRSPVTQDMIAYLAEKAVEVIQCAPPPPTAALPSPPATPTKAGFQQQQTLDAAAAAIPPLETFITILVQKSNVQVPTLMCTLVYLDRLKTRLPKVAKGMHCTRHRVFLAVLITAAKYLNDSSPKNKHWTRYAALFSPAEVNLMERQLLFLLDYDLRMDESELIQHFEPFLRRPSTSAARAQYASTTAYYAQQRQQQREREQQQQHCAPSNPERRSVSHDQSGYLTPPPSARRTSPPQPRQRPQHTAAPPRQPTHVSPSESQSSGGTLSDVESDFSDRDMDCDPRTPPRSSARMSTRPASSSTNKLVTPPRRNSGNSAAKSGSSSLPVTPTDDVPPSIQPLVITANTERRPSYEPLRSQRSGSFLSRAYEQGKGVFSRSSASKQGGQRPVDVVAHDFDLRA</t>
  </si>
  <si>
    <t>A0A0K3CJE4</t>
  </si>
  <si>
    <t>MGCGSSSLKHTGEAGEGREARTEKDKSSAIDKQIDEDAKKLRRECKILLLGSGESGKSTIVKQMKIIHQNGYSRDEIMLFRLTIHKNILDSAQGLVLAMRRFKLEPVEEINQAYADKIMEHRLDCDTYSASPLASSPRPSIDRPSDGGLSPEIVRAIDSLWHDPIIPSVLDRQSQFYLMDSAPYFFDEIKRIGASGYVPSEADVLHARTKTTGISETKFRAGQLSIHMFDVGGQRSERKKWIHCFEAVTSIIFCVALSEYDQVLLEENSQNRMNESLVLFESVVNSRWFVRTSIILFLNKIDIFRVKVTKVPLSLYYPDFTGGTDVNKAAKYILWRFTQLNRARLSIYPHLTQATDTNNIRLVFAAVKETLLQNALRDSGIL</t>
  </si>
  <si>
    <t>A0A2T0AAG7</t>
  </si>
  <si>
    <t>FHTERYIFPVGYESTRRYPSMIDPNAHADYTCRIVDGGNNMPLFEMYPSDQPGVVITSGTPTGAWTQVLKATMKIRNKQHSGSVSGPDYFGLSNNIVKALIQELPGADQCAGY</t>
  </si>
  <si>
    <t>A0A2T0ADA6</t>
  </si>
  <si>
    <t>MSEPSQGTTTEANQATKQPLALPAPSDGETARIEVNGQSYSLFDRLGPTVVNSDGTLSRITDWAERTPAERANILRVLGKRNQLRLAATKDRLEAEGDEAVKQAD</t>
  </si>
  <si>
    <t>A0A0K3CIF0</t>
  </si>
  <si>
    <t>MTSATSPSGNFATYLRSLPSIRERCSRVFALAQEDKLDYWSLDLSREPEIIDFVCGLISRDFGTNYDSIPPHGRWRHFVGNRVDPLLAAWDQENVAPLEKARRLVDLMVVSVLMDAGAGNDWKYKPKDGGEPIARSEGLAVGSLEMFEKGMFSGETGQPHQVDAIGLSKINAEDIASAMQVSDTNPMTGIDGRAQLLIRLGTVLTDSTSSSYFTQSGVSRPGHLVDYLLSHSTSQMLPSPVLGSKIAVQMETMWDVVVSGLSGVWPATRTKIDGVGLGDVWPVDCLKKLGGKEGEELVSFHKLSQWLTYSLIEVMETLLGWSFVGKDAMTGLPEYRNGGLLIDFDLLRPNIPAMLKSFDLPVPSSPSDYPSLLDLPPFPPSHSAMVEMRAVTICMLDRLHDGINKKLGVKLSLPQVLESSTWKGGREIAKKLRPETGGPPFKYVADGTVF</t>
  </si>
  <si>
    <t>A0A2S9ZYD9</t>
  </si>
  <si>
    <t>MVRAVLARLRLALLASAGSTCFAFDVVPPVASSDTHNEVADETNWPLSPPTASQRPPATIASLLFRCSSSSAPHPLSHLATRQLSTMAPLILTMVRHGESKDNLTALWAGHRDAPLSTHGYSQALRLGEAFADVPITAIYASDLSRAHTTAKKVYEANKTTPKPPFTVSPLLREQFFGEAEGAPWDAGKYSSAHLPWEDHRAFRLAPNAESLNDVAHRADLVLRHFVLPHVFATAHVPPSASHPDQHHIMLFAHGIWLSEMLFALKRAGDPRIRFVKSGGYQNTAWTRVEIELDDHSALHALPSSAVGGQEGQQPPQNGQYASPPAPSEAAPTASPNTSPSRKSAPSSLSKSRLAADDADRPPLPDEFHSLLPTLPAVPPRDPSLPPAWPHADDHSRPVPKLRHRVVVFGQADHLNGLKRTRGGVGSGAWDDKQRGLKEFFAGGGNATGTARQ</t>
  </si>
  <si>
    <t>A0A0K3C7A0</t>
  </si>
  <si>
    <t>MPSSGGYDGSSSSGKRVLHPAIERVRLDTVGGAAQDRDSRGKARITDVAPSDLSASSLPRPAMHASQSTNAPQSSSSGPSRHVGSSVNPGTVSSTTRRLGALGIPLPSSDDELLDGDPSSICETDSLGGNPPGSPLVPIHEAQEVASYSRGGSTRSGLSTRNGEQFDGGAFVSEESFRDIVDDLTLENQKLKARLKRFESARVPTNLRKERLFEVRFFDGLPKAKRREIESFLTDYVQSFSNSTSGDYTDSSRINTTGNSSSHDHTESTSSLGATLRSLRSSEKEALQVIVDGAAGREHSTSGGSGSGSGSGSGKRSGSGDGAGSGGEKRKKRRLASAAPSSIAPLGTVSSVALPDPPPLLRRPTDIFPAERDILAAPSAPPIETVSRMGTGSGIRISEPHNRKRRRTPAASPEAAATTPDRPRLQRSGSWEGGSVGSSAGVPDPDRLEDLIVELIERLFFESLPVEGVAGPQTPPQNPLNSDPIPLPAKSSTNTQYLRNMLAADEITATGGWLYLNLVSTMAALHRLNVSVGTVRHALRTKSKLIEVSTDGTKIRWHGPSSKPLKQPGDADQPDVQMGDMEDNSIEATRIEGAEEEERERKRDAHSRPSNSTASSDDNDQPDSMFDERPGARDAATGSGSGRLLSGSRRSTAPTSQMPSGGSKNGSSSNSGTRGEKRSFASHEAGASAPARLQGNPPTQPVKSSSLRHSVEEVSSSGGGVRSDGDAPTVEALGSNAADGASKRVLYTPLFVRRNDSASEDDESASDGGSNGSKPKRKKIYDAGVVFFANDLFYSDLSGDTVSRTQLRLAQADDENSSSRPFLGDSSSTGAEWTSAAATSRTRSDFTPMSESGGSVRSSRSQDKPAEDVEMADEEPHIPSLDAEAGWDGIDDVSLHSCAPLPGETDIFTITPYPALHVSAMSDVTAADHFTTHVKLRHPSLPSSVSRTDLPKRLRPSFAPCLPASLASHKHAATPLPVPTYLATHTLDHHPSIRVRFPRLRLRMSSATSDSEDEDASAAGWTGSPTSSQLRRLPAAGGGDYLMSLALPLNTWAPQTRRSTSSDERASEAVGTGDSRITLD</t>
  </si>
  <si>
    <t>A0A0K3CGP7</t>
  </si>
  <si>
    <t>MDTTAAVPPDKQPPPSAARPSQPAEDPSHPDPPSDALAHTLDSHRRPPSSAGSLTAAPAMSASESVDGRRVPEDDEGDDEGSKSAEEGETGRESGSGSGSGTSPDVKEDSGGAGNETDVEDEDGAVEDDSLSPPDFPPPVLPPARGGATMYPFPSTSTHHRRPSSLEGEVMSSATSSSSLDSSERRRIGEPLHKGARLRHPVPRLRRIGALGISVHSDSDPDDPNVSGLDSFDRRVEPTADSSTGDTRATDLGISSNELRTSGGGASPSKKARKRRVVADATFRGIVDELAVQNRELRDRLKRYEAEGVPTDVKQDRLFEIRFFDALPPEKRFELENYLTRYVQDYVHGDTPSLSDAPLSALPSHLRPSNIEDPSLAGPSNSGLEPVSLSGTGSSMRLPPSHPHLPTLKATVSSNPAPITSPGEETKAREIVSALESLFQQSLLRTLQTRSPHLPPHLPRPSTASDSGSNTSYLSNLLSHDFLSQGYVYLNLAFTMAQLHRFSVTVGFVQRAVRQFSGRLELSQDGNRIRWRGSGSGRAAVATGQGMPTLNEDQVAETSSLSSSNQSRPLPREGREPSSKDTLVSSSSGGDSTSRSGGAGTGGGGTSLLKNSQAASSGTGATSRFSSSGGSKEGAGSARPVRPSAAVLQPMDRFHGVETDEAGQVERKADGARGASAPAYIPGQPTSPRRRVGSPHKAKDTSSADGQSVLSAANLHEHDRLDREEASASASAGASAGASDKAVRSPPRAAHDSFDSTDPRQAKGGTGTLVFYGNGAFCTDLSKEDEPVTPPLLPKVAVEMDEALGTDGGKKDSDKDDGAGEVSVVAETEDSDVNMLAVNDGLSPRTEPSATTSDQDGSANSSLLRLRASGMTTTIPADLFTVVVQTRHRPLKRDYPFPSPDSPENATNRLATSFPFFPPDAKRIRLDTYSPTEIVSTKEILHNPRSRERVQLAGLGLMSDDSGGEGEDGFDGKRGWRYGHELTSSNLAKHARQPPPSIYIAPPAPYLPASPSPPDDDYLLSLSAPSHSWAPRESGFHSSAASSGRGFVTSFLPGDHRRLVGPLFVAPGSGITGLSTGDEKPISLDEAVEVGDVAAS</t>
  </si>
  <si>
    <t>A0A2T0A238</t>
  </si>
  <si>
    <t>MDHLTEYLEEKLDELDVDGSDVEYSSGVLTVKLGDRGTYVINKQPPNKQIWLSSPISGPKRYDYDLDHRVWFYHRDGDLMHDLLNRELRELLGDETISVDLAEQED</t>
  </si>
  <si>
    <t>A0A2S9ZZ47</t>
  </si>
  <si>
    <t>MSANPSLYADSFSQSRSPSSTFHAVDQRLSLSRALTSDLASYFHERILLEDAYIKSLNKLSQRLKGAGKETVFREIEALGVGDSALEKQLGAGWSGVKKQLEGEVVEQARVHEVWRNKLEKEVAGPLKSSLGKTEWTRWNQAEGQLASSVKEYESLVDKVQKAQAKSTKSGKSASSKQLQSQSALSSLGSSLTSSLPSFLTQSQALDLSHQAFLKECLVRCGTIASDLGRERMEMGERLLVRVLGVDESAEAEEWASREGMKLGGGGAGGPSRNGLAPVGEFGETASVNSGAGGGFASATGGSLLDRDDAASTVSGATGVERSRTMSRPGNAPPPAAPLPLPTTDDSRSTKESKSGLGGKLSSFLGGSKARDRSSSIPNSAKYASFSTPNDAPPVPRPEMGERRETDASGSSDLLGGGPSGGGMPPPLEPQRTGNGQQQEKRKSLMPGSSLFRRPSRAGTQLSDFDERAGNSSAPQYASAMSAEPVETPGTARVDEEGYSMPPEGYDRAIGEPRSGTGRSLLDDDDEPLGESYGTSIPKVSIAPSLPSSPVVAQESEAERLAALESVKNALGAPPATAAGAGLGRRATARGRRGEGGARNTIYGGSGGLATPPQAERQDSTISEDDVPLATVVQQKHRREAPPPPVSRAVHTPSESAMTLSPSLPTSPASPGFIPPSPAPVAGRAMSVMSGTSSLGPAAAHGRPDPFAGVTSPGLRASIVETVNVLLKNGEVTRVLVTGEVGLSYRPSSSSPGGQLKLRLTGLDGLEKTAPNPSLLSAAGAGEFTVSPSLAAHNGTTVTAFKYQVSLLPTSSSALVPLIVKPTWRCEPGLARAIVTYSANTSSTIFSASPSSSPFGEDDDSATSGRLEDVKLDLVLASGTATSFQAKPPSGTLINSNRTLSFSLGSVDAANGGEQKILASIQTEGAAAAQPGPVSVSWVVRGRTVGNVGVEVVEGGEAIEEVRRETVSGKYLAA</t>
  </si>
  <si>
    <t>A0A2T0AFE2</t>
  </si>
  <si>
    <t>MASASPPPAGSQWTKHISPTDGRPYWSHPQKGSVWEKPDDLKTPLEREISRSGWKEYETGGRKYWVHATTKETTWTTPKDVSEIMARHSTPAVPTPPRPVMPPTGPAAYRQQSPHAGSMSPAPPIGGLTPHTGALVAPGGFGAGSPGLLPPRPSALPAPAATTNVTFATHAEAEAAFKGMLRNLGVTSTWTWEMVMKEAITEPLYKALKTLAERKAAFEKYLVEERERERQERDKSLARCRKDWFKAMDKLGGGVMMEEGVKSWWSWERGRRVLREKCKDAWAMPKNDEERKILFDEFIAKLRKDEETRKREMRGRNMDKLAGIFQSLQLDLAGPVRWQDARMLIQRTPEWHHDPELQRIEPIDMLTVFEDEVRRAEQAYVEQKQRVAEEKRRKARKAREDFSALLAELVAADQIAAGATWKSAYPLFHHDERYLALLGQPGSSPLDLFWDVVDELDIRAEQDQLLIETVAKEKGMVVREETTEEEFAKALEGDERVEKMDYGAIKATFEKLHHRAVRHARDERRRAEKKLRLLVDDLRYAFKKVDPPIDVDIATWEDVVPLVEHTEEWAVLEGNDEARKTAWEKFVRRQKEKRAEREAMDLDRTERDRQYERERDAERERAGERDPSYRSSRRRGSHVPEDDEQEHERDRRRRLSRSSELPYGEDVRSGERKRAAGGAEEQGDASAGGAAEEDGQRERKMPRLGENGDVTKQAVRGVNKEEGEL</t>
  </si>
  <si>
    <t>A0A2T0A033</t>
  </si>
  <si>
    <t>MLARSHHSVTRLLPVKHSRSHSSTSPSRPHRSRVPTPSHPAWDPTSLRARFIPFPLPPTGAMGSRAGWDRVLEDYAKLKSPERELPPGVWVTSDEKTLTIFDGYEKAKYHLLILPRAPFPLESGGTVPASHLVNLASLLKSPHALEVLKVLERQADEVKEMIRDEMEKEEGWSWDVRVGFHAVESMRHVHLHVISSDMLSPKLKNKKHWNSFHPTLGYFLHLSNVIREVENGGYVLDSRASYEALLKEPLVSTYPPYETFKTIPDLQRHLQREWEKEGRTRKQAAGQAESNSKSG</t>
  </si>
  <si>
    <t>A0A2T0AF70</t>
  </si>
  <si>
    <t>MPSKLDLEHIAAITQPAQLPCGLTLSNRLVKAAMEEMLSSGDGLPSELDEALYETWAEGGYGMLISGNVQVSPKHLGTPLDIYVPSSPSPSTSTAFSRWAQSMRPLSDASQPLAIMQLNHPGRQSMRLFCGRPASQPSLAPSPVPMSVGPNILGYAVGRLVWGTPKEMTEADFDEVIEQFVAGARLAKETGWDGVELHASHGYLLAQVMSPKANLRTDAYGGTARKRLTLLFRIVDAIRAELTQKSGFCVGIKLNCSDFIKGGLTEQDALDNIKWIAEHGGIDFIEISGGTYENPGVHRESF</t>
  </si>
  <si>
    <t>A0A0K3CB58</t>
  </si>
  <si>
    <t>MSHSEKHQLMPKPKPFTQHSAPDTKDHYTCIVMGAGLSGMASAIQLRRKMGIDDVLVYEKTSDVGGTWNVNRYPGAACDIPFTFYSFSFYPAYHASSQWAGQKEILEYLHEVQTKFKLNNIVFRTAVETARFSRDDGLWHLSVKNEETGEVRNRTCNILISCLGGLTIPNDPPFKREDFTGEVFHSARWREDVSLKGKDVVVVGNGCSAAQIVPEIVHEAATVTQIARSRQSIIRRIKAPDNAFLHFLMRWIPGFGFIVRSLVFFVMESFFKITDIKKGERERKKTVKEINEYIEETAPKKYWDVLRPDFDVAAKRRVFDSGYYESLNAPNMELIADDVVTTVKGDKVYTKNGRVCRADIIVLATGFKVRDFLFPLKIYNDKGQSLQDRLNANGIKTYQSTLVAEFPNFFWIMGPNSATGHSSVLFTSESQLALTFHLIRPIVEKLRKVQLLKPAPFVEVTTEAEDRFYDAVRKEMKKKVWEKDGGVSWYVDKATGLCSTLYPWSQVHFWRSCTFPNYRDFKWTGAERPAAWRSYLGWY</t>
  </si>
  <si>
    <t>A0A2T0A0N6</t>
  </si>
  <si>
    <t>MISIDLDPLTGLPRGLDSAPFVLEDHPVGESGRKLKVAMIGAGFSGIIAGIRIDQHLKDHVELDIFEKNHSVGGTWFENNYPGLCCDIPAHCYSLTFEPNHRWTNFYASGREILAYLQRVSAKYKLERFLRFGHKLTAAKWNEKTSQWHLSFDIVDEKDNKVGEKEAVVDAVIQGMGGLSRWDWPNIPGIKEFKGRLLHSAAYETKAEDEKDKTVAVIGSGSSAIQIVPALQPHAKRVDNYVRGSAWIATPFASTELLKRKPDANNYTFTEEEKERFEKDPAYYQEFRKSMEKELNAVHGVTLKGSELQTGAVAAFRELMEKKLETKPEIAKVFIPTFAVGCRRLTPGPGYLEALTSDNVDFVSTGIKRITESGIETNDGKHREYDTIVSATGFDTSFRPRVPIVGKNGSDVRDLWEDIPSSYLSMFIGPDHPNYFIINGPNSSLGSGSLLVVFEKEVDYIVKCLGKMVRESVITMAAKQEAVNDWQEYVHTYFQKTVFSTKCRSWYKRGLEEGPVTALWPGSALHAIKTIENPRWEDFEYTHLNKNRLGSSLSSLLLPLRGSDAVTLPTAWLGNGWSKTELEGGDTAYYLDEIDYPPVPK</t>
  </si>
  <si>
    <t>A0A2S9ZY18</t>
  </si>
  <si>
    <t>MGIKGLTALINDFAPKAIKQAEMKTLFGRKVAIDASMSIYQFLIAVRQQDGQQLMNEAGETTSHLMGLFYRTIRMVENDLKPCYVFDGKPPQLKSNVLKKRFSNRQEAKADEEEAKETGTAEDVDRLSRRQVKVTKEHNEECRRLLTLMGIPWVEAPSEAEAQCAELCRGGLVYGAGSEDMDTLTFNSPIVLRHLTFSEARKMPIDIISLDEFIDMCMLCGCDYLEPIKGVGAKTALKLVRDHETMDDILAHLRKGKNPPPEDWPYEEARKLFQTPDVKPAKDIELKWEAPDVEGLVDFLVREKGFSEERVRKGADKLKLRLSAKQQGRLDGFFTVQAPKDDGKKRKADDKEDAKGGKKAKTDSKAKGKKK</t>
  </si>
  <si>
    <t>A0A0K3C9D8</t>
  </si>
  <si>
    <t>MAQPLILGLWCVPCPAAVFPAPRKASSLASVASIVLEPGKTYSQNTSPAIQITNVSYGAEVKGNARSAVTMKYPEFEQDSDDEEDEEEEEDDEEIKLPKIITKEPVLAVLRPNAIEQASINVTLVEDVEVVEFSVTGENPVHLVGHYVRQEDFDQPPSDYDSEEEYGSDFDDEDDSDSEGMSGLIDDDEDDEDMEDAADRIQEIEEPKKAASKKRPAEETPAGADDSTVSAASVAGLSKNQKKKLAKKQKAENGEAVAPAAEEKKAVEPKKAEAKKEEPKKETRKTQVLAGGLEITDFKEGTGPAAKAGSKVGMRYIGKLDNGKVFDSNTKGAPLVFTLGRGQVIKGWDLGVAGMRVGGERKLVIPPALAYGKQKLPGLPPNSRLTFDVKLISAK</t>
  </si>
  <si>
    <t>A0A2T0AIT1</t>
  </si>
  <si>
    <t>MDIDDDEAFLYGEGAADAAPPAAGGQDGVHAASAPTAPPAQDGGDAGEDEGDEEDEESDDDLEIILDGEGVAPTPAPRRSAAPVAASPQKPATAPAPSATTEYAPLDRPGVAKATSSTSVGPPSLPQPDATATDQTSTAILAAGAVDGIPQPDVPTEADGTPLKAPVAELVPRGSLKPLELTPSATPTFDVNAVHKDVNGNDIFDVDIDALEDKPWRKPGANMADYFNYGMNEATWKNYVRKQRELRGSESSSANPFVGFASGNIAQAWAELSPENKTLLMATIMGFQPVVCRLALRRGWEEWACLA</t>
  </si>
  <si>
    <t>A0A2T0AFS9</t>
  </si>
  <si>
    <t>MASINLFDDDIDLNGVPAAVPQDTPAATGIAAVPADILVVASQQAAQDGSYQALVTELAGKGKVEMQMVDRVVEGATSLPTSQYKQIAVLLPATMVTGSLLALLEPALAAGGSFEVRGEASESEEVLGELTLVGLSGANKTDGAILATKPAVTSVPLSLKRPASAIDTSAASAPLPVDGASGAVPLPTRKSRAAKASLWAFTTAAASSGAATPTIDESTLLTEADLERPTLVKREDCDVKRTRRACKNCTCGLREILLDEKEPDDLVQAGFAAQPNATANNASTAGGAKVRTIQSGVTSSCGNCYLGDAFRCASCPYLGGFACFLCVSRCCTDWRLSLAGMPAFEPGQKVVIGGLDDA</t>
  </si>
  <si>
    <t>A0A2T0AE27</t>
  </si>
  <si>
    <t>MPKRTLYPIQHYGSELKESRKSYEPDKIWGERKPFHGDEKAWEPRVDSVFIEPEEKIEKWVQSCCVLCSNGCAMDVGVKDGKVVAVKGREQDRVNKGRLGPKGMYGWVSMNAEDRLKYPMIRNSETGQLERASWDDALNLMVKKSKELCEKYTPHSIAFYTSGQLFLEEYHSLALIGKAGLGTLHMDGNTRLCTATAAAAMRESFGCDGQPGSYTDFDHCDTLFMVGHNMAATQTVLWSRILDRLAGPNPPFLIVMDPRQTSVGHAAIENGGIHLPVKTGTNLCLLNGILKILLDNDEFHDKEFIEKHTIGIDALRNTVKDYDLERVAEITAVPADSIKRAAEAIGRSKRLISTCLQGVYQSNQATASACAVNNINLIKGAIGREGASVFQFNGQPTAQNNRECGCDGEFPGFRNPSNPDHMNDLAKHWNVDVNQIPHWGQPTHVMSLLKFIENGSIKMLWISGTNPAVSLPELARIRRLFTGKDLFIVAQDIFPTETTALADVVLPARQWSEKSGCFTNVDRTVHIAYKAVDPPGETWSDLKIFSEYGRRMGFKDKDGNDLIPWVDEPEKAFDHWAKSTKGRPVDYTGLSHAKLTGGSGVQWPCNELNPNGTERLYTDYKFPTTLDMVESYGHDLFTGTVISPQAYKAMNPNGRAILKACHYTPHNETPDKEYPFRLSTGRIYAHFHTRTKTGRSKELEDAAPEPFVQISEEDAKELGIKHGDMCLVEAKRGSIEVAAKVGEIAKGNLFVPFHYGAADQDNEGGKDVRARSANELTECTWDFISKQPIFKTGSVRISKVEGGVQIHAKSGQWKAQEDRAKIFKEQKTNDHKIEEHHRHLDHILGEYDLFSKAVLDKMWELSDKHADEKEISIGFKLHRKLCKENADKLTEFVKKYGEDDSEAKTDVESLSKALFREHRGSKTYQRLMDLNGFQVLVSTLLGWLSAINPSAQALHDAEFASAVQEVTASFAMARAWAEDHIKVAAPQTLIVPVAC</t>
  </si>
  <si>
    <t>A0A0K3CKG6</t>
  </si>
  <si>
    <t>MERWTALMPDRAPALGTLPARPRLIGRLPEEAWVCVLQFLPVPDLPQVALCSRKLASIARDDRLWKMKLCCLGYHGPGEIDWRDGKEVMEGTRTVVADGRVAEAEARQGDVNGSKAADVVYESSDDEFGDFFEGDKEAKPRATGADDGFGDFQDGDLEAEDPFGLAEDFPTVALGDAPPRTKPPPADDLLLMFDDDVAPPTSVPAPPKPRRPPPVSKLTFETPIAAGSPTTPSSKPGAFTFNPSTPTSATPTSAGPSQTFLTLYKKHHAILLPYYISLQTLTTSSLVFTTSTLTPMLRAQLLASLARFCHPLVAPTRSLPQRMTVLRNVQSAIDFFESALLAEFERADSIQDEQAMKEKAEVMWELNQSTTVSQVFVQKRETLFGTNHYPLRNLTKIETPSGAEADGIDFSAMDRFMSNNISVLSREGSLIARVFPPDAKVLLYFLERIANDVVSDYIAQLLGAAQPLQNPLFLLATAATFGQVYRLVDAVLAIEPKNPLITKDAAEDVIFKMFEPQMDDYLSEEGEWIREVLEGMCEEWDRKTASALAVSDPTFLASSNPAQVKKNVLAGFTKVLLLPVTIIPKTASYGLNAITYGATGVIDTFASLGTQLSGNRTPTVAPAASSSASSIVEAPPPPPSVPIASLPIESSASAWGGDDEVAQAGRLSVDANGTISVANGNAHDIPLSSAPSSASTPPPRPATRSRFDRLQLLLSLDTALQLIQADRDSLKRIQTFIRYPGTYGRKVRDAIEEVFIVLLQVLGENHVCPAFEKAKMQMETYKPEDHDDDQDVAPLVQFFELVHIGDTIQQMVDVYFEKEMNAYIDKRDFLNVVVREKKKFETSLDDAVAQGLNAAVNILMGQVEHVITSRQGIRDYTPDESEDLDLQPTRACKDAIQVLSKHCDMLKGSTDKQILEVFNQEVGIRLHGILLKHLKRQIVSTLGGLQLIADLNAYHAFVTSLRQPQVTAYFTSLKMVGELFLIESPKDLGALVRDTTRYEGTLSPDDLYELVQRRADWSKIERIVDKQLFSLSAQDCCLQ</t>
  </si>
  <si>
    <t>A0A0K3CCI2</t>
  </si>
  <si>
    <t>MGGSKGGPKGKAGQSGGVEPSDGDHERQAWIMKLPDELLLSIARFYNPPIPFQLGHFTLSSRYIQDGRTELRALVATCKRFAKVLRPVLYRTMVFIDDKRRTKTVNFYHAKETHDLVKEMYWQPSYLYNDMSPLFLPLAKNLTYLVLAFLPQDVPDDFIADDYAGLTTLTKSFTDALRQLKNLSALEIPFWESRQDKSFHFGEEILPALDSLSIGDWQEWDAFEHSHKITTVKWLIHPDIDMEEGLLEGFNENLAANAKYFQFSAHSGWGRTDLPEKLPDTVAHGSWYKDIKNHPLESLTLHGFNPITSYKEEWAKTLPSFLSLLQMSNLHHIAFIDVPSLRNSDRVPLNWDDLEPLQKIDTVQISLATEEDTGEHGGPEQHDEDGDDEADGKQHEEMSQRIAPDDLQALLQCFPNIKHLTLANFHRCKKPEEVEKNRKDRQKERDEKQQEKEENDEMDEDEEEDEDPIERFAEDVFQPAARDFVNALGLLEQYDKLEQVIFRSVEAELVIRFRRGGEEEDDGKWHEELRRLY</t>
  </si>
  <si>
    <t>A0A0K3CAF7</t>
  </si>
  <si>
    <t>MEQHRPPIFTLPPEILVHALSLGDPKAAAAFSQTCQHAHALCKSSTLWRVLHNSLFDSPAPTSHAEASSPSTATYDFAEATKKRTKAETLLDRLCEQGEPIPPAELAILLKTLVDAAHARPPLPAALAAPEDNVDEDFIVPSKPSDSLNERWLQRVLSASGSWTAAGPGEPILAIHPSFSRDSPSARSLRSSSGSKEKSSSTLESLLISQLASHLHVLATPSPLAYASPSIRGSAKEIVYERVNYLRPSFFGPFMGDGSGRVDWRKVEAIAIVMGANLEDAQALGWGTDPFDGDEDDEGLEEETVVPRGWGATRPLSAGPGQPDLFNARKDQPTQALGARRISTSSRFDKSKPAADPRDWAGVTTHEYRGTYAFLHYPTYHRWNYHRSSFWPQSLTDEHEAVGDCMSLLFELLPEGEWPDEIDVADLSAEAAADVMDDDEDDEDWLGEGGGSTSGEDDDGSSDASGDMYFTETGGAHAESSQRQTPPTSPPEDEAEDNSGSSTPPPLSASQLSNLYSSPYPAYTDRALPPLPLSPLTPPTRLTNTFRPSTTSPSKPPSRPRLAFTGSSEPLAFRGTLTNAGHGPLSDRSVRGTVEWIEEDQCARYNMVIRYGGEDRWSMNGVQPGGPKSKMGILGIWSCADRSEEGPNGPFWYWPHVSKPDA</t>
  </si>
  <si>
    <t>A0A2T0A8Q1</t>
  </si>
  <si>
    <t>MSHDLLHRALNRHASQARGPDGEPLSPPAIDRLHLASDDDEQIEVCTPVPSNAGSVASTPASSRSASPTRAGAGSKRRGGAGKPRRDKTKEREKAEAMRNPLDPFLRFPNVVLGRILGELNANDLLAVGLVCKRWRRSQTLNYTWYLLLQSFTYVTPAERGRSYAEGDGVPTWRKGDASQDWAAHFASIFRRDDLDQGVEEAEVDENGLTMKEERELKWKEENEANELAGMDKVAMREYYKSLRNKKVKGKSGKGAVRTIEGDGLGDIAGDG</t>
  </si>
  <si>
    <t>A0A0K3CFC1</t>
  </si>
  <si>
    <t>MPKRSRPSGPHDTPTSSSARGGARGQNTETRALQGGTGSRKLKFKDAQRPPKRTRTAVLPLLSLEGSLSEEILLRCLSFLGAQDLAVVARVSSAWYRLSQDPQLWRDLYLRTYASAATRRQALYGGGIERNRPWRELYKVSTNWRSGTARASTLGKSIRKAVLPEAPPVDLAELSSDGGEPVAGPSVRRPAHLPPIRLSSSRQDVDTILQFHQHYILSASRLPAGNPSTAPPSVTVHQTLPSGGSAVVGSFSSTRLADFFADRPGFRPPLAITDVRLDEAHGRSDPILCAVFYSTGQWSLFRLAFPGSTTPSRPFEAEEIYASLAIASPPSHPLSAAPAPSPTSSPFDPVSLARLHSPLLVTLSDSLTLRFMRLDEAEDGKIEVDEAETPLQSREDWAPVVLDVSQESSDPEEDGVWLGKKREEQQFKVSLAYSMSVFPASWTVGIQEFTIDVPPSRRAALSTVRVLPKMRISARHATAAPIHSPLPSTPRRSAPLAPPSPPSTPTPPPTSRSPVTSIEHSHPFIVTSRVDNTLDVYEIVSRPTPSLTSTLTSATHSRPSTSRIRLNLHPSSATDPLSPLSPPLRIIHRRTLFGHTARVASVALLPEPGAGEADEAGVKCVSAGDDGVVKVWHLSPSKAKGKEGRKRRKREGEEVVDVRAVSTADQRQEDERTDWQRLRQKRGREEERPQKVKRVRVDEDKIVVVGAGADSSSTASSDPASPASSSHSEGSNSRKQVCFHPLALCISTAPDGEIEKAMAQAAKEELAQRRRMLGIKTYCIEAPALSDMTSSAWHSVVNGFTSSLGPYLTSPSSSRARDDSPDRQTGRRGSGSISPSTTRARQEDDPTFIPNPPTRLTVKLPALKRSCSSSCATSACKSILRKKPERGCSLPPIDDEPEASTSSQRLPHFPPLSPTTSPAPTLARSAPLAIPDRPNRRRSSSLPATVSPDATLIPLLPCCATCERATLYGCSPPSSSLDSYTEQWSAGALKKREDEKRAEEEREKYRAEADRIRKSYVVGSRCGTRRVGFEREWREKEEEWATNHLGELVERQGGVDELDRVKKREGRERRASHEEKDEKGGTADEEHEEEERSGGQRTAGSLSRATTIVAEPAKYHDDKVEVKMTTTASPTSPLPTPQQPPSPSNASSAAQLSQPTPPPAAASPSTTTAAPTPASPRPPPVRRLSSAAASFSQRLASAVGSGLTHVPVSAPGVRTGF</t>
  </si>
  <si>
    <t>A0A0K3CCV1</t>
  </si>
  <si>
    <t>MSNRLAASTAAARGAVPTYLTSDTPPTPSRSPSNASTGGDASGGEGDDSEAESDFPDGDPDDPDTSSISLAHLGPALATPKPSALTPWPFNAPGGGMTSPTQDSLGPAAIPASSLPHEILLHILRLLPSASLAPALRVCKAWCQCGVELLWHKPSFSSLAPLYKMLQVLSLPDKTFPYPDYIRRLNFQPLAGELTDQVVDKLLPCTNLDRLTLTNCKKLSSPALVALLTKNHRLVALDMTDVTEVDDHVLQALADNCPKLQGLNLSGCTKITDKGMEALALGCTSMRRIKLRKCDQITDIPIILLSRNCPLLLEVDLANCTSITGLCVTELFRTSRLLRELSLIGCAHITDDGFPNADELQLLKQGSSNSASGYPSPTLGANGDDLYPSSSSRSTSPGPDPLTTSSGTLIPRPAPLTSPPAYRPFDQLRYLDLTACYGLTDAAIAGIVKYCPKLRNLILGKCHRLTDESLYAICGLGKYLHHLHLGHVSGITDRAVTAVARACTRMRYVDLAYCGNLTDLSVFELAANLSRLKRIGLVRVNNITDAAIQSLAHRNSLERIHLSYCDNLTVPAVNEMLQALPRVTHLSLTGVTAFRKQALQRFCRSPPKDYNEHQRRSFCVFSGRGVQELRRWLRSLSRHEIALLAQPDPPADEDPLTAAARLAGAGGNGPIPPGQTAAQFAAAQANLNAARHNLAIAHHQRQLQAAQQAAANAAIPTQQQMQQPLQPGAQVPVWNPYLGGGAAAAGNMLGLNMAAQPQTGGFGAVGGVGGAAASPPQQSQAARQDDDDDDAWAGPAYVPGTFPNAPPQQVPIQWIDPPQRAQLQALQQAAQIGGATASTSAGGLRNSAPPAFGSTSAAPSSSSSASSASNSHDRSEARRARVERIQQRVDSIFGREEDMDVDDGRPRRPRRDTVTRHNYRTYGAAGAAASDHGRQRREDVEMDDASASEGEEEDISFGE</t>
  </si>
  <si>
    <t>A0A0K3CJB8</t>
  </si>
  <si>
    <t>MATQRPQRPAPTPQQRKQSSSFLSTIKSKVTRSKSSQTSVMTLVDTILAAPPSPNGDGLKDSETRALSDAKPTKSLASNVWNEIKSGVLGKDIATLAQIAKSAGEPIDDREMLLENIVTILQKEQEGSPIREPVTHTLLKVLWDDLSHPPIAFTGPQYRSIDGYGTSLTDPSLGKAGTPYARSVPPCHPKPPQMPDPSVVFDALLRRKEFKPHPSGISSLLFSFATIIIHSCFQTSRTDPNINETSSYLDLSPLYGINEKEMSGVRTYEQGRLHPDVVASNRLFFMPPSVVALLVVFSRNHNFIVEKLFQINENGKYKPWDQLDEAGRKWQDMDLFEKGRLINCGWFTNVIIYDYVRTILNLNTTESTWNLAPSPDIQNLISGHAPRGTGNAVSAEFNILYRWHAAISKKDEEWIEGVFKQCLGDVSLDDVTEADFMKALGKLNAKQGADPTKWEIPGIQRTASGAFDDNDLCRILAEATDEIAGAFGANGSPVAMRIIDVLGMATARTEWNVCTMNEFRKFLNLKPFNDFEDWNSDPSVAEAARHLYSHIDNLELFPGLHAEEAKPSREGSGLAPGYTISRAILSDAVALVRGDRFLTTDLCSANLTSWGFQDVQPDTDGGSYGGVIGKLLMRNLPRSYTYNSTYALFPFSTPATMEAILKKNGVYDNYDLRRPQPAPPVHGTSTYAGAMYVLSKPDTFGVIYDESIKACSNSFGYFISLDDPDAHRRDRDVQSKALFPYGWQDEMKKFYAEKTAELIENKSWNYVGKTMMLDVVRDVTNLAAVHWCSYQFGIPLKTTETPHGVFTPQELYLMLSAFFISVFMNFDVSASLKLRKAAAEFAPAVLGIIKMRLSQVSGVPAILDNLARSIQDMVVGKNVQGIVMGKAAREYYERLLQNDRPMEQLEASVQSTMTASVSNQGQAAAQVINFFLADENKEHKDELVRLSKLDTPEADNQILSLVSEAMRLDPQVPLIPRVTKVDTTIPDGDREIPVKKGDFVFPSMLKAGMDPSVFPEPEKVKTRDPSIYRLFGHGMHTCLGAPIVNISMVQMIKQIFRLPNVRRAPGKAGQLVRFHQDVAGTPCPIYIDAKQTIWPLPVSLSILYDLE</t>
  </si>
  <si>
    <t>A0A0K3CS30</t>
  </si>
  <si>
    <t>MRAALWSLVASSAATLVTAAPPFVLQDARLPTPQPAKPLADLTPNDFHAVQDALRESFEHLVDEGKRLVQDTFDAFENDLAKTQDDRMHPPHPPSHPLPPPVIDMSKYTILEIVNQSFHRHHEHEDGEVRLVDRMLREGLAARRPCKHARTPEGEHGGDDEHELPLHRLAWLVNFSPEAAKLLEKDGITLLAPDDMALTPPHRRGGGDHHGFAGEPGRSVEEMLAATLSERSHPFHSHEFSPEKLAKLAASNGDDDDDDKEEKKRIFRKILAIVGAYHVIPESQHSHDLMDRSTVPTLLDESRVRVSPGFETFPFPHPTLKFNVYSHKRGPTVIAKNGIIHLVSAPLFPPWTVLNELFVFPGAFAGLTNAIQKVGLDEPLLPPNDADTKLPEDFVGSPVIQGIVEELAAEKELDSFTVFAPSNAAFARLGWKINGFLHSPLPFAKKVLKYLLSYHVVPGVRFYSDFLHNDSSIASEYVVKEEIDVEVPLEWVTKADREVFHPSDWSPPPFPGRRPSDEHPHPPPHVPEHPHPGPRANITHYVLPTLLTEHNPNATLKIGVVSYRTFFGKGPIRRNVIVFPSHGHHAAEKQREEEVRRVWGHEGGDDHGRIPRPHPVKVAFTDVPARAGAIQVLGHDFLLPPPPPHKDYDHSDSHSDDLVSLAQKEARRLAKAVHKLFA</t>
  </si>
  <si>
    <t>A0A2T0AAY2</t>
  </si>
  <si>
    <t>MRLLGVLLWLPALAATAASAKPHPAPPDTSHLVDILSASPDHQLLLAAFQRARLIPTLNRLNGSTLFAPTDEAIRRERDREKERALSGVVGAAVWTPLVEWVDEGKAEGQEHDNLQLALRDTLLYHVLNFTLLAAPPSNDTNSTRPEPPKPLPFDVPVLEETLYFPSLFPYNRSFPAPPTLPGTEPDRPDPDAPKGRPESLLHDEGQRLRLLQKKGEKDELWVGVDWKGEGGIKTTGDNQFARNGVFIPVEEVLHKPEDLATLIRTTPELSTFASLLPSSVLDYISTAPHLTLFLPTNDAWSALTELEMRYLRSGFADNDLSEIFGDAASQSGAGKGKVGYLERLVGEKADGKTQLETIRNGTLEVQGEGDATKATVNGTAIERGDILAKNGVIHMVPSLLLPSGSLMLTAEKYLIALDATHFVALLRSVNLSHYVQVPSNEPGTVIDTPPPPPLAANLPQTPLSVADEPSKPKKERYTILAVKDDVLAHAAAGLSAVSSLDSPVLNGRPLPPSGSEALKELLEYHIVSGQWRPSELEDGMLVGTELRTESLGGGRQRIMVGVQGEEGSRGEGWERSSKGKKGRGGDDSDEKELISWGGANVVADPVVIGNSIIYLVSALLEPPPTAITAAVSDLRLSTFVASVYAAALDGTLATQPAVTYLVPTNAAFGALGLTMQYLLLPTSRFELRSVLEYHAVDEVVYLADFPESGGSRYPTLLDGSEIYFERDAVNSTLSVHGPTLGGLPANGEPRDAAVIEGNVLTETGVMHVIDQVELPPELEITLEKLLRGAKANTMIDLIRAANMTWVLDGKKPPRKRQDGEEEETRPLMTTRKKKTRHDDSDQAYTILCPTDKAFGRLNLTYYLSNPTALSRLVRLHVIPTSSSSSTGSPFPPRSSNPGSPLILEDAKTYDSLLSKSQPGGSSKFGALAFKKWGGGEDDWMVGIRGARGTKGESDAARVLAWGRATPWFVTSDKGDEEDGDEFAAALGSTVRLAAAGGVISIDSVLIPYEPGWFRKWGWVVTLAVVLLSIVAVGAVFAVRWWRKRQQLKYERLMQEEDD</t>
  </si>
  <si>
    <t>A0A0K3CJL8</t>
  </si>
  <si>
    <t>MKNVLFVGYGPSAVQAAKDLVGSLPADYRIVAITSNEGYWPPAALRAAVVPGWEDKPLACVDAAFPQDGRHVMLKMTNVVELRKNSVVVDKAHPDLGFEADEIPFEYCVLAMGSKYPYPCRPHPSSSFSQTLDDLRQTQSEVSRSQQILIIGGGPVGIEFAGEVASHYGKGTKEITLVHSRERLLDQSGWKEKLGRSLRGQLEGYGVRVVVRRKVVDAPEKTGRIEGGREFHLDNGEAIKADFVFLATGNAPNSDLVASFDSSVLNDSKHIKVNSAFQVEGYEHIFAMGDVTDVKEGKQYAHAKNHGSIVASNILALIQSPSASTASLKSYKPGSNLILVSVGPWGGAGQIFGFVPGAWFSALVKSRSLFVSDFKKLYNVA</t>
  </si>
  <si>
    <t>A0A0K3CB30</t>
  </si>
  <si>
    <t>MAGTQIPLAAPGVAAGMVPYCLPSQPCWPSLDAWSALNASVTGRLIRPDGPLPCVQPQCADADWRLEQPASVMFLNFETGQGLIPDDPSRTSTSAPTNSSFSLPIDRTPAYVLEAHTPSDVSSAVTFARDNRLRLRIKSTGHDYLGRSSDEGSFTLWTRRLNHSRFERDFVPAGAPEGTQGVPALVAGAGCIVRDLYKAADEAGVVVTGGVSQTVGAGGGFVLGGGHGPLAPLHGLAADNVLEFTVVTANGTILRCSPYQYPTLFTALRGGGSAFAVVLETAFKAHTPPAGFVGIFGSFGLRGGMGASKEEGKEAWREMMKRWTALQPKLSKAGPLAGYTYVRKPEPTPFAYILPSDDIQLAKDLFTPVFEACAADPNMSIDWKFVETKSWYELWSGPFTDALQSLDAVGIPLLLGSRLVPKDVVEQRADDLANFLADSPSPAIVHLVAGGAVEKEPDFPSSVNPGWRTALLHIDLPISWPTSAPPSTISSLSTYLTSHTLALGTLTSSLGHPQASYSSESNYYEADWQDVWYGKENYGRLMEAKREWDPEGVFSARRAVGSEVVGW</t>
  </si>
  <si>
    <t>A0A0K3C9U0</t>
  </si>
  <si>
    <t>MSSPRHIGIVGGGIIGSSTAFWTARLARERSLPVDITLFEGSSVAAGASGKAGGLLALDWHGPSTASLAALSYRLHSELAAEYGGADRWGYRRLDTLSVSADLSSSSSSAKLSSRSKKLKGAELFPWLNKDVLTASEVLGNQDTTSQVHPEQFTRAMVEEAEKLGVKVVYGSVEGAQARADGGCDLSVSPRDSSQDRTTVPVTDVVVAAGPWTGKILSKLGLDKQAGRAKAIRGSRAHSIVLKTAPGRELPAQALFTSIKEVGGRHAEPEVYNRPDGTSYICGPTDTSALPTLASSVSTESSAIDLLISQAARLAPDYLSTDNGQYSATVERRQACYLPVGSGDPVIGKIAQGAYVASGHSCWGICNGPGTGYVMAELLLDGKVKSADIDDLSP</t>
  </si>
  <si>
    <t>A0A2S9ZXP0</t>
  </si>
  <si>
    <t>MDSPISPLQTHGWPSDSTHFSPSPPPHPDPLPSYWLQNFSSILTHAGMDAELPQEADVVVIGSGLTGTCLVDELVRLLTAEEGRNGGHLTAYPIAHFADISSAHGIDEARRAIRLEEEAIKWVVETCEKEGWSEWVDLRKDAGTLAMFDNPDEIAAIEASLTLAAKAGEDTSTVRWVSSAEARQQYGAETKKGLFVPGNTLYPLKFVTGLFRRAQKRAEEAGVKAEQEGKEKPVEVELFTHCLADKVVEGAAGEGGRGRWVVKTARGDIKATHVVHATNGYASHVLPSLNAPDSPHSRILPTRAQMLALHPTSSSSSPDWTPAFSPSSPPDPPQSSNHPKGVNAYFFQRSYSAAGRGRGEILLGGEREKAEGWEWGVADDASVNEVVGGKLKEAMERLFPSKFGKGMDGLEAVMEWTGIMGYRSEGNPMVGPVFIDGQRQEGQWISAGYSGHGMPRAPLCGHLLASLIHHPLRQTTSTVAHPFTLPAWFPRHLLTTFDGKGRGDTRLAEEGDAGAKRREKGWVWVRDASGRAEKGAANL</t>
  </si>
  <si>
    <t>A0A0K3CI44</t>
  </si>
  <si>
    <t>MEDPLTASLDLLRRLPPQQIAQNLALLTDTLLPDLADDLLSSVDQPLAVKVDSGSREYLVCDYNRDGDSYRSPWTNTYDPPLSDGTEPSPKLRSLEVSMNDAFDVYRDLYYEGGVSSVYLWDTDDGFAGVVLIKKTNDAGASTASWDSVHVFESLERGRQSHYKLTSTVMLYMTKPVAVSSEVAGAEGAGKASGEGEVALGGSMTRQHELSAPLDPTSAASLAQSHIVNIGKIVEDMELKMRNLLGEVYFSKTKDILSALRTQNGLDEQAKHRALQGELVGLLKGRKVAA</t>
  </si>
  <si>
    <t>A0A0K3CQE5</t>
  </si>
  <si>
    <t>MSATAQFESIYHGLSPTPGKLRIAPSGLGWKSSDENESVVTVPGAEIKWIQWIRVARNYQMRIGTQKKRTTFDGFLKEDFERLSNLCKQYYNITIETKDISVRGWNWGVAEVQADDLAFLVAGKPSFTIPLNVVQNTSITKAEVALEFGSSLPPPPSGDAEDPVAKKKRLRAMPDEVSEMRLYIPGSARGMKKKGDKAKAKAEGDVKGEDESEEEDEDEEDEEGEAAAQAFHDAVKEKAAIGLIAGETICTLPEVLCTTPRGRFDIDIYADFMRLRGKTYDYRVTYQQVQRLFLLPKPDDIHSQLVVNIDPPIRQGQTRYPYLVMQFNKEEVMELELNLDEETIRDKYDGNLKQKYDDPGYEVVSLLFRVMTQKKVVTPGSFQSHDGQAAVKCNLKANEGQLYFLEKQLLFISKQPTLVSFNEISAVVLARVGGALPSARTFDLAIRLKDSSTGGPLVFSALSKEELTNITDFLSMKKIKVKNEMEELAAAEAQALGAADLDSDDDAMSVDDDSDDGGRRKAKPAAGGMAADDDEDSEVDEDFQADSESDGGSASSDSEDDDNASFASGDAMSEDEKPKKKKQKTK</t>
  </si>
  <si>
    <t>A0A0K3C9K7</t>
  </si>
  <si>
    <t>MTLRTRTHRTRSHRLAATASLASLVSLGSSLVVPPSADTLARASLASLSSATGESSIRKSINFGPTVHARTHDDDVNPSPALSVWNANHFAAKHPIAAHCSSNAQESPVDLGRCIGTELAKSFVAHLHPDADFRLDSALLSKHSGVVHAHFTQVVNGIPVANGNLNVNVDLSTGKVLSYGDSSLAASHANKPAVARSGGRKFDWKQRVKSWASDVVDRVDSGANQVVFGGAAPSHETGSRLLSHADAAEPREGLLTFLAIQSSTVQLSQALESTPRPHLVDAMTIHQQVGGDSKHDLEIDTHLAGVEEPVKATMCYVHDGKDIRLAWKYELKTQDNMYEAYMSSDKSVAAGDEEPLLVVDWVRDFKPTGGELGVEAVGLVGSRAFLRDDAVVNAAAVKTASHPTASTTDEKLVAKMRKVQPEYKVFPWGVNAPDEGKRSLLTGTLVEMDSEASPVGWHTVPAGKDYSSHSKDTFYFETRGNNVLAQDNPSGGNSMDGFRANGGEDMSFKFPIHMTKAGTPLDPTSYINASVTELFYTSNEIHDLYYRYGFDEDSGNFQEENFGRGGRGGDAVQANAQDGSGYNNANFATPPDGQRPRMRMYVWNAQQPYRDGDFEAGIVIHEYSHGLSTRLTGGPANSGCLGWGEAGGEGEGWGDFLATMIRLHDTNVTDYSMGEWASNRAKGIRYYRYSRNMTENPSTYNFLSRPGYWGVHAIGEVWAEMLFELAENLIDKHGFHPTLFPPAVNGTDSTGFYSERHLLQSGKKVPAHGNTLAVQLVIDGMKIQPCRPTFQNSRDAIITADKALTGGENECIIWQSFAKRGLGPNASLVGSTPWGGGVRKEDYDVPKRCVEKKEPKGGKGKKDRKDRQKPALF</t>
  </si>
  <si>
    <t>A0A0K3CFY8</t>
  </si>
  <si>
    <t>MRAPLLWLALAVPAFASHDSFFGSSHDLVARAVKAKVIAVDSAPKRTVTKGKTGECTQAYIDNKKSAYCKQSCPPNQWPLYQGGCVCRAPNTLRGGVCRPKCDAGFTLSEDKTLCVCRDGKFLSPAGDKCWSRCVTGTFDAKNGTCASCPEPYLACIDAATPTRCINGYFFDGKTCVKDCPANTWPDGAPTKNICRKCADKDALTCSDSGKTSATACMTKYLFNGVCVEASKIPDGSYGDSTDHTVKTCDAGVKTCTCSGKGCATSCSKNKKNDQLLLTPKGECALHCPSGYYADKKDGLCVKCDSTALTCDANGAKTCAKDSAGTQLYLTPTKKCILPWVGPAGYYPDSTTNTFKPCLDGVTRCVGNGDNDALTCGTRSDGTTLFLDLHNGRGQQHRRLLRRDSAPTGTCVEAASCPITTWADPITNVCTLCDANEIRCKGNGEGSALECASGTYLTQGGDCVSAEACVTSGAFWADAANNVCSTCDAGEAACTGNGAGLATACATNDRDEQLYLYNGDCYTGNACPAAYYPDDKTKSCQACDPGALSCTGPHAATSCGFNSDGQRLYLNIDGNCVTAPNCDSSTWSDPATRHCESCTLIDPDAKTCTSPTVLTCTNKFFYQAACIDPCPTRFWANSDNHVCTPCTDPDALACNADGALSCDKLFLWQRQCIPTCPAGTYAVGHVCYPCTDKYGDGAATCDASATLSCKAGYVWLNNYCISEADCYGQPNGFYPKNGYCSACSNDWAYATSCTPAGPTACSNNRFVDRNNKCARVCPNGYADIDPNGDGTDYIHTGQYIDDSGFVSTCRSCIDPFAIVCDQYSGLTTQCYKPRPNHSSVSCPHPA</t>
  </si>
  <si>
    <t>A0A2T0ADT9</t>
  </si>
  <si>
    <t>MRSSWRQVLWLATLAGPIVASASLDAPDWLSASNDQLAFTSPSDTGVRTDSVVKVQWETRVGLEKAMRQFEEADLDVWFAGRRGKAWEAVVGFKDGLAADAATVAMASDEYGPPLTAQQVPVGDRLSTSLPKLHSAAILRNLSSTSLETVDDPMHDAYHPYDNIREILVKLEETYPDWLRVVSVGKSSEGRDIWAVKVSNMTTPAPLEEVDVEEDVEEDADEDNEETEGPEPLISVFTGKGGRSHKGKRHKHKKHGKLGFVVAGTQHAREWIAASTILYLVHDLVVPDDTGSTPFTRLLNAVEFTFVPVVNPDGYVYSWETDRLWRKSRQQVGVDPARGCFGIDLNRNWGHKFQPGTRPNPCSDSYPGAKEFESVELQALRDYLLDEANHVDAFLDVHSFGQMLLFPYSYSCDAQTPDQENHYEAVLQAAKALRDVHGRQFETGSVCEVSLTSPGESLDWTYAVAKIRWSFATELRDIGVFGFLLPPSQIRPSGEEMSAALRSLTQFILDKEAGKR</t>
  </si>
  <si>
    <t>A0A0K3C8W7</t>
  </si>
  <si>
    <t>MRPPALPSLLALLVVALLSSRSSAATPASRVRVEAGEPDGEGRPTISLSIDPAEGFTMVMASYKRDENLPPLIKHLTTNPPPSLRHIVIVWQNVGVDLPDFLNATALERYSTSGVVVSVRKSKKNSMNERFRPMLDWDEEIYTRAVMIVDDDVVLRKDALEWGYQEFEKAAEQGEGRLTGFMARDFDGEAGDWSYTLRPKKTYSMVLSNAAWLKKEWLERYWEDSAEMRSLRDYVDEVMNCDDILINYLVSNITGNPPLLLQPKTPLRIIGGDGMFARGSIAVDEDGAEVDQTPVTDTGDVAGIPSAGHFSQRKLCLERYFQHFAQFAPSGASKHYPLVKTSTSVSQDVEDHSRWLTLNEPWEEVVWNTAPLGERDEEPEEEELEELDFDDEDEQAEKEAFEEMLQGMSDEEIDDLLEEMQEAMAKEDGLGDIPELDPSVFENLEQEQGGETSRPHAHDEL</t>
  </si>
  <si>
    <t>A0A0K3CQM6</t>
  </si>
  <si>
    <t>MDNLPATISAACSVALDSNPAIPQEQRHLAYTFLQQVKDAASETWQACWKLFLDGREEGKTGGTGLSPEARMFAVQVVGEALPSLSPEALAMLQSSLFDYFSLEFVNGPAENGVVFLKNAIVHLAAAIFVHAYPAVSPAFFTTLLAYTRSYPSSVPVPSTSSGTPPLNPQTADLFLRILHEVSLEISDAHLRLNKTSQRLNKDTELRDAVRERDAPAIAEAIWAIISEALEGMDQPDQPASAPKAGLKGKSARDVAELAVRAAGDYVSWIDINLMVTPTTIGLLLRCVNLPAPPAISVRSATTDALIETVSKGMPASDKLKLFEVLDLGTVLSALVDVGRESGRKEAETEQIELFREKLAKLLNGVGTELCKIIDDSSSTADAKVTASTMATSLLPLLLRFLVDPRDDTSIAVNAFATAILSVYKKEKKRAGAGAGLPDPTMTDSKRAFLTELLKGTVEKMSYKEEHDWELPLEGEEDEQDLLFAEMRRNLRVIGDAIAWIDPQLYAEGVRSIILETLDLFDAGGANDGRLTWQRLELALAMLYGFGQAISSTGPGAFVQVPLAEIQRAKREADYRIDYTQFPLSQLGEMMLRTCRSKVVNFPHAAVSLQFFEVVVRYHDFFRLCPEFITEILPSFLDEHGLHQSEEAVQARIFYLFSRFIYQAKSIVQSQVSGDLVRSILTGMQDLLVVTAALPDSEPPTEAILTKAASTPSFFDSQLYLFETVGTLISILNQIPDQQVVLLKAILDPLLADLQANVRPSASSTEDLNAVFKAHHLIMAAASVAKGFPDLSARVPVAQGAWVDAFRSATETILGAAKVMTSFVVIRDAARFAFNRIVATTGQAVLPLIPTFIDCLVSEITFPELAELLSFLGLLVAKYRTNFLDILDTLLLPVFNRVFHFLSQPIAGTDDMIQHSELRRAYFNFILSIVSVNLQEVFYSEKNKAHLQSILQSITHYIATDSLASDQRYGFGVLNKLLQMWVETYRPPTAPPVANGAPPSPVPGFEQFLYERAVPLCFQLPLKPEFDYSDAQSFQVIGEIANLLKGLLQKRGNEFVEFMTTQFFPSISCPPETAAQFMTALQEAPDGKQFKKFLGEWFRTSRGPVR</t>
  </si>
  <si>
    <t>A0A2T0ABW5</t>
  </si>
  <si>
    <t>MEAILDFSQPLDVGLLDQVAQVMLTGAGTQQQQASTVLAQFQENPEAWQRVPAILETSSNTQTKYIALQILDRLIKTRWKVLPEEQRSGIRNFVVQVIVKTSSDEATLKREKSFLNKLNLILVQILKQEWPHNWPTFIPEIVTSSQANLSICENNMVILRLLSEEIFEFSAEQMTTAKTKAMKAQICQEFAEVFSLCVEVLEKADKPSLIKVTLEAMLRFLNWIPLGYIFETPVIDYLITRFLEVPEFRNVTLKCLSEIGGLQIGAEYNSKFIILFNMVMTSVNKMIPPSTDIAGAYENSSDADQELVLNLAIFLTNFLSAHVTILETPSHRDVLLNAHLYLIKISQVEEREIFKICLEYWAKLVADLYDEMQKFPGGELAANPLLSLGGMSGFGGAGGAGGQGRRGIYTEVLSNLRLVMVERMAKPEEVLIVENDEGEIVREFLKDTDTVVLYKSMREVLVYLTHLDVVDTEMIMTEKLSKQVDGSEWSWANLNTLCWAIGSISGAMNEETEKRFLVTVIKDLLGLTEMKRGKDNKAVVASNIMYIVGQYPRFLKAHWKFLKTVVNKLFEFMHETHEGVQDMACDTFIKIAQKCRRHFVMQQSGESEPFIEEILRNLQRITSDLAPLQIHTFYEAVGYMISAQPNKPQQELLIANLMQAPNAAWDSLMAQAAQSGAGILSDPENTKILSNILKTNTAACSSIGTFFLPQLARIYMDLLGLYTAVSGIISATTAEQGLIATKTPKVRGLRTIKKEILKLVGETYIRKAEDLEQVNRDLIPPLLEAILGDYKQNIPAARDAEVLSTMVTIVSRLGPLMTDKVPAVLDAVFECTLSMINQDLTEFPEHRVAFFKMLRVINLNCFDALLKIPAPQFKLVMDAVVWATKHTMRDIGDLGLTICVELIDNVVAAGPETSNGFFQAYYLALLQDMFFVLTDADHKSGFKSTALVLARLFKLVEQGDIQAPLDPSAANNGVFVADYTANLLKSAFPHLQPAQITAFVSALREQYGDFNKFRITLRDFLISLREFQGEEASDIYAEEREEEAKRKRDEDQARAAAVPGMLKPSEAMTGEDEEL</t>
  </si>
  <si>
    <t>A0A2S9ZWH9</t>
  </si>
  <si>
    <t>MSRSAFQALGGDLEGGEVGVVMEFVEGDVEIPSSSGGGAASSAVQSGAGKVVAAASSSANSPAAAAQTTTTQAAKTSPSSPVQTTTQAPAAAAAVSKSAADAAWASSSSAAAAAASKSSADAAWASSSSAAAAAKATQTSSSGSSGGSSGGSGGKVYTGGIATFFYQNGVAGNCGQSITAKVADSCPTCNNASCLDLSVGAYKALGGTDSMGVFDITWQFV</t>
  </si>
  <si>
    <t>A0A0K3CE15</t>
  </si>
  <si>
    <t>MYSQLAVAALAAIASVQAAPLPILATVEAALSTPNATQHNQTAVSYYMNGNNGACGWANQDSDKVVGLPNEFYQDLSSVSPYCGKYIVVTDPRVNKTVTALVADASTGNNTLSLSQGSWNALNGTASDLKTVDWRFANETETAAAKAALSSPASSSSAAPAPSSTTAAQQQQQKQEQPTSSSQKQQTTQQAYTTTQAPSTTSYAPKPTTTTTTQAQATQQKASYDSSASSGTYSGQATYFFQNGVAGACGSVHSDSDYVVAMDSRLYAGGAHCGQTVHITNTKNGKTVTATVADECPTCSSSGSLDLSQGAFNAIGSESDGVEPITWSFAGSSRARRSLSL</t>
  </si>
  <si>
    <t>A0A2T0A4I1</t>
  </si>
  <si>
    <t>MLPIVLSLSKDAAAAAKKVAAVNVASSATSVVAAATPEKTSAPEVPASTVAQQQKSSEKVTQAPTSTVDAAASSVAAKKAYESQQAQVLAASQASADAAAAAAAASSKAAAQEAAASSSAAAAAASSKAAADAAASSSSAAAAAAAAKATQDANANKGGNSGGNGGKVFSGGIATYFYQNGVAGNCGAVNPDSAMIVALPTATYANGAHCGQTVTITRTDTGESIQAKVADSCPTCNNNACLDLSTAVGVFPLFWRSGEVRTTFGRRKPDLFPRFSFAGY</t>
  </si>
  <si>
    <t>A0A0K3CHH3</t>
  </si>
  <si>
    <t>MPSLRLSSLVRLGSLAFLTLFILHFLSSFSSPSPSPSSYYEPLPGEAADPGWGERLGLDHYADWEEGVRGRVGAGLGKLKDGVGMITGFGGRGAKLGSLYELVATSNASPGPSYYDARTSMDKIKLTSTRVLGHGGKSSSSSSSSADDAADTISFASRDRRHILVTGGFGSIGKAVVRDLLLTTGGSSSRVDAWGAPTETADELTWEEDVLVTILDVADRSAELNFLLQSALLDKPGGAGKIKGTDPRTQAFSASERSVENFRKSGKLRVVVGDVRDEELVKSILDPAGTTHTDLPADQQAAALLNPKLGRPKQKGHTLATTVIPPVTGIVHLAAYSPKACRTNPVDCRSVEQDGVSAILEAIKREGMEKQAELVERPWVVVPRRADRWDEASIADNGNSSTLTVQVPETAIKAFTTKRPLHSLLLELPSAFSIIGDPYASRFDPVPHIVHSALGNLPINVYTSSTETEPFLSIDDASRSIIQGARMLDVASSKEYLKSLGFVAELEIVGPPPSTSSKRPSPLAELAQTAISLIQSESPYAEIETVRPAVASPSESRFHTSETSLRKTASKVLGFTPTISVHTALKSYISSILRLQTTHLSAKINVACSSPPSTPVLEEGLLALSGCNVQLLTLIEGAYYTLGCSQGLEGEHDEPIALVPAVPYKEGVRGVEIIAERGLENKVDIQMRCPVVGKDGKLVPGESEIVMWADTVDGGEFAELNKEGAHPIAEWYTIDFVQRDSRSFTMTLPPTEGVPEGEEPKRRLTFRDPTSTKRSLLFQPTGEDAHALLWKFNPICCPATASRRKDVWDFFKEDPLITSQVAYPSEDGRTTLGESTLAVKRCHELRAEHDRITKLQQRVRSGPSSVSTSDVCRPTYGEALTWTAKDQQTCSSDCSAPIACIASEDCKCTRDRCGDSRPESPFPRVAYTDRKSFPATDAPAQSLAERVAALPWDALVLPGAKDAFNLGVDRLPKGHVVQLPDTIDNHLKSPACFDLERSPLPFMGDHYLVEAMKNRSVTLDEASFVLVPYYQGCYYNYLQENTFKKLADTVGFAETAIATNPAITGDRIVIPFTHDFGSCTGWWQKLEDVLGHSPPSPMDQAVAWQVNGDYNTRCIKVDRDVVVPAVTKHTKALFETFKTPADVAPVNSRKHLAFFAGGVRGFGAIARTKIGCGRTGQDPNSAILYQQFSPGQRYLGTLNASKFCLLPRGIPAWMTRTFEAIYAGCIPAFIVDRNLFPFQDILDYSRFSVTIPEADAHRIEEILSAYTPEQLSELQANLVKVREAFLFKDGEEWERRGPLFFSLVSMQMRLPLQYPEVGSCTA</t>
  </si>
  <si>
    <t>A0A2T0ABG2</t>
  </si>
  <si>
    <t>MADTDPSATLDTLSTSLDSLETALEPLLAKPFDEVLADQDPLVQARLQVLTSYMVHDLIWVYLKTAGIEPSTHPVMQEIERLKGYFGKLKSAEQGVSPDGPADRPRMQLDKSAASRFINAAISSSRAYVDQNYTDASAAAGPSGTHTRFTDEEQEEVERLLEDKDEDEDEEAEGAMDVGKAEHVSVDVEEAPDEASAKSKGKAKSVGEAKKRKGVDPFAGYDQPKLATPKAKSGTATPKSSETKRKRSQVESDAAASPASGTTTPSGELSKKQRKKLKMKQAKGEAK</t>
  </si>
  <si>
    <t>A0A0K3C696</t>
  </si>
  <si>
    <t>MADSITPLLDALQQALVPPTRAAAALPAASDLQFERTLSRKLARSLDTESERVLSLASRVLAWASSGNNAAGGKAAGAADPLDPDLIREGVYNGVTERIEALLEQADEGVEKHLGIGKNRKGGVGAVGAKSAQEMEERERAKAKVEPLPARLLHDASLEKPQKRFTARTRLPIPSVDDHSADGSSAVPLWKPILRRKVNASAGEDGEDGWLKAELYEPKSSFTQTTSTSPPTYTRYAHPYASELASLRPPSSFFNKPQKPAPHPADSFTKTPFEWVGDEKALEKMVAGIRQVGEEGMKDLAIDLEHHDFRTWSGMTCLIQLSTRKKDYIIDAIDPGVRENLESLNEFFTNPEWIKVLHGAKSDIVWLQRDFGLYIVGLFDTYHATHVLGYAQHSLASLLDMYTDFEPDKRYQLADWRIRPLPKEMLQYARSDTHYLLSIYDHLRLALHAKGAASKETPSPIEDVFNRSIPVSAITFSLPPFDHETGHFESGFLVPLARHGQLKAYSTALAVPTLPIKTGWGPGEAKLEVLREVTRWREKVAREEDESTRYVLSLQGVLQITETGAAGRIKEGRDVMQVLGGAKGGVSDVVRRRKEELAQLVKETFEKVTGRAVDGHAEGDVDMVGGAATLAVTNAQLSLPAEEPAVRPAQGVWGDAPVASTSSSAPLVPVASSSSFYGAASTASAATSGIVASSSSFFGASQAKKTASKASKGKGRAEEQAEAIKRVHDSLVLGGGLGQSLQPKLVPTMQPAQVDVDMVDQVDDNAVVAEEPDRGPPAALSADHTYVPLTGRLPKPDISATLAASKTEGLTPHVAPKAKDSDVIVVSSLKDKPKKRRRQERQAAVPARADDLPGLSSSVPAVGNPQSPPAQQPKAKKPKKDKAQRPAPESIVPHDYSASRSILDAEPVRSTGAERREQDKRQRKKEAKAEKLSGTKGFEIDVSDFRRAPRVQNAPKKGQKSQSFQK</t>
  </si>
  <si>
    <t>A0A0K3C816</t>
  </si>
  <si>
    <t>MADVHRAPSTITILKKRPASHGGAADECYFRKTARGKLQRVVREHYLRPASDFPPPPKLADGLAWVVPDTNAVLHQFDLLASPAFPAPLLVAQTVLDEVRHRSLPLYNKLRTLVDDDFEIPGGKGKMKRGWTVWNEAIEETFLERKDGESPNDRNDRAIRHLASYYSAILSSGSSTGPSAKRQKTSSSSRPALSAADIASAPLILLTDDAANLSLALADGLVALTAKDYVSSLPSSQQESLVDLLAVSGSGLDRDAAGAGRRKGAALYAEHLPTSVLQAGVKAGKFVQGHFNPSQYNFREATVNAASLPKPILLAGLESMNRAVAGDLVVVEVLPESEWKSIGEEVVDEDAKGNDPDADPVAESGDSTTAPTEGSLHRPSAPTIKPREVQPTGKVVGILKRAFRPYVCTLDRASLPPSALTSSASVTVLASPVQRTLPRIRLLTRQAAHLASQKFLVSIDRWPITSRYPEGHFVRVLGQVGSKEGEVESLLEEWEVPYRPFSSAILSCLPEEGDKWAVPPKGEADVKNVWRAREDLRDEIICSIDPPGCQDIDDALHAKRLPNGNIQAGVHIADVSHFVHPDNPMDAEAASRGTTVYLVDKRIDMLPSLLGTNLCSLRPYVERLAFSVIWELDDDANIVDVRFTKSVIASKEAFTYEAAQRRKDDKSLTDPLTEGIRLLNSIAIKLKAKRMAAGALNLASPEVKIHLEQSEQSGPVDVEHKELFETNSLVEEFMLLANISVAERIYKQFPQTAVLRRHAPPPKTNFEVLQDVLQKRRGMTLDVSTSGALADSLDKCVDPSFPAFNTLVRIMATRCMLSAEYFCSGSLPASQFSHYGLASPIYTHFTSPIRRYADVLVHRQLSAAISGLPLHTGLQTRAWVDKTLEVVNKRHRGAQGAARASIEFYVALAIQRREEDAQKKAGLGKVGSKVRAEAFVIRAFRNGLAVFVSQFGLEGLVTFKRDNDYDADSYEIHVPTPAGKSVTIGVFDKVEVEISVEKDKNTQRGKVVMHLVEPVDSRGM</t>
  </si>
  <si>
    <t>A0A0K3CL23</t>
  </si>
  <si>
    <t>MTARTDRQATALRPLALSQGTLSRADGSAQFTFGNVSVLGSVTGPAEVRLRDELVDRATLEINVRPLRGQGGPPIKAAASTLSQLFAPLILLHLYPRALIQHTLQTISSPSTTFTKPFSTDPSLRSDDKGKGKELEAPRGTGVGAGEKAARINAAMMALVDAGVQCRGMLVAVAVAFVPVQDGEADDEEMRLDPTSAEEEEATSTHVFAFSFGQGVGGTEGTCVGVDSVGTFSEDQLFDAQDLAQTACQTILAFIRKSVETKYGVEGAPPPAQVKTAPEVDMHDAEVAEESEDDDRVMIEA</t>
  </si>
  <si>
    <t>A0A2T0A7J8</t>
  </si>
  <si>
    <t>MPRDPDPSLNESTFVHTCLRKGLRLDGRGMYEMRAVEVRFGEEFGWVECRLGGTRVVAQVSAEIVKPLPDRPYEGFVNLVTEISPMASAAYEAGRASEDEVLMTRLLEKALRRSNTVDREALCIVAGQKVWSIRVDVHFLDDEGNLLDCASIAAMTALRHFRKPDVTVVGEEVTVHSMTERVPVPLAIHHSPMCLTFAFFGDDSLAVLDPSHLESQLCTGTLTLALNSQSEICVLSKQGGAPLGADEVIRAVSIGVERVREVE</t>
  </si>
  <si>
    <t>A0A0K3CI26</t>
  </si>
  <si>
    <t>MAAQAASSNLTPALFRSLFPQPYLERFISEGVRPDGRPVGEQAAAADAWRDVSVNTGSVSTAPSSALVRLGKTSVVCGVTLEIAPPDLARPNEGFIVPNVDLSPLCSPLFRPGPPPDEAQVLSSRLRDVLLSSNILPLSSLVIEPGKAVWVVYIDVVCLNYDGGVLDAAVLAAVGALRNLRFPETTFDVDTSEVTCERVAEEHPGSRISGRREPFSVSFGVFNGTLLPDPTLFEAKLCSSEITVVLGAPAASSTKSLAKAPLLSVYQAGAPLENGKEVLRRCIAMARARAAELQQSLA</t>
  </si>
  <si>
    <t>A0A0K3CPF4</t>
  </si>
  <si>
    <t>MQSRTQLLTPSALRLDSRLPLELRSLDFQILPSPPSPSTSSSYAATHPPAKADGYALASHGLTTVSSSVFGPREPQRTGPWSSTGTGQSAGGGVGQAAGGQQKGDRGSVNVEVGVAGWGERVGQGGSSEGGLRRGGKDRRTIELAAAVKNTFEPVLLLHLYPRSSIDIYLQILENDGSVLQAAINATSLALISAGLPLSDYVCSLSLASYPSIPPLGPPQIPPFDLVTPAAAHTNSNDPTRTGGSGSTTILDLLAAEETALPNLTIAVLPRSGKVSLINLETRLGVNRFEELLKWGVEGSKVVQAAMQDAVEQWASSLAPRRGALGQLFPGSGAVKGADKEDEEMQ</t>
  </si>
  <si>
    <t>A0A2T0AET4</t>
  </si>
  <si>
    <t>MARVALPGDPLPSSPSSSSTLHLGPGLSTSTAPASRGGKGKERAVEPAATRAGLLGHLSQGDKERWWIEGTMKRYTPNPPEPVLGIIVARHAEGYRVDIGSSQGASLDALAFEGATKRNKPNLKVGTLVYAHLLSTPPFSEPEISCVDPSTQKASGFGELQGGFLIRGVELGRCRALLAPKNPVLSKLGARFPFEVAVGMNGRVWVKAAQEGDEEKLVEVIRELKGR</t>
  </si>
  <si>
    <t>A0A2T0AHV1</t>
  </si>
  <si>
    <t>MADDFLDELADDLGRRGDLDAGEAGRVTGPGEVIADAQRWMRGHGTYVQDDKVLASVAGTLERVNKLVSVRPLRTKYRGEVGDLVVGRIVEVGPKRWKVETHASQNAVLMLSSINLPGGVQRRKLESDELQMRTFFQEGDLLVAEVQAFFGDGAMSLHTRSLKYGKLKNGQLVTVPPALVVRSKSHFHTLPFGVDLIIGLNGYIWISKTIKKETRLDGEEAGFGEESGEGVYSGENEDISPSIRASITRVALLISLLATHCIPITAELVTEAHDVALRIVGDGPEGLRKLARRETGTEVLRALAMGRE</t>
  </si>
  <si>
    <t>A0A0K3CCZ3</t>
  </si>
  <si>
    <t>MQASDRRRFTAPEGASALRYRQESATTARVPSDSRRDGRLAAQVRPIFLQPGLVTEAAGSAYIEAGRTKVLCAVYGPKPTPPSAPFNPKARLNVEIKFAPFASGVRRYVPGKDTEATGLAAVLQQSLLPSLLLETLPKSQIDLFVTVLESDGWDNDLSIGVTAASVALAEAGIPMRGLVTACSATLLPTPNSKSAILDPTRDEARESSAFVSLACMPALGTVTSLRLSGAMEPDLLADTLAKAHEVCTLLHGVAKQALVDSARRSRSDAE</t>
  </si>
  <si>
    <t>A0A0K3CEQ4</t>
  </si>
  <si>
    <t>MAALVIPGQPLSSQTTGATLAAGPGTWTRGGQVYAALVGEVSREGGVLSVKGKEETQAIPEPNAIVIGTVSRITRQAATLSLLTVDGRPCRPDFTGIIRSQDVRQTAKDSVKIWSCFRPGDVVRAKVISLGDSRSYFLSTAANSLGVLFAVSTSTGEALEAVSWEEMRDPSTGEVESRKVAGPE</t>
  </si>
  <si>
    <t>A0A0K3CG82</t>
  </si>
  <si>
    <t>MANGQGGPIAQLLKSKKEAFLSAVSGGKGVKEWVISVGNEAGDLDSMACAIGYAHFAAESASSNRQYVPLVLTARSDLHLRPENVLALSSAGISNDSILTIDELPSSRLSNLAAQFALVDHNVLLSMFRSDPSNVENEEDDKRVVSIIDHHADEGRHLDASPRLISPVGSCSSLVTSHFASSPNFSVPTPLADLLLSAIMIDTRLKPTSEGGKATETDVSAVNTLLPFSSFSASTSTTNLSTTSTSSSVLDALKAHNARLSSAKEDVSHLSGYDLLRRDYKEYAESTFRYGLSTVPLPLSTWLEKFSGSGEKKVEGLLEDTRRWMDERKLDLAGILTSYTHVKKSGQLGKHRRELLVLSRDERLNQVVFPGLERDKVLQLEEWKDYKDYGVQEGGKDGEKWKVWQQGNDKATRKQVAPALKALVLEAGGQAA</t>
  </si>
  <si>
    <t>A0A0K3CGY4</t>
  </si>
  <si>
    <t>MAQDHSRAIIHSLFSPNKETGQPAQESFIAYVQTSEDQPGSTQRKSRFLILSALRDGRYKLHKAKQNANGSFSIGKTWALEDLQRVEVGKRLVSGRMQPLEFTLVINSKTYRYDTELPSSQQAMFLVTVVRCWRRYMNGRGQPDLVLVGFSVDATNTGSAPPGPSSAAPPRPPRPSVSAASGQTASGYNSQRPSYSSQTGPDRPPPRVENGQPPSASAPPPRPSASRSASGSERGGQDPYAARQPQAGPRPSNASTYSVNGNRPPSPRRPSGPSLADSTSRAPPASVPRPSGSSLSSSTSAVPPHLQPQNQQRKPSGIPPDARPPPPPSSSSAMGRDVSAGSAGSAKREVVGIGIDFGGSGMNGGGEKKPQPGATRPSTGGGDPKSRPSTSGSAQPPAASTPPIPTRKATTDEALDSETVLSNVEEMLEGFEWRGGLGGSSMSVGGDGSMVAGGKSRSKADEMERRLISELKALEAASIHAIMESDDRVVGVVKQLDDAMAELDKLDLMIGLYKTQLNLMTDDIAHIESQNRGLQVQTSNQRALLSEIDKLMSTIHIPESDLSALVQESLESQQGIEKLERSAVSLYKALLSTRDTAVGDMAAASERVGEYRAKASQFSKRVFDFLSIMFKFQVDQVLNPKDPSTRAAKGTLPTHSGLEDFLGRYCGLMLFIKEIDQQQYQQICSAYFTAMSDLYRREIQDLMNHLRGQVKKATDDELEASFTAKESPTLRQQSIKRVGTIARSPLEGGKKEKDRDGKFTASEAFTRALQQITPHLGREQNFISDFLHINAIDASITFADYMMLETFFRRGASNYLAEQAKQGKLKDVRAAMELVFGFFEGELRDWIEGVLQKDSMQIVGILAVLDRFVLRGEEDHNEFLSRTLQKQYQRSHAALERSCKEQIRSIEQTKLTLKKRKGVVPFVRVFPMFVARIESQLDGADDLNIRKIVNSQYERIVATMFDCLQQMAKMDGEGHGSAGEGKDQLNYHVILIENMHHIIAVFSSKQKVPALAPFVSQAREKYDQNLAAYIRLILRRPLARQLDFFAGLERLLRTTPPTEVSLHSAYTRSALRRVTADIRAKDLRKAIDALYKRVDKHFGVDVANQAAEHTDVLKTVWKACEDEVTKTIAEWKNLVAKCYPDEKGGGIEVGRQEIHTFFSNAHIP</t>
  </si>
  <si>
    <t>A0A0K3CBH8</t>
  </si>
  <si>
    <t>MSSTRFPHSSSSSSTSGSIALEQANADLTLLQQSLARSSKISDRMSTVLGELDDRLARLEKSLVPIYRETGKLTRVSKNLESTMRSIDGLLGHHDLVEREEGLIKAGPKQDDLKPYLAAIDRLVSASEALRKTDAKGQSATLAQMGALIDSGARQLIGIFTKWVKETSPSMDAGKLYDQGKPFPTLTPFFLENALPLIAYLRALPDPQNTSSISSTLLSSYTSLRSAYIEESLRNCTKEVLVDATPEMVSLTPKIGTDADSAKGAGASARGAADRRGLGRVLDVLLALAKSEHALLGTVFASLPASQRTSLYSSLLGPSLTLLTNTGQSLNSLIKKSTHYALVPIAFATFQELQERQGEFEEWARTKAGRKENEVGDLTHAFRGTCLTSLPGIIEETKSWGNKAPVGTDALSAAVSPVTINVVNFMRQLTDSQATAETFLGVLGAGNWGGPSKTSTATGGDENGLLSRYLNDVFSVLLSSLDSRSRILRGRSGTGAIFLLNNVSFVRHAVLSTAIIDVLGEAAEDSLNKRMRTTKASYLEIWSPLVSALLDAGFAEQSGAAGALKAGLGAVTGGGGTERRETKDRFVRFHEALEEVEQLHQQAKLDDGDVELKERLRDEVDRMVAPTYAKFVQRHRKDNYSTKYVRLDADGLEAKIRVIFE</t>
  </si>
  <si>
    <t>A0A2T0ABE5</t>
  </si>
  <si>
    <t>MSAFTTAGQRRADGRRGGLADQGFDVPSSRRGPGASGSSSPELAQKSPETARSGKVALNPHEYPDTPAFREVDDVLRKVRDEWPELDEGEFDPVSLALHLLEPARRGSAAERDPSRSANGTRQNLPSFLRLKGQLDHAIRSTLSPQLNPTSSGNAYRAYESAITTHNATLGALTNAQKMIAGMRTGLGSTREKLEGTGREGLAGMYARMGMLEEMGSMLDEIDSLMRLPPSLEALLAEKRFLGAVVLLVRSIKALHKPEMLEIGALSDLRAWAVAQEGVVLEILIEELHNHLYLKSFYCDVRWKSYARGQTQLPLVDFGEDAEPTPSATASREPNTSFQAHSSGRSTARLPRLSKLQRFLQNLALKPSGADPALDEAFEDLLLDPADAVDGDDGLGGSLSLGAGEGLDGFGASATPSGTKARREAQKRRNPELDSFSYIEMLIESLAALGKLGYALDAVGQRVQGEMFALVEATIEEVEERNDSSRPFANTAGAARPASSLYNPPSPNPNASSSGTFTALGASASASAAAAAAGSWATEGVASLLRLSASETNTLASSVETLRDLFWTLYSKLDAVLQGFRVSYEVASRISERRDFKDASIVRTSSGNLLFSLLEVWKSVQQEVRALLHDYLTDDQSGTVSSRNPIVSVNEVLRFPRPRDGSKQVFRFAESDLQASHKLLKDYEDALNMAIKAAVPGLITDGAPSTTTTSALIVASTDPSAAAGRSTGLNNTHKALVPADAFNVSVLFGPTLAFLDRVKEVMPGGLMGEDETSASTGFNGFLDEFVLRTFLPQLEEKVASVFHQAVGGIDAFQEDPNSKRVSRVPIVRSVSNLMLLISALCSMLRATPFHRENYSQLIVSVIHQFYQRCFERFKDLAARETTDSNSAAPSGSTLGPLKMAATWADMPELHACLTELRGVTPGDVGQMRQVLAKETKIELDRKRNGFVKEDDLISPSKKLSALATLYSSLDWFIHRVSSLKSAEGTPAAFSNGFSGPLGARRPRESAYSIASTDTGHSLGSREMEDEAADDRPEGFALPLTSVMTKPFEALLRSYRQLADMVLFTLRLEIRLRTMHYLDKATRDGVYQLAEDIQEPDPSVVDLNSNLAECDEIAASTLTEGERKYIFEGLSLLMDQLLVHNARFIRLANHFGQAKMLRNILALQQNLKNLGDSPLDVDFDRSRRFWDLFTLGPKTMLDMVRKGEVSYDFDDLKALLNLQCGVDQSGKDGSAPNGASLGASGGAGDVPLSGGADRNRRQYNEFLIELFSLDPTGGMADD</t>
  </si>
  <si>
    <t>A0A2S9ZW31</t>
  </si>
  <si>
    <t>MAPTSQGSSSRPNDSSSRDPPSASSSSRAPPSAPSSAPSSRPAGPSSSSGVRFNEPRPETGRPRAQSNVGAKLLKKRQSVAYSAHPAYEAGSVPAVPSLPKLGPVAGSVERVSTPTGTGGGASVLPGLAPFAARAPSPATQIGAPVAKERQEQPQAQAQPLSARNEAENQLLATGLDVDQLASEGFKPEDFLKQNLPGGRSDAPAQMDDLRRLKGRLEGAMKIAETELQKSVFNNYADFVLISKEIATLENEMIELKGVLEEWRAVPELLEGGSGDDDLLMGGAAGRRAQRNSIADLATLYKSQLSALWENVEGSQKFLPYTPGRHIITEAPSFVELNPATYKPKQPVHLVLLNDAMLVSVKKRRGPGIGGPVRLVAERCFNLSEIVVVDLKDGGDLQNAVKIKRGKETIIFRTDKPEEKKMLLLAFKKVAEELMNKKRKEMLNEAEARKGDPSSLRGYRDYDGSFSSSNFNPAAALGLVSGDVPSRDLSWIGDFSDELAVDVSTREFEDAVVLIEKGKSILPKISGDAHASQLFRSKLDSRTSELVSALLNDLSDHSIRKSGVVRTTSWLLRLGQGERARETFLSARGALVRKRARQIKFEGDISMYISELAMVCFTLIKNTCEWYMAAFKDNSMASGFVRWASEQVEIYAETFRRQVYGADQNGKVIEESLEVTKAHGAMLRDVGLDFTFLLDGLLRPQRPTTNTARSSSSSTRLRDDALSGSHLRPPKSTASLAPTSAVAMARQSIFLQQGQAGVGNGVARPREVLKAEGEEGRGRPASGAGFARDDAVGQAQ</t>
  </si>
  <si>
    <t>A0A2T0AJR4</t>
  </si>
  <si>
    <t>MAASILPHQPTAASAIAEHLSTPPTLTRIPLLRQRIQKERTQLQQTLSQRAKEQVDLVKEGLAGLRDAKNATESLKEQVREVEHQMGDPRGQIDGFGKLVEVSIVHRRLTQTLEMVESLRSMYSRLSHLSDLLSADRSDPLGPSPNLLPIHYHLTELETFRNETLAQAKRAASSAAPSTVASPDPSAPASQQLASGSTTRETLERYFERLGETIEAFEAHYFHLARELLELARNGNAAVAVKLCKIAEVEGARDQKAIAIRMVKKAGNVDVASRFRSLQADARTIKHYRSKVLDAIREGCRTNIEKSFRRAGEDGVRWVEELEWIYEDVLTVRDALVDKFPDDWKIEQVYVKGYHKALYDFLATYVKSGPDAATLLRLSQFTKEYHKTMTKELGVDPDWLKPVLLDGNESRLIDDYFAVITKKMDEWTANLMKTEVSDFVSREQAPEVDPDGYYGMQGAVILFQMLNQQVDLALDSNQASVLSRVVDESNRVMRGVQAQWLKLIDQEYRRHVNASEKGTDDVPGGLAEYVMALANDQIKSADFTEALNNRLEPLVSAKYKTAIADKLNDAMDGYLDVAKRCVQVLIDIVFHDLRPATKVLFQASWYTAQQDGSDPMQQIVETLKDYMVDDYQAHLNPNLFDLLIEDILDTFLITYLTAIRRAGKIRVPQACERMRSDIDLAFGFFLQYKPKQELVSYFDVLESVLTLMSASKMMVFLDYWPFRKKYGPNLAFTEQLMKARDDLDRSAVSDIMDSVKRKVQSEKVEQPDQPSIFDRLPPK</t>
  </si>
  <si>
    <t>A0A2T0A3G4</t>
  </si>
  <si>
    <t>MQSRSYTRPVQQEPQDFDPRQPLPPHSTQRPSHDSERYRRPSSSASERDPRAEMRRQGSGHSGLSVQTGMSGRDGAPPSPKPQDWEANEEAMLELYGLSTLAPTHWEAGETADSASVDSPKDGFTGATGTAKVAGAPKGDESDPLGLMRGGILANNPDLPSDLRSAVLPHSKSFDPKVFLSTVHPNATFKDLNVGRERLKESLEKRSGALKLLVEAEWDRFVAVKAATETVFEEMKDGGPLTPGEDYGVKSMRDTLKAASSRAETVFQPIVEARTKAERLKSTLGVFERSKFFFNLPTILGEAVEEGRYEVALQAYKKGRYILASRPAQLLGLPVPTTPQQQQQQKRIYDKVWGQVEKIIGDLRATLGKRLRDTKRGLDEVEKTIEILLELDPSDDPVWIFFDTQHRHILQLLRSSADSSMSRIRIAMDQFGEAEENDRKQAADLGTGVASLQSLDGERVRENAAGAEVWRLIFDFVRNLNEVIMQTLPSFWKVAKGYMEGKYQKKNTSSSAASRRSPTQCRVMTQDIVTLYVSLLSQFFTLSSSTSPPVATKTGADDLNATPPMPSFVPPIANATTNCHWLLRVLNELMECVSEMSALELSGEATQSLKELVASTRWRFEEAICSGWVRDAKVFYRLETWRPDPDDPAITAFLRQVTSFQRFMAISAYRVAGGSEERGNALMGSSSSSSSSNTASRNRQDVTIPTDFQRKIQSAFLDGLYAFLDGLVHVAFSDPETIYSSPSGTKRRGLGIEADDDTGRPKEVDIRNVDIRILLTVSNLTHLRETTIPRLINQFQSAYKVDMASDIQMLMDVTEQLDKILFDDYVKRKSAEIAKIIRKGVLGGTVNWYEADKPTEVHPFIYDALLSLVLVHAQVSATARPLVSRTLGSLVEELANVALEAFSKVERFGMGGMLQATLEIEFMHQTLSQHVSPLADQTLQSIYKTISQSYYRRPNSSAQELQQELEGLKRTLVASRRATALQFLCFRRPSKQPAAPPQTTSGKVIDGGAAAQEPKTRRGAVVGA</t>
  </si>
  <si>
    <t>A0A0K3CED1</t>
  </si>
  <si>
    <t>MSQPRTRRVKFSQQEIQSQLQQLFLFSSLSSSATGDIEALSPILVNIHRSRQQDAYLRALKAFVAEKEKEIEAVCGRNYQDFVGSVSALLRVRQGTVSLKHRVVELNDDVQKSGAGLADKKKALLDARRVGQNIDETIDTLQACLRVLDMASKVQNLIQNAKYFSALRQLEDLQATHLKPVLHYPFATLMLSSVPDLRNSIRDAVTRSLKAWMYEARETSRSVGKGALDAMEQRGRRWAARKRKDASLGLAKINGPIELGLSERHEYNVLDNDAVKIDFKPLYTCIHIYDTLDAREELQLSYQADRRAQAGLLLSSTSSLNPFSLPALSTLLEEIVGFFLIESHVLRTTNSFRSEQDVEDLWNGMCERVVKIVDEGLAGCEEAEVFLGTKFKVLTFVQTLEGYGYSVSHLNSLLLTLFERYSQLLQRTFSADFEKIVVDDDHQPMVINDEEEFGKVVSVTWLPSSGEWSAEQLKSSGFPLALPFSQTYPLCCVDIRSFTEQYYQFAEGFAEHHRDIDDVLRKALDNLLIKQVSENIQRRLNMISNLSQLAQIVVNVLFFQTACSDLETLLVTLRATQRGGTIHLDSLASFQQTLTQTQDRMVAQISQKVDTFFEEAQYPWTATQPPPPHTANDASGYLQDLIDYVSTVMMSVLIQLPEFAKDYVYRGALARCATVLQSYLTDKEPRQISDAGLLHLARDVRWLVNHVKTLGNDRLADVFTELNQLVTLLTATPNITDYLDPQARSTRFHRVQPRALQTVLIKLLTFYNSPQGSGVGHRRRQQVEDTLRALAR</t>
  </si>
  <si>
    <t>A0A2T0AA71</t>
  </si>
  <si>
    <t>MVGQPSQSSAHAQGPAPPAAGGSTSLPPISLDTFQAASFDVAKFVTQLMDEDVRKAKEDGAAFDPAPHIRTLEAALAQLLPLRKANAQKTSELERQVAVAERAYRGDVRGAKAGFETVNTQFQALDTKITSIGRTAVRIGEQLESIDRLRQRGSEAHDLILYYNEFAAGDTSRLEKMRKEGGREGRRKVAIAARRLLSLSKEVEGVEGAEKTRETIERYCERFEKDMLRLFDRYYRKGDPKAMAHCAQTLQDFNGGQSCIQIYVNQHDFFISKERVQEAAGGLVGGAIWDLLPDPDSKAPKSEPGLTSLYDEIRVTVGQEAQIVTAVFPNPAIVMQVFLQRVFAQVIQGYIETLIQTASSSSTLAYLRILHLSRAQTNSLVDDLKSHEFFRSSSASASSAIVGPSLLNPLGPAHSTALSNVTSPTSSGFPSATGGGAGAVGVAAVSQMLDQSVDELFVPYMEGARYLDKEGKSLTELYAAKLIRFTNWHRAMNKAKPSNTIFDRMVNQLSSAAHQAAHPGFSSSSAVPSTIQPADHADASRLDRLMKFSGLSNIVDKGSSLADKQEEISPEMMYEDGDGELSVETAEKMLEWHAEAVGRMVELSPASEVPKNAFTLLKVLADSFGKGYLETALDTAIHQLSLYDGKSEPDLAPISVIRRADMIMHLWQRYISTALVPLAGTSVTVRREMGVFNNHVSVRIEGKVNTIVQRTTDAIVSYLSVLLSKQKKADFRPKNDELAFSRLNTEPCLLACDFLAKVREAAVNALSGRNAEIFLTEVGVTFHTLLLEHLKKFPVSATGGLMLTKDLALYQDTITTFSLPALNDRFEMLRQLGNVFIVQPDILRSYLNEAYLARIENRLLRPFVMMRSDYGDYSRRFWDEVFGPDGVQGADGAAGQVGAGAAGQGGATSGAMGGAVSALGKIPGLSSLGNLSSGFASNAGGSGAANGSANGGGGPTGAGFIASSFGSHFTSSSSPHLSSSSTFQTSSAQTSASQSAYDPSHPPAPPPRPSSSASFTHPSAVSHSSAAQSNSAGRKQSLFGTLMRDFEGLGLRDDAASGGYASDSAGRSARE</t>
  </si>
  <si>
    <t>A0A061B3S8</t>
  </si>
  <si>
    <t>MAIRARFENSSDVGVFASLTNSYCLTSVSTGSSNFYSTFEAELGDVVPVVQTSIGGTRIIGRLVAGNRHGLLVPNSTTDQELQHLRNSLPETVAIQRIEERLSALGNIIAANDYVALVHPDIDRETEEIIADVLKVEVFRQTIADNVLVGSYCRISNQGALVHPKTSVQDQDELSSLLQVPLVAGTVNRGSDVIGAGMIVNDWTAFTGLDTTATEISVIESVFKLAGQDQNAIGGMRDTLVESFA</t>
  </si>
  <si>
    <t>A0A2S9ZZ14</t>
  </si>
  <si>
    <t>MSDDEQHQQTFEQASAGASATFPMQCSALRKNGHVVIKGRPCKIVDMSTSKTGKHGHAKVHLVAIDIFTGKKLEDLSPSTHNMDVPNVVRNEYQLMNIDDGFLNLLTADGGEKNDVKVPEGEIGDQIQAAFDNGDDIMVTVTSAMGEEHCLGWKPAPKS</t>
  </si>
  <si>
    <t>A0A2T0A6V5</t>
  </si>
  <si>
    <t>MQPYEIAVDEGDFEDFGIHAQQEPLYSDAGNEQIAQQQRIAEAAAAQASALEALGAVPEPVKRYLISLWTLLNAPQPNLAEIQSAYEAGWNRLTDKFYAKTEWPDAEIIAPLVNHDEVFLALYREKSFRHIFANLNPNLDDRIQSYDQYCQLFNLILNAPGPLPVTLPIDWLYNIIDEFVYQYTAFALWRSKTQGKTDEEKAILAESGQVWSCYSVLNVLYSLIQKSKIQDQLAAAQKGEDVEAAAGEYGSIPLYHNLGYFAILGLVRVHVLLGDYTLALSMLDHIDLNKKALFTRVTSAHVAVYYYVGFAYLMLGRYPDAIRAFSHILFFVLRLKHFQRGSQFDQINKTADRMYALLAICQALCPTKVDEGISTAMKDKFGEQYGKMVRGGADALPAFQELFTHGAPRFISPNPPPYEAESDEVLSQFASLPDPSAHQLSIFLSAVEPQLTTSTLRSFLRLYTTLGTDKLAKFLELEDEESVLEMLMTAKGAARKTTWVKGSLLEGEETGVSDLNFGIDEGHLTVAQSTTSRRYGDFFSRHALKFSDVYEQLRHKPLPVPKPRAAQQSGAKDEGKKVGFAGVEGQRREIRADVGRLASPRSGFVCLSVDEVREEDEVAFPLSFLSESSPSSP</t>
  </si>
  <si>
    <t>A0A0K3CV10</t>
  </si>
  <si>
    <t>MLAQSDRPAHIQTLISSVDRYNPSNVHLLEDYLQSQLSNDQYDLLANLALLKLYQFNPAICSPSASLSVLFLALAHAPFSPDFSLAWSLLSDSFVVGGSLPSAAPSSDDDEDDEDAPAPARAPAEPHGEKETAERLLALSKLMQARKFRDFWRLYREGDSDSAQGQKEHEVREAIDSLARSAPAFDGRVRESIAREVERSFRSIAKPTLEAFLGTTDASQLEQLAKQRGWTVRERDVQLPQNDSNTPKAVVTHERIEIEQLARLLGRSQA</t>
  </si>
  <si>
    <t>A0A0K3CMA7</t>
  </si>
  <si>
    <t>MRPLMLSGHERSLTQIKFNAEGDLLFSCAKDSVVNVWHSHNGERLGTYDGHNGTVWTVDVDTTSTLLVSGSADNSMKLWNVRTGECLYTWEFPTAVKRVAWSEDDSKVLAVTEKRMGYPGGVSVFSINRDEPSNQSKDPLFVIKPTGSKATVAAWCGLDEYIVTAHEDGTLNLWDTEEGLLFFDKEEKAHHGIITDLQMSPDGTYFITSSKDKTSKVWSIGPHKSSHGDEEYLTLIKTYAGEPPLNSAAIVPGKPYVVMGGGQEAMSVTTTGARHGHFEVRFFHRIFEEEVARVKGGFGPCNTVATHPQGKGYAIGGEDGYVRVFHFDKDFFTSRPYGSLEPEVD</t>
  </si>
  <si>
    <t>A0A2T0AIA5</t>
  </si>
  <si>
    <t>MSTAKTLASIAAPAPEVVDEPQVQPKHESKRQKALLDAGLAETRVERVRVDGLALMKIIKHSRESHAVNPAPANTSNATVTFSPAVGQLFGIDSNGTLEVSNAFGLPAGTFGGPPSDGQDESKGVKAATKYTQQLVSRMSDLNADASVVGFYTSTNNGQILATGGFIEALVGAQLSGGGVGSLQRAQPVNRAGVVGQKGPVQLPSGEANKSGKGIALVYDIASATQGAVGLKAYRLSQAFSDAYRSGKFDTASLIQHKLVPTNILEELPVTVHSSALLTAFLSTLTAPTTSSPTSPLSTPHFLPPLALLPPPHLSTLSFQARQLARDRTRLEATHPAVAKRRLENEQRAREGLPPLPMTDEEIRAGLKEPSRLETMCALAAVEGAAKSLSEATGTAIARAYGAKAGVEGAEPASATA</t>
  </si>
  <si>
    <t>A0A2T0A2I6</t>
  </si>
  <si>
    <t>TIF35</t>
  </si>
  <si>
    <t>MRPRPRTAFVQFPPRTETTDANGVTTIVEYRLNDEGKKVKVTRKIKRTLVKTTVNHVVAERMGWAKFGQEKGAAPGPSSATTTVGENVRLRIQAGGIKIQAEEKDEESEAMRKQLANKKVTCRYCSGDHFTAHCPYKDTLGAALGDADNGPPSDLPADAGAPGGTTVGGKYVPPSLRSGGGTRPGETMNGLRGGDRDAYPTLRVTNLSEDASDADMWELFGRFAQRGRINRIYVGKDQETGLCKGFGFVSFEDRADAEAALKKVHGLPYDHLILQVQWSVPKGERPEGGARA</t>
  </si>
  <si>
    <t>A0A0K3CRR7</t>
  </si>
  <si>
    <t>MSSLTLALPASSLPTAHRPVQRVHAHPAVLASVLDAHLRRNTQQDRVFGTLLGVRDVQSGTVELRNAFGVPYEVRGKGQVTIDMDHHRAMLDLHLKVNPREVVVGWYATSPQLNSFSALIHNFYTSESAPHPAIHLTLDPSSLSFAAYTASPLGLRAQDAHLAFTPVSTSLRVPEQERPGLDLLTSNLSSLSALAPAPANPETPQTPLQTLQTLLATVSQMLDQVLAYVADVVSGAREGDEKVGRALYETVGHVPRRAPAAVAATEDDEEKAAGQKDKKTGAAAARRDFEEEFNAHLADVLMVSYLANVIKTQAELSSRLNLVI</t>
  </si>
  <si>
    <t>A0A2T0AAR2</t>
  </si>
  <si>
    <t>INT6</t>
  </si>
  <si>
    <t>MVATTSEPAAALQLLPNVLPHLDRHLVLPLLDFLESREKYTHEETLKAKIDLLGDGKTNMVTFVEGLKRELEGKEEGQEVEGAAELRKREQEVLKTLNELQAQAQGVMEVISNPEVVAALRQDKQHNLTYLKENHGVTLEQIALLYKFGQFQYSIGHYGGASDYLYHFRVLSTDTQLVLSAMWGKLASDILEGSWDAALEELNGLREHIDQRGAAGPGGPLFALQQRTWWLHWSLFVYYNHPNGRELLLESWLAQNYLNTIQTAAPWLLRYLVAAVVISRKSTLRSAGPASAGNSARSREAVRDVVRALGQEQYQYRDPVTEFLRKLYGEVDFEGAREEMSRCDAAELADDFFLEAFKDEFVENARYLVSEAYCKIHHRIDIAELSDRLGLSREEGERWIVDLVRDARLDAKIDLKQNIVQMNHADTPVYQTVIEKSRGLLFRSQALASAIEVRASGGQVDREQRLGGRMTGGQKRTGGQGGPRGQQKKAEQDGAAANGQQKEDGAAATEQSAPVDA</t>
  </si>
  <si>
    <t>A0A0K3CDI2</t>
  </si>
  <si>
    <t>MASLSSLIASVVDNDQGGFGPSASHLPPQFKDIPYAPFSKNDKLGRIVDWNAEGPSSGAAGGSAPAAAGQAGQKGGKYSREPKEAFGASAAGTFAYYHDEDESSFSVVAGGAAGKKPVQAGGGLQRNQGRMQGGGGRGGAARGGFQQGGGRFQQSGPRGMQQGGRQGQQQGAGGRFGGGGGGWGRGGAQGGRNNWKEQRTRDASVQVGNDWVSLEEIEYSRLNKLRLEVDLDEAETLSQHGFLYEYDRTYDRVNTKNEKPLQNVDRVRYNPTTSDDPVMQELAAKDRGRVFVTDNILSMLMCAQRSVYPWDMVLTREGDKLFIDKREGGPFDYPSVNENAADPPMENDKDTLNSPSALSLEATYINQNFAFQVVREEPDARLEVEHPNPFYQSDMETEPLASCVFRYRRFDISVTEDEDVGLVVRTEVDAFTKQQNEDQPSFITIKTLNEFDPRAQGAGGAPDWRTKLDSQRGAVVATEMKNNSSKLARWAVQSVLAGAEQMKMGYVSRANPRDASRHTILGTQWYKPRDFATQMNINLANGWGIVRTIADLALKQPEGKYVLMKDPNKPLIKLFRVPIDAFEPTEDDLLDDSALPSAAPSDDGL</t>
  </si>
  <si>
    <t>A0A2T0AH17</t>
  </si>
  <si>
    <t>MASPSTDAAASAPDAEIQQLQAGDAVGAEQADQASEPAAVEVTLLVPSQQFLSLSTSPAKKTADGLLELPLPIALSDAIHDLRTIITDAPEGFWLGAFSLTPCYAEEVEGSEAKEGEEQAKQFGEWKALSPPERKPLAAGEVDPTAWSLTKEGVLGDFADLTAVFGAEPEFWEGKKRGLKVTFTPYSSASMHHHILKVRDVLFSNLPPFASIPTNYDPTAFSIGAGSTLYASVCGKNEAEQEKAVSQEEEQDEKAAKGKKGKASKKAEKVAAEPASTSSPAQAESSTHPFSGWTVDDLKADNYLTHLSSASSLAATSPCLKSLGVSPWSPPPHPRRLRGDLVYLTIQTLESEQYTVTGATNGFWVSKSTNATFDPSPRAVLPKGVRAGAYHSLFELFADISPSFRKNLSSLIAKSSRTDLSQSDLVGSLAITHTIPAAPYLVKAPQHVADPFRTQAAYLLTSSTTADQLPAARDWNDEFAQFLDLPRSNVNERLLRERLICRTQADFVAAATRGAMAIARGDVQPLNPNEAPAAHTFIHNNLLYTKAEDATGMHTHLGGDEASRYAAGKDLRGIEILERLDIDGLSVMQTALVDFRGTRWICQSLIPGLFKTARDGEAEVSLAGDEKGEKVPTTYPAGDESAKEAAKKAIESDKPFPSETTPNKDDYPPTSAFRIVYGAADPEKPDSKVRASAYFHETLAKKVAKQMRFAEHDVKNEEGKVTRLYTASDMHGIAATDGRSYFIDCSRMQCVDVEFLEKNVKADDSTSADYPHRVVLLRPELLEAYRESKLQKWLEVKVAETRAKVEEEQKSVEAELKEAASTETPAEGEEASKDGEAKPAKAPTTSVINADDFVLNFNPDAFVERKPTESGEQLVIYDPEDESTKNVRLASQYLRDVVLDEFLVEAAANTFIVTDGFLITKTLHRKGINMRYLGLLVDKIDKGADKIEVGKSTTKEEAAFTLSLLKGTLQHEMVIRAAKHILNRLLRTAEAYDEAAIISHFYNCLLGAAFNSSPVAEPIDLPLGSQVDRSWTDLSPASLRADLVKEVATRFRYQLSETWFDEQMLNNKVARELSLRVGVQLVARKYEFTGAQAESAEPHVNGVSASSDSEPAASTSKKGKKSKKAKAAVEEKPKARGAPTTFTPEDVLNVGPVVKSTNHRSSLVEETFYQGQRAIADGHAEVGEAVCNDALHICEQIFGPVHAEGADKFHALGIMWHNLAQRVLNTVRTHELAASALADLSPAEREQHEKQIQELLVPDVEQARAEAEAYLQQAVRLVRQSIVISERTNGVDSADAITQFSDLGLLEQAAGNSELAFTLTKHAMNLYVAAYGPKHPQLVTLLNNAAAMVQAKFGAEAAIPLQQETRKLAELVYGAESVAVGQAEYTLGQSFAMSQDLPSALEHMKHAKEILSKHLAEGAKEITEATQFIQMVEAAVAHEAREQAAREERLKKALPAVGGGRRIGGARLPGASASTSPLSGVLRQQVNGASTSTQRQRTHGEKADLSVDDLVNYIQGSSSSSKSRKRKTSP</t>
  </si>
  <si>
    <t>A0A2T0AEI7</t>
  </si>
  <si>
    <t>NIP1</t>
  </si>
  <si>
    <t>MQQETKKPARSRFLRSEGAAADSDDSSDDERAKVVKSAKSKRADEVDASVKTIENGVKINDWVTISNEFDKLVRLAARQTNTAEPIPVGFFKILSSLDEMVASAQGNRKKMNATNAKALNSMKQKVKKAQREHEGQLNKYRADPEEFERSLNAPAVAAAAAAAAASAPKKKGPMAVAADAEGDDDGFETVGAKGAKGAAGAKEPTSSEGIYKALAQVLEARGRKNTDRGEQIRTLEGLLKVATTTYQKVRVILALIASHLDYNLATSAYMPLESWTAAREQLDALVAILTEDPSYAVRENAPDYDDQVERAPSQDEPVVVVRGSVVSLVERLDDEFMKSLQNLDPHQGEYIDRLKNEKVIYATIVGAQVLFEKTGEREHLDRTVMRRLEHIYSKPDLVTRALEASLPSVASKSTIWASQVGTSTESSFSALALVRALCIRLYKTDNSLLRTRAMLSHIYHYALHDDYYTARDMLLMSHLQDTVGNADVSTQILYNRTVVQVGLCAFRLGLIREAQSTLQEIFATQRVKELLAQGVQAQRYTTLTPEQEKAERQRQVPFHMHINLELLEVVYLVSSMLLEVPLMAQAGSDPEQLKKKVVSRTFRRMLDYANRQVFVGPPENKRDHVMQATKALQQGDWQKCVELVHAIKVWSLMPNEKDVKDMLARKIQEEGLRTYLFTYSSIYSTLSLAHLASIFDLPLSTATSIVSKMIWDETLAASLDQVAGVVVLHHAASSSSSGSVAADGGELSHLQRLALQLVDRATQLTDSSERYLESKLSQGEQRADGAGEITAAAGTGSSASGAGADGVDVEVRDGGRGGAMGRFNSGALGRTVQV</t>
  </si>
  <si>
    <t>A0A2T0AAM6</t>
  </si>
  <si>
    <t>PRT1</t>
  </si>
  <si>
    <t>MQADHADTDAIDYSDLEAKYATEYVSPLDSVVILDGAPIVGQDKVDRLLKAVAKAAAKEAGVSVSTEQIEMPLDEQGQSKGFMFVSLDNPTEAQAFQRALHGHAFDKRHTFSVVPFTDVDSYANLDEEFQEPSKEDWAPREHFRAWLADPAGRDQMILYVGDDLRVSWTGKTGVADVAHQRNKWTDLFTQWSPQGTYLATIHLQGVALWGGASFERINRFAHPEVKLIDFSPYERYLVTWSPRPIEPSNSPLSPFTDEDAGNNVAVWDVVTGQLVRTFPMVGVSSDPANELNKRITWPMFKWSPDEKYAARVTPGQQISVYETPSLGMLGKKSIKIEGVVDFEWAPMNDREREALEAERNGSAKPGSFVRENKIAFWMPEVMNQPARVSLMNLPSRAIIRSKNLFNVHDCKLHWQSNGDFLCVKVDRHTKTGKTKYCNLELFRLREKDVPVQVIEIKDTVIAFAWEPAGQRFALITSNDPSLANPIVGQLPKTTVQFYGFDQRKGDFLLLRTFDAKNAAEQKYLNNVYWSPKGRHCLIATLGSTTKFDIDFYDMDLDRDESSKAPEKDAGEASRLITSVEQYGLTDVEWDPSGRYVATYGSMWMSSMEPGYSIWDFKGVKLEETKIDRFKQLLWRPRPPTLLSREQQKQIRKNLRDYSRQFEEQDQLELANENSELVERRTRLLDEWNAWRRECQEMLERRRKELGKPPKASLVKAEEAAEADEEVEEWQEEVIEEKVEVVA</t>
  </si>
  <si>
    <t>A0A2T0A436</t>
  </si>
  <si>
    <t>TIF32</t>
  </si>
  <si>
    <t>MLTTRPELVLRRADELLSVGQPMAALSSISEVFSSKRFRSTPLSTLEPIMVRFLELCVDLRKGRTAKDGLILYKNVAQNTSVQSVEVTIQKLLELSRNKLTDALAKVDELEGEAAGEVEDLEAAETPESILLGLVSEEKSRDRTYRSIVTPWLRFLWESYRTALDILRNNARLEVLYQSVCHEAFQFCLTHQRKTEFRRLCETLRSHLASSQKYTHQSHSINLNDPDTLQRHLDTRFQQLSTAVELELWQEAFRTAEDIHTLVGMSRRAPKASVMASFYDKMAKVFAVGNNFLFHAAAYGKLYSLHSARVAIAAANNASDAQQQDAELEKLASRVLLSALVVPLGSGVEIGKRADGEEGESKGRLGRLASLIGLSSVPTRAGLINDALNRHALKRVSPELRSLYNILEVDFHPLSITSKIEPILASLEKNPDTARYVAPLKDVVLARLFQQLAQVYASLKIDRVVKLASFQADGEKDVTRRRVERYVTEACRRGDVDVTIDHATGSIKFDEELFGDEAGTVASTSANFDSVKTLQPSASTLLRTHLTRLAQTLHSTLNAVAAPGSTPADAARAARESAFANLETAVEDERDLVIARTAIIKRRKELSDEQTARKEKEEAHARSIRAQQKAEEDARRQKEELKQRELERIRKEVEKVKADEAKKVAESLIQSGLKVDKQKLPELSANDLVQLQVQQIEKDKKDLAQKLSSVHKRIDHLERAFRREEIPLISQDYERQQARDREAFEAAQVQRAGQLRRQHAEGLAIKQRLQRILPDFEKFRQVREKESREHYEAEKRRAAEALEEEKAERRRQVLEQKERERQEALEREREEAEQRAREEEEARIRAEQEEREREELERVAERRRQMEAEAEAARKAALEQRLAERKADQERIAAQARREEEALARRAGGGAAQRSASGPAPVGSAAWRASRDGASPAPSAGGERPRFNLQPRSTPPTGADASAGERPRLNLQPRTAQADAPAGERPRLNLAPRTAPRPESPAAAPSPPSESRSSTPAGGRYQPPGARAGAGSPAPGSDESRSSTPAGGRWVPPSQRAAQGQQPRNASSRW</t>
  </si>
  <si>
    <t>A0A2T0A764</t>
  </si>
  <si>
    <t>MGSDWDASSSEEDTKKPLPPPVPAVKKGRFADEDADDDVKDDWDVSDEEDKPKPQVVVGSLRNKGATKQKIAQKEAEERKKAEEAERLARENDPAALRAKARAAQLRSDMDSAASLFGEASLNDNPLEMNCRTKEDFSALAVALSDSLIQKHAGSKLFGNFVDELARLLAAPLKSDEVGKVRASMANLAMDKQKLEKAGTKGSAPGGKPPARMVARGREDLSSFGEVLDDDVAAAQFDEDEDFM</t>
  </si>
  <si>
    <t>A0A0K3C818</t>
  </si>
  <si>
    <t>MAEAEQSRAAASATEQAAPAPAAAESTKPRPSSSQSRETPSRAYIRQGDNVLLKLPSGIIKPVKIQPNGTISLGKYGSFKGHELVGRAYGHTYEISEEGKLSTVQVTLNEIEETEANNEFITSSGAQALSFVDIKALKESGLSGREIIQKQIEEHKTYELKTEYSKEKYMKKKEAKYLQMFTPLEPTVHMIAQYHFEKQPSKTRELRPDTLANMLAMANVRPGSRLLVVEDIGGLLVAAAVERMGGEGRVCVINDADSPPDLHLLEHFNFSPTDLAPITSIHWAATDESWSPPDLPLELAELDKEKEREAETAKGKGKEGSVPKRNTRELHKLRKRKATFEKVQEARDEYFRGGFDGVLIASEYDPLSVIERLLPSIGGSAPIVVYSQNVQLLFSANLALRNHPAIISPTITEPFLRQYQVLPGRTHPEMQGMSHGGYILSMIRVLENADAQAVGIGGRRGKKRSAAAVAAGSATEPENGDSRATSVSASEKEPETKRAKVDEAEAGGEGIGATDAGDPAEAMHVELSTSVDVVAPV</t>
  </si>
  <si>
    <t>A0A0K3CFD4</t>
  </si>
  <si>
    <t>MEDLKEVQEREIEVLQAIYQEDFAQAESRTAWKAVNAAHEFRVCVRPVEEDLKDKVYVWIRFKLPQRYPKVAPTMTLEDAKGLASQHLAHLLTTLQRFASSRLGDEMIYDICSQAASYITERHVDSVRGAQPSLEDQRRKRGEEQAKATQEAETRARALKEQQEAEEAARLSQLISEDVRRKEEVRLERERRERELDRERESGSLEVDARGEKRMKMEVTKGGAKVEAVVKFGYPHSTDWLGGLFSAQLEISGKTEAVGVFAFDILAPYYLSSQGKRKVAKLEADLDRIFHLSHPRLLSTVGYRIVRYSPGFFPLNPALLPSIRSGEGWTLLVVTPPNRSQSLDELLSTVGELRPDRALAYFAQLVSAVESLHSYHVVHRAIRPKTIFVTSEKSRSDSSEAAGVKLAGAGWYRRLLDLNRAEPWLQQPAEEELPDGWVCPEAVSAPFTYDRSRDMYELGVVLAQMLYGLDVTRKFPTPADLVRSMPRSSPSIIKRMLNDLLLAEGKKRPTAARLAAQLAEDSGSSTSHGTLVLSATPPKPLNGWQQLANGQQVLTPLMSPPAAHSARDMAAPSGFFWQPRAAQSRYREEFEELEFLGRGGGGQVVKARNRLDGHLYAVKKIRLPNDRASEAKILREVTIWSRMNHPNIVRYHTSWTSFDDPVPSFDALGSGTTLDSNTGTQTLSTTDASTQPSTENDDSGSDDSDSVVDFDEDSTPGDFDMDFGDELEDNLDFLSVGHAQSQSVSYPSIHFGNEDDPSRPGSERGSPGLSRAGFSKPPTKASTPVSTTPKQSRTLYIQMEYVEKLTLREAIEDGISEADSWRWIYQILSAMLHFTSLNIIHRDLKPSNIFIDVKGDVRIGDFGLAVGSSETADVFLAQDGNMDESDLTSGVGTSLYIAPETINRGRQGRATKHYNNKVDMYSLGIVFFEMWHPFKTGMERIQVLHDLRRPEIIFPPTWDKVRLARHTKIVQACLTHDPELRPSPKDLLQSDLLPPRVGDDSIEETIRLLSQPGTTHAQTLITALFNQSDEDRLRKDFSYDFYDGSGAKADNDPYAQLVHDKLSRIFRQKGAVQMDSPLLMPHSQVYASRKPVRLLDADGTIVCLPFQLNIPFCRMVARDTSLTRMKRWTIAPVFRPTQAGGQPRAVLNAAFDIVSDAVMPAMEAECLFVIEEILSAFPLTGTPAHIINHSKILDALLDIVPAKQRDAVCDILVQHGRLQRTWVKTASELLKLPGVTRAMCEALGTVDVAGDVGKMRSLVISAARRLKHVAQEGFDELKDIVALCRQIGIKNIKVAPLLAANYDLHRDGTIFESHVLRGKTRDVIAAGGRFDEVVTRLAAPEVRFSGRCPHVVGFSMAIAKLSVAAAEANATVGKQAMTRKEEHLRSYGPWAIRRCDVYVVSFSPGLIDLRLEIVKDLWRNGIKADLMYDDDFLSLTPEQLVNACRREGILWLVIVKPSAAGRTVSDESEKSLKVKSVLRGSEDEVGRAELSSWLVKELREQSTADEAAGGGAADAAVETSGSSLAEPPKPQQDYIPVLPDDDLRQKGRHNKRTMIVSRAQKNVEEAVEAAAHAPVFAVDVDGLSFERMAHSPVWVTNDEAFKTLVQTAPPGKRDYYTSIRKSIQRTRQKQHISRFWLFSLRDSRSVLMSFFDGV</t>
  </si>
  <si>
    <t>A0A0K3CAE2</t>
  </si>
  <si>
    <t>MSAPPVQYALRSLKQLGLVSGPPAWEPVASFQKPENAVKVFRYSDDGRYFASVSNTTIQVLDASTAAVVSEIAAKGILDIAFSPKGTQIQSWERQVKPAEGEPPHRNLRVWDSVSGQELASFSQKSMDSWALQYTADESKAVRCVTNEVHVYSPSNWEAGIVDKVRLEGVTSVSVSPGQNPNVALFVAEKKGAPASVKIHGLSTLSVASGSKTFYKADKIQMKWNKSGTNLLFLTQTDVDKTGKSYYGETNLYLMNSAGQFDCRVTLDKEGGIHDFAWSPNDREFAVTYGYMPAKTVIFDQRVKVISDFGLSPRNFISYNPQGRLLCIAGFGNLAGQIDIYDRQTLKKVTTFDAPNTVHCEWSADGRYLMCATLSPRLRVDNGIKIYHFTGGLLHVEQIEELYQASWRPANPEWYPMSGPLEPAPKASITVAATPAPKPAAAGGAYRPPHARGTLTPTVYKREDEGGAAYSGSNGANLFPHSQSANGAGSGGFGQRGRRNIPGAPPGAGQGEDPLANRRKKKGGKKGQPADGASASDSAPGSGAATPQPAAPPVPEPAPEAAQEATLSPEDKKRRAIIKKLNAIEQLKVKKAAGEKLELTQHKKLENEAELRKELEALGGSK</t>
  </si>
  <si>
    <t>A0A0K3CK05</t>
  </si>
  <si>
    <t>MASSPSYQRAAPPASRASPSPHSPFFAPPERSNSSASTFSFGQPSSESFNLSPDDHRFSPSLASSFGAVSSARPYPSLEQRSFRDSSLAGDVVVPRDERQNSLGASMRGGQAGAIGEGRKSSVGAIGDGRKTTPSSTPAVERREEELLLGLPSGIFDANGSLAAPGSSNGAASEQGQKSRPSSFILDVLPQTRERSGPPTPSLSLDSVSQPPPTAGVDFHTLPSPHSLAPSTYLNQTAASSTASLSLSSSGNNLFTNSSRTSSPGPLDNSGLSVESLATKVNTLEGTVSGLSNLIATEFRSLREEVGLLRSLVFQQQQNQPSSAAMGARGSVDRPGAESPVLTLRSPSPHPPPAFAQPIPLSRASFTGSNASLLAQPATSPGAISPRSAAGGFFGADLERQPSQSNETSTVADQLKDKQIKLLTAQVNSLSTTVSHLLANPGLAAAAASPSGHAPMRGMSLPLGSPALGLSGPATGLGIGGGNGPLAGSGRPAAMLRTASGSGLARTASMRSASASGPSGLPNGSMDANSVTSASAWDGGMSSPMIGSGPGGASPMLGSNPPGSLGSKWEVLGVGNDLFRAIAKYGLGPPTKIQGKAIPAVVRGQDVVAQAPAIQERIQCYVVPAIQLVYTHANLAAQLAAAEGTAPTSPGVQVVIVTATVDQAAQAQRLAVGLGSGLGIRTSLCVGSSHDIQSELQNLLKAPPHILVGTPQKLLDLFSLRTLPTASIRLLAIDETDQLIARNLSDHVINISRLLPATVTVPVSSGGGFPASSPVMSRTPLPGSNGGFDSPFSAPMSRFGSTGGPTSSQGGPPPTLSTVERQMAIFSCTVPQDVLNFATSMQLKEPVKVLVRRENAEGGGASPSMRSAKHFYMYLAVASNPAAQSKAPGAGRREASGSREWKLEALADFCEDSNFEHAVIFASSLESVEAVTYKLGSRAIDALALHSEMGPSARQQTIAKFRSLAPNRPGLSSKRVLVVYDALSKSLSDVGQVPLVINFDMPRAVEDYVHRIACASGHNKNSMVLNVVTPNEVELLRSIESFFRVTIRELPPNFASV</t>
  </si>
  <si>
    <t>A0A2T0A2M1</t>
  </si>
  <si>
    <t>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t>
  </si>
  <si>
    <t>A0A0K3CCY4</t>
  </si>
  <si>
    <t>MRRPRFTSPASAALVVLSLSSLASASSLDTSPSRSSSSQNSEPRVGFLQDVLSSRTAGQNYCKPTGQIHDACCDYETVESVNEDLFGRLHALVAEPYFRYHKVDLAKECPFWEEDGSCMNRACGVETTDEDHIPEAWRSSTLGKLNRTSARTSSPAGCKEISDSDFCVLEDELDSEGVYVDLLLNPERFTGYAGLSSSRVWQSIYLENCFSPVPYIDPSRPSWEGGSGYADVSAFTGMGGGGLAGGLGAAGGGLRMGGWGEGEKRLMGSLAGPKDPTEEVCLEKRVFYRVISGLHASISVHICDDYLDQSTGLWSPNLDCFITRIGQHPERLENMYFTYVLLLRALSRAGGQLVQTLQATHAAQNEVRGLEGLVSTAGGCPSTFDESTMFSGGKEAQLLKDEFKAHFRNVSRIMDCVGCDKCRLWGKMQITGLGTALKLLFSSDSTDNEEVVLSRSEVVAFVNTLHRLSESLAAVDRFRTLWAHRNDAKEAPSSSEPASASALASRPLASSRPSSLSTPSASPTPLAHNASLPALATKVWTRLLGWCEGRWSKCVELVVGGSRDEL</t>
  </si>
  <si>
    <t>A0A2T0ADC4</t>
  </si>
  <si>
    <t>MARTRHTPGRTSLLAAALALLVLPSLVSAVKFSLTAHHNPKPKCLWNYAMSDTLVVISVSSPVTGNDLQRLDMEVVDGSSSRNTYQAKRGLKGETRMAITTHADADLGVCFRNVLDPSVPEHQANKYERLIDLDVDIGADAVDYNAIAKQESLSGLEVEMRKLEGVVKEIVDELNYLKRREMRMRDTNESTNARVKNFFYLTFSTLILLGVWQVIHLRSYFKKKYLID</t>
  </si>
  <si>
    <t>A0A2T0AFE9</t>
  </si>
  <si>
    <t>MRLPLLLASLLALAQSCTALYFYLGAGENRCFIEELPKDTIVVGHYKGEEWQESSKSWITNDQLGIQIVVAEVESGEKVVNTRGLPEGKFTFTSHEAGDHTICLKSNYTGGWFSTTQVRMHLDIAVGEAKVDEEGERAHVKDLAEKVRDLNHRLADIRREQQFQREREAEFRVLSERTNSRAVWWSVFQLAVLAGTCFWQLRHLRLFFESKKLCVRVSLTLTKPG</t>
  </si>
  <si>
    <t>A0A0K3CLA2</t>
  </si>
  <si>
    <t>MYGGPSAARSPPPLQHPRPQHPPSQIPSQSPPPDAFAFSSSNTYQRFSSPPVQGGSHLHQNMAAQHAYSHGGGSTPDAYIPAGGGPYGAQAQGGYAPSPLRAQAGNVAWMGGGADSGPSGPMGSGMAGATSPAAGGAGPGAGANGAMGGWPAMGNMGGMGGMMNDATAQMGVQFGKHAFTAGQAYIDKNFARLLPLAHLKHSFNVSNSYVVNKIRLIFFPWRHKPWSRSVVRNESTGVAEGWKPPREDLNCPDLYIPAMALVTYILLSAVTAGKAGTFDPNILGNSASRAFGILTLEFVLIKLGCYLLGIGEEGTVVDLVSYEGYKFVGVIIALVAGLMGATGWTFWLVFLYVVFANFFFQLRSLRHLVLPDPSMSPLDHGGDHSMQTTPSHSQRARRIQFLFVIAAAQGLSMGVLVRV</t>
  </si>
  <si>
    <t>A0A2T0AFR9</t>
  </si>
  <si>
    <t>MSAGLQTMGKSVMRVAKNSIKGYSDTQTKVRDATSNDPWGPSGTQMAELAQLTYNQQDFVEIIEMLDKRLNDKGKNWRHVFKSLTVLDYILHAGSENVVQYFRENLYVVKTLKEFQYIDEYGKDQGANVRQKAKDITNLLLDENRMRSQRASRKDMRNRMAGRRTSPSRNERPSRATPPPSSGGDADLQAAIEASKRSAEEEARRKRGAKGEDELEEALRLSREEEERRQRELAANGGGNLFDEQQRNANALIDMDAPTVQQPMQTGWMSFNPYQAQQQAQMEEYMRQQQLLELQRQQEQQQMMYQQQQAAMQQQYQQQQAYEDYMRQQQMLYMQQQAQQPQQQAIQPQPTGFGANNPFAAFASPPPASSPAPRQPQPSTSSAFGDSFQPEPAAPSPAPQPQQPQRTGGGRFKATGDDKHADLARMLGAGREDGLDTFGNIGSARVPVWQQKTGQQVANGQGPLAPLTTGLAKPLNPFGNVTGNYQAPTQFNQPTGFQQQQQQQQKQDNEQPFFTI</t>
  </si>
  <si>
    <t>A0A0K3CD12</t>
  </si>
  <si>
    <t>MASEPLPAQLSAYKPSKHERDAYNYLFDKADTQQLGVLTGDLAVPFFSHSSLPPLILGEVWQIADPDNSGFLSPERFGVACRLIGHAQERNRRGAPEVKTEDVGKAGPLPTFQGYALPAHLSHPPPSSTSSSSALSPPTSPSPAPAPARQSSLPPSNPNLTTISPTDKANYTRIFSAANGGSVGGLLDGDKAREIWVKSGLPYDVLGQIWTLADTHSRGALDLTDFTIGMHLLHLVLDGSLPRSVSGLPKVLDPKMYAAAAGLPLPGQGAPTPSTPSAAPTPTPAPAPAQGGQGWAITPAEKSESDTWFSQLDTQNRGILEGDQAVGFFGQSGLDVGKLARIWDLADFENKGFLTKDTFAVAMHLVKKAVADPSFVLPDSLPDHLRPPTSLSATAGGAGGSHVQRDLLDLMDDEDGAPSTPTAAPSFASQPQPQRSLSPQLTGQRTTIPPPIQATMQPLPLSPQGTGQPQRSLSPQATGGSARGVGMVSSPLATSAPRGGFGDNFAPASSPAPQQQQQQQTSSNFFDENDDADLAATASSLASRASSLRTEHAAVSKDLESTSTSRAELESQVQAHNKEIESLQSQVSSAREAFETERTRVEELRARRDEQKRVLDRARHELISAQSDLSGLRMEKTEIEGEVLRDKEEVREVKRQVAMVEEEKRILSAEIERVRKEVRREKGLGAIARKQLASVEADRSRLEGELERARAGHVEGEGEEEKGIVTAKDEAALAATAPTAPAAHAAAVPLPATPAAVVSPAASTKSTNPFDRFTQPQQGLSPRPTGGSAKSTNPFASFGTRAQPQERAAETPQPKEEEQTSLPAAAAAAIGTGALAALGAAGAGIAHAVGVGKSDDEEKKEVEHGDEAEKNPFGIPSTAETKDARDDGFGDDFAASSAQPSAGGFEDDAFNVTPTATTAPTGADDGFENEFKAFDASAPADSSVPEPVEGTLGEIDSSAGFTDAVRDLNEGKGPDAVEGTLGEVDKDAGFDEAFKEVEEHHHAPSAEHEATEALPKLDKGKERAIEDDVFGEGGVGTSTPPRVDYDSDSGEDEAEGPEEAFGSTRPQQRDIESSADESGFATPAAASTDLGASSVADIAAVTGAASLPDDAEAGPTSELASRGAGEQARTNDSSESGESYVHVDVGPTGTAESVDMLEPPAPASFQPASPAVTPTQRRAAPPPPQRSAAAVSTPPVVPAFPGDADKGIAPVGIDVDQPVSKPEDDFESAFADMSVSSPPGASSINAPTATIQPDFDSFDNDFDFQPSFDEAEAVSAAQTAHNLAAVQSEVAPTDFDDAAFADFDSTFANNPSQAPSQAQASKSADGFDSAFDDSFGVSSPSTGSAAAPAITTGEGAEGGIPALGAPLGPAATASPVPQYAPPPGPPPPPKHHSTATAGDEDSDAVKTIKSMGFSREQAIEALEKYDYDVNRAVNSLVG</t>
  </si>
  <si>
    <t>A0A2T0AE15</t>
  </si>
  <si>
    <t>MLSPSLILPFLAQYIDPIVQATFSQDGQLQDIVRTLATRLRDPNPTVVFKSLITLHTIMRSGSLDPVFSYLSSSSISLSLSGQEAANVAAYGHYLASRIKAYGNLKRDVIRDKSDRRAANRLRKLTVEQGLLRETREIQRMIAALVDSKFYTEDVDDDVSMTALRLLVKDLLVLFACVNEGVINVLENFFGMSHVDATTALKIYKTFCRDTEKVVAYLGTAKKLYNVLNIPIPNIKHAPLSLASSLEEYLNDPNFEQNRQEYKGNKRIADGGTPRSSTPKATATTNGSTSSAPAASSPSAPSTSEPSSSNAPKSFTDFFESIETSQVSMFNSPQMGGGHFQQQPMFAPFAAPQATGMPFMGQPTGVMPQMTGNPFLQPQMTGFAPMQQPQMTGFLQPQATGMMANPFRQSMMMTGAAPNPFGQQPQGMMPQATGMPFASAPPPVPQMQPQMTGMGSPFGRIQPQATGNPFGSLGQRPMSIMPQATGNPFQQQQQQQQPQSSFSSMPPPVSSAPVASGAPHLAPTTSASSSSPAPLVPQKTGARNPFAPAPGIIIPQTQPKPEPGPSMNELASNAFAARLASQYQQQQPMQPQQTGFQASQVNGTATGSSTPSQQQQQAPKLDAFSAFVKQEREKEAAAAAGTPLIAQKTGGLFASIASDLARTSSPSAAGSQNSTSPFSSGPATSSTTPFSSFFTPSSLSTPFSTMSLSAPGSAPSPFSSSTNSTSAPFLTSQPTGFAGSSVKPFQPSSSFGSKLASELGTPSTLSAQPTGFGSSLSPSGTNGTATSSSSASPAPALQPQSTGFSAFGGTKLPPLNTPLSAGLTTQQTGTGGFGGAGSTGVATGSLI</t>
  </si>
  <si>
    <t>A0A0K3CUH6</t>
  </si>
  <si>
    <t>MASHSFPRSSKEPWVTVTTPVGAEGGVWLLEMHNLPDNRLEPEFIKQAMLPALDFVELSWHKAVDKGTNKGGALVLTGERVKGKFFSNGLQLACLAEYPTFFKDYYYKLLARLMSYPIKTVAAINGHCYAGGLCLALACDWRICRPDRTWLSMNELLFGAPIPAGMASVLQTRLSEPVVRKVMLTAHKYTSAEALKDGLVDEVVEGTGSEETIKKALEKAVQLAPLSETGVLRAMKETLYAPALAQLAQDEQLLIGRPQQQNEDAFKALLAAEVNAKL</t>
  </si>
  <si>
    <t>A0A0K3CFM4</t>
  </si>
  <si>
    <t>MATAFIGLPVLVKLRTGPNDAVRGVLSLLDPAAGTLTLTEARSTIGGVERLDGIRLLAREDIAGLELLSVDRGAPLQPHSLAQADGVRRSTPQKPLAQPLQSQPAYPSHSPATSPSPLSGSPRSAEQARKRGNRAGRRKQEALQRSLQPNDEYPSQSPSHTPSFNEDFDFGAGLATFDKKAVFEQIRSHDDTDPALRLVAHNRNPSRTPQTKMLPSESVLSPQELYDQRQEALSIRQLAGREAKASMTPIDMSRRKPDGEGATRQMQALVLGSEADSGTAKTLLTGRGVPVPAVKAKQWKEALSIAEIESAPTAAQRLEASAIALTTYILSHICLSQNLLPLPSPPHSWPSVCLLCTDAEKGYVAIRAGVTLANRGCRVVALVEDGGDGKSEAWKTAVRVLSSAGGRIIRDVADLAPTYNLVIDALAASGGNDAGMLSPRLDGISTPTSLATNSPLSVAAAEWANKADTPVVSLDVPFGVNPDTGSTLPSASTPIQATHILSFGLPRAYLLSPSSAFLTSDTHIALADVGFSPTLSQRVGVEDFDAGMWGAESVVELRRA</t>
  </si>
  <si>
    <t>A0A2T0AJC9</t>
  </si>
  <si>
    <t>MASPSQVHPPAAAPSASDFPVPPSSSLSSPPAPPAAPAPPSRPQLKAHYFHYSSRQVKARIDPEVPLEEIVKQLSASTQLGVKEPPGLFALREREGGELVTEENVREMLEKGTHFTLVSSPMLEAVEMVDKLRSTDPSTLKPAVFTLRTLIRERLFLREFVKRGGVEAMQGVIKRSSGNTLAYALVCLQGLLELDERGWEGIRRLFVARIVEIVTTEPLINVSRPATAILRRLASQPYTAPNSPAGETGFSAVFDSIFDQPDFLAILVGKLSSGDVEVTNLSLGLLESLLRGSNELRDLRIADALENLDAWKTVGKLLDQTKGADLSALLSLQRQLLLSLHVALTTPIDEPHYHLFDEVWVAGELEDTDETNRWRRLGFRTEAPQYEFEGAGLLGLKALKRFAEDSQNEFAQTLRDQLKRPEAQRLPLSTASTLVLRILASYFEITSPPSSPPPTPSPYLFRLYELHALVVQFFARMWAESGATNGEEEVERVAALTRGQVKFVLGGAGGEKSWFKVRQELLNADYKTVRDRQLRELAIEDDLLSKAPVRNLRGRLYLESYEFVKAQRIACLHRGAWFLVSPSSTTAAGSGKKAMGKNGQQVWRFYRLAPNRKVLHWIDAVEKREIGPGLDELPEKIDVSSITEVVPTGGTTPQRPPASRQGQSNGRTTGSKSRLSFLSKDSSSRTASPAPAPDTTASLSFTLHSHTGPLVELTAPSASTFSEWVDGLSLLRPNGNIVTRATADYIQTLTDFGVKVKLLDLSGERIKIPAEVTADSVPDPSARFYYADSF</t>
  </si>
  <si>
    <t>A0A0K3CLF4</t>
  </si>
  <si>
    <t>MTDLLPEKNAEYGTQKYWDDRYSREADDSSFDWCKSYRDIRHLVHRFIPQKDARIVMLGCGNSTLSRDMYDDGYRNIVNVDYSSVVIEKMRRVNEECEGMTWTVGDVRALPFEDQSVDVCFDKATLDAMLTSEKDPWNPPAEAVAAVKGEIDEVIRVLKPSGTFLYFTFGQPHFRKPLLRRKGWTVEYEEVGEGFAYYWFWMRRES</t>
  </si>
  <si>
    <t>A0A0K3CFK0</t>
  </si>
  <si>
    <t>MSTRDEEQEPLLGSEARPVDPDVAQDPSFGARLRTALEHPLRLTGLEKVLAILSVVLLLLTATGFGLFAGTAVRFKHWKRDHRHTGPPGRDWPRPTSTVTVTATTTVGAPTGTPAPPVPPAPPKNPGKDVPLCLTASCVQSAANLLSGLDTSVDPCDNFFEFANGGWIDSHSIPPGKAAIGTFQIIDENNKRIIRDIIERDPKDDKGFDQEADKRNLASLRRFWTSCMDEETIEKKGSKPLLEVLDTAISFWRGERPLTASEESLVVERDDGEDDLDFLLEINGRSDEVSTDSHKKHKGAKKGRRWDPKTKKSRLTNALAFLHSRAIPAFFETSSDGDVGRDPKEVVLWLTQSGLGLPSKDYYKDKETLKKYEGTVAEVLKEVYTSRDEPDMQGLAKDVVALEKEIAKISLDVDQLDEPIPTYNPFNVSALQSLFPSISFRDYFAASFPRPKYPDPVIITSPAFFGNLSEILDKAAPDQVEAYFVFLTSQALAPLLGSKQPIRKSIDLLRNSLTGISPDSRPPRADTCLALLNENYGFLVGRYFVQKAFPGRSKEYAEEVIKAIIQAFRDRLPGRTWLDKETSKKAEEKVDAIQYKIGYPRSPDTEDPLSLARYYGPNMPISSSDFFGNVLRSYVADEQRKWVKVGRAKNREEWEMVPAEVNAYFSPPDNQIVFPAGILQKPFFDVSWPEYLVFGSFGAIAGHELTHSLDQAGRQYDKDGRLVDWWSNSTNSRFVERQKCFQRQYANYTIVGPDGKHYPINSKFTGGEDGADSGGIAQSFSAWQSRLASDPHGDKYSNWMLPGFEGWSREQLFFVAFAQGWARKSTPAEDVRRIRVDPHSPTKYRVIGPLSNNAAFAKAFGCPVGSPMNRGDDKRCELW</t>
  </si>
  <si>
    <t>A0A0K3CUK1</t>
  </si>
  <si>
    <t>MRVLALEIFRGLCSDFGLMMKVYQRYDSATREAEERSGAGNKGKGRASPAGGSTVFSDMMTAFNRLATEKPSVLGVGAAVMYGSSLGPVFSSGAGSSAGHASTGMSPAASSTGVTGSAVIDSAMEMGYGLAQAAGSVVGSSVAAAAGAVSAAGGAATGPSLDVQTASMKLQCIDQLDKAEPPQIPETYIFLLDLQCLSALADGFASFTLATYGDVVCRQQTTRGLAPPALDWDNLDERDPQVASLRVVRSMAESAWPALLASMSFFIATALSDDLFSDVVTSLQNFTSVLGVLNLETPREAFLTSLCKFAMPPAVVSHIASQQDTFSSHASKPSSAAAAATAVLSAGAESLALLAGGSSAPSLPVGLSSRNLACLRALMSVAHYLAGSLGYSWFCVFETLQNADFVIRATSAAKSAKKRTQAPPTTAHGTPAKAGAGAGQPASSDQANIPIVPTEADELAVQQAIAKLFDVSFNLDDGAFRQFLGALCRLSGEMIGLQMAEDGTVAQYAGGDDRSEDGSTGTTTPLDTPDRSRRRSSGISTSRGASTKGGDKSFGIAKLGAVALLNVLRLVQRPPDVGWELLTSHLLFVLHSTSTSTPIRLQAADVFGAVLTAAIKALSASDLASDIDLQERAQTQVLDALAAQAEPAPRLQLTPDVEIRRLALDTLLKILEANGHSFVTGWSQIFHILRTACPTASFFAPPSPVVPSAPRRSLDTITEHDGVGPMTPMRSSLGANGYFNLGVDGAAKNAKSAVLVRTSFPSLQLICTDFLDALDVAELRDCITTLSEFGKQAEDVNVALTAGGLIWGVSDNVQAKRKEGDSEAAHGELWMFLLHNLLALCRDSRQEVRDAAVTNVFRSISMYGSTLDDSTWDACCWEVIFPLVDDITSTIRRRNDPGAAEDEDLSEETVPQPNAPPIRLVDKQWDESLTLALRYLGDVFFDYLSQLVKVDRYDEIWAAFVDRTKESFIRDRPVPATAAMQALEKVLTVSLDMSAAERIGKSWEVAWQAWDDVGAAIEENARAGPDEEKVYTQINLEAFVHVALPIYTPPHITFDLARIQRLLAVLKTALTYQRSPDYRADVDGLMPLQSAVLEVVAVIKLDDVPGAASAVLSDLSEYLKFAFVAPFETSPASGMGLGGQRVTYVALAKEVMPHVQWLYRKYSDEPSVYEQGAVERMLQAYTLPMRLKHDCPAPAKFGSAEPLWKTATVNYLKAVRDVVSALGTLDLPAQTEEAVWEQLVEGFAEALLASSRDSATQRGADLHREEEFDLALLASLEHDVLPHIGSPRVPDDLIRRLAKALQLASRLYRLDLPGPSTNSRVEARFSLDFDEQVKGEMFGTTVEIVENRKERFAYWCLDMLFLVCDGDEASEPARQRLAALSVPSLLNRCAAIIKTYIADAPLRGKMPFPRIRQEELIYVLQRISALRLAPSTLWASTQPSPSSAIASPTPLSSSSPRDLVRDAMLRSPLAHLYELHNLFTDLLEVARNELSIVQAYMPQRLAVGLREEDDEVEWEGLPAGCKVGAVGRRRRGGVGHDEGEMDVAKLALRCLKLVGEEIGAGLSFV</t>
  </si>
  <si>
    <t>A0A0K3CHR0</t>
  </si>
  <si>
    <t>MLFALSALLLSLLSALPRAAGSALTTTIEANQRTCFYAAVDKAGEKVQSGGSFDIDWMVTDPTDTIVIEGQRERQGDYIFTAHHVGEYSFCFNNDMSSFSEKLVDFDIMVESEPRPVAPAKPTALTEQTSALEESIYKLSGSLSSIQRTQKYFRTRENRNVSTVRSTEWRILTFSMMESALMIGMSAAQVWIVQRFFSGPSRRRQV</t>
  </si>
  <si>
    <t>A0A0K3CBQ2</t>
  </si>
  <si>
    <t>MPAITGGPGVPKAAPFLSPAVLDDNSNTLYLSGQCGVDLEGNFIDGTVADRTKQTMRNIAAVLTAAGMVVSTTIYLSAYTKDFETMNKAYVESFPRGMALPARTCIGVAALPKGTDVKITCIAVKKQKSKL</t>
  </si>
  <si>
    <t>A0A0K3CMH3</t>
  </si>
  <si>
    <t>MFSSLILPLLLAASSTSSTPLTSATPSPSTRAHGSVAARPLKGRFIHITDVHPDPFYRTGASEDEACHFKEKRKKKKGKGKEGKGSAAGVDGWSVADQVEADEEEELDALVKPDGARDAGYWGLPVSDCDTPLSLVNATFDWLEKHFKGEVDFVVWTGDNARHDIDSRLPRSLPEIFDLNRFVVDRVRSAFGKDVPIVASIGNNDIYPHNVLAPGPNKITSEYLSIWHSFIPEHFLHTFARGGYYSVEAIKGDLLLVSLNTLYFYSRNSIVDGCPPFDEDFAPWRTAQGGANASNRAYLDPSLHPSSAAAASLFQSHVSSLTSPSSSPSSSNVRDIDPGTEQLLWLEQQLTLARARGMQVWLTGHVPATRENWYEGCYQRYAELVLAWQDTVVGQLFGHMNVDFFSFLQDSDTSQPSASSSSSRSPPAPNDLRTLSSSLLSSTYSLYSHLPPQHKTREKDFAPVYVSPSVIPTYLPGVRVWEYNTTGGGREMRRMIREEQDADLEEDVESWVDRVRAWAGRRGKKGRRGGKGKGRSKRPPRNPDRPPRPPRHSSPHAPARKNTYLTPLSYTQYYLSLEALEEANAAAAEVANGNKSETEPPKWELMYTTLSTTELARRLSRQSSSSAERDPLFPSSLLPPPIRTLLSSPSTPSRTHRLRRMLHSLNLTPYDGVLSSGEGLTVKALLRVARWVTEGKKGGKRWEAFRWRMGVGSGEL</t>
  </si>
  <si>
    <t>A0A0K3CGP4</t>
  </si>
  <si>
    <t>MSATRPIARRLSLTLLSRSPILPILSIPILVRPTPVTLPTRAFHATPISRNTHEPSDRAAKDPRWREGQKVTYDELKPVTQMPSDDVLIVDVREPSEVALGSIPSSVNLPLSVFEKAMSLDEGDFVKEFGWRKPTKSQPIVFYCRAGARAQTALDLAKHKGFKYLRNYEGSWLDWEKREKESNPHGDD</t>
  </si>
  <si>
    <t>A0A0K3CDV5</t>
  </si>
  <si>
    <t>MVGSFVFALTYLLGGITFLPLCLAVLLAFLYYTSPVVRVPRKTGIPELAAKSHSTASGEQEDEVEPVNVYRAGWLTVRRTYEPLKVGNDGTYVGMLASGYRSFMDNRSRDPRRSKPKDRFFAVLKQNILFLYEGEDQNECWAAIEVSAHDIVIFPDGNIDGELYVKRTAIQLKPRRTEEDAEDATSPTGHAQSDETAYDLETGKPLPWFIFAKVNSDKEDWYHSLQLASRLGNPPATASIARDRALFDSEDMARLVEAIDAQPDSIPMRWFNALIGRIFLSVYRTSSLENYLTSRIVRKLKRVKLPSMLSEIQVREVNVGASVPLFSKPMLKDLTADGDASMEVHVAYVGEARVTIETEATVSLGSRFKPYTVRLVLAVVLKELEGTMLVKMKRPPSNRLWFGFTQMPKMVLSVEPVVSARQIKWSMVTGPIESRIRELIMESIVVPHMDDLSFFSTLAQPLFRGGIYGAFLRADKSTASADELDSPSDKKNEVDPSTDGPAEEDLVGEATPSVSKGNEVKEAVSSATKESGAQLRAAAMRRRRSSEGDRPLDLTPMSTSPAATPSVASPRSPPSASSSVTSLAGLSASLASWREKNSSSTSMNGSNGASTSRTTTRWFSKSSTLVPSASSASTTPAPSVRTNDSTDSITSASSATTATGEAPTPVQPEVSASQLRDILAKRAEERDREREKEREKAAAVAAAVDRVGLPIVEAQAEELKEESEERKGEEGDVAGEAAPTDQETPLPLNDPSLNTSTPVSDPAAAPKPPTLPNRPSFVKALPTPPPASPAASTTSRDASLAAPPPLPRRHSPSASVDSGSTSTTASTASSLLASWRTKVPTSAAERSEALSAAKESMKRWGANWAAKRAQAQQEKEERAKRVEDSDRPVGESPEKERGGNGGTGEGNGGGYRDYRKGKSMSSGRGGGGIADYFGTNGSSDSLVTPKTPPRPIPRAPTTATSTHTAGQLLSSASSTSSGHFAPSSPSASTALSTSSALANSSPSTSPSKPSILASGPPTMSAGAGYGRRMMTLPGIRDEDKRKKVSEDHLGGGVAAVAASEGEKGKKAEKDGEEAKKEEATSATSTPPVEPSAELADAAGSTGQSEVEVKPEEVASTASTAQEPQPPIDEPASSSITAEPPALPPRDPAPVPSSDEADVPAAPPLPPRKDAVDLPKEVEKVPPVGVEQDSTATDAPALPPRSGTHEDAPRPSAADVREDDGDEADEAGWGLDDAAVVEEDKS</t>
  </si>
  <si>
    <t>A0A2S9ZWD5</t>
  </si>
  <si>
    <t>MGAQGRTNSSSSAGGLASPGLATGTSSSAAPPPPPPTRTGGPPPPPGRARAPSAASSSAGFGAASAGTAVGGGKGVFSGMDEHEKQAFFSLLDEYFSSRPQFAGMFGGEAGLSAPPPFSPTPAAPPPPPAASRPPPPAARGIGQAIALYDYAGGQPEDLSFNENDRITVLEVVDDDWLKGELNGRVGIFPKSYTQMQG</t>
  </si>
  <si>
    <t>A0A2T0AH83</t>
  </si>
  <si>
    <t>MPNSPAEARSVTQTHRLTRHAVPWTRSLAALACGILIALLVLPRQPAFPGPSETAMTQLHDTEPPTNPRTLRIGTLNIRYDYHARHPIVSPLKTLLQGSDGRKWGEHRWQERRDQLVDQVLWEELDVVGFQEVLDGQFEDLRESMGAEYGSVGVGRDDGKKAGEAVPIVYRHSRLELLSVSHFWLSPTPEVPGSKGWDAGQPRMCTVARFSDRTSTSSAEHADLIVANTHWDDRGLKAREESAKLILSRIEEEIRAGKSEAEAPVTEQEPLVVLLGDLNSPAEEAGYQVLTGGRYPAGGKFEAAQTASGGRSFFDSRHELVTRGSKLATPGAVSGRFGPLNTYTGFSPSDTPKVIDFILPFANSAFLSPHTSSAPSSSGSTWHVSRYGVVGNFFEDVGGRRAEGKEGERDAMVLSDHRLVVAVFREAGR</t>
  </si>
  <si>
    <t>A0A2T0AHX7</t>
  </si>
  <si>
    <t>MNQEELETYEIKLSLAKDPSNAELLTLKTELEDLIQLTKEYLRTQAGPSASASTASPAPPSAKPSSASSSKPAASSSATPKSSQKAFKTGDDCSCRYMDGKWYPARITSISGSADKPVYTVVYKGYDTPEVVSANDVRPPNRWDSQNIPGGGAAASAAAAAGPEKRKAGEMSKEELEKERKRKKNEKKAETQKAKAEAQAGKAKSWQSFAKKSAKKGVHIPGITGESMFRSPADQNPQAKVGVVGSGRGMTSVAQKKRQTFQEGGDD</t>
  </si>
  <si>
    <t>A0A2T0AGG4</t>
  </si>
  <si>
    <t>MRAHSQAEGLPADSTLRRDTDLTNLHRSNRSFSLPLCFIQLNLSPATLLRSLALLTRHRPPRMSPSPPPTSSSAPREPPAQPTKQQPAATPANTQPNGTDPKAEADRKRAYRAQKKEEQKARKESRKAFALETGLDPALLPKAIAGELDLAKNGRVRPKGFELRDWVEVPRQDGSAARGEGRKVSILSWNMLAQALVRRELFPGSDCLKGKDRLPALMEEVLYYAPDIAVLQEVDRLSEHLPSLTLSYGYSSFVGYRQKSHGLLIAHRSTVFEKVGERGIRLDDLPIDDSQPLSETAPQSGTATPVLNEEGSIGDGAEAPEAEEKLTEKEKEIRARPPDAASSTGKASRQAAGLSRTTRNVALFVALAFKDDPTKGIIIGTSHTFWHPSHIYERVRQTALIARELSKFRQEGGEGKSRDWPLFLAGDLNTQPREMTYRLLTGAPLTDDLLADFERSRVVHQSVDKLYDPSYEPPAPPEPEAKEGENVTSDDLSQHPDRVIKNTRDATPEDGLATLEQLQAMFRDAGASSSEGVGIRSAYGEAYGFIESERTKWYCNRKPEVQMGNGWKVQEEEAEKAKRQQGSWEERVKRGDFEPKYTNFTPLWRCTLDYIFLFPPLPDSPATPTPQWRSLLSMHDFEERCEPGLPRKGIEPSDHFRVVLFFGSASV</t>
  </si>
  <si>
    <t>A0A2T0AFB4</t>
  </si>
  <si>
    <t>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t>
  </si>
  <si>
    <t>A0A2T0AB76</t>
  </si>
  <si>
    <t>MSSFKRRTAVNPILGTRPSPYNAAPLLSTGLTSIDDLLGGGLPLSTSLLIESDSPTSYAELLLKYWVAQGLECRQDVLVVASGLDGGPGGIVESLMEVDGGRPAETSGLSQADAAEDEEEKKQEEALKEQMKIAFRYEGMKQHQTTVESRGTNAVDNGTYCSVFDLTQTRQLSPSDRSLLQLVDVDDLSGATTSTGGIYELLYEKIEQVVREGGFSQSIDANAPRKALRIALSGFASPAWGPATPATLFAFVHRLRHLLRQSNASCVLTFPAHLYSNSPLSSVPSSPLLSRLSHAADGVLRLTSFASSPTHSATFPRHAGLISFPKLPTLPPGSLVPPGSKLSVLRGLGGGGEGRENLVGFRVKRRRFVVEVVSDDPVAGEGEEERERERRRKRVEEANRKEREMAQGKSGSDVLLGGLGERVAQVRIGGEVGPETVAVVKEAPSVQLSAVQTADVAVKPKRKGVRMGGVQFAEDGDGGMKEKKVSVARMVHERPDLLDF</t>
  </si>
  <si>
    <t>A0A2T0A8N5</t>
  </si>
  <si>
    <t>MRSISVLEASFHPLSSSSSTSPSPRAQDLVATTTDAGTDTTYAVTLSSEEGHEEVVVHVWRMPQVAEEPATLLTSFLPPPPPPTLPSSQPFIVSLKYLPEDDALALVLANGDVEQVFLEGGVREAKVSSTSLAKRENVGTFDYGIKAASWSPDEELLAIVTGNDQLLVLAKTFDPLSEQPLHTSSFGADAPVSVGWGHKSTQFHGSLGKSAAAAAAKQNPLDADWLESARDDGLTRIAWRGDSAWFAVNSLERAPPRSDLADGEERRVRRIRIYSRLGEHSSTSEPVPGLEGSLAWIPSGEIIASTQRKVVVSPEGESRDELQVMFFERNGLRRYEFGLRERRAEAISVRELGWNAASDLLAVWIERDAEEAGATPSHAVQLWHRSNYYWYLKAELAPRLSLSRRLQTVVWHPEKAQEIELIAADGLERYSLCWETFSSQRPVPLDDGTVAVVDGVDIKLTPFRLQNVPPPMSSLVLRSSRPQTPLPPAHISFSASPSPSSPLRFAVLYPDSFLEFYSWTLPLTGNAQRNAHAGLSDPVLECSLQLDPNATRQRCVARQCAVYGDKVAVLRSLQGEHAQDEVVIVDGRQGETRVIKVLEGARKIAATQEREKQDGGEGNGEEDVDGFVLVTQSGEVLEIPAAGSDDFASPSSSLSPFPEFCQTIQHVRIPPSSPSSTFCLPTLIGLAASGRLYSSSRLLASDATSFTLTSDFLIYTTFSHEASFIPLSTLSTVPTADFTESFARRAAGSAASGPSETIKRAVERGSRIVTVVPSSTTLILQMPRGNLETICPRPLVLRVVRSLLDSRRYRAAFLLCRRHRIDLNILHDHDPEAFVANLHDFVSQVKDIDYLNLFLSGLKDEDVTKTMYKPLVAGGVESFDPSTKVNTICRLVRDDLEQRDVFHFANTILTSYVRQRPPAYEDALNLLVQLKAKDAERAEDAVKYIIFLSDSNKLFDLALGMYDFPLVLMIAQQSQKDPREYLPFLRALRSLPPFLQCYKIDDHLGRYASALRNLSKAGDEHFDEALEYTKKHGLFEVALRAYEDDKEKYEMVLSANAEHLFDRSNYFEAALLFTLAAQPEKAMLAYQRARAWQELFTLALTSGTVDEEGIKELAADVADDLSGKRRYGDAAKVLLDYGKDVDAAVAVLCEGSLHAEAMRVTALHGRRDLVNSRIKTSTLELQERLCEDCSDLTEQVQKQLDRLAELRTKRDQNPYFYYCVDDPTAAFENVEIAPDGMSDAGTAFTRYTVNPTTLASTSRRTSKTSGSRRRAALKKAAGKKGTVYEEMYLLNSLKKTAESRLAELQRETAALLPVLLILSSAEHRTAAIDLQSNVTSFETFLSTAIDSIWSPLEQSWRAESIEEQRIKDTGDPMLLAEWEQRPKPVEGEEETRRVERPVLAREKWRIGLLDAQAK</t>
  </si>
  <si>
    <t>A0A2T0A8W8</t>
  </si>
  <si>
    <t>MAMVTVCGYPCSGKTTRAQQLAAFLKCRLNDPATPARHRSASKVVLINDESLGVSKAAYDDTRAEKPARAALFSAVQRSLARNTIVVVDAMNYIKGSRYQMYCAAREIGVRTCTLFVATPPEKCREWNTQRAESSRYAEATLDNLISRFEEPNSAARWDAPLITLAFDDPALDSRPASDADAEGAVGGSEAVQRIWTAITEGEIKPPNVATQVVHTSSTSYLTLLDSASSALITSLLSLQTLSPLSGPTTLLVPLSSSPPTKIDLTLPSRPLTLPMLQRLKRQFVQLHARTASSVEFGEEEVVRMFGRYLGEQLR</t>
  </si>
  <si>
    <t>A0A2T0A5Y8</t>
  </si>
  <si>
    <t>MFTAGPVRGYAAEAGGKYERKLPHMNIGTIGHVDHGKTTLSAAITKVLAEAQGKGKVLAYDQIDKAPEEKARGITIATAHLEYETANRHYAHVDCPGHADYIKNMITGAAQMDGGIIVVSASDGQMPQTREHLLLARQVGIKKLVVYINKVDQVDDPEMLELVEMEMRDLLSTYGFDGENTPIVKGSALAALEDRDPKIGKDTIIELMKEVDAWLDQPPRDLDKPFLMPVEDVFSIQGRGTVVTGRVERGTITKGSEIEIIGMGASFKTTLTGIEMFHKELERGEAGDNMGALLRGVKREQIKRGMVIAAPGTIKPVKKFEAQCYILTKEEGGRYTPFMNNYRPQLFARTSDITVAITFPEGTDNADEKMVMPGDNVDVVCEVVHDFAADVGQRFTLREGGKTVGTGIITKIIA</t>
  </si>
  <si>
    <t>A0A2S9ZW61</t>
  </si>
  <si>
    <t>TSF1</t>
  </si>
  <si>
    <t>MASLVPPARLATSAVSRSSAMSRPSTSLARTLLARPASGLRPRQTALRSFATTHIARDEPVKVPVALISKVRSARPGTPLTLARSALAASNNDVTTALEWIAKQTAESGAKKAEKLAGREAQEGVVAVAVLADGTGGVGVRASLVEMRCETDFVARTDEFRELAEGIARSLAFFAEPTTEGGLVKQDVKADALLHTPVVPAPHKVDPTATAVDSPPETVKTSLAQIVSRLGENIHLSRASSISLNPSAPGSATFLASSYLHASKTPSDAAATGVQSGALGGLLIARLAEGGDVDKSEVKGLLRALARQVVAMPTTSVRAAAASAPVESGEPSTALYEQSLITLAPSPKFEFEAGSKVGDVLKKWSEVRGVQGQGLEVVELARWELGADEEGETA</t>
  </si>
  <si>
    <t>A0A0K3C9M7</t>
  </si>
  <si>
    <t>MLRSAASSLRAQLPRASRSLAPSRTVAARSLAAQSTRTPRFALQRRSFAASALRSDEEGKPQPVQPLAAKFPLSDEDRTRLTRLRNVGISAHIDSGKTTLTERILFYTGRVASIHEVRGRDGVGAKMDSMELEREKGITIQSAATFADWEVKQAADKEKEGKYSINIIDTPGHVDFTIEVERALRVLDGAVLVLCAVSGVQSQTITVDRQMRRYNVPRLSFINKMDRAGANPERVLNQIRQKLRMKAAMVTMPMGAEADFAGVVDLVQMKAVFNEGEKGITVRQGEIPAEYVEAAKAKRAELVETLAEVDDEIADAWLEEREITPVEMANAVRRATIALKFTPVFTGSALANKSVQPVLDGVCLYLPTPNEVPAVATNMEAPQDPPQTLSPTSKAPLVSLAFKLEEGRYGQLTYIRVYQGTLKKGAVITNVRTGKKVKVPRLVRMHSDEMEDVDSIGAGEICAMFGVECSSGDTFSDQPGGGGFTMTQMFVPEPVISLAIRPKGQETPNFSRALNRFQKEDPTFRVHVDAESQETIISGMGELHLDIYVERMRREYNTECITGKPRVAFRETITQAVPFNYTHKKQSGGAGQYGKVVGRLEPMELDPETGKDTAFESVVIGGNIPSGYIPAVQKGFNDALERGILTGHQICGVKMVLEDGAAHQVDSSELAFRLAAQGAFREAFPKAAPVVLEPIMKVEIIAPAEFQGNVIGGINQRMGSIVDTEVRDEEFTVICEVPLNAMFGYASQLRGMTQGKGEFSMEYLRHAAVQPGVQKEMEAAHRAFIGRKS</t>
  </si>
  <si>
    <t>A0A2T0A1I5</t>
  </si>
  <si>
    <t>MGFPEFTNPAGLQSLEAHLADKSYIEGYTPSQADVAVYKALASAPDAATYPRSARWFKHIQSYEAEHETLPGDASKPASAYGSAVAAAAAPAAAEDEDDIDLFGSDDEEVDPEAEALKQKRLAEYAAKKANKPKTIAKSLVTLDVKPWDDETDMAQLEANVRAIEKPGLVWGLSKLVPIGYGIKKLQMSLVVEDELVSLDELQDQIAEDEEHVQVGTSST</t>
  </si>
  <si>
    <t>A0A0K3CMT4</t>
  </si>
  <si>
    <t>MPSAAMSAPAAPKISADDIKLDHGKAPSTSDAKVDVATILSAGADRAARVDAAKELVDLVKLEGPHAFVNVGLADAILKGLGDKKNAGVREAACDLLQILAEQGVGNAVEPFFYEKLMKTIVAETFADKEKVVREAAVQAVKSIVQVSTSWSVPIFLPILLEQIKTAGKWQVKTGSLQIIDQLVVSAPEQCARLMPDIIPVMVDAIWDTKADVKKAARASLTSLCNLVTNKDIEKFVPALINCLINPVEETPKTVQLLAATTFVQEVDSPTLALMAPLLSRGLTEKLTATVRKVAVIIDNMTKLVDNEHTIRPFIPKLLPGLIKVENTVGDPEARGVVVKAIKTLRDTAKCSGDGSDLPPPKVSTAAQTAGPLVAAIKKVDSASKLDASSPLIHYIATLIGNLATARNWESTEWESALTPYIALALPASIRANSAIEVARDVLQQLAKDEGEEVEAFPDEEEGEDLCNCTFSLAYGAKILLNTATLRLKRGHRYGLCGRNGSGKSTLMRAIDNGQVEGFPSPDEVRTFYVEHDVDGDETENSIVSFVLKDKRILKSEDECRSVLESVGFTRERQEAAIGSLSGGWKMKLALARAILFEADILLLDEPTNHLDVLNVAWLENYLCSLKTCTSIIVSHDSGFLNNVCTDILHLNKFKVKRYPGNLDAFVKFVPEAKAYYELNPLEDYNFKFPNPPLLDGVKTKEKSLMKMRHVGFQYPTSPVQQLYDISLQVSLSSRVAVLGPNGSGKSTLVKLLVAETEPNKGGEVWKHPNLVIGYVAQHAFHHIDHHLDKTPLQYMLHRYQTGEDLEEMQKANRQLSEEEEKKMKEGATVVVEGVKRTIDEIVARKKLKQSFEYEVTFKGLSSSENIWLPRDELIRRGFEKKVLEVDSREAQKAGLLRPLVRKEIESHFMDFGLEPEFTTHNTMRGLSGGQKVKVVLAAATWRRPHVVILDEPTNYLDRESLAALISALKTFEGGVLVITHNREFSESICTEVWAMRDGHLTASGHNWVEGQGSGPRIDQKNEEEEDVFDAMGNKIDAPKKAKKITSKDARKLKKERMARKKLGLPSDDEGDF</t>
  </si>
  <si>
    <t>A0A0K3CSR9</t>
  </si>
  <si>
    <t>MPSVDQMEFTPPASALLQALYASTTRSARTSAASSLASHVVSNGLRSLAADNILDDLTRAARSKTPQEKEGAMVAFDELFRKVGLSVGASDPFFVPLLPCILDNLQESGKTGSIKDAAEKAAKQLARLPPPELAPKVIEELFLYLETNAKWRSKVGALELLSMFAVTAKDQVAERLGEYVPRLVPSMRDTKSEISSQAEKTGVALCQVLTNPDIQPFVTDLVRCMADPTTVPAAIKRLSSTVWVREIDGPTLAVVSPLLTRALSEKGTIVQRQTVVLVTNLFKLVRSPDLAALHAPHVLPGIERIIESAAFPEIRAFAEEAKRAVDKSVVGASVPAVDHFSEAAKDEQTALSQLVELAEKHTGERPDGFAQQSFRSAAFALAQLVRKRDLSEKLWRETYVAPYLAHFVGKDAALAISDELLKRWVAVDKERNRVEGADDDDDEEGDIVVDLPFSLAYGGLLLLNHTVLKLRKGHRYGICGANGCGKSTLLKAINRKQIDNFPMDLKAAYVEHDIDGDETGITVCQLMIDEPRISATEQEIRAMLKEMGFSEERQDVPIQSLSGGWKMRVALCRAMLMKVDLLLLDEPTNHLDVQSVAWLQDYLNAQDQVTAMIISHDSGFLDAVCTNIIHYHKKQLVYYRGNLAKFVEKYPPGKTYYTLSDEVVKFTFPPPGSLMGVRSRTRAILKMTDCTFTYPGASKPQLYNATCAVSLSSRVGIVGPNGAGKSTLIKLLTGETLPDSGRVEKHPNLRIAYVAQHAFHHIEQHLEKSAVQYIMWRYQEGVDKEQAMKATRALTPEEEAQLKVPIVAKTGETRFVESIVGRQKLKKSYTYEIKWQGLHHKYNTFVPRERLTELGFSKLVQEFDDFEASREGAGSRDMSVKLVRQHLQDVGLDGDIAEYNEMRGLSGGQKVKVVIAAAMWSKPQVLVLDEPTNFLDRDALGGLAVGIREWSGAFLCISHNQEFVGALCGEIWTVEAGRLSMKGKAAVDDGAFDSNPNSARDTPIGTPGVATPASVETPVGSGDEARVAATVEGAGEELNFKAAKGRKKLTRKQLKEREDRRRARTLAFLSSTVPGAVREPDTDSDEENPIHAQQKLRIPSKAKRSGTSTPTIAGMRT</t>
  </si>
  <si>
    <t>A0A0K3CLU9</t>
  </si>
  <si>
    <t>MSFATVYGFEGNPRTRVQHIVAKYEGIQLEHVETNPMAEGGLPADYTAKFPLGLIPALEKGDFKLTEALAIATYLASQENKAGLLGKGKEDAADILRWSSWANADLLPSIAAWFRPLKGLVPYQKPQVEAAKAKAMKHLNYLEKTLANRTFLVGERISLGDVFTAAVLFRGFENVLDAEWRKQNPNTMRYWNTVIHQAPFFEVIKTEPTLIETAIVYTPPKKEAKPKAEQPAAAPKPKAPAAADEEEDKPAEPKAKHPCEALGPASSFPLDEFKRQYSNNDTPVAMKWLDEHYNANDYSIVRCDFKYNEELTQTFMSANQCTGFHTRLEASRKFLFGSLNVYGTSGNSKIIGVYMIRGNDWKAVFDVAPDYESYNFTMLDYKTDRELIEKVWSWEGEVEGLTVADGKIFK</t>
  </si>
  <si>
    <t>A0A0K3CL51</t>
  </si>
  <si>
    <t>MAALKIYGIGPRTTIPRIAAQYEGLNLEYVETNPHAEGGVGAAYLEKFPLGLVPGLEHGEFKLTESIAISSYLASLENKANLLGQTKEQAADVLRWASWANADLIANLVSWFAPLTGSRPYQKPQVEAAKEKTLKHLAYLEKALSTRTFLVGERVTLADIYVAEVLSFGQRFVLDAEFRKAHPNTLRFWNTVVRQQPYTAVIGAFPTQIETAIVYTPPKKEAKPKAEQPAAAPKPKAPAAAAEEEDKPAEPKAKHPCEALGPAQSFPFDEWKRVYSNNDTPVAMKWLDEHFNANDYSIVRCDFKYNEELTQTFMSANQCTGFHTRLEASRKFLFGSLNVYGTSGNSKIIGVYMIRGNDWKAVFDVAPDYESYNFTMLDYKTDRELIEKVWSWEGEVEGLTVADGKIFK</t>
  </si>
  <si>
    <t>A0A2T0AH02</t>
  </si>
  <si>
    <t>MGKEKGHVNVVVIGHVDSGKSTTTGHLIYKCGGIDKRTIEKFEKEAAELGKGSFKYAWVLDKLKAERERGITIDIALWKFETPKYMITVIDAPGHRDFIKNMITGTSQADCAILIIAAGTGEFEAGISKDGQTREHALLAFTLGVRQLIVAINKMDTTKYSEARYEEIIKETSNFIKKVGFNPKGVPFVPISGWHGDNMIEATTNMPWYKGWKKETKSGEVTGKTLLDAIDAIEPPSRPTDKPLRLPLQDVYKIGGIGTVPVGRVETGTIKAGMVVTFAPSNVTTEVKSVEMHHEQLEAGLPGDNVGFNVKNVSVKDIRRGNVCGDSKNDPPKEAASFKAQVIVMNHPGQIGNGYAPVLDCHTAHIACKFDTLLEKIDRRSGKSVEDLPKFIKSGDAAIVKMVPSKPMCVESFAEYPPLGRFAVRDMRQTVAVGVIKAVEKTDGKGGKVTKSAEKAAGKKK</t>
  </si>
  <si>
    <t>A0A0K3CA71</t>
  </si>
  <si>
    <t>MAASTDRADWHTLSLSIPFPNADNATLVKRVIEVDRVLRPSELSRELSVEGSDLKATLRAATVAQARVALDHLFSDIQLVVQTMHKFGPPEVVGQKVEKAAPNAPSLEVGMMGSWEGVKQ</t>
  </si>
  <si>
    <t>A0A2T0A3N7</t>
  </si>
  <si>
    <t>MTIAEIAPGKEGYGRADSNYGDEKKDPAFVGGGSSYAPLAPGSPALGGPPKSAARDAPAVVISRTNRLDWIDGLRGLASIIIFTHHFSDLTWAQTHPNTLAVGSLQGFLRNGQLAVGMYFLVGGRVLAASFLKSAFTVPKAPVVHGDDEPEKPVVPRKPPGPRWLTLSSSLFRRSIRLAFPAIIVGFIQWKVCVDGLMTKAIEAEERFLSPSALWEPTWCQIGDFAGFLQFCLDLFTNPNHQYMLTVGSALWTTYDQFWGSVLVYLVAATLTPLPFRGRYSLYLAICVALWWINSSNMLYMIGLWLADFYASGFVRKIQDHWKWTVGIEVCAMALALAFIAGGEHVAGPADRAMGTITVYDGKFSWNPSYVWPQYMLMSNWIPPTMILIWVEMSHAMQWFMSWGIFTWVGKVSYGFYLMQFLTIYGLMPHILLHFADQDRSSYWNVVTPTYILCLMFNFAVAWASYHLLDRVGLKLGKWIWDGLFVSKPNTAGSLPAKMGRHAFWCVTKGPIVLARGWAKNVASFGKKMKHGIHMTLHWRTPTTRPHVPDPTDPEVLAQLHSTRWTSDLSHDKEAMRTRKLLRLQSYMWIPHLFLIPGLTAIWVVYHPMGAWTYDALTFSSLWRFIWVLSLPNCFFAWLGFITPDISPEPGSLDNKPVCREYIRNFFVVLVTKGSNESAVRRGYNKLIRLEKFHPAVKVVVLTDEPYVYPDLQNIVCPKSYKSPLGKAKYKARALDYFRYHVSLGVYDWILHMDEESVTDAESLRHCLEFIRYTPHHFGQGIILYNGTGYWDNWYFTVADGIRVGDDLARFHLQNTIIKRPVFGVHGSFLMTNGELENECTWDFGSLAEDFEFSQDAWRRGFTCGRIHGIVREQSPTTLRDFLKQRRRWFMGIRDIKGLYGLPHLAINLWIVGVFTLGATIINLPLGFIEHSLTPIWIAVSANFNFITFFTLYLWGLFFQELDFGQTWWKIPIHLVCAIIIQPFASIAEGLSAIWAMASEDFGKFEGMSHMASL</t>
  </si>
  <si>
    <t>A0A0K3CDJ4</t>
  </si>
  <si>
    <t>MRDSLSLRLTTGLFKPLCSLLAPSSHRSSPRLHLPRPASPLSTRRISSSLAANPGLNLREHGTMASDKPADSAKETETAVDKPSVLLTEEGDLSDKLYDILHEVFLRFAKLPETEGAAKVKDDKGKVKLATLGREEINAFSRATNGKDLPDEQWTEIVEYLDVNDAGELTFKGFTELYSLQTENDEAETVKDLKAWGYDPQTLERVSTESAAPKETDKQEEAPKKDDKEGESA</t>
  </si>
  <si>
    <t>A0A2T0AJJ2</t>
  </si>
  <si>
    <t>MTMEEALAFGLDPAEAGIGGDIEENDVQMMLLACRCLANLMEALPGSAHSIVYAGAVPVLCDKLKDIQYIDLAEQTLSTLEKISEEVPSTIVREGGLSALLTYIDFFSFHVQRTAVTAAANCCRNLTPDSFARVVEVMPIFKNILGYPDQRVVEQGCLAIVRIVDSYRHYPDKLEELLSNDLLVAIKALLNPDSTTVGASTYAQMLKMLTTATKASPAVAISLVELEIANTLYHLLTGVAPPEWKTDEGKQVLDRETTAEDDMLVMQNLVQRPKEQVAEVLNLVTELLPSLPKDGIFDSRAFVPGKERKSAASKTVVKQEEQPVTVKREEETPDLNAAAGSSSTSKAAGASSDLAADVKMEGSDDTPASALAGSSSAAAGLLSAPRLGRTSSSSTTRSGRKTRDPAKEALKAKRLELVSPDAPTSRKLVFKRYVALLLPTLVDVYAATVSPQVRTRAVLGLLKMVNFCEEDHLADVLRNVPFAAFISAILSSRENPAALITNALQLVELLLVKMHDAYQYTFRREGVMHEIARLADQPLVSQKSKRSSPSRTPLNDGSASGAAAPSGLSRALQGAATKTALSPSDAQAQDSMVLRARHLRDTYGAADTEPAVRAQGVLDRIKALVEHLNGVAHAEASGAKAIAKVEKEAREALDEIAELFADEKNPLSSFEMIESGLVEGLLKVATETGDGPLSPTKRQELIAKTFMPQLEGRASSPAFAVLVKRLQESLSRIEEFEVVVAAQSGSDNDSRRGGTTMLSRQLRLRLVAEDGSDIPRSCTNLVVSIHAIATFQAFNDYLRPKILAAQVASDRLSSGAAGELGGPADAAAGSSSAAGKAADASPSKPKRDEPKRRRSSRLSGKGVDPAPDAAESSNASAAQAEAKAALERAQALADEEEEAYRRGNGDLYAGRLEGASAPKDDKPVHLEVNDEGENGGKLVAKTPDGTRVATPQPATKGSTSTASPGSAPSSKPRASYAAALRAEPTDFHLEFTMGGRDVDLDTTVYGAVHRYESERPSGLGGSMWYNVYEVKFRKVAGAARPDEDDANALGDRRRREGSIFTSMPSSIPNDSQQAKILQLLHVLRSVSSEYGDFESDGLIKQTGLSDSAFVNSKLTAKLNRQLEEPMIVASACLPDWAVDLAQSFPFLFPFDTRYTFLQSTSFGYARLMQKWVGQTRTDSNRRNDDLGMLGRLPRQKVRISRDRILESAYKVFELYGSSRASLEVEFFNEVGSGLGPTLEFYALVSKEFARKALGLWRAGDHSDTSDYVHAKMGLFPVPLADVSTDAGKKALKIFHVLGQFVAKALMDSRIIDVNFSRAFMRLVLEHDLPLNLASIKAVDPDLGKSLAHLQEYVAEKEAVEADDSKTAEQRTADLEAIQVRGATVSDLTLDFTLPGFDLELKDGGKDIAVDIHNVEEYIDLVLDWTLRRGVQAQINEFKKGFSTVFPVRDLQTFTPAELVMITAAVDEDWSLETLTNATKADHGFTMDSRPVREFLAHMAGLTVEERREFLSFMTGSPRLPIGGFAALDPPLTIVRKDGGDAVLPSVMSCVNYVKLPDYSSREVLKERILLAVREGAGGFHLS</t>
  </si>
  <si>
    <t>A0A0K3CEP6</t>
  </si>
  <si>
    <t>MARLKRQPKKGGSAHPGIASFINQLQQVPQHELPSLVQPLLEHGWEWPKTDLQHWVYPLNRFDEILENVIRDYDLGSMEHCQTNEFTPRTKELLLSVLGFQKLLLENSTNRKIFNGFDRINDLLHTTDISVLLATLRLALRPAQQFSSINSSLNAAPFSEKRLLALAQSWGTREHGIELYQLAEDKQLEVPLESQEPEWQFYRKAEPSKGASENKPQEQGMEVDPAELPATAPQASTSVSTPAPVRRTASFAPYLHTPAREAPSTPAAPTTPAAGVSAQSWKSTEGLATIHLPNLRTTQKSAIDILLDLAETHHVPDSDRLDLLQRIRIGQALSSQSAAARQQLLVVRLFALAVFAHSQSEQAAQLKIFLYEPDLIAQVAELVHPERDAPVEIRSAALYALEAFGRRKSRTAEVASALNASVSHGVLMETVRKMAADLDTDEPETNVEYIDALFHVLTYMNIHTAIGSMVIGAGIVSVLLDFLRNERRGYLQLLGANKANVLLDGFVSGYSNAFTAFMSAGGLNVWVARIKTEVDEAVSAHADEAKELEASVKENALGFLPFQQGILLKSLLRALQRLLAGSGTTEGLRNVIDTSLLDSIKTVMQNRRVFGPQIFSLAANIAATFVHNEPTSLAALQEAKVPDIFYDSLEGVIPAANEVLQSIPHAIGAFCLNQAGLDQLLARPLIDKYFEIFTTREHVELLRDRDSAVILGSSIEELIRHHPALKEKLMKGVHGVLEALKANGERFVVPDGEEGYNLVAASPVRDVPMQEAATASAGQATGAGQEQGSDQARQEQDAKDKDKKKDEEIMKNNEATDAIDVFGRFLEGLFQNSGQVIDDFFGATDKVFETLLDLLVLPCSPAIMEKNNGYSSIAAMFRIATETKASEVLSCILRRTDKWMKETEWFWNTTATDGLARESPLAAMVSPPADSLPDQQKRFRDITTLLSHISLFSDVFTNLTYAYGKPATVILSVFTKPAEQGEVLERIGRVYRACQWENVAIRPTSFWTGEASQAATEELAQNAPQGEAPTPAIAASRERQQEHAAEKAAVEAISTPATPDSPNIKLIQDVLQAFTRSTLPLMQAILKLVLQRRTAEAAHRAVGQAVAEKLARFLRDSLEWPEAKELSTNLAYAAQSLILVTKLLFDERPNGLQVQLLRSFVACGGFEAYLRLFERLQAVATEHFASTSDASSASPLIIPVFGGLKTVLELLVRLTAVKTILEAQQTAILLTREKDPASRNYFNAPAFLVRLRATALPAISAMWEQPWLRKSPQNVVRSLVATLINVLKAEGEDQTDQPSRPEVGRPLGQVIADGNLAVGGAANALNAMFGGGPLGALAGVPATPAAPDETRIAQLMDMGFPRGACETALRRTRNNVALATEYLLQHPDVVGAARDEEARQLLAPAPPAPPADAQPAQADNVEAAPPPLAPQDQPAEHVAPAAEPQADVEMGDANAVGTAAEAAVSTTVAEEPPATPEPPIDDVKKELKVAREKIETGFIHRTLELAEDFADLVFDVKNVFNSLAPASSAESGKPPFRPLLNELDSFTEESAVDAREAAITTRLRLIALITTDASYRETVESLRENVMSTVMRFERRYSAKSPAKDARPKWLAPLMLVADSMLAIQDVPRPTEILSEGSDVPSVELVAQGPAWANERKALFELALDVLDKGVSTRDVFISTLRLLLCLTRDHDAAAAFAQRDGVRTLLSSFAIDSPETKGCRSYAVMILRHIVEDQALLKSVMEREIEGWFGSNRSKVADATGFIRATHSVALRNIATFLEAAKTTIKLVRADAPHHYHVTLQRDEGTNAGKQIDSEPLKSPLNQEGGDSTDAAMGDAPTKAAGRATLSPAPQAVDAVVHLLMQQALDTSKGALAPVPRLAEGAEPASNAATDALKKDAVDAHIPADTPLDDFYQSAFSLACLAELVASYNPCKASFLAFSTRKGGSKETVAPKSRSSFLYFLLNDLALSSSLAPLGDFDTKRASSMWGWASLVIVGLCYDSAAASTLGNAADKESANEITIVRKAVLEVIARAFRDAMASSEPTESRYARLACLSDLCHRLLTARPFPNVNRPHSETSMQLAKLMLEKNFAVILTNALADVDLNYPHVNVLINAILRPLDHLTKIVTKLGRAKGALSGAAGAAKDDAMSSDLSSEDSSMMSDGETVSDESDVELSPEDQAAADLYRNSALGMYEGELEQGQPEEFMSEDEEAYDEDDDEMMEEEFDGSEFSDASDLDDDEDHGGRRFSDAEMEEMAAEDEDDLDGDSDGEGSIIDADDVEEEILFEEGGDGEDQLEAFEAQFDAEEDDWVDEDDEEGGGPVDGGDELVFGGEAAMGEMDDEEGVDEAGDSEGGFTDEEELLTGELEFDPEMTEQLRAQSTAQAYGWDPVTGGDGASARRNRSLAEDMMMLGDAGADRPRTQNTAAPHPLLAESSSAEAAAEPAARRPRGQDGASRDSPAYREWVRSVETMLGPGGVTTLEEILGTQGLSHLHGPDQVSVQLQPTAEGGMAVVIQPNPGARAAQHAHGHDAHRHAGTSATQPSSRSVARQLSDRINAASAFLPLQTNQRWYEESRILQGCVLVNERIVRLANHLINVLHGPARESAKEERKKEEERRRKAEQEAKEVAERLEKEKRLQAEEEERQRKKEEEEKAKEEADARGEAEASAGQASMEVDNEPTEEVPDDVAEVMNLARSLAAGLAVPSTSGSTPAATSRQGTPAAALSTSAAAPSSGAPAPASEAAAPVASGSEDAPRPERITVLVHGEEVDITDTGIDREFLEALPDDMRDEVIRQHLRETRARSTGPPPAVPEHINSEFLDALPPALRDEVLRQEAAAQRRAQAAPAPADQAADRADEPADFAEVNPADFLGTLDPALRSAVLSAEQGNAPNPLDALLGGLLAAGSRARRGPAANAALQAVGGRAGGADRVGAALGQPGHAAAKKSATHREVIQLLDKSGLATLVRLLFFPQPLKRHSLQRVLVNLCENGRTRVELVHLLLTILQDGTRDVSAVDKSFSQMSLRASRALVNKETPKRRAPETPGGSLPHFPGESVPNLIAQRCLEALGFLVQANEQTSLYFLTEQEVPVSKRAAKKGKGKEKAAPTTTYPIIVLLGLLERPATLKTPAMMEAITTLLAQITRSLASIEKPTTAAPVAASQGPPATNVGTDEASSAAAVSTAPPAEPANKDDDQKAKDAKDAPLTVEALSKNPPQIPAASLGHVVNVLDAGECSSRTFSQTLGLIQNLSHLDGAREVILGELKARAEKISQEIVPSLVELLDTIGRDQPVGGVTLGKFTPASSNQAKLLRILKTIDFFGAAPKRLPSTNSGEPASKSLSAEEEQVKQIYSSLSKSELWKRLGDALGGIEAKPDLLYLSTVLLPLIESLLVVNKFTDASSTEFIDFTTAHSKILNTMVRNNPSLMSGSFAVLVRNSSMLDFENKRSFFFSRLHDRSQRKRPHYPTINLNVRRAHVFEDSFHVFNRRSGEEIKYGKLNVKFYDEEGVDAGGVTREWFGVLARQMFNPGYALFQPQAADSLTYQPNKSSAINENHLEYFRFVGRLIGKAIFDQRILEAHFSRSVYKHMLGKPVDHRDLESIDPEYYKSLVWMLENDIEGIIDLTFSVERDEFGVMEVVDLIPNGRNIPVTNENKHDYVRRIADQRLSIEIKDQMDALLKGLYDVVSKDLLQIFSERELELLISGLPTLDVDDMRAHTDLVGFSPSDPVVAWFWRAVRSFSQEERAKLLQFVSGSSRVPLEGFAALQGMNGVTRFNIHKAGNNASLPTAHTCFNQLDLPTGYESYEHFRRQLSLAIHEGATGFAFA</t>
  </si>
  <si>
    <t>A0A0K3CH81</t>
  </si>
  <si>
    <t>MSSGAAAPDPNRKRKIRVTIVAADSLAKRDVFRLPDPFAVMTVDGEQTMTTSAIKKTLNPYWNESFDVDVKDSSVLTVQIFDQKKFKKKDQGFLGVINIPIAQAVDLDLGGEETFTRDLKRSNDQLVVHGKLIVHVTTNLNGGARPATTAPLGSSSTAQTASGSGSPAPSPAPSTSGTPAAAAITAPASPRPDAASPASTATPAPPATSAATPSAVPTSGSTTREFNSREDQYGPLPPGWERRVDHLGRTYYVDHTTRTTTWTRPNRDQPASARPNGATSTATGSQASSAARAGGRTTADEFLGTGDSQSATPAQPSTPTSATAAAAAGHASSATTVGSGPLPAGWEQRFTPEGRPYFVDHNTRTTTWVDPRRQQLLRVMGPNGNNLTVQPQSVSQLGPLPSGWEMRLTSTARVYFVDHNTKTTTWDDPRLPSSLDQNVPQYKRDFRRKLIYFRSQPALRPSPGQCHVKVRRTHIFEDSYAEIMRQTPNDLKKRLMIKFDGEDGLDYGGLSREFFFLLSHEMFNPFYCLFEYSAHDNYTLQINPNSSVNPEHLNYFKFIGRVLALAVFHRRFLDAYFITALYKMILKKKITLADMESVDAEMFRSLTWILENDITDVIENTFSAEDDRFGETVTIDLKPGGRDIEVTNDNKKEYVQLIVEWRIQGRVKDQFSAFLSGFNELIPQELINVFDERELELLIGGMSEIDVDDWVKHTDYRGFTQSDEVVQWFWKAVKSWPTEKKSRLLQFATGTSRIPVNGFKDLQGSDGPRRFTLEKSGEITQLPKSHTCFNRLDLPPYPDYETLEKKLTIAIEETMGFGNE</t>
  </si>
  <si>
    <t>A0A0K3CCP3</t>
  </si>
  <si>
    <t>MNGSSLPPSRPSSADPHQQRKRVTLVDPPSPHPSKKARLDSDAPAKDEEEDEMDEAARKLDSFRKEAIFREMLSYKRQLSRALSDADSLRSQRTAYEVRLSRVESAWQALVAEADLILPSTSSSTSGGSADSASSPPLTSASLADEELDEALSHRSAATKSLLSRLQSLHPSSASPAASDLEEKCRALHAESLQSREALRILRTAHEETVSQLEETHAALVRAERKFDRYQSATVAALEGRADPKLAAAAGPSGVKAGSATPQPASGGQSPLVNGLKREPSTAGAEGTGDPPPSTGVVTGQTEAEAAAVKEEMDELRGLVERRAKELEELRSERVQLKLEIDVLKGQRVNLPDDVVAEQATFKLMQQHVQYLSGLFETKQSEAKRATEEAEQLREGMESFRETVFRDASEQVTELQNRLTSHESDLSRLRASRDELRAETAELRAKETGNSHSLDELRKLAEARKVRLQAYASELRRIRLGKAAERGDVENVDVRLKQAEAAEDEEFEEGEVQVGEDEVVTDLSNRLKKAEGLLLALRDQLHSYAGSAGGLSAPSARDLVDSETRARADLADAHNRVMKLEAILGPGGRADVREMAEKLEEKTHELKVAQAQVKSQEAAANMLYGEIDRLSTAWATLDEQNASKVFNLAALEEKLQRLSAEKAKSDNYYFASMRQVDALKNENAVLNKLAEKQQQKVEAAAELHRSIAQQLAAAEKEITVQQSNVRAHQDAILLLKRENTELLLRSEQETKQVAELNKLLAERVQQAENEAAAHKRAEEQLDKLQRQLQQAQAKASSAAAAASGVSDPADIRDLKKYNADLTHMLKCSSCNVRFKNTCITRCGHMFCRECVDARINTRQRKCGNCANPFSKDDILSVFF</t>
  </si>
  <si>
    <t>A0A2T0AAW8</t>
  </si>
  <si>
    <t>MREARRARGRRGEDGRGASSEYGRTESDEDERNSETAQRRWLVRLPYFAELLSPTPFHPAPHPDSSRDLDISLPRSTMPPASKRKKHVVESDSDGSDVEVEHVERNDKILQKVDPEYLNKPVDLQQGSAKIRLIINSLTALAKDLMTGEETVLNTASEMAELLNEDYKDEDMNEEKWLKALLENVSPLPSNPASFEIPLLISWPELKIRAKTLGELRDRVIQGHPVADVAKLFEQRVAEPLSQYRAKTVRQRFIDNERYVEYRHLVWESFTNGSAVPPVKKFLPREDSDEESDDEDIELGAETTTYRCPITIQVLEDPYSSFVSLSPSAWFGDAIKAIIQQNHGSVDCPETGCHKRLTLQTIKPDEGLARRVAAYKRRVKEGRTQTGTQAKTYQRMELSDEDDDEEEDEPMEGPALKKKIKQQAAD</t>
  </si>
  <si>
    <t>A0A2T0A9J7</t>
  </si>
  <si>
    <t>MAHPVSAPPEVEATLARLTSYKDVQGVLILARPNGIILRSSGSLFALPPSSAAVASPSPRAEGDEEDEGEKEQSGPKTSEVARKYARAATRMVEAVGNEVRDCDDDGGDDLRFLRIRTKRHELIITPDEQYILVVVQDPAH</t>
  </si>
  <si>
    <t>A0A061AF09</t>
  </si>
  <si>
    <t>MAADSQSDGTPAPEAPKPIIKSADMAQEMQDAAIKVATDAMQVADAEEKDIAAYIKREFDRRYGPTWHVVVGKNYGSYCTHETGHFLYWYMGNIAILLFKAG</t>
  </si>
  <si>
    <t>A0A2T0AI36</t>
  </si>
  <si>
    <t>MSERRRAEIAEKRTRLAALKQAREEREAASRASASASLAASGLPTPVGGASRASSEAGRQARGSLGASTSSRNDEIENLLRGVGVGRERETVDAGSPGADNLRRSSGLGRSAGAGSSTAASAVGEDLTSSRASPTVEMVAGEPEWTAPSSEAPNDEASALPTLTSSSIEVYTLPPRPKVVYDKSIQTSTDLFPSASVQTAAADPSISTTTGGAGRETAEELRARIIAELEAERKQLDAEIAEEKRLAEEQLEVERARGLSGEKLSSVFANPAFVDFLEQSSKVVQRALSDSYDYLRDYTITTDASREEEEGKRAKVRLLGTWQDQQWGKGRSVTGVDWSPKFPELFVASYNKNPMAVNEPDGIAAVWNLHLLERPEFVFHAQSDILSIAFSPFHPNLVVGGTYSGQILLWDTRSRHSNPVLKTPLSASGHTHPVYSLSLVGTQNAHSLVSASTDGVVCTWTLDMLARPQETLELVHPAHNKTDEVSVTALGFPLGETTTFWCATEEGNVYSANRYDRAGAKAGLVQSEIYRGHSGPVTGIDFHPVEGSVDLSDLFLTCGVDWTVKLWRAGGALGGPQAGKTGATSSKTSSSSGGANAIAPLLSFEEADEYVFDVKWHPLHPAVFGTVDGAGKFDLWNLNTDTEVPIISTAVGESSPAASRPLGGSSGRRGLNKLAWERKEGRRAAIGSSDGKVYVYELSQDLVTPREGEWDQMRKTCNAALAAQQQQHA</t>
  </si>
  <si>
    <t>A0A0K3CM90</t>
  </si>
  <si>
    <t>MSKYATLPDIDTGADVFETPDMPEQLSYSHDTDSDDDYPLPRAGSPTAYRRAQPGGPSSGSTSENIDGERLDAAEARRRFGAASLAAQQRREGDASTKRPSRRLPSTTVYSVGTDIDEREKETPVERLRRLRMEITELEEDVRRSEAEKERTAVGEAEKEGSGEAQEDRKGKGKEKREVSPAVILQQLQLLRSDLQGLTPNVEGVLEANGEKEDDAKTDGPLAQRAQASAGLLSKLGATEQKPTQAAAPLPASSSQGHPALSEAEEGDMEKRIARLEELLGASEAGIDETNAVPPPLVQSVSRLNHLLTLLTQPRHLDSISRRVKVLVSDLERIHESRRKLGDTRPLNVALSGGMTLTTSADATRTAAPSLSASTGGASAAAQLPPDALQKIDALFALLPRLDPLIPLAPRLLSRLRSLSALHESATTFSTTLSALKSEVEQLADGEKGLKEVLDGLETSFTENEERFKGNLEAFENRMSEVVKRLDVLA</t>
  </si>
  <si>
    <t>A0A0K3CRS7</t>
  </si>
  <si>
    <t>MVSALLRNATRARTRSPVLPFTLLRHPHPSTLAGAALPARQLHVRSVSIFTGLGKLAGRTAGRGALGLGVGAGALTWAEWKVDGFKQNAVTTLSDINDKLGVAYDTASTSISSTLRSLTEQGSETYKSVIETASTVWVETALGLEGRLAKFREKLRETFERKEEDEGEEEYGGEESGYTRGNGKKPERDPAPLATVAATMAASLPVVVDAEEPSADSSEDLMLLTRRLIEIRSILLSIGEEVGLTLPSIVVIGSQSSGKSSVLEAIVGREFLPKGENMVTRRPIELTLVHAPATPSNPRPSTFAEFPSLGPGHITDFSIVQQTLVDLNLSVPAAECVSDSPIQLRIHSPHVPDLSLVDLPGYVQVASMDQPEELKDKIAALCDKYIRSPNIILAVCAADVDLANSPALRAAKKVDPLGMRTIGVVTKMDLIEPAQGAAVLSNNRYPLALGYVGVVCRAAKHHSRSLLKRSNPADEEGSLIGPIRQQEETFFGGNADEFSREGILVGTDTLKKRLMHVLEESMASSLHTISNAVALELEEATYQFKVQYNDRAISAESYVAETLDLLKAKIGTLGKSLTKKDVRRLLKSFLDEQVLDLLASQYWSDPRTPELGTLANDRSISPEDLDVYWQRKLDALASSLTKSGVGRASTQLVVDAIRARLATLAAEEPLIYHPDAAERINATADAILRERFTLTSDQVENSVKPFKYEVEVDPAEWEAGRQQSVELLQRELSMCDAALSKIRDAVGGRKLRGAMEYVGELEEKERRRRERRREARLAGQEDWADENEDLADPNRPAFNPALLAKAREAMFLSSRSSILRLRLLALKSRRCKTGPEQKAFCPEAFLNIVADKLSSTAVQFINIELLVEFFYQFPRDLDTRLSHDLDRAEIVRFARENPVISRHLALQERKEKLELVAEKLDSLVKLQRDKAQQQHPRQRQDGRRGLFGMF</t>
  </si>
  <si>
    <t>A0A2T0ABZ1</t>
  </si>
  <si>
    <t>MAAVIPLGARVQVTAGVGLVRFVGQTAFAAGKWVGIELDGPGGKNDGSVGETRYFSCTPGYGVFVRPSMVTVLDTDESSSVSGETTEFKTPPVPSSSRPSSRTSTRPASTLGSRPPSRPVGSAAPRLSAVPPYPAPSTLRRPPSVASSTASTSNPPRAASPAKPSSRASLASRPPSSASTAAPTAERRTSMLPPPTPRSRPAPSSTGIVPPSPRSGLTRPPSAAAASKPPPANFAPPAPSVASPASQPTSRTARLPGSRLTAPGSAVRPGLTDARNVASPSALKSPSVGLRRQLSTGSASSASSSPAPSALGHGGMRRSGSLASVSSAGMRRQVSGGAESSRAGSVAGTEIEEEGEEEQDGVRAVSPVKPPSAKAAEEPSDPFSLKAADSRRTLEATVPQRVYDELAAKLLIVERRRAEDLDKLRELDRLREEADEWSRVREKTKARVAELAGEVRELRKENKDLAVERDSAQTKFDDLQEQVEHSLLDKEIAESELEEATARLKELEERVGELEIEVEVVREENARLEGLGDAEIARAAEGGGEGEEGTAAPSSLAFRQLEKQNARLKDALIKMRDLTSESEANMKRKIESLEKELDLSADLQSDLDNMAVELEEAEAKIEDLEAQLDIAAEAQDMLEELTERNMKLHDDNEVLKADVEELEALKEIADELEETHLETEKQMQGELDLKDMQLQDLRRRNESLETACLDYEGTISQFREVVITLQGDLERLREHQASQADESQTLSSQSQAMLNLNLKLQSSVLKSQVKAIDLELRKLEAQQASAHLDIVKPYLLPSFFESDSDAVEALLFFERVAYKVDLLDTFIEQNHAVGDALDGVVPENLAGVCETRAKLAHFAALNRRFAAHLRRCQPDTFLKMGRVYREVAPTERRIDAFIDALRKEELKEVECGKEVDGLIAQAEHLAETHLQDSDPMLDLAERETAFVVALDHDFDTIAVAAGFAKQTIATLAKDPDVVVIMGDGNMDDALFKPLQNLVNGSRNAKVLTKKLLRRFEDLGASSTALSLDLAQGFETLAFNSSAIASALLKLASDVQSYCAEVRSSKQPLELTTLHTIAKEIAAVELGKQSVRPLEEVNSLLSQLSQNISTTVTTAIDPDHVVKLSFEAPWHARVAELQSTAAINVDAERKVVKLNEEMRDIARDLRSKEQEYQESLVKIELMEKRLEGVKKQAEAMAQLEAELAKSRKQERTYEEANEVLQRDLDKMEQELDKLKQTAAVTEKQGTSSGNGLDSIAYEGNMETSYLVEQITSLRSAIRCLRGENAYLKSQDLLGDLNKLPSYELPPTPPLTPEPHEPSDDSFRLPPNPKSLAQSFSMRSKQLLREARLVSATPRLVDVSHVAPLGADGKKAWHPVRRDPRNQLWAEKERARVLERKVKLLWEERPGLAGRVGM</t>
  </si>
  <si>
    <t>A0A2T0AB19</t>
  </si>
  <si>
    <t>MPSYPYSEGNASLISSLKLQPHPEGGFFAETVRTEQKIASEFADGKERNLATQIYYLLTPDSPKGKMHMNKSVTFHTLHAGRALYTLVKPLPPNSPSGAEPEIKHVVMGSDSSKGEVRQLFVEGGWWKASELPEEDLKAGEGDKEHTGCLISEVVVPGFDFEDHKFLSKQELLSLFNGNEQAEGVKKLLPYVRED</t>
  </si>
  <si>
    <t>A0A2T0AD48</t>
  </si>
  <si>
    <t>RPTEMSTKKPVSRVRQVVETHELKARDPRFDPLSGSVNKHFFKKSYSFLADQQKAELETMRKTAAAARKNRALPQDEKDKIEEALKRMENREVTRRNKEREEEALQQWKKGEADKRKEGKRAFYLKDTEKKKLFLKAKFDELAQDKRKLHKAMDKKRRKTAQKEKKLMPKTRPGAGY</t>
  </si>
  <si>
    <t>A0A2S9ZZ22</t>
  </si>
  <si>
    <t>MPSWTPPVPLCSASQKESFAFESTVKRWPIILTGVVDELNKIDGALSASTDDEQAKLAEGKQLINEISGLIYEMRHDRELSPLQATGLPDDTAAYNDELAQLAEKGQNKWFTSPWLFAECYLYRRLRGLFAVTKHWNLFDPFASQKLSTWRSSAVGAAALAKSLQKLVQEGPVDDEKKLELDLLGMLEVDLWGNATDLSLLTSLTHEEIQQLQSVERGQHFVLKNDFERTWEHFKTLKDARVDIVLDNSAFELYTDMVLADWLVTLSPYVSEVVFHPKLVPWFVSDVQPHDFLILLDTLDDPSFFPTDSGLTEEDRTAFRELAARWKRYVKEGKFRLSVPTELKMGDKGGGLADFWTTPHGFAELPAVAPQLLAELQKASLVIFKGDLNYRKLVGDAWWPTTTPFDDALGPLRGKIDILSLRTCKADTVVGLPEGTEERVEKEDPKWRINGKYAVVSFSPRDS</t>
  </si>
  <si>
    <t>A0A0K3CTE6</t>
  </si>
  <si>
    <t>MATLAPPGADKSHPSAAAPKKTSLALGNLPPKQQGFGTQQYPRTPSRVDPNNPPWPAYRGYHTFSFAHATMGVRLPTILGKAIDDVVKTLNDEYDEERIVDLTECISRMEDLMDDLQNNAQLRPIIDDGEGDIPLWNRMLAKYFRGKDFMNAPWLFAEAYKYRRLHECFSLSKYWKTYDVFFRQKCETFSRSGDAVFELSLRFAEPWKQAEGLSEEKQLEAKRLMFHELTQICLWGNSTDLSLLINMTEEDIKKLQSTGGDHLAATEQNILGNDLGRVWEYISSSRFGSAGKGGRLDFVLDNAGFELYCDLVYADWLLQSGLCSKIVFHGKRFAWFVSDVTRQDFEWLPNSMVYGHLFPNASDEELASLKQMGLRWKQYVKEGKLSYQQHAFWISGFTFWSLKDEAPDLFLELSNSDLVIFKGDLNHRKLTYDCAAPSSTPFDVAIGPLATESGAPPVLSLRTVKSDVVVGVPQDVADRLDKEEPGWRISGKYAVVLFSEGHKGEPISFA</t>
  </si>
  <si>
    <t>A0A0K3CDR4</t>
  </si>
  <si>
    <t>MTEKLPDFDAGVAYWTATSADVNGVLGGYGEGTPVPRLDATSSRLLILSLLPQLSTISPPHLPPSSAPSRPSRPFRALDCGAGIGRVTSTVLLPLFDLVDLVEPVEPFVVQAQTNALQGKEGWKWLHVEDESKRKGVRIWRAGLQHFDPLAPARPVKGELNGEEAGTSSKVELFAKLGKADAPWPEPAEDLKVAEEGYDLIMVQWCIGHLSDSELVAFLQRSRRALRQRADGTCEGYIIVKENVCKDTDGDGVGKIFDEDDSSITRSDKAFREVFERAGLTIVRREVQRGFPAELFPVVAYALR</t>
  </si>
  <si>
    <t>A0A2T0AJ99</t>
  </si>
  <si>
    <t>MQNEADLYTPRTYSATDFVIGLFITLAASLTNALGLNITKLDFTRQEALPPSQRKPDFLRIYWLLGLGLYIASQVVGSTLALEYLRAEYVAPLGSTSLIFNFIFAYLLVSTPVTRLDILGTVVIILGVVGVVVFSNIRKETPTIDAESNLSLSLLKEIWGRGDWIAYLVMLEIATIALWWLSRIVFEVCQSRVLDEARTVVKRAVQRWSEPRPDASIRQLSAFCWAVTSGLLSGQTLILAKSGVKLVTSAIQHSDPNEPNQFTSPLTWLIVILLVVCAVTQVYALNLALKAYDSTFVIPVMFATYTVSAFLNTLVYLDQTKTYRLSIFLLIWASIAILIAGVVMLSMKKQPKRTRPARSGSTASSVHGRNPFDDSAAPDSSALDSPTKPGFARAYTGASGDVEAGALPEAEPPVLRKGQGWWAKLFGGLPADAATSAPASTPDIELSQSARRKQGGVERLDDGDSVLASERTSQHGAEELEMDDVDGLGRYAPSVRSSVGKGGEDDDDFGEFEKATGAERVDDDQGRHRS</t>
  </si>
  <si>
    <t>A0A2T0AGN2</t>
  </si>
  <si>
    <t>MSLLIYWLHSSSPANFRSLTSVGVCSRALTLCTRSHAALTSSSPGALLLGIVHTSADAMAAGDDERPPSDPAASTSTPLDAPRTDAQDVAMTEQNRDADAKIAGVQGAQGAVECESRLERSGTPPPAAAGDAETSVEQGGRTERIDVAGEAAERAAQPTSMSPSTPTRPSSASSPSTAATGTPTRETHGESARPSPTSSPAHGAPVSDAPDSSPISARSAASSSPSGSPSSQASQSPSSSGSAPSRRVKVYRLKDDAWVDLGTGTCSGVFLQATPAGDEFEGGARISEEDEGAWIIVKKEKFRKRSPSPSDDGSPSKRRRRDDGTDSPTKGRDLTDEPGVEVEEEEDEDEVILRTRVQPYPQGYAPEDLMDEDEFTSVDENGNTTVDAGGYQRQQDTLIVWTERSGADGEEEQEMALSFATPSGCGEMWEFIKAARRFAAEQQALRSPSPSPSLSSPRAFGMHGPATASLANSLPEPSLGNIAKVENAIRQLSRTVVGRERAASVIVRTGYIEKLVKVQREAEDLESIEELHALCRVMQAIFHLNDNAIFEHILKDEIIIGVVGILEYDPDFPTMRASYREHLSSPSSFVSVIPLHLLPATLLTKIHQTHRLHYLKDVVLARVIEDSTSSLLNSAIYFNEVDIVNEITQERELLKEVFKVFGEDGATASEGKAKEKAVALGRKDTELFGSVDLFKPSSTDEAPSTVPAATELSTSSTHERKLHATLFLQQLSQMAKNLQIPVRTTFYKTMCERGLLPALEGALRFADEVAHANARKVEGATEEQELERLQVLEDAAAIRQGALSIWISVVDLDAVDVRGYCLRQGRELEKRAEEESANLDLAAELEAEMEKESKTAEELEREKREKDEKEARRTLLGFLVGMLKEEEDLGVKAQLAEALRVLVDATSEGGPMSAPARLRVEDPEAERFLQYFYDHCVLSLVQPLVDLPETTDSDPPLVLSESSVALLTHICDLLCFFVAHHTFRSKYLILSYPAVAKSIARLLRPRPRLTRHTHLRLAALRFLRACVARNDDFYNRFLIKHDLIRPVLDTAEEERDKDNLLGSACLEFFEYLRTSNAKALLNHLMDRAGDTVRNLAKTNGLSPPLRTFESLIARWEMNNEPPPLPLASGSSSGGPAAASSGATSRCLAARSCLRAHTLIIATSPAARCSASTARPAGLLARRWRKSRTSTPRTTKTTSLASHGLPSPISPSSARRSVRLGASGNRLLRDRTSLRTTCWTSSKVSGRMPNRECARRTPRERPSRRIRWSTIRMRRRRQSRLARRRRRATHLGPTRLPVASSENDAGLSTSDRPRRWTWTNLRPAPLLRLPPSPARRRHLRLRRSHQSQSPTTTARRPSCHR</t>
  </si>
  <si>
    <t>A0A0K3C4C7</t>
  </si>
  <si>
    <t>MGNDGGSIPKRVDLVKSKQKRVREDDKDRVRQLWAFCAMSKQPLRQPVVSCPYGRLYNKEAIISYLLNPPTASDTSTPFGSDGQLVAGHIRSLKDVTTLRLTPNPALEGEEDETRAGDNPPAQFVCPISLREMNGSVRFVYRKPCGCVMSEAALREMRRGMDKKGSNAEDKGELSDERVCPVDGERSEVKEEWVTINPKEDELEEMKIRWEAKKKQEKEDRKAAKAAKRKNGDAARTADDGEDRKAKKTKTDKLAAAAEAQAKAAAPAIKAGSSVAGLSASLQAKLAEQKKQQSPAIASLYRTKPENEMKDKDGRSNWMTIGAYSRF</t>
  </si>
  <si>
    <t>A0A0K3C6N6</t>
  </si>
  <si>
    <t>MMTATSNKRKGSPFAFVLLCTALGSTVWHSFIGGPTAYKALPRQQFGHLQSRLFPRFFALQTSSALALLGLYARGGGKVSWTGWWRSGSDRTVQALMLLVLTGAANWIVVGPWTTAVMKRRHRKERIEGKDYSDPDASSEMKALNSRFAFLHSVSSILNLGWLVTAAAHAAFVAEYGTTRA</t>
  </si>
  <si>
    <t>A0A0K3C5L4</t>
  </si>
  <si>
    <t>MRVTSCALLGLTLSATCLAANPHLLVSPSPSSSSSHHDPSPLTPPQTNALVAHLLGVTRHTAAPAQRGTGDQLAFLQGGDDAGLDEGRKVVVVLECGKGNCEDALPSSLSPSSPSVSSYTLPSLPTHSYTSLFALHLSRLARSYAAPVTGLQEFVDRAVKGVRGWQGWVEEELGGLIGWEMPKRPITLPVEPSSPSSNLLTSLDFLSTEPSAKELVEELKKLVELADEHEKRPDGNEVVVVHLKGLKSLSAHHSPTSPLYARSTFLLSRTLSAFLSTLSPTQTIALTLPDPAKGGVVWLRKREGWLKRFLEDERRGRRYGSLGGAAVGGGGLKKRSVFSPRQDEAKNETLLVPSSHTCFPTLRAAQNATASCLNHGTPVKGFTTRALKEGEACWVCKCEKGWSGQGCEKEDRSSPFALLTLTTLALLVLCILSVSLLAKIGSEPLPGTLGAVGGGGEGRLKRD</t>
  </si>
  <si>
    <t>A0A0K3CCV3</t>
  </si>
  <si>
    <t>MSSPPAYTQSVPAAGLRVPCSSAQAFPDPSLTGPAPFRDLDGSPVFVCSVLMAGKSVHPAKVTHGKAMYSYGGVEKHHEGRFDILPITEAMEWVPTSYGQIPPGRRPVEGGFEEGGQHLFHAIMTIDGVRVPGKTGEHLHGANFPFGGGEIVQEAGYSILCWR</t>
  </si>
  <si>
    <t>A0A2S9ZZU6</t>
  </si>
  <si>
    <t>MTPDELRDWLETDSSQTAGWSKDNDGKESVGHESGRKIIDILERNPDKDPEQYTDEDIEHMRKVTSYCKRHLAQEEKNNAEKDPEELEQTKSYRSLKNWGHDSLK</t>
  </si>
  <si>
    <t>A0A0K3CCC2</t>
  </si>
  <si>
    <t>MPITLHHLTLVPTPLSAVPDPDDSAFEQELIDEGRGLLSHDGWTERKSWHGGVVETYSLPQGSVTYEPKNGAGGASPSPTGKSGEEGILWHKRVSRFKASEHGGYDTWWKAVGENHIEQEKEYVDNLVKVVDIGKSEGKKDCFLKLYKLPFGATDRSFMTHSVVTSPSSSSTQQPSSQDPNASSSSPPKSKSKSSSPSSNGPREFLVFSHPITTPVEVKEEKNYVRGTQATVERVRELEGGEIEWSCASLSTPGGNIPVKLSEGKMAASLADAVPSILTWISSKYPPNASSIKSGTYTSTSDASARKPAQLRTTKDAANPGGGMGVMPAGRLPLELFRRPVKLREF</t>
  </si>
  <si>
    <t>A0A0K3CKU0</t>
  </si>
  <si>
    <t>MAQRGDYQRVPVNDDIEMKGSHRDGTPQPPKTEEPPSTGMVVFSVSFYLVAAIVMIMVNKWVLNKVQIPLFFLFCQLLIAVFLLQLCALFGYMKLPRLDITTCKGLAPLIGCNVLGLAFNTYCLQYVDASFYQIARGLVLPFTVFFSWYILGSKSSRATLTAVGIVCIGFMLGVSGEIHTTLLGTTLGVASSVTTAVHAIVVKRSLGVVSGTLDLAYYTNLLSAIVILPFVILSGEVWTVVEMVAGNGDGAEAFGTFMTGAAVTGLFGFLICIAGFLSIKVTSPISHMISAAVRGVLQTFLGVWLFKDQVGAGRAFGIVFILIGSIYYVYTKSQENAAPRSAPPSSPEIHGNRGGPSVLSAGQTPGLVYSASFIGEEKERR</t>
  </si>
  <si>
    <t>A0A2S9ZYC9</t>
  </si>
  <si>
    <t>MGLRDSASASDGFASSGAARGLGEMRRCSPLSANTGEAYRREQWERMMQTAPIIAIWIALSSSVILFNAWILGDDPGDLNFRFPIFLTTTHLAYATVGTRLMRRFTHLLDGLDNVEMTWDRWYKNIVPIGGLFSASLIFSNLAYLTLTVSFIQMLKAFTSVAVMGMSVLMGLERFNQRTATIVVAISAGVALASYGELNFVFSGFIFQCFGILFEATRLVAIQKLLSGLRMDPLVSLYYYAPVCAAFNSLLIPIFEGWAPFEQVLPRVGAFTLFLNCNVALLLNISVVFLIGCASSLVLTLSGVLKDILLVVGSVVLFGSTVTFLQMFGYGIALLGLFVFKTPEDVMAAYIAQAKRLVGR</t>
  </si>
  <si>
    <t>A0A2T0A3G7</t>
  </si>
  <si>
    <t>MSGAPDVKLPVYPSDNNDPLSSKGLLNERDEGLPTAVTNATSAKTAASMASAEGIKKIWPGYIIMVWIALSSGVILQNAYILRTLQFNYPIALTTWHLVYATIGTRLLLRFTHLLDDLHKVQMSWDRWLRNIVPIGALFSGSLIFSNFAYLSLSVSFIQMLKAFTSVAVLGMSVLFGLEQMQPRKFVIVIAISCGVALASYGEIAFDMGGFICQALGIAFESARLVSIQLLMSGLKMGPLVSLYYFAPVCAGLNMMLIPFFEGAAPFQDALEVVGLPILVGNATTAFALNVAVVFLIGCASSLVLTLSGVIKDILLVLGSVVGLREGGGRGGGAGLRRLG</t>
  </si>
  <si>
    <t>A0A2T0ABD0</t>
  </si>
  <si>
    <t>MSSYLNAQPPPPPPPKSSSAETTPPPPAPSSSLNVPSTARKGHKPQTSVHYNDFPELDFSPNRAPSKRGRVNPRLAAALPSTASTATPDAQNALPSPSLAPPATAAPDTILPAFNAPPAPGPEPTMSVRMGPSTEDARFPADLLRFERIAADKPARLFILFIPGNPGLVSYYRDFLTSLRDALPLDLRDYTEMAALGHLRHTPGYKEEQGYRPQDQATLDEQVDAKISFVEELAREYKLGQEGSPKLVILGHSIGSWIGMQVLKRVPQHVFALHMLFPTISHMAQTPNGKRLSPLFSSWALRPVFYSTSALSYLPTGLSSRLVSLLTGQSGSGAQTTTQLVSSPETVVAALVMARNELAQVTELDREALREHGGKVWIYWAAEGIDGWVTEEAVKEIEEVLEEKFGEEGRKRRKRCEEGMPHAFVLNDAHTTSLARKCAGWIVEDVVAQQDSQKE</t>
  </si>
  <si>
    <t>A0A2T0ADU2</t>
  </si>
  <si>
    <t>MSGGRDGSSSANGGEEGGLPVFPRKNSEYARFFDEDDVCELLAGRIERRRAVEGRAPVFGDTLRPAPVGDGPTTGFFRNNFCDASPHDPGSHTVAAVVTPTFLDFSRSRGNDLWPLFPRLRQSAPLSVSTSQSTTSPPCVWCLCASRWYEALKAAASHPLGEQIVPRVVLEATHERAPLDGGFSKEELERFAVGGDGTGGAGGGGNGPAGVTGWEIAGGATGEKIGR</t>
  </si>
  <si>
    <t>A0A2T0AJB4</t>
  </si>
  <si>
    <t>MLRGAAHARRTPTARPPAPAHLPHPHRSTSKMSFPTPPPPLETAPSYIRCAPGSKRVSRRRICLFLDGTGNSFGSNITNLPILFSLANEDPTKALLYYQAGVGETIATHEAGWMPSKIYQKVSQIIDEGIAYSLGDHICKGYKFLMGTTSQETRSSSSVSRAAPSPPALSPACSKPSDCFPPATRRQSRSPSPSTSARRRRLSSSQASRRKRSRRVSSALSPARLKSTLSASGTPSLRSARSSRAPCPSLPAPPGFTTSVKPSRSTNAAPATPLSTGSARRRKRIATTLRTLSLLTVMAGTIGPSRRSRRFTSPVRTRTSEAASSPMTETTRPLSRTSRSSGWSAKLSRPASSSTRTASARRPSSVRSSTRQGRRCARSISTPTSTLTSTARWRTTPKRTSSWLQPSTSPRVLRPRRLPTLSLLAPTTSPSQSTRSPKRSRTSSALALVSPTSTPASAHER</t>
  </si>
  <si>
    <t>A0A2T0ADC1</t>
  </si>
  <si>
    <t>MASPGSLSNDQVTNKSTQTFITALVTGLIVLGAEVAAFIILKNRFRQIYSPRSYRVPPNKRVDPLPHSFLGWIPYIIRTPANTILQKNGLDAYIFVRFLFLMMEIFAPFMILTWVILLPVDAAGSRGTNTGITRFTFGNVGLSEQPRYAAHLILVWILTFWVFYLIRREYAKFIQLRQDFLMSPEHTRLAQSKTVLVTGVPEELLNQSNMQRFCNVLPGGAKRIWFARDLKDLPDLYDRREKAVKKLEGAETKLLKLATKQIAKNKKKHLDAPASDPEASKSEVYRYVPQKKRPTHKLGPLGLWGKKVDSIEWAREEIETTNRELETERELLGGNEGSTKYPARSAVFIQFHTQIAAHMFAQCLAHHAPLRMSYRFLEVGQEDVIWGNLRIKPYEQRARYAASWAATIGLIILWSFPVAFVGLISNVSALCISAPWLAWLCKLPVPVNGIIQGALPPIALAVLFMLLPIILRLFARFEGIPLKTGIELSLMTRLFIFQVIHGFLIVTLASGLVKAIPAIAKNPSSAVTLLATQLPAASTFFLTYFVTTSFAGAAGSLLQIVKLVVYYVKLILLGSTPRSVFGIKYNSSTVAWGTLWPSMTLLTVIGLTYSVIAPLVCGFALVAFALFWFVYKYLFLLVIDTPPATETGGLFYPKALGHIFVGLYIEQICMCGLFFLAQDANGKQSAIPEGAIMVVLIVTTVLYHIVLNSGYQPLVKFLPLSVAPKIAATHGFPDGFPAHHNASREAGQTPQLAPTQSETTAREKDESTFPPPAGASFDGHKRPLRTVETNDDTGTLPGDEHLDQNAFDHPAMYKDYDTVWIPQDPQGLYRDELEASQAHGVDISAEGAYMNEKAKVDVHRAPPGEDWDDSQAI</t>
  </si>
  <si>
    <t>A0A0K3CQ03</t>
  </si>
  <si>
    <t>MSDAQEATNAIFDAYESRLTRIGGPAVGIQLALMVGVGLAAIIGFSVLRPNNSVVYQPKLKYAADDKRPPKIGKGIFDWVRPVLTLKEQEMMALMGLDSVAYLRFLRMCRNMFICIAALTCAVLIPINVVYNLRYVKEDNRNYLLILTMSKVKGNWLWAHVVATYVLTFMAFFFIWTNYDAIVRLRWQWFRSPAYQDMLHARSLMITQVNKKFQTDAGLAGLLASLNIPYPTSAVHIGRRFGALPALIKKHNEAVEELEHVLTTYFKNPDRLPTQRPVKHIGGHMGLGGQKVDAIDYLTEKIKRLEQRVDVARAQINERKAENYGFASFESVPYAHIVAKTLRGKRRHGAHFDLAPQPKDLIWDNLQMTDAARTKNKFFGGILLVLLCGFYTIPLVAVALLANLAALSAYVGFINTWVSDYPWLFSAFVGIVPPILTFLLQMILPMIIRWIASLQGATTHSQSDRIVTARYSAFLFITQFIIFSLLGVIVQVVSQIVIQIQGHASASKIWDYLQTVPDKLQNTYMIQSTYWLTVFPLRGASACFDLAQIISLLLVWFKTRMFGRTPREIREATKPPYFDFPVYYSNHLLVVAVAMVYAPIAPLVGLFGAGVFAVSYYVYKYQNLYVSVPRTETGGRLWNVVVNRVLTALILMHIFMAVSIGLQTNWFYAIALAPPAVCVLIFKVILDRKFIHRFRWYIPGEVEMAEVHMHRADARKNRLEKRFGHDALSEPLWTPMLHKNVQHLLPTIYNGRIEQGETKVGGKTVEQNMAGGLTFAMMEAHDLTVDRAAYLREREEDEMTISTAFNNRAHRPGAPSVAGTEVDDYFAGRHAEYLKHGAAMSRSGTPFNPGTPEELPAELQRMPTYDDQTPGSFFGMDGRTTPNASTDNLIQQAQPYQYPPSYSSPDRTLPHHARGMSGSPRIGGPPVGHRTNASQTSFSSLSGASAYDPGMQQAHPLDLAQYSRQGPPPNVGMARGPGARSASVDSYGGQWQPQHAAARSQQSIDYAYGGAAPRGDPRRMSGPYGGAGGPQERLAHGVSAAPAAYGAAAYADFGSGGAPRYVPLNPDGTESAEYLPQRRR</t>
  </si>
  <si>
    <t>A0A2T0AD03</t>
  </si>
  <si>
    <t>MPRLEVRVGSDRFHTEVAWVNHTSRPTEIDTPLFTGRVLVLVRNFDGVTPDGSPPKRDAKYFEGRSRKFAILIEGRFKRREGVPLYTGDEVQFGSDFDYLPASFPMGPFNLGMKISHAIDPATYYEFKPPHGRPYIMSPYTACMNTFCAYPSPSALSRAVVLSHHSSTDPHEDGQVERGTFVPTEEVNQKRKWVERPHWSFLGLKGHPRVDAFLASHSHLLPPSGTATPSSNGNASHLAPPETGTPVRSDSPSPTEVANGAEAIWGAPVFAQPDSHRGSGSSTPSADIPSSAPKKKKSGSKFSLSSLMGALDVSGSGSSTPKNENDHLLMADQLASPVEGRKRAQSVGVQYKPKAEVQEALGAWRFADEEIDVTEDTNFVFLDPDHPRSIAQRRKHFCVDNGKHRKEFVYDPDIIYTASFFVPYFDFNTFDLKLGPIGMNVGSYFKDMPVRYTLRSTRMAPRPDGKEGPMEEEVFATVSFRLVD</t>
  </si>
  <si>
    <t>A0A0K3C698</t>
  </si>
  <si>
    <t>MAKAATQAPSQASSKPAEAGKKRKGGEIDDIFAAAKKPKLPAAAAATGSSGAGTAEGGAAEEKKGKKGKKAALGAAEGAVAKPSRTDEAVEEDAAPRRVPETVVDTSKTIETYKPPPLARKQLGENATEEEKRAAEEEERFMDSRGNRKRTEDGLPIYSEAELKIGFGGDTPLCPFDCECCY</t>
  </si>
  <si>
    <t>A0A0K3CBY5</t>
  </si>
  <si>
    <t>MGAQGSKPDVEQTAPGDTSFFSNRDQPIQFSESLINHLSSQSLPSSSVPSSRQAALDQHIQQRITSELQHLRQQEQQVRDEIERALEKENLDRERGAAEGEAAKGLSHSATLMKDLEGLLERSAGLRKQREETDEWRAVDDGKKALHKCFLENAKSPLDCRDEAERFKQAVAVVEKAFFATVSAN</t>
  </si>
  <si>
    <t>A0A2S9ZY27</t>
  </si>
  <si>
    <t>MCGRFALGLTGGELEEALARNYFQPPAHHQGAQDQGGQQQQHGNEADEQEEAGGAAQDEQGGASRDEVGKSMHQGALRWSSFEAQSTFRPRYNVAPTTQIPVVRRTRKDKETYEMDLMKWGLVPSWYSEPPSAGLSTINAQCESVFEGTPAWRQPRQTKRCLVVAQGFYEWLNKPGMKEKQPYFVKRKDGKLMAFAGLWDHCEYKGNYDPVTSCTILTVPVNKQLRFLHTRMPAILPDHSAIALWLSPDGWSDKLKSIIKPFEGELEYYAVDRGVGKVQNDSADFIKPVAQKKGSLDSFFAKQAASSPSKPSASTSSPKKSSASPPAPTKKSTSPPSSSSAKGQSKTSAKKEEDEEALNPDEADSAKLAKIEEDVKSEDEAKPATTAKGKGKKRAKPESGSEGEKVEVLDLCDSDGGKDEGKPSPAKKKKKQAVKEEKQTDGKGNEELTNFFPLVE</t>
  </si>
  <si>
    <t>A0A0K3CB29</t>
  </si>
  <si>
    <t>MAARRGLGLLGLFAQTRTTAHTVPQRLAPSLLAHSSSSSARLTSPTSTTPPRPQSPAGLQRPQKHKAKKSKSGKEQPWRKTRQSFDAPLLPVGLRTRSTGWERPADGKVIALTTAESYNTTELLRTLQDQGLLEGAVNLLGEAILLPRWSPASATFFDPDNLLGDPAQQESGEVYIFESGTIVLWGLSMQAAETFLRKVIRGGSQKFGFVEIGRYGEPETEVLEYWVGNGSTRMAGDSIILSSAPSAAAPTSDSSFPSLQTLISTQPDASHPIPPSKELLERLAFSAGMARVTKLGVYEEQFDAFAEGVARIPKLLETGSEAPVKKTDIIKRFGTLHSFRQKLNLEDENLLDEPEFLWEDGDLHGHYTAVCKALEFENRLRTLNDRVDYAFSLQTTLMELLNARVSHRLEWIIIILIAFEISLVLYREGLPFLNSDSEEESSHSASV</t>
  </si>
  <si>
    <t>A0A2T0AEU8</t>
  </si>
  <si>
    <t>MSFSPSPGPSSKPKLSRTATPAEQQAAALNKLLSNPDREVRIPERREEGVGKSLRPPREMMKNVQGSSAGAGSGDFHVYKQSRRREYERLKLMDEEEEFVSRQSLPLALAFSLSFRRRDYVPGGEWSTLTLPTISFFLYPRNSPRSPLHPSPFFLPSSPPFLSLAHHLPQERQKREALERQRAAEAAAEEKTAKNRLKRQRKKEARGKPKGASTNGATEVGGAAEGEGGEKKRKLAGGAGFKFKTVDERDAWGGEEEDEQAGLGLQVSVAKGMSKEEEADELRRLQEEEARAQPAKEAGIVIQDDD</t>
  </si>
  <si>
    <t>A0A0K3CIG7</t>
  </si>
  <si>
    <t>MPRVATTSRYANGNPAPPARREGVDYSVNYVTNSAGQTAEVLTLADTPEPAAAAASTSRAAAAEGSTSAGSSSRARNDPYGGYQQPPAKKRKSDVGAGQAGSDAQRVAYASNYTTVAQNYPYQQQPQQQQYRNAYQPGPTTGTKRKHDDYDRDNRQKAKQPAPASYADSEGHFIVTVGAVVKDALRGREYHIERLLGQGTFGKVVSARCNQNNKRYAVKIIRAVHKYQEAAKTEIRVLERLVRADQHNLKKCIPLVAHFDFYGHTCLVTPLLSASVFDFLKENRYEPFPLSHVQKFAKQLLTSIEFVHDNGLVHTDLKPENILLEDTDSVIVPNRRNMNRKILRNTNIQLIDFGSATFDKEYHAQIVSTRHYRAPEIILNMGWSFPCDMWSIGCILVEFITGEALFQTHDNLEHLAMMERVFGQMPQAVAKVGHKNISKTHPDWFKPGQPTGRARTSKEVLLNFPQATTPKQSTKFVRGMRELKDIIKPQDVASQRFLELCTGLLKWDVRERLNVKQALAHPFFKIADIMDEGNPAYREQQAQAQQARAPAAQR</t>
  </si>
  <si>
    <t>A0A2T0AI18</t>
  </si>
  <si>
    <t>MASTAAPTASAPTTTAQAAPKPSNANPHLLPLQEVRLHRFEVTGRDWGEWTDWVRAGQDDEFEEFPAEDWDIKESYGAHLAKKANGAASAQGGAGAQGGEGSKALDSLWEDDWDDDDVGDDFSVQLRGELLKQQDQMQA</t>
  </si>
  <si>
    <t>A0A2T0AGX4</t>
  </si>
  <si>
    <t>MGNPTSTAETRAKAGKVGKGEKGTSRKEIPPPSGAFALPPPKPEYFEENGLRKVKPYMFAFQSFAKERWQGRTVLDIYSEFRDRTIEYYQWAIETGVIVVNNQKTTPDYVLRNGDLISNVLHRHEPPVVAGPIRIIYDGRLPGNDGETLVVEKPGSMPVHPTGRYNFNTLLEILKYDYGLPLVHTSNRLDRLTSGVMVCALTAEASKKLGAWFGGRRNHEGGVSKEYVARCLGKFPDGEIVCEEPLLTIDRQIGVNVVHPDGRDSKTIFRRMSYDERSNTSVVHCRPITGRSHQIRVHLQFLGHPIANDPIYQNRAAWGDEGGKGGVFGKDRGGTEEDREERRRRGQRVLAREVERVKEEGGLVEKGGEESDVAEPPRPRYNASGDLHSDLARAKRVQPDSPAHDDIASGSTAAEDALTDGAKRAIAALREVKDEADGFARERDLEAVERARRSERNLMSIDADPEVVGAAAEEDGAEGAGEADGFCSTCFTPLHPDPKPEALFIWLHAMRYKTIDWDWSSELPYWAEETYEVPLSSILA</t>
  </si>
  <si>
    <t>A0A0K3CH02</t>
  </si>
  <si>
    <t>MNMDRARRREDGGAWDQRGVCDDVNLRDEGLAATTAMSRPLTVAELRDALAALSLDSRGNKDTLRKRLARATRSLSRSSSPARPLAREQQTRPPDQLFDSFLVFDVEATCEEIEGPWGKLAFAYPNEIIEWPVILLQWRKKRRRDERDLAPGEEVEGEDEDDWELVQTAEFHSFVKPTWRRTLSAFCTALTGITQRDVDSAPTFSQLCRNFHRDFILKHNLFTSENKTVWVTDGPWDLRDFVAKTCYLSGTPRPPWLAGEMIDLRLLVSSFFAGLKKDSTESSRLEGKLSDAFGALSVDEEDPQTDAADLKAALGAQPLPTPIAGPLSGSSAIHIPSASTSHDPPSPAYLPSHQLTAPSSLSLPSVLDSLTLPPFSGRLHSGLSDARNASRILIDLAHRGLATSVANLFARNSVFVGTVFTGEFSPLSCPERALTS</t>
  </si>
  <si>
    <t>A0A0K3CNF6</t>
  </si>
  <si>
    <t>MSQTPPPGGGFAGPEPRLTQAVEPDNCIKILLATDNHIGYAEKDPIRGRDSINAFKEILDLAVANDVDMLLLAGDLFHENRPSRTSLYQTISALRERCLSDRPISLELVSDAGLGIMRDANWPGINYEDENLNIGLPVFSIHGNHDDPQGVGAQGALCALDVLSASGLINYFGRMELPGQATDDGEALEDGLKVKPILLQKGDTKLALYGMGNIHDDRFVFELTNRRINLYRPSENPEDWFNIILVHQNRVAHGPNNSVPDEAFGEEAHLVVWGHEHDCISQARPVPVTGRPYYISQPGSSIATSLAKGEAIPKHVGLIKIQGKEFEFEPIRLRSVRPFVFEEISLLDYHEKQTDDRKKLMSKVAVTKYLKTKVNELIQRANQEWDELHPDDDDSERLLPLIRLRVDYSGGPDGNSQFEVGNPQRFGQDFVDKVANPRDIVQFHRKSTTRKAKVTINQPNLSALEAAMAENEETGRISSQMEKVTVSSLVHDYLEAQNLNVLSESLIQNAVDEFVGKGDKDAVGNWVRKLLKETRQEILRKGYEPSKEGPEHDDLGEEMHAAKAAAEAKYGAKGKGKGKEKARAQDSDEDEEDEDEDDESSRRKAKGKGKAKAREERDSMDDDSDVSMASSSAPRGKKTAAAKGKGKAAPKKVVSKGKGKADLFNPDESEDDDEEEASPPPKKKTAPKKTVAKKPAATSTTTRKTPARGASKKAQETLTLSTDSDDSSDEAPTRRTTTRRRER</t>
  </si>
  <si>
    <t>A0A0K3CAT3</t>
  </si>
  <si>
    <t>MRLLALGWTALAATACLAQSPSSQHIFSYPSLPPTSWQPITLSSTIELGGSLTRSQAVYTLQKDLQSDVKGDKWVVGVKQGGKAEGWVEAVEGKGGARRRVEIIAVGSDDTTTYYSISLQPPHSSDKTTLTLSVVLPHSTHPHPSTLPQTADSIYMLWTGDLLAPLHGLTREQKGRLEEVKVRVKTPTPRVVDVKSPEGFKVHQQQGSATITFTSRGKVADMGEQLATIHYQQPEAVASIRKLDRIVELSHWGANMAVQDNIDLFNAGPALDGQFARIDYQKAMMHRRHGATALSALSIVLPPSTHNPYYYDLVGNVSTSRFRSPKTHSALLPSQQKRTPAVLELQPRYPLMGGWNYSFTIGYDLPLGEFVRMRKGGRYVAAVPFLTPIRDVAVDDVRVEIRLPEGARGISVHPPFPLSSLSIPPSTPLPLLSRLPTVKEGGNVAWTYLDSTGRPTVVMTKQGCTDRHGGEVYIEYTLPPAVDFFQKPLACAAVLSSLFLVVIVAKRITFGIAEK</t>
  </si>
  <si>
    <t>A0A0K3CG62</t>
  </si>
  <si>
    <t>MVRDDRLYKLLGVKPDASDNDLKKAYRKLALKLHPDKNPDAGDEFKEVSHAYEVLSDPEKRRLYDQFGEEGLNGGGGMGGMDPQDLFSQLFGGGGGFFGGGGRGRPSGPRKGKDLVHRIKVSLEDLYKGKTSKLALQKHVICGKCKGKGGKEGAVKTCQSCKGQGVKIVLRQLGPMVQQIQQPCNDCNGEGEIINAKDRCKDCNGKKVINERKVLEVFIDRGMKDGQTITFAGEADQAPGIEPGDVIIVIEEKPHEVFKRKGDDLFAEVEIDLLTALAGGAFSLPHLDERAVLVRIHPGEVIKPGSIKVIPDQGMPSYRHHEMGDLVVQINVKFPDSLDPAALAPLENILPPRPDLPTYPPNVHVDEVEMTDASERRTKSGLGGSGGFGDDAMDTDEEGGAGPQVQCANS</t>
  </si>
  <si>
    <t>A0A2T0A503</t>
  </si>
  <si>
    <t>KEEWVKGGFQAKMDRKEAVQILGLRESHMTITRLKDAHRRIMLANHPDRGGSPYIASKVNEAK</t>
  </si>
  <si>
    <t>A0A0K3CNS8</t>
  </si>
  <si>
    <t>MPSKRSGAQRRQQAKARAAANASASTSQTASAPQASTSNFTPTGDFTFSSPSGSFARPTNGSARNGHGYSAPGASTSDEDESASEEESSEEEEEEEQEKPDSELTESERLARALEKKELGNLAYKRSDYPSATRFYSHAIELDPSNPSYFLNRAAARMGSKLFAAALDDCLAAQGLQKNDPQSKTLLRTAKCQLALGLTSQAQQTLHEAFRLDPSNRAIATEKNRADRVATHVANIRRDLEKKDWSMVLLGVDAAVRECEAEITPKEWRVWKLEALIGKKRYDEASSLAADLLRLDAKQPEPLYYRGLCLYLSGSNDQAIKHCQEALRNDPDYSKARTLLKRIRLVDSLKEAGNEAFKAQRTDEAIQKYTEAMEADPENESMKATLLSNRAAAHLRAKSYASAIADCSACLAVNSTYFKAFRTRARAHLAQEDWEAAVADFKQAFELAPEGSNDEAQLKKEVREAEQKLKRSKMKDHYKTLGIHSEATEVEIKKAYRKMAIIHHPDKGGSEAAFKEISEAYEILSDPQRRAKFDAGIDESDPTGGMSGYDDFGGSPFGMGGSPFGGFGGGFGGGFGGGFGGGGAFNMEDMFMGGGGGGRRGYGGGGYSYGF</t>
  </si>
  <si>
    <t>A0A2S9ZWT8</t>
  </si>
  <si>
    <t>MPPLHSCPVLTRSTHAAPIKAGYKAGTKIRFAKAGNEAAGGFQDIVFVLEEKPHATFKREGDDLIYTFKVPLVDALSGPAGGGSPTKTLTHLDGRTINFNVPYPRGGGAPLKPGQEIRIAGEGMPITRKNAPKPKGDLVVRIEVVFPDRISSAQAEGVRKVLG</t>
  </si>
  <si>
    <t>A0A0K3CKN5</t>
  </si>
  <si>
    <t>MSASTFGASFGRTPLEGLGEDDSWEQSDPLFDRHADDGEALETEVERDGLYAVLNLERTASEEEIQKSYRRLAALLHPDRHRDPSLKSSADARFAQIQHAYEVLSDPHRRAIYDELGEKGLKTNWEVATKGKTAAELRAEYERMNRQQLEQNIENLVKSKGELTVISDARVLFLPDEELERLGGPENLGIAERLQTVTTRQLFLKHQFTTPLTPSTAILASTQLVARQGQGAGNMLLKLQHNPSSRLSLELGTTVLRPRSFTFKGTFSPSPDTFARLDFPVRNLAAPPKFSLVIGRRIYRHTTGTLTFRSGAWAIGSWGAHLLQPYSDSSISIGLNHASGWGVEATSAMFVKQVSVNWARTVLGGVKLSLGGAMTNVGAASVSINADRRVTENVKAGMGLEVAANGAMTVKLRFARLGQRINLPFIVSSGFDTRIFLGFTVVPALSLIATNHFVLAPRKRKRVSGKIRELRKEHAEVIRERRKEALDAQALLAEHVKKRVKEEEAKNGLIIEEAIYGVLEATKEKVDDEAELRWLDVTVPLQALLPTSLSQLTIPSGRSKSSLLGFYDPAIGEKKALRIRYRFKGKLHEAVWEDKEAVALPMRAHLVDKEER</t>
  </si>
  <si>
    <t>A0A0K3CMW5</t>
  </si>
  <si>
    <t>MRLTPLLAGAAAFAALASPALAWTAEDHEIFDLVSALEAAEGKGTNFYSYLNVTKAVDEKALNKAIRKRSLELHPDKNPNYKKVADRFARLGVIAEILRDAEKRKRYDHFYENGVPRWRGTGYYYSRYRPGLGAVVAGLTVFSIFIHYVFLYLSFRLSKMRIAAFRMQALEAAWGPTKKPQQGKKKLKVKTSDQGDPLGMPGVNNGKPTPPGSTIEMVVEGENVFIVENRKENLLTEDLAVKPALRDTWLPRLVLQRLGYSPSTTSPSAAKKSTGPKKTFRKPTASADEAGATSGEEATSGGEEGGKKQGRGIEGMGKVGGRRRKTVPRPSAAKKEA</t>
  </si>
  <si>
    <t>A0A2T0A5R2</t>
  </si>
  <si>
    <t>MHHTRTLVARPFAGPATRAFSATATSRSTSRPSSSAAAFIAAQAEAEEQRENEEDGRARKREPVVPDPEAWTGEETRERMLKRILEDQYKPLRVKGYKKAIPKPAPLPSQAFESSPTSASSSASSSTPDVDPEAIPTRTLMPWEVEFKAPNHYNPLPGYRPSPSSTSTSTALIGAGLSAKKAALAAARKDAALLSSRPTAARKQRLASAYERSLDYRGGVRPSGAQNGSFSGRGIAVPVHVDESGGVGHSGEMRVWEGFIEEKIKQARRAGVFDNVKGRGKPMPKDEAESNPFITRTEFLMNRILKEQEAAPPWVEMQKELETALANFRSELRASWTRRAVRIRSSEGLTQAVVREIREGWKDREWEERERAYHEVSIKSLNDLTRKYNIIAPYNVRRTLLSLRHELDAAITSCAPSIAAELQRRIDSGMSSPSPGVIYTDTGKVQSMTADEMGGEKKADKKDTMWKAFKRVLVEVLSKGPDPEPAQVGQARRQ</t>
  </si>
  <si>
    <t>A0A0K3CJQ0</t>
  </si>
  <si>
    <t>MASEDVDYYALLGIDSTATSGEIRKAYRQRSLKVHPDRNPDDPQAAALFHELSIAVDVLSDPSKRSTFDSLLAARNARKARFAALDNKRKAMAEELERSERESKRAREGERSKKMEVERLKEEGRRLREERAQQAGEEEIRRRREMDEIRLRALHKAKEATNGGRAAEVVELGPLDKTLKIKWLKSAHPSLVDDASVTAFLERTLAPSNPDIDSVVLSSKTLANPSKGKHGSGVVAFKTLSAAVRVVKGKEADPEGKWKGFEVGWAAGQPPAALGAQSFTPTSTDEDSVLARLRQKEREKLMDEMRAQDEADEGATQ</t>
  </si>
  <si>
    <t>A0A2T0AEZ5</t>
  </si>
  <si>
    <t>MVANRDEAQRALAIARGKLETGQYDSAVRFAKKSIALEASPEAAALLAKAEQLQRGGGSANGNAASGSSTASTSATSAGQTSGSTSQRAGKAKAEASSAATGDGGGGEYTSAQLAMVKRVKACRVTAYYEILELEKSCSDGQIKKAYRKLALGLHPDKNLAPGAEEAFKMVSKAFQVLSDSNKRAIYDQTGGDPDSRGGGGGGGGGGFARGPSAAGFQGGGFGGEEISPEDLFRMFFGQGGGGFGGSPFGGGPFGGGPFGGTSFQFYGPGGVRMGSMGGGMPRRAGGQGQQQTPTSMWLQVAPLLFLFAFSLLSQLPSFFGSSSPAPPNFSFDKTNHFSVPRATASGVKYYVSPDQFAQHPLYESYLSANPSLGFSSSHQPGSAQYRRDLVDHLRRTSATAEPVAEGGGAAKEKEKKQSKPVKLPHDMLSFERTVERSWVNRLQTYCRLELNDRNDQLERARGFLGFGTDHDRIAEILAQKLPHCEELSKVPGHGPVY</t>
  </si>
  <si>
    <t>A0A2T0AAC5</t>
  </si>
  <si>
    <t>MRALALVALALAAVARASLPDNAADLPLTSLLALAQDALAQGKSHDALSIYDHCLEREPGDFATLYKQASVRLATGQLAKARDGFLDVLKVREYDVVHLQLAKIHAKLAEFADAKRELDTYLKTAKKEKGAADKEVKEAEELRKQVIAAQKELLAADKARSSTPPNLDRCLASTSSAIHLSPQSLSLRLLRAECALLSHDFDSAIGDLSRASALSPTLPQHLLVRIALLSAFFTDPPHSRPEVSSDALLPLKRCLSSDPDSKTCAKPLKQLKALEKDLTKLRNWIDGGRWTEAALEIAGTSSKEGVLARVEGMLEAYRKPITRTAKADETPLPADDPKLADFSPLRRILHSTLCHAYISISSRKSSSACSAALKLDPEDPWGMVGQADELMKKEEWEEAVRVLSAAFEATGRSERAILERLQKAQRLLKQSKSKDYYKTLGVSRDADDKTIKRAYRKATLKAHPDKEGGSEEKMAQLNEAYEVLSNPAELRARFDAGDDPNDPTSGRGGGGFPGGFSSGGQPIFFQSGGSGGGGPAFQQFFQQAAGAGGAGQFFQQFAGGGGGGGGQQFQFRWG</t>
  </si>
  <si>
    <t>A0A061BAN5</t>
  </si>
  <si>
    <t>MIVPVRCFSCGKVVGDRWTGFLQLLEAGHSEGEALDGLGLKRYCCRRMILTHVDLIEKLLHYNPMERRQGEGAR</t>
  </si>
  <si>
    <t>A0A2T0A428</t>
  </si>
  <si>
    <t>MSALWRTQQTLVCLHCLLSRRADEGCPSSSRSHPAARVLEHLRELHSLHCFARHPPRPRPHPLSLPPPPRPDTASSRPNTMAAASTSSAIIFTDVFNVSDVDKDGKKFDRVSRIAAKSQNHDMRMTLDINTDLIDLRQESEFSLALASTLHPDGVAKDAGATGGWRADIEGGLADDWDYVMYGKVYKYDEGSGEEVTAYVSFGGLLMALTGVYRHMANLTVGEYVYLLLRPSKR</t>
  </si>
  <si>
    <t>A0A0K3CJT8</t>
  </si>
  <si>
    <t>MADEAERETARLFRVSRTAHELVRDRGYAIADEEIGMSLDDFKQQYAAGGTAIDKAKINFSAAKEGAPEEQIYIFYAEEASVGIKTMRKFIDILESQKIPRGILIYKTSMTPSANKVITAMAQQFTIEAFQESELLVNITHHVLVPKHEVLKPEEKKLLLQKYRLKDTQLPRIQLHDPVARYYGLKRGQVVKITRPSETAGRYVSYRLCL</t>
  </si>
  <si>
    <t>A0A0K3C8C8</t>
  </si>
  <si>
    <t>MAALVNRHESAVVSGDKVSILPGATEGYTQATFCILEEDHTLGNLLRWMLMKNPSVEFCGYSAPHPSEAKIHLRIQMYDGKSALEAFNEALNNIEQMAETILDKYKASLEEGDFERVEDEKHDFESVNQRLWAQKEAEGRGTYEEFLAEKKRKEDEEAKQKKGGKAVKGGR</t>
  </si>
  <si>
    <t>A0A2S9ZZ94</t>
  </si>
  <si>
    <t>LLQVSATDFPGHHPGESHHWDLDHFRSNLRVQVNSLSPTALEFDLVGVDASVANAIRRIVIAEVPTVAVENVYVWNNTSIIQDEVLAQRLGLIPLAIDPRKLDMKKTPDEPPTDLNTVVFSLIARCERRKDVKKGETDPHKIWSGVEVLSSNLSFSSRGGQDELFGDRPPKPAIDDILVAKMRGGQEIVAELHCVKGIGKDHAKWSPVATASYRLLPTIDILADIPPELHSKFEACFPPGVIEQRSGRLVVANARRDTVSREVLRHPEFEDKVKLGRVRDHFIFSVESAGQYRPEELVPEAIEVLLAKIRAVRIALNAH</t>
  </si>
  <si>
    <t>A0A0K3CF98</t>
  </si>
  <si>
    <t>MSYSYDYGSQSQYGGAYGDSGTTGMGMYDDDGYGAGGGDDYLDETITQEDCWTVIAAYFADKTLVSQQIDSFNEFVNTTMQELVDESGSLILDQNMQHSGKAGDATKRYELKFEQIYLSKPTQTEADGTVAPMFPNEARLRNLTYSAPLYIDVKKRVLVQESDEPDPETGELVWTEEKDDDEAGEEEKIYIGKVPIMLQSDFCILENLEEKDKLELNECPYDKGGYFVINGSEKVLIAQERMATNRVYVFAKSQPSPVSYLAEIRSAVEKGGKTISSLQIKMMRRTERQSGQTIKSTIPYIRADIPIVVVFRALDLIPDRDILDRICYDRNDTELFEMMKPCLEDAFPIQSRDVALDFIGRRGTVPALSRDRRINYAQEILQKEMLPHVSMAPGQNTKKAFFFGYMVHRLLLAALERRELDDRDHFGAKRLDLAGPLLAALFRMLFRKLTKDVYRHLQKCVETGKPFNINSAIKSTTITNGLKYSLATGNWGDQKKAMSAKAGVSQVLNRYTFASTLSHLRRCNTPIGRDGKIAKPRQLHNTHWGMVCPAETPEGQACGLVKNLALMAYISVGSPSAPIVEFLEEWGMENLEEYSSDMSKATKVFVNGVWQGVHRDPAQLVSTIKSLRRRGDIQYEVSIVRDVRERELRIFTDAGRVCRPLFVVEDQRLALRREHIEMLSIEEPQDPEVDPPKLKWPQLIEQGIVEYLDAEEEETVMICMTPEDLDMSRQFRDTGMVEATTTGDASATVRTTSGAKTQTWTHCEIHPSMILGICASIIPFPDHNQSPRNTYQSAMGKQAMGVYLTNYQVRMDTMANILYYPQKPLATTRSMEYLHFRELPAGQNAIVAILCYSGYNQEDSVIMNQSSIDRGLFRSLYYRSYMDQEKKSGQIQLEEFEKPTRDTTLRLKHGTYEKLDQDGLVSVGERVAGEDIIIGKTAPIPTDSEELGQRLKTHTKRDVSTPLKSTENGLVDQVLLTTNSEGLKFVKIRIRSTRVPEIGDKFASRHGQKGTIGITYRHEDMPFSAEGITPDLIINPHAIPSRMTIGHLVECLLSKVSTITGNEGDATPFSEVTVEAISELLRKYGYHSRGLEVMYNGHTGRKLQAQVYLGPTYYQRLKHMVGDKIHARARGPVQILTRQPVEGRSRDGGLRFGEMERDCMLAHGVAGFLKERMFEASDGYRIHVCEICGLTAIANLKKQSFECRACKNRTAIAQVHIPYAAKLLFQELQSMNVACRFGFEDKASQNAARQETVV</t>
  </si>
  <si>
    <t>A0A0K3CA30</t>
  </si>
  <si>
    <t>MPGVVTAPFPAPIAGPSKSAAAYKQRTGFAPTSFRTLDRERAFSHPSTEGSKYPAPQELVAPHIHSFDALFEGAPQPDGTVSQSEGLLSMGVKDLLPKVVFDHKGEEGSLGNRLEMRVLEVTVGRPMGVMKGAQSRERRIYPTEARERLATYAGRMTAKIAWSVNGGPTQIESRELGNLPIMVKSARCHLRNLPPAELVAHHEEAEEMGGYFIINGNERLIRFLIVPRRNHVTSIIRPSFANRGVAYTQYGVAVRSVRPDQTSQTNTLHYLSNGGATLRFSWRKAEYMVPVVMILKALTGATDKEIFLGILQKDFENTFVTDRVELLLRGFKTYNLYTKAQCLEFLGDKFRVVLGCPEDWTDERVGQHLIDTIVLPHLKDPRDKLRMLFFMLRKLYALVGGECCADNPDSPQHQEILMPGFLYGMIVKEKLDELLNGIRTQMLQDIRRQIPGTDLTDPKYIQKTISRVNADIGGKLAYFLATGNLVSPSGLDLQQASGYTIVGEKLNFTRYIAHFRSVHRGAFFAELKTTTVRKLLPEAWGFLCPVHTPDGSPCGLLNHFAHKCRLVHQHLNVDHVPALLSSLGMLQPLDPSIDSRKHVVVQLDGRIVGWATPVLAKQLADTLRLWKTEGQHDVPLDLEIGLVPLSKGGQYPGLYLFASRARMMRDVKYLANGKTDSVGPFEQVYLDIACMQEEVEQGLTTHIEFSPTHVLSLLANLTPFSDYNQSPRNMYQCQMSKQTMGTPSTALQRRTDNKLYRLQTGQTPIVRPDLHNTYGMDGYPNGTNAIVAVISYTGYDMEDAMILNKSAHERGFAHGSIYKSHIVDLKTVRGDKGSGGHPEVHFGVGPDIRPDNEKFQTVDKDGLPLVGMRVKTGDVIAAYYDRTAGKTRVEKYKGDEVAYIDEVRLIGDDTSDATAKKLHIKLRVPRSPVIGDKFSSRHGQKGVCSQKYPAVDMPFTESGMQPDVIINPHAFPSRMTIGMFVESIAAKAGALHGLAQDGTPFNFSEDDTPLEYFGDQLRKAGYNYYGNEPMYSGITGEEFHADIYIGVVYYQRLRHMVGDKWQVRTTGPLDQVTRQPVKGRKRGGGIRFGEMERDALLAHGTSFLLQDRLMNCSDYSTAWVCRECGSMISLGYDQVTLAQSLHAGAGDRPGLELAAGPGGEYCRVCRDKAIEEYEAEQEKAKAAKKQKKVEETGMTFERNVKVKGGDLDVVAVPFVFRLLVAELAAMGIQVAVGVQ</t>
  </si>
  <si>
    <t>A0A2S9ZZI8</t>
  </si>
  <si>
    <t>MQDVGKDARHLVDGLEALGQDMYKGKSLSDPIKSVTDKWELLPAFLAVKGLVKQHIDSFNYFVDVDLQAILRANARITSDVDPNFYLEYTDIRVGSPERPDENAINPSITPHECRLRDLSYSAPVYVNIKYTRGKQEVVSKGIRIGRLPIMLRSNKCVLMGKNKAQLAQMNECPLDPGGYFIVKGTEKVILVQEQLSKNRIIVETEPKKGLVQASVTSSTHERKSKTYVLTKHGKIYLKHNSIHEDIPIGVVLRALGIVSAREIVQLVCGNDDDYRAAFGINIEEMDDLKTKSGQPIPVQTQQQALDYIGHRVKIIRKPAGTPGSGGAEKSWAPRRPASEEALEVLATVVLAHVPVEDLNLRPKAIYIANMARRVLMAMLDPKNVDDRDYVGNKRLELAGQLLSLLFEDLFKKFNHDLKMNIDKILKKSNRATEFDAIKQFQLHGDGITQGFVRAISTGNWSLKRFKMERAGITHVLSRLSFISALGMMTRISSQFEKTRKVSGPRALQPSQWGMLCPSDTPEGEACGLVKNLALMTHITTDVEEEPIWNICFLIGVEDINVLDGTEIYAEGHLVVYLNGNVLGLTRCGPRFIRTFRHLRRAGRINEFVSIYVNLQQQAIHIASDGGRICRPLIIVENGQSKVKELHMKMLREKVMTFDDFLRKGLIEYLDVNEENDAYIALYENELKPETTHLEIEPFTLLGAVAGLIPYPHHNQSPRNTYQCAMGKQAIGAIAHNQLNRIDTLLYLMVYPQTPMCRTRTIELIGYDQLPAGQNAMVAVMSYSGYDIEDALILNRASVDRGFGRCQVFRKYTTLLKRYPNGMYDRLADPPKGENGEVLGKYGILDLDGLAHVGEQVNPGQVYVNKQTPSNAHDNQLPGIDGPGGADAPASTWKNTGMSYRAPIPGYIDKVLLTDTDSDSTLVKVLIRQTRRPELGDKFSSRHGQKGVCGLIVPQEDMPFNDQGICPDVIMNPHGFPSRMTVGKMLELLSGKAGVLKGKFEYGTAFGGSKAEDMSRVLIEHGYSYAGKDYLTSGITGQPLECYVYMGPIYYQKLKHMVLDKMHARARGPRAVLTRQPTEGRSRDGGLRLGEMERDCLIAHGASQLLLERLMVSSDAFKVDVCGQCGFMGYNGWCKRCKTSKAVVKLMIPYACKLLFQEMLAMGIAPRLKLEDAV</t>
  </si>
  <si>
    <t>A0A2T0A889</t>
  </si>
  <si>
    <t>MLGHEFAHSTQPIKRPRTIQFGVLSPEEIKAISVCKVEYPETFEEGNAKPKTGGLSDPRLGTIDRNFKCATCGEGMAECPGHFGHIELSRAVYHVGFINKVKKITECICVQCGKLKVSPAEDPRLADAVRFVRDPKKRLAVVHALVKGKNSCDMTIMDEETQAKIAAGEPVPPGHGGCGHEQPQIRKEGLKLFLQYGKGKDEDGNAQAPDRRPFTATQAHTLFRKISDEDLHILGLSATEAHPAWMILTVLPVPPPPVRPSIAVDGGAMRGEDDLTYKLAEIIRTNSSLRKFEEEGAPAHVINEFETLLQWHIATYMDNDLPGQPQALQKSGRPVKSIRARLKGKEGRLRGNLMGKRVDFSARTVITGDPNLALDEVGVPYSIARTLTYPERVTPYNIQDLQTLVRNGPNEYPGARYVVRDTGDRIDLRYNKRADTFLQYGWIVERHLKDGDIVLFNRQPSLHKMSMMAHRVKLMPYSTFRLNLSVTSPYNADFDGDEMNLHVPQSEETRSELINIAAVARNIISPQANKPVMGIVQDTLCGIRKFTLRDCFMDLEFIQNILLWVPEWDGVIPPPAILKPKPLWTGKQILSMCIPAGINLYRASASGTTNPPEDDGMFIEDGQVMFGTVDKKTVGTSQGGLIHVIYREKGHEVCRDWFSGVQKVVNFWLLHNGFSIGIGDTVPDKGTMEAITGFIDTAKREVSNIIQQAQNDQLEPEPGMTVRESFESKVTRALNQARDSSGRSAERSLKADNNVKQMVVAGSKGSFINISQMSACVGQQIVEGKRCPFGFKYRTLPHFAKDDYSPEARGFVENSYLRGLTPQEFFFHAMAGREGLIDTAVKTAETGYIQRRLVKALEDVMVAYDGTFCYGEDGMDGAFIEEQVVEPIRLSDARFEKRYRVDITDPTWHFKPGTLHVDLAPPENTDLQTVLDYEYEQLKRDRATLREVFPKGDPTVSLPVNLRRVIQNAQQIFHIDFRNASDIPPADIVETVRDLCDRLVVIRGKDDLSAEAQNNATLLFRIFLRSVLAVRRVIEEYHLNREAFEWVVGEVESKFNASLVAPGEMCGTLAAQSIGEPATQMTLNTFHYAGVSSKNVTLGVPRLKEIINVAVNLKTPSTTVYLDPDYAKDIQLAKEVQTRLSYTTLQTVTASTEIFYDPDPTATVIEDDREFVEAFFAIPDEDVEANLHRQSPWLLRFELDRAKMLDKKLEMHYVAGKIAETFEQDLFVIWSEDNAEKLVIRCRALKSADADKEGGDEDEDDEDVFLKQLESQMLGSIALSGVEGIDRVFMMEQKRPQLNAAGEFHTPNEWVLETDGINLRKVLCTEGVDARRTISNSCVEMLEVLGIEAARASVLRELRNVIEFDGSKVNYRHLSMLTDIMTNRGSLMAITRHGINRADTGALMRCSFEETVEILMEAAAAGETDYCTGVAEAVLLGQQPPMGTGAFELSLDLNKLQEVIPDHRLPPPPNMQIDAVMDGGRTPGGGATPYADLSEGKTPAYYGQQEQLGMAMFSPIIQPGQDGMYDQGGFGGASPFGGASPFGGASPFAGGQSPFSGGQSPFGAAGYSPTSPFGGASPYNPRSPGPSGGASPWVNRSGGGGYSPTSPLIGQSPASPRFSPASPNYSPTSPAFSPASPRFSPASPAFSPASPRFSPASPAFSPTSPAYSPTSPKFSPTSPAYSPTSPKFSPTSPAYSPTSPKFSPTSPAYSPTSPAFSPASPSYSPRSPGSGGADGANGSQQQRQNAPYSSSASWKR</t>
  </si>
  <si>
    <t>A0A2T0A835</t>
  </si>
  <si>
    <t>MAAAQNHFGSLIFCSRCSTLLDLPGDEDQLVCDACGQVEDATAYEGKVITTKSNPAAFPSSLRQLKTSLVKNRGDVEKKKVYVDETCEKCGAKQMSVKTMQLRSADEGATVFYSCDKCGYQTRLNN</t>
  </si>
  <si>
    <t>A0A2T0AIQ4</t>
  </si>
  <si>
    <t>MDIANPVASQVTSLSFSYLHAPDVRRMSVKQVVNPVLFDNLNNPNAGGLYDPAFGPLGKGDICSTCHLTSFECPGHFGHIELPAPVFHPLYMVQAFQLLRGTCTYCHRFLVGEVQLLKQIARLTLLEHGLVTHALELDAHFQGPAPASKSKSAAAAKARAAAAADNVEDAEQGESTDETADEFRARLDAFVQGALRAAKKGKGVGLEHHGRDEYKESGTAFDVRRKVIAQFLKTLGAKRRCEHCGAYAHRVRKEGHTKIIQYSLVAKQKAIHKTMRLKAPNVLREARLAGFKADGNGKAKMEVDGETDESEDDSEEEEDKEMDVDGADEADEREEEEEEDDEEAIGSVRGKQTERIVTPDEVRAHLRRLFANEQELVTLIYAPHGPLARASSSRIPRSSADQKQGGKPAASADIFFMDVVSVPPSRFRPASTMGDQVFENPQNSLLNNILRQSIVVRDLNVRLLQAQTQPDHPDLVGEDGKPRVTIERMTTMLYESLIDLQVTVNSMMDAGKNPMLVKQGKLPTPGVKQLLEKKEGLFRKNMMGKRVNYAARSVISPDVNIETNEIGVPPVFARKLTFPEPVTDHNYQQLKQAVINGPHQHPGASFVQMEDGNLISLDRMSLEERTAIANKLLAPETSTAGQRLAASSRPDVGLPPTRTPQINRKVYRHLQDGDIVILNRQPTLHKPSMMCHRVKVLKGEKTIRMHYANCNSYNADFDGDEMNMHFPQSLIAQAEARMIANTDNQYLVPTSGNPLRGLIQDHVVAGVWLTNKDTFFTRDQYYQLIYGALRPENDYTGEGTVKTVPPAVWKPRPMWTGKQVISTVLKNIQPADMCGIHFTSKGKVPGSAWGVFAEEGEVLVHDGDMLTGIIDKAQIGASPFGLVHSVYELYGASTAGKLLSILSRLLTKFLQTRAFSCRMDDLVLTAKGNHDRRRMLQTVNEKGLSAALDYTGLASADRADPATADDLRNRLEEILRDDYKLAGLDATVEGETNQVTTQLIKTCLPNGLVKPFPHNNMQTMTVSGAKGSNVNASQISCLLGQQSLEGRRVPVMVSGKTLPSFKAFETAPRAGGFVAGRFLTGIRPQEYYFHCMAGREGLIDTAVKTSRSGYLQRCLIKHLEGLRVHYDHTVRNADQSVLQFHYGEDSLDVTKQKHLLQFEFAVRNMQSIISRYNPRDALERTNDVEEVLPDAMKKSLKKPDTHPPVLSLASPSTVSGAVSERYARAIEEYVKNPKQRLLRPKKKRDMADWPAHIRRDDLVSIEHFRSLMNMRYMRSLVEPGEAVGLLASQGVGEPSTQMTLNTFHFAGHGAANVTLGIPRLREIVMTASQDIKTPTMNLPIVESVSDARLKTFCQSSTRLTLSQVVDDVTVEERLTPKTSNNSYTRSKLYTVRLNLFPRADYEAEYSVSSEQILAGIARTFVPLLDKAIAKEIKQNDRELKSQAADVGRGKKEGKRRGGKTSGADEDGAGEEDAGVVGRDDGEVIDGDADDERRGRQADDEQNYDDEDEGDEAADPEEELEAKFKSDAEEDEESSDEEDDDPEAVARRSKAESLERMKQYERRVSGSSRFINKLVFDKENGESCEFELEFSSQAAKLLLVGIVEEVCRIAVVHEVPGISRGFVAKAANANAAAQRNAVTEGVNLRQLWQIGYGIVDLNKLGTNDIGAILRTYGVEAARTAIINEMSAVFSVYGIGVDYRHLTIIADYMTCEGGYKPFNRTGLGNNASPLTKASYETTSAFIAEAALHGDFDNMISPSSRIVVGRPPEAGTGAFAIRSIVEAAA</t>
  </si>
  <si>
    <t>A0A2T0ABY2</t>
  </si>
  <si>
    <t>MADIQFCKECSNLLYPKEDKIHHVLLYSCRNCPYQEETHNPCVYKHDLIVVAKETAGVTQDLDTDPTLPRSNIECPRCGHHESVFFGDQGRRAQTSMTLFYNCTNCHRTFQDPALLKRRKEQAAQQA</t>
  </si>
  <si>
    <t>A0A061BFK7</t>
  </si>
  <si>
    <t>MIFCPYCANQLGLVEGTSGNKFGCQTCPYEYPLNKRYMERTYLKRKAVDDVLGGEDSWKNVDSTAVDCPKECGSDRAFFMQIQIRSADEPSTTFYKCCNMSCNHQWREN</t>
  </si>
  <si>
    <t>A0A0K3CE40</t>
  </si>
  <si>
    <t>MSMLADAGRLLQRNLGHLRPPPIAGKKHNKVPTYFRPRPKFVKLKDRIPFWYIAPGDKVQLIKGDRELKNVTGVVDKVDRMTNRVMLKGTEFAHKKRQPAEYKGQALDPNYNPPDGGVYYVPRSFHVSNLRLVYTHKNQEYLATRIRKSKVTWNRRLRRFSWRRYVLVPALATNHGAAQWRRLVWPVEDRPKYGGNKNPAVVCEQQEAMRNNFMPDLSKLSLVPRPEEISRDPSKYPKLPTDAPPEVKVGILDVGGAYWSRANRMKRMLSLRLPVSFALRLSQHPLALVHATCWPAPIAEPLKYRQVARQAPSADLTSGRRGQVERAFAALLKGSMTLYRPRAAFERDADSTLSPSSTHSKHIQFSVLSSREAVAISEFEANQRDLYTPGDRRPVEHGVLDKRLGTSDKTGKCDTCGLGLADCVGHYAYIKLVLPVFHIGYFKHILSILQCICKTCSRILLDSSQHRKYLALFRRPNLDSLTIAAYSKQLAALCRKCTTCPHCGAINGVVKKIGTMRIGHEKWRGRNLKKDAGGRDGAEGKGNYTAWRESFAEAVKEDKMLEPHIDKAIDDLNPLKVLTLFRKITSSDCELLGLDPTAGRPEEFLWQYISVPPVCIRPSVAQEAATNEDDLTVKLTEIVFMNAVIKTGLAKGVTTQNLMEQWDFLQLAVATYINSEMPGIPTAMGQKPMRGLCQRLKGKQGRFRGNLSGKRVDFSGRTVISPDPNLMIDQVAVPERVAKILTYPERVTAHNIERLRQAVRNGTDVHPGANFINQGGGDGSKKFLKYGDREFMADKLRVGDVVERHLRDDDIVLFNRQPSLHRLSILSHRVKVRPWRTFRLNECVCTPYNADFDGDEMNLHVPQTEEARTEAFQLMNIKRNLVTPRNGEPIIAATQDFITGCYLITRRDTFFNRQEFVQMCSYLQDAELEIELPPPTILKPERLWTGKQVFNVLMRPNKDSPVNVNLECKNKTFGKPSTEFDMSYPNFMSVNDGYLVVQNSEIISGVFDKSTVGDGNKKSVFAVIQRDFGEDHAAKCMNRMAKLCARWLANKGFSIGISDVTPGERLKAEKDDLVRRAYGQADEYIEKAARGKLECQPGSNLEQTLESLISGDLSRVRDQVGEICMTELSRNNAPLIMATCGSKGSKINVSQMVACVGQQIIAGHRVPNGFQDRSLPHFPKGAIDPLAKGFVSNSFYSGLRATEFLFHAISGREGLVDTAVKTAETGYMARRLMKALEDLSSRYDRSVRNATGGVVQFIYGDDGLDPANLEGDGKPVVFERTWAHARVSSPSSPPPAVHEFDGFFAQALRLDVNEEGLLPYEINRLVAEKTATPYFTNSCSEEFLRELREFVDQQIAQQAAKYREEYGMPPALAPLKRNQSKFGKADAAMQAIVNNKTKVTVTQIEEFLQLCWTKFVKAKIEPGSAVGAIGAQSIGEPGTQMTLKTFHFAGVASMNVTLGVPRIKEIINAAKTISTPIISAKLFQDKLEQAARIVKGRVEKTYLGDVSHRLITLVSLELTDLVVQIASVIAGVYSQGQMYVSVHIDMRAIRALQLEVTLDSIAASISSAPRLKIKSADITVKRHTDEIHIVAHHNGEDKMPAYRRLMWLRRVLPSISVKGVPGLQRAVIQQNGEGIKELLVEGEGLREVMVTDGVIGTQTKSNHVMEVEKVLGIEAARKTIIDQIHYTMDSHGLGVDPRHLMLLGDVMCFKGEVLGITRFGVSKMKDSVLMLASFEKTTDHLFDASFNARRDPIQGVSECIILGSPANNVGTAMPALVADKPKLPPRYQTLFERPEKVKKGKARA</t>
  </si>
  <si>
    <t>A0A0K3CEX0</t>
  </si>
  <si>
    <t>MFTFCIQKDTIKVEPRDFDKEPAEAIREEIHRRYANKVIPNVGLCISLLDILSSTEGAVLYGDGCFYYKCEFRLIIFRPYIGEAILGKVKSQSPEGIVVTVGFFDDILIPPNLLPDYSAFDHDRRAFFWLPSDGTEPHRPTIKDLLSSPEDSKLFIGRKDWIRIRVEEEHWDDTSPTSGKSQPPAAAGAPGVQGEQQQPSVMDTARTNGKPPYSLICSMAEDGTGVLDWWDEEAEE</t>
  </si>
  <si>
    <t>A0A0K3CD82</t>
  </si>
  <si>
    <t>MSTSASAIQSGLERARLLEHLVWQQFGGAVGEIALILLSRGALSFPQLIKLTSLPPALVHSSLLVLSTHTLLFHSETEVGGRLTELYELNHDAIERRIRGGLYVEMASEWEGGEELSTVIEVLWKEGMLTREDLYEVVRQKIMHKREMELGMEQEDPKGKKRARMEDQAMEAAERLVRKAFAQGFVNIVTPGSQLSPSSLEIKWEEELRSTIKGIPTTKELARVKKMLREKQEEWAEEEQARARGKGAEVEAEQDDDEPKRKKRRKKGKAAPVDSSDEDELEDDGFVVKKPDPPLPEEVFFKINEERFHIRWRAQLLRSYAAELYNSHVATVFGVILDIVSAETQLMNEPISRFVSLHEINKVFDRLPEASKPDLSQTFAKHKQDSSWPPKRDRSGDYILAICEALSGLDQWGVSTREHFLMQQGEGSHAKWAVDWRTLGKAMKRSLVEAVVRDKLGEHAIRCWRILEAKGKLDEKHLARLAFLSVKEAREVLGRLSSSGLIEPQEVPRSADRAPSRTLYLWFVDFNKVVTSLIAHHYKALANLQAQRQHQVKERRGLVDKRERTDVRENEALLTKRDQEAIAELDKTMEALAVAEQRLDEQLFVLREFDPDPAVM</t>
  </si>
  <si>
    <t>A0A061BG80</t>
  </si>
  <si>
    <t>MFFIKLLTQDLIMHPSYFNQSLRGYLSAELRRQVEGTCSGRLGYIIAVIGEEYENSADKTHRGRIMEDGQAVFSVKYQAVVYRPFRGEVVDGVVSSVNKMGIFVDVGPLQCFISTHLVPPDFSFDPNANPPCFASSEDTLTIQKGTKIRLKIVGTRVDATEIFAIGTIKEDYLGPLG</t>
  </si>
  <si>
    <t>A0A0K3C489</t>
  </si>
  <si>
    <t>MLTISEVKLVLESLDNPPDNAVYNKTKDYVDTFARFHDHETASNVRSSFPNPPFQFFEQVQLVNLCPMEAEEAKALVPSIQVEDDQLQQYLDDMTRARKAQQPPA</t>
  </si>
  <si>
    <t>A0A2T0A5Z7</t>
  </si>
  <si>
    <t>MQPPATYDGADLRVKITELKGDRCHFILDGVHLGLANSLRRSMISRIDTLAIDQVQIHENSSVLPDEMLAHRLGMVPLNSEGMEKQILNYNKECDCDQYCPKCSVVLTLSAKCVSSSTMEVTTKDLLLEGGISDVGKPATSALRHPDPKLQDGILLAKLAKGQEINLRCIAVKGRALEHAKWSPVAAVGFEYDPYNKLKHTDLWFEVGTDPKDEWPVSENGKYEKKPEDTDPFPYNEKPSRFYYDVEAVGQLKPEEIVTKGLDALILQMGQLRQGLLDLTNQGGPGPMHPGDGGQDGMMMDAGPVFGVGDGGYAGAPATAGAYGGAPGYGGGGGYGGATPGGMGGQGYGPPPVPAYGASPAHFANQGGAGGYGQPGGGRTPGYGGANGAQGGGGGGGGWGDDPW</t>
  </si>
  <si>
    <t>A0A0K3CT74</t>
  </si>
  <si>
    <t>MADSAARKRQKGLQGQAIEVQLAANPATAPQPALALFPSAQPPSKTPYTLYTKSGEVTGGDGRKRQQAVLAAETDDVEFESRNQLGVDEHGEGEGYSVQYMLGVRNPRTNILTLHAAPLHTFTPTVKSLKSAPASQSAAQLIAAQRAALGSTFGTKKAIKQLRAQERNKLNETSFGVGSEVAGLKDHLTLSIQAAAGNLPSMQSIEDEANEKRPIPPYNKDAKSPGEVYDMDAVVSQAELNAVPLGDFISAPDFKARRDMLPYRRSDFIATKMRQLLPSRASAEGNVPNPSKRDRERLRLVVHLSHLFQFRNTVRPGQLVDRAKLVERLGNPSNAVVDALLERYTEKVKGGAGGEEARKVTTTMELKLLTYMLVVALKLDGWSTDVETMANDLGMGTKRVGELFRSLGCQLIAPSAADREKLVATGRASTAAEAAKSKKATLKVPLQFPKERKGQPKR</t>
  </si>
  <si>
    <t>A0A2S9ZWE4</t>
  </si>
  <si>
    <t>MAAATAAASLRLASVGSDPSSSSEFVSFKATMRLPIAPVFAGKGDNMFPGHDGGMDGVREVLAGWVMRYLPPIRAVLLSFSPTPRFVHPAASFPAALCPFDNLQSVSMKDPRSLLSSPQPGAANGDEDDEEQEVVRLKTLPMVDGSGFTLANVEWEGVGWRPRVGMKVVGTLTLATPSHVSLLLHNLFNASIPSSHIPTSTYEYDPECPVPAVVLERRTATVPFATNVAKVGWWVHRKSREPLGGADGRLEFTLVDLTNTNSLLSCTGSLLADPFSPSAVAAIRSSISTASAPTASSTLLKKGKKRARDSDEESDSDAEEESEFDGDDDDRVGTGIPRPGRATAAGQGIARRNEDSSASEDEDEDEDDRESIMKLTSLLIPVDERCSTFAHQGPSDRSRRRRLSYFDPPAFNDRTPAPPRPPRAPSRPSSLSPTSPTFAQHRSASKAWSSVSPAPSPSRAETPTRPARQPRRSVSIERDRTVAALEGQPARVSGESPRTASGARNVGREYTPPPSPPASEEVPVQVVVE</t>
  </si>
  <si>
    <t>A0A0K3CPA8</t>
  </si>
  <si>
    <t>MLRTQLRLSSATCRLPLTPSLTRISSRHAATAVRPPPPAEYVYDGGRPQLYSLPTLPPMPPPLPVDVEPTATRRDTRYGVAVEPGVTLAHHAPAAQEQLAILGVCLSTGNLKRAEEIAKRIVVAWKRAGEAGQLSNVLSPRIHADFIKAYLGRAMQPGVTPAEAKDAVHRTWTYFDHLFEPQWNVVDPITQRKHGVSGAVDATVIATMLKGFTALGPAFYNPSPESDPERILRPITAILPLMPKAGVELDEVLRDPIFALDAPIYFGSVTRSAAVNALIETGEGRSGWSRFKDLVAHAAAEVKRFEEGRDAEVPAEKENVAEVAPVQGDKGENVSLGMLKHNLRGLAVNTGRDGLPLSARQRLLEESSYDAARQLYIHSREQLAQIGKDEGGLQSNWIQQIMFDWHKKLVKTLEDIAAGKRKDIDSGFRDRELEPFLQLLPVDKLALITIVEVMRMCGSGTFAADGMKTTRVVLNVGRAVENEHHAEALRDSLSTKKLQEELAKVESRGTINPDGTVTPRRQTESLGILWRRELAKREEDGDSTWHPNWTQTIRARVGSVLVSALMEIAEVERTIKHPKTGEQVSEKQPAFSHAYQYMRGTKLGIIKLNPAVSERLDKDPLDITLHPRFLPMLVKPKPWLTWNSGAYLLHQTPMMRTKESEEQVQYLQQASDNHTLDIIFSGLDTLGAVPWKINRKVFDTVVQVWNSGDAFADIPAAAQKLEIPTLEIPKGVMSDPRARDNYRRRVRELMQQKRAAHSMRCDLNYKLEIARAFLGETFYFPHNLDFRGRAYPIPPNLSHIGDDMSRGLLLFAESKPLGERGLRWLKIHVSNLMGFDKASFDEREAFTMEHLEDVFDSADNPLEGRKWWTKADDPWQCLATCIELTNALRSEDPTKYECGLPIHQDGTCNGLQHYAALGGDINGARQVNLDIGDRPADVYSGVAQMVQEIITRDVEAGVEEAKLLDGKITRKVVKQTVMTTVYGVTFIGAKNQIERQLKDRGDVPAERLYKCSIYLGRLVLDSIGDLFKGAAAIQTWLNRCARLIAKSIPPQRIEAALKQEKPGKNKSKKALALSRIPKEQMTSVVWTTPLGLPVCQPYRRPKKKQVQTALQTVHIWDPSIPAEVDPRAQATAFPPNFIHSLDATHMMMTALACKGKIAFASVHDSYWTHACDVDEMSTILRDTFIDLHSQDILGRLRDEFIHRYAGHVVPVSKIPPGLRAATAAEAIKEAEAPPKQVDSQAASKLLEELEQEDGVEELTLFNRPKVERAKSKKATKKADAESGEGAAEAEVVESQAPQDMAIGKLFAATVDSKIVYLRDVLPYPPGKGDFDLERVRDSPYFFN</t>
  </si>
  <si>
    <t>A0A2T0AER3</t>
  </si>
  <si>
    <t>MSEQYTESDLKSLTVVKLKELLADRSLPVTGRKDDLITRLLSSTTTTSAGAEATTTLPLPTTDTTGHASSTDEPDGAGLSGTAEVSAASGAEDLRSAEEKDEGLKSATAPVPEVSEEQKKALLAFQAKDEEERRRKRAERFGLSAIQGEKGDEGEEVKRKRAERFGLQNAGEEEAGGEVDKKMGKSLEALSSALGTSRTRKPKADATSKSAPSAEKSVPQLAGSKKGKDEVKKKQKTDEGAVVA</t>
  </si>
  <si>
    <t>A0A2S9ZYZ9</t>
  </si>
  <si>
    <t>MSDKDTLLSMGFAEAQVTKALRATKNSGLSPALDYLEKHADEGEEFWAEPVEGEEEGLVNLEAKSLKCSECGKLFRNQALAQYHSTKSGHTEFEESTEELKPLTEEEKAQKLAELRARMEEKRKAQAKLDAEEARRNEEIRRKSGKDEAAAKADLQLREAEKQAALRKKEKADELAARKRIKEQIEADKRARAEKTAREKALREGRNPDAAVSALSSGSPAPAPAAPAPTAPGEKKTYDNARLQIRVPEGAPLVHSLPATSSLREVVEWVKGQTGMESVTLTCSFPRKTYGASDLDKDLETLNLVPSAVLLAQ</t>
  </si>
  <si>
    <t>A0A0K3CB16</t>
  </si>
  <si>
    <t>MAARLTRSASKAAQTATKAAAASPVASKRPRPTSSADAATEPPTTPKRSRTAAEGKAKAPETPYVPPTPNTQKVLEKEAHEAEEVGEKEGAVLLHPKPTFDFEDARKHLTSVDARWGKVMASLQCKPFEGEQTDPFNPFRSLVSSILGQQVSWLAARSIQHKFCRLFFSHLPEKAPPPGTPGITPFPTPHQVVDLPDRTASLRSAGLSGRKVEYIVELAERFVDGRLDAKKLWSMNDDELMKTLVECRGIGVWTVHMFLIFSAKRGDVLPVGDLGIQKNLCKWYSHDPSIAPSIHPRKLAPPSPTKLGSTSVGTPKKGKKKDEGEYASAALPEGDNEGEGHGLGKLAALGGAEVEQEQVIDLDEPAKEEKEETEVDGGEFVFPETSNNLTPAVLRSRLNGKKLKGNIYLTPLEMEELTAAWAPYRSVACWYLWSLSDGTGDP</t>
  </si>
  <si>
    <t>A0A2T0A2B7</t>
  </si>
  <si>
    <t>MPRAEAGSAKALSNAMKSKGLQKLRWYCQVCEKQCRDENGFKCHTMSESHLRQMLLVGESAGKHIADYTTRFQSEFVALLSRRWGTKRVRANQVYQEYISDKHHLHMNATRFLSLTEFCKHLGRTGVCHVDENEKGWWIQWIDNSPRALAKAEANQKKERGDMDDEMRQRKLIQEQIERAREEGERRRREALQAGGSGKGDEAAASGSGGEGEAPTHELKRDEGEKLSLNLSFKAPAANEPSPPSATAAASNTTSQPTSGTSTPFAPSPAPSTFIAPPPKPVIGFTPKANPLAAKSNPLKANALKANPLKKPNPLKSGGSSATPGPEKRKAPMSAVEQIAMEEMARKQRRMG</t>
  </si>
  <si>
    <t>A0A2T0AHZ2</t>
  </si>
  <si>
    <t>MRVNFARWHTSRSRPQRLTMAQAADGATNGSGQLTAHDALNRLDSCVLLSPPHLLHSQGPLQPPLSMTGGRWSTVRLQMGWMGYVRGAASLEEAYSSDAVDSPRFILSALSLRTLQRKTPVVRLRTSSKLRCCSALTSSSLAPPIPDLSLHLVLSYPFSPPFQHASWFIAQYPRWMDVLIYSGQELFILDGDALLQFVLDDELLGLGRAGDPSMQLLHATWLMEKTIEELLKKDTTFEIVFFESQAHSTIHTGESDYITSARRLARSVLMRRANLPDTKVHHFESLQDEEWKAWYQRKRPMYVLGYDGGLQTKENELQAERILLQRQNLYDTVHQSLPYVLLQAAEFTDTKINTYFYDVVRGTVEALPANITAAVSAARAALDKALPTLPSISSAPSSVSVEDLLSSAASTFLASSPSAQESTLLYLYLSHVLLLPTIPLRSRAQRIPTPSKELMAVLEPFLAKFYASLSAAIEALPESERTNPLADLDIDGRIFFLLLVEVLNGDVSSSSLGDFLGPQVASRLSSLWSSLSSTSEPDLAALRSALPSQSTELPALPSPLTEDTVLPYTSSIFTEHLSSVNVSVSASSTLATLPNKLDEKSVFSDSHGWSNPKPALPTHLGGPPPPVLDYREKKKRDRKEQRFMAQMQKSAASLTGALGGALKQQVIPAVGKRSASVLREKVAAAAKSSRPGSGINTPALSESGASTPTGSEVGRDGSTTGGRGSKKDKVKVLTSREKLIAENAAKKVQEEGKENYKWWIERLDDLKDLPIPGQISQITSYLKNKRAQDPWLGTEMVVKRLDLELRAWIADDRREADDVKDRYRVFIARTASALLQKYLRAQQDGSGAVIITEKQGRAITNTLAVMGLECLIPEGIEFVAIDKGESKKDKKAAEDDGKKKKGGAKPGSKAAQAAKKDATASASSKASKGEKDERAKLTFHYCSLIDKDEGEALYDWMEIDENPLEWQLRNMGEYMARELDSKPDPRVDFEPDAWQREVLDNIDQDKSMLIVAPTSSGKTFISFAAMERVLRESDEGVVVYVAPSKALVNQVAAECFARFSKEVPGQALWAVHTGDYRVNNPQNCQILVTVPQVFSEMLLNPALARVWTPRIKRVIVDEIHAVAEEGSGMWEQVLLMNPAPIIGLSATVGAPERFSAWLESVEQANGRQYALIIHTHRFNALRKFAYAPRMNEWPVKPIGPLDEYRSRPQIFAPVHPVAALGLGDPEMPEDLALEPRDCLALWRAMSTVDKELDPKLKPRKFFAPTPVIAIRHCIEYEKQLKKILLEWRNEPDYASPTSRFSRTVEFLEKPLRDSLGISEKLIEDATEDQFNSLFTPLLADLNAQNQLPAILFNFSRDHCESLAKRISKDLETAEDQWRKNSSTFKERVARAKAAEKAAAKKAKAMETSTVNRKQEEEAARMGVVEEAPSFDPEAPSEEFTFVGKGISYVEFKKDVDDLLFLDMDPWLINALRRGIGVHHSGMPRRYRVLVENLYRRGVLRVVISTQTLALGINAPARTAVFAGDSLELNPLNFRQCAGRAGRRGFDLVGNVLFVGVRLDRIQRLLLSKLPKLGGTFPLTTTLLLRLNNLVHGSEEAELPKMAVETLLDLPQLAVSHASASGNRDQTRHFARFAIEYLRRVGLLDENGTPKTLYGITSALYSEEPANFALAALLRSGKLHEVAKGLDSDPDNTMRLMLTILATLFARVHRRKQSTETLRSTRNSTSLIVLPPLPDSSRKVLDEHHKAVLSVFTTYAKEYAEQNEDQLASDDQLPLSQRKAAAAESADSAFTSKLRQSELQFESRSAFAAASGHGDDFHNITELARSARAGVVVQQHAVPELASPPFDSPEHDLDAFVVDFYRHGDLQTLIRESSIERGDVWYRLQDFDRALAAIHSAIKTLCTSKGDDVEEDLDVEDARDAREDRGHDDGPSSRDKALVRPPGLGDDDWKLYQVIDTLHKDFSAKFYAIFA</t>
  </si>
  <si>
    <t>A0A0K3CJH8</t>
  </si>
  <si>
    <t>MADPPADSPRALVDFLRRATSSPADPLSLNSALALVKGARPPNTPLSIAQAPPAIPDLDVDPLPSLLDSFAPVASTSTAPAGASSSASTGALAWLKKSLVDDVRVAHAVEVLQSGSSDAEIQGELLDIWGFEGIEDVGEAVRRRAEIVAEAAAEGGQPRTNGFSHEAHHHTDSHPSHPASTLSAHARDYTPGSQLSFASAEEVQAAKLAKKAHKREKGKGRADGDGMDGSPDVQEWLRIREEQLARGPGALVSGRRPAIEDAPQYPNVYMASKNAGVSIGGQRLALPVGTTREMKELYEEITIPAPKAVPFRFNESLVPIGEMDAWGKRTFHAYKTLNRLQSIVYPVAYKSNENMLVCAPTGAGKTDVALLTILRCLSNLASTPLTSMSDPPKLPPASAYKIVYVAPLKALAAEVTLKFAKRLAWAGVKVRELTGDMKLTKKEVDETGVIVTTPEKWDVVTRKGAGSGDGEVADKVKLLIIDEVHLLHEDRGAVIESIAARTLRQVESSQSLIRIVGLSATLPNYVDVADFLGVNRYTGLFFFDSSFRPVPLEQHFVGVRGKPGSPQSRTNLDNAAFDKVAELVKGGHQCMVFVHARKETVKTAQMLREKFLAEGLGDLLDPSAGEDTNGKWQGFKRDLASSRNREMKELAAAGFGIHHAGMLRSDRNISERMFEANVTKVLCCTATLAWGVNLPAYAVVIKGTQVYDSGKGAFVDLSILDVLQIFGRAGRPQYEDQGVGYICTTNDKIDHYVSAITQQHPIESKFITGLADSLNAEISLGTVTNMDEGVRWLGYSYLFVRMRKNPLVYGMTAAEVEQDPLLGSKRHALINNAAKRLVECQMISFDRDLGTFTSTDLGRIAARYYIRDASIEIFNKMFRPRMSEADILALISASVEFEQIQVRENEVDELKKLIEASCPCQVKGGTESSAGKVNVLLQAYISRAYIEDFALVSDTGYVSQNAGRIVRALLEIAMAKRWAPVSLVLLNMSKSIEKRMWPFAHPLAQFDLPADLLYNIERWADDVPISEVAAMSVADFGALVHQNERLGGFATRAARQLPALEISSTLQPLAHDLLRVRIDLRKSFEWSEKHHGSIEAFWVWLEDEENLSILGLARILIRPHTTVLQLQFTIPVTTAPKSLHVRAISDRWIGAEEELFVDLASLVLPPSPAPHLPLLDLPLLSPHDAFATLPHLRQLYGRDSPTFDPVQTQAFHTIFHTASNTLVASPSSASRATLLELAMWRTFGINPTSTVLYLTPRRVLARQAALRLRATFSATSGINVQLVSRVEDLDSLAASQGGVAVASPAALLRILRKRARPFGSLDLVVGHELHALDASYELALSRLRWMYPAARLVGSSSALADISSLADWLDVPEHASNSFSPATRTSSLTTNVQPFSTPHSFALLRQMVKPAYDAMRIASGSTIAFVPSRSQCRATAKDLVTHSASDIESSFVADRALDTVAAYAESLSDDDLGEALTHGIAVFHEGLPAAEQRLALELFGAGIVKVLIVSREACWTLPVRASLVIVMSSQYVTVRQSQDGHDEREVQDYPVPDLLQMQSLAVPPSAESSAECLILCQKDQAELYGKFFQHGAPLESSLPLDPALSTIVFEDLANHRLQDRQGVADFLSWTFASRRLVDNPSYYAAELASGTSAMHDDLLSRLADSVIDTLESRCAVLPTGRTDILVSQLGGYFAEKAIPLDEVQRLQTISLDELVRSVGGKSVKQNGHGLQKGDAEKDATVEPATDPHVQSFFQRLPRTVKNDIGERAGLEAEEWERRILLAAFRAGRVPRGKGGLEEKQRELVERVIRIRV</t>
  </si>
  <si>
    <t>A0A2T0A737</t>
  </si>
  <si>
    <t>MPRWIAFDGAPTVKLLLETDDAASLPASAWQTFTFRLAPPSSPRSSSKGVRGGQDAKGRGTTRGGLGGRQEAAGEPAQVWDVTSSQFADADISRQGDEAEAVPSSETDEDTLLRMRKRPRRRSTPSQESSEPVKEEARDDFEGESRMSVMLPPPTQRRRRSTLLPPTQTADNITTSTFPPTAPRPDITAASTDFYGDDSYAATQSIGGISLGPPPQFSWHVHQLVPLDQLRGRLANQKKRYSKFAVLVCVLSFDKRDTKVGSLTEVVLVDSTGQTATLVLWKDSGDEIARVIQRGDVIFVENLTIKEYNGKIQLSFSDRESQLGVCWRTHITDDADYDYRFPEAWRHDIPQANAVLREAEWFRRTYARSPQDCPRGCARRATRPRRLFDSPTSLAATILRFTSLVRSRLLAPARTVSLPFRCFTFPTAPLAMPPKRTSSKRAAADEVTATKEDKEVQAKAEEDSPLRELSGSEKEEAPKKKRAKKPPVTPLDPSVPTNKEVPEDLSPFPRPPEGCVRISAWNVAGLRASEKKGFSRYVNAEDADILVVTETKTPELSLPALNDRYEYRYWGDHVKKGHAGTAIFSKIKPLNVTRGFQASEEVTAADSEGRMITLEFENSYVVGTYVPNAGNGLKTLPEKEKWNRAFETYLRELDAKKPVIWCGDLNVVPTPTDIRNWKTNYNKSAGCTDAEINGFKAQLNPEEGSGHKRLVDVWREKHPDLEGHYTYYSYKFQCREKGIGWRLDYQVVSERLLPKVKACEIRAEIWGASDHVPIVLDIEGPL</t>
  </si>
  <si>
    <t>A0A2T0AE19</t>
  </si>
  <si>
    <t>MNDATAEALDPKAKQLAVFTTGESDSEDDVPLAQQAAAAGVAVTDGSGANGKKRAASESDSEDEKPLAQTAAGKKRSNGRPASKDYSSSEDEKPLAKTAAKSKRPRASTSRAKSMKEESEDEEDFSETEDASDDYSSSSDTPLAKKKKAPAKGKGKAKAAPAKKATPAKKAAPKKPKKEEDEGSASPAPRKGKGKAKKEDDEESREAGSGDEDVYKWWENQNDGEEKWKTLEHNGVLFPPEYTPHGVKMNYDGKPVELAPEAEEVASFFAAILETDYVKNPVFVRNFFDDWQKVLKAHPCPDGTKIKSYEKCDFKPIFAYLEAEKQKKKSMTAAEKKAAKAEKDALEEKFKWCYLDGRKEKVGNFRIEPPGLFRGRGEHPKTGMLKTRVRPEQITINIGKGVEVPPPPPGHKWHKVVHDNKVTWLATWKENINGNVKYVFLAAGSSLKGQSDLKKFEKARSLKEHVDRIRADYTADLKSKEMATRQRATAIYLIDRFALRAGNEKGEDEADTVGCCSLRFEHVTLTPPNKVTFDFLGKDSIRYVNEVEVDEQVFKNFKIFKKEPKTVGDLLFDRLNTSVVNKYLTSYMDGLTAKVFRTYNASWTFAQQLKNTPADASVADKLLAYNRANRLVAVLCNHQKSVSKGHSAAMEKMHDKIRALKYQRMKLRKQLFANADKPKKHKQAYGDDESDLDDDWIQEHEKALVVQERDKIRKKFDKENSKREADGEKIMPEKELNERLKAADALEKKIKAERKAGYEESSQSEDKILKALEKIDDRIKVAKTNFVDKDEGKEISLGTSKINYIDPRISVAWCKKFDVPLNKVLTKTLLEKFTWATHVEADFEW</t>
  </si>
  <si>
    <t>A0A0K3C7F9</t>
  </si>
  <si>
    <t>MSYDGGLAEDLAVYSFNDLGNQESDLAHLLDDDANALNDETFGALEGGDDEAFGADDAFGAPVGRDFDFAGSTARFLGHDQAPSSAAKPLQQPSTAWTDPLLSSSKPLSSSPWTSLNDDPLLSSAGKPAYTQPPPAVPQPSRQVKTLEEVEAEMRAAALARQQQQQQPAQASARPMTLEEVEAEMLRRRGTAAAAASPAVPPAQPQTQQLPPGLAPQQQTPLTSAPQLPFNPATFNPATFIPPAHLLPPNFTSLPPQIQQQIIAQHRAAAAAAVAAGTFRPPLPQQPPQPAQSQSPAFGRPPQGPGTPGPAFPPLGASATSPVPAAAGGPNLMATLFPPLPSASGAQGPVSVEQGLQMLSLSQHTQHPSLTGAQLQALLHQAQSQAQGGGEGGEEEEKKKAADELVRMVEKRIMEHEEAEGRRKRKAAKIASMAKHNNLMSNSDKDFITRIQVSQLVTDDPYADDFYFHIMAAIKASRQQALAASVGGPLPGPGLVPPQGPNTNSNANRRPTRRENAMNRMAQNVQRLVDSAKKRNATGGGSGGAGHTLSLEGALGKIATRTRSAPRPLLQVKPSSTSVHKERAVSEEQGAEGARNGTGSPDAEKQQGQGGKKKVGAGVSTGQSLLAGAGLITTTSSASDAASAPNPITGPLSHRDALAIIEKIYDCVLDLEQLRRIQPALFATAEGVRAQYEQMTVEGEVREQIREKWDEAKSAVQEAEDKYKELVDRLWDNLHVMEPLDACTPHPFISILSPLKGKRILPRAIRHLSPEQTLTLLTLLVATFDTLDVVVEAPVLDQLDTTASGRQRRVAVEAKTEALLNSIVAPIMAVVGQAQLRMVVGMLGLLMDRNDIIKVVRSKPGLAFLTILLSRAESLKQATPAPEQADLQQWHRTFTHLFGVLSSGSNLMALFPSTRLAAALPFGVAQYQSLEALRPEADQDDEPVWRFLASVAVCADPDQQQVLVTGVRDKVIENVRSARQLEKVKAAQAPAGAPEKAALKIRNVNLLLHALSLDASMIETDDD</t>
  </si>
  <si>
    <t>A0A2T0A801</t>
  </si>
  <si>
    <t>MPRYASSDEEDDFHMSDSGSDFEGAGAGKKGKKAALKPAPKKTPAATKKAPAAKKTTTTVAGGGKGKGKKVAAPLEEIDTNGGRGAASDEEEMEEDAMEEDDDDDFDTGKKAPAKGKGKAKSASETYVKLTQLEHVLKRPDTYIGSIEPVTQPMWVWDRESEKMVFRQTTFTPGFYKIFDEILVNAADNKVRDPTMSEIRVTIDEEKRTITVKNDGKGIPIEKHKKEGIYIPELIFGNLLTSSNYDDDEAKTTGGRNGYGAKLANIYSTEFIVETADGESKYRQVFSDNMSRKGAPKITSVKKDGEQYTLITFTPDLERFNMHDGFDRDTLALLHKRVWDMAGIVPKVKVYLNGKVLRCKDFKAYVEKFLAGTNEITGAAAAKKKGKKGEAPVTAAAALFGDEEEDADMRPAADADAAKQTVVFEKVNDRWDVAFAVSDGQFQQVSYCNAIATTKGGSHVTYVADQIVQGLVDLVKKKHKGVQVKPFQIKNHIALFVNCKIDNPSFDSQTKENMTLGVKKFGSKCQLSDEFLKKVAKSGVIDNIVNWAKFKQDQALKKTDGSKRSRITGLVKLEDANNAGTRNGNKCTLILTEGDSAKALAVSGLAVVGRDNYGVFPLRGKLLNVREATGKALLENAEIQAIKQIMGLQQGKTYTSTDSLRYGSLMIMADQDHDGSHIKGLIINFLDYWFPSLLKLPNFLVEFITPIVKVSKGKKEISFFTIPEYEAWKAETDDGRGWKIKYFKGLGTSDTNDAKKYFSDMNRHRLPFKELTPEDRALIDMAFNKKKADDRKEWLRGFVPGTYMDHDVDEVPIKDFINKELILFSMADNIRSIPSVVDGFKPGQRKVLFGCFKRKLKNEIKVGQLSGYISEHSAYHHGDASLQGTIVGLAQNFVGSNNINVLDPNGQFGTRLQGGKDAASARYIFTNVAQITRTLFHPSDDAILDYLNDDGQSIEPSWYIPILPMVLVNGSDGIGTGWSSFIPNFNPSDIVANLRRKLDGEEMEPIHPWYRGFRGTIEKDAKEGYKCTGTIQRIDDSTVEITELPIRTWTQNYKEMLESWVAGSDKQAAWCKDYKEYHTDTTVHFVVTLTTAGKEAIEKDGLEKVFKVTSKLNTSNMVCFDPTGKIKKYATAEDIVSDFYDVRLEFYHKRKKHLVSELELVHDRLSNQARFIKMIIDKQLVLSNRKRADIVAELRKKGFRPFPKVQKMHVAGDVDANGDGDEEVEDPEAVEAGADSDYDYLLNMQLSSLTREKVERLMAERDQRSAELDALLKRSVQDLWRADLDAFMEKWDAMLEEDRANKARSLKKAKSAGKGTAKKRAAYASDDDDDFEVKPKKKAPAPKKAKPAVPLPETDDDEDVVMKAAAKPKAAAAAKPKAPAKRKAASIDLDLSDEDGGAAEKDETPPKKKKATAAAGTAGKKAAASKKKAAASDIEDEDDELDDLYALPAKKPAAHSPKGKKATASKAKAKSVEVDDSDDEPVVAKKKAPAKAKAPPAKKAAAPKKKKSAASDDDDDLDLDLSMSDAPAPKARAARSTRAPAKSYQLDLGSDFEGDESFQVEDDEDEEDAFELGDESE</t>
  </si>
  <si>
    <t>A0A2T0A6Z1</t>
  </si>
  <si>
    <t>MCM7</t>
  </si>
  <si>
    <t>MASALPTINLGLDYEEDLDQIKNFLTKFKTRPGKRRALPEDEDLENVDMDEDVQEGEDAAPREKYVEMLQRVANRDEERIVIDLEDLKEDGDMGRALVAQIQRNTQRYIKLFSRAIDEVMPQNTVDIGPKSDILDVMQYHRNNKNQQNEEAGQAVFPPQLLRRYNLYFRPLANEPSLAVRQVRGAHLGKLITVRGIVTRVSEVKPLLQVNAYTCDSCGAEIFQDVQGRKVTPLDACISEVCTQNQSRGQLYMQTRASKFTPFQECRIQEMADQVPVGHIPRTMVIHLYGNQTRAVSPGDVVNISGIFLPIPYEGLKAMRMGLLTDSYLEAHHVQQLKKQYEAMQLTPEITREIEEIKAVPGLFSRLASSIAPEIFGHEDVKRALLLLLVGGVTKAVGDGMKIRGDINVCLMGDPGVAKSQLLKYIAKVAPRGVYTTGRGSSGVGLTAAVLRDPVTDEFVLEGGALVLADNGICCIDEFDKMDDSDRTAIHEVMEQQTISISKAGITTTLNARTSILAAANPLYGRYNPKISPVDNINLPAALLSRFDLLFLILDTPTRDDDERLAQHVTFVHMNREAPPLALEPISPTVLRHYIALARQVRPVVPKVVADMVVNEYTSLRRRQKQEDEKNQFFTYTSARTLLGVLRLAQACARLRFSPEVDVDDVKEALRLMEASKASLHEHEHRDAGEDRSSRTRIYHLVKSMLSDALMDVDDDAAADDFEETLRMADIRDRAFAAGFTQDELDDALAAYSELGVFYLSDDGATLTFA</t>
  </si>
  <si>
    <t>A0A061AG45</t>
  </si>
  <si>
    <t>MDRPTPRVNGAKLAQSSPGSTVRLIGKVISLDAEQALLEAADGAQVTVKLMHDSVLSSTFVEVIGKVQSETSMQELSTLNLGDNIDMEVANKVVELTHQYPDVFPPGA</t>
  </si>
  <si>
    <t>A0A2T0ACM5</t>
  </si>
  <si>
    <t>MLGDSAQQLVVEAHRSQQTRSLLPYNTNGVRTVVRESHSLSQSITNTAAPFVGTQGAQPTPGVSAELTISALALNRNKRALYVYHQQRIDVIKDKFWENGGVLSAAFGAETETRRNMTTTDETFAKGYADLCLALKTSTYGGTAAKRRMYGDDEDSYLRDFDEDDEDDVEFQLMEAVDILSGGTDLAPPRELMVDVRVVRDVGEVELLSGNTLNLKKGAQYHLSREDVESMIVAGDVEVIE</t>
  </si>
  <si>
    <t>A0A2T0AJE4</t>
  </si>
  <si>
    <t>MAEGVPQMAQLVRAYLALDSPDPSTAQQLADGLARRDWKMLPIVKELGGSLTSEVDATRAKGVELLSSVVVKMDKELLDRQMTKTLTTFFVDKLSEKTSLVPCSTALTELTACSTFGTGEGMEVARGVLSSVTLKAHPQAIRHSVYVLLDHLMTHSRPALKRLGNDFIGGYCALVEGEKDPRNLMISFSVIKVILLEFDIVRHVEDLFDITFCYFPITFTPPPDDPYGISSEDLIVALRGCLSATPLFGRLALPLFLDKMQAASEKAKRQTLQALIACFPIYGAEVSGEWAGRFSEALIIEVFHASDTDMQDLALHTFRSLYATLYPDHLALPVEETHASDGADVEMSSAADAEDDEIEGVAVKAVLNSLDELQEPDKNNAKPAVRILTAFIAASNRLARYVIKQILPPLLDLYKDQDQITLRPSILSHIATLLSSLSDPEPETPASAAPLFTPPTLSHAAGESPLEPFRDDLLTILTSSSRALTCRTASISGLVALLKIPAFLSPAEVDFCVSAINDVLVQPDGDEYYDAALDALVIVARLFPRTVESSTLPILFRAFPSSPTPAPTSPESEAYRRALEALAALCLHPDLFEILTLRLTSRLEEILAFTPTSPSDFSAATLYAHHILETLRAVLQEKIRRNHLDVGKFIERFVPGLCALFILPTLRASGDAAEDKREVAKDPRLLVDVGKVVNLVVQRVDLERQTSFSHAVNEAFHHGKLEMLLGSAGKAADSAIFQPFSSSSPTSQQNLVSLFTSLLLAMRPAVSLPSSELLTFLRSFLARSLVCQNEIQLVAVSHLLSNSVNKRAQDVGEFIDEDLLRFFSESVKDASKPLASRRSALRVYTWVAKGLIVRSDQRGYTMVDELLDLFHDSELGRTAATSLSVIAEDKDRVLSKENFAVIRLLYKQRFFTYLLPKLVTSYKAASSEDQVIYLTALSSVLQHIPKQLTLSELPKLLPLLITALDLPDPLLRANVIDALAVLVKEVPAEMENSISGIAGKVLKGLTGGSGTGQLPAQARSAAQLRLSSLSFLAVLPAHIPYLALHSQKAVVLKELGKAVDDPRKDVRRAAVECRSAWFLYSG</t>
  </si>
  <si>
    <t>A0A2S9ZWD9</t>
  </si>
  <si>
    <t>MAPRGKKRAASVDSDDDDSGGRTGTGGRSDNLLNLSLPPMHKLENIFSHIVERNAEKLSKVVSNLGRPLRVATMCSGTESPILALRLMFRALEAQKGIKVEVDHIFSAEIEPFKQAYIERNFAPPLLFRDVTELPNDKARTAYGAFADVPGNADMLVAGTSCIDYSNLNNIKKGITDGGESGRTFFGMYRWVDKHRPKIVILENVCTAPWGDMVKNFAEINYSAEFCRLDTKKYYIPHTRTRVYLIAFPKEISKSSDPFGGAGALAAKWKELMKINERPASSPAEAFLLHSDDPRIHRARQELSHQRISADGKKRDTVDWGRCEVRHSVARQKEKLGQRRPLTDWQDNGGKPTLPDGAWQDWAEAQTERVLDLMDISYLRQAKLGVDINYKSAIWNLSQNVDRTTTSKLFGITPCLTPNMIPYLTDRGGPVVGLEALALQGLPIDELLLTRESTDQLADLAGNAMSSTVVGTAMLSALLLAGDKLDKVDKKKKKEDEDEEDEEGDKVMRPKKKEDKPEPTDEELEARFRGADRLAEHPVDLASFKPSPADLLDRAHRSARKCTCEGPEDVSEHKIYTCEGCGHSSCEAHKGKPEHRYVAETAERESPAKFAADLRDFLPMRFTVPGFERDAMAKLVEEAEKKGAKTDKAVVERFLDVIDEALKGAEFHFHHLNRRDFWTAVYGSERARLELFFGQAHIEWRIFVTAPAELGTLNPLRQRFEQPIARLKVPAGQTDLFDGSWSFNVPLVGSANKVEMQFSFDEGDDAESKNKSWRARLELEDFLEEKSPRRIKMSLKGSGKDVIDRQIDGEYEREDKCGTATHALYRRVDVKDETLKLFSDEVDPEPSIDIPTTWMVLEQAKIAPGGADVNETSKFSTIQTGFELSVTTGQCSQAETLLTATVPLAKSPSPVWATDKWHEVDLQHQGAEVFSKLGWMLSRIPNWQALQEWQSVATGSIPNHTCARCAPVMPSIQWIKLLSLRGGKKEAWSPSVVAREDGQEAARYENALKDRPSPIIVHTRHVGNDFQLKIGLNAASLAHRALSQLPAASLKHFSPAAPKVEWRLLTSVSTDLGNESSPVFEVTSNRNNPQAANPENWNSKCKLRPEQLRSLWWMIEQEANPKPWVEEEVAEALLPQLGWYAEAKATREVEIRGGVVADAVGYGKTAITLALIASRQEADEDLPEETDRVPIKATLIVVPKHLVNQWKDEVKKFTKPAFAVITIQSQGDLKKYTIKDFQEVDIVIVAESLFTSGPYWCALADFAASKRDIRYDAKAGRYFRHAVDEAMEAMGEQVRRIRTKGASAAHVALDKARKARDVDFESETFIPESRHKANAKAKGKAKPLPSVKDVKFTRSANVGDDDWGFRHAGKNWSKLKAPPLSFFSWARVVLDEFSYTDGSPLVGIHSCRGRARWILSGTPPMRDFSEIKSISNLLNIHLGIDDDTEGVADMVKVRTKDATAAEKFRSYVDVRTKNWHIRRNKVAQRFLDQFARQNKAEIDEIPIETELVGVRLPGAEMAIYRELEHHLYSIDPNLAKLAKINIDKQSDRDRRLREALGQSKTPEEALLKRCSHFSLDLDEDKLKGDHAPDVCDFIAELRQEQLEDCKEQVKQQILASAYMHRRALAKDFYDFLENPTFHFKQWVARLFKDGFGDEDADKCLRELAEAAGCTGDEEIGKAPDNAKPLPKYIARFMNEKDKKEKAFDAAEWAIEQTVVIRDSVVTLNKLARELVGRFRSARYFDTVRTVLRTTEDEKAAEKDTLAILSCCGHHGKLADVEENARWNKCIHPGCGALVQKLNILTAESLGTDRDSGHFGYKLETLVTLIQQTPKDDRVLVFVQFDDLFDKVHEALSVYKIPTTVLQGTSKKQSDLLTAFQKKSADGAKVLLLRATDSSSSGANLTIANWAFFVSPLLTDSKAKYKALATQAIGRIHRYGQLKTARVVHLLTHATLDVPTFSERNDCDVEEVMKTQPTQRGEIVNPSRAKEGKWERKGKAPAKKAKKEESEAEAVGSDEEAKSSDESDGEMLRQVKKAASPAKKGKAKQPVVVSDDEEVEASESEEEEDEDEMSDEEETESEDERPTKRSRVEKKRKDEDDFSASDDESDAPPRRAAPAKKLPRRMASAGKPLVLDLSSEEEDEDEEEKVVVTAKAKGKGKAKAPEPKKAVSKRRIADSDEDDSEDEAPSKRASTSKAPAASTSSKPKSKPSSPAQPAFKKARSSFIGVVIESPKRKQSTLGRFFGKKPAEKEEAAASVAKKETKQKEKGEEKKEEKVEAMQVDDDSDDERETTPSPVKAKPASSSSKEKEAATPEPQDDSPSKERQVTPELEKEAPPAVEEEKAKSPSPAPAPVADAKEDAASSPRSASADKEDSRSSAASSNGAGIDTALTTPAFELQRQLGDKASVGPVDEAEEEVAAMEVEETAA</t>
  </si>
  <si>
    <t>A0A2S9ZY21</t>
  </si>
  <si>
    <t>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t>
  </si>
  <si>
    <t>A0A2S9ZXQ4</t>
  </si>
  <si>
    <t>MLQAHTMSAHSTPPLASTSRFFSHDPSHSGQSTPLSLSASADESDAAAGTGTGDGGAEDDDLDEDEEAWDEVDIPQAGAETGQSGGAGEDQGAAEGADAATAAERAAKGIEIVISRGGQAGAKGKGKGKAKGETARERMIRQERHKAHVLSLLAMAMIRNRWLNDKELQARILSVVPLPLLNAFSLITPSRYPNPRDRSRLFDRALADLTAWWYASWTIDDDHELRRRDVEEVEEQLAGWKEEGERLRAVAKRKRDKWEQQQAGDSKGKGKARDPPLDPSQIPPFPWAEQPLLTAPQRKRALDLSASTSKLPLHPSPAPGTGPPVLIRPYTPASSTWEVLRPPVPSSSSPSKGPLASLYTAAHNMRGSRDLSSHLFVALLRAIDVPARLVVSLQAVEWRSKAQSGGGSKGKGKGKKGAAATAKWKAKGLKGKVMGKGKKKAEDDEFDFEDDSESEDLAPARPRPQPTKPKAKASTSTTRKKPPGSVSASASASASSSRAASAEILVLSSTASSASDSDGFVDGHGKLNYKVPKIKLRGSGGAKGKNGQRVAGWKKEAELTRAPSPDAAELNNPPTQWAEAYTRYNKEWITVDPVRKRVRCKQIMEPVQKGAKGGGEGNVLAYVIALEEDGSVRDVTPRYARAFTNVTLKLRVPTSSKARKENDGEDWFAGIIKPFKRGFELNRDREEEEELWHRQTNAPFPTSLGGFKNHPNYVLEQHLHRDEALLPSARSVGLFKGDTPVFRRSDVVTVKSQENWYRVGRVIKSAEIPMKFVKQRAVTINRRREEELAKMDGGTVDEQPLYAESQTEVYAPPPVNDGKVPKNNFGNIDLFTPSMLPEGAVHLPSKVAAKCAKELGIDFAEAITGFEFRQRRAIPVMAGIVVAAENAETLQEAILTLEQSTLERELAKQQDRVLKRWKKLIQGLRIRQRLLDQFKDPEEVTDEVLARELSGKKDKKGKGKAKAEPASPAPEAVNVAATSAPSLKIRLNGSSASSAGTANGSHKRHSRSSPSPTSLSPSDVSAPPPRKRLASSTNTCVDAGALSGTSTSGRTLRVRLPKKEEIKEEPSDEGGRRRSTRASAQKAKGKLALKDDEDEDEEAAGEGGGADEPAEEASDEGFEFDEDF</t>
  </si>
  <si>
    <t>A0A2T0AAQ8</t>
  </si>
  <si>
    <t>MVDKHIRPDTDSDGDESDSASPSKRARFDDDDADEDQESGNASPLPRSTPPRDRNAQDEDDDESEDDAMSDDEDEQRQALDEVRQTQREGPSRIAEAGVIKQVTLQNFMCHAHTTVDFGPQVNFLVGVNGSGKSAVLTGITMALGGNAKTTNRGQKGGDLIMEGKPSARVSVTLANKGEDAFLPHIYGSEITVERVLNKSGSGSYKIKNAEGKVVDGKKSTLDAILDNFNIQVDNPMTVLTQDQSRQFLASASPKDKYTFFLRGTQLAQLTEEYEQIRANTEQMEAALQRKKEVLPELKDAYRRAKERAKEAQAAIEQQGNLQVLKDQLAWSYVKEVEDRIEFGEEKIAEEQARLLGMEEELKKYQEDLALRENNIADLSSAEQEARNEIAEKQPRLDELKELLKADKDRATKWKAFERQINATVSRLAETIADFDRQIAEEEKKLSRDLEAERRPLRENIARANEEIEKLSVQMVQARQESTELSEKSDQVSPEYDNVKAQIETAQQRDREVFGRIDHTKRTQQNTMLAYGPRIPEVLNAINQEGGWREKPIGPIGRHVKLERPEYARVLESFFGPALNAFIVTNHEDAAKMRRIRDYFKLDHNVPIITQRYDNSFDFSQGEPDSSIHTVLRACKIDHPLVLQVLIVSSRIERSALVPTRPDGDNLMRTNPRNVEAAYSSDCFQLRNNQGRSSSSVMAPWKGAPRLVSDVSGQIARLNEERATIQQDIQRLEQKKAELHQQLASYHRQKQEADSKFAAAQKRTLSLNRSIQQWDAQLTEEQPNNIAALQENKRETEVERENALAQYKAGLEAHNANKGDMGAIADEKADLENFIKGREKLLSRMTNQTERVHSEISGLKSRIALVDKAKTASEKRIEHFNEELEATKQMRQERYDMAIEICPRPEVAKPKDAKKLQKEIDQIERALKERERRQGASIEQILEELEKRKQVAQEAVKSTNEIATLIKALSAAYDNRVARWTSFRSHIAQRAKNQFQYHLEKRGFAGKLKFDHDKCRLNIVVQTEDAQEGQQKAKQKDTKSLSGGEKSFSTICFLLTMWEAVGCPLRCLDEFDVFMDAVNRRIAMRMMIDTAKMADQTQFILITPQEMSSITWGPEVKVNKLEDPKRSQGALAHGR</t>
  </si>
  <si>
    <t>A0A2T0AAH7</t>
  </si>
  <si>
    <t>MSHVRSLSHRLFLYCADGLPRQFERTTYYLGKNHPELKTCWPDLAERPLTKVERAEQPALLTQKLLPFQLEGLNWLKQQEAGPFKGGFLCDEMGMGKTIQTISLILSDWSPTHPKGSTLVLAPTVAIMQWKSEIEKFTTGFKVLVFHGSNRLSNAKEMEKFDVVLTSYAVLESTFRREQKGFTKKGKVLKEDSILHKVKWHRVILDEAHNIKDRQSNTAKAAFALRAHYRWCLSGTPLQNRVGELYSLIRFVGCDPFAFYFCKRCDCKSLHWLASGGPCSACGHSSMQHTCYWNQAVLTPIQYGGTTTGEGQRAFQKMSLLLSHLMLRRTKVERADDLGLPPRVVNVRRDFFTEEEEELYQSLFKDVKRKFNTYADEGTVLNNYSNIFTLITRMRQMADHPDLVIKSKTAEPVQHAAADLPQEIITCRLCLDEAEDAVKTSCRHIFCRECVRQYLETAVEQKPECPVCHLPMSIDLDQDAIEVDETGRQGFLARIDPTKSRTSSKIEALLEELSKTRTEDRTLKTLVFSQFTSMLDLVARRLQLSGFKYVRLAGTMTPLARENTIKHFTSDPECTVFLISLKAGGVALNLVEASRVIILDPWWNPAVELQAMDRVHRIGQHRPITVTRLIIENSIESRILDLQKKKEDLAASALGDDDAAMGRLTPEDLSYLFSLS</t>
  </si>
  <si>
    <t>A0A0K3CIR0</t>
  </si>
  <si>
    <t>MSARHATPPPAAGPSRQLDLTPEQVRRLEENRLKAKAKLQDRERQIRQHAAQIGSDRPNALGKRPLQVIPADSTSPTAPNTRHVPSRPSTSALSASNALQSAVGGPSRGSPVKHFAGADGGGKDNSPLKPMIGQYVEYDLSTLKNSRGGFLLEGEEDDPKRLRERQLQEEMKIQRLENARKQGQLRGSAMALDPRENPKCVHCGTTDLDDQLRTVFGVMCCTPCKKERPEMYSLLTKTECKEDYLLTEPELKDTELMPHLLRPNPHRPTYSNMMLFLRCQVEEFAFSDKKWGSPEALDAEFERREAEKKEKKSKKFAKKLQELRKKTKTNVWHRRQEAEHQHAFVDVENSRGDKVQRCEECGFEVEVESF</t>
  </si>
  <si>
    <t>A0A2T0AIE9</t>
  </si>
  <si>
    <t>MGIVTSVRRPSFPSPHPRDSYLGFPFDLPETTPGISRYQSTSALFASAITSSLANPRSSRPQSAEAVLPRITSLILRLVRHISQGYACPNEDCGVRLHTFCVAQRLGNNGRCPDRLDDKPNPCPQIWPRDPQTRKCHGVPIGIAALGLEDDEESDAGATSDVETGAGTPAAMKKKGKGAAAKGKKAAASGKKGKKRTKADGDEEEEDELDDDEESDADASGRQRASSSPAGTRESSRTAKKKRTVQSDDDDDAE</t>
  </si>
  <si>
    <t>A0A2T0A852</t>
  </si>
  <si>
    <t>MYAANRGAPSSSRSLGAPQTSLSSSASTSASRLEVPIAPRSGKYPSRLNLYERPPLEELTLEEFEVWAIDRLRLLADIESAQARNRSFKDIKEIVEKRAQEYLPLHPDSSKTADIDKERKKDHYSHFILRLAFCRSEELRQRFLKAEKELFHIRWDSDDPSERRRFVDSLNFGWEVVSEEEKQALWPQLSAASGLTGGSYSESFFKVDWTKVTDLVARRNVFLKGGKAYVPSSQEYSLVADEFGARLARGLELTAKALPRLDEDTRLIPILSHLSMGFMAGITSDYTFASTADGEAITAEMIPELSVQSFPLCMRNMQDVLKASRHLKHEGRQQYGLFLKGIGLSVEEALAFWRKSFSTITDDKFNKEYRYNIRHNYGLEGSRKNYTPKSCTAIITGPVPGPGQAHGCPFRHSSDQSLTSLLQSTLGSALSSSDLKEILAATKAGHYHVACTRVFEIQHAKLPGGKGVEKGEGVGGGDSVDHPNRYFDASRKVIREAKDSVKKEEDGAEGADVKPVVSGRKMVGVKKEEAMDVDP</t>
  </si>
  <si>
    <t>A0A0K3CSN8</t>
  </si>
  <si>
    <t>MPSMQVDSQQPITLPGPALDDLFADEQLASLLPKMENPTEESMGDLSNPMVMRTYYSRLLPWKPMFLWLNQSHVPTRQFTHREFAFTLQNEAYLRYQSFHSHEELRKEVLRLNLSRFEIGPMYSGRPKDRKALMKSAFRPLTRELVFDIDMTDYDSIRTCCKDKKMCKRCWKFITVAVKVLDDLLRTDFGFTHILWVYSGRRGIHAWISDSSAMNLTDEQRSAIVRYIDAVKGYTNMEKRLVLSRPLHPSINRAYEKSLKQAFAGVVLQDQDCFRTDPQQWENVVKMLPDKENAGHLLKQFPPTSSTASSVDRWTALAPAPSSSKESKHKAEKYKEAVTDIIVQYTYPRIDTEVSRKLNHLLKAPFCIHPGTGKVCVPLLASQIDSFDPDTVPTVGRLLLELEDLARRGDSSADWGKTSLRPYVELFERHAEGVVRERAREVKAEKAVSMEF</t>
  </si>
  <si>
    <t>A0A2T0A8T4</t>
  </si>
  <si>
    <t>MASEQSLPSGNAASTSSLANSKGPSRASTSAEGTPKPRQGTLATRLLQNQLNAANKEAMTPKGKGPATTEGPPDSTSRAQFEGQEDFISFEASPSPPPQTGSAGGRGTPRDGVPGSRRRGGKRKHDEVDEEELEESSRRLRDREKARSTPWCEDPGVDWRKHETSIDQFNAECRAFVTYISPTPIEHQLRLWTIELIRRTIKSKYPDANVQCFGSVGTGLYLPGGDIDLVVLSSSMPSPPLKPSSSLLHRLASLLLTSSIVAPQSLVVIAKARVPIVKFVTRYGGFSVDLSVNQKNGVDAAVRVRSMLEEYAFREEGYVEPGMADLSGSSKGKTVSKGKGKQRASPEEGEEADSDEDEEGQLRGGAEPHPVDHGVARSMVLLVKAFLAQRGMNEVFTGGLGSYSIICMVISFLQLHPKIQTSTINPNRNLGLLFVEFLELYGKHFNYDQAGITLRGRGGYFNKHDKGWFRPQQPYLLSIEDPNDPQNDVSGGSHAILRVRQTLAGGFDTLAAWLIQRHSLLASRSNPSLVALSASALPNADSDPPSRMSQSLLGSVIGLSKHDADARDANVRLWEGGVLQRLLDRTDPIKGAGAGLSKKGMKKMQQEARDREKRERTIARLERKMEEKEKKSLRRKEKKAARKAEKAATEGGEVLTIQPLVDKSAIEDAKAKEAALEALAPHATAQDDEDDTSMGEAGFVIDTTGSRSAAVSDDEESDSRYLLGVPSVATTSTSSRNVYTHVTDDSSASDDEHGSDGDVVLGGFGGDFVRHDGSVEASRATSKTGSSVDSDEVVEALIVPPAKRVKKAASDNGQAKKKKKSSQDKADARMAFWAAKGRKETGSDSE</t>
  </si>
  <si>
    <t>A0A0K3CL55</t>
  </si>
  <si>
    <t>MKGSQPRAHAATASSTLPLFPLLASHNPQTRTDAATQLITALPLSLSDPKQDPDTPYTLKRLVTGLASSNEAARQGFAVALAQLVQSLPEDNDAATVFPALIEATTSKAGMDAREERDLLFARLMGLHALVRSGVLVRPEGKASNAGENWKEVVLALVSLANKKTWIREPAYWVVCDALRALLEVDDAVAWKAETVQWAVQRLLGDAREKARGWSPEKVAIVLVLQSHGVDADYATLLAPTFPSGSLLARSSLSTLANALKGSLSSSISSDSPAGPSQGSNAVKTAKSTSAPAPGQAPHFVWQLLCDAYFPSSPFPSSRTEIADRAPFNAFWTACIDTPLFGSSSHPLKALGFNLIQLFLPRLSNPAAEIQTLFGPNALRVLHNHLKRDSAPASAAGGGKTLAKVAEKLVGSTLPSYLSQHPEAALPVLKALVSEPNSQYNAFETKVLEKIVVKLPLSAGGVRGWVAYLRSVVLSPSLLGSEEGAEAKEDEEKVVAAQRNWAFDQMLFVVRNASVEKDDELVKGLLEFLAVVGWFEVRKEGGKGARSYTPTRPLTPTHRLSARSRFFSILSALVSAPAQLGGPAWLARALGVLDTLEGDSKHFARAEAEDEEEEKEGWERLKALHASLSQSPKNGEEKELLRRATARALLEGVRLVVWDEGADEAGDVIEGAVDAVEALFPSLATSSSSSSDDEYTEEGDKPEPATILLDTLLTLLRRPSAFVKSFVGPIVLRGFADEVGEQGVELVLGVVAPEEEEEEEGEDEEMDEGEKEAGDEEDEEQSSEDEDDEDDEDDGLEVDEAFKQELLAALEAGGMAVPNAASDDEDEEMQDGEGESEEEELLDDDAMLELDERLADIFRANGGGRRSKKRDRQDDLHYRLRCLDLLDVLAHAKPASPLLTPLFVPLFNLIRTASSAVESELQTKAGKLLRFLVQPRRAASPADSVNASASAQTALDALKALHKAAANVDDVSLAPLCAQVGVALVKTVAALTPSTAQADVSRIYLASFEKYLTTKNAKTRVQPALTLEAAKRAPAALWGMVGRVVELAAGEGEKVNAFRRMQAFEVAQALVTAYANLKTAESKAGVLAALPPYRDALYTALSSSLSASTASPDFDIARLKLLAKQALAIARLTVQISSQSTAAQLWKADEWAKLIDVAKKNERFKGAVGVQTLVKQLVGVLGASVAENAAAGKAGKKEKKRKAGAADKANEGTPAKKAKQDKAAVPAPLAAAPENEVQDESVEAAEGAEADTATPSKKDKKKKRRQSAGKA</t>
  </si>
  <si>
    <t>A0A0K3CS40</t>
  </si>
  <si>
    <t>MNRKPVPLSEFALLSDLELTFEERLARLEKAVGPHPLFKPINIESDSEDDEPAPPVRKGIEREDGRLAGKKRMRDGQGQAQDARKEAEKAIEALEPPKKRQATSSSRQPASKPVQPAQPAKPPRPKPTEVLVLDELSDGPVASTSKLPAASPTKTRSPPVTSSPSASPPVVDVLSSDSDSDGYAKGSEAVDARVSKVRGISKAITPRASRSSVVDVSLVAGRTGTASARTRKKPRLSLEQALTEARKIKGDKLAEQFKTVSDFIDYLEQFSPQLAESKKILAGCRIVFVNTDHWRRSTQTVVVRATASAAPRNRFDQALRTNMSVAAKNGATLVRPEDFVPPPYEITGEPFDLERAEAEGWTTHIIPLVPQGQRAPTYKEIIACLGPDNAGITRDDLGPFVQVVGFPWITKCIDVKGKASEWPYVLKGDFRQSEAEAEKEEKVRQVVKERERARKKQAKLEAAKQKKLGAKGKGQEQEDTDVEESDGSDGHMDGVSPLGPEDWPEGEAPPAGYFDQATSQSTLSSLPPRQKKAKTPTTAQVGGGGSLEEEDVEMSDPIEDADLTRKMLGQSSSPAAQESPKGKGKAKAKAKVEKRVVPKGLEDELAMVDKYGLDDIDEFIEKGTVDPSPVSFDDDECMILSNRVDSFSTEEENSDEEKEEFNPRKRVQRNHRYACDNPEENRTTRNGPNEPVAFQLEKLADLQSTTTEKDQFRQRSYKQAANKLRSCPTKVTRFDQLVKLRGIGDKMANKIIEILRTGTHRRLTTFQTEREKTVKLFCGIYGVGQAKAADLYDKGARSVEMIRRDPARFGAELLHVGLKYYEDLLERIPRDEVTELYGHAKRIAYKIDPKLQVWCMGSYRRGAETCGDIDLIITRDPSDGKTHEGAVQKLWKGLVAEKMVRHELTVPEDWRSLDALVHGLIRLPKPGAKMRRIDVLGVPFDEIPAAMIYFTGNDYFNRSIRLKARRHGYRLNQRGLYKDVARDRKGIKLTEGVPVPGIKHERDIFRVLKVPYCEPEQRLP</t>
  </si>
  <si>
    <t>A0A0K3CFF8</t>
  </si>
  <si>
    <t>MSLLCRAARPAKRRRLSSLLPTAISPKLDRLSTTSQLARAAFGGIGNAGVRTSSATGHAGKTVNRTRRTDARWTGCGEGGLVAEAAAPSWRIGGARRLHTSVAWRAATATSETSLTPLNEVQVPLISRNLRAQLFPPAGSPFAPSPPSADAVRISTDHLRQHELLPDPAKAPAKKPPPAVEFDLPRLQGPTLSHHFHALGQDIAEPYLSMAKSFAKAKTPPMPIQQHWTRTPGWTVYHPDGSCESIDYPPEEERTLVFDVETMPYVGGHFPIMAVAVGEKGWYGWCSPWLSGDDDKPNHLIPFGPKRKDSSSSAPTPDDFPSRSQLFERSVSPPRLLIGHNVLFDRARIANEYDLRRPSTRYLDTLSLHVSVSGLTNPQRPLWLKHRKEKAEATKKKDAGEVEESTAEDDGFDIQPLDEDDVLRRQAAKDPSESILSRVKSSTKRKRRAGGGSEIDPDLDWRDVSSTNSLAEVARLHCGIEADKTLREVLIDPSLEIKDARDFFNELIDYCARDVDVTLRVYRVLLPKFLESCPHPVTFAGVTLMSQPVLPVDEKWPAYVERAESEYQRRLEGVNQNLKAIAEETRAKFYEKDESGRFVWEKDPWLSQLDWSPKKAKRLPKAVLAQVKAAQQAAEEAARLAAEEVDEEAEADVEEQLDVEEGSGELQQRPVWAEALEDLDLHSNLVPLLLEVSWRGYPVVSTSKGWLFAVPEEESFEADTGETPVDLSEVEADRLAGLGPVRFFRVASPRGAGSTKRLASPGFAKAIAAGTLASPFHQFEELVSLRPYEFETTMGDRIRAKVLEQADKALALSENERYSSLWLQQLDWTTEAKPARRQSQPKSKPAVTKRQDAAGAAAISTNVSADPSDLIWPQWYWDLDSRTKGLDITIGKRATPLLLRLCWLGYPLAYSKNHGWMYRVPEKDYDKLLAANAQLRPIKFDEPEDASFAEDRGNFYFKLPHPDGEEKNVGNPLSKPFVKAFENGILTSEYPIAKAALDLNASCSYWKSSRERITGQMVVWDGDARQEAPSPQAIAAAAAKADSQGLILPQVIPMGTITRRAVERTWLTASNAKKNRVGSELKSMIRAPPGYAIVGADVDSEELWICSVMGDAQFGIHGATAIGWMGLEGTKSAGTDLHSKTASILGISRDDAKVFNYSRIYGAGVAHAVQLLLKSNPALSKDEATELAKNLYKATKGNTDRSPAFDRKFWHGGTESFVFNKLEEIAMMARPKTPALGCGLTAALTKEYLKADGMSKAGEGFLPSRVNWVVQSSGVDYLHLLIVSMEYLCKRFEIDARYLISVHDEVRYLVKEEDKYRAALAMQVANLWTRSLFAYRLQMGDLPQGCAFFSAVDVDSCFRKEVFMTCETPSNPEAIPPGESLEIEDTLEKTAGTLFADGRPMVEGEATLPSLKLKHELLPGDVMGDHHRVLATEFLEAQATASPAVIRRLFQQYNENQRRARLGLPLQSSKAPQPSRRAMPTPQHVEAEDNRPPPVPGQRWDAFDFDDPELMPTMSRSYGSSR</t>
  </si>
  <si>
    <t>A0A0K3CFG4</t>
  </si>
  <si>
    <t>MGSPPIPDRSPTKRAVSPSSRPPAYRDRSPPRPHPGTRPPVAPASVPFSPPKRKTGGSIKGKERATSEGVEGLGGDGDFPPAPVPTYRHLLGSNNGGAANPLRVIAHIDIDAAYAAMEMSRLGIPEDQPMAVQQWNGLIAVNYPARAYGITRHETPAEALKKCPDLKLVHVQTYKNGEKEPGYWDGAKPETHKVSLDMYRKESRKILAVFSEFCPIVEKASIDESFLDLTLPVRQLLLDRYPALSSAPSGNLDEPLPSPSALCVQDGDIKWDELCNLIPFSGQKKEKVRRLNPDGTAAPPSSSPTKPGAPTDLAAAPAPVAADEDSSPTPDPPEPPLTWADICLSLGASIVRDVRAAVKERLGYTCSAGIATNKMLAKLTSAWKKPNAQTVLRHCAVPAFLRPMPFQKIRNLGGKLGTAVQETYQANTVGDLLTFSLAELKAKLGDSSGMWLWEIVRGLDYTEVDTKTQVKSMLSSKNFRPSIKTYGETMHWLNILATEMHLRLTEAREDSPGLWPKTITFTHRSPTFVIRSHQIPFPFTSNLTINYILRHAEKLFRTAIGSQTSTGPPPTADTPIGPYSNVQLSFSGLERLEEGQRGIEGFFAAQMAKGARAQGPGEKEKKRKEQEAVGEKDGAVEEDKPAKKRKIAKGAKAADTKVKSRSPSITVQPDGTEQLTLSSDSEDDAGPPSPRPLPTAKCNECGKKLVIPVDAKATLAKGGWKEDEVKAALEKEKAEHADFHVAKAILEKERKANGWGSGGSTSGGAKTTSSASANGNRKKGDKKQSKASKKEKEREKGKLTGFFGRKE</t>
  </si>
  <si>
    <t>A0A2T0AF65</t>
  </si>
  <si>
    <t>MPRAKAKKPAQSDPADEDGGLEAFELQKSVVARLAKGAVSLDFYPIPLRYRSRWRRRDDRAQLTSPRRGQLPVDIKLQKEVPLALVKGSTVFINYLAALSHDVATERNNKTISAQHVLDAVKQLGWNDGGELHKTLKKELAAFRAAADAKKRGEPAPAPPPKTVLKVKEPEAVPAASTSGTNGAAPALAAKGEAAPAAAETGVEAGVTVLRDDRPNADEENLYEGAEDVDEDALEEYVDEEEDEEMEQAGSSGVEDEVADRGLEEDEGDEAWKGDE</t>
  </si>
  <si>
    <t>A0A0K3C8M5</t>
  </si>
  <si>
    <t>MSTQIPTARVNRIIKADKDVRLCSKEAVFLIAKATEHMIERMSSQAYQTARLSKKGAPAKMVKYSDLAKTATQSPEWFYLHEVIPQPIPLSSAQARRQETEEVINAPAAVTTKAPESSAAGAKRVIKGKGKRVASTAGLGLEAFGYGVGQGGADELLELGKRKTRGKVLKLPAGEGGGPDEDDFEEEAGADEDDEADAYVDDGGKMDVDA</t>
  </si>
  <si>
    <t>A0A2T0AG44</t>
  </si>
  <si>
    <t>MPTRLTSTYALPDPSDDSRAPFTTSRDDEEFQKQYANLYWQRLTELRARVLSEAKRRWVEGEGFKGASNRPQHVRRLLEVENGKLCYVVGTVYVDMPLKPNVLEDLARDHHITAPATRRKYHSPSDEIMLEDESGRVRLVGSKVDDAEGTFVTGEFRLFAQRTSLSLTLLLIGTIMAALGAEMASGDFEVFEYCFAGMPDQPPLNPTTPEGEWVALASGMGMGTASDVADVRAELLSEWLLGEAGDDEDQDAAVKVTRLILAGNSLAQPDVIASDEPKKKRYGYDSSMYTSKPTETLDAFLSELAPSISIDMMSGEKDPTEPTLPQQPLHPAQQTLEWSHIAPTCPDTLWCYPFSGKEPFVLKQTPHVYFFGNQPSFGTRLVESDDGKKVRIVLVPRFCESGEVVLVNTATLEVKVQRFELLQ</t>
  </si>
  <si>
    <t>A0A2T0AH45</t>
  </si>
  <si>
    <t>MERSEVLDNLIDEAAQVFKEYYGIEEFGDPSIQSQDDILVVGRLCPETDTAKMTETSTWLESSRMLGSGSRVLLKFEPDMKVRGAPAGGGGMGMYPGCMVALKGQNGGGKLFAVKEILMMPPIDATYTPPTELLTHQYGSDSKQLAGNPMSVIVAAGPYTVDSDLEYEPLQALLELAKEEKPDVLILTGPFVDADHPLIKLGEVDEFPSQLFRSRISAKLANLLAATPRTAVILIPNGRDLTSTHVAFPQAPLPKDPELGLPKGVRLLPNPTMFSINEVVFGITSVDVLWSLKSQEFFRKCPDAEPAPEGAQEDPQAKDVMARVCRHLLRQRSFYPVFPSPPPSKMLDALNLDITHYDLVKMGSSGPDIVIAPSIQKHFTRIVDSTIILNPSFLTKSSAPASAGTFARLTIHPMDQDNLNELAHSGMVDVGGEPDEPVEHRVWERCRVDIIKV</t>
  </si>
  <si>
    <t>A0A2T0AHR9</t>
  </si>
  <si>
    <t>MLEDMKPKRKGVDWRTATSALAAASAPIVASAEATDDSTAFNEEHKTVISSTAMRAPAHQTNALESDGSLQFWWFDYDEPAPGTVRLVGKVRVKNEQTRVAQIKDGKKVEKDVPKFVSATVVVKTIKRKLYVLPKTKAEYYGGEVDEDDSDDEDDELPFDDVEGDFLDDAKGKWNLKNVSSTQGYVKRRYAFGIKGVPRKETNWLEVTCDFPAGKRGESDIPIDAGGEQYSHVFGSTATAFERFVVDHKIMGPCWLNISKPKVNKGDAFSWTKFEAEVDEKDISPFSSSDATAPKDVPRLTVLSLSSRTVVHLKENKREIVCAAARVWHDVDIDDPTPVEHQGSSSKVFVRNLFTDFPTGFDQQVRQHQGSPTFALFKAERPLLIQLLDYISRNDPDVIVGHDFSQLDLDVLLNRLRELKIDNWSRVGRFRVKGDKWPQLRSGWNTGLLAGRLLLDLTSDGSKSLIDSTTWSLTEMCETHLGIAREDVDPEDTAKFFDNVHSTAAHLKHFVLQCEADTYFQMAVAAKVQALPLTRQLTNLAGNSWNRTLAGNRAERNEYILLHRFHETGYIVPDKISSREKKAQIDKAEKKKKKKTRDDNGEEEPKVEVKREKYKGGLVFEPEKGLWDRYVLVMDYNSLYPSIIQEFDIDFSTIDWTADDAEDLDKMPDRAPCDGEPQGILPQLIASLVARRRIVKGLMKDKSATVAKLMQYDITQKALKLTANSMYGCLGYEGSRFYARPLAALTTFKGREILTRTKADAEGMSLNVIYGDTDSVMINTNQTDYAAALKIGEDFKKVINDKYKKLEIDRDAVFERMLLLNKKKYAARKVEDDGKGGPGEVTTEIKGLDMKRREFSKLSKDASKDVLDMILSAKATETVIEEIHEYLSDLGEKIRNGFKPLDDYIIHKRLGKNPEDYPDAKSLPHVQVALKMKAKGLSAKAGDVIPYIFCVPPNGETTKTAQAANAHHPDDVRRQGSTLKIDFEVYLSTQVLPPIERLCEHIEGTEKARLAECLGLDALRFKSTSLDVPEREFKTLQSQISDAQRFADAEPFRIRCRTCGTISPFDGILENKAGMLSEHGFFCGNIECQASLPTPSLAVQLDLQLRGFISRFYEAWLVCDEPTCGNRTRMMSVYGKKCLVSGCRGAMHFEYSDAKLYDQLLYIDTLFDIERAIGKVAGGAQQGPVQTRIEANRHVLEQLRRVVTKHLEKNGRRWVSMESLFSFMKVR</t>
  </si>
  <si>
    <t>A0A0K3CJM7</t>
  </si>
  <si>
    <t>MDGEPVTKRRRTTPPVSQGEPATVAGEPTADANLATQQDIPDEDHAAPPSSAAGAHAKPLSALFQAKTPSPKKSKRTVDLRQAGRIGEEDKENFTALLARLNKETPQEEAEKWGRPDAPKLNPQRDGLIFQQIDIEEFSAGGGAPTIRAFGVTKNGNSVLLHVKGFLPYFWVSAPRGFTNSDCLPFMEHLNAAHFNGVRPVKAVSLANKRSLWGYKGDAVSPFIKITVMDTKQYPKVRNAFERGEVQYKGFFDGTALMTYESNIAYTLRFMIDHHIVGMNWLELKPGTYERAKNPVSNCQYEIECQHDQLISHPAEGEWSGIAPLRILSFDIECAGRKGIFPEPEIDPVIQIANMVTRQGESKPFIRNVFTLNTCAHIVGSDVLEFKKEADLLSKWRKFVEEVDPDLIIGYNTSQFDFPYLMDRAKALKVSDFPYFSRLKGVKTEVKDTHFSSKAYGTRDSKETSMDGRLQLDILQVMQRDYKLRSYTLNSVCAHFLGEQKEDVHHSVITDLQNGTAESRRRLAVYCLKDAYLPQRLMDKLMCFINYTEMARVTGIPFNYLLSRGQQIKVISQLYRQALKTGYVIPALKQEGSDEQYEGATVLEPEQGYYDVPIATLDFASLYPSIMQAHNLCYTTLLDVKIAQALNLKEGEDFVRTPNGDLFVKAHKRKGLLPTILEDLLAARKRARAELKQEKDPFKRAVLDGRQLALKVSANSVYGFTGATIGKLPCLPISMSVTAYGREMIDQTKEVVQSTYNTANGYDYDAKVIYGDTDSVMVRFGCPDLETAMKLGAEAAEFVTSKFIKPIKLEFEKVYYPYLLISKKRYAGLYWTKPEKYDKMDTKGIETVRRDNCRLVVTVIDTCLRKMLIERDVRGAEDYAKQVISDLLQNKVDLSQLVITKALAKADYAAKQAHVELAERMKKRDAGSAPAMGDRVAYVIIKGTKDARAYEKSEDPLYVLENNIPIDTKYYLDNQLSKPLMRIFEPILGEKASSLLAGDHTRTVSIVAPTVGGLMKFAVKTVTCLGCRTPLKPNSLNQAVCNNCRPRTAELHAKQVSIAAQAETAYARLWTQCQRCQGSLHQDVLCTSKDCPIFYMRKKAQKEAADAVGTLKRFDGEW</t>
  </si>
  <si>
    <t>A0A2T0A858</t>
  </si>
  <si>
    <t>MLHRARSFSSPLVRLASPRTTSLGRLASVRHASTAGKEDDEGAGRPRGKVLLDEHGIERRALPPLGFDGKPIKLSLSSNWTEPEEAAKLKAKKPRKATTPLKKEAKKADEGQEGIEAEIGAEDAPAKKGRKKQSAQEDAEEGVEEMSYRQRRLTDLEKQIKGFTEQYPDALVLTQVGSFYEAYWEQAKLVTKLLGMRLTSKSFGNAKAPMAGFPLTQMTKHASTLVQQGHKVVIVDEYQDLLRQKKGLIERRVSRVITPGTGVDEAFVKIESPNFVLALGVVDGSSEGETIGMAYRDVSTGASFTRTSTLATLRDNILLVQPKEIVVDEQLGGTVLGKQISELLEGERMREGTMISTTSTDAIPSSSRKAPSVTQTAESVLLAYLARTLVSNPPPRTKSTYVDPASVMQMDAVTLQSLEIRESLRGGLRGSLFGTVKRTVTPGGTRLLADRLCNPSTDLPTIYQRQALAQAGLGGLSVARPYIRGVLRSLDDTPRLLQRLAMNRASAANDLCGLKRTMRALDTIKLEISRALPKSAADAEANGWTVAQIRAIRELVEKLGQYPVLAGEIEAAIDEEALTKLEDAQELKAAELAELGETLVAKAEEKRKKALKRGQLWGNEEAWYVRSAYSAKLQDLHDKLQRLRLAATDLQCDLQERYHAPQLFLRDYKNTPTVRADMKDGWTKLDEDKRLAIFSRTGKTRDYIVSDWSTLYKEIESTQSKIRRLETDATQVLIARVLEHFDDLTATGDALAELDVALGFAEVAEELDWVKPEVDDSRTLEIVNGRHPTVEAALAAQNRAFHANSLTMRHPDDAAEQPSFIHVLTGPNMAGKSTFLRQTALIAILAQSGSYVPAESARIGVFDRIFSRVGARDELDRDRSTFMIEMDEATSILEMATARSLVLLDELGRGTSPIDGLAIAYAALEHLTHVNRSRTLFATHYHRLGQLLGYEEENPRGKGPWEGVEFWCTDLEESEESVRYLHAIRRGLNSDSAGLVVARLAGMPARAILEARRIRDMLLVDGQVY</t>
  </si>
  <si>
    <t>A0A0K3CK95</t>
  </si>
  <si>
    <t>MPALQYSKEKKDKEQEQKDKAEEDRFVKAFAKLPARPAGTIRLFDRSEFYCAYGEDAFFVANHHYKTQTVLKYLGSNEDGLPSVTLSHAVAQAFLRDALTTKQLRVEIWEPESGGVGRGSTKWKLVKAASPGNLGPVEDLLFTYTDLLASPVLVAIRLQVKDNVKTIGVAFADTSMQELGVSEYVDNELFSNTEALLIQLGAKECLVIEQDKAHEYDLNKLKTLIERCGVVITERKKSEFTSGSVEQDLNRLLRGSLQAASRPEFDHKIAMSAVAALISYLALMQDSSNFGAYALRTHDLSMYMRLDASALRALNLMPDPTGLGNSSKTMSVFGLLNRCKTAQGTRLLAMWLKQPLVNRHVILQRQDLVECLVESQEFRQAITDDFLKSMPDFHRISKRFQKGAASLEDVVRVYQAVLLLPGLVTVLERGVEVEDEDGDAEMQDGEQVENGAEKEESREKRWKGLIEELWLQHLRTHNESLLPYQEMVETTIDLSELDRHNFVIKPDFDKSLAAIREKLEAVRDGLNEEHEEVARDLGMEPDGKVLHFEQTTLYGYCFRLTRKESAVIRNKKNYIELKNQTNGMYFTTKALKQLNDEYRDCTKEYEKKQSQLVKEVIQIASSYCEVLETLNTVIAHIDVITSIATSSLNAPIPYTKPTIFERGGGSLKLEEARHPCLEVQEGIDFIANDCHLERDVSEFSIITGPNAGGKSVFIRQTAVVALLAQIGSFVPCSFAEIPIFDSILCRVGAGDSQLKGVSTFMAEMLETSAILRQATRDSLVIIDELGRGTSTYDGFGLAWAISEHLSTVTRASVLFATHFHELTALANQVPHVKNLHVVAHVESNPDTLTGKDITLLYKVMPGICDQSFGIHVAQLANFPDEVVKLAKRKADDLEDFTEKPESADAAEPAIAHLSPEAIAEGTALVEAFLETWASRTAELPAAAADEAPAGETREDVELKELVRCFEEYQSKFEGSGWTREVLAKTY</t>
  </si>
  <si>
    <t>A0A2T0AFQ2</t>
  </si>
  <si>
    <t>MARQTSLGGFGASARPQLKSAGSGSGGIGGIKTAAETAREKAKQDKQSNEEMFSFLVDPKDIDGNRPGEPGYDPRTLYIPPAAWKQFTPFENQFWEIKQYHYDTVLFFQKGKFFELYEEDAAIGHREFDLKLTDRVKMKMVGVPETSFDFWAAKFLAQGYKVGRVDQCETALGAELRNKDDKKAGKGKAKQAKGKEIVRRELKSVLTSGTIVDGSMLTDDMSNHCVAIKEHTPTPASAPSFGVCVLDASTAEFSLSFFTDDASRTELETLVRQLKPKELIHQKGNLSVSTLRLLRNCLGLECQWTALKEGKEFLKAEDARDEVVKLFKESKKGGAGEGDEAEMEVDGADDENTVPESIRKMYDKPVAMSALGGMIWYLRQLNLDADLVTARNFNIYDPLGRSNGTLVLDGQTLAHIEVLQNSQGTTEGTLLQLLSRCVTPFGKRLFKVWLCAPLRDATAINDRLDVVEDLLGNANFAVAFDGMAKKLPDLERMLSRIHGKTCKKKDFIAVIEAFERIMTGLKTLGDLSEDFKSQGIPNLIRSVPDISELLEEVQGLYIWDEEAGSLHPAEGKDEDFERVRQKVDDVEDELQQELRLVRKSLKCPDVIFKHIGTKDIFQLEVPVKVKVPNNWTKMSGTQKVHRYYSPEIARLVAQLKEARERMQMVLYGEFDKHYTTWMAVIRAVSQLDCLLSLSKSSAALGEPCVRPEIVESDTAIVEFEELRHPCILSASTDFIPNDVVLGGDAKNLMLLTGPNMAGKSTLLRMACTAVIMAQLGCFVPAASARIAPIDAIYSRMGANDFIFANASTFKVEMDDCNKILQKATPRSLVILDELGRGTSTYDGMAIAYAVLHRLATHTGCIGFFATHFTSLTEDFVYHPEIRLANMQTSVNDETREVVFLYKLIDGSSPKSYGPHVAAMAGLSESIVERAIAISKQFEETSRARELAMRANETLPLTAQADAAFLIKLAKLKLADGKYMGDKKQLLRTLDVVRKAVGAIKETRAAA</t>
  </si>
  <si>
    <t>A0A0K3CK87</t>
  </si>
  <si>
    <t>MASAKDVRDILQLGAAPSPSLQPAKRSGPPGPPTKRLDGITRELYALIGDNAPTLALAQPVKPKFKERVKRTKPAAHWHLIGFTNPSRGAGTPDDGDRAKQARKKLVLRHWVKDLPQNFVDGMPDQKFAKFNTSSQPFSYTAEEYDRWLKSEDWSKDETDHLFALAHEFDLRFIVMADRWALPKDRGVDALKDRYYSVCRILAANRPGPEPADQGEKERLDKARQEAVASFSFDLNRELERKAYVASLLSRTPAEIAEEDFLYVESRRIEQNYHKIAAERAELLHILVGREGIGASGSGAQGLGGLGQGAMGGKEAERRRKGPGWDYAGSANALPEGWAGEGSKRRATAEEDAAMCVERHPAPSAVAPKASMWPSVAVRSSRLAPVKSGIAQKVAAALTETGLSTHLIMPTKTNIAKLDDLQAALSQMIELKKAVDRIQGEIRLVRKKKMQLLGQEEPVIKGEDDDGDKAANRNKRSASVASSTVSTKRARRD</t>
  </si>
  <si>
    <t>A0A0K3CFC3</t>
  </si>
  <si>
    <t>MAALTSSRSLVRHALPKLHPRIFNARPRFPPTPLARPLHHPFPSAPLSSTARLASQEDAESYPDQSEMFYEAIALHRLVHAKAITDKTPLTLGGAEHMDLPEPRTSLKLREEREVGSESSSRSYKVKHFAPNAYLCTCLSWTMSRGRAVDVRSCKHLREILGDEHEDARCGPGVGVSKGSRPRKKVVNLDGADSSAPSTSKKANTKASASNKAAASAKKASENAGEEAVPAAKKAKREREGGKEVLLAKSFDLETKKQDPTGWWISEKLDGVRAFWDGKALWSRVGYQFAAPDDFLAKLPKEHELDGELFLGRNRFDETSGLVRRVNGVDWSQIRFMVFDIPSRGDEPFEKRQEFLLSLFPPADPSTFSSSSAAAVNPTADETSATEVVEKEGDGIVRVLVQEKCEGWEHLMKRLEEVKNVGGEGLMLRKPGSKYEPKRSSTLLKVKTFYDAEALVVDHEPGKGRFEGMLGSLVCVMEDRKTQFKVGSGLNDERRVNPPPIGSIITYRFQELTQQKVPRFPTFVGERFDVAGPKDAVIAPTTIGD</t>
  </si>
  <si>
    <t>A0A0K3CUP6</t>
  </si>
  <si>
    <t>MAKGEQPSGERAPDQGGLNAFLGKPDSRPHQKTLNFFSKDQRDRQTAPSPAVEPKAEQKDVEMSPAADEANERKEKKRTATEAAEEEGGADKDDKASPSKKAKTSNGDAVAEKGASPSKDKDAASPVASSSSAAKASTSASPSTSKAKADDSDKPPVSSFFAPRSTTAPKKASSDDKGKAKAKVQDDEEEREGRDASEAPSGEGEVSEEEEEDEEDEKAAVKFADIFTKSSKPDKAQTSWKSGEPVPYAALTATFSKIEATTKRLEISAYLTRFLIDVIEKTPEDLLKTVYLCINRLAPEYEPIELGIGESLLMKAIGESCGRTLAQVKAEYKKIGDLGEVAFNSRTRQKTLFKSKPLTVKGVFDELKKVAKTSGKDSQGRKVGLIKSLLAKCEGEETKFLIRSLEGKLRIGLAEKTVLVSLAHAAVTAEHNKSGKKWSRERLSAQLEEGAEILKSVFSEIPSYDLVVPALLDKGMSHLQEACSLTPGIPLKPMLAKPTKAITEVLDRFEGKQFTCEYKYDGERAQIHYLEDGSIKVFSRNSEDMTVKYPEFVTQLPKCIKPNTKSFVIDAEAVAWDTEEKRLLEFQKLSTRKRKDVKAEDIKVKVHLFAFDLLYLNGESLLEKNLRERRELLRDHLQPVEGEFAFAQSDDASTVEEIQTFLDQSIKDGCEGLMVKMLEGEGASYEPSRRSIHWLKLKKDYLQGVGDSFDLVVIGGDYGKGKRTNVYGAFHLACFDAESGTYQMICKIGTGFSDEALKQHHETLKPLELAQKKAYYDIGTAKGPDVYFEPKVVWEVLAADLSLSPIYSAAKGLCGDRGISLRFPRFIRVRDDKDPESSTEPEQIAEAYRRQGIHTAGGGKKGKGAADDGDFW</t>
  </si>
  <si>
    <t>A0A2T0AG74</t>
  </si>
  <si>
    <t>MAGTVQWRGREPRANRPKRSDDEDEVDDNLQFAESDDIEKPPGLENGPTPPFGVLCMLFDQFESATRNKHKKVGYKGELLGQFISHWRAEIGPDLYPLIRLMLPERDTRRRTYNLKEQKLAKAIIQALDLPQKTSVALKLINWKVPTKEDPGAGEFAAVAYDVIKSRSTVIRAVSDVTIDEINETLDELSHTRGTTIDANGQKRGMQAEHARILRRCVSKMTPAEMKWLIRIILRDLKIGMGEKTIFNQLHPDAMDLFNTCSDIKRVCYKLFDPHQRIPHEDHTVKINQVFRPMLCWRTQRSLSDVIKAMRRNRSAQDPNRPLEEGEYAKDEFIIEEKLDGERIQLHKKGDVYLYASRKSKDYTYLYGADASTGSLTPFIQDCLNENIEEIILDGEMLVWDPKIGKYMAFGNLKTFASNEMKHFGPNDPRPCFKVFDILYIKGKGGKATPLIEKSLWRRKHLLGQVITQKQGVMEIADCARGSSIDDIREYLQRILEERGEGLVCKHPLSTYVLGGRMDSWVKIKPDYMDELGEKIDGLIVGGYWGQGSRGGRLASFLVGLRGTKNGKEVYKSFAKVGSGLSRADYTWIVENTRGKWIDFDRRDSKSVPDWFETVTEWPDVLIDPADSFIIEIKAAEIVEGAEYGAGMTLRFPRASKIRDELDPLSDSMDFETVLAFRRAPKKRPFGDDLASKSKAIRINRNGKARAVSSAVGDVEQTSDVFEDVIFCALGNLAAHRSNRVYLSPRADIHQTKPPELKEQLQKKVVEAGGNYIQTIPPADIERVVVASEYAGIKNKKGGKEVDIVTPEWVLKSIERKRRLPLHKRYLVHAMPKTMSSPDYEADSDNEGMQVEGSEDVKPDVSQGAPRRITAAEAWSQYRGEVAADDEDDPETEDDEGELLAVKTEDAPLPEVPQYEDYWPRKGTMAPPVNAINQDVGKLDLGTSSSQEKKPDADSFGGRVEDLQLGAGESSARSETVAADNDGLTDAPPGMGAGADDQKAFDPDRPLAPFVAYFDTRAGAEKNDLPSSKASDRVQTVADSQLAKAKTAFEEAGGIATDDLHNPKLTHIIITKLVPDRYKELINRTAEPRYRRIVTTEWIDACIEEEGPMDEDDFKP</t>
  </si>
  <si>
    <t>A0A2T0A1G8</t>
  </si>
  <si>
    <t>MNAGFDRESVYSVPVYGSDFSGRTGASDATTTAQQNTQTIADFQQFVTEFRENESFVYRDRLRANCLRKEWTLEVEMGHLIGWREDLASRCRNEPGEMVPLFEIALRNVARNLLFPTAAGAEERQERQKAVPEIQLQLRSGSRLMQFRELGATNISRLVRLPGIVISASVLSSRAIRLHLTCKSCRHVTTMDVQGGFSGFQLPRKCIAPAPPGETKDCPLDPYVIVHDKCTFVDQQTIKLQEAPDMVPVGELPRHLILSADRYLTGKVVPGSRVIATGIYSTFQSGKSRRDTPVALRTPYLRILGLEVDREGAGGQGVRNFTAEEEEEFEKLGKQPDIYEKFARSIAPSIFGNADIKKAIACLLFGGSKKVLPDGMRLRGDINVLLLGDPGTAKSQLLKFVEKVSPIAVYTSGKGSSAAGLTASVQRDPQSREFYLEGGAMVLADGGVVCIDEFDKMRDEDRVAIHEAMEQQTISIAKAGITTILNSRTSVLAAANPVFGRYDDMKTPADNIDFATTILSRFDMIFLVKDEHNEARDATIAKHVMNIHMNRATEQGVVGEIDIETMKRYVSYCKARRAPRLSSDAAQKLSSHFVALRKQVQQLERDNNERSSIPITVRQLEAIIRISESLAKIELKTEVLDSHVDEAIRLFKFSTMDAVRAGNVDGLSKSELMEEVNAIEDELRKKNRLGVGRTLPYSSLRDYFTRNRGFTQHAFDRCLMILERSDVLQFLQQRRLVRRIAI</t>
  </si>
  <si>
    <t>A0A2T0AFA9</t>
  </si>
  <si>
    <t>MADFAGLPPLQDDQLATRTRRFTEFLDLDAGSEAAKRMSMHYRSSVKKMLDAQERRLVVNLDDLRDYDREFCDGLLKEPAAWLPAADAALKDMAVNQAGDRMAESVKQDTFYVGFKGSFGEHHTTPRTLRSDKLGKMVCMEGIVTRCNLVRPKMQQSVHYCPTTTNFHTRLYTDRLSSAAASGAPVSSSAYPQTDADGNPLEIEHGLSTFMDHQMISIQEMPERAPAGQLPRSVEVVMEDDLVDRCKPGDRLQIVGVYRSLGGGASGSAHFKTLIVANHVVLLSAKAGAGIAQQTISTDDEREIRKVAKRKDVYELLWKSLAPSIYGSDYIKQAILLLLLGGVEKNLPNGTHLRGDINVLMVGDPSTAKSQMLRFVLNTAPLAIATTGRGSSGVGLTAAVTTDKETGERRLEAGAMVLADRGVVCIDEFDKMSEVDRVAIHETVTIAKAGIHTSLNARCSVVAAANPIYGQYDVHKDPHKNIALPDSLLSRFDLLFIVTDEADEQRDRQISEHVLRMHRYVQPGLEPGAPAVDSLEQHLSVGTEQPAANAGGQAKTSPFEKYNELLHGGIAPKVVKKRGGKKETVPPDVLTIQFVKKYIQFAKSHVQPVLTPEASECITKAWTNLRNDDAGPNQKRTSPMTVRALETLIRLSTAHAKARLSPDILIEDAEAAEEILRYALYKEVVKASKPKSKRRRLNKPKRGDKGSDEEDSDEDEGESSSDDEDDGRGPKRMEMPGSAKKRGTRANPARGARAGSARAGSASPSPAAVEADGEGDWMMVEQGQQRMNEDGDEQAAAGTPTPPPVPAVEQAEKVAQAELPAQGGLEPARFKLFQQRLAAVRKATFKDQDEISLGQLMEPLNADLAVDQLFGRAEVEQILEALSEQDDSVITFHSGVLYF</t>
  </si>
  <si>
    <t>A0A2T0ACB6</t>
  </si>
  <si>
    <t>MLRGQLSKVPLDSDIEFAYAKEPPHKKLYQSYLERMRDTGQTNLNLDVVDLLAFRWRETQAREGGARTREDREYAQLYRNFLLYPQELVPILDQQLKDSALEWACAEENLGEGPMRLENEQRAREMHGAVFKVRPYAGETKVNMRDLNPQDIDKIVCIKGLVIRATPIIPDMKLAFFRCNACSHTVTVEIDRGKIAEPDRCPRDVCNVQGSMLLVHNRCEFADRQIVRLQETPDSVPDGQTPHTVSLGLYDELVDTVKPGDRVTVTGIFRSVPVRLNPRQRVIKSLFKTYIDVLHVKKTDKRRMGVDGSTRSADDRRGVVGVDERRASTHARLKEKLVEISRRPDIYDYLARSLAPSIYEMDDVKKGILLQLFGGTNKSIAKGGGAGGPRYRGDINVLLVGDPGTSKSQILQYVHKIAPRGVYTSGKGSSAVGLTAYVTRDPDSKQLVLESGALVLSDGGVCCIDEFDKMSDATRSVLHEVMEQQTVSIAKAGIITTLNARTSILAAANPVGSKYNLKWPITRNIDLPPTLISRFDLLYLVLDKIDERSDRQLAKFLVGLYLEDKPQTAGTDIMNIEDLTAYISWARNHIHPELTPEASNALVQAYVEMRNAGADARSNDRRITATTRQLESMIRLSEAHARMRYSEKVEVEDVTEANRLIREALKESATDPLTGLIDLDLLGGQSTHQRKLRGDLRRELVVLLSTPTASSKGLKYADLVRQLEAQSSVSIDVQELSEVIKSLESEGSVRVSGQGNARIVKLIGGAQQVEM</t>
  </si>
  <si>
    <t>A0A0K3CL78</t>
  </si>
  <si>
    <t>MQQVSTPAGSLPGSSPPPATSDFEEEDIYGLEDGDLEEEEDGEDLFDENMGNDYIENRKLDVYDQADLNDQDDFSDDQDARRAAEASMERRDRRAARAAGAAGERRKARMPGFLASDEEDSEDEGQLLGRRRVRRMYDEPFGDDDAGYDEEMPLEQLGDVRADSLSQWIEEPRTRRTIAREFRNFLLTCTDENNESVYGSRITQLGQLNSESLEVSFIHLSDSKPILAYFLANCPSAMLPIFDEVALDVILLAFPHYTRIHAEVHVRITELPTSYTLRDLRQSHLDALVRVSGVVTRRSGVFPQLKYVKFDCGKCGETLGPFYQDAASEIKISFCSACNGKGPFTVNSEQTVYRNYQKLTLQESPGSVPAGRLPRHREVILLWDLIDSAKPGDEIEVTGIYRNNFDTSLNVKNGFPVFSTVIEANHVNKKEDLFASFRLTEDDEKAIRKLARDERIGKRIIKSMAPSIYGHDDIKTAVALSLFGGVPKDINRKHRIRGDINVLMLGDPGTAKSQFLKYVEKTANRAVFATGQGASAVGLTASVRKDPVTREWTLEGGALVLADKGVCLIDEFDKMNDSDRTSIHEAMEQQSISISKAGIVTTLQARCAIVAAANPIRGRYNPTIPFSQNVELTEPILSRFDILCVVKDEADPSVDEMLANFVVGSHLRSHPNFDAETDEVNASGMIDADLIPQDLLRKYIQYARDRVKPQLHMMDQEKISWLYSELRRESLSTGSYPITVRHLESMIRMAEASAKMHLREYVRSDDIDLAIQVMVGSFVSAQKSSIKKQLQRGFRKYLRVATDNEEVICFLLGNLVKDRVRYLAVKNGAQPDSVSIRVEELARKAAEIDIHDIEPFFSSALFSKVHRYSRKGDSIYKSFV</t>
  </si>
  <si>
    <t>A0A2T0A5L5</t>
  </si>
  <si>
    <t>MATPAHNTDPMSDDRTVRGSEAEAVEVGANGKRAPRNGAQGGAGGKAQRVRIQRDYADIPAVKDETGEKVAQLFEGFLEQFSEEDPRALPTSSLTSGGPSSTASRVHFYIEQVKGMEEFKLTTLYVDYQHLHDAHELLAKAITQQYYRFLPYLRRALQNLVKKYAPTYLYLNAHTASTVASGLSVRQFNIAFYNLPLVEGIRDMRTDKIGKLSSISGTVTRTSEVRPELTFGTFTCLVCHGMVRDVEQQFKYTEPSMCPNISCSNRSAWKLNIEQSKFSDWQKVRIQENPNEIPTGSMPRSLDVILRAEIVERAKAGDKVIFTGTFIVVPDVAALGLPGVNAEMMRENQGGRGGGPGAMGGNLGVSGLKSLGVKDLTYKTAFLACMATSADVRSTAANIRSDDQGVEENRKEFLESLTKEEVQHLESMVRSDHIYSRLVSSIAPTVYGHEIVKKGILLQLMGGVHKQTPEGMHLRGDLNVCIVGDPSVSKSQFLKYVCGFLPRAVYTSGKASSAAGLTAAVVKDEETGEFTIEAGALMLADNGICAIDEFDKMDLSDQVAIHEAMEQQTISIAKAGIQATLNARTSILAAANPVGGRYNKKMSLRANVAMSAPIMSRFDLFFVVLDECNEDVDLKLAQHIVNIHMHKNAALNPEFSTDELQRYIRYARTFNPKLTPEASKQLVTLYGKLRSEDAQGYGRSSYRVTVRQLESMVRLSEAIARANCTDVITVEFVNEAYNLLSQSIIHVEKDDVDIDSDDEDDDDDPELGGGGDGEEGQAGPGSPARDRTASATPAPAPAQQPKKPKVTISYDKYMLMMQRIVYMIAQHEKEEGAGMPRSAVASQYLDEIEDQINSIDQLEEETVLVDKVLTKLVKERYLLELRGSTNVQEGQDGDEMAADEEDEPVLTVHPECDVLEA</t>
  </si>
  <si>
    <t>A0A2T0A1A7</t>
  </si>
  <si>
    <t>MAAAPPEEFLKRLVELTKTEQAAEEKESSLLFTNASVSLLERSGLALGNLSGQTSIGLGGRLLVELTRPAAYHSSPDFPPHDFRPGDLARLRPQGAAGGGARKATRGPSKEEKGKEKDDDALDAVVYRTTANRMVLAVDDPSDDFMLPERIQIIKVANPITFVRQCFFLNRALRKLEAAEPLSPLLSVLLGQQKPTIFQRSPDEPLSFINENLNASQKEAVDFALSSNEVALIWGPPGTGKTETLVEIIRQCVKADKRVLVCGASNLSVDNILARLSVSHPNFPQPIPLTRVGHPARVLSGLTRHTLDAQSSSTDSSALVEDIKKEIEELENKLRNGSGKTRIRGSERKKMWEEVRELRKEFRKRQGGIVSEVVSKAKVVLATTHGAGGRSLDRFEFDVVIIDEAAQATEPACWIPILKGKKLILVSHSVTQEVACAHFLLTSQAGDHLQLPPTLKSSDRLTKSLGSKSSKATSKEGTAPPAQPGKLTLSPDLEVTLFSRLLARHGPSIRRMLKVQYRFNAKINSFPSTMLYDGELVPDESVKDRKLSDLEGVEADEDLDEPVVFFDSTFGLTTPGLTCMDLLASRAAAGQAMYERAAEDGSFGSASKSNENEADVVHKYVQALVNANVPPTSISIISPYNSQVLLLASLIHPQYPEIEVGSVDSNQGRENDVVIVSLVRSNAEGEVGFLRELRRLNVSMTRPRRHLVVVGDSETVSKGSNFLKKWMEWLEEEALVKVP</t>
  </si>
  <si>
    <t>A0A2T0AIN8</t>
  </si>
  <si>
    <t>MGVQGLWSLLQPVARPVTLETLRDKRLAIDASMWIYQFQMATRDKKTGDTLQGAHIMGTFRRIMKLVFYGIKPVFVFDGAAPSLKKRTLEKRRKRKSGAGRDLAKTARELLSAQLRGHAVERELNRRKKSRKGKEKATDEVDEDAGTGDELGENVAYLEDLDAPMSQDSPAKQPSPVKADPPASPATPTQTPRKKYVYRDEYALPKIDGPLESRADISDTRIATEEELREFIEDLRPEDLDINSKFFENLPTEVKYEILGDLRIKTRQVNHRRVQNMRGSNAHDFSRAQIDHLMERNAYTQKLLSVTDELGKSALAIPTRVAGQRNREYVLVKQDVSKGGGWVLGVKNPEMSSNQPITIDSTTDDSVSTHTDTDEFEEVGFDSPEKNPVGLPTPDREARRALAEEAVRARLAAQVPLPAADPYLDQPVASTSRAAGLFQREGLADEEDAALQQALYESAQTAPPLPLGGRKTQSSSTGRTSKNGGARARPIPSSSRIAISVTIPPPPTAPPLDASAATGNDTDDSMEYVDIPPQPTNGKPAAPPAANGTVVLSDTDDTDAFEEVSVAEPRQPVAASIQPPPAAARAPSPPSPRARSPSPPVIASAQPRTLFDSILPSDSDSDADTEASPKKRDSRALPPAQPLPRPQPRQRSPPAFARLSPSPDPFERFEAGEPAPGIQSHDFALEPIETTSSAAASHVVAAHKGFEVDTQPRPAADRLPKVAVEPVVEAAPIRVDSPTDLPDPLPPLEKACEAVETTEMAVLPDTVAQLPSPDLPPNPPITETTAQPPARKQPAPLFNAQDAVADPPAAEPANAKATDEEFFSDWSRSPSPSPNKRASASASNAQRDAEEWYDELAENEMDEAVAAMEREEEAYANMLSELRNEKIEAMRQEAERDVARLTAQRNAEARNADSVTRQMSTDIREMLILFGIPFVDAPSEAEAECAALLARQLVDGIVTDDSDVFLFGGSRIYRNMFNEAKYVECYLLSDLEREIGLDRGKLVRLAYLLGSDYTEGLPGVGPVVGRELLEEFPGKDGLKLFKAWWDKVQSGQDTEKDTNTSWKRRFKSQHRNLILDKGWPSTEVAQAYFRPVVEESDDCFSWGFVDLDGLRQ</t>
  </si>
  <si>
    <t>A0A2T0AFW3</t>
  </si>
  <si>
    <t>MNSKRAQDAGYSDSDSTASGPAPNRARRAAAAASAASTSATVEVGSSDSEESDEGKNPDRSYKVTRQEKAAEYESDYDIDDAEVDEVEDEGQEEEDDFVPERRGGGSAAKGKGKAKAKPKPAAKGKGKGKGRAGGTPAPAAGDGSSGGTKIKFKFGGGGAAESASTSATMPTLKTPGVAVSDAAGALVSSNFRQDRDYGYLPLRPDQASRPFYIVPSTGHIILENFHPLAKYATDFLVAIAEPVSRPKYIHEYKLTPHSLYAAVSVGLETENIIEVLNRMSKVPVPDELCEFIRECTHSYGKVKMVLKKNRHYVESSDPETLRILLRDEVIAKARVPPEEQQQADKDGAAPTATFGLETAKAPTKAGLVIPGTSKAGPQDGQAGANGEAGKDKPQRTQEEEDLFTAVVGLEKEDDMDDDDEVHSFEVRESEIEAVKRRCLDLDYRMMEEYDFRHDEINPTLEIDLKPSAALRPYQEKSLGKMFGNGRARSGIIVLPCGAGKTLVGITAATTIRKSCIVLCTSSVSVMQWRQQFLQWSTIKESAISVFTADQKEKFTGEAGIVVSTYSMVANRQKRSHDSQKMMDFLTSREWGFILLDEVHVVPAAMFRRVVTKIKAHTKLGLTATLVREDDKIDDLNFLIGPKLYEANWMDLAENGHIAKVQCAEVWCDMTPEFYREYLRESSRKKMLLYCMNPRKFQACQFLIQYHENRGDKIIVFSDNVYALEAYAKKLGKLYIHGGTPQVERMRILQNFQHNPIVNTIFLSKVGDTSIDLPEATCLIQISSHFGSRRQEAQRLGRILRAKRRNDEGFNAFFYSLVSKDTQEMYYSSKRQGFLVDQGYAFRVITSLDGLEQLDNLVYPTKAEQIELLQSVLLASETDADVGGDEVSKAPSGAASGYNSPAPGRRDGAPQATRIAGSLQALSGGQSMAYSERQKSANKQLSKEAKSNRHNLFKKRDEAAKKRAKDRASGNL</t>
  </si>
  <si>
    <t>A0A2S9ZYR2</t>
  </si>
  <si>
    <t>MKFMLDDMEFVFPYDKMYPEQYNYVCDLKRSLDAHGHCVLEMPSGTGKTVSLLSLIVAYQYVRSLAQLQPNAFHERKMGRPERKLIYCSRTVPEIEKALAELKRLMQYRKEVYDIDDGDFLGIGLSSRKNLCIHPSVRQEKKGKAVDARCRDMTSSVAKQRWEQDPTSVELCEFHENLGELDPDHLIPYGVHTIEDMKAYGQQHKICPYFAIRRMFVHANVVIYSFHYLLDPKVAEQVSKHMSKDSIVVFDEAHNIDNVCIESLSIDLTRPMLDTAARSVETLTQKIEEIKEKDASKLEDEYRRLVEGLQAGENAVEDEDFMANPVLPQDLLQEAVPGNIRRAEHFTAFLARFVEYLKTRMRVLHVVAETPLSFLQHLRDITFIERKPLKFCSERLSSLVRTLELTRIDEYSALQKVAAFATLVATYHEGFRLLLEPFETDNATVPNPVFHLVCLDASLAIAPVFERFSSVVITSGTLSPLDMYPKMLRFDATVLESYVMTLTRDCFLPLVVTRGSDQVEISSRFEVRNDPAVVRNFGTLLVEFCKAVPDGVVAFFPSYLYMESIVSAWNEMGILNEVLKYKLIFIETPDAVETSAALENYRRACDNGRGAVLLSVARGKVSEGIDFDHNYGRAVIMFGIPYQYTESRILKARLEFLRDTYRIRENDFLTFDAMRHAAQCVGRVLRGKTDYGLMIFADKRFAKVDKRNKLPKWIGQYIKESDTNLATDVAIAHSKRFLRMMAQPFEQSTKSLWGIEEILDKQRGLDPDLGVDEDGAMLDAEAEAAAQAEAEAAAAAEAEAEGLEPLDMNGLNGGEKVNGTNGLDGDAQMYDPEDDPYGEIDDAALAEMDLPQDLDGFGLPQPPDEFQLPQSPQEFEMGDAQAGLPQPPPEFL</t>
  </si>
  <si>
    <t>A0A0K3CFN6</t>
  </si>
  <si>
    <t>MAPRRRQSQQQSGDGQVYGPRSALTSFLREQGITGPNANINYANRRTGQLAQPSPPSPATPPTPSGSTTPTTSVQLTAVDDSTASSSTGASTPVTVTAASTDANAEAGPSSSSTTKKRKSTSSAASKKKAKKDKGGEEEDGFTLAGAPHAAPKKGRYDDRMPGAIAVCAECGKKFTVSKYTASNPRGPGLLCSPCTSESIEDRATFPSLPKKPKLVKKKSQKGVEETMYTPVPALQQACLSIIGSYIDDVEALGDIGHKNLDRVAKIVCKNRALNGENLRLFLEVGHKELKLYDCTNVKDTALASISTFCPHLERLTLNLCGRLDDDVIDAWMKGFKELRHLTLYAPYLVTIKKWIEFLSTCGTDRPEFETFQLRMSSRFNDDCLDALVSHSPNLTHLQLAEIGRFTSSSLSKLHSLKNLVSLDIARLGTPQGQSLEDDAVIALLANVGGNLERLVLDGNEKLTEKTLMEGIRLHCPALRELSLSNLPDVETSGVEALFTPPSPDSDTDAATAPFSAAGLTLLNLHRVSSLSPTALELILTHSGRTLKHLNLHSCDDLTSEILTNKLATSCPELEVVDLSFVRSVDNFVVKALLEGCPRLRVLFVHGNNRVTSDVPRKAGVQLRGLENAVHSEIPSGVMWA</t>
  </si>
  <si>
    <t>M7WZT2</t>
  </si>
  <si>
    <t>MVLLTVATEDGATFSVDVGLDMELENLMALLEADSSIPVDDQLVFHNGRQLTGLKDSLDSYGVKENDMLLLRQKSNDPASSQQAHVAGRNIAQDAETMRRQVLGNPQVMADLRRTNPELADAAQNDPARFRDLLGQLAAMQESARLQREREMQLLEADPFDVEAQKKIEEAIRQERVLENMEQAMEDMPESFGQVHMLYINVEVNGVPVKAFVDSGAQRTIMSPSCAERCGIMRLIDTRFAGMAQGVGTGKILGRVHSAQLKMADLFLQCSFTILESKSVDLLFGLDMLKRHQCCIDLRQDALVIQDRKVPFLPEHELPKGELQEYELDANGNPVPVGTVDSSLSNASAAAGPSAPSTSSAAPTTGSSFPGSGRTLGQSPNASPDPKRVRSSSPSAAPSSAAQPASSTGLPNGITEEAVQSLVGLGATRAQAISLLEAAGGNAEVAASLLFSG</t>
  </si>
  <si>
    <t>A0A2T0A7K1</t>
  </si>
  <si>
    <t>MVVHPDTQRDLIFAGDKVGNIALWDCTDAGKLVGSTQSASSSVRNGVAGNVGEDGEDEWEDDSEEQRLWGKWWHWNAHAGRNSISWLKFRPNQPSSIYHSSYDRTLRVTHFETGMSEEVIDGDRWSDEALLHSFDFDPTGNELWVSDNNGGLIWRDLRQPKESAKRWDIDRYKVGCISINQANPNLAATAHVKRNMCLWDLSTLRGLSEDAEEAEVQEKARILAYEHEYACSSAYFDPTGTRLATTSYDDSIRVWNVEPSKPRAITRKKFEPLQRITHNCQVGRYVTVLRAHWSSVPSLPPHLHVGDMQRTIDLISPDGVTVKMFHNLDAITAVPAVTAAHPTIPGKYYGGAASGKVSFWSDPLEEDLE</t>
  </si>
  <si>
    <t>A0A2S9ZYH5</t>
  </si>
  <si>
    <t>MLYAATTQQATAQLGALRCAFFEPSQDCLVVNKLNRLEFSSIEDDAVNPLLEVPLFSTIASMQSVHLPGQATASLVVLTTCLRLFALVHDPTSPYNVKTVASVSIAEPFGRLAEYQDILVDPANRCLLVHAYAGLVRVVPFFIGDTPAQRGSRTATRLAGSPHGSPLDFSYSYNVRLPILNVASLAIVASSADDPPILAGIHIEHTGTRTLSTFAISLKDKDLCEGPVAAFALADPGSELVLPVNEANAPGILVAGEETVTWVSLEERNGASSTASKGKGRAASQMLVSCRLPVARITAWSWRNNDRLLLGDIYGKLFEVNLRRAENGVVSGISAQDVGDAASASAIVPLGATTVYLASRFGDSQIVRFVSGEDEGMAGPAELALVDSISNIAPIVDLCIVSAHGQAANYAVTCSGAYKTGSLRVIRRGVGLSELAALEADGVQQAWSLTSPAPSTEPILVLGFFSETRVFRMSAGDPAGAEAVQIDEMDLQLFASPGPTIFAGNVGSMLVRVTAEAVMYASDRGEESWKATSAGKITAAAAAGGDHLVLAFDGGFLQLLKAKNGTFTESGNIAFEHDIASVSLAETSAGAFAVVGLWTSQAVHLVGIPDLAVYASQKITSTFLIRSAALINFGDGDYTLFVGLGDGTLASYRVDLAAPAVIDSTGKMIALGRRPLLLSEIGPESAKVLLAVSDRPTVISKARDRLNYSSVTLTGVSSVANISHPALGDLVALVSREGVQIGRMDTVQKVDVRTVPLAEDEPRRIVYDPVSRKFCVACSRRDIDRHTGQQAVTSVVRLVSEDSFETSSVFELERGEEAQSLALVESQGVRYYVVGTVKLDSATPEPTDGRLVVISVSEAGNLRQVSSARLGGCPYALVALSDGLLASAVNSQVAVWTIDSEGALALKSTWSGAFVAYTLARAPDDTLIVGDALRSLTVLRYTASPQPKLLEVAKDYRSRYMVGVEDLGRDSTGADRYIGAETDLNLFAVSRHPQQAAGNLANAATLQDAGAFHLGELVTRFRTGSLGDLIGDANTTVVPRLVYSTSAGTIGVIADLDAASSRILSDLERNMREFVKGVGGLEQEEYRAFKADKVKTPSTGFIDGDFVQSFLDLSKDVQEQVMQGKSEHERLTVDKAEIVRLLEEVARVH</t>
  </si>
  <si>
    <t>A0A2S9ZXG8</t>
  </si>
  <si>
    <t>MPPSLLDHLSSALATVQGSHSYAVNVLRSQPRRSHALFPHASNAKIAKVWHEEVFVVVSEKREVVVSADGTVQGETNADGGEGVINASGGETSAPTGVASASTDLPPVASTSSATNGSNGTCETSQKTEQRYIPVAGLEASLYTIPSTSTSLLYISKVDTSGLSPPSSGPSPTRTLASSSISYFLYHPPHGSTRVRVHIFARAQGQYLFPGSVDNKGKKVLDDKGLIRWWKKTIEKAALEVQAAKDVDRPSAPLKLFYLVPGLSYLESLPYVPAATLSPSIAWTYSHPYSALSSPLHPPASPSAHPLTDHIPSFPDDPKSRFLHSLTSSSVSSSGTPGDYDDVFLSLASNTFATGQTPAQMLGDVERGLERERKRLIEGVPGGVEEWWERMAFRQECCAGQLVGFFVVAAGEPDLATLPSTPATAPPSPTKSASSTSSTTTGAPRPAPLSLRPTVYTKLWSVLHNFDYSLPALPKLAEAVERWEEGLEKALKAEEDGEGEEALNEEEWKKRYEREVRREVKVENLLPAAAGGAGEKRAADGEAGQEADKPKVNMLAPRKKKKVAPAA</t>
  </si>
  <si>
    <t>A0A0K3CL42</t>
  </si>
  <si>
    <t>MPAVPASSFVLISGPSGFLGAHVAQQLLQAGFRVRGTVRSKEKGQYLVDRFKQQGLDKFEFVIVEDVEAPGAFDEAVKGVDAVVHTASPFHFNVTDPYKDLINPAVQGTLNALRSAAKEPRVKRVVITSSFAAVVNPHDPVYTFTEQDWNEFSPKQVEEKGKDVDPSQAYRCSKTKAEQAAWKFVEEEKPAFDITTIQPPLIFGPLEHEVPSADKLNTSINNFYGFLTGKKSAEDAQAGFGSFVDVRDVAKIHVESLLVEEAGNQRFLVATSDSSYQPLLDLFFAHADDSLKSAFPNAEKGKPGNPKPKANVMDTSKVRKTFKWQPIEAKDTVLDMAKSLAEYQQKWSA</t>
  </si>
  <si>
    <t>A0A0K3CBY2</t>
  </si>
  <si>
    <t>MTSPKQEGAFKRLVRSLSRSSPRSERPQPQQRSSSRGKRLDDIAKYAPANNGVAIPNALPSPQGVSYSTSPPPDSYFPRPPSEVLNDSEANGRERHPDSIGARAFDVGESTKGMAAPGVTFAPAAPGTATKVRPDSELDGWRPPPPRRTTSQRVRRQPSSGGGKSESNETGGGLSRHRSGDRKKGESISAAAEIDGVPVPTLPATPGVEANGVGEQIKVGDRTLDAGERRGVTLEDKPLSRNASQGLKRTASQWKKAAQKAFEPLPKEEGEKRVIVLVADGTEEIEVFTAYDVFVRASLNPVLVSVSPQFSPSNSLPHITLSRGARILADTQFETLKEEHWDLFDAVVVPGGAKGAERLSKEKRVQELLWRFWSEQKLVGCICAGSLAALSSQIGLGGALTSHPSVRSQLEKHYDYSDDRVVVAGNLVTSRGPGTALEWALQLVEILAGRKKRDEVEGPMMV</t>
  </si>
  <si>
    <t>A0A0K3CQL4</t>
  </si>
  <si>
    <t>MTAHKVELKTVLVYGPLAAPLLDDFRSTFDEVLYYPITPFAPRDESESLPTDDDYARADVLFGFQIPFNLKDWKQTPRLKLFQGCSAGYGHVTDTEYFKSIPEDADVIFASASGIHVSTIGEHVLGTVLMLTHKLAYLNVALHNEQRWVPHKELGGQFIRDLNTLKVGIMGYGHIGRETARLFHSCGSTIYALTRGGTPTPESGYIIKGTGDPTGSLPEQYFSTSSRSSTLSFFSTCDVVVNTLPDSPATRGFVGKEELKAMKGDAIYVNIGRGTTTDQDALVEALQAKKGEDEEESATGTLRIGGASLDVTTPEPLPSPHPLYTLPNVVLTPHMSGLSQLYMNRCVDVLKVNTERLRKGQGALNAFRGRGEDD</t>
  </si>
  <si>
    <t>A0A0K3CRX3</t>
  </si>
  <si>
    <t>MSSPTDTTKPASGSSGTKDDTQSAQQPTRKQAASPNSPARNRSQHDRKRSTSRGNGGASSPTNERKPQNQQGGGGGAGGSHGRRSSRGGGHAGNGGGASGRRSSGGGHGGSSGGQQHHRRESQQNDGLANLQNVISDMPPPPGGPARSSSSQPSSPARQRSQPGGGHRKNPSGTSVPSISAPPPTLPPAANTLNPTAGGFQPGMLGPIHDMIDEGLVTPTASRFDLMTGMPRSPTAPSTLPDAGTGFGGVAAVNQSAFVFPPPQPATQGLGISNQQQQALALQQQQFQLAQLAAGMNPALAGAGGGLNEASELIAEQLAIQQQLENLRLQQESLMARFGDMQATLTGQAAPPVSAPPPSGPSGQHRRVSSSSGHQHQPSGAMGSFGLPGGVGAAASQQQLPKGHGRRHSVQTGKTAPGGANGSTAAPSGNGGFGTGFQFPPRPQGQQQGTPTQQARFLEEDPFASGNDSPSGGRTMGHHRRQSGSVSSLGGWSMNMSQSSTNNLAEAQAHLQALGAYRASSGHARVPSFGMSAIGPGGQGGPGQLAMAGYGGGIPQPGMGGPNGQNQMRKTLFAPYLPQASIPPLLAAGKLVIGTLRVNKRNRSDAYVATDVLDADIYICGSKDRNRALEGDIVAVELLDVDEVWGTKKDKEEKKRRKEEQASYDPKTARDLRKQDKKKDDVEVEGQGLLLFEDEEVTDETKPQFAGHVVAVLERAPGQLFSGMLGVLRPSSAATQQKQDAERREREGVDLRGGHGQSNGSSQPPPKIIWFRPTDKRVPLIAIPTEQAPADFVEHSEKYSDRLFVACIKRWPITSLHPFGQLVEELGPIGDIETETNALLKDCNFTAEDFSDSVNKCLPPTPWSIPDRELQPDVRRDLRDKRVFTIDPETAKDLDDALHIIQNEDGTFEVGVHIADVSHFVKPNTPLDREARKRATTVYLVQRAVPMLPPTLSEELCSLNAGSDKLTFSVIFTLTPEGQIVSTWFGKTVINSKVKLAYSDAQHVIDNGTLPEGKIADAELREGVETDVKRLAGIAKHLRHRRFDSGALRIDNVKVSFRLDEFGLPVDAHEYARKEANELIEEFMLMANIAVAGKIASGLPDQSLLRRHEEPIDRRLDAFVQRMRRLGLDIDGSSSHALMDSIVKITDPGERLTLQHLSTRSMQRAKYFCTGMLDISKYRHYALNVPLYTHFTSPIRRYADVIVHRQLEAVLIAQAAAASAETPTEAKFSLDAEAVSKIAQTCNVKKEAARLAQEQSQHLFLCVLIDDLTKRYGPVIRYGTVIGVLDQAFDVLVSEFGVEKRVHVDQMPVESTVYDERENSLQIFWKKGVDVLAWLAESNQDEHLKRLRAHAHHHSKMMEADSGKGEAESRLFDDDEEEEEGEVKQERRVLETAQHKKSRDRTPLKFQNLNTEHGHCAQTVKTLDVVPVIVSADITKSPPVLRVVAVSPFA</t>
  </si>
  <si>
    <t>A0A0K3C918</t>
  </si>
  <si>
    <t>MAAEPARNAATATIDTPSEAPKLPRKRFVGRSSTASPRPSTSSATPVVAASALQQQQEVDPLLQAAIKHLLPSNYNFEIPKSVAQIRKNGAKRVALQMPEGLAMYGCALVDIIERFAECECVIMGDVTYGACCIDDYTARALGCDMMIHYGHSCLVPVDTTTIKTLYVFVEISVDRPHLAATVRLNFPHCIPSRSLPDSGSAKGKGPELEIAIEPRSSSACSAGGCGSCGCAKSSSAPAPPATNEKKADGVTKLAVVGTIQFVAAVQGLKADLEAEEAAQVERLAIEAAPSSDDGAKAAEAEQPKKERFEIVVPQVKPLSPGEILGCTAPRLASDIDALLYVGDGRFHLESIMIANPTVPAFRYDPYTKRLTRELYDHEEMRRVRGQAVAQARESLVENGKKQEEDEKEAWAVVLGTLGRQGNLRVLKSVTRHLEGPPSSASTAIVPTSPSVLTSSTPFIPILLSELSPAKLSLLRGVSTFVQTSCPRLSIDWGYAFTRPLLSSYEASVALGAQGARGWKHMGLDDVPAPRRAELENGRKGDEDYPMDFYADASLGEWTPRFGMGVRRAGGEKGRPVPRRKREQQPQPQAVPVA</t>
  </si>
  <si>
    <t>A0A2S9ZVS9</t>
  </si>
  <si>
    <t>MTTRVDKSRYLADSNPPVCSLRIADSFKALTREEKLYAHYISQASWAGGEIIQRQTTPTAERLCDLVIATFSAEKGKVADLAALKAKSGVSDVDWNELLAYSAQVLSNLSNMRSFGATKFIPRVSEQSFEAVVKASQRSDVALPLWQELKEEIYSLNPEASLSIGKPSAGHISAYYPSSPAPSDAQVDEVQALCDAAGISTANTRLSRISDSELVLLVASVSDLPSHYPKSLKSDKLGFEVRLQAGDYADALSKVNAALVEAGKYAANDNQREMLKHYAKSFETGDIEAHKEGSRSWVKDVGPVVESYIGFIEDYVDPFGARAEWEGFTAIVNKAESAKFDTLVQGAAEHLKTLPWPKEYEVDVFKRPDFTALEILSFATSGIPAGINIPNCKESLGFKNVSLINVLSAKAPGEPCTFIYPDEVEQYRAWEDKAFSVQVANHELLGHGSGKLFQQRADGSRNFDPEKTINPLTGKPIESWYMPGETYGSKVGPVSSSMEECRAEAVALYLASNADIATIFGHDTKEAQEDLVYYTFLVMMRAGVRALEFYDPTTKKHGQAHMQARLGIAQWLINHDIARVEFVHDDAGNLVDAFARVDRKAALERGKDVMGQLLVEIQVRKSTGDGPGATKFYTELTAPSAEWVEKLRPLVLAKKLPRKVFVQPNTVVNPSTGDVELVEYPTTPEGVVQSFIERDL</t>
  </si>
  <si>
    <t>A0A0K3CGM0</t>
  </si>
  <si>
    <t>MSSYTPLPVELGDSKSAAGPSGRQTRADSSLLSRLLVVPDPFAPPVEWHGSRDGADESSDSGIDEDEYDEKAGRSAGGRRDVEGAGEDEEEEDLGWTEGLLSGKKTKGTEARKRRLLLLALLPTSLILLSLILFSTLSSPFHLSTSSLLTSNGAHTYVGEAGKKVMSLDELRNGTFWTDKVEIEWLAEAGDGVYSQKTSSGSILLTDLNANSSRVLVEGDEVRDPRGRKVDWAQFKLSADGKVVLFNTDWTKVWRHSTLSNFHLFPLTSSSSRPSALPLFSPSYPPKTYTAHFSPTSHHLAFVHENDLYVLPAEEWDEVLREREGDAVGERAVRVTREGSRVRMSGRPPWVYEEEIFSSDSTLYWSPSSSYLAFLSFDESDVPIYEYPVYNSDPNEVGGEEYPGKVEVPYPKAGYPNPLVTIHIFSLTHYLSLPHPSSASSSLLTLTLPFTDLSPADTVITEVAWVSEKEVLVRVTDREARRERVVVWDLEGVWVDGREGAREVRGRVVRDVDWVKRDGGWAEASQTIVPLLPPSSASSSSAPIPSYPPGYLDIVPSPSGFNHIAYFSPADAGEPVFLTEGEWEVDGRIERVDLERGLVYFIAARPSTSRHLLTVPLPRSILELESLRSGRTKLVEPKSLTGVNGEDGYHSVSVSPGGGVWLVNYEGPGVPWQKLFKASDPSFSLTLTDNAPLSSVDSQYQHANLVYSSLAIPTGEKRRGEDETVEVNVVEIRPPGMDESGRTRYPVLFQVYGGPNSQMVNTRWQRDFQHYLSLQHNYIIVRIDPRGTGFRGRKFRTAVRGRLGELEARDVVETARRWAARRYVDEKRIGVWGWSYGGFLTSKIIETNSSVFSLGMAVAPVTDWRLYDSLYTERYMYTPAHNPVGYTNSSIHGMDGFKHAHFALAHGSSDDNVHFQQSALLLDRMTMAEVRDFRFRMFTDSDHSISTRNAYWELMRWLESFLIEKFGEGGRPKTRTQLKTEHGAVPDPALGLSDREKEREKE</t>
  </si>
  <si>
    <t>A0A0K3C6L1</t>
  </si>
  <si>
    <t>MKGLPLDSLESQTPTSTRANRTLRQFSFTAFISLLFLRLSSISFEDIADVARDVKWAVTPLPKDPHKRALALMDRAPVIDGHIDLPILARWYYANDVEDTDFDLRKEVRGQVDIPRLKKGKVGGFFHSVYVPCPEDAGYPSQNEGNFTSATWRVRDTLEQIDTARLVIGKYADTFELSKAARDWKKAMRRGKIGGMLGVEGGHQLGSSLSAIRAYYDLGVRYITLTHSCHSPLADSCGLPGRDPIKPRWDGLSPFGLTAVKEMNRLGMLVDISHTHPKTASDVLTHSLAPPIFSHSNARGVFDVVRNVPDSILRRIGSIDKSRRGPFNLSHDGEGGKGWGADTGEVDKPIPSGDSIVMLNFSPGFVGTDADVGAMADHADYIGRLAGREHVGIGSDFDGIEAVPRGLEDVSKYPNLVAELIKRGWSDSEIMGLTSGNLLRILEKAEAVARSQRHVKPYYEVFSGRTDLAKHDSPPY</t>
  </si>
  <si>
    <t>A0A2T0AHM2</t>
  </si>
  <si>
    <t>MYLFHPTPPTSSSSSAPLDPLIIPSPSRSTGLFIKTRAGKVVQATIPENCVALQTGETVELLTSRRLAATPHFVNATAATLGRKALEVIERRKEEEPETWGKVESGTVSRETLAVFLQPNHDEVVAEDGETFGQFSTRVFKRHYEEASK</t>
  </si>
  <si>
    <t>A0A2S9ZZL7</t>
  </si>
  <si>
    <t>MAPSADVHPPTSVIDTLKQTVSHVENVLPTSLKPVQHPSSTPAEIAQAFCDSIQAAFTARDADGIIRHFTNDGWWRDILTVDFDFNSIRKDEIKGHLSKYGIPEISSLKVVKPHDARVNDGAGWLEAFTTYETPEARGQGFLRLKESSPGAGDWKAFVFFTTLWEINGHEEFAGPRRPLGAEHGEHSSSDNWLDKRIKQQKFEDEDPTVLVLGAGQNGLNIAARLGALGIKTLVVEKNARVGDSWRHRYHTLCLHDPVWGDSFAYMEFPKTFPIYLPKDKIANWMEHYAEIMELNVWLKSTMERDPTYDPQTKKWTVKIKRDGEEDRVLNVSHIVLATGFSGEPRKPTFPIDEFKGIVHHSSAHPGARGKGWEGKKAVVIGCCNSGHDIAADAYEHGLDTTIVQRSSTYVMSSKHGIPGLLGGVYEENGPPLENADIMLASLPIDLLAEFHTEATKQIALKDKPLLDDLQKAGFKLRDYPAGLFLRYFRHGGGYYIDVGCSRLIADGKIKVKQGVEVEKLTEDGVLFKDGVELKADIVVLALGYTSQRETVRRIVGDDVANRLGSVWGQDAQGEIPSVWRYSGVPRFWLQSGNLFQCRVFSKHLALQIQMIELGLREQQDDAVSYKHIHDPRF</t>
  </si>
  <si>
    <t>A0A0K3CH95</t>
  </si>
  <si>
    <t>MDLAYESIKAGAKEVVLCSRGGFLSFPKVLNNFSIFGSEFNGHLPIDGLITNLFESAYVHPWVAASHLRWFVSDFVIKRVLWALTGTSAGCNQWVGELPPERLGRAYVFLNKSHRASTYLNRPYRKRSKWLSALSEYHDPPEDVATPGVVEMAPWPVGFDKDGVVQWDWDKCAMRGGSWKKVKERMQDRRIEPDLVLFASGYRHEFSKWLSPEYPRAWDADIRDIVCSSTPDVAFIGFVRPGVGAIPPIAEMQSMWWTAYLKGWMKLPTDPPHYYLLASENARIKHGVDHSTYQSTLARDMSASPSLWSLLTTHGPFVTLIYCFSAAFTSHYRLVGPFKSDSAPEVVKTEIWDTVKRRGWIGNIFMGVIPMAFYALVNLAALMLEFLWIAAGRPDVLGSYARLTGKPKSKALGGIDRHAQMDARERKQKRMAEEEAEVVPN</t>
  </si>
  <si>
    <t>A0A0K3CIM1</t>
  </si>
  <si>
    <t>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t>
  </si>
  <si>
    <t>A0A0K3CE21</t>
  </si>
  <si>
    <t>MVQHTLRCLVVGAGSSGLAACEQATEAGIEVVCLEARAGVGGAWRYEDDPGTCDVRFDDEGWATVASPGESDERGAPPPTPMYASLRTNVPTSLMQFRDRPFPPTVGLFCSHNQVQSYLEDFARPFLPLIRFNTRLVSLRRTLPSDSLPPNAPRRRWLASYRSTTEEDAPLETETFDCVFVANGHYARPYIPWTEGLKSWEGELLHARWYREARQFEQKTVLVVGNSASGYDVTRELASSIHTRRQSSPSTCASLPKIYQSARSPPQLGIPWDAPDAPEYSKEVRVKPPIRRVEGRRIEFEDGSVVEDVDTIIFATGYFFSFPFLSPSDAPFSSHPLTYAPPLPSSPTLHGPPSAKGGLRVHNLDERMTFYLPDPTLAFLGLPYLVIPFPLAQLQARLAAKHFSSSLPRPLTFRPDPSMASPTNPNDPDGAPESRKTVTWGHPKQFDMHDVWLREMGDVHEEGEIVMEKGGLTGERKRWGLTSAAERDLRMGAKGLRKAVLGY</t>
  </si>
  <si>
    <t>A0A2T0A4D5</t>
  </si>
  <si>
    <t>MLAALRHTARLAARSFALAHPSPTSSRFFAMSASQQHQNPWTEQPKSLEDLKTYLVVVPDIAESKRMEVRAQHLEEARPAFANGWFIEAGATFADDSRTKMTGSYLLMRGESPEQIKARLSKDIYSEGGAWDVPNAQITPVFRAKH</t>
  </si>
  <si>
    <t>A0A2T0AIB4</t>
  </si>
  <si>
    <t>MLRVAGSRRIGLPRAGPSVRLLVRPQTTAAAPIAPLPPPDAKPLPPPPAAAQPAPPPLPEPKASLPPPPPPPPAPEPTPPAGGPGSAGKRFKSFLLSTALFLGSGAFLAYAYDSRAGVHRWLLQPAFMALTEDDPELAHQVAVKILSANMGPVDCGVDDERLAFELWGKHFSNPIGIAAGFDKHAEAIDGLFNLGFGYVEVGSITPEPQSGNPKPRVFRVPESNSVVNRYGFNSEGHAAALARLRQRVIKFVNDYASVLPAELFPSTPSTAVAAQNFDPVTSYLASRDGSGAAPADTVGMPRSLHPGKVLGINLGKNKSSDPDSIDDFVKGVAALGPYADVLVVNVSSPNTPGLRNLQRKGMLSELLEGVVQARNLLPTSIKPPVLVKVAPDLDDEQLSDIAYAAKTAGIDGVIVSNTTISRPPSAGSSPVLQETGGLSGPPVKALALRALSALYEQTDGKVPLVGCGGISSGQDALDYAKAGASLVQLYTGFVYGGAGLPRRIKDELAELLRREGKAWKEVIGSG</t>
  </si>
  <si>
    <t>A0A0K3CPH4</t>
  </si>
  <si>
    <t>MTALPRILCLPGYTQNAAIFSGRIGALRRALKDSAELVFVDPTHIVDMPTDPTDFRNKFDSDASTSPSSDADTPRAWWFAKPHPSDGHYREFLRFDETLRHLRQILEEQGPFDGVFGFSQGAACGAILTALVENPSLDPIFSAPSSNPNVAWPPKPFKFAILSAGFFPLDPRAAGYFEQNKPKTPTLHVLGRGDTIVGEERSVPLTRAFEGARVEWHDGGHHTPSKATWRRFFQSYIEAFSEEGGGAEAANALPSPTAGGESGTATPVEGGGKL</t>
  </si>
  <si>
    <t>A0A0K3C9B3</t>
  </si>
  <si>
    <t>MPSTKFGKNLPHGVYAPVLTFYKGDDEELDLETYKKHVQFVARGGVNIVALGSMGESVQLTHEERNQVVKAARSALDADSSLSQVPLIAGTGANSTKETIELTKVAAEAGADFAMVISPGYFAGAMSRKAIKQFFVDVAEASPIPVLVYNYPGASAGIDIDSDLMAEIAAAAPNIVGCKLTCGSVGKLTRLTTLRDDFAVLGGFIDFLGPSLLAKAAGGITGVGNIAPKTCAKLYKDTLAALSGQASVSSAQDLQFIISRADWALAKTGIAGAKWVLDQLEGYGGKPRRPLLPFDDADGKGKQLLEDLKEILEVEKSL</t>
  </si>
  <si>
    <t>A0A0K3CKJ4</t>
  </si>
  <si>
    <t>MAFTLRWGILSTGWIATKFSLDLLVNPSTRQVSDVAHRIVAVGSRSKDSAQKFVDNVWNEAGVKEGKEQVKLYGSYDELLADKDVDCIYIGTPHSHHYANAHAALSAGKNVLCEKSLVVNADQAKALIDLARSKNLFFMEAVWTRYQPFAYKLEEVLKSGKIGEVRGVQAELCVDFGPTAKKNPDHRLVNPVLAGGALLDLGPYPWTQLALVLLGEHEASTEPLLVPKVVSSMTKTTSGVDASVVAAIEFPQSDGRIVHGTLTTAQDRQTPHSRCSLIQGSLGYIEVAFPTYRPRSLTYYRWANEGDLGNPTVKPVESKTFEFEPRPGGIWGFAWEADEVARCIRDGKKESDRMPLRETLLMMQVFDEIRKQGNFTYPPELETLELK</t>
  </si>
  <si>
    <t>A0A2T0AFT1</t>
  </si>
  <si>
    <t>MGATQTPTVRPLLLLSCLTRRTDLRLPQTRTVYVGNLPSDASVDELLSQVRFGPIESIRILPEKSCAFISFLDPTTAAAFHSDALMRKIRLHDHDLKIGWGKPSAVSANVLAAVQQSGATRNVYIGNLDESVTEETLRDDLSRFGPIDQVKIVRDKNIGFVHFLSIATAIKVVQNLPQEPAYAGRRVAYGKDRTAYVPKNQHQQQQHNMAAAAMGSMAANYGGFGGLGFGQNGDPNAQMGNRTIYLGNIHPEVTTEEICNIIRGGILEKIRYIPDKHICFVTFVDPHCALAFFQMASFQGIALHNRRLKVGWGKQSGPTSPGIAMVVQAGGSRNVYVGNIDDFETYKEEKLRKDFGEYGEIELVNFLKEKQCCFVNFTNITNAIKAIEGIKQHADYQNLKVSYGKDRCGGAPRAFRGFDLRNQQRGPRPNQDGANGSAPSNGYARSPFPDVMSSFPTSPLQTDQLRIAEGGETQTASPQLPEIGALVLDEEAAAAAGATAAGQAQA</t>
  </si>
  <si>
    <t>A0A0K3CUT2</t>
  </si>
  <si>
    <t>MSLGSCCVSGFKHEGTPSGKTQDINGVSTYISLPKGDYDKTKALLFLTDIFGTNLPNGQLLADSFADNGIAVYMPDYLNGDAIAAADLGSGKVQLMEWLGKHGQDVTRPPLDKVINHLKEQGVQKFAAIGYCFGARYVTDLVKDSIIKVGVVAHPSLLQYPADIEMLNKSDVHFLWLNAGEDSMMHNQEKQKETKQITSGNDKHKHVDFPGAGHGFAIRGSPDDPRQRADADKAFEESVNFIKAHL</t>
  </si>
  <si>
    <t>A0A0K3CQW1</t>
  </si>
  <si>
    <t>MHPPILSPTPFQTSRLVYRAVDWDKDETFFAEAFGHAATQLGTMGGMTRPLSKKALEGTKEFTEKALLGIIFCLPLSPEEPTKAGEAVGWVNLSMEEMDRRNQHRCAFFGLTVHPKHQGKGYGTEAMEWMSERAFVGFGLNRVQGNVFAWNKPAFRVYEKVGFVVEGRRRKALWIQGAWRDDLLIAILAEDWFARHPEKKPQVVDEV</t>
  </si>
  <si>
    <t>A0A2T0AA91</t>
  </si>
  <si>
    <t>MAEESDEDEDEDEDEESEEEQDGVRRPPRIRGSFRAWADAQVLAAAGLDSTTSTAVADDEGTYKPLLPAGSGVAPAPLPEGTTGPLGAPLPASDLPTLPPQRTIYVPVTRTPEIEAQRAELPVVKEEDRVMAAIRGNAVVVICGETGSGKTTQIGQFLWEAGFGDAKSDNPGMVAITQPRRVAALSTSARVRTELNLPPTSSLVAHRIRYSSTTSPDTKLVFMTDGVLLRELAADFLLSKYSVVVVDEAHERGVNTDVLIGVLSRVAKLREKRWKAGKEGAKPLRLVIMSATLRVADFAENPTLFAQPPPVLHITARQHPVTLHFARRTAHDYLEQAYKKVARIHARLPPGGVLVFCTGQNEIVSLVKRLEKKFGPKAVQARKERLKRAAMRGAGRDGRSAGDGDEDEAEREVEDLKLRGGKVEKGDDLEAEEVDLGEGRDLAADVDDGVYDVDEDDDEALESDIDGDDDTFKGIDMEEDTDEPMHILPLYSLLPTEKQMKVFQPPPEGHRLVVVATNVAETAITIPNIKYVVDTGRAKERKYDHASGIQSFEVDWISKASAAQRAGRAGRTGPGHCYRLYSSAVFEQHFDQFAKPEILRMPIEGIVLTMKSMNIDAVANFPFPTPPDRDALRRAEKTLVHLGALEPAEVDSKVGGKITPLGRSMALFPLSPRFSKMIVAGQQHRCLPYVIAIVCALSVGDPFIREANLGDDEESADAVDEAEKTLSRAEIAHIRDPEIKAKEERKLLRKAFFQVQQRYAALGKGTSDVFKLLSVVGAYEYEGGRESFCEANFVRTKAMDEIHKLRAQISRIVSSTFPGIDAGFVPKLPPPNETQLKVLRQLLTAAFIDQVAIRKDLADKSSNLSYAKVASTRGVPYRAFGIEEDLFIHPSSNLFHSPPPEFIVFNELHRTHKVWLKTITKVNPAWLPVLGRPMCTFSKPIETPAQAIAAKAASSALSGDTRQIFVVPRFGPGVGIELKPIQMTQKLVNGRWVLQ</t>
  </si>
  <si>
    <t>A0A061AS10</t>
  </si>
  <si>
    <t>MGVLEKIRDIEQEMARTQKNKATEYHLGLLKAKLARYRAELLEGQSAKSGGKGEGFDVAKSGYGRAVLIGFPSVGKSTLLSKVTNTESVAAAYAFTTLVAVPGVLDCEGAKVQLLDLPGIIEGASSGRGRGRQVVAVAKTADLVVMMLDVTKGDEQRQQLEHELEEIGIRLNRSKPDVVFKAKTAGGITINSTVPLTRTDERTIRGILQAYKIHNADVMIREDISTDDLIDVILGNRKYVPCLYVYNKIDSISLEEVDRLARLPHTMVMSCELDLNLEVFKRRVWEKMGFNRVYTKKRGEEPDLGDPLVIKTDATMEAVCDSVHRGIKNKFKYAVVWGKSSKFAPRPQKVGLTHRCAQDDVVSIVTNV</t>
  </si>
  <si>
    <t>A0A2S9ZZD2</t>
  </si>
  <si>
    <t>MAAPKRVRSASSSASPVAENGGSAKKRARRSPTKEDEDVKPNIKEEAEDDDGSDPRFRSVSTTAALERDREHTSFPHEMEQTPLARLYDAMRELSEVKAAKDEKPSKDGVVVYWMRNKDLRLEDNTALSYASAVAQEHSLPLIALHIFSLGDYKSHDRSPRRIDFQLRQLAYLRAELDKLHIPLFTFTQSSERKAIPRILCEKLAEWNAFGLYANIEYEVDELRRDIEVLERTRDAREQGEGWKGQVEFFKDFCIVAPGELLTKQGKPYSVYSPWQRAWAAHINSNLSSFISPQNGPVIANPSSARTHPILEPMFSHEVPTSLPGFELAEQEKKDMERLWPVGEGVTEGIMGRFLKTKMREAKFFEPPLEGDGNEVENPKKDSKIAKYTEGRNRVDWDGTSHISAYLAAGLISPRECVRAVYKVVGGKEVPAGRDTGFGMWIQEVAWRDFYQHVLAAWPRVCMSKPFNLKYDGTIEWATDDDESKFEAWKEGKTGFPIVDAAMRSLKAQGYMHNRCRMIVASFLCKDLLLDWRKGEKYFMQMLVDGDLGSNNGGWQWSSSTGTDPSPFFRIFNPASQSEKVDPNGTYIRHWVPELKSVKGKAIHNPSAALSKAEILKLGYVPPIVDHAEARKKAIEAYKEAAAQG</t>
  </si>
  <si>
    <t>A0A0K3C5X8</t>
  </si>
  <si>
    <t>MAGEDVYDQLDRQLNSHEVPLAQRFRALFTLKSLGGDRAIEVIGKGFDGESALLGHELAYCLGQLKDPKALPILTKVLEDDKEHPMVRHEAAEAMGAIGSEEALPALRKYLKHENPAIRETCEIAVDKIVFDNSEEGKKAEPNQYPCIDPAPAASHSPLVASAHSAALAPATDLSIPDLERILLDTKLSLFERYRAMFALRNIGDREAVLALAKGFEDESALFRHEIAFVFGQLSSPDSVPSLIDVLRRPHEEDMVRHEAAEALGGIATDECLPILKEFAQREDVPRVVRESCVVALDMYEYERSNEFVPLPTLPTATASA</t>
  </si>
  <si>
    <t>A0A0K3CPU2</t>
  </si>
  <si>
    <t>MVRLLVVCSAAIDADRLDIIAPVLQSSLSKTAKEGRVRDFSSITGASSADANRFLKASAWRLDAAIDAYYNQASAASTANPAVLRNLEALWAQYRDPASPEEIGMDGTTRYCEDLGVSLEDVVFLVLAEFTGAPSMGKFAKQTWIRAWQGVGCDTLERQKRHVADLRAQLSNPEAFRRIYIFAFDYAKEPGQKSLHFEIAQELWKLLVPLDPASTTFSSANLAAWIDFLASKGGRAVSKDTWNLFLDFARSIDPDFGNYDEEAAWPSLIDDFVLRSRSGA</t>
  </si>
  <si>
    <t>A0A2T0A7D0</t>
  </si>
  <si>
    <t>MALKRKAAGSPKSESAPKKRSTRAPVLDEDDSSPPPAPVKKTKSKSSTSASTSSKKDKGKTKQKKEEVITISSDVEAEDSDVVVEKPKKKKAAAPVKKTKAKTPAASTSTIDKDKEKAVAKNQSSKVIKASKAKPLPFEEAFPAWFSQFAEEGEPDKMGGEGIEKLFEDMELSMEGAHPFILAYRVGAALGTFGSFLRDDFKRTFQPFNIASSAALSGWLAKAHDEIMDSADEYEFRRFYAFVFPFLKNEGAKTIPGEMAVAMWGTVLAPKYPLAESFVEYATVSPPVLLSGTPGQPPKMLIALECRSQSQGEKFKAVSLDVWTQLLEFCETVQPDLTGWSEDDACECWRHRFLSPSSTDPFRV</t>
  </si>
  <si>
    <t>A0A2T0A8G8</t>
  </si>
  <si>
    <t>MTSRAKSLRQTDDDGRALVERRQHQAPNGATLPASPRKRSRNCASITSLGSVGGSFQSARLSRLGLASPGADERSPPPLPSLKCGDETSSGVDEPLIDEIACALREWQNLMHAHLVRGAYTLFETVAEHSDALHGMRQQLFSKSLGSADAARLRREAVAHLVAGNAAQGLDIIVRHPGSGALVETKVEGDVDEKAWMTVPELYKTQVALGYSPSAPSQSHAHPSSVRLDFQGLVGNLATPGEILELYFSLFSKAESRYVTEEACILIDHEGTLVGNQTRQTVFRDLTKNDMQSELYLVCRIIRNGFYRSSGSISTAGAPPRSVSRNGLSLASSRHSARSDAASLDSAPSPATLDVSPAPEAMLHRDSAGHKSCRRPFGAAVADLAAMTARQSPITVPIFVPVDEATFSTLHEDLIHSRTRRFEQTPHAQHITVEIEYLSPDDDKRDLVECSVTPRLDFPDVSSKEQRNDFYVKLWSGEFYRSGSGTATVRSLAQLAAAGGSAGSFEISAEVRSRYGQPLDGSLSRGAGQQPVSAFVSTVYKGAENPSWGELFKVSLPPEEFVDSHLFLTVRDRNSRSDLPFAFAYLSFLRDGTAVQADGTHSLVLYKYDEAIASPAFYFQVPAKRDSDSEPPSIPPSVSKTLVPLRDSIKLRTFLVSTALSQDDVLLRLLRWPETLARQPDAISDTLTKLRFSPEAEIVRFLPDVLDALFALCASPANSTGHLDRLAYEALISVLGIVHDRRFTGFSDALDEYIARHFSEPSAGRLVLRTLQSLLRHPEDSAAASLLRSSIKVWRWLFGLAMRADEISQSQGDDGADDSQAAFRNEVVGLLAEVNALMRTTRPASIVGTQTLIVQHFASILPLLASVFGEEETIEVVLSFIESTGELKGKALVWRLLLLNEVVRSSAFTSPAARAAFVPGLVRAVKACLGTFDELAMCAPNASQVARDTARTAWVEELRLAISVLSSAIDVVQNALVYPNIRSDRSLFAQEQDNVEYLLSLVPRLLDSLDEFEDPVNADAIERQRTPPASVLDIPITFPSSYPFPLLARSPTTGAGAAPSGSVTGRYIQPAVGEAVCTVLALIHLASPQTLIGWLDSLREVEGPDKLADLLSQICRLAMSTMEHDRLPETWLTFGLFAHRTAFKFAEAVDIVVRRHFLPPEDAAFSFRTVLWEDYLSMVLSLVSSPQLTIENFSPQKRRAVWQLSGDLRAEGAALLDRAWTSLAFVDDRSTPSSSTYGGYQAQLVPALLSKVLSTCLSQHDTLRRVGVATLRAMILSEYELNGELDAFEAATIGHLDSLFGARDHVDAAASRTFFVAELRQLFDERDLKDDQRTRILAFLDSIDSFLELLLSVKTLPEGDEFQEDRIASTLRLMTFIRSIGRTDIFVRYVQRLVDYHLAAGNFVEAGLTLKLYADLYDWNNAASLDPVPDLHLPKQTEFARREALFNRIIDHLARGKAWETAIELATELEKQYETKTFDYVKLADLLRIKADLFASIAKSERQFGSHFRVAYYGSHWPASVAGKQFVHCGSETETLGAFIERMLNKHPSAQLLRTSSIPGEEVQYGETQYLQITAVSPEYNRSHPLLASADVPHFAKAWHLHHGSTFSFTRPLAKDAHGRSLSTNDFTSLWTEKTVLITEDEFPTVLPRSEVVEIRLIEISPIENALADIATKRDELETLERRYKDVMQRAEEGTKVNINPLSMALNGVIDAPVNQGVPMYRRAFLAPEMIANSPPAQVALVRQLETAIDELVVTVARCLKLHALLCTADMQAFHETLEKFFEKNFAAEIARLPEPAIYQPAGFAALSPNTASAPIFSSPSAARAYGSISITSPRSATSPPSSRNNSISAQAVDDQWLRVKSPTSSTSPIPAPVDVRKAASVAASDKDRPFSPTRPLSLFSRRSSSPAAEPAPKAEEGSGTGLGRRASLLSSAVKKLGGGGGGGGGAKRKASFPAVPEE</t>
  </si>
  <si>
    <t>A0A0K3CFT8</t>
  </si>
  <si>
    <t>MAPPSKKTKTDHVPTGDDLEDNFLIEDEFAGASDGEEAERLADLSDDAGAVAAEGGEADDLGPAVSAGKKRSAADAGVETEDKQPKSKRAAKKAKEKKTKKLAELEVDGKDKEDMGFLPVEALADRLAEKQKRALPNLTALEMDEMRISQSMVLDTSSVTARDSLRAFMKEALPTACNTLAKMPKAAGSPRIIVLAGAALRVADLVRDVKEFKAKTKDGLIDVAKLFAKHFKLAEHAEYLKKTHVGLAVGTPNRIEKLLNETESLHLTHLSHLILDVSHLDSKKRSLVDLPEARADLFKLLGSKPIMDRLREGKMKIVVF</t>
  </si>
  <si>
    <t>A0A0K3CH85</t>
  </si>
  <si>
    <t>MPLNAHAVARLRSKKRSSSRTASSTTASPAPSTSSKKAARFRDAAPKDLRWKSIVLPAELGFDDDGGLLELDEVEGVDVVYEDGRVAFKVREDEDGEPPAKKSKKGKGKAVERDDDDEPEFVPVDQAQESEGDDPKFAEDEPLSFPDEELEFPEEEAGEAVEVAEGEGADVVEEKKKAKKQKKEKGKKRSRDEAQENGSNGGAVEEAADEPPFDVEAELPAWSHIPLANPLYRALAELKFTKPTEIQEKALLVGEDAKAQAEGEEEQEKSAFDTAPAGREHDVVGIAQTGSGKTLAYGLPILSHILSQPSPSSSPSDSDSDADEPSLPSTRLAALILCPTRELALQVRTSLSSLSVRSLPLRTPSPETEKVAPEDPRKRKQGRLVQVVALTGGMSVEKQKRQLERGADIVVATPGRLWDLIGESDMLVQEIKNIKFLVIDEADRMIENGHFAELESIVRLTRREQATPDDGFVDDFDSAVASRTNVTTLPCRPDMRTFVFSATMSKELQLNLKRKGGPKKFVPKAVEGEMTSLDDLLELLDFRDPDPEIIDLSPEHGLVETLKECKVECLANEKDMYLYHFLLRYPGRTIVFLAAIDGIRRLHPVLTLLKVNVIPLHSGMQQRQRLKALDKFKSSPDAVLLATDVAARGLDIPSVSHVVHYQLPRAADTYVHRSGRTARAGTEGLALQLVAPEEKKVQRMLMASLGKDIDLPTLPTDFSILDQLKKRIDLAKEIDQAQHRATKQAHEDKWLREAAEAMEIDLDDDQDSDGDGPQRSSKKQRGQAIAHARQLKAELDNLLKKPLMVRGVSAKYLTTRSKIGLVDQLVGGTGHSKIFGLSTSSALEDLAAAPRTKKQKRAEKTREKKAEEAEE</t>
  </si>
  <si>
    <t>A0A2T0AD58</t>
  </si>
  <si>
    <t>MPLLRRRPVALLPLPPLDGLSPSSPVFYLKATGEIFLDYEQYAARLTFLLTRQFQCEYSGKSGLDYFSALQSEKAESKVVRERFPDALKGKVLGSVQFQVMGRLDSLVDLVYDRYKDRYFKDEKVFVDIAGDKYFALISNVFPPQNIRDQVASSAPSASTSTDTDTSSLYASAAHKTGVDMNIDPKTARAEDDPDEYLYTLQLMDEEGKFEGSTMEVKHRSLSRDRLAFSKSILKRYLRECLMRDASIGAPWIVKPSIARAFDIPLEQSGSIEERNRKAREAKLAKRRKAGEGGGGAGKEREEGEGKQGPAKRRKTVDGSATPASASTPLDRAATTGSLPESKKPIKYPIEDLDLDPMSIIDGRVLRRVNSELPTLPPKPQPKRDLLVPEENFDRFVETWNMLNVFSKALNISPFSLDDYAGALQHPHAHPRCILLTEIHASLTNIIGTDNSRVLGSTTAVPSYGRGGAAAAAAAAAGDETGTPAAEGDDQLADAGAGAAAERDGTVEYEQIPYEESELNKLVRLGISHAKRWDRQAKLKSADKREGWEKHLIGALCQRGGPVHMPNFVRIMRHLFKGHPALPKQDWYPGDEEEAEEVKPKKEEEGAEGDDAERKPPATSTSTAKQDEDQRDDVDQLGTPPPAADSPSTKAGEYDAEPQYFTLALEDKLDIVAYLCTLVMGSKVVRSFVDESDARLTELRKAKADVNKEKKALIEKKAILDAGGKIEPAAALIGASATPAPANGTSTPSATPAAPPAAPAANGSTSRAPSEATETPSRAASVKPAPAAGDEDEEEDQLASDDDDERSVAPSEAGSISYLSRRQAALEEKRLEKLQEGGGGRAGSVASGSGTPRGRTSTGGTGAKDAPRAPPTIEDLMRQNAHKDDFVDREFRRYQGVARCRPLGKDRFHCRYWWFDGIGGMDLVQLNGAGEEVVTYGAGRLFVQGPSEEDWEVICDVREKGEEGEKGARERRMREEVVEKPEQLLGVNEWAYYENDEQLDSLVAWLNSKGTRELALKTVIQKWRPLITAGAEQRRYDAANPELPRYEAPPGKRRASRKDRQEPEPDRTYMGWRNQIARF</t>
  </si>
  <si>
    <t>A0A0K3C754</t>
  </si>
  <si>
    <t>MDYFGLGAGRTDELHSLGSALLTPSEALGYLSPIETPSPRQHSPATAALAQQIQEAADLPLATDEEKEKLPGAQGDASKQTLSPSQLNAVLKQDPLPPPPPQARFLHGGPPLSDLEAPSAVLPQSERRNKPIANSEWRAFTDEEEERLHAGWERSQKDQEAKDRWAHSKEKGVVKEQEGMKRAAEDEADPEDSPYLVPVGLDNLFTVSLFDNVLYPAFWSGSAVRVLLCHWFYAPPSSSLSSPNQPSHLIKPYPVDPTLSASLDRAYSHIRPWDDSYAAELASALQGGAEAQKRLATPLGVENEAGTEGNVGIEVIFEGKDRGRVYSKGMLGSMSKSLFSNGKGLGGGQVVLRGWDALKAYIQEKAQKKAPTAKTAPDTTAAVTSDSDTEGSSARRRPRADSASTTGSVKRSESPGPGLFASLRHRIVGGPAPSADGAATAPPAAEVEGKLPNETQEAVQLREEEIGTADELVLVIHGIGQSLAASYDSFNFLYAVNAFRSQCTSLSTAPALSPLLHGKRAQFIPVLWRAELDFDNIDNTNDSADEHLANHFGVADIEIQNSVPFLRQVVSGLVLDVPFYLSPAHKEKMLRSVVKEANRIYHLWVKRNPEFEQKGGKVSIIAHSLGSVMAADILSSQPTFVKQPELSVRTPGPRATPAMTPGLKPLETAGKDGLTFAFDTRVLFLVGSPLAFFLHLGKGQLIARAGRERTKHVGRDIALERAGRYGCLAVDAVYNVYQETDPVAFLLAPTVDVRYAKLIKPVAIPSSNQTLLQNLSDAYHRVSKIFDMSSLWGSSGATTTEDGKPKSGEEAKEQTVKQEQEKEKSAKPARRPSGPKRMPTERVKSGAGSAEYEWVSRAEKRMKALNASGTVDFYLPSEGISQYIDALTSHQNYWTDRRFSTFVLSQLFADDAHIELTGREEVGVADEE</t>
  </si>
  <si>
    <t>A0A2T0AFN9</t>
  </si>
  <si>
    <t>MGSSQITEALASLLQSSRVLSSLSFAPLAILPHTVLSSEDAFEKHLIRDAAPRELALFEPNDPTNDPVLAVDAFEGGVGPEAGERWVAAKRAGPKRAGGVVGRPSPLKERRATTASGGGATDPDRCLRAAKKLLDIYTMPRAQEHVEALHSQWAGIIDTISSLEESLRRPPSRTAPQPSHDASYFRQLELEDLIKREQLEVFALEQLKAEKEAELAALSPPPPSSRPTAPSSTTTASASTAQDGKPTRRVPSVVARARGGPPTTSRRSLSASPQVEKTNKLEESTIASQLPPRESRRSSLAKTDLAPPASPARRPIGAREKRVSLLGAGGGMKGRQSLGRKSLGPLSPRSP</t>
  </si>
  <si>
    <t>A0A0K3CNL6</t>
  </si>
  <si>
    <t>MSTDLDRRLSRVSLGGNGGLLNEDISLAMDGDDSFGYGEAGAGDEEEETVRLDAGRPGAGPASRAGEEQVFFGGSMAPTAPTKAGTARMAPPVPATPMNSRHAPPDAYSAGDEEDDEFESALLSILASAPAPAPSSSSADAAQTDIEQPKKQEGPYSEEEVAEIRRLKEERDGLRGMNAVLGDLLGSLRGMEGKMQNFGSTVSTTHALLDLYTRIASQAEHTKDLLLDGEWGGVMKDYEDLVAREAAAAEAELRGVPSSSSLRPTRGRPSPTTTSANSSSSFSSTASSGIPTRGAGSGVRGGMARGGTTRGRVAVGARGRGRGD</t>
  </si>
  <si>
    <t>A0A2T0A0W7</t>
  </si>
  <si>
    <t>MSVQPAGPSQSRSRASSLSRSASGRPTTPLRRISTTSLRALSLSQSRSNNASYTAQPLSHLSAVFAELADAVSDLTANFEELESVQKRLDGVNESFAGWLLGLRANGYTVDFLEAPTKLNFDLAAERAALRYERDQAQAQLLHEQHQEQLLAEQEHQRQQQAELDAGGAGEQTFMTNDEDQSFVSHHPGHADGMRGGTRGRGGAGVRGGRGGAAGTRGGKAPTLTKKRKEEMAAFADPILPLLPIDVREKRRTETERVLWILRERGQAGASSAVQDLVAHLSSGGPTQSVPQVRINEVLLALVRAKVVIKGPVKGITSYRLEPNKYPS</t>
  </si>
  <si>
    <t>A0A0K3CKE9</t>
  </si>
  <si>
    <t>MEHASAHEVVERLQQQVLDEYKLTARNLDDVAAIVQRLSSAQPHLLSELRPLEQKLGLILTLFKASVWSLLRQREDQQL</t>
  </si>
  <si>
    <t>A0A0K3C4M6</t>
  </si>
  <si>
    <t>MPPFRDPNRLFYDPANPVMLPREEIMQLSPAELQAATDQLDQNLVLLLRRVEENFARCNQVVTERILPAVEVHGENSARIYESIKFWRPFFEAAASIRLNEPYVDDTSSVGADERSQATVIASPDRTISDEGDTTYSSHPSLAADTPRGAPATQRNESSDMSLPSAPHWSTDMSPYQDLQKELNRDNSALGDFSALRKDLPEVQRLNLRDLPPDSPDLPEPTAFGGDLPDLPTNGRAQYRSGAVEEPSSPAPRGVRAGGDKTHSALLEKILRKGLASPAPSRVGRGPDSSTPSGAPATGSRLKFPSDVPKNWDGIANLSTASLNSFPSPIKRRPGAQDDSMFGAPPSIASSRAYLSSPAPPVTSSDPLRTSTSRRVPPSPAASSSSFLSRTPAKEAARRTALNVYDSLAFDSPGLELAPPTVKFEDMFGKRHEDETPGLDSPSQRSMLSRPGGAMRSGASNAGNDSYLSSAPAQPSFVDRSPTQLFAQHDPSSSSSVSRDVPLADFGGGTTANIDDLLAGAPTMTYDHHHNPLAGPIDPQQYAGIVNDDDEPHQPTGGYGADESFTGDAEDDQPHNLHRREEPTYTGYDDYEQSLAGEGGGRGLRLPGQDGPEDTLFGMPPGRGGADAVKAGRTARFADDGDDSFTDSGGVGGGKSGFRLHGLSDMETLHGGELLSSEPFQASPLAGKSYQ</t>
  </si>
  <si>
    <t>A0A2T0AGQ5</t>
  </si>
  <si>
    <t>MRAVIQRVKQASVTVEGQCISQIGRGILCLVGIGANDTEYESQWLAAKLLALKVFPEDKEGESWGWKKSVVEADYEILCVSQFTLQANLRKGAKPDFHGAKGPDVAKQMYEDFLQDLKTKYKAERIKDGQFQAMMDVQLVNDGPVTLILDSATDAPAKPEPKKPATAEQKQKAQAKLAARAAAREARIAASAGASSAETSGAATPATNGAVDGQEAKASTAVTGKSEEKLISEAEQKSRDLAERFKVAMTESYP</t>
  </si>
  <si>
    <t>A0A2S9ZX18</t>
  </si>
  <si>
    <t>MLSHALTGLLTCLALPLGLALTERSRTAYWTELVAPLYSSEANNKVLATAQSSSNPSQWPEYTDQPTRLYLLHERFSTLCPNDGDTTDWLSLARTWSNGLYNPSQDVLASWAHDVGFNSVPMMHELRHNPANETAKNAVLANAQYLASRYLSVVGCTKSWDRGKGDFEVIIDNMMNLQLLLTAADLSGNSTYRDMATSHANKTMQNHIRPDGSSYHVVNYDPTNQLLPQTRHAQLYRRTR</t>
  </si>
  <si>
    <t>A0A0K3CAS8</t>
  </si>
  <si>
    <t>MSLPSGLTLTDLSDYLAPSQACIKPVTYIPEESDSTALDKPSASAGAEIIIGDDSGFYEKGKDGEKGKKLKKAEITLNDCLACSGCITSAESVLVSMQSHEEVYRVLREQPDLAPILSVSPQSVASLAALYDLSLAETMRGLRMFFKQHLGFRLVFDTTFPRALSLLESRSELHERRSNYYASPSPSLPSLLTASTSSLAAPTKLSPASSSIAPLPILSSACPGWICYAEKTHGDLLPFVSGVKSPQAVAGVLVKGAVVAGRLGLRPDQVYHVAVMPCYDKKLEASRPDFATTHQPPTFADGTEPVSVGDVDLVLTTGEVAKMIADKGLSLRALAATGEAGKFDGRAEEQYFPFSQLLDPPRGTSSGSYVHAALSSLLSPPSTPDSPSTSRAPTISRSDWPFLRLDSKLVRNDDYVEYTLRRVSCPYSPSSADSATESGDVLVKAAKCYGFRNLQNVVRKLSREAGITVGRGAAGKAPASSAAAAANARRAAKLAGGGAKETKVEPMIEFVEVMACPSGCVNGGGQAAPPRESLRARKRRLSWTGAEGEGFVGRVDEEGMPDTVGEVVEAEIKIVANQDAGKAAAGEGTGVGSDEDRVLSAKEWVQEVEKRYWSGSTTDDRPRRVGIDIDSIHPSIRPFVLALPSAEEEDALARVLEEMLGDDDGAGRDKRRKELLRTSYRAVESEEVNGLAVTW</t>
  </si>
  <si>
    <t>M7WII9</t>
  </si>
  <si>
    <t>MFGSRNRSATSDYVDRERDDFDARPSQVPHNPTRPVDKDRAEQELQLAMKKATNPDETAPKQKHVRKAIVYTWDYRSSASIWAALRVQPILSDEVQAFKALITIHKILQEGHPVTLKEAQAQTSWLETCARTVGTDGSRGYGSLIRAYVKLILAKLKFHRHHTAFNGLFEYEEYIALRGIDDPNEGFETIMDLMDLQDDIDSFQKLIFAHFRGSANNECRISALVPQVKESYGIYRFIISMLRAMYRRTDSMDALEPLKERYDHQHFALRKFYYECSNLKYLTGLINVPKLPQDPPSLIDSDDTPDLPRRPPPQKQPSPPPAPPSAGIDIEDQRRALEEYERKQAALVAQREAEARRVKEEQERQEREFAEQQRLQAQREREAQEALERQLREQQMMGMNQGRIAELEREILGLRGQWERDQMMLERYDARVKALEGELANVNATIQQQLMSKDQMLQQLQDQVNLWRNKYEALAKLYSQLRNEHLEMLGKYKQMQLKANSAQEAIDKMERMERDVKAKNLELADMIRERDRARYDLDRMKGSQKEEVERLKRDLRFAEERFEDASRSKGSEVSTVMAKFNRQIDELEMSLRNKQDRIDELLSKLDEQRGEADRVREEKDAELAIMQEGMDDTIRQLSEMQVSQGVSDEAMNAQIDTLVLDQEKKFNDIIDSILQACAHKVDDALYELESPMHDGNQNSTPEYTLSMIEKATTSATEFAMVFNLFLSRDKGGEHVEVIKTANNFAQALSEVLTNTKGLSRLAPDDSAIANLVKTGKLPGDAALKFFNAVQSYRLQGAQPDARQEVVIRNNMEVRSALQKLASLVEGLRPKAGAGLAKTNGDLGDLVESEMQAAAKAIEAATQRLQAIMARPKDSRFSATDLQVHDAILASALAITNAIGRLIKAATDSQQEIVAQGKGSSTPTAFYKRNHRWTEGLISAAKAVARATSFLIETADGVISGTKTLEQLIVASNEVASATAQLVQASRVKSELMSRTQENLELAAKAVTDACKALVRQVKAITEEQMKRQDDFDPDAMSAHEFKLREMEVQVEIVTLEKNLSDARRRLGIYRRSAYHNEE</t>
  </si>
  <si>
    <t>A0A0K3C6B2</t>
  </si>
  <si>
    <t>MAQPTYAGLARVEFEYEAQTEDELTVQEDQVVWVIEDDDDDWHKVKLKVSDPSTASPAGLVPASYLAPVPALRTTTALYDYAPARDESTGELENDEEMEIAEGEELEVLEEESEWVLCRKTGGTKGVGYVPATYIDGGAGAEEAAAAVDAPEEEAHEDYSQVQDEHEEEEEHSYAGPAATAAAVGAAAGVGAVAASHTASEIKTWSVTMLDAKKKKKKGTLGVGNGALFFASESDKTPVQQYPLSSLADITSEKSKHLHLSFPSAPDGEPLHFVIGDKPTFDDIVAKIESDRGAPATNGASSSIPPPPPLPGTNGSTAPPPPPPPPPPPGPAAASSYVPPPPPIRSTPSSSSALPPPPIRSAATPSPAPPAPPAPAAQKGNALALYDFESQGDDELSLAEGERVEYIPGGSDDAEWAKVRRVDGSGEEGVVPASYIEIDEGIDMNASAPPPVPAAPAMLSPVTAAPPVPTPPPPPPAPPAPAANVLRPPPIRSVAAANAESRRSVPQDEEDAEDEAALRAQLEADAKAQRDRERRAEKERRAERERRDRMKSQPRASPIPVPNTRDEVDSDSGAAPPPLASRPPKEKKREVRKPNAAKTRIWKDRTGQFKVEAEFLGLNANKIRLHKVNGVIIEVPVEKMSLEDVAYIKQVQSGGSSSRRDREREREGSSDRRERDRDRDGRSRSSRTDAVKSVVTVSKPRRSEFDWFDFFLQAGCDVDHCTRYARNAENEGIDETLIPDFEESNLRGLGMKEGDVIRVKRFIKEKYAKPPPTPDKDAPSSSLSPAAASSASDRDAQIAADHALAQKLARGEPIPPAPQLFSSGPEGTLKPRRGRRNTAASNTSVNSGALTAAASELEKNRTTSPATTPSASTQRPTSPVESRKRSSSTVPVHGGFDDDAWEVKPSSKPAASAPSPAPAAPSPPPAPTPPPAPPAPAPATSPAPAPAKPAEPARTDSNAGLTYNDGLLAQLGIGANGTSSRPSSTPAQVAQPTGSSSSFITPQATGFNPNAPRGPIAPVPANQGLLAPLQPMRTGMPAAQALQAQNTGFFPGATTIGVMPMSTGFSAMPMMSQPTGFSSMTAPMSMQPTGFVPQATGFASQPTGFASQPTGFSSQPTGFMQSQPTGFMQQPSNGFMQPQPTGFGGGGSVFNQPQQQQQPQQPIQFNPMPPSSSSQSPANTVASIGATHNAPTNVFASMKDGTFAKGSTHLPPQDSTRYDALRPGMLQAQPTGFMQQPQQQMGMGMGMGGMMPQMTGFMPQQQPQYGYQPY</t>
  </si>
  <si>
    <t>A0A2S9ZYZ7</t>
  </si>
  <si>
    <t>MRRSHPGAFTPCLRNRQPSESKMWFRRGQAFAGVLAALATVAQAAHYPGLGLHNDNQSGLSINGVPATVRTKWMRVANDAVPEIMGEPCSPFPFGVAVVNTTSDELVCVAANQVGVTGNPSMHGEISGLHRCTQVLTERGLSPSEILAAWRSFSLYTTGEPCPMCASALRWAGMGEVIWATSIETIIKGGRNQIYLPSSLIVSASYSLPHMTHWLGSILSNETDPYFQQLNESAPCPAACTRQNVPGQRVSQCVPTSGWKAEWEKRKGSWEEKLMETKGAVAEEWYGVAGGKPHVHAHAHDEL</t>
  </si>
  <si>
    <t>A0A0K3CAS4</t>
  </si>
  <si>
    <t>MQDRRPSSPAVDGAESPPTATPGPRNQFDLAAFRKYLGQLLPLLIEAESADLESLFERSDFSERATRWANDPNAGALYVVKQREERDADEQQDDSLLDTFTYSLTSSLSYSPLQSATLALIKHVPILDSSLPLASQLHFLNLFGPASSSSSSNALVAGATAGSVVYEGLHRLVHYGVAPAFEAYVESKARKDAAGRAVEDSKDADVKMGIPMTKKKFAELELSLLHLQQNVEIPDIVLSIHPVVSAAVSQAEASGIRPFVDLIDSALFSDSAFLNKLQSEVNNWVKEVQKVTKLSRDVASGTASQEVNFWLSMEKALEGIEKQLKSEPVQLSLDILKHAKRFHATVSFIADTGLNDAFKTVHDYNVLMKDFPLNELLAATDLNKIKDSINQIFLHVNKKLKLSPYPVRRILPLVEAISRDLENQLHKVLSSQRLTYLDYPLFEQAMRAAEGVFQAWDESFKEFTNVAREVTRKRGERFIPIKIDPGHAKLQERVLYFRHFRKQHHQLQVMVGPLSSETKRSTAVNGDGAKENGDVDGELAREWSSTLGDIDMEVEVRQAYEGIKGIDVLDVSDDGTQIWIAAETGYNERVARVENHIISRLRDRLGGAKNANEMFRVFSKFNALFVRPKIRGAIAEYQSQLIDSVKDDIRRLQDKFKSGYQSSEAYQMSQLRDHPPISGAIIWARQIERQLSGYMKRVEDVLGTEWSHYADGQRLQTESQSFRAKLSTRPIYDAWLVDINRRNLQISGRLFNITKSRQQAGALQLTVNFDPQIITLFKEVRNLLWLGFQVPHTISNVAKDAKRVYPYAVSLMETVRTYSQTVAKLEANPDIASLVATSHKKAQEQIAKGMSYRWDHFVNTFDNRSLPYAGASESSGSKHTHWVREFASIVSEFQDRTDHLIALWADVSRTVDELGTCAYTREAFSTLLASLQKTIDTLNLEGYANLESWTLALDKRVEAKLVGRIRAVIERWCGEFSKTPEALAAESNRYGASGKKAAAARDNQPEDGLPLETILHEVRIQNQVIYLDPPMEQARATWYRQLQTWLGVVCGLTRIQSSRYEIGLSIRAAQPGALDYSTLLASLTDGTLERPFALVEAKLEEVGGYVDKWLQFQSLWDLEAEYVYSQLGDRLSAWQQLLLEIRKTRSTFDNSETQRSFGVAVIDYEQVQSKVNAKYDAWQRNLLSRFGGKLGVAMKETHAAVAKARHDLEQHSIETSSTAATVTFITFVQDVKRKLKQWAPEIEIFSSGQKTLERQRYQFPSDWLYLDQVENEWSAFNEILKRKDASIQEQLAGLQLKVVAEDKVLQGRIEETVADWDANKPIQGSLKAEAAMNAIGVFEGRVNRLKEQHDMLSRAKESLDLEATKDDRLEPVLEEIRDLKAVWTALSGVWAQVGDLRDTAWQSVQPRKVRQQLDSLLASTREMPSKMRQYAAFEFVQESLRGYLKSNSLVANLKSEALRERHWRQLYKSLRVAGHYSPSTMTLGTVWDLDLKRNETAIRDVIVQAQGEMALEEFLKQVKETWTGYALDLVNYQNKTRLIRGWDDLFAKCGENVNSLNAMKLSPYYRVFEEEASAWEDRLNRIHLLFDVWIDVQRQWVYLEGIFSGSTDIKHLLPVESQRFSNINAEFLAVMKKVFKSPLVLDVLNIPGAQKSLERLADLLSKIQKALGEYLERERSSFPRFYFVGDEDLLEIIGNSKDILRVSKFLKKMFAGLSSLKLDDELSRIDGMVSREGEEVPFSTPIVLSEYPRINDWLARLESEMKTSLAQLLARSHADLVAFYADPAGLDAGRFLRWIEATPAQLVVLAIQIAWTDGVESALQAGGALDRPLAVILRSLEVLADAVLGDLQPIQRRKCEHLITELVHERDVVRRLAQDGVQSAADFAWLYHMRFYLDVGKENVLEQLQVKMASASFFYGYEYLGVPDRLVQTPLTDRCYLTLTQALDARLGGSPFGPAGTGKTESVKALGVALGRFVLVFCCDETFDFQAMGRIFVGLCQVGAWGCFDEFNRLEERILSAVSQQIQSIQLGLGETVTNPSHEIELVGRQLRINPDTGIFITMNPGYAGRSNLPDNLKKLFRSIAMTRPDRELIAQVMLFSQGFRTAEKLASKVVPFFNLCAEQLSSQPHYDFGLRALKAVLVSAGHLKRARLQAVTNANGSESVDISEQEIVIQSVTETIVPKLVAEDVPLLTSLLADVFPGIDYIPVDLEDLKKHILDICKERNLVAGDVWLQKVVQLYQIQNIQHGLMMVGPSATGKTSAWRVLLAALERLTGIEGVSYVIDPKAIAKDALYGTLDPTTREWNDGLFTHVLRKIVDDVRAESSKRHWIVFDGDVDPEWVENLNSVLDDNKLLTLPNGERLNLPPNVRIMFEVESLKYATLATVSRCGMVWFSDDAVSPDMLCRNYLDATRSTPLDVADEDASFARQPQSDGDEVSAVLATQQLVTAKLEPFFERDGLVAKALDFAAGVDHIMDFTPSRALTTLFSLLNKSIRTIAEYNAQHPDFPLQGDSVEAYILKRLLLGLVWAFTGDSKLDTRAKMGDFLRNQSGLDFPPLGPGGSLIDFDVQVSTGDWVSWQNSVPTIEVETQAVTSPDVVIPTMDTARHEEVLYSWLSEHRPLLLCGPPGSGKTMTLFSALRKLPDLEVVGLNFSSATTPDLILKTFEQHCEYRKTPNGVVLAPTQIGRWLVLFCDEINLPATDQYGTQKVISFLRQLVEQNGFWRTTDKAWVRLENIQIVGACNPPTDPGRVPLTHRFLRHAPLVMVDYPGETSLKQIYGTFTRALLKVVPPLRGFAEPLTDAMVDFYLASQARFTTDAQAHYVYSPRELTRWTRGIYEAIKPLDALSVEGLVRVWAHEALRLFQDRLVTEEERKWTDDKIDEIALAHFPTIDRDEALARPILYSNWLSKHYVPVDREELREYAKARLRVFYEEQLDVPLVLFNDVLDHVLRIDRVFRQVQGHLLLIGTTLSRFVAWMNGLSVFQIKVHNKYTGDDFDDDLRAVLRRAGCKGEKIAFIMDESNVLDSGFLERMNTLLANAEIPGLFEGDEHASLMTACKEGAQRDGLMLDSHDELYRWFTSQVARNLHVVFTMNPPSGGLASRAATSPALFNRCVLDWFGDWSDQAFYQVGFEFTNTLDLDAAGYTAPANFPTAYRQLSVPPVHRTAVVNALVHVHQSMYESNARLARRQGRVNHATPRHYLDFVNQYVRLFNEKRDELEEQQRHLNVGLDKLHETVVQVEDLRKSLAVKRTQLEAKNAEANDKLKRMVVDQQDAEQKKVASIEMSTALEKQKHAIAERREIVMGELADAEPAVEDAQAAVSNIKKQQLTEVRSMANPPEAVKMSMEAVCILLGHRIEGWKSVQAVLRSESFIASIVNFDTAHMMTRQLRDKMRNDYLSRPSFNFETVNRASKACGPLVKWVIAQVNYSSILDKVGPLREEVQMLEDQAETTMHQASALSSMISELEARIAAYKDEYAALISETQAIKSEMERVQTRVDRSVKLLDSLSSEKSRWEAGSKTFEEQMSTVAGDVLLSAAFLAYAGYFDQSNRQAMWQGWANHLSDAGIKYKPELSLTEYLSTADERLEWHGRGLPTDELCVENAIMLKRFDRYPLVIDPAGQATSFLLNEFRDRKITVTSFLDEAFLKNLESALRFGTPILIQDVEHLDPILNAVLNKELRRAGGRVLIRLGNQDIDFSPSFTMFLATRDPSVEFAADLNSRVTMVNFSITRASLQTQSLAQVLKVERPEIDRKRSDLLRLQGEFRARLHQLERSLLAALNGSQGNILDDDKVIETLETLKKEAADIMRKVEETDTVMAEVDEVTNEYLPLAQACSSVFFILDDLHLLNRFYQFSLRFFLDIFDYVLLNNPSLKGIADAHERTRILFDDLFTHVFRRTSRALLHSDHLTLAVLLAQIKLRGQGEELDEQELSFLLEGGETTAATSTTASIAILDPTQQQRLQAFERLGVFRDVRSNLVEREGDWQTFLASAAPETVVPQVWPELDPVHAALRNALIVKCLRPDRLIPALTAFVAVVFKRDLFAETTYDLSDMVQNEVAAASPVCLCSVPGYDASYRVDNLVAATSARCTSVAMGSQEGFALADQAIAASARTGNWVLLKNVHLAPTWLSQLEKRLQSLNPNRAFRLFLTMEMNPAIPVNILRQGRVLMNEPPPGIRANILDSLRTLNPARLAHGPAEKTRLYFLVAWFHAVVQERLRYVPLGWSKVFEFNDSDQDAALNTIDAWLSSAAKGRANIDPAAIPWQAIRSLVRETVYGGKIDTEFDQSLLDSFVETLFSPRAYEVDFDLVSSGENEAGLKVPDAVHLDQFLEWASQLPEQEPPSYLALPPTAERVIAAAQGTFGFKSLSQPFS</t>
  </si>
  <si>
    <t>A0A0K3CR56</t>
  </si>
  <si>
    <t>MAAVSSAHQQVLDHLASGDFYSAHQKARTTATRLLAPPRRNPLPVGTVLPYDKKAQEAAELLWDAARKLLENGQTGSGVDLGVMLVEDVWTAREVGCGKDERAKLIQLIALTGPAGAWRKTLTDAIFAWSAKTGSGAAGDMEIHQYLGETFFKEGDYHQASLHLLVCPSQDAAQTLANVMFEWSKLDPENECGVGRYAARGTLSYLESSFILAARTFLSHFLALVLAAYPTLRVVSFPYPPPSSPLATSTSAPPSGDEIVVTKLASLNFLQLAVRDVQAGVGEAVEKVKVGNEWRAQRGAGTKVWQSLVGKYERQVPWMRAPEVREGLTALGEIHFGLKPQRAGNPLMDMMASMFGGGGMGGR</t>
  </si>
  <si>
    <t>A0A2T0A0T6</t>
  </si>
  <si>
    <t>MTASRLAQPEEEQAITVFCGSSPGKDPIYGEAADQLARALARRGVTLIFGGGTKGLMGRVSSKALDEGGKVHGIIPAAFLSAEAPDRANSTRPNEQETVVGSMHERKKLMADLSYAFIGLPGGYGTLEEVAEMTTWSQIGVHLKPVVLLNINGFYSSLREFINQCVGSASFLQPATLIRVVSAHLPSASSPASPPSYSRLKRSAISSGFISESNRNFLIFVDQPESGDWGEAALQAIDVWKAKGAGGAVPYSFEWSEDRKKGREVL</t>
  </si>
  <si>
    <t>A0A0K3CDE6</t>
  </si>
  <si>
    <t>MFSRFAASTLRGTRTALPSSTRSYASSAAPSSSVSHLAPYILGAGLVGGGVYYYTQNPTLRADEQAKAGTARGGALGAGSGGAQIQGTEATKEGGVKVKGESALSPDEFRSFKIVEVIPYNHNTSRFVFALPEGTSSGLTVASALVCKAAKEGEGLNDKGKPVIRPYTPVTAPDVTDKLELLIKHYKGGAFTEYLWKLKPGDSISMKGPIPKHPWKPNQYESVAMIAGGSGITPMWQVLQAIDANPEDKTKATLIFSNVTEEDILRKEFEDLAAKKPEQFKIVFTLDQPPKNWNGPTGYVSDKVITDALKEFGTTPDKGEKVKIFVCGPPGQVKAVSGPKKSMKEQGPLDENSVLKKLGYSAEQVFRF</t>
  </si>
  <si>
    <t>A0A0K3CBG3</t>
  </si>
  <si>
    <t>MDKVEHALAFGWAHPILSAAALLLGCVVSYAVYLLGCAIVLPRLSPLRDLPGPPPESLLYGNVKRILQDPPGVPHIEWNDKYGGVVQYRGFFGETRLLLFDPTALNHVLLSNAYDYPKPEEVRGDLALILGRGVLFAEGEDHRRQRRIMNPSFGPAHLRELVPSFFEHANELRDVWKDLIAQGHSDEKVWKDEEKAQEYARTKPEGEALVNVIAWLNRLTLDIIGDAGFGYRFDAVAQHNNALGAAFSSMFSPRAAARKPTPYRIMLQRTIGFFVRKLPILKIADWVPNERFKQVREGFRTVQSESDKIIQLKMNDAVEKDGVESVRAGKDLIALLLKSTQGEGKAKMTQAELRGQLTTFLLAGHETTSTALTWTLLTLSRQPEAQEKLRREIRAARRKARSEGREELESRELDALPYLDGVAREILRLEAPVSATVRHAGKDDFIPLGTPVRSRSNPDRLISSIPIKKGQTVFIPILAVNRSKKIFGDDAHEFRPERWMQSENAEGKKIEGGVGVYSQILTFLAGPRSCIGYKFAVLELKAILSVLIDNFEFSLRDPDFEVEHRSIIVTRPLVVGEETDGNKMPLRVRLAKRDEE</t>
  </si>
  <si>
    <t>A0A2T0AAX1</t>
  </si>
  <si>
    <t>MPRELPELKSRVPLYLGLAVVAAAAWGAFLIYATNEERANSSVVRSLAFQLRNWPAVKEFLGENVKIEPLIGDFVRIKGSINMLAGRIDVQFPVRGSKARGTASFTSIRRGKAGQFEVLRWKITREDGAVLDLSELDMTKPLEGLDL</t>
  </si>
  <si>
    <t>A0A0K3C9B5</t>
  </si>
  <si>
    <t>MGWFSSSSSSDSASNSGAAPDRSQRSQCWESRDAYFACLDKNGVQVPGQEGEACKKENNEYKGKCAGSWVDYFNKRRVLQLRQDLMERRAAEQVASASK</t>
  </si>
  <si>
    <t>A0A0K3CJY1</t>
  </si>
  <si>
    <t>MWPFSSSSHPSASVPAEGPVSLHPSLGRPLTNSEAADPKLNPRNPEGLKPCCACPETKKARDDCFLLHGSNADSSSDSQDKCAEIVAQHRACMRKLGFNV</t>
  </si>
  <si>
    <t>A0A0K3CG43</t>
  </si>
  <si>
    <t>MSFGRPANTSLSLGGAPPLKGSFPLDHDGECKDYMVRYLKCMKQNKNQSTECRYLSKEYLACRMDKGLMERTDFEALGFQEGEKGAGEAAGTQPTAQAKHQQPPTAAW</t>
  </si>
  <si>
    <t>A0A0K3CK33</t>
  </si>
  <si>
    <t>MSCKGIRQALADCILRSDCVLRSDPPRSPQECIKEHSDELPEECQLLRKSFFECKRGMLDMRYATSLDPNLRSLPLFAKRFRGNEPAQFKTAGKEGLGEAADAKN</t>
  </si>
  <si>
    <t>A0A0K3CJF0</t>
  </si>
  <si>
    <t>MVWPFTSTATAPEQPAEQPSACPVDHTTRQSWLAANPSASSSSPAAPHSFPASDPRAKHLSTEREVSTIPRWFPSSSSSSASTPSEPSTSAVKDAHSSSDIPPPACPMHEQNVNSAEAAATVPSEENWVYPSPASFYTALQRKERNPRAEDMDVVVPIHNAVNERVWQQILDWERKAMGLNEGEETGSRLVSFVGKPKEMSPRARWKSLIGYTAPFDRHDWIVDRPLQPPAFTSSSSASPSPSSAVTPTSPADSTPSSLRIRYVIDFYTGRSPSAPLILPPSPSNSDKGPEEVFRPNLAFFIDARPALDGWEGVRMRFNRFWGLDTGEAAQGAQAKVAGK</t>
  </si>
  <si>
    <t>A0A2T0A5Q0</t>
  </si>
  <si>
    <t>MSAPKVYTWDELKSDEAKSKSGILMLIHGKVYAISKFLDEHPGGDEVLFGEVGRDATEAFEDVGHSDEAREILKKYYVGEGPEVSFRACHAGVHENWVAD</t>
  </si>
  <si>
    <t>A0A2S9ZWZ4</t>
  </si>
  <si>
    <t>MPSLSNSPLDLFISRAEHYAILGRDKLDSFVREHYIFVAVQLVVLSSFFFWSLQQAYPIEAPRRTADMDIQAKAADLAVKAADATVSAPAGDQKELDPPKDTPFSAEELAKYDGKDESTPIYVAIKGRIYDVSAKRDMYGPGCGYHVFVGKDASRALGKSSLKPEDAVADWSVLNDDEKKVLDDWEKYFQKRYNIVGRVSQ</t>
  </si>
  <si>
    <t>A0A2T0AF35</t>
  </si>
  <si>
    <t>MDKLISYLPPGLPLLIDVLNLRQPLNAALLALLVVLTLRVLLPAPPFVPPPYALSDSPASGDYHWRPATHPKSEVWRKWTTKELRGFDGTNPAKEGGRILFAIRRKVYDVSSGRNFYGPGGPYAIFAGRDASRGLAKQSFEADMLTPVDEPIDSLDDLTSSEWDNLKDWEQHFSTKYILCGCVRQVCTTSRRSN</t>
  </si>
  <si>
    <t>A0A0K3CUK6</t>
  </si>
  <si>
    <t>MSGRIPIGSAVLLTGVVTAIGYSIMALTTPTDQEMYDRLSPDLKRKVDEARRMQAGAQNELVRESKSRLDAIRAQAQNDSPVWADSEPKK</t>
  </si>
  <si>
    <t>A0A0K3CRY5</t>
  </si>
  <si>
    <t>MSRLPPLGRTVALAALSCALIATAASASPTLFGPATAPLVAATTGHGASAALPPPGPPGSGDGPVRAFDGYPRLANAVGWASIASWILVYTDPIVLCVREQSGESLSLLFLAIWLTGDITNFLGSIWQGLIPTVIILALYYTVCDVILIFQVFYYRRKRRLHPELYEPLATSDGLNGSGVASLPTPASEQTPLLSAFSAHAPTEPAFSPAVQRARDLLFYGAGIAIIVSAGVIAWFAGKNKNKEGRVVEEWDTSAQIVGWVSAFLYLGSRLPQLALNRKTKCVGLSIFMFLLAVAGNSTYVASILLTSMSPQHLLINAPWLVGSGGTIFLDFIVLGQFAYYAKERRLEAEAAKNGVFAADDDALARREVFEDDDEEA</t>
  </si>
  <si>
    <t>A0A061BJB9</t>
  </si>
  <si>
    <t>MVCAKCEKKIAKERVAATDVWSAPGSSGRKIGENKLLSAKARYSPYAPAASGSGSGAGAKGKGKGKEVDVAGGKGGAVGRCEVCKTVVARPGAKYCQGCAYKKGLCALCGKQILDVSGYKQSMR</t>
  </si>
  <si>
    <t>A0A2T0AEQ9</t>
  </si>
  <si>
    <t>MQDPTAPAALDASHPLVPSPPHPDSSSSSTRLPRSASANLMQRTDVVAEGATREGLEAGGVAVSMPKMMGNPTRNAVGETSDDGIRLVGSYDSTSDVAPLSLTSTSPYETVSVPPPSAAQPDTLLSPSSQPNKLAKWLSRSSASTSSSGSSPSQSATGPPESPTKTRKTRSRSIGSLNLLTRSVNRPPEPEQSTSSLPPPAAPTISISSSPSTQFDSQPPTDYSSTSALPAPSTSSAPRRSSVTSTSTSSSSAHSRPSSSHSANSAQQKRSLSASLSLRPSSSSSSRRNKKGKSPAAAHEAEDEWATAELEEGDEDGRRISEAMVRAVSRTSTVSALSGGSSTNGPQKGEGRLARGLRKTRSGLKLFGRAKEQAAQEAEGVAIVGAGHVPSNASSSMLDVSSGVESAVTPTSSSFPSSVSPMSDSALSTSPPPLSGSLPSTSGAPLSPNHNVANRIGGWFSSMLHPSTSAGGAAPFSGQSEQQRGSTTSLHSSPEKMRSPPSRQPGSPSAFALRQSTTSASPLKKGSSSSTTGQGRLGPFDRMLDRAVQYFLDTDSQADKCEEDIWVLGVRHPGWRAEADETGAGEEAAQEEQVRKKKSLSSLGRKGKSPVKARKVPPVPSAAAATTQIPIGDDDPFLVSTPTAENGSTTSLGSVPSAPPSTINGWPAAFYHDSYSRIALTYRSGFPIIPCDPSSSSTGVVQGMLNNLSMSIGRGGHRGPSPTNAEGGLSSDTGWGCMLRTGQSLLANALVKVHLGRDWRRPLPLGDFITSSTSPVPSAATYARILSLFLDDPSPISPFSVHRFAQQGKVLGKEIGEWFGPSTAAGAIKTLVNAYEPAGLKVVSCVDGTVYESEVVAASTKDGEKWKTPVLVLINVRLGIDGVNPIYYEAIKGIFRLPQSVGIAGGRPSSSYYFVGAQANSLFYIDPHHPRPAVPLVLPPDDSLVRAAQHLPLTPSTADTPAKESARQLDDFLLAAYPDAAWATYHTDKVRKCALSSLDPSMLLGFLVEDERDWQDFRLRVQELSQASSPIFAIAPSPPSWMRRSTSSAAPATVSALSPTIGDDSFSEVAGEDVADADSAGFSEPEDWELQSTEGEEDAPESTPVVARKEPSAGLGGAAVVVGEASRSEVKADEGWQGV</t>
  </si>
  <si>
    <t>A0A0K3CHA4</t>
  </si>
  <si>
    <t>MHRATAAITRTARQAGNKAVASAATPRRTLVSSSSLGSIYAASATAGTSARRVSSSSSTSSDACRRSLATVATNIPLGNTTSIPIEVESEPATVVTPTSDMAGFEITAGESSQVTGKSREDLGRPIYLDAQATTPVDPRVLDAMLPYFTNEYGNAGSKTHAYGWESEKAVELARKQVADIIGADPKDIIFTSGATESNNMAIKGIARFYKGKRRHIITTQTEHKCVLDSCRVLQDEGFDVTYLPVQANGVVDLKLLEESIRPDTVLVSIMMVNNEIGTMQPIKEIGEIVKKHKGVFFHTDAAQAIGKVPVNVDDLKVDVMSMSGHKIYGPKGVGCLYVRRKPRVRLEPIINGGGQERGLRSGTVPVPLVVGLGEACRLAKKEMAADSAHIRRLAERLYNGITAELTHVVRNGDPDGYPGCTNLSFAAVEGESLLMSIKDIAVSSGSACTSASLEPSYVLRALGAEEDMAHSSIRFGIGRFTTEEEVDYVVEKVIKSVQRLRDMSPIWDMLMEGIDISQVDWTQH</t>
  </si>
  <si>
    <t>A0A0K3CIK4</t>
  </si>
  <si>
    <t>MVDYRGATVEDLQLSPALVLPVSTSIGTALQLAFERDFSILPLHSPSSRANLLGWLSIDELKPLAEQGKIDLDAPLSVLMEGGADDEAGNGTGKKPVKEFKKGRKYEVITPSTPLEELETFFARQKGPGGSGAFFALVTDAGRKFVLGVVTSEDLQKFTQRRFPTNPAPAQSNPTVALPPSLAGSAAGTAQHLAV</t>
  </si>
  <si>
    <t>A0A2T0A647</t>
  </si>
  <si>
    <t>MEAAEAANAAIQRKYTKDKKVGEGTYAVVYVGKEVATARKIAIKKIKVGQFKDGLDMSAIREVKFLRELRHPNVIELLDVFSNKSNLNLVLEFLDTDLEAVIRDKALVFQGADVKSWMLMTMKGLDFCHTNWILHRDMKPNNLLISADGVLKLADFGLAREYADEGARMTCQVVTRWYRCPELLLGARSYSTGVDVWAAGCIFAELMLRVPFMAAESDMEQLNMIFSALGTPTEADWPGFGKLSNGASFEKKPKNDLSMLFSAASPEAIDLLQRMLTYDPRRRITARESLHHPFFHSQPRPTPPSKLPKPTAELAPRALPPEEIGAPMDSKERRGTKRKGDGYDEIPGAKKVARKLDFGTA</t>
  </si>
  <si>
    <t>A0A0K3CB46</t>
  </si>
  <si>
    <t>MAVQIGTNAQNAAASPAVPLYHLSSQFRHWRYSKEQLEQIRKELNEQAVERVRKSWEEERASREAAPSATKAADGSTPSTSSAPPSQPATPPEPSEIEYLTVADEQALVGYYLTQAVALCGALKFPEMVLATAITYLKRFYLRNTCMDYHPKNIMLTCVFLATKTENFPTSIDTFAARVKTPPADILSLEFLVSQSLHFEYKVHHAHLALSGLVLDLQTAGCDASSIASALPRAQAFCRTSRLTPAELVYTPSQIALACLRLADPSLVDTWLSDKELRREKAEDDRKEKQVKAGGNVDGDGKRPQTDGRKPDAPEAKAMQREQLLKVLDEVQAMIQETQRNPVDKEKVKDIDRRLRWARNPEKDPNSALYKKRKAQEEAEREEKDRAKAAKRDKAAQDDASVFD</t>
  </si>
  <si>
    <t>M7XR52</t>
  </si>
  <si>
    <t>MGLALWLSPFHDDEVEDLGGLINDLANEFDALKFGPHVTLLSGIPSSAPVSSVLDSLSSAIATWRTTHRPPLRLSFRELGTKADEQNFFQYLFAKISPDEPLLALRKAVRDALLPEVAVRQPEDDYFPHHSLMYGVDNEKRRAKDIVQRLVEDGTMRTIEGGWHALKGQEGIEVKEVQVWMCEGKPEEWKLVGRVPL</t>
  </si>
  <si>
    <t>A0A0K3CB15</t>
  </si>
  <si>
    <t>MSERKVLNKYFPPDFDPSKIPRRKMPKDKQQVVRLMAPFSMRCNTCGEYIYKGKKFNARKETVQGEEYYGIKIFRFYIKCTQCSAEITFKTDPKNSDYTCEHGAQRNFEPWRAKEDKEEEDKLARLEEEDNNPMAALENKAIDSKREMDILDALQSIKSRNARLERAAKGDDERILDHISSRTEVGDREIEQRLNEFDAQRKKEEEEDEEEVRRVFGRAYLDGVPDIELDGGPSESSGSEPTTPGDGEDLPTASGSGSSASPAPAVKAAAVKRKLDAVEPSAASLLSEESKSIVTKSFGTMQPPKKKKANSALASKLGIKLKK</t>
  </si>
  <si>
    <t>A0A2T0A181</t>
  </si>
  <si>
    <t>MALSFLASPPPLLRPACCKTDPTAISYFGGDLLAWELKDDEGRDVVRNRFKAGSKHTGNGREGTAVPPLHIHLYETEVLECIEGSMSYTLDGKEGVAKPGDKLVIPPGAVHTFWLDADAKEDLVMTATAMGGDKPGFNHRFVRNFFGYLSSCIEAHTAPSPFQIFLLLDSANVTLAAPLGLGRLLNLVLGRMVGGWLLGYKTSYKVFEEDGKNQ</t>
  </si>
  <si>
    <t>A0A0K3CFC4</t>
  </si>
  <si>
    <t>MAKSSYAVSQLLTKLKNPDADLRFMALQDLQTESRSPSFGIDDATEYALVDQVLGLVRDVNGEVKGGAVRTLSTLVPHLSPARIQTTIDCLVALTSDPDDGVRDIASLGLKMVVGEVQPGTALAQTCCQRLAPEVVKLLGDPSSSAELVLDSLDLLSDILSRFETTIRTLPAIQSSILKASTPLLSHGRAAVRKRTVSTLAVLIPSAASADVFDKLVTGTVLPALKGSDEEQLRTAVSLVGALARSAPRLIGPKAGELVPLVLKAAERDDDEAKEGVLQCLEGFVLRCPAETGGQLSAIVDKAVELLKYDPNFAGGAGDDEDEEMAGASDDDDAFGDEDDEEEFEDEYDDEDDTSWKVRRSATKLLTACISTRADLLANFYRTVSPALIARFGDREETVRVEVWATYTALLKQTKVVTRPHAAQQQGQCTNGGASPRGHLKRKRDEDQMDTEGEASPLAQLQAQTPTVAKSIVKQLTVAKSIPTRQAGFVLLHELVAVLEGGGLETQIPALVQRVEAALKTSDSGLSGAATSLKIEVLSFLALFFRTHHVKTFSDELAKLVPLIANAIGDRFNKIAAEAFLTASELIKVLRPVSTSSQPAQLTPAHVAHLSTIYEATMKKLTGSDADEEVKGKGMQTLGTLLYHSGDYAPGDHLAASLAFLRDRLRNEVQRVTAVTVVGQVAASPVLKPGAFEAVDTWAQECLPEVSALLRKVHRPLKIAAFDALDALLARGDGAVSADTAQAIVNDLAPLLAANSGSAAGDINLVPHALLTLSNLLAASPSDETVGLVEEVALPRVLELIASPILSAAATSTATGHSNPVVDALTHFFPSLVKAGSDAGELIAQLSEAGKGAAQTGPGAVVAKCIGAVVVEKPGEAAKVVKENEKVVKSAKASPNALILALLTLGEVGRVVDLSSHKAAFTKVVEHFSSQSEDVRRSAAYSAGNVAVGNPSAFLSTILDLIQSDDKKRYLALQALKEVIIHSSTESLAAISDQLWTPLFENCEAQEEGTRNVAADCLGQLTVINPAKYLPQLQTRLSSDSRHTRATVIAALRFTFTNDSTTYDELLAPLIVEFFKLMHDEDLGVRRLALSSLNSAAHNKPYLVRSHLDSLLPELYAQTVVDESLIRMVEMGPFKHKVDDGLDIRKTAYECMHSLLDTCLKEIDLQAYLSQVISGLSDEDEVKKLCYVMLTKLAHVAPTAVSQRLDETVPAFTETLGIVLKDNAVKQEAERTLELQKSAIRTLAVLNRISSSASTPKFSNFISNTVATGKMASEFKESSRQSQAVAMDLD</t>
  </si>
  <si>
    <t>A0A2T0A8I5</t>
  </si>
  <si>
    <t>PTALTNQAVLTLTRAVRAIQSRPPQPTPESLQTLYGLCEAAVAAGPQTCQLLYDRIRMEVERETGELRKLLAGSADGMMLEGQEEKWMNEFEREGKRFLDQVLLIRSIFLQLDRTYVLNSAVPLLPPANSAQLTSFHHRDLGLDLFQHSVLADEGIANRVTSCLLHLVEQERNGNIVSRSLLRSFLLLLRTFSQQSYTTLFSTPFLASTRTFYNAQGLSLSTIVDPSTYLKRVVERLHEEGERCDAVLGSELKGSVLRIVEEEMIKGHVESIAEKGADMCARDAREDLSTLYALLGRISKIPELRKAFLEYLKSAGLAVVMDASQDANMVDNLIAFRKRANDLVTACFSDDASFKSAINSAFEFFINKRENKPAEMIAKYLDAKLRSGGNRGMDDNQLEKTLNDVLYLFRFTQGKDIFEAFYKRDLAKRLLLNKSASFDAERSMLLKLKDECGAGFTQKLEVMFKDMELSADVMQAYQATAAGSRSPSKSSESFDLSVAVLSQGNWPTYPPFPIALPPSLTSALDRFKAFYISKHSGRTITWAHGLDTCALRATFPSKGKGGGRKELMVSLAQAVVLLLFNDVEDAKLSVEEIGEATKLDKKELSRTLQSLACGKVRVLVKHPKGRDVNPGDQFSFNSDFKDDHVRIKINQIQQKETAEENKSTTERVFTDRSSHLQLAIVRIMKARKTLKHQELVMEVIKQIGQRFKVEPAEIKKSISSLIDREYMRRSDDDQRVYEYLA</t>
  </si>
  <si>
    <t>A0A0K3CIM7</t>
  </si>
  <si>
    <t>MAVRRPVVRVPRVKAPRKQTEPADSTLDRLKEAIQQIQQHNVSQLSFEEHYRYAYNLVLYKKGHLLYNAVAELISAHLEKETRDKIVPTFPHSTTAIASTSGTQAGTGGAASENVAAAAAGQLFLDRLRDVWDDHIACLSKLRDVLKYLDKVWTNPSSGVPAVYDLGLSLFFHHVVLFSTNPKPAPPANSRASTSAPTPRPTTDPSTVAHHLLNTLLNVIRIEREGEVVSRSAIRSAVGILSRLTDEGPVPLPVQASQGTGSGSPVISSGAAAARQRTVMGEGPPGAKESPYKTAFEQAFLKQTEEFYARESARLLIECDCPSFLQRINRRLEEESTRAQSYLKASTEPLLMSLLDNVLIEQHLASILEHPASGLSTLIQDSRIEDLKLLYTLFGRVGKGHPALQAGVSAWIVAIGKQINEGVSLAPEPETRAEDAKGKGKAADESEGAKKKPEAGGAINAKTKAALAWVQNVLDLKDKFDTLLAKAFASDKAFEKSINDAFSVFVNENRKSPEYISLFIDDNLRKGLKGKTEAEVDEVLNKSVALFRFLTEKDAFEKYYNQHLSKRLINQRSVSDDAERSMLAKFRVEAGHQFTKSAEGMMKDVKVSEDTLEEYKRFQDRAVIKAPFDIEPIICGSNVWPFSAKDKTCTLPKVLQDGIKSFETFYNQKHSGRKLTFMPDQGSVEVKTRFKARTHELNVSTYAMVVLALFEGLGDDEKLSYVDIANSTNMLAPELKRTLQTLACAKYKVLTKHPKGRDVNETDSFSFNSAFTAPLAKIRIQTVAAKVETDAERKETESKVDEARNTQCDACIVRVMKDRKQLQHMDLVNEVIRQLSHRFQPTPQMIKKSIERLIEKEYLERDDEDRKKLKYMA</t>
  </si>
  <si>
    <t>A0A2S9ZY05</t>
  </si>
  <si>
    <t>MPPQSNLPDSRDLNATWKFLEEGVDHIMTRLNEGMSYKKYMDLYTVSYNYCTSSRMNSGGINETLGVSGSAGRSGANLMGADLYKHLKEYFIEHLKGVRAEAADLSDEPLLRYYTREWDRYTTGASYVNRLFTYLNRHWVKREKDEGRKNVYVVYILALVMWKEHFYTALQQPPASGGNKLTAAVLKLIEKQRNGETIETDLVKKVIDSFVALGLDENDTNRQNLDVYRQAFESPFLSATDSFYSAESEQYLAANSVTEYMKKSESRLGEEESRVDLYLHASTRKGLVSKCEEVLVKNHAEIMQEEFQRLLDQEQEPDLHRMYLLLSRIPNGLDPLRERFEQHVKKAGLDSVERAVGAAAAAPADGDAKGAAAEKKESAVEPKAYVDSLLAVHKKNSELVGKAFRGDQGFVASLDRACREYVNRNKACSSPNKSPELLAKYADSLLRKSNKASEDADIEQALSDTMTVFKYIEDKDVFQKFYSKMLANRLIKDTSASEDAESSMIGKLKDACGFEYTSKLQRMFQDMQLNRDFNAGFKEKMQQTHDESELSIDFQCLVLGTSSWPLAAPTAKLNLPAELLKTKDRFEHYYMNKHSGRKLTWLWQHSRNECVESGSSLSQASALARACCSRPHRRLRTLYTPQKYFFVTSTHQACILLQFNSSGDSLSLKDIETGTGLPDETLKPILANFLKQRVLELKDGMYELNLGFKSKKIRVPLNVPIKAEQKQESADVMKHVDEDRKILIQATIVRIMKSRKTLKHQQLIAETIDQLKARFQPRVPDIKKQIDVLLDKEYLEREEGSRDNYRYLA</t>
  </si>
  <si>
    <t>A0A0K3CKK8</t>
  </si>
  <si>
    <t>MDPFEVRMEFISLVSKLTSSVLSISKVASFALKHAAKCSDDIWDCYVDEIAHANLNARVNLLYLLDALLDKEGPKAVSRGAGAGAVGLGSYRVLVERDLGKVVGHVVPETREGILNWMSVQQVLRSWKTRRLLDAEVLEQVTEELENRKAALHDASADSSALANFSKNDILRRIEDDRERHKRLKERIWVLPVPSTIFSLPLSSSIPAAAASSAATSSQKPSPISPASPFDPTSSAKPKSSHARKSSIAAAAAEKATPAAATRGPELALEIEFEQLWEANEEERRAVQGGEAGDSEMADAARPWKRSKVWPLDEHERQELRRERQRCFVIEAA</t>
  </si>
  <si>
    <t>A0A2S9ZXJ2</t>
  </si>
  <si>
    <t>MSSFTYLISGASRSLGLGYSRALLASSNNVKVIAGARNPSSADQLQALQKEVGKGRLYILKLDVEDASAVQNAIKELESSGFLEAGGLDALINNAGVAVAPEAPSATKPDLVMQNFTTNLFGVMNLTSACLPLLKKGKGKQIFGVSSICGSLGGFFSDNSLATAYCISKAALNMYLRKLSRELESDGFTVVPYHPGYVKTDMNKGQGELTTEEAVKLAVDNVILKVSKEDNGKFYDYNGKIVPW</t>
  </si>
  <si>
    <t>A0A0K3CMM3</t>
  </si>
  <si>
    <t>MSDATSSNEPSKTTGNWNATVGSIKATLGDATGISSLSQAGNEQRAAGNAEYKMAQAQEYATGTADRLEGKMDRVLGAVTGDKEQEAKGFAQEEKGKAQQAANS</t>
  </si>
  <si>
    <t>A0A0K3CLH1</t>
  </si>
  <si>
    <t>MSTDEQAPSQITGQLKQAQGVLYQAVGAVPGTAESWTAEGERLQKEGADELDEARAEQKGEATVNRVWGKAESAYGMVTGDQTHLNEGNLKAEKGEWQNALADGQLPNPSWDRVKGKAQSAAGMLTGDQEMQKDGNMQAEKAEWTKG</t>
  </si>
  <si>
    <t>A0A0K3CR42</t>
  </si>
  <si>
    <t>MQPREDAPAPATHAETAHTASQGAPACNLPSRSTTAEGSQQQASNPVESLAKQAAQPASGYPQTGSTAASQDITTPSASQHTQETPTAAGQAGTQSRSQTFESAEQHPSQPTGSQPFTGSQRDESQHTTGDVAKHPGTAAAHPAHPGVAAEEKEGEKRAGEKASTTATGAAPSVGDKIVGVTQKAVGKVTDDPSKVAEGQARKAEGKAAAAEVREARAA</t>
  </si>
  <si>
    <t>A0A0K3CE39</t>
  </si>
  <si>
    <t>MARIPPSADTLSFPTTPSLLNPHFESYKLASPPRGDDAVTTFPMPRAFKTPALPDHARLSYNEVSDRGRFNHLQAGKEGEVLFVDGEGVVTAVQVDKATAQPIFHTLLQLPLPPSSQSLVPEYPAALPLASSRWVITDGRGSLYLVRVDRSKEEWTGEIEASFRLEQEDTPFRLHAAEQLNDDEAILLLSVVVKEAGKPETQSPLAPSTSLGSTARRPIPSTTSFHYLSARIPLRPSNASIPQVMKVDWRLKGQDLPSYVSFDAAAGRFVVGSTSRLVQMEAEEKKDAEAEAGEGEDVAMGDEEESSGQAGGQATGAAAPKPPPFSWIQDKDSITVAFPIPSDTPTSSIRVTFSRQFVSLHVASAAAALASSSPVSTAALPHISHKKLWDDILPHQSVWTFDREAEGRNSSYGLLTLHLEKANAGTRWSDVFASTKVPTDDPSNAKIVELDPQQEYEDIPETLDPSELAAITERMEQWAQGIMKGGLAHSEEGLGSGIPTSLMGDEIDVEVDAESGRPFIVTWIEEATKAGAPRLVCPHPSVPYSLLSTAIPLASPAPADPTITIKHDVDGLLFAPPSSSDTYRWSHQSTFPALAFVLATKRDTRFVYHYSTRACLAFDAPALLPGPQTTRHNLSGGNLFAYFAPPVGRTRETKGTQMVVRVGGPGSGALMGVAAVELDGGETAVLALCEKELVVLRILS</t>
  </si>
  <si>
    <t>A0A2T0AGH6</t>
  </si>
  <si>
    <t>MGRKVVLTLHRNDLRMHDNELLHAAHDSSHSDVTHVLPLYVFDERFVELSGFPGYEREGPEARTRLCGFWRTGAFRARFLVEGVYDMRTSLRQRGSDLLLRFGKMEKVTTDVVKALIANGDEVREVILQKEFYTEELAIERKLRKALREVGVELRTFDQVPLIHVNDLPFAPEAMPDVFTPFRKRIENLPRLGRPPFPIPSPFKPYPRPPSDSQPWPGYGAHIELEHRGLEYVLHCLLRPLQDTFQLRAGSEGKNQKSAFPYAGGETPALERLEWYFKEGNPPPVARYKETRNGLLGHSYSTKLSPFLAFGFISPRLIVKALDEYDEKFRSTQNTYWIRFELLWRDYFLYAARKFGSKLFTLGGFEERTDPKQAAIKTQPGWWKQWDQDQPLVGQTDKEQPAVRWMQGKTGVPFVDANMAELRESGFMSNRGRQNVASFLTKDLQIDWRLGAEFFESHLIDYEPSNNWGNWAYIAGVGNDPRASRQFNPVKQGNDYDPYGDYVRTWLPQLSAVPTNRIQCPWILSDADFNKYIPKGSYPRKPVIEQPGWKAHYTRRGPSKQGVPNRNERAKNLGPVILGAAAAREQGKKPNGVSTATQTAGGETDGSSRRRETKLNGIVRAEAKQNGSGGGGATKARYLE</t>
  </si>
  <si>
    <t>A0A0K3CNW7</t>
  </si>
  <si>
    <t>MPKVCGNPEWAEWVQELADRAEERGEKSSQTYKRAANALRSCPIPFTHPDDALQLVGVGPKIVQYLVGKVKAKCEKEGLPMPDRITSPTRPRVQKAPKKKRPSAPSSDGEVDPREARRQRLTKGNPALPPPGAIAFQAHPDGHEWNKPLPGQKTGKAPRAAAAGSDLENDEEEAGEGKGKGKGKGKAREYIPRQNSGAYAILLSLYKNASYDERQFWTTKSKIIEDGQDYSNTPFETGTAVRGGQVQGGQSFTYSAWSGMKTLTGKDLVVSDNKRPAKFALTPAGYALAEKLAPSAGIAVHARHPTSSAGHPSSSGPNPPSSSGPAPGASRPGLLPGLGRSRGSSSTGATTSGPSVGRSSFHASAPRQRQRTPPLFLEDSPPRANGAADEDEDPEFQAQMRAALELSRRESTAALSSERDDLFEGGARNGYISTSGKGLDGRKAASGIYAATAKHTVAAPVVKNVDTAFGYFYLTEDDARTLRRDEAETSQTDDGADLLFRIEYRADLLFRIEYRAAQDLHPMVRGLKKVAHLTRSEPLPGGMTKSGYIRERVSNSIAPGFPQKNRAAAAAVNGAKKEKAVEADAMSSLLGGYKAPEKRSKEAMYAAPPQVRHLGGSGAESGAKRGAASVADVLARFNSAAAGIADDPPVPPAASSSRPPTIRPAPASAAVGSSPKRPRLSASSILADAPRATSSTSTQKPLFASFDAPAASFAASASNGEPIINRHPLDPVRDHVASSSYTLTPFSPIVWPAGSFKVYLVVDSREGTREHGKRVELCEKIEREGVRVDGKMMPLGDMIWVAKKVDPATGRPAGGDDVVLDAIVERKRLDDLCTSIIDGRYVGQKFRLKDSGISHRIYLIEKYDVAAQYEKFGKQIWTCKSQLQVNDGFLVHESANMADTINWLKKRTQVMSEMYESQDLHIIPDSHIDRTSYLSLQHHLRQRSPATVHHTTYSSFCALNRPDAALTLRTQWASMIQRVSGVSAEKAVQFLGRWETPRQFWEEACGHELEVERENETLEAAAVGAKGKRQPKKRKAEDFVFEELDDGGTRGIKGKLGAKIWELFMAEGERYAS</t>
  </si>
  <si>
    <t>A0A2T0A9K7</t>
  </si>
  <si>
    <t>MAPPRSAAAQKLKKQQEDADLLPSDEEDLDFRLSDGEDDGGSGSDSDSDDEGAKRGRKRTKQEKGQSEQKEPVCVSLSSTSAWSRFQATLALIPAVVRLRVDKVAVDDLWAQFNDPSYVDPYAAPAASTSSAPPPSATAASKASPAVSKTANGKGKGKQEEELVKIVVEYEFAGEKVAQEKMVPRSSAEAQAYFARNPSASSSTSTSQPSGSASAPSDPTSSSLDALFGPDTSTSATPDAPSASASPAPVPAPSKPAPPAGGAPKRKKAGGLAGVAASLGVGKPAKLNTLEKSKLDWNSFVSTQTGLEDTLAHARKDGYLEKRDFLDRPAGLDHHQGEGRGRGSRAGETGTDGKGEEEYQGARRGRWTGVRGPCWEEEAGVCCTPREAVRGGRRALTAHLLIHQRSHSREAVDLSSADSIKPDYRPTSDRPIFPGPLGTLHVALPVPPTLSSPRSHTPKTLARTSSCTSDRTQCGRGSRNAAGAGLQLPTGTALTYSDYSTNSRAAGTLLEVPRAELAARLECPHSTSLSLRPPSQAVGHGLYDRSLPDNASRCPLPRAAAEGGAAASVDRAGSSPPSLKASMSSHNDDIVMQVIKQESVEPVEVTFADEEQVKTESVDEGRRSMAPSPEPGQAVAVVNSEHRLVSTLHSVVSRRRELRPLLRIVAEGVHGGSGATDASLGSLLMQVEQELLRATVGVQYWRAVSEKAGEKVEEERAKFVAFVCLVKVLAAQREKHMGESVAAQKNVEHLEKQKKDQFFEVAVIQEVLARHHVAFHGSYGFPILHSEESIDTSELAGLGATSNGICTVQPGQVALRQPQCVRMDTYRSRLVEAKNKVVATTVAYLDAVKGRDQAGEHLMVHAKNKNILSRTAPHVKQSREKAEEEYKMAKKHLANMIRFKEEQLKKANTLRNSMRPANGHYTTTFVRVHL</t>
  </si>
  <si>
    <t>A0A0K3C4X5</t>
  </si>
  <si>
    <t>MTAFEDTLPSPPGNPDTPFSYPLAHPDPASKPVAPKELSPDQRAKLDRLVDHFNRPDYKLPRTLRALKARWAKEQGGGGSRFGSLFSRSATPNIDEMEDLHPLSDVEKCYWSRQAFSRCLRAVKWDYAAGVRRAEETCVWRREYGVEEMKEEDVSHEGETGKELVMGYDINCRPVLYMHPNRQNTETSPKQIAFVVWCLERTIDLAPATDPATEMLCLCIDFGANQKDAKSQPTTLSQARKVLEILQTYYCERLGRAVCVNIPQIFFAFYKLVSPFVDPVTKEKIRFLDKADATALIPASQLQKIFGGDINMEYDHKTYFPALTKLCMERKAANLERWRKYGEGKCGLDEAIIRGARVPGQAANGTKEVATQEADVDTASAAPAPAAMNGNDAHGVTPLSEEFAAAALDDPATPAMMSTGSDSSEGTAVSPSAGNASPGPDKFVEAPLASPTAVARAHEALHP</t>
  </si>
  <si>
    <t>A0A2T0A058</t>
  </si>
  <si>
    <t>MQEASDKPGKDIPKDDAAKERMKAEQEMRDAKLAFIEYGSVRFMDAYWRLIAMDDPDGIMLRFLRARKWSPSAGVAMLAACVKWRMGSDVEKIFEKGEEGMKEAEGFIKQMEIGKTYTQGTDYFGRPVVYIHVAKHRTFDQSPKALEDFVLFQMESIRCLFAPPVDKINMVFDMTGFGIRNVNWRCILFIVKCLEAYYPESLNVMLIHNAPWVFQGIWKVLAPMLDPVVRNKIQMTKSTEDLVQHIPKAHLVRELGGTSEWKWQYPPIVPGENAPQQDREGRQKAQAARNALIEEYVEVTRKWIKTDDPAVTKKRRMIVDKMRAQYHELDPFIRGRGAYHRNGNIVGNGLVVWNYPSSSDEKSEGEWEVRGYETCRESCLLRAKVTEEELKAGV</t>
  </si>
  <si>
    <t>A0A0K3CLT4</t>
  </si>
  <si>
    <t>MAHIKPEMQTAHEIGILTVALKSHGSRNPASGKIECPYGIVFDKTQHTLEALNGTLRAAKRQKKITFDGELLMMPKDKDVPIVLLDEGEGEEEEKKVQETLP</t>
  </si>
  <si>
    <t>A0A2T0ADC7</t>
  </si>
  <si>
    <t>MPPRFFSSPFKNALATPAKKESWWSEIPVANALPSDGCDGIKATAEYWLALGSSSGSLVVLPYDHHGKFGMKAPTLQTGLRAVTAFEVDGFDRLLAVGGDNGQINVFELPPRSAFDPSNPSAQSPTPLLSVAASSASKPVDCIAFHPLAESIFLSTSHTSLAVWDASSQSTSPVFQISMPAQAWSARWSLDGKHVTTTGKDGKLRMWDVRSGSSDPVAEVAIHAGPKATRHIHISALSPTAAPQILTTGFSRTRDREYSLFDIRSLASGATKTQRIDTGTGVITPLVDESRGIVYLAGKGDMTLRWVEVGGPGGVTEGSAALPVPLLSAALAPPNTLELMKAEINRLVVLAGGGNDAIVPIPVTVPRRQYLDFHSDLYPPVNARVPAQAGQDWLSHKDEDALYLEKRHLDPSTPWVIGDKTRTSAASSAVSSAREARDSPAATSPSIPQPAVQVKTPEEPSAPSVSSVAPAAPVPAATVPATSAPTSTATSSASTATPSAPDSAAGAPAATFSNLSLNGKSSSPRPTFGSSAAKRSSSSVQPAPQPTAPKTAPTASATPPIRSSATLGDSMKPDAWSRKFLAGKTSLKPDYFDVHDLSSTMGNDVQLLKASSLYFFYPLAGPGGRLAFHPLARKGRLPVHPSCVSIGGTITDFAVDPFDSNRLFVAGDDSSIRVFWLPSNPDEEWKEGEVLTEATRTLTDARMDRISELHHHPAAKDILLSISDDKGNPAARLWNVGTGEMLLRAELPKGGVSSTAWSSDGSLLALATKNKQVHVLDPRSAASSLVSTAGHDSIRPVRVAWASDKHLLSTGFNRAASRELILYDFDGGKLTQVGKASLDISPAPLFPYCDIDTRIVLLYSRGDRSCLAYEVNFHPATPHEAFAKLPHFEHATLQSGFAFFPKISNDIKSVEIVRALRLTPSTVEAVSFTVPRAKTEYFQDDIFVPTRNVIKPSMTAEEYLSGANKPLEIVDLRPEGMKLLSGAPAPVKNISTRSKIKSDGLTDSQREQQHLDHLFQTAKDEAASDEEEVEPVRSKNAIVQDDDEW</t>
  </si>
  <si>
    <t>A0A0K3CLK2</t>
  </si>
  <si>
    <t>MTLATCTRRGCGKSFDPEQNGDADCSFHPGAPVFHEGLKSWSCCSDVNKPVTDFDDFVKLPTCATGSHSLEPAEPLKPVVEASKAPSTTDADGKEVYGAAVPQDSTSEDSSLPPLPPGPKIAHKEGPQKPQSTPYVEEQDDPEVEVKKGMRCKRKACGKEFEGEDRQDGECRYHAGVPIFHEGSKGYSCCKRRVLEFDEFLRIEGCRTGRHLFVGAKKEDDGKEELVDLRTDHYQTPRQVIVSVFGKQADKEASVVKFESEAMHVDLVLPSRKRFTKSFPLYGPIDPSASSYKILGTKCEITLAKADARSWPSITTLDPELASKFQIQLAFSAGGGRGTVGAKEMVLDQTNAAKLK</t>
  </si>
  <si>
    <t>A0A2T0A795</t>
  </si>
  <si>
    <t>MDTKTPLLGDKRAGSGAGGYGTAGGEGARKVGPRPYRFSFYSNALPSTIHARSLAELPGEGQTDEEAEANTWWLDVMCPTDQEMKVLSKVFGIHPLTTEDIQMEETREKIELFRNYYFVCFRSFEQDPYSPTYLEPLNMYIVVFREGTLSFHFRGTPHPQNVRRRIKQLKDYINVTSDWISYALIDDITDAFGPLIQNIEYEVDSIDELVLILKEAEQSDMLRRIGTCRKKVMGLLRLMGNKADVVKGLSKRCNENWSVAPKSDIGLYLSDIQDHITTSTQNLTHYEKILSRSHSNYLAQISIEMTDANNQINDVLSKLTALGTVLIPMNLITGLWGMNVHVPGQDVENLHWFFGIIGCLAAIAVGGAIFTYKVR</t>
  </si>
  <si>
    <t>A0A0K3CPY4</t>
  </si>
  <si>
    <t>MGRRFTVRGVDAFGKTMEDVKIKTGFGGALTLISLSLILVLTLYEYVDYRRVHMDPSIVVDRSRGEKLVVNMNISFPRVPCYLLSVDIMDISGEHQNDIHHDLFKTRIAPTGTFVEEAIKGKELTGDAERVARQKAEGYCGTCYGGTPPTDGPNPGCCNTCDEVRESYVRRGWSFVNPDSVEQCVSEGWTQKIKDQADEGCNIAGKVRVNKVIGNFHLSPGRSFQTNQQHIHDLVPYLQGGKKHDFGHEIHSFSFGSESEDEFVGMGGKKAADVKKALGIVNPLDGIKAHTEESNYMFQYFLKVVSTKFQFLDGRELNTHQYSVTQYERDLTNNKANEKQGGHQTMHGYAGVPGLFFNYEISPLQVIHREDRQSFAHFITSTLAIIGGILTVAGLVDSFVYSGSRRLKEGGSGPKAGLGFASAQGKML</t>
  </si>
  <si>
    <t>A0A2T0A8V7</t>
  </si>
  <si>
    <t>MAHIQDDFAAYTTIGERVAPPTEQRKPVHASSAGPSFTVPPKLEPFLLLAKSARGAGAANLITQATSAAGVYVFSELLEQPSIKDLANDEKHAGQYRLLELFAFGTWGEYLAAKDSYPTLTAEQEAKLKHLSVLSLATQNKVIPYSTLLSTLSLSSVPELEDLLIELFYANVLTGRLDQKGSRLEVLSSVGRDVRPAPVASSSDEASMQVDSSTSTSIASAPSISTLTASLTSWLETISSILSSLDKHIAALQASAINASQEQLKHEKRVRAVAEEVAASAGKKEKGKSGGAGGGGGEAAWKSPGGVGDMDVDSGLPGGFFSSGGGGSGMRGLPPLSPGGGFGGGGGGNSGGRTRKRGRM</t>
  </si>
  <si>
    <t>A0A2T0AHL8</t>
  </si>
  <si>
    <t>MAAQEGLKVALHPLPLLSISEHYTRISLQTGIPGTLVVGALLGTQAGRDVEVMNSFEVVVNNEDGVLKLDHAYFVTRRDQFRQVFPTFDFLGWYSVGQAPTPEDTALHKQFFEYNESPLFLQLNPSAPSTSPSSDAPGAKDLPVAIYESIVEIVADEPQPVFVNTPYEIVTGEAERVAVEGVSKPEAGNEGGAHGNLLATLSTQRNALSMLQSRVSLIVQYLQACLESKARKDNETLRMIASLVGSLPGGSEVGGGEEAKEGGKLKEEFLTEYNDVLLTTYLSALTKQLLTANELLDKQLLFVASSGSGGPGGGFESEKSGGRGGRGYGGRNVRAFG</t>
  </si>
  <si>
    <t>A0A2T0A2E0</t>
  </si>
  <si>
    <t>MAASSESVAQASFSLANNIQETDEVFKYDKQGQQDQLKARPWKQDPHHFKKVRISAVALIKMVMHARSGGQYEIMGLMQGKLDGDTFVVMDAFALPVVGTETRVNAANEANEFMIQYIESSPAIGRPENIVGWYHSHPGYGCWLSGIDVMTQKTNQQFQDPFLAVVIDPNRTISAGRVEIGAFRTYPDGYTPPNASTSEYQSIPVDKIEDFGVHANSYYPLEVSHFKSTHDTKLLDLLWNKYWVMTLSQSPLVSNRAYATTQLSDLVAKLRNTETSVSHRCNISHMSPLIVQIRQHLNSSKEVTETPLARVVKDSSKMAGEASNGLIGALVKDALFSGGKLGQAGVVQATGEGGSLVLPPVVS</t>
  </si>
  <si>
    <t>A0A2T0A1I8</t>
  </si>
  <si>
    <t>MDAELERISNLPQKDKSQAYLALLNQTLSSSSSLPADLSQWLSVVVGSDFPQIVARQVLDGYVAKLPEIADRGARKEVLNRSVQLLQPRVTSFEEQLCRLREQYADLLEQDEEFPEAAKVLIGIPLESGSRPDDYKLRVYIRIVRLFLEEEDSTSADTYFNRASLLAHCAKDLETQLQFKLCQARMFDYSRRFAEASSKYHELSYVTALAEEERLQALGAAIICAVLAPAGPIRSRLLASLYRDERAAQSEFYPILSKMFLDQMIRPAEVAAFASKLQTHQLAKLPPTQAVVIADDAELETGKKGPETVLDRAMMEHNVLAASRVYNNITFSGLGLLLGLRSSAAEAMARTMIQQNRLKATLDQIDGLILFDVDTREGGDAAVSNVAAQAAAGDDGADTAEEAGNAPATKRWDMQIRQTLQLAESIAARCEVLLAEGAPSTASAPVAASA</t>
  </si>
  <si>
    <t>A0A0K3CLH6</t>
  </si>
  <si>
    <t>MSAGSSSASVPSIDEVVKAISTTQPADLERQLIPQLKKLDKAASHSRASGPSAASTSSSSAGNAAGAASGGAGQAGHVLEGMLKDGRDPLDVLDATLHSVGYLWILNARLVSTGRAELPKMVQKVNDWVSASDVEQARLVPEQVDFLAKQLCTLAEHSRQASLPLQPLNTLLARFPLPGHLTSLHTLFLRYVMASHMYPAAQEVLSRDITDVDKSLFPIRYQDHLLCHYLGGTILALLGNYTRAADLLEICVSAPGSSASLIQIDAYKKLVLVQLLAHGKTQALPRYTSQVVLTAAKTLCAPYLEYCSAFASLNRERVDQAREKGREAFEKDFNSGLIALCDESLRRRQIQNLTETYITLSLGQIASYVGLDATSERDLEVVKGEVEGMITSNQIFAELSPSTDPSALLAATTVTFTDDPEPYLSHETVARVTQAIEKAQVLQQRWDREQQKVEASKEFVTKAWSAAASGASAAAGGAFGAMGFGDDIDFGSAGGSGMPGGMEWVDKGDIIEMDSD</t>
  </si>
  <si>
    <t>A0A0K3C3R4</t>
  </si>
  <si>
    <t>MSDDEFMMDEDEDYGFEYEGSDNEDDVVDVENEYYTAKSQRDTPDVALASFQKIVQNESDQNNQGEFGFKALKQMTKLTFRLGRYDEALAHYKTLLTYTKKAVTRNVAEKAINRVLDYVSAEEGIGLDKMQEFYEVTMKALEEQKNERLSTKTNLKLAKLWLDRHEYARLNKILRELHAQCAPTDDGADVDSSKGTTQLEVYALEIQMYGEMKNNKKLREIYEKSLRVRSAIPHPRIQGVIRECGGKMYMSEKDWTKAQVDFFEAFKAYDEAGSPQRIQVLKYLVLAHMLTESEIDPFDSQETKPYKTDREIAAMQALVSAYQRRDVHDAEKILRTNRETIMDDPFIRFYIDDVLRSLRTQWILEIIKPYNRIEIAYLARQLGIPNEQVEEIVVSLILDEKVQGRIDQVSGRLDLDRHTALETRRYQSLDRWTSQLVSIQNQLLSKAAQAGSDRNGPGGGAGGAMGMGMGGWQDVSPQVF</t>
  </si>
  <si>
    <t>A0A0K3CAN0</t>
  </si>
  <si>
    <t>MPTLHISSYAGQIDQAAKFRDGRTLASLLSLSGKHGQMVLDFLAKPDRGTAWIDRTLDTPNPSYAGQFKRTINKDGPWAEMATGHIWALVALNPVMNPMTHQMHHSDAVVAYQKQHEVVTALYRYLMDARDQTTGWALPLLYVVCRDLRKVAEQADQQLLANSQKAVKLEEASRLLQKCFSCCLNDRASDIAASRKMGTYYLATLLFKTYFRLNSTALCKNIIRGIGAADLPPLSSFPRAHQVTYKYYMAVFAFLREDYADAENRFREALEMCHYRMKRNIELILDYLIPLLLLRGVFPSPKLLAKSARHKTLYGPFAQAIKTGNVAAYERQLERAEKRLMERGTYLVVERARENAVRGLLKRAWVLEGKPARLSVETFRRYYNAAYAVGLADSGLSAADIERVRKSAEIDSEEMECLLANMIYKGLLKGYISHAHQLVVLSKDKPFPWYSPYRNRGQAFMQARQEKENSERQKMPPPATDGAAAQNGGTAAPAQA</t>
  </si>
  <si>
    <t>A0A0K3CNX9</t>
  </si>
  <si>
    <t>MEVDAPAAQPRPTRRIVVPDSSPYDLDSLASSWDVTGRNKINRLLYVANSSPSLAGPALTLALAAIKALTLDTRLYEETYYLYRQFFNSVAEGKEQDPQALAWFEQVKDKQEQFDREWSDKTKRDAQSGLERLEVELKGYMTNLIKESIRMGHRDLARFQYRMGDLQGAVRSYTKSREYCTTSQHVLEMCLGVIEVALDMSNYAFIRNYVVKAESAVEAAQASAASGKGKAAPVNLPGMVAPGLDPAEAAKERDRKIVQERLTVAGAVAYMGMGSYEKAAYAFTDVGAEALIHGPGHFIPPADVALYAVITGLACFSRSALRSRVLENANLRPFLDLEPYLRDIVRAFHDSQFKTGLELLSKYEARLLLDIHLAPHVDALVHSIRQRAIQAYFAPFASVSLSRMAAAFGWREDYMQAAVVELIGNGMLKARIDSAKGVLVARRQDPRVEAFKNALEEGEKMQKRAIASHLRMKLMQNDLVVKPARRPGGGRDQQQQQQYDDRATIQVD</t>
  </si>
  <si>
    <t>A0A2S9ZY36</t>
  </si>
  <si>
    <t>MATAQPRPPLNTRRSSTLTFNSPGLSPGGNTSRPNNPLLHKVQRLLSANLEDSGTRAALDTLGEQEDAEEVPKSTGGAANGAGVQGVGGALKRGGLRKEVEGKMAEGSREFLQAFSEVNDKLSMLQSHLDAMHVCCDEVQTELEKANTGTRYLLEHAEGLRQQRCVTFPSRFAADWLTSACRATAAVQQSLVHVFLTRFTLSNAELRALTSREVPVGPELFAAMDKTERIRADCRALLSGEAGEGTQAGLDIMEYTAQHLEAGYTKIYKWLTFEARGFAKDVLEVSATVREAVSRLKSRPEMLSEVLTILGTTRSTSILNLFLDALTRGGPNGLPRPIELHAHDPIRYIGDMLAWLHQAMAGEREFLESLFGTKGDDEKVARRVGEVHALSRHRRVKTGVEGAEKARTDWDRIKKLLDKDFEGCGRPLKIRVQQTIKSQESPIMAYRIATLIHFYKVTMERTIGEDALMSSVLGEIMDNAYEAFFATLQAQGRSLLRFIQPPAAALSAPTQLRDVLSTLREIMSVYATSLLENESSTATTLAKREEDFRDVLDAALDPALEMCGKMAEMRQAEWDRAVFWINCDESVLGTLEGYDFVGARRRAVEEDEAKYVDSLTAEHHSHLLKDSGLEAVVAALREKDAATPLSSLPPANSAAILAAQQAFTAFLSTVDPVSSPRLSLLPPHIAASIHADALRRVSEAYAEVWDAVADPANGYEGRDSLLRRMKEEVRMLLGVQ</t>
  </si>
  <si>
    <t>A0A0K3CBX4</t>
  </si>
  <si>
    <t>MAVPTLPLSDGTQIPSLAWGNGTGDAKKTATESGRLAIKVGIRHIDTAQGYENEKETGESIAIAEKDNGIKAGEIYLTTKLSTEKGDPTNPGISLEELRHSVRGSLQRLGRQPNLVLIHNPFVPPKGKLVEFWKILEEMKDKGELTASLGVSNFRPQDFEELLPHCKYPPVVNQLEYHPYVLTHLQPVLDIMEKHNIRVESYGGLSPLLRHPTGGPIKPLLEKVAARLSKESGKDVDAAMALILWQRSKGVVVVTASGNAERIEKLSLTQELPDLTKEDVDEIESVGRKIHYRAYDEHMCVDFPAPDLPKDA</t>
  </si>
  <si>
    <t>A0A0K3CFN8</t>
  </si>
  <si>
    <t>MPARLKRAQPAEPDSLESLAPLLDEHLSALFTAAQHTTASHRKHINTLHSVFLRCAKVTTLSADGRFTRLSGEKAFGEKFREMVTHPLGVKKGADQGDRVIKFIAGFVGFAVEYDFEQLEANGDDDDEDEDGPASRLVAQLLAFLLRGFQAKNKIARYRCVQLVALMINSLGEIDDESYHTLKAALLERIRDKEASVRQHAVVALSKLQDADEGAGDSDDDSDDEDEGKEKKSVTEVLIGVLNHDPAAEVRRAALFNLIPSATTLPHLLRRTLDIDTTNRRLAFSHVLVEIPPRSLTKTQRREIMGRGLRDREEAVRKAAKKLVAKWIEQVDKDEGGEATIEAFVGFFDLFDEEGQKVAEKALEALFEVRPDLIQDVEFSDDFYQTLTPSTAFLVRVYLNYLRTVDSPLLSDLEPVVTALAFHLQAAWTQLVVALEADERDEAKEAREEFIVGELVGIAVNLDYGDEIGRRKMFELMREMLQHSLLPPSLIPKCLDVLLKGTSERDFMRIVVETVQSLRNDSHLVTDDSELGEQSDDSSDDSDELEYEGDAEERAARRRLKLAKKGKRAVQEPQQAERRKELDLRCLFVVKALLERVMSALQENSMLHGLVAELIVPSVKTKDYEVRAQGLICLGLCCLLDKSMALDSFQLLARQSEATEGELQIKVLQTLFDLLVLHGINFGEERGFGTDIILGFLGSSLDQEDPKAAATAVVGIAKLMLSGMVTDEEILARLVLLYFAGETADNPELRQCLSYFFPVYCYSNPQNQRRVSTVMIKTLDVLRSVYDELKDKSTMVTPLQIGSQLVDWTDPQKVIESDSVQPDETVQVDLALKMLKALYKSEEKDARKLWCQLLPKLYIPDETDDLKIKALMVMIEELKANRPLADAVPRNALNRFEASLTKTFGPRLEALEDAQVEESDDVRLVREWIAKVEGEEEEFEGEDEEEEEEESEEESEEEE</t>
  </si>
  <si>
    <t>A0A0K3CQ07</t>
  </si>
  <si>
    <t>MPRRAPSPSSRRRSSLPSAPSTPRASLTHQQPRQPKFGVLAAAANRLRDVTATPRRSVSGRAAQEGEQAPLVVESQRYEEWMKIATDNKITSTNTWNLALIDYFHDMSLLRNGDDNSINFQKASCTLDGCVKIWTSRVDSVASETGKLLSGLGDKAGANGEGDADEEDGDGEEDAERQEKRARKRAARQTSTLADDFSKLRIKAFDLEFTVDPLFKKTSADFDEGGAGGILMNHLGCDGNMKVVFDAGDAKLECDEEDADADAEEEKKEDVEEEADVEVDISRLRARCLPQGLSPLTHMSLCPSLSAFRFSADSSLSLSMLNLGSESDDESDAGGVAGGGLPQMTNGDGDFGGFDDHFAGQEFGGGGDDFGGGEGGEVDFFADQFTPLGASNLGLPLPGPSGSTSSSGVGFGPIEPFDPRLAPSRSDLVLSNAQDEEGEGGNVWELLDSRYGGKKGWAGPEHWKMRRGRVGGAAGGGEKGGKKEEGEEDDAPTDAKPTRTKRDRAALVLDFSLPPATSSKELFLPAAPKSSITTSLSKKKNEKAEEDWTLPEDYMFSSGMLLRLFLKPKTTLRMRRRPFPSGAGLDPSAALGGTNEAGAADVQFWAQAGGEGDAMGMGMGMEGDMGGMDPMDHDFGGGPDNDDDDPPPFDTQWLVSGDTDDLPDPDADIDTDANLPDDLAAATEGQLRRVRPEQVTYAKRAKRVDVKKLKDSIWRELEEVVVPVKQFPAAHVYDPTAPPPDPVADENASPAARPKKPKKSQRAEALVPVISSLRKQYPKEKMDEISTSYLFICLLHLANEKGLRIQTPRPASEGAEEVGVEEGEEMRKLVGGLEGLRVLKEVQA</t>
  </si>
  <si>
    <t>A0A2S9ZVT9</t>
  </si>
  <si>
    <t>MRTRTNATRSGSASDHTAQLAQRGRERATMDWQLSNYITQLNDDPNFTLSHNPVDVAQLDQHELHNALNNLVDTLTTEPAAVADPDTFDQLASFLQHADALSGQALSKLLDAITSSFSSLLDSLRAVDSPTDHSSYRSFKDPLEIYAFFVMWCVRVGEKVGAKAGEGETGRGKKSAASKSKSKSKSSAKDASFSWPSQIPDILGVMVKALRTIKTERIWVTTAERDEVVASCFLRPLNVLCEHESYLKQPEIKAGIFRILCLAAKNHGQAFNVQMTIMQSLQYTEHLAEPMAELVTVYAKEFDSEGLGEKVLGEIADRQFSAQDTKGPRSFSRFLIRLAETSPRTVLKQIVLLQKHLDSESYPMRNAILEVLGLLIRELALTEPGALSLDPAKHTRLLSSFFDLLTERLMDLNSYVRAKTASVLLKTCDLPPSRFPAQRLEIARLAARSLYDKASTVRKNCLALLVKLVVTHPYGLHGGELGREMWEERLAKLESELKVLDLPDEAEREARKLMEDVPEEGEEGEGENAVKEEEEEQEEDDDDESDAEGTPKKRKPLKGKGKARASAPRRSELDLAAADQSAVLSQVDSATLQRLRLTKAYYSDALSFIETLEGALDTVTELLASSVKGEVLEAIEFCKTCKEYKVEAAEQGVRRMLHLIWSKDEAGTAGAAATGAANQGGGEGDEDAVKEAKGIRSRLIECYSQLYFEPPQDVSEKDQVAFVARNVIELTRDATLAELTSLEQLLAVMMAKGVVDDQVITKLWQVYSTSKDIPKFQRRGAIIVLGMFAQTKPEVVADHVDTLLKIGLGPHGKQDLVLAKYTCIALGRVGGSVKKVKGSLNDAQVRLPMDSPVFARLAEAIQTPSSLKEWFSMAEQAVNTIYNLGDQPDALCSEVLRQMTVRVFGPRASPKNKGKAKEQDGEDVDGDAEMAEDEAKEAGEDAAPDAMDEDDGAAGPQDPLTGNAFDLSQLVFVAGHCAIKQLVHLELVERDLKRRKAEEDKAKGDKKAADDELDQVAGSVEDEIGDVIAAAKEKELLYGPESLLAVFGPMAATIVAQPKIYKNSMLQTAATLALSKFMCVSSEFCAAHLMLLFKVLETSKEPAVRSNIVIALGDIAVCFSTIMDENSDRLYAGLHDKDPTVKKNTLMVLTHLILNGMIKVKGQLGEMAKCLSDDDKRIKDLAHLFFEELATKDKAIYNNLPDIISHLSTGANPVSEDTFQTSMRFIFKFVDKKEAESVVEKLCQRFQATTEPRQWRDIAFCLSLLPFNSDLAVKKLTEGLPFYQDKLHEETVFKRFGEILAKIRAPTNKLNKTESDLKEFEDALEAHRAKGAEDQDLTKKVAKSRRRGAAAPKAAAAAPARRAARRAKARSETPPSSPER</t>
  </si>
  <si>
    <t>A0A2S9ZZ07</t>
  </si>
  <si>
    <t>MPAGLTPPRSLSPSALSPASNTSPSPTISDDLDLAALTSDAFTSEADWLNAVVEKSLARRKSNDQSLAEVESTLTPTLHSLDILVGDTSAAVDRLINEISLSIPRLTFDLQLMRENALLLRFTLDGIRKRGGGYGTESEVGKVLERMRVLDLVKQRMEAARDVLREAESWSTLESEVTGLIGEDQYAKAAERLAEAARSMVVFQNTAEYEGRRALMVSLQNQLEASLSSGLVKAINERDVKGCKQLWNIFGMIQREQEYRTYYFSNRRGTLVDSWTSAKLSDCLEAPSALPISATPNLNAPTQKFVDALAHFYSDLQVLLAEERTYIPAIFPDPAPTLSSFIETTLEGLSPPIPQRLTSIADFYGPLVLPEVIAAYKATEEFAVQVERTFAKLEPTPAPAPSPPAHLPTSPRPGHSPSSPSFDHGGDEDEEASAAQVRPWETALFEPFLDWQVEYPELERRYVASEMSKSLGDMGDWTAGLMSGSSSTGSEKGAKILLDKAGKVFSVLEEAIGRNLALTHGYGARGLVDVMNEQLVAFFDRRKEDLMRAGREKGSASARRRAQATAAALAGGIASPDEEQEMVFEGLEYSTEDWSTFQFGLKLLDTCRGMAERLTAFEAKLKARMTVLAHAVREARESPARYTVPGTTKGAILLLRQSTLNSAELAELLDPLEKPHEAPSGGSLAHPPPPPPLSPFLLPKARGAATDFTRTTQLFLHDTILAPLFAHLNEYSTLSCWTTTQDQRPGGKGAFDLAIPTFSLSPTETISRVGEGLFNLPRLFEVYADDDALAFSIETLPFVDVETLRALQQPPQAAPPMLRQGSGHRSTSSEALSGGIPASPALTPPIPLSAETVIATWLSSLTLSILSHLTSTVLPDIPRLSKHGSAQLVSDLEYLANVARALDVESPEELDSWRDAAALDDKALRGEADVDERIDRTVLERVARIRGIRRAA</t>
  </si>
  <si>
    <t>A0A0K3CJW8</t>
  </si>
  <si>
    <t>MPSLAPPAAKPTEDPYTQYSTFLHPNFEADAFAHAVLNGEEYPAPSEGSNGVPAGGSGFMKGLIGENGTGDVSAALARLNFGVEDLNRQLKAEVTKNHSSLLLQAASLGGLDGDLAEVRRGLAEVEGGVTRLKRKIAAPHDALASSLLLLTRLRRAASLARRAQRFTFLARRLEGQMSEIDGAAGAGAVALNGEQASERRERAMAEAALTLAEIESLLTAGEGVEAAEDDPEALLPIRSLNAIEAAVPAVELSRRRVVEEMESSVQRGLDEMDHPLLASSLQTAHNLSVLPALVENLVADLNDLVAGKVKACFDMASLAREIGGKEGPVNAASAFVYKSRTRNEPTQATMPQWAAAFWARLESLITDLGSICIKAYTLEKVLKLKKDQTTQASFLDEAMAVLDNKPSVLFWTSLAQAFETQAKEAVRSSNFVQTTLSTGYPRLLRLFQEFFSRIAVHTDTVYTLAQQSPETVLVLRAIQPFETLYLTRSTNRLTEAVSSAFSISSSLTSSFSSRPPAMPTANEGLTTARAIVNELDAARFDPLLAKAIAKGASRAVEAFVLRAEALVAHDHAATSLLGPLATPSQHQNADLTSALYHLWLPLDRALPDHTESVRETLRPAVNRVRAVYTAIVNPLILAIRREFSALLARMHRVDYSKEVDPAHPPGPMSVGGASSYMNDLTEKLALIKDEIFAAYRVGELIKEWTIDLARFTVQTFLLHASLVHPIGESGKLKLTSDTTALEFAVNQYLAAQGLTLGNMGDQFKALRAFRPLLFLDLPSLADPTKTSDVPTLILLHHLLSRANLPNALPLPYELHSWTEAEYVRWLNEHREEERMGMLESVVRRWEEQKAKREEGDGSGGEQDDEADKVVGLIRQVLARTAGATGHK</t>
  </si>
  <si>
    <t>A0A2T0AJ28</t>
  </si>
  <si>
    <t>MAEDALQDPFNPAQPTTASPSRPTTLSLPSKPALSHRPSFTTVLSTADLSAAVEGQVDLPSAPPLSHEALAGDDFDASEFLLARRHTPLDDLRSELRGYLATLRTSLVGVINEEYEAFIGLSLGLKHAAVSQSLATIHRPVLSIRGEVMRVKDELENMRSEMSGVLDERKEVREMKAMMRRLLATEEAVDKVEGLLKPAGEADKSRSLDLAVDSPAKRLERIASEYTHMLYLVERAGNLPFVKALQPRIDRVTSALRTDLSSLLSAILAGSPSTPTYREELAIALRTFLSLGLVSQVEDIVRRGVVRPFVKHAIHRDALSSPIDSPALSSHPAHVPPSYRIEPIAVPPAHREGRDAAPLTALYNRILAFVSHDCGVLLDVAERGLASQHDRRSVDTDGAVSKDGDAEKVEGFEILTNALFDETGTALMGELGGVIYAAGRPTVFHQNYLLTTVFVSRIESLSPTLARLTSLRSHSTYTTLLKRFQLPVYFQLRFKDAVTSVERAFEVGQASGGGGAEGFVMSESEAAFKALRRCWDEDVWLEELAGRFWRLTLQIVSRYRTWLNDRVPRYVLPTSASSANLAAAAPGSPASRASFDGDRSRLAASAGNSRPATPGPASGNDEVSEETTLRQLTVLIADAQTMERKVLELFKERIRGRLPADVRDEAGDIMRDSLSSVTAIVPSLSSQITTILIKRCAEHLKLVRSVASQVRASTRKGPSEPSYFVHNILKEVRAYLGGPGRVVEEELRRRLATVVVEDIAGRYTSILSTQKKTEDSLRWLKKGRQGLSFFGRAASSASPADDGSSDDDRVKMQMQLDVETLAKDAEELGVDVEGCEAFRTLRRAAAGEVKEEEGKK</t>
  </si>
  <si>
    <t>A0A0K3CNG1</t>
  </si>
  <si>
    <t>MASPYKAFWDRSMNVLREQTVRIIRADPMGNRDAVLPMYALRSLEDLKNMATGSDADLGGKSTVHLDLGPEGKGRFWGKLSSELNPGRHKEGVVERGGYAGFRNKQRTSLFGTLSWDTSQHDFLRLRVKSSGDDMRYFVNIQTDGPVRSDLFQHRLWLPQPKSDDAPHEWTDVIIPLSDFTLTNSGMLSEKQMTMMRNAIRTVGISVLGPKEGRYELGIESVDAVTAEIAREHVDRNLPPQKDANGQPL</t>
  </si>
  <si>
    <t>A0A0K3CA77</t>
  </si>
  <si>
    <t>MSALDLDLSRLSLASPYPPQGHEHHQAHHGVPSNAHRSQSSSFDRQVDSLSPPPSQSNPSQGTANSSLQPHQIMQPPVHSGPPPHVQLKEPQRRRGVVKFFNSLKGFGFVVDNDPAALGGQEVFCHFSAIAGKSGFRSLAEGEEVEYELVQGPKGFQAANLTGPGGRSVVGDPKARMQKPPAYLSLAPFAMPLGAPYLADPYHAQHAGVYAGSPYTQHVLYVPATASLPPTQYTYAPVPIAAGPPTHRHQPSGSMTGAPSSASTSPFAAPQYQSYASPSPLAGGAAPQSASDGAAGAGGADRYPGMARIGGGGAGAFGAPQQPGAGDLSRGLGGAAGPTFGTVPPHAGPASFSPPGGFVGLPGSPGGPGAGGAGGAGGPSFGGFAPFSPPSFNHAPLFPAPPGDAQAGFASFGSFAPQHQQHPFAAGAGGPPSRGPSASTPSTSALFGTSTASASGTPLPAPIGSRSGTPAAGGRSTPALGNGSLGNDAWKTTAPGSSGGLYVNGE</t>
  </si>
  <si>
    <t>A0A0K3CSY8</t>
  </si>
  <si>
    <t>MSLSDSDVDFDDPRFLVDTPSTSSAPLSYQERRKRKLIESEEKGRTKSRKQLEEEKRETGLSTNLIQRAKEDEERGGESKAFRMMSKMGFKPGEALGRKSDSGTSTPDEAASAGGGIGSTGSRGGLGFTKAAFTPVGAGTGSSAEGSPAPTTSTARTEPIKFEMRTGRTGLGVPQPKRFLPYLSAPSSSSSSSGLTSAQDAHYASLPLPDLEGYLSRLRSTMDDRRAFGLLRSARRTCEELDRRAGIEDSPMWRDPEEVERDEERKNRRRLFERVDKEVESDEEDEKKGESLFGAKEDEVPRGKKGRGDLAYETGVSATVVETEEEEAESAAGQQAPTGERTAQDVEEEAEWFSYDVRTRLALTLTYLRNKYNYCLWCGCQYNDRADLEANCPGEAEEDH</t>
  </si>
  <si>
    <t>A0A2T0A6T5</t>
  </si>
  <si>
    <t>MADSGLTSRQARATYHPKGYGVSEGLKRARRPFRTRNMITGGLISAFAFSVYMYSIRAVAQDDFADLAEPVSEDTRRNLRSIEEEKRYSEALVADRLAPQPGIAAEAPQPTAAAAPVPGRRSILQMVQGAFGGRGAESKIVWGAPSVDRLGRIGAEVPQEQYSRRLV</t>
  </si>
  <si>
    <t>A0A0K3CBF3</t>
  </si>
  <si>
    <t>MSGPPKLSFGLNKAQLPRQPLKKPAAAKPIFGGADNDDDAPTPPPGTDTSKSKQRPGVSTASLTKAQKKKQQQEVELDPSVFEYDEVYDNMKAAERVAKEERKKESSDRKPKYINRLLETAELRKQDRLRAEDKMIQKEREREGDEFADKDQFVTPSYLKQQEELRKVEEEEKKREEAEAKKKRPGGISTFLRSYLDSTEAAHAAAVAATASTAKKLPLGAQLPTEQEKTDAQIAAEYEAKTGKKVEINDEGEIVDRRQLMSGGLNIVKPKAAALAGFAVPISARPPPKKDDDEGKDSLLHPGMSAAERARQSRERMSREIERQMLALEEKRKREAEEQLEQKVQKVAKRNDDDRVAQLKAAAEERRKKRAEEAARAKAEAGGA</t>
  </si>
  <si>
    <t>A0A0K3CMZ0</t>
  </si>
  <si>
    <t>MVLFYSSNALGDDKPVTTYAGKDKFENEVLLKYYQEQDVWVHVDKLSSPHIYIRMPEGMDWEKIPEKLLIDAGQLVKAGSIQGNKQAVTIIYTPASNILKRGDFATGAVSFHDDRKVKRFRIEERVNAIVNRLNKTKVERQVDHEAEKIAYESAQQRAKREIANKQKNADLLLARQRKADAEARSYEKLFTGQSGKADDQSEEDQWEASRKEGDFDPDEDFM</t>
  </si>
  <si>
    <t>A0A0K3CHC8</t>
  </si>
  <si>
    <t>MSLQEASNARKAKLAALKKRKLQHDAGAPTDAADGEETFKFRNYDPETGTARKHARLDEEDTVEKQVEGLTDAAIAQDEAQRAQELDLTNIQPKKPNWDLKRDLERKLAKLKPKTELAISQLIRKRLQAQKGGAEPATDELLAGMDKAGAGDADEAGSDED</t>
  </si>
  <si>
    <t>A0A2T0A261</t>
  </si>
  <si>
    <t>MAKQRLAASHTLQGAQSTSDLAKRLKAIHEQLSNFDQDDVDTDSLDKVACQLVDPKLLLHKDKGVKAYVGACLVDVLRLYAPEAPYTPAELTDIFDFLIRQLKHVGSPSDPHQAEYFYIVDSLASVKSIVLVCDLDAADDLMERVFRMAFDTISSNSPKNVELALLDILLALLEEVSTVPSSVLDVLTAQFLPRASKSRSSAFRLAVEVARGASDKLQRYVSQYFGETIVAVLEGGVVGKGKGKGRKGRRGAMSESEEESEESAEEEESDASEEGAGKGGRGKRKAKTKAQAKLKDGRDKAGRATTGGDDDDLPSSFVEAHDLIRSMNRHVPSLLLNVIPQLAEELTTNSPAYRKLATTTLGQMFGEPVGHGDLAKAFPGVWQEWLRRSRDLSVKVRIAFCERLGKVWKEHPELAKDIEAHLQHYLLVDTDDKVRLAACQIFDGLDYETASHHVGKNALLTLAERTRDKKEKVRAVAFKALGKLYNFAFPDIESHDEHATTHFGWIPGSLLDGLSFTEGTSVASSATQRHLVTFTFLTSILPLPSSEKDAEDPASWTDRFLLVEKNLKTPTQRGALMSLTRLEQRMGEGSLWEAYLKTCERYNGGIIDDKDQVEPIKGFLKKVIQAIAGESPASASASILADALAAAQMPDGKASDDLYTFAKNNVQQLYRELRTMLDPQTDLKTFVKNERDFFRRLDKQGESMVATFTAFVRFACLTIVNRSSVPQLLKRLQQGAVGKKTGHDREAAELAQAARRVLVFISQNRPALYKSHVAELSKLLADGVPGEVEMGEDATEAPIDVCAVVLHALAKLKMAEPSVAIDSKLSKKALQFAKEGNAVQAKQAATLIALDSGRPGVVGDLVEHLAEAVETASEDQLVSHFAALARLARYSRDSFDKHSEAITAAALQTLTKGGDEGENAADEGATWFDAHDLPATTRARLLSIKILTNRCLAYAKTDSAAKVSKPVFDLLWPLLQQFGGGDAPPVASHIRLACAFAILKLVASGEAAFVKSVMQHLDELTRLAQDTTFEVREGFLRKLLFYLRHGRFPRIVLPRFNMMLFLIAHEPEVELRESILTYARSRKRLPDPERQALWEQPFLRLIYLLAHHPDLDPDVEHVEAESIKFMARYLEEYIDIFATSENISYLYHLALKVKTVRDKQSRVFDKNLYLLSELSQHLLRRHAARHSWPIPTYPKQAPLPTDIFAPLGDDVEVKKVLKTTFLDEEVLGKIEEKAEKKKPTGGKRVSTAAANGESKPKRVKTKKAGSSTAKKRGPAKGKAAKKAKKEWDSDAEDSPDEESEAEEEDEEGDESADEVVVEKKGKKPARGQRGGLRSDPGTKLEKGIGAGASGTETEEQADQDEDEMDVDEEAPAKKGKPKAATPKKKAATPKKKANGRAATSSLAKKGVKGKKAASDDEEDEGDAKPRKALSGLKQPRKMKKADLDAVSDVGDTEDEAMDDAEAGGSD</t>
  </si>
  <si>
    <t>A0A0K3CQ30</t>
  </si>
  <si>
    <t>MFFNSDLLTKRGALAQVWMASHLTTKLSKSTLSSTSIPKSVQSILGQELLPMALRLSGQLLLGIARIYAKKTRYLLDDAQETLNKVRKAFQNEGRAAVDLPEDGTAGADDGHGKRGDINLRREGGDLEDLLALEFADNEWSLEKHLAAAAKDKGKAKAKNTTADIRDITLDEDFGAYGGALDFGVDDLGLDFGGIDDMGFDPEFQLFGDDELNAIAGPSSEKRGTKRARGEDGEERDEDDVSVEQGRRDSVAHASERGSIGPFDLSFNKDAEGDMQMNEGDLGGFDAGFELGFDAPDFNNDFGGGFDDQREKTPTAPSVAGEDSLQLTPRAAAEVAARQNEKQPPKKRQRQLAVDKVIELEWQAGRLEGKERFKDPEYLPASRLHLALLNVPTSALLPKPLPKTSKNATAYELFAPPGLLAPELQDLFKMPTRREQIRLEGRERVKDRDVEQGRRAMSVVSNLSHLRADAGLDGVDADLDHLNRDFGGGEANDLGGFEHGDFQLDLDFPAANDGQDPLATPAKKKQRTDKGREGTVDGLATPARSVLSALAKDELPTYHSEGPLAVFDDVSAGVAASMAGTATPSQSQSQAGVSQSLGTETEALAAGAESVTQKSGSISLQSKNTRKAVRVLKDQVGEELEQPVEFEKVAEKASRRAAASFFFELLVLGSADVVKLNQPSAYGNIEVRATDKLQEIAV</t>
  </si>
  <si>
    <t>A0A2T0A693</t>
  </si>
  <si>
    <t>MAELVNFVLRCCGCNATIDEHQAEDENGIVENLKDIVDEFKQETNLAYPLISKSKTYKKFRSSLAQFLSKLVSETAVDDMLYSTSFFEQFQSWVHALSSSQIRAFRHTATVIVLLSVNGLSTLHVDARKQHAQRLRAKEAEEKKSRKDKARLKDMEKQVTEAHERLEMVEQFMEESYTSVFVNRYRDADAVIRAECISALGSWMKIDPDHWIDGDYLRYIGWVLSDESKEARRESVRALFSLYQKSAYIGKLTHFTDRFKQQLVDMAVGEHDISVRIQALHVVHQINTQGLLEDEKQRDEVAMLIFEKEKRVRVAAAEFVQGLFNDAVEEKQGEMNAKGKTAKGRKKGGKKQDDEALARAVEYKVIAELLVKYGKELDGSPADQDAEDEEDEGSQARENGGDDLDKLGVADVLPARIGGADDDASATMPRGRVALAVEALWDSLELLQDWEAMLAYLLKDHSHGGEANGVAKKGKGKAASRGKGKKKADKDEDEEMQPLGEGDEDEEDEADKDEQLPQDARLTEEEETVFIEILLACLTRVTSLTATTKKDKEREDEDLATISRAVIEALPKLFSRNQTYASRIIDILAIPRLISLDLYLDMQQISAYESLWDDVTKQFLKHTQADVLDQATRTLAHFVAANNLSATNQTKLAELEEKLVSTLRTSAGDDVEGATFEDDECHALTACVARIEKLSKVRNLNATLEDTDGGKVTSALDILDGIANRGRLGYKAEARMVEHAINVLAGHLTWQLCTVALEARQAEKTDLAAIIAVSERRRTFLDKLEEYAVGNETNACEGVKQVSLAFVLDIYTMTRQLTSADADPNGLLSELKLALSDELQARCAGYIEAQIERYAEALADERDEDKDETQREPDSDEDASGSDTETEERSQSQRGKKGKGKKAAAKKGKKAAPKKQDKRRRKTAAQIRADNAKEQAQLVAAKRFEQVLAPFIRVLHSSTFDLRHYVVLVKHWGRLGAAFDENVKLLLHDLRDEGNYGSASDVVAAIVVDSLKGACELFIDAPDSPSVTDEPLISLGRHLQGVVIVRGAHLAIVAQMPAEDHLRIHLDALKWIVGKLAQFEDAKRKDDRNRALSFFKALAHLLMGIDGRSALKAKTTLDSLLDEREIEVSPTSKTWEPVRAYQKRLITIMSKDPSIQKAATSEKVKKTRAKGKAKATEAEEDEEVGEEEEEDQLDTQQSRSSTRPKRAAPPTKISQELYSPSKRPRTATPEGDEAEAEGAAGEAENEEDALDTLLREDSPSQVSQGKKRAREQDDDEADEQEQEPLRATPMAEDAFELGDLPETETQPDYSTGPRGGASGERPGFEREASIVSDISLSDVPRKRVRR</t>
  </si>
  <si>
    <t>A0A061BGV8</t>
  </si>
  <si>
    <t>MSSGVSVNQSCLETYQTLKLGKKLKYIVFKLSDDNKEIQVEKSSESASYDDFVGDLPPNSPRYAVYDFEYEKGEGKRNKLCFYAWSPDEAKIKDKMLYASSKDALRRALVGIASEIQGTDFSEVAYDEVLDKVSRGSA</t>
  </si>
  <si>
    <t>A0A0K3CN17</t>
  </si>
  <si>
    <t>MSTEDLRVEDLSVSDDLEMDEVPQLVEPLAKVPLTVLTGYLGAGKSTLLDYILKEQHGRRIAVIMNEFGDTTDIESKAISVQSDEAMVEEWLELNNGCLCCSVRDTGLLAIINLMEKKGRFDQIMLETTGLADPAPIIESFWNEPALNLEVGLDAVVAVVDAAGIEKQLQEPRPDGSYNEAQRQVATADVILLNKVDLVQPEDLDRIEAALRSINSTALIHRTTRSSIDLSLILDLNIYASPSIPIRPETLAPFVQPDDKAAQCAGCQSGDSSHSHTHSTSSSSAHANDISSLTIPLPVLPSVENGSAFYRVVSRLIWDSKLPSTSTSSSDEPLSLDLLRTKGFLRTQDGQSYILQGVRDIFDISPVPPATVAAEEREVKPKLVLIGRGIKGREGEIARRFEEGLRMALEEDEREGGADGEGDKDMAE</t>
  </si>
  <si>
    <t>A0A0K3CEE4</t>
  </si>
  <si>
    <t>MSGYKKDEESGVGSFFQDKTTVIQEARVFNETPISPRKCRILLTKIVYLLYVGETFGTQEATTLFFGVTKLFQHKDSALRQMVYLVIKELSGIAEDVIMVTSSIMKDMQPNLEVIYRPNAIRALCRVIDGSMIVGLERFFKAAIVDRNVSIASAALVSSYHLQPIARDVIKRWANEASEAVQNKSSSFATYGGQGYAAGPTSSIIQYHALGLLYLIRQGDRMAVTKMIQQLAGVKGSGGTLRNPYAICMVIRYAAKVMEEDPNVQRAMYELIDGYLKHKSDMVNLEAARAICEMKNVSAAELHRPISVLQLFLSSPKAALKFSAIRTLAKLAQTHPSAVAAVNLDMEKLINDDNRSVATFAITTLLKTGNEASVDRLMKQISAFMSEISDEFKVIVVNAIRALCLKFPAKQSVMLTFLSGVLRDEGGYDFKRAVVEAIFDMIKFIADSKEAALAQLCEFIEDCEFTKLSVRILHLLGVEGPKSPQPSKYIRYIYNRVILENAIVRAAAVSSLAKFGINVADNAVKRSIKVLLTRCLDDVDDEVRDRAAFNLKLMQDEPLANTFVRDDSTFSLDTLEARLTSYMADSSALEQPFDFTAVPKISKEQALEAARHSRKDAIDSVAMASEASGVASTSAAVPSASETQSAYEKQLTEVPEFASYGPVFKSTRKPVELTERETEYVVSAVKHVFAEHVVFQFNVRNTVDAVHLENVVVVMQPSEEADLTEDFIIPVASLGPNSDGVVYVSFTRNNPSTYATGSFGNTLRFLSKEIDPDTGEPEEDGYDDEYSLEELDLGAADYIVPSYAAFATEWDRLRSGATAQETFALTALDSLKTACDSLIEILGMEALGGTEAPTSPTVHTLNMSGLVAGGGGKVLARARMTFQTGKGVTMELTVRAEEEGAAQLVINAIA</t>
  </si>
  <si>
    <t>A0A2S9ZZL6</t>
  </si>
  <si>
    <t>QVVLAASIVTKSGKALLSRQFVGMPRPRLESLLSSFPRLVSPTSEHTVVESSGVRFVYTPLEDLYVVLITNTQSNILLDLSTLSLITRIATELGSGGRGGAINELDVMRVNFEILSAWDEVISLGWRENVNLQQVRNILEMESHEEKIQEIIARNKEHEAKEELKRRARQLEMQRREMTRRGQNPYANPSAPSYSSVPSYNNTPSSAPSYSAASPYDSPASSTPTAAKPFKGKGMQLGAAKGRKKDDDLAAALGGLQVDDSDLPLLQHQQHQQAQQEEQQHVAQQHQAVAPPPPAKNANPFGDVAQADVHLVVRETLSLALNRDGGIDSLSLKGDLDLRINAPDYSTVVLRLPSPSSGAYTKSNDLQFKTHPNVDKNAWTQRGEIRLKEGKKGFPVGQGLGVLKWRMTGTDESIVPISINCWPSADAGSTTVNLEYELENTALSLHNVVISIPLPPGAEPTISEAPAHGSYAVNPHTANLEWMIDEVSEAAGTGSGSLEFEYEAEDTDACFPVEVDFVSQKGICGVEVLGVTNPADGDSAVDYSLDSLLGVDRYEVV</t>
  </si>
  <si>
    <t>A0A2T0AIF5</t>
  </si>
  <si>
    <t>MLLDINRKLLARCARVKAVDFHPTEPWLITGLYTGNVIIYHVDTGAIIKTFEVTEVPVRCVRFIARKNWFVCGSDDFHLRVFNYNTGEKVTALEAHPDYIRCLAVHPTQPLVLTGSDDMTIKLWDWEKGWKCIQVYEGHTHYIMNLAFNPKDSNTFASACLDRTVKVWSLGSPVANFTLDAHDKGVNYVEYYHGGDKPYLVTCGDDRLIKVWDYLSKSCIQTLEGHTSNVSFVIFHPSLPVLVSGSEDGTVKIWHSATYRLENTLDYGLERAWCVAYARKGNDVAFGFDEGAVVVKLGREEPSVSMDHSGKVVYARNAEILTVALQSTADESIPDGQQLSLAPRELGNTEVFASTLQHSPNGRFVTVCGDGEYIIYTALAWRNKAFGQGVGFAWASDSNTYAVREAGSKIRVYRNFKERPNLVQVTYPTDGVYGGPLLGVKGMGFVVFYDWETGAIVRRIEVEARDVSWSTTGNLVAIAGDESFYVLRFDRDAYQARLDSGAEIDDEGVEEAFELESEISDAVQTAKWVGDCFVYTTAANRLNYLVGGQTHTITHFDTTMYLLGYLPQHNRIYLCDKDVNLYAYSLSLSVIEYQTAILRGDLDAANEILPSVPHDQRNRIARFLEAQELRELALEISTDPDHKFDLAIALDDLETALSLARSSPHLGSQTKWRAVGDRALAGWKIQLAEECFKQANDLSALLLIYTSTGDRAGLEGLVERATEQGAFNIAFAAALQIGESSKCVDTLLATDRAPEAALFARTYAPSQAPRALKAWKKQLEAAKKPKQANALADPETNPEEFGDWNEALERERSRPPPGSEQPDLVQFGEEERGADEREGEAAYGQQEQQVTNGLAGLSFQDSHAHANGDLIDADDADLPPAIPVVNGAPPAQQEEDLLA</t>
  </si>
  <si>
    <t>A0A0K3CQN5</t>
  </si>
  <si>
    <t>MATTSSAPCFTLVAEDPGSDSLASLQTADLRAALEKGTDELKLDTLRRIIVATLNGQPQPALLMPIIQFVLPSKSKQLKKLLHFYWEICPKLDENGKLKQEMILVCNAIRNDLQHPNEYIRGATLRFLQKIREPELLEPLVPTCRACLEHRHSYVRKNAVMAIFQIYKNFEYLIPDAPELIQTFMAAESDTTSIRNAFTMLQAVAPSRAVEYFLSIYDQVANLDEMMQLSVIELIRKEAPSAAEGSLKARYIKCIFELLNSGSHSVKYEAAATLTTLTQNPAAVKAAASCLVQLVLSEPSNNVKMIVLSRVAALHQKHEHVLDDLVTDLLRVLASPDMDVRKKALAIAMDMVNGRNVDDVVGFLKKELARTTDPSFDKATEYRQLLIQTIHTCAIRHSEVASSVVHVLMDFLGDASNASAVDVVAFVREVVEKFPDLRQGIVAKLLDTFGEIKSGKVFRGAMWIVGEYAGSVEEVRQAMQQVRKVIGEVPILASEQRLLDQAEQDAAAEADLTNGDSALVQKPTATSTTRVLADGTYATETVFSSSSATAAASLEAVKAAAKPPLRALILGGDFYTATVLAATLTKLVMRFKELVEAGEARAVNELRAECMLIMTSIIRVGQSHFASVPIDEDAQERIMSCLQALAELDNASANPDRARVVEEIFLRDTQAAYAKMVEHEEKKALEKKKREDKAQAVQADDLIQFRQLAKKQGGADVADEYETDLTKATGATDAAKDDFVSKLQRVVQLTGFSDPVYAEAYVHVQGFDILLDVLIVNQTLETLQNLTCEFATLGDLRLLERPVPYTLGPQSFQSVKATIKVSSTETGVIFGNIFYDGAHTTDSHCVVLNDIHIDILDYITPAYCNEAQFRSMWTEFEWENKVNVNTSIDDLRTYLQHIMSSTNMACLTPDAALEGDCGFLSANLYARSLFGEDALANLSIEKLADGTLQGHVRIRSKTQGIALSLGDRITISQKNLP</t>
  </si>
  <si>
    <t>A0A0K3CS52</t>
  </si>
  <si>
    <t>MQMLTKFESRSNRVKGISFHPRLTLLAASLHSGSIQLWNFQMGVLVDRFEEHDGPVRGIDFHPTQPLFVSGGDDYKIKVWNYKTRRCLFTLHGHLDYVRTVFFHPEQPWIISASDDQTIRIWNWQSRTCIAILTGHNHYIMCAQFHPKEDYVVSASMDQTVRVWDISGLRKKSTTAAPLSFEEQIQRANAGQADLFGNTDAVVKYVLEGHDRGVNWASFHPTLPLIVSCGDDRQIKLWRMSETKAWEVDTCRGHYNNVSQVLFHPKHELIISDSEDKTIRVWDMTKRTAVQTFRRENDRFWVLAAHPKLNLFAAGHDSGLIVFKLDRERPAFSMHANMLFYVRDKHVRAHDLSTGQDTSVVSVRRLGTQYQQPRTLSYNPAEKAVIVTSASDNGLYELVRLPKDLASGEVRDSASEGKRGTGQSALFVARNRLAVLDRQAQTIEIRDLENTITKTIKCPVQVQDIFFGGTASLLLSTATSVVLYDIQQQKVISEIATPLVKYVVWSNDNSMVALLSKHTIVLANKTLGNPNLIHETIRIKSGAWDDAGVFLYTTLNHIKYALPNGDNGIIKTLEQPVYLVRVKAKTVHVLTRDARVEAVQIDPTEYRFKLALVRKNYDEVLHIIKTSNLVGQSIIAYLQKKGFPEIALHFVQDKTTRFDLAIECGNLDVALEMAKSLDREDTWSRLGQQALKQGNHKIVEIAYQRTKNFDRLSFLYLITGNEDKLGKMSKIAEMRGDPMSRFHNALYTGNVEGRVNVLAEAGMTPLAYVTAKTNGLDDLAQQILESAGLTAEEVEPVLPPSQHQRSTLRPPRPVNPTADSNWPSVGVTESFFDRALAAAANGEPTGLDAYDEEDLLEQAVAGEEGGLAWAAEDRLDKHEAQEAEDAWDLAGDEEAHGDGADGEVFGAGDDGAADGSAGAGASPEDELSGPVQPGIPESELWVRNSPLAADHVAAGSFETAMGLLNRQVGIVNFAPLKPLFLSVYGSSRLYLPAAPSLPPLEIPLRRNADRNEPRSVLPVATLSLQSITQNELRAAYAAFQRAKFVEAADIFRSILQSLLLVVTETAAQAAELQELVIVCREYLIGLSLEIERRRIAAQPEMLKRQLELAAYFTHCRLQPAHLQLALRLAMTTFSKAKNYPTAASFAQKLLDLNPAAAVQQQANTVISTANKYPRDAIEIDYDLHQPFDVCPASLTPIYANAPAVEDPFTGARYHPQFAGQVCRVSGVSEIGKSAAGLRSTV</t>
  </si>
  <si>
    <t>A0A0K3CGC2</t>
  </si>
  <si>
    <t>MVTAVILIDNDSNRVLSKFYQPAHPDPKNPNAFKHPFQTLKEQRAFEAAIWEKTRRQNGDILLYENQLVLYKQSIDLTFYIVGPAGENELMLQGVLTGFYDAVAMLLRHQVEKRSILENLDLVVLALDETIDNGIVLETDPVAIASRVSRPKPDAGVNLADIQLNEQSIMQAFTTVRDKIGQRILQG</t>
  </si>
  <si>
    <t>A0A2T0ABK5</t>
  </si>
  <si>
    <t>MDSDSYYIVQLFQQGSYRAAIAAYQELASPSPLLSLYAARSHLALTPPAVQPALSLLSSLPQTLDTRAITALAHYLQGETESAVGDLEELLADLGDQGLEEAEETEGRFVRGVIGTVWVLEGEERREEGIEILREAVELGKDQECLGILSHLYISLNLPHLSSALLSSPSVTAFTSDSLLSQLLVARSNLATGPANKYQDAYYVFDEIKGMQGGRGEGVLAGVAVAQAALGRWEEARDATNEALEMNPTHPTSLANSAALALHTGKTAAAADEIIAQLRAADASHPLVADLEAKSSLFDDAASRFAPAVTA</t>
  </si>
  <si>
    <t>A0A2T0ADB7</t>
  </si>
  <si>
    <t>MPVIPSHDPVPGSYSVKWASVNHKDEPNVLTITPGFGDGSEERWPPQGPDMSLLGPEHEKQQQWRRTAAEVIAKDLGLLKPTAQHWILSELPTGYGLFQQVTQPKESAPRMTGKDKIRHDRFIFGHNSKKIRSAISLGKHISNQIFGAKSLCHCDGCKVTQPKASASSMADIGAPIKMQPRKRKRTGEYANLAGVNTSAPPSMSGLGTAEGSEAGGDFDDATSVGTTETADYTFTGGDSAPTSPRKRTVSGGGGRGRGRASGPGSENGSMRGRGRGRGRAKRADDDDDYGDDDDGSDYSEEVGSVGPTAPRSTSARQRRPTSKVLSQIEPNIPTAPGEPAADDYEALMIPAGKDVYRAMGVPTPEEVKEDLADPQASRVGELVWVRVPLGPPPTGELAHAQLSRWPGIVRGRAPAPENPREKVYRVELLGMSSEDTLEGVRSENVTPWLGYIPSNSAYLNANPPEDDGIAAGQPKKRWAAIQEEGWLAVARAFRQAHRIAKAYAAIQARPLPEIEPGIHFTVPDGSSRFTATSTKDLVETGEEDEYLTYDYINYGPEIIHLGDWVRLDPSTKLEPIVTGARKKQPSKALPLSLVMRVGGIYRGKRGAPLIARGLIFEQIETTSMNRSIVDPSMTVLDQATLEFLPPPFPRHKWRFVQPPLDVVSVDVLFSPSVAGRYYPIPPASPTWTHHTVVNSWLDEAMSGNGPAGKGTGAVGGKGEEGIRALSLMLAGLTAGDRTVRIDAVNGINGGRDEQYRIAEEQALDRAAFPPPPQPPVPAAQPAAEPAALPDATPAAKVEDAAAATTSMDVDAQA</t>
  </si>
  <si>
    <t>A0A2T0A4X6</t>
  </si>
  <si>
    <t>MSYGAYGAPQSRSKVVFVGNLPFDYTEEQFIDVFSSVGPVVSFRLVFDHATGKPKGFGFCEYRDADTAASAIRNLQGVEVGGRGLRLDFADTEDAPPSKRFRGGAGGPPGGMGGPPGGGGGYGGAYGGGGGGGGGYGSMPPAGPPLGGAPGAGVPIPPPGREGGIVVGPPAGGYNIPPPVPGATGPRPLPAGVPVEPGKSATDKITETIGTMAPGQLLDIMSQMKALVTASPYEARALLTAQPQLSYALFQAMLCMGIVDPAILQKTFPGAAGASAPPPPAPSAYPPVAPAPAPSSYGGYNAPPPSAPSYATPPHQPSSYPAPGALPASYSRPPPASYNGPSGGAPPPQPASYTGYPQSTGQPKASYNGPSSASQQAPPPPPAAAAPGAGASADQAALIQQVLSMTDAQIAALDETSRNTILQIVRLRFAFSPSSSPDLPMAPLASRYKR</t>
  </si>
  <si>
    <t>A0A2S9ZWM0</t>
  </si>
  <si>
    <t>MATVLETDPRVLFRHADLSIEPFIKLDLGIRLDHDSQLCPDFIRTGSCPKGALCPLRHVQPSPLNFQPPPPIPQNAHGRTVCKHWLRGLCKKGTTCEFMHEYHLRKMPECWFFAKYGFCSNGDECMYLHVTDEMRIRECPRYRKGFCPDGPDCKLKHVRRVMCPDYLVGFCTKGKDCPFGQCVPLSL</t>
  </si>
  <si>
    <t>A0A0K3CD56</t>
  </si>
  <si>
    <t>MAPVKRKGPGDTVGVAQISPEGITGLDDEMEVQLLGAGQEVGRSCCVIRYKGRTIVCDAGVHPAFSGMAALPFLDELDWSTVDAILITHFHLDHAACLTYVMEKTNFKEGNGVVYMSHPTKAVYRYLMSDFVRVSTAGSDDNLFTESEMLASFDQIQSFDFEQEILLPPSSTSSASVRFTSFAAGHVLGACMFLIEVAGARVLYTGDYSTEEDRHLVPAKVPNWERPPDVMICESTYGVQSHEPRLEKEAQFTNLVRSILKRGGRVLLPVFALGRAQELLLILDEYWAEHPELQHIPIYYVSSLAIKCMDVYRQYIHTMSPNVRSKFARGINPFDFKRKDSFIRPLDRGISKLNDRNPCVVMASPGFLTSGVSRELLEKWAPDPRNGLIITGYSVEGVMARTIMNEPTEIAALNGGAKIARRLSVDYISFSAHVDYTQNSKFIDEVMPSHLILVHGEVNNMSRLRAALKTRFAERKNDVQIYTPRNVETVKLKFRGERMAKALGSLAQTALTPATPLSGLLVSKDFSYTLLSPADLREFTGLSTSLILQRQRLALSVSWDLVRWHLQGMYGKIKEGRDAEGTPTMRVMETVDVKMTDKHELAIEWVGGVTNDMIADSVLAVVLGIEGSPASVKKTTDDHPHHHSHPHPYAEAPTPPATTDEPEAAKMEDEEAAVLPTRLDRLIAFLDSYFGQVELIRPEELSTPPANGDVAHEADVDVKGVAEETAVKVEADESEPAEKVEDKAEAEAEREAAKERKRLEDERQRPRAPVIRVKLDEHWADVKVEDLTVVSDYTPLQRRVESVVQIAMAIVTPLSALAPGKGSAKAPTLADDLHKVKKRVAENGSALPAVQEEAASA</t>
  </si>
  <si>
    <t>A0A0K3CN07</t>
  </si>
  <si>
    <t>MSITITPLSAHPLPPTYLLTVDNAQILLDCGSYDKGREATLPSTSTSSALTDEPTSEQVTEYLSILRKLAPSLNLVLLSHPLLTSLGLLPFLRARCGLRCPVYGTLPTREMGRYAVEEWVEARSAAEKNEIRYEALEQAVGASKRKDAAVAHAAAAKKRKGKAKVEVAEVGVGEDVMVVMEEEVDGDTDMKDGAVVKQEDGDKARDPWSDAWKLTTQEIRDAFLAINAVRWTQPIHLTGPLKGYTLVAHRSGHTLGGSLYTLRPSLSSSLSPASSASSLLYAPLFNHVKEHHLDPTSLLNAGNVDDNFRRMGVMIVGAERSKVVNIKRIDRERKMLDLITSTLQAGGSILLPTDPSARLFELLILLETHWQFANLGQQFPLCLISRTGREAVGFVRSLTEWMGGQIAGSGADKLKFANLRIFSSLDEIATTIPPSVPKLILTVPSTLSYGYSRALFLDFARNAANLVLLTGLSEPGSLARWLAREVWEPQQEKGCKYGEGKVGKEVKMDQTIELEIKRKVYLEGDELEAHLAAEREAAELVARQQAALERSRRMLQDNAGGDSDDESDSEGEEADAAEEANGAAVDEDQPMPVRRRRLGGFTGGAGAWDEFLDAETLSGSAGGQVFDIYVRGSYGVRSAAGGLPRFRMFPVVERKRRVDAYGEAIDVEGWLRRGQDDDPLSPNNAQVLGKRAREEEKEPEPEEKPDPPHKYVVDRVEVPLQALLFVVDMEGLSDGRALKTILPQINPRKLVIVDGPSEAIQDLAGACKAVTSMTEDIYTPSLGETIKVGEETKNFSIRLGDSIMATLRLSRVEDYDVAYVSGIVHIDPESDLPVLERPTFADAASAPSALPAPDGTDTTIASGDGGPAPTEAEQADAEEGASEEPADPSILPALKPSLFIGDLRLALLKERLAALKVPSEFTGEGILVCGPAPPEAFDFDFSGAASRAGIDTRKGAKFVRDALLNEAMEASGGRVAVRKVGRGRLVLEGGPGETYFVVRRAVYALHAQAG</t>
  </si>
  <si>
    <t>A0A0K3CGS5</t>
  </si>
  <si>
    <t>MSYYSSSAPPAHQAASPAPSVSADLALVSSLSEPSTQPALKANAAVQAVEPLARLLLNPPDLAALKIALAGFASAYPFLFRYACQSGDQNQWNRVISLKMAVLQLWRNGSIGGKVGAVKAIQRIVQTQSTAQTADPRLARNPEPNLSLCRPNHPFLKIAALEDESNKLLEECVTTLFTSNSADLVSAIVSSLATLLKNRPQYAKLVITSLTNWSPAALAGQSVRQIKSVEKVVRLTLMHLMRSTHGSAYRSQITDSLNQQATRMAQAAAEAQRRKDEEASKKRQLLASQIDEQQVKRRRLNPSMDAVRLFSAANPAFERPPPSIADLPLETVVTSLAVRRQLPASEALTPREGTPKPEAPAVDPLKLDLGADELDLKAEVPPEPAPEETEEEPVDHNVAFEPVGMAGGDLELSAPFEITTEARNTMILSSLKRVCAAGADGASSALWVPLVSRLITRGLEGSDEGEPTEEAVRRGEALREVLFNFIKGDLQTRTELARIWLNEEWFAARRRKQMENRPYDRWLRLFLEHVSAASSNKDKELLQFLMDLPEIPVDEIHRLETMALNADQMQLGFSTLRELVILRPSVRPSSLDVLLGLSTHEDKRVRNAAIMTLKKWVPDVAELSDTIVAFAVSVIERLEVAPAKEESQESKENGADHEGEADMAMDATPPPTEPKPPFALVKDARVIDRLDPPTTLSGVTQHVELLLALCVKETRLLKPLFEHYPRMQPFAQESLEELIVPLMRALGIKHPGVLDLLGDFPAGSDKLVLRCIDILADKSKLPSNIIALIKEVAAKRDLDSRFYAIIVPECGKAEIVRYLPRVISLLDGTPQKKAAIRSIFLSVIAPPAHFSSINSLRTRSDSLTPVELMTYLHKHDKEIGIKNTIEAISICFSMADGFRPEVLAAFMQQIVDEPTLPNLFLRTVIQAVTTYKSLQPFVSTTLLSRLITKKIWTVGPLWEGFIRLAKAIAPNSFAALLQLPKEQLAELVQKQPTMREPLRDYVVKKGGANNARMAAVLGALDEPSGAEDHIASSAGGTPAP</t>
  </si>
  <si>
    <t>A0A0K3CBT8</t>
  </si>
  <si>
    <t>MGEYLKDVPEFVELELGESLISRTETLASFRELGPPDLCHIIKTTGKAGQKEIGSYHYVSGVDASSSASLAAYINSLTYTVEETPSWFFGSSSAKSPWRIRGGAFCSFNAFSRVDVRVEVKIPGGVEAYVIDVRGERHEATPQIWQEVYLSAMLRAILYADDANYRLAGFRKLDPIASLDAELKFVAAAEAAFFNGWQLGSEPEIQVATVVSNHLTSGIMRWFGESFRYGPAVNLFEKLVVKEGEVACLLAQSYLGMNEEVKAVRVLQSAIQNHPQSYALLHVQCDFLLSKGKTEWALKLAKQAVNCAPSEFVTWAKLTEVNMGLGRYTDALLTLNSCPMFTYAERDLHRMPTPAKSHLPIKDFIAASGILDDENASHSNDADVALLRLPAPSLRGTFAKAYVLLAKLVSLIGWDELLKCRSQVFVMEEEYRMHRAQDPMPESPLNPNGSSAAAGAGAGTGGDDEDVKEGFGPLAIATDDEGSEKAPSIKDGVEGNAVPTIAVNGEEAKDDEADGGDESPAIPTIKVSTESDGEREREELRRFEESEAGRKARELEKPVMARKSVDEKRDEDAANGVEDKPLQQEASAGAGIQNKRLCERWLDNLFMVLYEDLRVYTIWRAEVAHFKAQHLPYRKTGTEWEILGELAERLHHPEEAKDAFQRALDLKFSAKAWTRLLQMYVDEGDVQRALNAAIRLSVFRRRWYDEQIHPTVVSKALFKLIRTHGLAKVSYTLVSMNVPQAILKQIMQGYFQFAQTFRTEGSDF</t>
  </si>
  <si>
    <t>A0A0K3C3S7</t>
  </si>
  <si>
    <t>MDDLFGTQDSQHTVDPASDFLARERELLGADAGQFAHPTDSTSLDKDYEQSAAAFPDLDDAGDDALGSFTGAPVQASGGAPAQVGHQVSVTGDNEFAAFEQEYPEIELPSEQPHENGMNGIPPAPSPIGLAAPAFNQSAPATPAPQDEGESEFIKSWREKQAQEIAKREEEAAQKKEETIAKARNAIDNFYKEYNAKKEKAIAQNKEDEEKFKTELSDSLAKGTTWERICTLIDLQDSRSKTTTKSKQDLTRFKELLLSLRREGETAPGAAGY</t>
  </si>
  <si>
    <t>A0A0K3CHW1</t>
  </si>
  <si>
    <t>MVDRPIAFQELLQLTALGIQPGSIGFATLTLESDRFVCVREEVNGAKQVVIIDMLDPNNVVRRPISAESAIMHLDDKVIALRAQRQLQIFNIEQKAKVRAHLMHEDVTFWKWISPTTIGIVTETAVYHWTCYAPSSQPDAQTSDTPVKVFDRHASLAGNQIINYRVTPDEKWLVLVGISSNTTNPAGFKVKGAMQLYSKERGVSQPIEGHAASFAEIRLEGASDDTKLFTFAVRTATGAKLHVVEIDHQANLPAYAKKAVDVFFPPEATNDFPVAMQVSKRYGIVYLVTKYGFIHLYDLESGACIYMNRISGETMFTTCEHRATSGIIGINRKGQVLSVTVDEEVMIPYILSTLNNTELAIRIASRGGLPGADDLFQRQFAQLFQSGDYSGAAKVAAGSPRGILRTSQTIDMFKGVPVQQGQLSPILQYFGILLERGKLNKYESLELARPVLVQGRKQLLEKWLKEDKIECSEELGDIVRTHDMTLALSVYLRANVPNKVVACFAETGQFAKIIVYAKRVGYTPDYAALLQHVTRLNPENGAEFATQLVNDEMGPLVDIERVVDIFMSQNMIQQATSFLLDALKENKPEQGHLQTRLLEMNLLNAPQVADAILGNNMFSHYDRPRIANLCEKAGLLQRALEHYEDINDIKRVVVHTNLIPAEYLVEFFGKLTVEQTLECFNEMLKVNIRQNLQVVVQAATKYSDLIGPVRLIELFEKFKTAEGLYYYLGSIVNLSEDSEVHFKYIQAATRTGQIREVERIVRESNFYNPEKVKNFLKEAKLPDQLPLIIVCDRFDFVHDLVLYLYQNGMTNFIEVYVQRVNSARTPQVIGGLLDVDCDENTIKALLASVTGPVPVDELVDEVEKRNRLKLILPYLEAKIAAGQQDPALYNALAKIKIDSNNDPESFLKENSIYDPLVVGKYCEKRDPYLAYIAYAKGLCDDELISITNDNQMYKHQARYLVKRRRLELWQQVLQGDNLHKRQLIDQVVAAAVPESTDPEDVSVTVKAFLSADLPSELIELLEKIVLDQSAFSDNANLKKLLMLTAIRADKGRVMGYIDKVEGFDVQEIASIMIEHGLYEEAFTLYRKNGMHLEATNVLVEYIVSIDRAQQYADKVDQPAVWSRLGKAQLDGLRIKDAIDSYIRAEDPSNYLEVIETASRAGKSEDLVRYLQMARKTLREPAIDTELAVSYAKTDRLRDMEDFLGMTNVADLLSAGEKAFDAGLYEAAKLLFTSISNWARLATTLIYLGENQAAVDAARKAGNTQVWKQVNAACIEKKEFRLAQICGLNLIVHAEELQALVRLYEYRGYVDELMALLEAGLGLERAHMGMFTELSVLYAKYKPERLMEHLKLFWSRINIPKVLRAAEQAHLWPELVFLYVHYDEFDNAALAMMERSADAWEHNQFKEVVVKVANIEIYYKALNFYLEQQPMLLNDLLSVLAPRIDHTRVVKMFQKADELPMIKNYLISVQKNNIPAVNEAFNDLLIEEEDYKTLRDSIDTNDAFDAMGLAARLEKHDLLEFRRLASHLYGKAAKWDRSISLSKEDKLFKDAITTAAVSNSTDVAEELLRYFSDIGSRECFVALLFAAFDLIRPDVAEELSWRHSFHDTYMPYRLQVERSRADQVASLAKKLEELSSKTVAKEEEENSQPMLGLMPQTLALGYY</t>
  </si>
  <si>
    <t>A0A0K3CIF5</t>
  </si>
  <si>
    <t>MPGCSLVAILDLKGKSLIQRSYRDDIPPTAIERFLPLVLEQEEEGHYVTPCFSSQGINYLHIRHNNLYLVALTKKNSNAAEILTFLHKLVSVLTEYFKELEEESIRDNFVIIYELFDEVMDFGYPQTTESKILQEYITQESHKLEVQVRPPMAVTNAVSWRSEGIRYRKNEVFLDVVESVNLLVNANGNVVRSEILGAIKMKCYLSGMPELRLGLNDKVMFETTGRTSRGKAIEMEDVKFHQCVRLSRFENDRTISFIPPDGEFELMSYRLNTQVKPLIWAEALIEQHSGSRIEYVVKVKAQFKRRSTANNVEVFIPVPDDADSPKFRASVGTVHYVPEKSAFVWRIKQLAGGKEFLMRAHFGLPSVRGEDMDKRAPISVKFEIPYFTVSGIQVRYLKVVEKSGYAALPWVRYITAQGDDYSLRTNLPAAKGAKAPGIV</t>
  </si>
  <si>
    <t>A0A0K3CQS6</t>
  </si>
  <si>
    <t>MPSLLDSYTPSTRCWFPDKDLGWVSGHVTNKQVDGEDVRVEFVDENGKVSLACLSFASRGRRGSEHPLSAHDGRLAGVKELERNCRNGPELLGGRLAREKTALLRTGTRLGDHTVTTTLSAIASNPDVLPPLRNPPVLEGTEDLTNLSHLNEPAVLHTILHRYSLRSIYTYSGIVLVAVNPFTSLSGVYSPSVVQAYSSRLKGELEPHLFAIAEEAYRCMVGKEGEGGGNQTIVVSGESGAGKTVSAKYIMRYFATVEDPNKPGKKKTTASGMTEVEEQILATNPIMEAFGNAKTTRNDNSSRFGKYIEILFDGTQTIVGARIRTYLLERSRLVYQPETERNYHIFYQLLAGAPSSERKSLGLDSASSFTYLNQGGPNALAIAGVDDAADFEATQKALSTVGITVERQWQIFKVLAALLHLGNMEIRATRTDALLDDDDPSLERATSLLGIDKSEFKRWILKKQIVTRTDKIVTSLNAAQGNVVKDSVAKHIYASLFEWLVAVINESLTNEKVEGTVKNFIGVLDIYGFEHFKKNSFEQFCINYANEKLQQEFNAHVFKLEQEEYMREQINWTFIDFADNQPTIDLIEGKLGVLSLLDEESRMPSGSDSNFVQKLHSTVGAKPENAKVFKKPRFGNNGFTIAHYALDVTYEADGFLEKNRDTVPDEHLALLATTTNPFLKEVLDRAEATKAAVAEAEAAKAAEAAAANPAASKRMSVMGGAGGARGGTARKPTLGSIFKASLISLMDTIDSTNAHYIRCIKPNEAKQAWEVEPPMVLGQLRACGVLETIKISCAGYPTRWKFDEFADRYYMLVPSSQWQQTSDLRALCESILSSAISEPDRYQVGLTKIFFRAGLLARFEQLRTSRLNELTTLIQKNVRRFLAMRDYSRVCKMILGVQAVVRANAAKRRAEEARREKAAVMVQKVARGFMERQRFERAKRTVVALQAIARGQHLRANFVEERKNQAATQLQSMLRGAVARQQFLRDRRRVILLQSCVRRRQARGQLKALKAEARSATHFKEVTYRLENKVVELTQTLQKRTTENRDLQSKLRALEQQLDSWQSKHDEADSRAKALQSELDKPTIALAEFEALAQQKKELDARLEESLKQIADKDAEIERIHQDFLKQKTDLEAKHETLQKSLATASDDSATVSGLRQELASLREQLSRQVAINNIAAKAPRQDANFTMATGQRSVAPGAPATNGVVENGSSPSLPAGVAAAAAAFSAPQGAKRRARRHSDGVMDGVSVSPIPEDGRWEKSPRPVSMAFPQEPTVRRLAGGPGGKGYLPDVYDDPVEEIMRLLEEEEPLDEDVLFSLVRHLKIPAPNLSSPPSPKEVLFPAHLISLVTNEMWKYGMMRESERFLANVMQTIQQHVMSYTGDEVIVPGIFWLSNVHEILSFVCIAESDILQGIGPGGDGIGRDYEWDDYERLVTIVKHDLDSLEYNIYHTWMQETKKRLHKMVIPALIESQSLPGFVTSDSGGRLFNRLVGGNQAPAFSMDDILNLLNKVWKSLKSYYVEVTVVQQAITELLKLIGVTSFNDLLMRRSFSSWKRAMQIQYNITRLEEWCKAHDMPEGTLQLEHLMQATKLLQLKKASLADIEIIFDVCWMLTPTQIQKLVANYYVADYENPISPEILRAVNARVVAGDKNDHLLLPPEVEEAGQYETPLPREVTGIETYIPSYLVAPHIRRLVGVRTRAALQPLLPLHSYPRSSSAPIAPIHTSLRSMPIPSVTVGPVPLAKVATGLMRLTWAPKHTPDEQAFELMKMAIDEGSTTFNSGYFYGTPPDVTANLKLISRFCEKYPDYKDKFFLSVKGGITPQMKPNADIDFLRKQVTEVNEILKHRKMDLFEIARVDKETGPEKSMQNLLTLRDEGHFKYIGISEASADTIRRSAAVGPIAAVELEYSPFATEIEKNGVLDACKELGIPIAAYSPLGAGFLGNNWKSKEDIPEGDMRRNFDKFSDEHFEHNMELVRKLTSIAEKKGVTPAQLSIAWVGAQWEGISVLPGSTNPQRAKQCIEAANIAFTPEELADIRKVVDSFEVKGVRYVKNEHVQSTLFG</t>
  </si>
  <si>
    <t>A0A2T0AES2</t>
  </si>
  <si>
    <t>MAPDAAALSQPPHSGTRQDQDAESFGFESDADLKRMVTPPKFDSLEEERQYLKERIALACRIFAQYGLDHHIAGHLTVRVPGEPDSFYVNPFSRSFKLMDAEDIITVSHTGDVIGGGKPGRRVVNKAGFLIHSSIHKARPDVQAICHSHSTYGKAWSTLGLPLEYTTQDSCAFYGRQSVLDSFGGVVLSKSEGARIAEKLGEGVLVVLQNHGLLTVGHTIDAAVARFILAEEQCRVSLLAHGAAQSLGTKVIQIADEEAKFTSNQGEEPIAYFMASGYFEVAEHLWGEEVRAKRN</t>
  </si>
  <si>
    <t>A0A2S9ZXI8</t>
  </si>
  <si>
    <t>MTATPSAAAFTSHLISRLESDLSFLHSQQLLSDADLGLIRSKLADAQRQADVQAGMGGLAVSAPAPRTVPPPPARAEGGKKQCKALWDYTKSQPDDLAFKSGDIITIEEEVNADWWKGSLNGQTGLFPANHVERLNSAPSPAPPPPSAANGNGYNVPYSQPTQQTWTPPPPPSAGPTYAYQQPQYYGSEKPCNAPPPPPQQVVVTPQAAPGPVDPKKNKLGKFGGRMGTAVASGAGFGLGAGLMSEAVHGIFN</t>
  </si>
  <si>
    <t>A0A2T0AJM8</t>
  </si>
  <si>
    <t>MFGRAVNPYDEIIAKATDEKQTEINWEIALTVWDKVNEDGETGARNCISALQKRLTHRSANVQLFSLTLAGALVSNCGPPLHREISGKAFTSSLVRLINDRTTHETVKKEALKQIETWVKEHPGNGDFDLLVETYEQLKRQGHNFGDERPPTPKGPSDDLLRREEEELQRALAESAALADPLRNFQRSGSGPDPSALPSASKALPAQPQPALPSHVRGLYDFEGETSDELAFKRGEVVKVLEKVSEEWWRGELRGRVGIFPTNYVEEIPATAVPASYPPSSNPAAQPVPSAGSDMEAEIFAQAAAVDRLLALMHTLRARGEDFADNDELTDLYNSSMALRPKVVQLIRKYEQKQAELQAMNDKVNRAKATYEQLAGLQPTQQHQPQQHHPQQYPSQHVQPNGYPQAGPPQQAYTAPVQQPPTAQPADPYARSSYPPASQGPPPGAGEQLSAEEEEQRREYEQKWAEYERQMEEYNRAMAALQQAQAGGAVPPPQDAHGQQPQPQPQQQAHTGQEQPQPVWDAQAGQWVWPQLQAHVAAPPPPVGQDGQAYPPQSPGHAPSQVPPPALSPALSVSQQAGYPAQTQPYPAGHASSPPPPVQQHPPPHQLHEQMANLSVAAASPPPQAGYPAHQPPYGAPPQQATSPPPPALAAQHAPPPQHYGQPPAMISPSLAAAQSPAPYQQQVYPADPYGQQQQHGQAQHDPAWAAWHAQQQQPQGMVPPQ</t>
  </si>
  <si>
    <t>A0A0K3CDW1</t>
  </si>
  <si>
    <t>MSDSDEDSPMARVKPERTTSTGKTRRRAVDSDSDDADSTPRPANGDEDHTDSHTAKRVKLENGVNGKGKERARVQDSDDSEDEDGEDVKMVLRERKQLVRDDTGYVTGSIVRIACHSFLTYDEVEFNPGPALNMIIGPNGTGKSTIACAIALGLGFSPKVLGRATKLSQYCKNDSNEETWIEIELKGHPGKKNLVIRRYLYRDSERTKFMVDGDETPAKEVAEKMEELQVQVGNLCTFLPQDRVASFAMMTASGLLRETERAAGHEQLSTWHDVLIQEYKTCKVAQEEVDRVSESLKRKQTKQAETEKEVHAFQQRERLEQELGEAQVLQRAFEYDVAYENYQRARQEKTVVANEIAELEERNRPFKDSKAALKKLVDSSISQQDKLAKKVQLALKDAESKKQQLAKADDERSATADKIRQIKSDETTRRENIQKCRKEIAKYEPMVENEPAEADTSEIDRQIRDKTNEKNDVAAKIQETAQEIGNVQYQGQRLKAQEDQMRHDLARLQEAGKVREAACQRFDQDAWRAVDWLRQNQDKFKGKIYEPARLNLFLKKDFNGRKLDVRDQSLVSMIEGPISMNAFSTFLFEKREDYDLMHNILVDAPNSRQPGSGLRINGAEITGNVPFDRIPRPLSDEELHALGFDAWAIDLLDGPEPVLTWLCTQHNLHRIPVQLDRRRIDIQAVEQGKDIPRYYTREGSNSIKYSTYGARFAQNDQRAAQPAKILNTSVDESRISGVTKRIEETHEERKRLHGELQRLGRVGNDLRAQADQLTVERDELVQERNAMSKARTAWQRAKSKLASLQSSLQRELSKPSATEKREQLAARMRKLMEKRVKLTIEYEDLLVKAADVQESSIKVHLQTLQAESDHRAMDLMVRERDEELEEKREALERATAAVAALLKEGKRHNAAYQEAVAALSDEQKERVKERRESGEETLQTIEDKIVEIESNLNCTIAVSPLVLDAYNKRKIEINDLKSKLEDAEEKLDESKKVIETTEGRWLPELEHLVGEVSAKFTASFETLGLLGEVRLAKDPDYEKWGIEIMVSFRDCKDNSADVELHVLSGHRQSGGERALTTVTYLLALAELARAPFALVDEINQGMDQRAERNMHKMLVETTCKADVGQYFLLTPKLLPDLVYHPKMKVLVINVSPWIPETLSLQGILDAKRKLNKRKGLPNGRAIAAH</t>
  </si>
  <si>
    <t>A0A2T0A4T9</t>
  </si>
  <si>
    <t>MPSVAALNKENRAPAGGSFALTGKTTAASKRAAASTKRPAASSSKIRKPSTTDTFADAEDEDDDELMMAGAGGEEGETVIVGETQFAQDGEGEEDDEEVEEVVPKKGARGAKKPAAGGAKGRATKKAASGTDASLTDDFDAALAIPLASMEGAGAKPSAREKKLEAQLAATKKALSESQALFAKLSELRETRAEEAEQRLREISDERIKSAGETIQSYKSESDALRTELASLQSTAFSSPRSKAALVESRRVKELEGERDEARGVLERERGERRAEVEGVERREREKARSEREGLEREVRELREEVSTLRTELNAEVAHSKSLQQQLKSAPSTSSSAVLPLPAAPSTSAATPTDTLKLQDEIERLTQKLNLNEDLTGFAVHSVKQEEMGATYVCLLSDCAGTTGALNFKLTFHPDGTTSYKPNLEAERDAALVQLLSPELQGYMRFGAEMSSEFFKRLFASVNKVRI</t>
  </si>
  <si>
    <t>A0A2T0A9W9</t>
  </si>
  <si>
    <t>MGEDANKLVVTAHADGPAHLTFAPDGRYLYTSGYEGFIRIFDARLDADANAEPAIVDFHEEAVTSISATTEYLCSASESGQVVLHQAGKTDLDGFLTRFSLPARSVRFDPRGRRAVVTSDEVIAKVVDVKEPTKVQILTGHARSIREASWSPDGQLVTTSSTDGQIRVWQLDGGTEPTCIQVLDGLIKAEDADSEYSCEVVWHPAGKFFVVPSKDSGEITIVSRETWQKTGTFSSRDGHTGRISAVAFSTNGLYLASASDDLKDILVWSVKDRTIVFRTPHTHGMITCLAFHPAPTANSLAYIDNKGQLTRWEGAVPSGLPLPTYSKPPASTTSTATAGKSATVNGGGRKRSDSASTSTSSHAGGARGGKGLFRKEASEDEFDDLDDGALDGWIDDDLGDGALDGLDPRGMSVDPFADDVPIPPKRGEGRSRSLAPLLGGEPSRTKLVEKGQPPFQPGATKWREDRRYLAFNMIGYIYAVDRHDDGQAVTIEFHDRSAHIASKFDDKMKYNLAALGELGAIFSCPSAGDSPSQLFYKPYESWTALQTWSASLPAGEQATALAIGGMGPATDGSAAFDDPTVGLTGSGTILVATSRGFVRFFSGAGLQKYIWNVGEEVVAMAAGKDWAAVVYRAGAGAGLDYSLIDTDTYEVVQQGKVPLSKGATLAWLGFTSDNIPVMYDSKGLISVLDRSRRPRQGRWLPALDTNALPRKEGKQESYWLVGVTDQQAHVIILKGGEKEPHFPTPLLQEFDLQFPLLNLDVPQGQLAEKYLRESLFVQHRKDGAPAEDYSLKTELARQEVQTDKHLLQIIQTFCKADKLEAALDAVLLLSQPASLIAAAKIAAFFDLPSLGERIELLQQMREDAGDPDEANAKRQSKWAHLADDRFITSAPVGGAARSFGTPGAAAAHLFGPGGGHANNDHSFSPRPSGSSAFGSARRAFGTPASVGPSSSSKKRKSLQGPSALAGSDGAMQEDDDDALEYADEMVEEDEPASSPKRMRVDSEEIQIEETQESAPAPKKAVNPFAKRASNAKPSASHAANPFADKKAGKAKDLGRTDSFFHRVEGKEAPKAKGKGRAAASSTTATASAKSKPTTTGGKQMTLFGLPPGKEPEKKTKKRKSTADEAEEDAAATADSTASSSKKKLGAFRKKPGTAATAGLGAEAARELPREDEEMEETQIVDETQQDEESLPAPPAKRRDSELEAVREEQEEEAEDTQMSETQVETQVEEDPESLKENTRPPSSAAPDAASKLAQFAYKKPDVVPEVATPPAEAVQAAEESATA</t>
  </si>
  <si>
    <t>A0A0K3CG42</t>
  </si>
  <si>
    <t>MKTRERGTSSSASPVPGLLLDPSSTHHIAQVRREHFSQTAEPLAIPASRVARLPAVPSSPDDFPNSGAVSLASRSQTALGTTGDRVSCLLKRSRDTAEAEQDDSLVVHPATQAADAEVESEAADDAGDSAEEGGVDSQGFWEAEAILDETRSQYLIAWKGVDEKGNRWKPTWEPKENANEQLVNSWKTTGRAKRKADKKRKLEEKAAQKAAKRAAKEASRKRASTSSTNSPSVSAGPSRNVSVEVEIPVERSSTKRKMVVPSSDGPIPTRPKPLKKKAKIASPEAPVKAKKQVTFDVVIDDEDEEPVVEQQKEEAVEEAPAASSGSSVASVIPDSQAVPVATLAKAVVVRFDPADEPSPPPATTSQPRSCTAMHSPATSQSDLEPHTHADADDDVPIFDPLRRDDRSSSPQLATRRQFGPVPIPPISAFNVPEETVIRSSQFDPIEDPDSSPHRSPLRRQQPCRPAEGASPRPRPAKARLELVAADEDDTPMSSFEAEVQSNAAASYVSLPLGDAPIVQAFARAGGAARGRQVIARPTPVKRPLGRAPSPTRFTGEAAEGDGAVAAARAAVRLPSPEAEDAEMVLATQDNDLGGAAQEFFDEIFDYDQGVAMTQQAVRSKGKEPVREAATDAGEGYPPTNGGGHYQQSSYPHRPSDSAGGSQQHQQQPQQQQYGGQPGYVYGAPSHAPAVPGGYGYGSVPTLPGGGYPSVLAPLQGYPQQHQQPPKRELEDEAEAASKKARLDQQQQQHQQQRQQQQYAQSSAYHHQAHASPYPAAAHAHSPYSAMPPSLSSVPPPLASIPSPYSAYHQQQAHSAYAQQQQPSARPPALNVQSPTPSAPAPPPALASPSLARVQNSEAYVAPSPQRAALPLSSPSGTVAGSVLRSPSPLPPPATNTVSSPAPAAQAAAGGSYVSRNSSPAPGGAKVDEVIALVRQSPHIVADGTKEEIEKFLREPKAYSVNPNAPLLRIEFWAFELRRHNVEGVEKIDFIILRSREGTFQLKRAAADNIPVEFARSLSHTSTRTRGFTPAMEAVTTLATSVPPPPSPASMSREQLELEVERLRTQYQAAQTELVTLKPLVDEVAKLKTEVQTLTKQNKSLTNSRESAQADLSYMQAQYQAASSAAVERANECRVAEAEASRLKGLLETGVQQKAMFYEGQLKALKAENGRLKKERTFLKEEDRRTQEHRIREKAALWDNHLAEMKLKEEEEAKRRVGEPVEEDSDDEEMKVDQQDAGPSASAVDLSAATDALQLPSRVAADSLGLDGPTDILEPAHPMSATPEATTSASTFATIDSPAQPLASAVDFRCEWRVGTSDSQPVQCGQARRTKDDSSGFLFNDEDAPTRPRPLPLPPREPRLQFIELRHSRSDTHSPSMDGFSRADRIRAICAPLCCCWSSRVALSSPSTESLSDWFGQSRPSNSPGNGADLADTWQNAGKTDRRRDADVLSLHEGVGTGGLGQRRRFRPRGGDISGGGADTGSGLTRWTLLKSWWWGGSGAIRLTDSEDEGEELDDGEAEGVGQRDGDVVHAHEGDADAPLVTLDDVDLPPAPPSGAPEPSASSVASSSASPNLSEGTTLVDTDEDREARRAHRRARRRARELGISLEEFEQGVAVDPTELPSSPFLDIHPPSTSLSSRSRSKRSSKSSRSHASSTSSGSRRRYDREGGNGLSIVGEEEAVQETDSLDPHQVPLPLSPRPDGEYKPRHRSQPSSSTISTGTSSSRRSRRRRGEHYQHDQASPLHNPTSGDIQYYEDENGQLVAYVAEASYGGEQAAEPTSPAPPVSSSYDHIGVLPGISSRASEAGEM</t>
  </si>
  <si>
    <t>A0A0K3CIL0</t>
  </si>
  <si>
    <t>MARSKSKKVEEEEEYEVNEILDHKRKGKTMTYYVSWVGYNEEDNTWEPAANFHAPDKIEAYWDSLPESKQGDRPKGLGSGGGKRKRTEEEEEEAEEDDEEAAVKKVKKEKKSKKSVNGGAKKKVKKAKEEQPAEEEEEGEDEPVGFGEVDPDRELVDYDSVGVFTKESWEKEDVTIETVERDEDGSVRWNVVWEDGTASWIPGEILRYKCPQKVITFYEEHLKFRPKEKEEEAQAGGEEEAEE</t>
  </si>
  <si>
    <t>A0A2T0AB17</t>
  </si>
  <si>
    <t>MQSAPGRPGQQAVAKPYSQPGVAKPAAPRGTAGQAIRGSQRAAVRERWDRVFGGQAFLEPGPTNRLVLSMRSGIPAEVDFGLGHLVQVTSMEPDLVRFNEMPGLLDGCLALIQDYLERRRADRRRGTPAMAPFVGEEGRDVVRRRAGEAALVLRNLAPEKRSQEPLKESKKLKKVLCEVLEEGMVDELDAEETTEIRVYLLDVLECIAEHIPLALPGHAIAAAAVDDDKDDRPPLKPEPLDSPSVRLFPLLVTLTRSTDRALVLGAFRCLTALALNDKSDAVFALLTYEAVEPLPKPHPHPIQTAIELLPVSDADLSLAILEFLYQHTLLPSNAVLFASRPELAGILRLVFSKFHVRAKLEEVDIDVSMAPFEGKQYHDSHGFKHLRKPTGSAKATEGSLVTAGELARLLPLPEPQRVLTWMRLVFEVDPQGSIQQTELWQAYRAQFESNLRPGHPQMFPAADVIKYSTTAFPESVPMVSEEGGARRFIIKGLKLKDRPELDGRRACKWMGCHAQISAVDKPLTCYQHLHTSHIATSNPPTACQWLGCNYSTSQTEDALRVAELLLHVRTHLPPLSSASLAVSEGSPLKPMPAILHHQRFHAEKEGTAFDSSATGHGFFAALVVRNLGRVAKLAVDARTSAAASAASGKGASGSALVASGNAAIGRLAGDQQSIFEAFAAAAEGSVKKEGVLNRLQKVDYAAGLPLAEALVGVQDALNATVMSDVTLGKILGETALQVEECRRGLKKLRAAASATSQDVEMKVQA</t>
  </si>
  <si>
    <t>A0A0K3CFQ6</t>
  </si>
  <si>
    <t>MQVDPQQPQQTLKRPAEDDPTAATAAGGDPSASTSTGDNKRARTQEPGEASTPGATMDDGAEDGDANQRSAKEAGMFGDDAASVSKRLTTARRYLATQTHPVIVPSYATWFSLATIHPIERRSLPEFFNSKNRSKTPTIYKDYRDFMIHTYRLNPSEYLTVTACRRNLAGDVCAIMRVHAFLEQWGLINYQIDADSRPSSLGPPFTGHFRILVDTPRGLAPLHPGTKPSSTSASGTSIRTDLIKTDPSRPATADIRLSSATASSLADQALAAQTAAEASPADPQRSLKPCHTCGTTTPTVRYTSLKSKGEVALCGACYSEGRFPSTMHSGDFVRLDADPFAHAETDPWSNQETLLLLEGIEMHDEDWDKVADHVGTRTKEQCIAKFLKLPIEDEFLAEAGGAANGPYGFGRVPLSKTDNPVMSVVAFLAGAVDRKVAAKAAGEAIEELEKGLKEKKDKAPPAGGDAMEVDGAVKMNGEASSAVEKKEEDADDDPLADSSRTSATSNIQKAALTALGSAAAKAHALALEEDASLHSLVTAVVEAQVRKLDLKLKHFEELEQLVEAERRAVEVQKQELFEDRVKVARMLEEAARLVTAARQNGAQVQPAEVQAQMAQMGYAPPRAQPVQNPGPAPAQDGTAVPLA</t>
  </si>
  <si>
    <t>A0A2T0A217</t>
  </si>
  <si>
    <t>MNTSAVGTPMGSEVGDDAYGEGEDSTAQATTTEATPDPQPQPAKKSRALNFLKKKEPKTSINIKGTVYQIRDDEIVLPDDPRGEMKIDSYGNLLGGRRWKVHTFTSPLRPNQNKVYILSIDAARAAGFRDSLYFFRRNPTIHKLTCNQQEKDRLIEIGRLSGNLKSRAVTMVAARNVFKVMGATFVQDGKYVVDDYYEDKAIAAGHKPGEPAFLEAYDPDKDTGTLATSKGNAPPGATTLGLNHLIGHPGKPKLPGADLIASQLGGGPVATFGGQGIQPFGRTWDPTAKKAKPAAHLTWQNWMHEYAKNVRDENAKLVAVRRGNVGQVQVGLNVEEREEDCWEWIEEEYTDDEEEPTPSVKMEDSNGTPAPGTPAATQPGFSAGLGSLPALPPAQQQPPPGLSLPLAPSLLPPSAAASPAPEPTPPPPRPKKRRMIRVYNPIRGVYEPETNVPHVYRSTQPREVVEWERASKIPRISGDEADGEAEAATEKAREAAAKFGLASIEYLSDERVWAMENGGSTVDDALAARKGREDLLPGMWDFLEIARQEGIAV</t>
  </si>
  <si>
    <t>A0A0K3C7U3</t>
  </si>
  <si>
    <t>MPLPPQVQQALESVIGSIYNLQTSAGGGYKRYYSAIFRDLPDRYEYPDYYVVIKEPRCLHGVLENMGRGAYSSAQAVAFDLFLIWSNAREYNEQGSLVYADADKLEDYMERLWRERCPPLPPFESLPRPGAAAPPPVAATPAEPERKVKRIKLTGSLGSSAASPGPAGNTPTTPSALGPTKPSLTIKLGGNRQTVGAAGGIGASGAGLPPLPTLPTLPTLPAHASDRQQATGGYVSSQAEASTARAVKAESAGPDGDDAPSTTPAVPTVPDTESGWMGGDIGGEPAQVYRDILAKIRTYTDTSGRPLATPLIDIPDREARPDYYELVSDPVSLNTIEAKVNAGAYATPEAFDRDLHHLFAVAKLFIRPESPGTIYTDLMVLQRLYQELTKRVSPLSRTAEISDAAALASVRGGPGNVQHARGDEGAVGLDLKSRATTRPTTKDKIFLDSIHFKGDVLETGDWVLLLNPDNPGKPIIAQIWKTYRRQDSPQRCLSVCWYYRPEETVHPASRTFYENEVFKTGVFMDHNVEDFLDRCFVMFFTRYTRGRPKPPAWTPSIPLFVCEHRYKDDVKAFKKIKSWASCIPEEIRVHEYDFEPFEDGRVEQLARVKSPFVRGMAGPGRLSGAAASAPAYHFSQDGKPQTAEEAKATLPEARAQPASSFAPTAAQPRAGFESPAPVPQPTFPSLTAQTPAIPSLSSLLPALSDFAVEPVGASSPASTPAEQAASLEDFAPLPASLKSKFRSDALGDVLWFSAPAAAVAPIARPAHSLEYLYWRAQQRQQLA</t>
  </si>
  <si>
    <t>A0A0K3C7K9</t>
  </si>
  <si>
    <t>MNFNELLKKAASTTAQQQADFAKQEKERLAAKKAAEEAEARKRAEQERFAAQRRKEREERERKEREAAERKKAALPKTMNLWQLKQERKKLGLDPDGKDDHLLEGKAKNGTAKASASSTSSAKGKGKAKEKTVVSHREDKARKRQDALFRDDEPSSGGFALAKLQQKLTAKDESPSRPAASTSRPTASSSATTKPKSITGKSSAALSRTSSTSSTGSAPDAAGGSVRDRLKAGFSDAPQKLNVIKRDNRTIEEIERDMKLKKAKEAAAKNGGSASITSAAGPIKTSKSTSRSPAPARPASNPKPARRARTATPSDEDDDESDMSTSSTEQRKRKRSRYEKERGLNSAQRDAIWSLMGRNRTADVARERAFDSDDSDMEATGADVLLEERRAARLAAREDAEEQERLRRYAEEKKKRKIQSSK</t>
  </si>
  <si>
    <t>A0A2T0ABC8</t>
  </si>
  <si>
    <t>MKSVKGGKKRERAQAKKEAKLRVNATLQARGEAQEALKSADSIKRFTYLLGQTDLFKHFCDLKAQRDPTFAKLLAEAENAGKAKGRRGKAAQSRGRKSEKEEDNELLQAEEGTDGLAEGDGPFVFTESPAYVKGGKMREYQIQGLNWMVGLHYNGINGILADEMGLGKTLQTISFLGYLKFIRNIHGPHLVVVPKSTLDNWAREIDRWVPGFSVVLLKGTKEERQELIQDRILPGDFDICLASYEICLREKSSLKRIPWEYIVIDEAHRIKNVDSMLSQIVRLFKSRGRLLITGTPLQNNLHELWALLNFLLPDVFSDVADFDAWFDKQGDTSDKAVEAASTEATAPSTADAAKDAKATEDASNNVVKQLHSVLRPFLLRRVKMDVEKSLLPKKEINVYVGMTDLQRKWYKMILEKDIDAVNGAGGKKESKTRLQNIVMQLRKCCNHPYLFDGAEPGPPFTTDEHLVEAAGKMVVLDKLLKSMKAKGSRVLIFSQMSRVLDILEDYCLFREYQYCRLDGGTAHEDRMEQIDAYNKPDSEKFIFLLTTRAGGLGINLVTADVVVLYDSDWNPQADLQAMDRAHRIGQTKQVYVFRFVTENAVEEKVLERAAQKLRLDQLVIQQGRAQVSNKAANKDELVDMIQHGADKIINSSESMAVADDIDEIIRHGEEKTAKLNSKFSQLSFDELQIFNTGPQATTTQWEGEEYGGRKAGGKPGLLWIEPSKRERKTTTNYSIDEYYRGQLKGGSGRPGAPRGPRRPRQVATDDFKFFPARLQELQEKEQLYHKKTKGEQAQLRVDPNLTPEELEAERQAEQEAIDEAEPLNEEELKEKEELRELGFDNWHKREFQAFIRGMELYGRDNYELIHRDLPTKTIEEIKEYAEVFWTRYQEIEDHERLIAKIENAEGRRDKEGALWGLIKRKVAETKYPLTQLKIVYANQTKGKSYSEDEDRFLVVELAKYGVGKDDTYERIKRDINEWPAFRFDWFMKSRTAQEIGRRCQTLTNLIDREYNPGEDGDGTLTGKARRGRKSTAKDGDNASTASGGRKRKAPGAATPALGGADDGASNASASRASTPAAGPAPKKAKK</t>
  </si>
  <si>
    <t>A0A2T0A446</t>
  </si>
  <si>
    <t>MIQGLEQFKQRFSDAKSLQQLDLSLPPLSPSPPPPSRTTTARPPVPATPAKPPPSSDVVNDSDEDAEGEEEEDEEMAVAEALAPPGVSVTTSGAANGTAPRAGTETAATTPQPQISLTAPSAPASTAVSPSPTPSTSQHPATVSPYLLQATQHTNPATTPPVAGVARPPFVPVPPYNSLFGIEEISSDYASTLPPVPHDILRRRLNTSLLLRSNNKKASKSTAPSSSSQLIQPDLYKLHVRAQHMGAKTFLGPGKRVHNALTTHEWQVGTDEMRSIRAFERIEQLKAERKWSFRQPKKQRTGVVPKAHWDHVLDEMRWMQIDFRQETRWKVVTAYKLARACRAYVRASEDDRPALRVQVREPRRLSDEEVEARLRGEMPDEEKMEVEAGDEDASGAKAKKVDKGKGKEREMSEDVDADGEEDADGEADDATPAPASAAQATAATSSGISTTKSTKSTPANPVVPVANAPPGAGKAGGSAGNEATPAPSTSGMSRSQAQQLAAERADAQARHVQNLITFRRPIFDAPHDDTVVDPLFLATLQEAAVEAASLPLDENPFLAYDFTNLFPDLPLYSDFTVASDPSLDRRVEDSSAWAGRLAHVTRLLESKPLLVGTLEPSKTRLDKEDWAPGTGTFIEDIKEPIDPRETAPTSASALFAGRRPKDAVLGDVLQKPAELPNAELRATTLLWLPEEDAMLLALQKQYGFNWNLISHVFNLATHRPAPDRREAWDVYDRWDRLVGPGSKKTLPDGTEIVRPPPDWMPPVDKTGKPLPIIGDGSKKKARHAAIMEAMKRAQKKRELAASKQNTGGFPRRVNMGMHESHNLPPRPTWSPMEWSVFRAEQDQQKIRLRQQQAAAQAAAQQQQQQRLQQQGPPGQQGRHPQLMAAQAAAHASPNGTPAALPGSPSGAHAQLGVNGTPPIQMQQLPNGQTPQLTPEQLQMLQQRQRELLQAQAQAAAAQQAAARAAQAQAQQVNGGAE</t>
  </si>
  <si>
    <t>A0A0K3CPL6</t>
  </si>
  <si>
    <t>MAAQTPTPSSEIIHLTTTYVDALESLPPALTRSLSDLKELDAVLSGSLAGIGDKLRLLNEMMHTPEPGSKETAEPPKYTPLDRLKLLREVAEDARLFRLGGEDKIRVATNTCETIATHTSHLATLSTLLLSFLPTHLLPHLPAPSAPHGYPSSNTPASAIARRQLFDYPPPRHPGQGSTSRLSGALNMVREHYDMTRGAGRGYGASAAAAGKKRAAPIDYSIYGDDYPAVGSSSSLGRKDKERDPALRHPNQYTKKRMQGYAGGGPGGGQAVGGGYGGAVSAATTNAAAGLYSSIPSHPLGMTAVEAVKEKRRGADPVAPAMSTSGNGSRAGSVVSGVQGNAMAYSGVQGETDYHMLAYGVPQRAPAKRKVEDVAGASKRRKKGIDNSPDPAARTLAGNVAAASRVPRRHGSTRLDEPLSPVHVAPMEDEYEAALAEAEDDGDKTLYCFCQRVSFGEMIACDAPDCEHEWFHLPCVGLKSIPDGRWFCDECRRNAKSGKKRR</t>
  </si>
  <si>
    <t>A0A0K3CE92</t>
  </si>
  <si>
    <t>MSEDAAVLLADFVSSLDNLPSEVCHILEEIGHKESRVSDLRSRALQRDQAIQKHAKSAAAGGQGLLVPNPKEESSIKKIKLDLENAEVTTREKLALSERGVNLLSRHLNRLQAQLELLTSSVPPLPTLPSFAPNLNTPTPNAMYGAQAAYTATPGGVGAYNPYLASYGGQPGTPGIPRKATPGQIPLLPAQMTPGAPSGYPFTAQTPGTPGTPLGSSSAANRRAGPSRLQNVAYASPAPGTPHGLPPHAQQQQQQQQQPNLAFLQQQQQMQANQLRIAQAQAQALAQQQFSTQAQFAQLQAQAQAQQAQQHAGGANKRKRGEEDRRGHEEVEGEAEGEDMTPYCFCHRPSFGEMIGCDAPDCKIEWFHLNCIGLKESPEGSWYCSQCEPRMKAQQQGRSGRKR</t>
  </si>
  <si>
    <t>A0A2T0A1S0</t>
  </si>
  <si>
    <t>MKCKTLEIRWHDKTPIFSADFHPLPPSPASVASKPSARTNAAALDLSDDDRRDRDKRWRLATCGADNNVRIWLVTPRPLPQAASLSLPLAPSSSSSAAKPTPKSNPNPDPSVEYLATLSQHQGVVNCVRWSPKGDMLASAGDDGNILLWVPSDPSSSTTGTGVPMNKAQTFGETDEDRAYEKESWRVRAMIRSFTGKEIYDLAWSPSGDRLLAGSVDHTATLYDLTSLSPLARIAEHTNYVQGVAWDPLGRYVATQSSDRSMRVYEIREKEGAVDARPVGRNSRMDVERQVGAGAGAAGGRERSRSASRPASSAAGKKAETSTAPEFVAPQPRPPMHQRTTSSRSIDSDRSEASSSAISVLSTPLSIATTVATTAAPTAAAKADGGEEVTTPMDPPNGIPHHPPPPHPVPHRTSSSHSRRSSTSGSQPSQSPRLGPSPANGPSARPLRSPSPAPLPAVMPALSPKLNPVGTSTSSSAGAAHLPPLDATASTSASTSASTSSAAPVDTAEHSPMNFNEQVRYDSIKLYGDANSTPFFRRLAWSTDGSLLLTPAGIWEDPYSVANAQASVKAGKSAAGGKKKDEAVGAGGSDAKPTVYIYSRNNIARPPIAHLPGHKTTSIGIRFCPVLWELREDGGAQEDEVEEGGDEAPVQVKLGVDAEAADVPLVPASSSAKDKGKAKADDSDAPKPKPKSLFDLPYRMVYAVATLDSVYLYDTQQAGPIAMFGNLHYAPFTDLTWSSDGQTLVISSQDGYCSIVAFSPGELGTPYHDQRAAHQHHHSHSHSHASLPHATHSTASSPVKTVASEAPAPPPASSSASLPSLFARTAASQPAKHDREPEAPREAGSSKDVQGEGAGEAKGEGEPPAKKQKKRVAPTLIKPL</t>
  </si>
  <si>
    <t>A0A2T0A724</t>
  </si>
  <si>
    <t>MDVEDATTPSKASGSKAEGEVLTLDDSSDAEMSEVKETKGKKGKGKEKDVGKGTKRKSEASSSSAPSAKKSKPSTSKSAKASSSTSKKADDDDKKLVVLKGNKFVVKQKPIDVQSMASFLRERADFIDYACKLFRDDKSNTLSDYPEEHHSFIAKLIHESDKTLVSLAGKIKADLKTWIFTHLTATAEDSQDGNELDEAGVADRIPVAPLKTLISTLATRTNYGLSLSSLPSDYVLPKDGEGAEPSEVPLPLQYWVWEVEDEEMWVQEMKGKWEKRKAERVEIKSTCLSLFLALPEAEQHALLLGTSSSKASSSTAKSKAKGKAKAEDADDEGEDKDKEGGEKEKKPIKEKKPKKEKVLTEEEIKEREEKARVKAEKEAEKEAKRKEREEKRAAKAEKEDEKARIKAEKDAEEKKKADIAKKQKSMFTSFFVKKSASPAPVEAGPSSSPAKSSSTSDFDRVFHPFTVRECVTVAPVNRFLHDGKKVDVKINSMPELAKDAALAPLTTSHRYRTHTHNLYPSPPYIVRDTVQRINDASLTTQDTSELYDLLNDRSKIKVKLLKFHEDLRPGYVGTWTKTSVMVGARNPLGRETFHLNYDVDSEAEWEEEPDDPDAEDIGSDGGEDDVDGEAGENSDADSWLAEDDEIEYEEGYDADGDMVMQAAENGGRLPGEEDDDVVVMSDPQAEKERKRKEREAKKRKAEKERRKKKGLDGPILPLVKGPVWQKDVETVAEPVFKSMRIHFLNDASFGLNPFTFVSKPRVVPAAPALTAASSVSKGKENVAIGAAAAAAPTDKVGIVAPSSLANGTVNTLKAKRAGPKQPFPEDQVAAFLRHVHGSTKTRPVLLDEFVSMMKEQNTPIKKNTVEAKLKELDIKKVKGANIVDAALLAQYGISSA</t>
  </si>
  <si>
    <t>A0A2S9ZX05</t>
  </si>
  <si>
    <t>MLEPSDPTYGFPFTPYKQQQQLMDHLYRAMASGEVTVIESPTGTGKSLSLISSSLSFLRDARAHERHNLVASIRAAVADNESFKDEPEWVIEHEIKTKLAELDRQEKELEERLEAIRERERMERAKAAAENGRTLARKRQKMTDDERQEHADEQFAPAPYYEDDETGAQKAVAHTDDAEDNLSPAVRALMASISGKSKSRIEQEEEPDVRKIYFASRTHSQLSQFVAELRKTPFAGETSAKPSGLPTPPLSSPESETPSRPIRLIPLGSRQNLCINDDVRKKSGGSNDAMGDLCVELQKSGKERCPYLPPLDEPSKLNDFRDKALASVHDIEDIEDLGRKSHTCPYYGSRKAVRTAEVVTLPYNMLMQKTAREALGILLKDHVVIIDEAHNLIDSILSLHSVSISTRQLLAIRQALLTYIQKFRSRFTGLNASYLKQLALLLKGLTEFAEQWAKGAKKEEMVQVSRLFEAGGAGALDQINMRKLDEYLTKSKIARKIGGYSDSLAEEKTAQGRQAVRADATRALHQIQQFILSLAHADRDGRVLLTKETKRGAHSASDKVEVVMKYLLLAPSESFRDVAEEAHSVVLAGGTMAPMSDFREQLFPYLPTERFSTFSCGHVVPADHVSTYAVTKGPTGVTFSFTYERRGDEKLLDELGQAIVNIAAIVPKGMVVFVPSYDFLNQVQARWQKSGMIKRLAVKKEPFWEPKASADVDAVLREYAAGNAGSGKGSILFAVVGAKLSEGINFADDMARCVVVCGIPYPNSQSAELKERMHYLKTSAPSGRPSGSPDPGQVLYQNLAFRAVNQSIGRAIRNARDWASIVLLDERYTQPSKKAQLPAWLGSGVQSPPTFGALVQDFARFNRKMRAAV</t>
  </si>
  <si>
    <t>A0A0K3CIA8</t>
  </si>
  <si>
    <t>MGPLDYHFHTPPPPSSTHGTSGSTPRSMTPVPLLDSPSFDPHLPPANPYAAGSSSSVVPSQPAPPPQQPTRTASGRAKGPPLRSQTMDDSFYGGPGEPSAVTRGLVPPQHAQGQWGAIGQGYASSPPKSSGFYNQGNHSSPSLAVVPGSPSSVPPLPSLPASSVNGSTFSPFDVPDLPRLPAIDDLNIGIENMRFEQRGAGSRGSSDLAPGGSASAGRRYSPNEIGSIGHGPDGAMEIRGRGDGTASVNSVDSGPGHSFGGAGAGAGGWPAGGVHARTTSASSSRYGGAFDAPLYGKRDSLGGVEGYADVDSGRPPSGGSYLPYDDAYGGQAPTSNIPQPPPAVPAMQNSPYPGASGDYFGGSGVPPSPVPPQHASSAFFPPSHMGGYPAGPANHLGFPSQPGPSYQQAPPFQPQPGYGGTWGPDYQAMAAAQNPYYAAATGQLGLDPSKAAGLAPGPTVGPYGGGLHRGVSSVSSLGVPPQGSTNSLARSQSSLQIPGGTMRRKPTSASTGTAGSSSSSGPPITKASVDEYRQRIKADPDPEAQFNFAKYLIEAAKRLNSGANADDKAAKKYRDALVAESLKLIKRLATQGSGLGKPAYADAQFFLANCLGNGSLGLQIDHEKAYNLYVQASKQNHSAATYRTAVCNELGAGTRKDYARAVLFYRKASALGDTAGMYKLGMILLHGLLGQQRNPKEGLAWLKRAASQADEETPHALHELGTLYEKPPPLLSAATLGAKAAAAQLQQQQASGQGVPTLVPYDPAQARELFTQAAQLGYPLSQFKLGSCYEFGNLTCPVDPRRSIAWYTRAAERGNPDAELALSGWYLTGSEGVLKQSDSEAYLWARRAANKGLPKAEYAVGYYSEVGIGVKADLEEAKRWYMRAAAQGNKRAMQRLTELKKLGADKRGAAGGKKRPTRKDAETECVVM</t>
  </si>
  <si>
    <t>A0A2T0AF62</t>
  </si>
  <si>
    <t>MPPPPPPHQPGAGMYGAPGPYGGGASYLGAGAGGSHLARPASYSVGGSAGPGGYGPPPPSTMHARPASYAAGVPSAYPPASNAYYQPQPPMPPPPLPPTMPQPGYLSATPSPMLGGGQPSSGFVSRPPRVASMQPGDFAALQNGMDAMSLGCATPALGGYMTGGPAGRPNYYANPEDGPPHKLAVTQPDQKMLASMRETAHAGGGDMQKKVAWAKQVLKFIERHQSSAGESSRITDPTLVRWTDEALNHILASASSPNPVPLALYLRGELSSSGSFPSYRSKDAKSSFRDFEAAANAGYVKAWFRIGRAYEDYGDIRRAVGAYEKGVEKGCCGSTYRLAMAYLLGQIGVTADVPKALGLLRRAADSADLDTPQPPYILGMLLCGEFDAPSVQLNKSLIPIDIDEAKWRVERSAYLRFGPAQYKMGYAYEYATLGCLFDPLLSVQYYALASQNGEVEADMALSKWYLCGSEGNFEKNEALALTFAEKAAARQLPAAEFALGYFAEVGLSGAVDIEKAKRWYSRAAGHGNDDAKKRLEALQLSNPETLNRNDHDANVETKLIRKRTAAKIRSDEQRECLASSKLAASLSGANLGPGSGGHIPPPVNVPLAQAQYQHGMRPPSGQQGASYPSQSLRRNHTMRQVEEAARMGPPPPGTPNPMNPMRPTPGRYPSPSPSGRQGYQLSDAPPSQRPPPQQQQQQQPIRPPPQQQQSQQQQGRPQAIPVQAAPDKHKPATFAEMGIATQKAKKDDCVIA</t>
  </si>
  <si>
    <t>A0A2T0A5M8</t>
  </si>
  <si>
    <t>MMSSTSPVGASKASTRASASDQPFDEDPATQRFVIGKIDAGIAVLISDSVHLIEFPSLLLPSGVGPGSIVKIACTRNVSAEKQHAREFWDLQREIAETFGKREPEAPKLRVRNTTQTSVTLEWDKLDLASASLINLSIYRNGQRLTTIPNPLHNTSTKLSGLQLDTDYSFHLVLKTSAGTYTSPTVKTRTHTIDNTTGICVCFGLVEPEDLANEASEAVKQLGAKSDDKIQIDTTHFVATSSASRSNPDGGPGVEYQKAVQLSIPIVTPEWLLACVTAKKLVPISPYYLGQTNRAASLSSAQLVSSTGSPSSTALPLTQRQPRPVAVAERPSQPTVVERDEDEQCPEQVAKPPVELEEDVEGPPADQQAEQEPEPEQPTAAEPALEKETDASTRAIKSDSESTKEAAEESATPTISISPPPEETVIKEDVPAEQLLQEQGSSGAGDVDGTTLEGKSDEPAKVDAAEAAESDVEEDQRPEGQDGESSLVDIKL</t>
  </si>
  <si>
    <t>A0A0K3C5N8</t>
  </si>
  <si>
    <t>MLAVALLALPTLAWAASGAHSHPHSAVNAAAPATSKQPAPTAAYDRTTWQGEAQIKDANAECTYYSYPPVNAIISSYPVIWKTADLSAAGISADDKALFRALNATIPQIQPRGDRAGNFQGVVYDGNTDPDCWWTYTRCTTPKIASLQDDVTKCDEPNTWGLTLDDGPNCSHNAYFDYLNSINQKATLFYVGSNVLDWPLEAQRGLADGHEICSHTWSHPYMTSLTNEQAFAELYFSKKAIKEVLGITVRCWRPPYGDVDDRIRFIAEALDMRTIIWNADTDDYNWITQGLPAIRKNYQSILNNQSAGAYDDSGAIVLTHEIDAGTMQLNQEFLPQIMKQFTGGVLPVAVCMNNTEPYVEQGSYVYPNYAQWASGTRSVSLAAPTAAPNSGRLILDAQASGGVTISGATVSSAPSASAAKQMKPSGTTGSLAAATTAAQSGASRAVVSGLIVALVGMIATGLAF</t>
  </si>
  <si>
    <t>A0A0K3CTK4</t>
  </si>
  <si>
    <t>MPRLTARPRLAAAALALVLAQFVLAQDGGAPSGPVSSPETAGYSCDTTKCKLPACQCASTSPPGGLSPKDVPQFVTFTADDAIQSYTLEVMDYFLANRSNPNGCSPKMTYFTSLSYTNYSMVTDWYVAGNEIADHTMTHAGKPNTSEIYGNLRALNAFAGIPMSDLTGFRAPMLSWNGETLTHLYNASFKYDSSMTSATLANASNTDAFWPYTLDYGIANNCLEQSDICQGRLKLPGLWELPMYSVFQPNSTSGIHLMDPWLDGNPDEVLDWLKWSFTTHYEGNRQPFGLYSHPIHLAVGYPGVADPIATRQMLQTFLDWVQTHENVWIVSNQQMLAWLQNPVPNAQIANVDAFKCQSPDIPASTKICNGVSANEAGLLNRCNFADFPWQTCYYCPSVEPTPDNPVPSPNKGDTRHTVPSNCSTAFFDPIKNVCTCSSDSCKFTDQTKPIGNYSTNLGGTSSDGSSTAPAGAEATAPMKQNSATIGAVPSLAAVLLAFAFAILA</t>
  </si>
  <si>
    <t>A0A0K3CMT0</t>
  </si>
  <si>
    <t>METAQAPFETPSKPPVSVDISTIEAAKENIVPLQSGRSASQLAALSSSTRSGLGVKLDAEHARFQAQIDAVEVYEQTGAWEDGEDGLSADDVALMAEDPLDISHQYVRFIVANYPAGASASNKLVPVLEATTRKFLGDGRYTNDPRYFRLWAHYAKNMENPEDCYRFLFAKGIGEKLAALYEEYAKVLEAKHKRQQADQVYNLGINRRVTPLDRLKRSYLDFQARMLVAPPPPSPPRATSSSSTESRPILASSTSRPTQGGTGIGAKGNGSSFAVFRDSSADENGAMKGGWEDMGTVKSRTRENNEEKKEWGGEVLPQKTGLAKPGGFKLEVYRDETASDGPSAHRLDETDVFSRSSRAPTEAELLRSNPFKNYSSSDADLIARDPLEGLQVLASSSSAVKKVKSSSSSSSSAKDAERKVKKEKVASSSSSTSASSTSKSRCSSSSKSSSASTDPSTKPKERVACNLHAVYPKPGTEFSFEEIKAARRKKKYLVEDVEGWNGWEWAEKWDEECKRTGRTSYIIDPATGWPVLHDEQTGAPLYDFLPRPAPPTPEPETAPVASVNAAPPSPSPASSLAQPATQRNLLSPSPPRQATQVAPPSPPRSPSPEPLDPHRPPSPTMNTKAANALLDHLFAKTLDFTKVNRGSGGDGDSFDDTSTDDSDDDDAPFGGVPGAASQYSTQGATQQSDVSDAQFVPFSQTRSQMDDDSAYYGSQRPGASSQVPPEPVQNRLITLDEVDEDAENSPVAAASAPPPPPVQVFRDSASAAIPATPSAGAFRPVTKTGSARAPLGMKAGTPLGQPPKQPSFSVFQDKPVQEVDEENVFSGDVVPSSQASESQLPLGSLEASEDSYVEPGDFEAPLRGSQEDGERFRSDGYDLGRRVPGQPSRYAPFVEQMTPIVERTLEFTVATSLASSQRSRRDSYYPTGAASATVREEDEDEDEPSTEEDDDEGDRAFMGSFAQPSFVQQPSQNVGGDFQQQEDDQDSTSDSSDSSSDSDSDDEQDLQPQPMLPPTSLAPQTSFADHAAQSRSSLGQDTSFDVSPNTSLPEGLTITGNQSGMTTNMVVNDSTTTGQPESPCAPAAPTSSAAVDPYSASTLSTILRAANPPLLSRRGLYDHRSETTDRLASLQLAAKKREKSKGGKDRTGTIDEAWDLELAGEVFSVREKLGEGSYGAVFRVAMGAGDDEDFDVDADDEVSLAVKVERPANLWEFHVLSQLHSRLPDRIRSSVISAQRLYAFQDESFLFLDYCDQGSLLDAVNRANDSGVAASATGGASQGLDEILAMFFVVELLRIVDGFHSAGFIHGDLKIDNCLLRLEEVPGGARAWSSSYDPSGANGWSSKGLKIIDYGRTIDTTAFSAGQTFSTNIEADQFDCAEMREGRPWIFEPDYFGVASIAYNALFGRYIETKRVPLDDAQPDGPSKWVLSHTWKRYYQVDLWTKLFDTLLNPRTVKPDGALPITDELASVRFEMEEYLKVNGEKGGKSLRGMLKKLEIYSMSR</t>
  </si>
  <si>
    <t>A0A2S9ZWX8</t>
  </si>
  <si>
    <t>MPRQTRSSRPTARPAASHAGPSTQTRQASTMAAPPAHAPHHAAPPVAHAPAAPTSAGPGLFGQMASTAAGVAVGSTVGHGLSSMLFGGGGSSTPAEAPAAPVEQQTYQQARMGGACEVQAKDFVSCLNATGNDTQSCQYYLDMLKQCQAAAAPY</t>
  </si>
  <si>
    <t>A0A2T0A1R3</t>
  </si>
  <si>
    <t>MSSALELLNPRADLARREQAFQLNCTGALGLANVVKSNLGPRGTLKMLVDGSGQLKMTKDGKVLLSEMQIQNPTAALIARTAVAQDEMTGDGTTSVVLLVGELLNQSLRYTSEGVHPRVLADGFEVAKNALTSFLDSFKVPLASSSSTPATPSHETLVQVAYTSLATKVHKSLAQSLAQAVVDAVLAIRQPSTVPGKEGQFEPVDLHMVELMKMQHMTDSDTRLVKGLVLDHGPRHPDMPKRLENCFILTLNVSLEYEKTEVNSGFFYSSAEQREKLVESERRFTDAKVRKIIELKRLVCDQKLDAEGNAVGEVKNFVVINQKGIDPLSLDMLAKQGIMALRRAKRRNMERLQLVCGGTAQNSVDDLTPDVLGHAGLVYEHTLGEEKFTFVEEVKEPKSVTMLVKGPNAHTISQISDAIRDGLRAVKNALEDSSLIPGAGAFEIAAHRHLVEDVKKNEAKGRAKLGVQAFADALLVIPKTLAVNAGLDVQDAIVALQDEAADGHIVGLDLATGEPLDPVTEGVWDNYRVKRHMIHSAAVIASNLLITDEMMRAGRSSLKGNDEPSGPQ</t>
  </si>
  <si>
    <t>A0A0K3CK32</t>
  </si>
  <si>
    <t>MSLSIKSIKSLAPLLDRVLVQRAKVVEKTASGLYLPSAASQSPPPEGTVLAVGPGAPGKDGKVVPVSVKEGDRVVLPGFGGVPVKVGEEEYHIFRDAEIIAKISE</t>
  </si>
  <si>
    <t>A0A2T0A4E6</t>
  </si>
  <si>
    <t>MAPPLQRIQTHKQGSFTTTTCPHCSVPLEYLSPPAQTSEEFELECAVCRKVWTAKEGRKDGGAGGANGQAQGKRDKPVAGKRKIGTDERPLETEYYDLLGLPITCTAEDVKKAYRRLAIKYHPDKNPDDPTAADRFKEIAVAYTTLSDPKLRKQYNEFGKSKKDGGNADEAVDPEVIFSTLFGGERFQDIIGTISLGSEMKSAMQLDESDDEDDSSPSSSTAVSSPSSSTAATKRPKKPLTPEQERRRALKAEQEAKLAAEKQKVREERVKVLSDKLRDKLALYAEQAQGEEDTQIADGVRTMWSIEAEELKKESYGVELLQAVGVVYQMKSRHYLASTGPVPFGIGGWFHAAKSTAHIFNQTVSTVRSAYALKDVYEEIQKAEQSGTLSEEEKRKLEDKAAQMGLHALFKGAKLEVESIIREVCDRLLTTLAPEEAKTVSPALLRKRAVALGILGEVYASVKKDPGMPNGPFGAFGFAAGSPPPGA</t>
  </si>
  <si>
    <t>A0A2T0A700</t>
  </si>
  <si>
    <t>MLAEIEVDLKAMYEGDSMKFSVARKAICEQCDGTGAKSEKDIITCPVCEGRGVRVVRHQLGPGIFQQMQMHCDRCGGRGKSIKHVCPSCKGARIVDSHSDLNLHIDRGMPEGAEVVFEGEADESPEVVAGDVIVRVRSKKQKGGFVRKESNLYWKEPISVAEALLGFKHTVKGLDGHDIVLSRTGVTQPGFVDVITGEGMPIYHLSGHGDLFVEYQVVLPPKLSGKQREALEQAFGYRHPDAKEGGGHTEL</t>
  </si>
  <si>
    <t>A0A0K3CEW6</t>
  </si>
  <si>
    <t>MSASQANGSGSSASRATASSSTLDKGKGPATSSTATAADPDLFDDAELDRIFNQEASQVAREAEVMRVLGAFKLNPYEILDLNSMPSARTTDSDIQKTYRKKSLLIHPDKLKHPRGIEAFDLLKKAQTELSDPAKRKPLDETITDARMLVLRELGLPRETPDDDERLRPPKLPAPDLKERVRKKTKDLLIEDELRRRRVQKMTMIAEGAEAKRVEDAVAEKKRKMEEKERWEETREDRVHDWRNFNKKRKTKKKGPQVLG</t>
  </si>
  <si>
    <t>A0A0K3CK93</t>
  </si>
  <si>
    <t>MSQTFPDYYAILGVSESATFDQIKTAYKRKSLQCHPDRVPPGSSNDARRRAATVEFQAVADAHYTLSDPHRRQAYDELRQANRSRWTDAADDSGNFWSFFGGGAGTSAAAEEEPEERERPDAEHVFGNVFEDMLRPEVNRVLPLWTWSGAAAGAVIGFIAGNLPGAAIGAFGGSKLGAIRDAKGKSVYSVFKDLPQTEKAEVLAALAKQVFGMSGLGGGAKN</t>
  </si>
  <si>
    <t>A0A0K3CBN7</t>
  </si>
  <si>
    <t>MVLLSYAAAAASSAGSYAVSTASSYVFRSDASTSTAPSPASSCKSSKSASSFMPATPAHAARQNGASKKGASSPALNRRLSVRRGQSRSRLPSAARPLATEPPIEERGEAEDLVDTVNLEEDLYAILGVGRKAKTDEIRRAFLARSRIIHPDKLPLYPPATTAFQRLSYAYETLSKPSSRRLYDLGGGRGYDAAMSPAPSDNMADETLNSVLRNVINEFLNGDFEMIRVFVTAMNESNPGLNIGDEAVDSVEGAFRRVREVLLAGSRYLSLIKFELCRLYEIQSSLRSLSYFDVYGRLRLTLALTRVTLEIPMVLDKAMREELPAPSPSPATDSSRKRRDSRSSRPAPDGGQLERRGLLGTKTRGMLVLTCKMLEKAERWAGMPSSPTSSAKATS</t>
  </si>
  <si>
    <t>A0A2S9ZVQ0</t>
  </si>
  <si>
    <t>MPALDQFLADIGAGSLSQAVQLPPPGADAEGPAAKLHKRLDEEIIATNDKTLDLLKENWDDFSTQLKTGDELIAKLEQEERDLKSLEEEVDGPDAFLPPLVAHLEQQQNLAASHLLSTASVSLLSALLAFHTTTSTLASATTSGALTSAVDALRQVTSAVEEGAEEWIEQTDVWKSLVRWAGEEDSRLEAALQTALESCFDISQASPRNGDKATLTLRERVTAAPNGPHLNVQEVLSGLEEIAEITGRPSQIEGFLARLAKQILRHFVAPYLEANGGLRKGAKVAFSFEEPSDGVHVATLGPSDEEEHDTIAGLSSFLAFFTSHSSLFPSDNSQPSRYAATLTAHLTPSLQSHLISSHLAPNLPSSTSDFTAYLSLLSAASDFESTFLSQHHLFAFLPASTRQEGHEVEEQRVIRSWAGRVPHHWARHVGDAALSRIRNVVKGWDWAEGEMVEVEVREEEEMLGLLLGLGLADDDDEDAIKKLPRELVLQTVPRGAKREMTKEEALAPKPPRPRTPTPPPPKPPIVSPPPPPELGAPEAAPKPTLKRGKLGAAKIAAPLPPRSPSPPPLFQGGDAPTEAFDAGPAAESSYVPSAEPIVEDAADEPVAPPAQVEDAQPATFEAHPLDLDAVEAPTPQIDETFEPFEAPAPTAAGIETTADQADPDDPVQPHEYRAQVHEGVGEEEEVKKEEEDGADVALNDVEQMREEEKPQASAEAEREDQADSAHVDEMLEDSQDFAHGGEEEKPVIKEESVEPQIPPTPRPPRTQAVASSWFDDQSQAYQPEPYQPEAYQPDSYQPEPYQPEPYQPEPYQPEAYQPDSYQAEPYEPEPSYQPYSPYEPEQQPQLDSDYAREEEADIKSFEVPDQHDPADDFYGHHASNAVAPTYSPVTDAEIAEASQTEPQSNAPDVSTQQTYQSEENAPHLPGHGSYDQSGESAPQLRATYDEEEDPYADEQQQWWSYEPTSEADNNVATSESVSEDSVPSTEAYDPYAPSATALDTHEPPSHDDFFSPHQESRPAPEQQHESHAPQQGYASYDAGSYDPYAPTQADAPSPPIHTEDQRNAYSAPPSQADVYTPSSAPAPPPPSTVAPPPPASSAPPPPKASGSAPPRSSASKRRVFATDGLPTPPIASAPVQPPQAFSPPSQPPRTIVSPPPEDQQASYVPMVPSAPVEPVPPLRQAAPASAPSTRPSSAGFSRSLPGRPSSAQRQDGPILNHIQQRFVSPPPTIANPYVPMSLPPSAQPQVASSSSYIPANDPLFADLLGGSKNSSRPAANYFVPDPPGPPQRSSSASSHSSRSAPQNQQHPSYPSQYPSAGYDYQPQHQQQSYAPQQQQQPYAAQGHGDSFVPSYNGYEQDSYSPYGYEPQQHSAMRLRGGGEGDFEEDEDEDIDEDQCHVVLRLRGGADLGDMDEDDGNRSADDWGFGDDASPDGGDDDGWGFGDEDVVPPTPPSPLPTSQPRPGVIAASKSATEPPKPSITRHVPSASISSATSASTISPRSRPSSYVYSSAVAAPSRPVSLAPPPPEEQAEEVGDEAWGFDDELEAPSPASEPAHISAVSSPEAHPPPGQPQSTNVAEDPSAPPAIALPAAPHLEAEVQAPETGGVDEWGFDADEIGDEGEQQPPPADELMVAEDAEELLDYERAMESNEGVRASPPPAAVADEVVDAEAAPFVEPTSPVAPLAQDAPADAEVLQDDGWGLDDREEASLIATSESEPVAPAEAPIETSDTLIGSISLPPAPLDDGPNDEPDAPQPKLDAFPLENAPEEQQEDDSAAAQSAPLSPDAQLQQEVRETAEAPELETEGPMKTRDSLSAAPPPAEPSALNASAEDIDEPFPAIPHPEEPHTPRIATPLPHHDAEQPSSASIATEQSLFDIAAGPVEDAAVVAGGEDEDGWGLTPEDEGAQGALAATDSFLADRKEADAQDDVFPAVPAVIEHAVMPDDSDFADFDAPQVSEATRSHGWEPLEDPGQQISSPPLSRVHSVDHDHEDVPVFADSVNVEPFAQEQVALPSSGSTPHQPHKASISSPELIDHADAWDIDGEGAEALEASEEAEEAYDGVHDSTVQHELDRPTQRDESAIQHEAMRPIVDDAVVVPGILLPAQDAHPQQRTFTPPPTFLPDNDAAPLDSQDDAAAVDDEGGAEVLDEPDFEAQEGPEPIEGESTVQHQSQRSVALADDMPHEPIAAEEVQPQQHTFSPPLESLPHEKDAVEGWDLDEEAHDGAAVLEHDPPIDVEQSAPPVPGESAVQHVAERHVVPAVGDTAEVLPAELLQPERHTFSPSPTSVPHEEQATTSPPEPADDDAGSDDPWDLEPVEPEPETVSAAAPAAESLDADEDAAHVETQAQQHESDVVGDSTLFADTALLATIPRDSAEGHTSADLAPTASQPTTAPPADDTSVTPPSEPTSVVQHIEERPIAPESVKSDLAALDSQPQQHTFDIARGAVPSPSAKDREVDQAVQTSTSASASGDEWSWDDLQDSSSSHHTPATLAKLPSASEVQPPEAPEMQEPTETQEEPAVARDPPAHTSSKSIDEWKWDGDDTADLASGPVTQAAPPYSNGAGAADSTPAPAEPAEPSPPPVRREKMMVSKRSREIVKIAQGVLLEACHVADPSFEHPDFSVAVAPLLQTFVSLLSLYRATAAVHNSNLLASVPAIGMQFANDAEWIGREVERIWREASEGKDLQVTAKQAREVELAFQSTRQLGRDTRRKQIAIQRAALMESLDEANGFLRTSDDAHFAACERALQQVTHTLHRLSLVWKPVMTPTALYTTLGGLVNEVLLRVLDEIEDQTDISEAESVRLNKLCKMLHELESLFDGSETTAGREVPVWYKFCFLSELLEASMADIMFLFDHSHLVDFSPQEIVKLIRALFADSPLRNQNIEKIITQGHPAAPPEEEDW</t>
  </si>
  <si>
    <t>A0A2T0A6Z4</t>
  </si>
  <si>
    <t>MAPPTPGRQRGPRPQVNNNIGEAGRTTNIAPPKGVPRDSAGHERPDAFFSRADGGEYSDDDEEFGDMVRRHPPKQASAKKKVVNGARGARGERPDKYIAGEDRGRKTGVTKAVSQRDADGFEDLDNFFHSSSPARSVATTAASRSTVKKRRETQLFRRESPDYAEEYQEEDDSDMMVDDGTSLSPTTYQRQHPSSARAPSSLRHSTNASGAHSVSRKGFNHSSPAVNGSAKSNRRRLSDLSAGDDEDEYEEAQDEDEQDEQSEDEDEDEVVRATLGADRFSGSPKRVDKGKGKARARDEDEDDEEEEEEDRRPAKKRKSVASNRRTSGGGSSNVGSPTGLMKLDRNGRPVQVVDRKGKGKAVERSPSPAEDEEQQFEQQDYYDQDFGGGYDDEEEQQAGEQFDFQDGVDSQDEQQEDEEAEEEQPVAGPSSRPYKAAPKKKAAKATKATKASKTTKATKPSSRRARASSSEDSPPRKASQRSRKGPGLKAPQPIIEAIDRHYREAGTIEIDGVRRTTRERYGRLEYWRNERAIYNRRQSGLGLQAVVRVPKEEPAPLTKAGAKKGTRARRGTSAKPHSRGKSVKYEPPEEEGCDDMTDPDGLVWSWEGDAETSRRIAFTAKMMDPKPTFDGKFSYQKIYQELDYLAGGVLNIPPGGEKGLKPSKDNSYIFYVIEGSVSVLCHRARFTIGPGGTFFIPRGNTYQIVATSNREVKMFFAQGRRVIEYEDGSSRNDTKSGSQQFVQSQLEAVEEEEEEE</t>
  </si>
  <si>
    <t>A0A0K3CHP3</t>
  </si>
  <si>
    <t>MSVAQTDGDFAIKPESATPTLNTKDWPLLLKNYDKLLVRSAHFTPIPAGSSPLKRDLKSYIKLGVINLDKPSNPSSHEVVAWIRRILRCEKTGHSGTLDPKVTGCLTVCIDRATRLVKSQQGAGKEYVCVLRLHGGLQSEKQLARAIETLTGALFQRPPLISAVKRQLRIRTIYDCKLIEFDNDRHLAVFWVSCEAGTYIRTLCVHLGLLLGVGGHMQELRRVRSGAMSEADDIVTMHDVLDAQWLYDNTRDESYLRRVIRPLESLLTGYKRIVVKDSAVNAICYGAKLMIPGLLRYEADIELNEEVVLMTTKGEAIAIGIAQMTTVELSTCDHGVVAKVKRCIMDRDTYPRKWGLGPTAQNKKKMVKDGKLDKHGRTNDQTPSEWKTTYVDYSVQGEGLPAQQIPTQPTPASAAPKESEAVRPEAVPVPAGSTEEKAVEDVAASPSKKERKDKKEKKREREGETEEERAARKKAKKAEKERRKSAAADA</t>
  </si>
  <si>
    <t>A0A0K3C6W9</t>
  </si>
  <si>
    <t>MSGMFGTPGVSKKPSPYSASRHHPSTTPSRQQPGPSQLSPDQQQEVREAFELFDLDKDQKLDYHEFKVALRALGFDLKKAEVLKLMREHNHDEGGSGSLTIGLSGFMGIAEQLILARDPLDEIRRAFKLFDTEGTGRISLRDLKKVARELGENLEEDELKAMIDEFDLDMDGAISEQEFIKIMSDDV</t>
  </si>
  <si>
    <t>A0A2T0A9Y4</t>
  </si>
  <si>
    <t>MVVVALLSLAKHVLPPTRAILLVSCCLSCTPCCSTTARPHRHCLPHRRHSPVLQRAFPFLSFDSRSEAYLVATRLQCGQPGHISRECSNAAAPKKCYNCGDSGHISRECPQNPNAGAGGFGGQGAGFGGAGAGVCYRCGQPGHISRACPQNFAGAGAGCASHSFLSSTSARLMNLCERSQSAVDSAADSADPATAPRRATRAVVSATSRASASTPPSASTADSRDTSRATAPSLPARSRATTAARPATSRATAPPPAAPLPPPKRLPLLPLCA</t>
  </si>
  <si>
    <t>A0A2T0AGT6</t>
  </si>
  <si>
    <t>MGILPTPNHQALIRDCYPPYSSSSPGSLPQPVSNSLSKLAFYAINRPAKLSKVLAILLERASKARPGAGSGKARQELAVTTEIVRGLVVEAGESGKEGSGELVKAALAETALKVAEMALGGAGGGANAQVRSGGKRDPELEARGASLFHAVATYLTPPFFGSNDGMGRQYLRCVSLLSSLAQLSGRENIESRYVALKALEGAAKSEFLYTTGGDYDTHVGEIVPALLSNLADVPVEELRAEQSSILSSEKSLAPLSSSLASRKTPSISPPSDSPKLVSTALTSLLLLCRLSTLPQLLALHNALSTFLDRYSHGSLWHASSQTHVLFLARAIIAAAPSSHRAPAVTWWSDQVGEIFENESPHRSVTLLFVLKHLVDPEADAHTDDERNAGDSRARLSSPSASPSASRMHSSAGTPRGFDAADTDDDALLRPILTTVGALARASASTGYATQLDDLAGDLVDRLRSLKNEEGRAERLVGGMNGEEKSRAKVRVVMALKALLQEAPAVEGVVETQEGGSHAAAAPTTVVNGTPAHADDEDEERIRRPAVEADGPAAAIGAYGSSGLVLGKPLNGSSTGDVFSAPSSTTTKEQRRRASVSSSKATDAPILRVQTPGGASTAPSGSPTHSTVNRHPISPRTFARSLFLLLEPDARLRFEYAQAAVVYCRREMPITKGAGDDLASLVKQVMAAVYGLAIGEVTNSGSTLNGEQDQATGGHALHRTRSVRSLRSRKSFLDDSPQKPSPSSSSGIGPTAADYCSLLTLLDSLFSRRSCTTILEALPALLALDAKAATRWEVGLAGQGELGSAGGGPDAVRAQACRELAARSVGRIGRTWGLGELVELAQDVIDTLSPSVIPTRASPSSSFASRPSPNSAALNASLAIDILATDREIQKESSLDRTSLASLLGQPWSYETAKVEALSAATRSPYLSGALPSRSLVNLGTASRAGSTYRLSSLPPASPPSTTHGHGNGGSSPVLRRMSVTPSLADLQGSLGTSPRSARGSAAPSISSSACGLGAGAGGSVYTLNDLKAGMALGSGVQQRRRTSRATVDSVLDRVGRRSRTATGASQASSLGVPQV</t>
  </si>
  <si>
    <t>A0A2T0AJ18</t>
  </si>
  <si>
    <t>MKPSLGTRRTQRLAAERDKASASLREWGSLEGPDLEDVLSRVCSLYEYLSKAELAFAEHNGNYRMRFKDIRTREENLSSLKKSRDSLAGRIEAQERKVSKMKEENKDLPTQRQRLRDMQQEMIGLEHSVLTEETRLSDFKRTATREALSLKFGAMLELAEKTVIIAELGKLIVDMLPTDQTEPGQTRAYYDGYTRTEELLQEAQRCLQDVVFNPAPVTEGYAQTQHHAREYSNEGAQQQTPAQFEESGIRPVHGDDFSREHQRSSSQQGAQYGTYASSSAQQQQQYPPYDDSQHRAAHSSADSSHGPQLQPLPDFRPLSVMNPSSQYPSAPTPAVDGYASRTPNLAPPAREDRYDPNRSSLAYMGEAPQSEYLHDGRQGGTQDDVEAREAEQAFAAEARERAQHEQTVAQSGYGQSPYDPASAPVQHVETAGEGEEDVVRRDMHAGADMGIPSGPLSPITEVPTPAMPQGATPNPQDVSAPRASSSQGHAQIDYARPPSAAEQRHQYEGGPPERSYSPAPSTAVPSYATHAPQVEVSSPTSYGAAAAVPTSPLAQPQPSTMQSGTAGAFEPRALTPKTTSSGDAGSRNDRRPIQIRPAGDALGSKHGDVYVPSRFEAAPYSPASPRAPSDAGMSGYFNGPPGTNNASGEPKRTLPASAFRRPQPPSGPGSYNSAATGGRLFAASGYQYDPAAQPAPGGPSESELIAQQWRETSIPQGAPGIPAPMDPQAEMGTPTFDTRPLQVNKNRNGSVGVGRSGTMPPGATGGSRMSSYGVPDGAAPPQPDASSHVPPPITTYNPPSTAPIAPLSPSAQEGFGSNRFVTRLD</t>
  </si>
  <si>
    <t>A0A2T0A775</t>
  </si>
  <si>
    <t>MHATADFCLVPMGTADPSVSKYIAECQRVLQKSGLKYELHGYGTGVEGEYSAVMKVIEECHEAVHAMGCPRVATDIRIGTRVDKQGSLQAKIDSVKELLSCAHSTSLRISGYLLTLSCSLGARHAGKTSLRERSNSPRLPPSLRSFTSHRGPGHKRSRGGRAARSSSLMCIARALLSSPAIVPIG</t>
  </si>
  <si>
    <t>A0A2T0ABE8</t>
  </si>
  <si>
    <t>MAIFKSKHKKNEGSASNRADATGQSPPVGPGGFEQPLRDSGLKGSVGRSGIPVPSAGGGSGLYSSTGSNGYAPPIGGANNIPPPVGYSKPSHIAPPPSAQQQPQPGPQPSSSHTVLYPWSQRRVNLLPAQLLPPPSPADSPSVPLTPLLGPLSPLPFPRYGHSVNSVAAATPTGDLYIFGGLVQNSVRNDLYLVQANSSPNLASSGGKSNPYTPLNVGLIETRGEVPGPRVGHASVGVGNVLIVWGGDTKSRPEDKQDDGLYLLNLSTRDWTRVKTVGRAPEGRYGHAVAMVGSRFFVFGGQTDDGGFKNDLCWFDLQKLKQGQPSWSFIEYQPGQVVPPPRTGHTCVTFGDSLYIFGGTDGQYHYNDTWQFDLSTSTWTELACIGYIPVPREGHAATLVDDVMYVFGGRGVDGKDLDDLAAFKISNHRWFMFQNMGPAPTGRSGHAMATFQKKILVIGGESYTSEKADDPSCVHVLDTTKIKYPPDSRPVPQSQPAQQPASAPPAQPPSQPSPPTAYPSQLPTSPTAASTGISVVKRKSSIPVASAGGSNGPPPTADELRTRAASPTGSTKRDLKSSLGAAAGGAAAGGIAAAMLNGSNGPSNAPPQSAAPQQNGRPTRPARPDDAEAFLAERARSPTGSLRDREPRMRQASGGSATSGGPAPSGTSPSLGAGGMASLTGAFASPPPHPPHPSTPEQPASQANVPADAFYYRSPQQQQQQSSSPVDERAVREKDDKIAQLEKEKRWLVLEVQKAREKGFAADSGEGGEEVLRDAGAGEETDNERRLKEALREMKRELAMVKTSMAQQVAAVNDRFANSDRSRAAALQEASYYRAKLAALESGSPSDVAKLERDRTAELEKKLVDVVSARSALEAQVAKLEQDVSHHQTMRSSAEERHQAVLARANDAEQSHARVLGEFNGLQKQAYHNDRSLADHVEKLAALQTTSRQLEGDNARLKEQIDTHESSIANWLATLEASEAALTAAQHRNDELSTSWDKATTELTQQQLRVAELEHQLEQLRIERDAALAKAEDAERQHQSTREAHDKVHALASGGLAQLLAAHRDGQAMRSIGSRDIEDLPAAHADRLRAMEDQMASVQQLHFDAQSKHESLAAELAAAREREAGLVTQLSQLRTQLATVQAQHSHAMDDLGKHRLLVAQHESSARDISRARDAAEVKAGFLRSILADHGLAAPSEDEVAARFPPMNGTESSEQLAQRVRELELEVESRQRQKQQLEERMREQEGEVSRLRDELDRSKGGVEAEHKERANKMQEELVALQDRHKQLEATHLKAVQYVKGTEKMLRRMKEELTRYKERCEELESPQRQAELDGLRSQVHEFRGLSESSSRETQELHQRIAALQAEYQQTVRQHEEQSHSKVSNLEAEVDKLHADLAKAQHDLEETLAVNASLNKELQSALKNPTSRRIGSAAGFTGGSEDVARLHTELEQ</t>
  </si>
  <si>
    <t>A0A0K3CK10</t>
  </si>
  <si>
    <t>MSFRGAQGGPRPQNPPAPGPAPQDAYPYRQQPPQQPGAGPPPPSQQQQPRPAPQPPTAVQVPAGGSANKPPALTLEQSKQVARTHYTALKGWLHEQGALAGGSTRSNAREKLTRLTRQQFQELSTDVYDELMRRIEDSNSGQPGQQPFLAVRPDFHPKRNQARQKLATLPLLRFRDLASDVYFELDRRYPEFADEDNASLPYSTPTGGYSSPISRADSLTSTNAKPGPSSISSPPPTADRRAPTPTSAAASPALSSAHIPPPITVPAGNDVVVPNKSTMVVEDPSPSPSIHRGPSQPSSGPTSPADPAHALTSSANIPPASVSSTSGGFNYGSGGGPASASLRSPPLSGHEDRGMQSLQSSAGPGSGLNRASEASSVGTNGRFFGGYAGSQAGASEAVRRSWEGEPLDKIRSSYEYKLTMLQNRVSELERENEELKASREDGDRWEGERRQLEQRLDEQSSRLRSLQQENETLRSSASRSPTSSASDAQLRTRLHEAEELASELRGEVSSLVDEIRQVSERADELQAEVEREKEGREKAEGEAKTWKERWQAVKLELRNVKATSQLFSSSISVDADYMPASSDGLLNDTSVAAFQTSIDDLLQAARSKEPTSILPAARAVVNACEKIDVDVQAIPHSRLASLPPSDQDLVESLKAKINATLSNLMTAVKNHATSFGVSPVSLVDAAASHLATTVVELVRILKIRRTTGGSSGRTRDSLDPSAAFGGGSFRNGGPSFAREPMPPLHEDAQAQGEDDTISIPVPSSSSPAPPAPPAKERAVSPTPSQVERKDKGYLSGGMSSLLGGGSVKHALEAIGISGNKRNSVDTLASEAKGKERESGTTAMSMATDSTHSFASPQQQSHDRYGHEDRQEYASPQQYDQRQPSFESSRSAASPALSHPQYERSPSFQDQHQGNLPYDERGPSFEYGSQSQGRPSSEFGYNGQQQPYHYQDQQYGGGDNAYGGEDHGAGGYGPSSPGMRGHERDPEELRSYIENQTEAIVHSIQSLLSAIRSGAQSSELNENLTQIITIVSSIVAISQEALPDHARDEGDAILQDLTTHCDKLSEMQSQAAGAGPDAFTKQTKQAMAAASFGVAKSLKQLSLFLFPSESGI</t>
  </si>
  <si>
    <t>A0A0K3C5S3</t>
  </si>
  <si>
    <t>MSDQPPRKKSKWDDDEEEIAQERERRRAQKLAARLMSEKEQLERSHERGATDSPRGSGRSSVESTPRRAAWDDDGSARLRKVPRRGREAHPLLESCRSVYCYERLNEIEEGSYGIVFRARCKSTGDIVALKKLKMDKEKNGFPITSLREIQTLMTVPHENIVRVREVVVGDTLTQVFIVMDFIEHDLKTLLANMPTPFLASEIKTLVMQLLSAMAACHDNWVIHRDLKTSNLLMNNRGQIKVADFGLARTYGDPLGDMTQLVVTLWYRAPELLFGATEYTTAVDMWSIGCIFGELILREPLLPGRGEIDQVNKIFKLLGRPTDELWPGFRKLPNAKSFNIDAAQPYSTLSRTFRYLTQSGLDLLSRLLTYDPAKRITAEEALKHAYFEESPLPKDPGLFNSFPSVASGEKKTTLASPSAPQAGGGYDFV</t>
  </si>
  <si>
    <t>A0A0K3CFA7</t>
  </si>
  <si>
    <t>MATGAAAPAARSLSPSDSLASSSSNTDADGDSIINDAAGATGTSTATSSELLEYVLGAARAGGGGGHPAASSSSARLRGAKGTPLPAGPVLTFGPRLGYTYFAQPAPRAEALNALTPGKEGEGGEEGIYWFSVDDQLLYLSFFQDYGPLNVGCLYRFCLHLHSLLSSPDHAHQRIFLYSSDEPDKKVNAAVLMALYAMVVMRWSVADVLHPLSSLELQPYRDAGYSRADYHLHPQSLLYGTHRALSHSLLDLSTFDLAAYEHAEKVETGDWNWITPGFVAFASPVESGYREGAVTGAGGAQGGSGKLSRAFRNVLDEFEKKGVKVVVRLNKKLYDASHFTSRGIDHVEMYFDDGTNPTLDMCRRFIDLSDRIISAGGAVAVHCKAGLGRTGTLIGAYLIYKHGFTADEAIGFMRLMRPGSCVGPQQHFLYENQFEWVRWAAQDELRRELESQRGLVGKELAAAGGAVASTSAAAGEAVGRPLTPPNEADLDRARSKTPSASHGAPVTPRRQTGNVPGQPRKTPGRSRHAVAEPERVSPEEKSALEEEERMEGVVLSSPRKGRASGGGAGSKGKGKGPMLDAAEEEDEDDDPLAMVVVPSSQRKLGLAPPARMNGSATASTSSARPPPPAPPKTPTQPQSTRPTRIARPATRPLSALADNRIVDRIGTTRSSTRIGGGGATTASAGGAAGMARSKAAKNLNTVFEATTGGAGAGAAGQTRYPLRNGRTTSTGSASSSTSAGLQPPNSPSKLPQSQRVLGKRDTGGPGRGNGAAANGSSAAAANGGFNPAAAAAASAAGRNGAGLGRNVRRRRSSMGSQETVNAG</t>
  </si>
  <si>
    <t>A0A2S9ZVS8</t>
  </si>
  <si>
    <t>MSLDKYERLEKVGEGTYGVVYRSRNKETGEIVALKKIRLEADDEGVPSTAIREISLLKEMKDPNVVRLLDINHHDTKLYLVFEFLDLDLKRYMDKVGDGDGMGPEIVKKFTYQLIRGVYYLHAHRVLHRDLKPQNLLINKEGNLKLADFGLARAFGIPLRTYTHEIVTLWYRAPEVLLGSRHYSTGVDMWSVGCIFAEMIMRQPLFPGDSEIDEIFRIFRLLGTPDEDVWPGVTNLPDYKTTFPHWHAKDIMDHVPGCMEESAELIIGMLAYDPSKRMSAKAALKSAYFDHGAYGA</t>
  </si>
  <si>
    <t>A0A0K3C9C3</t>
  </si>
  <si>
    <t>MGDAAHPVTATEPLFVRALYSYNGADSSSLSFRQGDIIEVLSTLESGWWDGVVLQSGVRGWFPSNFVEELSEDEAMWVANGGEDTRRGSIASQTSRRDSERGDFSSGTLSAFAGMDLNGGLARDPTLQDFMSGGEFDLSSFSTGGDIFGEIAAATSAVPSSATSFAPMSRQQSAASRTGPLHASTLSIDSSSGDADYWIPKMGRNGQLFYYNSQTGETSRDMPIDGKGDGTRIDPSEFGTEEAGPSNGGFVDLRRPSTDSEWSERMTEDGRGVYYVNLRTGEQSWDPPTSSSRRTSIRPRAPAADAASLLSSWTERPAHPTPADLAAAEHPGADGSKRVSAASDDSALDATFANSARRERRASDDADGGDAMGPGRSPRKASAATTELLGPPPPPLVNDLEEMASRALQELVAFVALGGVANGSSGRNPAEQRDQLVQAGDDVVHAIRVVLHATGALEHSVLTSPFASSVSPVNEIASSLPPRPPLPPSAQAELRPYSRRLISTLSKLSFSLRAMWGLLETTAEDQFVPEDDTPADPEEVLRRAQARQQALTDRRIARDARFEHETKLRTEILQGAQDVGGQVSNFLRAFQSIILSLVAAGVFPPAPLADLRAPKSLQGSLRTEATALLLPGGGFGGNWRGNGFVSLPTAREAHTPPSGKALAYDWPSKPISRDVVDDFARESHQLVEHASTLASMAGGTAAYEQAAAMQRTLAKLLARVEDIDVAAGVDSQMPRADDSRPNSTDSVADSLSGYSASVSEAKSLLADFETRKQALYDIAPRLLVALQPSGFSRSRGSPVTASQPLVNAPLAGMSLPTLAGPASPSAQLSVLANDIPHLVSSLCDTLHALADTAEKQAKAPKHVRQASRSYRDSAFGTSTAESLTSGSAARFSQGQQSTVPSTVPSVRDSVDSDFFFSGQAVPSHPGDSPRASLAPSSSDKGTIRSQTSINGVGSVRGSIPLASRSSVSNNSSVEVLDTPSGLPPGWDGRRRGSVATTMTSSSGGGMAGQSLPSLVEGPSDPHFSPSRGSAKNIQKLLGELPPELMQQPEPSRPWYLERDWNDEDLSFTMENTIKGGTLRGLVIAATSHEGRVDSSYLSAFLMTYRTFCSAHELLGHLVERYLMPRPQGLSPEEYHDWEAKKQRPVRARVTNLLKAWVREYMDNEDLDRDVLERIRDFALNTMAEKGQSLQICKSVDEKLQGASRRPVGNLAPGPLPQPIVPRNLKKIKLVDIEPLELARQLTIMDGRLFQRITPQECLSKAWPKQFGSEAPNISAMIDMSNAVTRWVTESILAQEDLKKRAAVVKHFVAIAERCLALNNFSTLIHIIAGLNSTPIHRLRRTWEVVSQKTMITLGMLNRLMKPDKNYKEYRDILRKSAPPCVPFLGVYLTDWTFIGDGNPDTIREKPHQINFQKRQKASELILMIKLHQATTYNLQAVPAIAKFLQDALFPQFLDPANEDQRLYEISLALEPRERDDEKIARLLSESGFL</t>
  </si>
  <si>
    <t>A0A0K3CF90</t>
  </si>
  <si>
    <t>MLPHPATATPNLRATPSPFAERINPRSAARKAQYDANTSGNISNEHVEGLRRQSNLSTLSLSPRRPSLAPSGSTATTRAPRRGTPLAFPANGMDGDDSGFLSQTMDEDAPWTMVDRMRNWRNDAMTQHLYDSAKFWGGKVLEMTGNPDDAFWLAQIHFLTHQFAQAERILTAPRPSSAASTSTAPPARLTDMSLACRYLAAQCMVRLGKWEEALDMVGRRGLGEGYNDGNGDGGIKLTASAAHLRGLIHLHMKSNELAKEAFMEALTRDVKCFESFEMLIGGEMMSTEEEWDFVQSLPFHAQTEDDAEFVRMMYTVRLKKLSHSNDMAIARQRLTDDYGLGEDPDVLFSRADELYNAMRYVECFKITSHIVLLHPYHRPTLPLHLYCMHHIPNLRSRLFLLAHEMVENEPDDAISWYAVGLWYFSGKRWEESRRFFGKSVLIDPRFGPAWLAYAHSFAYEGEHDQAITAYSTAQRHLPGSHLPLLFIGMQHLGLANVSLAEEYLLAAQEICREDPLVVNELGVVALHNQQYEHAVQCFQDALLLARRVQSSPSAWSATHLNLGHAYRRLNQWDKAHTSFRRVLELDPRSAAAYSALGIVEHQRGNVQEAIARYHESLAIAPGDPVTCDLLKLALDDISTRMSSTRFAFPGLPPRVDADLEEQVRALDEEIRAGETGRLAPPLESEADDVESVVAMQSASPSGIEVDMSEDEEDGGEGETMDMTGDGG</t>
  </si>
  <si>
    <t>A0A2T0A4E0</t>
  </si>
  <si>
    <t>MQGIGVSNLPNQRHKIVAKQGGHFTLMVVGESGLGKTTLINTLFSTELASVKDYSRRFAKQMDKTTEIDIIKAELEEKQFKVKLTVIDTPGFGDYVNNRDSWIPIVDFVDDQHESYMRQEQQPQRGSKLDLRVHACLYFIRPTGHSLKPLDIEIMKRLGSRVNLIPVVAKADTLTPQDLAAFKQRIREVVQAQGIRIYTPPVDTDDEQAAEHARILSAAMPFSIIGSTDEVQTADGRSVKGRQYLWGVAEVENEEHCDFKKLRSLLIRTHMLDLIQTTEEGHYESYRQTQMETRKFGEPKVKKVENPKFKEEEEALRKRFTEQVKMEEARFRQWATPHRRARPPQQGPRADPQPNQGARARARPDWWRSDGLRLRCQPQHHWSPLDVSRSSSPSCLYPPPRPAASRSFDTSRSTHPFASRPFLPLPSTLLSIAPPFARLCHSFSLPFVPARHAVASCNTRFRSEVGCLAASPHRWSPVARKSPERASRRLPDREEARTGVASRLVVVPLLVGVGAPLFAFTRYKG</t>
  </si>
  <si>
    <t>A0A0K3CHZ2</t>
  </si>
  <si>
    <t>MAAAAVENPVELTRLNSYVGFDSLPQQIESKLLKRGFAFNVIVVGQTGLGKSTLINTIFASHLIDTKGRFEPDEPIRQTTEIQAVSHVVQENNVRLRLNIVDTPGYGDLVNNENCWDPIVKYIKDQHSAYLRKELTAMRDKHIADTRIHACLYFIAPTGHTLKAIDIVVMKKLSEVVNVVPVIAKSDSLTLEEREVFKERIRAELAHNNIRVYPFDTEDHDDEERGLNSAIRSMMPFAVVGSERNVIVDGKPVRGRKNRWGVINVENEQHCDFNYLRNFLTRTHLQDLIETTALVHYEAFRSKQLLALKESSAAKAQQAHA</t>
  </si>
  <si>
    <t>A0A061BLP8</t>
  </si>
  <si>
    <t>MQTIKCVVVGDGAVGKTCLLISYTTNKFPSEYVPTVFDNYAVTVMIGDDPYTLGLFDTAGQEDYDRLRPLSYPQTDVFLVCFSVTSPASFENVKEKWFPEVHHHCPGVPCLIVGTQVDLRDDPAVMEKLGRQKQRPVPPEAGERLARELGAVKYVECSALTQKGLKNVFDEAIVAALEPPVTKRKSKCSIL</t>
  </si>
  <si>
    <t>A0A0K3CT66</t>
  </si>
  <si>
    <t>MSVIQKQPHQPDQPAFSSSSSSRTGTTAAANGFDPSSVSRSASRNGQPQPHPSPLLSAPLPPTPGAGGSGSGSSSPGLGVGGVRPAMDRMPSTLGDTPVATNSALNKAASASSSIYQRCSTVRDRLYRVPDFEDRFLRTDTDSSLLSASSSSTPTPTLSPALGASTSASPPDLTTQTDPVSQVLSVLRLGSSLCFLFNQLGHPHQLDVNPQATLSNLKACQRGAAHFIMACKQDLKWPEEDLFAVNELYGQDTNGVVKVVHTVTKLLDLLESQGVLLPPPADTSPAQPQPGPSDERSLVVREILDSERKYMQDLEVLQDYQRQLQMNDILTQDQIHSLFINLNKLADFQRRFLIGVETNASLPPEQQRFGNLFLQMEDNFACYEPYCANLTNAQDLAIAENAALSKLAHVLDPVSELAPLLIKPVQRICKYPLLISQLLKNTPDTFPFYDELKAGLESIMRVTDKVNEEKRRKDNGQAVDDLARRVEDWKGHDINSFGDLLLQETFVVIKSDNEREYQVYLFERIILCCKEVTAQGKKDKKSNSLLKRPPSQRINKLQLKGRIFVNNITGASQVHARSGQYLLEVRWRGDVTEEAFTIKCRTEELLKQWQKAINKAVEEAPTRRRAHHLSSSRRSERSVHSPASQFPPTPMSEYGPLGSAASSVYSYHTTESSFASPASGAYPHGHPYGSLHAAHSPYPPSHSGPGTPHLGFDDDHHDDGHSAGFYEPSESGRSTPSMRRGPVTRSLPAEQRQDGYAAGAPHRPRAQTEDSSSNVINPWRNQTPGQPGTPNLPSQPLRGMSSTNSVGGNGAAGADAQSLRSSASSRQLRNKQSTEWGGPGSITSSPALSSYSRLPTQEEEVTPRMGPGAPVLRQASHQYPAQNVVAPPMLRNRSASSPNIYQTQGGRFPDSPQMPDGIDHAYHAGAAKAGQRGVGTHSGGTISSMSASSQQQRSSTASSNATDRSSATSAHSSSALPYAATNGRGGLVSPPAAAGAASAVRVKVYFGEDAFVVVVLDNVSYPDLVEKVLKKIRMCGGDKARVEGSAVRLRYRDEDGDRILITSEEDVSMAFETARVIHADKAASGAPLELVLYASVDGQ</t>
  </si>
  <si>
    <t>A0A2T0AJP0</t>
  </si>
  <si>
    <t>MQRPSSRARTRSTSSLEGAYHPPTDTAPDAFDYCNAFWVDPQKSREGGRRAEGDAEEKDWGKEGYETVMGRVKASAKVCDDLRALLKERASAAEDYAKRLNKLSRHSFGVGETGHMERAMLQVKLELEASAKSHTDLATLMRRQEATVADFVQKREAARKSQQTNVEKLWKNLLNTRQHVLKAKAKYQDDAIQINALHAQASLLQGRDLDKATLKLDKAQQTVVVNERDYRNYVNVLKETTVNWNMAWKSFCDLVQDQEEERLEFLKSRMWDYANGLSTLAMAEDESAERTRTALEQCDPKIDIRIFVQQFGTGNAIPDPIPFVDVSAKTAPPKQSYRSAAFTRSSTRIPGVTHSPSAIDDIARAMHHPPPSQQQRQQPQASSQMPRSSTQPDLESQSRPPSRAANRMSQPNLSTQQAPAPATPQHLASPARPGQPMQDVGATPSRFAVSPSANLRQRPSSEHVPVASPPTSKPGHIPASAFQGRQSAVSPSLGASVNGASPATVDAGSSSAPARYEASAPAPKKAAGATPAEDDENDPLLQALKQLQTTPVQAPARSQRSSSDLRGSAASPSQRPPSRGHLNQPSFGSAAGLPNGMMQPPPAQSQYHRPRSPSIPYVQSNPPRPSSRAGSNVSSAAGANPNRQSTGPHLTSPAPVGQFGARPASPAQGQRYSARPTSPQPHIPDSLRPRSPAMGNPPSVASPAASVQSPARPLSAFGTPLSQGGYASPQQAPPPQQQFGAPPPQQPATYAQLPPQGAYGGYRATSPAPRPPSVVSPATGYASHPQQQPHMAQAPSQQFQQYAQAPPPQQAYAPPPQQVASPPNSYAYPAQQQYAPPPQQQQQPLQHQQQYGRPPSVVGGYASPAPNAQQAALARTPSTHSGVSGVSIQQTPLQAYQQPPVQQQQPQPQQQHARGTSVASMRAGQTPPPPPTGQYTESGQPILFYVNALFDYQAASAEEFSFSTGDVIAVTGTDPDGWWSGNRVGDQGPSKLFPSNFTELLP</t>
  </si>
  <si>
    <t>A0A0K3C666</t>
  </si>
  <si>
    <t>MAGNASVLLSALNTRPSSAAHHPGQGGGDPAHAQGTPNDALSPGMQHAQLDPWSNNAGSSSHLPLSISQSINNPGLPSGVIVSSAAVNAMNGLGGDRDPQAAMSLVGAASGHGRGGSVAASAGALSRSETPGLPIGAGGGNSGSGGGGKLLLHGTSSLIQPGSIPGGQGQGENEKVYYLIVDLMNPNTREAALLELSKKREQWDDLALVLWHSFGVMSALLQEIVSVYPLLAPPSLTAHASNRVCNALALLQCVASHNDTRSLFLSAHIPLFLYPFLNTTSKTRPFEYLRLTSLGVIGALVKQNDNSDVINFLLSTEIIPLCLRIMETGSELSKTVAIFIVQKILLDEVGLSYICQTYERFYAVGTVLSNMVQQLVETQAVRLLKHVVRCYLRLSDNLRAREALRACLPEPLRDATFSPLLKGDMVTKRCLATLLLNLSDRVENS</t>
  </si>
  <si>
    <t>A0A0K3CHK0</t>
  </si>
  <si>
    <t>MSRDPSPRRERSASPADSPRVSRKRSPESRSPSPPARRVRPSSPGPAGRDGAPSLPRLQDVDPVRLRERERQMRAMQEVEGSRAPISIKPKVDPAAEVKKMALTRGGGTYIPPHRLRAMMAEQAQDDQEGEDYQRLTWEALRKSINGLINKVNTANIKLIVPQLFGENLIRGKGLFVRSVTRAQASSLPFTPIFASLVAIINTKLPQVGELLLHRLIHQFRRSYKRNDKPTMTATTTFLAHLVNQQVAHEVLALQMLVLLLERPTDDSVEIAVSFMREVGAFLAEHSARANNGIFDRFRTILNESGIDKRVQYMVEVLFQVRKDKYKDNPIIPEGLDLVEEEDMITHRISLDDEVTVQETLNIFKFDPNFKENEEAYAEIKREILGDSDDEEGSGDEGDTEEGSDEESEVDDGIKADGTVDVHDQTGANIVNLRRTIYLTIMSALDFEEATHKLLKLDIAPGQEVELCNMVIECCSQERTFSKFYGLMGERFCKINQVWATAYEQCFVNYYATIHRYETNRLRNIARFFGHLLMTDAMSWTVLEAVKMNEDDTTSSSRIFVKILFQEMLEGMGLKRLVDRFKDESLQPYLGNVFPIDNPKNTRFSINFFTAIGLGAITENMREHLKKMPALLLEQQRRAQVTGGGASSSSDSDSSSSLSSSSLSESSDYSDDSRYPRRKSSRRSPSPRRGRSRSYDSRDRSRSRSRARSYDSRSRSRSRTPSRSPPPRNNRRRSPSYSRSPPPRSTRRRSPSYSRSPPPRRRGDSPRRRRDQSPTPPPRDSAAPKRDFRHPDRRFDDDDRRDGPSASGGGGGGGGRDFRHPDRRFDGPPAPPRGGGVGYGPRAGGGGGGGGGGRERDGGWGSRR</t>
  </si>
  <si>
    <t>A0A0K3CQB7</t>
  </si>
  <si>
    <t>MGSHSRSDERDSKKHSRSSHRDDRDSKRHRSSRDEASSKDKDRHKSSGSSSRSYRDRDRERSSHSSSSKRRHDVSKGDEDDEDEWVEKAPSPGAQQQKEQQPRPPVDTVGTFEVGSMPTAAGLRRLEGEDMTDGFGEGDVGGSSSRGGGLFGLPGDGKEGQDEADFFGSFGTERRRKEPKEKVDPTQMMGQSSRELNKAYWQGAPNPAAASSAAAAPPTPSTGSPAPGSSGSAWRMTKLRRTYEAAEEEGRPIEEIAIERYGSLEAFEEAKEERRVLDERGDRRKSRRESGFGGGAARDGARTPTGMAADGGGRRFVFTEMDAAGDGSRPSSRQSFRRPGEAPPGIARSSSTSSVAGATSGSRGSTPIPSVLTPPVARRMPSALSQSTLVNPDPTSTGPAVSSNSSAPLGSTKPVLSQSDLNKLQARVLKAKLLESDDAADLEAEYERELKRSMDAGPAVAEKEGMEQTLGGSRAQGQDVQVLPTVDGRGRMYDVGVGTALADKHEEERKAKGRRGKKEMAFQSHDPQTGEVIRNNADDDSLSLQDLVRQERFSGGQDDARALDASFANRIATDARFTMDLDYIDENAEKLARAKMKSEAMKRQFAINDYARTKKALDSCTLCYSDEGAPPKAPVVALGTQVYLALMENEELVPGHCRIVPVQHYLSCLEIDEEEGWDEIKNFMKTLMQMFAAQDKGVVFFETIINHKQQRHSYIEAIPVSFDLFDQLPIYFQEAISTSESEWSQHKKLITFTPARPFRRSLVPNLPYFAVQFDYKGEKGYGHVIEGVDDAPDRDLDGEERRGDLGDKGGGEFPRYFAQEIIGNLLSLEPRKWRKPRRLDRRDNPKRIADFRKMYDAYDWTKMLPGGSGGPQ</t>
  </si>
  <si>
    <t>A0A0K3CDX9</t>
  </si>
  <si>
    <t>MPKIKTNRTKPPPEGFEEIEDILEEYSRKMRDAEAESHEGKRKNEALWPIMRITHTRSRYIYDLYYKREAISKELYEWLLKQEYADANLIAKWKKSGYEKLCCARCIQSRDMNYAGSTCICRVPKAQLKEGVIVECTHCGCRGCASTD</t>
  </si>
  <si>
    <t>A0A0K3CN41</t>
  </si>
  <si>
    <t>MLTASGGSQDSQKPLKQFSISSFLPSQLTSATASSSKPSKPPTQRKPAKQKGENGADDVLSEEEFKQPALPKKKRKAVEESKRVTKKSVVLDLTADDEEIDVGTSSSPASSPRISKKGKAYAASGKGKGKAVEIEEEMDEEGGTDLWVDKYAPRDRDELSVHARKITDVEKWLTESFTLTSSEPNPKLAKYRRVLVLSGPAGAGKTATVKALANEMGAEIVEWKEGTNVDYANDDARESLVHRFSSFLARAGMAPALDFGSDPSDPSPSTSSATSSADIEDGSSSSRRLILLEDLPNVSHYPTKLALRSAINQYLTSPRVTSPLVVIISEAMARPGDDDGGGAGWLNGNGRRGESLDARSVLGVGILNHPACREISFNPIAPTIMRKALIRMLDRAYSSPNPPPAAARPPQATLDLLIAHSSGDIRSAVMSLQFLTTEGSGDATSFGAGAKGGKAKKGAKKGKKRKRGDGSSDDDAASSMSKGGKEKVKQLLQFVTARESSLFIFHALGKVLYNKRWGQSAEDDKKDLGRAGILQERQYDKLPKHLRKQWTRDPSKVDPDVLFAEAPLDTDVFLSYLHHNYPPFTNETEECSGIMDALSESDALMTLQGEGEEAYRRLPLTSLYAFQVSVRSTLLNLPSPVPRCKQVLRKSELWETLKLRRQNEEGLDEIGGKEGLWREEKRSVVAERVPWMGVIKPKDANPFLLDLATFPPLTEAAQPIVTGGALGEREAALEEVDGEVLVDTSAPQMRTSGGASGRNGRSRVLEEVDEEDAEDTHEATQGEQEPLLYDPDDDIED</t>
  </si>
  <si>
    <t>A0A0K3CRC7</t>
  </si>
  <si>
    <t>MAQTSDLQLPAFVDSVSSLAFHPSNPNLLLVGSWDRTVYLHDLRNPTNPRKLAIRGAVLDVAWAGRSETLAYVGGLGKEVRSLNFDSNESQLICKHDDAVRCVEWSQELNAVVSGSWDQTLRITRIDPSTSQPSPSPLILKLPHKVYALSVSKTKVVCAMGGRSVHIWDIAALKKALDEGKSGEEVEPWQMRESSLKFMTRAVKIMPNEQGYVTTSIEGRVAVEFFDPASDVQAKKYAFKCHRQVIEGVDTVYPVQGLAFNSVWGTFATGGGDSTVSLWDPAAKKRLRQFPKYPAPISALEFNADGTQLAVAFSQDDEGAGSGSGGAGGGNGVWIRACGDECKPKSKA</t>
  </si>
  <si>
    <t>A0A0K3CNH3</t>
  </si>
  <si>
    <t>MSSEAGMIDFPSRPAGQGATPQGLGTLRTPGAGGVADSQAGFGQRGQTGPIRSTRRFESSRPSMGLSAPQPPSQTPQATPSTVFPALHLTPLNGTFTPKQISLDPPGTRVKIGRQTNAKTIPNGTNGYFDSKVLSRAHAEVWSEEGKVFIKDVKSSNGTFINGERLSAESTESDVYELHTDDIVEFGIDILTEDTKQVVHHKVAAKVHLVMNPEDAIASSREINNWYRSSEQIPRARPPPRTTPAQNGLSFEHVLSRLQGELQKSRDTGANLTDVKSTLGQVHDTLGGGPPPPIPPNAGVPPRPGTSAAASEAHAQSIAALQAQLTETQTSLQSHVGKIRDLEGLLAEHDTIKREFGTLRAQMEEAQLSMSRMMHEREGKGTGGALKARQTNGRESPIAKLLEAEEGDEPAHDDDDVRSVSSVDTIIARPSKTNGVSHDDDEAEESAPTGPSPLSDDLDAPSDHRAVDDHVKPLANLARSGSTPAHEDPARERLLQEQNSKLLARLEALSVELDEATTLGESLRSQHAEASSTIKALEDRIATLEKAVDSRVAEAEGRVLKEAEEKWAAWRNKFEQSWKTERETWEGERQALRKMVEEWEERKKLEAELAAAEDEEEDDTSDSSASDGSDEGVDLGTAGSADAETDSCSASTSTPSGSKSRSTSSLPKKARSARRRKRSSLTPVPPSASASSALPRASKLSRSVGGGLASDSDSTIGEVSGRLGAEGFGGRQAGAFGGAKGVHGGEGQTQQGLPFTLAGAVVVLAVAVGYGAAMKLKE</t>
  </si>
  <si>
    <t>A0A0K3CLC3</t>
  </si>
  <si>
    <t>MKFGKTLQQQIFAQNGFEGWAAYFCDYKGLKKIINSLAKGRPADAALLAAGVRPPRPEAEEQLPVEATSTEAQLFAHASTANGVVGGEGPTTLLQAHKAAFFFKLERELEKINDFYYQRESALKVRLRTLIDKRKLLTSSLSEPNGKVKALSRDSSSFRALYEGFRNFERDLGRLQTYIELNATAFRKICKKWDKACRRQADRFGDTRPQQGQPDGQLYLARQVEVQPVFNREFIAQLSDVASANLLSLENLVGGEAQRGGAAALADGSSIDGTTRSAPHLPTLFDRADRAEALEDLETALVSAVKAGDKTVVDEVLGLLLPAEGDSAEGKGPVSRILWRAALEEPAMQSGAEVSPNGAEPKSGGALIAQDLLDFTFVDDINGRTALHESASAGRLSLVVACLEKGLSVAQADVYGRQPLHYAAMNGHAGVCRTLLGAQASPTTADLDGYSPIIYSITNGWTSVVETFLAAGVNFESPAPGGADQLNALSLACQYGHEAIARLLLERGAQIVPNPAGYWPQHLAAREGHAGVLKLLVDALKSDGLSVQDKYSQATPLHHAASEGHAESVKILLAAGADVHAVDEFKRTPIHYAAWQGHIECVNLLIDHGATKASAAATAEQEEREGARATASTSTMDMDPLADELEADLIPSLSLPPPIIPFRIYGHNYLGDAKCLVHITLGHPNTTLAPYPPPVRLIDQPGHGHPASLKLVITPKPDSSGTSIPHSVILPLSDDREVFSFQVDTLADFSLEFDLFPTFGSKMIGKAVAVPATFDDLKSQGSYVVPIVDPHLKVVGDISFEMNVVKPFGRAQLQIGGQFEVYWKTTTSLQTVPVPGDAGQNTSSVVTASSLSGEHVRIVVQVTKDGHPVAYPLWKLPVDGLDIYVADVTLEQFEALARRLGKTLDPAKVKNQEDPSAWHQAIADALIPLEELLTVLPASLGVNLELRYPTRSDVRRLALARTLEVNEFVDSVLTTVYKSIQTSPSSSEPESSTAHRRVVLSSFNPVVCTALNWKQPNFSVFFASYCGLSRTGNAGGGVAGDITQPGRLVPANRVEEDRRCTSIREAVKFARANNLLGIMLDATMLVQIPSLIQSAREHGLLITTFGTASRVVHADAHMADGVLSYATSDFLKQTMAN</t>
  </si>
  <si>
    <t>A0A2T0AIP8</t>
  </si>
  <si>
    <t>MDGVVAVYIPHLAVPLVATSTRIVLVHRLALLFFLRFVAALACFAACDALCMTKLHRRSTVQRNSTVLPPLSPSSTREPTSPVLLEDNPQDPRDYAWESYTPGQYRQSPNSSFLAESPAFPSSPLFPSSSLPPMSGQQQGQHGGYGQQQQYQYQQGDYAGSQGPAYGRPPQPNQGFERAMPHPHRQSSYGLPPPINTQDPRVRNGSQQGSSGSASPIGPPPGRPYPSSGPPSASRQSPVPTVSTQSHQVREGSSITPQTTRPTSQLPSHGSSRSLASQAAPQTIAGEPLHDLDRAVALLKSSKFYAEGFLMKKVEAGPDGKAPTGADGQWAKWFVQLSGTIMSTWNAADMEDAACNNRTVPPQYLNLQDAFVHPFPPHGRGSKSPTQFQFALNSAGANRILFCAPSLQSLTMWINAIRLSTWERSRCNEIWTGSLLGLREPKPLGWQGFDAGLPAAGGGKATPGRFEGWLKVRLPGDTEWRRVWAVLFRGSSVPTRSSIVGGPAAVQAEEKKSRRSSLLSFGGKKDKREEVVIEDLPGEGAISTFAFFDRKPGKKELPICIVQHVFYIAAIFPESEALMEGSTLFKVEGTFLNPSDSYLASGWGVGGRAEKQGFALLMLEEGNYLDMLHWVVGLADAFKVRGRS</t>
  </si>
  <si>
    <t>A0A061AHS5</t>
  </si>
  <si>
    <t>MAERIKEVWANNLEEEMSYIRAAIEKYPFVAMDTEFPGVVARPIGSFRGSSDYHYQTLRCNVDLLRIIQLGITLCDENGELAPGVCTWQFNFQFSINDDMYAPESIELLTKSGINFKRHEEYGISVEEFGELLISSGLVLLDEVQWVSFHSGYDFGYLLKIVSCAPLPPTETEFFELLRIWFPCIWDIKYLMKSCKTLKGGLQEVADDLGVSRIGPQHQAGSDSLLTAATFFKMRDKFFENKIEPKFMGVLYGLNSSSTPANPAYPREYNGAVHYPINVGTPTPSAAPLAAAASSAIAIMSPSPKQRPAAT</t>
  </si>
  <si>
    <t>A0A0K3CAP6</t>
  </si>
  <si>
    <t>MYSYSPSPSPAPASPPPNSHLYSPSNQGQQGAQGGQQYPGARYSLINKLQQQHHAHYPQGPHHHHPSHSFSFPGPPGSPAYSNGPGHQQQPHHAASLPPHSHHPANGGGPPPQLGGPHNPHQPPPPPPHHLASQSAPAGSPHPSSAVNGGPLPPHWAQQLSLAQTSRATNSPHHHARAAHLAARAQTTSSAIPITDPNRPGSVILGSKANGLQHRKDASLEERSSSVASNRTGGSKDVGGASPTAASAEGVPSSAKEKDGKNTWTTIDMGGMNLKNLSSALFRYDFLTTLYIPHNALTELPAAICKLANLTLLDASSNKLSSLPPELGLLTRLRDLFLFGNHLTNLPPQLGTLHLLETLGIEGNPLPDTLRSLIEKDGTSSLIAYLRDSCPVPPPPPERAWLTIEPDSLPQLDKRPEETFSLLCYNILCDKYATSQMYGYTPSWALNWEYRKELILQEVLNYGSDIVCLQEVDVEQYETYFLEHLSANEYDGVHYSKSRARTMSGDEKRQVDGCATFFKNTVFALVEQHLIEFNQIALRRPDFKKTEDMFNRVMTKDNIAVVTLLEHRASGARLMVANAHIHWDPEFRDVKLVQVAMLMEELNKIASDFSRLPARMNLGEGYDKAPHYANGTKIPLIVCGDFNSEPSSGVYEFLNAGRVERDHADFMDHTYGEYSTTGAKHAFDLKSAYSHVGSNGHFELPFTNYTPGFKGTIDYIWYSQRSLGVQGLLGELDSNYLASTVGLPNCHFPSDHISLLAEFKIKQ</t>
  </si>
  <si>
    <t>A0A2T0ADJ2</t>
  </si>
  <si>
    <t>MRHAWSQPAHARAHPPASSSASAWSASPVPSAHLAHAAPPASAYPPLGATHADIAAASTHSNGIAQGGAGTGAGVANASTALERVLAMLDGFEVSRRCSGIYSERVGRTYADRTTRCGSPSRAKTGQGGALRADLVRSAEGGVEGQAAGSRIAEELACGLARRRRVALIDSVEIVPLVEAVVDLPPASPAQDDMDCPLCLEEMDLSDLNFKPCPCGYQICRFCYHHIKENLNNRCPACRTPYDDATVEFKAIKPEEMKRLQAAKKLRDKRRKDAELAMQNKANVRVRQRTQVHITGMTSKEANEDTLAQLKDADHFGRYGTVLKLFMSKRSPSAPQQGPSHPHFQPVNVYVNYRTPSEASHCIAATDGTFSSDGNKLRAGWGMTRYCPTYLKGARCSNDNCTFAHEPGEEVEGPAPSTKDEIFTYDSEVVPKPRSATPTIQAKKQPEASLPATASWASKNAPQQPTTPIILNPHLPPLSATLPKPPPPRTISVPKPQNHPLPARPSSRSKQAKDAAAATAASSAPASSSSSDAAAKAKTSDADESAEQQPAEPVASTSRSPSPSPTPSAEVVSPPPPASNDPFAAFTLSNGFSSSFDVPTVPFPDLEFGDGPFSFSLNLDVKGKGRAVTTSSGEESTPLRDFANLESFGRPSETSEANGPFSPSALSSAASSSYMGSFDPFAENTFSLGSNDLRSGSPTPPSTAEDELSRRSSRFGFARRSSSSQQIKPMELLSAAARSAFGGNSSSGGREASPNGLTSPASTFAPPPGFGLPLRSTAFASLPPAGDNRDWQTGTGAAAPAFPPGMLRNLASPSASATSSPQLSPRTRSNLPPSQQQHPYGLPPPGLGGPLGGAANSALPPVGGAANSALPPPPGLMQGQGRSSATAIPAASFPLPPPAPRSGSGPSSTVAKEDLLALIAAAQASAPKQQQQGHQQGQDANPHPFFSDPAILNARLASTADSALPPPPGQQQQQQHAFSPFGAGGQGSPFPPGMRLPFHQHGMPQPQQQQQPGGQQGGVAQGPPPGLAGLYRPMPAGQAGKV</t>
  </si>
  <si>
    <t>A0A2T0A9I1</t>
  </si>
  <si>
    <t>MAARKLQTEIDKTLKKVSEGVEVFEGIFDKIQASSNQTQKEKLEQDLKTQIKKLQRLRDQIKTWMTSNDIKDKQPLIDNRKLIETQMEKFKACEKEMKTKAFSKEGLSAATKLDPKEQQKVDMCQWIQNMVEELSRQVEQSEAEVEQIQGTKQKKKDSEREQRLEELERLNERRDWHINRLELILRLLENGNLSVDAVTNVKEDIAYFVETNTEEDFEEDEGIYDELNLEDEEDLFHIGQDDHQSSHDSQSVADEPAPPVPPMPKTPAKAEKKQEEPVQEKTPAKAKAAVATPQKKASLDATTSRPSVAPTQTPSRSVSGPAASTPQPRSTPAPPLPPIRYAAAAAAANASSQPPAASAATASAPSPALAAPSPPAATTASSPGAPAGPPPGLSAPASSAAPASPAAKEEPAKEVASASSAAPSPALAAPAAPSPAPSGGSTAPASQPPQTADSASPAPSSSDAQQQSQQSKQDARLPGSLADLVTSFESAKQKSLRRDQDLDAINQVLEAGFSNIPQPLDAEKPKYYVPRTPYATPTYYPQEPSSQFASSTFFSKLDVDTLFYIFYYSSGTYMQYLAAKELEKSSWRYHRQYLTWFQRCSAPTTITDTYEVGVYLYFDYEGKFRPFLSHSEAFGAVY</t>
  </si>
  <si>
    <t>A0A0K3CM99</t>
  </si>
  <si>
    <t>MNRAQQSPYSLGQGPPPGRFPQRQASGTPSSPTALARQPYSPFGSAAAALSPSPAAAIPHGSSEASLDPSDFPALGSAPTSSTASSAANLLSSYASQAGQSAPGAGAAGAVGAAQQGAAGGLNGTLGSATLGGGAAGQRREFSADDFPALAGGAFGSAGQQAVGQAPGGDVAGLAAGVNGLSLAAAAAAAAGRAAASPGGQEQASALAALQAQQQHRANLLGSMNGARSDKQAAQQQQSWSASPQQTPNFPAGLLPNGTPTPASSASSPLPPSSTAPTTLDAPQGFRSPSAGGPPIAAAHAAQAAALFASNPLGASASLPPPTAGVTTGEVPQTPAQQVLFSPADRYGLLGLLHTIKTSDPDLSMLALGTDLTNLGLDLSSTENLSSTFITPWTDAKTAQLLNIEPDFRMPSCYNVQPPPANTKIGNFSDETLFFIFYSQPRDVMQEMAAHELYKHNWRYHKELRLWLTKEAGTEPIQKTATYERGTYIFFDPVLWERVRKEFILEFASLETRRA</t>
  </si>
  <si>
    <t>A0A2T0AC32</t>
  </si>
  <si>
    <t>MSILSRFAPVPALSTPDLVRNVMSRYGGLSSEGSDVGSAEMRVAQQLFELIDLATKEGDNGRGVDVASWVRAVHESQPALRWGDVVRAYDSPMRALPDHFGIRAFATLLQVSPAPQPTAEDPRANPPQASGLGLVSAPGGTSAISGLWTQWANPLLQFSLIDRLVFLASSPATPPGTSASTEPHLNLANLASVHKVVTVDDAAGSSPTIKALAQSVQNSPWNAQEVTTTLVRLGGDASNAELAGRVHELLDRGCKSNPELVLVALTQAEKPWNAIHAELTARLLSTFLAGHPSHQLVFLRLSQIDRQFLFAALRDFYAESEMNVTRIIDIAQDLKMLDQILELRPFVLALDLAALASRREYLNLDKWLTGQIQQHGGQLVRATLEFVGHKVQHELRRQELDHPPEPTTLALNAATIAIFMRVLRAHHELFTGNDVELFKEVRTQCLQLHPRLMNFSPKNSESEPGMAVTSFSPEIEAECDALYKRMYEQEISVDKVVTALRQAKDSDNQHDHEFFACFLHGLFDEHRFFSTYPPKELALTASLFGDLIQYHLIDFVPLGIAVRYVLDALRNPPDSNWFRFGIQALARFQSRLSEWPQLAHSILSIPHVQQLHPEVANTAREALLQREGGENGSSLGGLDVGPEQEPPREPERLPFSAIHVEESGGDPEAPDEQTSDKILFIVNNLAPSNFETKVKDMVSRMEPIHFAWFAHYLVAQRVSIEPNNHQLYQQFLEALKMPNLVKRVLHETFVKLATLLNSDKTVQSSTERTLLKNLGSWLGGLTLAKDKPIRHSNIAFKQLLIEGYDSNRLIVAIPFVCKVLEQCSKSRVFRPPNPWLMAILRLLVELYQFAELKLNLKFEIEVLCKSLDVDLKDVEPTEILRNRSKELAAQQAAAAQAQVQAQAAVLAGQQGGLPQTSVELALANLAQQQQQAGAAGHLGQDVDEHGLRTGFASAAHHALPAAGAPGEAARLPPMLGVNQPGYSLSLQDTVSAALQNLPSLVVFNSQLPMFTSNPALKRLICLAIDRAVREIIAPVVERSVTIAGISTRELTMKDFAMEGDENNMATAAHLMVQNLAGSLALVTCKEPLRLSMIAHARTLLLQNGFTDDSLPEQAIQVIVAENLDLACSVVEKVAMEKAVLEVDEGLAPAYLARRSHRERSREAFWDTAAMAASHYSGMLPDPLRLKLGGLSPQQLQVYEDFARLRTLPPAADGRNGALYAESPAMAAANVPQAAAAAAAAAAVVADAGVLTAPQAMEKFAALLAELEQALAAESVPQLAGVGQESDLRRIVQQIPLVAASSASRDDTVLACSQKVVQLLYRSEGALARDAYVFLLDRLCAISPRVAKEVTDWLVYAEDERKFNVPVTVALLQARFINVADLDLQLAKFAVREFRATVVDFVAGVVSACLAEVPPVATREQFANSLEALNQGVRQGKATDAARKLLDDVQSRGTTSVRELSPSNLTSAEDAAVREQLTLCFAEWVRLYQQSHNIEKAFVDFVVQLQKQGILKGEEISSLFFRVCTEVSIDSYIKNKAAGGTPATGIFQPVDAFARLITFMIKYHADPTGANNDKAKVHYMNKVLSIVVLVLANSHEELGIHFQAKPFFRFFSSLLCNLAAIESHLGAAYSTILIGLSHSLNTCQPSIFPAFAFSWISLVTHRFFMPKLLQMTESRDGWNAFLRQLVSLLRFLAPHLRQGKLSEVVRTLYIGTERLLLVLLKDFPDFVAQAAPALVDVLPSNAVQMTNLVLSAFPVQVATRLPDPLQAGLDLESLPEAQKAPAFLADYTAALTVSGILPVLDQYLVSGEPADFVSMVLARLDRPNAKVERGEPAVNVPLVNSLVLRLGATAINQHKAQKGQAGFDASSESFKTLRQLVERATPETRYYLLLAVVNQLRFVSSHTAWFSKALLAIFAEAGEDDATKETSRVSEAILRVVLERSLAARPVPMGVQHALSQLLRDHASTVEKVLSRLPNDDAGARALVSHFARLVQSPPAGPPAAA</t>
  </si>
  <si>
    <t>A0A2T0AE56</t>
  </si>
  <si>
    <t>MADLAIAVNNLDFAYAQLNAPARPVLHDVTLNLPKGSRCLLVGANGAGKSTLLQILAGKRLTRSNAKVLGNDVFFKTPDGVTYLGTEWASNPVVRSDLEVAHFLDSVGGYRYKERRDRLLDILDVDLAWHMHEVSDGERRRVQIVSGLMAPRSRLLAFLAEETQTRGATIVYASHIFDGMDSWPTHLCHIQLGTTVAPSPLSWPLSGAQGEDEAVPAEVRKRMMDPDRSGSRLLELAVHWLEIDKKMRIEKEIREGGKQKRGATGAANGVVTDSEAFYRKYDYSH</t>
  </si>
  <si>
    <t>A0A2T0ACS5</t>
  </si>
  <si>
    <t>MASQPDPPADPQAAPSQLFDSYVYYAAEAARIAREACQGKDGLVSRIKELETELEDLRLGHQKAVRSARDAQKQLDIGDQVVFCCLDGDGCIFERSLIQKGREGGREAAKRLIEHIHDYAIERGYRGQLSIVVHIFVNKVGLSKVLQACGIADEATFSTFLLGLNAAHPLIVVSDVGPSKEASDAKINSSIRLFAKFPSTKLILAGAAHDGGYAHLFSELETESPQLAEKVTLLKSYTDLAFEIKRLNLRTTSFDGLFEAKKLVSYATLGTPSMPPTTPRKSPAPPPTTPGGVFKTPKMVKKDSYTGNNSTVKKTNAAIGAAWAEPDEFRRDDGFTKVVKLRPIDPSKPLHKQVPPVCNRHYLLPPCRDGDACRYGHQYALTTAQLLELRQNAKKSPCSYALKGKECKVEDCPLGHTCPRGKDCRFGTKCRFNAPGTSFFAHSARGPLIRSA</t>
  </si>
  <si>
    <t>A0A2T0AHS7</t>
  </si>
  <si>
    <t>MQSDMQQQYPHTKALLQYLFATYGKGKAGSSPPQPLPPNNSMSLLELSVRKLALAQSRAASAASSSKAPSEASATTDDEDSEAKSVSSSGKSAAEDLPDDEKTKIVIKQLDDPSIDEDDMPDALKETLSEMLILPQGEPVNLDSLILSLLHRHREDVHPTGNPVPPLPNHGSVTPGSRPSLSRSGSFRRTASPGMLTPGGNNAANSRSPSGSPWSSPKPATISLNPASGAFKFSVGASEFTPGGAGSGKASPAIPGSPLRARSPMPMTAQQAQQNWTLNHSPLSTPKHSQPPSMQGTASAASSPGYFPRQLDSPGTGAGKARIPRLPWADLSDAGGADEDADPSSARIDDTALPPETIAAFGGENSSLYSPAIPIDQAYADQYPVEGGEAQWVEHPEGGGYFYPTQAYPPQGYPAEYGSYQGGPMYDPSGMFPGDGTITPGGTFMPRGPGPAFITLPGPAPGEMPSIDFANQLSGSSGMGGIGAYAMTPFDHLHSIFAGSDVPENVLEEALQQSGFDVDKAIEYIIDQQLGNAPPVPPGALPPPGLEPVQPRGYGGTGSRPLIISRDSFDAFSGGNGGRGSPRWGARSGTPTGEGRGKSGRVCRFYLAGNCLRADCQFSHDVSKAVCKFWLRGHCLKGDGRCDFLHTIPPVMRADYEARSRLRQEAMLPPPEAEPDAGPELDFPTLGDAPRSRRPLGGSGARSVQLDPSRTRFAGAVKFGQKSQSPLPPRAAPLTAQDGLPAPRKSGRITLRPPALLPTLPTGSALAALYIRYRQNFLELGANRNKCLAKAAECYKRGDGAGARKWSREAQDWSRQVAIEGRDSALRIVEERKRILKEALDQGEGRAGMADDAPDRKVRGQERGGGICLGVVSPAVLKESRHLTEEERTEVAIDLHALHTDEAISFMGDFLLKLEAQNFQGLAFVIIGQQKHSGSSAPDKGEAAGRLRLEQATTQFLSDQGWAWQNFGGILAIDCLR</t>
  </si>
  <si>
    <t>A0A2T0AIR5</t>
  </si>
  <si>
    <t>MPPKKQDGKPAKVKDDKTFGMKNKNKSAKVQKQVQIINQQEAQRGKNKEALEKAKEKERIAEKKRAEQAKKELEAQLYGGLDIVQPKVPFGVDPKSVLCAFHKAGRCQKGAKCKFSHDLNQDRKGAKANLYEDARDANKKDPTKDEDMSTWTEEQLRDAVSKKGNPKATTDIVCKHFLEAIEKQIYGWFWECPAGEKCIYRHALPPGFVLKSQKKKDESEDKSLSIEEFLEVERHKLDQKKLTPITKESFAEWKKNRVSKKEAEEQALQSAKSATAAAGKLTGLSGRDLFTYNSELLGADEDEDEDEEWDLEQLRFKTEAERREKEEERIRALGGDVATMSLAEPSGESRPAEEENGAEAS</t>
  </si>
  <si>
    <t>A0A2T0AGQ8</t>
  </si>
  <si>
    <t>MAPPNPYIKALAPSVGGSKSAASPKRKNGDKKDKRGGGSTEGKGKGRAVDSVLREEILALGGDEADLEMLEDVESGSEVEGDEEGEAGLLKDLKSFVKGLDFKAAGAAAPASDSEDEAAQDDEEDEESDEEDERETAEETIEEPVVEEKKQEENVEPAPAKKESKVEREARRRAEREAAKAEEALKKEEDKLAKEEKRAAKLHGGKSPWIVDPTPQWYAVPIVAPSASAPRPKPELVTILLERGRALLQKENDLYSSSLDPKAAKSSAPPPPTGLSKADQVFIQQILSSGTSSDRISALLLLVSSSPLHTTTYLDQLAALCRKKSRDESLRAMRGVVDWWSGEGGGSPTRKLRYFADQPALATVAAAYEALEKKGKYAVTEYGGLTKEDVERCLVLFTFEDWFKRWFFQILQALEQMSVDPLPHPRTQAVMHLSSLLRDKPEQESNILRLLVNKLGDTNRGIASKTSHHLLQVLQTHPGMTPILVREVAALVLRPRTSAIAAGTPAASSSHMRFDDDEDKAKQKKAAAAAAVKDHARDNARYYGVVTLNQVMLKKDQAEVAGKMVDVYFEVFSDVLGRLPDKDDEREGSADEGDKPAKGKKRSRGGDVKGKKGGKKGGDENGREDAVDDVDSKLVAAVLTGINRAFPFAKIDDDLLKKRLDTLFRITHTSTFNVSIQALLLIFRVASAKKDILERFYRALYASMHDPRLANSSKQALYLNLLFRATKQDQDVNRVAAFVKRLIQILCGMDTTFVLGGLFIVGELMATVAGLRTLITIPEKTKLAAVSEAQAQLPEAERDSHALDSYDGRKREPKFAHAENSCLWELTPLLTHWHPTVVQYASAVLSGEPISATSDLEQYSLAAFLDRLVYREAKKSASSKGSSMMQPGLAGQDSTNRVVLVKGAHKASKAEVPVNSEQFRKRNVHDVPADQVFFHKFFSSKAALDGDKAAAATKRKSRKSRDSDDEEAEGSDAESIADAGGDIDGAGFDEDEMMAAMGDNAEDDEAETDEEMEEEIWKAMRKSMPKAKGDSDLDDLLDEEASGVDMDDDDDLAQYDYTDSEDEGAEGEAGAADDEEGEWKSAFPDEDEGDDGSDGFVEADDDLLGSDEDIMLGGGSDEDEEDEEEKARSKKSSKKRKVKHLPTFASAEDYAHLLGDSDDDA</t>
  </si>
  <si>
    <t>A0A2T0AA27</t>
  </si>
  <si>
    <t>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t>
  </si>
  <si>
    <t>A0A2T0AHE8</t>
  </si>
  <si>
    <t>MASLRFPGGRVAVTSPDIASLQLVNPLPAWARVYVLPWLVAYPLAYHAFYNRYDDWIRSIEWTFLLCIVLFGGHALSFLFTRWSMQFRARGEARHVDDLATAQQVMVLPKLHRGKPEMCKIHRTQRPGQPDLIYFSYQRDKYMYNHSTSTFGRVSYPCDGAPALSTLQASKGLTTATAIEQARTDYGKNEFDIPVPTFGELFAEHAVAPFFVFQLFCTALWLFDDYWYYSLFTLFMLVVFECVTIFQRLRTVSEFRSMSIKPYGIMTRRENKWIEVQTDELLPGDIVSIVRTKEDSGVPCDLLLLRGSCIVNEAMLSGESTPLLKESVELRPGDDKLDMDGVDRNSVLFGGTKVLQATGVDPKDKMAAPDHGCLAIVLRTGFGTSQGQLIRTMIFSTETVTANNLESFLFIAFLLVFALAASAYVWIKGLEQDRKRSKLLLDCVIIITSVVPPELPMELSMAVNASLVALSKYSIFCTEPFRIPYAGRVDICCFDKTGTITGEDLVVEGVAGVDSNDRKTLVPVQDTSLETTLTLASAHALVLLDDGIVGDPMEKATLDSLKWKLSNGDKLTPTDDAAHKKDGVSVVVRRRFQFSSQLKRMSTISLVQTGPSSVRTLVAVKGAPETLKSMYTSVPEEYEATYKWYAQRGSRVLALGYKWIDGMNKNETTTIARENVESQLTFAGFLVFHCPLKADAVQTLKDLADASHRCVMITGDNPLTAVHVARDVEIVDRDVLILDLKEGAQNETELTWRSPDESIVIPVNPADPIDTSLFDKYDICMTGSALKQYVDRKESWHHLVQNTWVYARVSPAQKEFILTTLKSLGYVTLMAGDGTNDVGALKQANIGVALLNGTEEDLKAILEHQKKERVKKVYEQQLRITSRFGQPPPPVPPLIADLFPDAVKAQQEAAKNVTSDRQKGKVNKFDVSAITEQLSNLEDDQDVPQIKLGDASVAAPFTSKLANVAAISHIIRQGRCTLVATIQMYKILALNCLISAYALSVQYLQGIKSGDYQMTITGILLSVCFMCISRARPVDKLSKERPLASIFNAYVVVSILVQFAIHVASFIYVTNLSEQYEPRIGMDVDLDAKFSPNLLNSAVYLISLSQQISTFAINFQGRPFRENISENSALYYGLLGVAAVAFSGATDFVPEFNRWLQLVDMEWSFRTRLCAAMAIDYGGAWIVDIVLKALWANTQPKPLITKGSERREERREAQKRAQELAEEAKKTE</t>
  </si>
  <si>
    <t>A0A0K3CMQ0</t>
  </si>
  <si>
    <t>MRSLSLACALAVAATGALAASSTPCVLQGASIGKFDLRGLRNKKQDYVATNPDGGAISLNFCGAVSDQASPAEAAQGYGAYIEDTRGGISLGEYSTTPAYHNGQLSLTYKNGAACPNSNARRSSLIYLQCDQSWTSGNKLNLIDSVDDCVYFFTMKTPYACSRSGGFFSAIWGAIVFLFWIGVVVGGAFFVYTRFFAKRGGQTLGGSSGGGAGEAVSFVKDMVIIGGVWLIDAAQNVFNAVRSRRSRASTDYNYNYQPAPASPQHRQQSSGQPDYSSSAWQAPARSGPNPPAPPAKSPPPQAHNPLAGGGSLLEDDEDDEDEEAKLAMPGTRGANGRNGDLV</t>
  </si>
  <si>
    <t>A0A0K3CE36</t>
  </si>
  <si>
    <t>MADLNLPPQSFFAAPEGVYTLVSQQSIVPTSNTIGSSTAHFTPALGIAPPVSVGLNGAPAQSDQTQPAAPPLYPSRLAAVSVRLPLKEGGAGLAGLGMSIGRGRGKEQDGGSSAGMTASFTSDGSAERDGANGAGGSGTGGSNNPPPSSPLLKRKPLTSSFSMLGGLSLAAGDGAGGAVPTSRPARPFKGSSSSFIRSWEGLPISQVQLRAIAEANAGRDTIFGFQTLGKAVVWTEIGKGKKDSLSRVIFANFPTCIDANQHTASHTQVDVLIGFNSGDIVWMDPLTARYSRFNKSGCITSSAVTSILWLPPAPPKSPSSPSIDPSSPSTTTRSNLFVTSHADGSIILWDKDKEDWSGFVPQAYPPPKGANSPVTGQKENEWPLAGAGAATMGAGKMADGQEDMVVSKLPPTDRKGQSTAKLNPVSHWRVSKKPINALAFSPDLALCAAAGEDGCLRIIDAVEEKLLDCFSSYFGALLCVAWSPDGRFVVTGGQDDLVTVYAPLEQHIVAHCQGHASWVTSVAWDAWRSEDRTLRIASVGEDCKLILWDLSSASLTRPKAHAHPHVRRHSASSQVSLNRRSNSESAWHLPLDRAERSAGPAFHPAPRRDDVSLLQPVAVKVLSTDLFSGVQILPDYVLLATRGGQVKQYDRPPIHESLLGGLSSEFAASVVRLDARARG</t>
  </si>
  <si>
    <t>A0A2T0A6Q7</t>
  </si>
  <si>
    <t>MNGGKSVSNGSGGLDAMQYEGEEGFVPLWEGSNLDRREFVRLALQAFQDMGYNGTAEALQAESGFSLEDPSIQQFRQGVLDGTWDLVERLLSQLPIEPTVDLTPIKFAIRQQKFLEAMELKQTKKALFVLRNELSPLNFDPNKLHFLSSLIMCSTPDDLRQRAGWDGAGGTSRQQLLIHLQDCISPSVMLPQHRLATLLGQAQAYQQRHHAVPPAPSEPFSLLVDADPRDVGAFPTVPAHVLQEHTDEVWRLEWSHNGEYLASAGKDRTAIIWSARNGFALDKILRDHAEPISYLAWSPDDSILLTTAESIIKMWNTETGTCIATLARHEYTIGAVAWLPDGRGFVSGGMDSKIFFWDLAGNVTAQLGRSPSRILDLAITPDGSKLICVGRADTTEPHLVPSRLPSRSQTPANANANGNGQGQMSLGARHEKRISVFRLPVGGAEMGGESQLIYELVQPQELSSIAVTRDSRYAIVSHAPKEILYLKLEDGTILRRFEGHDQGDFVVRPCFGGSTENFILSGSRDGKVYVYHRDTGPLLHVLVGHGSKTVNAVGWNPTSKHGAMWASCGDDGNVVVWSMPAGEDGEAMRRKGPRLRPLDRSMAIA</t>
  </si>
  <si>
    <t>A0A2T0AIK4</t>
  </si>
  <si>
    <t>MADDLSISSSPSYANSWISWFLASKGNEYFCEVDEEYIQDRFNLTGLNAEVSGYSAALDLILDTAADEDLNDEQREELESSARHLYGLIHARYVITSRGLSKMIEKYKKGDFGRCPRVLCYGQSLLPLGLSDIAYQKAVKLYCPRCEDLYSPKSSRHGSIDGAYFGSTFAHMLFMVYPGMIPSKSVPGAGQGAGGQAGLSGGGLGAQAAAKVERIRPRIFGFQVHEHAKLLRWQEKIRDQCVHVLSSIL</t>
  </si>
  <si>
    <t>A0A2T0A1E3</t>
  </si>
  <si>
    <t>MARTPADPDRALAATYPDDSAPQPADAEEDTAGATGEAMHDDELEDDEEEEEQQELYESSSSPSTETDTLTWINWFCSLPGHEYFCEVAEDFIEDDFNLTGLIQLVPFYKEAMEMILDVEPEDDEGHRVPDVSIVESSAELLYGLIHQRYILTRQGLQQMYAKFDAAHFGVCPRVYCAQTKLVPCGRSDLPGVDTVKLFCPSCLDMYVPPSSRFQGVDGAFFGTTFPHLLFQTYPPPSPFPAPQPAPSDPSKRVPTTPSTSLSKIYQPRIYGFRVSERAKSGPRMMWMRMRPRTEGELDWDERPVGGDAGAEGGGGEGEGALFDDDNIDDEEEESEEEEEEDGGAGGGEGGKKAGGAGKQAAPDKMVENVASALDEASLTSPRTNATSPSGMRTTPLPIRTDREIKPLPTSRRSSPAAASAPTAASAQAVAATATPSCTASEAASATLAASIQRHLAAASDLPLPPPPLATVPARRRDEMGGAPRVRVA</t>
  </si>
  <si>
    <t>A0A2S9ZZV8</t>
  </si>
  <si>
    <t>MSNPLPSGTPARSIARVYADANSSRPKSWWNYDELMVAWGIQDNYEVVRKVGRGKYSEVFEGVNIVNDDKCVIKVLKPVKKKKIKREIKILQNLAGGENIINLYDVVRDPQSKTPSLVFEHVNNTDFKVLYPRLTDYDVRYYIYELLKALDFCHSRGIMHRDVKPHNVMIDHEKRQLRLIDWGLAEFYHPNTEYNVRVASRYFKGPELLVDFQEYDYSLDMWSLGCMFASMIFRKEPFFHGHSNEDQLVKITKVLGTDELYEYLEKYDIELAPEFDDILGRYAKKPWSKFVNADNQRYISNEAIDFLDHLLRYDHNARITAKEGQSHALFAPVREQERQARDVKGKVEEMR</t>
  </si>
  <si>
    <t>A0A2S9ZZT3</t>
  </si>
  <si>
    <t>MNEPVNPNPPSVARVYANACETLGPSWWDYDSLQLRFGYQDQYEITRRLGRGKYSEVFEGVDVVHHKLIVIKVLKPIKKKKVKRELKVLSNLRGGPNIIELLDVVRDPQSKTPSIITEHVDNLDSRQLYPKFTDGDVRYYMYELLKALDFCHSKGIIHRDVKPLNILIDHSQRKLRLIDWGLAEFYHPGVELNVRVASRYYKAPELLVEYTHYDYSLDLWSVGCTFGTMIFRRDPLFHGSSNDDQLVKIAKVLGTNDLWAYLDKYQIDIDAELESMVGEHARKPWSKLVTNENRKYLSNSAIDLIDRLLQYDHVARPTAAEAMQHPYFEQVREADRKRVEEEERARRGEAAAPTAVFMAPNENDGTFQVQELS</t>
  </si>
  <si>
    <t>A0A2T0AAU3</t>
  </si>
  <si>
    <t>MDLRVGGKYRIGKKIGSGSVRDIYLGVNIISGEEVAIKLESVKAKHPQLEYEAKVYKTLAGGVGVPFVRWFGVECDYNAMVLDLLGPSLEDLFNFCNRKFSLKTTLLLADQLISRIEYIHSRNFIHRDIKPDNFLMGIGKRGNQVNVIDFGLAKKYRDPKTHLHIPYRENKNLTGTARYTSINTHLGVEQSRRDDMESLGYVLMYFLRGSLPWQGLKAATKKQKYDRIMEKKMTTPTEYLCRGFPNEFAIYLNYCRSLRFDDKPDYSYLRKLFRDLFVREGFQYDYVFDWSVQQRVDDVQKQQLEFQKQQAAGGAQPQSQQQPQGQSAAATAQPKRRVLQPGEVDQQGQGVPQSDQRMLRSQTRNQQESRMRAGGEWY</t>
  </si>
  <si>
    <t>A0A2T0A7A2</t>
  </si>
  <si>
    <t>MSATAAHHSSSHSGSSSSNVIGVHFRVGRKIGEGSFGVIFEGTNLLNSQTVAIKFEPRKSDAPQLRDEYRTYKILAGSVGIPQVYYFGQEGLHNVLVIDLLGPSLEDLFDMCGRKFSIKTVCMTAKQMLSRVQTIHEKNLIYRDIKPDNFLIGRPGTKNANLVHVVDFGMAKQYRDPKTKQHIPYRERKSLSGTARYMSINTHLGREQSRRDDLEALGHVFMYFLRGGLPWQGLKAATNKQKYEKIGEKKQSTPIKELAEGFPDEFAIYLNYVRKLGFEETPDYDFLRELFSKVLKNMGESDDGVYDWMLLNNGKGWEAGVRWRSLSVVCSAFSRAPC</t>
  </si>
  <si>
    <t>A0A2T0A8A2</t>
  </si>
  <si>
    <t>MLRTAVTSALPRSAAASAFSGGGRVLSISTAPQTTRLARRSISTAPKGPYFCFDIDGVLKQGSHVLPQAKAVLQVLSGNNPLKRRYPFLCVTNGGGSLESERCKKLTKELEVEIGEHQIVQSHTVFRSIVPQYADKPVLVVGGIEDRCRRVAEAYGFKHAYIPADVLAWKPAVWPYHKLTEHEWTYVRHADFSSISFAAILVFHDSRDWGRDVQLVLDLVRAKDGVFGTSKNPKDASQWTPERQTPVHFSNPDLLWGNEFSQPRFGQGALQESMAAVYKLTTGHELQRTTGGKPTNATYTYASHLLSSQISHLTSGTPINLHPTSSSAPSLPGNVYMVGDNPASDIAGANAFGWESILVKTGVFRGEKREDAEHVPTVVAEDVWEGVKWALEREGEGEAVSRMPEEHETIAKDGPRE</t>
  </si>
  <si>
    <t>A0A2T0A546</t>
  </si>
  <si>
    <t>MRSHWITASAFAAAAHTALAAPQQLAFSAPSFSSLSRTSLDDALRSAWNGVQHSRPVGWAEEGVRKFTEVVDNAGSNFELIQHADFPLHSLRMKKPEGLCDSSSKSYSGYLDISDDAHLFYWFFESRSAHPEKDPLVLWLNGGPGCSSTTGLLFELGPCRIADGGKNTTYNPHSWTESANVIFLDSPVQVGYSYGGKTVSNSQDTAEDIYSFLQLFYEKFPKFRDVDFHISGESYAGTYLPNIASVIHRHNKNKPTPNSLDIPMKSVLIGNGLTNACTSRIPRSVFLRFPSLPSNFVSSPSQSATGASRPPSAASVQATQLLTDPIHTDVQFASIPDWSCKPGGNPYHPIFSEQECRSIESKVPTCQRLVDYCYKAPSRFTCVPATLSCWQIAGPIQQSGLNPYDIRKKCDRSKDGDLCYKEMGWIETYMNDPEVRRQLGAAKDVTFASCNMQVNQAFQLNGDVSKNTAALIPPLLEDGIRFLIYAGSADFMCNSKGNYDWTIAMEWKHAAKYRKAKLVPFKSGKETAGHTQAVSPDGGAGLLRYLELDDAGHMVPFDQPERSLDFFTRWIRNEAFE</t>
  </si>
  <si>
    <t>A0A0K3CAF1</t>
  </si>
  <si>
    <t>MARMTAGGASYSWSARDPRTRRGFPVEAPEFERRVRDLSTRQSNPDEEMSAANFFIPALPGQPADSSLTMYGGHIPSAPPKNGVPDTKSDAHLYFFMVRNKHIADTERTLLWFNGGPGCSSFDGGMMEIGPYRLVPNGDGKLVEAEGAWNEYTNVIFIDQPVGTGYSYMSTNEYVHDLPEASAHVVEFLSKFYNVFPEFKNHDTYIGGESYAGQYIPYFAQAILASPRLPTRLKGLLIGNGWIDPYNQYPAYLDFALQAGVIKEGSDAEKAVRKEVKTCQEHMDVKVSGGMDKMPIHLGICERILGAITDSTIQSVNGQNMCVNNYDVRLTDTHPACGMNWPPDLHDMYPYLGRDDVKSAFHATRHPGPWVECNGQVGAQFYTPNSRPSVQLLPELLEKVPIMMFAGAEDLICNHVGIERMIDNLEWNGEKGFGNATAEEWVVNGKSAGTWTSARNMTYVKITGASHMARRHFSKVIRLLRSRVVSAQAPYDEPLATHDMFLRFIGVSLLSAAGPAAQVPSRIGNEIPAVLGSTLPNGTAIDSSSSGGSSAEKQLDGVSSGAGGDSSSSGSSSGGGKLGYGGDAALEGLVHASSALVLVALMAAAKHARAKSLGRGGGLGLGGVEHEEDDSEDVEGRPGVGGDSHELDELMSSRRAGGAGDAYRDADEKRRLAGGRRDEEEEVFGLGDDEDEEDGTAAGRKGRLD</t>
  </si>
  <si>
    <t>A0A2T0A910</t>
  </si>
  <si>
    <t>MVSLELTRDTSYGPVTGFADSHPLRRTSSALDPHRGSGGGEDPVLKWLGIPYAQARRFVRPSPPETWKEAKDCLEFGSMFPQPPSNTELLLAKLPGFLMRTHIPFSESSHFINVFAPGDLKEGEKLPVLVWIYGGALNNGTADRFFYDPTCWIRDGQKRGQRCIIVTGNYRTNIFGFCASDDLAKEDPNGLCGNYGAYDVITMFEWVKANIANFGGDPENVTAFGQSAGAFLISHLLVSGKRLFRRAICQSGAAETMLLRPVSQAYPAYTSILESIGVPSTASPSERLSTLRSAPAETLLSLHNASHSFTSLSLALEPKVEGAIWTEGTMKRFERGEWDEWVEQVILGTTEDEGTIFASAFQVRALDHTPALEHCSRRC</t>
  </si>
  <si>
    <t>A0A0K3CEF4</t>
  </si>
  <si>
    <t>MAPYLLCAGGYEGRILTLSFDPSASNAGERLKVVGEVQCGAAPTWLTFSQDGKHLYAADEWGEEEGTLTALSVSEEGELKPLSTVKTGGLWPCHSCLFPSNPPQIVTTNYKGASIHSIVPSSAGDLDSSASSLLSVLDTGSALGPLEWRQEQAHPHGAHPDPLGQVIVVPDLGTDDLRILAPSPSDPSKWEERERVHLTPGDGPRHVLFGPLRPSNRPGVSKVARLYVLNELNNSISVLSVSYPSDPTSPVPTITILQSRISLLPPKPMPHQSDFSSWHAAEVVLSPTGRTLIASNRAEAHDPLNGTAEGPEDLLAVFDVDEEGLVVEESRKLVSSGGRAPRHMSLSSESLRYKNKGDGAVDGGRWLAVALHDSDEVVIFQRVGGVDGRELREVARLRGAGRPGIVLWA</t>
  </si>
  <si>
    <t>A0A2T0A5Z4</t>
  </si>
  <si>
    <t>MDARLDPNAMTGLEVGDAHIIRFVSNFLLIHSHRRLTSSAEQERRWTSGGCVEELDWVAGRFVCRFRLGNSAKSDGQSFRTALQTREIILIHHEDCGYSHASTPVIQATLKHRTPESAHPLIDALALQEFKEDSKHTSVKEDVEYLRNHPLIHPDSKDKISGWWYSVKNGELKRVC</t>
  </si>
  <si>
    <t>A0A2T0A9D1</t>
  </si>
  <si>
    <t>MATDSYSHTFTWKGHGSTIVATGTFDDWKCSLPPLTKQADGSFAGHVQLPFGKKVLYKYVVDGQWMPNHDEPTETDFSGNVNNVLHVPEHIAVVENVSSGTDTSAVLPVPSSSVTVAGDVSSTAPATTSTTATNTSNAPATVTEQAKEMAAQVQSTASDLATQAQTKVQEVAPQVQEKAKELAGKTQETVGPTAATLGAAVVATAGAAAAGLASLASSATETTTEALAQAPSAAKELSAQASSAASTAQTKVQESASQVAQEAHTTAVIAKDNGPQSTAAAPKYDEHTAVVAKEPAPVAPTVAGAAGPEAHSSAAAPKYDEHTAVVVKEEAPAAPSVPVGAGSEAHVTAAADKQAAEPEHKPVEGFIAPKEKPEDAPLIGAGIAAVGAAVAGVELLGHKVVEAVHPHAVHAQQAGSQTLQDAAHTAEQYLDHTRQETEKLAHQTYEQAQHQAVNVKEKLFDALHLGKKKAAETSKRASTVLPASAAAAVGATSGVPDKEITPLPVSEAPAGGVSTVPDQVVTKLPASEAPVATDKPDSHPPVSKAVVPTSTSSGAGSASSSAEAPTLPAKDIKPITPSEAPVALQQGSNAVPTAYNAVAPASTASTSAPAPAPARSSPLPPPPSQPLPPSPAPAPTASSPSAHVSTGTAPALAPPVAPVEPAPVSSKAVPVGPTTTAQPGTTAPSSTAPASTPATPQKAEQFTTAPTTPASTLGKQAGRQALGAASGRDESPSPSINSGKEKRKSFFSRVFSSSGKKGKE</t>
  </si>
  <si>
    <t>A0A0K3CSM1</t>
  </si>
  <si>
    <t>MQHYTSPYSAPTAARLRQRGRRQRSSISLLVDREAPRTLLSFARRKAGSLASLGIGVLVGLLIASLLGGSQPAAVPWKGSAVVETWTQRQGTHRNLVSLPTLEQRERVFKILSTLTGYHTRYCLRNAQKAYRRQIYERYEPLVGYEQHGKRKGLRGHLKAIVPKVARRGFFGGSDDEKTEVEQIFSHHRDGGSGGGNSLSRSYEGHKYFFAINLYNSFDIIPDLFSNMFKVSAILGFQNVFVSVYENGSKDQTKALLRLFDALARSIGLRVVIRTSLRTRGAFNHRIEYLAEVRNAALAPLWELRDAEGEVFDSIIFMNDVLPCVDDLLELVWQSRRQNAGITCGSDYIFHDEVGQPVFYDNWVARDMNGTALENAPFEAVFRDMESSHRFQRHLPVQVQSCWNGIAVLDPAPFYAHPHVKFRMAKLSAGECSASECSLICNDYWQAGYGRIIMIPRVKLAYDRQVWDIIHPERRNLTYIRGYTRLGGNPDDPHSDPQDRSWYGPHDRLFRQEESEAINFRQPPKYVWCWGWDGAGDLEGPDVEPVWEQMPNQTIDPIVVRHDRSFTAT</t>
  </si>
  <si>
    <t>A0A2T0AJK0</t>
  </si>
  <si>
    <t>MRRASSMRDPPNLRRRSGSFTQLAVSDPLLDKPLPVRLARRRLRPSLSTLVWLAVLATTVLYYHRQLNEAGRESAGLRSTSRPDENDDVRPGRAAGTRDVELANILNETVPDLATTSCEVCVLNPSNPLCEYGLDNIRMSRAYEGSGARLRKVLKRALKGEEIGVGVIGASVTAGHSVPPGYQRWQERFFDDFKKMFPNAKLHVGAMGATDSKFFSYCFGSLLPDDLDIYLVELDINDEPDLETLRDADALMRGLLQLPQEPAVIRVSVFQVIFDELARGVIANLVTSQYFDVPIIGIRNFLLPHVQHHREDAEILFGLDQWGNRDYRHISEVSHIAMADMLSLFMRKEVCEARRRDIMPKVTFKKQGPWPSGEDLGKIPPLQVFSSWRNPAPLDPVKPKCQTMYSKPPLTPISYTADFERIEWHGKSAWASSTPGGQIRFSFHGKQVGVFVWATNGKSNPEEKSDDPEVRKREAPGQAKCWVEDVDGSKEDGLTVTSHWTFKTAPSSEFVNVAEKLPFGEHVLACEILPTTTSGGHKFRLQGLTSL</t>
  </si>
  <si>
    <t>A0A0K3CCT8</t>
  </si>
  <si>
    <t>MSAQKDGLPAPPDSPAYASTSAYTPAALRTDHSAIPVNLSTTPIISPPPSPDADRKGSHFPPTGSEKYGGYGGQGYGASAGEGDTLLRRSGFDDEERKGKRATSPLDTLVKLLLGMFGILFFIVLLVRLSFIPQHHAAKVASFMPSPVRSFLATVEDPSAPHPIVPLLTEARAKWDKKVSSQSLTFDRATRTYKARYGMSPPPGFDKWFAFATQGRNHSLVDEYDQLMEDLQPFRSLTPQEIRRRTAELAQVPGISIVSIRSGVAQVHSKSGKWAPAHAFQQMIGAFVRDLPDMDIAINEKPEGRVLPRRQKKVYQSDYGLEGDEPPINMTDPMIKPIIKNFTPEWKRDGSVWEAYRRSCPTDSAARRLIETVRSAESNGALIVQGRATSKLEAPQTRRVKSKTVLPSTREMTFSHALDADFNVCDYPSLHTLHSAFYSDQRSIEYLYPVFSPSKPTGFADILIPSHHYWSPSSEFTYEAEFRRGLTKNPTDIDWALKKNTSYWRGKVTRGADTPPGHGSSFQKQRLVKMANQETMATNRVLVGFEPKTASITALSVPIAIANKATSDVAMACDPSLGECSYLRSLGYRVEPPAPMSEAWKHKFVLDIDEIGFSPRFPALMESKSAVVKSSIQREFWRGWAQPWKHYIPLSSSYSELHNIQTFFEGYPTSLVGKRGNHSAIAPTVLTRPSPLPELPVNVDGTPFDTDKALKEIAEAGAAWKQRHLRKEDMEAYVFRLCLEYARLVTANEDSDEEA</t>
  </si>
  <si>
    <t>A0A2T0A0K5</t>
  </si>
  <si>
    <t>MEPLNTGVGRRTSVLGDSATTPVSSLPGNGFNAPPSPWIDQSSRVPQTPRVGATPQLGRHHRKSSTGSAFPPSPTSRWSSWFGGGKAGDGRKDRDGHLPTFGKRASAAPARPFYSEGAGRRGTASPLILARNIALRPFYLLGRRGPLLPIIGFVTFILLYLTYSTSPSSQSVKLRVQGAVGPYIPQRAADAIRWRGAGLKQAPLGADNLLGGAGGVGQQQVAKKAAPLKPEELPPVGIDSRIKLEEGKPHPIPGLMAQAKQKWEDLKNSQSRTFAQAVKEYKRRNGRNPPKGFDRWYAFAKAHKVLLIDEFDLIDKDLLMYRAFKPSVFRKRIGVMQEVVDTTWTIRVENGKVLREGPLAHHDRARGVEFLMSRFAHFLPDMTIVYNGHDGARIAVAAEERIRLEELAKKGEYDDDEEPPFWPKERGPFPHWGYPIFCPPGSPARELGFEGYGYHASLDATGYEMPAHPEGSIGSLVGDFKGYMDVCYAPHYRHTHATTSWVFEHHPTRVMPLFTPGVQTTFGDVHALIVEQLELESQHDPAWEDRPFTSLHWRGQTSGPLWESKTPWRTSQRSRLHLLSHQEDGFRNITITDENDVMRSVEVPNYRLNPLFLDTGMVGPPVQCVKEDGTCDKMFEVFQGYDKRVSFDRASLYKFVLDVDGNSWSGRFRRLMLSNAAVVKATVFPEFWTDWAIPWLHFIPMQVDYADMWDILAFYRGGINGEGAHDDLAKEIAVAGKEWVKQCYRWADLEAYQFRLLLEYGRLFNDETEPGSNDFTGDTSVEPRWNGPVKLQ</t>
  </si>
  <si>
    <t>A0A2T0A999</t>
  </si>
  <si>
    <t>MLHRRRQDADGRSSPQPQMADRRSQPQGGISQLLSSSAPDKVAARRRILYIAGGICAFFFLLHLVSAPSGGSSRSGRSLPGFGSRSQYASSRRTDALVRAAKKNRAAASISHGGTGGYGPANFSEPPPFTFCPTFGPGDELGNVYGREQILKTRAHTGSSERVRRVIKRAMAGLPITVGVLGGSVSSCHGLDATQAHPLGNPTGPNCYPHRVFSWLNDVFPHPANELTNGALRRTGTSYFGFCSEMHLPDRVDLVIVEFDTEDPHDTTTLSTTDLLVRSLLLRPDQPAVIMLGHFSPQIQGEHGFAGPEVWHSAVAQFYDVVHLSVKGLLYEEYLLNPQKVRQTYFLDPILANSKGHELLADTLISYLESEICQVWDQAALETDLASLIGSKQAVSPLALSDDYPSLLSGKGLRKAADAGLDAEDSDTSQSGSGRMGRSGYLRIPPFRITDKPHSLAHFREIKPNCASANDLINPLPQSVFAGSGWSPIQPRPDDEDETHYWYTDMPGSLLKIPIKVGAGDIAVYYLKGPEAEGWGTVLCWVDDNVEGAVELKGHWEKDYGQPTVTQIDQGVTKGPHYVVCELQGQPGIDHARFKLFGVFST</t>
  </si>
  <si>
    <t>A0A2T0AER6</t>
  </si>
  <si>
    <t>QRASYDKLKLEDKHKTAAKEAEVESLRDRLAQANKAHEEERNDLNSQLDKLRSAGQALCETYEEKIAEIELARLEAVDLAETLQAQLDGRPPSDSAPADSPSTSRTLSASVSAAQAIDAETARTELEHLRTKVVSLEEQLEDARIQLEQEVADARARRRKHVEAEQVLKGEIKSL</t>
  </si>
  <si>
    <t>A0A2S9ZWL2</t>
  </si>
  <si>
    <t>MSATDSPTSPPAPTPSNLPPQAAAAAHSAVSTASKDEGDLTVLSSPTDFTVKHPLYSPWTLWFDSASKQDKAKSWEEALTKVISFQSVEEFWGLYNNIVPPSMLGANSNYYLFKQGIKPAWEDEANAHGGKWSVQLPRGNTRTRLTLSGCIPCSLRSARPSKRPSSLPPLPPPPTLPPPTLPPNPPPPHPHPPSLPLTKPK</t>
  </si>
  <si>
    <t>A0A2T0AGN8</t>
  </si>
  <si>
    <t>MADPAFRGFDFEKRELVVSGAVFVFDEEETGIKRWTDGLTWSPSRTLGNFLVYRELDKKAALQKIPVTTGGDAANGEDDDEGGSSGKSRLLGGLTSKADPVDDSSDPSRPGSSSAARRSLGDSGGGSQQLDRARERALVGSLTSSYRFRSDGLVKKTISLNGLHLIGYYRIEDVTSGRLRTPSSHPELVSIEVSSAFLAPALFRIPPIVEIGPDGSLRYKGEADAPLSPLTRSGSSQGFPTPGLSQSGPASSDSSFLPGMLPTPGGGWDYTPTVPAPGSPRRGAMSSFRASNRFDPYSSSRFSPTTANFPANAAYPFPAVPLNTPPPPRNAFSPVGESSLASTNDGYFQSRTPPVDGGAGMSVSAPMTEGWQGPQGAVYQPLPPPPSRGGVDAMPNSPSFYQPRRSIPYAPTTDAQSANTIFAYNPPPPPPASNAPLTASQYAHYRAPSTATGSTTPQFSAYQPMQPYNQHQQAPLPQAHGQQRQYASPLPHPPSTSGEASQSPFATPPATSHAARSVYPHPSQQPTHSQTTSSHNSPATHWAPPPPRSGGPIQEPTSSLAHQATSLMSEVSPHSPADAGPDSRMQRQQQAAMQAAYASAASYGRAQHAQQQQQGGWQAAPQPQPQGEQAYPYIQRQHTPSGLVAAIANEEVVPASGHGLGVSAYGEIVPASTLPPQQRSSTAAYQHTSFRQSMPGQPSVSLSSQHAYAAPPPNHLQQQRYDGGVSPLNQHLSGMLERDGERGGVNGGNAGWTSIKRETPGPVSPPIQHQEPPPLPPHSMPYAPPQYQHYPRPEQLPPPSNQPQNPQQQWWPNNESWQHSLRPDGQ</t>
  </si>
  <si>
    <t>A0A0K3CD72</t>
  </si>
  <si>
    <t>MREATPPLNAAGRGSQESPASKAGGPSNKPKPSGLPFNQGYAFGTAGSNNNGPRGSASAGEQSPFSEYPPEGGPFARGGNAPPAGSRLSQQSNAPRGAGKAPGSTTPPDADSPSSNTQRFSRGGAPPVGAALPQQQQQSQHQRSASTAHTESDEEVEDPRDDPNYHPGRAPGGPFGSFGQGAGAGNGPSGAGNGAGSSIPVTYNLGRRTSVSAESLDPNAATQSLPKTVIPKTPSQRQRIEKAIANNLLFRNLDEDQYNDVLNAMKEVTVQAGTEVIVQGAVGDFFYVVEEGSFEVWVRAPPTHSYAGPGQSLVTQQGEEKKVATYGPGGSFGELALMYNAPRAATVVATSRATMWALDRVTFRSILVEHTSRKRKMYEAFLGEVSILQELNAKERAKIADALEEKVYDEGEAVVVEGEVGKNFYIIESGKAEVTKRKRNAHGGVDEDVIGVLGKGDYFGELALINSAPRAATVRAKPGEGRLRVATLGEKAFTRLLGPIIDILARKAERSYGPGAAVNASAGGMGQEKRESFGQGFEGSRRGISVGGGDA</t>
  </si>
  <si>
    <t>A0A2T0A3U3</t>
  </si>
  <si>
    <t>MMGLLSRKKTNTAQSSSQPAQAPPPISAPLPSSHQQQQPPSISTTDYSSAKKYPPSTGSGGAYAAQQQPSPPRSPVEAGYAHHGKQQSQSYRPQSSNSQNRAGGGGGGYGGGQDYGYGANGSSYAQERGYGDVEGKLGNLGINGGGNGNGAQGSADQMSVDTDMADGSNGQYGGNGGGYQQQQQSAVSRHHQQQQQGGGGGGGHHSHASRQLARQTETTPQVVLSPTPSQSSSLSRKTSSRYSLTDFTFIRTLGTGSFGRVHLVRSQHNGRSYAIKVLSKERVVKMKQVEHTNSEREMLERVRHPFLVNLWGTFKDSKNLYMVMDFVAGGELFSLLRKSQRFPDPVAKFFAAEVALALDYLHSLDIIYRDLKPENILLGADGHVKITDFGFAKHVPDITWTLCGTPDYLAPEIVQSRGYNKSVDWYALGVLMFEMLAGYPPFFTEDSNPMRLYEKIISGKIRYPAYFTPEAKDLLKSLLTTDITKRFGNLANGSRDIFGHVWFQEVDWERLYRKEIPAPYVPKVEGDWDASNFDAYPEVDLSEYGSSGPDPHGHLFPLF</t>
  </si>
  <si>
    <t>A0A0K3CBU3</t>
  </si>
  <si>
    <t>MRYALLPLSAIVALLVSAESAPQFTPSSVQGVFVEQFSSDVIGDRWSPSRATKEEKQGEVFSYVGKWSVEEPTVLPGIPGDAGLVLKTKAAHHAISAPFDEVFDPKGKTLIVSYEVKLQKGLDCGGAYIKLLTDSDEGIHAEEFSDKTPYTLMFGPDRCGSTSKVHLIVRHRNPLSGEVEEKHLAAPPSPKLSKTTALYTLLIRPDQTYEIRINSEKVKSGSLLEDFTPPFNPPKEVDDPSDSKPEDWVETPKIPDPDAVKPADWDEEAPASIPDPDAEKPEDWLEDEPTTVPDPDAQKPEEWDDEDDGDWIAPLVPNPRCEGVSGCGPWKRPEIPNPEYKGKWFAPLIDNPEYKGQWKPRKIPNPDYYEDKTPADLTPIAGVGFELWSMTDSILFDNIYIGTSESDLAQFVSETYAIKAPLEAAQEAAETAKEEAESEKAMKKLNLGDEPDYKVDPVGWARYKAQQFFDEAVVDPKKALVENPLTGGVLGVVFASIIGMIGVLLSLVLPAAASTPAAQKASARVQDAASTASTKAQQVVDEQVAPVAAAGKEKVEEVVEGVKTRATRAKKAAEEKQREESS</t>
  </si>
  <si>
    <t>A0A2T0A2H7</t>
  </si>
  <si>
    <t>MDQLSEAQIAEFKEAFSLFDKDGDGTITTRELGTVMRSLGQNPTEAELQDMINEVDADGNGQIDFPEFLTMMARKMRETDSEEEVREAFKVFDKDGNGFISAAELRHVMTNLGEKLSDQEVEEMIREADVDGDGQINYDEGG</t>
  </si>
  <si>
    <t>A0A2T0ACU6</t>
  </si>
  <si>
    <t>MKEGKNAADLPNDLLCAVHAERLAQLHTLLSAAAFLSALVLGISLHYHKIVRNQYYGYPDEWFPSVSATIGDWYPERNVFHLLIALTSGPRFLLMLLTFLAHRLQRPTSSLPSTLAVAAVLRTLLCGGWVYVTSSDHADAHDACMVLYIVSNLPYMTLQVLLTPNTPAARRAKSARRLLGTSFFATLVPLVYFYLRHKSHRIAGAYSIYGLFEWTLIVLDIGFDSVSILDFAAPTAAGSEGVADPGTGVELAVRAASAETTASESNGVYLSPADPTAEAQEPGAVVKALRRLDMASRGVRGWAAEVYLAFLFWTNLTAIGPMIFYSSVWAMGLSGDEVALFCIISPVILSLPIPFLSSFLLNSPTFGDLGLLVGVASRYLEGEGAERLRAAAFGVGLAAIARVASWWEVRKDPARLEGRALVFLLGLVFSVLIKFANYSLNPLWPFMRSSPNLKEENGGWNGVGLAVAPTNGAGHHWLAGIASTIGFGSLFFLLHYLCTDSGTTIAWSWNGYPSTGPFAFPHGASTIAALSAGILVASTPRYVAIARSPVAFAAASAFAAALYAFDSWPSFLGGCLLGICAVSLFPSFLSSILAASTSSPGIPFALAFFYYAVLELASTWTVAYAFVPAGWLLRERTDVVLGWTMAGVGIGLLPLRRLAASQASSPTPTRSRRTSYLHITLLFISLASVFSIIHHRSFFQPGVPYHAEERLFTAGIWTVHFGLDGYMWESSRRMAQFFKEAEVDVIAMLETDDHRVVGGNRDITQYIAHSLNMPYVDIGPGPQKNTWGAALISKFPILRSSHHLLPSPNGELAPAIYATLDVYGTEVDVVVAHNGQEEDPLDRELQSKELGRLMRESWPKPTVFLGYLVTTPHAERPAPYKLVVDDGKMLDISPKDLDRWCQYILYRGLHRIGYARLSRGSNPSVTDSEAQLGKFVVPLPRANKSSYTRSAEAAKAAFAMQQEGRNATSTEDEDEEQKEEKALRIPPIPLEDYVSHLHASPAPLDTDSTVWTPERYMPPSLRFPAQFYEGNAGGHRYIVLTGEKGGEGPNYMMDPEEKEWRRLWEIDELERLASTGECGVQ</t>
  </si>
  <si>
    <t>A0A2T0A6F2</t>
  </si>
  <si>
    <t>MAALAHTQTADSLAQQLHVALDTGLTASQVEENQRKYGKNVLPEEPSPPLWELILEQFKDQLVLILLASAGISLVLAYLEEGEDKATAYVEPIVILAILIANAWVGVVQETNAEKAIEALMEYSPDEAKVIRDGRVQKIHAVDLVPGDVISLAVGDKVPADSRVVSISSASFTVDQALLTGESYSVSKSTGVVKDEKAVKQDMVNMLFSGTTVVTGKAQALVVATGTQTAIGDIHTSITSQISEKTPLKQKVDDFGEQLAKVIAVICVLVWVVNFRNFNDPSHGGLVKGAIYYFKIAVALAVAAIPEGLPAVITTCLALGTKKMARKNAIVRSLPSVETLGSTNVICSDKTGTLTTNQMSVARVSVIENGALKQFEVEGTTYAPTGSLLKANGAKVDSQTLALSAFTRLAEIASLCNDAKIAYSEKDNSYASVGEPTEAALRVLVEKIGSASVNSSLSSLSAQARVNAVNTDIESRFARLLTFEFSRDRKSMSVLVREKNASTAALFVKGAPESVLERCDFIGTGASRQPLTQQLRDEINKTVLSYGSQGLRTLALAYVDDVDPDADHYHTDSSSKYIAFEQKMTFAGLVGMLDPPRPEVRGAIEKCKTAGVRVVVITGDNKNTAETICRQIGVFGDSEDLTGKSYTGKEFDALSQQDKVTAVLNASLFSRTEPGHKLQIVELLQEQGLVCAMTGDGVNDAPALRRAAIGIAMGSGTDVAKLASDMVLADDNFASIEAAIEEGRSIYENTKQFIRYLISSNIGEVVSIFLTVLLGMPEALLSVQLLWVNLVTDGLPATALGFNPPDHSIMRRPPRSAKEPLISGWLFFRYLIIGTYVGCATVFGYAWWFMFYKGGPQISWYQLTHFHKCSELFPSIGCDMFANEMAKRATTISLSILVVIEMFNALNSLAENESLLTLPPWRNMYLVGAIALSMALHFMILYVPFFATLFQITPLNLDEWKAVVAISFPVILIDEALKLVSNAFVAPPAKQKTE</t>
  </si>
  <si>
    <t>A0A0K3C6V1</t>
  </si>
  <si>
    <t>MDPPPAPSTPPLAPPIPTVQVSPAPDPTPSATEDSPPSSTERRLSLAPTVASSAGASGTDAAPPSPTPSSEPLFNARTTTSLRDNLDAPSFASTVPDSNDGHAPTPHVSNACAPKDLEAGLDAAGKPLTATGDGLRDASSPGVEDTALPADEEKKSKILGIFPRRAKKPQEVYKIHDPPPEEMAPFDTSLTPSALYNLVDPKSFEHMRELGGVKGILGGLKTDAKVGLQEAGGEGAVAEGEDRRRVYGENRVPGRKPKSFLALCWAAYTDKVLIILSVAAIVSLALGLYQDLGTPPDTYFSTSCPPTNMCTEPQVDWVEGVAITVAILIVVLVGSVNDYQKERQFQKLNAQKEERSVKVLRGGQERLMSVYDVVVGDILFLEPGEIVPVDGIFLGGHNVRCDESGATGESDAVRKAPYDEIEAEGGKGKTDCFMISGSKVLEGVGKYVVTSVGMNSFHGKIMMSLQGDTEDTPLQLKLNALAELIAKLGSAAGLLLFTALMIRFFVQLKTMPDRSANDKAQAFIQVLIIAVTVVVVAVPEGLPLAVTLALAFATRRMTKMNLLVRVLGACETMANATCVCTDKTGTLTTNKMTVVAGSIGVHLKFADRLAENSKRTNANDDRDPEKVVEDEKAAEEAADPQPRKGRLDFSADMTAISSHASPALRKLLNDSIVINSTAFEGTDEHGATGGFVGSKTETALMSFAQAQGWPHYRAVREGAHIVQMVPFSSERKCMGVVVQLPNGKHRLYLKGASEVLAKLSTRHVTVQENGGEAGSEDDDVPTAEFDDETRGNISRTIIFYACQSLRTIALCSRDFASWPPKGAQTNAEGEVAYEDMANDLTLIAITAIEDPLREGVAKAVATCQRAGVMVKMCTGDNVLTARSIATQCGIFTKGGIIMEGPVFRKLSDSQRLSVVPNLQVLARSSPEDKKILVETLKSMGEVVGVTGDGTNDGPALKTANVGFSMGIAGTEVAKEASDIILMDDNFASIVSAIMWGRCVNDSVRKFLQFQLSVNITAVVITFVTAVASEEESSVLTAVQLLWVNLIMDTFAALALATDPADPESLERKPDRKTAPLISVQMWIMIIGQAIYQIVVALVLNFAGHQILSLDSSDPGQRIDQDNELMTLIFNAFVFSQIFNMLNARRLDRKLNIFVGIHRNIWFMLIFVIMVGGQALIVNVGGAAFQVVRIGGRDWAISIIIGLISLPIAVLLRMIPPEPVERFMVRAHLYPDLSKTDLPSVNKAAEEYKWAEGIQRAIDGLKVYSTVRGGRARATNILKFRRPRSRAQQLRAMDMQPTHLLAMVPTLVIGSVGAGWRPESGSLDDPAAHDPSLSTQQLVEKGLGQLQPMSPRGAHSRSPSMSTTLPPVKE</t>
  </si>
  <si>
    <t>A0A0K3C9U8</t>
  </si>
  <si>
    <t>MPSDLKKTAYSHLLPQHHADSPSSSSPASSRSSSPAPLPADDKHYAFSTTLRRHEPESVVDFSHPLSDLKQHVAARFTGYEPVGGQGGTAAGQTGPSAYPPAAHGHAGPGGYSHHPFAHTTSPLTPSAHFASQSIAQTLSALSTSASSGLDAGKVGAIRELSGPNEFEVEAKDPTWKKFLGKFYEDPLILLLMASAAVSAVVGNYDDAASILVAVFIVVTVGFVQEQRSEKSLEALNRLVPHYCHLIRNGRKTTQLANVLVPGDLVTFHTGDRIPADIRLTQAHGLEIDESALTGETRPAKKHTDAITPGTGGMGGLPISERDNIAFMGTLVRSGRGEGVVVGTGVQTEFGVVFSMMQEVGDKKTPLQVSMDELAKKLSIISFGVIGVICLIGVIQHRSWLEMFTIGVSLAVAAIPEGLPIVVTVTLALGVLRMSKRNAIVKKLPSVETLGSVSVICSDKTGTLTTNVMTVTKAYSIDHGIFALDHGPPMLSPDDSRAKIFLVGNLCNHAHADKGKYHGQATEVALMNALATVGLTDQRKFFTRKSEVAFSSETKTQSVTGTFSHAQPGEPDTTYVSGALEGVLARCRYHLREDNSVVPLEAGVSKLIHSKAIELASSGLRVVAMAYGQDPEALIFAGLQGMMDPPRPGVADAISKLSSGGIHVVMITGDSEQTAVAIAKQLGIRTTGGTSRMGILTGKEIDLLSQRQLADRIGGVTVFARTTPRHKMAIIEAYQSRGAVVAMTGDGVNDAPALKMADIGVSMGKGGTDVAKEAADVILVDDNFTTLLPAVEEGKGIFVNIQNFLCFQLSTAVAALSLITLSTALGLPNPLNAMQILFINVIMDGPPSQSLGVDPVDREAMKRPPRPKSAPILTRRLMYRVGFSASIIILGVLFVLARELGDGTDLARDQTMTFTSFVFLDLASALQNRGLNVPLLTGTPNKMLLLAVSVSFLVQLSLVYVPFLQSVFQTQALSLRDLSVLLVLGGCSMSIHEWRRRYERKQLVEEAWTNAQVV</t>
  </si>
  <si>
    <t>A0A2S9ZW94</t>
  </si>
  <si>
    <t>MGAGQSQILEDMEKNTNFSAAEIQRLKKRFMKLDKDGSGSIDKDEFLQIPQIATNPLASRMIAIFDEDGGGTVDFQEFVAGLSAFSNRGGRDEKLKFAFKVYDMDRDGFISNGELFLVLKMMVGNNLKDQQLQQIVDKTMMEADQDGDGKLSFDEFKEMVASTDIAKQMTLEDMW</t>
  </si>
  <si>
    <t>A0A0K3CNF5</t>
  </si>
  <si>
    <t>MDPSPDFVLVFSTDPNYNSPVRGLSSDQDSKVRSKRADQLRDEYAKLVEVLEGAGLKVTGRNGAEGTNTVLLFVKAGEQRVREEVTRERISDWLHGLGSSRPSPREPSDFAAQPIEEAERIRVVYSILTSPRATQAASIRSSASTGPTCGLPVASQLPPTPANKVEFPHLIDMFPPHNAAYNKLWLRRWSHLPATQSGNTPATKNPLELLTIPQSELDDLKAHLGEKVALYFAFLSYYFRSLLFPSVIGLFFWLLGLSFHPLLGIGFVGWSVVFIETWRLREKAIAVQWGTYRYERVEIERPGFRGEGKEVDPVSGITREKWSFRRTLTRSLASLPAYFAFVGFLGTIVSAIYVVEALLSEVYNGPFKKFLTLIPTVLFVTLVPQVNALWSFTASKLTTFENHPRQSEHEASLTIKTFALNFVAAYGNLLLTSYVYIPFGSFLVPHILTRLPSRHAAALSATTSKTLQSGSFSINSSKLHTQLMAYTLTGQITGAFLEVGLPYLQAKLMPVVQEKLHHTAAADKAREKAGTSDHEDEKDFLARIRQEQLLPTNEIFGEYQEMAQQFGYIVLFAVIWPISPIWSLINNFFEIRSDAFKLTSQARRPIPYRTSSIGPWLDVVGFLSYLGALTTSSLIYLYQPRKTFPGATAGYIANLTHHNVSLPANGTAAFWTSRLSHAQSVSLPPLSDAPQLLGALPPATGSSDTISAIKNLLLTAAVIALASSHAYLIIRAFTRWILTRLAWDGSIAQQFVKRRELELKRSWLDEQGMRIPPKEMARRAMGWVGEDAREEQKREGHEGLKVEEVGAPADAAMDVETLPEFWKRENEAERIMQAIGKTD</t>
  </si>
  <si>
    <t>A0A2T0A573</t>
  </si>
  <si>
    <t>MSDSPSIPPVTIPYPALVAGDASLPELIKKGFDSSPESLGLIIISDLPPSFPHLRRRLLLLSNAFASLPEETREVYAHPQSNYSYGWSHGKEIHNGKPDRLKGSFYNNPSQDITPGLNEGDEAVRNIWPKEKGVEEFEVAFKELCALMVKIGELVGAACDQFVGKTASKKISERERLYLDSLTATWLRPSHTPAECAGMAPISKLISTLLCGIGSDSNDGRPPSPPPPVLTSDQQHKAATPPHELPALNFAAPLTAPELPKSHPPSVQASDDAGSTPLPPATSPDALSPPIAPVPKLRQLVVSEPPSISHFVIPPTPIDPLAASPPPFDRPATPSDSRSPAASTSSTPRLHPSSPNLTVTDPRSRSPHRPPRGHHRRSSSTGSRSFRETLNAFAVEGPDGVRSVNHYVLGEVLGRGSYATVEKAIDRETGHAYAIKEFSKRRLRQIAAAEALRRERQADRMNGRGRGRGRGRGRGRGGFTSASRILQAAADDPDTAGPDNLDLVKTEVAIMKKVDHPNLASVHEVIDVTSDDALLIMELCEGGPILKLKDGEEVKPYTEEEARLIFRQLVLGIAYLHHNEIIHRDIKPDNALFSDLARTHVKLVDFGVSKFAQTPQPSAMDKPGNISVAGSPAYMAPELLPSNKKEDEEEEEGLKLEDGKVGYACDVWSLGATLYALVTGRLPFQAEDPIELFRQIREDPVDIPSTVSEPLRNLLTSLLAKSPSARPSIPSLWSDPWLTSNSTDPMPSYEENVSTEIQEPSGEEVDHALAAYRGSAFLAMSAAAKFKGLLNAAMVRRKSEAALASSSSTDSIEGETKAREGGVMVDSPEMVSSPIASPDLHPSSISSTPSPSSSRNNLAGRRRPAAREQTTMSSLSIGEATSRWTLSTPTSVSGGSAEREKAGDEQEDDNDEDTEMRSRSASPTPMPASPQQQTTDEPEEWGGTTAPSAAMDQAGVVRPDEKGGTGAGADVWEDPE</t>
  </si>
  <si>
    <t>A0A0K3C8K2</t>
  </si>
  <si>
    <t>MAALPIRPPIDRTSTTPVASNPHRTHQASSSPSSSHTLPPAPHKRIPSSLSRSSRIDSLAAVANRGPGAAGTGEVSPRMLTSSRSHSSLASAHAAAMAPQGRGSKGKGKAKGYGGGGNESYVVESSHSSTRSSTSTTTSATTTTRPAQTRSTVTRDQDGFVVTSRPKYWQPPPNSPGPPAIMAANPFYRSSPSSSRANSRANSTNTSANNSASSSRANSRERERRQQRELADKARAALLAAGAVSPPLGTRRGSSPAALTGVDPANAPKTTLHLSSSIDSKGRRMVNQYVRLKTIGQGSHGKVWLCAEPSVPEEGEDDEVDVDEGEEKEELADETERAEATCTGRRRRKRTPSERWEADIDAGRVKYCAIKSVAREGPGGPKGSRSLRLAAQSKTSKKASTQGSGGIGADDKVKREVAIMKRLDHPNIVRLKEVIDDAKSKKVFMVLEFMAGGQIVWQDDNKQPTMTVDEARRTFRDVVLGLEYLHYQGIIHRDIKPANLLWTEDHSTVKISDFGVSHVSEALLRCSPDDDPVCEGDDEKALRKTAGSPAFFAPELCFPVEWHAGGAASIRGMGLYATRDSRMMMATNATSRSMDTYFPRGIDGAHLTPAPSGATYSPPTSPNGIPLSSVTISAPLPPPSPSHARTRPPVGKGIDIWALGVTLYCLLFGDTPFNARTEYELYNVIVKEGIRVPERMGREGQWTGVGKGWDGAGDGVEGRETVDLLGRLLEKDPTKRITLEEVKKHPWVLRNLSNPESWLRATDTAKIHHVTITDEDVQHATQERGRVASIPPIRNRPGIRRALNAALAKFPAFARIKSTRTSASTNSDEMVKSAGGRRSRSKSNSSGGHGFGGAWTAEPSPALASTSVPSTTVSRQPSDGGGAPLKSGKSKHSYEHGVDLRRIISGSGAHESSSSGVPRSPSPVHGHRGGWAARRKVTPSDSPSGPSGPTSPNPLLTSGFPELSRSVSTSSIMGSGTTSGSRSAFSNHFFSRKPSDSDTTGAKSANSSIPSPAARSSGFSPSPWAGSDTESSANGKSGRSISRMLGRLSGGDKSSGATSTTGSIRSRSDAREREPSRQLSGSTEDSFDAGIAPGLVERLEAAGTTRDKYDALGRLVVGRKGSAGSTSTHSRRRASVASGRSAARAELDATDGEIDLTEFEYSDSDDYDDDDDDLDDFMRPPIAHADHFSGWKQDFGDFKFGVRSPSDDANIGRSAVEDYALSPAGTPPTDGLDALEEEDGKIGTESTPSAAAASRPHVSPLRDFHVPYADAVSFQLCPLDIEEYMATPRGSVPASTPSGVVASSATSPTPLVIPPAMQPVDCPPRVDTGRAHSPRDGSIRGVSLDPPSPRKAHQPALGQWDDEDCDGEEEEILVVPRRRRAATLSGNPPTSPR</t>
  </si>
  <si>
    <t>A0A2T0AC66</t>
  </si>
  <si>
    <t>MAATVPCQYKTGRTLGQGTYAVVKECVHIKTGKYYACKVINKRLMAGREHMIRNEISVLKSISQGHKNIVTLWDYFETQNNLYLVTDLCQGGELFDRICAKSYFLEEDAAKLVRTVMGAVEYLHSHGIVHRDIKPENLLYRSKDEDSDLLLADFGLSKVMDDQQFSALTTTCGTPGYMAPEIFKKLGHGKAMGVVTYFLLCGYTPFDRDNQVDEIQAICNADYAFEPEEYWTGVSDTARDFINRCLVIDQTKRMTATEALAHPWLAQLAPTASATAQAQRPDLLPSLRKNFNAKGTWKRAIMGVRAAGALKAGGEARRATLLAEATGTEEERQKVFEQAQRAKKEAEEEANQVESANVFAY</t>
  </si>
  <si>
    <t>A0A2T0A203</t>
  </si>
  <si>
    <t>MGILDSLHHQPESYARKKNYKFEGVLGHGAFGEVKQATWSPPPGNAHYDDAQKVGGHIEVAVKVVKKKALRGDLQAVLDEIEVLSGLNHPNIVKLYDHFESRDKYYLAFQLASGGELFEQISSRGKYTEGDAAKVIKNVLEGVKYLHSHNIVHRDLKPENLLYVRPTSDQIVIADFGIAKHLDDGESLTSLAGSPGYAAPEVLLQKPHGKPVDLWSVGVITYTLLCGYVPFRSTETQQLIEECKVAKLEFHEKYWKNVSAEAKAFIKALVKPNPGDRPTAEQALKHKWLVDALNKEHEHDLSAGFKANWTPSRKWKQSINTVMAAQRFARATRGGKAGAVDGRRGSDSTDESDDDGFHTAENEEDERHARVRSRELNAKEHERQRGEGREGRTSAERERQRTNALNAVSDGVEQLSL</t>
  </si>
  <si>
    <t>A0A0K3CC31</t>
  </si>
  <si>
    <t>MHLFDYISGQPQTHHRKRHYTIRETLGVGGFAEVKRATALDTGREVAIKIIPKTRIRDMTQQIFRQNTLLTLKHPHIIETIEWFESKGHIYIVFELAAGGELFEHLIESPNYRFSEAEAREVMYALVDGVAYLHSRNIVHRDLKPENVLYRTPPGSHPEIGHDDCVISDFGLAAYVDPKGGRLHTVAGSAGYTAPEVYPEEGVVDGRGQGRGYGLKVDVWSLGIIAFCCLGGRFPYKETEPAKLADEARRTKLYFPRSWENVSETAKDFIRRLLTVDEDERPTAAEALEHPWLRVALSRPPSPSGHPAAAPAQQQPDYHPDDHHLGPTLSRTDTLTDHAPIIEKRGTFSSDTGDRAVV</t>
  </si>
  <si>
    <t>A0A061ALZ7</t>
  </si>
  <si>
    <t>MNFFRPSGSKTKAPPDLVRSLREAIYKLDSPQVGPEQKRKANEDISKYLFQMKVLLYGDGETEPQPEIIAQLAQEVYANDLLQLLVHNIWRFEFEARKDVSQIFNNLLRRQIGTRWPTVEHLSAKEETIFAALKGYENADVALNTGMILRAMLRHEPLARILLYSDKFYNFIDYIEQTTFGIACDAQANFRETLTRHKPMVAEYLDENYDQFFSHYSLLVQSSNYVTKRQSLKLLGEILLDRTNFKVMTRYIANEENLKVMMNLLKDRSKNIQFEAFHVFKIFVANPKKPPQIEAILRRNKDKLIAFLRNFHNDRDDEQFNDEKSFLLQQIEAL</t>
  </si>
  <si>
    <t>A0A2T0AEW6</t>
  </si>
  <si>
    <t>MPSNNETAGRSLLADVEAPASDLFTRHGYRKHHEGHKYHPKTVLRIVTRIQALTLELLPIQVDLDDITSPTSSIITKDVIEAYSSITGDFSDCLPFALLEARRYFARQQRINPSDADENAGRKLACEALARKIVARTPMQDQYGLLSRRFTIVESDGDESLPLSALESAVDQHATFFLSSNEAQRCVFALWKGLLIQTQKGNENIEYQIYKVDADQQGFLAHFDPARISVPRYQFFIRIALWIVFLACYTIALQTPDRGFGPEDVLLFVQVVGYVVEDVVKVWKIGWWACVSFWQIINILIYTFATVAFVFRCFDLATKDPAQQDRYRYAAFQWLSLAAPLVWAKLLTVFDLYRFFGVTQIVIWRMLKESAVFCLLLAIFAIGFLQALTGLDIADERRDSTHAVVHSLIQAVLGSPNFDFYDSDAASYPFGIILYYAWSIATIVILLNVLVALFSSAYEECVDESEPTFLAFFAGKTVAAIRAPDEFVYPAPFNLVELCILPLEFCLSKESYARLNRVLMTGLFFLPLGFIALWETHLSPLRQKDMRDLLVEPDEYQQPEEDPEPFRTEDGEEDEYDHEGEPEGMQISKVKFEELKKKLPNLERSVAGETLYQLLELKKELASLRAEVASLRNDEQKRKEEEEKAKEAGKAAREERETDLE</t>
  </si>
  <si>
    <t>A0A2T0A7D2</t>
  </si>
  <si>
    <t>MADAARHRRELGMLVVVVLKAQHLADPHRFSKQDPLVELEYDSRRERTQVDKGGGQTPLWDEEFRFRIFEAEGEQQYLHVRVMREERKDEVELIGEAKILVDGTWREFDEWVQVKEGGKYRGEVYLEATFYPAIQQPATNLQRRASKLDPSSRLSRIPANLPPSLQPGMPTLTHRLSATSLREEDETAPPVPQKDAALDPSESGAGLLPLPGEPDTPELPPALRPSQAPTTSSTPASAGVPGIAPSHMLQDAPARLPTPGAQEYLPYHPTSTPCSAATVFHYSQSPAPMPNPYATPAGLYSSPSPAPHPASPQPYATHSPAPPPAHHAPSSHIAAPYEHYAAPATPSYPPAIAQQYQPFPTPHLVVSAPPVSHPVLSAEPTSLSPPPVPPRPPSTSPSPAPSQLSPSPATAKPRRCPPPPPPSRSPPAHSSGRPSIGTSPSPPSRPSTSRPLPPNPAGDNRPSLSPSLSAKGREASSSAEPYHAPPPAYSPSGSQASPSLADAASRQSSLEAQRRAEAQKAEEAARAREEAERRRQQREEDEQRKQREKEERAAQIPRERIKRVEAAQRALAEKQRQEQEDARMAAQLAAEAEEAERRKEEERRAADEAVRRLMEEERAEEERQRREREAADEAFIRELREEEARREAEERRSREEADAAMAQRLREEEEQERQRRLVEDERIARSLAEQDGAGR</t>
  </si>
  <si>
    <t>A0A0K3C928</t>
  </si>
  <si>
    <t>MSSSYDRRDRAYDRDRERERQSSSRRRSASPDDRHHHSSSSRRDRDRDYRDSDRDKRSRRDERDRDEKRDRDRRDGSRERGSSRRERSRSRERSSRDKDRDRDSKKHKHRETSEERRARKAARKKEKEADAALLLPEEARLAAAEVAFYSAQDNPFHDANLGDKFVWGKKREKERKMGLTQEEALLRDRERAMESQQEIERLNRRRAEREQEAILREQEAMRQARMAESAQMAAWIDKEDDFHLEQAKRRAEIRVRERRAKPIDFLALNLKWSQPPLQPGDEGYEEQEEDEGEGLEVDLEEPYAIFDHLTLEDAEELHEDIKMYLSLEKIEAHQEFWRSLLIVSSASLEALREERQMGITAYAAQTRANASVKAEITRLLSGKSYDQLVQLQGQVQAKLASGEPIDVDYWEGLLKELVVWKAKAKLRDMHEVVLNNRLEQLRKKQRDEALRYAQEVKSALVPAAPEVEEEEMEIEEEEAEPEGPAAEPIVAEAWNDAWEPPLMNKIADEFRTCQVLDAAADRQNLYSARRAVAQARFVVKQRAGPTEAKEGPSKDEEIYQAAVGQGFDDEEELFNMEAELSRQSYTWEDKYRPRKPRYFNKVHTGYEWNKYNQTHYDSDNPPPKVVQGYKFNVFYPDLIDKTKAPQYRIVKNKENPDICTIVFSAGPPYEDIAFTIVNKPWEHSHKRGFRSSFDRGVLQLHFSFRRTFYRK</t>
  </si>
  <si>
    <t>A0A0K3CV51</t>
  </si>
  <si>
    <t>MQALKLQRKYPNFSQEEMMALCSQFDQIDIDSTGRLPKSTVLTALSTNAQPNSPSGKYTYDQVRETLKTVSIDSSGQVELDDFVDLVDKLRSGAGATAGQVLRGGALSGLMGAGGGAGASAGAGAGAGAGAAAAGGSGGKVLVKGSNTNITHSINEDERTEFTRHINSVLAGDPDIGDRLPIPTDTFQIFDECRDGLLLAKLINDSVPDTIDERVLNKASKKAPSAMPSAKSKATLNNFQMTENNNLVITSAKSLGLSVVNIGATDLNEGREHLILGLIWQIIRRGLLAKIDIKIHPELYRLLEDDETLEQFLRLPPDQILLRWFNYHLKAANWQRRVTNFSKDVSDGENYTVLLNQLKPAECSRAPLQERDLHTRAEKVLQNADAIGCRKYLTPTSLVAGNAKLNLAFVANLFNTWPGLEPLEENERPVIEDFDAEGEREARVFTLWLNSLDVDPGVHNLFEDLKDGLILLQAFDKIIPGSVIWRRVAKTPQPLSRFKAVENTNYSLELAKQNHMHIVGIQGADLVDGQRTLTLGLVWQMMRRNILSTMASLSKGGREITDSDIVKWANEQVQKGGKRSSMRGFKDPSLRDGKFFLDLLDSLKPGYVDYSLVYDGRTDEECKANAKLAISIARKLGSLIFIVPEDIVEVRPRLVLTFCAALMALQSGGGLH</t>
  </si>
  <si>
    <t>A0A2S9ZZ34</t>
  </si>
  <si>
    <t>MAEGRSEVVLLPERSARSCTECARRKTACDKNLPCGACVKRGMSSSCTSAPTKRKKPTVDPARELGQRQTAALEELRLFRTTLDSLKARLPAIEFFIANSNLKDENSAELDAIVKTFGDPVTELTGPREPLASTSAAPSGSEPPTKRTRLLPPKQEPDEGEAGVEASVNLEFFALGRPRVWTESNVAAAPSNEDDGLSSPSHRLAILPPEGQPDSPVSMFPNGQALFDAAPTPDQEDIVFRQGLERYGFHHAVVHAPTFWSQLAAFRNLGDDRFERASLAWLSLYFALLAVSAKLVDREQQDAMGWTEAETSGAASRWFMCSIACLYRHNFLQLHDFSCLQAIAVLVLSGRDAGSATLIASLLSAGLSIAQDMGLQRLPSDEQWKEAMKGKPAGVRAKSLIDREIRKRVVWALVHSEWFAIPFKGYSLLSRAQIVTPLALNATNEDLATGEVVNRPRDEYTDASWLLQYVEIGSHMANAFELTRSEKTTASQAYQRFIDEDKQLEGMLANLPAWLRTGGPTTGMPDCAEIMRSTYRIALQHKILSIHRPFLAKPSRATTHTFSRRRVIESARAILREAPACRDVRIWTVIYHISVASFSLTLELYEQLKNPTADNEAIRNEIHQALPTLEGLKAASAIAERGLGLVLPLLADEKRLREEGAGRKERRKGKGVAPTTPMGPATNPRNGIASTLDSTATTTPFAASTSPTSPFTALPDTNGGSPFGHASDPSAFPFPSPSAFDAPAGGMPHQGYPYPVPPWFYGEHYLYSHLSTLDGAPGGAGPSASMPPMSSGAPYSSFPGMAGLGLGGPSGMATSGGAGIGGGPAGWALPPLPPAAFGSALGWDWSSLGGAGGGPGSAGGQAGEGSPAGSGREGDGL</t>
  </si>
  <si>
    <t>A0A2T0AHT5</t>
  </si>
  <si>
    <t>MDPAATDAKPEKLQKRPRVSTACDACRKRRAKCDGVKPTCGRCTSLALKCLLTCLTLQITKDVVNALQMRIDSLEKELSDLKMDKGDGSKEGTATPPVVADAFAGGLAFNSHGELRFYGPTSSYRAILADVTESSVEAARAWSLTRAPIPYAPPLDPQLPRRPPVLSSDFSAKLIGLAFEHAFSQFGLVDERSFLQDLTTSATSRTPHYSPLLLHLVLAFGARYLDPADTSWPREICSDPSDPSTRGDVFVDWARLAIDGEFKHPDVSTVTSLTCLSVYLGGMACDGPALMFHAQSVAMAEDFGLHLDNHHLQIGSRSIPPALRDVRRKAFWAAFQVDVLNSIYIGRRPHWFQDDVDVPNPPIDNDVDFDPPACTS</t>
  </si>
  <si>
    <t>A0A2T0AJC4</t>
  </si>
  <si>
    <t>MPADRITTSFSEAQRLGLPLSSHGPRHAPSIARGNACGTCRKRKLKCDGVKPLCGSCRKSAVVHGEDPERVQPCEYADPNAPKKKRASPGSKVAALEDTIANLKAMLAKAGIDPENGESSSESSPAPQPFPQYTAPSASSSGSIAPANFTIPNFGFTSPQTYPTTSAAATSLPDPLLSQPAFSLPPTLDMHSFADATATTSHNFPFQSSSMRDLPLPQQAAGAPQQPSPPFTTSSSTNDATPPLTPPSPFFYELFYPGWPKSLPSPDLTTRLTEIYFSKPHICQDMIAPSRFRADMLLPPTAFGFPHLSLLHAMCAVAAKMVSPDYFASEEMYWVGYSSPSDYHYAKAKAALDSAIGKGAKFLRIAQASALLTYFCYTEGKFADLWMMVGNATRICTPLGLNHLRAASDEPAQPAHYKGYLMQGTDDQEELYERAMVFYIALMADRYSSASTGWAASIDEEDYTTPIPSLARRQPTSPLELSALSPRNPNFWIAHPPHLVGPLQLFLKAVILLGKAVQFTQRAPHVLRSAAEAMSLNDPIRDVRSTDAFKRIDAMIATFLASIPREYQFTHRPTPGVAPDVLTETRLCLTHAMSHNAIILLHEPWVNSISDQDESMRKCLTSANEILNTIFVIIGTSYEVSRLSPFINFCWAVAGRTFVRKLAMLLVQNILQGQEEMKSNVQTILAVLRAHKTPLGDMSALQLEFLLENPLRTLPPPLLKLVDPSLHPAPSNGPDCKFLIAAGAEGCFTEPNIEDHAPLFSSATSASASIRIDSVVEELLRGEGAFSAKSTASMAMEMDALAASADGRTSGGLKSGEGWYAKADLGAIEALLEERGV</t>
  </si>
  <si>
    <t>A0A2T0A708</t>
  </si>
  <si>
    <t>MQPLASTSAGSEQFDTPSPIDVAPAPSSKGKKKERDEEDDGDDGAKPPVKKRNRKNAAGGEKLKCDRGYPCGACRDRGEGHMCDWGDAIRLPQPHLTRDAEAQELRLQLDRLEGLLGALSAAAGLTGPPGPAAGGPSTGMAEENAAEALGLLAANSSTTATGPSSMSSAAHRAQVLANNPTVSHLVALLPPKKELESLVNRFLNNEHLYFPIVHVPTFQARLAAFNASNATEAPLFLGLVFAILAHEMRWQATEPGATKKAVLEKENAGKRFCEAALEALRMGSYLEQPTFDAVRALLVLHRFGEQNMDARSTHFLSQAVQLGQMIGLNRDAVGVPGISVIELEERCRVWHMLLAADWLDCSGRPSAIATSQFDVKPFTDAYDADITPDGITPRPFPAFTPTLLLGVQGHLAAIAHNISETAFAVKGALSLTCKFIDDQNAALAGVKASLPALQFDGDAVIPLDQANFASDRFRVQAHSAALQLTIRLNRSFLARGFADPRFAKYRHACLSAAQELLGLFLGYDDAHPVSRFAFLAYHCLNALLILVVDVFNDPRGLYAEKNRRLIAQVSLRMHSREKTPINAEVLRIMAVLMEAVQSQPQRPAATPSTSSAPLAASTHLVHPLPSPLTNDPFALNRLDALATSSSVPDLAKIWSTLATSFKTMYAAPDFEEWRELVKVGAGAKEVWSGGVGLIAA</t>
  </si>
  <si>
    <t>A0A0K3CFC7</t>
  </si>
  <si>
    <t>MAHSLSPASTDSASPTSGAPAAKLPRTKRACVRCFQAKVRCSGDQPSCVRCLQKSKVCYYDPDGNSRAKRPRRATPVDEPSAPIASTSTAVAPASGPSPTGKSEEDEDEGPIVVRQPFFRWLGLTSVMPPLQGAPFRSLSVTVQQPVTSPTNPPPVPPPPRDPAVESAEAEARVRTFYTLFESYLPYMPLSNTLEQLARGTLSEGVLVGMSALVKRVRPETPCPDPEELADRAKALVIAQLALPSLDTVYALILLAYHEHGADRDSGLWAYCGMAIRMCIDLGLHKPFETEDVAESNLRSRIFWTVTCLDRILSCGTGRATTIPLSQIEVGLPPPRLLRTSQGADLPDPFPTLCQLLLILGNVSDAVNTTPSYATTPPRVPSAVQRQLADYQATLPPSLQFSIQTFGAYVSAGYAPVFLLLSAWHQAVHLAIHHAPLLYMQPGATMQDLTPLSGSPAVSIADMLAYSSVIADDAFLCTPVLSQPILMAGRAATVLLRTLSTLMPSTQLEPLERAVTVCQKTLERMQQRWRGLAWHVESMCKNAREVDLSGVGATIIMTDRGMFAKARLDDLARSCGWLLNELTAPASGEVFSIGVSSWGVSSQPATTAPPPQSTVAVHRSGRSSPLLWNDQSGGLDVFAEDLNGFLGIDWTAWQPEGSGLDGL</t>
  </si>
  <si>
    <t>A0A2S9ZZN9</t>
  </si>
  <si>
    <t>MSSLRYSALPASEGGEGFVLSPRGSLGRERERGTPVFAVVGASKAATSEEKTSVGAGGGGSTRPGSSSSATSPHSSATTSSSSPPKADTTTFSALDDFSLSPELYALLHPSYPPSLPPIATVHHLVQTFFLRAKIPAQMLNHRNILESMLYGPADPRWPDEALLHAMCAFAAQYVSEESLGNLGPYASGLGLEMDGAEEEEKKRKSRYWERDGTRTARAYHYMHAKRSIHEAVDSDLNGAGKARDMLQVLQACIITCYVAYQSASFTDLWLFGGLATRLCTPLGLNHLEPWDFFHNRCGPSGEDWSRRIRFAPRAELLGLPQTLEEHAERATTFWMAFAVDRFASASTDWSTSIDEKDITTPLPCRPLVPHPSLLFDKKTLEIPALSISSSNFFEDATAPIGSLGLYIKATVLLGRVVNFLQRNVPRAKCVEQGESCSGVKAEFKSREEFVELDVALSKFKANHSANFYDAADNAIDGFLASAYAIPHVATMLLHETFTDRYDMSPTSSINRCLSSAKCVVNAMHILYQSNYDLGGCDPFLPFCWSVTARALVRDYTTRRFWGQHEAAQASLQLAEQCLSFHDACAKMGSPIAQCLATTLRKHLDNPDILLPVDGTEL</t>
  </si>
  <si>
    <t>A0A2T0A504</t>
  </si>
  <si>
    <t>MSSSRSDAGGSRGAQAAGRAVGKPARLARSRAACAECHKAKQRCDGPPGPCHRCKTWGVDCVFPSSAGPAPSKTNLSRSSTPPVRQTSRHATPAQPPAPAPAPPAHAQPAVPAAPAPDVAEQLRLMNERLASLESALARASTLSSPASTSGPHAPVISIPADHAHRHALHAGASQAGSASSPMTGVTPASLNDTQHDGVGANAVETAGEAMAIEGLVDLGSAQGRNGDHANGSAGDGVAGHAWDSVKPDVLGRGIMTVEECEAEFDLFFNNIQPWAGLLSTTLDRQPLVVRERSPLLFHAILVTTLYYRPRTPATMILYRAVSSILDSILAPQILCPQPDQLSFDFVRAVQLLILYKPVQFSALHARGMSDPAQIESASKINVRASWMLRLLVSRVSAFIGLPSIATTFAQAFANQHVQPIPEEIISQERLYLGCVFHESHGAIQSGKSANFTPQDACKTTRLFATLKRQPSDVRLAASVELVALAATALSARTEAGILETEDLRKFDEEMDAWVEYWAPLVSFASNESGGEDMIAWSLFYPYMCFTKLTVRGFAFNKWKAERKARALAARSQEAGTDGAKTPVAPTLGAEERESIAKAVEVAEEMMFAVALEGRLLRTDMGRRRGGKVEWKSGPGPLTPDPQVVETLKWASDSLTCVMFSYPLIFLAKLANEGLLRSDLTVIAAGSSPLPPTPMSPEDKLCRLFQLGADLLDAIAPNPHHPSVRQAAFLRKVWDAGISGRRQATSAPSSPRLIPSGAAAVPSFQALSQQLHQAQQQQQQQQARPTTLAPPVFPPFAPARPAAPQPHTSFASIAATGSAAAALSAYTDFSLASSYNPSPITSPPSGYAHNAAHPSMAAQLQQARSTAQSAPTPAQPVLVEDPFAALLSGVSPTIFEGGQGFFSLDGEFDWPTMSGASAGEGFGGTGYGGMQF</t>
  </si>
  <si>
    <t>A0A0K3CNS6</t>
  </si>
  <si>
    <t>MSDGLAKTAKSSRSRAACDSCKSTKQRCDGPSVIPCRRCQLYGLQCLYSTVPAPSRKTAKVLAASAPSSSSSIASVLPVAQANVGLDAGTNTLLHDMAARLRSIESTLSGLQLSTVIAQAHGHSSSSAADSLDPKSSIAGADTPDDDSPASSHSGPSRKPSLAASQARPNGSTVPSAVPENTGETALQAINDAVELINSFAGQANAVPQAGGASGTDGAGVGATIGRIMALEGWTRPDAVERGVMTADECTKSLEIFFNRIAPWIPVFPSPPTAEWSLDALRARSPVLFHVMLLTTSYFLLPSPGDKSKKVYLQLLTIVNELVAPIVLGTMKEDLTPDLVRALLILLVYKPVEYSHLLHTHATTPTAAERAAKNNAPSSAVIWMLETFVVRRIGLDSAPADFARAYQAAGGEASKIPSSVIDNLRLFMWFLVTDVHGALTTGRATSGFSASAAARTTRAFASLQIQPSDTRLCAFLEFYGLVGKVLGRPWVRGEGLWRDEWEKEMEEWNKGVEAWEDHWREGLREAFKKGDRHAWNAATVHVQLVKATVNASVFYRWNRLRRAAATGSGGPSPPITPDSPFPPSPSSAPPTLSPTEWRFLGVSIAALERMMFSLSEESRVLKPGQVEWAGERRVQWPPVDPATGLRKPLTPDQEMIAAMKTAIDPVTCIGLAYPLILLAKMCNAGLSRCELTTTDKPADPSDPTASPAATSPSAYVPTPAASYLTGRPILVGRKLCVLLGLGASFLEAIAPTPTHPSAIHAQTLRTIFRAGTWGQDGTRGTTAAQRELFNAVKTGQAQPEAMGVMDSAGVQIAQVRDAGKILAAVLAQISPANSPPPATLPDPPKQASLSPPLAMAMPQQQQPEQQMPPQDSFFAFRTNGPFSTTAPTSPPLFGMQQHPQPQGPSMNAPPIYPPSYTTSASDFGSLFSSVSPSSGSNISPAISSGAPLQSTSPPAFSFSNNSGSFSFSSSVSPPPLGQPATAFSSPSTNSGFTSLGSQPAGAGTSMAVDVDTDSLLARAGEIDWSAIERQLGMKDGALSAGVGFGAGDFNVGGASLGLSGMGDGSTDWMNL</t>
  </si>
  <si>
    <t>A0A2T0AF85</t>
  </si>
  <si>
    <t>MSAHPGAHTHALHGVGHSHPVPPSGGGRHPYSAPYAYQSTSHSPDSPNSPIHVDGARANHGRAVAGPSQPKRAARTSGVFDGTDDGSPGAEGDGGPARKRSKQSLSCGECKRRKIKCDRKIPCSSCLKRNQPDACSWEDAKIEPEKQPFALATDVHELRERLQLVERFINKLPAPLKASFAELGVSTMGQRPKKELSAADAPIDYPSFESAISKHPTGHQSDDLGVIDNLIFGGSGKFANSGTTLMQLPEPDFTAWRTSIVAPRIIFVSPATSTNLGLDLCLNQAELDAERLRTLDKIFAILPPKHEAYDSAQRYFEQFDWFFPVIHRETFFAELERYWQMCEAGRRHEVDPAWLALYTIILALSCDESMAMTVVSSPEEKGDWKSQGASYHAASQKLLMLADAFGRPQVRAIQVTILFACWTMVSAYGGEFGRFSSWLAAAIRTGQRLGLHQLGSDPEVMPSDDPAWPPGKNSLKRESALRLWGHLRFFDYLAASARFKAYAINPTHTNTAFLSNLNWSDLSMDDWRVTPAPNNILTDASLDRQKAAMAMINRKTFDLLIADENGFNYGTILEIDKEYRNLLADFPDVFQHEYVSLEAKDPIIRAKRYIALQGTHNRLVRLHRPFLVKGWEPNSKFAYSTDACIRAAKIVLISHHNNININRNLRMMYSHSLTASTVLAADLYHAIDEGCTDAELESKKEVLAMSLEIFSEDTEKKVASHHLRNIISSARKVLSGLLFEQEKRRARRLARMMSGDSSAAERSFAEILQALARELDTEQVAASSTAPVGTVPALPLSTTSTPVSVPSVNPGDAARLATPNLFNTQLKPEEALSSNTYGDALSGSFSSNLLQDMGLINLGGQTWDYWSQGVVSTGAGSAAAPAFSFDPQAFGASLTPGASESTEQTTQALMQQLVGGW</t>
  </si>
  <si>
    <t>A0A0K3C8E8</t>
  </si>
  <si>
    <t>MPPRASTSRSPSTNDIHVAASPPAASSSTAASTSANGTADGLEGKASAAGPDRKGKKKSQRPSWSCTECTRRKIRCDRVVPGCGQCIKRGKVHLCRLEDDNVGLVPPGGSTPVSALSTASGPPRLATSNEYEAISRSVNVVRQRLHHLERVLRAFVPQPDAVDDTGNPMWGVDLNRLRHDVPSAALPTPSTSALNTPLGGDFLSLHPISPHQQQAAPRDNEVEAAVTLEFLALGHDSKESHFSRAELRRPSNDTDERSPVANERSSATTALQPAAGSAVDGLGCSTGTPPSAVHAVLPDEATGHAYVDFSLEHVLWQHGGVHGGQFRQEAAQFHSWGPERATKVNQAWLALYFAVLCVAVKHMTPEDIDKHGIATERQRPLAKRFFDAAVDALYRSNFMAKHSIYAVQAINLFAVSCQDVGESDLIATLLAAGLRIAQALNLHRFRSDAEWDAKRRKNGVDPTSEQGIKGLIEREIRKRVWYGLVTEDWISHHGRRAYFISPTHFSTSLPLNCTDDDLAAGRMVDRPQDEPTEASKTILLYKVADCMRRFFEHIHTHSALSYPNCLEADRALRSIILDGPAFLKAEMSGAEGYPSWTAKFRHYWIISISHKLLVVHRTFLTVPDERFAYSRRVATEAARSIIQQLARSPPNSISAYWTLPYHTISAATTLMLDIFQSPEDPSVPVKRVEVQHALYELQQLAPSSHIAARGVSLLSTLLAEETKHRAMGEHDAMPLAPDSFAASPGESARLDTVAKRIASSSSAAISVPPLPVVTPSIATSTTPFFASVHSSSTAHRLPPVPEHESEPTFVLPDPPAHVLPSAPLSQQALEALFAGLGGSYSTSEPDGSGFGISESLVAQDPMAHDALQSCGTGAGESGLFDLTGMGLGDDPAVDFWRLLHPEGTGEDDGMLGLEMAGGGHGMEQSAWTA</t>
  </si>
  <si>
    <t>A0A2T0AE22</t>
  </si>
  <si>
    <t>MQGSPDAGPSALRITTPAPPPAEPIAGSAEPERRKGTRGARACVRCRRIKKTCEGGSAPCVRCKQAGAECVFDKPASSVVEDAGLTRLSAIEAALATNERRMDTLVQQMGEVTNVLMEVVGRLKQYGGSQPGQSPAALPYPPNQVSPFGSGLDTSGFQHPTPPFGRPRPLSAGSPGLSSLPNLAAAAAFRTSPITSGSPGFPRPPSNPSSSQISALDALAHLASSNSPDVHRFASRVRAPISALQDAVAEMGDEAETKSDELLEEKPEAQKQSASAEKDDERPAKRSRVAVPSAPTSPDQFDFVAKGLIGDKEARALVLLWMKECANFCAVLDQNYDTYESLRKRSPFLFNTVLYTALRAQERCSPPSKELVAAAEETRRFARNQVFESKPSLESIQATMVLACYHQQPYILSGMALRLAIAAKLDTSFEQLEAHGWHQTDEKARRLTAQLRTWIYIVTLNAQHERNLGVMSLMRQEDVDALVDRADRALSLPHAIGTDYRHIANLRLCSIVRVIMQDTAAMAQRPESTADQIAYFYEKAQLLNDWHTHYDQLIASYQPSPLAWARRSHSRMYHDAKLGLLASIFKQRLFDPPATETFEITRMAQEALSDARAALQMVLGSPVYRSGTQWSGYLLRTDMSFACLFLLKSGAAFPQLVDREQVAKDVQQVAELLSNVAGSQRYAAMLLAAREQYLERTAPPPEAPGIPDLATANGRPATSTASEIYSTQLPTLSQPLEHYGNGNLSAYSSIPVPANIPVSAAGSSSVPQTPFSALGLTGNGGGNAGMALMPGEMDFDWSIAMPQSLFDDSLLSQHDWMATVGNPPNWFDNL</t>
  </si>
  <si>
    <t>A0A0K3CQB2</t>
  </si>
  <si>
    <t>MSSSTRLPASHLYLFQLPPDLLNTLTPRQLVIPPDHPLHPSNRAAEPTPTPATEDLLDDGKRGAYTCALTGASFDTLEGLKQHYRTDWYRYNVKLKLQGKPTPVSEQAFNQLVEDLSDSLSGSGSSLSDSDSSLSSSSRPTTSTSDPSLSRLLAKQSLSSPSSLFDDEDLDSALLSGPKSPLQWFDAPTTPEGVETQYGIHRAALPEAGARKRLLPSAEEGAAVLAELKALQLPPQEQADGEGEKKWTMLMFGGGHFAGWVISLRPRLVSGAKGGKGGAKEREVVVLESKTFHRYTTRRKQGGGQGANDAANGKAKSAGAQIRRHNEAMLNDEVGALLLSWSHHISSSSLIFLRCSKSSYKTFFFPSSPLVRTDPRIRGFGFPTKRPTLSELGRCWAELTRVRVGHLSRGELEALDREYLKSIAPPPALAKKEEKQKEKEEKPDDTPKLSKEEELVRDRWTRLTEMVRKGRLDSTRTFLDKYGADLHLSPSLPDAGEVWGVLPEWMGEARTTPTLLHLAAAAGQPALVRLFLDPPYNASPYPYPPSTSSRAAYDLSPSRPTRNEFRFAFHRDPAKWDWSGLGRVPGALDESVEREKERREEEKRSKLRAREAERAEQERKREEEERRAEEGMREKARELAAASAGGSGPKRLGGGPPMPVRERERAGLSEEQKMRVMREERARAAEARLKRLGG</t>
  </si>
  <si>
    <t>A0A2T0AG04</t>
  </si>
  <si>
    <t>MSGVNSAPDKLPQIDRKAYDAQIHLPGEGYSGKNKVPTVSAFLARQQAMTEDHSAEGDKLRALRAQQSQAEQAKRDREGGSVADVSDGAKTDAAAQGKSAGQLEKEEMMKKARANHQPNAKDFEAQGEREVFDPVTHKMVVIRDAKLEDFQNPKLFDPQNLDPSNLGTGGPSTNPPSGGGASIKHTTPLPVEPSNINFFPYPPPVDQNGLKAITRTINSYALAILGGLGVIWFFTAWRAGWAAFLFRSQIIGAVAVCVFLAHGVVARKIEKELERIRLEMHKQRGMEFSPPTPESVEWLNAFTKVIWPLINPDMFTSIVDMIEDTLQASLPGFVDAVKIEDMTIGKNAFRILNMRALPDQPTDPDYPKEEWIDQGDREAALDPNRRIKKEKKKEEEADEVMKQENPEDEDQTGDYVNYEISFAYFAPPGKEKLHGENISLIIKFFLGMHDLFHLPVPIWIAVESIVGTIRLRCQMVSQAPFIRNVTFTLMGVPAIEASAIPLSRALPNVLDLPLISGFVKSAIAAASSIYVAPKSMTMNIAQMLAGDGVKRDTSALGVFQITIHHGSGLSAQDDNGSSDPYVVIAYSKFGKPLFSTRIIREDLNPVWEQTAFILVSADEVRAAENLSIQLWDSDRVSADDLVGRIQVPITELMLKPNEMQHRTDKLMGFEDADEMSGTLTWSVAYYEKAKLNPDLKKEPGIDHSLPKELQDHPQLKIEENQQDTPEEADVERTPPDPQYPSGILSVIIHQIQSLERQNLTGATGKHREGQAGQDTDEASEQNGNLPSAYCEIVVNDDLCYRTRVKQYTTFPFYEAGTELFVRDYTKTSLRVVVRDARLREHDPILGIVDLPLQKTLAHASQVTRTYSLQGGVGWGKVNISILFKGVQMSLPKELSGWETGTVEVKGPIKVEAVAGADFDWREKKLVLSTSEASTKISARAANSNGDGALEWDIDHDIRLPVYDRYSSALYFDYGGSSVKIGPLGSKRDAFAALWLAELVDDEPKEVRLPVIVAKTPAVRFNYINDQCQKTHDYEIVGYLTTTVVLDSGLDADHEKYATTQTARHEFEQYDRVEGQVAQAETNAHANDDGVIDKEEQKEIDRAHKKALESRHRGKMQFRPYRTAVWAKDGLKDRARGLKDKLTGGGKKEETIATEGA</t>
  </si>
  <si>
    <t>A0A0K3CIY9</t>
  </si>
  <si>
    <t>MPKAAGPRKGATLKHDPLAVQLRAGELDDSGVLSAPGKRQKTKKHHQQEETALDAKVTRKVLAMAREQQDELADEDLGAFAADVDSRDDQQLREGEEEEDDGAFSDEDDYEEYEELEIEDDDEALLNSYVPQGQLEPGRTLADLIMEKIGQAEQPAPRELAAAESSREPPPGFNPKVIEVYTKVGTLLSRYKSGPLPKAFKILPTLAIWPQLVMLTNPETWTPHATYAATRIFASNLEPKQSQKFYKEILLPKVREEIGETGKLSVHTYMALKKAIYKPAAFFKGLLFPLCESGTCTLREAAILGSVLTKVSVPVLHSGAALLKLAEMDYTGPNSIFIRVLLDKKYALPYKVVDSLVFHFIRFKRDPRTLPVLWHQAFLVFVQRYKSDLTAEQKEALLEVLRYKSHHQITPEIRREITHSVARGEEILQADTMEVEIQ</t>
  </si>
  <si>
    <t>A0A2T0AF01</t>
  </si>
  <si>
    <t>MANSQTGPPTHIFDPLPHSRPDGGPEHENGAAISALFAHGGPGTTVLLRPRSTYVLYSQIDMSHPGTTLATEGYPEFESGNQAILETRGEKESGAVRMFNLPRCALKRVHVRGCRGWGSKAPTEEEKERWEKEGRMGWLEGGGALVWMGGPEAHEQIVEGCRLEDPRGWTCVHLVDFAQRCRVVNNLVGPSGQQAPGPWADGLSIAGGDSLVAGNTVFDATDGAIVLFCAPGTVCTDNTIIARERNLLGAINMVDDFPFDRDFTETRVIANKIKTEGAFIRVAIACGPTSWNPWGPHHTLNYGGHVLHNLIGPGQFGYGITLSGVDNFTILGNSLAPHTRFAGSTHRFYPATINAPPSAFVRQWADRGRVLNSEVQEEFVEGELQWVIGIEPEVGDKLEYEAGQVGLDARGFSRAGEGGLAMRGARWEVSSRGELVLRKVEGKVDQFGQGEYGKGRVVWSSGRVGGSHGTVEEPRLDFLLDGRVTLRSHSGKGDVLWDPTSYLVPYLCHLPPPPSVPPPTAPQPPERWLPHPKLILRNQQPHVQIKNHEGNLVFSTRYEWGNEDGWTLKAGQWIAVAPRELRGVDEPSGFEEEEQVAVPPPPPTRQDSHGNHGGHFSRFVRDLNTSLQSHGVSVPSLPSPGPPPPIPPRPSSSSPSSGKGLTPTFLYLSPLTSQLILHSSSSGPTAPSPSDTHFSLPPHPSSPSKPEESFLAFQGDGNLVLYTSDGPVWASGTNGERQAVRVVLKGWGEEGGPGMEMVDERGERVWSSRD</t>
  </si>
  <si>
    <t>A0A0K3CCR1</t>
  </si>
  <si>
    <t>MKGIRRSLNKDRIGAPAPGSVTKNGVPAAQALAQRPTAAPPPPKLVIRATTAYRAQTPQELSFNVGDFFHVVSDEGGEDWFDASNPVTNARGLVPADHFQVLGRNVRETAMQGQQAKKLSSGSMSSGKSGSQGPMPGSGSWKPGAPAAVGAYSSSTKSSSASPYGAASSPTSPAGSTSSGARPPSQPAAKHQPLYGVVQYDFVAERPDELDAKKGEPIIVIAQSNHEWFVAKPIGRLGGPGLIPVTFVEIQDMATGKPVENVEELIRSAVVPKVEEWKKMTAEYKQASIPLGRFDFSNQPSAPASTSAASTSASSAAHPPDQYASYDSHQQQQHPQSYQSPASPHDQAHDQQGYDDGYEQRYSYSRERRQYGLVTSASVESFHQEEGSFWFHLRAFFSTGASLVLYRLYQDFFDFQVALMAEFPVEAGRAPGDDGRTERILPMMPGPTDYEDEVVCAQRVHDLSIYLADLCALPEHIRGSGLMYEFLVPRAGDVEVTPGNVQFSAEPSPVLSQGGMENQYGEVVDYLDQMDGRSGGPRGSSGGQQQAYGADVADQMGRMSLNGGQYGGQQRQSQLQGHNGQHPYQQQQGGYYDAPSQPALPPMGNANQGVPFIKIKIFHRNTDDLIAIRVPPTVSHPALLDKVRERLGSDVTHLRYREEVGSVAPTAGSQIVMAGGARLIMLENDEDLERWVRSGAKLVLYAD</t>
  </si>
  <si>
    <t>A0A2S9ZWH3</t>
  </si>
  <si>
    <t>MAKFGSSLASNPNVKDLSRNLSSLQSNLSSNLHQIQSQLSHIDLAEGQKVAEGYLHKGEAWFQEFSTEVGKLAKDAVKVVPPTASGAASGAPAGRTSLEGAAMNRRDLLLYKLRTDPAVFLLDPAQPPADSTTPDLREPFASYLTALASSGGFDSPTFRSQIDAELAEAGELLRKTLEDVVPSQLSEEAFWTRYFFRKARIEEEEERRKKVLQVAEQDEDDFSWDMDDEETASSAASPRLPSTSPAPAAAQPASLTAVAAASTPDTATPLASTAQTPAAHDSPAVAEPSPRASSDGTSSYDIVSAKSGNPSGDEAAKEAAKEKQDEDEDSDWE</t>
  </si>
  <si>
    <t>A0A0K3CMC7</t>
  </si>
  <si>
    <t>MAITAHAPDLPVQQPLTDHPVVTEPPLEAELLLAQAVVQLGTADWNRVAEMLDQSECWPKEAGRMTSQGYEAAFEVLMRKKGLDMTGCGQPRARPARKLVHTLYSSLLISLRDSLLSTYAEEARLNAEIAEIREGKYDSALAAAAPAESSPSTAANAEAGPSGSSSARKPVPAATEVGAEGEAEGDAVGEEEEVESETTPKKAAKKRGGGRKSGRTKKSGRAGTVDEEEEAEGAVVEEAVVKEEEEDGEGVGEEEEDGEEEQEEEEEEEEMKPKKGGRRKGRTAAATAAKRAAKKRKVSEPPAASPPPSAADDGGRKRNRVKTTEEPVEESEKDTKAATQRRKVAFTRIIEQLQAERYSHFFESRVTKSIAPMYNVAVRRPTCLRDITKAIKSGAISTNTELMRDVALLCANAIQFNGDEGEDSVGYCAKLLWERFERLMDETLATEFAAGEA</t>
  </si>
  <si>
    <t>A0A2T0A8B4</t>
  </si>
  <si>
    <t>MSHEHSSSIDNPHQRHPVTVAAKEHLPPPPLPHSLPTPPNTDTPAAAATTSMEQQQNGHSHADTPAPAPAPAPPPRLARLARHSASSVAAQPPTPMPQPAPPAQPAPVENGESFVNGAPPAHEHSHEHGTFNEQAEEAVEHAHAHPGLGSIQHEWEQRLTAASAADGTETPPAGVDVLADVAMGEAVLGLAEFAAGAGSGDVKEGSPGVSVQAADDGPANPVPPTQGGTLKRSSPDGDDATGDAAGLLGFAQGEVVQGGGDEREAKRVKVEPEPTPAPAVPSPSPYSASSAAPPPPATPSIVEPSAASTSAPSAAPDSSVPAPAASPAPIPVQGYDPSAFTSAPTLASSASPYPPAPASAPPMPTMSPSDLHTFAGGPVPGPSSASLPPPSAASPSVSISSPNPAMFAASPDAFQQQPQQPIASTSAAPAPAEADANASPAPPPPEPIAIMTKEQQKHAINMVRNLKRNKNAPPFLKPVDAVALHIPDYYKIILEPMDLGTIEARLQATSKAMQGANKAGRMYGLDYSEGRDSAARWEGQVPEGEEPHTYRTVAEFKYDLDLVWNNCFRYNGPRDKNPVSAMAGNLMDAAEKAYRAMPFAPAVSREIHAPAKDLPYLESAGVDITAGGIYNLAGIPGHAPPPKKAKSAQKIAQEQLRFCKEVVKELFKKTHESYAFPFYQPVDLNVYPQYTQYVQTPMDLSTIRSKLEHNQYPLPPYQAFEHDVRLIFANCYAFNPAGTAVNDWGHRLEAVFETKWAERPMAYEDDSEDEDESFSFMEQQLIVMQQNLELMRQNKKAQKEAKRLQHMQAQVRMPHVVAPLPPPPAPKPKKPSQQQQMYSAYANSPYGAPQAVPRPKKPSGARTSSGGMGGMGGGGQRKPKRPKHDDDSDDYYEDDGGAYYGGGGSSSSRRRSTHHAAHAEPMMEEYVDFDMKRELAVKIVAFEGDQLEEAINIIRRGRPDLLGAANQEIELDIDQLDQATLLNLYRYVCPGSQPATRPIQAPQRAGSSKPAKGGNRNARKNLDEDLESQRIEALEAQLRQFDQPAESSDAGAVPQEGGGDGGGGAAHGEGDQASSDSSDDDSDSDSDME</t>
  </si>
  <si>
    <t>A0A0K3CP05</t>
  </si>
  <si>
    <t>MSAPSTLPDHLAYLSTLVLVSRASASSSAANSTSPSGFTHARTLPLHTLSHLLRSYLHLVASAAVESANQGGRTKVSLWDVGEALDEYGFRGRAGLAELREEAERGLDGVEEEAEQLADLAKGLQDHLALPPIQPPLCQLSYDPLGPSELSLLSLVQSLPSEDAATPGATDGSSSSDEEDEIASPPPTQPPTQESVPQIKPEPSFDAINGLESFGLGDLGSLTGNDANFFDSLPLGSLPPTSQGAPATNGIGDITASVFHPLDLAGRPIADLSLLGPASLSSLPFPIDEEDTRPFPAWRDPAQVPSYVPPFFPPFPGMERESPEALARRRRRERERERDALEAATGQQQQQGTGATVSRAAAALMLGAGAGGDPWQEAIPYSASSLATMANEFGHSLPTPSSPHSGKGGKDLPNGGPGGKSRKKRRRSLSPPPSTSTSLAAFETIQPLMPHQPSFLRTNQLRRTAAGYIAYNQRHPELAISSDSLFGSLPYAQPLRQPTLPPGFLPDFAPPLIHPFNTNLPFTVSNPVPYHPAASTSILPAPPPNPRIPTVLSSIARELSFPLQFDTRPGMRDQLHPNIALFARLRRIGPPGPLGPKGEALNYEFIGQTSLVALSNVEWPERRYNAKLPKRFGAEDPDAAAAAGGGGIKLKLGGGTGGGAATTGRQTREGSMAISTPWNTFGGSPAPFLGSGTGATPGPNGVALGPSSSTFSAFEFGNTSNLPFTSTAFPSATPAPTDFPAAQPQPDFDYPDFLLSAGGFSAEPTPAGGTELDWATIASTAASVAPTVTATSAIDPALESTPAPVASTSASTSVIDPSLAGETATTSSGVPAPPPPPPPPAPEPTPAESSAAPAPAPAGQDSAPLEADGADASMDMDGVEDAVSRAIQASVSQGGMLFSIPGMGGGQQDGQ</t>
  </si>
  <si>
    <t>A0A2T0AFB3</t>
  </si>
  <si>
    <t>MPGAHGSSLALPVVNFRVVDTSTPAPPDVHNPQLVAFGYNDGQEWDAYNVIADGEPGRYLRWLQPMESDLAKQVEYDMDEQDQLWLDTLNAERKKDGLATIPYELFEIVMDKIEKEWFDLTRNIPKRTNALPSEDSKCAICDDGECENSNAIVFCDGCNLAVHQDCYGVPYIPEGQWLCRKCTVSPDKPVTCVLCPNSYGAFKQTTTGQWAHLLCAIWVPETGVSNTVYMEPVDGLENIPKSRWKLVCYLCKKRVGACIQCANRQCYTAFHPTCAREYGLELKMKQGSAAGGDLRAYCDKHGETTASRDGSPFPILSKNRKSNLNPTASTSLLKITLKLPHKQTSKSARAYKTSFNSGPPVVPAKIFDRIMQYIAKIKMAGKKEVVNVICRYWSLKREARRGAPLLKRIHLEPWTASATSRQQSEQDKARKLELIRLLRNDLEKVRMLTEQVRKREKKKLERAQHIKRTIETFVFPKEKAMKDALNELKKLDKQQYFAKPVDREQVPDYHEVIKCPMDWATMTGKLDRHEYPTALDFSGDVRLVINNARRYNKSSSNVHKSAVKLLETIEPLLASLEALDNPLSTPNITTHYLAEILTADAVQQLFAFDYDTNDPDGKKKKAEEERVKREAEEKEKVEREARERAEKEEREKEEREKKPKSKKAKGKERATDVDVEEEKAEVADDEIDAMDVDEDQPTETKAEKRKRLAKTRRESQAAAKERTAATEAATPAPAARTTRSGATPSASAATPGPSRTRSQVASAPSTARKEDAEVKVPPKSKSKGKAEAVEPATPAPPPATLPSAAAPEAVDGLNVHDIDGRGSFRMFDSGWVLPEGTKRGGARGGVVVQETPAPASTAPPPASASKQRQSAKTPVLKEGEAPQAGPSTKRARETGEAEPPAKKAKVDPAPSPKKPAVSKYADGELREWERRFAELGAAPEVKVTDETVLEDGTLVWARQSGYPWYPAEVADLKAADTPKWLKDSAPAGRSNKAVAVMFFDDKRSGAWIDRPHVRLLGESHDFDQLFLFPSAIRATRKKDAPKGKSIASTLEEIKEAYEHATSLAETAEEAAKTEADLKAAPTLSKGQRKRLRRKLTKAGKP</t>
  </si>
  <si>
    <t>A0A0K3CI02</t>
  </si>
  <si>
    <t>MASTAQEHQLDSLPYYDTPLPELQPVINSLIAVELRNLLPKTPSSNPTNLSHLSPPRPLPSPDAHPLLASELARVESKRPLKTGEGLDTTRYAMPFPSEDEQDSVEAWERAYRSSLAQLEHQRLRTMNGTLLQQFGANKWRVENFALENAIKRVEGEGEEVKGVVEDVNRRRKADQEKAGETLNRLEKRWTELVSGTLQLEIGCGVLEEELVGLRARHAELQQRLAASAQ</t>
  </si>
  <si>
    <t>A0A0K3CS65</t>
  </si>
  <si>
    <t>MPVDSASLEAKIRECWPDATHVQVFDISGGCGASYEVIIVSPSFAGKTTLKKHREVNEKLKDEIAQLHAFTQKTFTPEQFENVKIVTQ</t>
  </si>
  <si>
    <t>A0A0K3CNR5</t>
  </si>
  <si>
    <t>MLARTLLRSRPTTLAARPQPLRPSLVSSFPRFISSTAPLRDSATEGEEALRKKLAESLEGAKVQVQDVSGGCGTFYAISVEHESFKGLSMIKQHRIVNELLKDDIKGMHGLQLKTKAP</t>
  </si>
  <si>
    <t>A0A2T0AE66</t>
  </si>
  <si>
    <t>MLARTARRTLADTRTLARSTSTRTHTVTHTRLPTLQQPAFTRTVHSATTTMAPNDPYTAKAQDDASPQEKITELKNIIKETKFGMLVTRSADGQLHSRAMAPASHKGLVFQFIANTDSGKFDELDNDGNVNVSFADPSSTDWASVAGKASIVKDESTVKDLWNPTIKSWFGDLKDGVRTGEPGDPRIAVIQVIPSEIRYWVKTRTSLGQTVEVLKGAVTGETAAPGHLRVISGSDLELARKEDA</t>
  </si>
  <si>
    <t>A0A0K3CMS2</t>
  </si>
  <si>
    <t>MSPSRSDSMRGAVMRRPASVLTNKVAAPVHDVDDHPGALSVEHIDDWYEDLERDEKYKLARTILCRTNMKIVLESRQQNILDQMLFNNKIELEGEPVANQLASGRCWLFALCNVVRIFTSRKFNLGEFQLSQSYLYFYDHLSKANWFLEQMIELYHEDLNSRTMQFLLTNAPAQDGGQWDMAVALVLEFGLVPQTVYPESWNTSHSDALDGLLTSKLREMALDLQVYMRDKEKGMSQSALVRAARQVKSGMMKEIYRILTICCGTPPKPDQEFTWEFEDKDKKAHKIVTTPREFARVHAGYNVGSTVSILNDPRNPTKQTYTIERLGNVVGGRPLRYLNMPVDFLKKVAIKMIQSNFPVWFGCDVDKSSDTFNGVMDMRLFEYDEAFGTTVKMDKKERLMIYESSMTHAMMFTAVHLDDHGNPVRWRVENSWGKDACNKGFLVMTDDWFSNYVYQIVAPRSFLSHELLDIYDSAPITVLPPWDVLGACA</t>
  </si>
  <si>
    <t>A0A0K3CFE7</t>
  </si>
  <si>
    <t>MGGLGADPTQERIAEKHRELEERIRSLEAELEYYRQGGTAPPSTSPYPANGNGTTSTNGLFPPPPGSSSSPATHALPLPGLEDPHAALNVPQQYSAYNGSSSDPYGGFHDPSTSSQRESEAFPLPPPHLHPLPPSSAGIGLATPATNTSPSLTAPAAHLQSFPFPINPTPPNLSDLINPPLSAGPTSAGAGAGGGGGAQFSPESPVSPALNGGTLAPSWGTELPSLEVMLDLSDLYFSTLHQHLPFLHRRRFLYTLHHPSSLASPPSQSLIFSVLAVAAAYHDSPLIRAQGPIWYALAREKVDVAISAGVNPQSGNRVATLTVEMVQALCLLSLVEMGQSDHQRAFLSMGQAVRIAAMLGLHRMDEDRVALRTGAMREKRLRPPALHPLPRDPVLLEECRRTMCTVYILDRFESATVGWPSAIAESDVRILLPCADELFESGLCDAEGRDNPLFWPADDLGTSAEKGWKGIREEEEAEKRESLNGAGGVKSEVATEGVEASAGKGASPHVPKVGTFAWLCRVVWLGGRIQAETYRASGPPAGGPWNKHVNLDPLESAAECLEMDQVLDYIRTKFSAIAAKKAQMQKGVDGPVLMILMFVNCMFTNLFHLRAASGLSRLPWDPSAPIYVGSSEYAMQRCWEAIHSLHEILSQLAAYENSRTTLHRSRANVFTSFVPYTLFAAAFPSKVAIGDWSVLVAARDRTENVPASVARDDLPSGDDAFPPHYLERRLAFVDVACDAMDRMGVVWPVGKKFAAMIRGDRMRLAARAYERSTAASAAGQPIVSSSPHQPTAPIYHSPPLGANQHLNGSASAGGGY</t>
  </si>
  <si>
    <t>A0A2T0ACY1</t>
  </si>
  <si>
    <t>MTFCTFGPAVALGRDRTPGVKTISDLHSSVAAAAQVLFGDGELDPPAFVSLHDVAHAHALAATSFSHTTNGKRYLLIGHRSSFDEVAKIVGEKRPELKKLMRGKKGGRARDEYGWESGRVERDLGFKYEPLEEYVGEFADQVYELMHDAGQV</t>
  </si>
  <si>
    <t>A0A0K3CGX1</t>
  </si>
  <si>
    <t>MASLPELPGVSTLSKYVTRVLGQNPGKFTLQGTNTYLVYHPASPSLLLLDTTGPSSASPLSSSALQTYLSSLRSAIASHPTQPARITDIILTHWHRDHTAAVGDVVRMLAKLNGAEEAKVRVWKFPCATGEGGSSDAWKSERTKDAELERDLEGLGGNELERTSDGTALHTLRAGQQFSLAPSGASPATNNTEDGVEFEVVHTPGHTSDSICVLLRDLSSSSPSSSATSPLALFTADTVLGHGTAVFASLSAYLSSLASLIDLLSTSGSAPIPLYPGHGEVVTDGLAKIKEYKTHREDREKQVVEALKAVEGGEAVTAGELTDSIYADTIPSSLKLAATHGLLLHLEKLREEGRVGRVAQPSPEGLDLGAAGGGGEVQIPQGWFDGWRWVEASEAVEGRL</t>
  </si>
  <si>
    <t>A0A2T0A6E3</t>
  </si>
  <si>
    <t>MISTAPSIDALLTSATSDPYRGLPRAVVLAASSTDPVVYSGKAGYAYRPPAPASKEVLDKEGVPATDESVFEIFSCTKLVSVIACLQLVEQGKLRLEDDARDYVPELKETKLFTAFDEKGDLVFEDNSSPITIKSLLIHTAGFKYDFVDTRFPKIAEKLGIPPAPYYKGAVREWLTKTPLLDKPGEHWGYGPNIDWTSLIVESMSGLPLNEYFQKNIFAPLGIHDMSFMPNPQQITMAYANAADPSKPHTIGPNPPLSETQHFGGAGLKGSPRSYLKILRLLLRGGELDGVRLLKKETVDFMFQDQLETDQQRQDLRTWCKENVCPSTRRAAEMSKDMTQGLAGVLTGKDLPTGRGAGAMAWSGLANTHWCIDREKDVAFVVWTNLLPWGDQRFFDLYYDVETELYKGLKE</t>
  </si>
  <si>
    <t>A0A0K3CAP9</t>
  </si>
  <si>
    <t>MDNLMGFAKQALNQYQQGQGDNQQQQQGGGNPYEGSGDSFGGGQGGFGGGQNEYGQQSDFTGGRMHVGQGGGDFGIQGGSQFNSSDNRPPGQSGGIGGFVNQFLDQDQAVQHASNQSNEDSGMFSSAMSFLQNQNDDPNDLDEQGLQQAHQQAYGQSDSSNMGANSLGAAAALNALKKFTSGQGGQQSSGGGNFQSQLIGQAMSEAAQLFNQNGGAAGGGKQDVVNSAAQTMMKLLVKNQVSGMVGGGSEGGMGQLFSLAQKFM</t>
  </si>
  <si>
    <t>A0A0K3CPB5</t>
  </si>
  <si>
    <t>MDIDDIFKRPPLPKSTVGTKRKHEAPSLDPESYKSVRLDTPSGPAPTAGADKGNAKAKGVTVQDGSDDEDEGGAGAQGGEFAPNGDADYFAEEDEDGRFFGGGLNTVQKEVLSIMEGSGNDEQLPGEDLTPQSVRKQLLNLEKAVNKNRDLRTRFPSDPEKFVDSEFNLLEAIRAVFLFSTAPALAYPLMLENSTPNTFADLLSHENMDVPIAVVEVLEELLDPEDLEEVDEDEEDADGAVEKKRTAMKALLDGLVEAGVIDLVVAQLQRVNEEDEGERNGLFHTLSLIENLVSLSPALASPFLSPKSPFLSFLVDRLSQTSKPVEYDQNRFYAAEMFALVLSLPAEVVQGVNEARQRVGSEGWVEILLKVLSTYRKRDPVGSEEEEYMENVFDALCSCLSSPTPPFSNPSNPPVHAVKAAFLADEGIELLVLMLKAKNMSRNRAIKTLDHALQGRQGALLCERFVEALGLKTLFAAFMGWSDDKKKKKAALATTHEDTEHILAILSSLFTSLPSDSPPRMRLLAKFVENDYEKIDRLLEIREELENRISKGVDPVLAQEMDEDELYLEKLDNGLFALQLADYVTAWVCMEDDGARDHVLMLLSRRDKSLRDVVAVLNEYADNIGEGDRPEDAGEDAVPTEGEERKAILAELARYLESLA</t>
  </si>
  <si>
    <t>A0A2S9ZYR6</t>
  </si>
  <si>
    <t>MDPLKPPHEHIKQIANHPAAVPVDSASPHLDFSRPNQSLPPASALSATRPVDLTTPPSCHGEPRTVLASPALPASASSPTESSQSSTPAPVLLSTLSASDGESILCIAVEAGEVDAGSGTPAKGEEGKDGNRSRARKNGREGRVYGGSQGGDIHVWDLETLSLRARLTGHEGAVLALQVVPAFGWLISASGDGTVRVWDTRTLSLLYLIHPPHDNIGDILSIAWVPSELLDEDEHAGHRRGREVPGTSGRRRGTGRLYAGCQDTSIQWIDLPPTPHPSTANDSSASHPSPVQSPHHPHSHASSHSYFSSSPLSHSPPIYKAPNKFFDSISQADKNRARALGSRRGSGDSLNTLGKSLKDSRPATPNESGAGQANGAGQAVELQFQAECITPFAHFGYVYCLLVGKSNDRSVLMSGSGDESVKLWRPTTSDLLPIATLSSTGEDCDAVLALATKDNTLFAGHQGGVVRVWDLDTLTCVRVLRPHEHDVLALSVLSSSLYASCANGWIKQWDLRTFKLENAWEGHKSIVLSSEVCRTGRGGWLLTGGNDASLKVWDLRSEDTKDSTIADDAHREDCRQGALYLKRALRGLGAETVILPGAPEKNPIVLSTFRANAPPRPNRFEAPRRKRVLFYGHYDVVPASAPDVWTNDPFTMAGKDGWLYGRGVSDNKGPVLAVAAAAAELRRRQEMEVDLVMLMEGEEETGSAGFQEAVRKNRGLIGNVDVILVSNSYWLGEDVPCLTFGLRGVIHASVKVESAISKPIHSGIEGGATSEPLNDLIRVIAGLTDADGRVRIPGFLDDVRKMSPNEQKLYEKIVERYKNLNESAKLASHSAFSDPLKALINRWRQPALSVHNVEVPGPAQKSLIPNSASAAISIRIVPDQSLDDIVAKLKSHLEKSFRSLRTQNKLSVEINHVADWWLGDLDSPFVSAMADCISSQWKLDPLFIREGGSIPSLPFLEREFAADAIHFPMGTSTDSAHLPDERIRVLNLENGKAIVSAWFSKIASFNL</t>
  </si>
  <si>
    <t>A0A0K3CH86</t>
  </si>
  <si>
    <t>MPRTRSTKPASGSSRLGRLAKSLVSLYLLAAVVYTAFQLVLAPTVSYLSGGAILRDDGDREAAFGTADPNALEVLAAGSASAPSKANGASATTTKLKHAALETAAVKAADIRNEDSSDPVWAAAEAAAKKGKKKASTTYRPPAVILDSKELVEKRLHGFADVDWDKDHMVWHHPTAEAAHSGPRADEAALAAYSKAPADGKTISEDEFLSLSFGSSLQPSKVIPYYYRASDPDRIDFNKEDITITTLVTSNRFAVFERLVERYRGPMSATVHLTEGKAHSEMLRALETMYTSSPLMKQYVDIHLVYDPFERQFNMWRNVAKFFARTEYVMMLDVDFWLCTDFRSRMLESPEVMQRLKGGMAAFVVPAFEFHKQADGVDPNTFPSTKEGLLQLVNDDKIGMFHKSWAPGHGSTNYTRYYAAKPGEVYRVQGYTHSYEPYVIFKKEGTPWCDERFIGYGGNKAACLFELYLSGVSFYVLPDDFLIHQSHAYAEKARKHERKYNRKLYTDFREELCFRYLNLFLDQIESPRAKNLALECKKIKGFASTAARYIAAAGGPSASKVKAKVKRTT</t>
  </si>
  <si>
    <t>A0A0K3CIP8</t>
  </si>
  <si>
    <t>MHILSTLAPLAILSARLAYSHAAPPNPDKLYALQQSAASVASTASSAAETRHVHAGGKGKHHPRGEVVKRHHHVQGVHHGRARRAGRVMEKRARGEEATDRRLKARQDDSESSASDAAASTDSGSNDLEARAATQIPLANTPAASDDGSFASSTSSSQAAKSSASSKSTSKSSSSSSSSSSSSSGGSIDGVWTGVSSYYLHAIADDDRYAILDAVKGAGFKVIRIFVASIGANNKGSNNRAVNDLEPSAVGTYDDTILTLIDQLMYDCKQRGLKLMIALSDRYALGYWSTDSYATQLNIVKAGSSGVQKVADASSFYTSEWAIGMFEKRLAHILNHQNQALGGRKWADLDDVIYAVEPQNEPQGHMSMASSTWACDRASYLKSLISSNILISSGGGITLTDSLGSWATGCASFDIVSVHDYGTSASSTANALAAAQNDHPGKKVIMGEWGIAGVNKAAIISQFVSAFKAKGVSWSYWEITKPGAKATDFEIWTDEPAWQALTGQAYFTPVATTAAPASTTRALSGGAEHSPSYKASASSSSKSSAASKSVWHDSSPSSSTTTTSTPQWHAATSSFSSYVAKASSAASQGAQQAKSVWKEQTSKVAAAASSAAAKDNSS</t>
  </si>
  <si>
    <t>A0A0K3CL27</t>
  </si>
  <si>
    <t>MSNWGRGKTQESSEADLEAQNDQHLNDLHSKISQLRSVTTDIYQDSRGQNSLLDSTSNTFDSFKTSLSNTSTRFARSVQSGKGPGRIQLGIVVAFVLLFFLYKFSSTRGGSP</t>
  </si>
  <si>
    <t>A0A0K3CR88</t>
  </si>
  <si>
    <t>MAYGLAKSIRQSHGVQQLGLLHFSAWHAVRGRVLAYSLWATAVWLLNRKGWMPMVSSGVGSLVNTLSMVTGLLVSFRASSSYERWSEGRRVWANIQSTTRTFIRLLVFALPPPATSLQDSHSAAFDEQRASAIKEMAGLVLAFPYACMYRLRDQAGLERKELQSLLPYDLLAAYRSTPASQRSRPSISADPSFVQHSKAAEADRAIANLNAPPSASRFLPRSLPTGEPTNLPLSLVRAIQAYVTGWHETKLPSRDSPSEGSSVLDGVTFAAATNALKEFTDELTALERIRDTPIPLILNIQLQVLLLVYVAAVPLQLVRSWGVWSVAATAVTAACFFGVDRAAEELSDPFGEEPNDLPVARFCADLHREYLEMLGEGGGSSGNAWEPASMDKLSASVKKEE</t>
  </si>
  <si>
    <t>A0A0K3CS31</t>
  </si>
  <si>
    <t>MKTQAYVLAEKDAPFKLQEVELAEPEDNEVFLEVVACGLCHTDLCIQNGAFPSPFPNVTGHEGSGRVLKVGKAVTRVQPGDKVLCSFNHCSSCGPCQTGHPAACEKFGEINFGRVRGAETGNKAGIKGAGGEEIYGAFFGQSMFAKHALVAEKSVVKVPDDTDLVTLSALGCGFQTGAGGVLNFLKPSKDSSIAISGLGAVGMGALFAAKYLGTKTIVALDVVPGKLDLAKQFGATHAFNARHSDVVQQVKDITAYKGGVQYFAECSGNVPALKAAWEMTANRGHLLSCGTPGPGVNPPFDVFGNLVACKTYSGLCEGDSNPPKFIPFLIKLYNEGHFPVDKISKTFAHDKLDDAIHAMHKGETIKPIVVFGQA</t>
  </si>
  <si>
    <t>A0A2T0A191</t>
  </si>
  <si>
    <t>MPIELPGLFYQIPRNPAIAVSSASSLLHSSLRSFHGLACSVVSPHSQVGLPLALGMLNGRITKTSVETWFENRRQPPGQPPRWAFPVAWTYLYIGMGAASHLIVKAFDAAVPGSPLKLVADSALKLYWAQFVLNQAWTPLFFGLQKPLLALIDIGALTPLVYKLANEAYKVDTRTAFAFVPYCLWLTYASYLNGACRSLARTCSFRSADEFSRAAGFWWLNEGKAQVDKAKKKDL</t>
  </si>
  <si>
    <t>A0A2S9ZZ21</t>
  </si>
  <si>
    <t>MAIQNLIAFGIVGIEILTFFVLIVPLPFTWRRALFKTIAESHIIAKIQYGLKITFIFIALMFVDAVNQMVKIHREREAGRSANVAGGLAPDARSQADYRSRKFLSERNFYLHGSCLFLSLILSRTYSLVLDLIRAQEELAILKAQATGSPTAEAEANPDKRLGDADKKKVKTVVVDKKHD</t>
  </si>
  <si>
    <t>A0A0K3CPW1</t>
  </si>
  <si>
    <t>MIDSLLQFLLEEVAMDGDAGTSVTSLGGFVEQFYDRASSGLDEPSTSDGTRAQRVDDAFLSFVWDALISQPGVRVGVLSQLAAPAAEEPRVEEQGNQDGAPPADGEDAEEAKTTKGKGKKKKIERKAQGPTHEVRIIEGDEREEGRATLQDRYGDSLRILAGEETAWVAITGSHARPTSLTPTIYAVLQMISRGRDQGTTAVRISKEMGIDPKSVFHYIKIPQQLGIIKKFSDIDEGCRTNRVVHVRYLSTSAAWAAHIASEPDVKEEENGEEDGEDGADAGFGGGWDGTELTPISTLYLTTNMPLIRKRVVKALKRRKDWWMPHFELHSAIGLHTANSRELRRLNSIVSVMANEGIVEKIAVTKKRSATQSSVIQALRLLKPEETQEGANGSEALASDEDAEDDEHACPVAYRPLERQILDLLMDAGSRGLTNFEVSAALGAYPVRFLDVLLQRFGRYRPPAPSADYTIHSVHETVGRVKQTRWFSLVGYLSFRRSRGFPDEDMEAQWREIAESASLGGWLTPEGEGPAEGQYGSNKERHACLAKFNLWATTAKSVTGVSKEPKKAAPKKRKSAAIEASDGVAQPADGDAEEEAEDASPPPKRQKAVIGRPRKHPLKPGQETYYMRKKREKAEDEERARQGLPPIERPKARNAKKKPKKEEAEQAAEAATGEGEAGSSGTPRAAAPVDAPPATTPAPAKKRGRQPKKKDVAAETAAGNEPAAGPSTPQVPATPATPATKPRKRARTAAAADSSTPATPAAPAAPKTKSTTRPRLEPYIDIPQSSASKKKSVVKKALDALAGIHSSSPPRGGGPASPNLDTPDKRIEQPANEQPAEALAEAPAQPAAEVAASGTPAHAPPATPAATPAPIVRIATPAAPVLPTPISKKKPATSRPSVSSRANLTLLARQQEVVDYIQAQGGVLEYTYRLNEALYAWGQKQNPPRHGYMIDRANLKQVLEAATSSGQLRKTVVTDIKSQRHDVFYLPSLASDSGVVKNYLDNIANRDPYNRFTMYEVQPDLVVMSDEDMPTEEKQEDNGNAENSFLLDPRPTDGQERVRSFFCHQQTLLGRSHGVKHGLVARARQLHKWLASLVFSHVDEKDVVVKRDEDGFVIAQSTLLNSMPLGVFLRIVPLPIQSETLDAFLAQPDNLELPMRDVPKEIADIIRPRSNKRKQALWKDLEILIDLQLLTPLVIGNVATTRPVAPTLEAPNNPKACTHWLFRARAPVYALRDPALPLVDVCPVTNIDEVLYFWNRLHSVSTDPSYDDAGHALDDPVFPATYPTRHLRKNELLRPFKWRDSYELAPSQRTFLNKLAHHDPGLIDSDADRTADLEAWAACLLAPPNVVKDYLVKIRDQEAEELVRSKRKKRKTDGARGGAGDGDEEGADGAKTPTNLAAALARKVREAADQRERDWQVIVERFRQEHGHPDLDESIVDWLHKTFQDPRRRDKLDTKQLDFELRRLLPADQKTPTDPPMRTIVPTSLQQKARLAKDPYAIKRQPNIRRRPVVKRVRAKQAPPAKEPAGEEEDEEEDEEAAGSPSPAQEPAPAEGCTTPLPFRRGDQTEFLTNPLGPRPDLPAGKRASRSRYTPEQDDLLLDAVAVLKVRALHLRAPRPSYNPLGDFFPGNKADALAKRAGTLLKRQQERDFHERLVSTWFDAYKEHKDELEDPNPNSLVDFDLASFIRCMRTHVNKRALRLMGPLPPPLVKADPLPDSLDAFSRLYHVKPALEAVHSGRQFDKVWTKHQIAMNEREEAAVLGAYAKRWTDEPVKVEPLDCKHNLAMSAIKAIMTMEEESYVPAQGVAVLSQFSTTETKAALDELTAKAIAAQLDKEHRLPGRNFAFDDRFFERLSFHLDLAHLQTASHFEQDLQHDEGGAFPLVPTEGEMMALFDLVSDDKVELEVDLSELTEKTLDFLDYRTRQANDDDIECTVNISQPAGLSGMAVLPQPSFLPSTFANDADSLEGAKVTLSSIGRSLEAQLYRDIEAAGEVGLPFESLLTRHEGRGRDAVLAAIQYLTAGPQPLAFFAGTSALVLVSNLHAAYWTFHPVLDDGNIDTSRRFLPTMWTNAMGEVDQELWQRAGAWVKGELWRFADQTYPSLLARATRLNILSAVDLQVILTAFLRASKVSRRSPSTGALLAADDLVDWELDTWSFDGAFW</t>
  </si>
  <si>
    <t>A0A0K3CFP3</t>
  </si>
  <si>
    <t>MKGIGKAFARAPHMIGSKVGMGKQSVDAETNELVRKFSGLEEYTAKLVKDSSSFRDSVASMLTSGAGFATAFSTLFNPLVDEGSLTARHPEAETTLRNIDHYHELMAELRDAIQPELELVDARVTAPLKEYQELLKKIRKTITKREHKLVDYDRHNNSYNKLKDKKEKSLSDEKNLFKYEQELEIATQEYEHYNNMLKAEIPHFIALSTSLISPIFQTFYYIEIGILYTLLEKMQAFATSTYGADALATDGLETMHYERMGDVPERIEALSITKRFTSTAKFMSQHRANSGSETGSLHRASSTYSSSSLGRSGTSSSFARPGASDAAPPAYSPPAFSPGLAGKRPPPPPPPGRPGAAAKKEYVTALYDYTAQAGGDLSFQAGDRIEIVKRTESDQDWWTGRLNGQEGQFPANYTQL</t>
  </si>
  <si>
    <t>A0A0K3CND9</t>
  </si>
  <si>
    <t>MNRLKQSLSSLPRPTLPISSPSDTESSVPPPLEPDRVEALAARYDLASSLLAAFKLFQSSVAKPKPNPSAALLSRGKQTELPATWVGEAMLSGGEAGSLALTSGGNDAYGSALSQVGQLHLDLARLATAYQENLASGYLATLESRTNELRAVDLAVKEAEKKRKTLESVLTKIDKGKKDASEYEHELDNAQFAYDTACRGLTRQVAEYEAAAETDTRALVDLVDVHLEFANGFASLLTDCKRQLQSLPSTSAGPTRSSRQAPPLPTRMSRSYSDSSVRRGQSTPPPSSFSILGPNRQRSNTVSSQTSEKDKDKLSPGSDLSEANRSRSSSFLERFALGNKGRKKSDDAQREVEEETSKTEKAVSPARSGSTTPSRFAAPSMPAMPSLGSFKKLSIGAGGKYGALGDSEQILPEHSSPAASPTKRATPPLPERRRPASPAAAARTGPIGSTYRAQWSYAPSSSTSTASSEDDSHDISFERGDVIRVEKEINADWWSAVVVEGMWKGQRGTFPSAYFVRCEEEGQERPSSVPRIRAQRYSTGSEMTVSSEGDGAGHSTEDDEAQASSRLHRSSNPFGDD</t>
  </si>
  <si>
    <t>A0A2T0A310</t>
  </si>
  <si>
    <t>MLDVLGTIGGSEGLLGVLFGERREKRWSEGIGGWMRGEGEIRWERKVAPGQVEEVGKGKKGKAKAAPRGRKRKAEEGEEEEANKGEVVMTAPLYTHLGKLLRQASAFRKAAISGDFDDSDAALIGICGDFVTAGERFKQTEKVWEDMHGRDQAVNGADGEAKGKGKGKEREWTEADYVKACEALAYDSVNLAIENDKGEVTYPNHYYNRDILASANSRRTNFAHLAKELAVLSTSLPPGIWVRVDETRVDVIKCLIAGPEHSPYANGLFEFDIFLPLQYPLVSPVCWLKTTGGNKVRFNPNLYAEGKVCLSLLGTWSGAPEEMWQPGQSTILQVLLSISSMILGTNYPFYNEPGMGAMKDDERNKNYNKNCSLATTRWAILDWVKDGKFKESIWSDIIVSHFLLQRSKVVSTIKAWATKDPRMRAWKPGFDSCAGATHLQPYNGGMAYKWAQFNANGQKQPEQKKPAPPPEPAPRDLVQETEDALEALAGWKESGWLEKLVA</t>
  </si>
  <si>
    <t>A0A0K3CUX3</t>
  </si>
  <si>
    <t>MSLPHRLGTALFPATSVYADLDNPLDPFPNEPVDTRSSSSSADTRPGHHDGSLAPTGSRLADDDPFSAVTPSVLSPASARSRDAQLHPPPHLDQRGGQQDYEGARAGGTDVQEQDERDPFAVDPTAASPKLDDSRALSPTPTGSLYLPAQDSSQQHPHFPPSHAPSTASVASSSRTRTSSGAGGSKSAIGNRSLMGLLGGTRYEGGGFPFGGIGVGEVEEEDEEEDEEERVGMRHEEQGLRTPRKDDLHDIAASLPPPPSALSSSSRDDEEEDDEAPPDFTSRIPLMASTSGRARVNPLQKARRAVSPSTASSSSHRTRRGAPVGGILGSTHIRRSLAGMNAKERALWRWVNVTDLDAFLQQVYLYYVGKGIWAIGLERTLNLLTVGWVIGFSTFLVGCIDYPRLWDSHKLSEVVIPRCTSRMSGFTLLLFIAFAAFYAWRVVRFGMGVRRLWDMHEFYTELLEVPESDIQTIPWHAIVARLSALRASHPSALSSRAHSSDPARQAERLDAHDVANRIMREENYLIALFNKSLLDISLPLPQPVARLVGKKRFGKSMLTQTLEWNLSFCLLGFLFGRDGQVRRAFLSERNKKELVEALRRRFILMGLINAVFAPFIVLYLLMYSFFRYFEEYHKNPSSIGSRQFTPLARWKFREFNELPHHFQQRLALAHPLADQYINHYPKAKTVLLSRFVAFLAGSFAAVLILFSLIDPDAFLHFEITPGRTVLFYIGVFGTILAVARGMSPDDNRVVDPEELMRNIVEHTHYLPNEWKDKLHSAEVHVAFGKLFQMKVSLFLQELFSVLITPVVLWYSLPKCAGPVVDFFREFTVHVDGLGYVCSFAVSPTGGAFCAAAL</t>
  </si>
  <si>
    <t>A0A2T0AD59</t>
  </si>
  <si>
    <t>MLGSIQTHFWAVRDYLAPVLRDSKFKETGRITPDEFVAAGDFLVYKFPTWQWEAGEPGKARDFLPKDKQYLISRNVPCLRRVSQLGQQGGANDEYAETLMHFTAELDEGEVAAGDAGDEWVATHTSAKDPNSTSEIPVIGDIPDVDDPSAGSSSHAVDGLSSHLADTSIQADDIPDLDDIPDMDDEDAIGGGLIEEEDDAAVKVEPVKKEGGRSDNIIQVRTYDCMITYDKYYQTPRMWLLGYDEQKRPLPPTSALEDVSSDHALKTVTIEPFPHSSSLSIASVHPCKHSSVMKKVIERMDGNVRELQRREKAASGSGVASQEKEKKTGGGKWLGLGKKREKSEKGDKPDEGDEDEEGLRVEQYLLVFLKFISTITPTIEVDSTASIVRARCLAHRPLCTPLLTLIFAVSAALPELSTSFDTSVFAPAPLHPIRLPLPRQPLEHLHHLASVYTCAAHESTFLPASTTPVSTFSLLSAFSSVPVHCAYPPNILQVP</t>
  </si>
  <si>
    <t>A0A0K3CBK5</t>
  </si>
  <si>
    <t>MRPRRTLAAAACTWLSATSLVHAAWDCSALTVGGNSFDLSQVKGTHSWENEVQTPPTVTKTRYTFSPCSSLPDPPSSAPDDDCPPGTRLCMRTFSSRSGLEDRLLSVVPVAGEIGKGEMEVKAGEKKGKKSEEEWVLEMGGGSYNGVEQRVRIEMKCDEGAKETSPTVQDYDAKAGVLSLAWTTFAACPTGASDAPKEDAPRRDDDKEEDGGARDPVGKSGGMGFFSWFFTLLFLGLLGYFAIGSYHNYTTYGATGWDMIPHRDVWRDLPYVVADLFKGGSRNGYSALG</t>
  </si>
  <si>
    <t>A0A2T0ADG9</t>
  </si>
  <si>
    <t>MLSRSQSRQEHEEHHELPRQPSLFVVRSSDGAEFGLLPEDFRDVSTLDELKYNLLSPLLSIPPECLILMNEEGSPLNRDEAVQHLALLANTPASSAVLTPRHDAVTEEAVLTEPPLNPEDPLHSHLSLSLHNLQTLHALISAIQLQHASLALALSNLHRVNTGTASSFSLFLESAQPAMERYEALLTGWEESMDAVGKVAIVAGLLMRHASSGSSGHAREGSTSSVPQPEKQRYLGDYVSRDKMLAVRDGCAKVLAELKLRSEALQATLDGVVTGTEHRDRIRFLVERKNAMTRYLLNEMQKISTLQSDIATMPSELGALDHDLRTRTDNFKHLARLEGLIPAYVATVAEVVRRREYARLLSGQSEKLSSTFSPLSSRERERRVRYRQDYSGKLPWEVRGLGNATDERIPEMALDVMGRDEGLPELEKDALDKLANSFRDLDDALAGTPNPDNPIRKARALLTTLISNIESLSQDFEQISLNQPPPRPPSADFARIAELEAQLRQLEETNDSLSRELQTERSAREEEVAQLDSRASAAENARTALQRRIDSLERDKSSIEQSHQGVVSRSEDLERRLTAESRRSETLERDLASARAAEGELKKQWTAFDQSHTRLQGELGTLRLELDRARLTIAEQEAKLVAAEESQRELTLAIAEKDRLQRRRRVRRRRSRSWRTRGGMGVSWRKRSTA</t>
  </si>
  <si>
    <t>A0A2T0A4K6</t>
  </si>
  <si>
    <t>MASTAPAAKLEVFQASIAVERSYVREVARAVLFTILFHRVLGTLSKPSTIEVCGVTFPAPAERELEELVERKVDLLVKALSGEGRTAKLFVTLYPTPLPALPPTQRARQRPSTPSATSRSASPNTADAPSSSRSPTRPASASAARRHASSIAQAAPAAVTSALGWFSASARAALGGGEAAGEAEGTRDEAQEEEVRMVEAMKAQGRAAWEGWCVEFEVLSDAVGMGGTRSRRSTATEERLRTQLNDFLLRSLHFAMTETSHIPPITTAELMPYGIVVLIDPVTLPFTVPKPVIAELKTFPAASVGARW</t>
  </si>
  <si>
    <t>A0A2T0ABV1</t>
  </si>
  <si>
    <t>MVRSKFKDEHVFEKRKAEAERIRAKYSDRIPVICEKAEKTDIPTIDKKKYLVPADLTVGQFVYVIRKRIKLSPEKAIFIFVDEVLPPTAALMSSIYEEHKDEDGFLYVTYSGENTFGDA</t>
  </si>
  <si>
    <t>A0A0K3CC23</t>
  </si>
  <si>
    <t>MPWTLSSLLSARLTAAASYLPSVPLPANLQQRLVAFLLRRAIGGFVKGGGEGLGDEGRIEADVREGRFVVRNVEVDEQAINALLSPPHLPTSDGDSVPDSPLRFESGSIGTVTALVAWPLTKLDLVVDQVDLVFRVSNSPRPAESPPCPPSSEVAPTPREDRSDPLAESHISVSIAHDFISHELLPSEDAELRASLHLSPSLASSVDLPGAFGGAARSEETEQEAEQVETTVLAGLIERVLARLGVKVKQVRVRLLWETEGMEGENELELRIDEVEYTGDAGEPGAAKVPLVRSLQISPPQVYLRLAEPLPPSSTISSRPATDRRYSSESDSSSSSSGDEADLLAMSQSIADLRTSVYSTRSGGSSSTGRSDLFASARSAPFQSVTEEPEEDDPFHDPDAEAHNGSSESSSPDQRGPPQLILSLGPSEKPITVLLSTAQPESDGDKPSKVSRRPVVTLSSDIDSPWTCAITAEQLVTLLSLATRLSPAASSTSTPPQAPPSARSSATSLNLSFSLRAFHLLVALPPKASVSSSPFPPAIFSHPDTAVRAPHLRLRLDGIGFTSDASSGMRFRIDHIALTETSASPGGVGGEDVWRTLPLLVDDVALANRSSTNESANSPDWVRLATAGEGGAGAVYGRDWRFTLRTAGRKSTSKGEDDAAKTPALVLSASSGEGLAVDLAPLHAFVDLSAIGRLLPLVEMCMDALPPSSESAVSQDSPTAPTPRPSSPAFPAEAPPRDILDDFGDAPETPRHASCQEAFALLVRCPLLRVEIRCPAPKDYRRSTRDAEVVRSGRLVVDVFSTKLAVGKSSTKLDLEAFEAFFALKSDVQAARFLQISPLAPLTEDPSAVCPCLTANFGAAYPTFDITLPLVRVQLDKPTFDGLQLFADDISQYVGIELGESSFGSSDEEHHGMRGTRMIGSRYFGAKSFMHPRRRRRESETDSTASTATVRGRPGEGGFGGRAKGRTACIIVSVTDAVVDLHLGTLTAGSTNVRHLHLAASDVGLDVELLKDARADLQAKLSVTDVKIEDQSKTTAPVTILSRTMPRDLTMPSLALVQVGFSSSTERETNLKESKVQLTLSDFTYYLSADLAWLQELGNFARAPEGAFEHVVPNELTRLRVRLNSICAHVSAPSSSSHLVFVVAEARLRTDLMPDLPRTTLLADVTGLRALAIDSDGDLAETAPSLRQQEAWRFWKAKGFAPIAHVEQASIEARQGNGLVLPDLDVLVNGAKVDVSLCADTIAGLTSFASAFAADLSPTSSHSSPRTSTAFRRRRGTGKNLGDLLASVDPAAFEQAPPLHDLPEMLDDDVPANTTYISDALRRSTPRSAATKTHHRTASSASLPAFGQADSAQLLSEIDGETIKTLVPGGLQIIEEWLAESRIDDDEHSATASSIRWRLINSDISICLHEGYDWAATRKAIEEEAKAVRRRLEKIRQLLASGQAADASAETASVLMFGSVQLGLPPGASELPAKELLAAINEELDDSPNSDAVSTAASSWQSFPGGTPPTTARPPAPAVVGKLRKRLTRSKAFAIEINLRDLNANFDSYSTSLSIEASKLLGVDPALSSKTQADVGDLEIIDNIKTSTWRKFLTELRPSEGGVMRPTGGRMARLELRAVKPVGKLPQAHDELVAKLRVSPLRLYIDQDALDFLKSFGAFERPVADAPAQANRASQEPFYQRVEILPVKLKVDYKPKRVDYNALRRGKTAELMNFFHFDGSEMTLRHLVVTGVSGTSTLSNLVQDIWSPDVKAHQLADVVGGIAPIRSVVNVGAGMANLVLLPMEQYRKDGRVLRGLQKGAQAFAKQTTLEAINVGAKLATGTQVILEQAEHVLGAKFSQPVSAEAIAPFAPDVPHDSPNQLEDSLVDDGLPDLRSRYAEQPADFREGVQSAYKTLGDNFKEAAQTILAVPMEVYERSGNEGAVRAVVRAVPIAVLKPMIGASGAVSKALLGLRNTLDPDAQQSELEDKYK</t>
  </si>
  <si>
    <t>A0A2T0A406</t>
  </si>
  <si>
    <t>MFVPHALAAALCTALAAHALPAASSSDLAPLLTPTLLAIPHEQHEHTTPTLAHIVEDSYIVVLDDSLTDHDIHQHHAHVDAVHSHTEHALAQASSAHNRRHGVKHRFHVGGKRHSHARSRSARKLKGYSGSFDERTVDQIRAMKGVKYVERDSLVWASDIEKGAPWGLARISHRNTLSLGNFNRYEYDSQAGEGVDAYVIDTGVNIDHVELEGRAKWGKTIPNDPDQDLNGHGSHVAGTIASAKYGVAKKANIVAVKVLGAGGSGTMSDVVAGVAWAADSAAEQANLKAQGKNKKHKGSVANMSLGGGKSQALDDAVNAAVEDGLHFAVAAGNDNRDACSYSPAAAEGAITVGASTISDERAYFSNHGKCVDIFAPGLNILSIWNSGNRSVNTISGTSMASPHIAGLAAYMLGSDWAASAALDEALSSSSSQGSFASSLNQFAFGGLKGKPEDHLLSPKALKKAMLKVATKGALHDLNPGSPNLLSFNNYTAPSSTPPKRGKWRTDSSVESSLVEAYLEDLKDELDALKSELKDEIEEVSGLVRELVEEAF</t>
  </si>
  <si>
    <t>A0A0K3CCH8</t>
  </si>
  <si>
    <t>MAKADLTPEQLAAKQQRKADKKAKKAALKQSQQETDQANGADEVMAAPAGENGAQEETDKERRKREKKERKKRQREEDGEGQDAKVDGEEVKEGGEAKADGERKSKKSKKNKNKSAPAVSADTPSTPSTPASEPAPPVASTSTAPAPSAAEVDAFLSENNISYEPESAKTQFPPVLSFASLPLADGVRKGLSGFAKPTPIQSASFPLMLAGRDVIGIAETGSGKTVAFGVPAIEHILSLPTSPAGKKGKSTAPVSVLIICPTRELAMQTHQNLSLISSALSPSLPSVCLYGGVPKPEQVKILRNDRPRIVVGTPGRLLDLAREGNLDLGKVSWLVLDEADRMLDKGFENDIREIIKLCLPSPSSPLGPVKEEKGGPKARRTAMFSATWPMSVRKLAADFMTSPLRITVGSDSLTANSRVEQVAIVVPDARQKETLLLTHLRDNGFSLNATKKGADKGKDRDKALVFALYKKEATRLFEFLRMKGYEVACINGDMSQEKRTKSLEDFKLGKANILVATDVAARGLDIPKVELVINQTFPLTIEDYVHRIGRTGRAGRTGKSITFFTEADKALAGQFIRLLRDSNAVVPPGLDQWGTTIKKTTHSAYGAHFRDDVKGTAKKITFD</t>
  </si>
  <si>
    <t>A0A0K3CLE4</t>
  </si>
  <si>
    <t>MSIDAAKDSKLVFETSESVTVAPTFDALGLKEDLLRGIYAYGFEKPSAIQQRAIAPVIKGRDVIAQAQSGTGKTATFSISMLQSIDSSVRDTQALVLSPTRELATQIQSVVLALGDYMNVSCHACIGGTSIGEDIRKLEHGQQIVSGTPGRVFDMIKRRHLRTRNIKMLVLDEADELLNRGFMDQIYDVYRYLPPQTQVVVLSATLPHDVLEMTTKFMTDPIRILVKRDELTLEGIKQFFVAVEKEDWKFDTLCDLYDTLTITQAVIFCNTRRKVDWLTEKMREANFTVSSMHGEMPQKERDSIMSEFRSGSSRVLITTDVWARGIDVQQVSLVINYDLPSNRENYIHRIGRSGRFGRKGVAINFVTNDDLKVLRDLEQYYATQIDEMPVNVQEAL</t>
  </si>
  <si>
    <t>A0A2T0AG45</t>
  </si>
  <si>
    <t>MDEVAKTYIEEGPEEALWNASLAAFLAWVRTNVAVPPVQPNSSQSISTVTKLHLLASIADRRFAYEQYFSARQRRRKLILHVGPTNSGKTYNALVALARARTGAYAGPLRLLAHEVFTRFNEGKIGQEGKRVCNLVTGEEKRIVDPEAGLQSCTVEMFPLQKRLEVGVIDEIQMIGDPQRGAAWTAAVIGSTCDELHLCGEESVVELIQTIAAELGDECIVKRYQRLSPLVVAEKSLEGDLSKIRRGDCLVTFSRSNIFAFKRAVEQRTGLKVAVAYGGLPPEVREEQARAFNAGEFDVLVASDAVGMGLNLKIRRIVFESVHKFDGKNEIRLPTPQVKQIAGRAGRYGVHTPVSPSAPDFDPVEAGEAEDGKKAEQESTLGEVTTLDASDLPILREAMKEPIVQVRQASITAPPEAYKELYSILPASTPLSRVVSLSRAMTRTMPHYRSTGTGGIAFNTDTIAHIRPLTFEERYTFGLAPVNKRDAYVVESLMDFASSYAAGEPVFVDDWADKSGLFGLLERVDEAHAMRAELLADENAPKPTGDVKRSLISVFSPVTLSSLESNHRCLTLYLWLSYRLAPIFCDQKGARELRKRVEKAIETTLDGIKFERSDRSSGAKHKRAVASGMRV</t>
  </si>
  <si>
    <t>A0A2T0A9I6</t>
  </si>
  <si>
    <t>MASTLPTEDLIDYEEDVIEPSVAAPAAAAGGANGDDAAAGAGADDKQGKGSYVGVHSTGFRDFLLKPELLRAISDLGFEHPSEVQQECIPQAILGMDVLCQAKSGMGKTAVFVTATLQQIEPVDGEVSVIVLCHTRELAFQIKNEYARFSKYMPDVRTGVFYGGTSVKVDQDLLKNKEKCPHIVVGTPGRLNALVRDKSLKAGSVRHFVLDECDKMLESLDMRRDIQEIFKATPHHKQVMMFSATLAKEIRTTCKKFMQTPLEIYVDDEKKLTLHGLQQHFVRLEESAKNRKLNDLLDSLEFNQVCIFVKSVSRAIELDRLLRECNFPSIAIHSGLNQEERIRRYQQFKAFEKRVLVATDIFGRGIDVERVNIVINYDTPTDADSYLHRVGRAGRFGTKGLAITFVANDENEEVLKSIQSRFEVAITELPETIEPSTYMNA</t>
  </si>
  <si>
    <t>A0A0K3CPJ3</t>
  </si>
  <si>
    <t>MDAFRILTGGTRLDKKRFQADVAHFEAPKADPVASTSTALPTELDFFGATAGDGAAGTAEDRKAKKKERKRKRAEEAAGADSVASTPADYPALLRRHKIKLTGLDLPDPVASVDDIVRRRRAAGGDAAAEGAEVLAQNWKSLGLKDPTGVQMAAWGTMLAGRDILACAPTGSGKTFSFIYPLLALLSPSSASSDDSVIRPQAVIIEPTRELAVQVLRETRRLAGEGGWKAAVLGEEGVGLAKGKGKEGKKGKGKKGKKEKKQADEAAAGEVPAAQVESAEPVEDGASGAEAYKGPIDILITTPLRLVFAIKSGTVSLSATSHLILDEADKLFELNFLEQTDEILAACAKDRPAEAGEIRKGMFSATVPSSVEELAKGVMAGAGSGMVRAIVGHKEAATSTIDQTLSFVNTEDHKLLSLRSMIQGGQFTPPVLIFVQSIQRAKELANELVFDGINADAIHADRTPQERDEIVRRFAAGQVWCLICTDVMARGVDFKGVKLVINYDFPQSAMSYIHRIGRTGRAGKAGRAVTFFTKADAGHLKTIVNVMRQSGCTVPDWMLALPNPSQDAKKALKMRPLGRKDISKTLGSGNAGEEGGAKTEKSKKRERIMGGKGGVFKKGKKGEDGMADKASESKGERAAKKAKREVALDE</t>
  </si>
  <si>
    <t>A0A2T0AG71</t>
  </si>
  <si>
    <t>MSDAEDDGDDDSEYDEDVSPADRQSRADAAAAKAFFTSHENSTTLSRKPLSFTTLPNCTLSRQLLLALGSLNLSTPTPIQAECIPLAMLGKDIVASSATGSGKTVAFWVGVLERLLHRDRKNPMTRVVVMCPTRELAVQVHGVGMALARYTDVSFCLCVGGLSLKVQEAELKQRPDVVVSTPGRLIDHVRNTPCFSMDGVEVLVLDEADRMLEEGFRDELEEIISAAPRSRQTLLFSATVTESIQQLTRLSMNKPVRVKIDEMGAAAKGLDQEFLRVRGDKAGESIELNSRSGERHREALLVSLCTRSFSSGRTIIFFRSKAQAHRMKILFSLFGKGLEKSDELHGDLTQEQRLRSLKRFRDGEARFLLATDLASRGLDIKGIENVINYEMPKSIEIYLHRVGRTARAGQKGRALTLVGESDRKLVKLAMKHAPPESIKQRTIPGDVVAVVSKQLKALEPDVRDVMQEEKEEKEIRRGNMELQKAQNMLEHEDEIKSRPARTWFQSTSEKNAAKNLGKAEHNSKFQEKTKKRALDEDEEPLSKAPKRTPFSGLSRREKRRKMAMREDEEDRASGAQREIGSSIRAAKKAALPGKIHAARPERTPGQGEGKKKKKGGKKSVFDREMGVADGGAASDKRPGKRERDMMKGGGGAKHSLGRMGPKPKKR</t>
  </si>
  <si>
    <t>A0A2T0A2C6</t>
  </si>
  <si>
    <t>MEITAKTTVKASAGLGGGEAQKDGEEEGLVLQHQVRHQVALPPNYPYVPISSHVPPAEPARTYPFELDPFQKVSVASIQRNESVLVSAHTSAGKTVVAEYAIAQCLKEGQRVVYTSPIKALSNQKYREMLAEFGDVGLMTGDVTINPTASCLVMTTEILRSMLYRGSEIMREVAWVIFDEIHYMRDKERGVVWEETIILLPHKVHYVFLSATIPNAMEFAEWICTIHQQPCHVVYTDYRPTPLQHYLFPAGADGIHLVVDEKGNFREDNFAKAMGALGGTSKGEDPASIDSGKGRKGKTKKGSAKGGPSDIYKIVKMIMVKNYNPVIVFAFSKRECEGLALQMSKLEFNTDEERDMVQTVFTNAISGLSDDDRQLPQIEHILPLLKRGIGIHHGGLLPILKEVIEILFQEGLLKVLFATETFSIGLNMPAKTVVFTNVRKFDGRDFRNLSGGEYVQMAGRAGRRGLDDRGIVIMMTDEKLDPAAAKGMVKGQADRLDSAFHLGYNMVLNLMRVEGLTPEYMLERSFYQFQNTASVPKLEDELRLLDEQRASIVIPDEDNIADYYDLRQQLDILNKDLRDVLNHPTYALPFLQPGRLVRVKHEDLDFGWGVVVNYQKRVGAKGKPLPADEPPQNQYIVDVLLHLAKGTAPVLTAKNKNSTSSISTIRPCPPNEEGEFAVVPVLLSTLDGISHIRIFLAKDLKPLEARMQALRSVKEVKRRFVDGIALLDPVENMGIVDEAFKKLLRKIEILESRLVSNPLHSDPNLPALYEQFSAKEELKTKIRATKRKVAAAHSILHLDELRSRKRVLRRLGFFSNEDVVEQKGRVACEISSGDELLLTELLFAGTFNELTPEQCAALLSCFVFDERSEQTSKLKEELAAPLRVLQEAARRIAKIAVESKMPLVEDEYIAGFKPELMDVVHAWCCGAKFSEICKMSDIFEGSLIRVFRRLQELIRQMSMAAKAIGSEELQDKFNKALACLERPSSVAFAASLYL</t>
  </si>
  <si>
    <t>A0A0K3CM74</t>
  </si>
  <si>
    <t>MANELEKLELLSLVNSITNELVNYTGLSDSTLAEFLIHLHGDSKDFNTFKSKCRDVGADFPDSFLSSVDRLILSMHPKYKLKSKSSSSKDKGKGKEEGEKAVMSEEKQKQARLFPGLAMPDTEWQPSYRADNPEEVKERQMRMGQPADVKGVSDDLRSRDEDNMGVDDLMAQLEGVRKRATRPEEDDRRDGGADAKRQRHRSPDYERREGGGGGRERDNGYGDRGRSGSSRYGEDDRGRYGRDGRTGGAGAGRLDEKPVLYKIYKGRVVNIKDFGAFVTLEGVQGKAEGMVHIGSISTGRVSHPSDLLARGQSVFVKVMSVAGNRLSLSMKDADQRTGADLSPHLRIKTEEELFEETRRAAERAATGANGVAVRKSFADDNRTASVRRMTSPERWEIKQLIASGAASAADYPGLDDEYINSGFETGPGGKSLVDEADEELDVEINEAEAPFLAGQTKRALELSPVKIVKAPDGTMNRAAMAGAALAKERRELKAQEASDQADSEARDVNTPWLDPMTAPHERAFAADARGQAAGQRAKDVPAWKKDTFNPATTFGKITSMSIADQRKSLPIYKFRDQLIEAFANNQVLVVVGDTGSGKTTQMTQYLAEAGYADRLKIGCTQPRRVAAMSVAKRVAEEVGCRLGQEVGYTIRFEDCTSPETKIKYMTDGMLQRECLVDPDMSQYSVLMLDEAHERTIATDVLFGLLKKSLKRRPDLKLIVTSATLDAEKFSEYFFGCPIFTIPGRTFPVEILYTKEPEPDYLDAALITIMQIHLSEPPGDILLFLTGQEEIDTSCEILYERMKSLGPNVPDLIILPIYSALPSEMQSRIFEPAPPGARKVILATNIAETSLTIDGIYYVVDPGFVKQNAYDPRLGMDSLIVTPISQAQARQRAGRAGRTGPGKCYRLYTEAAYRNEMLPNSIPDIQRQNLAHTILMLKAMGINDLLNFDFMDPPPQQTMITALENLYALSALDEEGLLTRLGRKMADLPIEPPLAKMLIASVDLECSEEILTIVAMLSVGGTIFYRPKEKQAQADAKKAKFHQPEGDHLTLLTVYNGWAASKFSNPWCSENFIQGRAMRRAQDVRKQLLGIMDRYKHDILSCGKNYNRVRRAITSGYFRHAAKKDPQEGYKTLVEGTPVFLHPSSALFNRAPEWCVYHELVLTTREYMREVTAIEPKWLVEVAPAFFKVADQNTISKRKKQEKIQPLFDKCVWPFSFRSSRGKGGGTMEVEMLGVSGGAPLGSAGGLRLKYAEHQDAWRLSKLKRATRSSQTF</t>
  </si>
  <si>
    <t>A0A0K3CQ33</t>
  </si>
  <si>
    <t>MPSRIKFGSPEPADTPAAPPKPASPAPVAASPHKLDSLKRPPPNGATGSPAPPKKRKLVVFDEEAEQEAKERANGASEASPQVNGSGSVKRRTTWGPEQKRKAKEEAQRLRPEREKLPVFQGKDAILKGIAENDTVIVLAETGSGKTTQIPQYILRSEIPCAGPRIVCTQPRRVAAISLAQRVSAECGTQTGGLVGYTVRFDNKTSRTTRLTYATDGALLAEMLGDRDLEAYDVVVLDEAHERSLRTDMLMGFLKDIQKRRKEKVRAWKAEQAKSKGKGKANGVVANSDADGKKSAEEREPTELKIIVMSATIDAKRFSDFFDRAPVLYVAGRQHKVKIHYAEEPQPDFLDAALKTVYQIHTRYPPGSILVFLPGQEEIEGLAASIKSFLPSLQKEFPNAEELLVTPLYAKLHAAEQAKAFLPSPPRTRKVILATNIAETSVTIQGVKYVIDCGLAKEKRYHAGTGIDSLVTESISQSSAKQRAGRAGRETDGFCFRLYTEATYNGLEKRSQPEIQRVSLTFAILHLLALGQDDVFKFSFMDPPDVESIKFALLTLIGLNALDKRGKITPLGRQMAQLPLDPVYARVLVASFVEGCPREIIDLVSLLGSKDQLLINTSSTRDAANAARQKFVHRTGDHMMLLNILRAYEELDGKDERKQWCKDNFISFKAMSSVLDARKQLLERAQRLKLGDPDASAGDEAEPVLNALIGGLFANTAFRQEDGSYRHTMTKQLVAIHPSSTLHGKKAPAIIYDELVLTTKTYARGVSSIEPSQIRSKAPSLFGSSLK</t>
  </si>
  <si>
    <t>A0A0K3C7X8</t>
  </si>
  <si>
    <t>MGKSRPDTTAPPAATPAAAGKPQQPRRKANIVKSGNAGFNKPAPAPLAPGEAPPPPPLFPIGYKTPLSLLSERCQKSGWDRPSVDPKKGTLPNSWTASVTLKRKNPKSGDFETVYMRPPPPPSDIAVEKPSAMEAKHWAAVYALFRFSNNLRLNLQLPPSTRDYWAALEKEKAASPPNKQWLWSTAPFETAAAAPPLPSASASPAASSSKPSSRAPSASASRSATPASTGPTLTSNGRTTPAPLPKSWQEAPEVRMPTALRDLVERTIRDSLPDLTDADLGFGENGNGAGNDHDLDSPGPGSGAATPVGLSPDEKAVEQHFLSLGFRKGHVSRALAYVRSSSSPTSQHALRSEVMQHLHLLVPESDLPPSFQSSRPADATIRNATAKDREELGRLWRAEGLAREVGVPVEWAVKEMERVRSRGGPALTDEELEGRVLDVLVRRMMDVSPSTEADEEERSKLSEEKLLDWWATNPVAALSKDDKAELRQRRDDELLGLEGLFGSRFQRRKDGFEVAVPTSARGAALALRVVFHPSSLYPAPFVPGSPVALPTFFVSSPSLPPYIRLHLLYLLASAFPSSTSPNSGAWLELAELGYGGVVGEMVSFLEENAQSVIDHPPDARDVMDRLIAPSERASTLSVDASRRITKAPGADGRRKGRQNTLRASPEQQLALKRAYEELQQTPAYQNMLEQRKRLPAWGMREKIVDLIRKSRVVIVCGETGSGKTTQVPAFVLEDAILRGEGASTSIVVTQPRRVSAIGVASRVAAERCEDLSPSSPPGAGNLVGYAIRGERRAGSGCRALFCTTGVVLARLGRGGDEDLSGVSHIFIDEVHERSVDSDFLLLELRSILARNPNLKVILMSATINQQQFSDYFGGAPCIEIPGFTHPVQDFYLESYLPSLISSGAYRPSGKPARKATQAQLDRMRSSFIDRGVNSDDVRSLQALELATRAEKIDFGLVGATVAHCLESSQDIGGDILVFQTGVLEIKQSIEAIRTAVPSSMLSSLLILPLHANLTSQEQTAVFRPTPRGKRKIVVATNVAETSITIDGIINVVDCGRVKENQFDPDSGITRLVECWTSRAGCRQRRGRAGRTRPGVCYKLFTHYTEENAMSPQPTPEIQRTPLEALLLQIKSTRPTANVREYLGNALDPPDVKAIESAWATLRMLGAVSNDADGAKDGGLSARLTPLGLHLAMIPVDVRLAKMLVLAAIFRCLDPMLTIVALLSSKPFFLNPMEQRDAAKKARASFYTARSDLLSDAKAFEACLAARKDGHSALRHFADENFISPSTFRDVLPLRTDYLTALSSVGFVPLRATASDPSFNSNSQNENLLKAIVFAGTARLVRVKVPRAVFDKGISGAVERERESREVRFFEPDGRVFLHPTSLLFEETRFSTPFVTYFNKQVTSKPFLRDANEVPLYALLLFSSGRISMEMDRGVTVHLVSPTPATTDPRNQVVHLRAWPRIGVLAQGLRKLFDAELERELEEPGFGGPVSPAVRAMLELLSQDGGLR</t>
  </si>
  <si>
    <t>A0A0K3CR90</t>
  </si>
  <si>
    <t>MSAPQASSSAPQQQPEDWKKQLNLPTRDTRPQTEDVTATKGNEFEDYFLKRELLMGIFEAGFERPSPIQEEAIPIALTGRDILARAKNGTGKTAAFIIPVLERVNPKIPKIQALLLVPTRELALQTSQVCKTLGKHTGAQVMVTTGGTTLRDDILRLGDTVHILVGTPGRILDLAGKGIADLSQCPMFVMDEADKLLSPEFTPVIEQLLSFMPKERQVMLFSATFPLIVKDFKDKWMRKPYEINLMDELTLRGVTQYYAFLEERQKVHCLNTLFSKLQINQSIIFCNSTNRVELLAKKITELGYSCFYSHARMLQQHRNRVFHDFRNGVCRNLVCSDLLTRGIDIQAVNVVINFDFPKNAETYLHRIGRSGRYGHLGLAINLITYDDRFNLYRIEQELGTEIQPIPPVIDRSLYVAPGTEEEVKGAQEAAKAGQKVARPAGVGGHGMQAPQVRQGPQPPATAPQQQQQQQPAPQQYQQPPHQMPQQQQQQQQQQSQQQYYGQNALRPGQNGAPLPPHLQQQYGQQQQYGQPQQYSQQQQQQAFMLQQAQAMASRQQR</t>
  </si>
  <si>
    <t>A0A0K3CDW2</t>
  </si>
  <si>
    <t>MTQNGHTGLEGPMSSLNVNGGSAPAPRAAYVPPHLRKARVEGAAPPVPAVGAPAQLAPPAAGGGGGWGGNPAVPAFVPRTDSWSTGQRTGGGGGGFGGGAPRSGGGFGGSAFAGRDGFGSWQGGKHVPGQSNPRLEKDLFGEVGDGTKQTTGINFDAYADIPVEATGTDVPEPITEFLPPIDAHLLENIALAHYKTPTPVQKYSVPIVAGGRDLMACAQTGSGKTGGFLFPILSALFTYGPRPNPMADNQPRFGRGRKAFPTALVLAPTRELVSQIHDEARKFAYRSWVRPAVVYGGADIGSQLRQLDQGCDLLSATPGRLVDLMERGRISLANVRYLVLDEADRMLDMGFEPQIRRIVQQADMPDVMDRQTLMFSATFPREIQMLARDFLKDYIFLSVGRVGSTSENITQKIEYVEDEDKRSVLLDILYAIPAGGLTLIFVETKRMADLLEGFLAQNNFAATSIHGDRSQREREYALETFRSARTPIMVATAVAARGLDIPNVTHVINYDLPSDIDDYVHRIGRTGRAGNTGQATAFINGGNRNIVRDLIELLREAKQEVPQWLDAMGRQSTGFGGGRGRGGGRGRSGPTRDFRSGGGGGGGNRFAGGNSFGGAASGGWGAPAQSSYGPPRMGGAGGGFYQAPSYGGAGAGGGSSAWY</t>
  </si>
  <si>
    <t>A0A0K3CRI4</t>
  </si>
  <si>
    <t>MADTVQDQQEQPAQQPTYTRRRRTPTPPPPDPYAILDEDESAPLYVPLKQRRAQLVSKLAAKGTGGAAAAAEKRKREELEEEEKERERDEEEARRKKREAQTLLMEAQEVKRQKAIEESAKTEQQKREEEEAKILAAQEATRKKLAGAEEVAKGIVYTERMKATWRPPHYIRGKSEEELEAIRDKFHILVSGDDIPPPIPNFRDMKLPKPLLEYLKKKKISAPTPIQLQGLPVAFSGRDMIGIAFTGSGKTLAFSLPLLMLALEEEKRLPFMQGEGPVGIIMCPSRELARQTFEGLNEMARCLEQGGYPQVRSLLCIGGISMAEQGQTLANGFHMVVATPGRLQDMLEKRKFTLNQCKYLCMDEADRMIDMGFEEDVRNILSFFKHQRQTLLFSATMPKRIQDFAQSALVQPILVNVGRAGAASLNIIQEVEYVKQEAKMVYLLECLQKTAPPVIIFSDNKNEVDDIQEYLLLKGVEAVAIHGSKTQEEREYAIKSFKSGKKDVMVASGVASKGLDFSEIQHVINFTMPKEIEDYTHQIGRTGRGDKTGIATTFINMQTPEQTLLDLKYLLMEAKQKVPPFLLSIEDPNVGADGKPIGCTNCGGLGHTIRNCPKLEENQRRTMAGIGRGGDSGGGGW</t>
  </si>
  <si>
    <t>A0A2T0A675</t>
  </si>
  <si>
    <t>MAPRSSKVAAFADLEPTLHPLLLRSLAALGFAVPTPIQHTLIPLALESNRDILARARTGSGKTLAYAVPLVQGILSRRDRGELEGTRALVLVPTRELAEQVRGQIARLVEGLGIGEKEGDGIRVVNVVGEAGGRNKKRKTAHAGGERVERMALADRPEIVVATPSRALAHLRSETLHLSHLDYLVIDEADLILSYGHSSEDIRSILSGPWGLPKVYQSFLMSATLTGEVEELKGVVLRNPVVLKLEEDEDELANLSQYCVRCTEEDKFLLLYVILKLRLIKGKCLIFVNDTDRGYRVKLFLEKFGIKSGVLNAELPFNSRYHAVQEFNRGVFDYLIATDESGLEGHDRDTNDDEEGEASAGSKEEYATVIATQPAAENEGNAEASTSTAAASEPPSKKRKRKDASASSKASTTEYGVSRGIDFVDVACVINFDLPFSARSYTHRVGRTARAGRTGTSLSFIVPRDVWGKQKKNDVSLETARFDERVWARIERAQKAKGQDVKEYKFDLKQVEGFRYRMEDGLRSVTKAAVREARVKEIKNEVLNSEKLKAHFEDNPRDLAFLRHDKPLHPSRVQPHLKHVPGYLMPRIAAVGANDSRAASAAAAASAGTNGGDEQKPEVSFHKPGRGGRGGARGGRGGARGGRGGARGAKAGAGGKRQDPLKGGAFKFGAGAKK</t>
  </si>
  <si>
    <t>A0A0K3CE24</t>
  </si>
  <si>
    <t>MTDELVLNFSPPSASSPSSAPTRSGGRKGGRWTDRAKERKRSQIEARKASRGTGTGANGQQGQGQGQGVKRSREDEGGEERGEGAGGAKRERTTGGAPPAQGGKRRLDMAVGPSGKKQYISSLFTAEGLPSTAADSSTSSAAPVVPSKPSNAPLMSVPSTETPNDEEDEGEAEEGPDPAPELSKLGLMRELVAGLSGKLGITGPTACQAGAIPRLVPPPSTSRSKGKGRASGTDFAHDAILRAQTGSGKTLTFLLPMLQDLLTLPPSSLPTPPSSGAKPNGADRSIGTLALILAPTRELASQIHTVLSTLLSSLPSSSPDPNRPFTISPRALTAGLLVGGANRTHEKRRLRKGCPIVVATPGRLLDHLKTTEAFRLAGEARRAKEGAPKGRPGNPNTVALGTRGAGGAGAGEGKVGLRWLIVDECDRLMDLGFEEQMKGILEELARRSPPSSSSGPRRRTILCSATASEGVDRLAGMAISDQSADEGGKGMVVVGAREDVRVKEPERRDLTQGPAGAKRDEDRAEDDDDEREEPDESVAAESAALALPSGFTPPSQLQHNYIVVPPKLRFVTLVALLRKLLVKASSANGGRGMKVLVFMSCTDAVDFWWKALGKMKMGTSSTDDADEEEEEEEDKKAESARLVSLHPLLPSTPIYRLHGSLPLQTRLSSLSAFSSPYTIEDGKRKGSQTDAGVLLCTSVAARGLDVKNVGCVVQVDAPTEGGVTEYVHRVGRTARAGAQGTAYSFILPSESAYTSFLEDGINSSSASATKGKKVRMREVGVEQVLREGYGGEGREYETRATDVQMGFERWVNASEETASLARKAFQAHIRAYATHPSSEKHIFNTKALHLGHLAKSFGMREAPGAHTGSSSKKGGSNKKARLSAGGARARDDEGGFEVGPRKRKAMDAEQRMKKLMRGPQALGASEFHIAGNDMLEGVVKRK</t>
  </si>
  <si>
    <t>A0A0K3CDR5</t>
  </si>
  <si>
    <t>MASDAVNSLASRLSALEPKQDGAVAAEKAAESPAEAPQAQEEQAEEPSLPHASSLLENLSHEVQVTLADQQADPNSPLFSAKSFEDLNLHPDLLKGVYKMGFQKPSKIQEKALPLLLQNPPRNMIGQSQSGTGKTAAFALTMLSRIDMDLKVPQAICIAPSRELAMQILSVVQKMGQYTPVECFFAGKDSWQRGMPKLTQQIVIGTPGTMIDMVTKGRVLDLKEVKVFVLDEADNMLETGSMADQSISLKNLITKMAKNPQIVLFSATFADIVRTFAERFAPGANEIRLKQEELSLDAIKQFFMDCDDEEHKYLVLVELYNLLTIGQSIIFVKRRDTADEIARRMTAEGHKVVSLHGKLETAERDAVMESFRDGKTKVLITTNVIARGIDVSQVNMVVNYDLPLDAQGRPDPETYLHRIGRTGRFGRQGVSINFVHDRRSFEHMEAIRAALGKPIVRVDTSDFEQMEKTLKAALKS</t>
  </si>
  <si>
    <t>A0A2S9ZY25</t>
  </si>
  <si>
    <t>MSYGGGYGGGGGGYGGGGGGYGGGGGYGALTSLWAGGETPRAHHFVDAGGGSGYGGGGGYGGGGDRMSGLGSGLRAQNWDTATLAKFEKNFYEEDPRVAARSEREVAEFRREKEIQIFGQNIPKPVTNFDEMNFPSYIMAEIKRAGFTAPSPIQCQAWPMALSGRDLVAVSATGSGKTISFALPAMIHINAQPLLSPGDGPIVLILAPTRELAVQIQEECTKFGSSSRIRNTCVYGGVPKGGQIRDLQRGSEIVIATPGRLIDMLEAGKTNLRRVTYLVLDEADRMLDMGFEPQIRKILDQIRPDRQTLMFSATWPKEVQKLAHTYLKDFIQVTIGSLELSANLNITQIVEVCSDFEKRGKLVKHLEKISSENAKVLIFIATKRVADDLTKYLRQDGWPALAIHGDKAQQERDWVLGEFKSGRSPIMIATDVASRGLDVKDIGYVINYDMPNGIEDYIHRIGRTGRAGAKGTAYSYVTPDQGRIAKDLVKILQDAKQVVPPQLQEIAMFSSGGGGGRGRGGGGRGGGRGYGGGGGGYGGGGYGASALFASHTPD</t>
  </si>
  <si>
    <t>A0A0K3C806</t>
  </si>
  <si>
    <t>MDSDSDTQVDISSALLGPSTSRKPTKTARTKPSTSSKPATAAATDSGDEDAEDALFASLASLQHSRNLSEGAALVRKGKDAKQSKGLTGGGSFQSLGLPPLLLKALLQRGFTTPTPIQRLALPSILGSTESIVTDKGKKVTVARDHLCMARTGSGKTLCYLLPLLATLWTHSDKFGARGLILVPTRELALQVLKVGKDLARGIKGEGEALRWAMIVGGEGMESQFELMAGNPDIIIATPGRFLHLLVEMSYSLSSIQSLIIDEADRLFELGFAEQLHEILHRVPATRQTLLFSATLPSSLVGFAKAGLQNPKLIRLDVDQKISKDLRMAFLEVKSSEKEAVLLGLLREVVRVPVMTEQQRVEENARVKRENEAVMNGEGERRGHSHGHGSGGRGKGKGRGFGDDRGKKRKRGAEEDDDEKDKVNGAEVAPHQTVVFVSTKHHVEYISSLLSAAHYAVSSIYGSMDQTARKIALSRFRSGQTSILVVTDLAARGIDVPGVENVVNYDFPNGTRNFVHRVGRTARAGRTGWAYTFVTASDVPYLLDLELFLSRPLKTCPLDSTDSAAEPDYSHTLILGTPPRALTDLDLETHRSLLTHHPHLETLAGVAARGQKMYERGLGKASPESYRRAKEMGRAKAERAAKAGRGEGGAVGEEHPVYAEVGAGASGEEGGKVKQTERERADLLAKISGFRPPETVFEVTAKGKNGGSDGSIAQLMKERRKAILKSERARELVKAVGEEELPALPEGAERDEDEEMEVAEIEQPKRPAKVDLDEADEEELEAVFGKKPAKRAKQSEGGSGKSWRDDRFFMGYEQEGAATEAGYTLTNGESFVAQAAHSTYDIAGHGDTEGTPAELLAQRASTLKWDRKSKKFVRADQVGADNKKLIRGESGQRLPASFKSGVFDEWRKNTRISVPRVGDQEIKGRTVQGGKRFRHQGAAPKESSEGGASGGKGKAAKRRVGKAGKPGSAPGGLKTAAEIRKERIAKEKRVRRSNQPSKKKPKGKAGPASGSMGGGGGGRRK</t>
  </si>
  <si>
    <t>A0A2S9ZYU4</t>
  </si>
  <si>
    <t>MLVRSLLLLRAATHAARPSLLRQCMPASRNARPRPLDSLSSTFLSPPTQHNRTLATSAALEMNSTGSLGQFRRRGGGGAVGRKRGGAGGGAGPSRSAKVPLPTAPGPLHDKTYVESVYGAMGGRGKPPPKLIENAKGVISNYVKALGGDPKYEAKKVNVLGEEVTRVTIVADPDPPANQQSWSYNSASGPSLPPMIQPIVGTGDAKTAKEAEKLAALHACMQLSAKGLFTSSNLPLRAKGGFPPAAAKPAAQPPTSYAPSSFFDGPANSTTYNSTGPAPMAVDAAAPPPPTNNGSSVTLSNGDRVSLEEARAFMDFYCQRFNFDKPSLEARAVKIDQPAPFTRGRRRVKGNQKGQWRATLRVAGAQIGVGEAASKKDAERRAYLDTALYLESCDPGLWDAWKQRKLDKLVSKGELPPHVSFDVGSAEVEEELNQAVWEGQESELYQRAKEMVEREHKKAQEQWERAKRGGGADAAAAASTNAPTVDPAAQAAQAELRRKRLEAKSQMLFTRLQNYQASTEPAIEKMRKQRASLPVTSHADSVIAKINTSPVVVCLAATGSGKTTQLPQLILDDAIMAKEGAKCNIVCTQPRRIAAISVAERVAKERGESIGDSVGYQVRFESKPPRKDGSILFCTTGLFLRRMQADLDRGPSANQESFLDGVTHICVDEVHERDVDTDLLLFVLRRLLHERRKQGKAEVKVILMSATIDPRLFTNYFADPDTRLPAPVIEVPGRSFPVEKHWLDETMQELRAMRIPRNEGGWVFEDESVQKYLARELVSRLPIDERTGKVVGEIDDLDMPYPLLALLVAHVLRKSDDGHVLVFLPGWEEIQAVVKILQAPRQFPLFGIDFMSKDYEIHILHSTVPLADQQAVFEPPPKGIRRIVLSTNIAETSVTIPDVVYVVDAAKCKEKRYDPQRRLSQLVSAWTGTSNVLQRAGRAGRHRPGEYYGIVSRARFEAMDIHQTVEMLRTDLASTAMHVTGLQLPGLTVADVLGSTIQPPEPQRVVAALQTLLHVGAIDRDEKLTSLGRVLLQLPVEAAIGKLCLLGSFFRCLEPAVTLAAILTNRDPFMSPPAAKEEADRVKNSWAPPEFRSDPLTILRAYTTWEEMQKSNQYQRANSFAYNNFLSKPSLLNILKIKEHLISSLDRAGVLQISAGGAAAPAQPAFGRGRFARGPVQIPPELNENGHLLPLLSALIATAVAPNFAIRTGSSTLRTSQDKSCMIHPSSVNSKRNEKSAASRQIYAFGEKSRTGPVGSKSGGQTFLRSTTRIDPLGYMLFGAYDLRVTQEGLDCDGWLPIVASNKTSAVILDDVERLKNILDLSLLRVFEGLNASLSRGRGRGPQQQQRGPRGRQFEKDDEDEDEADEEMVDRNDPTLSSVEVQDLDNLTRNVVDLIQDYHNSMGPASGVGSSRVSTRPSSPSGLRPLQQARMYTSGAATPATSASHAGTPYSSRPPSAGGNNVYRPPGAGAGPMQIDSRGGGGGFGAGNAPSGGNWRRG</t>
  </si>
  <si>
    <t>A0A2T0AAN5</t>
  </si>
  <si>
    <t>MPPKKSAAKKKKAASNARGFATVSVPKKKDPEEDIAAAQAAAEGGEGGVVKEGGAEAGQVDGETAEGAGRGEANSSAGEAGAAAKPQDGWDDPETLEKKELQELAERIRPGCDKEINRIVKVFDYERRIAKTMPGYLWQEQDLQRRIIDLALAERGDESPQPMFDAQDKVIAKVATLYGILEQLGFKAERVEQCLRVVKALDLEDCLEWMFLHANSDELACEGPAAPPLQLPDSSPPTPRPSNSPKSTPARSPAVGKTPASPSPAAPKTPTDGADEAAQASSLRARILAYGEELDKALSSNADGDEAEAAEADANVKYSKLKLQLSEIQRAQATHKRVTKGKGDRKGAQAMSDEQEKVLDAQGELLKEKIKTVESDYTFRKTDAEKLYREERTKLDAAQLSARLSGTTLDSPFPSLALPSTPTSNGLAPSAEINSSTSSTPAANGSTSSSPPSPGRSTADTSANDDEEGDFFGNMLDEMPTEETTEQGTTIPVRNLSLPKHFSGKTPKVSLEETVRKLDKGASVSFSVISRSRAVRAAVKVRWSENTTGKTVTHRMDDIACWDEKQAYNYIATLALFDIATSPQGSGLAVNKALPTVFRDLWDELVAQRQAEDEEDYRRRLKVYRAIAEPRCQEPPSRDQRAARAEKAVAEANAIAGPKEITPERAEQIQHEIYQRQSWPTYQEMLRQRANLPIAAYRSSIMTAIDDSQCIVLCGETGCGKSTQIPSFILEHNMRLGRDVKVYCTEPRRISAISLAQRVSQELGEPPNACGSRNSYVGYSIRLDSAVSASTRIVYATTGIVLRMLEGSESLSDVTHIIIDEVHERSIDSDFLLIVLREILKVRKDLKVILMSATVDAEKIADYMGGCPVVRVPGRTFPVTAYYLEDVVELTRYRLDPNTDSPYVARNKRAYGGKPRKMIDDVPLDDDDEDDAPANADEVTQAPISKQSRITLECLDHHAINFELILILLENLCFYKPELVPFSSAILVFLPSLESIRRLTDLLEAHPAFGSSQFVILPLHSTISNENQSLVFNVPRPGIRKIVVSTNIAETGVTIPDITAVIDSGKHREMRFDEKRQISRLVETFVAQSNAAQRRGRAGRVREGVCFHLFTKHRHDNYMQEHPQPEMMRLSLQDLALRIKIMKIGSTSIEETLLNALDPPTPQNIQRAISALVEVKALTTSEEITPLGLHLAKLPMDVHLGLFLIMSCIFGCLDAALVIAATLNSKSPWITPFGRESEADAVKRSFKTENSDFLTTYKAYCSWREACANNYEREFCRSYLSLQNLQQIEELRQQFFSFLFDAGFVNITNAERRELTSTRYGKSRTKFLRVPTELDTASRDPRTVMACLAASMYPKLLVIDPQNGSLRTLANSAPAAIHPSSVNFGSGRRVDFGQGTRFAAFFQAMHTKKLYVWESGSVDERAVYLLCGNADFQLPAHSISVDRKIRTHFEDPKTAIAVKVLREKWKELFNKKMRDPAAPLDPQHEQWLALLLEAFKSPKREDDEEKKRQRAEKKPVKLSLTRNG</t>
  </si>
  <si>
    <t>A0A0K3CFD9</t>
  </si>
  <si>
    <t>MAAVQPAGKQGPSLSPDKLRQVIARIQQLKGEGLTVETSTELANLTKIILALSQRQRAQSNGVSANGTTTPSASTPAADAPASSATTDGPIPPVSPSTVPFTPEQVAALRCQVVAFRLLARNQPIPPALQAALAQPSKALEYADKLEDGADKMTGDELNPESLAAEREKALAAEPPVEEVEDPDSLVYPYNAFLTPQEILRSFHGVSGRRTLLIPNLLPAGLDPQSIIDERNRFIAARVQQRRAELEQLPSNLSQSDLSQLGLASDNGESLASQKIRALIELKSLNLLERQRALREQVVQGIKPACSLALPLDRSLFRRARKPTLRDATAIEGIERRQKQERERRAKQKHLDHLAEITEHGRNLVAAHRGHDGKFQKLGKALLKFHVDAEREEQKRVEKVSKERLKALRADDEEGYLKLIDTAKDTRITHLLRQTDSFLDSLAAAVSAQQSEARAEVEDAGGDAVPQQTGGEDERVDESRFGASAVFQDDVAKEKVDYYNVAHRVKETITKQPSILIGGELKPYQIKGLEWMVSLYNNHVNGILADEMGLGKTIQTLSLITYLIETKKQPGPYLVIVPLSTMPNWISEFEKWAPSVKVVSYKGTPAQRKQAQHEIRTGNFQVLLTTYEYIIKDRPLLAKTKWLHMIIDEGHRMKNTQSKLSLTLTQYYSSRYRLILTGTPLQNNLPELWALLNFVLPKIFGSVKSFDEWFNAPFANTGGQDKIELNEEESLLVIRRLHKVLRPFLLRRLKKDVESDLPDKVERVIKCKMSSLQLKLTKQIKEHGMIFTEGPGENKKQSGIRGLQNQIMQLRKICNHPFVFEGVERTINPTGLNDATLYRVAGKFELLDRILPKLFATGHRVLMFFQMTTVMTVFEDYLNFRRIEHLRLDGMTKHEDRATLLKLFNDPNSKYPIFILSTRAGGLGLNLQTADTVIIFDSDWNPHQDLQAQDRAHRIGQKKEVRILRLVTERSVEEHVMAGAARKIEMDKKIIQAGRYDNKSTAEERDAFLRALLEADDGEPEEDDDADEADMLNEAIARTEEERAIFAQMDRDRRAAEEAAWAAAGNTGKLPERLIQEWELPEVYRMDHPKAVVESDVRPDGSRRNRTQVTYDDGMSEEQWLQALEDEDDDSSKKRGKRRAAQGTPKYSFGEDGGASESDGDEPRNRLKRGRVSGTGTPSVNGDEGGSRAGGGKRRKVLSPYQEKLRQCFEELLTEVENLDNPTMGHQCAGLFNELPPKRDYPDYYLIITQPISLKEIKKKVNNGTYPDTDAFARDIHLMLNNAMTYNEEGSIVYEDARLLRETFNAVYAKLTFNGQPLDPLPMLERPTA</t>
  </si>
  <si>
    <t>A0A2T0A6R8</t>
  </si>
  <si>
    <t>MSGYAQHDDFGHLEGASGYSLDLDDTSSLHSSVLSSAQATPGPSTPGDAADALTVNFDDLSLSGYGAGGAGGAGAGLDGQDADAAAANVANLYEEDFDGMLDDLNREELPPHACSYCGIHNPACVVRCLICNKWFCNARGSTSGSHIVNHLVRAKHKEVTLHAESPLGETTPECYSCGAKNVFILGFIPAKSDTVVVLLCRQPCAAMQSSKDIVWDTTQWSPLIEDRSFLSWLVKVPSEQEQLRAKQITFHQINRLEELWRDNANATLEDLEKPGVDDEPQPILLRYEDAYQYQNIFGPLVKIEADYDKRLKESQTQDGLVVRWDMGLNQKRIAWFNLPKLESGEVRLAVGDELRLRYNGELHKPWEGVGHVIKVPNNVSDEIALELKRSDHVPIDCTHNFSADFVWKSTSFDRMQQAMRTFAVDEQSVSGYIYHKLMGHDADPPQVLRAQMPKRVSAPNLPDLNHSQIYAVKSVLQKPLSLIQGPPGTGKTVTSASIVYHLSKMNPGQVLVAAPSNVAVDQLTEKIHQTGLKVVRVTAKSREALESSVSFLTLHAQVANSDTHPELSKLIQLKQEQGVDEDGREGDLDECGRYLRDLCRMRRPATQEPQVQDGSDRRGDPGDGARVHDSAHVRRQAARHGWRPLTARSDHHEQESSSRRPQSVSLRAPHSPRQPPDPPASAVPHAPLPLRVSLEHVLRGHAPERCHGARTAAQERRLPLAAADDADVLPPEPRSGGDLVERYFFPQPDGGVERRKDRHPLLQGRRHAEPDRYHHAVRGSALVPRLVHADERLAQEGAVQGD</t>
  </si>
  <si>
    <t>A0A2T0ADK1</t>
  </si>
  <si>
    <t>MPRLVLSPARSRSFWPSLSFSVPTRLFSALADLPPRRLPWRAPGPGRGIQAIQALHSCSPKPSTQSAPSASSPPHSASFKSKHAQAHRTTRRPAMEVAYAQLKRYWGFPSFRGVQAEVIQRLVVESENALCIMPTGGGKSLVFQVPALCFDGLTLVISPLIALSKDQVDNLKKRGVPAAALDSSLTTEESSEVRKQLREGTLKILYVAPERLNNEMFVSMISEQKISLLAVDESHCVSEWGPSFRAEYLKVSRFAKEIAAERVLCLTATATPSVITDICDSTNGFDIDREKGVFSTGTFRPNLSISIKPCANFKAKFAVLVPALKSRGDGAAIVYVTTQKQAEEVAQELHDLHGIEARPYHAGLKADDRKTIQYWFIGGNGVVVATIAFGMGIDKANIRMVAHFQLPKTLENYSQEIGRAGRDGLPSLCLMVPSASDMPILESFARANTPSLRSIRTWLDAFFISPLDDDGTISADHYKMSNAFDIGRNTLSLLFTILELQYGLIRATTPFYSTYTIKPLENNPSAFPNILNDRSPEAAALQKHWKQWRIWHTIDVVGTAEAEGIERSKLVRQISRWEMNGWCEVKVAGVRMRYNIEKPLPELDEDIEELANAIFKQLHEREEADVKRLRTVAEFVKGGQCYAHLLACYFGDDKAVPEKGCGICSFCKTRQAIPFQPKYDTAFSEKQVRFVLGVCGVRDDPRFLARLAFGVSSPRSTQLGLSKHEIFGCCETADFNKLLERFEAECEEQGYRNRAVLAPPKANARSKEGEADGKEASGAKKAPAKRAASGGAKAGGAAKKAKK</t>
  </si>
  <si>
    <t>A0A2T0AEV7</t>
  </si>
  <si>
    <t>MDPSLILSASIGSTAGAPSSSSAAYPPGRVPPPPPPPLPPAIDPALVAVKAETPQALEDVPMSESEGSDYDAASSSRATGAIKVDSTATSVKDEPMDEDEDDAEGDDGEYKEDVKDEESVDDDSDGVVAPGHAGRSAASTSRSSKKPRGKALPEDFDPELFLLRRSGRASTARTQKTYDENDSDMSSSAMPSRSRNKGKSRASSAMSRTVRDSSEDESSEDDDGDYIQNKKKHVKKRRGGKKRTARDFELPRVSSRNGKALPNYNEAEMFSDLSDSDDGYEYEYTEEQEPDDDGIDGVFAHKRAPDHADDKDDHPQRNMLFLVKWQNYSHIHDTWETYEHLKRFRGFKRLENYIKQVFWPQHNLLKDSKLSREDLEAVHLERERQAEQLENYKQVERIIAERDAAANDEIDHDHVEYLCKWKGLQYSDATWEAHDTIKDIAADQVADFLERMSSSCLPHKSANYSKSRPTFKKLTAEPEYISKCGTLKDFQMTGLNWLAYLWSRGDNGILADEMGLGKTVQSCSFLSYLFHEQQQYGPFLVVVPLSTLPAWQAQLAHWAPDLNTVAYIGNAASREMIREHEFGSRTKPHFNVLLTTYEFALKDKEQLDVFKWQYLMVDEAHRLKNSESALYMALKEFDAKAKLLITGTPLQNNVKELLALMHFLHSDRFELAGEFDLNDEENEAKIRDLHGKLESIMLRRLKRDVIKELPTKSERILRVEMSNMQTWWYKNILTRNYAALSGTENSVSLLNIAMELKKASNHPYLFEGAETRTDSREETLKGLVMNSGKMVLLDKLLQRLKQDGHRVLVFSQMVRMLDILSDFCALRGYLYQRLDGTVPSEIRRKAIEHYNAPDSPDFVFLLSTRAGGLGINLETADTVIIFDSDWNPQNDLQAMARAHRIGQKSHVNVYRFVTKDTVEEDVLERARKKMILEYAIVNQMDTSGKNIGQVQPTKPENYTREELASILKFGAANIFKSDGAQSKLEEMDLDDVINNAESYETATAPTGTSLGGEEFLNQFAVQDVKADMTSWEDIIPAEDRERVKAEMAEEEKKAAAEAESTRRAAAQVAPGAYKGKDGTPASRESSPGSPRGSKKDKKPAAPRKTDAQRAQELKDRDIRTLIRGFNRFGDIRHRYDAIVKDARLESKNRTVITQTIDELLKLCRDEIQKKKDMLEEMKEKGEDIPNKLKNQAVLVSFRGVDKINAETVVQRAEELEILHSYLKKASDPLKWKFPVDNVKSNSGWNCEWTAEDDAHLMVGVWKYGHGCWEAMRDDESLGFKDKFFLEDAKNKSKDEKARIPNAIHLVRRADYLCHLLHDLDGSGRSDNKPSGSKTHQPRAGSSAPRPKSSQSKDDTASVAGSTSSKTHKSSSSKPAKSVKRKATPEYSDSEEDAESSYDSMDEESCKEALRPVKRELKRLKQPTTDMSREEKLAHLKDTLTAIGARIEVVADFEKSSSAKEKKRKHLWKWTSFFWPNQAIKSQQLRQMYDHLAGAKDSPVPSPALPPAQPAPPKPPRPADEQPPPAKKPRTTSGTDLPSFSRLPSARPSASSASPLPPPPPPPPAPLASSSYARSPQSYSNGTPSHGYQPSPQYRQSSYGSSSSYPSHQQYPHGQR</t>
  </si>
  <si>
    <t>A0A059XCF6</t>
  </si>
  <si>
    <t>KU80</t>
  </si>
  <si>
    <t>MALASRTASLFLIDCSASMNRVRDFEVGYGEHKTVRRRSGIDVAKEYVKAKIVQRIMRDLKTTPFGVILFGHPKTKNILTTRAKEQAAERDEKFDRSSDPYRHCYELLPLTATIDRTLLDRVDEAVAGEGPDGDAFTSVILGIETLDAQPSFAKYATKEIFVLTDGESQIDWDGISSAAKQMNAKGISLTVIGMDFDDEEIAFVEANKSDVKRENESQFQQLVERLEATSAVVNARQALQVIATPQVKAVNSRADRMRLSFGSLETHPDTALVMWVDVKKAIVPAAPPSMKKMSMRGFEKARTQAAQQSQSQSQRGIKRGAGDAEEDEDDLDEIKRKARFADKQTREHQAQLNAGQGIELGKIGVLFDRELQNEGLAVGDEEDADLASHAVEMDRRFFYRPIEQANNSSQVRVQKKARQGGETDEEDDDDARQEEEEGWQEADASALVEAYHYGGSLIPVGDLEDDIGTLSGLETGMEILRFLKQSDIRYEQRMGDAFYVYATPGELGSERTFSALCNGMDEKGCAALVRFVKKGFNRNGKFRVPDPMLGILFPRIDDQDREYCYWVRFPYSEDIRSLPFPSLERIFNKKHVRRLEHKLLPTEEMDEAMEEFVEAMDISQAGEPDEEGNPTDFFTTEDSFSPAIHNVQNTLVFRLSNPDADLPPVPPILTKYMDPPSAIAAKAAPVADKVKRVFDIQIVPPKPTKINKRTVNYAQPGDDDRIDLDVVFGNSQAAAKVKKTEAPAAPLVKPESVDGKKGDDEDEDIVIVDAADARDTTDDARDTTAEQDEEEEEEPATEDEEPATEDEDEDAPASAATAKKPTPSTQAIEAAVAQARRFVENSFSWGGYQEASKKLKEAREMAQQLHAEATYNTGLRSLVSAVQKQPKKRDYLSRIKQDGIGLLVGGGTSAAEAKQFEAELEA</t>
  </si>
  <si>
    <t>A0A2T0AET5</t>
  </si>
  <si>
    <t>MSRSFGRYDEWTAGVDSDDEDDLQEDYRYTKDSILWCIEATPTMLEPMLAPSSSHPSDPTPTSTAAPSTQANAVVWKGSPAKSKMEECLRAAYAMMKRKVIASPKDHVGIVIWNTASSHGDVGDNCYLLLPLQQITAQNIRFLKDLLEKAEADDNFLAEKFRPNEGQNIVANVFSLANNAFRELTPNANNRAYWVTDNDDPIKGVEQLLHVAKAKRMDLYDMKFHIETFFVPPTFGSEFDLNKFYGEVITLEGDEEGEGVAEPVVNLDLRTALEGMITAMRTKESQKRVAFKIPFVLGKDLSIGIVGYNMIGEETKKLPTKVDLNTQGGQEVVSKTVYKDSETGAVLDKKDIKKYFQVGRDDFEKGTEAAKIFFNETDVRKVKTLGRPPSLKLLGFKPREGNLRFWETVKHSYFIYPDEDRYSGSTRTFASLLKTMIKKDVIGYASFIPRTISRPQVAEKLNAAGVAIEPNGIHVCQLPFADDIRDIAIESTISVVHKPTEEDEDPDQPEINLANKIIKYFTKPYNPDVYPNPALNYFYETLAAVALDEEIPEPDDRTLPLYETIHARVGKYAAKLKELIPPDQVDPTRIKTSNKKRVVKKDAADPNEPPPDLSEFVDDLKQYGNKLTVANLKAALKQMGEKTSGNKPELMERAVGYLVEHGLWEEKKAKDEMDVDEDEEEKKPRIKKKRKVIIDDEEED</t>
  </si>
  <si>
    <t>A0A2S9ZXM6</t>
  </si>
  <si>
    <t>MEPPDDLSDSEYLPRPVQGSSTTNAPAQQSAQPAERVTDGLKQSTLSFGRPSPSEYLAKLNPAQREAVTASAEGGLAIHAGPGSGKTAVLTTRVAYVVQKGGIKPEELVVVTFTNKAANEMKVRLSKIVGAETVDKLVMGTFHSVCVRYLRKYAKLVNLASNFLITDRDDCLGIIKRLLQALPVPANLKREMKPQTWLESISKCKSRMMSADQYRADRSAAVDQEKVEWVARMYEAYEDALASGNALDFDDLLVRGYQLFRNHPRVIAKIKSVLIDEFQDTNSVQYDIVKLIAAPSGSLTVVGDPDQSIYGWRNAEIENLEKMLKDFHPVRQIFLEENYRSTGAILGAALAVVRQDTKRINKSLTTSHPAGSSVVLHPAPSAQDEAAFIASTIKHLVAHLGGLVGYNDFAVLLRYGALSRNIEVALQKAGIPSRMVGGHKFFERIEIKDMLCYLQLLSNPSYSPALMRIINVPRRAIGEKTIREIVATAEKKKISPFEVCVKIANGQSIVQGMTTAQRKGIRTLVELVRDGRKKADEGVDVASLIDLIVDRVGYRAHLDKQHSHDAAERWENVEELKAYATVVAQENPSTADLATAADPEEGDSQFEEVTILPKNGSPAIKNDDSDIEIVESPKPKSRRRKGSEETEKLELTSSCGRSDDTARGLPRHVYARHRHGDAGGQGRCEARAEGHDLDLPRRERTRMACRLHPGVRGRHLPLLPLD</t>
  </si>
  <si>
    <t>A0A2S9ZZG8</t>
  </si>
  <si>
    <t>MADGAAGDEEESTLIPTAPGAVIDQPAPARSPSPAAPASPPAPLYRLPSATRPAPPSAKILSALNVHESVRDKQVVDPTRKVPIGDKLGEDGTGVSERGRKRLKGDMGVEEWFAVQTAVLPLLLPPSAQLPALYSPFNPPRDVCVSAPTGSGKTLSYVVPIVETLQQRVVTRLRALVLLPTRDLVGQVRETFEQYAKGTGLKVGVATGQHSFSHEQSVLVGDDVPADIEGGASQVDILIATPGRLMDHLKSTAGFSLQHLRFLVVDEADRLLTQSFHDWLPTVLSALKPSFSAPALREDDDLLSVKREKRAKRSSTTAKKADALAPSWWDAEGKVGRVASDLDERCHGSCQKLLFSATLSRDPANIDALHLHRPVYISVEDALDPHAEGEAIDSELKFTFPAELSEHMIISPASYKPLYLFHLLHTLSISSALCFTKSVEAATRLAKLVEFFEEARAASADGSETKKVVVKAYSSELAASERHKVLREFKKGEVQMLICSDLIARGNDIPNVSHVISYDIPVDMRKYVHRVGRTARAGNKGDAWSLVEEQEVAPFRSIMSKAQHYQKIERVKVKDKVVEPFVPAYQVALERLKQYFATGRTREQSTA</t>
  </si>
  <si>
    <t>A0A0K3C7J9</t>
  </si>
  <si>
    <t>MAALARAAPRGARLLAQTTPRTSQSLSLAYSLNTPHPPSLARQLSSTASRGTIIPYVISREPRGERVSDVYSRLLQERIVFLNGPVEDALSSVVVAQLLFLEAESSAPISLYINSPGGSVTAGMAIYDTMQFVHCPVHTIVVGQASSMASLILAGGEPGHRSALAHSSIMIHQPSGGAGGQASDISIQANEILRIREKMFDLYADHCKFRDEDRETARKRFAQVLDRDHYLTPEGAIGQGIIDHVLKKRPSAMASTEGEGGIKGTNAP</t>
  </si>
  <si>
    <t>A0A0K3CM21</t>
  </si>
  <si>
    <t>MLASTLKRPLPSLLLSRSPAARLQPLLALATSGPTTPARGLGRVARGVHRSGAVSHTRTGGGGGGGGAAGTEASQAERSERSREESERRRRSPRELVAHLNQYVVGQEKAKKVLAVATYNHYARLAQLSPHSDSITGEPAPPSGAQVIPALRPVTAAPLASLMHGWVEIRPSAKQFKALKESLKRAGVAIDLGNFEGDGAKPKKGKKAARKEKEEEAEAEEGDESKDKAAAPKKDGEAEEGAEEAKPAKSSRRRKTSAEEDDETAPSNPSRRFYRTADDGLAIIESPPSTPLTDIFPILQRPSIFVINEQDVPLSGPGLTELSSRVIPWDPSEDKLPKEEDEKKAASSSKQDRPPVDDLPSPSDLLTDFLGQRPGQPFPPRQSASSQNPLFEKSNVLLLGPTGSGKSLLVRTLARVLDVPFASAEATSMTSAGYVGEDVENCIARLLEAADGDVEKASRGIVFIDEIDKISSSRGLSKDVGGEGVQQALLKMLEGTSINVSEYGYNPPSAGMFGMRRGPTREAVIVDTTNILFIVAGAFVGLEKIIQSRLAKGSIGFTSRIAPTPSQAINSPDSATTFSPSNPSTFLSGTSGKGPDGKQQDLSHLLDQCEPDDLALFGLIPEFIGRIPITAALKTLTEADLLRVLQEPKNALVKQYTELFAASGVQLLFTTPALRAVAALAVKKQTGARGLRRIMEQALLDSMFEAPDSSIKYVLITADVVNGKEPAKYYSRSQKHMFELDYTAEEEAGEEAQGGVAEKKRTAA</t>
  </si>
  <si>
    <t>A0A0K3CIU4</t>
  </si>
  <si>
    <t>MADHAKNIARCKRLIPPLSPELHKGQAGRIGVLGGSRDYSGAPYFASMTTLRLGADLAHVICEAAAGNIIKTYSPDLIVHTDLHKDITEQQIMDSLKAVLPRLHTLVIGPGLGRDPHMQLAAKTAISLARQNDLYVVLDADSLWLVQNEPDVVRGYKRAVLTPNVVEFARLAESCNLDPKSMPDTELAAAISRALSGPTIVQKGREDRITNGQDTLINAVVGSSRRCGGQGDVLSGAVGTFLAWGKNYEEREAKDEQDPIKPHEITLLAAYAASTVTRTASRLTFAKHKRSMQTGEMLGFVGQAFEEVFGTEEVTDQGLLGDGFVGKVIGAVKGSL</t>
  </si>
  <si>
    <t>A0A2T0AC88</t>
  </si>
  <si>
    <t>MSLVGNFTTNTDREDHRHQSRGKRTSEQDQTSLSSNEDQQTLDEQRRISTDVTGLARTMSRRSQPGDVGGVEGDPLRPQEGSVFDPWSENFKPDLWARAVYDLSANDPHTGPRRTGGIAFEDLGTYGYAAGTEYQATVGNMPLKAIGSLKGLLGAGKGRKVNILQGIDGVLESGETLVVLGPPGSGCSTFLKTLANETHGFFVDEGSKINYKGITPKQMRKNFGGEAIYSAETEQHFPMLTVGQTLEFAAQARAPRHPPGGLSQREWAKQLAAVVMAIFGISDTKDVKVGNDYIRGVSGGQRKRVSIAEVALAGAPLALWDNSTRGLDSATAVSFCQTIKASAELTGGVACVAIYQAPQPAYECFSKAIVLYEGRSIYFGPASKAKAFWVDRGFECPAQQTDPDFLTGLTSPAERRVRKGWENRVPRTPEEFERIWKDSDEYRALKAELGQYDQRHPIHGEELEAFKASRRAQQAKSVRAGSPYTLSYGQQIALCLRRGFQRLAADPSLTFFQLFGNSVMALIVSSVFFNLQPVTTSFYSRGSLLFFAILLNASRIHSLDTRREAFGSALEILTLYAQRPIVDKQARYRMIHPSAEAFASMATDMPYKILNAILFNIIIYFMSNLRREPGHFFFFLLISFFTTLVMSMFFRSIAALSRSLSQALVPAALLILALVLYTGFAIPTHYMLGWISWIRWLNPIQYSFEALMVNEFNGRDFTCNQVIPSGPGYPSLTSGNAVCGVAGSTPGSSVVDGTTYLNQTYSYYASHKWRNFGVLFPFLFGLMGIYLAASEWISESKSKGEVKVYPRTRVPKHDKVGSDVEAGASTPQDSRDEDPAKDVNIQRQTAIFHWDDLCYDIPVKGGTRRLLDHVEGWVKPGTLTALMGVSGAGKTTLLDVLASRVRMGVVTGDILADGMARTESFQRKTGYVQQQDLHLSTASVREALQFSAILRQPASTPRAEKLAYVEEVLKLLQMDKYADAIVGELGEGLNVEERKRLSIAVEMVAKPELLLFLDEPSSGLDSQTAWSVLDLLETLKNAGQAVLCTIHQPSAQLFDRFDRLLFLARGGKTVYFGEVGEQSRILRSYFERNGSPQFPPGVNPAEYMLEVIGAAPGSHTEIDWHQTWLDSPERAEVKKELAYLKANPKPAEAKDDKWASTEFAVPLTTQFVEVQKRVFQQYWRSPVYIYSKTVLCSLVPLFIGLSFLNAGTSIQGLQNQLFAIFLLFTCFGQLCQQIMPQFVKQRESYEVRERPSRTYSWIIFMLTNILIELVWNTLMAVIMYFCLYYPVGFYKNAEPGKLHERGALFFLLVLAFLLFTSTFAHWMISFNETAENGGNIANLLFSLSLVFCGVLATPDVFPGFYIWVYYASPFRYLAEALLATGVGGTRVQCAASELLSFPPPGGSTCGDYMATYIQAAGGYLVDPSSTSNCQFCSISDTNTFLKTFSYDYDHRWRDFGIMWIYTIFNIAAAILCCAFDSLSLSGDSASDARSALQTGSPGWCVPPHGGLFVRR</t>
  </si>
  <si>
    <t>A0A0K3CKX5</t>
  </si>
  <si>
    <t>MAPTAATLATLLVLVSLLATHSLAQSTCSNYGTLLSNGTCDCPPGFDPATSCTLAACDNPLESNFARQPFSAVLAGNASTGCARQCTSGFVGPNCNVCTENQACASALQSVSGGGGGAGSSSNGMSLTNGLGEPVCSTGPWTWTEGFASCDVVNPTLQSVFSGFTTLTIQKTVSPTQSLSSPFGTNGTMTAQLWYAPLSGNTTVIEQFFCAAEECAQTNTTTGNAGGEVDWSCQNLRCTCIPGTTFCGAPGSALDLTSTIDGLSGPLDITCDAATGTMCAFKQDVLKTLFGANGLSLSGCRWGECVLPGTVSALADALAGKGPTGGGGGGGLSGGVIAGLAVLGGVVGALLVLLALGKASQRRARRKAREEDEKVLLVASAGAATLHSGAGGSCGSASSSSHQDTSEKPIDSPPSSLPAIGLEWSNLSYTLPPTPRFSLLPSSSSSAPREGKQILSSLSARVEPGSFVSILGPSGAGKSTLVDLLAGVRKSGKREGRVELVNLGGGEGEEVRIGYVDQADELPQTSTVREAVMLAAELKLGEIPHEKKRDRVFEVLTQLGLLDVADSIIGSPEGSGTRGISGGERRRVSIALELVARPAVLIADEPTSGLDSTSALRILTALKALTLPSPSPSSRPTRRTTVICTIHQPSSQLYHLFDDVLLLAQGGTQLWFGKAGRAREWWEGKGVRCPEGWNPADFLLDLATSPPAAFLPLRPSPTTRKSATSLPSSPPHTTPELPYTSTPSSRPFLPTPRSLLRNTNAHQRASRKPTTTAMTQVEVLAKREARNLVRDKGLVLMHNVVPTIVGLFVGGMFYKVNLTIGGFQSRVGALFFLGCLIAFASLSALSNFAHAKRIFIRERARGYYSPVTWLASKLVFDIVPLRLVPTIVLATIVYWMVGLAHDAAHFFKFLLILILFAICTTLWNFVLAAAIDDTGSAILVSSVLNLFQMAFAGFFINLRSIPPVLRWLQWLAPLKYALEAVTINEVGAGLMIVDELAGAKVQISAEIIMQTLFGFKQNAYYRDVLVLFAFIVGFALILIATVLVRLRELR</t>
  </si>
  <si>
    <t>A0A0K3CD99</t>
  </si>
  <si>
    <t>MATQLIQRALPNLDFPVLSYINSLFTTSSAESDPDDDPVSSFIRPLLESESANPISQDEIDRICTECANLWQQLGGGKGKEAAGREPAKLEVALDMKRQEMKSKRQAVTQVVDIASVVKARESQVNMKALEKAEAKLKAKLEKRNARSLYEGSKLMQAQQSKKSYEELFLEVNPLQAVGSGKGKSKDIHIEGIDLNFGSNRILSGATLTLPYGRRAGLIGRNGIGKSTLLRAMALREVAIPQHISILYVQQEVVGDDTPALESVLQADVHRSHLMAEEKELNEQITQHEKEAEELAAAASGASEEEREKQHAELRKLERKKDDAMARIGEVQKLLIEIDADSGPSRAAELLAGLGFSKADQDMPTKAFSGGWRMRLSLARALFCKPDLLLLDEPSNNLDLNALAWLEDYLQTWPSTLLVVSHDRSFLNAVATDIIHQHNERLDYYKGNFAQFYATKSERAKQQRREYESQLQYRQHLQAFIDRWRYNANRAAQAQSKIKILEKLPELTPPEEDDVVTFKFPETDKISPPLLQLTDVEFGYTKDKMLLKGVNMDVGLDSRIGLIGANGAGKSTLIKLLIGELQPVRGQQSRNGRLRIAYFAQHHIDSLDLNVNSVAYLQRLFPGLTEQQYRSHLGAFGITGMTSLQLIGTLSGGQKSRVAFAVLSMSKPHILLLDEPTNHLDIEGLDALMDALNVWNGGVLVISHDSTFIHTVCKELWVCADGTAQKFYGDVDEYKKIIVSGNKTMRPTQV</t>
  </si>
  <si>
    <t>A0A2T0A5K4</t>
  </si>
  <si>
    <t>MAKLKIATDRSGSGVLTSDPQSRDIHIESYSLSFHGRLLIENADFSLNYGQRYGLLGENGSGKTTFLESMANRDVEIPEHIDIYLVRGEAEPSEQTALEFVVQSAKDKAARLEARIEEMSVADNVDEVALEMMYEELEELDPSMFEAKAGAILTGLGFGPEMMKKATKDMSGGWRMRVSLAKALTIRPHLLLLDEPTNHLDLEAVVWLEAYLSTYNHILVITSHSQDFMDSVCTNILDLTLERKFLTYGGNYSTYVRTKTENETNQMKAYAKQQEEIKHIKDFIASAGTYANLVKQAKSKQKIIDKMEAAGFIKPIMKPKDLHFNFEDVKKLPPPIIAFNDVAFSYDGDMNKALYKDLSFGIDMDSRIAIVGQNGTGKSTLLNLITGQLQPTKGSINRHPALKLAKYSQHSADQLPYDKSPLEYMESTFKPKFPEKDIQYWRSCIGRFGISGTHQTSPIRQLSDGLRNRVVFAALALERPDILLLDEPTNHLDMGSIDALARAIKEFSGGVVIVSHDFRLISQVAEQLWEVKEKKITDLSKEDIGCDDSSAAVWA</t>
  </si>
  <si>
    <t>A0A2T0AES0</t>
  </si>
  <si>
    <t>MLDSKLELDNLDDVIRDLDLDVVLDREISQLSGGELQRFAIGMSCVQKADVYMFDEPSSYLDVKQRLNAARIIRSLLRPDNYVIAVEHDLSVADYLSDFICCLYGMPSMYGVVTMPFSVREGINIFLDGKIPTENLRFREESLTFKIADAQEEVIAEKSRRYTYPAMTKAQGNFKLNLDAGSFTDSEIIVLLGENGTGKTTFVKLLAGKLKPDNEKDEQHFSVSLKPQTIAPKFPGTVRELLLKQIRAAFMHPQFNTDVLKPMNLENIMDQYVTTLSGGELQRVAIVLALGKPADIYLIDEPSAYLDSEQRILAARVIKRYILHAKKTAFIVEHDIVMATYLADRVVVYSGTPSVESFATAPESLLTGMNKFLKSLEITFRRDPTNFRPRINKLGSQLDTEQKRPSLLSLASCRLLTISTSEQSPASISSPTRKSRCRMSPRLLSSPRCIARHF</t>
  </si>
  <si>
    <t>A0A2S9ZVH6</t>
  </si>
  <si>
    <t>MGERRGLGCRVRSRPSPFPRGLFLLLLSLHARTKPWQTQATRQRAPHPQQQPSQAKSQPQTPSQLLPHILPPPNTRLTSRRAHRIRRDRRARRTMDYPRPQTSNRRPSHRNRTIRRRVLPPRRPTSSALRLRPAREGSATLVRRRRREAASRSTRRSRPHSSWRRSATRGQRKARSAAMARRRRARRTRRARRSRSTSVARSRSRSTTPNSRTSRPSTARSSQSRCGSFLLFPCLVANTCTHSQVLKRPPATFGELFRFTTKFELLLNGIGLVCAILAGVAQPAMTILFGNLTSALTDFGSLLLNRPSDPAVFAQQYAAARSHLFHEVDKDVLVLVYIGIGSFVATWIYMATWIYTGEKATRRIREKYLQAVLRQNIAFFDRMGPGEVTTRIETDTHLIQEGISDKIAISVFFIAIFISGFVIAIIRNWRLALVISTIIPCIAIAGGMMNKYMSAYKQNQLEATAQGATLAEEVLSSIRSVHAFGNQKRLAAMYDEPNQKTLREGLKSALFNGGGLAVFFFIIYSSYGLAFYYGTTLIIQGRASSGDVVATFFSILIGAFSLAQLAPNLQALSFARGAATEIFATIDRVPSIDSYSEAGLKPEKVDGLIELEGIDFFYPSRPAVQVLYNFNGVFPPGKTTALVGGSGSGKSTCVGLIERFYDPVAGTVKLDGVSIKELNLKWLRNQIGLVSQEPVLFATTIAGNVEHGLIGSRFEHESPEQRRQRVIDACRLANADGFISQLPNGYETQIGERGMLLSGGQKQRIAIARAIVSDPKILLLDEATSALDTQSEGIVQDALDRASLGRTTISIAHRLSTIKGADQIIVLTAGHILESALSTETERAHDILLKKPDGAYTKLVNAQRLREQKEAEAAPLDSSSVDSTDEQTALPGELTRAQIDEMARNEKPQFENLKRTGTGRSLASQAIERQQLDLEANHQRDRHLGLPYLCYRMFKLNRDQWKQYIVAFISAIACGCVYPVFGIVFGGTIGVFQETDPAKLRSGGDRHALYCFIIALVSTLAIFLQAWLYGSTAERLSAKIRLQTFSAELRQDIAYFDRDENSTGKLTNQISDLATKIYGLFGVTQGVIIQSVFTLISGAIIGLIYSWRVALVGIACMPLTLSAGIVRLKVVVLKDQKNKKSHEGSAQMACEAAASIRTVASLTREADCTAIYSRQLEEPMRVSNRIAIYSNALYSLSQALSFFVIGLIFWFGSHQLVDNGLSTSAFFVAQISVVFASIQAGNVFSFVPDMSSARGAAAEFVKLADSVPDIDAEDPSGEQFDLASAEGHIRFEKVHFRYPTRLKVPVLRGLDFEVLPGQFVAFCGASGCGKSTTTQLLLRFYDTLAGRVIVDGKDISTLNVQSYRRAIALVSQEPTLYAGTIKHNVALGAFVPPEQVSQEEIEAACKSANIHDFIMGLPDAYNTEVGGKGAQLSGGQKQRIAIARALIRNPKILLLDEATSALDSESEKVVQRALDEAAKNRTTIAIAHRLSTIQNADCIFVLKDGVIAERGTHDELLSRRGLYYELVAQQSLEKAH</t>
  </si>
  <si>
    <t>A0A2T0AGU9</t>
  </si>
  <si>
    <t>MQVLRRAGHTPRLPSPPLRSLLSHSHRALSATAPSRAAATGVEVADPLLLYYSLVAQGKIKKDEEQLRALVQMRKLHGELLDYHPPVQLFTLLDSIRALPSASSSSTTVSSSSLLPAWPFRRSPLSSLGEGLSEQDERERMRLATMSEREKTTQLVKVLKANEGLEDLDTPKGFLLTGPPGTGKSLLMDLFFQSLPVASKTRHHYHAFLLWIYQGVHRALEKQRLENEEEEWLMNELYQSSGKKGYPWSRREEMKAKAISQGWQSVFAGGRSAHDASLNTREFVLAQVALDLLKTQGWLLAFDEIQLVDIAGAGLVSRVMSWYWRLGGVVVGTSNRVPEDLYKQGIQRATLSPFLTALSHRAPVIDLSSPTDYRLVARSQTPVSPSTDADQPGNFGSVEAWRRWGTRSRGWFVKGEDEAAWREALKWVVGDAEGGETVLTVYGRKVKVPWASGGVARFSFKDLCEKPLGPADYISIGSAFHTVIIDDVPILPLSAKNEARRLITLLDALYETKTRLLAFADSPIDSLFFPDAISSTPPPPPADISVDDLPTSFSEFAGSQAPGSSGPVHVLDASTFSLPLNSSLTRAGKADQRQAQDAAGEVVDSLTEEMLGDVAQDLEAPYRPNISSYDESAQVSAYERDAARALEEQDEQVRRQLKKRMEQEARAPIHPSAATPSFQSLAIFTGEEERFAFKRAVSRVHEMSSAEYLVTAEHSPLPSAVRTWEQTVSSSSASLAAQAAAASASPSRHTVGDKAPLPADDRLSGVLDPSDLRAKWPEGLPAGDKEVDVRRQEKPVLSEAHVWGVREDWGKKAGRWGKGARAYEEEREK</t>
  </si>
  <si>
    <t>A0A0K3CRT3</t>
  </si>
  <si>
    <t>MPPSAQTKKLLLDGSLFILSQVAFYYAFKVVMNQMDPQKSKRKESKAKSKEALGKLGVDLSTLELSEHEEIIAGEVVAPEDIHVTFSDVGGLDPIISQLREAVIFPLCYPQLFESSAGLFGAPKGVLLYGPPGCGKTMLAKALARESGATFINMHVSTLTDKWQVFFNKCDQLEADKRPSYRFGESNKLVAALFSLARKLQPSIIFIDEIDSFLRERSRADHEVTGMMKAEFMSMWDGLTTTNDTRILVLGATNRPNDIDSAILRRMPKRFSIKLPDASQRRNILQLMLKDIKLDNGFDLEGLVRKTDGLSGSDLKEACRNAAMVPVREYMRQNLGTGGQIDVEKVKAGKFNIRPLRLSDFFVSDYAQTGTGGAMEQEGLD</t>
  </si>
  <si>
    <t>A0A0K3C8B1</t>
  </si>
  <si>
    <t>MLKTVAGRSARLLQTTATPLVRPAVVRSFSSSPISSSSKPAPPTPPQPPAGPSSRPDVPSSKPHLTPKEASDKATEEKGTKPAPFLSRALGVVEPPSKAKRSREEWRADLLNKEKRLEERRHLVKEVARGYFHDYNELRHQGGKAYMSPKTLIRDELALYFPNIEGISLATKEKVHTTDLFENKVSLVAFSSFRSAEEHINSFVRPTLADLKGDPNFQYVYINLQENPLKSFLVSMFLSSLRKQVPEEYHQTYLLSHQSLEYLRDPLGMPNKHVGYVFLVDWRKKIRWAGCGWATVEEEEALRRCAHVLTQRLKQGGDKEVPVKKA</t>
  </si>
  <si>
    <t>A0A2T0A6U4</t>
  </si>
  <si>
    <t>MLRSAVSKRLLQAAAPCARCASSSAPLNAAAAADSQTNRAEKQMKRFWKTVGVEGRPEGNFAVLLDKRTLKTPGGVPLLVPKERLPVALCIADEWENQKSVLKPHTLPMTSIAARAIDGLNNESTRKDVVAYLLRYLDTDTVCFHEEFPQRLVKLQEAHWKPLIDWVEKTYDVKVNLYEGILNTKQPDATILKLGSVVSDYDAYKLAAFERAVLASKSYLIALGLVEGFLSADEAAKAAHVEVQSQIDRWGEVEDTHDVDHQDVRVRLGSAALLVAAQPHLA</t>
  </si>
  <si>
    <t>A0A0K3CBW1</t>
  </si>
  <si>
    <t>MSLLRSRLSHLARSRVRLRTSLASRTLPAASFTSSAPHRNATPDWEQLVGGRAGIERKRQQFEEKYRAALEAKAKAEGISVDELKERVRTSNVMAARPETTKSAGQESLGPVEAGSMDPRKSEEELKQPEVVKPLPSAEEQGGAKAGQPPKQGDSPVKPLNDIMDLSKASDLTTPALSQLWTAYHQSKGFLSAAVPMETYLRMINSARKYPLFVLPLARVAELPEGQEDASATEMHLLEWSLLPQPAGVNEPVPPPSTVLFTPLAEYKARQEYAQPYLILTHYTDLANSHNVVLMRGEITPNVALNSTDAQVLAVRMQLFYNDTGKGGDIEQARRELLRTFHEAPEEFNVEALIKAGSISELSP</t>
  </si>
  <si>
    <t>A0A2T0AIP2</t>
  </si>
  <si>
    <t>MQARGPALPQSAAIDTDLLRLVGSTALQQKLDTIVGPKTLILTPRLAGPLGLVTEVGLLKNNHAVTKMYWLEPGALSQTERNVVYLCRPEVRWMRIIAEQIRADPQPNQHNYHLLVVPRMTALCTTILSDLGVLGSLEIQEFQLGLIPLEKDVLSLEYEDVWRKIELDGDNAAIFDLAKAIMTIQRAFGPIPRLIGKGDSSRRLVDLLKRLRREQPASTPSSAPLANGTIDSMVVIDRQVDVVSALCTQLTYEGLVDEVVGIKHSHVDVDPNLLNPAPAASTSTPSQASFGTLPPRKRKHLLTATTDPLFAELRDKNFAVVGTILNRTARRLNEDYEKRHQAKTAAELRQFVGQLGGLQNEHQALRLHTSLTEQIMALTGTDEFNVALEVQQNLVAGVGLATQENSIRDLINQEAPVKTVLRLLSLYSIVSGGIKPKVLEEFKRDILQAYGFDHLPLLISLERLNLLTRPPPSSRSTPKPPFVLSRKPLRLIVDDVDEQNPQDPSYVFSGYAPLSVRLVQCALAGGMGGAGSKIGAAIPGVGAGATGGMAGVAMGPAGLNGWKGVEEVVKALPGATIDEWQKIDDGPKRLAPGELPTTIVCFLGGITFAEVSALRLLNRQMPSRNLLVVTTDTVTGGSLLTSLMPEHTRNPVLPSA</t>
  </si>
  <si>
    <t>A0A0K3CV95</t>
  </si>
  <si>
    <t>MGTPRPSTSSSRSSTSSSYSYTPDHEKDFLPNLIAKYGSSTSTAWLEDRYAIWRSPDHQQSNPRVQGYLPRGKFYFAWGPPICRDDPDIRHSVAKEFVEWATKTKKRRVAYCVVDTEFAELLGKEFEWSVLSCVREDVLHPDIKKLEEKEVRHNIRRADRAHVKYDEIKLKAPSYAPPEDVKHEIEAGLDRWKANRHGTQIAAAGLHPWLDAQHRRYFLARDEHKKIVAICILAQIAHDSYQIKHAVTFPDAPGGTSEGLLGHIIREMQFEGCNALTFGASATSEINPEYNLGGWKIRMLGKAYKKIVARYGLANRGQFRAKFGTEDEPLHIAYPPNSFGWSGLVAMMKLMKV</t>
  </si>
  <si>
    <t>A0A2T0A444</t>
  </si>
  <si>
    <t>MSTPASALQPAQAFVDFVNKAVTPFHAVHECVQRLEKAGFTRLHERESWAGKLSPGGKHFVTRNQSSIIAFTIPPAEATKTGKPLGISVVGAHTDSPRFVVKPVSKREKAGYAQIGVETYGGGLWATWMDRDLGVAGRVTLAGAAGKAQQEYSSHLVHVRNPIMRMPTIAIHLERTQNDKFHYNPETQQVPIVALASKELNRAFVEENNSSAEVSFADPLDISSHHHPILLHTLARELSEQIGEQITPAQIHDFELSLFDCQPATIGGALNEFIFAPRVDNLFSSFAAVEALVLSTSSSAPSDGRVSMIALFDNEEVGSVSAYGAESNFIESVFERVSVAFKAEGESEAEAYQRTMASSYLLSTDVGHSVHPGFTDKHEENHKPLINSGIAIKTNSKQRYATTSQTVFPLRRVAAEAQVPLQEYLVRNDMACGSTIGPLVSKIGLRTVDIGAPILSMHSIREMAGVKDVKYLIDLFEKFFERFGVLDTLAETVD</t>
  </si>
  <si>
    <t>A0A2T0AEU0</t>
  </si>
  <si>
    <t>MIYAPVSIGTPSQTFNTLLDTGSADLWVYDTKTGSTQPEWDASKSSTAVTSPQIPWSIKYGKGSQSGFLNQDTVSLGGYTVNDTIFAAADTLNDAFTYYPISGLFGLGFGAISASGYAPWFERLLNSDALAQPYFSLFLVRASDLTNEAEGSIGGGQMCIGCIDSSKFTGDINWNPVLSDGFWSVSMDGIETNGKIVPGTATRAAIDSGTTLIQLPPSAADAFYSSIPGAQLANTTSSGLYIIPCTTTFSSLSLVFNGTRYEIPPQDLLRAISRDETECVLTIAASSAKDVDGSELAIVGDVFLKNAYSIFSYSYNGSPAVGFARSTIAGSWSTTSSSANGSNPNSSGAASFSQPSRTGSVSLSGAPVPTVGDATGSRQSPISTGVLGGGLTSSASGGLTPTRVASGSNASPTSSPTSFAPSSPLPYTLTLINAVVSVAVGWMFA</t>
  </si>
  <si>
    <t>A0A0K3CI16</t>
  </si>
  <si>
    <t>MLVSSPGAVAALVALSSLGQVAASTPHNRLEKRSIHARAASSSVAAKETYAGRKMRSSDTAAGGIRIPLSKKETISTRKLRKDNGVVDLSNLMNALTFAKDKYTSGCSRIYRQTGKKLPGFKLKAYEAWAKSALAPLNTLLGIDKRQQDTLTNYQDGSLWGGPIEIGTPPTSFTIDFDTGSADLWVPGPSVQGYDTFDPSKSSTATPTNQTLVISYGDGSNVIGPVYKDTVSVAGLAAKGQAFSPVSGMGASFEGTPVDGIMGMAFESLSNIGQKPFFQNLYEQGGVKQNLFSFALGDANDGELYLGGVDDSKYSGLVVYTPVIQPGYWMVLGTAYANGVPTALLKNMIIDTGTTLIIGPRTDVAHFFEKVPHARRFREGYYMYPCAQSWTADFEFGGVKYSVPSEYLNLGLTAEGSRYCVAAIVGQDIGVDAWIIGDVFLRSVYTVFNFGLNSVGFAPRA</t>
  </si>
  <si>
    <t>A0A2T0AEV0</t>
  </si>
  <si>
    <t>MRTFSFSLTSAALLLSASSVSAIPTPAPVAEPIVVLPHGATKVSLLHRRGSAELMKEDGTVDLGKAHAHLARARAKYVRGLDNFALNTGEAHFLAPSFVDPSLIPNVPSAKRDAWGTGEESSLEFPTEAESSQNERRDKIFGQNGGRLHGVPPAAASATDRPVANRRALKKRSVKNPKYVYNPKAHPSSSSAQAGATATVKRGGASLTSYNGGTLYAGAATIGTPAKSFILDFDTGSSDLWITSSGCNSAACNTHSKYDPSSSSSSQLVAGKTLSLTYGDGSSTKGTVYTDTVSVAGLSATSQTLGAATALTSDFQDDPYDGLMGMAFASISTLGANPFFQTLVAQDKVSTPQFSFYLADSGSELYLGGLNSALYQAGSTKWYPVTSQSYWLLASQANVGGKAVSSVGTFNAIIDTGTSVIVVSSNRCGRATQGRARLTPLPSQAPTQAAAAFWAAVPGSGTYGSGYYTYPCATPPDISFSFGPSFAEHWAVSSESLNLGRVSSGSDRCVGAVVGADIGINAWILGDA</t>
  </si>
  <si>
    <t>A0A2S9ZW18</t>
  </si>
  <si>
    <t>MSCCLGASLRTSTERSHGLALRLRTRTLRGRSHWPLFRSPRDKRPPRFSVCLVHSRRLLAFSLFLPVRPLHALYSHSFVSPYNMRTAAAALALALFAVESVLAGGDSLRARGRERPLSLALERRDDGLQSADGSVAFDVLESYRQGANAATISQNKALAANGTAILAKRGQEALTYYGGATPLWYGTVQIGAPPQTFRLFFDTSSSDLLVPSYKCNSLTCRGKKRLDYRPSADATAKSTNKTVYTYFTDGSQATGTLLQDTVTAAGLTVTQQDVVAMDSLPSAIGGRITDGMGLAFRALSAAYSYSFPFTAYHQGAQPVFGLSLSRLPGKSELVVGGYNRARLAGSPDYYAVGYSPNSQFLDYIQISQGVPTLGGQPALYDRVPMIFDSTTPTIIAPPAYAAEFWSYVPSAQAINSTYWSYDCASPPAVGLAFTRAATKVYPIAAQDFNLGTLPGNSSRCIGALLGENVGVGNAFIIGDVFFKSNYLILDFKQNRIGVAPQRGF</t>
  </si>
  <si>
    <t>A0A0K3CCM9</t>
  </si>
  <si>
    <t>MVPPPAHPLAVLLAASAALLSNLAAAAAPPPPPALPVATAAPTTYSPSPAPSTNAQGGVHIPLLRRNGHLARRAASDDELREILRGWAVREKGRLLGKYGSSEERLRKRAGDGQRSVRREEAVLDLDARDADDEGVEASRRRRRRVRTIEERQLGAPGGGALGSHTALSTAGVGGSSAASLLSASGSGSATQTSSTTHTAPTSLPTPSNAPVGEVRLLNYDADLSYYAPVGIGVPAQYMNCILDTGSADLWVASEELCASSSGCPSTVPLYNTTLSSTQKDMNTSFLVKYGSGSAQGEIVQDYVSFGGYNVSNQAFAVVDSVSRDLLGGDIGGLMGLGWQPLAASGVTPFWQNLYQAPALPFPGFGVSLTRFVNVTNASAIEPGGSLTFGYLNASLYSSEINYVPIPTGMESFWVVRMDQVAVNGTNVTSWTMEQEQGQFVAIDTGTTLIGGPKDVVQAIYAQVEGAKAATGAYSGYYSYPCRQNVTVGLTFGNVTYNMSTADFNLGPFGIDSTTNQSTCLGAFFDLSFGSNSRISWVIGAAFLKNVYSVFRASPPSVGFALPPNSTTIRYPSWPSNSSDPAHDGNLTAPPGGIYGPSGTVGGGASTGSPSVRTTLVAANTVTTAVQAGGGTGRTSSGAVRRTLGEWAAVGGTAAALVVGVAIVAV</t>
  </si>
  <si>
    <t>A0A0K3CCK1</t>
  </si>
  <si>
    <t>MRTAATLAFVASLSLLPSALASDEAAGIAIPLQKRNADDESRQLTKRDDTVDWSVLESHVASAKAKYKATADIFERIHGHRPLQAGPPSKRDLAAAEEKPFYGFRGSNPIGRSSISRVLFKDRTKTSSAAATATSTPVSKATAASESLTSYGDSLWAGSLSIGTPAQSFVCDFDTGSADLWMPSSQCTSSACSGKHKYDASASSSSVPVTSKTFSVSYGDGSSSSGPVYQDTVTVAGLVATGQTFGAATTLSSSFANDPEDGLAGLAFPSISDLQSPTLFQTLWNEGKVAANQFSFRLSSGNAAPSELYLGGMNPAHYVAGTTQWAPVTSQSYWVVTGATAVNGKPVSAVNNFNAIIDTGTTLIVIPTAAAQSFWAAVPNSAPYSGGGGYYTFPCASPPSITFSFGGSTKAWPLQYLNLGRVSSGSTLCVGSIVGQDVGINAWIVGDSFLKSSVYTTFDMGANRVGFSQAQ</t>
  </si>
  <si>
    <t>A0A2T0A8V5</t>
  </si>
  <si>
    <t>MCGIAFAIRSSTSYRASGLPPANVALDAGSPASTGSAGSPGGMELDLIDEDDPEYGIKLPDGTKPAKYLDANETWEQVVDAVKGRGPDVSNTLIKHVKASKAFHFEMRFHASVLHMRGDVVTPQPFVSKDGDVLLWNGEIFDGLEVGEHENDGQKLFDRIQAFGPSNFFAAIRDVEGPYAFVYFQASNSRLYFGRDPLGRRSLLVHAPTPASPYLFLVSNAPGADFPLQEWEEVDGRRGLSSYPRYPKSMGLSQDILVSDAIFFSRSLTQTELPQVYPYDRLNSSLPAPGTLLPMTPTTPPEPVFTSHLALLVQSLLSELETAVRARVSTVPPVPPPPGARIAVLFSGGLDCTVVALVLDRVLPEGEAVDLINVAFENPRKLKAKEGLKGKAKASTANDDAMDVDDARGNGVKSESPAATAQNPKIYDVPDRLTARDAWEELKRLRPKRRWNLVEVDVPYQEMLAHRQTVIELMRPQNTVMDLSISIAFYFAARGKGHLSQYSSSDPSFSSDPPTPYHSRARVLLTGLGADELLAGYARHRKAFAQPVVSTPPPPPPKPTFSVASSSYFSSANSASAETTASEATPPDPTNSPQNWSALIAELQLDLDRLPTRNLGRDDRIISIHGKEARYPFLAGHVVAFLARQPVWFKADLRFSEGIGDKMLLRLLAKRLGLKEAAVRKKRAIHFGAQTAKMEFGDGRLKGTDLLAV</t>
  </si>
  <si>
    <t>A0A0K3CPT7</t>
  </si>
  <si>
    <t>MSIINITDVTVLNNPAKFTDPYLFKITFECMAPLQDDLEWKLTYVGSAESDSFDQELDTCMVGPVPVGVNSFEFEAAAPLPTCIPASDLIGVTVILLTCSYNDAEFVRIGYYVNTEYSDPELKRQHDASLEEGAEEKGLKAPNPLELVEKMQRNVLADKPRVTKFNIQWDTPAAVPTISSTDPISAPASQALAADSGASSAPPPPFNPYAAAA</t>
  </si>
  <si>
    <t>A0A2T0A9L0</t>
  </si>
  <si>
    <t>MPVLTLRRVGLLTLGAAAGLFSLLQPRLERAGVTRTVKGFNNENCFPVPGLEACEDAAWVDQESGTAYLVCSSREARVHWVPATLHLNATELPQVSTDYIAVFDLASRSHKRVKLVGLPAEANGIWVHGIDIWRSPSDPNHLTIFINSHRPPKDRSLAPTQGADSVIEIFETLVGTDEARHVKTVKHKLIRTPNNIAATGPRTFYMSNDHRYKTHWTRKYEKYASVASDIIYCDASRTTPDCIVAADKVTYPNGIAKGPGNLLYQASTLEGLVRVWEAQSDHTLIPLDVIKINRHFDNIHVGHDGAMYATALTKIFDFTEAGKDAGLSGKTVATECFRIKNETSDAQFLGKKYTSELIFADDGRKVSASTTCAPYQNKLLLTGLFSKEAVVCTLK</t>
  </si>
  <si>
    <t>A0A2T0A7B1</t>
  </si>
  <si>
    <t>MPDAKLEEKVTEYVRLGNSGLKVSKVILGCMSYGLKSWADWVLEGDEALEHFKVAYDLGINTWDTADVYSNGESERLCGQALKKHKIPREKVVILTKCFMTVADDPNLHPSKLANPDQKGYVNNHGLSRRHIFAAVDASLERLGIDYIDVLQCHRFDPETPIEETMDALHDIVKSGKVRYIGMSSCWAWQFHQMQAYAKSRNQTMFISMQDFHTAVYREEEREMFPTCKLFGTGIIPWSPLARGYLTRPWRDQDSTNRAKSDPNFAKFVGLGNKLEEEMLQKINEGVEKVAKDRGVSMAQVATAWVLSNPLVTAPIIGSTRVEAIREAAAATHIQLTEDEIKAISEPYRPRGILGHQ</t>
  </si>
  <si>
    <t>A0A2T0AJC6</t>
  </si>
  <si>
    <t>MPLKPSQTRSSAVHLPLVRGAPDQRLTLSLFLRFWILLFIQAVFLIPLQCFLEYFVLRLFSPVVQEVGRPIYTHYLIKLVQAVYRRSTPAQLRILADRVRSYALVHSAPKFRGWLKKVEVNGTSGRWLAAPGTDRKKDDVVVYFIHGGGFIFDSGINSQDFFLSTIKALKDKHGLQASGFFLDYRLAPEYKYPSQLIETLAGYHYLVNTLGISEDKILIAGDSAGGNLASAFLLHLARPSPDVSVPSSLGPTPKKPAGALLISPYVNLYSNTSEFHANATYDLLSTSLIARAAFHYIGADFPRDYRFRHPSSNPFRLLLSPQKLPNHEAEKLPGVYGWSDVKGIELFRSPYVQPSVQRDKKWWKEAMPGDGKTIVSWGELRISFFEGRRADECRAGGRELFAEDDAVFFDLLEKSGVHPVKHFHPERIHDFMLHDWALPTTWRTRRTGVDADDFYLGRNLVVSLLKRISDEAKASQREADNKPEEAKSTATQDAKTTKLNGEAAAIRQRAKQEAKSTPPPGPAPIADKPSPKAPTSYASIASHDEHIPSSAPVVAEGEHAKIKTLDEQAEEEAEKAKQPSTDGASYAHVAADSEHVKEDAPVVAEGEGATIHRKSEEEATTKTTPPPAASPVPEVSTDTPAPSQPAEPTSDLPTVSKATKKSKKKKGGKSSPTGQANGTDGFSSYAAIASHDDHVPQGAPVVAEGEGDVLKAHLENGSLAVEKA</t>
  </si>
  <si>
    <t>A0A2T0AAN9</t>
  </si>
  <si>
    <t>EDDRRAPSGAGAPPQDEYDRLPPRPRRDEYDQDRRGGRHPYGEADDRRGGGYADGPEQEGRIKRRRSISPGGPPRGPPRDDYYDRPPPPRDYRDGPPPPRSGYRGDYYDRRPPPPPGPEGYGAYPGYPAYADAYSAPPPPPRRPTMEPPMNQPYLVSYQYFADWFSLTNPSAAEDSNPSAALQEAWTKYQGDFLRREIKNHWLDIESKGGEWAKEKYGTGKEREGERRERRRKAGKAERMRIWTARADKGELDDVSFDFDEEAARKPRIIPNAAAQAAAAEAAKKQASEGEDSGAATVPAPLQVIKASSPEHVILPARPETILCSGVPTSVTIKELEELFATFDGFVRLSISDPVPFAGFLRLAWITFSSADAAKQTLETIQAAFKAAPPAPTPEARAKSESAPAEAGRATTKTDANGDAEIKDATPTNGVESAPTAEGTTEAKAENGTDAPEAKDDKPAEEPKPYAIGPYDLSAPGVLSIRMQPAEIRMRATPALCSSPDRLAKDVETALKAVEAAEKR</t>
  </si>
  <si>
    <t>A0A0K3CHW7</t>
  </si>
  <si>
    <t>MGTYMARGRAAGLGAAMRAPAVARRATWRVDWIKRACMVTYAVRVGVSEWPSPVVPRSIKRTESTPGCCRPLIRAASPDPPAIVLVVGALAYNACARCNSAQIVLAVRPHAQRRREARRDVRSLDEEEQASLSRSHRLLMAWTGVLWRSSVAAFHAIPGLAIHSRRSISRPHFDSFPRPPAAVAAFPLVRLQPRKPIRSFDYSSPLSSTSSASIACVVSSRRPTRRASRSSLLLSLALTRTAHHTHQRRAAMLASLFSSPTVKVTLNQDEIFVHPVDEDYPTQDPVLRGTTLLSLPSRKAVKRIKVVLEGLCDVQAAGAGNPYETTLVLRKELETDLGEFFDEGNHAFNFAFIIPSTTPVSQRCIYGRTRYYVKATVEFDGVLSGSVSSPSVAFWVCGNPSPPGELPSTTDLSFQHFSEDLGPVGVGVSSPHLTVAALVNIRLSLLGPVVPVTIVSVNGIITQTFEVSYADGRIARPKPKAHVLTKVDQKASPSLVVPIHNPATCTEEPGQLDEGAIPAQTNPPVPAPSFRPVSKCCTPHPDVPVPDPTPLVHLKAGQEFHHARICRVPTDDHVRPSTLDGSRGTKIRVSHVLSVEVRYKKDGSDEEMVLTMGKPVTITSCCCLVDSLFLPAYSADNATPTITEPIKNHCLCNLTTKSLLDRDGEQLRRAGAIEKPVTERSLGVGREDKSPAWTSGLGEYGSACFVRQDSGFEESGDVLVET</t>
  </si>
  <si>
    <t>A0A0K3CFP9</t>
  </si>
  <si>
    <t>MPHAGSEPLEIHLESNDLVLRGFTGDEFEPAVLNGELILNLVHPTDLKEVSLVFTGLAKVAWRDSSTHHHDHPLFFHDFNFLNPSSHTSREDAKKEQHHVHTLKAGRHVFPFSLTVPGSLPASLRTYSGTGIIEYKLKAIAQRPGFTAADWKARKVVRLSRSFPADAVEFNQTLEIENTWPGKVMYSFTIPHKAYAAGDTIPVAVKFSPLAKGVRIVSLITTIREHTTVYSKSSSHSEARDATVVKYNFLDAPSARSSGANTPAPRIESSASLSSLGAQPSGVSTPTTPGFNSPIHGSRTPVRERGDETGYPFTAGRASRPRARFQLGPEDEDEEEELHQPHPAHEEHEEVDDGQDTEIDVVVDVQIPIWTAPSHAVHPVFVNHKIKWSAFIKNPDGHVSELRCALPIHILASCLQEEARLASAGSRNLLFGESGVLAHSDVPQVDLPSYQDHVMDRIANAETASYFTASSGFAPTPWSTRTTPTGTPGISPPASRPPSRPASPDRRSSHHSSFGGFGGFSALSALSHRDTSARSSTPASPQPTSPPPEQEHPEDHRNWVDSELLSTLNMNDHTSPPTSAPTSRPGSRPGSRPPSRPSSRPGSRASSPDRASSMAVPIASAPTTPGDHEERPPLSRSHTSGSFFNLHFPKPLRPLTSFSRNNSASNLRDMLHMSSSGGESRRGSTAPQQHQEDPPGTPSPSALSNALAAHVARTGSTGPAARPPLAIDTPPQAIHTHPLMSNSPSHTPPHHPATANLSNGASPISASPAQPSPISPSHNSNFHLHYLPTPPPLLSPSPMSSTPSRTGVSSPALSSSVSSSGRPAGEHAGPSDVDFLSQVPPYDIAARGFLGGGVVPLSFNPPLYDDVCSPGGTRPGSRAGDRADKSHEQVSVGEGPHPATQEGALAHDFAVGGSS</t>
  </si>
  <si>
    <t>A0A2T0A8A1</t>
  </si>
  <si>
    <t>MSSASLRLTEPVVFLVGGLDYERARQRQRRATARAANAAAGNGTETAATSPAESRNHSPARLFSNSRAASLSRPGSRAASPAPPLSRAAIPQGDDFIPPNSRGRSSSRTRRVDPPPPTGPAEPRPGEGISRGRSGSLVREMTEAQIRLREQQEHEALDEPPPAMLRGLLTVHLSKPTRVKEISVRFKGVARTDWPEGIGPRRLDVMEENVLINVTNTFFSAASSSMNRRAASIGPGSGDHGDEPRGRSSRRAASVVPGRELSHGRSYPPNSLFHQQPSPVTSTISVGEVSRAPNLSRIASEESVNGMVPPIQPGEAAPAYEVAVESQPGSPLHLPHALNLSVDTLDLGSPAQLAFRNSSRQFDRSPTPSRSPLATANPIISPSTSNHDLRLNRTSTGASRLSHESGSSLSTHSTHSDDTDRPHLDRHASSGASTAASQSSDSEITGTGWNSAPVPGTAASSIHRGRPSTRSRNLMAGLEQLGEDEAGSLDVVANGVSGMTFQPKSSTRQPPAPSASSERGRRASTSSNATARRVSSSDRPTALPSALKSTGSSSSSARSASRGARFSLSGITDVFRHKSSSRARDMQRDESVASTTRRDASPDTQRGGSRMRSQSRGRKTALKALRDALVAGHHHHHNAERDGSDDEGHKDSDVLAVGDGWKEFRAGTYTYPISIPVPASLPPTLDCEFGHVHYTLKATVHRAGALTTNLTSSTDVTLVTTLGEEDTEESESIVVERFWETQVKYHVALSGKSFPIGGQIPVSIRLNPLAKIKLYRITAQLEQKTSYFASVTSGRKLTRHETPKRFQLLRIENKDPKEPLLPILSDDPNVLANHPLKDFFINASSSSDETPSLLDPVGPWHLDGTLQLPDCSTKLNVSTNHEKSNISISHTLKIMLRVERGDDEYLDSKGNRKLWDIVVEAGAVMLSCHLSQNVLPAYTDATSSLSGSTRPRRNTITARTPTHTCGADHGNRHHGLHINVGGSSSTGRSHSSGPPVASLEQNLLFARLISGETTPAGETPPTYEAVVDGTAPEGHAPNEGRAEVVATEEEERGRSSSRRD</t>
  </si>
  <si>
    <t>A0A2T0A5A7</t>
  </si>
  <si>
    <t>MPRRILCTIGVDVDACAGWLGSYGGEDSPNDMSRGCFAAEVGVPRLLKLFKEKGDMKTSFYIPGHSLDSFPKEMAMVRDAGHEIGLHGYSHENPVAMTLEQQRAVLDHTYKQLTDFCGKPPVGSVAPWWEASKEGIELLLEKGIEYDHSSQAHDCMPFYTRDEDTWTKIDFNSTSAHDWMHPLKKGKLTKLVNIPANWYLADDLPPHMFIKAAPNSHGFVDADVTLKLWKKHFSYFYREYDWCVFPLTLHPDTAGRPHVLLAVEELIDFINEHEGVEWVTMAQVNKEFREKFPFPGEQQE</t>
  </si>
  <si>
    <t>A0A0K3CQY0</t>
  </si>
  <si>
    <t>MGVDLEPTNYYLGQVLREKYIKPSTLDQSFVDFDSVRYHLSTPVRKSLLLLSMDVPCWAELQAYGAREVLEREYGQRLLPGAQTEEGYSVSLEIDLEQGPAEGAERDALIHALTLLKRNALAAPFERAFALQKKMEESPVEEGAKDSRGEVMAVHYRPEEAIYLIPSSDRVTVIFSTIFKEETDRILGKVFLQEFVDARRRPSCQTAPQVLYSNREPPLEIRHIKGLDMTERAGYVTFVLFPRHIAPQVAADTITRIQLFRDYLHYHIACSKAYLHSRLRLRTSQFLKLLNRAKPEKPEDQVHQKTASGRSFVRT</t>
  </si>
  <si>
    <t>A0A2T0A8Z9</t>
  </si>
  <si>
    <t>MSRSLARLAAIVPALAVPSAKNTSRPFSTSAAGPSPLTFPASMGSFSSAASQGRHDGAEILDTPSEWRAALSALPSLSELSNVLPTIFLAHGSPMLIHPPHLANARSGPLLSIQGPEGPLVAFLKDLGPALMEKYKPRAIVVLSAHWETEGGGVVTDYGDENPLLFDYYGFPKELYEVTFKSRGDKAIAERVVQVLKEGGIESARLTNKLEPRGEDGRGFMGPGLDHGVFVPFKLMFNNEAPVPIIQVRLASSSIFVSSTLVSR</t>
  </si>
  <si>
    <t>A0A0K3CK21</t>
  </si>
  <si>
    <t>MDWTRFETDLVHQDNDKRIQALHRLAEELSHAEKVAEPEQLAQLVRQSLKSNNSHVSNAALACLPPLFPLLVPADFDATRATASTISSLAHNLKTVFSLLLPLDKLGDAKTATRELARESVISAGKASLSLGVAAGTGASKDKEGPWQLVERGMQEYGFQSKNARAREQALHFFAAIRCPAPDSHFPLPPLRPFTPLLLPLLSDSDSTVRSLALHTCIAVFTHPSVSPAAKADLKKVMAKMELSKRVQEQILTAVLGGSTPAMERSPSQGSLTSSGARSESSAAATSDAAPPARMTRSRAAAVAQSSSSTRQPPSLLSSLPSAAFPADTSAVHTPSSAELAPVYVASERDLLAEFEAMKSGFEGKETEQNWTVRDRSIARIRGMLLGGVAKGELEGVFAQCVREAQDGIIKVSSSLRTTLAISALTLMSELASALPADLFEPLFDGFLSHCLSVAGQTKKIVAAASQNTVTSLLQHSTYHHRTLQLILLTLAERTASARQFAAQHILTVIRCYAKTSKSAIEHSGGLADLETALQKGLADANPQVRETSRTAFWEFERVWPDRAALVAASLDAAARKLLDKVRPTGDAPKQDSPVKARPPTSTATGQAGAAKKPSVREMMMVARRQKAAAEKEEQAEAEQVETPDRPRRVLSTLTPDASPSRPTLSPARSSPGPSTLRTPTRPPVSPSFRSANTLTNGTPSRSSMRAAHSSAVSEPVDEAMRDQAMQAEQAAERLLEIAQDEEEAFLPSARADAVARTPQLNRTLPSAAMQTPANPAVRRLARPQAVLQDSPDPRDGSGAGPGRGSWWVQRTEALAPPPPFAPDSPEKKAEIDGLISSLRDMSIDATSLRKLSSLAKERPVRENEDEGVGRADPPTPSKTNGRDGGEGDKITTNEFWQSDRRFDKVYEGVKALLLQPDAPETGMTRDAALLLLKDLVENQSPCFTGSEADLFDLLFKLREDPSRSSVAATEAIAHSFTSRLEPLYGLGALTPSLSAYLFSASKTSAPDALARSFALGLRLMGGFFEQLPGVVLEDVLPQSADLLKRALNDTKSADLRRAAIMALVSAQVALDPSASGQDGKLAELVGGLEPDQQNLLAYYVAKRRP</t>
  </si>
  <si>
    <t>A0A2T0ACI1</t>
  </si>
  <si>
    <t>MPAPADEPSLAVEDIQFEPAQLEASAAAGRGEIWLLSWLSKCEKSVKVLPEATLFAEQANLTKALVALVMPPSPTSTASTVKPGRPARALVARILILVFSRGDSKGLFDVAQSLLRGMNGSEAKGAPEREKEWRIASAYVLGELYAVFGSQIMSLYIELIQATTRIFRTTSAPVIVRFSALVCLRKVIVVAAKSMSDQTVKDVMKTLKAGLSEKAGAIVRGSADCLLAMSAAVGTYSTLADLNEVLLPSFRALESADFTTRRSLSRLMAGILAATQVEGSAAPAPAPKKKKAAGKEEEEEDDGYPDIGAPSTSDASSKTLLSPIEMLVQLSGPYNRSTSSRRLRNAIIDVYAELFKTLGSAWVEHHYADIVKHAIDELGCGMAAGLGWVGWNARAAERIDLNKARYEAVAARKAVGILLGDVVSAQLLSEAGQISALREVGTLYLKKWPSLMPNQPGPSKQALLLALEETTSLLRSLGCAPPAVQDVLYDPLVRLVSHPSHSVQITAAWTLRTFCNAAPNRLSGTIVQLLELLNKDLSIISSDGPNKSATVHRRAIGHAHGLAALVNLIPHKPLYVSFDLSAKCMSLAIQLLKQSGNHELHVSGVEIQVAWILVGSLMSLGPNFVRLHLPQLLILWRNALPKVTSKDASAAQVRGDNEWAFLLHIRECTLGAILSFLRHNGPSATAPGLVNEDVARRLVMLLSNGLAFSSSFATAHPNLSAEHQPSTSSRLQLVDRDIMFRRRLLQCFVAFGQSPATQQYQIPLLQQAVQLISDTDRYFGESVLQAVANSATFTSIWDETDGYGYGVTSLVRDDRNAVAGGGDQTGAPNSANNKLAKLNRDAAAAKLDEQLRKAVLEAGEHDPLVLWSRLATEKAAFEPLPEAPPPAVGVIDASLELFSLYFTLQEPANQSALLQILHNNLRSFKLEKNPGRKQAILVNSVTAVLGALRLARRAIDAHQVASPMRDLIKEALLHSDPSLRQAAAESLGRLSSLGGTSFMAGQIQFCVQQVVSNTDPDNRAGCALAFSEIYSHVGSLAAAPVLKTVVDVLLSLSADPHPLVHYHALQSLSNVIDAASLSYAPFTNITLGVLCKLYMQDTHEPEGGTPGSVNLRGDLPAYQAMCRVTDALIGVLGPELQDSERVRELVLILLKEFTMEKDDGIAVEAIKATQHFLIFAPNALDHAMLVSNLRSQLSSTKQPLKVAAVNSVYQLVQRDAALMSKLGGDGLVRELFALLDDDPTVEGVRDAIISWLRQTADANPSGWIDLCQRIMSRSADLASKKDDKPAAEAAPIFGALADEEAQGLGVEADTGVRPGAPTARATSRWRTQLFALQCLHEVFATVLKSGRREHFDVARARVLRANKRGLLITRVADLIKMAFTASTAQVMEIRLEGLVVLKDVIDNFAASQDVDFDDALLLEQYQAPIAAALTPAFAADSYPEVLASAIQVCAVFVGSGVVKEIEKMGRILKLLTSALESCKDSDMTSLGDVKDLSTTAAVMLKTSIFAAWAQFQTSSVNQPYLAEVIRPHLPLLCPFWVASLREYARVRTDPVAASSDAGAGGAAFDSVYSGLSRETALPFYERSWPQMLHAVATLLKASNPHMLRAIDGLEDKSDNLPSPHRSDPAVFFWTVFGLSFEALCTAPSPANSAGTSIQTIALEALGGLLRPDVAGTVLNDEGLFDEVCNLCLRLALTEAAEVKARVLDITVGLVQLFVRDLPAAGAVNGSDVNDKAARGDRRLTQCLRIAVAVLRESVPATSASLKPTAATAASLATHIRLVFSRFADVADLLPAQLRIELYAIAFHFYSVLLKDEKTEIDFAGPTLPVLKTLCDRAATRSDESQTLSKVLNGVLSACLLNIDAVRVRKSTIAIRKLRNNLLAVTLLLTALPPSVQVGSEVVEHACFLVSEIALDTASESSGVALNCVASLLLAASRAPQSGILAFSASQFVPTVIELVALTSRKGSEVDEARVKAVDEVLKAFVAVLAAVAPERRTQSLSVILPSLVLVLSTSRPPPPMHTVALNHLLTLASSLSLHFKEATAVLSEHERKLLEGSIRAAVGGKGRGGAAVAKGQEEAPRIELRMFG</t>
  </si>
  <si>
    <t>A0A2T0A3L8</t>
  </si>
  <si>
    <t>MGKGKSTNARKAQAASSGSGGSGTLRSLRHAASSTSSPKPAPKVRSTASLTVAERIAKKAEKPLVKGRSFRFVAPSDRIAKMKVDLEGVRDRREQLEGEDEAQEDDMHTLFGHALQQSQLIDLSLPFGRFSRKVDKWSRSLPLVVHYKKEIVEAVCEALSSGSKDVELCGETILDLLPPLITDLSHLLLPSLPLLLTTLIRLTAPSPFHASNPRILQRTYDVLGALFRDLARDVLGAEEGEGGLREVWEVVRRGLGAPARVDDAEEEEDVQMQDDAEQKADGAESDAESSADEEEEEEAEPVASTSAQPLETPAQTGLKLHTSLPANFRTTPQTRRLLGNAFSLLVRKAKPTSSDEPGSLDALLRLMVGDVAQVEEVDGGERANGRRGAKGRRKGKGKGRGQEEGSSNVFAEGLTWVIIESCSAANHFFHSRTPSILRSLFSAILSLPSLADVSLPREIVSHALVTLSQHAEKVEALEPVGEAAIKTLEAELKTATAGGEVAWERLLVPLQAVTSFVGVKAGARLPASLKPRLFASLAPLSRLIAHSPAPPSAFLHHTTAYLSTVLPLAVLSDVLSSPVRSIIDALFSADRDASVFASACALATTLDGVEWPLWDTALGAAVFTATAREVSSSSSNGKAKTDASAFDELVASKKENSLVLLARLAESGRLRALVEKGGAHVVAWEKSVGALAEQAIKGWKEAFEADRNIDEEKTHELLDVLAIVPFIPSRRNDLLVLLADLAQVVATMPATEARVAYLSSAASPALVLGSTLSAFEATSSRLKSPSPALQTLATSVELIIAHFAWHRRVMHGLSSLSLARLASDRSPEARKAIYDAILPNLLSEDSVLRRSSLEIAQTLYPENEAPVAADLIAKCIEVEDMPLTVQGAREKSMKVRKLGIVANSQLGKEGSAEELEPVLEVILRYLTAMLKVNFKPIWPEAISALALLSSRFPDAVWSICSRQLLAAATRGSDLYVARKPEWSLHAASTEGVGELELVFEEQALRDWHLEDRRTRVQKDEARFEGGVIAVASREEGLVSLQVTPERLVIHSYEAQLLALFCQIPDLAQRHSRDFVDVFLGCFQRDDVIPDKADETPLYFNADETAKDRKARLLAWLGLFAKFSNPKALYRAADLDAQFRTLLAFPDAEIQKLALDCILRWKIPAVTANADRLKNLLEPTKLRDELLEFVSTTDAGGLEPAHRADVVPLFIRIAYGLMTSRLGRASASSGQGRAGRRAAILGALRTCSANELDTLVDLLLGPLRKLLVTPPGESFRFAEQAPKVPGKRQLGFLGLLADVVKHLGKDIVGRWPDLMGTVLNLLHFAQKGLDEDARAGKENAEETKADEEDEDDTEDEDDVTQLAPLRHIRQTALKRWTDFFRLEVDFDYRPYVSAAFPSIISPRLPTLAAENAQAPSALLELFVAWSKRRDQLRFLVDYDASLLPSLYHVLTVRNVKPTVILRVFDLVASVVEFAEEDGGKASDIGQQVLQPGVDVLLVQLGGLIAVTSSTLDAKGEVAQRQIALLCSLAPYVQSEEQSINFLTLATPLLRKTNKTVPEKVKTDLLRIVTALYPIARPQPSTTLYDKCCEVVASLFASSRSRNARLQLVAALNSIASVDESYAQVAQLVDDLNSYSVKRSEEPDFDRRLAAFSRLNEELYQTLTPADWTVVIQNMLFFVQDADELSIRSNASYAMRRFIEVVNTGSDDALRVLFIRTFLPGLRKVLRSKVELIRAEVLAVLGHAVEKVEDVPELEQLKVLLVGGDQEANFFNNILHIQNHRRTRALRRLADAVEAGGISSKTIADLFLPLLDHFVLGSDEKKDPDLVNETVQCLARLAQRLAWSAYSKLALHYLKLAKAGGVPQKACVRTLVGVLKAFRFDLASEAKALESTTGRLVPQLMSYLEKRDDSDQEIRIPVAEGIAAVIQHIPGESKHVQETGLLMALAQSLRSRDQHVRDLIRVTLANIATAQRGDILGRIVKELRKALMRGPQLHVLAFTVHALLVRLVESPENVDFDAALDEVVPVLEEDVFGNPSKDRTSQEFRAKTKFREVRSFKSLDSFQLLARVVSPGKIATLLAPLRGILSTTDSAKPIKDVEEVFKALAIGLTANTQLDAIATLDLCHSLISQNAAFLKAVKVVRKHGKAAPDYHVQFERERDETRDYYAKNAYRFVSFGLELFNAAFRKSVFDLDSPDVLSRLEPLVSLVGNSLYSDDPVVLARSMRATASLIRCPLSSTEKAAPVLVKQMLSVIERAGSTESELAQSALRTLSTVLRDCKTATLSEKQLTSLLELIGPDLEEADRQATLFQVLRAVMSRKFVAPEIYDLMNKVAEMLVTNQSSNVREVCRAIYLQFLLDYPQGRGRLKESLTFLAKNLSYTYESGRLSVLELVSAILNKFASQLVQDSAELFFVALVMVVANDDSTKCREMAAELLKLLFSRLEKDTRDVLLTMLHSWAGKKAQPQLARTAIQVFGIAVDAMGDDGRSAAPAIVDVLLDVLTDSEDRLEEAETRGGDALDLEADWQLPYQALQATAHVYKAFPDLVSPDMKTVQPLWKAVRGHLLYPHLWVRTSAARLLGSLYAASQEALDRDDLPERHPLATSNLFDAAQKACLQLKSPLLDDNLAMQIVKNLFFAARCFAARDSRSADARDEDGDEEDHEDGDATEEQRKADPLKWLFTRLSYQARQAHMLRPSVHDTDAGQWSRQPASILRWFAAMISSLEAVALQRFLMQMAVPIFRISEDTVLNDPQMVELQTLSREVQELLQQKIGTTAYAQVHNQIRQRAAARRNERKQATALKAINDPVEDAKRKAKRAEQKKTQKKRKAASMASQKERYGVGAKRRRE</t>
  </si>
  <si>
    <t>A0A2T0ABQ9</t>
  </si>
  <si>
    <t>MPKSGKHKKERAADFTKAKLKLGKGKQVANNATNTSFSAKSIALPNQSLSEAPKSAPTSRRNLTLSELLVQTRHYSVPVKREALVEIHQLLLSHPFLLQQHLLPLSNSLAHLVGDASGSVRAEVRKVLEHIAEVLPRTSFVSISNTLVLFTLSALSSLDDPVRIDALKVIDILLATIPDDLVRGIDPSRPLTSSSSSSTFAPDTSTSSSSSDSSTSGSRILESLLSLLKIRLSSSASSGTAIATDLSPEARLKVLGTLERVLRVVGQKERGTEAEEPWYLRGAFDSEQAYEDFLAGFEGTARRSRRVVRMREEMEGVQVEAFDAAFGVGGAALGLAECGLFTPPATPTASTSASASPQPTLLSFLHPTLLSSFLDSAPTAFTPTSVASTSTGPTHHLGTVSSVLSISRELFTRELASSSSSSAGPARKMLLALLTHASPYFPFGSSDALSAGASTGSKKQQQADEEHFREMNLAFAELSSLLVLTSAGAGRGTREKGKGKRGEKEREKEERVEEVVLERVQEWVVAALRGELTTPASPLGQPLTPSHFLSLTPTLWALLNQPSASRANEVWNAAVEYAVKSGVSAGEGERKGVAKRLAGEFVARGVLIHSSPSYTSPFSLPTTPAFPSSLSNPNAKNIKANAAARWVAGLPKWLWECGQQGEAREEDMEFILMVLLKLLQQGSSGPVPSAALLSLAPVLAPFFHLSHPTRGSFPGPITKLPATSEVRKKALEVVWWMERVASEEDASEAAREGVVALRVAADRAAA</t>
  </si>
  <si>
    <t>A0A0K3CIY6</t>
  </si>
  <si>
    <t>MTVSLPARSSAIPLDATPTEQLAHLSRLKRSVVGTQAAKAAALQAGGVDSLVALLQPRPEPDVEASLAVSSEAANVLAALSIPTLDAVSTLLAAHAHQAVCESLPLIASLDRTDEGSLASRYKVIESHLRALKALYTDLVKVVGPRQWGTDVIGASIDVAERQDAESVWKQEDARKMRASKGKGKGKGREGETMSEADGDAGLAGLLSQARYALDEVYRMETETTATSVASSSIASLPSTRHSRPSVLDTVLDLLIRSSEEDTHPAIPSVPQRMRIAEFVCNFFSGTVRWPHQRRAVTSGEKGKEALAALRRLADKGTDKVREAALNAITALIRDSGDSMLTLLNLGQGETLRTRLLPFTSLCQSPVPPVRLAAATLCAVLGKLLYPPPALHIPDGELGTPATNVLLSLIEQEPALRARAAFAFAYLVADELPLQKRALAARCFQIFKTVLDQPLLLDQPYPTPAALEEDGRMREGILLCIASMTAISEEQRRLMLQAHLLAPVLSSLSHPFSTVRAAGCHCIRALSRSVNVLRTDLVESHAEGPLVALLREDENEVVKVTAMAAFANLLLDFSPMRSVLVDAGCVPRMCQLVVKSSNEALRLNAMWAIKNATYQSNADFKRSVLACLTWNDLASLLSPSSPRPIVEQALGILRNITCVTNNEAITGLGRDEMGEERLLGLLEGWVAGGSAVGGGGKEGGEVVVLAIYCLNNIATAHEAAQLAIASRTSLLRHVLGYLDSRSLHLRVASLWLLHNLVYRRSLSSSSSLAARRPHEILDKLRAMGLEAKLRMLERDPELDVRERVRDLREMLG</t>
  </si>
  <si>
    <t>A0A0K3CRP0</t>
  </si>
  <si>
    <t>MSYNPNQFYHPPNPALPNPQLVPQPFPTGIPPQPLQPQPQFNLAALQQQQQQQVQGPPRNGTPQQMYPGMPGGMVHPPFMGAPQTLTPQAQPPQALPGQPQQNQVNMSAVEQLLRSGQLTPDQFNALAQQIRSQQQQQAQRQAAAVSAAQAQAPGLPPFLAAPPPQQQPPPPQPLPPAVPQPPPASVPDRIPFQLLQGYFAQLSQLRAMQQKTLMLQNAVQTGLVPAPGQNGGQTQITPQQRPMLEKQLEDSKRATGAAIHAMQAFQNQWTQQRIQADWQWYQSQRQGQPQPTQQQPRMPQPPAPAAAPPPPQPQPPQPNNLTNMFSSPQLTAAALNNNQQLLQRQAQAQAAINAAGRSTPSQQQQQLPQQIPPPGQPQQQQPFVGQPQQQQQQAPGQQQLSGQMPPLHLLQTQLNPQLFMKSLFEVMRTRGEPIETTPFVDGKEVDLYQLYQAVMVAGGSQAVHQQGAWHRIAAQLGWPVDASANALRDAPPETQRISLELARTYSQLLRPFEEIWAKSLVKQQQQIIEAQRKGQQQLAQNVQQLPNPQQAPPPQQRPPSQNAVRPPSQNAVRPPSVQPTTPNLGATQLEASRNQLLQQAKAASLAAQQLQASAPALAAKQQQANTSSPSIPQQQVPKGGMEPGAEQMEQAKQFVGMLNAQIEAQRPKLKSVEIAEDQRQSVTAMTNELVPHVRRVVETLPLFYAMTGDQVSTRKMLTFAAIFQDQIRYMATSQFALDVTGLTQLRDQFQRCWQFMRQHATSKGNGAQQQQATASSPPIKPEQFSTAAQKSGIRVEDLKPPPAKHRRTASSATAGSPSGIPSPQTPQTNAASPPQAGATPAAAPKKRSRAKKDAAATIAGSSPAAAPAGSPAATLAALRSDLIKDSPSPRGIVVPAPPPPVVEESPLLKRKREEEEIERDPDAYIEKTLKTLGSAAPSFASFLLPGISNGVAPGLALSVDPAIPPIVNDPTVPPLSFAVLSSSNNLPPMSTSLKDSSLTVNAEPFDFDLYINSSAAGFDDDIDAPTPDLIGGAGAVSAATPATPADAIAATPQHVPASLVKSPKKQASGSSPSSSSSGPSAPTDDAFYTANGVIVDDLDQWLKGGAPGASNGFSSWEAPENALDGGSSWNFYSVF</t>
  </si>
  <si>
    <t>A0A2T0A663</t>
  </si>
  <si>
    <t>MAKLTGTAPPPLPPKDLFPSFEALAAPGQGGGAGVMPTLEELQQRARAKLLAAQQAGAGLVRNNTVTSSSAPLASAEDGLALKRNNTVTGIGGGGEGLLDAPIDRDKIRVNLMRKLSARRLEGPSRARAADGLDVVGRIGRTRPRSGSWSAGGSNGGLGGVDVALQHEEGATGGLAPPLAFGGPFLGAVARDERHRLDPLNTQEVVRDSQLTPLDRPPRLDTSNGQTPERTPQASYLNSWQSQPPNDETDLATPSAQHSSTLQPASYPIYRSTPSSSTDSTTSASSTDSTALRAARAATSRPAFLPSFGIAAVEGRGMDTEEDDETVAAAAARKRGSSASSSVAAQGGWGRWRGSDATTALPSLAAADPSRRPSVLATGIGLGVGGLSSPTSPGSSTAALRKGSTASSNRMRMTSSTGSDDSRGQATRTRPPSSGSATSSRPERVEEEDRAESEMEEEKARGFPPPVLGYQFPSPVASPRDSQVAAGEQVSTEAKGPAESPQQLFRHLASTSKAPSAATPTISVPSPSLSARKGNGLQFSLANYQPFSPNNHLTASPLLPDPVSPTSVIPDPMAALTFPSSSPPKPGQTKSPHVNGTATSPRTRLDPPPTSQGMSKSPSTDSNMSFHSAGASSYHSPVMMRRDLSNSSLAHDPFPTQPRVPRLPADQLPSNRILAKLGSILGDEALASTDPSPLDSPPRKLLLQASVLQVVNANTVKDRHLFLFNDMLVIAKPLIQHDADTGDPVLPSLDSHFLTKSVVECKRLKIAAAEEPVDEGSSSSSKKRHPLLLAFVDRFANDPARAIASLVQKGGLANDGPTIANLLFRNTDLNRNQLGVYLANPNHRSVLRAYTERFRFAGVRIDDAIRLFLMSVRLPYDVKAAKYVLGVVASIWAEANPASGFDPAVTLSLVMALLRLSDALHGTDGPDGRFFNAPKPQVPPNVDQFIEAFREADPRSVVSEDLLSRVYTSVRRERIEHASDNSIFSMTPDIEATIEPAKLPTQLIYRVPSETFTITIPEPDPRFTIKLHGNDLQFDPPVLSFARSNKQSFRVTGTALGVRVMVLIKRGANAPRYQGLPLNKAFSIERAFMQHTFQLSFTNHLDVKRKYMFSCTSNEERAQWIRVLRDRIAATAGAPSPPHDTAATAAQTVAVQVLRDSLLPPDEPLPLPPAAPSPRPNLATPRLGPPGTPGTSRGRVGTPTRPGSQLARSNSVSKLYAVQYRQENDSSPASSLPGYGGGSFSGSVGERQRVGSLTPAAAAAAAAAKMQAAAQLKDEVAEAKAQHGSFVKTGHELVTTTEQNSLLPVVLAFLNAGLEAAPHPLSLQGSAFQLPLLPSSSSSSDYPPHPFPSLFAP</t>
  </si>
  <si>
    <t>A0A2T0AEI6</t>
  </si>
  <si>
    <t>MSGRFTQSRAETQRHQQILREELKRPENKLCADCKRNDPRWASTNLGVFVCIRCSGIHRSLGVHISRIKSIDLDTWTPEQVANVQRWGNKRANVYWEAHLKPGHVPPDHKIESFIRSKYESKRWAMEGPVPDPETLDGGSNGAAPAEAVAPPPRTSSAASASAPRKAAATTSIDLLSAAPSTARPSSSSSARSTPAPPKPAQDSLFDLDFGSSPSAPSTAPAASPAPQQPKRDPKADILSLFNAAPPPQPVRPVQHAQQPSLGGGGLGGVTTGLAGLSFGAQPAPSHTAGGGADPAGWDAPPSYPAPAQQTSLTSSSSFGDFGGFSSAPSASTPHAQSTDPWASSNTASSSIWGTPATPAAAPATKANDPFAEFGSFSTPAASGGSDIWASSGTGGSGAKNGGGAGAGGFSDIWA</t>
  </si>
  <si>
    <t>A0A2T0AE40</t>
  </si>
  <si>
    <t>MLVRSSDHPAAKALVDLAANPRLHAFYDSTTDLLLRNLPLVVSLVGLALHLFISDLARKRSERNYQRLANQRYEMGDYGLGTPSQAAAGGGAGQSRRSRDDHGVVEVQWGREKLRVPLPPPNSPLSTLRATLYNQTGVPPSHQKLIYAGAVLKDDLLPLSAYGLVDDDESVASDGAEEGAKKSFWDSWALMGRGGAKKKVKKLVMLGSKDVSARVDDRLSQRKDLADLAAQSSSSAGEGVSGGAEEKKVDSEEAVQRRIREISTQKLDELEPQVKQVESWLAQEQTRRASFPSISAEDPDAPAPPRRTLLYLSEVLLQGLLKLDSIEIPSGYAEARRERKEAVRRVQEVLDRVDSAKEGWKKLGLSLA</t>
  </si>
  <si>
    <t>A0A2T0A7J2</t>
  </si>
  <si>
    <t>MTITDSSYKPHAPYAFVTKPGSAIDHLDKQDWDIVKGREGLPAYAVYRKDIEKSQNDDRVYRLIMLENGLEALVVSDPKTDKAAAAMDVKVGHLSDPEDLPGLAHFCEHLMFMGTEKYPAENDYTEFLTQHSGSSNAFTGMDQTNYYFDVAPQHLAPALDRFAQFFISPLFDSSCTEREANAVHSENSKNLQNDMWRFYQLDKSTSSRKHAFWRFGTGNRETLWDEPRAKGVDVRQRLIDWCEKHYSANTCKLAVVSKDTLDETVKLVVSQFASVPNRHITPPEFPGSPLTSSELGQTLFIKSIRDTRFLELTFPFPDESELYASKPGSFLSHLIGHEGKGSVLSLLKKRGWANGMSAGAGNGAAGFEFFKVSVDLTKEGLEHYEDVAASIFAYISLLRSTPPAEWAFLEVAQLSQLAFRFKEKSPPSSTASRLAMILSKPYPRDKVLSAPWICTEWYPKKVEEFLDLMTPEKCRIFVSAQEEIEGRKYELREEWYGTEYTVERMSDKILNSGKSASEYPELALPEPNALVPQNLEIKNKVEVPEPARRPLNLRNTPVSRVWHKKDDRWWIPRAGVFFLFRSPLIDSSALTAVQTRLFTELVRDSLQEYAYDAELAGLSYNFDQQADGILLSADGYNDKLPLLIEVIVKRMKEYKVDEKRFAIVADMIRRMYQNFRLEQPYQHVGFDAAHLTQAVSYTVDEKLKALDQITPANLQSHIAALFSRMHIESLVHGNVLRDEALALAKTVEDTFKPEALTVEELKSRQALIIPEGKWLARRPVDNPANANSAVEQFTYVGDIYDDVLRAKLSLFGTMVSEPLFDDLRAKQQLGYIVSSGARKSIAYMGLRVIVQSERDSAFVESRIDAFWDEYKTRLDEMSEEEFEKYKATVISRKLEDFKNLWQESSAMWINIHAGWYDFEQRFRDAELVKQLSKSDIISFYHTYFFDTPERRIRRLSVHLDSQRLTVEQCASLGPVLAEMQVQVDPEQLGHFATSRPTVEQAKAFAEQFLRAQGRGDEDVKKVVEEIERLGKPKDLEGYQVIEDREQWRQQQERAPHAHPVAEYSDLFPAKL</t>
  </si>
  <si>
    <t>A0A2T0A7M6</t>
  </si>
  <si>
    <t>MQRATQPFDFGRLGSDWREEDQGDFAILEKEIEVSPNDDRKYRLIVLRNGLKALLISDPQTDKAAAALGVQVGHLNDPDDLPGLAHFCEHMLFLGTEKYPEEAEYKTYLSRNAGSSNAYTSRKSTVYHFECSPASLPGALSRHAQFFTSPLFDASCTERERNAVDSEFRRNLQLDTRRLFQLGKATSSREPGSVYWKFGTGSKESLWQEPRARGIDVRDRLLEWYSKHYSANLMSLVVLGNQSLDELTQLVLQEYSDIPNLNLEATYFTVPPISPAIAGQQISYRTVKDTPKLRIEFGMPDLRRHWRTKPGRFLSHYLGHEGEGSVLAVLKSLGWATSLSASSGGGARGFDFFRVEISLTATGLQHYKEAIALVFRYVELLKSTAPQRWAFDEMQQLGKIDWRWKEKGQPQSTTRNLASQLGETLYDPDKLLVGPWFSTEWDESLIKETLDNLRADNCRVFVGSKEPLPGREFWKEREKYYGTEYDIFPLDVDSLASTSASSLALPGHNIFVPEKLDLLREKPSSDPAKRPSLIRKTPRSRLFFKADDRWCIPKGSAFFIFRSPFADTSPRNAILTQLFTSLVEESLTKYSYDATLAGLHYAFGTESGGFSLIVSGYTEKLPLLASVVLDTAKDFQIADKDFEIVHDRLTRAYANAKLSNPSGLADAEVRRLTRQTYWTWDERLEALQGVALADVRQHAQHLLAKYSLDALVTGNFAGTDAVKMVETLEGKLDAQPADSSETDYHRALKLPPGSSTVYRPLVPSPENVNSAVSAYYDVGPASDHELLAKLSLFAQLAKVPVFSTLRTKEQLGYIVSSGSWVTNAYAGFRVVVQSERSPEYVDERIDALWSTFAERVQDMSEEEFEKERESLVHKLLEKPKTLGQESNRYWAEVSTGELDFGYRERQAKLVRRLSRADVLAFFDRFISPSSASRTKLAILYRSQRLQLVDLAPLFEAVKAAAPDKADEASTFAQTKPTIAQLEAFVKEDYSNDSAVLAALERVKEPRPLPEGPEGTKELREEDIEPFRRGLERAEGYRPVSNDEDLQAAAHL</t>
  </si>
  <si>
    <t>A0A0K3C810</t>
  </si>
  <si>
    <t>MQGVAIVDSAGRRIPSTHFPSSLQANLAIDAAVASSSPVLWVPGVAGKSEDDVDEESGDEEDEVEQPWAHASRRSGGGVAVCQVQRNGLRFVSLVDKDVDPLIPLTFLTELYEVLKTYIAGPVTEGSIKDNFDVVLALLQEMVVGGRPQLSQSSQLKDLVVPPDSQLLAKVALNAATAAGLAIPSQSTAANALIASPLPWRRQGIKYTSNEIYFDLIETLSFTLDPAGKPITGSINGDISCRSRLSGMPDLSLNFTDPSVLDESAAFHSCVRYSRWMKDKVVSFVPPDGTFPLLSFVHTPPKTSPALALALLPFSLTSQITLGTSGGSFSITLTSRSPPSRPLTNLVIRLPLATGANGVTATVSGGAYLRDDEGRSIGGGAGRWDVVAETQFASDGKATEKQFLVWKIDQLESTDRPAVLTGQYYASPNARKPPAFTFTFDSPSSGFSGLRINSLKLLNEPYSVYKGVKTRGRGEIEVRTG</t>
  </si>
  <si>
    <t>A0A2T0A532</t>
  </si>
  <si>
    <t>MLEQSIQGLIKALRANKNDEARVVEQALEETRKEIQSSDIDLKSAAILKLIYLEMLGYSISFASFAIVECMTSTKFHIKSIGYLAASQCFDRETEVAVLVVNLVKKDLLTPPTPLFSASPNALTVAHLTTALSSVSLLLTPTLARDLGPDLLSLLTHTRPLVRRQAVLTMWRILRSWPGVQELTTGREERGEDPWIERIRERLSDEDMGVVGATVNVICEAARKDPRKYLPLAPELFRLLTASTNNWMLIKIIKLFAVLTPEEPRLVKKLVPPLTELIETTPAMSLLYECIQTSIVGGMLNGPEGEVLARTCVEKLGAFLEDIDQNLRYIALVALVKIAPTHPHLISTHYDTILGCIDDADMSIRMRALDLVEVMVNRQNLQTIVRRLLTHLRPSASTASGAASLLRAQQAATTGAPATPSTPAISTAYRSSLISLILRMTSSGTYSNVSNFAWLIDTLVELAYISQTLQPDLAAPASTAESPPTVGSQLRDQLIDVTARVRQIRPYAARKMATLIQDEDLLGTGESGDATEVLGAAAWICGEYCRDLDDPRPVIASLFGSSTTSSLPPRVLALYVHNGVKIYASWLSALAEAWDESSIDQIRSITTALENQLAECAKSQDVELQERAAELHGLLQLVRTGLDAPRPVVDSAAAEEGPSEDAGGFASSSRTPPSSLNLLDPLFFSHELNPVNPKAQSLVTVPDGLDLDVAINAGAWAAEDGASADEREVEIDEFGRPLRMAVVASDEVERGGKKKKGKGVSGKKGKRRDVEEDPEELSQLRAERYERERDDPYHMGRSSSYRSGSEDDVDSIPIVNLDIDLRSPPARTPTPPPREPTPPPMEVDIEGELPPGLAAPLAPRPTSTRSVSPVEPAQGEKVESAAEVKESRAEEGAAVKVVKKKKGKAGDGKSTKTKKSKTAVALDE</t>
  </si>
  <si>
    <t>A0A2T0ACW6</t>
  </si>
  <si>
    <t>GSGKYLENGAVLTAAGIDETKRMLASKREVERTEGLKRVIAVRPFCSLVDERGGLTRFLTQMMTKNLPVTSFFPLVTSLLAPTTSLQARSLISLYIVHCASHAPELALLSINAYQKDLSDPNPLVRAGAITTLASMQLPDIRELVGMAIQKGARDTSWYVRRATADAVRILYLADPTKDNRSSLLPTLKVLLDNASPLTIGAALTAWETLCPSAWDMIHQNYRRFCNMLMDVEEWGQTVLLRILVRYGRTFFIDPATTKALDPDAELALKSSEALLQHLNPAVVSGVVKLHYYLGPPSRHSKIVRPLLRLLKGPPEVAAVALEDCALIAEERPDLFADHISSFFVRFSDPVESRRNRLRVIVALANQSNIQVVLRELLTYVKDIDDVFSAEAVKAIGTCAQQVPQVAPECLMTLTNLLKSKHDPAVSTAVLVLAALICSPTFPSTASRSSTIARLGSYLYTGKIKDASARATVYWLVGQFAADGLVEGCGPDVVRLGAKNFAEEAVPAKLQLLTLSAKLLVLSHLSPLTPHLRPLSLLFNYLALLARYDLAYEVRDRARFLAGLVASGGIGKGKGREGEGEGAKVMLGEEQFRQGLQVEDLTGSNGGNAEEEAEGKQSLTAEQVRKVLFEGKTFDGFSHRSFPPEAQLGTFTLSLPGKRPFAGESIPLSHVPPYPSTVPPSSIRDPPASSSSSPSRSTTPLQGFGSDSFRSSSSTSRGGSKVVLTPGSASGSRSATPTGVSAAAAAARKKQSLNDFFAESETSSEDEEEDEDEEEEEDESGDEEESEEEDEEEESGSSGDDDGDDRVR</t>
  </si>
  <si>
    <t>A0A0K3C8B4</t>
  </si>
  <si>
    <t>MAYAARLPPQPQRFAPQPAVYPAAPAPAPAVGPPGTLPPGTVVDVGEYRVTVDKFLSEGGFAHVYLATSAVPLPKGSPAATTKHVLKRMVVPDKRGVTEVGKEVEVMRQLKNHPKIVNMIEASVADLPGGVDGSKGYEIYILMEWCPGGGIIDMMNTRLQNRLTEGEILKIFSDVVEAVAHMHYQSPPLIHRDLKVENILLTPPQTYKLCDFGSTCKPLPREKVPTSVEGIQKIELEINKTTTLQYRAPELVDVWGRKGFDEKIDIWALGVLLYKLCFYTTPFEEHGPLAILNAQYKFPPYPAYSSQIRALIASMLQERASQRPNIYQVHEMVCQLRGVSVRLENEYASAPSTSSSASSHPVASRSSALSPSGSLAGPPSLPSSPAPPTSSILTDAPGAAPTAPVPGLGGMANQIAPMRRGRPTKGTAPVGGGAALTPERQVRTGMATVGGVEGERFESFAASRKKEWEAFASSSVGPSSAPKETNGVKSPPGPGKGFDDAFAPSSALQPSATADATLETTVELPSNASMFAELAPPADLGRNAVISPKPMDIDTPAADDDERKRFEATFPDINADFASLVSPPPPSSQPAKPFPNSMADQAPPTSKMPAQLTGDASAAPGPPLPRRPPAASASPSSLPPSLPSPGAKSPPALAPKPALVSRGSQTSPRLMADWKPPAERPAQPNGQSSLRQSSIPDLDLTSPPTSATASKPTFDLLGDDDDSNMDALAPRSLSKSPLPSAISPVPPPRASSASSSVASKRMSFLGGQPGSPSFSSTGSVGEREKFRPTKRMSLASGGASPLTAPVPSPKSTSSDTVKAEPAPVDEGVKAVEERFPALTLDEPPAVSMPTKAEETWEQVVEKEEADDSSDEETAAPTPRQDSKSKAPAFDDADFAPRPAPAASGRPKFGSAKAATSAAAPSSSTLTASPPALPVSDSKADASSARQDSQASFASSTSEGGGGIDLGPALASIHKFAPKSNGAPSLVDEKKEDPAKSPSLPPLPSSTSTSSLPHFGAPSSPSLPISPSLSSVSKPTSPPIVAPRPVSSNRKAAINSLVSRYEGLGGPLTGGPPPVGVKPVGLRKDSTGSSTGSGPSHVTHYRDQVKPQRLPQWGASASSASGSIKSPDSVAEEKEEDEAPAPPPKPSTPTFAPVMSGTRVPFKPVPPPGSPSSQRPAFSPGHASRPSFGGGAPRSLPSSVQNSPSTAQRSSEEQEERFAGVSNMKSRWESMAKAKDADGPKPGVGRRKKHAAI</t>
  </si>
  <si>
    <t>A0A2T0A7D4</t>
  </si>
  <si>
    <t>MISAFFILNLKGEVLISRLFRPDLKRSISDIFRIHVIASSTPPTSPLITISNTTFFHVKHGGLWLVAVCKHNANAALVYEFTYRFINLGRSYFGKLDEESVKNNFVLIYELLDEILDFGYPQNSESDTLKMYITTEGVKSEQAVREEASKITIQATGAISWRRNDVKYRKNEAFVDVIETVNLSMDSKGTVLRADVDGQILMRAYLSGTPECKFGLNDKLVIDKPCVSIDGNAVELDDCQFHQCVKLGKFDSDRTISFIPPDGEFELMRYRATSNINLPIRVQPIVEEIGKSRVEYTVHVKTMFPAKLSANNVVIRIPTPLNTASVECKVGMGKAKYVPGENVIVWKIPRFQGGSDTTFTAEASLSQTTVRKAWSRPPISVDFQVLMFTASGLLVRFLKVFEKSNYQSVKVRRRSFPLQH</t>
  </si>
  <si>
    <t>A0A0K3CG15</t>
  </si>
  <si>
    <t>MVKDDMRGLTQYIADLRACRVRELEEKRINKEMAHIRQKFKDGNLDGRQKKKYISKIIFTSILGYPVDIGHMEAVNLISSQKYSEKQIGYLALTLLMHENSDIVRLVVNSIRKDLDEMNETTNCLALHAIANVGGAEMAEALAPDVHRLLISPTSKSFVKKKAALTLLRLYRKHPDVIPAADWALRIVSILDDQNLGVVVAVASLVLALAQDNLEAYAICYQKAVNRLSKIVLHHEYSSDYLYYKIPIPWLQVKLLRLLQYYPPSEDPTLRLVLHNVLERILKNSGEQHRNVQQNNAQNAVLFEAINLAIHLDTESVVVQQAAHLLGRFITSKETNVRYLGLDTMAHLAARSDNLEAIKKHQATITQSLRDKDISVRRRGLDLLYSMCDTSNAKAIVGELLKYLAVADYTLREEMVLKIAILTEKFATDYEWYVDTVLTLMSTAGDHVGEEVWYRIVQIVTNTEELQEYAARKVFEVLLKPSVHENLIKVGAYVLGEYGHLIADEPGRSPIEQFQIIHSRQNLCSNTTKALLLTTYFKWLNLFPEIHEQLVGVFEKCSHVLDAELQQRACEYLAIARMPNEDLLQVVVDEMPPYPERESALLSRLIKKTGDTHDKRTWYIGGKEVNQGQDEARYQSFGRRKGREGGVLAGGATHEALTSSAQPTPGSVADDLLGLDLSGATNGSQPPTPADVASPASPTTPTAAAASSPVTATEPLLPASASTPTPRKQVTHGADRWLSRLVYNTEGVLWEDAQLQVGVKCEFHGHLGRIALYFGNKMSVALESFTVTIDADDPDALKVTFPKIPTPHISALSQVQQLIHVECRDVFTTPPLLNISYLAGSLQTLTLRLPVWLTKFVEPVKLESGAFFERWKQIGGPPREAQQIFGIVLDPSTGKIDAAKSRRVVGGTRLGVLDGIDPNPNNIVAAGVLHMSSAGKVGCLLRLEPNAEAKLCRLTVRTTNDGVSQEMLKVLQGALATK</t>
  </si>
  <si>
    <t>A0A0K3CII3</t>
  </si>
  <si>
    <t>MTGYYNLKTLIKAIRATKTIADERALIVKESAAIRSSFREEDSHARHNNVAKLLYIHMLGYPAHFGQIECLKLVASPRFTDKRLGYLGIMLLLDENQEVLTLVTNSLKNDMNHSSAPTVSLALCTFANIASEEMARDLVTEIERCLGSSNAYIRKKAALAALRSLYKVPELVDHFEGRAISLLSDRVHGVLLTGVTLVTEMVRLVGGEPFRSAVPLLVRHLKALVTTNYSPEHDVSGITDPFLQVKILRLLRLLGKGDVEASETMNDILAQVATNTEAAKNVGNSILYETVLTILEIEADSGLRVMAINILGKFLGNRDNNIRYVALNTLLKVVSMDTNAVQRHRAIILDCLRDGDISIRRRALELSYALINESNVRVLTRELLAFLEVADNEFKLGMTTQVCSAAERFAPNRRWHIDTVLRVLKLAGNYVREEVLSSFIRLVTHTPDLQSYTVYKLYTALRADVSQEALTLAGVWTIGEYGDVLLQGGTTVATGEDEESQAATSEAVSEKDVLDLLEKILVSPYTNTNIRQFVLTALAKLSTRFSQPDQIARISKIMHGYDSSVELELQQRAIEFGKLLTLDSVKTGVLERMPPPEIKATVMGTVSEKRPVGSLRRDKDALLDLMGDEAASPTTAGAMPAAQQQTTQDLLADIFGNGDSTPASAAPQATAPASSGVNDIMSLFGSTSLSPQPTGASASSATPSASSDLFSAMSTTPAAPSPAPAASPAPSGPTAHEAYNRNGLRITLTAVRDSNNRNVANILAKFTSTQLVSGVNFQAAVPKTQKLQMLAMSKQDVQPGATETQQLRVMVAAPGALVRLRLRIAYSVAGQQHQDQTDFSFPAELMAGP</t>
  </si>
  <si>
    <t>A0A061BIE1</t>
  </si>
  <si>
    <t>MSSGLQERDNGVSFILLISRQGKVRLAKWYTTMPPRNKAKVVKDVTQLVLARRTRMCNFLEYKDSKIVYRRYASLFFVCGIGPQDNELITLEVIHRYVEVLDRYFGNVCELDLIFNYQKAYSILDELIIAGEMQESSKKSVLKAVGQADQIEEQELSEDPLGRLGQR</t>
  </si>
  <si>
    <t>A0A0K3C8Y1</t>
  </si>
  <si>
    <t>MIRFILVQNRQGKTRLSKFYVPYEEDEKARIRGEVHRMIAPRDQKYQSNFVEFRNYKLVYRRYAGLFFSFCVDANDNELVWLEAIHLFVEVLDAFFGNVCELDLVFNFYKVYAILDECFLAGEVEETSKQVILERLEYLERLE</t>
  </si>
  <si>
    <t>A0A2T0A3D6</t>
  </si>
  <si>
    <t>AVLIFNNAGKPRLTKFYSPSSPKTRSAILQRIYTLVSARDDSLCNFVELPSGFGFSSAADAGVEADDGGLGGPTGAASEMEDLRVVYRHYATLYFAFVVDQSESELGILDLIQVFVESLDRCFENVCELDLIFHFDEVHTLLNCIITGGLVLDTSLESIQQTFRAQQQAKKASQNGSGLGGISGLKDAAGLLGGEWDRLGFAGLGRRGR</t>
  </si>
  <si>
    <t>A0A0K3CP35</t>
  </si>
  <si>
    <t>MASRARMGPRARGENAELRADLNSQYRDTRREATKRVIASMTVGKDVSGLFPDVLKNMQTDDLEQKKLVYLYLMNFAKTQPDLVILAVNTFVKDTEDPNPLIRALSIRTMGMLRSEKILDYIADPLRKCLRDENPYVRKTAALGVMKLYDMKPSLAVENGFVSMLQEMVTDSNPMVVANAVVALTEIQEAAEDEPIFVLDSQTLSRLLIALGECTEWGRIAIMGAVARYQAEDEKEAEHICERVIPQFQHANGSVVLAAIKVIMIHMENVHREEFVKNILRKMAPPLVTLVSSAPEVQWVALRNINLILQKRPDVLSNEMRVFFCKYNDPPYVKVEKLEIMIKLVTEKNVDTFLSELKEYASEVDVDFVRKSVRAIGQCAVKIEGAAERCVNVLLDLISTRISYVVQESIVVIKDIFRRYPQRYEGIIPTLCASLDELDEPEAKASLIWILGEYADKIENADELIGSFLDTYADEPVQVQLQTLTAVVKLFLHRPDQAQALVQRVLALATKTADSADLRDRAYIQWRLLSSDTEVAKAVILASRPPISLPTTSVPPALLDELISELGALSAAYHKPVQAFVAGGKLGADQISTSERPQGNHIQSALATVAAGQKAENLLDFDDDEPAGDASADLFAPPSGNNASSNPLDDLLGLFGGSAGTAPAAASSSFSFDAPAAALAPAPFASAPAPPTTNGGTPAPKNDLDDLLF</t>
  </si>
  <si>
    <t>A0A2T0A9D3</t>
  </si>
  <si>
    <t>MADAKLFQRNKLQELRAELQADKKDKNFSRRKTVLKRVVASMTMGQDMSPLYPDVLACLSIQVLEIKKMVYLFLVNYSRVKPEMVKHALPGLLSDANDSNALIRALALRTMSYIPVPEVLQALVEPLRHCLKDRDPYVRKTAAICVAKMYMHDRRIVEREKFVTALRDLLMDPNPTVIANAIAALTEISERSDNIHLRLNSEITRRLVQAMGEASEWGQTYILESLMYYVPEEHEDAELLAEQISIRLQHSNSAVVLATVKVILYLMNYMGSEQAVNDMCRRLSPPLVTLLSSGPEVQYVALRNIHLIIQRRPSVLRNEVKVFFCKYNDPIYVKLAKLEIIYRLANPKNVEQVLAELKEYASEVDVEFVRKSVRTIGRLAIKISSAADLCISVLLQLVKTKVSYVVQEAIVVIKDIFRRYPNQYEGIIGTLCENLDALDTPDAKAAMIWIVGQYADRIENSDELLDDFLVTFLEEPVEVQLALLTATVKLFIKRPTAGQELVPKVLKWATEKVDNPDLRDRGFIYWRMLSTDPAAATDVVLADKPTISTESEAMDRGLLDRLLLHTGTLASIYQKEAVSFVRGARPKYLQDSPALSQEAKDSYLEALRLPSMPKVPAAAGGDAPSLPPRPTAARQESSDAIGGDECRMGAPRPAAGAGLLDEVDEDDEEEGAALNPGSASSSADDVPAGGSGAAGGTPADDGPDDPLDPYASLARMSLDGFGTSGIAGGGRTGDADEYGYSGPQPVNGGRNDLLL</t>
  </si>
  <si>
    <t>A0A0K3CQX1</t>
  </si>
  <si>
    <t>MAAALDASLASSTASAAAAAPRPDLTLPSFASSFRSEYYEKPPPGITQADWIRLARRGTNRADETSGAGDGDDASSLLDEEMPARNGAGGRRDASYEGEDDSLGYGAQGARAASALSSRTAGTNTTGSRHASASTAMTSQPSPSSRTAFDESATADDVSVSTEMDSRRRAPEPRRVDSLMDLSSATTTQTADESSLSNMYGGAGLGGSMAPPQQKKGAGKDRLKAPGGGAMSLREQEKVIDELKKDNFSLKLKLHFYEQRLEKMAPSAVEQALRENIQLKVEFQTLRTELKRYKKLLIEGDKAIQNLTRERDEALQGAKGKARASLGGNASARERELEKRLQEQEEQRDLWERKARELHKENKQMRGGAGAEEVEDLRNRLSDADSESDLLRRQLTDAHDELDELRQEVADMRIELADQVDRSGVSDGRGAGRVRQEVEKLEQDNATLRSQLSAQLTMLSTRNDEKNELQAQVEDLKAELAAVEGELEAERRERQRSRGIGAEGGDREDLEKALDSHRDRASSLALELEDVRAALDAKEREIEELLAELDEREQVHQEELGKVADEWRDEVEDAREREREARQALVEKDADVEELADKVEALVRQVAEKDAELQAEQEETAALTHDLKKLGAQIFQLEEEADEKDKEVEELRRELEAVDKELENKVSVHEQVVSALKEKLSGHKSRLSELTIQHESSTSEAAFLRSKVEDLALAHGKLEEQTRSDAAEKERLQGEADEIMRALRKEEEDREAVEAELSSVRANVQRLQGVLQDREKDVADLQRALNGLEDSSRRMGQDASSDKIALELEIDRVKRDLARAQQDAQLTREELDERMAESREKDVKIANLDAEKKDLSMQLASLRQTHITLSDKHDVAMKTLRETQQELTNARDRLRHVEDQLNTDHRSLTKTENQYRDQLNERNTLLLTVYQAVNKIAGADKRKSPSLAEPPKPFSNFPVFHERLLDRLKSVNQLHMSFERRTKELESKFFDQLQTLKRQQDNRHKQLDRFEASLKTATEAQRQWRQRVQQKTLELENAKAEVASLQSQLGSLRRSPNPNASPNPNSPRLPGSPSSESTLLARLRTAESSVSTLQRRLTATQAQLHDAEQRLGEQRSKYGVAEGKWEARVRELEQRVRNAEEKVKRERQGAKERVGELEAEARRLREDITDAARRAQQLDGVIDSQAKKAPASSA</t>
  </si>
  <si>
    <t>A0A2S9ZVM6</t>
  </si>
  <si>
    <t>MASPPSPTHSTHSFLSEDPYPSYPHNTHSLTPPRSSSPPLTPSALLNRLESLLRAKAEEVQLAGQLGQALLSQQQELEARIREIAEVSKRFGASDEAEESDASGSSGPGGGKEVGEATKKSLKALEDELEVWERSNGEMYQVVGTAAARGVPTLEAVQPSSSDGGIRRARSASLAKRPSMADLSHPAPPADPSSDRRARNAPSSHRTADIELATEIGQSLLVEVRRLQALLVERDEKVRVLEGEREECVREREAAESARRSVEESVERYKEINWELELATQDLRTSLTTAQSSLQKTESALSRQTKDLAHTRDALDFQRLETDRLAKELDQLKQKHETDMANMRKAQAGLQRDKSDLQGTLEGLKNELKGQKRTFRRGGALGGSPGPGTPGWRGPNGEGSDDDEFGGPRDDVFRSTARRRTGEGFPSSAFGENDPDAMFGATGDSPSNSPIRPHGYASEADSLRASLAHAQRQIQTLRTSLQREKQGKMELRRKLVGLGGTVGGKDGKGEKVWGDDPLDGSDSDEEDGLEGDLVGTKPKKQKLAAGGYVTTDEEDDDLLAVSRTPARQKGNSLVAPRSARGSARGSARGRGSAARRGGRVPSRLARAAFSDSDDAVEDKPAMDVDEEASPFPAAALGDVDGASIFEHRFQDEEPSPASTRTRADDSFDIDSPTRALDSSVLSRTSFTAQRRRTDRAVSVETEDSFSTGRAGGPTLADMLGGSTTSSRPPRPASIGSLASILGRTRQVSVGPVPEEEDEVAQKTFADKGTATDPLPPPEPVERIVEVQVEKIVEKEVEVVRTVEVPVDRIVEVPVDRIVEVEKRVEVPVDRIIEVEKIVDRPVEVIKTVEVPVDRIVEKLVEVEKRVEIPVEVIKIKEVPIEVEKVVEREVRVEVPVDRIVEVEKRVEVPVEVIKTVEVEKRIEVPVDVERRVEVPIEKVVERIVEVPVEVVRTVEVEKIKEVRVEVPVERIVERLVEVEKRVEVPIEVEKIVERVAEVEVEKRIEVPVEVIKEVRVEVEKRVEVPVEVEKRVEVPVEVEKIVERVIEVSVDRIVEVPVDRIVEVPVERIVEVERVVEVPVERIVEVPAPKPSTTDANVQATPPQPAPVSLANAASRMEDRALANQPSLSKLTASYGTISQGDRDKTLSSFSMLRGLRSAPSESSEDDARSETTDRGAPSRQTYYTDTETEVDYEDARESLGGATSSLGRPSFDRQPRPSFSGSTNTRSTSMQDFVSVRSGRTGAFADEEDSEAEVLAGEDDDETQAFRRTIRGRPSDHVLSAEPEVKTVYVDKVVYVDKPVEVEKLVYVDRVVEKRIEVPVERVVEVEKIVEKVVYVDRPVPTPASTRAAEPEDDLDEAAARASAFLGDADSRPVTPSPFHDRSNVELGSASVAKGKGKEAMGPPPLPSARKARSTISQASTKSTRQAPPPRPTSPPPADLLFRAQSPTFDDEYARRSTFLAPPVPNTAGQHTLRSQASGLSTATSTRSSAPFANLSKVRQPASTDMAATPRSVRMSRQQLSGSSARSLSELSMHSDLGAHRRMSMASEATSDGGYDAPGAPLPGSTRAAGDSTDPEVIHAITQTMIGEHLHKYTRRKVGKGYSENRHRRFFWLHPYSRTLYWSAVDPTAPTAAQAKSKSTYIESVRQVLDPNPFPPGLHQHSIIIRGPDREYKLTAGTKDRHDMWFTAINYLINRPEGSAEAASTPNSRRAPSTPALNSTSSRNGSKSLVGNESGDFFGIPDKIYSFGAASLSESRLTPKARQSSKVSVGTFGTTPRRPETAAAQYRRQSVMLGSPRSMRSMSNYGDFDAADGSLEVVDRNEIPDMADEDEDFEGLENVRVCCGEHDVGSLSRRHRNSHHRHQHSSDADSRSNTPGPRPPSRARSKSSSNTLGSLSRKMASISTPRKSLGGKPALPAQPTSSRPLSPLPLGDRNGTVGRRAIA</t>
  </si>
  <si>
    <t>A0A2T0A0J2</t>
  </si>
  <si>
    <t>MRGETPTSSSTSTTASFPSLPPAWMSVFVKPKLKALKEALAKKDWPGVEKNASAVLDFESSNYNARVFLALALFNLGKPEESEETYKKAIEQSPTQALARQGLATLYEKSQRWTDYARELQGLMQLFADSQDAPKYAESLEKLLDVRRKHGTKDELVETLSMLLPSSPQHSLLRTLPPFDPTAPTATSYPTVQQAVTSPLRTLLEIIAHISEKETAAVDAEIKKRRQRLGGPALTAEETTRQVQAEMLPQSQLPALWRQVLDDPDAGNDEPLRRDVERRLLAHLRMTLRALPSSFDLPSLDLSAKATPKTEKQIEAERNAKDGYRAQVEDLAHGMVVIGVPDGSAWEVEVEWSDSFADGRGLEGLTKGSKDMLQRLADTFPEAGISRISRALLTRLAAAEAAARPAVDGDAADAPQEERPQGPTDDELAEIIEDGLAKAPPSVVAHLLAVSFFRSQKEWDAVVQVAEAGLSALATTHTEIGRALPRTRRALETSLALGLVHHDPPTHHLRALRLVESLLGTAPPPPSSPSAPALPHPDPELLFAKAIVLQTSDKQAAALKVWDQIIALPPGSLDADTLVKAKCERAWSTHLAGSSEDALPQLEEVVASFEERKTRRDKEREETEKYRSKRGLEKPEGVEEGEQEEEREERAIAWWRLGECLWKLGDSTPDRTQPAYDAYISALRASPSYAPAFTSLGLYYRSLATPDWERSSKCFQKAFELDPSQEVAARYLAEEFAELGEWILVEVIARRVIDGNKGRAGMGGKAAARLAWAWKAIGGSELNSKKYPQAITAFQSALRGAPDDVSTWIKLGVAYRHSGKHVAALKVFVKALALDPSFWFAKYSIADVQREIGLLDPAIKTFKEILVDRPDELGVKVVLAETALAKGLGEQKQGYIVRAEESLLEALEDSMAVIEGGSASRVAWKVTAEALVGLSRLSDPASPDPLRAALARVLTYLSKQDVDGKMAGLTAVTVADVRAAVDTKPAVTAAALAVLSFKMRVLLETQNEAAIGSAWFDLGVAISNFRPHLSALSTSSVTAEQALQQSIRCLKYALHKEPLNASFWNALGVLSFDLSPRLAQHSFIRSIEHNSRSAVPWTNLGLFYLVHGDEDLANQAFLKAQVLDPEWAAAWVGQATLADMAGHAVEASVLLEHAVSLGADAPEADIAFTSRAFEKYRSSVPSSSLAVAEPSPVPPPSAIEVLSAPLFSLGRYLSHHPSDHTALHLNALILEQVGDLASACESFEKAAAIIEELYEVDESPAVEGQYVIAQTNLGRARLAAQQHDGALEAFEAALSLLTLEDSPAPGGLTKEQSVLLYTECKLGSSVAHVALGDSSAAKEALATAIDDVESYRIGACDSHLAVALGRVHWAEGEEDRALSALLDSPDIPSGRQTPLFLRRAIYAYAIAANDTSLLQTTDSFTWNAAVKYDPDISHLSTLAKLAKRDIDGALSTVSRSLHAFPWAPAFRSRTARLITSLPPIASDATAANNLEFVGRLMRTRVPQTEASSLRARRSRALGIVALHKAGEAETEEEADRLNEEALRFLEKSVYVAPWETEGREALQKLMAKLDS</t>
  </si>
  <si>
    <t>A0A0K3CAM2</t>
  </si>
  <si>
    <t>MRGRQTDEQRAELLRELGVGQTPSPEQVRADIEQEWLLSSKDGRKELAAAEWAMHWNRDPDLRSLLHIEPTQPTTSLEFISSGLSGEITGYREVTNTASARLATNSTSLDRKPASYEGSFVRGKSSYFPFRPGGLGDIVTHEDEGAEGEGGLEKAAEGLEKAFQKGQGGIRTIPPGFTRGLDFGPLADDPTSNLIEEEEEEVEVKPIYRPMLELQNEGRAKAVTNGRPTEQAPVLDSAIEELLPTRRLVKAPAAASTRRRPVVAKRDWAHVVDVNREIVNFHELVPDMAREYPFELDTFQKEAIYHMEVGESVFVAAHTSAGKTVVAEYAITLAQKHMTRAIYTSPIKALSNQKFRDFQRTFEPSEVGILTGDVQINPEASCLIMTTEILRSMLYKGADLIRDVEWVIFDEVHYVNDLERGVVWEEVIIMLPDHVGIILLSATVPNTKEFADWVGRTKKKDIYVISTPKRPVPLEHFLYSGKELHKIVDSKGQFLGAGHKEATEAIRRKQDKEREAAGLGPPTRGGAAAGGRGGARGGAGGGSNRGGGAAARQVAARGAMAAQRRAGTGPLNRMNNQSRDANLWIHLVGLLRKKELLPVVVFTFSKKRCEEYASSMPNTDLCTAAEKSEVHITVERALTRLKGSDKLLPQIQNMRMLLSRGVGVHHGGLLPIIVELLFARGLVKVLFATETFAMGVNMPAKCVVFSSIRKHDGRNFRELLPGEYTQMSGRAGRRGLDKTGVVIINADADVPDTNTLSHMLLGQPTKLQSQFRLTYSMILNLLRVEALRVEEMIKRSFSENAAQRLLPEHQQKVAEGENELKELRKLPPGPKTDDLKRFYDLSQRIIELNTAVLDGVLAHPSSGRMMSAGRVVVLSDGHFRDHPAVLLKSAPPAVLPSGVIDPTKQFFVLAFVPPEVRSGHHDVPVEAVPPRWPPRPSPVTDPSSLTYELAIVPLTSIALVTSLALKVDADAIADRHRRSAMEAAVADYVALAESVGGELKEADWSKVRGLEFREALQERDELRKKLEFLAVEEEDLGEPYSILHSERVLEDKIASLRMALSDQNLELLPDYGQRIAVLKELQFIDDNSTVQLKGRVACEINSANELVLTELILDNVFASYEPEEVVALLSGFIFQEKTDVEPLLTPRLEEGKATILATYDRVVAVQERHRANFADEGFNGSGELKFGLTEVVYEWARGMSFHQITQLTDVQEGTIVRAITRLDETCREVRDAARVVGNAELYQKMLKAQEQIRRDVIFSQSLYFTGSTGSS</t>
  </si>
  <si>
    <t>A0A2T0A5Q9</t>
  </si>
  <si>
    <t>MVYTLVCNVHVKPAHISDMQSELRKAREIYEKDSETIGWHVMQHEKEEGKFCIVERFMHEGSSQQEHLSNPYWKEFNPTVEPWLEIPIEILRFNEL</t>
  </si>
  <si>
    <t>A0A0K3CEX3</t>
  </si>
  <si>
    <t>MASQPPKSGITVVFARAVAKPGKGDELEKLLQHAVASANSDKEPFTLDYRCARHGDEFRLFERYNQDIGGIDAHKSQPAFQNLVKSGLVADIEIKFYNEIPKL</t>
  </si>
  <si>
    <t>A0A0K3C7N9</t>
  </si>
  <si>
    <t>MANIWTAAAGDFERVKQLVESGTSPNVLDENSYSPLHAAASWGQSDILRYLVEKGGDINLTDSDGETPLFVVETVGMAKLVVELGGDPKWKNEEGVTLAASLQEDYPHIALYLRTLTGETGPSSSTDSSSALASSTSSQPDLDAPTNELMSAVRGIMERSERGEITEAETDELLREVVERIVAGQVDAGRAIGEQMLVDEEQGDAGRTRQRTADELAQGPAGGGKRSREDRDDIGR</t>
  </si>
  <si>
    <t>A0A2T0AJ16</t>
  </si>
  <si>
    <t>MASPNERLIYAAKTDSAEMLQAVLSGSEEFDVNFQDGLGNTALHYAASAPSPDALSILLETEGTDVDLQNRLDRATPLHLAVKLENEDARQGVIEMLLDAGADPSMRDRHGLRVQDYLRPTSSDVDKEIAQMLRVAMAEKTMGGVANNADLADDDDGEPGSGSESD</t>
  </si>
  <si>
    <t>A0A2T0A6A2</t>
  </si>
  <si>
    <t>MGWMLSSRRRKGRARGRWGREGVRAGLPPTTRTRSLSSAASVLHPQRSFDLLATKLVQSAHTAQLPFTHVRGLTSSSSSLSSAAAYASPSASTSQISLGAVGGPLGMQIHGGNGSSWSVASSAAGGGGGGSSSSVPSTRRLSFTSLRSGNGAANGSAAKDSTAGATPRTRRPSLPSVWEKAGKPGAAIRQALGMSSTSSSSAAPASTPAAEDEQHPSADELSEQDRTERAERRRSLEVHRPLRQDSFVGSLAVQAESPHMAVEEDEGEEGARTPLATKAPELPLPSPQQPASTTSGSTIGPLTRAASHHFYRPRQSSNLSKGSFSGRRPSMDEEEGANGGTEQEKVGDANAGVFEDEPSPPPTAVSSPVTSPNRRRALSNPNPQSGSRSPLLQQVHFNQHQQLQLRAKEDGTAGSSTADVEDGDEEDEVGMLRPMQAYPTYDARRAFAPPSSAGDGSAPTLDATGRNRSNSASTRFSSSPGSTYSGPTFSTYAPSASTAPTSVAPSSPGTKAKTRVERSHEANATPGMTSQRLLGPLYESRAVHSSSASLAPPRTGEGSDEEDKPKTRAQARSRVQKAERELLGFNSPPSSSTTDAKSAGSGKSLKDQLAAYGRSLKAERELVEREEREKAKARSAGYTIETISTSTKAPTPAPAPQQPAPSASPAIPAWRAIPHVDRLVPPSPGRRSVSPGASSSTPRRRASRDLDSSNPSSAKTTPPKSSITEGKRASSPTSTRSGSNKSSSTTMAGGAAVLGSGPGGVSFVEVQPARSDGHHHYHHHHSHAQPRTTRSDKSHSDGRGGGATSTLSAASMGATGAGKISIRDQVEVDRRIKDEQEQRIPKAARTAPQKKAGLKRFFGGGGGSGAAGRS</t>
  </si>
  <si>
    <t>A0A2T0A614</t>
  </si>
  <si>
    <t>MSADGTQGLFDAARRGDAVELAKAFDGGASPDATNENGDTLVMLAAYHGHVEAVKLLVQRGADPNRLNNRQ</t>
  </si>
  <si>
    <t>A0A0K3CI75</t>
  </si>
  <si>
    <t>MGKVRHRKRTRDARVAAASAPLTAPTAQGDPTSSTSNTADGEAAGQQGLKKGARRDQEMGELLDKLRSSEGRERAFAASTISSLILTLPPLQLRLLLSRNLIGMLIERLSALSAPSANSPPPPYYDLTTAIESLGALRNLAVSSPPHILSEMHNKRLLLPLTTIHIPLLAHFLPSQLAPARQPQKPSFPATPEQRRAVEDANEAQDTLRRSFWDWSENVCVLLWCLAESNTKILGSLNAHAQGIVGLCMSFLAESALGIERNAQVAELAGDQGGEGGMDVESKKPKKKDLKKEQAKKVRVPLFVAVAAAQALYAFVSDNHPAHTHLLSASTSYSFSPALASLLSILLTPNSPVPTESDDWAQLRVLAFGTLLEIAKGRSKRRDVEAVRAALRSDEAQEVLLGLVREAKLDAAVEEAKKVASEIDPTALPSAKPDPSSPSSRLASLERQSQTLQLALEVLSEWLASGVPDSSSFGANQGAGEEDEQDEGEDEEWGGISMDVEGDVEMGSDEDEDEGMVGAGEKKEEADGIIRRRRGDTPVEGGEDAILDDLEATADSDDEGEAAAESGSSKALALLGDSLPLQLLALARPTTALSFLSLSAFAPHGLDKPASSNGLISTSASDASLLPSALSTLSEAITTIHVRALEALNNLYITLSRAFEKAKKAADKDRLRRNPKELQKVFETSLELVMGALEAADKHVPVVAQQAQETGGKKGKKAAQQQQQAQPDEVEEVQERRMEIVMAGSGVVWGCVRLGVSPESSKDSIVVGPDTTPFLIQRVYPSAFAAAQTPAGEAIRVRTLGALGEIGRRADVPEQENAQIGRFMLSLLPTSRAAVVTGTIPPTVASTPDILLQAIDSFIDLYADEDRSYDVPVFRQGQMLEDLDRSVQGVRAAIKKVDRNKFPELRARADGAMENLVAFVQYRKDVVKQAGRR</t>
  </si>
  <si>
    <t>A0A0K3CKA0</t>
  </si>
  <si>
    <t>MADRPQPSADELAAFLDCCRFGDVEQDDLGDIQRFAAHYGDEWLAKAKDDRGNTALHMAGGNGHTDIVRWLLPRLPESALVAQNDALSTPLHWIALNYHLPILELLCPLIPVSAFEIENQHGKTAVQEAEEACEAFIVGEADQETEKGKERVRREKCVAYVLGCMGLGVKKPTGGDESKAEEAEGEVKAEKGEDDETVKRLTEQAEKIKLEQEAKAKQA</t>
  </si>
  <si>
    <t>A0A0K3CLB4</t>
  </si>
  <si>
    <t>MVNATTTVNGVNGHDNGRANGHANGLNGINGGSHGSPLDLTVLGLNSGTSMDGIDCALCRFRQDSPEAPMHFELLKYGEVPLPQDIKKRVMKMILHNRTTPEELSEVNVQLGETFAVAVESFISTNGIDRSTIDALASHGQTIWLLSMPEEGQVKSALTMAEGSFLASRTGITSITDFRISDQAAGRQGAPLIAFFDALLLHHPTKLRACQNIGGIANVCFIPPDHQGGVDACFDFDTGPGNVFIDAAVRYFTNGEQEYDKDGAMGERGKVNQQMVDRFLQHKYFSLEPPKTTGREVFRDTLAHDLIKEGESLGMSADDIVATVTRITAQAIVDHYRRYAPSQDIDEIFMCGGGAKNPNIVAFIQQSYPSTKIMMLDEAGVPGDAKEACTFAWQGMEALVGRSIPVPTRVETRRPYVLGKVSPGENYRSVLRKGMAFGGDSDQLPWVHEMVNYVDGKVFNNKW</t>
  </si>
  <si>
    <t>A0A2T0AFU0</t>
  </si>
  <si>
    <t>MAGNAAKPALRLSNIAGHLGASSSTSSPKPVHAHRFRPAIPKGLPVNHTPLNPVSFLLKAASIRPRYPAIVYGDKVWNFESWAERVAKLAYAFKARGLEDGDRVVVLAPNVPFMSDALQALPAAKLVMVTVNTRLNPSEVAYILEDSGAKLVLVDHSLAHLLPKDLEAQVVVCQDSYDASDPYEQFLEEGAAYDRKLGGKEWAGLEFVKDEEALFAISYTSGTTSKPKGVMTTFRGTYLAGIANAVEARLTDSSRFLWTLPMVRTQPPMSIVTFADENCASQFHCVGWCFPYACTMAMCTQNCLRTTTLNYDDIWALLQSGVTHYNAAPTVQIALVSHKAAQPLSHDVRTIIAGAAPTAKLIEQLEKLNIGVYYVEKSSPTYYRDMARQGYSFLTADDIRVVRLTPEGSEPPIDPNTGDLQEVTPNGEEVGEIVFRGNIVMQAYWRKEKATREAFAGGWMHSGDLAWGERPHAFVVLKPGSKWHGKHAEFETELKTFGRKKLSAFAVPEWIEVVAPEELPKTSTGKIQKVALRERVRKMSQ</t>
  </si>
  <si>
    <t>A0A2T0AH44</t>
  </si>
  <si>
    <t>MAPTPPGEEPKISSPPHPSAAQLPPTTSSPTPPSAAPSDTVQAPPVPDDALPIASESIPSGTSVIASPATSRGTTPTGAVPSPAVLLPPAVFNAPVAAIPIPLLSVPSQTIAQNLLAAAVDLGAGERGVPTLIKWKDEDGQEKGREGRGAKGPKEVYVTGTFANGWKTKIELRKTDASDFSALISLPPGPHRLKFIVDNEWKASKHLPVATDADGNLINYLQVNPVNSKIPATVWSPPPTTPATTSQPLAVPNAQAAAAVASAIASIPPSSTPNTVARALGGFNPLFWPFAGAEDDDAAVPGAGQAYDVDEDDTQWTQEIPSELIQWGEWEAERDAIEAEWYARYPNPTHDTPQPQYPPPPPSAGVQPPSLPAQLEKGPLNHAAYVTQGSGDDNSILPKPDHSVINHLAASPIKGGYLSVGVTTRYKRKFVTIVYYKALSSR</t>
  </si>
  <si>
    <t>A0A0K3CN23</t>
  </si>
  <si>
    <t>MALPEHAFYCFEAINAELGRSKVPPTPFDDSEEFPLFVTWNIKSRNGGEARLRGCIGNFEALPLGEGLADYAKISAFQDHRFDPISAKELPRLECGVSLLTDFETCDDYLDWELGTHGIYVEFVNPALNLPPTNGHSTHLPPGTSPTQQSYRSLSHLPKLEVHVPRSQNPRNLKVVLHATFLPEVAPAQGWSKVDAVDAAMRKAGFKGTVTEEMRRAARVSRYQSKKCKVSYEEWQAWRKERGYA</t>
  </si>
  <si>
    <t>A0A0K3CPL2</t>
  </si>
  <si>
    <t>MTKTHSLFFYGTLCHGAVLARVLGHPGEGLTSRDALLLDHVRFHVQGEDYPAVVSSADGTKVMNRSLTEDESAVRGVLVEGLSDADVALLDEFEGDEYTRAPCPVRLLDSPSSCPLYAHTYLWTAPLSRLSPQIWSFEAFLRDSAHRWVGAGAESNPDYLEVDRRRNMKGVITPRGVREAAGQVVQEQGEQLKKELDKLALENGKEQENGGEVQFGRKLGEKYWRFAPGYVNLNHGSYGAAPIPVVEALERIQAECDSAPDRFMRLDYESQLVSLRARLAKFVDCDTDDLVMVTNATSGVNEVLRGMTTEWKKGDRLLCFSTSIYPACVQTLQYIVDTHPHLSLSLLNIPVSYPIPHAELIAKTRAAIEEAENDGTGRKVRLALIDSISSNPGVVVPWEKLVELFREKDILSLVDGAHQIGQLPVSLRTTRPDFFVSNAHKWLMAHRSSAVLYVDKKYQHLIHTIPIGHMYRPREPSANGSPGWVDEHVWSGTIDWAPYLSTTVALDFRQNVLGGEKNINEWCHRLAVEGGEEVAKVLGTRTMRNAKPEEGELVANMVNIELPIPRPSTFSPDDKRLLAAFWFKRLSEDHNTIVPIFTHDDRYWTRLSAQVYNDMDDFRHAAEAVRRVCERIAGGEFRGADGKEAREELTEAEQP</t>
  </si>
  <si>
    <t>A0A0K3C7F8</t>
  </si>
  <si>
    <t>MAAPAQAQNDARLGTDVTPIHYDLTIRTDLKSLTFTGTAEILIEVHKPVQSIILHAASPLELESAVLGSAQLKTESVRPAEHIRVDEKKERAEIKFAGGEIQKGEHKIGLRWKAQLDDSMLGYYKSSYPKKDGKGKAFYGLTQFEPCQARRAFPSFDEPAMKATYTISMISRVGTVSLANTDVESTSHLGAGGAFPRSDLLNDKFFEGETDKEVVGKTVKTEGQTKAAVEAQDEGDFKDDWEIVKFTKTPKVSSYLVAWANGHFEHIESSFTSPLSGRTIPLRLYATWDHIKQGQLALDTTAKILPIYEKIFDIEYPLPKLDTLVASDFDAGAMENWGLITGRTSLYLWDPKQSGLQAKKGIVSTQSHEVAHQWFGNVVTMEWWDNLWLNESFATLMGEVIIPDRIEPTWKVHSNFITDHLARALSLDALRSSHPIEMPCPNEETIQQIFDALTYSKGASCLKMLSNFVGEEKFLKGVSIYLKKHLYGNARTEDLMAGISEASGVDALTLMKNWLSKTGFPLISVEETEKGLKVKQNRFLATADATPEEDETIWQVPLQILVVDSKTGEKKVHSDVVLTQREQEIELPNVANTTYKLNAETCGVYRTLYPVSRLAKLGDEAGKASTSAFSLNDRMGLVQDAAVLASSGYAKTSGALTLIKGIKGEEENLVWQEISGALGNLSSTWWEQPQEVRDAISKFRRELFKPVADRLGFEYSDSDSVDTVELRTMAISTAAVTGDEATLAEYKRRFGQFIEKNDDSLIPGDLKTSIYTQCVRFGGEKEYEKVLEVYRNPPTPAHRSSAIAALCSSEKDELIQRSIDFILSGEVKNQDIASFVAHLARNRLAKRKVWGWFKSHYDEIMERFKGNFSIGRIVQLTFSSLSTEEDAKAVEEFFKEKQTSVYDQFLSQGLDSVRAKAKWLERDSKDVEQWLKENQYLA</t>
  </si>
  <si>
    <t>A0A0K3CGC8</t>
  </si>
  <si>
    <t>MLLLSRTAHSPPASLRPCTCSFSRSFSLSARPLAPPYLYTQLTARALLAVSGQDSQKFLQGLVSNDVRRLAQKGEEDDPDKQRVLYANILKADGRYMHDIMLYSPLTPSADGIPAYLIEHDSSFTSTLRTYFKRHKLRSKVKLGAAAEEELVVAAAWRNPADIGEGKSTAQELEEAERWLEERKKGWDPRVVGMGRRWVEEKDGEKPPAELFAPVSPAHFQLHRLTHAVPEGPADFPALPLEANIDLMNGVDYRKGCYVGQELTARTHHKGIVRKRGMVFRLFREGEDVPTEPVPSSASLVPYPSLFPTPPPGSTLTLLSASSSPRARPSGKLGSSLPLVSQSGVQTITLAYGSVRTDQVGDGADPNEGVFVVKAPVSETATVGSEGEAKSEAVELGDGAGESQEEGGRWLAKAFLPAWLEFKLEEEAIAKGL</t>
  </si>
  <si>
    <t>A0A2T0AGE8</t>
  </si>
  <si>
    <t>MCGRSSSRSARRSFDRQSSSAASSARRQRRVESMSRRVRAVPTSSNVAAYARTKRGRRFSSPGTDILHLAGIPRTIENTREWLGEDADYEDARTRPAPVTVNDETGDVTVDMGSLSNLFPTAAPPEASTSGLPPPPEPKVLITTSPGKPPAPFTKGFLEDLQALLGGKKRADVVPRKSSKFELSRVARWARKRGYGAIMVVGEDHAKPTTLTVSLLPYGPTACFRLTGITLCKDIPGHAKPTSHPPELVLNHFATPLGLSLATLLSQLFLPPSHAEILQRQGFQGRQVVLAQNSRDFVFIRRYRYMFALKSHRLGKTKKRVDVAAMTNGDPEGEADDTIKTRFQEIGPQFTLKMRWIRRGPLGETGDERSAREKYEAETGEQADEFGAQPDGDDDEVFGDDGEGMDVEGDEEQDAADEDAAKREIGLDVADQAGQPNFPSATATTDANADASTSSAAQPPANPKKRPRENRVRKKPFHPLNNPPPDSESSPEPEEVPLPTIGKKKNKELQSALSTVGDTWHAGKGEGGVREGAKKREWEWHARMQVSRRKFFL</t>
  </si>
  <si>
    <t>A0A0K3CLZ8</t>
  </si>
  <si>
    <t>MSHLEETYSKNDLEKADNNVVTLSNGDGHNGQDLHRGLKGRHVQMISIGGVIGTGLFLGTANALRHGGPAGLLIGYAAIGAMCYAVMISLGEMIAHLPVPGGHITLSRRFVSPAFSFAMGWNYWYNWTIVLPAELNAAAVLIGYWDKKTNPAVWIAVCLVVACAINFGGSRAYGEAEFWFAIIKVLTIIGLIILGIVIDCGGGPNGDYIGTKYWRDPGAFVQYAGIPGAKGRFLGTWAVLIQASFSYIGTEIVAIAAGETKDPRKTLPRAIKNVYIRILLFYILGVFITGLVVPSNDPRLNLGTGTAASAPFVIAIQNAGIKALPSIINACLLTSAWSAASSDLYTSSRALYGLALNGQAPAILKKTNRWGLPWVCVLVGVAFSLLSFMSAGSTSAGTVFGYFANMTSVCGLITWAGICLTYIRFHRGLRAQGIDRTLLPYKSPMQPFAAYFGLIFACIVLFFNGWSVFLKANYPFDTSTFVTSYFPIWFFPCLMIFYRLWKRSDRGPSPSEMDLVSGSRDEQGFADPEKPEPKGVGRRVLAYVL</t>
  </si>
  <si>
    <t>A0A2T0AEG2</t>
  </si>
  <si>
    <t>MDPSSPPSLAKHLSPSTAEAQQHPHGYVDDADRLAQLGYEQELTRGWSALESFGISFSIISICTGITTSFSLGLTNGGPGVMSIGWICVSFMTMFVALSMAEVVSAIPSAAGPYAWSSVLAREKWSPFAAYCTGWFNFLGQAGVTTAIVFGNATFIATVAALRGFVITAPRVIGIHAALLIFAGLVNTVGIRFLGHLNRFSILIHSVGVFSICVALLAKAPTHQTAREVFATYHDESGWGERASPAYVALTGILLAQFTITGFDASAHMAEETKDAGRAAPIGVIMSVGVSTVFGFFYLVSLLFSMQGYDSTVVPATGQPVLQIFVDVFGQNGGTAAASIIIACITLCGTFSVTSNSRMFYAFSRDRALFGWFDHVDKRTQVPVRTVWLAVLLAFCLALPSLGSIVAYTAITSIATIGLYISYVLPIAIGLAFDQHRFRAIRGPFHLGAFSRPCAIIATGYVIFITVVFCLPTISPVNSQTLNYAPVAVGIVFLYIIISWFGWARHWFHGPRQGASRSFFTFLHLSLLRFRHHR</t>
  </si>
  <si>
    <t>A0A2T0AA97</t>
  </si>
  <si>
    <t>MHVAGLLGALLAATAVTAAPSPKLPYFRGTRPRPAIQNFVSNVASAQYNLTDIPGEPTTKAPHSNIWATLSNDEAAEVVAFLHNQTALNLTAASDAGSWDNQITVIDLAVPNKTETLKYLSGKGPRPPRMAYATIMFNSVEEPYVEDYLVGPLPVSANTTYHPYSFRTTKGTSKVRNYDADSDATYEFMVDAAKTCDDVVEDLLGAPTESWDIWGIDPLWHEDGRVISWVGFWGVPESVFDGETLLPQGLYMKFDFTGRDPSGWAFLGWLHDGIFYPTTADFRHAWSNGKVAKTTRNAGMNETWIGTDRDGAELPYDNRPPPIQVAPGGQRFAIDEDAQYVEWMDFSFYWSFRRDSGMRLWDIKYQNQTVLYELGLNEALAHYAGNDPVQSGTAYLDTWYGFGPYAFEAIEGYDCPTYAHYAPTTFFANEVATTHRKSVCFFEDTESFPIQRHANGQYVAATKNVVLKMKSVSTVGNYDYSFVYSFMLDGSIGVEVMASGYIQSAYYAQNGEYGYRIHDGLSGSMHDHVLNWKADFDVLGTKNTFAMHTVEAKEVKYPWSNHTRSTMHLVRDTLKNEENATLHWPANGKSMYLVYNAEEKNKYGEERAWRIMPHIGGAGMHATIQNSSNLGPSLNFAKAPLYVTKHHDSEFSSAHASNAYDPYNPVIDFAKYLDGENLEQEDLVLWFNLGMHHVPHTGDLGNTVHTTAHAGMIMSPHNYLLRDPSRRSSQMIRLNYNSSASDVVSEVLTFGGQQASGLFNLTAIQPDYKAYIGDSNVRKFPYDPQHPYNDTESIV</t>
  </si>
  <si>
    <t>A0A2S9ZZH8</t>
  </si>
  <si>
    <t>MSLRHRKSVPDPAQASAAQSTPSSRRPPPTSSSSRLRILLFAAPLLLGWYLVSIRNAGVTTLKQPPSRYAVCSPSGSKKAQIVTMDESEGERSLRVECIVVYEGRIVGRGTREEVRAEWGDLETTGRGVRIFWLGKDETVLPGLIDAHAHVLQQGEAANSVDLVGATSVAEVVDRIAAFVAADPELAKDRTKFVMGLGWDQTKFKETGGEFPTAAHLERDPRLAGRPIYLKRIDVHALWVSPAVLALLPPDLPKVVPGGQIVRDATSGKPTGVFLDNAMDYINAVIPPWTSSSRLRFLLSTSRSMLAHGLTGVHDAALAPADVRFLRDLDKEGKLPVRIYGMVGCVPTNAWCGDEDGVERYDGERLTVRAAKIFTDGALGSWGAAMHKPYSDAPDKKGFLITEEPELRELMGKWVSKGFQLASHGIGDRANTVVLDIYESLLRNLTSEDGRDGADDAEVRKTQERVRWRVEHAQIMDIERMGRLGIVASFQPTHATSDMGYAEQRIGSERIKGAYAWRSLLESGAPFALGSDFPVELVNPFHGIYSAITRKWPNGDSPHGPGGWYPEERLTILEALRGFTTSAAYSSFSTSNQGMLRPLYHADFVIVKGDPLELGTEREGETADERRTREHKLRETVVRTTVVGGRVMHGKGLLTECA</t>
  </si>
  <si>
    <t>A0A0K3CQZ0</t>
  </si>
  <si>
    <t>MPSVEHIATNGSAPSTNGHAAHDHPFPGPSHTRPSLLPKLALKPWIPAAPAGLVLTNAQVVDPAAGKLLDGLQSVVVKNGKIAAVYPVDEPDLLEEEAGLRKVDLDGRYICPGLIDAHVHVTAVPGVKTISELVRTPEEEIHYRTIYILREMLLRGFTTVRDTGGASKRLANAIDEGLVVGPRLFQCGKAISQTGGHGDFTPAQSGGEPGCCGGHSISLGRTADGVPQVLKAVREELKAGADQIKVMCGGGVASATDAIETIQYSAEEIQAITSTCRQMGNVHTTAHAYTVEAIRHAIDNGIKGIEHGNLIDKETAVYMAEKGIYLTPTLSCYGIMVRPPFEDFLPPDGQVKNKQVMQQGLQALKLAEEAGVTVCYGSDLLTSMHALQTEEFTVRAEILSSPAILRHATTNPAKLLRREGQIGTVAPGAFADLLVLNANPLEDIRVLDRPENHLQVVMKEGRVHFSTMATLPTQEELEREELLKLRKLSRA</t>
  </si>
  <si>
    <t>A0A2T0A1M3</t>
  </si>
  <si>
    <t>MGATHAASATKNVVVLGASYAGSHAAELLARTLPPSHRVVVVDRQSHFNHLYLHPRVSVVPGHAQKVFIPYGGVLPAPPPPPAPSARHVIIHASVAAITNEHIELDRDLLENERDVGGDEDEVEKLTSELEGAKLDADTPREKRQATRRLAWDYLIYALGCTLPPPLTTTARTKKDGVAFLESQQQLIASASSILIAGGGALGIQYASDIADLYNNPSNAALLSSPPPAMKRITLVHSRDRFLPLYKQEVHEEVLRRLEELGVEVVLGERVQLPDANEDEPGTMKTLKLKDGREVEYELLLRCTGQKPNSQLFRDFLPDTLDEWGYINIRPTLQVDVSKVKDADKLSEKVKRNVYAIGDVANAGVIKAGHTGWNQAGFATQNIMCCIETDALNASRAKDEPKSKPELVEYEKTPPQIKVTLGLRHSVSELLPNMEAKETVVQTGSDGPVDGYYKVVWERMGADPSDVSV</t>
  </si>
  <si>
    <t>A0A0K3C979</t>
  </si>
  <si>
    <t>MFSSTKWQSAREAKRAEQRELIERGKEMVQKQAAGISDDLNKAILGATAVDIVRNIEQKKPGWTATNVLLVFIRSAIRAHESTNALTEILFDEALKRAQDLDAEFARTGRVVGPLHGVPVSLKDHIDIAGYDTTMGLTHMTSQPVEEDSGIARVLKKAGAVPFVKTNIPQTMLAFDCSNCLFGATMNPYNPERIPGGSSGGEAALLASDGSVLGIGSDIGGSLRIPAHFSGCFSLKPCYGRFPSSGCQNFTPGFEGVHSTMGPMGRSVSDVEALTRVFLDASIDVSRTETGVFPMPYRKDVKLPKKLKFGYFLTDGFCKASPACERAVLMAVEALRKKGHECVEFEPPTPLEAMEYFTALTSADRYETLLSFLRGDPAESSLWLVTMGPKLPAPIRWFLNWVFENVMGDPKMARLMRASKGKSVVEVQQWQHRRDLFVAKARKQLWEEHGFDAVLCAPQATPALKHGDTWDLSVLAICTILWNVIDSTVGHLPMTFVDSTLDVPSSTWWDVQRASPGSAMVEKRVYGKGGVYDAKAMEGLPVGLQIVGRQYDEERVIELMKVVDEAVGKRGFGPGEFGKRMKGAERVY</t>
  </si>
  <si>
    <t>A0A2T0ACU1</t>
  </si>
  <si>
    <t>MPSVDSKDWKSAADAKREAFKKQVDSYAYALPKVDSSTLDVSTVSLDGVMDPKHVQITNMEVGELVEKLQKGELKAVEVTKAFCHRAAIAHSLVNCLTEVYFDRAIKHAEELDEKFKQGGPVGPLQCVGLPISLKNQICVEGVESNMGYVGWIGRVPKKNSVLADCLVRSGAVLYCQTNIPQNLMSTECINAIYGRTVNGFNRNLSCGGSSGGEGALVGLRGSLLGFGSDIGGSIRVPSSFNGLYGLRGSYNRMPYGGADNSCQGLEAVSSVLGPLTTSVEGLQIVTKAVLAAEPWRKDPFVHYQPWRESVYQLEAHGGGKEKLCFAFAYSNGLVKPNPPYYRAMDMTRKALKAQGHKVIDWSFPEPEKCFDILSRVYGADSGEDIETECGRSGEPRMYGLCPPENPPRISVYQYWQLCYERRLFMATQIEAWEATESQTGTGRPVDAVIMPTSPYPSFRHDDQQDVSYTGVCNLNDWPTAVFPVTRVDPSVDKQQPAHNFHRDYPFDKINYERYDPEVFKNAPIGLQCIMRRGEDEAVIRVVEMVDAALKAQKKA</t>
  </si>
  <si>
    <t>A0A0K3CSJ9</t>
  </si>
  <si>
    <t>MARAAKAYHQTLPHLTKDNWREHAAAKREQRDALIPTEWHLSPDALAAAGDNVTGVPASCGILSGKELEITELDEVEELAKRIADKTYTAVEVATAFSKRAAIAQQLTNCLTEIFFKKALERAKELDEILEKTGKTVGPLHGVPVSLKDQFDIAGTELTMGYVSYLGRISPRDSAIVALLRDAGAVFYCRTNVPQTLMIGDTNNHLFGRTHNPHNRKLSPGGSSGGEGALIAMKGSIIGVGTDIGGSVRIPSAMCGLHTIRPTTRRVPYGHATNSLLGQESVLSVAGPMARSLSSCTYFLRTLFNFNPQKRGKLAFGIIRTDHNVTPTPPIKRALETAAKKLVDAGHEVIEFDSTLIKDAFELSNDFFAADGGEDFKRTLGTIEEPLIPGLSPTPEGLKTVWELWQLNRAKEEMQQAFLAQWLATAGQTSTGRPIDGLLCPPGPVTAVLPGNNRHAGYTGMFNLLDVPALCFPVTKVDPAVDLPDSNFKALDEEDQRFHDEYDAQLTAGVPAGVQLIGRRWQDEELLGLGEVVSDIVGSKHWAA</t>
  </si>
  <si>
    <t>A0A0K3CHA1</t>
  </si>
  <si>
    <t>MPVPLDLARLDASEALALIRKDEVTVTQYVQALISRIDERDPVVRAWAYFDPAYVLEQARALDALPREQRGPLHGLPVGVKDIMLTKDMPTQYRSPIYSSKVPIGMDSAPVMTLRAQGALMLGKTTTTEFATCHRGCETVNPHDTSRTPGGSSSGSGAAVADFQVPVALGTQTGGSVIRPASFNGIYGLKPTWNAISREGVKIYSLTCDTVGFFSRSITDLQLLSSAFQIRDDAAPPASPLSLKGAKFGFVKTCVWPRATEGTVKAFERAKELLEAEGAVVEEVELPKEFDEIPRLYQYVLSSEGRSAFLGDYLLNPSKLDLLILSHSRNDLHVTRKKHLEGYDKIAALRPIIDEIARKYDALVTPSTTDEAPVLVEPERHTGEAVFNLMWTILHVAVLNLPGFAGPAGCPLGLSLVAPRFEDERLLHVGEAVGRVFAEKGGWASAL</t>
  </si>
  <si>
    <t>A0A2T0AGL6</t>
  </si>
  <si>
    <t>MSSAVRRLPLPSRASASLSPSWRRATFPRSRSRAPSATAPSSLTRSCVPQLPSSSSSAAGCLNLAPRLLTSVPCPQTNCLTDIFFDRAIERAKALDAEFARTGKPTGPLHGLPVSLKNQIDVEGEEMNLCYVGWVGRIAKKNSAMAECLLRSGAVLYCFTNMPQALMSGETVCNLHGRTTNPHNRALAAGGSSGGEGALVALHGSPIGVGSDIGGSVRIPCAFNGLYGLRPSFERMPYGGSTNSMEGFTVIPSVLGPMSSSLDGVKLFFKAVLDAEPWRLDPLALHMPWSESAYQLAEHGGGQSPLCFGFISHNGIAKPDPPYLRALETMKKALLAKGHKVIDYTPVDAAKGSSILTKLFLADGGEDIATQCATSGEPLMEGAFKGVVKPPAISTYAFWQLCRDRRDYIAEQLAAWERTKELTGTGRPVDALISPPAPYPSFRHGDLQDIFYTGICNLCDYPAAVFPVTKVDPAVDVKAEPYEFASDFDKINYERYDAEVYRDAPVALQLIGRKGEDEAVIKMMELAVEALQSA</t>
  </si>
  <si>
    <t>A0A2T0A0F7</t>
  </si>
  <si>
    <t>MQHVSRSRTTRSSHRHHTHDTARLPRSRRRMDEALGWAVAAGLCYAAYKLVFGSSSGSRRRTVPQASIDQVTSMFPHVSQAAARWELERNGGSVERAVERALREGGLPQPPASYFPPDASTSTPRPATPTPAAPLTPVRSSASTSSARGQPPSLIARMGLQNKVVSEEKGKGKEVEGSQGGGWSPNAAEREKNLRARKEKLVLEARRCV</t>
  </si>
  <si>
    <t>A0A2T0A192</t>
  </si>
  <si>
    <t>DWVLSHPVYQREDLEKVQVVHFEPKTLGDRLAYMMVRFARRGFDLVSGYKVRLRSCISVEELQKEGFLMSEKQWMSRILFLESIAGVPGFTAGILRHLRSLRLMRRDGGWINSLLEEAENERMHLLTFLKAMALLTSSLSRQIRQPSMFFRGLVLGAQGVFFNMFFFSYLISPKACHRFVGYLCLTHCAPFAAVKTYTHIIEAIQRGEIPEWAEGGKRKVPQVAKDFWRLSDDATMLDLVRAVRADEAGHRFVNHTLANLRKDDINPVSMVHQSPTMQGQLPGFTRDESLAWARKVQEELTGKNVEEGEKRED</t>
  </si>
  <si>
    <t>A0A0K3CK96</t>
  </si>
  <si>
    <t>MYSLRALQLALRLTGRLYSTTPPPHPLVASLRASLKQSMLARTPDRTAVIKSILADIQTAAHAASTAPSPLKTLASAITKRLDAAQTFRSSTPPRTDLAEQYEREAEVLREFVPSKGAQLSREELDKVVKELFEENEIKKAVGKDVGRIISLVKERVGERAESKDVAEAVRTMELP</t>
  </si>
  <si>
    <t>A0A2S9ZVW6</t>
  </si>
  <si>
    <t>MAMHGPPPPPSYPMINNDGPRAQHFRGLTLGRLDQFESSNYPNITSVLFQHRTDDPQHVQLEVWHSPGREKTPFKEAIRKKFVKAEKGMMLGPSWTNHWFRLTLTPPSSWLTSSAPPERIQLEFDPSCEAMIFDTEGCPLQGITGGFGIDRRVEWLVPREKWKTGLKIYIEVSNNAMFGNGSTETNAPPDMNRYYRLNSADLVVPRMEAWRLLWDFRVIKDLARSLPDRSPLGAKCLEVGNAIMNTFNPSDLSTLSTCRALAAPLFGGEEWTREGGEAKVYEKGRESVTSWAIGNCHIDTAWLWPFSVTRQKTARSWSTQLDLIARYPEHRFVVSQAQQFKWLEQDYPLLFQKVRKGVQEGKFIPIGGMWVESDQLLPSGESLARQFLYGQRYFHSRFGQYCKTWWLPDSFGYNSASPQIARLAGLEFFFTQKLSWSQFNEFPNTSFRWQGQDKTQMVVHMCPQNTYTAQASVDDVLNTWRNHKSLQSHPTGLLTFGNGDGGGGPLAPMLENLRRCRAVANNAEMGGGEIPKVHMGEEVDQFYEDLVRRTKGAEKLPVWVGELYLELHRGTATSHGSIKRHNRKTEVLLHDLEFAATLATVFGAQTKSGKAYAYPKDEIDALWEDMLLCQFHDVLPGSAIGMVYEDAEKIYASVTEKGSTLLDAALSALLPGSVSLTSESSSSFGLDSSLVAIDTLALGTRRELVKVPLAAARALDDAAVQRSADGEAYVLFESSKEGEMVIEKPIGTGEVMRRANELTSRARSVGDDFVLSTPKLQVTVTKDGRISSIFDKELERELILEDKTTGFVIFQDHPLNWDAWDVDAFHLETKKDVNASSVKVIEDGPLRSSLLATYHYGKSVIKATISLDAAAPSTKADALSLVRFDVQVDWHQCHEFLKWELPLAITPTGDVATFENQFGLCQRPTHRNTTWQRAQFEVCGHRYADLSEFGYGVALVNDCKYGHACENSTLRLSLLRAATIPDAEQDQGQHRFSFAVYPHRGAFAESDVPDVARAFNYPLHIRRLPGKAVKSPKEGPFFLTGAGNVILDTIKRGEDDHFGAKAKGESETVVLRMYEAYGGAGKVKLEAKLPEGRRVVKAEIVDLLERPVDSLKILTAASSPSSHSIDMPRLRAFQILTVRLTLG</t>
  </si>
  <si>
    <t>A0A2T0A4M4</t>
  </si>
  <si>
    <t>MTVPLTPAQPAGLIVRPVDYAPSVGKRLRREQFGVAVSGIKDINNLTEEEFASIEQLLYKHSVVVFEDVDLNPDGQFRLTRQFDPQAHEYGHGAKGRPDNKSILHPDLRTIPGTPVQLIGNGLVTDEHVLQGLKNPTQLKHPSHETFHKTQLSAEESEKGYTRFYRWHIDAALYERDPPKVTTLYGLQMPLGKGNIVRYDDGTGDELEVPLGGTAFVSGKVMFDILPAEYKSLAVRARVKYFPHPYVAIGTAKSRSTGLGMETDGLEVPLDELPPWEEKHVKTFPVCWKNPVTGNLHFQVHPSGINEIIIDPLPSTATRSSSTLYPDGARLTDLKEVRGLMYKMQRPGIAPELVYVVDWKPMTLALFHNRGVLHSITGAFQPDEIRAFWQNNLASTDVPLGPSDEDVLRYT</t>
  </si>
  <si>
    <t>A0A2S9ZZ60</t>
  </si>
  <si>
    <t>MRGDTPRPRYLARLFSTAYTMQSVSLARTRFARQLRTKGRPFSGSAQALAVLGLRAEDPARKWERRAALDPEAVSELVKDGHDVLVEKCAKRAIGNDEYAKAGARVVDAFDPSACDVVVGVKEPTIPSLSSNTSLSKPAAHLAFFHCHKGQEYNYPLLRTLLQSSKRSGTRFIDYELLTSCSGTPTRSEPTIPGTSITPPTAPPRKRTVGFGFLAGCSGMADGLAQLGTKLLAGKGVVSPFLSLPRPLQAGTVDRMEKELRRVGEAIRRGEMGERLGPIVITISGRGKVGDGARKALDELGVEWVKADKLPEVASHAPTTIYACHLELSDYLVDRSGKAFDREEYRAHPERFDSVFHEKVAPYSTVFLNGGFWAPPSPRLLTTAQLAALQQSPKSRLISIVDVSCDFGGGLEFVKAATTLDDPIVQYDAVSDQLHRDPAHPTSIQLSSVEILPSAFPLDATKHFSKVLLPYLRHLLDDPSLARTTGDSEIREALKRATLVRDGKLEKQHEWLYGVLEKANVAEKRRKAVLLGAGLVAGPAVRTLAARPDVDVIVGASRFKAPEDDANSFARTASNDLPAAEKLASGLANVSTVSLDASSEQALSDLVASADVVLSLLPAPMHVNVANLCIKHKKALVTASYVSPAMAALHDSAKDAGVVLLNELGLDPGIDHITAMRLIHEAKETGNKIKSFVSFCGGLPAPEISNVPLGYKFSWSPRGVLTAALNSASFRLSGRNISIPGSDLLRLNFPQVPLIRGFAFEGVANRDSLAYLPQYGLDKDLPTILRGTLRYPGFSKIADAFKRLGLFDTEALDAPVERWTDLLPVCLRKQGFTVDAGLQSALEQVLGGDAALAREVFQELQALSLVEGADSSLASDLPPLPSVPAAPIDLLSGILANRLAYKPGERDAVVLAHQVTTESADGQVELFTSSLVQYGDEKASAMATTVGVPIALGALLYLDGKIAQRGVVSPASDEVWRPMLTALQDAGIRFVEGRRKGTRGVLEQLEQQVARF</t>
  </si>
  <si>
    <t>A0A2T0ABG7</t>
  </si>
  <si>
    <t>MTSFPPTFTPRTLTIPHSLSSSLSPTILFAQVSSPPSATPDSPVLVFIHGYPQNHTLWAPLMRWYEEEGSEVLRRFRLVVPDLPGGVAGGCSYGKSRKVISPDGSHLANSKREVGRDMLSLVDALFPSNPPVVLIGHDRGARVAYRLAKDRPDRIVGLNVQDIVPTPVQFKRLTYDSTPRHVATFRMYHWVLLAMPPPLPEQLIFSTPEQSVWYARHSLTSWSGPAAKAVYDQELMDSWCEQYADKDVLLGALEDYRAGATVDLEHDEADGDHILSLSSAQQPSRLSIPLLALWCPGLQATGSSIPAEQEAGGVEGIWKARGPEGEKTRAKEVETEGAGHFLPTEAKEEVGREIERWLRRWF</t>
  </si>
  <si>
    <t>A0A0K3CUN3</t>
  </si>
  <si>
    <t>MPAAIAASDPLADSPAQDLPETIFPGDNLVRRGWCTVAKDKARAAAPHKLYYELHGQDEPTSHRMVFTMGLNNSSFAWHNQVSHFARLSGYSCLVFDNRGVGWSDTPPGAYSTSEMARDVEDLLDFIGWKEERSINLVGVSMGGMIAQELALLIPTRIRTLLLTSTRSGSRFDPPSLKAINMFGRLTTGLAKTPEEQVRLVADTLFPEEWLSGSVEEEGEWKGKTRREMVEADFLYRYHIGRRQTLGGRLGQLAAVFKHRVSPERLALIAEQIPRVAIIHGTEDNLIRVQRAHELHKDLPGSHLKIVEGGGHALPSQIKQEYNAWLSEHAEREEAK</t>
  </si>
  <si>
    <t>A0A2S9ZWW3</t>
  </si>
  <si>
    <t>MSLPQDLDMDKLPTQPYSSPRLLKWLYCTQRVSASLALLPYWAIKYAIGHRPRPSWSIAETLLIDFTRRVSAITDRAGVQHATRDPCEEPKRDALKETRFEWVPGIEGELHVGAVVDEQVKPLKRVGTFIWERAEDVREDYAMLNAKDADLAAEDSSDAGSVFGARNSGTEGGDRGDLVGVYFHGGGYTHFSADECAQTSMIPRRLMQHDYFAAIHSVEYRLLPHPFPAALQDALSVYAHLLRSGVPAHKVILIGDSAGGNIVLALARWIRDEKKLAAPGGLLLLSPWCDPSHSFPHSTTSYVPRPNPEDYLPDEPGARRLLVTSLLGNKPHSFLTSPYISPASQLGPHGSFADFPPTFIHYGDAERLEEEIDSLVRGMKRDRVDLLDVEKTKDAVHDVLMVRFWNEEVRAEIYRRICEWLDRVVARGKKMDRGEDPNAPVAGSSSRAMSKDVEAHGQVAAHVEPAREDIEETAGRPSKLHK</t>
  </si>
  <si>
    <t>A0A0K3CEH3</t>
  </si>
  <si>
    <t>MPRIPYKNPAKGTSAIGDAIRERRGARGLTPLDQSLLNAPEIAAGWNNLLGAVRNRNSLPDDIRELMILRVAARNSATFEWIHHAHVGTDAGLTAQQLTIIRDVSTPLPTPASPSPLSAYQAAALRFADASTYNVTVPQSYLDELKQHLKDDQQLLEATAVVATYNMVSRLLVTLDVGDMGEQSVPLPETEQSEHDIEVEEGVKLHVRVAKRGDDAPWLVFVNSLMTNQKMWDGVLPRLSKKYNLITFDQRGHGKSSVPPNPCTLEVLANDIAAILSKLSIPTPIHAVIGVSQGGATTLAFAQHHSSLFSRLVACDTQATSPAANAKAWDERIALARQHNSMAPLADVTVPRWFPSGSTSEFNVGGRRQFFIDDMITSTPIEGFAKGAAALQGYDVLPGLADKLKGKKVLLVAGERDGALPGVLKGLKEKLEQDGVDASFEQITGAGHLPMVDAAGPWLDVVEKFLA</t>
  </si>
  <si>
    <t>A0A0K3CM98</t>
  </si>
  <si>
    <t>MSSHAYSLFERHDGLSFAYKVLGRNQHATPLVMVHGLSAVGLIDWMPLAASIAKHRPVLIFDNRGIGSSYIPKEKAGDTYDVHDMANDVVELVRHVGWREIDLLGFSMGGMIAQTVLVTPRLPFKIRHVVLAATSAKPAHSDLLQAIPQTPGGELSYEDKVKLVTPFVYVGYDPKFVQDPKNKEILDRRVRESVESRRPARTVQNQVGVIAGYDVRKQLSSVPSTLPVLVFHGTLDRSVYYTEASYIRKGIPHAQFLSLDGVGHMWYDYFTLDWWTDLLNRFLDGGDVSSLVPSPSSSPRKAKL</t>
  </si>
  <si>
    <t>A0A0K3CQS3</t>
  </si>
  <si>
    <t>MLRSALASATGVARYTLARQHRCLATAAHTVRLAFEKQAAPDSSKPPLVVLHGLFGSKQNWRSLAKGLAQRLGRDIFTLDLRNHGHSPHKRECAYDDLASDVKAFIEQEEKLDDCVVVGHSMGGKVAMALALGGCDALSRLVVIDIAPAVGKISPEFQAYLDAMKEIDEARVMSRKEADVILQKTESDLGVRQFLLTNLDRGSPSDPYRFRLPLHYLANAIGEIGNFPYQPGERVFEQPSLFLKGESSPPLAAGRLPSACESITNDELACWTGSRSKYINSRNIPLIKQFFPNSQLETLETGHWVHAEKPKEFIESLDRFLNQ</t>
  </si>
  <si>
    <t>A0A0K3C6A4</t>
  </si>
  <si>
    <t>MASTAQHDSRVVSVSSGKKLYIEVDDSAGKDAPAIVFMHGLGSSTSFWEAPFSRSNLSSRFRLIRYDFDGHGLSPVSSLDAADDGAMIPLDDLVGDLAAVIEWAGVEKVAGVVGHSMSGLVASTFAAKYPQKLDKLVLLGAMRSLNPTVQSNMLKRADTVLESGLSAIVAQVVSAALSDKSKQDSPLSAAMVRTLVLGTDPRGYAAACRALAGAKDPDYSSIKAETLVVAGEFDYLSNKETTDALVNDIPGAEKVQMDSVGHWHAVEDPVGLAKILDGFFLQGK</t>
  </si>
  <si>
    <t>A0A0K3CG84</t>
  </si>
  <si>
    <t>MPYVDLPSRNLRQYYVINPDYSADMSMSIKTPPPPSRDSLDPDKPILVLMHAGTSSANSFIHQFRDPRLSSALNLVCFDSRYYGRTEGPRLDHFQDLEERADELLDAIDAVVGDRPFSYLGESFVGSHCGAYIAAKRPQQVKAVILISPSWTTDPPETIDILEREWAPLASANKFGKGDGTGRIPDEAMAIARDYFFSGSNLVPDRQEGFLRQYQETHGPGEDMFKLQQLMHWFKRSEPSKEVFAAVRCPVLLLGGTLDTQVSGSDALQQWYDLFVSVPEADKRIERIVDGPHLLATTNPNIVNRFALAFLKRYNLA</t>
  </si>
  <si>
    <t>A0A2T0AHE4</t>
  </si>
  <si>
    <t>MSSTPNHRHPRLTPETLAKLRQPILILQGEQDLCFPVEDVADTVKHFTGSQGLQFHTVPDGPHLLAITHAPSVINMMQAFLLKHVRPPVPPLPIDFHSALSYASSIACNPEIASRDPRAPDAFSLLDEEEYKAGATRFENMKRRGDKCKLDLPMCFEKNDWEEGAAQQRRWTWSRRREYAQQRQDVRPMSVLSLGDGIAVEVERRETTGRTGAVGSRATVDARRSDDEEDDVPPPVPQKDFGALRIR</t>
  </si>
  <si>
    <t>A0A2S9ZYI2</t>
  </si>
  <si>
    <t>MKPLALPQILALYDFVLVAENTVLSDYISEKTTQGLLAGGIPIVLGAPNLVDKVQVNSRDPVFIDATQYSPAELADMLKELAAQPDLRAPYRSWVKQLPHHPIVEYARRAREHDFTTRNMMTPMCSLCEHYHEFYDWSGEAPLLSSSPIE</t>
  </si>
  <si>
    <t>A0A2S9ZW23</t>
  </si>
  <si>
    <t>MDHTDLAFVRVGAVSHTSVKLVARIPPSSSLLVQPPIFVGAKVVYRPTKPLGKWIQGPEIRTKEADDWVSTVKVDGLWASTEYEYRLLRPSLETSHHPAFPHSQHFTTFSDPALSAAGPSSEGTHYVFASSSCIKPGFPYTGPHHKLETKGAKEFLKIAERVGVKFMLFLGDIIYSDVPWYAGKSVERYFKHYRQLFSSPEVKAMVEKIPLISIWDDHEIHNDYDSNVTSPAYAPAKRAFETYIANANHDPLAKNDIHFDFRVGDSAFFVWDTRTYRSDNAKEDDETKTMLGERQKEEFFNWVARVNQTVTWKFVVSSVPLMSLWGTSCHGEDTWAAFLTERDAILNVLEHVPNVIVLSGDRHEFAAASLRNTVTEFSTSPMNMFYLPIRTLSQKHGRGPTGEDALLKYLPDGNTKFTTFEVDTRTANKPVVRVKVYIDGDEAWSVDVLGQPLPRALGRRGADAVEGAVGSLGKGLKELVEWSRAWVRRSWFS</t>
  </si>
  <si>
    <t>A0A0K3CKN2</t>
  </si>
  <si>
    <t>MVAVPLFAALLCTLSLSESVSALPAVANVKNAAAPADSTPDSYWTSTGSSYYIPGQDQAQVASPGRTTPAVSLPSPSLITIVAASSTSSAPLATLTSLPSSLSSDKILRSLVRRGDYEGFSAALLAKRQSGLDSLPADFSPIDLYMSMLESRIEAGHSPTPYLPAQRLRASAASAAASKASVSSLQAAASSSKAAASASKSLSAQGKTTTTKKATSTTTSTKKATSTSTTKKATTTTTRTTTTSSAKPTSTSSSSGQNLGLTDGVTYWKEKTYFYSLDSFKQDVPKNARFSWGDSAGGMNVEVVGKGVPADKWTGGVQGDSKSALQVAYPAGSRNPSALPIGGMGFYTSKIDITQATNVSFSYSVFFPVGFDFVKGGKLPGLYGGKTACSGGSAAEDCFSTRLMFRKGGMGELYLYAPREKQVDSLCTLPPLSFCNSVYGMSIGRGSWTFKTGEWTDIRQDIWLNTPGKADGGFNIWINGRIALRSDTVYYRNSVSGLVSNGTSTGDIATLINYDSIPDDVVIPNGGFKDYPAGNTSAPVSSGVFQPTFVTKILNPTATSALPTTTPPVPYRFDNENRRLRRTVVELEAKKKRATVATIPGFLGAMAQTFFGGSTSDYNSPVLQYSYFRGFGLRIN</t>
  </si>
  <si>
    <t>A0A2S9ZVX5</t>
  </si>
  <si>
    <t>aldR</t>
  </si>
  <si>
    <t>MGAEHAVASPFTLASSVKLRNGAQMPRLGFGVFQSTNAKASTAHALTMGYRHIDSARYYHNEEEVCAAVQKFSGGNLPNEGTGKVWLTTKVMGQEHGTDQTNKAVDESVAIAKKYGLTWDLFLLHDPTAGKQKRLEAWKVLIEKRDQGLIKSIGVSNFGVKHLEQIKEAGLETPEVNQIELHPFLQQRDIVEYCEKEGIVVEAYCPILRGKRFDDPTLVELSKKHSVTVPQILIRWSLQKGFVPLPKSDTPGRIQANADLWDFELDEGDMQQMEKLDEGYAVSWNPVNVE</t>
  </si>
  <si>
    <t>A0A0K3CK25</t>
  </si>
  <si>
    <t>MAPTKIPVTLGLMTWGEEGTPMARIHDLETCEEMLDVFVSHGHNEVDSALAYCNGTSEEYLGKLDWKSRGILADTKLWPMEYKGEKATFTLDKMRKFLGIQLAAVKTDCLSLWYLHAPDYGTPIAETLEAANTLYKEGKFKRFGISNYCAKDVEEFCDLADKHGWVKPSAYQGIYNALHRTVETELFPILRKHNISFYEFNPLGGGFFVGHLKKEEGVEKGSRFDPSTAQGKNYRNRYWRDEYFHALDLIQPVASSHSLTLAEIALRWIENHSQLSREKGDNVLIGASSVRHLEENLRDLEKGPLPEDVLDALDKAWQIVKPVASLYYRSPDNIKI</t>
  </si>
  <si>
    <t>A0A0K3CID9</t>
  </si>
  <si>
    <t>MLRFTTLRTAARPLVHSRALSSRASSVLSSLDLPTSGQPINGVFYDAAVGWTGSGEVQRSTNPATGEVLAEVRTASKEDVDKVLKASRRAYESWRTVPAPKRGEALRQIRVAMNERIEDLGKLVSLEMGKVLSEGRGEVQEFVDEMDLAVGLSRSIGGTVVPSERGRHFITEVANPLGVVGVITAFNFPSAVFGWNFSLSFITGNATVWKPAPTTPLTAIASTKIIQEVLAANKLDGALAALVCGGGEAGEALVTDKQVDLLSFTGSEARGRDVSMKVASRFGQSLLELGGNNAAIVLPDANLPLALRAVTFAALGTSGQRCTSTRRLFLHSSIASHFISSLTAAYKSISPSRMGDPLDGKTLVGPLHTRDSVKRFEQAVKTAKEQGGEVLVGGNVVEMQGDLAGGNWVEPTIVLVKDVNQVAIMKQETFAPILYVSAFESLEEAIALNNSVEQGLSMSLFTKDLGAAMQVIGPAGADSGIINVNSSTSGAEIGAPFGGNKSTGWGRESGGDAWKRYCRWSSCTLNYSDELGLAQGVTFD</t>
  </si>
  <si>
    <t>A0A0K3C834</t>
  </si>
  <si>
    <t>MSSSADSTSSQFLHAAPLPGLLNGKPFHGSASYDVKDPHNPSKTLHQVSSITVQDVPAVIDVAQKAFKSWKNSSVIERRNIFIRAGQILRERIPELAKIEFEETTSSEGWAGFEMTLAADSIEETAAAATNALRGEIATTESHQRAYIERCPYGVVLGMAPWNAPLTLCQRAVLQPIMAGNTAILKTSEMSPRTHMILAEVMQQAGLPAGVLSIVHVAPEDAPGVVEAFIKHDAVGKVNFTGSTRVGSIVASLCGKYIKPVVLELGGKAPAIVCEDADLELAANAIKFGGLFHSGQICMATQTAIVHESVVDKFLELLTDKYPRASADPTDGAALRGLFTTVSANRVKEIVDDALSKGAKIVAGEHKVEGNVVQPVLLANVTEDMRVYREEMFAPVFSVLTFTDYEKAIHYANDHDYGLAASVFSKDIDRAYKLARQIDAGMIHTNGPSVHDAPCVPHGGMKKSGFGRFNGIEGIREWSQLKVITINEPHPYPAPSA</t>
  </si>
  <si>
    <t>A0A2T0ACX2</t>
  </si>
  <si>
    <t>MSPNLPKTYRAAFVVEKGKPLEIRDVEYKSPKSGHIVVKVLASGVCHSDSIVVDQAMPTGLPRVPGHEIVGDVVEVPEDEKRWKVGDRVGSGWHGGHDSTCPRCDRGDFVTCENENINGIITDGGHAEYVTLRTEAVCYIPREMDPAKAAPLLCAGVTTFNSIRNMDVHPGDVVAIQGVGGLGHLGIQFANKMGFKTVAVSRGPEKKDFATKLGAHVYIDSNAEDPAEALQKLGGAKVIAAVAPSGKAMEQLIGGLAVNGQLLTLAVADKLEVPIMTLIQKRASVRGWPSGSAADSEDTVKFAQTSGVECMVEEYPLDKVNEAFNAMMEGKARFRSVLVFK</t>
  </si>
  <si>
    <t>A0A2T0AFT4</t>
  </si>
  <si>
    <t>MAMNAAANTLENNMQSPPTGIQAGIANPSLQKEGADSSGDKMKALVWEGKMKVKVEEALKPKVVDAKDIVIKVTGSTVCGSDMHLLAGAIIELRKGDILGHECMGIVDSVGPGVTKLKVGDRVVAGFNIGCGECFMCQKKLSSACQMTNDSALMNTMYGGRTCGMLGYSHFTGGFAGGQAEFVRIPYGDANCVKVPEGVYDEDALYISDSLVTSFHQVEDTRVDEGDIVGIWGVGVIGLLVGKWSILRGASRLIAVDSVQWRLDYFKEKLLKDHPNVQIDLVNFSEHKNVVARIHELTKAGTRGLPDTRPDGLDVAFECAAGEYAKSWAHKLEMVAGLETDTSEILNEMIESTIGFGRVGITGVYAGYTNHFNVGSLMQRGIRFIGNGQAPTHKYMDRVMNDYIATGKVKPRELFVTHRVPIEDIDKVYYHMREHSEKTKIIKAFVATAASAPPAPGAPPLTRIE</t>
  </si>
  <si>
    <t>A0A0K3C7N5</t>
  </si>
  <si>
    <t>MTTRDIPQQFRAAQFTQSGGELELRETRMQDPRPEEVLIRVHASALNSTDQILRHDLLPGLEFPLTPGQAVVGEVVRQAQRGEGRVKEGSHVAALCYRGGCAEYVLADEWSVVELPQKLRQGDEMYMGPIFAWDMSRVVISHERCEEEHKHLDEHERKLIREHNERLGFKGDGVIVIYGEGGFVRLAIDSLRAEGVKRKLLVVTISDKWQAKDYGVKEDEMIRANDNNLREFLKKHGGAQGVICTDMPREGFEQLLDGCRYRSSMICLNPRKDDDMTVPIANLIAKSISIRGAPPLSHKDLERVMRLAEKQSIRVPIHRYRFDQNEMREAWRKMEQREEFEAPVIAMEERQGGSMRM</t>
  </si>
  <si>
    <t>A0A0K3CBR7</t>
  </si>
  <si>
    <t>MGALCCKPEEVDFDGPVDLWHFYLLRSVGKGAFGKVRVVQHKKTKALYALKYINKARISKQRAVNNIIQERRLLEEIDSPFVCNLRFAFQDDENLFMVLDLMLGGDLRFHLDRLGSMKEDWVKFYVAEMALALGDLHKRGIVHRDIKPDNILLDEKGHAHLTDFNIAVHFTERRALTSVAGSMAYMAPEVLAKRGYFATVDWWSLGVVAYELLFGKRPYRGKTNSTLTQAILKEQVRFPENVEEIVSPEGLDCIKGLLQRDPKKRLGCPGTGGLEAFKRHPWFRDYDWDVLERKEAIPPFEPDSKKANFDATHELEELLLEDNPLKARKRNPNIDLSELSADYRLMEQHFLPYDYLRQPRKSWFVLDESGTAASAGVSSSTRGVAAESSAGAPRSPAMGSDAGVHPQAVRIDEQPLADLTATTTSVSMGRVTPGPHEGNAGYLSSSPARPRDLAGRPDDAQSTNSAGRASPMRQSSRTPVEGQSFEMREQRSSPQPQSHHPYANPRPDDGIATAL</t>
  </si>
  <si>
    <t>A0A2T0A0Q5</t>
  </si>
  <si>
    <t>MAYQQGPAQGQQYYQQGQQPAQQQQAYGRGTVPSFIASQEQSYALQQQQHAQRVAYEQQQLQQQQQQAQQARDHALFGSKPAAAPTQYVVFDRRPHFRKDTLEKAQAAKLKLEHYYQKAVQEAIERNTRRTDLEKRLASDHTLSDDRKARQLAQLGRTESSFLRLRRTRLGLDDFRTVKVIGKGAFGEVRLVQKVDTGKIYAMKSLKKAEMFKKDQLAHVRAERDLLAESNSPWVVQLYYSFQDSNYLYLLMEFLPGGDLMTMLIKYDTFSEDVTRFYMAECVLAIEAVHKLGFIHRDIKPDNILIDKDGHIKLSDFGLSTGFHKQHDSAYYQRLLDGGGNANGAQNGQQQQGARNSVALNSINLTVSSKDAIATWKANRRKLAYSTVGTPDYIAPEIFLQQGYGQECDWWSLGAIMFECLVGYPPFCSENAHDTYRKIIDWKNQLFFPDDVRLSREAEDMIRRMITSADQRLGRNSADEIRNHPFFAGVDWNTIRNIESPFIPQLRSLTDTSYFPTEDLNDVPEQPEGADAGSSGSRELAFLGYTFRRYEGAPSHTPW</t>
  </si>
  <si>
    <t>A0A2T0AFN6</t>
  </si>
  <si>
    <t>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t>
  </si>
  <si>
    <t>A0A0K3C7B6</t>
  </si>
  <si>
    <t>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t>
  </si>
  <si>
    <t>A0A0K3CDP4</t>
  </si>
  <si>
    <t>MLPARVARPAARAPLACSCTRPAHLPRPAASRPTTPRAGLATRTTRPRTTPQASGGLLKGQEGRDGARQQWRQPVRARHLATEAPTQSPSGPTAAYDREVASGAIQNDEHQRSIVAILQDMYDQLEAYTPPPIGPLPLPIQPSFWDRLMRSRLFADMADELHQANTAVIPLPPPPPGLPKGLYLFGSVGCGKSFLMDLFYANLPPKYRGTGDGKSKFGSRRVHFHQFMMDVHKKGHRIKMEHGVSQDWVVMAAREIAEETRVLCFDEFQVTDIADAMILRRLMEALHAHGVVCVMTSNRAPDDLYKNGIQREQFLPCIELIKNSFTVHCLDSEIDYRKRPRELSRVYFHPINGENLAEFDKLFESTCHAIDPGDAVVADRLLSVWGRPVPIPLSTSHVAQFGFYDLCGAPHSAADYLEITKTFGTIFLKDVPQLGLETKDQARRFILFVDAAYEARTKLFVLSDPPIASVFSDERRATGEITPHMRAMMDDLGLSADVVGASSIFTGDEEVFAFARAVSRITEMGSVQWARQHAVNLHGQGLKEEQVRNEGEQVATA</t>
  </si>
  <si>
    <t>A0A061AXY4</t>
  </si>
  <si>
    <t>MYRLVTGFVAYLMQKQEYSVLIMGLDNAGKTTFLEKVKSTFNRTPDVDPKSIAPTIGQNIGRITLSSTVLQFWDLGGQRDIRRIWPKYYAECHAVVFVIDSTDKERIEECWKVFEEIVTDHRVDGVPTLVLANKQDCEGAMAVEDIKQMFNQLIVGKLNVSEGAVLPISALRGDGIREAVDWLFLRVHHSRQVSHF</t>
  </si>
  <si>
    <t>A0A0K3CRF4</t>
  </si>
  <si>
    <t>MGLFSGLLNWLRSLFWSKSMDIACIGLQNAGKTSLVNILTNNQFSESMIPTVGFNLRKIQKGNVTLKVWDLAGQPRFRSIWERYCRGVNAIVWVLDSADRETFSTSRAELHALLEKAELKGIPLLVLANKNDLPDHATVDEVISALGLATIRNREVSCYAISAKSSRNIDITLAWLMKRA</t>
  </si>
  <si>
    <t>A0A2T0AEQ7</t>
  </si>
  <si>
    <t>GSGLSKALGKLFGNKEMRILMLGLDAAGKTTILYKLKLNQSVTTIPTVGFNVETVTYKNVKFNVWASSFLCSSHDFPADPRRFPQDVGGQDKIRPLWRHYYTGTQGLVFVVDSQDRDRIDEARTELHKILNDREMKDCLLLVFANKQDLPDAMTPTEVTEKLGLLRMKDRSWYCHPSNALNGDGLFEGLNWLSQNIKAQK</t>
  </si>
  <si>
    <t>A0A061B372</t>
  </si>
  <si>
    <t>MGLSISKLLSGLFGKKEMRILMVGLDAAGKTTILYKLKLGEIVTTIPTIGFNVETVEYKNISFTVWDVGGQDKIRPLWRHYFQNTQGIIFVVDSNDRERVSEAREELQRMLNEDELRDALLLVFANKQDLPNAMNAAEITDKLGLHSLRQRQWYIQATCATSGDGLYEGLEWLSTNLKRRA</t>
  </si>
  <si>
    <t>A0A2T0AAY0</t>
  </si>
  <si>
    <t>MGKDQKKTGKGRLDKWYQLAKEQGYRARSAFKLVQLNRKYDFLASARCVIDLCAAPGGWLQVAAKQMPTQNSIIIGVDLVPIKPIPRCVTLVEDITTESCRRALRAEMKDWKADVVLHDGAPNVGSAWVQDAFTQVELVLASLKLAVEFLRPGGTFCTKVFRSKDYNSLLWVFNQLFTKVEATKPPSSRNVSAEIFVVCQGYLAPAKIDPKLLNPKFVFAEADGVGLDDDERKITEIDAAGDDVDAESGKGKKKVKTSVNPLAKLDGKAVTTKDVMTPASLNVFAPEKKRKQREGYDDEDRILYRECRVMEWVRHQDPIGVLSMVNKMTWAEDEDKKLLKNPLTTAEIKACVEDLKVLGKKDFKMLLKYRAAIREDLGLDVKVDEKEEVTETVEVQPLDEEEQITQELERLAREEALKKRRDRRRVNEKKQREVQRMQLNMVTPMDIGLERQDGVDDADMFDLGEVEGGKERRGVNGELGSDADEVLSEEDEEEVARKRQRRLPLNPIPEAALAAQNAEDDDEDVSDTERRTRRLEESLDILYDSYQQSKLERDAKHKVKEQRRKKALAEGGEFKGLDDEAQDSDEESEESDGIDSDPAPQPSDDEDSSDEEEEEPVAPTASTSKAGLITSLKQNKVLSTSAKSRQAAMWFDQPAFKGLPGGGLEALLGGSGSDDEDDEMDGDEEDASEDDEGVRTVWDEMGEGSDEEEEEDESDEESDDDFRGAREEFVEDEDMEDEADIDAQEQAEVVKAQRIAKLGLTTAEAMTLAQQLVNQERTKTQLVDEGFNRHTDIVGGDGLPTWFIDDEQRHFRHNIPVTKEAVQAIRDQQRALNARPIKKVAEAKARKKMRQIRRLEKMRAKAQGINDDEENGLTEKEKAASIAKILAKSSKAGKQKKPETKVVVARGANRGIKGRPKGVKGKYKIVDPRQKKEVRALKRIAKRDRKNGGRRKANK</t>
  </si>
  <si>
    <t>A0A2T0A6Z2</t>
  </si>
  <si>
    <t>MSGVAGLPHSGINNLTTLLRRLEATVSRLEDVALTHASAGGFPSGANAVQGAAIPAPSAPNASAAVAPPPPPKEEEKASPAVKGYQELIDGPLATYESLSKELGGLIAEQAEHVAKAFHAQKDFVQLASACTKLPTSSPQYPTVIGPTQSALLAAIDMREKNRASKESNQLTVVAEGLPALGWVTLDEKPGPFVGEHRDSAMFWVNRVIKEYKESNPKQVEWARSFAALLEELRKYIMQCHTTGLVWNPKGADPTTYKSGSSGDSSAGAPPPPPPAPPAPAPPPPPPAGSAPVDAASAGAAAAGDMSSVFAQLNQGEGITKGLKKVDKSEMTHKNPELRGSSAVPSTLGGKAPQKAPKPGSMQKKPPKKELDGNKWNIENFENDRAIVVDQTEINQTVNVFNVKSSIIQVKGKVNAISLVNCPKTSILLDSTVSSLSVSNSPSFTVQILGRVPTVLLDGNDGGQVYLSRDSLDCEIVTAKCSAINVSIPEEGEEEGVFVEKPVPEQFKTVVRDGKLHTVVMEHSA</t>
  </si>
  <si>
    <t>A0A2T0AHI9</t>
  </si>
  <si>
    <t>MEDYESVLFISRDVYVYQIPPRTSNAGYRAAEWGEMTEPMWRGRLRVIEKGSEVPTKCFINLEDKDSGELFAQAPYKPTKQNPNGGCEAVLDSSRYFVLTVIDAGSGQKAYIGMGFPERTESFDFNVALQDWTKRQTPPKLVPDAPSSSSSSTPSAPVQPSRDFSLKAGETISIKLGGMSTKRKADKPANGAGGGLGGFMLPPPPPPPSRGR</t>
  </si>
  <si>
    <t>A0A0K3CAC5</t>
  </si>
  <si>
    <t>MLASTSTSSRRSRTRTRRTVARAALGLAALATVTSAAQFEPPNDQVLLGFWFDSAQPYSDTPSAINNNLGFNVPVFQMAQAIPLPPFDWVTGAGGPAPENQIEKSATDAAVFLTVYPVDGFQTVTDDDFIALGKQILDYQVNLNRTVFLRYAPEMQGTWMKYGMQPQAFNQSWHDMYTLVKSVAPETIMVWAPNTPQGYPYGQQGTQYNALSAVDKALLDTNNNGQLDAGDDALAPYYPGDDVVDWIGLSIYYKGIPSDTQNTIQPNGYCANVISGTNPESGDAITPWYGPYCDQKPDKACMFAEAGAAYHVNDAGTATQAALQQAWLKDCVTNSSMLDAFPRIKLYMQFEYEKTETANNGQDDLRDYRLLNVTDVRQELAADLQSLGTRFSWAQSRAPPTSISSPGAPAATNSAGTSIIQAITATTRPRPTTFPSLFGSTSDGTQRAEWAELGIMVAAGVVGAWTVMRTL</t>
  </si>
  <si>
    <t>A0A0K3CQV7</t>
  </si>
  <si>
    <t>MASPTVLPSLQKHSATIIFLHGLGDSSAGWVPLAAALRQKKQFGHVKFVLPTAPVQPVTANGGYRMTSWFDIQDLGPAGLRAEDDVGMLSSVRSISSLISSEIDSGIPANCIVVGGFSQGAVISYLTALTSERKLAGVVALSGFLGMAEKVKSMLSDHATSLPIFHGHGDADPVVQYKWGQQTIAKLEELGFKSVEFKTYPRMGHSFCDEEQRDLERFLEKVLPAEPSS</t>
  </si>
  <si>
    <t>A0A0K3C9E5</t>
  </si>
  <si>
    <t>MRYTYNAPTGPARWILLAVAALTLFLLLRPAPPSETGETEDVSEMLKMYPTASDAETDTEVLGIGRHSATVIFLHGLGGSAAMVFPLMEVIRPKLWQVSWLMPNSPRIPITAAEGKVGPAWFDIDSFPEKTDLDPPLPTHEDEVAMKKAVDRVHKLIQGELDRGIDSDRIVLAGFSQGCAISLLAGLSSKEKLGGLMCMSGWLPLADQLKNGKHPYQTSHANQLPVWMGHGDADQTIRHGWGLKTLDLLHGMGFKDVEFHTYSGLTHWTRADELQDMRKWLQKRLPPT</t>
  </si>
  <si>
    <t>A0A061BCJ2</t>
  </si>
  <si>
    <t>MATYSATQFEKAVALIRDLPKDGPVKPSQDDQLLFYGLYKQATVGDNDTAKPGMLDFTGKYKWEAWNKQKGVSSEAAKSKYVEHFLALLEKNPGAESDKLKAEVLAA</t>
  </si>
  <si>
    <t>A0A2T0ABS1</t>
  </si>
  <si>
    <t>MPPPPVPPTHSARQTPSRQPSRLAPPSIAGSHYSRLTPEQVAPPLPGYGPPRTRADPVRRRQVPDDAYSTGSSYDSASEEEAYARRASEYHPAPASLSARPPPPPRHVASSIRSNAGSTPVPRSAVPSIAAGPSLAAGTPSLPLTASNLRAVSVPPPSLPPPSPAPVQAPPSVAQPPPGLDAALERIQVSLTALHERLSLLEEHAAPSPSPASPSSGSGPLGLLKETVNRLLVMVALRRNASLPPSSSPGLALRTRAASTPPSFFALLFRLLGAVASSARRAAGDLAVVFAVAVLIGRLRGVDLLELVVRRYLGAAGERRRVGGS</t>
  </si>
  <si>
    <t>A0A0K3CGD1</t>
  </si>
  <si>
    <t>MDQPQPDPQDPTTAAPPPAAIRPFDTKTDLKLVRYLVGASVMEPSSLANQAALFTPYSLVACLALSHFLITRYTSGYPALIHNYIYPNAPKALNLGSTYGQTLADFLLILPLFIAPPIAILAMFEWRHRNLFEMEMRRTIGEEDLRDIEAYYDVESEKAAVGGVPKKQAKGESTSRPEERRGFWVLEYDNRLIGAVGLDGRKPGQPLDSVVDQIIASAEASKKAKKSSDSLSADSANASAETSATADSTARNLRSRTKQATPSVSVTPPTPSSGASPTSFTLDPSASLPEGTLHLRRFATSMSFRSAGIEDELLDFVAKYAFASTDSPIEPAKQIVFALRPTVQKSLRKVLERHGFELVPKGSELEVPIVGGPGAAVGKKHVKSIAERLWPLDLDVRTMVLKRSTWEKSQQ</t>
  </si>
  <si>
    <t>A0A0K3CB97</t>
  </si>
  <si>
    <t>MTFGSLVPFAEPAHCRDLPSPYYNESHDRLRKAAREWAEEHIMDVAYEWEEEKKSVDPAVYQQAAKDGIVTCLAFGTKIPKKWAKPDGTVFGGVKVEEWDGFHDAILIDELHRNGSLGVGQGLFGGLQIGCPPIYHFGSQELQDRVLPDILSGKKRVCLAITEPNAGSDVKNLSTEAKLSEDGKHFIVNGTKKWITNGIYSDYFTAAVRTSGKAGDTHGISFLLIPNTEGVTRRRMYMSGQHCAGTTFLSFEDVKVPVENLIGEKDKGFKMIMTNFAHERLMIVLVAQRLTRVCMEDAMSYAHRRVVFGKKLIESEVIRNKFAHMARVIESQQAWIEAIVYAIDNLPKEEANRRLGGTTALLKAHASICLELVAREAVQILGGIAHTRGGVGERIERIRRDVKGVAIPGGSEEIMLDNGIRQEVKLALGLGAKL</t>
  </si>
  <si>
    <t>A0A2T0AF97</t>
  </si>
  <si>
    <t>MAQKASTFTKEQVASHTSEKDGVWIIVEGGVYDVTKFLDDHPGGKKILLNQGGKDATEKFWSFHSKSVLEKTAKPFLIGRVGDEANQGTDVEEAVENKVEEETPGQVEEEEDTTYFGDLVPFGDPFWYQDWASPYYKDSHRKLRSAMRAFTDEYLTPNAMAWDDARQIPPEEYKRIADFGILAGIAAGAGAWPTEYAQGIPVPGGFDPEEWDAFHNFIVVDEMSRCGSGGILYGLLGGFAISCGPILHFGSDELKKRILPPLLKGEKRSCLAITEPSGGSDVANLTATAELSDDKKHYIVNGEKKWITNGVYADYFVTAVRTGGKGMGGLSLMVVERTEGLTTRKMDCMGVLASGTTYVAYEDVKVPVGNLLGKENKGFQIIMSNFNGERGGIAMQANRFARVCLEESIKYANKRMTFGKKLIDHPVIRAKLASMAQKIESTHAWLEAVVYQTTQYDHDTISLRGGGTMALLKAQSTETLEFCAREACQIFGGLSYSKGGQGEKVERLYRDAKAFSIPGGSFEIMQDLGIRQSLKVAEIMGAKL</t>
  </si>
  <si>
    <t>A0A0K3CGH7</t>
  </si>
  <si>
    <t>MAARTFSLEQISEHNKEGDLWIVVNGDVYDLSRFTDIHPGGAGVLLASDIAGKDASEAFFSLHRSSVLAKYKRLIIGKLDSDASASSTKYVLPLDGELSPVPYAEPSWLVPSYKSPYFKDSHRRLQKAMRKFFDENVKAEAREFELSGERPTQKLVELMGTDEWNIHAMRMGPGRHLHGKTLPGNVKGEEFDYFHELVCVQEMCRVGAPGYMAGLQAGMVIGLPPILNFAPEPLRQRILPDILAGKKFISLAISEPHAGSDVQGITTSATLSEDGKYWIVSGMKKWITNGHFSDYFMTAVRTGPKSLTMMLIERDADTVDTRKIKTSYSPSAGTAYVFFEKTKVPVENVLGGEGNGLKVILSNFNHERWVINCRIARYSRLVFEETWKWAHLRKSQGKRLIDNAVVRQKFGQMIARIDSGQAWLEHLTYQMTKMTYAEQSAQLAGPMALNKYYLARCGQEISDMAVQIWGGRGITQGGMGALIEQYQRTYKFDNVLGGADEVLADLGVRQASKRMPKAVL</t>
  </si>
  <si>
    <t>A0A0K3C5B5</t>
  </si>
  <si>
    <t>MKVEQGFQQMPLVLPLPYSSDQALQSLLERTLPHSVHGKVDDELRQFERRIAGPIRDLASVADTLPSSIEPSITQFDQWGQRVDKLHTSTSWQRLKGIAADEGLVGIAFERQEGEFSRTRVFAKSYLFAPDGLYVGCPLSMTDGCARVLELVGTEQQKREYIPLLCSRDPAKAWTAGQWMTERPGGSDVGLTETTARPLNPSSTPKPGDKFVLDGFKWFSSATDGDVALALARTGGKGSKGLSLFLIRLRDGEGRTNGVYVHRLKKKFGTKALPTAELSIEGAIGELVGPLNSGVKTISSVLNITRLHSSISCLSSLTRALQLVKAFAEVRHIAGDLGAKLKDNAMHTSAIAGSEIVHRAVLQLSFGTIGLLGKTETGKASEGEKARLRLLTPVVKAFAAELTTSELPRLMEGLGGQGYMVENQFARLIADANVERIWEGTTSILALDVVRVAAQTKGEAIKEFIAWANQVLSSTSSSLPSLSSTFSTLKSRLDLLTLATRTLLTPPVDLRLPRPLLFLVGYLASSLHLIEQAAWSASHNRTEAGMDAWVVERWVGDGGAREVERRVRECVGMSGEERERKMRREKEVVYGVSGGRSKL</t>
  </si>
  <si>
    <t>A0A0K3CPB2</t>
  </si>
  <si>
    <t>MTQHTQDNSNSSRIDTALDLASELFHLPTPTAAHWTPAHGGDGGAHSLRAYWDGSGHRKLTHRPSAPTLTVLAPLPHLISRPHRTITRLTVSQLHLTLSQRSLSSLSKRTLTQSLTLSPSLTVLASTPPTDRSDSIKHVAFSPDGKKQAVFRVTPAKKGKAEKRSVEVVSTESGRVECEVECKSEVHGEWYFDSTFGTVAWHPSSHALIYVAEAPSPSAPSPSSSSAQRPTKDKFVYTADWGETFIGKKSPTLFLLLLPNSPFASLLSSPSSGASIHRLTGEGKTSYGQPSFLPDARDGSPRVVVTGYEELRDGRKLGVVYCTNRVARVWVLEFGVEECEGKEEGEKEGEKTFKVVKTIPVSPADRSSRSPRVIPSSSSTDATATQIVYLSNILGSVHASCAQLHLASLSPSSSVEDRVLVKQVDAPTTDDDFPGLYIDQLPLQPFVRSSQGEEGWSVVAASSWRSRRVPLLISLATGRVTSLAPWPTANPESDAALPYLQAREEELESFAVLGTDGERRVVGVRSGCGAVGRVVVADLGEEGVEWKVVREAGVSDELSAALSRISYTVLPLPHFAPSELILISPIPIDPTAESRPNLPPLIVYPHGGPHSAYTTDFSYAVAAHVLAGYRVVLVNYPGSTGFGQHTISALPSRLGEWEVEATLASAHYLNALSLASRTKGKRLLMGGSHGGWIACHLSARWAGEWDAVVMRNPVTDLVGNAGMTDIPDWCYEETSTPYSLSSPPSYLTPSAFTTFHSLSPLRHASSVTAPTLLLIGESDRRVPKEQGRAWFHALKGEGKAEVEMLVFPGNGHPVAETVEAEWVAFESGVRWLAKYTDFE</t>
  </si>
  <si>
    <t>A0A0K3CHM7</t>
  </si>
  <si>
    <t>MAALPPGLKNWHWRTKGCEPWAKEWFAEKLTGVEANGVSITEVQDVEGDCELGMRKSKLITVYDQRITMKWKATTKDGEDVEGSLVAPEVAHDMDEDEYRFEASLSSGSGTEADAFLQTARKALANKLRPLFQQFPKDMIATHGKDLLDDANASPSGSGASTPATSSTPAPASAPSVTSASSTTKAPTAKGLSLNTSTVRVSGEFQCDAETLFDFLTNPQKIPAWSRNPAQMAPEVGAEVSLFGGNVRGKVEKVDRPKSFVSTWRAPTWPEGHFGQLETLLDQGSSSTTLTLVLRGCPIGKEDETESNLYAFYIRGLQSIGLGSML</t>
  </si>
  <si>
    <t>A0A2T0A0A6</t>
  </si>
  <si>
    <t>MSPPVQYGGDEVGALVLDIGSSTVRAGYAGEDAPKCLFPTAFATVPSSDPSQPPTYVHGNNVHLYRPHATVSSFVTDQIVTDWDAAGRALEHAFQDRMRVKTLEEFPLMATEPSWNTKENKEKMCELAFETWQTPAFYSVDKAVMSAFAAGKGSALIVNVGEELTTVTPVYDGFVLRKAIQKQPTGGALLSEVLLSSLKSQNLPVTPHYLVKTKEAVEPNQPANAQLREDRLPNPSNPNAATTPSYHRLEEMRLMHELKESACEVMTPSWDDNSVNQKASRAFEFPDGFNTYLGTVRLSTPEIIFNPQRFLPAEFKNRQLPPSASTIPSHPYSALQPLAGLIRNTLVQVDPDLQATLLANVVVTGGTTLIPGFVDRLQAELGIVAPGMKIKIHAAASAAERTHSSWLGGSILASLGTFHQLWIGKDEYQEVGKSVVHRRAK</t>
  </si>
  <si>
    <t>A0A2T0A827</t>
  </si>
  <si>
    <t>MQSSPKVLSPGQPARPHRTVCPVPELQPVLPGPPTSTDYASFASPSNVLCIDNGATTLRAGWGAERDPRIVVENVASKYRDRKFNQPVVLAGGEVYVDATSRAHVRTPFEGDTVCNFDVMENMLDYVMLKLGVDTETLQNPVAMTETLCNPAYSRSLMTELLFESYSAPAISYGVDSLLSLYAKSPNPPTADALVISSSTASTHVIPVLGGRGILTSAKKLNWGGAQSAEYLLKLMQLKYPAFPGRLTSYQSSIIYREHCYHALPSYASVLADLAASPHNLVAQDRIIQFPFIPTTANEQTEEDLERQKRKREEATQRLRETAAKQRQEKLERQQEEMIAFTELRDARATSSKPDYERRLKDAGFSSTSDLEEYLKKLDKSLTRARNKELGIEEQENKEAPSFPLIDVPDHQLNEEDLKEKRRQKLMKAGYDARIRLKAEKEEERRRVEEERRRDEELRTNDFPRWLEGLRKQHEDILEKIKERRKLKEQLADRKSLAAQNRMKSIAGLAADEKAGKKRKRNDQDDGFGRSDADWAIYREIGTGDDSEDEEDEQEALKTVEARLLEHDPNFTLDDTAQRQAMRKSQLINAFVHGLAPDDPLDTYDPENVEHTSQLHVNVERVRVPEVIWQPHMAGLDQAGLTEVVEHVLKGFSESERRRLTQNIFVTGGNTLVPNFDARLRLSLQPSLPVGHPLNIVRPYDVHLDAWRGLSKWSASSLGRKAFVSRAEYDEKGANWFKGHGWGNI</t>
  </si>
  <si>
    <t>A0A0K3CMY7</t>
  </si>
  <si>
    <t>MSASTAALSGTNFRRIDIDQYDEDRVDPSSLYHPDPRGPAQALAGAQEKDRTVRGLLQRGDVGSALKEVLREGEWPYGEDSVPETKQAKATALATVLSILNSTRSTDIPALVQQLDPSEQVTLMKYLYKAMENLGDTSGNVVLGWHEKLTEVAGIGCIVRVMSDRRRV</t>
  </si>
  <si>
    <t>A0A061AVY9</t>
  </si>
  <si>
    <t>MSNTLRPYLNAVRSTLTAALTLEPFPSQLVERHNVPEVEAGSTPEVLLTPLVIARNASEQVLIEPSINSVRLSIKIKQADEIERILAHKFTRFLMMRAEAFVVLRRVPVKGYDISFLITNRNVEEMMKHKLVDFIIEFMEVVDKEISEAKLSMNARARIVAESYLSAFA</t>
  </si>
  <si>
    <t>A0A2S9ZWG9</t>
  </si>
  <si>
    <t>MPAYNASAADLDGARLVGNFPLLPFRSSIRGPAAQPADPSIPDIIDESLQLFRANSLFRNFEIKTPADRALIYLILFIGDCLGRIAQARTWTYQDALKQLTTHSLSHFSLPGEPGFPLNQVFTPPSPPTPVEKDALRSWLVQARQETVVRLLERHVYSVADESTEGGKRASKWWMAFSKRAFMNKRL</t>
  </si>
  <si>
    <t>A0A2T0A395</t>
  </si>
  <si>
    <t>MPEVHQLSIAPLSAHAFNGDRTQVAVSPNSNEVHIYAFDGSKWQLQHILTEHDKLVTSIDWAPHTNRIVTCSHDRNAYVWTLEADPETGAAVWQPTLVLLRINRSATFVRWSPNEEKFAVASGARTIAVCQYDAESNWWVAKHIKKPLRTTVLSLDWHPNSVLLAAGAADGVARVFSAFIKGVDQKPEPSPWGERLPFNTVCGEFVSPSGGWVHGVAFSPSGDALAFVSHDSILTVVYPSAPEQPPSAVYTVNLPSLPCLTLTFTSENSLIAAGHDCQPLVFEGSIESGWTQTGSLDQRTGSAGSGARTPVGGSAGGVGRLNRSEAFNMFRAADSRGVSSAPAPGGGTLGAGQTLTSHGTELLTVHQNTITSVRPYEGVGNVSKVSTTGVDGRLVIWPVQAGVGGVTQGVQRLAV</t>
  </si>
  <si>
    <t>A0A0K3CMH8</t>
  </si>
  <si>
    <t>MAEYDTPLVVDNGTGFVKCGYAGSNFPAHTFPSIIGRPILRAEERGQNTEMAAIQDIMVGDLASEYRSYLQLSQPMEHGIVKNWDDMKILWDYTFHEKLKVDTRDRKILLTEPPMNPLKNREKMAEVMFEDYQFGGIYVAIQAVLTLYAQGLQSGVVVDSGDGVTHIVPVYEGFALPHLTKRLDVAGRDVTRYLIKLLLMRGYAFNRTADFETVRQIKEKLCYTSYDLDLDKRLSEETTVLVENYELPDGRVIKVGSERFEAPECMFQPHLVDVEQPGVAEMLFNTVQAAPVDIRGELYKHIVLSGGSSMYPGLPSRLEKEMKQLYFSRVLHNNPERLDKFKIRIEDPPRRKHMVYLGGAVLADIMRDQPSFWVSRAEWEESGARALDKLGARE</t>
  </si>
  <si>
    <t>A0A2T0AJP9</t>
  </si>
  <si>
    <t>MVVRDDVILIFDLTSTLLRAGVGVHDLIRGPLVELPTRVGRMAGKAGTRVEDFLVGAQLAAAEAVTAAGGVQDFDIIDPIRIVEKTGFEVTDWTALEAVFRYAMHTSMQLQRPPLAHPTVLCIPPSLPQATVDDLHRLLFERLLIPQLLVSSRPFFAAGAAGVLSCVVIDVGYRGEGTEITAVHENQVLEAPSGMRNPFIDEGACDDYCALQLLEADPTIAEQFKAAKDADTELSTGELVNGLRRIVLDLKVQDKIAFQSPFLSKEIAEAAALQAAAMGVEVADEGTFDVAKVVVEGKVGEVVKNKGKGKDGEEEEGDFVRVPNPFHTAQPAAGQIDLTADSSPNATIRVGPARHRYLEPLFFPSLLASLAPSASSTAAQLGMLQYERFATPEGKALLGQAGIHEMVGVVLSDVPEGDVRTAVSEAVVVVSSGRVANNRSLGATLVPLLSPFRSDVSAAPYDPEAPPFNRATRYARTPDYFANFKERAGDWACYLGGCIMGKVRSPFNFRFPRLGGWGLICLWVAAQLLLGDTQSKLFTTKADYAMRGPSYYRRLDTI</t>
  </si>
  <si>
    <t>A0A2T0A2Y0</t>
  </si>
  <si>
    <t>MQLPPLPSTSAAPQPRVLVLDNGGHSIKAAWAQAGSSAVASEPMVETYRNAIARSKAAKRSFVADELADECDDFGGLTFRVPMERGILNNWEVEKTVWDRVFGSRGRGLSIAPQDTNLLVTEPVFNLPNVQDHYDQIVFEEYEFQSYLRCPGPAVVPYGLDARGSSTAPVPECALIIDSGFSFTHVVPVLRGRIVTNAVRRIDIGGKLMTNYLKEIVSYRHWYMMDQTSVMEHAKEEVCYVSTQWKQDLETANRDGNPLVRTYVLPDFLPDSTNKLGYVRTGLTPPPASPPPVDPSAPYNASQPEKDEEQLLYLCNERFSVPEVLFNPSTIDMNQAGLAETVGLCISLLPLDLQGMFWSNIVCVGGNAAFQGFGERLQSELRSVAPPEHVVNVTISRSPTTTIASSAASYLSLAHNSRSHAHFPTPLSPSSFVTRQEYLEAGSNACRRKFGAFYWPGGKKGDTEVRMAARGEMDGYHAGGGDGMVLG</t>
  </si>
  <si>
    <t>A0A0K3CE58</t>
  </si>
  <si>
    <t>MGLHFKGEKPKKKTKSKSRSTGGPAKEDPDAHLEGWIPAPSPALLLGPSYLTLPATDLTPAVCVAINPTTGKVYPHVLPSAGTESSAAALSRATSSAAQLASLDPEELEALVDPTDAAALGLSTVEHSEPSDVNHVWVCARIPDTNDKVTFRSGGGKFLACDEYGRVSAEREARGMQEEWTLEEPASGKDAAGSGRMVIKSAYGKYLSVDVVAGGKVELRGDEEKESSTERWRLMMQGEYVVKAKKQYNDRNGIKTVADTGYTVVTDLAGAEIDAIKKYHHHGRGSDAVGTEEDKRALKKARKEGKLAEAMLDRRAKLKSDRYC</t>
  </si>
  <si>
    <t>A0A0K3CR79</t>
  </si>
  <si>
    <t>MADVSDSAIKDAYEAVRSDKDETDWLLLDYAADKSDRLVLTETGKGGLDELKTKFQPGNASFAYVRVKYSNDVESFREKFVLITWIGPEVRVMRKAKLSVHAADVKRVLSAYSIDVPASSVEDLAEAPIVKRLRQAGGASYDRA</t>
  </si>
  <si>
    <t>A0A2T0A2I3</t>
  </si>
  <si>
    <t>MPSHSSLTSSEKSLIKKHAPSSSGDKIHSAAIGRIYYAFPDPTKWSYSGISGAVVFGWGQAGGWLKVVDLAGTRGVVWQHTVVEDMPYYQDRTFFHTFPSDDCMIGIAFSSESEAADLFKKISLRHKYASKFSSSSAPSSSSKPSSSSPSKKKKKGGIDKSMIGAPTGFSHVAHMGFDSEKGFSSRNIDPSWESQGISRDQIEKNEHFIRNFVEGSGGPTASVPPSPLLASIQGMGVNKLKKTDKSAIENAGSLAAMGIVGAVR</t>
  </si>
  <si>
    <t>A0A2S9ZX88</t>
  </si>
  <si>
    <t>MLHDEFQSLEASGIRQLEDLLGRLLAIQQESGEKFLQAVGKAKEVLSVVDVEADQQKFVDQHSATLTAAYEHPIDLVFEECPVWHDTDEFATTPAAITYLQNVKVKALTRVGEISPAIETKRRDISGLRNLRETYEQAKGLGGDTVAVIENLYNVTHETTLLELQQSELQASVELIDATLGDDASSDLRPHEFKSSSFVTPSTCAVCESSVWGKGMSCKKCNMAVHVKCELKVPPGCAARPGAGVVRHKSKKSAPPPAGTGASSSTSSLTRTSSRLSNSSVASSAAPPRRAVPPLTTSSPAILPQPSSASTEKATLLYPYEAQSSFELSVEAGAVVEVVEPEDEDGWVKVRVPTDGRVGLVPASYIQFGGAIGNGSAGGAATAGGTGQRGFVRSTITLLKRPTNLRSSKAKSSS</t>
  </si>
  <si>
    <t>A0A0K3CNN5</t>
  </si>
  <si>
    <t>MLRARALAKVNKFASQTSEFVSPRLESARESAAGKLANLKEAYYAQQQQANGASAGGHTESNWATSERVVARPKKALRTRQVQGEFAEPSLASGGMRSRGMTPPGSSTESRTGKWAAGIGSYFSTNAAPAATASSSGTGTPAKGKGKALLTDDIDEERIVCFPGWATLQPAPHDVAEPALVLDILVHGYAYRQRPLSQASRSQRIFYALAKSFAALPKIPPNLAPTVAPDVALGSAASIDSSLRDAAIDDPSVMDKLLEVGGRSDDRHAKDELAGAAVEAVEGKELSDEPSEMSAEEKMRSPTAASFAQAAAQPIPPHHPPHPAHASTAPPPSSRSSEDEKILPTPAKLNRRPHVRIEIPPSKLGGAGKAISALRSPSVPSSPSSTTHPPPKSPGLRSATFGFGSKKDRDSKHSRASSAASSVASSRASSRASSRANSPTRASSSAPPPETWPQPFTLPSSPADLPHLHTNLHTRLLPFFGQKLTARKVRISIYPALKGGQLWDGALATKVVATVAPGGGFRTRMSVGGKELKRWLEVVGSAPHPGGEGGMDQLKVRVVAELLEPDGGVSTADSWSDAGAAASVGGGGGYAQAKPTAEDEVELGVAIQGERGAGSGVRVVSDVDDTIKWTEVLKGTKTIFRNVFVRELYEIRVPGMASWYQQMQTLGCHFHYVSNSPWELWPVVRSFLVLAGFPGGSCTLKEYGGASSALAKLWEEPGQRKRANVEAILKEFPESQFLLIGDSGEQDLELYRSLASQYPQNVLAIFIRDVTTPFHPQRTEPTVSYATYKSARRADSLATPVADPTAATSETPSTPLAPPKLRWRHSQSASDLASLVDEEKARFSAEHGADDRPFSEMPDLPGQWDGSHERPVPVRRRSGSELTLRTSEREPSTPTRPKLGDRTRSSPFNVFRSPGSSRASSPTRGSAPSSAPSTPRSETPDPLALTDDPFSDALSPNNPLRPSPPPTRPEQGTPAAVEAFYKRVADAERLLPKEVKLRLFRHGTECTEEAIKIIKEAKKRR</t>
  </si>
  <si>
    <t>A0A2T0AI24</t>
  </si>
  <si>
    <t>MDKIKERLASLRAEADTAVARAEDAEGKNKKLELELMQKDQEVVSLQHKIANLEADLDKAEQKLSEAKGANEDVESHRSANETLTRKVALLESELDNAEKQLRETTDKLRQVDVKAEHFERQVARIEQERDQWEKRCEEAQEKYNKSKQELDELARAMEDI</t>
  </si>
  <si>
    <t>A0A2T0AG86</t>
  </si>
  <si>
    <t>MDSLNQPIVIDQGSGTLKAGFAGSDHPSTYFPSYVGRPKHTRVMAGAVEGDTFVGRKAQELRGLLRINYPMEHGIVTDWDDMERIWSHVYTEELRTLSEEHPVLLTEAPLNPNSNREQAAQIFFETFNVPAMYMSVQAILALYASGRTTGIVLDSGDGVTHAVPVFEGFAIQHAIRRVDVAGRDVTDHLQLLLRKAGYHLHTSAEKEVVRMIKEKTCYVALSPAKEEKEAQAGGKSEDFRLPDGNVIRLGPERHRAPEVLFNPEIVGLEYAAVHQVVVDSINRADLDLRKSLFGNVVLSGGGTLVKGFGDRLLHEVKKLALRDTKIRISAPPERKYSTWIGGSILAGLSTFKRMWVSAEEYQEDPDIIFKKFA</t>
  </si>
  <si>
    <t>A0A2T0AE59</t>
  </si>
  <si>
    <t>MTTHSVKVSNLAATTSKETLEHFFSFCGKIASIEGPSNGSAEVNFVKESAAKTALMLTGGTLDGSVIEVKSDEVEAPKAAHAQPPAATAGTSDSHDEIEQEDKPRSAIVAEYLAHGYVLSDQAVNRAIEADKSYGITERFLRYFNPLKDRVTTAASPHVERAQQKFAEVDQKQGLSLKAQAGWIVGRKYYSAALASPFGAKVHQFYTSAQKNALDIHEEAKRIAEAKKRESGGASGSTVPTTGTATSTTLPHDAPLPSQGTVEGTEASGAALNKPLESSAAPLKG</t>
  </si>
  <si>
    <t>A0A0K3CHD2</t>
  </si>
  <si>
    <t>MAEVIGLVRNFYSSRRALLSPTELRSIGPICSALESLNYKRALLLADQVLKRSPGDASALALKALALSVSSKPLPSSTQQDILKVVEAVKTVKGGAGLGDADVLMILSYVLRGIDRGEMALELLTKAAQLHPDNEELALEAFTQYMRSNDCKSAQLISTKMSKRFEDDRYFWWSIMSTILQVRDLSHPQGELLLSLVERQLSTRFSTSSTALPADSAGQKPTSASYASADEFHVVTRFLELRAQYAALKTDSTATSSSASSPALILPSLPSSDTALSPAKALLAHFASPESDKWCEQNLGLDLWRREAELAHGSVEGGEWKKLWERLKAALETGDINWHTMFYLIRAALAIAAGSSSTSTSTESSSPSSEGLNLLIQTRHLFRSLATDSPRAKVERGYLLGQLEIAREVRLRGWEAVDDLLALVKEYFERFGTKACSFDDLHPYLQVLSDEETRALREVLVEASEDSLKTVAAATKVMNAFKILRFLSDECTEAEQEKAEAEKQVKRYFDALPLGKDLPPTELQPADDFALLAGQAYVSAFHLSHDRSYLERALVLLEHVLLRSKYKYQVRILTINILRLLGASSAALAHYCIFGVKNVQYDTLSHLVTARGATFAIESGKDVGVFEEALATSIWYASGQREAREMVVKAFNNNALSKIEDFSEFRHRLINSLQDGFATLETLRMRVLRGVLDPAATEEAVQTLKRLSEASADSYSDNRDFKTLPNYQSKKSRQIWQQTEIGERLDADWLSAMSSTYSRFFAPASEVPACEAPSSMTRAEAALLSFSRLAQVALVAELDQAAEVEQAALVFFKDQAELFAATVDDPKSLPWEVLQIAEVTLEAFTLLELGISQRLGELASTKAADQAKHSKRLRAFRNSARDLVKPVGAKMTAYGKKVGKDRPKIVAAVADLQAFPAFDEDRITNVAHALVESRRSAAEALGSAMHRRTVK</t>
  </si>
  <si>
    <t>A0A0K3C8Z5</t>
  </si>
  <si>
    <t>MSFLAKFKDTAQKVGVQATAFGQAVAQEAQSGSAKALTSFKLESECTKAARILQSFLADPAHPESALNSIPKEVLHRAKGFAIFTVLKAGFVWSGKAGSGVVIARLPDGTWSAPSCIATGGVGFGLQIGADLSEFVIVLNSDEALSAFAKGGNLTIGGSLAAAAGPIGVGGAVNTAILNPAPMFTYSKSKGLYAGVSLEGTVLVERKDANQAFYGQAIPALELLSGKVPPPEAASALYETIEAAESIDESGLPQQAYVVPEGTVGATAPLSTAAGGQAQGGQAGQGGQKIFDATGA</t>
  </si>
  <si>
    <t>A0A2T0A379</t>
  </si>
  <si>
    <t>MSTRGSLTQTSVIVPAPSTTRGQCTKLYSTPSGHSIAYGSSRLALLRPLFPDSSTAEVRAFGHAQSVGVVKPVGEYYAASGDAGGNVKVWDTTGNYTLKLDSKPLSRISDIACDSESKRLIVVGEGRSAWGASFSLETGSSIGEISGHSKAVNAVSMRPTRPFKAVTGSDDFSVCFLNGVPFKYASTSRRHTRFVQSVAYNPSGSLFVSAGSDGQVFLYDGTSAEERGALVEGAAAHEKGVFAASWDREGKKVATSSADGSCKLWDVESGKVVQKWAFEGDDVQCQQVGNTFAAEHLVSLSFSGDLNILDVRSPTPSRTLYGHQNSITALSVSQPNFDTFISGDSSGRVLATTAYGQVKQVKGLGHKGLVVDVVDKRDGGFVSTAYDDTVKELSKDEFASSSVPTGSQPKALASGAPASDSLVLATASGIEIFSAPGKSLSTLSLPKESSSATPTCVATSPSLTAIGTDDSRVHLYSTTDGKHLKSIALRANATAVAFPPEESGEKVVAIGLATGKVPLYSVETGEIVNARWADISARVTSLAFSPSGTHLAASSLDESIRVYSLKSPSSILSLKNLHKGGASKVCWAGEGKLVSAGADGTIRTLEVKLA</t>
  </si>
  <si>
    <t>A0A2T0A4S3</t>
  </si>
  <si>
    <t>MSRLAPVVLDNGTGYTKMGFAGNSDPSFVIPTAIATRGSTSSTGRGPSVASKPAGLGSSSGHLSSKRGIEDLDFYIGDEALANSKTYNVNYPIKHGQIEDWDQMERYWEQCIFKYLRAEPEDHYFLLTEPPLNPPENREATAEIMFESFNVQGLYIAVQAVLALAASWTSKSVQHRTLTGTVIDSGDGVTHVIPVAEGYVIGSAIRHIPIAGRDISSFVQQLLRDRNETGIPPEDSLRVAEKIKEDYSYVCGDMVKEFGKYDREPEKFFAKYEGEHSVTGRKYSVDVGYERFLAPEIFFNPEIYSSDFLTPLPDVVDQVIQTSPIDVRRGLYSNIVLSGGSTMFDHFGRRLQRDLKGIVDQRIASSELASGSLMRSSGVDVNVISHKKQRYAVWFGGSLLASTPEFYGYCHDRTAYQEYGPSLVRRFAIFGSATD</t>
  </si>
  <si>
    <t>A0A061B6H5</t>
  </si>
  <si>
    <t>ACT1</t>
  </si>
  <si>
    <t>MEDEVAALVIDNGSGMCKAGFAGDDAPRAVFPSIVGRPRHQGVMVGMGQKDSYVGDEAQSKRGILTLKYPIEHGIVTNWDDMEKIWHHTFYNELRVAPEEHPVLLTEAPLNPKVNREKMTQIMFETFNAPAFYVAIQAVLSLYASGRTTGIVLDSGDGVTHTVPIYEGYALPHAILRLDLAGRDLTDYLIKILMERGYTFTTTAEREIVRDIKEKLCYVALDFEQEMQTAAQSSALEKSYELPDGQVITIGNERFRAPEALFQPSLIGLEAAGIHETTYNSIMKCDLDIRKDLYGNIVMSGGTTMYAGISDRMQKEITALAPSSMKVKIVAPPERKYSVWIGGSILASLSTFQQMWISKQEYDEAGPSVVHRKCF</t>
  </si>
  <si>
    <t>A0A0K3CFK9</t>
  </si>
  <si>
    <t>MSYPGQAHHPHSPGNPPLAHLIHRSHPVDEQHPYVPPGLELVQAHWFVRHGERAPVRQRLVGVGDIPPVFSLCSVGREFRPAVLSFTPSVSPSALAGEPPSPAILPTEATTGKNVAAGTMDVRRLTEDVGSSARGTRGGPSDCYWGELTDLGRRSTLELGARLRSLYVDQLNFLPPTFTLSNSSVASFRSTNMPRTIESLHQIVEGLWGKEKREEGAKVEYLIRGWQDEDLYPNTSCKRLRALDSASIAAATKEQAPVLAALDSVLEPVVGAPLRIDSSPRASGVLDTVLVCRAHGIKLPKELEDPKTLRLLEGAICHEWFDGYKNIEFRKLAMGRLLSSLRQTLEAKANDPLEKVEKTRLAVYSCHDTSIAGILNALDAFDNRWPPFTSHVAVELFRSASPPSLLSSFLPSFLRPSHPHYVRLRFNARNLRLPACAPEGKHLPGSNGEVCTFEAFKDAVRDVEVSSKEWRGLCGNTVE</t>
  </si>
  <si>
    <t>A0A0K3CAZ7</t>
  </si>
  <si>
    <t>MLQILPATAEDVPRLVEIGHSAFAGNALDRAVFGDVDPQVHREHSIKRQTKMLEKGEMFFLKAVVAGEIVGVAIWAPPKKEEDKAKEKKEEEANKEKEWPPGTNVELATEMFMHDAGIKEPHYYLCFLSVDPKYQRNKAGSTLLRWGCKKADQEGVAVHLDSTKVGMPVYERAGFEPFGPPHVSKIDPQHALYPMRRAPLSIQPATLTDLPALAPIHRLAFFPGAITQYCFRDVSPSNFDAWFVKRFAGVLEKRDKGEKVEVLVGKRGDKAVALVYYGLELELEKREKDDTPRQFPEGANVEQAMDILGQMDAHIKKIPFAHCSWHIISVHPDAQGTGVGWKMMQAVLEAGKAAGLPVTLEATEEGRPMYQLAGFKDFAEVIVANDDDSVKLWPMIVEHSKA</t>
  </si>
  <si>
    <t>A0A0K3CH26</t>
  </si>
  <si>
    <t>MAGTAQKPEVELLPVTQEDLPLIAEGHLAAFPTFYAPLEPSFKLPSHEIRVQRFTHRLFKILSRPDTLWTKAVLASGPEKGKFVGLAVWHKPGAPVVNPKRRWIEGAAEESEEDKQAWEHVDMEAWEKVWTEWDAVRARIMDGKDHWYLCPVWVVPGYQGLGIGRKLMQQVLDLCDAREPPTPVYLEASKEGKPLYEKLGFEVVGTSDYVEMVRWGKRE</t>
  </si>
  <si>
    <t>A0A0K3CA32</t>
  </si>
  <si>
    <t>MTAPSIAVLTATAEDLPRLVEASTRAFKPSLFDRRLFGGVSDDDYREMCTSMYASAVGHEGRILLKAVLEGEVVGLASWRLPGCDSKARKGLQYPAGTNLELAAEMFSQKPVEEAHFYLSTLVVDPRFQRRGVGAALLRWGCRKADDAGLPVYLRASDDGLVLYERAGFERLGEPFIPKLDPEIHLQPMYRPPFRILPATPADLTSLASVYRRAFSPGIVTRYCWSSVSPSALDKWFIKRFTGVFDKREKGDKVEVLAGKRGAKVVAMAYYSIEAVADKMQKDDETRELPEGADVERTKDLFGQVERLVKGIEFARLAWHVLAVAPEAQGSGIGKRMMQAVVDAGKAAGLPVTLEATEEGRPMYQLAGFKDFAEVIVAKNDESVKLWPMILEQAKA</t>
  </si>
  <si>
    <t>A0A2T0ADE8</t>
  </si>
  <si>
    <t>MIPSLSEHPSGPPCFACGARPGSKAAPSETVTLCKRCAFADVPVSFCDSKCYERAKERHEKQNCVGQTNRRIFLDEPESWKHFCTPGCRVEIVSPRLRLRPVEIEDDKRIFAVKNERLVSSQQLYGVIDDPSIVLPFFTAGYLANNIPALESEGSPVAGRTRYVWAIEPRLNKDGTRMVEAKTVEGVKHDLDANGYIGNIAVQILVKPGGQRGSEFEPKPGKIFCYPSEEELANSPYEAVLFYELHPNFWRQGLMTEAIKAVIPFVFTTLKLPRIIIDPVSSNEASLALAEKLGFPRIGEVDRKSVSFFKHSRQIRYELTREQWLKTKKPSKSKAKKKRRKGAATEAAGEAEGQDEPEAERKETEVETKDGVNEGQEDVPKGESDAADIGVMGTQQTGEDAATTNGDEVVPVEARTCRW</t>
  </si>
  <si>
    <t>A0A2T0A1P1</t>
  </si>
  <si>
    <t>MPVTVERVVHPADLPTLASLHQAAFGPYPTHDLLWRDADPEAERRWLASIFAGPLKKPDEPMFKAVDEDGRVVGFALWKVKPGKGEEQPKEDEAFPDLPEGADVELTKEFFGKLDALRNTYGDEGPHIHLDTLVVSPTAQRKGVGHALMAWGLAEADERGVPAFIEASEQGFGLYQKFGFVRTQPDLACGPNGVVAVTPMRRSPRKASQSAKVTVHRVSDPAELPTLAALARTAFSPYPTHRLTWADASHQDEQRWKVTKYTRSLEKANEHMFKAVDGRGEVVGFALWKVLPAHDGAKAGDAEETLNFPNGVNLELTKELFAKVGDLRTTYGNGGQYIHLDTLVVSPTAQRGGIGRALMAWGLAEADRLSAPVFLESTPDVAAQRVTSFTSGAASSGRAKTSQSAPSPSHQ</t>
  </si>
  <si>
    <t>A0A0K3CLW0</t>
  </si>
  <si>
    <t>MLVFHTPLSLLHDPPHEILSGCVQPYFESPERYFRILTTLLKSTAFEERTLEWPVKEVVTEEVLEAIRAVHDERYFAFLAEIYDEWVAEGGSKDAALPETFLRSDLLLEEGGIGSQKDGAIARIGEPLLLRLVGTGHCESVHSSVPLLSRLDDASGADTRPPGHHATDTLCGGYCYLNSAAISARHFQRSAKGDKPRVAILDIDYHHGNGTSKIFYDDPTVLYVSLHGSPDYPYYTGSEAERGGPNARGTNINYPLPLETDNEGYLTALEKATDNVRRFEPELMVVSLGVDTYIDDPLTNFKVTLAAYPEMGRLIAQVGVKTLFVMEGGYYLDAIGDCVRGVLEGFEEEGGRS</t>
  </si>
  <si>
    <t>A0A2S9ZXY3</t>
  </si>
  <si>
    <t>MSPTAPVEVYTTSNVLLDSLVEAGIKRAFVNLGSDHPALLEAFAHRKKYGLDSLEIVTCPNEMVGLSAAQGYAQVTGKPAAVIVHVDCGTQALAGAVHNVSTCRTPVLIYAGASPYTQDGELAGSRNEFIHWLQNAVDQPQILRQYMRHVGEIRSGKNTKQVVNRALQFAKSEPMGPVYVWGQREATEEHIDPASVPKVRKDIWSPVELSPLNDSSVARIADSLLRAKQPLIITSYLGRNPLAVSALTSFVDLTSIPVFQPTLSTVNLPFDHHCHVGVAFGGRWEVVEEADVILIIDSDVPWIPLHTKPREDAEIFHLDVDPLKERMAFASYPALLRAKTDAATALSQLHAYISSSPSFSTSATKSAIDARRAELIEKHQKAMSELVKLEQVPSDGVMTSSFIVGMYRRLTEEMKVESLVCNEAISNYPNVWNHIIPKRANSLISSGASSLGWALGAAIGATQGSHDFPSPSSAKNDLVTVFVGDGSFIFGVPSAAYWMARRYETPFLTVVFNNGGWKSPKLSLLGVHPSGLGASGQTADLNVSFGPSDSLNPDYGAIAAAAGGAWCKKVLKAQELESAMREALRVVREEKRCAVLDCWLSRF</t>
  </si>
  <si>
    <t>A0A0K3CA24</t>
  </si>
  <si>
    <t>MLRSTERLRVLQLHGRTAHAGLRTGGARLDRLALTHKQALPTLPHLLLRPNTPLLATRPFSLTPHRFQQTPLPDPPRPASSPSSESSPASFSRRAKAERRLSQLQRDIALVLSRRLHLGGLRAFRSRFKRPTRRQRILLLLGLALAAFVTAYNLSVSFRHGVIAVERCTTIAWAVMRAIIDYKLLFRKSWPETEEGMKQRHDDYENTHWTAAVRLREALKKLGGVYIKLGQHLSTVQLVPLPWSQAMKPLQDQCFPTPLDELQELFLSETGAPMSFFFSSFDPEPIGVASLAQVHRAVDRESGRLVAVKCMHPDIEEFSAIDMRTTTFLLGVVKRIFPTFEFTWLGEEMEHNLPLEMDFRHEAANAARCKKDFADVEKTAFVIPDVLWAKKRVMVMEFIKGGRVDDAEWFERHHIDRNQVSREIARITSRMIYITGFVHGDLHAGNLLIRPALANTRSPYNFEVVLLDHGLYFDLADDLRVNYARFWLSLMEAPSPKTEAARRKYAKLVANIDDAHYPLFQAAITGRAALEGAVADEGEDGPKRRGSILDLGENTDDERKLMRKAMVQQEGLMEALFEILRSVPRRLVLVFKVNDLNRSLDLALQTTHSPLRVFLIIAQYCNQAIRLDDLAHIPPLSFINRLRSWWRYQSWKVTLFVYTVGAEGKTRWDRLMGRKRQGLALPV</t>
  </si>
  <si>
    <t>A0A2T0AAR4</t>
  </si>
  <si>
    <t>MPSPTSSVTRAESHERDYDKAEKGGSAASASDKEGQQEDVDKGLPMAASNDIKGTDIAHIKRRWWLPKPREPYKSFEDAEEIPFATANFFSKITFYWIQPMLITGYQRTLVPTDLWKLHEDFQASFLADKLVANFERRRKAVEAWNKALEDGSYKPSALRRAWWRVGKAFGGKGDGKRQVGLALAISDTFFWRFWSAGILKVISDGLLVTSPLVTRALITFGTKAYAAHRGIPGYEPDPIGVGIGLAFGLWGMQIVASLCLHSFFERSAGTGVLVRASLIAAIYRKAMVLSGKARTVITNGRLVNHIGTDISRIDFCAGFFHMSWTAPIQLLVIMAILLVQIGPSCLVGIAFLLLMIPPQSWAMKKMFGFRRKAMVWTDKRARLIGELLGGMRILKFFAWEIPYLAKLQEYRAKELRQVRNLLVSRAATTGVAMSLPTLATVLAFITYASTGHQQTAQSIFTSFTLFQLIRMPLMMLPMSLSTITDAKNALGRLVEVFLADEREVTLDVNPSAKFAVEVTDADFQWESPPPDSAPKSKKEQAKLAAKVKKEAKSAKKERKEKEKKAKVELKVAENAPADPESTENSGDATAGVPDATGVKGQEDPTTTPEEKEVLQLRGVNLKIPRGQLCAIVGAVGSGKSSLLQALVGEMRKTRGDIKFGGTIAYAAQQAWMQSCSLKDNILFGQPYDEERYRRVIHDACLEADLEMLPYGDATEIGEKGVTLSGGQKQRVNIARTLYYPADIVLLDDPLSAVDAHVGKALFDNAICGSLAGKTRILVTHALHFLPRVDYIICLDHGKITQEGTYAELVADKEGAFSQLMEEFGGDVEEKSEEKDEKEEEAVEEAGKDGEKKDEQPKAKALMQEEERATGSVSGAVYARIFRLAKGWYTFPLLFFAIALQQGAQVLGSYLLVWWQEDSFNQSMGFYEGLYAMFGILQAIFSFVMGVATTIIGYNTSRSLHHAAINGVMHAPMSFFDTTPLGRIMNRFSKDIDTVDNTLSDSFRMFVSTASSVIGAIVLIAIVQQWFLLVVACILCLYAFAARFYRQSARELKRLDNLLRSSLYAHFSETLSGMATVRAYGEQEKFLKQNEAYIDLENRAYMLTVINQRWLGLRLDFFGSCLTFAVAMFSVGTRTSISPSQTGLVLSYILTISQAFSWMVRQGAEVENDMNSVERLLHYANNLEREAPAEIPETRAPAEWPSGGAIEFKNVVMRYRPDLPPVLKGLNLSVRPGEKIGVVGRTGAGKSSIMQTLFRIVEVSSGAIEVDGIDISKLGLADLRKKIAIIPQDALLFAGTVRTNLDPFAEHEDAELYDALKRAWLVDRDQPPPRASMGDKSSEPSSASTPTASRFTLDLAIEDEGQNLSVGERSLVSLARALVKDSKIIVLDEATASVDFATDSRIQATIRSEFKDKTLLVIAHRLRTIIDSDRVLVMDAGAVAEYDTPINLFRAGGIFHGMCERSGITERDILETEFALPTQQ</t>
  </si>
  <si>
    <t>A0A2T0AGJ5</t>
  </si>
  <si>
    <t>MGEVRRLLQLAKPERRTIGIAIGLLCISSGVSLSIPLGIGRIIDIFSGQASDLPVSIPTAAGLLAVFFAAGAAANMGRTILMRISGQRIVARLREAAYSNVLRQDIGWHDLQGAATKSTTEISGAPRPHESKEPTPPSSTAIANVKDTGVRSTGDIISRLGSDAGIVGESLTRELSEGLRAVVTATVGIGAMLYISSKVTGVMLLIVPPISVAAVFYGRFLKKLSRRTQKAVGEMVAVSEERLGAIRTVQAFNAVEPAETRRFSEKVNKVFELAKTEAWASGLFFGGTGFAGNCTLIALLTYGGSLVARGELTVGQLISLLTYTVYVGSSLVGLTSFFGTIMKGLGASSRIFELLDARPLSVKLGVGRPLPVTTPPRRLVFDNVHFAYPSRPHSEILRGVNLTIEPGTITSIAGGSGSGKSTIANLLERFYDPSSGRILYGDENIRDFTPESWRQRIAIVPQDPALFSATIAENIAYGRPDASRAEIEEAARLANCAFIDTLPRGFDTQVGARGAQLSGGQRQRLAIARALLQKPKILVADEATSALDAASESLVNEAISNISQSHQLTTILIAHRLSTLKTADKVVYMEDGVVAEQGSYDELAREGTRFNYLIRSQLLGGPAPTTTKAPAEERVRA</t>
  </si>
  <si>
    <t>A0A0K3CCD0</t>
  </si>
  <si>
    <t>MLPFAPLLAISLIAPTSSLALTPSAALEQTSLTAGSLFAIPSRPPECPPCNPFNCVLPAFSCLNNGECNDYNGQCICPPGFGGEDCSKPLCGSLADGSERYPREGDTCECKDGWGGINCNVCETDEACEDLLARDPASSLRPSGPKEDDLDRAVCYKEGYGVKEVYQMCDVTNRKILDMLPNRPPQVTFTCDMPSQTCGFQFWIGRVESFYCGLDNCTVKHDVGFEANSTEYRCEKVRCACIPGRMLCGEDGSVDISDFLSEEITGPGKFTTRTGEPSRFEEPAMNQLINDIFGDTYITLNCKSGECLRLGDVPGFVRPPKPTSRTWVVLSIVAVVAVLLLGLFLFWYLGRGSTSSVEYSFLGGRIRLPMNGHSSPSSNGADASKSLLEDHVPAALQFSNLSYTLPSSSGGRRVLDSITGSVQPGEIMAVLGASGAGKSTFLDLLARKSKRGTVEGEILVNGRHASETEYRRVVGFVDQEDTLMGTLTVYETVLYSALLRLPREMSFEDKRLRTLETMHELGILGIRDSRVGESGARGISGGEKRRVSIACELVTSPSILFLDEPTSGLDSYNAFNVIESLVQLARTYKRTVVFTIHQPQSNIVALFDKLILLAHGKVVYSGRAEESQAYFDKIGCACPPGFNIADYLIDLTMQNEKSSASSDASVEDALIQLDGSRRDPELGVGSPARRSTAPPSVDGDETELETRNGSVRSNASNGLKRFLPSSLGGPSTPSDQPAPPPHIARLVDSFSSSDVARSTRDEIAAAKREAARGAGGGTTSGANGAMILRNYKRASWWSQFTILSGRSFKNLYRDPMLMLSHYAVAVIAAGICAFLFRGLTLDIPGFQNRMGLIFFALALFGFGCLTTLATFSSERLHFTRERANGYYNPLTYFAAKLLFDVIPLRVIPAFVFGAIVYAPVGLVPEVVSFWRFILVLVLFNLSASSVVLLLSIVIKNAGVANLVGSLVMLFNLLFAGLLINRDKLPWFLQWLETFSFFHAAFEALLVNEVRYLQLKDHRYGVDIEVPAATILSMFGFRAQAFWFPDVTLLLCYFGGFTVLSYLSLVLFVRERR</t>
  </si>
  <si>
    <t>A0A2T0A3S6</t>
  </si>
  <si>
    <t>MAVSLSERGVSSEAQPNLLIKPTQPLESFLTLSPHGLVARRTLNPRSSGLRLVAASLLAPESPATACETARRRHALGGSLQPRPPPPLRPAKTPLHYRSPTLPPSLSSSIDSTLTMQTHAPIGGVATGGVVPSHDQIELEQRHDGRPDDRASTETLANGNDTAAEQKGESVNVKRAESQFEDLRRELSRSSSLHRVRTGQKDVEKEGSESSEDFDLLAYLRNEADQYDAAGFKRKVVGVSWDKLRVTGNGGIKMHIRTFPDAIMEAVMWPVIKFMKTTKTGWFKPSPKDLLREFDGCLKPGEMCLVLGRPGSGCTTFLKTIANSRLGYLSVEGDVSYGGIPASEMAKRYRGEVVYNQEDDVHAATLTVAQTLMFALRVKTPGKLLPGQTKKSFNKEVMDLLLRMLGIPHTKNTKVGSAFVRGVSGGERKRVSIAEMMATRASVCSWDNSTRGLDASTALDYAKALRILTDVHQMATFVSLYQAGEGIYDQFDKVLVIDAGRQVYFGPAKEARAYMMSLGYADLPRQTTADYLTGCTDPNERQLAPGRSAADVPSTSEQLEEAFKRSEIYSRMIAERDEFRSRCESDDQARNDFREAVEKGKRRGVGRKSPYTASFFAQVWALVIRQFQLKAQDKVDLAVSWTTAIIVALITGAVYFQMPETASGAFTRGGLIFIALLFNSFQAFNELPTQMMGRAIIHKHKTFAFYRPSAAALAATIADAPNNMIQILVFDVIVYFMGGLFRSGGAFFSFYITVIGGFFALAGFFRLLGTLCQNYDQASRLASVIITFMITYSGYLIPTFAQQRWLFWISYINPLQFAFSAAMANEFKRINLNCDVSYITPHNVNGQLTQYPDTLGPNQVCTLPGSSPGNPIVPGSAYISASFDYNVADQWRNWGITIAFFVGFTLIQSYLAERLDHGAGAPAINVFAKENKERKKLNEDLEKNKEAYRKGEVEQDLSDLIQTRKPFTWEDLTYTVPVPGGQRQLLDHVFGYVRPGQLTALMGSSGAGKTTLLDVLANRKTIGVIGGERLIAGRTPGKEFQRGTAYVEQLDVHEPTATVREALRFSAYLRQPGHIPKAEKDAYVEQVIQLLELEDKADAMIGFSGFGLDVEARKRVTIGVELASKPQLLLFLDEPTSGLDGQSAYNIVRFLRKLAAAGQAILVTIHQPNAMLFENFDRLLLLKAGGRTVYFGDIGKDSHVLREYLARNGAICPDNANPAEYMLEAIGAGSGRQVGNKDWADIWNDSEEFQVVKREIEDLKRDGLAMPEDTDPSLKKEYSTPFWTQFQVVISRTFLSFWRSPDYVFTRLFNHISIALVVGLTFLNLSASSASMQYRVFVCFFVTVLPAIIMSSIEPTFILARMTYVREASSKMYSPVVFALSQLAAETPYSVLCSIVFFLLIYYPPGFNMDSNRAGYAFAMILLTEMFSVTMGQAVAALAPSIYAAGAVNPFLLVVFSLFCGVTVPRPNMPGFFRAWLYWLDPLTWLIAGLVTNELHDLRVTCLDSEYRIVQPPSGQTCSAWLQPFVSAAGGYLANPDATSNCQYCQYSVGDQFFEPLGLSFSDRGRDLGIFLCYSVFNCFLTVLGATFLTKIYNKR</t>
  </si>
  <si>
    <t>A0A2S9ZZQ6</t>
  </si>
  <si>
    <t>MSDYPTHPRNEFGDATPARLESHLSSSPAPHIELRWQDLTVTAPKRDRPILASLKGSARSGECLAVMGPSGAGKSTFLDAICQRTPRAKGLVTVNGSTDYSTRDLFSFVEQDDALLGVLTVRETIAFAAYLALGPSYPNIDQHIDATLTSLGLSAIAGNRIGTPLQRGISGGQKRRVTIACSVVAKPRILVLDEPTSGLDSTSGREVVAFLQRLAREQGVLIICTIHQPNFETFALFDRLLLLAGGQTMYDGRVDDLDNYLASVGSPTPAHVNPADHAIELVNTEFRSGDKGDDNYPPTGDFASPAEHLQSRADLWSNYKAKNLAGSKSTSVEEFDAHALGRKRSTASQSFVTNMRKTITLSHRAALNYSRNILAYGIRLGMYCGMGLLLATVWIRLGWTTDKLNDRLSVSFFSVAFLGFMSVAGIPSFLEERAVFIRERANGLYSPAQYLLATTLVSLPFLFVCAAAFTLIIYWAIGMNPGATHFFRFLLYLYLGLVAAESQSLLVAAAIPIFVAALAIAAFANGLWMCVQGYFIRATSLPKFWYYWAHFIDYETFAFELLVRNDFVGRILTCPKGPNASCLCPIPSSLTPGQCAVSGEDVIQNLGYGGVSDGLYVGILIIIIVVYRLLMWGVLVWRKR</t>
  </si>
  <si>
    <t>A0A0K3CA35</t>
  </si>
  <si>
    <t>MDPLPHGLPLRFHSLEVPDPGGRSGGDSLVDDLANSFVDTATLGPLRRAFSSVRGRGKGAERAKVLVGGVEGVVHQGELLLVIGPPTSNASILVRALSCCSDLPLSSSSHLDYGLVDYSHANRPTLTSSLAQSGAGERNLRSQVVFMDDRDVHFASLSLEATLKPVSHAKTPEHRQDGSTRREWAEAKMGSIVEAMGLSHAYTTAVGSPLVRGLSGGERKRASLAEVLLTRAAILLLDGPFNGLDSSTALSMLQYLRTWATSKRRSVIIATPHCADSLYEEFDKVLVLDARGRQVFFGRTADAQPYFERIGFKRRTDLGEGTAEFLVGCIEGRHNDVELERRWKASTERKALFHEIEEVYPQRYPLSTCADPLFTALRDEKSRFTPASSHYTVSFPRQVVHLTRRQYALIRSELPAYVTKTLINLLLSITVGTLFFRLPPVTEHAFTRGSLLLLSIMFNAYLSLAELGKTIEGRDIVKRQGDYGFFSASALAVARVAGDIPLIGVQCLLFGTITYLLAGLQPSLERFLIYLIFVYATALNLSCLFRMVAAFSPGFEGAIRFCGVALNVLVMYAGYFIPTPSMRPWLKWIHYVVDPISYSYEAVLANEFHGLRLDCSQADIIPSGPLYDSYAATFKTCSLPGSKPGSLTVLGDSYLSLTYDFSFARIWRNLGILALQAAVFLVVGVVATEFLSFAEGGRRRVWKRTKAVKRRLFGAKQEKFAYKDANGSGTAVNGARRPSEEERRLIEVDESGDEAGWDVEAQEEEAFEESSVVETPAYGSDAEDENGATGEQIEGSVLAWNAISLWVDTPLETRRLLDRVSGYIKPGRVCALLGASGAGKSTLLNVLAGRSIGVVRGTIRVDGSEPDAEFYRTTGYVEQFDLHDDRSSVREALEFSALLRQDASIPDSEKLAYVDHVLDLLDLTHLQDAIIGTPSAGLNAEQRKRVTIAVEVVSRPAILFCDEPTTGLPTKSALRVVKLLRRLARTGLAVICTIHQPSAETFSIFDDVLLLQRGGKQVYFGPRKDAVRYFTPAAKSDLASDIFVNPADFLLDVTKTGVDVPDEELNDVHDLDLLAKKWTSSQEYGAVKAELVRLGAPLRQTKATEIIRKAPPPASSVWRQCVLLTKRVSKHYYRDPSFSYTKLFTSTIVPAIIGLSFFLVGHENTIVSFQNRMFSVFLLLFVPVVWMNAIIFKVHSLRGLWEARERPSRIYGRTAFVTSLLVSEIPYSLLCATTYFVLWYFLVGFPLKAATIAFAFLLIQIFYFFQSTWALWIVSLSQSLGTVANLLPFFLVAMEAFNGSLMPYAQMPRAWRWLYYVSPFQHYIRSMLGGLLHDTPVRCAEYEVVSFRPPPGLSCEAYSADYLSRHAGYLLNPSSTSLCDFCPMSTGDDFLASLNISHSDRWRSLSILAAYCVSNLAITYLLIFFPPRMPAWASRIFRRSSSGGSGGRKGAEEVAAEHWAKELQFEREHPEAHAHPVAYDPFS</t>
  </si>
  <si>
    <t>A0A2T0A2V5</t>
  </si>
  <si>
    <t>MLVNQLLERYEKVAYLDTDLGQPEFTPPGFVSLSVVNEPILAPAFTHLSQPLSSHYLGSTSPASDPSGYLAAISALLSTYALEVEYPSLDEASSSRRHRRGQPADESNRADSSRKYRERVPLVINTQGWVKGLGADLLAKLKAESQPSHIFSFVETVENGASASDYAAPAQPTYSIMPPSADAPYFLASLPPAPPSPLESKWSAVDLRTLSLISYFHSVQSARSPAWDFTTPLVGVAPYEFDWRAERRQVAQVHVMEGADVAYEHALHALNGSVVALVQEASPAASATSRPFPYDPSAPLPFPSTSRALGLAVVHSISPATSTLHLLTPVLASVLASSAPISLVKGSLDLPIALMLDFTANPAEAEQGIAGVEWAEVPYLSVDAAEGAGRRRVRRNLMRRGQA</t>
  </si>
  <si>
    <t>A0A2T0A3B3</t>
  </si>
  <si>
    <t>MTTDRPRRAASQRRSTAEPDLYSSHGQRAVGSRRSARRGSREVNYAGQDDDDEEEYVEMEGEEGSEEEDARVQRAKRRGKEVRYNEDEFKQEEGEEQFSAEEEEEEYQQQDDLPLHPQHLPPLPLPHAPTANQNPLVIKLNVTRTATPATPAEAPPADAEGEEDADAAGEDDPDAYADPHAAYAPHEAYQNGHVGAGDEEEDEEGVGGRRLRPRRQNAIHDSEDSSTDANGAEGHSLPPRVFTTTSSGRQTRRPAHYGESADEEDYKPDAEGRRGGLRRGGRAGYHGDGIEPDEEWDGEDGEYGSGARRGERSRRSSRRTNDRQQQAARQLRSQRAGRSTRNSRKAVDQSYEQDEDETELDTDEEMLDLQDDDDDSLGRGEGSGKRKLRNKPRINYYVPPPNEVAGLNAGKDAKGKGKQRRTDEDGNPFAGLPANMTGAQWAALYPEGGQPGSDSSDDESPNLSSPRKAALFSGPGAAMTGGMLAGGGLDFGSGAPSNLGKVNNVAALADTDPLGVPTSISFDSVGGLGQHIQQLKEMVSLPLLYPEVFERFNITPPRGVLFHGPPGTGKTLLARALAASCSTEGRKISFFMRKGADCLSKWVGEAERQLRLLFEEARACQPSIIFFDEIDGLAPVRSSKQEQIHASIVSTLLALMDGMDGRGQVIVIGATNRPDAIDPALRRPGRFDREFYFPLPNLEARRKIIDIHTEGWNPPLDDGFKDELAKLTKGYGGADLRALCTEAALNAVQRTYPQIYKTNDRLLIKPEQIEVTARDFTISQKNLIPSTARSTSSHAAPLPPQLVPLLADSLEHAKTALAKVLPEVKKVNVLEEAEFVDEGAGFEKEKMLQAFETLRVFRPRLIICGEPGMGQSFVGAAILQHLEGFHVQTLDLATLVSDSTRTMEAACVQLFVEAKRHKPSILFIPSLVTWCASVGETVRSTIKGLLDGLDPSDPILLLAVVDGHFSEVPADVRSWFGFVKGNRVIIGKPSNDQRRAFFEDVIAGIQRPPNEYPDGVPRRKRVLEKLPLAPPPPPRAPTAAEIAQQQQNDLRLLEYLKWRLGPVLSELKKRYKRFQRSLYKDWQSDDLEWRQEQLRRGQEVTGLGKQPYHNVDLDTMASDLYKGFYYTPDDFLDDILRIQHNAEVNKIMENDAEAPIRAGQMVNHVKVMLDQTFDANFRAECSKMAERMLEKEKDAPRKGRRKGRGGSLPPEDGAVAAAETAAAAGGAFKERYNARTANGAEDSADATDTQEAGAGGVGDAEGQLKRARTGTGEHAMEIEPGDEHGPAKRQRTDEDGDQDEQMRAIQHHQAAVDMADGQAAASTSSAPNGYPAGFVAAPPQAGPSGFHDLLNPTTASSLAAFADPVVAFSEPQQNPFAPTVAAVAPPMPVGAAPSEATITAGLPAPAAAAAPSFLNGTVPASATSANLFGAPAVVQKALSVNGGSALPSRDGTPTPLGMNDAPAPASEAGSARQASAAPEKERTPTPEPTPPPPPPFVVPTHAVDCLYSFLVEKTDALNIDQLEQLRAACYDAVWRGRTEWDRTAVVQELDELAKEFVEEVEALAA</t>
  </si>
  <si>
    <t>A0A2S9ZWJ3</t>
  </si>
  <si>
    <t>MTASVSGKTATAAISSLALATAALALYSSRTPSTTRTRSAAVTAADKSDEKDTETDKDAETKQKKDKRRDSEADSKRFEVRKEFFDPSTSRWKEEDEDDSSDSDSDSGSDSDDEGGEGKKKSSSSKDKKKKRRFLFVAKDRTYPKSPEYAGYEDYIAISVSSHILTSTLRAIHCLQDLDEIFEDKPDLDARDLFLARDELGKELEKAKKAAEEWSEGDDKAETKADGDVDLGGAPKKKTKERLEAEADQLGVLIDYIDSLFKPTATKLARLLQPPSSSASSSTSQPSFHPQITFPLLWALFKPRSLAIAEHSESGEKFAFKVVSTAYSLTRDGHVFTVSGTRMIWNGEKYSRVWVDEQIPKFKSLRRLTSLPVQPLSPTSPLYTDLVSRGKKYVELTEGGGMRFLRYEGVMVQVLGVGMDRRVVKMRADGRAVVDVKSYRRMNPTRAMNQWWESDDDDDDPFLYGDPSHPLAPSSDDESTSPQSVSTSDLVLLPPTIYGFSLSLREWGELLVANFSPIAFRDNAWDRLVLDEQTKRLVKGLVECNEAVREARKRQKKEGAGATTNGQAAKEEKEVEVVSDIVEGKGGGLVRLRRRLALSLAAFFTRIVLGELAGDVERLFPPSQVITLHGAPGTGKTLTAEAVAETLRVPLYTVGAGSLGVQADVLEKRLRDVLDIAQYWGAALLIDEADVFLEARSLHDVARNAMVSVFLRLLEHHRGVLFLTTNRIRSIDPAFLSRFSLAITYPNLDREKRKVIWRQFLELARVGIDSDDSAFPSPAATPSRGSPEPNGTPALRFDSHISPSYLSKLASNTSFNGRQIKNAVRTAQALALSQGEKLGQKQIEEVVKAVEDFKRDFEEADEAGVYEAPGEGWKDSTNIFN</t>
  </si>
  <si>
    <t>A0A0K3CPR1</t>
  </si>
  <si>
    <t>MQVDTDTQNPSFSVPPTAQNGSSTPAPPPAPSASTAVEDQAPLVTLTHKASVQAVHRLYSKALTEQQNAGRYGALAMGVHGHTYEFEVKFRGPLCKATGQVYGNGLLEDIMHMAIHEVLSSKHLDNDLSFFLSRPSTLENVCLFVWRNINVIMAPHPYDVCEVSVESEPCPKVGGRGMSRTRVTFSGEMIGVPSLPA</t>
  </si>
  <si>
    <t>A0A2T0A0N5</t>
  </si>
  <si>
    <t>MRPLTESETKALFSKLANYLGPNLVHLVDTPDDPHVFRLHRSRVYYIRESLIRHAISVPRANLISLGVCLGKFSKTEKFRLHVTALDVLGRWAKHKVWIKPNGEMPFLYGNHVVKAHIGKTSEDITEHQGVVVYSMNDIPLGFGVTARSTVDTRKVDPTSIVVFNQADVGEYLRDEDTLF</t>
  </si>
  <si>
    <t>A0A2S9ZZJ8</t>
  </si>
  <si>
    <t>MSHANPVSDDLLWLLTRKQNAYIHKRRGAGRVFSVERGNLKGISSPKFSGLANRATLDISSHPSGRGFTIAYREPKTSPYAVKSGIETKELKGGKKEAKKEIVKLLDSLGRPELYQTALARIDAISASQNTNRKPQRVRAARPVYTETD</t>
  </si>
  <si>
    <t>A0A061BIG9</t>
  </si>
  <si>
    <t>MGRVIRNQRKSGGIFRAHTHHRVAPAKLRALDFAERNGYIRGLVKEIVHDPGRGAPLARVVFRDPYRYKMRTETFIATEGLATGSFVYCGRKATLAVGNVLPLAQLPEGTIVCNVEEKAGDRGALARTSGNYATVIGHDADSGRTRIRLPSGAKKSVASSARATIGIVAGGGRIDKPMLKAGRAFHAAKAKRNNWPRTRGVAMNPVDHPHGGGNHQHIGKASTISRHAVSGQKAGLIAARRTGLLRGSVKTKDA</t>
  </si>
  <si>
    <t>A0A0K3C5W7</t>
  </si>
  <si>
    <t>MSAGVAYVGPSGQTAFVLCADCGTPIQPNGANLCVNCLRNSVDITEGIPKQTTLSFCRGCDRYLSPPNQWTRCDLESRELLAICLRKLKGLSKVRLIDAGFIWTEPHSRRVKVKLTIQKEVFSSTILQQIFEVEYVVQGAQCQDCTRLAAKNTWRAMVQVRQKVDHKRTFLYLEQLILRHNADRDTLQVAEVKDGLNFFYASKQHALKMVDFLNGVAPVRTKTSEQLISLDTQNATTNKKETYSVEIVPICKDDLVCMPAKTARSLSNIGQLAVCHRVGNQVYLIDPLTLHLADISGGQYWRAPFPPLVDITQAVEFIVLDIEPTSHPPKTAKGGRFLLADAQVSPMGGTMSSDTIFHTRTHLGSVLKPGDTVLGYMLSNSNFNNDAWETMNQDRVPEVVLIRKTYPARKKAKRARNWKLRSMVKQVGGEDLGDAATIGFGRERAEPKSKRSAIADQAKAEQDYERFLQDLEDDDEMRKEIHLFKDPNAAQAKADAMTDDTDEDEEELPEINVDELLDDFEQMAIEGDEEQAGEE</t>
  </si>
  <si>
    <t>A0A2T0AID5</t>
  </si>
  <si>
    <t>MLKNESGGYAPHPGFLASNLRSQSRFHDPAGESVFANSSSVGAFSQWSTRSHSGTSTPIHPPVFPPEQDPNTIRVETSCGTIHLPALLTPRFAQGKRIRYAIWEYANLIDSSEIEPSDWIKIASDIERNYHSFDGFIILHGTDTLAFSASALSFMLEDLGKTVILTGAQIPLSELFTDAIDNLLGSLILAGHFIIPEVCLFFDNHLFRGNRSVKASSEDFHAFQSFNLPPLATVGIDVEVAWSQVLRPGPRPFRAHKSLSSDVATLRLFPGITGATIRAFLQPSSIRGVVLESYGAGNAPRRPELLDAFRQANERGVVIVNVSQCEVGSVAPDIYETGRALAAVGIVGGGDMTTECALAKLSYLLSKPELTPAQVRKLLAQPLRGELTPVAPVPTYSSPLDTETRLRTLFSQLVECAPPNSRSSVSPHKVVKPQLTGEDPVLPSEFTSAWPSSLADEDALKAAVLPYMLAQAASRSSELLQTLVTSLSVPIATPILATTATSSHPLALPSLLNEPASVTLQTPLHLAVLALNPHNVDLLLASGASVHVRDTHGHSPLFYAAKAGGTFGLAIVRSLKAAGAHLSEAEVESGQVGLEIVKAEKAVDASAREVWLEAAGEEEVERAKAVLVGLVANS</t>
  </si>
  <si>
    <t>A0A2T0AD38</t>
  </si>
  <si>
    <t>MKDEARRRGVDLLLVDSGDRVDGNGLVDAEPPPRPKGSSALEIFSKMPYDIITTGNHELYKYPVASYVSSALSRAYGEKWVVSNVNITVPVEGEEGGVREVRMGNRVRKFVTERGRKVTALAPLFDFKAHAPGITVQSPSLMIQEPWFKDAISSAPDFFLLVGHMSLRTEPDSQWSLILASIRSVHPHVPVLVFGGHHHIRDCVQEDAWSLGVAAGRYFETVGFVSVSGLNDSTKPPVFKRRYLDQNRQTYAYHTQSDFDTPEGRAISEELTQTARRFNLTDRFGVAPQDYYLHRYPPFSPHSIFHLLTTKVLPLLIRRTDRPYEPYTLLNTGSVRFDLLKGNFTRGDQWIMLPFTNSFLYIPAVPLSLASRVLHYLNMVGEHGLLFSSSSSLEAPHPLAEPDAREARDAAALEHAHRRSLLAQSAAFEQEQDGKWRMKRRTEGYVTPDSCGIDSDDPSEVWGDDTLHRPFRSSLQPIFVSTALPDPSQTEDERVDVVFFDFITPDVLGALNVLGGAGKGGRKYGARDVEVYMRNLTANTLMEEYAKREWN</t>
  </si>
  <si>
    <t>A0A2T0AD11</t>
  </si>
  <si>
    <t>MSAHVLPPFRADHIGSLKRPAELLAKRADYDAGKCTREELKAVEDEMIRKEVKRQQEIGIKAVTDGEFRRHMFWDGFHNNLEGMTVVKNPGRELFKMYVPDIKAFFESHAEKPGDTMICTGKLVRNKPMYRPEFDFIKTLVKPEEVKNIKLTLAAPEWYHLRHGEHAYNREVYKTDDEYFGDLAKAYREELADLYEAGCRNVQFDDPLLAYFCATSMLEGMKAEGTDPAKVLDQYIKLYNDSIRDVPSDMTIGLHLCRGNFKDGMHFSEGGYEHISKKLFNELNAHAYYLEYDTERAGGFEPLADLPTNKTVVLGLLTSKFPQLEKKDDLVKRIHDAADFVAKGSNQTRDQALQRLCLSCQCGFASHAEGNPVSYDDVATKLGLVVETAKAVWSDA</t>
  </si>
  <si>
    <t>A0A2T0AIM4</t>
  </si>
  <si>
    <t>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t>
  </si>
  <si>
    <t>A0A2T0ABI5</t>
  </si>
  <si>
    <t>MGVPALFRWLSKKYPKLVTSVIEEQPVQVPGPDGEVELLPVDSSGPNPNGEEFDNLYLDMNGIVHPCTHPEGKPAPKTEEDMMREVFIYTDRVVSMVRPRKLLMMAIDGVAPRAKMNQQRSRRFRSAQEAKQKEEDRQNAIKELEAMGKEVSDEYRNEKGWDSNAITPGTPFMDLLAKSLRYWVRKKINEDPGWAGLEVIISDASVPGEGEHKIMDFIRRQRVSPDHDPNTKHVIYGLDADLIMLSLATHEPHFKVLREDVFADEKKKGRGCHRCGQPGHHSSQCTGEVKKPEADLTPKGAPGSLKPFIFLDVATLREYLAVELSAPIHTFPFNLERAIDDWVFLIFFVGNDFLPHLPSLEIREGAIDTLIGIWKNSLERMGGYLTNHGKVELKRVQIIFEQLAMREDEIFRKRREAEERQDRAEKRRKIEREQRDQHRHGGGGGGNHMRFPEPTAAPAQDYVEVNANGTVAVTASGPAGLPAKPQWAADAAAKSEEKEADKGKEAASLVGSNKSIVANRMAIRMANLSAADMLKAELAAGSSSTDGKADAPAAKEDDAEVKKEKEAEEAGKAEAERNSAAAAKLKAEMLASSEDQMVDEATSPRGTKRAAPPDDGIGSQDPDDALDPEVDEDDDEDADGVNAFLESSLLPPKPAMVAGLGIAEPPPLKMIGNNVVEQDDTVKLWEPGYKERYYRSKFGVELSDVEFRKKIVKCYVEGLCWVLHYYYQGTPSWQWYYPYHFSPFASDFVDIDQLEIDFELGAPFRPYEQLMGVFPAASRIHLPEPFQPLMTESDSPIIDFYPEEFHIDMNGKKMLWQGVALLPFIDEKRLLDAMAGKYPHLSDFEIQRNERGKDVILVGNKHPLYDYIEGLYGKKKAKEPVPLVTKRSKGIAGAVLPDDTVPGTTFDSPLPSMPDIVNDESISAYFFFPPQTQPHRSVLLPGAKLERSNLTPYDKDQVRRGAGERTESNGFHAMRQRDQGGPGFAKVDRGGRGTPQGRGGYQGGTNSPYASGGGGGGGYASGYNTPGGYSSGAQTPQGAYAGYGYGQGGGGGAYGGYGGCEILPSRSLAKLPG</t>
  </si>
  <si>
    <t>A0A2S9ZYI5</t>
  </si>
  <si>
    <t>MVRERAGDSSSPATLIASTTTTTTTMLAWQPVRALARIAARPPSASSWATAAFASRSLTRLFSPSLPSNAASPLGVRTFAASTVASLMRKPTRIKLKTHSGAAKRFKAIANGMYKRAHSGKAHLNSNASMSSTRLNRLGKTAYANTAERRKLRKLMPYSC</t>
  </si>
  <si>
    <t>A0A2T0AAF8</t>
  </si>
  <si>
    <t>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t>
  </si>
  <si>
    <t>A0A0K3CBW4</t>
  </si>
  <si>
    <t>MATTSNASLRRQAASTASLTALTERGWQLSFAASTGSATQKLSREYTFKDFSEAWGFMSRVALAAEKLNHHPEWTNVYNRVSIALTTHDEGNQLTALDVKLAERIEAIAGQAGGGET</t>
  </si>
  <si>
    <t>A0A2T0A0H6</t>
  </si>
  <si>
    <t>MATLPEPSQAAPSSPSDLLTRFDTVPLFMQSLPKELGGTAEMPESLVGEGKEGETNPSDTLAALQALAYDGDPSGPSRPSPSHPPLADELIEGGHAEIAENFRTQGNELFKQRKFRDAIGFYTRALDEVGKELPAEERRTLRSNRAAANLELGNYGACLRDCSLVLSESHSSYPDPPSPASHRTSMKALLRSARALSALDKLPEAMDAFGRLRMLEREVGEVDSGEKWRVETERKVERRERREREERERERRKVEERAAMVLALTQRGVVLPRPTAKQPLFSSCPTDVTPPHFDPDVVPLTSLASIPLIPPTPADPTYTPWQPPPPHTPLIFPTFLLLPLASPPTRDLIMSFPEDATFGDALSSMGHNPSSTQLYLSTRLGRVLKIGSKMTLGKVLVGAGRKNEKGEIEDGWELKEGWALEMVGVPKGREGDEWVQGWKEEIKQGARAIL</t>
  </si>
  <si>
    <t>A0A0K3CAH6</t>
  </si>
  <si>
    <t>MASSATSYLTHLVEGLQGQYGTVGLYAAVQRLFVGFGFVGGPGSCVIDAPFGKFGTWKRFAVHGDIGWMLMEIVSPLAFLYGLSLPLNTSSSSFLSFAPFRIVSAFRALPLARQVLAGAYLVHYANRSVISSIRNPGRARMNIIIPLLSALFNLANGGTIGVWLAGGIPQTGQAVAKSGLRDAGWAKPLFFLGAVMWAAGLCSNIYHDEVLYNIKREKQAKEKKGKGKESSSPKDRYSIPQGGLYRFVSHPSYSSEWFEWLGFLFATFALAPGPVPPTPVSSLIPSLSLKALPSPLKPLKGWYLQPPALFLWQEIGAMLPRARSGHAWYRKTFGKEWEEKGAKWIVFPGVY</t>
  </si>
  <si>
    <t>A0A0K3CEB1</t>
  </si>
  <si>
    <t>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t>
  </si>
  <si>
    <t>A0A0K3CUK4</t>
  </si>
  <si>
    <t>MGQRGQVTVRRGLRRRKRSSRGILRSPFDAAFTHLSPALNTSSTCPRSNSGKAHHDDIVLLPALLSSPSSTLHILHTQQHTMSSELVLVSGASGFVGTAVTLAFLEKGFRVRGTVRSQDKADKWEAKHPQYKGKIEWAIVKDIAEKGAFDEAIKGVTLVAHTASPFHYDVKDNERDMLIPALEGTRQILRAAQKEPSVKRVVLTSSFASVLDFDKLGPETTFTEKDWNPATYDSAKKADQPPYIYCASKKIAEEEAWKIAKEPETKWDLCTVCPPMVLGPISQPIGALDAINTSAGAVWAVVDAKEVPETTFPVWVDVRDIANIHVKGVTEEISKGKRYASLLPSKRSYELTSCANSYLCIAGHYDNTQIASIARKAFPDQASRIPDAKPSEGSPHFKTDSSLVEKELGIKWIGFEQCIKDTLSSIFEVEKELKGSK</t>
  </si>
  <si>
    <t>A0A0K3CBB9</t>
  </si>
  <si>
    <t>MAAANSLEGKVAIVTGGASGIGFASVKAFLAAGALGVTIVDLTSSALSHAVSLLSPSDHSRILTYTGDVSHPSTAAEYVAKTVEKWGRVDVSVQCAGISLPSKNVVDMDVEEFDKTISVNLRGVFLGLQQSLKAMLASPSGGKGCSVVLVSSQLAFDGYPGSAPYSASKAALRGLMTSVAQEVGPQGIRVNAVAPGPIDTPMLADFPSEGHTTKGNIKRAGQPEEVANAILYLSSEMGSYCSGTTLKCDGGWSKWC</t>
  </si>
  <si>
    <t>A0A2T0A267</t>
  </si>
  <si>
    <t>MTQAAPSGTRYTISVLTTDTVDSAPSLLVTFDAQRYLFNTPEAVSRVALSNKVGLKKVGHVFLGDLAQSEGLPGLILSSVEGGNDKMVVHGPRGTDHFVASCRFFTRRDRLSLKVESVPPAVKDDTSSPSLPEPIHADANLVVYGFPLTPSAASPASAPTTNDSAVQTNGEDDAHASLKRRRSSLSVSPPPPAKSPRRTSPRRSPSPSFDTAAENFNPVRLQGANAVRWRNLVIRDMFRGTAFEPAPEPLPTTTPSGRHLPGPAYRQKPLPSLPRPFKPASTSYLVVGPKLRGKFQPEKAIALGVEPGRAFARLVAGQKVWARAKPVDESVLPPGKAETKKEKKARLQKAFEERSKLQDGEGDGRWVTPEECVGPSVDGAAFLVVNIPSPAYLLSLADLLRPGLLDRDNLGGSATLRGVFFFLGPDVLADPAFTSYVSALREAFPDIAMHVSSADFVKQGKNEVVYGPSALLNLRLRQVDEDMFRLPHYCFLTPDALASLPNLPSGLTPLVSNSHFSSALVPAEEGKTPFGNNFALRNFDFHVPSPQADAEAAQLKGLHKSEETLAKAAAAWEDFVAKAKEARSVVQAEEVERASRPVDSSTPASERNLVVTALGTGSAVPSKYRNVSGTLLHVTPTADGERTQYILFDGGEGTWGQIARRFGDGDSSRGEDSREDVLRNLQVIFLSHMHQDHHAGIPTILKQRAKASTSNSARIDLDPPPQSPLTIVGPASAIIYLREQDQLFDLGLEREGPIRFIDNYSIEPGRAPYEGSQAEAALDDLKTRLGLTVTAVPVKHRCRAWGAVVTHESGWRAVFSGDTMPCDALVDAGQGASLLVHEATIEDDMPEVAEAKGHSTFGQAIDVATRMRARHLLLTHFSARYPKLPPPSAFATDGEAHRPIVATAFDLMSLRLADFWKVERYREAMDALLSWDEAEDRDDADELSGKDLTANGGD</t>
  </si>
  <si>
    <t>A0A0K3CNA2</t>
  </si>
  <si>
    <t>MEDIGVEIEREDPTFATTVADKATLLSNLPSNEDLFLKLAKLEAHLELLALQEDYIKDESRNLKRELLRAQEEVKRIKSVPLVIGQFLEPIDQNTGIVGSTTGSNYVVRILSTIDRELLKPSSSVALHRHSNSLVDVLPPEADSSITMLGSEEKPDVKYSDIGGMDIQKQEIREAVELPLTHFDLYRQIGIDPPRGVLLYGPPGTGKTMLVKAVAHHTTASFIRVNGSEFVQKYLGEGPRMVRDVFRMARENAPSIIFIDEVDAIATKRFDAQTGADREVQRILIELLTQMDGFDQGSNVKVIMATNRADTLDPALLRPGRLDRKIEFPNPSRREKRLIFQTITSKMSISPEVDLEDYVSRPEKISSAEIASICQAAGLQAVRKNRYVILPADFEEAWRQTVKREDDRPAFYR</t>
  </si>
  <si>
    <t>A0A2S9ZWU1</t>
  </si>
  <si>
    <t>QKKWEPPLPTRVGKKKKSGPNPAQKLPAVYPTTRCKLKLLKLERINDHLKMEEEFVENQERLKPTLTEDKSVEERTRVDDLRGSPMSVGTLEEIIDDDHALVSSATGPEYYVSIMSFVDKDQLEPGCSVLLHHKTHAIVGVLADDTDPMVNMMKVDKAPTESYADIGGLEQQIQEIKESVELPLTHPELYEEMGIKPPKGVILYGVPGTGKTLLAKAVANQTSATFLRIVGSELIQKYLGDGPKLVRELFKVASENAPSIVFIDEIDAVGTKRYDSTSGGEREIQRTMLELLNQLDGFDDRGDIKVIMATNKIESLDPALIRPGRIDRKIEFPLPDIKTKRYIFKIHTSRMNLADDVDLEEFVHAKDELSGADIKAVCTEAGLLALRERRMRVTMADLRSAREKTMFAKKDNGPEGLCASASFASDLYSLADLEFLVPRRPVISLCTARYACTAVILARTARGARRKLEHCGPDSIIQTNSLVKVMQVPAAFPLVAMNRPRKQPLTSRLPHTLAESARRLDVAAQHGTVRQPYDA</t>
  </si>
  <si>
    <t>A0A0K3CFE6</t>
  </si>
  <si>
    <t>MVQSAQGLLSLLDEPEAALQAHALSNINQRIDQFWAEVADHVVKIEALSEDASFPSRQLASLVASKLYYHLGNLDEALAFALGAGKLFDVEPTGDVSPGQAEYVETVISKAIDSYTAARSASAPSAAFVDPARVPRDVDARLEAVVERMFERCERDGEFKQGLGVALSSHRLDVVQRVFNKTKDASLLEWILDIVVRESVAVGGTSRSYKSEILQLLIKLFESLPSPDYFSITQCFVFLNDPSLASSLLAKLLNLDSSEPPKDDAVLTAYQIAFDLAETASQEFLQVVRTSVAGSKPEAVEGAEGAPAAEEAEPKEGAELHRERLATILSGEESIKLYLEFLYRNNKADLLILKDTLSALEPRNSIYHSAISLMNAFAHAGTTSDLFLRENLDFLGKASNWSKFTTTAALGVIHKGNLTQGKAILEPYLPRSDGGGATKSVYSEGGSLYALGLVNANHGKEDIVKYLMDTLKSSQDEVIQHGAALGLGVAAMGSGNEELYEELRNVLFTDSAIAGEAAGYAMGLVMLGTASEKAFDEMLQYAHETQHEKIIRGLAVGLAFLMYGKEEEADSLIDTLGKDADAILRYGGMYAVALAYAGTGNNKAIRKLLHVAVSDVSDDVRRAAVTALGFILFRNPTQVPRIVQLLAESYNPHVRYGSALALGISCAGTGLEEAIALLEPLTKDPVDFVRQGACVSLAMVLIEQNETSHPKVASTRELYKKIVSDKHADPMAKFGAALSQGIIDAGGRNVTISMQNKSGSGNMPSIVGMALFAQFWYWFPLTHCLSLAFTPTAIIGVDKDLKIPKFEFVSNAKPSLFAYQPATKPPTKETVEKVKTAVLSTTAKVTARAKAKEAEQGKTEAMETDEKAEEKPAESTDDAEMKVDEAAGEDKKKDQTKRKAPEPSSSRLENLSRVTPAQLQYISFPSDSRYVPVRPVNSGSAPAPSSLSSVTSSRSAPPVGFGGGILLMRDTKPGEAAEFHELEVLKAIDTAGAGAAAPAEGAAGQAAAGGDDADLLTGPIADPPAPFEWTDWGSD</t>
  </si>
  <si>
    <t>A0A0K3CM27</t>
  </si>
  <si>
    <t>MPIEEKERPQAMVSVPSKDPEPPKKDRAADNLLKAKQELKQDTELNEEDQALKGELEMLVERLRESDTSLHRPALESLRTLIRTSTSSMTSVPKPLKFLRPHYAELAKIQASWPDQPVASTSQAIAQTATAAVETVAAAVGLGGKDAAVNGDKKDESQVQVTDKGLFADILSVLAMTYSDTGKRETLMYRLKGGSDEDPGVWGHEYVRHLAAEIGEEYAARQEKEESTEDLLALGLRLVPFLLTHNAESDAVDLLLELESIDRIVDHVDSNTYQRVCLYMVSMVYYLTPPDDVDFLKTARAIYKKHSRYTEALTLALRLQDMDMIKEDFEAPTNPQMKRQLAYILARQQINVETDDETLTEILNNTKLSENFKRFGQELSVTEPKSLEDIYKSHLENSRNPTQVDSAKQNLAGTFVNAFVNAGFGNDKLMVEAEEGQSWIYKNKDHGMFSAAASLGLSLLWDTDVGLSHIDKYAYASEDYIKAGAMLANGLIHSGVRTEMDAALALLSEHVEATSVPLRVASIIGIGIAYAGSKREDIRDILLPSLQDSSVSMEIASMAALALGFVFVGSCDEDVTMGVVSAMMERDEAQLKEKWGRFLALGVALLYLGRTEQSEATIEVLKTIEAPLGKVAITLVQSASYAATGNVVEIQKLLKEATDHLDPEKESDLHQSMAVIGVALIAMGEDVGSQMSIRHFNHLMHYGEPVVRRAVPLALGLISASNPAMHILETLSRYSHDNDLDVALNAIFAMGLVGAGTNNAKLAQMLRQLASYYSKEPDCFFMVRIAQGLVHMGKGTIGINPFHTDRSLVSPVAVCGLLATMLAFTDTRGFILEKSHWMLYFLTMAMYPRFLITLSDETNELLPTSVRVGQAVDVVGQAGKPRTISGFQTHTTPVRLGHTERAEMATEEYLPYSHVLEGYVLLAKNKGYEKDADDMEVEKK</t>
  </si>
  <si>
    <t>A0A2T0ACB4</t>
  </si>
  <si>
    <t>MATTTPTLLTLSTQPCHVHPLVLLSIQDHFHRVAKNTRKRVVGILLGQELQKGGWEVTNSFAVPFEEDEKDPRTWFLDHNYIEAMNDMFKKVNAREKLIGWYHTGPRLRASDLEINAVVKRYTQRPIMVIVDVRPDEERAGGGGGIPTDAYVAVEEIKDDGTASQHTFIHVPSLISASEAEEIGVEHLLRDISSTALTTGSLSTRVSSQLSSLRGLGARLVEIRDYLTEVVEGKLAVNQQIVANLQDVFNLLPNLEAAVQGGMVAEPPCEEGEGEGKGRKRPFTVATNDQLLVMYLSSLIRTVIALHDLVRPISPPSSSPARRVDIRLAGRY</t>
  </si>
  <si>
    <t>A0A2S9ZYS2</t>
  </si>
  <si>
    <t>MERGHFLLLLGQPEAAKEAMDQCQKVLDQLDSVDLAVHASFYRVSGDYWKAKAEFADYYRNSLLYLACIDIDRDLTQDERAERARDLGIAALLGESLYNFGELLLHPVLDSLKGTRNEYIRSLLFAFNSGDIDKFQSLIPELEKEPYLLQNLNTLRQKICVLALIEAVFKRPIQDRVALPFSIIAKEAQVPVDEVEHLVMKALMLNLIRGTLDACSSVASITWVQPRVLDKTQIGGLKDRLGDWADKVQAQGAFARGVAPELFA</t>
  </si>
  <si>
    <t>A0A0K3CJ03</t>
  </si>
  <si>
    <t>MASVSTAPSAGDDAPLPIPNLALPQLAFVLTEPKAQHKREGAQERLLKGIEDDEMAPYLSHLTSTSVLPPQSDLLSRLQQRNKDELARLDTKLEDAKTNLGETEVSDVLRERAMYLARIGEKDEAVKAYEEAFEKSAGKGTKIDLVLSIIRIGFFHSDHELVMSNIDRAQKLVDEGGDWDRRNRLKVYEGVHLLSIRNFKKGADLLLDALPTFTATELIEYDDFVVLCVLAGVLALERKDLKKKVIDAPEVIAVVPNVPTIKNFAESLYKSDYATFFRCLATVEEHHFLPSRLLSVHSRYYTRELRVKAYAQLLESYRSVTLESLCSAFGVSKEWLDNDLARFISSGRLTCTIDRVNGVVETHRPDAKNARYNAVIKQGDAVLTSVQRLSRVIG</t>
  </si>
  <si>
    <t>A0A0K3CE45</t>
  </si>
  <si>
    <t>MSSAEGLARKQEADLTPQCDELIPAAEQLAKEGKLQEALDKLLALEKQARNASDLASTSRLLIAVIDILFSHSDYAQLNTYLHTLSRKHGQLRQAVQKMVDKAMEFVDKLEGDDKLKLIETLREITEGKIYLEVPRARVTRTLASIKESAGDVNAASELMQELQIETFGSMERREKVEFILEQMRLLKEQEDWEKMAIVAKKINLKWLAEKDHQDLKLRYFSLMILYSLWVDKYLDVAKHYRSVADTPSISENPVLAQACLRNIVYFLILAPYDNEQNDFLQRVWKDDKLKESKDLYDLVKCFIEKQLQRWPNVEALYGGALRQTKVFGSKGTKGVEHDIEEDEKHAKGDKRWKVLQDRIVEHNIRVVAGYYTRIPLSRLATFVSLSVAETEQFLARLVTSKTVYAKIDRPAGIVTFVKPKTGDEVLNEWSSDVHKLMGLVEKTCHLIAKEHAVHAALKAQQARA</t>
  </si>
  <si>
    <t>A0A0K3C6D2</t>
  </si>
  <si>
    <t>MSLEATMLVLDNSQHSLNGDFPPTRLQAQADSVFQIMGAKCRAHPENEVGLMVMAGKGPEVLVTLTQDEGKLVAALHGVKSAGEADLVTGIQVAQLALKHRQNKNQRQRIIVFVGSPVKESQASLVKLGKKLKKNNVALDIVSFGTPDVDLSIPSLPSASSSSSSAPASPETNDSKLSALVEATSSSDNSHFLSVEPGPYLLSEKIAQSAILRPEGADEEMGAGGGGGGGDEFGVDPNLDPELAMALRMSLEEERARQAAATAATSTSAAAALEPVPEGVSTQITDPTPATEPKGAHLTSAPETTDADVMRSSGPFRGDEEMQMQVGGEGEHAADDAEEDENLRRALELSRAGEEGGDDVEMGGLPGVDDTVDGDEEDDIARAIALSMQDAEEEGKKDEGK</t>
  </si>
  <si>
    <t>A0A0K3CDM6</t>
  </si>
  <si>
    <t>MGNQEATRLYGQLTSEWANGAGDQAKIRSLLAQLKIELSELGLLFPDAKSHDAGALTTAREVLEIGALSSIRTDDIPAFERYLSLLSAYYSDLSSHLPRSRLEPSILALSLLRLLSRNRIAEFHTLVETLAEDEGRKKDVLESKEVGWVMQLERCLMEGSYSRVWSLCSSSSHHSSLPVPEFAHFTSTLLSTVRSEIAACDERAYESLPLRDAKTLLFFDNEAEVKEFAKQRNWHLDPSTSLLHFPSSPQHPSNRTALGNVPATLATGADSRELDRSKVVEATLRYTKELETIV</t>
  </si>
  <si>
    <t>A0A2S9ZVL0</t>
  </si>
  <si>
    <t>MASTEPTSAAKTDSNEPATPPASDYTILAANVTHNLSLLHQAVSLLEPRFTTRALRSLPEVRKKFGKDGEVLAEVIRSGHVFKDGSDRKAQLIKALGDPPAPPKDAPASSTSDGDASMEVDSAEKQGETDKKDGKEGSALKEVAKKVKKAGQHEELKEVASELPEGDAFVCLLVVISLLDQKKYEEGKALATNCLEFFGQLNRRTLDQLLSKFFFYWVRLHEVSGDDTGALRPTLLAAHRTASLRHDTDLQATLLPLLLRNYLEHGLYEQADKLVSKTQFPEGSAQNSQLARWYYYLGRIRAIQLNYTAAHTSLEQAIRRAPSDLRAAPGFFQHAYKLHVLVTLLMGDIPERKIFREVVLKKALRPYLEITQAVRVGDIQAFNAALSQHTAVFTADRTLSLVHRLRHNVIKTALRTISLAYSRISLRDISTKLALDSEEDAEYIVAKAIRDGVVVAKVDHEKGEMTSRETGDVYSTGEPMREFDRRIGFLLDLYNQSVKSMRYPMNAHSKELASAKEARERERELVRRFPRIFALYLLISRSQAKEIEEGDSDADLDGPGDMDSF</t>
  </si>
  <si>
    <t>A0A2T0A3A7</t>
  </si>
  <si>
    <t>MAHAAGPRDDELLRDKEQAILKLGELYRDEKNADALAEVLKSSRPLVEHMAKAKTAKLIRNLLDFFADIPGSTQVQIDAVKESAEWAKSEKRIFLKQNLETRLVALYIDNQNYKDALSLINSLLRELKKLDDKMILTEVHLLESRVNHALANMPKAKAALTSARTAANAIYCPPLLQASLDMQSGVLHAEDKDYKTAYSYFFEAFEGYSGQDDPKAVPALKYMLLCKIMLNLAEDVKSIVAGKSAQRYAGPDVEAMKAVAKAHEERSLQDFERELKDRKKELSDDPIIRNHLAALYDTLLEQNLVRIIEPYSRVEIKHVAEMVKQPVRDVEIKLSQMILDKVFHGILDQGAGCLIVFDEPEVDATYEATLETIGHVRDVVDQLFQRTRTAVI</t>
  </si>
  <si>
    <t>A0A0K3CW10</t>
  </si>
  <si>
    <t>MASQIPTQDVHRLAREGNASLLRMALEDNADLVASVDSDSRTPLQNSLSAIPPSVACVEACLDAFNNLSDGGFGENRRTKVLENQDEVGNTALISAAAIGNLEILTLLIGAGADVNAVNNKEQTALHYAASKGHVNIGRLLISKGADINARDRANQLPLHRAASTGSVPFIHLILASKSPNKPEKPRLNLLDRAGNTPLHLAIESGHAEAAVTLIEGGADRDRGDADGTRPEEIEGVGGTEAKRVREYIVQRCGPLQAL</t>
  </si>
  <si>
    <t>A0A0K3CQ88</t>
  </si>
  <si>
    <t>MSSAPLLQFKAGRAFRQGETNTVVAQPDRGLVYLQNEDGLLHFYYKDLTSGAVAEDLIIFPGDATFVKATDRVHVLKFSSSSARHFFWHQDVELSTDEFERRGRMVNELIGAEDVEGGAAMEVEADTTGGDATMSDAPAASSTAAPAPFETPAPARSAPPADAPGAPRKGAQSTDQMAQLQNILASLGGAAGAGGMMGAGGGVPGFTLPDVLPPSAASSLIASLPDSSLSHLASFLPPHPSLPTSTPAETRSSLLRSVSSPEFRRALASLDRALRTGATGPLVHGLGLEARAANGTEEFLEEVQKQADEQKRREGGDGSA</t>
  </si>
  <si>
    <t>A0A0K3CHI5</t>
  </si>
  <si>
    <t>MAEASSSASQPAQQFDPAKQQALAAYRKKLKEHEELDQNLKKIRLSLKDLERDYEKSEDDIKALQSVGQIVGEVLKQLDEERFIVKASSGPRYVVGCRSAVPKHKLKNGVRVSLDMTTLTIMRILPREVDPLVYNMTMEDPGSASFAGVGGLGDQIRELREVIELPLMNPELFMRVGIKPPKGVLLYGPPGTGKTLLARAVAATLQTNFLKVVASAIVDKYIGESARLVREMFGYAKEHEPCIIFMDEIDAIGGRRFSEGTSADREIQRTLMELLNQLDGFDYLGKTKVIFATNRPDTLDPALMRPGRIDRKIEIPLPNEVARMEILKIHAGPIRKSGEIDYEAIVKLSEGFNGADLRNICTEAGMFAIRDERDYCVQEDFLKGARKLQDAKKHETILEYDNV</t>
  </si>
  <si>
    <t>A0A2T0ADT3</t>
  </si>
  <si>
    <t>MPSLPSAIPHATAANGKAAGLTSYFSSKIEAAEQLIHTKSQDLRRLEAQRNALNARVRLLREELQLLQEPGSYVGEVIKVMGKKKVLVKVQPEGKYVVDFASNIDVAQLTPNLRVALRSDSYQLHSILPTKQDPLVALMMVEKVPDSTYEMVGGLDQQIKEIKEVIELPVKHPELFDALGIAQPKGVLLYGPPGTGKTLLARAVAHHTDCRFIRVSGSELVQKYIGEGSRMVRELFVMAREHAPSIIFMDEIDSIGSSRGGSGGGGGDSEVQRTMLELLNQLDGFEATKNIKVIMATNRIDILDPALLRPGRIDRKIEFPPPGPEARVSILRIHSRKMSLQRGINLRALAEKMGNCSGAEVRGICTEAGMYALRERRQHVTQEDFELAVAKVLRKAGEGSMSSTKLFN</t>
  </si>
  <si>
    <t>A0A2T0A6J9</t>
  </si>
  <si>
    <t>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t>
  </si>
  <si>
    <t>A0A0K3CDP1</t>
  </si>
  <si>
    <t>MPSAFAASELKQALSEIPWGMRAHRLLPDDPAVPDAARAEVDLLEEGQSVTVSCSDGGWRIVGSKGRCRKNNAVFDTLDDLMLAVSPAFKGKRMEKLMEKLAEVADDRQKSRWADFDEAAAQGDHENDAR</t>
  </si>
  <si>
    <t>A0A0K3CDD1</t>
  </si>
  <si>
    <t>MDAQPPQDNGSSQQPDKDQPAQPARAHDDATMSDSQPADSAQPKEPEEEPLPDDILNASADDIMARTRLIDNDLKVMRSETMRLNHERNKMKEQIKDNTDKIKNNKMLPYLVGNVVEILDIDPDVDEDTEGANVDLDAQRKGKCAVIKTSTRQTIFLPLVGLVDPATLRPKDLIGVNKDSYLVLDTLPAEFDSRVKAMEVDEKPTESYNDIGGLDKQIEELVEAIVLPMQQAERFKTLGIKAPKGCLMYGPPGTGKTLLARACAAQTDACYLKLAAPSLVQMYIGDGAKLVRDAFELAKQHKAAIIFIDELDAIGTKRFDSDKSGDREVQRTMLELLNQLDGFSSDDRIKVIAATNRIDVLDPALLRSGRLDRKIEFPLPNEEARAKIMEIHSRKMKVSPKVNFEELSRSTDEFNGAQLKAVCVEAGMIALREGFTEINHEHYLSGILEVQSKKKNDHFYFA</t>
  </si>
  <si>
    <t>A0A0K3CQ02</t>
  </si>
  <si>
    <t>MLKHGRAGVPLEVMGLMLGDFVDEYTVRVIDVFAMPQSGTGVSVEAVDPVFQTKMLDMLKQTGRPEMVVGWYHSHPGFGCWLSSVDVNTQQSFEQLNPRAVAVVVDPIQSVKGKVVIDAFRSINPQQVMMGIEPRQSTSNVGHLQQPSIQALIHGLNRHYYSIAIAYRKTDLEQSMLLNLHKKDWTEGLKLRDWQAMKKENEESIKRMLQLAQTYTASVKEEATLTPQQLKTRHVGKQDPKRHLEEAVEKAMGDSIVQSLGTMLSLGAL</t>
  </si>
  <si>
    <t>A0A2T0AA39</t>
  </si>
  <si>
    <t>MPPKPAQASLAGQRAIKHLIVDTGALIAAPVSSLRNTATHYLVTPDVVAELRDKRGRNVIDEARLQLPADTVEEGKERDELFRENEGFEVREPTAEAVAKITAFARKTGDLSVLSSADIRVLALCLTLELEENGTWRVRDHPGQVLTGPPKEEKEGKGKGKEAEAERLAEQVEKLEVADGEAKKEDEQATPASESSADDASAASSSTAPSAPSTSSRALDSSSAAAASTSTAEPPAANDEDAPSDAESDSSAGSWITPDNVYSHKVRDLGLFEAPSSSPSSTPSTAVRPKTIMKAAVLTGDFAMQNVALQMGLNVLGSGGKRVREVRTWVLRCHACFKLCKNPDKRFCPSCGGATLLRTSITYVPVTPQHPLGYILHLKSNYNYRLRGTQYSLPNPKMGKAGGGPNAEIVVREDQKEWIRGVRSAEVRREKEQKALRRALLDDERRAGSGAQAGTAGWFAEGGIENTKGRRGGRGGQSGEVRLDKSGLPIIGMGRRNPNEARRRK</t>
  </si>
  <si>
    <t>A0A2T0AA18</t>
  </si>
  <si>
    <t>MQHPSQATTLTPDVSRLKAGEMNLGTSIMAVAFEGGVVVGADSRTTMGSFIANRAVADVVTAQLSQYEMTHGEKPTVHIAATMLEGIIYQNKDRLSAGIIVAGWDRIAGGTVYNIPLGGGLFSAPWCIAGSGSTFVWGYCDKTFEPGWNKDQTLEFVRDTLSLAMSRDGSSGGTIRMAIITEEGVERVFVPGDKLPNYGGDRV</t>
  </si>
  <si>
    <t>A0A2S9ZXZ9</t>
  </si>
  <si>
    <t>MGPIQHQFNPYADNGGSILAISSSKFAVIAGDTRQSSGYNIETRTAKRVFQLTPEAAIAVQGFMGDAMNLVKRLKQRLEWYHHTHNEVPSLKSIARLVQTMLYGKRFFPYYSYVILAGIDRDGTGAVYSFDPVGSYERESCRAYGSAQSLVQPFLDNMVYKKNQVPDPSLPPPVPGQRPEFDLAEVQSLLTDAFTGAAERHIEVGDGLDVLVVEKDMEMRWVHLPLKRD</t>
  </si>
  <si>
    <t>A0A0K3CCG8</t>
  </si>
  <si>
    <t>MSATQAPPSVAPSGEEAIHRTVDTEPQAFVDSEVPLDEAYEVDLTLREIEKGGYQRIALQFADEQLHDAVAVYRALRARLPKEKEFYVLADTTYGSCCVDEVAAQHVDADFVVHYGHTCLSPTARLPVLYVLTKREIDPDHAASSLASTSRASLEEQPAKAVIVLYDVGYAHKAHLVADALRSHLPPSLPVVLSHLDKRANLRSHTHSTGTISESSASPPTTKGKERAPSPPAEPSTDAPSLAYDDEPSVPPPPMTVPRTSSRYDLPEGVESIEECVLFWIGPESLALNNVLLTHGRCRVWSYDPTTRQARLESGRTNRMLMRRYATVEKAKDADVIGILVGTLGVAAYLPLITHLRQLIASHHKKSYTVAVGKLNPAKLANFIEVECFVLVACPENSMIDSKDFLRPIVTPFELELALTSKAWTGDYVLDFAQLLESSDFGQDAGTVEVEQEGEDGEAEGEDGEAPVFSAVTGTYRHPKKYYQRGFKDADDLTAQASALAIRDQSSAVARVLGSAAGEYMSTRTYKGLEPRYGQDAPAVLELGREGGIARGYGYEKGTDGDEE</t>
  </si>
  <si>
    <t>A0A0K3CR32</t>
  </si>
  <si>
    <t>MDLYDEFGNYIGPEDDLESDYSDDEAGEQQQQDGAASPAPAPLRAYDEDEAEPLEGMEVDDVPSSNAIVLHEDKTYYASASATYGPGVETMVQEEDAQPLSVPIIEPVKTRKFRLGARTGPERRWDDQFMMGLASNPETVRNVAIVGHLHHGKTSLVDMLVTETHKIDIDADKQLRFTDTHSLSQSRKISIKSSPMSLVLSNTKGKSYLVNLVDTPGHSNFVDEIASAVRVADGAVVVVDAVEGVMLTTTQTIQHLVKNRIPIVLVVNKVDRLILELRLPPGDAYFKLKQTIEEVNTVISELDPDPALRVSPERGNVAFASTQMGWCFTLKSFAKMYADTYGPMDLDQFAVRLWGNIYYHPETRKFSRQSAPGAKRGFEHFIMEPLYKLYSQVIGEDTDSLRKTLHQLGIHFKPSVYKMDVRPLLRLVLAHFFGPPTGFVDMLVQHVPNPQQGARVKVESTYTGALDSPLGQALLNCDPEGPLAIQIVKLYPTPDASEFRAFGRVLSGTAQVGQEVKVLGEGYSPEDEEDMIVQQIGGIYVGEARYDIETDAMPAGNFVQLSGVDNSISKTATLIAADYDASELRIFRPIAHFTQSVLKVSVEPLMPSELPKMLDGLRKVNKTYPLIETRVEESGEHVLLGTGELYLDCAMHDLRVMFAEIEIKISDPVVRFCETVVETSALKCYADTPNKKNKITMIAEPLERGIAEDIETGKISIRLPPKQLGQHFQNKYGWDLLASRSIWAFGPDDQGPNLLMDDTLPSDVDKKLLYTVKESIKQGFQWGCREGPLCDEPIRNVKFRLLGADLAQEPIYRGGGQIIPTARRVCYSSFLMATPRLQEPVYFVEIQAPQDCVPAIYEILARRRGHVTKDIPKPGSPLFTVQAYIPVVDANGFETDLRTHTLGQAFCVQTFDHWSICPGDPLDKTIQLRPLEPAPAQALARDFVLKTRRRKGLNDQVNVAKFLEAEMVTLLASTEHLDLL</t>
  </si>
  <si>
    <t>A0A2T0A2S6</t>
  </si>
  <si>
    <t>MAPERMLAQVYRGTPALKLEEVEVPPLEKGEVRVKVSYCGICGSDLHEVYHGPLTCCPAGQPHPLTGRTIPETLGHEFSGTVVDVGEGVDGSRLKVGTRVCIEPVISCRECESCKQGLTPLCATPIGLYGYSRPGGLAPFVNVAQTNVHVVPDNVPLDIAALAEPLSVAWHAVGCSSFQTGETALVLGSGPIGALVTRVLVARGASAVYVSEPSPVRAQIAQSCRATEVVDPTKEDVVRKVMELTGGRGVDVAIDCAGMQRTLDAAMEGVRKKGRVVMVALWDKDKKPTVDMWNLLSKESTLTSSCCFNAQDMREVLAALSAGTIKVDDLITSRIRLEEVFDKGLEVLRSDPSQVKILVQLEEGEEK</t>
  </si>
  <si>
    <t>A0A0K3C6I8</t>
  </si>
  <si>
    <t>MPEPHEASTSTHTLDGQSGWNGRTDGANGFPSFPKHIFSSLNPNDHSSRSTAPLPPASATVPGGSSIDWTQEYARERLRKSLILATPGIRGVVVRLWVASKPWVVVVLTGMATGVIASCLDILSAWLSDLRLGACRDMWWMSRGLCCAGLDPQETCRAWRTWGEIVGDEKHVVLRALTQYSVYIAFAVAFALVSSAFVNMFAPFAFHTGIPEIKVLLGGYVMDGFLSPITLLIKSLGLPLAVASGLSLGKEGPLVHVACCIGDAMLRPFASLRDNGARHREILSAAAAAGVSVAFGAPLGGVLFSLEEISTFFPGSTLWQSFVCAIVAAVTLQYIDPFNTGKLALFTVHASQVWRGFELVPWLLLGIAGGIWGAWFIRLNEEWERLRRASGMRQWPITEVGVLALFTAVVSYLVIYMRIPSAELVVNLFQDCGGVDPYGLCDASNTSSIVFLLLLTAFAKTLLTAVTFGASIPAGIFLPSLTIGACAGRAVGLVMHQIQKANAESWIFADCPADGGCINPSVYAVIGAASALGGVTRMTISLVVILFELTGAIDIVLQLMMAVMVAKFTGDYISKEGIYETWINLRNYPFLNNKADYRRDTVLARHVMTPSHELACISDEGWTLSRLEALLDEHEYRGFPVVRTERDRLVLGYISRADLQDAIEHARRVVAVSPTTLCYFSAPDRRGRRARGEQIPIPLDPARASTTATFDLDLEASHRRRTPAAAAEERDEPTPGGTAAEPWISLVPWMDEIPVNLSQDTPMEVVVQMFQRLGLRFVLLTRRGMLAGLLTKMDLHRHIQGERDEERGSLFFPRSRQDEAEPRPSETPLMERGGHVEQGYR</t>
  </si>
  <si>
    <t>A0A2S9ZVK7</t>
  </si>
  <si>
    <t>MVFRRGVPLPRVPEHLKQAEAVPEGHADLSSVVTKLAIFTLAMVLLPIGTYYLTRDFLFGPQNLTYPAIAAVTVANLILTSPSMPSLPPPRPPNPSSFRVATSSHPRSHQTDSADLSSFHSSFLSRALSSAGPSSLALRLSWIERLSNPEGVGLEELREAAAVLDRASWEDLLEERWTEGRCPYPTCSRPAGEPYRAPEERSRDEKRLRVRMRANGLYEAPRRDEGKGAYCSEICRARSECPSTSLARFRRTRLRATTTTRASFFFLLLETVPLTSFPRLSRSPIRLVLRHHILQRLIPPPVLHNPTKQNSPLFPLSPSDRSSTDSVPWRSTDG</t>
  </si>
  <si>
    <t>A0A0K3CFX3</t>
  </si>
  <si>
    <t>MAAVAPTLLRTVPLPLAQGKATVESVYQFSFAFDVELDLSNPKLNVAFTLPNEDVPLRGEWKCTVRWREDEELAFALQYGDLPLGSLGWATQWRGGVRWCDTGSGGDVIDLGGYALRREPCPDYDGCGGVFTGFHLTISKKQLEQLSELSKGSYRFEGYSRYRILFELRQVRSRATPGPSTLIKRSPDAELIALPHDVRFVFPATGGQLWAQIDFLVRSSSYFKTLLASDFAEAISVPSKRARTANSKSAAATVADADLEDAQDSDDETDELYFKQHSVAQQKPDEMSSPYKEIKITKTAFTTYRAVLAYLRTGHIAFAPMSSTFSQDADADAPTRRTRLEAAISSDPSLPYPISPQSAYRLAHLLELDDLQRICLAEFEKQLTVECTPHELFDDASVCYDAWRQVVVSFAAEKWQDIVETPEWAEVEDKIARHELPTAAPIMVELMKAREKARAAPTFDSPEDQYLFRSILQRSDLWVEVTGLSSAGTGGQGEMTIHRGPSLISPHPSASPASNASFGSWTVDAPRIGSMAVQYKLEEAGAVYQVKGGGTL</t>
  </si>
  <si>
    <t>A0A2S9ZWP1</t>
  </si>
  <si>
    <t>MMVLLALAAYTNTRDQPARRIASRAPVRTVQQVLRDALSVTQTAKPCGSSAIPRIFRSSRDAFLLSLLWLLLLAPRTALLELMSTHPDFPQQVWEKTASKDDLRALFLHSTHSPAGPFPTQEDALRAVEELKGAAWAEAVDFNKAVTILSRFVEREWESLVPALWEQFVRGCEGGARALRKYHTFGSVTASILLGLPGNGPHVLSEYRITEAGRQAYARPQQSASVFFQHAEWDALAERWGFPNRPWTQKRLLMLSDSSCEAFCQLAAYVTRLGPVQSIKELPTLDQLLAYAEISARYSRLLQHLSSIVELYQHHQRASAYASRWASKTASALPFVDFARIPAAASTEALSRIDAFVSSIDANAPPFPSDLPSATALFGTDVLLQADMHRAAHQGAFHRTRGAPGSLPPDLAQDGKADWDDQGCLGGEAGGGDVLREGRRVYCDWLDLRNFASLPSPLRTARSSSPERFSDVCRDVWSKRTQSRAFRFLRLSSSQRPRRWLLSLRCTLPLSSNGRRQPVGRPQLTNPGRGGGEAALPFFLFTRPLSSILEQLPNDTMNPTDQTYGSTTTGAGGYGVSQTGMGGTTGMTGTGAGYSDERGLGSGVGAGQGAGYGTTTGRDPMSHQAGEAAKHPLTAAAHPTHPVASAEAKDVQKHGHTGHHGTGVAGAGTTTTTGGTTGQEAGSMAHHPLTAAAHPTHPGASAEAKDIRKQGETGLAHVTTATGTHGTHGTHSHGTHGAAGTAGTTGAAKPSMGDKLAGATEKLVGKVTNNPAKVQEGEIRQTEGKAAASGAGVGGAAY</t>
  </si>
  <si>
    <t>A0A0K3CH55</t>
  </si>
  <si>
    <t>MNAHAQPTAPAVNGAPPAPVHPQPSTSSAVPSSSAAGADIAQEYAAHYADLANHLLAGYTSCDFSDVQLVASLADGQQHTLALHSVVVSRSPLLRHLIQAALASAPRPTIFLNIPDPAVNANTLGLVLASLYSPTVLSHLNPEIAPSVLATATFLSLTRLANLAYEMCEAAVREAKTPEEVMRWVAYVERERAAEGGPGATTPITFVGPAMNGVSVPPSPSPSTNSTSLLPSSVNGTAAPIPATYESRLRIVLLDRITRLPSEMGAFAPATEAQAQPALVNVLKRLPFEMFKAVVEDKRFEAPGDMERFNFAKKVVAARKALVQQSASPSSPPPEFEEAVVLLFGGGAGGSAVNILRKQRKPTLWKISNAIKLVVALIHLVLLVDLLFLVPASHARQLVVLSTLEQCHLPHLASSTRNGMERTVAALTRHYPHRDQAAAQALAVLAAYPGLLNPEQSDFTYDDGRVELLLSLTGVLPVPIGPNTYHCPIAIWLPLDFPAKPPTVFVLPSETLAIRKGKNVDASGKVGVPYLDYWARKAEGCSLTGLIEDLIPVFSARYPVSVVQPKPRPPRPAAAPEATPTQPPASQQTQPPQPPPPRPPPPAGTPSPANGLPPRPPLPPGATHNGSRPSSGVFEPSASSGFGPAGSRLSGSPAPPPRPPPPSGSPAQRALPGPNLPVRLQLTQRSHRDRLRLNRPYRHLSVRAQFSAMALPRRHRLQHPCSHRLSLRLQRLIRRTLSRLQHPPTVIQRQSVRQRRPPSGCSSPSSSFTRIASSRFARCLDRPSLFARAFFHDQRRASIDSARSYQPSPPQPPRSRHEQPHQPARPYSPAPSETASYASYAQRPQPPVDHRAQRQAHHASQPSLDSQRGPPPPVSPPQPPPSQPYHQHAGRSLREQTASPAPAPSEAGSASTAPFRSRGPRPPPPPSEYSATGEYGSYMPSSQQTSMRGVPTMTDDDLYSQASGYSSRHEEVYRVPERAAEPAPLPPPARTATTYYQRAPEPAPYAESAGSSPFEPVIESRAASGPTVPYQPRQPPRQSSLDSHHGHQPSSTASYAPYGAPHPPYHPPALSAMSSPPPPQPPAPPVTAVRANGHLPPLAPYAAVPSPPAPIVSAARTARKARPAKATPLNILDAADDDLASPSSASPSSIASPTSVSVVGGPAAPPPVPPNPALLALRTRVHSKLVSSLTSLAHSTEAELSQLDLMRVDLEKAQPAIEDEMARLEAVRSVCLGVRDRYAEVVDQAEGRLREYEARGEGVEVDEIVCGSTVVYTQLLDLVAEDAALEDTIYALGRGLNSGTANIDLDRFLKRVRLLAKEQFVIRATINKILLGLAIRRERSAQASADANGNASGRGTPVGSGGD</t>
  </si>
  <si>
    <t>A0A2T0A1C1</t>
  </si>
  <si>
    <t>MAYPVDPGRTVTWAKHPEWEQELVSIIGELPRNEQLRVFAPATRKSAQWKKEKQEILQGITADLFDARGDHDKAAKQVASVQRKLAQLAKEYSGFIRNLVYLPEYRATTNASINATFPTWDLLRPILRDHPDFQYWDENATPPAPQAANDEAADPYDPMQDVRYHDAAQAAAAPAAQPAQPVAGPAYPNPALAHLYAPNQLPNHANNQPATPAAAGQKRVRRDSADATEGEARDARQAAAAAALRRADPLAAELFPTPSVNRVAGAAATPPVLAPPAQPAPAPAPAPPPPAQPAAQPAPPPAAPLAPLAREDSQLFASCPKCAFPLLDLSPSEAETHLRSCLDSSGATVTECPVCGMRMDGFTEREVEKHVDDCCKGVGGSGSKAAREHVVFIADAKTVPKDEKTGEALECIMCFDEFEPSQRLARLSCYCCYHEACIVEYWQNPSKFCPTHRELDTTQEIEMRNRFRIASSFPAVPSVRCANTRFACPRLAYSTHSLDRCKREELARTGGHFVPTAKSSLVIHSHPPRSLATRSCCRTCSTQSPMASDSPAEPAQQPKPDSRAPSSSRSASFISADLNVRLSGRIVGDGETGRIEGLQVELDQGGITVKYPQLLSVQTKPESQTLSSINTGERLLTLPTPFITASSGSSDSNEYDDAFEDDSGSSTPKKTVVTLHEGFLPASETEQIEQSPLFSSTFKILIDSPSFPAPHFDPASLAPPTPSVKPLDPTSASSAAAYGGILNSPTLQRALLSPLLSPQRRAASQGSDLSVPPLSLGLSRTSRASFSGAGERPRVQGGGQPSLVSLIPALAPPASGPSTASSSSTDPPHPSSVPRGPSLATTLTHALSTSAKKTAEEILSLRRTHDAYQRRAKAELEILEQRIEIARQNGAGEGGEGVVRGFKTREEREKSVSASRSRERGDKDRKEEGKKAGSGSRSRTRAASSERRGESTAHPKSAYMDEEMSSRIREQDEREEEERGRSRSRSRGQPGGNGRQASVRGSSEQYAQSATAQRSRSRTKAVAEATAKAVEGAQQRGQSGSRERAGQSGGGASEERGRGRGPTRGENLPATLEEEGEEEDDRGRSSTSTRSASAPRDSTTDTHNNLLSPSSAAQAVRGPSSSGATPTFIPSSHALVAIPESEELSLPPSEAGDETEEGEGESRKQGGEDKEEEESDPPFEMDEDVDVEELDIGSSRQPAPLESPSLEIVNGDTPPPQSVAGQSRSRQPPSSTQPSSSFRPGSFQRASALSASYNALLASPGALAATKSPLSPPTVQPISPSVAAIRSYGSSTRSSSDFSPSRTAAALNSLDTLPPFSPPEAHAHLTSSARDDAENALAAATFEHATLSRGRRGGEGAGPDPREVRRGEQKIRDVLAMDVPTPSGQIDPATNAFVGSLPITLGRPSTINAALSSWRPDPERLWAQQRRERKTSISSRGEAGWVPPLKTGFGAPMPTQGGRAAAILPHQQASASSSTQPLEIGSPSTPRPVAGGSSLAQSLRHASFSHRAALNERGTNGGASEEAVEDADGQEDEEDDGEFVPPHLVADRKGRRSDEAMLSRSLLLLDAANTLSCSHTLSLALTVQHHLSRLHRPTAPLHSSHDHFSPLHTARKQQWHDFLTQSFALAPARQAEQASSAEHSHPASPDTLDTAHDVSPTTATATNDSNPSLDADVVQTSDKFAALRSHSPAARPLEDEPRIECPSVQKGDWRAYGRVKAQVVLWPEGTVGEKGVKAKKVREVLADKADEWVVEGTLWVTKNKDILLVLDRNIPPFHIDFSNLRASPTLSRRLSLSGLRRTISRTSTTSGGEAREDTEEDKENTGGGVRGFVKKIVEAVKPRGASTSEGGDGLALTRTRSSHKSQRSVKERRKSHDASAGVARGGEEREQREEGTQGAQGGLAFSEPVIERREGPFPAYKGHSITALYISSPYLIRTARFYAQHKPASPLSLGLPISTPPDDAVAQDPSREPREDLGLVPPVVEVDVAQPEEGRKYEGVGEGEGVRMREVTVGFVFPDVLLADEATDFHSRLEFLLRPSSPSGQPTTTTTGSSLFRTLSRGGTFTTTSPNAPPVPASTEEGGEIPSETATVEMLATAPKQRRRGSSFLRGMPQGDVPPRRAVTLTLCIVAALVVPPRSILSLPRT</t>
  </si>
  <si>
    <t>A0A2T0A6P2</t>
  </si>
  <si>
    <t>MVLQDKHARAASRRYQRTHAPTPEQAAEHAAVDAALKEAEARRLGSNADRQSRPHTTRQTPRMASSSTVLSPARSPAVQEHSSTAQRRTNPADFYLQARSLSELDLHNLSLADMFEARHAAIPDDDLLDSLPSLGQSVVEEAEEQFRDLARNALLFAATPAPSVAPSAAGSRAPSPSGERLRPTGDYSDPSYFALSRKSLYSDGGESSWSSAASSVLSTPSLWTSDASSYTESIACSPLPATPANEPALDLLSLASPAPSRPRSPPLVPAVSKQPPTIASRRANADPTTTGQLKLHLPAVRTASFSTLRGTTNKSLKSPAAEPALSPLSAPSSPSLRGGSSLKPLTSVTEGEGRLSRKASWIRELEVKSGMGNEAADGLKLRRKKSNGFAF</t>
  </si>
  <si>
    <t>A0A0K3CAQ4</t>
  </si>
  <si>
    <t>MSESPTEAAVEASKPGPRLNPPSPSVDTRSRRWIVLCFWAVVLLGLPLWWKTTTLERRSLPGSRVHEWAENWQERIPRRDDLRDGTDPRVVRFSSHYKVVLSLLNQDASQGGAVLTWDAPSLIRQHLRPLLTTLAPLHNFTFETQIQYFSPLAIELHRDEGAGTLVEENDLRAFVNNADWNLATGDTLDPVIHLMLYVPSAENRPMRIRAGDDSKPTSAFIMPQRGGVVILNPPSSSFESPPSVSLDLPSSAFAPSFRLFEQQLRILLGLETLRSGGAEQSQVDRLVHRRTREAVEDCVETLQATVKMARDIPNMRIGKEVQERVKRALDELDKASSATDPVDALRHAALAQTLASQAYFDPSMVALLYFPDEHKYAIYTPLFGPVAVPLLVGLLREFREWKKARKEKKAGVRRTENGDEDVGVVALRVEAAYKPFGRPRTPLKPFSTPPDRPAPPHQQAWTSPAHLLTATRLCWLRRMPHKRAKRSLRLAASEAKGVDNPPTAADSLLPIPTTTEGKDAAGTADGEKRNKKRKKAGSGAGPVDTGGMSKSAFRILNAAKLREEYHAKKKRKVEEETKGKNPNQQKKPSAIQPLPYESLSSFNHRVEQEMRHSVRTAIKDASNAAQKRKDRKGKAKQTADEDEEEEEDSGVTKDKNGKPVAKKAKPTPEESLDPFAKPKVQREQQQLEQAKSRSGRTEFAAADLRRRIDDVVQAPPTLADPARKGLMQKVLGPGGAAACGTTSEGPGTFKLAGPDAPVGSSRLPINPAMKAMLDAERERAVKMYRQLKEQREKERAK</t>
  </si>
  <si>
    <t>A0A2T0A0E3</t>
  </si>
  <si>
    <t>MAASKATSGPSKPNGTRDSRSPSPDFDPVAFQASLDDAVNETRALVDSWLPKDLGPEWTSAFAAKKGADGLQSLKDRARPPRLGLGAQPASQNKQLAEDRKLKQRLMGKSRMSIGDDGSEVKATLSAGKGVEGDLDDDEEDEEDSRAKTVGKGKGKAGATGYTNPFVIPAKKNAATPARATPSKTAGPSSSSSSKSKLFNDPSPVKPAPSTSTTTAKPLVAATSFYGPSTSAPAANGQPLSKNQRKKLREREKQAQRKRQLEEESRKEAEGEAAGERPPKRAKVEVDGAKDERDVAADGEADASMASADPPTPSKEAVAATGGGDTPSKKKRRKKKKKSGAADGAGGGNAAPLLNLAPLAHTAGPAKAFPRPRRLLLVEPCQLASTARPFVPLISRPLLRYFLLSLTRVLAGIPRSRFSRTHEPSRSSPCAVETVGQPSSLLCSYGMLPLRLSPKSQSARHEEDEQERAGSASQEQWETMPMTPQPEPPLDWKRPVLMAGLFLLALLAYASWTSEATVKSAVKTGHELVVPSRAEENVDVCSGPAGCRFLVPIAIGEQESRAQLHLIQLAHLSVVLDRTLVLPRAYSSRFSSCGQQSFDFFYSVPPFLQAVESAGGYAVVQRDFEKWLEAQDERRTAQRVRLQVEGQYGATSTEGRLELDPNAAEGQSCLPEEKLDFDGRERLWAVEPLHGTNSSVVGSLVNLDRGISSDVLLMDYNLRTSLVHSKTPIDIDAAFRYQHEWQDLASRVLEAAGPAVGVHWRTESIEPPTLESCGGGLVDALLALKASNPTLESVYFATDYPLETLSDAPSNAGHEGRLDEDDEPVAHSDTLTTFLTPAHREAMSSFLHTFQTLAAPHGLKLSTYRSLIHSLSSSLPPSLASWASNPAAPAIVSQLVLRQTDYFLAGLPDTRRTKAEGKTACAKNSNWTNRVVRARSRTWEEQEGPEPRELRNIVGRWKSDGSVE</t>
  </si>
  <si>
    <t>A0A2T0A653</t>
  </si>
  <si>
    <t>MAPSSPPPNGDDPAARSNGHAQHDGTGASSSGMSRGLSSSGLNPRTSPTVSQKPLFGAGETNGVSYRQGSVHSTTRIDGGARTEQHLRRRSSFAGMHSALDLGGGEDGPRQPASSGMERVSSLTTFMNSGGQAKVPSKEAEKERVRQAAAGVGAKSPRVGGRGRIQRRRLYSSLVRLLGLVTGVLLVIYILRNVAMSLSGGSKAPNADAADGEGPAWLSKLPGQKLLFDSLETVPMPMRTHPRTPRRGEQYKLSLADYLKTRLGSHFAFPSANTPSRSTKGSQLWLTSATSQSIAVSTPHLVTFFRRLQSASSGSPNPQDDLLSPYFSSSRHTNASLPLENSDQRHADRAIVILCRDEGCMDYCRRDKELYCFGGFVPHRNKRDPLDKAGLNAANADEIAKIRGMLETLETGRRVFWIDDGTYLRQDPVPWMSDLSKYDMQIPDSWATGKLNSVRSRLTPLSSKPG</t>
  </si>
  <si>
    <t>A0A2T0AC81</t>
  </si>
  <si>
    <t>MPTTVEDLASMQAKLKVHRVPASTIYTNAVFQPFQAEYVEVLNGDGQLKTTRTPILSDQQFAGTVTKIRYMPRLAHELVRRHERTVLAKQETWYGEKQFVHLPGDLGGTTFGTTEEHAAQFFNVHHLRLAQYLAQGSLDTPVLRGSQQTKPQAGASDLSLFLAKEPFIEVIIEKKKKSAFTTSVAKRMVDEATLSPSFNMAQRLPPGWELAFRPRSEPRTASEFPFKPYWRRSRTSPAQSISPMRKSARQAKPSTAVLRAAESQRLLEEAEQQLARLDVARTRSSVTGKSSSEIQEALEGHNPPSVRQEPLVTQWIEWGIFEEGSQPTNWVDLDEDSRQALCIYQQVAVQLGAVRQRLASKGLATAFQPVLVAHPSLSLPMLHIGSTVIVAGMIENDPVLTARIIAFFLDSLVKSLNTKSPAPPFDPRTATQSQILQWFGSFDDDSHGSRKPSSSAHVSLRSRAIAIAADPDSPSQQGNAAAPSSRSTTSGMHDELEAPGAGDTADAAAIAYAPVSLDSSASSNTSAPLDSSDFFASSIPTVSPNVDRPAESHDSSHSSDSFGPHNSPGAMHALDSYDQESRTSPRPDTGLDIEGHTAFEAASTAHGVADTSSDSLDSLESVASLHSVHSAQADTSFGSCSTTATSVSEDAFDGPILPVELSLTAGPITPSLTPLPPSPQFGKVLELIARDDFASLSGHYLNFEADEPSAMSDAVPRLEIAELVGVGGSGAVFADPARRYAVKVVTPYQEEPKADYQLRAAEALQEHGVLNRLSNQLCPGVPYYHGLFGQKPLDGEMVLLLVSDFVEGVVFETWEDVNRSVRSCLGYCLILPSQSTGIDRTASRPSSRSTTLGSRTATCGRRTSSSGTMVPSPSSTTDAPRSMLNRKTSKRNDCSSCATCPTTEANAPRRSRPPRTSRRRAHLV</t>
  </si>
  <si>
    <t>A0A2T0A3B2</t>
  </si>
  <si>
    <t>MMRLTLIALAVASAVLAVPAPSTNAATTVVDAFRALRSNGATTDSGYAKRQSTNDVINGLQDLLEKAMDSQQSSSGKCHDECAGWFGLIEKCADHDSYYQVGLCACGSGPVDEMKTCGKCFGGSSSTDANNFGDYCEKTVASASSLGVTASTRDGFGGLSSATSRAGASASATSAVAGGSATQQTPASSTSNASSPVNTAGSTGAAGTIKLGAGAVDFDRQVKALVTKGKLSSSAVDGVTKAAMANVGADSHLVSTLYRHHKKATPSHKLTSLYLIDAVAREARSRQKKADKEGKGKEKAAPAPAGSTTPSGSPPPDDGAGAGASGDGTFATFLKKLEAVLGKIVLDNWENGLPEHKEKVRKVLDIWTKASTFSSSSIAKISSKLLATASTAASSAPPPRAASPGRPSLSPANPPRQAKPTFLPALLSA</t>
  </si>
  <si>
    <t>A0A0K3CK08</t>
  </si>
  <si>
    <t>MTSDDEATSFFGRLARPVANGSATRPRKRRKSSHGGAADDSSSAADSSSDVEIVGSSAAKKRSAAKGKGKGKAMAPQPLSRAKQVDKPSRRAKEVSLLSSDSESSVSDELPTATQLDAHGAALLAMARSKGYAGTTPPRRAKRQEERVEASNPAKQRTQHEAVSSSSEDSTESRRRRRKSNSTELTTVSDRSSSATKTKASTSRAQTRKAAPTKPATKTSNTSRRKKAASPSRSPSPQLEQPPEPQSFWQVDAQPAPGRGAKRQKHGEASTKLKALSERGKMLVLPDDEHEDEIVGSSSSASDGPRRYETVAAKAKREKEEAIAALKAKRGRQSLPLQDAPNGAAPRASPRKDKGKGKAAVEPTGQCPVCSEEVPLDDLEVHASACLAIFEDVSDTQQQAPPPGQAAQPAAPRAGTSTAFRPAGAGTSAGSTSRAQANRPPPAAKAGPPARSSGDNGLANELFPSSPPVQRSTRAAASAMGKTRAATLVEDSDKDVGRGGARAGRNQGRRQYDAAFDGEDDGYIDSDAYVDADTSLHKTVVELSDDDDDIVIADVSRNAAAGSSRARGGTRGGDGREGAVNTARAKGPPENGSSPPRGSIYVSTLGRAYREGYENLFTTATKSKSGSRALPGLGNNDVDDTDARAFDALAPPAKSTGRGRGGGGRKASGGSGRKASWVLLLRPFTFDRSRVEEDSLANQCPDGLGGWDYLRELLRRHLLRLIAIRAISRNVNSPARDELNFTQPLLVRYFPCCSTMAKSAPGASRMKPDQLKASIEAHNASFDELLRHVPAKYYIRPESDDEDETPKQSGKLTKAQRKALKKAKQDETVRAAKNEAKREARLARYDPDEPKTIAEIQAAKLSGVAKGKKRAADSDDETDASSDDELNGDAWEDEEDSPNETDFADSDDEDGEMLELNDEGLLPQDAAKKSGGPAPTITELREKLQRRIADIQAKKRGEKAAASGTKRDDASDDEEDDEEEGSEAEVKSKDDLLAERRRRAALRDNRRKKLKERIKAEKSDGAKKRANEPSNGRKGGGKANAVQDDERPRKKAKADDATGAESHSLVPYDSATASASTSKANPNSIAFSTLDFSSSSQHAADAGLTPKQLKKMQAAEGSLKKNRHALPKDANQALEILQKRKERLDALDPEKREKKEEKERWEKVMLKAEGEKVRDDEKRLKKMAKRQEREKRKSAKAWTDRKATVEKSISDKVAKRNANLAARSKAVKDKKMGIKNKKSGSGKKVSTSSGKARSKGRPGFEGGGRKKK</t>
  </si>
  <si>
    <t>A0A0K3C910</t>
  </si>
  <si>
    <t>MLVLSSYISSDSPDPSILSARGMHQATVAQLANLARIETHVEKAHPTLGSAVKVGEKDEEAFEILGLLVGVLNETGEVLERLGKQSLGVWLLEKLIEAEGDGDKLVHELASIFPAFRDVHLVDDQPVFILKKALWLVTVVSLAFRTREPSEVPFEVPDISGFPVFADNVLPTSIVACSDIVQRAHELATQPGKEWLASWTEQGLDGWLWCEGKRGEMKDVERIAEKGTVYY</t>
  </si>
  <si>
    <t>A0A0K3CK07</t>
  </si>
  <si>
    <t>MDDSPWGAPEDSFASSLPRPPSPSFNLSATSSLPLPAAPTWADDDGPGWGVSADDSPVAVLPTRSADLPSLDALDVPKVEEGISGGMGFAGTSGGWGNSSPELPRVATLSTLPDTAADDSTADLPPLPPLSSPSAVFASPTLPPDDAIGSANEEQDDGGGWGGASPDLPPIASLRVASPPSPEPEARDSGWGVETEDADPSDIPPPLPTVDEVFASAKRRRESVELAKQAEAGEDAWGSSQGWEERMRIEAEAREKERLAELAAAGIEPPPEKPADNSDTSKQDGAEHPERPAVNGGITSIFRSFRKGAEDAAAKSTEVVKDASDSAARGVAAIGRTASTRSSQDERRGESPARTSEERAAGKSWWSRSGAKKDEAKKPEPKEEDDPNTIGVEEVQQGESGGVESPEPQQGAIGRFLSRLKRPASAPTEGTCDARQTPSPRNSSEQQPHAFRADDFDALANGEIGRVTLHVRRKQEEEEATPRGGLFGLRSKSAAAVPSAPPEDDFGGLIGVLAEAPARPAARSGMSKTFDPFDPLTDSFGALPAPSAPRRSAHAAATPLQPPPRQPANPSSRPTVQPPTHNRRTSSIASFPASPPLAPTSSANEPEDSFDDFFNSVVASTSKPVSPPAVKVVAPTPRQNKPASSLLSLAPTQPIRTTSTKSPPPRMTISPPVRTSTASPASASGASRATTPIMPLAPPPPPSQPLASTRGHALSPPPAVTQRVGTPLQAAPLAPSPASSAGAKSPFPAPPQRSTSGPLSLDDLSFFETFPVAVPVIPSLCASTTLQGHRELSSAVVVQVTEVHPHAHHSLALAVVLVAVLDTAMASETPSDTPSSTATPVEASVPAVAPTTVRTRQKRPRAAVDPGTPKGVGDEGKGPSSMTPLAKKGRVEEGEEGGSDNERSATPPPAGEASKRSPSTPSQDVSPTKPPATEGKDTKKLRERVAAMKPPGQTGEIEEGSTQDVEIAEVADEVSASAAKLGNEQEAKETKDVEIAEVAAEVGKSAEHLAQQDERKEQDEMEGIGKGESKEVADTAAEVAESAANVQAKDERIADAASEVAESAKEVPEPTPAPTPKANTSGQASFSSYSSTASPFAAFASTSSPLASVPAPAKPSAEQQKPKTKSTFSAAPFAASSIPPAVPPASTADKPASTEPAVSASASTPFTKAAPTTNLAAASPFSAFASTSGFAAAGKSGASSAFSAFSATPSAFTAVPSADSGATSSSASPAPTDTEEKRVYTEQEVVTGEEEEETVHSVRCKLFAMHEGNWVERGTGPFKVNQTKKEGKHSARLVMRADATHRLLLNAPLFREFVIDVSNEKYVRFTVITGDGPTSYMLRTANAAAAQNLVQAVRDKAATL</t>
  </si>
  <si>
    <t>A0A2T0AB96</t>
  </si>
  <si>
    <t>MTVASGGDEAYQPFEEAMRASICRVFQRRTSDFRQRLFEEVRAAQLRHSLSPPAPPSPESPATGRPKQFTAEVLAILEAAFEASDSVSRGERRELANVTGLTERQVLTWFANQRQRRNKKKERRVPGTPYVRPDLAVPSTPTSRIRAPMHVHQQRRTVSGSSLGSSGSSLVEYAEQDLVLPPLDPSVQQPLFLPDVPVLGDVTAPTPIAATFFATPSSSRFDCSASSVSSSLDDFSIPQPPRAAYDPSSLFSTSPSNASTSSFDLPPLDAPFEPAIVQAPAPTDAWMDDEFYRNLFGSLGLDAGEGAGVKLEGGEGGGLTLSLDAVRAELEGMQGVEADLSESECILSELKQSKRVGGARRRASWATTSILDAGGGRLNPPPPPRRPSSLARSTRRTRTRCDRRAGLNALLCANQLASVSRPRSLLEAPDDRDEPLTSPGKRTTSRSLALSPCLASTHLLSLETDHADSHAQGAHEMSSAAQKADAVATPVAQVGMGQVKSWGHPLHPATVHMPIGLLSISFGLDALQIAPALSSGLTYLKLLPPAAVINTLSHYTGAAGLLFALPTLATGIAELYGMWTGQVKQKESVKATVADAAVKKDIAGEKLKVTLTHATLNDIVIGIAAYNWWIRRQSSQLILPRFNALLSAAAIPLFLYSAYLGGSLVYEYGVGVQRQGEAAEIKQKAQKEQQAESLPASLRFRPGLPTSLLLTSTSSSRFATLLYLSALASPRFPAVFARLDPLAAPIAHRASFSRSPLLPLVTSDFDRIAPMVSAALVHGTLVNAVSLQCAARVSARPPTMTPTLTRLYNLSRAELSSRYSNNSLIDGEPFTTWFERLRAIQAEQRRAAVEEERRLTRSIICAKCAPKYATEPGPRWHQLFPQDKRYGRGWKMLDWVQYRREKEMYEKCVRADEEGAPRPVDKYARHQEKEEDGEAVDAGHGGGGAGHTSIRPRYPACACPRCVWQARDAIEELNRDTDDLKLPEFVARYGLHLEWHWGQSDDLASVVRLYKEPPKKERHDECEPKEERSEAGWVYEMCGSDMTVEVYSKPLNLQPVLEEWAKCADGASLKVKELCEDWDLVFGDKTVNEGADISPKVYIYADQYNSPY</t>
  </si>
  <si>
    <t>A0A2T0A7I9</t>
  </si>
  <si>
    <t>MPATPLQLRSRGSQTGLNTPQRADSPFRPSVATESRRALGLARDPGTPVGRLLASEGVAVRSPRRVRQRSWQERARDWPSNALLSLETSIQLLSFDAAGYPLGIALNILHFLVRLPGFYSALPSFSSIFRSSASTASRYARRVDFDLADADARLEALQRQTRSGRAGGWSWWAWWLSVGLILLSVGNAVYLASRRRKYQMVLRKDPIASPNARSAQLDFSPTKRRRSLANSVKQSVKNLVWRTQPEEPHVYPVQELDVWTPERVKWSLRIFTVYSPPIALMYHFLSPSNFLAFLLCGTLFTLQTFLLVHLYSTLVTDRAALQAEVMHEYNAKFVNPRVFVAKRDACVSTSQAEMVRPEDWLAAGPSSSRRRVTAQETESGDEVIRAGSGRKVRRRQSEMPARTSSLQLQEDEEAVDSPAPSRRPISFVISQSQNNFTASHLVRGCRPSSRLAPAGPLVLLLVTMSDDPADTFFPDADEIPSLYDVLGVSSEATDDEIKKAYRRLSLLNHPDKVAASASSPEDLAAATLKFQQIGFAYTVLKDAARREKYDLTGSTMEMSAEGAKTEAEWRDYFRELWTGEVSAQTMDDFAKKYQGSDEERRDILEAYKNSSGDIESILNSVMCATIADEDRFVKLINDAIAAKEIKATPAWTKSSKDTQGKEKRKKKADKEAKEAEELAKELGVHDKLYGNGSSASKGGKGKGKGKKADAEDDEASLRALIQGNQAKRMNSLIDSLEAKYAAAEAKKGKKRSSTGGEDGAKGGKKAKKEAEPTEEEFAAIQAKMDARRGKK</t>
  </si>
  <si>
    <t>A0A0K3C9M2</t>
  </si>
  <si>
    <t>MSQAKLYHTLHDQITLQHYPQALRTVSKRPSTLLHPRDSHALSSGLLRIDPSDRLALQTRSQLLIALDSYADALRTTASEGTSRLARAYCLYKLGRVDEARNELDALEEEDEGASNEEERAREVLRAQLLYRLGEFEQARDLFDDLASTAEQVSLLPLTRSSRSAARQSSQRCYKTFEHCTKQPSPPRSLPMPHISQLPDELLIAIFTALRDSLRFYDSGAERIDLERTVAEFLGPCRLVCRRWDGLALPLVATAIQTSDPRGLLDLIDRYALEDTVKELVVVFPGELEGKKDAKVATERRLMEEWIRVLQALGPALRTLSIAHELLQLDCPALTIVDVPTIAVSDIGRFLTGLPSVEFLAFSYFSYKDAVTNGTTSSSFPTFQLPPRLRQLAVTVRADRLVHLASRLVPRLATGLQLLEIEVEKQPYEPEPNSLEQAISDFEKACSSLGILFAHDLELASDYDYAPSTRSMEQELGEVENDCDWEETRSAGDEETPEPADCESPTSSDNDWETDDSLDYDAEDDERFAAFWSEEKRKEVFGHHDWNGNEVQKPAKDPRRLPMPPTPHLPDELLSLIFEALWDSLRFYDSGEERLDLGTTAAELIGPCRLVSTRWNLLALPVLVKSVKTKKPGMLLELAQRYGLSHQVKELVVGFEVRTEPGDSATAPVPREWISKDETCATAWWTVLHRLPAYLWQILTTWTSLERPSFPHLTCLEIRSAWNEGFAYPNLMTFEPFLPYGDCFPALEELRVHVRCDQTNLSLSPWPSLRTLCVNVITPRSEPASDTVPLIRLLHSAFLQPSCKRLRYLAITGMMCRQHLDQSLFDVVFPALEVLNASVVVIDNFDAFSISFPSALVARIICSLDVLSVPQVTSAHPQLPPLLWSLYMSTNRAGLIELPGFLSAQRASELELLEIEVIHPPSSRSEAYAASMDALRQIDAICGSRGIILAHNLPEPKVVPHWRSPLTEQPAQEDEQWNWYGKVVEPENAPWPTQRDPWAPPLEDLPSEDSFSSDDDEDSLDYDAEDDERFAPFWSEEKRNEVFGHNTGVDGTEDARTSSATVEGKS</t>
  </si>
  <si>
    <t>A0A2T0AB03</t>
  </si>
  <si>
    <t>MKAQKPTFVLHEEAESSPASRSTSRERAVPASPHHPPPLTTHLSYRRYSHDEGTRTPPSHHLCDLDEESALESTGGESENDALLANGRGARGTPKRRRTLPQNGYGTLGSPHGNYLTLNEGAPFKRTESILRLTGLIDDRAGEYEKFRKTDEELKKMPKKVRKFYERQNEQLDAFIEVDEILDNARAKAATGELLPVGLHSSEKQDDHRAAVKWAINFNLAINVLLIIAKIAVVFLSHSMSLIASTVDSAMDLLSTVIIFGTSRYIEHRDWKSSYIYPTGKRKMEPLGVLIFSVFMISSFLQVFIESVNRLFDKNLEFTRLPLVALLVMVSTIIIKAGVWLSCRAIKSASVEALQQDAENDIVFNFFSILFPFAGQLIGFRYLDAMGGALLSLYIIVEWVGTLLDNVRKLTGRRAPPQEHQRIAYLLTRFSPLVTAIQHLSLYYSGEGMVCEVDIVLPASTSLTASHNLGEACQYAIEQLSGIERAFVHVDCTVNPHSGHLER</t>
  </si>
  <si>
    <t>A0A2T0A457</t>
  </si>
  <si>
    <t>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t>
  </si>
  <si>
    <t>A0A2T0AHG2</t>
  </si>
  <si>
    <t>MSMKLGQVERTDDSAFRSESERFKQLQTNSNALQKEAKAYLDAVRNVSASSTRIGMTIDMFFGSDSGEQAISANAYKRAVEELEGDIARTIDAPYRATVLEPIGKFCAHLPEVANAISKREKKLLDYDAARSKARKLGEKDDAIKLRAAEQEEEQAREIFQALDGQLREELPQLLDLRIPYLDPSFECMVRLQAHFATDGYEKLGGVQRYFADGVRDEYASGALDAQVEGALQEMRELSICGLSAPSPASLALALLACSDLRLLCVLRESLRDARRMRARLPFLARLAVHPSSPSPATAAPLCGPSRAASTSAAVLPSYVPPIQQQHTRKGPTSDARESALERALADNFLRSDAGLAGGGSEAPRASSGPLQADKRVRRVPDGAGRRSDRPVPSSKEASAAASLAEARRPAGQAAGSTDKKPTPRRRTRPTTPPEPVWPPSTSLHDALLQQCLPTSSDELLQFLRRVKTVYVHPDLEALADFHASDAIAHFVSTDSYRFLLKLAFDASNLRLARALLSEMEEKEVAMDEPTQRVVVQGYLARGELGPEDERRKQAAIRALRVNPSMAPQVFRRDLGEKGAGSGDPMERWKGWSITSRHRREMRELRELRAQQEEELRRGVEKEAVLRSPPHLRSRRERHATPLARPQARVPPRPPLIIPRDAHRLDRYAVTALVHRLVREDRVSDGFALARSWLSANKPRLDSETSAAYSRTTSDPQTQTRSDDTHSHVRQYLQHSTLYHKTSRILMNILLKALFAERSPRPVIRDFITNFLTTYSADPPAPDNLPEVSTLRLLVSGLRGATNAWVRAASYVDWFGYRWGMPKADPSDRAWYHVVPPSRESAVGLGLADKDGKPLGPFAKKPKDSRLLPLAPHRLVTPDVAILMLRHAVESAKKRNVGSATKRAINEWWHGLDKRGSEIWRTYEAKGLVYRAIKAGLIVEEEKVEGRAKKAAAAKASGGSKKETKTP</t>
  </si>
  <si>
    <t>A0A2T0AD07</t>
  </si>
  <si>
    <t>MPAHLAPPFRADHIGSLKRPAELLARRADFDAGKCTREELKEVEDKAIREAVRMQQEVGIKAVTDGEFRRHMFFDGFHNNLDGMVVVPNPGRELFKTYVPDIKGFFESHAAKPADTMICKAKLVRNKPMYRPEFEFLKTLVKPDEVKNIKLTLAAPQWYHLRHGEHAFDRSVYPTEVEYFADLAKAYREELADLYEAGCRNVQFDDPLLAYFCATSMLEGMKAEGIDPAKVLDQYIQLYNDCVRDAPEDMTIGLHLCRGNFKDGMHFSEGGYEHISKKLFNELNAHAYYLEYDTERAGGFEPLSDLPTNKTVVLGLLTSKFPQLEKKDDLVKRIHEAADFVAKGSNQTRDQALQRLCLSCQCGFASHAEGNPVNAEDVVAKLRLVVETAKVVWSGA</t>
  </si>
  <si>
    <t>Column1</t>
  </si>
  <si>
    <t>list_name</t>
  </si>
  <si>
    <t>All matches (including duplicates)</t>
  </si>
  <si>
    <t>unique cofactors</t>
  </si>
  <si>
    <t>Optional; for putting in lists of proteins and viewing their properties.</t>
  </si>
  <si>
    <t>A0A0K3CLB8</t>
  </si>
  <si>
    <t>A0A0K3CMH2</t>
  </si>
  <si>
    <t>A0A0K3CDA0</t>
  </si>
  <si>
    <t>A0A0K3CKA2</t>
  </si>
  <si>
    <t>A0A0K3CEQ7</t>
  </si>
  <si>
    <t>A0A0K3CIU7</t>
  </si>
  <si>
    <t>A0A0K3CIX2</t>
  </si>
  <si>
    <t>A0A0K3CFJ5</t>
  </si>
  <si>
    <t>A0A0K3CFL5</t>
  </si>
  <si>
    <t>A0A0K3C7P4</t>
  </si>
  <si>
    <t>A0A0K3C9S0</t>
  </si>
  <si>
    <t>A0A0K3C9Y1</t>
  </si>
  <si>
    <t>A0A0K3CDC3</t>
  </si>
  <si>
    <t>A0A0K3CG02</t>
  </si>
  <si>
    <t>A0A0K3CC76</t>
  </si>
  <si>
    <t>A0A0K3CJ60</t>
  </si>
  <si>
    <t>A0A0K3CKZ2</t>
  </si>
  <si>
    <t>A0A0K3CNU4</t>
  </si>
  <si>
    <t>A0A0K3CJ28</t>
  </si>
  <si>
    <t>A0A0K3CJ00</t>
  </si>
  <si>
    <t>A0A0K3CMS3</t>
  </si>
  <si>
    <t>A0A0K3C8Z7</t>
  </si>
  <si>
    <t>A0A0K3CHC4</t>
  </si>
  <si>
    <t>A0A0K3C6Z9</t>
  </si>
  <si>
    <t>A0A0K3C9W0</t>
  </si>
  <si>
    <t>A0A0K3C503</t>
  </si>
  <si>
    <t>A0A0K3CKA9</t>
  </si>
  <si>
    <t>A0A0K3CF72</t>
  </si>
  <si>
    <t>A0A0K3CM22</t>
  </si>
  <si>
    <t>A0A0K3CGD0</t>
  </si>
  <si>
    <t>A0A0K3CAE6</t>
  </si>
  <si>
    <t>A0A0K3CIG1</t>
  </si>
  <si>
    <t>A0A0K3CDY9</t>
  </si>
  <si>
    <t>A0A0K3C6E1</t>
  </si>
  <si>
    <t>A0A0K3CKJ7</t>
  </si>
  <si>
    <t>A0A0K3CGQ6</t>
  </si>
  <si>
    <t>A0A0K3C776</t>
  </si>
  <si>
    <t>A0A0K3CB45</t>
  </si>
  <si>
    <t>A0A0K3CC95</t>
  </si>
  <si>
    <t>A0A0K3CLU7</t>
  </si>
  <si>
    <t>A0A0K3CUY0</t>
  </si>
  <si>
    <t>A0A0K3CCU6</t>
  </si>
  <si>
    <t>A0A0K3CIE9</t>
  </si>
  <si>
    <t>A0A0K3C6M6</t>
  </si>
  <si>
    <t>A0A0K3CJL9</t>
  </si>
  <si>
    <t>A0A0K3CP17</t>
  </si>
  <si>
    <t>A0A0K3CIF7</t>
  </si>
  <si>
    <t>A0A0K3C5T1</t>
  </si>
  <si>
    <t>A0A0K3CKG5</t>
  </si>
  <si>
    <t>A0A0K3CFG5</t>
  </si>
  <si>
    <t>A0A0K3CCC0</t>
  </si>
  <si>
    <t>A0A0K3CW30</t>
  </si>
  <si>
    <t>A0A0K3CJI2</t>
  </si>
  <si>
    <t>A0A0K3C8N2</t>
  </si>
  <si>
    <t>A0A0K3C896</t>
  </si>
  <si>
    <t>A0A0K3CDQ6</t>
  </si>
  <si>
    <t>A0A0K3CR60</t>
  </si>
  <si>
    <t>A0A0K3CII8</t>
  </si>
  <si>
    <t>A0A0K3CFX4</t>
  </si>
  <si>
    <t>A0A0K3CPL5</t>
  </si>
  <si>
    <t>A0A0K3CB93</t>
  </si>
  <si>
    <t>A0A0K3CFN7</t>
  </si>
  <si>
    <t>A0A0K3CIN3</t>
  </si>
  <si>
    <t>A0A0K3CN60</t>
  </si>
  <si>
    <t>A0A0K3CQ17</t>
  </si>
  <si>
    <t>A0A0K3CQ24</t>
  </si>
  <si>
    <t>A0A0K3CSH3</t>
  </si>
  <si>
    <t>A0A0K3CUC3</t>
  </si>
  <si>
    <t>A0A0K3CM56</t>
  </si>
  <si>
    <t>A0A0K3CM42</t>
  </si>
  <si>
    <t>A0A0K3CQA8</t>
  </si>
  <si>
    <t>A0A0K3CQ97</t>
  </si>
  <si>
    <t>A0A0K3CTU4</t>
  </si>
  <si>
    <t>A0A0K3CNS1</t>
  </si>
  <si>
    <t>A0A0K3CF64</t>
  </si>
  <si>
    <t>A0A0K3C7X3</t>
  </si>
  <si>
    <t>A0A0K3CB88</t>
  </si>
  <si>
    <t>A0A0K3CAS3</t>
  </si>
  <si>
    <t>A0A0K3CB23</t>
  </si>
  <si>
    <t>A0A0K3CM84</t>
  </si>
  <si>
    <t>A0A0K3CKL2</t>
  </si>
  <si>
    <t>A0A0K3CLX0</t>
  </si>
  <si>
    <t>A0A0K3CQE7</t>
  </si>
  <si>
    <t>A0A0K3CLM4</t>
  </si>
  <si>
    <t>A0A0K3C8R8</t>
  </si>
  <si>
    <t>A0A0K3C5E0</t>
  </si>
  <si>
    <t>A0A0K3C4C0</t>
  </si>
  <si>
    <t>A0A0K3C4D8</t>
  </si>
  <si>
    <t>A0A0K3CMZ6</t>
  </si>
  <si>
    <t>A0A0K3CNU8</t>
  </si>
  <si>
    <t>A0A0K3CL99</t>
  </si>
  <si>
    <t>A0A0K3CN85</t>
  </si>
  <si>
    <t>A0A0K3CPR8</t>
  </si>
  <si>
    <t>A0A0K3CT94</t>
  </si>
  <si>
    <t>A0A0K3CTF8</t>
  </si>
  <si>
    <t>A0A0K3CPD7</t>
  </si>
  <si>
    <t>A0A0K3CJ52</t>
  </si>
  <si>
    <t>A0A0K3CEE8</t>
  </si>
  <si>
    <t>A0A0K3CJE9</t>
  </si>
  <si>
    <t>A0A0K3CCC8</t>
  </si>
  <si>
    <t>A0A0K3CJS2</t>
  </si>
  <si>
    <t>A0A0K3CFY7</t>
  </si>
  <si>
    <t>A0A0K3CCN8</t>
  </si>
  <si>
    <t>A0A0K3CF29</t>
  </si>
  <si>
    <t>A0A0K3CF56</t>
  </si>
  <si>
    <t>A0A0K3CCW0</t>
  </si>
  <si>
    <t>A0A0K3CFB6</t>
  </si>
  <si>
    <t>A0A0K3CGI3</t>
  </si>
  <si>
    <t>A0A0K3CCC7</t>
  </si>
  <si>
    <t>A0A0K3CBG7</t>
  </si>
  <si>
    <t>A0A0K3C8L6</t>
  </si>
  <si>
    <t>A0A0K3CDG1</t>
  </si>
  <si>
    <t>A0A0K3CJQ7</t>
  </si>
  <si>
    <t>A0A0K3C856</t>
  </si>
  <si>
    <t>A0A0K3CC09</t>
  </si>
  <si>
    <t>A0A0K3CC73</t>
  </si>
  <si>
    <t>A0A0K3CL35</t>
  </si>
  <si>
    <t>A0A0K3CM17</t>
  </si>
  <si>
    <t>A0A0K3CRS4</t>
  </si>
  <si>
    <t>A0A0K3CLQ7</t>
  </si>
  <si>
    <t>A0A0K3CN54</t>
  </si>
  <si>
    <t>A0A0K3CR76</t>
  </si>
  <si>
    <t>A0A0K3CNP3</t>
  </si>
  <si>
    <t>A0A0K3CS04</t>
  </si>
  <si>
    <t>A0A0K3CHZ7</t>
  </si>
  <si>
    <t>A0A0K3CM37</t>
  </si>
  <si>
    <t>A0A0K3CHS3</t>
  </si>
  <si>
    <t>A0A0K3CI10</t>
  </si>
  <si>
    <t>A0A0K3CI00</t>
  </si>
  <si>
    <t>A0A0K3CHX1</t>
  </si>
  <si>
    <t>A0A0K3CHE0</t>
  </si>
  <si>
    <t>A0A0K3CE43</t>
  </si>
  <si>
    <t>A0A0K3CGD2</t>
  </si>
  <si>
    <t>A0A0K3CL86</t>
  </si>
  <si>
    <t>A0A0K3CKW8</t>
  </si>
  <si>
    <t>A0A0K3CGU5</t>
  </si>
  <si>
    <t>A0A0K3CMU2</t>
  </si>
  <si>
    <t>A0A0K3C3V3</t>
  </si>
  <si>
    <t>A0A0K3C3Z5</t>
  </si>
  <si>
    <t>A0A0K3CAX6</t>
  </si>
  <si>
    <t>A0A0K3C508</t>
  </si>
  <si>
    <t>A0A0K3C826</t>
  </si>
  <si>
    <t>A0A0K3CRP8</t>
  </si>
  <si>
    <t>A0A0K3CRI0</t>
  </si>
  <si>
    <t>A0A0K3CHE8</t>
  </si>
  <si>
    <t>A0A0K3CA49</t>
  </si>
  <si>
    <t>A0A0K3CAB6</t>
  </si>
  <si>
    <t>A0A0K3CCS4</t>
  </si>
  <si>
    <t>A0A0K3CHM6</t>
  </si>
  <si>
    <t>A0A0K3CAU0</t>
  </si>
  <si>
    <t>A0A0K3CDH1</t>
  </si>
  <si>
    <t>A0A0K3CEN6</t>
  </si>
  <si>
    <t>A0A0K3CF02</t>
  </si>
  <si>
    <t>A0A0K3CMG4</t>
  </si>
  <si>
    <t>A0A0K3CKH1</t>
  </si>
  <si>
    <t>A0A0K3CMD7</t>
  </si>
  <si>
    <t>A0A0K3CKA1</t>
  </si>
  <si>
    <t>A0A0K3CSC3</t>
  </si>
  <si>
    <t>A0A0K3CK88</t>
  </si>
  <si>
    <t>A0A0K3CM82</t>
  </si>
  <si>
    <t>A0A0K3CSB3</t>
  </si>
  <si>
    <t>A0A0K3CK40</t>
  </si>
  <si>
    <t>A0A0K3CK35</t>
  </si>
  <si>
    <t>A0A0K3CKI4</t>
  </si>
  <si>
    <t>A0A0K3CHD8</t>
  </si>
  <si>
    <t>A0A0K3CPK0</t>
  </si>
  <si>
    <t>A0A0K3CJA0</t>
  </si>
  <si>
    <t>A0A0K3CPA4</t>
  </si>
  <si>
    <t>A0A0K3CP87</t>
  </si>
  <si>
    <t>A0A0K3CP82</t>
  </si>
  <si>
    <t>A0A0K3CKI1</t>
  </si>
  <si>
    <t>A0A0K3CGV8</t>
  </si>
  <si>
    <t>A0A0K3CRV9</t>
  </si>
  <si>
    <t>A0A0K3CG39</t>
  </si>
  <si>
    <t>A0A0K3CFX1</t>
  </si>
  <si>
    <t>A0A0K3CIR5</t>
  </si>
  <si>
    <t>A0A0K3CFN4</t>
  </si>
  <si>
    <t>A0A0K3CMV7</t>
  </si>
  <si>
    <t>A0A0K3CFF1</t>
  </si>
  <si>
    <t>A0A0K3CIH0</t>
  </si>
  <si>
    <t>A0A0K3CMP5</t>
  </si>
  <si>
    <t>A0A0K3CMM6</t>
  </si>
  <si>
    <t>A0A0K3CIT8</t>
  </si>
  <si>
    <t>A0A0K3CHD0</t>
  </si>
  <si>
    <t>A0A0K3C9E7</t>
  </si>
  <si>
    <t>A0A0K3CCS1</t>
  </si>
  <si>
    <t>A0A0K3CCJ8</t>
  </si>
  <si>
    <t>A0A0K3C996</t>
  </si>
  <si>
    <t>A0A0K3CCA3</t>
  </si>
  <si>
    <t>A0A0K3CGA0</t>
  </si>
  <si>
    <t>A0A0K3C8Y4</t>
  </si>
  <si>
    <t>A0A0K3CGR8</t>
  </si>
  <si>
    <t>A0A0K3CFJ6</t>
  </si>
  <si>
    <t>A0A0K3CKB4</t>
  </si>
  <si>
    <t>A0A0K3CKE3</t>
  </si>
  <si>
    <t>A0A0K3CG28</t>
  </si>
  <si>
    <t>A0A0K3CBR5</t>
  </si>
  <si>
    <t>A0A0K3CPI3</t>
  </si>
  <si>
    <t>A0A0K3C7R2</t>
  </si>
  <si>
    <t>A0A0K3C8S2</t>
  </si>
  <si>
    <t>A0A0K3C8F1</t>
  </si>
  <si>
    <t>A0A0K3CCK4</t>
  </si>
  <si>
    <t>A0A0K3C907</t>
  </si>
  <si>
    <t>A0A0K3CL13</t>
  </si>
  <si>
    <t>A0A0K3C7S0</t>
  </si>
  <si>
    <t>A0A0K3CD92</t>
  </si>
  <si>
    <t>A0A0K3CPH1</t>
  </si>
  <si>
    <t>A0A0K3CJZ5</t>
  </si>
  <si>
    <t>A0A0K3C9D7</t>
  </si>
  <si>
    <t>A0A0K3CP04</t>
  </si>
  <si>
    <t>A0A0K3C6Z6</t>
  </si>
  <si>
    <t>A0A0K3CCD1</t>
  </si>
  <si>
    <t>A0A0K3CH34</t>
  </si>
  <si>
    <t>A0A0K3CD68</t>
  </si>
  <si>
    <t>A0A0K3CIG8</t>
  </si>
  <si>
    <t>A0A0K3CLY2</t>
  </si>
  <si>
    <t>A0A0K3CFW5</t>
  </si>
  <si>
    <t>A0A0K3CVT2</t>
  </si>
  <si>
    <t>A0A0K3CE55</t>
  </si>
  <si>
    <t>A0A0K3CE05</t>
  </si>
  <si>
    <t>A0A0K3CIS9</t>
  </si>
  <si>
    <t>A0A0K3CVZ9</t>
  </si>
  <si>
    <t>A0A0K3CQG4</t>
  </si>
  <si>
    <t>A0A0K3CQF3</t>
  </si>
  <si>
    <t>A0A0K3CEP2</t>
  </si>
  <si>
    <t>A0A0K3CLY4</t>
  </si>
  <si>
    <t>A0A0K3CMR5</t>
  </si>
  <si>
    <t>A0A0K3CQ78</t>
  </si>
  <si>
    <t>A0A0K3CDQ0</t>
  </si>
  <si>
    <t>A0A0K3CN97</t>
  </si>
  <si>
    <t>A0A0K3C8P3</t>
  </si>
  <si>
    <t>A0A0K3C953</t>
  </si>
  <si>
    <t>A0A0K3C8T9</t>
  </si>
  <si>
    <t>A0A0K3CBA2</t>
  </si>
  <si>
    <t>A0A0K3C9J3</t>
  </si>
  <si>
    <t>A0A0K3CDZ8</t>
  </si>
  <si>
    <t>A0A0K3CE46</t>
  </si>
  <si>
    <t>A0A0K3C9A3</t>
  </si>
  <si>
    <t>A0A0K3C725</t>
  </si>
  <si>
    <t>A0A0K3CE87</t>
  </si>
  <si>
    <t>A0A0K3CED7</t>
  </si>
  <si>
    <t>A0A0K3CEI4</t>
  </si>
  <si>
    <t>A0A0K3CGZ6</t>
  </si>
  <si>
    <t>A0A0K3CKY8</t>
  </si>
  <si>
    <t>A0A0K3CLY7</t>
  </si>
  <si>
    <t>A0A0K3CIJ2</t>
  </si>
  <si>
    <t>A0A0K3C703</t>
  </si>
  <si>
    <t>A0A0K3CS61</t>
  </si>
  <si>
    <t>A0A0K3CS24</t>
  </si>
  <si>
    <t>A0A0K3CNW0</t>
  </si>
  <si>
    <t>A0A0K3CQU8</t>
  </si>
  <si>
    <t>A0A0K3CKV0</t>
  </si>
  <si>
    <t>A0A0K3CDG7</t>
  </si>
  <si>
    <t>A0A0K3CDD7</t>
  </si>
  <si>
    <t>A0A0K3C926</t>
  </si>
  <si>
    <t>A0A0K3CFU7</t>
  </si>
  <si>
    <t>A0A0K3CHB9</t>
  </si>
  <si>
    <t>A0A0K3CAW2</t>
  </si>
  <si>
    <t>A0A0K3CJ42</t>
  </si>
  <si>
    <t>A0A0K3CJG4</t>
  </si>
  <si>
    <t>A0A0K3CFZ4</t>
  </si>
  <si>
    <t>A0A0K3C7W8</t>
  </si>
  <si>
    <t>A0A0K3CAJ8</t>
  </si>
  <si>
    <t>A0A0K3CRS2</t>
  </si>
  <si>
    <t>A0A0K3CPI6</t>
  </si>
  <si>
    <t>A0A0K3CPH7</t>
  </si>
  <si>
    <t>A0A0K3C9H4</t>
  </si>
  <si>
    <t>A0A0K3CEP0</t>
  </si>
  <si>
    <t>A0A0K3CI07</t>
  </si>
  <si>
    <t>A0A0K3C616</t>
  </si>
  <si>
    <t>A0A0K3C6D8</t>
  </si>
  <si>
    <t>A0A0K3CHP5</t>
  </si>
  <si>
    <t>A0A0K3CCD5</t>
  </si>
  <si>
    <t>A0A0K3CAQ6</t>
  </si>
  <si>
    <t>A0A0K3CI61</t>
  </si>
  <si>
    <t>A0A0K3CFX9</t>
  </si>
  <si>
    <t>A0A0K3CLS1</t>
  </si>
  <si>
    <t>A0A0K3C5B1</t>
  </si>
  <si>
    <t>A0A0K3CLZ7</t>
  </si>
  <si>
    <t>A0A0K3CUD5</t>
  </si>
  <si>
    <t>A0A0K3CN95</t>
  </si>
  <si>
    <t>A0A0K3C6U3</t>
  </si>
  <si>
    <t>A0A0K3CHN8</t>
  </si>
  <si>
    <t>A0A0K3CDX4</t>
  </si>
  <si>
    <t>A0A0K3CLV6</t>
  </si>
  <si>
    <t>A0A0K3CM75</t>
  </si>
  <si>
    <t>A0A0K3CRL3</t>
  </si>
  <si>
    <t>A0A0K3CG93</t>
  </si>
  <si>
    <t>A0A0K3CFJ3</t>
  </si>
  <si>
    <t>A0A0K3CGL6</t>
  </si>
  <si>
    <t>A0A0K3CPP2</t>
  </si>
  <si>
    <t>A0A0K3CCR3</t>
  </si>
  <si>
    <t>A0A0K3CGU7</t>
  </si>
  <si>
    <t>A0A0K3CLS5</t>
  </si>
  <si>
    <t>A0A0K3CKA4</t>
  </si>
  <si>
    <t>A0A0K3CJS1</t>
  </si>
  <si>
    <t>A0A0K3CGH3</t>
  </si>
  <si>
    <t>A0A0K3CD86</t>
  </si>
  <si>
    <t>A0A0K3CHD1</t>
  </si>
  <si>
    <t>A0A0K3CJN9</t>
  </si>
  <si>
    <t>A0A0K3CB65</t>
  </si>
  <si>
    <t>A0A0K3CBU2</t>
  </si>
  <si>
    <t>A0A0K3CJG8</t>
  </si>
  <si>
    <t>A0A0K3CRQ5</t>
  </si>
  <si>
    <t>A0A0K3CEQ2</t>
  </si>
  <si>
    <t>A0A0K3C991</t>
  </si>
  <si>
    <t>A0A0K3CL83</t>
  </si>
  <si>
    <t>A0A0K3CD95</t>
  </si>
  <si>
    <t>A0A0K3CNT9</t>
  </si>
  <si>
    <t>A0A0K3CIA3</t>
  </si>
  <si>
    <t>A0A0K3CM49</t>
  </si>
  <si>
    <t>A0A0K3CID6</t>
  </si>
  <si>
    <t>A0A0K3CFE4</t>
  </si>
  <si>
    <t>A0A0K3CGJ9</t>
  </si>
  <si>
    <t>A0A0K3CHA0</t>
  </si>
  <si>
    <t>A0A0K3C4I1</t>
  </si>
  <si>
    <t>A0A0K3CC93</t>
  </si>
  <si>
    <t>A0A0K3CCM5</t>
  </si>
  <si>
    <t>A0A0K3CHF9</t>
  </si>
  <si>
    <t>A0A0K3C8W3</t>
  </si>
  <si>
    <t>A0A0K3C9K5</t>
  </si>
  <si>
    <t>A0A0K3CQE3</t>
  </si>
  <si>
    <t>A0A0K3CUB9</t>
  </si>
  <si>
    <t>A0A0K3CEW2</t>
  </si>
  <si>
    <t>A0A0K3CL31</t>
  </si>
  <si>
    <t>A0A0K3CFY0</t>
  </si>
  <si>
    <t>A0A0K3CCT7</t>
  </si>
  <si>
    <t>A0A0K3CNH0</t>
  </si>
  <si>
    <t>A0A0K3CS59</t>
  </si>
  <si>
    <t>A0A0K3CDB4</t>
  </si>
  <si>
    <t>A0A0K3CS93</t>
  </si>
  <si>
    <t>A0A0K3C3S3</t>
  </si>
  <si>
    <t>A0A0K3CUR9</t>
  </si>
  <si>
    <t>A0A0K3CLA0</t>
  </si>
  <si>
    <t>A0A0K3CFG8</t>
  </si>
  <si>
    <t>A0A0K3CD54</t>
  </si>
  <si>
    <t>A0A0K3C709</t>
  </si>
  <si>
    <t>A0A0K3CL18</t>
  </si>
  <si>
    <t>A0A0K3CAH7</t>
  </si>
  <si>
    <t>A0A0K3CJJ0</t>
  </si>
  <si>
    <t>A0A0K3CB39</t>
  </si>
  <si>
    <t>A0A0K3C6R0</t>
  </si>
  <si>
    <t>A0A0K3CQY3</t>
  </si>
  <si>
    <t>A0A0K3C8V0</t>
  </si>
  <si>
    <t>A0A0K3CHN2</t>
  </si>
  <si>
    <t>A0A0K3CN28</t>
  </si>
  <si>
    <t>A0A0K3CJZ3</t>
  </si>
  <si>
    <t>A0A0K3CJZ7</t>
  </si>
  <si>
    <t>A0A0K3CI33</t>
  </si>
  <si>
    <t>A0A0K3C4U4</t>
  </si>
  <si>
    <t>A0A0K3CPS0</t>
  </si>
  <si>
    <t>A0A0K3CT00</t>
  </si>
  <si>
    <t>A0A0K3CEU1</t>
  </si>
  <si>
    <t>A0A0K3C717</t>
  </si>
  <si>
    <t>A0A0K3CF76</t>
  </si>
  <si>
    <t>A0A0K3CAJ6</t>
  </si>
  <si>
    <t>A0A0K3C9Y2</t>
  </si>
  <si>
    <t>A0A0K3C8R7</t>
  </si>
  <si>
    <t>A0A0K3CJK2</t>
  </si>
  <si>
    <t>A0A0K3C6I2</t>
  </si>
  <si>
    <t>A0A0K3C8E4</t>
  </si>
  <si>
    <t>A0A0K3CKJ8</t>
  </si>
  <si>
    <t>A0A0K3CMG8</t>
  </si>
  <si>
    <t>A0A0K3CRA3</t>
  </si>
  <si>
    <t>A0A0K3CMR6</t>
  </si>
  <si>
    <t>A0A0K3CP68</t>
  </si>
  <si>
    <t>A0A0K3CCX3</t>
  </si>
  <si>
    <t>A0A0K3C8Q9</t>
  </si>
  <si>
    <t>A0A0K3CG16</t>
  </si>
  <si>
    <t>A0A0K3C905</t>
  </si>
  <si>
    <t>A0A0K3C9A0</t>
  </si>
  <si>
    <t>A0A0K3CHI7</t>
  </si>
  <si>
    <t>A0A0K3CG45</t>
  </si>
  <si>
    <t>A0A0K3CKS7</t>
  </si>
  <si>
    <t>A0A0K3CEL9</t>
  </si>
  <si>
    <t>A0A0K3CRA6</t>
  </si>
  <si>
    <t>A0A0K3CIK1</t>
  </si>
  <si>
    <t>A0A0K3C6X2</t>
  </si>
  <si>
    <t>A0A0K3CE41</t>
  </si>
  <si>
    <t>A0A0K3CGB1</t>
  </si>
  <si>
    <t>A0A0K3CCE3</t>
  </si>
  <si>
    <t>A0A0K3CMR9</t>
  </si>
  <si>
    <t>A0A0K3CAH2</t>
  </si>
  <si>
    <t>A0A0K3CUR5</t>
  </si>
  <si>
    <t>A0A0K3CAG5</t>
  </si>
  <si>
    <t>A0A0K3CBU5</t>
  </si>
  <si>
    <t>A0A0K3CLJ9</t>
  </si>
  <si>
    <t>A0A0K3C8S1</t>
  </si>
  <si>
    <t>A0A0K3CK63</t>
  </si>
  <si>
    <t>A0A0K3CK85</t>
  </si>
  <si>
    <t>A0A0K3CQI1</t>
  </si>
  <si>
    <t>A0A0K3CE07</t>
  </si>
  <si>
    <t>A0A0K3CSE3</t>
  </si>
  <si>
    <t>A0A0K3CP28</t>
  </si>
  <si>
    <t>A0A0K3CK52</t>
  </si>
  <si>
    <t>A0A0K3CC55</t>
  </si>
  <si>
    <t>A0A0K3CW17</t>
  </si>
  <si>
    <t>A0A0K3CLU3</t>
  </si>
  <si>
    <t>A0A0K3CA81</t>
  </si>
  <si>
    <t>A0A0K3CI40</t>
  </si>
  <si>
    <t>A0A0K3CQF0</t>
  </si>
  <si>
    <t>A0A0K3CG96</t>
  </si>
  <si>
    <t>A0A0K3CC70</t>
  </si>
  <si>
    <t>A0A0K3CEF5</t>
  </si>
  <si>
    <t>A0A0K3C9C2</t>
  </si>
  <si>
    <t>A0A0K3CS16</t>
  </si>
  <si>
    <t>A0A0K3C8F0</t>
  </si>
  <si>
    <t>A0A0K3C4A6</t>
  </si>
  <si>
    <t>A0A0K3CDV1</t>
  </si>
  <si>
    <t>A0A0K3CBD6</t>
  </si>
  <si>
    <t>A0A0K3CV08</t>
  </si>
  <si>
    <t>A0A0K3CHU7</t>
  </si>
  <si>
    <t>A0A0K3CL49</t>
  </si>
  <si>
    <t>A0A0K3CG53</t>
  </si>
  <si>
    <t>A0A0K3CCU8</t>
  </si>
  <si>
    <t>A0A0K3CNT5</t>
  </si>
  <si>
    <t>A0A0K3C892</t>
  </si>
  <si>
    <t>A0A0K3CEZ7</t>
  </si>
  <si>
    <t>A0A0K3CEP3</t>
  </si>
  <si>
    <t>A0A0K3CN21</t>
  </si>
  <si>
    <t>A0A0K3CLS8</t>
  </si>
  <si>
    <t>A0A0K3CP58</t>
  </si>
  <si>
    <t>A0A0K3CGU9</t>
  </si>
  <si>
    <t>A0A0K3C701</t>
  </si>
  <si>
    <t>A0A0K3CKP9</t>
  </si>
  <si>
    <t>A0A0K3CH15</t>
  </si>
  <si>
    <t>A0A0K3CAX8</t>
  </si>
  <si>
    <t>A0A0K3C7M3</t>
  </si>
  <si>
    <t>A0A0K3CN46</t>
  </si>
  <si>
    <t>A0A0K3CLX8</t>
  </si>
  <si>
    <t>A0A0K3CNE8</t>
  </si>
  <si>
    <t>A0A0K3CB35</t>
  </si>
  <si>
    <t>A0A0K3C884</t>
  </si>
  <si>
    <t>A0A0K3CP36</t>
  </si>
  <si>
    <t>A0A0K3C623</t>
  </si>
  <si>
    <t>A0A0K3C9N6</t>
  </si>
  <si>
    <t>A0A0K3CIG0</t>
  </si>
  <si>
    <t>A0A0K3CIC3</t>
  </si>
  <si>
    <t>A0A0K3CNW9</t>
  </si>
  <si>
    <t>A0A0K3C604</t>
  </si>
  <si>
    <t>A0A0K3CGE9</t>
  </si>
  <si>
    <t>A0A0K3CIN8</t>
  </si>
  <si>
    <t>A0A0K3CEV3</t>
  </si>
  <si>
    <t>A0A0K3CN53</t>
  </si>
  <si>
    <t>A0A0K3CN87</t>
  </si>
  <si>
    <t>A0A0K3CIP9</t>
  </si>
  <si>
    <t>A0A0K3CQH3</t>
  </si>
  <si>
    <t>A0A0K3CLX1</t>
  </si>
  <si>
    <t>A0A0K3C5Q1</t>
  </si>
  <si>
    <t>A0A0K3CKU4</t>
  </si>
  <si>
    <t>A0A0K3CFE9</t>
  </si>
  <si>
    <t>A0A0K3CTS1</t>
  </si>
  <si>
    <t>A0A0K3CNG5</t>
  </si>
  <si>
    <t>A0A0K3C7R5</t>
  </si>
  <si>
    <t>A0A0K3CU01</t>
  </si>
  <si>
    <t>A0A0K3CGZ0</t>
  </si>
  <si>
    <t>A0A0K3CP69</t>
  </si>
  <si>
    <t>A0A0K3CED0</t>
  </si>
  <si>
    <t>A0A0K3CCA0</t>
  </si>
  <si>
    <t>A0A0K3CJV3</t>
  </si>
  <si>
    <t>A0A0K3C6D1</t>
  </si>
  <si>
    <t>A0A0K3CBK6</t>
  </si>
  <si>
    <t>A0A0K3CJ97</t>
  </si>
  <si>
    <t>A0A0K3C829</t>
  </si>
  <si>
    <t>A0A0K3CJM1</t>
  </si>
  <si>
    <t>A0A0K3CJR0</t>
  </si>
  <si>
    <t>A0A0K3CAX5</t>
  </si>
  <si>
    <t>A0A0K3C942</t>
  </si>
  <si>
    <t>A0A0K3CPL9</t>
  </si>
  <si>
    <t>A0A0K3CGD3</t>
  </si>
  <si>
    <t>A0A0K3CHY7</t>
  </si>
  <si>
    <t>A0A0K3CPL7</t>
  </si>
  <si>
    <t>A0A0K3C428</t>
  </si>
  <si>
    <t>A0A0K3CR14</t>
  </si>
  <si>
    <t>A0A0K3C980</t>
  </si>
  <si>
    <t>A0A0K3CCQ9</t>
  </si>
  <si>
    <t>A0A0K3C7S5</t>
  </si>
  <si>
    <t>A0A0K3CI41</t>
  </si>
  <si>
    <t>A0A0K3CJK6</t>
  </si>
  <si>
    <t>A0A0K3CE29</t>
  </si>
  <si>
    <t>A0A0K3CN25</t>
  </si>
  <si>
    <t>A0A0K3CL03</t>
  </si>
  <si>
    <t>A0A0K3C7W4</t>
  </si>
  <si>
    <t>A0A0K3C9C0</t>
  </si>
  <si>
    <t>A0A0K3CMY0</t>
  </si>
  <si>
    <t>A0A0K3CBS0</t>
  </si>
  <si>
    <t>A0A0K3CE59</t>
  </si>
  <si>
    <t>A0A0K3CIP4</t>
  </si>
  <si>
    <t>A0A0K3CGE8</t>
  </si>
  <si>
    <t>A0A0K3CIU0</t>
  </si>
  <si>
    <t>A0A0K3CGG4</t>
  </si>
  <si>
    <t>A0A0K3CDD4</t>
  </si>
  <si>
    <t>A0A0K3CMI0</t>
  </si>
  <si>
    <t>A0A0K3CLY6</t>
  </si>
  <si>
    <t>A0A0K3CHB4</t>
  </si>
  <si>
    <t>A0A0K3C5D7</t>
  </si>
  <si>
    <t>A0A0K3CFF4</t>
  </si>
  <si>
    <t>A0A0K3CKR2</t>
  </si>
  <si>
    <t>A0A0K3CVF2</t>
  </si>
  <si>
    <t>A0A0K3CQA3</t>
  </si>
  <si>
    <t>A0A0K3C974</t>
  </si>
  <si>
    <t>A0A0K3CF75</t>
  </si>
  <si>
    <t>A0A0K3CAW4</t>
  </si>
  <si>
    <t>A0A0K3CPW3</t>
  </si>
  <si>
    <t>A0A0K3CGH9</t>
  </si>
  <si>
    <t>A0A0K3CE76</t>
  </si>
  <si>
    <t>A0A0K3CAS0</t>
  </si>
  <si>
    <t>A0A0K3CD29</t>
  </si>
  <si>
    <t>A0A0K3CQ34</t>
  </si>
  <si>
    <t>A0A0K3CNX1</t>
  </si>
  <si>
    <t>A0A0K3CGV6</t>
  </si>
  <si>
    <t>A0A0K3CIA6</t>
  </si>
  <si>
    <t>A0A0K3CQ46</t>
  </si>
  <si>
    <t>A0A0K3CTX1</t>
  </si>
  <si>
    <t>A0A0K3CKB1</t>
  </si>
  <si>
    <t>A0A0K3CHS4</t>
  </si>
  <si>
    <t>A0A0K3CN91</t>
  </si>
  <si>
    <t>A0A0K3CHK2</t>
  </si>
  <si>
    <t>A0A0K3C6Z5</t>
  </si>
  <si>
    <t>A0A0K3CAB9</t>
  </si>
  <si>
    <t>A0A0K3C963</t>
  </si>
  <si>
    <t>A0A0K3CVI8</t>
  </si>
  <si>
    <t>A0A0K3CG72</t>
  </si>
  <si>
    <t>A0A0K3C7B0</t>
  </si>
  <si>
    <t>A0A0K3CAX4</t>
  </si>
  <si>
    <t>A0A0K3CJ89</t>
  </si>
  <si>
    <t>A0A0K3CRC8</t>
  </si>
  <si>
    <t>A0A0K3CH31</t>
  </si>
  <si>
    <t>A0A0K3CF16</t>
  </si>
  <si>
    <t>A0A0K3CNN9</t>
  </si>
  <si>
    <t>A0A0K3CRT4</t>
  </si>
  <si>
    <t>A0A0K3CQL0</t>
  </si>
  <si>
    <t>A0A0K3CBS2</t>
  </si>
  <si>
    <t>A0A0K3C781</t>
  </si>
  <si>
    <t>A0A0K3CS85</t>
  </si>
  <si>
    <t>A0A0K3C9D3</t>
  </si>
  <si>
    <t>A0A0K3CL61</t>
  </si>
  <si>
    <t>A0A0K3CBS9</t>
  </si>
  <si>
    <t>A0A0K3CLL3</t>
  </si>
  <si>
    <t>A0A0K3CH37</t>
  </si>
  <si>
    <t>A0A0K3C727</t>
  </si>
  <si>
    <t>A0A0K3C9R3</t>
  </si>
  <si>
    <t>A0A0K3CHM4</t>
  </si>
  <si>
    <t>A0A0K3CBC7</t>
  </si>
  <si>
    <t>A0A0K3CKQ8</t>
  </si>
  <si>
    <t>A0A0K3CJ88</t>
  </si>
  <si>
    <t>A0A0K3CBQ3</t>
  </si>
  <si>
    <t>A0A0K3CNI0</t>
  </si>
  <si>
    <t>A0A0K3C998</t>
  </si>
  <si>
    <t>A0A0K3CHS6</t>
  </si>
  <si>
    <t>A0A0K3CE28</t>
  </si>
  <si>
    <t>A0A0K3CA13</t>
  </si>
  <si>
    <t>A0A0K3CCH4</t>
  </si>
  <si>
    <t>A0A0K3CSD8</t>
  </si>
  <si>
    <t>A0A0K3C4V6</t>
  </si>
  <si>
    <t>A0A0K3CEG4</t>
  </si>
  <si>
    <t>A0A0K3CCG6</t>
  </si>
  <si>
    <t>A0A0K3CCL2</t>
  </si>
  <si>
    <t>A0A0K3CHJ5</t>
  </si>
  <si>
    <t>A0A0K3C7C7</t>
  </si>
  <si>
    <t>A0A0K3CMZ1</t>
  </si>
  <si>
    <t>A0A0K3CDX3</t>
  </si>
  <si>
    <t>A0A0K3CB78</t>
  </si>
  <si>
    <t>A0A0K3CD98</t>
  </si>
  <si>
    <t>A0A0K3CLD1</t>
  </si>
  <si>
    <t>A0A0K3CJ98</t>
  </si>
  <si>
    <t>A0A0K3C8T3</t>
  </si>
  <si>
    <t>A0A0K3CMB0</t>
  </si>
  <si>
    <t>A0A0K3CE67</t>
  </si>
  <si>
    <t>A0A0K3CIH2</t>
  </si>
  <si>
    <t>A0A0K3CTP7</t>
  </si>
  <si>
    <t>A0A0K3CA08</t>
  </si>
  <si>
    <t>A0A0K3CC33</t>
  </si>
  <si>
    <t>A0A0K3CGZ3</t>
  </si>
  <si>
    <t>A0A0K3CEZ4</t>
  </si>
  <si>
    <t>A0A0K3CF27</t>
  </si>
  <si>
    <t>A0A0K3CJB1</t>
  </si>
  <si>
    <t>A0A0K3CH98</t>
  </si>
  <si>
    <t>A0A0K3CI84</t>
  </si>
  <si>
    <t>A0A0K3CBC2</t>
  </si>
  <si>
    <t>A0A0K3CN73</t>
  </si>
  <si>
    <t>A0A0K3CM34</t>
  </si>
  <si>
    <t>A0A0K3C452</t>
  </si>
  <si>
    <t>A0A0K3CS82</t>
  </si>
  <si>
    <t>A0A0K3CEW1</t>
  </si>
  <si>
    <t>A0A0K3CR48</t>
  </si>
  <si>
    <t>A0A0K3CG31</t>
  </si>
  <si>
    <t>A0A0K3C825</t>
  </si>
  <si>
    <t>A0A0K3CQZ9</t>
  </si>
  <si>
    <t>A0A0K3CFV1</t>
  </si>
  <si>
    <t>A0A0K3C6Q6</t>
  </si>
  <si>
    <t>A0A0K3CKW9</t>
  </si>
  <si>
    <t>A0A0K3CLP0</t>
  </si>
  <si>
    <t>A0A0K3CPP1</t>
  </si>
  <si>
    <t>A0A0K3CLR3</t>
  </si>
  <si>
    <t>A0A0K3C4W2</t>
  </si>
  <si>
    <t>A0A0K3CIQ7</t>
  </si>
  <si>
    <t>A0A0K3CAR4</t>
  </si>
  <si>
    <t>A0A0K3C583</t>
  </si>
  <si>
    <t>A0A0K3CJR3</t>
  </si>
  <si>
    <t>A0A0K3CQC9</t>
  </si>
  <si>
    <t>A0A0K3CM14</t>
  </si>
  <si>
    <t>A0A0K3CEF2</t>
  </si>
  <si>
    <t>A0A0K3CFC2</t>
  </si>
  <si>
    <t>A0A0K3CS20</t>
  </si>
  <si>
    <t>A0A0K3CJU7</t>
  </si>
  <si>
    <t>A0A0K3CIV8</t>
  </si>
  <si>
    <t>A0A0K3CH45</t>
  </si>
  <si>
    <t>A0A0K3CGC0</t>
  </si>
  <si>
    <t>A0A0K3CAU8</t>
  </si>
  <si>
    <t>A0A0K3CNU9</t>
  </si>
  <si>
    <t>A0A0K3CQQ7</t>
  </si>
  <si>
    <t>A0A0K3CJV6</t>
  </si>
  <si>
    <t>A0A0K3CAY3</t>
  </si>
  <si>
    <t>A0A0K3CDG5</t>
  </si>
  <si>
    <t>A0A0K3C7C3</t>
  </si>
  <si>
    <t>A0A0K3C645</t>
  </si>
  <si>
    <t>A0A0K3CCM8</t>
  </si>
  <si>
    <t>A0A0K3C4Y0</t>
  </si>
  <si>
    <t>A0A0K3CJB0</t>
  </si>
  <si>
    <t>A0A0K3CP93</t>
  </si>
  <si>
    <t>A0A0K3CJC6</t>
  </si>
  <si>
    <t>A0A0K3CAH4</t>
  </si>
  <si>
    <t>A0A0K3CTE3</t>
  </si>
  <si>
    <t>A0A0K3CF25</t>
  </si>
  <si>
    <t>A0A0K3CMF9</t>
  </si>
  <si>
    <t>A0A0K3CBP7</t>
  </si>
  <si>
    <t>A0A0K3CKE5</t>
  </si>
  <si>
    <t>A0A0K3CB76</t>
  </si>
  <si>
    <t>A0A0K3CPS7</t>
  </si>
  <si>
    <t>A0A0K3C8P9</t>
  </si>
  <si>
    <t>A0A0K3CC36</t>
  </si>
  <si>
    <t>A0A0K3CF73</t>
  </si>
  <si>
    <t>A0A0K3C9E3</t>
  </si>
  <si>
    <t>A0A0K3CC88</t>
  </si>
  <si>
    <t>A0A0K3CEG5</t>
  </si>
  <si>
    <t>A0A0K3CJ27</t>
  </si>
  <si>
    <t>A0A0K3CMV6</t>
  </si>
  <si>
    <t>A0A0K3CRB0</t>
  </si>
  <si>
    <t>A0A0K3C7X9</t>
  </si>
  <si>
    <t>A0A0K3CEA6</t>
  </si>
  <si>
    <t>A0A0K3CJM5</t>
  </si>
  <si>
    <t>A0A0K3CRK1</t>
  </si>
  <si>
    <t>A0A0K3CBU6</t>
  </si>
  <si>
    <t>A0A0K3CE62</t>
  </si>
  <si>
    <t>A0A0K3C868</t>
  </si>
  <si>
    <t>A0A0K3CI30</t>
  </si>
  <si>
    <t>A0A0K3CFP7</t>
  </si>
  <si>
    <t>A0A0K3CH74</t>
  </si>
  <si>
    <t>A0A0K3CS60</t>
  </si>
  <si>
    <t>A0A0K3CL94</t>
  </si>
  <si>
    <t>A0A0K3CBA3</t>
  </si>
  <si>
    <t>A0A0K3CP43</t>
  </si>
  <si>
    <t>A0A0K3CJH6</t>
  </si>
  <si>
    <t>A0A0K3CSU6</t>
  </si>
  <si>
    <t>A0A0K3CLX3</t>
  </si>
  <si>
    <t>A0A0K3CAK8</t>
  </si>
  <si>
    <t>A0A0K3C898</t>
  </si>
  <si>
    <t>A0A0K3CHG1</t>
  </si>
  <si>
    <t>A0A0K3C4H6</t>
  </si>
  <si>
    <t>A0A0K3CMP3</t>
  </si>
  <si>
    <t>A0A0K3CGB7</t>
  </si>
  <si>
    <t>A0A0K3CHL9</t>
  </si>
  <si>
    <t>A0A0K3C8A9</t>
  </si>
  <si>
    <t>A0A0K3CI28</t>
  </si>
  <si>
    <t>A0A0K3CP92</t>
  </si>
  <si>
    <t>A0A0K3CNH1</t>
  </si>
  <si>
    <t>A0A0K3CP85</t>
  </si>
  <si>
    <t>A0A0K3CQQ8</t>
  </si>
  <si>
    <t>A0A0K3CK31</t>
  </si>
  <si>
    <t>A0A0K3C726</t>
  </si>
  <si>
    <t>A0A0K3CQP9</t>
  </si>
  <si>
    <t>A0A0K3C3U6</t>
  </si>
  <si>
    <t>A0A0K3CQ72</t>
  </si>
  <si>
    <t>A0A0K3CF51</t>
  </si>
  <si>
    <t>A0A0K3CQ92</t>
  </si>
  <si>
    <t>A0A0K3CDE8</t>
  </si>
  <si>
    <t>A0A0K3CC54</t>
  </si>
  <si>
    <t>A0A0K3CPK3</t>
  </si>
  <si>
    <t>A0A0K3CEM0</t>
  </si>
  <si>
    <t>A0A0K3CE86</t>
  </si>
  <si>
    <t>A0A0K3CPB4</t>
  </si>
  <si>
    <t>A0A0K3CC12</t>
  </si>
  <si>
    <t>A0A0K3CE82</t>
  </si>
  <si>
    <t>A0A0K3CES0</t>
  </si>
  <si>
    <t>A0A0K3CGG6</t>
  </si>
  <si>
    <t>A0A0K3CMA1</t>
  </si>
  <si>
    <t>A0A0K3CA80</t>
  </si>
  <si>
    <t>A0A0K3CMU6</t>
  </si>
  <si>
    <t>A0A0K3CA31</t>
  </si>
  <si>
    <t>A0A0K3CBJ3</t>
  </si>
  <si>
    <t>A0A0K3CC04</t>
  </si>
  <si>
    <t>A0A0K3CPU3</t>
  </si>
  <si>
    <t>A0A0K3CQT9</t>
  </si>
  <si>
    <t>A0A0K3CPQ3</t>
  </si>
  <si>
    <t>A0A0K3CF44</t>
  </si>
  <si>
    <t>A0A0K3CLJ2</t>
  </si>
  <si>
    <t>A0A0K3CQK6</t>
  </si>
  <si>
    <t>A0A0K3CQA2</t>
  </si>
  <si>
    <t>A0A0K3CI67</t>
  </si>
  <si>
    <t>A0A0K3C8S8</t>
  </si>
  <si>
    <t>A0A0K3C7S2</t>
  </si>
  <si>
    <t>A0A0K3CFT7</t>
  </si>
  <si>
    <t>A0A0K3CFD2</t>
  </si>
  <si>
    <t>A0A0K3C9G1</t>
  </si>
  <si>
    <t>A0A0K3C9L4</t>
  </si>
  <si>
    <t>A0A0K3C9C9</t>
  </si>
  <si>
    <t>A0A0K3CIZ3</t>
  </si>
  <si>
    <t>A0A0K3CBJ2</t>
  </si>
  <si>
    <t>A0A0K3CBN1</t>
  </si>
  <si>
    <t>A0A0K3CRN7</t>
  </si>
  <si>
    <t>A0A0K3CV70</t>
  </si>
  <si>
    <t>A0A0K3CGX8</t>
  </si>
  <si>
    <t>A0A0K3CLE0</t>
  </si>
  <si>
    <t>A0A0K3CM52</t>
  </si>
  <si>
    <t>A0A0K3CMS9</t>
  </si>
  <si>
    <t>A0A0K3C6R1</t>
  </si>
  <si>
    <t>A0A0K3CVI0</t>
  </si>
  <si>
    <t>A0A0K3CKR5</t>
  </si>
  <si>
    <t>A0A0K3CJW7</t>
  </si>
  <si>
    <t>A0A0K3CHK8</t>
  </si>
  <si>
    <t>A0A0K3CPM0</t>
  </si>
  <si>
    <t>A0A0K3CJF1</t>
  </si>
  <si>
    <t>A0A0K3CMD6</t>
  </si>
  <si>
    <t>A0A0K3CBR9</t>
  </si>
  <si>
    <t>A0A0K3CCB8</t>
  </si>
  <si>
    <t>A0A0K3C8Z6</t>
  </si>
  <si>
    <t>A0A0K3CNA1</t>
  </si>
  <si>
    <t>A0A0K3CJC5</t>
  </si>
  <si>
    <t>A0A0K3CIL5</t>
  </si>
  <si>
    <t>A0A0K3CJV5</t>
  </si>
  <si>
    <t>A0A0K3CIM6</t>
  </si>
  <si>
    <t>A0A0K3C773</t>
  </si>
  <si>
    <t>A0A0K3C6L4</t>
  </si>
  <si>
    <t>A0A0K3CCM7</t>
  </si>
  <si>
    <t>A0A0K3CBP3</t>
  </si>
  <si>
    <t>A0A0K3CBJ9</t>
  </si>
  <si>
    <t>A0A0K3C5D1</t>
  </si>
  <si>
    <t>A0A0K3CL56</t>
  </si>
  <si>
    <t>A0A0K3CAR7</t>
  </si>
  <si>
    <t>A0A0K3CEX2</t>
  </si>
  <si>
    <t>A0A0K3CEY7</t>
  </si>
  <si>
    <t>A0A0K3CLH5</t>
  </si>
  <si>
    <t>A0A0K3CI27</t>
  </si>
  <si>
    <t>A0A0K3CKB9</t>
  </si>
  <si>
    <t>A0A0K3C967</t>
  </si>
  <si>
    <t>A0A0K3CJW6</t>
  </si>
  <si>
    <t>A0A0K3C6C4</t>
  </si>
  <si>
    <t>A0A0K3CH99</t>
  </si>
  <si>
    <t>A0A0K3CR36</t>
  </si>
  <si>
    <t>A0A0K3CFE2</t>
  </si>
  <si>
    <t>A0A0K3CLA7</t>
  </si>
  <si>
    <t>A0A0K3CJ16</t>
  </si>
  <si>
    <t>A0A0K3CFG3</t>
  </si>
  <si>
    <t>A0A0K3CJD0</t>
  </si>
  <si>
    <t>A0A0K3CJK4</t>
  </si>
  <si>
    <t>A0A0K3CG03</t>
  </si>
  <si>
    <t>A0A0K3CJT6</t>
  </si>
  <si>
    <t>A0A0K3CRP3</t>
  </si>
  <si>
    <t>A0A0K3CN78</t>
  </si>
  <si>
    <t>A0A0K3CM12</t>
  </si>
  <si>
    <t>A0A0K3CQH9</t>
  </si>
  <si>
    <t>A0A0K3CQ64</t>
  </si>
  <si>
    <t>A0A0K3CCI9</t>
  </si>
  <si>
    <t>A0A0K3CNI5</t>
  </si>
  <si>
    <t>A0A0K3CNN1</t>
  </si>
  <si>
    <t>A0A0K3CCV2</t>
  </si>
  <si>
    <t>A0A0K3C8N5</t>
  </si>
  <si>
    <t>A0A0K3C8Q5</t>
  </si>
  <si>
    <t>A0A0K3CFZ6</t>
  </si>
  <si>
    <t>A0A0K3CB33</t>
  </si>
  <si>
    <t>A0A0K3C6P7</t>
  </si>
  <si>
    <t>A0A0K3C7C4</t>
  </si>
  <si>
    <t>A0A0K3CAD0</t>
  </si>
  <si>
    <t>A0A0K3CAI8</t>
  </si>
  <si>
    <t>A0A0K3CGF1</t>
  </si>
  <si>
    <t>A0A0K3CHT2</t>
  </si>
  <si>
    <t>A0A0K3CF71</t>
  </si>
  <si>
    <t>A0A0K3C7A3</t>
  </si>
  <si>
    <t>A0A0K3C7E7</t>
  </si>
  <si>
    <t>A0A0K3C7N1</t>
  </si>
  <si>
    <t>A0A0K3CSU1</t>
  </si>
  <si>
    <t>A0A0K3CEK2</t>
  </si>
  <si>
    <t>A0A0K3CCW3</t>
  </si>
  <si>
    <t>A0A0K3CLG8</t>
  </si>
  <si>
    <t>A0A0K3CRX0</t>
  </si>
  <si>
    <t>A0A0K3CH33</t>
  </si>
  <si>
    <t>A0A0K3CBM8</t>
  </si>
  <si>
    <t>A0A0K3CR05</t>
  </si>
  <si>
    <t>A0A0K3CDZ4</t>
  </si>
  <si>
    <t>A0A0K3CH23</t>
  </si>
  <si>
    <t>A0A0K3CCQ1</t>
  </si>
  <si>
    <t>A0A0K3CCA5</t>
  </si>
  <si>
    <t>A0A0K3CSZ7</t>
  </si>
  <si>
    <t>A0A0K3C9I9</t>
  </si>
  <si>
    <t>A0A0K3CLI9</t>
  </si>
  <si>
    <t>A0A0K3CE77</t>
  </si>
  <si>
    <t>A0A0K3CLA1</t>
  </si>
  <si>
    <t>A0A0K3C7Y2</t>
  </si>
  <si>
    <t>A0A0K3C7T0</t>
  </si>
  <si>
    <t>A0A0K3C5G7</t>
  </si>
  <si>
    <t>A0A0K3CEL8</t>
  </si>
  <si>
    <t>A0A0K3CDG3</t>
  </si>
  <si>
    <t>A0A0K3CNN8</t>
  </si>
  <si>
    <t>A0A0K3CRB8</t>
  </si>
  <si>
    <t>A0A0K3CPB8</t>
  </si>
  <si>
    <t>A0A0K3CCS0</t>
  </si>
  <si>
    <t>A0A0K3C8J3</t>
  </si>
  <si>
    <t>A0A0K3CEZ9</t>
  </si>
  <si>
    <t>A0A0K3CV37</t>
  </si>
  <si>
    <t>A0A0K3C7G5</t>
  </si>
  <si>
    <t>A0A0K3CD52</t>
  </si>
  <si>
    <t>A0A0K3CPB3</t>
  </si>
  <si>
    <t>A0A0K3CU94</t>
  </si>
  <si>
    <t>A0A0K3CRP2</t>
  </si>
  <si>
    <t>A0A0K3CNH9</t>
  </si>
  <si>
    <t>A0A0K3CB94</t>
  </si>
  <si>
    <t>A0A0K3C7M7</t>
  </si>
  <si>
    <t>A0A0K3CIF8</t>
  </si>
  <si>
    <t>A0A0K3CKC7</t>
  </si>
  <si>
    <t>A0A0K3CRE0</t>
  </si>
  <si>
    <t>A0A061AEE2</t>
  </si>
  <si>
    <t>A0A0K3CPX5</t>
  </si>
  <si>
    <t>A0A0K3CAG9</t>
  </si>
  <si>
    <t>A0A0K3CEA5</t>
  </si>
  <si>
    <t>A0A0K3CAV0</t>
  </si>
  <si>
    <t>A0A0K3CLD4</t>
  </si>
  <si>
    <t>A0A0K3CQS4</t>
  </si>
  <si>
    <t>A0A0K3CMU3</t>
  </si>
  <si>
    <t>A0A0K3CC10</t>
  </si>
  <si>
    <t>A0A0K3CCY2</t>
  </si>
  <si>
    <t>A0A0K3CQ44</t>
  </si>
  <si>
    <t>A0A0K3CST5</t>
  </si>
  <si>
    <t>A0A0K3CII0</t>
  </si>
  <si>
    <t>A0A0K3CHL0</t>
  </si>
  <si>
    <t>A0A0K3CA99</t>
  </si>
  <si>
    <t>A0A0K3CK24</t>
  </si>
  <si>
    <t>A0A0K3CNM4</t>
  </si>
  <si>
    <t>A0A0K3CF42</t>
  </si>
  <si>
    <t>A0A0K3C671</t>
  </si>
  <si>
    <t>A0A0K3CLX5</t>
  </si>
  <si>
    <t>A0A0K3C4E7</t>
  </si>
  <si>
    <t>A0A0K3CHL1</t>
  </si>
  <si>
    <t>A0A0K3CHJ9</t>
  </si>
  <si>
    <t>A0A0K3CGT8</t>
  </si>
  <si>
    <t>A0A0K3CF86</t>
  </si>
  <si>
    <t>A0A0K3CPJ0</t>
  </si>
  <si>
    <t>A0A0K3CNE9</t>
  </si>
  <si>
    <t>A0A0K3CRX4</t>
  </si>
  <si>
    <t>A0A0K3CHH8</t>
  </si>
  <si>
    <t>A0A0K3CM32</t>
  </si>
  <si>
    <t>A0A0K3CP44</t>
  </si>
  <si>
    <t>A0A0K3CM62</t>
  </si>
  <si>
    <t>A0A0K3C6K7</t>
  </si>
  <si>
    <t>A0A0K3CRC9</t>
  </si>
  <si>
    <t>A0A0K3CTJ5</t>
  </si>
  <si>
    <t>A0A0K3CNI2</t>
  </si>
  <si>
    <t>A0A0K3CT02</t>
  </si>
  <si>
    <t>A0A0K3CE90</t>
  </si>
  <si>
    <t>A0A0K3CQS9</t>
  </si>
  <si>
    <t>A0A0K3CCF7</t>
  </si>
  <si>
    <t>A0A0K3CGN0</t>
  </si>
  <si>
    <t>A0A0K3CN56</t>
  </si>
  <si>
    <t>A0A0K3CIJ6</t>
  </si>
  <si>
    <t>A0A0K3C8Z1</t>
  </si>
  <si>
    <t>A0A0K3CI52</t>
  </si>
  <si>
    <t>A0A0K3CLP9</t>
  </si>
  <si>
    <t>A0A0K3CA50</t>
  </si>
  <si>
    <t>A0A0K3CKU9</t>
  </si>
  <si>
    <t>A0A0K3CDV6</t>
  </si>
  <si>
    <t>A0A0K3CIY2</t>
  </si>
  <si>
    <t>A0A0K3CQ99</t>
  </si>
  <si>
    <t>A0A0K3CGI7</t>
  </si>
  <si>
    <t>A0A0K3CR82</t>
  </si>
  <si>
    <t>A0A0K3CUS4</t>
  </si>
  <si>
    <t>A0A0K3CIZ7</t>
  </si>
  <si>
    <t>A0A0K3CB17</t>
  </si>
  <si>
    <t>A0A0K3CRB5</t>
  </si>
  <si>
    <t>A0A0K3CDI9</t>
  </si>
  <si>
    <t>A0A0K3CJE6</t>
  </si>
  <si>
    <t>A0A0K3CFD6</t>
  </si>
  <si>
    <t>A0A0K3CQB5</t>
  </si>
  <si>
    <t>A0A0K3CNX6</t>
  </si>
  <si>
    <t>A0A0K3CHM0</t>
  </si>
  <si>
    <t>A0A0K3CP95</t>
  </si>
  <si>
    <t>A0A0K3CJM9</t>
  </si>
  <si>
    <t>A0A0K3CF31</t>
  </si>
  <si>
    <t>A0A0K3CA27</t>
  </si>
  <si>
    <t>A0A0K3CG00</t>
  </si>
  <si>
    <t>A0A0K3C3Q9</t>
  </si>
  <si>
    <t>A0A0K3CR59</t>
  </si>
  <si>
    <t>A0A0K3CAV8</t>
  </si>
  <si>
    <t>A0A0K3CCL4</t>
  </si>
  <si>
    <t>A0A0K3CJ22</t>
  </si>
  <si>
    <t>A0A0K3CN92</t>
  </si>
  <si>
    <t>A0A0K3CF10</t>
  </si>
  <si>
    <t>A0A0K3CPN3</t>
  </si>
  <si>
    <t>A0A0K3CIS7</t>
  </si>
  <si>
    <t>A0A0K3CNI3</t>
  </si>
  <si>
    <t>A0A0K3CEV9</t>
  </si>
  <si>
    <t>A0A0K3C659</t>
  </si>
  <si>
    <t>A0A0K3CKC1</t>
  </si>
  <si>
    <t>A0A0K3CH57</t>
  </si>
  <si>
    <t>A0A0K3CKJ6</t>
  </si>
  <si>
    <t>A0A0K3CR00</t>
  </si>
  <si>
    <t>A0A0K3CNR0</t>
  </si>
  <si>
    <t>A0A0K3CHD7</t>
  </si>
  <si>
    <t>A0A0K3CA02</t>
  </si>
  <si>
    <t>A0A0K3CLM7</t>
  </si>
  <si>
    <t>A0A0K3CAD9</t>
  </si>
  <si>
    <t>A0A0K3CBE6</t>
  </si>
  <si>
    <t>A0A0K3C6X0</t>
  </si>
  <si>
    <t>A0A0K3C8I3</t>
  </si>
  <si>
    <t>A0A0K3CSH6</t>
  </si>
  <si>
    <t>A0A0K3CCW5</t>
  </si>
  <si>
    <t>A0A0K3C839</t>
  </si>
  <si>
    <t>A0A0K3CEN5</t>
  </si>
  <si>
    <t>A0A0K3C676</t>
  </si>
  <si>
    <t>A0A0K3CQX0</t>
  </si>
  <si>
    <t>A0A0K3C8T5</t>
  </si>
  <si>
    <t>A0A0K3CMI6</t>
  </si>
  <si>
    <t>A0A0K3CB53</t>
  </si>
  <si>
    <t>A0A0K3CHT9</t>
  </si>
  <si>
    <t>A0A0K3CN08</t>
  </si>
  <si>
    <t>A0A0K3CN62</t>
  </si>
  <si>
    <t>A0A0K3CBX7</t>
  </si>
  <si>
    <t>A0A0K3CPM1</t>
  </si>
  <si>
    <t>A0A0K3CQI6</t>
  </si>
  <si>
    <t>A0A0K3C9T9</t>
  </si>
  <si>
    <t>A0A0K3C7Z1</t>
  </si>
  <si>
    <t>A0A0K3CBA8</t>
  </si>
  <si>
    <t>A0A0K3CMW9</t>
  </si>
  <si>
    <t>A0A0K3CL07</t>
  </si>
  <si>
    <t>A0A0K3C988</t>
  </si>
  <si>
    <t>A0A0K3C8H3</t>
  </si>
  <si>
    <t>A0A0K3CL57</t>
  </si>
  <si>
    <t>A0A0K3CLE5</t>
  </si>
  <si>
    <t>A0A0K3CBY9</t>
  </si>
  <si>
    <t>A0A0K3CK01</t>
  </si>
  <si>
    <t>A0A0K3CLE6</t>
  </si>
  <si>
    <t>A0A0K3CQG9</t>
  </si>
  <si>
    <t>A0A0K3CNN0</t>
  </si>
  <si>
    <t>A0A0K3C9D9</t>
  </si>
  <si>
    <t>A0A0K3CBV4</t>
  </si>
  <si>
    <t>A0A0K3CDN9</t>
  </si>
  <si>
    <t>A0A0K3CQ60</t>
  </si>
  <si>
    <t>A0A0K3CB47</t>
  </si>
  <si>
    <t>A0A0K3CLN9</t>
  </si>
  <si>
    <t>A0A0K3CRM3</t>
  </si>
  <si>
    <t>A0A0K3CL90</t>
  </si>
  <si>
    <t>A0A0K3CD61</t>
  </si>
  <si>
    <t>A0A0K3CNX8</t>
  </si>
  <si>
    <t>A0A0K3CGF9</t>
  </si>
  <si>
    <t>A0A0K3C8L0</t>
  </si>
  <si>
    <t>A0A0K3C801</t>
  </si>
  <si>
    <t>A0A0K3CDZ2</t>
  </si>
  <si>
    <t>A0A0K3C9M4</t>
  </si>
  <si>
    <t>A0A0K3CIK5</t>
  </si>
  <si>
    <t>A0A0K3CG95</t>
  </si>
  <si>
    <t>A0A0K3CGV5</t>
  </si>
  <si>
    <t>A0A0K3C6U0</t>
  </si>
  <si>
    <t>A0A0K3CLT7</t>
  </si>
  <si>
    <t>A0A0K3CBZ4</t>
  </si>
  <si>
    <t>A0A0K3CPZ8</t>
  </si>
  <si>
    <t>A0A0K3CPK2</t>
  </si>
  <si>
    <t>A0A0K3CNI8</t>
  </si>
  <si>
    <t>A0A0K3CEH0</t>
  </si>
  <si>
    <t>A0A0K3CKH6</t>
  </si>
  <si>
    <t>A0A0K3CJA8</t>
  </si>
  <si>
    <t>A0A0K3CHG3</t>
  </si>
  <si>
    <t>A0A0K3C9B9</t>
  </si>
  <si>
    <t>A0A0K3CD09</t>
  </si>
  <si>
    <t>A0A0K3C8D4</t>
  </si>
  <si>
    <t>A0A0K3CAQ9</t>
  </si>
  <si>
    <t>A0A0K3CI06</t>
  </si>
  <si>
    <t>A0A0K3CHT8</t>
  </si>
  <si>
    <t>A0A0K3CGD7</t>
  </si>
  <si>
    <t>A0A0K3C5E7</t>
  </si>
  <si>
    <t>A0A0K3C5J8</t>
  </si>
  <si>
    <t>A0A0K3CTC4</t>
  </si>
  <si>
    <t>A0A0K3CEF0</t>
  </si>
  <si>
    <t>A0A0K3CI20</t>
  </si>
  <si>
    <t>A0A0K3CFI9</t>
  </si>
  <si>
    <t>A0A0K3CDB7</t>
  </si>
  <si>
    <t>A0A0K3CC71</t>
  </si>
  <si>
    <t>A0A0K3CJD1</t>
  </si>
  <si>
    <t>A0A0K3CJG5</t>
  </si>
  <si>
    <t>A0A0K3CEU7</t>
  </si>
  <si>
    <t>A0A0K3CPN0</t>
  </si>
  <si>
    <t>A0A0K3CHR6</t>
  </si>
  <si>
    <t>A0A0K3CSW9</t>
  </si>
  <si>
    <t>A0A0K3CND3</t>
  </si>
  <si>
    <t>A0A0K3CN13</t>
  </si>
  <si>
    <t>A0A0K3CM79</t>
  </si>
  <si>
    <t>A0A0K3CK15</t>
  </si>
  <si>
    <t>A0A0K3C950</t>
  </si>
  <si>
    <t>A0A0K3CJ18</t>
  </si>
  <si>
    <t>A0A0K3C6G7</t>
  </si>
  <si>
    <t>A0A0K3C6W6</t>
  </si>
  <si>
    <t>A0A0K3CAB8</t>
  </si>
  <si>
    <t>A0A0K3C9X3</t>
  </si>
  <si>
    <t>A0A0K3CQQ3</t>
  </si>
  <si>
    <t>A0A0K3CGK0</t>
  </si>
  <si>
    <t>A0A0K3CLT3</t>
  </si>
  <si>
    <t>A0A0K3CK49</t>
  </si>
  <si>
    <t>A0A0K3CQD9</t>
  </si>
  <si>
    <t>A0A0K3CNZ5</t>
  </si>
  <si>
    <t>A0A0K3CPG8</t>
  </si>
  <si>
    <t>A0A0K3CG19</t>
  </si>
  <si>
    <t>A0A0K3C906</t>
  </si>
  <si>
    <t>A0A0K3CL53</t>
  </si>
  <si>
    <t>A0A0K3CIP2</t>
  </si>
  <si>
    <t>A0A0K3C6K6</t>
  </si>
  <si>
    <t>A0A0K3C4A4</t>
  </si>
  <si>
    <t>A0A0K3CBS7</t>
  </si>
  <si>
    <t>A0A0K3C7L8</t>
  </si>
  <si>
    <t>A0A0K3C8F4</t>
  </si>
  <si>
    <t>A0A0K3CD84</t>
  </si>
  <si>
    <t>A0A0K3CVZ5</t>
  </si>
  <si>
    <t>A0A0K3CL69</t>
  </si>
  <si>
    <t>A0A0K3C6V8</t>
  </si>
  <si>
    <t>A0A0K3CF79</t>
  </si>
  <si>
    <t>A0A0K3CJ37</t>
  </si>
  <si>
    <t>A0A0K3CHA7</t>
  </si>
  <si>
    <t>A0A0K3CG24</t>
  </si>
  <si>
    <t>A0A0K3CKT6</t>
  </si>
  <si>
    <t>A0A0K3CQL8</t>
  </si>
  <si>
    <t>A0A0K3CJF2</t>
  </si>
  <si>
    <t>A0A0K3CHG7</t>
  </si>
  <si>
    <t>A0A0K3CFF5</t>
  </si>
  <si>
    <t>A0A0K3CHX9</t>
  </si>
  <si>
    <t>A0A0K3CEY0</t>
  </si>
  <si>
    <t>A0A0K3CGX6</t>
  </si>
  <si>
    <t>A0A0K3CR61</t>
  </si>
  <si>
    <t>A0A0K3CMS6</t>
  </si>
  <si>
    <t>A0A0K3C9Q7</t>
  </si>
  <si>
    <t>A0A0K3CFH9</t>
  </si>
  <si>
    <t>A0A0K3CDC4</t>
  </si>
  <si>
    <t>A0A0K3C8T2</t>
  </si>
  <si>
    <t>A0A0K3CLR1</t>
  </si>
  <si>
    <t>A0A0K3C6D5</t>
  </si>
  <si>
    <t>A0A0K3CG79</t>
  </si>
  <si>
    <t>A0A0K3CF03</t>
  </si>
  <si>
    <t>A0A0K3CBB3</t>
  </si>
  <si>
    <t>A0A0K3CP84</t>
  </si>
  <si>
    <t>A0A0K3C9N5</t>
  </si>
  <si>
    <t>A0A0K3CLS9</t>
  </si>
  <si>
    <t>A0A0K3CFY5</t>
  </si>
  <si>
    <t>A0A0K3CHM9</t>
  </si>
  <si>
    <t>A0A0K3CB08</t>
  </si>
  <si>
    <t>A0A0K3C596</t>
  </si>
  <si>
    <t>A0A0K3CFG9</t>
  </si>
  <si>
    <t>A0A0K3CJB4</t>
  </si>
  <si>
    <t>A0A0K3CQ35</t>
  </si>
  <si>
    <t>A0A0K3CL92</t>
  </si>
  <si>
    <t>A0A0K3CA91</t>
  </si>
  <si>
    <t>A0A0K3CIQ4</t>
  </si>
  <si>
    <t>A0A0K3CAE9</t>
  </si>
  <si>
    <t>A0A0K3C665</t>
  </si>
  <si>
    <t>A0A0K3CH79</t>
  </si>
  <si>
    <t>A0A0K3CGR5</t>
  </si>
  <si>
    <t>A0A0K3C5S6</t>
  </si>
  <si>
    <t>A0A0K3CB77</t>
  </si>
  <si>
    <t>A0A0K3CEZ1</t>
  </si>
  <si>
    <t>A0A061AFY5</t>
  </si>
  <si>
    <t>A0A061ADZ3</t>
  </si>
  <si>
    <t>A0A0K3CW74</t>
  </si>
  <si>
    <t>A0A0K3CAW9</t>
  </si>
  <si>
    <t>A0A0K3CAJ4</t>
  </si>
  <si>
    <t>A0A0K3CHQ4</t>
  </si>
  <si>
    <t>A0A0K3CLB9</t>
  </si>
  <si>
    <t>A0A0K3CEK6</t>
  </si>
  <si>
    <t>A0A0K3CQ39</t>
  </si>
  <si>
    <t>A0A0K3CCY9</t>
  </si>
  <si>
    <t>A0A0K3CST6</t>
  </si>
  <si>
    <t>A0A0K3C956</t>
  </si>
  <si>
    <t>A0A0K3CKF7</t>
  </si>
  <si>
    <t>A0A0K3CAU1</t>
  </si>
  <si>
    <t>A0A0K3CK06</t>
  </si>
  <si>
    <t>A0A0K3CPJ4</t>
  </si>
  <si>
    <t>A0A0K3CPU6</t>
  </si>
  <si>
    <t>A0A0K3CN63</t>
  </si>
  <si>
    <t>A0A0K3CT44</t>
  </si>
  <si>
    <t>A0A0K3CLZ1</t>
  </si>
  <si>
    <t>A0A0K3CAU6</t>
  </si>
  <si>
    <t>A0A0K3CF85</t>
  </si>
  <si>
    <t>A0A0K3CC34</t>
  </si>
  <si>
    <t>A0A0K3CNN2</t>
  </si>
  <si>
    <t>A0A0K3CIP5</t>
  </si>
  <si>
    <t>A0A0K3CQQ0</t>
  </si>
  <si>
    <t>A0A0K3CGT4</t>
  </si>
  <si>
    <t>A0A0K3CQQ9</t>
  </si>
  <si>
    <t>A0A0K3C6K4</t>
  </si>
  <si>
    <t>A0A0K3CUW2</t>
  </si>
  <si>
    <t>A0A0K3CNF1</t>
  </si>
  <si>
    <t>A0A0K3CRV6</t>
  </si>
  <si>
    <t>A0A0K3CGZ4</t>
  </si>
  <si>
    <t>A0A0K3CBP0</t>
  </si>
  <si>
    <t>A0A0K3CGR6</t>
  </si>
  <si>
    <t>A0A0K3CD17</t>
  </si>
  <si>
    <t>A0A0K3CS43</t>
  </si>
  <si>
    <t>A0A0K3CAZ2</t>
  </si>
  <si>
    <t>A0A0K3CDQ8</t>
  </si>
  <si>
    <t>A0A0K3CEM5</t>
  </si>
  <si>
    <t>A0A0K3CK69</t>
  </si>
  <si>
    <t>A0A0K3CT07</t>
  </si>
  <si>
    <t>A0A0K3CP06</t>
  </si>
  <si>
    <t>A0A0K3CKK3</t>
  </si>
  <si>
    <t>A0A0K3CNY4</t>
  </si>
  <si>
    <t>A0A0K3C961</t>
  </si>
  <si>
    <t>A0A0K3CPT3</t>
  </si>
  <si>
    <t>A0A0K3CC77</t>
  </si>
  <si>
    <t>A0A0K3CDK0</t>
  </si>
  <si>
    <t>A0A0K3CRC0</t>
  </si>
  <si>
    <t>A0A0K3C9N0</t>
  </si>
  <si>
    <t>A0A0K3CC84</t>
  </si>
  <si>
    <t>A0A0K3CDC5</t>
  </si>
  <si>
    <t>A0A0K3CQF9</t>
  </si>
  <si>
    <t>A0A0K3CEH5</t>
  </si>
  <si>
    <t>A0A0K3CHW5</t>
  </si>
  <si>
    <t>A0A0K3CPN4</t>
  </si>
  <si>
    <t>A0A0K3CFR6</t>
  </si>
  <si>
    <t>A0A0K3CI62</t>
  </si>
  <si>
    <t>A0A0K3C7R7</t>
  </si>
  <si>
    <t>A0A0K3CMQ8</t>
  </si>
  <si>
    <t>A0A0K3CRN6</t>
  </si>
  <si>
    <t>A0A0K3CP27</t>
  </si>
  <si>
    <t>A0A0K3C794</t>
  </si>
  <si>
    <t>A0A0K3CQR2</t>
  </si>
  <si>
    <t>A0A0K3CKD1</t>
  </si>
  <si>
    <t>A0A0K3CAR1</t>
  </si>
  <si>
    <t>A0A0K3CJJ2</t>
  </si>
  <si>
    <t>A0A0K3CR65</t>
  </si>
  <si>
    <t>A0A0K3C673</t>
  </si>
  <si>
    <t>A0A0K3CBE7</t>
  </si>
  <si>
    <t>A0A0K3CF46</t>
  </si>
  <si>
    <t>A0A0K3CH97</t>
  </si>
  <si>
    <t>A0A0K3CC89</t>
  </si>
  <si>
    <t>A0A0K3C9B2</t>
  </si>
  <si>
    <t>A0A0K3CJU9</t>
  </si>
  <si>
    <t>A0A0K3CDB8</t>
  </si>
  <si>
    <t>A0A0K3CR15</t>
  </si>
  <si>
    <t>A0A0K3CBY6</t>
  </si>
  <si>
    <t>A0A0K3C933</t>
  </si>
  <si>
    <t>A0A0K3CTU0</t>
  </si>
  <si>
    <t>A0A0K3C9V5</t>
  </si>
  <si>
    <t>A0A0K3CKJ5</t>
  </si>
  <si>
    <t>A0A0K3CQN7</t>
  </si>
  <si>
    <t>A0A0K3CMX0</t>
  </si>
  <si>
    <t>A0A0K3CQJ8</t>
  </si>
  <si>
    <t>A0A0K3CF68</t>
  </si>
  <si>
    <t>A0A0K3CJ23</t>
  </si>
  <si>
    <t>A0A0K3CJP6</t>
  </si>
  <si>
    <t>A0A0K3CFQ2</t>
  </si>
  <si>
    <t>A0A0K3CAH9</t>
  </si>
  <si>
    <t>A0A0K3CL82</t>
  </si>
  <si>
    <t>A0A0K3CR13</t>
  </si>
  <si>
    <t>A0A0K3CT90</t>
  </si>
  <si>
    <t>A0A0K3CBF9</t>
  </si>
  <si>
    <t>A0A0K3C8L3</t>
  </si>
  <si>
    <t>A0A0K3CNW6</t>
  </si>
  <si>
    <t>A0A0K3C3V7</t>
  </si>
  <si>
    <t>A0A0K3C9B6</t>
  </si>
  <si>
    <t>A0A0K3CC94</t>
  </si>
  <si>
    <t>A0A0K3CF11</t>
  </si>
  <si>
    <t>A0A0K3CHU3</t>
  </si>
  <si>
    <t>A0A0K3CBK9</t>
  </si>
  <si>
    <t>A0A0K3CNF9</t>
  </si>
  <si>
    <t>A0A0K3CI47</t>
  </si>
  <si>
    <t>A0A0K3CFG6</t>
  </si>
  <si>
    <t>A0A0K3CKF8</t>
  </si>
  <si>
    <t>A0A0K3CCM3</t>
  </si>
  <si>
    <t>A0A0K3CCT2</t>
  </si>
  <si>
    <t>A0A0K3CGJ1</t>
  </si>
  <si>
    <t>A0A0K3C6W4</t>
  </si>
  <si>
    <t>A0A0K3CL02</t>
  </si>
  <si>
    <t>A0A0K3CIT2</t>
  </si>
  <si>
    <t>A0A0K3CIV0</t>
  </si>
  <si>
    <t>A0A0K3CAU2</t>
  </si>
  <si>
    <t>A0A0K3CQ70</t>
  </si>
  <si>
    <t>A0A0K3C5Q6</t>
  </si>
  <si>
    <t>A0A0K3CU29</t>
  </si>
  <si>
    <t>A0A0K3CNR4</t>
  </si>
  <si>
    <t>A0A0K3CSS5</t>
  </si>
  <si>
    <t>A0A0K3CM10</t>
  </si>
  <si>
    <t>A0A0K3CNZ9</t>
  </si>
  <si>
    <t>A0A0K3CSH2</t>
  </si>
  <si>
    <t>A0A0K3CL95</t>
  </si>
  <si>
    <t>A0A0K3C6S8</t>
  </si>
  <si>
    <t>A0A0K3CF99</t>
  </si>
  <si>
    <t>A0A0K3CCE1</t>
  </si>
  <si>
    <t>A0A0K3CJU4</t>
  </si>
  <si>
    <t>A0A0K3CI11</t>
  </si>
  <si>
    <t>A0A0K3CI88</t>
  </si>
  <si>
    <t>A0A0K3C995</t>
  </si>
  <si>
    <t>A0A0K3CCP4</t>
  </si>
  <si>
    <t>A0A0K3CSX5</t>
  </si>
  <si>
    <t>A0A0K3CE88</t>
  </si>
  <si>
    <t>A0A0K3C7W3</t>
  </si>
  <si>
    <t>A0A0K3CNX5</t>
  </si>
  <si>
    <t>A0A0K3CQL9</t>
  </si>
  <si>
    <t>A0A0K3CIT3</t>
  </si>
  <si>
    <t>A0A0K3CL74</t>
  </si>
  <si>
    <t>A0A0K3CG92</t>
  </si>
  <si>
    <t>A0A0K3CMY3</t>
  </si>
  <si>
    <t>A0A0K3CBN3</t>
  </si>
  <si>
    <t>A0A0K3CEN7</t>
  </si>
  <si>
    <t>A0A0K3CMB3</t>
  </si>
  <si>
    <t>A0A0K3CGQ5</t>
  </si>
  <si>
    <t>A0A0K3CGR7</t>
  </si>
  <si>
    <t>A0A0K3CG75</t>
  </si>
  <si>
    <t>A0A0K3CEM7</t>
  </si>
  <si>
    <t>A0A0K3CRX2</t>
  </si>
  <si>
    <t>A0A0K3CKW2</t>
  </si>
  <si>
    <t>A0A0K3CM16</t>
  </si>
  <si>
    <t>A0A0K3CN61</t>
  </si>
  <si>
    <t>A0A0K3CFT9</t>
  </si>
  <si>
    <t>A0A0K3CIQ5</t>
  </si>
  <si>
    <t>A0A0K3CLP7</t>
  </si>
  <si>
    <t>A0A0K3C8V7</t>
  </si>
  <si>
    <t>A0A0K3CQI3</t>
  </si>
  <si>
    <t>A0A0K3C4G3</t>
  </si>
  <si>
    <t>A0A0K3CJN5</t>
  </si>
  <si>
    <t>A0A0K3CFZ7</t>
  </si>
  <si>
    <t>A0A0K3CI22</t>
  </si>
  <si>
    <t>A0A0K3C6P2</t>
  </si>
  <si>
    <t>A0A0K3CP90</t>
  </si>
  <si>
    <t>A0A0K3C8D0</t>
  </si>
  <si>
    <t>A0A0K3CDD0</t>
  </si>
  <si>
    <t>A0A0K3CE37</t>
  </si>
  <si>
    <t>A0A0K3CP12</t>
  </si>
  <si>
    <t>A0A0K3CFC5</t>
  </si>
  <si>
    <t>A0A0K3CJL5</t>
  </si>
  <si>
    <t>A0A0K3CFL3</t>
  </si>
  <si>
    <t>A0A0K3CJ72</t>
  </si>
  <si>
    <t>A0A0K3CQM9</t>
  </si>
  <si>
    <t>A0A0K3CND7</t>
  </si>
  <si>
    <t>A0A0K3CJL3</t>
  </si>
  <si>
    <t>A0A0K3C9L1</t>
  </si>
  <si>
    <t>A0A0K3CQV1</t>
  </si>
  <si>
    <t>A0A0K3CNR3</t>
  </si>
  <si>
    <t>A0A0K3CEK8</t>
  </si>
  <si>
    <t>A0A0K3CMB8</t>
  </si>
  <si>
    <t>A0A0K3CGR4</t>
  </si>
  <si>
    <t>A0A0K3CEB6</t>
  </si>
  <si>
    <t>A0A0K3CGF2</t>
  </si>
  <si>
    <t>A0A0K3C828</t>
  </si>
  <si>
    <t>A0A0K3CDW4</t>
  </si>
  <si>
    <t>A0A0K3CMZ2</t>
  </si>
  <si>
    <t>A0A0K3CQ79</t>
  </si>
  <si>
    <t>A0A0K3CCU0</t>
  </si>
  <si>
    <t>A0A0K3CU84</t>
  </si>
  <si>
    <t>A0A0K3CBX6</t>
  </si>
  <si>
    <t>A0A0K3CL04</t>
  </si>
  <si>
    <t>A0A0K3CR81</t>
  </si>
  <si>
    <t>A0A0K3CHP6</t>
  </si>
  <si>
    <t>A0A0K3C970</t>
  </si>
  <si>
    <t>A0A0K3C9Z0</t>
  </si>
  <si>
    <t>A0A0K3CHA9</t>
  </si>
  <si>
    <t>A0A0K3CP02</t>
  </si>
  <si>
    <t>A0A0K3CFV8</t>
  </si>
  <si>
    <t>A0A0K3CF30</t>
  </si>
  <si>
    <t>A0A0K3CJT9</t>
  </si>
  <si>
    <t>A0A0K3CVZ1</t>
  </si>
  <si>
    <t>A0A0K3CJ32</t>
  </si>
  <si>
    <t>A0A0K3CG10</t>
  </si>
  <si>
    <t>A0A0K3CAG7</t>
  </si>
  <si>
    <t>A0A0K3CE47</t>
  </si>
  <si>
    <t>A0A0K3C8X3</t>
  </si>
  <si>
    <t>A0A0K3CI98</t>
  </si>
  <si>
    <t>A0A0K3CIX8</t>
  </si>
  <si>
    <t>A0A0K3C778</t>
  </si>
  <si>
    <t>A0A0K3CNM0</t>
  </si>
  <si>
    <t>A0A0K3CPU1</t>
  </si>
  <si>
    <t>A0A0K3C9Q4</t>
  </si>
  <si>
    <t>A0A0K3CHH2</t>
  </si>
  <si>
    <t>A0A0K3CFI2</t>
  </si>
  <si>
    <t>A0A0K3CLZ6</t>
  </si>
  <si>
    <t>A0A0K3C718</t>
  </si>
  <si>
    <t>A0A0K3CTZ1</t>
  </si>
  <si>
    <t>A0A0K3CFI8</t>
  </si>
  <si>
    <t>A0A0K3CEM9</t>
  </si>
  <si>
    <t>A0A0K3CDG4</t>
  </si>
  <si>
    <t>A0A0K3CI95</t>
  </si>
  <si>
    <t>A0A0K3C4E2</t>
  </si>
  <si>
    <t>A0A0K3CS73</t>
  </si>
  <si>
    <t>A0A0K3CUV2</t>
  </si>
  <si>
    <t>A0A0K3CC85</t>
  </si>
  <si>
    <t>A0A0K3C495</t>
  </si>
  <si>
    <t>A0A0K3CAH3</t>
  </si>
  <si>
    <t>A0A0K3CN32</t>
  </si>
  <si>
    <t>A0A0K3C3Z9</t>
  </si>
  <si>
    <t>A0A0K3C7G7</t>
  </si>
  <si>
    <t>A0A0K3CG40</t>
  </si>
  <si>
    <t>A0A0K3CAE1</t>
  </si>
  <si>
    <t>A0A0K3CH91</t>
  </si>
  <si>
    <t>A0A0K3CAK4</t>
  </si>
  <si>
    <t>A0A0K3CP80</t>
  </si>
  <si>
    <t>A0A0K3CBN2</t>
  </si>
  <si>
    <t>A0A0K3CR71</t>
  </si>
  <si>
    <t>A0A0K3C7W5</t>
  </si>
  <si>
    <t>A0A0K3CN75</t>
  </si>
  <si>
    <t>A0A0K3CMK6</t>
  </si>
  <si>
    <t>A0A0K3CB81</t>
  </si>
  <si>
    <t>A0A0K3C921</t>
  </si>
  <si>
    <t>A0A0K3CHA6</t>
  </si>
  <si>
    <t>A0A0K3CKU2</t>
  </si>
  <si>
    <t>A0A0K3CUF5</t>
  </si>
  <si>
    <t>A0A0K3CFQ8</t>
  </si>
  <si>
    <t>A0A0K3C485</t>
  </si>
  <si>
    <t>A0A0K3CIX3</t>
  </si>
  <si>
    <t>A0A0K3CEK7</t>
  </si>
  <si>
    <t>A0A0K3CLN6</t>
  </si>
  <si>
    <t>A0A0K3CRV8</t>
  </si>
  <si>
    <t>A0A0K3CLJ1</t>
  </si>
  <si>
    <t>A0A0K3CE06</t>
  </si>
  <si>
    <t>A0A0K3CAZ8</t>
  </si>
  <si>
    <t>A0A0K3C6A6</t>
  </si>
  <si>
    <t>A0A0K3CPH3</t>
  </si>
  <si>
    <t>A0A0K3CKZ6</t>
  </si>
  <si>
    <t>A0A0K3CH80</t>
  </si>
  <si>
    <t>A0A0K3CP99</t>
  </si>
  <si>
    <t>A0A0K3CI96</t>
  </si>
  <si>
    <t>A0A0K3CR03</t>
  </si>
  <si>
    <t>A0A0K3CQC2</t>
  </si>
  <si>
    <t>A0A0K3CBH6</t>
  </si>
  <si>
    <t>A0A0K3CC14</t>
  </si>
  <si>
    <t>A0A0K3CQC5</t>
  </si>
  <si>
    <t>A0A0K3CJQ4</t>
  </si>
  <si>
    <t>A0A0K3CGQ0</t>
  </si>
  <si>
    <t>A0A0K3CGW6</t>
  </si>
  <si>
    <t>A0A0K3CEW5</t>
  </si>
  <si>
    <t>A0A0K3CUM1</t>
  </si>
  <si>
    <t>A0A0K3CIB1</t>
  </si>
  <si>
    <t>A0A0K3CHT5</t>
  </si>
  <si>
    <t>A0A0K3CDC8</t>
  </si>
  <si>
    <t>A0A0K3CSU0</t>
  </si>
  <si>
    <t>A0A0K3CHV5</t>
  </si>
  <si>
    <t>A0A0K3CA34</t>
  </si>
  <si>
    <t>A0A0K3CAY1</t>
  </si>
  <si>
    <t>A0A0K3C7W9</t>
  </si>
  <si>
    <t>A0A0K3CNZ0</t>
  </si>
  <si>
    <t>A0A0K3C5V8</t>
  </si>
  <si>
    <t>A0A0K3CMI1</t>
  </si>
  <si>
    <t>A0A0K3C7R6</t>
  </si>
  <si>
    <t>A0A0K3CS74</t>
  </si>
  <si>
    <t>A0A0K3CLE9</t>
  </si>
  <si>
    <t>A0A0K3CH38</t>
  </si>
  <si>
    <t>A0A0K3CQR3</t>
  </si>
  <si>
    <t>A0A0K3CG54</t>
  </si>
  <si>
    <t>A0A0K3CE69</t>
  </si>
  <si>
    <t>A0A0K3CRS0</t>
  </si>
  <si>
    <t>A0A0K3CCR5</t>
  </si>
  <si>
    <t>A0A0K3CLM0</t>
  </si>
  <si>
    <t>A0A0K3CBC1</t>
  </si>
  <si>
    <t>A0A0K3CBZ6</t>
  </si>
  <si>
    <t>A0A0K3CLA9</t>
  </si>
  <si>
    <t>A0A0K3CIM5</t>
  </si>
  <si>
    <t>A0A0K3CAR9</t>
  </si>
  <si>
    <t>A0A0K3CF57</t>
  </si>
  <si>
    <t>A0A0K3C9A7</t>
  </si>
  <si>
    <t>A0A0K3C8M6</t>
  </si>
  <si>
    <t>A0A0K3CH76</t>
  </si>
  <si>
    <t>A0A0K3CFA2</t>
  </si>
  <si>
    <t>A0A0K3C5W2</t>
  </si>
  <si>
    <t>A0A0K3CPS4</t>
  </si>
  <si>
    <t>A0A0K3CMN0</t>
  </si>
  <si>
    <t>A0A0K3CS17</t>
  </si>
  <si>
    <t>A0A0K3C5Z2</t>
  </si>
  <si>
    <t>A0A0K3CBE9</t>
  </si>
  <si>
    <t>A0A0K3CES5</t>
  </si>
  <si>
    <t>A0A0K3CIN6</t>
  </si>
  <si>
    <t>A0A0K3CJA4</t>
  </si>
  <si>
    <t>A0A0K3CKU8</t>
  </si>
  <si>
    <t>A0A0K3CCN1</t>
  </si>
  <si>
    <t>A0A0K3C6H3</t>
  </si>
  <si>
    <t>A0A0K3C7G9</t>
  </si>
  <si>
    <t>A0A0K3CRJ4</t>
  </si>
  <si>
    <t>A0A0K3CKR1</t>
  </si>
  <si>
    <t>A0A0K3CM78</t>
  </si>
  <si>
    <t>A0A0K3CN27</t>
  </si>
  <si>
    <t>A0A0K3CP62</t>
  </si>
  <si>
    <t>A0A0K3CPG5</t>
  </si>
  <si>
    <t>A0A0K3CM09</t>
  </si>
  <si>
    <t>A0A0K3CRA7</t>
  </si>
  <si>
    <t>A0A0K3CBT7</t>
  </si>
  <si>
    <t>A0A0K3CF39</t>
  </si>
  <si>
    <t>A0A0K3CL19</t>
  </si>
  <si>
    <t>A0A0K3CNU1</t>
  </si>
  <si>
    <t>A0A0K3C9Z2</t>
  </si>
  <si>
    <t>A0A0K3CGA2</t>
  </si>
  <si>
    <t>A0A0K3CVH7</t>
  </si>
  <si>
    <t>A0A0K3C9Y6</t>
  </si>
  <si>
    <t>A0A0K3C6Y4</t>
  </si>
  <si>
    <t>A0A0K3CIX9</t>
  </si>
  <si>
    <t>A0A0K3CNY7</t>
  </si>
  <si>
    <t>A0A0K3CBP9</t>
  </si>
  <si>
    <t>A0A0K3CD66</t>
  </si>
  <si>
    <t>A0A0K3C6P3</t>
  </si>
  <si>
    <t>A0A0K3CHP7</t>
  </si>
  <si>
    <t>A0A0K3CEB5</t>
  </si>
  <si>
    <t>A0A0K3C7Z0</t>
  </si>
  <si>
    <t>A0A0K3CIE1</t>
  </si>
  <si>
    <t>A0A0K3CLN0</t>
  </si>
  <si>
    <t>A0A0K3CGV4</t>
  </si>
  <si>
    <t>A0A0K3CLJ0</t>
  </si>
  <si>
    <t>A0A0K3CF48</t>
  </si>
  <si>
    <t>A0A0K3CLF1</t>
  </si>
  <si>
    <t>A0A0K3CN48</t>
  </si>
  <si>
    <t>A0A0K3CTI7</t>
  </si>
  <si>
    <t>A0A0K3CDF6</t>
  </si>
  <si>
    <t>A0A0K3CLD9</t>
  </si>
  <si>
    <t>A0A0K3CD90</t>
  </si>
  <si>
    <t>A0A0K3CQ32</t>
  </si>
  <si>
    <t>A0A0K3CES6</t>
  </si>
  <si>
    <t>A0A0K3CET1</t>
  </si>
  <si>
    <t>A0A0K3CMN1</t>
  </si>
  <si>
    <t>A0A0K3CQG0</t>
  </si>
  <si>
    <t>A0A0K3CHE4</t>
  </si>
  <si>
    <t>A0A0K3CL89</t>
  </si>
  <si>
    <t>A0A0K3CM81</t>
  </si>
  <si>
    <t>A0A0K3CA06</t>
  </si>
  <si>
    <t>A0A0K3CI29</t>
  </si>
  <si>
    <t>A0A0K3CNG2</t>
  </si>
  <si>
    <t>A0A0K3CKW0</t>
  </si>
  <si>
    <t>A0A0K3CV85</t>
  </si>
  <si>
    <t>A0A0K3CKF2</t>
  </si>
  <si>
    <t>A0A0K3CAL8</t>
  </si>
  <si>
    <t>A0A0K3CNY3</t>
  </si>
  <si>
    <t>A0A0K3CFH7</t>
  </si>
  <si>
    <t>A0A0K3CCL3</t>
  </si>
  <si>
    <t>A0A0K3CBS5</t>
  </si>
  <si>
    <t>A0A0K3CEL2</t>
  </si>
  <si>
    <t>A0A0K3CFE3</t>
  </si>
  <si>
    <t>A0A0K3CER2</t>
  </si>
  <si>
    <t>A0A0K3CHX7</t>
  </si>
  <si>
    <t>A0A0K3CD74</t>
  </si>
  <si>
    <t>A0A0K3CGV7</t>
  </si>
  <si>
    <t>A0A0K3CIB9</t>
  </si>
  <si>
    <t>A0A0K3CH04</t>
  </si>
  <si>
    <t>A0A0K3CPX3</t>
  </si>
  <si>
    <t>A0A0K3CE52</t>
  </si>
  <si>
    <t>A0A0K3CBQ1</t>
  </si>
  <si>
    <t>A0A0K3CM31</t>
  </si>
  <si>
    <t>A0A0K3CDB0</t>
  </si>
  <si>
    <t>A0A0K3C8L9</t>
  </si>
  <si>
    <t>A0A0K3CUS9</t>
  </si>
  <si>
    <t>A0A0K3CD01</t>
  </si>
  <si>
    <t>A0A0K3CD93</t>
  </si>
  <si>
    <t>A0A0K3CH89</t>
  </si>
  <si>
    <t>A0A0K3C7D4</t>
  </si>
  <si>
    <t>A0A0K3CBC0</t>
  </si>
  <si>
    <t>A0A0K3CS76</t>
  </si>
  <si>
    <t>A0A0K3CM40</t>
  </si>
  <si>
    <t>A0A0K3CIB3</t>
  </si>
  <si>
    <t>A0A0K3CJR8</t>
  </si>
  <si>
    <t>A0A0K3CL46</t>
  </si>
  <si>
    <t>A0A0K3CLR5</t>
  </si>
  <si>
    <t>A0A0K3CCG7</t>
  </si>
  <si>
    <t>A0A0K3CKF4</t>
  </si>
  <si>
    <t>A0A0K3CCJ0</t>
  </si>
  <si>
    <t>A0A0K3CHZ4</t>
  </si>
  <si>
    <t>A0A0K3CKY4</t>
  </si>
  <si>
    <t>A0A0K3CK65</t>
  </si>
  <si>
    <t>A0A0K3CTX8</t>
  </si>
  <si>
    <t>A0A0K3CMN5</t>
  </si>
  <si>
    <t>A0A0K3CMD4</t>
  </si>
  <si>
    <t>A0A0K3CCR6</t>
  </si>
  <si>
    <t>A0A0K3CIX6</t>
  </si>
  <si>
    <t>A0A0K3CAF0</t>
  </si>
  <si>
    <t>A0A0K3CAZ6</t>
  </si>
  <si>
    <t>A0A0K3CJM4</t>
  </si>
  <si>
    <t>A0A0K3CAL0</t>
  </si>
  <si>
    <t>A0A0K3C5C5</t>
  </si>
  <si>
    <t>A0A0K3C997</t>
  </si>
  <si>
    <t>A0A0K3CG97</t>
  </si>
  <si>
    <t>A0A0K3CQU9</t>
  </si>
  <si>
    <t>A0A0K3C9V9</t>
  </si>
  <si>
    <t>A0A0K3CJ46</t>
  </si>
  <si>
    <t>A0A0K3CKC5</t>
  </si>
  <si>
    <t>A0A0K3CLQ8</t>
  </si>
  <si>
    <t>A0A0K3CAT4</t>
  </si>
  <si>
    <t>A0A0K3CMS5</t>
  </si>
  <si>
    <t>A0A0K3CHV3</t>
  </si>
  <si>
    <t>A0A0K3CFK5</t>
  </si>
  <si>
    <t>A0A0K3CJI5</t>
  </si>
  <si>
    <t>A0A0K3CJ15</t>
  </si>
  <si>
    <t>A0A0K3CQS0</t>
  </si>
  <si>
    <t>A0A0K3CDI1</t>
  </si>
  <si>
    <t>A0A0K3C4M2</t>
  </si>
  <si>
    <t>A0A0K3CBK1</t>
  </si>
  <si>
    <t>A0A0K3CH48</t>
  </si>
  <si>
    <t>A0A0K3CC87</t>
  </si>
  <si>
    <t>A0A0K3CH88</t>
  </si>
  <si>
    <t>A0A0K3CNK7</t>
  </si>
  <si>
    <t>A0A0K3CSL3</t>
  </si>
  <si>
    <t>A0A0K3CID1</t>
  </si>
  <si>
    <t>A0A0K3CMQ1</t>
  </si>
  <si>
    <t>A0A0K3C5H4</t>
  </si>
  <si>
    <t>A0A0K3CS25</t>
  </si>
  <si>
    <t>A0A0K3CBI0</t>
  </si>
  <si>
    <t>A0A0K3C739</t>
  </si>
  <si>
    <t>A0A0K3CNQ0</t>
  </si>
  <si>
    <t>A0A0K3C8U3</t>
  </si>
  <si>
    <t>A0A0K3CBJ6</t>
  </si>
  <si>
    <t>A0A0K3CD62</t>
  </si>
  <si>
    <t>A0A0K3CVA2</t>
  </si>
  <si>
    <t>A0A0K3C6K0</t>
  </si>
  <si>
    <t>A0A0K3CSL7</t>
  </si>
  <si>
    <t>A0A0K3CIR9</t>
  </si>
  <si>
    <t>A0A0K3CAB2</t>
  </si>
  <si>
    <t>A0A0K3CAD1</t>
  </si>
  <si>
    <t>A0A0K3CDU7</t>
  </si>
  <si>
    <t>A0A0K3CIB2</t>
  </si>
  <si>
    <t>A0A0K3CN24</t>
  </si>
  <si>
    <t>A0A0K3CLC5</t>
  </si>
  <si>
    <t>A0A0K3CJN7</t>
  </si>
  <si>
    <t>A0A0K3CLB7</t>
  </si>
  <si>
    <t>A0A0K3CN82</t>
  </si>
  <si>
    <t>A0A0K3CJ20</t>
  </si>
  <si>
    <t>A0A0K3CID8</t>
  </si>
  <si>
    <t>A0A0K3CGL7</t>
  </si>
  <si>
    <t>A0A0K3CRW5</t>
  </si>
  <si>
    <t>A0A0K3CN31</t>
  </si>
  <si>
    <t>A0A0K3CTL0</t>
  </si>
  <si>
    <t>A0A0K3CGE0</t>
  </si>
  <si>
    <t>A0A0K3CWE4</t>
  </si>
  <si>
    <t>A0A0K3CHY9</t>
  </si>
  <si>
    <t>MVPPLPRSVLAGIVQCFDPVKGSDFRTLRSLTSVSKAFKAVAQPHLLSVVPVHNPQDKGIGELLSLMEDLRKPSEHISATSTTAKKGGKTSAKGKTSAAKATKARGAKGGSKTAAKYIEWVDSEPEDDCIDEEGDGPAGRALDPRTKRLLNVLAEQPALAAYPTQLRFYGVFEGGAAPRAIRRVLAVCPNIKSIRLVQHAHGDDDDERDRWPLLALQTIAAERPRLRALTIRGARFANQDAVLQALSGMTTLKEFEIEFADDNHLHEWDRSTWNRRKYDFELERLVLGTPATTELFSDLTRTSHSTLRTVGIALLRDEYDLSGFTKLERVIIAACQCGVVRATLPSLPKSVTYLEIRESTSIGWLDGRMTKYESEDEWSDELDADEVEELRLPQFLPDDDFKDLLDSLAVPSCFYKLRILEVADPLKDRNLDEEDLEAGELDKMRAQRKKLAQVCKKRGVLLGPWDEDLEQVWNDEGKIPRAL</t>
  </si>
  <si>
    <t>MATLPTPRERPTGRTRSPTVSEGPHKSPLLFAGSLVARSFVLAALAATALLVALAAWFGLKSALRVDPVIGRERIWLQYGHFRPPYAVVRLEDGKYSVPGRVYDVSVEASVPVNENNLELGNFMVAVSLLDSAGNRVVNASRPALLSPTECLPQPAPASKSLFRLPSLLTLPLSFLPIPRFPSFFASSSLLPSRCAPLQMLDIPLLESTSFVSPVQSSSRGWLSRRRASRTPRGAGPVKSVWVEIGRRDAHPHHEAFDLAGMEEGDVDAQAIVTGRGRENERGRERRVRELQVHESWLRIEVKPTGLRSLVYYHPYLSFFFFVPSFLLFEALAALAVWAWWVATSGPPTPVSPAPQADWWTQQHDRKTVESEEEEVKPLLTPSEVTTEGEDEEERARRIRMRLGRGGVGMTAFGTEGEEDLESFGGGISEREEVEDGGRPRVKEEDRGEPEFGETGTLAGSATTRRTASTFGPSLAPTTATTASSRTTGLSSAGLRGRMTGGGADDS</t>
  </si>
  <si>
    <t>MVPAMSTDDKWSAQRYNTNASFVYSPQYTSPTLNLLAPQPGERILDLGCGSGDLTIDSLLPAVLPGGGIVGLDSSSSLLFKARQNLSSSSSVSPSDKANLSWIKCDGHDLASLGKDGEFDAVFSNAALHWMKRDPQKVVDGAYGLLKSGGRFVGEMGGALNMVGVRSALHSILADDGVDASKVDPWFFPTPEVYRAILEKAGFRVESCDLIPRPTPLPTGLRGWLETFAFAFLDALPSPADREAVIDEVCRRLEVDMKHDVGDGGEGKWTVMYVRLRFKACKD</t>
  </si>
  <si>
    <t>MAGLVARIRSNPHLRFLTPSILVDWAVVLILGQATYYVEQIYPYERDPAHYFNDPDLQWPHGGERVPAYPGGLLDQLTWYLPILVIVLVGGLFKRSLHDVHHGILGLSASRAFMRMIVECIKNRVGRLRPDFFSRCQWDAVAHACTGPLALVKDGRRSFPSGHSSTAWQGLFFLSLYLAGKNGAYAFAAPFPRSGPLQSRLLRLTIVLAPLFVAGYIVITRLEDHYHHPTDVLTGSFIGASTAFFTYLTYYPSPVVLSTPPGSEEAEERLRVMERPKRVYGVKEVGDGWEEGERVEQGRVRLGGADGEAVV</t>
  </si>
  <si>
    <t>MLDWLVWLMRRLLQLVGLAAPVRLVHNPHLATIVSLDNTGRKRTTPLAKVLEQCKSLTGKDAWYTPTAWLASGHLATIACTLFKFDYDHIHYTRELIRVPDGGTIAVDIAPALEDGEDMDDRPILVVSHGLTGGSHESYVRNILAVVTRPKEQGGLGWRAAVVNSRGCANSPVTSRQLYNGAVTDDLRSALTFLSHFAPDAPLYGIGFSLGANQQAKFVGEEGADCPYNAAIVLGAPFDFWKGHIALSSTWLRSIYSRAMSSNLRRLVKRHEHVLKGDPRLDWDAIFSNPNSTLFEFDSLVTAPLSGFKTAVEYYRHASASNVLHHATVPVLAISAQDDPIVCSGGIPFSATETNPNLIFALTKHGGHLGWFEGFFRPRRWVAKPVVEFLRAVHEANPQKRQMRETLPARSGRRPQIGDEMVLLKGREDVGFKRVGVEDHQANGDEAVDGDTKLTQGL</t>
  </si>
  <si>
    <t>MATFANPETRFDLFGGAEELPPSLRPRTSARSTSPSSSSTGTPASSSDSEEAETRATTPGVDEGKPAWVLPGEQWAPRTIEPAMDGSDFLWQMTEEPHRTRRKAILKAHPEITKLMGHEPLTKWVVLFVTLVQFSTAFYLRNTPFFSWKFWILAYLIGGTANQNTFLAVHEITHNLAFRGVRANRLFAIFANLPIGVPFAMMFKKYHIEHHKFLGEDGMDTDLPSRLELLVLKTVLGKTFFCTFQIFFYALRPGFIRYQAPTRWIALNMVVQLSFNALVVKFLGWYSMLYFLLSSHMAGSLHPCAGHFIAEHYLFDGHDQETWSYYGPLNILCYNVGLHQEHHDFPSVPWTRLWKLHDIAKEFYDPLPAHTSWPGVTWRFITDPQVGMWSRVKRKGKGDPRGNDGGGGVELVANAGGLKDE</t>
  </si>
  <si>
    <t>MATASSPAPPPPHSVLSFPILYLSGLPSSVADEEIVEALKDCLRLRLFLQRDEGDPSAPLSGKIEFETLDKAERAYATCNNQRLSSGHTLLLSLSPPSSSSDPEPQATPRIIKHLPSPFSASHLFTLCRPFGPLYSATLLLAPFSGGAPRFKGQALVTFYDEHDAEEMQRALHFTEVGGQSVAVQVWDAKRAAGGRGRASLGATPSPGLSPNEKVSRWAATQSQQETPSKFSRYAGLASTPSTPSAPMRRDVSGASASSTASRWSSEAGEVGQGGQGATAGPGPTGSDPRNLFIKNLDPSLPASSLHALFSPFGVLTSTSLALDPLTNRSKGFGFVAFERAEDAERALREVDGRVVEGRRVVVSVLERREVRRERLGREFAAREGKKEEKGVEEVRKGMEDLSTGPTTPSSSPPRTFKPVSPFFPSDAPSTPPQPQPQPQAESHEESEHDRLVRAVGEVLPDVAQKKREEVVRLIEGLPKKDRKMCLFNSEVLRVKVADAMGILEDEGEEAPTPTNDSPATAPATLPALALLPCSQILPLLPALSLYPSPSDLSQTHAFMDSLAGKPVSEVKQRLGEKVFRVVKELARERGVKGAPRITITLLDSEPDLRALAVVALHYREVLAEKVVGVAQKLAGE</t>
  </si>
  <si>
    <t>MGNAASTPAPQSTLSEKHNSTTRVSSPSSAADLLSQLSLRGSAASRASAKVTSENLAAWEGDFASSPKHRLASTVLSKAALTDSLVRRDAQRNTQQIFNVKVNEGGLPITNQKSSGRCWLFSATNLLRIALARKLDLDDFQFSQSYLFFWDSLSKANYFLEQMLDLADSPLDDRVVQHLMNMPENDGGQWSMLDSLITTFGLVPQSVYPESFNSSNTGKLDALLTSKLREYALELRDLHSAAMRTLSDLADGKSYAEKKVLAAQSARKKKEEQMSEVYRILAIALGQPPKPDDSFVWEYYSKKDKKYHRVETTPKKLYGSVGVDTSKVLSLVNDPRHEYETLLSVDRLGNVWGGAPVTYVNVDLDVLKKTAIRLLRDDTPVWFGCDVGKFSSSSLGIMSTKLWDLDEGFGTSLKMSKAQRLETGDSAMTHAMLITAVHIDEKSGKPTRWRIENSWGPDVGEKGCVRRPRSHVFPLWADERRGETATSSWTTSGSPSTSTKSAPTASTSTRSWSTYSTRARRPSCLPGCVLAFPAALLVC</t>
  </si>
  <si>
    <t>MASIKLSPALKALIAAPHAHGGPVAARSAADIQATLHRLAASARENGVGKKAWLTLGSAALVTLNSPETLCALYCFATKDASGDSRVKTAAEYAAVMREAGLKTISFSGIPRAINNLGALRECLEPEVASLLSSEPTRQPTPTNLPNILSSAKSLWNSIYDPHSTKLLHKLSQSHPDLPVHILSSHYGPLLADPFGPPPSGHAKVGRILTSVVAIACLRAQGGVGPQVTSHVFGLRKAGEKGSGAELEEKVEGGEWLTTEDGAKWVIEQVDALVQLVQGPTFARAKL</t>
  </si>
  <si>
    <t>MDAAASFVRFALEHPLRTALLALPAFLLGLLVKNAYKVFLAPHFSSLRSVPGPRPDHPLWGNLQSLIDEEPGKAHARWTEEFGGAVRYRGLLGGERLILTNPAALNHVLTSHTYDYAKPDEVRGDLAMVLGKGLVFAEGETHRRQRRLMNSAFAPSNLKAMTLRDVWKGMVEAGKVDSKAWKNDEAAAAYQASKPESEAVIEVSDWLTRLTLDALGKAGFGYDFQALSLKSDALAQAFASLFSPRDAPGKPHPSQILINNIIGACLHALPILKLAEYIPDERLKSIKQALNTLEVESRKIVQAKMEKADQEDALPKKDLLSILLSTKAKDTMSPEEVRGQLTTFLFAGHETISNSLSWVLWEFACHPDKQARLRAEIRAARKLALQNGRDELNSDELSGLEYLDAVTREILRLEPPLSSTPRVAQKNDIIPLSVPVKSATDPSQTIDHIVVRKGQSISIGVYAANRDKSIFGDDADDFRPERWLDNKIETKVGGWSGLMTFLAGPRACIGYKFALLEFKAVLSVLVDAFEFDRRDADIQIEHRAQVITRPFVVNEMELGTRMPLKIRLAKADETDEV</t>
  </si>
  <si>
    <t>MPRPRLQPLLRPLFTSPLPSSFLPKPHLLPRPRPLTSSAAQQVRYRRFGDPPNRGESPAYPPRDAEPPLRDVNPNDPLGIFDVARRRRQVPVYEQPRQRSSYGGRRQGFSFHNVQTVLRSRMFLVLLGGAGGYYVFHLEKVPETGRWRFMDVSPSMEKQMGEQAFQETMGEFGRKVLPDYHPQARFVQGVVQRIIRANGLEDKVGGPGWKTYVVKDDSTKNAFVLPNGTIFVFTGILPVAADADGLACVLGHEIAHQVARHSAERMSGMKVFYALALLLSSFGIDMGLSQVLLQFVYSLPNSRKNETEADLIGLRLANQACFDPRAAEALWKRMSAAEDSPGVDMSFLSTHPSSKHRIENVRGWAEDVVKERPSECGPLRDQVEPFQRFSRARW</t>
  </si>
  <si>
    <t>MRLQSACAVTAALSSALPASFALPALSPPYQLFLRPSAPPVPIVIWHGLGDRYDAPGLQSLKADLEATEGLEGVFVHIVEVGADGPADQKATFFGSADTHVAQICAQLASLPEITDPSLNPSRMFDGLGFSQGGQLLRAVIERCNGEGLGGVKARNLVTVGSQHMGISALPPCPPGSSPFSPCRLMHLSLVRSSIYSPWAQQNIIPAQYFRDPERIDEYLAANEFLKDINNEREGDRQVEQGGRDGVVEAKPRNQTYKENLSSLNRFVMFRFSLEQTVVPPHSSHFTVPSPSASNCPRPPLPIDPSCYPTPLPYSDLPLYAEDYIGLRKLNKRGAVVLNVCEGPHMDIDEECWRKITRWFGERGWKGEEGEALA</t>
  </si>
  <si>
    <t>MPDSILHTAKLPAFDPRTGQLSLASHDLISAPLSLANAFPPEYTLLFDQPPSRPYGTSTSAAEADQPAGQSRRKRRRLARPDETASPLDWIRHREKEETRTSTDKESDEHHTAIEAELGATVEAVRAGRMRKGENGWMGESNGRYEWREKDDEDVKEELDLVGLGERFAPALDEPPEPLLLSESRSTVSAAALFGRIVKNDGSSCITFDIEVEASEATPTSKATTILPPSSGFLLSQLATWPAAAPRIAAFGREKGGWDVLVVDPPWPNASATRSSSYDTFDPYDLWELDLPAMLGDSPTLVVFWLTNRVKFRRLLKDKLFPAWQIQQPTEWYWIKIASETGEPAWPLDAKHRRCYEGLLLGYYVPPGKKVDLPTLPQNKVFLSTPVGHSRKPFILELLRPYLLSRDRPPNVLELFARMTIQGPLQRSATEGNDQRDEQKAGFFLAVGNEAIKFNVMDGDGAASGVQGWLRRKEKVYRVCTAGGTV</t>
  </si>
  <si>
    <t>MSFFVKFLIGGALGGGLTAYYQDDIRRTTESLSTDLHRLSDELVRSAPNPAAQTTSPAQGPVIPQRLPFTEELKARWNEQLGTAFHAAQTADWSSLASRTYRQLQSSLSSLSTPAPQPASASEPGVPIDFTPVGAVTAVGGAEPRLASVVKADKRLV</t>
  </si>
  <si>
    <t>MTPSPTPSALSSSPAHTSNPSASSSSSHTKVGLISLYRSEGIRFFFAGTAGPILGLAFIDSAFFGLYGRMMQALHQDRQDPNALSRVFASGATAGALCALLETPIEVVKTRAQVESVPGKKLGSFRIASQIARKEGLRGFYIGGLMTAVHDGISSGIFFWGYFVFRRMLRGEDPFHAASANAQPPPASTIESFAASTASSSSSSSPSSAPAWQSQPQPDTPAPIPSSSPPTLSKTEILRILFAGGCAGALSALIPYPFDIVKTRLQTANFESRARSSPVNIGRGGAGFEGRFTSNATPFHTRVGAKQAAEAVEGIASASGTGAGSGRMTVPSVFRGIHADGVASYRYRYPSTLVYQLLSTWVFPQRGAGAPGKEKTVLDPRAEKWALRVLGFKGFARGLRPTVVSSFVGSAATITTVEIALHFLGVSNGGGVG</t>
  </si>
  <si>
    <t>MDSQPSAPRTHPLRPYSVSPSLDQWSADSLTANPTASTSAHPVPPSLRIPATNRYESSVGELPDAAPALPNAGSMLRAFVTSSLLSFTGVAMVQPFEVGKTLAQVQWVPREGVEPFIGFEMPEEVDEELVEIEDENEAEAYFEDLHNAAAPSFKPPTQLPPRPTSPSGYLQRAGVNDEVFGTRPEWIMPIVVQGGVWDMIKAVGRWKGEGWASLWKGQLTTCVLDALSTTVQPFFLSLSVALVPASSFTALPLIYSPKPGPLLLLSTLSHTLATLLLSPLDLVRTRLIVQSAQPQHRKYKNPINALRTIIEEEGGLWNTYFHPNLFFPALLEGILRPLIHLSTPLIISRYLHIEPETSPVTFGLAELVLGTAGLLVTIPIETVRKRLQIQSRAAFVRAGRAGGVGRPWRTCVETRPAPYAGIVEAVYRILTEETGKIPRRRRRRRSSAAPGTPGAPPMTNEEKEDLATAGLGASGGLRQLYRGFGMGVGANIVVFLLGLVAGGEEASGWAEM</t>
  </si>
  <si>
    <t>MATSTAVADERQPLLRPARSPPPPSSSHDSDDSDDDSPDPEPASPRRRLLRSVLLWSAVSALTIYLIVQAFRKGGGEFDWKGALKKAGGGGLAGAMAMVIQVLTMMPLRTVMNYQYRFGTTTTEASRKLYEEGGWGRYYAGLAPALVQGPVARFGDTASNAGILALLSSNPFLSRLPSPLKTAFASLVGALFRMVLMPVDTLKTTMQAQGSSNALQILKERVKTYGPGTLWAGAWATAAANFVGSWPWFATYNALSTYLPPAPPTDIWAKLGRQAFIGFVSSVVSDTCSNSLRVIKTYRQVSRKKVGYRKAAQRIMRTEGARGLFGRGLKTRILANGLQGLLFSVLWKAFAELIEGKGKKGGDV</t>
  </si>
  <si>
    <t>MPPHLPSSLSHSMSSSPPGSPSSPSSLDAAEPAPISPALDFFAGTVAGIASLVTGHPFDTVKVRLQTQPRTSSRSSTYTLAQTAASTKDGLYYRNAGHAFVRVVREEGVRGLYKGVTSPMLGVALMNASVFTSYKYAMNLLSPGDGQKEPGLGEVAVAGAASGVFTSIITTPIDRLKILQQSVLPSSSSSAATPARQPSLLSLLRTLSLPSLYRGWSATILRDLGYGPYFLTYEYVVRGGSFGLSWAEGEKRHLKRDLREEVESEVFGIGEGGEEGAASPGRVLLAGGLAGIVGWGCTFPLDVVKTKIQSVPASSLLPSSTSTSSSPEKYSTILSTIRTSYHEAGWRVFIAGLGPTLVRSVPVNMVTFAVFELVVAAFR</t>
  </si>
  <si>
    <t>MSQQAAYLLREFLLATNWNTWDNHYASLTHPSRQLLDFSIPSGLHFAVASHPTLNFTPGVNLSSLVPEVPVTYPPSPAPVLGPPVSPLLAGQLSYLFSSAPISATSSKRAAEGDARIRFKDVVQSFPFGTIPVRPELRDDALPTWKGGERVDKADFLLYGRLYVPNPRLDALYVHRLSPTLQALVSLITVPSPAPPPTLTWENTDPAASLSASTSSVAGASGPTSGPLARLSELELKLQQNTGRWSTEYSYAVGDGMWGVRGLYNFGRWGEPGAASTAVPVSPSTGGAGPETRERAVDEEDEMPAGLKGRWSAGGEIYFSAQERSAGVSTGVRFTTIPESAGGPPQPPTYISATINPIMGQLSTAYAVQVGRDASLASRFDFNLYSYDADLTVGGEWFQRRTPAKGKGREEEYKAGATFDAFGRGADDEETKRRRKNNDAEDEVLGVLKVRASTNADVAMLWEGRLGDFIVSAGLVADIRLATQSRGRISPIRSIGLSASYWA</t>
  </si>
  <si>
    <t>MASLATSSRQPRWADVYRCFASLRPAPVASRVTERAFADAWRAARVSGRRGVMTTVVGGRTPGSALLAGVRERGAGLASVRIGLDKRWIHCTAAGCPNNQSTRTFASSSPSSSSNPSPNPPPSPDPRSPDRSRQKALAKPEPHPLAKPEPHPVVSTSAPHPAYLSSLSRSIRRAASALQTPAGRPPPKEQLLSLTNSFFERLKIRFKWATIRSYRRFRADDYSAFFSFGILGTLGWFLLSTTSAFALFFFVVNSLSLQEWIAGKLGSYLTDSTGVKVVFESAIVPKWGIFGKEGSRIVFKNVYISRGPVKGELGVLPVLEQEHTDETEDEARLREMIAEWTHFHLSIDTVEVSLSLGRWLDGKGLIKDAAVRGVRGVIERSHIVYDPNAPKDRFAYRNKPRPGDFWLEGLKIEDFLVTIYQPENFRPYTFSIFNADIPRLRKQWLFYDLMSAEAVTGQIDNCLFSLHKPQSIGRTSEEDLKDARWSRMSRFRIDGVPIDHMQSTADTGVLSWITSGRCDLVADIRFPREDTELDLSALVDHLVDEIGERLSPSKEESDSRIPGRRSLSRDALQAPRNEDAEQVKKEERLKALRFAKETEKAAAAASLGEDEDDEELHVGEDEEDRIVSIDLDIRFKDLKASVPYFTSDLSYVNNALIRPIVAFINRNRTLIPIRCHIDLGLSEFNGSWTTYDVGILDRMSEQVYAALAHHVSQSNEQRLQTVGLWTLQMTANTVLGALKSNLTLAQDPLWH</t>
  </si>
  <si>
    <t>MSFQFEWPEFSEAFYEDAREMLAQALNKGQKPPIIADRIEVKELHMGTIPPDLEILEIGDLSTDRFRGIFRLTYSGDAYIVLQTKVQANPLNVPRPSLDILNAPRILFAAAPLIVPMTLRLSSLSLRAIVVLVVSRQKGITLVFKNDPLESVNVSSSFDGVESVAGFIQREIENQLREAFRSDLPSVIHRLSQKWLSGEVRSAGKAAEGLGPKARVGLAKGFAKDAKIETRTAYEANGEGGRAKKGRGYSRNISGPSEAGESVELDSQADSTWSTWGGGWMGSTYSGGGASSAFGRSPSLRRINTASTAPSAAVPHDMLDSVPESIENYDPTYGLRPDSIPHHAGFADYERLVEARSSRRGLGDVLDVVEEDDEDPFLAHSTQHHQRRRSADELDFDDELGDVFDDTGARNSLGPLDYQDEFETIPAVGGGTITRPRVFHTQSQMRVRTGSTGSLTAHGSPSTATARSATGGSTASTVGLGRSTSLSRLTPLAAGLGAPSVSGASSARFPFPKVPPPPAYSASLGSGGFLPRNTSLPNLSRYPSSASTAFHRSSLSGTFSSSSHYDYWRNSNDSTPPSSLTSPALPPHPPPHADEPPSLAFSRPSPVDLLSRSPSSVLNTSYEDPDASHLPIVLNPNGNDSCAHLATLTSSNQTLSPFTRDHSHVKARSEPYVAGRLAPTAPLAGQGQGRVAIVPSGSVAGAAGGASMQGQGQSVKAVRKRLHRIGSAKVAPVAGSTTPSLAAPPTPSLISASASSSSAPHHRRTHSSFSAFPPPSSLLASSRRSSSIPRSSTSSAIPASPLHSTLAAAGFKKAPSELSDYFPAATAGAREALARFGR</t>
  </si>
  <si>
    <t>MSAARSRFSLLSPERLQRLRRAGKFTVVTVQVLVAVHLFNQNVAEIRPCAGASMYPTLKDEGTLVLHSPLALRLFPIERGNLVTAVSPNDPAHQILKRVIGLPGDTVCVDPSGERKKTDAEWRKTPVGRVKGDVDPAGEWRRTDVEWCTVPPGHVWIAGDNTSNSTDSRDYGPVPIGLLKGKIICRIWPNPGPLNTTFHKVNRA</t>
  </si>
  <si>
    <t>MSLTLTPAQCARAASAYRALLRSQRLTFKGDELALKAAHQQTRILFNRFIPSSSASRSPFASQNPLVPPPQLAPKDELTPEKVDEHIDGAFEIAKFLRTNVVQGVRTDEGNYALRIHEETERGDNDTVKQPKPLDIPAGNEGVRRRRRRRDGEAQEAVPVGCCGGAGAA</t>
  </si>
  <si>
    <t>MSLRLPLAQSCRACLHSSRQSQQRLLVLHQRPFSLTPRRADAETASSANLASTGSAPAPQPSRAIPLPPPSPQPSSEATAHSKLVEARELAHKQLRHLLATLDSSARKQAQAFSAALRALELERKLREAGAKINQATGYEEIERLRNGVAEKERALLEARERAILFKRDYTERVKLRADSQREVNDLLQRKPTWNGPDVLRFTELVQQEHENERAEAKAKSEMEAGEEAVERGFSDLMQAILERYHEEQVWSDKVRPLVVLVCLPSLNTILSQIRSMSTYGSLAITGLNVLLFIITLLLIEPWRRRRLVQNVEERLRTNSQQGHDATQAQLETLQHLLQQTQASLDAVAATTAGLAAPPPAPPSPIPVPETPFTPVFDSTSPEAVAAASSPASTETTASPTASQQPHSRVVEQALAAVEGHEVWAAGAAGAVGGIAIAALVSLLGR</t>
  </si>
  <si>
    <t>MQAAKSASKLRLLTRPCHRCSSTLRTAQTPHPALTVYPDYLSSAEQSLLLKHSLRLLDSPSRTTSAGRKRRREWVKANPSWDGRGFMADEAYAWEEGHFDGVIKQYREMLVREGMWEKVAEGDEQAGLAEALEKVYSLLPPSEPTSQPPSPSSSLSPPPHLIMHLLHLSSRGAIYPHVDNLEAFGRTIVGISLGGERIMRFKQVNEPHEGMIKDGPREFEVLLEAGSAYVQAEPLRTHYTHEDRLPTENGQMQA</t>
  </si>
  <si>
    <t>MAAQGDDSDAESDCSALSSLSALDARWSPIEEPAPPPLVPSEAVAPTTRLQAVMDVEQEEECLGHDQRARAGPSTRRSTRSSLPVSPDAKIGEVDSGSEPSRRASEVVGLDSGIAKPQADGPAKLAKEDQKRSKSKKRLAPRDDDEYEGRYDPELARRSSMRNRKSRGRRQADSASQITPTPSALSLDESRARTDVERPRTKRPRPSEADMLLSSAPEATVDLAGLTRRTAKLLEVYATSSARPAVALSVDTNKSIDSASGIRPSSKKERRKERVREEKRAKPSREQAELSRDFFACSSDLLSDDDAKPSTRSSKRLRSSIALSTSAPLSPVASTSTAQPHADELESIESRALGMPKSDSREDSTEEERKDGEGSSRPRREVAELSRDIWASPSESLVSEEKPTTRASKRLRLAERTAADSTDEDGGLPLGEPPAAPLPPAETLAESTSADTMSADGTASKQARRKERKTKEERKKAKKGSGGAAREVADLRRDFFSVSDVDALAEESGRSTRKSKRRCESSMVVSPPDPAPTPAAPATSSVDMVVDVDHTGSTTDAMSPEPSTSLLKRSSRQRRLPARYDDDPDRFTIVRNAEIFEEQELRARMRKASAAKATSSTMWTGGPSQPGETSRQLAQPPSRPTLPSLAETGLLTLPIKTPRKEQHSPAFSAPSPLTTMTPLARPAASVSAPTAPVKKTKKARRAVPIVPTDPSTSLSQPATTAAPVETASDSVSEAPPAVPAPNKAPKQSQATKTRIRHPALDSRASWVEPEKNLTLTTDGRPPIWCEGRQELCETLNYFKAYQGGHYDSQERCLGYLLDGFGSANDVCTNKGKIVISHGGGCGEVVPVTSAPSTLKATSSSTIKTSNASYIYRLKSSQTRDNLRLRALFNCLETQTPVVLLAGAGWTFFPKLSSLGSSINEDGEEVDKARYAVLGHYLVTDIWPEGEPIEDDGASKGKDKPGHFVRFKVRFEWVPSQGKPWFEDHIGVESISKEATPEPSSPASDAASLDSGFVDITEATAEQASVDEGCVTCEACHQTHRRVYQENVSCYNEACSNFFLVDGEMHHPSSLTYQPSILAPSDLPQDTLVPQSLFPRTLQSLAGEVAAADYSAEAWRGFGCTACGRLSSRADWIKLKCAGCGAEGNAVGKAFTIQDLRAEERLAAIKAGKIPPSDYKPVQPVFVEPSMRVRPILHIPGWQGYTVEMLPSVTSEDAEDSTASCSSVGRALAHHLWPVDDEEAEMADNLFEGYQGAEAGEFFRRNKLSRHHAVGGLLCQQFTFNAGEHYRNAITATTYPFPPTALPSSSVETPVPDDETTYAPECTREARNHLKTVVQLLVGPNELADFNEILSVAYMSGGKMNYHDDGERGLGPYVASVSLGSDALMTFRAKGKKKTRAFGGGAGQTGKKAKGATSTGDEPEETEEGEGRKADKTKRIVCKMRLRHGDVMVMEGEEMQRLFEHKVEPEGLRYAATARFVGPDHLNPAPKSRPQPVSTGARFAYQDAALTTATPAPSNIGASTSKAAYAIPLESKKPAGVAGWQAYVQQEDAQFFPSTVPTTTHTPRSSTRPATRRRPTFIQPSPVPPDEWASPKIPRSALPPLPTVPSFPQPLPQSGAPPHAILPPRPPGPLPSPNPLATHIPIRMSQPTPPPAPAPTFGAPQPAMQPPSLVHSALERRQAGLLAQNHTAIMAHGMPGHVAPTFVPMGAFVFPQMPMPQAMPRPF</t>
  </si>
  <si>
    <t>MLTRSATTRTMAHAPTRLAQLTQHLAPSSSSASTSTAPQRAASSSATTGDKASKPARPQPPRASDFRYFLPFQTRWADNDKYGHMNNVVYSLYFDSITNHYLIHQVPRPPSSPPPLGLIVSSSTSYASSLSYPSSIVAALAVSQLSARSVTWRIALFEGEYVPPLAAGEAKGMDGFSLDALREGAVGRRVRVKKDEKSGEEVRAAAWGEMVHVFVEEESRRPLKEMGEGLRGALERLLVKGEE</t>
  </si>
  <si>
    <t>MSSPPRFAPGSTSPTQSRPRATHSSPTQGPFATPARPGASSAAHQPDPSTSTAGAASLLTSSPHYTTSLRSRHSLYGTEDRVVLDLGSRIWKVGFSGEPQPRECRSVVSELAHERAGRRAGPSIGARGDDDEEDCFWALEKAEPSEEEWLIREERVKRLLRKIWFENLMIDPKTRKVIVVENPLLSTRVKEMIARVLFDNLQIPSLSFASAPLLALMAAGTVTGLVVDVGNLETTVLPVFHARPLFPSLTTTPRAGSRLNRRLRSLLLAFGSYAPPPSSLNSMTPPAIGRIPKELLTEELIEEIKTRLCFVGEEVPLDASRGEREASAFSGSAMSVDTASARDNFDDPSDPDNALLKELYSRFAATSTAKPVSFRIPNLSQPAIANGTGRGWIQVPGWIRERAAEVLWEEDGDGDERGLAAVVLDCLLKLPLDLRKPMASSILLTGGTAMLPGFFPRFKAALLAQLDRSHPPSPPPSPPLPAASVEPPSSDPAGPMSTDTAASPAPSRSSEVNAKRRRKHALATRLHNLRHSPRYAPLVPLARHLAILNHPSPNSSASSTAPSSTLARQREGSAPSFSPALQSWIGGSLAGALKTGGPEIAREQWDAGLRFAEAEEAEGEEGEEFEEREVIRPALPDWTRIA</t>
  </si>
  <si>
    <t>MEPPSTPRRRPISMHYPPPSPSSYSLSSHRPTSPPPPSQSPRLTRRPTHQKHKSTSSLSSLAQLNLGGSFAGSSGRETPPPSLGPASSIPHSPSILHSARWEEGTWGMQRSNSISAAAGGQWGAFGVGSSAAAGVGREYEDVQNRTFCKWLNARLEPHGYPPVVDLGVDFSDGTRLIQLVEVLTESSLGRYNQQPYHRVQKMENAVKALERIKEMGVHLTNIGPEDVVDGNRKLILGMIWSLVLRFSIADINEEGSHAKEGLLLWCQRKTAPYNEVDVKDFTRSWQDGLAFCALIHRHRPDLLDYDQLDKRPQAAAHNLAKAFKVAEEHLGIPQLLDVEDVCGTKRPDERSIMTYVAQFFHAFSSRAQAETEARVISNFVEEMSALMLAVHDYERRVTELLSAIDSHLSNWSTSPPTPSHSYAQLFAHRASFVTYQQTLRRSWLKEKSDTRELLANVRNKLRTYGLKGYEPEEGLRVEDVVAKWDELCAAELDRSRTINLMIRRIQEEARTRFADQANALQVSLRRVQGQMAALSDPSESLSAQLDSFHQISSAILPSLSQSLDAVRAAEDACRECEALEAGVDGTCCSADEVGVEVECVQQAIKKRLAFIENQMVARKASSVTPEQLEDFESAFRAFDKDGKNALDLDELAGALSSMGVLEVNLDGVKQVDGLVSFEEYIRLMTERAEDRVTGDKVRSCFRSIAAEKGYVTELDLTRLQLPSSAMRFLQDHMPETAIASEVEPDEEVTDSRQRAVFDYEAFLDNFLE</t>
  </si>
  <si>
    <t>MTDTSNTENTMPAEHAAAAAPAPDTALASPAPQVARRKQPQLLADQLVAEELIEGAPSRNGGRRLEEGRDPWSHNAWDQVEWGEEEERFAQSALEKQRNSPVPQHLQDKFNADPAAQWDVFYRHNKDNFFKDRAWLRTEFPELAECLKADAGPKRIVELGCGNGSTLFPLLAANENPKLDLHGYDYSKEAVSVVKTHPFFDPTHLTCEVWDLSSPAGPPPTVEPNSVDVLTMIFVFSALHPDEWARAVENAYRMLKPGGVLLFRDYGRNDLAQLRFKANRFMQDGLYVRGDNTRVYFFERDELVYLFGGIRQKAKEATTGDATPSDAMPSSATPDDATPAGSTTTTTTATTDTTRTTDTTTRDSTSSAPPNSDAIDAALEAATGLLTTTTLTEDATGAISTSTTSAALPSTSFSASRTDDSLTPYRFDLLQLGVDRRLLLNRKRQLKMFRVWMQGRWRKPLEATADETDTQA</t>
  </si>
  <si>
    <t>MSTRAGSGRSTGAGPASTSNLESTITRLLVATKQLLEGLAKWSRREVDEEAISAIYVKLGNDFNVACAAFARENISMNDLMSVPSDLRVCLETCLSDPPSQATLERHLPQVRQIIIGLLHGLREKQRMYREGVTARRAREAAGTGTSSSSSGAGSAGGSMGPPMTPGSAVRAKEDLRRFVAQAAPASQSSADDSSMRQRNSTDSRRSASDIGVPSSTDARLSAALSSRSSGGPARGGSMRESSRSSRTNFEGAFTPTPTATGMPRTNSSASLDSASGPSASSSRQSSERTRRTSPPPPRQREDAVPAVPRTPTSDTFLSQSPFGGPAPVPSTIVRPPSTVSIASSAEDSHVQQYAQAASLEALKASDNLSRRASKRYSAYAIQKMTSPSPGSTSPSPASPGLDRPSRSRSGDLGRSGSGSSAGRELAGADVPRRSKSEYSRSGHARSGSRAVPPIPPIPRSYSSSTDLRGPAASPIMEEDDETTSPKHSPPVSRSGPPAFAPPPLPSSGSSSSLRPDPPPARRAPSPALPPLPTDSSPIPPQSGSPPPPSEPEYPFSVFLQVGRDVKKARLLGPPDVQSLRQLFVERFGFNPGMNDWPDIYLRDTEAGVHYELEEMSEVRAGSVLSLNIDTVDQVKQHIDRGLSTLAQDIKELRATVTAMRRLSVSANSAALGNFTLLSPTSQHPPSLPDAPSPTLRPSPSEKQFEQAAQRVLRAKKLNEVNGISTEEGDAGMQAKEDKEGDEPSTAPATPVTPTASIAPIVSTLKTQHAEVQNLRREIGVLRQVYAEFTSQTKEMFASVRVQTSHVQHLAQSKLSTDRAFVEAGTARLDAESTDLVVKVDELQDTIEQLRADTVRGVKPRPQQLSEIASALRKALETRQKLVEWLKDVKPTWSQMWSVELSKILGEQKAVETQETLLTELDEDLEDASKVLKNIQAVAKQLKTPSGGPRRELRDLGGAENAQEGLSTVLMEVKALQPDPSRRLEAIARAEKQRELDSASRTDEFARELGDFVGEGKLKKSGGVEEAERMRQARSEATLKAMFQQ</t>
  </si>
  <si>
    <t>MPSRPATRVDPSGHALKFTTFAPVGFLNAKNVASSFAKQDSQSFLARRLPDAERDSVREAKRRRLMASEEEVKAAAARAGDAAGRVEVNVLASAPEGAVRRRAAREDGATQGRETSPSSSSDPLSRTLVIHPGSRWLRIGRANDLTPVAIPNVIARKSSRVIPTPADVKGKGRAVEADGAGPAAAVNGSTTTNGSAAPSTATTAPALPAVGALPPLPGAAQPVATEDTPMRDGDDDDDADSWGSGSEDGRSTSKPRPSEPTDPLSAKISSIRADLRARMRAYKLRGQGNGNSQAATFNESVRPQEMEEDFEGDIEWTTAEAPVWVGNKAVRIPDPAASGYELRWPFLRGNFSTQGYTTPQELLGDVETIYTTAIQEELGIEPEDLKDYAVIFLIPDLYDETYVREMSDLLLGSIGFKQLCLMQESICATFGAGVTSACVIDIGARTTKITCVEEGLVLPETRMILDFAGDDITSFLHTLLQRLNFPYKEADLSKWYDWIVLEDLKERSVVLSEADIGLNLYDFFVRRPGLLTQKYSMRMYDDCILAPYALFAPRLIDFEQKRVEMPALWSKDVDNYTEIGVVEETAAMRNSVKHLLVAAESAAAAPAAVAALIPPTPVLPGAASTAASPAPSQAGTPLPDDPNVSTFPSLPSALPALPGQAVPSAAPSSFAGSPAPETGAATPKAAAAPLASPAVQPGAAPTVDVRYESSKLPLDVAIVESIMAAGPTEDRLKKVAANILIVGGTGGIHNIGFAVESRIGPQLAARVPALGGGHVTYVPCPREIEPENMAWKGISALAKLDVANDLWVRKEEWEMLGMRAVRERSFYWT</t>
  </si>
  <si>
    <t>MGLLTIIRKARLKEKQVRILMLYAGRGLDNAGKTTICKAILGEDVEEVSPTLGFNIRTIVHQGFTLNVWDIGGQTSLRPYWRNYFEQTDAVLWVVDSSDRARMEDCRRELHELLKEERLVGASLLVFANKQDIANAMTVDEISSALELSTLSSSHHWTIQPCSARYARLAASPLTSSDSPAAPAFPATPPASAAKVDPRIMKGLDWVVAEVGSRVYYGVQNSAVAPDAVRPVAQAA</t>
  </si>
  <si>
    <t>MDVQSLLNANSTEDSLSALSTQLVSLGYLSRPLDLSTLFLAPPIPSNASSKALKKHHDLLILQARAREQIAKCLWGMLEQRQAERGTIEALLSREASAAEEAEREKNAADRARKELEVLGKELEAEKARAKDAEQKLKFEQERHRHAREELTKAKNALQFVKTQAQHDVKRREAEVQSLHQRLQKLTTAPASSASDSAFTRFVVLNGATSGSSSSPLTATFGGRASRLPARSPTPTSASSSSAAAALEAELDLLRTTLDDRLSECEHLADENKDLRTFVGEVEEWAEGVLETDEMLKLRKAGEDGDEIRGVLDTGDESFHIPSPHLALPVPTLTTALHRKLYAIRLGLSTLNSAASSAVSTLREELEGEIERLNEEVEEEVRRREEIEKEREEAKEQVRLGERLVQEWADKAHEEKRRRLTRAPDSDDELPPEIEASMAIEKQKRQARKAGKTASPVETAVDAPAKTSSAPRPSAPSAHVAAFLSDLGLDTPVVEKSKSALKSEKVRSGSSKDPAADKARVRLSSDRRAEKEREVDVEMPPPPKPTRRTSSSRPATSDPIAPSSRSTTTNLTTTSGTSSALADILSLATSPPVSSEPLVSTKLAIPSKDKERPRTVLASSRLANADVRRPAGAEKEQDRVAAKKQALLERARSASGRSARS</t>
  </si>
  <si>
    <t>MLHLFLNGRIFTADDASDDLAEALVVGDDGKVEFVGDASTASSRYPAAPSTDLEGRCVIPGVIDAHSHLGMLGGSLLKPDLIHAQSLADIERILVDFRRRSPDAKRLLGRAWRFDSLVDEAGKIQPPSRHFLDRILPGVPVYLDSMDLHSVWCSTAAFEEMGIDGSIQDPKGGRFERDASGSLTGLVLENAVVDHVWCFLAAQLTQQERHDALDAAFSSYLATGVTGAIDMAMSPPDLEALEVYYHASGDKLPIRVAAHWLISPEGTEADRITRVREAIQHRDRLASCAPYLRVVGIKVITDGVIDACTAYIKDAYADGSRADPIWTFEELAPVLVEADKAGLQIACHAIGDAAVSVALDALEHTFAVNGPRQDRRHRLEHMELISPEDVHRLARLQITASLQPVHADPVIAPNWHAQLNYDERTKQAFAWDQFRTAGCRIALGTDAPTAPHFTLPNMYVATTRRSALEPDMPWPPPLKQLAKYGHTVFSLRDALIGATRGAAHSCHSDAEVGVLAPGRSADFAVLSIDPFKDGVDCLAEAQDAVVETWVAGKRVFSRA</t>
  </si>
  <si>
    <t>MERHFLSSSVHPLPSRLDFHHITRSHGRTLRLWNRTVATIGPPRTTLTAAGRVLASHPPAHRQTSLAMSTTLFTNARLVGRGDETYSVLVRGGRIAFIEASGSASPPPDAKVHDLAGSSFVAPSLIDAHTHFPTWAMAAKRIDFYTAKSAAEVLDRVRAWLPEQPDDGLFVVGQRMRVGEWPDVADMNRLALDSLETVRPLVLFFAGFHSLCANSAALKRIGFEPEGHSGVLEEADCFGAWTKIGQIPPAVLDVAVDLAARNAAAMGITEILDLEMDFNIDHWTRRVQKGTDVLRVRCGLYEQHLPSAIAAGYKTGDVLPNTQGLVTVGPHKIITDGSLGSRTACCHDPYPNEPENFGHFEYEPKTLKSMMEKAIDAGFALAVHAIGDKANQLTLQTFASLSKPALPGSSIEHAQLLTFSDIPLFTGLGLIASIQPAHMVDDRELCSQFWPGREHRAYAFKTLADAGVTLKLGSDAPVAKVDPWDALAVAIFRTAAGEEDLPSSAWHPEQCLTPSEAWRAVTSNGKISLEVGDRADVVVLPMDPLKADAKELRSMQVMGTMLGGRWTHFAM</t>
  </si>
  <si>
    <t>MKRGGGDKDGANKGWAPAGEAWPCCAGRQLLCDTLALSNEAHERRHRSPRLLISCDEALFLMASAPPAELGAHCSLPSCNALDFLPIVCLHCSASFCGRHAPPSSHSCPSDPSTSSLSPDELDASRADDQPSFRSLLPDPKRHKRETSEPSEEERVKKEGQQAALAKLKASFAKGKAGTTSTPPTPSATAKKPNPTLDLMRLKGRAVPADPKHVKRAGDVPMSDRLFLKVQHAKVAAKEPDVREVWVSKDITAGKALDLFADLFKVTNDNNATTDPSKLLSLGLPDDPPTRLTLSEPLSAQVANGGTVQLYKGILWP</t>
  </si>
  <si>
    <t>MDASGEDLRSEIDPRVREEWSLRDEDEQDVYALAVTYVQNHELLRAAHVLRECTGPKARWLRSYARFLAGEKRIQDEAGELLGVKDRPRPNPFTQELLDEMASWEEGFVNCDGYLLYLCATLVNSVKLEPYNWSAWRKIAECLDGPEELEATLPFLPPSIPLLFFYIHCTFEIHAASDGLHDVIDELEGVFESESLVVRGLRASVYYHLREFEDATNLFTALRDSDPYRIEDLDVFSNILYVSEKRAELAALAQEYVRVERMRPEVCCLVGNYYSLRRDHEKAILYFRRALKLDWNYLSAWTLMGHEYVEIKNTNAAIASYRRAVEVDRKDYRAWYGLGQAYELLGEPYYALNYYNRATALRPYDARMWSALATCYEKLKRIPDAIRAHQRALLASEPGDGSDISLRIGKLYAALGQGEPAAAYHRRALSDGLQAGLTTIELGRVYVWLAKWEMRRSGLQGGGGEGARAAAGDLGKAEEYLKTLEATQEFRDEAKALLKDLEVLLLMRE</t>
  </si>
  <si>
    <t>MDGSFEQAVAFVASSTAASSNETKLKLYALFKIAIVSSRPTTSRPGLLDWTGRAKWDAWDKLGREERFQGEAGKQRAQEEYVEEARRLGFNAGERAGEGETQNVPKKEKQEQMVSVSTMGTDFVDEAPPSRLHELAISGDANALEAFLRDKAARDSVNERDSYGYTALHLAVDRGNSGAVRALLDAGADRSIQDEDGNTALDLARLAEHEDLVTLLT</t>
  </si>
  <si>
    <t>MARSYSKPADGPSPARDSRARILSLLTSRLAVALASVFVTLVYCSFTSLAVQQSVPTKDAFTSSYDLTPIQATSRGPEAKEKLLILTPLKDASPWLDEYFENIARLNYPPNLVSLAFLVSDSTDDTVAKLRRRAARLAKLPKAQRYDSITILQKDFSFNLASEVRHGFEGQPVRRAFIARARNYLLSAALRWDHAWVLWLDVDVVRYDPNILSDLMSIDKDIVVPNTLWHLEKNWDFWGFDRNNFAETEASLDLLEKIGPNVMLVEGYRELMTNRLHLVDMPTHLGLAYVPLDGIGCTFALVKAHVHREGITFPTYVFENEVETEGFAKLAKRAGFEVVGVPGLLVFHAQNH</t>
  </si>
  <si>
    <t>MFHSSKRRPPALPTTRFVPSSTQNGSTGATYKDKSLRPPSIRVRIQHLCTRPATLLGLFLLVFVGTGWTLGLFGTGSERVRLGGGPKVVARDWSALRALRAQNGLGGPLIDEKGVVTPAREYNETVLILCPMRNSIEHIWHFFHLVSTLTYPSHLLHLGILVSDTTDGTYQRALELADERQYSRKFRGKRMGRISVFQKDFAAEQKAAGEDAYVGENVGKERHEYAAQVGRRKLLGKSRTWLLNAAMVPEVDWVLWVDVDVVDYEASMIERLLAYAKGDRPSRSERGADVVVPNCVWKTYNELGPYDRNNWIETPESLKLKAELAPNDVLIEGYKDHPTHRFNLASLVPAADSSTVLSSHNTYLLSTPFPLSSLPSWPPADLTLPPVLASATTVPETLDLDAVGGCLALVRAEVHREGAVFPAWPPVDHQLETEGFAQLVKALRRSAGSHGADGVDPLERRSGRGRLLGLPRYYVYHGAFPLLLLRLGRWISLTLSRQLRTSLLQVCTGRTQLDLYPSTQCIAIP</t>
  </si>
  <si>
    <t>MDRELTAASSFLASYLAQPSHTFSSSLSAALAARYDGHWHPHDPERGSAYRALIRTPASLDSSILAAAKDAGLSKEDVERALAGRAGDKRVTLGDCWTLWVDPGCVSLRVERGDGSHGRDANLIEVWGKLPESLRGLAVPLADVEAPSSNISPPIEPAALLSPVKRSKAIQIVAPPGGRGALQAMTNSALQPSSPAPAGASRPTALLASPLIIPPTPVRPLPATEADVFSPTPAATSSSLLLPPRSPSPGNSSSPSSRKQYSLSPSSYRPSSPLGTPHLQRRSSSRGSSISSLSADSSDGETSGCDSLFSASGDSTASAASSIHAANGALWKGMDAKSRDLADGDGFRVPTLPARPSSSFAPSHSRASSASSLAPPPSPSSRLLLSPSGRSMPGSPTKPRRRGVRGGQSHRSESAHSHSSSISSMTSLTSTAIPSTPHQSSTDLPSTSPASATRPRSRTETSSSAQTATEYSNGLGRSGSTAGMGEGSDRSGATSPYNHLGAPASPVWAPSPTGSTYHPHAQQVFGQYPTSLPPTPM</t>
  </si>
  <si>
    <t>MRTVFAAASIASFASLAAAQSIQGFGRFPCTIVNGDGTFSPDQTQCADANLIVPGTNDPTSVYQGDHPAPTGSQCVIEAATGAYFCGIVGAACTSDANCDNGVCSSQDGVTPGTCQGGFSQACANSDSNCSGYLYCTDPLGQPTTSDTCGGIGAYCQDYTVGSNTNTDAQNEALFNQFCESGYCAYLPGTCAVHVGLGQDCSFDPEFACDTGLTCTTDATSGAQTCTIATGSARARTRARRSDLKARRNLCPASHSACAIPGAKGFECIDTSSNIEQCGACASEGGVDCTQIEGVAAVGCVAGVCEIWSCEDGFTYDAAKGACVA</t>
  </si>
  <si>
    <t>MANPPQSSDEVFQALAHALSPDQTHRQHSLDLLQRWATMPGYYSFLVSVFTQREGVPREIRLQAAVQFKNGLDKYWRRGAPNGISAEEKDSIRPRLLEMVDERDHVLAVAVASSIAKVAGYDYDQDWRVLPHALLSSLQTGLSHPDPATGRLVLARTLLFLHAVIKALSAKRMPRGRANMMRLAEMLFSSLRQLYEQVLQQAVQRLQAEGLAASESDVGAPEEIESAMLAFKTLQYLLLYGCTDSHMAAEARDFFTTSLSTFQSLLTLRLTLLQSSQTVSASPRLTFLTRHVIKFGKMYRTLLRDFPGRFADMGVSDRILELYYQIVLGAVADVRNNVSDDVTALYPTRLVVQALLLVKSLLGDWDGRAPLEPPEGFVEQFTDLLVKQLLPLRQDDLEKWQEDPEEWMNEEEMERWEFDLRPCAENVLKALASVQREKVGPILVQLLQSVANPQTMDELLLKEAVYTAVGRSPSELEPYIPFEDWLRNTLAAECAGTDPTYRIIRRRVAWLLGQWVGEDIAGSSRPQIYSLLVHLLGRNDSTDTAIRLTAARSLAKCDTWDFDRTVFVPLLPKAIEEIVQLLSEVSLTDSKMRLNETLGVVIDRLWQAADENHFQASVLVTFTKLAEALDAGSQVLQSQACPIIRYSVDPSQPAHVYLNEDGLELWQILLRRSSSLSAEMLSLLPILVTLLGTGMDILPRCLLVLESYLLLDATAVLSLCANGVFTAVHDLLDGLKLEAVKVILHALNTVFQLAPPATWAGPLDASGCFAAFVKAISANDHSALIVSKYLCSISRIILASPEAFHTLVAATASRLNATPDQILELVMTQFIERLDNLSQGAQRKLVALALAQLVATVNPVILGRMADLVSLWSSVLAQTEESESGDADLYHYEDYQSDVEQDWTETLETKRRQEMQRRDPIRASNLKMVIRQKLGEAQALNGGDEAFRQQWLDPSKVDSLLVEDLVNRLEGRLAG</t>
  </si>
  <si>
    <t>MDPDLTQVIQAIQALYNPSTPPSLQSTLQHSLTQLQHSPHAWSLVGPLISHEDPAVRFFAASTLGEKIARGWGEVEPVQEVGNSRGGDGELSGPAKELKDSLMGWLAKSAVGAFPPTSSVAQPVQGEKPVLRKLTAAATALSLRLQDRWRDWLLEVVMRVAASGARREATLEVLSTAIEQVARAELVGSKRMAYMSSLSSTIPHIVSTLSSSLSPPSSPAEIDSAFSCFVSYLNAGQISSSELTTLYPLFLPHLSNPATVVAACGAIEELVERSSGLSETGGSGLTRFINRQRTTELINGWVTSPFVQHVFSQAISDAREGSEPDEEAPAVFKLVASLADHFITTFLFDPPPSSSITDPSTVLSLTHPAIHTLLSLLIALSSFPGHTSESYLINELPCSAWMNLQELGADGEGMVSGEGEGREGRYGKEKDWEVYRGVFVALAEGLRERATRPGEEEVKVWPKDVREAFRQYRSTTLAETAQNAYFVLRDDMISGLVQLAAQQVSQPPSPGQDSYEDLEASLFILFSIGEAVPLSPSLDDLVPAAPPSRLSQNLSLLFGPSILGRLPSQSGSYPSLRSTALRSVGAYSAWFSSNPDACLQAVSFVVSGLQEPDLVPGAARALKGLCDANRKVLVGHVASFVQVLGNLEGRIDDAELAKVLESVASVVQALPEAQIVEPLLTLTNPIIGKLSSAAEGNASAPNEDPREVCVQQLSYLSALAKGLSDPEDDLVDLDVSFEETTSARDAAFRILRDPRVVDMRRRLAQAIEAAARRWPSDTEVVTALSDYIRHSTSDSVPSSLALDSLDLLNFCSSALQLAPSSVWLGIEGQLLARLARDRTDAEMSDDQLAKVGQPIEGALNVVLSTHGEVAAMAENPDVVAAFLGLCCQVVRLYPRIFTVLPAHYLDAVLAFAERGLAMQEQFSLKATIELLLSSVQQTKMASSSCTAFRSALIPRVPSLLRALMAGIGGNVPRSHLTQLSELLHACLLRLAEQARPTLHDLLEEPGFPSERATPEAKSRFGRAILSARTGKQVRQAVSAFALLCRGLDGSAYGAATHLY</t>
  </si>
  <si>
    <t>MSTGDDDAPAQTAFARTDEFLRDVARLTDLDFGSEASREEEREEQAALGQLCTVLDDYQEQSYLLDPSLETLVSPLLASLREQVRRQGSQLGGKRVERVAKILYWFTKVRGPKTIVRFFPHEVTDLAVLVQLLSADPDAPSTSSTPLHSSTSWELRYILLLWLSVCIRLPFTLSRLSPGTTDAIEALGLKWLERSGKEADGAAEVLGRYFARNDVDVARLLGWCEDALQSSPEKQKTVYPLLTALLLVLSTASPAHLLPHFPRLYALLALMPAPDDGRVGANLARCRAKFAGRIAMLRLQVETKDSGGEDVPEEVEVIVGELIEGLAHPDSIPRYSSAKYLARLSLLLPPSFASQILDAILTSFEEALAEGSTARGEGRAQGACLAVGEMARRSVLNRLETEERDEVVKRILDCTLQALNYDHLTALHSIGTSVRDSASYVLWSLSRTLPSSSLSADQAQQLAERLVCTACLDREVSVRRAASAAWQEAVGRWGIFPHGISVLRLVDFFTVSVRHRAFLQAAVGVATYHEYRPALVSHLLGRPASSSSSGTGITHYDAEIRSLSAQALEAVVEGAADELAERLIEEQVKKLEEVKKNVGRLHGVLLSLAHLAKATHALPSSRQAEELKALVCEAVCNLHPSTRSLKSNQLVLSAALSALASSAPDSAIDATSLHLPPNWFDIVHLACDRSEQDVHDKAGEAIAAVSKAIDCRQQVDSLLADLDSRSGTRQQAAVLLLGQIDYSAAHANDEKLATVRRRLVDFVQRDGLRKATTIEGRRNGVDALAAILLRHGDAEDLASLLDPVLSALQLGFTDYTSDQRGDVGSWVRISTLNAWASLIPSFYPSRLDRQMADQLVSKMVKLCLERLDNVREAAGTALLSLWRWQSGTDGEGAGVLRGEEVWRAIAAEERRNWRDLDWSSERILPLLRVVEYRADLLEGAVLSMSQFSSSTAFVDFCLSLPALPPASAEFDDPASYSLLSLLSSLLVLGKTHFSSNRIFVPLLSTLASLAEAGCLDEVAAEEAGEGGKVLRDLVGVAFNGVGKMKSSARLTGAMKVVIAFLPLPHVGPTVAARLHLFLAHPQAWLRQQTADELFGALAAIGSEDEELSAMLAETSWASLSQDKATEKGRAIGEQVKAAVELLGA</t>
  </si>
  <si>
    <t>MAGLFARPAEAGGVQRDAQRQAVFLEFKAVCVPLLDAARQPTVAATTRTIVELLNKLTRLIEEAPDDLFTPALANYAFFPLASLLQPAVGGADRGDLVLEATASTLAALVPKWRNAGMEQRVRQELWIMVALKLGGPLDPKGPKQAGKVDKGKGKAIERTEEASLALVRVLLALMRPAGRETASVGQDEEDSLGENIDWDKVDPANPSPFARPPLVDEDRPPPVPILFHTLTTLLTLAAEPTSLLQLQLSSLEALDVLFAFYLSRHDLSTTSAPAAGPSPLLATALPGSASTLSRIAVSKPSSSQRADQDHRRRQAIPVVVAALECLARLIIQTVGDGLTSDLRSEDGSQGQAPLASLEELVTGQHVNGSSAEGMDEESGEAGPSTSTEPPPAPPAGPTIPTASWLRFTVSSLSTLFSALSPLASHDSPTVRIALVDFLSSIISRCGQSLDEAVEGPLEGLLLLASDEWDDVRGPARRVLLAASTQPTGDTIESRHPLALAARIVRRRLTGLPRSLRQRDEQAVRHGAGIVRSALEILPTLQAGDTGAGVFEGIDRWSWMLLDAIELERVPAAGRAVEGGMALAWITGADATETSQTAATFPPIRLRGISESKTVEALDSLWQALGRMAASSERLGDAAEQFLGAALGPRRGDPSAVTSLWVLDGVLRGAQVDQISKTNKKVLRQTVRAVLSLLEELEDVDVDAPTDEATTRDDVNVEHLEVAETDGATPQLIVHTAGVIGTTSLDDYKPVASVSSLREARASQRLLLEALALRLLATGASLLGSSFQPLLMQALYHVLAYLSPTTHPFLRAYAQATLQAISDATAYALPQNLVLANVDYVVNSVSQHLSVSRLEPSAPLVLVEMIRLVGKPIVPMVQDLVDDVFEALDDFHGYDEITVGLWAVLDALLKVMEEDLPPPRSHRAKDAAQADADSDWRAFEKWYVTRQDQAKGDEDDLEEINPQRPFKSGFKSNKEREDGPAEFPSDTVTPPTKPQVVTAQILSKAMYFLSHQSPFLRARVLSLVASAVPLLARPALEATTTAGTRASDLLPVIHRAWPFILNRLADPELFVVVEAAALVESLASHVGEFMARRILDDVWPRFRILLTKQELEDRKSAIANSTRYSSSHRLYRSILRTLLQVARDVPLKEDVLWEQAVLARRFLSVKVDPKLQVCASELYKALGLINPDAIWLVLAGTVGLEASLPVHLHILDLDFGSNVDLLLEQL</t>
  </si>
  <si>
    <t>MVNLFKRQKDTLAVSCLEDVVFLHPPPTSPPASSPPLSREELAAQEPSSHDPILRGQVTLVTQSSRRARRIRVELVGRCTRHGGDGSHNYEASATLEKSLEIDLQGEKLDAGTHTWDFSFIIPSSTAVGERSNYGTVRHSIRATLHGVGNFRDLVSMPKPIFVIANPAPPGDLPSGLEIDVHHPTNELGPIALHVSSPHLTVASLLFMSVTFENPPEGLKIMSVQAFVRQEFEIHYSASEIPNSHPPVQRKLLFYADSSTGVPSSTDDLLDRSNLSRGAPPPLAYEPRALLPQPLARLQGGKEWQYARVTRIPDDDLVRPTTLDGTETPIRVAHQLVCQVRYRFKGSKKDQVLEMASNVTIASCCCLTSSLLLPTYRHPHHPSAHSTSSTQPSSLNSSVSPTPNSRSRSSSPSPALALSTLAGGMPVGVDTPTGQLMPLHRRCLCNTPMQQLVDEDGERLCGVAASQSRSRSRVPRGRERSGSDLRYAREADDELSSASASEDEGAEGAGGMTGRGRDRRPKIGETFPVPAEPEGGALHGIDELPPRPGASWEAQRELLLPLRPRPGGGTVQAGTAVQRVAAAGGSGRQVLLVV</t>
  </si>
  <si>
    <t>MRCRAQISGELRRLTLPHSRRQQFYAKTCAIVSQARLTHVVDDPASSPTSLASPVPGDSTPSIGPSATGGGRRPGTATGKERGRKTNKWFNLELPDNDLFRAELRTWRNVSHLLSAAPSPSSSAPYSAAPSSVSSSQAPIPPMVLEVVLDVSDLTPNQVLVLSDQKGRRIRVDGGRSTSGAGAHAQSGATSPLPISPGVRSPRSTGGPNIQPPPVVLERWVLSLHPPSHPSPSSSYSSPSPSASTAATQTELPTVYKHSILHFRTLFSLVRALPAYSLQRKLAKRRVGIGGAGLKIAVRMRAGMEDEARDGEVGIEVPIEGSGRDAMDARERATEKVVFPGVATPFGTLSLDLTYRTNTDFSVEEIETLLSSRFIDEDFFRPTVARYSSAREEVRPGSLPISASRAGGGFPSTSPAHASPPAGPGKGMTGLGPLPSYGSLSSRHQYAPALPSTSPHQPHTSSPLASSPRPPNALPSPLHAPVPVRATTSPVPLPASDSSPGPESAQSATSSRYSYPHSVAAVAGTSVPTGTPAGVVEPAFISLSRARAPSFSGGGGAGGIERASPSSVPRRPSMGSSGASGSPIFRPGSYFTSAAAAGGLSSSPSYSYGPITRQQPLASTSGASPSSQLSSGISPRSPLVPQGAAAPSPRPIPAPSSSPYAGTRAYSYSSQPPGIYGSRGSYTASRSYGRGGSSGGSGEWGGPESLGAGASGIVRPRASSRLSFGAAGSPGVAGVRGTSRLGTMMRQHDEARARLGVAGGSAEEKKRFINEGGTPADADDINSFLSMLDSKPDLRGLEASRSTASGEGAFAAGGAGKSGLLSKKDVDEQLRQLKTSVYGAMGEGGESPSPPPFGLGLSGGPSPGQRASSALSGISNLRRQTSRLSIEEDPVAEQAALAAAQRDRTTSEERSSPAEAGLAAVLEKTPRAGHRALKRDALVSPALSATSSSTAQPPPLAIEPALAQLDPRFLPLPTSSATSPLASPGTHPHPPFPSIGPLGAQPYPPLPYPPAGTPTSALARTEPITFAPYISRASRQPLNPPAGGGGSGFASTIASEHNSGAASVSSFYTQEGDGDEGVGSSDRGEEEAVGRLELDDSPMSDDMQRRGRAWGLGLGPGEVDEEEISLASAGARHSRDPTPAAGRLETSGGGARPFVGAGYFASRSHSRGGGSPPWM</t>
  </si>
  <si>
    <t>MAQAWQDEIRLALLHRDHREHALAPVIAHYSRLAQQTLALKERNNALVHAARTGGTGGEVGQGKDTDSAVHSALISSLESQLAQTRTDLSEQYKVQSLNAQRLLSLTDSLREAEERGRDERDELARLRTEVAALREKDGWYKDMVKEKERQLVILQDELASLELELSQLELQNSNLKTDNAALLQRWLESKAEEANRMNEANAFLEEAKKLKREAEGGERSKGKGKEKEKEVEAI</t>
  </si>
  <si>
    <t>PTSLTPHLSQLSSLYTLLSSQSSLTHPLCTECTESLLTLMTRELDELRKEKDRLSGFEREVGRKREEVRKSSGYGERKLTRRFPQLRKAESHAITKLKAVEAQKASLAEEQAALDAEEEELAREEAEFWRQHSLYVLDRDDLLDRQSALETRLANGQRELDKLQRTNVYNDAFCIGQEAGFGTINGLRLGRLPGIAVEWPEINAAWGHTLLLLHTIARKFAFEFQGYKLVPCGSFSSIEKLMRDDVSDHSYGSGDFAVTRLLQNRRFDMAMVAFLECLRQLSEWVTRRDRGVRLPHAVVKDRIGDVSIKLQFGSDETWTRALRHV</t>
  </si>
  <si>
    <t>MGILLPGSPVLLSLLAPTTDPANSTASTALDALAYVPKQPSQANPLPALISVVVESILEVAILCAVGWFLAKKGIVDAKAKKTLNKINTSLFTPCLLFNKVAFSLTPDKLAELYIIPIGFCLVSAFSAGVAYLLGRVAGLKKGQRDFAIACATFQNSNSLPIALLQSLIGEKLPLAWGPHDTRDGMLGRGLTYLVLYSSLGIIVRWSIGVRLLSSAETQSPTGDTSIERDPERGEAEGPGVREDETDDRENDGLLASSEGDGNGENVRRSILKNGGGARRTRESTASSSTLTPEPSSSTSSNGNGKLVPLPPDADDQGAFSTPQKRRKRTRIFQSFPNTPIPSVYSASSLRSSADSASFDQDEDADGEGDDSLASGWDDEDAEWGARRGFGRRWLSTGSSSPFFTRVKKGTSRAWRKTKRVWAKVADFMTVPLWAAVLSLVVACIPPLQSVLNKAEPVKSAIRSAGSCSVPITLVTLGAYFYRPSAASAADTSPLRREEQELPRSFRSKLLHLVKKPFKPRKNGDGDGEGDGDKAKGETSTVVVAVVSRMVVVPLVLIPLFAWYAKVTVNVADDPVFVVVACLLIGSPTAITLAQITSSAAGPTFEKLISRTLLVSYALLTAPSTIILVLAALWIDGLQHPHT</t>
  </si>
  <si>
    <t>MSSIPSTNVLIWLSVKPLIKLVIPAGLGFWLTRAGVFPVPASRGASVLILNVFLPNLLFSKIVPSITPENAKAIGPIFLVGFVYIIISLVLGVLVRVTFRTPRNFRWGILAAATWSNWGDLPTSVVQTVCASAPFAGVQDSNLAIAYVAIFILIFYITLFPMRGIHLIERDYTHPPPPLADDEQEKGALDKYRRACSKVGGFVRRRGKRSGLGLDGEESIVGEKAATPALDELHKVASTASQRRYPQATFSPLHRQTTSRSIDRSSIREIASAAHAASPADTPGQLASTAPDGPARRRLLQLERERLRTIVGSPAGSVVDDEITEVGTQSATKEVEVADEKAGARLNSVGSLDKSAVTKETAKAEDMKEIADAADDEEAEEATGVRRFLISVKGFALSLLTPPTISLVAALVCALVKPLKALFTTVPDYSWHPTAPDGNPPLAILLDTATFIGNGSVPLGLMVLGSTLGRMRIPRPISRLPLGSIFALALAKVVLLPIIGFVFVRGLATHTGLVNKDNHVLQFVMIYFSVCPTATTQCALTVVRCALSVRRSPRTDDFFSQIFAPEDGESNADILAAYLIAQYLIFAFASVVLTAISLNSIFSS</t>
  </si>
  <si>
    <t>MICTSCGEDSVLEMTEHAQTVCTRCGTVLSENAIVSEIQFGETGSGAAMVQGSYVGADQTRARAPGGFRQRGVQSQESREQTLANGRRRIMELATGLRLSEHLQNVATRFFNLAVNMSFTKGRRTQYVAAACLYAACRQANGTQMLIDFSDLLEINVFVLGSTYLKLVRQLNINIPVVDPVIYITRFAALLDFGEETQKVALDATRLVNRMGRDWMQIGRRPSGICGACLLLAARMNNFRRSIEEVVQVVKIADVTLRKRLAEFKETASGNLTVSDFRSIWLEETHDPPAYAVGLKKEEDARKEQARKMREDSIAASETDSVVGDRAFRELAEREATADAEDDIASSSPVRERARGKENEVEVEGAMLPPPKPSAKALGKRKRVEPEEEEGGAPSSDAASEREDVAEELLEGDGHEQYDAVIEGELQNYLGSNVGVKLSHELESQEQKRRAKISQSPAYELDTNDSLEGLDEEELDAFICTEEEVQIKAKLWMEHNKEYLKELAEKQTGPDGELKPINKRPRKKTKPRDGANPTGLTAADATTKMLEKKKFSKKINYDAIKNLFASGDSDAGSTYGGDDDEADTPLIGQTYGRKGSRVGTPIVTPEPTWRQGSRAPSEAPSVGGRSALGREVANARHDDEGDEEDHEPEQREEDDEGWRSQFATQAEGDDEEFGYDEV</t>
  </si>
  <si>
    <t>MTGRPPRRLLACSLSPALFTLTLCALLLPSYPPLSTPPATMFASSYSPLATHQEQLEYAVYLAAQQQQQQQQEEAARRRRLHQQRQAEMAYFAAAVEQERRRQRRLAIERLVAAQEAERRRRLQEQQVQQRAIEEALAYRAAFAAEVARRRAAIEAAQRASLVAKEQQRRRQEFELEQRRRAVEARRARQRQAPLSQALFEVLIELAIPALEAETDKASGPVDNTPSVPTLATRSVDEPAPAVSAPQPAAPASEPVPSSSSPAPASAPLEPSPAKPVDAPAPAPAAEETLEDTSATDRQSALDSISTLRADLESHQSAFTSPPVLTFQPSPSADSTPSTPPLSYGKSNTAFLAYEDYLVSLLSKIDAIESHGDEAVKQARKELVRRVEKELDRLDELKDAEWERQSQQSSAAASPAHSDDEDETAQPEASSQPTERSADSTALAVDAAVDATADAAVDAAPDDAVEALQTTSPSTEPASEPTSTPTEPAEPSTTSARASSATDDVPSSATEPSAASSPRPSSPRPRSPTITAFAGVALPSIFDTPAPSPSTSPSVEETLVSKADEAAETDKEAQEVVDEVIQQAEAVDSGPAPLDDEQSAPKEDKADAASEADTEEFVVV</t>
  </si>
  <si>
    <t>MSILLRKIGQTVFPEIAPAVLAFTLVAVAVTVGCEVSGVLTTMLSFAVSLRTSSALERWNAGRQAWSTVSLASRNLASMIWIHIGGTTLDAAEQAKIEPGSDADEIEKLKALIEKRTMLNLIQAFAVAVKHYVRGENGVYYEDLYELVKPLPKYSFPSGIDDPSGIRRDVVTGLWRAPLPDGSTCIPMPATSGSATLMVGTMSSSALSSHIDLEKGTFGAEELGELRKEPKIRKVQLLPGHNPPPFSIYDYAPALLVFRPMLRAIVREHRAHKVVASTNIPLEIQLFLHGYITTCIRRGTLAAPLVGVAFGALNQLGDSLAICERVLSTPLPFSYSVHLRATAFVYLLILPFQIYGSLGWLTIPAQFIAACVFWGFLELSRQVEQPFGYDDSDLDLDKYCALIAAELQEIAAHSAPSPSSFTFSPLNTPFGPYDTRSAPEILADFSQTHGGTNQAAVKGVPGMRAFLARSYHDLEERARGEREARKRSKAGSRRNTGDDGRTVEVCTL</t>
  </si>
  <si>
    <t>MALFSDSEQRTFGQFLDSFDSGQSSMPGLPPPAPPHTNGHFATGGHYAGTGYGEYGHSGNWDERFAPPPPPPVTLGRPSAPISIPSSSPALYPTLTNHPISHMPTYHPPGPSLSPETIASRPHRPQVTESQKRARMEQHRKDLEEWMSKAQPVGSSERPESRGTAGDGADVPSPPKRTRSDEAERRRAQEQAGGAGAAAGGTAGGRAGAAGPDRMDPLVMMLEAERRAGFRNVGIAAPGEEGGEFGAGAGRTGFAPPAPPPSSLSLPPPIPLSTATTASTSTASAAAPSASAPTKRKKRTSAVVKPEVDAPPAPSASHASSSSTTPGAPGAPSDDNPNPAPALTPANIPTYPLRPRPKVARPAASKARRAGSSASPPPAKSSGGKPALLTAEQKKANHIASEQKRRAAIRAGYDGLCEVVPALSAAVAEFEERVRKIDGRAGPKSEAVVLSKTVEHLRTLLTTRATFLSQLSSLHAVAASQGISIPAPTADGYGRDWEQKWDEGMREELGFARDADGVKREEEEEEEEWEDDG</t>
  </si>
  <si>
    <t>MLARQLAPRRLLSSSLVRPAHFASRMSTSAQAQGGEKAAGPVEQSIRDKLTTALTPSFLAISNDSHLHRHHAPMKAIGGGGGETHFTVQVVSDKFEGLRQIQRHRLVNETLKSEFDAGLHALSIKAKSPTEYNKEQTA</t>
  </si>
  <si>
    <t>MASSSSSGPAGASGAPPTLPPPTRSTAVTRSMSRRSLAGPLESSALSSTTTSSARRVQPGDGTSTSAAPPRARSTTSLAQLASTRPTGKVLIPSIHAPGSIRSRRVLGESSNRVPSTSSSALSASTSAAAKPKPRSRRLSTAEAGKMTGMGVVRAGPAVMGHPPRRSTSTPSGLSTSGGTGGIVAGGSNDPFSTAFVRPTFDFEVSGGARKAEVQQPEQPKRVVKPLPSSSSAGTARTVHGRGLATQLGTLVEEKEDAAPVRGPGLNARPFDLTSPRKQRSASPTKPSGLKSRPLPTFDDATASAMDVDPFPIASASTSSNLLPIPASSPVRGPISPRSLTGKTALTRKLDELDSDSDDEDDIDFLSPRKKRDAKRIHLAEPSPVAPRVLDFAVGANAKVSEHVEESQQKRPTLPRSPPPKKRLPVPSGPIASVPSSTRTAPQPSRTLLSSVPMQRTAGRTFGLPNLAAPATSAPMSRTLAARPLTARAEGGVKAAEPAGKPLPTTGISPTSTTSSAAPSLTASTSRLPRPSRPSLALDASVKMDDRQPIASTSFAPRPAVAAPSAPKPATSPDDSIMIDDSSACASADLSTVSATSTTSIRSEETARRLANLQNMLSRLQMPKPAAGPALRRLSDGAVALAGVGEVPLPPPSTGEIGSRTARRASRVPLITPVPSASAPNIHIAPQLPSTSISRRRSSIAPPRAPSSGGNLGDTSALSTASAPASSRPATARRLSVSTTLPTAGASSSFSLGSSAPPAGQRKDKALQGVVAFVDVRTAEGDDSGMIFVDMLKGLGARVTTRPSTLTTHIIFKAGRASTIQFYRSANPSHRPHLVGIAWVVRCAEIGARVDEGPFRVEDAVAPAPGSGKENVDVVAATAQAALGLGKPSTGAASGSHKRRKSMEPKALAQLNNANSSMSAASESALKASIAASIERARRKSLAFAPKVGSPLAKRVYVLPDAPEEDEMDE</t>
  </si>
  <si>
    <t>MKYLFAAIDARKARAREESGGVANGRVGRTRYSADELKRLVVEASEAVDDKSAANEFQETLERIVNEIKNTTEHSGPFLQKVRKADVPDYYDVIKRPMDLATLLKKVKQQLYRTKKAFAEDLDLIWSNCLLYNSHPSHPLRHSAEVLRAKSNQLLEFITDPTLSQRSLLAAHMSSAALDARRAGSTRVGTPDEDADADAESDDEPARHKRALSERFLNGINGDTPRDSSASPAPSRSATPGIARRLSRKFSAGPLGRVSPSPEPTPPPPAGLPFEEQPAFVRTPQAMDEFLLLDRELSKLEGSGFKPTKSTASALLPPSAFELASSTVIATKSKRKTHKEHIADLVHRLNPDLLPKPPAEPASSAETSPAVSTPAAPSESRCQPTQPLEAVWWDIVGPAPSSSALIPAPSASSAINGINGHAADSSAPPAPSAVPALAAGMPHVPWVGYSATPFATSTGSRAGPGMDAKGKGKQRAGEVAVRANGAPKQVVRRKEAEVGLAPKMRRNCETWRRIRRVGAVLARESTTADLESPVVSSDESDTDLPPVNGMDVDGARPAKRRRRSRPMLSAISVPRRALACPATAPVAAREALRSFAGGMLAHSGFEGANAGALDVLGHVAGEYLANMARTLRFYSDRYGADMSDKRILVHALGENGVPSPAHLQAYVSEDVDRYGSRLSDLLAKLERARREQLDSLTAEDDARAEDADEALFADDGEAFVAGDFATRIGEDFFGLAEQGLDQELSVSSLVLPKWILRGEPRPLDSASTSSLAYSPPPAFVPLTPDAVSSQIGLVRPYLSHRAARPDLGLADEAGHLSGTSSRSKTGVRHKVPPHGRIPFKGKRRPDDPTMPAAIAAQLAGANEPKKKKKKVAQVEEAVVESGGE</t>
  </si>
  <si>
    <t>MLKVQLKQPLPPSVADDSHNFTFTSPASALSDRDRFKQLLSDVIARNREREASSALSGAAAAQAAGGAGAQAGPSTGTANGRARSCGTPGGASGSGTPQPGIGTPGPSSSSANASQQTTFRLRKLVLQSNPSLLALHRDLVLTGQITESEFWEGREDLVASVAAEQGLIKGKSGEMVDPKTVTGQNGEVTVKITPGLIREIFEEFPVVLRAYNDNVPDPLDEAQFWTRYFQSKLFNRYRTTNRAAVDAIKDDPIFDKYLDEEDDDVEPKHMPDHQIYRLLDLAATEEDQHEITNLPRDFTMKPGGQRSSLPLMRRFNEHSERLLSQALGSAADRNRGFLDPGHAGDRRYYSEIELTDLSSPSSLSSRIALSLPSASNAPTTATGEAEKEEGLEGMYERRERVRRVVEGVREEWEGRLAEFEIDSAAVRDSMRDMTSTLERQVERNRKTAGSGGLPRAHLTTVSSLSTTTFEFLRHFWSAILPPKPSDLSSLSPKDRAARAEKFKGYLEKSRERVERAVLEAKGEAGEGEVGKRVEAALGPVREAIEAALALYAQRMGGAAGGGGAALPAPTPAAVRAA</t>
  </si>
  <si>
    <t>MQSHPPSNLLQPSRPTTATHSSDSTTFGSPGFATSSRTPPLSSSSPPQDPKSRPFELLSTFSRWAPVRGTVRIRVQDQTFYAHREVLALASPFFAGVLRGGWKETESLRSKQRAAQETSRAEEVRATSVDAPESDPLPFPSDESLPDLSQHTPRPSEPLLSPLRPPSLGASVAASSIVEDTDEDDDELVEEWVECRLRIQEENAASFQDLLCHVYPRLDCAITWSNVEDLSRMALLFDIPSLSNACLAFLLPSAAGRPVLCMKIAEEMCIPELYREASRYILDNYAGWSSEELAVLDPSTLLKLERKRSWFLERLLKLGQVSILRDYSCQPACDDPSRCARLVDEKWRSAFAAAFRFGTPQPSIIFRSLRLLEPSLSSPALHLPYTACQAHAKLWVVDLFDRMFQLGITPARNWTSLTLGGLPASASATTNSGTWAHLRTGAGDTVATQKNTSARYFLSIEMREEAAGAGERRKERGFGSFGG</t>
  </si>
  <si>
    <t>MQEKALKAYMHHAVKILHKAVKKSKTFELQKLTRKLKSTREPKEGAVDSALLADLEAQLAALKKVDLNSIPVHILTSRLPKIHSLRSAPFYSSVTAAIPPFSSKWVELDAQSPEGKARNRVMANKAIAESWDEVVRAVRKRLGEEVEAPAKGVKGKAKAKEQDEQGGFFEEEEKREAPKSKGITMDPGRLAAIEAASMENSADEADEADEADEADEADEAEAEEQAEAAGEDGGDVSPDKLAALEAAFLKGRGDDDDEDMSEDDGPVLGISEDEGEPAPQSEEEEEEDDGEGSEEEDEDEAIRRELAALEDGAGSEGAWSDSAEEEDADEDGASVASDSSFPTKPAKRRQPSLSPSPPPRPAKKAKASKPLTSSAFLPTLASGYIGYDSDDEDAKWLKQAEKEDAKDRARKNRPGQRARRAMWEKEYGEKANHIVVANGGKPLSAKEMKALQEKEAARRKDGRDGRPRQQQDRQQGFKRDANAQRPQAGRPPRPDRPQQQRERPARDAEPRAQDQGWKTAPKKADAPVEKMHPSWEAKRKAAEALKLSAASKPAGKKIVFD</t>
  </si>
  <si>
    <t>MAPAARSADELIRVLDESCTATLASLKRPTREPAALSSAESSSPPSLSDIRNDVLAHLQAISKEVTAISLALRPPVSQDALKGTLEKLVGVVGKLVYAAELLPRDGTLAKRMNWTVQESLEAFQHFLSSISSTLAAPSSSAKSARDELLRSAKTVWSVVDKAQEMGDDLAAALEPPQDELKEAVEEVLSVGEELAKCIEGAVDERGSEEVKKAEMEWLGVWRKQRDTAKAKLDAI</t>
  </si>
  <si>
    <t>MLTPDDDPLRSASASPEHSHPPVPHSSRSPLSSRGPSLDLAGSSIRSNSLDSRNDPYRGRSSFESNPFRDPSLDWVSPPSSSIHHPRSREASVDSGGRSMSPSVASSIHSAEELERELADAVSLELPRVSEESTRDEFDERRRDRSGTVTASTSSTDVRRASGSEGGKGGGSAKPGSLLYQFRTGSGWFAPLAPPAPPLSREARQQAEKERIEKLKEGKSASRRPGLMKRMSSGVEMTFGSSASRARSGSGVSLSGYGGGGGGREGSGVGGRERSGSSATIVPK</t>
  </si>
  <si>
    <t>MDAGQEPAALPKPIERLGGLQEGGEARGLVVEADGAGAGGVTGVGPVPQGVAGLVNGSLAAEVEGEQLTTAGLAVSRDESAEIGKASLDEFSASAQNAEASSSSTIAAQGSSGQAQNAMNGTAEVPNSNGADSSTSAKLALSILTATATNGTTGSSPLSPLTPVTDSSDEDAKPSKGKGRARSDSPASSSTKRRRTRSPPPYTLPLPPPPPFLVNSGSAQDDAPLGANYRKWSDQEDAYLLTLRASGYTFEQIAELVGRSNTAVSIRFYALKRRQKEHAAQAKKEETDAAEVSQLLLGAVSNGFGGVGESSLWTIDGQPVLVGPSSGFGVSNGLTATPPLPIASTSAFLPLPPAPSASVPAPPVILPPPIRKTSSIRHYTAEEDDLVCQYRQEGFSAAAIGKKLDRSTNSIYNRLTALASMGRDVKPRKKTKAKKEEDGGEASAS</t>
  </si>
  <si>
    <t>MDDLAPTLADAIPASNGSSIAAPILEELGNEVDLATCRLLGPFALVIQGIMGAVVILSLVAKRMREKPRRKWKIWLGDVSKQVVGQAFVHSANIAISDLIALHTSDNPCSLYALNILVDTTLGVLILYYLLRLSTHLMHTTFNQPAYQTGFYGSPFSLSLWGEQAAIYVACLTAMKVVVLVLFWAFPVLEDVMSWMLGWVTDDEAQVFIVMLVLPLVMNLFQFLMVDSILKSKDGAGSDAFDARLEETDEEALRRGFLDSHEDEDDESDHEGAGGRTGSGYSDQSPKIGRGGMQQNGRPGDASGAGGKGGAERGLLDEEEEAGQGDNGGFFALSMPAQHAYPPAARPPSSSTASTTLPPYSAHPAPPAHAVRQSVDEEDDWSADWDQASASDSASNAGGARESIPLEPVKPAAVPHPLDASPPQPARTGHVRIMSEDVGGADEWGFDADAHEVEDEEANAPGESTPPVPSTPAPRQSPPPLTTSLSAALDSSAPEAAAHDEADDWGIDEDTHAEPDPPRDVESSPLPPPPAPPLAHSPSPPPVAASSSPPPPTLAASPPPPSSPPPPPAVPPVQLDETPRQSLDGGDDWGFDADADADGHTGPEPVSEAHEATPEAKEEEKPERIPQSNGHAGAHEEEEDDWGFDGLGSPPPPAHEVSHGQSASISSAFEEEDAEPLESAKLPVAGAVEQAADVERRPAPPEAAGDEEDDDWGFDDSPSLTISSLDPNVKDVVAELEARKKGAIVREAEEEGESLI</t>
  </si>
  <si>
    <t>MSGGRSRQAAVRQPAATPGLAEPAPSQTSAGARGDACDGMTREMVTNYFTDPWAYSAAQADVVHGRSPNPSEELWIQTSWQMTARWDLLPEGEEGVKLVRKCAITSVTEPLQSAHVVAARREKLASGKWMPKGQTEIKFLSNAKVIPKDAHVHSQANRLELATSVHSDLDARLLHLVPDRQPCVARLLCETKYQEERLAILEMAEAPMVGEKRQHVEVPPARPPFDAFYKTLEASGACYRVTGDFRRTDGALRRVDDAGLDTLAYRVEGIDENDARRQGIAFRRDVPASRPAFPPVITPLSTNLLIWAMVDRVEQGYPDDLCEETSELQSLLRCLIRFWRLTDDVDSSTLRKLVDRAHKLVEQDATFAAASKDLASVSFDSIASLIKLPDSAVRSQVLPTQTQRARIRATTEYDHDDLPELDFPREDLPSHSVVPLTTSALESIETSDACAGADSQVGIEGARSSATPSLLHDSSDSARPSTSIAPSLPPKHPAPLEWRGFPPGKAMHMSSWLEQGPYTDSQLDSVGATAAAT</t>
  </si>
  <si>
    <t>MTAPHDPYQYAQPAAGLPQYHGLQVDPARQHWQDDDRRKSMKLSTTTAPDHAATYSWAHGGDDHVLASSPATFASSSSGAHPSGSSAWSAVQPSATQYYATHTMQNSYAHVGDNGQATTSTSASAFTHAVLPQQQPQQQHQQQRLVPPPNAYMPYYGVPSAYIPYNSPASRPYTYDPSAGAPYTSSPSIPSSSSYSQYSYLPTPHSQFQPTPTIPPQVVQSAPSYPNTTVSPISPTFPIDASTPYMPAASDEVSQVVLVAAANRDKLGKIDLTGHSKQDDAPNRRATTCQSTRRLVELDHHCQACGRKIGRLMLRGGPVERSNGDDPSNYVGAFYCSVCVAVPPSSGGGIAGRSELAPPHPHNIYAGEATYYDTLTATVDRYQGIDPKQQDIRPPPAPPGKTRSGFTAHVSMPGASKKRRQSVADDAEGVLACDVCRRDIGSGTLQLASTGEPVGATVEVICAHCEVRYTRCSDCGGGGGSKGDVWTVASIPAERITEVVDICRDLYFGQLLGTLAVPDMLESVAPIARSFHEVEKLAVDSWTHFEPFITDDVETATGVRRYVALRWARPISRKKRSKKKAAAAAAAADGEGTRSSPEDAKSGLPGSPSEDDHDDEPQLIREGKVLTGFILAEQELERGILHVVTTLPTGAGEAYDASTRLLQTLVARVHEDTHMLNEQRASMQLAPYPTVTVAWTMHMTKRDSRIMSRLETRRGFIPLEDFLVKYPETNKANFPPIRKTYLPPESSMDTTRPAHRPRVACDESVFEAPLPTILQRRGSVRPSTAASVNHRGAFGQLEAGAGQGGAAGSAGGGEMNPRQDEESDLPTLQKKGFLARIRLKLGHSGEAAVTPANLNPAVGSPDTGQPPASIPPSKIPPFRRAASGPARLLDRNHQEQQRRVRLRGLHSQKKQLLTNFSQNARIAVEVEQDEESDRASTPPDDSTLPICYDDGHCEAPPTETAGDVLADPPSTTDAFERDSLPASGAGPGLVSSFPAAQDSPTVTSDITRSLTRSTSSSPTPRAAASGSSSIECFHPFLGAPIYDGPLRAQTRPSSMQQQAYGASWTGLSLGLAPSEHTAGVLSAASTSSRNNRAYSDVWPPPGLVSRFSDWTPTEPERRSSYHSSVFASLIARHDLGLSSISLHEEYWPPNVSPAPSESLGVVRHPAASNRDFRPLLTQSSRQRILSLRKKRSAAALVDWPSLETTAPTATQPRYPSITSRSRLPLWPYSLSSRSPSRKTAEPSVVCAREDQAWLRESRPASKKLKTRKRMVSVGVQTE</t>
  </si>
  <si>
    <t>MATKISEVTAQLFPPKDLVVKPIGAMHCPPASSDLSDNQDVRPYLPRSVKLVPDLASQLEQMVDRGVVAAEANAEADEPGSSAVLSPDTFAKIQRDLAASWEDVSSYAESELEPLLKLQLRAVSHLDEPLHALVGRPAPEQIFAKPQQDTVPFGGGKIHGINVKLRLRLDLVLRRGKETKDDKTGVIVSTEIKTPQATEPNGIYEATHRTMASHNGILSRAALKKLGERKRTKAQYSLLMKQISAARIFRNDITFWSDAYQWFIAALVNNESNDDFDVLLSPPHRHVPQVVGDPSYIKLHLLALLPHLYKPDQLRSLVPTNEVLTTTETSSLAAIPEIMKRMSTRSSSKTSSSGARPAKKGLFSFSRKVIAFAYPNDVVEIGRGVGQDGLHTPIDKTAPPDSVGNGSESSKEAPEADDLLLLRDCAVDIELDSLVGEGEVGLVYRGLDNRTQDSIILKLAKPDAEDYLKHEVECGRLLHDYADSLIAPCELYATAEGRLFTLMVDGGASPSCAADLTLPARLDLLQSLARLHYGGFQHGDVGLRNIVVDDVGKARWIDLSAASLEHRCEGTECDEMVEAIALLELGDYDDEVCAVLQDSGLLG</t>
  </si>
  <si>
    <t>MGGGGVGKSALTVRYMHQIFVQSYDPTIEDSYRRNMTVDGITVSLEVLDTAGTEQFMSLSNLYMRSGDGFLLVFSLTSMESISELHTIREQIQRVKEATAPPGKSQRVPLVLVGNKLDLLSERQVGREVAVNLSKSWGGVPYYETSARKEINVNEIFEDVVRQMIKADHATPRRNRSNRPAKRKCTIL</t>
  </si>
  <si>
    <t>MGFPAEETPQDREIAALKRAKVKLETELDSERNEALKLNHRVRKLELEVREGLTKAQQEAAKAVQAEEALRKRTDAYNTIKNQMENAEVALREAEEKVKEQAGEIKRLSYDLEVVQARSAAPSQVAQEKAALEKRVHGLTMELQRTQMELDKEKENKATAEPAKVGASKIARPPSRASITGTDSKLPAGPATRGRFGYSSNIPAPPSASKVPARPPSSLGSTRPPSSLANHSAIPTRQPAGTRRTSVSATPASSAVDAGKTAQLEADLSSAKSTISSLESSLVTAESTISTLESNLSTTQAKLQTKSDELLRVENQLIALERSSTEEVSQLKSDLEDARDELEGTKDELCEVRDQVEREMENALRESKEERTALMDKVERLKAEVARMNEERTTMEGNREELERLLHDARADLEALAHVEEERDEAENELAWTEEQLQLAEKEKEKLAQDLEDADNAIEELEQDLEAMSKELEAARAAKTVAQEPASSQEETVSTEAMEAVRREMEERLAAVEADRDDLVAALASASKAHQEASTELARHRDLQNAEQEDKQRLRNELDNVKQRLAETECTHNALLASTSSLDDLTSQLADLRAELAEKEQQIVDVSARLPELDTLAADRDSLASQLEEHAQHAAEKDAIAAELSSRIAELESTLAAITAERDQHLATLAEQNGRVATLQATADEVEQLCAALANTEHDLATAQQQVAELEAARVAAEKASNDLRDELARQLELRDSATIDESARVSQLEAELADAVARHNSTNEQLEEAHTARAAVEEARDAAAERIISLEAEVARLGKVVESERGSLAEAKAEAEAVEEALMDAKQQLKATEDKLADISKVRDDLVLERESLHAQLAELEHAVEQLDGRNAALEEELDEVRAAADEKHLADADEMSELHARVREQDTVVEQLERQVNEAESLRRILATSESQADSLGWQLRDARSALAEQACQSEDKANELTQRAEVAEASVERLRAELDEARHNLSNLQDSLDQLQSELADPQSSSAGSATVPATPVPATPANLASSDQSPQPSPRTPSLDPGHLVDRLRDERQSLRDSLEFVREEARNRMETLQKRLRETEETKATELSRLQLDLMDKEAAYATEREANAKIEDALREAKREREAVEDRLEQAERRAKDAEVRLADALKRLAEEQHMRQEQQRERENAWGLEGELEAATRSVDSIRIERDNANLVVEELRQALLAVQAERDEASAEIVALKTACATASARIAELEELASARGESGDVPTSDALGDFATLCDTLRSDATQLERTIANQSASIVDYQAKIAFLQLNLAVRVAIKDDEDDELRAEEDSTAPDISNVDKAVQSLPDELDMRTELQAVQEQLAAAISARAALETRLEELQTELASAVQAGEASTATVFALQQQLDAARSGLAERDEHLRKTDETASGLAAQLAEAGERIIALEGEVDEAKAIVTGLRARVADAADKEARLLKQQALADALNKRVEEAELARAATMEALLAARAETASIAADLAFTADELASTKDLLAATSASLDDLQQESSSFDAVRADLQQQIASLETRARSAEDAVETTVQLREEAEQRACSAEATLSQLVLDHASAKAARDEQEQVLRAAQADFDAIKADLTSQLATAHNEIASLTAKLDQAMGSSARVTQIERDLVDARAELNKMTERLEEESRGSEQARAALADAEAKAATTAELSSKEIQTLRKLSKSSAAEAQALTAEVDGLRAQIVELTSHLRDANESKQQELRQLRDQTQQNIKEVIEYSEACEREKAAAEAEVKELLAEVERLKADAANVASSSVAVARTTELEKLLEAKMLDVEEADEKLLDALKVQKKYATQIERLKAKIASLQRDLAAAKASTVAPTVLAVAPLPSAPAPSSVGKKRPAASDFDSTTAATPRPVLASSVPAIPLDKENAHASSTRRQARPLSAKKPTETLVPLKPEHHVPDRSHALKPVDANSAAPQPTVNKRDTLMSRMHALQKNTAA</t>
  </si>
  <si>
    <t>MGDAPHPPADPAKPWAQYLLQPHNPHPSPLSGTQDLISLFHLSPLYDTFLRPYLPANLAPNSDLAGAEEVEAAGGAVKGQVLLGKAAQLAAQGGTLKASPASPMPSTSAATTDAAKAPGAGLKITLGGIKLAGTTLAGADGADGAGGSGKKPKRPKMDKSFDYMVGDVLGRISQPHPSSHPSSSLLHLIHNPDPAPCPPIHPLDPSQLREAFTLKQGGLSGFDMSLWEGRGAEKGGGRKKKKRKQEEPAAGDTQKKQKR</t>
  </si>
  <si>
    <t>MLILSILPLSGNGNNWFPFSGTLGLTDIIVKGKVVASYDERASGKPPDVSSVVVRLVRVETCAGKSAREVITEGTVWQAREGVEAEQLPLEDHRFCLTMPKETQGLSMMKIARGPTVAWHVEARAFLPAGKTVSAKSREMLLLRHSTISLDPSSSNSLHWSSSTDFDHVPPFDYSVRVLNRPLGGKSPLVAELELKPPRDGAVQLKHVDLRLQRRVTAVGTGKVLITDDVDLQETDDSIAVSRAVPHKASSTRSSSVPRQSLIQSPPSTTSLDTFYHHRLHRTPSPPTDLPRLTKANFPLLLSSASTMAQKGTLEWRIPHRGPYGWAIGESGTSALFRIDFALTGKITYKSGRVGEKTIQLRPYPVHVCCETPAPPLFSPLPSHLSPSRTATTLGGRRSSDFALSLSFDRSIPTGPAKPPLPSPSATTERRLSAAHLPLLAQTVSLPPPSRPSSGRRMSEQSEALDAPARTRLRREAPAPLPVQNATIPSPLSGSSTSRVSRSSTIDSLGPETPTTAEFLASTTAPTHLSPKLPSTSHSTHVVRHVGRSPRSSLRNRPRSSGSQRSSINDGARSTSNLSISSLASVTSYQSDQRSLTEYGGSATAGASPLLASADGMLGLTLGEATADPASSSSFAFFDGAAASSSPHSRPFRGAPSPPPSEPPSPVPHVAIADLSAFRDPFAESSYTKQIKGATESAVDTEMYISPRSASSLDSTSTRRPSFNSAAGAAAFVPASPHSLSPPPSLQPPPSPRLKQSNVILTISSDSGGSSRRSSVHGGSGGPTSSRKGSVGTLLTNLFSRRGSKAQ</t>
  </si>
  <si>
    <t>MGTPSAVARTKGSGTTASPQIKAALAALRAKRQPTSSSSNIAASSPSEEFDAPVTPVRSSSRPSPAVTVEERAKNEAFTEQADLSLEWAVKGEGKLIEDAKRTGRLNLASRSLSAVPPSVYSALLPRSSIFHPSNRQPSHFRRAPAVDFTIARAVDEGRGPARWFEQAELRSLNLSNNEIDRMSEEIGGFEELEFLDLHGNLLSSLPASIGYLENLTSLSLASNGLTAFPLPLLNLRNLRDLSLASNRITTLWPVDWRAALDNALKPPEASPSATPESAEKKATPLALPSLPADFPKTSRAPFPRLTSLSLSNNPLDHSTFLEDGFELPPRLVTLELASCGLTDSALPPALLGSLSDLKDLDLSRNELSDELFSPSLFPDNSDSRLFPALESLDLSLCPIDSLETVEEFFTRRVRRPITYVGVPEVVENLIKNEKRKNGRRIGVPADLPEGEEDGREVRVLVRECMLRLEQGRRRAKFPPTQTSLARERERVEQDKLPAPEYVAKPAPTPRARPRSPSPPPSPSPAIPSSTAVALAPATPSTPSRRRPVTLEDWEAEKAESEVETPEGSPPPYSPRSPSPARTSARQPSPPALPSAVPGQVEADAADEAVALIASVYTSAQGKTAVSLTSRSLASLPTPACGSGPTALTSATHVDLSRNLLTVLPLRSLKTWGWNRSLRVLNLSCNRIAALELLSASLKQSIPFFPALDTLDLSSNYLPSTVTSPFQDNSESQPLLSVIAALAPSLSTLSLRQNRLTSVSGISAFLLPSMPSARGLKTLDLGENKIVDLGELCEVAQRIEREGKGGWRCEELDLSMNEIKQQLPPTLGLLPHSLIIHLQGNVFRFPKREVYENAGARQVLPWLRERLGR</t>
  </si>
  <si>
    <t>MTSPAALFNGATLDIVLSASPALLADAPPATTIAGLADEQLVRDTDRWVERLLASKRRPALYFDERVSFHLVLSLPTSSTSPLSRAQAATLLLHSLPQPHLGLSADLSYVEGSPSSFSTGPPPLPTRTSSLTGSLAAKVPLTPAPFPALAAGEDYASGQAKEVPSIVGGGTAGGGVQVANVTFDESRGRAWVAQGPSGGWIGVWEFSADVAFVRTQFADPRLSLTVTVSLRDDPRLAVLLERAQSGTVGEDLTNGMDGMAEEEDDDYMADSYDDVNLLSALSPIASTPLHLPFSRLPPTFLPPMPPPSLPVPRPSRSFSVSHTRTLSSSSAGGASSNDVSLLHPCLGRSIRRILPIRSPIRLEMRTFPCPVGALGLAEGGRVWERDEEDGVVLAVELSAPRGAPGREGFEVEGLEVSVEGAAGVGQPTRTNQQHDLEVREIRLGSVAPTSDTAPKEWPILISGSNAQQNFLYAIARVPSAASSASPTNILSDLGRDESSNVGTVPIAVASSPTQRFTARFGAEDGAASALVGGVGQGERRGSLVPAATAANDTATRQARAWLRNVTVVVKGRPIVSGRTAADDGYAVPDAVEAIGGNGATTDDDVESPTPAFHSRWHCTLDISSFARRSPPRPAIFQQPLAPPVRPTSIAAPVLPSAALPAKPVSFPLRPASTAANVEFESVAGSKRHTMSSLASLSLKSPVMTRKGSLGSPPPPVPPHPPAPSRTSTDRPVSTRALPPTPFSPPAPSTSASASTGPKRFFSLPHAGHSATDVSNHSTSALASILPSITPTRTETPPPMSAPTGKRSSLPVPHMGGLLERPKSAQRASWVSNLVSGRDSATPSHSGAPSRTGSVNHGETSWERRSSIATPVPAEHAAPPPPASLGLGLEAVDVPRAEPEQTKPMGKVLVSVSLVPLRQAKSRRPAAFAGDASGASSIGRTNENLPPPTLPGLAPPSPDPNASPGSGTPHHAAFSFPPASPDPSSSPSGSPATPASPVTAFSSAPSAAAARALAEHTNLATSRMPRINLLDVFLVEIFVFNQSDQVKRFTVGVPPEHMHGDATAREGKEVAPAGPAGTVKGRKSASLLAEQDAKVARLVPLENDVRIGPLAPNSCASVGIRFLAIRPGSHVVEQLRLVDLSDGSETRLSRPLWVVVE</t>
  </si>
  <si>
    <t>MADSSYGTDGGLPADWLAAADDSFTDQSFDPSLDDFLAQDSMGHAQGTAMGLQGGMGGAGVDLGFDGGSLAAFEGAAGSSGTSSYGRSDAGSSPYNVSNYSFSSTVTGNTSAGQDVDAVFGHSPPFSFGADLSNLACDFDTSALQSLFGEPVTQQGGAQTGASFLSPSSAFSPPSNGISPATTTSPSYSIPTVSLSQPSDAPVFALDHAQPAFSSAGSFSSQPRVSVDFGSPSSLPSSSSPPSLYPSLTAIKQQVQQAQRPLSSLAATAGVSIPPIQPTSAPRAGTSFSVQQDPATLAVLAQHAQGRTIVNRQQQQPVPVPASLPVPPQPVQAQQKPGRSASPMDVIVNAGLQNNVHQAPPLQLLSHVSFDRPAASQRGASGKGGRRGANAQEPQDEGEEKGGKGGATGKKGGKKSERGHNAVEQKYRNSINNALATLRDTIPALRHLKPLPSMPTSRRRASQFTLASAAVPETPEGLIDGVPAAKTLSKGIILTKAIEYIDFLRSTRDGLNDDIELLKGMVRSMVGGGEGLVEEWERRRAENEKEREEARRRQREEDEEAEDGTGEDEEEEEEVVAPPAKGRKAAATATAGTKRGRNADGPAASKKAKSAASSGLAPPLTSEYSRVQALNAAHIESLAQQQQAGLTGQHTFPPSPVSSGDELAVSPAALQNGQSGNGGRVLLASFMGASFAGGIGYDLATTAAVAEETVGAWAGGLVRRSVPTDPSAPAAAVDHVHPSLLSGLATLGAASILVALAYLLYPLFFASSSQPALPPRTRRRAQAVAALSALSSAASSSSTPLTVGAARKSALDARRELLRFVGAPRAVALPFSIAKEALVWAIRRATGLTWGRDDGHEDVEEAVAWVRIAEIEASVGGRLPYLSRCYTFLRLSNLSRSPSWPSVTPTTSRAAIDGLIAIQLLALGHIGGAKKTWSRMLDRQKKRESTGTSFVDIALNHDFETVQLLLSPSTRVKDDADLAEPSDTVPLLALAEATCQDALEEVWRQVLVVVSESTTSAPSLTAAAAVAELEDTLDLIYRTTVDGSEVHALASMTKVFLACYRAGLSAKAGVDLSQARELLARLALETKREGPFARLACASPFFQLLAPAVSNGIDFSTFLPKSPPTEATSDVDLLATVVLSWLLVRRQAAASSSKAQPDAALHARALAIRRMLGQDSLKSQPTTDDDSSDDEDAMDEQAVFQDAKDSLIDALATVARKAAGLKTAQDEDSGVELEAEAV</t>
  </si>
  <si>
    <t>MPASQLAKRGTASTASAPPVPSYILRGHAASVSCVRFSRCARSIFTGDTDGFVAVWDLRSFRPRFFWKAHEQGVLSVEEHGDGILTQGRDNLVHFFNLSIPSARHETATSLDHGAATAVPSPSSPSTGIKPAWSIDINAMNFCRMSVMRLDDRKGKGKEREIEVDPMPEEALMAVPSLTKDDFVDIFHIPSKARLHRSVGKDAFPLGVKTGTVMVLRLFHLPVSPPSDPFFSATSSTAPEPSTSAHALSSSPTPPKPPPPTSQLHLLIGYESGHLALFRFSPTASFEQLAGNSERIQDVWAPKEGKMVEENEGWDLIWTEKGHRDAIMSLAVTRDLRFAFTVAADHFICKYRIFDVSDQEALLPRIHVEPTDSPGKSAVAVRSDGKLLATAGWDGELRLYSAKSLQPLAVLSHHRSSLQALDFAPLEPDEHSFLAGSNEDSDSEDDEALAEGGKAKVWVATGGQEAKISLWEVYPPSR</t>
  </si>
  <si>
    <t>MADDDEDFELQDGLDDLDWTDPSLLAQLDGATQAGAAQGQGLQVPRASQVPPKAAPLPVQPQRLPQQQQRRPLAPPPPGPSQFPQSTQFPLGTARPGGVLRPPQPPPRKRARVNGPPAAPAPQAKAVQDVDEDLPEIRVVDGAQVNGNGAATSGTIYRTEPERGTTIAFPPPPVPRPAVPAQASVQHHQPTTTTRQPSVQPVARQASVPPPVPQHRPQVALNQPQALARAASESAAAIRSRSLGSDGAAGGNSMSEVEKRELEALRREKAKLQEALNAAKKTEEELKKQVMTKSGENSIIRNRLSKAESAHALALKNEQRDKAQLAEQLEAKEREHKQALERFKIEEVFRRQELATAGPSSASSQRHYHHPNHPNLGSAQASRFYSRGASAAPGVSRDAPASPSLRRSSRAASERPNGIAQPKTPAPPAGPPPPTFSSFQNSFAAGSTAAAGKKGKAREAVEREGSMGPPKQAVSAGGRREAAVTTPTKRRRLDNGEMSERMLVEEDGQDLGGFEHGDLSMVQEEDEGIGELQWEWLAEQRDTRSELVSAVFTHTSLAPIDTEPAVVLAKPGNAAARPATYAATHASTARATASARNAHSSTFSGRTSTGAAAAAQQASASQPSGPYPTFHALMNLRFPSSTPPALVAEYDSITRDLFTLLGRRLDPHSSPFPSSSSSSTSPVLPPSLSLGRAYSLDGAHPTLEPLVLAYGLASHFASLLQVLEAGTLSGPMTALLKLMAHLAFLFPTFALACCAVTTTPTVRTNHTATQQVQHSHVPVPLLVLLGRIIARYGRPELPSRDSLLPRGSGPAGSTLTTRPAAIRSRKARVARTSSAAAAAKADEDAQERVQLEKGKRGALLEAVLGVLEGVAWRCLAVRKGEEVELGVGEETRLAEESFKALLQMPNAVATLLDPNHPLPISLASVRLLASLACRPPLFRSILGIKFYEMADVRSSRIPLVDRLATLLVMPRTDSITASAFDSTILTFASILLSSHDDAIRLFAQSAAFVPELLAKMWRDVRTVWEHDGREVSQGGKQRAMLDRTVARLSHLIHLFYYLSLAPHSVPIAELLAGPSTLASTTSAGAAQTPQQAYQRQAVNDLFMACFGTVAFATLGGESEEEGSAEGAIPSWAEQGSEQRRMLVELGYLAQEILEDVSPDELEEIEECFGLTDAENDREDEAGEEADVQAMALEA</t>
  </si>
  <si>
    <t>MDRARVEEVVKQEGASFFWPQVFEIGMSKRKHPSTYYHPTKGRGPKPHDSDTENEDEWEEKEKKGRSPLPKNDRLLVELENFLKAPCVGGDERAHLIDHAVKDGLKNEILEQTGLFLLKNFLAKLPNLILLDRGSHVQFDRYHAFALTLDALSLEALIEALIACDTARRDAYEKAKTSSSRTRSEPKIQPRDITLYYMLALQKRGLFETLYQIVILRPDLAGSALHPQQGTFFDLAIIPFEQDEDEDVIAQEDAETYRAQRVTRRYFTLPDGGLVDEEGRRLKPFRYLNTRPSNKKVFAPAMVLNFLNKILHKERIEGADVWQTYDPEIRRIKDLTLVAAFYILADPLTQSSLNTVDFDGFDNDGLGKLIKSLQIGEGPALVPALERSPPPAPPSPPPAPPANAPSTPSSSRPPHLPDPDATARPARPRGPMRSFTDPGTSSPTPSGPHARPSGQEEALQGIDENLYTRLMNERYGRMSEAELELERLPVEEKKSILLKLSSFDTPWNERMDLLLRTLFAGEEPFLTEAATPSPPPTTGSLSPSPTVDIISPPTAASAHQFLSRDGKGRTPTTIAATSPAAKENESTSPEQTRRRKNDSLRRCDAMKKGLRM</t>
  </si>
  <si>
    <t>MAHGPGNLPDWPPEADPLAEPGEPLLSSGSDDTVGKGSAPSSARIAADAATQTGQGSGARDVGSLDFGFPFRDRQQADPAHLARIFGSEPAQQYSGYSPSHHQHAQAPTPPLSTRPGALPTHSPSQRSQHLALPRQTQQMQFPPSDFTHPSFWLGQQGQGGPAADGVAFGSPSAPSQGAGGAGSGGVSLSMLEMGSGANGTNGDGDELSGTGLGLQGSSFLPPHPSSSQMNVDPGSMSWPSGLPSSSTSSNPSDNYPPAAPTSTRGSKRPRHDHHNASASSLPGASSAYLPHAPHPQVYHSNTASASGVSFSTHPALVQHEHPLPTHFNKSPEQLAHLGDDLARTSDPQDDHFTLPTPGSSFSAPTASELAQRRFRAGGRAGLHAGSVGSASGSGSRSGSASTGSGGASRAGSGSAPGSGGASSAEGSRKGSEPSQASGSRSGSTSFSGASRSGSGSGSHASGSGSGSVSGPTMLAHQVFPSPAMSSTNGNGAGVGNGAGEWSGAPGTGTIYEDLAGERRTPSAASAQSEDEPMAGPSTVGAGGINVRDMGKVVGEGKKIVQKADKSCKKCRERRVRCDRAWPTCSRCKKRRETCEWTEVTNVDDIEEGGDAERIAELQAKVASLERQLKAANVSIKSTSALPAPPVPSSQSQPSLEASPPDSNKSGPASLGAGFESVQALVHELWSTRLQLKDAEGEVLIQYLARQTTAVLDLGRANVNWRLGEPILARSLTCHLLDAALHACCSKLPGIQPLAERIDEYKRNIDFLNPPQQCAVAVLCALGARASPHSQLLGIATVHLQDGTPSPPLYLYAGERREMACRQLEQRARELCWSHGFFNEPDLAQLDSMVGLVQLLIFELPSLLQDEEVLPKQSRFFCRAAIGAYFDIRHDALERGDRTSRDPRIGPGTALFLADASISSACGRPSYITTGELDQYIISDGVKIPDFPGSELGDELSQILQRPLTQDKLVSALSTTCLWVAGCQRLFATLSTGRRPGVESTLPLLKNLWKLIDKVHNAIQELQQLFVSLSPQEVEGMGDDPFGLEHYVLMGVRYDSLLVDLVNLQHVYLMRNRNTPGVWNETEDDPLLHAMREESILRVRKCLKLAAFYAQLYLQSQDKHLVHHMLMQLEMLPEWSIWANQRINSPGGPTSQEYEVTEGELDWFQQALELASYYNPKAAHRLAEFSRSRSHYSQHPQRGVEELLRGAAHPNPMIALQQQQQPLIEQQLSQNPRFFYDLPPHDVASLQHMSPNDDPQRFYNVAAAEPFVPSPNQLYVFNNYGVAADQGRLLSDQPPVPSLDFVQGHFNGQNWMAMSPPIQERNSMQKEYERAGERLGGDSPEWMRHAGRSEEAS</t>
  </si>
  <si>
    <t>MPRISMLPLSAVLSLVILFALWRATNRTIDLHPELAAVDPSLMCDPFAEPGFLHVDEREPLQTKWIPYSPTCEPAPDWLSLIARRDLEATSWLANRTILVLGDSVDRNGLHHLAEMLGLPRYCVPYDDYSKKGVVPPGWDERGIPWVVEIPWLNTFFTNGFMYGLDDEDNFRQQPDWHPPGKAEDRIDKLFKVHTDQLPFPPSFISIHSGLWDLAFFGRQDRIAHLSTEIPLTHARVDWWQNRMKSVLRHVNETWPAVPIWMRKLHRVGPVGGASYDWRHTGHEDHGSQERFSNFFTDVRIHTIREMQEQVVRDVGIPSYDFGENWEGWQSHQQMVHPNKARLFPGGPVYTQALLHHIWMESQGRDKWRLSKQRPLAPLVKEDKSKSDKPKSKGKGNGRGK</t>
  </si>
  <si>
    <t>MLDYSNHESEEEGCYVFWETKSILASTASAPAQPGTSSPRPRASQRSGAPSPSLGVTSNGTPKPKRTTTVASLPSPSGSTSGTTSRPARLRKRRKALDRRKGRSDSSSQPLDARTLQMVSQLAMKVNARAVGLSSPAVPRQSVKTSEGIDSLASPKGKGKEREAAAVKREPLGPSPNTNALPGTTSPLRRTPARASRSVQGTLGMSASKASASKSFARRATKPLPTIALQPQPPTPVPVQHDSLTNDADDEESFFDDLDDTFELALSQLDETAVAPTPPSSLGAASRKPALPGSIAPLTSKPNSSHLAPPAARPIPRPAPPARNASDSSTSSSKIVLRTSRTFTRTMSAEAQREMEELAKRELEAIADSFGADGSGWSDEDF</t>
  </si>
  <si>
    <t>MAARPPLPFGLGRDPQCAPNRCLSPDTPLPAPGTPLHDQIASALSQLFQTFFSTSLRYLGVSEILDWLETSGTVDAWILSGLEGGRLPDEIADERNLAFGKEAFRQVVKNALDADGGAWATSLRETGFSSAMSMAFEGVIAQLKPSKTAPLPCLHTLLTPTGLSMLKSAPLKSTFPLSPPRTSPSLAPLLASIRSLVQSGILVDPVWQSTTTWRSQIRKAFASYHALMRQVAEEIVSDRSFAEEYFIFLENVSRPVQLLQLIADDFEAEFGPNATRGLLGVGDVGGDNLISIMDFCAAKKPSELLKRVKQRVAEKQERDRRSMQFESLRERLKELDAKVKSWLLKYRSAIGKKDKGEGEGEEEVEGEQVDVVYEEDAVRLQRELEETLDERDKIKSELDDLQAKQEEDERAVKRERAERQKLRRAAGVDEETGEAGFKLGSSKDLLVPTAAGDVALDPFSSIAPRAVSPVPGSAKGKARALTQPGKPRTAARYAPPPPTHRYNTPLHRLPKDADRSAFPAHPPTATPDSSRPFSPALRQRAQTRSSSAPPAAASASSSPSRARKTRAGRSKLSKRKAEGEAEVEDDGYCELCCPLCRSEAEKAEKERGVETLVEPVKSEQMSRTGSAETAVEVGPHDQADSQELAQDVPLKEATNTPAPSSTGKKKKKRKNKNANTVISSVVIPAPPPPTTATLTIPPSVSSTLPTSLPSVPLKEGFSPLSKYPPPRTCPPHRCTGVPPKYEVWEEMDGLLYGTLLAGFKYELIGALPSPLFLLRDKCAKSYLLGGGRMTTDTGEPREMDGFLELAEARGLWHSVNHAEIQAWGQRVLAISMQKLVDVLVATLGDICICKMSNHLDILREAQQRLEQCEQLDRQIPIDLPEIDPTQFMKWCHVQLRAKRLSGPEWESVSRQYVVQDYLLSFSDAFDAAMDRLMLNDPFVLAEDMCTLLEWQGGVRAFETALRFGRANIVDAFGTGVELLEGKEEGPVERRPLQAWGRLLELSAEARAKGTPFSRDLAEQEKQKGNDFFAAGEFEKAVVSFTTASIIHPSEPTFAANAAAARMKLNTPEQYAEAVSDCTIALYSDPTHIKALYRRGVCLAMLGQWKAAFADLRHLDQIAPDCEPARQALAWAEARHRAVTSAKAK</t>
  </si>
  <si>
    <t>MASDATALPARPQFKPAKSRASIAHLPSLNNTASTLSLSSESKENPATGATSSVDAGKRKKRAQSLGGEALEEARKRLRDGKGEGGLTLAAGLELSPGKIERRNAQPRRSILKQRPSLHSSDSLQGHHTISFPPPAPTTNAARVAAWSEAHAQTTDLSALSAFSAGGAGKKGRRSSLKPPAAAESYDNSDASSSDQDEEEDPNGSLDMDMTRFETTAAYDTDGRRYSVSHTRRVSFAPSAAVRMYTPDKPTADAQALAAAREAALAAALALQQIPSSSASASGSDEEELVDEGYEESEPSMEIAGDEPTLAFARHFAGTQIPVSVLEEEEDADEPPTAATTAAGAQLQLFGTSAPTPGHPKPRFSEVARREDEDDEDVMRQLGFARGGKPRPSRVGGVAFVEEEEGEEGESSMEQEGDGEGGEDETGAMEMTVAIGGIVGTSAAAEDEQDDDDDDSSSESGDSEAEVSMQLTSGDRTMDMTFATDIGAASERDEDEEMQDESAEVQDEEDATAAMVEATAYGSILPPQPPAPAPTTAAPPPRTTLFAPRPSIARSPSPFASITRATSAPPASPPKSPFRHRSPPKSPGRALSVPLGDAAIRSTTPTKSPFRQSIRERRMSSVSPGPPTRSPRRIISATASPAPQPHARRPVSPAKSAYPPPSSLVAKSIPPQSPGITGRSRSRSRSRSASPVKQQQPNTPGRTVFQPRTLAPPMSAGRSPGGSLSLRALLSQPAQAASNARVDELRAAEGAGTDDDLNLTGSSYDASFSSSAATAEEAAARLPDSLDAFLVATGTHFADDEFFEVVNSESTAAKRRKSMAATARTDEDEDDETKQMGGAKAVEPTFADMTVAAAVKSLFHQLYKSEQGGLLEGINQARQMLEDSEQRLRSGVVPQVFKDWANATDEAKAIMKTQFGQIKLNYLLSNKLEWKTRRIQNYDQVVDIMAQNLQFIQQDRAVLTEVQSQFEGVIPSLEARHAALLADLTAERSLDAELSLMSPEDVEMRENMLADSEEQEEQLNGNPDKGIPGRRPELDRIEQHLRSYRETFEKYSTEEQHLQAEIADLEERRRDKRTKTDLVRLQAEFEALQHLQGWRLEQFSTQHLALRHCDEFLVGFELIPGTLDVVAAIFEPLQLPRKAQSALSAQVTAFVLSKVNEEVQRVLADGREPKDARALLRYIASRACIIRHIRREVTLASLRYPTSFRLVSHNGSQDDAVLEIDIDVFCAQSRQAFDVVVPLTAAEVLEAKAPEDWAKGISASVRARFGTDINALALAQTVNERLEGGDGRGALVEAVVLAEEECDQVAA</t>
  </si>
  <si>
    <t>MDAEASTSAAVLQASDADMTIDYDGGEQPMAAGASGDAEMGDEGTTVDEAEMRDDEAHHEADATFMTAYEGDPEVLADDDETLPTSSAPVISFASTSAPFEAFSAAPVFSSAPVASSEPLATHIELDNPSETLLQPPSTSTAPEVSIPIPSEPALEPALLASVPIETDVAIVETEAPVLAPSVGDGGSAARDLEPTETTGTSTDVGAIEATSAGAKLDVIELPEPTHVDETAPAAEMGGATSAESKAPVPEPSVNLAEVETGANGVDGGSTEHSTRPLVDKDPLFSIEVPTLPSTSALREVPVVYLTHDSTTWTLFHPSRDGGSTSDDAETETEGGDEDLPLLFGDAARHELYYKPLETLFRVVREEIEELRDQGDELVVEFDEIGISLSEDNIYSRQVTLFDFDRIHTGCQIPGRLHARIYAQPRFATGFNALAEHIARIASGASEEELEEGEEGEESVTLVAEEGSEGEIREEGEEEEEGVADDHDGPDSELPQVGEDEGEKAVEAQEAQGAQGGEEGEGGDEDFDLDQALAQLDGDDVVAVVEVAQEDLLLEQQQQGGEAEAREEGEEQEPSADAEANEERVDEQAEEAVETEEGEEARADAHEEEKTLEVGQAEQVAEKEEVVAESGEVASTEAPAESTVDAAEATKTDVRSVESHPADEVAESTTVAETLDDVAPTEMNGTHEDESTTTADAPAAGEPAETAYEDVVNNATVESVGANGTLSAAAEETEEPTEPTDVVIDYDEAFDASAAPATAGENGVQATSETATATSEEMLAPTSPKRSRKFEHEEGLEGADDQTSNEAKRPRLAESVAVSSA</t>
  </si>
  <si>
    <t>MPDLHCSFAVLGTTDNPWADMHVLLHAQMYPPFRRGFTARVAVLVVLLVLLILVSFAYLAVTVRDVRRKGRDIWVMKVVERPAGRYLALNQYLIYPCLTVALSAVWIAYVAYVYSMLGPTAGNPRSLFYWLTLCWLPFFALLAATTYSTTSAANLASRGRQPHSHRLGPFTSAAMFTVLLPVLLGLVLAIGIWTGSRWHRFASRWEEVYDFLGQQAAAYSGGALDPARVQQANTMLGARCATAMKAKDALLTNSIVYIVAAAVLVALNLFSGIYLLSTLRYIDDRQLIVPRGTPLVAPLQPLPSSTLNGADATLADVTEAGQPTAAWEAAAEAEVSKLKVHRLRWDVTLFFMSVVPSCLAFIGYTAWLGTQMIAIMSEAGKYEFATLGMIWIYAFVSLVCLSALTVKTLLSLRLAARRRLESVLPVTETQSTRRYRPTEQVRPRDWAEEREEYAVEGEQEEWRRGEYSWDEKRGGERPPNE</t>
  </si>
  <si>
    <t>MSTSPTSESESVESLRSALSEADETAKCARLLFSPASAKTNGTGATGSTEPMGAATRSLAGSVVAREGTDSVLHDVFFASTSGQAAPADDVAPSARSPAASEMSWDRVGSGASSSPRLGPPFVQLPTPEPEELLNSCTASQGSSAEQDQRDPVAVAADDIRIKEESDDDADQLALSGYEAPTPALVDTAADRLTDSQEDVLLAQSVTRSQSDFSHWLEETLRLAKGDGTSTIESDDALSSIIEATRHAHFGFQSNASQSSEASEAVVPPEEDITISTVRSGAEEGKVETDEKGSIVGEEEEASEVEEEEEEQLIAPKTTGSSTLGWKLLTLSLAAALAYTQRQLHSDRNLSPKVDIEPTRVVHYVPYNDTASVSHFATPIPIGSTLSVPIYALLLPAIFAGTAVAISLTRRTPTASPSRSRCSSAAARFDRSRETSPLLDLNGDDALQGRRLLALGVQQYATSRLSEAVKTFSTVLRLACASPDKALAAEWLGRSLYRLARAYGNDEEKLQQAAQAFERSIRLDVGRASPRASLGRVKYRLRDYQGAVAALQAAVKRDDELAFAHEWLAKALADCRPSQPELVEQHLRKAIELDPSSYTALAFLGDYIHSSGNGRTAEAKDLLERAVSLRNDYPAAHARLAFIANEQLEPAKAAHHYALAIASRYTGLRDPDVMRACEEAVDGPGAYLAWCFVTPSHSPARLGVLRRAVTEHCNDDFLALLLAIHLAPAQPADPSPALIDREATLARRASRYTVTEDLVAHGLWALALTAVGKEDEAEAVYGTFWREVVRRRTVALREKGGKTTAAEREEGRTLAFLAMAFFELKRREEPGGAVVAVGAGAEKAKRTTRRRSCKREETPTPVKVAVQPRRNPRNKA</t>
  </si>
  <si>
    <t>MAIARTPAHTPARWHYARLLVSPTVDTAADSSTAPIDVPTLLQLVSRCLQDCYGTMGGPVGLSEVNVVCIEEVSKGLKQWSQANAREVVIRFPAGATHALLTALPFTTSPSYRLESLADSSDLSRLAGSSGRGKKGYDGWVRGLKERVRVEGSAGEAMAVE</t>
  </si>
  <si>
    <t>MRVWTLLGTVVHLLYLVTAYRDPPADEPLLPLFPRCSSTSAPPTLHTSLASLLPVLPTLAPAPDNTLLVTLATPAFKPLLFNWLCFLRYKARWGQQPTHNEHGERVEEPEEEDETPKVLVVTSDEELAYELSEQGVVVWWVAGPDWSEFDAAEDLAEDDPVKWELVEKVERAIMDDPFTNLRLLDLLLPSQPDPDDDATRVIPWGTLKYQSLMLERTAVMSTLIGALVESQKSMPLWRKEQDAIWRERILAHDWESGPMDVEGFKGVKGVLMVDNDAVWLSSPSAFISHYYRPTGPFPSIVYAPDMNPNTQNAWGKHTMPCACFFYSRVSDAGAQLAAPSSSSTHPADMYLYSPSTGAAKVWRDTALCHISMLLQALETGRKQSQWYRANGADCDGDPNSSSCNPQLYLSPSVGQLPKARAPSFQATALGPALFLAEQALPHLPELSHDRFMHALGSADVDDLNEILDEAGLSLDAYTGTPKGKTCLQLAQEYQSICPVSHDPSALSSLTISYFDSFGPHATRPHTPIRIEPLPFDLFPPGMRFFDGGLEPGARPCVVHANYATGMKKEELLREKGLWALEWIGDETQGEWMCDARIMKDA</t>
  </si>
  <si>
    <t>MPRDLSSLTPLPVAPISDDCLSKHASAPPAVLFPSSPAPPNEPTFIPFPTRSKSPPACSSRLSVASNASSKRDSTLVSGPRPPFLRQRQTSLPASLVASRHYSFAGNLTSGANRFSVASFSSCESVAEEEDIGERPNGGQAGKAIATGQSASSPASRRSSISSKRYSVSPLEGQYQSFASASVSADALDNSSKSSVSSDTDAATVAKRNERRWRIAEELRDTEQGYVAVLEEVDELYYQPLLSALPTNDPLARRSSKRYSAMSAGSTPSHSPRHSLDLHTQSTARPAPRTRTSTADSHLSDKSSPTATTAQSSILRRREINEIFSNFADVLNLSRFMLATMEEAIPPRPSQPVPLVPAHESTTSSTASRSAPDQATTAAFSASADSRSSSPFEGIPSSRPRQRTLSTRSDASRRRRQPAPPFALGKALLPVLPFLKQYSLFCANYGSALSRLARLEQSSIWREFVAKQEKLQAGKIGLAGLLLSIVQRVPRYRLLLQELVEYTDDDHPDATDLEAAFALVDQVATHLDAQIASHTHSLELLDLQRSFHALPFTLLEPGRRLIKSESLVKIAHSGKEEKRQFLLFSDILIEATQEDDWSTFASASGATFTFRHRFELDDITVVANEETSEEGVKKYGIEVLSSQQSFLAFADSGIERDIWLDTLRTAKAQLMSDRTTLQRTTSLSSAPPRRANLRNDRRISLPPAATPTPFTHNPPSLSHLVVPSRQISLPPALGYIPPTPNEELDKQLQADDRQLSHSPLSSPTLPPAPAHPSFPRQSSAPAVQFTAEAALLATSTSTSTPTPGRPSLSRARRWSEAPSIALQALSSALALDPLTDVDAVEYPVVDEYRAPVWVPDSKASRCMNCRTPFGLWRRKHHCRLCGNIMCFACSNKYFLIPASLLSGSSGTFDVSAEPDRLARSCDTCYASLFLPSSPSASTLSRSSRLLASRPAPADPEIAKLPPTIRVRSGTGKGRVLGAWDAAGGGGGTWKGTWSKRRVGEVDWAALRDVEGAGSEPVQVPARKSRARRESVVDKLRGLLARGGADAI</t>
  </si>
  <si>
    <t>MARLQFPPVPEGVNPYLYIERYLHYLFNPLPTPGFDARLYVLWALMGYGIVMSIVYLCLMAVEYRRRDKRFWLWRLVSRSNGRYIVGNQHALFALFSLASCAVLVGYNNNFRRAALLQRFQARAYFWRSLVWIPLIVHAWISSWSNLQAAILSSQKATKTHILSPKLANGLYIAGFLVLIPVIVLDVYTAFAWTKTWDAGMVLRTTLTSLGQARPNDSAQAAETAIAAQFNKVADKLQFFIHMLQAVHALYVFTMLVIIGVNLGGLGLLFTLRRQIKFNSRRLSSQIRTSSHPAHASSTAGAGSSIGTPLASPALVPPSDSPHPLSPRMDGDQTPPKQTLLRHVFFAGQAKEKDDSSETTSRGRNHMSVGELKEAAENMTQAGAANRQQAKQLLALKKVEWDLIVFLAAIVVMATVFLALALWLAISPSSVYSSWRTMEVSFYLVPWMYLTGVDCSLTFLTLNSTRHLLSSSSRFASVIGIHGRQVDSRRVSVSGLTSDELESESFGRPVGAGGTMSRVEEEGEERGHVAVEMDARKRDETPSGTTTASV</t>
  </si>
  <si>
    <t>MHALALAAASFAAFAGFAAARPGNDVLVAHAVRSLAKRAGSSPTSSSSYLSEIFGMVTTQCQSTCGASLQDLTSCSNMTTQATIAACACSSVTLGDLRSCSSCISTTTRSDSNATTVVSAYNSYVDLCTQEGLATVTGTVEVGASTKAMSRAASTASVTSIPSSLVTYNPSSKPASTATVPSLVASGSIASSARVAAASGSISGSAASATPSKTSGAGRTAMSAAAGLLAVAAGMVIVA</t>
  </si>
  <si>
    <t>MSGLSPTKRGASSSVRPPPATAPRPQPAVPRMFTSANTSPRSAGRTPRASLAAVAAPRSIPHHNNPSSRLSTLATPAAQLARSSRRAPLTPATTSAATRNAQLVRTPATIRAQAKLARGGASGWRASLMHGGADEARRKLEARRGLVQESAVDALERLLMVGRDGVGEDNGDWTIGEDDERLYEAFEAMKKAHLSSSVFLDTSALASAFPNEVVDSSSPLNSLARLSNFTTFLHLVLSSRPDPATGVAERAGIANLKQATEALLRHVKPLEEPVDDKAVDLLIDLKTQTFIAAASLSRTPIDPKPFFAAPLASHLPPSSSFAMTDRGATVKFSRDQSKRVQVILDTGSDWAALRTSFKWEETARHARDWVEEMLGKSGLSGVAERSLGSGGATSEGEYVEEDMLSAEETDQAAGVGLDDRDRGLADRAAQAQRATNDERADETESAEPEQAYDTASEDEEGEEDQLASASASVDGDQQDAAELEQDDEDFDEQDQDPLFLEASSQDESARVAQQLGVGAVRDVADSVAAAVSAQLADRADSLVDLLTLPGAMDSDPQDRNQMVIEGETVATVVTEVSDRAEELAAMLETQTNGLEAAQTDGQELSESLIDEFLVLDQEVGPAAATPRPATPASSILADQQQASPTPRPAQERSRPLEHVTEPSRLRFGAGNVLVRTNEPRAQRSLLERQADAEKIAFDSQSQSASPAPPPPKKSQTKSASSKGKGKEVASPLSPEGARSAQQALASPERDIRQSPSLEQSGDLAGQQQPVAGPSSFFPENDFFENEFGGGGSEFGGEDAALEGGEGALAGAGANSDDGRSERNAFIDFDDATGRRPAADREAPPRADRGQAKGKQRATTYDAEEPSTQARVAAFKAAGRAATTSRRAALAGRQEDGSSDSDSTDEDARERRRARHQRLQPRQDDGSSGHKRRRSEEVLSDDDAPAARKQKSSGRRERSPASPQQQARPSQSGNMYAFGRNEPGGRISWTTKEERLLEKLIQSYGSNWARMMELHGPNGTTTRTFRHRNNVALKDKAVNMKVKILRAGGNPPSWMSVVRVPKNKLPKTLPQGPRPNETDDESSE</t>
  </si>
  <si>
    <t>MAPSTRSAKEPRLNFGASKPRAAAPPAKATTTGPADAMTKLFRREYAAMISVPPSTALALESSDSRYKSKLSVEVLAMNQQISSDGTQSVLQICAAVDSKGREVGERWVNRSVGFREFFPLVGRVPKRPRQLEEEDEPDRDAEEMEDDEEGESRKKRAKKPHPVKRSKSDRTSTSSSTRRNRDKPSKSSSSRRERPDEDVDSGDETETGPSSSYGRGKRACHGRAGVASTSRLGTSPSPYDLRPVKSEEVADELSSLCGAVDELAVRTTVEPETDAEVGTSARRNNKGKGKATA</t>
  </si>
  <si>
    <t>MESNISPRTASVNPSSSGPSYPSAFSHRHSQHMRRPSRAERYEHLVDAAREVLEKGSRGLEGLGLADGNDGDNAERRRRSLHKAELVDEREWRESVRNLLKVVEGMQDQLSRHDELAKQLKIAQSEYALAASHAEHLEETLRRRESRSSASLAMARAHSGGAETLLSPVPPARRGSSDAANEGSGGGLFGLGLSSDGDGAKGFFRLPSKRKMTPSNASTVSLSAANSTGPPSVASSIAAVSPDPSKASPLVNGSNHSPMQINAEIFSLQTTISSLEHERTALRSTSESLKRNNEMLVVKCAELEKTKDDLMSELENLSVELFSEANTLVAEERRERAKAEDEVARLQAEIVELKKQVDALRQALASRSAPPPSSDPTSPDLPALPPSEPSTPLMAVADGLSAFSASPSRLPTSAEAPLDRPQSIASVNSTGRRKWWSLSRGSSVAPGESAPALPPHPSSSRSSTLPASSGSLQPPAMKRSDSGSSHLSTATTNTFVSARSGTSPLLGTTNDTFDAELTVRAKDKARALDLGIYIPDESSSMARSGSDGGRTAGARTPRTATALHPPADLGVLPSPTSATRPPITDSSTASFASPPLPPLPPPTPQLGGDVTVPIPRPRRAGAAVPRPHAMVVNDTPLASSSAIFASLDPSTVGGPSNSEMSAGDKSPRSPNEERWAAVASNIATGPPDARSSNARGRTTSERSQYQPTSQPPTSLGTAARSLRVDTGSATLAPPTKSPAHRPRSAGSDAERSVPFPQSASSALPTSHGTARAALASGPSSANPSGPSSRPPFLRANSSSSATGCSHSPYDAGSGIPPSTSGSSLSSRSASSSDGHAPNGRALSLDGTKAVEDLESLMASIMQEGWFDAGDVEGGK</t>
  </si>
  <si>
    <t>MSTLRDYFPAATAHRQSPQQPAHSVSGPNLLPVSPRRSHSSLPSIGSSTRDRISNAPSFPVPRYLRHASLYEGRFETVPRLLVDEGVPAFDEMSASLSGKGKGRASLSLALGVGDSMASTSASTNARSSGADNSSSVPPILLPTCWDADDRCSLLEITSDRMGVSFAGSAKYGDRDAAAIRANRPVPPQAGIYYYEVTILDKGVSGYIGIGLSHRTVSLSRLPGWEDKSYGYHADDGRAFCSQGTGEPFGPTFTTGDVIGCGVDWTGAGPPVTDKERSGLRGAAAKEAAAKGGGGRAFFTKNGEFIGYAFCNLQGKLYPTVGLRTPNEAIRVNFGNEPFRFDIEGLVLERKRTILSRLASTPLASTSFLPSPAPPIPALLPPTPQDRLHETLQAVISAYLVHHGYAETARSFTEQISEERLERAQGLLPSSAPAAKPPTSASTDSDDLVASIAASSVLRSEIRQAALSGTGAERALALVQEHYPTAFADEADSRDEDGGVLFKMRCRVFVEKVVEWSRANRDPAAMESEDANDVSMDVEAGAAETITLDSLLALGQSLHAQYSADPRPVARAELQAVLGLMAYRDPENEATGRTRELVGKAEREKVADELNRAVLRAANLPPVPALEALYRHASASIQLAGDVGCGSAAMVDVRSEVLGDLTGA</t>
  </si>
  <si>
    <t>MPATTAAVARPSVEPPATPSPRPSASSPNKRTYRASPTASPKAGSDAEAVSPRVLRTRLSNMAEEGAVELRLKGGRDLESRSPAQADVDVDSIIPSTPPEAALEALVGLGVAIPGTERLAELTKADLEEHDGSTQMATAERQMQEYEEMSGGPMHWTFARMCSQHVYSEYNKLKQTIAAAAEAPSASEAGFASQSTPTTLPTSARPEAASAAGGTIAAPTITNSAQVVDKPAPAPAQPAQHARPGSTPAKAATSSTQTSLTPSLATLNYASASSSASISGTAPSSPTRAASTGSQVVEGLLEDLAAGEPVLVEQSESTVVISETIPSADAGLVVDEPPPIPGLLPGMKVINGVPVKTSVSHPINISPLVPPELVPHLSTQLMRLGLTDDVDDAPSLSRSSHLVRPSAQTDLLTLCATLRTDPFAFPYKQAGAPSLGNFVLSSCPGKKVRMNGGPLRNGRGAICRDVVLDFRRARDEYGVGLVVCCIDNRELAFLGVPWEEYHAAARLLGLEVIRIPMVEGFAPDSPESLDAHLARIVRDYTLRGKSVLAHCRGGIGRAGLVASCWMLKMGLVAGQSAFPEGDSRDVPFEEEDPMGIVERVVELIRRRRSIKAIETPYQVHFLFQYVAFLQQKHAAAAASASRDTSPS</t>
  </si>
  <si>
    <t>MASLRQELKQFEQQFRAEHGRDPSKDDIKQRPDIAKKYRDYAKSKASSGKEAKKASSSSSSTRPLAAPSASASSSSNPFRTPTKPKTARQRAPAASSTNDVDLSSETTAGPASPFSRLSGSKSRDPQSQSSTTTTRYVLANSPSKVRALAALHSSTGSPNQPSHFPSSPQKRASNPFASPTKGAGSFAALEKAERERLKQRKKEEKERKAKLAGKGSGGVLGNKATAAGAGWGSVATLGDRPFARTSSAASSAMEVDEVDEFFGAPASSFSSQRSVFSSQRSLAPATQVDFDNAGLEDDDEVFGPSPVKPSASLASKKSFSLLPSIDDAQSLSLPLFAPSSSQPGPSKPFKPLLPPAASPQPASQTSNKPIPFATALPFPTSSATNGANGTDAEKEDFWADTAKKEEEAKKAKGARGGKRKKAGAAADDAAVPSKRKAPAKRATGKGKGKGKAKASEEDEDGEMDLEAQDEGDGEVVSSQKGEIVIALSDEEQEGGGKARLIIHEKGWKARAGQRARHTGSKKDEMDRDGEAEGMVVDVMQGEQSSDGDEEDVDETSLFAQRGRSNLLSTLDAAPSNGANDAVNDQPDTSNLPADLAAILSLRSNSPRKSSQNGRHTLSSLAKEQQVARLLGEPIAGRRRTGRLLDLADEEQDEAEGAEVEDGAGDDDWDEEVDGWEGTGEAMDGYYSGDGEVW</t>
  </si>
  <si>
    <t>MTRLASLATALSLTCALFAAPAAAQSSSPSASSTPSSSSLAGSSTSSASPAAATASGAANATSVVTVEGLVPAFATGSSSTMNSTIQTGWSTDDARGTMKEGLTLLQNSTGTAENRTIYGVLLYFNETTANQNFSSTPIPWIAYISCDDAMQNYTMPENSSTPAATNGTASAGGNSTQTANVLQQAEQLGAKGVVLYSTREQSCMLNYTMLAGNMTATNATLANSTMTNSTMANSTMVAGGNSTSFVNGSIPIFSATSQRVAQIIISQFSNVDPNHRYFNSSALSAATANLTAVIPTNGSVNLNVPTNFVLAQIVPSYSANDSSNGVVATLSRAQPAPTDSTTSRSASGSAPSQSATGGPSSGVAKRDGGRSKVSLAVTGFLVGGLLGGMGLLL</t>
  </si>
  <si>
    <t>MSTLAPPQRSGSIRRTPSDLSRELASQNLPDPETITRGERREEDSRKREEVTGKLASMEGEEPEALTMTHRRRQSEKAQEAMAEALSTLELGMPERVTRANARADGAKTPVPPEVTEGTISVPSTPALEIDEPPAVATASGSAQTEQVVTPWDVQGAVVEGVQVRQA</t>
  </si>
  <si>
    <t>MSTLLVGAGTGAATALSFAPATVQDLVREYWTAALALVGLCLLAYVTNPGPASFRTHLTSLSFHTHLRRLSSSPSRPPSSSRSSSTSAPDTASVPTTATNGKESLLPTTQNAKRKGAAADARPGAKSTPPSSSAAANRHILSFSNRISLSIRTPSYKFTSYYLFSTVYVPSSRPATAVAGLTKQQQIQAQRKHPELSALLGLGGELWLGIFGRWYALKWWDNEEFEEEERRGRLEKGVKDMVVEDDDKETESPSYSYPPSATVSGSSTPASHPLSHNPLAIDNRTSSPLAHSADSSIPPSPTSKTSPAAARLTKRVFRAGQRRSSPTSLTRLKTKAVHAAREAAEAERVAADEAASALAAAKEAFGGSSGSGSAGSAGMGGEAKGTTDPVLVELQAQLDELRASAAESEKRLQDELEVLRGKKRDEDAFRAELKLKTKGLEEAKRAADATRVEAEKELNERKAVVKEAQARVDKVRAEIRALERKGIEAIERKEKKKRERKEREKKLREDVGKKRDELKDKEKGLEEVMHKIADMERKLEVRRALLAGRRAELAQLGVAGMRGMGGPQGTAPMYGVAAPLNGPATATLGGVGAIANAFAAPLGQGGYGRRNYPYVHPLSANNSRPTSIRSGHYDPHTGAFQSAPSSPTLSHPVLPLDDPSPYGNANSTDADASSGWPTSFPAAPNGTSHALPHSSFLEHRLQHRAANGGIGDDDLPAHFLPFDFDGLAPGAQDHSPPPRSARSGSVGDNSPGINANKPGRALALPMQYLDSGLLAGGAESPALDGPLSPMTPHQTSLIPSQLFHMLDEDEDDDGLFVVPDSPTLRAGVGVTSPADWQGLGLDVDEMGVSRRSSQEKVAKEESAGEANGVEVGAAAVSPSVLSLRANAFSPALAAPSSATTSPLSPPPHSPFAPWATSSDVSTAAGVVGDGAAHDLPPRSLAPGVTLAHRLSPSQDLGDDLPRAGLSLNPGAKAFAFPLVNAAHARTSSVPSPPSLAAAVRAARSGTVSSFPGSSLPSPVGAGTSPSVTPSSLAVEPPIKSRMDFAHSSAGPVGSALLSARLSPGFDWPQTTSSPVFAAPNLATSTAPEPAKTAPSSAFNPFDDDELLGPLR</t>
  </si>
  <si>
    <t>MSRSSTKSAYIQTDTGNLVSRSCVICGSSNIVLGGKSILQPGCILRGDLRRAGAGATAAGGREAATVAIAMGKYCNVGEGTVLRPCYKTYKGVFTYYPMKIGDYVTIGANSVVEAASIGNGVEIGKGCIIGPLAILKDFCRIADGAVVGAGTIVPSLTEWAGSPLRPVGQLPESTPEVVEAKARAARAQFQPD</t>
  </si>
  <si>
    <t>MDPWLSQVKSRQLSGDGAGFASLLNPDPISHSFQLLRQSLQTGPNFRTATYTSLARSQFSDYRPLADFLAAFLLYVRDADPGGDAVSLEKTYGLLEDCFKTADRLFAQGETGWFVPTLRKMTRRLVDVALAVGRAKGDVKLTRAGEAARMLGRPMGIAASDRTSESPCKRDALFFLANSTFRVYFALSNLRLCDTVLNNTQNSTAQLDTFPKADRCAFLYYRGRISLYQRRLPQARNDLRRAFALCRADSWKNGRLILIYLVAASLPLGFFPSLPLLQHFDLHEPYASLLTGLKHGDFRVVLSELDRFQLWHRQHGNYLLLREKLETICWRNLARRTLFVLTNGSPLPPTGPPTLSLQALLVAARIAFDDPTLDIDDVECMCVALMEQGYIKAYIMHSKRLLVLQKGPQAGFPPIAAVNAIS</t>
  </si>
  <si>
    <t>MSSSCLSCSDSISPCPVCPGGQVCIQTGRSCTVCPKNICVDDGSKGNSGSGGPSAGATAGGAVGGVLGVAAILAAVYFFWWRPRGLAASRKRYSQHLAKRQSKLSEKRKTGQYTDADDGAGQTDRATKRTSVHLNIDAGAEGAVNRRTTSPLREGGALISGRTSEDDNPFGDQNRSSIGSFNDTSSIHDSEFSFRSSHTNVIPIAYIPPHSSSMSIADAQRGGFGESQAERPLPPRSAAVRASIPTSMASRDSLALAGAEVIELNPLPPVLTPDTPAVPHGTTANGAPIRPPRSPGLDLNLPKISSPLAGSSLVGSPDGQIRPSSYIASGNTSPTFLTPPSSATPRGMSVLAEQQSRARSQQSHLSTITTRSGTSTMSYILDPPQIITPVSGQGVRRVELHQGQAGLVKIGSAAAVPLPASPTSPTSSVNPFDDSNAAAARRHSRMSSQDTVRGGQGAGEDGFDSRSGTSMTNSSRWTASSLASEASEAVQFLQGQTVTFTNLNSPDPPVLLANRRLLNTASGASFDVPQSARSSEAFDTGSHVRPLLERSAWSSSTSAASTTGGTQSTAMSPSQSRDSTATATSGHISVLEGIPFIASPSPADDRMSTRGPSTSSVSLGLPVNVTAPLDGAGAPSPSLAAPTDSILPSSASSASITIAPPSPRPSIHSATDADDSDPLPAPFLPFAGQRPTSTASSTGGTRNGPNGERVQSSAISVRSGFGSGLSQIPFQLGFPSGFGEDGFSDAGGDDEDATRRSLLSARDSRFPPSEVGDVEPNAEEDEDASNPFGSHAEVDDSSADKAATADPRASMDSLALAVGLSANLDAQAGGQS</t>
  </si>
  <si>
    <t>MHCPAYSHAAPSLRPAIRVARPQPPPRFFSTTRPRCAAPAWSADVDHYAVLGVEKGATRKQIRDKFYELSRKYHPDAPSTSSETPEQRTTRFQQLSSSYSVLSDPDQRRAYDLSRTGGTVPPHRRRPGHPGYTAASPGMGYASDGGRADGAWTDNDERRHRANYAWQHPSRRGQPGAGQDAASAAGARPDPFASRRSRAYHYAGTDHMATYAGRAQTRFAQQQAAGLNGDRHWRAGTAIFGQQKAEEESRLINDSSSLRTGQVALAFAGAFAIAIALSRGDKDKDSKTTRR</t>
  </si>
  <si>
    <t>MPRATRSTPANRSPTRAAPAQQPAEAASSSSNSPKKRARPDASLDMPDALEAMEHKDNEGRVASAPRKTRRTGKAKQEDGSSVGQSGGGEAGEVATGESRSPLRRTRSSAAMVTDDEPAATGEEGSQASSSTLEQAQDGEVIFDGSGMSAEQRRKAKGKGKALEQDQVEMEDASEEDELTRLRKELAANKELMAQQQAALASVHSAIACAICTEPLDRPYSLQCGHVFCRKCLVTWFFRADPDEEDRQNAAEEQATGSSSSSSSSSDDEDDASSSSGSIHSHMGGHINGRAFQITGLEGADDESKRRLFEMGNEALLRFGFNLPGREAARNGRATSEEGGTEGSEGGKIVEIEKEDEEEEEKEEKEEKQLSRDELRQKRLAALARFGFDINVLGGDSSVGRRFLEVKDEEKGDEQPPTAGPSTSRPAPAVTTNASASTSAPRRPEPAASAAPPAPPKSPLKPRPPPPPVPTGAHRAKNLVCPSCRAICSEHSPNRVFVLDEIVTSLRRSNVDESGSIGSSAGAWRARAETAEDGWPAMDEADESWGGLFPGPGGKESASDRRRRLAQIVRDRDDGVRRCGECNWELDERTGICEGCGRRWDISDDDSDDDSNDGYTFGGLLGFGRHRLGRQHHDVELSATEDDSDNDSQPARAALYDSQESYESDFVVKSDEEEEQERERTEARLRLRREAVRRRRRRLEASGSDTNGSRSSSSSSASKSGSSSSEEDEDSDDERVARRRRRTRRQQGEVIDLDSDTDSDEDELQGSSDGTGDGSSGSDSDSGSERGGGRGFLDDEVSVKKSKKKRIILDSDDDDDDE</t>
  </si>
  <si>
    <t>MAAVVSPLPSPPLPSSPESLSSGSSNTASSNSCPPFPPPAAPFPTYTSFDSPKTKAFPPHWSAPTASPAGSTSSRRHGRTSHRTAQSMSQPRDPSSFVAHEETHEEPATTSPPTTRRTHRSSQSVSPTPISRTPSAEEVDSETPKRVPPRRSRTLSFSAAQQAFVPARPRLSHGVGSARAFPFPRLEEGKVASSVALDRTSSTGSSSSVVLRPPRRSRTTLSTRTVPTSQRPAQPGAATDYLEAKVVIVGSQGVGKTSLIHRSTTGKFNHSLSSTMGAGFLTKKLTIADTKVHFQLWDTAGGERFRSLAKLYYRGALAAILVYDVTDESSLQDLKFWLQELRKNMSEDLIILVVGTKADLAGSYPTIPLADAQRYVALCMHELGESSPDSTTSSTPARSREATPVARPPQVRNSFPSQPLPTRTRTYSSPLLSNAEVPTITTTPPVSNANAPPAMTAFDDALISSRGRAVNRLAQATGPSSHPPGQPPPTRSTQHTRPASLSSSMTLPDLSAYTLSGLANQPSAAHDSLTMVRSGSAGAAASGTSPTSSSGSPTANGSQISQNAGMSHSTSAFGLISFGSSLGDLVGASALSSRRRSQQDDLHRFLQWPASSALPAPASSSTSLAASREARALESARIQQIVDDCPIEVVEVSAKDGFGIEECFWTIAERLIERKEEIERRRVLRSRDSIVLREDDADAVAVAGVKGGAGACAC</t>
  </si>
  <si>
    <t>MPPRPTPSLLFPDEANASADEIPPLAFEYEDEVRGVLDRLKGELEERMGAGTGAARGKGKGKEKAVQLDEQQRKRMEEMVRKFYTKMEAVILSNCTIGGLSWSEYEKKKKRGEVGKTQPFDENLHQRVLNYQNELFDAREVNARERVDAPTRTAQYIQEIVNIDRDHLAKLEEAQIDVPEEISLPKPRSRKSLGGAVDAPTAVQAQEYFEEGKQALDKLLEDVPKLATAAEEARKVTLDAANLQ</t>
  </si>
  <si>
    <t>MSLTSVEEMKPSPPQLKKEDEERSVKREEVVDDDAKEFEDWNESRGRSGTAEKGKAAAVVLDEEEVKSQGVKPEAAAIPANRLLDDIPFLTPVPTPVGESSSASLPFASTSAAIFPFGRPVSPSRAPLAPTRLPAPTSPSRHAQRIPLPLDHLISAGTILLKDHQLVSDDLDVAQDGWLAFMRDSVQPASQAAVPADEDPFTQPPSARAKSPSKARAGQKRRASTSAGQPPRKKAKVGGNAVLDSLASMSAALACSCTMHVSGTDVVLRVYLVPQDLPELREPAYSRGKTKRPAGATVLSVLQAVRISEEEWMGVPQDGDVPTLMEEEDRRSLLEVYRDIESPAHDESFLDQVDAAEDVKSRLAWSLTENPPGITTTLFPYQRATLAKMLTRELAPQDIPHPAFIARSTSLSGRQRDFWVSIDGSVRLKPTVIREPQGGILAEDMGVGKTLIVLSLVMSTLSELPSVDGFSSYLDNSQPSPSPVLLTALSERFPFKAEIEEQKKLKPRLVQLLPGVELDVREQLDYEAALAAQEAEDARIPDLPFPSLRSLAAHIVKTSTHPNRYPHFDEVEEQQPLPESLFSLLQDSPPYYRLYPSLAQENSREGRRGNLRPQQIFVAATTLVVVPTDLVRQWHEQIKEHVAPKALRYIVLRTAKDKFPTAAEMAQQDLILMSVKRFSDAADAEETALRHVHWKRLVIDEGHVLANGTRMRKLAEELRCESRWAVSGTPSTNLRVVQEEEEVALFTSPSAAGGDRTDIDRLGQLFARFIQHDAFPKHDSLRKLCQTHVYGGGERAARLAAVFDRSVIRHHPKYIKDSFELPKLSKRTVHIPLEEAERRVYNVLVAFFASNAITSQRVDVDYLFHPSKRAHLEQLMDNLSTSTTFFGSYEFVAMVHDARNFAKKMLDGPKSDAWTEEERVMERKVLEVFQEALDDPETILTAGTPSVAFEVTGLDDELVATFRGLKAVKNPRGRTLVPLPELVRMRVDLDELRRVDVKAWEDDEELVEELITFEEKRKRLDAAPKPKKKEKDQPPANPEDEEPPLFKKRSKNDQTPLAPFPDDSIFRNIGLVRTTSSKINYIIREMREHPDDKFIIFSSSNVDIIFANLSEALDILGIRHLVFAGSHARSGDRGEKAQRFNSTTARECQAILVDAKLGGRGFGLTAACRIIAVEPIWKPDLEVQAEKRAHRLGQTKPVDMKILVVANSFEDAMLSRRAQVAPADFGKKVKAPQQDDQLRSLLQRAQYLEPDEKARDGGIVSAALDPPIIFGSSSFQSD</t>
  </si>
  <si>
    <t>MQASPSAGLPASTSMSSIIAPGQTRPGAHVEYVLLAEFDIDQGSVLRHQYPCPTGTDEHLLAEHMLPDGAHDRPEDWTVFYLGQIPPLTVDRALLAKTRADLKGKGKAVEGDEADIGEEEEDNGLLYVMSLVRTKKDASVRRGALVKALAVVTRNPYIQIFKPALLFALEDYFNNPSLSVLSNLYDSLNSMDTSGLPSLTRDERLVLRNSERKDLFEERFVAAAAAAADLTDDAGGVRSSKRHTASGNGGSAPTDAVPGHDEEILSSSRPVSTEGSGQLRGIPSSDSLASASFGSAHSPSLGTSAAASRDDLSLHGGRSSRANTINSMDDGRSGWSHTYASAVPPPPLPNRQSSGAGTTKSAESSSRSQASPTISHRAGGAGARPKDTHFFETKVVYNGISIPVKIPVATFPSEIGDYSLIKLVQTFSGPTSLAPGPILPQLHTSGPSTPALIVLLNAILTGHRVVFLGHQQPAGRVAELVLAACALASGSGAVLQGFVERAFPYTNLSNLDNLQNVSPGFIAGVCNPAFADRPSWWDVLCNLETGKVVVSKELKPSATAATGSQINGSRNTIGRASDFASWASANGGAGARDGVDELGMLSGPANQGAAGGRAVDGKESPDSVFMDEIMSAIQSHYGESVIRARFTDYVHRFVRLASRYEEETTSTTSIGYPCSAFTSGAGGGYGAQSSLGSGVVFSDEAAGQRELASNSARIEGWMKTQSYKLYQQHLRETSMPGLDLMHQIGRLRQSRLVSSAEAVLIFQTLAQCVRTDEQVVALLAYLPSHFGGLLPLAFGFFHASPEVRHHTLDLFDQLSAHPTGAKLVSTLNAFHRLAYARLSTERHSLLEQLRADEQPQPRDAKVARVRDTTVTLQSFAAEVSS</t>
  </si>
  <si>
    <t>MTTYENAYRPRFPTKEEEAKEQEQVKLKRERLFKRVKREVEKDERQEVKYSYSGIAGIAYQDYSLGRSAPVKSRAALDAQTYAARRRRQGSTSSALLDSLPRLAECCVSVIVDSYGETGLFDALDATKHREVVPRLLELLEHSLEADNAPLPYQVWLDIASRLAADTPKRRKTYRGLVVSDADELDVLKDLNVEAIQRFLQDSTFRSASSAPPSPAFFLAYLDLSGDTTFTDGDIYKLRDPVSHFLSVLRLDGTSATDGGLEWIDRAAKDAPQYHRLEVLSVRGLAKVTDGGIVRLGWLPNLRLLDARGTGCSPDLRSRLNDALLSLPPSHSAYSPTLSYWRFPRETRKDLATHSRHSPHLELQLFDPKNFSPSRLVSLLHCLSDVDSSNSSSRAQKAREDLLKPLGVHMAALTRLAQPATPSAQPSESRTAEEIYQAQLALRSAATHAAHHAAFGSVTSTVAISRASVEEDGRAEKDKGAAFRMRDDAVAGRTFAGLGGARGGRASLYEVGMRKVHSGKSRWIPQERGAFSDSETEDVVERLYKDAEDEAIREWDEENDKAASFYKGKRPERRGPRMFAIPPKKDGMLLRMIEYIPPWEETLRRAPAPVVVQQQPQAVRIPSDGAALVKKRRRADDSISFAPSTPARPLVSFPSSSSPPVSATPPPQQASSHARRPPSLYTPRNEPKNIVRTTPALPKRSGLSAFRTKR</t>
  </si>
  <si>
    <t>MNGGPPHPPGEHPYPPPPPPPSLNRPPLPQSYTTSATLDTHRRIHPAQHQQPQQQQDTRTQLFVSNLPFRVRWQDLKDLMRKCGTVLRADVALNPTDGRSRGFGVVLFAKAEDAAKAIATYHGYTWQTRVLDVRIDAQDPTGALALAEANRQQAAQKAQQQQGQRGSPVLPPPPPPPPPPGMMGMPGMAPMGMVPMGMAGMGMVAAPFGPMLVQVPSPLGQTFLAPAQQKQQPPPAQQQQRSSSPYLSPEAARSSPTQLQPDQGSPNVQSRNSSASPSPSPAHSPAADSTSPTNERKSPLLAPPSRDPSSSSPVPPPPPPPGSSSNPDIPPQFQHLMAMQHAPPPPPPPSSIPPHLQQHQHPHQPHPQQAMVVPMMSIHPMGYAVPAAGLLGYYPSPSSSNGIGRPGSAPPGAGPHGSGQYTNRHLFVGNLPFNCQWQELKDLMRGAGNVLRADIAQGPDGRSRGFGSVLFASQGDAERAVGMFNGYEFNGRALKVHFDKFAGAAVNPNQQNGPNSSNGPSHHYPPPPPPHHAYPPPPPPQHPYPYANGQQHQQQQQFVMPVPTRAAGAGEGYIGAPSPLAQLAFGGGREKEGSPTDSRPGTAVKRQEQVEPREGGAGEGGENERDGEEERTKDAREATASAHHLVHPHPHPASSFSRGHHNPAAPSRIAMPPPLPFASLAGYAGATSASVATPSGPFSPLGHTTSNRLAGLGPMTPSMPAFTFGGAGPFAAQPTPPLMPGGMFSPGDFNVGPFSPGVPFFGGHQQPNGAQGVGAWGNVAPGQQTPEFNPMFPAYPYSAAHGANGEYAQQHQEQHGEEQQQPSGEAEEETQQQEAADEPSYFPPVSAPSPATTIMRSPLPHSASAPPLSPRVSPSQARPSLDDARTGANGPGHSVSETLALSNAFEGLAVGGRGASRSLQNSPRPQAQLDVGGGGAFGSSLQPGWAEGLSPPASVEATGETSRRRSLVPSAGSAAGLGGGEGAAGAAQRGVSVGPTAKGASAGLVVPDVGVAGGPRRASMDSSSPALAAGAGGAPPSRGGRAAFGTSIWG</t>
  </si>
  <si>
    <t>MAPTNPLPQIRRVVTTHDEQGQAKVWIDGEVPNISPRGFTDGVSFGLAWTTNTSPADCQTEVDGRTLPIGELTNDEGSVVRYVDMPPKHISPMHRTISLDYGFVLFGQLELVLPDGSRTLVKPGDVVVQRGTDHAWENPSETEWARMVYVLLPAKPVVIDGKELPAKSIH</t>
  </si>
  <si>
    <t>MSDLYAAAVSQAYDHTGLVSQSDAYPPVSVSLPVDQHLHAGLVATSPPYHSSYSSTLAPPPHPSFYRQDSYATNSSGGTSSSSGSTLSSTPSDSLFYPPQASYETYPAPTPYAPTSTPFVPPTPAPAPPSASHLLQQHQANQQAFRLSQATSAPLVFGKYAAPAGQGAAGASGPDSPSSSTSDATATSSSQAGPSKSPISSHSNPSAGADGDFTQTFYDPFKVKHRRRTSAQQLKVLEHHFEINPKPDLATRKKLSEVLEMTPREVQVWFQNRRAKVKKLKERADREAALSAATAAASATASSSSLSSSSSDPTAYQPLPPPPPPAHGSPQARTIYGSDVLAARRGSSPAMFSGLTAPSSSSSSLPLESFVPTATSQPFLPLPPPPNGFAHSGASAYPSPVSLGVQSATPSPNDFLAHPSASAGMAGMGMAGWAVQGGYLDAVPSHSHVGGGGAGRRFSLPATHTSYPHLPPPSHSHPYAPPHDSTPTQAAYYPSIPVRPATATDPSVSPSSASSLSVEQGGWDQAGQVYAVDPHQQQSQLYAPPPPQAPQQASYAPAPDAGSYAPPPQQPQAGWADYSLTAAQVDAYGYSAQSTATRRGSMVAGMAVIAEHHQQHQHAQQYHAEAVVGRPPSGGSGEA</t>
  </si>
  <si>
    <t>MHTLSLLTLSAAAAASVAAHGPSSGPAQGVHRFRQKRMVDVRGDDGVVNLDFLHNDFARVTNKYTKSNLAFKANHVVLSRNHTLQRRREDVFAKARAMEEENLAREGKRRETHAMRKKRAEVLGGKVGKRAPGGSVPLTDYFSGGNDASYYGPIGIGTPAQSFDVIFDTGSADLWVPSSKSSTSHSKFNTGSSSTIETSSAEWDITYGTGSSQGFLARDVVQLGGQSIPKQIFALADTSAPVVESLPSDGICGLAFSTIATSGAPTVFENAITEKIVSNPYFGFYLQRASDLTSASKGTIGGGELCFGCADSAKYTGQLNYVPVSAQSYWEIPADGISVDGQVVSGTKMSAAIDTGTTLIYVPTAVANALYSKIGGKAVSGGGGQYHVPCVSTFGSIGLSFGGQTYNIPLADVFLGYASASTTSECILGILAQDMYDADGNAVAIVGDLFLKTVYSVFSYSQGGRPAVGFATSVTSGLTSSGSSSSGSSGASASSASGNATVSGSAGRSNATAPATTSPFVVSKKVAEITANPGVATSISTYNPAAAQATAALSGSSGAANGSVTAPAAPFTFTVFSVASNVPTVTSTSTMSTPTSDSTSSNGDATAAEASSPSASTTSGAGKNGAAVALAVVAALAGSALAA</t>
  </si>
  <si>
    <t>MADSQGVLPESGSAEAPPAPPRNPRDPKLSLQTLRGADLPFISAALAPPTDNVLPPLQSDDDALFRARAIVPTADDDEDGEEWAFPDDEADFSLLAPPGGSGGAPVDREDLGTASVGEGATQILRDALYRSRIRQQAIIDSRTLKSLRGEPFSDKHGKIYRVDFDLGDEQDEAEEGVAAERGVERTGATAPQEAVAGAEPEDGAAADGSSSTDEAEPLAQLGSNEGAVYAIPNLAALSDSFADLEARRPAWVNRPLPFSYTMSVIRPASGTKPALGRKCASVDRSLIKGASKAKSRVNVQVSKLPAHVATASVMFGPASTSQCHVIASIAYEAETTEEVEHCLGDPSLASYLDPESDTTDTFGTIRKKVRLTLEGSFGPREGTSIAGQCGLLLLEAVAKDGHAETPISDDTLPQLASSSSSGKAANEAFVVGHVGFGSVKLATSLIAPNLRTVDKSAFQRRLGIDHLLSANYQSNGAIALHFPGGRKVKEINIAPSVNLPPPDAPRSAPLHSFRYRPGDPPDRESRLRLLRPTYTDAQIQRILLVVEHLDSISDGIVGPLTAVPSVRENLQFWKKLRSVFIDQVIERYRPQTERVLYQAYYHSGVQSYQILRGSLVQDGFGVSASVRGLSAIADQALAENVAREGSELLLLCGNRIVAERAMCIAMDVAEKTLTPTEAQELVLRDLIDRGSKVLVCAVCLVPQDASNFWTTSQGARDKEGQGVRVLCKTCSPPYEPPDFVFEFETFASLLEARRREGQPSPGTTASTLAKEFDGVFNYSRETGYGVDAYTKQRLQISAKGTHGILGSVDAVLPLPLDEDGTIVKHTDDRNVVFTSRTLNLAMGGHSRHVSEAITTMVCCASLLAHIAASPDSDEKRKIISAIQKLQVSAQEAYCALRGATKPFKIFRKAAGSTGPKHLQRVRDVLGKRNPLERFAGIVSAIDTVAGSWISMRPRDDPLPGSSDWLLAFEEYKDLNKSVIEQYKTSALQDVGEAVLYKAVTEPAPPLSRLERACLASFISDLEETYDFQGFYRIDGEAVFLSAQEVAEWQAVSRRAMTFDDVLDIAAFRHLRWLWECDKKYRDDPRADTVEASFLRLLQELYLEVALREDIDMLVGPTFIGAQEHPRAAGLGHRVQGRPMTTGAKVVRPKVSADIDLKVRNIGRRLWHPTRNYSVSLQQLDADGVAHNFDIVFAAVHDWTTSYRFKALSRPEQDLVGRYIKQAQSEGIVAHGPWVSQGMLAKDIVWRGGTDEETAAEE</t>
  </si>
  <si>
    <t>MLRLLVDISRSLRPLTRSHAHQLRTMPSLPSLAQMYKDAHAAGTASKLTARDLRRLLAETGWTCSDEEWKEGGLRDEAKEVWGKLVANDGEGHASSPPPAKKRKTSTAKAEEDEGEAQEKNGGRKKTEGRSKYERAADKNFQTFAAAMVDDVVEGLAGGAAAVAAALGPGGLDDSDDEEEDDDYAGSSSGSSPPSPPKKGKKGSASSDESGSSDDDGDSGSVASSSAAKKGKAKAKAPANGKGKGKAAPAKKGGRKGKAPAGGFKSAELIADSDDSSNELPPSKAIDDSSDEDGGSKKKGKKRASSVGSGASKGKGKADKPKKERKPPAPKPGDAEKGTEEEEEKIKKLKALLTAASGPRAFSASTGAERTLTAARRIEILENHLAKLGLPVKNGKLPTMAKAKEIGEQRQLDKEMAELGGNPLHAGLRDGKQITADSDDDVASGPSKKKLASSSARKKDVAAEREKFAALAFTARLLDVAWAAHPCREEASSSLVLLHLTSLLTMAAAVAHELTQTFVDKPWANAYPLSFLPSAGNAVRPISSVRGGDEPVELDIELPVDEWGDVGSVQDSEVRATQEPAHTKRQREDEPTSDFGMVAQSETGGWRRRRLSPLPTFASPTSFQLKNRRQGMPYLNRSYPLPMPRARSTRLRPASPPRQEPSSAPAGLYDNPHGFIFDFATSAAPSEQAEKRRSSTTSTSTDRKAPPKSPTLTHDMLFPSLRGLTFQDYEQFLLDTPITPVWSAPLYEAMLSFFRFCAPCAVWAKDPDRVSAAGKLAPIARQLLACQPNRQAIQAVYKPQSAPGYETLDARLKSKFRAMRDAMRWLFDDSTLQVDSVAHLVRKAPLPLYILVRELASVIHLCELTQHAERELTQHLASLRRVSPHEAAAIVLLRWLQQIRTPNRHYVFFAHSNGSLRFDDQREPPWAWWFKRVEVGDPCTTEVLDEWEKGVLAEEDWSNF</t>
  </si>
  <si>
    <t>MSWNGPDPFASSSNPTSSSSTSRGGFRTSSSDWVPRGGFQGERGRGRGRGTGRGGAGRGAGGPGVKRHTNLSWRRPADDDAGAQDGQDVDDEAAEAGATADAPSAFAAFGAEGGGFGGFGAAPAASSAFGTTESSTSAFGSAPSAFGTAGSTFGSAFPSASTSTAFPSAFSAAPVQPTPPSVPLFRQESQQSEEATASQDEADKGKQRANGQISTLEVLGEDSEARRKRFESTLPNNRYLELKPLREEQRLKAIKAGLIPDPSKPMRLDQATDFEGTCEEMCPEWEREEREYQNNVDPLERYPGTTRIDPVRAVKAFHRPAAGNDQPLPSDVRPPPVLHRTLDYLFHTLLPQHPLAVTHPFIRDRTRSIRQDFTVQNVRGRSAIECNERIARYHILAVGTLREQSGFSESQELEQLRKVLKSLNEFYDDARTSGNPSPSPNEAEFRAYNILTHLRDPDIIWSCELLPPSIFSHPLLQRALAIHRLAQKSNIARGERASQNAFSRFFKLVAAPETPYLFACILSTQFNDVRRNAVDALRMAFLKQHSAFPLRTLATVLGCDDEEDARSVCEQLGVVVRADERGKMVAELHKQAVLKIATLKPKVSMRLVEGKRGETSYQAVIDGGDYSSADVEAIPATPAVASQSTFSFSAAPPATSASQSLPSPTSTLAPPAFGVTSSSPLPSPFATPPFGTSPVPPPAASTSTGLNATASPFVPSFSLPRAAAPPAPPPATTAAAPLPTFSFAPAPPPALSAPAPPAFPGPAEPSALRPAKRLPPSSLRTAVTAPSFTPSPAPPTLPKTIPSPRRPSATSPIAAKGLRRVSLPRAASPATTVAAAALARRQALVDSLVRDLTAEMLVTAVVAPVQRASAAVLKERWADVKAKEREAKDALAQRLADQAYDELASLAAREAILDAVRQQRSQRRSLERWRRATKRSLVHKAEERARRKEWEEVVGTIERRKATRAEDEEAMSDDDELDEMEDEEDDGGLAGLADAGLDFGGLSLGAARQSDKPRDAVDDDLATKLRMAAETRERIWSRGTFLNILSQHASAALSSHRLPFRPTWSTLVSTADTESPFGAWLACKFDIRQESGLAEIDTPNIDVEVRLLGERRQPIESELRTTGLVMVDCTRPKGSPVDWHVARQRLNYLVGQVVQKSLFKPALLVILCPDRAMSEEEEAAMKAELAEKLQLNAFADVRSWAVDLMHLDGAESSFDVETAKLLFPVIVRNERIPRPFSSFLNPLVEVWRASLARTCKVVHDSSAARDLTTSYLRQLEDIITRSEAVASPPPRAKLILPDFPTDTSLRTACAAFAALPDFQSSGNFPDLAILLAQQPPASELSLARVLLEHLAVFVLETLSPMKTLQGSLDSDLPDAIENVKSALATLEDRLRPAPPVLTPRKKRRASAAPAETNSPKKQVGVNGIAGEEKGLTNGRGQLAKPQDRLSALEGLMKDARALLAR</t>
  </si>
  <si>
    <t>MAHALLCSPATRFSPDSSSDSLNSLSPATPPPPSLDFLSHLGDGSFDREASPTGQFDTPTRRNGYVQEEKDQVPRQSTLKGGVGIELATPQPDWVTHELGEDWIAQPGAEVDDDGASSRGGEGSTTILAPSFATPSSQSPTLLPPSPLPPFPPTTPSYLLRTQPRIPSSLRHAFTAASSPSSSVASVSVREHATDTEAETDTDNHTRDMSISAGSVVEIAHTDAEADDSLAAPPLIEFSVDLPPSTEATDEENDESVGSAGTVVVNSDSVVDRGSNAARGNEQLQAAVRALRGPNAGLFMATEGEAEAEEAEEDEAGGKKAKALLSLFEPPSPDAVPPSNPLPPSARPAPSLSSFTFSPPSILPPTSWRSLNHFSPSPPPPPQTDEDRTPLARSRTRLGTGVEEVDTPRAEEGRKRPPALGRRERFLRRSVRAEERQQEREEEGGESSDDAPFVPTPVEGGTATTTSEDDEDSTNEEEEPREGGHAGGSGPLDMKVKPGLGWSSDEDEGSLSRDDEEADFPSRSMSGLPTPPSFDAAPLPTVYEGSEPASSVRSRASLVPPSQSSLPLPSSPARIPIPSPLLHPPASPLKLFQPTYDTVTRHHLAALVDEIDALSSNRDEYLREGAPAPLRQSQEREENISDEGFLGEEGEKRSSKRIKLSPRSEFASRFRADGEGGLSRVEEEEDEENQTPARDERSRRGGRRSSRSFSISPSARRPTPLRSARRPPPSTRRRTANTSSASSLLSLPTLPSPVPTSPGGSRRRREAVEEAERVMERIRRREEEKERAREGTVVSRVEENNRSSASLSATPVRGEASSTQHDDTSPVPLPHLAAAASASLRSVLGSPAPAPASPSLASSSSLGSGARLPSTLLQEKGGSIGRRHFARTPVGAKKSGSSKASGLHVGVLKGLWGNEAEDADSEKEVEPAPASAVEPEPPAVATPPTSTRHARQTSLTTLHPSLPATQRLLASAGASAREKGLVFDSEQGRWIRTPRRLATHAEESSHAETSPEEDPLAAAQDDEDEEDPFKDFSELRSDKSIISPPAANPATDAAVNLDHLPHAGDGSGSLPRRFAESVSGLGITKGTPPLTGTATSAAKPASSAVQQSPAGACYFSPPPAETRPAEEGPDGPHLVLESEDSATWGRGDALRKKEEAQKLFIGEEDGQEESELDDFAETSMLGLYQAAHGEVDEEEDTTAEARPAPTVVARHQPSHSTPPTTLAPTPATPFSATRPPPAASAPQPPRSALKAPRAQSDPLAATPLARVAATAGPPRSVSFSDGKTSGKIEGLVPLEPYKPFAFPSNAPVGFGSGLKFEMGNGPGSLEFDEGFETQSEVAETDEDDTTITQEQVIAADAPSVRSRKIGEAFESLARGPAESPFAAQFTRAANRDSSLALSVNSSTTSSPTTAFVRPRSRSFTRTHSQNGNATFLTECSFGVSHDRLLQFITDVEPFEPDWEGLRSIDLSRKKVESVVRLKEFLPKLDEVNLNENDISYLTGIPSTLRTLLVSSNRLTSLASFSHLRNLERLDLSNNQLESVHQLACLKHLRELKADGNEISSIEGLAQLDSLVRLSLKSNRLHSVDFGKTKWTRLETLHLARNQIVALHGLEHLVSLTTLNLEHNALTAIEPHADMPKLRVLRLSDNPLSVLDVSFAPKLRTLYADSTRLGALEGTDQLRKLENLSLRDQSGEGLSLSMPHIRDVKRLYLSGNPLPSSFPSEKFFNLVYLELAMCQLTSLPADLASVIPNVRVLNLDYNFLHDLAPLQGLSRLTKLSVVGARLAKARPVATVLASLLELESVDLRMNPFTLAIYPPLVPPSDSLLPSHSEHRILHPDSLPSSIPSDAIADPATHSSAWQALDTKFRRALPDEWYHRRAAYRAAILQSVPSLVRLDGSDAAKERPKLARRVEKLAMRRSG</t>
  </si>
  <si>
    <t>MSRTAQESLSLTPGDSLGPFQLGSLLFNVLNHVRSYRSSYPSAKLAWDDENPSASPVHLTLTTPPLHLTFSPLSQRLTRIEVIGVSPASWVAYRGKPLSGDDPDDEDEDVVRTVRRIMGPTYGSSKVKGGVDGAGRCEEEMLSYPGVAFGVVRSDGGSAISRIVITPLPTPEDVPVDQAWLHPVLPDNPTVAKGDLRLAEIQLTSSRSPAIVRLNFHSSPDQRLPPVELKIGETTSEDILCELGSAIRTFWKEDDRLTIHTAFVDSSSPSANPALQPNPYFLSYPHLGLTLLLSSASTPHTLEKVILHSNLPGEVQFGRTTRAVWALVRDGERVGVEDGWKSVKAFLEAGANGTRRTPSPLATGSAGKKGKKGGVKEANVEDLLGVESASASPNERGEALGGRGDDKPMVLDRTAGEGRGGVKGKPTEIHGFPGIALEVTQSGDIETVWLF</t>
  </si>
  <si>
    <t>MEFFRNWPTVVEGVLPEKAFEGWKLFVGGASDSSEYSDDSEPWRSSVVRWSGDARARYWPSSLAHQGGTTKSGCAPSTASGSRAFRWTCESQTRGRGNRCQQLPTRQCERESPSTARTAETPRAAADSLAELDALVASSQQWDTCAASECCALLSPFYPFSIDALARGDLVDISIPPPPSRSSKETDLLATADGLNEFLAEDLFNFGTDNSAVQVPPQQQSSTPNPGPPLIPLDTRPKPTAAPSLGQPLSFPDINSSTSFSEPQARAFQLDASLQSPLFDNSPYGGSELDGFNFVAPDFSPAWSDASPQLFEGNASPELGLLDLSFANASLFGGAGSSSVAPPVANPPTPVYSPVIPATQLEDIQVSPPTMLPPPLASAPTSTPLVLPALPAPIAAEESTPEDAEVEDDSHDGDYNPRSSSAGPTRTVPRRSTTSTYATRDRTRKATSPLPTKLPGVGVQRIALDAPIQKRKYTVDSRTSEKKVPKSLQRRIERARKRGEEVPTEEEAAAEAARRREQNTRAARESRAKKAQAFEDLKARVGELEEALEERDEEIRELKRRLGECEAGDAGTRKRVKYEE</t>
  </si>
  <si>
    <t>MSSRVSTSSPSRPPPVQQTQRTQHQRSQQPTRMRLAHNTPGIITLPQAKLGESGPSSASSASPSRHSSPRSTPPSSVDKPVPTVEQGEGKRRRRTKANRAESPLKAEAVLAEALADAPEQAVNASDNSDNAGVAATATPSKSSRRRSGRANRQPSPPLPDASAASGLDQPAPAFPSTTPPRSDFAALAGHSRSVPPDPLSVRQHQYSLADAWDMPAVPQQSSDKPKESLSWQQELLRSGSLNSHSRNGSNGKAGDSPAARTRSRTAKTTSNPQPASNNSKSRPPLTTSVSDFGTSTNPALNWQQEMLLRTDDAQLVQQQSSSSNTSSTLTPARQRRNQIKDSITFGVAGLDLSEDDADVFGSSASTPRRQQQQQRPRAQQSAPVLSTGSTGYSTPVKVVPEARYAGPTFHNSPAPSSLPVPSFLLRRKAEGVAN</t>
  </si>
  <si>
    <t>MTGQFVRALGTVYHLDCFRCMDCGKMVAAKFFPIDASDGSGRQVPLCETDYFRRLNLLCAKCGQALRGSYITALDMKFHVEHFTCEVCPTVFGPHDSYYEHDGSVYCHFHYSTRFAVKCTGCRTAILKQFVEINRNSVDEHWHPECYMIHKFWNIKLAPTPKAVEALPPPDSSDPSSAPVPDSSTSAPPSPEYLAIEASETPGSLKGRQKHMEEQVYRIWTILSAFEESSAACISEMLRHVSSGYYMEGVGMAEKFVLHVETLFAAIDDLNEAFRRAGAKELQHVREARMLCKKVVNFFMLLSHTHETGARKMSVTQDLLSLVTGLAHYLKILIRIALAGSLKLEREHGNVQAIALFLGRLDRLARDPEANKISATMLALARKGGAWNASSARAGLGPATSTAPNRKDSDQSAASASGDEANGVSHVAPVLARPTYGYKSLARAIGTLVGQGEATTDLCEGCRLTIEEECVRRGTSIRWHLPCLRCAHCQRLATKDDSTASAEELPLADFVWVPAGGEGGQGATVCKECARRERGGSLEGTVDGFAHVTRLEQYAFLLCVALNKLYGRLKQRGVVPGTPPDGEETRSLSDAYRDSSDIKRMKSVQLDRKLSATTARVPQRSTVIQSPSGRTAQSDATDPTFQLFQAKPPVPSRKDQPLVDPVRGTTIPRSQVREVVPTSSGHATPTPSNAVTPTPSPGLAGPAPLPPSATLPAAVQRPHFNRATTAVRIVDDPPPRTEDVPSGGVREPEGLGGTSEPTKDEEGLTLADLPKALEAEQKRAAAPDKQARRSPLSDPREQSQPYASPANNGPKLLSELSALEYFIVKHVSAVLLSSETSALCDVAPLDDLLDIIDARKNTFWGKLFKAGGEKKKVPKKGVFGIPLEVLVERNGADSMHGAGPDMSIEGIFRKNGNIRRLKDLTEALDRDASSVNLSDENPVQLAALLKKFLRDLPDPLMTFKLFHLFIAAQRVDDPEARKKALHYCCCMMPKAHRDTMEVIFVFLKWVASFSHVDEETGSKMDLQNLATVISPNILYAKGKDPARDESFSAARVVHDLLELQDEFWEVPAECLSILNDQELFSNPSQLTSKEILARAENHIRLNGRATHWKVSRGEASPPRRPGLQEAWSAPAIPGGGGGSRPISTYASPSPFRSPERPTSYSNQPSSGGGGGPNAIGAPQPWSSGSSPWPPAPPPEDRFEAPYRRGTEATGSSSSLHRQAHSESGQPSFPSHPMPHTSSSHPYQRAAGR</t>
  </si>
  <si>
    <t>MSEDKAEPKSQRTAAGGANLARQAIAALGGVDTSGSQNTVASGSGTQNGQASSSGAQGNAADSKGGKTPLRYGIADLSFHPQSCTTVLFARRTSFSTADEFFAECSKRLRAQYGYPANPSKRKDDKVTVRCFCHKLSGCPFRVCALKQQDGSWFVQNKACTWDHSHPASTTPLPPSIPKKPPVPSDPGVGDFGTSSFYKDAGPPRPSPSSALSQPSASAPPPPSNPQPASQARQGSDTPALSATQLHAKKPARQESPDPIGLLPAIDSPVSLPRPPPAAIAQPQPVAPAAGPSAMPPPSRPPSAASSKPTTDATSSASAPPQIRPFRDVFQQAFTQAIASVTGTKPSASPTVSSAAVTDTNPIPAPANLVPAPAAIFPAPLETPADIVTPPLSTMTAEQLAARTVVRFPPGTTFSDDADFFTRCAKLPCEKFGVATQVRYRTKTGIAAYCGRRQTESKCGYAVRAVPQATGWVLQSDKCSWTHTHESGTQTVTASGTQLGDHRLGALKQLSMGGGPADSPAPAGGSAQPKAIIDAPLDGVPSPTETFASMIELYCCLVVVYTKALGVSVNKMPSGPNNERGQIRCNRANVGCPFKVVVNVNAEGRSYIDHDSSDWRHNHGKHPNYAADPNWRPTVMNADARKALGSWLTPDAAAAATDGDAASAHGNGSASKGLKKQWKGNQWTKAREQKLVAEARASGLPPPAGLVYHFDDGRASPSAASSATAPAPSTVPAPASTAAPAPPPALSSAKRSPPARILVDEPQTKRPRVKEEEQSPVQPSAALPSPASTTADVPLAAQQSTSHSSRPTLTPLARSVTPYVPPAPRPFPELEPFLAALHPSIVPLAPYLPSFGFTSVASLVDLALLSETALDVIFQDLRKRIEEDLRRDPACRATVLQARLFVKAIKDMLIESAAAPHCSSHAIVAVVCPHLDLISSDQSCRATPTRPTPIRRQIVLPAPVSPDISLPPMQALFSDALDFFTFPKPSATPAYPPLHPATFVVRDEAPQVHNERREGATGVYDEDSPAFAGTSTSQGVDLGGVEDGQATVADDSRFEWAVSGDEEADSDDETSSADSDAENSSTDPSHHVVLFDGDATFPSKAKFFSEAKKRIYRSYGVTAWIERGSDYYSSIRCSRCANGCKYSIRIERKAVNEVWRLCAERCEWQHNHDMEGDEEERASWSSSDEEDEAELEANEEPRAKLRSRPVAQDEQSKSSRGTSVWRQKPTGTGKPWSASTSSATMKKLVKERGEIFQLQRNCAKSAARQTSSAAIVKRHLAQFSDLNAAPQNAFNHFSRFAEENQMPPFPLTPALIALWLFDKCSQADGHPKTYTQALIAMARLHALADEWRTQPSYAPLLKYDPDFTAVKEFLVERRHLSTAKVRGKKKATALKPAPTARKPKGQGAEAEGSARGGRTGTSRLSGRNVVVPGLPSAADSFASSTNVFQAYVKALVPVYGISVTQFPVHSSLVHIKCNRHHARYSDHPDGNCSWHAVVKRDSETKRWRVDFDESHFEHSHGPCKEILRDPTFRPTVRNPDAREALGMPPLDGSVGAKVQDKGETSTKGKGEKEKGKEKKREREKERNANERKAGTLKSKGKERTCDISPPSKKRRLPEDTTREPPPPAASISPAPSDHAYPQPQAGPSMFHTARAYQPPTFTQAPQYPHPTPAPQPAANYVPSLNPLPTSDVSAFLHGLHSSLEPLAPHFIATGFTTIDALASLALLDPAMIDHTLAHMRARAEAASMQSQHAPAPPSVIQLRLLAKSLKEAGRAPAFSRLAEDAKVVCSCCLCHLTRSSAGFLRLRFITATRRILRGRQLPPSSPLPPRHILLNPPGPMSGFNLEPLDPLVFLRFDVPPASTSAESAAARKGDEGTERDGQKAVEGDALATFDPAVRDDGSQPSTDDLTQAAARPHLPTPSPSFNSTRASAKTFVARQDAAVDESSEQRDDPARVHNEMNADDDGALSDDSLSSVDSELARSASPTPRRTVLFGNDKTFGSKAKFVASTKRRILRSYGVTSWLYQNEPHYVVVVCSRRSERCGFRVRAEKMPGETRWALQAGKCVWEHSHDAEGEEGERFVSSSSEEESESEPEVEEESEVDAVRLAPQPIRSGKPWSAPTDSKALQDLVNSRETIFQWQREAGTSPAAVKSQKLVDKYLLPLAKKKDHAWKAFRHYSAFCDTHRIPPLPLTPAMVALWLFDKCSEKDGYFASYLRALEKVMEIDGLASCWRGKFEVAGWHLQPSSAPRKPRTTKSAIAAARSQPRKIEVIELDSSSSSHDGDGSGSEEDDDDVSPPTHEIHVPGLPTAQDRFATADEAYLAYVRALVPVYGIGVVKHPTSNGDIQVKCNRHRRPPTDSVPCEWTAVLKQNSKSGRWRIDFDESNFEHSHGPAKRILQDPSWRPIVRNREARKALGIDSDSAEQREVGQDRAAAARAAKKERAERKKVRDRLRNKDKGKDVALQSKGKERAHDASPPPKKRRRDTNGTLAPGPSPPTTSLFFACPQPSTSASPSSHEFAFEHEAPEYRPLAYPPTFASLPATRPFSASLSAHPVSPAPSSLVPLPTVDVSAFLFALHPSLETLTPHLVASGFTTVDSLASLALLDPAILNNVLDLVRTNAASVTMQSTTAPSPPSVIQLRLLARLLTQSSRA</t>
  </si>
  <si>
    <t>MTTLPVELLEHVFELSLPPTPPAIRQLTSTAMSPRPLACWTNWKERSTTLRTLSLVCRRWRDWAQRELWRHCVLRDESDIRLLIEAGNAMGAAERRRRGFVTETLRLGGAENGRPLSGKDLGTVLRLLQADEVDEGEGIKELWLVTMRGVDLREIRYLNDLRTLFCDEITLSVPAGSPQTPVCQPPIRLPRLRSVTLQLVDIDPSLRTIMFENHRFPALEILDFDNFEALTQCFDGNPDAMPKLKAINPARDTQAEYFAALQKDMSDDADSVGSAYETYIPSRPLTLADLPPPPPAFQLPSLPPSSSAAPPPAPLYPPGYGRPPSLSNARNPPDDTPLWPPGYVPTPSPDGLLTIWMSDDFLKYLPYFAPSLPNDLVKLTLNFSIDDVEREHFEEFLTNEDFLRILAPEQSGSTRRAQSQTGVTHIHMNDPLFLLDLTKRWPDLLLIFLATMEVRGITCTKGPQPEDEVRDDGIGMHGVEARMNLDFLLDAERVIRRQKEEEEARAGRAASLG</t>
  </si>
  <si>
    <t>MPDRSIRSYNGCYTCRAVKKKCPEDFDGEGRCSRCLGKGVKCERETPVRKPGGNPHRARTVSASPYPSPSRPNLAAQVPSTSNPPVIPMPSTSTATPAYLMNGTTDAAIGQLDLLSDAAVLGDQASGSASMDAVAMQPWQQVIGFHDSDPSAILGLPPPSAATAPFDWSFLSSLPETVSSPATTQSPVDRLLAQETSLNLDPNLPEGLSADMTDIYNMLNSAFLMSMPPDDRKRATMRWTQLAQSTKLGQAAAAATVMLYLAFETPNTDADKRKQLLARSDQYFQQAVLHLSDSAPLEGQIAAVIDLWAHQMLAVSPQAGNAVLAIGDLFVMQARGVNPPLDLDTLVDHDKAALRLFAYLEILRCVTQPARTMVFDYVGLPGFGGATGPDRPVETGPASFSTWFGLPGPLVSCLAACVRLVQTRSHMTPERAEAIAAAIESTIREWRLPRVDPRSFPDSLTMVAHTATLEMWRHATLIYFFSTIRNIGCLSSDVRQSLDQIVQLGSQQKAPQSPSNMDADTPHWIRQFPWFIAATVAVTPDDREACREGLKVFWCDKASEENTRAAERLWEVMDKTGRETPDWRQYLAQEGFIMYFV</t>
  </si>
  <si>
    <t>MAEMDPTGDALLDPTTLSAQGKTDALVEAVEANDLLALVLVLQYAEPAEVNGHASSNGRTPLETALSFPTFRSDIRSFAIQGLLHCGAVPPPPLNAYAPDYARVVREWESGGREQAVDAFQLVRVWTLEQVDAWIEEKGLGVDEQPGASVEGEQPTTDGEALASTPIPQPQAKEEPASPTIAILDVSSAQPHEVQDPVRTTTTSPAPPPPRQGSPPPAPPPPVALSPPAHDPPTSRRRSQAPSDASKAGPAPPRASSQTASGSSRPRVLFTGLPKHVPLEEVCKLVRTEIKYYPEARFTTSRQPDAVDAIVELRNDHEVRLVLRRLNGVFLRNRKVGAEALPPPSAEAPSTGSLRQEERGRGTLLSPRRRSLSPRRRSSPPPTRRERSPSPHHSSPRQASPSTQLRRAREPSDSLVWLHVSNLSRSAAERDLYELLARARLPPEDVYVHHAIKQPFRFAFVGFSDSRAAEDAMDVIGARLFNGQRPRVSFFRRKDGETQPFEGRHAAPRFPYAGPARNQTNTPAPDYRDLIIYGIAPYSQEQDLRDFIEAKIGRGSIRRLHLEANSFAEDDRKALLEVDRHSDALRALDRVDGSLFKGQAITVNWAYTSFANDRAAVDDQLGAARSSRSPTRHSPSPLHPASSHAQPPASPSQPPPSPPQTTAAVATKDRVRDVAQPSSKPEDLDALRYLGLPPPDLEAISQMWAPLDEAPLGRYGKPFDRHLRTKIKFGFVPQQDAEAALQDERMRTVFKDDPVLQQRFEVFLAAQAGRSKDWYLTFFAHIAEFNRLSRLFSETARRDAAKQS</t>
  </si>
  <si>
    <t>MSQPLLGPYATSSALSAKHYKLVNAVESAPDDEAVNGILVDACRRIRDSWVRTAPSPTKASHDLVLLLYCRAQRRDASLSPDEAALLDAEWALPTAVLLAGGGRYRACAELFRPTSHPLKLLLINTISHDLSVPPDAGDAEKRWSMALRAVGSPNIVSPELLSAIQEQIFELLAARTVAESIKRLALATALSIVQYAKVEKLDDASALTAHTRARVLSLLLPPPPSSASTSSRHPHSHYSPPTVAFLAALSSALAPSSPIHPILPSAKDRIQLNALLLGRILDTLDLSNTSRSVWAVERALRNLAAELEGLDAAEADAADAPLELVWRAVSVLLRLGTTLAEGAIVPALRLVPLHPKTPSIPSTAFDGLLSLIRVRLVRPDSRAQLLFALQSLALLPPSQWATPPPGSTQSQQSTWGEREWSAILASLDSPDSTVRLAGLALVRRVDPNLVKLHYERLLSSLSWSDTNASVTSSGSGASRKKRRGWTKQRDEVVGRLLEILPTLPDDATGTPTAPAPSKPPRLPPASPLLALLSRPELDLAPTLPLPSLILPVLSFFRDAPPSHQLPFAQQLVFDTEERWKKSLIAGLWVAGTAHVLRDEEAERAAESLLAWLTDSPADAALVDLLQEPFLFLLLRLVALNPSQTFQQVRTAISRAGPSFASPETQHLVAKLETVLHDSEARQALANAGTATAHQALADFSVRIMPTPPTDASPSDAESYASSPAPSSQHSRLFHPPTVPTLSSASSSPLTMTDQASSPQRASSKNALGLQSLSGGLGGETGARGSQRDERETSGEPPSDLLIELEALDPFRRA</t>
  </si>
  <si>
    <t>MSSFAGFNTQPQLSQNTSLATLLHRADDLARQFNRHHASSLNSVSSLPSLANQLQNLMAMPSMPVTRSRPEGGIRERGMAKVQQTIEEALQGVRDDLGKMEGDVEQLNSLLFEADLFLATPSLALQHGLNPKEALQHVSGLFAQYQAELIRLREVLADFTSEQIGVNEFVDEWKTMKEVDKGQEAELSDLVDVLGSWGGSGGLDVEMS</t>
  </si>
  <si>
    <t>MSASGASASRPACGRCSQDPLRAQTCDGEYPCLACVQTGSPCRYPPLPALNSAWTSAADDTVQRWSESTTLVPGMDGGLRLSVQRDEEGDLTGFQGETMVDQREGLRLHVKRGSGSQLFPATVDDRDEAEAVDLIGDSCRYNTDGTILRQLHANLPNDPLHPAIHLNAVLRSRPPRTTSRILTTFEPTNPNLGNAIAVLELPHDQGVGTSTSVAWRTADKAGGRAAGVGWGTFAPAPRPQRSAKGKGRAVEAEDAELAGIAFAPSPAPLFSTHSPIQQLQLASLPTTPTALLAVRSLTSLDLIHLHPHPPDSPSPNLPSVLSRFTYTGADFGRRPIADVALGGYTPFDGGPGSGLVVDTDGSLFGWGLGARGSGRIGDTDCKGRRPEVFRLRRGRKKGIGEYSGMARVEWGGARGSDAVVALQDEVLLYDLRSPSASLTLLDKDLLSLHLPFGDAAPALVTSLLQPLPRPYAVASPTSLHTVCTTRDLVWLDERMPGREVLRRQHGRVGIEGKGFDHTLSLLEIPPHADDPPSTQRIALHSRLHPQIEIFTTDASPTDAPHSTLDPYFVHNPPLPPSFVRAGLSILPIPKTTSGSSGAQPAEDRMDVDESDSDDEDLPAPAQRRRFEGPTRPPRSWQVLEVGIRGDVHSFELSSALDDVGGEGVMTGRIWSEDLQTLAEEADEIRRRRLPQDRPSESQLRSRRVAQLRDVLQASVLGASAEPDREGDEAAPDKVLDEAGRLVRESTAIDVEGDVGGLTGFELLRLARLKLDSTNQAGSSKSLASTVGSLPRQSAYTSSARDPADPLPLADSLASLATARLDLRERGRQQPFSCHLPTNSLASEEDEDGDREADCHEMSRRRDLLAGSQVLLPRSVEPDEPTLAPNQPQPATEDQPPLHFCYLKPRQGDADDSDEDAAALKRGRQRKPRKRRAAPSLDALGARLIAGEWHVGADPRSYAWHNPYEGEKNKDDVYSQSQASPSKRGRKARKREGTAFDPVPSSSSQPFPADFGSAFPSSSPFPASSQAYFPSLAPPRVPPTIAEEPRPPASSQDWRQLAATQPAISINGPSDSQTQSLGFSGTASQGVPGNFGSRLAVGVKAKDKKKGKKRTAGF</t>
  </si>
  <si>
    <t>MSRSLRTWLRCFGPLESRTAAPALPTPFSSPVRRLYTAAPDPPLEPLPTPPPTPIASSKRRRIRPVVRLPVPPTPRVDRWSGTKAIATVLQEALATGREQVALEQFKALLRREGMERLSAEEVEGFVWLFVQYRQPELARTAAAAMDAAGYPVSTRLAGKLLREFKNKVIVDLDALAAMLSWLSHAMVREKGEGGLVDVELVDTVMDMLKRLGKTDWLLEVFRAYRDCLDADDIGSPRLWQIAISAHTADGDESAARTLFDRWRRLDQQRRRRPATVENPSDEIKAESHSPPPEQPYLAMLDYYAARARSHPSTSDPAYRFVALCTKDGLAPSTKFLHSLLRLELMRHRWTSFWGIWKAFDELGVQRNHLTYSLGARASLWRLTTKRRPEPQSRYSPLHDVVSFDYTQVVPPDMRQFLRTVLSFRLEATGHRPHRRLSTKEDELVTVDLLNKLLDYFVKDNDWPAAAIVLETFKVHRFEPNPHTHAVVVCGIVKQWQRRRLDHKLDGLLGSVSAFDGPEAANSRRSWLVSPATTVDAVAKILELRKMRVALWTNREPADEVEEDDSATITVEYVPTTPTQSQEEIEAEQRTEERRRKKTQWMISRELRETGYLVELLRRCEGSSEEDWKALLAETRKEALPTPLKQPRVDQMFEGELGDARPTWSKGKRYWTAVRLAKRRTEAKERAKEPTPTVTMEERAQLEREKRQARWLARQARRAEERSTAEQEEQPVA</t>
  </si>
  <si>
    <t>MPPLNRAILISCWRGDEDKVDHHAVGTVRLGRYAMPVPAKSASSPQSQHRSDEASRRGQSGEGGPRDGLTYCHNLANLLEARLACRALSFGSCEALCLPAQPASSPLELLVSSPTARPARMSLPHELLVRVIHLATPPPGPSTKDERKRRRHLRRYALVSSAWHAAALDEAAPHFFVNTFSAGWSQSDDVAFERVMHAKQRADERTKSVRTLAIFGDKHLPAKSARTLLSIFERATEMSLMQMRKPDELLKGSQYVRTLRLIEIQRANFGGCYSVLTRLVLDHCCAEYLPLTLTADDFPALDTLILDIKRVRHREQPVRDWQEGTRPPQVRALCLTGQEFGWYSAFFANSRLEHLHMGEQSIESGYLSLLAFLTKPLISFSADWTTAPLLNTIGAPLDAAACAALPAFKRLVDLRIYQHKAEPHREDWFAKFADEMERALLSEGRDLRIRMIGEKLEAAEWDPLHDPALIVVPAPRLA</t>
  </si>
  <si>
    <t>MAYYLDSSFDLGSYGNEPFDESHTLLSNNAFDVDSTIFSDPGPLPSRTTGPLGNSSSNYTHFPDSLAPAPSINVADPTSTLGASTSSNPFSLYDLDSPFGSSGSQVPVRSLTRDGRLKTRLMGVGSDGGFLTSPLIVGKPRVDSRTGRLAAPEIAIDSPIPPPPQSSLMTPGDSHSGVVNSGRGVTNEMMPSLSVGSTASYTSASMSISGSRPDTAVQVVVPEPTGLGMGIAGLGDLQDTMGGFGADDLGLRSYGMAKGATTGHDGYLGTSQHLSSSQTRRTRSVTGDGRPATAGFDSFDYSSFCLPPPPVPETSFRPTRALPTRTINKAKSCSALAAQAREQDAQAMYEPLTPVSADHSAFAPTGATFSTPHTGYIEVPNAGPLSFADLYNVGLAEEAAVDELDVHKKDVFDHGANDTLNIGLGMSGGANLLPPTFGIPSALSSPSTPYLSDPSPDTGMQYDAYDGLASAPMFPATSVGSTFSATTTHSPLPDVAGRQRSVTYGYAASTPAAEDEMSYGRSSRQRQQQLPPDSAYGAGRKNFSYPTSYASQVQAPPPPMQWSGSQGPPLLPLPPVPTTPTRQRFNPHARCLTGPAGSMADYEPHTNVFVSHDMTEDYERKLATFDSLYDPYGDAAPTPSKRAREEDVFSQDDSDIALSPEAEESQRTSKRLRTVASAPCLTGRRRLRPGPKPKSVKSPQTEHQSVFSANLSPPVPQIHRAVSPYASPLLSDDDGEGFLVSDGNGNIATPASITYAVGPPAQPGQPRSSVPREVIQSLYAAVPAHTAADGTKVSKRYGCLIEGCGRSFPRKSAIESHIQTHLEDKPFVCPHDDCDASFVRQHDLRRHERIHSGNKPFPCPCGKGFARGDALARHRARGICSGSLVPRRG</t>
  </si>
  <si>
    <t>MTDAPTLLSLPPELVAAVLSFTDFPTLARSVQTCSTVHDVWKGYQNHLCRLICIRTGLADAQTAGASASLHKDPHWTEKGLSEALDPEELQTVVESQGWMDQHDELTSWKEYARYRFAIHRNWLAGRTKTRVLKPKMSQRGARFWRFKLDSKPGFVVVSGLTGGTFAFKGDGSLAWSISLPRTPYPHVELSNGFLPVNWFEDNYLFLRRDDITPANPVPTSMAVTPPDLAAMVTHAPTEHGYQLDGFGRFPACRATKLRYPTFIGSDRSASVVYYYDIPSRMPSILRLPSFISDDDADGLDEEAVRYVELDDGLLFVAGVCSITIWRLPEVVPPKEVITLPRSACIVWPPEPPQDHAALASLFPQWHYRGGRVDWTAVHHDGRSRHLVATSDDSGYSALGRVLWTTDYRRVLFSGDEDLIEQKTVVLVADETPVIQLAVENDRAVFITSHHSMGTALWLLNLRDFDDLADFSRNPPKPICLAWPLPTTFEPSRVEMTSNEIYVPVLAYFLSPDGSAQHRHIYDAHQRCRDTLPPGKMPIAWRWQKLDGQTLVDYSADVADQSELQRAWDEVMELATDPADQAGGADAFLVFSFDDAAA</t>
  </si>
  <si>
    <t>MAARRQAAQQQQQQQLQPPATLAHKSAILRQLASDALAYSPQTALFYAERLHALDATAEPAAHLLAQTQIAARRHHDALWTLRQPVSFAPTLAPTPSDQLDDPFGAAAGAGAAAARRWPQPSTSAGRLTRPAVECSVRCARLYAEACAELKRDKEGREALAFVLQPGVPLAPSPPPLDNPDVAANSDSSIAAAFPRADESTVVELELARLARMGGDYERAVVGLRKVVAKLPTCWEAVEALCLLGHPPDVDTLYPIPVRQRATTATPPVSAGSTVTHAPQRPLALSNSNPPPLGPSQTAVVNTVLPLTGAPGRLRNGGGPIGEGGLFTPTEIQVKPGGLFGVNGKGKGKEVQGLFAAAGAGAPPPLRRTGSGRYADMSMDTTGVEDSFDASFYPGVGNLPFSTNNPAARSNGAAGSLFTPPTATLPTATAPGVKRTRAGNVAPASTAATANDDDSNRTAANGRRILRGDGKVRRGDASATATAPATRRSSRLSSNAASTAMAVSRSQSSANGRSGVTAAGTGDKKRKRGATGPSVLSDVGSDAAFSHSSSPAPSSPGGSTAHPQQPSIASVLDPAREEAEDYVLSILRAFATAARAAALYAQKEVVQALATLPSEQARTWRALVALAKAHFEMLSYDKAEKAFRQARHVAPYLVDGMELYSTTLWHLRKSTELSFLAQELMVADPRHPASWIASGNVFSHIEDHASALRCFKRAVQLDDGCVYAYTLSGHECVMLEEWERALGFFREAVRRDVLHYNAWFGLGNVYLKTGKYSLAEYHFRRALDINRANATLVCCVGTVLEKLHRWKEAYEMYERAAVLAPESPLVRFKRVRLLVKLQHFEAAKSDLLALQHQAPTEPNVHFLLGQLYKAEGKRADMLRHFAQAQDLEPRLASLIRQVIERSDGPGGMEVDERSDATGLSA</t>
  </si>
  <si>
    <t>MPSFASLDPSIPHTLAPSSPLPSTFTAQTHTLAARLSRTDAPRRKNGVVHHAPQGLGLPELICTGVEGDWEGRRPAWVDAERGEEVEDAEKLEEKEAWRELGVEGIPRDMDEWEDWERVKRGWREERQKERVRAQQAEEAAIITKKLEALVDRSTTDKRRQESTASASTASTSRPSQPTLLTSHFSSSKATVSSFASGEKPPPATSAADSSKKKRPPSSPPVPPPHRHTRRSPSPHEHEAPAPTGKSGDSGKSGKESFPSLSSINSAGRVAEVEAGPIRSSDEQRPRGAGGWREASGEDEEILFEGGYTQMVLPDPTPSARPTISTSAAVPARPSAHSALSPHPPPLNPPWSSPGLHGDPDDSHGKSSTPVPLARPQPLPRIQTSTSSRSSRFPSPPHQAITDIPPRPAPPSRALTNFSTTTTSSITNGPLRPTVARLSELARTGSALSVRSNGSEAGEGMREIERFLEEEARE</t>
  </si>
  <si>
    <t>MFRSLARSALEGAQKVPGAFSRHASTAAQPAEPAHPAAEPPSKTPRKRTRYDALRELPAAPWRLAFRSLPYDAANTVLFPSKSAQPLQFNVSNTLFSMRCFPMPTRHPNGNPHPIPRSASKDLPSPPPTFAGLTDDDPSHLDPFLSTPEDVREHLARLKKQKKPYTMDLTVMAGKKKVHKSACIRDRCKRRFREAVRMVVVRGARKDQCAPGGIAVSEEVVGETGPRKWLMAGYCYVVTIDLEMYRYPLPDLVEHIRTALTKLKRKAEQATLDAHLDDLEISPRARQPDEPTPAA</t>
  </si>
  <si>
    <t>MLGPLIKAQLAAFLTKKLLESKAFVGAVHSLHGTVTRIQQGAYDTLLQATEDWDRKNPPPHLKQDATNETHRPRADESLESQNDSLRKFLEKTQRELEKERESQR</t>
  </si>
  <si>
    <t>MGILSPQAYDQLFLEKCKLLLQAACNNSRRRGPDVSYEEFVESLDVRDEGSLRVFEVLLYETSTRRPPKRQLRSQSASTTERATERTGSTLQRRPRIPAAGRFSQILQDVEDSHSRDRQVSRSRMQDLLRSDSDDGSDAEHQAAVRRRRERLRNHRAPAEEADGTDDGISPSMRLRQQQLNELFGSSAEPPVTLHEMLGTARSIDSLDARWPSRPHAPSTSSSSSSAPLLPTFAELWSILTDEPFPSSSITSYSSFLTALNRCPSVTSATSTPLTAPGMRELLEELAQRDLAFPIRLTNLLQQREAARRAGGESGAGSDGSIGLWDAVIASASSTTEERHARLLEGEARGDTSSFLEGIWRAGFIEHIDDGGVPAPTDEGGDDATASTFADFTGRRRAERRRRDEAGGTASPAGSSSTPAITVTDASSAPTPATTAAHSPPPSSATDCPPARQTSASIAEAAFRSQRLIAPLPSSSSSTPRAVSQDQEHERDEMSEGQASLQAVFAALQRARERREEHGFPPNEVMM</t>
  </si>
  <si>
    <t>MLPSHPSLLPKMYDSTASTTEDDDADSERDYDEETMASEAGIALMLERRKREEARAAGRRRSRGTAGRGKGAKGGHEGGAMYGVGAAAEGRVAGEAGSARMPTVDGRHGLGFALAGMEEPLPDYAAARRRSSAAPLPPSLSNSPRMPTRQFAVTHDAAITLSEETEPAHRRSPRQRHRVHFDQPYRPPGRDRSGSNNSHVALQPEHIVFPDALPQAPPASHTRPASISSRRSSAASVPTLPQKKGASPEIPFKTPEAPRSPRARSPRRSNGPSTLMGDVIAQRPASRLYFPAAPPKAVSVHSLETRSPTPSDASPVSIVFPSRPQPKPPQASLSPRPPSSKLFFPSPTPSHASSPVFPPRATHPPERGSQPFPARKADSSNASSPFLSLSPASSHSRAFSSLPTSSPFPPPPADSPHARYITQSPSSPAISVPVVSAFPPHVTNLTLAEPASASLDDRLGSNNVKSARPASKRMSSATWDLPPALSQSRNPGADEDELDRMMRALARGSETDDVKKREARRKSIHAQLLKQSASSPSASSPSLSVPDSPRTPRSPQEEAFDRALFDGNTLRKSLGATLLSEDAPSRRSSATPTLRPGQVDTLVGDDGLRPLEFAESYDPPVIANGLAGSVSETSSEVSSLPSFPDVPTTSYLPDYPFAGRSAVINAPPIALRPADDAVEALAFARQRRAPHVSAFTDNRLSIASESGQSQYHDAEDDSIPVSFHEVPVAPVALASADGSDDADGRENTREWIMETLATGIVQGAAGRTLGDIAEADEEEIRRRSREPSSHSAYRTPPTSSTPVFPSPLRSIGSNGRSRDISPVPSIRSNASSAAVSYTAPTRISSGQSKSKFALGKKLGSFFSANSSSSSLPLRTSGGISSQDIVLGESLFDVDGSSAARHIPSDSAVEVLVTSPEGTNAHPSDPLQKGDAGTLEDLLNRFKEEEKERLRTIAAARSRVVSAESSVDAGMPIAA</t>
  </si>
  <si>
    <t>MSNGKSPVNDDEKGPQGKIAPFWVESNPHRPAQSHRSASSGNSFFGRIGLAQPSLRISTIEDVFFVHPAAEGVPTDSERLRGHVSLWLPKARSIKDLSVRFFARYDIAWPDTTPYESGVCLERTVSLVNDGEEMQLDKGEHTFEFIVHIPPSTPPYERSIYGRVRAGCQAVARSLGPLGSDLLTPERRIYICVNPGLEEQSRPPPPLNLRMVGETDEFGPYAFKFQSQYAMVGGLVLLKMHFLAPNTELVVHAVRVKVLQTSELQSPATGHSCTTKPFVQPVFTLDALHPPNNASLAPAPSSAPLSPSLASPSTSSPPLFTLTPGTEYRLRHLGRLPNDNGVRPTTQEGTDTPIRMRHDMQIEVVWSRGGEEGERKKTILTQRLNIFSCACFFDSLTLPLYSPTDPNPMTDNTRILIPCVCGMPFRRLVEEHGSSLVRRHASRTAEEGAAVSEESDSDEDDETRARNRRRRAEEGRPKVGELR</t>
  </si>
  <si>
    <t>MEPLAPSLKALDKRRLDDAVAVSPESSTPPLAKKPRPQPPQVQQVQKQERRVTRSSLGGAANGSREGSVVESEGTGQPAYLPSKTSILLTTRLPPNLTRHPPTNSSLPVASTSAAAVTGGETAGQPPGSEAVADDAPRQQQEGGAAEKPLFRLLDETELLPARGTRHAPAPEVDTSDAFYLRLHRYPEVLEKRASRLERERLIHERSKLINELEELRGRAWVYAGTSAGGRAEEERQRKIKEMEERLARYDALLPNQPRKSNFLNLTSTAAGPAPHSHGQPSRGDLRTGSPAPRASGSRTRQARPSDLAFRPPTPVSASASQNGNRTTIRIKFGPPSRTASPSHSAYGSDAGLDLDRYTVRGEPRKGPKRDRKAERRRAEMRRKMGLKPRASIDKALGVEGDGRKARRSGRATARRQSYAEDEDDEDDEDDDETDEDAEGEEWDEEAWDAVESSRLRSSKPAELVRLRLPDSFFHSAALRDSVIASQGPNARRSSSRVAYAFGQRLPDHALLRQAEFELHGGISDDAEDDEEGHSRTSLEQMVSMRMQTHGEEVVVLDGRVLPKSAVDAWSKDPLHVSPVKKAPSVLSDAGSNATSGSFAAPALKRNGSRFFDSPSVSRGVSPELQAPASAPPLLPLAFALPQAFRGHQS</t>
  </si>
  <si>
    <t>MFSSLSLPTILSSTRPRRFITYTTATLGTAYIAGKWALGRVLEGAERGRREGWGREDLARRFNLNIQDSQFTVLALLPTLSQAVVGEMDVEGLTGELGERARREREERVRAEEERRRREEEEDERARAKAAEEEVAKQSLPNGDANEMHGTTSISAPLTSTTSLGQPLHSPLLPMLNNHAPALNPSAPVFHPRSPSPPHPTEAAEVEPSTVSLAQREQEGGEMGASWAEVVKRDVPEHAEVAEEKEKREERTEEQAVANGDAQKEEKREDKGYEVDGSAEAEGEKVEVNGVGDDHTLEEKQELATEQEDAKPAVPEKSKAELWNSIKLLSFTRLFTSIYLLVLLSLQTHVQLALLGRSAYIESLLSTLPPRSPSPSSSARLLPESPSNPPPALADDAAQDDDLESALYAAKSLPPTPAEARKDLERKYLTFSWWLLHEGWKVVWRRVEGAVEEVVGPMGLKTPLVYGELGALFAQIRRRIEQDADGKLFDFSPALHPPTQDLEIQTLIAGGSYTPPSSSSPTHLSADPITPSLRSLLNETSDALDSSDAALVRALSLDKLFSLALEKVEVAFRSSGGERGARFEDVTEKQARLASLLPVLTRLSAAKGDAQGAVLASGVNGNEWVEALEDVRELREFAAVLYGSWDRDNFRASCVL</t>
  </si>
  <si>
    <t>MSFDAAAVERSEQLRLVTFTADAAFEIGCRLRAHIRSHFPSKPAIIDIRAMADDQQYFFAVCAEGSQPDNKYWAERKRRSVVRRVPFLTSDLVSEMADERTYRWGKSTASLRLKWPQGIPSYFAASEDDYAIHGGGFPVRVQGIEPLVGTIVVSGLKQEEDHQVIVDVLTEIIEEQMMEREASK</t>
  </si>
  <si>
    <t>MAEPAFVDGFRLGRLRLIRLPPSSISLPASGSKKPNTAQIELAVGVTDDYGTDLMFDSVDLRIDVLDAGTLKRPTGVTFRLANSSSSSSSDSTSAIFSFSPSNGPFHTVKLSLSFQPSLTAGPIPPSLSFRLSVASPSPPTPTEASGATRCIRTLVGELDQAVLEMWDDKRYVLMSVRSGPVEVKSEGKEVKLASEKVQTTLRTIHLPSTSLPPSDSAPSDPSSTSLPPSSSPRSISIVERPGLNNSTGQRLWDCAIGMSAFLSLFPHALDAAAPLPAIDSHGDEPSLKQRRVESGVKGRRRRIRVVELGAGCALASMVASRILESGSGADTASVLATDVEATIETTLKENLEANSAVEAVEAVEAAVLDWGELSQDTVDRVTQGKAHQSGTGGQDDETSLTLLATDVLYNPSSHDLLLSNLLSLLRPHSPSTTLAASRRALIAYKRRTEGDDGFFSLAKDTGLEVTKVWEWGEVSVWSLV</t>
  </si>
  <si>
    <t>MGADKERFTTPLPNHLHCRVCLEISYPAVIVCVQEHQLCRPCAERIEESGEPECPLCLRQMKLPLRESLLLRRAVEDYQFTCRHEECDWTGSVVDEDEHEEQCDFGRVECPLCKALCTRVGLDEHQGVCPNARIPCPKGGDVCASGEPDGLRNRGEMQEHLDAACAQWQCIEGCRTRTTRANLAHHEAACKASAARIAELEAAIEAEEVKVSTLKLALARSKAAL</t>
  </si>
  <si>
    <t>MPQIRLPRSPGPASPLLGADQDAFDFPRPRRRCSRSLVVLAPLALAAVVGLAHSTGRLPDSVQAYAERIPDLRIWRMQGDEPEKVVEEEAVGQDEVVEPEVRVEEEEQEEPLPRIRWSKEDKKLRRYTWTTPKVHSSLSRMLEELSPSQNQTREWLLRSRTNTTGGTGVGLGADDPPRRIRPAPAMTAHPYAPNESEGPGLFGNGSYEKYEDLLQEWRTGRPGEVCEKGLWEDEYTEMHAAMLNRSRKASLLEFVCRQGEYCGGFADRILGMTTSFLYSILTKRAFSITWEQPAPVDLFFDSPFIDWSRPFNKTSSTPVHPVYKDRKLVKNRTEVNAHNWEPPQVDEFMPTFVDQFGGNKNTSWLQLDFNRGVIIRSFSYPKIGEIMSSLGFKMTTAYSCLINYLLRPKPAVFAFIAQYTSFFALPENFVIGIQIRTGDLSMWADYKDAVNSVHKYQQYFTCADSVARTYAHPSQRIIYYLITDSHKLERDVLRRYGDRVVVTGLKQAHVEIKTDTSDGLQAIKKVADGFMRTVAESWIFAGTDFQILTQRSGFGKIPTWLRGKEGTTIALFNEGTDPEYTAQYKAANEGRLPPPIDCSKPEALVTFKQMAQDWSLG</t>
  </si>
  <si>
    <t>MASFARPPPPATAPAPPPRTAKLPPWLIRTAESPALAWSTSAILYMISVGDPLNGSGTTTAWSLIYLLLNTRKAVVARSPAALAVTGVVAAQAGLYGSYYFGQD</t>
  </si>
  <si>
    <t>MSGRAESDSRHVQQIARCDASPPSSVSLSHTLSELAAWLTLLVMAAGDWAKVGLGFAPSPASSSSSRTASKPSQSKTASRRPPPASSHASQQRLFPLSKAALVTPRDSPASTSSQAKAKQSKLAFGGSASSGSRRKALAEKGTNRADEPFSGRAKGKGKARARDDDDDGEEEAEDDGQEAEKDEKPGFLRRFIFGAGRTKSTPDAASRSTPSLGRTILRPSQPRGGTTIEFDYSQPADQSWEEELAGEEDRRKRRRTEEKARWGGLEMCDERVHGGFGMGSQSNEVGGSSSDRRIGRRVEADQDLAAPSSRRSQPPRQRYEQNDTLAVDDEEESSAEPSTLDSSASHAELDIRAPSAPLYSTARSHARAVSVEASPSTASSTSSTADTLQAQLVPHAPVKRKPVVLVPDSDPPSGAEDDETFEDEMEEDERELDELVERLGGKGANVDDSGFAEGEHFGEEDEQMLNEVEDDEEKPAPTILAAIDLTTASSSPIPVRRPSARTSSSDDSSTSPSNEDDVKPFGVGSRSDSSAGATGKPLGPSDSAILMPPPVARFKRLRRGAPSSRECQGESDSPEQESQVKLSKKRPRVLVEETQPGFEYPTTITVPHDSLPLDNLCEDTQYPDYAPLPLPHPDADFSPAKLDLETPLALPTPRHLSSPIRPLTTPGSSSWKDRVDVAWAGARPPSPNAPRQSRLGEFFARQGGGEDDEVVQDSQMAGVEDEGEMRALERALVETRARMKWWNASRSRSATPTKAQRAQADEADEIGDPDEEPLDQVPDSDPEDDASCLPLDAARSVSPAVFAALPSSPHAARQGTASPLGTPVKPRFPRYSPGKMRSAVERWEEREKRSVPVEGAVKRVDGTKQDEPQKAEDEVETQWESYWSYPSSSPDPLLLTSTSAAPAAGASTRSRSPLPAIQLTPHQRALIDEILAEKKKRRADRCASSRPSGEKGDGGDEVMMSDDEDDIPEGYRKNEKGELERIDADRFNVDAMMGPVNGEEDWGDTLTGW</t>
  </si>
  <si>
    <t>MDERRHHTPADTSSTLDRAFQHRSHSISHHHSHQQASGAVAAHPDADPMSYTDSQDGSISPQPAGERASGARQEPAHAEQRGASTSGGAGGAAKKGAKRGAQADKVALDKDGNPKKKRKQLVACDSCRLRRVKCDKADMAGGSCSECVKKSITCTDTYVKNKPKVVRGGKLIAQAKKLYGENGLGGPVASSSASPTKLEYESSEDGRRQSFSSVLPFSDHRLSFSFVNQELGEHLVRTFFDILQPQCPLVDQDMFLQAWEASGRVPENMSPANECLALVIQAWAARITDNPSVIGPNGPTLDTLKRGEGQDFTEVGNRRQEFARAALQRALSTVDQRGALRLASATSCSALTLLEFLVTWDDSNLKTTTGRYLLSSACEHLRNLQLSTCDDPNEQPIPPERASNGTLLWMIYTRDALGSMMGGRFCALTDDDLASLCDLFTNPITADVMSYVSSNDARMLSGLAVASIFRYCVSIVRNTVLRLTGPLACRQRLNEQVVHDIWAEIDEGSRFGAIFRQSVERATFGADAPKTDVWFRDLIAMKSQHTLGIHFAILDRLREEEQKAPEYQDPEYLHVLRRVRQQSDERLFFVAREYTRVLRAYGAGVIFSAAITVEYSSILLNSLVEMPAVEQGGSVADWMWVQKIEEVSQCIDLIKLSGWMWSGYDGVIARARHMLGQQSMQLQHVAAPPPPLPPISTSYLPSTQAPVRSDWAHHPLPPPPPASTASAPSSGSPATYGFDSSRLGPPRHPSFSYGSGSPSTPLTPLTHPSPTLPQPMPSRDFGNGASPQQQAQHLAPLHHHLSPANGRNAALPPLSSYRIVHQPPPAQGDALPQPPRP</t>
  </si>
  <si>
    <t>MQLPRVLAGSSAAFDEARNRLPALPSRPNAALVLPPHLLDIISTEPLDSPNHSHGMNGPPPGEASTSSSPTQSRFTRSSSTAAATPSAPPLVPLDKHLYTQPDYAVKTKDERIPHMETKHAGLTALRRVFVGPSFTAGHGSGGSASTAPMGKGKARAPDHEEEVDVFASGAATPHHPGLSFPMRRRRRASTAFSIATTKTGQTVTSSVQGSTGGGEYSRLHEWTGTSFEIGGDIRDAARRRDARLARQREDGDEHAQRERKGSHSLLSARDRKDSLASGQFLEHLTATPPTSLPPRSPAATTVTGASFVTAQTHLPRRASAFEHRSPPPVGHERRFSQPMRRASRVSFSDGAATTDGVVNGTPDKRTPLPPLRSILRAKSSFAHHDAFSDELEIIDEPRTPASERPAPLYASVRFPEKPVAANVPSPSRSGAEPPAPPEIVLARPDTNTPRSSMATDRSAAALLGLPDGDAEPKQTHRPWWKKRSADAVLRKERMLVRRDWTHREDLPDTYDEHVARKYPSVSETWQELAVVWRASGQIELWGEPSFKLPMFSGNKKLRGVIPLHPKKTHITLYSATDLVFCLTHRPTPHHVLSRQSARYPHHHDDEEDPDEKGDGQHRKTRFTKASKRGYVHLGSTGTNIYLFRARTHSTAKAWIWHLYRALGGQLPPAIEITVPGLGAKLRLPLPKGCDYEEDVDLGEHTDDDLEGNAYRHLQPTAVVDACIEQLAGVREWKDLVEDAKRMGADFRLAWRNGAILDWIQPELVDQRKCDFSVVGGVAFRQARFQPVLELRPAAHYPTTCRIPAHEGASGSHISSTVRISEPPGIEGFLVRHRPNGTPERVYLSSRMGLLFVCRPSAAHPPDPPMPVYEALNNPAAVVLAPFVFGMASLAQPNKKKREKLWDRLAAGNVRSRAHKQQNKRDWTLRSMYAAADGKIGHDGDDGAASWDGSKMLEWLETEEKKRAFLQITDARGFCSLSELASVEPELEDDPRQQFARVADLGGNEGLQAADDKAKLRKMRSFVIKTQQGTTARFECHSIEVREEWVNRLRALATYWRRRERVDANQLMELSANSGLINPIPARGAHRRHAYEDDPDDEGLPPPTRNEVLSSPHLTHLFNWCLLDGCRTLMQQRTMYVKQGLRGVFRLRHVVLLHGVLIEYQSIVRDIKGQPLPTPYHRRRHIVHLRDCYVYSGALASHLLPRLGNTMGWTPGDESEHQFPRCYPSSDGLRTADDREDCTFVIVKIKHSKSGKGDKLGMKGVDARVYRTRSKLERDQFVYALNASIERLLRGEEVRENRLRDFAWLQHH</t>
  </si>
  <si>
    <t>MSSSTPSPDANAGGEPVSLYIYDLSNGLAAMWGQALTGRPVEGIWHTSLVLYGMEVFFGQGISIVSPPGTTHHGVPKKKLSCGVTHLDKETFLEYIEGLRETYTADAYHLLEFNCNTFTNDVLSFLNSSSIPSYILSQPSEIMSTPFGAQMRPMIEQMFVGRRTASAGRAEIGRLTSQLGMGGLPTPAPTPPSAESVASNLQIVTSAASLRSTLAASPSVIVLYTHPSSSASSIAKTTFESLAREYGRTKFVLVETHLAHDGAKEFADLGLKKGEGETLALFARGRCVKPLPSPSPDALEDKIKWLEDRLWLTHPHSSLGLSHLDALVSRARKGEGLTSWKGVPKRDGLERKSVEEVVGAAFEVERRREEVCAVMRGAVGRVFEAAQGGKGVELDEEAWGAAIETLEALSTAEKLDAPLFPLIDLLRLAFSLPTTSVSPITLASLPQLIAALAGTLDSRSSAPSFETDLLTSLKLISNLLTSLKLISNLLSPAFQPPALTARVLAPDCLPSLTRLVLHALLSPPSSSASKLPLVAAQTAFSLVARVCEERMYEEDVGGEEWEVEVASAVVEALGGAEDGEIRESPFRSFAPFLSMKGVLIAVVGIELAVHHLTNTLGTLLFLSPHFASVQSLLEVLETDAVLARVEERTGKAERELVREVRRLVKSGGEA</t>
  </si>
  <si>
    <t>MYSGGIDPALLANGDPLAPTPALIEDREPSPGADTPERDESEEQRRRPTKRKHSPSPATPLSHSPAPALADPSDVSNPPVLVPHNLQIPDSAFEFFATRSHPFNKFGFRYTPCGPSPHTLLPVPPQRSIESYPQGIRWSWEDRSLFTLLTEDAKTLTTDKGWRAARSNIGVREGAWYWEVRIDRGGGEGGRDHGGEGQGSWVRVGVGRRESPLNAPVGIDGYSYGYRDKSGDSVTLAQPTPYGKPYGSSTVIGIYLALPPRPAYNRSDKRSPARVVRKRIPIRYKGQLYFEQLEYAPSKEMEELLVDPALKAFKQRQKEEKEARAKSAAPGTRAPPANLDEGPPLRPLPKLEGSKVAFFVDGECQGVAFEDLYDFLPLRKNKGGKEKKKDARSMMENWHDDGALGYFPMASVFGGGIATINSGPDFAFPPPDDIEAVLASSPHPPRSPYTYKPPRLDNGKTWRPLCDRYDEYNAEQARLDDLDEQDAVRVLLAAQKAAAEQAALAGPLTAGEAGKTASDMDGSSTPASKKARTTLAQAAVVASSKLAMLGAVKESLAVGQGESPGQSPSPLPGEAAVKMETEGHEA</t>
  </si>
  <si>
    <t>MAHMHAPRHRPEPLSLGPQSSQHTSNPAHRAQLLASLRSAPLPQHQQQYGQAGSYGGHASQARGYQNPQAAHALADFQHAQSAYMNELQATIQHQILVQQQMEREATYRLLAAQQQQPQPFAYPAQAPYSAGPHAGSQYAYQQQQHPHAQYATAPHLVQAQAQSQAQAQNPLVASALARRQRQEQQRRVSGPEHQPREHRSTPPASNRSTPTPPAVILSAPGEPYPDTSSGSESGETRPSTPYGQSQARGVRQNGGRANQQQQQQGKQSSKEAKAARRRSHLDTLTNTLSSATERRLRPAQSADQSLGASPRHPSPRNSNRSVSDSAMSSPSRAAAAAASNAAQLSPRAPAFAPSPPSPPTAYFSNTRAVPPPVPGTATATRQPRGPPTDFEATNFSARIRSKAIESLRARSGRSPAQNEHGQQASLAAPAVLAA</t>
  </si>
  <si>
    <t>MASDNGNGLTSAIDGSARSSMSTDGSSAVYMDAQEEQERLPGAWPATATTAESGRGEKSQISGAKELRTLEGALASTSLSNPSNASGTAAAGARETAAGEEEVEALADDATTPTLPSTSSDNPRRSSLSRSHDADPTAFPPSHAVFPTRRSFDSTSVHSVKSHPYATAKNHFPLVKQPKKAKDSTPASPSADPFLSGAPSNSALPPPDPSPPHPHRRTSVSSSLCVPSPHAAASPAPRDRTPSGGVFPTVPRTKSTPSGSKGPSPPSSDAASTTSGSAGRGQRSRPPPSISIPPVGSPQTHRTTSPAASQYAPSIAPSARSTATHATRQTNPFKPSYTASLAPSYAELHQATSAEPIEGPTSIFLNPTPQPRSVTELLPKKKLSSFFSKGKSKLTGSSSTSAQSEAARMNDPSYRGKSATILDAALASSATWAQRRGEQSRMPIGGAFGPPAGYRPAHQVLRQQQAREAGGETPLGPAMMGGGTEQPVTGEAIAEAFARNQGRSGSRRMSMVSLQSTADIASPAGGAFPVRREVFATKPRPRPSGEGLQSTREEPVAANKVEVKSDRETEQKGLGIS</t>
  </si>
  <si>
    <t>MAAMRRVARQTLLWTEHAPVAAPCPACTRPFSHAVPLPPTTQQGPQASTSGWNRLQQASTAFLQTGEPSQPLPATHRQSAPSSTSTPLPPTVQALVSELRLRRPNRDKAWALFEELDLQGQSYLVPLASLHRLLAVIRPRWTPPGHRTLEWAQRSARAFDAKADLIRLAIRQAGGTYTEGDFKALLAAYQKVSYGPGAIKVWDEALKCGIVPGTAVRLSAFTALARWIKLNKAADMETTIPDFKNEEATRTKSGQAAAQSVISRMFGMLFHDSKFIPCQTSKSIDTSLSKFFEVLAKAGDLAIVRATLKKLYGINVDLPGGLIDATVADRAKLRTIRERDVRWMVKSLAYTGDFNRLIALFEYFDRPSQIDLPFVDDAPPPNAYFTPQGYDSQPAPAANSESQSHLVGTQTIVAMVDAAAEAGNFPLTRHYFDLLFVRHAASTHARLQEVEQAVKMRNVLPLDPLDSAVELADGAPPSFTYTPRGTSLASLDCAHLALSPSEPSEPWWLPIRLFGDLAHAAFNNAQGSTLKWTLSRVRRAVRLREEELRRMEAVIKAVQPSLQASEVGSETQGDVGTETGPDAFPADLLDPVLSYLRESYDAALGKLEGTEAVFEEIKALTRVIATGDRLDRFQHEVNLRERQLADAQLNKQRYYDISRQRDKKATNVLAYNIHLARWMIAKLRFDGVGRGDRRFDYWTAKMKTLANEAFHKQTQEQWAEKSGSRGRQAQQTAADVTAGMRAAIARENKEQREQREQQAQAAQAAVLAEEAKLKEAVR</t>
  </si>
  <si>
    <t>MRAAVLVLLTATATLALPSVSSSLTQDLARRRSANALHLEGLVPRHGDDEDEDTGAMIDAQAMTSGHSAHDDTAAPASSVEAGGHSHGDEHAHGHSHAKPLLELNETQILLTHSPDPPSYWDFDHSDEGKPAVLYVHIALMTLAFFVLLPLALFLKAGRSALSIIPQTGFLVTSVLGLFFGQVYNGLTPDMYKGSSHTTWGWITMVLAVALNILDVGRFVLRFTRWGNKLDAKLAGLSMSEQYEKDERSVFQLGADEDEGDEAERLVSSPVALHHSVPSPTRGNSLSFSDEDTAVHSDEVDWREPARPKSARQKVRRYLGLAADFAERMLVLLAYVEVCTGVAVYTGTCRENYLNGCLAHIIKGSIFVWYGLLSFARYCGAFSSLGWAWNRHPARNNSIWTAEFVESLVIFVYGSTNTWMERMGKTGAYSIKDIQHISIAVMFWGAGALGMVLESRTIRSWLATPAAQASGRSLDEIPPPPSAAASFNPFPAIAIVEVHALWGLLLGCFSLFRFLTYFFTYLRPPASILPSRPPTEALASLCLTAGGVVFILSTEQVTFAAMRHNADDVMAFLNLTIAAVCVWFFWIAALFAVKGWALGRSTPQSSATLRAKAVVSP</t>
  </si>
  <si>
    <t>MPFLRALRSSPLPHSLSDKPAGPLSSHDADSSAAAMLVMPQPVDALQAGPRRLKRDDNKLKNRVSMAFKKPFSLSKPPRSPEPHVAPMHHPPPYSAAQPASQPKTRPSTAPPARRSSAGSGGRSNKPTHPASDGLVARRSHIGAGAVGTSPPLPPLPAATPRVTDAQVIQLLGADLSAKLNPLLPRNSFGPDFQQSMNGLGIGIEEQMQSQSRTRTPSPVSTPPQVEIKPLQIRRRSPSPPTDQPQHRPLTISGDLEKRRSLLVKDDGQMSEANRRLSMMKRGPPILSSASANSSTSTLEVSASAAVHAVDSLEPKIETIPPRVPSPLAVPAVQALRDDDAALSSRDRIAKLRGGRSSLSGASGQTAQAAGVAALRAANRKDATKSHTIADAPAGFDVSFVQNAARSTYTPLKPLHLPAAAARSAAPLHPVVIKSSLPPPPVAPAPKSSDRYCLRPTVDASTQTPKSWASTSSTSTTRPAVRNHRRSWTASVSTPPQAYSSFPVPSPLPPPVPPHDTPPQKHTMPSPSIYSVASFDIRPTRNSGTRASRAGQASLYGGQDDLDEVVESIEERSPEAHVEATPVNYDVPYLSPLPDEVSVRAFDLLATPMTLSLPRSSPTPPAVPRGRQSPVDESTPTVTPVPPASSAFVPTTPRGSSPIAAHDFARSRTPSPVPALSHSHSSSSDESEPEGDETTSSSLSQRRPSEPLTPPTSATSSTFRSEDIGRDDDEDDLDEAAIVTVRKASLVAPQLRKASLVTPPGSRPQSILLRTRRISSTGSLRSIEEVPRRPSVEGTKSPSRFHLELPGQGDVPPIPAVPSPIRRELNEAGFPFPYTPSKEISAELGAPQADEVKVAEPLSTDDVLAMPVIIPPTPLDAPLPPPRPSSPFSALLALDTVRPASAPPEESPSLPLRRQSESDKLILRSRTPGATMSREERAAKGRSYFLVQALMGESQPEGMVRDWAKDEDDDSDDCASILGGRAEASDEEISDMEEDEAN</t>
  </si>
  <si>
    <t>MASTTPRPHNRHNSHLHSLVDDTPTRPPSGASFNTTTLTSLKPQRSAAHAHQLKMHSLGGYAGGQRAGLAQLDTNRAGGDRPNSRGSGFSLKASDLDGLGAGAGHVGIIEADNTELARRRAEASFQREMEELRNARLSSTSGSSVDGEEQRNRQFDDESASTRSDASRTSASSFGSLKIGLTGTRTTAQHQSLAAALDDNNAETTDDNLTYMTIPRTDESPAASPARPAAPATTAAAPASARSSPYSRAPAASTNLFASPRPFVSSAAATAGTTPLTSSPRPRPSPANNNENVPPARSASYPSIPPPRTSPFHSFSPAAPSPASAPVRSATAIPHRPSPLGRNSPILAQNTTTTTGISSPSFVVRSPKNVSAQGRSPIQPVRTTRMGGVVIEDYITSSSEDERDAANKSVRSVRTALPDKTGLTEFLRSPEKVRSGVTPARRRVPAQGQAGLDQRGESGSSSEGRISTEANLLTNALSSLTSKLAHLESENASSAARVAELEARLRAAQHSQSQSQVRDRVDEDERRKVRVEVERLLGEERERREELEQVVSSLRAQNAHLDATLASHRTSLDALRRQASTTAAAAQPTSSPKPRETDYALRSEVQDLKHALSALGFEVDGVRAVVEELLRDKEERDAGRKWEAEEEERREQLARRQEKEDERTPKPARIRKDGVGVGVGDVPETPASEESWISREEVEALRRDVEREEARRTMKSKNKPRHSDPILAPAEPSYDSTYVPSYSEEASEASFVSATSATTLSATSSFDSADEPDFARAERIFESVPSHEHRRKTRPSTRTRKDRVVLLDEPSANLCANCHGRKQGLKGASPSSRRRSRGDGADADEEDLAPVDEERERRRRERKERERVKVEEREKKARREAAEKERRAREKKAREREEHRRTLEAVLDRLEEDFAVQKKIYFELTAEYQAMTSRTDTNKRRMLANHLKKSIDVLEEKAREVKRYADALEDMYETMHVQTCPQRKHHAVV</t>
  </si>
  <si>
    <t>MLGSPSSAPAPALPSFFFADDADHRMTDDDYLPSWSKASTTSPHPAAIDAGGSGSTAAGPSTSSRSAKVKANGSGATQKDVGMGQSPVLSPTHFVGSDLDMAESSEALSHAIFGGNSASPFASSFTKFQDRSPELAATRKSPRSRRKTLSNDSSAPLSFANVASLSVTSPADSPSVSKAGSSIAGAQSGADRPRTASSKQHGSGTAEYAGALPEGLQKRSTSANGATGADEQRIQAFAKLEFPSFDIYIQKLSVTIGRRPVTPRASNSAAAGPSVPLSLEEAQKAGISLEEYILNLDPSALSGVEPLATPASAKGKEKAVDDPLADFLVMSPPPQTTSAVANGASTSTSENSQTPSAPSTPHPDSSTFTDVDLGPLRAVSRQHARLYYDFDAGAWAIEVLGRNGVVVEGKWRANGQKVVLTKKTRIQIAERIFHFVLPTIDVVTVEPNGAVEAMADSAQGEKKTVEVVRRKAKASTTGLKAEHKVAQSPASGGDAVTVETRAKQAKPVPSTNPHAPESLSESTSASPALTQSNSTASAPGSTSLPPLPSIATQKPSPASSSRAKPATSSSKPPPPGKMPAGSPAPSPAPPSARPTPLPTPTAASYRPVRSMAKKPPPPAPKAASPAARALSLGFSSRADSEEMDEASIEAARQRAAVIAQLLSGGAGPAASGKNSLVRAAAEAKRAGKGKAPMRMAGKGPGKGKGLMPPPRRPSDLGWSDDEDDDPFASSDEDDSDEEDDGASPMDVEIVAAGQGGGKAVVKRSASVSTASASPAPPPVPSKAPRKAGKMPAKQPRQRRDLPVASQPESTASPAPHPAEVSAQPSVPPALPSKLPALPSISPSPAADPPPALPALNLLPPLPPLKPSPSPAAPTASLPSAPAPATSQTVNKPASAVAAPTAQKVKPSKKKGKMDESPAPAEAKKPESSSAANKANDVDATSPAKPRPSPYAPAPLPPGVPPPDAAPADNRTAKPPYTYASLIAQAIDSSPAKKLTLHEIYDWVTDKWPYFLENQKGWQNSIRHNLTPTRGFLKVVREKDDLSGKGSFWEIDPTQMSNFDGHHYRKKPDGPTGGTASNKAKADAAAKAAAAATAQITAAASQAPPSTSKTAKKPTPAKASAPSNAPLSKPLPVIVAPIPDSYVRPSTPTDGSQPTDELTAALLADPPIVLHEGKLILNPTIFSSLSETELDELQRQPASAALQTLQAKVVQHFKDKMKNKSVHKFAAAAKAAASSSTGKPASSASPKTPASSLPSLPPLPTKAPSASKASPAPKVVAAKAPRAGLVAAKAPRSAAASKASKAPKSASSASTGKRAREADIDLTATTASAKPAKVAKKK</t>
  </si>
  <si>
    <t>MRRASARPGPAARGDRGQRAAAAQPGQDNAGGGGAFSGILKQAAFAYLTSRLVSYLFTGKSTFSPPPPPATVSTPDTQSTGPASPANSAPSSSSSPPASQQEPPLHPLWPPKTLLDFHLTLSPESDPSNVNPLDSRFPSITWEGIELGRASKWSRVWETEWDVPESVQHNGSFFLDAFVARAGSDLVKDAEEGQVLHVRKALTRYYPQKRVKVVKNLLSGEPANSAEKEDEPEAEETEEERKARPIVSFYHPNVTLELVTESGPLAYATLPPPVKQHVHIARNGQRTFDSKQTYFPIVYPNDFWLLSSHMFPLNTSTTRVPLRVELKPTSHFKFQMLSTMDDAFTKQSAATGGGRGELDEIKRILIETNPTLLITTVVVSVLHMLFEFLAFTSDVKHWRGKKELVGVSVRTILTNVFVQLVVLLYLVDQSEETNYMIIASSGIGVAIEAWKITKAVDIRIRPNPARPLFPYSLEVKDKHVLTEDELKTQEYDRLAFKWVAWGTTPFLIGWTIYSLLYQPHKSWYSFTVQTMYSFVGAFGFVQLVPQLIINYKLRSVAHIPMKAMGYKVLSTVIDDFFAFIIKMPILHRLACFRDDLVFLILLYQALMHLWYVRVQMWIYRVDPNRENEYGQKLTEDEAKKLLEQQAKKERERVGGEKGESKKTQ</t>
  </si>
  <si>
    <t>MSDAPKPPTEPTESAVTAAPAPTASTDSAPPPTTPQPAPVPPRTYSQLPVYAPPPAYAPNSTVPTFIRTLSILLFVGGTLSAAVAWVYKSIIYPRLVVALKARSRLFIFHESAYAKLYDALRSFTGSASVARLGGAEAIEYRRKIREEQAERTVVSEGDAGEAGEEGKEEEKQPLLAEAEAGEEAEGAAEQSTPSLPPPPQLLEPVKSSLSILRAEVKSASPSALSASSAHSSSNPSNLVQPQGTLMRSLVTFNEYLDSEIYSASTFHTYRPYGAYRSSGTSTATGERKALQEVTHNFKAEIRSLKGALLNRRNFAVPRAEVATSA</t>
  </si>
  <si>
    <t>MLARRLAQLAALCLAVSLANAQVLRATRLRSCLGRGTLVAPEDRQLTFTNLYAQFDQGQTRVGEHVGGINLQSLPEPIFNQDGAILTGTGDVLRVVLTGTTVAEAQGYSNDTGYLSTLVVDNQVLSFDVFNNKSALCSAVRTNEGTTGTTTNGSSTVQESGCPYSGDIGLGFVVPLASSYPLTTITTNLVALDPSQDALHLACYDLSFTPYYPDYFAYPLVRYLIIGLLALYLLLYSIARFYASFTTYRQDNETHLASSLTLKLTSRDAVSSRRAAFRSIWFGAWAGRQVVASGSLRRYVTPELRELFTLLAWFSLVGTVAVDWPGFAYPVFKEAAWTALVYNNSLPFTSPAAPVLPENGTLPPAYAAQMSDITSPLYLDAALPNVLLDLDPERDGIERWARMVGVRHQDLWSVCAFTFFATCAGVVGAHAVWYGLAAALDAVVPSRRARAEQRLAAEDKNGVDGDEGLQKEAGTRESYGAGRRSEGSMGRFMGDVEFIDDEYLEEQGEIGRDRTDELYSTWRLHLASLEGNLVRVLLFFHLPLCLFSAYQFTLHSSSPISTFALAVVTFAVACVLVPLWLMWQLHVKPVRELYTHLPTLLALGPLYNTYADECVLFPAVTFGYNLIVGIVIGAVQGTGTAQAAVILICEVAHTLITSLWLPWGDHSAMGPLAFLFSLARIIIAVLLVVLSPTVNVSPSAASWLTYIVFLVEGLVLLLLIWVIAFKFLELVVRVLGGVPFDESRSSRGGGFFGAMRKLERRSGGGGGKKRRRGDPAPRTQAARQRAAEERRRRNLHRERFAGGTLGGVSDASSVGTRTYILPSAARMAGHPGAAGSTLSLHGNSPFPSSGLVDDDGFIMSAMSSHGWDSASETSSARPGFVKPGHYASSGAGGPILRSGPQHWGSQVNVASAASPASAVVVAASPLAASSPSPAGGSGFQRVGGGRATHNNPYQLAAGETAYPPYPASSADMYGPRRHSPSADLALARHTSPMADGGPAQRQPSRPSLTLPSTSALLSNSVSPGGRLDDEHNRRLSTRVRARRARQGGFFGRFKRQRMQYSDDEYTDETDETDEDEPRAARRGGGGVFAALRGKGRRRGRGGEEREMVETGFGGGGGEEEPPFDSVPGDSGEKGFSVVRKPRPRPAAPAGQPSETPRSTDFAQHEPLLASRGGRPDSAASTSQPPHVSVEAPSRPGSLRGEQIGEAWEEVDERER</t>
  </si>
  <si>
    <t>MSLVLPKPARQSSSDQHARREMQAQAGGSMGQGPAGAAESRRANGKGVNRRKGKGKGRMMMIKIFYALNSPRFPSSSAPTPSTSSHLLPASTPSSDFLSVLDPSLAPSPSSQSPAPPTPAAPSPSETNYSCMARLSAPVWVQVIGGSSGARRADSAEVQQQQFGRVTLKTCLSAICISRPELVIDSTKDFSVSAVDPYESSHRRQPPSGPSTSSTSFDSSNDSSSARPGEGLVEGKGMLSWTLAEKKEGTTMVVGRIVGSVEDRRSKRRKGEDGGFAMEMSEGESDADEPEETLEVWLQLTERDAFTQGQFLDCLRSYHNPVQHLQSEMSDFASSPPKRRESALFASTSSSLPPARPAPAAPVPSGDPIKRKRPRETPSLPIPPVAASVPPAPFATGASSPASFLPPPPAALATNDANLAGLQDPRTLALLGQILPSLTAAGADASGLLTALTQQHQQSQQQSQQEALLPAIQTLAKFCGINLPPQQQQVMPTEPLLTSTAADASSHWQSDLPRPPTGAPPTSTATATTSRKPKSGSTSSSSNREHFAAIDLTSLSASHAQAVGKQNPRDPQSGCANCKRRKSTTWREGKGPDGKLMSVCNACGTFYNKNGYHRTKQPAGSTASATSPPLSTSALPSTSTKTAGRPLQGRLTATCEADLVKRKSKKQKTGSSSTNQAGLIPPLSPSKQIGPRSPALNFSFSPSRAGGRSAGAAFAGIVSSPGKSPRMRYRQANGTAATSPVRGPSRPSKGDGAMYNSDGEDSASNPFAFGGLFSLTNRSPSPTRAELPRPPRNSGGKGQAGMPSYLLTASPGTALDRVLSETNIGSIGGIVNEQAGQAESMQLDQASTVPDEFNFFLQPGSPTLGKENARPNAAGKVKTATTSTDAPTTDVDSFESVLSSLRRNFDARLSSNALTAPSSPAPSSPCVLPRTSTATPGSKGKAPQSCGRPPPSILDSFIDGLVPAFALDSNAGGGAVMGTGRTPASDSDAWSPDNAAQRDEDQTVTLDSFAASKSLGQHDLPQDQASRTTRPSHAPTSSFDFSNGGPSKTANRRAAFIPAHLLAPSDATEFDFGSLPPSSPPLLPSEAFPTPSDFDGITPSADGGDADDRESRQQQGAGTLTIEAVAETVAREPNVDTRNAMISLLQSLGASSTGSEQVQLPGVGADTVQLDRDTVNKLLSLISASSQDGSTAGPVSQAASSAAPGAAADSYTMQDESTDYSKLDLFGTLDAGSSAMAGAPPIEEGQSGQMQDLFRDLFDRF</t>
  </si>
  <si>
    <t>MASTAPHPLSGFAKGSWPVPDFSLESRRPKASSTLPSLFARRDVTTAFRPPDEEKGRSLRSKSQANSTSALFSGSDVSNQGAGGFSQLGSDGVFAGAVDQDGNDDDYLDSWVADGGALAAEATLDETTELVGAVDVSKDFGLERAASPPSGTTRQVMDWTMVLENAVMKADGDVNLHDRGVTCVPDSISDLATLRSFKAAFSRTTFARTQSSPASVASSRRSFERTSSGSISAVPTSVPVKLLLAKNQLTADSLSNALWSLPNLQVLTLRQNFLERLPEGVGRLTGLQELNVASNRLRYLPAEILLLDNLSNLALHPNPFLPTPKPATPSSPSTPASDESPTRRKRLLGPLTVHYAVPSLKETCIRRLLTPSRPSSTTPSIKAEYDVDYVRAVLPDHLLAPFLSTFQISPPSLSFARQRHSSASSTLSLESFASTATPQPFDPLSNICRSPRHADEDRVFFTPACERFEWVSEATLKPAQKAEGKKGMDGEVRNIPIRWRGCTAACLDWLEEGEEQVDGHDLAETAQAAD</t>
  </si>
  <si>
    <t>MPLVFKRSPSWSPRPVDRHPPVLSPEDDELDCLPPPAAAASTSRGPSPAKRAKPSPARGAKRAADPGQVGQQRADGDAGAAFEQRIDRIMRADNLRAPKGAPRSAGKRDLRDEEEDVTEIDRRSRRVSPARKTAASTRTPRRAASTASAEPDPDADDRSSPSASPSKKRRRTSLTLKLPAASTTSSHISDAREERARQRAQLQDARLVALEKRRMETEASKEQERVRIKVEPDADKEDDEAVILEAPSKRAGVKAPASSSRRPPPPAPGHLPTPSSPSTVSPILPASVVPPATANRPSSSSRQSARDPPIPSAVPDISTFLSSLPLPSLTRLTPHFHALGCRSPSDLLVLADQSRGVKAREKVLERVGKMDGGLSEWEKIVLEEELEAGWKRWKGGELGGEAEAKR</t>
  </si>
  <si>
    <t>MSTPHRLDEDRSRGTRSIALNGWTVTSTKRPILSIPEADAASDALDLALPEICFGNNALSVRHEASGFALEWNMLDMLKAVKKGEGWDAQPGSGAVRVAHADEWSRGQAASGSATRLKVQKPFDWTYTTLHRGTTSPASTSAAPAQAEWQHAPPTHPGIPLPLLARTDIPILFFDEIALFEDELGDNGIADVTVRVRVNHFSFFILSRFSLRIDGVLFRHFDVRVFHRFGTDEIIREVKGREAPYDVVKARLVPSSASRNGSAASARPATSPQPRAPGISIPSRTGFALPAASSPRSPFGSSPSPSLEPAEDLTPLTDINWVAGVLDELALAEEMQRGLRVSDAEAQREDAKRWEGLGRRLEVLRVPWAAGTPVMP</t>
  </si>
  <si>
    <t>MDAEMAAGDSQPASLVTLPPELLLRTFSLLDPQSLVRLSATCTILHAVARSETLWRGIVQAVVREHHIGDAGDEVGSSTSEDDGSTWFMAASFLLPYGQNLGYFASSISFISRISRVGIRSSPHASADRPPRYTIAATQMIPRNRYSSATPPPPNFLPFGAVRPRPEQSLLFISPQVNPSHPYAGASMELLEPTYDFGSQTFEITPEEGPCLSTTRPRAEAALAGQAPPRPSPVRLRLAVEPVRRKVEHPSASSADLPGGENDQPWDPAARVGLHREALFALFSGRLPDRPWPTAQLVGLEELNTADLLVYRAGRTDPPRHIIKLGDGAFRGLKDWLTSPDGAELPLAEVVQPADEASGEDDEAFVTGFRIRAKRTPKLPPTGDQARGETSSGAGTSELWSNGTATTRRRGVGANGGMAVLWHGREQDPEENRRPITILRAGDEAEGGFVLRLPGSPPQPVSPTLPSADDAGASASTDDQLADAVDASSEAFFPIKAPARPLTWIDESHADDHGDITAASLEGLWVGTYSAHGLEFIYLTVGIAEFPRQGDADSSDSEEEYAPAPSYHHVIQATKVTGDANVPSGQPSWIAILPPTSADILLDSSARAIVPTISSTKFRHLSSLDPSSPAYTSLNSGLGPDWDEGVVQGYGRLALTGYTSPSWSPARVRFFKSETRIPPPPELAETAREKVVESVEEIQIHWLELSAVSAFRRVRI</t>
  </si>
  <si>
    <t>MATLAQPDPWCAASTSRAHPPVSSSSAYTASLPPSYRRSSFPVSPAAQPTPDYLPPGLGLAQRGCADDDDFERTSSVPRPEDVRLPYSNASALGLRGMGRLRDEVDAASRSAGSSRKGSGSSFGSVTGGTPLSSLANSLVSDYSTTNPTEALLAQRRAAGALEYGMRSLSMSSGLDDRQRRERAAKRGGWEDPALAAARRALWEDVPEDVAQETQANDGAGAPEVFVDSDENASSENAEDVDAAEEWKLPVPAREPCHMTLTPRAPCLRNSPLSRASHSLSCSTTFVSTSSTSTEDRNGRLSPSAASTASTSAPSVTFARAPPTTCPTYSKEAYERGGDAPVEKLSIKEWIELQGVREAVGVWSGKIGKWEECEEVRSEGGAEVGGEQRRRRSSACEALAEKEGGDGTCEIATGAKTPGEGGNQGRTPCPLAAVVGVVQVARSAPNSPIEQTSLSLSSP</t>
  </si>
  <si>
    <t>MSTFACFLTSRNTSSNGLDGTLGGIMFPDSFISRSALRLLILALDSTVPLSALWLIAAYFCHPASPAIAFTTWLPVSDAAELVLRFRHPLALLTLWAGAEVAWWIVSCIARVGLDRNWWGERQDDEEIGSEERWRLWKSMLESTRDPWDWMGSAFLPATHKRAARGAADPALKKVKMETVGRTNVEEFIAHFMFNANLRDLKRDSLARAELHSMILLLEAQITLSRPGSQPFRFLRGRSRHRVFQLSHEPLSVGHHPLVFYAAIAFVSQLSNFILYLAGFRYYGAGAWTFTPFFMRSSRRSLESVLDPLEASRMGDARLAERVGYWMKPASKKAQEEDLKPLVFCHGISGTFVLTPFLLCMSYLTGRAIFLPELPYVSMRLSPPSAILTRLEYVAAVRRMLWAHGFGLTSLDADENDSDFDEEHDEEEWRRGKAIVIAHSFGTGAAAWLLRDAPDIVAGSVLIDPMSFLLFASDLPRNFFRTKCTTTGEIFFRYFAVERGINHFLSRHLRWSDSVIFGPRPVAPLPERVIRALVPECAQEPLEPPFDMPNYAQWVSPCPEGPLPSVVFLSENDCILPIEKVRRYLEASGFSTGAPSSGNASAVKEVLQIEGKQADGPEGEMVADGVADTDKPDSEDESTLVSSSTSLIDPSTSSSMTVAPSKAAEPSLYVVPHAEHGAILTPRVIFAQEWPKRVRDAIDRVEQAAARWEAMDD</t>
  </si>
  <si>
    <t>MAAPLYQPFIVAPPFTSCEQSYLVFGQGTPPYTINVIATGDVNGTSLEQLPLQFNPGVFRWTADFLPGANITFSLHDAKGQQAYSQFRVVQTGSGAVCPKNDYTSKHSNAGAIAGGVIGGLAAILLVLTLLFFLRRRRQRAANRAALPTSNTLGRRGSKTPSLDPDDRPLTDGPADLMRAGTYNLGSVRFTEQSLEHLRAMDRPPAYERAREAAADPPPPPLPALEGVVTERRGSSADDEITEVAER</t>
  </si>
  <si>
    <t>MAPQPADYGRLPPSAAAMSRSSTLDISVRSAEEGAGQAGAKEDVVPPLLSEQERGAGGGKAFLAGEVRRGSANGLSNGVGGPGGLTSEIRDSRRPSAASSTGTSSSTRSLGSVWRAIKSRATSGSTTASTPDSTPTASKIKAFFSSAGRQPTSASSPAIRDTTPKSVAMAKSASADSAPRARRRPASSAGGSAAGDRPKSFFDASTSSKPANGFGNGAPRLGAVQEGAHAINGSQQKWKNPFANARPATSAGSQTLPPPLSFARQPSSRAEPAINFDDTAPPPSQSAATKPPRRPSTATGATGAAGLGRALSFSTSKSTRSPSSPQDGAEEKTRRLPLRLKSIPSVPNLRPGSSRRREEEGREGQERPRVSRLPSLTGLVPAVETKAADSTSPTTSPASPPNPSAPPSSAPPAPHPAKKHIRQKSSITALTSILKHPSSSTNGSSATHDAADPLTDEELASWRLGRSRENSVGDAGVGVVKAGGTRRIGANGNGEDGAGQTANGSRRGSAEYNTDVLVIQKKQAAFAAPPSPPRPSAVPLSPSSPTLPFGSFRRPSAGLRRPKTAPENRPSRPRRSSDASSAFNVLEFVAADEGRDTKAALPMRFPQMNGDEAVFLPSAISPPMGSAPFPSSSGNRRKLFRRASSASSHLSLGSEEEMILSTLDGANLSHPSSPSSAGGSPVMFQSGFVSSGLPGAGESALPPSMRGLFATPGAPQRIRPRTAGGEIPLSVPSRRAAKLPPSPIKIPPTVPAVSASPPSTRPPSTTGTATPLRRPTSSATLRSPVSPKTPAPPRPPRAPSRPASMSPTSPTFAQHRSASKAWSRVSPAPSPSRAETPTRPARHPRRSVSIERDRTVAALEGRPARVSGESQRTASGARGVGREYTPPPSPPASEEVPVQIVVE</t>
  </si>
  <si>
    <t>MLSTTRRDELEPAAVACEADNDRLRVEVLKVHAEIEGLEEEAGQEADEALRRIRAMERELAQLEATLEVLRADDSSEDRGLPHKSKVVAEELARENLAKTVAGLQTALNWEEERLEEEQIMLDRDKLYMRDAETLNTTLSARAAEAWSAARRTTGESLVVRAQTHYDSLLARFRLLQGGLVSFIDEVLADDASDALFDPFRSEGLAKKGKKAAASSFDLRGYLRSNSGEPEDGESRAFQLKKLIESLMNLSVTSSQDPYLPDEPAFPPELVAFLVRAGLAEEEVVDGASGANGLVRRIRLRDFGGLRADDADAGEDGGVV</t>
  </si>
  <si>
    <t>MADALDVPSTIATQSVATGILTPYLTGLTTEVLLIGVFLALFGRFIREDFSLHTRKVRVVGWVVLFLIVCCLGMAYEELVDTGISQQRTSEELFAGPAQSNVLPFLSGLVAAVCQSFLMFRSALLISSRPIRYGFVAITTSVILLALAGASLFSGVGFLIVNGREGPVDYFTAEAMWLWSSATADILVSIALAVTLHRRIAGFNQQTDSLLRRLIVVALQTAAYTSIISLAGAIIATAFEKDMAYQVATIAQPFWLLLPPLHGISLYTTLSTRRTIAASLGAPGGVISLTPSANIPSLSAGMRENARPTIASRLASLRAGRSHGSTNQTGEGGQGSGFDTSSTGSAGVNVKGYRKTHGPLEVKVERESEVTYDDERNELDRAFVVEMSVEKAV</t>
  </si>
  <si>
    <t>MSTSSSSTFTFARNSPPVKTSFTPQASGSAQSTPRRRTPLAPRPSSKRSPAVTRAWNRKLSFSSPDGTPAPSGTSTPVSPETTSELVGPGGFTFSPTKAPATPATSAPAEPRRDVEKDVFALDDMRMDIDEIAGMPVSPPPRVSETSWPTVTTRKMRSRRVKTGINDLPDELLLRIFGFLNDQQGFRPLPTKYSTTPGWYTPPLRVALVCKRWLPLVRHLAYRFLKISHLARITSLYQSFAANADLPASVRHLAVDLPFSAAEKLDLVPSNEQPPTSREADSDLEPGARSSTPFSSPTKRSKSPPTYADQLRAVFQSCAHLLSLDISGVLPATLFTSSSNSLSALHHLHQLRLSTVTALFLHGSADTVLSSTSLRDALLALTGLRRLTLKGYVSSASTSLDFAPKTTPSGHLARPLPSRVRAHALVPLERLTLVECNMSPTDLRALLEHVQPDKLRHLAVDDVFTAAQARKYREEGLWAAPTVESLQDVASLLKTSLTTLRVTLFNYPLVTARDPTVTTSPPLSPVRRRNAPAETRPKHVLDGFIAQLENLVVLDVGGTVVTTILFEPISSAPPSTPRSQSETRFLLPSSVRHLLIRSCPDIKPSTLVTLISSSPSTSRLSTFGGTEHGWASPSACWELQQACWKAGVRWISGAQSGIVVPVGKDADASATSYVGMNVRREGERSGGMW</t>
  </si>
  <si>
    <t>MADALKAKGNAAFGAQKWNDAISWWTKAIKLETDDVALASLYSNRSAAHLKVDKYDEGAEAAVLKRPTWSKALARMAEVYARQQVFDRSQQCYERAIELAEDDAARKRYEASLATTKAAEKKAEAKNAQPERPVRDGTFDDFYLTKIRLAQFRGEYVLPPEGGVALAVYAADACHEGMLQVDQNLVKVSDSQFQFTPFTDALANLCDCLVTDRSGFYLRPGRDPSFPTERKIQEIIKGELNEARCTKYFTNAIWQAKEIIADLDRRLATEGRDAIRRAVSTIIRGRIVSAGMLALGEKDRGAEVRELKLALALLEEGNRVWAHVPYKEKGNTFRSTFVRNVRVTLLKALLAAHRDLKTAAARRVYKLEHIEELANQVIQEHPPEQWIPRDGTVMRVAYSAFPVWEAYSALAYVWSERANPRLHDPPPGTLVFTDPDASKRAAEFYDKCASIMAAEAPDWHQRRFVLWLALYWRLRAGGMTVRELRARVNTAREVSLEAERFFPLESEEQYGESRKFTEMQLDSINRTMRDPPPQMSAAARQKGDRAILKPVPTMNGKGMEQEEMVRVIEESELMSLEGDIDSVDCWA</t>
  </si>
  <si>
    <t>MTQTTHMIDRHDKRTSAARASVLIPAQPAAKPATSASAARPLSSPLDAAVKPKGHGRSRSWFNTLLKPKAGANRQSLQPTPTPPPRPSHAQTAPSARNGSRRARVSVSVDFKGKENVAVASPPVLRRPSAHKDRSSFGVPRSGSYLDVKPLPLDGEQKQRLESFAWDGGYSPLPLTEDKGKRRAVYFDEQEELTEPANTSLGSVWRGFLEEADASVDELGNLRSSVSQTEAPQRFSISSDTPSTIAFPGPALLADLAVTSAPLSSEPRLSRFSVSAPSNLSPIPEADAFDVSFRNPFTPAPRQVSGSSTLSNRPVLHIEVAPSRRASAMSSSVYSLASESDDDLGTPVNPTYDSRPEPASYFSPISSPENTPLSLRLEGLAISGADLSPSAPASPASQRSLDASLPITEPLFAPLPLSEKPSFSAFRFPSTSSASSSNLTHRAPSLFDEPPVSAPSSIVTVATSVFTRESSGPSTLEEQCAARSGSGSERGEWRTDWAFSAARQAELELGEEARGRPVVFDLSPTETTFHTTRPSPTSEPAASPARPSGEDDRGTVSSRSSRSSRRLEKALPPVPDTASIFSAPGTIAPDEEVVRIEVYCQRELVRRKKERHERYVIERTLLYGEAADDVQFGTAV</t>
  </si>
  <si>
    <t>MARSRLFDLKEQFVFYASYHTNLTNVLIHVACVPTILFTALVLTHGIPGASKSFATLPLDILGHHFDLDLTFPFLWVAGNAAYFILLEPVAGLLYAPILLTMGHLSNVLYSTHHDEAMKLAGYAFVGSWIAQFVGHGKFEGRAPALLDSLLQSLVLAVFFVWLEVLFFLGYRPALYKDLQRRTGVAVAEYRKQRAQQERVNGKKKA</t>
  </si>
  <si>
    <t>MLGVFPASGGLGGSIVSHLLRIVPADQRPQLAFISRHPERLEDARKQGAVIRQADYDDHASLETAYEGVEVLCLISYASVQNDHRYNSHKRAIEAARRQGVKHIVYSSLGFAGRLESTESVTQVMAAHLRTEQYLREVQAQDSSFSYTIVREGIYSESTPIYTAFFTLSNPFTPIKIPHDGSGPGITWVKRDELGEATALVLNALFFRRSGEYKNRLLLLTGEKEWTLQETVELLGSVTGRTDLRIEEVSVDEYAEQVKGTLVYGGQDYAKKWATAWEGIRRGETAVVTPTLREILGRDPKPFEVTIRQLAKDAQAQK</t>
  </si>
  <si>
    <t>MSGDATLDDTTAGLHEVALDEAPPIRSRATPRADSPTPLDGHVGDADGRAGGIGIDADATEAGQAAEGADADASIRADATRTDEGMNSDGGFEAVSLGDEQAEDHSPTIQENGDDPHRSSTPPSPASPAHTPPSTPPPHSPSVVSTAPTTTIDPSSSHNVSTPPETAETDAKGAGEAEAKVVTPAATPQKKPVSTRKQTVMQKVVSMTRQRTLPPKSKEEEEKHLEQLAEMLAASREAEKRRRSEAEARSALRATALATAFPVWEKSILPNWRVVLHDDAQGRRLRDLWWDGTMPVRWRGRLWAMCIGNGLAVGKNELSKASERVRALREAGKFEEVERAAKEDVERVLPALKLFQEGRVMHEDLMEVLLAWSVHEKVTPRYVPGLAFPAALLILNMSPSEAFVCLVNLVQKSFLRSFYSGDPDEVEAYYRVFDTLLADYMPRVYANFSAQVVRPSLYLFPWLSTLYTAFLPLDLATRIFDVFLLEGDSFVFRVAIVILQILEPRLFNPNLDELSAVFEGTDKGAVGVVRREKGLLTADGGSIEERDGGIRVEVEDVYSEMGATEDRVFKLLRQLDWKEETFARLVERELPEVGV</t>
  </si>
  <si>
    <t>MPPQLSYRGAGALVVLAFLLGSKARGHNPLVSLGWLLLYAVAGVVAVLGGQLWLAKVLERRSSSFGSQDGSGEGSLLSLRPGRRRGPPQLHFTSPAAWDMTQTKAKWEATAAANRLSFPGAPPFLSAAIDSLLHLILRDFVEKWYSAFSDSPVFPNAVDATIRESLLAISSRVGKVDWSDVLVGRILPLLTTHFERFDIAEKAVHGRGARAGTPDSDEFDLFVASRYAQESKENRLHPAVDVASPNSRPAEEAWLRSTFETILPLVLPESEGDSPAVRIMVREIVACAVVFPIIEMLSDPDFANRLIDDKAGAAIRDQKMVNEFREALNKQEAALMAAPTRTLSSAASSLPKRRTEVVTVRTGSRQFDAWLKSIGRCASLQEARRLKSDVSGQIRRAKILTHGKELDDVVDGVKVAEWIDFIERLYTAKRKIDKRIDKLGGNQGLARAPSILGNLSSQLDSPVKLSDMLVDPTAVTYVMEFLERRRHADRAQFWLIVEGLKDPLDGIESDESLATDSTFDAVAAISAFEDIRMIWSAYLVGNPFRSSEGHLRAVQAFVEQEDPRNATPQMLRQVRHALFAIQKEVLSLLEEEDAPAFSRSDLYFKALSALPTAAESVITPPTTTAPLPLVTPPTPAGRTGLSRARSRSNPQLQSTSAPSPITMSSPPAATARPPSPGFLVSPTAARKDTAPPQVTFHAAFDRARSQDLFEATTSSFEPMRKVSSGSLETIASASTYPSAQRKSNAMTDSLDFLISPQTVETERSPLFGSESTPDDTVTPPSDDEFVQVQTIEAIQEALNSILASDARTQPQANQSTTSLPSLKDTSLPPPPRRTSTNASLRSSGPATPALSSSANLPSRLTTTPRSSSHNSSTAPRYAATGTVFDDTEVTDDDDGSEADLVEEPASDEFSVGLPAAGDLSLATEIPRLADSLEKLRKQEIVVDALIRKAELTGVASELKVLVKSRESLRREIRAATFQKEQLESQAAQNELSPTRTRITIPGTTVGQASAAASGATFQLYLIEVHTLTEEGAFQSGWITTRRYSEFLSLYNKLKEKFPSTRNLDFPSKRLVGAWSKEFIEQRRVGLERYLQNVIKLPAVCVSDELRSFLSKETVALPKSDGPRRVVPPLLPGQGLVRSLYRGLTTGIDDVLGTSTSSMVEQMVNRLSQQAADFAGIAAGSVLDEDLVGQVLADSVSSLADAGRPGEEGLTYFTAPICDLFVTIFELKEKNNWLRRQAILIVLQQVLGGTIERKFRDSVKLLLAPPQLASYVAALQNGMWPNGELKPKEPARTAAEKAATKASASRKLADLLPDVAASLIGRHNAKQGARRLFATLQNKRLNKHLIYSIADEIFAVVFPEIKEPRARPLFLA</t>
  </si>
  <si>
    <t>MAIPQPDTHAAQPVQSAEPVLTSKWRRVEAMPAREMLVDLETDEGEGPDDWEEDEVEYVTLEFGNHLPADLLAEHNEVQLLAPESLTPFARVGHKYFQGTHQTLIGNDILFLHEPDAEPSYRPFTTSSYRINFQPVIVEHDPDKPAKDAAAHVKGKGRASEPAPKLDEHGQPVKRRPGRPKGSKNKPKPPPTDGTPAPAPRKRRPRTSAIQAVSLLTGQPVDPKDEGGAKGKAKKKVVVQGNKGKGKAVEEGSEAGPDRAADDQRESDTGGERSGRAGPSSVGRANGAPPEEGVGGPSENPPDQAMDE</t>
  </si>
  <si>
    <t>MVGTTIHDLPEELLAAILSHFASEQHDVDFDTLKACALVHSTWRDPAHRIICDAGVELETEADVARWTKTRRWRRYAPRELGVRAYKSRTALGKLLDGCDGLRWLMLATPTRNFDPAVLAHPALSDLRTLILQGEILRTSPDLVYPFRLRSLVVADTAFRSPHLASFLSTIAKTSSSTLKTLSLSGFSSNAHPAVASSLLSFASSLTHFGLSLASSDSSDPYHPLLASCTALESFECTSLPASLLSHLPSTLAGLATTEDAPRIPVPALAGALDRLKGIKRLYFACLRQEFCLLPGAAKLVSETEVRGVKWWFADDRD</t>
  </si>
  <si>
    <t>MPPPLPRPLVLLCAVLALVVLLGTGHHKRDAISTALADRRQKWVAGKRSRFNRVVCFGDSLSDAGNGAWLFTNKTWPSDKSYVGHRFTNGPVYSEYVAQELGVPLISYATGGASISHRVSSRSGEHGMLPVDCIMDQIAKYSVGKTDESNTLFILYAGANDAYFSLEEGGTPAEVLVDLKECVEMLRKIGAEYIVIPTLPPLGDNYPYSNALPDAAEPMRFFSTELHKIYFDWTRTQPGLAFADFFSLFDNIMRRPAEYGFNKEYLKVGCIKEKCDANVREYIWFDDYHPTTYVHSLMADVCLKALDKVLRPRLW</t>
  </si>
  <si>
    <t>MDAVTVAGTVGLPPGHRAGQASRGNATTLREPPLGDSILPSSTQLAYSTETRVRMANSPASSTATSRANSPVLANGPTLRRLAVPPGADSANGGIFRRKSPAPLVLRKDEPLVRRLSLAVQDYALAAAHPSTYVSFIRSLHPSLLAFFLISVSATLSNKHLLRGFFHGLTYSLTAWQMACATGGTVLAARVGAYRPYKVKQRHERIVQAVAVVFSCEILCSNLALRLVPVPFHVSLRAASPILTLLLSVIFFHDRTTLRTSSSLLMVLLGVSLTSHHEAWLSPGSVLLILSALLLTTKSLLVSQLLQERMHLAPLDILARTAPLSMLHCALFAVLNGEPRRLWTFVRSKEFTSAHLAMVALNGVLSFSGVVMGLVADKKTRPPLLSITTHAAQASTILFSLFFFSLRLSPLNFLGVGLTLAGGVLYARYDARDKEEEEGLGGEGLPLRSPAATGDGAEGKEKGFLD</t>
  </si>
  <si>
    <t>MSVSLPPELITLCLQQLDSSDPSTVPTLLNASLASRSFKSLALAPLLWKPIADETYHRHRPPSFAGPSFEDDAFDYFRQRAAKDLRARSIVRELATQPTKRLSKMEELRRLGSDVIENRLWRPKEFTEEKRPSSWLCLQYWARECRKALLREEAVRVWGEIALRDVRGEEADDDFERGMNAFGAFRGYDPMVLPRERFDVSNHPQLVEATSHPPFEGSKRLEWIAREAYEYARSIGLKPAIEGAYHNLDCQYVEPVWNRAAGPSAQNHGTLPMTLVGIYCSLVRRLPIARELKIRARPVGFPGTVLAALAYEDSDEWTYINVFSSGKILSRDRLLSLLGAMGQAGETHFLEPASAREMCLRVARNILTAVRTGEQAPGIPLPHETAIAALYSVSHALFILTNPQLLLGNERTALDRDVDQYFEWMCSLIQSEFPLDVHYLESALPILSAEVRPRISVLCEAIREEDAANKEQKLVNGEIKWPIGHVFRHRLFRYVAVIRGWDYKCEASEQWIRQMRVDTLPHGRNQPFYHVVVDDGSARYVAQENVTDTPVDDDEVDRFLANEGFGRYFRKRERREDGRWMFVASAEVEAEYPDS</t>
  </si>
  <si>
    <t>MARWRVPRRALRLLRYIVIAAALCAACCFSRICQPRWEHLDATSSLVRQARQPVDFAWGSILHRFQNYPRRARRRGLHPWQAEGRSREAGVSLASQVNPARRNKPIRVLIVTSEFAGLHKNGGIGTAFSELAHTLAAAGGGREFETSVLLAHTEDVFPVQKREQVREELASKGISLLFVEKEPRPFFPQAWTPVAAMRVWRYLRSRDGSFDIVHFPDNTGIGYFASLGKLEGLALRETKLVVGLHGADVEWAAMLNKRYPIDKYAVDLGVFERRTAEWADAVVAPSEYILEYARQRGWKIPDDKALVIPNIVSVPAIAPTPTTNGRQTRLSTASSHVEPVRELVFFGRLEERKGVRLLVSVFESLYTTEPLSPALATIEKITFLGRDQTHLATRTSISTLIKGALDAILQYTNATFSYDFLTTYDRDEALAYLADPSRLALLPALADNSPSTVLECIAHDIRFLASNIGGISELVHPGDRDRATFAPLVKPFIAKLLDTLEELQTKPWTPVRAAEETQSAAHDWVAFHHWLAEQPFTQPSVRPATRLDNNPLISICVTHYERPHLVPQLLDSLLRQSYTNFEVILVDDGSTSPDAARGLDNLASRYFSNSSLLPSGRPQWHFFRIPNSYLGAARNRAAQHARGTFLLFLDDDDVLKPHALSTLVSVANRTGAAALSTWLDEFATDVNPLEPREDGRELPHRRTYWFLGQELGAGLMSNAYGSGNIFVHRRAWDRLSSSAHGGANETDTGAKGAFSTYREVGGEDWEFWSRLALEEAKEVAEGREGEMKHFVVPEELIFVRSDPARASMKFSMDPWDAHFHATAPILNDPRIQDLNLAHSIMLLKGVVTREYVEPAFTDSRENFQVAQGWGGWFYSFETLPPLGMEESLDWAPSLADSTLAIAEGGIWLMDGSFASKPYIDDVFQQGWVNTRGERIAAIRTFKAPKPLEVAIDANYRSHHTCGDGTRLSLIFVAGPGELPQVLVEWSTMDEGFGEHVSAIALRRGSTLSVVSDPLQSSDCDRVEVHVKLTPVSLENQSWSALARRMSGSEDAKEEASRTEEAQPANSTGWSVAEDKGPSDDEIFNIALIFDRNRFPHAKSVIRSIRHFTTSRRLVFHLIAPYQLHEELHEFFADTDMSLRVYDHSLCSFVARQVLPFSNPDIHISAHCKMFLSEIVTFADRILYLDTDVTVTSDLAACYDKPLANPGALVSMAVDMGDACQREPDACWPIGLHWRLPEGLVCGNVPARATLDRSPPTVCAEAGELETLQVNGGVALFELAKMKESGFLQRYILSVVHHYRIMKSTPSVWGEQDFINSYFRLFPEDLEVLPCGCNYQWFGARREVKCGLQPVTIAHHWSHGIAARTDNPYNVLFHHFLDDVEGAPLPPVPELSASLPGAPNSSAIAIEHTLNCPRQSHDCTKPYAPSEHGRPVLVLSRVLSETFAADLVDTLEAQTYPKISHAVALRQGTVELPPLSFKRELFEISADPAAAYDALCEACGDLAEPGQSCSTAPSDRIRRKAYFDCVCALSDPLADSMHDLEAFAKQQDPSWLLYLDDTQTFASANSLSQLMAEVDSPDELILFRINTTSAEQERTYHSKALPRSPLSGVGMLFHSSHLDRSDWSGATRCGKWATFNRLSRRLRLKWIDLVPIIEHPLQRHLPITPAADFKVSIVILETQGKVSWTPLLLETLQLVELAPLISEILVASVDTEDGAYGPEVQVVNPSIGSGLSELAALVASEHVLLLSDSVAIDKTALTALINFHLDSPARLVGFFTETSGDDDFSPPLPNTPETFDIFDEPDALVGQSSWTHILPRTLLTSRSNLEELSTLLDSQSDDYHLHPVCHPVLLSALSVRATSGQAPLRVLPPEKSVVDRVHDCRIRSWAEVDYGRTAGDWALPKRAGEEGEEASLALAPTDEVPTSESDDVQESEPKLERRDVQESSTDDLGISEEDFPVPPTLAECIDAINSLLGSSEWTKTGNEVGLSGPQGLKVGVVPAVEVSKEMWEGARREERCYKA</t>
  </si>
  <si>
    <t>MSSSLGDLSGLQGMLAQLTGNNAQADPLVVQPGDTDTQGMSFAELFRCVQCGHPLSQLTPHLEGARTALASQRTALGGGSGQDTGGDGMDGLACTSPDERCVVAIALAYPRGRASGPGGHFAWRSQEPASHAAVLTRLEIAACSHYLAPEVAKLPPSSSSAPTTDLASPFVFGGVSSAPSTSTAGSTSGDVFSPLSASTSFDPSTFMPTIPGSPFSHSSDGNSGHSPFSLADLDFSSTTVGGGAADGFAIDPSVFGPPAETNAFDPMLALPTAAVLPPLPALPIAPVEPVEQPQQQPQQLTASGRPKRNVAHTVIEEEDEDDLYSSDGSVATTSGSRKARRTSRKPFPAKKARSNLASSEEPPSTGSRKQAARSVAQLASATLHKTSANSHLPPVPQWADKPDPEEYSKLSSKEKRQLRNKLSARNFRHRRKEYITTLEEQIHDRDTIIATLRDEVGVMRAENSGLKTEVATLKEKWQDLLDKLSSLSAPPSTAAAGLGTNPSRAVASAAAGAAVVKQEEDIESIPAAGPSTRRIGTRAAVSSTNALQLPNFSKDVSAHARRSTGVWSTASPGLGGGFMSVHTTLIPDVAPLADGVAPKLPAASPFSNQSFNPALNALSQNQIADLPALTSHLRTGFSAAQQQQPQQSTPAQQTPKGTFEDFFASNPFWLRPDQLEQNRAALYGKLANNAAGLFAAQKEQQQQPQQQDDAYLPVPQGFKPAFFRSPKLSPSTSATTSELLAYQSPAAFSSPPPLSHQDALALREQAMSASVAHLASQTLMQKMMASFWDAFSGSPASSGLSADKVKAVLGGKARVEVVPVSAPASPKTAPASIDALGAQMGGLRLEASSSDEGSSSSCSFTQQVLGRRCVMNEKRA</t>
  </si>
  <si>
    <t>MDAATLRAQQAPLKEQYQSNPSSARVTLSSSSTLEEGDGAACSLSVGKALKKAGLHAMAGGTDAEQLCSGDMLLEALVACTGVSLKAVATSLEIPVKSGKITAEGDLDFRGTLGVDKSVPVGFLAIRLKFDLDCPDVPKEKINLLIKLTERYCVVLQTLKNAIPCESTVV</t>
  </si>
  <si>
    <t>MGVRDLWPLIKAVGAIFAAGRYQSWREAGVLVSAILQQSATSLLLVDVSSVLGSLHATRLTRLLDQDRLGQRLAQEQKALVLESTEALADLVRGIRALCPAVQIHLVFDGMGRLAPKEGEIRTRDKSRLTLLLDELLQRARHAASKGKRHTPSARRLLAAFGIVWDVEGGRMRVASNLDELAGYETICGLQRVTAEDIDKLASPFPSCSAIAALTYSFHQATEASRYLVSSCTLVTAASDADWHVAAATRQAVSPSSSATPADPGQTGVLTPSQHIAVLATLSLTAGAVATASNDGDIVTGSGSSHSTLHVRLQSQQVEVVDRRLFEQRLGLDAGGVAGAKLSLTLGQDFVGSGVQQIGLATVCRMPPSLSAWIRPDWLRLASTSTTTSIDDVWSTGSALLARELRGITPRAPWLAELRAFCGATPAPPSVDRRATSIKVWQELLQQRFRSSTPLAPPPAPCSPTSSPASTRRPAPTTPATVASTTPPAASPPAPLSQPTFARASPSNPRRFFHNIALAPNSSSQEPHERISEPPKVPKPSVQRPRHPLIQTRIYPQAPTLFEQFCDLTRPTGVQCDGPPPKKKMRLQTKPLKGQTVAALEAAVGETKNEDLAGELEGAEGDSPVTEKGGYPLRLSCPLRTRNLDLKTVFVDEGMQQLATFVRSTFGAVLPLYLSCLAKQMRLQRRLANPLSPGLLEMTANPRAFATVLERVALFSLGGGATRPAKYQLSEEETLFQDLGLRCLFGEADEAGELDGTPDLQTRLLVQSWRDEPVEIRQLIISKRVLLSDYRAATYTSSLFAIPDRIKTLLLSPPGRAILSDFSTSFAVNAWNRQQNLHNNFCRIVLSWLSKPFATLSTIQHVGRLILDGLPPGFCTISFEPTLHEKPAIAAVAAAIAQQPRLATRLANALVTVLAESTKIRTAEAPAASDLIPKLAALDDDLRSALASVGISAPILAASLGTIRRTLAGLMACGAAADVIDSYTQSRRLDSPLSLDDRHASLAILLGRGVLSGAGSASTWTLEECLKVVYSRLQMEEAAEEATARGRQGGSIAAGLEGEVAGVRSTSLAAVLELVADSLEVQGPVFDARGMVMLPRYTPVAAPGLASLAYAAGTGDLDVLQLAAEFHEYLARLAERLSQRGVPVDVRQKIAVFFAEHEAFLRDIAQARVDLSRTAKDIYQLVKGSMTNFTPCQLMDALSSCQIAALAAIAPNVAAKTGQVPHGRLALGPLRVSVTIVRLDQVPDSIRTRLLGNAAQGASVQKLIEAAASDGKRAQALLAGLARLPDRERPASPASAPNHTTRDDAARSACADALRSNIFSHLPPKVLGRKVLTATPRSLAKPPIPQLPSVPSATWPSALATIRQHLGLRPDGSGSPVKGAVLVSLDPSAKVVVDGQSEIIGEPGSVRVARARDAVFLTLQRKLRCEREVELANMRARGAGEEELAMAGLRMREKEQRIFQSYEDQVAQQLVDWLVPPSSVARPVVLAVGDGVLGNYTGQRGAKVADPIIQRMIHVAENRPDIKLLVVAVPEAHTSSLCIQLACRQLFATKLFKFRFRDRKSSFPFQRLLHCPHHGLTAHRDDVGAANIGSNLVSLALFGVTALSKAFAEMFSFPWFS</t>
  </si>
  <si>
    <t>MLASLAGGASCGPSNPLQQLSKTYGADRGAQQDHFGSQAGPSGSQSFRQSTPIQAHPSDPSAAQFFQPHPSQPFDLSPLHRALTPTTAQPKPASPAPPAWAQAFVAQQGPPVAHSAQEQEMFARAFGRPQQQVPVEQSAWRSEFHQQPATQVPQVPQAQPQAMSRLHGQGFSNVGPMMSMARPMGYASQQIAPDMQDVQMDRAREEQSGKVDWEKAFLAQEATPASQLITDTLPSSTTFAGITETRPLTPPLRAHTPIADTQARDALAETAANLLSTVKSAEKQRLRSQNEQSEQRDVGDKFAQSSFMELMRRLKDGEVAVEGDKVVEQVQPVAAADKGKGRARDDGWATDFAATMREPIEREEEGRVGQAPPILRPGQSVAEHAHEQHAWAGGFDFKAFRDNQARDNQELLRSTMEGYDELGELWKDEDRTRAERERAAKGKGKERAPFQFQGDGGSFAHEEDMRDIVADTHVPLAQSSWEEDFDDPSMIVGGHQLGGGVARRLSGAGMSAQQKEWDLLQSEWDNIEVSAAGLKPKNQEEAMAAASTSATSHGYAFAQNNPYVGAHYHSSSTHHHAQHQGNATDLAAVLSERHDSLLQREADVQHDPTNASAWLSLGLKQQQNEREELAIAALRRAIELDPLVSNGAAHLALAVSYTNEGRRGESYEEINRWVSAQTSENRAYANEIEQYRNLFGATLPDNTAERHAYLSNLLIRLAQHSAEKGEGAAGVDADVQIALGVLFNSSEEYDKASDCFEAALSVRPDDPLLYNRIGATYANSGKTDLAMQYYHAALDLDPGYVRARFNLAVATMNLGQYEDAVHHLLTALSVQEADMEYDNMQQTPPVNAAGVSHALWDSLHVSLIQMHKSELAPLCSARDLRGLLQAFASDR</t>
  </si>
  <si>
    <t>MDCADDLTAVDIDEAQPGSLHASSSTSSSSSLFPLIEFHLSHALNVNDAVQDPLKRVLRPLDSKDAVLTNDELVGTEHEAGGGEGGVWTAGCIETQDGDDELLIHVRFSELVRIKSILIGTGGGRLSTSPRLCRAWVNRGPSGITFDEASSATPKPAQEWELLESEGGGRGAVEYPVRIARFANCSDIDLYFANTRSEQSRLFYLGFLGESRVLKKEPGDPMTIGAENAASSMVDGAKEEKRGGTTTSAR</t>
  </si>
  <si>
    <t>MELDLGGGQPLKVFTRALQTLSRIGDDLDFSCTSARLSISTVNSSRTAFGIVHFYPRFFGLYEVQGRQAQRDDSVGTDARTPREKPFKFSLAGKALLSALRPRAANSVETCAISVTDSDDPNRRRAEEGIESGECRIHIYLHCQHNVRKHHSLPYSHPSVQNWARFDVSSCTSTWTASSRVLKEWTDHFHLRTAGGGNASATDEITFYMTKDECRLRSFNDGEGALSTKSSHHGENFQERAIATELAVDVGDFDEYKIGNAQETDSQEFEPTAEGDEEVVVTFALKEFKAIIALSAPSAPSTSSSSHSHASAPSLPLTAHFTSGGRPIMFHLPSSTGSAGAWEARWVVATTDYDSGGGTTGVKKGSGAVKREKSESVAAPAAAARKDKGKGKEKALFNPPATPAGQQQDDEDDLYGAAGDLGGFDDGGAGFEDEEAAWAEIDRLSQMATQQQQEHRAQGTRGVSVASQGGGGGEDWEFEGMEGGQASAPDATKGTQLGPTQKGGGGKVGGWVGGGEAAAEEDERAAKKPRWNLLGDG</t>
  </si>
  <si>
    <t>MDGLPPDTAPVPSIALETVLLSAARLAYFAACRLYVNKSLFADLREVIREDGLSSDVDTPNGEGIELDEAEGGHLGLSGNGGGAGAGGKSSFASRLREDGLGAALSKRTSASAAVPDRRDSLSPGQTGVSTAGRAYTRLSKALFCLAFSESCMLFTLLLFGDAVSDRARHYNWSISLLALLSIIVFVIPFVLCLLVTHRSRTTVTRTLLLTLPPFALYLFFFYNVGSLIADKLVTEGSHTFGLVNSLLSRLCVPGVVLIASLSGGGALNSAWEAYEWRSVSSAEPVTDAHMAQAERALHRARVDLQQRYRSLALAQGSAAREADTASSRSLLSKWTTSNPAALHLKSVEVEVAAMEKMERQMSQDVSRLRRRKAMREMGRSFKGRVWLLVGWLFSVYCVWKIFVSVINLIFGYTRQSHQHTSAEGAPAPQGTDLLTSLLTRLAVVLNIELDVATWSRLIGLALIGGILLANMRNVLGGVSRIFKATSAGISASFMLLFLAQLMAIYLLTSLISLPSSPTASTTSLLDTLPDFNVFSRLFDSVFLISAAAIFFSRWISRKFRDDAGLAAQYSV</t>
  </si>
  <si>
    <t>MGVQSLTTYVRKQNLGVYETHPNPQDTSPIPLIVDGLAFAYHVGLVDTFEGGGYLRIRANVRRYVEYWRVCGLEPEFVWDGPFDASKLPTVIHRSTQSLQRSLKWMSLPDYLRADYSNAQKATRLPPLTHMAISAELEALGVPSHCAEEEADSPTAELANRKNGFVLSNDSDYFIYPTQCRGYVPLNSVEYGPFNDPRLEKVPPNTPPRIRFRVFQPALIARSFSIPPAFLPILAALIGNDMHNYAASLSQNRRHANYTGYVDPRELLRIAGILLMCAGMPVETPAQIQDVVLAVLPRLLQRPVLDPNIIANIAASAYSYALRPLEAPSPTYPLHPRPTDTPNQAKARAIYNTAYKSSRLSSFVLHVLKHGVVMLQGMVEMPEHQSPMVSLARPIRSWIYAIVHEIVGIERPSVVEYARSGFELYPTEVAVPNLHDLATASEWDALPDVLTLRPLVEQDKLIRKTIAYAALRHPKRYISGFDGYGMVDRYTFLIVSINWILRMHRRPFTKHEVNCTVLVAALIRHEPSRLATLAPLAPRPPVKAFIQRSVELISTLVTVNILFQVLLLHPDGVDDSPCAPHELFDGKAFHALLAMSEREFDETLKASDETAQLAFAKVVAACWGGIAELEARTFLTHQPLAVR</t>
  </si>
  <si>
    <t>MSASSSYPVPPPSYSSSPSSSKKPAYGATAGSSDQGVSEPLLAGEGEAARDAWSEEDELEGDFKIGVTVSQSSQDVRNDFVKKVYSVLFLQILGTTLIGWLMSSSPSIVSWTREHSGLMLLPSLGAIGAMIGVYFKRHSSPANILLLGLFTVLEAITLGSVVSYFNQAVVLQALVITTFVFLGLTLFTLQSKYDFSSMGTYLYTFLLVFFFTGLVGIFIPYNRTFDMLMAGAGCLLFSAYIVFDTHMLFQRLHVDDWVVACVALYLDIVNLFLQILRLLSDVQER</t>
  </si>
  <si>
    <t>MPFQQPLVPSPTLSAASPHLPSSSTSRSASPALGTQTTVGLGVIGAEGLDVHKEQVEQVAKAEVTSPLELTQFVDNLLNDLESRFDALSSDVLSRLNSLSTRVDSLETSLSDLMSGTALPPPSAPPSATTPTSAS</t>
  </si>
  <si>
    <t>MSLASTTDIHALYASRAIAKARTFIRSALAGGAGGTGGSGASGGGGVLSKSPNMGGWAGGGGNADKAAIASELNRRDYLGRTVLHLAVTESEPWALDWVELLLGVSGLAVNAQDTESGWSALHRALYAGNIAAARLLLARDDVDTRLKDFEGLSPFDVYNSTVDGTNPSPDPLSTNPANPGRMELFSWGSNRNFVLGFASDSERTIPERVQLRREEGGRGLAAFEPLRVKDISMARLHTAIVTDEKRNNVRLCGYGTGGRLGPTTQTQFTFAPLRDFPHPVSSVVLSPDHTVVVTTAGDVYTFGLNRFSQLGYPLDAPTPSPFAKSNHQDDPIQSTPRRVVGALKKEVVLGAAASRTHTAVFTADSLYTWGTARGQLGYPIAGNSVQVLPRKVTLIQQPVIQLTATENATACLLESRDVVVLCHEAYVKVTFPLTPFPSKMLVYRPPSLGAKPSIRKIASCGNTFAALSSLGDVFTFSLDSGSTSAGSSGGDGTSSPGYGSRLTPKTQRLWNVRRSFTSATDLDVGLDGSLIICTVSGHVFVRSRKFEGSSSLSKSGMDGGKGGGWKFSRIPYLQRVIKVAANSTAGFAAIRADVPLRFIEIEGPTLARDLLRILPHWARNGGPAALEAMAGQSRPRRAAGEDSDEEDDTDAVIERDIEVARRLMEIIRCWDLTWEVPSFGTDAVINVGALTIPVHKAVLSARSPVLAQHFATSRQFDVSCSPLTAFLLVHYLYSDDFPAVWDTRIGMPLRTSLPDEQKRMLQVGVVRTEFRQLALALELSALAQVLERQVKTVPPPTLAASLGDVFSASSTSKGRLPDSLKPDVVLRLADREVKCHSVVLRARCPFFATFFDDADWSDSRRERGIVSFDFAHIDWTVMSLVLDHIYRDAGMSLFQTIERETAEEYIDFTVQVLAAANELLLDKLKQVCSAVLRSFVTLQNVCSILCDAAFYEAHDLARACMYFLSSSMETALETSLLDDLPTDLLVALAAFIRERQGAKMPISRSGLLLQEVIAKHQEYYAETDVARPTGAAKRYRPAVVPNSPRPSPSLLSPTSSPQLAPIASSAKSPRMRPSTSPNPSPSLPAVREVDEPFTLDEDFMLDSGASIPSRALPVTSPPVQAAIGRRRSSLVPAGSPSQASFMPLGSPPPSRLQPWQAPPEKNDKGRLDLRSIMADQSAASELRRPSFAKQPIVPPPSAASPALGGLSASAASWRPVSAPRASSLASIQSEQQASAPTVSRIPSTPSLRSPPPLLRNTPPASSPSLRSPPPPGSATGPVYTPARMTPTKGTPGSRTPKSHFGGSDTPWQNFDRIAPPAPPVASSSSAAFDPFAPPSPAASFAAIQSEQIAQLAAVELHRAPRSFADVMAEEQAEARRREQALKEEKEFLAWFEEESRKVQQETGGQPGVAQSGKSGKRGGGGGGRGGKSRGGGGKKSVPPSQTEAGPSASPSGATTPKRGGASGGGRGGRGGGRGRGKGAGNGPNTPSSAPPPASPAGVAA</t>
  </si>
  <si>
    <t>MRSKLPPCKVCSKADSAKYACPVDGAPYCSVACFKKHKESGCFTTAKYEPPPAPVLPRVEERRDDDDRPRKRLTDLHWPAEPDPTLWADPLQRDDVKPLRHFELEAIATSHEIRALLASPSDVRNTLSRLLQLPHHARPASLRVLLGLPAEPTPNTYRPESGRRFATGLVPPGQQERDNFGGKEGGRGGRGGRGGARGGRGGGRAGEYGPRILQSTEEERKDVEKFAARVLGILQEAREKKGE</t>
  </si>
  <si>
    <t>MSARPSRATRSSTAATAPSAGPSTGLRTRKQSSLAPPPPPPSTSSNTARRTTRSSRSTTPAPPPEVKVTQTRASVARAATTTSAATRPLRTSSRLNVASPPPPTTPGVRRGASLAVPASTVKPKTPGLLSRMTSRESLRQPKTPAAHSGAVGHLARASDGFEGPREPIKAYLRIRPAPPGVPLQSYIQVLNDTDVLMVPPADHRLNPSSSTSSLFSNALLRSSNLNLNPSSHPSGVPDDVLASPTPHSQVSAPDPSTFGALYKFTSVFPSTSSPPSSPTTPTASQTKETGQTQSSFFRATTLPLVRDFLQNGENCLLFAYGPTGSGKTFTVQGGAGEDRGLLPRVVEVVWKSLEKKRAMPGQFTPPRVAPARGPMTSTPNTKPVDQSAPEDPDFVPVDQNYEYAVWVSYSEIYNEKIYDLLESPIPAPTPSTPAASASSGGGMLKGLFKNFTTVKRSALSLKADKAPAVGQGAATKVVGGLQEVKVSSADEAHAVLSRGQSNRRVFSTLANRASSRSHSIFTIKVVRTSRVTGSESTSRFSIVDLAGSERVVHTQTTGDRLREAGNINKSLMVLGQCMEVLRKNQEREKGRKPAIVPFRHSKLTEMFQSFFVGDGKAVMIVNVNPYETGFDENSHVMKFSAVAKGVMTVKRGPDAVVAAAPVPVPPELKPLPEVKKKAEPRIVRLSLVEGGEEEEIIYEEEDMSDDEDEDEFVNALLDELSILRTALYESQLNAELVESNVRAQITKEYEQKMLDMERRFQERLREEAIEAENKLNAKLDILTRLQAAKTPGRGANRKVSLTPSTAYDDSDDGEAVEGEEEEEEEEVEKMLLSASRGAESSFAESSASMSPLAHRTKAIGHNMDDASHRAASKALSPLAQEVFGDEGEQEEVADDEEAPEHAQAVHNEDANVADAVHVEADLSAAAELDEVEPPVGEEESIVELDAEHVDEADGSGDDFVDDGASNGSDADYKLSPPRKKPSPLKKAVSLDAHTPVSTPKTRADKENEVPGSAALAGTDGAGGDEADEADEFGLDKSMVIRSGSKNKKSKRKLGAKVVDVEDIDTYEGVLSPIRKTPSNRNFLY</t>
  </si>
  <si>
    <t>MLCKSTLLAGAFAVLASAQSSNNTVPATADTRVLALTDVQYANSGRDDSGNAGFGVKLNSKALLTVVLSSGQVIQNGQQYPVDQLQERPTVYVTPADNYASLFNSSSKYTLTLADASSLGDADPEGNYRHFLANGLTGAPGSGANKTFTPEAGTTITNYAAPGPLPGTGPHRYSWLLFEEPANFQAPSNLSTSGVSPSHWYVSSYVQQTGIQLVAASFFTVQNGNPTGSVASTAAVNTASLSASSASGSGSAAPSQTSGSSSPSGSSNPSSGAAQIAASLGAGFIGLAGLVALL</t>
  </si>
  <si>
    <t>MAERLVTFADKSGDAASASTASYQLLALPPALLKQLSSSSPDDSLAPLEIRGDPSDSAVLVTATQTYSIRGVQNSNSLCICASGNGKGKGRRKWFVGGDGGSDGTMEVEEDDADGGPARKKPRTNAIEIEAVLHETLEVVPTVARVDKLDGLLQGAEFTGDSAEDDKVQVSHPTFNSLRSHIPASDAEIRDALSRKRVITLDGCLRPLPPSFLAQILPSVLSSLPLPPALAHSNGAMRKTDKGKAKDVKPVVEGAVWTDAEEQDLLDSLDAVDCGNEEVARQVLGWFGSETEGGRKRWKLDAAKLVKELGVVLLAEGGFGQQQIDPFVAKWKDSAGGFAPLCKLSLLAGIHLHRPPPISTIQYLPPSSLSPDPAARFAELFSLKPRWLESEMGLFIDDLTGGDKKKRDALVLKFVRKVREKETVWWTPRNLWT</t>
  </si>
  <si>
    <t>MPAQGSEPPGDHPNPWQSTRSSHQLDHIVELPELPSHGSAAVDGQNGSITGAQLVDEPIAKKDDDALAEEGGVYAEVRSRSRSASTPSWFGSVGSRLLGRKSKSTESSLGGSSGEASPRLPEGVRLAAVSPFDDKLNSLLVRIQAKRPRLGRALVWVRGPSPPHIETILPPFPLPYFGPRLARFERWCTARLMPLQRRRHLTTPLFLLAWILAFAFLVRASFFTSSTNFGAPTWVDATSSFWSANDGCGINGTTCEPFTNDSFIFRCPSQVLSTQLLNNRAVGDDLVIYQPLVVGGMDPQSTYRADSWICAAAIHHGLFDDRRGGCGEVQMVGEFTGYVGGERHGVDSIAFESTFPSSYRFVEGVSQNGCQDLRDDILGFDVAMTFILSFFIRPGPQAFFWILLCIGAWHVILVSDPSAMPPDLETAFKNFLPVLFVGESFWRHAWRWVAPAFENSGFILERTVWYLAGFWVGLLMNVSLNWIPIDRLTPHDIDQQPGGLIAVIVLVIFLLLVVVNQLRVIRRTGWFFFYLRWYIVGGIVVGILSALPGLEFRLHHYIAAIVLMPGTAFVTRPSAIFQGFLLGMFLDGAMRWGMDSILQTPASLVGDGTTGSPLPDFLTNATNFAAALSSGYIQWSSIPVDVAGKGYDGFALLVDDVLRQTGAATNYSLAALDANVVHYFRLAYQQGGTSGDFTKAATAFLSNSTWINPASGPS</t>
  </si>
  <si>
    <t>MARVLSQGEPLTRSRTSLFLSYRDSSIRPPSTPATPYPRYYEDDYDLDDEEAGLLVPGGSNGEQVRRGSAMGLAGTRRASGAVPTRRGSVGGQLPPRWVDVADKVDELIVQIKPKIAQLDKLHAKHLLPGFKDRTAEEREIEALATAITSDFRTCQSSIRLIAEQSQTLLASRPSSAADAEMKRIDLIMAANVQTALATKVQELSTGFRKKQADYLRQLKGNESRAVERQTKSTYDPLVSLADDEQASRSVLSPSTPSLAQQQLFSSPSTASTSAIDQRTNEIHNIAQSIADLADMFKDLSSLVIDQGTLLDRVDYNVEQMSTDVKGAVQELQQATRYQRRSGKCQLIFLLILAILACIIFLTFRPPRLPSSSAATPAPATATGDGRASTEEIAQAISDELSGGVRRRRTAEVDEGGAEASSRRGGDFDARWQRRRRRDRRRIGLVVAVE</t>
  </si>
  <si>
    <t>MRRAAATAVRTALSARPPAARTAPVALPLPRPFSSSSTSHFFFRRPQKTRSQLRQELLDAAARGQPEVVGKLYPQFAQLAHPSTDSSERPRLWRKEAQALLRLVAQAGHFGTALRIFNDLEALYDSPPQLAEHQLLLLAMVNSNRHAKAVEWIESLESSYGLRPEPSEWNVVLQGFRQQGDVEGMLDVVRRMRTSGASPDIVTYNTLIAGLLAARRLDLARATVQEMEAEGVQPNVMTSTTLLVGFLDAGELASAREVHNRLLETAGLPNRLSSKGKGKGTYREDQPVEVDVPVVNALMRYETVVNGLDAALSFAERCRDSGVPLDGYTINTLVKAGVREIRSADGGARLVERLENITGAQSDRRTWSVLVSHLARGGGSVDEALKLYYKARDRFVEPDSAMVQPLLDALLKPAPAAETLAQAKVLYEDLVSGARSYRNKPDSSIFATLLRACAHQDCTDLDWSLSLVQDMRDRSVRLDPLSVGWHIVAMMRSAPSFEDAFKAYDEMRALDPSVLDAKAFNTILHAFTTLRADTGEAAPSVYINEFLTDMIRSGHPPESATYSLLLQHYSRIAEPSFEMIKQLHSRIKLDANLDPDTPLFNSLMDAYSRVGAFDRAYGVWDSMLLNLSGRIKPDQISVSILLDTCGRDGYMGGKQRGMRLWQDLERGTLPVVRNYKIWESWVEALCRWGMFDEAEKVVFEEMGRPPANAVGTGAQVAPKPTVATVEMLLKFARWTTSDGEERARVVAERIKAELPELWEHLPASAKALGRPQEQQVEGGGADVSS</t>
  </si>
  <si>
    <t>MRDKLEEKLMGALAELRAGSTDLAPCGSSVCGLLQRSFAALSDPSPTSLNTAASLATTFLRLADEKLNSYPYKDVPLCWRRLYTDAVLLGALAKLQQVEKEIEERKRGLRRTIRDLDLAIVVAGAPGEGREDLVLRLISMVQAELGSLADSVDAADDRPSKRRRVSSSTGRPTSPLPSPYIHRSLAELPSLPSFLLPTSLPAHCAPFIVRKPALDWPAVEKWPSLGYLRQVAGEGRVVPVEVGEDYTKEGWGQRVMEFEEFLRSLEEAEGDLRDAEQPYPTPATTDDGSPALPSNQLSPPDDAVKHSSRHILYLAQHSLFRQFPSLLRDVPIPDLVYSSPSTDGTGKPYEPPATEDGYILNAWFGPGGTKSAAHTDPWWNCYVQVVGSKWLWVAPPSCSPYMSAFGAAPSSTPDKTTDVGPPNEATGSAQAEQYMTNTSSLDVTVPPPQPSTSSSADGKDTKTSSPYPPAFLARVEPHARQAVLEAGDVLVMPPRWWHAMYGLERSFSVSMWF</t>
  </si>
  <si>
    <t>MGVDAQQGDSYLVLVDDAGAVVKQFARSQGRITLGRASKNDPGTKDPSQGKFRSDNTKVMSSRHAQISWDGDYAHITDLGSTNGVVITRADQKVSLKPNVAYRIFEHDQITFGKQVSERSTGEIICRPLTLTASLRSSASIPLKSMAPGSTAPSVPLVRGRTLTGERYSKEFADYSSDEEDVGPTQAVEDKVADSLKSTSFFPIKRGFGLCDDDVLISPDDEDSSLERLQSVNLSDVEVVNNDSTSRALKPAPSVVESIAAASHVAVFGSPAPDASDVEMIDASSRPASRADSRDARSPRPASPRLVQDEDGDYMEAIKRSMQSFDRPPSPVSPETLKTSSSRLQQDEEALLAEAYESLNERRNERLQRMAELEAKLDCLREPAPSVSLPDVDGDALPDQTAFAKVDLDAPFDAASVASHLPSPVISEAGDSDQEQDAFRHSFSPELDETVSVSIDVEEVEAVPSGEEVAAMVEQAEKEEFGKTRQMQSQLEWVDSDDEILEPRPRQASPVALVDGRPLWCPDEEQEVEPPKPADEPGTPAELDFVAPASDHYADPPPYEQLADQEIDVEEPEPAVVEPVALENDFGLAREVLVDLMAFKAASEGLESESESDDQHESEDEDESSSEVSAIDYEDEEEDEMDGEEEVDEEEEESDGMSEWSGLHEIDEEEELDMEFDPVLSGCVAMELEEARKKKEVLIEIEEDVEVEEEVEEDKTPAPLAREASLDLVDGVPVGCDYPVLDFTGDDEVVTVVQDSETQAAAAVVGAAQALEIDEELPPLQSSPFVEDLGVVGADVGAVVTEEERSDEEDFSSQIEKVSESAFASSQLEHGTGTGSPLPSSSRKRRFEETGLQDCDEDELVTILGDVRDYNTQLQNLTTQALTALGVETQPPASAQVPVVVAAVNSAPQVPQPKRRRLNIPFKSFALGLVTGVIGTVAGLAALPTSDC</t>
  </si>
  <si>
    <t>MLHKRICYSPPTPPSSTSSSTTTASPPPQLGTILYHGPVPPTKGDWYGVEWDEPARGRHSGVYEKTGVRYFVPRVDGAGSFLRPDAKGLVVGGKMFSQALHDKYLDSSLPSSFQPPPSSSSAPQDPHAATATQRFATASNFEVEVVLNDRVNERFRQLGRLREVGLDWEGVSCATRSGGTGEEEELRRLGQELKNLEVLNLSFSLLPTLEEADRIAAVLPKLRSLALNSNRFVRVTSPTSLPGFERLTSLQLNNTLMSWSEVRLISPSLPNLVDLQLSFNRLQRLDDAAHAEQVEAAPPTLLPNLKRLNLESNELDDWADAVSELSFLPGLEELYLTSNRINSLTLPQLQTAPPAATSTSPSPPQLTRLRHLSLLENLLDSWATSVDAFAASRDSTFPNLTSLRISDNPLLRPPFTATNEAIESLPASTADDRHLLHSRLLIIARLPFLTELEGTAVSQAERDDAERFWLEQVARGKEKEAELSEWAKGRLAELRQKWQDVADSTGSTGVNGAAREAKPTLKNRLIRLSVRPDPSLLSAPAAAPLELSVLPSLRTLLLRTQISRLIGKPLPKTKYRLVAVLKPGTDSRGEEGAEVRVEISLAEEGKEVSWWGLEDGDAVEVVTV</t>
  </si>
  <si>
    <t>MSSSLVAALDRFVTTPAYHDILAILKGARNGLVYGAKVRAPHALVMTMVFHSGSLKQRLLYVYRATKQHSLNLARFVTIYKTALLLQKTLAGGKERQFDTFFAGLIGGWAVFGERNAVNEQIVLYVVSRVITSFLPRATPSVPAAKAATTPKTAPNGFPLPPGYPYPKSRPPHPKVFELYAAVAWGMVMYLFRERRDRLHGGMVNSMQYLYLDSEVWTGLKTLLWHNR</t>
  </si>
  <si>
    <t>MQLRLPRAKDAEPRKKRPPIVSTADSPPCGICHKQISRYTCPNCNLPYCSLACFRSPEHTACTESFAQKSLKDDLSAEQGNGGDEKKKMLDLLRQFEEQQKELEAIQRAGLEEEEARPDAEKRKKERKELEERIAGLDLDALPPEQLLSFLTPEQQAAFEATLQDPNRVNKLVEEEFEGDEPWWVVEREAKLLKEMLEASREAEGGDAARVDDEDDDTDEDVRPPPVAVDKLPALKVGPDGKVIASPNLLFNVVSVLFAYAFTLRTFSLTSFSSLPERSPERTTAIQVLAQLLPFLVERSTSTFGSLDEAFESVAAREPQGMSPPLVALLLHDVAQLLRPAPIAAISSSTSSLLASHALAPAFAAISDLHHLFSTAIAASQPSNGTQGPCSGPTVSKPLIARPSTTTPLSKREKQQCTLASAKLLFYASFLYSTGNEVVQAAGALAELAEREARRREAEEEEREKAVERRKEDLAKKKADVQAQETGKEEVRPAALKIVELA</t>
  </si>
  <si>
    <t>MAAAFARTLVSHTALHAHAPVAPAALRFAAVSAKPSSSTRLFSSSARAAFSQPTPRQPSSAFEALRGAWTRAGAKRGVATAPNEAYGYGAGARQGIDWGKVGINVGVGIAGAVGLNLLLNRETKPLEGFEWDYLRSTFKYTGAGLAITAGTAFLAFKNGATYRMMAMNPWLVAGISLVGGIGTMMGVYYTAPDSPAHYLCWAGFSAMQGLTLSPLFFIAPHILGRAGLYTLGATAGISYVGSTAKSDQYLWIGGPLLAGLGVLICTSLAPLILPATTSLRTLTLLESVSAYGGVAVFSGMILYDTSKVRHHANLAQRGVLPADPVRESVGIILSIVNLFTSILRVLLLQQGSRRR</t>
  </si>
  <si>
    <t>MASRHLLNPLAPLDQPTPSSLDGIPEELERDLRAYGGILIQQVGVMLKAPQVVMATAQVLFQRFWFVTSLKHFGIRDVAMGALFLSSKLEESPLRIRDIINCFSYLESLVAYCSTPPYPPPPSFDAYAPMDYFATEFYDMKDALVIAEMQILKRLGFQTQCGLPYGHLVNYLQVLELTGEKELVRRCWGYCNDMLQTPAPALYPQGTLALASIYLSARLSSPPIALPLEPVPWWTHFDTTEDELVHVSTMLLRLYKDWGNDPLGGGKVDGERNGHGGFGVVGRENVWRRAKRIPVTKSGVREVLAHLGAGNGVESSPR</t>
  </si>
  <si>
    <t>MGCGQSIDADAAAQNQHSKAIDEELKRARAEEAKTVKCLMLGAGESGKSTLVKQMRLMYAHPYTEREREEYREIVFLNSLQSMQAVLRGFEVVQLLIPHTVRPAAEYLISLASEDAIDPSSHNMVPQVRDAIIALWAEPTTKQVVALSSRFQLNDSASYFFDAMPRVGARNYVPTDQDILRTRVRSTGIVEEEYQVRGQKLRVFDVGGQRSERKKWIHCFENVNVLVFVAAISEYDQVLFEDQSVNRLQEATMLWESIAGSRWFERSAFVLMLNKIDLFANKIIALKSPMSAYFDDFDGPDGDLESATIYMKQKFINLNRRKDRGLYVHLTCATDTEQARVIIAAMMDQVLTRLLSEVGLM</t>
  </si>
  <si>
    <t>MAATTTQSEKRLYIGNLATSVDEYSLMQVCAKYGKIAKLDYLFHKTGPNKGKPRGYAFVEYSMREEAQRAIQALHDKLFRGRKMVVSLASEQQDTTPLGTNKPRGPMSSDAHKPTAISLLKGTGVGKAPTNRKIAALEAKLAAMRQSKEGASPSGSATPPERGSTPSGTASTSGTAGIDPVKAGLPARPYFESQEAPREM</t>
  </si>
  <si>
    <t>MDSYIQMLADSDQDNPGLPPGQLGKYQGPWFSTQLTLSLTVGVASFLVFCWLRRYERFKVLYKPRTLLKGFSPHEVHDHESFFGWILPTLKTSEFVVLQLVGLDAAVLLSFLRTGFHFFLTCSVLAFAVLVPINYRDHGTSEGVPPPMNGTSSFLPSAISSTAPLVVSTFKPHLKHGSTIYLFSHLAFTYIFTILALVFLNRNWKRYIPLRQLFSLELAQSIPARTVMVTSLPPHLRSERSLAEYFENIRLGEVDSSNRDRDARDSGCLAVESVVVTRAIGSMRELLERRTSALATLEKAWTKYLGNPVPVEGKKAVSGYDREAEVETILRGPAEATDAGGEGEEQTGSDPSRNGRLIDVDDDEQEQPEDLEAQLLSRVKSVISTPGRKRPTLRPHCFAKKVDALDYYAEQFRKADEAVRKRRKGKFRPTGVAFVTFQTIASAQVAAQVVHYPSATEFHTELAPEPRDIHWFNLNLSASSVFIRQVLVILTLLVLLSVWSVPVAALATLLSWETIQDVAPRLADLLGRSPRLRGFVQTTLPSLAMVAFNNVLPMFLEALSIFRGLPARSWIELSQLKKYHISLLFTTLFVFITTSTYTLLRDISESPAKVLDKLATTLPDSRNFFVSYVMLAGLAIMPLQLLELATVIPRLFYQMFLTSTPRDHAELNAPTSLNLGVVYPQALLIWTIGLTYSIITPLILPFATLYFGLAYLTYKYRFLFVFYRPYESRGQAWPLAYNRVALGLLIFQVFMLGFFTVRKAFLLVVLMVPLLASTVYTIWRLYRTYVPLSRFVNLSQACEVANGTGADDIVKLRKGHPVTRSQTHLNRGRYGHKGEGVYAVAKNPHTDYSQPPLSEMYPGVLNTGGPARYGHPALFGALPEPWLPALAEPKETGAEVPQAVKDALLVVDLRRGWRNLKRAAKQGIVLGGENEGESSEGGRRRPRATSWGSMPSEEDPSRAWRGSESSAAPRPRREDLLSDEEDDLDEEDDLDEEDEHGNIPSRYSSFFPHRPGHNIHFPPTPGNASETEDEG</t>
  </si>
  <si>
    <t>MAAPAVARAPSTGPSQRQRAQTLLSASTSANISPSPSRSYHQPLGTGSLRRTQQQGSHVRSRSHGDAGAGLSAVAKGKRRAVFCDVVVDDLELDENGHCVYPTGPTSDLLNSLGSPITLPEPSSSQPQPIRPMTPGKVPKVDFDKVRQSLHELWVTEESYLRKVSSLLKDYAIPLRTFSKRRDTAVIPQFEATHLFINLEQLVPIAEAFEADLRRLVAQMQKDKSGLPSDFGEVILQHVERMEPYKKWLANVSASEAIRRELDKHNSSFREFVERTQVHSRETAQATGGFKEFLAEPFQRVSRYRLMLDPIIVHLPPNDPNVEPLQIAIGILTDICSMQVDDATKRAATFWSLKETIDGFPDALVGFDREFIDCIDADEIIEIADSRPTTLRCTIFLFNDKVLIAKRPSGDKTGKVHAGVDDIDRTVSLYQTSHLSSTQASLLGSPKKLRKGVLGFRGLVDLAEVVAVDLGTTGAAPEFGLVFDHPPVDQSERWCGRPARKFVVANTYAPDVKRAEKEAWLGRFAEAVMRAKLKDGAKAARRGKAMLADGSSGETSEVYWALWDRRSYERLRGTEKGKLALHVVDEGSPSLDYGKDARPVVLVRATLLPSQRCRFEVKSTDSASNSEDTISIDRIAPAIAELGTSYGLFSFPALRPLPIGSARSRPRSGLLSVFDVFSSGGGLKRGNSLVSKGSSAATTTLDTPNLSASNSPRASSPVSPQPNSLSQSYRRPVAAKKSAPDLYSSMSGRGSAARNAEAYDGVAEMDVVPSTSATSLRTNGRGRPRRSLSLPPPLAQPSFHSPTATQEVSYGAPSPAHTTTPETPDDADATMDASFDTPWSGMRELEAPTTSPIAYRPPVVGSTRRRMIGPRDMRTPSMLHESVRHSSPSQLPFAREHSPTPQRRPHTSNSSTATFQSSPSCADFIDRSFDSQTSASGATSKRPRPPVEASPRPTPAKKVASFADLGMGSRAPGGEGVRNMSGPRRPSNSTLERRIPSSSSGQIKIRSRRVTSGASTIRAPATPPKDVAQPDVFSSPAAIVAEKQRQAVEDVQMEEAHPDPFERLRKHVDDMRLKISRELTTANKENERIVSPTALTRSPQTRNVFGKTFGSENSFASSQHRLSNSSLTDTRPRHKIDVQILSDWTRKLADLVDAAQAQAAAVEAAATKPRTPSPVPGNDAGGSALEMEMLEQERDLIAAELAALKEEAKTLVNDAFEKQSALQAAQGENAKLRQAYSDICQEADTLYAEFNAALESVTLAAQAEPSASGEYVDLMQQLEQSVSARYKAEHDLRVYRREVEAELEEKARWGELLRRHGLLA</t>
  </si>
  <si>
    <t>MFPAYGTSNPWRSRSQPPPPRRNRKPHPSKQADDSRSQQPRPQAAQKLAGEPVDERTQRLRQLDSIKRRFAQKSSTFSPPPPASLTFQPSASSNAPKLDYTSTNAPVHGYEDALTKLLMELDGVESGGDLDVRTRRKELVRRVESEAQRVEKWRRDCFEARQKGEEGPEWSKAAEQGEEVKKENEQAEARNDGGEERHDAADEDASTDGDGDEERGGSVAPDGEEAGEVSTATTASMSRPSTTLQTPSSVDTGSTTEEPAHPPGLPVPSSQEKKHTHDALEAAATENGDEDEEEGAFAAAVEEEDEEEEPRQVPLRGRLPSAPASHRPHVAASPHQQFPVHPQRQRQPDVHEHPEFRIHPQRLQQQQPHRHIEPERRYVDPLEALLGIPSRRSPEQPQPTDVLFRRRSPQPYVPATYADDDEDEMDYSPFHAYTPQSQRPVYRSPPQQQRQVPYAGYSTPSSLFGGGGVPWYAHGYPHERDLYEYAQRQQQQQAQHRRAPGYGAYGGGFGGGPFGFGGMW</t>
  </si>
  <si>
    <t>MSGSDAHLSLFTTSTSPVLLDNPAQTPPVDGEFSKLMKETGASGGKSTRSNGERDEQDGRFGSNGLSHGGMADLRAVASEHSLPQPLASVSTGHLRRDSLAGGRSHVGGSQERRGSVLDRRTSELLEQTGLADLLDNSLVHPNIRPPSNSLSPSHSTSSVSSTYYAAFAEPPATTSTRPVPRSPPRSSRTLSSAALAALADSPARPPRPPKSPARPPSRASIASSANSGAATEGGGGTPDAGHVDSGVPSAVRPFDSPSLDESAGLAFPRLRAGTASTDRTPALSTASSASARNSAVFYSSLEEEAEDDGEPWNAATPATTVDYSSPAFPSLDSPAIDPHAASPAYKRARPVEHLQLHLAPPMSPSSTTDTLKGLGLNFFTASGASSSSTTVSSPLSATVPPILNEDDLDRELERLSQYAKSLPSPLPGVFARSDPSFAGVADWVAHDGDAGELVMEEKTLVVDQLRAVGPIPPVPPLPPHFPSTHPLPASRSREPSATSSLASPSRRPSLLNLPNYHSAPSARDYLSPIPGLGMADETDFVSTTDAGEDDDDEEDEADDSFGFQIATRPPPNAFGRNEKATSLWNEDVAWRGSPAVSATAASQGEREREDVIDWSDAPVEKRELPRETTHLILARSKTPFQIAPLLTNAVPTLTHGLVVLDIRECGLSEIPSAIASCCFLQELDVSGNSLAMSTLPSFLGTLPALNVLLADECNLASLPNSLSQLTRLHTLSLRRNRLRMLPSWLCRLTALETFLVDENPFVWEVQNLVRPLLVDAGVEREDGARTPLSHAPSPILPSSFRSTPSPLPPPSLPLESRPPSPAFARSRSNSSTPAWSSSVAPSPALSRASSRGDLSESLGSLMLREDASPLPMPSPAFSSVSGETGTEPVDTDKKEKRKWGQRLLKKVSAGRLRSSSNASKRPGALDADARTFSQPVTRGEESEAEKQVPSSGGMFGSLGRKTIKRSKGPAQVPRSAPPVNKRKSFLLLDAFSPTPASPGTPALNDHATALRNVLAYLRDLDDLSPDVSLPAIPLDNPSPHLRHSPSLGALTPGGLPRPASPASMRRAQSTRRLPSNGSLRRGSSAHFSQFLDDSPDPSDRSSSILSTPDLAASKVNDDPAKRDAILKEIVATEQSYLRGLEELCGIYVASASVPVSSSMNGGKKDTVVPTAERRAVFGNIEAIRDFHRKILLPDLLAAVRAGGDSTTIAEKVGEVFVDHASFMKIYSGYINGFDDALARIQSWGKNSSSRPSAGAVSPALASSTTFDATASIAQTLSSSQRKRIRSWLKRCRAHPSHSQISLESYLLLPIQRIPRYRLLLESLSSCTPAPIDAAAGPLASSLPSDSLFAPHPVISEAVAEMDAVATTLNESKRENEGRAQLVMWQNRLVTKFKSPLVQPHRTLLRSGYITLVRSVKRSTTQMEQSPPSLYRTTSGRLLEQPEPVATLFQDTKQVELIALLCTDLLVLCRRPPPPFDADPNSPVELYTVLRLNSARGTPFGSSGRSEPPASVFGADDLLRVKIGDKAICYFRCVLDNASKNRKEASAWANAINVQWEVNT</t>
  </si>
  <si>
    <t>MPAILSTAVSLPPATRYLTLSLVGLSVLYFFVHLSVNPRDLKGIFGATGDASLAFPWLVLVPGNVIWAPWTLWTAAFVETNFPEFLISILTLPLAARYLERVWGAQELVKFVLVTVVVSNVIAVGVNVLESVVLGDSALFMYGMSYHGLSALQVAFLVAFTQLIPEHQVQVFGGLFTMRVKSLPMLYVTFSNIVCVLGYQSPYILVQFGWLVSWFYLRFIKYNEGGDFRGDRSETFAFASWFPPFAQKYITIGTTHLFNLAVRFKVLQPWGADIESGVAGVGGGYTQVPGGQRAEAERRRQLALEALDRRMAAPSGPSTTSPAVPRASSPAANPASPTAARTAVVASVDGSATAPAAGGVDEKAQ</t>
  </si>
  <si>
    <t>MPSLVLQESAVGAPENGPHSVAAALVDCKPVLVTAVGDRVDLLDEGCKLVQGLLLEEAFPGQAGEGKVDAVAVDVSSGRIAAVSRRRLAVWTSGRGQSWRIHSSFAVSHDVQAIDFVKGMIVVAGEGVTLWSLDERGALPAWTRVGSLPPNRQVSLARLSPSPLVLATVAPTSSAVVLTNVLPASSTSANRLSFRSRAIHSVRIRSVSWRPSDDIADSGPVLFTQTIDGVFRVWGCVIDEPDFFSLWTSLDVHSTLPKQLPLATMYWRTRPMERTQHPERGGTEDDFVTVFSDGSVHLTTVSNFDCRPPTCLTQTTEILQENVFQPHELPNFRYPHLLPSRSDPASFHLIGRSSRGTFVHSRATVPTSRLVAATKPVFRGSPVAPSVSVVGRIRQLRPTLKGDGEAVLVLGENGRIQSWEMGDDEVVTESFVADAHLPPDAKIATWRGGRVIASASGDRVQVLKFRRSGRLRFITATKSPVSMDDALTFFVVRTNEDSLSTTIVGVTSESVIRTWIYHYPSKSLTDGPAHDLGSTHYVLASPVPIEPGLEVVDEVSVVLLDEEGTLHRWSTRLSEPYEGWYPDGTVKTGLKRVQAIACSWDGTSAFVSLEDDDRPRLSIWDPKASEFSSGEQFSQPLEDPLVKLEWSVDGRTLAVAAAKEVSLWCAQRLDDLTGRPSWTTYATVRIDDVLPAPITNVRWLATGLAVAAADHLFFYSSKLDTGHQDAHRLAASLCAPLPLHHPQLLFQALLQGLFDVVVKVLVGLAAELTMDGHLTPVPMKEGVQKLTLDAFLRNPHRSTKKKSASHDIFAALTTSGSSSSSSDPRPTLSADDVSRLLAALRRRSLHGLNKLDHEHLAVLVQTVFETQSRTLALDDNGVRFLISMRSFFLYNKSPASPPSSTPSVNQKPTARLRYRDMVWAFHSENQDVLLEECTKASGGKLTWAAARTLGVALWIKSPEVLVRTIESIGRTEFSKPDAEDRDPISAMLFYLALKKRHIVTTFWKQASGHAEQRQMIKFLSNDFDEPRWKSAALKNAFALMSKQRFLFAAAFFLLGGSLKDAVSVCIRQLDDFQLAIALARTYEGGDDGPVLRSLLEETVVPLAFAKGYRWLGSWALWMLGRRDLAVQIIVTPLSDLATRLPYKLEVVSSPAREDPALVFLFAQLRSWSLQTVKGAIAVPGKTEFNFVLHISRILCRMGCHVLALNLLRTWQFAPPSASSAPRRPSLLGAHTRRHSLLLSSTKLDISLPPSNMPSRVASPAPVQAEGEDTEERERQRKQFREVVKTVRVEAKAPAEFSFDAFNF</t>
  </si>
  <si>
    <t>MSQDPYDEVKADVDTSLAQLHQLAGTVSRLSRSGASDPLGDGNSELQWAIAELKANLRTIEPDLEELEESVAAVAEPGVAARLGISDREVRARRDFVERVKGEVAAIRRQIPSQAASPILDRKRHSATSAGYPPSYHTDDARGGGEDDTDDPNAAFEAQHQTLLMEQQDRTLTDISGTVGLLREQAQLMGREVYEQNQLLDELDQHVDSTSSRLAKAQKRMDRFVRENNSTSNWLIFILMIALSILLFIILFV</t>
  </si>
  <si>
    <t>MPAEREPRPRSPASSSSSKRPHASSSRSSSTSILPTLVNWLIIALVTNLALSRAVTQSWTWGYEGKWTNPRKIRDLLFPSPPLTLSESQLALHDGSNPSQYPLYVAIDGDVYDVSDGGMRNYGPGGAYSAFAGRDAARAFVTGCFKTHLTHDLRGLSDGDLEIVENWKSFYAKHAKYRYVGRVVHPPIDPSTPIPEPCDGGKAQPGAAAGAGSGTG</t>
  </si>
  <si>
    <t>MAAQDPSLLLQDLLSPPFASIDPRQLARLVSYHLSTLPLQHPHLAFISLIARYTALSPAIWDSPDLSGWDKHQLVYEAVRQGVLLRLDGVARPPTDEPVASTSKAQKKRAKDGGGWSARRIVQAFVAELFAGIWADSCAATEEGEGVRPLARLTLCSGALAALQEWKRREEKLWVGGAGGLGKAEKETGRAWAEWVQRGGKGAADEALAKMPAWLAAQTVPFVHPETLAADWPAASLLNYLSDSFSAVFAGGYAFSTPLLSADLAETADGLAWNTPSPSHTHITALTQAPLFVNLGPLSRAIGRTLEATALTARSSDTSVAQSSLSAIHRLSTTLLSVACSLSDGWSATLWSDITDDLSLSPSIRSETAPWTLLKSLLFAQTLIYSSLLEVVTSSSASEAGEPTQVQRQLASDAVRALGKTYFVALKFGQGGFKAWRAVLAGLVEVVAAPSAVPTVERSGKKPVRQAETLVRSLQVAKGTGEGGRHVRAVKRAEATFWLNTAEQVMGELGDDYVEETVLRGCRPYLDDAAFRDTFEAAHSVMLAVFSNNKRCVTEVAPWYITLLLKIYPSLLSPTQLRFAYSTTVGAVSNTGDALAWWCIEELLARLEALPVSTEGPASTTEPMPVPSADDLVKGADVPPASEENVVTPLETRAMTLPRGAYLLTLIALLPSVNLVLFSPLLSHIERLIRQEPVNSDGRNALVEATFEQLGAGMDAVKRKEATEWWLRRGRGLVSGGPVHQDADVRGLEGLGKAAETEEEEEKDLQEVEDAPAAKL</t>
  </si>
  <si>
    <t>MAAALPSTSSSSSHTFPPPPPHHPPSASSSSAPRNSRTILSDTTSQSFGNPNSLPGPPPSHFFPSVPKAQRDRARQARLDAAAAAGSPSPPPPAVPAKDGITSRAGAGVGAGSSDDERQQRLARAELASSGPFDNRRPSVGSGVGAGGSAGTKRRFRDVERTSWDAASELVRIEREREKERVMQGVEDAKGKEVMRDEEDREKTPTPSMAQSVSFADRSQPRETASTSVSPEPTSASAKRFSIASLVSDDANADGDDPMALDDDASVVTGATGASANGEGGQSDGSAKEPAKKRSRTLTTPAQTAVLNALLAKTRFPSTEVREEVGRQIGMSARRVQVWFQNRRQSQKRQRDREAQEAAAASAAAASAMSAGVHPSMHHPGYPPLHPHAYPPGAYGGPIPVYSGMQAGKPLPPHPGAVYPGRPDLHRNASMDSLGSQQGYVSSRLSMGSSYQMRSAMHSRDSLAPLPSEQRFSNPYAGGAPPYTFGRPPHPAYGPTGLPVPPPQHAYPPHPGAPAPIPTKLYFPHVPRSHAPPGRIQADPLASAGAADVKLPSLSSVLGAGPAAPQGAQQPPPPAALPPSSAPVDHQPMFSHSPFSPTPTHASVTSPVSAPLPNPSFQRAMFSPEPSSSFERLRISTGSLSPTSVTTPTPFSPASTAPTPSTAATTPVAPARPGSTDILDVAMETMAYRSSGRSLPPRQTLPPLRSVFGDAPIATRGGKKGGPSEADKALLAPIKAESAGAAAAGGPPRLPPIQSFAPVGLPTTSSSGSSSASPPATTSHPPIRDSRASTWSEASHATRSSAASFEFGKPPAGSYRASTSSERDVLAEERARGESVETEETSASAAEVGMAK</t>
  </si>
  <si>
    <t>MSSVRRRGNTRPPTQRSASSTAVYSSSASPPPSASPVFLSNRKRSKSLYESATAQTSAGRALSYGSSLLESLDLPASLLGLRQYLAGKLEEAEKSLRALKAYVEESELEDLGLTSLGETEDEYDDDEGSEAGGRQRLRTLSASSASDGEMEKLKGESGGRKAMLPAGRDEVAEEDEDLRDEISALQAFISSASSFLKAMRDELPSLEADESAYLQFELSPDARAGLDRFLADHPLPSLPASSLRSRAASSAQAVLTRVSTELGTLRAALASLASSASSADPASYISASLRSSMPSTPSFSDFSDLRSYFSAESKRLSNAISQLKDDTAGSLSAGLHAVQDGAAELSAYVKDQSHAVVDEAMRMYHAALEIGRERLLRYEELPPEWRNNEHILTGYRYIPIEQWGTLLRSMFTWHNETINIQSHFLGALSLVVLLVYYLFFSTSSPHALADPHPGDTAIAVLFVLSAMHCLLCSTTWHLMSGCATSHWFRGAACVDYVGISGLIAASVAGATYYGFYSHPALAASYMCFNFIIGVTGMIVPWQSWFNERKYKSWRIAFFVSLAASAVAPIAHRAAIYGGMETLWFYSPAIPSVVAYLIGLSFYANQFPECCAPGHWHIGASHQLWHIAIVAAVWLHWKAMSDWSVSVAASLAAP</t>
  </si>
  <si>
    <t>MASSHHPPLHSPPSDAHSHSHSHAHRPVPEPHPLVSSDESIRTLASVSSSTSTATDCTEATALSSVRYDSDAEELLNEPPRRRRSSTNTEYCSPPLETPPQVVPVSMAGTGMAQIDDELRRRIEQLSMQDDSREARMAQRAAEGYFAAAMSPIEAATPPSSARALPSIVTASTSSRPYSSAPYSQSPLAYAPPVPHYPLHHPQPSTSAQASTSLRSPSSHSARSSLSLDGSVGALYPLATSTSPLSSVVAPSPLAAFASSSDIRPSSTDTFSTASTRSSGRPWVFDSDASSICSVGSAGALTATSTAAGSASNSGAEGPSKKAVASGQTRTDEAGEELEVYKPETADVEFLDHRPEPPGASLDIDRSDPLQIVLRVTLPGFSLENITVAMRRGHKVHIVADSYGENGGHFEKLVMLGADVSTSAPRAEFDGNLLRIYIQRRPSRPTTAITIAGAPRGSLDYGYPLGVTAGPASPPSSAFSSPDLGGDHSRRPSVASSFASIWSSDSSSTHTSPYAPLSPSLDTAGAGTSSFADSVDSSAFLPPPCTARAGPAPGQVEKRAKRLTGPEGARAAAKAAREEAAKRAKEEAKRLPKEAKGGRWLPFRKQKEQQAQQQSGETRAPAASEEQAHGSSGSSGGSSGDASSGASASSPNTSDPPSDEAPTKTGSVDRSGTIKASSRSHSPLPPIVASTDESTTRTLDSASTELSKAIDEDPSLSPFSPSPVDTPTFSPSPTSTPAPTSTPAPKRPSFRANNLTLRPFDRSQSFVEAAAAAAASHGGGSPSASSDGGVTPSVERMGMRFTQAS</t>
  </si>
  <si>
    <t>MDRSPSPSSISARPPSPALPFLVRALHTFDPSSLLPSTSSSSSQQIQSCLAFEAGTVVRCLGRDESGWWDGEIVEWSGQEGEEKVGKRGWFPSNYVEVLGSEEGVVAAGTGEAIDAHLSQAAQTLLRAIDQNVGLLDAAVVDGKKAHYQPSTACLISSIRTVLSSTSALTRDSPVLRSHPSLASARKKILSSLAHLVNQARKASSPVEDVGREEAEEMRKIAGETVAFVRHFIELAEQKGVVVDLGTVSSGSSASATGKEVRAAKSMGNLRRPTVVALENPQAGTAFPLRSSPRSRSAEPAPTSPRAPTSPSLSTSSSHLTFHSPSSLSTHLSTLHDSLLSTLAALIGHVHSHSRSSSPAASFARLIDLTREAIERVRDVLVVVEKVGKLAPPLSPDQEDAASAQAEVGEGSPMKVLARTREKLYEATTALVQAARVATAPSSSSAPSSASSSPRKNSLDSIHTSSTSSTVSDADRAKSRNRRRRDQDEQERKMLLSAATAVLRAGGDCVGAVKTVVGVVASTSRGEDGEHARFEVVLPRPRAGEDEHDEPRLVAEEKHADARSVRSVGSTGTKFADAEEELSSSPRPSAAVNTRQPPPPSPGLVAGPRSSPAAAAAAIDARRRNSHTISMLGRKATSLGCLRERYTGDGIEDGAVDGLRVMSLAEGEEGEEEDEQEANTTSETEPASSSVAHIDHAKTPLTPRDSPAISMYRQHSTDSIRSHQSSSRHTDFSHASSSNITAETSPRSSMQATSAKSVAGHSRSQSKKSLVRTSLGSVRKSLPSSPSIAQTPSVPTPGATPRGSVSSSGPWYLQRDYLPREISFNADGHVSGGTLPCLVERMTLHDTTIDAAFSHTFLLTFRMFTTPLELARLLWARFDLSPPRHPETGAELSADEMKQWTAQKLTPIRLRIYNLFKTWVESYWLHEQDREIVDDLLEWSQGRLKAAMPAASNRLVDLVNKRIVAAEPVGENGNGFVQHSNASSTSVGSSSASHSINDSTLSLAVSNTTPASSIRSGLTGTGGFLSRVQSTDKLRGGKSLAPLATARVSSDSYTPGSPSAASAPSPVITKSLVAALRPALSGRTPLLSSVTEVDALELARQLTILESRTYCSIRADELLGSNAATGGAKGPVEAFKARNVRKMSTLSTRLTGWITETILGEQDQKRRTALLKYFIKVGERLLNLANYNALFAVFTALNSSTISRLRKTWDGIAPKYRAVFDTLRKATDHGRNYAEYRQKIRQAVPPCLPFVGLFLTDLIFVFEGNRAERPSPVDSSLQLINFDRYHKMARIVGELQRFQSPYPLVEVPEIQAYLSQQLEGLKRGQDAQSLYRQSLLIEPRQAPGPGSSAASIISSNNGHKHRDLFNWRG</t>
  </si>
  <si>
    <t>MEHHPPHSTTLDIFPEPHRRQSSASSSAARTSDPPRSRPSPSRSAPSSNSFGSSSSDRREEPGKRQRGRGSLPFYSIPGQPDAAGRRRAGQARGWVPSRLRGGRLRWLVLLLLVALILLWRSRDGDVEGATPLIVDDIETVPPLEEAISAAEEAPPSKVEWFEAPAAPQPPPPPPKARPQPARPPSPPTSNTQPIDVDVSPHASATHPLSIADPTFADRYLAYSPHSGYHNQRISLENALTLAFLLKRTLLLPPVWLGHAIPYISFDKLQRRLEMASKEGLEHCIEFGEGSNEDPIPRECDGFWDWTTVDWSWLVDLSETEKLVPLKRRANLSMDWLHDELGLRKPDKRGESPDVWRLKDDTMYQYRFYDSEDDQEPLDKWGNRIDVDKMRDETNSFKLVHVGSMFGTNRLRVTRDDSFDARSTFRKSMVFRTEVVDEVTEQVRDMLGGKGNYYGLHLRVGDGVFQQNAPHNMRGVWDKLCEDKMGLDVELCEEVRRTSETSRPARRSLEGSSTSNSTIARRANSRPQRAGAYKHAPLQPLPTVRSPSDSLLSTELACRSSLHTDERLLPFNAPLFIATDSKLPHADPNLAVFFDAFPCTFVLSDFSSLPSIGKLNRLRNKDDKTPLAQFLYPQLDAQIAAWGRGLVGTPQSTYSRFAIDVLHQVYHGWDIVERG</t>
  </si>
  <si>
    <t>MATSMVGGRLGCVVATLLFISFILGVAAHEHHEVETGPYEQNFTNDEDLDSVIKWHIAIQIFCWGLLFPAGMVLGITRSRFHVPLQSLGIVLTLSGNFLGHHHAGRSFHMTAHAYFAGYLWWYLILQTVMGVFLKLHVMEGTALRRGVVTAHGIVGKSFPIAGWVQMLFGGIAASGFCFGEHFTQCLAHFIMGSAFIAYAMILLLMLRVGAGFLARNKLSQEYLDSWVIMLWGIVNTFTEHNFLSAHPTGWSHKDLQHTSLGVLWWAGGALGIWLGRKQRRNIVPALIIGMTGYAMANHGQHLQFSEDVHKFFGYALVFAALARIIEVCFVLRDAPTPAPSETEGPRSFQHLTPFLLVLSGLTFLSATEEQMQWVAGSGMDSTTYSIILVSGSFAIYLVGVSIVDLYEHQIRLKSTAQAVGIAHADADVEGSGGGIALDSSPNLRSPSPGARNLRVLGMAVPGVVAGVVGKVMHVLQSLEERDGGSRGTGARDAGAMGHARRATVEYESLPLTAGRDSVDARQDDGVEMQQRNGVGAGRGTGRTAGGGSAGSDETVFELGDYEDDGGDGYWAEKDEDGRGGRPAVRA</t>
  </si>
  <si>
    <t>MTRPLSTSSNSESILAQLKRRNIPSSLPRDIISFLLHYPSQPANPKRNANLLFYQNQHPARPRRSNCEELQDVLRGNWDELEGRHDFVQWFFPIREQGVNWDAQPLELHEIEGIKSDPSAMSRFLESYRIMLAFYGLTLVNPQTGELALQDDVPAPHPSSYLRRLRNLEERSDNWLRVTRILKCLEELGLTPHAPSLLLFLLTLQSPPHSLLTSPALCRSMDSYWRWCVRDDEDREFVAEVVERVRSGGTWSEEEYREWIRKRTEEKEENGVAETNGAKEENGNEEANGAGEKL</t>
  </si>
  <si>
    <t>MSLRTSSQLLRTSLRTLAPRVPPACPACAFAASQLQLRHPSSSSLRTLSYAAPARAPILDQTPTPAVHPAPIPPKARPRPAMRARKAALTLSPKAVDRIRGLLDQPSPKLIRVGVRNKGCAGMSYHLEYVDKPDKFDEVVEQDGVKVVIDSKALFSIIGSEMDWQEDALQARFVFNNPNIKDACGCGESFIV</t>
  </si>
  <si>
    <t>MLPTSRAPRNGQGAQFSSAGNGFPRLGNGGMKTWLRKLSRWPQLDFELAVWQMCYLCIAPRRVYRNVYYHKQTKNTWARDDPAMLLLITLCLFVSAILWSVLYAHYGIADTVKTIFSFIFLHFFGLGLLISTSLWALSNRFLTHATHVHATDQKVEWLYAFDIHANSFFPLFLQLYVAQLLLAPVVTRSNWVCLWVGNTLYLAAFTQYAYVTYLGYNALPFLIRSELLLFPVAIFAAFYIVSLLGFNVSYFVLKHF</t>
  </si>
  <si>
    <t>MTAAASSSTAPAPALANADPALFKDVHFFVNDTLDPQVRAAIEDLLVDSGATPCRSDHPSSSSSSSRLPRFDLSSITHFITDTLDFPERKLIEEVNAQEGGKTNVGLGIELDGVKGKGKDAEGAEGQQIEIVTPAWVTRSYDLQILQSPRFYSADKALYFSGTVVCTSELPQADTLSIHAGVLSLGGQVRRELTREVTHLICPAEHGAKYEMAIKFGTELGIVVVLPHWFTESLRLARLVPVDIYRFPSPPFTTTLRDPSISSKPFADRLFDYWKNHLEPSSSSASKPPSPTPNTATHVILGTNRANQVCDGAARDEESYVRTMAEMEVAGRGGQPIAGVPPAHEDDPTLRPFANKRFYLASDLGLSVGLERALRARIAEGGGSCWSFAFDVEVSLDMPGAGEGGERSRRATTEGIDAWEKRRHAEKRLKKSDIVITRTREGWEYWTAYDLGLSIANLNYLYHCISTSTLPSPLSRLLHYPLPSLSGIPEWSSASTDGKKRDIIVTVSNYSGPARDYVRALIDCTGAKFEGSMTKSTDYVITPSEYGSKVQHARTWGLQLVTHLWLEALILEWRFIPPSTHSSYLLPLASPFGASSTNFAAILGDTAYTREGIAKWAERDEVQQMRKEALRPLEELERLEREEERRRRAALAGEAGTLAQQGEKLAEEHESSDTDDDGASNGSREALEHVAQNLPTPPEQPRRPPVATAAPPKPPRQPSTLVGDTLDGHAGPVAGPSKQRSKTPQEPRPVPAKASPTVKQDAMDVDDGADGLVTPARPIKPAKKKIAKEPTAAAKPVNGANGKKRQRSSSLSSATSTSSDDDDLPQSAKAMRKTFAQISDENLVVVGTKRGAAAKARQALAIVMEDRNAFEKELKSSGRKKKYGDALGGPSRKRSRSPTKKATPDGDGSDEEEEDEPESSVLKAKVKAKRPPKEEDEEDELERPKKKPKVVNAANKPGSKSAVKALQASAGASNTQDGVVSSFDKPPNGKPPQPISKTQKTKIISTGLGLDKSSDEIKALKSFGATWTDNPKDATHLVVKSISRTEKFLCCLPFVPKIVTIKWVEACLAAGKLVDEQSYLLRDTKKEKEIGDTLEAILGRARKGKLFDGKTIYISRSTSPEPTTMQKIIEASGGVVHVKDLSKFVKKIAENRDALVISCPNDRREWEKLAAAPNKKKIYSVEAALTAVLHQDLSRGFNDANRCDYQLEK</t>
  </si>
  <si>
    <t>MLRRAALRASLYAIPPRSGAPSAAAARPRPATTIRTRLFATEVPSTPLNPDVQPYETLVIGGGHAGCEAAAASARAGARTLLLTQRLDTIGEMSCNPSFGGIGKGTLVREVDALDGLCGKICDKAGIQFHVLNKSKGPAVYGYRAQIDRKLYKNEMQAVLSSYPNLDIRKAAVQDIVLSPPREGEDARTGRKIVGLRLDTGEVIPCKSIVICTGTFLDSELHIGMDIIPKKGRINEASTHTLSDSLREAGFELGRLKTGTPPRLAKDSINYEGMSEQVGDNPAKPFSFLTDRVANQDNQISCYQTATNEASHAIIRDNIHRTVHVRETVKGPRYCPSIESKVLRFGDKLSHVVWLEPEGYDSDLIYPNGISITLPAEQQLEFLRTIRGLENVEMVQPGYGVEYDHIDPRELKHTLETKRISGLFLAGQINGTTGYEEAAAQGVLAGINAGRAALGEEQLTLSRADGFIGVMVDDLVTKGVNEPYRMFTSRSEYRVSLRADNADLRLTEKGRSVGIVADARWAAYQSTKADIDEGIKMMEEHKMTPDWWCTRGFDVSRDGQRRSAFELLHYKDIDVERLLPHVPGLETLPPRILERVGIAGKYKQHIIRQMHEISLFLRDENLAIDESVDYDTMPGMSSEVRYRLKMARPATLGQAKRLEGVTPASLASLMKYVRNRAARKAQLQQAAAVVDSDPSVRGEAGAILGM</t>
  </si>
  <si>
    <t>MANERFPIPATNRLATLPIETLNQIFAHALAEAVTANDSLPSKGAITRFHSKQPPPLEIGAYLSRLTKYTPFPRDAVLLGIVYLNRITHLPYTAELGIHPTPLLSVVPPRLPPPPPRQARPAVSPSSPPDRTRLAPTSPIEAPSPLPPSPTISSVDRPRVSPFLNSYTLHRLVLATLLIASKFTVDGALSQTRAAKVGGVGANELCKLEGEGLRLLGWSLMWSLVEIEGASAEIERIGEEMGVLEKLSEQRRDEEQLRTPVAPTPIPSALYTGFGAPTRPVSLADVASPPRPTIVLSPTSSSSSSSVPSSEASTSEPSSSTSSPHLFLTTHDPSIRRHQRPPTDRGFFEVPREGDDEPTPPSSPSVSSVEGHGVAAPISPTSSIGEEKPLSSKSSSETVRRFEGLSLTTE</t>
  </si>
  <si>
    <t>MTDHDPSRPSHPPHSSSLEDSITDSHTPMGTSAALEVPSRGRRGLSEYGAEAGEADADTMEVDPHPLGSLSSSRTNPLTFLASSSPSRALSRMWDRFSPPSISSPFHLPHPHAFPPNFLARSAPPSSPDPTIPAETDLFAPQRQARPILEQHDSASQLSFSLRRGSEAGVGGRLPMSSVREEEAVPASRWRSASEGWESPFKLPTMPWKGKEKDNSPLESNILGYDDEACFVDGLEGKVDFLASLPSEISLHILTHLDFRDVLSVSLVSRQWRILALDPLLWRDLFHQNPRWHIKPEAYRAAAQAAQAAQAAAAAAKEAASASSNGSSTHQTSDRPVMPNLKRAASSFGRAGAKRLVTGADKVSHGGAVIGRKLSEIVGDFGGLSLVPGMASAPSSRGHSRAPSENGDVSMEPSQTRPPTRPSPNRRPTGSTPLLSLSTAGPPSLSTLQTNAFASPPSATLSRNNSSSALSSLTSALPTTMTTPRRNSAAPPPVAPNSPIPTSKPRLPSSPYSNTARPATAEFDELTDPAGAASLYLDWPRLYRDRWLLERRWQRGKPSWSWFEGHTDSVYCIQFDERKIISGSRDQRIRIWDIASGTTIHTLTGHEGSVLCLQYDSSILVTGSSDSRVIVWDLVGDEATGKGKYEQKMTLVGHAMGVLDLCFDDKWIVSCSKDTTTRVWNRSTGELYRVLQGHRGPVNAVQLHGDHVLTASGDALMKLWDLHTGQTIRTFSGHSRGLACVHWAPSGSHFVSSSNDKTIKLWNAETGECVRTFVGHTDLVRGLAYDEKSKMIVSGGYDRSTRVWDAETGREIHKFKSHASLVFDVAFDASRIISSSHDKRILLMNFGVGLDVDKFA</t>
  </si>
  <si>
    <t>MASQAGSGAAETGAADLERFWQPPPASLAKLPQLRASLARFPSPALRISRVSQLDASLLDNELEGILHGPVKTALDGVRPAGGRTWEPEFMALLRLAVLKLSLWESGATYGSALQNLRYRNEGRHAKGLQSTATDSNLTRLQKLAYTLLVVLPPYLHSRLQDRMLTSSWADEPLPRSWFSLVDLRRLMTRGRRREEEMIQWKREWKRTGWELLNVGERLLAVLGLVNFLVFLYNGRYRTLIDRVLKMRLVYAQRAFTPNVSFEFLNRQLVWEAFTEFLLFLLPLVNLQRLRLRLVKAISSRATKSTTLRSLATALPAPLAGTLGLSSLRSSSASKANSKGSAKPAGPLAFLPPHTCPICYSLSTAPPTHLPSASFADPTLPSASLLHTSGPADGGDTSVKIPYVANCEGRCRYCYYCVVGALAKAEEEADDSWACLRCGGDVTGAEREVPIEVAAGDEGTEGEAEKVEEKAGLAA</t>
  </si>
  <si>
    <t>MPKRPRSHSQTMPRPTPTRMAPLVVSTSSLLLSAGLMTTLWVWTTALERELASDVDVDMDQSAVIAWWVGEAGLRWSLISAGGSLCGVLGLVTRKSKLHRVFAVTTATDLAVTILLTLTLSLLTFSPSLSTPFGSFLCSSAFASDYSTSSASLLSGRSEQTWSTWSNGIEFVLWGVEACEEAWQTAMVLVLMGCVVTVALRIYGTWVTWEVNADLREGELRDAGEGWVDVGEMEEVELGGGEQKTPLLLEEALGRPRSSSSSSRRLSFSSSNHDRRSNTLPLPYALEGHKRTRSNTIAFGQTDKRRPQLVFVPVMFDAHGQPVCQPSSPTFAIPHYASPPRSRASTRSSTLSSSPSRSTHRPPSLDNRSTSSSPPRPSPPAVLTAEPADMISPPRSPTCQSTCTASADERTNRRLRSKSENDHVFTSPTIA</t>
  </si>
  <si>
    <t>MHSRLLRASFFVVLALCVARVRAHTIDLDAGAKECFFEDLHTEDKMTVTYQVAGGGHLDVDFWLTGPGNRVMNEQRKKDTGTYSFTAEQDGRYTYCFSNEMSTVSGKTVSFNVHGIMYVEDDGHTAPIEREIRQLSAALEAVKDEQEYIVVRERLHRDTAESTNDRVKYWSIIQTVMLFAVCGWQIFYLKRFFEVKRVV</t>
  </si>
  <si>
    <t>MASSRLKRKIETADEGQYGNLNESFVSVGTALPALTENKKDKNEFKPVWQQEVYDDQGRRRFHGAFTGGFSAGYFNTVGSKEGWTPSTFKSSRSNRASQNQRSVLDAAKEFMDDEDLAELASSRTLETSSTYASSSRATAPPPPAHDPLLGNFAGLEGAAAPAPNFDETLASLIQPSSSRIGLKLMRKMGWRDGQGVGPRVTYQQRKRQAADIGVKLDEEDETGGEAEKHLYAPLDRPLTLIKGTSASMDKGWGLGYQPGMNLQQQLRSEGGYAGQASARQTVYELDDDDVYGGSGAGMDALGERQKRALGAYDGEDDDDFGTIRPSRGVGGREMPKKRGGPLQEFHDGTKVLPGFVLQSEPLVGPSLSQLPPQPPPGWQPNPSRLWKENQPPATDAKGKGNQLDADERGSLLGEKLPPPVPKSVFDYLSAKSRERLAAATGAPPSTSASATHDAPPPPPEPDAQLFVPPIDRPTASAALRGFQPYSAASTSPDPIKQARYTLYLQYQSSGEASTTSSPFGPRQLPNGKMQTVTELNRELSEYAQAATVFKPVSGMLGNRFQSSKTASLDVPKIEPGLYQPPPKSAAAPSTSTDLAATYGDASASPPKPPEPALTPAQQAARAGNFGPLTRTTTPFRPARLLCKRFGVRDPYENAEVAENGVGGKWGEATSSGWGTGNVQTSQPIGQSALDEMMQSAGFKRFQEASKEVEADAPEVAKGVFETPAEGSTGSAPKSKPKVRPTLETVGYGDDESQGQEIVDEQKAPPDIFAAIFADSDDEDESEDGLEPAVVAATAPAPATTVVSIDKVEPPAAAPTSAISPAPPAEEHPTPLSLDTIASYKPTFAPSTSRTTSSAKPEKKKKAKRKSGALSFAMDEEGEEDDTAATSFSKKLKRDKDERDRKRRRDEGEREESRRSSDKRRKDEQGSKVAAEEEDEWAEAPSQVHPDVLAAMQKSSQAAVSRPLAEESKVPKARPRAADLY</t>
  </si>
  <si>
    <t>MPSLAPLSASAGPSSASPLPPPPGATSSNGVVLPGNGDLWSSILDSVKGTKNVQTKQCFILGSHNSGKSTLVSRLRTTTGEAPLSSSTAAGKGRDDGETPLDLGMSYEVLDVREEGDEGDTVARLGFFQVPAPSPPYPALLSLALSRSNLLDSLIILVLDWEKPWNFVKELEAWLALLEDQLKRARRGEKEKEAYEEVEARERLEAYLRSYQEPTASGAAPSISAAAHLDDSPLPPGILLDNLGIGLVIVCTKADQMNMLERDREFTEEQFDYIQQLLRTVALRYGAAVFYTSQTLPSSYVKLRQYILHRLFAAPASAALAINASANPTTPTSSSRPAAPAPIATSARASFPFPHRANVVDRDQLLVPAGWDSWGKIKIMRERFDCEQAGEGWEADLERLRAGVSGAETDAAGEDTKRGLRREYEMVVVDFEAEDRPTNASTTIAPADEQSFLRQHYEVLQAEAAKDPRLAFRQPASTGSVSSTLGPSVVGPMAGASLDLPTVASTLERARDRGDAAAAAGRDGARPDERYRTSMSRQNSGMSTSARSPPLSSSATFGSSIGSSNASSTSALLGRSLSKEAAAGSPSAAAGGASSTASAAAGGNQVLADFFQSLLTARTAGAGGATGAAGSAGGLRASTRGASPGGSAEEAK</t>
  </si>
  <si>
    <t>MATHGAEAQPDLAAILRTAHDSLAASLEADVNDREARLTSVVNVLGFSTLDDLEDFVYLHGGGKVVPAAQRDTLPLDETQTQFSETRRTKRNEERRAENATLKRDLATVRAELQWARSEAAKAKEEKEELVKDKRRLLNTVESLRTATGGDAAALARPMSSLSQAGMSPTAELQACWDEVESLQATVAQLEEELASAQTLCDEQAVELRDLRDEVVNLQQEKTRAEALEAELLRLRERISSLVPAILSGGPIPATPTFSAITPSGATIRPAPTSSLPPLRLSNAAADPSPSVRPASTAAGPSATTPRPTQRNEQVPSETDDVAPDEPPQPSTSRQPAAPAPPQPGGAEAPPPATQPAALPHPRVAAISTAPSSSAASASPTASLSSRLQNKIRLYPSMFAAFTASRTTLLGELARKKELEAVLAGFPTHVSERFLARAGPAPAVDIDRYSEPAALPTDPAERKEMATSGRLEIVYEDLRIKELEVSKTAANVQAWVEKLAEYVDSYTLQLQEKEAEEAAADAKGKKRAAPAEAGMPAASGMAGQPVKKRRKVVADVTPATSATLASSIAGTPVPRPSLAKPQSPRPSPRKSPRKSPRHSPYVSPRKQLLVGGTTTPGVAAEASPSTSTKKRRWNLVSPKKKDLSGVKKQLWTRRGDADGATVAADSPAATSGTQPPLLPSSPAVKRINSEGDREASTYEPEPDTLRTELSSQTGRRSSTTAGRSSSPRKPVLRRSISVASSSALQATRRHLLVAAVDENDPFVDRGPAKAPRPPSPAGALPLQPSPRSRLSQTASRKGKSRTLVPTSPASRAATPSPLPSPSPSPSKGLSMPPSAQFSSRRLPMQDSPPLRSPFAIKTGDAARQALIPDSDDEDKACARELRFFNNLGTPPLPRAPTKRQNPSQKTAEAASGSRGTVARSQRMKVESQVVPLSPSPKKRKQRKAASKTKAVKTEPGAQPATPTKEVFGRERWLDLDQSTPDYPEDPDDEQSRKFWIERTRLKRRVKLQKDKQDSAKKAGSSKRVLEINPERNKGEKQFFKEVVRNKEERSKMLAEPCAECTAYFDRSGTENTCNHRRQPAAATYLDERAAASEKRLQAIGRHRVQQPTVEDPPQYWEFGIPTTQDAEKLNQEARKKKERARALQEAEADTPNGLYRWRDA</t>
  </si>
  <si>
    <t>MPALSGAGGDRRASVAGVAAVPGANTTSVKVVVRIRPNIGSDAANVPPRFQRIVVHPVSETTLSADNAGAVGAGAGPASPAAGPSGRAAKQLFTFDRVIAPTEGQPDVWDCAEPLVDSFLEGFNATILAYGQTSSGKSYTMGTDRMNDGILGDVERQGITPRAVTEIFDRLAASQRDSKGGLTFSAKVSYLEIYNEELIDLLAGNRDERPTVQIREDKQGNIFWSGLHEVKVSSAHEVMDLLAAGSALRQTGETQMNAQSSRSHAILSLTVTQRKRTGSAPPTPSFPAMPSSPPSPQHNRRLSAIPRVSSPVPAGRSGTPTFDRPGSRVGLRPPSQLGRPASPQDSEGGTWVNVTSKFRFVDLAGSERLKRTAATGDRAKEAVSINAGLSALGNVISALGDPTKKATHVPYRDSKLTRLLQDSLGGNARTMMVACVSPTEFNLQETLSTLKYANRARNIKNRAEINETEAGWDDLEHLQRTIVKLRAEMAALKSGDVAHVVDRNGHAEVAVPGSVEAELQQKIAHLTAELAKAQSGDFVAPGSPSSSSLSRDQFAAAVEPIVEEYERSLSALESQLALTKAALGHSEDEMRDLEARIEEETRTNEANAALIDDLRLRVAKLSEREETTEQYVRDLESRLKDVDDADESHGVAISDLRKELSRNREAAQSTDLYIKELEGRLAQADEANADLRRQIEALEREVARREESYRELEARVTLLDTSHDSKLLLAEIDDKDRRLHDLERAVDELKGKVGAAEEEAQRLQKLASEEKAVKEELLGRVRTLERTRNLGPTMTPPRTPGSSSVESGSPEAAEVAIARDAATEAFPSPADGSSAGDNLRQQIASLQATHEQTLRDLKTAQQKYRDSLKEIDDLNGQIQESQLLQSRRSESDFSESGSQVARGRVSGEADEGGDALEELAESPTSTRTGSPVMQRSAPRTPHARRSMPLSPQRLSFLGRGQGASSPSHLRSASLAQELSSAVFSQTSCPTSPHTVSPSSSSHIRRDSFFGQTERSSEQMKEEVLKLQSTLNERDAEIAALEATVQQLRTPDPSSAPSPLHPAGMPLPSIVTERPATPPPGEHPTPPSELLLSPRTQSTFDSLRADLNGTGLGFVALGAPAHDRSDQQDQSRRLDELMRSMAHKESVHRETVEQLQSQLEALQKQHDELAVLSRDQVLNASTEVDRMREAKEAAEAGRLALERDLADKAAEVERLQGELASAATRAEQAAKEALGKLDAEVASARKAAEAAHRDHLVSLAAEHAKLIKELEAGHATALRDATFAHKDELRSKDSAHASALEELAAQHAEALRLRDVQHADDLRVKLGAAATDSKAQVDALLEQVRQLENQLDALSSAGQADVAAAIEKLSAEHASTLAEHVSAAERERQALRDEHETKLREREAEHDVRLRQLVDDHAQLTSRQEAASGAAGIELEAARQQHADELERIRREHDKVIQTLRGDHETALQSRETERTDALDQLRAEHATALAESETNHSAALSAQQDENDARLRQAAEQQADLVSTHEAALHDAAEKLEQARQERVAELERVEAEQAIALQALRDEHEQSSKLAADSHASELEDVKRQYSEAIAALESKHVGALELARSDLAAQHASTVDEVKLDLQRQLDQAKAEHSAALEALRAEHDAVRSASTADSDKARQFAEELEAARTSHAEEKERLIAEHSAEVERLLAEHEALRLSLGEAHKTALDDERAARENALEQAKVEYAIATETLRASLTAQHADALASLSREHEGKLASLASNHDATLVNLRADHDAEVQRLRDEHSTVLQDEATKTQNQLDEAAAAHASALAAVAAERDAAKQAVDSIRTELAGLQDELAGARDAAAAVSTERDSLAQRLDELSTRHANLVAEHAKELNSLRQSIKVQQAVPSTTAAPETQIALASLASLEQAVHESQADRARLVSEIRELRGGEDGVALDDSRFESMLKEVEQYRAVVTKLDAQLVLTRKEKDTLAAQLARMSLSSGNAGLGISSVQSPPSDFGSRAMSPTSDLDRATSPPLRSERFFSNGSTFSGKFPPPTPPPSVPPPPAPAPTSPLPPVPAGGSPLRLGGRRSSASSTATAATEHRRGSLGGSGESSIASQAGDAKLAAQVNEHEAQLARLKQQLAQRNADYQAQVDLVSTLESALNDSERNLRKARLQSNEYARERDQHKATVDRLRQEAQDSHTTSESYRQSVLDMEERLQEQRTREARAERARMELEARMEAASKRKSKFACF</t>
  </si>
  <si>
    <t>MLPLGGGVALALFHSRPTPSPSTCKAAFEHDTTGTVLSSLIIAGLLLSYAPQYIRIIRHKNSEGFSPLFLLLGATSSASSLGNIVTLQWGQVACCQYLTKGQCAESVLGIAQVFTQWFCFSLIFILYLVYYPLSSKYVRSVPIASSALPRRKPFLTSLVPDFMRTTTPSNLIRPSRSSASLTSDVSSADDETDDERAFNPSTFLLPGQLRRGEIILSSEYRQAVSLFLLTVLHFLLTFLTTFILLLTLPKAETPHQGTPSPWDPVPGNGGGREHPSERAVRVWATTLGLVSVALGCAQYAPQLVHTARRRLVGSLSIPMMMLQTPGSFVFVYTLAIRPGVNFTGWATYFVTGVLQGTLLVLCLVFRRRQKREGVDDWGEPLPGREGEQRDQGRGGERERLLR</t>
  </si>
  <si>
    <t>MPIELLGLTPAYTVVGAYRLATDPNLYRPVWARSRKSLQRALLFAVPYSVLALPLTRLYVTFVLSRSPLSPKNVHEAAYFGVSPVAYTTWALLAGQVSALIEFLLKRELRKSREEVYEQTVRSRGKPADWWQPYTEEWLVPPVDRAKRAAEKQSFYVRLSSPLVRIVLLRVLLTPLSFIPGLALCVLSAIRSLTMGRLLHRSYFAAKKMTPFEVELWLAEREVGYRLFGFAAALLERIPLVGLVFSISNRIGAAMWAHDLEKRQHAFRSGELKPTKVYQSKTAVIAAQQRASDIPDEVLHGPGGFPSTKGPVKIAGDGSEIGRVAPAPPPLPPREL</t>
  </si>
  <si>
    <t>MSADIWDDDGWEDMPVLRSSSTEPTASIFDSDLRDVDDASKKRSAGPAGRWNAPAPAKLLDSPAAPGYSSMAGASATGNATGRLVDVGEEGATAGLREKGDLDEMDYTRLELDDDPDEDEISMRTQYLFNEDTSMTPLSQMQQTKTLLTEGQRIAYVGLCRLVAREMVQTLALAAKGAKELDPAKESCKNWANKIMGRLYRHMDVDSAEQRMIEQLAEHGVTAEDLVPSLVATYTVDNPDYDPEAAEAAAKEADIALEAESARRTAGEAQRRDELPAESEGDVEERLGDLALGQGDDEAEPNGYVKREVRKIERRTSEATLRSSPQSPRSPRTLRSPPETPSKRHMSTFDDFDDGGDIGSALDDPPAKSSSPPPDYPPAPEPSDPSPAVESTTPRASASALPAYDELDERKPDNFLQPLPSSLPGVTQNLSSLDKTVTLDIRWTILCDLFLSLIADSVYDARSRVLLGKMAEKLGLEWLDVVRFERRLTEALEIQEAVKDKEHEEVLEGRRLKDKHKRYLMMGLATVGGGLVIGLSAGLLAPVIGAGLGAALTTVGVTGTSGFLAGAGGAAIISSGATLTGATIGGKAMARRTRHVKTFDIQPLHNNKRVNLFITVPGFMNGPRDDVRLPFSTIDPVVGDVLSVLWEPEMMGDTGNALKILASEVLTQAGQQVLAATVMTALMSALQWPMMLTKLSYLIDNPWSNALDRARQAGAILADILINRRLGVRPVSLVGFSLGARVIFFALVELAKANAFGVVQEVYLFGATVTASNKVWRQVRGIVAGRFVNGFAMNDWVLGYLFRATTGGLQTVAGLRPIEHVPDLENVDITHLLDGHTTYRSRMPKLLAYVGFKVTADHFDEPDLDPEAPDREVLTKEQEEERRLKKEKKGLGIFRRKKAGGTDSTPMSRAPSIDEYDLPPRLSSSSSTSLNKAAPAVSTHGGRSSSSLSVATSGADAEAVEEKQAPLSSQQPEQAQAAPALAAAVDSPQAPASPAVPSGFDLAKLRDEVAQLPKPSPERAASLPPQELPTVASTSSAARAAGESIQRTPSAPPPAEQPRTDLRELDQELDPRELLRRQWNGEAVPAAASALPPVGPPVESAWASDTSLPDDHYAASSFSFPSVIPTITTSPSDAPSFTFGDSNGFVHPSSDDRTPTHDMPSFTFGSSASFDDAASFTFGGSDGSLEPWAKGDSAKKASDDAPDPAGSFVWGGSGGGRDNASSTTLSTQNPW</t>
  </si>
  <si>
    <t>MHTALSTHVLALAPDSLASLGQLDLDSLSELWSLFTRCKDNLQNGRRLENLSWRLWYESGGCRRDGEPFLRSAQGSPKVDEADWSDPEWEEASDTDSAGGSYSSADEEVAVPPASPPRTRASPPSTSTHKPSSPSVSPQSATATSPSRGRTSTAAPARPPLARRGVSREWGGAPVISGGSLQRMIADLQRLPEIPVPGRARSVDGAALTSNGLNKPPLGSRGSSAPDNLNAASLQASRAASPTPAADLTRSSSSASTSARQRSRANSPSISRSASTPTANAPEEAHQPAPPPPPAPPNRRVPSGLAMSTMPAQSAAARRPAAVSPSPPTPADEPAGVIRMTPSETAMLALSNSRNRSDLSLSRRAQSTAELAASCKPASFVKGFEPSPPQARQQAQVQVPASVEARPGPGAIAPPPTPATNLASLGPSPPKSALKSPSSTSSSRSPRATPAKVPPPPSSAVQAAGPGPSAFTRKTPCPPTGDRAKKIFFISSPESDEEGSRSSGGRGGGSAGMKVVGSPPSAMKKHASAAETKGKGKEVQNGKEQDEEDEWASETETDEEEEEEDDDDSSGWGSEYSTESDIARDSARRGGAGGGAGGFDSTNLFAKQRTASTATLNNGANTGGPGELTRRPPGLLSQLFHPDQFIDDSDRNPSSANLMRRNHKSMSALPTLGRLQSEKSAGPGRLGANGRSKSFLKGKPEHVELESSSDEGEGYGRRGAGVAEEAEEGEEEEEDEYEDVDADAEAKAAAAAALARRQRELEEVVAPPQTPRTTRRAMLATELSESLRRNLLWERQTRNRIMGGMPRRPTMPGEPLPQRPPSSTNLAAAMQQQGPPSAPAVPPSQLQQPHQPTVTRAQTDEGGVRAPNPSPATRHSPPLSKRSPPQRPHPPQHHHTQHAPRHPGTTNLPRRHTTGTGLYLQALNGGAFRRARAADTDSELSQSSDDEDDGRASPADVFGSSIGGQRVW</t>
  </si>
  <si>
    <t>MENGSYRPPDDHPSPTKKRKLDSHSASLDIDATAHSAFSGPASAPAPVQLSNLPAPVALFALATSLRASAAALLPHLSKRPSSSSASSQARYTATWSAYVHYTTSAIVLLRAAVRLTAGASEWSGGRVELRANALLAETLVDTYEGTGNEKQVAPEAEKAITRALAISESHPSLKPFTLPLTLLHLRLAILTGKPSKYVRTNLRRLVSTLPALSPTSPASTAAAHYALQSFVVNLPTAGTDAAASTNTIATWQEKLQAWQSVQELASQHGDASVRVLALLAEAQLLLIRSPSDYSRAGSILTSLFTTLGTDPSSEEWPRTVKVLYRLVYCLWKSQMGEAKEAKDVLKNTHKLLDAQVEQAEIESDQVQLAFASANNDSAGSMSFRVPPHPTLYTFAFLASAAIHLDPLGKSPRSGLFAEEGVRIAESKLGAREATQPVTSLAFASQNLHAVASLKVHFHLLLASLGTMRSSYTTAETHLSSALSSLRAYNSSSWTTSEAALKILFGWAQIRMARAAKGGQDEKEAEEALEAVIFACEKRRKEGKEGGIAEHLKNVAMLSLLLLRLSSSTPSAPATTPTETLIRALSASEPSCTSSAHSRLIHSLAQALTVPSITASKAALSAALALANQMQANHVRVGVLALLANVFLWTREGEAQKMLISALKLAQSMGSAADRSYTYPDAPGSPPIVIGNARLGLWLGERLLESYRSDSSLQKTDEGRQKLVAQERVNEACRRMLELDEAAAAQERVVKMKA</t>
  </si>
  <si>
    <t>MPLDATSPIKPVAAAPTPSRRNGGRQRDQQDLNHLLGFTLPPRAPPPPTHLPRRSNRRNPNYVAFDRSRFVHQFRFIVRPDRDYTAHFADPDIHLDWSDILQVILPTSASALSSVTTAKLDQGTDGASAGGGIPACPICLSEPTAARMTKCGHVFCYPCVLHYLALADNGAKSRNCPVCHDSIHAKDLKSVKWFDPTSSSGLPPPLPSVPQLPNDMDDDLARALELSKLDAHPHASTSDPHSSISSRGEKLKMRLIRRPQMTTLALPRSATWPSDAVPPLRAPWQFTPDAFTYAKFMLGAPDYMRDELLAQKAELEREILTLRRFGRRGGTDEELGIVFVDAALRKVDEQLAKAEALKTTSVMTARKRSLREIQQVQEVKGKADEASKLPPVTDTSSSEVEHEGEARPAPALPAPVPVCDPVPLDFLQSRGTTPLSTAAPVFVPSSPPSSRSSVPPPVPLSPPRNRPHQRRNVLAPPPPEEDPAYYFYQAATGQPIFLQPLDIRILKSHFGTYQSMPNEIEVVVEGADEGSMNDELRRRCKWLSHLPIASDVVFVEADLGALVPRKALEPYATALKQRRNKRRNKARKEDRAKAESELKAAEQMPVFESTYAFGAPAFGPPHASSWDDVSAFPAPPLASSPPQPTSQPARPPPATSSWSRPSFASALHASSRSSPSWASQGAHDDDFDDRWDEFEERLGRQRASTPRTPSSGNFNVSEGGGQAKNAGGGADGGGGGRGKKGKKVTLHLSGAALRGTG</t>
  </si>
  <si>
    <t>MTALLQNGLVQTALVISAPYLVPKGIRLVQSFLNPTPKGSRAPAHPAFANRPPPRMLVDSPRLTIFRLFLVALGVSVAVFSALSPPHNLFLSLSTPHSFLSSLFPTLRHPLDIRLATETLARAWSHTLGRPLSEPELALASRLQTLDARLAYIAYGAGPLMQCAWCRPPGTAGAAGLLGTDYLLAIAPGTAVAYLTALAGCGLLLSGNGRERWRVWMVLAVVAGAGVEVWKRLTWDGARGGVGGKISMLHSELHLARALFFTLLLVLSFLAPPATIPSPPPSASSLLAPAISAISAQTEGVLDRLRALSLQRMAILHKEEFREQVTTFWTSAAHDSSLARSDPQIQEVLETQFRAPGGPTEQFEKWLMGSLGPVRVQVRNAGVGGEREEDDDSEGEGEEVSLTA</t>
  </si>
  <si>
    <t>MSDDPLASLSPAQRDSFETFNAFTARDSNTPEEARKSVEMLRDAGWDVQTAIARVYDGPAGSAASTSRHAYPPTNDDADGVDEALLPGATPRRQSGTGGLGTGAVGLYYLRQALAVPISIISVPLALLYNFASAIVLFIARIFRLRPATASFRPRNPFAGAGRPRTTLSPSAAAEQWVQSVERTTGLARRGGRDDSSAASGVQVGSSSGLSRRSTLPPPGSGSRLPSFVIGGYNQVLRIARDEMRLLMVVLTSEENERDERFKKEVLTSEEVNQVLEEENAVVWGGDVSDRDAYQVGQTLSYIALPFVAFISLQPSAPPGVSTNPSTASTASPRLRLISRLEPTPSNPLTAASLHAHIMTSVLPRSKPFLARLKTQKAQREADRRAREDAERRVLENARRDEERVLAVRRREEERKRAEAAEREKREKEAREREEKERDAALARGWRSWKRGELKRKGEPAADQPGAVRVAVRLGSGKRVMRTFAAADGTEEVYAWVECELEEGEEDTSAAASPPAGYQQRYHFRLATTFPRQIIPLPSHLASPSIANLGDAGSATITVGEAFAGLGKTVNLVVDGLQERRRMSMSSREDEDSEEELEEDD</t>
  </si>
  <si>
    <t>MAPLLPLRQRLSALVPRTPATIAHLSVTFLETLVDTVVVGLTLNSFEKHVWQLLMERSDRSVLPVYLALFVLAHLTQLVLAVDALVAKNTIQVVALLIFNTLFLVYSAIQIHEIRPLVNGAALKVLIWFIPAMISLTEAVYIVTIWPIYREYGWQIFKTLGADRRIKKCYAWFQVFICILKFDFFFFVAFSLQLVFLVPTQTSAERGLTIAALPVTLVLLVLGYFSIRREHKIMVYVFLVGCAVGCAYFVYKLFIIYRDRQTDYQLVFKSLTVFAALCLAALLITTATVIKCWLNFGSGLKYQMSRGEILRSTSNLDLKTSPRPIAEGDEYPLGSRDYYTPTGRNRFRMSMD</t>
  </si>
  <si>
    <t>MERNFERVKRFESLLKPFDPSPAPVSLISGSSEGAATGAEGAETAPTQGPGSAEAWRKDELRRLCGEGIPDEPAHLRPAAWHFLLNLSPTPSLLDQYRSFLSEVNSRISTLPPPQPRQPLDRYDRLLREIERDVERTFGTLAWFGAEIRREEVIEEDAVWDRLELLDETDRQEARDLAAGGKAGEEGGSGEKTVEAADASTPTAWAPSTARRRPRTRRDALLRPLFLYAFLNPGVSFVQGMSYLAAIFYRVFFSSPSLDDASQSLSPLEIEATTFFALGALLSQLRDLYLPTLDNLSSPPLSAPAPIATGLGATVARFNSLLLVIDPPVADALDRKRVDMSGLVMRWLTTMFATEFPLPDVLRVWDRILSLYPPEGEQPSSEALSPILGHLVDVCLAVVQLERQTILSPFAKLPKILGVLQKLPIEGEGIDRLLQKAWEVRERRLGRAKRTSVASSTASNRTSVIGGLGKKSWWSSPAKTDVPTAAAEFELDERSSVAGSDASRPSRFGFGSLAFSSPRSSQADMADNVTVVEGKVLPPPPARIDQQPTIASLIEEELRSTEKQADEEDYPLEDEEDGADEGPAIHRWMASGWGGLKSSLSRFAASDTAAALQKRATNLQLAAAHSASTASTRFSTSDAAAALFKAQSNAAAKAQLLREQLAEQGPDRLAKIKEAAAGASGRLLASTGSERCGEWRPGSPRETPFTPPGHPGDISPLSSPRISSIDMGRSPSGGPKPLLLSGSARRAQNSSEDSTSFPRSPSSSPTISRTGQLLSPDISIPPLSRSPSRGAAHGRSASQFDTPPRTSASAFRPRSSSSSTAQASPGYPLQDEDSPIQSRRVQDGANGLRRGYGKVRDVEGGSGARPAEGGRGWALSDSPAQASPTVASLPKLDLRVDQLATSFSPSSATAISRLSLDDSAAPSEAPFAPPSEQPFLPPIADESLLTADREDEGEFLTPSEGRSAETSPTRQRVPPRGSSLSSSQGPSSAASALPPPRISSLSSSVPPSASTPSHDAPASLTADDTVAASPTGSLSRSKIVRRPAAHRKRTSRSSVASASVDLNGPEARRLASEFLVRSDSSRSTREGGHRRAASDARMSVGDFDESGFLDAYGGEDGDEQQR</t>
  </si>
  <si>
    <t>MLASLAAKAVTAVTSPIKSAFAYSPAPPSPAPQPPLLDAAETRLGKRSQREESVESALTELSEDGEGDADAVEPEERASSAKKPRLAVEEDVNEGQQQLPTPSPSRSSGSSEPPAFEAAPPKRARTTRAGKADGEDEDDDPALGKDGKHYYVAGLYWSSDVPTQKRSSSAASEDVEMDESGAPIWRSIVPSRSTALPPPIHHAITLLSPSLDDDAPMPFRLPFDILRDFWFVEEAKNRKGKGRVGESAAAAKARREGKGGVKTTEEDIEKREKSKKPEPYRYIGKNVYVGRGPDKAPIPAICVCAPPKRAGEMGCGIDCINRLMQYCCDPKLCPCGPDKCANPPLNKREGVPEGKDGLRVIWTGNRGFGLKTMVPIKQGDFVIEYRGEIISRDESYRRVLTTYADKTSYYFMDYDGHEVVDAGQRGNAARFINHSCGPNLEVVRWRLAGVEEYQMGLFALHDIPAGTELTYDYGWQDFAALAPPSLPSTAPLPTPATTTTSFSSTPTTTNTFAESTILLSTGTAIDPSHQRCYCGAAECSGFLGGRAKGKSKKKAKKGKPAAEPKDEKEKGEGRKELGFVQAKIRVVDHQRRASVGGAGGTPMRSGREAARRANEKLVASASA</t>
  </si>
  <si>
    <t>MSSDNGMTAQQYPSAYPETPPALQGSLLQQHQQAAVAQHQLAQHQAAQQQAAQQQQQNAQQQALQQQHAYPATVPTTPLNHASPQSLASPSIKISPEALANLTASGNMQTGSPFSGAGSVVSPTGSTFSAGNASDPLGGDGQGGAGYSRASAMALAGAMGMTATPSQVSAAVNAALGHHPLGLDVDMAFTTSPAQSQPGSTGASTPSNGSTTAMYYAPQGSNSLSTQLSQSSLPPPSHPAPTLASSQRHHPYAHPNRPSLAAQHNQSTTSVPLYLSTPSPAPSAAQSTASPQSAGPDPPANSISLGLPPVAPQGVQRVHSAPAHILTLATQGLSDVGSSPLASADSEAQGAMDQRMYVGEQQQQQAQQPSMGGHDDGADRLRISTSSTPSTTPGPPALGPAFGHSSTPISIDTLSASNAISSLTAPASAPPSMDDERLPTYNEGVSAAITLLQKRLPIMEAALSTSEVESGQDEEEIWKGIEGAYDELKRIMGERKDGRRVAMADRQAAKSGKTRQRSFSTMELESPVTPITPVDRDRPSFLTAPPPPLLHTMSSPDIPLSAAATAARNIAALQKAQAQAQMQQAQMQQAQAQAEAHARLVQDAERARVEAEQRARAEEELRQQQQQRVEAEAQARADAEAEAAQQQLKAEQAMREMEQYQQVLHEEQLRLARERLHQQMQEGATPGVPPTLPNPPPPTPTPTPTQQQQSQQSAQPSQQQQPLQPTQIAHPGQIAYTQPPQYAIQLQPAQPGAPPLVAIPANAVPAAIAQPLYAQGGQPSGYPQYTPGIDPLAIGGDMNMMHLSGLGGFAGAMGGQSQQPQQPDSVDPALTSGIAPSTVSPPMNSTPIFANAASGGPGPVRPSRSRAASQSGYTSSGSRSRAASGSGYQALLESRSRAASSASSVYQMFERDDEDEMDDEAVDLDQVEVGGTGPAQSKVPPMGAASAGVEPELKAVMDPIFFEFLADICSNLDATDSKGEPIHQTLMAKKMEKLDQSHDFRPFRFRIQAFTTAFADRLAASGIFEQEVPIKKVRQYLWAQPYISRFNDDGKKAKSKGNHIWTVEAKKVPDKKWIFREFTRCIKGNAPPIAFIGLPWTWAPRVWDPQCSSAAIDASFSSPSLPDWLSWEDNVLSGEVPKSAHGQTIEVEAVATFQMGDRVHQLRATTQFLVASPDETDDPANFGILELPKQKFADSLREAKEEQKPNVSTGSSQLASPSGLNPTLYRSPSAGSAGLLEPPAPNHVLSGPHGGSYPASGSGTPGNILEPGFVQLDQQQLHDQQQFIAQLQQQAAAANDMQIDDQQAARQAQAALHQHYASLAMQQGQSFESISPGQLSYAPPPELVQNALQDAAIGVHPTLASLNTSMLSHATPEIGTPGDIFHLHEMGQQPPFTLDPSQL</t>
  </si>
  <si>
    <t>MIPSHTGGAPAPLYRSKSDGLGQWKEQLETQWKGRRDARVKLLGVVTAGLFVLWLFASRILNMRDRSPPCDALHQPGRLLVNLTSPLHTHWRPFAESQCPPLPKYLPSLWQLTHGVERSFPIYQSSTFSKEYRQVAAEPLPPHLLASSASPVDPIPFLRKRRRHPPTVLVIGDSVDRNGLVHFCQLFRRNVTISHYSDISKSPPGPYPADLTKGHGPKHEGWDQRGLMHRCEIPFVDGSGTAMRVVNGFHYGMDALDEFNTPDHTDWHAPGRIENRIDELIVPAIEQLGGTDKVDVVQLHSGMWDLALFGMQDDKTRWSLTVPLTPEQLAWWQERMLHAIYHVRQRFPRARLVFRKLHRTDDAVAGTQYITNCTRVHQLRHLQEEVARSEGLPIFDFGHVLEGYQFFQEKVHPLLVPGGVTYAHNLVHQLRLALESRTSWRRGWLWDS</t>
  </si>
  <si>
    <t>MAPALGESPLKQVNKAGQPKRSKLQASWDDLATNPQLFTTDNSPLPTRYFSEFYCLRPNRTVQDAALAGISDEDLLGKYRTNISELFIGGIKVLKDAPPADVTRSNAVETLILFLRHISARNFSNQEQDVMTVLAGSAERHDQVFSDMVSALDATLRNVKVPVSVRHRTLQLALTLVASANQSPLTSYFLRRDLFSTLVAFVADDSTKQFAFESALLLGLLANYRKSEARNSYVVRIQDFVEEGVMERIIDVVSTVCSRARDSYVSISDDTPPSLVASLSSFVKSLRITEFFTGGFYLPPPPLPTPLAGQTEQQNGGATDDVKGKGKEKQVAEEKPEDEEVSKDEPAPSNGSSDASASTSSPVSPSPRKPPPPTISLPASPTSPTSCRPPLSSRSSSISLKLRPEDAPFATMPPEMVVVLLAFYELLNSNKTFCSLVFGEREDGAPPSLPTELISLTSYIVSHAPVTTHRAGLYSRLCLIILLILVEEGEGKLSVPREGGEEIRVCRQRQPMLPARDPARAIPLSAMIDTVVIFLRHGLKKRLDVDTYTIALRLLQRIFQQLKTEKLRIARDWVVVWRAMLSLASFIVTHSLELRQNSVKLDTLISQLFITLSYAAYWGEQILPNSAAQARLHYELLHADETLDALSDLLGISSVATPAVTPPGSSNGSVLPPLNRRDTPTRSTFFTLSQFSPTKSSFRSSSSLGVGTGGTGTGDGFVATECIANLRSSITFFSNHINALRLTKGAEDELEPDEILGVIERNLGGVELIESAAMGDLGRFAGEEVAGGFFEELVGVACEDTLRLLDAEQVAVPSSP</t>
  </si>
  <si>
    <t>MAPTTLSIEPKPVPTRSPSEVSSDADVDDEKLSTSTPSAVNGTTTDVEAADGTGRLARLTAYLAGIGIETRSLERVQEDQREQLPLWRLAMRQIFFWFSVNLSFSALGTGMLGGLYFTLDFRTSMVIIWLGTALGVCVSATMALVGPKTGLRTMAASRFAGGWPGTAIFSLLNALTQLCYAVTTALSGAQALRAINHSLSLIVGIVILTVIVMVLAVWGYQFLHIWERWAWIACFIIYCIVLGLGARGGYDVSSRTSSMDTGRALIGDVLSFTGIMFSVGASWCSIAADYNMTLPATTPKWIIWGSAFIGMWIPTAFACSVSATFMTLTKESYVTALEEESLGGVVGEILIQGAGGFGKFLLVLLAFSTISANIPNSYSGALCIQSLHPVLMKIPRVFFVVAFTLIYMVVAIVGREHFSEILSNFSAILAYYTAFLSAIVFLEIFYFRSSRGPLGASTNWDDVTDYSKLPPGYACVASICVTIPPVVMSMAETWYTGPIAKKVTEPASPYGGDLGFEMSAVVATVSYFIFRWIEIKVFKR</t>
  </si>
  <si>
    <t>MSKAIDSPALSQSPTLEGADDERKSALATLPSSDAPSSQANKPPAGPPGPMQQDPSLILQGKKLAVVFTAMLLALFLISLDQTVLSTALPRIASDFNAFDKQGWCSSAFVLTQTAFILWFGQFLRIYSAKWTLIGCIIVFEIGSILCAAAPNVMALIWGRAISGVGAAGMFVSMIQLMATITRLEDRPKLFGAFGGVFGISSVIGPLAGGGLTDHAGWRWVFWLNLCVGAPAILGCTFLLKSSLPIGADPTKRSPRDLLHQTLRMDWIGATLVLGAVTALVYALQTGGNQKPWSDGGVIACFVVAGVLCVAIFFWMRFKGDTALVPPAVFRKSPASICGICGASFFNRCSLLMISYAIPVFFQVTRHHDATKSGLDLLAYMLSVVITVIGAGRVVSATGRYWYFLVGAPVLGAVGAGLLYTVTPSTSTAKIIGYQILCGVGTGATLQNSLFAMQAEFRNEMRLVAQATGVASFSQFLGGTVSLAIEQAALSTQLAKNFPIYAPQAPLAIIKESPLEIYSLPSDIIPSAIFAYVKSLKIVFVIPVAYYGLGIISALFITNISIKPPSAAKGDAKDAEEGKVAPVEESKEKAEGDVAKGVAEGEVARSEGV</t>
  </si>
  <si>
    <t>MQPSSSLVRPDPYSVRATTTSSHPQLRDLLVFTPEAGNAVTTVCYDSLCSVDLYAARPPEYTPLRFSPSTLAYGMGLVVAGGQSSELAIRSALPGSDWCHQYLPSSSVPSATGVRTIHSGCINNSVCVTPSPNSPDTPRLLVSSNDELIKVYEVEGRVPDYKAAKRRRERERRAGWSVVEATWAAERGELEYGLSGEEMEDEDNAVEEQPSYDEGSACRIVALPSEDLRLPTAVNHCSVSRDGKYMVAVGDTADVFLYDCRGGRYELAQTFKASDDASFSTDWSDDGLTFAVASQDGFVHVYDIRNLPSSSRPPSPTLRGASASPRKLAELKTTQPGPAGAARKVKFSPGGKRIDGGLLAFTEHRNRLHIVDARTFETYQIIDVPTSSPSASSYPHILSAAPPLRPRPQPPPRAYRRFRPSLSRIPSAFSSLASFSASGGGSGTHTPRDEKERDEFEREMRERTERRLRDEERRTRDVGRELRRQTRLQRQRLLTEDGEGLGEEEGGEDRDGDEGGEMQVDPYDELDDLMRTEEQGDHDEERSDGEGDAHEEEDEDEDDSGASSVNTTRPRRFAPATAAPDSAAASRTLPTASMSPFGASTTNVSLTADDPPVRRNFSGYTPLNPNSSVPARIPTYASPPHMSTSPSGRIGTSSSFYYSTYVPTSYPSATFSFATSAPAPNLPITSLFAAPLAGTGGTYHSTSAFFPLDATPGDLLGLDFDEFGERVFVATGERVWEWEVDARARRGSGAWGTL</t>
  </si>
  <si>
    <t>MSNIVASFQRSKFDQTKVPDLSGKVFVLTGGTNGIGLSVSRTLFKHGGRAILLGSKQETGDAACEYIKTGDLDKAPHDYKEGFGAQRDNSANGATKDGQVEWRLMDGTDLKEVADVAKTLAGELDRLDGFLAIAGLGVNAFELTKDGYDSHLTVNCLTHILLLSQLLPILEKTSRNHPDADVRFISMASEMHRFTFGGPSEKWGGSSFADEEEFKKDVGPNNLYSRTKLGNILTVKALVDKYLQPPSKILAYAVHPGGVATGQNDQIKPAYGETLGKVVETLVRPILRAPDDGALSTLWAATAPEARSGEFENGTYYTDPAEPGKETSEATDPELINNFWNTSLSILEKVVGKENVGPFKG</t>
  </si>
  <si>
    <t>MDPLELHQPNSTAPSLAPAQVPYDRLLGTWHVVASTLPLWKNKRDVTITYSRIDGEEEATFDDLVKFSKQSAKTGSSQWEVKGVDRLERDLEGNGARWKWRGKGWLKISTSHWQLLGYSLSSAASPADQTPEWVVTYFSSTLFTPAGLDVYARTPTTLSDDFVDGIVRKLEEMGGEVGKLVKNGGMFRIPHLEGNKA</t>
  </si>
  <si>
    <t>MTSWELSPLYRHSHTLVLAHSPHLVSLHRDRLVLRSLSTLSPIRSWTLPSLPHPLTSFAASPNEPEYILVYSAKQRTAWVVDPAKDGEVARIEVGNEGCVAMAWAQTGEGANPTAMAWAAHHLHLSLFPLPSSSRTPSPTLQPFRILSPKHSPSPSSSSSGYSFRPDGRFLAVLERHQARDVIGVYSTGSSSGGGGGEWALVKSITLPDPTSDLADLSWSPCGRYIAAWSSITDYTVHVFTPTGTLLATYTPYSSLSPPPASSTSTSSSRPSARSKPPPPPQPSTTPTTSAKPRTRLDRSTNPYVGLGIRSVSWGRDGEWLAVGGWDGNVRVLSRHGWEAVAEVAVPVRLSGGVNVWREPPNWVSNTRGHGILSYDPVPLPHSLTPLPLDLSRPNPRMGVERIVWSESGRWAAILNAAFPNTIAVFDFSSLLALASSSSSSSAADEEETPRRPSLHTILLLSPSTTTTSSPSSPSLAWQPSRAFSDGESEVLCWVSGEKGFGMWRAPGGKGGKGEKGVAECVGIPARGDFSAHSLAFSADGEALLLSSSLSGASSSTGSNGASGAEGIFCVAYPVYEGDEVHVPGGGGTADDSLGAGGRTWTEDEQEEGETYL</t>
  </si>
  <si>
    <t>MATLAAPSLATSSRPTTPSAPFDPSAYLSTDFPPLPAFPHDFDDAALQNGLMVGIDPAATTSSGSGGSSGSPAGMGGLGLGQPGGSGSFATGQGMVRTHSGSSSSGGSAGARGPVTRLRSGAVPPPGSRSGGGAGGGGGFISFDPDRGSDLEDDEEEDEERQVEGRPKKRKSVRDLRSAATAQAQASAPPPPPPVAAAVTSKSEGEGGADGGEDKARRKIQIEYIEEKSKRHITFSKRKAGIMKKAYELSTLTGTQVLLLVVSESGWVYTFTTDKFKPLVKEDENGQLSAGQKLIAACLEAKDGPPNLSAAYQPTTASSTGNFEANSSVHGGQISLKTGQRSVRPIATNRRVSGKARPAAIQPPPPMPLPLPTPPQGLMTDPTLPVPPNSAGMQMGQLPSPLSGGGGGGYLDPSPISPHGPRGSYPPRSGGAGGSYSLQQQQQQDYAEMMQRADMLQLQQQQGGGQGGSGAGGGGGYDYDLYSTVPPSSTMAPSHASQYYPSHDSHGLPPLPQQPQHDAGHPSLHHQRSFSHSHSVPHTPHRTLHHQASHGHLSASAAQQQQQQQSEYSDPYAQQNYTHHRDPSMMDPRNGGGWQTPHHHLQQQESGSAQGTPVGVRQGQQHALYAGGDDGYAR</t>
  </si>
  <si>
    <t>MQAAPPGSSTLPRPPAHPAPGSASGDAHTDSGDDSPRKRKKKKNLRACDSCRDKKLRCIYIPDVELHICFECEKRKLVCEQVRPAKIDPRKRAKLALLEARDVSRASSLTPLSASPSVAPTTARPTRASSLEPLRGATNGLDVLARCVDRVSERLHQEKPSTPDHLITSTPDVRMLGETCVAQLLADLQPSEAKDVVDREFGHSRGEDGSVRALLPSQPQPNVSRPHGYLTSETVLDLVQHFIDHILPLFPVITVEELRALDTLSPVTLMSVCAVAACSRKYPWSLLDTVRAFLKTAIEMSDVFATSSIANVQANLIMAMTSEVHDATASGGGSMSLIRAGLCVRMAHDLGLHRRPPSDLSAEEKSKRMRLWLGCVIMDKWYAASFGQPQLIDADDCHDYLSEPHDMDRYLVELYKLSELNGRALKAVSRPRLRKTSDAQLHEILADFDAWLARLPDSLQFAGPDSSIQAGVMYSLLVCFESVFLRPFVKQDGDIPAHLQFRPTAARWFAVITRSQFAIDWMLTNGTIAIDCFFPGMYSVMMSCSAQFFSHTKSGSVQNLQCIEAVKNGMHRWALANQDGELSIRQKCYKISTLLWQAAARRHQVVPVGATPKAEQPTYQTPQAASPPTSGSPAPQSLAAVIGGVAAMPPPHPSQYPTLSLPPTFPPVSVAALPFGPPGSLSLAGPTLSVPPLTTEGGLPDYLQNEWQGWCENLMGTENWDFMSESWPALPDVPRA</t>
  </si>
  <si>
    <t>MQHDAQGSAIGSNGFRPRQSSYLRISATAVLQMILYLEPAHVDWMNNSVLERMLFALKDRIPLKLQQEGQGKSKGKEKTHVDVFRGADYQMAFFFRRSGDKHVVLLKDKHVTYTTRSPTSTAATPAPRDSSTTPAPASRSKRARTASLDIRDSPPLSAGGEPASKRRALFRNGEGGEADDDVIIVKDEPVDEGEGLPPDWAEGVTGEAEVKPEIDQDVKPTLKVHYRGFNIFGRTLVVIVEPYPPLDPKDLARPRLLNTEIRQLSASVAPESYRQSLSARPLGRSRGSISVTPAPGGGGLFRSESESVRGSVAPSDLGEGEGEEDEQMRQLREVSTVLANEWDELEDEEGLPSLDEVIARSIGKGNAKGAALEVDGDEPDESL</t>
  </si>
  <si>
    <t>MDVDRTSAGTTEPLGQHVESVVTRVTTTTAHARPSQPRPAGHEREVALDDAASPGTPGDYALLHFAPATTTTVVTTTTQTTTHFAPIRIPKSRPIRAVHSSFSGPSGDAAMRHGSPVTSRTSLRQLIDESSEAGPSSSALPLDPKMYPLSSEPWPGSMRQFQLALGDMSATYVEDPAEAPALAGGGVGWHASGGPPRSAKGKGKARIEDESDISPLTGGAEGLSRNERGPLHQRRLSRRPRAGHGQDALDEETDRVDDVALPLRHTSPGPPRKRARADSTSQASVDGDASVAATGRRLSQAHLQAHTTSMGPPATVVSAAALPSPNQSPPSPVPTFGGEDSQELRDDDVDVAAQAGAVALRQSFDFGSGIGLSGLLSLPDLVKSFDQLQPTLQSYLLFQLLRRSSIPVLQSVNQVVEHALRRDFLSDLPPELGTSILSYFDVRDLCRASLVSKTWRRLIDGEWRVWKDKLVAEGFWIGDGSDEREARDISRGGKEDLFLKRWKAGVWDKKKRSKWSGRIHVDDLYGGGPTPQGSSAVNHRLASPSSSREASPIPPSHFVHPFKLLYRHRVLIRRNWQQNTPKRLNFPYSSSPQAGNAGNAAANTNNHVVTCLQFDKDKIVSSSDDHSISVFETQTGALKAVLGGHEGGVWALQYVGNVLVSGSTDRTVRVWDLDTYRCTHVFIGHTSTVRCLQIVEPQNVNPDPSGPPIWEPPYPIIVTGSRDHTLRVWKLPMPGKDADYEPPYPESPSEEAAQPAENPFHLRHLRGHTQAVRALAAHGRTLVSGSYDMDVRVWDTMTGECRHILQGHTQKVYSVVYDPTRKQVASGSMDGTVRLWSTETGELRGVLEGHASLVGLLGLTHRNLVSAAADWTLRIWDPDTGACRHSLAAHQGAITCFQHDEDKVISGSDGTLKMWDVRTGAFVRDLLTNLTGVWQVSFDQRFCVAAVSRNGRSEFEVLDFGSVEPERPSRAKRPSRTPRIKTEDSDAELPGAFTDAGRDVAMSDAAGGEDPITPGAGTSNAAPPAPRLRAGDFSRLPSGSSSAASSLLAQDSTPSRQAGSDGSSRRTVRRLHGSRDLQAQASTSTQAMDVERDGSDDEDANSDDEVMSALVKSEEDDNDLLDASR</t>
  </si>
  <si>
    <t>MTGPDTPLPPIIKRASSPTRQAVSSEALVSPRFHDPPSPNPLSHPHAQPQPGSYFSSQAGTPSPSGILLNKNERGAQRDPASRDRDGGGGRISPAVAVSPPGSNAGEAAQGLLRVSSPDGSASESGISDAAGPSSTAPSSLVGSPPSHSLAKPGLPGLAIPSSTPTNDDSAAAATRRASSPPSPHCHFAPLPKVDNDRPGTRRNSFANRVKPFVPKGERPDGLLLPGSAFDHDDDGDLPSPPGAWQAGDSSIPTPSALSQRLNSSLTFANPPSHSPGGAGGISPVRPGSRRSSSSRRSRSPSPPGGVRYRTPSASGQSRSHSPNLSRHASTDALSLHYIEAGAEGRGAALSRTSSRAGSERGGAAGEGEGEGGVSFASSGQPVRRLTSTDRTSSSSKTRVAPFIDRDKEADMHRLQEKAAHGNVDAGRAVSPALAAARERSASRGAAGEEREREGRPMVIKRKGSNEEVVEVGPGEEKDAGDLGGELEEVEEEPEEEEAEENGTDEDEGTDEDEGENERDREGEEDEDEDDEDEETEMEERKTSKGAAVEVVRWHRPERDVEREAQPSPANVSHASSPTAAVSPFAPPIPTPAAQ</t>
  </si>
  <si>
    <t>MSDTNALFAQLFGDNGQAAFDASYLDLGGGGGAGGTGLGTSEGGTMDSLFSSAAFGALDSSIPNMHDREASGSSGSTSSAEVASGTVAPADLSPAQSLSGSTAAKSTGKRAKKDTRKDSAASQGDGSEDGKDSGGKKTKRTRNRKPSSCAQCRKKKLRCNRSDPCDQCQTRGDVCSWEGAEPLYKARDQADNEELRDQVARLESLVRYLTSQRQQDDLSSPNGVFEDPPSPGAASVDNFPSKTSRQGSASASHAPNTPKFAMDLRANDLCEGLAQLAIKEFVVVEGSGTDSWAPGNKRGLEFVDEAQQFVEHMPQQFGVAQSPAFVLGSSASSRSVAPSELGASPAPSMISSAPSPLSPGALGTASFGKEAPPLSEALKFLPTHEQALSAYKYFSGYVSWYAHPVHLQSFEEKWRDLEAALRIPDEEQRNKAIDPFFIATFLGVLATGLAMMPVKRAIRDGFGADKDKTVDYWLEGAMIALTCGRFLDNPSVEAVRATVVISTYFVFISTGERSGAGMGLLSLVVQIALSLGLHRDPDRSPGKYTFFEAEERRRLFWNLFMLCILSSASLSRTWTVFDLNGVDTKLPLDCHDHEILDEATAMAGVEKRRAKFEETPMTSLIVKMRLAVLARKMNDRAFGIHPVPYEEILALDAELREFEESIPSRYQLRLDPSGALIRPTTHVTVTEMRACMIQISLAGEFLRLHRPWMLLAATDKRYQYSRSQAIKYAKLLLAVYRSPSCSGNRWGGLSYKATNAAIVLGVEILAFPDGSEVSQIRSMLNAVYKQMERQASLSSLCRKGSRVIRFLLDKEAALSALRDQRRQIKRTRVDESGGDAFPSRALRTALDPNLVTQPLFMHDREEETLVHKTDSFGSPGDYFSAVPARNYPTAPLRQQSTGPRPVPHPLPRPTRPAPSTSSIQQPPPSASSNFPDLAGTFEFDFRLPQPVPYASPAATPFSPYAQPPMYSQPPIYTSQPPSQSTSPAYPLSSVPISSASPFPPSSTVDQKVPLYPPSSQTAYTPRY</t>
  </si>
  <si>
    <t>MAAAAVLKARDDIRRPAEAISPTPRRRADAADWAPLSRRTLSAQLTHLPAVPEHSTSKTSHPNPTPLRSSIAFSLSRLLSPTTFAQYISSSGGFETFQDYLTVFSSPYLASLHLWRDLHQLRCLTAEASAGARGVRDVFLTPGAEREVDLENVELRKAVLGLRKIIDTRNAVDQTSQKLLDRLYASEFEAFVKHRLLSHAKQHLEKRKLGADSVPGLGESFVLSNPRLHDCPIVLASPAFCTLTGYSREEIVGRNCRFLQGEATAPTDVSAIRTAIAEHKPITQLLLNYDKAGNPFFNLLCILPLFDPSGDLAYFVGGQTNITGALTASSGLSLLSSRQDTFDADSISHLSLDAAESAGEWLPPVDLSKFSPGVQSAGARPAPPSRTTSETSTVSGDVTPPLEPASSPPLPANTDDEAAKSTKSKPSLFTSPSLSNVFKFGGSKHAHRRSSSFTEAMENHKSPKMTVREGTVERRIDEFATTYEKVCVFRAEGRRIQHVSSAFLRFCGLPASTSSEMNDFPLLGLDLLDLIKADSTTSTTDLRKAIKRSVEEGKPASLACGVKVPVKSGSMPTATGVLHLSPMQDYAGKVIAYIAIFA</t>
  </si>
  <si>
    <t>MAAVYSEPVYVHSNPAATLLSEARPTRLSPAALLSLNYLSDELLHLIVHAALHSAPIETAPNGDAHPVASAPVPLEEDEVLTTERFKSALARILGPTSLAKECILEAELAVRELVRRASPSLRADGALKKTSGRGVWGSPVLPETASLPGPAAGETKDLSREKVAKQAVEVFRCLRAWVMQISGVGAAAPLSGAPASLTEHLVALSPPKPPPASARSPHISFLLALYVERILTHLSTHILRLVASSASSRPSSDTEVTATVTDLEAALVQDQLVWNWAQGMRVRGFIEQEGKNERARSRNGGMGRRKSTNSSNVASPVSSSAGGVALPDVGTPERRPSLGGSTAVPSTIETRRTSFASTAVGSSNGAKQGTGLGIGTRANGAVKAAALDDDSFDQLLNSGKTIKLSGTPDRLRFEQQNKRMSGSQSMSALSNSTDSPSRHLKARPPQFGGILSEDTETEQPLDGRDRPSGSRKDSLIDVLNSPPPWSNGDATPSRRQSIIPKRPVPQDDPLHPVSVAMRVQGSQNSVSTVDSAASEGGDGEDALASPGARMRALKAKDERRDLASERQINNDLMAFFAAEPPSLPRPMSTIDARPSFDDSPSKDKSTASKRSLGGLRGLVSRVTGGSSGSGKKDDSAGPVSPTSPPPNSPPPPSYRSRAGSPPRRASRMHSIDGGEGSSASNAQTALRAAGFSDSIARAATKYTPPPGLGTPPARDARQSRRSMSVPTVEQPSVPPYSSPPLPASAQNQRKRSPRIPQNGSSSAEASASEDSHNSRLAPPIPVVDAAPIVTPPRRSSSLKRSRRERETSGASSSTVSTTRALPAVETSAPPVTVEPIVTTSSTTGGAAPPAQSSASAQAAVANVAAAAALAPMVADAAAQELRLDKHAQPSTIPPPPLTPVAEAAPSPTTPSATLTPSDSRPSPARPTSSSGLSGKTLVSHLRELRSAMLAYAHSKEDCVELVEAMLRDEARRVEKLAQREREETLAKEKGRDVDGEQQVAASRAVVAPSRPAEAFEADAAGKSSGGLDRETDEAPDDIEDAETHQARLAEYLLTCDGQSSEAEDEMAATDADQVADNSAQAQPAVSAHSPFVAPASSSMSTQAMQSVLRPAEVEATA</t>
  </si>
  <si>
    <t>MSGSITDWDSKVVIGQKARAPTVARSEGAVNAARRTGGPVDSDRKSTGNKASSGPDHAKIAKLDRENEVAPPPTVSLELGKVIQKARQTYVNSAGENKPLSQGDLARMLNVKPTIVQEYENMKAKPDPQLLGKMERILKVKLRGAGIGQPLGGPKKK</t>
  </si>
  <si>
    <t>MAGFGIRPATPGTIVVLAATILLVLVSVSVPLLKSIYFLKASISTSVGGTKISGTVTLGTWGYCVDGTCTSAKLGYSLDVARLFGVNGKIAGISTSVLKWITYLLILHPIAAGFSAISVILGLLAHTHGFAGTAFTTCFASFAATFSLLAFIFDIVVFVIAKSRIQSSAVGGSAQLGNAIWMTLAAMILLALSGFFFGCGACVIRRQRAGKEASEAYRPHPDADYGAKMRSEALVAAERDAWRRKNEGQLPQFAEREAIPLNSLDYNQDDEDPPAARYEPRQFASSSDIAGQGAGAPSIITGVGEGYGRRNPSSAPGQGQGVSFAPEPTSYTGYAAAGAAAVGAGSRLAAEARANRGYASEGGPPDDRRLNSVSSGTTEPFTGMYGHEQPVGQAVSADYSHEGAGAYGASRLVGPRAPSASPAYGGAYPPYPQSTSPPPMQGSSNTVPPLPAATAFGSTSTPYPPEKPSYPYQQPTSPTFHQPQQQQFYVQNPSSTYEDPYVQPQGLQDTRSLAPTYHTHEASGAGGLQYQSTGGHDMYGVPRY</t>
  </si>
  <si>
    <t>MPPRLAAPPAPALAAGPSVPVLAPSRSEPRPLIKASKEWVVPPRPKPGRKSAKADADTPKTANKNSQKAFRERRQEYVTELEEKVRQLEAGEGEKCVFYQQQAQKAKIESQQLWEENVALKKEIEALKLELAKVGGGAGGRVGGKAGEKGKARAAPDDFADTAMTTKRPRRSAAIRAKAVVASATSSSPPEPAAVGTHSPVSSASPEEASTSHSPHAAISLSLSHSGLPVPPFIPPTQHQRCTFCSGDANCFCAEVGYDVAPSSATAAMQIVEIAAAASPNVVKEEHVDLAFNDVGYEPAVPLRLRRSQNKPSTTVWAIESSSSRSTSVVATPSAAKVVCSGDPANCPACSDDPFGKAFCNALSSTVCSTQPCANCPSHATRRKIPTPPPESADDEAAIFESFTDLPCCKDPALCGSLTCKPEDDSQHSTPASTTSRERNVDIVPCNEAWTQLKQHPNIGFADLQMLADVVAKRTYCDGPVASTPPPPPGVISETFPASSSDRPALVTQSALQCSVDAGTRRRLTVERDAVNEALSILDKAAARGGPLRR</t>
  </si>
  <si>
    <t>MQSYSVMRDGFPPFSHSHNHPFPSDPSPSSSSSSPAANAPPPPPSHLASQRSRIPAFAQSTALSARRSSTEPAAHALSRPDTSRPFPPSYSHEQNGSARTSDPTNMMTGPLPTTKRLIPAFGSSSSSSTADVPAPPFRRPSTSSATASDPSRHSPEADNECAAALSALAASAPSPSPAPSSQPLPSHLPLPDAPPLSAQSTLGSSTDFPLGPPESNGGRVALSPDSGEGSGSGVGEGDEGAKGGKGKKELKQTKRAAQNRAAQRAFRERKQQQIRDLESRASTIPLLESRITSLESRCHSYELERQAWDRERCALWMRSFRGSSRLNRPFARLSSSLRLIHPACVVVLCAPSIPIHSLLPLSCNPFLLSHNRTRPYLEITRLQTSSAF</t>
  </si>
  <si>
    <t>MSPASSAASAHLDDPVLPTSTAGSRPKRRLSNAAQAAWMDAEMDDGMLDDDEPKSRASKRSRAAAQLAGGGLGGSPKQGGGGQGGVPPKALTEKEKEARRVARMIRNRNAAQASRDRKKEHILWLERRVGELEQLVRQSGIKVSAGHSPFFAGGSVAPSPAQTRLPAIPRNQRETSVASESSSSGSGRLADLEEENDSLRSQLHLEQVEKQELLARLEEVEEQLARVSQAPDATLASSFSPFSSSLVPLPYTEPTFAFDTQNLSPLPQPEELAFVEERDRQRQRQLASRRASSTPESSSDGTGKTEGAKQPLDGSSRLVAREDDISLQRKLPKSLSPPPLPLLSPSLPRLSSPTRPRSPRPPRQRLRGRRSSSLTSRRPRLRPSPTSTSKTPWLRPSGPTGPRASSFPTSRPASLALPMTSRLSPFST</t>
  </si>
  <si>
    <t>MVQLPPPPSPRSGERLLGTLVVIVLRAKNLPNRVRIGKQNPYATVTYGLHKKRTDTIERGGQQPEWDAEFRFEILKDGLGGEEQLAADQKAVVTQKGGVLPAKSGAGSGTDATSKHEKRDSNSLVVAPLATGYPPGRRVLRIACWADDARDPKLIGEGELDIEETIKVGKFDDWVKLERKGRYAGEVYLELTWYSNEPRPVRTSRKASVAESPTRAGGAYGGAGSRVEDHSGSEAGTEEWDGGSQVGLGNNLHKGSQASLSSVASAPAELSADYPDADVAPLASSLSTMSLSRPPLPQPPGPVSSPPYGHQLHNSQSYQQFPPAPPPTNYGSYSHAPPAAAYASYSAAPSYAGMQAYQQPYNGYSAPASEFGQYAQPQQAPPPTQQLGEFEQLAHDHYASQGYPYASTSSHRPLPQPQPIPAPPAPPSLQYDAYSAVSYAPPPAETPYPQPPVPPIPPSNSAYWQQQPVAPPSSSSYPSLPHSSSQTTIYAPPQPPQPPQLPTSAFSPPPTFAHPPPPPSIANTFAPLRHSGSLSQMPQPPIPPQPPSFGPPPVFSLPPPPPSLQGSATCPPPTHPAQPIAPPYHQAPSSHPQQYSQDYGQPPPISTASPASTTGGPPMPTSSARPPLPQPPPRRLPGAFARP</t>
  </si>
  <si>
    <t>MANPEFPCAPCRRIFRIKQAHDDHCKTPSHRQTLDTLRSGSAAVPTIPPGSLFCDACFTVVKEKEWPRHVSSPRHSKAVRFQKYQDAKREAEGNKGGVEVSPEEVDFGLVEVEQLSEKSYGAQKVQELTVKAGAEPCVIARGLFTTGKKSAGQARFTVQDFASRSVYIAPGQSRKIPVHFLPRNVLGVHTDTLTLLILVIHDSQNFDKADIATYTPVQIQRTVRGEVASSADREALAPTAPYIPKDERIFRAPRPDDSEVVRVPKGVAKEEFPENAPWAGKLPFYRPRPFLKETIENQPIGIQIKQVRRMVGGGVLSQHNYGEFWETLLQAEQLQEDIDLRNHDVEGATMRKGNVGGVWFLTVPGLIDRSPSVLKGDKIRIRISGQSNARWFEGFVSVVHGTDVGLRFHDSFKPTASDTFDVQFTLSWVSIRRQIQALRAGLARSGLLFPKELHGDRSNKLASWQLLNPRWFSPSIERNPEQRQAVLSIVYNTSGQAPFILYGPPGTGKTVTIVEACKHLVHYGHDSRLLLTAPSNAAADLLVERLSDLLKPDDMFRLNAPSRQTAEVSAKVKQYSRIKDGSTFMCPLLEELKSFKVIVSTCTSASILAGVGLPKGHFSHIFVDEAGQATEPQSVLLLAGTGRAVD</t>
  </si>
  <si>
    <t>MCDLSFRFLKLRIDLVASRAVKCPECSKLFSRKHDCVRHTIAIHHYDKDGVGPDGKQPVYVAQEVMPVTVMVERAKERQRGIVNGPPASVAYQAMQQPQPQSQAVEQDQQPLLSGRPLGLKLDPNVLQHPPPPSHLDAAASSASHAIPHPLQMPPPFSHQHRPFSPGAPPPAFPAYAAPAYPSHPPANLSAPPLDQSAAE</t>
  </si>
  <si>
    <t>MSTNAPPVCRFFQQGRCQFGADCRNSHGNIPTKGNPNPAGASFSRDSIKTDLTTERPRYVLSSYGPGKGEASVIKGLDVSPEELRVQFYTARSQNNPSLYPEQDLAQKAEGAVQNILSNLDQAYQFAITQSSSSANADASTSSSPAPANPFGSPAAAAPQRTGFGAFGAAPATPAAASAFGDAASTTPFGTPAPSSSAFGAFGQAANKPSAFGSTSAFGSSGTAPAGGSAFGGRGASAFKPATGFGGAATTSGSGGGFGAFAGGAGPSGTTGTSAFGSSAFGAGGNAPKPAFGSSTFGSGGTTSTTTTPASGFGAPAFGSSTTPAFGSSSFGSASAFGQPAATGSAFGQSGFGAAASSTTPASGSAFGAFGSASKPVSTAPATGGEGFGAFAAGGTAAPATTTPAFGQSAFGSGGAAPSTSAFGSGGTTTSAFGAGGTTTGTSAFGAGGTTGTSAFGSGGTAGSAFGGGGTAGGGFGAFAAAKPAATAATSPFGAASAPAPATTTPATSAFGSGGFGAFGSALSATTTPSAPSAPSAFGQTGFGAFSQPAAAPAAPTATKDPYAALDEKKERPSEQMELWKAERFTWGMIPVNAPPVEVR</t>
  </si>
  <si>
    <t>MSYNSGGQQPRRTAPLIQRPTSSQHPHQSHSTLASGLGNAVAGALGGMGHGQSAMGGLNWGPYGGQAFAQAGGAVQSYGQGWAGQYGGVGGFPGSGGPASQSYGAGQPYGYPAQYRQAPQSAYPPSFYHPSHDQRQQRPSALPHRPVAPSAAPQHYSEPRPQTTADGYTLSSAYAGPSTSSAPPYDTPLHSAQPERDPPPWKGRKSGPSQPSGGGPQIVKCCKNDCSFTGSKKQVREHEEDRHLIYAPGREPKPWSGSLKPVDGAVIEGTGIALDTPEAVAKWIEERKKRWPSKKVVEEKEKARAERIAAGLEAPPRERGGRGRGRGRGLADVRGRGRGRGGRGGFVDGREGAEAPQDEEAKANEPARKRVKLEEEGETAEVKPSAQKAVHESPSVTDDSDGSDSDDEDDGPPEEATTKVEAMDAEMDDDEAVDEGGAGTEQVGEEENVDAPAEDAGAEAPKKRFQVVCRHWRKGNCALGDDACPYLHEVR</t>
  </si>
  <si>
    <t>MFAPSLSPHLPYLLVSSAHRGTGLLARGFRTKVEDGRRKGEEDKAGYLATSGSDSLIQLYSLSSPSSSPVQTLLGHAHNVCALHASRDGKRMVSASWDGTARVWRRRKAQEGHEEEGEGEWMCERVLADHGAAVWDVLMLEEGGGESILTACADSRIRLFEGDKLRHLFKGHEGPVRSLCVLLPEEADSTMFASGSNDGTIRLWDWRTGHALSILGQQGSFVYSLTAIPSLAGGGLASSGEDGIIKIWNEKGKEEQQVLVPALSVWTLATLPNGDLACGCSDHMIWIFTRDEKWLAHEETRRMYEERLESMRASKAPATPKPRVEGPATLEQPGKAEGEVKLIQINEQPVKAYQWDGTSWVELGEVVDPASAASATPAVPSQPREKMLHDGVEYDYVFQIDIKEDEPPISLPFNLEDDPHATAAAFVEAHSLPSSYVERIVEFVRASTAA</t>
  </si>
  <si>
    <t>QTTGTRATKLELAGSYDAAFSAYVSAAQTYLFLIRHTSDGETKQKLRAVSSRLVERAERIKQARKTEVRPVQRDVLALEEQDAVLEKGSLVGGLRLARWKVDERFTPYDSLPSSLCFRDSLTRPSRRLPQPPLSPAQQSQGCTYRRSTDILPQAKLLDERTRGQDIVQDNVSDCSVVAALIVAAEHHAKFGSKLALSCLYPQSASGLPVESPDGMYRVRLLVNGVWRSVSLHTVFDGVALTLLPADT</t>
  </si>
  <si>
    <t>MGDPKRLLTGSGGHRSKGSDVEEGLLPLAQNGSGSQHEKGANGHGTGRRRSFAGVERVGGRVLAVVARTSWTNRLVLVALVLFFLKVVPLPYIFSTPSLPHPIPDLIGRAEAEHARRLSSEPQTLEEAYKLYVARHGRRPPKGYDGWYNFAVQRGACRIDGFDEMYRSLGVWWGLEGSEIRDRMDRLGKAGHGGLGRVRIRHGRLVRWREMLDEGLGVGAANLEGSQARTAWEEMLDELIREGVRLPDADFFINQLDEPRVVMPYELRTDLENRGKRRRPRSPAPEEPVFFDLGWSGARPAYDTIRQSCPPSSAARRAALSPAPGTKPHVSQRYTSAFTVPPRLGSFLSNAVLERRSWCDQPDLQELHQTLIRPLSFSWTEQPFPVFSNSKLEGFNDILVPTWYHWYQEMPYREHEDVEWKGKANQLYWRGTNTGGRSIGLSWMGWMRSRLVSKMNRLIEWRHYDQVILAGPDNKTLTTTLPSSALNTALADVAFASPDRHGDSESLETQSTEPSFRFTGLVPFANNFLFKAILDMDGTAYSGRFPALMASRSAVIKSRLFLEAFDDTLIPWYHYIPLSIRFSELYNLLAYFFGLASVPSIAETQGFPAPSSRDFSAIRRGRAHEEELYAVAMRGREWAQKCARRDDALIYAYLLALEWARITADHRESDQWSLLL</t>
  </si>
  <si>
    <t>MHRLDPLNEEDEGPHSSSASTSLGSSSTATNQGHARQHSRIHARNLSAFFPHPGQTAEGYGGTFDDPFAKPFQPGVVDMPSLSSPVSNNIGRSAGETPTKAQSRRGHHHRHSVSHDLFTSRPAERLPSPTTTRTSPKAPEDQLPAPTATFRQRYGRLPLVFRLFLYTSFHVPLATRALLLLAAAQIVAGAALWVQGQAGESLASTGLGYLVVFDGIGAVSTVLLERDGGLEAITQALGSQRNNSVRRPYGSTRYLTLSHFAQAVYLLFSAVYVCKESVEHVLLLHGPEEADGAHAAGHGGVGHGEGLATLNDSHGVGISLPRTALTAAAVLAVALAVLAQNHHGLAAAVRPGILSSPTRTTRSDRPSAFQQALNPFSMTTLLFAIALLGSAAVLPLAQLAPFDKVLALLESVAIFYIAQPAATSTGQALLQTSSSLSSEHARQIANIVRDVEALPTVVSVSEPHIWQLCATEVADSAAGLQRTVVTLTVKARQQVSDPDMLEIVRFAQERVDRANSRREGELDLTVDVRRAQ</t>
  </si>
  <si>
    <t>MATQRRAFKLKLLLAIDTAFLFLELGVGIVVGSLALVADSFHMLNDVCSLIVALQALKLAENKSSSSKLSYGWQRAEVLGALINGVFLLALCFSIGMEAIARFVNYTEVTQPKLIVAVGSAGLLSNIIGLFLFHDHGGHSHGGGGHGHSHGGSASATKASHGGHSHANGHAHDEPSDRTPLLSRNGRGDSSAHSSRPASPAHLSASSSTAIDDADTASDAGLSDVSAEEELFVHPGELRANVLKKAHDAGYGATTGVSGSASQAARDIESQLGGEHAHDEGHGGHGGHGGHGEGSMNMKGVFLHVLGDALGNVGVIAAGLFIWLTDYWWRSYFDPAVSLVITVIIKSASFILLQGVPSSVPLERLRSSIAECPGVLNVHDLHVWSLSESKIVASVHIMVRGPDLVNVSREIKPAEIGLEQDGCPIVCVAPDCADNSCCPPPTTATGNGASGGATAVQPAIPGVTGRKR</t>
  </si>
  <si>
    <t>SLALCVLGFYLVTIGQFSYIIKSRLFMSSALISLCVGIGAFPRTQFLLFLLTRYCYAAVGPIGLDWVSPWQWVNFDEEARYNLTFQLTRLVIGIQVMFAGIDLPGAYLRREAWSLFMLLLPIMTIAWFISAGFILLLFKGLTFLEALAISACITPTDPILANTIVKGRYAEKHVPKAVKDIISAESGANDGLGYPFLFLAIFLMQRTSHGRSINESLQHWIVTTWIYQILMSCVIGALIGYIARKSLKFAHTRQLIDHESFLAYGVGLALFTLGVVGVLGSDDVLACFIAGNSLTWRDFYRIEASEEDTFQDVIDSLLDTAIFIYVGAVMPWSEFTSEFISPWRLVVFAICILVFRRLPAMLALYRFIPALDGFSEGLFAGWFGPIGVSAIYYAILARENLPEDRIAVRESVFPIVIFMAMSSTIVHGITIPATKAAPLAIKRT</t>
  </si>
  <si>
    <t>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t>
  </si>
  <si>
    <t>MLASLSSSVQGFLARSSSHARLDAAGTGKEGAGVAELGQEHEDSPHTPSPHRPAPATSSTTQHYSPTSLSASGNQTIQRVLDAHPHFSVFRKSASVGSLDELARKREEEDESPIGRRASLGVRDLRDAEEEVETLATPPNQSPAPSPRLHQQPNRPSPARTASDSSGSSFHLDSAEMPSLNFGDQSSSISLSPGPGSAGSSPAPSVVSGTPSGGVRLVPDSPPITRTPARSRSVSTASSASSQSSKKSSTTTSSSTSTLPPHVARIQFSPLSLCPSPLLHAPSLPPPPAPPTFESPTEAAGIAGGEKGILKRPRTPGTGRSVRWREWDDEREISVERDGDTSNSLDHEQEREKEEEGMEGEERASFLSKLKAVIPSPDSSLVSPPSPPPSPPKPQEPTLDSVQGPGGGQGPMLFDESNPFIFASSSTSVSVSHVSQASTSASFAIAERTSATADEADLTSRPPVSSDPATEAADDSLSLAHLSTGTEDDELLLMRASTANLVAPDFGGKSFLMVSQVGRLLPEAARKKEVGVLEEIGEEEEVDEPEQVVEKSVVATPRAGTGKSTAPRVPSPLAQVTLVGDASTSSSSSVADQYTSPSQPASTSQNSQSSTSFYRLFMSTRASSGLSRSAGEEWARLERGEKESPKDRTLSSSERENEAEEEEDGEEGERSEYWSIVKSRLEEREEEEEEEQEEEDVEGLLRGLGDSRFVEVAHEEGGIRAVERAGNAEDTVVEHAEARGVFLSPIVEVTEPESDANTPFERGSGRRLRARSQDPPPPQPTFSLSLAAKHLASSAPPATPGRSTASALPPKTPRSASKIPRPRNPITPSQNPFLLQLARSGPDGAPPSRAATLLQDLFSTQQDQLATSASQRFILSSLVTNLQNEVEHKDAMVANLKRQVQEARAEAKEIERLALEWEDRALHAREGESVKQDEKKIAALEETVSLLADELETRMRDDRALRQAFEADLERLRRELDARTAEVREGEIRLRYARIAQDEAEEARDALRDQVEREKSRRAEVERERNEVKARWAFDVEERDNACARLREEIEHLKATSPSARGAVFDEAQVAEEVERRVASIRQEADRNVHLARQELAQRDASVADLRDELRSHRDEVDRLTRAVQEERQHAELANADLEALLQRKEQELEEALGSQALAHEELEATYARLDAAEVERDNAVNAVNAANAKEVELAQQIKQCEAALAAMADLDQAVARIEAEASAKDEQLASLRADFEAQRLESADVLAKRDAVLAEAECEASILKKDLEALQKENNRLSDLVAKLRRDSADREVKVAKLKKRAAELEEDVFGLNVALDAKQQEASHWKRQMSSLKLERERATSVSQVVNGSAIASTSVSRSVLAPTVPASSRTSKTSARRSSVSKRQHATTPFPADKHQAAATTARRVSISVPASRATTDTDDEEFSHDLTLPPLHAGNEETPIRPIQPGVRRTSSATSLSSGMSYPGRIAKERERLRSRKESEDAKENTAPAPARRIREAVLA</t>
  </si>
  <si>
    <t>MRFRAEISNPSQFARLISSLSPLGKSATLKLTEETTHLICMPTGTKSDVQVWSQIANDSIFNTSTMRVESNNNNEIYLQLSLDHLAKALRSASGATQVTAKLAKRGGNQGKGDGAYPVLSLVIESSSRLGKRLGITQDVAVKVLKTDDLKELKEPLCPQPEVIVILPALQKLRTVTERLKTISSHVTISANNLGELRLRAEADEAKVETEWRGLKRPNGESMTAEVDDPAEFFSVTLDTKNLLRFLNTYAVATTTIACFCSNHCAIFYVYVGESKDKVQGGVLTFYVPAIKIDGDDED</t>
  </si>
  <si>
    <t>MFSSAASDADEPTYVSEKQRKATQRREALARLKDASSSRAARQPRFLGADDDDGDDTAGGDVDFEQWERRDLAKRKRAPGGDSNAPSRNDPLLAGAFDDLFDLGETSGAAGEGKTDVDVDGTGAEGIDVEGGTAKKRRIVAKLDETRLLGPSGFPRLRDDIKKVKIKGKGHEMQDLKRVLTVYQLWSHQMYPKTNLRDTLQVVEKLCHKRTVQARSAFSFSSLSLSRLTALLIQRALKQYRDEEKHGKVEADEAGEDDAFADLNLPKTGQDGAAPEADTPADTPAPPPDRAQMMHDAGFEEEDDFFADEEALLAELDAQAREGALPAGQPNAGAPEQVAAGAEGVDEDDEAEAALREAEALLM</t>
  </si>
  <si>
    <t>MPIKLLQHKSWHVYSAENIARVKRDEARAAAQEEEDEQRTMLADSEARLDRLRKKADVASGKKRKRDRDDEGEKELERQLKGKGRADEEEEQVRATILRPEGGKGEKKEVPMTTNGHLNFWADLEAGGQPGSSKLESRLKKVLDAEPDDSLTKIFLAKKGEGEPKGWYATEDGKTEKERKQGVEETLERTYRDNESKRMSDPLALMNTYLKRREDVLSGKPAPTPRRPSTRDRYIEPTARTGATRSWDDTPQSSVSSSTHRSSRGEKSAFEPDMPSLLPPKHRRPPLSADSLAERPLPGRDGSSRTVRHASTTRDPQREASDRVSSERARAAALLASRRKAALSSSLSSASTTPARIEAGGFGMYNREETKEAKERRRGGWGERKDRRDEREKDGWRRWEKR</t>
  </si>
  <si>
    <t>MSTLKVYPLSNYSFAVKEAQVDEDPSVVARLQRLEADYAQYGMRRTVEGVMVVHEHGHPHVLLLQIANAFFKLPGDYLKPQESNEEGLKMRMHQKLGPESAGDAAMNGSELGGPEDWQVGEAIGQYFRPNFESFMYPYMPAHITKPKEIKTWYLMQMPERQVLTVPKNMKLVALPLFELYDNAVRYGPQLASLPALLSRIKFEYAQ</t>
  </si>
  <si>
    <t>MFPPLRQSPGRLQVPYELPRPPAFPRVSLDDLELDEDLADSKAPLEFVLSVMRNMAADLLQASESCEILDEPPIVDESTQTSFFRCKPPPAHLPTPTHILDLDFSDTGERYTTPVHGLLWACQSPKMSRLSRRQDPPSSASSTDGSLFLPRVSLSISHRSAWPFLHRYLYDGSSAHLLDSLLAQPPSRASTSRANEHEQHLARLERIREVWLDAVSLELSDRQLWETMRRAWGVVVAGLREVARARPAAVEGPGENAVEALEGRVEEEEPRADKTGAERDEEG</t>
  </si>
  <si>
    <t>MIQSNNTRHATLATPAALDDPVDDADHPPPNRPSHRHPHLLRTIALALCFFAILYIVPTASAASTERVAAPSSSTPTSVLHSLASLTKRQSEAVASTCACKAPEKRGAAFAVKAAFIPILVVLSGITAGLTLGYMSLDTTQLNVLAKTGTEQQQKAARKVLPLRANGHLLLVTLLVANMIFNETLPIVAEEPLGGGLQATIVSIVLVIIFAEIVPQSVCSRFGLQIGAAMVWPTRVLIYIFFVIAWPVSRLLQFLLGKHEGIVYRRAELKELVAMHAASAGHGDLQTDTVTIVGATLDIQAKVVRDAMTDLSNVYSLPITAKLDYETLGKILKSGHSRIPVYEEVPVEGPLAGEKKTQRKIIGVLLTKQLILLDPEDGIPLRDIPISPLPTVSEHLPLLQILNAFQEGRSHMAVVCRAKPAFPPPPTTLSPIPSLDTATDVDLERAEGGEGLRKRSRSRSTEDGEHGDGFFHKLFRKRSGSTSSTKSDEGKKEGKGKEEERHRRHSLLGDAAAATSHVSLNKQDLDEAHPVGIITLEDVLEELIGEEILDETDADETHQPSMRYYIPEEASSRLTDLPGPPPAPSTGLGRQPPQTKPTLAGGIANTVGRIGKGMVPRSRSAPGKNRAEAGAGQSMMGDGTPVTGSGGGSVAGALGFGGGAFGGGRRRSASPGAGPGAKASAGQTTRFAANPTVYTPPATAGADSSFTGKPIVQEPASLDHSPAGSNAQTPPAPISILRRQSPAASGSTTPVSTVPSSPLPLPSSENALHAPTPLSATTAFPRLSDAVLVERGRRKLVAQGANPSSLSAAECIAAAGTGAVGSQPGSRSATPSGVGRVGSMSEAVGTTATGAGGGGAILATRTSSGGGQPRAKGAAFKSVAVGRPLPQEGRVAAQSQPASSSASSMKASTSTSQPAVEEKEAE</t>
  </si>
  <si>
    <t>MAMLVGKGLYRALLREAKLLPDIRLSEHYTAKVRTAFREEQDPESSERALRRIKRAQKLLRHLQAANEGYLHSITRVYETAYGVRGKVKHAILEPFLEPGRKKSTFPPALAALVTSSFAHTSRAPTPADLLKPPLLPERADPTSEQARLLGPLTPERIKAIKRRFWNMQTGKIHAPVSIKVLQGKDEVHDMYEASRLLRKHAGLKIDPEHLMKGWKRTRDLETKSSSSMPKLPPRRLQTAEQRQNRPPPLPSVSTRRILPDDARRSLGPAFDTTKWKRPRVIRPRLLRRRVQVMMQKMPTLTVRIPVEEPGEAVLTAETKKPKRKEATFTVQLLDKAAGEKGRYRDMTEEERWWLEKETVPPLKVKEKGGKK</t>
  </si>
  <si>
    <t>MTIPPAAPAAARALYRSLLRVAMRMPDDHRRAFVVHRARSEFDKSRSLTAQDDVAARLLEGEIYRDQLELQADHLSALARQQTLIPVDLRSSTGNPPSPTPPPSSASPPPSAHSPSRVGPSRPSRPSRPPPLPQAALSLEPNSASPPSRPSSDRRKLLRAIFARDSQSRVLGVRRNRFMEGPEPSWIRRKREEEQKAAGKSA</t>
  </si>
  <si>
    <t>MEAQQEWHFSTAEQFWQELDELIAVPPDSSLEELDYCLRNYIAFASSFMDQFLAEPGALDHALLALLSSPLFTDHADRMTDNIVSSIVHPDASSATLFISLMLVLHLGEGANPLTTAGVWANPQKPGAGVTVGSSKVFRRMRKRWNEVVPVLTKWVWDAGVVEDRHSGEPSEPEKRLDQQVGMPAEGWEERVGTAATAVLYEMCRVQKLTLDELSDFTFDFIFHLFSLVERTRDAEDETFNYSLIKLIIALNEQFMVCTVPAAPKGSGQLPPPILPTVVGKTKRERGPNTVLEVLKEKEHESKTFGENIIFILNRADGTPDSLCVSLLILKILYLLFTTSGTQEYFYTNDLCVLVDVFIRELYNLGEESEGLKHTYLRVLHPLLTNTQLRHYPYKRQELRRVLECLIAPSYYRDCDPTTRRLVERNLRGSWCQGLRSAEAVAGGRSLGSDSATGSTLSVDAVARADDEAVRKHKRKHSHRKSRRQASLDETVSSGAYGNAGVTIADGRTVLQPLAERAVTGQAPEVVRSSYATYTSTSPELESRFPTTPPAPDYDLPPSIPSISAGHDILDPVARRLMAGSPRSSTHPPTSSSLAPPLVHPRPRSTSLSAASYRSSTHGLGLSESPPPPLPPSPAMSSASLSASVGDLPSACATPRRRRPPPPPTDGGSRPRTPALQTLLPQSTGSSDGSGPPSPRTTTTTSGRRRPPPPPTQAGRASPRVHGGFEEDTRRRLEGAAIS</t>
  </si>
  <si>
    <t>MAGVAAAQSSSLPQVDFSSLGTVAVVGNFAGLSLYDASNPPQTYDSRASTLLARTADGDLRRVGATDDGGSISAICQSPDQIVFVGGNFTSMGGVAAANIAGYNSSSETFFSLGDGLKGEVRTLSCNGTTVYAGGDFTGSTGGPNVAAWSISQKAWTDSPLYGFNGAVESIQPSQDGRSLFFGGAFSTTFSNSSSAGTLSSSSSSPSSTDPFPSLGSSLTPISLNSSDYWASPTTWESGFGRPQYIFCPRHADGVGASWLLVDGQAGFFIARMYRQLNVRGIRLGNTFYEGRGTKNFSVVSIPDDQVLELTYASDPSDPSSPLVTCSSDCPLAHNASVPYQDFLFPEGTSLTGFQLNIFGWYGAGGGLHLLQLLSEGSYAYAVADDNLSPCTNGLGASTQASVSTSGSWTKASVTTSIAGTTQEVLVANVQGGSGAKNAPSVTWQPYVAESGQYAVYFVTPGCTQAGTCGQRTSVLVTATPKGGSANETTVDQTNAQDQSTLIYNGTLSAGVDSLSVKMTLAANGAPTAGTTYQIVADYINLVAASTNGSSVRIERGFGLYEYPLVDTGVFGDAVPTAQAKGVNASSTLTNATGFDAVSFRLEQGAVVNSIVSVGTGSDAQIFVGGNFTFSNNSQVSHNVLAYKLDQVIVAPNGGLKGIVHSLVELNGALYAAGTFTATQDNAVSGLQGIAKWNYSSSTSKAWEPLGSVPSVGGTIQQLAAVGSGANAAIVAAGAGGSGLAFYEPASSSWNSTAAGLFLGNLTAVGTAASPTSSNATTYLAGNILAAVKNGAPGGAVLSSDKHGNPQLSSLGFGFNTSSSSSNASPALSNSTASRRALIRKSAPRLALEPRAQPASSVNLTLPSPIQAIAATASGDQILAGAFWKNGSTNLMLVGGSFASSAGVANLGAYDTKAQTLSALPGESVTGTVTTLDVIGDTLWVGGNFTTASGRQGFATYDLQHTTPDDSQPPLSGWAGTNATVNAIAQRPGYDDQVIVAGAFASAGSLYCASVCLWDNKKLQWSSLATGLQGVVGAIDFAGDKSEYLIAAGNFVLNDETRYIARWSFKNSTWLSLGAANDLPGPATAVSADDHNEDKVFVAGSSTSGSPYLRYWNGTTWSDITNNTLGAGSGIQQLAFVPLSNNHAANKVVESDRMLLVSGDLQINNTAVSSALYDGESWYPYLIATSATGSTGIISKLFYSVSDFSLGGGHHLAAGLVILISIAIGLGLVFLLVLIGLLIALARRKDEPQYPPPDARRGYESGTETSSINGLHRPNSLLQTVGAATAVLLDPKGEKAVDHDSLNGGAANGSFDDGALGYGSDYGDDAEPSTALARYSFHAEHPGELTISTNEQLTILESSDPNWWMVANSQGQRGLVPLSYLA</t>
  </si>
  <si>
    <t>MAPLTAIHRSAVPPSGASLAVSCTLAPPSPNSNARRARGHLVTARNNVVRVYEVVENGSAGEQTLPTPSSSSRRFTLSHLITRRLPGTITAIEAVKTLSTKRDGCERLLVAFEYAKMSLMEWSEEAHDLVPVSLHTFEKLPQVDDSRPTLLAVDPTPPISSTSSSSTSLTRLAALLLPTNTGGDGTLALLPFFGEELDWEGLGLQDARAADDSEELGIPYAPSHLLPLAALTASSTHATTSLTSAARSSTLPSASTSIASNAFTATSTGPPPIRNVSSISFLPGFTEPTLAILYAPEQSWAGRVEHLQTNFLVSLVTLSPALKRDPGEKGAGGEEEPPTRAVVISTSPSLPYTSLSLHPTPYPSPLPLGGTLVLTSNSILHVDQSGRIVGVKANHWAGRDWPAGPTARKPPGMEDDARLDPSLGERGEGLEGAAVEFLSPLSPAHDGEGEVPRALVWCRSGAVLQLSFTLTGRAVSALKLEKVADAGAVAGGGSSVLRRLEGAGAEGEGEGAVFVGSETGSSAVVRWTRGGAQRQVEKREEERNGAVDGMELEDEDDIYGDSTTSSSAPSAPAQQTPFSLPSFRRLAPTPSTTSAPSSTGTADDRFRLEVCDTVQGYGAVRGLVSGLVDDESPAEIVAATGAGKTAGLTIFRRQIYPTSRRALHLPSTAAPPTDPSLEPSAFVPTVGLWRLKLAPRVMGEGEGREEVWVGSDKERSLFYRPFPGSTPATTAALQLVHEEPDVSTLAAFTMAGGQVVVTVSREAINLYDQDLNALQNLALPVPLHAVAHHPHVTSTSSHLVIHAPSTATGGARARTTPLIYHLDASTLQLLPLDSVLPANEADDTRLGKRAAVFRDQLDLVPLARPAAKKAKKQVNGGGVIALDAMEEDEEDLYGGSAKVETKANGVNGTSEAAPGGEVEMDRVVRLQEMGGGAQDRWEWLAEVDAKGDLKIRLLPSGTEIFSSSAVTLLPEVIEDGVEDRLIADNIDQDDVKVERVFVANIGRNGREKVHLMILLTSGQLAVYEAFPSLSAVPDSFAPTSDASSPSPPRLAARFVKTLVRHLPSAPLRRKGAAAASDLPSPRRDFLPFSSIGGHAGVFLSGEEAFWLLKGDHGPARCFESSDRGVYGVVELGGGQQQDERGGPVEGDELAMQTREGLSIARLPPALSLDTVIPYTHIPKDRVYGHLAFDLDSGMYVGATLHRTRFVAFDEEGNPLWKEHAPELLEPMNYRSTLELLVPGSWQAIHGHEFRQNEFVTSMKSVSLASKSTRTGTRDFIAVGTAIHRAEDLATRGGIYVFEVVQINPHPATPHLDHQLRLLFFEDAKAAVNNVCDLNGYLFLSMGQKLYARAFEQDEFLLAVGFLDVGVHVTSLTALKNFLLIGDEQQSISLVAFQEDPYKLVMLGRDYRPSRVEGSNFIVNEGKVAFVSNDDKGVLRLFEYDPTNIASHAGQRLMCRTEYHAGAESIASTLFAKHLPNEDAKQSGILYGGLDGSLFTLVPVRDAVFRRLQSLQTLMSRYVLHFGGLNPRAYRIVKNDTVSRAIVKGILDGDLLAALEMLPLERQVELAEAVGTDADTVLANLRNLRGFE</t>
  </si>
  <si>
    <t>GHLGHLTPQQQSALEQFKQRLEEKGYYRPAREGKKASHEENTLVRFLRARKFDVNGAYEQFTAAEDWRKEQRVDELYDTFPLDEFEMARELYPQWTGRRDNQGLPLYVFEVGALTRSKTDSYAKASSRLEPRMFALYEHMLAFVLPLASDTPRPHPETPISGSSTIVDVSNVSLRRFWNLREHMQRASVLATARYPETLGSIYLVGAPNFFGVVWSWVKQWRVPSPPLPPLPPSLTPFDPNTVSKIHILSSSSLTSTLSQHIPLSSIPVKYGGQLEWSFGDPGPRLDEETRRVMRLGEGEECPRGPVRWEDGRVR</t>
  </si>
  <si>
    <t>MQGFNKYYPPDYDPDQHKSLNGYHGKHALGKRAHKIDQGILVVRFELPFNIWCNHCSAHVGQGVRYNAEKKKVGNYYSTPIWSFRFNCHLCSGRIEIQTDPQNTRYVVTEGAKQKMEEWDPAENGQMVINNAASTSTAPPDPFASLEKTVTQKAAALSEAQRLSALREQNDNHWSDPYAASTALRSSFRTAKKVRLESESRAEGTRGKFALGERIRTEDLRTPARGSEESEWEKREWEKAKGEMERAKEEEGRKRRKLEEQVGWQGGKAESESSRRRTSAGGSSRDASRRPTKALPSSSSASRSLIPRSTSAPSSLSSRATSSSAVKALHSKLALASAIKNDPFASPLARGGLSRSGSSSSGLSAAVKVVKRSKE</t>
  </si>
  <si>
    <t>MAQLAGVPEPRPPRNPDSPPPLAVTRSFRPFYSPIEVEHLVHLQAQSRASASGGADGPAGEASGGLARKTMSDQRIESLRQLACGFIERVAGRLGFPRRTTATAQKLYHRFHLHFPLSDFAYQDVSLSALLVSAKLEDTLKKLRDIQIAAWKVQNMMDGGSGVGEGDPNTQEAHRPHLIGIERLILQTICFNFNLNRPLDSSPSAPSLPSDTDSLLTLATLSPSASAATSRDAFTHLLRLSSAIPSVPSALVRPSSPSTDSSLVEEVHKSLTYAAFLLLTDLHRTLAPLSYPPHTCAAACIWTAGFVLATAAARRKVENGSENGTGEKDEVVWDEDMLQGWAASCETLEADIDDIAQTLLNLLISLCPPQPTSASATANGLSVPLTTSPLFSPVSPAETSQSSSSTGAAKPVATSERDRHLLQTGVPTVFSHPDLLSQPISANDLMGVKIQLRKARAAAAANGKRDREEAGAAVEQGDDVTLHRSKRWQGLSDGLAEVGRIRDERDQKDRLRAEEKAEKEREKSENDASAAGGAAGGRRGKTEEERERERRERRERGKPGSVRYRF</t>
  </si>
  <si>
    <t>MPSDRYYGYEDLALLCEHVISSLFSVGQHQQPTPAPAPAKLPKEQAAPNLGEFIAYALYRTRLPTSITHQALLLLSRLKQRYPSARGTSTSPHRLFLSSLMLSSKISMDDTYSNKSWQIVGQGLFELREVNQMERELFAFLGSGTWSSGPRSWTLGCRRWSRPTRPRRSSLSRLPRPHSSNNDERWRTASAGATWTCRSPHPLHRLRARPRPTRSATAALRTLRSPSSAATPQP</t>
  </si>
  <si>
    <t>MGTRPDPTNANAVPGPSRAPSIPSAPSQPASSTSSAHPDSLAVPATGAAPAAPGAQAVRKDPVRRADGPIIVKTVVAGDGVREVPSAFEHCEVEDLITLIASMLDRLIEHNDRIPLTPNSLTRFHSRAPPNISVRDYLFRIAKYTNVEPCCLLILLPYVDKVCTRMSSFTISSLTVHRFIIAAISVGSKALSDAFCTNGRYARVGGVSIVEMNLLEKEFCEALDWRLTTSGPVLAHYYTSLVRSHPSYRLSTAPLPSPPPPPPIVIPPPLDTSPAFSPVTPSNLPHSLPGGTPMDVDSTSAPGTGGSSFHDDAAENRSPSPPTPSPGRSDASSSVSPSTGSSISRSTSYSIASSPQRGRTRGRERPPSSFTPVDPTVPLPQPPDNESMAPPPLVPPDLKRASASASHLPSPARPPHPPPPPEGGPGVFFPSTNPSSLSVSHSHLHAQNGGSLSPAKRGRGRSGSGESERKGEPVRGGGLKSPRLSNGADAATVNGTLWGGTGE</t>
  </si>
  <si>
    <t>MPSLGGTHAPQPLSRRRGSSFIRNKRHEDGSTPSFSRRSSAAHTSSASSSPLPASQAALAATSRPPPAPTGASPQPSTGPTSNEQPLSSLLTASAVALSSPNATLCFHARNVPAISIEAYLQRILKYCPTTNEVFLALLVYFDRMARIGLEAQRLGLPKDQQGGADASADVPNPSKLFAIDSYNVHRLVIAGVTVASKFFSDVFYTNSRYAKVGGLPLHELNQLELQFLLLNDFRLKISVDELQRY</t>
  </si>
  <si>
    <t>MVAEYSDEIFEYMAELEEASMPNPRYMDHQSEIEWPMRATLIDWLLQVHMRYHMLPETLWIAVNIIDRFLSNRVVSLVKFQLVGVTAMFIASKYEEIMAPSVEEFVLMTENGYSREEILKGERIILQSLEFNISTYCSPYSWVRRISKADDYDIQTRTLSKFLMEVTLLDHRFLRARPSMIAAIGMYLARRMLGGDWNEAFIFFSGYTEAQLLVPAGFLLESIAAPGFEEKFCYKKYSSKKFLKASIFARNWAKQNAATEAA</t>
  </si>
  <si>
    <t>MTPLLILPTSHTEPQWYYTREELLDSPSIREGVTVAEERKQRARAVRRLWKLRDALQVRQSVVSTAATFIHRFFMRESMKKWHYDDVAVAAFFLACKSEEEPRPIKVIVSSVLQRSGQVEAASNSQSPAFIEYRKKLVATEEAMLRTLCYDLTVRQPHWLAVKAAMQMWTGVQAAVGTKVAKVAWNFLTDSLPQPLCLLYRPEVLAAASLLLACAQLNIPFPAEAPSLSDQKSLHDLAIQEAEEGEEPAAWEPVRGWKELLGVEAPELADAARDMLGGYKLAEDDFVAAEAAQLHLKVEQALASLVKSPSPAENGERMDVDSPAS</t>
  </si>
  <si>
    <t>MLSTITQALGWGGSGAPPSIVAEADTTSVAFPAVNSHQRAKPAPTDPSPSSAPSFSLSPPGSLPSDSSDDRPDDADTNAEDDEPALPSIRVDGSGAASAGSTLAPPTTTKKVVKAPRGRVRVEKGFSQLDWAKLNRSGEVDLRGGVTTLMRITPSELAKHNTQEDCWQVYNGKVYNVGPFLRYHPGGAGEMMRAAGKDATHLFMLAHAWVNYETLLENCLVGFLVPE</t>
  </si>
  <si>
    <t>MSKVGCAFSRPRQALDGSRRGPHIRFISKGVEEGVITAEEVAKHNTAESAWVIIEGGVYDVTDFLEDHPGGKKVLLKGCGQDSTEKFHSFHSRKVLDKTAKPYLIGKVGEASKL</t>
  </si>
  <si>
    <t>MVELEGWLPVLLAAVAAIAVARLLLRRSSFSSTLPTYGPFFLPPFVRGLLAVYRLGADEDAFLQGLKRDYGAAVYIPWPMKTTFVLSIEGIRSVYAAPRRVLNFYPIRREMQHTVFGAGPYWKDESIMDGSLFPLHARGMSKANLADSLVRVVDVLRVRVDELAYKVDKAPQGDVIVDLIKWTVETFYDATLAGFFGKEFLRQDGVDEQELYNAFNAFDKSFPIVASGMVPPSFLEKIPDVKKGREGFEVLTSTFERWMSDGFAGLDAGIVRDMADFAADHNLGEREAAKIMVADMWASMANAPFMGVQLLLFLLQAPSDIRRDLLNEIDSSLQVPPAEQSTFSHFSQSFPLLTSCITETLRVGTSIFSARIVEEDFRIPAHGEYSEAIVPAGTRLLSAPRPHHLDDSFWDGTAKAWNGRRFFGAYANLARSVYGFGGGVSRCEGEHIAGAELKAFISLLFSAFEVELIPPPNSDNSIRRVEVIGGGGTALLPKRADGRVGMGAFQPAEGARFDMRVRRRRPLSS</t>
  </si>
  <si>
    <t>MAVAAIQLPPACPPPPAPGGTDTAKAQAVATLLPSNIPENAPEHCPGTESTQAGLAPGCAGCPNQEACSTAPKGPDPDLAIVRERLKDVKHKVLVLSGKGGVGKSTVSAMLGWALSEGEEGENDTGLMDVDICGPSLPLLFGMQGQRMHSTSAGILPLSITSSLSLVSIGFLLPSSDSAVIWRGPKKNGLIKQFLKDVDWGHLENLVIDTPPGTSDEHLSVVQYLAAAGGVDGAVIVTTPQEVALQDVRKELDFCRKVDVPVLGVVENMSGFVCPSCGGESDIFVPSTGGADELAREWGIEVLGQVPLDPRIGKSGDYGQSFLEEYPESPASVAYRRIVGRIKEKLHAKSATLLA</t>
  </si>
  <si>
    <t>MSYRSSLYPGAFNSSAASSASSSSPSPAATLLMEKQREYTAFAQVCAHAEHLAHFLDSFADKYEVLDGGSEAVGDVVEHWQNVFRVTGLALASLADKRAALATPSDPSAPQPTESDVNNVVLPPGTLPDKLVRIPVRQPDDEGSVGLAGSTQASGTSTPRSA</t>
  </si>
  <si>
    <t>MEGLDIPPVTTAYLVGAVGTSVAVQCNLVTPLQLYFTYRQAIEKGQIWRLATCFLYWGPLSLDFFFHLFFFMRYSKMLEESAFHGRRADYVWLLVVSCTLLLILSPLSPSPFLSSPLSFTLVYLWSRLNPLVRLSLFGIITITAPYLPYALCLFSWALSSGGGAAVGLGGGWGLGVIVSDLLGIAAGHWWYFWTEIWKRERASGGRNWLETPRFLCVHLSASFRAPHPLVVHAAARAGFCVAHRDELTAAAPPQRQTPRPTFPPRRTRSRRRRPPRARAANGGGPTTS</t>
  </si>
  <si>
    <t>MSGISFKISAPGRPSSTAPPSRPSSSLSRSHTAPADSESDDDAAEAARRNGRDRKRPRLDADGEEVVEFGGGGARGKSTPAPSAPLVIPSLPNKDWRKAAEEMRGGPRRKKKEIYLPERAGGMSMASGSASAAANGEAEEIERIGTEEVKGGLSFGETSDRPAVEAETEEESAPPPAASAPPPSTSTPASLTEEQRALRELLGTEGGADGPADELDAIVSAPDARNAPIDESEAFKRDVDSRPDEASLQDYARIPVGQFGLAMLRGMGWQPGQAASRSGRGATEAYVPKKREALLGIGATSMSTALGGDAAKGKDGKGPSAQRRREDMKFVPLMKRERERIEGGTSGESSRRSVRLASLIPPPYHAY</t>
  </si>
  <si>
    <t>MSLADSVQLLVDFLRKGKGNTTLLTGAGISVDSGIRAYRGPGGTYTIRKHRPIFYGEFIQDEAMRRRFLGYPPVRRAESNPTHYAMAALQKMGYLSSLITQNVDGLHHRAYSDDLSLYLSPPSVKPTEAPDAPLPPLDPAILELHGTLRHAHCLSCHTPVGRDSFQDRLSELNPAWHEFQKEVELGKREEKLNPDGDIELGPGVRYEDFQVPACDQCGGPMKPRVIFFGESLEPLTRRHSEHFVSSASQLLVAGSSLATFSAYRLVRQMKEQGGPVGLINVGESRADPIVDWRVGWEGGAGDIFPEAVRELLKDEKRPDVKAEVERMLKAGKVRKVPPGPAAS</t>
  </si>
  <si>
    <t>MAASKLDLPDSPPLPPLPSTNSSPSLSRSPTIKASTAQQSGTITRSKPLPSLAALAGVESAVAGPSSEGVLADGVNGEGASAASDALLDASLIPNPPLPSHLAPFLSPSSPLSPTDKRQLFTSVFLRSASAGNADTLEWLLSLPVDPSLSTAENAAAQRRFSLTAATLNNVEMLGDAFSEGRAPDLELSDEAPRKWVDLEAQDEEENPALVLCVAFGHAECVRVLVEGGVRVNQVDRAGWTPLHWAVQNNDIPIASYLLNHRASPLLASRKGLTARDLVKPGSEGFAMREVLTSAWEAALERGRAARRAEEGVEGKGKGKEADEGAEMARSESRMSLAASEALSLSWEDREREKAEEQEREKEGRRRMQLAMESAQNLELDMAMLGLEDGRRIENDVDSDSEEGTAPPFDWQRCQLDQMLVFSLADLPTILDVVITTIKPVRTRKYRVIPANVLFLCARFAHHHSNAELFDELLFGALERIEAAVHDRPHNMSVCAFWLSNCLLFLYYLRKEPSIAAASSEYQTHFADLINEIFVFIIRDAERRIDRVLEPALLEHEALPGFEDVAFEDEWASTRFVKKLTGRTKKGGIRNSTSARSIFSDAGSVSSVGGSSIGDPSSPPRNRLVSASQVAPSEAAPNDITALLSATLFVLQAYEIPPSIIVQAFSQLFYWIACEVFNRLLTQRKYLCRSRAMQIRLNASTLEDWARANRLPTKMVAVHFLPLNQLLQWLQCLSSESSIDGLISTVQSLRALNPLQLRKAVRDYRYEVDERKMDEDCVEYLVQIQKQWERDRAQKEAAAAAAQEEASNAADGPAPDAEEATPSTPADVGRMIDDAFRDPDSFGSYTPPGGTETLSELLNSRYMLPFAVPTSANMLIHFDQPEAFGPFAGSQPSLSRPRSLSGATTPRSRLSLSSASRMSSSASIVNGLSTPQTETSSLSSSARRREPFAPTLPDDFFAVLDAAKAKTGRGQLVPSASAALLASVKGFATPDLTEGDGKEWWGGANGARHDDADEEDDATDEAEQSFESDGSVVEYGGVARSRGGSVDPESSFESTGAEETPRMPSGFQQ</t>
  </si>
  <si>
    <t>LRITFTCTASVTPEGKTEAEASACGHRSSHEFARRSYEKGVVIIQCPGCGNRHLIADHLHWFSQTPSPAHPTGQPIGSETPRTIEDLMREKGEQV</t>
  </si>
  <si>
    <t>MRTSCRGERSEQVLVVLLNHRTTRLLGLFDCFIRSQPTGRALAGSAVDALGGHAGSDKALLADPKYRKYSAAVEKTLQSFDQVNEWADFITFLAKLLKTLQASPQYPQIPHKLTVAKRLSQCLNPALPTGVHQRALDVYTHILSTIGPDQLVHDLPAWSSGLFPFFQYAATSVKPIVLSIYERFYLPLSESLRPATKAFILALLPGLEEETGEWFEKVAALLDRLSGTVSPAFFFQNLWLVLITAPNSRIPALNYLSRRLPKLPPAKDGEDVNADGEEDGLAEIVGQDIGLMVRGFAAALEDDSILVQRGVLDLLTGTLRVDGKGFKRLRRADQILLTRSVMSVVLRRDLSLSRRLYTWLLGSSDSSETQVAHLRQHALDQVKDALKEDMELAVSASTSSSEPAQATLRQKPFKIFISLLDKWEIGAPLTEVLVLDAFESLSRCLSARGEDEGYDDLLMTGNMLFEIVDPFILWKQIYLAIRAGLSPSSSTAKPAPSAGSSIDLARFIVKTFRLHDEEVQRLHAPVVALAVLDLVENRADDASATSASLSSAVDLAAELLREVSPKFFDSTTDGSPSTSSLNLGTALADALYAADDVKAAAMPAVEGRKLLAAGLETSLRIIEACAKRLSEDGVADSSAPELQDERDTLRQVVLATAGCVTLFVDLASDSASETSLRLPSWLPEDWTKTLLSCFETSPARVANFTLHAGILKIILDLGSARTLEPRLRGDDRFLIQTLAAKLLDYLQPGTSPCYLEAVQLIWSIESLSPMRYIESMISARLAQPDASSRLKAFDAFGNLWRFTEDSQLPSVVLRTPMFAMLDSLKSDDLTTRRAAEAWMRCSLKSYIRILDPLLFVLLDPAIQLASRVDKVADMRVPILVYTQAFDQARVHHVLDNLLSLARFGGQGFIRIAKGSFLKHTFDPALRERVLGGKHAAFAVKVVLLTLYRCAADLETHTYLDGLVAVLLRLLRADPHPDLSASLAPRNPQIHAVVAELLQVLISRGEAELGGVAAIDAALTSRLFLSIHRGELDLQNKLLHVLHSVVHATATSTARRHQRSASQSTVRDGKTEAQSAHPPDLTRDEFFVRVLSDAIAQPNNAVIHHWIDFLLMTIPQSRHSLHGVLFPLIDNLVARLESLVREFKDSYGSTSALVASSLTDAEYTVLMNALERLLLMAVSEAVPAGSDEERASEKASSDAASSSGGGATGLLGYMTGVLGQAEAESTEVPESVKTRHEALQRVRDVVDLLLLSWDVTSALEVDIEDDRGSSQGHFAVRVRVRARRALERIHKALPIDVLEDTADYWARRVSAGSSEEDHLFAVVQILAPSPQAVVSTFVEKLNPKHAPPKHKSPVALSEDTAFGFLETYIGRMEGLMAVQVWSTALAFVRDVLANQSTHRSLLFPTLRCYTALAEKVSQTSALEDRRLRRDLQDTFIRLADATVQVAGRAAESDGWLRKAPEAGLNGDSDSIASEKTKDEASSIPDAAKKPAAPSERALVQEIAAYLTKHVLPDLRRFLIDADKTSAICSNMVYYIAAPAFKTRAKTFDPDPSILALLEEMTKNPQTLKAWRSLVSDAFSDNRFFNAPPSAHSRWKPLVQALMASDKERLPELIGKVSTASSANIFTNRELETLLRALSLRRLTYTLLTSQRDRFLTQLPMIQEKLVDLLRSSVGEIVHAEVYLCLRVLFCRIDNQHLSGLWPVILTELLRLFESLADQRVADGSDTLQLVLSACKFLDLTLVLQTADFQIHEWMFVTDTVDAIYPPDSWVPQAIVDRLGEVIASQPANGRSSATPASKSPVVDELSGSVLSRSSATAALRRPLIQARQVRSIQALEPFFSTISLAAYEAVYHSAGGGARVDWPAVEASLERDIFEGAA</t>
  </si>
  <si>
    <t>MAPLLSLELLALQLESFELAQSLFPLSGELELEEETAVILPSLRRWITEGHTPYDGDAEVGRDAVLPTNDIAFTVTLEVTSAANPASIHTLVLAIRLPLTKPLDFAHTLADGSPAATIRLQQPPWMSRTTHDGLAASLPSCNPSTFTSNTDLLLHTIDFLRDKVASVIPLSSERTPTDTPKKADEPEFRVWLWFPSLSTREKRDDIVNWAPEYGLTGFVLAGKPALLCLEGTESNVQTYLAEIKAKSWADIPSFQKKISERYRTPLLPPSTPSTDPTAHRIFTTMDEITSLIPRTGQRGNRGEMGEVRDFLETKGLGEAFGLVIGVGQF</t>
  </si>
  <si>
    <t>MLRPSLRPRALSSARSLRTPLFARSISRTPTPLSPATPAEKDEGSIASVFSSLGGDAFVPLEPRFGELKKALWTDGLIESWRTVLSALEERTEEIKEKGTQIVPQVDFRDIQAGLSPSLKDEIKRVGTVVVHGAVPTVEAEGWKRQIQSYIAENRTLARGFPNDNPQVWEIYNSVAQTQARTHPGLLETQKTLLGFFHTTDDSSPVSVNTPISYFDRLRIRFPGDSVFALGCHIDGGSLERWEDPGFRQCWREILRGGPDPHLRHDPWDLTPRLNARTDLYNGAGACSAFRMFQGWTALSTTAPGEGTLQVFPDVNLATSYLILRPFFRERRGREGKLGFDDWEVDLESTAFRGSVKGKGESELSHQTHPHLRLTETMVSVPQVVPGSQVYWHCDVIHAVESRHGGKTDSSVLYIPAAPLTKQNATYLAAQRARFEAGKPAPDFPGGAGESQFVGRAGKGDVHKDSGEAGLRALGYAPFVPQEGETEGGKRVIEEANRILGFA</t>
  </si>
  <si>
    <t>MPDLPPALLAWYRSSYPTLQFNPEWLEACVEYLQGNDPAAATVPGLIKAVEVQLLSSDLSTSVLPSPSRRAELTTLHPASARTILFTGGAKKAGVLFQVQRVDDIAHSASQLQEVLKEKKEARRVRAKGANAGGVRIMDLDEEEEDEAKKKILPAGVEPPFPRGSGKLVLSDGETEVQAFELRQVFGLGLEEIKLGTKLLIHDVPFVNGILMLTPNNTVVKGYQVEEIEAVKEWIVENGLRERLGEDPLPHPDDAPPAPAAQPPPQAPPATNPPRNAHPPAQPKPKAKAPSSDYGDFEIDEADLFAAAAGEGADDDEEEALRAMEEEALAQAAPQAMKKDQAKRETKQTKVKPEPVSFGSTGGRKGLGEGLRKTGLSGEVEVLELDSDEDEEEVAVKEEKQVKRRKTAGSASSKKGVGGPKLRVMEIDSD</t>
  </si>
  <si>
    <t>MSSLSDLINDTLQQAQEISLQAWNTVFPEELSELHDLPANIHASFRTLVDKITNQGTLPIPDPRGWLPDQLNPSTPPPPPPAPASSRASSWLRALGSHAAEHPLVYSAVAVGVTGGASYYFFPQATLGAVSPLARLVPLAILPDPKNRPLRLLPATHGVAGEVRKEAVVVLGADSPQGREIALDLERRGFVVVASVSEPVEVDVLEKLGRGWIKVLVLDANESSSVSPFLRSLSTALSLRFPLHSSGDLFARPAQALALTGVVNCLSLTSIAESPCPLEAFENDQARKFVGERVTTVIGVIKGLLPILRSAAARPGAPTGVLVSLVPAASSNLAIPFHSLTSAANAAISSLLHSLRREVSASSMRNVQIALLEIGFFRDSITNPPAATALPIRLESVYAPALARRVAPASDAGVRASSRCARKGSEMRRLSNRVWQILVRPTHAGAVERIGSGSRTYLLVSYFPHAFVDVCLAIQDRLYGVYLSHLRHILTSDRWSRLTSLTSRSSRPSRPLPTPPTQQRADHPSSLRPSAPAAAAPSQVPIGDPFVPSPAASTPVDSEHEDSGSQSSIEDFPLGASTASMGGSFVSVGRDEAEGSAFGSLRLGLAVSSFSRFVRSETRRRLTSDTDFPRTRRALIPAVLLSLFSLVPFLANLAPLAPSD</t>
  </si>
  <si>
    <t>MSAGYERLDQDPSDHSQPARPPVAPFSSSSSAGLPPPVTTPDAASPNGAIDPFAYPPAGARRSNLGAAKWKGKGRATESPSPDGASDQAVDDTEPRKKLVFCVRFTDGQTEDLVDLWVGEKETVREVKRRIRLLRPDTLTEDGKPRRLRLIQLGRLLPDGVFLLPYTLQLVSRRAKAVSPNSAGHVGVKEGLQAVGRGIGKVVRGTMGERAGEDEMSLLEKGKGREDEQAEQGEEEEEQIWLHCSVGEPIEEEEPTEEKDQSTQITPLQGFDRLRDAGFSEQDIENLRAEFRESRQTEADDEEHQRALEEQWMSGMTGQEEAVASDSAGTGHYYSLLKGVCIGFFVPFLPLFFFRTQIFTRRMQIAIILGIVVNLVRQSSSLVQAAP</t>
  </si>
  <si>
    <t>MAKGPKSKGKLAQALAKQQHAASQRQQEVRARQAEEDRAKAVKAKMAAGGRGANSTKKRRVSEEGAGIRVGGDEAEGDAKGKETAQEKRRRTGVQPFRRGERILLVGEGNFSFSHSLLLPHSTAAASSSSSLPPPQPLVTPSLLLCTSYDSLPLASSKYPDLETHVSALREAGATVLFGIDATRLEDHKEVREFCGMGAKGKGKEREEEGKGGFDKIVFNFPHVGQGITDQTRNIRANQTLLLDFYRSASLLLRSGSARAPGLSKSNQRALDTSDGTGAVEDGFDEDEQEELRMILESASATAGEEVTPILPIPPPPTTRGTILLTLRTNAPYSSWLPAQLATKGPLLAPSILPSHTPKTRLADQPTYRTVRSWEFDPDEWEGYEHRRTRGWEEGKSAGANEDLRLTAKERLERKKGAGEAEGREKEGKGQMRTWEFEVVTREDRRREAEKGARGKKGKGAAGVGGKKRKAGGDPDLSE</t>
  </si>
  <si>
    <t>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t>
  </si>
  <si>
    <t>MSALERAEAVLQLSSVTENTVRTEQLPCRPSELAGLWCDRLAEENCSGDEKETLLRALRCCRFTTGHDLVISTCQPLLLETNPSLRLHAASCLLQYISTSAGVLVTEKAPPLVATIVRVLAPLPYQLPSASSALHRFVSTSFRILTVCVGKSLTLSPDVVASVAQLVGGWIYQGLQPMAGAASPLATARGRVAGQGQVAFGVMSAFMQPPPSPRKRKDSNASNASSRASSVSRLGDSSDSEDEGGRTFDRRRYIAQIRLNALSCLRALGSASPKALHKHWSLFLADSPYLRDRHTLFSIIESDPSRSNRLQACSALEALLAHSAAYLNIAEDRSTKASFTSLSAKLGETLSELHSSLSSLLPRLIVANQADVHLALLSIAAVLAANSPYGRLRRPLAWQLAKSCLPHLSSTDSKVVSAAANTLTNIVSRYLATASTASFEWEQLPRAVEPLLAEDVGEDRQAAGWASLAAIAPGVSSGDWLPATRVFEAGFASSSASLQEAQTRFIVALARSPSTTSTPNLPSFVDLALASPHDTVRAIACTALTSPRLASLSASSGHTTSPWRRACLLAAQDPSNKVRTAAIRVLGLLAKSDGPAAPSPAEVREVIPTLLSAVRDGCGNFSEGGVERVDGAMWTLANCCDILAQIVLDPDVSDNVLDAILGVLDGDTAGEQAIISAYRIVGSLSGGSAANVPMPEQLFNRAVKATVAGLAHPAAKVRWNAAIAATALVPRSQDDSLSNALFDAVISDSSFKVRIHASTALLSHDVSPGRFPLDALSRLRPSLDRLVADLEDGHVPLKEKQHAEQLVKRVRLRRNSCFSPR</t>
  </si>
  <si>
    <t>MNDLEILDEQTVFEERFRERKSGAGKFASLKAARDQKQAKNKAIVLDSDDEAPPPTARKPARTKRSSPRFMGDTEHSPSSDSSSDSSGSSSESSSSNGDSFIVEEENPGVDKFVEDFRESIRGKMQGLPYYLKTYLLYLIHLVIDPDRDWLAGDEEFRTAVHRVNEHLAGHLNSLVTSSAWKPRFRKALEARPSMDMEELDKDSKGDPCEACSMGKARHSFYLFTVSGPKYDRDKLQPIPPSEDSSESDTDDDVPLEKSFEFKLGKMCATRAEVAHILRHWAYNTKELVADRIASLRKPIPAAKITKDMSPQERKLARQEERNRKVAEATRIAAKLDQDKVITNLVKKLDSELSDAVNALATSK</t>
  </si>
  <si>
    <t>MKRGRDPHDDPRSGPSKNQLRGLTFTAQQPAFLRNAMAALSGQPSSAPGTNGRPAIPTRPEGMEDEPESDPDEWDLGRGEEAPTVVVLKEGKHIDQSEVDRLRAQAKDNDSGDPFASSTATDSSSKNKGSLSFSSGSGAKSKSARAGGGTGDWSDVVKQSKGDSEVKSSKGGAAKELAGKTIAPARMAEEVAKDKDKEARRKAKEKKAAKKKIAMLSFDDE</t>
  </si>
  <si>
    <t>MPAHTVAAGEPLMDERTPLLAPPAPSPCPRPSRPRPRPRPVSQPRDVRDTLTLPYLTRSLTALRAGSLPSSSQLVALTHALLDSSFLSDFHQVPYLTNAPTLSKEGERVRKAVREVLESLEELVKERNPRVEWDEEREVWVGLAEEGEGGGGAGDGWQEFVWACWRTRVDVELPSTSLPTHSPSDLSSAHSSLLTLLQLPLSSPAFLALLSDLLVLFRDVLSSTVDKAEEEELVSAEAGETVRSVFEVTVEGVVGREEARKEGEVEVRADESAQEIKDEFVDRLQQILVQLQSTQAYQGATRTLLSLARSYIHQVADELTPSIGIETPAQPSPHHPTDPTHLLIPLLEPFTGGPSSLARLRTSFQRLISRLSPSNPTTTPHALSTLFSQLDSLIDRALLEPGWAGSRECYVAIGRLQDTASQVGQDDPVLREAAGDFSSLLVDALSKLTSDPLLRRTATAVEHLGEAVVGWVEVAGGKALQVVEGQPLNAVWADLVEWIWPRVVGVLAETSLPRIEFASPAVSLAIEPPSLLSTSFVPSSITIRQTTDLTYTPSHGSSTLALPLSASVPAPPPSSLSSRTSASASTRLKVTGLRLELENVGYFASYHTGITCFPTLSESGLLDLRLGSNPAGGLSFSLLTSTPSPAARTLFDLDPAETQVTLEDFRITPHHSSHPWLMWLVRPILQTTVRKVVEKEVREKIVEAGVEWVGRVGWEVRERERELRSEVEREEMVMRGKSGGEDGVKQAVWRWLKAGWQVLLGTNDDEQSPPPSPSSPASIATAAPTLDDVHLNLHGITLDLALEEATVGLGSEGVVLPPGEASIPHPDSQKKGLRRAVRDEVRSEVRQSRRVGRKVMRLPDEVEEAREEWVEYGRREQGSVSTWRSEAFDL</t>
  </si>
  <si>
    <t>MQTATQPTVAQPATPAPPSSLTLRPTASATSSFLFPSIWSFQPFFTQQPNPQTYAHQLALWTQLVLTWCRFTRTWRIDLSHETCEKEPFRNAAIKRQVPLPFLRLIIESLVSAGSAEYNPKPTKNKPATGAWIYWKRPEEWAQVIYDWVKETGQTNSIMTFYELTEGGDLVHTTEFYRLPIPILRKALDILIKQGKAQVLKGTGAEEGGEGVKFV</t>
  </si>
  <si>
    <t>MSAHEALIHCSCTAPFSVSRPPPSDPPLSLFQHHSLSDLLFCEDCDAVRCNSCAACEVACYYCPNCLFEVPSASVRGEKNRCARNCFQCPQCDHTLSVVASDPDPSLPLNTAAASVGEPPYFLTCTFCRWDSKEVGIEFEKPTGLALQLQKAEEPTADLLEFDHIKDHLEPYLRRSQAQSTSSTHAHAAGASSSSAVLSAASAQLFKDVPGLGTRYGGSGSFFGTSSRARGGGGDAGQAADELERYSSLYPSRGGEPGSEKENRRARAASKGKAVDRDAEVVARMREMTDFEEVASLDRRWTAGWQPPVFSSELRPLRTPLQAKLSKRCPVCMHILIKPEQKSSSTRYKIKLVAANYLPSISIQRRLPASIGSRLSAIAAGTASGLRRTARTGAGRDDGSGTGDEEPLRPGRTYTFELSFTNPLYEPIHVRLAVARPGANKPVEEGQQPPPPPFAVNLPSPTFPIAAYAEDWEYEDQEDEEDAGGEEGDGRASPTKRKGKGGPGIVERKMNRTTIAMDVAIAKDAVGPLRANMLVTYVYQADDAVPPSPTKSPQKGGSKAQDVKTFSFWTLVPLGTVVPRPMTEPRRSMAVSSGSAA</t>
  </si>
  <si>
    <t>MAPEIVDSFKVGTKTVVVADCDLRGDITLGSGTILQPRCTILAMAGPIVFGSNNIVEENVVIVNRLKQPMVIGDNNLFETGCRIESPCIGSHNTFGIRCRVTPMVEVGSNCVVGAGCIVQACPFPPEQPRTGADAEDRGPVAPASDELMPPPSSEGPSQTDPSPSPAPSSATSQPPLDRLDDFTHVFGSENRRRKASGEGSGQSKALFVKHWEYLRDTLPKYHKLKMF</t>
  </si>
  <si>
    <t>MRSLDDDETAGADVKRGTTSAQPAWMRVLKKTCLEWLDVLPKDLPTLPAAEATTSDPLARFFEREVSLSRSLVPSIRADLENLVKVCDGELKQTNAIRSLLSDLNKGTVPATWKRYRCRDLPASVWIADLAKRLAQLQRIVANGDLAKAPVAPGLLFHPHGYFTASRQAVAHATKTSLEELSMHVNLEETGGQHSFVVEGLALVGATWESSRLAVNDGSAVRLEASSISWKPKQRDTPSPPAGYKMMSVPCFLDSTRADVLLNVEVPVETTNSTMVIQRAVALVAALD</t>
  </si>
  <si>
    <t>MQDVQLSPAFIAWAQRRDRASANGGSNGSTASEGLYSFKYHNKPASVDPSSSATVFAVPSTSTSSQSAEPDTIYASFPSTKQGVGKNKGKQVEHRFVGTETQAKEVDVVLVWDEAAQCWSLEPLVSSISFKPDRTPNSKAPPTPAVPSAHELQSTTRAFFDSDATNPFAFVAAQPATKNEDKPAAKRPKSSSSSSAPPPPGLASLLNPASSPSANGFLPPSAAQSEDEDDDMFEEVGVGESRPQVAEVPSYLRTPGGGTAPLPDLAPVSAPPPVPPKPPSPPQPVAQPPSQPPAPPPPRPIAPPQPKNSPPRPAPPQPAPAPPRPHPSYGSKIPASYTRQLAQKAKEADEASSDSDDEEDEYEDEDVRMRPVAASVSASRPPAQGKKAAEADRTTRSGATFASAPAQPAHLGPSSKPAPPARSTTASKSIQRVAPNISDSSSSDSSSDSDDSDSGGVPSAVRAQMSRQVNAQMAKVRSGTGTPVPPAVPAGAGQRRVDYPSIQAAQAVQQQQARWQQQARWQQQVQAQQQQRAAAQAAASAAGRPAPGQVGRKGLAPPVRTAASLDPRQAEIENDIPDSSEEE</t>
  </si>
  <si>
    <t>LSPTSASLGLGRPSSGKARRSHPRESSGAYQLFDAKQVQVFREAFSLIDQDNDGIISEADLRGLLASLGQQPSPRLIHSLLHAQPLSAPPSSTPLPINFTTFVTLLASHLSPLSPEQEMLEAFACFDEKNEGFVRGGEVREWLGGTGDRMSEKEIDRLLHAPFYDPKTDLFNYRLWCSTLRVTDVDE</t>
  </si>
  <si>
    <t>MAKGSGRFRNRKLGFKTRINVAVGVVIEDDPIDADLDIEDDKGHKGVETGVDKDEEGEFHLQAVIASSAAAVAQSSASGSRADKGKKPEAYIPTRASETIPEDEYRALYKPGWVDPFSYIRFSDTVEDAIKGAVNYTMDEDDEDWLEDYNAQLQAGSKAKASSSEADPNASPSGRGARHKGKGVDKSPSAPAASTSAGGDSSSSPTAPLSEDDFELIMEVFETVTDQKAPMAHVNINLLPSLDDFDVAFDDPLRPSLAKLKSYARDVYPHWKQRRVERGGKAVFPQLDYDESNEANPYVCFRRRDVKTARKTRRSDQQNLERLVRLRNDLYAAHALMVKVQERERLKLDAIELERKIFDGRCEMRELKRRLNEPDGDEDLLISRKERKRKRDDQMAGSLRIPLGRKAENALSPSNLVPSLEELQARKQRNEAILKQIERDLARKRQGDQFWDDWTDSAYVARPPPTPARFWRTVEPVPNSVPFGSAGRREALGFATQYQPPLGRVRTSFRKRVGRGGRILLDRIGPARRDGEPPSAKRRLPPASDGEDGSDGEEEDEWLDRRRRERLKYDTDVGLDFPTADEPTLLDDFEVQYLMRRVALIKPQDLEQLSVDSAYLEEAFKFVAQDPDKHAPPPVTYGRPPPRPPLQMAPAQAAGAALGQAAGAVGAQLGNPNNAAAYAQAQQQLAAQQAFRLAQQQAALRKSQQMAAAAAAAAGGAGGTPDQMRRTPSQAGSPHNSHSPLVNGIALPGGPGQLNMNGVPANFQNHQLASSPIGANGMPLPRVGPNGLAMNGANGLPATSRLSAPPYSNPQALQLAIQAQQQQAAAAAAAAAAGGSPLALQQLQQGRPMSANGLAQGNPSRPTSAASSHAAISPHMGGATSLPPVGPGGALSPSGLRANGGLATPPPGMAVKRSSPMGPGAVNGQYGMHAGAQGMKPGAPAQYGGFVQG</t>
  </si>
  <si>
    <t>MGSGAIGRSGFSRVRQIVWQAIQAQRATASVKSRTNLLEEESPHPGLCHQPAHPARMDRWVLDYTATSTSKTVKVADPPGSTPALAVKPSAKNATSLIKPSPVDLDALRQQKAWELAFAPAKNVPMQAFMMYMTGGGIQIFSIMSVWFLFKQAFGGMMGVQQVFAPFDAAVKAKAAHSKADPPSFLFQKVVYVLCQFALVAVGLWKCRSMGILPDSAADWAPLLGRPVAPPVQPLGIRIEPLTRPS</t>
  </si>
  <si>
    <t>MASQTTRYSPAALVQPHFSPPVHLFATPDLQASLERNRIPSLAAFLEPFLGTGLERVQVRKPSNYDQHTLDRLGTHLVDRPLPPSFLAASQGTPAVGSSRARSGSVFSPAVQGSLATPSTPFVYPSQAERDALFLDSLGESVARKVDAWVGEPGRRELRVKAGVRIPRSFADADEGTDPVPKEADDEGWEGKTAEELCPWFEEVKREVYRRREMVEWETFGWPVACILALSTSHPDPLNALSSLWDLTSPASLFSPSSYPPRSGTEEDGRHDWANAGDVLRFVVLVHDQGRGGGKEEWDDAQRLHETIRKTYGLHTALVPLFSASPGAQNPHPPAPSASAMWDFLGPVGGAARQAEKIVGLGVDEGFDVEPTAPPPPIDSTPRASELSEIDLSALTSFSREFLLQSLVPHLERLAVVGHESWQQSRRGFFSAAAAIGGGKLWGAVGRRLGGGSGEASRAGSPGPGGAAGKDGYNAARGYYHHTSTISQSRRLADLAFILEDYKLAQQVYESLVKDYRQDKAWRHYSAATRMAGLCQLLQLSPPAPPHAAPPALPSGFNPDHNLLLALQTPLAASTPAVGDFDSLRSTLLYYDLYRLLSLAHFAPHALVRTAGEVEEVVSAVLLEQAALAEAMGGGRKRRRKYAFCMAMAAARYEKCGIKSLSRRCLSQASTVFRPLPIYPEASMSDSTPPPPALTSLLPPLLPSPSSPPAPWLSIRTHIHHSLARQAYTVGSAFEAIDNFLQLLVGADSASTAAGDAGGDGVDWLDDFALAFSLLGEPEEAARRVKERGISLPVKLFDAQTARVKVGSVNAAGASASGGANVAEDEKIWKAMTDEMLRLGEWATDEGGKKVRPRALVYRGEGLSTSRGAAGEVEAVIGETVYLEVPVRNPVEAFLAIGGLEVEVDGDAQVEVMAPQEIELAPLEESKVFVPVKVASLGSFTFRSLSYRFSNLLPVTENLLARYSKPSPPAPNKPSSRTPIPLKVHVRAPVPVLSVELDELPQKLFHGEMRDAQIKVVNAGQVPLADLHLACSHPGFVYLDSATTPVLADNLLACDNSLSPLPPFSLLPNNRTLAPGDSLSISLKYRGDLPGAHAIRWLFAFRSSEQDADEYFSTRVVRELEVYPSLELRYQIRPNAKEEGAPFLLGIEAFNCGLPADDVRLNSVSLVSPLWRIASEMTFDFHEDVVSQTIGWQQSTRFLVGLDAVDNEQREAAEQVDNWTVGQVAALLDGRELKAERPAAISLVVSGLSNSAMPAPTSTSLLSSYAQYRRASLVPRFPTVDPASHPNIFPLFSSRSALLVVSYTSASLSVGPQTAQLVLPLDAPLLGTTAGSASTARLLASLEAAERIAGGLYEESQRERSALLSSLRRSELAGASGGTPIAVAVHARAIVDHDFDQGPLSLPVTVVLRNLSPFASFDYALQLSSGAHAVIAGALVHKGSIGPLQAQAVRSQLWLTHEGVVSAAAHRLSVRLDGDADVRWMVEGPAREITVRQTGRAGLVDGSLATAHRTLVDVR</t>
  </si>
  <si>
    <t>MPSSRADKGKGRADDQTLEQAVQPKPGKVKPPNATKNSLETNRLLPFQRNILKQLVPPENALPNAGDAMLVMAGGLGLRTIVTTFLKIYDMPEKLVLVVNATPEEERGFAEEVGMRLKVVGYELGDSQREKMYKDGGLFSVTSRILIVDMLKGTIPVSLITGLVVLHAEEVKPTSQEAFIVRIYRQQNKLGFLKAFSDRPESFSFGLSPLQTTLMQLKLREVIIVPRFHEDVDTDLKKRKADVVELYQPLTHNMLDIQTAIIECMEMTLSEIKRSNTYLEVDDLTFENALFSSFDRLVRIQLDPVWHKVGPKTRGLVNDLTTLRKLLVYLLSFDCVRFNQYLETLLSSHTTTIGALDRRDRPAWLGTAAADTIFSVARNRVYLQKAIAKPGEGRKERELTVDGMEIPEVLNADDWLADGPTEEEEQLLRDLEETARREKEAKDRAAGVTNGEDKEDKDAMPPPQVPTPQKPKKKGWLPPGVEPVLEEQPKWMVLAEVLDEIETSIHFSPYDPYGYSNDTVLVMCNSTDTCLTLGNYLSSLNPETSEGRSFLESKLNSYFFWKAHMGKMQNSLKRTPGFNKGERRSSSSNAAAGSSGSGTTTGAFASSNGSSKFGGNKDGDGEMSAALKRKDFKRGQAPPTKRRRVRGGGATGSTAGATHTSGAAPMFSAATGANPEALEEEVKKIAELVDSSGTPGNVESEEVIEETFNPLDFEEYFGLISNEDVVIIRPYLDDEDDRVLEELRPKYVVMFDPNPSFVRRIEDSVEEQKYLSEIRREKDAFVRLIEEKGSMAIPHEAEYRPGEDEGELMRTVNTRAGGRQVVITPPKVIVDMREFRSSLPGLLHAGKFEVIPVTLSIGDYIITPEMAVERKSIPDLIQSFNSGRLFQQCELMTAHYKQPILLIEFDEKKSFNLETYVDTKTYASSPNDIDLRSKIVLLTISFPKLRVIWSSSPYQTVEIFRDLKENREEPDQAKAQLVGLEDDNAETSGATGEAGFNLAPQDILRSLPGVSSKNYRYLSSQVENLEALVQLDLNELQALIGVEPARQLHGFLHSDMFFQG</t>
  </si>
  <si>
    <t>MTPPHLPPELISDILDTFLHLSPSHALRTPNLARFARVNRTWNAASIPLLYRNIYLDSRTREGVLDAFEANPNLPGRVRHLTLSGGNLDSEGFKRLLDVLRACTGVTHLSYHCFDPSFLEDLTDFVATTWPGLRYLRADQSHALYSLLARLPDLETLIATYIEFPAPGVPSPPSRISTPPPPSSGRSSPSPSHPIRPTFRLKRFDSGSSPHPSNFHLLTSSSTTSLTSLDLPISSQTSQDLEAFRGLRRLTLTLAERYIRPLPAVVGAVGMGGREDAHCLRRLKRLLAHAGRSGVPLSTLEIYDPPYALTEPFKPEVFEETDVLAAVPKGVKELDLATLDIGLGYIKRAFEREGEEKVCEGVEVVVLSRAKRDEEGAEEMRSLLGRRGVEVRWV</t>
  </si>
  <si>
    <t>MSYYQRGHSKQDSFAGGGGVVPPLSATNTLVLQAGFAIQGMGDAMKLQVAGEKLTGDRIVQANVLKSSVIQGIVLFSALVIKRILRRAVGLRAGEGITSSVILFGFHLFWLYPLAAAATYYSGLLRPAQETDKRSVRGGGGMDNKGLTVKISYRTLVTLNYFLFFYALRMVPLLGAPLSFAYASIVDAYYCFEGHWVKQGWSFGDRVRQVEQRWAYAFGFGFPITILSWWSSDPIVNLAVFALLYPLFSLTSTVAIPQPLDPSFPGSASSKAPSFLHSASGLGYGSISIAAAEGGEESRGRKGSAYVPNRIRVLLVAEMVYGALTAAFGAGGGAGGGRKKDAGMGHGMGRGMPSRGGASAYGAATSTFDSSAYGAKASSSHDTFASNNPYAATTLSRYSAESNPYGPPAGSASASTYAPSPASAYGTPGVSATPPRRGYAAVDPNSNVAELSPGGSMYQQQMSPTRGGQAGMGGYGGDRTLDSYIRQAGLRGKNKGD</t>
  </si>
  <si>
    <t>MAGLPSLSRSLPDLTLAGASLEDDLAEYDYAHTSLPSPPRSPSPPPLQPLVNGDTGSHNEGGHVLLDSPEPLHTQLPSALRAEADYGREDGPAPNGVKWKERLEEQANGHDTPRTERSMSIGSIHSAPEFVAAPPSPTPSASTPLAREAEDGSDTSPGPARVRRSVSSERLEEVTGRRRKSLKRLPHTLWDYLQEEIFAVELDGEEGIKSERVTNFFAVPRELEKIILFGVFICLDSFLYTFTILPLRAITAFRQLVANLFHNLFLSRRSGGRKRHLRLSHKCDLTKVAILSGTLFLLHRVTDASKMYHGVRGQETIKLYVLFNVLEIADRLCCSFGQDLQDSLFSHQTFGRRTDGSHPHIRPVALFALNLVYVVAHSLVLFYQLVTLNVAINSYSNALLTLLLSNQFVEIKGSVFKKFEKENLFQLTCADIVERFQLALMLFIIALRNLIELSSASSSSLFSFLPASFRSVSLTLPSLPTLSLLQAIFSPAVVVLVSECFVDWLKHAFITKFNHIRPGVYGRFVDVLCKDLVAGAGSKRANEQPFVDQSPFVARRLGFAALPLGCLVVRVISQAFEMLADDSAVDECAPSRMSSAIGLRGIVAAVKEEDWVARVGSWAVVALTVFVVWICLVALKLLIGYANFRRSDRPYRLRFSSRRINLRAFASERWSTMLEREEEERLNDRQRPKIGVTAKEAEMDRQVASLLADDVFDSAYRNRKINLTSLTRYDMVKSRLW</t>
  </si>
  <si>
    <t>MPKSSRADRPPPPASLSLLVRSLRTRRRSWIILLAGLLALVVYGRSERGKLVKSAHGIRELERRGVRFDRERDEDEVGVEFPPLPDLQDRDRLWPPDLSKPICKPKIFVYDLPPSLRLPQKTASQCRWSAYNSELLLHQLLAQPPTSERSSPDHPHLSLYTSDPNEADFFFVPLFPACYLFDCWVKAGWTKTERCNVDEGYIQPVMRHIRETLPYWNRSAGADHLIPHPMDYVDGYYTETSRAAMNGSSYLVTVGDVRPAPYGSHFRFYRDIVIPSSTHLLNSYYVNPLDYVDEDGHPLREPRGAADPRLKTQAVPTGVEIFQPSSQEAGAWRRRPSFRSLASKLVGGKGAERDRRTTLAIFRGGVGTATDGERYALGIRSLFFPSDGDASTPPFSSTVHPGFSSLPGFDIAEQSENDDYARHLARSKFGLAPPGYTLDTTRIYEYLAFGVVPVFIGSGPTAGQVMPFANDVDWSSFSISIPRDRVHEMPRVLAQVSNDEYERLRRKVWEVGRMVVLEGREGNVWRLVARQLCRMKRLGVASGPEIANN</t>
  </si>
  <si>
    <t>MTGLSRADRPPPPASLTLIVRSLRTCRQRWIILLAGLLALVVYGRGGTRNALRSAHGKSELERSGVRFDRERDEDEVGIDFPPLPELQDGDRLWPPDLSKPICKPKIYVYDLPHSLRLPQKTVSQCRWSAYNSELLLHQLLTQPSTSEHPSPDHPHLSLYTSDPDEADFFFVPLFPACYLFDCWVKAGWTKTERCNVDEGYMQPVMRHIRETMPYWNRSSGADHLIPHPMDYVDGYYTETSRAAMNGSSYLVTVGDVRPAPYGSHFRFYRDIVIPSSTHLLNSYYVNPLDYVDEDGHPLREPRGAADPRRKTQAVPTGVEIFQPSPQEAGAWPRRPSFRSLASKLVGRRVIERDRRTTLAIFRGGVGTATDGERYALGIRSLFFPSSGNASTAPFSSTIHPGFSSLPGFDIAEQSEYDDYARRLARSKFGLAPPGYTLDTTRIYEYLAFGVVPVFIGSGPTAGQVMPFANDVDWSSFSISIPRDRAHETPRILAQVSDDEYERLRRKVWEVGRMVVLEGREGNVWKLIARQLCRMKRLGIAAGPEIANN</t>
  </si>
  <si>
    <t>MDIDSPPLDASLPTDALSAFGLRYPLPFRILFLSSLTVLGFASNLHILSHLGIDTALVLDVRLDAPPSTLPRTVPLSSPSGSTPSSTAHPPFVHPSGLYPPLYSLALAGLGWTAAGWLFFRLLTGGDPAEGERWRVEPAALLVLAAAAICWPGNALCRRERFRFLRSIRRIVSPSLNAAVPFSDIILADILTSSAKVLGDVWVAGCILFEGGAVGTAGLSIGDACKRVWGVPFMTSLPYLFRFRQCLSEVYTRSTPTPRRSLLNALKYATAFPVIIFSAMQTVIGDPFDPDEEAHEAGERWIGRTTLFNLWILAVLVNSLYSFWWDVTNDWGLSLLTKPGWSSSPSVSYAFINPPSSSGGHASHRSPTSRGLAGSQQHHRARSNTPNGLLGPPGLANGDDGSSLSTTFPPPPSRPQSPLPKPGTASATLAVPSTSGSPGSRRTHHMRAFSTASSPNLSYPFLRPILLLPDPLIYYLFILLDLLLRLTWSLKLSSHLHSVQEVEAGVFVVELMEVVRRWMWCYLRIEWEAVRKGAGSEVVSHHAPSAPGGVSWLEKDEGEARLRMQEEYELALRGGGGAGAGPSGLGGVAAPLLGDVKGAGGPREGELV</t>
  </si>
  <si>
    <t>MPLFFSSASKRRKSEANLRKPKPDLAAPPIPPSLPMPERLSVFGSLETALMGSGTGGAERGLDRSRPGSGKRSASEQRSEAGLSRPGREDDTAAKQAVHLTALEGRLQPGQPSKEPYGSMPITPPRRNSSLVQPSRTHTNGSLLPAIPPAHSQTTDTLTLTPPALTDSPPTFPPSEPETPPKGISQALASPTPAFSPSYAPALFLSYKPSFASNGIVGVPPSSSFYGAPSSPPTSPPTSPPRTAIPPRRDSLLRPKASAEGQAPNGATRRRERTVDGSIGIGEAGRPERDEAAQGFANGMVRQAGAGEASFAASAKGIPPQPSSPQPSLPPGAAPPSPPTALSASPRPAYNALAAFYGTTSPSLSTLSSSSEDVTANASTRFFTRQFSSDGSLTTPSLSAEEGESTESKPRQLTPEQEKASAPEYSQKLEALQDAFEQTPPPVAVPTASPEPAVVEHDSTTPTPTPTLASFPVKTAPSPPAPADTPARRSRRSSLFESATPKIPSNMPSQSDSLPKKLLKKPPGKNRDSVRPLQTQLLPKMSPTSPSSPVSPEAAPVSQLVVSRPPRRTSLLPSPVIPPTSPPQPFTHSRSPPTSPRTPAYQRSSFPPEASPKRVVRSEADGIRLAALKAARQREEQEQVSTSQQGSEDQASATPLTDADGRILQPRFEYAFAIYPPTILKSLVGHIRYADLLSLRNVSKTMRRAVDVEGRELVLERFLGSQGYRSLASSPAAHKYRPDAAAGMLNLDVRDLIAFRAGLQLGQDDYSRLARAYTVDPARFSTASLRLARATTRAWNRVALRLRAQSMLPPSSLNPPAFPVSAASSPAYKPGRAAFLRVWVPTRDGGSWMTDNELVECEREVYRSGVWTQLKKGDVVANVGVVLPFGNVSKLVFDGKFLRDLSFAYDAVGHLPNWLNMLSFSPAYFHNVIVSSTPNPVIHLSLAPYTSAVRETMTLCKDKVSLSSPQGQYLVSRYVYRGMLRLVAGQIIGDAAGAGGLGPGGIEVVHEDWAGQVVVETEGTTEHATMLLARVASIEPTPWRVIREKSRPGRIWLRPVLENETA</t>
  </si>
  <si>
    <t>MKRVRLVQGRSSPCSRSERCTHRIPFFNLPTHTQLPHPPAMTAPATSERPSPASRLPTELLFRILEWMPIQYAEEVREDLVAWTITSSCPGLREMSLVCRSWREAAQSILFRSIDLARRYQVCGFIEAAKARPDLAYKCQSARIGMAYGTPEWHASEQDQQELSDRFVDALELVPSLRNLVLRTLMRDSHDRLMHTLERLPLSSFLLKMYDATEEFDGRALMFTPAEIYRAIALPTYAFELNWRPHWDPSKTDYALPPDLSTRIQRLSVTVNSPPGFQRILRMVDKSLTSFSVYTEHPFDAQGVVAHFSALTGLRELRFESNMPAPVVKHNRWFADVIPALKRLERLSVSEQAAPPCFIRSLPPSVKLVEYIYWDRRPDTIVDSLVEILEEQGEGYKFGLDEFVLTVDEEAFGDTVDEETVEDLTDAFGKLGVKFRVGFDVANIPEMQFVSI</t>
  </si>
  <si>
    <t>MTSSTPSRFPKDSPDTPNTLPDTHDPSTTLINIPPFEPASSATTPSRKDRKGKGREKEGFGHVRVSCVSIEAAGREVWPSRRMSGCAERARTKEQRDGVKQAGRASSVSGDTCREPSNRRTEDTSDLHSLRACRSSPIASLPLELLAHVFAHLLPYALGTCQLVCRAWHDVVVDEASWRTAFETYYGVTPDSLGRRIEPSSWRSEYISRVSLLRHWHRARTPTVIHNPSLGALSHVHINLPSVSSPVPGTSTPPASPRTADSASLTSATLLSLSLDMGAAVHSSPFTGKVSKRPLFASPVDHLGRPLGLPIVSATSVGVSIDGTKIVWGMRDGSLRFVNSSPTGGRGTAGGTIEAGEVRSLPDAHREGSAVQAVAFSGAGGTGGGPMMRGVKQRTDVFVTAGADGGVAIWSFAIPASVAGAAGVRDRPPVAVKAWQGRWDGALDAAPAAAAGTAAEAAPRRRVKATSIAFDSGWVGRYHGRPASVAVGRSDGKTVVWPAVYLDEEKPTFANDTDARVLPAELGGKVDYLVCDPPSNPTAPLSLLTHQAESSTFSRFVFSATSASPIRTTFGHPQPDHLSALTAFAVDFDEAATSTASVPSTPAEGKISFHPRPRLFTPSASSSSLAFPSLSRSTSTSSIFPLSTGADGALAGSFGQRKYVAAGDKDGRVFLWNWEAKQSEEEQERGDLVPPSVQIQGLEIDGGGSASKVTALELTDAGVFVGGLDGTLRFYSTIGTAHLLQPPIRSFRDRTAPRHPSRMLAQGLIADDEENRWLVSHVRASREAVVAAIGGRILAWRTSSDVKKKGVKAAGGKLTARQERFKANMELQHQVRESINALSAESAARLERRREEERMSHDLGLPPTLDNMTEEEAVAYAMLLSMDEQEAKLFENFEDEPDWEQVPDEWLDSDGLVLDEDYERSQASTSALHDEAEDDDERLSQATSRGGRPSQSLSSSLSVPSSPFLGSSLSHNSSSSPASRGVSYNWKPVSPSLRALGSPPSSFNPHAKLHISPRLGPTYGSTGAAFTNDPIPDMSPELWPVASSPASPPGASFGGRRTSTGASSPLSPATTLSPSLAAIAAPSGTPVRRGWSEVARSAASTPGSASPSPASRLSTSPSAPTSWPSPPSTSSLLAAQLRQSELSAKADEALRRQQQEEEDLRYALELSMVEEASRLEI</t>
  </si>
  <si>
    <t>MATRPIPLEIVSLVLDSLYRDLDWPARAKQGGTISLVCRRWRSLGKALSWRRVDITFGEEERAIAPLIARPELLDLVQGLVVGNARDEEVEQRSLMPTVSELVTILRNAKNLRYLSLQCALGAANLVTAVAESPSAPSLRTLAIASPVMHSSAIRGPDITAVPVVIDLDTFSLEKRLAAFRNLKHLGVHFSVISRSRASTRFMPATKPLELVSFQVCVKESGLDDPAREEDFAHQVWLRLRSLIDARTLQRCTFDGSATLLQGFIKDSVHLADLGLYTTPEALCPNLEPLLKALAVLPLRQLTIHTPKPSQNAPLPESHLGALQVLNMVPSDLEECSISVGIRFQDDLAGVPELSVENSGGKVLDGGTTGLPDPEHFAAVGLEVVGRSKEVRLCRRNGTTDWLLLPDVRSLSLRYSFAR</t>
  </si>
  <si>
    <t>MPRRAKKVAQAAIAASGDDVDMQPAANDAPFEPSAEDDAPAPPPAKKPKNRSALSKVKGRKGAMAVFNALPIDLIFDIASHLDPCDLYVLSRTCKVFRSVVTGTNSQALWQEARARVGLPELELPMTDLQYAHLLFGKGCTFCDRKNAGKPEPYFRARICTACMKDKFSDTYTTAGHSAVRKAAGDDLHPITMFCTVGNSHISRYGTQYRLADVTRVNADLKRRFPISSESYADRNWIAGRRDAQIYGREYASEPTTPAQKWYVEEMEAKVIARREDGDKLRTWLNNQERAKALSKEEIRKIRREDLERRFKAQGFTDDEFNWEWRKEALVKKPELLTQRMWAKNEPILKAKLLDIRRRRRQNIFGTCLAGAKAKRPFQLVYPDAEMAVKFPVLAALCNDLENPKPADQLFAENEEAILADVDAVIRDRLHGMLRDVEGRLHQEPHGQLCHAASPSALDPPRRHDSDHRDRRAGRRVLRVDRVRVLHLQEVQYREGGSRHRAAHDTAVRMRQQLRGRAHLPAC</t>
  </si>
  <si>
    <t>MTGMLDLPCELLIQIFRDLGADLKVYSAKERQTDLARLATVCRAFHAATIPLLYGDAVTCRSAGRTYLLDRSLLANPDLRPLVRTLVMKSELDNGHVSSLTSTLQHTPSLESLALASCFFEGDSGSSPLLPTLLSATHIQHFAYGFGSRLDRLVAAQRILPRWTQLRSLRLYRVDPQDLALVHPAPTYRLEEFSIDNSGALLPQNAHSCSLNDLLWLVGLPGALKSFSLAHLALQSDASKLVTHLFEQGHATTLSRLTLRGIRPTLPLVKRTLLDPNDLGSLFPTLAYLELADHDHDLGEHILEHPEPYFRIPTSLRTLVLHDPLDQYFFLLRSLERRRPPNLRNIKVIGAYPTSTHSRRLQSLCHDLAVAFEVERNF</t>
  </si>
  <si>
    <t>MSGDDGLRDVVGKSSVETKVHLPPTPPYTPLLLLTTPRTTLSSLPTEILDLVLSHLPLPSLAVCALLSRSVLPLARQHLYRLLPLRNQRNGQACPTGGSTLDEPSTALISTLEAHRDTLAPLAQRLDFDLLSHLPAEEVATILSRIFALCTGVVDVRLGAGSHGHGMGYRCLLRALILHPPAADRLRVLNIEQCAGAAHTLALVLLKTRELKELRIGQFLLEDEDLEVFCSGQKPECQLEVFTARQRITPLAFDFCQAASAATLRTADLPICEKTALDLSPFSSLTSVTLFVFLSAAPTPFSPSHPSFAPTMSRLNRNFASTIASVPYLQRLTLKGLWDCAITAPPGASAAVDLVRHAELLEALPHERGGLEKLVVKSELNSIALTRWLANDAWWGAYEVEEAERTSVRGETLAEVPDRTPSPPSLRGLLGSDIPPSSPPSVASITPFTASPVSSPIAQSPLPSRPSTPLETASLPSPPPHVTSSTVSLRRLQIWQKQTYSAARRLFQANVREKVDEEARRRGVQVEWRMYEKW</t>
  </si>
  <si>
    <t>MLPRCLSHLIATPLHHAAAAGPSRAAAGLLAGSDRRGMKQAAAAAGGAGRRWFTAVQARRYSTTPSPPSPPPKRPSNRLLPLTAGIVLLAGGAYLYLSREEPPLLGYDRWTPVKIKSVTPLTPETSLFRLEVPKSLLPPGLDSDPSARPILSLFVKEPNLQIQRAYTPLTSSSFNPSGPAELDLVIKRYADGELSRYIHRLGPGDELTVRGPAITWYYRPQDWDEVTFVVGGTGITPAYQFVNDTLASSAFSSATPKVSIVYASPTPSRILLKGSLDAFRQQDPSRLSLHYLADRLDPNMSGKTAPQDVTIAFPDGKTLKKLLGKKEDGKRRVVIVCGPEGMIEAVAGPRGRNFSQGRVGGVLKELGFTEKEVVKL</t>
  </si>
  <si>
    <t>MYTKLRSEPHSARSPSVSIALPGGGGGPGIAYSPPRSPTPGSFADSLATLPPRAKRLLALVVALVVVVGGPLVLRTSGISEGDGSEYESPFGTFGGLDERVTAQRPPRRTANDGTPRAGLFKPLAGASSNNPSISLSSFLESHFGAPDLPPREQPHVWLTMADATWARTGTAALHTFVERLNVERRARYGRRKDGVRDTKLVVMCLDEECVETVAKYKGLSRSCESAGPPLSLVRLAKLSVFVSAGCLFRFIREADDVNYCSASTWPKLAAFIEVLPHRDLFFVDSDVAFRYDPYPYMELLMESYDIVAQENDSWDHFNTGWMWIRSSQTAADAWNEVLQMDMKQTSRDQNNFNEVLGTALLRQHRDGGDPRRKPLLSDFTAKNGLKVHVLDDNVFRSHHFEIDRPYAARDRSVYVHMTCGDDTLTKVFVAKAQGFWGDVDGYYTQPPPLLTVDHLSGTTEDVEQLMKILLTAAHYSNRTLLPPSHATFLDIPSTTSSSSAHSTRQIYSSFPIPHIAEALGVGIVEPRYKGLAARELAGGSVLGRGEGVRADAGRAEKDGAKGKAEKIVRLAEVVELDMRHTPTLSSLLSLLSQPSFSPSSAPTLKLINFDWPDSQHWRLWRLPRTLEYITTCQSLEELPACDAICRGSREGVKVEEGWPTVAEASTLGEEEAYEEQEE</t>
  </si>
  <si>
    <t>MRTTFFALAALAAGASSALASPESHQGMVKVAKRANAPTDTEILNYALTLEYLERNFYADVLKKFSATDFKKAGYAPRVRERFQALAKQEASHVQFLEAALGTNAVSDCSYIFGLTSVKAVVSTARLLENIGVSAYLGAAGDIQSKEYLAAAGSILTVEARHASYLNEINGASGFPNAYDSPLDYAQVYSLAAPIIIPNTCGKAAPLPASIQKFPALTLKTKTPRAGHTSAFSFAPKQGYSGDYYVAYIADGQTQYSKVGAEQTAHIPKGLTGLVFAIVTTSPNALTDANTVAGPAPIFLA</t>
  </si>
  <si>
    <t>MPALPLTGSLTARAPYTLLATSPSAADADSSSAFVEKKLAHSRSLSLNGIGGESAPTKTLRRRRLAGLLVATAGVAGLLILLSKHLPTAPWRTGQGELQYTARHRIAVDFETTDVPEEWSCNPFKEPGRLEVDVRNKFNNIWRPYDEACPPSQLMEGVVNSVEAMKKTSRRGFNKQRGPRRSHDTTVRWQGDKDERGQFYPWLVNATIVLLGDSMERLHLSEFCDFVGGDLHHITPRHPASPPIYRKKLPTLLDANGEETEESKRRKEERRKKEDQWEFDRVKSWNITRPWVCDIKEYGATIVSSFHWGLEDLEDAFESEDFFHGPSTFLQRFFHKDLPLIKNLAAHFDRPSILQPTVIEVASGYWDLRQMTEEDFIKAGIPRPYPTNDDRSFGPIGEEREARWRKHIVEVIEEVAKAFPGARGVRDGPVISWRTMHHPKRNNYTPYSRVAPLDALARKTMHDLRVSSLATSPAFRSNSGSLVHSRLPPEALHEIERICEELGDADGTDYGFDERIRVDEVGKLLEGQENHFRDFLHPDALPGSYLWSDIILYEVKRAYYRIGRSTQDL</t>
  </si>
  <si>
    <t>MSAFAVHLDRLLVQLRDLPSSSPPRLAHLTIRLERAYADLRAVGTPAPAELFIRIRSRLQELGEGLREARSAGVEAGGAVSWEQLDADTREVERDLVGLLERSAGTASTGGGHSRTPSADLPRRIPAPPQLPTSTPVHPPSHAAAPPRTSNATDPPATSPVRPVSPSIFNPAFLSYHLCIEASALIPEERSMGGMLREILFAPSDAPDALDRLRGRVAEQFKRAYFEPFEATLSSDTSTAAEKAKAWDGLWHDVKDAALPLAEMYLEVKEGEDSAKRFRQEAEAPLALAGQDGFDASAALARLESIVGVLKRYSVPRGEMVSAILDNIISAKSSSNPSRNLVDLVRQLLELVNKLEEDLRASHNRLMQNKSFLSDADIERVAQEQMRSKAHAEERRVISEVFGGTAGVVAVTRVWLSQEVGPDGPLGESTVLPKDLVANSLVEMLFKDQAVDFHNEQNCPPPIFFIPLFALVYLQNQFQALIVLACLATLVGSTPAPSCTSSISAPDNLTPFVERLWTILQSEIGPTALRRTPMAGDPSSNAPPSATRIANLADEVISHRRTMLVASGATLSSEEEARLRAGVERILRYEDPVYKLLKGRLKASVEAALVDFATQVPGGEAGAAGSSSAPSGLRTGRSSQNPPAPFAALRDVLSKLSPGPPPRTLQLQPAKGFERPAFLREKVEEVVRTRLIANVWEWMEESWSDVLS</t>
  </si>
  <si>
    <t>MPPLARPVSSADLRSHNGQLPAAPAPDGQGHAGRGLSLKIGIERNAYVAGQQIKGVLELSVRDKRIALGEVGVEFTAHEQLRSRDHTSTRRLLSTRLDFQGNGLPPSNAVVPGSRPIQSAFYPALPGRTRFAFVFNVPANMPSSCSLGSNATTRYELRAFASSLLEGNIDIRSEKMEVQVVERWADWREGPWQKGSERKAAEKLAMGGDGQLELTAQLGMGDWAEKPARLFWRGDHDMEVSGKTKIEVNARVRNLSKRHVTGFKLSLHRRLRILYPEGSRPLVEPPVVSTVIATERFHGIDYDVQSQGERDVVLPMSVPPDECWTVRKGTLFELDVVLRVEVECGFLQKPLTVDIPVWVAHPLSLPNSAHRSAADERARIAPAPAPAPTQPSIPYSPSTVGVSSPASYNALSPEPFASAFVDQLPLPGTPAPRSSHYAESAISMSSAVSSPAIYPLSTPAPSFPPPPVAPADLYDPVPSALQHNIPHGYVAFDPRVPDLSMSGFLGGMQHPQAFSAPPPPPSLVGYTPPVSHAPPPSVSPVAHHHAVRPPSRAYTLPADLNLTPHELEQVQANIAPLEPYVAAERAHHDSRTGGDLPYHQQHALRQNSAPPFEHAPASTTPPTPPRPCPSPLPSHRQLEDLAAMPPPPPRSRTPLRTPPPPAPSSHFRQSPSPSPSPVESTFAAALAPTASGLLETIGEDGESQAGTARSAMLPAGMADALKVSQNSDEDVRSVKAANSPGRNSVQDLEDFVEQEERRAEEARAASSPKSVEGAEAVEEKQLPPLPARSHAEAVRPKAQDIFASRSGDPTPTSPPLVPFPSSPSPTNPPKRDAGGLSALEARLARPVTPDLTALSLSSRSPSPIKPSRAHSPSLRAPSAAPTSALRARSISRASRYQEIQAQVEQVEANPTEAVRQAVQKAPWAQQSTPPPVAASPQPEASATPSATKERPRPLTLAEPPQPSQPAVSPPSPRRALPTPPTQAATAVVALPQPPSSASSPPSAPVSPTKSSNRPVFTTRRAVPEAITTESSPAAKKPSSASPWSSKAASPSPWSSARLQPQTALTPVRSPSPISQHAPVSPVSPVDVSGRKVVDVVEVKELKRDAVDRVAGWLRESSSPDAEVASPPSQPERMAFRSSSRNKRLTVDFGRPAPSPPSSVGTEETGQEPTVAQLLAAESRAALRQIQQSAPSGLKPSSAVKKGLDGYLASLEHDAQVSKDELAHRSAKATKPGKVKSVASIWAERVEEADREKTASPPPPKQHKPSKSMSSIQLSDAPSPALKPLAPHNQATPTRARPASLQPSPVHDRSPPAAPFLNTTIGRPAPSSAPRSIRTPGAAMTASESAPTGLAASTGRSNKVANLLARYQQQIA</t>
  </si>
  <si>
    <t>MNPDPHPPLTRTEMLLQDEINELIHLANAREPELVHTCVRRIEQDLNDEEIYTPLRNRPLVEGLMRCTLAYARARFGHLEAAKQQLGEIGKLAGRVKDVEGEGVERLMRRAQGIAAHFCLGPDVVGSVVPYKPEIEAVTTGEEGEVGEAEVGGEAGAGAAEGALERQAGGEGEGIEGTEGGSLMEGIESLAEKVPQAFELEKPLARKAEGTPEVTPTAAVFETPVRPARRPSQRRKLDEAPSAASIFTSGSSLAISTAPTSTESASKYDDRMRSLSPSPPPRIELQFEVRAKLQPGTTLVLVGGGPDLGAWNPHDGILLFEDEDEPGVFIGGVQVKGYPETQPLEYKLAKIDTKTGAVVWERRGQGNRFLERAGGLVEIEWEE</t>
  </si>
  <si>
    <t>MAELAEWWPVGAVFGVKEPSIRSLRNDSYYIRVESAADLVRLYPSSPLLHDVRFRSTVRHPLEGKSVDGLKAAGNKAFKERRWAAAKEAYEWALDSLPSSTEPSPSSLAPTLYSNLALTLVRLDLPASALRAANAGLALLADSPSDPLRLKLLYRSSLALYALERFTEALSRLDALLGADPASADALALQSRCRARLAEHESGPSPSTLRSLFLSTRQTLAAQKPLSTPDIANYLSPSLSIRPLPGRGNGLIALRPIKRGELLMCLKPLAWAGRVGAPMREEEGRLRYTAGLSLWTEQQDPWGVVECMSEVLWRLGMEGKEGREWKEVGELWAGEELGRKGAEADDLPSRVEGIVTFNGFHLEDVSSPSPEIAETDLFHAPTALYPRHASALNHSCVPNVSYTFLSTLFILHARTDIEEGEELVDSYVDAAEELEGREGKMRGHGFVCGCELCEEERSIGAEGRRRRQELVERAKKISEEDLANPGVQERLAAFVAQLEATYSSSLPPRLRPALYVPLRLLSQSFALSSPSTGSLDSIRTELRALAVLGARFEGDEGKEKMVTPPLLRDMDGVLSALWIAREWKKLGSGDKSRHWVALARDVEAGQAGAEVSDLRYGEWAARQGLDLSAQES</t>
  </si>
  <si>
    <t>MSESISPSPSSLQSPFAATTNPRNEYVERSGDGMHNSALAAPLKAFGLTPAHSLQQLFPALRFLGATTDPARPSDSVQAHSKTTRVDILETFKPGQDSIGPFSLNVSDAVAESMAKRTIKALRQAVPAEELVKPMTQLDGPVQSALVFLLGFLQEVSDRVELPQNESLAVQHAQRLTFAAFALIALMRLLSGDEKKWPNVASTSSRTGGVFTPDFCWWKAMNDFGIACIVTQMEHKRYGKVKDVLKSSSASSPASTTSPSPAQSRSPPSTSQDSSPRVSTTPYGRIGPNGPPFPPSSRSTTHSPIIARSGSLDSSCGLLDIPEIVERANQQSPIVTVDCLQNGEGPRKRKQRDGSFKLEASGRDVAFSKASSLPVPRLSDIANLLHLQLLHVAVNAAPTNKLAIFHDPKKSFFTFFVHLFSSSRTRSSRAPHPELAKLPFLKEAGASHYTTILSSLIDHDDPEYFLVSISSLVLSAEEQQSVLADAILEDPTLYRLFAELTSARLTPQLDPISHPFQLRTGEPLPPDPKAPTSRRRRSSGDEEPREDEEEDEEKDEEEDEEKDEEEDEEKDEEEGEEKDEEDSHEGSRSLPDGANDRGPSSPDRRGDDSDRKGVDEKDGGKGDGKEGRQRRGAEGEEERQDGDGGRNHGRSDYVERFFDHSLDSRIPDVVGSTDERGSTRSSRPSTPRPPYSTPCTSLSSSTPAKPACTTAGVPDSPVSPLSLLTSMPTLAGVEVFAKNTLAQVPKGSFINCTPLPFTPIDEKPEVVQPDSPPSIGSLFLEDRLISSHDYTVFRARLSFEQVNFAVVCKFDLPGAEESGLEWEAQKWSEVEECAGVDAVVPPLVGYFERVEKANEVGGLLVTLRHGERVKGLRALSTDHKQRIYALYERLHAQGLVHNDPGARNVLYDERTDQYRLCDLERSCDSDNTHHELSKVAALLDLPPADSYST</t>
  </si>
  <si>
    <t>MHVLHVLLGCLLATIVLAAPSLVYPLQAQRPPVARLGAPWTFTILPGTFSGSSSLSLSTTLPSWATFDAASGTFSGTPLASQAALGSTQVTVVAKPTSGSGSASDSFTLLVDDPANDPAPYIRLPLSEQLASAAAVSGGGSLTPDGALKVPPQWSFSFGFQQYTAENSAMEKMYYSAYERGTTTLPSWIQFDNSTVTFYGLAPYDKGDFEFVVFASSRFGYGDVAQTFRIEVVEHSFELLGSAALLANHSAFGPLPSVNVTPGGPVNYVVPLDGFRIDNSTISRANLSSVSANFAPANLSSDLAFDATTLTITGDVPATFATGGAPLPIPLTFIDQYNDSLATTVALVVSPSLFDLSALPATIDVQGGKKFSQDLTPYLAPSASSSRRRALPSALNGANLTATISPSTAASWLSFDRSSFALTGTAPSLNSSDAVSNASVVVDATAPSTGAISRATFVVQVVEGQGNTTAPTGGSGGHGLSHDAKLGLGLGLGLGIPLLIALVLLALWYYRRNRDQRAGGAGAGPTKRRSSGGLVISHPRPLTPASASVFGGASTVTVVTPSPHMGEKEWAEKDVDEKKDESMAFPITVVHHAQVDQHAASPAATASTSTATPGLPSFLQQPPPPQPKRFDVMGMLFRSESGGSILDSIRAGVTGKGKGKAKEREMSQRSLPQETSLYGLGIDEAEGDEARRIVVVSDGGKAGENRRSTYRENSGGSVRTGTPTGSAGRAIGASGRVSSWESGASSSLFYSSSGSRSGSVTGSTGPHRRTTSRSGSVGSPASLASLSSSRRVGTTPASIPQRRRDFLPLPLKSPTTSPGSSPALSPTRDTYDVTHSSGSLDRAAGGLEREDSGETEESAYDGADVSDPAGGIRMVASHSDSSSGEGRMDDSVAERSEMLLEESVVYDESRHFQQFSSPSRSGSYPSDSPSLESFQRPPPRLVPFTSERRPPPFSRTFTSQASLAARRPSEPTSAEDVHYDDDAVEDAWEEDEEGRPKSGVYAPPDWEGSPTTSVVFYPRASQSPPSHQRDTMRYPSGSAYSYRSRTSFDTDVDGQRLSDGGMRYVGSVVSTVASPYMPSPSARGSGSHYSHYLTGTPRSDVFSSTSRQSTKATSRPRSSVSHKRASSYLEPLRVQLYVNEPFRFVPRLDPPPFASITSSPGRGGPPRATYSAWIDISSLDADQAQLFANEETEDGLAPLPEWVRFDASSIEMHGLARRGDAGAWPVVVLERKALRTPGSPSRSGKRRSRDDEDSTEQVVGRFDLVVGDRHVETLGEDEEGEEGELRLVTY</t>
  </si>
  <si>
    <t>MCLSLLQQLPSELLNHLLSFLPLDSLLALSSTSRSFHELIISTTLPRLARTTYGYSPRSIKHLGFHQCASWVRRTLWARQVAKRWDNWDARGFIVGGPGREFKKCLPTMRMWEVERGIEVILVGKGRDLEMWLTRSDGGVDVVPVLIAPGRQARKAGNVGGLEDVTSLARGTRPGEILISRVSGRLQRLRVVQHPSRGSRLVLEETAQYSTETGTGRTGGGGLSGSTSIQALHSEGPLLVAASTSRTPPSSRPATPASAVSSTASLAHTLKDLSSSSSHAVSLYSIASPWQSPTILPFATRPWSVHVAPSKRWLAVGHSGTSPLSLIHLDSTGSPVLLSISLAHTPRSTAVYAVTTPPIDSCGFLNPEQTLLAAFYDSTTRIYDLRIPPPPSDIVSAWDQPRFERPSNEIMRLSDPWSDDPAFSLAVGGAAGSYVAVGTARNAAIRLFDARQPASGGITAFAPGRDRSPVYGLEMEGSRLWGVSEKRGFWLDFDAFLGKEDGERVPFVGHVKGEGGALRWMGE</t>
  </si>
  <si>
    <t>MPDTPTESTPRPSSLSGPEYLSALARFIKQHESALAAYYAPRPKQQRVATAPSWTTVLSLGILPGPEVPLSPSPPLPRKDPLVLNFDPHHLYYLLLKFDELGIAGLGDLDVKVEGGTSRPMMVDYSAVTGSASGSASLFGGMPGAGMLGLAKGDDTRSVRSGMSSFSFGSGWWGLGGKQPALEDEATSVRYIYSSCTKLPALKLAPFRVVLSPPNGKDTVPALQRAVDGFEDCPPDATCVPIFAFKNLQSLVLEDLDPRGFTGWDVLSVQLRSLEVHRGGIEDIGELICDAPCEDWARRAQEETRNRPVGTERRRRVEGATESSLAALPASNGDAASATSPYPTPPKLAWSSLRHLSLSDNSLTFIPSAPLTFLPTLTSLDLSCNLLISIPTGLAHLTSLRSLNLRDNMIDSLLGISQAIGAVEVLNLSGNRIDNLSGLDRLPALVRLDVRDNNVHEALEVSRLATLPHLREVWVSGNPFARKREEGGEENWRAKCFGYFLEEEAHGHRDASVGEIWIDGAVISSSEKRLVEADFRRRGTPLGRRRASAGAAERVAESRNGQAKVVGRRVVTTPHRAHAPARPASPPPPLPNAPASAPTPDAAQPSKSPVKPKRRKPRRIVDLDADPTHPDPPHPSIQVHTSDSDTLPSSGAERTRAVTAGSSSSPANSLRNTASSSPSKRREQVSLSTFHEPSSPESGGEAFRKRIEALRDEVGESWLSVLGEREARAELKRKELEEQRRNGVAESSSVPTLVKGTPRPEQAKEVEVVAPVPVKPDEAPVEPATSPATEVAPVVARLEDEAKTPAQEEDDDGETVDKAPDPSVPTAEVAEPEAIPTVVKSVRKKKGKGKKKGGR</t>
  </si>
  <si>
    <t>MGSKEIEKLPAPAAAPAEPTRGRRNRYALLLGVVVLAGLRLFAWSREGQGWMQAVLNPRTTLFWYPCPDDSTTLCSFLNVPLDYMDPRPNETVSLALRMIPATVSPKEQLGYLFTNPGGPGGSGTAAVASYGRKLAAIVEGRYNVLSWDPRSVNLTAPALGCFSTDGDANRFVRDIEHLGLPFEARGSPSLGFSTNASLAAEYAWTVKLDAFEQALASSCDPDAAHKIVRASSTAFVARDMKRILEALGEKKLSYWGFSYGTILGATFSAMFPDLVERVILDGVSDADSYTNDFWEWGRSGMSDTRKTFEGFFSACAKSGPAGCAFAANDSTAEGLEERYHDLLEKLRQEPLPVSHSDVGPGILTPSDVEYTMFHALYAPSTWPNMARLLAETERGNGTSMYATANVASGKLARKDPARHNPFHRAMSTGSSIASTAAIMCSDTDPEALRDTSTRTLSQYMHDLRKESRSPTADIWAIWISTCRHWKAKAIETYRGPWTVADGLKKTNFPIIFFSQTADPVTPLKAAEKMAAGFGNSSATLVKQNGFGHCSLAHPSLCTAKIFRSYFLEGKVPAWNTTCDSDDGFLFPHPDAKVREVEALSVEDAELRRRMWDLSRSFKEARLGPL</t>
  </si>
  <si>
    <t>MAGCRRMPTRSAGLLQLALLVPRAVRTYAAPAAAIVLGAGYEGMGASLPGGEPPETEPGSSAFWWKLALSAVLVLLGGVFAGLTLGLMGLDLVNLQVLSTSGDEEERKDATKVMKLLEKGRHWVLVVLLLSNVVVNESLPIFLDSILGGGLGAIALSTTLIVIFGEVIPQSVCARYGLRIGAKAAPFVLALMYLEFPIAYPIAKLLDRLLGEEQGVTYKKAELKTFVGLHKQFGEETLNDDEVTIISSVLELGDKSVSDIMTPLEDIFSLPSDTKLDHTMVDHILASGHSRIPVHLPGNPTDFIGMLIVKKLISYDPEDEKQIGDFALSVLPETGPDSTCLDVLNYFQQGRSHILLVSTTPGEAGGALGLVSLEDVIEEMIGEEIVDETDLYIDIHAKTKVVRAPARKPALGNGKLAPLIAGVIERRRQARRHNTAEFLGPNGVPDSNFSTEGRNTPMPGAAPSGFDKVKLRGGGVPERRIASGSGANTPVRGHSRLRTENLAVKGSNGGNGERTPLLQNGGQESRSLE</t>
  </si>
  <si>
    <t>MGLVDYGSDSDSDSGSPPPQTKPPTKPATASSAPTSLLNLPPPKSSLNLPAPKSSTSTPSAPAPQPPKKAKDKGPVRILLDPPPPSASSAASGSHDETDEPAKKRPKLSLGNGGGGGLTGLAAMLPKPKNESKAAPPPPPKPAPARPAAGLAGLDELFGGKDGADGASGSPAASTGPPSGLFVPPSVSSKGKGKAPAATASRPAPPPAAAEPAVDFFGIGSVASPAAPSSSASSSASKTPLSISSAPSLSAAPSVSSAPNPRSASSAPSFGTPTASDPYPGFTQLPSGEWVAKDQQTYEMWMAWMAQQQNGVPEGLDTKDVEAKGGMVDVNEEERRAREAWANRPGQVPPSKVVGGEEKTSAQLKGVPKQIGGMARRKGQLSSLLAAAHDNRAELEERIAQARANRKGAGSKYGF</t>
  </si>
  <si>
    <t>MDHPTGLAGPPLAPRRRFAHHLPALVAVGIVLFVAFAGLSGDEQFSESAIARQDAADGALHVQRSGSHGDSDASRDEAGRSTTRQLRVGLAGAESGKGRQSILLSDEPNDELAFAVQHTSPLARPPLHFTGLHDKADSRRAFWHMIRVKLDGLATSVGDLILGLFGFDEDEWFDFEGEGGAEAFSLEGGGLSTWSESSIYVERSNSLHPSRPSSFGPHIVNEPLRGLLFPIDIAAPTDDYGCTAKPVAPAPFTPSKPWIALVQRGQCPFSDKVRVAQVYGAMAVVFGDESEAEGGISGGHGLLTPWSPDNTDDIAIPSVFVSRASYVSLLRTWSDEQEIAEAEPTVMEDGSTQTNVVLGDDAGAEKPKKEYVGLEVVLSKEEMLAWPLLDLLFILLFLPSLLTLVTVFIQRVRAVRAQKAERAPKDAVARLPVFRWGESEKPASPAPKAGSDAARAGTDEEREVGIAQVPVSIAPEPTEQTSLLHSDTAPAARTTSLAHRITSRLPASISRRLPASLRPPDSPTQLNVGPPPFRRYPSITECPFCLCDFEPGDLVMSLPCGHLFHAQEVTEWLEEQKGVCPVCRMSVLAPPQEPGAAALVAEGEARAANEAGEEGVPALSPTDGASVLIQPPSRPSSHTISAEPSTSTSPIGVRPHPLSRHQSAASPLASSSSVPIDAPTTRDDSA</t>
  </si>
  <si>
    <t>MLADISNQPAQLPLAAPSSPASKAPNKRSLALALSSEGDALLPSQLRMKRQFASASSSSPAPGAGSSSPFFQRTHLETFYAPTSPTSSTYEKHPLSPARPAPNAFTSLPPSSPSFGLSSSTALDELAMLSVLASEAPATVSETKPDAGLETPRVVHLERDTVLYFGRKAKKALPRSLTSEGSRLTHVPIILPKSAKNASRIHCSARIVSSPSSRGRVEVEVRVTGQNGMKVDGKVRRNGSVVRLEKRAGERVRLRFWGWDAELVVAESEAEVEREEAELGDLPSEVEEEEEDVSSRSKRRSRAASPALSFYSDDHGLSPHQPSLSLPPSTLSPPPSLSPSAPTATSARAAALTRSLNLDLPGLIASSIVFHSRSTVAVDEIIHALLRETGSMWDVLSDQVEELKDTDEGERRAVEAWRGEVERVLDEEMFGKIDNTGLKDASGHPLPPYYFYIPDSDPSPERVTALEPFVKRVRGARTKKQARYFWAKPSLRRNR</t>
  </si>
  <si>
    <t>MPSFKSCLASLALVALAFAPVNASKATSAGVVARNQHAERSVKSSAAVARRNAAAKALKKRAGRTTFAGRKTAAKGTSSSSNAAPVSKTDPYAANSAFLNTKAALAAAKIRCGTNAICRTKGPAAPANGDSFCIAGSCTFRCNDGYAPGGTDGTQCVPSQTQCGGVTCDVPQFGYATCNADGTCNIGCAAGYQRYSTNAAQTGPYYCFATQSDAANCGTPGNACPASYNGIGDSVCKFGTCRVSCPAGYALRKAQSSTNPYYCYNGQSSLGPA</t>
  </si>
  <si>
    <t>MAQPDLAKVLDAIRRAGMDTSQCRGIIYDPELFNNLLKDVQISKAVNAFPTLEKAFSTLLATHGMQGLMPTGGPTLSEDAYHFMPPQVPVDKLPDDFDFKGLGNELFTLRRDAEAVKAYTEGLARNPSVELRLVLRLNRAQVHLRLENFASAYHDSSFVLKELDEGVPGPSQARLKATLRLARAFKGMRHLALALEHFAKVIELDAGSKEGAEGKKRIERKLRETNEGEYDWRELEKQAKTSMRLDVGDFVGPVKLVKLEGRGGGRGLVATRDIQAGELLIVDKAIVVGEPNDASDPSKAFLFGGQAAWQLSMYQSAQRLASLLKEDPSLAPFVYSLHSRVQPATYDLAFESLDHRQLPQEDDSVQLDKLRLESICSTNGFQRCGESLERASSALDAGSGLHLRMSLLNHDCVPNTVIQGLRDVKIARARIHIKEGEEVCLRYIGPIHSRRPCILAGHFPDGCKCAYCLDEALDSPAQVEQRKALLGNDTELGKHLRQLNTLKDLSPDFVLRFIDHIARVERTYSDKRVFRLDLIEVYRAMSDLCAYSTVPAMHLAIKYRLASLEVAGLLVREDDEDGIRIAEIPFEDEDGAVPSFLKVASYFTSLDDEKNNARKWAITAFEMSKTLYSDDWDRFVERHHADVQKLGLDGLLEECRDPSRFDQFSSFRIASLCLLQQRLRLILTPPQRSKVLSPHSFSIRPRVLASFSCNAAFPLSSLRVQVGRLSWLRDSFESRENRGSFASLPLTALLMFAGLRARPFARTGLLHRPLLVVPSPVRSAPPAALMSSRTTSGDDYPILGLGIDTRTLQSTLRDPDFKCVCAANLSLEDLQGQTAEERATVYAKVALGMHGTNFILVVPGQVKNTNPRPGSIVEQIPGFTIDELPDEFDFCALGNRYFQQGDLEIAVKIYDEGLTRDVAPEVRLLLRHDRSQAHLRLANFASTYHDSSFVLKQLDEGVAGPPNAKVKATIRLGRAFEGMRHLTLALEQYKKALDLNAAANEAAEGLERVERKIRESEKGDYDWRKLEQVAETETRLDVGDFIGPIKLVNMEGRGGGRGVVATRDIEAGELLLVDKAIAVGDQHDASDPSRFFRFGGNRAWQLSLYQLAQRLAHILKEDPSLVPFVHSLHSKVLPASSDVAFGSLDDRPLPQEDESVQLGTIRLEAICATNSFQRRAELPERSDGSTLDSGSGLHLRMSLLDHACVPNAALGEIRDVKIARARVPIKQGEEVCLCYLDPLDDRRPYILAAHFPDGCKCAYCLDEKYDTEEQIAKRNELHDKTSPKVSQVNQQLSEGLSPEVFAPILDFQDHVAALELTYSPMRSTFRPHLACACLFFAAICRNAWSFDAADHYSLEYLRFAGAIVKEHADRIEVRAAPAFEGSIAPTELISIAGHHARVKGDSVKGRKWFSAAAEMSRIVHGDDRDAFVDRHAEHIKRCGLDQLLQDPKP</t>
  </si>
  <si>
    <t>MREEEVDRRYRPFLETKNGEDEPDWIEALELDTVREMQAREKRVKVLVLYGSLRQRSFSRLTAYEAARVLARLGADVRVFDPTGLPIKDDVSDKHEKVVELRALSDWSDAHFWCSPEQHGTVTAVFKNQIDWIPLSVGSVRPTQGRTVAVCQVNGGSQSFNVVNLLRVLGRWMRMFAIPNQSSIPMAWKQYTSSDRLMPSSNRDRLVDVCEELIKVTLLLRPHFELLGDRYSEREEKREHGRLRTQAEVEAAKDTKGAQKDAN</t>
  </si>
  <si>
    <t>MVANTHTLPPDQLVDLVRALADQLVAARATQGDAFDPQPYLAQAAPLFAALYGVNRNTLLDTKECKARTQDARLEMDAAHLRLQNLLFERNHIEREIRSAEEYSSEYQNLPLHSLDELRELAASDTPPSGLQVPLPDEESQESAHALMLARLAFELEERKRFEEERKELGAVKAKLVKENQVKKARLEDLEKQLTEFVEKAKSIQAKMQDEPAAA</t>
  </si>
  <si>
    <t>MDRGCRSSSSRAGPSDEPASKRRRVETLAPETAHERHQRLFRLKQSYERGRVPPKPQSKHELEILKERHQFVRDSDVDPSALTWEDQLAYKYYETLFKEFAVVNLKHYKSGAIALRWRTEDEVLSGVGQLTCGSLRCRYHEPSPSILASLEDDAPPDPESTAPLVETTLEELEMPFGYLEGGVKKTTLVKVVLCRECAKKLRYGRKKAKEEREKMALVASGGAEAAEGRDEEKRRDGERSRSERRESDERSRRDRPSSRWSDSSGDEDAGPALPPDLRDERRRRQSEGERNRESSDRSRRRSASPHRRHSPQ</t>
  </si>
  <si>
    <t>PPFSYAALIGQALFSTPDLRMALADIYVWIMQTYPFFKKGDAGWQNSIRHNLSLNPCFIKTARGPDNPGKGCLWAI</t>
  </si>
  <si>
    <t>MSTIKCDFDSEEERRKPVGGGKVAALEAKIAALERRLAEVSSPQGSPSPTATGLTTASRDSTPTIPLNPVRDPTLPFDSFASTSTSTQVLPSLNSLVAATGHYSALPDQSLLQHHLGLPAQPFPAHQPFPGPPPALPGLGSHMLPLQAHEQQHYHFPQPPTASTSAAPVPSALPQPLPPAAPPPPPQQNPETYFLRDPPLLPFDSVPPTLIPEGPRLPSYPTLSRLVNIFFDVPHEAIDLINRRRFLDGFSQPPDHPDYPAKCLLHAMVATATDLAGDEPWQGEERYWPEGQSPAVYHADLADVLIPLGFRSESNLLQVAQAAVLFACLNLYHGRFSRGYIDTATAVRICTSLGLNHDHPGTADLPVGSFLAHRTLLPPPRDEEEAQERAVAWWFAWTCETFSMASTGWACCIDERDVTVLLPAAGPRGDDAQDREALYLHSPSFFVTNPPHLVRLVQINLKVTVLMNRVCTFVHRTSALANATPDRQPLNPADFPKIRSSPAFTKLEAALENFGRKAPAQLVTLLEPEAFLCPSLVATSVILLHERFCTSEEGDPSMVKCTEAANNIVANMQVLNSASFHPRQIPPFLTFCWGVAGRTFLREIAIRQLRGVYDSEEVQRWRASVQGIIARLEQTRTPVGPLIAATLAALLRQPEICLPEADLTARQPGTRTMRLRSLLEMTNPAILMV</t>
  </si>
  <si>
    <t>MSLYGGIVLKGKDKPPAGAPAPPAASASPPASISPAASASPAPTDAAPEKPKAATWSAALRFAPTVRKKLATPSSRPSAVALKSVFGTADDDSATAPPPAAAGPRIAAVGKASLVAAPDKAPPPSKWGAVSKPAFEVKPFAGGSSTSDSGTSTPAKPATSARPRTRVRRVIAVPPAMVLEDDLSDVNGFAATAAGKKLAQMEKKKGKKKGRMQRDDPALAFADVPYDPARPCDYSAYKTHVKLVREQRRLEREEQERRRCREGSSGSSYYSEDEEDREQRDEQPANKKARFFAPPSSYDESPGAGPAFPPPSSYDTAAAPPRDESGEDAYARRAALSNAAPPSREETGDEAYQRRVAMSQRREETGEEAYQRRMALSRGEAPTPPAAGPQQPAPPPPPPAFVSPSHPTTPNFAGPQLPPGFIPPPPPPGFVPPPGFAHPHPPPPPSFAPASSSSTLSAAAPSFAPATPSTSASPVPTGESNAARDAAQAKAREIAARLSKLGGAFAAPPTAAGGAGAAPPGFAPAATQAGGAGEAESAEPDSRTFAERMMSKFGWEEGKGLGASESGITAALSVQRTPAGSASSSKKAKKKKEPEAAPAPAGMAGRSVVVDVSRDQRIAEQKAQMGGDASRVVLLTNLCGRDEVDDDLGGEVAEEANKFGVVERCFVYVVPGETRDDEAVRIFLVMSGLAGGYNAVRNFDGRFFGGRTVRARFYDEKAFNSGRHEL</t>
  </si>
  <si>
    <t>MAYHPPPPPRFIFSFNEADPDVATLPAPQKAALGFRRAGLGQRRTQYDGDDERVPDYGPTTKRRGRMRFVPAKSSAFGVIPASEDGDEKLETGYEGKGKGKAVEDVAEQDVQADGAVEEIAVEPAASTSAGPSVQRRAPIPGSSVRGLYESIVGLSVHSAPASTNPSPSTSKRSTPSPPSSPRSAAISSPSIPSTSTALYPVSSASSTSSVSSQTLKRSASPPSSSLAQHATTETADIVLSSDSEDEDERPARRIRRDKRVKEEDSDSDDLVVIDPLTNLPEVPFRRSSSLPLPSSSSDTSQPSTSRGTSSQTSPYGAFSAAAPSVKRLQPLLIHQLLPPAISSSSDTDGKPAGFKPLVPPTHYAIRPDSPGWQLLARQGWKEGQTLGPVTPEGEGRGLKVPLRPVEKHDRKGLGLGTGEDGGGGKNGRKLTHEESERERRRKEREERDKRGRGERGMERMKKREERERKAMIAYMNR</t>
  </si>
  <si>
    <t>MATRRPKTADSARVKKDGPLKKALGGFFGIASGPLYGSRDDVAAHIKAAEHRSATAASTSSFQTAQTSRSVETAKAPTVDPLTRRMKALDMAREGGRRAIAFIKRKLDSKTPAEELPKTWKEYEHLYANNAIDIEDPPLPPEREAPQGAEPTVYQQRFFPAPMPAYEALRQNVINRLDLFGTKAKAANASQTTLDIATPAESAPMAPSASATSAISRSSYLTTSEAPSSRRNSTGAFSTMSTATSATSAPPTPGTPADPAADVVESLENHPIFRSIIARCREVLNAEVGLLTILDEGSQLFLASGGLPDGVGDSLPRSASFCGHTILNEDRGMVVLNAVNDWRFANNMITTHLGARFYAGVPVTVPTDDPTQPTVPIGSLCILDTKPRDEFSEAQRRVLRDLAKQASNAIEAWWNERLAAKMERLQGAFVAGSTARVTKPAILPPPGLAALSQGPRPSSASGFSTRSSTSLRQPKPPMHPPAASLPATPPASIRQGEVRGHGRKDSDVDSTTSSVPASEIVAPRRPSALSLAVTTEDPISALPREVQKTFDTATKMLAKSLELELVYLAALDIALASSTDPSASPLRILSSHGLPHPPPSFDPALHLKALRAPEGGLIYKNPRYSPSAAASYASGIMLPVLEVRRVGFVLCAYSRNGEREFTQRDLAFTVKFAQALETSCIKASRY</t>
  </si>
  <si>
    <t>MDSAHTLKPRTSTASLSRLTDSTNTHHAPSTSLYTSSSPLKPSLAPHTPTGSRALPQSTSTASDLAGQLADLSLDEGSTSAIGGEEGEQRREQADRADGGVADKGSSGGEGAVHDGTTMNGTNGSSARNASSTRPSNLPSLLSVSSSITELLMEIQEVNTLIFEIQELRHATSMSASTSKNGASGAGGTESVSEVDAALMRLEAKLEAVRGQYTTLASQVEPLLNPGHSAPTDERGELDLLRHKWVDTVGDWEAAQKDADVLGEELKEDKWLVVFRTVSAQAEDMMRSLEKVVAQGRSFLDSIPSPPSSSSYSARRGLSRSPSEPVFPSPSLGTPSSFAHLSPSLASSLLSTLTPLLSTLHTKSSYYAPATDRVLRILEKGVKERRTTNGEVVRRLSGMEGRWKGLKGDVERVREELERAKEGLSGVVERAKGGRGEEHTPTRRPANGLASSASSPSIATLGTVTSPDHYPDSLSLSRSTTRPIPPRPSKSLKRLVSDSSSTPPRTPSASFSLSHRRSMSTMSASLAPYTADARRQSLRPVSPSPFDSRPRWNVATRSRDSAAMETLASPAPTPQRPAPRSGRVSAAGLVRPASRASMSARAPSPAFSDASVSARPETPSRIPRPRSSIAGAMSPGSRRQSGAFGFGGGGSEAGDAGLRRALSPTPGSASRPPLSSKRYSLSRSVGMPSRISRPTSPALSTTSSSFSFGRSQTPEPSLMAQAQRIASIRAPPPVPKLPASYRPRSSLAPSRSTTPAPSDDSYVPNPLDPLDLLIAQTISSLPLALSITRIDPPLSRTQAATVELFQSRYSFALPGGRGSGAVMLKLVDRVGPRAKKGEKKVLVRVGGGWQDLEAFALALLAGV</t>
  </si>
  <si>
    <t>MASETTHSFHLPSLAQAPLSSSLPPPSALDPTHDVSTFFSNTGAPSSSSHPMNPHPGHALPFPPLIPPASNGYGHPAPFPSYPPTPYSAYPTPGTMHAFPPAHASASLPGIGQVRCYWTILSSKLEYAYLDPVLDTHLGAWKDKFVGTSVLDWVHPDEREQLAEDLLPKEDSVGGVESTGVFGSVTRCRYSRLIRIMRELGCPHPPSPPDAALYAIDDDYLNLEVTTSWIAGDRKGKGKGKEGLPNGAVLAFWHVATDKDPAHDSDPQHRTEWSNWCGASLEYGPYLTPQQCDDLLAALTRLTSPSSSSSADSPTSADDHKGALSSVLNEDGTRSDGEDSGGPPPHVFQILDHAGRPIITFPQSEGTGEEGRKRRAYDAERFSALAREVMSRPREAAQSRTSCTRRYRSKHPVMRDGTLTTIESVVIMYGVITFACFQTGGVYLSSARKAGLSLVTSGDLTGSNASAHDFALEDVPHTPTVGGPAANGKRSSLDGRFEGSNGLDQSQPNKRFKADTDGPPVLPRLQTVAASPAAEPESPHEQSHSHLNGLSISTSGRSFRQNLDVDTITAGGISPTVASASAILGSLGDAPVHHSPPLHGPGPAQTSYAAFYNSHPFEQHHPAHGYPTASAGYAQYSPHPLSQSHSGYFPPAPQSPHEPASAHNGRGLYPPPGQPVYDLPQPNVQPSASPTPSPTTHHISQTDFDTFAQSIPVPPAPANSSGKKPPKQRPDGPVFKPNPKACESCGTVNSPEWRKGPTGAKTLCNACGLRYARSVARAKKQAEIAANGGVAPKKGKKKGKAAAVASAVTGDDAPQASGSTPYSQEASPMPGSQYDLVSAYTRGPSHPTPKPYTPYHTTAPGMPGQYSHVGSPTVTHAPQYPSPTLPSPSSNSYFPSSMAYSSASGYSAATAPMPVPTHSPLPPVSHGGFDYSRAPSHSPFPYPQMSSAGTLSPHMPPPIHSPNPGAYPSHSAPTHSPHMHALSPYPPQHYGWPGQQQQHHLSSQQQQPQQHQQHENEEPQRGGDP</t>
  </si>
  <si>
    <t>MIDLSFPTSTDGFTRAISVILTSEIGDRTFLIAAILSMHHPRITIFAAALSALGVMSFLSALLGNILPNLLPKRYTTAAAAILFFVFGAKMLREGLEMEGGEAGREKMEEEMREVQKEVEEAEEEVTGRPTGVALGDMEEGRTPTPAPEGELPQPVTGRSRRNSVSKTKDSALAGIKNLAQLLFSPIFIQAFILTFLAEWGDRSQITTIALGAAHNVWVVTVGTTFGHSICTGGAVLGGRWISQHISIKHVTLGGAVLFLIFGVMYSYEAYTFTEEVVVGKVL</t>
  </si>
  <si>
    <t>MAAQYTHGAGPSRPYSPAPDPSRRIPPSAAPPGTAPSPSSSSSLATNPSRMSPQRTPSSRAHYSPLAIPSEPLASCSTTPLSSPSLSRPSALSIRPHHYDPSHASHSTTRMRARSINSGKGVAVPVQLPHLSPTLVGSPVLPGMSSFLETGREAEGYGISPLARQRQEHDRRIRFHPEVGTDESSGPNASSAEGTEESGSTQSDTPPQTPRDEYDEADAGPRVWVEPPSRRGSNVGYYEDEREAWRTGGEADDDAQSLIAKPDINTRNRSKSLEGMTRMSLRRGKSFTSLVPPSPVKERKDPFVTVQPAQAVPPPIFEQFEPPPTPDALSDAETGEGATLYPPATGYAAPPLAATPKTLRDFIPQLAILISLFLSSFAIIAFTISTLPGLFLPHSVSDLPALTATLTTYRSSSFLAELHLFTVLTLLFLWKQCFSIPGSVLTNILFGALYGTTVGTWWACLWTAAGSTGAYAIALVIAPLVEYYFAKPLDMTRKALKLPRPGLAPPPPGVAQQAVAPLSSSDLFSHLLLARFFPLLPYSVLNVISGVLRLPLGPFFTTLLIGSFPFNFATVSIGNLVALAASDPSVPLGDKIWSRQVVLKLVAVTLVSVLPLAFKDHLKRALSNGGSVAFALERAKDGLARSLFGFGAVPSVSSTSARHQPTLSTGGPRSWKRKFSSSIGSSASDLFAFLGLHSASRGVYERVATQGEGGTGVLDEVEMGGVEEDEGLYDQ</t>
  </si>
  <si>
    <t>MGLGNWAREEWAEAKEAGSEIWRFVRTHNWKQSARNSVKRKYWLWWLASAAGIAAVVLLTIYRDTIVEKFEPHKADIVKVPVSWLIPVAILVIMSFPPLGGHEIVLLVVGLIWGVWIGFAIACAGTFVGEVLCFFAFKYFLTGHAAKIEQKSIFYACIARLMRHGGLWIIIVVRFSAVPGHVVTAVQSTVGMSIWYYSIAIIVSLPKQLAVVYLGYEFGVNKETTDPANARKQRIISLSVFFGTAVATVLALYIVYMRARRYYPEVLRDMEKSDPESSHESAPALHRRSSLAEAAFDGDPGRAYIAPQNRDGKAMGMVRTESGRWRAVAEEDEDEEDGGAWSAKSPAVRGDAAWQDGRAAGEEGLDSVPRLGYNSQQQQGRYGHLPLRGASEDQYGPPPSEGGIAYQPPSDAQERYWPGGRQGGGHYGATGASR</t>
  </si>
  <si>
    <t>MALTQAKLPAPLRLAATRQTPLSHREAHSQLRAFLSSDASSLLSGSGAVSRAALVRLVQGLADELDAPRPAAAAQEEDEVKADSADEDKKKQKKRRKSDKGGAEGSEKKKRRKFEEEDRDLVTTTPVGERQERDQPPSRSVPGHCTFASPSGNAPSASPPPRHLDPTSRWMDYARQALARSVEFSEKAVERYRKLGWKGKAMVWAWAGLHVLFGGLFWLIGPERIFAWFASLADDVRELPHGWLILSAIIVVTSVPPLIGYGTAQTLVGFAYGVTPGFYISAGSCLLGGAFAFVLCRKLVTLFAPFIQRDKTFAALSRAVRVKGLPLITLLRLCPFPYPYSNLFFASVESVKFSEFMLATLHVFIGHRTYLFADPASRHKMDSTTRWINGIFMVGGTILGIATSWYLYRLTMRYVSETTDIPEEDLEAGLLDDVDELLASAGGSAVPSDSEAGERVKEQRRMSTAEGRLVDDAEDDAVVRKAAVVQPGRPSADNWDGPDGFFDFDERAEAGRTVAGVEANGHDRRESVAWGLDAELDLMGDDEEQEQVKKRID</t>
  </si>
  <si>
    <t>MQLLSTTLAALTVLASVASANPYIYKPVAASHYKAGDSFTVSWRDNGEAPLSSTYGTTDIMLYTGSALQQVQLAKLGSIADPSKVTEQRITIDPSWGPDSDQYFIRIQSQSAQDASGAPLQAFSARFQLTQMTGQWSSSVKAALASNSTVAATSAASAGSAATTSRRVAGSAVSTSSSASASTGSSSSMSGSASASAASASKSATSGAGKVAVGAAVGVVGVVALALAA</t>
  </si>
  <si>
    <t>MGQAESHPSGGDTSASTSTANAAFHVLRVAENSPAAEAGIEPCFDFVVGAGGKQLGDEIDLLTDVLEANEGRQVSLQVYSTKRKEVREVRVVPSRTWSSAAVPGGETGAVDGQPSLLGLSLRLCDPQHALEQVWHVLEILQGSPAQSAGLVPYGDWIVGYAGGVLRGEGDFYDIVESHVDKPLRLFVYNSDYDVLREVILVPNRSWGGDGLLGCGVGYGLLHRIPKPQDRARQAPPPAAVGQQFQPTYAPPPPPSTSSPASAQNRQADRLTSFLNQSGVPPAQNPLYAPPPPRSSGATATPPRANARPQPPPIMAAPPPPRRTAALAYDDDDDDDDDEQHQNSYGGDGYGSSSRNYDSSYGSEHPSFSRYGDDGGYGAYDASDGVEVVPVEVITEEGDEDEHEASFVSSASGRGGPAG</t>
  </si>
  <si>
    <t>MSTRTFTRGASRGRGRGAIRGGAGSGGAGFRKNDAQKYRDHGCFLSNGEVLCFCNTEPRIKAIRRVTRKESSPNLGREFWSCGNWVEGEGCGFFLWCDEAAAKGREYKTPPPAGAAPPLTPSSSPQKRPFPSPTPAKSSPAPPSTQEDTFDDIDFDSLDAEIEDEIEDADPPTPAPSTPASGSPAKKPRFESFAGSSQGPVTPTKPAGRHGGAGAGQTARPGGFDAIRADPDSPFHVLQRSLFGSDAAAPPASSPTTPSSSPTKGADSDSDSFAALSSALSSLPSLLDSAKKDREKDARLLMAGKRKEESLRKLLDKEKEEREKLRRENEGLKERIRCVGGAPRVADLSTVAGMLTLSGAFAM</t>
  </si>
  <si>
    <t>MEAELPRSGHSYFGIVSSAQEAHAILELLPRVTRRLTDDERLRFVRPGAVFVWEEEEAGIRRWTDHIKWSPSRVSGAFLTYTEIPARGEETLVKQSFSSVDANGTKMHLIAYTSKSACANGLLPLAARDPLIQHMLALRTNSGRDPREKPAVPPPLPVAAPSAPQTPVVDGFPSHMPPFAPHPAAAQGYLHRSQSSLVDIGSATRPAGGAATEKTRPSTSTSEPRRSSSYDPWAGRPPSPSSRSLNQPTSTNNRRHPSPLLQPAPFDPSHPPQTSPRNWSFAYDPVRDGPPSTTSSVTQSRFPSLYSSPAPSPASVFTAPATTTASPFDPFPRHLPPLDGLEPAGLPASAGDSPPRFLSHGTFLDDFDDERRDQGRLSPRQNMRAAEDERVLRLFSSAP</t>
  </si>
  <si>
    <t>MTRSRWKARRSSGDGKSCCRLRRRCGRRACRGEQRYRKKMLLQGRKNRRTSAAMSRSRRRIRWQTSAYLWLVWLHLTQLILSRSLSSDSSDSDSDSSSSESDSTTGAPQGGRRNRRNRQRAASVASDIDDDESGIVSSKTAPKTEHEVVEPDVAPPAVQKLDENAEIAKFGKVESVIENVVVVKAETGGDWRVLDEGTVVCWEDKTVIGTIFETFGSVQQPFYSIRFPSSAPPDRTVFTISRPVFYSPNLASFVFTRDLRHIKGSDASNIWDEERISSRATSRLLRRHRRRAFVRDDSFASSYRSDGSATTSSHGRREAAAWASGSTNV</t>
  </si>
  <si>
    <t>MRKMQLDVREEELFTSLSAVRDLVSKRNLRPLYLLTPSAQTDFPPSSKPYNAIVIGLSPRSFCYDTLNQAFRLLAGEEEGIEKGEVQLVVTHRARYFGDTDGKLSLGPGPFISALEEAAGCKAEVVGKPERAFFQLALDSLSSHNLQPSEIGMIGDDKTQDVGPAVSSLGLRRFLVRTGKYREGDEQGMESRPEWVGADFASAVEEILAA</t>
  </si>
  <si>
    <t>MASYATHANGGAFISEPGSPRRTSTTQRRASAEQVREVGRKRSSSVTDGVQRTNSRIAQGIAASLAPTRRRSSGLGEQAGSSAGVGRLSFSGLGRAASVRPGQRTPTLPSSTSPVVPVFRTLESYSAKNVAAAFEPVVDTRQVDDVWQQVCVRVLPLFNGEGMRGYVEELNELVLTHVQRTFARCQTSRVRLQGQLPSVNLSSLVTGLLVADLTDLIRTGLTTLANKLSPLAPALPLNDDRLLSRLNEIWLFFFTGILPHLEAVFWVLRSDDRLRAAVGETWEERERQGRTGHAEGRIDVRRIALIEFRDQIIHPEIGRLLHLFKSLYRVPPGHPDVERSRQGSQEPSASPTPPDIRRTRSQPPPQNGAQSPAFVPPPSPHPQRQHSSPSRLSPDPKFLTSFPSPSNTLLSPTVSQFSPSTFASPPTPSDPFTGSASAPISSEIGPAAATQALARRRQMIAVLSSLLTADDRQQEMDSLMRAIRPEFNSRYSRRRSSIDSEDIARAASRAGGDGRARAASEGYGTPVIVGPMDDAGRSVPESGANTGMTGSPVMLTDEPSSFSDDTHLLPPPIPAAVPLAPLAPTAASSHHNLLSTTERKITARQRSRTMDSLDEEPPHIDHSQHPMPHPLPAAVTSRASLDVAPSAEAEKQQQAKKQRRRSFRPWLGRSNSANSYGSGASSTLDEDVVADDSSSSRPGSGHGSVSLGGDKLRRGLLRRNSSKKAVELSAVPQLGVASGFAVEGDVLE</t>
  </si>
  <si>
    <t>MQNLAGYGSDSDSDSERDGRAASAVAGSSGARSQATSDTATAPPAAPPALNRIKGAASRSQSPLVGVRLPTSTTNSPRPSSIALGKRRESSTSPPRFEREGQDGRGDAGRRQASTEYGSEDGSRPAPSVKLDTLAEFGIPPVPTGPCKPSVEAKLTNFHNLRVSRGLHFNDSLHASKAFRNPRIYAKLVDFVDVDETGTNWDKEIWDPKNIGADASATRIAELQKLRSEAKQATAGQRTSIAFTAPSTSASRSRDDDRPRHRDDRDRPREKERDRGKESKRSRWDRVVRDRSRSPRRR</t>
  </si>
  <si>
    <t>MSTYTLEQAIKPSRASVVSIQSGGKKGGKGREEEEELPDYISPEPKNAAERRDWERMSSRMEGFHTYFRHSFRQLFELSDGSFNERGMTVRDFMRLAEDFLTHLEFHHGIEEQHIFPVLAKRMPQFRVNHQEEHDTIHKGMHELRWLAKRFKLDPSSYSPEEFRKNLSSWGPLLFYHLDAEVASLKPDVLRRYWTLQEAKHLPM</t>
  </si>
  <si>
    <t>MLGWSTQLGNKLFGPDPKLEFAKPGQGLDLLAGRTIPLDSPYWRQYLTLFDSPSDVVLLLPSTSLLSALHSNPLNVLTLLYSLTTSLFSLLSNPSFPNVDLAKEALNAVRVLSRVVPIVLAPRVAGAVDEVEEELFWRREEVPVKKEVGEESASGKEKTKASEAEGQFVLEDEDDEDATPADPLTSASASTAPPAAEDPAYEELPPLAERLLGALVDLLFVPGFTLPESSRAGTDSSIVTYSIWEPGIASPAPSHPRPPLPLSTLSARLEILRLLTLLISLPSLLTSPSHFPSLPNTWREALVSGRAAGRGDKNVVLCLLCSVLNTALNAGAAGATGGEAGSAGAGLEGLRERAARLAAETAKRTTAPVATGSADGSDESSVKNALVGACLQFLDAVLIDHAPIDGPESAPNQFAFYLSKLHRPSDFSFLQSGLVGLITTSLAAPATSSLFPLGLPLPVNIPSSSPGSPARTKKPAGWTTEALTIFWRTLDTNRKFVSWLVKPDSSSEGKSRLLETLVAVEACMLDWHTDETQIGLVRLASFVMQTLSAEVASAGLAGKDAEEEVKRLLNAPLEPEVVGARLAGVVRRQVASQGIDVGEERQGDRDGKRETRSVTLVEYLLIVLHALLIPSSTTTAAPQPTRSSLSTLYPSLLLTVSNLSPFFRDVGAAAATRLVRVWLAFSAPSWVLMEEGNPRLIFYLLETFNNVVHFNLDSNPHVMYALTVTYQRFDLLANFTLAQGIAEARRLRAARRERQQRAASSGPTLRPINEGVAASARRSEDSPGASSEKALGKRRERPISLGSLADLSLSSPSSPNLSRTTSNTSGGPLSPTASEAGETGDGQRPFVGKNGFVPTTEWVAAWREGLPLDTLMIVLSELRPKLLELDPSFPTSTPSASVIASLRTLLVSPSLITLLPPLSSQPSPRVRSFVSSAASMTWLASVIYGRIYLSQLDYLRDTLAVQLFAIAQAPNSAAGGLWRRAGAVGGVQGVVGGLSAGLGAELDRVSRSAVEVGGKVGDTVRGVLGRFGGNSR</t>
  </si>
  <si>
    <t>KRRRRTTPAELAQLEHSFALNPRPDPIERARIAERLGMTARAVQVWYQNRR</t>
  </si>
  <si>
    <t>MSTSSDPPPRAPRSQFLQKLHGLLEHPLDSTGLRWVTDDSFEVSSKDAVAIHALSPAFEFNSLSSFIRQLSYYSFRRLSDRRRSTERRSSNTGYILFTHPSGFFVRGDPSKLNEIVRKPRNRPEKGRRVSTTSSMASDEMPVTYEPPAVPHLPAWTSAPEYQRPPFSARTSVNLPSLSSSFASRNDFVQWRNYAPTTGGWLDPNRADASERFSATPRRSSLGDFKLAAPTFSSGLPGVQEARPPLRKAASSLTVQTQNLVPEQPYFQPASEDCQPGIRPSPYPTPTFSPTTNTFFTATNGSAHDYYAAPAAGPAWTPAQHVQQHSHVAYDPSPFPPAYQPVAPSKITPSHDQLSYHTPSPDASPLQSTASLPGINHFDAAQPHLVGGGVVPSSNYLLGSHTSVGGGGYSQVSALSSSPSRTYFSTQQQPAWSPAPIRTSYV</t>
  </si>
  <si>
    <t>MQGTAVVEKQQHKSHRDKHKAVVQPPPPLTRSSGRTTAAGSSGGSEGAAAAVMARSTRQQQTGSQGDTQDQPQPVHNTRRRAGSLVKSLPSRTRTKATPPPQGSQSAQSSPKQGAGESHNTRFAQSRRAGAAAATAASTSQSPAPLVLPDLPPAPVESVKPEPVSAAPSFSMPENAPPGYRPASMRPPLSRIPAFPLVDSYVPDTTSSDRRHPRQFIPDQLGFPTPEMEAKVRKEDREDKLLMATCAVLHAFENRALCPKEVAEVMLERNWLKNAGTTPFAHVSTCIRSHVSRASAAQPPYTPLLVPFELVGALTAEEVRAVGLHAEQRPAVKRGTLWYLNPQVFGPGVGADDPFVRCRREAGLAPSDKDGLYVRGLVPLQHNPAPLPPALALSSTLFNTPQDEADAMGGDEEGMGRGKRKRRASSAMMAAMGAPATPGPGPSPLGSGSSTPVAIPAAPRVPAGALAGPPGGGGGGHRRSQSFGGPSSAPVRSGIPKLKLRLTSLDEVDDSDGHTGEAAEWRRKNKKKVRRAGSEGLSRAGSVESNAIDDDDDDAYSTSSLPYRSSTFSSASSSALLAQSLLAASTPGSTARTPNLDTSLAPHTAVSPEILSLAHSSGTSFPFARPVTTPLHLSASAPNIFSHHFTHAPSPPDVVMDDAPSPSATDSRPTTSAGLATAVTPPSDSPTSEDDFHEAMLRGDDFDFEWGSESYTTAGTGASSVEASATIGAAVVSDASEEAQAELLAKAFEQQAAVMERRKEAQAGRERERAVTPAAGQEASVDTPATTPRSPGKELQEDAEEVKVGAGEKKVLEEEGIEVVKGPLGTISQIGMRVTLCGGLSGADDDDREDGDVVIVASRSHVKQEAPSSDPAQSTDTLINLAAHESPTHKSDSAHLIAPPPSPLPLDLSPMPALNNAFAAVDFDFVGHEEVERSQDGFGYIHDVDLADDEEEGEEDEIVTVKVEDDEPEMAVSSAPSSRASSAVPAFDTRLLASVRAGSAGSSSSDSDAFDPMTFVSPSTLATGLPVPQPAPSPPEMTDWSLSMDMLDDIDAEHAAPVDLMAPETIGLEELDLAWAGDDEEGSPPAPIPKPSPRIGGGLTLTVPRSSATAFLTGSSHPHSPHRFTSPIPSPRRTSSSRVPVLADFGKMGGRGAASPAPPALSRTSSSATIFAGSTQRGSSNLSSSPKSASSNVVMEPVIPLEPLVVATIIQRGIVVFSVEVTDLATARTMPLLRRLDTDYINATVLLQAALSSPLERASALAGLLVKTDTFRVPAASDAGVEGTWIPISVARDFLAAHAKQLGHLSSFLGDDLAAHFPEPVPTMRSSGKSSLEQKGAKDPNVAVLGSPSFEGAELLRRCGPPGVVRRVSSTSPATPPAAALFHDVQLNEDDEEEQSDEDEREVSSSPPPPRTRRSTAAARSTRRSSVVKPAPVTEQSPPRRSTRRQSAAAAAAGR</t>
  </si>
  <si>
    <t>MATAAEPTRCLLLYGAHLYPAKLKTVLGDAQPLSSSTAYTPDAFLAFSLPGIPFLEPCYATALYRRWVWERCCPGMEYTGEMPPALEGIIYELRPSDFHAVVARACESIPTLPTDLVTVSCTRYTDGDPAKTTGDVEASMLVVKGQAHEAGLHPSLSYLALIVRGAHLNTLSRTYLAHLTLLRPFDPTPSPKPLLASLIRLLLLPSFLFFHLPARILGLHGWGRVGSWLTGRSVGFLRALEGRVKGWTGSGYANEGRVKGTAGM</t>
  </si>
  <si>
    <t>MRSDAFQPALLRTDEPGFSPRSLDVVLAPASSNRKGKGRAVEGRGGAVAVGSRDDFWCGVCGQISRRDEKGDVVSDDAAFYDSSLNDESFAKRGSPSRTRLPSSFPTTQTTPFCRQCLNNQSLQLHLLASYPSSDDEQDPSDPFPPLDEYRRSLDARYPLVCADCAPNVEGVIRERDYRVKTQALGARLRESQLRREREERLSRQVRRRDGLRWTIEEWAWRARGAAWALTHGVTIAGCCCGLLRSDVAVPSHPLKHGVTTHSSTLLFVAIVSLLWSCWDPTWSTLRRERARGRQPLVIGRAPYIAVQLAAYVFRIGVLLKLRLFDNCPRVALLSLAFISIIALISAFYVPSLRHPPPIRLSSRSSGTATPTSTLSSRPADPLEPLAHLSLSRKGSLLAPSPPTTPTGARSPINGGSASTGSAASLRNRKSSEQTNGIRPRVPSFSLRPWRTTSAAAQAMEVDAAGSAATGEDADGANENTMDWTATPPPASIPFPSTSSRPASPFGAPTPTANGGNYVNFARQRFVPPDLRKPTGLEGMFERVAVKEEADGQVVQAGKDVEMKDAGGRSSWLGGWLGR</t>
  </si>
  <si>
    <t>MQVHPTTAMLSSLASLAHDSLQAQIDDYADAHRWMDSFFEKLAPKGQQKAGGSRLAMSELMKTPGRKRVATASSAHRTLPSSKKDPVATLLFPAPASPKRSPATGKENSPAASSGQSSSRRMLSPLGQVPSLNKAKAVSPLRAPSPRTFGANNQSARNSPAPVESTSAADVKALDFAPPLELDEPEPFELPAHELSNVMEEDEEEDEDEEEEANLSIIGEEEEDEDTSTGSVVTAPSTQPPSLVGAPSIISETQFSQPHAASPKPAEPARALSPQSRSVSGASSIAPEADTEEMSVPLNDAPSTLRSEALASSLSSSTLRTPGGSSTSRFTLGTYSAAKLGSIGLGSSPPPTAPATVGPAIASSRISTGGAAPRQLNFVGLPKKSLGHGLGLGRNWLASGSDSQGSTASQTSSAPSVPAEQAQSGSSTATGATKRKSLEAADVANKAPKLSQVPAGDIEQDEARKRREALANRIQSMQARQSNLGGRTSNVAGPFGGVSNLFGSTKPISTTTPLFHSTSTAPVAKPLLANAPILPSSSSVNIAAELNGPAARRPSVMERVKSFESNTTGTEHVHPPSPSKIPAAFNSTAHHSPRPNSPPPTFSSGRFASPPASPRPASRAAPSGLPVATFGSPRSAQLMPPAAHAASPRLGGITRSPSSFVSASISSILSPPRQAVKVPVVEPKSPARSPVRVANTPPTAVVRSTTPVASPPGMGLADMLKKAEDARSLEMDDELEDEEEEEEDDRPAIRAINASTPASAVVEVQAKAKAKAAAEERQQREAEAKRAAEQAARDLEEQEAQCEREELLKKRLPSLPEPKQQEDDEDDSGSEDGEGRNTAVLTKAVREDLTSKASPSRVVMPGGFGNGSSSHEHCSSAEASDAEDDEAVDDEEDRTTMSMMSSVTASSTLNFSQNHHPFKPVTAHKVPQASRPASKASIASTASTSTTFGLNRSTSAAPASAIKKVKPDVKAVQRTTAAAKKEKEERDRKAAAASDKRSMLQKKQEEERKVKAEGLEKKRKEREEQASKAKASSIRGVKPKAGDDEPSKKRKIEPEAKSRLDPKKATQPGRAITPSASSQQLSSSTRTGAMGPPTAALNKSAGLSSMLNKSNGPSAALNKSAGASAMIGHSFMSNKINLPGSASSSSAARPANPTKPFGSSAQNGARSQQPTPQAKPEPEPFIELPDVDSEYSDSEDEDAQEAKKAAMPRWAQSPNLARALELQQTINPDEIFGPIPKLSIRDMFRNAESAARLRVRTSSAQWEGTDALTQADIERYQRAMGFARTETRPPPPQ</t>
  </si>
  <si>
    <t>MKALPSLAGNTPSAASSPTRPSTLANPLVSSTSPPPSEEPSPTDLLLATPPTLLKLFALSAPVIHAGATFVQLVTWTHPSFFGSLLVLLGWWAVCLFGYWVALYGVNAAVLVFILRGYLSSARRAKTSASSSIRHRSRSATLSPAAYAQLINSAHVLAEQVQSFRTGVIYPLSLHFSFTPLRPSTPAPAYATAWLCLTSYPFYLALTYFVPLKYIFLVLGSVAILWQAPFFTTLRTLLWRSAFVRWTFRLFLGVLRGGKGVRREVRRTKSGIGIPGLIGSQAAQLSGRGGTVKGSAVVEEKSVKKPRSSSVVSSAKSSPPLASATAGSAPVVAPEKVAEETALQQETAVQGDEEDIQVQFTVFENQRWWVGLDWTHALLPGERASWTDPDNNPANPPSSFVLPAPSVAYIPSPTKSDPNSRLKKTTEWRWLDPEWHVLRSAVASVSLPAAGAGGSPVPPTSPESSAVAATPPSPTLSRILGSASSAVACATSSSAPTSSPGAIASPSFTTPTAAGLTYTDSTLFASWSVDDEGWQYGDNHFEKMGPRGGLGRYTRRRAWVRRAGLVERTERVSGPAPVANGVSSPATSGEKKKDVTGSGEGEKKERRQISTRRASGSRTASASGVARSESTRRRKVVPPAGEKARGEGVAAGGG</t>
  </si>
  <si>
    <t>MPFSSFRSPAVDLADFLRSLAVPRAFYSSSTPGTSSQQEHEWEILRARQGGTKRLDFFDHDLSGPDGAVAVLRAVEKSPGVTALALSQNHLGDDGMRELLVGLKRLRSRDIGAHLELNLSDCRLSDVSLHLITLHLLQPSPHPPSLKSLYLNYNNISLGCQSTLTSLPEFLGTTLSSPSCTLRCLALTSNKSIGTSGLVNLLSHLRLAAGPSQLSELRLSVTGLSPEAAEPLTQWLEDPEGGARLQILALNACGLGEAGVRRIARSVISGKACNLLHLECLANEEGDDERWQSVNEELLAQEEGQDWSDWKERLEEAKRRNQQAYRETRLAALRLVGPARILFGGNAVEDEGGDERSFPFLRLPIELQVHVLRCLMLLHPSSVAHLYPSTRSDAAPSSSTKSDNRLSAPLTESQFLRLIAYSASRPTLTTSRRIALAHSSGSAPSLNGPSGTGSWKKQAEDRDAGDGWEEFFLRQTGCDRFERASPL</t>
  </si>
  <si>
    <t>MVGPRASGSAVRFSPRRLAAMPRSFACCACSRLPAASLHPPLRPSNSAPPLHHASSPRLRPRTIGTSSRHPAPFRPSASPYRSFASTSAAHATVAEDPPNPLPFPTKSNPSPFEIFHFPPNKALTAKEIKGRYLELVKLYHPDRRAAAAAASSSSSTRKGKGRAKDEDHEFKQIVAAYELLSDPNRRAAYLRSGFGWGATAGAKSSASPWSSSSPEYSFRRGRPMSSSAHYAGTYDHWTWTDPYNPHFRPEDNPFWTSYRGGMAANGRAAGWEGQGVFGKNGFIFLALASFTLFMTPLSAWYAVPSVPDGVDAFAPGDEGKRVSEVGKSSNGWMPMVYDKKHQDAAANLQRARLEAQTRGHENREAIRKRVQQMKREEVFDRAQELQAIERGQAGRGHLALPAPPGM</t>
  </si>
  <si>
    <t>MPSLAASSNFIAPSSSPAKRPAEPADDASATKKSRTHADQANPLGLKPLGNLLWAPQHGRTRAEGLGRLGMLPDELLLSSVFSLLEGEDLVRMAGTSKAFFAWSCVEGMWKGLYIQKTQGSLLRWWGSWRASYINSFIRPSTESSSAPTLEHPLPTSSISAPTLHSDVLFQPALCAAFDACSIFRSPSFVPSVPRISGKGLAPGSLPTEPVILTDLMTSWAAMSPSPSRRWTLDHLSHRFPTQRFRAEATLTTLPDYTLYHENCPQDESPLYLFESEFVRKTEGLGEPSLGEDYQVPECFSEDLFSVMGDERPDYRWLIVGPARSGSTWHVDPNHTSAWNAVTVGEKAWVMFPPDVTPPGVYASEDGAHVEAPLSLAEWFISYYAAAKATYGSKAKDPSKRGKMREGICREGEILYVPTGWWHIVVNLTPAIAVTQNYVSHRELPAVLRFMRDRPSQVSGFKLRDLNSSTDASDAQEGGLNEDDCDETGGGKVFGRFVEAMRGAEWGEMVDKALEAIGGMERRVKDAEGKKKGGLWTALKQEEGEKAEEGKSEAGGFLFGFGLGDGEFDDELDL</t>
  </si>
  <si>
    <t>MSSSASGASLHIDSSPIFHSRRSTCRVRPPKSTNVFPAQPIYTFSPANSTLSLTSGHPTLVKRFGSSTSVPKAMSDEYEFRFDLLHVHPSPTEDLYDKKIRPVVKAALGGFNGTVFAYGQTASGKTHTMLGSPSEPGIIPLAIDELFSHIHSQHSRRSYSLRVSFLEIYNEQLRDLLASSTIGKGPEIVENGMVKNLEERAVGLPEEVLEVLKEGEMRRRVGATDWNERSSRSHCVFIVVRPPTCADLHAPQNLIDLAGSESATGQEERRKEGAFINKSLLTLGTVIGKLTDPTTSTAHIPYRDSKLTRLLQPALSGNSRVAVVCTVSPDAEQATETLSTLKFAKRATMVVTKAERGVVRRSLFQLRPKHRSQDSLTACYRRRHAQALRRPNRPPRIANLLPRIAHSRLRTRRCFRSSHRSRTSRSRTAVGA</t>
  </si>
  <si>
    <t>MASRRPPAGSSAPLGPPLRRPLSRQPPPAALSLTSSSASSSLTSPPLSASTRGAQGSRAGETQKRESAGDGNIQVVVRCRGVSPSELDAHVPVVAEVKSTRGTEVKLTDPHPSLPSSSSAALSSVALPAQTKTWDFGDRLQEGSKEPRGTVYGPDADQGMLYTDVAKPMLQQVLMGYNCTIFAYGQTGTGKTYTMEGDLSPYHGTFHPDAGIIPRTLYSLFDRLAESRSEYSVRCSFIELYNEELRDLNAPDYSLSSSSSDAPAPSPSPEPKTLRIYEETKNGQTGVTIQGLEETFIQSAEEGLRVLRRGSERRQIAATNCNERSSRSHSIFTIVVHIKDSSKEGQDVLKVGKLNLVDLAGSENVGRSGAVQGRAREAGMINASLLALGRVINQLVDKDPAKKQHIAYRESKLTRLLQDSLGGRTKTTIIATISPVSFEETASTLTYAHQAKSIQNRPEVNQRVSKNVVLNQFATEIERLKADLNAARGQQGVYVSKETWDEMETGRLSFDETKRKLEISESQLQTTRDQFEQNFRLLSLREEQLRKATDELGGVKGELLATAAELRETKVKLAQQEVLRDAFETSREGWKEAASGALDDVEGLRAKLGA</t>
  </si>
  <si>
    <t>MFRKDEHAGALTRGGRARCCGRVLCCSLILIILILVGIVAAFFLWVRPPDVNFQGIEGPSSGSEVSVASGGFNLNFRLKINVINPNFFGADFNRIDATAYYPTKPSSAIGGGSLTNVQIKKNSNSTVHFPFSINYTTSYDSDLSVLKDIANKCGFLGTQASQLTVNYKVKTSVKVIAVTISPSFSSSASFDCPLNESDISGFLGGSLSSLLNGSGLSRRSASPFSSREDQERAVRLATRHADEDA</t>
  </si>
  <si>
    <t>MPPVYGGAPKCPTCGKAVYFAEQVIGPQGSYHKACLKCVACGKALEPRLLLDHDGQAYCKSCHGKAFGAKGYGAGGALVGEYAPRPSLTPTSSPTRPSVATAAPQPAQSPTPAARPVPSVPTPAPARTEAGTARRPLPMPPVAPPKPASIFASTSTSRNTAGPPPPTPPRPASLQPTPTTSAASPTQAGKPSTPSFDAHSTRLSPHPPPPSSLHPSPSLHSLPLLHLPLPPPITPNPSYSPHSAV</t>
  </si>
  <si>
    <t>MSSSTPGGTSNLVSVSAHLHLAPPYAAPPPNDSLASPAPPTKPAPPNPSSTSSITSFQPDELRQLVVDYLTNSCYVDTATAFARELAEASAQADSSGGEGSGRPETAEGATGEANGAGGVDGAAEAMEGVEATPEPFAGSVDVDGGLDGASAPVVNGSGKNVAFLEDGTCEADDDADLPEGALLTKDDLRDLRIRRNIRDAILSGRITHAVDLLNDHFPSVLAPSSSSSSDPASSPSKLAPTHPLSPKQSRCTLQTFFVASQPTPASTLVSPDPSPSPVPITGARFGAWALSLSPDILSLNLQTQAFIELMRTAHATSAVSTPSTPTSSVYGGFGGSATNGDAQSDADMSASTSSLGSSSILNVAIAQSQALREKVLKLPLGKEREGWERESIDVCGLLAYKDLTTCPVKGYLAQSRRETLAEMVNAAILQHTHRTPLPLISLAARQATAFWTTLREMNVDFPPQTGSSNSKDGSNGKTKPPKTYPTFDLHSFLHEQVAPPSADASMAD</t>
  </si>
  <si>
    <t>MTESSQAVAATPDEERVESVASSETANGAAPAPKKSRTSTSAARKVGSLKDFLDLPMELVLRVLDELDLQTVFHLSRLNKRFWQLLRSDTDAMHLLWERARIRAGIPRLMAPGCDVYQYANLLFGCCRGCGKTTTKVDYVLRIRTCPKCWRTFITNRKDAPYDTETRDLTPSSNYDSSGTYRQTPHYLLPELEEVDSMIEEVEETRQEVLFLQKTCPEDLLPSDDGYDSEDSYLPDPNDPSWHLWEDIRRPAFVRSESRPYFWDVDNRQDFRDALEGLQRQRNQDAEDIFSWFRRQEEAKKAELEQLNLQRRQAIEARFIEAGWLPQHFKFGDWIEHPFMQGTKLPTESAINRVRYELESILAASREQVDAAACRRERARREALVRSKYFELEADAAKVAALGLDPLPNVVEFLQLEPVKAIYQVVSAEDIDQERQVSLEDHACAISAAVAAARAATRRALFVKMVELLADLQLRINRTFEPPEPAVQLLPLDDPQAVLKNAETYEDAVLSRASSLLPCRTCRRVGHTSHILSHRCEILRQPAPLNFDKYSVPVEPIASTLDIVRAADKDVTTTASEMDDLGAVFSCTCIRPAIVQDWLHMAIHRTQYHTSGGAYHGRANTDKELVCETRQEAMERLYRHHTGNAAGRSFRYVAGLAY</t>
  </si>
  <si>
    <t>MSGQSKRDGSFDEDEDEGEEDVEVDAEQEEDEDEAEGEDDTPPAQGKRKGKAPAAQARKPRFPNKRNTQSVGRRKIKIDYIQDKARRHVTFTKRKSGLMKKAYELSTLTGTDCFVLVVSESGAVYTFSTTALSGITDHPRGKEVLEAVL</t>
  </si>
  <si>
    <t>MSTPTFKITTRIEAYSTKQVSKERKLFKTLESELIQDLSLSTSVSPPEHHQGLLDSAFGPLDKPQSRKTLWLLIGLLNVAFPDYDFSKVRPESFRREESPRGVLASLSAALDHLRSPTGQKSFSSFPGASAFGIPSSPYSDSLALPGTTPTDHEGPIATNPFLRQVLDPIIDLSECEVYTYTPDIDSDPHAAESDDEDDGEDESFEADDGMAFEMDGVDGHSAYPARPSTPLARFPWSAGSTRSPMKSIASVFPPGTPSSVADSEEYFGGDNGEDSTGGLLWSTFQFLYNRKAKRVVFINAWARTPRESRAAAHAVPSGSTTGLRRPVDRAMSTHLKRSHSASSVASISLNKKKIKA</t>
  </si>
  <si>
    <t>MLVLLLLRSAPRSLFSRLFFRVLAFCIDNDTSPSIQNTPQTQGSLILLLTPLHDTHSAMTTRLDVEKGSSFADDEYGAHVVRSDTELEKDGGNLVLQVEDAAAAGLKTAKDGRTILVPQPSDDPRDPLNWPEWKKHAILIIVALAAFGGDFQSGAGIPLLLSQGEEWGLSPAKVNEAGNLNVLLLGIGGLVWIPPLYFWGRLPVLFWTQLLGTFMVLGSVLVQDFTAYYALRPLTSLFLTAGQTIGLTKIGLWVVIFLCSPYCGPFFGGFIVSGLNGQWRPVLWVVFAWSCFVLLLIIFLADETWYDRSLPVQPERPTGIYGRFCNLVGITGIRQRAYKPNAFPSVMRLFEVFTKPTLWMVFVVYALSFMWAVGINITSSIILATPKVAGGYGLTLKQTSVVYLTPLVALMLGEGIGHVANDWIANRYVRKHNGVFKPECRLYIFPFASVLMIAGLVLVGQALAKGLSVGAIVVGWGAYVLGVMVSSVAITAYILDVFPSASGEVSAAVNLSRTISGFSVGYFQAPWGEAVGYDVSFGIQAAIVAFAMGLVFVLIAVGERIRKFGGPLHFAKHQ</t>
  </si>
  <si>
    <t>MLLSILLVALDQTILAPALPVIASKFQALDQIAWIASAYFLTQTAFLLLYGQILTLFDRKWTFLFAILIFELGSLVCAVAKNVDVLIFGRAFAGCGAAGIFVSCLSIIAEVTRLEDRPKLFGLFGAVFALSSVIGPLMGGAFTDHISWRWCFFINLPIGALTIAAIMFILGPQPPPPMTEAVASYTERKFKRWTFGLWTPPRTSLAFRLFALDYIGTVLMIATIACLVLALQWGGVKYAWHDGPVVATLVVFAVLVPTIVLFEWKFAGPSRILPLGYFVDRSQAGACMCAFFTMFVLLVSTYYLPTFYQATRFHSATKSGIDILPFMLGVTIAAGLCGALISTFGYYWPFLVFGPIFSCIGSGLLYTVDENTSSAKLIGFQIILAIGVGAVLQNTIIAVQADCDDETEVPQKTALVTFAQLVGGTIGIAIASSIFGTKLGSSLHKFAPEAPFQLVRNSVEAIPTLPKEMQPGVIHAYTTALKDVFIIGAAAGGLTSLCAIPIRNLSVKGKNMAGGGAA</t>
  </si>
  <si>
    <t>MSTSSHDEAKDAQYAGNVQREHEHAHFAQTASAEVPPVQTTHDASPPSYAVATQAGVLKVESVNRVWGRNSRVALFVGIALASYIYSLDGTTTYLYAAGATSSFGQHSLLGAIATAQAIVLAVTKPLSAKFADVFGRAEAFVLAVFFYCLGYIIIAACSNVHTYACVGYAALQILIQIVIADCTNLRWRGLISSLTSIWFFINAFVSGNIAQGVLATSNWHWGCFIILIPVTLSPIIGTLLWAQIRAKRLGLDATDLVEEHGGTVAKAKDTRPLGTRMLSWALDIDALGLLLFGAGWACILLPLTLANKGTLWWTSYKIIVLLVVGGLTLITFVAYERFGAKKPLFPFRFFKSPTVLACALIGFFDFVSFYLQYTYQYSFIAVVKDWSVKDQGYFAYTQSLALTLGAILAGFYQLYFRRTKWLLLFGLLVRLLGVGLMIHSKGAHGSTAELVIVQVLQGLGGGIASASTQLLAQASVPHQDVATVTAFVLLFAEIGNAVGTAIATAIWRDWMPRELTSHLSGILSSTEIASVFGSITTAVTYRGTNDAAYDGIVGAYTETMKVLLIAATAIDVDYRAAVVPPFLALCVSNIKLSNDQNAVEGEDLAGRPTDARREKEADLA</t>
  </si>
  <si>
    <t>MLYCQPRSQFQRGSSLRPLLLAPLPRSLSLLAGTTASQIDHSSDNTGGRQNRSPSRPLLLRLTPIRTSSTMLPPPDAQHAPPADTPAIVEKSDEEAAAVAAVDEKRLLRKLDFLIMPILLIIVGLQYYDKAVLNSAAIFGIIPDLHLSTTHIDPTTGKKIVSTLRYSTASSAFYWGFAAAVLPAALLLKRVNAVKTLGLLVLLWGVVVCLTVVCTSYQGLIVQRVFLGVLESSVSPGFVLLTTMWYKRSEQATRLGIWYSATGIWSSFSGLVNFGLGSAHGSYPAWKRQYLFAGCLTILASSLLLFVLPSSPATPNRFFSEQERAVLVRRTRSNMGGRIGFGGVWDWRQVKEAACDIKIYIFALMGAGIYICNGAVTAFASQIIKSLGSYSSLQAIALGVPAGIFTAVFIYFFTFLSHKFPNSLTILLPISCIPVIVGAAIIHGASWKHPGVPLFGNYLLATFGSPYVLLLALAASNVAGSTKKAITSGAIFVGYCVGNIVAPYTVFISEKSVKFRSTWIALYVSLGVVMLLSLLLRFILARENRLRQSTTSSAPTSSDPEKVDDSCASSVVSDEEQERIEREDLTDWENKRFRYTL</t>
  </si>
  <si>
    <t>MGEIDVSMGVARIEAINSCLTTPLRAWLMFSAFLVAYAYGLDATVRGTLQSYATSSFQNHSLLATVNVLKSIVAAASYPAYSKIADTFGRPEVVLFSVVMYVIGTIVEATSTNIQSFCAGAVLYQFGYSAAILIVEVIISDLTSLRSRLFFSYIPALPFIINCWAGANVVAQIQATTTWQVGIGLWAAVYPFCCLCLLAPLYIAQRRARRAGKLDGYLTPFQQLGFKRLMVTIFWELDLVGSILIIAVLALILLPFTLAGGVDKQWAAAHNIAMLVIGVVVCIPLLIVWETKYAKVPALPFHLLKTRTVLGCLGIATFLDVCWYMQAGDYLYTVLVVAFHESVLSATRITSMYSFASVITGTLAGLFVRFCLPRLKPIILVGVSLWFVAFGLLIHYRGGASAHSGIVGAQVLLGISGGLFPYPAQTLIQTAGNHQHTAILLSIYLAIYNVGSAIGATISGAIWTQILPGKLEIALGGNTTAVQEWYGSPFTAITTAAGQWGQPDRMAVVDAYRHVQRLLCITGIAFAVPLLLCALVVRDPILGKEQSLPDAEKDIRARRVNKI</t>
  </si>
  <si>
    <t>MATHQPDTAATQPGLPVLAQPVVDSSLVSPPPAAPPAESSTTARKQSIPSSRSSHSGETLAEQDAVDLEKGENKEDRTFNDQEDEVDAPPKPDPATAAKGKEDPSGCVLRLSHVVSRELTPRNSGDPFLVTLKGREHLSPHTWSVWYRWALTALAGFLVLNATFASSAPSNLIPSIIGHFHVSQEVGILLIAIFVAGYCVGPLLWGPLSERYGRRLVFLVVWPPYIGFQIGCALAPNIGSLIVFRFLGGCFAASPLTNSGGVIADLWDAERRGDAMAIFALMPFAGPALAPIISGFMQVTGTNWRWIFWVLTAFAGLCGILLVAFLPETYLPVILQAEARRLRKETGDSRYHAELDIKKEGGIKATLQRTVLKPFVMAVEEPMLLILTVYMYVTPLVYGVVYLLFEAIPIVFEGKHGLNGGESGLVFLALLTGGVIGVLGYIFYFNPQYMKKHRAIRPKMVPPEERLKPMLIASPLFAAAFFWFGWTGAYPHISIWSPILAIVMLGTTILYVFLTGFNYLIDTYLWGASSALAFNTVVRSSFGAGFPLFAVQMYNKLGIQGASSLLGGLAILFIPAPFLLIKYGKKIRSWSKNAVVLD</t>
  </si>
  <si>
    <t>MGSASMMRDLNCSHEVATLGLSIFPLGFGLGPLFAAPLSEVYGRYPMYVVSSLVYLIFFIPTAYGQNIQTVVVARFIGGLAASAGSTLVGGTVADLFETHERGLPMSVFSICAFAGTGLGPAVSGYIELKKGWRWIEWVQMMCAGVLVVLIFLFTRETRGSVILSRRAHKLRKQTGDERYQCRSDAERASLAVLMKVSMTRPLYLLGTEAIVFFFSLWVGFSWGCLYLLVEAVPLIFGNTYGFNIGEVGLTFYSVVVASIIGFGTNFYQERLYRAHFARRGPEARLYASLIGGLVFPAGAFILAFSQGRGHWMGPVVGLVLIFSGVYSIYLAVFSYLADCYTIYASSALSGQSLCRNLMAFAMPLFTTQMYNGLGYQWASFLAGCIALVLAATPWILFKFGPTIRAKSKFAKELARMRGEA</t>
  </si>
  <si>
    <t>MATSTIVSSTLPPPPLPTDEDSRGGISPSPTVQTAADPSQPDSGPVTPSRISTFDFGDGEDSAKALAPVDGGRHAWQFLAASFLLEIFVWGYAFSFATILVYLQSHDPWQRNSLSALSAIGTTQLGLLYVLPTFAVVVLRRYGEYVRLVQWTSLVVSCTSMFLSSWATQLWQLVVLQGFLCGVANTLIFAPVFLYFSDWWVARRGMAWGVIGAGNGFGGFVLPWLINAVLEAKGFAWMCRVWTAFTAVTFAASIILLQPRIPFVKPTDGRAPWLAVDWRFSYNPVFLCMAISTLFASLAYLPVANYLAVYAASFSSSTTTINLVVGLFNLAACGGCILVGRIADYSLTLGLTLVGLCGLVLSLTAWGLADTLGKVYAFAVLFGLTGQQAAASAAVTKDLSLNNPSTSTLIVTLLAAIRGATSLFIPFVLQALYDSRQAKEVPTFGKYGFLRMIVFVGAASAGLALCGLLMGGLRRKYAIKSN</t>
  </si>
  <si>
    <t>MPSVLVYLQSHDPWQQSSLAALSAIATVLLAVMFMVPILVITVFRRYPDWVKTILWGSALVNCLAMLASSWATKVWHLILLQGVVLGLSGAVLYAPVLLWLNSWFHMRRGLASGIVFAGTGIGGLVFPFIISTLLDRHGFATMCRVWAAITGAVYAVAVWLIRSRVPPTRPKGERGPWFATGDASFLKDPVVLMMTATSFVSSLAYFPVSLYLPTYTTSLASPLSANIVVAAFNLSSSIGSTVTGYASDLSVEWTIAVMGVCGAVLALTAWGLASSLGAVFAFAVLFSLFSQTCSCWGAAARDSAGANPHLSTLIFCTFGIVRGCASIIGPFISTTLYDSKVAQEHSSWGRYGFRKVIIFVGVMSFASAFGGAGMKWARAKQRRERVRRGSSSG</t>
  </si>
  <si>
    <t>MGWLSRTRSLVWPEPRDPLERSLLRKADALILSYLCLNFCINYLDRVNFINAYVSGLGTALHMKGREYNAVIACFTAGFAIAQIPQNLLLLLIPPRYLFPLNGVVWGVLTAAGAGATKVQHLYVIKFFQGMAECSTFIGAHYILGSWYHPSEIGRRAALFSASAQIASIFSGSLQSALYTNLDGACGLEGWQWLFIVCGIITVPIALFGIYSFPDTPTRTTSRLFTPQERALAIARLPPPSRAQKRGVGVDWTLVRRVLSRWELWGLALVWIAGGALESYSSWGIMPLWMKAQRTSQGKARYSVAELNHHPLGMPAVAIAALLVTAIWTDRRTKDRYAVNLVVALAVLVSSLIVLISGLKPVGSVPRGAVYFAFYLSAVSFAGQMSNFAWANELLRDDEEARSVVLAGMNVISYAFNAWFQIAFFPASSAPRFTRGSSLMIAFCPLLAVFTGVVRGLQVRTERRRALNVVVEEGKEEKAEEKEGEGKRPGTGTTVVGDGEGEGKDMER</t>
  </si>
  <si>
    <t>MLACACLLSVGSHYSSYVLGPIKRSLGTSESGFAALISSFELLNTISPLVSGFLVPKYGAAVCGLFATGAVLLGQLIVCFAEGRDGGAAGNIPGMVFGLLIFGAGTSPLAVVQETIILQNNSASSRFVARSVAAGLVLGKTGSFAAGFTSERLYSISPRLPFLTASSLALFSFSACVMYAVLERSTPTHAPSSIKADLHSHHRSLRLSALAGFGIPFWYYIAVCALAGTWYTTQHLSSHILQAVYGISESQASATASLILATPIFLYPLIGYAVDKRPHLLERIWLAVPCLTASSYLTLLLLAPVVPPSLALLPAALGIGCGPLLLVLVVPRIVKRHQAPTALGAHKSLEMSGAIIFQTFAGALLSLGHRRGDVPEDEQDEDASGALTLLAVGALVQVAVVAKWWHSIRQRTAETAAGEGAVTAARLSLEGVVSDLEDIGDEARRGLLSDASPVSRAHFDGLDADGETEEMSWKKARDLAWGRRALFLAGGTVVFSWLCFVGNLLM</t>
  </si>
  <si>
    <t>MTTADTNGYPTTTARRTFYRTTLFQMLVVGQISFLAPGLWYVALAQGLGAGGALEPYLVSLSNSLVFVLMGFGCVFAPIIVNKLGVKNTLIIGTLGWSVYTAALYQNNRYGTEWFVIFGAVICGLSAGTYWASEGAIVLAYPEPHKRGKYLALWLFFKNSGQIVSGAINLATNAHNSKGGKVNYKTLISFIALQVVAIPLAFLISNPEKVQRQDRSEIPLSDKTSTKEQIRLLWQTCSSRKVGVLLPVFFSSWFYWGYASLHLTLYYSVRARALASFLSAICGVIATSLLGTFLDSRRFSLAFRARAGAALVFTVFSGILVWAIVVQHQFTQHNPGKLDWTDTSGRFSKGFGMLIMLNASGNAVQNYLYWLISHLAADLGETTRYAGLLRGVESWGQCCSFGMNSTHFNPTYTVVINIVFWAVSLPSSFLTITKVGKEEGYGAERAGEVEDVDRERSIDEKTVEGDQASSKEREEEVV</t>
  </si>
  <si>
    <t>MARGQTSLSGPAAPSTTGEAAAAAEGQGARLGKRRSTGRLSRSSVSMEGRLSPTEESVDEEALADEFDEAAETDRLLPDQPQRLQPPAHATLPYRPVTESTPLLGHSATTDGFTTPAEEEAIERARKLDEKARFAMYSEAKTLFGYSVPILGTHFLEYSLLATVVLATGHLGETELAAASLGNLTNNVASLSIIQGLCAALDTLCPQAFSSSRPQDTSIYAIRTWLICLALVIPQGIFFFNSEWILRDGLRQDPDVAYYAAQYLKILTFASPAYSGFECIRRWLQAQGLMVAPVLALIAAAPINILLNWILVVGPFDSLRLGFIGAPIATTISINVMFLVMLVYSILRAPREAWSGFTRETFTGFGLNIRLGLAGIGMVGSEWWSWEIVGLATSFLGPTALAAQSVLLTSASLFYQYQYALSVAAAVRIGNLLGAQKPSLARVASRVTIFIAIVVSGLNSIMLVLLRNVWGHLFSSDKEIIVLVADVLPIVAAFQLCDGLSGAMGGVLRGAGKPTLGAIVRPHPAPPPRDSRSPCRCAQINTSSYYIIGLPIGIALSFAGPHLGLNGLWIGLTVALTFTGLSSTYIVWKMDWEGEAEATRVRLGEAKRDEEQ</t>
  </si>
  <si>
    <t>MPLSVAMSFATPYKYAIEPRNQAVGMNFIFGIMGAYGIMKSVEWGFATDLLPYTWVGFEGKSPAEEEKAAQEKGNAGGADNEPREKKVEKRRRTEEAQREYLAGLRRKQAAEDGPIDIIRSTMHLLIAMRGQGYDFGATTTQPFALEHGPFLRRLLLEIAWSHPLLVLCAAILLEPPTSRDAFVYAVLPSLNAKHAHTLGGCVTGLAMGTAVFAALTLGYSCCTLVTFVVTALVRLLPMPEALTLPRFDPREYPPLFNLSSPPDSVAKFWSVQWHAFFARPFRFLALNPTQRLFRPLVGKQLGRALGVLATFALSSWIHEFGLATSTSTLPPHSPPLPSLIKWGGSVYFMSQGVGIVLEGMYTALTRRKVGGYGGVLWSSLFVCLCGGMLYKSWCAPSSSLTNASVAC</t>
  </si>
  <si>
    <t>MNEKGGTSAPGSGYSTPRSRSAERSRGGGLGQWSGPAGGNSPYGRLGDSGPGTGTQTPNGGWSAASSNPNVQFADGDFIRPTNWFSRMVFAIYNSHYIVRWTIYILPVLAILWIPAIVQWSSKHGATIWTVELVWWSIWLTVVWTGYWGAMLVGRLGPTLLNKTLGVVAPELRHYIAYVKAIRFYASLAGWALANWISFLPLIRRHEQSNKSDNTLYLITQGLFGIFIILVILLIEKLIIQIIAHNFHKRSYEDRIIEQKFQIGALVNLYLNSRDIGRSDTLDGAFKRPRNKRQVSDPTLLIKKALKGAQKAAQTATTMIGTVASEIAGERVLQPNSPPSMVTSALQSTNKTRQLARRIYYSFTPQYREGMVITDIERCFPNREEAERAFAIFDRDLNGDATLDEVEMACLDIHRERLALGRSMRDIDSAVGRLDNIIMSIWYVVAILIMVGLLDASFQTMIAGAGTFILGLSWLIGTTAQEILASVIFLFIKHPYDVGDRVSIDAVDYIVLEMHLLSTVFKKIDGTVTQAPHSLLNTKFVMNYRRSNSISETFTFDVDFGTSFEKIEALRSRMLEFLQQERRDFVPTIDITVQDFAAQGKLSLSAPINYKGNWQNGALKVQRRNKWVCALKVALAELQIFGPAGAGDPSPAPPDPTPYTQVPWEEVKADREAAAAKAAAQAGTATQDVHLQHAAEFGEHLISDDDVRQEEAGDGIRYRRHM</t>
  </si>
  <si>
    <t>MAETTAWDATRLLQTPPNPRLSYAVHSVSGYHASFHPSHILVDKPTDDSSRWTAPSPEDRRQQARRASGVGTGPSSAGTSPTRRREPEWIIVELEQAAILRTVGFGKTTKPHPCNLADFTLWGGLTPDPLSMEPLLEGGLKNDAMPERFEVPIEVGGKRGKAPLPVKYLKIDCHVAANANYSISIWHLFLEGYLPPSSPSPSSPLPPASTLVSLYTSHRSRTTNHLILAHLRRLGPRSQGIQAFDLLYDSLDTITRDTFESPLCRELHEKLVRKGEWEEAERILDRGEEGGLFREWTPGGGKGKTVAKWEPLSPSRSAAQTTHSWPTGRGGHAMVRVGRKILLFGGWDGSRDLGDLWEWDLTAPDGGWRCLDSGEEMKGKDKRPGPRSCHQMVVDEAEGWVYLLGGRKDDEESEDDDDVAMADDLDDRPRRPRRPSTSVPSAEQTPAHPGSTTSLHGSAKEDRWKSDFWRYKAVGPGRGEWELISEDTRRDGGPALLFDHAMALHSPTSRLFVFGGKNQPFEPSVHDELSTSSDSDPTKTRYSGLWCYDLRRKKWSHLLGDPRPPPGSTTPSSLSSDRLLSRAGHALLLDPSPRHPTLYVYSGQRNEQYLEDLWAIRLASVDGTGERGRPGKREEGDGREDDEDWWRQGTVLDIPFPSSSSSSLSPAAAAASRSLVDLSTLPASPESSLSRVGGGTSVSSMSRPTILQICRLWPPPPTSSPHPTLTSTLTPPPGFTQRLVLDSHTDSWTLLTGLIRSLPPSASYGGGMAYANEMRESCLPGVWRRTRVPGQTRSEGKGWRWQRLQEEQGAGAVSADQASDGAVPAGRFAAQIVFDPLRRETYLFGGHPDVRGSVDHRLNDMWRLRVLEPTPGEALRMAKFLVRKQRFNELCKTAPTVIALQYVQNDLSSVVNHSSPTESASFRRCMAALLSAPPSMNVDAALDGSCELPSQPAVDARAAEVYRERHKLWEEICRFFPSEERQPEEDLEDTSRLLRVWQMTGRQC</t>
  </si>
  <si>
    <t>MRTGSSEEASERCDLQLRASYCAIRVGLCESSREEKCPFARPGARLATPFPLLPSLLPLASSRFIAPTLCSDARWLEQSDSFSLATRHGFVRAILTLLPSSAPPSMSGSSTFDSSFQWPVDLQQLVHFALYDTQAQLFVNSSCNTFFQPVKRSDGTFCVDRRVGPEGCWDRLPEAWRTYFESVTDANDREGLLVRLSRGEAEGLPESLSAYLTSCRTLSLDRTCSPAPVLSFPSASSSSTRPAAQARSPTSAVRRERTEEERLAKINLKNALQAGKSPKKEHEVDNLSRLVADIQAEERLTHCVDVGSGRAHLSRALACPPLDLHVLAIDWSSSQKAGAERIDQLRANAFLAPEKGSLTHEVSSLDADGVQAALERWPPAEDRATSPPALLIALHACGDLTPNAMTAFIRAEQDAQYQGARAILVGCCYNMQTPSLFPLSRHFASLFSSEHPMSRAHLRLTPQSPPTWHLTPEATSALYASTLKLAYRARFEAEMEAAGIGADHERRVGRIPECRSWEEYRERALKKAEGGLTSAQVPALRYGKGGEGEEAEADRWATALFQLRVFWTLRSWLGPPLETLCVLDRFAYLCEGLRDAAGSGEIRRRVEVVNIFDQATGSLRNIALVVR</t>
  </si>
  <si>
    <t>MDGPAPLPVIEQQRRPSDASDDAKSSADVEKQLELPAEDGATPAKDPGVARIEALYKVFGKRGTISIGVLYASMILMACGTALDSSTTYTYYAIATSSYSAHSLIGAIDVACAIIASVSRPFLAKIADHVSRPHAYLFALTFYVLGYILIAASKNVDTLAVGKVIYQVGYTGLDLVSTVIIADISPLEWRGFFQGVYALPWVIFAFVSGFITEGLGVGGWRWGYGMFCIITPACVTPALIVLFWADTQAKKQGQLGIGSSNYSVRLHLGGGKHLPLWRLALNALAIIDAVGLVLLGFGFSLVLLPLTLYAGAKGGFANASMIAMLVVGVILLVAFTIWEAKFTAHPLMPRRIWNRTFICCVVIDVVYYLSAYLRDTYFASWVYVIKDWSLRDYTYFTNIPTVGLCTFGVVAGILFRLTRSYKYTQVFGLCVRTLGLGLTVNSASSDAKLVMTQILVSMGGAFSVVGSQVASQASVPHAQDVATAISLLSMLTTLGGAVGSAIAAAVWTSTMPQNLAKKLPQLSSEEIATIFGSITSARDQPAEIRQGVISAYNVTAEHLFIPALSVSFVDIIAGFCAQNYRLGDTQNAIESTKVFVGKDKEKDEKEAV</t>
  </si>
  <si>
    <t>MSGDAIELVWRAGDESRSTLTPVEHRSRLDSSVDEKTLAGTESVADEIKVVIDGAGIGERELEALPKDATAQGQVASSSKRPEPPTGIKLFFLLVALMLVEVLVGLDNTIVATATGTIANHFNALGDVGFYGAAYLLTCVAFQPLAGRAYAYYPQKLVFLVGLVIFEVGAVVAGCATSSAMVIVGRAIQGLGYSSLFIGILAICANTLPIRTQAVVTSLMNVSYGSGTVLGPLIGGALTSKASWRWTFWINAPVGVFAAVLVVLLCHPPLIPQTLPIRTRIARMDWGGALLLLGSMVCLLVALQEGGIKTAWSSGRMIGLLVGFAVLLVAFFALQTYLAESSSISVRLLTRNRSMAATSLVNFCCGASYYALLYYIPIRSQTVDGASPVRAGIELLPLIFLNMTAGIVAGWTVSKWGMVQPAMLVGTGFTAIGAGLHASMDQNTTEGQWIGYGIVVGTGMGALYMMSFLASQMLVDEEDKSKASSLVCFWQIFGGTVWVGASNAIYANKFKAGLEHIPGIDVQQVLDSGVDRFREVVPPELLDSVVEVCIDALFDVFLSCAILGAVGFVAVFGIRWVRIEDDKTEKREQEKAE</t>
  </si>
  <si>
    <t>MAPDLVRDSTFGQLVNWASGGRLFPYADQRPGYVVPKRYLQPSASSTPASPIPRTTTDDSTYSSATLPPTPSGAVTLVNEPGVCRAQKDDEGRADLDLEKQAAPVEPSKEPEPAAPYPFLVDWEENDPDRPLNWSLRKRVFVALIISLYTFGIYIGSAIYTSSIPGLMQEFGINQVGATSGLTLFVAAYGFGPMFLSPLQELPRFGRNPVYILGLALFVIFQIPEVLAKNIATVLVFRFLSGFVGSPALATGGASMADIFPMKDLAVAIGAWANGAVCGPIFGPVVGGFAAQNMNWRWPFLELLWVSAFAFLVMFFLFPETLESTILVRRAERLRKLTGNMLLKAPAELLESEKEHLGLVLKKRITIAFRLAAEPALAVAHSYIALVYAVFYLWFEAFPLTFNEIHHFSLGVGGLPYLAFVVAAVITYAFYVVYQRKHMGPRMQKNPNLAPESRLELGLFAAPFIPISLFVFGWTARESVHWIWPIIGAALYLPGIYLAFQSIMMYVSMSYPAYAASILAGNTLFRSVFASVFPLFGEKYFKALGIGAGSSLLAGVSILMIPLLYAIMKYGDRLRARSSFAQG</t>
  </si>
  <si>
    <t>MADSASTTPLSLEELITSHRTTLKTLYTALSSAPQPLIDTHLASLHSTLSQAVASQRTTAEAEVADAEARLAAGWRRVHDWQTALGEPLRQEKKRGDGPLLSLVEEVDQIKEGMKGRMEERGKRILQLQAKLRELSVVVGKDWLQVELEDAAAEGKWEDLNLKLDRMGALERELLRCEAEIAHRKELLNSHASEVFALRCELGIHQAEEGNPGGDPLDEDILWHLGVGEARQPKREMLPTAENVQRVEAKRNWLEDEKDSRNMLIQTTYDKLYPLWTMLGVTEEEMEDFVNRHMGSTQDVVNAYQDELNRMLTLKRSNMSTFIQREREAMTALWDRLYVSYPQRLAQFPAYSISVEPTKVWNAAHGYDEEVVNDNVSEELLVAHERERERLEKEVEEAAPMLERLAKYFAVVEKMKELEAAAADPSRLMDKSRGAAKRLAQEAKDRKQVDREKPRLEAELRALIPQWEAENGRPFLVNGVSFIDGLDEQIRAEELEKENKKRAKMGMSALAARPLKPQHTGAAAPAPLKRQMTGASARSASSSTSTGPPAAKRLAAGSVAPTPAAARIARPKSVLGDVNALHYTPSATPAPIKPQMTGRARSGTLSASVAQTPLSASQSSDGSMASSVGLGMRIPAGWGASAAGTGSPAMSPTLGTAGVGVGGARGMLLPQPTGGHFRPMGR</t>
  </si>
  <si>
    <t>MSPPSTQAPPSALPVLSDAPAPAPNSHDAPLAGDRTEPSPPHRTDEALTTRHGPLGAIAGSEEDLGGTGLLVKALQGGASESKDVRAEEEKAVGERSDVGEGRAEQAQQRSRSTEGAQEAQYLEADGPTQPAPPPPALPPRESAQPLPASPEDLARQLANFSLPSSSPSTTPPNPQTQEEPEEEWLLKSILWPPLPPTPAAAGQDGPEGVREEFETDENLRVKVICQNANGPCSLIALCNILILRNDLHIAPGRTSVTYSHLSNLLADYFLRVTSSPSANPSSPSTELSLTAALSILPQTRYGLNLNPRFDRIDGFSTSTSSSASGKGELALFALAGIPLLHGWLADPSDPETYDVLVGSEGCKDYDTAMEWVVEGSEVAGGAEKLQLREEQMSEEEMVREVERRSGWSEEQEKKVRRAHLINTFLSSTSTQLSYPGLSALCQSPSLLPPSGLAALFRNSHLSVLYRRPTVPSTPTSPAIEGPELFTLVTDAAFAAEEGILWESLGDTNGEASEFCDAALRRSSVRGGDWVGGRSRGQRSERAESVVQHEGVENPADIALAQQLQAEEDAYERHLVEQQRREERHRQQQEQATPRSRREERVEAQGRTSGAGASSSKASKRLSKMAGGDGKGEKEKCVVM</t>
  </si>
  <si>
    <t>MANLLRAYNSALMRRPYATGMASAAFLFGAGDVLAQQGIEKRGADHDYMRTLRLAGYGGLIFAPLITRVYGGIERIRFQSKVATTVARVGVDQFVLTPCVLTLFFTCQSLLEGKGFSEARNRIENKWWPTIQKNWGTWIPVQLINFSVVPLHLRLLVVNVVSLFWKCV</t>
  </si>
  <si>
    <t>MQGPASPTGASTSPSRIATSPQPETDASRAPQTETRLTPATSAATAAPARARPVKQYGRKKEEPTVEAVEGTARPLERRSTEVIPETDFPMERTESPERGEEEDRTSPVRKGFMTSSPTSRRAEHSTDPTSEDEGSPVKVKPNRRAVSFKDGLGALLASSDGEDASEAGGDEEGDDPLAAFVRGKNIQALLAEVDDEFDNAELNGTPLAKLPTVPDHIKLQTSSSLPTLTPSTLSPSKTSTVRRVNSPSSPSHALDEIEDILGSIESEEVLPTAQRGKKARRVIDSDEDEEDAPTAKSKHRSAVPDSSDAEEDEPAAPSTSTSAKPASTAMSARDRLLALASMKRTEKEAKDASLRKKTVSPAPEEDEDDLILSDDERERSKKGKKATQQKKSKLKPLSKKEEAEMQKMTEAIKRQQEAHLAPSHKAAPSVADIFKRTRQLSPPPAPINRIRNASVAPLSALTLSSSDSDAIVTSSPSHIPATPQPGPAGLSLKALGKQRATSPIDDADMATPVPHRVRVPKPPPGWGIKKVEPVAAEEDDEEELLSLDEMNRRADEKRKKEEKAKRLREAKMAALRAAKEQAQRGQAEESDSDLDIEGAPGASKKKKAAGRKVDPRDLSAQTPVRPKSEALRVLARFGGVNLAHPPSDDADPSESQLVTAAKTFGSHLDPKNEYRPSPAKRTSRRAATAAPPTITLDVLGEGLLKKNAIYNVKLRTMKQSRYRQKQLEEQARPAEQPQIASVNVKEILEKKQKQAEEDEEMEDAEDGDYHEGGDEEEPYNSAAGASDSDDPFGGNDSDAPIQLTRPRKKSVDDAEEDEGEVDSEGEPVMPRSSQNSERMRGALLDEDDEEEETQAGAADKESEMPPPAATRRTVKVRIMEDDDSQDASAEPAPTEVVMTAAPPKEPKTPAGGRLALGGLLGDAGDGGGFSQFFDSQFSQGGDDVGDGFLRPKDGDFDAPAPTMFAAQPLISTAERAADAARLEARGGFNDFEPGTPREAPAPRQYINDKGFLTQTRPANLCDSPSDSPMQYYRNSLSTRDSQSQALDETQLATAQTPTQAPRDSTKLRRTNALVAFDSMTDIAPTEVQSAPTENVGSRSTDDQTDETQETQDAMPSAAQPTLASTKNAFDLLRAGAAQDSDTAAPVLPKRRERNQFVDAEANLSDEEALGLGGVSGDEDEDGHDAELESLVDNEEVDREVQDEQDRLAAERYAEDQAKADEAAQLRAQRIVDGKERQKRKGYLSDDDFDDDYINNRRPREKRQRVEDMTTAQLKENEETQAFGTTLETACVPTAKPGEYNFLETQEQSEGEDDDRDEGEGGIVDVFGRKESPVPVRSIHEARAMAIQMQKEKYGGGEDMLAMEVEEEERFLRGFSPDVGSSSPVAPLKLNNRITAKLSTTTVVQATRTDDYDELDSQYSLVRKESAQLSIQYKATDDLQVAGVNGSRGGQAITSFKQNRAKLAAKADGGVASKTKALGPRASRLADIRKGGFA</t>
  </si>
  <si>
    <t>MSAGVRPPPARQGQPASQRNFGESSAGGASSHLGIALADERSGKAVDGGNGTKRQLSEVQRRKRERWGPAYVPEEETIRNDYSGQYVQTGGRPQNHLRNTAVETRFAEYPKLASLLTHKHTLTASPQHSIPPTYFNLPSDSSSSSASAMSSALATLRPAHFDCLLLTPPPSVTFDELASLEISRLAATPGFIWLWVGSGQAGLEGSEGGGVGLEKGRELLTLWGYRRCEDIVWLKTNKKDPEGDLVKEPTSLFQPTLEHCLMGIRGTVRRSTDSFFVHCNVDTDVIVWEGDDEDPDLKPPEIQTLIENFCLGTRRLHLYGSPRSLRRGWLTVPSASSPPFSSDSPVPPVENEGTPEEQKERWGAPREWSREEWEARWKRPVAPGSLAAEGKGPELLGKVDTLLPFVEELDALRPKSPPQRNGLPSSGGLGRGRGAGLGITRSGLVGQAAIAPAPDGSVGVNGLGRGRGRGRGRNNAEVEAGYNIVPRPLPRQPPTTMYGTSLQAFTPQQHFVQTPPHPNPAPQYAYSSHLVPPPPPPPVAQYAYASPSSAQQFYGVPPPPAFLSGYPQQSQAPTYRPPLHYPPQQQYQRPAVQGYYTPPYPASVQPSPIPQHPSLPGSAYAYAMPTSSTSSLAPTNPQLATQYLQQQMQTLALGQSTSSNSTAPSDAGSSAPAGELVYPISSRSRERTAESVAQATAADGRFADARE</t>
  </si>
  <si>
    <t>MDSVAVARPVADREMTKSSSSSRRDGDYTRRLSQSKALRKAFPLSRPFVDICSSTTREACPRGTSCPSVHFVRSLRPHTEVSLGDCSYLNTCHRMSTCRYVHWVLEDPDLAPKKVAEPKGWAEEDDDPVLPPQEVLPPQWINADLRGLDVSVLGKYDVVVADPPWAIHQELPYGTLTDDEMMRMPVGAMQDEGGLLFLWVTGRAMELGRECLKAWGYERIDELVWVKTNQLQGLIRTGRTGHWLNHSKEHCLVAIRRPASSTAPPRLPSWFNRGLDTQVLLAEVRETSRKPDELYDMIERILGGKGKGRKVELFGREHNLRDGWWTLGNQLGDRDQVFEPDVVANFADSYPQRNLPLLDPKTLKPIAGKEAAIS</t>
  </si>
  <si>
    <t>MDRSVEGARLNASSSRLPALPPSSPVPSSEAGEIEEARAGLLGRRYWAGLQTREDGLQERGGNDEFEANLSSEDELAMSPVRPQARTLASSAERRRRAPSPSLAVPAFRRSSSRRPHSPSDRPSPEPSLPHPDEVLRKPRRSTSPTLSDASSHVLDMIARPRKPVQSRPSRPSRSPSPPDTRTPTPPPRKRPRTATPPPSSSSRASSPVHIPPDAAHLVAGRALRTRTVAQLKPYSVEQLKYTKTLLKNGWEGAVVRTKRPVEETAEDLQRKKEELARRPKDSLGGWLVSDEEDGTGDSPPRLQDGSLGSADPSSGLQSDEDGMTLLEREARRKERMELAVAAAMGGNGKKRPYSPHRHGPSRIDNPPHRTKGPQSRKKRPEAVSDDDSSDSSTTTTTSSQQKRRRPRRAESAPPSSSPAHTPRKKTASKRRRFADRHGSGSAAAAPRRPASSARRQIRADSEPPTSSPARQPVGMATKPRNMAKPSKSVHRRAGSGERSALDRDILNLPSPSRWRSDGESDLPSDEEEEEDEEEGGADEESQSPDRQLGPSRLELSHKRKRALGAMMPAVFLKKAAKDLKLMAREREVGEYSSGSELNSGDEEAVERASKNRAKKRIVPGDAPMRFDGEAFTDESGDDPDQSDDGLGEKDEEDENDAVSSWLQSFAPRRTNAAEEDIVDRFLKRAKRPPPKKRKAGKGAGSRARPSAEGSTKDKKEGREERAALQETGNYVVGYRPLDGPAAPKRKPRSVPLDTDDAIFAFVRQQELTGAGMDGDNVVVIAPPVKPRSAAEQLPPNRVDAISTSVHAVPATDLRNDEAWATFGKFSPDFGLDRLPPGIRFSSPSSFVANGHLYSLVNPTVNVASFSCDVYGLHLSPSTSLEQLESHLPAICDDILEDLARLGKEDERLDSLADAGKVLQYLGMRIDTATGAEAAKTGPAILASLERLEDRLNASPVFQAAGKDFRRGRVLVGWYLVDIAARVQRTTSGAVDERRLQQRVKSLVQNLLRHGQDRTVKVLKAASSGDRLTADGTVEAWLGLISLALKSDSFGQTALTVDVLWRIVEEEVRAGLSATAQKGPAGGEILAYTTLMLCAISQFSPSGVSTSTPRLPAHWTAVMATLDVIQPSALAAPDYNLSSTAVARRDRYLWTLFARCLVLAERWGWRVDVKDDLLPRLFDLLNARRLSDLTTETSGDFPEFLQDLNKFGDARLDRSTDTAFSIFLKLVIAAAQGLPATSDADKRRRGAQFTRLFLRLSPMVSASWSRQSIELTRSGSILVNHYSLDLAFAMLHPSGAGQRVEHARRLVSFADVDEEARRTCIRAILYFAAVFRHHDLPLKPIVEWLASIADMLKAEYTDIERQRRKEEYRLSKERSKSAGGKGDPLWQRAVLLTMVLRSVQVILRFKKAGDAAPSYPDAALLHPSWTSHLLDSPLALDPMIGREAIKVIDCFLDVRRAALPRKNVAQAANDGGQGESQDDFGTFDDLDFDDPTLNAMLGIEGEAADTGGGDDALRASDKACAELLKTTITPAFFRLVSNIFVSSSGSGPTIADRVSYAQYAVECWVRCAAVAVENGVADWRPYLQYGAQSWKRLSDPVGRRDIGLFLIIEILKHDPAAYTVFAEDVLEIWFESIVARRLTSQHILTETLLNVDVENVGTVSPLFEGVPFDRSASSGKVEVEQLDLLDKRPDLLKTIFENAARLATASTASTLPPSTAQLLGRAGSAPIRPTISRGTIMNLLRSMLASLRDNLAAIHDETTRRNYSTFVRSTLAALTAAGAVQPSGFQPGKRGPFNETTLPDIAVLRSSAAS</t>
  </si>
  <si>
    <t>MDRMGLAGAGLAQSAGALAGTANTLRDFGTELCTPQPAFLVSDGAMDHDEFAGNADFASLREMGADADVALAANKAYQAEILKAMDRVDAARKRIGELEIILTALSEDMASAQPADAASPAAPAAEAPFTELVASTRALGQTTFKISAPGTSDPGLPFFKHYYGKDLPANPDGEARDRYLSAIRIVAWTPAERARLRQEIVAQNHRMVAKEALKLGRDITQLMAAQDPKWFVENLEGLDWDQVAVVMERRSPSACRMQWLQHDHPRLNTSSKWAKDELKRLYEIVESREDGVREDSGGWEGVASELGTNRSGMACLSAYQRRPLPKESWTTEDDERLKEAVVWWGENWQVVARHVQRNPTACHNRYTNSLLPTLRRGKWSAEEDAKLKFAVQACGKNWTAISERVEGRTDAQCRERWSNILDPKVLGTKNWTEEEDATLLRMRDEEQLPWNEISLRGFGGTRTDNHCLRRYTDLKKPPKKKRKKRAPKRPVSDDEDDFEIAQDDVESAGDGEAEPQAKRQKTASGTRGRGRGRGRGRGRGGEMARAASTREKEEAGEQEHENGVEGGAPEQQEAELAEEDGMATRRSTRKRAARDQ</t>
  </si>
  <si>
    <t>MAVTAGNGIAGTTANGVKTVKLAWSHSNELDAESPLVALGRTGDEFVLVVADQKSRDERACDPFITALSVMVNEDPFPGWSMDNRQMIWVKTYSENDGLLPQLEKKGWLRPVGTVIKQGFVTLPLAEVMLSDTEMVQRCALCEAWESTETKERFKRCSTCKRRYYCSTEHQHQHWPKHKKDCKDLVKGRLADVENRRREAGYVPPKPADPEGEKIVEMAD</t>
  </si>
  <si>
    <t>MRESNHSFPANGRAAICVQSGVYDRRALDAPTASLPLINSLTHLSYLTATSPRIREILAHDGGLERIVRILKHCAQGGPPAQQAASLADLKGEGKGALPRASRKSPFKAFAEYDLLPTLDDLRELEESDVDGALLALVPDGDLTGYTYSVPSSLLLPPPSKFRHLLYTYSLAFQCVVNIGVRGNEAIRTRVVEAGAVDVVVFVLQRYLEEIARKRMQNIVEWQKKENERIARMEWMARHGLAREVEGAAMDVEEEDGPAQQQHYQIVPTSASSTSASPVSSVPVSPLPPSPPVPAHIVVPPSTVSRPLLTRLNVVAASSAAASASSPATASLHPPPSRVHTPDTVLSLDDASITGDENGSTSGQEAEADEVVMASSVPSSSSSTIGAAARVRSEMERVKAAEDAEMATPVPPAQAADESGDVEMGDADEAPRRSEAAQPAVPQRSTRRPARPSNPRTRSLPLPNQQRYEPTPRPAQPARAAPSPPPVSSPSPSLPPSDGSFPFREEDVLHSLQLLAYLSKYPHVRQLFHEPSPALAASASNAVPYLYPFPFPEVASSSTSDPFSSRRTVRRPASAPTNVFSLVEFFTYRPPSDDPFTPVYTEDVQYWAGTIMRNACRKDDARGGIRQCANMLCGKWEGYAREFAKCRRCRRAKYCSKMCQSEAWNQGHRHWCHKIASRRHGAHGHDGSSRSAALAGTTDSAADSGNSTPASPAVAAAEGGFPPDLAQRRRRHHHQRRRREADDDEDDEDDEELEELPVPPGDSTTPRARTVALHPSAQTPPVPHSRRHHASHRLTDSVATPPPPAPPATNANGGPGGQNGVFPPGLPPGIATAEEGGMPVGIDEDQVAREMLAGEGGVFDGGVVRVQTN</t>
  </si>
  <si>
    <t>MEQGSLTVVAAPEPTAPPVPADPTPSTTRGGGKDSEALSAVARGKKRAREPNGASPAPPPAPRVDSGRRIDLVIYAGYEIRAQFRSPYPLDELPGASMTSGDKGSQAGAGEKRGPGREAGGRFTKRLPTVKKEGTMEPEVAPAAVSAVKVEEDVSHDFASGFASTTAPSPELAGPPAPEPNGVPHGDPFVVEETDVESPVESQAAQPFTPASAPPPASQPNPPRYPTSKHSEATHSSDSLDADHLLPFQLPSTSTSASLASSDEPVASTSAAILSHQPQPSLGPIDSSQHLETDPASHGPPERGRAGRFLPKPPGETVKAKRAAERAARLATATSGEAVPRVTQRQQREMARRAREEREKELAREKDSEPKEEVKLFVCEKCFKYLALPAAYLAHQKECSVTRPPGRRVYQRGATSIWEVDGAEAKLYCQNLCLFAKLFIEHKYMFFDVEGFTFYLLTEATSKQEWVLGYFSKEKISYDDYNLACIVVFPPFRQKGWATLLIEFSYELSRRFSSTPGTPERPLSELGQKGYLAHWTAVLVRYFRAVFALRCEPPSIESFVPSRNGTSVSPTKSTTPGAGDDEAERERRKRQRRSKGWDGELPAGTATLAASPAKAFTLRSTRSKAPRQGRIDPVDGSFAFPTTLDELADAVNLRPDDVAFALVESGLAQWRRGEGGVKVKEGESASDVELELIITPELVEEVAVACRVKPMPMLDVAYVCGL</t>
  </si>
  <si>
    <t>MAVDGHTQLQTPTQGPQSPLLAFVLTLALFSLVSLLVLSPPTRLFRRIHRLASRPVARLLGRIPVPSALQAPTDLAVAIRSFSHYSSAQQNALSRKWVAFERMPRRHRALGTRVGWEKTLERAEEAVETNALVTDELAALGLEQARRDGVPVGLRSHFYHANGRVVETLKHFVRDWSEVGKAERDALFPPILEALREEFGKNVEGKKVLVPGCGLARLAYEIACEGFSVEANDFSHFMNLGSSLLFTRTHTTNQHTLAPYIHLFSHQRTAANLLRTVSFPDVVPRKDVDLRFCPGDFLGLCKEEEGRHEAVVTLFFIDTASNMISYFETIYHTLKPGGIWINLGPLLYYGNPGMELPLEDVIRLAEMVGFEVERRKSLRDVRYTADELGMYQYARFLLLIRLSQGTDSARSRSFTYDCEFWVARKSATDAKEEARGQGEGKKEA</t>
  </si>
  <si>
    <t>MAGGHDLKALSGSSMFDLTGVVAVVTGGASGIGLMIASTLLANNATVYIVDLNQKQTESIAERYSQLAKDSGSKGKIIGLQGDVGSKAGAEKIFEDVQKREAYVTVLFNNSGTMGEPTKPPEEQTPEAYKETFMKLGDGVFRDTMSVNTFGPYFLSIAFLPLLAASKTKAPYGEKFQPQIINTVSMNGWTKDPATGGCSYPYLLSKAALGHLTKLLAHDFLPLGIRVNSISPGWFVTGMPAPGTVDEYGISSKQGSLSSESFGFRTPVGGSGSATDVGSIALMLVVNRFVNGESVLVDGGTLLVHPSSY</t>
  </si>
  <si>
    <t>MPALSPVTLVVGATGKQGSAVIRALQALPRPPQIRALSRNPSSPAAQKLKDQGIEVVKGDLTDSSSLDDALVGVASAFLVTTLPAKGQPTEHQQGKNFIAAAQRAALPFLVFSSVANATPTIGIPHFETKAVIEEALKASGLRYAVVAPVAFTDNYPREAGFALTMALGFFDAALKGKKLQLVSTDDIGYVAAEMLNDPSRFAGRHVDLASDALTMREVQQTYSRVLGRRVSKAWLPGAVISLIPHDFKQMMRWFHDVGYSADIAALRQEFPKLKSFEQWLRDQRKQ</t>
  </si>
  <si>
    <t>MCIVFWSDTPTYSLVVASNRDEFLARPTTDAAWHSWDPRSLADEPDERRRTLSGLDLSAGGTWFGISLAPENGTGNDRERRMHFATLTNFTEEIPPGPRPSRGQLTRDFLDHVSSSSSSDSTLENYLPVVEKQKQEYAGFNLVVGEISRPFPADSASQETQVQLAYVSNRENPRKRARVLPPLPHAGVETVAGSDGSKRVRAVSNATLEVEEGEEEWPKVKGGAAALEQVLREIERDGLSKEEQEKELVKGMYRVLSTAHPSPILHRTHLRHTVLVRPLALDPSAPLPAIPPPFPSTSPSPSPLSPDSTKREGEDDVHWYATRVQTLLLVERETGRVIVREREAYVLDEERRPKWSGKERVFEFSL</t>
  </si>
  <si>
    <t>MPDAGAGLADAFSRLAVEPPSSSRPSTNTGQTRSNGVVDSEEEREYALAPWMEGLKRRKDDMRHPLALLDEELDAFVTWTRPNNAEHQLRLHAFRCFQSLVKALWPFATCELFGSMATGLYLPDGDFDVVIFDSRLMTTPSVSLLRTLRDAIVRSGFAQASDIRLVENAKVPLVKFRSTRKFGSFDFDVSFNSPKGPMGASESLRLLEELERKEAGNRQRARMMILLVKVLLAHAGLNEVRYGGLGGLSIFCMGVSFVQLDRRDTFPSSLLGKTALDVLSFLTKYARTFDYRNHAITTTNGGGIIRKSDWLPRTEAKRARLSIVHPVDPQRDLSSGSYEWDAIHELLFASTRTLLAYALGRGDVARPDPTRSALADAGIVVSPSMLERRRLNEQLIASGELAEVARNWDPTSLGLVSPAQYASPPAQLAYQQRSLSFGTIYSAPTTPSLSLPPAPYYDAQSPYRHAAANLSAPSHSYNGTLSSHSYNGAPAQPPFPQQHAPRTDSQAPFVYFNNTVQFRSTP</t>
  </si>
  <si>
    <t>MPQRPLQQQSRGRERKKSFIGLGFGGGNSSESEGAPLGRRRISFGLGGGASSNAVDNPVRAHEASSPVPDNAKPTPKKGGTSGARAFLRRARSFGTSPVLGSSNGGTFAAAISADQHPPLPLNSPVLPLPRLSTSSLSVDTVSPIDSLAVLSGTSTPLTPHSPYYHNYPSTSSAYLPSPQLGQSHSSSATGSTMVLPEPIPSQPHWLFAPAPGSSATRDAASSPRSSVEQSRRRSADERTRDSHESSSGRSITHAKGKGKAKEGERERGLSAPSPAPTPKRKTRRATLGGLFGRKEPKASIPPAGVGGSRSSADDAGAVGEGPLVHSPSESPALSGRTTRENSLASDGVPTASIPSLPSLPSLQLSNNPYRMSWAFGRESPSNSPEKGRSIPPTSSSRSPSRGERPTLSITTTPTDTPAPASPVDQVSPSRPPLVGAQTLPLPVAPPLEQAKSSDSGSTLMIRAPAQTSASPTTPTPPGYALSRGGLSASTPPSLRRSNSYAPPSTSRVAFAGSTAPLTPSPLSSPVKERLNPLSTSSSPGAEAPPPLPSPGSTAAPQTSPSLARTLIKTRAARSHSDASDRRSPSLSTPPAYAFSGRNMVVGGLGIPPGGGYFPQAHQKVGASRPTTADSATGGASPGGRSSVFGSLGSLFGGGAAVSQNMSRSSSAATTGTTGAGTPATSPGLSTAGEVSEFGALFDQKRSSSQARPNSSRRRGLSVGAGIGSFFGGGGSAGTGSASSLLPTGPSPSSATTSPSKVQNRERSGSASSVNSSTLAPPDHGGSVGGRMRALTDPNRRFSFSLGGGAGGSTSLAPPGSSGGRPVTADGSTSPAGRGSRSRGNSLSTDLPPEPKKVRKPPKPRDGESPEEYVRRLLEGDSASRRALRVEPADGDAQEVMLDSNGNSDSVSVEKREDEGDEANGPLPKGEVTKVLSLSADPFYAAALQAYLRYFPFHQLALDIALRVFLCSASLPSETQQIDRVMEAFARRYVECNPGLFGPPPKKRDVGDEGLSAEGTEEGRVGTRKDGQQESDVPYVLAFSMVMLNTDHFNPNAKSKMTKADYIKNTRIDGVSPEILEYLYDQITLAPFIFVDHGTPGAGLLGPSTSTAPLLGGSIGPSGSSSSVANSAAANSSFFANNASKGKVDPYHLIATNQTRRFRVDVESHIPSKSPFSFSGTTSFFDTTSLHSLFARAPVLQIQNRPRTSRSNSSTFASTAPYSLPLPSPPVTTVPLPPSPDPALAGSPLTPTVSNGTFIADAPKKKDRPPISSLKITKVGLLSRKEDLAEGGKKAASRKWRGWSVVLTGSQLLFFKDPNFAASLQQSLRAAAQDSTPRPNDSSVLSFTYPGSFKPDAVLSLANTAAIYDATYSKYRNVFRLVAPAGRQYLFQAHNEDELNSWLSAINFSAAFKSANIRIRPLQPAFPSPLPSSPRPSLSPFQSQPAFDSARASASEASSRPTTPRMVRSAAQGSLATAQSPKVLNDSSSTTPRPNPATHARSACDSSPSVEDRDDETPLSMLLTPRAGSSGTSASGIAGASQPITARADLLRSRINNLDVEIRSAKERLQADLRLAKHLAILTPFRSATRERVLMAIPPIEKRVRHTRMHLAKLVCYREVLSRDLLVEDREAERLLRKHSLHRTHSRRTSSVPRQRSPSRQHSRHSSANGPARPSHLSHSTTSPRRLHASHTDSERTSFESAAESLSALANGTDLDQPLSLTDDELDRLQLRSPPLMQRSKTETDWQNVVPLETLSLDPHEPSSSNRLRSNSELVSEDDFESRLRDAEGRARASSASSNAGAADRIVETSPAPPTIPEGDLSTLR</t>
  </si>
  <si>
    <t>MRGLQSLERLPLEQLVEQSRRSSRNSSWSSLLSRAHSPSAYSPLSDRTLANSPTSDDGKFAWNPHRWGKDEVGEDDWEGRGARMGPGEGTVAERWMAWLAGRRSRRLVAVVTVAVVLIFGTLASTHDTPLRPVVQAGAARTSSVLSAASKSVSSWFYRNRKTGEWKRPFIVEWDGNVTFERYLRDLDFIPFPMPLSPFLYATGKTREARNEKLPHRSYTAGSERNAVFLTLATAKYVPSIQLWAARANDLGLPSDNVVVICLDDECLVDCEKRGVRAYGGFRQSVYGHRVPEIGVGGGVPDLKRRSLDLAGKEERRFARVKREGFAGGLERRPLMQYVKFRALYELNAAGFASLFFEADTSLTTDIFKFMRPLTLTFGDLQQPFDLLNSTLEDRRMRPSPYAHTPPLTMKLPASTLVDPGWDLIFTQDGLHFVNFGWILSRPTPATIAFWRKCLTTYVARGGWDQGLVTEVIRESGWSMDWRRGWWEEPSKDLGFQNKEDVSKLTGVFEPQKQEYLEQWHFATDLTGIQPREGLRIALLPLKKFFAYHWWLARHYDPAADMVDPIVHHLTFVEFPIRQYWPKERGWHADLNGYYSRPRPILVPINATLIPRDRSTGPEPVMQYSADNPRGTFYYEDAPDFPESTFVGYMHEVLHYWRIMQLLAAVGDRPRAVAAESASKSLAKRSATSGEGRAWSVMLPKEAGIREHQNPPIWAWWSRIVDVSNAVTADLDILEPAFFTHTEPYLSPADREEWQSNRIRVSLADYDSLPALVDSLRDILEPYSPAPSSSSEPGFFSWMSSSSSEVDPPPMGVVVELTDWDATLDWKLDDLSASERAPDVKFKEWEDLKKTRHCQKWWEPLIPGGWCTPQE</t>
  </si>
  <si>
    <t>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t>
  </si>
  <si>
    <t>MAKGARHELRSKGKGVQKTYGKGRDRTRADKPKLIENPELEEQVLRNQLREAGLYAANVLGGAFAMETVSFGEETLGLCGEAFASSHDLSTSSRSALSDQLYGSPSMHLAIRQEVCDYLSSHPDRFRLFVDEDSVPGGFEGHVRSMRQPGTYGTNIELSAFVARYRRPVKIWQPNLIYVMPVEEGSADSTSSNPEGSSGKEKVYHSWEHYSSLRNLTGPHTGPPRLRVDRVGSARPEERRTASKEPDAEAEEPVDEDEPMEDEPPSQPPSPPAQAPPVASSIRDRSMSPFPPSQGGKTGYAVTEESPLHDEFHQGEEGETDSSDAHRDKVRSRSSAGKEKLRPPPRTRRGPSAKEKKELARQRRMERRRAKGIGASGGVAGGGSSDRVLRSAGPASDAGLAKVRELYI</t>
  </si>
  <si>
    <t>MPTMSTLTFKISLPTSSGPQSLRKLSLPHSPTSPLHFAHLDHAIRQRFGLAAGEELGLCDLDEEGDWIVLSCEEELHELLQSLEGNTRTVRLQLTTPTNQPPTVSPTETPQQSSGGEGEYTSADEWLDVGTPGDTSLHTAEAEHTPIGTPTLLFDFEDPVEASLAEGAEAASLADKTRALIEAEFPRPSLTPPAAEDPADEPVPADENAPPAFTTLPSSLSGLLSGLPLHATSLSSHLSTLLTSPDSALGRLSSLLQNPTSEFPSPSFDLRDLSASLAAVGQDVTRAIGEVVEGVRKEADAVRMEFEELRGEFEREKRRFEEEVRGAMEQARAAQGRAADTDADFESSASRAARRAIRQAKKQHRAARRLEKAQRKLERRAKKEREAELLARAQDDLLKASRESMGQEREGQEGEAVEMSCMPGGMPASFAVPKASVHQPFVAASSSTSAYNPGHATSPASSSSSTSSTSTSTSSAASDDDKPILLTKFLLAAAELGFDVSEHATRIALTDVWCESNGRGLSRMVERACDELL</t>
  </si>
  <si>
    <t>MDTPLVDREGFPRSDIDVASVRTARVQIIRLRNDLKDVLVEMEGLVHRGLPSGEEGANGAGREDERMKDEEEEGDGVKPFAKVDAVAPGSPADAAGLKRNDLLLALESVVASNHDNLRAVATLVGRWEGVALSVTVRRGGEMMRLSLTPRGGWGGRGLLGCHIVPYTA</t>
  </si>
  <si>
    <t>MTTATTAGSKLSALTLSISQYTSPYGAATTSPYGSAYSSPYSRYGSYGGGYGGMSSYGGGYGGYGGLGGGLGGSMYGGYGGYGGGMYGGGYGMGGFPGAPGMFPGAEMSLSQRMEAGTAATFQVLQSLVGAVGGFAQMLESTFMATHSSFFAMIGVAEQFGHLRNYLGQVLSIFALLRWCKSLLYRLVGKTPPGEAISAEGFRAFEASGGAAPGAPGSPAKPKLSKRPLAVFFLTVVGLPWLMNRLVKLITARQEAEAARLAAAGQPPPQQQQPQFDAYGRPIPPAVAPAPVPLDPSQLTFVRALYAYTPPTEASDKELAFAKDDIIAILSPPKEERDRAAKEAKAEGREDATWWMGRKRDGKVGWFPSSYVRELPLNGTATAPKQVEDGVVGAKAVEAVKATA</t>
  </si>
  <si>
    <t>MSKLSLSPFDLPSPALAHFNRVAGSQSGQDKLFMVYQYAAYVVIAALNSKRFGNKARRDLAVRIDKLRATISDARTLYRLFGIFPIISWAQSLNDPASQPKDKQILRLQKLQAWSMLLYYPLEHLYYLAGKGVFKISPKRIGEIAVWSCRFWAAYVVLQIFTIRRSFQLVREERASVLRANRERIRKGDTAPESVKHEKDQLRVLANKERDLKLDCWVQAGYLPLTAHWSLPGGILPNNTWVGICGTVAAVAGLKGVWRRTA</t>
  </si>
  <si>
    <t>MTVSGALQHYEAGLVANASRIASIESTLRTLTWFLPGRFQDAEVASEGLYSVLNLISLYHDSILHRAASSLPAPLRPPSSSHTRYTRHFTTHSKPYNLLAHSLSVVQSLELLLEMVARKKKGREGAEKTVIAIEALKALLRLGLMGATQGRTGVQPPVAEREVDPALLELNRERLARVRRAAQKDGSEATAAPKPQSAADVLLRQEHGRTDLELGMVQAEVEESEFWTGARTGYVRPTLASLRREGGDPADPLAQFGGGARTKDAGKEYLMSRVLTIEDVKRPQDLVAKAKGIKRLAEIIWILRPLIYVLAMRKYGRRHTLPYLLSLSLEYLAFSLRSTSTTRLASDKASGPMLPHATPSELERQETSKRGKMFWWYLLRGPVWESWTRPQLEGMARRFEDKPVIGFVATLLHDYVPLIDEYYYYTA</t>
  </si>
  <si>
    <t>VVRANQKDLYYLSQLSERIEDVARSFLGTRWLQTWSKELQHGSRLAYFGLTTLLGSQTLGEEYCDIMQYQNKDRRPPTLSRRAALVALHVLFPHVLGRTYANLRRSLVHRHEATQTSQAEIDSLFPSSPPPPAKKGVVDRWVDRLASVAKDLPSFETLTEDYLRSVHLAIFYLFGRYYSLSKRATGIRFISMQGRRAKALSGSQNSPAPSSYEVLGVLMGVQLVVRGLLAIRRHRAAAALADPNAVEKEKEQERQRQRRKKRFLIDGRPLATVVFDPDDPEQAAPYPDEEDNERRCTLCLGTRRDATATECGHVFCWECVVGWAREKAECPLCRQGISLSKLLPLRNL</t>
  </si>
  <si>
    <t>MSTPAAPAAPDKAPTFPSLRSLGNLDDLLVGAVLKAGSPTTVQGSKEALSLQTTSVNFRRFVQKAGPIFVAQDAVESVLRWEDPAKTLFFAACWGFLCYWPSLIILLPNVVLVSILLATYQAKKATGQAPESQEGPTPLAREPPSEGSVDYLANLQNIQIMMGRVADLSDLLRSTVPFLTWRDERLTRAALHLAIVSSFLLAFAAHFVPWRLVFFVAGESAFFLGHPIVQTFIASLAPYLSASSKERSKLVRKLLEDDALNDEELEMEVVEVQRIEVETRVPDAPVEAAWQSEAVVGGELPSGFRWLGEWEDATPSDGAVDAEGWTYLHLDGTRSTTPFVQGEKGPLWAQSRRRRLTRRAIKNPLL</t>
  </si>
  <si>
    <t>MAAPVAAVAALTPPRPASVYSTRSPAAARTLDSSSAPRPASVVIAGVCGAEGGAEAIAARRRNSGSFKHMSTGGLVSNSPFQKLAGGSPTKAANPGLGLYNTSRIPTSAAQGGPGRRTSGSRRASGDQDGPVKENSNPSELNELALGRKKSSDSLARSRSSSPGAPLMPVRQATAATSSMTAPLSSSPFKPTRPAFGSASRNPQPPLDDIPRRQTSSFAALRQNNLVSSSPFTSKSATAPSPELQQAPYEIEPLTRESAPSAYYELSHDDASPQLASSAKMNGQMGLGARPGPALASAGGRIIAGSSVPPPNTPPRERHYSSEASPSSSLRSPGGSALAQTRRGMRGPRPISGGYDDGDETEREDIGRTVRRQPSSKSVAWAETEEVFEFEVEDERRRSGLSDASTLSDEGRYYGHDSSDEESDSPQYTHQPDGSFTYEEGGSVEVHDVEVGSDADESVVSSASSAMDEVIGQIDEYLHEESEAFDETDVFSPSQIPSFTDQPDLPSHHDTSGYSSPNIPQAPASAFSVSTESGADDCASEVMSASSYDDDEEDQQDAHFTATKEAILSRGRASLPDAPGSPGRPPLPPAPISLAAKTLAPQQPSVPSLVKSKSQFSLPDIPGTSPFLGFEDDGAAQSVVTLDGEAQPLSLPATKPLQPRPHDSASKTAPAIAPAALGSPFTLNADRTAEATTPASRVEASPVLSRKASLVGSDVTTSSVSWYGSSVNGSLRGGTIRLGRDRLEERMKAHQALFGDSSPLPSFGAFPSAAKTTNPSTSQPSTAPADSRAIEAQAAPKARSATLSSNMMPTIAASPQRGQLGVSVGSPLTAEVAEEMQSPLERLQRGMKGRQGGEWRSGDSLLGVAEVAEGDDDVPHLAPLKSGRPTRRRSRSTGDASIAETSSTALQAQLTMPELGFERKAGDAGFGSSVLESLDDIYNSRNRTYRVRESKQLVVVSDFTGSRAGDVDPGRAWRKKRPSDVHAINRSLSTMSVNSQSVRKSREYVGQLFVLLRDVSFEGMPMPRQRVSVTATLDNGRQKVDAAVRELSSKVSLKKEFELICNQDLAFSIHFSVPRPPPSSTPTMPSAPSPAPTPPASPSKTHRALRLFSSPKKKPTPTKAPTAPPPTPDPFFDYVSSDGQLATARVTFASEAGKCRLKKSRILVPFVSKSSSSPRSCSGALTVDLLFVPAVSGVPKANLPKSMDEVLEGLELAEWATKITHEGVLTQLGGDTTVWRRRIVKLRGSTLVPYSEVTKRSHVEINLALVSQIEDLNVATVQSPKSRASRFEDEDEDLSRMDNSFRLIFKYGNRIDFYADSPEAKSTWLSVLSVVVGKEDGKKAPPEWAVAVRKLPPPKSY</t>
  </si>
  <si>
    <t>MNPSPGTDAPSSATSTSSPSTTPSTRSRPPLSLAFGSSSRAPTPTSNDDITPQSPAVVLSPSTPDFPTVGLPAEPTELVPAQVLPPGRMNGIEEMLGENGELDDVVEELNYVGERRREQKGRVDPALRDSLALLDSRMAEIESFGFGGIGRAVSEEDKTIRLPAITTNRLTADVSMNSLASISTNASSEDAFDIAEFPSIGDINSSFDLADLADNQRKRSSDLMAFPFPPALAQQSSYDEANTSDELMFQRLAQLGQRGSIQGLGLFSSAGTDNFVLPVLSQQSSRSNSSSISDSSTLSSKSFDASSSTLASSAANTSYGMREKEAESHEAFPAELTGTIPWFAQSPPNTISRSLPAPIDPLLANMGSAHPALASPFAPSASPTTRYATRSSSLPHGKSPVTSRAPSRLDSLSVKNLTAALDETGTAEWAPSSSQIVMTAEEFVQSPVDEMEVLKDELPEPPMSAPIVRPTTPSSPSTTGFKTLKRFSSLGLLRKKKSEAVLRDSTAANTNGASAKQESGPRLVKRKSEAALASLLRSRNGGEKDKENVPAMPTISRPVLQPVQAQNAKLPKRSASSPRLSKLFGTSTTDNSAPAVPAKDDGNSRLRKRLSTYFNQPRGGPALPPVPVAKSSTPTKSRPPAVDVAKANAGLGLARLATIESAQASPVPTLEPSTPSSVPPSSIFSEALPPSTSSPLYSSFAASSVSSLPAASRYVLDKPLPQPMPTSCFSAPPTQTQFPLLVPPSPAGSAHSSAETADRPVSLMGFIDIPLRSTSIFPPTKLAQERLEARKTADSRSTRSVSPGGGDSRPTSPNIIDVLNAQPLSHQQLTAPVVPEEIIAFPVHLSAPHAAATSPSTGSEMSDDDYGSGSVSSDEDDDQPLGANPAALTAQKSLRLTAAKKSRGERKAREAKELEAKQQARQATALLKAVAKPEDPFELEKTAAMVASQTVRPIAAPQPLAMRPSLSPVHSGSTVATLQSAGHDSLLPQTDASILRKAGSFGMTRSPSSPLDPMVADSSLTIDWPELVQQPLPRPKRSDSRVATERQRSKSPTMSQGSAMPAIETLAVTSPPLRSPTLVSPSPVPSFHPPPVPSTSALPASTSAFDRRPSVYRNASDSPSSSPAGTPVLGRRPSLHPDSQVPAMKRKVSESSTTSASPALSRASTLAGRSRSATVSSAPPIEHRVYLDASFAKYLKVGISDKTLAGEVVSLGKAKGALSKTTANDASEGGWALWESWRSTGLERPIREYELVSDVLKSWDQESNALFFRRTTMWPVLSAHARIHPPVPKSGQIQLEVKKGKWSKRTLELKDGTITYSKSEKGKDSTVLCQLASFDVFLVSGQAAERLKAPKPYVFALKSRLTRAHFEEASEWCHFLSTKTPEEAASWVKTILEAGNTFARQREQAVLGTASGSSTSSSPPSSAPLLANAVPSSSPPLAVSAVSSGSTLSRNPSSRPIPPILSQRSNTLPIPSADLSLAQQTLQRNKSVVKPDSRKWANMADDERQEWLKTTEKAAKQTKTPLVDLSR</t>
  </si>
  <si>
    <t>MSPPATSSKKGGRGGSAAGKKGAKGSSSSGRGTGKRSASAALAEDDYSGGSKRAKRSTSGRKSLREEELGVGAELEDDIEAEGGEEDGEEAEDEDGDGGVTRCVCGQDNEEMASGLMIQCDTCKCWQHGACVGLWDEKECPNRYFCELCKPSLHGPGGLLRKVSRKSSAPAAGRSGSPTSTRDTSGKGHKPRESADAAMVHAFLHDHNADHKPASTAFPSSNSSAPKKRNTMNSRDAAYDDAIALSILEHGTAAMRAKLEKARNGELSGSEEEGSGDEEDEVEEIIISGAGGRGKGKKPVGAKAGTKSKVVVTGKKGAKGKSGPRNRRSPSTAEDESPAPDGDDEDIEPKEEAVDADDGELAGQGHDADAEAEGAEAERDDAKRRQSVSQERRDEDEHDEEKAKEDAEHDAGESSMALDEKADEEVAEAEASPEPSPIPVHTGGRGKHPNQYTYRGRGGHGAHGRGGKSPIKRGGASHASFSSHGNGEASGSTGKNGSGAATSSGAFGWGLPEHLRHLAPLLPSQSPQLLEVPSVADPTAPPTLEPPTKVRFPGKRVTMPEMRKRARTVLDFVTKVQVEMSERDKRWEVLRDANERIKEAREKERSEKAGSSSGGASTSGSAAGSGSRSSSAIGTPRGVGGTTPVPSSSIAVDFTLAALPPLPGASSAPLLTSAASPTSLAMMDRLAKEVIRFQERFFGVVE</t>
  </si>
  <si>
    <t>MEQMFLDGTHPALQRDADAAATLRASSPPRSRSSSPTPRSDDDEDGPRFTAIDPDPPKGGEMPSRAPGGGKRGQSRNTGVKGVRADYKEAQRAMQNGNGGVNGLAEKVRTKMVVSLDKEEEEDDELAELRRKRLQELQMQGSGERRGSDALGNRIFGHLREVGVEGYVNAVEEEDEDVAVVVHLYERRIQICELLNTHLAHLARLYPSTKFIRCVASELDFMSSDIDASTLPTILIYRKGDLEATWVRFDLELPSGEIRDGDRGRKEVEEFLAGCVAKPQALWTSMSDAEAAATPAEVDAADSAGRVEEDTVRGVERRPDGGDEHSTGEEAGSTEGTASESEPASAAGSSDGALPADFAVSLAPSDGAGEVVSPDSTKASSATNDTATTAVTPAEPVTSHPPPPRRRRLPPPPAKGILRPPQSSHAASSRFSFRRDILQPFNSSYVRAAGVAEGQASTTGGNPPAGATGVGEAVGNAAATAGGFFGNALKKLSAAAAAAGATTIAAAGPQPADQGKVQANGVRAEAATASQTKQLPPTQPNASTSSVATTSTAVSTASTAVASPPSSQQPAPPPQPSHPLPVSSLKLVRFRMSSLKVVYPINHGTLEAIAPEEEGATRDRIEEEFRAKKGKGKARVADVPSDEKAAEEEKKVWTGEELGRLYAECCRTREEPGIERVKRAFRENPTAPPKALDLSHEFLSHGAVEALSDVLSVDWGCKKLVLEGCGLDDESVKPLLHALLVSASIPTVSLAGNKRIRNRGWKLIAVFLRKAKFLRYLDLSETSIDRRAAEWLVQAITPQPVVPPVPPQPSLPASPASETGQNEAMGKKDLSKKVGGLWDDDDESDAEDGAQPKGAAKEANAAPEGESTQEKAEADEQVVPPPPRDPLFDIAPLLKEDWSSEPSTVLSLRMENCGLRGPALEVIANGIRSSQIKHVSLRRNRINAAGGVALAAIIRDYPVSSDPSSAFSPSPASATPFSASLFGHSNGSNDSLSTASPAFEAGNSVTARPQHRDSDGGRHRPSSSTTLLSAELQDGQERPAAMTEREVFRLSEARARLRKQIDGLPRIGALLTLDVKGNDIRNGVTYIAQVLKRNRTLKVLNLSENRIDVQGLIVIGEALKYNTTLETLDMSHNPCCGPTIEGIMALRSAMMVSPTLKRVFLNSTDLTSEGAIALAEFLPEARSILHLDLTSNQIDISGVMALAVSIKLNSTIRCLDLNIPFDDPDFSRFSQEILLQCVRNTELAQAKADEEARAATDGSKRVVVAQPIRKSALASSLEARQAAEERQERRRQAALRTQKDIFAAAAETRDVVAELLAVDQQAAAKGIIVAPSEVVRDALLQVQLCEAQLAEAFTGARQGEERERAELLITELSSLLDLAKSLYDKPPPSPQQNGAGSPHLQVPEGSLAADVPPSSSLTFSLQDSDSDDDAAAQAAMDKNVGDDAAEQTLEVDEASSSSDSLRSPIQSESRAMVMEESEVFRKGVALGVDDVPSEDEEDDGEDGEERKKQSEVSGEELRKEILETPVTRSPRTSFSDVQDKPRIDRRASDASDRSTVSDS</t>
  </si>
  <si>
    <t>MGVKDLGSLAKKLAPSSITTVPNWTTFAGRKIAIDASVLTNRFHFGRPRKDEIGEDVINGHHHARSWYRFIQTLKMYGVSPIVVFDGSTRLEAKAREVQRRRKVYNLVKARAKAEVDRSDRLKEMKEVWEKVGADERPAVLAQLKEAMERIERERRMRIEEEARAAAAAAAPPDLETRIAADTLASDLRRLELELEGGIAPMAETTPASSTAPAPTPPPAPAPPTEAPPIPAEDAPPSAPEIPTSSPTVAPSPAPSPAPPIPPPPLAPTVAEQPVVTSLFDHLEEGPVKALAQLHEAQVADAGAAIYSRRQKSVALDQNALFGILTETEGRRPVVVEKPAAVDEEISTEEILEASWPDLDPAGGIESGLGRLVHRSTSIAVDYKHNSFSVPAAALHKSREIIQAMGVPWLQPGPNNPFEAEGVCSALYQAGLVDCVASEDTDVVVFGAPLLRYATTTENPKNPMNVLDPVELRKQLDLTKEQLVDLALLLGTDFTVRIPGLGPVAAITLMRRYGSIEAIVDVLAKKEYKGREFKPVEGDFEAYLETVRIAREIYLSLPSMPPTEPLATPRPRVSLFDKGSSLLDDTPSEAPAWYGNLDPKPASDLDETLVRFGIMPGETFESMDALERYAVSQMDQPAYADDFGEAEMQSYDSFPEDAAFEMDVEQTAEVLDEPTVPSEVYVEEEAVAAELEQSVKVPDEPTVPREMDPALDAELGALYAEIGQVAVEEPADYEETARRGRGRRRRGTLRA</t>
  </si>
  <si>
    <t>MTTAAPLHPPSLSMRTNDAQATAGHASPTKHRARLNNPAALIDGWRQTLRSRSPAEQATPTAQPHSPVRGQQEYVQGQYGAAGTCAGAGYGGPRRVPPSVVSSSNRLSTNPSLLSLDRPASPSTTVDPYGAPPPSSPRYAAPSPPTAALPAPGYRHSSHAPQPAYQPAFSHSNRSHASLPPYASGSGGGRHPFAKSHQHAPPAQHPHQRPGRYDADYDRSLPVSAPSATSSGGATAGPSRELYDPRSPTFPSPTQAPLPPPVPPIHRSSRTPAAHPSDSAPRHRREREVREDGGLGSSSSRRPARSKREAVDPADLGRRAGAGASGSRADAHAKDSKESLESVETDFSGRTRSSGRQRRRRREGDEEAEGDGGAGGAAGRSRQLFDPRKDDPMRFTQAAPAPSGRTKDVRSLANGSVLSFQSSMSDVMASPAGGSDYTAPGGADDGASILTGGSARSRSSQHPALAHIKRLYKEITTLEAQLQEENRAAQAAASRDAEGEEGKAAGVRIQGQAKRFDDEYWVKLASRHKQLVEAHFEFLKFALDPSHPASFHSLPQRYNIPTRLWQTAFHQLLERMRHAVLASPFRPDSASSSSANVLEHLIEYCQWAYTFYSQLLDEPLVASLQAAWIEQLGDLARYRMAVAGLASRVHAAQQQTLAPASLTVAALDAHEKGEAEDAKPPRPADAASIGQAALNDWDLEEQETWREIAKDWYGQGLAENPGTGRLQHHLALLSKGDELRSLYHYCKSLTAAHPYVSARESILPLFEDEHQARRTQPDVTKAELFVHLHGMLFTKISLDDFDECLERFVERLKEEGWALNKAKEDWTSMEQDANAPFGDREWFMLGIINIAALLQYGAEDGVLRKLMNRDSSDAPEAAGSSRRQGQHTSNRHGASASNNKTRLAPQAIMVKRAEEPVQSSAVSDIGDDTERASSNGTAIPGEDVVKQLNAPVPTSPEDDPLPFKLAQRLAFSLLSVALQEPFRRLATTTIVNPYVTVFLTFLAHLSFHPAAFKHIERAVPWQQLAELFGRIPPVVEIRLETPAKLVGGKPLPEDWCIRGMDWAGRQLFGRGYWREHRHRSAPEVAGLPPPIEGVEGTTVRVESEMDALKFDLAALDDVTANSTTDDDYAVGQAAPSGEAYRSLAAQLAEGRWRRLAICAAWMVRNIPGFDFDVRAMDLEQRFRVSGVLRDKVERWRQEDEDAREAERLSRLALEDKVGSAGSAEEDGDESDDEEDFEDENDSEEVKELKARRRQLKAIIRQARSATRSSGKASLKVKLGGKAASQPKVFPGYTILVIDTNVLLTSIKLFSELVAAECWTIIVPLAVVTELDGLKRNSTPLGVAANEVIDYLEQAIRGYSRFLKIQTSRGNYLKDLAIRNESIDFRGGADSSYEGGDYGSSNDVARTMDDVILRAATWQKDHFTNRVALVNPRAIVDRVKIPSDAAQVVLITFDRNLRLKARARGLDVTDEKGLKKSLDAAGG</t>
  </si>
  <si>
    <t>MGVPKLWEELEAGHRTTSWSQLVEPAFQRPGIRSLRVGVDTPLWLFHMGRMHTIVDPETGLPQNVGPNADLRMVFFRACDFLRRGILPIFVFDGPKRPSFKRDRNVGGNYRGRSENDLTRLFALMGFEVRKAPGEAEAELAAMQERGEIDAVLTDDVDTLLFGSPTLQIIRNPSKTLSANHSKKYLERQASMPAASQPGPSQSQSSQAIEYMSVPPSHDKAVTTYSATDIAADAGVDRNGMILIALISGADYDTKGSFRVGITISAALARAGYGASLVEGVERIRSSPAARDFPASAKAALDSFLTEWRESVANELRTNVNKLFSKRHLKVADELEADSSFPRLDILDFYLSPVVSDPTLPSYVTPTWSRDVNLEGLASYVISKFEWSHVEVLARFRNLLWLGLAVQHIRRAALAEDASTHLARVLPEGFIALVESRKCAESTDFVPSYRVELDPSVFNPHIAAALPGDDPFEFPDYTQLSQEQIEAVKAVRKAEGRAQEPPPSPRGATVFRHWVPVGVLEACEEGREAVQTWRDLAGRKKRAKEDEERRKEERRRAREAGSSSPVKKGSPLKKLAFAESSGSMARRKPARMVAPPEDSSDSDEDVHETVSQEKARKMREAMLAEARKGKGKAREEPAASTSPRSKRSPSNSAPQQGLLAFSSTKPGTSSQSTKATTVSPLFAGDSDSDVFLHSPPKPASKRPVPSPPPDRRDTLSPPTSEPSDDDLYRSKHVSKATRTSSAKTSPSKTRKAKAPPAVLELSSDSSPEKVKKKASPKKKKQDNGEGESLTDWLRWRKADKAAAEERRTAKVITLSDSD</t>
  </si>
  <si>
    <t>MEASQPRLRGAQIDASGAAKSSASSESGNDLADSPHPPPLPRTPAPLAYVLIRWLFRFVLGVFYSTVVVEGAENIPEDGVPCMLTANHCNSLTDALLLVTTVPSSRRSFLRLTAKDTQFGRGTFTSWLIESAGTLPIKRPNDHKGEKVDNSVVFATLIRALEKGHMTVLFPEGMSRYWPQIAELKQGVSRIVADTLTRQKDNPKFELAIQTASITYLHRNLFRSDVLVTFHKPIYVSAHTHPDLIAPSHPSTPSPTPSAHERAIRSLTATIGASIRSGILDAPSWSVIRLANTARRLYAPLGTKLSLGDHVRLTQRFVDALMGKRAERTWDEMVGLQGAEGASGLKSGAVEKKREREREKRPDVPRGLTEEVLKTPLVEKGKKDGAQAGYFAIASPPSSVKNGDGARTEDEADDEELERLRRDLKTYQDLLYLHGIKDDRIRNPRLLRRRTLLKRLFVRLVGSICLLTISIPGLCLWLPILWMSKRESDRLVRKGPVFDTYDEIAQTKLTYGLLTGLAVLALSSLLTFPFLPFLNLPFLLGLMWLTLRFLEDLFSSLRALLALARLLMLGKRQLVLLRSMRADLHARVEQLAVTRAGLPRDAGVFVRERERRWKRMGLGAVEGGLRKWLGFAAFFDPRRRRKKDWNEALKLFDQTEFQEDDVRPPGVS</t>
  </si>
  <si>
    <t>MATAATKRAASALPRQPTPRLARPFFNFPSPFGSSSSPSTSSPERKGTLQKENGVWVYREEKIMPYSPSQLFSVIADVDSYQSFLPFTTSSRVLTAARLEPDGRRVSQPVAEKGWLRGTQGERWEMDGELRIGAMGFDEGYVSLVEMEKDKWVKATAKDATMFRHLSTIWSFSPSPSSAPSSSAPQTKVDLYLAYAFTSPLHAAAIQSVWDKVSGLMVEKFEKRVRDVHGPPAQR</t>
  </si>
  <si>
    <t>MAKPVSRLPFDALVPNKPLIAHTQLRGKLVSISPFSSSTNLGGFSLASDNLTVFFELRGVWARGALEVFGERVGRLMVVQSRGGERVEVMRQQRDRQGDAVPGARKLKVVFDEVIEGAWVDQVTGKKGETFRFSAAKATKKHRPASTKATFHLASDSPEPADVLPPSRQPLSRTPSALSELSNQSPSQQTDSLARAKLKQLGAYSNVAQTEYAVPALDPKIVLRKSVSPPQKERKLKRSASSVSGGEAREPPHKRQRVQRTEWGLKTADREYVALNTLPGRKNSPGICVIGMAVVAAEPTQARGGTGDWTVLLDLYDPTMTTEPVRVRFFGQTRGHLPTIQDGDIIVVQQLNWNKDKNVCVAYKDKGNYLVLPVDKLLSDPPPTNDSFPLAAVRFIPSLTSEELRYARDLARWARTYDLLGNVLPNYAAEVGAGAGEAKDAKVISKALVKGKTGREMKKIEAINPDEFCDTRGEIVKFYNPHILNRGQPVHRNEACILYITDYTINEQLMHYEPDSSVRVAGQRVLQVSIFGAQNDPLLTYHEDKLKGRLVNLRNIRPKLNGSDLLEATMVEDEKYPEKRDITLLVDRDVDRVWYKELKARREAYWNSLAGPSDALAPIFNAPTAAPAPAPIADTTGLSVQPIAPAVQLNSEGTYCFKVRVVGYMPQKIEDWILATCPKLQATELACIDHGEVRYEWDLVLVLADETDPSSRILVHVDQADGARLFPTLANTDHLKLLRSGDPVLLAQLTITLFRGTLGILHTVYARSGPDGVKTGDVGPAWDVVVDAVRDEGAEKVRWRFKTDRMVFK</t>
  </si>
  <si>
    <t>MAARDADEPLQVQIVVYDLLPPSTLGSLLNFIGSGVYHSSVQLRIPLGPTDHSPNPTEYAYGGHDSPNVTGVFGIPAGTAAQRMPGLRYYSTLDAGTAFGEDWEKAFGRRSSGESVKRGRRRRLERTRSGRTRQASEEETIAGPPYGGWQSVDSQSTINLVESAQAPGRIPKMGLKADEDEDEADGSADEDEDEDDGGARDGTQYITKAERRAYRILQEMKADPAWNGTRYRLLEKNCNTFTDELVYRLTGRRAPGWLNRAAWVATSIPCIVPAGWIDEADEAAPSGDGVDLHDPAHMVSGDGELVIKPPRADRMDLGGRES</t>
  </si>
  <si>
    <t>MEAQQLMQRLPETLNQFRQERLQTLRPPQEFFNVQRVSKPADMGAATSRIKYNVNYFSGNYILLILLLAVYSLLTNPLLLIALAFLIGGYIGINRFIPEPVQFGSTTIEPRHLYMVLLIVGIPILWISAPIASFFWLVGSSSVLILGHAALVEPGVESEYGTVQGV</t>
  </si>
  <si>
    <t>MPPPQASYLSRTSDKGYDPATLSDDESDSDSGSVTSRSTWTSSAAPGDETAILGLVDGLIPEDRLDEELADWKISRVGGLPSFPLTHAPPLSSFHCLSCSTPMPLLLQLYCPLPTSTLERVLYVFSCPRAQCRRKEGAVRVWRANGVWREGRVEEERREREEREREERRERAKNLDLGGLVFASSSSGATPANSANPFNPFAPPTSAASSNPFVLPTSSSTASATASTATATAPASNPFASTSNPFAAPAPPTPAVPVACPSTASPLAQTTSSWAFSSNSTHPSYPAQYLTTMYEPPSSSSSSSKAKAKGKGKERELAKAMELGLRLDADDEGMDFDDEEQDGPRRAGKGSGGRVKKGAPVSAGDKRKTGTTTGGGGEWQKEGYEVQKVKGVDEVFLRFQERVAREGRQVVRYEYGAEPLSYTASSSAYRLLYPSSSSSPDSPGHYSPSRLPPCPSCRSPSTFEAQLMPHLVSLCPDQDWATVWVVSCAAECAGGIEGEGEEEERWREERALVEWEEEAV</t>
  </si>
  <si>
    <t>MNAATEAYMSDDDSPWLDDEPHHPQALHSSLHTAPNQISQQEWEKLSSRYSDAGYRDGITAGKNSRLQTGFDQGFSLAAPYAREIGALRGIAASLLSLLTVPSANATKNAGPVLEAAFAREGAKDRVVAELRDLVSALGRLDANKVLPVDEEAEQHAREHEDEGISEVMRQRKEMREMEELMGGLGGKKDDEASGDRAVRECRDRLVEVLKVFGLEGVLPPNRS</t>
  </si>
  <si>
    <t>MSPPDTLFDVDDSAAGNLSFQNFGSTTIQPDLPSGRISPNASPHVRANDQLYSAEQRIGGTIDGATKSGGVLNLDFYSGWFDVDTMTVLTRCYKTLIPKEDYVSEVLAGVPDLYGPFWVPSTLVFSLFLTSSLWSSVNAYLNDVEYAYDFTRLGAATSVVYTYCLGLPVVMWAAIKYWAGASERSPVEIISLYGYQSTVWILVAWLTLMPIAPLRLFLAFLGTLLSLFFLTRNLYPILSNAPNVSARLLIVVAAVLHLIFAVALWWGFMAGGSGAFDGKKLGDVAGEIGTGIGGGIEGDGMRWKW</t>
  </si>
  <si>
    <t>MSYYSSQYGQPQPSSSSSLDPNLAFYSGGQPSFYSNRPSLDPDTRPDVSGAIGGGVGGAGGAAGGAAFGGHIVVQNWWNAFTPWTGMEGEPPLLEELGINFDHILQKSLTVLNPLRSVDPHIMDDADLAGPLVFCFVFASFLLLSGKPQFSYIYGVALIGSVSMYALLNLMSESGIDAYRTASVLGYCILPLVLLSMLSVVLSLDGMLGYIISSLIVIWCSYSASSIFASVLHLSHQRFLVAYPVGLLYTAFSLFVFEVKKH</t>
  </si>
  <si>
    <t>MSRPDTLFDVDDSAAGNLSFQNFGSTTIQPDLPSGRISPNASPHVRANEQLYSAEQRIGGTIDGATKSGGVLNLDFYSGWFDVDTMTVLTRCYKTLIPKEDYVSEVLAGVPDLYGPFWVPSTLVFSLFLTSSLWSSINAYLNDVEYAYDFTRLGAATSVVYTYCLGLPVVMWAAIKYWASASERSPVEIISLYGYQSTVWILVAWLTLIPIAPLRLFLAFLGTLLSLFFLTRNLYPILSNAPNVSARLLIVVATVLHLIFAVALWWGFMAGGSGAFDGKKLKDVAGEIGTGIGGGIDGDGMRWKW</t>
  </si>
  <si>
    <t>MVRTSDILIILVAILFPPAAAALLTGCSCDLLINLLLTLLGYIPGHLHAFYLLYKRIKSEERYGEGNLRYVGNAGWAPIEGAYAPVHPHPHAHPGRAYGAPPPQGTTTYGTA</t>
  </si>
  <si>
    <t>MDDALEDSRTGRAVEDEEDGQTRPDEDTKLLVTVWEGDELRLLFTKLDSSICKLVSPVPPSQIPTLALPLVPLLVQHLLTLAPFSSDPSLLRSITGPIVLVDAFLARWPHPAKPLTAPPLIPCSTRSAPPPVSFPPSHTFQRIDVHSMPQSDLATLANLLSDFYGNHPDSPRLDDAAAIADLKAKQRHNTFWFYRAPPVGADESVAVAPVAFLATGRATPRTVAIRMVYVSPSHRGQSIAQRMVTHVTRSHLLTANPLPLNLDELPPKEEEDEETRWGRKDEVCLFAEPENAAARRAYGKVGFGEEEGWWCTRNLEGVEAGHW</t>
  </si>
  <si>
    <t>MGPVPSPSRSSMRKPPPDTWKPPPLDLNLDSLPPLPPIPDSRLERLAFTHKSLVLAGSERTNDSYTAELESNGRLEFFGDSLLHWLVTARLYQFLGFASSHFLTEIRKRLISNSTFSHIAWQYDMDKRLQFRKPKRGRTHVGLEQKSIANAFEAYLGAVQESSTSPFAPAKPLVDYITALVSPEVFPILAELNVELNRPPSSLNCEGHKRRRLNYSFPVMSSLIATDGMNTGRDENGNLAKAGRRDIHPTHAWDIERTHEGEWQVALTRGGVGPFYGQAAKIENAKDMALVEFWTAQDA</t>
  </si>
  <si>
    <t>MRRIFGGTSLTGSSTSGSLASDALSSPISTTHDRSSPPATPTSEYPPGTDAHGEPKKGWFGGLGGGLTRSGSGKLTRSDTVSTTASASGQTGNSSSMTLQPAPEDFEPERLPFGQARSPPPPTSPDRGHTRSSSHSSFGTALSPRSAGANGRPFSPEAALSASTSAVQKDSLMIELLSGAAVVEAKDYDILSWEEMQELNKEHALLATRLTSLNRSVALETRLRDSAAKLVRLSAPASTLPPSNPGSPARPRVTREQAEAQLATAQAKLDTLETDLRKQTARDAELQGRLLRHTASVLATALRKKEEEIQQATAIQPALPVPSSAHRDTPSPPGSATLPRFDGAHFFAGNREAIVPLPRANGSPYASPQLGQSGTFGANAVQLQHDLAEQTGKVKELEGQVADLERALDATKQQAEEEIRAVKGDLENVETRASQEQAGAQERIRTLEEEVERLREEVDQARADHEHARSETDDARREVEEHRTQLAAFQGSSGDAQRDLDTAKQEAQDSSRKLRDMGMELAEAQHKLEEAEDRVKELEEELQRTEEEIAAERREWEEKLKAAEAGAASAPSTESQPANDGAAEARVRQLELERQTVVQSIGDVPRRHRMRPTLGVALRESPAVDDTTERDDLPAYLSSTLDSHFDKLTSHVNELNSLRDEHDTGRSDLEAELDQAHERCQNLEADVASLQAERDSLETELDLLRSQSQEHETRIASLSTLESQLEEAKAAESRGREELAAAQSRIAMLEGQLGEHDKAFSRLQDLWQSMPSLDESSPRSAAATLPGRKQLGSLFKKGGNTSTGAASSNSADYSVDNLVERVRSLSTEHQQLTQRLAVFEEEKGLAEESRKKSADTQAGLEAKVKELEERIEVSAKQEVSMLERLNDLTESLETTRAEKRKLETQIRTLEADKAALQEKVEAATAQPAPAPSASAASSADEGELQELRDQISDLEEELADVQKREQRTRAQLLEELSTVQSEVSSLKTQLRQAQRKLGAKA</t>
  </si>
  <si>
    <t>MPPDRTQATTGTAQRFSDAIASGQPLSSVGPGHAPSLERGKACQTCRRRRVKCDGVKPVCGRCAKSARVHGEDPDSFTCVYDAPGRARAPSKSTSDKAADGKGKGSESAAVDPEVVASLARQVADLKEQLARQNGGSIPSSAPPQQPPFSSQQTSHAYPTASTSAFTLDHQHHRDPLALLAESSSLAMPTQQQQSLPFFSTVSSSATSAAPTSSFAMPPLASTAQDVPVSSTPQYWAAATTPTQSSSTSAPQAAASTFASAFDFSQLDGLGSLSWDGPVDLTLSGYPSDLPSPSILRRLVDVYFSKPHLATGLINEARFRASMTYPPDDPRAPIPCLLHAMIATAAMMVAEDSFFASESYRYWDLDGSGTSLCDYHAVRAESLLNPSLKQGRQLLQIVQASVLCCFCAYTSARFADIWLLSAQSSRLAICVGLNQIRLPGMAGGAGSYASPAGATPDSASGGGWTPHSALPKKRQTTSRLKDKSMLPPTTDPDELAERSSVFYFVFGQDRMTSAATGWAPVLSEEDITTLLPHPPGSPDTSDDLLASPLCIHNPSFFFANPPHLVRSHQLCFKAFVLLGRVTRFLQRAPEPVGSGYPLSHGQDLRETSAYQNLERTISHFRMSIPRELQHSYYTSPAFENVQLFVFTLLHVCTILMHEPFCLSPSTSEDDDSFRKCLEAAKAIVSSVHELAGSSFEAGLLFSFQNWMWAVAGRALIRALALASRRGDLALAAERANDVKALIRAQQANKSAVGSVTALILQRLLADPFIVLNESFSGSSAADDLHSSTPFPPSRAEKRELVNVWEILEGDNAQPFGDVLAAAAMTQAELEKSEREEANLDELARAVLNEAAQGKWNGSAM</t>
  </si>
  <si>
    <t>MKGSLRVRLTKAAYSSRVGRHILRNVSSTAVQGLLRSVSGCHTSNGPAVGLSAFSSSSISRRLPLPSRTSLASLSPSPRSLHTSALVAKPAYSPQPKPPSAQSSSNNPSERARTVKPQGSRGKSYSESTRPPSRQTSRSASPRPARSQRSDTPEESVEAAAEPGALYRARRRERAIQGLDARQVQAYDEIDEAVKTGDILVLERAVQQYQADPSRWSTPAHEWAMLSLARLRRPLQPVDSIIHLHAAFANSERLAPRRTPHEVVIEALCARDREHLRQIEWLEARGARRPHITAARGPWRHAVRAIEDDVFNQNERDALAQLHQRNFFQQALFYYAELGVAAGDLSLRVHEALIEGAAARGELEGTLSLFGRLEEHRRHRPGWRSHVALIHLYAKQENSSELIKDIFESYLKGRANGDIKAPAREYFRRTWLSPKPIRHNSGTEPVFRSESLIYINNGDEEVWGETVRALADIGDMAGAVAIVEKLTKALRSKQGGPVGYPKVIAPETWGTLAATFAVQGDHASAVAWFDRLVSGTAPAVIDPRGRLSITALLTALRSNDVAFVNHVYRHMLAQAHKAPLASSQLARVIDFNLAHAAKADNPAERNELFDTVLEFRRAFRQAAKDDLEAGVGIANDRSTGFLGRMASTFGSFGRFEEATSTFVALAKTVRRAMTPGETSAGPEPIAWGRSARKWAFALTDDASGTLGFVPLAKHDTKDKSIHGLTRLVPERPSLRQAVTVVGLTNEIRNLGELAPVADHVLTVAEAYSAARSGPKREAQLGQLSGADWRVVLECVAYTAAFLGRGIVVDFPFPGFDAILDDFLASGVHLPRSGSLDFDAFMEALKIAGVSEARISQIAGVLQQKTAEEPVEEAKRPLSSPSSKTPKRKVGVVTTASLADDAAAGQSDQGPATNRAAPSAETYEAKIAKVDVTDGDARSAVTLFEEGLRLGVHPTASLFNALLSKLAKARQAKQAFDYFELMKQYKVRPTPLTYGLVINMCCNVGDDSTATFLFNDMCASPGFQPRAPPYNAMMQFYTRTKPDRERALFYWNRFQKDKVQPTAETYQCLLDAYGTIAPPLLDETQRIFAELVEAEGIAVSSSHWASLIRAYGVLGKDLERAQAIFESIKDHATTLSNPNSRLPDAVIYEAILNSCTANKGYDLADQYLVRMDEAGLPVATVLADSLLEGVIDNKQYDLVDRYLDRMRSDGISLSSDVAEVLLRSCIASNRLDLVDHYLERMRSDNLRLPASLVETLLHACIVGERSELVGHYLERMHQDGVSLPAHAAVSLIKTCTEQGAFERARQLFEAIQTPLAAAHDNSSSQQVGKPAYRDPSTYEAMLRCELAANEPFKAIEVYNRAQERELPPNVVARLRGLLEAAGIQLLSLD</t>
  </si>
  <si>
    <t>MKLLPPRGDRLSVASTDTAFTSSSGVVRSAHQVAVLDDDLLLLLAKAPRTAHLAPPRPHLATSASSTAPSPPRLETLARHQCSPPETPPDMLPFRQAALFTFTPSTPSPVTAEHGLSARHTLNVHDLDGEGRTWRVDASVAKVSIYKSKNLTLHLAGRILTSTVEVFESSDIHLLVGDPSSASSSSPLGTLQLDPSLHNVSIQYASPANVGKVVLAPLLTEDSLAARSFGFSQLSLQAGSNDEPFIVIDAEGRIRQPGEDGTVVSPLSPPAEMARQLVYSFNGGSWRVEGLERREKDYPNLASCRRGPIAFLLACARFEVLLQEEKAGRLVPPFFFPNYALALAVAAHRPRLGATSERAHEPQRYRLSLLDPSQRHRRRIQPAFAKASLIVTLLFFSQTLSPRTMPVEVGATYGIAVRLPSFIAAAAAYEECKRTLGLLDVFIARSRFWRSKGGWQLGVPALYRLTPEIWTRIRRHTLDNALDTAERDFLADYLRLFNCGCSEDEGLTLPTKLRDVGRWWAKIECGHPDTADYRDRMVNMKVKDRLEDVQRSTFLRPFNLTFDATAILHPDRLNLRSQHDLEMAILVSLPLHDPAMHYMEAPFWDEDELYSDDLPTYNTALIALPTTLHTDSHAWFARAVQDYRLEPVDARHRQLAWKGFAAADTPYGNGDIGRPFASARWRLKDAKLDQLPPRWMVHARSGCKPAMGGIEGAATVTASFGVAVRFLSFVRAARAFEAVDGALRFLKTDAPAWRSAATAYPDMPLLRIPPETWTLVRNHLVADALNQAEADLVQQVIQRAIQDRAGFIDEYAPTRLVEAELEDFVMNTGWEAPDDFGQVFGPWSEAACDLVRHFGLAVDLRGFRPRHSVQGHNTDSSPSSAVFLKLPLADSSLDLECYTSYDLVGAMGCLALPSNLPPGASTAFIKLITLFALEPVDVRFQRARFKSPFQEKSEEDASPRLKLTEYGDDVEDGHFPSIPLNEVVPQWLIVGRLSAQM</t>
  </si>
  <si>
    <t>MAAPIYSTAGMDFVGGMEDGRFVRSSAQRAAARRDETNYRQAPIYRLTDELFDTVFSYRYCSWHDLHTCTAISRRFRNMAFPKRGKIAPFEIKLWLVIVGEPTVIEDPTSKRMFRRTRDYSSALPIRGLARRLTISYRIRNDIQDGAPLVGEGDPEFFTLGGTEWVEFDGFPDVVQDRAMELMDELKVASDPQGALKRIAQTYPHLSSLVLVGWPVSPEMAKMLREELRYLREVQLKGLPQGEAGYLALVGEVVEAFRKVDVHVVIPQAETVSSL</t>
  </si>
  <si>
    <t>MDSQTTGECLVCGTETKNRCSACAKAGIDLFFCSPEHQKMVWQGHKLFCGPNAFPFSFPLLSETEASDIIASLEQPVARAEESCTRSANVMEELKAHLSWPDATKTDLIELITSSTDVPAPSASPALDKLPALLVWSRYATLATHRTTDSFRQFLLQGMAGFYALLFGAGALPPVLPQDLDVRSARLLHQMLCFMTLHAAYSPPCPFAGEALPPPSTSQDCKRCVTALMQYAGKTFGLEYLQKLSVAFGGASSSFARPKMAHSLEPRRTSSHRFERRATAPACTSSSNLYTHPQASDTLPVYEDITLEWNPGCVTIDSSTVDLYLSVEEDSGWLAVHEWTNVQYAQGKLDTQLKPGWWNASTGAGQVSAQVRLPRRSLSSLKPPADLLGASVEHARARRTRLCHRLQRIASPHYPSVTQSAASSNYTGPSVESVADPATKSSSPSGGKLGAAIAVPLLVVGLAVAGYVTWHKLRKRPEKKRFSAVVDHRMSMISQGTWQPRPSMAGSRPGSFHPSHRPSGSQYTAANRQSYFADPNARHSTYSFAGSGVGVPSPLGAGIRQPPPAEMRQTGSGERMSRVSFAAGEALGRPSFASQARPGSVHTRSSLHQSQLRNSTFFSGATEVPLPPSPGHSPQLSRSAGPTFGSSPSIPRSPSSSTSLAVTAPEGDYFSRSGTREELASIRSPSNSSSLGALAGFSKPVKPFGHAHKTSVASSLRNELSSMPAAAIVRDGRLAYSQPPSASGQSSPVSPFGEHTLSAGLPSPALSSPSLTDSSANLSPALAETDSSMPRAFHDSHRSSQILSPDEALASYARDATSPTPGQARGAAKGGLGGFLGGWRRAGMMRSLTGGSIASRERAKSPFEDPEEVDEKEEGVHAGLELELGESVGYAEGFERSEREKRDEIADEKSGHAL</t>
  </si>
  <si>
    <t>MPISYITTEITPVGSRSITPHLRRRSSVSASTTPSSYSSLSLSSRASYNERTGEIALPPSPPLRAWDDKSEKNALGLYSDSGFGGKGAPIAWRTAPKGRAFALPRPWYTALALTAITFTFVFLISYLVPPASTYQPTSFISRIRTSSKLACDPYSSFGTLQVDLTDADRNQWIPTDPKCQPPHFLAKLREIASHQRHHTAYSRTSVSPADFEWLQNKTVLLIGDSISREHVENFCQLMGEESEIIRPSHPWAATSAPVRGATKAQHYLERPKRLNQRGFRVVRDASRPRVCFIPRFNFLLVSAFHYGLDQEDYWRESRMPQYSSPGLFEHRLMDQIQPLIANIRAEGRPTAPDYVEVTSGMWDLARWAEQDIVAGKSTEELLSQDRLTWYRFRVGQMMDKVRAAFPNAKAKVWRTPHYPLDQVAEFDYFLDKISSRAANASRASDPPYFAHSRVQQIDRAVRSLVLPHSSVDSSSPASSRASPSASADDLDVPHPEFRLNEWGTLLKGHQAHQLDRLHGDPLPGGYVWADIMLYELWRSQQGQVAR</t>
  </si>
  <si>
    <t>MPGLLYVELAAAGGTDEATRHDSGGVVIRADQSYEAALREVQSSFSLSETTHDCCFAQRLPHRDKPFIVAPSAWELLPAGSHLEFVVTPRGQVKPVVDVPAVIKLEDPSSSAEGAAVREASLPPSTVRSQAASSQATSFHAPATPSNTDDSDVEVSDSEDESIALRGGVFGPRPSRFAGEGEHGDDGVEAENSRHDAAQRARSASPSPSTLSTRNGRIKADLRRRIEESEGEERFAGSSSNPHNSSGFARTGTPDGTPRASRTSADSEAPFRVGLDANGNVAFVAPSPAPWSPASRPAAAGPSRKGKERAHEPAAASPAKKAVKKEASSPAQVPVASTSGSADTTLRRTTSLHPDTVGDASASSYGLSSSRSFPNLSFGSASSSISPALSSIRLRTTPRAGRAAPASPARPHLHQPSPYVAQATPPPPPASQRSSTARKSWSDKRREALSRPRVSIPPPGRSERFHYWIRLPNWPTAPRNMGPLRPNLLFKQQARGDVTLGLTLARVFDAAAEHSGWEVKDLKAIFHVPDDAGKEEDVVVWGWDTILTEFCDLEEIGLEGKGDVVDFDYVPYSASRGCYDLD</t>
  </si>
  <si>
    <t>MEAEPTTPAGATSGQSLLDTAHSLQTLLTTRLASSSSSLDASTASLHPLSATPPTSVPELRAALASTVSTLRAGISQFSSLALPQADSATGEETKDVKARRDRYLTLLRDAAGTESSLLASRKEDAERARRVLKRRRREYEGVWEVTTPRTSGAEGPTVLSVLEGLAKDLELVTFRDDDGIDGGRKDGPVTLSVGGKVMVVDFEVVGEMDVAKVKVAYVVDGLDLQCSVAADKLHALLRRSEEEKGDEAVRQRCWRGVKTLLEQLKELDEATERLGQDCFTALNRTLPGDLDSVFPAPATQANAESVQLPLLLPTPSSLQPRLLYHATPYARLTSSFATAISSAISPTKSSSSTPPPKPSLRQQGVYTLRISLAAIEDDLDAAKTDSQTYLATLDPPVPFEAATGRAVCEALSIEKREADEGAENDGPRVRNEGRDLLDLVLSLAGDERTDTSQRTFETTIPSSSADSALTICFTAALPVGSTSQPAFLATHLRFKQARQLRDALKVLEAQVRVNELVKSIVLGTEAKRVRDGQGNAAVPEPKRRKEAEEKEEVQEVKISLDELFAAPSADSPLTLPVSLHFPSPTPSPASSLSGPSLALSFPFPLFSRSSSLTGIPLALSITSPFPFASSSDERTYSVFFAAPPAVVEALGGAEGKEVLEKRVEKVLEVTGNMGLGLREVVRELRKVVE</t>
  </si>
  <si>
    <t>MAFAKLSNELVDLVFRHTLDGPSYRSDRSTLEALSRVCSRFRNVARRLLFARIVVGTPKEGQLLLQTLARNRDLAACVRSLTIREGAFTLMTTFSDISQDDLLRLCPNLVHFDSPVSSWNEIADGRAPLPAWPSNLTSLRFGRISEFEFESEDDFSDMSAADRQHLSNSLRLRHAFESFPTTLRSLKISGIEHFASLWSGDSDPHHLKRLERLELDFVTVPSELIDWLAGSCRLVELKIWMVTDPSSASLEKIIKAQAGSLRSFHFKPVHRSQAAFLNDVLPRLTSLERLTLGNHACDHPVWAKLPRSLTHLCVALPNSHMDARLKLVADTITKRLRNLQRLELYSHIYYPPPIEIVYPPSDSGLAIREVRLSQIVTTPEDMSNFFLQLAPGLYTLALHRVSLQVQVPWPQFNSLRRLEYGKHAIADKEEFMRLALDTVHSVRMHIGSGGQLQTLLNAIERRSHRQLEPLRALELVGTLDDASGDWASGTSFDQLVSACAKEGTQLYMNGRTIATHGGLWTALQSPMLREEFV</t>
  </si>
  <si>
    <t>MPTTRSKGLVPYIDLPAPRRSARTTASIPQHPPKTVPKKVKRKALATTAPRKTAPRTASATEAGEAEGAGGTNADGEEDGGSEDDEDSSSEVERMLTSPGKAEGGKGKAPERTVRRDTTAVPETENEGEGAAFQELHRSQRAARTYGKKGVTAKGKEKAVEPVEEPQGVDEDEEDQLDSDDVAPPAAQKENVPLATANSSKRGASVSQKKRKPLPKKRVAPRRSEPPQTPPLTDPDYSPSERAAFDGLSDSDAGDEGEEMEQGFSHPPQIFQQRSVEGWRPDRIWLHHEWNKEGKRDKVVKYIKDHGGRVVKKMHNADLAILPPYEADCYAQLYSDTLRCDAVPITCLWLKDCSERSYADDRPTRLEPLKYVASAPIKRDSRSRRYRRLNDVEKDKMAEFYALLQAGKMGRRELSERMERLLYDQTGRTRSEYSALLDEYEHQIKGLAKRLPHQRGTSMGDGQLFNDDATDSDASAPHAQPPRKRRRTSPATGNGDPAPDYTTQHTQLSLAYKRPLPLVEAISLSCSLSIARTETVLAALKEWEMATMGLPVEEAIAGEAADRLLQEVGAICWGPRTDRDIVKGKKSAEEIAERCGKTVEEVEDRRNFLEALGEDDRLGWYPNEAGLKRVLEERLDDESDGGEEQSGAEEGEEEELFPLVVPGATSA</t>
  </si>
  <si>
    <t>MHLQVFVTTRHLRKELRTSRRRTGPRRTSFPAPAHKAMPTPRRRQPSALSEWPQLSLFAVYADEPVFDAGERAAGLSDEALEAAKVLYFATPLETQAYDAARRNRAMGTVLGVSSFARTLSPDEGARIRSVHSNKRRMLWVEVEPGFHLHATIRCPRLTRHPRRASTGTDASEGSREDSPASLAEDEVLLASLRQAYSEFRLRFGTIQGALEAEGKEAATGKLRDFWDAWTGDWETSMLQSQVERLLQAVPKSAILSTEAAAQLGPLLAQFAASNPSALPVLLHGDTVLSLPHLPTPSADQPPPAPGHPPPPPLSQDDLLALIRDLDRLLPPKRTLSVVSDAKDASSASLAGEDSAGSGRWSSLTAGMSSFLAPRPFSLAMPALPGTSTSNNPEKAPSKPAALRAGFAALRKTEQQEVAKRQQETGTSANDARSLGNGTPIASPTAPKANGSRWSLRNVSWGVLGFGPSENGSIDESSAPTEPSALVSVAGAGQDTGEGRVSGTDERAATASPLATDPPASSTDDASKPTTPAVELAPSVDVSELADAIGRTPTNEEEQPVVVAELAVPGLKARSRVGEQEPQERVSTEEERSSAVRLFCGEGDYRNTLFEARLYQRGALRLALAILPSTDSAALAWLDGRAERLLEAVESLLEIVIPPKPVYPHRHLVKHDLLVNSVSPSDSTGTTSADADAEFALVDSYVAMHAHPRVLESFTRLSSARWSLHRRFSTPLAPNAETGPSAVDTTDVFAILPSKCAANGKDFSLIDAAEELRRIERAYLRRA</t>
  </si>
  <si>
    <t>MAAAAQQYNGFKDPFAASHQQSFGSYKLGSKKGMKAGGFGDSLAVQYELHDQQPYYQADHHDKGYEYKQDNVPIARNNAGQLFVPSFDARNDKSNRIDSVFDAYVDMYAEDEEEEDGSGEDLRGTAAGRTRQEDLEPYESHAQSDTPWDERGKSGLYGGGGRGADDRETGWVRDYAFSPAPPVSGYEEDLRFDNDDGEELQPQSSHDQHRQSSETSGSSTGPLTPTNGVDFSSARELALRQTQATARSSPRLQEQPIHTVDPARIKKKTIGAAIPTPSAPMPALASSGVESAREDRPRVQRKTTFKLIGRSKKPPTISAPILPEGFVESLGMETFPLYPGVKPPQHALLSPSLKEDRASTPSASSPRPAAVGGLVPASPRIRSPPTRKAAPRPKHVPTRAEGSTPPLRDRPISPPVIAQVREQHFSTRGYDDEDEPQPRHQQQQQYTRPINSPPRSSPSRSQQLLRPPQRTATRQRAATPDAAAAGCGGSAGPLGRGRCTTSPARARSASNSPLLTPSPPAADYGSTTPTTSPGDDAQPSPNSSEVDDLVPNLLGWIWGGQCTLIGLVRDSYIVLGLVLFAKLIISASLPVLLELNSALPQSLADMIDFFFTGPPSAQVCTDCGVVQRDLLYLFFVVTMWISGCSLCPIGLILVFLSICVPWMMLAVYGGTPLLFAGSLIGYYLQHILQGVKLAFLTNAPPSRRAIATLLATPLVPLLTHTLLVLLDFRLSTNSWTLVYVDSTVYYLVRWAQWQKRWVRLADEEEELDKDAEEDGPDKP</t>
  </si>
  <si>
    <t>MSSSRLPELPPEILDLILAEAFPPPSTLTLNEFHRVRDMAEERALVDWAAEAGTVWLPFVRSLLFYAPHVGSRQRANKFLSSLRLPLPGQPDSKDYLARLISRLSLDIRERQLPPGINRIRKHGLEDGVTSKQVVELAQALPNLDSLVVDLPNEPGWLGDEAIIGAVQRFNKVRHLEMTSTGLGWQNALAVFVDFDRLESLKLRGLTTDWTILTELISSTASFTSSVHPPTPYAFAKNLTTLVLRECALSEVEFTKLCESLALPAPDNSDAPSTPSLRHLTIHHLQSYAAEDPLTSGYGDTSRALIPFSPRALTTSLAPLISALHSFHLILFDRPPITTNDIRTSLVLSGALKDGHTTRNVDPGSRPGNALVRLLGPEVESVTLGGPWCLSGGTNGGLWDALDLAQGRIRKLVLVQCADVERPGPGVRGIEGVGIEDFVEALGREWASRLECVDVRRMQADVRGDEENPAWDAEGLERLKEAVQRISDERVRTGAPPMRVLVDEELVERKRDERLWNERNRMKRRGGKRGRSGTAGADREAGLSNKKNKRTTTV</t>
  </si>
  <si>
    <t>MAAVLSSPTPSFPSSSKPLVTPPLLGSPELSPDHQHERDGHSHPTHPPTASADTSNNARRSNSVPISSSPSSSSSASGGPSEPSTPTSSISSGSGASHSSSLVPAYPYNVAMAPAAFSGGPLPDDMDVTTRLPSICVDYLSHDWAEDDVWTSWKAMTRHKSEIANGVRLENASWRTWAKQRGKLKTVSPETLNWLKDSDVTWLYGPLHTAVDAVPPPKVATANDRLGLESLRPLDASKSPSPSKKAEKKEDGRGSPVAATPTATKAPPSPTPTRAPTAATGARLSRNASEGGGTRARKLAKELKTKPILKYRSLSDILMPQAQPTSPDVEQLSMDFEDQSTISVHHARSDSHLVRLNSLNRRTKRSSPVHSPGSSSPERSAASDSSSASNFLLRAQRKKDRRHISFNHRVEQCIAIDSSEDARTYSTQTSSDSEDDDDDDDVLTFGARSPRQHPFARPPAPKVPHTIARLGPTTLKSVELYPAPSPAVVFSSDPTEYDEGAASPPGSGGSFGQEHVETAPYGAAAGGRAPGPDDQARQQQQAAGRRVMYDYSSPGSAMRSQWDAEDEDDYAMGFDYFTGAAGAGPDVGIGDEYDMAQYGSTHLIGGSHNNYRGGTVSESSSYLGGGPYSPNSPYHPGSGTLDPQYHATTSSIPHYRDTLPSSSSSQSPSSSATTSTTTSPSSSSVQVASVSQRGPYNPAPTSRESNPPRRSALKGGRSREASVDSTASSASTSPSNASAPSPPLAASSPPVGIQAVATAIPAHVRPSIGRHSASFEENERGRSASRGSSSSLEREGSSRRGSSSISPTSYSPPNASYATAAAAARSGGSSAGAAGGAAPIAIQPSWMVGSYDSLSSVMNSRGAYGLPDVPESASESPTYPVRDTGAGNLSPPPASSGVAAGLGRIVTSSSVDSMGSLGSFGAGPVTPTSPTFGTTSPARRYQSLGAATDDEDDDARVEDIDAVPATVDDSAEVKKTDFERRTDQKDEAKGRTADRPSPIVVPPKASVPPAPVSPPIVTSPASPSPPPPSASTSTGLGHQRTSSGPRLRNPSPSTATTTAVAEQSAGSDSIGSGSSSGATSTPTESDSSGGGNGMLKRSPSSSSLSYARQSLLRAARASSDRDDSASRSSMEGSLRRASSDSSRVPQADHDYQYGADDDELNGVAGGVGAGINVAGTARDLLGAISKGIWGSLGRSNR</t>
  </si>
  <si>
    <t>MMPDLAHFDPSSVDSSPSRSRPVPRPLDLASAKRLDGSTGSPLSDEMSAAAADSVDLREQAAVESLGEMDVRVREPAEDEEARQDSKRSQRQDGTSVASRPPPLDLQQPSTSTSHLSARSLPPSTAPSPQLTRSVLGYTSSTRSTTGSPYRRQATASGLSNRRRSEPVAPLALNGAGPSSATQPPAGASSRFLLTVVPPGHLPHDPPHPRSNPSASGYGPPEHFRRGTLVPLYPTLSSQLAAIAREYGLPSSGGVVLYLLSTTDPSTQQPFPQASGFAGEGGPRISETAWSMLWAQLFAEEEAEREMAFLRQQEAEMGYSDEEVEADYSDVPPPVPPIPVQHDQQAPPRQRQTSESDNAIFSDENEPVSQSSDAGASGDGSVYSAATGAAEGSVKGKQNASASRPSSLAQAGLGRGLPSALTSPNAHFSKRFASLPPNLPPRHQRHSSRHSVRSASNAPRNHRSSSYMYSGPPHSAGALRSASYASSHFAPSMFSTGPSLPSYGASVVVGKIEFDIHASTRQGKWYETWLASAAPTPVVPPPVLATREVEKLKAPETEKAWQELHLPNLVAAKTPQQPEARGLDVEQDHAVPSPLARSVDEQTTPSTRTRLSTSSTGGFVSPIVQSQNLESAESSFSLAGLAGHSPEPSPRTEREAVDEEMDRTVEESEKTPLVDSIELQLLRQDEDATPAELDRVDSSIVQKDDIVEPERPTYSRSPSSLPSRPASNASTQIDSSERGTDDTPLLEQEAEHAGYQALNDDEPPKAEDADSDSDDSRYGVQTTESEQLDQQAPVVKDPLGDVFGSDEATWQSIAADDTVPRRDERDHVETTGLGITGSQNLATLDDAPPGIVERRPEDESLDERGLPPPQDDIADVQAMLSPSTPTAPTHPAYLASPIRLDGKSETTADASRDSVQEVVAPAASSPTEEERAQTSPFLASHSSKTSISTINFTVRPPSTVASMSPEFVPQRKQRHGWTNIPPVVDPSMSASSSLSSIAPLAEEEGDVSERSSAVGLERNLDDLERALAELSPRAIPTSRMPNSPSTILAQADEPQAGPSLLASRRAFRYGAPASPDFGSSPRFDFEQTDSPARQLDIASIPAPGLPDEPRAETLAAPPAERPRIPRSSSLHKPAGHPQPHLVALPPSPMPETIAAFASPSPEPEEASVPTLPSASPSWPAPPPLPNSPEPASVPPTSFADIVPPPPPVKEETPAPQPRSPGPLKSLRNGKWGSRSKSIDAGKTGAPAEANEDSSGSKSPLGSFFGKFGRNKSRKSDPTSPEPPLPIQPFDAAVPPAAFEPVQAEQIQPPLHPPRKQSLDVARPRRPSVSGSLPRDFAADEPLPPFPPSLAASVSSAPQLPPFSPSEETNMDSWNAVAVAEASPAFTPSEAQPLLNDTRFEGHEQLAAPLTQNAVQAPIALPPSNETASSDFSALAFPAGILPPAAPATPRSPPTASSSADDSPATGEVVSPSSFPQPPTTPRYPASAPVTPAGWPLATPRTRSGGKRRLSADIDQLLSQMNDIEFGLGDEDDAAKPQPAVPALPAVSEPVHPLPVQSAEATEAAAPEAAASPAPYLVEPEPDASLAYAGESTSPTTPPIALPSLDAYDAMTSSGGGFLGVQQSLDRPLSEDLRALGSMMTGMVASPPTSPPSKTTGLTSSDSAYLDYIVASSPPATNAALASA</t>
  </si>
  <si>
    <t>MSSSTSFSTSPPSSPSLAFSNRDPGVKTSTDAASTGMTPSRSWTRLQPQQTFVNGRGEQRAPAAPKQFVPLAPSNGTPPALGVQLQGQQAYVRREPSPGPSRDMGGGGDDKTVYLSSQFGVRQRVAVKTSSRPPAPRASLGGSRRTSTTFSATSADGSSPAPRIQTSDLSPASVNGRNASSSLSPASTPPQASGRTTPTPTSLRPPGSYISTSSGATTPTTARTPSPAPSAGSRSVLDRPRPRTPEAFGDDTISSTFASRHAGNVVYAPRPSRPANSASTSILDRPRPTTPDSTATLSASATGAFDPPPPTKSSVLDRPRPKTPETGGLFRFGEGEQAQSAGRPRTPDATSVFRFGVAGDGATSSTRVLDRPRPKTPDSTSVFAFQPPTAASSVGPSPQLEKPKYSILDRPRPRTPDSQAWLDGVALRPGGLAPSGHVSASGQHRPTGSNTTTNSTFSSSKGGSFDSLGPFSATSGLSSSGPVSAATSVRPSFESALQMDSPSRDRFSTDGAPLLKLDFDFGSAFGSTETMFGLSDFLQSGNPSERDSVSTPAPAASTEDVRSTPSTGSFATLAPAPDRSARKESSTAAYELNDSPGQPSEPSAGGEAEPATEERAKRPRLAGEGDTAVRSVERDVREQPSSASLQSSAQSGAFSDGSFSTGAPSLASDTSPKPQRRRRRSLASLLSIGSVTQMGERMRGKEEKDDAMDAQPKRSFTPEPGFSRSLAAPELSTPLGPAPPIPSLAVDKSLPPTPFAPSPAARPSPPATGTRLHSQSEETSKRSFGSAVESANKGLNRQISRLWNRPSASPEPQGPRTPGFQVISGSTTRKVSRGKKTSLSSLETSETHESSSRNTSFDHPSYPSAASNAVPAGLPAASASSSSKPFGRRLVERFTKSSSAAKAGPGEGQSWSAPVRDHSEETAPPRRPGRRRSTLSSLLGVGGSSSADGHADSASAPKKLLGMSLPAGRKSEDLLTSGRLRSTGEREMRRAWDEPPSLSGPSLSGRRSFDALRDARPVSLATAKLSKLAVPSAATEPPVSQSLPTTQHVPTAQPADPTPSQPAVLKAAPIQLPASAETTVPAAAPAATAIAQPETRHPDAVSQPVANDPVTPLSAATPRPQQVHPSAPSQRKRSPPVDPPVWRRPAPTTSRRPSHPVTHLSKAWLELEDALRVYAVLMQERKPDRGAIIGNVVLPFLQRDEDHPVLDLSDRLAKRQRDILFEWLKTLTTELHEMQPAHRGLSLEAVAGIAESHHFSASALRNDTKAQVRYRSTRETVYANTLAFSGRVFALAFFRVEGVALKLLRALPTVKRQTLRRVLEEAGVQENALPPADVDRFPPHLSDLCLRDFPTYVKLHIGQRQQLGDEDRILVRDGDVEVEMSGNWLIRWTASDSDLPFAFYRAYHHQLAAHLVSPELRSLVRKQPSLPPSVVISAPGFLFLAASLLDKSDALVHRNLRSVTSIGPNSGNFAVNDSANLSFGQKPKVLELAHRRVVQTMVDIYGGATPASTTDEPRDPDAHVRRYLFAQMLPVWIRACVKRTSLWDTRSVYLVLDLAEGLIYQLAYPSPESDEDDALAAKPDATVLDAFDLPFLFSVVRKIFLEADGTVTLMRTISFLYSHFPLFTMRSGDRTELCERLILDEAVFQRLFLHWNSGVRGYFIRLLVWRVSRLGVVAQEQNPNRPPDDGIVAIFNLLNVRLEALRKRHDQLEPFDSLSEDDFLFRPKRSTICSTRGVKEAPWTVDELAEPVEEEEPESEEVMQPAPPVSAVAEADASEQGGKRQDQKAVSKVVSWLKGGMAKKQSKGRSSLDSKIDPFALDRDDASSSSRRKRMGSSGSDVLSVSSQDVPTTVLPTTVETGAIPDGRASPAPRMPTTPVNRAFLSPPSSPSRPGMPSRRTSSRSEKRRSHGSAFFAFEFENGVVTRTDVDPALASSAASTKTSDTALPTSPIRPRHAGEHHPALSPRVSLRFSKRISILPPAALDLLREVSGVEDVPPIPARFRETVEAGYDKRLHPYAIRGLRDYEDALDEWTDWVASLQEDEELNGRLNKGFADVVPRLGVNWPLQQGED</t>
  </si>
  <si>
    <t>MQQPDSPFQTGSASASPFAGVQHASMGQADRTAFGTAGAHSPMPLSGTNTPAPLSAGSTGSGMAAHQGMGTPGVGLSPVDPFAHLVGGNSFAAGSNAVGMQGNGMFDGMGGARLDKGKGVARETSLEGEEDEEERQKKVERVLKRAEASRLARNFRNRLALASFKTQRGWQDVKLDIIEPHMQQESLRRKQQMQNTPIDPSLQHQIAQGVGSYGQPQAYAPAYSPPPIQHPPHGHRHVLEYQQHMSGGMEAVLGANAGAGPSSHPNKRPRLDGVAGGGRRSGDLYSGDAVYAPQPQPTYSFSPYATDNVYQPKPSLSASQSSTSTPRGQHAQEGRASSSRRRAGHVEAKSASPAVSASPRTRTRTSSRRGSPAKQPLSSNDPTFSSFVDAATALTGMARAPSDPSAGSGSDEGGSQPHANGSVDPFSGHAQHPPPRPSTPERQVVKLPGAPGVNGSGDGAAEGAAELMLYLAASPSPVQSRKTVPSTTMGDGMKGRRLFSGGDGGASAVFGGDLNSLSTASSSGALEDPFSTPAEPSKSASAASLGLGAPGTPGRQRQPSLNGGWESFINASPSPKRSRRSAAAANKYISHGAEEDSPPHGTIGGGEAQAAW</t>
  </si>
  <si>
    <t>MGDRRGSLDSYGEPDAPPPAYASLASPLVPQHGFQPADSVQQHIPHPAFDHAFAQLNLPRGFFLIRNSAQGKTLDLLGHNQHEGAELGLHPIKQPQLQGLSLQHKQNNQIWFLDWDGHLMSAAASRAIEVEDSRLTLAFPHPITTYPSSLSHPIPRFRLDPVTSTLHVLFGYDPSFLGPDDSPDQQDDYIVEAVPLKRRPSEPTVWNTPPILSGLGSRAAELGGRIGAFVGGKFSAPASPNPSPGLDKDELPPPPPPEKAQEKDVPPVPSTSTSELPDLPAKPSSNVIEEEDSDSDTEPSAYRPVRVVRLEPGWREKFPAEALRSAPDPSFGVTRWTSSSKELRKWRRRQWHVIPATVQPVPAPDGFLIPSPSASEVFTRSRSSSSYFGGSSSSGIGDSPGASDENDDTLSYDIPRRSSLARDDPLAPPPNVSRRWSASQALTAGSIAAASHLSGLISSRFVPSSTRQLPLPPSPPLPSVPSDPTDFDANNETDFDPGSTPRPDDGDEWADANVLRSGDISDLGRASGTASSVEVVGESGQASAQESEQESEKEDSTKVFEPAETEGAMLDGKADSAEEPLADAKEPEQSDGAQDESAVNEAKERASDSGEVVEAKEDSDAAQVADDAQTGGRGLEEP</t>
  </si>
  <si>
    <t>MSKRAAPEGSAERPPKQPREDSEGDTARQFLDEALAPHLHLDASVTLRDFFASLPHFDRPGVGKGSSLTSSKTGNLEIAQLFASPPGQPLAPLAPRRLVVINKHDQMLTNSAISFLEARLPPGMLDMPLLDVVKRGGSERDPIVWRHVMGLISYLNNKADAEATRTSAIEGKPASSLEKSDGENSTDWLLSDELRTVVDFITQIVSDLQIDGFPQLRFDVKKHRDDASGLDPDFRVLQRGFLQLLVEGKGESAEDGLLDLPNRDGRDEATGFGWEELSCFEKEGSFTGEQVMLFKNLAVAFRDSPFTCFSNIFACPSSAFAATVVPLERAGVSSTTRTVTAGTAAASSEPNLAAKLQHFPYLFALSSKFSTADLRFHLWSFYLGADSRHFASQIADMLIEGEEYEQLRIKLAELGYTIRSSSSILKDEAFRVPTDGGLGHDSDEGGSPDEEEDRDDSKPGDASPDDDVKKEDDYHGRDDDGDSEDSDGAGHDGPGEHAGALEETVRKLTTTPRLLTRLAPNEFGPTVSSDSTLLRVDVSPSGRANPDLSKQPELAVQTSPYLTPPKTPRSSITYDAPLVSWYLSSSLSPSLERSIYQASCLGLDLVLKYGRKDEILREAEFLLRAGVDTSPRVFGVFKYAERERYCLVQTYDGKRLREWEDLGEKEKRNLYSKTVSLHDKGIFHNDLAPRNVVRGKDGLKIIDFGMAREHECEGKDCVELSGLRRELGLEE</t>
  </si>
  <si>
    <t>MPSSSSTRSRIPRSTGATGSNENAPPVPSLAGKSTRLAGVRGGSLKVSKIPLVPSIASSTASGSARTLRKTASQATIVIRRDSPSGDEQVAPSASRDEQTSGPKVRFNEAEDDQEQMPTPPNSQSPPGKKTTAAGKGKGKAELLAPSSSQSQTRSSGKSTAAASRRTSRSPIPPGPSHAPQVLAARRRSSVSPLPATATTSTAAPVPSTSQSSQLSQSSRRTRARPRPSETLPVAIVISSDDESEPDELLLLPAEKLRGRGEGKQRVWRAHRETSARPVEALRGERKGVKKELSVEREQEGQAASSQPPTASLAWDAEPVPAFQPLAFNDNSAAPNVEEAAPAEAEQVDGYGADLGGFDGHNFDFDADAIQFGDTAVEQPVQDAAVDDEIAALSKAIEDVQQDQFLDLQEQSSGSDDEGEADPAAVMQASPARSTIMPDAADSDVSSADKVEVNEVDAPTSSFFHPSASVRGARPSYPPLSPNRTGQYDLNVPVRLDSSPVRGPSVALEAEEQVEQEVQDAEEKRGRPAREWRRKSVEQEEGDVFGAALAGAEQTVEAEAEVEDVKVEDLSQEAPADTVEAGRPASAVPTAAPASSKIYVPVLPALLRPATLFSPFRSPSPAPSLASRQQPNFASPKLPRERFPSLAPSSHAASPAPLPPSSAKAWTRGPAFFRSSSFSPPPHAGLARTATLYERNSRLRGGEVEQSREYHQFAGLEASSPMVESVKAVEENVAGSGEGSEEDEDDEEVVLVGQESQVLERSRSKSASPDASPPPPTVADRSASSPSPVDEVQEVDAIDNDERMASPAASMRSFASPARSANGDVLMSSPAASIRSVVMASPSLDRRQQESTPASKKGKERASLSPLRSVGGSPLKARIGEFVEGGRTKLQGLLFGPRASTPRVEDESSAGNAGEVVSPPVEPARGEQTQTVEQDEDEDGPFSRPHLHPQSRTLAPDLTFPTLSHSRSNASLASNTSTRSSRRRRPSHPSLPVIEVSSTDARAAARAAAILKIYHKYVEQGIESVPTEKGDASQEQGALEEDEEDEEELRTLLLDAEDEVREQIPLGKSPAVAASATAQPVETVAAPARSERDSTAGLSSVVGERWTSQEWRRLEQTLVELGRRQRRGTSVVSVSMTSESIAAASVIGEDVETEDVVEAFLRKWGVSRDECVGEWAWDKLVVRVDALKARRAKDARSRRAESAASSVRPVPALAQSRQEPLEAELRRASSPAEQEDSQDDTPDALVGVKAEPTSDDEERHSASASDEAGESSSADEHDETFFAPSSSRRERRIRRESIEAVYLPTALANPALRHLYDDTPPEKPKVPLQDTTRDESPSPGSDANASDSVGSRESTPSQPDAPSNKFPGSASRLFSYLGSFVRRSPAPSPSSTRATAPASASASPGPEMQQIRLSSALVTPQFAETSKPYPPIPSAISGKPLPHLKDRKILPLPPSHFPRDADDSGDMFSPVASTSRVTLDEDANESTLSLGRQPTRRRRSSGNGERSRVWDVVNAIEEAESSREEEEARIIELLQTSGGGAKRRAAGGDLRQQEGDDPKGKGKAKEWEWRKFVEIDKELQRTMIPTGTRALDRRVSGERRASRR</t>
  </si>
  <si>
    <t>MSAVASTSGYSYTGKDAAAKEREDRLLAAKKKLKLYRQRTNQRSSASSTLSGSSTTPSSSPVKTTRRQSGLTSSISSAADFSAKHAHRRSQSKSGLLAAIGGDALIGGVGAVGHARRASKSRMSRSSISLKKAGHGHTRSRASISMSFSGPAPTLAPQASGSTDRPVSPTPRSSAGDRPAALTTPSSWLQGGSGSFPTSPELARPPSFSTNAYASSSTLARPTSPLPPAPAPGPPPQHARRGSRHARHSSVSNFRESLDIVSNGTLNDASLLRPAISSFAEASNVSPSSSPFPSASVSASSSWSNDPHQLLAALKERGRRETEDGSRSPEETRQSALEALEGRLAAPSEIISLGDEAPGELLAAPRSPGYLSTAPAGSSAPSSVGLSSPMIGLGFAGTTASGNVIPPSKRNSWGNAMGHVAHVGAQGVLELGEIAEEDEEEDGMSEAGSFGSPRRRRTSSRGSIRSSPSVTSPRGSVTGKSVAGSPSPRKSRPGSLYIESRHAVNLESVIEAASEEAAQQSSPSPSPTKRSSKIRPLSLSASSTSSPAATPSTATSPTQLHAPSSPPDARAPSPIGEKRHISMFHTAAALGLAPDPPASGIATQSALAMSTPPPAAQPRGGLRSLSIGSGVSTSPTIGLNERRFPGRPASLQASPASTIGTPIRKVSPAPTNKRSSISYRTSTDSPASIAASTPEGQKRAWRSSLAQQQTPSPSVISPAVSTRHYSSFPFGVTGGFGDLEVEDDGDRTGAPSSVSAISSPAHSRLSSLADAPASIAAAEDELASLRAKVEELELRNSQLSSTHALEIAEFEKKASDEAREMRSRIAELESQLEEERVARRFETEGLQRETDMAKEAIQDLTDERDSLREDVDGWRTRCGGLEAQVKKEKEDDALAQAQAKLIGEMRDQIYTLVAALERERNEHAETRKEVERILEDRVREAAADVQHHKQASSIASNPPSASRVPPPPPSAASRERQHISSLSGTPATLKQPRPDDLALIMEEVEDDAEADQQEEDGNDEREPSRLGGTRHYSKSTSEGSMLSSLSSFGRSYTGNLTEDTSVLTDMDDSYSSKVHSPTSVHSSFGSGPFPPPASRTRDSDVVAVALGQLDTLAEEEEEDEDAAYGDLSQATPLVDGSRPRTSSDSTSTSSDVMPRTPDKSSSEHHHRSYSFVRNWSFPKGSISSTRNSFEDDDQTFFGYNKHDSLPPLPIGDHILPPFLSSTLDIDENHVALVMPLPVERTIETAHIRRPSSPRPLDRVNPHTRRLSGQHRPPPPSPSAMVSVALQHQQQGSRLSQSSAPTDPSPTKSRYSFGALVGSVTGWSPASSTSSNAPVHAGLPAPASSKVNRPPPPPMSAGPLIAEEEEPEGREEDVYMTSTGPVHGTPAQLQHQNQRRLRSIRPEEQPTPKAGRLPKLDFTRSVCCIDEPVFVV</t>
  </si>
  <si>
    <t>MRIGETLGFSKTATFLATVTVHELVQVPLLNAKFRIKWKFKGATHSSALDDPANSHHSARAAAGFAEASRRFLHPRTAALSSSQGSSASASDGGATEKEGGLSRSRSGSPLGMAWSSEEGGDARTARGGRPLSRGITPPVSPDQDPRPRSTSREGGGMAFTSPFSKDGNETLYTSPPPGSRSGNGTPHDSHPASPDGPDLMRRRGAGDLSSMPLTSPPSGSSSRNVSGPTAIAHRPEPKGTTTFVPLRSHTATFNREITCPVLVTLRAVGGGKYELQTSPVRFAIKQEVVLEDGKREEERLGEVLLDLSQFAKPNGAASDVAKPRRYLLQGCKSNAVLRVSVKMEWLDGERNFVAPIPRSAQIATGSPAAKGLVSTTNSPASRSTLSLNHKSSATNLNGASTPNGRPRTSSSTTSTSASRFSLRRTNSVSSAGSSSLQNGAGSPEMSRTSSRQGPANDRLAVPGSESRQGSGSSASTSANSALSISIPGGRNSNKKEKSRGKDKKHKKGGWHPPRSSVVGAFAYATAGSAAPFETGVGASMGTATDRSATDVIDAIFNRPARPTYSTRPSWAVERSDTEGGGKMSGTSTPTGRLGAPFEYPQGEAKQHHHLGINSHHFGFDRFKGKKGAPKEKEEGKRVPSQAWSMRSVSGSNNKEKEKVLQETVSPTGVAALPTFPSAREDPPTPIGATYAQVEAPAVRKKQEERAKLVRDVTYEIGVARGEQQCTYDALDGDTSSSDDGEGRDGRRATGAKSRFHPPGPSVEVQPPTPQIPFPRTDSSPALASRATARPKPPSPSSSAHSSAANSAKPLSVRWGDQSTSTSSSAGSTSSSAAPSPATSVLPSPSHRQLRHQRSTDSALSVGRQSTRSAPLDTPSSASRQSHTSRLDPPPSRPASSLSFNSFVTPPSPPPVKDKRHKWGVLGVNGGRKERRSMEKPGERAPGGIEWGKSWA</t>
  </si>
  <si>
    <t>MATTQQAVAVQDTNKSILSLLLSLSPLWFIVQSRTRLGLDTLHVGLLQVVLLLVLRVGLDLIPTRLRRKTAEPAPAPVVQPAVQEAARVGNGVDVKEKQKSRRRVKKKVAAAPPAPFPAEKLDETVANFLHITEPAFLSYVPVKPTTSISSAPLSEWKKTFSGDNVEVLQHPTLSSLFGICATFPDVPIRNLFQVLQDIGKRPVWDGMCSGASEIERFEVDGRKGNALTMQMKGMAMIKAKDLVLLSVAGKLPTPEDDMEDGQPTAEKLRIFAASTSVDHPKVPPTPQYNRMTLSISGFFIEEVGKGSKIVQITDLSGLGSWVPNSVLRTITQTMLPKSLAKLGAAAADVTEFTSEFPPPTLGKKAPSTANGHANGEAGGEEEEEDEEESDYEDESDDEDSSASDATRLSPSASRDLHSLLSQLRSLTSRLAVLETLVSSPSAPASSSGVAATPTRRWYSPFSSSSGSGAGKGYGGPSDMVTMSPGKLSALATLGSAAGAAIAVAAVTAVARRRK</t>
  </si>
  <si>
    <t>MATYDNGQYTPWTTAGETGAATTSAAAWTGETAATTFAAAADTWAATTTSAEAAWTPETSTTQMAWSTSMTPAWSAEETTTSAWAAWTPSTTTTTPAWTPATPSTTSQWSASSTTTPPASSSSTTRSSSSSSTTPPPSSASSVTDSSVNKYATVSRYASPSAGALSSSSSGHSFKMTYLIPAFIIVPLALIFLVLGCSYGKWWGRNRKGSQTPLSEGVGGMGWWGGRGGSWRSRRSGYDDDAAETGGLVGAEKYRDAMDDYDEKRFTLPSVEGGEAGTARGGGSRWSNFFAPSSANKHDPLASHPDVAVPFLSISHASTPEQPFVPPSRSSSTQDFPRWTARGAVAPQGPTTNGGFLAAGAWGTGARSNRQSGLARNVSGRSTSSVGSRLSDRIFGRFGMGGRSPDACPSPSVYSPTPEESAQSHQSFGAAGAYMGVHMEDEDEDDFADEKHDVDYDAYLAAGRVGDGELARRYAKGEIKDSDIFPPREPPRYSDGDARERYYARQGPTANAPFASFAAHEPAQSSSFPVDLPAAPSRLQVSPKKTASTLVRPAPLETPEKGNNLLFSYASPPPPQPHGSPRPPLPPIPQQHKKVSPTKAPLTEPPARTPFRQQTAPQLVRPPRHHDPFAPEPTSQMQSQPVFPSTRQSRGTKHDSAFSLDVYSAIVDTVEEAEQQASKKRSGTTTSSRSATPTKQSQRSTPVRSNTDVRPGTLISSSAELQARRITSGESIPRSSSVSPTKDMGRRREATPTSSGRSRPVSAYAELPTQAQKEPEIRKILIENIETREPSHRKTPSRDSGHSAFSDKTTSSSGRLGRSATTAPSTTTYRRPLGNKGLVSDNESDSDDSEAIVTNRRLSMLILNRSRSQSGSLPSGPASGDSHSSMTLEDEEKAARPLSSDPRRLSAMLRRPSQGGALLRDDGEKEEGEEKGGASGLFDALKRRSGIFDDAE</t>
  </si>
  <si>
    <t>MLAALRHTRSPPLPREERAPPQPTSGRKPEGVTGCAGHAEDDDEDDDVESLLYLAQMDLIAHKPEQATVKLQHAVDLGSSAACATLANLLARGWRAETARPALSSPPLVGPSPPATSPPASHPPPHAYRPRPPLRQSSSVAALSAPRRTAASQRAVGLFCTGLEVELRKPVRRDGADAKRDEEDPVESGYGSGEDDDGAEGRFFSLERALDLVVGVTDAHRFGVLHAPHTQHIGQLPSPTDPEGETNDLLWRRSSKVASELLAHEAVAPVLHAIPAQIEQRPSQRRRPSSAVSRSYTHPSATLIASPTSSSTDSQSASLFSPKRKLQLTIAIHALYTLAVQSYASSSSSFSSSPSCSLDAENHWSTIVSLAQPYSSLGGIGIKEADELVERAQRRLESLRHQDMGAQEPWRLAKRKGKGKERQVEEEGEGVLGTSAVTIRPASVRSNTTVGSFGGRTPRVGSAAAKFHFHGEVEEGDEEAVSPAPTPIAAIPSGLPAADLAHSPPFALSPPKDSLVSPVHSNHSSAPSSNEEAALQYPSPPDTPPTELPAQLQPFSPPQPEPTPGPSTTSSLSPPLSSASALAPLYPPDRSHSPSSSSALPRVTSTRSIRSTHSILSNLKHDPLQSYLDLRLKRVTSAASICTAPPDFSERSRRLGGKGKGKGRMVEPEQVEGFALASNGRLRTRASSNAPAPEPKTWLSRFWSTTKNLKDRPAAAPTEEGTSDLDRTRSSSAVHELRKALRRHEEASEVMYSYWGETEFVEDEEVDGADQREEQVVPASKVDSPAIPPQASTSGTTGAVESAQATRLRQSLAEAVDAAPRQRTVSSKRSFALNDPTASLDPSPSRRSSHDRDRSSSRRRRHARQHSGSSATSTATTIDGFLAPPSPITRHRRRKSEPRPLKPVAMDPLLLELEKRSRVGVQTVCAACGKRGLNFPACRKCKRTYCGRTCRIGQKHACSQSPPTTPEKAKGTA</t>
  </si>
  <si>
    <t>MAAGELVPDTPTSTARAAHESAQEDLHSQSYLLAAIGRGGARLPSSPGARTSDADSSLSEATQQRLSAIQAAAQAGDGEEDELELNQDEGDLSTVADSQMPPRARSPDGNTSRSRTNAALRRHGSQPALAPPKYDDGYLGETMAESLGETSWERDKSRRSSDRSGLSQAAAQDEDVLGDLNDETTTGEVSMDLTRADGRLLSRRVQKLADADDTVPSQQITEDSQSLRPTESQKENPSPLRATSRPASSAAFGSHSPQVNMHDGSGPSSSPAVARELLQRSPAKKAFVEEPASSADPDLSPSVLLSPARLAKLNATSTPAFANAPPPAPVTAARTLPNLELSLASDPPPAAVQAARPLARSATTGVDLSLFASSAAMKAPVQAKKKVRREAWDGISQSTDEASLSLRTNGEEQSLELPQTVVHVDEAEAEASRPEKEEERGDDMDVDESLPATVPHASYADESPSNGTTTSEQQSLRPAAIAQADQASSLDFAPRRRPDQPALFTRATDSASSSPSLTPARDEAAPRVTFDDKAGGKRLTDISDLQSSFEAPTQFDVAATQKEYDAEKLGSSLRSQDVSFDNAERWHNPFQHDTSTNSREQSTSTSRPLPGRELRRQPPPPSPVRDGKAPVTDELFPLEAIPFDTTVAGDETLQLPVPPADLDISTLPQPTQNQPIPESSPDVPLAKRPRFNSPVQESRASGSSSSHKQQTVSSNGFVPDSDGPTPPLTSTSKSVKPNQRRNPPLVAKQNGRTRQQAAEESVEEEDEEEAEEAPVRGKGKGRAAAKAAKPAASKPAPSRKGKERAAAPQESVDELDLLAETNYSVPPAPKTAKSTRTTRRAATATPASTKTADKGKRRASETPSVEPEPARKRRRSETSFIGVEIPSPAKSRTSTPKKVTKKAPAKPAATAKKARGGRTSTRSADMAVSPSPEPAAPVAGPSRLRFQSVEGDSSRQAASPAPTETRSTTSTGDRAPKSRLPDTAPFSRVLALWRDNCLFYPATVTAVSGGLFHVLFDDNSKGKLHPHEIRRCELSVGDLIYYRGDEVDTETQAQALDGEVRVLRVERDGEAVTGSLEADDIIIATSTRDEEGRVHRLRVEAVCVQPYRSQQLDDRRLTADELARFEGREGVVLQSLPLLKPPKPVESKPFERNQQSQRLFSRTAFIVTYASSKTTGGGPSQADREAFVEELEGHGATVIEWQHLFTVNAPAKSTDSPELFFPMIDFEEIEEVFLLADRACTTVKYLVALALGVPCLSREFPLQCIKECVRLDWRSFLLTSGHVQQLGTYGAGGQLRALLKQSFGLPSLVETFEKGGVFKDRSFLVVLKKAGKSKEEKASQNNHAYTLLSLLTCASARHVHFVSSPSDALSASGYDHVFLDDDSASLTLPNALKNHKGLVNIVWVKQCLMAGRLLPSARMREVQVEEQ</t>
  </si>
  <si>
    <t>MRAAESSEPMRAPTHGQDSPFKPPDPAQLAVRAADSVAEPRLDGLRSHPGDGDGRSEDMGGQDGQLGQELTGSPKGKGAAAGDELAPLAREADDDEGEEPLFMAQRRTRSLAGSTTSSPSRSDANTPTKREAKPRPASSYIPASSWTTSLSRLASSNRGSTASLASSSSPSKRQSKSAAEAADDRSLRSRSASNDEVDSAASSANVSPSLSRRSSTTSTRRARPSPTPSFRHSLRLPFLLPSIPASPLPPILSPGLTRSSSSPPVLPAIVSAGPISPSWTIDPPTAELDPDPSKLYPAPKTTSSALPRLPSHPPPALSSFYSRAATSASAPDLSLYASVPPSDSSTSYFPTSTASSPLASTCSPLPLVSAATTTLDEPLSHDPELLVADAEAVRIEEREKVERRQADEKRYHALVELVETERGYLEHLRVLVKVYFQTLPFLTILTVQEVHAIIRNAEQLLELHERIGERIERVEEELGWMAEVEDEGERAKRARKAAGRVASIFNEEMPNFALYNDFCARHAEALDITRSIASRQEWEAFERQCAARASVEAVRRKGDRTPLAATSRQNSMSSLFGAAHLPPVSAPPSSNSPLPFSSTPLSTPSHSSGTVPTQASLAASSVPSSAAASANGTRSKLRFVDYAISPVQRVTRYPLVFGQLAKYFADTPEGEAVRQAWEGFKGIAKGVDAAKRAREGEMRTRIVARRMEFSTPLVGGTFCDVLGPTLLVGAMHVVHSGPASTMGSQAGSAGGAGGPGAGAGQAAEGVRVKYLGCFLYRSHLVMAKIKKRATYEPREWLPLRVFTIQNMEDGQGPLNHSIRLTFRDHHFDLGALCAGEKAVWLSHLFAAQEETRRLWDTQELDEHGQPTLFDDSVVSSVPISATAVVEASKRKAHSRSASTISVASVFASAASSSASTPAVVHEPLPALPTEFAAIAAATSAAVNASTPPALSTSAPLIPASPPTAALALMTTPQFYSPSRFSSTASSLLLGRTPSSQRAAVDLRLADVFSEELLSARAQAARDAELESSAAALTGKRLRTISGPKRSMTALTPVLSQSPPMPSTSALPKMLSATGGRDARRRMSAFELSPSASERAEFRGAIGFDAAQAALYQQDSPGGALGLANVSAAPAVLHEKERGRWANAMRKAHRSGGGGSRSRPPLPSIDTALAEATSRKRDSNAGPLSAGGSWTRRSGPGKNRERDAGGLGGQLRRVASQPSIEASSSKVPLGSVPTMLVQPDTPLLPETPTPAIASTAPQRTASPAADVERNNSVSSNASSSGTGTQSSSSHTHSSHLIETPPSSIPPSPDFANIELLDPLAAAALVGKHAAFPSPARHAHGFPFPSSPRWANVSDGVSNVFRLRRRKSTLGLVPPAVPSPSTSDESLTARSPTLAPTVIQTPSSAVKLQRRASTTLSGLFSAKKRAQSSPTLAGPNGYFNSPNNSSPTLPLSGTSSENSSPANSAASTPDQVPTTPEAVAALELASEPPQRGTASSSTSSVSSTSGSKTKEKAGSSGKEKKAKSGSSLFRNRSRFLFATQHGMTPLS</t>
  </si>
  <si>
    <t>MSTPDFLKARISDDVTLAYVDSWHGRAKEDMPERYTTVVGLHGVGFNSAVWTPLLPALPSSIRFLAYNQRSYAQSSPAFDAKQPGGTDATATYLCDLMEFLRFAVEELGVQGVDEETHEGGIVLLGWSKGTVLCFSLLSLIHLTSSPSPSSFLAHLSSSGLPHASLLRTHIRSLFLFEPPGSALGRPPTDDYTSAMKAVSPPNSSTPTEFAEAFAGWIGMYAPSAHADEVAEELLPASGLDALSPELRQLAWEPACVAHGFAWRLAEGADEVQRLAESALKPTGGVALPVGLIYGTRTNGYCLDAAKTVEGWWGISDDAQETGQEQAKRKTAVRKVPGTNHFAFIHEPEAFAKAVVELVDELSL</t>
  </si>
  <si>
    <t>MPHPSQFKRPAGKKGPRQVTGKRQPKITLRPAPARDPAAPTADKGKRRTDAAQEEDEGVDEDDQPRYGYRESLRGEAKPLEGLRISVSGCSGQKEGLWALAIEYGAERHGGLQEDTTHLIADGRDSAKYKVAIQRRIHVMKPSWLPAVKEAWTSGEDVDYLELELQHAMPILEGVKASLTGFPQAGEYKNALKDLLQQHGAQVISGLNSSITHLIVASPTAPHSPTPSSDKLLHARKNRARLHPDLAVVWEGWAREAIEYGAIRPERLQEWAWNETGKEPEMKLDWQIAIAPPRSRSTRLNPAASTSALPIPPPEFPQPKNDSAHPTRPSLVPSDVPGASKARSTFKGYDASLLEAVEAGASTSAALVTALPTARDPSNGTVLKKRRRAAPSAADAALDLSLPVANFAGDASQVLLQTYTGGAGDASRFADADISELPTFDEMHASVSRQLGDGVAENQELAYQLVPGRVEMQLVPKSKSVIRALSSRRAGSFVEAEKGGEEAKKKTRRAGARGSVPPIDEAAKDAAGIATGADDSAFFDAAPQISPLRKEDRTPTASSEEGTIPPIFHGTKLALMELKGPNPKLIQGVIRSRGGKAVIDASEDELATVDWIIVDHVEPPACFFASTDPRVVSICWLELCIFHDTLLAPADRLLERPLPYHCPVEGARSLRVHFSGFGQEDDPAMHHIKRFMTVIGATFSVAFDRKSTHLVVCALDDDPALRPEDLDGLLNPKVAKAREWGTPICSLRDLRQRVLELAEEADEGKENRPDVAVKQDKGKMREITNELEDRTMFGPLSDCVVFFSSKLDADRQSLATSVASLGGTVVRQQSDAVTHFVHAGTKANEPYRDFKQAKANGSFIVHPRWIEECHNAHARVSEGDFPHTFDARKGGQLFDAGVSISASPPANEAQPALFARTTTPTRASSTVPAALRRSPSKSTTTPAGSPKASLLPAKRTTSAQQLEMEVEGEEDEYQAASSTPLQRRESDVATEVADAADLGGFEDQRGESPTRQVVEQPSTSSPRSSAHRRDRLVEEDEQEPSSDPLAEIPPLRSESRPPVSATGDDPDAQKNVLKQQTSLLLAQLTEAAPQAEKVGRTRSRTALTRKKSSSGTISLTTSKTATPANTDSASTSARRIPGLAYPLDPSQATQDLESMHVVYDNPHEAAAREQIRQALAQRSGLEAADTQDVVQESPGPRTRRSARTSAGRR</t>
  </si>
  <si>
    <t>MAVADLNTCIMCGKKSESRCQPCGKAGVEVYFCGAEYQRAIWPVHKFFCGPKACPLVWPDLTAAEADAAWKQRTWYDDSSEAIHYEDHIPITSAFKQIIGIEENELQNVLQSLTGKGEMTPTVAARRQALVKWVRLALFNHTLMQNQQSAKMYGNNMIMLHGILSVFSTAGLLYLPDAPWISEIVARIMGLNFKAGQGWRTAREYKEQLEALKQFRVYLDAKVPRDERREGIVAGMDEWLTTIQGIAEKQLVMVSAQQSIFLQ</t>
  </si>
  <si>
    <t>MSSLAVLPLLSRSASRARRRGRQLLLGVIWVHGWRSSCVVLSLSLRSSQFFTSSRSIAHDDDEPRQRPRPSLAWSDRVEFAFPACCRPLPSSPSSSPRTLNAPLSTRDRLTSDKRLVSPAAPPAPHSLAAAARTAFFPAVLSLLDAVTATACGSVDFARFNSVVSGMAAVLHPQGDVLAVPPFPAEHPTSSRLVSPAQPSPAPPMEKSASSMSATSVATIAGTKGKAREVVWEQDSERARMQAEIERSLRQLEGRSGSSEGDERLANDAALAEDLLRSQGETSAPPSQDSPDQLVGFNHHGVRTSSDSHRLSVATLDSMLTTGETVYEDAWEEFEAEDEDAFDEPALPPLPLNLARSPILPDTPPSEKELAAASLTPKVGSLDATPQTSPLNAATGFSPRSAFEEQATLLQQRAALQLEAARISTARHSLSIHPSEAAVKLLTRRYSAVPRISTQSFDTPQAAKITSPTSPNRPWHPKPLVLTPARTVHTPLTTSSAISPGRRRGSLTGSERGGRSRSGSLTTTTPPRLMSPTRAHLAPSARSSATVRRRSMGYIDSSSSLNSRPTSIVSPVLPPKRDSVASSVSSPRLPLSRNRSASEDTTSSQTTRTTASSRARLSGSTDESPVSSVWSDEKDGLRIDSHGSPIGNSGVEFDRTWSRRGSAPLPAVSETDGPETAKPTSPEREKPLPSSPRMVPLPRPVTAQEASTIGLSTVSEAPVVSIIASSPSTIRSPASPRPSGFSPRETYQTSTKRTKYDEHWTGGFASDSAAEESDFGRPSLDVAAAHAASGYLTGVSSRSDSPASPVLGSSDGEKRHSMATRRKPIVIRSGAARSSAAFARRSQRLSQLDPAAADGSHRLSRVVRRLSGVGKDDSPSLPSKSQLAGPLPATTRRQSTHSSKVRFDERRLSTARSPPSSAAAVWPPPEETKTISLAPTLSYNSESESSAGLSGRDSETDDDMARYRKPFGTFSSRPRRTFEPRDPRSRIEEADFGPESFLEVLLNEEPPARPRAGSYDSRWSGYSTGALESETKGSMPASKTFGTVKPAKGLTNKLFGALAKSPKLSSSDDRPRRPVSIAPRGSPAADKRRPSTRPRPVVSGPLELEAASSAMRQQGSHGSTGSSTSFSSQEYSSVRSGFGAYSRASLRQPIPTIKRGGMYDETAEELASFDFTKQAKPSRTSPPSLTSPSTRQTRIGSAGSVSPSPTQLPLLPSPRRSSEGSLAAFPTALKVVPLSPALK</t>
  </si>
  <si>
    <t>MAKKGGKGRTVAPRVPARRLPTLEQPIVDRIIRFLDPTTKSELKTLAKCCLVSKTCLETARPILYRVFVIVNQMDPTVIAERKAMGAHLRVLEKLVPWDDEEFRAWPKGLMWRTSYDSGEVLDRTAKRMCLSLELHKHLQSLVKELHVFGQHGYGSLAKAIERVTRVLPKVDVVKFHAHIPAKTGETPTPEDEDASQAPLSIRLFQPIAQYRHTLPVQDLTVLGTYARAAPGVFDGIAPMSSLKRLRLAFARHGSFWADISDPINRETGRYFWEPTFSLQYLRLETVFSPKIFKHLTKTSCTTLTSLHLAIREHAIDLSDFPLLRHLGIAYSRPQIAVETMATATSHLRTLELRKDRSIQWDDLKLVKDELDITIESLTDGSFLSKLGVLGDEFKSFNTVSTVLAQLPNSITRLTLSFYLGESYPALLFALAIPRWLPDLKVLDVADERRLNPDVQMGDVLPRGKKEREVREMREKVRAACEKRGVWMSAYARPWEEDEAGLEAMGRRP</t>
  </si>
  <si>
    <t>MPVRVPRLAAPSRPAKATFSSPSYRTLPRPSVAAGRVGAQANAAGPSSRCAYSSSSSAGRSSSRDGTPRVKQAPATTPRTPSPSPAPLKQTKIALAQPDKQPAVSSLKHAFELPHVGRGLVGLDSFFALHRPLLELPLRPGTRRSTATQETDSDYVPLQEEVDEVRMSRKGESELAVVQDRADDGSLVGKPYLARLKQVEPLKSVEEELAAEAEEDAILAYKEEVQHQVEQQAAEPYDAWLLGQHERLEPTVARYLASRPPHTEPTSPAASPSDLSSTRPELAYLAPFNASTSSDVKTETSFSHIFSPLFLAPLTPDESTRTADSFLRTCEMAYRWSARNDFISTAGERLRQASEAYGVAEGAKAAPASEEAVNERGAIRVWDEQQGFRQIQAALGSSPNLFLPQEIVDLGEVTIEMDSVKRKRQKKIRKHKYKKRRKAQRAMRKRLGK</t>
  </si>
  <si>
    <t>MSGSILSPRSLSLAAVCFQSTALAIVLHVSQANLKPGQAQYKAASAVLLTELGKLVFSLLLALRDTLKERATLLAPRHNLPSPELYIQNEPKDEKELWRDDPYDTSRGDSAREPLMGSRNQLRRRSSVTRPPSLAITFDNGPLSPNTAKFPERASFANFQWPTKPISGVVAEKLEKISMEGVSAKPDPQVMRLLDDPMMWVRRRRLGIARMLLEDIFGGDWWKMAVPAVLFAVQNNLIYVAARNLSVPVFQITFQLKTLITAICAVVMLGRRLGALQWVSLVTLGLGVATMQLGAIQARAKDGHGHQAKASPESMNYVAGVTAVLVSCFSSAFAATYFELVLKRKPVVPPVEEALLVAPPTIKPASLWVRNIQLSLFSAVIGLFVVFFQANDVHIHAVGGLSLDFKGLFDPLEHWYDPVVRAGSGFLEGFTPLVWTVIFLQTVGGLCIAVAIKYADNVAKGFALSVSIVFTFLLSVILFNFQLSIPSVVGGLAVVLSTIIFEVSPKDIRQLFETDAYGNKKPLLRRWHGLLLLLLGTTFAAALLPSRQFPLPNAWELVKEKHEKHINLHHQPTVAVADMRHINKLMVKAAGVCGWGTRPHRETTKSAFGPAHPVSSDYPYWVANTDQYALDDILTTKFATYAKTVPLLSTPAPDFIFLPLLSQMWSNPWGCQAPELKEAIERTAQYVRDLAASVGKTDYPRIVLPIATIRSNLESVFTTELMEELRDSVVFVSIENAPKNVREGMKYTIDVPYPTAFHLSKLADGQKTDVGNYFLDAERPYLLHYAASATHPWGLPASDPFNGFALRAVLHKEFKSYVDSPPLNASSQILFDDIKLSVDGAQNLTLFHEHMASATFCPMPAGDSPTRRAFYEAIQLGCIPVIFREKSFGRLLPSSPEINDLTKYTVFVDETEMINGVGPSLIERLQAISPVDVRRKQQHLQRIAHKMQYSIDEEDEQWLEAASTTPAPAGVTKYNRTLELEKEARHPVSLDAFGMILKELRTIKEGKWVPGVAKDLRTGMKTFGRPGRR</t>
  </si>
  <si>
    <t>MASEQASLCYSPECSKPAHLPTPRPAQPKRERKKTVLIDPIVPRRASLESKGAQKGVKRRRSSGASDGDKVDVKRVAKEKRDKGKKRARKERDEEQDEEDSFDADTPSVRSYTRTVPRAVLATRWTTLSCSAREDLRYEVEQAGRSTLDALGSHSSSSAQNLKALFSSFADDLDILLSTLPVPPLPSVVASSSKNGKGKQVVLGAKLEEGEMERKISLLETALGADQADVEALSSRVDDEKRLLKREEKLLEQFIEATTEARDGRKEDLERKARRAKGKGRKRIKTSLEAVEARQSDDEDGEEADGAGAAAKPATMSVVERVEEALRRLGRAAEVGGGGAEGSGGRKVKKRRKVSEE</t>
  </si>
  <si>
    <t>MAERLVLLLDWGRRTANPQHSTRSAIQGPVKHPCRAATLPSPLLSDIIASFSLACAVSTSPAYRGCLLLLWDGAEVPTVEPELSMYDLRNRQRSFGGGKERKDECGCVPVPEAIPVTEDEVLRTIEQLEARQKGGEEDLVGRLGTVGLSDSRQHASDEDDPEDLLLAQLATAFTNLPSLDASFRPTRSTSVSNLPQQSTLARLYKLVKLRPAALEVLRDQVDAILRRPGSTLAEGDGGWVITLVECPIFLADFTVEAETRRSLQSRLIGLLSNLPNSMHHSLVTYLSSPTYPRSALLEEVELVCGFISFRIGQCIDGDQPEAYVDDWMVRAGARVASLLFAANLNAQLLPLSAFYVTLIDSLGESILITDFQAWENRISRFSLCQYPFLLSLGVKMMLLAFDGERQMIERTREAYRNNLSSEEAENPLLVLRVRRDRLVDDSLRQISLHRTDLKKPLRITWEGEEGIDAGGLRKEWFLLLCRQLFDPQFGMFLHDPDSNLCWFNPAAIGMEDDFWMVGVIVGLAVYNEATLDVPLPLATYKKLASESLTLRDLAQVQPSLARGLQQLLDYDKGDVEGTFMRSYVGTYEAWGELVEVELVEGGAEIAVTEENRQDYVQRFVDFILSTSVSSQWDAFAEGFIEVCAGNALSLFKAQELELVVRGSPEPLDVGALKGVTVYEGFSPDEPTIQYFWSVFASLQPDRQRRLLAFCTASDRVPATGVSGLQLRLQCLGDDNDRLPQSHTCFNTLSMWRYGTREKVERMLVRVMEDTRSGFPSTTHSQDHREMRAPVAGTPGCGTSPVPLRTQRWKRPNVWLGAIIPSLLLVFALKGYSLVLLEIIPLFWSRYQAIACGYAIVVHIALFLTGYSYFVVFFQSRDSPERKEPPVEVQEKLVVFACDEQGEPIRCGRDSCGGAWQSLRTRHCADCATCRPNFDHHCAFVSNCIAQDTMKPFFTFLVWAAILLSVALVPFVPLEYRSVREVVRTTWDTVELKEQWWSRKLSWAGGPVWRYAGGLLLGYRLYQKTAHERPLLVPDVTTRTFTQGGITYAYDVPLYPSLAVPHLGTLAVVFFALFITLIALAMIYVIARNTRLGTSAIQIERTRLWRSQDGGKPVYDTRVALWVPLEADDKAKRGAVVFVEPDTPLFDLGPSENWRRVMGEKWWQWFVPWVPSRASDLHDLNPQVVEALRERARKKR</t>
  </si>
  <si>
    <t>MSAYSSSPRNPNKTARLRRKRAHPSVATPPRTSSSRRPRTPQEDWSTDEEAEHTEELLEETKPPRRRAQETGRVRKSTTARRRGPSVYTALLQSIRRAFSLFFRLLLPLIAPILPYILLATLAYVSLAILRSYTLWYLSYFPAFLHAPLSRLNSLALPLPHLRPFSPAALLRLNYSSLSGLAFSIFGSSSTRRRDFELLSASAARTAKTRASDALDVFDHLIHLGDADSDGMSLEPMAIWELATAVKYTSTLEDRDFVAGQLGELGDLTREVKDAVIGLNAQGLNAFAFVLHEFDRLEDLILRASTSSKPFTSAQATEFSDLLSSLFDKISSTLSDLLNSLDRSIPLATLASDKSRLLFASLRSQEASSLASLEEMDWVSHLLESTGRKIGGAKRVRMLKRDIELTRVSAGGLMGVWQGLESTRESLVSYQRNVGHYKAGLVGYHLSGHSLSVDQEVASLKSVMDEMRNTLELARRRGRGGAARAKVRELGES</t>
  </si>
  <si>
    <t>MAPTTLAELRGLKRTEIQALCKEHNIKANGKTDALVAGLAQKLDLTEAAETGEAEASTSKGKAGDKERGVVQEERSVAATPAKKTPQIVYATSPGTKATIATLVATVKELQSQLTLAQTAPTSSPKISRGQVVELINSSIAAQREEVQKELEQRFGESKEQHAALGGDIQAVATRVEGLESIMGEARIAFDEQKQTLEGSIDALRRDMMSRLASFAQTQPTPAPPAEKTPVTEARPRQIAVASPTLSDAPPTETLISFSSPVASFANADITPRRRPSVTSRKATPFRIATPAADAADSPASALPSHMIAAAASAARRNPRHPASTPGPEPQSPVGPAPPPSLGKRARDSDVSDLSIEVEAVVAATDSKEQNTSPDFLSGFFTAPTSAKKEDGHSRKRLRIVEPEEDEDDEVVDSFGQQTKEIQALVTETEEEDESDEEEVREYVVKTKTGDSPSPVKQRRSSIHDPDFFAGLALSPAACRSLPISGNENVAPLASPGSASAAGRKSLPTPSLAFPLVSPGAKSLSFKTFGTPSTIKTTSLFTTSDKANRSPAQAISLFSSATKSRSPARSSTLSFSARRTRPASLAAPPTPPAPRTLFGSERFDFGEEAVGETEKGASRFGEGVFEGEAVSVSGSPVKGWGAFAA</t>
  </si>
  <si>
    <t>MVRGNIKTQVLRICQSVGVDFANDIALVAQDMIKTLKELEEEGHRVQPLSPVGPTAQAYVDFNVPGAANAKQFTDGHCGRRFKQVYDKYGFQAKKTPGFQEKKTPYVVFQTYVNDIRRALRNDEYPTQEEIDAYLEEDRADRVRKSRTATMSKQNKDADTFESDCLMKKPLDAEGRSTLAKILEAYENNSAVYVALQGISGKDARIIVRFTCKAVGISGRLDATISKSLIDSVEDNDLSKSFHTALTYLCGTSNARGYLVREEKQIAGPSTSSTVATGFEYTLTIPTDLGDVALVLPDSVNVSKIAHAFTLIERFMEQFDTGTGSWAMVKYGPKEFRLQRIEPEENEDLDLEVADSDPYDCRFQLAGLLSTLDPHRLRLAFVKRTSPLLRHCPSVQVSPSRLAPAACTSACQYTPAIKSLEKSTRRRASYARRQVLAGLIPSGFGVFCGWGTEKCGDGFLLEELGSGGLGRGGEENCLADQTTLGGHPFDVVQFQRNGQVGALRRSRPAFEASKLARLGAIPACSALMQARQRVRGETSRPALPSLDPEERAPPRLFSLDSSLSLARGGEAVLMGVTESKSGEMLVSFVPGSIFTSHAAEQRLASLYQYLTNNIDSPAVLERVSYDLVNSLQLIGTYASELTMRKETQESMLLCIQDLVDSFPVLAAQPGIRPALDWAWQDGGLAPLDDEGIRKKVATTRDMVDRRTKDLRQIHHVLKTYFGLEDVRQLQIESFTTLDSSYGTTALLKALRTAAGLHGNGNPVLVGRGFTKHEVWARWTELLHAATKSGEGNPHKLTKAAKEMYGKTCEELRLLTSRKMRTHSPFQVQPAISSSSASGSPFDDTATIANNASDPLFPTFPATPQSRPDHRLHAQAPTTASAPPVTTPALVSPTYSSPPQDHYLSPTNASAVPGSVVRPTSTGQPAPSTPASTNPSSSPAVCLDSSQQVDRSKSGVVCAGLRQVSGGLGEGVKASAGAGSPGWAGFAGVRQADEAAAAGDAEEGNVEANAGEADEGAGVGGFSEEQREGSPSSTSSLSDVDEELAALDATSPVSSDAKHRAKKRRFDESADAGATAGATTAAAQLRLLDEGAAGDEEGKEGGEADAEAERTGVADDDAEAEVRGSQAGDAPLDAGDARRSTNRTGSRRHPLKATNYAISDDGEDEASDDDSEYEMPTSCSSRKRQPRSSRSRPPSAPTHVLDLASNNDTNYSAYVDPLTGRHPLDDGLDLVKLVNDGSQRLSLPTYHQGIQRAYSFTVSELARAGNPLGDMMAPFREHIKLPSRSQELAALALIPESAKDRMLMHAQDLMLLYQRNDLLAAMLFDRARHGSVE</t>
  </si>
  <si>
    <t>MESFGLGLPGSLTPGSTRQASHSEYIRAISAADTPLRESTGSVINAADAYLTSNGRDTLVKTAGEDALQTPAKRRRSIRERTPKQVQAVLSERKKRFSMGVPRKELTPGGLLRALSRMPDLPPATPSEADSTTPAQTPETVVGSSGLRRGSYVPRHSSLAPVLEHLSPASSHARTLDNFPADFPADSADLPADTSLSSAASSTSSSAEVAETLLGAQRLSRSFSQLRRSVSIGSPAASEKSMSRRDSLASVASVEQARRASVQPEDLTRFLLRRRQLPVEGDKEAKHDEDDVGSGSLRESIGGIGRFSMGSELGGDLSFAALAADVEETASNPRLSLASGFGDVSSARLSLATTTHDEDDDIDFSTNADLSRVDKEDRNEFAGRFADVDDPLAGQEFGGGFDNYDETSMEQKESLNLEGEGGVDEEDLTDRIPWDLKGKGRAVEENDAEQGDGFDGVEAENDNAADEWFGAQGAGRFDSEQPLGLPTPPPFSPRAKNRKRPAPVAGSPKRKKQKRQRYTRSGEEVPDLPKSRQKALFQHFLGPGIKLDEAAVEALLDASQDFFAALMDDATASAKRSGRKAALKDVDLVEAMHCQRLLSTKTPLPSLARELGIDRELLAVLEGIDTRGSKQSTRRKKRKAEETSEEEDE</t>
  </si>
  <si>
    <t>MSSGSGSLPWSVPQASPAPPDSSSQPNAPPQFSSTLNAFNLRPRAPTPSNLSLQLETRGFGAGPSPSGSGGSGVAASLASSGSPGGGGFAGAPFGARRMSTLAADAMNWDEDGDADLVARDEEMMSMSPGYETNLAPPAFSSVSRRTRSRSGSGSAPMLLNNAGSTSLPPSVFPFPSVPPSPVTVARALQAGQKTPPPFLQRRLFKDDTGSGSSVNQDEGASASGRSSRSGSSSDVAMGGSRPRPIRAATLSSAFAADEDEEIEELSAVLSRSASAGPEEPFDRVVRRPVSRKPNLLPKPKSHLRILSELKTEASGDMAEIASEATLHRLSRAGASAVPALRSSCPPTLDAKASSAPPLAQTGPRPTSTAPRPTPNRFPEQVEDDDPISSHNASSSSSNDEADEAAEVGSDWGGMSVGGYATEEDEERRSNVVWNGIRSGPGGSAVTVATPNGTGRSPGSGGRAGMELESPFATPGTPTTSLAARPGKRKMHEDRFEPYAHQAFKRRAVSPAASLTLSPGFIQQASSSGNGGFPSGTTSRPTPPPLNPSTLSTMSNSSTQPVTIPSPTGSAPHHSFFSSVSGAPPGTRSAAASPSAATASSLSSSTGGGLGRGFMSFALSDRHKPISVIEERERRSQAMKVEPGAMGRMSLGEEEEEL</t>
  </si>
  <si>
    <t>MASPAVGPSRTSTPTPHAAQRDDKHLDIAGLSPSFLTDLHNECECQVCFQLFHEPVTSPCGHSFCRQCLARSYDHSDKCPLCRADLPPLAYFRWQRPNIALTKIIETALPQQAAERAATVKEEELALLASVPVFVCTTAWPGIKCFLHIFEPRYRLMVRRVLETPERSFGMVLPLRSAGPDAVNEYGTMLRVTSCQMLEDGRLILETIGTYRFRLLERSMVDGYNVGKVERVDDVSPEQEAELERVALARNDTLQDEYADPEPVGPDSVPLSRPPMTGNVELSTDQLMQICLDFLTTLRASSAPWIIERLNRTVGEVPNNPHDFSWFAAEVFPVEDHVKVTLLQITSVRERLRLIVFWIEQFRSSWWYSRGCAFRFLFLRLTLLTPLRCTGNIA</t>
  </si>
  <si>
    <t>MPVLGGPDPTPSTSGSPAPPPAPSPPPSSSTPPAPSSPTRTLSPAAAAALARAQPVARPTTRAEAHSARLDQEEGGEEFRPDRKDLLAFHRVLDSQFLPNVSKTQAVETLSTIHTILSNLLSPPSPSQAHKYRHIRLSNPLIQRTILTPASGSAKDFLVLCGWKREVKEFEEALVWRGGEGQVYKVRVGRMVVEGKLRSAREAEERERRYKESEKEAEAARKEKALLAYEEDRLSRAERDERGTSLLTIVPPLHRSTDSRGRSDPVRPAERLVREARAALPPPPIVPRSTGPSPYLPLAPPSSIPFHAAANSDPEAGTDDPPPSYGALHGRVLGSGEPREGEEVGSERGVRMVSEQDMEDEEE</t>
  </si>
  <si>
    <t>MLATTRTAPARLTRAIHAVPAAKEPLARPLAHSSAPHPPLDASLALRKLARERIAAIDQLSPSPPRLVEPQPAISASPSPSPALTDSFGRKHDYLRISLTEKCNLRCTYCMPETGNPNLLPPSHLLTTPEIERVARMFVRQGVRKIRLTGGEPTVRKDLLDVVERLGRLPLTSLGMTSNGVALPRKLPSLVSAGLTHLNLSLDTLDPLKYELMTRRRGFERVIECLEMAEEMEGLDVKLNVVVIRGLNDMEVPQFVEMTKNKKITVRFIEYMPFEDNRWSTTKLVPSASLLSTLTALHPTLTHIPTHKSDTTRHYAVPGWKGKFGFISSMTDHFCGGCSRLRVGADGGMKVCLFGPPVLSLRPLLRSPAPFSSPESDPDAHIIPHIARAVWGKKFAHDGLGGAEGIKERGRMGAMVGIGATEGTSASLAPTAIRARPSTRRTRLSPLSQSARTTAVPLHLLTPTPSPFASTVGIRSFSSTARRATNDSSRPPDDKRSPASPPSALSSPSTAPPSLTHIDPTTGKASMVSVSQKASTVRSATAEGEIYLGASAFSLIDFGDSSSPSSTMKTKKGDVLSIAQLAGLMGSKHTSLLIPLCHPLSLSHIHVSLSPIPSTHSLRISCTAECVGPTGVEMEALTGVSVAALTVWDMCKAVAGREMRIGDVRVVRKSGGKSGDWERRD</t>
  </si>
  <si>
    <t>MQNVELKDLASLTPKYRAHLVKAGYLTAAEVLLSSPSALTQRTKLPPTEVLHLLSAISHAVCSLPSTIDKSVAEIVEEEERKGLGAVFTTGDEGVDLLLGGGIRVGSLTELAGQSSSGKTNLCLQLCVTVQLSRSRGGLGGGALFITSEGKVPSTRLFELAEHYSSVDETDENSRTAWDFLDNIHTEKAPDIETLSAVLSYHAPATIERVASASRSSSPASSAPPSTLTHPPGRSQPKPPLPIRLLVLDSIAAPFRAETETGTLGFANRAKEFAQLGDTLKRLANVYGVAVVVVNQVTDVWWEGRGGRGARVGLEVFGGENGGAGGTGYLSRTSTTGSTHTTTSTSSTSSSTGLPPPPHTQYSFPPLLYSRFQSPHFLGPSSSLSHPFLPLPFIPSGPPVSAALGHAWNNIPNTRLLCLVKRDAGGTGGGRTRRCMCVVWSPYAPRGVVEYEVRQGEGVRSVGEVRVRAVGRPPAWMRDEEDVGGGAAQEGAGEMEVAEEEEDGLWGTNGTLDGQVAWDALDQTARQAQAEATESNALEDVEVTDQVEKDDASAVS</t>
  </si>
  <si>
    <t>MVSTGQCIALAHGSKEAIRACLDARPQDDQYGYVPSISLGAVFVVVFGISGLAHLGQLVYARRYWWMACMVVGNIRESPAHVLAPFVNPAELGERYKPCERTGAGGKTHDSQTDFSFCSLAVEILGWAGRLWAHYAPLSFSAYVMQICTLIIAPTFMSAALYWAGGLIISHLDPSRSWLSGNWFKAIFIVADVVSLVIQAIGGGMAGSAVGANPKPDQLRTGSNIMLAGIVIQLAVMVFYVAYMAVWAFLARRTLKRAGGRIQLMLLALFASSLGIIIRGCYRTPELHEGFKGWIATQQIWMLFDAIPIAFSTFVLNVIHPHWFLVYPHNLDSVYLSDKPTSSSSPAQTATRNGSDTTVAQGLQQSIVKGEKVAQQV</t>
  </si>
  <si>
    <t>MSAIGGKVGASAQGQKAATDEKNSVVLKVGMVGDSQIGKTSLMVKYVEGSYDEDYIQTLGVNFMEKTVTIRSSLLSAQHADGVGAQISIRNTEITFSIWDLGGQREFVSMLPLVCNDAVAILFMFDLSRKSTLNSIKEWYRQARGFNKTAIPFLVGTKYDHFSTFSQDEQEEITRQAKRFSKAMKAPLIFCSTSHSINVQKIFKIVLSKAFDLKCTIPEITDVGEPLLIYLDV</t>
  </si>
  <si>
    <t>MAVSRAHATHRSLSHLLLAGFNPLASTASSSFQGQARQSLSNPSLAPVPLSGWLAAVGREADVVDPLARPYSVRPGGIAGGAGHSLVTYRSWEGMDRIMALGRNEAGQLGVGFASQEGTRGLVEGFEGEEILSVRAGVQSTYVLVRDEGAFQPWPLASSRSRFLKDRTILYSSGNLARGRLGQPALYSPSSTAEDAESSRQHTLPRATVVELPAGEGRLKQIEAGFEHLLVLTENGQVFGTGCNTDGQLGLGSASSDIYQLTRLPLPREVEKEGGVERISAGADTSAIITKSGKVWTFGNSEYCQAMHGQKIDQIVSPLPIDSSFLPSNRRIIDYRCGGSFALALDDRGSVYSAGYGALGLGKDTLQLQKPQRIDSLEGAGIDRIRAAWGYAAAVREDSSALFTWGLNTVHGRLGLGALPHSSSSGPPNPHAPPAVPMHVYEPQEVKLPLRELGLDGTVGGRESVRWKLGEVELGMEGMWVGLDVSEELD</t>
  </si>
  <si>
    <t>MASTVAPTLPPAARLSEFTAFFDALSSISSEDREPNAATTSHCSPSPQPPLSPESPMFKSDTFFPRAQSDSLHQGSTQAGPSTQHRSLSPPPPLPSGPSTPLSTAPTDYFSSSLYSSTSSSAASSLHPMAATADSSIAALIKSVSVPHHSKQGKLCLFACRVVPDLGAAAAVPRHARRGSLGKMRMAGQDEPHTVWRTWQEFVEFSASLTAAFPDDRLNAASPTTLAPPVPRLSKKVSLFITRSTHAQRQNELDTFCQRLFDMPLEVKQSMLVREFFRFRPDDRLGLPSSTTNSAASSRSALNSPAHFESAFDAPPVPAWLAAGDPENDLAFNDETIKAVNPRTLRPKLAIKISSPNLRGTVRGFGRDDESSFLSPVSGVSNKAGAGLLRHFEPQDALSRADSSFSMATMSSARTITPSPVAPVPTVAAGSMARTIRKKASGGLRHIRSLGDLRSSNKKTMATDEPVPAMPTFPPLPPAPSPAMSISMERAATQPLPGSRFQAPISSSSSRRPSAGLPSPSARGPYMAQTAPARENMRHARGSKSSISSFEDLWGTAFPSTFRQTPSGRVECVRTDEFGRPVNGTKRLSGVGAPTRTNSFGHASTVRPPMYRHGRHTSTTSISSIDSARSGGSSPSMSMTMSRSRSSGGSEMCPTPPTPAMEWSASKSSNEGGQSKDKVIAGKYYVENGVLLENNMVPPPPFFPVPPPMQYAYSQDGLPHTPRSSASSTHRTALQNHARKSSGEPIPPTPRSRSGSMISSRRVPILSQSSLDPILSSPAGSSNASSPCTVGGASGGNWTFKLLHPQENVLLRVSRASLVGDKLDLEQLRQDVVAKFKASGVALPGGDGEGAGEWGLAWTPRPSSGAGAMGTKLVISQEDLDACLQEHQEAVAAGGLAGKIVLKVIC</t>
  </si>
  <si>
    <t>MEMLVLSAYISSSDNPDSSILSARGMRQATVAQLADLARIETHVEKAHPTLGSAVKVGEKDEEAFEILGLLAGVLKETSEVLDRLGNRSIGAWLLEKLGDAEGDGPKLVRDLASTFPSFRDVHLVDDQPIFILKKALWLVTVVSLAFGTREPSEVPFKVPNISSFPVFADNVLPNVVSRAHELATETGKEWLASWTEQELDGWLWNEGKWADRRDIERISEKGTVYY</t>
  </si>
  <si>
    <t>MELAPSQTASSLLLSARPRHRFSSTCAAIDQLLTPAHPPQGPMRADKPEEAGLGEGAVLELLGPPGVGKTRTAMGFVLAERFREDGGEVLTVDAEGSLSPALLKETTEVHAAHHGYEPDIVRDILSGIRYRRIDSAWMLFALFNSLETWLAAHPKAMTHSRDVSQVKLIVIDSLSAHFRQTIDSPTRIYIADSIRNVLSTVCSANRVSVIITNQMSLKLFGPDNRPTNWSRDAEALLVPTISDQCLPFDVDVWRVLLYYSEEGERLAHLVSAPMLTQARSAAFTMDLLGPCDYPEPSDETMDDSPS</t>
  </si>
  <si>
    <t>MTAEVSTKKAAPAPAAKSTVVTLPSSSSAPDLSSTRTSPPPSTSARPASFSTSLQNDRSSAAPRASTSAEPIASTSTSRPLPPSRKAPRPAPAPKKAHYSSDEADDFFVRAKPAKGKVPAKGRVPGAAAGGAVGRAPAAAAAKGRGGSATSRPSSPAKRKAVAISDSSDSDTSASSPRRGRAVSDSDSDGGDGMAGPSKSLKLPGWARSGRAGMSGADLARLKKGVGKNRKRKRLDDSDSDDGGLKAVEAIGTSKEAARMSSSESSDEDADTDDSLEIALGGGSKGKRKEKEPIKVAPAKRKSLSPPLPSPKRLAKFTDRLPDAGLKPPSLGSLRTSPRKHLYAQPPSSPRNLFDRDQTPSISSAASENEEEVETGEMLDPALAAIRSFVGTSARLGASSGTTPSPQKNGSAAPIAAAKVTIKLKMVFDPTRVVPEMAKKVYEREETFELGLNEPFSALFYALSVRRTIPRSDLILTYLRHPSSATSTSRQTQVFEFGTPASLGLHGNADVDMRGYTQDIWEKCKKADAAKRASGGDDDLELEAAAAEAAARKAKSPSMADHGKGGRDSDDEGEAGEAFPLTIRGSATQSLSLAVKPSTTIAQLIKAYCRHFRITDAARQAKMSVEFDHEQLEPTLTVQQAKEEYDLEGEETFDLKEAS</t>
  </si>
  <si>
    <t>MPSRHASQTSVSSVASDNSLGFLGPHDSMIPTDEGAFGALRRELSATEPLNGLGVSEEDRPPPGSSSRPGRFYDEPEQVDTLRGRPSYEIGRPDADQDVETLGRPASIEVDGSMSFLLSPPPAALDLATPNSQAKAKDRRPGDRSFPAPLLLKSDRSYSSGGGNANAATSPYFPPTAPLSIPRRPSASTSIGGSSSTSVSPAGPPGRDWSRREGTGQSSSSGESSRSTLPYQRHRHQQSSTSSLSHGSYLPYNSSYSYEPRQLAPSSSSTPPSSSSSRPGTQPSQPSENASSAPPPPFSTSSTTPPGTSSEPPISSQALLLHVLALRSAASPMALSQSQGPLSRSGTPLAAGAPSHQRIRSAGSTAADSDATTAPAEDRNAARQSTYHGGPKLDTVDLSHKRIAEVPLEVVEELKDEVEKLALGYNLLKDLPPHFGELGNRLKYLNIRVNLLTTFPAVLCSMPSIEILDISRNKIRKLPANPGTLVNLKVLSIAKNRIKRLPVWFTTMSHLKVLKLDHNPLEWPPRDVATFSPSIAGQPMSKQEEADEMQRWLPALMTWMRDHQDSDEDERQSSEGRIPRTTRLPTSGSGHMPQNSLTAILEPVAPLRLPSTSPSSSNARLAPDLLEADPSARHSRNASHSTAQSGNLTPLSSLRAKKSLPDLRQSHADILAERRTGPGLDAGAEPALPNLDNLPRGLLDGHVHPPIARSLSARPSTASDDRDVSTSSDSTATPARPNPIMRSESARPMARSVADPALARRQATLAPGRLVLQVEADSAGRVKRAEVSRPTPAESERSSGAYFRRMSMLPVSTISKTVPVALLQFADAIRGILFSLSQVFSALRQFVVFAAQDRLPPPIARIMSVADTTMTALINALDRFDSVSRRGTPPALIIRDVFSSCRNSVAAFGELVTAIQPQLASLTVSADLRYTRTLLLMLYGAVGEVANSWSAVAPLITDIDDPSLATLVLQPPTPSPTIEPSAQIEPGPRLTRQRSVTRRHAGSFSVEDVQLGANLPPADIPPVPSLPGGPLVLDEGASANEASGGSTLRARPPMSAKSSTSSTGSFSTSRAAPPPPLAMPPQLGYEAMAQKAFEHPITPGGMGLFDRAGDSRALSRQNSFSASVPPVPAIPTGAGSAMPASYHPHRVSRPVSTLNADETFVDQADSTISIASDVYGMLLDSFEDPAMSEQFADIDSRRMDELVDLCKAGHETTQRLRRAVERVRGNDGRGRLKFTTSDARKLGDASFDFVQNVIRSAKLIKSISQDFPFPLQMREAVGQLTLGTREFARLLSHAQTSFRPSQVVAREEKAAGSANGGAGRDAGSLDAKAAGGGPAGRV</t>
  </si>
  <si>
    <t>MGSPAGSSQYILHAAPSSDRFAQLAALRNELKEAQDAVLGAENATALLAGPDAPFSHLDLEAVLRELEESRTAIPRLEQRIRDLETEIAASLPAPLSPAPPPLSAVANGFALSSSVEANTPTSFVSYDGRNSHAGSPGPEGDTFQSVLDTVISLLDRLGPLGDANVMERVRAMDELVDLVERHDQLRYELRLEEETLQSVMSCLSDSAGKDVRAATYRLLRHLIVDASDVLLLNSHHLPLFLIRSLARDSTHELEKEHALRLIRTTLLHTSPNSYIPLSHAPSTELGVEIEPQEEREQVVSIAVMRAVVAVAESVEEKLRLAALETLGELVITNLPLLVSCDGLRVVLQCLSDGPHDLASYLSLGFLAAVDHPSDRRWLRPGVDVEIILAGFTEVTGKSSTVEERVKASAGIVATFLKSWSGLFYLNIHGRQALVSLVDSLTNPSQAIRETLLDMLFSVFNVKNPSSSSRRAFILPLLPVCPPADAPALLGGSASTPPQVRSPPGKRKTNLLDQYLAILLLVFTEAGLIDGLASLAADPKDPVTANKVSLLISEVLDLANRVLPPNHAVRVQALPKLFALTSSFDASDGRMAASSALLAVNSFDRHRRVGMCAQAGGMDEVNARTRSDSKAESYRRNLQQRHQVESSKLRHALQMDDLTFRNLLLETEVLSTKDETKWQFERLLEIVEGPLRNPRRLEEVVRASKWMRRVVDFFRPFALRYSDLPKHALTNKWTTLGCALISTLLASPEGIAYLAEDRLVRQIAEALFQLDPMGSTGGVETVFSRDRIETTLASGYFEILGVLSRSNGGIKLLDQSRMFTAFYRVAELRNREDLVKLIVDNMDYSSDGHARVFLSKALTSSYKNIRLFATDHLGTLLDVVSPVSNAPCTSRRPAAEEWQVGLLVQQLYDSASEVVHQAVKVLEKACENDETLEMVVGMRPALDLLGEVGVPLLIKFLSTSAGVRYLHEIDFIERELHDWFQERNLLYMVEVELALATALKTEGGVHSAGAPFDGTPPPHLYGELVKTDEGCDILRDSGHFDDFAAIISLHAETDFDQEFIETLKSVLWAVGHIGSSAAGLMLLDDFDVLADIVQIAAFSPVYSLRGTATYAIALISSTEEGAEMLDELGWESVSTPLCGPTGICVPMYLGDYLYTPLWTAPEPRLPASLSLASPFSHVEREILSSLANLSNHILATKASKTLAKLKARHPSAFSPPAMAYRALQMLGGYHYRLTVRRYILDLFDVPLDNLSATRIAQAGEDLRRKKAAELAGERVAASRPASRPASATRTPSSASSTSREAGLAFRPGSWTNSGAAAANILGAIAGDVTEDEDSSEDEAETTIPVQVLSPIITVKGFLLA</t>
  </si>
  <si>
    <t>MSPSNGFEGFRNDEADQMRATTNLAASPLPALPDELLAALAREPPPAGSTRTSLAYDRPESHLESTSHSPFSLSYPLSSSASPPQPPTFQPLPPDQPSATGYSSYRTASATPNSTLGGMASSKSATHSPPIPTPSPSRTRTMLRSLPFGTSARAKASTPPTVPSPAQQYTVPSPRAYHLPPNLSPAQEEAFEFDRTPAVTTGDQMPGSAYESRPSRPRTQTGSSSISNTPSSGSINSRIPPAIVLAAEMSRADSSGSGRAPRSPVDGDAAEEHWRAIVAAGGRRGSALAEEYTRDLSLGRGELEGAKLVEEDDEGEEEDIDGSLRDLQRELAELAVQPTIPTRRPSVFSLRHQLATLSVDPLHYDSAAARPQATAQAVEGGPSQHTAEPTLLEDQHIIDPVSPVSAADFIVAVVGPRHVGKSSVIRRGLKRPLADPFVLHEDEQGNRVTTSTTSFSIGGQRRTIEVLEIDEGMLRYSEEGVVWPDGLPQCEAAMLCYDASNANSLDSLSTLLKAFWTRGSDVPLIVLACKSGGPSASQPDAADPRLAANICNVYGAGIVQLDGGLEDPQRKAKECFNWVIRQIMDNRGEPIVSVPNSPTSSRRDSVQRGITSSAYATTPDVAIRRPSASGPLTLSVVEESPVTAEVQRSAQEQAELEAADAEADAAVAALLAATGAVDDDDAKLSAEPRTETRGARPRTPLYVSATPAELDGKLQVGEVPPPPIERRGSKTTSMDLFFRREDLIDKFLFAAVAGNDEQFVTLFLITFRRFARPYDVLERLIERFDFVAQQQQTDPLLCRYGQMRLCGILSTWLQTSPGDFAAPATFGLLQPFLESLLPRGATWVAHYAFELVPLLAPISSMSDPESGWAIPDKTADDSPSLSPVTPRPTMPERRPSHAPSSASSGSLAPARPEAGQAASLVPSTSAGGSADVMSYDGTPMSRQHTTSDVGTVETQASSAGTGASTEALTRTMPSSAVLVDFSNAILEMREQDIATQITRITWQAFSGMTPRDLMRHVLAPRDPSNPSVAFRVADGCVARSIGFVNHLANWTSTLILVQSRIKARARMIEKLLSVAVELRQQENFDALMGVLAGLNAQPIFRLSETFDLVTSKLDGDARLQPQRAIQPDGDSQRLPKKLRSLNRLMSASKAFAAYRLALANSGITMIPYLGVHLQDLTIVNESKSDRRDGLVNWSKFSQLGKSAAIVLDCAKVAPKLPVDKTIERCILDVPLLDEDRRYTLSYAHQPRGEGKTGTRSRLRDLAKSTFAAT</t>
  </si>
  <si>
    <t>MQKGYRDYTRTSGEYIDISGPPSSPGKPFSVPTANGSGPNDRYMPGYSTVASSSFHAAGPNAYGNHASVPAPGLWAQSASMRGTRGAGHGRQHDDSWQAVVGSGGSGYGGMNANGPDRHKAKGIARAQVRLPRAPSDSPNKKAAKERKAAHELANTADAVEQQAAASKREAQWKKRAMEKAKSDKAALEAKAEQERAKNATDLLFEQKMARQQSTESGTSKAKRKDSQEALSQKKKEKAREKEKEKRKKSADKGKGKARASDQESLDHYYVRENKQPKSKKRRSSQSEAGPSKLKKARGGRDGFDDSDEDGRLSTPPSSPRRSPRRKDKGKGRERTRSSGAVLVDDSEEELEIVEKEKTLEELFRQEREEADEADRAERGESAMPEATRALLRLRADRLDSPDPLLENDHHVVDPDTLCPFCDGPFPDDPSNELLRLKRYLLSNPDAECRPTMKNRKAIRLPNHVVATAAFCQRHRNEREVIPEGLANGYPRDIDFDELPKRISRLLTEHLRSVLMGNAATPFLEPAIERVEAAGRRRNVIGEFGSFDIEEPGYYGPRGLEVMFATIKRLFTEHMPLLTAQRTHPLDINFYVRRVLVPECAVELIRHDFGYAQTTRERAEEIREDSRAYGKAVFPSEADMADDGRGMTVSPEKRKKRSRSADGSAKKRKKRKEVEIVESDAEDSPSPSPVKQVSRPAFRQPKQLRAKEGTGSAASSSASSSKSLASGSGKSSKTTALTIPSSESDADKPPASAQSGRKLPSVSSSGLFADFKRDVEEPSSESPSASSSSDDELKEVSIELNFAKRNARAEKEEKKRKRKKAAAKAAKTRKARQERGKETVLSSSESD</t>
  </si>
  <si>
    <t>MWSKVAKLASPAPRKTAPPRTPLTAEEVFHQLSNLSKDPSATTSPDGSRDEADRLLDALLRRLKAEEAEGNVSSRVGPSLEVILRDNPLVQLVELVKGDESSGVREALLRWYGRTATELDEAWLTHAAVNKPLVALLRHYVETQEVLAPEEEVLVVEAMSSIAERIRTKPELLAIFFRDKPSTSRRPDLSARINAAMSRSVVGSLPDPPSSPTLSQSAMSDVSRPFSASNTSTMSPRRRAEHDFVLFSSLLRFIHREGQLGDIARSGILTLVDIALSLSAPYSASFTPLSSSAATLIPPVAAREAVLSFAEYLLDSDFAEVLGAGLGALYGNLPGKLVVQSADANQADATEGVPSTNGGMVLGGMGALHDEENAEDVRRRKEEEEARLRAAGYGLSGSTEFREALDNFLKLVEFTQDVLRLCDSIAASTSENMDDGEDVRQQRLIVNALTLAILDSIRKLFLESVLYPSVLECSEADGSAVAVLSYIDSILGAVDEGSKLEATILAFLFGEDDSRPLETISPNLRVADPSPSLLLPRKANVKRRKSSALLLVERSTKPSSDYFTSDGRCTLRDLLTAHIDSPSPSTSSAALKLFQTLLTKHDRWSVALLDPVLDASATSFPVTLRQHAATPAAADDVEADESTVSRPTAASPDDESDEEDFVYPTSSPITPTVAGRESVFDKTPAALRSVLRSTCPATPSASLHRDTLDTLLSLIGNIDPSYRKMRSAGGGSEITTTGFANYLRDAEASLAGDAGFRRGLMASMDEVREASHALERLLWDRRRTGLFGASRSLTGQECANAKTGYRHKLRPSTKLVALLLDSFSAFFSHPPDVNLALTAVLAALALSPYRALEGWLLPVVKPSSHALSSDQLLYRGGRLGELSRSDDGDDRSVDHELEERSRRDALFAPLSPSPNIFTEDAPASATRAALATADCLLAILDALAKSIEQYRSTIPQFDDYLSQRRQGLFFADNLADALESGNLGAAAVEESAFVPPPSDLPSSLPTTAPKKSPGLGFGAFFSPRRPAHKRSPSSPNAFATPTRPSQLRRSTSEESLVGPRTPPSRPPAARVSASVRADGQQGTASPFAAHYRETGAITVKPVVVATPARTQQSRLALSTSDGDEYDERDSNGPADSPTKHLSGRSPVASASQGPSSSSATSTSPSAPRSSAKDAAIKPVSLSAILDNVIVLEEFVKEIAAIVYVRRAIGIDAVSFVD</t>
  </si>
  <si>
    <t>MLSGAIYLLNLFLAFITPKFDPALAADMAETEAEEGAPGLPTSQGDLQEDGEMRPFIRRLPEFKFWHSATRAIAFSLIASFIPLFDVPVFWPILVMYFCLLTFITMRRQIAHMRKYKYLPFDIGKKPTYGH</t>
  </si>
  <si>
    <t>MLVGTVSSWSRGVRLPSLARLASTVARPPSLAALNTQDDMKLARAWISAFEKLSAEDWPKNLTDVSFTRSSGPGGQHVNRTFSKAVVRLPLPSPTLLPPYVVAHLRRSPHYSNSPPSLLVSSSSHRTQQTNLADCLSKLKAAILDAARRDLVGETSEVQKEKVKELVVREKLRTAKAKKMRKETKSGRGKVRGWE</t>
  </si>
  <si>
    <t>MATPASRNQPIVRNRLPSLAEVLRRSTRPPVDLYCFYLFLQREGSEDTLDFWLDVQQHENLCRAYFKDLRKSGIAVRDDWPQYERYARTRGSIYGPITGIKRGEPSDDDFERYQQPSSPASTGEDGEKSHSPYLGATDDEKDAARYQMRTPSPNPAAGATPTYPLSPTLRALYPDDDRSSAEDEGDGSVRRRKHKRHSTVQSRVQPIIARNSAISRTDLIASAERIYSRYLMPGADKEVYLPPQLRITSFPLSSSTLPAVTHPDYDQQAAAQARIPDMFHAQKEYVYRAMEVDSFPRFLRAKAFGNLTPISALVRLAIGLVALWAGLATAFAFIFLDAKPKVRRLWIILPFTFAIVNLVVHSYDLDPLLVFMGLSETTPFRTISIREPYVRKLLFGRALWVTFLSAVIVAVLTVIFWAVPGHRL</t>
  </si>
  <si>
    <t>MFTVSRPTPSHSPERSRHRPPQHPSISSSASIISSTSSMSLNPSSALSAIGRGFQQAKLKDRFGAGVGFAREWGGKGKGKLQESWRGFGGPRSPGESSSPSTSPPISASSSPVPSFGSLSSSVSTPHLEHLSAPSPPYPSPSPPPGGTSIKLPTTLFGIRVPNARGLAFGRPLAPLVEATRSPPSLSSLPRTRGADDEVTGLDARYWLPGLAFRCLEYLEEWGKKEEGVYRIPGRSLHTQQLRAVFDAGVGQEVDLREIHPGDLDPHAVASVLKSWLREIPEPLLSHDLEPVVDALTTSALGYPASSTNFLSNAASASSTTPSTLPSANGVVSGTSAATAAVSADTRAPRSYLEHLSTLFSTSLPAENYHLLRAIAYHLAHLSAHSETNKMTLTNLRLILSPTLRLSPGFLQVLVVEREILFSKANESARSRQASASGYHSPTLSSSASFRTRSPSPQYPIRRSPTPGTSSPLLEPPSPSFPAASASSDGHLSPIVTPTVAAFDFPPPSPSQIPLSSPSQPATTPNSTATPIAAKFAGTSPPLRTTKSASNLLSPSASTAQKPAFVPSRDRANGAGGGGFFASRDAVVPPRKGSATSLGLGIGAKKTDEEEAREKKQDGRLSLGEEFRQAIDSLGKPLTPETAKKVGEEFEASLGGENEPEERLVDQRETRSRPARPSHRTQRSVSSIRSFASSLASSITSSSLSTLANNASETDLKSAQVQQASRRKGPPPALGTKQRPTTMDLTLPMPSGIGIGLGLASPREGKERDEEEKWTLLSFEEKKKLFGG</t>
  </si>
  <si>
    <t>MPQTQGGNEQVKYISPDEVAELILAEPKRDDFLIIDVRSTDFPGGNLPGALNITTREFRNEQSLARLIKTHILPRPSLTLLILHCMRSQTRGPFAAQLLSRSPHLPSHVEVRVMEGGFAGWWKRFKGDRRRERLFEGLLEREKEEGKGEGGWEEVVEAKEGDEGEAEDSRALRGELGR</t>
  </si>
  <si>
    <t>MAAAGPLSAVRTLLARISRAPAIAPAFFQPSRAPARFPTAFALSRPGAAFTPSYGSAPIARPSTTFLGLGQAFHRSNAARRPVGARTFASSTVGRGPRSYYGGSPRGRPSYGRSNEWRWENARPPTWRDRINSIPPMWMVGVLIALNLAVYAAWQYGFELARRFRDASWLRFLQDNFTVSWHNFTQGRVWTLLTSTFSHEATGHILINMLSLFFFAPGVITLLGNTGFISLYVFAGVTASAVSLFFNRFFNKETPNYSAHGASGAAYGIVSFFAALFPRDKFLLFFVLPVPAWLVVSGVFAYDLYSSLFRRNGMSDSAGHVGGILAGLAFFLRKVGRI</t>
  </si>
  <si>
    <t>MFSSARLLLRQRPRFVSPALRSSSSYTPPPLSTGVARQAAFAVGVAGLSLGAAAYYTNKDTLDRQAEAGYFSWRRLASSSTGGLQPSLAKQRWDEVYSDVSKWIQAVGQDNRLAVILAQNWLEMSEAKRTAAGLIGVFGGVWLAWRLPRRLGLGKWLAHDAMSGKSVTMLTSTFSHRTIPHLAFNSIALFSFTTAAFGTFNFSELMSTESLPRSTSRYEFLAFFVTTGLVASLASHAWFARRVAGRLLAQGVPSAQVRQTVLPSLGASGAVYAIVSLSALSFPSTSVSLIFLPFFPIPIGLATSALLIVDLVGLIRGWAYLDHAAHLAGALAGGAYWLFGHEAFEALRRLMWDTQKREKERELAEQKKAGQGRWISL</t>
  </si>
  <si>
    <t>MQPSDLYARPAPPSDLASDNFHWSSDAASTIAPEDSVSQLDRRFTGRRRMLGPRPMDAPPVPGVPEEYTEELRGEYVPPEMIAEGDEDEKSTVVPAQPVKRSQAVGPLARARGEGSGGGSNTSGAAIPYVSPLQHPRDNYAADEDDDDSRPLVPSSGPAPSSSRSAPTPAPASTITPYSRTKGYAALGHDDADAYDDDGGVYAAYSRSRDEDLESKAGMRAVERESSSSAATGSRGLAGALSDPVGYLRQSIRGRGGKSRTDRDRDGSFYMPNELAFRPPSSSSLDKHPSYPPPTPNSYPLSKIPSLDVAPATDRGANGEQIRPDPLWKRWIWDGTDQERRVWEHKRGVGMQRWPFASWALAVVMTAVLIYELVKMKSYTGSPIQTKPSFNVMIGPSAEVLINLGARFAGCIKYISGVTDLTWTCLQDTNMSTLSSTDAQCTMSDVCGFGGFQIVDGTGGPNQSFRFFVPIFLHAGVVHLLLNMLAQCTSSAQVERMMGTPRFLIVYLAAGIFGFVLGANFALVGQPSVGASGAIFGTHAALLVDLLAHWKIEYRPLRKLLFLVVEIIIGLGLGWVPGVDNFAHLGGFLMGLLTSVLLFPIVHPSRTHKYIFIGLRLLALPLVVVVFVVLVRNFYTGDPATACSWCRYLSCWPTAANNHCKGTGLATYSTSSTLPSLLTILFSTFVLPLL</t>
  </si>
  <si>
    <t>MVQAPEGFVYVGDTAKLHDSHRWVVTLRSWTRPELHVSVLLYRQSRPPGAYSGVEKWYSIANECPHLGLPLEQGDIEDLFIEGDERDEEDGDYHPSQGPLILCPHHEYDFDLLGGHSSTGMKACTYRLEVREGGKLWMEALGDVGDDYRVIGLRAVSERFADSYNSTPDLSSLSLSGYPASEPLTIVSYCRAILLAPTPAFKVSLTRTLVSLFRSGSLTRLADPSTDPPHPYEPYRAPPTVVVASGKTKTLGKGGTVASRARMLHALANIELWAIDLAVDHIARFYDWRLGDLEGKKGKKMGWEFVADFLKVAEDEAKHFSLLAERLDELGRPYGSLPVHAGLWESALQTSHSLFARLAIVALVHEARGLDTNPTQIKRCRNAGDERTAEVLEVIHADELTHVAAGHRHFTRLCAALDPPADPVTLFRGQVAEHFYGAVRGPFNEKDREKAGLGRDWYEDLKGRGVVRTAEGKVEVQLEQ</t>
  </si>
  <si>
    <t>MPPDDPGETLLAENELRHRSTAPARFPDDDTSTLAASASSSAHSSWQDQLAQARRAMAERMEQEWDELSKEVQSEVQRDEAASGAGGDSQEAGMRARRTSWASSGGDDDAVVQQLLRPTPSPTAEAVEEEKQDEETAPPADEKMCRICFAGEDEEESGKLFSPCLCRGTSRYVHTKCLEQWRKAAPNLTAFYQCPSCAYKYRFRRTTAARLLTNPLTLTLLTSWIFVFLVFLSGFLANSLISVVETRNAAISGNVFDDWFVGDHILVGEGIREAVSFVEHRLEESRWTGGREHAMNRALKGFDGSEGESIYRFVNPRAAKTAREKKQEPSLLVRAVLHFTKGSALMGIMSVFYSYVAATFVSPLGRTLFRALRPAGGRRRGAENAGSVSQLVIIVLVVLGIIKSVRQVYRGVKWLTRKGLSRVEDLVIEVGAA</t>
  </si>
  <si>
    <t>MASPHRGSTTRGHVLLPAADSGIARATRLRTNGSVFGMSRTWAVIAVVAVAALFKVPTPAHAYIPALPVNDTSALDNSDDLLHLASYNGVFNTGISRQLWAEGFDDNGNYTNITTIVPWTKYSKGVLIHFDEGLRNQSPSAVPWIAMISCDTNGTSPSETDIFTIVRDLGAQAALLYSLHSEGCQINQEYLNSFEKVLDVFAATSLQGSRIIESQFTNVNMAACQYNSTTLNASYNAIETLLNSNPLSVRGNVPINSTSSLSADVATSVDVNASSTAPSVFDPNASDSAPGMSSDSAAPTDSSTSFPSLFSASIASPLMQPRQNTATSTSHATSTHSSATRTSSAAPAATTSNTIENYLGAVMAAANLTVGGLNSASPTATASSGNGGPNTSTSLAMIILYAITGVVTFLFLIVIMSGAIRAARHPERYGPRAAGGLHGSGGPGGAGQTRAAGLTRAILDTFPVVRFGGGAATAQTSRGDEEAGADGSDGQKKSEPGTPEAIELASLPTMVAVPTAVHTLGDGRDVVEEHEEVIADPARARSASRASTMGGDSFYSAESTPLQHQTSTTPLNASAGLATIPASPNLLESPPALTSSVPPSTRPTAAEEAAILASTDLPSSSESCPICLTEFEEGDELRILPCDERHRFHPECIDPFLLNVSRLCPLCRLDLGNVGGRESDEMGREEYARREEERVRRHLRSLLHRRGANGSSASEGAGGGSGPSAADEASGEGSTSTSTLRSRFAQYVVARRQRAFSGSGSGVGSGFVGLGRRRGSSSATARAPAVDG</t>
  </si>
  <si>
    <t>MVRGGRLALYGAVSTVLAVWTVLNAFRQRSNFYAAAVYLSKSNACMMILWNQGIFQTVMFGKLLQAVFLGELRLIEVERLQERGWFAVTETLLALTIFKDDFESTFVVLFVGLLFLKVFHWLASDRIEMMEQAAQVSRLAHARMIGLLSLLWLADIACLFYAVELIMIDGPTVMIMFASEYMILLATVWTTTMKYALHCIDMRRDAPWEAKSIYIFYIELAADFFKLCTYLTFFGLILTFYGLPLNILRDVYITLRSFLLKLRDLRRYRQATRNMDELYPNATREEMDAMTDKTCIICREDMEFRPAEGEAAGVEGAANDPQAGTDGRAQAPQAEQRVGLNDTPKKLPCGHVFHFHCLRSWLERQQSCPTCRRPVLPQEQPRQQPQQQQPFPGAQPAGLAPPGAPNARPGAPGAPPPAQDAVRQAQINLARNLGREAFGILLPGIPFPPEAEGLTARLPPPPPTVPPAAQAGATQAAPPPAGSTSPPPASDSATATAGPTSVSATPPVDATTAGDNPLARFNLPSLPLPETGEGGLYHAPPTMAYPTPGSSSFADLAYGSYPQFVGAPLLPPPPAGSAQARAVPPNLLDRIDLIRRRWQALGAAGGEAVGAQANSDANGAVADENDKPKVDKGKGKAVATEPAVESEAESAKADEELTPREAALRAAERRAGKQPASTSARPLPTSDPSDRTVIRVNDEPQSELSSSTARPPAPPGPVALPRLIPLFDPSNPPVPFFPSATLPSLHDVLAPSSGSKTKSEQLSETDELVRRGLEERLRLLVGFQDRIEHLVGDMRTALGMDLTAGGVRSSGSGNDVGGGGVPAEGGAFNDGA</t>
  </si>
  <si>
    <t>MPRADDSAPSKRQRTVSPSPHSRRASYSRASRSPEDTRSRRRNPLEGFDDEAEEADDGRDRRDLSDGERGDEPEDDQGEGEDEEELCAICLSPIENRTVIFPCHHGQFCWQCIRAWTDQSRKCPLCLGPIEHLIHNIRSSKDYQTHYLLPLHAIASTSSAADDLLPPRGTRRPAVNPTLPRHALYGRNRYSSEARLNNLDETTWREREEERALERRRFIYREGLYAKHVASNRYTGFKPFTPQTFASNPDLKARVIKFIRRELQVFPAVDVAFLTTYLVSIASQLDLRSAAAIRLISDFLSEQDAQHLVHEIVTFARSPFTSLEGYDRFVQYGRPTREVPKAQELEEMVHDPEELSRQAPRFEEHMRRRRDEEAERERRKPRPIPPMSASLPQRPSEDVRRATDEAPQRPSIVSSPSQSSKVWWLPSSVSFACPRTRLARSRRAVHGLISSLQLEQARSSGTRQIRPSSRPPIPWRLPPDSLAESKSVSGPTAPFSFACKAARPKRQPVAEPFSFTVACSFTTVTLAKTVEISSPRQLQTLPFTLSVSHETPPPPVDPELRDAISLSVPVLSANPSPRPASPAHDQPSSAKADPAQQQPPQRPMLNIFGAARRILGNGRVVTLSGDGKASLQTDGTGRKDGALAISGRGRNNGKGRAVRPIEQEPYDAAPSRRPASPAAKNLLARLGGIAPSPAPSSTSTASANAAEPSSSQESLRAKLQARLTAEYRQALASKTNGPSMSSTLGKTDLRSMLQQRLQAEKALAHEDLVRSRASASLAAARAASTTAQTDSLASFGAGLLGSSLDADGQTTYSQATRDLLMARLEEEKLLAADELAGGFAVDFGDSYELDYGDYGDTTRVLPPEPEQASPPPVEEPNHPSKSESTLKAALLAKRQAAVEDELKKKSGELKEKLMRQKLMQARAKAQGGKAAVSGTADAGGGTEGGA</t>
  </si>
  <si>
    <t>MSTIDSCGICLDTFHLSDTAVALPCKHLYHEDCLVPWLKTSGTCPTCRFALVPQPGQPGYEAGGQANAEGAQAGEGGTDGAEDQRIPEIAGGSSLPGSWIWPAGEGEGEEGGSEEERRAGENEG</t>
  </si>
  <si>
    <t>MSNASSFTRPLSAQQTSKQCLRNCLRWRDAIRRRRRRRSALTGRAKERRKRRMRLHPTLSPMLVDSSTTLHGDSSRRTKRWTSGARSGWTWRGGNPSGRATKTQRELTQLYSDFPRIQQHNMKRMFLASSTFYAPTYVAAVKAQRQSDDERGWKLMVTARVDKGKNKADPHAELEKERKWVAEELLKYMDAQERVKLRQMKLEEEIASGAFFECGCCFTDTALSQIVTCTEGCGFCFDCARLNAESQIGMRKHVLPCMSTDGCTAFFPDIEMAKCLSAKTLETLHKIKQEKEIDAAELEGLEKCPFCPFAMIIESPDERLFHCQREDCLIVSCRQCKKKDHLPKTCAEVDEDAKLNSVHQVEEAMSAALIRRCPKPGCGEPYIKSEGCNKIICSNCRTLSCYICGKIVAGYQHFRNAGTNLPVGMQAEVGSTCDLWDSTEERNRQEVEAARMAAEIELRKRNLHIAEEDLAKLKMGDKVAAAPANIAHLPPPRVAAYEAALEAYRQAAGGAANNANAVAGPANLRAPAAVAPPAPRLARPVPARLEKKEKKVKKRAYGPPGDPEVPRPLPYVPPPPRYNPPPPRVPFVNPPAPPAPRPRDQALRDAQEAAAAAAAALKRARQARKQVEDAREARRARTQGKK</t>
  </si>
  <si>
    <t>MDLPPPNQQVARVQQQRPDLRFIFFLMMMFWMMQSNGTQGPSLADQVSTGDVSAAEAYANARAGLLRREARREGIARWLGVGNQTGEWLNSTYFPDVANGTAPPSSNDTAYEAYRIENYAPHSDGELAPVPPLVRDIFADATPKDEGDYRLYQQNLTGFAKGSWHARRFTFEELGLNETWQETRVVAKKPEEAEGAAGNETVASEVATRRLLRRQNDTASANFTTVVDTFNRTSLRGSFPWLSSLAANPFTLRKTHPAMFNLRSLQTSATGPIMPLPSDPRLVDEGELLRMRQDDPATWEDWEKEGPAVYVGGQLTLSVRDEKGVDEEESLELDIEAVHLLSSGRVYGYATPSFVRTHMVDAISLPLMSSSSPSPNRTASAIGHTVLKEYTRRLDKGVKDLAEADRIETPSSSEPGEADPSISQCIFSLCGALSPLPASYTPTQYAEWYSALFHPTGSSIAQPAQSTFSALLSSPNCGLVLSVPSAVLSQTSELWDSATRFAGWLLLAHAAVLVLTVRQLERVSRRPGTVANVAPQSIAGNCIVDAYVFVTLLTIGIVTESRATLPLLGAAFLALLSSLLFGTRYIALIREGTPDRPAAARAEPVQAAAPAEEGGEASTATEAAREEREGVVVRWARRQVAQWRRRDTILAISLGLVAYFAISLLMRGWTPFMLWIVYSNWIPQIALNVYRGTARQSLANEFVVGTTIARLFPPLYFWAYEGNCLLVEPTPKVWYLAAYSVAQAAVLVLQSLFSTPTSPATRMLLRLPFFSSATTGGGARFFLPEPLITTLELPSVSSWNYHPRELPPALLADLASQELETGGGDKASHDSHAKGAPEPDCPICLSPIQVLPTKDDIAQGKEDEVRMAFAITPCGHVVHTECLEQWMMVRAICPVCRASLPALAT</t>
  </si>
  <si>
    <t>MLFALLRRQRNHQLEKDLPALTAAKAAVDRARELEDVLRLKDIMVESLERQVALLEKYNAALQQKEAELVALRAEQAEQPISQPDLRHRYEQLCDIFGQLRDTLTCPVCYEPFDKDQAVSLLCGHSFCAACYAEWERKHIEAFKMSSMQGQYTGPECPECRTADVRRGRVRIWSLEEVVRLVDRATREIANKPYTPSVPPVEPLTAADLLLAADGHATSTPVGQVVEVVDDLIELEAGDEGEEKKAEEARTGDSAAMDVDPPSPSPSPSAALESLDAPSPSSPAQPAAPLDAPRTPSPPLPPAPATPATPASPSLEQQYLLSLAAARARERAEFARLERLRQEEEKEREEREAREAREQVLGERRRMPYGAVFR</t>
  </si>
  <si>
    <t>MELCIACSRSLDAADVPSYSEKADPPPTRFSCGHQVCGTCVRRRRTLGQSCILCSTAHDVLNGGSSSTSKAPSRAPSPGRLPPYNGARGAEEAGDFVLGDDSDDEEKDFSKADPPPPPAADDWGEPPSYDGHEDGKIVETNEKKEERVQPSIHYIRPEETLLGLSMKYGVDGTLLCRWNKLPTSTLSTTPHLLHTREFILLPPGVRASTSTEPVLPPELERKRLVVRRFMVTTKCTDWSMAQTYVDQVFRAREEEARFVQENRTARGEAGEAVEVREGGELEEAVEAYQADERWEREQRNLHGGVKGKGVFGRRTLEPGASGTKGSKGWSWK</t>
  </si>
  <si>
    <t>MSAAGLTRLAALQTAPSLETARNDARSQLSSSLPTPLVPSQLGEHLARLLEQQRTQATRLEGELAVSREKGDQLLSEARDRVKQVRERTERLKVGHAETDQGLRAARDKLVSDLEAKDEGADGLTLRERLVVLSQRRKELEAAKKWFGAIVKAEDLGMTVLRSLDTGSLPQAFRAYVSLVEYIKTVHQASESTKAAMPNGAAGMVALTSHLVGMANSVWNSLVRVLSSRLLSKLESLGWPQPFAEPLDPYEDPRVAEFQTAFVDLLTLEHLQANNPIPGPSKRAVPASSKPKPLLALGPLVHPLLLRFKWHFEGDRGTNRIDKPEYPLSHVLNLLTAHERFLSEDIQFLLDSNGFDHIDAVNEFTSLLLPPLASRLRHHLPQLLTMPPILAHTVYQVVEFDQQLRSRGYRPRTWPTVLPEGEEPEEEEGEWEGLSETILARQEWFERWLDGEREFFDQRYFEAIGAPDAWHIVSEEDYDADARGSGTRPTNSALRVKELAEQLADRYRPIPLRHTLPFLLTLHLPLLQSYAARITSSLDAFESLSFGILPGALGQTTAATAGVGGVVRLVRAGVSARWMSEKCAEWGEDAFFLTLYDYLSSSASTPGKLDRGLQDAADDVLDNSEGTVFDREHKVFENLADRSEELIVRHCAREVSNELKPYYSKRWEEVAEEDATDRSLSPELIAPLSLLSSLLSTLVQSFPPATRTTLYRRIAGLVSQSLYDRLLVSHGWTESSAQQLQYDLENGFLVAVKEAGLPQRGIMRGWEVARGGATVLALPSQASQQGGYVPGGDWTFSRVMQVAFDDSVTEEEGGKFAEMMDDLGVGEALTKSEVQSLLRRRPECWSRSSACRPSWPLVALVALLSLFCSRPLHSSAFAGHLGKPPAQDALPPAYRDPEGYLNDPRFHRTTTYRPSYSSSSSPPHTVSFAVAGSPSADAPTVVWLNGMGGHRLAAVLLDGLFATKGVRLVTLDRPSGGKSTPVPLADRVQASHEAFLAILAELDIKRFSILSHSNGLIYTLFTLLNLPSDLTVLSWTLSSPYVPPWLSGSQLLSLARWVPSPLTSRLGTLLGGLQKVAEPVMRSAGWSSGVVKDWSSAFVSMGTSVPSEPAAAGQAPNGNGTGEVDESQIEPELLPPPKQLAGFRRLNARRPPHKKLFGGEFIPPGMFNEGMKMAVSEGLDAMGLEAMVCLRQGDGARWGWGEPEEGASEVREEVEAKLYERGFAALKAQLTKTGRQVEMSVWYGEDDALVPAKGRVYLRGLLVDSLGMMEADRWKEIEDAGHDHTLGLSCVMEPLLDDVVRVHQRA</t>
  </si>
  <si>
    <t>SGQATFFYQGGNPGSCGTVHSDSDYIVAVNAAQMNSGWCGKTVSIRNTATGASITATVADTCPGCGFGSLDLSTGAFNALGSESQGVLPISWGF</t>
  </si>
  <si>
    <t>MLSSSSRAATRRPTSSIVRVFTSSPSTLSSPSSSQPPKAHEPPERDPHAKMYQRVLRTAIYGTYEHQLREKAARSLPALAKGYVSTSGFKPTTRRDIPAYARRLVKKDARSKPVPLDVEQVEHSLSKRGRTVAQQDLLPRREGSRRQPGSGDERSAVFGQQVRGFSTSASTSRRRVSEDTIVDHESESADLGGGLWEDAESADGLQHSTQSTFQPGDFIETTRGAQLKNGIFICMSPRSAKVGTILDASGILDIFLEDDVSRAIPNFVDPQVASSLKSYALGLDGVETEELPEGMDRRPFAEERLQMLQKIRGLEIAIDAQYKQLLLNGGSNLYQIVRAKIARDRTEPSIVDPTESINIEKAIRYLGISRPTVATRIAMCRLLLSQPQYFLADSNMLRETGRFDLRSPEEVERFEQVRDWVRAKDERVATWAEKCARLREWGRKQREGKEASVPVDTTRYNLPTFTPPPGPQNEWSSSDLTIFAFLRDTLAISRLLQAQPHLSTAPALVKLVDRESAQHGWPFDETNTQIDKARIRDFLGEVGVVAPWEDWTVHDKATTLPTWDKIGSSVAQQLSQVAKHGGNAKARAASKLYDSDAHDSFRHDFGQTRVFTIDDATALELDDGVSIVPAPPTSDGKQTCWVWAHIADPTTILPPEHLWAQLARVRDHTEYLPQRTWPMLPNTLVFDQHLSLGAKEGGEQRTLSIGVRVVEETGEALEVDVKAGIVRNVLRLTYDAVDKVLGFQARPPGTLVTNRSWEQGEEAALASAQVVRPTEDALLETDAEARAQLETMLRIAQRMLRRRVKSTAIFWQYPVATVKVAPTPLEPHFESEARIPTFYARPPRVEVRLPRDDSVLDHMESPAHLLVSEIMVAANRAGARFAVEKGIPMVYRGQGPPLSDPASIDAVLKMRNPNTGSAPPFEVLRKHVDFRAGTLSLTPGPHWPMGIHDDFGYIRATSPLRRYGDLFVHYQLKRALLPSDTPLSEFPSFDESDALKHISGFTSALKGRKRLDHTSSLFWSLWVFKQKLDLLKAATTAPQSVGTISDEDQQLFDLIANNLTGLALREATFSGVDNLWLQEVTVPELGLRGTVQMAKEHETMARGDSMPVAIEDILLGGMSRLILVPRRR</t>
  </si>
  <si>
    <t>MLNLTAASTTRPRYLRDPHPPPAILRSPSSCVFDADISPDWCVGSVGHGGYLLCVLTDAVIRHQRIHHSKHVDPAQLSSQFFSATVPGRAQVEVKIISASKRWTRLDVELWQWTPDPNTDDFVNPANQRVLRIQAHYLVSELPEHPQPAKGAESAPIGGLNFLSRPCPLLQHPGKIDMRDGGSHVPEKLRFSKGMRWKVVAVTQPNDGSLAWGAWIELMSGEDVAELATLVPFFADVAKNGPEMLPEDKKPGPSWYPTMTFSLDFKSRFPLPSPFGRRTIGLYSTTKTIHEGRHDLTVECWAAPADLGDGKGVREEGLVKEEDGVERWRREEARLVGVSTQMALAVPLEVNHARGRKTLPGESDESSSSDSESEGGKKRAML</t>
  </si>
  <si>
    <t>MAQRIRPSLADLSDYDQPAFLELDAPAQPAAQVMRTRPPTVASSLPPPIPVIQPSSSTAPSEPEAKPQKPKSRFALQREKEAAAAAQRAPPTGAERFELSLDELDAEVAEQEEQLPRRDIVKDVLERPTSQPKPPSAPGPSRPSPLAPGGTRPTGFPAPGRGVFPRKSQPSAPTSPSVTSTPSSSGPRIFRTSSLVPPTPTSSSLDAASLTSDPADSISSLLSSVSRENEDVVSRMSESEILEEQRQIREEMGLSEGVLRMLQMRGERRRGEVQDKGKREERESRPLPVERKEEVKREEGEEEEGSPEYIRRHFFPNEPPNPALDWTRPVPPPSTSSSSTPASLQTRTFDLSGAPIASSPATDSPEATLSTDHHVSSSTTFTISSLLALTGSSVPSQRSTALTILERIIVRSRAEKGEEKEWEVVRIECAKRAGWAVRDANVHVVVASLGLIRTLLAGEVERVDKSGAKAKQRRLEGAEEPATVLSAFLDSVPLPSLAKHLDLAALPASALSDILSILSLIVDLARTAASPSNASDVLDSLFATPKLLESLSSAFIAVSWPPSSASLPPSPAALTLLTSLARFSRTRAKQLTTRSLIDPTMRFVALPPWDLELPADQKAGEDLLCATLELWSTLARYGLATDLRAKASPLLENLHERISDPLFDPSGRDACWTAHYLELVSLWTTAAIDPHVTGHDVTWSQVEGLREMVVEAYERAVRWAQEDGGEGARKVMAAAWEALGSWVEGSKVNKPRRGEDERRWLRERFGAAFASGGEAERMVMDALRAVKEGSEGRETSSRLAAAALRLSKALEDEAEPASEAKPLLDIPQDTATQVVSAVVRQSPSLVTIAVVVSLLPRIALPDRLDLTLALLPLLHVEDAVTARDLVDRVFSTLSKTDASLPSLASLDSSLELPALARSSILRPFVTYAIVTATGGRVVGPLYPTPQDLKLTGCLAPFAPTEPVLAPDWPLCALDELLRSATSPVFQRLPDGWDSSELELVQTSLALMRVVCASSSVQRKPDPPTLLFDLIKVFMLEKDNGTTTGTSGATAEVFRDEAVQRSMTALLEPLAIGHSRSRQLLKPDTRTSDATTEGVSARLSTAPFYQLFTDLVGLYDSISLSDRLFGLVLLPPLAMSYPVDYRRLIWTDYAHILRHLRFTVDEAISDVPPSRAETAIASYLEPRETNEALLMAYVDALASGAVSLASTPFLHFVALHHVASAVFVDEADSASTTAAKLVKALLARRAGKVLQQVLRYRQAEEGVEVKVPPACFDADEASMSERRQWLRMLVGDGGAQQLDALLEQ</t>
  </si>
  <si>
    <t>MSAKIYCGNLSWGTNSDSLRDAFSQFGQVVDCIVMTEPGTGRSRGFGFVTFADQAAADAAIQTMNEQELQHGRRIRVNIANQRTGGGGGGGYGGGYGGGSGGYGGGGYGGGGYGGQSGYGGGYGGQSGYGQQGQGGYGGGYGGQQGYGGAQQGYGGAEGYGQQSGGCRSSLSSSPSFLPLLFFRSFPFRSVDWLLTRGSFRFLFSWDRRRLRLGRTLRRSAAGRLRRPGLYVTFPRRFPFPRSLVRSCRVSSAACALSTSWSRIRDS</t>
  </si>
  <si>
    <t>MDSDAAEQLGGDLRSLLAPEEVVDRLVSTVKDADVAQALFWLRQLEKSGKGDLINQGHTETGMSAIVTAGSKEQSRAAAILVRVLAAKGAKLPEIAQSSDWIEHVESWAIEMLEGGLEKENEEAERDARMLLEMSYDDAEQWCRENLPPPERQDEGADQLDDGYISDEALRAMSAPPADRKLDGQPSIRSSTVDIVQGQRASSPPELRPPVRAADRPVKAEPADMIDLTASRSPSPVPKEEEVEASLANGAPASPGTSPHQKKRSRSRSPDVNARRNRDREPQPEARAHLRVDYLPADFTDNDLVRLFDGVPGVIDAETHRNAETGVFWGFVSLVSIATAQHAHAMKDGTYARPNETRALQLKIYSADGQPMDPHRPVEPVTNNVNGWSQNYQNRPPQDQQQFPQGGGGFNGPPQGGFYRAPRPRVPIIFTAAELAARVYCGSLRYGVTYEEVGSLFSGRAGVQAQVLKVMHSQDESHSFAFVKLPDAITAQHAIRNLHGTMHDRHLLQIEPVNELGHRWRFSLTLHGLPLRWQYRDVSDFLIQHIGSFAGLRVNPPPVYTMSSRAELRVQVELRYETELRWAFGELNGRVVDGRQITCEVDQPWMRKKMETEIAFQNLQQSMLAGSSASVNGEYDPHNPSGSRSNAAQRSQTYDQAFPTLDGGATPGGGRRPPPPPPPPQQVPVEADDDVNPFAFTRLSAA</t>
  </si>
  <si>
    <t>MPLASLVHCLSFTPASSTLSTLAFWGSLAALVVGLRAWSKGYVCKEERGLAGKTFLLTGGFSGIGLAVFQHLAASGAQVIVLTADPSSPSTIQLLLLLRSSTSNERLYAEECDLASAASIKRFVQGWKKDAREGMVKDLEARIDGIVFCDEAGETRWQEKARKLLTGRHMLVQLLMPVLLRSAATSTSPIRIVNTLDSPFYAAVTPDTFDPASFVAEQSAEKADAPVVQARQLSSIVQGGRIALASVLLWREFQARLSTSASKPSTGLPATGDARVATSSPILAFSVSPGVLRSSLRSLLPFSSRHSPHSRLPSSLHALLSLLISLLTYPLVWIFGKSADEGAQVVLGAIIGEVERVGGGGRVVKGPSGERVDADGLEGGDARLRMRVRGGALYREGREASSP</t>
  </si>
  <si>
    <t>TEREFQNMFAFAEGFEAATLKGQLQQRRQIIGFAKFRTRRQAAEAVEVLSGRKIDPERPSVLKAEMAKKNLHTRKSVSSSVVLDQGPPSRLGMGTPTASFQQQQPTPPTAVEAAAPVAAAATCTTTRLPRLGRGTRLDRLRNAFSRCPGFKRLQFRNKSNGPIVFVEFVDTAHATRAMQELYGHTLGGLVKGGIRLSYSKNPLGVRSN</t>
  </si>
  <si>
    <t>MTVSTATEGVGGTASASQATATPTETPTQLPTTSSTPSPSSDSSLPPAAEPSSPPPPEPSPSVLPDLPVVEELPLTEVPPAPEFLSFNEWRERYAVAADPSVARRAKKAAQRARQDVVGASASGANGAAYDGDGADLGSLFVGGDEAGSKVGDRLVFQDIGSVPGVQVGVIDVIETDSIAVTPTSDMANPIQPLPDVGTGEPNDPLLLLKDRSNYAAFECAAMVHRSSRQSKGASAILVEKKDRYMLTPCSANPKFVDVELCDEIQIDTLVLANFEFFSSTFKHFKASCSVDYPGKPADWHDLGTFRARNVRGIQVFKPIRNPHFCRYLRIDFLSHFGSEFYCPVSVLRVYGYTQLDAYRESERKAKAIEEALAAAELIEEEVAQHERVLEDALRVEVDKLERLEDAGAKTVNATVEITPSPSTVPPIAESGSPSPAPSSSASSPSNVSKLSQAVPSPLSVATSQPLPTASTEYSPSSTLSSTTAPPAATTSPIEADTHTTSSATPFSTVAASTDTSDSASSATVDVAEPASSSNTATSSATRIEPSSSSSIAVTPVSTLSPSSSSPTAEVPTSSNSSVPDATPNPLSGRPVTPSDIPVVISRPPPAPRNDTHSASQPHVPLPPPSRPPVIQPTQPGESIYGTIMKRLTSLEHNQTLAMHFIEAQSSMLREAFGRIERRLTDIEGSRGRQEQSIRQALLDLEQQRVELERERLALSTQVSKLTQEVRLEKRLTVAQLIGLLLLVIFVGFTRGIPTSPFLHLASTHLDTKRETKRTQADLLADRLGEAVGSRLQTEAVDEGEYRILVSAAESSTNAPHLADAPAAPRRGHRISPSVSLSRYNGTSSAFKRYPSISKAGPRRHYGIGSSKATNGKGDSSRARPWSPPTRHASAPPEEPPAMILDGKAAKRRRPLADLAGSDGHAFEFPARSSSTQPSSTSAVGSIATGAASSSASLSPIPFPSTSLSSPAPTFSPSAAPHPQLDLPINLGYLSTSLGPPAERSDSAFSPASTNGFVGDDERDEGGYHTYSSDEEALASVFPSRTPSRDQMRAAALASSSPSSPGTTASPRIRPPKPQVPLRPATSMGFRDERATQKDKSRRTSRGPEAKQAANSDDLPPLGPAPTISTPSPPPETPAPSSLVQHKRSDTLA</t>
  </si>
  <si>
    <t>MLRRATRFPLLASSSTTPFSPHQCIHTLARPAGMGKEYYRRKDERRDSPYEDRRGRGSGGGWQSDAVYAEQGNGYGQSQGWQDWQAGATRPYPPPTFAPQPPFFPNQAAPPFGQFDWGPYGQPYAPQPGPSNWQAWGPPVPPFQPPFPTPNLPFNDAPFVPAPAQPFFHPTAPTQAPFSPSAPFENGWHSTNPVRSGTRPPRSPARGRRDDNRRAEQDRPDHRVPLPYAYAGDGTYVPPTRRERMHRREGPAYPPTQTYLDAANGESETFETEEQVGTKEPVVLVLDLNNTLLVRGERNAAGSKTPVVRPYLATFLEYICTTTEPDLVSGKPRFQPIIYSSARSYNVLSMLAAINLIPPSRVPPPFDSRAPFPAAPIAEKYRSPSPSRSPTPPPRHGDYVYVQAPYKPEPSEGDVLKLVFTREMMGLSPMDYHGDVETVKDLAKVWERLGWAEESGSEGGRRATVTSRNGVEEALSPEEVARRDEMGAQRTLLLDDEAGKAAQQPYSHLPIRPYLIHQGHMPRFPYIPRNSRSSRSPSPISSIDPEIPSYLRALEVRDDHPPAWDDALLRSVWELENLRRESNVAAAVKSGFLQWLRDDAREAVQKAKEGKKVTEEMVDAELAKRGRMVCERLGIEVRRKWDPRWRQRVLQRREDMLAKAERAAGKAAE</t>
  </si>
  <si>
    <t>MFPQDQCEWICAAAVQVAREGKTDDVVVALRALECGLRATERWSASLAGLADSIAEQEWDKAAETIKSEPQGDEAKCARARTALLELQDRATSWEALFGADAETRDPSTPKLGGAAHRRTLSSAADLRARGGEAQANGEAERSHEDEADGWGELDLPNDEDDAARPPSTPQPAPLLPLSQFLSTPLPLVALTLATTSHLPELHLLLSLHARSLWPYRSQILECIPGWIDPAEFADLLPAIDATGAQETMWEDVLPWREELDWSERVLDLVQPSSPATDLPEYRSAAEVAGWYLSRVSSLVEGGYVDSALALVQHAAARGVEVPAGGTGGGLDEVGEELTLLAKAVYERPFCGVSAEEDEDWSLERWRSLSPKQVIETYTSTSTPSTIAQTLRSLVLPYLSVVESRLERRGEANPAETTTRLLYVHVLALPLSSSGLHLLFPIFEASKPTLPVSQRIVKSDTDLARLAIAVLYGAGKQGTTQEGAAVMSKIFECLPAFDGSTSTAVDGKDAGLFELASASTADLARPAGPTSTAPPPPSPSPSVFFTALSLAPPTALSAHLDTLDLHLSQLESLLRYHSAPNTGLFWFLSSYRSETAQRNWATRLARTAASNGAGTDGDEGEFESADMWLELMEFMAEGTGVAGEEASGTDEERIEKGLGRLFWKLGKEEALKIFFGGLLGAGRFTLARSLFEPSSTTPPLQPQAVEDLVISASREFYDNAEEGNLHSGDMKMAFDCLSAAPQQTPRIRSERAFIEATSRLCSFRLDSRPGIPLTPIELRHAPDRLLYVSRLLSSNDSAYRHPEMVLELMRKLGYPEGGKEESRTLAMLSDAAVQAGDWTRASEMCDRAIKVVEALRKKASRPAKEGQEERQRDADEAAEYAWKACFQLGKHEGWRDSQKRLQALGQALTLCPPERIQDILPTWTALEREVAQEALKKERDEANGVKPGAAGGNAAEAAARAAAETAAAGAAKVANFLSAAAARAGTSPVPPESPRSGTFVKSPSSGTPQSAHFPTSAAAAGHLAHETAAAASYTLRRAAAFFGGDHSSNRPQSTSPARAARPVTPISPASSSASVTSPPPKTRAPRQAPARSPSPPSRFASAFDNLADDRPRPSPSSPPRAEGGFGGFGLRSGLSKGLTAGVGWLIGADEMLEEEKRYEEEQRRRQEAELRERQKEQVREARGEPAPVKQAPQPAKVQETARQVPLAASSKPKGRTKLQAVRVPVEKKAQPPKAKDEDDWDAW</t>
  </si>
  <si>
    <t>MLRSAARACRPRITPLKTTPRAVPAARRSFFWSSSSSSAAASATDLAANHVPSVAPDLLPLLFGVLLAHAAIDESDGEKTLHSPPWKVESFGDKGFGAVAARDIKRGERLISERPLCCWPNNISADEAKRLFDLMSEQERAAFMALARTDGSGGVTNLDEIRARRATNGFSIPLPAADGTMMGESVAMVFPKIARINHSCAPNAAQAMNFITFRMEVYAITDIPAGTEITIEYVPSLITASALERRQKLRTSFGFDRCLCPVCAASPAEVERSDSRRREIKAISGSFRAGGGNREANWAKMARIQQLLDEEGYRGLPDFGDPSFNHAFAVFRTMLSPAPGSTPPSAPS</t>
  </si>
  <si>
    <t>MSEDPVWDALLAWLKTFPNHVDPEKSVRLVHNEAGRGLVARGDLPPGSLLISIPNAALLNLRTLKPLYPPSFASLNAIQWLSLHLALQFRRHLHPNNLRPPLPNRTSSTSASLPSSKFTSTPLPRPPPAIPQDKYWPFIASLPRSFPTVPLTWSNHSRSLATLRADFSLSDEDVSVDDWQDDGKKRKRYTELVELMDGATRRRARDVEKRFREDWDVVRRLWADHGTEVEGELGFFDFLLGWLNVNTRCIYFDLDGRKENNLTLCPVIDMINHVPGRTTKPSPRIASMTFSAPTTSSGDPPLRDGEELAFSYGAHEDAMLLTEYGFVIGAENDYNVAEVDKYVEGLFEAQGREGELKVGVLRDEGYWGDMTLSEKPDPPSPSWRVLVALRLFHLRLPTLAVLSADSLAAWYNNINGVTETVSSANEAKVRASVRAICDAAVREAEEGVKRCEEVLRRWKREGTGVDKEMEGNWRMVKTVWDEDLRIARAVKNEYEGK</t>
  </si>
  <si>
    <t>MAGQDGSQTVAAASEPLFEIRETPAGFLGAFARVPIARGTLVLDDPPLFTLDAPLQAYLFQRAQSASGGGPTPVEGEEAEEELPKTLEEFLDKAIRTMLSWKTDEQRKEFWDLANTRPELPPAYGIFATNAVQTTGETGGMFLLLSRFNSSCRPTLCRPAWNSSTNSTRLYALRDISPGEELTWTYLNVTFEFDSVEARKAEMLRVFEFECCCEACDDGRVSTEARRASEKRLLRLRRLKERIGWTEEGRAAEQTAGRTEVLKEMVDLARLEGLWETADRLGKAIDQA</t>
  </si>
  <si>
    <t>MWLCPRRRQPQLTKAELSLVYSYIERNYLYDLDHWTIGEEIKARAPRAVAKKLAIAAPEASHKTTSPGKTKIKGKSVDDVPPVNADLPFDNEGFSSFYSIDAYNYGNWTRFANHVCEGFNVVPRPVYVDEGDVTRPLWVYFASRDILPGEEINISYFGESEPNPQDYGMTDAEWISAANKQRAEAPAAHRCYCNKRLCRGRMFHVAGEMFWEKREAGN</t>
  </si>
  <si>
    <t>MATQTTTTKRRLIYSLPCRPPIPFPAQPSYPIHVPKRDIKQAYTDALWPPADESQSEQAILEAFARSLLALLADRSAAGFDSLARELVLPLQEFDRRWRDHVPGAIEASEEDEEDSSEGLGEEEARRAREDYARWAVKEKARLEEERRKAEEKRRKGKQRAADQDGAAEQMDEDEDEAAPKEIVVRSDDWLSEKELLETRLQSLLLLTLLSLPSIYTPSLPRKGKKKKHPELFRDTLDPAMLLDFLTDRMQIWRVMRDVGGFGIAGEREREKEGEGREEVVVEEKDAVQVWWSDIVEPLFRTRVDSPILSHHRLKLFPSSATQAARLAQRLEPAPSPFKARSLLSLEKSARKREMREDERRVAQSPTMKRLMGLKGLGGKQKEKEAGGEEEDVFKVPGVPLKRKDSAEAPADPAPRPRLPRKQERPRPLPRGDNMAGVPDVLKRRVVSLSKKPSASSVAVKNKVARKADADGQHGLKRTRKAVSPKKSTAADRAAHSLTLVPDTPSKSSSSSSSSASFRKPFSRATSMPSFAALGAAFRAGAADAPRLPIPFEVPSPPPFGVKRTKGARALELDEEAEEVAYESDEEMESAAGLRDGLSTPKKQVVAQVLVPDT</t>
  </si>
  <si>
    <t>MHLSLALTLAATASTVASARSDRPHHRRSARSHHSLSRREPFRYFAPPEGVAQAAPQSFVVSFDAEEGQEEEEHFELPEGIVALRKRDVELPVIFDQIGNVVGQIGTAMKLAMPIKLASNDKTASTSKKEDAAQLKETAAQRKEKAAAKAKVQAAAKAKAEAEKKAQEAAHEKELAAAKAKAEAEAAAKEKKRQAKLAAKKLAAKKKAEAEAKAAEEAAAKAAAEKKAKEAAAAKKAAAEKAKQEKAAAAKKAAEQKKAAEQKQAEEAAAKAAADKAAADKKKADEAAAVKAAADKAAANKAAADKKASSHKQADSSSGSQLAAVGGKNPVSLIGFHSSNCGPSGATEENPNGSESFLNCGISKLSPDSGWTPPQGVTLDHITTVSIEHALATNSVWEPCKPFIPLFEKIGKETGLPPILLAAFALQESTCNPHVLGDNGGAFGLMQITQDKCGGRDRHACADPEYNVRTAANYFKNELANQGGEFLVALGAYNGWYKGMSFHAATAKANTPACVEQNNLDYLYQMSSGWLMGRTGYELGSYKNLASCSDQS</t>
  </si>
  <si>
    <t>MGIKKLKLNEQKRQHRERSQPANRSKLGLLEKHKDYVQRARDFHSKEDRIQRLREKASLRNKDEFYFGMIKSNTKKGVHVQSRGNEPLPTDLVTALKTQDATYIRMQATMEQGRVQRLKEQLAALVDTALPSSAKGKASAEDEDDEMDDWDLYDDDPVASTSAAAVKRNHVVFTNSLDAVRSGTVDTLLQKRATPTALPASSTPSGSSSATKRRRSKPKPAADPADLSTDLSTLSSELLASATAHRTRLESELAQREARLVQLKRAARELELQRSLMGKGAKEVVRAKGDRKAGEEEWWLQGVKGARKGKGGASAEQEEGKLPMAEEGVSTGARVWKWKAQRKR</t>
  </si>
  <si>
    <t>MFSKLFGGSKSRSAGSASSSRSERGYPSTYGDDGVASYPTSPNGVADGSQYDEVTFGGGGDLADSALSSAGQPRPSISQDGAFVGSSSYYPPRQSVESSYPPLPSFSRPSSSASTSNRYPPLRATFARLHTLLDSNSPALLDTLSPPLAPDDPALASLQAAIAPYRLPQAVIDSYLQGHDGQDPLAYFGGSSTGGASGGASLGGLGLVYGLWWLPLDRVEEEWRFWRRLEEAGGLSAGSGLGGDAFSASASEAAKRKRHTARTHPYVPEEDARSQASTSSAVQDERGVSMQGMSSFPEGWVRKRYSHPGWLPLLTDRCGNYIGVDLDPPPPSASSGPTSPTAPGAPASSARTYGQPGQVIAFGREVDEKVVLFPGDGPGGWARFLAAFVEDLEKGEVARVGERPSDAIGGRDAKGRRARRRWSDDGDNEERGSSRDASGSSSSSGDEFDDSGDGLGERAYFETGMDGEEIFGDTPRNAQTWCVHSRTFPLSHADEAHLTGSPDPSIAVCSPSFRPKAESSPFSANAAGGNGGRSASGRLSLEQPSSSLHPVDLSPSSCLRLLSKRLMSRQSVLRGRQESRRSRSRPRPSDLRQARSDRPTSRARRTLRRRTLSPGANRLLRPFLSSSRHPLPATRHLRPNLQPAHLISCATLPTLRQTVTIPDTCATLLAPHARASSSNLANAPLLLLPHPSKSHCSPTSTSPTPFPRLRQVRDRKLRLAQAGCSQTDEREVACSAVSASALSQATPSSLSATRRRAAH</t>
  </si>
  <si>
    <t>MTRITGRGNEGKQGMFTTYPARMRLGTSSLMQPNAFAGTSGGTPTGANVTGTTTPVTGGKRSRTAINYAELETLDDLDEDGDAGRNKRGGSGTPAAIAAKKAPAAAAPTPPPKPDVWGDGKSYLGALPPGNLVQVQPAKATKHVSATEEQLEEYAERPAALVPVQIDLDVDTFKIRDTFVWNALERHITPAAFARVFCDDLDLDTQTYAKEVERQIAEQVEEQAGLALYPLRSKEEEVEMVEKDLRVIINLDVQIGTLRLQDKLEWDLSSSLTPELFAASLCRDLSLSSNAAPLIAHALHEELIRLKRSCLEIGLLNENDTNKARRGAKMLEGVWRDWNEAQNFGPKVERLTLDELDKVEQERERANRCVFRCTPLPAQGLTLACVDRRAKRDRVGVARNAPRPKR</t>
  </si>
  <si>
    <t>MDRTPAAQTAQPLPSQMHTHQPHDEHAAAHPHLDSMVDRAAHPPQHTPPLQLKRLKLLDQLLALWILLAMALGIILGALVPSTSVVLEKVQFVGVSLPIAIALIVMMWPILCRVSPGSLIPLFRQRQLWQHLAFSVVVNWIVSPLLMLGLAWAFLPDKEDLREGLIVVGVARCIAMVLVWTDIAGGDLDYCAILVAFNSILQMVLFSPVSILFLRVFRTQPLGDWEDKDIDYTTVAKSVAVFLGIPLAAAVLTRSFFFAIRKQKFFQERFLPAIAPLSLISLLFTTVIIFAAQGKQVVHSITDVLRVIPPLIIYFFTTFAAVVFLLRQFHVPYPRTATQAFTASSNNFELAQAVCIATYGAQSPQALAATVGPLVEVPVLLSLAYLLVHLRRRWRWDTDDECPTTFYCHGKNCTPKSKDSIEGRAAVKEEQV</t>
  </si>
  <si>
    <t>MSTLHPEMQGEHDERMDGRRSVSPDRMETGRGGGASSSSRDGDLSTTQSGSTAGQNEKHRDTKEGKPARGVTMSDEVVPPAAGGSAYPPARASRSSRQGTRETSFEVPPLRQRLTELFVAEHPIKNEPTVMQSLKAIVFASWFNVLLVFIPVGWALHFAKLNDTIIFVFTFLAILPLAGLLSFGTEELALRVGQTLGGLLNATLGNATELIVAIIALVKGELQLVQSSLLGSILSNLLLVLGMVFFVGGIRFSEQGFKDTAAQLNSSLLVISVIAILLPAGYNAAFSDNQTAEVERDRILKMSRGIAVILLVVYLAYLFFQLFTHKHLYAEGHVDPDDPIVRDGRQVWREHRVFRPAPSARRPRQIETGLEDEEEIEEEMPQLNKWVALGLLVVATVLIAVTSEFLVDSISGLTEQHPEISVEWVGLILLPIAGNVAEHVTAVTVSVHDKIDLSMGVAVGSSIQIALFVVPFITILAWIIKQPLSLLFDPFESIVLFLSVLIVNYTIQDGRSNWLEGFLLMSVYIILAVSFWYYPNGGSATLTG</t>
  </si>
  <si>
    <t>MAPSSGSGVRQRHRLYLVLALAAIFNVVCWRAIAPLSSLASSPRSRSTAAHLAKRSLERLVEDGGGSDESEALIDWLAWYTSAAPGAPRVAIFALMVLWLIFLFAFVGICASEFFCPNLSHIASRLGLSESVAGVTFLAFSNGSPDVFSTFAALRNDSGSLAIGELIGAASFIVSVVAGTMALIKPFRVARRTFLRDIGFFSIAVLLTLGILYDSHIHLWEAFLMVGLYAVYVLYVAVGTWWEGRVEAKRKRLREARGEYEHDEAEGDIVNGDVEWEDEEGAITLPPSGTSTPSLNRSRSYRDASPAYSSSSIIYHPPGSPFASPPMTPTFSPSHSRSRATSLSGPAGFNTRPPPTPLMGGGRRRSRSVRPSLLGAIEFRDVVNSLSSDRSSAANILSVFGGAHQHHPHSHEVLDEVAEEHEHALEEGLGLGFGGASDARGRRRALSQPEHPGALQLGGADDVLAERVMADAERRRQRMSLGERRGTWTGRSATVDDEEDERGLVDLSKGVDNPWKDAQSPLIHDDSRSSTIRRVPSILLTTDSGSDTILADHPSAPPSTAAAGEKPKHRSNRRRLLHAWRCALFPSLQSFRSKSIVGKCTALLCVPALLVLNLTLPVVEEPSDEGDASWNGEKADREGGIDAEAAIEAIGRQLHSPAIAHTHADSHPHPHAHSHSHAAHDNSPSHRLQHIRAEAAEAEAPSPSHAWEEVSTTPLDSPTPARALATGPLDYFRITSPNRTTGSATATPVPVDEDDGVRRMDEGKGARQLSEEELEDLAQEHVTRVLTALQCFLGPLFVVSALFVEELRWWYLVAAGLVGLLAASVAYRFFHNSRHPGRVSLCFLGFAIAMVWILMIVNEVVGVLLTLGHIFGISDAILGLTIFAMGNSLGDLVANATVARMGYPTMAIAACFGGPMLNILLGVGLSGTYLILFGPARGQPIHVPMSKTLLVSGVGLFAILVGTLVVVPLNGYRMSKRVGAALIAAWMCVMAINVGVEIWA</t>
  </si>
  <si>
    <t>MSATVPDVAKVTTTIVAAAHATVTATMPAVPKATAAAASVFDKGFGSPVKFDSSNPLVLFIVQAFIIVALSRLLHFFLRYLRQPKVIAEVIAGILIGPSAMGRIPGFTSTIFPAQSVPFINLVANLGLVLFLFLVGIEVDFSLFRRNVKLSTSISFVGLVVPFALGAAISKGIYERFIDDSKVHFGTFLLFVATAMAITAFPVLARILTDEHLLQNYVGVVVLSAGVGNDVVGWVLLALAIALTNASTGLIVLYVLLTAFGWILLLWFVARPILKYLGRKTRSFGEHGPSQSMTAFTLFLVLTSAWITDRIGIGHAIFGAFLVGLVVPKEIRGPLTEKIEDLVTVLFLPLYFALSGLKTDLGLLKDGSIWGWTFAVIIVAFLSKFLSCGLVAKGFGLDWRESGAVGSLMACKGLVELIVLNVGLNAGILNPPVFAMFVVMALVTTFATTPLTLAFYPVWYRIKSDRERRGLPSTPTDKASTSTFGDEKPRSRFAVVVEQFEHLPAVMAFLRLVQAPAPVEAGKKLALTSTAEDQKDQSDATTALNGTLSTLLQIAFLRLVELTDRTSALLRAAESESTLLRSDALSTVVRAFANGLGVKTRSMALAIVAQEGYSRQVAEFAEESESEVVVLPWALPVATSSTAAVPAGSTQPQASTSTQAGVAESWIPNPLEAYFNGTGSSRASTMTIQGAVGYASYLREVYAEAPCDVAVFIDRSDAAASSDVPTSAGQAHLFLAFHGGSDDRLALGLLVQLVTANPGHTATVVRIERSAELTQHDREVLGVSSDEDGLASKTATRDDGASQSDQPLFTIHSGANAGDTVYPTLATGATRGVQSETEDDVLLARFFGSNTDDSSTRLDASIRDRIDYSDVSSSQPLHFALARLATIRATLQSSALSSGSRIPLVVFAGRGRRDAPSHKSELTALLKERAGTVYRSVVAASEVRRALGDAATALVLSSEEGPASVEERIVVVQRSGKRGRVPGTLAYGAGEMAKGKDA</t>
  </si>
  <si>
    <t>MAASTGTAAALVTFTATATAGQVWSSSVSQPTGGGGHETTILSGGHDINPIRFDTSNPLVLVIVQLVLILALSRILALAFRWARQPRVVSEILAGILLGPTAFGQIPGFTENIFPAPSIPFLSLIANLGLVLFLFVIGTDVDFSLLRRNLKPTVAVSAAGLVIPFGLGCAVSVGLYNEFISKEVKFTTFMTFIGTSSSITAFPVLSRILSELQLFTDPVGLVVLASGVVNDVIGWCLLALSVALASAGQGVVVVYILLTMVGWTLALFFLARPALNWLARTTGSYTRSDGPTQGYVCATLALVLISAWFCQIIGISEIFGGFLVGLIVPRTLGHHFASRIEDLVVCIFIPLYFATSGLRTNLTLLNTGTIWGWVICVMVVAFSGKFLGSAIAARGTGFTWRQAGATGSLMSAKGLIELIVLNQGLQVGIISTTVFSIFVLEALVLTIASTPLTLAFYPPRHRPSTKHTPPISSTLDSKPRSSLDKSSLSLRMRTRFIVMLDQLESLGAAMVFTHLLASVPVTDGEAAKVGGSSQGGATLTSGDGLLAPTHEGTTSTTSTSPASTPLPPASQQQQLEVTPLRLVELTERGSGVMLASEEAASHLARDPLVSLYRTFASLPSSSGVHVATGEFAMTAAENWPETVARCTEEGAAELLVVPWKLGSASGPREEGNVVESFIPNPFEALFGNAVPGSLTSAQVSGAPLFAAFLRDVFLETSCDVGVLLDCSCPSAPSIAHAPKHLYVPFFGGADDRTCLEIAVQLVKRSAGAVTATVLVVTRAAEPTEEDQAANGLDRSDTDGAEATSTTKLDAIFSPALSIPPSSPAAHSHHLSLGHGGTHHGGTRAGETHYGSSHGQHALASATADDVALEQVSSVAAILPAGALVIERVSTAFPLATAVTRLRSLTATQPTLTLLGRSRLDAPSHRLESLTLLKSAERAGTLGACASSEVRRAMGEAATAVLVAPAEVGAEWVMVVQSRATAGKRAQKRMVAAGRSLSVGTVYGEKGEA</t>
  </si>
  <si>
    <t>MDALDLRPLHQVYQTLDPATTEPLAHPLVCISELRRRPPPKRSARAASAQPGNLDGATELGEVEWVLMIGGEGLVKGAPEQKGKKKSETAPEEWWKACLCGREVEELMKQTDGVALSPQAMVPKVRSALLAGEVEISGYDGPGADPRGALEVTLKLTPTLPLTMVLAPCDSPPLSLMTCMAKIIPTYLVAAQEREAARSATAQLAVLRLENDKLQKQVNDFKEERKRARKVPNGGALRQNSGDSQRSVGGASFGRRTSSQDQSQSQSQSQMYSQSQGQRQSPDDVVFSPPKKVIPGETRRGALKPGDVGYAGSSFRPGLNLEEAPWDEDPPTDSD</t>
  </si>
  <si>
    <t>MVEQSLGAEVRREMTEYFRLVARLEAKLEGVQQEEEGDEDGEGLGEGLTLRKLDVWTRDVRLRMRMMATLVSDIAGRSSSGSETSPLSHLHAYTTHGDPFISQFSSHLLSTLSTPFFTTLRAWIYAGELQDPHGEFFVVPASKAEGEGEGGEVASHELWKGKFVFREEVVPSFLGEAVARKIFSTGKSLNFMKYSCDDAAWVMERSHADQPVLRYTDMSSLEHSISLAYIAASRRVFELFFDKFRLMDHLQALKDYLLFGKGDFVEILIEQLGPSLKRPANTLYRHNVTSALESAIRGSTPPGSAALSNVLQRLDARVLDSEQGLIGWDVFLLEYKVDAPLSTILDPASLDDYRALFKHLWMIKRVEYTLNECWRTLMTKMRLLKKGSDLAFVLHQTRITLSEMIFFVRQVESFCHLEVIACQWSDLEDFIAKKEGDLDKLVDAHRRFLGKLVEKALLKPQGRRKKETKPLIDQLRDVFRVMLVHVAAAEDLYAFSMQYESYARAAASTARGQPPLAIQRPTTAQLENLEERLASSGAAFREQAKDLVVALDRSPDLDLRFLAVRLNFNYQFRPDPSSTRSEV</t>
  </si>
  <si>
    <t>MARSVSRRALAAQAESSDDELPPPSALLNTLATPAKPQRGTPTPRSQSLGMPSRRSPRLSGAKVAGLTGTRRGEVVGPTVEESLVRRSPRTPRQQIGQAVGSPTSAERHRLLAEELFPPSPPANVTSSAAQSPEVIEDSDEEGATERTGLASKEIGRTASYEDEEGDLLAKRLEMLGLSTPCGLPPPASTRSSSVIPDSVASTDSPTFSSAPSTQYSSPPSRASASRPPATPPGKPHSSSKKESRRTEAETIVVQETHEEEEVIVACTDDEEEEEALGTGIESKPDWWSEDVMENDGILIYDPTPKKRPVKLPSSRASPSPFLKPAKSPAPSSRPASISKLVPGRGQERRDGTESPAKDAKAHGSKLRVEIDMTGESSEEESLRVDGKVDDDLLPPPPPGRKPISPPSSRPAPSSIPHAPTARPKAPRLPSQPLPPRTPSSSTSSVPRLTPKDRQALPLLLIRELDRSVFRKRWDGLRCLDKKGEEGRGKGLPEGIEVVWSKRLLKTAGRATWKRSRSTTTPGSPEKTTTHQALVELSVKVTDTETKLKHTLAHELCHLAAWAIDGEMKPPHGPAFKIWAKRVMLVRPDIEVTTTHSYEIAYKYRWQCTRATCGKIFSRHSNSINPSTHGCPCGSRIVPIDKDGNVKPGYGVVPSVGGVGGPETPRTERKKSKWVEFLQAQSPLIRRDNPSLPQSEVFKIAAEHWKAVKAASATSSAPPTPSKTSGEKAGVVLDLESEEKGEGDLGDRLGRLEL</t>
  </si>
  <si>
    <t>MSAQEDADGFVSVTHKKPARPARNRKGKERFRERTLEEKLEARAQGLRESRYLQKCRDLLRTALSSPPSSDATSPSTSAVPPCPPPVCVVCLGLGSLSESTKAQDQYVLLQGLLEELKGVIDEEIPTEFYDPVFTPEDTAFLTSQGHTVLSSPHPLVLTRPTLLYIPHGPRTLFDSLLRSNWTSPEQLEKVVVWGNRLDLYDDPTYSGSLVGRGKKGKGGKGEEGGDELGESAEFVVRAAKLFHNYPLPDPKDHLEAFNDLALQWIVPERIRDQPASFWVPEAREEERDKEGGNVDGVEEAVGKLALE</t>
  </si>
  <si>
    <t>MVLEEPALPAVPEYPARSPWNSEIESTRERFLRELGDYSGWKPMGEKQGVKLWRKYDDDNNPIPCVRGETIVKNASPYAFLAGVVQMPGMRKLWDPRTEQGCMLQRFSRNEVLFYAVTKGKRFIASPRDIVGVQKDYVERDGSCMIVQKSVETDVAPEQAGMRRATLDLSGWHFEPQGEDLKVTYIFRIGLGGMIPNAIVSMATTETPLCTGRARDTFYEYGYAPYIRHTPDEPSTIFQKETFESPPIREYQCTVTTGQQIGEMFEIAYDLRRMYRPEGGVQVAVKGEGVQAVDDGKGTVRVQTTESGKTATVVLTPR</t>
  </si>
  <si>
    <t>MPLPSRQTTPAERTVDPRLARRAASERIKSESARSTPALGSPELGPVRGGSAGSGSSSARAAAEPYQRPAVYAPDPQLVNMRYDRQIFCGSCVQMLDRNRFSDSQLKKAANKFDTARREGSLKLIKPNDWPKCERCVPKQRQIIRCVDCRLEKDRKEFSDAMREKDRAAVCKKCQAAGLDKEDTKRREVSCDLSFPASRAVVSRQGVDELRLAGVRPRIKLNSCSGRPQ</t>
  </si>
  <si>
    <t>MASVGIRSRAKRRPSAPSPAVASSLGGWQYVGTVHAKLADWFAWLGVWISQHQTLSLLATALVICSLLSPAILLTFSPSGSIFDISTSAITRRGRGELIWELDGMKRQGLISTEEEVCWDRVKAFYEKTGREGGGRRIRVAQVLVGAGAVGGRGTISKVVLHRTWRVQEELERRLLAGEIEGNRCLRTKEGGSSRCAVISPVGWWNSEDELLRDDDVHRTLSLPPRPKTESRALPLTTSQTFVGVGRDRHGLVKSAQQLVVNFLFDDGPIAAPLVSSSLPGINSTVAENAARAAASSAWRKAVQEVVDRKDQRSSATGRAADPMGVTTENRMPPRHIVLKYLPHLTVAGHHRRLENLIYGVGYLLVALYVWRYIRKLRAHSKLGLLVTGCVELAASGIMSVSICWLLGWSLGLVPWNLLAFLVLTSGLDNMILVLRSIASTDVNLPVPQRMSIGLRSVGVEMTVLLAVEELMALLLLCWVQISVMREWIRFGAVVLVVDYFLEITFFSTVLSIDIQRLELADLLAQNPSSGYQAVHSSVQGEKGRKGASTTASVGASVKSAWKVLRDRPAKTSTVAFLWAINLLLWAFYGSEHYLPAVCSQTALSSDRPFLAPSLAPDITRSLRLGQTSDPSSSSYLDIPAGAASAFWQLVNPSNATSVQVYLEPTVSIQFFDEDILAAPESIDLLFPTDSAPSLVTKVGLVLLPIAVVMGLLYLLLLYLLKDAELLQAHWGSEGRLGGPSSRRRRKQEAEKRPDAGVEVVKQMSSRHINDVELIASGGDVVASWAALEDCILVKQRHGAAVTLDIPVEAEPAVLSSLVVDPTGRFCAAATATGRLHVWSIEDGGAPLVLNSTRSTQSPVIALAERGSTSQSGAGLANGSTMPSVNSFVGAGNFDANEQAVFFALHRDEAVTGWTPSTGESIVVAPSDSQQDGSTQTSFIAATSAGSASTTPLLAKTSQDGHLQLVTIDGAERTVFRESVGRPGARLTALAVSQADAGVLATGYSDGHVVFRSLASPSDPIAETHAVDGPVRQFRLLAAPERQTCSDCGEQVDDGFVAVVTDRSTLKVLRVYTPSTTAAVEPCKCNTDDVAAIARSRSSSMGVGSPAMARTLSNGISRRFSPRKKPPTPIRPQQPSLLGDSPIRPRARQYASNGSSSSSNSSSPTRDRSLNGLSMLGSPAPPPPMATSPTVSQPSSPRSSTVPLVPDTDTIASLDSISSSSTPSMRCVEFARMPLDDRGGWEVMAGRLVGFRRARPLEAASQRGWEVWTLELGRAGTPYDEGYEEGTASLADLLQTEREEDRGSVATQSIMPPATFRQRRPSAVHALRSPRASLSTTRPSSIRFAENTPDLPFSRARPVVSALDGKAVSVALGNRVVVLRSAKKQSDGVAQRNGFLGL</t>
  </si>
  <si>
    <t>MPGSAGSLFNNGFNLLFSLLTLYLVASFLTKLLAPLWRRFRFPGAGRPVGGPHTPGGGGPGGGHSGGGGGGSGRPPFPPSGPPPPYTPAPKPDPNDAAPNAGWRPGFFTGAALGWAANALMGSTRPRRMEPVEYGAYPGMGGAGFWGGGGGGGVRQRGWGMGGGPRASLRDWEDDDRDRGVGTSGMRRSTGFGGTSVR</t>
  </si>
  <si>
    <t>MPLPPSAYSAFPEQRSTAPPDAWDDWEEDYSRDEQPTTEQAKNARLWQDANIVRPTYSILPSPSSRTPPSAALDASTANGPPQLKILKRPSPAPNASASSSSRTSSSEGRARQEKSLAEREKEYAEARRRILGEEAGAVKPSSSPSRRNGSVKGVREGMEKLSLQGGAKRNSSPGQDVRQTGTPTSSANNARRERPSTTSPASTPRTSSQLSRPPSTNGASAVRVPKGPSDRGFGFAEAATPNGEKSKRRNEVR</t>
  </si>
  <si>
    <t>MARDRLAAIRAQQAQRYAQPPSAPEQSSRGGHSRAFSDPYYASEPQDFNPLAAEQERPQRDPPRGLAGWNADYSMAGDDSGGGGTVVYRTQSSHGRSHSASRDGGRRQYGSRDEDVPPPVPSYDAGPPIDFTSAPVSPDVAQYVNTPPDVAPPRDFDPNDSRSRYASNYSPSYMTPPQQIRHETQYIPTNPRMTRQRSISGGPPAHERKTSLIPIAPVPPRQATGGLGVSYGDQYRSEKASTVDLVERDDSFDRRGSSVKKSGATVSEGEVPFEEMGEFFQEISDLQQAVREANGSIQAIGDLHSRMLSMPSSEDAMAIELKSQLDSKTATTRALFTSLKNRLQVLQQGNANLRAMIPLGQSLFNLSLQDIDVRDQQVGALKERFKDAIQRYTEEEKQNRAKQRARLERQVKVVNPNLDPAELQEIVKKAEEGDGAMFTQALQTNNHRSHAARGALREVQKRAAELARIEQTIIELAQLFQDMAVMVEAQDVAIVKIEQNAVRAETDMENGLENVQKAVVHARNYRKYRWWCFGFIVVIIIIVLIVLCVELIPPAIRAAQNDRNARQSRSSASAAQAAATSPAVQSLVASSSVAPKPASTTAAPVSTSAASASSGLASSAAPSSSGSVSASATASSTRSS</t>
  </si>
  <si>
    <t>MAPPSSSSGPVTAARLSHLSSTTLSSVLDLTRLSSLSLPSPPNLTHTIQRNLSTLARGIEELEDAGTESKEVVEGLRAQWERIRGLVEPLGVEVTERLREDASAKGKTGRLVETDEEEGDDLVAVSGSSPHVAISVQDDRRDLAQMEEDEEEMDRANQEVMQMQKRMIEDQDTQLDSLSSAISRQHALSLRVAEELELHSSLLDDTDSALDRTESNLRRASGRLDQFTRRARNTGSTGLIVALIILLVILIVIFKL</t>
  </si>
  <si>
    <t>MYNRPSERYAADRTAESLEGQNDEALEGLSAKVKLLKNITIGIGNEVRDSTKMLNGMNDTFGETGSLLGGTMKKMQRMARRQGGQWCMWMVFLGIVMTVFFWTWLLRRCVECYAIAVEKR</t>
  </si>
  <si>
    <t>MDSSVFTEYETDLTTVLQGVADKLGGEAVKLRGEERRALLRRVERELEEADEIVEQMEIEMQTADAMDKQEMQNKLRAHKASLGRHKADLKTLLSSADRDDLLGGSAGRADHVAIEMDSRSESPSLGQAQAQRARLMSATDKLAEGQRRLEDSQRIAVETEDVGAGILRDLRTQRDTLEHSRDTLYEADGSIDRASNTLRKMIRTAYQQKAISYAIIGLLVLLMCGVLDSRSRPAYPSFPQSVCPRLQAVPLRRPRRATMLSQQSLQQSPGLHAWHFAPSKRWLGAP</t>
  </si>
  <si>
    <t>MPSATQTLTATLDSLSLRGSNGHSASTKNGTSPFKGDLKVQPLEFSGALNAKDYPREELTPALGDRFDAGVKLKEILALPKEEGDALLRDLAILISHRGVVFFQDQRELVPEDLGNLALRLGELAGKPSDSSLHIHPTQELSENGLPLGKISSTPDKEGRQISFPEKGLTSAGWHTDVSFEPRPSLFTILQMHTIPRVGGDTLWSSNYAAYDRLTPAYQKFLEGLTAVHDAERFRIQSRLNGFKLRTEPRGSPLNQGDAFQATHPIIRRTNPVTGQRALFVNPTFTTKINELNHDESRSVLDYLFRVQAENHENHVKYRWGKYDVAIWSNPVVNHLATFDYTEYRAGDRAVVVGETPYFDPASIGRREWLIHSGQEVAA</t>
  </si>
  <si>
    <t>MVPPPAFSPFALPGQRLLRSSEGEAQEAQVFPLALQTDISLASLDDFVAAIDSLATKDVLKPLLHQHGGAILFRGTHAKSPEDFSRIVHAFKLGTPHEELGNPVVRNILAKNVATANEGPHTHPVFPHSEFGWSAHYPGYIVFFGRSAADSGGETPINSTTEVFQRLQAEVPEFIEELAKKGTRYVYTYPRDVNPGSNLGNNVRRAYPEAGLTDTDDEATLRRKVEAQIQRHSKEWRWLDDGSLETVHYVPALRRHPLTGDAVWFGNIVSMYALAQKWEALEPPYIGTDGAYHHLPTYGDGSPIPHEYLQRAYDIIKEIRVLIDWQVGDVLLLDNHYVQHAREPWTGDRRVLASLWDGPPALPFEL</t>
  </si>
  <si>
    <t>MAASTNVNGSSQASTSMKRVHNSSSDSEECSDSATGGRPGGKGKVRKVNKSRSWPQSMDAHLVEAARRIPSCRHLQISFEGMSLTRKEAIAEYIRRRTGIVRTAGQVGGRMRTLQKRAETDGRSTFANLVNNMVSSEDFAKIDFAETLGPDLFPMSASSSLRQKGSRSVRDAATQTDSSFATSAYPRPACACNPANARSSVLVLPYKVPTPQHPQSSLTAANTAPSLNPLTVDASAAADLAAALPTLRAAGISSTTDLVNLLLLEDGIFELFLTELGESEKLHRAELEQAKQRLRDARSEIRRR</t>
  </si>
  <si>
    <t>MLYDGQESLRRPLAKLEVARTAYRRALVPGRWSPSIPHPHTARCSFEGGSTATDTCTAHLYPAQLAPPAPTPSRPRFAHHPSTNDSPARCVAHTAHGAVHARTPTARTVLHALPPAICPANASDAIHRLTTPPAPRTMQRRSAAAPPVSPPTSAGPSSHGMVRKRTLQDLQPPSSPNMQSFPHPGSSSSPSIQHSFQFDSSPRNAQLSSPASIYSSPGMARSASAQATFSPFRQTITTSPLGRMCEQDEGVPAGRRPGMKRRRTIAGDSPTSPVKQDQSVSQQLSYTPRCAGKDGEDVWPPDVEEAFHTALALLPRLGRKKLIINGKPCGRNELIGDYILRTTGKARSRKQVSSHIQVLKNLRKDGKDFMDLVSEPAEGDDRFAPGNARLFFGDDSPYIRPSAFSIGLGLPAIDVTAASSTFTPYPAPAQSPFALHSPFVLHPSHGALTPTTELAHAFQDMSVLPPPIPAACPFSPSDFAMIVPSKRDAQRHDGHVLASLDHRQSGGPLRKILVEDLPHGSKRYPMLPAMLACLPCQFLHFKLNLDIPSLATAAVLGSQVAAHVRLDTMQNLPLSVVTTIFCHGDRIIQFVESLAPPVAIGDVASPLGAGRSPSPVMRHKFSYELPFAETYWSHFLSASEEGNTSVGRNGKARFELAQNLSMFSVLQEVVVTPDEGLALAQVDDSVEIRGSDLGDVVLVVAYDLEVVEGLHRGTAELSLLSSRHAGAGFAPSEMSSVSSFSPQLDAPGMSRSATLPASMAFSQVPSQDMQTSMPPPRLSRRSPPSTSRTHHRRQSSSSNKPNLSLHIPPPSDFMRLSAPTAGPSNSQLQPPSNGHLVAPRPPLTPSTPWDQVAHTPDAPPPVLPDSCSAAQRERLEHIWLQNATNEWDLHSPALTGLQEHSYLSSSLSRPASLAPSPIDENGIFSSASSLPVPPAFSQQAFPQPLQSQPMYSVHPDHLYGANFSTSLDDPSLPDLVSMSTSSSSSGSTLSSTQAVEPAPQPRTSAPPPPQVPQSKLKVKQEQDFFSSLLGSTTKWVGSSSTLDETRC</t>
  </si>
  <si>
    <t>MPKHKGNASDDSEPETYNPYSDDDAASAGRGAGPDEDLESGWSDGGAPMTAQQRKRAALHPPISSICAALGGFEEFLDENGQVYTAYSLGDQVVGCLKDLKRFWRMDEKDDDRTVARIFHEIGVLKTDLIPILKTTLGSGAKGDRIALACVELIGAMTWPINVAEELRDAQLLGELKQSRDFTTLIDAQRGYKASIIKEGVLRHMMSILAGSLQKGRRDRTQKDENIISLILHVFRNLAYLTDRATPASSASASAIEQSSLQSDLIASFSREGILDLLLAMSAHADSSDYAPWNMVVLDILHLLYRGVRADELMVPENEVENTRLRELLDLEQKQGGREFALKGSRHSRFGTTIAVQSNGRKYILHKQSTLSEGPSATLDKIKRAKAKKVRIDDDLAPPATQLRPEAVRILYETSRKFVESAFNPFFASVLRDIRMERLKVRESDTLRFLYLSSFFLEFFLLLYRDDERRGISHLDEENGHDFGLVAELTEPHAIGFVTMQMKNALEEKPPLWTDLHAGVECFTQILLVIEALQASGIPEHIDVAEILQNKLYYEAETLEMVVTLITRYSSQSYKYLDSVMHLAYTLLRMLEKYSKSKAYMYVRKKKAGRAAAKKKRQKNKSADENEGDGLGMGEEEDEEQEEVEQSAVTFGEHAFQFEKFEQRFADESVLSTCMIYLESYKTFRTPEQMKRIVALMHRQAIKAKSEGLFYKPTVLELFRRIMEDRDIADAREGPNVDLRKLIEYVLRKFFKAVQEHPFLLLECFFPKTRTQLGKMRMGEVDPFADSDDDTLMYKAKKIGEVEVQPGFSHTQQIGIAVACLLEGGEQRLVDMVKKQLVLASAARTEIILTTDGPPNDDVAMLGDENETDAALREKAAQLKGPSAEAVALFTPHNVEYGEDTEVKEAATVNPHVKLLMRLLSWESSEAPESGELVWSIPASILPSKLDSDLKIIEDFVLDPVDPQNGKSAAELLRKQRKKPVRRKRKIASEDEMELGSDGEPVVKVKRKRQKKRQEEEQAYKSAQFINDSDDEDDPDRDAAFFAAEAALRAKLAAGQVPVHLENGSKKKKQPKGSAAATSSVRARSPASSPPPAAPKKGKGKTGGRKKKAKKTKFDSEMVSDLEDDADLVDGLRKEANKQRNGADEEEEPGGPTSPASSSTVASRKRATSASSATSSPPAAATATTGIAGDEDEEAVGATQYKKKRRVVLDSDDE</t>
  </si>
  <si>
    <t>MSWIESPLLTPPANWVTLIQPIANALSLTALPPVAHLVLLSLAASFAARRVSAVLSPRVFGRYYPTERRKRDDWDLHMVGWLYALVATPIAIHLLRHPSPELDLDPLYGVALPEQRLSAIAIGYFIWDALVTFRHIQTQGLGFFLHGATCLVAFTFTLRPFVLWCGPRFLIWELSTIFLNAHWLLDKLHLTGSPLQMLNGLFLVSTYICARLVFGTYTSWQFWKLMVPGAGDANTLLAEKVRDAGWVRWLYLVLNLLANGLNFYWFRLMILALKKRFVPSPTTSASKLAQRKPVPVDGHLGEAQERRVKGE</t>
  </si>
  <si>
    <t>MPPSPLIDLSDLDPLAPSSSARSTPRTGSPPRAQAALFPPPPPSTSSNSSSASSFAPPVPRLAQEVRVEDVRTGEDPLGELLSGLEVGSSSSATQAGAADRVRRAQEAREERVLQDLQREPFKAAKPPPLAFVDEPASLLPSSSTSSSSPAPVSIPSSPRRRPSMSHTSFSPPRRLSSLMDLSSSTSSHAPSSPPAESSVFADPFHSPGHSRNRTRTKSGGKEKERGEAEEWEKGIEQAMQGEISAEWGDFQDAVNEAPSNGEAGGGGGLGGSGIFGSLRSSSFPSAASASATLSTAASAFTTSLATNTHSTLSSFFSQHTQSQSQSAHISPLHSPDVLERKPPPQRAATTGQGGFDPAAQPIRLVGVRPGVVRVLEEDVAEGIRPALPPRLRLSPRWTLLYSLDQHGISLQTLFTNLSRGLKDRDGGFVLVVKSERGEVFGGYCSEALKDSSASRDTRAQRWSGDGSCFLWKSVPFPPSDFRLGSSVRVFKPTFRNTYFQHASSQFLAFGGGEDGVFGLWIDGVFERGWTGTCETYRNEPLVDVKARGGEGEKDANGAGKQETGKFEVVGFECWAVGS</t>
  </si>
  <si>
    <t>MDSTGAQDNPPSRSTNPNSPRRTPRFDLAPLSSLSDTDTAPSSPEPLATPTLAESYGQLKKNLSFKSLRDLEMRELKGHIYRRGKPSDGTRYRPKNSDEVFAHALKGGLRSFVLGTSLRAAVNLVITLLRLTRKKGLPPAVIIHAVFGPDVARFGGMLGLFSFLYKWTLHTLRLYNPGRLGPGQSEPWHAAVAGLVSGASVWAEKPSRRVTIGQQMFVRGLQGHYNLLKSQGRIRVKNVSVIVFGLSCAQIMYSWLMAPEALPPGYRRWITQASRVSEPCLPVNLSAYRSGTFDPNVARKTLTWGRGATPKNRVLIESYAKKAEMGDFGPPFAPCEVVHPWADTCTWNSVDRWHQVFRWIAPVYAGLHFIPPILLRRKAWMRDPSTYLLRSLIGTFRSCSFLASFVALFQGLVCLQRHFYNRYHGVVPEWIEKIVMHKSYYWFSGFATCLPLFLEERKRRRELAMYVLPRGLESMWSILRRRKWVPFVPGGEVLLTCVGLSMVMQSYQHSPENLSGLVRSMLWQIIGPA</t>
  </si>
  <si>
    <t>MAGRYELHCLPGSHTHDLASLDPHSLVAASYLQLLCPGEWTIVDCSDPGLSPSGSLPFLKRGPDTFAGSAILAHLLQANEQGNGAVTGDAKAFQALLDTTVLPLVLHSLYSLPQNWLFIRSLLIPSLPWPSAFYRPNALRASARTQVDALHPDWWGLGGEAEKEAEDERRRKKALLETGVEGIRERKEEERREGKERMKKTFGEGKIVSAARQVFTALESTLAASSTPFFFSSPSCVPFPPSQVYPV</t>
  </si>
  <si>
    <t>MAAAAPAGGSFLPSHSSSPSLPSRASFERKSSVDGKDARTLLNGGPTAPVSEGRTRRTIVPVWMIVLGWIALSAVVILMNRDILVEKHFDHPVTLTTLHLIFQTCATRLLHRFTTLISGPPPAEEYATVPLTDPSQPPEDGTEEHAALGKSAQLERWKRKSVEMDWDTWRRQILPIALLFSLSLVLSNAAYLYCSVAFIHILKSFAPVAILLAAFAFRTKAVSLRLFGIVVMISAGVGIASYGEVDFSLVGFSIQMVAIAIEATRVTLIQILLNPSSAASTASPDSRPPAPAIATGMSPLKSLYFFAPAGLAINLFFLLVLEGLPAVRAIPKLGAWTILSNASLTFALNLSAVMLIGVSAMVLSLSKIIKDILMVVGPVLLMGENLTFMQFVGYAVATVGMVVYKFTPN</t>
  </si>
  <si>
    <t>MLRLLALSVLAVPLARAFYLPGAAPNAFVDDELVPLFVNALGSHPRWGGETSGFVPYDAYDERIPFCRPASLHPQPLSLGSAVMGDRLYNSDFDLHMRRNETCKTLCTTTISPNQTDFLQSLIRDYAHNWVVDGLPAAEMRADGAGRTLYSSGFPVGGYRTVLSPEAPEAAPRETFELYNHFQIVIEYHPRPKEGASRIVGVLVWPQSIDSLKGGRLSSPDCDATGSFAVAAGDKARKVAYTYDVYWRESATPWATRWDLYLRIVEPRIHVLALINSIVICLFLCLMVGMVLLRALNRDITKYNAVSSSAYDLDLDPADQIQDDSGWKLLHGEVFRPPKRRMWLCITVGTGAQISAMFGVTLLFALLGFLSPSNRGALTTVMIICWTLFGFVAGYVSSRLYVTMNGDAIRKNIIYTALVFPSVLFAFLHLLNFFLIGLRSAGAVPFGTFMAIGALWFGLHVPLTVVGGWIGVKRGPITNPMRVNQIPRQIPTVDWWLKPIPSALIAGILPFGAGFIEINYLMQSLFGAKAYYAFGFLALTSLVVALTTALTTVLFTYFHLCAEDYRWQWRSFVTGAASSVYVFAYGLLAWASRLHLPGFSNKILFLGYLTFVAGLEAIVTGMVGFVATRAFLRVIYARIRID</t>
  </si>
  <si>
    <t>MSPALVSRRARTFHPPATRESFKDLLIFEERLKQNAERLQKQRRKYEAFLFSLVAVIVYLGYGVFVLPSIYSLVHYSNIAMLLVAVTTLVLFFATGMYSEKIAYAHKFVPQANRALRPFNIYLNTRHRSRFSLFRLFKSSPSPALSRTPSGRSLTPSSALSSPPLSRRTSASSAASSTDTVRSTGAFRSPPPSPPLAANASPPPSPSRRTLPLPETIDDGPVTRAPPSPPPSSSPRSGVPIPPIPPAQNLRGELIFSSRVNPQFREGYERYRAEWERRRAEAKRVQREAQGKAGWMGWMMPWRRRGARPPGSAEPAKEKTVEEKREGAGKAPPSLPKFEQGGDADSFGGSFPPTRSSSPDPHGEHTSTVLSSTSTPASSLSRSSSPSRLAAEGGRSSPVRIRAESFSELLTHSLDEEGEGAKGRTQFTRGPGLERSGSMRASGG</t>
  </si>
  <si>
    <t>MDRHALEAVLVCRADGQDATYDETLDVVLAGPGKTPRQALEAIPASEWSTSASPHAHRTAAHSYRTHAVKGYSPFGSGETGEFATFRQGREVWDEDVELREAVEDDLRLFAERADHSEGFILTSPTSTAFSGLSSSFLTHTVRDDFPKLPVWYTGILTNARGWKRADTAQRSKAQRVLNEALALVEMEEYASIYLPVQPVRGWDEKREEGWRKYLRDDVDRCDSYKTVLTMHLQSAGSELREPNALSEIPTLLNYRTTTRIASLSGVAPLFTEPWLRRRTEEGESEEGWRERVRGLEKGWSAWEEDQEEERDEAVRSQFDTASRPYPTRDTPSSADSTSTNRKLLDEFLRSMSSLCGNRSSDGSRCQTRTLSSPALRYPSSAVCTLRPASRSSSHQHLCRNCRPPLLPPPSSSATTLPRRSGLPQWTSPSSRPVYRS</t>
  </si>
  <si>
    <t>MQLDTGFTGSLRAALDASPVSPASLTAGATVSEAKTDVLPHLPTPRRSPPRLNLQAVSPSTTASQADASGPALYIQPASPGVSIFAALSASPTSPDPIPIPSTSTISSSPPSYTPSFQPLPSPTASAGGLAARRAARLGKKRLSLVVPPNPHSSLPTASGAPPQLLSPLTPSYLRPSDNLDAETRSLPPSPVSLTTFIGPEGSEAPDRTIGRLMFKQQADEMREQMRGGRGMKRRTSIPRLNLVKSGAALAQPANLDNLAPPTTEAGTASAVSAVQLIRANGIEREGGDETLEEFPYAFGPREILPGVFLGSEQNAKDPAVLRDWKIGFVLNVAKEVDCPWTAESSDEEVDMEVEQMKELRLDEVQDTTPVAKPTPRPSPPRPSGSKHRRTKTQAVIPSANVSSTPSKEPSPSRVPVRPAFIRPTASTPNLHASFQPLSPPPVPPIPSPVVSPLPTPTNDFDAPQRSLSTSPPHSRRPTPRLVPIRAHTHPRTTTRSVDAVRFPPNPRSGRPELEYLWLKWGHDEADLVEAQKFQAAFDFLDEARERGERTLVHCQCGVSRSATVVIAYCMREAAKALEEGRDARELAGCTGMHDTYSFVKEKSEWVGPNLSLVFQLVAYERTLRGDNGGEDDAYAHSAYPPEPSQEDDQGLPPPTPADSFRPFAFPLPSRHQSSFPSPRTPMSEGSMADSQLSTPDLHDPLISPTFSIGTRTSSVTSTPLSVDRILPPSVRIVRSDDGAEQGGRYRQNGIRDRHSSLETVVAEQDEDEQRVEDKAEKGAFVLSVPPISAFAPQYAEMASPTVAIHPHQQRPEGDTLKQSATLPPRSSSSKSTGTPSISLNGLPPLTVPPLTAGDPASLGYPPTSLPPSRRESLITLTSPLSATSTTSSTTSLSSSGLARTNSGRRFGAGQTPSERKASHRRVCSDTIRVPSPHLFSPTSSTGAGASPLSVSTPELEASPVRTRSTEDDV</t>
  </si>
  <si>
    <t>MSSTDSYDGDLGSLRLSPPLARSTPSSSPHPDEPSKHRSTLHDRTGGIGGSGLKDSMIQPVRPGHSKQPTLTRKISFPSNQLDPVQWERLRRWIVCFAVVEFDIDSGPNLDNVFPATRFPPAIKQNIAFSSLPEGADIPTPPALPDGGYSYHWRIPYPPESQLWRIDDKLGKGKEVERLPTVDEGAEGPGALHGFVWFVREKDAQLRRGFAQRSLVLISHIPHLVGLFSSLVSILGPLHFKHAQAGGTRGGMVETACHNIASWPDPVPGATLDLPFLGSVLTVALPLPSQAQFPPPATGSPLPYTHAPSPFLSQQAWQSRSSPSSAAMQKRPSLPPVTGPPAVLPASLPLTPLCLLLFPSPTPSSPSSGLLSPPAASPSPASAKIGEVGFSKLLLLWELLVLGEPLLIWSGDAKVAAEVLEHLRCLVRPIPLGGDYRPYLHVHDLDFPSLCRPGVKPHLGLLIASTNPLLLTTCKHWPHILRLERPASLTPSTPTRSPSLSYSSSSSPNPTSSPAKPRRAGSLDVPAGDEKGKEFGLKSERKRHVKKDDKVMKEIENAWTRGDYAACDAVIYRYFASLTEQFLAPLNRYFGTLWVGNEAFAQSAPLLSPGLAPLPSTQFTLPGFLASLRTHGSSLQLRSSAPSFSQPGSTPVDRFYTRFISSSPHFRLWLNQRVKMTGGEVRRRYVRALGEVDVDVWARGRPVNEMDQLVDQFEREVGVRLLPLAI</t>
  </si>
  <si>
    <t>MLSQRTRDWVYFGFFAVHLPATLLVDIQALFCAEALSPTWLRTPFLFASKDDPLLQNANSPLFAWFQSFIILEILLQVPVFVVGMRGLWKNTPTIYPLLLLYSSSSATTTLACLATVLSLPSLPPAHLTKLLASYTPFFLVPAGMAVDMLGRLAGLVRRAEKGKGKAD</t>
  </si>
  <si>
    <t>MAFLRKWGAQQGGPGGVQATGSAGAQGGTVQAGAPPVATEWFTELPGERYFGFENIANTCYANSILQSLYFSKPFRTLVESYRPYGSQPPAASPPPSSSAASVAPSIGPPASPSLPSSSSSAALSALSSAGKAAKVVGNAIATPYSPATPAPSRPPPPSGRPGTAGSSGGGSRGTIFSASRRKNSLSSGTNDAAGPLSPSDPSSSPAAFPSTLPTIAQSTPTSETTLLSTLHDLFRAISTQPKTLGSVAPEAFINQLKRDNEFFRSTLHQDAHELLNFLINSIAEVLEKEERKRAEDEGRPPSIVGTGFEAHAKTWVHSLFEGTLTNETRCLTCETVTSRDESFLDLSIDIEQNTSVTACLRQFSASEMLCQRNKFSCDRCCGLQEAERRMKIKKLPNVLALHLKRFKYEESLQRHVKLTYRVVFPFELRLFNTADNVSNPDRLYELWAIVVHIGVGPHHGHYIAIVKSGKRWIVFDDNNVYPIEQNDISRYFGDTPGQGSGYILFYQATDLDWTGLDVPIPRTPSIAGTAVSRDRAQTTSTISTGGLGASAADEGVPPVPPLPPASISTASPPDGTVPLPNVPSPSAVPPALIDPMGAIGVTDVVTSPPPPTASQSPSTSAAPALSNGYPAPPPQQRKASVVSLSGSSAGTPEISEKREGGWSTLRGKFSRSKSQASGVNGKERRMSMSSAGTPSVGGTTALPSIPSSNGAVTGDNAVPSGAVAAADFAVTDSSSSGSPPANTAESSPQVNGSSTVPPAPASEDGSASVHSGAANASATATPAQPAWVARRRDSRNSFGMPDGTRPTYLPSSSASSTSASLSSSGVLPSPTPLPPATAAATLPVPSSSFGSKTLGFLSRNRTEKQRPASSHAPLQNGIGLGLGPAGMAVGAASGKTRLSSAPAGGDAPAATSKRPATASATVSSPNTPASRAQDAANSSPSDSGAATNGQSTPAPTAPTLTRKELEKRLKEEQKAREREAKDRAKAEKERLKQEKEDAKRQDKLRRKLSVR</t>
  </si>
  <si>
    <t>MSYSPYAASDQYTTIDLQPLFSAVASALLVLLVALSASSYYLGLDPLTAPVDSLNALTEMASLGVSSLLGKSGLVKLDWDKGDMASGNGLASLKAAADGTGENGSFGRRYRETKEGKLRAEGGGQYFPGLLNAAGNLCFLNATLQSLASLPSLLTYLDQLVSSATSLDIPTPVSDSLLDTLEALNTPSTSRPAPLRPLELANALAASSPSRRRLLASSDQQDAHELWGMIRDAVEEEAGKVLAAQDKEEAAGSGLKEVAKIKSGLGITVSKKRSRRGATDPWFWLRSQRIKCMQCGYVRDTRHEGEELLMLQVPAVTSCSLYDLLAEYTKTDLISEYDCRKCAMLATLAKLEGQRDRLALTASSDRASSPPPPAKSKNPFELPPDATADGKVKTMTASRKDRRRKMQKLVDKVKSAVDAGDWEKEFGEDVKMERSGSAAGKLVRLARTPDILMIHLNRSTHYSYAGPIKNSCQVTFPEFLNVSPFCDGTQPRSTTDDSPPPPSDVYRLSSLVVHYGSHSFGHYVAFRRRPLSDTDSDSATQAALPEWYRISDETVDPSSVNEALRANPFLLFYERYKADDSASSDNAGLDRLDALMKGAKARVVESWRASSSRAQSEVVEVEVDGDGAESAVAVDPLVSP</t>
  </si>
  <si>
    <t>MPLTRSDSSQSAWVLPQDDEGDFPEQRRLRHLSGILLRNLSLDPARDGLAASLAGPGDFTSLNDPLPTSLVGKLASNSYDAGPPSDDASQLSLPSPRKARRRAGSTASWSGTLAATREEDAKLGLDAKLPARIRPKRSSSVGTLLGKAIPIDEEEGAGPAAATSTPLTRARSASRASVGSAGSGSTIRQAPRLPPSRPEGDHLAKEKPPPPASSLFALKEKQRQEEAMKRRLVDSFVTLEFVPAQVGALQHERPVLGSRRRSGSVASVGMRRSGSGNSLHDSKSSPRKSMRRRTISSSLLAPLPPSAASSSSPRQPQPSSRPFFVSPISPSAMHADILIDHDSFILPDSLPSSFPDDSGAQSWQGLSESRLRIKVFARSATSRSDSKGKGKEGKEGEDGWRVLTEWDVELDGLTSLGRDPTTFPPLPPNTLVFALSTSPSDPFASPSSSSSNDLEYFTAPLTLLYRSRRRRLVRRNSISTLHPRAWSEDEADASDSDLSSCSSDEDGGGNMSDPGVGDGSGTIRTRPRSGNIRSLRSRLIKAEEERRKRAAVMERSRRETKMVRAADWEEMRRLWEAEWDLRDVRSEQKEVRRRIDEVLEQGWAEQERERAELQDRADDLDNVKEAVRDELLDSQAEIVRRREAIAARRERLRRVKELDEQSRNNLRAHATALDNTSRALDKLNESARIRRTKLITLLSHIFPIEPVEPTSTKQPQPDLLFSIVGLPLPNSSFPSSYTDDLLSSALGYAAQVTQLLAAYLGVPLCYPIQCRGSRSVVFDEISMMKGPRAFPLYGKGVDQYRFDYGVFLLNKNIEQLMYSQHLIVLDLRNTLPNLKSLILSLSYDPSHADYRNSTLLPSELFVGIEDEEEERAASPTAAAGAAPPIEDAGAVDEGDDERGRDGASSRMTRSSSNASTIRASSMSRQSNGADPDSPNSPTPSVKSTNGDAAGSDSSSLVNGHSSGRTTPTNRRRKDTEKRLIPPRDNSSAHPISLSVKSTRPASIKAARSRTSSHASNSSGYGAKIRDGLWSAVAGGSGSRERREGRKGRRSAVEMDGGEEEGGVA</t>
  </si>
  <si>
    <t>MSSQCGACLRAEPGRPLFCQDCISQRLAEHHARRQQLRNAVTLVTSKAAALLAGTERPATTLGGGRGAALGVEEERLLKAEKWTLASRAYAAREAVAKGKTANESVQDSVTARRASIASRRANLSTARSLLSSLASPGPTTSSLSLPHSLPALEAQLEYLVSRNNELALEAARVRRILSVELLAVFALQRTEQPLPDPFLPTPLNQSMYPPTVTLTTSQSPSSLPPAYTLASLPLPPLPALLTLPTHELEALLSHILHITRLLALYEGVLLPFTPLPSCFGPGKAGVKATPGWGLRDARDESEERDKDASTRSGKEGRRRVAGAGSGGHCWPLCFAIRRSGSSARNSKSQQEAALDEVDSDDNSSRKSARSSKSDLRSSASGGTKRSTKRAKAVLVGAVALAFDLAYIAWSREVRSGRGKDPPQVEDLEDLGALITKAAGVDAAEPPPLPPDPSPPPSLSSTSFPISFPHAVTHYTALAFAPPSSTGSTSTIKPGKTRTRTRTTSDSMGDSGVVVLGEGEEEDEEDEEEWDLVDV</t>
  </si>
  <si>
    <t>MPASSRASSVRSLGTSPLSPPRPASSVLSAVSPPSTSALPAMLDVPNGNSSAKGKGKQRAVDVVPSTEGLLHSVTSGGSTDARRKREGDRGTGDESESESEEGEEEEEEEELEEDGSTPSPEETEEERPPPSPRLEKRIRDGVGEDEEKGKEQAEEQEEDEEGEAGSSAEEDGEGDEDDDEPTLKYARLGGSTTNILSKDTASAIAVCSKYTILGTHNGALFVLSPEGMLIKRFHPHSAMINDLSIDSTCEFVASASMDGRVAIQSLTTSEAHVFDMQRPMRCVALEPFFGKRNTRQCVSGGMAGNLILSEKGWLGQKDVTLYSGEGPIWAVEWRGTFIAWASDAGVRIYDTATSQRITYISRAEDSPRADLFKCNLRWRDDRTLLIAWADVIKVAVVKERESKRVVPGLPSATELYVEVSAIFQVDCMISGIAPYGKNGDLLVLAYTTEEDEDNEADDSSAQRRKAGSRPELRIISPDGEELSSDAISLRNYDRFQCRDYSLCPSANGQSFLVVSPEDIVVAQTRDESDHIVWLIEMQRYEEALHALEKSGLGTVGGFDVTDVGKKYLEYLVEEGEYDKTAASCPKILGINAKLWEDWVFLFAEKGHLETIIPYVPTHDPQLSRLVYEMILAHYLRHDEQALLRTIHAWPHEIYDVSAVILAVKNQLDRTRASDSHVLMQALTELYILNRQPGKALPYFLKLRDPHVFTLIRDNNLFTDIQDQALQLIEFDEDLRKNDKALESESRHGTAIELLVDHTHSIPIPRVISQLQESRKYLYMYLDALFDKDPHLAFDYSDLQVDLYAEYDQKKLMDFLRASNYYSLERAYKICDNRDLVPEMVFLLGRMGDNKRALNLIIERLGDVERAIEFAKEQNDNDLWEDLLKYSENKPRFIRGLLENVGAEIDPIRLIRRIKNGLEIPGLKPALIKILQDFQLQISLMDGCRTVLYSDCRDLALSLHRSQTSGFLWTGDTPDQATGEPIFPHLSGAPVPASLPFGVRFLSGPAYLGTSAFPSLASADTTLSSLSPIQPVTKRDQLVAASLLASLSTPDYEEEDFDVRPVEDAERAMEDKVATVKELKEKLVQERRRSARAAVRVDV</t>
  </si>
  <si>
    <t>MAPSSPEKHATPSRPSALPSLLASLRTPSSASVASSSASTAAQESLPHRPTRSREVSQASGGSRSPSMWSLADAASSSDIGGGRAKRTTRSVSGLSKTTGDTGDRPEPDSRRRSSRTRSRSSSSSSAGSQASSASSLEGLAQRLQGAREGRTRGARGGQAKGAGKGKGRAEETEEDAQEGDSALRHAVANARLHPPGSTAPVDSAVSPSSSPSTSTRLFDLPRTSSPSLPEASSATAESLNDASFAHDDVEADENDDDMADDDSASVVFRSEGQPDPRDMLRAQLARAPPSTMSVEQRRRDEKGKGKAVELDVEEKEVELRPASREEARADLPRRYFVLSTAGKLIYTSDDDEEAATGLVGVMQAIISIFADEGDKIRYVDVGQTKISFLLKPPLYLVVVSSQGEPENILRMHLDYLYLQVLSVVTLAQLQAIFAKRINFDLRRMLEGTEPFFDSLVSTLQVSLPMLLSSIEVYRLPTPTRDDLARALNPGREVIRDLDLLYVLLLAKGRLVTLLRPKKHSIHPSDLHLLLSTIYAKRKSASPSPSTSPALSGDPPPPRRPRSSPLLEPGAESWLPICLPRFNPRGFLHAYISFLDAGSSGRSADGGAAEPPEDGVGLVLLSSQRDSFLGVKSAAEGIKARLLASPSASSAPNSSSTLPPPAPDGGLLHPLLLFRARQSYSLGELAVPGLRYFVYKDKAKVQVTMCGWEGEYGGEEGSEGEKARRRLITLYQHLHTTLHPRPAAAGAPARQAAQVQYLRTEHEAVLGWITSSFELYLATAPLLPHSAVVNAARVISKFVAGKENELFLSNAPSF</t>
  </si>
  <si>
    <t>MGYGAEQEEEEDGGEEGWEGEGYPQPEEEWHGGFNEVPDVVIEGPGATVSYDWTDSAARRRRRRLGSDEWGEDEQRLYEEIGADAFFGYGTSESEDEDEEFSETEDDHGDGAGTGDGVVSMDYDALAAAAAAPLEFATRLDEEEAFLAGLRERRLAEMGQETPAARQELQALLSGRYVGEAPLNPSPTLRTSQQRHDAPANSISTELNVAAAALLSQDPSSALSYTSFLRPGAFFVGEQSLGKKPQPFSSLREPALPWRNTGTNTPSTAHPAFASFPSLGTNGSGGISDSLAIPRPSPSGTIEGPRNAITNFLRQSASSASASHPTPSSSSSSSNRFSPYAQSATPATVTHLDTSSNPHILSATRIRFGDTTNPAARSDRESWRAVEREMLSRARGLQAEASREEERKEGEGVKERWNVHVTIQSYEPMNKRITGFMRAFGIDGGAPVSAAYSDVTTHFSGDILHPIIDGLFASPSLTGSGGRTGSVKVTRAFEAESWIQLGPFKGLSKMDLLEKARSRQWIEEQTKGWILFRWKEQGFVNVAPADSALSISGFYHAALNRRTGEIEGLYCDPAATPNQHLLLRPSSNATGAISFGAFDCR</t>
  </si>
  <si>
    <t>MSGEVRLATSNADRERIEELANLYSLIVSLDGLERAYVRDSITASQYAPACTRLLAQYKTIMKLVGDSVPSLEAFMQEYRMDCTAAAHRLKVGVPATVEHSAEEGGSGGAEMAKWVAETTQNFITFMDALKLKLRAKDQLHPLLTDLMSGYTRFKNSNEWEGRPKILHWLITLNQMRASEEITEDQSRQMLFDVENAYSEFFRSLSSAR</t>
  </si>
  <si>
    <t>MNRFRSLDVTLETLSAQLYPDERILAHADGVGLYDGKDKSPQHDDGRAVLSSHRVLFISSSRPHSNSVALDLSLVRQTEYWAGFVFKSSPKITLLLGDAGRGDEARSSPVGEISGSTAASGSGGSAMTKGDKESDRLALVASAGDRSWVCRVCGMRNVPTVESGLKCTLCGVAMDQQASSSTPVTRLGTPRSASPKRPSTAAPTAAPPPFDPAETGSRIACPVCTFLNHHSMATCEMCDSPLFGPASTNRPPPPRPASATAAPSTSPAPPVPSAAFVRLSFRRGGEKVFYAALKTALASKAWDLKSLATPSRKSLDAARSGTPGAAQSGEQNGSSSGAGIDAIMRGIDLDARDREDSLDEALRDLDSLMARAKNMIALAQSINAQLAVTSATDPSAVSAETAEAASLATSSLQSLGLLSAPVTAQDVADSSRYHAQLAQELASVLQKGQVMEKQGGVIGLDEVWCLWNRARGVALVSPADLRAAARHLPSASSSSRIFLRVFPSGLHILHTSRFSLPAFSSRILELLDLRQALTASLEEQQQEEIEGPAPGGEPAQPPKPGARERRGGQAPQEEEEDEGGLRRGSRVRKQATHHLFGHNIPAGADEPSLTLDRQTREGLGVLEVADAEKLSVGLAKEMMELLEMGEATALGGRVGGGAVVRDEQGGEGTRWQRNYISHAVWDGQVV</t>
  </si>
  <si>
    <t>MASALPDSAASYEQAVAARRSRFRPSRDSLSRSSTYSIDPVFTIPHSGTHIHAFAAPSCSSHLYTGGSDGFVRRYALHATLNGTGVDNPLVPNLTSKPGGHERPPGTDMRSAVLSGYWENEEPGDWMEDLLSPDGEPQHDKLAKVKWGPKSSALGPQSAVHSLAVQREELWGLSGTSRGSINLWTVRHDEGQIRHVFRPDASSSSSSSATPQGHSPKAAVSALALDNDEMGFLSGGWDGRISEWDLHTGSSTRFFHAHNAQTTSLAFRPFRPPIPLATGDVDVERREEAEGEWVDAPGRVRVDEAGGEGKRKGAEKGEEANGADEDEDADADADADAEGEVDDLTNPHSILPSRPDPGKDVPVVGAGKADQGELSSDVFISTGLDGTVVLWDRRVGEGQGGPKGAVGKFAAFDGRGGKSGARCTSACWSPSGSHIYVARRSPSIQIYDLRSSSPLSTLSLPTSTGPVSAVTALPNGRHLLSASWDCVRLWDVERAMEAVAAGTTTSAGGVKATMPAGATVVPGHYGGTVSQLRASCSSSFRGSSRSLTTPLAADVDPTCRWMFTTSGNRAWEGTSTENLVIHEIKTVA</t>
  </si>
  <si>
    <t>MSYTTDEGKLFQTDAQHEKSAIRAVRSQYLSERGQPIKLATKPIRLVVREQPGKEAEAWVAESGFVVRRVGLESGKTKQIYRGHGGPVTSVAFYTTGGPDERELLISGSWDKSFRIWDLQTKAHVSTNVGHIDFVKTLTVIPSLKVLVTGSSDKDIRIWDLSPLDSLDIASITSSAPRLEEEKENATPAPQQTGAAPPPASSLRPLKCLFALKAHSRPIEQFVSYPLLEPLPEGVEADEVDIATRRRTGKVALLSADSMGAVKVWELRRDERGEVKGELRCEVRHHELGIYDMQVGPEGELWTASADNSVLLSHLSLTSASEPPVPTLRIPHPAQTRSILPLPLSSLAYSPSAAPHIHYLLTGSSDELIRIFDLSDSSLDPSPSREQKRDWRGIALDLSATPEGCVKEIEGHTHEIVQLCAYTTSSGEAWILSASLDGTLRRWKWPDVLREKVDKLVIVPVEEEEPKKESLLTEEEERELAELMGEE</t>
  </si>
  <si>
    <t>MVNAPTTSEDFSRFSLRRLGVTRERVRTVAWNLDGRRLAAGGSPSLRIFLPDKDTRTSTECRGHTGEVSCVRWSPVHPERLASVSSGDDKALHFWDIRQGSKPTSTIETYGNNIHMNWSPDGKTIVVGTTKDRLMWVDVEEQRVVNRIDMDKETNDTQFSHNGSLLYTGVEGSVRISAFPSNELVYTVPMTSMPVGMLDLDPRGRYLLAGGNDATVSLWETEEWTCAASAGHHDGPLLTCRFNHDGSLVASIATGDVVISSVPGLKKEHSIPFADGASQDLAWHPSRNVLAYAGNEVCIWGYGV</t>
  </si>
  <si>
    <t>MSRSPTKRRAGGVDALPLSNLSLNSASPSRQPLAKSTKQPPKSIFATAGSISTTQTTRKKASSSPTKGTSRSRYSGEDDLTGNLTGTYDAPSRRSSPSKQSSGSLAAGGGVGRSGVVSNDWDPSSLGGESKRSPSKKGRHYDRYIPSRQSGNGDHTGPILLPTPHSGSDSSPQNAEDAQHTADLSRSLGINSDQRILSFFAEPPMPQTEHSSLLAQYARLPNKGSAGSSSSAAHAASRRRIPTQPERVLDAPGMVDDYYLNVVDWSSTNLLAIGLGEVVYIWNAQTGEVNELCSVGSNSGDSSALTEGDEYVCSLKFTEDGGHLAVGLSSGPIMVYDVCAGQRLRTLQGHPTRVPSLSWSGAILASGCRSGEIWNSDVRIAQHNVAQLKGHRGEVCGLEWRPEIAGGLSGGGQGLLASGGNDNVVNVWDCRMTTAPKMSKTNHTAAVKALAWCPWNSSLLASGGGSSDKTIHFWNTTQSARLNSLVTNSQVTSLVWNPHAKELLSTHGVPDHHIALWSYPSLSKVAEIPNAHQSRILHSSLSPDGMTVVTASSDEDLKFWKMFEMPKGVKAGAGRSLTGKDLAENDGIGRKGKTGISVR</t>
  </si>
  <si>
    <t>MDQVVPPGHLVRLLQKGLLYLEAEARYRGDAPDPPPRIIGYSIPNSLPLPPLPKYVPPPPAPSAPAPKSASATPPVSGTSAAAIFEPAPASKDKGKGKAKEVDGAAPAASGSVAPKKKKAAAMEEGANGGEAAAKKARAAPAAEGAAAGKKGKGKAVERDAKASGAVDVEDVDMEDASTTKEREAEKPKKDKGKEREDASPAVSAGAKREREKDDLRPPPAKKSASSLPPTSTPSAAASQPKRSASPVVSRKPKLAQNDAAQSASPSAPSPAPSKFRITMTTKTVSTSVPLQSPSAGPVVSAAQAAADKRRRGSGDSNQSKEGGGERLMKVKTETAESALSSSGSTLKKNGVSTPKSPLKTPATLKEIDMRGVKVIGSEDGRVVKLKGHTVAKIQPCSFNSKVPSLLATGAADSTCRIWDVPSSPSSPASQTTVSDPIVCKHASAQRRCDITCVAWNPSGSLLATASEDGVGRIWTPSGDLYLVLSMHQRSICSLKWNPSGTGLLTSSLDQTVCLWDPSNGKVRQQYSTHSDAVLDVDWNDDTTWVSASMDKQVHLMSTTRPTPLHRFKGHRDEVNGVKFSPCGTLVASCSDDTTIRVWSLRNVPAVARDIAARKVKQGDQERMIDMDEEDGGGGGCFVLEGHESDVHQIAWHPEAGKEGNDGPRLLASCSFDHTARLWDADTGTCLYTFARATDFVYSVAFEPIKGRYLATGSNDNKLDVWRVKDRALVSEYTHPSSIYEIAWHPHGQQIAVCGGALEVAVVSVEEGQVSK</t>
  </si>
  <si>
    <t>MALHLPAHTLSDEKPSPVTAVHLNSDGSLFATSTTRGWVVYRTNPLEVVTRRDLPDSSLKIVLPLERTNLLFLVGGPPSPLYPPNKVVLWDDKVKQAVAELEFREEVLGLAARRDRLVVALKRRVFVFVLGGGATGIWREGVYETTENPKGLVALATKPDSTLLAFPGRQPGQIQVVRLPPLDPLMPPLPPPPSHDPTSAPYPSVSIILAHTTSLSALSTTPDGSLIASASNKGTLVRVWDAQTSYLVKELRRGTDWAQIFGISFRADGGAVAVSSDKGTVHVWDLKRTREERQAERGTDSGSSTPRQKQLSLLKPYLPKYFSSEWSHSQFRLPPPAPPASRLPFSLSNPSPYPTTPFTPAPKEGEGRAPPLTVEDDVCLCAWVEVDVEGEEDVAAPEPAPPADSSNRRTSTSSAARPSSSSSVQPIRPRPPSSHEKENLRTHPPPSRSTTTGTTPYAPSALHPPEARKKKTESQLVAITHSGGWYRIAFDPASGGEEKGGKGKGKEKAEGGGGASGSSTPRSSAAGRRSATSAAGGKKRENGPVGLGKDSTSDCRLVEYRRFGADKEGW</t>
  </si>
  <si>
    <t>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t>
  </si>
  <si>
    <t>MAPAASASTSAKASPAPAAPKAKEAPVDPEELMKDASMADLEDEVTEGPAANWEVAYVWAFVHRFTSLVDFEEQTPVMPDVMSFEQALLDCSPAPPPRTSLRKNKKPLTAVSFRAAANGNGKKRADSPADSLSSVTDSDEDDDELKAARDAVMNARADAVDPVPPVLPEDTPVPPSSQIVRDILDVFIDNLSDLKELTDYHGKKTWFHFLINFVTNRFNADPYWRGGLRWQTNLLRTRGKKPGQENEKNFWLLRWEDKIHLMRVMVDFQLTSTPKIREMIKENYDLGNQRIAKRDPDSNGLVILPIGRTLSHVTLYHIDSSPRIYASGNPYTDNTPWIAVSSTLAGYKAFLKTLSAPTKADRKMQALRGPFAKAAHLVGRKAKGKGAPEKEDKKREERITRARLEADLPEILEYQEVTWKPSKTASAAPKSASPPATPVSLASSPASAPASQPAPPASALATPPASTTTRIRRERARQTSTRRTTKRDRDGGRGGAGMLMTRTTRARPDPRRGTV</t>
  </si>
  <si>
    <t>MDSPILFSVTHAGRTVDLSLSPSSSLASLADTLSNEFDLSPSSLKLLFKGKKLAIDGGEADSLQEVLERTFGPTLVAESRTKPIKALLVGTKRSEIEAMEAQDALRRKKHDAFLFHQQHQARPSSRSGVHSLSDSSSDPAHFRFHHLEPFPKSVPFFDRRKAMLERLAEDPAVKDVMRRHKFAVGVLTELHPTLHTNFSTGEKLLGLNTNAGQKISLRLLTDDLDGLRAYNDVRRVLLHELSHNRFGDHDNNFKELNSLLNREVAAYESSPAFEPWDPPSASSARSAEEHRLNEEAAEKADHQLRFGLEDFVDERREKAGRAAEERARKAREQGGI</t>
  </si>
  <si>
    <t>MNHDEELDFGEDELVPQVQQAADASLDHRTSHSTSLASDRAGGAVGSYNGSMNGSAAGGSGGAAAGDAGVAGSSASKQFASTASATASAASTPPVSASTNNKPHDETLDEKGNKLPEGWVSRVSKSTGRLYYRNTLLNTSEWDIPTRPASASKEATPPPPPPAAAAPQPVAVESVPPPSQSETRADPPAPPMREESQEMRSAQQAEERKPRGYIHPDRLRLTSAEPVPAASPPSASRSSASTSNASLTHHPALLTAMPPTGPAADRNRPGAAQDPPRRSSQSVNDPANAAPTAAPPPTGPRANASASRQPLPPPTMPPTAPARRRGGRAKAAVTAANLVPVAPRGPRAAASAAAPESPATPTSAAGTPTTETPARSSSADDRWAAPKAAEPAAPNGPRFAVRGAAARGDKDLPPHLAIVPSGPRFAGSAPAPPADDRWAKPSSSRNNPSSSRNNRPASPPPRAEPSDSNRERQDSLGAASATSGSGLTQAEKLEQQRLARLAVVGGSAAPSQPARRGRSPKRERVESAPAPSADDRYAAPPTGPGRGRRPPPVAAKGVNAMPVGGGGWGDRARLAKEKMEREAEEERKREAERKAKEEEERKRSEERAKQREEAERREREAARAEEDARREQERRAAAYGSRAARRSRSPPPRRNASPPPPSRRPRSPPPFDRRPLSPPHFDRRPLSPPPFDRRPLSPPPYARRGRSRSPPPPSRRPLSPPPFARRGRSPTPPPYGRRPYSPPPHMRRPPSPGPPPIHYRLRSRSPPPPFPRGGRSPSPPMLRAGDRYDSSGARLPPRTFGPGVLDKSSSALRGKFRDPEQQAANDTPLIRTAGPPIPLDDGSRGGRERPRGGRGRGGAAVERERPHDEGWSKRPGREPSPVRQDESKGGRKGDESRTNGGPAPKADLPSNSPSLLSRLGSLPEKPSNNAGSGSLAKRLRDPDEVIKEDQEKRKRVAAD</t>
  </si>
  <si>
    <t>MASDRPLPPGWIKQWDDNYKQYFYVDTRATPPRSIWVHPDEERGAKSTQAYAPPPGPTPSNDGNRASPYPSVGGAQSNPPPYQSAQSQPQGGYGGPPQQGYGGGYGQQGPPYGGYQQPPQPGYGYPQAQPYGGAPYGGYPQQQPMYMQQQPQYVQSGSRFGGGRMGGGGGGMGMGLAGAGVGLLGGMVAMNAIDNMQDNAYEDGYQDAQDNGGGYDDGGGDFGDGGGDF</t>
  </si>
  <si>
    <t>MDQQLSFDPLLDLEQQFYQRGFDAGLPHGELHGLFEGRELGREKAWELCEEVGYYEGMAKLWKGILAVQGKDSGRCVRSQWRCFSLAVRMEALCGRGGFLPAVASLEVSDNGSRTAGANAGADSGRSGSGRTLLGLPLPFITTASQSLDQILSLVSQFPTTNDSSSLSSPSNADIDIPALLSSLRSKYRTACASLGVRPRLVAAESGGTSTGGVEQAGEAEGGRRGPHRPASKVFERNAQGGSLPDAYNLVSPALRHLPPICRTPSLPCILATPAIIVLTTISRAQDGRSRAQRSVRDVSSGAGGCGALRSRTFEPWWSSTEERQYEAGEGGGEHNSRWSGGEGVGEG</t>
  </si>
  <si>
    <t>MSYPLTASTSQQSSSSSPAGQYTATQFSFASTPKPFKNPHYTRHSASGGPGKRNKTLKQILTLERERVDEEVRKRREKREERRRLRQERGETAEDVDAEDEEREDEVVSFVSIEAPPSLMPQKRYCDITGLEAKYVDPRTLLRYHSPSIFELIRSPSFQPAVVQAYLALRGMGVVLR</t>
  </si>
  <si>
    <t>MSSAPVPPPRRTTPSTSASPSSAPSEGEKQGWKARMKAKSSTWGMKAFDKAIAISDKIGPYANDWTEKVGGERWWPTSHDFAEEVLKCTRILRAFTVDGVEQKAESKKGLKTQGKVFMKIPAAVLREAKAICVYSSMRSGFAPLGGAGGSGLVVARLPDGSWSAPSCIAPATITGGLMLGVDIFEAVLIVNTDEALQTFYSHKITLGGQLAVTAGPYGAGALADAGTDRKPVISYMRSRGAYIGAEAVASAYLCRFDENEREYGCKGITQRDILTGHFRPTTSATPFYEALRDAETGSAQRQHGEEYEFVQPFETKDAGATPVTDPAVQVDAVQGMQQEQEGTQEVKQGPRPPLPARGEVGQPSTGPPVLPPRSS</t>
  </si>
  <si>
    <t>MLTLALAAKAEAEGTTTGEEEEGERLGRVLRRSLSLNPHRVAAAAASAAEFGTTLQSTPEETSDQLSDEAPIIVPPPGQILRRNARTKIRKGSIGSEVGRGGSRFGPQRRSRSSTGDLRASTSSTTLSTAEDGELPAGDISFDESVESEETRPGGPVRQPTLSSAEDDAATGPSPPSSDSQHVPRHIEVASPAPAEPLRHVLVDKPMEDEPLAMPEHVAAQHGPPVLAFPTVSDSSSSSPSTISPASPDYDWATHHLPVPAPAPPPPPEPQYTVHPQHSLRSDIPPPQAVPVPLPERRDSVSSQASRPESPKPSVKEKKSGWARLGLGSSEEKAKKKGKGKEDSSEKTKESSGFLGGLFGRKRTEEHERPPPRAPSPPPEPRIPPPPPTASGVLLPNGKYANFYRLPIHVERAVYRLSHIKLANPRRPLYEQVLISNLMCALRRALAAVMGLLTILAPQSGTSA</t>
  </si>
  <si>
    <t>QAPNRETTWSKSQATRTETMVGPRFEQTAEAYQPRPLAAIELIQEEPIRMVHARRAVCDGAGGALGHPRIFINLDKPGVHSCSYWCVERTLQNSAANRPSSWFAAAFATSRFTNTRNTASLQEGQRVDLDREVVQPLPVLAILSMCDRFQPVRELRRVPPAISRLCVDRAFVAALRESFCPLAAALSVLGSCIC</t>
  </si>
  <si>
    <t>MQGSPNTTFPSLHSLQPGVQQHHQRDSPIPVSVDPHQLADPYAAIAAAQMDQRGQQGAAMNAGGSPLVGAGGAGAVRPSPTVGAGSGFGNAAKGATADIGGASTARKRTADDLASGGGSTRAGGRGNGGAAEKKKRSKAACASCKSVKQKCEGPPYVPCRRCELYKLECKFPPGTKTIPRPPDSPAAETSSSEPAVLSRMEKLLFEMTTRMRTVESALHINPSANAADDDSVDAFPHRDRSPSPHSSEDGNDTDDNASVTRHLAASANPLHEINATIDSIQGAPAPRMSVMEMSDYGSPDVLRRGVLNPDECQQLFDFFFASLHPWVMMLSLDEDRNAMAVRTKSPLLFHTILLLATAYSSPFPQQLHLTLVTFLNAILAPQLLNPQPHELTTDFLRAIDLLNLYKPTQFGARRLEGLDDKDAMRHSKLNGLASWMLQGILARTAERLDLKDVVSKFSRAYSASASGQPIPKDLLRDLRLYYWLLSNDVHGNVQSGRRCNMEGAQALTTTRLFSSLALQPFDVRLAASVEMFEVARPILRSYSYERTRRIPKPDLERYNQGMRSFDDTWIPALIRQLGVDPLAMTVISPFREFITLQFHVTCYTSWKSTRMYASSDGSSSEGRPSSSSDNRPKRMRTDGPRSLNDWEYEGIQRLVKSAEFLLFSLSEESRVVGQWRKVQWEEAERSDGWRKLILDDQMVEQSKWGMDAITCVAYAFPMTFLTKLIGEGLMTANLVVNRTPTPQPPWLYTQKLPRLLELGAAFLDAVATNDLHPSRAQANVVRMLLETGVKGRLPSPTANNAPISLAGAAASFAPGQAQQQRVQQAPAAYPPAAPPSWSTSQPPPPGQVYGAGAGIYATVPPNSNPTPPTASAVPMDDALGLVLNDFEPLFGESWQWGFGPSSAGPQTMPTPQTSRLTPAALGQPGSDVDWSAVSALTNPLAPPPN</t>
  </si>
  <si>
    <t>MPDATPSWRQRAQAAYDETQAEIPADWRLDERLVAPAWVDVAAQDPDEVEQRVDGVLASSGILSEDELRIVHSDATAIVDKLQRGEWSAVAVVTGVSLANPLSRSFTTLTLARSRSHEAFCKSAAVAQQLYRCCTELFFDRALARARELDDHFSRTGKPVGPLHGLPISLKDQYELKGIRTSIGLSSLLDFVGKTDAAVVQSLESQGAVIFVKSNIPMSLMSADSVNNVWGRCLNPRDRTRTAGGSSGGEAALSAAFGSPAGIGSDIAGSCRIPSAMCGTYGMKPSYGRIPLLGGKGCGAGAEFVLPVLGPMGRSVATLELLMRSIAATEPWRLDPTCVPMPWTPVSFDRPLRIGIIRDNGMVRPHPPISRTLEETAVKLEAAGHTVVEWDVSDMHVRAHSLAFAFFRQDGGATLRAALQDEPILPNVDTGCPGSELSAQEIIGKHWEAFGLRVEYRQRWEALQLDAVICPTVSHAATRHNEYNDVSNTLPWNLLQYCSVAMPVGKVEERDMDISEDWVQYKPRGIVEDKPGFKKARGDEENHAMWLDEKERRGMLGLPLSLQVVTPNHTDERCLAIAAIIDEIVKQ</t>
  </si>
  <si>
    <t>MASQAEEAPQNGSAGGQVGPGGKLYKRPSKVACLACRKIKVKCKLPNDQAPTGIWAQDQSRCTRCIRLDLPCEYRSAPRLGRRPKDRSAEGAQPASKGATSVAAADKAADARERNTNEAAVALTLVATRSDAPPHYPSLPSMYNLPHPPGVAADPTAPTYSPTQLPLANGQTVFPTPSTSQHPSSGASSSVLPFPPQYPPGLHDRTLTGASSGWQPGSQSMPALAAPAVAPHSASPAYSLSSGIHPSPASSASVVLERNTFASLAEAAEVKLYRSSFFGNGVKGKKVAARMADPVDLSMLSEFEAAQLRRTSPILLSAVLAVSAKFFRKDLYPQLLQHAQQLVMRAMGGDGSDGIGLVQALLILCYWKEPMDSSAWLKIGYAIRLGFQLGLHVKRTTPLPADDLAARILLDRERCWIVLICFDASHLRVDETMADSRMIRHCDVDIDAWLDETRKYNVQDDAEQAVSMSLVPLNRLYQLVAAASSPTAARSLASYIQNALNQAQAKYMDPQSPKYRPLTLQAANKVTELDCQSRCCRLTSATFAGPASPPHICVHYRASLSRRHRSRRSSSPSRIPSTRHRRRRLVRAVCQRRHVDLLARRDGDSVVGSRRGTRQALPARRCECASDSHQLDVESLRRRLSLEERLRRLASRLHRPFLQGGPSSAPSRLHTRYRSSFASNEQS</t>
  </si>
  <si>
    <t>MENPDSTDKAGKQNARPKRTYRACQPCRARKLKCDLGDPDNPSDPPCRRCRRESRDCVFVARANAKTYLEPLPTGSPAPYTTVVPTRPKARKAGSSPDESTSSTPGAAPARALAHPYATPHVGGWSAPPNRAGHGVASTSTSGAATPSLPSAMSFPPFHHGLPSRSTPPLGYDPMNPHLRHLAAARTASGTSTPERVAQPVHAASAVATVSDEEGGATDGDEDEDEDMEDLSHSRHDSHEPGGPSDANVLLSSTLHNPSDALKLLATASSLRSMSAETAFTAPDSRSAGPSGSNTRNASRSRERRASRSRERAAVVAGAGPGSMTPGSGKGKELERGRPGAPSPLSQTEAGWDRWVPVREGMVTVAEAEALLSFFEHHMSPLYPLLSPRIFTPAHLRSLTSRESLLLAAMITISARYSSLPSGPRARLIHEALAEYCRDELVGILDGSGELRHISSVEALLLLTEWPPITVGRSQKTRERPRGRKRRSWAHSGSIATVEEVEEQEEDEGVEDAEALLRSSAQYDGMSWSFIGCAVRLAQELGIHNIYFGSEKERGPITWEEERCLRTWIYCYNADRHVSVRLGRNAVIQAYMSSSWWEQVTSHASQGVRREGLSELWAERSLPQGLIAALMGTIQERLYPNKEITRSMLRTGQWESFVRSLDHELQMMLLKSRTVLQQGNIESTLLQMEFEYVRLYGNAIALRALQERLRRAVKANDLLFVSPSLLNLQEGQWVLDALAAAQSILDRTVNFLVPKGYLRLAPSRLHQRILFAATFLFKALAVGVVEHGQPKVIHLLDQTIAVLHNNAVDRQHIGRGFAALLRRLQEQCKPTLLSRFGVRPNGQANGENGEGHAPTPAALNQPSPNPEAAALQPPTSADPALAPTPNAGPSLPPSAAATPGAGVATLPALGLSISPTHASAGQGLLPPGYSSQHPATIPAPASFPPPPLPASSASSHPSWLAPTPAGEQTVEFGGFKLGTAPLGADYSNPFEWDPMNHSIQVGHEQDLLFQSLWGTGAAGLGASGDFGSGINPALNLFGTLVGDE</t>
  </si>
  <si>
    <t>MSAIFDGIDTAQRSQDGTGAAGEATGRGQSRRGTGSGEDEDGEGTSRGRGKGQRAPLAKQACVRCRNIKVRCQPQEPSNGRCVRCTRLKFDCEWVEPQKRGRRVGSSRTSQDSSNTSAPPDAASAVLADPPLDSLALLASTAAPTVGSAALDPSSYAFSAPEQHQPVASTSKQPYIPPAPSATAFFPESAQLLEPLQARFSPNASSLSNAPGGASQGTPETTSDRGRRSSPPTLSMTELAQAKEAALQNLTSNAPPARVQQPEPIEVRESDPIDMHVLSELQAAQLFEHYHTKMNAFIILLDPFLHTVNYVRNNSTVLFTSILAVSAKFLRPDLYPTLISSARHLTGRAIIDGKVSLGLIQSILLQVYWKEPEDRTAWLRIGEAIRMGYQLHLHDYRTTPLPDDETEARQTMDRERTWIDLCAFDQTFFLQGSAEDDAYHQTCMIPYFRINVAAWLEETKRYGVVDDLEQGADFEWMKVQRLSKDIARAPAASARSIAQHVQGLLDASYARYLDSSSSDAFAVGSRSWIRVNFWLSAASLAFARAMLTAVGTDSDWTAKWLLASSAFVDAFEIVAKHGYIAYWQDTLGITLFTMGEFCLKIFAKLYPGDQHAILGWMERIYRACEAASSDTNSTAAFICRFFQSCIRVVCSPPASTDTAGSGAVAAGVAVMPPPPAPSQSQDGLFANHAAFSIGDNLDSSYWESLLPGMTTDWSWLEQPMEELMQS</t>
  </si>
  <si>
    <t>MYPTWKNSPRAASSYLPTSSTPATSDPSTAHSHGVVWVADYPGVVGGHAGQAYGVERAGDARAMGSASFASQDGTLSHSGLLAGYGHGQGRDQTDRMWQAERQQQAGANHSISYPSTSASFIPYDMRDNPSNQYTPPVSAPSYSGGYAMPTAPHPSWRQQPQPEVAAGAYASTPAASGQYADNCGNHAQQSSKRPRTGEGPPRDIRWHLQNAAIPSLQITTSLPTSTAGVPHPSPVRQRLSSHSLGDSGGLKPTPAASSSEISPVSSMSSGPSIAAASGLPAYEPHPSLTTSDKTSPATFVLPIPRSDETPATSLPPSTSSSASVPSAPSASLALSPQIHPAQVPSPQPAQAKADKSCAPCRTRKVRCTRTWPKCARCIERRLDCGYGGLVPIDVVKQMHPESRVLELEARIKSLESELVNAQHASVSPSNGFNGLSLASDLPFEIYTRLFGYPQLAHNLAGPSALFSFDEETDVVETALGRAHVDAVCSAVQRRAAETKGLPKLEEGEADSEIGWWRSVVARDAEMVDGVAALGALERSRHVDWVRWVVWALLDAFWATCSSNVPTFRPFHPPTRKLHFYLSLSSLTACERAVLTAFLSIGIRSTDDVALLGIASEFSPAEEGRKREELARVMRSLMYELYERAEVGFGEGSEAGLQTGLVVGVSASTRTSSTRRRQPKLANRSR</t>
  </si>
  <si>
    <t>MDELLDRWFASTGTGTGNSTDSVQSPHAAHGDSHDEVMMGWQRCHTPRGVQHHTERPASSASFYYTLPTPPTTHDSRTTAESRPLSSRHLLPPALPPATEQGRAPHLDSAGVIFITSPVAPAPETASRQSYHTLDHPSSHTKHPSLPAWPLTPPAQSDYQLTDISMSSDGGAGSSGDQGTTPSARMETDPLFPPPPVGARRRSRTAGESGPVRGIVGQAAEEQAAVDRGSATAAAAGAGGASSSRPAVAALAAAVGPKTTEKSCRNCRTRKVKCDRKWPRCQRCKDRKEECDFGSFVPVDAIPVAALQGAMTARSPSDGGDRENVFALQARIANLEAELEALRAPPAASGSNLARQPDPRVRKGSAASGSNEQMGSGSNSSASGPSRRQSVPVVPYPHVAGAQDFSSRVPHPGSPGSLVTLTESLSAAFELGAGLREPGPEGEQRGRTVEVYLRGVAMHNPELYSLAAKGLGPIPDRNRAGGIGRADQGLPTISEEQPEWRLARAWMARTLVVHLILFFYNSCCAYLPAFSSWHDRRDWLINNVDNLDPASRVVATAFCAMGARASPHSAILGISLPSPSPTDCFEEASIAGHRREAACRALHNHAFDLMHSLGILYDFSRENLEALLVLIQMLIFNELMPQRSRSLMLFALGQYKELQDSALPPGFKEETRKEIGLPLLENDSVTAAYARKKPLISASDLEHYFPAYLHPDTNKDNMQSIVQDCLRDTLASDGRLTHEGVSDAANIVQAWISHSHRLFAQVAAPQPGGPPSTLVDDIRKLWTMLDQIHEGIRKVQEMLVQLSYVPQGCQGDGCTDEHLRFITRLDKDLLDTLFLIHSLVTENLGLDSLIGDTAQATYVESDKRVRKALKLIAFYLELYLTSRDPHLTYHVIFSLEILPNWTAIAVQRFGETDGPLSPDLELTDEELDWIDKGLVVGSYYHPIANGRLQELKQSRRPSYRALRFPIHALLRSLMDSMVCTQAPSRTPRPPPPSNRPSPPPSQPPPPNPLRVPRPSLPRSPLTHPNRLSRTSPLLTGPTTPTRPPLPVSTALLRRTISPSTMWWIISAMKRLVSEEEWWEEEREEREREREGRGRSRPRLRLRLLRRRGRFRTPAAGTQEEERGTSTMRHPEQQREEERSASTRRPYLSLAPRTHILTRTSRTRTRRLMGLGTSSRVE</t>
  </si>
  <si>
    <t>MESDGDGQPQKKRRVTRACDQCRRKRIKCDSYPRAAIDSPCVICTEAGQADQCTYSRPAKKRGPQAGRARTLEEKCAVFERLMGYLLAAVPNLEAHVSHFIAQAQGGATSPSSSTPGDDSPAASTSSAISPAALAAQHQQRYTSSRIAELLESVLPPPISAREAAKQGKRESSSAAKDEDLASGLASIKYPSPAASLPLPPVAGFPYPPAFPQPAELPDPFSYGAHAGPSSFPLALQTLAEAAVPDAAASAFASGGGKGKGREVLVMEDPALPDGVARSALLDLYFNQVVQPVLPMLDKSRFLRWSAHLPASQPSTSSSTSLIPPSLYYAVFALASSYISPSSPFASSLPPNATETYARAARTHLVRDVFLDGTGGLSVENVQSAAILALVDWGAGQLDRAWMMSALALSLALSLSLHLSTALAPDPSSYKLKTFHSILIIHVLLSLRLGRPPLTVLEDYDVPIPPVDDEAINWDLWRSDKSAAELRAEWGDTDSASDGTDGGPVTAVRNNSLVTFARLASLCAIALNVLRWNVCPRRGNGQGLPAGEAERAELVASLGAWEEQLEMDLRLGDARGGVELVRERARWIVEMHLVAAALHLKLRPHPSFASVAVDPIPRSLGLLNHVLGRYRSTFTLYRSLPSIDLVLHLFSETLFDQSDYAPHHHDTVLRAYAELAKVFPVAQKSWVELAAKVDGHKRELGLLRGVHPTTSIQPPPPALPAPAPIAEPFQAFLSYSNDLGPSANPSTILDFGSWDQSDLLVSLGLVGPAAGSKGTWTPLEGWGGPEGGMPVPMPIEGAVGYGEISHQHGQSLAPQPATLPPPPAKQPAGAGASSSFPMVISPASTAPTGDSTAYGETSFAGLPYNIPSPSGGQVDTSASTFPYQSFAAANTPSSSDSGGPATDLLTRWIDRGSLGFGGAFEAVGEGGAG</t>
  </si>
  <si>
    <t>MLGIPVSDSPLPPTSTAPHANPHQFSPSSGSHHGQSSSSGTLTGFPASVEGTGAAGGSSDVTGPTGTRPFRSKKIRPCDMCRKRKNRCAVPVEGEPCVECKATGRKCTYLLPPPVRPKKEATSQSPTSALPDLPLPSLAPTFFPQPSNSLPALAHPARSAPPAPKRPRVSSSAGEPAQKRAAVLPAASWTPASLDRDLPDGVEPCAVTATLTDDLLNHQTVGTSRQISSDHSRAQFILFHATPSLRPLLDDFEATILRRVRSFIASAAPNLSEETLIDHYLSFIHPTLPVLPLSPQHPPESLPPSLRASILVETLGYFPSLRDKGDYAWRLLKEEKLGERMLDRPKLSSLATAILELSTSMDPRGDYALLAKSIAHAQLLGLHIDCRSWAIPEWEKSLRERLWWCLRIHDAWASFLNSRPSHVQAGNANVPVPAFPAHTTASDVDAKDISFVFSCRLALVVAQLQAEVSTLDKYGSPSRADACDVLEKDLNALKESIRGYVSAHARSPGMDCLLFCLFALRCMIRRINIEVRIGLGSAFAPDGNTLEIFAEFVTFCSMLRESSFGAEQAWLPCESLRLYCVGSG</t>
  </si>
  <si>
    <t>MAVPLPGAPNQLSDADTTPSSSASSTSSSLLSKVRRRISARGKGTNWTQGKRSLEAIRGHLPKSLRSGNGSEAGEEGSTIGEELLAYTIAPPDHRENTALHAIMDSLPSLGSLHAPSISLPSIRSTPHVASCFTAEGYDSDEDSSSPPPTPPAADLDPSSAAPPCRGYAPPINPATTAPPFPRRSSDPKPSTSTTTSSSDPLDHLSGNVLMLGGYRGSVLRDAKTRKRLWIPLKVGFGIRKADLGLGLEEVDEERAGERVVASSMLTQVGGMIDLGKKLKERLKQVSSYQRHHPPPDPLLHPPVHFQTFGYDWRLSLQRSSAALLAHLEQLKAESAARGEGPDGKGLGATVVAHSMGGLVLLHAIARAKDPSVVRGVVFAGTPWQGCVNTLGPFKLGGGIALNTKVGAPEIVFSWRSGFYFLPPPISLSNPQPGGNHDDYPDSCTGEAVSDEPDSISLPNDSLVPAVGSAPRSTSSSRSASPTRPAPPKRATSIPLLSLLHNSFESPSGRPLSLNLFSPQTWATHALSPVSAGMDFAHPSRPVKKVVSRGGGGGGGGLLAGGPGNLGESEAGATEAVEAAEGVQSALEGVAERLGGEEEGEGESSREGSEVGVPTAGVGAGPMEPTGEENEMAQREEMERLEKQAKEVETVGSYLERTLQRAREFQEDLVNLYDPAKAHLYPPIAILTSRKTPTVRAVCATSEKHVAVEGYQRLLWAEGDGIVLYESATRLPGDPELAGRPRTGKPETDRWMAHLKGVVETSNGHVGMLGDLEGVRKCVELIYG</t>
  </si>
  <si>
    <t>MAEASSAAIESHVLGADGGPKAPLTSEDAVKQGSGAPGGTVGGSDESVTTAADEQDVRKDDGKGEDVEKDEEKEVKVRHRWSIFDPFNFKPPPPPPASMDDAETIRISQANWLSEFTFWWLQPLLVLGYKRELEATDLPKMDETREAGLLADKFEANFARRRKDVEDWNRGLDNGSYVPSSLQKMRWRAFAAMGFARADGRREVGMAMALSDTFFWSFWSAGIYKVIGDVAQTTSPLVMRQIIKLVQQSYAAKQAGEPLPGIGRGIGLAIGLFLMQLFMSVCQNNTFSRSGQVGVLARAALIASLYRKAFRMSGKARVEHTNAKLTSHISTSMSRIEWSSTFFHFSYTCIIQLVEIVVILLCTIGVTSLAGVGIVLLAIPMQTYAMRKLFQGRRKVQKHTDDRIKSISELLSGIRVVKFFAWEGPIVSKVGESRRRELGGIRKLLTIRAATQAMAMSLPVLSSVLVFAVYSLTGHSQQNPAEIWTALSLLNLLRQPLMIPNSLSTMTDAYSAMKSLVPCFMADELPEELFVRDDKADLALQVKDATFVWESSAPPSSEKAGKGKSGKKAKKEQGAADEKGVAAADEPSKVEDINLEVPRGQLLCVVGSVGSGKSSLLQGCIGEMRRTSGDVVFGGSIAYCAQSAWIMNTTLRANILFGRPFDEQRYWDCVRAACLLADLDQLPAGDQTEIGEKGITLSGGQRQRVAIARTLYYDADIVLLDDPLSAVDAHVGAHIFERAIQGMLKEKTRILVTHAVHLLPKADAIIVMENGRIAERGSFDELMAAGGPFSRFAQEYGVAAAAEASNDVKPTATGGAAQVAPKGKASNRPLMQKEEQASGSVGWSTWKSYFRAADGYYTVPLVLGSLVLMSAGQRIPSLTPSHPVLSQFALTWWQEGKFGLGQNQFIGLYAGLGISSAIFTFVLGAATIWFGTTAARNLHHMALEKVTQAPMSFFDTTPLGRLMNRFSKDTDSIDNRLNDSLRMCLATVAQIGASIIVIAIVYPYFLIPTAFVLALFVMTSNFYRASARTIKRHDNVLRSFLYAWFGESLTGLSTIRAFGEKERFLRGNERYIDLENRAWFLTVCNQRWLAIRVDAWGALLVLIVALVAVGERTTIPSSKTGLILAVTLAMQASIAMLIRQTAEVENNMSSIERFEWYAKSLPQEAPAIINDTAPPSTWPNQGAVTFRDVEIRYRPELPSVVRNFNVQIRGGEKVGVVGRTGAGKSTLTQALFRILETYKGTIEIDGLDISKLGLTQLRERLAIIPQEPLLFSGTLRSNLDPFGLYDDARLYDALRRSWLVDRTAGADGSGQVSRFTLDTRVEDEGANMSLGERSLVSLARALVKDAKVIALDEATASVDLETDAKVQATIRSEFKDKTLLIIAHRISTIVGCDKILVMDRGEIQSFANPLELFDRGDGIFHSLCVQSSISREDIVKAQADR</t>
  </si>
  <si>
    <t>MFTRLRIPRQASPFAAPPRRLARPPTTPPHRTRLASTLSSPSKSRPTSPRRWKTLGLLGVASAGLYTYDRELNASALLRSFRTFIFGLTLALDFKLNFDAHDPEGIDRIHERTARRLSELVDANQGMYIKLAQSLAIQAAILPKPYREAFANVFDAAPAVSYDEVVRVFKGEFGVSPEEAFEVFEEKPVASASIAQVHRARLRAEEGRPWRSEEEGWVAVKVRKEAVPKQMEWDLFCYRALLYSYEKLFDLPVAFISQYVSEQMRKEAHLESEARNAEQTARYLQDEPGLRDRVTVPKVHWRWTGESIMTADFVSACRLTDKKRLEEYRLSLKETMDTATELFSAMVFKWGWVQADPHPGNLLVRPNPSRPSHPQVVLIDHGLYVRLPEDFRHDYCLLWQSLFTGDIRTIEDIAVKWGIRRQNSDIFASLTLLRPHRLRKKKSEEEMSSEEREKRERVKYEQRAGLKERLKTMLESEELIPRQLIFVTRAMRMMQGNNQAVGSVTNRLAISAHWAATGLALSQPSSSSSLRTIGLRSFAAEKLRLVVFRVVLVFIDIGFLLTRVRAWWMETMGKKGEGLEDLLQKQVTDMAREEFGVEIGEEAFQG</t>
  </si>
  <si>
    <t>MEGLPMNTLTVTLSGLSTIGKTFLKHYVHRKKITKQTKARESLTYDEAFSVMKNFFENASMHTVEDVQRFGNNFVPAPFWVRVIRVVIPLSTRLEAGKVLIDTLGEDEIERVVGGREWWQRTTHKEGGVDGEWISMKRDWEGLEAESRTRSKEKGEDKARTRRKKDDEAEEKTKQLKEDAKVENRRRRELGKARKAFPPSWTTASSSKAQSTTDLEKQAEDEAAARQRAADGSPSDSPKQPAGAPLDSEASSCHHEDDDYTAELDDMPVMLAIHGGGYFFGSINTHRYIYWRLARKTGGRVFAVEYRLSPQYPFPCSLHDCLAAYLYLIRPPPGAKHRPVDPSKITICGDSAGGGLAIALLCLLRDGGLPMPAGGILISPWCDLTHSFPSILQNTDTDIPPPFGFAIFKPSTLWPPPPAEFRKRADESTSLQGLKKAAHHLQHTGSRGSNEPHTTTSEKQEKSERHGHHFPTLSTHHKAHELADAVERLPDNDPKRAEQHNGDASSPSDETGASGQHKTEVSKVMKVKVDGKEVELVDQIQLYATNEQLVYPFVSPIWQPSLGGLPPLYVMAGDKEVLRDEIIYMAHRAAHPDRYPVREGILKQNPDRARKTKDYPPTKVHLQLYDEVCHDLPLFSFTTPAKYCFRAMASFAKWVTTPSDQQPSAVSPSGMTLPLERDPLHPDSAFLRPPDADGSSTLNGSAASIRTSRTDAGRSQSVPTTSATSVSSVPLPGKKAKKHSAPPAIDLEKTIYSSTQPFNRPEYVDNMIRERISTTGVVRPLEPEDQMSMLKVDKEDVGLIKEAPVKRYLAGSESSAPRQLVRPAHASRLPAEAILERKFRRTYKSVQKERERHLKKSMREEAARITKRAKELAKQHSGQGSNSPSSRPNPDAVDPARPPRTDSPEPLDGNDESAFAGLGGAWDLHGENPPPSSLAGRKDTLEARKLAKVLDEHYSRVSALHLWTGFQDVFGGTPRQESQDVNGDAPPVSVQLGASSRPT</t>
  </si>
  <si>
    <t>MASPDAEGGALPSLHALTLSPTPATPSTSTSTAPAPPQSSSTAPSTPRAAQNGQRDSQDTLSDAGEITYRAYRGEEDMDVIVELVDDELSEPYNLYTYRYFLDDWPHLCFFAYAGDLPVGVIVCKQEPHTKSSKSVSIDDGEASEGGQSRRRPLNRGYLAMLSTRKGYRGRGVATHLLRLSLSVMIRPPPSLLDSLPPDHPSRQPADEIVLETEADNDAALAFYAKMGFVREKRLYRFYLNGKDAYRLRLDLTKSRPVEAADATR</t>
  </si>
  <si>
    <t>MSTSASQTVYLGTPSLRIAHPATWLTSIRPAVTGAARGIGFALVSSLVKRPQTVIFAGVRDVNKADALNALAKDASNLHVVRLESGSVEDAKAVAKTIEETTGKLDVVIANAGISEGYGDVVDVAPAVFERHFQVNTIGPLVLFQAVASLLAKSSRPQFAAISTAPASLTNLMPMRMTAYTLSKAALNFLTLRINEEHEKDNIASYAISPGWTQTDMGNAGARAFGLEEAPVKLEDSVAGILKIVDGATREKTGGKFWDYTGDELSW</t>
  </si>
  <si>
    <t>MASDRTVYLVTGGSRGLGFGIVTLLAGRANTLVFATARDPIRAKDLQELAVKHSNVIPVQLELTSEASVEALARVINEKAGRLDVAINNAANCEGLATALTTSISDFRDKLESNAVAPLLLFQHLYPLLMKSKQRQFVGISTAGASLTLVPHISYPILGYAASKTAMNMVYTKIAAEHAGDEFLSYVVHPGLVKTDSAASAIQELGLDESEALSPMASAAGVLKVVAAARRETHSGRFWDYEGKEVPW</t>
  </si>
  <si>
    <t>MSGWRERRQELLDGLKYLPAVTNASSASSEEQLHLTLLAAEQDKRDPPTPLKRIRGAALTLDDFPPLSTLSSSGSFSRVELVRPSSALTGDENSRVGRVYVMKTLDRRWAFRMKAQQSPQHELAILRLGRTKDASNRIPRLIVSFLSPTSFHIVISHASGGDLWTLLEKANEGVAVGEERGLSEDWVRGWMAQLLNAVDWLHGKGWAHRDIKPQNLLLDAPGHLQLTDFGSAAPLSRNSSSIARKNCRALVGTPDYIAPEVLRHAEKVFQEAEEEDAAFGAGPSSAAGNDEKRAYGAEVDVWSCGVVLYELLYGKAPFFAEEIADTYEHIVQWQNHLTFPTTDCVSSAAVEAMRCMLVDPSSRPSFAKLKSFPWFAKVDWAKLRETTPAYIPPPAPSDLPSSPSFARSQAFSASSIDFSSFFSSPGLSILRPSPRTADGARREEREYWEAREWGGLLSLPDADEFDAAAPSCTTESAYAAAPEHTSSRQSQPRSTSPFETPARPLSRLQHLQHGTSRPKTHGTPGSSGRSRRMVSDIDAWREMQEHAWSVGMSARKGQPPRQTPDAAKASRLTAKEKKTGEAWSESKENEGVLGGLEKRQKDVVRQLEDIDRKYGPLFALAEQAGKKQ</t>
  </si>
  <si>
    <t>MAYTKRRSGLKRSALVAAALAGSASAQTFRRTAACPNLGCIFPPDQSAFIAGQVFDLRVEVQAPANGTMPFNNGKPYESFTLSIGKKGQELKDVTKAFSVADPKSSFYNFTYFEDLFAQDAKTPTLVNVVAKDYRHLALYDPGEYELKLKYNNGMEETATWEVLPLSKKKLAKNVILFIGDGMAPGMTTAARLLGHKSVNGKYQSTLALDGCEGFGMQHTHSLDSFITDSANSATALMAGKKSTVNALNAYTDSTGKPYANPKFETIFEMGRRIYNSKIGIVSTAYLADATPAAVVAHTSLRSQYDLIIDQYLDGVTSNFSWTKWDGPDVLFGGGGSDFVAKASNRNVSKIDKFLAKGYEFVTTNSSLHNIGNSKRALGLFSASTLPTWVDRHVFPENLPTFKAYNEANKTFTAPTTDVPGLKEMTLKALDILTTRSKADGTNFMLMSEAASIDKAMHIADYPRALGELLELDNTVAATLEYLEKHNLRDETLVVVTADHGHGFDVFGSADTKYLKAAQGNDKKRNAIGTYVNSGLSGYQVPAGVSPQNNTVVTGPWGEGFPVDWQPRYTAAMGFAADVDQYEDYTTRNKSRTTSLTKLANGTYRADPSDAPDGFFISGNLPTTDDQGVHSLTDVQVFTWGPAASLFNGMQDSTQIAQKIAQALDLGKVHNATARVHGPRH</t>
  </si>
  <si>
    <t>MTSILRSAHSWVIWVGVAYIAFLASLAFEPVQSAFIYLHHVRIPLGVDFSRPESVGFAPGKVRPFNLTTGDGVRLGAWHVLPRDLYEEAVEKYGVPEEGPMPNEVFDAALKSPKHPTVVYNHGNAATRAAGNRVRVARHMSDMNANFVIYDYRGFADSSRMAPSEEGLLTDARRAFDYVYKDKGVPASRIAVMGQSLGTGVSAGMVARLAEEGIHPRALILVAPFSSVASLLETYKLGNYIPILSPLQRFPRLLEGLLRLLRTRFDTRSVIDSIRSPILILHAHNDPVIPLSHTRTLAEHLLGPLLSQHAESDQDEALKLARGKLVKETKAGGWGVVSRFERGEGKGEVVWAEALKGAHNEIGTSEYSVELIKSMVRPGEP</t>
  </si>
  <si>
    <t>MHGNSNRASLTASRLVVSLLVLFSFCRGVNGAFYSSQRKAELREMAAETWRHAYNSYKRVAFPADELLPLSCGKQGHDRSNPNNGAVNDVMGDYALTLVDSLDTFAMLNDKAGFEQAIRETIEHVSFDVDSRVQVFEVTIRMMGGLLSGHLLAMPGAYNRSDPSTFHSSIRGFSLPWYRSELLHLAHDLGRRLLPAFETPTGIPFARVHLQRGLRGKGGKGESGETCSAGAGSLLLEFITLSRLTSDPTFETLARRAFFAIWDRRSDIGLIGNTIDARSGVWMHGAAGTGAGIDSFYEYAAKAYVLTGDDDYLRVWQDGYAGLQRYVRTGDGFWYRGANMQTGQLTSVLVDSLAAFMPGVQTLMGDLDSATRSHAPYAFLWLRYGGLPELYDTHRRQAVQLGYPLRPEYIESNMYLYQATKDDWYLELAEQVLHDINNKTRVDCGLAAIFNIDTGKLEDKMPSFVTSETLKYLYLTFDEDSPFLRDDSAFVFTTEGHPLEIPLPPPDSPCRSPEPAPANSTSTPTSALTCAAHEPVYDQRHAHFLSLSMNQRVDWEHARWLTGYQPQDEQHEVDEGRWSRNGWCEMPLGEDPVVASARFVDPLQTIRALVLNYLRSAPSVTSNILPGLTPSAPSVSLTPSAHAVPHSDQSIELLFAPSTSHEILHPRSSQLTPHPTGSGDIIVHSINGLRFTLVRASTSGSAGYVAVLAGLPQKKPDRIKVVARVGEGEGPPSGMGVGAGDVEEKQGKLDAIWDKLVHPLGGSSATSECSDVDADSPDTASPTLHIPALAASFGPSIVHRPSSAIPSGLTPFMLDGPALPLVLPSFDIYGCSALHPPPSSSPSLLLLHRGHCSFALKSHNAALSSFAGVILISSPSATDEEGEEGEGFVVPSADEGEEEEETMSSLVPLVLVGNSTGSVLEGLVRSVEVAGEGGEGGGLVVQVGEQDGEASTMMPRRQVWVSITHADEDEEEEESAAGLMLGGYLVRNIKLHRTSRRAAAAGGSVP</t>
  </si>
  <si>
    <t>MASPDSLERQAKLETGPLLPLLPPKPLTRSLPPLPPRPANAASIHAGWTCERHVFPAAFPRSYPNSTKRPDEPKTNPAEPAPGAKRANPKEALAKLLQPQLDGFRRPVRLDDEVELARQEQLVIAANRYRPERQRTNDGPGLTLVFSHANGFYKEVWEPALSSVLAQLEANDRSLPIDEIWALDCINQGDSAVLNDDVLGDVFNWADHGRDLLNFVINYVDSTSIAAASTLLKPVSDVPSDLLQLDNAPVLPPGPPSPASRSYRKKLIVAIGHSLGGGATAYAASACPSIFSSVIFVDPVLPRPNYEGRSMEALTTGALMRREKWKSREEALDGFLKKPFFTVWDRRVLDGYVDYGMKEVEDGVALKCTAKSEALTFMDPMAVASRRACARLSLIPPSLPAHFIFADEGRSVLQEDWIKYIQKGAIPHSTASRVAAGHLVVHEKPDETASRIVDFLEKTYPRQKRARL</t>
  </si>
  <si>
    <t>MRLPAFLRPAAGHLPLHSSNRSASRPMHVLGDSDDEDGAGGAYGRRDRDEATIPLTSLDPDDPDSPSYPPSSSSKRLSSRSSSPLSRLPTRRILAILVVIVGLYKLARHAYAADYGRLQSKLDEYSARYNPWHPQPIPIQWVDVEPVAAVKGRRYRAHKEREDDRYWGWKALPYAQPPLGERRFRVALPLEEAKGDETREQITDEWNEGCVRPRPREDRMDGEHEHFDGHEDCLKINVFSPVQRPNNTLLPVMLWIHGGGFVGGSSGEEKYNPRGLMHRAIDMEQPFVFASINYRLGALGLTASPPEPGPPPVAPHIPVQAPTDLDLNVAFKDQLQALRWIHEHIEQFGGDKDKVVMVGHSAGAMSVGLHLLYSGNMGLFRGAFMLSGAPTSFPVPWPHDASARTLHPLPGPAQCPSPIQREHGPPRNDDLLACLRKLPIEKLYQATRTLTDDSPSNAWFPYYPVLEGEWGTGEGMHDAARGSGGWLNVRPSERINRGDYNKVPVVLGSVLDEGTRFVHPKIGEGVDEFLEVVKDVFDFTYGAVEDILEPILNWYPADPSFGSPFQTGNETFGLSRTYKRLSAFLGDILFQAPRRHLLRETPKDFGEDSWNYLYLEPREGAEPRLGIQHGADLPAWFGNPEGDDEPMVQLSWEMTGYLINFVNRLNPNGAGLPRWPQYGMDRLTLQFARSNTTIVSDSERLETLRFLNINNPIFAR</t>
  </si>
  <si>
    <t>MRPRLHLPLLSLLTCAHLAPALPQLRNDQTVLSQPVEALSNPLKPIADHSIHSLASLPSHRIRLRSPRDLCDPSVDQVSGYLDTARGHHFFFWQFDSRNDPENDPLVLWLNGGPGCSSFTGLVQELGPCRIQPDGKDPVFNPYSWTNNASVIFLDQPVGVGFSYGDKGDRGIYSTEAAAVDVYAFLQIFFETFASKFGNSEFFIAGESFGGRYIPVFADYILKQNQLAESKGLRNINLVSIMIGNGFTNPLTQYASYYPTVCTNQTGYGPYVSPRECRKMREALPRCQSLVRSCWDDLHNSALCVSASVYCETRLTSPYFATGRSSYDMTKFGGYEEEGWIAEWLNREDVRHELGVDLDPRGHGVKKFKGCSGKVFNHFDATGDGVKPSHHHVSSLLNAQIPVLLYVGTKDFICNWFGNNEWALELEWDGAGEFRAQELRTWYATEKEGKRERVGVFRQAGGFAFATVEGAGHFVRSLSLRLPQIQLADPAKRHDLRNLHSYALLFRSPLSGYDLAHTTLC</t>
  </si>
  <si>
    <t>IQHSAPNTAQSIKNFLLSGWINLLLVAVPLSFASHFAGWGSTADFIISFIAIVPLASLLGDATEQCSIKVGQTVGGLLNATFGNAVELIVAGILALVRGELRIVQTSLLGSILSNLLLVLGCSFLAGGLKFKEQTFQMTAAQASSSLMVLGCSTLVIPAAYRASQLDGSLDRERVGALNLLQDLGKKGDISGLLKLSRGTAIILLVCYACYLLFQLRTHHYLFEDPSEHEEEEAKMNIYTAVGALVVVTVLTSFCADYLVGAIDEFAQDYKIPKAFIGLILLPIVGNAAEHVTSVWMAAKGKMELTIGVAIGSSIQIAVGVIPALVIVGWIINQDLTLFFENFETIVLFISVLLVDILVSDGKSHWLEGAQLIALYLVIALAFWFTG</t>
  </si>
  <si>
    <t>MTTLASTSAAAIRLTAGCAAAAVATTSPSTTAAFFTSTPAARAFGAESPRCHVEAAAPGLLDGPQEGARRKNRRRRIVAGGDEEEAVRRGTVTAAVELRFNSVGTPFLLDSADPAALGTSPSSPDTLSSPTPPSARSTAFGAPSRRLRTRDGLQATAGFLRDRSAALSSHARPFSTARTLSKPALDTHGDARLPPHFSYTDSRTTSSSQPQLHPPDLSATREASQHVASNATLADTAAPAPLSTSANSVKTLDKPAQPSKPPPRPPSPYGEINELVRHPVLYDPILKPRFPIVLCHGLYGFDVRGPGFFRLHYWGDLLKILRGKIGAEVFVTAVPGTGSVKNRAYVLHKALEDTPSLLNRDLNFVGHSMGGLDARYLISNIRPTLYHPRSLTTMCTPHRGSEFMAWCRANIGIGTEFESHEALNLRPSISSNLDEPDDASVPLPYSLKSPILSREQVEQAKKAAEAAKQAEAAAEKVKNASSHFPGLPFNLSASVTGYLLKLLDSPAYANLTPSFLRDVFNPSTPNRDDVRYFSIAARTDKIPIWHPLWLPKLVLDGAEAQRVAQGCAAPPEWRGNDGLVSIDSARWGEFLGTFDACDHWEMRGSSGLSSAEASKHAIEEVTRREIRETKEPKEGGQAERVASADAESSSEQEKEEKGWQWQDVYALVGKLVGGGNGKKKAAPATVKAEGQSPAPSDAKKDAVEPPKAAPSQQDQADDAAGLASAASWIIRQLPGTSVGSNAPASSSKDATPTKPLPPLPNSPTPSSTVSTTSAPSSTSPLSSVSSTVTSAAATVADTVINNPATRLLYGAPGLSSSASDKAKDEQRPKKEKFSLERMTVALCRKLHNEGF</t>
  </si>
  <si>
    <t>MAMYLSYLLPSLRTLLKVLGTTLALSVLGGGTALYLFQTRLIYPANLPAGSREHVPRPQDFGMDGEEVELSSADGTKVKAFVILARDKPEERPTVLLLHANAGNVGHRLPIAKVFWSKMRCNVVMLSYRGYGHSEGSPTEKGIKLDAQTCLDYLKSRRELEKTDVWLYGQSIGGAVAVWLASQNAERVRGLIIENTFLSLPKLIPHLLPFLRPFLPLLLTEIWPSENYITHLPRSFPVLFLAGAKDELVVPGQMRGLWDLCRSERKEWREYEEGTHSESRGWFPLALAALEKIAACASGGQIPRSEFLAPLTNRRHLRATALLCRHRLVHLLALFLSLRTLNLLDSYARLSALHLHYPARPDRSRTREARLLILALVARQLLRISRVVRARRR</t>
  </si>
  <si>
    <t>MASYTTHLDIAYPGATSPRQALDLFLPPTAGPSSPLLVYVHESKSDFTHTLVPLLIQHTRLPVACLEYRLAPADPHPAQIVDVISGLSLLAGPLLPLEEGEAKWDRKKLVVAGHSAGAFMAATLILRPPSPSPSLPSFDVPAPLRHSISHIICIDGIYDLPTLLDEYPSYDSFVHEAFGRDPAVLAAESPARWGLYEEEGSKTRVALLHSAEDELLSFRQPRVFLRRMRQLLGGSSGRALREEADEAVGEEEKDLPEGVVADFVSLKGGHYEVVRRAELAQTIARILR</t>
  </si>
  <si>
    <t>MTGLSACCSTGYVHEGTPVGTFEDINGIRTYVSRPKGEYDKTKAFLILTDIFGVDLPNGQLIADAFASKVPVAVYMPDYLFGDPIPRTNMTLPADERKKRLDEWLARHGKDVTAPAVDKVIEGLREKGVKEFAAIGYCLGARYVVDLCVSSPPVLSAGAVAHPSLLEVPDDLHALNASTVDFLWLHMLQDFVFTKDKQELAKEITKNNEKQVHADFDAGHGSANRCDPNNPQERKGADDAFDKTVAWLKERFMSK</t>
  </si>
  <si>
    <t>MLAVPKPVTFTFKTVLGVDYRLDVWLPEEDSLAKAGWETAPVLCYYHGGGLCAGNRDWNGWVPNWLFYGALEAGLAVISIDYTLLGPHNGTHVIDDVRDAMRFIHDELNTKLADLSKRQIDPKRISVCGSSAGGYVSYIAGVHSPVPLKAIISFYGGGGEFLVDWYLKEKKEPFFHDQPLITDPTPYRAILDAPIDSTPPTVRTPIDDPNQLRNTLFYYLLQTGSFLDVLSGTKGVTAELVKLPAEQRAQAVPDHVKRVVPHLSVSPSFPPTYLLHGALDSVVFPAESRNMHRVLQEAGVEAKLAEVEGGEHGFDTQDGWASGPGGQDEEMTRKRNETLGTVLPWLLERI</t>
  </si>
  <si>
    <t>MALWPFSWGSAAPDPSSSPKHSSPASLSTKHVSAPGGAVDPDADAGTEAQTALASWAALLEPFKGGQLPEKARTDPSIRQKLVTTAPALWEYLPFLAKQGTSLTKAFVQHHLYGPPKPSWGVELTLFTTFLREVSSYSHLSSLARLRSVLELGSLLPTPKDGIVTPISFRVKRRNLRGILASYDAQETSQREISGEWVTNKRLWRKMTREWTLDQKGTGDEARAKDGANKDGYVCLYLHGGAYYMFSAETHRYLTISVSRYCEARVFAINYRLAPETRFPGQLHDAVSAYMRLTLDLKIPPENIIFAGDSAGGGLCLATLMYLRDEGYPLPAGAILMSPWVDLTMSCESWTTNRPYDYLPNPNTEDDHLHPVKCLLGDSIEQYLTHPYVSPLFGDFTGLPPLLVQAGDAEVLRDEITLLAHKAALAGVRVEHEIFEDCVHVFQAFLMLEASRRAFQSQRVFVKHTLPRLRRKAASASTSTTATTSTAPTPETEGAEKAGEEEGKDKTGEGFDFAEVDREVTADAHEVDQTGKAEKRSLPNTPILGRGEAELPPQLQPDDEDEEDEDLDADVESELDRSSDASNTPPVLSPRLSAASPFFRSDAGEDGGSPMKLDEEVDPLSPAPAAAAPPSAAMSKSSSASSSTGQRSVRPMLRAYASARDLSMSTLRHPPPAASSPTATTATRKHRSSTVAGPAPTQSPGSRSTPTSPRGSIVALSPLSPKPVTERHRPLHARTTSHPEFQQLLKSYMEDDAAPRAKTRVWGAGHEGEDVEVE</t>
  </si>
  <si>
    <t>MTRTTLSIAGIAAHTAPAGLTGFIRWFWHHRRNKKNGDPRKEISFAEGVEIVKAFLAYAAKHGVGELQRFTASKVPSATWVSKVTVPVAQANINEAAHLLRKALAIDPKTEELVGGKTWWTLRGRELSGEWIEMKKDKLRRGAKPPEKVLLYLHGGAHFFSSLETHRYQIVRHTRKLGARAFALSQRLAPQYPFPCALHDALAAYLFLISPPTDGSVAHEPIPPENIVISGDSAGGGLALSLLVLLRDLGLPMPAGATLISPWVDLAHSFPSVGGSGEGDYIPPNGFIYRPDIVWPPPPSPSQRLSQVLVGEEHLAAQGLDIRVEIDEQVQMYAHNRLLDHPLVSPVNQGSLGGLPPLYICCGGSELLHDEIIYIAHKAANPHSYPPAQRVFTQYPSQRAHYDTHYPPTKVQLQVFDGGCHVATTLSITSLAKYMFRGVANAGLFFLAAAKAKKERRRCAQVSADHERTTNHRTDSDAASASTTSAVNPSAIVEPVLRRVDHAAANATIHKNVEQDDDSDSDANSESSASSVSADEEGPHAENVPPKRVTATGHLPSFSTTSSAGRKAAHMIRQRVNLHGFIRPLEAPHELDGCTMNPEHIGLLHAGPVRKWLAQRREWDDLFEKDLKYWREVKSRDREKAEREGFLLGQFVGENPPAGSVAGWHDAEMAKKAASSVDEAVGKKTSASMALAAWSSISNKPDEDVAGDKKVEEVRAQVGREQAKEAEQNPAA</t>
  </si>
  <si>
    <t>TRAALIAHPFGRLGGRKEDHVVAAIAELLADEGYAVIRYDARGAGESEGIEGELLLCGYSFGSLAASACPPPSPPPSHPHARLTTSYLLISYPLSVIWALTLFRSGPFTTALRETVERGDERVLAIFGDRDQFSAVEKLRKWAGELETVAEGSGNKTWQAVEIEGADHFWLDRAPKIELLETVRAWVHR</t>
  </si>
  <si>
    <t>MIALGGTIGTGLFVGAGGALSTGGAAGIFLGYTIMGFIVYSMMIALGEMTTLYPVNGAFVHYASRFVDPSLGFALGWNYWYSWAITLPTEIVAAALVLDYWPGAARVNVAVWITIFFIVITAFNFMGVGAYGEAEFWFALLKIVTLLGLILVALIITAGGVPTSDPSEYPIGFRYWNEVPFQQQNGIPGAWGRFLSFWTVFLQAAFSFLGTEIVALTAGEAENPRRNVPKAIKRVFARILFFYVVGVLMISLIVSPNDPGLLNNSGTAASPWVIGIEKAGIKVLPHIVNAVILTAAFSAGNSDLYAASRTLYGLACDGQAPRIFAKCTKNGLPIWSLIATASVGFLAYMNCGVTGTKAFNYLYSIGAVTGLISWLVILISYLRFYYGCKKQGFDRNEFPYKAPMQPYASFFGAFMLFVIIIFSDYQVFLAGSWDTGSFLTAYITIPWFFLMLVAWKFWKKTTFVRLDAMDLDSGRRAIDLMEEEQRALYKAPETWYEKLWAWLM</t>
  </si>
  <si>
    <t>MATLPDLEKAQSPPLSTKDDVEKALPTEQEDKPAKNPRGGDAVAPEHLRRNLSARQVSMIAIVLVLAQGLFLGTGRALHTGGPGSLLINYSMVGALVYLVMLCLGEIATEYPQAGSFTTYSGRFVDHAFSFTIGWNYAFNDAISCAGDLTAAQVLMEYWTDRLTWLPSLFFLFFLLGINLMPVHFYGELEYWLSILKVLSVVIFFFLGIAVNAGGNTEHKYIGGQYWTHGAAPFVDGFGGFAKLFVSAAFAYGGTESLGVTAGETKNPIRNIPRVTRSVFWRILIFYISTVIIIGFNVPYDYPNLSTKSTATSPFTLVFQQAGSKAGGSFMNAVILTSVLSAGNHAMFAGARVLYGLAVIRQAPSIFRRTNAQGVPWVSVLAISSVSLLFFGASFLPGGAGQIWTWAQNLVGVSNQLAWLCIGVASFRFRLAWKKQGRTAEQLRYPNPLGVYGGLVIIVATTFIILVQGWTVFRGTFSGVDFVANYIELPIFAGLYLFWRLLKGVRMPSLSQIDLDSGRYIQTEEDEVDDLVRAEREKGRMGWAWRMYGWVA</t>
  </si>
  <si>
    <t>MVHPRRTPWSTLTEFTHVHHLAFAHSATPTSQLDALERINVWLARGNCPHAVESTAALLTLVLRDSNPSHHAPHSTHDLRLSYAMAMVRFVNSLVDPLQTTYFARSIASLAQQIQLPLWFVELRHQATHEDLPSLGVLRDAARQDEGGDESLFGGGGEVGCGEFLGRRGGEGESVRGSGGGVVEKRPTPRSPTLSPDLLALWTPLITHLDSLPSSSSGSTFSDVLIKRGIDILCASEAEGGEGKERDKSYLACVSAWVGDLLRDAPVSLDSDEDEDGGEEGGGVSLKGVVKSCLIARTPACVALPLSFSHGSRSQLTKLVGGSALGLIDSLLASRLQSPSPSLAEDPALKDLIDRTTPLLALARQVAQTSSSSFGPKIDSAEEATSLIDSLLARSAELSSHLSPPSPSITPSTAHSAAQEAKDEKGEGGREGWPRKVEGWKKRPIGFLPAGGFGGLDLKPLLAVQ</t>
  </si>
  <si>
    <t>MADDLLAPTPRGPPAQFALDATDSPGPTPAATPPSHSRSSSSLIPPPPASPARTPAPVRSASSYGTATRDAQPGMSLFRYSDDEDELIASGPYERSRSADYYPPKPLASSTSSREVHFDMDSEEIDDRDLDTPLMEGLVHTGLRRQSLDLRGEARRLKEMEVEGEEAEPPDWLSRGGGIFAGIANMSNSILGAGIIGLPYALREAGFLTGILLLIFLGVVTDWTIRLIVLNAKMSGRRSYIDILDSCFGKPGRAAVSFFQFAFAFGGMCAFCVILGDTIPRVLLALVGPDTSSVVSFFISRPIVTTVLTIGISYPLSLFRDIEKLSHASTLALISMVVIVVSVGVRGPGVEDSLKGDPSQRWTTLEPGVFGAISVISFAFVCHHNSLLIYGSLRTPTLDRFARVTHISTTLSVIACLCMSISGFLVFTDRTQGNILNNFAEDDMLINIARACFGLNMFTTLPLEAFVCREVAETYFWPDDLVFNKRRHVLITTALVFSALVVSLITCDLGFILELAGGFSATALAYLFPAACFLRLSGSGRQLAPQRVAAWACAAFGVLVMVLSTFLSIRKALTGEAHKQC</t>
  </si>
  <si>
    <t>MVNITCVLTLALSLGRGRRRVIATPLRSYRALGTHRQRPACLLRTTRTTSTHALTPSSSRRAHSYGDLIASSQLADPSSYSIQPGGTDMIVTLAGGQVASYDPGDIAWLLACTALVWLMIPGVGYLYSGLVRRKNALTVLFLTMLAMAIISFQWFFWGYSLAFSPTGGKFLGDMHFFVLRHVLETPVPQANNKVPQVAYMIYQNMFAALVPAVLIGAAAERGRILPACIFFFCWSTVVYCPVAHWVWAPEGWAFQYGVLDYAGGGPIEICSGVTGLVYSIFLGKRRGFGTHILSFKPHNVSFVIQGTILLWVGWLGFNGGSTFAANIKAAVAIVNTNLAASFGGLAWMLLDYRLERKWSAVGYCTGAICGLVAITPAAGYVGYGPSIFIGVVAAAMSNLLTTLKGFFAFDDAMDIYACHGVAGICGLVFTGVFAQADIAATDGYTVIDGGWLDGHYIQVGKQLGYICAVWGWTFVVSYALMFLINLIPGCKFRVDEEGEIIGVDEVEVRSRLLPRAFHFRG</t>
  </si>
  <si>
    <t>MPSPLPSSPRLPSSVAAVMAHLAPCVPWPAPALHTKPPDAIRTPASSVPPSLLPHPASRFQEVLRSTSRHSPTNAAPGSYFVRSTRENDGKMDEGLDALEELSWEGSRVVWSRGGSVFRTFSYEEKGETVTQALFADFYVPAEPAYNPSAASPTASTSAQRLDNDFSSSLFGPYRKPVTSSWSDDPLPLPVDPTDPGPAPQTRLDRTLIVLLSTIAFAYPSKGGCIPFPLPFRVERAWPLDHGILLERKREGREVWAENVGAQLPTLYTLSDLCDEMKAVAVVPSFRCTSGREEVEVETDGPIIPVEDLDEKVVFVSTMERAGEPPVAVSMNEKTRKVSIWAYGRLKAKLEGEEVVANGPVLAELDPKGEGKAVARDGGEETNGATSVGMSRGRGSLSGTKRKLADTSAHSASMPEERSIRRASGQYVGSSKGRPRLSISRVIDQEDELLEALSHNAEPLKPPPNATSSAALRRPATIDRRTSMTRNDLSVTMDRMALSQGASSAGGGDLEREATIFFSEAEQTSAASEVVLQRLWDADLGNLDTKGISAYLFDTRSPETSSLAIVLPAAHVLLILQLSTASDGSVTVSPLREVQASSATTVLATRSAVLDLAYLRPDGTLAVVTADGREDNADLSPLAADDRPAKLAGDASRRMVIVTEQQKRVMTCFPLPSCRLLRDCLEALSAVLPLDDFVQLRASVLRRRGASGADSGLQDLEAVLAPLFGIDAAAAGVAPDPFEAFQRRRADHQPAFPLRASATIHHSATFANSPSPDLPDQLQATLLTFHLVVQDVRLSARRRKDVVKLGRLVARLAGAAGLSGWVDYYRRLLGAALEPVQIAPGHTASRLPSTPPDLLTHLAALFRSEPRPTTHFDLASIAENFSLVPSGFYGSAVVPNRLTSAIIRLYSLLSDGSAGRPAPRIHSAVRYMLDELHWTAEDLDGLTFAVVLPLCEAIRSCQLDPPDNWPVEAYNLIRRTDLARQHGASQRTAPASRSQPAAIAASIDELAQRVAGLPTSSAGSASPTSTNASLNPVPRAARFNEDKRLEEVTRMLQFEDPVTISAGDRTIDQLTPQIQQSVLLALSQRTLSLPVGWGIFRFRTKTLHPSDAIKIGKINTAARIVPMPSPVALVEKEREPTAGAPPDRFEWPDFHAGVSAALELQLDGGQAVDSSQISFNRPADLDSRHAGLLYGLGLSGQLGSMLSSQAYDYLKSKHDPTSVGILLGLAASYLATGDATVTSVISIHLPALHPPRSSSLNVSGMTQAAAAVALGLVHFGSARRNYADVLLRELCGIKVTSIDDGSQCREAYALSAGFSFGLIMLSAGRRDKTRSSKEVDHLRVFRALILGESNNALPGAQSAKNVTDVNVTSPAATVAVGLTYLRSERKDVAEMLEIPSTPRNLDYVRPDLLLLRTICRNLILWDQVAKSKEWVESQLLPFLGGEAAASAKTPDADHDIARWSIAAGACFAMGLKFAGTAAADAHATLIHYLDRLSRASYVKTSSIQGKMKRQALRASLAALSLALSMVMAGTGEINVLRRIRVAHGLFSDGITYGSHLAVHMSLGLLFLGQGKQTLGNFDAAVAALFLSLYPIFPSTSIENRFHLQAYRHLWVLAVEPRYLEARDVDSGEPVFLPVRLRLKPDGVSGQPSGKAAVKQLVAPTLIPSISQIDAIQIDSPRYWAFALNLSSNPSHLEQFLRDSTLYVKRKTGHLSYAQDPRGIRSIFTRSKSETGSSVFDFGQTARMLSTSANGLRDFVAAFSGDEEAVAATAALCLPKDASRPPTEFEAFSASVLLECLTKDKRDVAPIYRAVYSAIKDLEAALNSPSSNSSSTALLETDDLRFVIEFYKLGAFKSIFSRVGAPGPSSSSSKSKSGSSTSREPLLHPSFISHLSSTLSALGSGAVSGGGSNVFERYLRELGEWPTDSHLSTRLSLALSHLRLPSLPTLSQLRDLVRQAQQNQGASKEVVEVLLRATAKKVEETRGRGTAWTEEGERRMVESWCGGA</t>
  </si>
  <si>
    <t>MAEPTADELRDIGSLAHWAVSSAKPGYGVEHVRDADPATLWQSEGAQPHLINIQFPKKQSISQVWIFADINQDDSYTPHKISIRAGTHHGDLHEVRWIELANPRGWQAFRLGGSSKTGDTGPAEGEEPIRAHLLQIAILSNHMNGKDTHVRGVRIFAPRALELDDDLVPFRTVAFTQHETIR</t>
  </si>
  <si>
    <t>MGWVSGIYESAGEGGNEEARKFLKPTFSRFEYHIHKMLCQLRTSELFDIILAYPASKPALEDLKTCLYKTDQRGLLVSRLREQVAQRLLQPGSDTKEIITTYIATIRCLRIVDPPGVLLSRVADPIRKYLRARSDTIRCIVSSLIEEGNPLFEELVSTDAKLVSDSRDEAESYNDPKWTPDPVDAPADFRKSKGADVIQLLVSIYDTKDVFVKELQVLLAQRLLDVQDYSFEREVKNISTLKSRFGEQALQGCDVMLKDLQDSQRVDERVHEQIPSVPLHATVVSRLFWPSFQPAPLKLPGQLGRAQASYDRSFAALKGDKKLRWLPQLGSVNLTVELKDRTITVDATPLQAAVLELFDKQDTWTSDALQTELRVADLGTVRNALYYWNNLGVVASMPDDTWRLVEEQGGEAETTAATVAHVVEEEEAAVQSVESQRIEEMRVFWQYIQGMLTNLGALPLSRIHSTLNMLAPGYKGKTTDELTALLEQVMAEGLVQKTASGSWKIVK</t>
  </si>
  <si>
    <t>MGVDAPCTARRPVCRRAETRWKAWPGIEGKGKGGSGCWRKGGAGRLESYSALVSPAFASRPSNPSLALLSVQTGTPISSPIPLPAAAPAKSPTSGSSSHLSWQALPSTAQPLDPLVTSFSLDLIRRLPALPKIAKETLPSAGDAAAPGGPGIGLAGARIGGPGGSGGAGVFGAKQAMLERERAKEAQRALNMQSAIGEGGRFPRLAAAAETADAGDAPSFGDGAVRAVLRLRKGKDGSDEDSVLCAGGEDGAVHVFLGGSVYLGSIDVGGNVLAITAVPSSPDLAEPAISLLVHHSIPSAPLAISRLHIPTPSTLPTVLHVSTTLNAHFEHAFEALQGARNMWDEARRIGKGWLQRIADVSRPHGVTTPPTTQLHLLLLTGRPTRSLHDFLASKMNERVLVKWEQAMGAALERLRKVAWMSVVPALEKIVVMLKEVEAWTLWPDKSASYGFSKVEVRQVSHLAREAIAATARMQREVEEEERCFKQFGAWLHFELDKVAQQEGSEIRPLANFVPLPVSHYIRHCLPVTGSQISTYLSFGLATAPLSANGDLRATEEWLDSLAAQSVRADHADAHLTGEGTQPSLKEMLKRMAEELRGQVDASELEVRRLDQQLDPDFAPSYASSTSRADNLFSDLQSDLPAPAFALAHSASALDPDADTKYSRSPASCRQDRRRLDGPRSPQSHGRSGQPQRC</t>
  </si>
  <si>
    <t>MTATPHKLLPAAIPTLLLIQHLATSSLDSPEPHLDRLLALALECTLEADPPASLKAWLGRARGEDASEGLLAVVDHVEVTTRRLAAGGMLHTLSWLTALLEGFSLVAPSEDDELAMSTDPPPLLRSSPLGMYIRRLGIVLAKLTFEETCAWWKDFVRWVEGEKAGKRREMDPFAKARLRQDYHLSRELIRTFATNGNGDVSPQQALLHLALVEYEDGGFAEARMALEEATHIARTVGDKACLAECTSLRTRLDAASPPNAPAADSQATASEANELATDSPHDLLWEIERRRQTGDPIDTLFPLLYTSQASYQSYLFPPIPPPPTTRQPQDEAEKEKKKAQKLAGEPDSDWETGWHAAAAGLWEEMGIDSLAELHESLALEFIDLLKPSWDIKLSVLSRQARRLSSQNRHAVALQLLLTAVDTREKREGMGMKEVREWREMVWTVERDWARRSGRKHDEQAAQRFLSRPTLLAESDEDAPLYTRLSQAYTTHHRATETLSTRTRITSLLDLLELRLSSAGPGATAEAQRGLQELEKAWVEVLALHDNGEGESEELSRAREVKATLEIVLSAGEDSRLSPIVEALEAVLQNYLRLSLLPSALRVLDTLIRLADHLHLAATDADQSALWRQRRDEFAQRWIALDDALAAGTGTEQDDWSTKERWDKLARIVEQVTKAVEISIR</t>
  </si>
  <si>
    <t>MASYASSTADSTSTGTTDEMNEPLSILQPLSYSANSCGYCAEVKGARSRAKSSKSYGAWAHALSAGTYKALLDRGWRRSGCYMYKPDMRNTCCPQYTISLDAGSFKPSRSQRQVLARFNAFVKTGERDGQPGWGTQASQEASTSGTSRTAAAAEKGGNDVAMGEAVPAKKKDKGRGKGKANQAEAADWGESVHAGDWDRSPQDEPFKHRFEFTLEPASYTDEKFQLFKRYQMEVHEEPASKVSEKGFRRFLVDTPLDIEPTASPDHSYGSHHGLWRLDGRLIAFAVLDLLPGAVSSVYFVWDPDYSGMSLGKLSALREAQMVREMEKAGLWSEGSGRYMMGFYIHTCPKMRYKADYQPSFLLEPDTNRYVPWAQCKPLLDLSSRILSFTDPPPPASSVAAATTSAHPVAPPTPPPEDASMAHLDDEMDEDDEAAYPSPPPPGCLDPHELPKDLLIESFVLEKRTLMPLLLSSAWHDPVTQIEVRELLATTGDAGKGKLAIWTGR</t>
  </si>
  <si>
    <t>MADGIPLDPWQQITLSRQQVEAYLTRIQLPLSTLDEPPSHPLLAKLMQSQLENIPKDTTPMHVEDWDGPSKPIKLSSVLKMPEGVEAFDRIVTENKGAFCFAVNPTFAAFLRFFGFRVSELVGRTFKSLGNDPRTHPDGWKWGTLTHELMIADWEGSDARYLVDAAWGPWGCPVPAKLSNGETVLGLNEYEAFKIVNEQLPLSPHQTPPIDTMPGWTFYRFIPPPNTPLSLPITDSTPGYWSPQFHFHLLSIPLLDYRLLHHFSATHEVGSFYAFWLVTRLLPGTGGARRSMMFAEKEGQDVRRAKVYTTGGHEGKGSLDGRNVEWVSMETGPMREYLEREFGYKF</t>
  </si>
  <si>
    <t>MRNIRPAESIHFSQSMPPVLACLSLPDTERYLERMGLPAALSSEPPSLDLLSRILMAHHLTVPYDSSAIHVGPEDWRGPNKEITWRSGPGMELGSRGNFDRVVLRRNGGYCYALNQLAASLLRGFGFRVSEVGARVFLHRGKDPQEVGHWWSHTTHMALIVDWEGSDGRWFLDVGFGGGGSPIPIPFRDGATSPSLSPSESFLLREEPIPLGTLAETTHDPYPGWTLYRRVVDAGVVIPDPAKAGSGPGHWTPCIHFTLATVSPEDILTGDFYNSRHPQAPWANIFIASRLLPNGARRTICHGIPAIDAGAPQDGRKYAKVYSKEGIKGVDYDVEWVPFETQPVRVVLERDFGFQFQ</t>
  </si>
  <si>
    <t>MRSFAALAPLALMASASLVDALPSPVRIEGVVPSVTNADGSVNDELLKANMEATFAKYEDLAERSSPLKVKKRGAGKCKRASSSVPLTLVEDGNARTLYTANVKIGTPAQTLPVLIDTGSSDLFVQTNGKTGTANFNSAASSTFTNEGRNVTLYFVSDAVTGKVVTDTVSLGGVSVPNQSFLVVEDANAAGTSGNLGLSLAAQANKQIGTSFLENVRASGQLGELNKFALYVPRDGNRAELTFGGISSASNGRLISKIQVMYPAQLGRWAIPLSIIFDNNGNAVWDATGTNQIAAAFVDSGSSVSYIPRAAAKAAHKAIPGAFKSNTTRVALNGGVYDVDQYLVPCDTTASFGLGFDGVRRRNFRLDPRDTRFPYNENGMCQSSWLGVDIAYNGIPASIIGVPFLRSWYGVFNAGSSNNMGAYIMFSPAPQ</t>
  </si>
  <si>
    <t>MHCSTLSNQYAGLSASLRDVNLAAGRTRRRRALSPRPPARTRCAQPMAGPPPPEGTDAPDPPPTNGGKRLFSIFAPPSGPSSSTSSPAPAVAAGPSKGGKGKGKGKELSRTDGREKEGSVVSLLSDEDEEEEVVAPKRGRAGKGKGKAVVKPKTKGKKGKGKAGRQVSTTDEDDSAHDSNEEDADLEVLSDSTAPSRASSSTRASRATKPTRTNSRLSATASTSSAVLDLTMSPPRPARPASSSSFAPLSEVYKSQREKRRKDTEGVEPRWPTAEEHAAGRSESVGRTEKGVWGVWEGKIRRVKADKGKERAREGETGHAEGGDFLERLEQDLDFASLASAEPSTTPSTSHRRYKKVTYPLSALPSLLPSPLPSHPLLTRLAAPFLSSDPSTLPFTNCATTESELWTVRYAPQNAEEVLGEESGSSAVLLREWLTELKVEGAKADAKAGKKRRRPIARGLDDGVAAKRKRKKRAKAREDDWIVRSSDEEDEHDMMAGFPSSSFDSRGATDDSDEDFDGLGRASSSSAFHSLTNLILLHGPHGSGKSSTVHAVARELGYEVFEVFPGMGRRSAKDVERYVGDAVKNHLVVQGGGSGSPKKGGGGLFAMFAKQKAKGSGTAEGEDGTKSKGKERAKEGEEAGDAGKEKGPTQSLILVDEVDVLFKHEEDFWAGLVHLAKQSRRPIVMTCTGA</t>
  </si>
  <si>
    <t>MASRVLSRASTLENKLDTLSIHDDAPPEQLKRTSVAHKPANPKFAPIRPSNAAAPSSSLSAQPTPSAPSSSNINRQPSLKLATANSAAARASNATGGKLRVPNGPGAVAGGAGTGLQSKFRGGGANGGTSPGAASSSAGPSTSSRPPQPSAPSRTAQPSSSSPPPSDVPCDIGTYDGGFERDEQRREKEREAAGGGQAIKGEAVKVLAMDSSAAGPHRPTQRFSLSSFEIGKPLGKGKFGRVYMARTLVEPKYIVALKCLHKEELVKNRVEKQVRREIEIQSHLAHPNILRLHGYFHDETRIFLILEFAGRGELYKQLSKCGRFSEKRSSRYIAQMADALAYLHAKHVIHRDIKPENILIGMNGELKIGDFGWSVHAPGNRRSTLCGTLDYLPPEMVENREHTDKVDLWALGVLCYEFLVGNPPFEDLSGHQATYNKITRLQYTIPATVSPEAADLIRKLLRIKPEDRLPLSEVLKHPWIKKYEKRSSSSVPSSLASSRASTVA</t>
  </si>
  <si>
    <t>MLFSTLLPLSLLVTRAAALWPRPRSSSTGSSFIKLGDSFKVVVARCELAKELERALAMALARTSKHLQHDRLRRLTPDRGESDRSQLENAPILSRLSLSLNSTVVGTLADEVANLYTLDESYSLSVPAATDLTSPTASAHLTARTLVGLLRGLETFTQLVYFLPAADETVNGSRYIASVPLRIEDGPAFPYRGFMLDTARNWYPVEDILRTLDTMASTKLSTFHWHITDQQSFPLEIPTFPDLATYGAYSADQVYSTVDVTKVVEYGRGLGIAVMLEVDMPGHTASIANAYPEHIACLDARPWSTYAAEPPAGQLRLGRPDTLAFSKRVLQNAAKLSSSAFFSSGGDEMNERCYLDDPETKTALEARNATVDELLGEFVRGLHDTLLVSDKTPVVWEELVLKHDLGLANETVVMVWIDSANVRAVADKGHRVIHAASDYFYLDCGAGAWLGRYPNGTSWCDPFKIWSKSYSFNPLFNLTREQHKLVLGGEALLWSEQAGPENLDSIAWPRAAAAAEVFWTGGSVKEGERSVGEALPRLHDWRYRAVQRGVKAIPLQPHWCALRPGQCDVEL</t>
  </si>
  <si>
    <t>MAFPTASAIDAHLREATEKPYRDVPRAIFLAARSNDPLIYSGHAGWARLPETEVSREQLEKEGTRIKEDDIAEMYSCTKLCGSIAALQLLEEGKIALEDDASKFVKELKDVKIYKGFDKDGELILEKNTTPITVRSLITHTAGFIYYFRHPDCQKVAAKLEIETSPYGLNATRDELHKMPLFYKPDEHWNYGTSIDWLTRIVEEISGQDLETYFQERIFKPLGISDVSFNDNPAQIDMAFANPEKPDAPYIFRRPTPYSRQFRYGGAGLKGSAPSYLKLVRAILRGGALEDESSRILRKETVDLMFKPHLTNEQQRQDLREAEMSGSDPFSRKRGESLEDVSWGLGGMLSGKGLASGRGGGSLHWSGMANTFWVVDREHDVCFVLFSNLQPYGWQPVFDLWEKVETELYKGLGVRAE</t>
  </si>
  <si>
    <t>MLLIPSTLVLAMTVAANQVVLEGGPPRSNLLPDSFPAFVTALMDEWHVPGLSLGVIKVPDDGGDVLTEFHSFGEAGQGRKVDKDTMYGIASNSKLFTAAAVGKLVDDGHFSWADKVTKLLPDFKLSDEYNASEHSTLIDILSHRTGMPRHEHSYRVGQTTKELVERLRHLRPSAEFRETWQYNNQMFATAAHLVAKTSKQDFTAFMQTEIFDKLGMSSTTYQPHLDGPEVQVKLSSSFQTLENGTIIEVPYGFNYSYQDLQFNAGPGGIVTSAADLLKWVEYLIRQRRAGLAKEKPPARYADLPSPATIVQLSTPHMLMNRFPEDPYLGPSAYGLGLMMRSNQGVEMNWHGGDVPGFGSQVVWSAQAGVGIVALASASGSGNSVADIACFRAFGELVGNKPYDWPSYYRKKDKKAREKREEAARKAAAHDKAEHPPSLPVEAYLGTFTGAGYGQVEVCAAKSTHLTSPACKKLLERINQAESVSTVVPPPHPEPILCISWPGYFNFSHVVLRHYDGDVWKGAFVDILEGTERSPGLKMVYEDADSVTVRFRLEEGEVRKMEVSGVWGAGAEVQEDDKRVEVVFAKV</t>
  </si>
  <si>
    <t>MPPKRPTDGVSSGADLKRQRMRAQRTIAVEGQKGRAGGSAGSGNDGLPAVLEVEKFAQARVFEITAMQRAMKSAKEAGTQRAFQSLPRHLRRRAASHNIRRLPSRLRERAKAEVPKDAAKPKRVSRSMLGRHRQKPGIKAELFRQRQQNKLWLETHVWHAKRMHMTEIWGHRLAATPTAKAFRSSYRASHHGALVHDASYYQYFQLEGPFADLAQILQAVCDPASVSPASKRFSSGSRECTVDVYDSTQAYPNGLLGPVTFIWQPVSADSTPSTSTASPSRTLLVRVHPAVARHAASSVQHAIEHLKLGLSVGLRRYTKEFLTFEMTGRRATEVIKAVLKPVKGTDGATKAAWRKLDPAAGPGAVPEGMVFGFEVYDPRLSFPPQLEKASSDTGDLEPLIPSPQIASTPTFWDIKHRACIHTPRFKKRDLDARRAEELIPGIRLAPLEQDDRIPVLLSQHIIGSQTTFPSGSRPPPIYGWTLTVPAGWGMPFWSSLVHSTPRVAGLRERSHQFYEAGAPRFPEDYVGSPGFDEHEIRREADERGYWERRPPAKRPNYDKFGTRSPWKVAMGEVLKTAWSRNGSSGEQEEGKSADGRPFIVPASMARSVLRQVDGSNSCSGNMQQDPPTSQPTPRQRLQQLEVDLLSEWAAASTSADPSCSYLLRAMVRVRLTPCTRGVPEDLGLVYELVEEQASVVREKVDKARKGKKVLATGEGEGAEDLCDPPSPDQVIGRITTGHFSLSQGHGDGIAVISLYRLLAMWKRSPALQRLVLFRNRDGETFRAATVELL</t>
  </si>
  <si>
    <t>MTSLSRQTPRTTSKQPLREVQILHDEPAEEEEGGAGGLGWAEVQALMEDFELEAASYLRTLTTSRTTSLSSLTRHFTDTLSSLDPRVREMPLKRFVGEFGSDAGRALRGVVEEEMRVREEQGREGTLASARKRCVARMAARNASSRSRRAKTVKVGSLISSNVQFSTFAIHSSAGRPAFRPSSSQPSLPLPHSWSLESWPSTRSSSLQLPPLHIRVPPNGRSSY</t>
  </si>
  <si>
    <t>MSAPDYNVDNPPTLLEAGTLQGRAIGIDMSTIRPFEGRPIFLANLALRGSLDDMSEAAGKMRRGVHPVVAIKAVEEDRSRVPRDGRREARLLAKLDHPNILSLLNAYATAASELSVPRITLFTPYYPHTFRELLASHSFTPSVLDSPDFQTLAESLAFQLLSAVSYLHDQGIAHRDINPNNLVLSEGGRLVLIDFGIATGASDEQPGSMFFEVGTGSYRAPELVFASRDYDAPAIDLWAAAVTLAECFTPLDYPAAQSPGSEDSFQRYYRQHATPPPPPELERKTLFDGGASDFLLAASIFKVCGTPTAETWPEAAKIPNFARFTFASFPPTDLLSHLPHLAPATPLATILPHMLQISAGRRMSAKDAVELLSKQPLAVPDDLKDDERQSCGLAEGGEYDLRALLQRVL</t>
  </si>
  <si>
    <t>MDACVVAQPVRQPLTFTTPSSSFAQSRMDKGARPVSMSIASSSSATTSTSSKPYGVQTRGARADHYLAASPLTPSSPHPPASSSIHLATSSHRDDEHMSDAFVTPPQASRTALRPLSIDMSPSAAASARLPSKKGKSPVMPLTPPLTPPYLDQAALLPSLSSPTPAHPPRPTTVSGRALANHPLHPLFASTYTLADELGAGGFGFVVRASRNHDSRSVAVKFIERAKIPSHGWVKSRSWGDTPGLTQPTGPKLVPMEAFVLRSIRHEGVVAFIDLFEDDEYFYLVMEHHGSPWQIPEKHAGEQQLVGPPSPSSAAMSPTLTSSWPRLAPGQQTVTPTSSPTMCSSPLPDSPASSPTYLAPPRPPPMMRRSSHDLFECIEQHSRFDERTAKYVFAQIVEIVYALQQMGICHRDIKDENIVITHDYRVKLIDFGSAVIFDPRQPSPVYHRFFGTTSFAAAEILRGEAYQAPPAEVWSLGVLLSILVTGECPFSDAEAAKSGRLSKPKIRVQPEIEHLLRACLEVDVSKRISVAQIRRHPWLADIYSRRA</t>
  </si>
  <si>
    <t>MTLAVHPRDDPPPPPSLRPSTSRARPTPPHPQRGDKAAGDSHPRGVHGDSSAATGHSLKGKEREWSIELAVVERDGSRRVLETNGPAEGAGTADGAREGVDGAAGMADGDSDASHASERPSSRSSALHGDPSASQDGRTASTSSSTPPPAAEPASKPSRPPLQSILKRPQPARTPSTSSHHLAFSPAVSSSAEGPITTPPSAYLPLPPASSPSHLEPTALALGPPSPDSFESKGKSSPSSPTLPHAHAHTHGVLFSTPGTTTSVLPLSSPSHGSHYSHDPDGPVDPTSTFKSWKSSIMGRRSGLYDKKRLAALGFDEELSRDYDFFASWGISLCNIGGLPGTVLGVLTALEAGGGSMYAIAWPLSGLFMISLAAVLGEMASTWPVAGAMFTWVFRLCRSKKSLNPWARYASWVVGSLLLCSHVLLQIVVTWQFAHIILGVVGLWTERNYSFWVTVAICWGTLCFSALVVSSRLSRSPWLWRVCGFLIVAFFLIINIILLTKSERIFSAKYVFASYRNSTGFTSKSYVYMIGWVLTCVATGMEASAHMAEDTKRPSRTVPLAMFWSVAATYAMGWVSICVLLATMNIDGADPALQPSIALIANSIPRKYTAVILICVVISLLFQNVAQLLATSRYIWALSRESALPFSNFFRRLSKTNRTPTAAIWVTWAIACPALLFLAINMSIIATTLLEGAGITCTASYVAPILLYLVCDRDVLRGDGRAKWTLRGASKPLAVPVALFLLVFIVTMCLPTGYPVTSLNVSYASAMLIGVLLLSSTAWVLYGNSHYAGPIKTTTRWTIGAEVDLPSTSSQGGPGGTKKKSTGHAHVTTSAHHGRTAHVWATSGTDGSGEWTSTETGGPGREVHGVRTGETGVSTTMTGSEYTSEYMSEEGSSDEEDEGSRSPSRSRSRDRGSRRQVDEERSIG</t>
  </si>
  <si>
    <t>MRPANSVVLALLATSCLAAPTTPAATAQDVSLDSPSSSSLYRYDNKVLLFRHGEKKSDSSIGLSLKGKKRAKCLRSLLGRDSKHNVGLILAEKYNKETGKRRRPYETVKGLAHDLGLEVDVSCEVDDVDCVAKKIEKYARKGGKGEVVICWKHSMLHKIARALGADDTSPYPDDRYDIIWTLTHRRIVKKEPERCPGLDPQKERKNDPDLEIDGEKDELEEYLADLAMADRAQVRFGELDELD</t>
  </si>
  <si>
    <t>MAGTSGTTDDVCDSPVSIDAQGDSFVYPTATELRRGGSLKSRKETMGNATGGPGSTASPGPASVSSTAPSSSPIMAQASLVRRQGSSSPVSSISGAHGFIGGGFAGSGGSKGRRGSLSVATGQGRRWWNSRGRCAKLAIVLVGAVAVWWIFLGRRQGGVEERRKLDYRWWEVDELPEEDLSALLPRPTLPPRPPRPKPPPANSHTLTQILKLPTTSSASSSWTAVIHLTSSSQTASTYLSPLLASLNRQSSSPPSRILILVAQGMEPSASATSPYRNILSTVTYTSPQPPILALAQAAQSTIDSDYLLFIDAHLPVQGRTDPLPKDYVRTLLHASGTKEYASSLLTAGGVAISSSPSSDTRCVYPTSHTERIAVPSLPFLLPTSWLLPRDPSRPDATSILQGLSTSLPIEVALSAALWTKHAIPTYAIPFPSFGSSDTVSCDRLRRNLDAFPAQKQLFAPHYGAGEGLRRIQASGDRKKGGVKSGREKTLLERAEDERSKLLQTGTAVLLLSGEEELEAVRKMACRFAARAGDARLAATAGDDLDDEEDLPRLPVQDFKIVIADYDTSTFSPLASPDSDSPACHLDLTPLGPAPSSTSSSSSEPISLALLDLLDSLSPSPGFILYMSDGPRAREYEEVLRWMGGRFGSRKGGERLGRVRAEREMLKGVVASEDGSAAGRGRPTVVGMSKEEAKRAEWIGALDLEALRHFHTPRIDLSVVTNDRPVSLHRLLGSLQDAYYFGDDVSLTVNLEQTADRLTHRLVDDMRWPFGTFSLRHRILLGGLMPAIVESWYPTSNDTYGVLLEDDVEVSPLFYGWLKFAILQYRYTLAGRRASGRLFGISLYQQKNIELRPEGRQPFDAHELFADLSLHSTTPYLSQIPCSWGAAYFPEHWREFHTYLSLRLSELALPISEPLVPAIRSNKWPRSWKKYFIELVYLRGYSMLYPNYPDFESLSTNHLEKGTHVHTSRVDEKKKATFEVPLLDRDASLVDTLPGGPGHERLPDWDALPVMDLWGSLASADELLERGWQTTRMTGSCPADRLPDLSNGASKPRYDARELLCPRLWDRETQGRLVDAQPLASRAEVDVDRGRAVAAAAVEYAADGADRVRRAKLAESGEEETSADEETRPDRLALAHAGHEHEHDAIRDGEADDADAGLRGALFDGVENEAGRRAKRRKAIDFEARTAHQAEVDLGLDESQHEEVEEKKR</t>
  </si>
  <si>
    <t>MVNVRNPFRRQDSVDATTAPELHRNASDDLVKTPTDEKEAYNGDVKATDPADYSPDQLEDKNVLANGKERPIETAEDIATRCISLEDDPTMAIHTFRMYFLGIGLTAFAAVLGQIFYFRPQTVYVSQLFLQVITFFMGRAWSAVLPNASRGKFWAFLNPCPFTLKEHVAIVIMSATAASSAEAISVFAADKLYYHITPNYGVAIFTLLASQLLGYGIAGLMRSFCVFPTYIVYPNLVPTVNLFDALHRDKNVAAQKKRLKFFWIVFAVIFVWEWVPEFLAPTLTGISIFCLAKRDSAWFTRIFGGSNGNEGLGMFALCLDWNYVGSGGGSLGALFTPFTTQVSQYIGVALCIIIFCGMYATNAWNASIFPFLSQDLFFANGSQYDQLLILNADYSLNETALEIYGVPWYAASNAIYYLGCNLAIGATLTHVAIWYWRPIKDAIHGFRTRTLDDPHYQRMLVYKEVPMWVYGAVILCSFGMAMATCYTGHSQLPWWALIVAILLAFFMFPFVCVIYAITGFKTDVQQLAQMLGAALVPGNSQANMYFTLYGYNSCAQGLGLARDLKLAQYTKVPPRTTLWVQSLGTVVGAILQLIIMKSVINNQREILLDVQGSNIWSGQQVQSFNSQAVSWGALAKHMYGPGSTYFIIPIAMIIGLAVPLPFYFGHKFFPKLRLNTVVTPIICWCLGYLSVGINSSVFTTMLLGIMSQFVLRRYYATWFRKVHFLMSAALDGGTQFFVFIATFALFGASGKPVDMPNWALNPGPGLNLDYCQRLT</t>
  </si>
  <si>
    <t>MSAATLPALPKPLSGRELDLLEKANSSTPTGASNGQTTERRALRIAIVTENFLPKIDGVTRTLAMLLEHLQAEGHEALVLGPASTLTSYAGAEVVSTKGIPLLGVYRGLGLNFLRPRFIRKLREFKPDIIQFTDPIWLCAQTIPMVQYYFPDTPLVSSYHTNLAMYATLFGFSWLTPVMWSLQRNLHGRCHLSFCPSPSTARMLEQQGFQNLRIWPRGVDVEMFRPEARDYALRQRWGVEPQDLDADRPSPRVHASDNRIPCEELPPLNLPPPYSAQPAASTFSATSPSKLVVLYVGRISWEKNLRLLIEAYRGLEEPDLATNRPACQLIFVGDGPARAEAESLCKKYGLDALFLGFKKGEQLAAAYASADIFAFPSFTETFGQVVSEAQASGLPVVGLKAEGVSDLVDHGRTGLLLDLNALRPAPSSGSQPPAYSATPSAIPSDPHALLDLSSPTFPAAVALYRSLIASLATDPEQRRTMAATAHDVASKRSWFGAMEQLVDGYRDLTAARDARLAQREKDELSLSRTSTIEFDVVCDAGAEKVDGETAQSTGASTPQRRRRLLRLDGVFKRSGRRFQDGSVSLTPLKWLAPKPAMVATNGGIVLTASKGEDGASSKLMVHLLEGAVFFCLLYVAVSWMAQLEAISFIHV</t>
  </si>
  <si>
    <t>MLTFCVLVVVFTPGIASLVLASSLSPTPHHLRLLPPVHARLYEPPTFARRPAMAVASASSSSSSKPKKGSSWLSSAKAGLKSIGGHTSAPMSTTSSSSSTLIEGPGNGASGAANGAGSTGKLARVVSRTSKGKERAVEPDNPRLEAMVGSVAASLADMPAIAPRKIIGAVEDEWPLYSCRPSDYEIGEPVGYGAAAVVHMATFCPANVTPRPKPLTCAVKIIDVDRMATDADIQRLRMETQLMALSKHPNVLRVRGQWVAGSKLHIAVRYMAHGSLLDISRYAFPDGFPEDVIACVLAQALNGLLYLHQNGWIHRDIKAANLLVDDDGTVLLADFGVSSSLFPDTTSGTRGEAIIRDAMAPRKSFVGTPCWMAPEVVERKAYDSKADIWSFGITALELASGRAPNSLYPPAKALSKTIMDDPPELDREGGKYKYSKEMGKMIESCLQKDPAKRPTAEKLLQHPFFRGAKKKGFLVSALLDDLPPLQDRQHRRRRASASNGDTFASWDFNPTVLHTPQRTTSSDDPFDGFSAAPSPLHPRRSFSFQQQPDLRGSLRLGPTSRDRDTSKASSHRRGISFDLDPSPATSPRTTAGFSLTGSVHFEEPEAVTEKDDEKSEEEKAT</t>
  </si>
  <si>
    <t>MSHTPLSAPAPSGPPQPPPLVLKAILIGDASTGKTCLRQRFVNGGFSLAYRATIGCDFLSRKWRVERDEDGREEVSLQVWDTAGQERFRSLAPAFYRNSDCCILVYSLTSPLPPSQVASSIRTWFLEFAAKCPVSEDEDERRKFCWVCVGTKADELAERGAEGEKQAKEIQDAVDKVLDELMPRGRKGARRRSEAGKTLLPKVSVEVLPPPGKGGKLKKRRLPRVQVGDKQTELAPSASSALGDPNGTAAVKISASSTTSTDSPSATVSTASTASTPPAFELDEPIPDLLVATSPPSAPLHFGRAGAPPAIYEGGPYKDPDGHIMERDDLEDDSMRPDHRNGEAGEEVVQDEPVEEEEEDEVAAFMSDGIKHFRRTSAKTGEGVEEIFDYIARRVTAIRAFDSLSEDEHAGTPYKRGRKADPPKDVIKVNERETLSVGQKLKSACCS</t>
  </si>
  <si>
    <t>MAVPLPTPSTPLSSLLNLEDFERSAEATLKPKSWAYYASAADDGWTAEQSKAIWQHVRFRPRVLRDVGGDVDLRVEIAGIESRLPFMVSPAAMGKLAHKDGELCIVKGAGRVGIPYAPSNHASVSHRDLASAAVPSQSLFFQLYVHRERWRSEKQLAEAKELGYKAVIVTVDVAVPGNRELDLRTGLDENTVLLANPGIEVGKKAFAMATTSATIDASLSWKDLDWVKKASGGLPVLVKGIHTVEDAVLAEQYGASGIFLSNHGGRQVNTASTPLEVLLEIRQSAPHLLASPSRFTVILDGGLRRGTDIVKALCLGAHACSLGRPFMYSLVYGEDGVEKVARVLEEEVVRCCKLLGVRSVKELRPQYVNARRVERAVFGSEARL</t>
  </si>
  <si>
    <t>MQLLEEATEGPATPPAAPSDPPIASTSSLASPLADQSPTLSRREQVLEAVGRGDNDTLRLFAADGAGFEDRELRRKAWPVLLGCSRKGKERADAADHAEELASLPVRDDERQVRLDIDRSLVSYPHDVADDQRDALRQRLETTILTVLRRHPALQYFQGYHDIISILLLVLDDDQLLVETAERLSLHQIRDSMGTGLEPTLGYLKLVHRIVERVDPDLHRVVNHAASMPFFALSWALTLLSHDIESVAVIARFFDFLLAHNPAMICYLVVSILLTKKDDIVAVAAASEDDPAMIHSALSQLPNIVLEHTAPSPPPSPSPEPKRPALDGPDDYLSEDLMSSASFVGSASDLLRSPTLTATTAETETEDEGQTSMLDASLISASEASPARTRESSGIPRSASSSYMFDADDESESLRYSMDESLFSDPDIDGPAFDPLPPSRSRTPSPPACALRTPSPHTSRSGHVITSASAGDDFDSPSHLPPPRTVLASDLIARALELSQQHPLETINAPPVLGPNSCVSTWERSMSGELGDEEAEEIVRKGEGIVDVALLGPDAPPDDELPDEGEPGADDDFELVEQDKSPRKGGKTRRRRSTLSSSAAGLNLGPHGWLVVSGVAVATAAVAYGVYQQGGLPGFSPGSSGSGKSGAGAGGGLGTAGVGLGLAGGLGGVGLLGGGGAANGAAVAGEGKRLV</t>
  </si>
  <si>
    <t>MSEKRDSLVPISSEKPPSPQRRRSSLRSALHPSAPTSQSGLDGGGITGLPPPAVAFVPPGTSSKLKVRWQKLKRRIGSGSAPSESLGDPTATTESDNGSSFGAANSRRIPVFGPNGERDDEVQEVDEVVVEQTNDYDCWKRTTLPSNTASHRGATGTGTGTGVGTGQIGTMPSDASSLRQTAYEASGPIEAVFGFARYRVWPIMTRFFAPTYHDPSVEDAYQKEVWYNSKGSHIVGACYLIFNWVLTIALFPRPFSLWNKIQLYGLGPATTIPLVGLAAFDVPRRRVWIWQACVWVSIWIASFANPLDMYICGYYTPTAHCGGKDYMATFYYVTALPTVALFALGQKRICAIIFDLAWLIFVSSTILPRRASWARNVVNVLLFQGFILFLHYLREMGERRVYTMRAELKISFKAKQRAQINERKQLDAKRRFSSYIFHEVRVPLNTALLAVQNLKGLNVFDDDSEHAVEYKALEGSLAMMSQVLNDVLDFSRMERGGFSSVARPFSLHTLMRSIIVPLRLDCAARGLSLDTDLDKRIDELAVQAAYPDEDLKLVKEGEGIVIGDEMRLRQIIGNLVSNATKFTSSGGKIGIKTSLIYPLEDYETPQNLPSAAELAGEADLSDATEATYSPRLTPNRLHQHEAKTTPQPKEMLVVRFEISDTGAGIKASDMAENRLFSPYVQTALGREQGGKGTGLGLSLVRQIVMLSGGRLGVRSKYGQGSTFWCELPFALPQPTGERLQRKASPTTLSDKSPDTTPGSDSSVHNEFRFVSSLRKRSSDPTLDSIDEGSLALARPRDLSVSTQASNFRYTSSASPSVPPSPAPIPDSSNSSTPLASSPSTSSASFSPPIFGQPFSLVPHRPENRTQISSQSAPAGVTLAPPQVSAPVVSAVPLASPALAAQSPSPLVPKKPGTTKLDFADGPLKVLVVDDDALTRRLMSRMMMRLGCEVETAENGQIALDMILAPPPASAQHGIAEEDEREDDDKTVEGHSQPRSADVDVDAAERGEAAGPRRSARKQKKVGYDPTMGIDAYQHYSIVFLDNQMPVCSGVQVVSKLRSLGRDDLVVGVTANALLSDQEQYLESGASSILTKPVKEEDLIKHLRIADKRRSERKDPAFRAQRQAIVSSGPHFPPIEAMIPDDED</t>
  </si>
  <si>
    <t>MSQLYRPDRAIRGESPPTPAPSPQPRPRIYASPPSSSRAAEAGPSRPVEREERMQVDDGEDDGRGASGWQPKGYRRPDARTASSSGSIPFFPPDHLPPSPSPTGTASPSPFTSQSPALLEPLASPPPNPVSPADQASLLRTAVNALPRHAREELMSLLLLDTPSIDLSPLYRLIHPRLQRDFLQSLPLELALHVLSFIDDHRTLARASGVSRYWHGLLERHEVWRGIPPHARGLLLACTDVRPTPLPPATSFSRLTGSRRSLEMHSSTRRRSAEDRPTSAGSGSSGRSGRTGSEAEAAAMADAFGLVAVEETDHEQAQGRQDGARTMTMGLGIGEGSLSLADFAGHSMAAPTVMPPNNSSGYQYSRGLAARRSRMTPSPVVVTPPPAPSTSRTHMQTPPQPPSSAQSSTAPGSSGSRHRLANGFDLSDLRHSLLAGDPIASNSSPNPSATSSHPSPSASPRSFVPRPTRMTTTQALQKILAQPSPSHPHFPSPSFANPAPKPTRPFSYKTHFKCAYLTEQAWLRGPGRLLSTQMSADRGIVTSLGYDNEWIVVGMSTSKVHVFEAETGTYVRTLDGHDQGVWCLTLVGRGGGPRADGSTGQGGDVDGEDEDDAWNGGSSRNKGKGRARDDFRRPPASPMGTTFTQGLAPPSTHHTLRSAASSPSFLSPSFRDTSTTPLAASSYSSPSSPSRGSSAFPPRQPRRQRSTASLSPGPSSPAFSQQTSPPQNVYGPSTKGGMGIGAGGPTGDSLLQGNACGTARGWGQAGAVVVSGGCDRSVRVWDVSTGLCIHTLTGHTSTVRCLRVLDGRPIAVSGSRDGSVRVWDIDKGESVHVLAGHTMSVRAIDICGNRAVSGSYDATCRLWNVDTGECLHVFRGHLSQIYSVAFDGLRVITGSLDSTVRVWDAETGKFIALLQGHTSLVGQLHLDPHTGTLVSGGSDGRVIVYSLATYEPLHRINAHKSSVTCLQFDERFIVSGGNDGRIKLWDMGTGAYIRDLAEQTSGIWRVIVRDDKCIVLSRREEPNPNPTAEEPELTVERTLMDVRTFRPSDAELYGKA</t>
  </si>
  <si>
    <t>MDAPRHRQSHGSQAYPADNPYGAYNPPAVADNGFAQNGYHAANGGGYRPRSPAVFSTGDEGTLSAFLSTLIRSAQSTFAGNGGGSGGSQSLGGSLSSLLPKAPSNSTLTSSSHRRSLSVSVTSLVPSSSTLGFVFLCCLWYLSSAFSSNTGKSILTRFRYPVTLTFIQFAFVAGYCVVVLSLREQLGSRAAGHHHSHHGAGLSKRRGSLATLGAWGIRRPSRHMFNGTFMMSLFQIAGHVFSSMAIARVPVSTVHTIKALSPLFTVLSYAALFGVRYSSATYVALLPLTVGVMLACSFDLRANAVGFLCALGSTFIFVAQNIFSKKLLPKENAAVSAEEKSQGVGAGSGGSSGGGAGGHAKLDKLNLLFYSSGMAFILMIPIWLYSDASALFFGPAAVATNAQQPATSTSELVFFFFANGTVHFAQNLLAFSLLARTSPVTYSIASLVKRIAVICIAIVWSGQHVSFIQAVGMTSTFVGLWMYNSAKTDVDKGEKRRTQVEKRMELSLPQTVGDARDLDGGITPPPPSNLHAQAYGNPLSPTQKAPSYSVAIGASSAGDPRSPTLANGFTSGSQPHPAPAPPPPHSHAYQAQHTHAPSQNPFSSQHPAPTAPSYASPPLHQNGFAPAPPATNSTNYFSASASSTAPITNGASGPRNRQASSSVSRDSSPAAMKTGGHHHPAMGGIQPVPTSFFGGGGTAAAGGAGQLR</t>
  </si>
  <si>
    <t>MALRQRRKGSPAPVDATDDARTKQRSPGAASSPLIPRRTLALVLLCVQNASVSILTRQSRTTSSRSLYNPSVAVFTAELIKAALSISMLAVERRKTVTAKEGRGGYLWHAGAAVQDLARNQRTEVVKLAVPAMLYALQNTLLYVALSNLDAATYQTTYQLKLLTTAIFSILFFRRSLSVQKWISLILLTTGVAIVQLESSEPKPTPTRHAALSQDPTKGFAAILAACLSSGLAGAWFEWVLKSPSSPVPTPAATPDSPKSPSLQLRKNSPSLWARNLQLSVPSLLFSFSGVLLSSPIRSAFEKRGVEGAVRALGGMWTGFSPLVWCVVLNQALGGLLVAMVVREADSVAKGFATSIAIVLSTLASAVLFGVVPGTMLIIGGLLVISSTVLYSLDKD</t>
  </si>
  <si>
    <t>MLNTIDLSSNLSGASSPEQDRVVAQAFVDAASQVGFAYVTGWESVVPAELVQEVFEYNERFFDLPQEKKDELEYVSSKANRGYLSFGREQASLSKDPNQIESEREASRDQKETFEIGNDSDPQYPEHWPKEEDLPGFKATMNRFHQLCDQLHLRLMSLLAISLSLPPDFFLPQINGRNHCLRLLHYPPVPRKGSNNRIGAHTDFGTTTLLWQDDTGGLEIEGPNGAWVPVKPKPGTFVVNFGDILARWSNDRLKSTVHRAVLPPPDSGDDEGGMTKTRRSIAYFCNPNPDALISCIPGLEGPSGKAKYEPVVAGDFYAAMLEAEIGV</t>
  </si>
  <si>
    <t>MAPNGDDRPSIRDANLALASLLTALKQSGNSPASASHNAAQSSPAAQHRYHPVVQSSPAYTPAASSAANAVPTPSAQTAADLSELGTYELLLQLGAHLGVMGTPQNTSDVEVGQASAPQAGPSRIPGVGMVGGKAPKNRSMHEASTSALAGPSTDPHLGMVYHPQPTRSGRVPQAPSNNSTADPSTVLFNDFFDFPSDDEEEDPDFDPNDPMVDFWGDLLSKERADGDVTENEGDWAGANTQGITGDEFAREIALLTSTLDDPLPTVDGFDVSGRGRTTSSATPPTLRSSPRRRATGIPVTQSAQQQTSPRRRRRGLSPVPEDLDTHASTSGFQYDPPPSLHQQLALHPLLDYQQHAGPHPQLPLPPASTASTATTSIADEPEPEEPAPKKKRTRKRKYTPEEAAARRKEQEKERQAKRRKTEKQRKQEREQQFEQLEVENKELKEKCAALEERVRDLEWRLREKRRLAGGAGMEAYDEAGEEESDGGEYQVQSSDESSSEEDSEGEGQDAAAYIGAVAAELDQLQQVTSPPQPSPAPYQPPAPAPLNLNLANIGQDALSQLLSIVHTAAKQQGIALANSPAS</t>
  </si>
  <si>
    <t>MATATTTTVPPFAAKETLSLPLKAEGAPSHAQSASAAAAALPTPPLTRPSSPSLSRKPSKPYARPSTHHLDEYRHAELTPAIGLQFTRELQVRDVLRMPEDDPKREEMLKELAYLISFHGVCVFPAQDLTPDELSSLALALGKASGAPPDSSLHIHPTAELGENGRPTVGAISNVAGAMGRQINFKDERSELASQGIHSDISFEQRPARYSALRMTTLPPTGGDTMFYSSYAHASMLSPAMFSMLSSLSAIHSGRVFRDQARRFGFDLHLGPRGAPENVGDDFEAVHPVIRTNAVTGFHALNVNPTFTERIVGLTFDESRAILDYLYKVQAQAHDAQVRIRWEKDTLCIWDNAAVLHAATFDFKGHERSGDRTVCVGEKPYFDAENGTTRKEALGSVV</t>
  </si>
  <si>
    <t>MVLNRQSLKEESGSYTPRLVAVFYAVFDPTVGPRVVHQIPEGSVATALSTIPSRSETPANEPRASLSPAPAASRGVDPTDDAAPRANPVLFDFASIIDFVIPKPELCGHLITKATRTSKILGFPVRIVDEEKYHGSQAVYNRNAFIFNLCFVFERDAELSVFEPVVRKTGRTLREMEEQSSLLSSPPPTFSMANLLEQLYLDLNAYCETSIPLVDTDLVLGLFPFYANPPDVKIWDVPLAVANIEQLKSYSWDVTLFKICSFIDGVNHVKRIAELAEVDLYLARQCIQHLVYYNAVIIVDIFQFSNSYAVLPDIADVAQYGEEDEEGVTDLRTECENYVFNGSRDATPVPFATLLTYYSRLRSGLAISDWMDDLSLDTQPIDVRRMIQFGVIKGFLRRVHAFPVWLDHPTLRPRSAISETAGTAASAAANGRRRHRGSNTSAKRRLETSLDGAQPPRDAPARPQHSTLAQPAFEPAALPEDDDPTGPLVTYPHSLTLMFDGSHHTDEICLKYSCSWRTLEMVLRDLGSKGGRGDQLESEDDEERFADGKRRGSLGLEKEGVYGERVVMMFV</t>
  </si>
  <si>
    <t>MAQHVKVGVGCFLLNSRGEFVVGVRKGSHGAGCLQLPGGHLDFGETPEACAVREVAEETGLAVREADVRFLTATNDIFEADKKHYITMFVVCRVADDADPQVLEPEKCERWEWHTWEQLKELVSDPSNRLFLPLRNLFLQRPDADPRRLVL</t>
  </si>
  <si>
    <t>MEYLGPGQAQDPYRPSIFELAAQDQLRDLLSPVVRYVLSVFAQRNPRYLLRIVNHHDSLFALCMYFVERHYLVTHGGSFAETFYGLKRRKVLGSGRGGPGEEKTKAAFELTGKSDRLGRKEVAGSLAFLVLMPYLKTKANDLYERLGGGVDADLFSSPAAPISSPLALLRNASLNPSLLTRLKLSSQALFKLSYPYVNLLWELYLLVYNLRYLFGKSPYWRPWFRLLGIEVRRMGQEDYERLNSIQTPLQKLFAAPHGAPPTTRPSIRLFLSRLIRLSPSLALDSLRLLLPLSIFGFRLLEWWYSPTGGAGRLGRGSKKGSQPALRAPPLPPSSASADSDERGKCVVHGGPVENPTALPSGWIGCYKCLRGLEEEVEDPVAGGAKRGTGRLRDPKTGEWVDVGRLRRIMG</t>
  </si>
  <si>
    <t>MDPTMQSTEYVDALPLLEKALAELSKGQLVRDERYGMMDLMSAIEINDARTDTFLHAQKERQAGSADLPPFHPSLDLSAEELIWVHDEMLRLEATFRDGYPLSSTLWTCNLLRPSSLAELCDPRRRASGTSKEDPLRATELRTVVLRALLLGTLKTSEIMWEETGKAQLYEHEDVHLSLSTLSFNSLMSACYPPATPSPPLSTDPLRADPPSQPPPERTVSVDDVLRDLDEALQWVQEAQASGADWAEDERVLDQLRFRLMMRIDLLYATALLTFPAHTSPRTITHHLDRLIVYCSAFPSTSDTSTSPFTPSPALRAFFLPSASIPLLATQQPPRPVTSVSVGEAYDQLRTMASDLKGLMSFWSAWIEGDAGWKDLAEWTRERARKPSIPYIRSVQQSVIASPTHVFSVSNHLHLSLSFLRTFVPLSPSHFNMLFSTLLSLRSTETDPSQLAHKAIGFFERLASEFLIKSSVHLCGQNRGRQRRLAIKSLRGWLGFAREADEQVVPLLKSLIPSLPLDDEGRQELEHGLQCISKAIEVQTMLIALEALMSGLEEQVGLFDAEEEKRQAWWIGGRLAARIETSPSASRTACGTGWEGGEYVEAKQLEAEAVRHMCEASFSMSLLFSVSPAPPKFSNPFLADFAVPPQDVARGRFLQRFDWLDVLSQPKSEELADWRAYETAVEEARSMTAARLAETAAKAYGAAVSALTAGATIPLAERGVAVQPEHSLRRLAASRRTAIANQNCLSSLTRSLDEATATDAAKKARQSALKWDAAWFPCWMEVQG</t>
  </si>
  <si>
    <t>MHPPLPRLAIPPPHRSSTTATPDECMGADYPLLHTYLADQPLPASIYSHDALLASPPNSLPPSTWDNPALRVFLRQGDRRKGDVGRDEQTLTDSLDERERARLRAWLVQGIEAGTTGGSSLASPLAAMSLAPSPLRPALSTTYSAPSVYAPSSSSSSRPSNRSSSISSSSTSLTSSSLTTAAFRNRHIALQLAHGINFSKTWWRATVLRGVTVLTQLPPSNVANGGLGLDEEEEDEEEEMFEEALEQASDEGASDDEEEAETTETEVDRAGTGDETEVPSPIRADSSSDSHPLRPGIPAFMPSYTSLPRRSATDLRSSSPTPSEPKSEPDKFPLSVHLARRKLGRRTTQERVGDFHVSLEGARDATSLEGMAVTLWDAPVGIFRCNRDLSITQANPKWRATCNIAEGETNDAWPSRIHPSDRDRVVTHYLRIASQLPLERDELEFRWLPEGGKDQWCRCVIEPVVIDGRMEGYTGMLLNINKHKAAETASSLREQLLRNELAVLSETTSTGLVKIDLSGHFVSANRSWYRLVGIEEGRVLDEWMENMHEEDAEWVKKSWAEHLESREPFTARFRWKWGDYCLVQAVLNNANKQHATGWIASVTNVTAQARAEEAILNVSKEREARAKAEAEEAEERRKVAVEEKRQQELLIDVTSHEIRNPISAILQNSDFTRSSLQKLRDTLLTLQQRNALPSELADSTLNDLDEDIEALDAITECGMAQERIANDILGLAQIQLSKYNITPVEFDLATSLRNICRMFKTECRMKDIELKLVIGSSLARLGPRARVFADPARLTQVLVNLLSNAIRFTAKSPTRVVTLAVEVSAQPPDRDAPLIPPHEVEYHIEQRKPVYLFFSVEDSGPGMTEEETSRLFAKFMQASPFTHTTWGGSGLGLWIARNLCELQAGRIEVASTVGKGSIFRCFITARSVDTGPHATDRPLAVVEGITGPNAERGAAPRVFLSTTGKEEQPLKGVVVLCCEDNQINRTVLRKQLQKEGCEVLLACDGQEGLDILNERPAGQVDCILMDIEMPVMDGLAATKAIRQAEREGKRAGHQRIVGLTGNARNAQRQAAIDAGMDTVITKPYKVPDLVAKIRADVPDSEPGSPMRASSPGNAVNGTYTAEDRKGETVTHLSSGADVEVISPGSPTSSPSYEDSPKPNESGSRSSDEGATESMLHHGSGMVFPASHPEGRSLEREV</t>
  </si>
  <si>
    <t>MIPSSHAHPLSPPVETASSSSPFFASPPSQKSDLFVPPTSQTDALFPASPNAEEDVGRRGSVATLMARSSSAQGIGLGLRDSSVSRRSEKSATRSRASSSPPQPETAASSPILDKLPRHLAFPSAPHRLPTAAFDALPLSHLVALVQALSQRLEEAQTVLREEREELKALEKLARDKGAGEGEIERVKVRARTEAKEAAAVTEGKEEGEWRIDLPHEGEGEEAEDAREGAALKTEVDLDLEDLTEAISSNAFDLGLGPTAADTSPDGDAPARSRASSMPPPFSPPEQADKSDTASIASTPVPSTPSDASATPQSASTFKPVRQRHASLSARFVGYIAGGSGSNGSTPSTPAPNATITPASPSSATFDPTSSAHSPAKKRSGRSGSIRSVSSTASNERKSYGDWLGWRGWGKSGGAAESIKEGQSDAEDEDEVADARDVAAGGQILDDASVASEPRQEVISVAEHPSGPDSLSSSPRPSLADRATLASTTTDSLPSSPPTSSRSTALSPGRRSSRSSIAPNSPTSTRKRSLAPPPSLQPASQQATAAAVLSTPLTTSTISAPSLASPSRGAGSSPSSPARSPSPRSLALPETDLSTRSADDEGEATIKARPVAQGGTSGPSFVPGVPLYSAPPGSAAKAAASDHGYVAAAKGPISRALGLGPGAPAGISRTNSSSTTSTEPNTTIFPRLPSLSLSRYSPFAQPALSTPATHVSLSASTSLGAAGSSHSSPLIAYTATLAPSNSRSGAQTMELDTISGEAAPPSLALLKPSASAGPGAEGDDGDGPMIDRYGFIYDVRTGMELLKESRRRKEGDKAVDKPSEKAKKLKKKGSKGVEAEAVPAVVTTPQTELEVHPQLDALREAIGLTPTTEEENAFSPPPSTPQTEVTPAPPSDAASRPAKLVRAPSSSAGDSRATSPNGTGPQSMRALLAQLRTITDAVEKTQQDAWDAFIRKRQKKLAKLKHAEAEDDGEKDAAHRRERPKSTVLLADQDMSSENGLAEQAWTSENLVGVAQMGTEKKGKKEDWNAFKQLVRKGIPIVYRPKIWGECSSANEAREPGVYQELLAQPTTDAEAQCLKQIDMDCHRTFPTCVFFAGNGPGVDKLRNVLVAYSRRNPKIGYCQGMNNLAATLLLTHPTEEDAFWVLVCIIENILPSDYYTSHLLVSRADQQVLGDLVERIMPKFAAHLDEHGVELSAITFGWFLSLFTDCLPIQTLLRVWDLFFIHGTIFLFRVALAILKLHEAELLARDSAASLYALLGHLPAGLWNADRLLKVACDDLASVVKDRDVSLLRNKHVLALEEELGLSATDDTPAS</t>
  </si>
  <si>
    <t>MRWHTSSAFLALSLSAAAPAVQAAYTLQTAYQGDRFFDGWDFWNNRDNLTNGAVNYVSKAASSEVAYTNSAGNVVIKVDNSTRLASGVNALRDSVRITTNDAFDVGSLFVMDALHVPYGCSVWPAFWAHARSWPSGGELDIFEGVNLQQTNQVAMHTVAGCYAANSTVNVTATGDMTFSNCDYTVAANHGCTFQDARNASYGADFAAAGGGIYAAEFSSDAISVWFFPRAEIPADLRSVNGTPDPSSWGIPMAYYPSSACNINQYFAPQQITINIALCGDWAGQPGVFSPICGTGNCADYILDPSHFDTAYFEIASVRIYEGGVNTRVSGGAQAASGVIGAIGGSASGTSSADGGRWRASGRALGAVGLAAAVSVLSGVGLVVGL</t>
  </si>
  <si>
    <t>MSPALAHPLPNALTHHHHRDLIGSPPTNPPASLGGFLGRVALYGASSAKAIGQAGAAGRAAGADLASSSSSPSPSAAAAPPPFVATTAAQVASGVTVPAMHASTSPPRAGPSSHPPAYLSAGQPYTREFPPPLAPRHWTVLKEVGDGSFGTVWLADWHSPLNLPPGTQPPGPSSRPEYKGKQLVAIKRMKKAFEGGWDECLKLKELKSLRQIPMHPNIIPLYDAFLLPSTRELYFVFECMEGNLYQLTKSRKGRPLASGLTASIFYQILCGLQHIHAHGYFHRDLKPENLLITTTGLADYPCSSLFALPGAPPEKDVIVVVKLADFGLAREIASKPPYTEYVSTRWYRAPEVLLRSRDYSVPVDMWALGTILVEVLTLKPIFPGDSEVDQVYKICEVLGDPSSEYGVDERGRIRGGGGWTRGVKMAKDVGFAFPKVPPRNFASLFDPNTVPVQLIDCIADLLRYEPKARLTAQQCLDHAYFRDVAYRFAPQPAPPPVPVPVQQLPTPAPSHGSTTSYSSTHGGSSSLSVSTTGLSTKAGSSLASPRDLPPSHTYSHGSAPSFKLPYPSDPNAQALPSPDHFSASHRSHRNFSISSGASSGGGLSNYPIQVGQGGATSPAGLPTDQQSVLSMPSPAIAGSVWSGQEGTYGASGAGQGGLRPVVPAGLARRGSIAPSIAPSTYYDGSIFEGMAPSRASSIMSFPIGYSGGGGGAEPSSSSAFQQSRVDGSSLNGLGVNSYRPSSPTSSIYSQPNYPSQPPRHTGPIQFGTTSLNPLKRSPSNASMSNASMSSASHGTASGVPPPAAPAANAGPIDPKKAKKEAERVAREQEKAARIAKEQAARDRARAVLKKKTQLKEAADPLHNFAQGKNGPGQGTLASSAASISSGASFVDKGKGRALPSDWMVQQRMPQIIEHTSKLAVSGPGFDPYATGQAGAGAGGGAGTGPSGFAASFASMRKARKRNDDDDVHSISSNETGHSAQWPFPYASRGRTFSISSKATSASDPERRHQRDLLEVGDPLARVSSISSLPGPSGSAMARPGGVGSGAMHRFPSYGHYTAPSTGHSSLDANFIAAMQGHGMSSATDLPSWQPTAARSTDVLSQHRPESRSRLASPSDTRYSPYMVPPSHSQHAPRSPGPTLPPIQSFDAPPQTQHPILQRQATSGGASISSFRSTPAAMPSYFSSFGSAAQNGGSGGEANGVSPNVGVYQLPYLPSMDTEPSPPAANDGAAGQGSMLSPMSTTFPYSTSDPSPPPQPQGPPIPHHIAPG</t>
  </si>
  <si>
    <t>MPTRNTLARHLRTAHPSTEPFLRAFLLGYAAHSVPAVIRVLLSSLLSRTRKPPSQVLSDLAKAVARGFHPRGLGVAFGVAIGGAKWAEEVVEPVVRSAYAAGVARARAVREGKGKARETEFSLEAEQQRVVEDERNVKVLSTFVGSTISSLVALLILQSSKAYRRPARPTAQPVPDLQPDFLISPYTPGPSSTPDPTPRNSRRIQSPTLDLTLFLFVRGTDTFLRYLYSRAPPTQPGKRGALIRLLASHGDTLVFWLACWRIMFSFFYSPQKLPPGYSKWIMQLARLDPRLLQLLRFAREGRYVYGRDADAEVVRVCEGIAKANGKPLASVHPLHTKRIDCALVHGQVGAGTCEQNALKRWVRAFLDCLVIYLPVHAIPQLLFNLRRILSQPSSSLARILLAASRSSTFLATFVASIYASVCLIRTRLPQLVPSVPQQPLDAGLCVMLGCAVCGFSVLIENKRRRREMALYVAPRALYAMLDDLIPPSLLRGRVGDTLSTLLERLVFSFSAGTVITAAVHRPELVSGVVKGVTGFAVGRWGGERGAKGVRR</t>
  </si>
  <si>
    <t>MRLNESTTLVNDRIVLRPYRRWHVPRYHEWMSSDEMREATASERLTMEQEEDMQKLTFIIHLRSPSAPSPSLNPTGFLAAHSDSSTMLGDVNLFLHPSSPPSSPTSSPSQPPSQRAEVEIMIPPSALYTPRTGVASLTLRTFLSYSSRALQLPPSSFFARIGFDNEASLGLFRGLGFTEGRRVEVFREVEVVWEGEGEGQKWPWERAGWEVVELEDPRDEERD</t>
  </si>
  <si>
    <t>MAPRSRTRTIASLAAALAAASTALAAPQDNTIEIVGESGVSAQQIFLAQNNKVYVVDKTERNPVNVTGAQGTHPAWATEYDNDSNTYRPMDIVTNSFCAGGNVLGNGTWINVGGNQAIGYGGLNANPLTGPYQDGDGGKATRRLDCSSGTCEWIDDGANYMTTRRWYPTLETLEDGTIIIVGGCDWGGYVNDAGQNNPTYEYYPSRGGPIGLNLLTTTLPANLFPLIWLLPSGNLFINANLGTEIFDYKNNVEYPLADIPHAVRTYPGSAATALMPLTPANNWTATIMFCGGTDLQPDQWTTNWNIAGYPADSTCVSMTPDVSTDWVDEEPLPEGRVMGNWIFLPDGRLVLINGIGKGTAGYGNTSWAIGQSFGDDPVHTVRYYDPNQPKGSRFSAAIANSTIDRMYHSSATLLPDGSVWSSGSNPNADYVPYNASGYKYFTEYRVERFYPDYYTANRPQPQGIPQTLTYGGDYFDIKLLASDVGKTDNLANTRVTLVRPGFSTHAMNMGQRFVELNMTYTVNSDGSAVLHTAQVPPNPAILPPGPVLIFVVVNGVPSQGQWVTVGNGQLGAQTVSAAAALPASQGGPAGKLPWNAGDLVLTQTTAAVTAPPTAAASSSSSKISSGKDTSGVAALRSDVAAVVGVVLAAIGTAAAWAL</t>
  </si>
  <si>
    <t>MAPVRVAAVQVGSVAFDLAASIGKLEDYVATAAQGGAKLVVFPEAYLSAYPRFLSFEIGRRTDENRHWYKQYVWSSMKVPDGAEGFDWLSTEAGSESAGREFESFRKLCQIAKKHNVFLSVGIVERSIVGATLFCSNILIDSNGVLLSKHRKLMPTAAERVVWGTSSATNQPAFLGTDHKPTDNLPVVWCPSLGFRIGGNICWENYCPLQRYALYRKGVSLYLAPTADARPTWLPSMQHIAMEGRTFVVSANQFQKASDFPEDYPARVAAGGKDEVWSRGGSCVVSPLGEVLAGPLWDEEGIIYADIDSDDILGAKLDMDCAGAGHYAREDVFKFDIRT</t>
  </si>
  <si>
    <t>MSSFPPGVPINPNPNPPDGEAGISIYGYIPSRALATIAVVTFGLAFINHAVHLVRLRGTRTFQSLMMFGNIMEIVGYSCRLVSHYHPFVVDYFVVQYFFIVCSPVFFQAAFYLALGLALRRLDHFGSTLLGFNPKILISVMIASDVVTTIIQITGAALIGVAESNQYQGNKVSITSSQANDILLAGLAIQMASFFAFLCLLVFVIVRSERTFTAAHLPRRFSAFLFTASLLVFLRTTFRLAETAQGVFGFASRSEALFGTLEYLPVILAVGIYAAVPLAELLPVDVDDDRYEDSSDARTLSMRQATKETRTLDLRGASTRGSDAGRNGNGGMSDEEKDEEERNLERGSEVSPSPPASSSSGGGRRADELRETYEDEGVVTDESPTTMVERGSLRSRRGSGFERTGSYGAKDE</t>
  </si>
  <si>
    <t>MLAGVLSILPWLADTLLSPADAYPESSSSSSSRSRSTSPSRSRTSSPPPNTDADLADERLSLRTDQLLPVEGANSPCALPQPRCVRREGKVLHGASGDFVWKVEYEGSSMIVKGGPGITKAEAEMTIFVRTRTSIPVPKVYGVVHEDDSTYIYFEFVAGVSLTSAVQRLSEPALSSVYKQLRQMLDELHAVLAPPGTVIGSLDGSNTFAFTIRQGNDSPRAFGDLTSSAALADYFKEEYLALPDTSQEAWAAIEAHLGRSSPLVLVHGDLWPSNILVSVDNLDNPFVAAIIDWENGGFYPEWVEFPPVARRALGGRCDATDRVLQVVAGSDNVEGFNKEDYRWATHVYGAF</t>
  </si>
  <si>
    <t>MAPSSNYILAVSGLGNVVGTGGSVARLFARELGYRVALISRPRKEVHDLKDEIAKGGGVAEVFSVEEYSYQSMNKVFEDIKKHWPDGRLKCAVWNTSQWSRIPFLDITEKDITASATINIISATAFSQAAVRAFTSPSPGSDADQGGTLIMTGATSATRGHTHFGAFAAGKHGLRALSQSIAREYGPQGVHVAFVIIDGTILTRITARMFSSVEGKDPNWMQDERQRLSPDSIARAYLYLHQQTPDAWTLEMDLRPAKEKF</t>
  </si>
  <si>
    <t>MDLPHPPRAVLNPSSSSEPSSPFPSRPPSPVPPAPKPRVSYAYPPTPEIHSPSLGGSVGSTPAQSRSGSLSKNPLLKRAHGQGRAEDRGALRRWIGHALGGKKDRARSDALELEEQLRGRSAARRGSEPAAEAELAAQTARKPRWKWTRERAQLAVGFAMIALVGMNDSATGANLDSMQAHYRVSYDEISIVFLANTAGYFLSSISASFFLHHFGLQVSLLTAAAAMATGCVVLSIAPPFPAFIIMLGFMGFGSGMYDAVITTVIAHEEDGVLMSLLYSCFGVGAMISPLAIGAFLDRGYAWNRYYNIPLGLALMLAVIGYFVFRGYTTPPDETHDAPLSTSQAPAQTTHTGTGQSEQRGEVIHARARMSAQQRMKRAMGLRAVWIGFVLIICAFASSDILSAWSVSFLITTRSAPPASSRFVLSGLWMGIASGRVVLAWLLANRVGEKTFAIGLLVAASGMLGVLYVRSFVVDAVALAMVGFFFGPVTPKVLDVIGVRVPPSLKASVVSLLVGLGLIGSSVGPLLFGVAAGRGGLSSLPAVLIGVSVLSIVAWCAVPKNRRRED</t>
  </si>
  <si>
    <t>MPARDGVNDLNTPYPVVDADPHFSRVMSYMRPSEYAMWAAGTAAFPAAIYGLELADPSRLGPRGLRPTLKIATWLGFAGGFLLAYQTTSLRLWGWRENEREQARDKEELSQLAKEGKPLYGESDLPPYIQGVAHRNSLWSQLKFSVMPWFNFVHHPYHGTDPSKYKEES</t>
  </si>
  <si>
    <t>MATPTTAPAPQRHLASTPTSVHSASSIQASTPMKGGSTTTDGEKHYTHETINQVTKHEQNHGQLKNFSMLSLIGLAYCVLNSWTAMASSLSIVLPSGGPVAMLWGLCVSFVGNLATAASLAEIVHVFPTSGGPYHMSHILAPLSWAPQISWVTGWLACAGWVTLTATTGSLAAALLLGMYGLSHDEFESQPYQTFVIYTGFIVIATFINIYGSRLLPLINSAAIIWSLAGATVILIVCLATSAPNYQSASYVFGTLINETGFPNGIAFILGLLQSSFGLIGIDALSHMVEEIPEPHKNVPRAMIAAVCIGAGSSWVLLLALLFVMRDPATAITSTAGSLLATIYQATGNVAGSICLQVFPLVSMEFAAQGILCAASRQVFAFARDEGLPFSGFFGKADPKTGVPVRAVLFVAVWVEIFALIYFGSSAAFNAILSVSVVLLNISYIIPIILLLARGRHLLRPESFPSPTWTLGPILGPVANVVAVSFTAMTTVFFLFPPSAKPTGSSMNYAVAVMGIVFILSVITWLFQGRKTFTGPRDLGGLLELARAEVNDERVLSRQGTRRRESRSRERAHGEEKTVA</t>
  </si>
  <si>
    <t>MSNRDSGSVRDSVVSSTSRFSSLLSPGASSSATSTFPIPQSIPSLPPLPANQKRTSVIYDRPLIKSRGAEVSLGAWAYLFAELVQYTQKRVSGISEFEKRLSIIGYRVGARLLELLPLRDYLYPVSSLRSPPPPSRTLRLLPILTYVHSTLYRYLFGRPADSLERSTDNDDEYMIGDDDIVITRGIEVPKEMKDLSCGALVAGIVEAVMDGAGFPARVTAHSVPSPQHPRRTVILIKLDPDVLAREAALSGGK</t>
  </si>
  <si>
    <t>MQGLAPASQGTHDTPSTPDTRTDPNQLERDHLDRNPAVISGHSDALTRAAGDEIELADSEQVPEVDARSRDAGRDEGGEDGVVGKDGSERDLAGGGKSSRSPSPGPRKACQHASTSQGPSRTPSDLEAGSPLPSSRESVVKKATNALKRHAAFVGPGVIASVAYLDPGNWSTDLAAGSQFGYSHLFVIFFAGMMALLFQVLSTRLGCVSDYDLATHCRFALYDRPSPYKLYYRWLLLYPLYVLAEIGIVMTDLAELLGSAIAINLLIPRIPLWACVLLTSLDVFLILLLFNQYPTRTVTRSMRLFELLIGVLVIVVLGSFVAMIVKVGPVWKDVFRGYVPGSGIVGNGGIYIAVGIVGATVMPHAFYIGSKMATMRRLKPEDYGEVSPPSSRGLNSDDYDESKELKPSSASTNTAVEPEREVEDSPARPRGRFASLLPSHLRPARTRSSPTRPRAYFPSIHLPQPVSLGHIGFDLGALSRARTRSRSPATERRRRLTNVREEGEEEKTEAPMDEVAKTHRIRPRPTLACVRAHLTHASIDVAFSLVGFALVVNSCILILGAAVFYYGDGRAQGRDAGGVSDLFDAYELVKEYLGQAFAYLFAIALLAAGQSASLTVTLSGQIVSEGCVALLFSPSCSR</t>
  </si>
  <si>
    <t>MVFLRQQPHSPWKSPHLPPSSLGFEPLIGGQKGGTALPRSRLTVLACAALGTFLLLSFVSPFRPFSAFDDGHQPFKRKGMAPALFTELDKVDHRAVILRPVERSFERERSPEDPVSWSATPLLPARRQGKKRKPAILRLAGTEDASGDGGALVRHDADAAPIPSHKVEVFPRKIHLAPNSNGVGAHVPTGDKLLFGIVTTTERATKMSELWTRWMVPRYPDDEAAPACLILVSEEETQEDIQELEEVLRQRQVQCGIRRGKHKRYEVRVLSMIREMKDHAAEVGLTPDWYIFNDDDTFWLDMRATRRMLSKYDPAKEWFVGSTTEAEKQLAQFGRMLFGGGGALVSRALMSSMYDIWDECYDRFKDAFGGDEMLTRCAATATGLTKSTVTTEEKGLHQFDIPGDTTGVLQGGIPMLSLHHFLGGGWVHLFGYGSTHSDMDQIRRIRTAADFLGGDNMFQRYVFGDGKWLLTMGYSVSFYEKPLTREDMAAMEHTWYDGYRLCFDDRPFMPERHGPGPVKQTFYIESTEVISPKSALFTFIQADSWDEHLSYDERVRLQVLWDGDSAHLTREQDPAALS</t>
  </si>
  <si>
    <t>MSATSPPASPTKRSGFLRTLVTGVEPVDRETHAQRWNRPMIGPRSPTHRDERAGANEAGGTGSKVASLVQGWEEASLGAKSRPYSALPPGPTSPVKRSFGPSVDLPNRPSPSRSSSQNPSPSSPTDSRGHSPTVPAAFFQGQLAKRNVVEPGHRRFSPHPRSPVDKENQPSRPSPAVSRHALSLSAGPDNSSASSSSSPRTLSSGSDVSQLTDAFTDLTMATRSSESTHASSLVTNSAENAYVGVASVVTLQRGEQPRAPAFPNDFQATPTRNKVLDAPQIIRTAPTPARPPPSRELSSPGLPYLSSPTREQPPRPEGPVPFDRPLLPQRPTSSFIEALPASYGRASPDSNETQYRRLPLESQPPTPQMPATGRARARPRSSSLSVGSKQSFEQRQAETADEKRMRIERDFEDLLDTMQLPDQTVRTKMLGLALPLKEEMLRAAPSKTAPSLTASHRPTHQRGRSLNVTDGHPPAVTRLDGPKGKKEGGSSFKSFLRKTKSNSSLRGEDAKASSAPSRPGSSAGRSRSHSRTASATSILLRSLGKSSGAAAAAQVSSPVDAEDATFWAVRLRSTRCSALEAKELGRLRGRLRNEAPAWIDEFVKSGGYLGLLERLKELLVMEWREEQHDDQVLYEVLRCFKALTMTAVGKRALASHSPTPFLPVAALLFSEKRPGDIPCRQILVELIHSLFEICPATCDTLRKSAWSDTQVSLEPAPISPVPPASPNFGSGSEGTGSGGVRRYTRRAKSGDDSMDSLEREEVLTPERIQQAHRFVVSLMEGPPNEAEEAKVDFIQAAHKPRIFKAWVKEIADCVRDYFWVFCHSNNLFWTLEQIDADAIEAPKVPSGMTGGVEYEAMAYCTAHFRLINAIARTCPTVEAAFAFHEQLFMSGFERVLFTLRRASLVYYQSLHLEMSRYISLARSARFNLGPRILACLDRRFLRPEEQMVLREAERKNAQYQSRSGAPQIGAIF</t>
  </si>
  <si>
    <t>MLASPLLLALLPGLVAAATPQLDKFRALAKRNGGLLSLDAASYDELTSSPRDYSVSVVLTALGAQYKCQPCQLLQPEYTLLAKQWSSTKKSSDEEHFFAYLDFQNGPEVFQRLGLQTAPVFQLFMPTEGPRATGKLAAETVDFGRTGFKAESIASHLSAHANLPSLKFARPVDKTKVLKTVASVVVGVLAVWRMWPLFVVVFTRRYIWSAICIFTILFMTSGYMWTQIRRPLYVQAERNGQVSYIAGGYQTQLGAEVHIISAIYGILGFSAYILAYTIPKLTDPVRQRLGVYVWTGVFIVMSGVLMNIFHMKQPGYPFRIF</t>
  </si>
  <si>
    <t>MTKAQAFLVKGVNAPFKLADVELDEPLENEVLVKITACGLCHTDFLIPAGIFPSPYPCTVGHEGSGTVLSVGSAVKSVQKGDSVLLSFAHCGECGYCKEGKVAACKEFYERNFGRVRNPSAGARPVGKIVGDGTEVHGTFFGQSSLASHCLVVESSVVKVPSSTDLSLFAPFGCGLQSGAGAVLNLFQPKRDETIVIFGLGAVGFGAFWAAVHLGIKTIVVVDLLQSRLSLASSQGATHTFLGSSASLVADIHAATGGMGAHYAVECTGVARVLRSAWEAVRNGGKVCSVGNPGPGVAPPFDINDQVNTSKSWCGLVEGDSNPPEFIPRLMKLHANGEFPVETISKVYPVAEFDKAVEDMKKGEVIKPIISFV</t>
  </si>
  <si>
    <t>METQRVHHPNTPETKPLATTPTFPLAPLELQRWVRFAVKGGIGKAVAKVDKASEDGVRDLMFLEGDTVTVLMDLGRGSYLGYCEGVVGLFSGAEVVMQQAKLKRPVISTRSASASRANPLPPVTPEIGAASPVLPPIPTESSPEIPPPVPSTSKPTIARSDSIDSTSSSSSLTSPRKPRRKPVPALEVLSDQPSDFGRERGDLRSRRRADVAGLGIAVGSGGLSRVAPPPRPRRLSENEQEVLASTEPPRLAAAFIPAPSPVLPRTSPFPLYRPAAASPAPSSDSDGTNRTPSLVASPYSDLADRDRDFDDSASSASGHGYAGVRRVAPFTPEDAGGQVWTGSESVDKADGSAYLDAYGTPGKDYTDGPTPTAESFPLDAFPLPSASNALFGGLPHDAPTPYSSPTVPLDEVRPSPSHVLSTSGMPLPVPSADPQSAFSFSPNSSITSTLPASVLSAGDYYARREKSSDGSSGGSVPGTPGDDPTLAFIFDSYRYSRVPSVGSLAGVAGGIGQAAIPAPGLERRSSQEVEELVGEFAPEAEKEEVEPALRTFGAATQLRSRILGGQPPAADPSSAVRPAHTPKNSTSSSVDTANIPRLSEIFPRMSPADSPAPASVRSSRSGSLALPYDSSPARPTQNLPDRPPVSPRRQSEPQIRRSAVPVLDAAGLREDLDASRRLFQTYFTPPRELVDAAAAITGTAPAVPPSPSSMESPQRLRRKSVKGLQISQPVVPALRTQNLPTSPPLWRSHDDASPVEQVMPHETTDVFVASPVSIAAPPPQVQILQATPSAVRTYTALRERDISVDSDSQYVLSPVPSSSAASSPNTFTSVASSPVPPSVNDGNERASTSRTADTTPKKLRKGVHRTKSSPAIGRHSNSSTTSLASPVMPSGRPQMPAMPVRKMSDPFGTPSSPASPASSSERKVDYSTGISNRDFEEETIAIGKSEFEVVKPLAALLTKDDEEPVAKSASFDSPRPSMSSSIASDFATPRRPLPPPHSVTAPYPPSSASATPYMTASHARSVASLSHFSPPTPASVEDGGRAALDDYRAKEAKWLQVMSTMTVAQARKSKKVKALAQSGIPSSVRGKAWAFLADAQAELAPGLYQSLAQPSFPLPPAIEEDMQEVLDLPQFGEGSAGREDLVSILRAFLRFDRQLGYYRGLASVVALLLSQMPAETAFGTLISLVKNYSFRHHFPTGVEQLRLDVLAFDCLFEAEEPKVAKRLNELGVSARDYLPFWLPTFFLTILPHTTVVRLMDILLFNPKMRYRIPLALLDLSHLDDRLTFPSRDAVLNHLLAPPPTAFEPALLFPAIAHIKLSDDKLKKAQKKAAQVMLRPQQRQAA</t>
  </si>
  <si>
    <t>MPPQSPFPAYIQTPHDLYKSKRDFQRPTVLSRYSILGFLSSGTYGRVYKARVRQHTSDASPAGLLGTPSAATPGKRLKLSRDEGDDEGELVAIKKFKPDKEGEVVTYTGISQSACREIMINREISHENVTALREVMLEEKSIYLVFEYAEHDFLQIIHHHSSTRTQLPLGVLKSLLWQLFNGVSYLHDNWIIHRDLKPANILVTEKGQVKIGDLGLARLYQEPLQSLYTSDKIVVTVWYRSPELLLGARHYTPAIDMWSMGCIYGELLGLRPMFKGEEAKIELGAKKGGVPFQRDQLTRVIEVLGSINPKDWPSVMQLPEYPQLSRLDRYQDCLSQWFNGRLPRGAPPSLAYDLMRQLLAYDPTRRITARAALCHAWWGQDPKPHANAFTHLPPAASYPLRRVAHDDSDPKMQHNTLNKYAYTASGGNLGMAGNLSGSGAGGGRKRGRD</t>
  </si>
  <si>
    <t>MSPPTDLDTLYTTLVDLRLALPVVLLALLGIRWLSKAFLAWMERVQSGGWTAEEDVYSPPENDAAAASKAQDGEADGDDVTPVVVKGRTVRKAVVLTLEGLVAATYFADGVAQVIATLVTSHFTPSDRLYGNIIPYSAGGLAAYALLGIGMAYEAKLSRKELDITSEAGMWPTLYPRVISFAAVTGEAAVLATFARIVVRDPTIDSRHAVLPIIHLSIVSFRILLLLTVLAFQFSFLYRSTYLPSHGVPPSERTSLLNGSTPPNGYSAIHSSGAPSVLRGTRLPSNRPPDPKSLSILTLFQRVKLLFPYLWPSRSYVLQGLALVCFSLMLLRRYVNVLGPIYFGRIISDLAYQRPPFFNIGIYVLIQFLQDSNNMLYRYLWLPIEQYSEREMALMSFDILLNLSLSYHTKRRTGELLRILSRSEAINDFFELLLFSFVPVLIDLPVAFVVISVRYGATIVAVVTFVSAIYVATSVTLAESRTKLYRKLRDESQFMHQLKSDVLFNWETAKIFTSEAFEMKRLRDAMWRYQKGYFRVYSSWNSLSLLQNSITAFGLLVCSFILAQRVVTGEMDVGNFVAFVSYLNALYSPLNQISSLYRRVMNNAVDTEQLIDLLNEEREINDRPGAIDLEIDPSVGADIEFNDVRFSYGKEATNSADEVEVLKGITFKVPRGKSVALVGPSGGGKSTITRLLFRFYDVKSGSIKINGTDVRDLTQRSLRAQIGLVPQETVLFNSSVRMNIAYGGINRLDEKGMGGEDLTMEKVIDAAKAAAMHDRIMSFPQQYETLVGERGMRLSGGEKQRVAIARTLLKDPPILILDEATSALDTFNERIVQARLRELSQGRTTLTIAHRLSTIIDSDIINVLKEGVIVESGSHAELLELGGVYAELWKKQIEGQTPSVPASVAATPNGAASQSRAASPTPPAVDTPETASSVATPEPTAPSTGASSGVNGSSGGGKKRKGGKKRR</t>
  </si>
  <si>
    <t>MGAQLHPRLPSPIPQQPLRNRTPGKQRWSITDLTVHTPSTASPAYNAQQGSQPRWRTKEFYAYYLVFALVVPQMWRIGCKATRATSEGYWKYAGRLRNGWLFGWKVDVTDAQYYLFRSKLPLLVALMLFHLSLSHAFRFLSRRLSPSHNPSSPHFDAKRARDARAAFSAFFSVALLAVLHGSSLPKLLIILGVNYRIAMLGAPSSSSNDRKRWRREWTPYATWAFNVTILFANEICSGYKWGSLNSALSWLDDYGGLLPRWHISYNISMLRLVSFNMEYYWAWSSKIAENEGEIGVGLPEPPTSPRVKAAQQFQSTPRTSSSTIAPDPSPPASNYSFIHFIAYVLYPPLYLAGPIMTYPSFLAQLAPTAQPASTSNGGASTPVMELATDPLLLSASSASLNRLSTPPAPSETSPRALLSYTIRFLSCLLTMELLLHSMYVVALKDSGKGWWNGMTPAEVSMVGFWNLIVVWLKLLLPWRLFRLWALLDGIVPPENMVRCMANNYSTLGFWRSWHRSYNMWVVRYLYIPLGGSARPFLATLGVFTFVALWHDLRLRLLIWGWGVTLFVVPEMIARKAVPYSKYGSKPWYRHLAAVGGVANVLLMMTANLVGFVVGVDGARELWKVMLGGWAGRLFLLFASACLFVAVQIMFEYREEERRRGISRKC</t>
  </si>
  <si>
    <t>MQETRPTRQSLAATTRSSSPSSTTRLLPLHSRLPSPDFASASSSLSPSPHASYDVSPDPNALTGTDYDDEKEIERTIAYLEASTTARSSGPSGLALFLRRLSVRNLSRKAVLAALVGVAALLALAGAAHGDEAGERIGWNSVGRAKEVFGGLAKTPSGIKSAVYDRWSALKWSRLGAAEEDMLFDELDLSQLLNYDAPAPTLREQLKDGIRYVTASAYGGHANQMIGIQKLLYFAKLTNRVAIIPTLWPIHIDGAQPANISDFYDLDRFWHESHIAAVEMSRVKAPDFAGSLPQNENISCWSIQEATVGFPNLASWSFDFHDIWVNYWPLPPLARSLGGFDIAFDALRVFDFDDANRREWIAKVQREHLPQRPLSEGVKEFKGNTLDNFKEGMNTSATDPPDDQIMCFDNTLFMGPIMFPELPVSATPLEPGAAGEGLSWANVGRYMHFNSRVEEIVDDYLMRLFDVSKPSKVPPYISIHLRRGDFLQFRGSYTDLDNYKVALGRVQAALQARLDDPDGWTGPGKSAFRSFGIKAKDYAVVCTTDEKGDSDFVKEVRALGWKVIDHDALETKEKLGAWWPTIIDSAILARGRSFVGTDRSTYSHLAGLRVKYWQGGLVEVTEEV</t>
  </si>
  <si>
    <t>MSAFDAGDMAEAAEDACGPTSVGRVGLRIGAIFIILATSLVGTLFPILSKRVSVLRRAVPGWIFEFAKFFGSGVILATGLIHLLEPAVDAIGEGSTRSAGGCINDAWGEYPYAFAICLISLFLTFVTQICAFRLGTARLAKLGVKASPHIHVVGHPGHVQEQDRAATIPGPAAESNGEADSLEKGDYAKDAEVESQHFHDASEQNPFVAQLLGVATLEFGVILHSVIIGLTLSTTEDDGFTTLFVVIIFHQMFEGLGLGTRLSFLKLDPAWSWIPWVGALLYSLCTPIGMAVGLGVREGLSMSGATASVTSGVLDAFSSGILLYTATVELLAHEFIFNKFYHTCSWKRLFFSLVCFAAGAGIMALLGKWA</t>
  </si>
  <si>
    <t>MSGALYDHKPEAYNEKGQMEKEQSARENPEDGHLRPVIADAFALREGEEGEDFKTLGWFKAGLVITCEAIALGTLSFPKNFYALGLVGGLIANAGFVVIAFFTSCVMVDFKLRYTHVLNAADAGQVMFGRIGFWVLGIAMIAKSIGLAASHVLAGKIAIATFDGGANCSIIWAVVIAVVSAGLSYHRKWSGLTWLSWISLTCIVTACIITMAGVATQNPERLIKKNVPIEWHAFNRDAKLVDSIGAVLNSAFSYGQTMAVLTFLPEMRRPETFKRSMLLSQIISLVLYSIVGSVCYVYAGQYVTSPALTMTTHTLRIVSYAFALVTIVVSGIVACNVGAKFWYTTSLRNSALLTSKGGQLVWLAIIGAMWTIGFVLAELIPFFGDLLTIVSALTSSWFVVGLGGVLWLHLYKKKGNPDGGYFKTPSRTFFFFFSVLLILISCALTPLGLYAAIEGIKSGYAHGKFHHPFSCAA</t>
  </si>
  <si>
    <t>MGRMTRWTALASLALAAIAPATARETLDEAAVHARELIAYRARNTGTLMSVFPDDAQVPTPGLPFGLQEYYAHYPESNGDLLLLAMPIAAIYRNALPPNAPNLTMTINDMYGFGNGNLAAGRMRVALFGTLERVEGEKENEKCKQAYLEAHPDARGWIPPGGPHAAFYARFRVNKVYAFNGFGDVAFIGWVPLDLYRSSRAKMRSAKEVHRDWPVPRQPEENDEFSVVDLFGEQGGDHGVVRILPVSQKEVEVEEKRRERFRVQLS</t>
  </si>
  <si>
    <t>MPSARPTAPLSLLFLVLLGFAQLASASFAAKKAAQNKDGREVTYAGQRIVPGAFLIEVGGGGLGKRAGGAADLTQVLSHLASPPSSSGKPFSLPAFSTSRTLSARPSVFNGAVIKVTDSSVLDALQAGSESTVKQVLEGLVGVDGVQRAWPLRLIPRPGPVTRKDDGGGVSKGSARTASTLASTLAKRDGVSLPPASAYAGDTFDPHVMTGVDKLHNQGIIGSSSIKVGVVDTGVDYLNPILGGCFGSGCHISFGSDLTTYPPGPTPYTNCTEHGTHVTGIVGALANSKGFSGVAPGVQFGHYRVFGCDESTTEDLVVAGILAAANDGVNIVTASIGGPAGWLGASPSQIAVERLTTQENIVATISAGNDREEGPFFAGSPASTVGGMSIGSVDVEQLPAYPASVIPFGNLPYLSAAPLDLTGIPAQKNGYRVYFTSTNSNVPNDACNPLPASTPDLSGMVTVVRRGTCTFVEKMANIAAKGGKVALIYNSLDTNNMIPYLTTDSTGLAAVASLRYEEGVQLLSWYKSRPRGLYMTFPSDVAAVGVPDTIAGGLMSYFSNFGPTFELFGQPSLSGPGGNILSTFPLDMGGVGVISGTSMSCPFVAGASALLLSQRKADNLSPADVRALLSSTASKRETTINGTTFETVLLQGGGLVQVDKAISTRTIVSPFELMLNDTAFPAHTQKITLRNTNPFPMQYSVSTSSAQAYGTYDNGASSDILISTDPKPVYPQSGTAAFSPQRLRLQAGQTYSFDVTIPQPRYNALDTARFPLYSGYVDISGISADRKHTEELHIPYFGVAAAMSDMPVLDSTATIYGDVAYPFIATPDNSIFDAPGSLSSSGGFDLYLRLAAGTRFISYDLILSSNAPNTTIPTERLTASGGARMRRHLRRSNAHLPAIERSIRLDARSLSSTESLASLSRRDMPSAFSDVPVVGNIGTMSLLPRDYLLDDSSTGYTETTIAWVPQAAGFQTQANTQYRVLLRALKITADPSLECSYESWVSYPFTLTP</t>
  </si>
  <si>
    <t>MNSLDADLVAGWTAKQRRQASLAVFRDSSDLSFAVPAVPARALPPLYPDAPPVYREELNELHFEGLEVVAGLDISFRDGSGDEGIAVLAVLSFPSLKLLRTLSRRVSLSSTPYIHSFLSFRESDIYISLLDELRATGGPEVQVLFVDGNGRWHPREAGSAVAVGVKSGLPTVGIAKEYHPLHPSSSSSSADPATNSALPAPFPSNYLSSQKSMRKACHALLQHRGDWFGLRPPEPGGDASPRPSANSSAASQRRDDYWGAALLSSPSRSARNPIIVSPGHRLSLQTCVKLALACTGEGKVPEPVRQADLVGRELVRQTWPKETAVNEHKA</t>
  </si>
  <si>
    <t>MPGQPATVIARWSAANPQSSIPLLGRSLTVTRPGVSLCRRAVQIRALRLPASEANGKEGRNMYVVRALDGNAEKVSVFVEDPAAPATRRAKGKGKADSDDDDDLMIVEPGAKHEEDDTPAHTRWTYSSIALPSSSSSANTPPVSAVFDTFIQRSLFAPAQPGAPAGQRDSSYWQPRAQYIAIEGYTFSVGAAAGSAGEWEVKVGSVLLKGGTASGTTKGCVVEAIYLPVPYLPAKSTFIKDFLLSLFPPAAVQNNEIEFLQLAEDDFHEAGMLDLPDPGKGEEPGEWEWQDKHSTYALVQQFKKEGLL</t>
  </si>
  <si>
    <t>MANPAVISRLHGCLRTVASTPPRLIASPPPVKGGASQKRASVAIIIRLRPEHPPPTSTAASSVASPHTSPSTHPVPLSPSPPSSPRTGGLPEPLKHAQAGSATPSTASSFAGPPSVLVQLDEFFAQPWVNAPNTSIEILYIKRATRASDKWSGHVAFPGGRQEPDDESAEFTALRETWEEVGLDLAEKDWISIGQLDDREITTSLGKRLLMILSPFVFLHTSPHAPIPELQESEVASAHWIPLELLHAPLARYGHVPIDIATRLAPRNRLARLALKFLVGKMDFKCILLPNDPVATGQMLPPPPPGTTLPDLKLWGLTLGMTLDLLAHMTPKSAREDLSTYPYAVAALDTPLTGRKGASTTADLAPFAPSEASIFPRFSYPDINFLIWVFAFRYRRLLRHPSNAATRPRPPDSPPPPRSKVNWAGMSLNAYYAAVRKALVVAIFLRACAALGGVVAGGLWLRGKWIARRAIVAK</t>
  </si>
  <si>
    <t>MPVQAARPAPAAPGAARRVGLLKDPASKGGVAGAGQEDVDPSKDYQLQEKLGVGSFGVVYKAIHLPTSRPVAIKIIDLEGSDDDIAEIQLEISHLAACDSEWVTRYYGSFLRGWKLWIVMEYLAGGSCLDLLKPGPFSEAHIAIVCRELLLGLDYLHHENKIHRDIKAANVLLSATGAVKLADFGVAAQLTATLGRRNTFVGTPYWMAPEVIRQAGYDSKADIWSLGITAIEVAKGEPPLAEYHPMRVLFLIPKARPPSLEGNFSNAFKDFVALCLIKDPKERPSAKELLQHRFVKYARRTFQLSELIERHHEWRSTRKDSDAAKGKGGKAGAADPLKDETLRGTMMSEWSFDTLRAEAEAEQEGDALAKVQGPQPVDPALAAFSPPTPEPSMSALVAASSSPAFAAVNDIPYRPPSVPPSRSASPSKRNSYRARHDINGTVLGAGDVGSGLNTVRPIKRLDSATSHHNSTEFIRTVSQRQRSHAPSLPSPASSSKESLVSSTAETDDMTTEITPDTSAASLAPPPSGNGREEEVKKLGRTVVRDVVTPFIDSICAPQRKKKGSKDVGEEKEANAAELESLTMIRKGFEELAASRPELAWRLVEGVLSGVNDNPTIRASLPRVSPSLAAAYSSSAPSPAAAARDSLISTPDGPAVLLFTLDRHVRTRVDNPDSSDEEDEAADGRGKMGQGQEERSPIAQMLWTRWLLGLREQLGLA</t>
  </si>
  <si>
    <t>MSVAPDDSIQEYRETKPALSDGSASPDSRSTVANHSDLIKEALYPSDSYTPDGTYWADLPTAQRWKFATTQFNQESRREVKYVWDMFKRDPMQPFRAYWRKYVLTGMGLFVEGYVLFSIGNLSALFSSAWPRCWKTFAVCDENWVNAVTYLEILGIIVGQCLVGYEGDWIGRKFGLCQDALVMLIGSILLTGVWGTSLNGWVIAYGWSLFIYGIGVGGEYPMTGTKALESNVFGPEGTRDDRLHRGRNVVGSFLMQGWGQVFNQCVLLICLMIFHSGKTNPPFSPRTAQATYRVQFGLAVIVHFWLLYHRLYKVHDADALLSTTKKRQNVSGYDVHSLRLLMSHYWGRLIATAGSWFANDVFFYGTKVFSSTFIGIIHPGASLVVTWEYNLINLAVSLCGYYLAFVFIDHKLYGRRKMQQVGFAFDFLIYLFAAIFFHQLRVKGAPIAAFQFMYHFSSFWNQFGPNCVSFLVAGESFPASIRSTAHGFSAACGKLGALVPTVLFHYLDDRSKLWFAMPFGALGVFVTAVWLPDTTGLDLREQERYWRCVRAGKPELYHGIAIHPHHLSWYERVVLKRHRFYDPVQDRLDRIDELRVLYESSLIAESDESAHDVDHSYITPSVAEYFRREAPAEERIQRQITKERAIRGEGAPTEKVYPSRLEDTLGGI</t>
  </si>
  <si>
    <t>MGLPRYARLGSAESDESTTTLVDSPASRGEAWLRLYGGWVLAGVVCLLWATTPRGPAAKAEECFDPFTTPGYIWRAENGSIRHIPYPPSASLADLTTFRPIEESADPPTDALRLAAPAYGDLLEREDRADLPELRWMRDKTIVFIGDSHDRQNLEIFCDRLHSTGAVLSVPHYHIKAHCRLPDLNLTLAQWFHFGLAPESDSLPPNAWNIPSIPTSHENENPAPYSIEGKMKEYWLPDVEEIGKPDLIVLNSFFWDLRYFTLRARHFIPPPSPLHASERPLTYSELAWHRSRVRDFVELVREKFPSVPVMWKTGQERESDRGYGNVAVYQLNQSLRAVLKRLNVPVFDWGALVTGEWQYNDDQHLKPGAPARLWADIAFWYLRRAVQGWAKCIDPPLS</t>
  </si>
  <si>
    <t>MAHGYIDSVAVPLHLPPSAYQPQGGAKGGNKGKAKEVAGASDATTQAYDVVASWTAQEREEMQRKVAMASLLGYSTLLLTISIPPTFDPSLLSFPTPLFPQLDPRTASPGTEGLVMQMWRINVENYGDEAVKGAGQKGWYGFANSTAHLYPPQTTLLSVSPTNLSSFSHVALSISPPTPFAPTLITLDPSISPRLPFPLKRGMISSLARSGVCFELILRGVTRLDQDGEQPGDSGKRRRNWIAGAREVVRATEGKGVVVSSGAVRAGEMRGTEDLINLCSLIGMPPAQAKDALTVNPQRAIMRGLSLRQTYRGVISNPTLTTYSSADSATSTPTPLITVDASAKKRPAPEAASNSTITSGSEGKKAKKKRKEGGS</t>
  </si>
  <si>
    <t>MSQLHRTLVGLASSSSSSSSAASHDSLHPHTDAPCIIHDMQVSVALGPQANERYSAPASRRGSQDDFNSASTTPAGPSTLANGATHGLNGVQPTRDARDAAGTAQNGSQTERTEAKGSAALVDGTAKVSTAGEDEEESFAEWLSRYRVGRAGASDETPAPPPAIRAILEGRDHQNGSGASSTSSRRPSLVQQPSATSTASLASTSSSLPSLNALTAETLLEFYRQKGHFPAPPGPYEEERLRLAHKYGLDQPSRRKAIDRICALAKAYFKTSSVVISLTFDDYQVLGAERGFGPKEPAFDSPPRPLDLPPAFCTHAMLASYRDPHAVFIVPDADQDWRFKGNPYNVKNGGGLSFYAAANVHLPVSSPKREKGLPPTLASGALCLIDPTPRAAETFSTEERQVLTDFAEIISREFQLGFEQRRREVEAEQTAFIGRFLREALVLPCQPESLLPSSHSAALKGSRASRRSRPRPSASSGPVPPPSTTTADSTSESPAESLFAVAARQFRTLTYAGSSAILDLRSFRPSSPSPRPLHHPKERNGQQHFISAPSSPTSSPSLPVDGQQASPPLRPPPQTGGQTEGAKSQNRGSVALMGYNGDVDWTDALRSREKEDKLLQAVEETLEAYYEEATDSPEASSIDAEAFVRLGLIPAASAGASFVVPVFDSDGSPVILLVVTSGEKWFSFEPTDRQFAASVGAIVVGSLLRQRALEADKAKLHFVSQVSHELRTPLHGCNSQLELMREFASPLELRKLTPLLDAADVCLESLSDVLNDVLDFSKLDHAAAVASPRDIAEMHRRALVQTDLAALVEGVAKSTWVRKQRVDLVSEDLAKGEPDGKSDEKGQVDLLLEVEERRNGWQALVDVGGLKRVLFNIVGNALKFTRKGEVKIILQDLGAVSSPSSPTTTSNNEPPTERHLVMLSVSDTGIGMADDFMRNASYLLPFRQADPFVTGAGLGLSIVDTILKRMGGKLDVSSQLGAGTLMRITVPLDFIPTSTSPNNDSPLPRLRTRNISAELRHFLQHGPSSLLASRSTTRSRAASLSLPVDGTAMSLSPLPATPALGKVDFDAAVAATAATFPLPQPISSDSAIPSQPWPLGAKAGPEDLVVDATKLSLASATAGLSSEDTSISGLQAQRDLQPSTATQSRTRQVKVLVAEDNPIARNILVKLLSGKNIPFAAAQDGQEAVELFAAGDGTFTLFLADVQMPRLDGVAASYKIRRLEAERGWRRCKIIALTGLSSDVDMQKALREGGPIDQWLVKGGKSLRVILDEIANLQKELDEAEGVVSLA</t>
  </si>
  <si>
    <t>MLNREALLFSPTREGVPSSDDFVADDLIGAQEALEAEAREIMPYKFDACTYDLGYIKQPLFACQTCLNDRAVCAACSIACHGDHSLVELFNRRDFRCDCGTEAMGAGSFCSISHRNDAPANTRNRYDKNFKGVFCFCGRPYDPHTEVEDMLQCLVCEDWLHESCVFGASDSEPPLRQDEFDTMVCQRCVRGNSEVRRILERYAGVEGTGVMLVGSDGTVSGRPASAETGQGEVTPATAVLHGQVNANGEPAAEKRRADAHDDVEARSSKKAKVDSSPQPVSNPTQALSDPTTSAAHDSPVCETNDLPPASALPSECQAPPLVPPGETPLAKFEATGGRSNVFLADNFTSTWCRCRQCLPSFVNFPYLLDEEDVYEPPEDPDAEKSTFELGMDHLLNRMPRGQAIDSIQAFTTFSDRLKDYLRPLATSGTTITKDHIESFFEAERERRQA</t>
  </si>
  <si>
    <t>MASPAPLQALLSSTGTPSANRSSSSLITPPLLALADPPQHTVDARLVEFFVQETIRTLLDSTKAASERRKREHESIEAELASLGLSGSGGGAKGKKKADGADPAKEDEEEVVDEEVRKKLEGLGFKVGWATAERLSRDRPRFPSTPTPTPTSLSPSLPYTPPPTTPDPLEAIKFVCKDVWVSVFDKQVDNLRTNHRGVWVVLDTSLRGLRGVSVPPRREGAGAAGKKGETEEEKQLRRWVGLTLSFPSGLIRGSLSALGISSTVTGESSGLPQATFQIRTVGRPGQVG</t>
  </si>
  <si>
    <t>MSVAPIPVVLFSHDDHSPLLDLLRPFLPRSLPLYSTLQTPGQPIAVYATFQPGAETGGEGGRRRSPWLILADLGNQLRFFCSYEAKTTLSEAERAEGEELVGQALRLYLLEHHGGRDRISIGAVPDIWTSCIERFFDTKPFSNSEIHYLLPQEVTESLPVNGSTKGGVVLPGGVVATEGREEDVAEILSTSEVPHPPAYISTRLPYTTVLRSVDSSTDPSTDSTAAATPSSIVAHCTTHRDGSIGTLYVSSSHRQRGLGALVLRTRIARMFSPAEAPQHVNQDDRDAAAFCYVHAENAASNALMRKVGMRKSDWEVWWARVKLPLKA</t>
  </si>
  <si>
    <t>MTLRTVSKVRLLHSAARQNARLVNSHLSISPDLPVTAPPPPPKPIPSSPSYTRVPRPPGLSGSSREEKDATHPPTQAATPVAAQKAGQTTHTDDGGQGRGPLAGENAAAQTSQQGSDELASAVALDLFLLRTLSQLEERAEVGRGQDGAMLKPPVQKDWATLQTLLQQQREREGEVVEGTALEYEPTPSPSRRIRLDGKAGPEEAAVAGQEEQDGVVVVAHVMGGRDTRVSICSGFAIGRTEDGEGQMILTCAHTLASMAKFVPPASDIPSATLVLASSGHVYTVSSLVSSLSESDLLLLRLSPAPINPSALPVRPLRPLPINPYPSPTSTAISVHRYLNPLSRLRRKLQKLPEREWFEGEVREYRDPIGRTAEVGTYDTLQSMMISCTPTPGSSGGPVVDRETGSVVGVTRGSTHKYGDRQQFGLATPAERVFDMFPLPGFKTAAQRQAEAEERRRNDKNAEGAQQRSK</t>
  </si>
  <si>
    <t>MPSTNHWNDHLPLKIVNLLTFAFLFSSNIYSAFTPHSYGRDTYFTPADYVFYTWTIIDVLLLGFVIYQFFDDSTDIVHGIGWRFPLIGVLNAIFVHVFVTRHYIVALIFAILVASTVSTAYYTLSAHYPARSIGDTVFVHLPFSLWHAWSIVLVLISAFALFTHGNHHTHPSVLSRILVVAAEAFLALTAIGYAFRSREGDVAGAAVLAFTLYGIYDAQRDDVIRYCALAGFIVSLLSIVKSLYFTFAGDRGVSLGTDDERRPLVA</t>
  </si>
  <si>
    <t>MQSASVPLRHASEEPQEFPFVASSLQSPKPMSRRSSLLNSSPASAQVLFGKAWQGTEEELQRKHEDEQRAYGDKRELLIQSLDEASVLVKSLATFNQNKWTVHYPHQLGVSTVADAPTPPHRAASSPSTPNARSAVKGARQAPLRRSASMFPEEAVAGEEQESPARPSPQRTYSLVDSPPAPTLSKDSTPAHPLSILSLDLKMGHPSTSTAQLPALIPSLSLSTLSQLLSRRLTTSLSHISSLRTRVLDSSSRVLVTGDLNAGKSTFVNALLRREVMPWDQQPCTTVFCEVLDASLNEGKEELHAIRDVEKYDRSNPETFDVFSLEEVYDVQDTGDEYQIVKAYVHDGRAPVSEDEPNPSFIKNGLVDISLIDAPGLNRDTLSTTALFARQSEIDVIVFVVSAENHFTLSAKEFLWNASREKAYVFIVVNKWGGIRDKARCMRVVGEQIKQLSPATWENRAELVHFVDAAEYVEGPAEVSVEEPSAFDHLEQSLRSFVLLKRSKSKLAPAKHYLLNLLADLSTLASANVVAANDELSAALRELERIRPIHERLSAQRDEVEEGVDRVEETVVESVKSAAWSRLERALNYIAEGKVVPPAESTIDADSRQVFEGTDSFDGPTELPPYPGVWGIWEWANDVKKTLVRALEAEVRAAEDDARFETVDGVKTVMNDLGDKYLPEDGETAGEAVQQEQAKNGRVFRPEVMFAKRRRGVGRLAARGVSTGLGLGSAGLGVNWSVTDFDVSFFDMFDFERMTSHGNALRGRKEHKLIEDDVVEKGTLVGLGLGSIGMVGSRIIGIKGTMGSLTRIIEMLGSKQARKWAGPVIGVLTVGLVVYVIVDLPRAIPRNIGRKLQLSLSPPPALLSGSSSASSPPVTFASAHSDRIAREVRKVLRLAGWDLRERFRAALDKSAAERKEVEGVVARAEGALQFLEEFEGKVREGQSHVKVIDLD</t>
  </si>
  <si>
    <t>MHTANALVLGLLGSLALASRPLSSNELASKGTTPALPLGLWKEAKRRRRHDDGARGPWKESQTGQLPFLSRPKPSASCQEHYFDQLVSHDPHIPSTTPNETWQQRYWFDATFYKPGGPVFLLDAGETDGEGRLPFLSQGILRILSEATNGIGIVFEHRYYGKSFPVSDLTTDSLRFLTTRQSLDDGAHFARNIVLPGLEDIDIRAGGSTPWIYYGGSYAGAKAALARKLYPDVFAGGIASSAVTAAIEDYWQYYEPIRQNGPSDCIDRLVNHTSLIDSLLAFEQPALTSALKGYFGLGNVTSDADFVNALAIPLGSWQARNWDPSVGSTRFFEFCDTLTANSSSVHEVDLFQPAQLAALPSLPKDPRKALASFAAYVSYVREHVATLCPPDTAQDDCFGTDEYSGDELDDYEWKSWAYQFCTEWGYFIGAPPDSKHPSLVSRLLTTEYTGKICRKAFPPGDLNSVPARPNVTAINQYGGFNFSYPRLAFVDGSEDPWIYATPHSPLAPHHGHRHSTTSEPFLLIKGGVHHWDENGRPSPPEPEEIQRVHREDVEFVRAWLEEWREEQREKERKRRGRWRWEGEGRERSRARWT</t>
  </si>
  <si>
    <t>MRPQTSSSSAVSSSVPRLSGRRSSQSLLRCAVFLPFLLFLSTTTFIRNLPFHLSPPSLPAQYARFPSSSAALQYTTLRSSPSHSALTRLAFCEDALLFRPSSHPPSPPALALISCDPSRREWNTVMGPLSNPYAGEGGLWVLEPGRGEVRRVEVQWEELQEGRVEFHPLGIEVERTEEGEDKLFVVNHRANQSTIEIFTLSRSSAESNPLAFTATHLTTLSHASFTGAPNSLAAYSDNSFFLSHDHRFNRRFSSLVARLANAVETIFALPLSGVDFVRLDVPRDGGEAKVEVERVLSGIAFANGLALSPTKDTLVVASTTRRQLLFYRIHSSPPSATPKLDLIRTVSLPFLVDNLSLLPSSSSSLAKEGFTILAAGHPSYLALLSAAHRLSFNLRLPSSLASLLDLLGLVKWAEWKVGWDWREQDGGSWGVAVPHPAPSSPQKREREEWETVFKSHGRPKEGGFGGSTTAVIGGGGGGGRWMVVTGLYAEGVRVVRGAEGRE</t>
  </si>
  <si>
    <t>MSASLAATDLDRSPSLSSASSTSTTTTTSSAPLTPALSSTSTSEIYLSSPALPPSTPEKTPFPRLSKTPTSASSPWKAGHRANGAGSKSFDAARAAWANLESEAVRSPSPERRGMGGTPFADSSNYRSSIAPGSPTRFSASPTRTRPALPTIPSDRPSYSPSSRAPASPSQAQTHSDRILSSAIFATRPTTPSLGPNSPLLGRETSLRRAGMGHKRAMTLPQLGLGRDGLPVPLSAGAGGAEGGLGGEGGLVVEEDVPGLPGRARLSRPADSLTPSLGPSPSSVFHSSHGRPSTSSAAGPKRSTTMSLLPSMAAKAIDRQRQGLVAYEYLCHLAEARDWLETHITTLPSSTPLWDPTDTINDFEQSLRNGYALAHLARSLGGERCQGPIYNDPVRHFRHTVNINIFFQLLDEVGLPEIFRFETVDLYDAKNLPKVVYCLHALSHLMARRGLTDRMHDLVGQIEFTDAEVGAAQKGLSDAGVRMPNFAGIGKALDKHESPPAAPPPETEGERRERLLSEAEGGVRGLQACARGVLVRRWVEKERRRREVEERRRREEEAEARRRAEELEAQRRAEEAEARRRKEEEDARRAAEEEERRYQAAVREAATTLVGFQAAARGAIQRRRFFAPIEQLAVHNETVTAFQAAARGTLARRELRQEIVDLKDASPAVTAFQTACRGALARQALLDRIRHLRSAESFIVGVQSRIRGHLARQDYRSKARNLRKTEVVKSVGGLQSLARAALARRRVKTQRQELGFVEPDVVGIQAQTRGFLGRTAFLAWHQHVHENEGIVVFLQSLIRGAVARNKYFAVHQHLQQNMSNVVRLQAAIRSRRQGSQYRQLRVDKNVPVSTIKNFMRLLDDSEFDYRGELQLESLRKELVSAIRETQELEDDVKDLDTKIALLVKNKITHEVARAQRANKGTLAPLKRSSLLSAANDPFAGGTLDHHTQRKLDLYQQLFWHLQTKPAYLAKLFANMSRMRVSEKTQKQIEATTFVMFGYAQGHREEFLLLKLFQRSIQEEFANLANMAAFVRGNFTFVRLLVHYGRGVQQRQYLAGALATEIKAVMGRQGLDLGTDPIAIYQAELEREESRTGLPSQRPEDVDYAHALADRETNALFIQHLIALRKATTAFLRAIFTSTARMPFGIRYVAREIFRALRARFPNEPEHESLRIAGHVVYYRFLQPAIVAPETFGIVEGVVPPIQRQNLGEVCKMLNQISVGRLFGSDQEYLMPMNDFITSSAAEFTQWIFELIHIEDAETYFRADEYVDAAASRRPVIYISPNDIYATHSILVETLDVIAPEEDDPVRQILVELGGVPTASSAELERARADEVALTLATRLLPHEDPDAESKHLFNQAKRRVLAILKVQHGNNLEAVLAQQVTPEDEDAWIRIVEEEEEEERRLAHAQRRAVVPQMDDIRNMSFHQLKMATLSDIVELRRTGMVAKNDKYQAILNAIAHDIRSKHHRRVQRQNELQTMHATLSSLKDKKRYLDDQIKSYHVYIDQSMAGIQKKSKKRIVLPWSIQGVHQRQLEKQGKKYKFGSYKYTAQTLYERGVLLSIEQVSPKTFDKVSMTFSSDNVGVFEIKVEFTGKTLSAVELKLEDLLEAQWVGKQTVAIGEAVKMNLVELLDLINRKFYQ</t>
  </si>
  <si>
    <t>MPTTQGSPEAARRVVRVVILALILDLLSFTMPLPLFPRIIEDFVRQEAGQAHSAPTLLSRTLAFVRTLRAYLLPSSSSSTRSSASRWDLTLLGGLLASLFSFCQFLISPQLGKLSDRFGRRRVLLATMVGNVLSALLWLFAGNFAIYAASRVVGGLSEGNVQLSIAAISDVTTPETRARSLALVGAAFSLAFTFGPSLGAYLSTRTFGKASIVHLPPRLASALSFLPPTIQLNSYAVPAAMTVVLLSLETLYLYLCLPETRGWKITTMPASSPVEAKSTRPSARPTRSLAARQARLRSLSRLHLLFLFFFSGAEFTLTFLTHNLFDWSNAQNGRLLGFIGILSALLQGGYVRRKAKGASAEQTARMAMSGMQACTGSLVALALLPLVAKAKGESALAKALLWSAAAGLAFVSATVVNSLNALASLETDEHDTVTKLEDRIDKGHALGSFRSAGQLGRAVGPLATTAIYWTVSPTAAYAVCAVGVALVVRGMRGIVRDEWRRSITFKEE</t>
  </si>
  <si>
    <t>MPAEPEQVVILGSGIVGLCTAYYTLSLSSTTKVLLIESSRSRLIAGGASSYAGGFVACGSSWHEPPAQSLARHSWDCHRQLSDALRGESKWGYRSCGAVGLAVGGTDESRSKYRTLPGGKGKTVIKADKERLPAGQWVEGEREELDTAGGVAQVDPADFCKTVHDYLSSAFPDRFTTLFGEATALSSPASTLARAASAVLPSKLAPSAKRILTFVPRDSNATPTEIPFDRLLIAAGPWSAAVCETLSLPPIPLTNLPGHSLLIRPALSLFTPSTSSSNPDLPSEAVFAGISGAVGGVHASTSGLARGLTEEEKREGYTRSPELFVRANGLIYVAGENSIPERGGPQRKDGLPNKLPDTVDGVKELLDERCVGRLKRAAGAVSPLLKEENGAVIEKEQFCYRPIASDREPIIGPLAPNVYISTAMGPWGITLAPGAGKVVAEMMLGRKMSADVSKLAPTRFAIAKL</t>
  </si>
  <si>
    <t>MATLDPHLNPTSSPSPSSSSTPPAPRSASPPPSPSPWKRMVGRLSRKNSAASSPQLAATSTFAPTMGLGGADGDKGQQPTFFTGGGGGASNSSHSALASSTGSLRPPSTPGGGTRSTSFASTAPSASPGLQLSRGTNAGADGYFGSHVGTASGTSSPALSSKSWKSGSLSMSGKENHSRKTDKFRSLSRSQRGRRRSGSGAGAGDVQTPSQRLASNPVGSSHSSGSSAVRFLRRVASAPNTKALFGGSLFSSSSSSHPYPASKNAFRGDSGEDEGVPPLPKGVIPVGELHDSGVSFGSTSEKKKAKAATSTNSDGTKSSSGSSSSSGGVSKITRQPSQISTAPSPTRSRSSPQISNKSPSLPSSSLLAPPSPNLPTSSLSLNAGGLPGSPRAAFRRTYSSSSIRVRNLEVGPSSFQKIRLLGKGDVGKVYLVREKQSRKLFAMKVLSKKEMIKRNKVKRALAEEEILAGSNHPFIVTLYHSFQSDDYLYLCMEYCLGGEFFRALQTRPGKCLPEEDAKFYAAEVVAALEYLHLMGFIYRDLKPENILLHETGHIMLSDFDLSKQSDPNGFGGAPAAIKLITPNGVPLVDTKSCIADFRTNSFVGTEEYICPEVINGRGHSSAVDWWTFGILVYEMLYGCTPFKGPNRHATFSNVLRNEPSFPDHPATTTLCKSVIKKLLIKDENRRLGSQSGASEVKQHRWFASINWGLLRHQKPPIIPQVVNAEQTNFRSMRESKSLDLEGQSAWLPWPEAEDGFHQTPSASPLPTPGLTPVGTPGLGGAPTMVVDVGPSAKKERKEQRHRKEGVEGVAA</t>
  </si>
  <si>
    <t>MSATAASQGGAYIPPFATKATTTAAAAATKTTGSLSFAHIASETGSATTTAQIVDSTGGVDSSSLLQYFTKPYIDAHTLSIPTWRYAYILWFAIVGTLIVWSAVYHLAGTGTGGSALGAWFRKWSIRRITWTKKVGGTGPGARTGEAEKGAQGTTGVRKKVVFASPTFAQMIAVGVLVLIALLVSFVGDDYIAPTTCTFGGDCGYQAYYGASSPPKSTYRAKRALALPDSFRFLSSRQVNSAIAAQTWLDTITPLRGDKQVAQPVLAKRGVNNPNGWAPFNDPLLASSNTNIAANAWTAAARLGLISYAMLPLVITLALKQWPFNIWATPFLTNYHFDKTAILHRWSGRVVWAFSTGHAIGWIYELCMDRDPFGRIVLIPALQWYRFVAGIVCWFLLTILTAFSFRPLRNRFYELFYWSHVILVILVLVTAIVHHRPLMYWPIVALAWWGAERAWRFVTLLWVNGVFEGIMLRPSKRAIRSSSGEFSIVHEKDDATVDEPFVPPVSQHYPPSSPAPLPYQSPSMAHSSPTLYQSTALQPTSTTAPRPLPPPGFANAQLLPGRTIRLTIQTPHAIRWAAGQHLLLYIPSVRLFESHPYTIAGIDERTKALRPVGGKTVAKGSEIVLLIRAQQGFSRALWDYVVRTRSKRSGARQEEGVTMRALVSWPMGSAGRVNWDAYESLTIVCGGTGITFGISVLENACRRMVRRDQQGDAKWKTTRVRFVWILREYAHLSWVAPTLRRCMEMCDPSQLQIDLFVTHQAPKAPRQRPSAPPYSSYVGASGLTSTDELAPPTAPFARQGRSSSPVGRSSFTSDYSDYSDGEETPSRKSSSAGVPQAGQLPEEYGDQVDSVTDLVLFDGEEDYRTAGDERVSAQLKKEGKLRRALSRRGQGRSIRRPGESTQQPQPAMLSAEPSFEALPLDHRDEQKSHSAYSTPYDYPGAATASFGDLSQMGRAPLPRDGSFDWSSTYDDATLGDSASTRHLVKSGARPGLASNRTSHADLASEASLAYLPPTQATRTGGNDGFFLDITDAEQADIEAVAELVKTGYPRLKQLLDEEVQRSAGKTIVACCGPASLNSVVRNLVASKIDLKKVARGDPRGQVSLVVEDFAF</t>
  </si>
  <si>
    <t>MPSPSRPSHPSASSHTSPSSSSATKPHSVPRPLVSALTGTTSGSATPSTSYGSFPPADDPTAAHGQGAKNQVERLLRAKLGASIGGKGERGQRRWTRSRERLVKSGSEDVYDSDASLEGGRKDGERIEQDARGFRLDTDEETDEEEREAVHWDEGAPLRRRKSASGEDDGWRDAPSAQPRNEGERRSGANGSTRQPEEDKQWGVVKMEIMARTWGRKGLFTIYAGLYLISALMSLEGNTTPTIEPYFLSLLGEHSMLSSVVIVMSIAYAVGKPPMTKILDVFGRAEGICFAAALYSVGYLITAAATDVKVYIVARALSALGGQGVQLAQQIIVADTTTLSNRGLITSTVSLPWLLTTWIGPPLGAFFQRGGPVGYRAAYAVFGILLPLVACLLFCTLYLEWRKIKRKALAEGRKPSTKDLGFGVTTRRHRTMSSSAYSTTGSPARPKPPHPPAAFSHLAPPPHDFADHLDLESSSAPGSSRPITAREHREACAATDAANELTKRKRWNMTPWSKAVELWHDLDVLGLVALTVGCVLFLLPFTLATKRPESWGDGLIWLLIFSGALILVFFGYYELHHASIPLLPPRLLKNRTIVGGSAMGFFHFASQFCYESFFTSFLQVARGHSPQDASYISQSYIFAACVAALLAGYLAKITNRYKWIGIAGVLIHAVGVWLMMRSRNLDGSTFELVLSQLIGGVGGGFTTIAVQTGCQSVVGHQDVAIATAIFLTITQVGGAVGGSIAGAVWSTSLPRRLAYHLPSSEQSHIPSIIASLPYALSFPSGSATRIAINKAYVDVQKILNGLAMAMLVPGLLSMCAMKDVNLGKDDQGGEGVVVLGRASFLACEDELTSSETSSLLGGSPE</t>
  </si>
  <si>
    <t>MATATTPNSHRQATQSHNSRTHSVRTVSCAQLAQDSRPPAPPFVEQQLRFVQALGGGANDVGPTSVPMQTSRIDGRTAAAAAAAAAGSRKRAAVEQDDTRSPDAADKRQAKRSRGANPLAALSVNVAAGGAEKGAADGTKRKSRKTYAGAEKEKLQHESQQWRAKYRKAFPSFTFYFDAVDDSTKASLSAAVKKLGASVDNFFSKKVTHVVTSRPLPSTSGKENAGAAASKASTSASASTSRSKKTSARSPKTYELPNGQKLWPLANATDHDKNPFIDSQDILSKALDFGLKVWASEKLQLIIDRINHASPNKDKASLQRDPSLPTLLRDEQLYGTRERDPLVARADMHYFPSTKSYLLVEDSTGEHRPIVVKEYERPKKNEVPSWPVLWGGIEGRTGFYYYDGPEITYERRVPPRPAPAPAATNGKAGGFGSTAARAVAPNLRRAVSLQNVARGQQATYGYAGYEPAGRRDSYIAASGNSQIITSNIQSATSTAARSGTAQANRFGNPYVDKRLAVLSNRTVSVAGGSILGSGSTAGGSGGVASGSAGGSGGRLAALKRSERPGALKRSLSVDGHLARVPNPPVRDEPKKAGYCENCRIKYDCFREHVRSSKHRRFALNPKNWADLDKLLQRIARKPLEAGEWERGEEGASSELAADEGEYEDSGYFDASVLAGDAEECEGDSAQDDGDEDEVMDEEEEEEESSKPLEAQVLAQAVRA</t>
  </si>
  <si>
    <t>MSTTTASLVASATSAAASASTSAAAHSQSGGNKVVGVLLAVGSGLLIGSSFVFKKKGLLSAQRKANMAAGEGVPYLKSPLWWCGMIIMVVGELMNLIAYSFTDAILVTPMGSIAVVTSGALAHFFLGEKLTLFGWLGSTLCILGSVIIAVNGPSEEGSTTIQAFQSKFVSVGFLVWGGICIAAALGMIFFVAPRYGKRTMLVYITICSLLGGLSVACTSGLGGAILTSIKGDGSQWKHWFMYFLLAFCVVTLLSEIVYLNKALALFNTASVTPVYFTIFTSCTLVTSIILNKGFGGASVAAIITVVLGFLVIVVGISLLQLSKIDPEEIKEGMLDRRSTILLSASRAEKDTSSEKAFSVEDPGMDAIRGAAGALGSIHRAISMRSGRGNQSRRTTGSSLANPFADEEMVMRRRGRNGAPGAMGSGPHAVGEDGVLRYELYDQPMKFADEPMPLDAADKISLHSSLKSPSLEAGGRSRSASAIQFAETDEVHRYAPPKRKGKDPVAQHHEQPRLEGSHVHVPHTLSTGDIASPGLPPSRFSSSTVATPDRADFSAARSGSVFANSSYVDPYNEEEHGRRSASPPLGSATYPRRQGTSDSGSRSLAERLTSVFGASSPDLTSREFSQQPHDPPPSASRSRFALSPFRRNTPQDHEQELSSAKDHRVPYPKAAKGDVEARGEEEALVPGRRRSGSVSSDEGGADLETVDTRDEL</t>
  </si>
  <si>
    <t>MSAIAQALTSEDERAIQLHGSPGRGSRLSVQPPASTSLKASGMGGAVGAGVEELDGSRLTGSGGFVGGAVTPPPRTTSLAPSSVHDSPEQPRSREPSTSSVASSQAGRLFSSNEGINSRAPPQMPTNGKPAQTDALPPAILAHPPQLATSSSATFPSASATPPQHSTPQRIATASSSAHPSPAMPSFPSNRTLANSNSLSVSSSYSNVTSNSSHLPAPNASPYPPSGASFNSFTDPDGVAALVQQLYARLDEQGVPGDGWSEGKERSRDGIILREDLSTEGLNRSTASKGKHVALPMSPEEEAKADHVLKRVDRYGFFSQSHPAALGSQHNRLATLSASPFSTIPSLSSKRTPRPSTSGTTSAKPSPARPDARTHPNRQSIVSLLPSTDIAPESTARETRRIDKWSAMLSVARRDPGGNAQDWVIASSWWSGRVPGGGGGQSGKYRKLQRRVFKGIPDRWRRAVWGLMMEKMASEVGPSGQGRLPSLDELKREYEQLLDQPYVQDTQIDLDVPRTISGHVLFHTRYGQGQRALFHVLHSFGLRSEEVGGYCQGMGPIAATLLCYFEPERAYACLSRLFDQYRLEHIFAPGFPGLVEAFYVQERLVELLMPAVHTAFTDNFISTSAYATKWYITLFANTVPFSTQLRLWDGFFLEGLDFLVVTAVAIIWHFQHDFAAPSASFESILSVLSSYFFVESDDGLLRWIRKTLRLKGLRERMKGWRQEWQGFVRDGTSEGRVT</t>
  </si>
  <si>
    <t>MALSEKAPLNPQKREDPVLPTALRLPVFNKLKGKHIVLASASPRRIEILRTFGLNPRVVPSTFPETLSHADFDDPAQYAVATGSAKAVEVYEQLVRDDPEDPPDLVIGADTVVILPGPDPTILEKPRNESDQLNMLESYQGAKVQVVTGVTIVQPQIATPGYSCASLVVATNVIFADCSPELLQAYVECGEGLDRAGGFAVQGQGGLLVKRIEGDYNNVVGFPGQAFIEWLSQLTEEGTLLELD</t>
  </si>
  <si>
    <t>MSSTPSTRAPSHEITDEEKADYASASPSLKQGDTADATLVPAKSRGVRQMEALSNRMSVKYRVLLYGGFALLAYVMSLDQYTNRSYLSAATSVSFAAHSTLTTISALKSVFQAVSQPPIAKIADVAGRIECYALCVFLYALGYIVVASAQNIYAYAAGTSINVLGITGLFLLQNIIIADISSLRNRLFWSIFPSIPGTINVWVSGNITQSLLGKANQNASMWRWGIGMFCILTPALAVPVMLTLGIGMRKSKKAVEPAPVSNEGPRRSFWQKTVSVFWSLDIIGLLLLVGGFGMLLTIITIANGKGSHWKDPHSIALLTVGGILVVGFVLWERFGARHPLIPFTLLTNRTVIVCFFLAVIHPAAGGVIGSYFYTYLLVAGDQTTLSATRITSIASFTGTLTAAVMGIVVRYIRVLKPVIILGFCIEVLAFGLMIRYRDAGASKGDLAVVQLVRGFGVGCIGFPVQAAIQSVSKHEHLGAITAGYLTVYYLAGGVGSAIGGGIWSNSVPGKMQSYISNSTLAAQAYANPIGLIAKFPPGTPVREAMSRAHGETQRILSITGTALAAVGLLVAFGLEWVKLTDNVTLDKVEKAEDGKVSEAVK</t>
  </si>
  <si>
    <t>MASPRPVAVAVIICFPSTPQHTTPSSDTSQDAPQPAFLLVSSRKKKHLHVFPKGGVEQGETSDFAAQRESWEEAGLKPNSAVHLTHLLTLHDPSPHILSPSTDRESPSFVASCQYSFELFLLPPPEPRADRSTDDAPSHDEMNADDTANLADSASLSTSATSSVSSISSAPSSASSSAPSGHPLSSSAGPIEPASSALTEPYSLAYLSPTWPESTERTRIFLSGWDELEKTVCWGRREDVMRQAVRSAKEWVDDWWKRTGGRIEDAEMSNGVEEEENERI</t>
  </si>
  <si>
    <t>MLRSLVYTTLLAAGLATAHIEMMYPPPINSKYDPQTLEANKDYTMTAPLFPDGSNFPCKGYNTPEAYASLKPVATLSAGGSIDVQFAPNGATHMGGSCQFSISYDQGKTFAVIHSIIGACPLSSSYSVPVPAGLPSADSATFAWTWFNEMGNREMYMDCAIVDISGSSSSKSFTGPGLYRANTLSDGTCITIEGEDVVFPNPGPSVEYGGKMSKSSAVTKLSPCSYNEDTTVTIGPEGLASSPGSGSSTSAPASSSTKSAASSSTHAAATTAKPTTVAQPTTAAATTKPATTRSTQGASSAMTSTTTRPARVPFRSRYLLSSSSTSTSSAKPTTTAAQKTATTVEQEPTTTAAPPAATSSASSGSGSSNNGGTWLKCLSSTTWALCDAAGCTNMGSVAAGTICKDGGIVMAPMNKKRDEERMVRVVSKEKEKKRRSENAQVEPSAPVAENRKMRRNMFAGPAGRAHVARSRSGH</t>
  </si>
  <si>
    <t>MVIRRVLLDAFGTVFSPREPVFRQYAAVARSFGLQVQEDEVKDAFKQAFQKWAKLHPLYGKHSSPPLDSSQWWSGVIGDTFRQAGVPASDFEPVERELCDTLVRRFWGKEGYKVHDDCAPFLCALHNDRKLPPPAIVSNTDTAVFKILDSLGVTAPTFEPSEAGIKQDEIWTTWELEKEKRSVEFWEEVMRRLRKTSREAGEAELSPSEVLVVGDEFESDYEAPRKAGLRSLLLRRPASNGQHARASYQDDETGLRSDETVASLMDVVEYIKRENEEARNR</t>
  </si>
  <si>
    <t>MSDPSALASLLALGIPRQKAIYALKEHGGEVEAAADWCLGEGAHWTPNSLFAASFAPSPNTRRSPSPPGQRHDRSRSVDHHPPGWTLVPHRLLTPGTSVAVTLKQDQGTDRTVEGVVAERLTRGDHPRGVKVRLQDGRVGRVVRIL</t>
  </si>
  <si>
    <t>MATLVDSLVARRDTQGVLFPPLNFAMVVPGVYRSGHPNKGNFPFLDTLNLKSIMYLSTDNYRHDTYTWARQKGLKIVHLRLDISKDPAVEVDPELIKKAIEVVLDSRNLPILIHDNKGRIVPSIISAILRLMCDWTLDAALAEYRKFFPSTEDWVHDDPAEIEKGAKKKKDKERIADLRLIERFDLRSIEYDPDYAPSWLER</t>
  </si>
  <si>
    <t>MPTVNWYASKVVVVASSFLLGSFFVHWLADHSLIWQGTEMPPHAVETSLRYYSMLYHAPPYYGAVLAGLALAALGATLVKLVMNPVQGLLFEGATFVLLSSAMAVYTSNVLAALRYLPLDQLKPGNKIPSSILSASPFNNLSQVRLVEALQSVAASHMIIAVSLTGVLALQGAQGWAERPTSAALPIKPAAGVVPATQTAPIPVHGEKVPEKGLHET</t>
  </si>
  <si>
    <t>MASRAAPPAFLTPSPTALRNVLSILSEREHLRRTLAAEGSSGCKVRIQGRGEPANGATDDDCERWFSVSAGTSRENLAKNRYGDIIAYDRTRCLPPLRTTASSDEANYVNASLVREPDLGFDEKDVPRRWWVAAQAPIPPTVHDFLSLLLTPPSSLAHQSFSPSVPQLPLINLIVQLTPLIEGRRQKCHPYFPANVGETVRIASASGEEGEGVWVRLEEKGEREGARESLVRVGKEGDETGRKVVHLEYLGWRDHGVPEDASHLLRFIQRVHCLNASLSSPSSSTPAPILLHCSAGVGRTGTFIAISSLLPLLSYISRHPSAPLPHPPQDPSHPLGAYPAHRALLEPNSAPREQVVDYVGATIDGLRDQRTTMCQTHEQVGWVWEALREAWREGLY</t>
  </si>
  <si>
    <t>MAAAALPPTSLPREPDALPLDSVPTPRLARQGPATTTPAASALVDSDVLHAWRCWWMDYSLGHFEETATPSAALQQLLDNPGADLKAGEPSYAGNYSGGPETAEQALEFYARHKYIPPPYSPDERKRVQLVRKFHLDGSTPLVAVSELCELVRSFFEPDITVLATSLTASRTCLIGISQSPQDDLDWQTSLEEIESTWCMCRHGIFAGEDDAFVVLDTAKDWRVGNIPLYSESGKLHFYAGVRISLPSDALDDGQSGPSRPIPIGTLCAVSHQSQTEVTQPQLTALKTLARRIEREILVENEARLRRRGQEQAAFVSEFLQLTLGGSTSPSKASPGMEAVLSANPNDPPAPSSPTSAAFMHAAQRLCDLTGVSSAAIVDTRSSTASPQNSAGWCPDSCGGARRPRIVYRAETPEGSTYEIEEGVAPLAVLGQAGVPKEQLEKAETLNKEDLRNFDDFVRRLRIGQHGAEALPDKILSHLIVGKADSTRLIPIFDHNQALALLIVVSLPDPLLELGDGDRTFAKNIGWVCLSALIRDQSSESDRTKLAFVSSISHALRLPLHGLAGQLELMRGAGAGVDEYLRVADVCMDSLRSLLDDSVDFYNLNDQPTTQATSSSSSEIVDLAELLQDVTARSLTRAVQLAQQEGEDAPSTKDVRVVVDIAARQNGWLARSRPSGLRRIFGNVIENAWSYTDAGEVTVSLQLADGTSTSRPGEQLVKVSISDTGCGMSEAFLRSGKLFQPFRRADAYVPGIGLGLPLSSLLVAQHGGQIHVTSVPAKGTTVDILLPMLFVASRPAPAIRRTLSDEIMMASKAFSSARFAKSDCPSCRSSRSSSPPSSRPTTPDESPVRHDESPKQQDLSKHNSISFGEAAAPATRNRPLRVLGCEDNAIARNLLAALVKQKGYEFRAAADGQQGVSIFRDDLYRPDVTVMDIGMPVMDGLETATVMREIEQANGWPRHRIIALTGLSNEQDRVKAMSNGGPIDEWLLKGGDSLRVLTAELARMQAQINEGETATCTCAPIALSSSPEPLSA</t>
  </si>
  <si>
    <t>MAAALGRRSLDGLLSGRRGDEDARYMEEEPEFTLRAVLVGLAIGVLLACTNTYFGLQTGWVSMMSLQASLLGFAVFKVLPNSPLFDRRPLTVHENIVLQTTAVATGTLPLAAGFVGIIPALAQLSPDLDGGAHPLILSWPALLAWSFAVAFFGVFLAVPLRRQVIVKEKLVFPSGTATAQVIGVLHNRPLISAVDENGQDGGLRRRRRALESMEDLAAEELEEELIGRQGGKAGAEQVVDRKAWTALMTSFAVSSVYTLLSLALPFIYAIPVFDIFVTCAAHDWLWWFTPSFSYIGQGIIMGWETVLSMNIGMLFGWAFLSPLSKKMGWAPGPVSSSADGARGWVLWPALAVMTAESILSVSLVAADSLRPWLERTAEKARHGSLLVRAESNGYDSDQDDESVDRVYLGRKEPSRADDEPSMRVVLAGTAVSCVSCVVIVALVFGEDGIRWWATLIALLLASMFAVLGVRALGTTDLNPVSAIGKISQLVFAVVQPGNVVANLVAGGIAEAGAQQAGDLMQDLKTGYLWGSSPRAQFHGQLIGSLASVFMSTGVYCLYRRVYTLPSTAFPVPAAAIWLNLARLVNTGNLPPRSKEAMLIFGTVFVVLTALKAIGKVKLESSASDAVSESSRAKTWGWTRWIPSGIAFAVGFINTPSFSLARLVGGLISLYYTRKQVRTNGASSGASHLEHFGLIVVASGFVLGEGLASVVGLVLKSAGVGGPATCWGCGVGGGGYCGGCP</t>
  </si>
  <si>
    <t>MLSGWATLACSAAVSTSYVGSIYLLPSTRTRHTPTSSPHPDLTEDIATAAPTNPPRDRNHPAVIKARLLAVTLASLSSCAAVPSILAHSQPTLFPTYSSAIPRALSLLGLALPSTPANLARLVLYPLGLTASLFLGSLYVAYLEGELPGQRGARTWVDWKRKFEGWKGVRNYIGAPLTEELTFRSCILAISSLGGWSIPKLIFLSPLWFGLAHVHHARETYIAHGRTSRALLVATAQSLFQLAYTTLFGWYASFLFLRTGSIIPPFLAHAFCNAMGVPPVGWALKVWPEKKAAILLSYALGITSFIYHFNRCWTDPSLFGVGLGAALGKAGRWGWP</t>
  </si>
  <si>
    <t>MAFWKPGTVAPGSSIDRDAVNQESAGGGAPAVTGRIERIAVSERRGRLPIAKQRDALLYLLERHPVVVLQSPTGTGKSTQLPHFLLEAGWAKDGKCIAVTQPRRVAAISVAQRVAEEVGCILGEEVGYSVRFEALCTPDTKVLYVTDGMLFREILLDPLLSRYSVVMVDEAHERSSYTDLLLGVLKKIRRVRPELRIVISSATIEAQEFVDFFNRTTHSSSHPNSGLNPGEDILAPPPAKKSRWDKKEKEEPKLDEAVMVRLEGKAFPVEIAYLEEPTSDIVMKVVETVFDIHLKYPVGDILVFLTGRDEIDRCLQQIADYQHRLPQGAPLIKAFPLHSGLSTESQIAVFEPAPPRTRKVIVSTNIAEASVTIDGIKFVVDSGLVKLRSFDPVTGMDALVTTPCSLASLAQRAGRAGRTSPGKCFRLFPASALKTLLPTTPPEITRSDISLLVLQLKSLGIQNILRFDWMTSPSSTMLERALEFLYCLGALDEEGKLTKPLGVRMAELPIDPMMSKILLDSHSFGCSDEILTIAAMTSVQNVFILDDGDSIRGELERRKFTVEEGDHLTALNAYNAFIKHGRKSSKWCHNHRLNFKALSRALSIRTQLSKYLKRFDIPIISCGSDHAKIRRCLTSGYFRNAAVAQPDGTYKSVREGAVLHVHPSSVYFTRTPPSSFVIFHEVIETTKRFMREVTAIEQDWLVELAGHYYQFRESKR</t>
  </si>
  <si>
    <t>MPLSLPQLFSFSSSAPRYAGISTPSTFCDRFVEPEKGTSDASGMLGEGGEGEGEKVFDYVICGGGTAGCVLASRLSEDPSLRILLIEAGESDQKLLFSRIPAGWPNLFKTPADYAPTTIPQPSLRNRTLYQPRGKMLGGCSAMNAQCVQWCAPGDYDLWEKKGATGWGWTNLEPYFRKAEGFVPDASQPGIGSDRGTEGVWKSRHPGEAATNEITKAFVETGPKVGVPHNPDLNRATNTSGITRFQAHIDARGQRSSTSAAYLPSSVYTRPNLCILTRTTVERLVLSSDGTKCVGVVLAQEKDPKKGRFVARASRDVILSLGSFGSPQLLQCSGIGPRATLEKAGVECVVENDGVGEGLKDHVLAGVFFEVRKGSSWEWVKDPVKTLPSLIRWLTTGTGPLSSNMAEAAAFLRSSDVSPTGDVVVKRAKEGERSGADLEIITAPVWYLNHTLTPPPNTSGDYFTMASTVLHPHSSGSVKISSGSVWDMPLIDPGYLKDPRDVEVLLAGLRLIRRMSTTSPLSSYLLKPTSPSMTPEEFATATDEQLLEHATETAETIYHPMGSCKIGPRDEGGAIDPSLRVYGLSNVRVCDASVFPDTVSGHPVAAVIAVAEKFADMLKAEVLESKGARL</t>
  </si>
  <si>
    <t>MSSLLYTLRDKLADPAIPWRSVILAVVVSVELWESWVAGRQRPYLSPVLHPRIPSVLAPYLPSDSQETYQKSQAYARDKLNFASVLSFVDVLETLILLGGIAAPVLAYLGFSAGGSGWSLLKGLWDVSERLPFAKCGEIWHSCAFLVLTTVISTVLSVPKEYYRNFVLEEKHGFNKMTRSTFVKDQVKGLAVSLVITTPLVAGIIKIIHWAGQDAILRIVTWAIVFIFVFQIFMLVVYPYAIMPLFNKFTPLPTDSPFYAPTKELADKLSFPLSKIWVIDGSIRSSHSNAFFMGVPGLPKHIVLYDTLLERSSPAEVEAILAHELGHWKGMHIVYLLFTSLVQVAFSLATFTLFLTNRPLLSAFGFHSYTPSYSTEALPEKFTHLLPPSSGPTIIALMLASMLFSPLSSVLKFVSNFISRQLEYDADAFAAKLGDSYAKNLKKGLVSIHEKNLSLYDVDPLYSAYNYTHPTLVERLGALDAKLGDKAGKAE</t>
  </si>
  <si>
    <t>MERPTLRVACVQFDPVFKKKAQNQKKADELIAGIQPGSLDLLVLPEMAFTRYCFSSREDIAPYVEELKTGPTFRWARKTARKLGCYVVVGLPTVEPLPLKTPDSFTETSSTPLPLDLYYNSLLIVSPAGTLVHSYNKTHLYGGLSNDAVDYLWATPGAGFATVDLPFPPSSPFAQEGKAFRLAPAICMDLNPPRFDAPFDKFEFGEFAAKEKVDLVVVSMAWLDSEPPLEQAGGGDGEMGKEEKDDWEETSQVMSYWVLRLNPLLGSGAAVVCANRIGREGDTVFTGSSAAIELGDRPSVVAHASKRKEEVIFAQVRLPQRA</t>
  </si>
  <si>
    <t>MVRVSPDGTAVASELSGTPHDVPARRPAKRQRTSSLPTASDFWIDSLPGFHGDFRLSLYGGNLPSATHTTPPAPAADSDAHLYFLLARNKHIPKRERLVIWLNGGPGCSSFDGALIELGPLRIDESGTPRVVEGTAWNEYANVLFLDQPAGTGFSYVTKNDNVRELADAADQVVNFLANFYRVFPEFSSMDTYIAGESYAGQYIPYIADAIEKTTIVNTPLKGLLIGNGWISPREQYPAYLDYLLDQRLVKENSQAHRNIRRVLDKCEEKLATIEKDNGGKGMVLVGECEQILGAVGAATGKDGLCLNLYDTREYHACGTEWPPALKQVSGFLRSRNVVKALHAEKGPESHGPWTQCSSSVGAKFWTPNSVPSVVLLPQLLEKMPILLYNGDKDAMCPGIGIEKMIDKLEWNGATGFVHAAPLDWSVDGESAGRWTTARNLTYVEVFNSSHMVPMDKPLAAHDMLLRFMQVDTLHSAGSAAKIPSRIGSSPEAVLAPTHPNGTALVPPSVLDTTLDGVEADGSAEKVIEDGYDVEHERQFGPRRTAALVVFLLLIVGALWGIVHWRKAARRERYRKSKGKGRASVPLDERRQQRESKRGHRRDEGAYHDDRPEPTPDEAPETVAVFDIGEEDEYDEEERRVGRRYEDDEDEDGKGDLGKAAEDANPWRVDSARRY</t>
  </si>
  <si>
    <t>MDAPKVSIVDNKEFRLERTKTLPSRALGLEVPRTRTHNSHIPLGYRTLSIHVYDSQRFDGPNPARRHHARTGPSLASRLAFWRRKSAEEEQQAPNALQAGADADFFSRLDHHTVSPAEVCQRFNVAPELGLDSSAATKRLQRNGKNVLAKRKSDWWKKALRYTFGDFCSILWIGVIIFFISWRPLGNPPAPYNLALAIVVLIVIFSQAIFSALQDWSAQKVMDSIMSLLPENAVVLRDGQPREIPSSDLVVGDVVLLSTGQKVPADMRIIKASNDLKFDRAVLTGESEEVAGTVTTDEQNFLEARNIALLGTHVCNGTATAVVVLTGASTVMGRINMLTRSGADERTTLQKEITRFVKIICGLTVTLVLIMLITWLAWLRVDHFDFLNTTGILTNLMSLVVAFIPEGMPIAVAMTLSLIARRMRDAKILPKSLSTVETLGCVNVICSDKTGTLTENKMSVVSLAYVDQQLDLEKSHLESRSFTHFRKSMIMCNDAFFDQATLDAPIAERKVQGNATDGALLRFAAALNGGLEAVSSNFDRAFDLPFNSKNKFALTYVIPAGEKVDLAQDGEILVKGAPDILLDRCDSYVSGLEDGEVKPLDADARARLVAQQEALSRQGQRVIILTRRSFVPANAPGTTEFEAEVLEAAASSLTVIGLVGIIDPPRVDIPHTVSEARRCGIRFTMVTGDFSLTACAIAQQIGILRRSDPDRIADFTSKDRYAQLEKVRDDRLAFIDGALVVEGKEIAALSQQEWDVVCKYEEIVFARTTPEQKLRIVTEFRARGNVVAVSGDGVNDAPALKAANVGIAMASGSEVAMEAADLVLMGDFSNIIEGVRLGRLVFQNLQKVISYLLPAGSYSEDWPVIFNVFFGCPLPLSSFLMIIICCFTDLFCCLMLVFEKPEFDLLSLPPRDPSKSRLVNLRVYGHSYLFIGTLETLCAHSMFFFYIWTAAGIPVNRMFFAFEKYSDGFYGHTQAELNHFLNTGQCVYFVTLVILQFANLNSVRNKRMSIFQNGPQHNWKLICGPVISLAIAIFVTEVKGIQNLFGTASVPIKHWLLPIPLAIGVLAMDEVRKVLVRAWPKGLVAKLSW</t>
  </si>
  <si>
    <t>MSARQRRRRTTTACPWVLQYSSTRRRGLTVLLPVAQIKIAVYGSLIANCILAILQLYAAISSLSLSIFGTAIDSVFDPLANGVLYYCHRKARRVDLRKYPSGGSKFETIGDIVYSGVMGAVSVILVAFSIQDLARGEGDKTLHIPALVVVGIAFVTKFALFCWCHPLRNKNSQVRVLWEDHRNDLFINGFGLFTSAAGAKIVWWLDPTGALVISFVLIATWGSTCATHFGYLAGKAAPLDFQNLITYKAMTFAEQIEQIDSCIVYHNGPRYVVEVDLVMKGETTLRVAHDVSQALQDKLEELPQVDRAFVHVDHETSHKPEHRKTK</t>
  </si>
  <si>
    <t>MWATVLSWLFFGWYCLLWSLFLLGLRVARKRYSRSPTSQLPPPPLPPSSAPGVSILRPLLGLDCNLYENLEASFLQDYPKFEIIFSVADEADAAIPIVEDLRRKYPKVPAKLIIGEEIVGVNPKINNLIRPYRAATHDLLWILDSNVLTSTQCLSRSAPLFSQPARGGRQVGLVHHLPFAVYPDTLVGSRVEQVYLCSTHAKMYLAINEVAIASCVTGKSCLYRRTDLIRASELKRQRGKLPLPPPGVTDEPGLAAFGQYLGEDNEIGVALWEELGLRHAMGVEVAGNAVGTMSFGKYFRRRVRWIRVRKYMVTASTLVEPLTEGVLTAILGALAFSHLFSIPSWLFIPLHTLAWYQLDVSLYRSLLPASPATSTVTRPPAHDGPSFAYFKAWALRELLALPIWLFAMLGDTVGWRDEGTVYRVQRDGSVRALKDGESEALVERMWQRISTRWLAGRGGLNGYVTLSPDDVEARASSHIEPR</t>
  </si>
  <si>
    <t>MLARQATRSLRSPLSKPPLPRPTLPSRSLATASQAARPTQVQWKVVGLLGGAALAYTAWQVKPKWAPMQQPLHADAPAPVGIYKDPTTSTPFPSRLTSPDGTQLRLVGTGVRTVSFLNIKVYAVGFYVSEQELQWAKDGKIAGWEGFTPERLIPPFGIPSGEPDRPKGELLMESLLEKADAAIVIIPLRNTSLPHLRDGFTRAITARMQVPRVSNEFTDNMSERTGAALVEFKSFFPSKTLQKGLPLEVYYSARDRTALFQIRNEQSRRPEVLGTLREPLLARELIVSYFSDTAAPSRELVTSSAMGFSGEARGEPGDRGAA</t>
  </si>
  <si>
    <t>MYSRSLAGICELAHRTAALCPQLLIETLTTYARSPSHSPSMPICNLFFRQLLVHPHGMQAPASELLGLPPASDPNFQSALRSAGVGIGASCFIPRAGFVGGESGYLGNIANLILCGIAVLVGLALAAAAIRRTAAVGRVEMTILFLMYAVVQGLQLADNSALLKQGSLALTWVTAVHVGMLVALFWVLVWVAFLSLQVVEDGTLLSLIPLFGIGIILAVGSGYIALDTGLTITNYFQSKNPAQIHSAWLFSLTIVWPAAAAAIYFIIQAGVVARVLREKKPLFTLLAAAFVFALGQAGYYALSHRICTGTHAKIDGSWIATLLETVTIGLIYASWTYITEDEWDDYTIGGANSATY</t>
  </si>
  <si>
    <t>MTSNATLSFGSYDWICSRAALIVCPLLGATNYGIEPVCYSRNVEFGRTLVFQPATSFMHICALAMVIVMILHVRSKYTAVGRKEILIFFYIYFLEELLAIFLDSGIIPPSSNVYAWFAAVHTGLTAATYWCLLVNGFVGFQMVEDGTPLSLWTLQGTSAIVGLIVGLVAIGTFKNSAGLSSAKPTGLWILQFIFPLACVVVYIVAQFFLVLRTLDDRWPIGDILFGTAFWVIAQVLLFAFSNTICDAVSHYLDGTFFHALCNLFAVMMTYKYWDSLTKEDLEFSVSSKEKAWEVKETLLREDDDDSPSGSGYGGGAGYGQGAYPPQKGGYGQYGY</t>
  </si>
  <si>
    <t>MPSTTAADTRDTSSTHLDNSPPLDRRSIPLGVRLVETVREYWDLGFTAFGGPGVHVVILRRRLVPKWVDETTFTDLFSLGNALPGPGSTQLAFSLAVVRNGTLAGFLAFLIWSIPGAVGMAGLGAGVRKFPERLPPIVLALLTGLNASAVGLIALAAYQLSKTAITDSVTRLLVLLSASFGICYHAPWMYPVLVFAGGFVTLLFDFRRQILRRLPDAVNPYAIRARREAAATPLEPLQDPNYDVELESLGEQRRSSTGEDGAQRVTEDDDKPRGAEDQAADTVRTTLRQRNGPSVHPQPTPTPASTIVEAPSTERSTPIMVLNRKIAFALGAGFVVYLVTIIVVRSQLDNPPRALDFFTNMVIGGTIIFGGGPVVIPLLRQYTVQPGWVESRDFLLGFAILQAFPGPNFNFAVYLGVLSLPHNPVLGAFLGWVGIFSPGIILKLALLPLYHTWRKHAVAISVLRGLNAAAVGLVYTAVWQLFLVGYIYTPVSGTIPTQSSASGPLTSNPFWGVVASFAFVATQWYKSPPAVTIVGGALAGLVWFGVVGASGVERQQFLT</t>
  </si>
  <si>
    <t>MATAASQAAARLWQHAGLPKATLERLHLPGNDPLPSSFLLGSAAQATIGAAALAAAQLLALRTGGEVVDVAVPARDAVAEFRSEHVATLDGQAVFEWDELAGQYGTKDGWIRPHTNWRHHKEGFLDLLGLPRDAKKADLAAALLDCEADEVAEAAMERGLVCTAMRSFEQWDAHPQGQAAQSRVPSAPFTLTKLDPRAPKPFPPLTSRKPLEGVRVLDLTRVIAGPVAGRTLAAYGADVLWVTSPDLPSLPGLDFDTSRGKRSIHLDLRSASDRATFASLLSTADVLLQSYRPGGLDSLGFGVEAVRKINPDIIYASLTAWGAVDGPEAEKGGPWARRKGFDSLVQFACGIGEAEGRAWAEYERGVNEAEKETVPKALPCQALDHGSGYILAFGIMAALYHRATTGGSFLLTNTLLSTAHFIRSLGRRPPSAALGRPGIKIETAGDLRARGQMATCPGFDEKTVEYVRHAAKFEGNVEFGWERAPAGLGADKAEWLPRTSE</t>
  </si>
  <si>
    <t>MAQQPSHASKGAPISSPTSHHFALSTSLKLRNAPLRLPALVLIGGLTVVAIGAWPFLALGSLIPLVGLVSLPTLLACTLAILLFLPATLYLLFAQPGSPSPHLLPHLPVLSPLRCIRLTLFASQVLLDAYRSSLLPLLLDGLTKRILILGGREADQVVRENIVYIPSDPPAYPEALRLDVYRPELPPASGSDAPLAPVIILLPSPSYRLTHLRSFPAASIALRLRQRGICVVVPSLTSYSSTNPDVQDGRAIERMVAETREAVKWVGENVERYGGDRERVWVMGCGAGAHIASLTFVQSAVIAARNAFAAAEAKKADERKKKEGKVTVDDSRGSSLLGSPAGAEKRALRGQASGLSRASPPGPTFDDSDDDPVEAILRQSRSSHAEPADPEDLALDVQDSEAELELPSGIRSAQLFTLDSLAAAYDDKPAADIYANEPETSFQSLASFRLPRGGKKVKVRALLFVGGTYDVVKQGRWEERQGVEEVSSLLRVCDSSVRDILQACPSHLLYAASPLVSSAQSPSLSSLLPAQTLLIHGGADYLSPYSQSVLFRNLLVGVGCKSEDVSVRLFKKMSALGGVESESWSAFSRSHGGLKRPRMACASTGLRDSEMADSLVLPASSPFATFLRPRPSQVSCTAPNTLRSSRPRSSR</t>
  </si>
  <si>
    <t>MSVDEPTRVGYMRAKVWQTQYPPNSQPTEITLTQFLSIQEKGVSAWSFEPDYESNSSVFVQSRTEITFLADGYGMAPEEGGGSCVQSNLPIPKLNDVYYFECKMFEKPEGTNVSVGLATKPYPSFRLPGLSRYSVGYHSADGFKSHSFPFTSTSYGPPLLEGDVLGVGYRPRSGLIFFTRNGKKLEDAFVGFNKHNVFPTIGADGPCSVHVNLGQAGFVFIEANVKKWGLAPQMGTLAPPPAYGSEGGSILLECATAAAAQRARGASVRRLTTPLIPTCTPLESPKRSSKTPSPPPPPPQTSKVDAAAAASGWRGVGERGEQSGV</t>
  </si>
  <si>
    <t>MASSAPLLDNADDLDVLSFGSKGKEKMTGLETVQLKVEGMTCGACVASIESGLKDQEGIASVKVALLAERAVVEYDPDRWTPAKLAEEIEDMGFEATPIEPVVADTVQLQVYGMTRVLDPFCRECGACVASIENALRSAPGIISAVVSLATERASVTYDPSVVAGPRDIVELIEDVGFDATLASDENSAMQLQSLARTKEIQEWKHAFVRSFSFGLPVFLISMILPMIPFLRPLVNFPILRGVYLGDTVCLFLTIPVQFGIGLRFYRSAWRAIKHKSATMDVLVVLGTSAAFLYSVLVMLFAPFASDPSFHPKVFFDTCTMLITFISFGRYLENVAKGQTSTALSRLLSLAPSQAIIYTDAECTKEKKVPTELIQVGDVVKVVPGDKIPADGVVIRGESAVDESMVTGEVVPVAKSTESTVIGGTVNGKGTFDMKVTRAGKDTALSQIVHLVEEAQTSKAPIQAFADTVAGYFVPVVISLGLFTFVAWMVIAHLSPRLPHVFEEHGATKFMVCLRLCISVIVVACPCALGLSTPTAVMVGTGVGAQNGILIKGAGPLEASHRVDRIVLDKTGTVTLGKLDVVGVRWVERTGLMETEELGSHIGWQEDAILLFAAAETKSEHPLAKAVAQWGLRQLGLSEVPSTLEVKAFESFTGRGIRCDVSGHFPSLSPTAGTGRSTHSIEIGNVDFLTQQCSIALPRAHESFREREESLGRTCILVAVDRQLACIVSLADQIKPEARQAIDALRWMGIEVLLATGDQERTARAIADEVGIAHEDVQAGMSPNGKKALVEKLRHQGHRVAMVGDGINDSPALAAADVGIALCTGTDIAMEAADIVLMKADLLDVVAALDLSRRIFRQIRLNFLWATIYNLVGVPLAMGLFLPWGLHLHPMMAGAAMAFSSVSVVASSLTLRFWRRPRLARRPDDPAFDKGEGALSELTGGVVEMLKAGWETFFVDRSGRRHRSGGRFRQLLRTERSHSEYGLLGTDSSPEDDAVMMEEGIPLAGAASPMVRNPGLMGA</t>
  </si>
  <si>
    <t>MDHGGHAGHGDMPSDSPHAMACKMSMLWNTDPVGHCLVFPSLQITQSSVVPYLAAIVLLSMLCEYLRLSLSSFDRALRSNLRGGAYPPPSRIDGASTPRLGTPAGGLRRTSALGLPTDLSEEALLGGGAHGSRARYWGVVRLPWTVQLRRSLHYVAHISLSFYIMLLVMSYNAQIIFSIILGAFLGHFIFQRSIDLGASGEDEPKATALGATLRYSTASLYLYCTTAPVPTLSGAPASLVVRLLSPTHPLLTRPISPQPATVLRLDPGGLGDSSCARDRSSDRHHEGLLFPFLEHIVDSPGNQSTPTELVDHFPRFLPLAHLDGVLLFDLRLRLTTFHLTLLVIVTVDGHNPSDSVDLVNPCLSSLRRNDLNVYRTFALYIFTFVLLHPHLLALTHTEPSDADDKQPSRRSDRSRRRRSPRSLARRPSYRTLDPGLASLRRSPRASSLL</t>
  </si>
  <si>
    <t>MAEPPATPPAELVQQLESYAVLPGTPDELVQLLRPPRLGLRSTPSLRREYGGCTGFWPSLARVWQVEAGRLEQDEKESIPAVTALAAFVLSLCTQDEANQESAITHIELHLRRVLLTASSLANLENNEYTTMTRICCQTLANLVTANDGIAARYFSQRLKDEEEDKLLQRLLASPDHGTLQAILIFLLNSIHDNRERAMLLATTPAGAAILDRLMVLVGALFEGETAEGIAHGEFTSDIFQVSFTIIQQLISLEAFATAYEGHALMPGFSISPTLVTMLKFLDGHLSLPQHATTPSSLALVPFLIRQLISLGSSVMEQKERAMDAADAATFQGVVLVLHCLVSIGLALHSQEEGQRVDGGEEAESEMVKGVEAVVRLLRFSQTLMLPPTPRPAPPASVNGVDTSSSPPVAASASSSSPEACAAVAQLQRLAAQFLGIVSFLPPSGVADAMKARAKAAQDKVRECGGLELLLSMCQIDERNPTMREHALFAIRNLLRNNQTNQDFVDGMKPQYRVGANGELFDLPPALRTG</t>
  </si>
  <si>
    <t>MADSKPLLASTTDPEKGAPPDEPSKPSISTFTSASLTDAYHRTTHVLRQDKVRRIAAAVLLGSLLLWTLGRGVVASKEARLRRAARTTQRLEGFSESRLVQVPEGLRTHYDLPVDALLGYPLLSSHEVPVCRLNAYQQDRYAPLLPSYGNGGRRARSGKPVLPHDLPRNKLRYFVAINLFDSEDVLPSLIRALTGVVRSLGPSRFHISIYENGSKDDTPLQLYLFAKLLRQLGASYNIVSDPRRRAGFKENKRIAGLAQVRNQVLKPLYDAPKGTWDRVLFLNDVHLCEAEILEILLQHEVQDADMSCGMDFQYLRIPEFEASGYPLLFYDVWVARDMRGLPFYEIKYPTGDWKLPSPIMPQSPSRFRYDSLLPTQVYSCFNGISVLSASLFLPPHSLRFRTDDSGNDEHSECYLLCSDVWKTLSPLNPDGTANARGGRGARIQVIPRASVGYKVEEYEAARKDRNTTAFELDGEERRQVLGDELIEWDPWPPKLVTTYPYGHWDDQVRFARPSRPRSSR</t>
  </si>
  <si>
    <t>MPSDDVTYQDLVDRISYSDRYSDDEYEYRHVQLPRQMLKLIPKDFFEPDSNVLRLLTEDEWRGIGITQSLGWEHYETHAPEPHILLFRREKDYQKKYGNGMRETRLVSLTRAGSGFEGWHFIVDVKSLRQHYSQTRKTGER</t>
  </si>
  <si>
    <t>MDSLDQAQLVLTACGTLLAALLSYALYCRFFHPLAGIPGPLRAQFGIGGWLTVRGAKRDFGWELKALHDKHGPCVRIGRNMVSVTDPRAVDDLYKFGGPVKDKAPFYQFFKVTKPSLLATLPHSQHQLARRSVSPAFAMNVLLDLEEYVDTCFDEICEYFDRQIQKDGGKATVNMGDMLQFLAMDAVGEIAFGRSFGLCKAGYDTEQYLPMIDAYTASSCLSGTQPWARPVLHRWITRKLGSSGAAALGQKASQAVALRLEEMRKAAETGDDSGLRRDMLNRLVAAKNADGSPFTIEQVKVQANSILGAGSDTTSITFRALLAYIIKDERVYRKVMSELDEAIENGTVSFPISQAAGSKLTYFQACLKETLRLHPAVPWVLPRVVPAGGAVIGGRYFAGGVHIGMSPFVYQRTDVYGPDAEVFRPERWIEASDEERKAMEKNLLTFGSGNRVCIGKFRRRRELARLTTLARQHVALLEITKLAPSLLHRYRLRFTPRGPSSPHKLPGRSVDGKWDDAEPWHCESQWFAHQRDFWMDIEERAA</t>
  </si>
  <si>
    <t>MLDCQLDKDGNPRPKRPIPKIIGIRQHMEIQRVKQMEKQGPDSWLVRKFAVGVVAGIFGYSYYVYVVRLCIPMIRMESDRLGGRAQGLAYLVIFHFLFVMFVWTYCVAVTTAPGFARDYVPKTDPPQAQEEYITVHEDDQVAESNPAAGALGPAIGAALANAKSPPPDSPRTPEVLSSSANGNGLSTGDDGERGRHDSGGSVTLVHSASSPAAPTFPPKVHLSNGTNGAEPQPRTSQSSAAPSYLHFAEPPEDWEPPKRLAVERVPNSAPVLTEQYRYDPREGIVRPYRSRRCRHCAAIVLKMDHHCPWVGSCVGARNYKYFYNFLQYSTLYTFFVFLTLLIAQTLPLGTFTSTRPYPGVDGQQVAIITLSFLFFLFTCSLFTAHTMLILRNMTTIEEISAKRMRQRERAALSSTFKFLQWRAKRDTVREWNKQWGRIGKEGNLWWLGSNRANWEMVMGKAKLGWFLPIPARPTHDDGLHYVPNPRFSPEGYWRHSFTPLVWLCERVAISGSSPSRGCRPRLATLAPSCSLDSWLLLSCRLHRVTIARPHRSLLADRPFVRLLLFRLLDDAQTDPLTPRASGSSTPDPSSLSSSPLPDTPISFKRRQASSSRNVRDKAASLLGGFLSRSNSDMDSTPPSLQRPDAPTHITLPRNLDHRGPSDSGFSQAVADEEEDEAQLTATEDDGAAGRSGFSAAVTGGRSWRRRQGAHPHGRIPSFAAGRSRRSTGTGMLSPHYAKEPGLLSPDAAFGGAGAGGGGDIDEDIDSGPVVVTPLPKIPILVLSICMLGEFLSASVCAPFLFFMVESFGVGENGGGESAVSLWTGVVSAVFFLSQFLTAMIWVSVAEKHGRRAVLFASLVGTGCTVMLFGTSKNLGTAICTRLAMGLFNGAVGVARSAVQDVTDETNRSTAYTILGLLWGMGGIVGSVLGGTLEHPVEKYPRYFGDSERFVEYPYLLPCLVAGSVTLFGGFLSLFLNRDGGQRTGGIHLPTEKDVEVAASRLSRAKDWLAARLSPLFAKMPRFPRRPPIQLSQSSGAVSLHTPTQGAPPPLSSPTDTAAERNPLADRRASFRQYGSAYGYSSSRRPSQSGFERDSGLRIPSMRRRQFRSVSMATSARYDPENEVDHSFAERLLLANNQAVFSLSDVFLAKAAADDQFTAIEYEGSVFERDDDEESRIEGIEADANSEYGDIGFGTAPPSMEDLRGEAARQAVQHDKDTSAAAAGIPRPTSPVSSAAPRRANALVSPNRERVVSYAPSAPRLRRFSNASSVRPMSIYSNTGLAPETIASSAAQLVAVSAQQPNESAFAPMAGIPESRPASIVEHPDEASDAGTAVPEPGPTALLWSLPLAMICQYLCVGLHGTACDQLFTSFLVTPLASGGLGLTADHYAMLVAIMFFFSMVWQFKFYPTVGPPTGPLSHLSMFRLGLILYVPVYLLFPELRGLIAVEGENGLVFLGMVVLSALRYLANACAYTAVMVLINVMTPAELVPLANGLAQSCISLARFIGPLLGGSVFAASIADPQNAHPAAGFRLIAAFCFAGFVLSWRIK</t>
  </si>
  <si>
    <t>MDVDTPPRPSTSFPPSATATSSDPFHFRQPSSAPETSTSTPPLSFDAAEFHPKEALGLAGEEVVQEVSMTAADESEILDDEEAEEKEERALMLRRGGSESSSRRRQASGSSRRRRAHRSGETDDEGEEGHDSAGDAGFLGVLKKTVGRQAGDSQFSFQVHHHHAPGMGGLQQQQSGAQPERWMRSSTPYVLLGYLQFGSLTLLAVLVLSLLSLFLYTLYTDIQARLAELTIELRSEIVQCAKAYIDNFCQEKRMPALARQCVEWEECMNKEVVVVGKTRVVAETLAEVVNGFVDVISLKTMLFVLLTLGITIYGSSVALSVLASRPSPPPPSPSPSAHPHFPHLSPYGTPAYPYGLPYNAAGSQWVVENDGGRKEQLGLGAPAEGKKMA</t>
  </si>
  <si>
    <t>MSLFPRINAVYASYFGSSPPTRACVAVPGRGNWRVKLEGVAKIVQDGAREERKALHVQSLSYWAPANIGPYSQSVKTGGRLYVAGQIPLIPPSLTLPPCPSSSTSSDADSSDISSHLSLALQHLHRIIRSSASPSPQTHFTSSTMQARASHGVCWFAPTSSSDLEWRRRVAAARAVWEASEEAYLLAEDAEYDGEEEERVRTAPFLAVEAAALPRGAEVEWVAEWDVPQMLQEDEDNDDEQDRSGGFGKDETWVRSTTVSNQSGRLVSYQCSQAPPRSNLVTLILAAHKSSFLLSLAPTHPLTTVRPPGESGAHPLPSVDTSAIHSLKVFYRSSRLSRSEAERLAFSLCGLDSASSQNPALSFIPVGRIATGGAVEEQWDVGVVGVAARARA</t>
  </si>
  <si>
    <t>MPSRRVVSRSNTPAVSTAPADSAPSTAPAAASTSTATLAQSIKGKAKEHQSGFVGAVQDLWDSYLEHTAPRLKLIDSFMLFLMLTGIAQFAYCFGITNYPFNAFIGGFAATVGQFVLCAALRIQANPANKDTFPTLSPERAFGDFLFASMLLHFFVWNYLG</t>
  </si>
  <si>
    <t>MSGTFQRASNLDERLAGTPQRVGAGFDDWRGEGISPRSPNFPVDLGGLGQSGGVQGGSDHDLRASISHAQRVNVAGTAASPPVRRSLLPGSPMAGALPAAQTSTKSPRSSTFSASSPQTERHAHEASAASPRRNEGGFVLTATPPRTSSIRHTSSGQASSPLVAGSGGGTGAVERGAKSSTGSLSRRKPAPLDFSHERSPVASAVEVQQDRGPSSATSASQQDISPRSTPTLPQKQDTSLASSIQFNPMSSPVIDMSIPSPRLGLADDTPEKDDTVASGSSFLSSSTASSTGRRAYVPSRPADLSSSTFSRSRDGLGLGLPFSMSASANLSSLAAAPLSSSVTSTSSSRQAPSITTSNPSFPLTSSGLTAYRSPSIADEALERRWGAAVSPAEEKSADFAFAEQLPMPTIHQGGVLVDSPTVVRPMPRQPLSRSLGSFDSPHRPFPTVHSHALDPPRAFPTSASSASIALDASPAGLLDFTPDPAGHRFGPLDISSAESRSGVHVASPVDAAKEMPRRRTSTRRKSAAPTASTTLESSQPWASSASGLVDGVVGLGFDHEIGSRASGVEEDLAAKARRRQSAGSIASTSSAKRTTRTLSLDGKASAKHSRRQSTGRGSFAHLPPSPAASSASHVFTATPSSDPSIPALPPITTFPASPLLPEGPASAGGASSVSTPSGRTPDHARVSRHSSHSHHSSPSIIAASILRQTRELEGVDVDIEHAAAVDEGTAAALAKLDGVSSPRIARTSGPTAVSDARSRKSSRNTIDGIAASSSNRDSSQSAKRRTRTSTNDSTGTAARDGGRDDGSGSTSRGASRSSSPVGQPVGQELSNSASSASPGRSPLSASTSQFPSSTRSGPASSRLSASTTAADIPFLGADPFKRTLSSSSASATGTGGTSFSASGSLDSTSATSFATRSPASKYQRSSIGSDVSSINSVPENRPGYERRQSNDETARSDNIPPVPPLPKDWETYRPAVANISSPSSQTPHAIDSRTAAPAAASQGLHAPPMSATRTTSSSGGSALDDFATPASPPATSGRRKWSISSAFHKATRSPKTNGVKESTSFSDLQSIAGKRIRKVSLGQGGGTALPRRLAASTSNLSTLADEPAQQDFPSAGTTGSLGRASMRGSQIPPFLRTRTSSQSSSSTNRTAQWAATGVPPSVVATSPGNLDHNAVAQPRAERFLDDFASSQAWQDHQLCRPRRRLPGAGVGPAATAAHQRTARFDCTACRLDEPIVCPNGAGAENASDTDEQASGVCQDELAHHRRLAVDPCPPWHGRQLQLVQRLAVHNTAAQVSHADPHPPSESYIGSGGDKSSHIASWPFALEQAAYTPTQLLRKRFGRGCAPTFTEGSRRSRRCSKGSRSLVSSRRQDALNTTTSRVRRYADPAQSQHKLALVIP</t>
  </si>
  <si>
    <t>MATMLPFQLQHAQQQPQGPAYPDSQVALSLSPSSLASFFDSLAKPANYSLASPTARARVKSALYNWALNPDSPVKNLFLPTSDAKGKGPATESSAGSDASTASQDIEDGWTLRSAQSQAFASSSKGIASASTRGQPCGHVFKSGESVYRCRDCGIDATCVLCARCFHASGHAKAGHDVTVSVHSGVGAGCCDCGDVEAWKEGCHTDCKYHGVDAGTDEMEEGQDLEQDDEQLVQAALSRVRETLEVSLDWALDVLSRSPTSFTPPRRAEEVTGAAPPAPLTVGDDEDTNATPRPPTAASLAAFIRQRADAAHELADLLQQVDDEGEEDIEADEQDLLDAENAEGAFQLPPEVEQALEQYRRGITVPAVETYNPHPSSSPPADTAPASTQRLAPCHEPPFAVVLWNDERHSFAEVIDQVSRATGCSRAAASGVAQRVDSKGRDVVLISQSAEECVRVAKRIGVIELGVTVRTAIETWREQVAVEIVLLSLSDLLHCRVGRGADGPRMMKELVAGVWLDKKKGGDGKSRFQSWARIEERLWKEPRKGFQEGAIGLLGVSADVRLKLSTQYAEIYSSLAESYLLSDREPENSFIFFGVQVFTVPSVSAYLIDKEDFFETILEVLVSFFTGQLTDDRKHLVLPPEPSFGTEVNLDSPLLSKQKRYFQLFNDLQHLISSPLAQKALFKWTALHAQVIELFGLFHNMNAQTRAVGTHVEYENDQWITAFNLTIQLARLARTFGEAKRTWIVDGVSDQSPGYEFQRALQGVLAHLLLHPFWDIAAERGIWRRISLLPASAGESSVGLSLENRISTRPVSFHHPLHWMLAEVFKGMTAWPSMREWASSVGRNSVREWVFDLLAVRPELSSLQAFLCVLDVPLSTVVLVAQIRAGIWVRNGFGIRAQNLHYRDYSLRETTYEQDVFFLQTALVVLEPSEFVAPLIDRFELRDWLVENRVPPNAVFEPEQALNLLDEMLNLVITLVTDPTYVAPLNDAVALRRELLHYLAFGPTTYSDLIRRISERFSDNPKVDRILSEIATFKPPSGTNDQGLYSLREELLDEVDPWFARYTKNQREEAEKILKAALRKKGNMAASDADPVIVPRKLAVSPDASGPFVDLPRILGSDALLVLVYHAIRAGQALQPLSPPAELADAPESPPSPYFSESVVDQALQLALLASVEHPDAFAAFAVKPLPVSVDDRTEDSLAHALVRVEEDDRLTAVWPKAKWLLDRLAEHHGALVSSLRKQPEMITDQNALSSEAQAAETKKAAAKARQAAIMKQFQQAQSAFLQNVDDEEDEDDEFAMEDDSPAEAAVPKVDFGSCIVCQDQLEDSAAFGMLAFVQGSNLIRLYPAGEQNEPAYQHELLSVPTSLDRALPDRPYGVAGRKDGLVDRSIVGEDGLAHGFPQSTRSGMYASSCGHMMHLACFDNYVRSLEQRHHQQRTRNHPENLERREFVCPLCKSLGNVLLPAKSDSPAFQPYQGGFDSRTLAEWGQADADPIEEGATLDQFDETLAKRVDKLSLRFDDGKSAFKPWRATMALPMLLPGHFNENEGRMIARLLQVVTALQNEIGGPYNSIATLSQDVMSYTVSCLEVATRGTDEPSWAISDANLRLVQGFCGVLQSLTRLMTQSVESERIAAVSVRQRLGGIFSHDSKFAAVAFTTVDPLNSVLEAAVCMPSAFYRVVSVAFYTALAQNLLSIYKSWRKSDSEVQVLTARDVSDPERAEYLALAQIRDVFFNDTHALVSPIPNLDPADLALTLGKHLHAQATVFLRRVAIVARAVLGATPDATVGSDRTELSRLVDLLRIPPPHAVFSTDITHDSDVATLRQHIAACRVSTIQKLLPKVDVEHDHSVAERADTLTSDVSIAPLEHVVPYELLGLPDKLDTLLALSIEAKCRRCDNVPENPALCLFCGEVLCSQSFCCMVGEEDAAHGECNEHMWTCAGSVGLYYLIKRNAILYLHADRGAFSSPPYLDSHGEVDVGARRIRSQFPQFLHRGRYDELRKLWLSQGIPTFVARKLDATTDQGGWTTF</t>
  </si>
  <si>
    <t>MQVGDENPPSYFASVLAKPPPLNAFDAFKKTNPTYREKTTRGGIFTVLVGLVVAVLVWHETREYLWGEAEYKFSVDRGIAHELQLNFDATVATPCHYLTVDVRDAVGDRLHISDEFKKDGTTFDIGQAQHLENQRAAKEASASKMVRDARGRRIFARTRNLVENGPACRIYGSMEVKKVTGNLHITTLGHGYLSWEHTDHALMNLSHVIHEFSFGPYFPRIVQPLDNSVEITSVPFHIFQYFLSVVSTTYIDASRRRLHTHQYSVTEMGRETQHGRGVPGIFFKYDIEPMSLTVRERTTTFLQFLIRLAGIVGGILVCSDFGFRTADHLVSHFLAGPPKTPLPGFVPSPAPKTPTRSFASGFGRD</t>
  </si>
  <si>
    <t>MVLLRLTPALRSRLDTPAPRLPEELREQIAAFLVDEEEERASSGRDDEDAKGAGGAGKEQGQRTVPHELLVRVSRWARGRNNLEDPDLYRLASLLRLTDVYAPPLPPREKSPELLAILADIQLQQDRRSYASLTSLAPAPHPSLIPLDDPFSFKSHKTPAEEWKEIRREVSAIANVGASMLAVGTGVWWVGGGRSYAARLCLALSGALAIAIIEGWLYWRFFSRLDAPPKASASAGKAARPGSGARRGLPRNGNIRAKKQ</t>
  </si>
  <si>
    <t>MPASRPTVRRQYGARKAAGESATPSKPTYLTRPPTRRLPRTHIRSCSARSPTPTHRTSATSSSTYGSSPPRKKSRLLSSAGDDWTAAVAETFSSPMMSEDEESGEGKTRRTGEDSTPPTTPVTAEKAEGGRFLRERKTPTKPPAPKGDLRSFFKRTSPRKRQRLSSPTNEGDAASTMSRSDSAGSSSSSSSTSSSRTALTSISSTSSSSSGKPAKYEQLYLDPFHTTGHATLSCTTCALSYARTPEDMAFHAKHHKKVVSGCDWIAGDDAKGCTVVEEAVDWGEKHGGKVVMVDYPLADAVIKRKLKDILETVDTELSSTSLTPDQLAQSKIFLFVTPQRKIIACAVVQRIKVAYQIVSTEAKDDAGDDKKDLLRFGEDQGAIFCSPTPSPTLLGVQRIWTSTSARRHGLASLLLDHVAAKYIYGSPIPRERRVEDFAFSQPTGKGQKLARAWTGSDRFKVFVD</t>
  </si>
  <si>
    <t>MPGSATDSDFGPELDYDDALEAQLLVLEQNGGDGDRGSRTRQTPLRRVEVEMEDGEGGREHRQSDSAARSYAVELARALADGDTLMQDTPRSLWEQFRRHRKWGALSVSDLAGPTWCEVQHSYRLASKPYLPPSERPATITTASGAEIAVDKTRTVKRENVLIKGRDVHKKIEKEVMGDVKEVQVDVTGKEEWWALRILNTVVGLEALLTTGRVRELPVVGWVNDFLVFGVIDEVERRELPPLPPTPVQTTDDLKAKPKRTPKKGKKAKGTPATPTKKDEQQKLTSFFSPSPSPAKRGGVLDLTDDSPVEESETEQTRPFEPQPRWGFILSDTKTRYKRSIPPPTETRSTRLQLGLYHRLLSSLLQPEAATAAKQAAEPAFSWTRLYTDLALDPTTPLSNGFLDSIAPVIEGSSLEESLGEAETLGDFVAVLSKYADMVRGGRQRVLEDEVEVVYRMRGSSSPARRSAPPPAPASPQSAPPADEDADLQRAIAASLADSLDSQPSELTSRGYASILDILSNDEIDAELRGGMSMSGQEPPVEDSQLEDSQQPFLANPSLPLPVDHLPPSLTDDPSLSAPSSPGPFALPLNSQGRDDADVAPAAASTRSSRYSLRDRSAVAGTAATASEAVQRQGPILDDRPTTSPAVSSSTTTSLASRSQAAADPGLIGVEKIRVDTDELSAWLASITAYWKGEREPVGVRVTEVNRCRFCEFEDGCEWRAAKAIEAMEAAKAKKAARASAA</t>
  </si>
  <si>
    <t>MLIVGGGEFGSTAALALAEGPYRGHGNLITVLERGAEPPAVDAASSDYNKIVRADYADPLYQSFAIEAIEQWRTPRWKKHFHECGVVVAAAETDPQAGYVVNSHRLNKEEDVGRLERAGGIKRFYSASIGTGEFSGDVAYKNKVGGWAASRDAVVEAINLARKLGVTFVSGEAESLIICPGPNGSDVKGVQTVDGREYRADFVIVACGSWTPKLLPELATNCLPTGQTVATVQLSKEEVEKHKDMPVRLSVLRDGLTSSSQPNKDGIVKMAIHDRGWLAPSGTFPSLPRTTLSSGYERQQIPTVALDTLRRGMRRMHPELAEKEIVETRLCWYSDRESGDFLFDWHPTYPSLFVAAGGSGHAFSPSPLLFSFPLPSPSDPPPNAEFLPLTGNWIVSALTRTLPPHLQRLWSFTTGDKSRLDKSRGEGPIVRRDLDTGVVREIRVPAAQTVKAKL</t>
  </si>
  <si>
    <t>MRSESRVLRSAKWRRRRMSAAAAGRPSFGSGCCRPQHQRGSLLACPSAEPSLSRSLTKHIASSPALLIHLLLPLSCTLALSSATKPALEADLVYFSGETTDGQKPYQLQFPSPGPSLPSTNAILQTHLTPIHDLRPLIGTPAAEGISTETTGFGILPRDRTGTKMRYEDWKDEEKVRSVYYKEVDELFKREFGATRTIIFDHTIRRTEPEGKETPDTPSNRKPVARVHVDQTPASGERRVRRHAGADADRLLRGRAQLINLWRPLRGPVLDIPLAIADARTLSPSTDLVQSRLIYPQEGEGAQPEGETLSVKWGEGLRWYYLSEMGADEVLLLKCWEHSPEGKVGTITPHTAFVDPRYYGKEGVQLRETSALVASLAVRRQRVVCEGKPDESLSFLRPLPTVPSALPSQPMYSTWKLVMSSRGQDASSPSEEFSK</t>
  </si>
  <si>
    <t>MDAPGPPPTPSAGDAGESPPPLADVASLPAEQRVSFYVQAVDEMVDAVLENEAFLFSDDEVAALRRFREMHYQSRYLFSRLLLRKPVWIRHSSLLNSASYTNDISDLPAACVELCQTVAGPSPKPKEEESKPVVEVVKEEVEVKKEDNGVIDLTLSDTDDEKPAAPFAPSPTPTRSTKAKGKGKAVATPAPAVLPRTLVPPDSPDDLPDLSHFALDVTALTNEKPETILGLLSMEELVALGKKMKVSVKGGATRGEWTKALLRTSSQSTLSFFALAQPQQPPSPSSPTGSAAMERKTSLGSLGVGYDSKGNKLTQSSVVARHALKIIGPVIRLSPTFLLLFSRLSLVYHRTSYLSSNNPYRASPLTASLLARFGKRHYPSYTVSRSFALFPSRHVLREFEAAIEIERELEECLEGVWGPGVPKRSEKETSEERLERYRRGVAVWESIEAEWRRLCEEAECEMKSEEDDEEKRRLYYRRRFHPGWPLSRAAYKAAACYAKLGDHDSEVRILRYLLAQTSFRRGKRGDWYDRLALVLMNHPLGAEKALASSSEVKEELKGKKKERKEKFVRERKEEAMKICEAGLSDPYTHLIYKSSLQRRISRIESALSVPPEDRRTFPVLLAKSAQRLMQGERIDTPTIGKKSIWQRSDGEECSVEELCLEQYVREGWKGFHSENGVLTMIFALTFWDILFATVDGVFETPFQTAPLDLATDAFAIVRRPAITDRLASIAAGEAVKLLSETDDRERPLATFAVGTNWDKYSKEDLVEIVECIGGPALAAILTVFVEEYGHRTGGIPDLCLWNPSTSRALFAEIKGPGDQLSETQKVWIDVLLGAGVGVEVVRVVESKDMKEESAEDPSENEEDGEDEESQKTKRKKAKKRRSSESNGTGRARSRSKSAAKGSRAKRAKKEETVEAEDVVVLDDTDD</t>
  </si>
  <si>
    <t>MSLPILSYATARTDPSAFIQQLQHALLTTGFFYLSDIDSVLPEWKSAWDDAFSASASFFAQPVEVKQEIGMIKSRHFRGYSAYGVEVTQGKRDLREQIDFGPEMADAARPRSDDEPLELSLYGPNQYPASTPALEPAIQRWRDLNDSIARDLVSLLAQSLTPDPERIVDIFIPSSAADYPAYSRMKVVQYPPIKPGEEGAGVGSHKDGGGITLLAQDQTGGLQVQTWEGEWIGVEPVPYALVINVGQVIERMSSGLYAATTHRVLATTGPSPRLSIPFFYSPKLTSTLHRLSLTEIHPSLLALAAQTEGKEKVSDVKKGDLHEEVFGRAAWRGITRSHVDVWERWYGRERDPVGGPERV</t>
  </si>
  <si>
    <t>MSRKKCASAYTPPTNLSAFRDAERYWKSRTSPPDLSLAFDPAQVRWDAEANADGRLRGVWRAGDGHEEVCWRVELYELAENAMGQSRWKGKGREQEGDYAIVIPRIPGLVFFPRILPESLQRSLVTETLTHARSPNLTSLEPHYYLPAEGLWTRLLGGNGEEAVRRKVGGSKGAVRDGFASTVPSSSECSSAQGGEESKQAVDSGERDVTVRDLVPKLRWSNVGWHYNWTTKLYEFERGHVPLPPLIYRCCRGLARQTPWHQVYGSTNTIEGRESGTATMAGQMRDWRSWKDGYEPDAGIVNFYQLKDSLTSHIDLSEVDAVSPLVSFSLGHSSIFLVGGTTRDVPPLPIHLRSGDGLIMSGEGRRVYHALPRVLEGTLPDYLLASQPDPVEGAESWVPYGEYLQRGARINVNVRSVF</t>
  </si>
  <si>
    <t>MRFPALLTLTSLSTVVHASTNHPSSTLDTLATESQGFHLVRRGLKGDCTAAYIANKYSKYCKQNSSEADRYLFLTAATAKGTCKCRAPYKLQSKNCVPDCQNGFSINDTRTGCICRAGKVTNVDKTKCLTVCSGGSYPVGDGTCAKCPSPFSKCSSATVATACASGYLSAGQCVTPAQCPSGTWADKTGKACSPCADADAKSCSNGSIGTALSCNTKYLFNGTCAASASLPSGYYGDDSTHTARACDAGVATCTGTGAGNALSCQLQRLPALRQLCRLVAMPSGTFADKVAKACLPCADPDASSCTDGKVGSALACNTQYLSLGICVAAADIPDGYYPDDTTRTAKPCDTGVTKCTGPGDGNALACGSDAAGTPYFLTPDASCLTQCDWGTGGSLPSHTCVECDSAAGILNCDAQGARQCGYNSDGELTYLTPTHACELSTVNFPGYYPDDTTATFEPCDDGVETCVGLWDDQALSCGTRKDGTDLFFVASSDASEDASLGYCVVAADCPDGTTADIATHICMA</t>
  </si>
  <si>
    <t>MGKQKAKGAVQQSAQPQPVSWPTLHPPQRPLQLVEPSPGILLVDDFFPPAVRKAFLYFLTAPNSPLRLNPPTAPKRGEAERTNARTSVQDPDFAKRLWEDTGLREACRVLKGKNGRKAAGLNPNIRVYRYREGDFFGPHYDDDTRDPATGWTSEWTLLIYLTGKEDGVVGGETAFYPSPTRKDNGPAVVPELRAGRALLHRHGQLCSLHEGRLVEKGTKWVLRSDVLFN</t>
  </si>
  <si>
    <t>MQDWVYAAVAIWAAERVFRGFHHVGSVVGARFFLRAPLVKARTEVQDDAIKLSVPANGQTWTAGQHVYLSFWGLDLLRRPWLFGWTQSHPFSIANVPSADATASREMRFVLRVQGGLTRELAAHIARRSEAKGGQAVDCWVSVEGPHGSAPAAADFDTLLLVAGGSGITHPLSVAADVCRRAAAGEAVVTSKIKLVWALHRLEQAAWVQETLEETRSWAEKANLDLSVSLYVTRTASAATSGTSSPSSSASIDEEKKEDHGEEINAGGKCRKYSGRPDVHDEVAKAVSDSPGRTLIISCGPEALANEVAEAATPYLSSAVKVDIARFEC</t>
  </si>
  <si>
    <t>MEPSLALVPPSQPTHSHVSLATSATSQGLHDTLAHGLRSVAVDVAEKHPLENRLKSWDATRETLQMTLERNMYGLHAPVRLQMERQLVSSAPTPLSLGLPGMGFTKPGGNVHLDVLMGRDEEITPEDVLIDRAQSSSTAVTGNFHQMMERRMNLV</t>
  </si>
  <si>
    <t>MASRLKALLRRPGGTEVPRDELATFQRALVRRSKVVKRIVAFAPLVRTLLVVAGLLYMLALPYKSIGRRHYISENALQPGQVNTYWNCADVHVADLYAESVAKWSAEDVTVEARSRAIQDAFHELGLSASQQRYTFELARNSTLSGINTYAILAAPKTDGAEALVLSASWLSRAKDEQGRPRINTRGVAIVLALANYFKKYAFWSKDIIFVISDGYSEGAQAWLDAYHDYGQSNLVTEPLKLTTGPIWAALNLDYPHHSFSHIGIHYGEDVSNASQAEGANGHMPNLDFINSVSRILRNTGIPTVLHSSDSSDTSFLPSFLQYAEIEAYAQAARNLFRQVALTADGRVLGPEGTFGKYRIDAITLFGLPAEGPHGFHSLGRCVPATESIFRSLNNLLERFHQSFFLYIMTSIDSFIAVGNYLAAPILVGAGMTIQGLVTWGQAGVGKEGNARERPVARATLVLAGATLAGAAEMQAISQVDPLKELHDYLSPLLLGLHLVVPLFLSTLLSRPSLIGSLALTLRSLILLLSGLLVSITATLNFGLSAFLSLYLCSTLLIAQPVTRRYPRRRATVRRLQQVTFACLSPTGIWTLWRTVNKAGAEEWLRQLLKDWQIGGGWSLPVALVLVGPLVVAQAVVVVL</t>
  </si>
  <si>
    <t>MARLRLGSAASSEPSQASTPLPTSRTQTSPPRKRYRIWTPLLVFLNFLAMVPGLIGFLYSAARFYSTPHLVWASSTWEEGGHAVGVTDARSTRLDWFVSGMWALATAYFTLSLARGLLRRWLVYYTFGPTIVRVISLQAICWPLTLTTHRVLSFDQPVAGWVVCATTAAFCNVVQTWVTSNIVERKDRRGQQGWRIFSAVVTMVLGPGVRTDKYRKGERVLSWRRVLWGTVLPFAVLGWLTMNALLWQQFVARYKGGGGVHLGKPRLSANVSPPARGPSLATGLNPDADIRVMILVTSSWTNRSLTNRHAFRETSVRLLPRQTSSISVAYRFLLGVASSPQTAARAGPGIEAEADEFADMLVVPAHDSYEHLSEKIYEGWKWASGLDVDYVLKTDDDILLRMDVVGKELVQLGRRKEYWRGFAYWDIPAIKDSSNKNADFSYELSSFPPYTAGALHILSKDLVDLIAPPSSSRLFVKNEDQNLGLWLFPTGIRPIHDYRIQQAQVCENDMIAKHFGGQYKEPSGFGPREMYANIVAGRKQCEGLLQDWCGVCYPSCRKRRNHWRDWGYACDDMKGATLWNRPSVSATAALDSPVKLAPEPFVIGSADDPWILSGLLSQHSSPFSSTDDWYLLHMLCWTTGVETFQERHYQALETIWAHEPRAILFMCSTNLPTNFFDDYTRQGYAIHVIRVSKEEMLDRGWYLGPHSKRWLEDWERWEKGPSFFSHLTDYLRYLFLFKYGGTYLDMDAPWIRSPPDSEVEFIGADYSTVASDLDWTLDEDGMYLAPGVMRFRRGWAVFRDIMEKAFSSTYSVDCFNCVGPRAITTAVRSKRHQLEMHGFTIVPPHVLYPRNWVSAHELVRALAPGEGKAELARIARESWSIHLFGKMTNHLRIQAGSIVGEAFDAFSLRIPRPVGLLSSADTEKAKPPSSAQGIQLRFPSSYTYRARTTLEQLETPNLSLVGSADGHFDGLDLISLRGVLASSSTVARAEIRFTTSKGGRVAYSARGLSARTADGQAELAGGNEVKVVVEKARLRDINAVLRSIIYVPPRRAVDGEVEDLVDELRIEVEWEGEKVEGRIAVEVPAPPRTG</t>
  </si>
  <si>
    <t>MSSDKDSIDTYGDEEQLASFGYKQILHRTWHQFEAFMAGFGSLYVVGGARLLYSYGLYNGGPVALWTSMLVTIVFMTITAASLSEICSSIPLSGSIYVWAAEAGGRKYGRFFGFIVAYWSSTAWTSFVASNTQGTTNFMLTELAVFNAYFPGGGLDSSNVKFRAVQWIVSEAFLLIAILSNLLSPRRFAWIFKASALIIAVDFLLTVIWLPVGVSKTYGFQSAKWVFTEYYNGSGAPDVWNFMLVYLSTSGVLTGFDASGHIAEETKNASVASARGMFWSCVVSGLLAFPLLILFLFCSPSLDTLFTIATPQPFVIIYQLALGKGGQMVMTLVAIFGLLINTSLAVTAASRLIFAIARDGILPGSSWIGKVDKNGQPKNAIIFIGVVAALLLCTILPSSVAFTSLISCGALPTIAAYALIPTLRLIFTRHEFANAKWSTGRLAIPFCIIAAIWNTFLMAVLLSPLEFPVTAENFNFACAVFTFVTLAGAVSWWVVPEENWLSRRAVGRILDSTEGARARPHPADRVQGGSAAASTVGEQAKKENEVEQAAAAR</t>
  </si>
  <si>
    <t>MATTQAEAAPQTLLTDLHVSYIQSLDKDQDSLSYLFTEHLRMNGVYWGLTALAFMGRMDALPRDEMIRWVMSCWHEDVGGFAPHPGHEPHIHSTLSAVQILAMQDSLDVLNKDKIVAWVLSLQDPKRGSFAGDEWGEQDSRFSCCAVGILALLGRLDDLDKEVTVDFIRNCRNFDGGFGRVEGAESHASYVWTSVSTLAMLDRLDIVDSDTLCWWLCERQLPNGGLNGRPEKLEDVCYSWWVIATLAILGRSHWIDGAKLTKFILSAQDPDKGGIADRPEDVADVWHTVFGLAGLALLDYPGLQAVDPRLCMPLSVTDKLLKKQ</t>
  </si>
  <si>
    <t>MPSARLPEWFLCVDAGGTAVKCVIRSSTGLTSSALGGPCNVKSVGPRQAMRTILRATQDALSQLPLLDFPFNPDSTDDPPPLPARFFSRVWLGLAGVLYPSDVADFAPLAREAFGLEEGEDALKITNDGHLLAAPCLTMAHLHSTIATVAGTGSCNLAFRRHGSELDFIGQSGGWGFLLGDEGSAFAVSRIAMTRLLRDYDSRTTAALRDPHASLPPPLALFLDLLHHFDVPDAATLIDKTYRDHSNGVGGFLAGESNRKLWIASGARVVFRYAFEEASAKDAASRAVALAIVREAVAPLVDSILQLVGDRSVVKPSRALLSLGGGMWKADGYRDLLVRGLKERGVEFAEVKVVESAAEEGAKALCAQAE</t>
  </si>
  <si>
    <t>MATAPLLASQASFYKRPLPETCIAFNSPEGKRLFAKSLAEGNMESYFLLAPQMVTQNEPAYCALGTLVQILNSLEVDPQRKWKGGWRWYMLDCCRPLTDIAVDGLTLPEFACLARCNGLRARIAQPREEALASFRRDLKDVSRGKGIMAFSYSRRTLGQTGDGHFSPIGALCEEEDMVLILDVARFKYPSYWIPVSLAYDSMLPLDKATGQPRGYAVLEVAEAEPGSLDAPLSLAVVTLNKVSGLLAVPREGE</t>
  </si>
  <si>
    <t>MSTPPDPAPEGMRRRTLASSTPATASSTFGLTDSPALDATASASSSPPSPALEPLTPPFRPAFSRTNSTNGGSSSSSSSSTSNSPRFDLPEDDPLFSGLSLLDLLNVLDAHIELLTRPLRRKSVSWKTKADRLLDEAKQRGRETFKVQLPSVPAFDLGEGLGFAAGREREREGGAASLQERKVLSQKDRERLERKYREVRERMRQSIAKLVVKWEEEKTVRLRDKISFVCGVMNVLISSLLLGFEPTWIPAWYSLQMLVYTPYRVYTYKRKLYHYFLFDLCYFVNLLTIVYLWVFPGSPILFEACFGLTLGSLGTAIATWRNSLVFHSLDKIISLAIHIFPPFVFVVIRHFYPYDLAVARYPALKELPHLNPWRSMAICMVTYTVWQLLYFHFVIQLRAAKIKEGRATSFTYMVNDKKRLIGKIAAKVPPQWREVAFMGGQAIYTFVTLLIPIFVLYDSKIWSSIYLVALFAISAYNGASFYMEVFARRFQKELIALRKEFDAQQQLLNRYASNPPPQTPAASTTPISDPLDAVPAPTEGDAEAVKTTSEALGEVQKPV</t>
  </si>
  <si>
    <t>MQPPSPPPHSRRPSTPPPPALPPKIAPPPPPAPPASHVVIPVTPTRSASQVVPVPTPPTPSTSTSRHRTNPSFFGHARAQSRSTSIDLTPSRTYALAGTGGGSEYEAYEMGAVYGSRGARERDLPNLPSSDDEEAEGLLGRTGGGRGQRGWFVNGKKSKRRRRKVSPMWVCGGATALVLLGAAGWWLFAPLERPTLTEGASKVGKATVILHNTPSLATSPPPTSAAVDSSAWEGGVAPGIDGSGTARWQTGGDGDTVLMSNGSSYIYRNALGGTFTSDPFSLSARPQRHAKSLAEEWDWQYDRIHGVNLGGWLTPEPFITPALFEPFLNATYPAEDEWTLSEALIREGGEARLEEVLRRHYDTFITEIDFAEIASAGLNWVRLPVPYWAIKKWEGEPFLEKVAWEYVLKAVEWARKYGLRINFDLHSVPGSQNGWNHSGRLGPIGFLHSPSGIFNAQRALDLIATIAEWSSRDGVKEVVGMLSIVNEPMLQVIGEGALRGFYLQAYETIRNITGYGSGPFLAFHDGFKGTRRWYHFLDTPSPDTVAAETPTTSGDFVGISGMDRVGLDSHRYLAFAEPDLRSVREQVMKPCLKWAPEFNKTMACFGIAISGEFALAVNDCGRFLNNVFQGSRLEGTFPNASAPMYPPSVPVGTCEWWEDYSTWTDDFKASLRDLALAQMDTFQNWFYWTWKTLPSTTHLPHLPANPLWSYSLGLKEGWIPTDPREAQGFCFAYEEQHPSTTGEAVKKRPIPGPTEGWKVGKSPEGETELPYGRIERALAADMHRAAWPPLEFDLASAEFNGGGLDVSSLPVYTRPPPSVDSTLALPGPVGSKNVDVAKALAEGKLRSWVEPIEGCEYPDRWARDEASADGGALWRAGMARPQCSVGGVGVA</t>
  </si>
  <si>
    <t>MSSPPLLDHPSLSSSYTPGSTHSPASSLSSSSTGPHPLSSSQGRFFLDSYGRRLLLHGANVSGLNKLPSEPNGFTHREMGEEWYDGERVSFVGRPWPLEESHEHLSRLRNWGLTFIRLVVPWEALEHAGPGQYDEAYLSYLHSLLSLFPQYGLKCYIDPHQDVWSRHSGGSGAPTWTLSLIGLDIRSFRQTGAAHAHNLHLSPDDPPPKVWPSGMTKLAAATAATVFWAGEVFAPKRRVRRREVGLQLFLQESMCEAFGVLADRLRDCEAVMGFEVMNEPHRGYVELLSPYSWDFNTDLAIGYFPSAVQSWALGLGHPVLIPHYAPSFPVTSITHHVLLRPPRRSSAWLSPSSPAFQNLPTSSTGCLWREHGVWEWDAGKGEVGEGVVLKQEYFRRFPSDCGEEVDWYRDFYFPFVRKFSARTRRPPNPQSWITLAEPIPNEFCPFYPPAYRPPNFVFTPHWYDLQTLFEKKLGWMSANVQGLSRGMFLLKALYFGRKGLKQNYSTQILNILRHGYRQIGEVPIVLGETGCPFDLNNGEAFESKDFQWQERMLDAICEAVGEKGLSNFNLWTYNPLNNDEWGDSWNGENFSWFSLSDITPQALKAAEDGGEEARLSVGARVLDAVQRPYACKTAGIPIRTSYDFQTRRFTLDYINPIPPSHPLADSVPKRIQSEAEPDAPPLVGVECRARETEVFLPRRRYGQAAKEGRLEVKLRDGDGDWRYDEELHTLYVLHRNTAPGFVHSLVVTVTGPPDRPSLRKWYEPPSWLFEFDLVWVQLFMVVTVGLYMGYWLIGEGWNGWFGGYGWRGYTEMAPLEGEL</t>
  </si>
  <si>
    <t>MLLRTTRSVRHRLRLVLCLAVVLAVAGRWGWRQPDQAARICLVGNAETAAKALAVYRQWDGAFPAAFYVWGEREADGEMRLQEEMRRVALLRPRRGERALPFADGMYASVNEVTSRQRCDYIFTHDDDLEFRLAPFATYYDPSAPRGNLAAELQYLLDVYRPAIAGFPWQVGDERFEGMKALKEEYETEEVAPLTGFDNGMVVYHRSILPLFFPFSPQGEGGFTGKWTLGAHFLQAGCFGSSLMFGPLIFREHALRLNTLPYDNTVNMDNIPKGQGKTEIRNGLAYVPSSRHPYEYPLNDAYMSFLSSGLRDRKQPWGRALGPKDVFVPQVWLDGDYEPDWILDRIDEFYDVRHESLSRTRFIRSIEPAKLEAIAARNPPRVSFRIIIFTKNRLRSFQRCWASVRKALPIEDADVHVEVHLDFDPFMTRFDRDEYDSFLELIKRNPGPARSVAVIKSVQARGLRASILSSWTPNDNHEFAIFLEDDIEVSPHFLRYAQNMVDAYVYRDHADHRLSAISLYNIRYNEAIESFVSVENGNRPYIYQQAQSWGAVFLPEPWRRFLTYVKRFPAGKDPLVPDSLTNRWPYAQSWKKYYMRFMAEEGGYVIYPNLPGGESYSTNHVEVGTNDKVSQTDERRTIHAKFRVPLLPREADFGSLQVYPPLSSLEVYTMQHQPLEHVNLFARGTEHVESFDKCTMIMTVYSRVETFRDRIEHYHTLDRLGQILIVWNNVDYPPPAILPDDYAIPVEILEMDRNSLNNRFFPWPQIKYSCVINMAHWDMPHEHIKYAVDVWKGHFWDHLVGFYHQGRNHVVRRIDGKDVTLYSSTFLSPQLLAGKKPFYSIVLPSGFIYHRKYLDMYTHQLPREARDYVDEVANCDDLLFNFMMANATGTGPALIEAWASMVLDLGNAGLWSRPTHMGVRTECMARFEQIFGRNPLKYTTTLFPVQHQTTVPGLHHYTMSDTIPFDYPCNKTVYETSQQCAFVMDEEYWDQAGGWV</t>
  </si>
  <si>
    <t>MATTTNVAAPTMERQHSEARTESSTSTNRPLSFTPIASRRPSHLSLASRRSSYADSHRRLRSIRSVSVVSELGADLAAIAKAHKKQFLMSEHIYRRCEALGWFPDADWGNIVAVRATVGTAGSSSYASYPPANEVDGADVLLEGLATINAEAAVIVSSHVVRSILQTIDDSQERITLNDDVSIQILDTLEDLKCAKRHQYAAFIRSNLALVLWSDDVSTLIPNGQTISELMLEYIWKQQDEPTDVEDEAEKEDAAKKDDVDLEAAEEAQAEAFKRRPVGLLSPLHVGLALGINIFVSLNTLRILITEYLTDGYWPRLLIALAIPFQFCVSQFFCVIVVAIILQLLGPVKQMSMCNRYYSGVKPPRMKGPLPDFTILMPVYKEGLESVLQPTIRSLQEAIKTYELQGGSVSILVCDDGMQLLNERDFATRKAFYEANAIAYVARPGHGKHYKRAGRFKKSSNLNVALELSIDVEKRMKARRPSRTPENPWTHEEEQALYEVCLREAVAETQRVIPAETEEEKEKPRTLGVWAAGNIRIGELILIIDSDTRVPADCFLDAASEMHWSPECSIIQHVSDVMIVANNFFENGIAFFTRLVNTSISWVVANGDVGCFVGHNAFIRWSALQEIAEWKEEEKRWQIWSESHVSEDFDCALRMLVAGYDVRWATYSNGGFQEGVSLSADDEINRWQKYAFGVSELLLHRFKDWPTKGPFTPMAKHFFWSSNLPIHYKFSSWAYMMSYYGISVAFPLSVAGYILYGLYIPSLDNAYLPSWKVNVSLFVVFGCASAFAFAILRYRSGQCGLHIAMWEQLKWTPFNTLFFMGLSIPVAQALLAHPIGYDMTWAATVKEATYATIFTELPAIFRKFRTTFALCFACIVMVVVFAFIPIMEYQILDWVSLVPLLLVVLGHILYPFLLKYVPIRSLGDL</t>
  </si>
  <si>
    <t>MSPTSLANRATLRDRNARLRRVSLHRRFLATVARLPRRARAILALALLLLVWRFGAPHAARSATHTQSPDLRNTRTGAKSVHFVPTQPRRPSARLHLANGAVQEVFPRSLLEEDSVTEPYEDLWEASEAVRVELPGGGVLRTQDEASKTGLLEVGKDGTCLGPSCREVRRIRLELDVVVGLRALRDSDPSRHATLIYPSSLPVGPADVTLVTQFSVSRLSRFERMLQAWDGPMSAAIYLVDEEDIRALESHLSLPTLSPSWRRVALTIVKPDYSITEKALLSRLRYPINRLRNLALSLAPSPYTLVVDVDFVPSPNMHSILSSRAIPLLNRPSTRNARSPTLRRTAIVIPTFALAPSFTGTFPTTIEELESLYTSVPQLASLTDANAGHGPTSPSRLFSSPAQSSSLSAIDPAWSYEICYEPQWEPYYLLHRASHPVYDERFTDQGGDKQSHTLLLNALGYEFRVMRDVWVIHPPKTDRKEEEWPAARLVQRAGKADGNAADVKGVEEAGEDADDHFNLVAQRDESRFRYFQDFLPEMESAWGGYVRYPRGCAARVVSGRWSFGKARAGAVFGL</t>
  </si>
  <si>
    <t>MLPLSRNRPATLVLALFGGALLIYLVVLRPLLPRGAIAYATRPLWDHDERPSEVLEHYWAEGLDAADQCRLHGWEKRTDKPEMWDATIFSTELDLLLVRLHELSPAVDRFFLVESDRTFTGLPKPLVLQPALANDARFKPFLPRITYRTFKGRALEKGESPWDQEIALRQSMTSLLREHFPPTPTPSPVMLFSDVDELISRRTVSLLKACAFGPPLHLGLRSFVYSFEFEEGGEVSSWRPSAVEWPLRGEGEDEFYRHGKVTERILPNSGWHCSWCFRHLSDFIRKATGYSHVDRLGSRPSALLRPARIQETVCKGVDMFEMLPEAYSYRDFFNKIRLVPSKSAVDIPSYVVEHADELRYLLPGPGNCIREDAPKS</t>
  </si>
  <si>
    <t>MSGKGGKRSRVPSAGCFVRVLWRTASRRARAARLGPFRSTARETSEVRFLLFRVDEGLTDIVRPTEYNLYRLTMPRLAAACTESLTPFLSLLPCSYHAGLSSLLNPHRLFDGDFTLIGVKFLLKEAEQKAAFELEPDLAREVTKIDGREVAVWDVKRALETAALDVRVTWPGESVFHNPSPSKLPQAPIAVRRLLFGVGQERGRIGVELVNNEEVEHEVVWSEVWPWWLRAFASTLETQTDGQSAPERILDLDYTPSIARERPTTLQALLRLPPKSTTRLTLAYESASLWYTEYPSDSNRGFSVPGATVVLLPSAEGDSSSLRRRGVLRSRRPVLRLQTPTTLLSLPTPDFSMPYNVIILTSTVMALFFGSVMNGMIRRWWIVDVGESGSAKTKVQ</t>
  </si>
  <si>
    <t>MRYAVLVTGPAGAGKSTFCASLITHAQSLGRTVHLFNLDPAADKFEYPPSVDIRDLVSLEEVMEDLELGPNGGLVYCFEYLMQNLDWLTDALGDYEDDYLIIDCPGQIELYTHIPILPRLAKLLTINMNINLVACYLLESQFMEDTAKYFSGVLSAMSCMIGLEVPFVNVMSKMDLVRREGKRKKEVDRFLDPDPELLRTSVNRELNPKFHELNSALVHLIDDFNMVQFLPLDVTDEDSVGVVLSHLDNAIQYGEHEEPKEPADMDQGDFDTEG</t>
  </si>
  <si>
    <t>MAPHSSRAQPTKDELDMLEAMMDKMDGSRPSSSSGGFPPRTTSRASSHSHLSHQSSNRSLHSLNSTHAAPGSSNDPRNVRSPSALSDVYSSRHDFDDDATPSVSQGEWGRTRTVSAKTYDDNSSIDRADSPDVYRSSSAHYPSYSRSMPASPRSRSRPTPSPLPDTARSGSPLRLLPRSPVNNRTPLEDLTFFREVGALADERPWGSSSSQADADADSLSIRSGHSSVLSGGSGALRASNLRAARLREDIEKEAQRIKERASMEEMRRNAEAASAVAAGHRAITPDPPRTSPPVDPPAPAPAPTLGSRQSSDGRRDVQSGIPLFPGAPSPAPSPLIPQEDDTRSIRSVGSSVATGLWSSSHGREGTSHSGSASFSGSGMSGSASARTEYGLEGGSGVRDRERRMRQKESREWSQTCWVWHREVKASGAGGLSGSGSVGGFAAMGGKFSKAPLIRDVPAALKRKSNKRESAHHLLSPAEALLFDVEDSKSGGSKSSSSKEKEKDKSKEKGKDRMPAGPAAASRDGRWRRATGVLRDDGFFRVFADSDKTVVHSVHLPSLNRTDVHLVDHSLFGRPNCISIARPAVSPSTPRRASFLPSSSSTALSRSDDSVYLCFPSIIATQVWLVMAHCFAQPEFYLSSGAATPRPFRSSTTRRGGPSGFPASSDSGSDSEPDGKADELESSCRIFRSLQVSVNEGRALGELATEIVRPGPKASWERPSQDEPDLTTSSFDSSSLGPEASPAKSVSSMAMPRLHSRASHDSRGSGGDGSSSSSSEAFCEIEMGGEVVAQTAVRKGTSPFWNETFVFSDLPPLVSPIVIRVLQSSSKHPTKPLLIGTATVRVPDLPRQQIVEDWWAVKPANPTKSSDAVGELSLSLKINEEVVLPSRDYQEILNLLTDDPEADLASEIAHEFPADLEEVTRILLRVYSAKSLLLPRVLRLADLEIDSNARNNRSAAILFRGNTILTKTIELYLRLIGAEYLDASIGNVIRRICADKVEIEIDPMKVKPGTKDKDLLANTHALHEWTLTLWNSIYDAREKCPHDLRQIFNHIQTVVVEKYGQSDDQKNTRWTCVSAFIFLRFFVPAVLNPKLFFIVSNPPDPKAQRTLTLVAKTLQGLANFSSFGQKEPWMLPMNAFVRENHAALVDFLEHVSTPGSSAVLRQEWTSPNAPAYLAPYRLRSSLSPLAQEGVPLLPHLVDLPRELGALAARVARLAAEKGPIVEESIAPYNDRCETPSIASSRGGRSRQFVDFADACLDVYSESRRRGGGLVSAAQYPDVRMKTPDPKMRAKRAMTGRPPTASSSVSTAGLRRSLGLGGTDRNARAESTGSEDLYIRKPMSQAVEPDVEAVGADLARTHVRDVSVESSDSVMSRRNHRAFTINGAGAGGISGLSQGGAPKSFSTEDLSLLASLRSSSSDDIREGAASPTPLPTSVTLTSLSGYANQPSRPSFEGSQIYASRSIPAASILAPSEYAFPPNRSPKPSATPSAALSTSASTRTSSTSRSSQLASPVAAPTSRIRITQETTTTTSYVPDATTALSLVNSDSPVPVDDDFSLSPTSHEDGTPFESSFSGFSAPLMRAQTSQTSAHSVLTVLSGRSLTASSSSVSISAEVSAGAVGSSGGGAGLSGRRASTAGFSSFGLGGGGSRRGGPGDRGSGSISGVVRDDESEGGSSRASSGKGGLLSRAMGRKGSRAS</t>
  </si>
  <si>
    <t>MLSSRWTMANLRSPASLASPRSLSLKDAASSVPAASWSEFTPYGSLSSLSALQIAPSLASDRDNRDEAESAATPRPALNGAMDGELGRVVCSSRSATFGWSLSAPGGPGLLATGWLEVLVVLIATAQTRIIQATQLDPSTPPHRLVRSGATKRERTSSSRLRLQKDLELTTIFRRPQEAQHNVGPPFPPPDHSLLDPELTSRGVTQCAAIPTTYPTFFASLKPENTIILVSPLRRTMQTMLLGFSSLLPSSTSHPVPLLILPQLQECGAYPCDIGGPLEETKARFPHEWLDWSEVEKNPEWNQNRGEFEATEAKNVARARWVRKFIRERKEENVVVVSHHGLLRRIVKAPHAHDRKKSPIQWDNATLREYKFADETGADEEADLVRVPDQVL</t>
  </si>
  <si>
    <t>MHQQPPSPPPGCPMHTPDGAVAQHAPMGTVNALNNMPDLAQAPSPGQKQYLPLERTVSSIPRAPSSTSSASACPVASSSAGPITAGTQATQQAKTDQWEYPSPQQFYNALVRKGWETPEESVEMMVNIHNWINEEAWAQVRRWEEKHPGGDRSMLASFQGRPQELSPKARYHLMMAKLFPNYYAGIRPFDRHDWTIHRPVPAGSGGSSYMSGGATMPFTAHRYVIDYYHLPNDEDGNPVFSLDVRPAVDDFGAVQERVSEWWKLKKETWFGAGQSSNLPPGVKVQEER</t>
  </si>
  <si>
    <t>MPLPPLETTSPSDWKYTAEGGANLVASFAGPASSPFWGHALRLRKRKKRAGGTKEAEDAVPSEVDVDFGARVIAPLLGEANVVEMEKVRLERGWLEELVEDMRAKAVRPVERESEDEIDLDAPEGVVVEDLIAGRGVLAVEIKPKWGFLPSPTHLSPSNASIKTTYCRTCMHRHYKASEDGGSDGFCPLDLYSGDPPRVHKALEQLHATWVSSEGAINNLRIFLDGKKVLPGDASQAAALNQAFHHLTATISPASPVSPATLFARALAPTLLHSPALPLLRDLQSLLDVLDIEGLASFLSRTTGVDLAEKYGPEEVERLGGQPRLEEWVEWVGRYAPVLGRREEEEPAPLKHDEWERAKATLESRFLASATPDQDSPTPPWREAILAYLLSATFKDCSLIIRLPLDLAASTVGTVKAIDLDPKPINRLGKYFRMDREIVECWKERLERSKTEGRAGEVRKCSEA</t>
  </si>
  <si>
    <t>MSVVSRGGPVNEDEGFDLDRSLARSQGQLATLFQRRCALSAASSLSSTSDGEISAATQRDACDRALQDTEENPTPWRLGYAPRRCSTRSAGWTSSSASATLITLFGVLNKVAGAYGMLAVLLSGGAALSQPLEQLTMYAYSIASLAAFIWGMQKISEVRTCHRTLRSGYLARTTSYSQENGTKTLLYAHMYAADHILGTVYTAFFAVVWYVYVPHDGRRIANSDAQKAMMGGSQSGVGMDEAARTAAAMTVWKSERGFSAAVLVIGWLLKVYFILVLYSFALHLRRGTYASLPKSSHNTIPSSKFVSEPSPYRPRSRYQPNHTRNSSTGGPQYTHLRGNSLASTAGMGGRGSMDGLDGTETTLAETLWEETDTMLAEEEKRLQSSAQQHGRRSSRVAPPPPLSAASRSAAATSGAAGDAVPPSPAFAKGTGIQRTSSGGVLVSGGATPSAGGATEAAGTEGSANPFAQILGRMSGETPR</t>
  </si>
  <si>
    <t>MADGSVVRRLPSPPSRPAPAADDPFQASTEAGPSTGFFDGGYSVAGHAHGRSESQAYSLASETDYDPSFRHPLTHDIDEEELEARSPLQPSVSTPPTRTDNRLGPFSSSSGPSRRPYLSPLSTSPGLARTPSPRRPSLSGEGGWHELSASRSNGDSQGPGSSPGLMRRGTLAAAAERLRRASVRVVNLTGIDGEMLAEAEVEAEEAERAREEGRSPVDLTGRRRSSVGIGVTGVEDDGRSGESADRRDADAMKDSADPGGEWEKEVQRSEKAFRMLRGKTLGVFDPDNMFRQACARVLTARWTEPAILLLIILQVVVQTIQSSYNVYEYPRPTKGFFHSWEDYVLFVVFCAFTVEIVARIVVTGLVINPPRPPTPPEVKPDIYGTPHRSPSLVTKIQSRLSPMPSPTPSRRRSPLPSPSRLSPLPSPSRLSPLPPLPTKATYPPAALTSADITSLDYARFPALNTSAVALMREDAPAPPTIDPGPTGVGLGFTSAPSASLSDPFSIKSGLAAAFPAATAAAAANSHSVASSTTSHDPYGAYHQPSIFASAHTPYALSIERQRQTYQQAFLRHSWNRIDALAVLCFWISFGLASNGLEASKNLWFFRSLSVLRAARLLAISPGTQIILQSLKKASPLLVNVGLFVAFALLLFSIIGVQAFRGSYLRHCIWIDPQGVFANVTADQPCGGYIDAAGVTRTYFTLEGLPSGEPPKGFICGPPSICAETENPVNGRWSFDNILAALMQVTVTASSNTWTDGMYAMMSADYFASFLFYVAGVLVINYWMLNLFVAVITSTFGDIRDETKHSAFAATSALPVKVRFDDERKPRRGLSKSADLIAKVYRKTRFFWIALVVVSISLQASRSYKMDQAKSDAYDWVELGLTIAFDVEIAVRMFASLPDWRRFFDSPANRVDLFLAVTTSIIQLPGVFGTRAYVWLTCLQIARFYRVILAIPRMKRLLVRLVRTVYPLMNMILFLFLLTYLASLVAVEFFRGIPDPENDDTGNLTFYQFFNSFLAMYQILSSENWTDILKTVLANEKGALQIVLAGVFLCGWMFVGFFVIGNLFIAVLNEGFQLAEEEKRLRQLEAFAVGQKRAVTAGWFRRFDPYTYATMRQRRRTERQQASLSEDVLDRRMTTSPEPLESPPEDEKDLSPPTTAASSVRFVDQAKKAFKFRSGLDTLTKIVQPPPSPLEPPSRSIHHVREATIEERERLQEQTQRQRKDTVAEFIEEHPSYDRSLFLFSQNSRIRRLCQSVVDPAYGDERINGHPPKKGRRLAFQAVIFAAIAASIAIAGIATPLYRRDYFLQQGQVRIAWYSLVEVALGVVFLAEFLVRIIADGFIYSPNAYMLSLWRNIDGFVLLTVIVNVSTSLIEGPANNRFTRALKAFRALRLINLWPRMREAFYNVLILGIGRIIDASILAVLYIIPFAVWAQNIFSGLLYSCNDSSVTTKAECVGEYLASPTSDWTFLAPRVWSNPYVWSFDSFRSSLLILFEIISLEGWIDVMESVMQIKGPDLQPQDNASQFNALFFVIYNAIGASFILTVFVSVIIAAFVRRSGNSLLTTEQRQWQDLRQLMSRQRPAKRPKRRPDNAFRAWCYDRAVHKNGWWSRGVTVLYLVNIVVLMSQARTTDEAIIAYNFVFLGFTVAYLVDVCVRAGGLGRHFWKNGWNIYDVVVISGTVATTIPVLLGTGEAAYQLQKVFLVSLTVKLIQRSDSLNRLFKTAVASLPAIVSIFALWLVFFLVYVIFYNEIFGLTRWETKETHNANYYTFWSALVLLILQSTGEGWNAFMHDYTVDWPRCTYSPSYLLTDCGSPGWAYVLFITWNVLSMYLFVNLILAAVVDGFSFIWQDYGKVARITREDMRSFKKVWAEFDPERTGFIQPAVIPRFLHRLHGVFEIKIYRDAWSVPSLQAAAYRDPLDQHSSPAFHHYLGDRDALSLRRVDLDKLRQLVDGIDTGEVAARRRNYVRLYHEAMHDAEESLKGISLNKMLILLAHYRLVEDESALQLDELAKRRRKQELVADWVDLDRVNSFLRMVVLRRRFLAHLEAKRQNRFSNLPAINVTDEGHDEPERDDGRTPPSIETSRGRPSVSFAD</t>
  </si>
  <si>
    <t>MGNVFSVPIFIITLRETIEAAIIISVLLGLVESLVHEHGDEKGADVVDSLEASERRRLIRRMRVQIWAGALVGLFIALCIGAAFIAVFFTTLNDLWGKTEEIWEGVFSLIACIIIFVMGVTMLRIDRSKLKWKAKLAGAFDNKVDASTLTSKDKRQARNSKWTLFVLPLVTVLREGLEAVVFVGGVSLGQSAKSIPLAAIVGILAGLVIGYLIYASGSRINLSIFLVISTNILFLLGAGLFSKAVGDFQTYRYNNGVGGDIGETGSGPGSFDPTDGSVWHLTYGNPDNNTSTDGYSIFNAILGWTNNATIGTILSYIFYWLAAIVCLVYMKWTEGRTTFFGFKSEAWYRRAARRGAEESRRNSPDIREKKEIETPTEEDRQFASHV</t>
  </si>
  <si>
    <t>MFHPTRGGQGDFKWSDVAADKDREYYLGHSLNAPVGRWQKGKDLTWYNKDSKDAEAEERERREELKRIKEAEEDALAQALGFAPTPRPPPSAAPSISDADPNAAVLEKARLKAQKAAEKEARRAEKERKREERAARREERDRRHRHGSEGRRDRSRERERDRSRSPGRRREHERDSRRYPDDHDDQHRSSSRRHGSRNVAVTRDVTAMSGEVREGQ</t>
  </si>
  <si>
    <t>MLGRPSAAAPFLRPLVAPPAPLARPHTTPQRRRLLTPDPAVWQCVFSTQRTEDKLAAHTPSSCSTSPPREPPHRSVFLQSRRPRQRRSDVLTPLQYLSRRGYQHSSPHAPANRKRAAEEGSSGPPATTTTSGSGELDSGGIAYSRHELLADWHSFARKVSPLDVRWHGKDQIDANYLLVYPDGKIEEPAEKLDKQAVIERFGLLPRDLRSLDAHILDVRPALIICQKSLILCSPIVRAIIAPDVMVLIGTDKNNPICDEEQSRQMADSLQTVMKYLELSGSASGSKNTPPFELRALEALLLLTVRGLKNVVTELQERVYRTIPQLRFGVSPAELRDLLECKRTVEDCLMSGRAMQSALATVLGEDDDLVAMYLTDKMRGVKRDRSDHQIAELLLEYYERRLDETSESCERLSTLLSEVDSNISLVLQSTRVRLQNLELQTAIGTLALGAGAAVSSIFGMNLASHLEEHPTAFYWTTGSIATLMIGITAICWVRLIRARRSQLFLRSTLQPRQDEELTHHWKAGPVSPVKKSDIRDVDVHKEVEEAAGVGKQKGAGGKDDEGKEEVHPMSKKDGTTL</t>
  </si>
  <si>
    <t>MCSVAPSDGTASLIGVGIAVLANIVVSLALNVQRLAHLKRANRDERATFSPHPKSPSRTLPRSTERTPLIIRTRPTLDSIPSEQGTSQGASGGKRQTPEVLVSPVESHFASHQRSFSPAKRRTSGPRTDKGFLKSKLWLLGFFLMAAGELGNFLAYGFAPPSVVAPLGMVALIANVFLAPVIVREPFRRKDLIGVGIAIIGGATVVYASRQRDVKLTPEEFVEAISRPLFIAYAAICAAAMSALAYFSRTKAGDRFVLVDLSLCAIAGAFTVLSAKALSSFLNLIFLDSFKYAITYAVILTLALSAFLQLNYLQKSLQRFESRVVIPTQFTTFSLSTIVGSAILYRDFEGVGLPSLVNFVFGCLICATGVYLLTRDSPDGHSKSSATDSAADSLANDSAPASQRTPSVSSVSSQPFPRATQTLAIPDSRAGPGRRRRKLSVTLGGAYLLAASATADEEEEDDDERDERRPLDEEQGL</t>
  </si>
  <si>
    <t>MALGAELDLLLSQPDLATLRAVVLGAAPLLLLWLYLRFFHVPAAERAIRFRWTSPPEIRRVPAPDFSSQVLEHPSIHAHLDNPSLLPPQTNDKHAYITCYAPASAQHLATIPSLSSTEISERISKAVEAQKLWRNSSWARRRRVLRSLLEWTVREAEDLAKIASRDSGKTIVDAAFGEILTTCEKLRWLIANAEDSLRPDYRPTNLILAHKVSKVVYEPLGVVAACVSWNYPLHNALGPIIASLAAGNAIVVKPSELVAWSSLIFVQAVRDCLEACGEDTELVQVVVTLPETVEALTGDPRIKHITFIGSEEVGKKVALKGAEVGTPVLLELGGKDPAVLCPLADIKTFADTWMRAVFQSGGQNCIGTERFIVHSTLYDSFVDTMTRRVSDLKLGDVLAPNSASTQIDVGAMVSDRLFDRLEELIADAVKDGARCLVGGKRASGVAPGHFFQPTVLVDVTRSMAIAQQEIFAPVMTVMRYETLDEAVEIANGTRYGLGASVFGRDRRECGYVMERLECGMVCSNDFGVFYLNQALPFGGANASGNGGRFAGPEGLRGLCNIKAVTEDRWHGWIQTTIPPLLAYPIKSGRGAWTFVNGLVRLVYGRDLRERARGVWALISAK</t>
  </si>
  <si>
    <t>MNKIVSSPIIRSPSLLPRPLPRPRRTLTPPLPPALILALRILLVALVLWSEVLAFRVAASWKCRFDDSPSVKGRVWDGTVDPARSGSKGWTKDERWRDASLAHDARGKPFHVLILTDPQLLDMRSYPSRNWVLRWLGVKVTDLYARKSWRAVTRSKGKGGGGVDAVVWLGDLLDSGTEMVDRKEHSSYVHRFHLLFPLPRASTSSFSALSSSPRSRSHLIPPIPSITLPGNHDLGLHLSSPSLARYARELFEEAFGPPWGEREWNGWSLVWVDSMALLEGEFWEADGGQFREMRRWLDELGRGTVTQPRILLTHIPLYRPEGTLCGRLREHSRPIYQGAGKNYQNEMDEPKTKWLVERVRPSLVYSGDDHDSCIITHPYTSPLDGVTPVVETTVKAFSMAMGVRRPGYHLLSLYAPLPPSASSLDPSLDAADLSVSYTYTQTNCTLPDQLGTYLHLYLPLTASFFLFFLVPKLGIVARTWMTRRRHRRVVAARSNGSEANGGSGGGTHRHKRSLSSKLSSVVLGSGANASRRASMAEDEADAGDVEAQYPALLRGLAHLDDGGLYSPLTGMGDGEEDLYGGGGGGDEGLPTAANGAGGGGRSGGHVRRVSRVWLWEGTGSKAPSPRHSLSGAPNGMLSTAASANAPLARLARLAQRLSDRLSSNSLLSPLFRIFLRPVVRTLRLVWRKLAAPFVLLTGGSIGGPLGQAFGESVEQTWEVAWPAVALWLLQVAWYSL</t>
  </si>
  <si>
    <t>MADSATETATGPFEPATVSPSVPFSSSSTSSVELSRTTKKTRKPRIVLEGTAEEILKRNNTAASRTFVEGLIQRAGTNWNRFYTNHAAAGPFFKDRHWLDREWEELKELGGPADGATDVEGRPSGTGKTMLEVGCGTGATIYPLLERYPRARFVAFDFAKKAVELTKSHASYDPTHTHIFQHDLTKPLDDLYAKLDDVPPEFGLAVRQFDIVSCVFVLSALAPRCQAKAMETLLALVAPGGSLLFRDYALHDAAQLRFHSLPSASYASNPSLLSPQTDASASPDSSTPSDPSFDDSNRPFYRRGDNTLTYFFTANEIQSHVDEAAHALGIEVEGKCEVVEREMENRKEQWGCTRRFVHASWRRVR</t>
  </si>
  <si>
    <t>MSTTSSAGVKEHDAEKGQFNSTGLAYAVKDIDENSSDEELLAYQISPQETRSLLRRLDSFLAPMVMILYLISFLDRSNIGNASTGGMFVDIGAPKNGLSVASSIFYCTYVSFEPMWTTILKSARPSVLLPAVTTVWGAIVLGNGFIQNYPSLIALRLVLGFLESALTPCLFLALTFFYSRTELAWRTSLMFVSAATSGVVGGLIGAGFLKLDGRLGLEGWRHLYIWEGVITILIGLASIFFIADSPASAWYLSPRQKLLMRARDIQARQYTGSDAFSWAEVRKAFLEPIVYLSGLTQLGFDICLYGFSTFIVVIVKALGYSTINSQLLTAPIYAWAAIVYLAAAHICDKKDVRYWLILPLGLITCIGYILLVAVQHSTAVSLFACFLCGTGIYTAVGINVSWLNSNIAGVRKRSTAIGIQQLIGNIGGVIAGQIYRSQDKPHYRLGHAVSLGSMAFGLAMMTVMTWLLRHRNAKKLALTEAEKEEQDRQGVTGDAHWSFMYVW</t>
  </si>
  <si>
    <t>MENGVPIVRLRGPDDPLSPLNFSKARKWLIVTIVTSGAFCITCCSSMIAFTYPGVEREFHVSAEVATLGLSLFVLGMGIFPLLVGPLSEWYGRSPVYFIGFAVYIAFNFGVAFANNIATLLICRFLSGAFASSFLSVAGGTVADLFRPQETGAPMSAYTAGPFLGPVAGPIISGFINQNLDWRWTWYILLIWSAVEFVALLVFVPETYLQAILKKKAQRLRKAGRTDVRAPVEVDERSIATVIIVSCYKPFQILATEPMALALCTWTALLLGILYAFFSAFNIVYGREGYGFEMQIVGLTYIPIGIGIVAGALCHPIWARYYRLKATQLGRRPPPEEHLRKGLWGVCLVPISLFWFAFTTYTSVHWIVSLIATVPFGVGLVWSFQAVFVYLVDAFRPVAASAMAANSAMRSSFAAAFPLFTIQMFHRLGRSSSFLLLSPQTDPLARSSAGAQYALMLTALLCLAMVPFPFLFFKLGHKYRRGSKFANTED</t>
  </si>
  <si>
    <t>MEVEQRAPIHMALLMSCFAGFGGFIYGYDTGYISGVKEMPYFRQLFGELGANGKYYLPSYRDSLITSILSAGTFVGALASYPIGDFLGRRYGIMAFLFLFSIGVACQTGGTTLRTFVVGRIFAGLGIGGTSCLVPVYQSETAPKHLRGAVVGGYQLLITVGLFIAAVIVNGTKNRMDISCYAIPIGLQFIWVAILVVGLAILPESPRYLIAAGRDEAAQDALSWILRAPVESDIVGEHYAEIAASVHHVRSLGGTSYADCFSMMNRNRVRSWAGIGLQALQQLVGVNFIFYYGTTFFQNSGIRDPFVITIATNVVNVGSTIPGLWLTDKAGRRTMLLVGAVGMAVCHFIVAGCSTALSQDNEAGQKVLIGFVCVFIAFFAATWGPIAWVVTSEIYATATRAKQMSMSVASNWLFNFGIGYATPYLVNTGKGNAGLQGKVFFIWGGVSCIAILFVYFCIPETKGLSLEQIDILYRLTGNAIRATKIRRELLERDIQDEDTAAYFYAFKEQHLGSSLHELEQHQGSSSDPQQPQHHQVQLQQDELAPVESPAVKMRDLNEA</t>
  </si>
  <si>
    <t>MRRWSGGTASSPSSSARLSTRTARCLACSECGRSRQANSSSRKTSSPSWMSGESHRFSCLFDRTAKLRSRFARDGTGVWGSEVTDHSEIAYLEHMRIKPEYRGQGIGAWALKELYKASDGIRVAETDFLFVQPGALEEEFPSHDPFAPDPHREAKLAMSDRITRFYQRNGFRRVGTTSYFCLAFDPNHPSHRIPIEQDAKFVEDVTMSQGELVGMLARDQMPW</t>
  </si>
  <si>
    <t>LIVTPYRPTDIPAVMRTLNDPQVAYQLVGPPYPYTETDAHGWSELRRTEAEKVFNEVLGPKAEQALRGEEVDNWVVGDWPLGNVRRVDTGEWVGDFGLCRWAFEDVPDADERKKLVDENAAKEAGDPTLAWSYGFFLNPTYHGKGIMAHVLRSLIEGYYVPYLRAERIYGAAFATNPASLKTQERCGFV</t>
  </si>
  <si>
    <t>MSSTSLGNGTAPYSPLPLDSRSFLVLHASVTGTAVDVAERIGRRARREGWAVTVKSVTQFNQAELLEHGLIVFVLPTTGNGHTPPQFVPLWTALLHPGLPPDFLEDLRYAVFGLGDSSYGKYNWVGKKLSRRLDSLGAHAVVERGEGDDQNEWGVESTFAGWLDQLMASIDPLFPPEPGFTSHPLDTVPPARIRLEKVASTSAANGQTEQAPLLWTEDASWAKLVKNERVTAEDWYQDVREVELELEGVQDSERTRLYAAGDVLEIRPQNSKEDVDRFLASARWTDIADELFLISPTSPDQPLPPHLPTPFRTTIRYLLTNELDIASVPRLSFFEWLAYFSEGDMQEKLREFCSPAGQDDLIDYTLRPRRTINEVLYEFRFANIPPEYIFDLLPPIRPRGFSISSSPASHQGKVDLLVAIVKYKTILSVPRKGLTTSWLASLSPGSRVPVRFDKSGLLRLPPGDPPLIMVGPGTGVAPFRALMEERVRCGAKENLLFFGCRSVSKDFYFKPYWDVLVEKGELTMSVAPSRDQENKIYVQHRIPDYGAHIWDYLSRGGYLYVCGSSTNMPKAVKKAMLAVFQREGGMADEQEAERYWDRMEREGRLVEETWG</t>
  </si>
  <si>
    <t>PPSESRMLSPSPSPTPSPGIPRAPQPPPRLTPKTLVLDLDETLIHSTSRQSSSLARRAPKGLKMRVVEVVLDGRSTVYTVYKRPWVDFFLRKVSSWYTVVIFTASLPEYAEPVIDWLDGGDGRGGMVAARLFRADCMPRNGSYVKDLTVVEPDLSRVCLVDNSPASYAVNQANGIPIEGWINDPNDECLLDLLPMLDSLRFTNDVRRVLGLRGFGKRES</t>
  </si>
  <si>
    <t>MSASIRGGFPLSSSSNNRRRRPSASGLSLSSPDVPQLHSMPTRHESPQTHPPTGSPYIHHHHHREPSGGPPLQPLTPLHNPATASHTSSHSSSGGTSSPHNPSASSLSLTSISSTSTTHTTTTGVSRASSTRSTSSVQAVPMRKPQRAPAVPRIVTRGMNALGAYGVGPASAAQSPTRGRGEGVTPMASVVGDVKGKGRLVDMEEGGESSEAGSGSGGGGKRPSMLQRSSWRRRGKGSNAGGGDGSLPSPLPSPVHEGGSIPNSPVGGNSDVELPPFRPRAGGARTDSTGSGSISRGRGTGGEEESAAAAGWTRPKYDRADSSKKEDLPRLRRSQEELNAASLVQDAGRDGSLSPSRLEGGGPPNGRPPPLNAHERQTSTSSTAMPGSPASPTTGRRPDWAAAGEERRGRPLTVEERQGCIGMTPNAMGVVGNRRSTEDFEFGEVLGEGSYSTVTHVTTVHPPYRQYALKVLDKEHIKRERKTKYVLIERDTLKALDGHPGIVKLWWTFQDEWSLYYVLEFAENGELLKWIKKYGSFDLRSARYYLAQILSAVGFMHDKGVIHRDLKPENILLDRNMRVKITDFGTAKLLKKEEMADGHPLDDPMGRPRTRSFVGTPEYVSPEILSEGRESSFSSDFWALGCVLFQMLAGRPPFQARTEYLMFQKIINLQYEFPLGFPADAKDLVEKLLVVDPKARLGGDPANGNGIEQVKNHPLFTSHIAPSSSPPVSPTRAVDSSSPIEAPGAKSAASSVSTGGQRTSGEEEKSTPASSVHEPFAELSPDVAAQKTPVDALTGATADLALSTPQQTPPMTSTPQPELATPTNPSIAPAPHPLDAPVDWSTIWVVEPPQIKTGLTPPAPTIRGEFVLLGGNEGANSSQAPSTTGTGLTGGRSYAESGAQRDEDAESDFGERGSVSEEDDGDEVGDSPTSATGGEMPASGAGIGKWAGVLLPSETILMLSPVLQKPSSSAAAARTAILSRSSRIKLPRNPLTLISSSASAPPSTQPSPQNGTIPLPSPSSGGSASSINPLGAAAVAAANSPPTPPPGSKPRTLILTDYPRLLCIKETTERITVKSEVFLGSALRGGVKKEGASAFVAVEPSSKDSRGFTVKTSARNYKYEEPYGQASRWIHELREAHQTGLLAPSTQR</t>
  </si>
  <si>
    <t>SNRPPAEQGHVHHVGVRAGQVSNLILTVGDPSRLHRIASLLDADPKPFENTSSRGFTVVTGRFRGVEVSLVAIGMGVAMVDFFVREIRAVVSGDITIIRFGSCGSLDPTLRVGSIGVPERAVQISTNYAHWHAKKGEEVPGYLVSPPVRLLSLPSSIEVLFSTLSTTVSSPTCKVRSLPLHASADTFYSSQGRLDPNFQDDNADLLDSLLARYPACASLEMETAHLLHLSQISHPPSPSSTARIRSAACHMVFADRTGGEFISREVVEGLERVVGGACLEALVGWGRGE</t>
  </si>
  <si>
    <t>MSNGGVRNGNAAKGDALSVVIPIGGVGSRFAKEGYRFPKPLINIAGRAMLFWIIDRLELTENDSLFIAISDMVNDEFHLDSQLRREYPHLNVKLIPLRFDTRGAAETLFIVAQSMTDDELQRRTVSLDCDTIYFPEARLLSRIRTLPPHHGATVVFDDAGDPPVFSYVETDSRNRIVDIKEKIAISRHANTGAYVFPDGFSLRQRCAAFLDQPLKSLALGEYYTSSLIADMIGAGFTFVALPIPNSSFACVGTPPQLNEFLKTISQKQDLVKPFSSLTQATQRRRFCWDLDSLVTPPCVFGDYRTVKPIRRNIELVRQLHAAGHCIIISTSRGMQQHDGNVNAAVADNAAVTLATLAKLEIPYDEIQFGKPYAHCYVDSRAVNSLLDTQKEIGWYAASGASRWSGKGSTGGMLVPRSFNAVQVIENAVVKSSTSEAILGEIYFFSRIPTDIKDVFPAINTLNFVPSTQSFSLTMQRVHGVTFSHLLVGRALTVGRLEKFLAALSRIHSSNGIVDDHISVPPSLAARLNALGESPNRNVDIYANYAAKVSERYKAFLPVYQDLGDDHEAIASRLLAFLQDFEADDRAQASHVIHGDPVFSNALFTKDNTVVFIDVRGRQGDVLTLRGDALYDLAKVYQSLQGYDFALLADPISAQTAELVDLVSPVDRRLLQDLQGVFWAFVKKHYTVDRRDLILVTASLLFSLIPLHDPPMRRLFYKMCKAVMAQVRKG</t>
  </si>
  <si>
    <t>MQTDSTGGRRRHTFFLLTCVSAVLWLVQRHRSANRIPFHVPLAASEGNSSFSPTLERKIPPYLHYVYGLAPDFGGKPFNFIHYVCLTSAIQNLRPERIYFHYLYEPDTFYWREFVRNVDESGSTRLEMVKERDVTEVFGREVEHFAHKADVLRLEALRDYGGVYLDVDVLVVRDLAPLYRHDTVMGMESQPNLDPSLPPSGLCNAVILAKPYASFITRWLDTYRTFDKRLWAKHSVTTPWDLARAYPTEITVLNKFAFFWPIWDDDSLRMIHRSLSFSFHSPHALAPTADLPFTCHLWESASYERYLSPYDPDRIHNRGKKTGEEREEDGASDENSFSREARRFVGEGFRRRWREAKARGEVDR</t>
  </si>
  <si>
    <t>MGGPATFAGVPLSLISLVTLTVQNSALTIVLHYSRISVPKDKMYSAASAVLLNELLKGAISLSIAFRNAVKAAPSSGNDYSRLETADEHDRRRVSVNGDAASVERIQAGGRKMLREVFSSDCWKLSIPACLYVVQNNLQFVAASNLDVPTFQVTYNLKILTTALFSVFLLRRRLSARKWFALLFLAAGVGVVQLQSSTASGSSSHGSHEMDKLKGLAAVFCACMTSGLAGVYFEMVLKGSKADLWIRNVQLSFFSLLPAATAVFAPGFRLFGGGSATPSPTAGQPVFANFGGWAWAVVLIQVFGGLVTALVIRYSDNIMKGFATSLAIVLSFCAGIILFDFQVTLSFLVGTCMVVASTYMYNSPDAPRRSGTDSPLPSSLPSPSLAKGPFTPAISARGLSASNPISSHSYTPAANFPLHATASGTTPSMAEAAGFASASYRRSVSGPLGAQTPDHSVPVFPLDNRRSLEHTYSHSANASLYDPPRDSVPPPAHQFAFPASVPASPQDPLRPLARARAADQAAANGTGMPERKDSMAVVADSMAGEGYSSGRAPGTPASPDPNVRSRSPLPRVA</t>
  </si>
  <si>
    <t>MAPLSRPAILSLTALTIHYSVLSIVLHISRTAPGRRYHASSAIFLTELGKIIVSWGLVLCTGELRGAVRERKRLRAIWTLRDIEEREREEDEERRRKAEEEQERVWKEVKQAGASEAEKAADEGYSDATVVPVTLHRRTSSEVKTSPISPTRTGPGSSLCINVALAQATATSPAKPPAPSLALIPATPAPYPSPIRTPDESALYPERHLNGRTASPVSPSILDDVFELEWWRTLWASVFGEGVWKLAVLAALFCFQGNAQYVASGNLSVPLFQLAYQLKIPATAMCSVILLNRALSRQQWAALFVLTFGVGLVQLFSVTSSSTVQAAAAAASAVDSAKSEAGSSLDALAVHHDGGPNQALGLAAVVAACMSSGFASVYFERILKVASTPSTTSSPNPSHDASHALSPTLPSSHQPLLSDHQELQSPSLPSPDSIVPSGKPSLWIRNIQLSMFGLVVGFPVVLWEMRGCLGALDYEYLDQGIWSRAEYITRTALGGFFDGFDSALPWVVVFLQLTGGLLSAALVMQHADNLLKCFSTSLSILLSVAASVILFSFHVTLGIFVGAVLVLGATFAYTSPARDWRWRPVSGR</t>
  </si>
  <si>
    <t>MPAASSSRPPNKGPSLSASLVLLAPLPAPAPDGHDYRVLLLKRHAQSRTYDSAHVMPGGNIDPIDLDSAAWASFFPSASKASPPSTSSLIADKLLALRLCAIRETFEESGLLLLKQQASSVNSPQSRWNGLDPEEKTRWREAVHEDGKEFIQLLRRLGGTVEPGAEAKPAVDSLTHWSNWVTPVLLPRRFDTHFFISVLPSPEASGSGIDTSASTTAVHDSLVSSDGVETTSADWLTPLEAIKRAVAHPARRGENASPQPPSDIEPILLHPPQFNLLAELAHNHRTLASLLDSSASSATPLVRPRRVVPLTPQIANVMDDQGRERKATVLPGDEEYQYDDEAVGSAPGVDRAGKRNRTYVIPPRKGQQGLVVEGCIRRGMVEVLGEGWEDMWAGEAGRAGEGAKL</t>
  </si>
  <si>
    <t>MSSPRPAPMTTSTDELGAYSEGELLDDAMSESLSAIEPLSPKSLKAISNLARYKPPPDPYPFPEGRSAVLVCLFGSRSGDNLNVLLSTRSQTLRTYPGQVALPGGKMDDTDINLEATARREAFEEVGLPIDTTRIRYLTSLPPFLARSMMLVTPVVCFVLDYSLKPELNPSEVSDLFSFPLEAFLTANPSHRVFHHPHPEPVLEGKTPYHTVEDYPWFDGRKHRFHAFEAHPQPIVGLTAEILIHVAMLAYKRSPDFLLRAPDEMSQRDLIRRAMKEPKFHEFRRKWREKRPVMEREGKL</t>
  </si>
  <si>
    <t>MRWAAWFAALTWLATLANASEAASAAKDGGAGSGSKLPLWVLVSATISAGLSTILSLGTIWLQLKHYHKPRLQRLVVRILVMVPIYSLSTLISLYSLDLAFFVDAVRDIYEAFVIYCFFSLLVEYLGGERSLIITLHGREPVKHPFPVSLFLRPMDASDPFTFLGLKRGILQYVQIKPILAAATVILKATGTYNDGALRKDSGYTYVSIVYNLSVSLSLYCLAMFWVATNDDLKPYRPMPKFLCVKGLIFMTFWQGFAVSILVATGLLRTSRYDSEELSVAIQDTLLCLQMPLFAFLHLYAFSYTDYIDEKHIYSGRLPVWHAFKDAFGYKDLLLDSLTTLKGTGFSYRTFEPASGALHAEGLSRDRRIRAGLRYSASGQRKYWLNQPGAEEDAFGRRGEGILKRGLAARPLHEIGRVLEERLEQHEGYAPLSHEEDEGGVVRVDPEWRAEELARQKATGGGAVVGVGWWEGGRTYDDLSDGEESEPESLDFADPRDAEEKDMEKLYREARELEYGDWSYPVLDASREAARRRIRDEEDALLSGKYGARRRRGKGKDALRPPAQHRPGSYGALAEREPLARQSSSAEPSSSSPRDRNSPRPPSADPLPSPPTQHQTSAPSDPPTSADHPAALGSSIIHGAHDLLHSAPDDAARLAARLRLRKKQEQSRLPPDAVDLVVEDTQAEEEEQIRQRRRGEPGGKKTRVYRLAYVPPELRGKDRADEEERKKGKEVEDVVPGEQARVKDVVEREEEQDGPLPPPEGTVQGGNEGRKDEVVRIVVEEEEQQARQAGVDERPPSAPVGGSRGGVLDAADNPWR</t>
  </si>
  <si>
    <t>MALEGESAAGSVGAGKGDKAKEKVEQGATKGKEWMGVEIPLKPAAPEEGGCCMSGCAVCVYDLYLSDLEDFQLSLASARKAIMARLDALPAAEKERRMKEWPDELGDKPGEGVVGKEGGVDAKREAEKELERERKTLDPTVRAFLEMEARLKAKSKDR</t>
  </si>
  <si>
    <t>MAGGRVATRTSYKEADSDDDWLASDEEGATKVFEDLPLVKGAKGKAGGAQASKRVGDTYGAGPRKKAKKSKGKGKAKAKEDEDESLFSLDLLFRLPNDLFLEICGYLDGRDLLEFSRTCKTMRKTLFSPNSGYIWANSRRRDDIPLPAGMTELELAALLYSNGCQICGNTTFYFRRQIKLRFRSCAKCRKKYVIHASSCGRAWPNLHYSALFCVAGDDGDRDPPETPVVMNNDEFLIAEVQQVNSELLELKEIDELASFAAETSGRRTSGTKRSPMKLPNLVDAYCAEKKAEVKAKQQESAALLQAFKAKQKRDSEEAERLTLARDEVAKTYAEELKSKYGWTTSEADWYTRHSWWLPKMKNAPPQKAPSASEQAWTVYRDYVQTQVEREAKSEERSATWRRHYKALSPFYQDYRRTTTRDPAFLPSPIAFAGNVRKTWLGPDDPSFDADLWSARLPEIVRKLDIYERELRVTAIRAILNATSSIPFADLSTDPADYPDAKYDDDFFQKPTSLFVGRAGGLFGPFYAVAYPDCLRMFRDQPYKCPESILLDSINERQVLFLRMILDAADIDESMATIRDLDTMGARFKWTNAPSVRKQARLYSWDDLLFYLNRRGPSLKRLKAGDLPEIEFVRVAAGDDEKRDSEEDGSGDDDNPDSNSNADADADDSDSEARPSSRRRFLRSSDGDTEDEEEDEDEEEDEEDD</t>
  </si>
  <si>
    <t>MLRRSASPFLRSLAPLPQVTASRTFTSSRLVRDAPPVFQAQRASVFPFGVPSNNPSQALFNNLDFTIHDQDCWAILAPSSSSSTRAALLATIQHQARFHPISSASHPILATLPPVDRPAEEGGPRERTVEDLLQFVSFKTRLGRSGAFDDYTARYYSIRDEDKLTVRQHLKDSTGASDDVVADKAKDLQMTTLLDLPLITLSNGQTRRARILRALLAKPELLILEEPFTGLDASSRELLFSLLSSLHSARSPRVLLVLRPQDVLPPFVTHIALADASPETPLRLGRKDEILATKEAQELLAAGEAERAASKRRKEERQAAAAKKDEEASGRKTIVQLKGVNISYGRPAEGQEERKVLKDVDWTIREGERWVLAGHNGSGKSTLLALLLGDHPRSFTEDIELFGKPRLSQATATLQANIGHVSPEIFNAFPRRYGPEALSAYDVIVTGFESVYSYRKATPDQAAAISSLLSRFSHPLLTPSFLDRPFASLSPGEQSLILLLRALVKRPPLLVLDEPFSGMDKATIEKVQRFIDEELEERQSVVLITHFEEEVPKSIGRLLRLENGEVIERV</t>
  </si>
  <si>
    <t>MRRRETLGCAPPPISHKLTFAGNYAETAGETQYTRHTLPRNRAPPPTLLSPARLDNQSTSASSRLMSSSISVAVRVRPFSDKERSLVNAGYDAGPTLFSADSAASGSSASSFSTSQPSRGAGGIRKIVKVLDDRILVFDPPETNAVASLQQRANMPVFGKKQKDIRFCFDRVFDEDCGQEEVYDGSAKELVGHVMDGFNSTVFAYGATGCGKTHTISGSSTQPGIVFLLMKDLFDRISAASDEIHFSLTVSYLEIYNETIRDLLAPENGVLQLRDSSDGTATPANLTTKEPTCPQDVVEWITLGNNNRTVNFTEANATSSRSHAVLQVTVMQKNKASGLTDTSTTACLSVIDLAGSERASATKNRGDRAVEGANINRSLLALGNCINALCDPRKRGHVPYRDSKLTRLLKQSLGGNCKTVMIVCVSPSSVHYDETHNTLQYANRAKEIKTKAVRNTLTADRHVAQYCQQIMEQQAMIADLKRKLSEQETRSTVAQRAEDDRLVQSALRQVAAPWETGKTKRVAAARAGAEKDVLDNVLRVLQQWQLSATANVDVGSPAASSSAVAADSTISLLKKESQDLIADLLSTTASLAFEVSQGGPNAMEAYSRTVSSVSAPLRDRPAALSLLTAESKVLDARLDAACADARAQGLRQGLAVQTAAMRRMLEARLKVGVALESAQEGGSNAVRALARLAQSVDKANNEAFAAFAGESSSATYPSYGAAGIKRDAGARSPFLLDPNGKVPRSALTGFGSAPTGPYASSPSRARRSPKKGVSFPSGAKRVASPGAKKNKVQWRDEVGEEGLEDIKYGSPVGSTDSGSSSSTPAIAVTSPRLSSSTQMWMVSSTYSEASEAAKAAEEMQSALRAKRPTATRLRTTLSTVTESPSPFSFHSDQSMPPPPVPSSSASRPPFADLANNSMFSETSFSMAPTASGLVAPVISKPIPPSPAPPTPSFKLRRNSHIGPVRSDKAARRVSLSSRPRSSISLAPAAADTSLSSSAGSLPSATPSTFRRPGRIVSAPALAPPSFAHPPGSARRSPRKPSLRPRVSLMPPTNRRLSTLPSAGSGAAALAGMQPTTPAPVMFGAKSAARIAARRESRLSGGNSSGGANTSGSGSALLAGIVGATKKDSPSGVWR</t>
  </si>
  <si>
    <t>MLEKPYHQLLREIEKDAAMAKKQREADATNAALLASSPLKTSRAAATPVETALWTDRYRPKRFVDLLGDERVHRTALLWLKEWDACVFRGTSKATAAAELKRERSKKRAREGTFGAGGAEGGGFEEAAPDPYGRPQEKILLLSGPPGLGKTTLAHVLARQAGYQVLEINASDDRTSRIVDERIRNAVDSQALTSGWKPGRGGAGGKGKEREREEGGVRPTCVVVDEIDGAGGGGDTSFVKTLVKLVTEGSSLKKPSRKGKGKQQRPLLRPIICICNDLYAPALRPLRPLAKIIRFNPPTAPMLIKRLRTICDVEGLSTENKHLSLLVDVAEGDLRSCLNTLQFIKRNGSTVDESAIRSSALGQKDTGTSSSQVLDRLFKKPPRKRGAPSGDGVGADERYVARIVKDVQTSGEYEKIAQGCFENYLTARPTNNEALPRIQQALDWIHLYDQLDNRLRSEREYELLAYVPYSFVAWYPLFSSQVPNPVELPKTDYEMYLKRVAHQEVADAFAASVPQNLKTLFSGPDIVAELLPLLNRIVAPDLKPVNSQVVKNDERARLMRLVNTMISTKLAFVLDKSEDGQLSFKLDPPIDVFVHFDGKRPADIAPGRYAVRQMVNREIDAELLRRGDSPAGPTKTASEILSAYKTNPAKAAAPVAPETKQAVDFFGRAILPKACSPAAQGDSSTTAPPPPKRVRQAMYRFNEGFSNAVRVNKKVSDFF</t>
  </si>
  <si>
    <t>MAVVRDAMAAEKPPDRPGEVPASDSLLSSLPPPQPFAVVVRDLAIVAPPAQWSLPLAIPITVPRFVQRRLQKAEALAGKELLRNVNLDIAAGEVLAIIGGSGSGKTTLLNAIAGRATGLETSSGAIEVVPLARSSSSASSDTLSTTQPLSVKAAKKVIGYVRQDDFLLPFLTVRETLAFAAALRLPKTVSAETRSAIVEQTITELGLADAANVIVGGPFRKGISGGERRRLTIGCTLVQLPSVLVLDEPTTGLDSFTAFRLLETLRSLARRGRAVIVTLHGPRSDAFPIFDKLLLLSRGSPVYSGPGRDILPHFDSLGYPAPEHTNPLDFVIDLSSVDNRTDEAEESSKERVGALISAWRRKEASTDSSPRPRSPRPQAKLASPGRDVEKAERSRDDGAEDAQQELKRANLVKQTALLTRRGLRNVFRNYGQLIGFAVQAIIIGVVVGLVFLNPPETPSGVQSLKTVVYFSTPAMYYLSIILAVFILCGELIVFDREREDNMYKTVPWVASVFLSYLPANVVFPTIYAIIVYFMTGFRRDDLAENLLSFIAQCIMQQVAAWSYALLCCAINRSFAQASLLANGFSIPMLLSSGYLITNLGAWIAWTRWLSPYFYGFHWIALLQFRGRTFACDGVTGPARNQCEGLNVLRGMRFDLDTPLYVYPLGLLGFIVVTFVLATIILAFYHPGGVKHATQHAPSKQSDSHNSRTKGEFADLIKTKSKRSVDVAVNDLRLVVSRRGLGRKSGNDEKVILENVNASFPAGQVSVIMGPSGAGKSSLLQMLAGRLSSGPMSAFRSEGSIMLNNQEFDSSLASLVAFVEQEDSHHLPALTVRETLRYAARLRLKDRSVAACDARAEEVLRLLGLATCADTLVGGSLVKGISGGEKRRLSLAVQLLSDPAVLYADEPTSGLDAFTAQNVMQTLRDLASDGRTIVISVHQPRSDIWALFDNVVLLAKGGRTAFSGPASEILPFFESAGETCPPNFNPADFIIDAVSLDHRSEEAELATKQRVARIVDTWAQRQKADLEKRNSGSTLASPSHVGDKRPLGSAKLRKTPFARAFPVVLARSFKNLRRQPDVFVARLSNPPFMALLFWIYFARLGYGPSSSQDRIGLLQETTALPFVGMLACIAIFPSEMNLYRHEFMSSARYGVTTFLSVYTIQETITSAISSFLFSVIFTFGMNLQYSPARKFFEFWFSSWALISTGESVGIIFSAYTSNGGLATSLVSAALTLLAQLNGIISVTMPYFLVVIGWISPMRPQAELQIINEMTGLRFNCSSSEIASGACIATTGEQVLDTFGLPHGGTGAPISPFCRSKEERT</t>
  </si>
  <si>
    <t>MTADGISATAYSAKRRQLVSLVDQLRSAGASTEIDLPRIAVIGNQSAGKSSLVEAISGIKVPRDAGTCTRCPMDIRLRSSPGEWTCRIFLRFETDTSGRPVESVREIPFGDAVTNPDAVEAILRRAQLAILNPQNSDKKFFLNLSDDEVALAKRDPVAAGLSKQLSFSTNLICIDVTGPVTDLAFLDLPGIIANSDEPDDITLIENMVRQSITGNCLILLTITMRDDFQNQKAVLLAKEADPDGKRTIGVLTKPDTLQTGEHPTWLDLLENRRHHLSNGYFVTKQPAPDDLIKNLTYKETREAEKEYFERNEPWRSLEVATRRRLGIGRLTGFLSDRLRRYIAEKYTSLPPSRSSPPPSSDPINELHTRLASLSHDLDLLVQGSTGFAELVQAKNREDRRFKAVVKGTRPVFVPFEKVEKGRIREWEKGREGEGKKAKKQRTSRGAEESAGAAQGATLAPALQQQQQQQSGEEDEPPAAKSPRFAFTPPTSSFTFTAPTPTSNPFPSPCATTTPKFSDLVSGLSAASTSLKRDAVPEAIVKPSLRMTLDEIRAHIEAHKGREVPLNTPYGAKSSLMLKALEPWPALVRETLERVREPVEKAADELVKRQFGSSLNEELRSITSMTISDVLDDLFTKASSRLDDILELEGVPFTQNQHYFVSTRDEVLADLRKARQGTAGGEADQEMLSEALAALAAIGYRGLKEEDSPKLLPGDVYEEELEAAAQTVAYWKVAYKRIVDDVPRIIYFSIIRRLPSSISHALLERLVSGGDGEIRRLMSESPEVAEQRAELNMRKKRLEEAKKVLLAFGRTM</t>
  </si>
  <si>
    <t>MSQRPEHPLASLSGGSTSYALPPVVPFNASTSTAYTHSPDSVSSPTYNAGLTGRPGTASDGGAGQGPSKRRKVEGSGGNSPGGAASDAGQLVAGSKKQKAVSCTECKRRKIKCDRKLPCLACCKRGEPEVCKWPDETAKPQVDVQPFALTSDLVLLARRLQSLEEWANQLPPELRARAPAPQPFTPEVYGSKVKQSTKEKLGYSDPHRQTSVHRPNSNAGEHGSEHSAEPPSRDMSDTEDAAVKLESMAFTARAPNSQYRPQDSLPFFDNIPSPNASAQAAHGAGRMIHAYPAELTSFRTSIVAAPLVFEGPWTASAIGLDMCFSLEELKAARSRSLATIFSQLPDKALSYKLVEKYFQEVQWLHMIFHRGTFEAEHDRAWQMIEAGRWEEIDPMWLASYCMVRSAHSSSKLSAADRIFALMQMLALAIDGLRCEKRQIRLTDDEMKRCKPPIWYVCAQRLMQLGDGAGKPQVRFIQAVILIGQWLQCSSIPGQATRFLSLLAQAIRTAQILGLHQMTSDPMQMPPPDPAWPPNACSMRRETALRLFSLLSFLDYMSATTRFRSYLLDPVQCSSPPLSNLNQEDLSITEWRTDPKPRNVYTDSSFEYAKYRICQASRAVFEKLVCSPSTFSYDTVLELDRNYRSVLQECAEALSTVDPARMMRGDVYWVRSICDEGLHSRLVRLHRPFMAKHDYSRKCCLESAEKAIRAHSHISKVTKNVRSYPSLRVERSLTSLSADLVHLCALLGGCDLPLRRPLPSHRPRLAGEGDRAEEGGPRPRLRSLRPARRDQLARPASRRPHRLEDPQRSLHG</t>
  </si>
  <si>
    <t>MTSTQPYDPPTSPSPLPSSPSLNPPPRPHQHPNSPPVRFLSVTEDLATRPVSPQPGNGGFGMRRSASRDSNQAGVGAGLGVSGVSVGSSGPVERSLIAEPAFGTTATPQSSTSRSQPPSSPSHPVSPALHVSPASVSPSPDVTSDATLGRKSPTPNLLLPRSHSPRPLSSASFASSHNTGPTITRIASPMEPSTTPTDDTVAPMPVARRQSASDLLSLSPPMEPLTELDVLKDLASGGTIARSRSRNWGNEISGDSGWSGTNETGEQAAKPSTEPLLVRTSNVQPPSSALGPLPAKGSAASGYPPRPRTRHRQSADSPLAFYTSFVIAILLPALFLVFNADWLWHTNEGGTRWGKALVVVVAVASVIVWVLMLITALSNPGIIPRNLDPDPPRHWIPLAPNASSTDAKEGEGEGEWRVEMRYVEVLGGKAVVGCKWCETCKTYRPPRTSHCRLCDNCVERTDHHCAFLNTCIGRRNYLPFFLFLLSATLLASLSIALSGVHIAFAAVVSAPVGCLAVYHVGLACAQRTTIEMLRPPLIRFALLDPSTHLPFSTTPSTDGIVSTTNPWTTGNAVKNCVEVVCFPGKERVRVEGEGGSRQRSGVREANGRI</t>
  </si>
  <si>
    <t>MGGKLMGRLWVGGVLSLISFIGFSSQVWVVVPSYGWDWRDAELWRILGPFNALLGLVFLNYGLTVRTDPGTVPKGWEPDWRLVEAGQVEVKKRTGGPRFCRTCRVYKPPRAHHCRQCGRCILRMDHHCPWVNNCVGHHNYAHFLRFLFFVDVACSYHLWMISTRAFQSLAFSGNPSTTQVVLLILNYTACLPVLIAVGIFSLFQFWSLLTNTTTIESWEKDRAASLKRRGKIQEYKYPYHLTYLQNIQSVLGKNPLLWCWPQPTPGDGLAFPVAHGAGASARASR</t>
  </si>
  <si>
    <t>MAYTPYGGSPGPSAWQPLPSQYLPTPPTALAFDPLSPLLFAASPTGTIASHFCAPNAGLGGRYTSYRGHWGAVGEMGIDQSGILSVGGGGSMPGRTGGGGSIKLANRRGVTLWSVETNPPVPLTTFAYTPSRSSEIIATGPGSDLCIVNVTRGSIIRKQPSPLSFVHLRRSTQLIGSTITGSLAVLDARTPDITTGETVLAHTGGISQLETEGNYIVTIGLPLPDPYLKLYDTRYLRPLTPIPFPTPPALVRFHPRLSGNAIVASSEGRVQILDLKDVGKSSVFQVDTPSMLTSMAVAPTGEGLAFGDADGYVHLWAARPEEGDAKFCRYEGEVELPDPVEPPERINWRDDTPLNSIGMPYYTSPLLSLLPQHLTSTYAASHRRVPIDSNILKSAKTVDFVGYATYPPHLRTAARRNQARTGQNSKIAGRLGVDAPMFRSERERADAKRRRDYGDSAATEDEPQEEDNAEDEMLKYYRKVEIKYSRFGIEDFDFGFYNKTPYSGLETHITNSYTNSLLQALHYLRPIRTLAKSHTFEACPKENCLLCEAGFLFRMLEDAKGMNCQASNFSRAFGSNPQIAALGLIDHENDAAKSVAYATLIQTFNRYLLEQLTAESVLPASSKSMPSQQVSLLKNAPEGSQRKPPLAQLVKVETHSLSTCQNCLAKSDRETSLNVIDLVYPRKAMSNEAPAPNTFSAILASSIMRETIARLPCSSCRQNTHVRVRRAIPDMAQLPPVFVVNAGVRTADELELWMDKRDGSDGSKRFLPSRFTLSKGEGVAVVVGAEGAAASGTDGVEYELRAMVVQIQAEGDAPHLVSLARVASEEERPGSSWHLFNDFLVRPISEEEALSFPGKWKIPAVLFYERRDAPQLLDFSKLPLHSDPSILCEDITISKFRDRSLVKHQPFRLDELPRKGTLVAIDAEFVSLQQEEAEFHSDGTKKVLRPSRMTLARVSVLRGEGPETGIPFIDDHIHTSEPIVDYLTEFSGIRAGDLDPVHSRHTLVPLKVAYKKLRMLVDLGCVFIGHGLNKDFRIINIYIPPSQIIDTVNIYHLPHRQRKLSLRFLAYAVLRSNIQADTHDSIEDARTALQLYEHYQRLEAEGTWEEALEEVYREGKQTNFKAPVEPPPSLPRTDSPGFGALGPLPAPAIQPQPMFVRGVFPAPMPMPPRGPRGFMG</t>
  </si>
  <si>
    <t>MLRVLVTRLAGALLLLLALLPLCASSSASTHFTNNWAVLVCTSRFWFNYRHMANTLAMYRTVKRLGIPDSQIILMLADDAACNPRNPFAGTVYSNADRKTDLYGDRIEVDYKGEEVNVETFLRLLSGRLPDSTPASKRLMTDSRSNIFVYLTGHGGDEFLKFQDNEEISAFDIADAFGGMWAKKRYNEILFMVDTCQANTLYSKFYSPNILAMGSSEKDENSYSHHADNDIGVAVTDRYTHHVLTFLETINKTSQVTLQNLVDTFSFEIIHSTPGVRKDLFRRPLDEALLTDFFGGVSEVELLDDEAADIGAATTIDAGCVVEQAGARMSRKGRRRVAEDEEVGGTEQDKARNPLALVGAVVLLHVGGFALSRRRR</t>
  </si>
  <si>
    <t>MRNDDAFEQDRLLALALSREEEGRYAAEGNTSDVCPSCGSSWATFDLSFPPAASSAQRSVLIARRRSHLAKCEGMDGRAMSWSPPVGENHGEADLDDELAEEKGRSSLVGKGKRPRSGPLGGGAKETVVGTAGMIGLLHHALSASHASPHGRTREAYLANEWTEHIATRLADYGWGCSYKNAQMVFSAVRHLPQYSTDSTSPGQAPAPVPPIRAWQETVEEAWRQGYDPAGAEHFRGKLIGSRRWIGTTEVYTALTYMGVNAFIVDFPKQEPESGVVTNKALVKWVLDYFRSSSASPSPSSSVQPAPTNAFALLSASQGTSIHLTGKQPLYLQHKGHSRTIVGVEVGKSAGAGGGAGGRGRAGSEGEEEVWLLVFDPGRPIPNDIKAAAASFKPASADSTASSTATDSASVFSSSSTFPPFKKFKPSRGGFGLSSSPKKQKTGSGASMPKFSDVLKCVRVNMNDLKKKDEYQILYVSATDPPLSELQKLSRKLVPATLGVPKPPAKKEGGGPA</t>
  </si>
  <si>
    <t>MHREGWSVHGDARSARHCRSKRGLRLERGSWRVEGWRRRRAGSWLRGRVWRRQTRRRSRCSRPQYAVVITVLWNLPVVRWVLWPWKMLTIAFHEFGHAATGCCTGAKVKSIELDPREGGVTMMAGGVGWITLPAGYLGSSLIGALLIFCGFTVVASKIASIVVGVCFLITLWWSRRDWLSILTILVATGLIVAFWFIAHGEALRYYMLWLGMMSGLYSIYDICDDLIFRKVNESDASVFAKRYGGSSVCWGVIWGIVSLLFMAVGIIAGLAAFKSAGDGAKFLPTRF</t>
  </si>
  <si>
    <t>MAPLALQEAHKSLKTALTRAHGPACPFYHRPQDIPVAASLLVGLSALASPRVPFRTGSSGANRLLVVLRRSAPSAQARVQARTFATSVRTPSLAQGPRGFEAGLTGALKGATGTSGVGRAFQFLAGETGRGILRHAKARVESAERLAANEKSTRTPWFWRTTLPRTGSFASRRDQWTHTLHASTSLKCDFAPSSTSLDPSHFNDSSDSRSRSRSHHHQHQRQSHAESEFDSAHQSCEGQGGGQAAPVGGCRSKGPGWGWYLALNERRRRDPQKRAHFRQVYRSMNPDLKDPGMRLCGQWEAMRWWERRLKMEGRWKRNGGKWSECYEEMIKERDVKLRRLRALMVRLRAGAPNHRLRRRMVDSATGGRYGPSGSGPFNYEAFRRDYWRSRLAPHRQSGHARRSGAKRSASGFQWLALEQRRRRAKVGWAFFTWRACEGPADARKWIRRDGLVQKSILGRPQLLSAAPLARPPSTILFATSAPRLASATHSAVRAFSTSASRQIPLPPPSLPLNILFAAPLCPTECALPLLLPLVSILKSSAALNVLATITRISLTLLPLSFRGKILHSLRERYVRDPTSLASSILGRMVLNSGNAAQLAQPSSGFWRWNALVGLPLLLATPLVLLALVALASLERTPITGRWRVVMLSPAEEAELVDSILSSADKSPFVTSPPEGTTRDWVTILRKVLELPDEGVSSATGRRRLLGGEVLDQRDWRVRWTQAVLEALEKGAPAALTASASSSSPSVMPPPPTAFPLEPRPEALGQGAAGWADELVFSKPLEARHARTEHDEGGVPLRLEYDLLVVDRKDANAFSFGFGPDEVPSGRAAKPRRGVIVVYTGFIDEILGRSGTDVPLLSQPTPPSAKRSLLGFSRSTSPSTQPAPRDPIAANLVPPILPTDAQTKALAVLLSHELAHLALSHTLESYASTNLLVPHLARLTTDVLRTILYPVTAILGPFINDALGGALNEGARGGLGVLGQAVNSCESRKLESEADVVALRMLATSGIDPHCALSFWEDRLSSPAHSPDSPTSSTHYPSLSQPNPLRPHSTHEQDSKSLDALLRSHPIDEERVERIRHELRDWEKWWAEMKGHQAAAA</t>
  </si>
  <si>
    <t>MNPVARSMLRAGSQNFPRCTCNLVARPFALQRPQSRSYAAPPPPPFEEQIVQAARKVLEDGDKMDEGSIEAAKRSKQMETLRTALRDVEEAEEVSFSNLGQFGSLSLSNRQPFCAVPRGPEPASAVRTTLTLDGLLARQTLLELLQLSASESDPDLRDLAEADIPDAETRLRETRRILVSVIAPPPAANSLSALVELKAGVGGSESALFAAELVKMYQRLATRRGWKASVVEYTSLEGAGFGSAYKEALVEVSGDGAFGYLRREAGVHRVQRVPTTESQGRVHTSTVACIVLPSESGNQHIEDDLFEMKDVKVETMRSRGAGGQHVNKTESAIRLTHLPTGVTVSMQDSRSQHENRTKAFQVLRARLLDRKIQADQEARRSMRRTQFRGADRSEKIRTYNFPQGRLTDHRIPLTLSALEDAMEGGETLDIINGELEEMENREKMEDILAGIEES</t>
  </si>
  <si>
    <t>MSATPLLSSTTPSSSAVSSPRMSLGDEDKCTPLLGAAASKEHYTAALPPLPATTKRPSTRRLLSPRALAAFVVIAVALGCGLYAARSSLAVPPAAAAYVDSLHGMFETTQRPATLVEQMHEPPSTPLESGGIFVQDAAEGNHTVTAILIHGLGDSGDGRPFIWSMPQEFPWVRWVAPTSDYLNVTVREGKKTRAWFDIHTFEDVYEDEDVKGYVHSQQQLNRLIDEERQRMVTAGKEPRIVLMGFSQGGAMTLLSTLTARSENRIEAAIVLSTYLPMIEELDEVFSPAARDTPILWMHGREDPFLSLENAELGVSRLSTPPINLSRLTFKTYEGLMHTWTNEELDDVADWFEANVPERRQHSAQDAFHTLSPAEHEQEKHDAEEKMEVKWFKAEAEVPARRRWRRSMVPRSLRRHSRRRVGPKRLLTGGVLPGQFSF</t>
  </si>
  <si>
    <t>MLRTRAIALLRPAVAQRALAAPSTLAVRAASRFARSRRTPSVPHHRSARPPSQLPPTASHASETTYEGAQTTAPVPLEAAASSVAQVPVHVPHDSEGVLDRATGSWAEHTRTLLSQPAIVVVRQIELLNVFVGFEQANKYQLLSPEGKLLGYLLEEETSIAGTMSRQLLRNHRPFKAVVISPDGQVLLRIHRPFAWINSRIYVSTPTSGSSNAQDAKEEMQRLEAPGASSSSASTALTTRQPEQEYQDDGEIIGETQQEWHIYRRRYNHFIKRGDEMVQFAKTDAGFLAWDFSVRDEEGKVVGSINRNFAGFARELFTDTGHYVIRFEGVIDELNPRLEATSPSGMLPSPGSSAPSTALTPSSADRSTSSAETPPSLPLDHRAVLLATAVSALRRSTYPLDAR</t>
  </si>
  <si>
    <t>MVRQLPLELELRILDAALPPLGPSRSTAKRAAGCRVLALVHRRWTSWVQRELFKVARILCESTCDDDGVDRFVDRLEKHTGQAINRLWVTVQEEVTEPACLLPRRLKEAGLEELWVMVREKCLKALWEGTSIKKLHIRDIAGGSDLLTSPLPATLTYLSLHKVDLEGFDVDLPNLQTLLISKAENAGLVPWVVCGYKTVRVFACVGRPAYFPHLCRNLPKGLAHFAYYPYNTGYEHRSDMIHRESGSLALPTKLRSFTFVHGLYEDEDEMTEPAMGKECEKVGAEMHVVSNKDADEWDMEIFDYPTHSSATDTSNFDAEFTSEQPTLTLVHSTLSAQNQGEFAGFSGRFGVTRKLGLREMQVVSNEINGTGLRQQSMSMPTASFLRRRRSSTSSLDFCAQRNRFNDASPPTRTHLPLPPSPDAPLLDSLNETLDQLAMPVTLPIELQHRILETALPPLVHRELDERVRLCKTFSLVHRTWTPVAQRELHEHFSTTLLGGAWRFSGGYGRLVAAQVGGGPVKRLRLKVIGYAEDVEDTDYADKQPLHPFPPVEGAPTFEEMWVELEGRGTPVWRGGNVRKLHIYDLGPERPTHLDSLPTNLTYLALSGVTVDAVPSAPHVRFFLYSRAVCLVPAADLLGAFQDLQAFACVGTWLQVKDFLEALPSTLLDLALAVFSVDDVAHDARPANNANIALPPSLDSCILVESVSTNRKEKRATERLVANACEVVDAAFVYKWMEEVGELDFEEWALSVGA</t>
  </si>
  <si>
    <t>MDSQSLPPPTPSNPPTPVPTVPAIAAAAAPPPPPPTELYERLVQVGEGTYGKVYKARNVESGGLVALKRIRMEAEKDGFPVTAVREIKLLQTLRHPNVVELVEMLVSKGQVYMVLEYLDHDLTGVLHHPSINFSPAHLKSLMQQFLQGLGFIHRRGVLHRDLKGSNILLSKCGELKIADFGLARFYQRGRNNDYTNRVITQWYKPPELLFGATVYDERVDMWSAGCIFLELFARRPIFPGQDEIHQLDVIFKLTGTPNLDNWPGLQDLPWYELVKPKEVIEPCLRQEFAKYLTPAGLDVAEALLALDPARRPTADEALRMPYFVSEEPQAEMPTMLADVEGEWHEYESKRQRRRQRGDDGA</t>
  </si>
  <si>
    <t>MAQHAAKRLKVDLDLTVASSSPATSTTRHSSTMATSTRTSTASTTVTATTAPPAPKLASIFAPPASSKGKWCKNLGGSDKGKMGCGHYVWGQPKGSAKVAAFDLDGVVIKTPSGRVVAKDKDDWGFWATQVSRRIRELHQQGYAIVILTNQALNESSKINFKAKLPLICSALDVPLHTFAAWGRDEYRKPAPGMWKAYVEHFNDGIAIGERAFRLRSSKSEFDFPSSADYTESLFVGDAAGRPGDHNDSDRKLAINCGLRFFTPEEFFLGAPVNHNWSLLGWDPSTYDHNAPLYSPASSPLLPRRLSEFDQEQPPEVIVFVGYPGSGKTSFFKKHFEPKGYVHVNQDTLKTRDACVRLVRKCLSSTSPRNCVVDNTSPASSTRAEYISLIRSEFPDVKIRCFHFTAGVELAMHNSVYRALYDAVDKGNGKKREVLPEIAFNSFRSRFEMPTLAEGFDELKRINFKFDGTPAQLAKWQQWLADIYPYSARGITKPKTTTAAGNSKKRSRK</t>
  </si>
  <si>
    <t>MRRRLSLDRHPSTAARLPPFLERSSVWNRISAFSSAHLNFYRLHLLAFTFLPLIASGIFFASNGPSQANQIPYIDALFMCTSAMTLTGLNTALFANLTVWQQFILFFLMSIGSTSFVSMITIVIRRHFFRNKFAYMVAHDEEARMRVNEVGEGEAARHGRSYHAFDNAHRPTRPWYARLIPLGRRTGEPPAAAHANGSPGDERGEQWTAKDRERSRRRTEKLRTDMIKRVDTPVRVNEMSVSGWLGDEKAGDGKEGEGGRGAPNGDGGQAKKPIHEVREAQSAQGLPQVHSREASSDRGEGDLPPTVQAAQASIEEGSADAAGHARAIQIDESTRPDRRARQRRNSDSIATTPTRAAGATLPRNHTLDHRHLGHVGATFPAHPRSSSPARQQRDFNVGRSRTIDFRDPDGAGDLRLRRNRTQAFDPDYPIRRRMSQSSLHDANPRAFTRTVTLDQSAMHSDFGGFPNPLFAAASFAKDKIPGLRNVVDRTATLPRTMTMRSTHSHGRSPSRRRTSDGEVKPVSYISFDAIVGRNSKFHGLTTAQQEELGGVEYRALTVLLRIVFAYWLGVQLLAVLAVAPWLAMTQPWKSTISAAGPDPTWFSFFQVWSAYSNCGMSLDDASMVPFQKAYGLVIVQGLLILAGNTAFPVFLRLLIWIVSKAVPSRSRTRETLQFLLDHPRRCFIYLFPSYQTWFLVFMLVCLNGVDWASFLVLDIGNPQIEALPTGVRVIDGLFQAVAVRTAGFAIVSLSTVAPALQLLYVIMMYIAVYPIAVSIRSTNVYEEKSMGVYDEDFEEDPDEAEARFDKSHSATQYIGYHARKQLAFDLWWLALAVWLICIVERHRIGSSDWPEVTIFSLIFEIVSAYGTVGLSLGNNRTATSLAGVLSTLSKLIVCAVMLRGRHRGLPIAIDRAVLLPSDLEKHGDDTMTVNSGEGAPGELGRRTRTSFSSHTAVAGGGLQAVEPLTDKNRLHRLRRTSGARQDDVNGDAEAGVGRPSSLNGSKEGIAGSEASHEP</t>
  </si>
  <si>
    <t>MDYFIPLPGTNTPSFTSSTLLLPQPSLSSLAQLACDLLVHTYGLELVGYLGLRDHVPAVGGRDGLRGEEEKEGVALGVEVYTTPSRSLTLVLPRSPVIRARRPHYLDSIKRWIAECGFKEVLVVAGTDAGMRGDSGLNAITPLRRILPPSGSSSPLSTALRSISPSYLDSSPSGITSSLESASSSSRIPPIPHGGLTRSLLLALRDSPSLPPTNALLIYTSEGDASSAAHLLADALAYVLAPQFAELESRVERVPVQAGEEGQGDEKGRVRWKEPRSWEGGLLGPALTREARGEMFG</t>
  </si>
  <si>
    <t>MHSTCLIRGVVRSTRTGKGLGTALGSTGAIRTNSSFTRPPAPPPNAPRPSVKSVGETRPDPPKPQSTPSAASTTSTGPDRPAPTELLTVLQETIKTHGPLPVSRYMTLCLNHPTLGYYTTRKVFGKEGDFVTSPEISQVFGELLGIWFVTQWLAQGAPQSVRIVELGPGRGTLLADVLRTFRSLPANSRPPITSIHLVEASEQLQRVQKQKLAETGFGETETRWYGDVKEIPESKDEFTVLIAHEFFDALPIHIFENTQSGWREVLVDIADPKAIVANPSKAEPLRLVLAPNATPASALYTSLAHAIYPSAQRQPDLASAAPAPKSALLNVDTTLGASSAPPAPSGKEGSLIAQRFARLPIGSRLEVSPSSWEIARDLARVVAGPEGGKGGAGLVVDYGDAKAFGRSWRGFRKHQVVDPLTEPGHTDLTANVDFAYLSEAMSEFAETPGPLSQRAFLTALGLEPRLASLLRNASSEERQSEIASAAKRLVDKAGMGEQYKFLAVVPKGKQQAEGVYPFNVK</t>
  </si>
  <si>
    <t>MSESSILASQRQNPGIPVTQLFTRKELFGKGAYGGVYKAVHNPTGTVVALKVIDLDTPDDEVSEIQKEVAILSELRDAARHNITLYHGCYLVGHELWIAMDFASGGSIRTLMKSGPIEEKYAALIVREVLVALAFLHKQNIIHRDVKAANILLTQTGKILLCDFGVAAHLQANSKRSTFTGTPLWMAPEVITDGKMYDTKADIWSLGITLYEMATGNPPYFGMEPLRACALIPRSQPPKLEGGTWSANMREFLGLCLQIDPTNRPTADELSKSKWIKSASKLPMVLLRELIARYVSWIQSGGQRTSIVGGLNGSEELAREDTFELANDQWDFDVDSDEDGDMGIGLGRVEPLGDEPPRTLDEKAAAGHARPPKVPASRNHPLLRLFDEESNPYAQPAAQTVINLPSGSAINTVKPTISIPSLDDLDDMSSDPSPFGSHAPSGFGFGGASSASSSFGGSSFGFGGLSNSSFGSSALEAADDLMSPATYKPNPFSWTQQNKQQSNGGSSPFMPPSPRFTRSDTPDSAWGGSGNSHARTGSSTPTDAHFPTGVLDLPAPPPLPNGVAGPAVTSSPSLPSLSSSISAQNDSSNQLSGSGPNRPFAFPGPRRRADTAPSRPPADSSIPAPYPPLGQGLPRGPPTTTPSPNAVGGAPAPYPPLGPGLPRRLESQTSQPQLRGHAKQTSGSSSAQQGGSGDAAPAMGRPFGGTSARDLNRPFGFSAAAPASNGAAAVSGRDQGWGNVGELGRPFRVAEGALAGRLRSGSDSGKRQALRITTSAASTLPRITSPVGTPTSAVPPTPTAGANGPPSTSSPKHARNVSHQRNVSGALPYSYNNHYPFPAPPGSASASSSFSSTTGPPVAPAAAPPLQQGDSQTSPRTIPAAQMSGAGAGHRPRLSQSQTAPTVPFAQAHPQAHHAHHLRTSSSASMLGEEAATPLAAPPQPAFLPASIPSVPPTQPALSLPPVSASSAAGLVAGPGQRNSAIGFPFPPVGDLAVPSSSAPPGSSSSTSSSPSNSISIRAQAARGGAIATPLPLVKPLDYSTLSTRPAVQGELDETLRELGRWLAVVGEGLERVLEGGVDIGVDLASRPTTGGGTEGAEGAGAQVAAVA</t>
  </si>
  <si>
    <t>MTHCMANKLTLRLRTRADEVFPLIRNSTSSRSPSRLSAACLGLQSESLVANMSPPPPPPPTEPPRRPSFAPLSRQHSRSSSQIATLASLALSPVTPTTPLPFSSGSRDRARERRSTGGSTASAERRRGEAIESSEDGSDADERSADGRGRVGAASDGPAGGMSRSTSSKSIKDRRSTFPSAIAALNVLPTVESDPASPAASSSPATSVHQTTSRPSSGTSSPITSLPPTDPATPAQSSFPSTSTSLAQFIQQKRRQASAPYFASARSQSLFSPGAGFSLGPSSTNAGAGPSGYSGSWGSGTGGTRAAGEIEAGASQISPRLASASLPPSRNRSRASSRRATATGGVLSLQTFGLSAPFSEAHSLEDSGLVPTPTTEEWRVLGSELSELASMRAREEKERKEREGEKGEAGAVEPEEGQRKPRWKRWPSLQDDASSDDEEDNFALSLSLSKYGKYKHGHQLPHTPPGRSRSSSPSNKTKDDSHPSRPAPSTYKSSFSYTSTGSGVTGGFTSHSNTNSISSITSTHPVRSPLTDPLPSIDTFEPTHRKGQKSDPSLALSHVTAESTPTHQRPALSRGSLSSATGSLSSTSPPRSLDSSTNGTATPASTEDSDRTVELAQPRPTKPHGLPGLPLPPRVFRSLEEGDSGSRDTGLATPPSVAATPFDGDPFASTAPASASLPPTPYIPPPSDDDSQDAAGRSGAAVDLDWTKPLGPVDPRTYSAVTGTRDIRSFVCDEEEAGKGAYGSVRRAREKGKDGKPVGPELIIKYVIKQRILADCWKKHKILGPIPIEVHVLDHLRRVPYEPRPRLNFLSKRRGRNGTIAKKGTPVRRDSAPKLDLWTGGKDGGIVQTGHPNICPLLDYWEDSEFYFLVMPQATASPTSDPDSHPRHGQDLFDYVDAHPDGLPPRDIHRILSQVADAVWFLHEHQIVHRDIKDENVTLDADGNVRLIDFGSAAYVKEGRKFDTFSGTLDFAAPEVLKGARYGGKEQDIWALGVLGYVLICGECPFWSPDEAMQGISTDTRAYAAMQAKISSSTSSSASSSSSTSDEPPTFSIADAVDLVMRCLEIDPANRPSADIICDHTFLVGQKEGWRGSRGWENPRDEAEEAED</t>
  </si>
  <si>
    <t>MDSLRPSSSPSRSPHTHILRPRRSFQRNPFSSKTNILSSLAGNNGGEKLQSPVKLADASSGNEGAAGTGKGRGRGGGAMLFPPSPNNPPAVHVSTASSTSTLPSPSAPTPAASSSARSSTRPGQREVAGLKRLASAFGGAVLGKTRSSTALRKAFDLGDWNHDLAAIASHPPSSTPTSPGPQDVLAARRARPVDPATARGESATSSLSGGDMSSPVNEISPRNTRQRPAYGRAGEEFVARLGPESGRRRKSDEMDQDERGSFQLASPAAAAAGASVVPAVRPRESHHIHPHHAHSRTHSLAHAHTLRSSRMLAYQATGGENSPGPSFASPVSLPRSAPSLNLDNPFVSPPADTFSSGTAPPPSKRVSIDRLTAFDEADEDSALSGDDAVFGGPSLASNAPRKVGRAKSLSKPSVPSFNVVAIPSSSSHPGFSTARPHSPNLAPPASPSPTDSLRPTTLPRPRNSGPSNSPALDTLNEAGPAIDYFSNPGSDLRDGAVSPTGSSGGGAGTGTMTPPRRRGDSHGAFNLFGANAPATGGGVSAAEKAARRHSMLPQASGFSLHTSFSPTSFDPSSTLSPLKSSTASGSTSMPDMSEASDRPPPLPRLRPLHTTGARRLSLAPSDAERIGTFEMRPFGTPLQAASRKRNANGALLPGAATSKLAANSPIINPPSSSPAQPRSRLDDRRSSMAEDEDYAMDEDEGPSRHSMDSWRGTVPALTDAATSVSSSSLCTALSGQLEQNDNVAVTASTSTHSLNSTHGAAQPEGTGPDGTFFTPQNYKNVRPLAAAFMSTGLVSKRSRPRTNSMGGAPVFNLHQHLQQQLGEAVPPKGSPMKAPAGSVQGDAFAPIPNPLVASLSRPSMPDTPVKRSAFVHGQSSAVGAGRSSLGSASVATPGVVVEDASSSDGCQPSPTTAAMDAGSPVGHSGSLTSNQASLTLDEMSESQESISPLGSAKKHFQRSASPLSRGSVSPSSSSTEASGASGSASKMRTGFDSGDMSPTVHASKSASRFVSASMRNSLGRVRPALFRRRSSGQLSSEGSFCGIQYRSGSSSSSGKSTATNAICEGEPMTPTRSVGEKYWEGTQLLDTPTEEPPVTPATPAFPNLPPHPFALPNQASIFLQAAQTPHGAPRASYPLSEAEQRQRPGPPPPQGRPQFKVRHSSSTVLSLRQQELSQPSKFETNYTLLRNLGNGAFSDAWEVADHTREGKVYAVKRTKNPFLGPKDRLRRLEEVDILRLFSTEKDASPHLISLVDAWEQSGHLFIQTELCPAGNLAYWLEVYGSEHEQLDESRVWKILAELSAGVAHLHSRNVLHLDLKPANVFITDKGHLKIGDFGLATRWPRADPLSIMKGAAVEGPEWNSLTSEGIWRTEMGERRIRAKSNGDAPEDLEREGDREYIAPEILSGRYGKEADVFSLGLIILEAAANVVLPDNGPAWQKLRSNDFSDVDLSRLSPLLGDILRSMLHKSPDLRASIFEVVRHPVLSQLIAMLERSLASESSGSTPEVLGAVCAEADSFLHDLFNKAYPEQASPAAPAFPLLMQEPPELFVDGLPPQQDSDDERMDVD</t>
  </si>
  <si>
    <t>MADPRPPPSLPDFKLAEKLGQGAFGSVYKALNWTTGETCAVKQIDLSHIPESELPDIMSEIDLLKNLHHPNIVQYRGYARTSTSLYIILEYCENGSLSAIIKKFGRIPESLVGLYTLQVLQGLQYLHDQGVIHRDIKGSNILATKEGSIKLADFGVATRVGGPIDSAVVGSPYWMAPEVVDQTGATPASDIWSLGALVVELITGKPPYHFLDPMPALFRIVNDDCPPLPEGASAVVRDFLGQCFQKDANLRVGARKLLRHPWMVAAKRQADQQRKVSEAREAVVRGAEAQGVRRAPGARARPTTVYEEEVQKVQEWNEALKAAPTALRAARSSAPATSNDENRRPTHLRTLSQVVRRPSAELASALSSAPAPLPELSDPPLASTSRRNSIPLSVIQPVSAARAVEAQAREEQLDDNWDSDFEDGISISKIAALEGSSSSSASESEGEGGKKGVQDEDEEVEGGGSVTIRPGRLNAATIRAGGSGGTKKAGQAMPPIVEDYSDLVGDDEADALDLGVSRFKAKNKPAIRLLRPSDIANFAVPAPSTPPSPRKPSTPTQPGFRSSTPSASGSSIFDEYGEQDVDDYSDLFGRTVGGDSQTSLGSLKLNTRLSNKSWLGEEDSDEEDPFAAVEAEELDPHGAIAFLDNSEADLAANLARDHLARQCALVEELVDVVASTEHPDDFETREAALQLTGLLEESCDACAHFVKSHGMLVVLEALRIARSRDVLSILLRIVNLIVGSDPGVLEKIALVGGCPVVMAFSSKRYSREIRLEAALFIGAMCRTSLLTLQMFVSCQGLRSLVEMLDENYQEGKDLVWMAVDGISRVFEMQGPIPRNDFCRILTQEAVLEPLSNALLSVCGDTDDLAESAKAKIVHILLLFAQSDHKVKEAIAKRGILLRLVRAADLLEPDLLAVLLKTVKNVSMLPSALEVLQNAGAIEMLVSMLAKTYRGRVGAEIQNHAVNALFNICRLSKSRQEEAARIGAIPLLQAIVRDNSPLKQFALPILCDFAHAGKACRHLLWKHDGVSFYLQLLKDTFWVNSALEALLVWLQDESVRVEACLLEQSSLDDLVRLFCKEKGTTFENLLEPLHKMLRASLTLASRLAVQSGFLKRAVERLERASKAVVRLNLLRIIKTVFDSLADRRDRDKAIQILAAPISRLAQEDKAVLSRQLAKTLAADFANTKEESKRSLAQRAMRRAASEGGGSLSAMPDTSSRRHRPALSSANYSSPATSGRDSPTPASPRISSARQAPLLPSSSASPPARRPSVRR</t>
  </si>
  <si>
    <t>IDDTRVYRVVATDASNNKQVELAFVHTAAAGHGSFGVVFRGELVRGGHGVVAFKRTRQDKRFKNRELQIMSAVSHPNIVMMLFYWYESAQDEGDSIVVLNLVLEFLPETLYRAYRTYTKRRQYFPEISTKLYMYQLLRALAYLHAVGVCHRDVKPHNVLVDADSGRLVLIDFGSAKVLREGVENVSYACSRYYRAPELIFGSTRYNDSIDVWSAGCVLGELLCGSVFFPGESSIDQLVEIVKVLGTPTREHVKAMNAHYTEHNFPQVQAVPLEQVSFEVACSAIDLLGSLILYDPSRRLTAIEAMAHHFFDDLRRGNMRESNGSWGVQMPNGKCVTVGLFDFSKFELSIRPDLNTILVPPHARQALLIEQDVDLETFIPLDLDAHRLNLD</t>
  </si>
  <si>
    <t>MADELLNVINGPPPGLEDELSGRTRRARSNSRVASRRPSFNNEAGGLQAKGATHLSPPLSTGEAGGSPSLAPRLGLYGEHVQAALGVGGGGSHRASPLSSPALGSTAFAQSGYESGLSGTEDEEEEEDALDISPTTLDDLGRLGEGASGEVRKVLHEPTGIVMARKTITTSPNPKLHKQHLRELLFMRDCTHPNIVQYYGAYLEANNTQIVICMEFCEAGSLERLYKKVQEKVWRTGEKVLGKIAESILEGLVYLHDQKIIHRDIKPSNVLVTRDGLIKLCDFGVSGELVNSFAGTFVGTTFYLSPERIRGGQYSINSDVWSMAVTVLEVALNRFPFPAEGEAPLNGPIELLTYLLKMDAVAIPDEPAIGIKYTNAFRNFIQVCLDKDPATRPGPQALLSHGWIRRSRERQPPADLASWVRGLEA</t>
  </si>
  <si>
    <t>MQLTHESQQLTTPKENGWCGPLPRLVASLSSLVLPLPRTESYEFAGCAVNNRFDPRQGAFRDLPSSPPIPLAVSLPLNNPPANFRSSAASMPPSPVRRPAVPPRQPFTSRTNALEGFPSPHPSSTPSKRRLAPSATLPPPSYAREHGIFLGRRRPKDCEGVGQFVKRVHWEGKVMVVKYGRSVRQAEVDVMKMVRERTHVPVPEVFGTAFDEAAGELFIYQEFIEGTTLTAAWPTLSHPDLSRIKSDFSRYVHELGALALPPDASLGSCDASSSYRLSEPCHAVFAQKPEPKVQSVEDFTRWIRFEISRRSRDLANSRKDFDLERLFRDGDVGLVHADLHGENILVKNGRIAAILDWELAAWMPPLVEALSLVEYSRMFDEDAGAPIDALIDALGLEDATRDVLDGLCTALRAWPDEKWEEVS</t>
  </si>
  <si>
    <t>MAQPVLPAPQDALQDPATSWQVVLVDPSKRKVVLYSPHLRRLAVTETPPGSPLATPPRRGRFSRSSGRSWASASAGSVGSDGEGRAGRAVSPLREPASPSLSTASDSEADARITGPPPSHCPLCYQPLPPPAQRRRPSPSSHETTRTRHFPLLPPPASSTSTDDSRHDEGGIVTTQLTDLRDVRPVESNWWGMLSEASSLVATPMSTASRALPSEDEGDPASVQDGREHLDSSQMNEGYFARFFEEVQLLGKGGQGAVYLVRHVLNGEALGLYACKKISVGDSPSYLLSILREVHLLESVSHPNIVAYHHAWLETSSAIPSRFAPQVPTLHILMSYANGGSLAEFIEARRGSREELTKGSVGERARHRRQEDKERAVHLLRLEDIVTLFEDIVRGLAFLHGKNILHLDLKAENVLLNWDEDALLPTCQLSDFGSATNDSYHRERHGGSGTLAYTPPEAFTPSPTTGALPSPDRASDMWALGLILHLLCFFSLPFGEAREEGDTMKLEEEVRAYKGFNPTDALPLSASARHDLPPSLILLLSQLINTDSTRRPSCEKVQLALTRIRRELELQRLRGEHEEAVGTAVAKWLPGARKASLVSRSFGDARRIRLSEASSGARWEEVEVEVESEAGSEEWNAQQSRSSSALLRRASSPALFRRRSPSPLPSPPTPRPRISPPLPLPAPSSAASSARQFSSPLSAVLDFGQKGAALVQVGMRDSNGAGSMQGKVLASLAAVIKLIHLHRLSSTISTFPTPDIPPTTPAIPLWLVSALVLETLIDVSLASPVVTAALLGVHMAVLRLVAQMG</t>
  </si>
  <si>
    <t>MSFFDFVSPLTMHHFTTASSSASTSSASTASSPSTSSQSSYTSTESHLQPPFSAAPVDSPTTSAFFDSRSPSPPPTFESFAAPPPPPPPPAAHAPPPPAPISPPPPTSFAQAQAAMAANNSTHSQNLIGHVLDNSSPDRISHLEFVSILGLGAYGVVYLARDIAAQPTPYPTSRAHPQLGNLPLYAVKCLNKVGLDERQLSFQRREIGLHSVAAKHPNVVTMHNVIIEETCIYVVLQFCEDGDLFGMITERQRYLGDDDLIRKVFLQIVDAVEFCHSAGIYHRDLKPENILCLEDGRRVVLADFGLATHERTSGDFGCGSTFYMSPECQGGLFQRLASYSTAHNDIWSLGVILVNLTCGRNPWKQACPSDETFCAYLGNPDFLRSILPISEHTNRILKRIFALNPQARISLPELRREIMSVRTFTMSDDELRNATRATKEAARAFAQSGKAARENKPVEQVVVQPPQSQPQYEEEVEDVMYEDEFEDAMQFEEDVVVDVREQQQHHEQRTPWTKAFVPSSPTTPTQPHRRTPLTPPATPRRSAREAPTPIVPPPPPVSSRRKRPEAPSTPPPQSRASFESNPDWIRDGDELFQTPPSPVTPTQRRRSPRSAARQLPNSRRRKTSVDSSSSSSGNSSLPATPTGPSYPPHVTNQYVLSPNNKVRIAGPADDAGPAMTNCDSTSSTLSAGTKAAYTAYYPIWSDDWADACRNQQASYRVELPPPVVLPADMDDHDEATQGPYQFPTPPTTGGYYTRIDPDEHMNH</t>
  </si>
  <si>
    <t>MRRRTDTEYVRVFVACKDVADLRLHSEASPEVDSRSEGVEVVPDSHSGKENPPRTSTESALLPLRPSTFQYHRHNEPQGLFLIDFDRGETVLEESDWIFIAATCDAKVWLEKYKNGTSRAIKQGLGVLPEEAEVTHWVWTNTSVPVPQVMHADAKRSTPRLEFEYIDGKQLDEVWPTLAASERQTIADELVRAIQAMQDAPPPANGLIGSYQRVRTAPFRPDTWPQWPPYEPTTSTIEFFDWARSCALAIGMTSQTWDSKIAPHIRLDTKIVLTHGDLFPRNILIRNGHLAAIVDWELAGWWPEELEGVISGLQFFQSMDIPPTEQANVEASRFVADCVCRARGFSEHAKRAFWADLLFNPSHYGLQ</t>
  </si>
  <si>
    <t>MTIDAFEILRVLGKGCAGKVLLVRKKDTQELFAIKAITKRHVLAHRELEHTRTEQSVLKTCARDKSNPFVVRLHYSFHDEDTLYLALDFHPGADLASQLANWGCLGRDRARFYISEIIEGVEGLHRAGIIYRDLKPENVLIAADGHIVLTDFGLSKDFGHNQVIPPATDGLPRPHWLDHPSRSASTPPVASWLGTYRETTTTFCGTAEYLAPEVLLGEPYSYECDIWSAGTMLYEMLAGVTPFMADNHATMYRRVLHDDLRFDEQSRQFDPDTRALIRGMLQRDPVLRITIPRLKRMRYFNMISWDFIRLKRYAPPFVPKLNPDDPTDTSQFDDAFLQMPPEVRGTDPLHEPGNDRDEPKGEPQPAFDANGRDVFDGCALASPDHL</t>
  </si>
  <si>
    <t>MSASHQRDRERENGGAAAHQRVQQAGRSGGRPAGGSSHHHHREEPSMVGQWRMGKTVGEGSSGRVKLAKHKLTGQYAAVKIVPKPRRKGDQDKVEKADKMLLGIEREIVIMKLIEHPNVLRLLDVYETTHELYLIMEYVEGGELFDYLVRKKRLHADEARHYFQQIISGVDYCHRFNICHRDLKPENLLLDKEKNIKIADFGMAALEREGRLLETSCGSPHYASPEIVAGENYHGSSSDIWSCGIILYALLTGVLPFGHADIRTLLSLVKRGEYYMPPELPRDAQDLLRRMLVVDPEKRIRMDEIRAHPWVTRKPPRLIYGVPPPAPPDVNQIARPVGSVDEIDPEILGNLRTLWQGASEREIVQELLSPEKTWEKVFYCLLYRYRTRSLENY</t>
  </si>
  <si>
    <t>MLRGSPAHRLRLIARHLAPNSSRVAAAPPSLPSLSSSGPTSRSFASTASTAQDTPATPRKGSWVFTTAAAAHGKPQWKPRNNSPSPKLQSKKVAQGLPADHPLVAWREEQLREGNAPKEIGAGHDFWMVQGVPEGEGSGRSGTKGVVLGVADGVGGWEESGVDPSHFSQALMWFARERIRSSRWTLPEEGGKRSGARMKELLDGAYKEVMAESGIVAGSSTACLVALDAETGMLHAANLGDSGFYILRPVDPSDLPPTPPPSPSADGSPSPAPPIHYKLLHAQEPQVYFFNAPRQMSKIPQAVLDKAKREGNQGDLFRATADEADTVSMQLKDGDIVMLVTDGYSDNIWAEGETDRLVSLIRTKVASSASSTASPSSTDSELASAIAQTAVNFARMVSFRKDAYTPFCAEAKRWKIRGMERGGKVDDVTVLVAVVRRQEGAEGEQ</t>
  </si>
  <si>
    <t>MSKSPKALLPSSLTLSTISRALPTSAATGKYSVRTVALAVGSKAAGKGQAPGGFIVVRQRRASPFAGAVSSSARSGGAGQAGGSGQAGPSRQAAGSRGQVNAVRRSGGLLRTGGGVSTSASSSSGSRALAGYFGESASSSRGFHTSSRTTHQQAVAPSSSGIAPPPGGAGGAGAGGVSPPGSSAAEGYPFHPKHHSSLATPSHDGPLLLGPSAGQGGHGTSLPTVVDLSSSSPISSQSTHASSSKHIPATFFTQPPPASFPSHALPAFFGSALNIARRSNLVFRNGAYGIPKSEYSRARKASDKGKEKVIVDEEEHYLSVGVGEDSVRFVPRFWNARLADGAFVRQYFLRSDSLGVADGVGGWSHHAGANSARWARKFMHHCSAELARYENIDDELFLRYYEVDPVDVMQRAYEKTLHECKEEGTIGSSTALLAILRNDELRLANLGDCSCFVIRGDEYVFRSEEQQHRFNYPFQAGTNAKDTPAKDAQRFNVKVRRDDIVILASDGLVDNVFSDDLLEEVLRFVGTNPPTVPSPPSSSNGSPSSKYTLRRFSPQAVSEALCFRAKSVYEDQRAVASPFQQRAMEEGIHYAGGKIDDVSCLVGVVGELEAAPNRRDVQ</t>
  </si>
  <si>
    <t>MLRWNVVDDRLGTGWTPQNLEGFEGEVREGEEERRRQVAYFGVFDGHGGDLISRYLRDTLPTLLESTTASEIPALIDQYRELGGYLKRYRGGPLDRFRKGSEAFNEWRGMGLDELAVSAFLKADNYVVHSPELEKGGSTATVAFLHSLDLPYSLPFYASSLLSLTIAHLGDTSALLCSTHSGRVRRLTEAHHADSRTESERLRTSGTGIITDSFGESRWGGVVANTRAIGDREFKPVGVIGEPEIVKRVIKGDEFASLILCSDGITDTLSDQEIVDLTRGIRDPTRAASKIVSFAEDCGAEDNLTCLVVPLPGYLKMGGLDTTASRREYRLRGADGASRRQKRM</t>
  </si>
  <si>
    <t>MSIPPHALDLLRPLHPPETTFTRSRDLISPSTSGQQYLYKEAARPATQLVGEAESLRRMNEACREVAPRLLGSGEGEDGKRWMLSEWHDLSSIPASDTRLADFVARMHLAPAPPGQRFGFPVPTCCGATEQDNTEEESWATFFGERRIGDLVRRIGDPELSRLAGEVQRRVIPHLLGKLDVRPSLLHGDLWSGNARFSQGRQTPITFDPSSYYGHSEADLGIMRMFGGFSEAWFRRYHELVPKTKPVEEYEQRLQLYKCYHHLNHTLMFGGSYRSGAVGLLRGLLRWADERGL</t>
  </si>
  <si>
    <t>MLSSSPRSDTLVHRAGAAFQGAPLVAPSSPTLAYHDGEISPSFDASFASSMSITSDEQAHPSPLPAHLRPRSHGPTSSPVDAMDISPAPAPRQPVAGPSSSASRQNRLPAHRPPLFPRPHSQPTVPSSSAAASTEDHPFLKSLFKPGRSAPPTQTSFAPILPLSIPRSTSPDYFQVPAIVPVTADPHASSSGSSSRPALPHFATVPPSQSEKLRPPFSKTAFEFRASDNGVESAPVDAFSDAKGSMPAPRRLSGGSRSRNALPSGWSKSQRQTAPASSLAPPPPPAPAKRKSDPGLPTLRKEIESSPFRMEVDGELPERKLSSPIALRPASQPRSVSESRAAQPVFGAVEPGSSPPSSDADRSGADDRLADMFGFSPGDNLSPIPQSRKRFLEQENSPTPASPTPTGGASLGAVGGRRAFEKAASTASLPMRVARRQRSAIGLNARPSLASFASLGPPPSTTNENSASFNNNKRHATQAQDGKPAPVPLLRASRRSNSVAEASFLCLPQAVQTATASSSSSTNGPLSARDPNVPDDSPRMLGARASLATMDGSDYFGTVGRRAGASVDLGKSVALSPEMGSPIAGFRKQEAKGKVLPCFGVKEDGLMRILPETLNDLQSGKYSDDIKEFLIIDCRFDYEYDGGHIEGAINLSELADVEARLLNSPNPPKPSTSECVAKEGKTVLIFHCEFSAKRAPTSAKHLRNQDRLKNIAAYPNIHYPELYILQGGYEAYYKAFPQRCVGGYVVMDHPEHDAKRSLNLNKFRDQKRQFNRASSFTFGQAQHASTLLRAADAAGAMSSTSGFARSRRPLSSSAFTSSRAALEPSGFQFPHGSKKASSSSTACASAASVAASTATLSITEEDHEGDSSFGTNGSSPGGPAGGSPCPPSSKMGARPSLKLGTGGAMLYSRRMGLERAATASILTFGQ</t>
  </si>
  <si>
    <t>MIGALKAAAVLSLAGSSLAAPATVARSSIPSAGNELASRQVVISPKVMIISMFTPEREVWLQPMELEVDYPFMGASPLFPNVSCRRDRTVCIVTTGEAEINAASTIMALTLSTQFDLTSTYFLIAGIAGVNPYMGTLGSAGFARFSVQSGLAYELDARQMPANWSTGYWALGTKAPGQLPNPSDLYGTEVFELNTNLLSRVLNITSGAKLNDSTTAQEYRKRFNYAPANEPPKVYQGDALCSDAYFAGTLLAETWGNYTKLMTKGEGNYSTTAQEDNATLEVMVRAHKAGLVDYSRIVLLRTASDFDRAPNATADAYTAFEAEQGGFEPAIQNLVIAGKPFVDDVVKNWDSVYAAGIAPPAAGNGSFYGDVFGTIREGAAQARRARRSIAGKVPYSA</t>
  </si>
  <si>
    <t>MTVSWSTFNQLSNPQVFYGTDPSNLDQQASSSESTTYPTSRTYNNHVKLTGLKPGTKYYYKVSYTNAPAAAYRPTYSFTTARAPGDTTPYSIAIFGDLGLMGDDGLSTRTGPIGGDNYTVIPDGAMNTIQSLLAAKDSYDFIYHTGDIAYNDYFLKESIQGYFGLAANDTQPTRGEVAEQYESLGEQFYDQMQPITAERPWLVTPGNHEANCDNGGVKDKAAHITYDSTYCMPGQTNFTGYNAHFRMPSYESGGLGNMWYSFDNGLVHYVSLTCETDLGDGLKGPIEDVNGPFGAPNQQINWLKNDLANVDRTKTPWVVVGLHRPWYTSVSPPSWPAWQQAFEKIFYDNHVDFYHQGHVHTYEFFSPMFNGSVDPRGLNNPRAPMIAVGGSAGHYDGLDQFDQTPLYNGTLTAIDTEYGWGRLTFHNRTHLTYQFIASRNGSVIDEHTLYKEHNFRKIQGQHPYTPPSNSQGGNNNAQKRSILHF</t>
  </si>
  <si>
    <t>MIRLNPFRPLLRPVLHPYTARSARHRRFLSSSTPSRSPPSIYVSDSHDPWFNLAFEDWLFRKTDPEQKILYMYRNEPSVIIGRNQNPWKEIDLARLRQLGIPFVRRKSGGGTVYHDLGNTNYCVFVPRLEFDRKTNAELVTAGLRRLDLEAYVNDRNDICVEGFKMRSAFKLVNKRAYHHGTMLIEAQLGNLRGVLGNKRESMVTKGVASVPSPVRNLRKWSKEVSHEKFVEVVAREFADKYGLSGEIKRVDESEARGNEYVRDVVAELKSWEWQYGQTPEFTHEITGSFDFGSLTMSISSRHGLITSASLPSPPLDLEWWQSASELCELLAGDRYESMEQTTQAVRERAGDEGERLRVLVEWLRGEM</t>
  </si>
  <si>
    <t>MFELDISRITSQPRCTSQPWTNEYRRKRCRRRSGGNASLASPTRSFSSLRLLLAAQRRNCLSQAIHCSPSCAHVPLAPTPRFSSSDASPHAYKPAATMTQREGDPNFPTNLDIVPSTPGALRLGSQGRTGEAERVEDDASQDIEGFGIAGRTWEAAYLLRAYLTPPQPPASPPSFLFDPPCPLYSSTESGSAPRRRNILEIGSGTGYLSLALAPHLPPSDTLVATDLDNVCPLLEKNLAAAQARWRSQVPSAARATVLVRPLPWGDSTSLSRLLAEGLEPSIILASDLVYFQILYAPLLRTLIGLTGEREEQVTVIFSYKVRSLVKEQPFWEAFGRWFRFEAVQVGTRPSPPPSEPTSPSDTAPSAPSPPSPPHLLTWTRFGAATPSSITPNDTDELYVFICRRHPWTEHLGGEDLEDVSDDDLLQGRGAGRGVEEGAGQFEELLLNGLEWD</t>
  </si>
  <si>
    <t>MTRSNSSNTASPGVLLRPVLPIHLLLCPAALMIPPERLRLPHVPWTDEESRFEKARRRRRASVAAVAQADSQNSSKQSKQRKAGQRRRVRSERANLVDTMGWLHTIGEELGFGHIARSHSRRDVSLLFFSRFIRMAGFGSFAPVLIIFLREIGFSDRSVGLFLSATLLGDVLLSLFVTWTADAFGRRRMLALGSLLMCASGVAFALSRNYIVLLVSAIVGIVSPSGNETGPFSALEQAMLSGLTEPEGRVSLLMWYQVLGFLGISVGNNLTGVIVGGMERYGKTTEQAYRAVFTAYAAIAAIKVLISFLMTRHAEVDRPRAPAPAAPAPSAQQNGDSERQPLLQGQRCEANPILDPPAVNPSPPGLPIGRLVTLCLIFALDSFASGLAPLSFISYYLRTVHAAPVNLIAHFFSITAIIACFSQLAAASISKRLGIIGTMVGTHTPAQLLTIALGLAPTLPIALTVFTARAFLATMDGSVRGAFLAAVIPNEQRTRFLGIINVVRTLATTPGPTFSLTLVSMGHIRWSFVLMGSIKILYDICLFIGFKTARLEH</t>
  </si>
  <si>
    <t>MMPPRKAFATRSTDVPPPAKRTAPPRRAAQRRQPSQDDAAPQQDEPGPKRHELAQTDTISLVPPSSNFHTVLRLFFHSDHWVLPLRADVDALLSGFEQRWASRMGEESPMQVIKALWSEMGWKWVLLLGCPEGPLRRGWGQTVVRVFVETLKPDVAPLRQAAALLALYLLTQTQAKGAEKLFVQVDPDAFEYVTSLPSRLAPALDTPPFDSASLAPSTPPPSADLSYGLSILLQTSSFHLVPSVSSHAWPFVHVERNAKLVREKRERALLVLGAEEELKRITRGDFDAGEASDGRGMKRKWRDEEDETSATGEEEAGVAGHDEDGWLANRLVELSSTYTQAKTASSARIASTPAAPFLPPRPSSLAQPTTSLQASILQRAKSMMRGRLRELEAKEADAADLLDLAGRMRTRSTG</t>
  </si>
  <si>
    <t>MSTFEDEFGVLSPFIRGLTVSVILLPSALSGMLAGNVSDKISRKKSISLGAAIFAAGSALSAGAKGSLVMLIVARCIAGTGEGLFLGCLGVYLTEISPRHMRSHMLLINQLMTSGAIAAGFFICYGSANIPNSMGWRFPFILQTITATILAVGAPFLPYSARWLISQGRRDEALAVLDRLVDPKDIEERRELLAIPPAAVRNRSQIAALKDIWAPGVRGRTTLGAILQVFQQLSGIDFVLFYAPLLFQQAGLDPSTSSFIASGCTGLVLVACVFAGTFYIEKVGRRKIWMVGGTGTSVCLFTLGFLYATGAAHTPVGKYAAIIFIELFAVCFTSSWSLITKLYAAEIQPMRTRAAATSTGQAVNQAVNFVVAISGPAFLARSSSGPYFFYGGCTALGVIFAMFFMHEVRGKSLESIDTTFEGSALATSWPKVFQTARLTEARLRKNSRSQSTNLPGETRAEIREHIQMETIGENSVFEEE</t>
  </si>
  <si>
    <t>MTVAALPPARDLSHHLNEIAKNRFPSPLKDIFNYMGRPGMISMAGGLPHPSLFPFNELALQVYPPSTDLSEGVPPLGEQMSLTIPKYPSAKTDTSLTSILQYGNCSGNPALRAFLHQFTLDLYQPAYSDFQILLHEGNTSGWTKVVRLLLEPNEYILCEEFTFPSSMSVWVPMGCKAVPIKMDGEGMRADHLEEVLASWETTHPGTRRPHIMYIVPVGQNPSGSTMPAERRKEIYDLCVKYDIIICEDDPYTTLQYPPFEITDTPAPVAPKSGADFAASLVPSFLKFDYEGRVIRLESFSKTIAPGNRLGYFVANPLFTERLLRATEVESQTPSGWSQGIILQLLTTWGQAGYLTWLSRLRDTYQTRRDTMCANLAKVFKALPAASYASAVPGAEGIALYPSSTDSASIKPDQLPVASFTAPVGGMFLWIKFYLKGAPRYRELVAQGVEDPEKSFMDEFWTALADNLVLLTPGSYYTPWEGAHKLSTSARGAERDVGYMRFAFSYNSSDEMEEGIRRVEQVVKKLWAY</t>
  </si>
  <si>
    <t>MTADSSAGGLQRTRPTDEELLQRWQGYMGDPMLSLAGLKQEAVEGKVEERGLRSLTWRVRLTTIHRIQMKLTYLRRQYFFDLLPAPTPLPSTPPSSSSSALPTYSLLLSRSRTSYDELRERYLRAPDGRWVADGATGEADGVATVPSNKANGAAGGHLRKVEVKANNPLGLDEENPWQAWFEDLDLRKMIRQDVQRTFPEVDYFRQAATQDRLTDILFIWCKLSPEIGYRQGMHELLAPLLLHVDFDSLPSTGAEDSLACVVLSRAHVEHDTWALFSSLMRSAKTFYDHTPSVPVSPKTSAAFGATAASAQATHLVQPIVATANQLQSLLKSLDSSLYTAFVRLQVEPQIYAIRWLRLLFSREFPFNDSLLLWDGLFARDPTLQLTTHIALAMLLRIRDSLIAASREGYGEFLQILLRYPACPDGLFHTSTLVQQALYLRDNLSPSAASYIRQQNRDLGLAVGEAVPEDDSEESLVGRANGAPGHRRSQTAGGVQGLGFLSESGLGDFAKGVYGRAEALGINKALRGTFDEIRRGVAEAQAQAEERRRRQLAGFSQIPTRPPWDPQRSPPPPPVATKNAFSDLATMRASASAMSQAVDLCITAFEATLVVPSPAASPRPGKVSNDAGNQQRVAKEVGAPQMMALTALRHVRDVLGGQAHAFDPSVLEPLRQTLQPQQSVSASTSEPFKVEGNVVSPEADKTKSVAAPAPDADAPPSLASQSASKMQSTASPPPPLAPAASSPALLLSDRTDKPLPSLSRTPHARTSSIAWRGLSAYPPRPAETPASPTAPSPSPSAPPRPSSPTSQTPSPPSPSTRKTGAVMSDPLGVL</t>
  </si>
  <si>
    <t>MQAANETKGTSGDTLVSPLTPPISFFWATYDDTVKAIPQCAGFQVFVAPNNGSAVKPTFPFSFTAMPENYPPVTTTLPGVGIGDQFAWSAAYPPGTRIGFAMTDAANNSGGYVDGYTLVPGSTNCTLVDQPSSLPVSFSESPMDQPCDEVIVNIKGGTSPYTLSVVAGTSGLYANVTGVTKKRVNLRNIVPAGQEFHLFVTDSDGQSSIVEQAMMSQLNRVDRCFPAMASSGDSSTPVGAIVGGVIGAVVLAVLIALVAWFLVRRRRRQRAEQYRLQEQQTSEFRTADGSAPLVEPFRVPLGSVVGAPHGTSPDSATYAGSSPGGDSYDKTLETAQAHEAQYLAASPIAPHPHPQAPQHPYDPYANPYEQPYDPDPRRYAYEPTSTATYEPVSAGSTYVPHPSSLHQSQPSQRGATDDLANPEEFEYRLPTDGSSPWAGALAPGARPYH</t>
  </si>
  <si>
    <t>MSLATDADTLSSLPVDLLTDSLLPAIPAPDLVSLARTCRRWLDFIASEGGPCEILWQRKAVREMHFPAVTSGRRSGWYRLYARLASSSAYLWGQTSNGRLGLPTQQWEIARISSLRTRIVRDALTLPTRIALPSPPVSLAAGGWSFHALTADGQVISWGQMSGLGIQTEDAPLSAPSRVLKPTVLPQMRHVGAVKQVEAGRGHVVMLAEDGKVWEMRTFGRVFEVRDEAGRWGAASDAGDIGRQVAQVEAGWDHSAVLTNAGDVFVWWQPAPEVLSQAAAEAGEGSLQSPTTEGVAFPLSLDTLRAPPLPSTSRSNDHNEKLTLIACGENFVIGLSNLSNVYFLDISPVPPPRNSNPANDEADDAQAGRARLEQAFLRGDRSWSLMRKFCDVDELSKLEGFGTNGVARGTRITHVSAHFRSFAAYSVPSSASPEGSIVLLGTKDWIETTEPEVIPELQNIGVIKVAHGDYHHLALTSNGRLFSWGAYSAGALGLGHPQLANTPLSVPPTGPETPTPQPDVEDRVRPHPMPRIIRDDQFNQTRGGFHGIHVPTPAARPPQPPERIEKPTRIRFAGEEEEGDDDPNQPRTSGKFVYAVTASGWHSGCLAVELASTSASAESEPVIRPSSAEADQLAQLQQQAEEEQLNGSRSWFGRLGGGFRGGGVFRIGFAGRGAMRRGAAGRGGGGGQA</t>
  </si>
  <si>
    <t>MPIKLITSPPEALSRDELAAISQSTPSTFEGIPPLTRHHEAQGVRIKVEPALEGFSGEGIEGALWVTEGALSFFSAASSTGLTIPYPHITLHAVSRQPAPSSSSSSAQANGSSAPATGGACIYCQLEESEEVAEDDEGGEMREMWITPADEASVDKIFSALSLCASLHPSASDTLTQPSVIPASAHASSSGAADDSQASVFASMGLDPISMVYATADGGIAGPGLAFMGEEEGQWDDVEEGEREEQAESSAGRTRSDFVNEGRARGAPY</t>
  </si>
  <si>
    <t>MSAQPGPSKSPAASASSAAASSSSSVRPSTPGAFSTNTPRQGTPAGGQSAVQRGKQPATPGGPVQAGAGGGARVVQPGGGGASAGQAQGVRVVNAGAASGPAVIRPTLNSILVNVRQKGNPVIGHIRTVPWEYGDIKCDYQVGATAGVLYLSIRYHLLHPEYIHTRIQDLGQNYNLRIILCQCDTDNHTAAMKELTKVAIVNGYTLITCWSAQEAGRYLETYKSFERKPPDLIRERVDDSYMAHMTSALTSVRGVNKLDVTTLISNFGSFANLVLAEPAKLSTLPGLGDKKVRRLREAFTAPFTTSGGKNKRRRVEKGEAEKRGERGEREIN</t>
  </si>
  <si>
    <t>MSANGWGGTLSAMFGGGGNGRGGASGERGGGRGAATVAGPGGLQQKQKADVRRRLPDWSAGDAGVEVGQPKEEDSLEDGEGTQDPGNPQLEGDQLDRLAAAILWQAGTTTDTSPHPLLAVAASRIPPPSEVSHPDLLTRLRLRLEQFAERGRYSVVLFVNPAPNSPSTAHLVAAYLALSRTARKNVQHVYVVGGGWWSSILVTLFSATLLSVKTITSRGKLVQCPSLSSLAESIGGKAFAQIDVPLEVYVANAAVDKAIKLPEKDDQLPRTFGVPLEELAGKDGKPLPRLVRDCLAVLAAEGPASVGIFRRSPSASTVSHLAAAYDRGHPVALSSAPNAPYIAASLLKKFIHDLPDPLIPRDSWDAIKACPLDDDLAVPYLRFNFLPLLPPTSLHLLSRLVSVLAGIAANHSHNLMTSSNLVICLCPALMGGLGASRDELEMCRVPGMEVGSMRGLETIKRRERAGNTLGGVLKVLIDRSAERAR</t>
  </si>
  <si>
    <t>MAGRKRAASPSPSRSPSPGAEKQPRFHFPSVRRNEPLIDSYTYHSVDTEREQADEQSGADKDAKEAEEKREVEGEWMLGVDEAGRGPALGPQVYGIAFCQLSYESTLKEMGFADSKTLTDPLREELFKDILEHKDDVKYAVTVMSPNDISMGMLRKVPYNLNAQSHDVTINLIREVVERGYKIKQCFVDTVGPAADYQSKLSSFFPTINFTVTSKADALFPIVSAASIVAKVTRDRILEEWCFAEPGVGEKGEGEEGEAVRVFGSGYPSDPKTVAWLQDNFNPIFGFPNVARFSWAPVKNALLKKGAASKWDDEPASIQKYITGKPAGPEQAPLWKDFNLVSVGEF</t>
  </si>
  <si>
    <t>MAKASKAGFYAVRAGHKPGVYTSWDECSAQVKGFPAARHKKFPTKAEAEAFVRGDDRPTSAAGPPNAGTSTALQNKRAGGADGAGVSPAKRQKRAIVGDEGFQANKAVPNVFAGSSSKRRVYCDGSSRGNGKVGATAGIGVFWGHDEGAKNLSERLPGKLQTNNRAEMYASPRFPRTLTDPHPDEPLTICSDSEYTISVFSKWIPNWKRRGWKTADGKTVANQDMIRYVLSLLALRAASSSSKSALANITFQKVKAHVGIEGNEQADRFANNGAMMPEVPDRDFAAATKENEKKLKAKGAPVQVEDVKWEIEVEEGDLLDESELRELEETQDF</t>
  </si>
  <si>
    <t>MRTCISTAANLSPRHQQRKRSVSRLLQPSLRLPRSQYRSVANLRPRGLEVPQPTRRTTRRRRSGRDVLCRLQLSGIKPRDIKVIYSTDADEVRQVLSTMEGPFGFDLEWNIYGPPSSRRAALVQVCDRKTVLLVHVARMWGESGKERKGFAFPDALKEFIEDDSKIKLGVNIGGDATKLKKDFDHSPRGILDLNSIRLRHDPETIAQRRLVSLQQLVGSYLDCYLPKDSDIRCSRWHERLSDQQLEYAANDVYSSLMVAHAIHSLADLSLEEAHADLRSLVDSPLARNVVSRQAPPAAVDAEYASPREAALAALSPRRLELFGYFSDSTLSLGDIHAKMNETGSMKPLSVVWTLLSTYAELRTKGVEDGFDVSRLRDFALAVEEDWSPRFLAEHGALVSELRRVAPAQSKASG</t>
  </si>
  <si>
    <t>MQAGPPTLPMAKTLTHTPAVTRQKMLNALYHQFLEIYSPGILPTSLGQQLASEHALRQEEYLFSRATKATYRNSIISALARLKKRPPARSVEETGTLEEEAERNSKMANEEKGRLTGKRVAKFVHSVETLRKFSYVVEVPPGPGGDRLTEVGNPTVCERCKKEWVVSSTLTEEDKQACHYHFGRMVTEKVAGVRQRVYSCCPAVGAAPCQVGPHVFKDEDPAVLHSRVPFVTSISLRQTASPDHPSSVDICALDCELVYTTAGMSLARVTVLSSTGSILLDEHIRPPTGVTILDLNTRFSGVKDEDLEKAVLDVNGVRKALAQFVDEKTVFVGHGLENDLKALRLVHTSVIDTAILFPHPNGGTWRHSLRNLTKDILKKFIQEGDPTIGHSARDDAEAALELVRWKVKQDADGKV</t>
  </si>
  <si>
    <t>MERKHVCILPKGVQLEAGDPSSSTGSRFLRLPHPRTNHPALFLPYSRTGSPALDGLLEVQKIELDADKQRCWFIEEEVASDGSLTLFSPFDPIYLTISYLSSLPSRFQSYSDLWESIAQHRFEVQGMKKEEEGKEDEGAAFAEDLGRLDAMEGVKERLKAVCETQEHESTTLYRLSEPLILSFLRSKVDSLVDPASGIFGPLEATEPGEEVKPKAEGVGVAAEEGEKFQTVRRGMAKEDIGSGHGLSEQIQTESRQKYAVGILANYLPPSVTKALLASYSFSELDAHLSTTTNSSVLNSTYLPGRGAAKLEASFSGELGGGAAAKKRKAEQSKGSRGVEALKKVNTKGMKSLKDLFGKQSQKAVKKVEEPAEENAEEEKPAKKKRKV</t>
  </si>
  <si>
    <t>MAPAPQTVLALSSSSLPSLPSISLLPFSLAHDGPAPISTYFRPRPYPSTSKAEPAHRQASFRGRRVVSTVLSLPEGYQGLVFSTSAPLPPTAAQDEVDEASQEREERAAKRAKRAAASAAALATNALEEEGDSAAADGLRRSPRKGTTVNTAAARARERAVRAAKEKAKKAAAAKGKKKGGFSLDSDEEEEAAEEQEEQEMAAVVEVQETQVVEISGAEVKTDAGTLEVTSVEETTTIEVISAPPPASPLRTTSTLSTASASQIPSTPLSTTASFSSLNPFDAPVALARDEKHLRPCATFDSIEVWNPDWPVAGGRVAEEDAVGKTVSEWMRLASKIHSD</t>
  </si>
  <si>
    <t>MVRFKHRYLLLHLLFPAAVDLDPLRREANADQPPSAESTFTPPHLSESSLISLLRDSLSVNFGDIGAGEVGGTFSIKYLSPSTSTVIIRVSREHFRTLWAALTLLRKVGGQECVARVVHVSGTIRKTQHAAIAHDRTQILLSAARKRSAAARQRKREATKPVETGAEDEVVEKQLLASEEKIMAMEA</t>
  </si>
  <si>
    <t>MLQPALLAAATVALANLASADSSASSFPGLSGLLNAAEAQAHKFLGLNACPSPAFAPASCANGKPPAFPGLDPCCTNVPGGYFLSTQFWDSNPPTGPNDSWTLHGLWPDNCDGTFDQFCDPSRQYTNIRSILAQNAPKQLLEYMDVYWKDYQGDDESFWAHEWDKHGTCISTLNTTCYGKHYKQYEEVVDYFERAVELFRSLPTYDWLAADGIVPSTNQTYTLAQLQAVAKKHHGYEAIWGCTKQGALDEVWYGYITKGPVNGGKFIPTSPDGSKSSCPDTGIHYYPKGYVPPATGGSTGGSGNSTGGAFFNVFVNDTQNGCLISKGTWYTTGTCATYRLTPTASDLASGFTMTSSKGPCAVLNDTLSCATGNTASTFTLDSDKYLSSGGSSTFYAQEVATGSVQEAVLTTSAPVSLKIQYAPQ</t>
  </si>
  <si>
    <t>MSIDSISITFLGTAAGKPSPTRNVSSLAVRLDSKLWVFDVGEGTQHRFIDPRCKLPLSKVSRIFITHMHGDHINGLPGLLCTISAGERGVLLGQDDSRLDEAQQIPPTEIYGPSGLRLFLRTTLSLTASILSRPYIVHELLFPGEEPETGELHPSERKGRDIRMAEDGFWRDVVSEKEGGSVSVSAGPILHTINCIGYFLSESPRPLPIQPSLFIPHLKNPTNAAALAAEGIKNPLSLLSLIQTERKPITLANGTVLEPPPLDPNGGRKIVILGDTYDASAMLPLVNPEGVESDDLVDVVVHESTNAFLPDLDESHHPSKLRDGQPTTLEYVTELARSHGHSTPQGAASFARRAGARSLLLNHLSVKYADADAEEAERAMGPETRDRALAMVREIERQADEVLRDGSSGDGERRVWAARDFWELEVVRRDKRAKEKGKRT</t>
  </si>
  <si>
    <t>MARAAQKEVHVHLLRRSTPEQIKFFRGSHIFSVDGESRELDAQRVSQGILIHRYLPRPDHPALDLFFDLDMVLARPDLDWLTRRPDPSRPLTPEEFSKLRLDDLIVAKEKSPLYLGRLDLTRSYSDELEFRALGTITDTSIAVRNPAKRGVKRGGDGVAVQQGVRVDRQGKYGTYRNLNNPSSFSYSSLHRLLADERLPNTAILSLVETLAPSLLCEWQESTIEADMPSFSTYAVGGTASAMRGWRAVQHIEKKGDASWTWTLGFGGREEAPRGTGGFVVTAYGGMRPVAVEGGVGTGFFFRGEKDMHGTVSPYTPHGCVLVLSPPHVNADTRVLARPSIRLRLRRRPTSGRKSRRGSGRGTFCWSK</t>
  </si>
  <si>
    <t>MLGALALAALVPLVLLYQRTWSNNERRRRREVYSDDDDALLLNLAEPQTRWFNMGYWDTHTDSFADACAQLCRKVAQAARLEPHQRICEVGYGSGDSTLLLAREFSPKSYVGLTSLHSQCETASASTPSLLLFAPRRIPSRHAERRAAEAGLPADQFRLLQGDAATDLAQFPSSSVDAVLAVDCAYHFNTRSSFLSSAHALLSPGGSIALTDLLLPSAPLPLTSHLLLRILFLLAKAPWSNFLTPASYLAQLEAHGFEGVEMVDISESVWPGFCEFVRGRDERMGGVFGRKWRSLGRYGRVVEWYSGVRSGRPKLRFYLVSARKAARKEKD</t>
  </si>
  <si>
    <t>MRLPTLLLPLTLLSLASPVLGWGAAGHEIVATLSEIHLHPLILSYIRSSSSGLLPPWSKGHLAPLASWADRIKGLPEYRGWSNGLHYTGWKGDRPPEVCGWPERMEQRKEGGEGGWNSEHDVLRAVGNYSQRLQDNPHDWPSFNFLIHFLGDIHQPLHLTSRERGGNGDPVLWEGRVSNMHSVWDGLLIARALREQKNYTRALPSKQIEDALTGRIYDPYIRLLLWEGVRSWWRTSLPSWFACTSTSSTLSPPFDQLRLNTGAAEVVCPFSWATETHRITCEMGFPEGYEMERKPLEEIGGRSEFYTKIRNSLTLERLLTQAGLRLAALLNTLLRPYAEEWALTNAPELLYEHLVSVEGAEGVEGLVNLRWMEEGW</t>
  </si>
  <si>
    <t>MAAKPEVDAATKRPTAKLAPLGRSTAQNRVPSTSRNVEVAPTKPRSGLSRTTTQREEEREEPVVSPTERAKEAMKVVNSALATLSGLNKAGFRAKSASGSPTAASSGVTPFASATRPGSAASLRATTSTSSLRTTAAHSATLTKATQAVRDCSRALKELRTLAADGILGKKKVDVERAAGSIVANLVEMEMYRPAVVELAAMRSSLLSWWTSPPSRPTLSPSAPLASFADTLLFPLPSDAFFAPNSLEETLDPLSARPPFADLVPLVLASQQYLLACLFRSDEEDAGSPKDKLANLAEFLQKGTGGPLNWRRAVDCWITDEQEKAMLVKRLDAMMTSMFGTVTKGCTGVDGSAVPDDLLIVRTHALLLYSSTSALSSANADKLSAFHDQVRKTVLLYGRAAEQARYTEVRIGNGVKEAFESIVAELKRRGLVEIGKDGGAKWRELCEVVLHIARRADDLAFVERISTLLGAENGSSAGPTDVHPDLLSSQICAKLASVLSVFEIWVKTSGADDRGVVDQMRRLSGLLPVLTKLRCAATAEGGRAPSNDSKTKIDKTVDRLRYVFAKHVKAGKRMDQLLTPADAIPPPVDEVTVLAKVALDRLAHHAEQILAANAIEGKNRSYLAATTVDTLLLLAYSSLIVDDRSTALPCLAFLERCLPLVGFSPSTILALDLHYSIRTLTSACYNIGGTLFNAARPELAVNFVQRACDLSAKVLDQARSDDLLPSSSGADHDELSSQLDSLKLATGEVGKEEKELREAQQDFERLMSRRWELLAMTRYAMGDKRAAYDAYVAAVHAQPSAVFAPLATAASRQSLSEILSTHHSLYKQVERLTRLSTYDLLLPPALVPLSSSPTLSSTLSRDVRGVLLEMQLAVLEAQTDSREGRCAAAALLEQLLAIYHADETPVRRARVLVKSLQHSCAGRDRDSETHARALADEIANLCAKENLQDDDALRPLAAQYNALSHLFLAFRLQAIRTASADASDAIASEARQALQVLRGVLDGDSKCATHRPSNSPRRSRQTAASPAKPTSPPQPTPAPTRRRPARIAASAATPARSRLGRSQRGAAPASTSPQVTPPRRTSVAVDLRESTRTPAPKKLVPSGVDKLVALDGADSVYKSFESMASLLGVLGQALLKIGYLKFLRQLAERLEEGGNAYVIASITLAREYLRLGKTSRAGLVLAQAESRVQSAARDEQPVAVDAHVSYLLVNAEYLATAQAYEAALSLADELASATAASATARVVERTLLLQRASMAAITCSYLLQRKASLLFAEGELSRALPPAIQAMRLATRAVNNLSRLASSPKPATPSAAESTFTAPLTDHVTPLADAPPINERKTSTTIPSGIHAGLSWRLLELLLATIERVALVHFVRGTPKSADYFAQQALDFAEDVGSANGMARALLLRADVRLQWGKQAEAAADLDRVSQLLRSSSTPEAAELLRLQGDLHLRENMRREAQELYLDANRVLDTFIASASDGDAGQSPVKHHTPVQNGSAGRRRVSGPSVHFAHLSPSPIASKASPAGDWVLPAVQCRLLRMQAHLLAPQSKNDELTRLLRRIARLASHEEEKADELRLVVALKLRELLARFLSLPVFGISATGAAPKVGTPRTGPTVVNIVKDIDNLLARAVNFSVSRASAKKVRELSLLSASVRAMQASVGKSTKRSTATIAHLLDLGVAVSLRREMAEAVEQRLDRAIRRDDMTWPSLDLAPVPTSEDIDEHLLKTRDRYRLEAAEPILTEQSISTLLSPAWSVLTLHLTPEHDALIISRHRHADEPIVFKLPLDRLARREGEEEDAFTFDVAMIELQDIVERNNTGAQNAKLVDGKEQRAAWWAERKELDQRLGDLLQTVEDAWLGAFKSVFYDARLHSGEAFASFRSRIERILKRSIVRAAGDQRATRFKLDDAILECLAALPATSREEDLEDMFYYMAESFQFSGVPLASDETDVDQVVVDLREALEELHGTKSAPKSKASPDEHTFLILDKRLQAFPWESLPCIRGRSVSRLPSLSFLRDRLDLAADRSPETPHDFVVDHARTSYLINPGGDLKNTQQTFEPWLREQADRHGWTGVVARTPLEEEVKQGLTSKELFLFFGHGGAEQYIRSQTIRQLPRCAVTMLWGCSSGMLKDQGDFDPVGTPYHYMVGGCPSLVANLWDVTDKDIDKFAFSVFRKTGIAEPETASPPPSPPLSLTAAVAQSRDVCNLRYLNGAAPVVYGIPVRFALSQSQV</t>
  </si>
  <si>
    <t>MASIPSSLPPTPPFVPPIATRTPSESSSAPPRPPRRKIFTEQDLAYWLRSEAYQHVETTILRLTAAVRGKANEEESCESEATQQLSSFLQRIRGWVAEVPLQQGPQRFGNKAFRDWLTKVEEAEPAFQRDLVSTASYSPTVDPSLLLPELSFHFTSSFGSAQRLDYGSGHELSFLAYLTCLCRLRIFDENDEQALVTRIFREYIETCREVQRVFKLEPAGSKGVWGLDDHQHLVYLFGASQLVDHPSLRPASILSVSTIEPLAPSYLFLSSIMHVHTIKRGPFHEHSPLLHQIASTVPTFQKVTKGLWEMYKAEVLAKLPVVQHCRFGQFGLRWKDRETGAELPSSGDGRKDDEDEDDAADAAPLLDAPVITPAPWAHPTSTFSSVRPLPPSSRLSASTTASFSHRQHPTTFQLPHVSSLPSTSVHAPRSFAPPPLFPPRRPAASLASEEGAGGTVADEGGAAATSSPFGVLPKVGLGDGAQRDGER</t>
  </si>
  <si>
    <t>LTLLAAISATTFLIPANLAPAFLSVPHLNVLLGRSQHDWRAKEREFAFVKFDLKADLSPLFNWNTKQVFVYLTADYATPEYPDNTVVVWDRIVRSPRHARIDVQDGKQKYEFKEISSTFSNVSATFSLQYQVQPYVGVLTAGEVVRTEPIAFPAVRRRSQ</t>
  </si>
  <si>
    <t>MSILTDKDFLLHTVQLAYIRHVLPSHAPLSTSTAFAGGSSGPYNLISFPPAHELRRKNVYVALSGAADADRWPEVQQSSSGRRSPPLAPVIEREQKGAEVAVGAGRRRRAQQGTGGAQLGYTQTIVGKGSGVGSAGMRVGGKARTWKGKGKLVEEDAEDGEAESLERPPGFAVHRQSVSSSSSPPTRILAHPPPPPVVVHSPVRTPRDRVSTSPPPLRAPDSSAADGRRPRFADAAQVVGTSAAPPHQGPDPASPSSPGDYPSRPLATVSVPSSEASYISPSLASSPSQTPASSQVLRQPLQPTAEPPPDSPAGPAQVAAQSQASSGISLFGTSVAQGPGGQPQETLEPPPPPPVVDPAQPAPAPAGPVFQLPPGLKVRERRRVNIHGLGPLVPLNPAAEKPKEEEQAVAAPPPLPVAPPTQPVAPPAPPSENTLAVPPPSRSPASSPASDAKPSPLFPPRSAYLSTPPPRPLPSGQKSALSLLLSSASTASSKPYNPFSRLYQSCISRSPGPDPLTLNLALYFPFSSRPSQPLKIRVKRDVTVEEVIGAGLWAYWEDEGRKPKLDGESIGVKPGEAEEGRETTRWNLRIVEEDGEVDEDFPALDRMRNVSAFSFTEFAIVRATGQQIEDNAAKQASIVRRPSRILSTGPTATASGAPSRRHSNVPTPHGPGTATPVPTAKNGADIIEPSTCADGSALAVPVELKVEVMLQYEERSEMEVQVPSDMYIADLLDHICKRISPIPPPHPRNCALVVRLSDGDIVAPLDRTVASLVGEHHTLVLVSKSQVGAVGLRRRDARSADPSESIFTSAQPNQPAQRGLPTALEVVAPYQHFNVLRKLPMSLGGRHARVIAIDGDYLHFMPPDDGRGGGGGTHLLGGTSGRTTSFHISQVHTCKISRRSASSFKIVVHTNRSVDKRYDFEAESPALAQEIVKQIRAVMQAYQAEHPKTRIRL</t>
  </si>
  <si>
    <t>MLLLRPAGLRLNPSALARTRSGRRFASSSTPPVIGSAPQYPRHLVIHTLHPTSTWPSHLESVSRLYRELGRRWAKHPELSKLGFGMSDGGSGSVEEQWDPAKSKFDEPTESGAGKEERYSATLHPDFLHIPDLSPSSISSFESLYLSLPPPLSIQPSSETTSAPPRTHIFVCTHTTRDCRCGDLGEPLYQALLKEIQRRKLGGELREGEDGVRIARVAHIGGHKWAGNALVYKEGGACDWYGLLRADDARKLLDYATSPSSLPWFSRWRGRLALTSDETKAAYANRPSAAAEDKSDQPRQELGDRVELVFTTYEGLEKRVLGYEGESLMETARRNDMPSILATCGGHCECATCHVHIPPLSANSASSAVADSSAGRKPLALPQSAPIPEMKDEEDEQLEFAIGADDHSRLACQIPVTKELAEWIKAGGRIKLPRY</t>
  </si>
  <si>
    <t>MIRLLSQHRFPLAVVGAALVLLILSALALRSSFDSPDAHNALWAPGSVGLVYGSNGRANEGREAFARTGSKGWEEDVADSLKHGDVIMPKLGNATAKAELGRASWKLLHTMAARFPEKPTENERETFKSFLYLFSRLYPCGECAAEFQQLLKKHPPQTSSRGSASLYLCHLHNLVNSRLGKPEFDCGVNLRDVYDCGCADDEDEDEEGGKGGKREEKEEEASEEVKVVDLVGERRDPDTGLELVGG</t>
  </si>
  <si>
    <t>MFGSSESSSTTPRRKPADPPTPSAWQTLLDACARPEPSNPLLVGAATAGLLLASNRIWHRYGRRIRNVDELAPTDFAPRRLRGVVTSVGDADNFRLYHRPALRPWSRPPTKRPDLKGETLHVRLAGIDAPELAHFGRPSQPYSQEALEWLTATVMGKRLLVELHQKDQYGRVVGMAYVRVFPWLRRRNVSAMMLEAGFATVYESAGAVHAGQLDRFRALEANAKSKRKGMWVQSARAYESPAAYKQRFRSP</t>
  </si>
  <si>
    <t>MPVMRHGQRQNAILNSPIVRSFIRPVRAILPTSTKTASEGAVAGQNGANGADGARMTGGEGEEEGDWLIPTQPVSGSSADVKGKKRAREEDEAGDEPAKTAVEYDAAAGTRYGEVVRYTSGNLPDELEKYWAQRYRLFSLFDEGCEMDREGWYSVTPENIAAQIAERCRCGVVVDAFCGVGGNAIQFAFTCERVIALDVSPVRLACAAHNARIYGVADRITFILADWVEWTKEYVERMRKGEVKDEEKVEVVFLSPPWGGVDYLSAGTSNGSTLTNGANSAPSRPAKKPRRSLLPTGDSIPSTPTPILPPSSDSSHPSAYTLSALAPLPGAELFTLARQCTPNIAFYLPRNVDLLELATLPGLKDGEKVEIEEEWMGYKLKAVTAYYGELAVGNGYVQGEEGSGEAED</t>
  </si>
  <si>
    <t>MWKRLPAWVYIIAWIATSSAVILQNAHILSDLKFRHPVALTTIHLAFQTLATRLLRRYTNMVDKAKELEATGTMNRDSFLRKIVPVGLLFSASLVLSNWVYLRLSVSFIQMIKAFTPVSVLLVSASFGLKELTRKILLIVSLISFGVALASYGEVEFELIGFLVQALAIGIESCRLVLVQKLLQGFGLDPIASLYYLAPVCLAVNAVILLPVEGFEVFSNAVELVGIPYLLMNACLTFALNLASVSLIGRASGLVLTLSGVLKDILLIAGSWALMGSTITGIQILGYAIALAGLVWFKQQ</t>
  </si>
  <si>
    <t>MSFSTSTPRSLARTPSPNFGSKSRGGSAQHGHNFSVGTHSLLSSRQLSGTSRLAQSLDTPSCWLALYFAFNLGLTLFNKLVLQGFPFPWTLTAIQMLSGTIGTQVLLQRGVFTQARLTTKENGIMVMFSGLYTINIAVSNLSLHLVSVPFHQVVRAMTPLFTILITMVFFRKRHSRQTYLSLLPVVAGVAFATYGDYSFTAWGFILTLLGTLLAALKTIITNRVQVGRLKLHPLDLLVRMSPLAFMQCVFFGWWSGELDRVRVYGATEMTRHKAIALAVNGAIAFGLNIVSFTANKKTSALTMTVAANVKQVLVIVLAVLIFNVSLNPTNLFGISLTLIGGAWYAKVELNEKNARAAAAAAQNNLSPMPASNEKLG</t>
  </si>
  <si>
    <t>MNDTVRAQRLVADDADHLGALANPSDIHLAQLDRDIHDPLRRGDSTPTPAYGDARDGYELEQRYTDSKGAAGLSHGGQGEDDDRATASGAWAGEGAHARRSSSASYARLDTRTRRSGSFGARAGEGARRLRFDDGQGGEKDGSVDKRRLQVLWWRSAAVNVLFILAWYCFSTLISVYNKWMFSAEHYNFPYPLFVTSIHMLVQWCLAAGAMSVFKGLRPKNRPKPGDYATKIAPCGMATGLDIGLSNLSLRTITLSFYTMCKSSSLAFVLLFAFLFRLETPSWRLAGIILIITAGVLLMVSTETQFDFVGMCQVLSASALGGLRWSLTQMLLHKESMGMANPIATLLWLAPIMGVTLATCSLIFDGWGNVFSHEEFWGTMGRTLRTAAAITFPGVLAFSMNVTEFGLIQRTSVVTLSVAGIFKEVAVIFLSTVVFHDKLTPINISGLCVTIFGISLYNYLKYTQFTEAALRASHGTPQRAGGHGFDSSAEDSYEEGAPMLPTGESRRGLLNGSASHRLSDSSPSAPHHSLDGADDSPRSSADLDAQAAELLGDFDDPVHRLSESDKAHQHDADRIPELDQLLEEDERLRRTEEKAHALERELEEGVREHRQARDIEVGDLLSENVGGLR</t>
  </si>
  <si>
    <t>MDDATVSLTSLSFAPPAREEDDQTPLSGPSSFGDSTISLLTDTTTTTTDSTLHTRRRPSRAPSPSSTGEGDGSLCPPDNFSMVSPKLYRSSFPKKSNFAFLRSLGLKSVMVLVQETYPEENLEFLRSEGIQFFQFGIPGNKEPFVSIPDDKVVDALSVILDVRNHPMLIHCNKGKHRTGCVVGCLRRLQTWSLTSIFEEYRRFSHPKSRALDLQFIEAFGGLQKVWNTIDRDHLPAWATLDPPSLPAAPPPPVDAGDTPHS</t>
  </si>
  <si>
    <t>MAEGDSVRRVSLVVHAFGLIAVYSLYGLLQEKIVKSSTYGPNKEHFTSSSLLIVLNRLFSIAVGLVILFWKARQEPEHSSFAQRLRPVSPYRAYASYVSYTTQSLAKTSKMIPVLFVGACVYRKTHRPREWVAAAVIFAGCATYLLSTPPNSRAHDSPGAVTDRSNALIGAIYLLGYLFFDGLVSSTQEAVFGKNPSSTDPFGPQSPVLDQMVWTNTFAALIAVAASIASTTTGSFWPNVDLLFSSTRLMRDVCLLSAASALGLIILLNTISSFSALTASLIMTIRQFLSILINAAAFGNLARVSQVGWIGVFWVASGIWIKINKRYDSRGNGGAISDGEGGDAEEMQEMLEKESRSGSIPSTTDAPPTSHGQVKQIVMQYLVPLAIPVLGALLLVPILSFSSRPAVTIVGSRWDSQVHQAVSPACDTELVTVPYQPTSRVALASFPRSGNSYLRSLVERATGFQTSSVYCDPELERTFHGECNHTLTFFVKTHFPALPTVVSPNDSAHADYHKQFDSAIHLVRNPLDAISSWYHFLHTSRTAEGVYNHTARVELPGGKFGKEQRKEILEYAKRWRRHTTYWQHAPISTRVLRYEDLTARLIPNMMSVLAFLLPDDNLPSLEHVICVVEHHENLQAYKSSRAAAFAQWDKYDPSLRNEILEIVRRPFCRLGYRRVLLKAKGDLPEVQNAMNGHAVSVAQRLNVHAYRLLPQVL</t>
  </si>
  <si>
    <t>MATTTLTHTALPPMTSLPLLPTHSTRPPTTCPHLAAWCQANLESAVERLEGAMRADYGLADGVIAKGTLPPSCSTCQTTPLRPALCLACGLSSCLSPGEPSHALEHSKKQHHQLAWDFRARGVYCFACEGYVRHAAIERHALAERIASREAAANDGDGQRATKRKRVSMQKWELTTPIQSAPAPSALAVRGIRNLGNSCYMSVILQTFLCNPFLRTYFLSDRHNRLICAKTLQGEPCLSCELDLLFSEQYSSDLAPLAPTRFLHSFWQSSAEAAGYAQQDAHEFLISALNLLHSSSPSHHDSPTLGPCRCPIHSTFAGELRSKVTCGRCHHQSETAEPFLDLSLDLKDRATGLAGKTLGDCLKSFTTPEQLPSTYSCAACGDGVPSASKRLSLKTLPPVLCIQFKRFEITNQAQKLDTPIRYPLKLDMSPFLTNHLEYPASYKPSIAHRYNLAAVVAHEGTLSQGHYTAYVRGVDDFYAIDDEKVRRVRIAEVLAAKAYLLVYSRI</t>
  </si>
  <si>
    <t>MISEAASAPVEATQPPVEPSTTSRAPKPSLPPRGTGSDGTAAVSQPVEETGEGDAGPVMREREGTGPVSLVAPAGTDRPAAAESVGEVERPALKGEPVEIELLLLSGKRKRWTFGTEETVAEVKDQVWHEWPDDWTKGDPAPPSVDGLRLLHLGRFLDDASTLSAAGLKPTPDFPGPLIVHLHIRTLEPPHHAHRTSYNREIAPAQGKTVG</t>
  </si>
  <si>
    <t>MATINVTVQMSGGMELLFSNQSTHKLTLPRFYDPSTTIHGPSPPSSKPEPREDGQGSKETDVRFLVWWLRWFALEDRERPELYSQGETVRPGILVLINSTDWELEGELDYVLEEKDEIVFISTLHGG</t>
  </si>
  <si>
    <t>MSDPSLADKPLSELNDHEIASLTAELKDQEASQRPLVGQLEPLDNLRDEYARGSSVFVSKIDRLKQDGWTGLRRARGDGDCFYRSFIFSLLETYLLLHPSHSLYLLSKFSTLLPLLTACGFEQMVWEDFWEPLRDLLYQMGPEEKDGGKRKDGTERLTRDGLVKAFNDAETNSCIIVILRLITSAYLRTHSDEFSPFLFALEDDPRFAADGGITMKDFCEREVEAVSREADHLAITALTRALHVPLRIAYLDQSSMPYGGGGGQETGEVNFVEFEEEAMKEGERGVEGALLYRPGHYDMLYR</t>
  </si>
  <si>
    <t>MTDLVPHIYHETQEPGSMLCGQHALNNLLQSAMYTVVDLAGIARELDALEASQLDPGTRLRGDDPREGSQNYDDSGFFSVQVMEEAIKVFGLRLVRWGSEEMAHVHDKPELIEGFLLNHQLHWFSIRRFGTQDRFYNLDSCIPQPQWISAMYLGLTLREAERQGYSIFAVIPAPELGQITGLPSCSAADLALSLPPPRGGNTYSNGSSSTSFAGNGHTLAGPSTSRQAFGSTSSAFKPPLTSTASGSSSRKGKRPASNEDDDDDDIIIEEPYPSGSGSGRSSVEQESEKRRRRRKIEGRGQNGGTDGNGDAMSAMSEEEMMAAAIRESLRVSGQGGGGGSGEASQPRKARGDVDEEEEFQRALQASLAENGGGGGTGNPGNATESEASGDEGAEDSPSIDELRRLRLARFGM</t>
  </si>
  <si>
    <t>MSDSDDDAAIARLEEQLAIKKERKRAREDEQRRREALMPKQLVPDSPSPRKKKRSSTDPSLSTSASTSRFPPPPRFFEKPALERTFNPSDRVEMRTSNGGTKESKFVDHMSAVPKGFAESMSASISAARSKQDKKRQVEERRRQSSSSLASSASTSLVKLDQLGQETKEVLMGGKKGDGARLRPRKEKEGGKEGKSAREKENALLAIASASASTCSSSAKPTTSAPAISRATPSALPKPASSSSSTSKPKQPSPDEDDLEITDGPSRRTRNKDGTVVNEVEIGPWEFPVRSEDPEWEKVEPYSGIRLKERLIPHSEIQDLLTGRYPLSPSSLYALSRIDSRNRIDLDPEIVDADYVVFGVLAWKDEVRFLNGGVGRDGGGREGKKDAEGEGEGESDEEEVATDGKGKQKAASTSSSQDPLFRPPTRRSRRLRYIRFDLIDLSTPRASASATGQLSLMLVQADSVDKAVDEEGNETEVYKGQSGGAYERYWKESPGAVVAIVNPIFLPHNKAYSYTIKPTSADSVHVIGRAENLTFCEAIKKDGRQCGKWVDARTGKFCQFHVELAIKRTGVRRSETNANTASLAQKGTFNHSHFKKSLGSSSSNPPSHDSAPAAQPLAKFVAGSTTYITTGTRSSTLTVPRGGLLSSSTSSRAGGFIPNLREGPSVLEEKKRLKKVVEDEKRAREEMRTLRRLDKGRTAGGEYLIRSSRVKAEGAKEGKGEKKRRRTPDEDDAGSSDEEEEDVKPNLSSVFKADALRKIGFNPTAKPGDLPRDESSETKRYRLALESGLADREIKLSAPKPPPKSKVKTRVEKAAEASATNTEDDEDEDDDLVIEGGPGGEKPKISLAKASS</t>
  </si>
  <si>
    <t>MSVDPRLLMKTGGGGDEAGQEEEEGEQEEPAEETYTVERILDYKVCDLMDLGTPLEEWEDPKTRYEVRYLTKWLGYDDPAANTWEPRRNFGSWQDAYNDQIAQIKGKHWKKRSVEELEKEAARKNKEWKEEESKKQVKKLMKGGVLQGKKKGKKAALKQEKAKAETVKQEKVKPDKGKGKGKEPLRRISRERASASPALSATGSNKAPTRRTRTSRISDEYIDQGALNEFIESGNAPADLRALRATPPPKHDAEGNLILSSSEAGSPTTHRQSSPATTAANGAQFGFAGSDDEDEEDVDMAGTSGQSAVMQARPFAAAAPGGQSGFAGSGSEDEMDVDAAGQYTQVQRGFAGDSDDEPDAMQADQQPLPAAAAPPGPVAGGFAGDDEDEEDDDAGYFPALTPFPPSFSREPTSQPAPSTQKGGFAGSSDDEDGSDDSGYIEQSHDDPAHRSDPNAMPVGARASRSNSLDQQGFAGSDAEEKPVASAQEAPAARQTGGFAGESDEDEPAEPAQDGEARGQGFAGDVDESEGPAVEESREGGFAGDSEEEEDVKPMLQDHVEQPAGTEAAVHVASTAAPSAEAAGGFAGSDEEEEEPPPPATVAPPKTQPQPVVTAPAQQSAEARLAPARSSAAPLASTRNVGAPPPPVAAVVPSSSRSPSPAKAPTASEQMSPPPLPRGPKVPHKRPSRDEDFPPVGTSSKPPPAKKVKSSDGGRASSEGLADSRTKKMDGKKKASVESPEDERPAKKKKKRRVVDDDEEEDQQPGSKAPLTQAQQIARMKIRKVDPSAPKASPHAASPVDQQRQSPSVSADSSSLTGSSSAQAKQAKKAQDPFNYGVAQVRSTNGFIAINRDKLGMRKLGQKLRAAYNVALPPQLVGDVDQIRFMWSVGSPHGDPLHGADDFDDIMHNEGHPLEVFVTEPPDESQAGIDKRAKRHGDEYLALQLVLSTFQNVKQADAPRDSVAACFVHVSELPELGRFPGKYAGMDRLRDHPDTVFFVYGMEEPTRRRAMRQMWRPLLAVTFTPSAVTCDAQRICGIVEQVGDRVNQELASRDAFPWVPLQYFLPGGAFGVSVDAEGKRLSPRLDEDLDRRTAKLALHSLLMMDQLSIASVMATTEPASASFIFPRMPDRAPYNPSVCKQVAEFYPPQKCDLDLAQVQKLVCFWRSKYSQFRNWVIIATPDELKTCAPLPGASSSPVLGLPSRTLTKTRYQITLVDVAQAEKLFR</t>
  </si>
  <si>
    <t>MGFAHLAALASAMAAATLLASFLPLYISLSPKAVTRTSTYATGLLCGAALSIVIPEGVTAVFENSGGGDDGSSTGVEDAHESNSGWIGAALLAGFLLMYLVDSLHGHDEYPDPNPRSPHHHRHHHHHHHRHTRPRFHPTPSREAELEPLANGGGNSLSRDSSPERVAGKPQDDHELRWEESGGDSSASSRCRSPCPSGDDSNLIKADASSISTVIGLLAHSIADGVSLGASSLPTSASSIADSPSSSSSLQLIVFVAIMLHKAPTAFALSSILSSSPATSRAFVRRALILFSLAAPLGALATYTLLSLLSNHAAGSTSTGWWTGLALVFSGGTFLFVATHVVREQEKKHERAEGEPGAMRDEERIGDKARVALVVAGMVTPAILGRIVGHGH</t>
  </si>
  <si>
    <t>MTEPFVVERPEGLGMEMPPPSTTVKDIAELVGPSTPLEVIDCASQSSLSNWTLGQWATYYEDPQRDKIRNVISLEVSESQLGRMVKAPELVRKLDWVDNVWPDDMKIPGQYPRVQKYCLMSVERCWTDWHVDFAGSSVFYHVLRGGKTFFFIRPTPANLAAYEKWSGSSEQQEQTWLGDMVDKVYRVDLKQGNTAFIPTGWIHAVYTPADSLVIGGNFVHSLNISTQLEVYRIEIATRVPRKFRFPFFVKLLWLVALHYYTFLASPPTPLPADLRSPRVLAGLKDLSSFLIEQTTRFAKGANVSNERRKIARENVPWSKVPDPVTLSREFRKAVLKARGEPLDAECFLPHVAHVDEPAANGAGGKRKAESLEPDAQAALAAKAKARRTSNGVAPPYGPANGAGGDGEIIGRQTIPVVSVSRREERIDPRGSAKKGAMVADIRESRSTQSVVRRWEHDPLDPNGKSGPVVETRTVITIVERVKFPATSSRAYHPYAPSSNSASYQSNGIGPPAPPSITAVPGSAAAMTHHPANLQTQNAAPYSPYGWPYNYTLTDSNGYALGTAPPPQYQYSAAQPHNYASQPQQSNWNLSSYGSATLPPPPPQQPTYQSHPGAPSNLPPLPSLPSSSMPPPPLPQPKPSQNAAPSASTLPPPPFSAMPGAAMLNGQGTAATNGVQQ</t>
  </si>
  <si>
    <t>MPATTPKSAGKKRRASSGAAAASPRASTSRDTLDRDDGHAGEAVKGGDSRFAAVLEENKAEDEDGAGEVDLDEVDEGQAEQEGSMVQDNADDKELSERDLLARTTLPEYLLPRSLKKGAKTPGLVYLSRLPPGMGPASVRDLMSRYGDVGRLYLEPANKEKGLNRKKKEKHQSHRFKEGWVEFEDKRVARSVAEMLNAQPIGGKREWKDDVWTMKYLPRFRWDQLSEQFALERATQTSLLRFHLSSTRTQNEAYLTAVERARTNKKIEEKAVSRGKQAKKRSVEDGEEEGKRKRFRQRERVDLGEKEKRNAKDGEGALQSVLGRLF</t>
  </si>
  <si>
    <t>MPHTNSQYAKDRKVSRPGKKPAFLNKAKSKKSKSSTTASLSSAKSAAVDSAPLDPSIPANRQEQTALIRAFHAIEKKLASPGLTDPEERKKLLEERERLGGLKTYQEASVHGGDKSRGGESSKWLVKQIKELKIGLDVNKEKETKKVEPMILEDGTKVWPKVERRKLRLLDVGAIAGTAYAGYPWISTTSIDLNPQAPHVLKYNFFDFPVPQTEEEKFDIVALSLVINFEGSLVNRGHMLLHAHDYLLPNGYLYIVLPLPCLTNSRYLSHDRFSSILDSTGWDVVRKHDSAKLTYWLVRRKEGDGAKGDGKVWKREEVRSGIGRNNFVIVVKPGTEVERGVANAEQADAEQADAEEAKEQE</t>
  </si>
  <si>
    <t>MPKVTVITLDDAPVSLEPPALAATSPSSGKRPRVKQVTLDSLLPYKKLERDERIVEGKAEKQRMIKAVEEEAEATFVLGRVPPPFPLSVADRLAFVRPASREGERKAAEKVTAFQWKLYDLLLTIPEGRVSTYGQLATLLSSSPRAVGSALRSNPFAPYVPCHRIIASTLFIGGFCGEWTGKSKTKTAGTSQAGEGKKTGEKIELLRREGVEFDSKGYLKDKSKLWDGKKA</t>
  </si>
  <si>
    <t>MPPKKKSAAVARPPLPAPNATHPCASLIPSALDPASLIERPHPASYHAFLTSPYYPTASPSSEPPTKKRKKESSEPKLPPALDTAIEAVVVQKKLLAWFDGVKEKRGMPWRKEVDPKTLSQKERTQRGYEVWVSEIMLQQTQVATVIPYWKKWMEKFPTVKALAKADIEEVNEVWKGLGYYSRAKRLLDGAKTVMEKHDGVLPETAEGLLDIDGIGPYSAGSISSIAFAQRSPMVDGNVTRVLSRLTAFHAPAAAKATTSYIWALADVLVPPQPKKKKASTEGGDSSTLEVGGLNKPGAWNQGLMELGATMCTPKNPNCAECPLNDECLAYAEARHVAHRPVANGSASTPPDIEDLCTLCAPLPYEDASEARRHSVEVYPMAKEKTKKRDEETAVCVLEWVPSGAEEKSDEDRKVLLIKRPEKGLLAGLYEFSAVDLPASTAPSTSKARSKYLDKLLHTLLDIPSSTTFSPSSSEDADSSDLRILSRSTLPPVTHVYSHMNRTYHSERLVISSPSLPVLRKSSSASPAKKDDMVQSLPGRGKWADAADVEGENVGGAVGKVWEERQLQAKGLASKNGAKGKGRAKTGEGGKKGKVEKGQGSLAGFFTKKEERVKEMVEEEDELIVVEEKREVKVGTNGGTAETVVEQETKIYKKRRIAPASDDEEE</t>
  </si>
  <si>
    <t>MLGVGLLRSSSYSFAVLRHPPTALHSTPRLLPALTFSSVAYSSVSAKRPGPSSSTPVPSRKSIIRLQAMPSHFLALPLAKTPRVVSQLTDTLPSLRNACPPEVPRKAMRPIGTLHLTLGVLHLQNDEQLERAKRWLEDEVDVEELLRQAGDEARARRAEEQMDNDAPDVDSLEPLVVNLRSLKPMMGQPAQSAGILYLLPHDSTNRLQAFAQSLRDTAVESGIMPEEKNPERREVLLHATVVNTRYSTSGPRAARYDFSSVISRFEGTVWATGVPINGVALCKMGEQPKEDGDAEYEVVAWRALPE</t>
  </si>
  <si>
    <t>MPRCPSGWSGLTPRERSVGPVCVERKREERASRRGEVVRSAVWPELRHVNPRQVTCSEINTRVDALSLKLTSLNSLTLALSLSLTRCDWLSWLRETHTGMSKPRMLSSQPKRSWGDSHISDDEPENTRPDFTLNSDEWPPTPPKKRPVTVAGAKGKQVAGARQSSVGGGLGGARTAMGGQAQAQAQAQGRPLTSTSVQKPAFVKESPGGSKVPLAPLFRRAPSASTSSSSSSSSRPGPSTYAYNNPTTGSVLPKKRTLPWEELEASSSRSTTTSSSSRNFHELAGPPGSKNATGGAGRLLMSESMDIKQKVVLSPEQQTVHKLVVEDGKNVFFTGSAGTGKSVLLREIISSLKRKYKSNADAVAVTASTGMAACNIGGQTIHSFASIGIGTGSVEQLVANVKKNRNANAKWQRVKVLVVDEVSMVDGILFDKLAKIAESLKKNPRSKTAASKPFGGIQVRPPFLLPSLFSSLVSTRLARSLPPARSLASFLSPRARFLPLSSLTR</t>
  </si>
  <si>
    <t>MSDDDFDIDIIDDAALGEIDAIESAYATGSALPPRSLVSKPGLMQRDLFGGVVAPTAQKPPPKAGPSRTTMGGSGGSAGGAVGETRAKVRLSKTWDPASFARHGWSKKNAAVAKARAKGKSGKGKQRAYASDEDPWDEEDVLDDDDEDLDGEEFFVDTTYDPNAPILPIKWPPDEQAAKTFIYPVQADKPLRVYQYNIVQRCLYENTLVSLPTGLGKTFIAAVVMLNFYRWYPRGKVLFLAPTRPLVTQQIKACHYIAGIPQSDCVELTGGTLPKLRTVGWATKRVIYSTPQTVERDLAKGRLDPRDVTCIVVDEAHRASGDYAYCGVIRYMMCRNPHFRVLALTATPGSRGDAVQEVIDNLHIGRIEVRADDSLDIRQYIHKKSFDLVVLPLGPQLSALRDKWAELMKQYINPLYAARLLWSNDPVMLAPFAVQQAYAKINGLPGGKRANGKFFPMIKTLAMMARAMEYLVIQSVTSFESNLKDIEAAGSKNLINSAGFREVVRETAGLRNRVGYVGHPKMEKLRSMCLEHFKSAQNERDEFTGEKRETRVMIFCNFRAVVEEIVACLNTQRPLITATPFVGQASAKGVKGKSQKEQLETIKKFKAGVYNVLVATSIGEEGLDIGEIDLIICYEANKSPIRMLQRVGRTGRARDGHIIVLMAEGREEKNWDKANDAYAEVQNALTSNKIFDLYVDGERMLPDHIKPACEQVQIKAQPLDIEKMTMNGQSRLERKALTESKKEKRKVDVRANAPDDAFLGFRTAGQMAAAKKEKPLPPSQVLRKRKAAALLTLDEESHLRSKWQHDSSGKLVRPQVFDLEELPFERGLSGGAHRIPRHGERHLDLLAAMRAAEQLADSKTTALDAWHDKHSKAFNPKLVQVFRAEDRQGLPPRHKRLRRPQPDVEDEPPASFPLMTGFPAAPSSATFGTADQQSGRPLFRQPSAQEIDPLAAELFSSPRRRNKRVSVSPVPTPSPPAKRDSRSTPPHVSSPARHAKPPSRPASRVSQHTETLDLSNLDSDDEPLIPQPKKVAPGPQEPAALANTSFSIDLDDDGDLVMSDSELLAGAVIRGPSKSTSPPKPVPAKPNGFATAGSSKATGTAVIIEDSDDEPLVAAPARPARTVSAPILPAPQPVRPAAAASSAFRPFVPPRPSLSQPAATTAKPASPPAAASAPRAAPSSSASFDAGDDFSILEIAEDELDACIAQAHAKAQQAQPPAPDVDRDRKKMPPPPVARYVVVGPSTSKAAFRPAGSSPAVPAGGARAAPMRRLAVPDSSSSPVIAKKRLGPPRRDVEVVVEIAQRERPTEKKGKAKLKRGKEARVDAAHDGDEDEPVRAKKRRMGVVEDDEEEENEEAARREKKSKRRDKGKRKAREVEDEDEDAEGHDAERQRKKVKKKDILTHKQASRFGIFDIEAVNSSASGTEASSEGYSSENSIDREFVAATSSDVHSDDDAQQQFYRDSLATQAPPGFGTPVLFGNRAARWQERMGRGLKPIPVTPGSQEELEREDWSYDSFVVHDDEEIEYETSSPGAPTR</t>
  </si>
  <si>
    <t>MRCTDIVKRDGGIIAGCGFERRIRRFAFETEAWAECNFLVMELTKVFRQDHPVFIATLEKIRRGICDDECTRFLANCGAELGKGGNIDIQPTNLYPLRKAVDDENRREFEKLKEQAYTFQALDDSRGAYAESVLGERLANVPPSKTLQLKKGAQVLLLANLDVKNGLVNGSRGVIVDWVDRDAVPLDSDADEPVWPGQTQRKKSAGGGMFGGEEWREKAAELWADKQEVEVFPLVYFATGRQRAL</t>
  </si>
  <si>
    <t>MATSTAARTTAHGKRTHAHTLDTPHVAALDDDREEGEIDDDSGGGGVAEGAGSAQAAAVADTGPGRPATTTPALSTSALLAVKEQSKQIIAELLTYGVSPEYLLSVGVSRDILEISFHELNLDLSVPTVAPQAFPYFPPLATSLSAHATPFTPRSPLSPGRTASPPPVNPELAALEAQKRQQLLARKAALLARKQQQALESDVDALFAAAPSPASSSAATKETRSARRNRKKRKLMAAQAVHDLRESVDHTEETVDVPSPGPFVVSANAEVGPSSRYNSVARSSAQPTSTFVPTSVAGRPKATDLEGEPAHAMSSASLSKGHAAPAYIASASTRMIIELSDDESEEEEQAGDGADEEMRDSTPSTSSGNIPSPSLAPSQPSRRSSRPPAGEADQAAAAAAAAEAAARAAKAELDERERKHRLEAKEREIQRMMERIAEMERRKKEAGSKKGESASPAPQPPPPVVANGHAALPIVEVQPNEGQGVDPVAATAPARATPTPAQPAPVLELFRPYQSSLSRYPLCRASAASDSASIPSFAPSADVPAPAPADSGKAGIASWVARKRGVDTSRRLCKAEAGGGRCHDTKCKSLHISSFVPTAEEVAEYEALERAAAPTLANDASQ</t>
  </si>
  <si>
    <t>MDPLPPPGTAQQQLPTPLQQPPPASQQVTLDAQGHTPAGVTAASLLPSRDQIPRPYKCPLCPRAFYRLEHQTRHIRTHTGEKPHACTHPGCEKRFSRSDELTRHIRIHSSDRGRKKTAQQQAQQAAAAAAGGAAGGGGGKKGKGSRQASPGEENDDATAQANAAAAAAAAASPYGAPMMGYQPYYPPPPGYPGYGYPALPMSMYPYGYPSVPPPPLPSTTGAHPGSYTPYGYPPAPPGQLQQIQQQQAIASQQQQQQQQIQATALPSPGTAQQQVQAGADGRPLNALALAAASGLHEMERERERAAAAAEQQAQQQQVVDDIKPQIGVGVGVGVGGSGPGSAAGSSAGSTPYGSFDPAQAQQAMAAYWSMAGQPYAASAYQSAALQAQQQQLAAQQAAALSGTAPRRPAGGHTGPPLLPQHSAAQAPADDPASRHSHSHDPSHPTHHGSLARHQHRHAYAPYSLPSTADHSLANSPASSPKHTSDGAVVDHNVAAAAAAAAVGLADPHSATSSGTSSPFPPLHPAAGLVPGIGMASQPGHGQQHAIGQLQQQLAYQLTPSTSPVLGPLKGLTLMSAQVSRAPSRATSPVHLPPLRLPGAEGTSGDNSVSNSRAATPDAAASAIEATKHGLDHGRHNLHHVRAHPYRSQPGSPVLAAQGSSRPGTASRGSGQGQVGQVSDERHAAGGYASQPGSAPSSRPTSPAAVQQQRQQQAFSALGGVAEAPREEA</t>
  </si>
  <si>
    <t>MGTASSSKASTSSRPTPRSSPSPPRRRKKRSPPSSESEGGGGVGRRSRAGGSAGTSSSAESDFEKEARSEAKAEAAAVQLKEEKAKRRELVKDLKKRGEEIPAELKKPIKGKKQAKGAPAMKPDAAAVFQLAKSKAALASKGKGRAVVPSSDSDDVGPKMTKPTLKKGAKLKEIGDKMGVKVSKTGSDSEGADEVMNMMRETGDLTDDEDEVRRHLARRWVDTKHPHRMSARRKRLEMKYNPLIRLLDIKITVVESGKHSDSNDERRQNKFGAALNTTDSDESSDASIETDWNSSGMGEFNGRIAPARPLTVKAEPPSSSPPPYLKMALSDEDVKPVIARQQAVRGAIEDKKPIIELSDDEEPSTQEDDADADMSEAKPLIRAPPSVPPARTNSSPAPRHKTEEIVVDDDLDSGAEPDTEGSDVEFVAPKASLAPHFPAHVHQASQSSATSQLLTSVKTESQDRRQSFGSSQSQSQGARARSVSIKTESKVEEPDEMDEDVDEFTRGLLAAQAKRREAEDQKRKEERRRETQAKIADERKKKMAKELEAQNSWREEEGDDEDEEVEEDELPIWEKSAREKEQSRMAWPQPVRKGRPKFLLMSAAQANTGPHKLSNIPGDTAQVPAPINRFLRPYQREGAEFLYGQFKKGIGGILGDDMGLGKTIQVIAFLSAVMNKTGFKKDDAGKRKDAINDLAADEPFKPTDLGLTCLIACPASVVGNWQREFRTWGYFDVGIYGGPSSDKKAVLNRFDRGYLDVVIASIEGVRNNIDDFAARDFSIVIVDEAHRVKNPKSNTTIALHRFPTPLRYGLTGTAIQNRLDEFWCILNWAVPKRVGTHSQWNQLVSRPIKYAQQATATDDEIAVGRSRAVALAGKLLPHFWLRRTKESVKIQLPKKTDNIVLCPLTALQKDVYKSLLNLEQVKIILTADDPCPCGSVDEKNERYKRGSCCDQKWTKLIFKYITLFAKVSNHLGLIYPDKEDKTTNPTKYEQDLEWARAAFPNDYEKRTPGPMAFLDPNLCGKWTILCQLLEIWHSQGDKVLIFTMSLKIIDLLENLMQHTRYEYLVLDGSTPQEDRMPLVDEFNDPHSEKFCFLISTRAGGVGLNLTAANRVVIFDPNWNPAHDLQAMDRAYRFGQTREVTVYRLIGAGTLEELIYNRQQYKRSIANTSYDASAERRLFTGVEGEGKEQAGELWGVKNIFKFNENMSLTEMSIRRADLTELEYALRNANLFDADDAKAAKVEEPDPDEVVAEITGYSAKAEPTNTMTPEEAARHKLLLEEQAKIANILGGAFKVQSDATLGGSAIETLRGRHVIQTQGQAKAAASHSASRASSAVPAKAQAKGKKRPSSAIVEDDDDSGWDPLARGRKKAAPGPSPSKKVKKEAASLFSDFDLPSDVAIGAVLEAGGYRGSAGAQKLMSELNAMSGVGRRAKLESVVRAWRVKKEE</t>
  </si>
  <si>
    <t>MAFNGASDGEDGPHPPPFRNWASLMGSGAAGGGRVDGAFLTEPGSYEDFHYSLPFDMGSFGQSPPSASAFFGGRPFSPFGSTSAGAHSPYPPSGAPFSSFSPPFASGSYASPPTIHGQLSPHSSHQHPPTMPPPDPAPLFDSTETALFSSFLNTLDVDPNFLFNPVLPPGMPSPPSTSMLQTGERREEDRREREMLGREVGGLDIGSGSAAAGLVSPTGRTADRVPPELPDELDEPGGGDDEDDEDAGENDPDFEPGPSRGTRRKSRGGPAAGTGREKKPRTGRSEVKEEFDEGEDVEMAAADDGDYVDGAGFTASGRPRRNARAPRRLSSSTATSATARPRPSLSRPPQPPAPPATLDYDPSEDADEAFESASATATASSSTPKVPLTESQKRNNHILSEQKRRNAIRSGFKDLVDLLVAGEQASGIVLGGAEEDDGTGKKKKGKGTGRGRGRKGEVSANASKSVVLTKASDYILWLERGNRALEQEVRRVQALLQHVTVQE</t>
  </si>
  <si>
    <t>METPSAFMRESGALDLSESREGWRSPRAEGWNDDRADGSLERAACARLARDGYELLAQDFLELGEAGGTGEAAANQRRSLTRRVGAHKGRQADGIARSKAGLGERIRITGEAGHSGRTPPLTKPPLPLASTHLAAGRHRASSDPLSRGGAFLDGAGLLQQELNPFEQSFGPQASTSKPTDGTLTAGGRRARSTSPSALLPRATPGGLQRLPPLSLMQTPGGELSAFNWGVDSLRTGPLSPALLNGPTGTSALFESSLRTGLTPFVASGAPNGHAGGGVSFPPPSPATAALFAMMTNNTPGTSDAAALAGGGPRPHEGLNEANSFDASFAQANSTQHSKLRNSLRASDSPVDMNGGVTQPSSTAGMTTRSSSNVSVAPPPPPPGVAYPPQGPPGSHVYYPPGPHAHTGPPGAPPPGYAFPPHAPPPQPHPHAHSQGPPPPPGAPPHPHFTGPPGQLGFTAPPPPTNPLDLLTQASFHNDDAVAAAAALSGLATPGGGFPAAAVLAAAQQQGAAGGIMPGSTVTGGPGAVGTGPANGGPAIKDSSPAPSAGSSAGGGTGRAKRGAAAAGAAVSSVPAKRARKPTAAAAAAAEEMSLGLDEEEVATTATKKAPAKRGGRKAAAAVAAAKKEDPDTDGMSVSANGSVPPEAGGSGEYQMEGMEMPSGPSKGGRGRKKDTGETEEEKRRNFLERNRQAALKCRQRKKAWLQSLQTKVELLTTDNDALQTTVNNLKEEVNSLRAILAAHASCPVALGNVPPAPLPSGMSPIDPRRAAMPGMPPGSAPPPHAGHPPASIPPGYAPRAVYQ</t>
  </si>
  <si>
    <t>MAGSRPSSGVGGLSANLISVFGWSMIPSFLTSAILTLFYRFFPSSRPTVPPRAAPQHVAAANARAQRHYRRVRITLIAAYLAYSVLSIYWSQARGAEQNYYTLLDLSRDLVDRDGASVVKSHWRRLARVYHPDKVGKEGEAFFVLLRRGVEVLEDENKRLAYERFGPGVQEWGDKLVTKREFLAKGTLYAGIFWGFAFGSIAVFTFFRKSERRYNFWRYLSLALCLSLEFHLLFRSSPSPTFSFVFPHRLPYQHIALLRQLFISTSMAMSQLGPLLFPETPTHFAAASPASSEAEQYARAVADVDSLKPLIERLMRVTAQAELEASVLQSLELRPLMESVKPDPDVPGVEERKVIRKLVDGMVAAWEDSQLKNNPRTARAWDEALRRPAQKAAREKEPTKEDADKDEVVEEVEVEEDDEADARSEASASTAAGYDVASSDEAESATASTNAVDDTPLSLDSAVIPPPVTLLASPPTSPRTGSADLAIPLPVLEAVMREVGGGANEPAGLTVRGKKDAEGEKGEMAKRDGTGLQLSAEQLDARLPTPPPDE</t>
  </si>
  <si>
    <t>MARQLSTTAARRTELPSAASSTAFPSLADTAPPSSKSKLPAPTAAGSLTAPGLPSTSSKRAYAHGPEGGREKEKGPAKRERKPAGMLGKWWPTLHSPTGQGRGCGHYVWGEPAPSSKVAAFDLDGTIIRPMNGNSFPKDSYDWELCGGSVVRKLRDLHRDGYAIVLVTNQASPFSDLSADFRRKIPFVCRPLNVPLHVFACFEFDEFRKPSAGMWEAFVERFNGGIEIDYEASFYVGDAAGRPADHADTDRKFALNAGLRFLTPEECFEDAPLDEDYVLWGWDPFAYDHSTPDPPAVLPPAPPPDSAPHELVLLLGGPASGKTHYYNTHLQPQRYERFTFPPQRNSELPRQLKQHVRFHFEQTPPTNDSSPPEPRPLRLAIETPLASAFSRRLFLRHFANLLLSIRGVSRSSFRISAVVFAPSGGFDELVSGKGGIDLWRHNSVWRSVTSGEGRVGDRPRERAVPLTPVEFLRKFEREWEEPTIEEGFHSLSTIYFRLPPAFQPSWKRWLADVYPGKAKKTGRIAVYGPGARRDAPGMWEEAREEAGEELMGALEVPGEDVA</t>
  </si>
  <si>
    <t>MNYYDPNAGSLPALRPAALDAEAGVEGRQAGAEGTVAAPRKIEEHEVETYKEQDRYLPIANVGRIMKKCLPETTKVSKDAKECVQECTSEFISFITSEAAERCLVEKRKTINGEDILFAMATLGFDSYAEVLKVYLAKYREQQRASGKRAQKRAAKEAAAAAASTSAAQPAPSVEAAAVDYDDDFGGLAESGEDGL</t>
  </si>
  <si>
    <t>MPVAATPDTPSGSSLSARLAEPLASTDELLDLLLPPLQSLSLLSDQPSLAQRHARSPFPFRAERFARRQLGLVQKVLVEKVWPEWEGALEAEEGAAGLVIFERFFVPPPTAFASTSSDASSNGATVAISAYNVLSSVLSSKTVSTLPPRSVELALDLLAKLSSAFNVEELYMATVGSSALEKNVDGAEPEDEDSFADPAAVARWETTQRVLLGVPTRAANARGVMQGKGKKVMREFPQELHLDFFASACARSLADLVWRLADDATLPVSRSALSSILPSLTSGSALDVLLSLAIPQFSPPETFPAPADILLRRQRHIDLWRAVADELSERDLQRFMRSVLASITQKLRSRPDGTVLQQARAAAFVLDSFFGALNPANKATWKAALAVFFDVRGTPDTDLTPLLAVFWAAGEAARVELLKEVLKIWGNAEEIQAGLGSRRLYLTSLLLSLVVSLPPLQPDLVTLSRSPAFLSAVSTHLSLVAPLQRLLGMLVAEIVSARTVDPKGELKPLDFGAEIWAGDSPDKSKIRHLRGVLAQVEAAAAGKVEGWQDVLRQLSSSKATSSQAPAPGPIATAPLKPTSVEEPPVQPAKPKRPMISIIGDDDSDDDFEPLPLPPGPSEATLEALASDDPALYHSAFPSQQAATAGPAGGASHTRKRGKLRPPVYIPELVAYLKGEDPQGAKEEADGEAERVEMGLKEGEALVRRKAGWGGELRENAVDLAFALMGLHNKFELDDFEQHKQAILVALLVACPTEVAPAVIEQYFTNSYSVAQRHVLLAALALAARESAGLSTPTSAPKSHIADRDEQFPSKRLPPQLHRRLAGASTNSDGPVEALSADLTRMALSGAREDAETSLPEAAREKLLKVRGTTRRSARLDVAQDASSTPTFASIAAEIFILPFINRFWLYLRDTATSSLAVRRTQSVGPYAGGAPAPMLLEPMLLAKFLATLAVLVHAARHSPAFLAVIVPETLAFILAIKPAHPSAVVSARAIEEDTGLDTDLVVSSALELVLVALDATVQLDGGRTLMSASAANGEGGAIVADVKDWAEEVFEREERRGGDVIVGRPGRAAAGVLLRVDEIVGRWRVAVGW</t>
  </si>
  <si>
    <t>MDSIPRTLDFPAQSASSTPQPQPLPVPTASTSSAIPAKRKLDAATPPAGKAKAKGKSAATTAADGTAGEEDELDEDGQDGAEGEGGGESKPKKRRNRMALSCKECKRRKIKCDRVMPICGNCTKRGKPSECAWDVLQPANDVYLPPNLARTSDLEALAARLAHVEKYLRTLPPNLAPFRPLDIVPIVPKDRPGEVSDGRGGGKKRKLIGAMDDEAFSDTEDAAVQLENGVFRPTETVSTGLTTSLVAPTRPNGLMPSPQPPSLMRATSTTAAASLSFAASRFGAPQVELTKALTSIVSPPVNSASSSLLAHLPVDFDATPEQVAQARADEIDRIMRTLPGRDAIGYLVERYFDNVAWLFHHLHAPSFRAEVEAFHTLCNRNRQHSIDLPWLALLLMVLSLALDSLHHSRSPLALDPTRTMVEEKDHPLEAYAEETLKKMPERWFGASVRALRLAEFETVPRIRSIQTIILYTQYLQLSSADRGEPSQRVVWLSSAVRLAQVLKLHQLGSNPETMPPDDPAFPPGKNSIKREMAKRLWAVLVYQDWLFATRVNLYYTISPLHCDTDDPLNVNDADLSPSKTALTPAPSTVLTDSSADRVRIATARQARAVFDRTVLVKDYSAQTIADLDAGFRLILDELPERWTLAADEHEQPMLRFQRHFVLEGLHNRIFRLHRPVFSKAQKNPALKFSADACLKSARAVVVSTHNIRDAVSDVPYTYTHVLGAALVLFQDIFQAIKHDLSTIEIESKMSTLQLALEIFSAKPSSPSLAAHVPQGHKILSGLLREVERRRANRAAKALIRAAAATAGENGSAVEPLEEDEEEESFSDVLARIQRSLTADSAPHRGTPPPTRNIPSKVRGEGARGQNCSSADGAPSWQQTAGAAPLDPALSSASTSLPPVPVDLSCSLLPPTSTALSFPLGSDFDPEPWPFPAPDPSANHLSLFAAVDPDISFDLGGFSGFGSQFSSGSGLDFGATNGNALGDDLLTGFVGGVNDGGTSAAGVAVTPSAWAVPEAAAGTREMTDAEAAAAYWGTAGRTA</t>
  </si>
  <si>
    <t>MENYERLEKVGEGTYGSVYRCRQVHTGTIVALKKIRLEEEDEGVPSTALREVSVLMELGQSTHEGAKCIVKLLDVIHVDESLSLVFEFLDLDLKKYMDVAALAAQQASSSQSGTVDEEGNWSMPMPQQVLPHNVKGKGRSKRGLPADLVAKFMSQLLLGLAHLHSRRILHRDLKPQNLLIDKQGNLKIADFGLARAFGVPLRTYTHEIITLWYRPLEVLLGGRHYTTGVDVWSCATIFAEMSTGLPLVPGDSEIDQIFKIFRLMGTPTEQTWPGLKQMPDYKASFPQWRATDLRQLLPEMDDRALHLLNGMLQIDPEKRISAKQALRHPYFHARPPAPSPHPVSPLSQPLSPLLNPWGTTGPPCAQQFAAPAGSHAQRGTHPLAQQQQQQQQSFFAAAQARAGRGSAGSLQASPIGRSVPRGEGLMASPMH</t>
  </si>
  <si>
    <t>MVPREMQDDQNLAFMDQAVVMAEEALAAREIPVGCVLVHDGKVVARGRNRTNEGRNATLHAEFDALRHLLPDRSHAQTPGLTRPYTPQAEDVIAAAAEKEGPVARGRKIWQTPLKGVVLYVTVEPCLMCASAMRQVGIEKVVYGCANDRFGGTGGVQSIHSDPRLLYAPPYPAVGGYRREEAIMLLRRFYISENSTAPKPKKKSNRVLKTEIPGVVSTPSSPASSLSRTSTPALYPEPTSAPVNLPPPVPAV</t>
  </si>
  <si>
    <t>MLLRGVVRSAELFSTCSRPATRFPPASFTRPSSSSAALLPTIFAPATGNGKSAISILRISGDDALEVWRRMTVSARGARRTKPAKDPPERRAVLRKIVHPETSEVLDEGVVLYFPAHSALTAQPTLELHLHGSPALMQLLLRLLPTLNNSFRIAEPGEFTRLAFEAGKMDLTEVEGIRDLVEADTESQRKLAARQASGLMREAYDSMRAKAIEATALIEALIDFGEDEGISEGVYQEAKDKVVWLRDRITKYLDDGRRGEIIRSGIHLAIVGPPNAGKSSLLNWLAQREAAIVTAIPGTTRDVVELSLDFHGFPISVADTAGLRSTKDQVEAIGIERAMEKAAVADIKLCVLSVDLLFSSSASNTPIIDPLTLSLIDPHTLILLNKVDSSVPSSAQLEALERALESEGKEWFGKGTSEPFALVSVKEGKGLKELARVMRGELKRRFDLSDDLEETPIVTQERHRRHLEETLTHLKAFLAIPAEDIVDAGEELRYAVLALGKITGAVDVEEVLGEIFRGFCIGK</t>
  </si>
  <si>
    <t>MATSASPPESAGTSGGGPPGFFTSNRPAGSAASRYPTSQSFLPPIQPAPAPSTSSGRGGATLLSDEEDETDSTPGATYVPPSTQSHSFAPPLQPIAPAPPRSGSVKPRAGSVASSVGTPGGSAKGKGKAKADGEKTAAGGKKASGKGGKRGQQVGPDGKPVPKKKKAGRACAACQKAHLTCDDARPCARCVKKGCPEDCVDGARKKAKYLQEIPDELLERGRQHPPGTGPPTATTPVPAAAPSLPQQAEPNFFQGSPPFSAAEAGPSQPMLAGVSQPTLTTEPQPQPFFDFSSAPPVPSNSAAAAYDPSSFFSFPSISAATPTATSTSLANLFNDSTQFGSEAAGFEYAILNAMLNGNGFATDTNTQPALGGINGADEGFKQGREDPMLLDAGAAGSGAAGPSLVDGEGVAPNGAGNAFGDGMDGAYGPAKAQQPGVLTAEEAYRSVTKPYPYAQSYHFLVKHLKERFEKNDILRIIRALATFRPSLIALQMPLTEEDETFVERTFQRTLVELNKLISFSGTPTVVWRRTGEICLVGTEFCLLTGWKREELVGKKYIFELFDTASVVEYYESFAKHAFESTATSITMQCVVLAPDGRPVPCAFCFSVRRDLFSCPFLVIGSFLPILV</t>
  </si>
  <si>
    <t>MHIPSTSYSVAYSHILSRARGSPACTTYLFVAPDVDALCAARLLRGMLKTDDVAHQTVPVGSWVQLHEEALQLRNEDVRNLLLIGFGSTADLYALFGPPDSITPGALDFPPSCMIHVLDSHRPINLSNLFTRSDYARAVFDPRRQRQGARAAWMGGGGGGLPEEELCVVVWDEVREQTEEAGEDGAVEEPWKKEREAWEELEPYPPSDSDDSDSEDEPEDPDSGDSDDPDSSSSKRKRRRTDSPKPLTREQRRAYRAQLAKYEAKGSSYGQSVAGMMYVLAEGLGRADLDAVWLAILGLTYQFTNALIDFSTYELLQPLFSTEVARLSSSLSALQTHTISSTYSSSSERDRSIRPSEELRVCLFRHWNLYDSMFHSAYLGGKMKLWTVEGRKKLSGLLAKMGLSLQESSETYAHMSTDLKTSLYPKLSEQKAAYGLWDLTFPSFVRKSGWRVDLSASDCVEALAAILEAATGVRLDFDSAVDGRRALVGTAGGAPEGGGMGQHNAATQHGGREEWAEGIKSWVAKGEDKENRRPVQAGEAEELTDQEKREKRDRDESEARRRNFWYAWDALDPEDTTLLRQALPLSMALHRAVTSQGSYILDKAAIRSLRTYRLTVIKDGPDLVVFQHPSTLLRLAHWLVDSIRSMLEQQAAGGNGGGKNLPFVLAALNEQTDKFLVVGVVPADEFGDVRRNRFGQAFEEAAMKSKAKAQQRYFDASVVEVRRDDFDKFLKDLSMG</t>
  </si>
  <si>
    <t>MSTTPSALSFESEHVHAVYEEIAADFSRTRHTRWPFVERFLDSLEPGSLVLDAGTGNGKYLGCRSVLRWEGKDAEGSVRQSGVKGKGKSKATDEEPPVKEAKCVPTGDMLPIGFDMSSGLLGIAKGKGHEVVRGDCVDLRCWRRGAFDHAISIATIHHFATHARRMEAVKQMILSVLPSSAPASFDPPYRVSKLLIVVWSLEQDSTIVGGDRSARRTTGGKKGAVPVAGPEGEEEDEFEEKGRDVFVPWERQEAKQKTEKAPKKRRRRGQESEVDAETSTAPTEPPSTDSTPPAPAPAPATFNRYYHLFRHRELTKLVMQASNALSLGWEVYGEWFFPSELAARPPDAQKVVEEKEGWDAFVRIVEERWERENWVVEVEVGWRPEWMVPE</t>
  </si>
  <si>
    <t>MSRRTTRSTATFASELSLDSFARPTKRLRGGSNEKALVEGVEQASSKLEEEGTEMKVASKRRAKKRRKGDYADLGDDPLTDRLKEGLDVLFCGENPGIKTAELQLHYASPHNHFYKGLHAAGLTPSVLPPIASRTLPEDYNIGITNLIARPTIEASELTKEELDAAVPKLLAKVARYKPKLVAFVGMKVADTVLRYFTNLRPSSSSASPAPSDAKGKAKKPPPIKAQIGLQNYALSHPTSDSTGGTSTTYFYCLPSTSGRVAAYPYPVKMQLYATFGTEVAKLRASPPQALALPDGVVYYEAEKLELPALPAAVKVEVETEKAGVAGEDNEAKGEMVLVETLTVEQEEIELGSGVVQIEESLLVKLEVSG</t>
  </si>
  <si>
    <t>MSVQASTSAARPLVPALPAENGSQPPPKVGRTEEKQPKKRGRKRISEDLTNIKANDSLDADAKRKLQNRAAQRAFRERKEKHLADMEARVKVQDVELEELRQAIQSLVAENEALRRGEDPPRTVLPASATREYPVPKGDSFSSPGSISSAPPHADRSASPIETKPVIARSPPIDSSLPHSVSSVSQDSTFAPGPASFLPPTYSGPPAISASQLSPPVASVQPVPTAFQPLASGDIDINRLDELNFDFDAPFDFSESLPLPPLFASLLDGFDLPGSATTESGSNATKITTVPSSATSEMDDTCPGEDDDPPPLPNGRIPCDKPECDFTSVSCVLPIPWRPPTIAGDDKNLWVAQKCWAKLCSHPLFSQCDTDELCQELRDKTRCSPDGRLVCHKGDVCDIFRSIPQKARIRQQQLSMQ</t>
  </si>
  <si>
    <t>MADTALFRASSDSEPDEPPKKKARFFADDDSDDDVSGKVDTVHIVSDDEERAPVAGPSRLVKDEAGEDAPQARNAGRKRETDWDARYFGEVFVSGFALASSSAFVKLRPGEAITLNRSKPSNPSNATAKKSSASKKKLKHDVVGFRNEKGIEVGRIVREDAAWLAKLLDHDLLRVTGYCVACPEKFRSGDDMQLSLSISLARNAFVDPNTSAPEPISQLTNTAGKKGFLDDLKETDREKLLRERKKALNTLFDKADLHPYIEDGNMPTGTQSKRAMLDKMEKRTGVGDEEEEDELNEIQLNLVYSKAIKNDASLPERDPPDTFALTLRPYQKQALRWMAAMETGEEQARKSLSMHPLWEKYLFPGSKDEKDCFYYNPYSGELSLVFPKASTKCRGGILADEMGLGKTIMVASLIHTNTAWTAAQTTDDETGSAAAGADSDSDLDLSTTKKPIQTQSRLAGGGIFRKSQPSSSTANGSSSKRPRLKSGTPRATLVVAPMTLISQWCDELERSSKGGELRVLMYYGNKRESGADLQQEIDGGVDVVVTSYGTLCSDFKQSGFDSPAQPSKEKAADDAAKKSKGKGKVKEEKPKSKKKKPKGLFAIDWFRIVLDEAHLIKSRTTLNAKASYALKGARRWALTGTPIVNRLEDLYSLLHFIQLEPWGNFSFFKTFVTVPFQNKDPRAIEVIQVILESILLRREKKMRDKDGNPIVALPEKKLDVVHLEFTKDERDIYDALYRNAKSKFLGYAEEGTVLQHVTAIFSILMRLRQAVLHPSLVLKRLKENLRAKGLNRTAIDDDPIAQAGELEETAIQRLIERYTAGLASQGVAEGTQDAIDELLEVKDEGAADEAGMECMLCMEPVEVPVWLPGCGHSGCKGCVLQHFVDCQDAGEGARCPVCGSGPLSEREIADLQKADGTKPTASRKKTKKHGYCIQTVASSPGSSTSKEVLILDSDDEDDKPPSPEKTAKGQGKAPVASITLDSDSSEEEQDDEEDASDDYLPSPPPRNGTAADDDDDNEVGRLEDSDDDEDGPGDKKAVMLSKGDFRSSTKLDALVNSLKAAKAKDAGLKAVVFSQFTGFLDLIERVMNRDNFNYLRLDGAMSQSVRQKVVRKFTKTDKSVILLASLKAGGVGLNLIAADHVYLMDTWWNAAIENQAVDRIHRFGQTRQVYVTRFLVNHSIDDKMIALQERKTKVIQGALGQNKDKNKKQLAEDLAMIFADD</t>
  </si>
  <si>
    <t>MPADRSQASTSAAPAKRISKACESCRVRRTRCSGEANGCSACRLAGLADCTYRSKARPSRQPRTHRPLPGTSSAAADEPKTVGLQAVQEDLEARYKEATGTPISLALPDVETHPALSLDSPMPALPSLTNDEINSLCDTFFRDILIFFGFLSPTRLNELIRRHRTLPGTLTPDQLALLYAIFALGFFRQATYAQQPAAPENGPVPFAPGANRLDIVFYRHGMALLEVPTTLTALQALVVLQLYAMSSTTVSATRHLISKMVYCAGELGLHWMGTASAYPPETHATSLSFYVLFADTFYAGLTGEKPFLRTFDREIFTSVLRSEGIFTPAMVRLVCLEHDYLKDAHAHRTKLCDPSFVLGHEAHLFAFLRNFGTQTGDSTNMSSSFATTHYQFQRLLLRAPCASDPLLGHSSLPLLSRAAVTLIRHYQRIFESTRHINCAWPVLARVVAAGNVVLQSHWRGEMVRQETEDALSILMWLLGKLETRWIAATAARANFELIMRVLDLSPPDLPSPAYLDSTLGETPSSVRLLPATLPPPPPASAQLPSLPSASATLDTPQLPAPATSSAADYSIFFAGADTAFAADTAFAADGPQQGEWQYMLNEMHELWGDPGCLQGAGQ</t>
  </si>
  <si>
    <t>MPDSEAGSSASGSRSPSPAPHPPTTTSSSSSAQPIASSSKALPLLSTEPTSSTTFSDLGLLPELCTACTQLGFKQPSEIQRECIPYALEGRDIIGLAQTGSGKTAAFALPILHALWQDPQGLFAVVLAPTRELAYQISDQFTALGSGIGVRVATIVGGMDTMAQQVALAKKPHIVVATPGRLQDHLENTKGFSLRNLKYLVMDEADRLLDLDFGPVIDKILKVIPREGRRTYLFSATMTTKVAKLQRASLRDPVKLEVSSKYQTVSTLLQYYFLVPLKHKDLHLVHLLHTLSGLTAIVFVRTVVDAQRLSILLRLLSFPAIPLHGQLSQSARLGALNKFKSGGKTIMIATDVASRGLDIPSVDLVVNYDLPTNSKDYIHRVGRTARAGRSGKSVTLVTQYDVELFQRIEGVIGKKMDEYPLGASGKQEALLLSERVGEAQREAIKEVKEFQMGHGGAKGKGKRRRDDDERDRDDDEREAGMPVKRGGGRGGRGGGRGGKRGRR</t>
  </si>
  <si>
    <t>MHSGWEQAQQPGFGPQYNGQLQAGQSQQHAFAQGQQHASSHQGGGVHASAVGGFAGDQGAWQGYQQPLQQQNGGYYQPPNQQVQQGGYQPVASTSAPVGGRQEQGGYTAGQQYGGVAQGMQYGVQSTHLRAMPQYPPQQPDSSGYAHFAQPPPAPLAQHPGPAPSPAPIQPQQHPTHHPPPPASAAYGTNFLQHSMQSFVPSSATMLSPTAQRFQSNPSPEHTQPHPPNPFPQQQQQQRPPPPPSSSHPPQQPPTPAQHLSPSAPTAAGLQNHLARFESITQHRQRLQQLDAQRNAVIGAGGGAEQVAQVERQMREVKTRELTLLSECETFVRQHGGAGAIQRYLEQMRANQQRFQQQQQQQFSQQTMPAQPAYSAQGYPQVLPNGGVQQGYSNAPQQPFDAQQQYPAAAPPPPRPAPSPRPQPPHQLHPQQQLGAVPSSSFNLQQPQQYPPAVADQQNASVDRSQLHPIPFPPPSSQDPTFQPPMRVLSVTMHPPSSSQPFQPGLPPQSQPPNPVNPSFPSLPHAPLPPRQAPMTASSAFPSDPRAQSAAQRVLPVSRAQVGQEPLPAPDGPMSNLVTREEWERMEKEREEREKKEGNPFGFPQGAGVAEKARRGKVRHPTQVLAEEVEGQPTLAELLAKVTPQKFYDVLKPLLAKHGQTLTPESHTLEGRPIDLFQLSQVVIGQGGGYVKVDADNAWPRVASLLRSPPSPAGSFATPPAPPPTHLPTHLRDLYMRLLARYEDGWSGTMLKQREKEIGLKGARELLLAKGKDAQAAQNGQAEGAHVGPTVQMGEPYKTPTMQIQHLQIVPSSPVSVNGTFGVSSAPLAPLSAAPSALVSSPRATLPASSMSSMFANSFSAFSLAPTDIDISPSVTSIPTGTITSTDPSTLAPSSPGKSNLLRPTTPHNGQQRVTSPGTPRSSAAAAGQVAPFSTAAAAASPAQPRTSTPRPVLLAREASGGSSSLIGSPNAGEGEKGRSRAASVASSSRKRDRTREIGDEIEVVGDEGRRKREGTGAVLTPEAGSSGPTRQNSTSTDGGSSGISGKLGMTPSRPAGGFVSSPAAMALSDGTPDLVANKALRPDTATTVSSTSASPHSVGGGEIPLPTAPLAMPTSMQTVTPSTPVNSGLALSAAGLSLSTPAQPSSSAPVKSPPDFDFLSLTSPALGGLEASPMLFNTASWSTTPSAFDSFTSSTETDSFGLSNTGDIFVGLGGDDAATNGAKSKQQLHPGADDDPWATSSLLDFEFVADSFTSS</t>
  </si>
  <si>
    <t>MTATAPLAQGHALNVPTHQRVTRSASNLRKQIQPSSANSDDDDGMHDEVVLAPLPSRSQDDQLSSQTRRQLARPGSSTLDERVSDAEGVAGQALAEAGHGRGSSWYGSQDESLEADGAADVEDEELDDEDDGEGEQEEEDSEAGDDSRSEGELQAIGAEMDALEQAVPGLLGKYHLTDRLGEGTFSSVYKAIDLQNRSFDNSQWKPVERKGKVYVAVKRIYVTSSPVRIHNELEILHDLRGAPNVAYLIDAIRHEDQVLAVMPFNRHQDFRTYYRTASLPLLRSYFSCLFRALTSTHQLQIIHRDVKPANFLYDVTTGTGVLCDYGLAQKIGGDEWFEWKSDCLHSLPGPSYGGLEGRARAQRKMEKNPNACPGLCSGLHGVRLAKPISLYEQAVAMENEWEMWDLKMRDKEDRGQTVTDEDWDALEAYKPWEMPPGWRSDIKRRIQERQEFYKSWRPALSVAAQKAKQKPGYLKEDRRPSVRANRAGTRGFRAPEVLLKCPDQTVALDIWSVGIILLCFLTRRFPFFNSNDDTEALAEITAIFGKRKMERCAALHNRTFQTNVPDYDSPPHANLHALVKTLNPPIMVENSPDPYGPIPSPDEEINKWYPDSDLYQVVDLMKRCLELDCTKRWTAQECLEHPFFRGEYDIGLGRTVFRESAYAAIDNESSA</t>
  </si>
  <si>
    <t>MFAGNSGGGPAAVAGPSHGQMRASYAPPAAQSHYERPAYAEHAGFTQSIRPGSRAAAGGGGLGQMGSGSAAMQDGAMQGAYGGTQQGQIQNPGHPQRPPSVVVSSNPYGPQASTSSPHMAPRGQNVAPSPHMQHQQHQQQMQARQQQLQPGPSPHPPHTPYSNPAPSPYSNSPATYPQSGPSPYQQHSHPPQRQQQPSGPFPSHPPNSQASYTPSHPNPSPTRTHHLSPHAPHPTHDISPNPHARQLSYPQPPAQQPPHAQPQQPSQQQRDFYGDAENEEMQRRRAQAHADAMRARLTRRPDQERRFASVREDEEVVPVSAPLQTIGNGYTAVPVQQQQGQGMAQHHVPRAVPETLDLPEDEDQRLRFHAYLLDYLQKAGFLSTAAALLSDSPSIPTHSPSSGRSYALPRPRLRQATSGNSSLFFTSPSALSPLPLGPPPSQPISPRKDAFGADAGPTNADTVESTASTASTATHFGFDGSGRGATDDEDGAPSPAKDGSGPGSPSKRTSQANSRNISGSSTSGEPSSLRIPAAKVQIETDQGFLYEWWNVFWDVFRAKASAAGRNANPAAARSFVQASSAAVDVAMQRQANAHAQARAQAQQSHVQAQGRRPSFHAGAPPPAPQRRPSVVAQPGQAQDSQQQQQQQQQQQQQQQQQQQQQQQQQPSQPNAPRPPIPLRQPDNPSVPSAQPEPAIRSAREPSAPTDEAAPTPGGTRRSSRHKSAMAHAQALQRQQEQQAEINARMAQARVHAQQIHSRHVLPHSPSVGTPGTPASSGQAASPVRSFSPNALNYNPDRLQQTTEAYNRYRASLVASQQTQLEMAKRQLSKDKDKPRRASSTAAEGSMPPPPTTQRTSTSLDSTPRNRELPLPPTPSASGAAADTSVADKASDNAWSPAGTATASAAASKRRRSSMANSISETRESKKRVTQQPSASTSADQPPPPAVITVLPPEISAQLAKEPLQPGGLGTLQGDTADAIQKYLASDPSTSVASLDGLSGLDGDALGLGMSADASGQLSLEQLDRLLSSTVDAAGAPYSSSTDVQLGDSATFDYNEFLTAFGSEGPASYDPTVQTFDLAV</t>
  </si>
  <si>
    <t>MDIPVYTLPTNLPWPTASSLPTPPSSSAPPRIAVNSHAPPLAKAPRQQKSCAACRLRRVKCERRDGENGCVGCRTRGLKCVAAETKERAPHRNGKRVKAAKELYGELETINSPRSPSSSSLPFAQSSVANMPAISYSSVDTRLGTIELKENMMSNLLDSCFTFRSVTVFDGDVDFRTAFDTAGRRIDQLSDAKQVLCAAYLAIGARCTDHPGLLGPNAPRLSDLRDTTRSADRDLSPYGQARAEVCKELTVKALALADEKGLFRKASPEGVAALLLIENLLPLPAVGSASVGTYFSHIYNHQVRELLTRAQNDPEVRQKVQGTVLSWTAYTRDALTSAFLGQNATFSEDELWLLRSEEDAPPGLPEELLRPLSPSHEQNYWRLLNSFVHWVTDLARETPAGLTSVRAMKAPRLNEAFAADFIQRNRVAMETVPELKRRMQLLRGGQRFLRDAATLVRGLRLSAVNLSFLLKRVVDDRIAARPAGIISDLSTYAAPSASSQNMPDQAYWDRLTVLQREADFQVFLASREIISILRETLQAGIPLGSHEWLDLRSIQLLFTRLPLWVKSILDQPSQEEGGLDGFTIDDKLHDLRWTARAIRSVGWSFAELTSALPWVLSEITNLEARRSLFYPPAHTTGADGIDFDSLLSQLSSASPDSTTFSPLSSAFSTGAPSTPNDFATHADLDALLTSLGEETSPLQQLDAMDGNPNSLGIGAAAGATAIPYESRPPPHL</t>
  </si>
  <si>
    <t>MRRSFIAAIKQDAQAEPAAEPPHHSGAGFGVPQLKPFKVPTSTSATRSRQLGGTRSSTKRPRVVFTENDFYTNVGSGIDADDDRGGKKAKKAAGKKKKGDDDSDDDGAKKKRGFGFVDKYVPPPPPKQFPVYRPKAADSTITKAFTLPGIKKGGAILDTKLSLKPLGTRQAGEIIPAPLYDPLDDHAIVLWDPTVDDREAEREMERLRKEKEEKERAEEDGKTALEKERKKVHKSLAEILGIADRKARAHLVKKVAVVIDPRLGSKLRPHQVEGVKFLYKCTTGMTDENAYGCIMADEMGLGKTLQCITLMWTLLRQSPIPNKPAIDKAIVVCPSSLVKNWANELIKWLGPGTVNPLAVDGKVTGAELIKEVRQWAASKGKQVVKPILIVSYESLREKIVDELNGTEVGLILADEGHRLKNPTSATYNSIMQINCKRRVILTGTPIQNDLVEYFALINFCNPGYLGTATEFHKQYELAIIKGRDGDATDKQKEKGDEAMKALSEKVNRFIIRRTNDLLSRYLPVKYEHVVFCALSPFQLALYRFFMNSPEMKALLRGKDSQPLKAIGILRKLCNHPDIVDFAKDMPGAEACFAEGYDRNDRRRKLDPTLSGKMAVVDRFITKMRAETNDKIVLVSNFTTTLDMLEELCRIRRWGSLKLDGTMDVRKRQKLVDQFNNPDSDKVVFLLSSKAGGCGINLIGANRLILYDPDWNPASDMQALARVWRDGQKKDCFVYRFVATGTVEEKIFQRQSHKQNLSSVVVDSKQDVERHYTGENLRQLFLLKDSPCETHDLFKCKRCKNGRQFIKSPAMLYGDTSTWNHLTNDCLRNNHDSLLRAETGLDSVTACFQYIST</t>
  </si>
  <si>
    <t>MGKKAPKTAPRTTALAVSVEAVATTLTAFSPSASHYAHLSAAPDAHTLRVFETATGKCISRWASNAVGQDEGDEPRVKSIEWCWVPSASAGEADQQGEGKRGKKRRKSDGGGAVDSPAKHSLASLKPQPPQLTLALGLESGSILLWHPSGTASRTLSHPTSTSPITALATPVSSSVQEDGQIWSAHQDGSVRVWDLVSGNVVGKVSGLTEEPRWDDLVVRYEPAAEGSKRTVHLVLSHLSLRVYSLQLGAASRKEGKVRDLKATELGRCTGHVEPCSVRWTGLSSTSASPADFGSDASVDKLTFLSYSPTDRFVQVWQIATTSPSPNPHIGLLLARLALDSGVASASVSSLLPSTSTQTLAAIDSATGNVSLTSLALSFTSHAESSTPSKKGKKHGLGVVALDVSCEITTPAAGGKNEANVAEVAFREGEEGRALLCRGGVKPVFESVAVKEEGAWLKKVELARSASGLLVGNGVADSAGAPQPTRYSEQASASVAAATSALDAAAGSDDEEVIGNSGELDVDMAEPTLADRLKALKVSQKKERKAAARKQRAAQDGADDDVEVASESDDEDFDEEELEDEDEEGAGPAVPATTLTTTLVQALHSQDGPLLESCLAHSNVNLVRSTVKRLPSGGLVLSLLEAIVERLGKQKKGREGMAAVKRARALVAWLKETLVVHVGFLVTIPSLVNRLAALHASLTQRLALQPTLLSLHGRLELVMSQIDLRQDRARAASQRQLAAVSAKPRQGRRYVEGESTDEEGGEEGDSDIEDVVLEAAGDEEGDETDEDEEDEGESGEFDEDDDDVDSDLEDEEDGADSRKLRSKRNGVESLLDLEAEDDEDFDEDAESLEGEEGDEDLSDDPEAGEDEDFEE</t>
  </si>
  <si>
    <t>MGDALPPYPGASAAHLAAAALASSSSGVPTHNNWNSPSLPHADLSTSHGLPHAPGTASSGKGSTRPANGAGATARAVDYTPRRTGEGSAIKRSAKACMYCRKGKARCDGLDSWPCRRCRENGVECVFEGLTQEELRSRMSVKRESQAEGGSLDGTGSVFAGPVSAAQPGQGMLESRLARLEAELDFIRSATRSHTARLDRLEDGSVGNSSSPGESSRSRSYHHVKKESQEFETFARDAFELFWEMYAPLAPYIVPTTDTFGAVRDRSPLLMHAIVAVASRHSLEKHLVDFNRSEALRLMRDTLYGEKPVTIDDLKGMLVWNAWLGKGAPPGHTVTLALQLDLPRALDRLLASISQPQAEAAREFEELMPGVRVWLTLYAADLWLSFAMARRSLVTIDLSITSSRLLLHFGALRPVDARLIAQSELVTILGVVQESFLKTQRQSVEQTVHVVQQANAHLEQWITTWSAWTRGQEEETGNFVLSSFSVMLQAARFYANTFGLRDITSSDQLLPIHMPCLRTALDAAVRIQGIHRAHKIAHSAEMTLIVLSSSALFLLKMIKLAPAAFSPVPSPSYPSFASLSARSFGTMAAHLSPADPLQSASSPDTAASPLLVATPSIAQAIDAARHSAALLACAPAKQRSYAHAVQMALQKLEVDLPPTLPPITSSPGFGEQAGGDRKRQRLAEETSEMRRRMSSLDETVAGSANLASPLWAPASTSEAQLPPAGDAAAMMWGLGAGPEDPFAAGGSAFRNGDAAASEKDLDELTISSLIGTDSFWTWTSSLPGESIQALVS</t>
  </si>
  <si>
    <t>MNGYSDPYASQYPYTDPRHPPPPQPPPHQYPVASTSQLPPPPPLPRPAVDWAGQIGYEGMGLPPGGSILVSTSNGQLPKTLPGGTELVKVTAKSCANCRSRKVKCDRRYPECARCTKRKETCDYGDDVSIALRPNWVSPADEDLITPAAPMRTPFSTTAPLNRPSYASSAQPYPSRPPQLQPYDSYAPPPNRGIVDLPRSQALVHGLGGRTNGKDEGEEANGTGTVRQWEVFLQASNLGESSSSWRLALPSMASSLTIHLIDASMHSCCFHLPAFHIFSPEVSYFKSNVDRLDTASQVIVGILTSLGARASPHSALLGIAGPDIENGQASHDLVLSAGHRRENAWRAIVKRATEVCTSLEILEVASARNLQTLTAFVQMLMLAEVKPTKARFFLRTAMGLYRDMQQQNSGLSAAQIREIKNAVGPTLFESDSRIAAYLSMPILVSDEDLDQYFDGTGVHVPDLATEELGPQLDAILESDGGRVTSEKLDRALALIGYFVCSVQRCFAKTSSSRKTGAKFLTAIPDLWDYIDRAHQAVQKFHRTLVSLTYTPDGCDDHHTVDYDLLIAVRMDERLLDIVHLAHVWLSRRTREDLSPSQVVDFDKLLGVSDRRVRKCLKLLAFYSKVFVDSLDKHCVYHLFTQLECLPNWATLAAQRVDEMTPFGPLSEECALTETELDWFTRALELACFFTPLAQTRLKELTTARNARRPPANYDAFNFDLSVPPQPSVQLSPPPMPPTSAPYVPGLDAQALPPSHPYAPNATWNFDHYGRPLSFQDAPVIVDAPGTDSESPTHSQSSTEGTTAVFTDSPAGTFDYSASSSRPTASASVLPPAVDFVGDATAAWISGNGGYEYSTGLTPTYDPLGGDGGASIIELPSEVVGSSVAGGANGTYVHSGLTPGQSGDDLRRQGRSPSNGVPGWTSVEQW</t>
  </si>
  <si>
    <t>MATVPAPSPDKARSSFVVKLHQLLCAEQHPEYLHWINNDTFAITSVEPHARHALSPQWDFRSLSSFIRQLSYYSFKRLSDRRRSAERRSSVPSFIVFTHPSGNFVRDDQAKAALIQRKLRARKPAQKRKNSTASSAGTGQEQDYGDRSPSPNDGNFELYEHEDEAKPNVNATQLGLQQYQLPAWNALEAQGRTIHSSPRTIPGAAPIASVAPHMHLAYGPLKEQASPYDTGYPSPMSAPSSNAFFPAQGRPHGYYPTALPPDQAYYYPPPSTSMPNTSSYGAYPSNELPPIRTVTSGLVAPPSPPPEPAYLHHPAPQTRPSHDDEEKTPSPLASHAAIQPQLAPIEQQRPRLMYNSSPLRQAQASMPPPHPQAVDPAYYPSAFSHQPLYHHAYPQPHAPVPLDARHYAPHDFAPPKAYYQHPTEGEPPSGYPPSGGPAAAPVVSHA</t>
  </si>
  <si>
    <t>MAPPPARPRRSTAATSFSHLLQPIDLDDSTSSSSGDEAKKDGAPKEKKDKGKKKAIYIPEESSGSEFEAGSAGGPAADEESEDDYGSDEVVSEEDEGGSVSGASDLSGSVVGGSPPPGGGGRGRGRGRGRGSGSAKFGTRGLKRPSVVVTAGAAAGKKATGHDLPPRAHPPANHPLPALGAQYSFFGPLATLQPYSRLKEDKSTRMSESAVNFTSASLADEKIEAIFDEWTGFPMGPDKGLVRDLSWQPGRWEDEANSKREKAKWGGWYPEVAVRDEDIEAVPADEVDQYLPTQSYSNRPSPTHEPTEPVKDASAVPGTPAPEASPQAGTAGLPVPPAEFQSPTAGPSGTQGDSQPGGATASNGELRIKMGGIDSSKVTQEEEEVTLSRFQAIRLDSRIPRKPGHMFNAGGFVSSLAWLPRAEGPVEKEYLAVSTVSQPDAPLRHITASAIPSLPASMIQIWSVPCSDTRDLSMETSAGEGDDEDKPEMRLEIALCLPAGTEGDAKQLAWCPRGGRSSARASAADGEVDAVPPAKGKEKSGAKGKGKGKGKARADDVAMDVDQEGVANGTAEDSKLGILAGAFSDGSITIFAVPSPDQARQAAGADYGEVMHVKAKPLLKLRLPDTTITSLAWAGSEVIAAGCINGYIAVWHVDDVLRSGQQPETLLRPRQYLPAHTAPIRSLVFIDSPPPSLADRAKHDFDAPPTGIISAGYDGNSVFTDLRNPGGGGIVLSHERAPIYDVAFCAHTGLVYANDLDDRIRAFFLKPSVLGSEGRIAAHRGTVWSISASPHHPFILSTSADGSAVLSSGIRALRKRRVRGHLAQKLYRLEFNRITGDLRMWDNLQIEYRSALDPSNPSRAGKSKSIIEEATEDSPTAAWPLEQGIVSSAWHPSLTRNALCATGTAIGLVRVDWVEADKQMAG</t>
  </si>
  <si>
    <t>MTKHLSQEFVDSDDDRSSSPRVEKGAGGKGKKSKREMSDAEESSEDKPLSKKAKNGSDKTKKAIQSLPSSKKASSSSKKRAKDDDSDDEDPPSPRTAKRKVGASAKYGGKAAVEENDEGDKYIDLAALRRVTVRKFKGKTLIDIREFYNSDKGVAPGKKGISLSVEQWDRLKKAVSTVDDLIDELA</t>
  </si>
  <si>
    <t>MSNRQVPPVYRSIITDVTDSIRPEFDQLGIEEAVLQELVRLWELRLAQSRVADFTSDERMEPVARQFPMVSLQEKEREKKAKRAEEDKLRKETKARKKLEAASSSSSKSKPSGAGADDEEDDGLGDEDAINSDLDDDDDDDLALDEEEGEQGGGDFVLALYEKVQRVKNKWKVTLKDGLASVNGREFIFAKCQGEFEF</t>
  </si>
  <si>
    <t>MYAQQAQGQQYPQPGTNGGACPSQQVNAFGTQQLGLQAGAYGQQQQGQGQAGNAGNMFAGQAGGNSGAAGQAYGQNGGQPFASANAFATGGTSSAPYGAGSPAVSTSNLLQQQLAAQQAAFSQNPSAQQNQPNLAQQQYMQSMQQQQMYQQARNAQQQQQQSSPFANPSLPAGSQPPSQTSQASPPPSSQQRPPGQTMTQQEVQNALRGVNLNGMTQERFQQLTPIQQAAIREVMMSRSRAQQQASLGLGMPGATATPPRPAPTQPNGLPTPAIGGAPATPAAPQTNVFLKTLTEFYAKRGVPFAGPPTVEGRTIDLARMFAAVTQGGGFNGVTTNRKWGLVATALNFPAATPEQHPPDRLQALATAYQQTLLPFEMNWQQVQRMRAAASAAANASSPNGAAPSPLSATTPAPSLPAPGTPQNLAMPPPPRASATPAPAAAPSPFALPSQPPTSAPSPALPVAAASPASFPASAGASRPTTAGTGQAPTSGLAESVKVEGAPTAASPATAAASTSTAAPPAASSSDTSTKPAEPAVPPRRKRRRIEYRPLARPLDTHGGQDLQLVEQAYTRAEKARPARKLPDLGLVDVHSLTMSLRSRMATEVAYALNVLTLISLQMTTEEKGMGLRFPFEKCPELLEELLELSEETAFGLDQENEARGGSETAKGKEVAQEPQTYRELFRLIEEQANELDPPHARPHASTADDSDSILRPGETALAVVNVLRNLALAENNARYIAQNQRIAELFIRVASLPLKDPSDPAPPHWPARVSAADSMSLKKTAIELLSQVGADVELDSLSPSTAQQALDLVLFFIRDAELQREAFAFDLSTTPSMMSRMHQPHAGSTTAIPPYLHLGLSACARLALKDRNRSVIARLLDPDDLYRIFISLVALLPISEKDFQIMTFETGLLFVHGAIMSMYNLAFLAPASVKARLRSDPKIHKSLFRIVRRLAGTQVQSNEDDIYLLLANRSIAILQLLDDGGEAGGGKKKGAPVSAAQADLPWYGMSMSGLDDDEGGSSDNAGDEAEDGSADKGINGDSASSEATSRRNGHEAKTAPILAGDSRQLYEYFASSSMPLVLPSLIAMADGTRSRKRRK</t>
  </si>
  <si>
    <t>MATPTMTARELLTKVFQGEQTLTPELLSCENDFAMHLMRYPDDTNFVAERKPGVHYGELICMEESCYSEIKLNPNPSLPDGGIGRGFGWLFKYWEHIDNSPEHKAARDARVIRDKQIKSEMPPDAWTPKVKKTSSGAASSTAASNHASGSGIKAEDRVFGGYDGTPRASTSGSTSKSNTKKRPSDPLYRSSVRGMLTDDDADLARDKKPKLEATPGVLAERRNEPQVAAAPVIVPLQPTIAEQNAYKEAKSALERYELLAEDMRTRPAAQRETGFYAQLDLLNGHIAKQRQIIENSKKRFGAAIEPVVQPRPAAAAAAMPGAFPGAVGGHAAATDPAAAVLARLSGSRNAAGEDSDDEAMWNNFAPVTNEDFDHFIKAALEGEGFEGNENVNAAAAAIGLKSQKEPIQHMTVDLMPHQIIACAWMKEREADKTFGGILADEMGLGKTIEAIANCLINPSADPEEKTTLVVAPLALLNQWEAELTDKVEKGHLSICKYHGPERSKYTAKKLRKFDFVLTTYGTLVTDFADEENLEKKAKKAAKKADDPEAWEDFLAPHEDGPLFKMGFYRVILDEAQYIRNKATKVSRAVTRIDALYRWALTGTPVTNSLADLYPLFRFLQLKPWYDWARYRENVIHYEKKRPEIAGRKAQAILRTCMLRRKKDSKLDGKNLIELPPRNVELHELEFSEEERDIYTAIEGKAQAKFNRFLRQGTVLKNYAHILLLILRLRQICFHPALVADAEKTAEQQEEAKKAVKDEAKRAKNEVGKAFVDKIRKMRLDAAVERCNAEQQGTDAAGDECAICMEDFHESEQGGAVTRCAHIFCYTCLVDVINAEQRGDHDEEGADKKCKADQRPCPICRQPCGLKDVFKLAAFEPTDEELCTAANMELDREEDDEDDTLGGFIVPDNEEDDDDFGKSVSKKKPKQPNRAIIQDSDDEEQAEQSEAEEEPAPRKNKGKGKQKEKPVYELKFIKEQEPSTKMIWAEKEVERMLKENTDDKVIIISSFVSALDMMDIYLESKGHRTVRYQGDMSINEREESIRILKKSKKCRIILLSLKCGGVGLTLTRANRVISLDLAWSNAVENQAFDRVHRIGQKKDVFVNRLTIKDTIEQRILELQKKKQGLADASLGEGGTYKMGKLTVADLAALFGLNVRGQRV</t>
  </si>
  <si>
    <t>MAATAHPVQPSQQPSFAPPPRRHAEPPPREAEQETAQDDSMTDDMKIAISALGLMREGSLGAGRAHEAAPAMDHDGASTSSVPFPSVGQPPASLDFRATSGLTRGDPSRSTSIASTASASEAWTGAGTSDTGYSSPATSASISCAVTDDAEMSEKGLGEAELDAEGAGEEGVNGSEDPRFMARVSQLPIVSGGLEWYERSKANSRVVKYGAGLVESSFSAVSRPIANTHLGRATDEFACRQLDRIGAPGASPGRKSPASLHSRQLQPETSPTEEDGQPASQRPRLDQRTSSSSTVAGGAGGGQVATVPGGQRSRWQTVLLEAGGLGAAVSEESLKSLRYCLQWLLYATAHLDHQIGILRDFIISLRSHTGGSSSPSSNALVAASASAHLSQIKHDVVETIRKVVEVVSKYAGAALPEQAKRYVRQSILGLPVKWASAIEGGRRSREGSVSGMSAAGESDIGTPRPERMHESYFPGAAGSSKGLAGSSSEQTQGGQASADLNPTAEAADRILTFAVESLDMLRSVTGIFGESVERAEAWIERLRVVGLDRQRQRQAAADAPSSFSPPAPSTAPALPAPDSVGHSPPASHSATFGSGASSPVVAGTKRRRATATSTMAPGAEVEGLAWSNGRARTTGVDAGQAADEAEDSGVSRRKRGAWRESAENVA</t>
  </si>
  <si>
    <t>MYEQRATYDVADRTVAGPSLLRTAPPARTITKYSGLAPTEAFAAPRSQSYYAPSQDVSYEAAPSCDCPNCCSGSAPRTYAELQQQQLGYAAFYPASPSTSTPFSSGSTYQTQLAPPFVEQTYYRPAPRQVEQYAYTYQSPQLPSPPIEDQLPHLGELPTYQPAWQPIASRPGSSSIPTPPEGLKQYEQSHGQWAVSYSPATSQSPFLQTPVSVKSMDRRRSSGASSSLAPGVTRRTSELSINSLDSPFGSEYSFNGVEENLPSRNDRTVDSPTPFVTKLNHLLNTPEFAAVVRWSSDGHSILFAYDDPRFADALRKVFRHDKHMSFVRQLNIYDFKRLTPLDLHSAVQTTPHPDAPTSSSEYAAFTHPNFFREMNGVGPDLSSIKPKNSKKVLRQALASGSPTPTKTHNLRSSGRVGGGGIGDRKFE</t>
  </si>
  <si>
    <t>MAPDSVTRWERNPPPPPVPPRPTHAATSPDIDDFLANLAKTATSSAPHEAVEAGFVDELFAWLQRKSSAWDDEKVKADGEVDPEILSWHQEQESQKSGQQPSRRKTKSRRGDISPESVAGLAPQVEPEFVDGRPLARPLPDLIPALLRLPAKRRNHFRLAPAPKLETATQIRPYLPPPPFHDATPAHPSPQPHHYPLHSRYDWRLSSPIRRFVDSTPPSLYSVKDTSTFAQGHNRLVGVGIEAANVHNEKEERFKWRERWGFKTHAPREFRSEWPEAEVYRKRFERLIALSKESEELHYLDKLARLGTPRQRERKGVTIARAIGCWMSNQDDVHQAMSLTADERFRLRRQAANFGAIGTSARMVAEFGFEDGSPISDWHKNVFTPGQPVRISAASDEELDAEGPQPPPVVARVAKWHVQGSLLEIRDNKLVIIFEEFDVWPMDLHDAYQIDIGTETTSIDLQRAALESLFFDPTVQRAHNHEEVRKGQLAYVVKGEVVRRLNEVTLRGTDLRELIVPKEGDEAYAKHLLLPETVTYAEGAFEDADGVAITTPEPTVEALPVPSIPSALLRDNQLINSWIMRYSRDDPIEMPGDPQLGLNPSQTKAIAMALGQRMSLIQGPPGTGKSQTIVSLIALLKLEWRVPHPILLAAPTHVAVDHLVKSLVKAGLNPLRHGKLPRIDKSCRPWAIEERQEKHPLWPRVEEAKCALDEAKALSEAFEAEVRKLKDITSAQRRKIEEERLILRENLIKAFRKFVVLEHKLLASLLSTADVVCSTALGSGYSKALMQLDFPIVLLDEAAMCTEPVSLLPLMKGAQLAALIGDHKQLPAVMPSKEAERERLHISLFERLFQSGKIPSITLDMQYRMRPSISAFPNKSFYLDALRDAETVLDRHSPPKSRFLLTNPLPDGDLADVGQRYDSVAFISHNGRETKHRTSWLNRDEVEILVDIVGDLLLENPDLDASDIGIITPYYSHTRLVRNTFNEPSATARLRTLLGPVRAATVSQVEVNTVDAYQGREKRVVIFSTVRSNSNGSIGFLTNKRRLNVALTRARDALIVVGNRRTLERAAALSSYQKQRESEDPDLDFGVWKRFIEWCDERGLSKSWAEMNGDVDLQMKAEAEAQARAKRRAEAHASAKWPSSAPTLPLDEDVEAFLFDC</t>
  </si>
  <si>
    <t>MSDSDDGGYSSQSDTDNPQTLNPLDLATSASASSSTQNQAGQPTKAKGKGRGGQGGAGGKADDKEVRKRSSKACTCRKSKCKCTRILDPATNEPVGPCQNCLTVGAECTFLGASRKRYIEAIESRLYRMEALLGGLLGSDDPRAQTLLGELIGDNEARTILARDLKAAASAPDSKAPRRSWKREFADSQAAAAAAAAMGVPGASGTGMDGQPLISTGFPLQPGQPAFTASPGTLGMGGGAGGMGMGNWLSEEDLNNLGAAAGGETDLFGSAGGANNALGFDPTAFGGGNGGATFGSYRGPGGESSEDGASPGFSALAGGTGLSIPVAGSPMSTSLPTGTTTGDLSTSPRQRRRIEGPPNFAGSPTSPYPSGPSSAPSERKQMAYAFTLPPVGAAPPKHSQSSAMTQGNVLSPASIGHTGTSTYSISNATGAHGGAGPSGQGKEQGGRAGSQGEGNVHQSPAEPLTELADVIGQLSLNENAEVRYHGRSSGLYLISKSQRFRDFYWQFPSAGVWPPADGRVLKTEREILQLTDTEDPLPDMQTQTHLLAAYWTYVHPHFPLLYKVSFMRQYRHSLAHPDSTEPSTAAGTGKVPMVLLLSMFALAARYCDLEEARKDGKYWTAGQEYLEKARRILNYDYGSSRLVTVQALLLISYREIGVGAMSSAWMTCGMAIRMAQDLGLFRDVEKWFLPIQRFSHEEKQTRKRIWWACVILDRYTSSYIGRPGTIHERDYDCGFPSEDEPDEHEQWRPIRVDGTEWNSPPRSGSEEVPDEVAKFLKSYPPTRAHTLSCFNAAGALAVIINRIIINIYAIRIRVLGQSSETLLSLLDQSLASWYLALPPHLQYNPASKKVPPPHILSLHLQFYSSLILLHRPFIPGQNSTQSPGNFPSHSICTTSAHAIANIVTTWRKTFTLRQCPPFLTYPIFSAAIICVYNASFDEALAGPAKIHLLQCMNALKEMELIWGSAIRQWELLHGLVDLRDAELGAELAGLNSQGGDASRGTKRPTMDVDEPLPSAPNSAAFNDLRPTNFHNRPMGGRSGSKPSATRRHSSSGSRARPPAPSSGAGGPRVGVTSPSIPENQPLFPAPAALQSPPLGNFPVPMPPSLGGNASTFPNMQQQHSQLPPFAQQAPPMSMGAEGMAQTMDILNPQIDLSQFRSRPGSSSGPTNFSDLLNSFLTPTEAASTSGVNPFAFNQFSQNAQPGPGMPINMTSPGGQSGPSALDPTMAFFGMPLGANLGDDWFNYSYNAFASTSDQGGTPESQGAAGATPGSSSSIPGSAPAPAPPQRTAGVPTLSQPVPPLPQPPQQQQQSPNRPTS</t>
  </si>
  <si>
    <t>LFPPLHTADILACQFSHWYPLFKRISPKATVIRPIPEEDDFVEYLESDGLFLPEGSGPMGDSDSDDELPSSSSSTSSTNGADDRPRLSPRQRRQFSFPHLDAEIRSALARYDGAVFPKLNWSSPQDAAWMLPGQNLKCQTPADVYLLLKSSDFISHDLDRAFDDCVDYDPALSLEGLSLEEGGRRRRGWSFELVLKKWFDMPRSQEWRCFVRENRLLAISQRDTTFYDFLQGEEVKANLTAQISDFWLREIRDKAPLSSYVFDIYLTRDSSRLFLIDLNPFSPSTDTLLFPPSHLLSLHLSPSAPELRVVESEKGGGMPRYAHNRYPRDVVELSEGQSVAEFAREW</t>
  </si>
  <si>
    <t>MAPTPRPAKRKRTDGPQATPKATKAAPDASDAAKSSSQTVALKKGKEKAVEPESVEGGAVEERDLEELERIYDMLAEEYHDILNELPLEYQRTFRLVRELEDQQQSHTAELQSSLETLVASTLNPSSAPSPAPSTSTSDEPPQPSHSMRARLNKLSSLATAAVRAGEDKVGLAITLYEAIDRHIRRLDADLARYEDSLVIGLREGTQPSHDAPSATRKSPPGPTTSLGAIALGEREAYDTVGSGSDGAGRAMRKKRTAEELEKEREWKRRRELLKQERAQKRKAESGMPVDPNEPTYCYCSRVSFGEMIACENDDCSREWFHLECVGLDKAPEGAWYCDDCVRDLNLDPKTLKPK</t>
  </si>
  <si>
    <t>MQPPPPARKRNTVPVCLVLPAGEPLVEQYSAQVISALQSLHPHAQLLVSCVVPSAHALPLNPFLPPEAFLSALPTYVRHSNRSSTSLWRSSTGLLRAIRLARRRLVEGSLAGAGGEGRAQLPKYVVVITADDIENMGGDEVWLEDDDQGETWESFAKNFTRGPHCTTLFSLISFSYTPNLEAFWKESSGRFPANLVYNSLSPPLNTAFSFPLLSPSHACFLIGFYNNNARPPLASQPSSGTPSPANTAKRPAPPDATAANKKAKPNPPISASPQLPSAKPIPTPPNPSRTPVQVAAALQSSPPLAAKPSPNLALSHLPLNVNMENVEQFIEEVKAAAARAGKPPPSAADLQAIALAAYNNVKNVTRQTPSSTATASSTITPATTAPSQTPSTTNTTPRATPTQFPPLNQMTRAQIDALPQIPVDMRAKIEATLEGIRRKVERGQLTQEQAHMQVKQLQELANQQRLRLAQHQAASEHAANGSSGQGLGLNIPVAASSTVQPAQQQPPPLQRKDSQRVIWRGPISWAFSDASGGPKKTELTVFTSAVPMQQSAVKDLAEVKLPQIFRVSNFMQIKIAALQELANKHTLPAISMIPIPSSNMPQDLRDKQAAAPGGHSNESLYRMFAESLETRQNCGIVRFSGTPNGLVLVPVPGQSKLIGLVFAKIPLPEAWFKRDESVAQARQQQQQQQPKPTPAPQPPQQNASTGMFSSPVAFNLQLPTSMPSQSQQPAPFATSQAPPQLYTPAPTQPFTLQQPPPANVQRQPQPQPQPQAPPPPQMQQQIPTGEIAGMGFAELQQLLGPEQFAQIMSGL</t>
  </si>
  <si>
    <t>MSTSTATASTSAATQPNLTGAAAPPAANDPPKQPHPLDGLSPTDLRIKLEQSRKDLRGMLEKKRKIDRDLATLEASIYAFEGSYLSDSLFPSSSTSQSSSAAAAQFGNIIRGYDSYLKAPSSSSGDRKRGGRPGDNAAEKERMFSASSATYQRSIELRSAEHTASASVEPESDEDGASFRRKRSRQH</t>
  </si>
  <si>
    <t>QYSCESCIKGHRQANCTHADRPLREIQKRGRPVTACAECRELRRATNSHRTCV</t>
  </si>
  <si>
    <t>MSCSQPQDDGAAAPEQPVHAPQHCARCALPPTVVARGTAYCDDHFTQSLASRFRRGTDGARLYAEKGRETYEGFAGTSDGAARRDARRSEANGSERTTRLVVAFSGGCSSRTLLDLVKTTYFSHLLPSSASSELTSATNGKGKGKKHGLPRRPVFAELEVVFVDESSVPGEVDATADFRRIVQGATPFARFTALRLEDVFASAYSSALPLSVSTVAPSLPVIPPSASASASSTDNSDSRRTHLVSLLSYPSLSPTSLASLRTALRSSLILSHVRHSSSSTAVLLLGDSGTRSAITTLSGMSLGRGFSIGEESGAEYLAVSRDEAVTADGQKSSAGEVLVVRPLVHATLGEVEHYCNLMGLETLWAQKRSAAEESAKKKTIQGLVEDFILSLESTFPSTVSTVTRTSHKLGLRSSHASFLASQARSRPTAPLETASLCPVCGLPAPERGQAESWRETIAISNLQAVLRAEGAGADATLRTTGEEGIEARRKPYEPSKAHLLDPAGVAGEAVANGDAPTSSAPPTTDDAGPLLAPYLCYGCLIALSSSSSAAAKKPSSTSSTLVLPPYVQGALRSRVERDQGIVGKKELRSEEDLRREVEEFLLDDEGDRAEAV</t>
  </si>
  <si>
    <t>MPPKKAEDGSQQSISSFFSRAPVPQKRESVLVLDSSDEDEEVKDEAGRGGKAAQGVKRVKTEHDSRDSQLQPIASTSKLPTPATYPPRDPQSPSSQRLRQFAYSQPDPSASKPPSRPSAADQARHDAFVKKLSLGPDLLKRRTSYLQKEHYLAARDDDADGEGSPAGGLGSPGMLAEDLEEDAETDSSSNSTPARAKGKGKAKATESDDMPSLLAKFAAKGSNAGGKGSSKKVKYTPLEQQVLALRKAHPGVLLVIEVGYKFRFFDEDAQVASRILNIACFSSQHMLTASIPTHRLDVHVKRLLNAGYKVGVVRQQETAALKKASDNRSAPFTRALSALYTSATYVDELGVDPLSTTGSTATIMCIIEDKLGKAPDAKVKIGMVAVVPATGQVVYDEFEDGLMRSELETRMLHLQPSELLLQEELSSKTESMVQHLVGQHNAGTADFRSRIDRISKRPSASQATSQISDYLASVKKREKGKEKASSGKALRKEPSEIVLSSGDEGEGADTEISRAALNGSVAILDLPKLVLIALASLLSHLKPFNLDNVFSHTSSFTPFASRASMNLNGNTVANLELLRNNTDFKEHGSLIACIDKCKTAMGGRLLRKWLTKPLLSKELVEERLDAISDIHRLSTSLTLSKMRDLLKHLPDLERGLSRIHFGRATPNELLRVLEAFRRIGDVFVEVDSPDEDNAEAGDDGPIRTGAGGGLRSTLLKSVVKELPKVKQTADELLAEVDGKRARDNDKEELFANEDKYPDLKKCKAGLARTIDDMQDELKSARKVLRKPALQFTKVAQEEYLFEVKIAEAKTIVPADWIRINSTKQVYRYRSPRLHKMVTETLEQWKEKVAAAAKAAFHDFLQEVSSHYELFRTIIASVATADCLFGLALVALSNNWVRPTIVDEPGYIDFVDGRHPIIEDVSPEPFVPNSIKFGGGERRQMVLTGLNMGGKSSLSRMIALIALLAQIGSFVPAESCTTSLFDGIYTRMGANDDVARGRSTFMVELTETSEILRLATPRSLLILDELGRGTSTNDGQAIAAAVLEYIVRSKRSTCVFVTHYPSLALVAQRFPESVSVNHMACIETPREDGHADVTFLYCPADGLASASHGLNVARLADLPQSVLDTAKAKGLELMKETEERTAKRKAGRLAEILGRVARLAMADEGMGVNDGGPNASQGSATNGMSQGSVGTRRNRLLELCEAALVK</t>
  </si>
  <si>
    <t>MLSIQMCSWTSLDVSWGDLLDPLLVVTSSKLTSRLDHFVSPLAPVARLLLYLRRLFCALAMTGTTAEPPNGAAASSATPQQATSTGQEAGGTAAPTVPLEDCFIRFRLSAIDYIQAPDRSKYDNRRSPFAKDDLRAVPVIRIWGATDRGQRVTAHVHGAYPYVYVDYKGKLDPESVNEYIRRFGSALNRAMELSLPSKHKKGQSPQYVAFVVPCKGTHFYGYSVGYKPFLKVYMVNPRHKNRLSELLRSGAVLQTQFDVYEAHIPFLLQFMLDANLFGCGWVETGECAFREELPDYQPTPSDEYNPPSCSGPYAFRTYTTRTVPPSRMHPSPDAGGPVKVSYCALELDLPISAILNRRRLTPRNLHHDFIELLHPERVERGKNVRSVRELWEDEQRRRAATGESGPFDIVDNVPRAFDKRPPTDPIWRREPEFRRKVAQRVEEDLRAFREKVGPKGRGAPEFETYVEDKEKFVEQSGSWWMERIRTTFEQVDAVYIERFLEDEEKNYPFGAWAVRGFGLNVTEAQEAAWLHAGRTEVDINRLHASQAAAKLAARAARRRRQDPRLADEDDDDGMEADSDPDADGSDVDDGRQPPATQAEALARSRRTMDRAEQRGREDSVQEGEWEKDADEEEDEEDYWGINAGTDRLPADGSLDGRSAYSVSPSVSPTKRTLVSPEQARSRAGSVAAASTDDSDSAPPTKKRKVDDSTLTRPASNGGPFGRQAASFQSTGPRGLSPSKGAATAQPARSSPVSRSMSRNGSTPAVSPSKRSKHNPFASPNKGVVVRIAKSASNAPSPQNASPLAEEAPEVLFTFRAAAAVGDESPSKPVGASHSSETRSSAPPLEYFLQSSAEDGSPTPPERMRSAMTPSQAVAELADLPDDAFDEDYQPTPTIKEEVPSQVPLELRSSPGLLRLIANGSNSSARADPLEASESEQEEDVKPQLEVEQPIKKHVAFADPHASPTVSASPPRTLTPANSTAESRRLQPSLADHTSQQTNESDPTTVAPPPPPRKDYPQARHTFTYSAPPPASYQLLQTIESYGQPTFRYKDPHYSKPADVPRKAREYGGRSFRLYGTTVKSLPPFVHCDGARRVPSEEDGRRKRRIRKVKTWETAKRPPTLADVRAWLEANGAASAQAKKPRFNPIKSQIEGPTQKSEKFTATKGAATQREKQHMAVLSMELHVNTRDDLLPDPKEDAIEAIFYCLQSDNEDLDANGRSANTHVGVIAVGTDDSYRVLGITDYGLEFVEDELTLIGTFLDKLRDEWDPECVAGYEVHHASWGYLLERAEARFSWNLVPELGRVKYGDTGRFGNAQTDRWGFNQSSTLNFTGRHVLPIWRILKADNKFQQNSFEHIAFHVLRERTPHWSFRVLTEWYTSDDPAKIAKVFQYWRNRVEMNVEMIDAAEVVDQCCESARVFGVDFNSVRTRGSQFKVESVMFKISKPESFLLLSPNRVQVGKQNAAECQPLIMEPKSAFYKGPLLVMDFQSLYPSVMIAYNYCYSTCLGRVHDFKGSSKFGTSEINLPAGLLQLMKDDITISPNGMMFVKPRIRKSLLAKMLSELLDTRVMVKSSMKGVEGDKALTKLLNARQLALKFLANVTYGYTSATFSGRMPAVEIADAIVQTGRETLERALETIHSVKEWGAEVVYGDTDSLFIYLPGKTKDEAFRIGNEIADVVTSQNPRPIKLKFEKVYLPCVLLAKKRYVGFKYEYKAQKEPDFDAKGIETVRRDGIAATQKMQETCLKILFRTSDLSLVKEYCQRQWKKLQAGDVSPQDFVIAKKVKLGSYAEGRLPPPGAAVAARAMLEDPRAEPEYGERVPYVMFQAEPGQKQVHRAIAPKEFLADPRLRLDATHYIERMMIPPLERIFNLMGADVTSWYREMAKSKRVHRIADGKGGRAAMLEQHFKSNRCVACDGPHGENGLCPDCRAHPTEAIYSLSGRKQALLQRQRALHQICVSCSSNPLLEAIACDSIDCPNLYSRVRNSNELAKLADPSTLVF</t>
  </si>
  <si>
    <t>MGRPFNKFSRGRGGGGQSSGRSGGSWRGRRGGGRGGGAAGAGQLKTVTEGTRDDDRIEDARVWDELDHKLGFAKFQEGAKRQGWLVNMKETLVPDETKTSARAGVDYYFIQDDGGMFKATLAYEPYFYIATRSGYEGVVEEWLMRKYEDLITKVSRVRKEDLKLPNHLMGYRRDYISLSFRNQTDLFTVRRDLLPLATKNREMLDAVDTYAEVVAGEQKFGQVGMEYDMEDGFGGEGFVKNVGGAGGKGANAMDPKDAIIDIREYDVPYYLRVAIDKNIRVGLWYEVTADAGEISFRLLEERVARAEPVVMAFDIETTKAPLKFPDQLTDQVMMISYMIDGQGFLITNREIVGADIEDFEYTPKPDYEGPFTIFNEADEAATILRFFEHFREARPTVCATYNGDSFDFPFLLARANVHGIDMYKEIGFAKDSEEEFKSRSCVHMDCFRWVKRDSYLPQGSQGLKAVTVAKLGYNPIELDPELMTPYAADQPQTLAQYSVSDAVATYYLYMKYVHPFVFSLCNIIPLNPDEVLRKGSGTLCETLLMVEAYRSNVVYPNRHVESHNNMYDGHLLESETYVGGHVEALEAGVFRSDIETDFKIVPSAIQELIDDLDDALKFALAKEGKKPIPIEDVENYDEVKGEIIRMLEELRDRPLRADTPLIYHLDVAAMYPNIMLSNRLQPDSVVTEADCAACDFNRPGKQCQRRMKWAWRGEYFPAQLNEYKMIRNALEQETFPPKWPGKPERRFTELSPSEQTSLLHKRLGDYSRKVYAKTKETKIETKEAIICQRENPFYIDTVRTFRDRRYTYKGLHKDWKKKLDQASGGGGVQEIVEAKAMIVLYDSLQLAHKCILNSFYGYVMRKGARWHSMEMAGITCLTGASIIQMARKLVEQIGRPLELDTDGIWCMLPSTFPDGFAFKLRGGGKFPISYPCTMLNHIVHKDFTNDQYHEATPDGRHVVREENSIFFELDGPYRAMILPSSKEEDKLLKKRYAVFNEDGSLAELKGFEVKRRGELQLIKTFQSQIFEKFLLGGTLKDCYAAVATVADKWLDVLFTKAVSLPDDELVELIAENRSMSKTLAEYAGQKSTSISTARRLAEFLGEQMVKDKGLACKFIISTKPVGAPVTERAVPVAIFSAELSVKRHFLRKWLKDNALEEFDLRSILDWDYYIERLGSVVQKLITIPAALQKIPNPVPRIRHPDWLHRRVANQDDKIKQHRVDEMFARQKPAIRDVEDIGSKEVIIVTPREPTPPPPAVPKPDIMKTYSAWVAYMKPIWREKRKELLASQKSSSGFGGRAGTLGSMMHQRSTFLSSAVWDIVQITPVSDRPGEFKMWLLIADSLQSVRLRIPRQFFVNFVELPTADGVFPEACEVEPISRSLPRGQRSLNLVRLSTSEDDFVRDEPLYGELLNGPNVDGVYELQVPLVMRALLRLGSSCIPDSRKGVTLNKGLDRYFALDDLKPAEATLSKRRYLDLGRNLRYTYLFHVTNDYRHVFGLFMPTGTAKVYVVERGKARDVQNLDKYYEEQLKKRKEAEAERLKKDKSAKREVGAFEYADRMTMIVAYASNEDVALRHLSRDLDALSKQKSMASLLVVHSPKPRSYFDEKVRGAANFPLIAIQSSKAENTFPTALAWQAPACRRMIQHYLRAAVWIRERIELADRFDVPVCNLEKDVPLFLADIDFARRLSKADCVLWWSPAARPDLGGREADANASQLGDELINPELGKPGCYSNACLEVEVRNLAVDAVLQSALVYELEGGEGGGIDEAAHNLDDYAKGTAHAPHVLGDAILPTSTFNMVRAMVKAWSVEAAKPDGAHWRLMLDHFWRWTSSPAAKLYDPALYRFVHGLMRKTFSQLLAEFRRLGSDIVHADFGRIFLLTSKPSSSTAYAYANYLVSSVTTRELFRYVQLEIVRFWDQLVWMDAANSAGIVCPRPDLDEQPLDQVEVEMQFNVATYLPDAVQDDFTKVIGRFVHGMLVAKRQQSADLRTPLRILQNGLETVERGKAIGDKDGDDDAKSPANTLISETLTRQFLKAVTRLKDAYADKEDPEAFDFPELPGSHLRPKNPVLEFIKTTCAVLALAKDVSEEVVILKRNLLDLIGVREFAKEAIFVNPCLPFKVPMVVCRSCNSIRDLDLCRNVAFLVKDQPWLCERCSTEYDRAAIEALIIDSLQRRLVSYQLQDLRCGKCKTMKSENLRSHCDCSGEYQMSETRQDLVKRLQVTSKVADFHNLQVLATAVEWMQDLLHWCA</t>
  </si>
  <si>
    <t>MFSSQRSSSLAPGAGGARGGKRGANGSLSSSSASSPAALIGRKIFQQKYSLQLAPGVIDWLDQFVRHFEMEDEDEIAHTFEHLVRGCIGSGSDGPSKITTDLLEETYERLRVAADQPEDTGGAGDDLDPSQYLKIVNAFDMPAWRWDDVRGGFEKSKTAPTLAPGALSKSQYLRDRFNIIEQVILRNEHFCPPTVVDPERADYMKLTTIKNLLGRQGGHFLIFGLLTRMEDGEFYLEDLDDKVKLDLSEATPESGLFTEGSFVLIDGDYTLDSIFKVAEIGHPPSERRDEAICIHGHHDFLGIGALSASEEADLILAEQSPSHETSFIILSDLHLDSPKVMSGLQQVLQVYDQMEEKEIPRLFVLCGNFRSRPWLFDGEAMREYTELFANLSKLLTTFENLLTFSHFLLIPGPTDPWSSAALPRPPIPDPLAKSLIAKVPNLTLGSNPCRVRWFSQEIVVFRDDLMGRMMRNAVRFPTEDGEGGGRKGDLRKALVQTVLDQAHLAPLPLTVRPVLWDYDHALRLYPMPTTLILADSFDPYKLVYERCLVFNPGSFQRRIWSVYHPHMSEIKERMEERCVSSLSSAMILASDGRSLRLPAFPGELLD</t>
  </si>
  <si>
    <t>MATCSRTTVAQRVSPVAGGSVSGQPGAGTAQAPSRKRAWEGEEPKASLLKRMAGPSDLKAGVGGKKTAEEVQRMIFEASKGSKYFNDQQRRDKELEVKVNRLKGILASKELTATGDEEQKVDAILEELAEKRDLSRVIALIDADAFYAACHELEDSSLKGTAFGVGGGMLTTASYEARKYGCRSAMPLFIAKKLCPHIKSLKMQPDLYVAASKKIMSVLEKYGPIAPASLDEAYVDMTDYCANQGVTPTEAISRLRADVKETTGLTVSAGVSPNKSLSKIAADMNKPDGQFVIDSTAEACQAFIKGARLRKCYGIGRVTETLLNGLGLETVNDIYTYRKRLYLIRDHLGSSGVFRWLLSLYLGMGSNRVVRAKRGDRKTYGVEKTFTPTDNRDALDDTLRKVAKSLAKDLARSEFSGRTITLSIKHDTYERVTRAYTPGKNVWIRSYEDIVRLGLHLLHKEMDDRAAAIKRGEKVKGGKGSQLKARLLGLRMSNLRDEREVKRGNKLDGWVKATPSKLPDIQLSDSDSDMLHESDNSDEGECDGWEASKRQLEQLAKDAEVDPLAAEDDWDDSHGGASGSGTGRWMVVDDDDEDDVVLSGKTRSLVSRTSSLPPAPPATARRTSSSSSAGSIGAKHPASTSSAARQRSPSNSRASPTASTDSRPAKKRKTDSPPPTKPISEFTCPVCQKTLVGSETAMSGHVAQHFEAPAKKTKKKTSTSSGLKKGVGNSLSKKKR</t>
  </si>
  <si>
    <t>MATLGWRANTNHINLTLSSSDEDEQPRFPSRNAHRPQVERLAGSGGGRRLKRAPRIVDSEEEEEQNGGEDDELKRAVQLSLKKRSDLEEEDELDEGDSRGSCIVRDDAASAQSASEDGDSSTEEEPDTEDEEGEGLNDEEDELAPLDDMRRPAQQAVRPAQMTVEEQLRKYVFVKGLERPVAARLIPRNAPFGSITNTAASSSSSSASSSSSLFNKSAAARPRLPSTLDAFGFKPATTERKVSAKERAFEQMREDQKRLGVPIDVPKNAHHSAKEAEDSDPLAAIDDERALASAMQDLDVNDDASPKDQESALKELVSSTIDMDNVDTSSGPPAGLKCTLLPHQVQGLHWLKDRESGKKRGGILADDMGLGKTVQLISLLLANPSDREKCKSKTTLVVCPVALMGQWKQEIESKTDGRLRVLIHHGPSRTDEGRKLQKYHVVITSYNTLSSEWVDPKPRQKKGGYGFSDEEDELDELGKLSAKLSKKGGKVKDDKGPLFDDDYMFYRVILDEAHQIKNTNTKVNKACCDLKAHYRWCLTGTPLQNDVMDLYAIFKFLGGRIVRPLHDVSEFKAKIAKPLKSKRTKTALARLQIVLKAIMLRRTKTMTVDGKPLLTLPKREVVVVKGPFLDQKEADFYKKIEEKMQEALSEMATSEIMKDMTKVLVRLLRMRQACNHPSLVTKNSIEDQRDALDPTPQRARTTPTGSGEPSPSASHADGLADLLDGMSLNTCALCSAAASTNDSGYCKSCDRDMERYASLSSSTKIKRTLHILEGIKRESYEAIEAEEQSEEDEQDSDDFELGIVEVPKKPKLGMKKTIIFSQFTSMFDILEPFLRKGGYRYVRFDGQLNAKEKEAALDAIRNNPNITVILVSIKCGAVGLNLTCCSRVVLLDLWWNPAIEEQAFDRAHRFGQKDDVKIYKLTIDDTVEERILKLQADKAELAHAALDGGDLSKGNKLSVQEILSLFKLDKLD</t>
  </si>
  <si>
    <t>MSQASQQSQGDDGYAGRVLPQPVTVLEGHCCTKKDIEKLVEAGYATLEAVAYTPKKLLCQVKGISEAKADKIIAHVSKMIPMGFTTATEFHARRADLVMITTGSTALDNILGGGIETGAITELYGEFRTGKSQICHQLAVTCQLPVDMKGGEGKCLYIDTEGTFRPERLLAISERYGMNGEDVLDNVAYARAYNADHQSQLLVLAGAMMSESRFSLIIVDSVTSLYRTDYSGRGELSARQMHLAKFLRSLMRLADEFGVAVVVTNQVVASVDNAPGAPADARKPIGGNIMAHASTTRISMRKGRGAERIARIVDSPCMPEADAKFQITAQGITDVNNGDGDGDDD</t>
  </si>
  <si>
    <t>MSKAQARGGFFDDDDDDLPESYQSTTAAVAGGDDSLDFGRDLSPLGGPAPVRDDRGSSVGTGSRTAGRVSSVTGAAAGSSVRGWESSRGDSPSLEDILGEGSDKDKGRNVQRLLRAWQNEMGAPEVLRFPRELVEKVVKDLARRRELVRKAQSTAGQDESFYTAASIVAVENMRVAHVLKMYTRERIWKLEQCAEYYLSQPDVHERLYTNEIAHAQGYVRLVKAYQDASAMDAMPEQVTRQPPPMPTPDFSKPVFLRARKDCPPVVLPDGEVITFMSGSQHMCRYSTVRALLGSGDVELI</t>
  </si>
  <si>
    <t>MLESDAPLEQPDPLAMSDEPAQATSEAPHAADDRALKQEHLADDTRSSHGEEVGEGAAAEGLAGGAGNERDVLEAYTFGRTPALKLGEPVGEGRAAGSGDGIVVRSGHLPEQRVIRPTLSHRPSSLVSRLSSSSTGSAGAPPAPRPYALPPGLAARSPVPPPSLSSAASISTITRQDTSQLLGLTPAYKAAPPHGQPRSARITYEPPIPLDVQLLLLTTPPPPQRKRVVITAPPQAGDEAAAAERARRARERDLRDEKSLVRRVKAFRIINDGVRNLSGRRGSGDANDELPMAPLKGSETLDLNRQRRESADSGSRRTGKIDSHTSADFVPKTWKDFEQAYAAGQLDIEDPPFPPISPSSSISTAFPSRGQPVDTSKLSPYEAGHFPAPLHLSPVTHIRERVIAQLDLLGETYLLPGTPAPTQPPSFAASFGPSAGSSVESWSSGHRDSLTHFTSSTGSGRRESNASTAPSTVYSHSPAKSQHPFAAPSVFPTYGTSHASPPVPMYSNRGPSSFPASPVIDGLSAISLRNHPTLVSLLHRALYAPLGSPALFKPAPKAAIITLFPSSSSPSSSVTLLESVNLPARVTSFPITHALDAHVLLNGERGLVIADTERDWRWRHNEVICSSASNPIYGPSSAAKPGLGIRFYAGMPIFAPSLPNLAHLEEEAGGRIAIGTIALLDDWPRMSRFGSSEKAKLRSLASEITREIEHFLREREKHNFARRGSVSSSGGSRRPSHAHSSASAAAAQQASANMGRTRSDSHAKKVSFDAGAGGYESGYVDYNSVSRRGSVDERDRAPTPAPSGPLPDPPASSPLSSYGLPPMLASTPAASIFAAACTSLADKLDLALVYLVSLDLSSCPPAPSVAGSPSLELIAAHNLPPDANASFDPSLHLRALRAPEGGLLYRSPAASSSASPAMREAAKGGFASGILLPVAEVESPSARGWVLAGYTTDRKRRWGEGEMSEFEKVREQLAKVVLYKEAA</t>
  </si>
  <si>
    <t>MPAKWLCVAEKPSVAKSIAQILSGGQFTTRTARKPQWIKNYSFSYRQGQQGGHSDFTVTSVAGHLTSSDFDDQYRKWHSCDPRDLFDAGIRTFVTQDADHKGIEANLLAEARNATHLMIWTDCDREGEYIGSVVAEVCRKAKPNIVVKRARFSAIIPAQINQAARDPVDLDLLQAAAVGARMELDLRVGSIFTRVQTLELQRQVGALEDSLISYGPCQFPTLGFVVDQYERVSSFVPEPFWYIHVALAREDSKTTFSWRRGRLYDRNVAQALLDIVEDAGEARVTKWETKPTQKWKPLPLTTVELQKSGSRLLRMPPKRVLEIAESLYHKGILSYPRTETDQFDRDFNFHELIAQHKGDNAWGTFATNLLDNGGFERPRNGKKNDKAHPPIHPTQHVNNLTGDDKRVYDLVVRRFLGCCSKNAKGLETTCEIEIASEAFSAKGLVIRERNYLDVYIYDKWTGNHLPEFQVRERFEPDELSLKEGMTTQPSLLTEADLVSLMDKNGIGTDATIAEHISKIIDREYVIKQKEGSVEYLVPSTLGIGLVKAYDALGLENSLSKPHLRRLTEERLVQICEGKKNKADVITQSLNEYREVLFRTQQQMAAFVATVRQYVEGNLGQGQGGGWGGNDSDGDDFGGGGGGPRKRTTQKKPAAKRTAAKTAAGTRGKAASAGKTGAKSTAAKRKKKEDEDEGESPFSPPLTLVLTLSSADFAFDDAADQDVPRCGCSIPAVERTVTKDGPNKGRKFFGCSKGMSDGCGFFAWADEEGSGGSSGRKSGGGAVVPQKRPLRQPTRKSDASDELRCDCDLTPQRLTVKAEGPNQGREFLKCPNVSKNAQCKFFAWVDSLDGDAGPAPARGRSNSMQGGGGGGGGGGASGTCFQCGEAGHWASDCPQAGKAAKMTRKSGGSASGGASGECYICHEEGHWASACPQRGQGGGVGASGGGGGSNYSCYKCGEQGHFSNACPNADSTGASASRGRGRGRGSRGAGKARGRGRGGKRTVSNDWD</t>
  </si>
  <si>
    <t>MAAPAPPAPSSLYANPIAFSLFSSLVQRIGAVPPVRKGARRSSGPASGKPKQHRLLEAWVAAVKAEYGRDLPEGTIVLFFRLFFPDEGVRRRYDLREMLLGEALEGVYGARRGTFSSWNAQSDVGRASSTGCLGREVQFWLERDEKRAKGKGKELTLGRVDELLDELATLSSASAADVQALRIARRRPVKAILSDLLLPLAPPDAAVMVQIILRDLAPLLYPPPSSSADIALSSYCLTSYGFVGLAEAMQVWHEGLPRLYRTVADLNWVTWTAEQAIRRGVSLPRPRPQIGLPIKVPKTEKPSSCARATKHLDGLVAVETKYDGERLQIHIDLSLPPPQQIRIFSKSSRDSTETRRGLLPIIRASLGLPLDPVAQALHPQLYQRLLHTLSTPTARPPIPPTKLVIEGEMVPYHEGRRQIDEFWKLAFAKAGGGVPLEARSTKWNTRRRAAQEDDSFTTGATPSPNKPMQQRPPGSAEVEGEGDALVGSNLHLMIVWFDVLYMDGESLLDEPYQARRARLERLVLPIEGFSRLAESVTVDFDNKETALASLRDRFARIIASRCEGLMLKPLSSAYNDPRCGQRWVKLKKDFIPGAGDTMDVCIVGASWQRKRARELLVPPSVYTTFFFGFRADDLGASLPNSRKPHYHILFSTSYGLSREQLAQVCFEVREGRPERFELETSADGSAFKRVDRRKTLGPYAVYDAACCSFTFSLAEHLYSNTTRPSVICRQPRIMELNGAGFQRTPGCPYYELRWPRIIKASRPDESGSPLSLADLQRVAHEATGTVSSSAAALVDQIWSAAKLDGRKKESPEEKYEREVKMWVQKLEKADGIMRTPGEPVGGGDNQLKTLASPLKRSESLGGLAAAESRRNLDKSHSAMPTGQAMTPHPDAHRRLGSAAPATMPATPPRLRSSVAMGRSVSSPCARSDAPSPPSQVVHPPVVDGSSINTLLRRRMIAQTGSTLADLSASSSITRKRCRLTSAVSQQASVQLRSFASLPISLYAVESPLEAAKFDFASYAWTLYPPLPLGAAIPEPRNPHLSLSNYISTPTKLLVAAGLAPDTELAASKTRRDESLRQGVIYVSPGPASDDFVRRLEEDACRAKQLAGQRATVWVLKREALETRGGCDLGMGSDVLTVL</t>
  </si>
  <si>
    <t>MERMATEKPAAPPAPRAIAKLPEAVVNRIAAGEIIQRPSNALKELIENSLDAGATTIRVTVKEGGLKLLQIQDNGSGIRKSDLPILCERFTTSKIKAFEDLSSLGTYGFRGEALASISHVAHLSVTTKTRDETCAWKAAYADGALIPLKPGGDAAPLPCAGNDGTVLTVEDLFYNTPQRLRSLRPANEEYARILSVVTAYSIHNAGVSFVCKKTSSSSSSTGDVNTSIGASTLDNIGVLYGEAVRRELVEVQAVSEELGVKVRAWCSGANYQAKRSTFLFFINHRYVDCTSLKRALEAFYSTLLAKNTHPFVYLSLSISPSKIDVNVHPTKKEVAFEDEDEVVQLVCEKLAEVLEKQGESRSYKVQTLLPTSGTPTAPRTLAGSSATATPAASTSRKPSTSSSTKPAKVAPNKLVRTDAQSQTLDAMFPTLPTTSTIRAGDKTREAADDQDRSSKKRKSDHNPAFASQLAAEQAAQKSARVRIAQSECALTSVRQLRKEVVEARHEGLDALIKGHIFVGVADLETCKSMIQHQTKLYIVDHAAIGEELFYQLGLRHFGRFSRIKLQPPQDLRKLVQLAVDRASGGGAGNPAPPKIVERVFSTLHGARAMLDEYFSFSISDDGKIESLPLVLPGYSPDMNKLPLFLLRIGAHVDWEHEKPCFATFLRELAFFYSPAPSPTAPPAPHSQDQVDAQKRTIQHVLFPAAKQYLVPPEKLLKKDVVLATSLEALFRVFERC</t>
  </si>
  <si>
    <t>MRIVTWNVNGIKTLLQYHPWNQKRTYEGIIEDLGGDITCIQETKITRAQMERGMAVLDAYDSFFSFYRRSVRGIHGTAIFTKRDVVVPVKAEEGIASSLIPSTMAVADRIGGYPLSSEADLDYNAMKDLDSEGRTTVIDTGMFVLINLYCPNETNSDRLVFKNNFNTLVDRRVRNLIKLGREVIVVGDLNICASDLDTAEPEQRARDSGLENFTDHPPRAWLGAFTGPNGPMIDITRRLHPDRQGMFTCWNTKIEARVSNYGTRLDYILITPGLLPWVKFSDIQPKIVGSDHCPVYLDMYDELDIPGRGKVSIWDELNPGRKKGDRLPDPPAFASRFFSEFSGKQKLLSNFFAKKSEMPPDAPKPSPSPSPQPNSASTSASTSKNSSLSTMASITSITNGSSKKGKGKEKSPEEEKPKTGQQGLSSFFKPPPTPEARPTKKRKKSQTDPTPPPPSNSRPSTSRSSSSSQTKPSPSPTASFRNGDGTEVLVLSDGDDDAEEELDLKEREDATADPGFNPNAQSASAWSSIFASKPVPLCEGHSEPSRVWTVNKPGPNKGRRFYLCARPVGPGYDQGQSKIHVNPEYRCNFFQWETKVKRPAGMVLSSSAKKQKT</t>
  </si>
  <si>
    <t>MPADSKKRPDPPSDAAQRPTKRSRVDPLPGNPLFFYREPKDTIQISTWNVAGLESCNAEKWNFGFRLYVEAEDPHILAITEVNEKDAEAVFESHPNFEFLRARYPYRYWSHRVAVVSKLEPIAPPVYGFPEGEKHDPEDARARAITLEFKECFLLATYVVNAGAEFKSLDKRKDWAADFEPYIRSLDAKKPVIWTGDFNVIRTITPDTTESNDLQWGAQVFGKYSGTSQFERDAHERLLGDQPWLENPRRPGPKFVDVWRLIKGEKWRQYTHSSKKVGGWRLDGFIVSERFLHNVRKCEIRQEVKRQFWPPKDSVGKGALSDHWPVWLSLEMEEL</t>
  </si>
  <si>
    <t>MRIVTYNVADLREWEKLDKWGMDQTMAQRLKRLGGDIVCLQETHVQQKAVPRSTACPPGWHSFWSFCPQKVKGSSIHGSAVFVKEDVVVPVKVEEGLTEAKALSSLQKADSTATTADLIGGYAQNLQLRGDPNSFESEGRTIVLEFGNIILFACYAPFEGISTDPQKQKKLAKKLDYFDILEARIRNARAAGKEVIVLGDLNAHASTEDSHNAAFHAKQEGVPFMSHPPRRWLQTLVGPNGLLIDSTRHFHPGSKMFSRWGDKVTTRKLHTKGARVDYILTSPVLQPWLKDGGIQHHVLGSDHAPVFLDLHDQIEIDGVKVKLWDVLNPGRRKTDPPPPPPALSAMHWTHFAPEVNGRGTSNGFFAAFRPITASTSRKPSYSTAILTVNASGSSSSAQSGKKSSSVASSSSTSTSLARSSSSSRKTSTSSPAVKGKKRPSSNEMLDLTVDTDDEEVQVASGSSAPPVKRKSDGGVVSQAKNLKSGSSALSQAGEKKKKRNKTA</t>
  </si>
  <si>
    <t>MSCLATPLRHLALTRQQLSLKTVCLSGQSFRWHRCTPITATIDAPQSADSEEWALAHAGRTLVLRQDDSGIYYRALYPFSPPHTAYIADLATDTSTPLLRAYFQLDVNLDDLYRQWARDDPKFRRKIESDLEKRLEGIRVLKQDEWETLVSFICSANNNIARITLMVNRLCAALGSPLPHPSHFTPSCVHSTSSSIPASPSPAPNDSSLFSFPPPHALADEKRIDPLLRQLGFGYRAPFIPSTAQTLLSSSSSLGLSPESYLSSLNRAQFTREGKGIAEAREKLVEFKGVGRKVADCVLLFGMGWNELVPVDTHVFQIAIRDYSFPSPRSASLTPALHDRVSSFLATKWGPYAGWAQQVLFFADLKSSSSSSGAEKVKKVEIKEQEGEEEKEEGRKRSLTFEEEVQALLADPTIKRRRSGAREEVKVEGAVVVETKVKRGRKGRRGVKKEEEVEVDVEIEAAVKREGEEEARLVDVKTEQVVVAGDGIGAA</t>
  </si>
  <si>
    <t>MPELPEVEAARKKLEGIAKGKRIKRVQAKEDTIVFAGTTHDEFIKALEGKTVESVKRLGKNFYLSLSSPPHPILHFGMSGQAHIRGEVPIAYRSSSSSAVEASQEWPPKYAKAWIEFEGEGGEVAEWAFCDARRLGRIKLVDAEADEIEKVPPLSELGADPLLNMPSLDTLRTALGKRKAPIKAVLLDQNGPFCGLGNYLVDEILYQSAIHPSLPSTYLSLPSPSALLSTLHTQIQAVVNTAVAVDADAEKFPKDWLFKFRWGKGKRKKEGDEFALPDGSTSTISFVTVGGRTSAVVDKVQVLPEEFLAAAGGAKKGSVKGKGRKKRKKEGESEDEDAENLDDDEGEVISPHFGKSEAVKAEEAENDGEAEPAGKRRSGRKRSANTGG</t>
  </si>
  <si>
    <t>MAPLKMRTSTYSSRVTIYENSSPATSSETAASTSTTPAAASPRRTTRSSAAAAFAEAQTLGLSLPDAKEDFEEDVKPAKKARSPRKPKPHVERLAVPHPAPKRWEETYEVIRKQRERIIAPVDTMGCEQGGKEAKVEDEEVKPQRVETEKDRRLSVIVSLMLSSQTKDPVTHQATMNLRNQLPGGLTLEGLETATVDEIDTAICKVGFHNTKAKNLKLLATRLRDLHDGDVPDDLPSLLAINGVGPKMAYLYLQAIGKNAGIGVDTHVHRITNRLRWHKKETTTPEQTRLNLESWLPRHLWPTVNKMLVGFGQEVCKPVAPRCDLCDVATAKLCPSRRVVVASPAKKRVKVEVKEEQTDGQPQVELALEQAEQVLEQIVVAVKQEDSGVLRVEERVVKTEHAT</t>
  </si>
  <si>
    <t>MPVTRSAMAKLALTDPNQVDRSGTESLTSTLVPGSPPNSAALESDTGDQGAPSKSRKEDDSDASATSSASDDDSSSDEDSDSETDSDDDGDVAPSAQLQSLLQKAKEAARERAQKAKESKGKRAGDDDGLAGNEEMVLFGDEDEEEDEEQETDEEDNSTPKASTSRLGSTSTVRRPAPLPPSLARPLSASHPLLSTSSSTKRLPSGISLAQDLGGGVMVEGGAAATGRGEAGAKGEKGKGKAVVVGDRWGMAPQPKLSKKQLKANQPRTAGKQWFDLPATPMTPELKRELDALRLSNSLDPKKFLRQGAKKDKVGEFFQIGHVIAPSTRATTLSTPAIPQKRSFVEDLMADEESRAYAKRKTKEVMSKTMSGRKRQRKGAKGSYAMGASGNGREKKKRAL</t>
  </si>
  <si>
    <t>MSGLPPQPPTFYPPTYATSAALSHNWSDGVPVDGSGAPSSGRGYSDSPAFDSHQGSEAPEAGPSGSGSGGGGGNKGKRAAEGGGEGQPPEKKKATRGARACTKCRAFKMRCTGGENGPPCDRCKKGGHECIFEESQRGKRSNRKTDAMAKSLKSMEAKLESVLASISNPGLLAGSGGLVTDVSQRLPPAPLDSGPFGAEGRGDVHVGVDPGVVASALEQIRSGRSGTPATAPGTSAGASRPTLAATSGRQDSESAITRREPILLPSIAQTQGAQYDVGGGVGPYAEIGPSRTGGHPLHTSAPMAHPHPIAHPHVHHHVHFSPGTTNGHGMALPPVSSGGGGGARTVSVAGSSTSKSSPMEWSGVKDPNATDGSPRLHSLPDNTLNPLGLLAEASLRNTRKRPVDLTEEYDVTAGDDGEANGVAGAGGKGKGKGKGKGKGKKGTAGAEAEGAKEKGKEGEKDEGAGSGDEDGTGKKKKKELGMANRNYFAPGPMNILPLRRIVIEQRMPPALLEEKILSVEEVVELFALFFEHCARHCPFLDPEIHTPAATGSRSPFLFTCICTVASRYYTKRKDDLYRKCLRIAKRVAFDVMSKGYKSTEICQGFLLLCNWNQPAERFEEERTYQFSGLAIRMATDLNLHRKTIAQLPPDVGEETKVLYERELLNRERAWIYSFIIDRSVATQMGKPAMISKEDFIVRNASVWHRQPGTMASDSGLSAMVELLRIVSRMIDVLYSDTRSVSGLNAHLDYLMLIRAFLQQLDQWRQDWSDPVLISSDPDNHSLTARALMRDYYWDYYRLFLLSFAVQHALDDPASKIDLPSYCVLCFESAERMIVLLRDFFGPQGILRYAIDSTFVYATYAAVFLLKLVSPTFASFIDEQAAMKLVRELADTLEAAAVDEQHTPALYASFLRMLIDNKLNGPRTATNSRAPTRPGSPVPGSMNGGIFVNDTSGMSGMHGASNGNTGLDSFLKSRAPSVGPEGMNGMGGNDFGINLGFPAELGGTGAFNFGGEFGGTGDGNLDSLMVDNVLDASGFWSSMLMPGFGGASVGLSGGSGTVLSGAAGDPFSVTPFHSRPASPSHGASTNNGAPSFSFDLPASAAPTPAASGAVAPAAEAPAPATTESAKQTAPATEVPSMQPQVEVKQEAQAAEDGEKPTDAA</t>
  </si>
  <si>
    <t>MAQADDPIASGAPALSDQGGGGGGPVVGAEASGSGSGAQSIGGVGEKQKKKVKVGARASIACKTCRKRKVRCSAEWPICRFCTNRKLECVYEGHPAENGGPMVAGPSGFAPLAPMYSPALDTELPPTNIVLEALDSFLIHHYDTFPFIHRPSLTTEISENRASKELVCCILALAARFCQSLRDLHPSSPSAASEHYAQLASHLLSVHQPLPGHVNPPPPTADVPISLMRCQCHLLLGFYELTAGRDNSGWLKIGTAIRMAQTLRLGFDDEVPVYDDPENPLSSRGRAIAAAQQDPIRAETRRRTFWALFSLDRTVSDGNERPCGLKVPRIASLRMPGSDADFLAGRKSLGARFDPNPPPWSVSVQGGAGGGANGASADGSSGHAHPSDEPEADLYGFTLRIAEIWSKVASYIGSGGRNVDRRPPWQDDSTFAQLAKELTEFEERLPEELKYSQRTLVAHCMVREDAKLFALLHLTNAMARHVLHRDYLPFLPPLDFKAANGPIDGEPLYTDSTAPAGWWQESFDMAATSANTISDVCSHLSSHGIILTHPFAGFAAVAAGTVHSHLKYWPQSSSAPVDATHYLNQDAEILAGLRNIYPIATRWYDSLAGLQLLYFNLARGVLDADPLKVRAGVLQLLRSAKDDADNDSPNRGAAAANSTSGNGTAQHSPANGNSQTSKPKGQARKSRKQEDAAAPSSERSRSFSQTINDLVNSPPGSAAADGDPVATSAALDPSAAAAYSLFHPPFPMPHPPTSTHDLSFATLAPELVPGDFSFDLAASSLGGLGLSTLDEWGAGYYYGGSNWGLAGFGGLSGAGFPAGPALFGGVGAGAAGGQPGAGGTDGMAWTGL</t>
  </si>
  <si>
    <t>MEGYGVPSTSSVLATTSTMNGSSGAGHKRGAGRADEDFVHKGSSSAAAKRLKPRQPLSCQECRRLKLKCDREFPCANCRKRNCADICPSGTSKPPGRAVRIAAEFSALLKRVDDLEAIVRQLGAGDRIPPPLHLEEATKRSTTITKDLEQEIREGPRDSSRGRTSERSDSGGRFAGSSGVRDEEGEETGVGSADEGIESVMVGVGSLSIADSGRTRFLGAAAGSAYFYPDPNDEEDADASSLASEAEREVPAADQVIRYPYIQLGTAYSKTAELERLRAFLPDEAEGRRVSENYWRYLAFQFTPLEEAVFWEDYWPSAYTSHDPHGTKLACVFMILSLGHLFDPDAPSTPNPDAQHFFILSHAALAASRFLANSTLAAVQTLQLSANFHPNYHDLREGGETFFPILGMAVRMLATQGLHRDGSNFGLTGAELNRRRRVFYELLTLERMQAFISGRPHMFRDTHFDTQMPENASVFDRAKWQIGILIAKVIDQAFSVATPSYSTILSLDQDMRNLVRDTPPANRSGALPPDSFLVKPQGIPQLPPGPPPEAASYDLITRMRAHTLDQMFGQVLFYLHKPAFAQALLKYSDEPLKSPWAASVAAVSLETAVYLLAVAKSFFQLHPVLSPRWWHIWFHAFAGSVAQSSLVIKSPRSMLAPHAWSQLNEAVALFEAAGADGAPVAAFVPRLRVLREKAFLSLQNAISVPLGLMDPHSSTDVGDSLAEGTDVSLSILCPPTRLERKQRKKSVVRSSSAGKATGSASPAGDSPTTVLAQMLGATPALSEQAPPVTTAWPSSPVEAEPYNPFDSRIAMPGFVGGTKSPPVVSAPYDAATLAYLTAAQQPPPNNPVAQFPPVAFLPHQPLPHPLRESYEHADVQGPSKTAMAYAAAAAASSSAYSLSAGAPSSSDIRPQVPPLPPQAQPVDPSTVQQDPLGMLRQTALLAAHAPPPSSSAPGVSSGVPGFSPFAGLSPGYGFGGLITPWPAYGEVQAGEGATGAGAVSGAPAESWPWFDVLGAGANGGSGGAAGPGMPSPLDFSRFPG</t>
  </si>
  <si>
    <t>MVRSPLETATGALLVMPVLPARRGVHFTSSSPYSTLRRPLRRRSRSFGLFATALTLLSAMDSAGPAPPAPASSFNEPTPPPAKRPRNGSTDGDSGKGRGKGSKATSCRECIRLKLKCSREWPCTSCVRRKVASICPDGELPHRDAFLQQETIKELLEQNKALSAALQQQQQQSPLPQYAHASLPLPPLPQQAPAPVSSSLQSLLLSPLAAATAPSPPFDRDSPDAPGNPLEAAAGRGPGVMETEGTAARFHGRGAGALFLIDAGATDSPDLYPGELLFPFASAPATSAMLPPDQYPPFDAALGYIDVYFTEVDWMYQPCARTFVDSDLRQLYSGPSNTANPCCLHPHRLATLLTIFALALTFSQNLEIASRRRNPQATAFFNAAAALLTSPPYNFMSRPTVAAVKCLHLMVSYLFCSGDREGARSAWTILGLASRAAQALGLHKNCAAWGLSADVTEERARAWWEIFVYDLLQSLNFGRPYAIPLHFISCPRPTPPATGVTDSAFHAVKYEISLMFAKIADLLAAPDLPDYAAVLQLDREFKATAAKAPHWLRLGEAASTANTTHPPSDVERKLIPQRHMLVLLLHKGLLALHRPWFAKALMSGTEPMTSPYAASFNACLISARRHTSLMRSVLEKAPRAAVTWWFYAFHTFTSAVIQSSVLLRAPYCMLNEDIRADFAQALQVFNDIEPYSALAGRALPILRKLKEALERGPNGVGESQAREAHVQVQQQAQVQQPVQMAQQAISTDNLPALPAPPTYPPLPVDPSLNPSAGAFAPPPQQHYDVHNDPAGVLLSNLNTPMAWDSRALDFSSYDSIGETLLFWNPASALGPETNAWNLGGF</t>
  </si>
  <si>
    <t>MSEMSASPPEENKPLDSRHDPADLPAKKKPRTTTACNRCRKKRGRCDGQKPICGPCTTAGAVCEYELGADKRKPYTKAVVQAMQLRIDTLEAQLAALTGQPVPSSPGSFFDAQSADPHSILDSSAPLPSDSTSTTPAMTSLSLVANQAVKNGAGTSPTGLGPTSLSFAEGSQPQVSTPNLNGLDTFQGGLAINAHGELRFYGPTSSYRAVLADSTSLLNTPTTVNAIRAFSLTRAPIPTASPADPALPRRPPDLSPDFKVKLLNLAFEYCFSHYNIVPERQFFADLQMYPFERTQYYSPFLMNVILAVGCRYLDPDDPSYPPEICGLIGDPDTRGDVFVTWARYLLDQEWYNPALSTIRGLLVLGLYMAGRGFDGPCVIFVGSALKLTEDFGLNLGPHRLSMSMGLEISEELITARRDCFWSAFASDCISSMYIGRSTTFKPDVIDVIPPPVVPELDFEAPLYRSSAFHWSSRLIFIASKIMDSVYTLRPGISLAMRQAKVPELHLLLESWYHELPSHLRASGADPQKAPHPHILVLNMVYNMMHISLHRPFFRRFSANPTTNVSTEKCLVAASNIVRLVKLLRGSAGLRKAAPGVQHAAFNAGTVLAISAAEDNLSNNPKQDSERRSQAKKDLRLIVTSLKEIGTTWTTAHTSAGVLEALMTQWDASSQPPNQPATNAFAPIQNGSAMPHGSPTSSISSSSTGFPQSFDFSSASPGPSRADLAAQLPKLEQPSYEPSSGPTGSTPMSFASLGLAFPSRPSTAGGHHSLDGVGGGFGTSLGFMFPSWDLGDDVDFGPPPGEQANGNGASTAGLDWGLLNMPECA</t>
  </si>
  <si>
    <t>MLADCLYDGLQCEQCKRRKLKCSRTVPTCTFCAEHSHDCIYSKIIRTPLTRKNLDAAEKRIANLEALLARHYSEREITRYEEDGTLPRLQGAKGASPDTGSSRPGTAHSLPPPPPSTSPGAYPTPASQVAPLPQPPYQHQPVASTSALPYAPPVAQPYGYPPYSSPNHPHPPIFVSAPATSKPTATPTIDIKPPLPARDETDDADGTGSLSLASNGKPPPGYLGSLSGAALLQFLQRCAADVNLSAAGAAGKCAASPSSSTTNSLTAILPDQLAGYITSYFNHFHLLYPVLHESSFRAQLAEIVPRPGGAAWTLLYYVVLGLGSMCTLTDTNEGETLTLYEQAISHVAAALFESASITSVQAFCLLANLAQKTNHVSIGTVFLGIALRMAINLGLHTEASGRHLSVFEQEMRRRAWWLLFAFDSGSQLTFGHPNTLPTTGVDVLPLVSVPDTVFTPSLTTRPQSFPDPTIYSSLIFQCFFHQMASQIVARLTYYPNLPITESLILYHEVDSLQSALPSFFFSSPPAWFDFPRHLLAWRLDNLRMVVLRHTFLKVSLMQGPVTEEEERGWAKCVDCAAEVVRSVQRFSSEAQRTCMEWWYALHFIIPSTFIPLIALRVRPASPSVIEWVDVVQSARSVLERVPHTLLKFTATRCLAIISAVADLSIARTDSRLSATNEPSAVPDSDFTNFLEMLAGQGPGFEGEAASPVQAPGLLPDLDTLLQWFTPSGSPLPVV</t>
  </si>
  <si>
    <t>MPRPRLRTLTLVALSPSSHRTASTAATLQPHTRHDPRWEGWQPTIGLELHVQLKGNPKLFSHETATYDATPNTHVAPFDAALPGTLPTLHPTPLRLALLASLALKSQINPLSRFDRKHYFYPDLVAGWQVTQRYCSKRGKGKAVDVGGAAKAEEEQDEFFTVRLEQVQLEQDTAKSFHDPSLPLGPGTLVDLNRAGAALIEIVTKPDMRSPEEAASFVKALQSILRSSGVSGANMEKGELRCDVNVSVSPLSSPGSGTRCEVKNLNGVRFISAAIESEIKRQIALLQAGEEVESSTLGFSALTLETFHLRSKESSPDYRYMPDPELSPLAVSAELVRKLEGEVGELPLEREERVRATYGLGRREVGVLVALGEGEEGEGGEGEQGVGVRWFEEIVRGAEGEEGGGRDPKVVMNWLIHTLLGLLSRHSFTLSTSPLSPSDLGALIDAVSSKRMNGTEAKGVVGDWLAAMREGREEKGGFGEVLRRELESRPAPSPSSSSSSDAATDSEGDTAFTALIDSLLASHPTEVSKIRAGQTKVIQRLVGEAMKRSRGRADAKRVAEEIGRRLGV</t>
  </si>
  <si>
    <t>MCSVARRTDSPPHAQLHSAPRVSYYFSRGVGEYHFGERHPMKPHRLTLTNHLVVGYGLHKRMDVFEPRMATKEELEMFHDEDYVDFLARVTPDNVRHFSTVLTRFNIGDDCPIFADMYSYCRQYAGASLMAARKLVAGTTDIAISWTGGLHHAKKSEASGFCYVNDIVLAILELLRTHPRVLYIDIDIHHGDGVQEAFYNTNRVLTVSFHKYSPDFFPGTGHIDEVGHALGKNFSLNVPLQDGIDNESYLALFKSIMEPTINTYRPSAIVLQCGADSLGCDRLGCFNLSIAAHGECVRFIKSFNLPLIVLGGGGYTIKNVSRCWTYETAVLLGLEQDLPNALPHTAYDDFFAPDWKLHPDLASGRNRLENLNSRKQLERIRVAALERVRYMAGAPGVQMAEVPPSLASWIADEDEKEEKEAKEEGNEREEDPHRATNDYFGSERDREGLVGGGDGYSAGTSAATSAATTPASAFPPRTGGGPHRSRLSVSSGVAPSTPSLVGGTAGKKRRKVVAGSAAGTKEEGAMNPPPNPSRPGLSTPAAPGKVAKPRMDAGGADDEE</t>
  </si>
  <si>
    <t>MDSPSPGDSTTANESYATASQASDDLVLAESLLSLSLNHGTQTGSTAPGLAGGAPVKEEAITAELPTEQLPAASTVDTSTPSVAPPRPRRPRTAVTLQPACANHRYIRNTDIGTIVERPERLRAVKVGVAAAWARLEEREVAQGGERWRPIEAKEVDQDSELDALLGGLSIGGAGKTSVETRRRKREVVGGPFDILESSAVLALDNSALRYIHSKPNLSPDDEANEAAWTSASSDSSPDPPSAPVTGPTPRAPAAPPAWPTQLQRLCRQSASAVQQPPHSEIPAHLPQGDLYLCPGSEEAIFGALGAVCEGVDRLVAGGQDAEQVYDRAFVSIRPPGHHCGEANPQGFCFVNNVAVAAAHAHLKHGINRVVILDIDLHHGNGTQEVAWLMNAEANRILTERRAKTPSASPRKGTGSSPKKTQAPLPAPTAQPRPLQIMYASLHDIWSYPCEDGDPGLVAAASTNLAGGHGQWISNVHLEAWRDEQHFHNELYPMYREGLLGRAEEFCRKVEEEGEVAGEKTLVIVSAGFDASEHESAGMSRHLRNVPTSFYRRFARDTVEFAAFVARGKVLAVLEGGYSDRALASSTASFLTGLVSASGSADPQDPPASVEEDAWWTGATLKKLEKACSVAKSRRAAAPPTLVGVDASAEPWLSRSVDIFSQLEDIAAASSKASTSAVTTGQTDTSPTTSRQLRERRARPNYAGLDDGSTPLPSPTRSTAIQPRRMASSSRLKAEKSGPPDLPPPVPTLPVPPTPEATIYPPPSSESTVYDAPTAAPPPPPPPSKQMIRFTWKEGGFSGPPRM</t>
  </si>
  <si>
    <t>MSSGGKSGGKAGGDSSSKAQSRSAKAGLQFPVGRIHRLLRNGNYAQRIGAGAPVYLAAVLEYLAAEILELAGNAARDNKKSRIIPRHLQLAIRNDEELNRLLGHVVISQGGVLPNIHSELLPSKTKIGKDGKPSQEL</t>
  </si>
  <si>
    <t>MYSANHPAQAQQPPPYPPSSAGQPSMPHIDDSSSPFLSSSYQSAQGTPYHDASSSFFDPSNDPAWFTPQLHPSSSTSSLSSQAPLQTGFVHYPEDEMVHDEAMLEDGFMEVLNDGMGYEVPIEEGYQPYRRYSEGDQPLAMSGTSDRQHFTQPHSYSSSPADSGLFQSGYTLAPPPPDQLASYSSSQLANASYALSSSSDVSPGMPLYAPDPSQAAYVPQQPRTVYGQYISDEMEVLQSEHSVDPTIYRSRSASSDSSYAPHSHYSTSLAPSPYIDEAGQHETFKQPQRMGRHSASASPLPTPAHSAPSSRRPSLAHANTQAAPEYAGRDVYASAGPVETSTAVRHHSFSGPISSAPTTPQQQQPSRKRSIDAGDGDYQYEPRRHSLQAQAQSHYAVGQAVSPSPARSARRSSQPASMPVTPTRPHSISRRRSSLTPGGNRPSAYGSSPVPPSPFAPSPSPSQPRTPTSRRPSAQAEAAYSPLVTTTSPSFSSFSRRHHPNLTIAVPRTQSETQAHSNVASLPPQSAASTATSSFTNYRSPRYSPYPNSPFFSPYAGQSPYGTPATEATGFSAAFNGIDPDCLSPLGAAGAAAKARRRYSADQYPASSPSSQGSRAATYAEERRRASATATFAGSGGQRTVSRRASGAVSSGLASTAEEELHRTLAATSWDVEEPFETVGLGLEIGVEEMHLAPPPPPQQQAPSPITPVTPVDFAHQSYSSASIPVSVDPGEVLYAAPSAFSTTSAEVGILEQQQQEAYDELFRRQQQGEFAVSRQPYGVESQQVRLEKEVQEYVHAEDRMTLGEKTVVILNPKIAQRSYGNEKRLLAPPPMALLLGTSWWQSYDVDPTTPPDSTTASSNFSAFKAYTGSLPTPPSLPHRAQLAPEVYISISTDRVFPKQPATISWISNEGTAVIERQEDDAPPIAGRAMSKGLAVSVPGELNKDVSTTVNAVVTICEPGTGDLESRVWARLMGKPITVISKPSKKRSVTAGGGASPSRSSHLRALMLTLRAQYRACTTARSSLSTTAPKPTPAQRATSAHQASNLSSPCTTGTR</t>
  </si>
  <si>
    <t>MSRPPPQRRTHPPPPAPAPSSSSSSSSLPTSSSSTSAGPPPPPGTLQTTPSTSHTFHASRLDAILAQQGLERWRLTPPRWRAPWIEDRPAESGDTGTTGTGLRGGRTGLKAAAGLMAGRPGLLASSSSSSNDLDPSNPAQSLADDSAELAERAAVKLFPVFYPPRDGMDEDQMGEQVVKAGYAAKPSVQAETFSAHQHIYDKLKTSDILGNLSRLVAAVQAKADERLPSYGPSTFRLPSRITLTDSKREAWFSDLASPSVPLSKLSRSVPHGYKGEKGLDMLSKRKVEVGRAVWFVRAFGGVEIQSLSKTRPLQTAISLYTSEFTTVVSEFVRKQLHETILPPCSSAPSPAAPASSVPTMLATARQRSSSFSKPAGSGAGTPALGMAGAAATAPNGLELLDEERRKSWEDKFEYTLRLVSSLYHESLLDRPQFLRFLTSLLTPPSPVPPTPSGATSILGYLTFVLVLVEEYWADLGENDPALGRFGRGCLERLAELDHAPPSSLLDHVRSTLHALLRSAFLANPDSFVPLLPSPLLPASSSSAAVGERLRGILLESGKSGEDELDREARETIESDLEELSVRRGALRAALALHLESAAEDEAEKEKEEDKASDQAVLNAIERLDEIEFPVRIAEVHKAIFVDTSVPPLSSSKPSPSSSSSSVPPLSLAHALPLFFTYSTATPSRPFQAPHRRYAVSRLIAIELERLTSGQKRRVTRSAGGEARVPSVEDAFVKWVDERFATPSAEGGTQTLRELVRLLLEELLRAGVVSYGAYLQRMIARGETERPLSSSSASLSEEGGAESIHLWMLRTVAMEAAAGGGGGARRRVAIGGQEGVERALRTEERIRLARTELERLVFSPASAPLSTSSTCATLLDTVRALTEEGSQWVLTRDIVPDGLSSRLEPETGKLRIGREEMAVVAAVYEVAQDWSGLLQLFLVLLQLSPPPAVVLHILDIVKGHLDVWISLDSLADLGTAVLGAFDSLKAVEGPHRRRLLSFLQSLAAAGYLPAQAKETIDTEMRNLSLPSPASTLSASNPKTPPLPSPLPEIQTLLVDSSEVAIAQLASTLWFRYHSHPDWASATLESVLHILPQLDSVDPAIAVLQTVHDRICAGIGPAVSRWAGSLSAIVAAAVLGGEGGARVAALFGRLVVEGVLSAPFVLDKVVLPVRRALLSQLTAATEPAAASIDPNVFRALQCSHAILSSVIALPRSREDRDARETDEADQTPPSTPATLASQQRLHSRRIALGTRAALTAVAQAISLLVIEQEVANTLAVEDLARPASDFLVQLGALPELQTLFTRDPKALMDGMLRIPALTTIPRIETFRPKLLLGLLAMLKDGGASTPANLVSTEDWDVFLSRLTLWRLAVSKVEVEASLERLESDAAISAADKAAAMHTLSEHFLDRICGGTGQSFLGEQIVRCYDGGAASEELVSVAFDRLADALDALAQSAGSPDHDKQSFRTLSTVAALLDTLQQGGQLAARDSAIERLLTAIKACICLERLGRTAKDGAVEEASAEPVILFVVHLVSVALRCAKLPSPRAIAELFRDCLAPLARLSATLSKGTIRDFQLSTLLLDACSHIIYTFPDLSPLVRVPTLQTLLNPCLTNPPLAIDFIPDATFSRLTHLFGPYAPSSLVPNPWELLDHTDPSSASTALVRKSSQPPLQLINAGPIDLAAFRAKIIETIPAVTALDAVSTISTGSSGTNATAASHFERGRQTNFDFETPCTTLSIAARDHRRTTAVTRMLASRIDAGSVAAAASAAAAAQAAAIAQAAGVSANARKRPASGSVESTGRQAPAPPAATASSAGATGRGSKRKSTTEVVVLDSDDEAEAPSKPKKAKASASGTTGRTGGKTTASKVPASKTTKRKK</t>
  </si>
  <si>
    <t>MEVDQESQNRSANGGEEEAWQKTRAGKRIEELKLVEENIAALLHFAGCTLASLHPDPLSSFTSRELAVDDDEGEDGAKAGGATSGEEGEKLAEFSKYAEGYYATLNDIQLALRTSIRHLRVSRTSAAPLIDPSFGSLVTAGPAASAVGPGGVALAELLKPLEGKVPLWDGKMQRVREESREAQTNERLSVAASELEREAWSDLVLSLEAGRAE</t>
  </si>
  <si>
    <t>MSRPPPLHPSLPPRPATTLSSAPSRTGGAAGSGGQGAGTSGGSHPSSPATPLTLPARPAFVPTPTHPTSAKSGLSAGYSAGPASAGGLYGSPGTANSMSGPSGSPRAGTFASTSSFASSSDPSASTSNPFSTIRPRISASQARTNAQLIELGEGWVVEYRAWKGPALFVEGEGLKEGRMDYDPLRPPLGSVSPFPMSSSSSSSGKRAAKDKDGDASGPPAPKKAKRRSSAMNTNSKGSNAFDDLIAEELGTSTSSSIPSPSLSASAPFLGATTPSLPASPMQLSTSSSGTTHRVPAALKKAQAAAAAAAAVSTPAAPTPPPASTDAPAVDHLASPPSAPTDSSSSTQALRGRLAPLSNPDFLANDPILRAERDLRRREKARADEGKDRMSLLWLTERKAVQLGRAEKAEDGGKGKGKEAEDAKEKRKEQEKEDLVDAAEGEGRLLWVFCVVRGPDSVGFDDGKEAAADLDGMSFEGLEVFASGKLTHASLFPDLYSLPPGSATPSFTPPLSLPARSYPSALALSAQTYTVPSAATPLPSLTAKQAAYSAFRSTISSLLLDELVQLGAPETRPLHLADSVVYLPRPPSPASKESTLSLARPPAIKVSIPPPSLNQSAIFVLSSVSELSYTVPTCDLSPDTPLLLAPVDLPATLVRPLTRLSPAHLARLASDWRGELDRACVPDEERGDYLLCALDLPDSPRAQDRIEVIWPRALVIVDESRKPQHDDRAPPQAAPATPHETHAPSKSGEIGLAKEKENRPVRASPQLVRRADSALWRRSFADRALAAKSAAPSRRPSTTEGEQVVAVRTGAGDGPNVVKRRTGSVWSWMGDEGSRREEEREEERKRKEREEQERAERLKQEKEAEQEKGKSAAPSAAPAGAAAPINMRTPMSLGTSSTEAPSPAELYQPSTGSAGPSDAAAPASAVEAQAGSAPHAMEIDFGGADVYPSPAEPGPSASSTVQPASSAPMSALDAAFSEFDWGDGTFGTSGMGRGGRDEGHERAHDDGGLLGLTDDDFSFFDAPTPAPGSSALATSIGLSITAPASTVVGDPSFSALPNVAGIDAGFDLFSVAPTHFPAAAPTSLPFTSDGVFGSGTSPHFLQQSPATTFPFEALDSLTPNALGLAAPSPHAPTPSATILEPLAHLPSAVHDVSTATPVSTTSTAVISYSPLLAQGAATFAPTQQGLSSLGQLDSFQPLAFATSLSSDDKYDPRKGKFGLPSPDSDNEGRAARLVETEEDQLRHWYQAVCDPRYVVAQRLRRPKLTAKPSESAARPWTRRLSANPFVSVAVDGATPASLMLEPADVDLADADSDSEDAMDVHGGDGDTRSTDSGVEDGDLTMEDESLTSSCHTALLVDRGAVRHKKRLAKETTRYAPLAAADSARELIYAIIAEQVVINSEFREPVKLASAKDAGLVSLDSIATVTRSLGTICASLGPSPLFDDQAALPALSETPSVTFQLRIQRCIASTTWTAVDFWRPMGFEPLTGAKDVTAFAVFEDGGAEVRASVEEWAKLMSAAYQGLRLGEHVMGSKSTEQAMPGGLFALSPGALSDSHSREEFKVLYSALLETAKTSTNTVVYLVLPPGESPLAPKSPLAGILHQIGKSRSTVVNMVACPVSLSSITRCTSPAPDEPVPSRLLRLALNVYDQLQVPIERLRLPAPETFPSARPPPIAPLGPAVRLFQAPAFSIAPPKPHKVDFVLAWPSPSLEVEQRHRILHIAYASRPMTSGDGEWLVITIIDERGEIWRVSPRVLKLPNGAVADVHRARVVWTLLKGMIDCADVEWRIVICKVGEPSSVEAKAWDSILREVSTGSRRQMHVSFVCVELAPSIALDLSNPIVSRPATSSTVISEDGELTFIGARDSVPDKSPIFDQSSSTLTFTPREPVALSDGTLVAPASTYVFSVPRFSTADHSSAPAPSGPSSPAVSAYALHFLLSHRTRNSSYAATLKSLLSDVTRSFVELAALGQARFGTSGRMSWHIEAARQALAIIE</t>
  </si>
  <si>
    <t>MDTLTAPPPLPPPTIPNGTSSHSQPSTSTHAHSSKDPQPEPALERELPVILQDLVPLSYIIDRVVAQAYSDLANLVETLPSQNDQARKRAIVDYVLQTRRQVVKLLVLARWSTEAERIQRAMNIVGFLSMQNHTLESTITSLTETRTMLSGARVRNYDLSTALAVLSTGTYTGLPASMREGFEEGAEKMGDEEVIDTLREVDEVIRWRLVMGKEYVPKEMRRRIWRVGDGRVVFGVEGLWEASFTYGGGKEDPDEDEDDERAEEGAEWFLLGVKFLFRVKDARGVWSSTPLGPLKDHLIDLCNRQLLRRPYLPPSPEPPQPPQPHIDAPPPTEADANREEKEKKWNEERREVIKKRRRDRPLNRAYTFLQRLALSYQLEAVHSSAARLAQTSWKGSLRVERAGQEREEVRVEYWSYRPDGSTTARQPSSTASRPGPGGTIIFSLRTPSPSSSSADAPAAPPPSSTSRQSVRERALRAALAKASSSTLPTPTASDTSPATEADDRPSDPDVPSRLSVTWLPPSSYAPSSASLDLSALLGSDLDVEAVIRQVTARHARETVQRLAEVVVGQGGEGAKGATVIYPKKRNDGDGAGTGDEAGEEVPYLHFPLVGPHAVSAHIVPTTGRFEFRLASASAASTGGEDGGIEEGEGSAAREQRLRLATERIEKERYGIAQPGQQANATGEDGWMRAVVDVVARIRASTILDDLETLVSLLSLPLASPPTRRLPLAPREYSKLGPNPAALTGRAAHLFIPLLRSTSGSMKDWFVVLVLFEEGVRAALVRTEERSDGMGSWLEIGEVGWIGGASAKAKGKERAGEGGVETGVAGTNLGYEIKAETLRSLWWHCVHRVALFKVEQQVHSRRIPYRLVDPSSANSNTAPSPLFAKPPKAAHLAVQPAGLLALSDAAKIADGEGAVLCVVGDGGLLRTTLHVRLRPTIASSLFSPSTKLPPNVLFNPSSGVLILATEDDLDGAFERLLRAYAILARALFDAYRARGRTDKRPSATAASPKKTAFAQQINGLKPGG</t>
  </si>
  <si>
    <t>MDSGADGNHATMAITVASSTPPLLPAEVAQIPSPSLPIGPQISHLLSEFTTLSIQLFTTLSTTSPSASAGSNASTAKIYESLGAVDEKLARLLVMYAEHQRRQQRVEALISTLRTLDSTWHDSASTLHSCVSSLDPIVASGALDRSAISTAQSASLTPSQLLSYARLLAPFTSAPPSSLFPPELKLKGVGATDPTGRSLPMGAIPPFPTEAAMRRGRLQFGREGLMQGLGATEEVGVRRDGPAAPAEPAVPKADAAARLEQEAKAHQAAGAGGAGAAQPHPGSGDGMDVEEFEFDLDLNPDL</t>
  </si>
  <si>
    <t>MTLDSRSRSIDAVTRACYARGLPSSTLVSLVMDAAQAGELSKEDAEHDVTHSLLSLLADSPFPPPLLAQYIQAALGNADLARPGYVASIVASRVPALALPAAEVAFSAINQTLASAPSQPSYASDTPAETAQAVELALNSLLPLILSSPTSALETIRYLSYFLSHLPHRLTKEKVDAAQIESCAKRVGIAIEAVANVGSKDAPVLAKLRQDLEALRRKLTPRGRRRVPSSVDLDEFDEIEGLRIPYGDVALLVSRMLSNPFLPTQQLQSSLLALIRYRTAQSTFRKSTPQKALVLLLVEVLGGLIQTLQDAKRADVVLESLLFGKVPHVLKSLTTANGLDKLPEALAAALRLMQGRLAKATSDGRKDMDSSVPSVFSQFVAACCQSDLLLPDIGASLARDVDVSELQPVMIEDYQHRLAAGSIDDLKQVLDEAVHSYAPQQTIASAVASLFAAKAQSADLAGLADLCDALAESKDAMSVIFLHVEPRELLRPVRQVLDSFDTTQENSDDVNPIERYGSLVLFVQLVVSRFKLLDNLAYHLDSSSSFVATWLPSASAVYAVSTMTDDERNAVSGWIGALFGEGISDDLMHATNPRTLLRVAPTILKQSLKARQAGIVDMDSLRDALSYFLQELLRFTLPGVLKWLIAEIEQTPPSSQQNSMLDLLQVLVFSDALPPAVLELVALDLARLLLSPAFASNVPSSVDIARLRKTIAPYRPLPPAIQATVVDEHAAFGATSKPILSGAPSTEGEEVVATAIPPLYDSLRLSLRASKTPVSFFSCTFLPPIFALLANTPTIATAAYSRLERYAAAVLAAPDSNGRPLIVALIWHLTPEELAEWDLRMLPAGTADGLVAGETERMQVNLLGDAIAGAFVLVTGEGEADSSSSSTQTTSAAPDELARRVQEIRRTRKSNRLGAQDDEEQTTALDAFLDRLLSWPAVFEASPRLAALAEN</t>
  </si>
  <si>
    <t>MASPSPAVSPDGQAAFNGQPDVNAQAPPPPPPPDELDTSIFPGPPAFYHRYTSANLALPLDATISDVPGEPQPFQRGEMEPPHVDWIVEEGNYSVFGETWPVDEKLPTLEEMGVQEMFDRNADRKQSLQTLLRALLLTYTQLLDALLAPPPSFAHPLPPLPDGRPAPTDPERLTEHMRLIAINMHYLVNELRPVQARETLKAMMRAQIDLRRAKTAAIKQKCADIQTTLASLRSSIATASAPGDQLEKAATASNSKSAFAAANEAFDILAKLQARADRLAR</t>
  </si>
  <si>
    <t>MTGDIARKSGNSGIETKTVRDGGGAGTGENRKTPHDLVLATLSADSTPGPAQLSEPAVPDTDKPVFYESRRGDPNNLRYGGLHRGDVPKYRRVGAGKVIGLNDGLRITRETAYSGRGVEIAPVNRFKTPRYVDPASLRHLTDKNAKRLILRPAQPKEPRAVGAPGTPPAASFDPFQPSADENGLTTEYVALERERTTAEKLDKLEHEEGTDYRSIAGLVKSSDLAESSDDEEADDLFGGLGISGGESHADYLKRRNLELDRALRDDPSNVDKWIEFVDFQDEVAQSSFVGASASSAAKRALSKAERASTSEIKLAILERALAHPGNANSERLILAQLRAANDIEDPKRVLERWKEALMAHPDLTGLWIEYVSWRQTTWSTFNVKDVVDVFEESFVVLGDAMSGEEAGSSAREMLEANAVYLLLRFSERALATFQAIVELNLFRPADFDRLQYERFMPWKQRVLAAFESFWDAEAPRIGETGAKGWRSTTDEDMPPEAVPASDVAVVEAQREEGARPHERWARAERIACESHRPARTTDPSIDDSDDPYRVVLFDDIRPFLFFVDSPDSRLQLAYAFLTFLGLPFVPPDVPTSTPFTTDPFIHSELVERPSLIQRFWPSGSSEKQSFGLVGGEPMELERKSDIKEPWQTPFKAAPAMADLLFGSGKAGWFRTLVPEDLQDVDVELAKNALNLLRTVSPDIFLTLDAFSLETAQSPKSAVKLAKQVLRDKRQDLALWDGYARIERSRGKVADARQVYCTALSMYRSFTPQDQVDGPLLWRAWAEMEWEEDRPALALRILVAATSAEKVDLASLAAMTDVERPSPATLLRARQYYTRELEASFQPRATQALLRNRNHLAFSLALFEYVSRGLSAAVDVLEQHLLRLDGAGASGTAEHEESFVLYAKLLFRHSSRGKGYKPGQLRELLDRALQQYKYNTLFLSLAYHNELRMKIQNHFRLVMEEKVLKENEATSESWLFAIVAELHLDARRPNIWAVRNLFDRALDNPNTKSSPSLWTLYIDFEVRNGELHRAKSLIYRAIRECPWCKEFYLRPFSPALRSVYRSRELRDFHHLLLEKGLRVRVDIEPFLEGAVTSDMEDDEEEEGEGPMLEDAGEALLAERRRLMPY</t>
  </si>
  <si>
    <t>MKFGLLQTESSSEDDDNVPKVPLKPTNREIRRAPKRAGSTGASATSSAPRTAVAAEPFNPTPVRLVRPPNLKRVERRDRRPLHFANDDSDASGSERDEVDLLSSSDEEGGRLQDEDDSDEDYDSEEEEWPVGPVGSIGLRGWRKPGASAGKGKDRADVTSPTRLYGGPDELEEWEDKSRASTWAAANRAFHLSLARSKSLSPGLARSTASADVSSIQSILSDLALQQSREKAQLVKSFEQRNKALWDSIEASIRQAEQEEGERQRVLAEQRRKAEEAERKAKEMREAEAKKAEEERKQAEEQRQEEERKKDEQRKKDEEAKAQRAKQEAEAAAKASAVGLPASDAEGSPKAEFERWTAKMTHIKQSVLPVVSQNPDWRKSCFQAKRAITPKIGQLTSSAEAISRIIGQLDELLTSLRPPAGPAEPYTWTLNHLSKALVKQAETEVTAKLGTAYPLGRVVVGLLARGHTELGDVLMARLVKKCFWITAYWPPKQPGQSDESYQKTLGHAPPTSSETLVQYGERMSGLVALYASILQTSPLDPPQGPCPPDRLANIPPHFRPAAGWRWLVLMLRPPLIGLEPTPLLLVTFLEIAGEGLLEIYGRQLAKYLEVLLREGMREGKAGFSEKAKSSTVRLLLWLEDWEKKGVVESAPGRQVDP</t>
  </si>
  <si>
    <t>MNADDTLWTEPIASTSRAVFTLPYKANDAQEQTEADFADAAALEAYESAWNECNGKIQATLSSLHDASLDQIVAFVRTAADGGDSLYTALSGRALLKTGLIVGASPGSSSLLYSSLVRQLTRPTPANSSTPQPPCLVSRLASRDCSNIKNALRSLIGGFIGSDIEIEADDEGEEEDQHVGGPATLKSALFVPEDMLNLKAWYEQRFGKKDSDNAPTLVILLEDLETMDGKVLTQMIDTLSHYVDTLPLVFLVGIATTVDAIYSLLSRKTANKLDASSFFVDPGVSAFNALVRGVFVDSQPPLSLAPKLYTEMWRTFEDLHHSVDATISFIQVAYMNHFTSQPFASFTRPTSAIPPASAAPEALRTLPSVITTPDLAATILDPSASPAIILAEVETCRRAISMWNAERSVAFEALLATMDFWEKRKPMETMLAMVLGEGGEKGLAKTVDDLCSLVLQASSTKLPLFLSFLLDRLSAFLASHPSLPTDFADFISSQQSVLQPILDAPRPNGRSTLFNSNIAGGLALPGMGVGGGGASDLDKQTALRPCTDLLLHEVWFASDSTVMKRFHPTPLPSLFRTLSRLDPFSDPSYQPDPSEPPPVMHDLAIAYRTYAETHPSGRLANLGEWWGGFELQAADEPEKGDEAGEGRANGDKGKQANGKKRRRNGGDADEEDEDEDEEESESEDEDEGPARRKQARFLRAIGDLAYLGFIHPTTYKPEHVLKSVY</t>
  </si>
  <si>
    <t>MPPRKARAASTPKKTPSKPSAKAKGKRKATDAPSPSPAQRRSRNTAPTGDSDGSDGEDAYRDDDAPATFVTASAGDAYMLYSTQTSKTTDALLSTSIDPAFTTASYQAALRKFDAAQSAGFEALREASQARVQRAKERFSRWMWEMEQGFNILLGGVGSKRTVLNAFAEKARTRGNVVVINGFDTAATLVDLVTALEDLIRTQGGQDAGEEEDEEMASPRKRRRTAAPAKAKGKGKASTAYSTARPVSALESRVRRLCASIQAAAKVQPAFKPIFLVIHSLDGPSLRLPKNISLLALLAAQSHIHLVASVDHVRASLMFPTALVAARPPTASSAETSAEAADLSLSFRAFTFLHYDVSTLLPYDVEVASLGTLSHLLPPSTYPPLSSSLDPTASSLAQSATHVLASVTDRAKRLFNLLGQEQVKMAESLPREVERAMRLTGGAAAGREAEKAPVVAMSLASLKEKATDELIATHPDQVDGFLSEFKDHGVVRSSNQAPEIIEGVNDDEDEQAEEGGEWVWIPLAKEALEEVLEELGVEE</t>
  </si>
  <si>
    <t>MPLLAQQLKPRTPTRIIPQDPSTSLHTSAPAPAPAESTLTRTPTKRSRPRSPSPSSDEDTRRSPSPRPRAPTRRMSTPSTPSKSKRTLSKRTPTNELEETRRSTRSTGKADHFQPLQGAPVTPRSSGKRGRAVVVKKEVARKMVDSSGESEEDEVVVTPRAKRGRAASTKTAAKKPTRAPPKKRVKVEEEEDESAPEPKKTRGTARKTQRPPSPDPTSSSEDEADAASSTSATELQDMLVASAPPRKRATRTVDLDLPPSPAKTPTKLVRQTSSYAPKVPSPLKPRPRREASEFDVDMDAADEERDEEDVFTSPSRASSPSSSTPYKSTTSTPLTTPSSRRSSSLTPSRSSSRIRHLPPSLKEIANAPASLRNRLVGFHMEDEGYGVEVAREEEDGDGESEEDEEERKRRRREKGKERMVEEADGDDQVMRDEEDEEMAEEEMEISQPAFAPSRLATSASASTATASAAHPLIPIAPNTSYLSSPLRTQILTLLSTLSGSRLPGPFPSTISSSASSILSLPYLEGGYDEWERPLRASLEECVLKGMGNAVMLLGPRGSGKTMLINRTLALLSSTHGRESFVTVRLSGLVHTTDRLAMRSIAVQLRDQGFGGKEVEGEMEGDYVRSTPACFACWTRSARADGTVAAQSSNSATMSTLLRLLEPSSSTSSSPSSSTNTPTQTQSKPLILIVDEFDLFARHPRQSFLYCLLDIVQGNRRRGGVAVVGVSSRVDCLSLLEKRVRSRCQSHVLQLIPPSSFSAFTDLAKRLLRSDEEAWKEKRGEEGTEWAERWNAEVERFLKEKKVVDYFTRMWQIYGNVPTELRSSLSHLLYRLDHVGRLNGLTDSNEVPRLAVEMLKPQPKGEEKSRDEVLKHLSIPELTVLIACKHLSTSTIDRHSGFNFEQIYDAYLSHSRRVSASTASALSMSTKPLSKPAMRVAFDSLREHELLLPRTSSGSAGSSGAGGAATTSGSGMPVSVPSLAYKSPTARDPWKMYRLTAWAKDVDREVEARGGECPLALRRWCKNWLD</t>
  </si>
  <si>
    <t>MSLAGAGAAAVPPLNTRSDSGFVLLTTQTSPAALSSPHPSHRSTHIPLPRPRFLPLLQVAAILDFAVTFWLGLRVGLARLPVSAVVLNLARPVAVVAVASSRNVREYGPVIIGQVMVRSRAPYFAPPGIANVASRSQVSALVLLFRLNELVQTSTMPSSPKQPAITTHIETATSPTFLHRLFNPVAIWYLTSFAFSLLHYALFVIFVGIRRRRNPLAGRMRRSSTWGEQRWEGREESVAAGSEIGESRGSERERLLSADEADFEVEGGEASGEDDSSEFGASSEDEDDIIDVPKPGGELRNRASRASLLSARNVGGAAEVRARTASGPGLRASRNYGSINSLGACASLRTLSTTAIS</t>
  </si>
  <si>
    <t>MLLSRTRQALLPLASSSALLSLAPTRNMSSSSSPFPAYLLHAPFLAVQPPTPADGTSAPGQLLQRTLPPAPLYYTHPAPKNPPGTAPPVLSLSPTAPIQGRISTVYRATAPTGEKLVLKYGTDLLALMREAEEVYVNLPAGGLPIPTFWGIFEGKVLEEQNKSLVMVMEDCGEPVEDGFEALTWAERQKLFDALDTFHSIHFQHGSFSPSSIVARPAPTPSEPVSPISATTEAPARKLTIVGFSQAEWHLCPGVDSCKELVEARKALKLDEPEEA</t>
  </si>
  <si>
    <t>MRLTSLASASNAAAVRTAAFQLLNHTFTSSTTLFLSSGKTALSSCQSVLASPKSDPTLFVAALDLARLILAKSNWHPEWARENVGAQAVQKLVGGLVQAASAETSEVMLPCVATIVSLIPLYPTALRPLSPSFHTLAITLLSDASRSSAVVDAGAQLFVSLYLLAPKGKEGLREAWRTGIEALVGSIDQLASQVTQGIFAEDVTYNHLLSPLALPPLADESPASALARLESLNRALLLILRTPTTEKAGPVPVPVGALVELGVRLASFSTESPIKERTDPTILTATLALTPRLQIQGCQLLAQVALSVGPQLSTHASVILSTLAKTLSSYPVRSPMRPAVSTTYAIVLQALGASVDPEEGKKSLARVWRTVLEDIGAVATEPVVVAQSKDEAKNGGSRKAKRQKTYDPSESMAQRRVAIEDVDLEIAERGLATLERLLRCPHAYFLPPALQLATSRLLLYLSLSPSFFLTHPLASTSSSFFPATTATQSLDIIKQSPSFRRAVVRALSALTESGLGGIGLEEKAVEVWRRGSLDADEEVKAVSVASLLRFGGLVHPLLPPQQPNAGLTRIRHDQRGGFVGDEVDFEKTAEDFRMKVQEPREHGEEDEDEEMPAKETAEQEERRRKSAAVAASLAPAPQTATFSSTAFSAPSFSTAPAASTSSVPVSGFSAFAAPAFGSSTTSAPAHSSANASAPSVNGTGATASSEPAPSTSTSVPVQTIEMESVRVERSKVVVEQPTKALAEGDESEDDEMPAIDLGSDEE</t>
  </si>
  <si>
    <t>MSHEEGRQADIAILRIKRKRTHQPQPLDALVFDHAEPSAKRRRSDRANKEAAQGSGAAPRGIFRFAETVPIDSFSTPSKTRSLRDRIQSFLAHPPPALSRHASSSSLRSAAIRTGPSTPQSPHTASTPDSPNPHPTPTRRKLPSALRALREASASSPSDASPAIAQDAESRVSQVHAQARLHRYRIIEKRRAGFDAGSDAAQAAEQRRLRQERRQEDDEIRRGLRPPRVLTTRDLRKKSDDEEPGTHSGSPDAAGLRIYDAIEEGEERTSSARLPGHGSKGEPKAEDDRMAMDQFGDMLKEYLTLQESITPSDHHTHHTQPDPTTLQPASSLLESSRTGDSDDDFVYDVYYRDTSTALAASATSVLQTGEGGWDVSSLSGLRRIGQLAGMQDLSDDEEGSLLVHENDVDPSSDEEDLADQDSNEENDYRNDYPSDEDPASDNFESPAASVPLGWREKRNGADWDSGGDDSDDSDEEAGWSD</t>
  </si>
  <si>
    <t>MSHSSPAAILVPATPAQQHLLCASTAWVPPPPTATRRQGNKIAPVPAEQHFITASDIQQWRGEHPTEPLRPPTVDTATRPPAGEGAALDKATLKNYRPPQHPASHVLHTIPPRAPSRSSRSSILAYALHLATSSRLSSYSSPSGSRQLLHLAELERDTQDGIDIDDEWIDGEEKTKGLYKVGANLLHAHMREGGLPPSVERRVALGGFAEEALLSPAAERAVTKIDSESVQPSGELDELIALKPLTTPDTTMLYHSTSATAMGGDETGRPRVNSVAQSLIDLKFGGQAESAGPSSPSLFDDKNPLDGDAEASTSSAGGPATTPHMDYRIVLSQSMRSRARSIFSTSPLPSLPASYCRRHRVRSCAVCAALVAASSERESNHAQMRRKNIPGSGLRMQFVPSGAGARVGGAATGAGTKKPLVQLVPDFLKLSAALFRDVRERANRPYEAGSSVDKDEAKMEEALWASVVKTEEKSASTSPAMKAGASLKGKERAVEAEGAGAGAKEDKSATTTAVEMQVTAEWYDLLTMMLVQACLEGYLVDGWTGTEGVETLFGVGCGVWEGRGWSTNAPVASTPAMGGTRQLKREKQRTSPVFSVPSLDGEESSSDEEDDEEEEELERVRVREEEARVLVEAARLLFGSRDVAQADYERGMRDRTHEFLNVPQNKNLHEHLEALSVKYPLSQFEDALVDFLEAGVRLLGRPALAQYDPSAASSRPPTSNASASTTQSASHVTEPDPYALVRYFAPASFATVPSLASPALFVRGQRDTSPASGAKVEEDRGVKRRRTD</t>
  </si>
  <si>
    <t>MAKGKAAPAPAAPSSNWKSLKAAIKPTTSTAAAVKDANKRKRRHSSVASDASSVPSVRDKGKGKAVDQAAEGDAAHGREKGKKGSAAKKLVPVDEIMKGGTAAWQQETGQYLAIDCEMVGVGPEGVESTLARVSIVNYHGCVILDRFVRPREKVTDYRTWVSGVREEDLRNAPSFTEVQKEVSALLTGRILVGHALSNDTTVLLLSHPRHMTRDTSKYAPLQGLAKTKRPGLKTLAKLVLGIDIQSGEHSSVIDARATMAIYRSQKPAWEDALLKRSTPSLLTTTTLALQSLDLSNINLTGVGKKKQQHLGLAATLRHVQNMRLEEEAAGDEEGEDMEETARVEAEKRKKRRIEEGDDLVLGFDFASTTTMSTTVVSTAPAPTTNGHGAKQAKKNKPKPRAKGAGGAKGGRGAQVDLERRPASKAGWWEED</t>
  </si>
  <si>
    <t>MARKKGVPQRSGLTRADYERTQREEAEKERLEEEERRRRQTALAAMVQARGPSSGIVQSTPAPPLPLAAAVAAPFALQHTPSPPVPLATAFLPSVPPPNLAGSAYVPTMQPAYAPAGPPMPQPGSYGPSSLPPPPQTNSLQPQQQPKFERPPGLNRYAELYIPVWLRRVNADMPFQTIPRSPAESFSIDYQPLHNAIYPPQLISHLQDIERANSSHILRDHFTRSRAQSPSSGPGRPPALPLAPQTYAGHWLPLQQAEYTARGLQLQQANLYAVPLRPVVRHPADPPGPPLYILEARSIREGWPPVDLGDILNLRQLRPAYSTWQGLEFHASVAGINRAAGEVMLRCDGLRGYEESMVFNVIWRVQDRIFNEWRHSTELLQLYFGSEKAATSVADGTPTKRRRTAVESWLFPEKEDVSLDASAPTKEDIEPEWVDSSLNEEQRNAVRSILWGRHRCPLLLHGPPGTGKTKTLVEGVFQILARHPDAHVLVCGASNPSTDTLAMRLRALGPKNLFRLNSPSRPFAEVRGELLPFCHVENDRFALPNMSTLLSKRVICCSVLDASILLKGRVTNHDLSSLEVYTAGSIHPHKPTPLAQPHFAYLLVDEAAQATEPDIACALNVVATDDSRCHRAHVTVCGDPKQLGPHIVSEEARNQDFDVSLLERLMERPVYADHPYSRRNRSRHPDVRWEIKSTPFVDLVRNFRSTPEILWLPSTLFYHETLIPNASRSVQESPLRAWSRLSNPGFPILFQHVNGQDMDIDEGASFYNIEEVDAVVSLILSLVRPPVDQSAHGIVAAKEISVISPFREQVWRIRLALRAVRLGEVDVGNVEALQGAENRIVIISPVRSKELRWLPIDRAQDRGLLHAPKRFNVAMTRAKELLMIVGNAQTLTADPWWLAFYRLCVRNNCYVGPPLASPAANEAGHAVSKLEQRYHAERSSRNSPALSPGANGEPDGDDRQAQEKAFDILIGRLVSATVNEDES</t>
  </si>
  <si>
    <t>MSGTAGKEGLGEAAGSSTPPTLLPPTAPEETANARNKANHRTVWPYGNYRSYYSFRPAASSNTESAPPADSLDGRLAFLDRQLFAGKRLLDIGTNSGKIAFDALRHMGAASVVGVDIDPLLIEDAWRIAGELGFAKGDDRLNFFAANVMDEGWLEEFVASGTRRVDVITLFSITKWLHLHHGDAGMLRLFRSLHQVLPAGGVVIIEPQEWDNYKRAVKRNKDLRETFKAIKLRPPFEDEMREAGFELEQRIEREEGGFSRPLLVWQKVA</t>
  </si>
  <si>
    <t>MSANFYLSSHANHHLHPRYALLTARLDDLRHANEQELAWIEIWSASAMQKICKRLNLRQQVVATAVVYFRRFYLRNSYCETDPALVAAACCYVAAKAEETPVHVKSAVGEAKVVFNDMGLVSFTSDHHRLAEMEFYLLEELDFHLIIFHPYRALIQLCGRDGGANAAGEEGRLNKDKMLEMDDTTLQMSWCVSVRSFSQFVKLTIFGMCAVVSEHRFIINDTFRSSLCLVHPPHLIAVAAIYLAFALQPPASAAAQILPPSASASSGRSADASRPGGPATRTRRQSQDASNNPSSALTTTTSSGPKSSSSAAPDPITFLASLAIDQSLVLEIVQEIVSLYELWAQLESGSATGSGSSSSSRGGSSSSSMRGQSGSTNASPDEKVVAILRRMQEGRMRELRDERGKQVQAQQAQAAVAGRRGGGLTYGPNTSSRLPRRLEQHGDRANSLPPPPPAVIPLVLRSNVFSSDSRLRYSCTVNTLMTRSRRNSPSQQSTDDKAILGRKKRLLEDDFRSAGSPFLGRVSPSSERGSARGELPVRRLG</t>
  </si>
  <si>
    <t>MEVEQEQLRLPTPPPILHAPTLRLPPPESTPTFATVEYPAPVSSIDSALSTIGGVERVAAALQNHVDGAPTSRPIELDLDPENRFFHTIPANVASTHNIVCKIIKRRRKKPKRDAEGNIVEEGIYSIEPVGIEHKIARFRAMADFQYYPNIPDTDETYLLAEAMRKLDVKGVRTYRLSPPSEDFPESAFIPPPAFSRHRLPQNFDMRPAFGTTIQTTESGVTRLVHAARSKTRTIRSIMSFEEQVPTGPEEVLLKELGREEPNAIEARLMQLLEERPVWTRPAMMNHLTPAEVKMVHANKSQCWARVGYTFSDGPFRDLIVRFGYDPRQHPEARFLQHITLRNPENVRIRPQPGMRALSQAHFSGTKPNTDRASNLSHIFNGKQVYSKIGHFQLCDISDPLCRSLIDSPDGVLDFCSSDINEGWYAYDYFEQIRQVVRRKWQGLLNGIEVTTEDCDDLLMWQCSRESRVGQGRRRAAAKATNALTGVAPRKKKGAKKVEGEAATSEHGEDGEEEEQGGEESEEGGSGSGSGSEGAAGTPSQKGRPWTSKKPIRTAPWEKPKAKRSKAKQPETEAQLLSRLSRSARRSSVRAGMSVTPAASAIEEEQEGEEQ</t>
  </si>
  <si>
    <t>MPPKASTSAAGGAGAAAGGNAKKLSPLELKLLNVGLSVRGGEISQQDLFAQCGLSVNQASGDAVNSLLRKGLAQMLRTPSGQILFRFMGKEEAKAMSSMDSEEKLVLDHIKEAGNMGIWSRTLNAKTGLPRATVEKALKVLEGRKTIKRVKSVKAPTRKIYMLAGIQPSVELTGGPWFTDNELDTELVEQLKKIVQKFLQQKSIPPSIQIHAPSADPSSSTSQTQKFRPIYPTTATPFLPSVDDVLSFITQLGATVVELHPEHVEALLDLMIYDGVVEKVLVQRNPTIPAPRDGKKGKANGKGKGKASASSKRKKGAESSDEDASGSDEDASPKKGKGKKAMRQANGKAKRKRAKYDSDADSGADFSATEDEEDAKAKRKRKKKQRAGSDDEDEDDDAPRRKKRGKSKVKRSSSDSEQEDSDDERNGNASSASEDDVKAVKRSGGQTEADEETHFVYRLVRPYAPVIGWTDMPCGRCPVEEFCSEPPRLRAESYRRPTQLAANPANPNKLASSVAASAHAGQPTTRIELEGGIQGVGMLGGAGAAIGVSDAKWGELKGGVDHGVAPVNPVDCPYFKTYLDF</t>
  </si>
  <si>
    <t>MPTRRGSGANGVLLHKQGCNRRLGRSFGGSGRTNQLLSFRFSLTHPRFPRTRSLTLPSLPQNYENPEEAAEYLEQQHQLGGDEDQIVESGERPEGEMPAEANKERVTTPYMTKYERARILGTRALQISMNAPVLVPLDKETDPLEIAQKELAAKRIPLVVRRFLPDGSYEDWLVSELLTE</t>
  </si>
  <si>
    <t>MGKKGRNTAAEPTAATPVVSRDSLQRLSYLYQASVLLNSALAGAAEDAAGKRKGGKRRRLSNEGAGPVGDEKEVSKGDQLMKDKDGEDATSEVQKAGEATERPHKRIRSRSDGLQPVAQRVAREMKEVAKKATVRMDPAVKRTVCQGCATVLVPGVTSTVRVKPSGPHGHLVVHTCLSCRRQRRLPASPHLASAEPDATPDVHAKKSARERREERQARRPVFFERDGHVVVRGNAVVKQE</t>
  </si>
  <si>
    <t>MLYISSHCALHEQPKAASEEGKRRESFVSVGDDAAEEGEVDLRHLRLACKGCSECTGCTMDFANGFEEDDNPVLAPRPSTSTAAPTRKTTASSTAPARQADTLDLTGDSPPPEQRQRSAVTQSEAARRALDAYLDEKPTGAGMASGAAGGFGSYAAGSQGGFGGTSQAAGRSQAGPSRVSPYGTQGGSSNGFARYAGQGTPTTSQQTLSPSAAFGSSGGFVQQPRVVPSTSLGRIPVISSASSSRVPSAYLPSQSPQRSRPSASAAAALSGGSGFSSAKLLHQTQVALDQAAQSAQNGHAQHYEAQVSSGSSPAKGKAREDVLDLTADDQPSDDDDLVIDETPVCIGEVTTYGLVLTPVDEIIPPPPPPAARPDGRAWTIDELDTLNEQYRRAKERYAVPLPVHIFRDDRTYNGGAWREMLRLITPVKHEVFGFVDYKAADVLGPLLGDGYHGTGVTKGGNGKVFCEAFVDRRGETNPCLLKLRLLLFARPFDVEKVAETLENAHPPLWLQHPITYIAAQHNNARYVNPHNPAPGVGGRGADAERRRQALVSGMYGGSGLNATKVAKAVDVQKQQVEEVFLNLKSGTDLDEVTPPPIVSTPLYPHQKQALSFLLDREKLIDVPPQDRPGQEPTVVSLWKRISDPYGRPTGWQNLVTDLHIAGARPPPQARGAILADDMGLGKTIVVISLVSSTLADAREWAKQPLEKDKLDPRFDETVKKSDMQGKAVAVGEFRSQLWGIAQEAAAEPAPTTKAATKKKQAKERREKKKEEAVQSRFEKLVCRSRATLIVCPLSTVQNWESQFEEHTAMVEVDAAGGKTLTVEDDTKPIKALKRKMRIADESDEDGTASDSSMKSAPSAKAPKSPLRIYIYHGPGRCDDPIKLADHDVVITTFATLATEYSKQVRAEEEREDEEEAAAKRAAEEEDGIVEVYGFGPNGEILTRPPGAPVAEEETKPKKAKRKRKRVEGSGVSALQAVQWYRVVLDEAHIIKEHKTIQARAACELSTSRRICLTGTPLQNSLNDIFSLIRFIRLEPFTDRHVWNQYIGVLAQKGDDLASERLKVIMRYLALRRTKDTKDSEGKPILSLPPVDHKQVLLNFTEAERAFYASHHSRYKHDFEQLQETDSVMKNFCSILTELLKLRQICVHPALLQDSEDRAASAGEGSSLAATIEKHGISKVRAIQLLALMRDAGGGDCSECGSTMPSFARANVEELGDEEDSKPGRKPAKKIRKAVITQTASTSAATSEDDAAGPSNEDVPCVVTRCQHVFCAPCFKRFIAPSWPDVRSDVKAQCRLCQAEIQPALEAVEIGAREFQRALERSADEGPGVRGKGKKAKKASSTRLFEHSTKTRALLADLLPFSQCNPFSANHDPSWSPEGKAPVTGFQPVQGEVVKSVVFSQWTTLLDRLGDALEAEHIQYDRLDGSMNREQRAAAMYAFKTDPRCEVLVVSLRAGGVGLNLTAGRRVYLMEPFWNPAVENQAVDRIYRLGQTKPVQTIRFIMDKSIEANMLKIQKRKMDLANMSVGRTLSKLELAKERQKELAMLLD</t>
  </si>
  <si>
    <t>MPAAAQPPQTQQDLHAALRTRMIQSGEYSRIMDALRAKLDESGWEDQVRDAAREKARSQDPPNLHSLVKDLEPTALNMIPQEARAEVEAMVRAFVEKSVE</t>
  </si>
  <si>
    <t>MSGPAAPAQAATQTPFYQIYRRSALGTALVEALDELINSGHINPQLALMTLNQFDKSASQTLQKDVKVKSTVKAHLKTYNHLEDVWTFILENPTFKFENGSETVHASGKCRIVACKSGDATTK</t>
  </si>
  <si>
    <t>MDPPSSAHDSTFFTPNHSLSLPDHTAEQDPHRMAFHQHELGVGTSASAGGSRYGEYAEGVGEAAQEEEEDGMGQGWFAASTPHPHGDAQEMPNSHERQNGDYGNGLHGAQNGEGPEANGEEAEEDEEEDGGAYLDDEADGEYEPRGESSGGGGGGGTKRSAKGKGKAPAKRARRASAKGSAATNGHGRNGESGAHAHEYDAATAVAYDSSTSATPYDPSSSHASAPGSSGAGAGAGAVLEEAAAQDEAEPLYVNAKQYHRILKRRMARARLEEMGRLSRERKPYLHESRHKHAMRRPRGPGGRFLTLEERAILEAGGSVPGVEWPPKPLPGEEGGEAEGEEAG</t>
  </si>
  <si>
    <t>MPSKGVQPAVLALDAPNPLPRLRSPSSPSPLDWIPVVSLPVQCRLEHFEEGLLELVLQPEHSSSTILRADVQADEEQPREGLFELDGYACTRRIRRRILPNRPQFDWAMEQECLYYERTTEDSEDDKEGLLLLLPDFEQLKTEQPEGRLPYYHPQASALAFRFLPRQGDAALLRIDLIPLASQAVSAALPPNDRLFRTCLALIKFAAKLCTGKADGWTKRIHHDLLVGKEEVQDLYQQLKDKYKWMLHNWRESTDATKHVFEDVAIAAWLIVLWRDMYANCGGRPPGGFVDVGCGNGLLVFILAAEGHQGYGFDLRERKSWASYSSPAPDLRARSINPVALISHALDDSASAASPTAANADLDWPFPPDSFLIFNHADEMTPWCALFAAMTAGDRVGFLNIPCCLHELVGRFERQAYTIPDDYLSSLPSPSPVDTPSVTSSTTSDDRYPLLHPFYAASPVSFSTSSSGASVLGGRYHAYQLYLAHLTLLCGFVPEREALRIPSTKNFGIVGRKRVWDVTGFGKEEAAVAKERVREEVRRVVEEVNRKGEWKARKPEGKAGEREH</t>
  </si>
  <si>
    <t>MSLSHPLAPKVAPSCRRFPHQSAALFQTFVDLSLAQQWRDVEVIDLDECGCAVVRGRPREPKRSPSAVVLPMGLTVPTSLEALDKVFQAVSRRFPPPSHSTDKPASPSDGSSDQPEHPTTIYLSMIEKDSSIVYYVLRQGIVSPKEVPE</t>
  </si>
  <si>
    <t>MLASGVARLGGRSSLGVVSMGARRARQRGTTTDVARWLTTIVRRQQEQEREAATWGPPPAGTKVFACMSGGVDSSVAARLLLEQGYDVEPVFMRNWDTLDEQSESGGCEWERDWEDVRTVCRENLGGLKPRLVDLSREYWSHVFEPALEGWAAGVTPNPDVTCNQHIKFRVLPERLLAKDPSAWIATGHWARLGPSPLDPSQPALFRSANIGKDQSHYLSTSPISALRRTLFPLGAYSSKDDVRDLAREWGMHTGEKKDSMGICFVGVRKGFSGFLDSYLPPSPGNILDANGKVVGRHNGLWRYTVGERARIGGQSEAMFIANKDAKSNTITIVPKSHPMLRCVSLLSNNFRWISSSHPPHEVDSPQGFECKAQTRSLPFGALAKCTVRRWGKGSLDIDLHEPLVGVSPGQTVALYKGDWCLGGGTIQSTLTLADRPEGEVAEAVEDRPQLSRAVAK</t>
  </si>
  <si>
    <t>MAAEDPIRLLVSNQRAYLWDLNDIQRLRVQHHVVGQLHGTLPQVTQQNVFLGLPLVLLPEEVVLLVRNNLAVLVDDRAAHHPPTAAQSASYHASRAAAIKSQQEASYAAEQERKREMEALHRDKIEKKRREKEELRRKREEEAQAKRREEGGEAEERLEIFVPDLKEGAANTGPPAAATSSTSPHPPVSAPSPSAVDSQKPDTSNVPYTIIIEPRSSSFPWYDPTSPSVTYASLDAAKDAGLWNYPETVLQESRCRVFEDLWRKGYYMGGGLRFGGDFLVYPGDQLRYHSHFTLTVLSTPSTTIMPLDIVAYGRLATAVKKAHLLASWDADKKQVVYASLEWAAFG</t>
  </si>
  <si>
    <t>MAGSRYTYVKGFELPDPLLPSTFFVIRIDGKGFHGFSKAHNFDKPNDWNALTLMNEAAKRVVGGRELNGECVMAFGESDEYSFVFKRSCKLHGRRSSKLVTLVVSVFTAAYVALWPHYFPNSPLKFEELPVFDGRVVQYTNEAEVRDYLRWRQVDTHINNMYNTVFWTLVLQGGRTPIEAEQELSGTVSSQKQEILFSQFGINYNNLEPMYRKGSLVIWEEEPPAENAPASTDEPSTASSSASPSPASAQTANSLSIDSTLAPVKMRQRKKPAKPKRRLVVVHEDLISDAWWESGRGKGLLEG</t>
  </si>
  <si>
    <t>MTTKRQLGLAEAFLNAQQRVTTPPAKRPRLSAAAPLSTSATAAVAVATGQAGEAGAAETTASTSSTPSTSFPPSSLLSSLSSTGSSPTESDLLALECSTLHPSWLEHLRDEIRKPYFLDLKRFLWKEGLKGEKDCEGGKLKVFPPARDVYAWSRYTPLQDVKVVILGQDPYHDDGQAHGLCFSVRPGVKIPPSLRNIYKEIKEEYPAFDVPKHGNLISWARSGVLLLNTSLTVSPHKAGSHSNRGWEDFTDKVIELVDKHAGAGENGEKGKGVVVLAWGAWAAKRVAKMDKKKHLILTSAHPSPLSARRGFFGNSHFRKANEWLQQKYGRESHVALLPAPR</t>
  </si>
  <si>
    <t>MPPLDYPRLPTHYRFDPASPSLRSISILFPDSLRDGGLRQALRVAAGLALAAHAGEERYEFRVEGGEVVEGEVNREETVGWTLERVEETMEKKRGEDGVRLTVELKDDEVAAGVRDAPATPLHLVVDVSSSKNPSATLSFDSSLIPELQARWFLSHVVTGTRAILQASRSTRISTISLAPSDELAIFGQYCTCPSTIHEPDAYPSSVKTLPDFFLHAAEQYPDDPALHFIPDVTSPQADSLVLSFSQLAYLARFLASHILLSLDASQLDGQHVLPVVLDKSPAMIISLLAASLAGFGYLALEPSFPEGRKRGICEELAEKGMLASAAVVQSADGEKQKWESWQNDEGEEAFSSVIDPQTVLAPLLNFLATSSSTSITDLASHFPLPDLSSVGGLPTLKEDGLAYVIYTSGTTGKPKGIMVEHRNVAAFLRNYRGVFGRARGERVLQFPSYSFDVSVMNIWDTLAHGSTVCITTPASLFSSLADTILALDCTLADLTPTIAALLFEHEEAQPRAGESVEQAWRRAGFRIKQVNTGGEKVDKSVREKWRERGVRVCIDYGPTETTVGVISNQSLAPSPPPPFSLPIGKPTGNTRIYILPSHSPDALTPLPLGCIGEICVLGPQVTRGYVRQELNKGVFVELNGDERIGEKGERLYRTGDLGRWVVAGWEEEGEKEGWIECLGRKDGQVKVNGLRIEVGEIEENLSSKADPAIVRGIVDKVDAPGIGTALVAFLELSPSFVSDGTASPASTRGQHHSHSAGSVSILPLSTSPRFSTLCESLKTRLGDKLPTYMVPRYWLAVNRIPTQGMGKADRKTLRGLAEEWDWQAAARSRRAKGTNGSGEEEVAERHYTRSPHFDAARRAWAKVLRLQDDPAGDNIADEDAFMKLGGDSIRFMKLVSVIRSEGYPGVAFRDLVEAATLADCAAVLERKGGAGTQTNGHRIEQEYRPFSLIPEDQKESLFAELDSASLPRSRISDVYPTAPAQDALLAPSFDSPCGHYYAQAVYAVGVSEAKLPLERLQHGIEKLVRRHDVLRGVFFVSDTLGRTVSILLKPEDEEVKHRCRIEEIQVGEAKELDAVVSSWLRQDRHAHSFDWGRLSLSFALFSLPDRTRKLAWSMHHAMSDGWTLELLTLDLRNLCFDIPIPDRLSFGAVASWWLSETTPLQDTIAFWRSYLDGAKPLGWPSQDPLRGEMLATTGAAIQHWSGELDALSQRSGITPAIASRLAILVALQHHTGSSDVNVGIVRSGRDIDVADADEIIGPCVSVLPSRIRFDPNSSLLSLAKAEAEADRRARVHQHVTLSQLARFCDLPGRADLFDILVTFQSLAERDPAVENAALWPVRQPPERIHMPTNYTLSFEITPEMHNKDKLELACFFDERIIEKSEVDEVLKTVGNVLDYLTTAPCTKLRDVKLGEGATPARHLSKQANGTARPSPVNGSKKLDPALSATVQRLATEWASVLRVLEADIGPHDSFASFGGDSIATMRLAVRLSKAGLAIPTQALAKLPTLADQADWLRRKET</t>
  </si>
  <si>
    <t>MNAPSRYEMFVLNDGEAKVEVVEDTKIPNAATLTINKEDHTLANMLRSQLLLFPYVQFAGYKVPHPLEPRVVLKVQTDGSRTPLVAVQEAINTLLILLGKVRSQFQQEAVRARALEGTEDQFAGAGEGFF</t>
  </si>
  <si>
    <t>MVVVDLGAAPGGWIQAADSVLRGSGTIVGVDLLKLQQGVADGEGVQFVQGNFLDPKVQARLKEALLDMSGDTKVDLVLSDMMANTSGNNTRDGALSLELCEAALAFAVQHLSPIRRATKVVTPSGRPTAAEGSKSLPIQFIVKHFASESTEAFRKDLARYFRQVKWVKPPSSRKDSREGFFVCAGFKGKQSAETESAEQAPAQDDLESSVFF</t>
  </si>
  <si>
    <t>MTVLLHQTAKRALVQSAPLELRRSVSRPAIARLKAVPETPLVPRIVYEDDRHLVLNKPSNVALQGQHGSPARKRWDGLLDTLKARPESPNLHTVHRLDKATTGALLLAKSPAIAARLVQQLQRHEIQKTYLAVVHGSLRPGFEGDIRNNLRMDLERVRVCGDDEGVDAHTQWQCISVSSRFSLLHLSPTTGRKHQLRVHCSDVLKAPVVGDFKLAPNAPHADALSELMIPLDQVLLHSASLSFYAWSKETGRRSTITATAPPSAEFQRFCKSHGLRIPEEMLA</t>
  </si>
  <si>
    <t>MSASQPLVHLNRQLSGVQYRRPTTLSLNQPSPLGAVQQQPETQGGDEQPSDAAPVASTSTAPPPASSTPTPTASKRKLRPSTSSRDPSTPKRSRPATAASSSNHAPPTTRLSDLGGVDSCIEQMLELVALPLMHPEVYLHTGVRPPRGVLLVGPPGCGKTMLAGAIAGELGLPFISISAPSVVSGMSGESEKTLRETFEEAAKQAPCILFIDEIDAITPKRENAQREMERRIVAQLLTCMDDLAWDKNDNKPVVVIAATNRPDSLDPALRRAGRFDAEIALTVPSESGRERILRVLMSKLRLSGDFDYKALAKNTPGYVGADLSALTGAAGVIAVKRIFETFGVDGVAGEEGMPVDMKTVEGALAALSQPPQAGQDDDAEMQVEADGTTAPASTATTPGASTPTSELPPSLAAAIPALPFSTLPPSLASLPIASFLRSHPTALTPAQLSCIALTNSDFTRALSIVQPSSQREGFTTVPDVTWSDLGALHHIREEMRMSIVRPIRRPDVFSLLGLNAPCGVLLWGPPGCGKTLLAKAVANESRANFISVKGPELLNKYVGESERAVRQVFARARASSPCIVFFDELDAMVPRRDDSLSESTARIVNTLLTELDGLEPRKQVFVIGATNRPDILDPAMCRPGRLDKLLYVDLPSAPERAEILRAVTRKTPLAPDVDLDKIARDEKSEGLSGADLSALVREAAVSALRELFDSIDLDGPAIDPAQPQPQGQAVVQMRHFETALRKANPSVSRQQRRRFEALRKKFAGTPVGHKGEPVEQEQDGGEEVKGDAQEQ</t>
  </si>
  <si>
    <t>MAHARLARSIVCSCTSLRAAVRPAPLFAPSRTRFFPAFLHTTCPLSQSLEPPIDDIEALEKERQKAPKPKRKTPSKPRPKKELPELNEDDLDETFVRGGGPGGQATNKTSNACSLIHRPTGIRVLCHETRSRETNRKLARRIMRDRLDQHYSAPGESARELIAARERQKKAAKKRKAKKRLEAKKAAKAGEIVEEDEEDGEEEWDAEDALPSEKDGPEMAAEVEKR</t>
  </si>
  <si>
    <t>MSDIKYAEIKETPVASTSRGRRERPLSPALDEQMDVDETRGTDEEEDEDDEDDPIVRRLPVYYTPEYIQSLCLLQYPDRPPRPETHHPLLPPALEPDWQNDDSPAVGRLVAKFKPQTQHLEVTVPMEKDPERWNEENAKRFATGVTEDKDKEREKETTKKGGRRKKRDPAEDEAEQRYREEKEARRLDKMVYASTGVPEVTSYLIGVVRNDALHLNPINQTFQLRPSLTYLDQILANERRAKRAAEQNDDDDDDEVSETEMKKEQAKAVQVSVKQQEGQAKGPLGGGNGRAGAGLFAPLRAEEAEEWKPLKHFHANTDAARDAFDRMCAPSKTKLTSITKPKEYLAA</t>
  </si>
  <si>
    <t>MGASSSRCEVRSSAARSRRQDPLTSDCFSGAGYEVDTGTTQTAAAKLRDEGGRFDHLIVFAPPHKQTPPELSPQALARRLDAGTNLLLITSPESAEIWRDFAREFGVDFDDRGSFAVDHFSYATEDDDGTHTLLAIPPASAPSPFVSTATRAGPPIVYRGAAHSTSRNPLLTAVLHASSTTFGATLDGVVSSDDDKLVGSATSLVSSFQARNNARVSFVGSFDLFSDRFFAEGASSRFGNAAFARDLVDWTFHKTGLLVKRSSQVVVPGDRTSRPSYQVGTQLVYSLEVASSEPYQANDLQLEFGMLDPHIRTRLLATEVDQSSNVTRYSTQFKVPDRHGVFTLRVDHRRPGWTRILDEVVMSVTPPRHDEYERFIGGALPFYTGAASVSAAFLIFIVLWSQQA</t>
  </si>
  <si>
    <t>SSALGAGASLFVLQLGSRLFSFALNQLLLRSTAPQAFGIATIQLDTLMATVLFLVREGIRGAVVRTRKADTPNAVILQRQALLLPTLFSPLAALAFFLYSRFVVPTPHPAYYKTTLALYGLSTLAELVFEPLYLRTLQDWQTITSKRVKVEGLAMLTKAIGTLVTVRLVSEDEALLGYGIGQLVYSLTIWAGLAWILRSSTSTQSPSLSLRKVDGRFFDQGITELGWVLTKQSVVKQLLTEADKLAIGRFGSTADMGGYAVALNYGSFVARLLFQPLEESSRLYFSSLASTSVHESASSPQKAAASTARPATKPARPPLPALASAASYLRLLLLLYTHLTLIFIFLAPAYTTPLLHLLLGPRWSRTSASPILRTYALSLPFLAFNGLTEAFFQSVAPAHWIQRGAAWMVVCAAGFAVSVWVTIGRWGMGAEGLVVANCVNMAMRTAFSTVFMVRYFGQGRQKERRRIADNLKWRAWTPSVATVVVFVAGGIVCRRSEAVW</t>
  </si>
  <si>
    <t>MSEQSFRQNLQGFRWAQGVTDDSQSQPSEQSPFARFTSALSGGIPLRSNERTNEEEAYFALSRWERFVGFLMCIAGAAACFAIAFFVGLPLLALKPRKFVLSFTLGSVLFMAGFAILQGPLAHLKHIFSSERLPFTAAYFGSLILTLIFALVKQSYLGTLVCAIVQCFALVAYFVSYFPGGWATLSFGSRMAMRGASSYLPV</t>
  </si>
  <si>
    <t>MASTASLFSHAELTFAQVPLSHSAAIAHPSDDAPLRPDGRTPLQFRDIILQTGVSQAQGALGSAKVVVEDAAGAGGGSSTEVWAGVRGEVENMDEEEGGKVVVSLECAPTALPSLKPDLPIHLASILTSLFSASTLPPSLLSQLVVLPKSRSWTLYLDILILSSSGGNIIDLAILAARSALATARIPQTRAIGFEEGDGTATAALGEGAGMTSDEGFSGLVKGGKGGSKAVDFELVDGGSQGVRLQGWEELPIGLTLNLINQLPHLDATVLEESASSSQLVACFLPSGTICGVTQLGEGEIEFARLMPLVTEAGKYAQELLKSVNAKLKDA</t>
  </si>
  <si>
    <t>MADALSASLDSLDVRDSDASLDLALVLSSLEATESQDAQEVADELQSLAAIYDDSAPSLSLYRPPRTPRTPSPPPIWTPSSSDPLRLVLSVTLAPPRESIPLHLLLSLPRGYPINEPPLIQLQDRYLSSFAVSDDLFGQVLRTFMHDHEAAPAVGAGGGAEWTGGVCLFEGIEYVRELCGEWVGEREAELQKGERARQAAEAESARTKRWSESAERGKDGHGEGRRANGSSAEPARAKKAAVACPEILSCEPIVDRQSVFVGHAAKVNSLEEVDAVMEALLSNNKIAKATHNISAYQFTTASGTRHADNDDDGETAAGSRLAHLLTLLDVPNVMVVVSRWYGGIHLGPDRFKLINQAARDALTDAGFLQEAEEKKGKGGGGAGKGASTKKR</t>
  </si>
  <si>
    <t>MLRSGCSGAQKALRTPRTPRRLLLSRTSTPSQPSLWLLESTVYAHVGWSRTLSSTTRCSEGQAERKLPSLANFPPEKIRNLVNIAHIDHGKSTLADRMLEMTGTIPLKPKNLDMLDGEGKNEQVLDTLKVEKERGITVRAQSATMFHTHSDGEQYMINLIDTPGHVDFASEMLRSLLPSQGAILLVDAAQGVQAQTLTVLDEAMKRNLEIVGTVNKWDLVKDDERGPAAVQELADLLSCEESDVLRVSAKTGWGVETVLDAIIERIPPPPSAKEGETLRALAFDSWFDSYRGVVSLISIFEGELKKGDSITSAMTGKTYTVLDVGILSPREVSIADLPDPDSRVLRKGMVGYITCGMKDPKDAFLGDTFHLTSHPTPPLESFKPLKSMVFSGIYPLDPGGFLKLEEAIRRLTLTDRSVTVNRESSSFLGQGFRLGFNGSLHMDVFRQRLEDEFDEEVIVTRPLVPVKIVFKDGTEKTIDNPADFPDPSSQIKIAEVLEPMIRATIVTPDEYTGAIINLCTSARGLPLSHNYLSTGSVSAAPVDPNAPVSAALKPRVSLSYLLPLSSIITSFHSSLKSISSGFASFDYEEAPYEPADLVRMNILVNGTKIDALCTVLHRSELQAEARSWVKRLREAIPRQHYEVVIQAAVGQHIVARESIAAARKDVTGHLYGGDITRRMKLLSKQKAGKQRLKERSIGNVTIPVKAFHAVLGGQEMKRKSG</t>
  </si>
  <si>
    <t>MTLLTPTVSLVRPAARALASTSSQSCGARSLARAFSTSRTVSDDTARDRSADTVGAIRARPISLKKAAEAAGSTETLIAQALERTSRPPVSATERRPTAGVGAIQAPRAPGMHREELQRLLAERKAAAARGIKESALRGPGAGGPGGPRFGGPRPGGPGGPGGARFGGPRRGGQGAGPGGAPNPYAPVRRPPRKSFKPRFERVVSEYKPPWTKEELTPRKPPATIDTPKLELDALVAADTYVRNSIAEQICKEVKLKPFSSDPKERAAAEKIFQGDYSQWVVQAPGKGKDSKDEVLARAMEGLMHNPSVSFARRQEFAAKMRESMPQ</t>
  </si>
  <si>
    <t>MEAHDATLMKGQRGSGARGEASRVEQGHAVQPGLASDPSPLSTLASTFRGWAPFDVRSPSSGPTSPSTPATKSPGGPGRPASQVGDGLLGSGADDALMRDDGSDCEEDSVPKEGGDARIELGERITWARWDEMTVGSETRRVLILGYRGGGLAVWDCSSLDSWSEILNLASIDLPQPEGTRKKTSLQPIEVVAAAVLPAPANRQVDPDSQHPSLALVTRSISESHSHSPASHLSLYSLRTHRIVSTVSLPGIAHRISTSRRFVVVSTSSPLALHVYRLSYTPNSSSPSLEPASFSPILNIAPPPPSSTSTGPVFSLGSGGRLLAYSTSTPIPSSKLDRSPARPGTNILAHKGFFEPDLPNLLASPSASSAIGVAGFAVQEAPDVARRVGEGVMSGVNALREAGMSYWNQRRASEGGEAGSSAGGALSRSAPQQVGVMGRKMSSPTATRPSSGYGEVEDSSAGTIVVVDLLSSAPSSTTRSSSRSAPPTAPLPPLKVIHHFRPYAHSVAHLSFSPSSTSLLASASTGHHFDIFELKPAVPVGTSATSSPSTSASPIASSGLGKVWHRHRLQRGFTSATTVESSWSVDGRFVAVSTGKGTAHVYAVEPNGGVPSLEDHFQPKVANAQELPGLSVPLSSVARIRHPLLAAQTIDEGARQTLRPGPGPVLPVSIAFLPKHTSLSSSLAPSPTNKRDLAPPSQQDLLIFRPSLGSSTLYRLTPVEAAPLASATESAVRGDVGKLATTAVSGLTQMMKTRGAGLLKDGLGGLTRASEVKEAKKSWSVQMEAVAEWKLAREEGWPEVREEVLAAEVGVSGKRAGPGGVRYSAQAEIETFSRSPLVLPRSIYRSQQFDFFSLPADHEAYAKAGSSALPLRRLEVRSEVQIRPVEGAVSSDVSPSLSPALSARRYSTYSASSSFEPASFDQPIKNAMQTFLEAEAMLAPGSPNLPTPTFPNGVPGKHGSWRDSIPIPRKVGPAAIEGIGKVRQGLGQIRVPKGIMSLPGRRASSSTSIGQAPAAYSSSLSFEDDDAVFADHAVAASASTAYTSDIDSCGCVIKGDGEDAPPAREEEDWGWDDRLDEPIQTSGTTTMKPASSALDLATPFEDDFDHFELELPAASPLSLKPASLAVPSPLTLEPVDAPVKAHLAPPVQVVYSTSMDATSSSASSSPAGHVRLDKSRTASPPRHLLDQPSSVLSSVAIPPPKPTGLIAPVNNAGNASPALSSGSSSGSGKKKKRR</t>
  </si>
  <si>
    <t>MDKPVTLPPFGPASPSQLTADSAPPSSAAVPLPAAASGTPRTRTTVACVRCRRGKTKCLTFEGKSACEACATRGVECERADSRTKAGASETRRVRPPKRRAEDELEQSTLSAANSPARPPMPARTVQPARSSAPGNTASTVESGPTAAGWAGGVSLGTGTTTVDEAVLPPPDIVFEACQNFFQCYTQLGFLHRPSFLHQLQTQPDSISPFLVLCIIVISSRITPALADHYPSPALAAEAFAKQAQSQVLHELSRPPSLELVQALLLLSLHDAGTLFEYRAKALQGLARQMAETLRLHEPVPGLSVIENEVRRRTWWFLTFSIIPLDAQPSPTPVYFQPALVPVPLPSNEQDFTFGVRAHDERMFPNLARLPQSPSPTEDLSLLGAYVTARSVFGEISRAVAPLETDSSSLPPCWTPSSPLPALQSALDAFKALLSTIQHWTTPNLLAYRASNLDLGFWSIHATLRAAQILLYRAYLPVMARVLSEDGADAGLGGETPPGGREYWRALAGKTVENAFGLLDEAAECLGTGTARKGMTPHLAFCVYIAGTVLTFLRLHPNLAPSHVPAAPSRIATALSTMHHSATLWPVAEQWHRSLYQHALAGPIEAGVSLRAFAPEGLVQHEQEEHEQETETNGVSARHAASTLAAMARRRSSASGSGSGSGSGSGQESRPTSSSGATASHERDSKPVVAGAASATYIPSSSSAASSIPTTSFSGLYTPPQPEHRLSFGAVSEGEYEEAEKAKVREARRIEALLAGAQG</t>
  </si>
  <si>
    <t>MASEQEKLAQIASITGCSLNQASFFLESAGGDVEAAVAAFFDNPQGDDDAAEEAPAQLVSESSQQAAAPAPQLAQPSAQATQPSGAYTLSGAPVDPLPAGWGQRNSASSSRSATPSNPMRSTGGPRITGFRDLASSSAGPSFPPSGDDDDDDDDDEGRDPTHFFAGGAKSGLSVENPDDQRRGGVGGMLRDILQQAREGSRRLAGGGDAEEQPRSSFFTGSAHTLGSDETPSTYIPDPNAKEEDEDEDEEEEVAIRHLTFWQDGFSIDDGDLMRYEDHRELLAAIQAGRAPISFLKVKHDQPVELRIAERRNEKWTRQAPQPSGPFTGSGNRLGSGSPFPESSPAPSPAPATSGSTRLFSGLIGNPKAPDAPVSGEVQFEVDRNEPTTQVQIRLRNGERYARLARLAGSSEEWTCAHRMVATFNHTHTVGDIRRYINASRPGEASSSYVLQTTFPSRDLTDDSQTIKDAGLMGSVVVQRPV</t>
  </si>
  <si>
    <t>MPLQNRPDRLGDRCWPIFDPLENAFGQNPCEVARLITDVCSPRAYYPLPPLDLEDGQTQYPTPNPGQANECTCSMGVYNLVQACAACQQLGTYNATLWSDWVANCTYSNINGGQIFPYTTPPGTAIPDWACANSASGSLSVGEIFRHAYGGRVNGTDRQSAATSSSSSTSATIPLTVPPSYTNAAASSSPTTTDNNEDDSGGVAVGTIVGIVVPIIAVLIILASIAAYFRKKQRGIAKRGQRLDSTTHLPPSAVYESADAASSTLAYSDHVMKQKATGTSVFVARSASGVTRASSRRSFATNSVSTGVPVNPFGRQASLYTTSTGFDTMTRSSEFDESGRSYIDEDDEDDSISPFSDIHRPAPSHLATRDNIHASPSLHHSLSTFTLSSSVHSPSLMSRDDGDARSVRTASTRAPPSSSGATYGGFDDEDDDEAASLRSARR</t>
  </si>
  <si>
    <t>MADATAAPPPSPHSPSPTAAPSSSRLSSRLTCAGVPLPSNFSTLSTLSRPEIASRITRGELLVLHPPLVYRIPQSWLRLHPGGQHSILHYVGRDASCEIEGYHSGRTLGMWLVPLPTITVTSPPASPAKPRSTSSSKTASETRALTTEMVDPPLSKEDYAKLPLTAAYQAHLRRSHRKLHQRIHSLGLTSPPPFLAGYGPSLLIYSFLALLSIALYRRASSTHSTWDWFAAAIALGAFWHQVTFVAHDAGHTGLTGSWWIDRLWGVGIADFLGGLSIGWWCDNHNVHHLVTNAPEHDPDIQHLPFFAISTRFFESIRSTYYNRILTFDAFARRFLPHQHKLYYLVMCFARFNLFALSYAFVLTNWPARRSPLFNLRMLELVGLVCFWAWFGGVVLRGIDSPGHRWLYLVVSFAVTSPLHVQIVLSHFSQPVSILPPSSSQSLYPLPPSALELLESHPHRQLRTTMDISCPTYLDPLHGGLNFQTPHHLFPRIPRFRFRAVAKEIEKWVEEENKLVEERDGGRYWNGLRLGENERLEYKKMTFVEGNKSVLGVLRDVADQVGLLAKVAEKEAKGELHH</t>
  </si>
  <si>
    <t>MTALAMSTNFSRPDAYSRRDPFSDASTSPSHSRQAPPPLDTSFVRSGTVDDILGAYGDSPTKARQPPLPERLDSSYTTSSSVSASTSRDEIAEMVPVLDRRDDVATATNGALRSSQRSARSRPGGPQTRSRSNTDLDLIDRLDISGLYGGGGLMRHEGPYAAASTSRNQGNHAPIAAFDPSAFSLGPSPSRTPPPPSASSMRRKVSNGLSERAQATLAAMDENRDITLGYPGGRKGSAKNQQLLEIYGMRDAEAWEEYGQARYEPGGSATASRESVVPNGETGETAKRSKEDRMQRTQSIWDIEATLKAGKPVGATAPPPIPVIPADWNAPDVSPSNKPKRSKSLAARFRAGRKNPNNPLTDDTTVVACAEDGREAAQAHSVSVSPVEERRPYRDWPASSPMSLNGSRGPSTGMDGGVEQLEARTAAIKFDENGLSAPMSRTTTDDGSVTASPTTGKKEKGGLKRLFSTKRKG</t>
  </si>
  <si>
    <t>MLVRSGVHSARSLLAQAARTQLRPSSRFLSTSSSIRQQQQPQHGAGAARESAQTTADALYADQGVSAGQAGAGGSATTAGITPSSSASAQTSGEALYASSGPSAATSGGTGEAFPYGEPLASERKDGFATGTSSPVETDTAAAAVKRPVLQEEPREEVQAPMARVRRPVGAFRGGLIGFLLGVSLVGGYGYFRLLDDYKQASSALLLSVDELKRSTTQMSTHLSRISSLESAISKLESSTATKKQVDSLRGEYTKLLESEHLEVLNLRAHVWGIEQDLRNLTKRDTSVRI</t>
  </si>
  <si>
    <t>MARCTCPELKQLLHACYDHRRPAKRPTHPLLPVPDSHHSGRLLHPATLRGRCRTSTRLLELYSAEPVLSGSLNLMDLLEIDWNRRRRRRMFDTWTGVAGRVAVRRRMLEEEPATPRHGGRLLARCDAETVLPVTASCSFSPVANSLHACWTTLTTFLHRIRPSTRLFSMLAFPGGFRPRLRWATRLDCCCSLLSITMPPAASFARAERSYWSDSYLCLVFMLTRYPADADWAVLRLPTTAGSHLAGADSLELLAGWSCICFAAILRRPSCKPSSVSMFLILVSRRR</t>
  </si>
  <si>
    <t>MYHPETPSRVLRQIQELGQALLPDLPELPSELPSFSETDAETTFAHSPVKPPPQLRSEGRENHPPVRQQHDLLANSSPYTSTPAPTASYHATQSTFVPASAQSGRGNDTTATIVGPARAGLARRAGSPLSGAYAAPEAETDEDEPTFGADGMGGVARRELDDSRDEMVVLSGSGGEDDLPQPLQAIATVPMGFSAELSALPPARPDEQDETEDRTSFQSGPASEDEGLPRPHPLDVLDGIDSPPATVRKPAPDAANNILPESLTPLRHRDETVESSVASPEIGRKSSPRHSPHHSLDQLDYDATPARTYSKSPSPALTHATPKFDSPLASLNLHEPSTPMVNQSAAQRRAQHVLTTLRSTAKPRFARGTPHPLRSVRKPSPSTAGRSEDEQEERTSSSFASDRSSNDLTTFHKANTSLPSGGTADIGSAGGPAGARFNGAKLNAYLHSLNTHLTEENQSLVKTLQRTTKDVERLQSETRRLEDTIREMSVAGGLSVDVSTSRVRSRTESIAEEDEEGAEHSRVEMLGKELEGLVHGQRKIRGLQDRLGDKLGDKDAASRIRELEEEVERANALLADKDDEIHRLRDRVVRSGDDSDQSMQASDLQREVFDLKDQLDDVKAERDVLRADLDKLQADFAKAGEASSNDFAALQRRTDELLAELEEKDVELDGAKKQMEEQESEFADKMEELEKELCRVMEEQEAKVERARAELEAKRAEDEEVRRQEREKLERVERERDELEHKLLEGGSDVARGMEDKVHALREQVASLEEETASLRSDIAARDEELVKMQEELEAAEQRVDELEHERTSGPVDGDLDELRQQLRQRDEELKQLEDALDDSAQQLVDNETVLAEKEEALATLRVQLADEQDKRVSVETRLSQLSVPKAKSPLANEVFNHERDEQITALEEELEAARKETDDLRQQLLAGVKEDQSAVLRDMEIKQLETDKANLEDRVKTLRQQVSTQCSPNRTPDKSFHLRPLPAVFTPKTPGQLFGNMSAWSPNSTANETISPLLAQIHELEEVIDMLKSQLSDANAQIDNKLERLETAGSGTISLARQLSDAQTRIAQLEDELERLLGQGGSLERVRTRLSKVHCPECQTSFDANKSVQLRISRSGITFSESSPQSSTQSLKATLASVTAKLDELRVENEVLRGQGDRSKDLVAEKAAWQKQNDALQRDLRQARNEIAVLETDLRTERSKLRNLSTEQVHAGKAKAALDATKADQAAMQAQLERQIAEIQSLRDSLHTKEATQRLLQDERGDILRGVANLQADLNRVRQDAVSLGLDLAAVRKERDELGRKKENEDAELVRAREELSIAKRKLVALEQQVAKHVCSRSFAGCG</t>
  </si>
  <si>
    <t>MDSSEHLSGARMLMRHRKRQRAVAGAATAVVGEPLAATTLVAAPQDPAAETTTAARAGHDNCSCSAHDHHDERRRANDPIHRRTRRVPLLLSLFLRALFLLHLLLIELVFERHLRRRSRRNRHRHPRCPRPSRGSVHLPPSQSLSLARFWTSVVRPTVA</t>
  </si>
  <si>
    <t>MIAVPLWLTRLLAWILHLAGAQTLAGFLDIYHQENRSEESLITEAVILCLVLYGIALFKFLEKPAGRRVAYSLVSTWLRFKIFATRLVKRLTSCASMEILLVDLARKVGDCAVRIARKLRCNSSTILRFRLAQQLDKMETLCIAIRTAERVRDRALDNVGRIRRSSSLESYPTELLQGAYMATAAPLQTSWQGFTRLSPLEMLLLIGCIDMAKSAVTCGASFDSYDHGLTPREEKCLTRLLTYIRNDLAKRVGLDPGFRVAQADERLILLHLAIVVAWSFDILSGRTVTAFTVLCYSWILINASPRHDLHNNLNGVALFESIRDLRMSPFRFVRYDNLGIATFESFQAVEQLGKLETQLFEFIIEAVKARRDLKDKLCEEREKARTGAGSLRRSN</t>
  </si>
  <si>
    <t>MGTDAPAAQAEGAAAELDIDALGREGTDTAMADASEIAPDPAFTLHRGDVDAAASSSVAPTASGSSTESDAAPAAAQPRRPVTPPPKSTTQPSSSGSSSDTIIIATQNATLSPPKSTYNLTQTEVAEDSPDPLRIIAVPSASSAARSTASRARSVSVDPVTDRLQSSPTANYKRHRSKTPITVDRTGENLDPRTASRASSVSLSGAGKQRAMSFLAEDDESEDELALVPVASAMRRKGSTSNSVFVGVEIPVGRTSASMSRTASASSTSRVATTASPAPVPAAGVASGSKSADSRKKGKGRVEHSFELVIEQPVRKSRPSIDSSATSRPTSPKPSLLDNAPEPTASTSSAAPATHPLSQSLNAGHPVPPSSPLSSLPPSQLDRTSPPLPSGVSTRPKRTRRSLIPAQDEAALDEALASDEEEPASSSTVSNPSPKKKPKRPAPTVKKARGRPSRGQDDEPEPAAQRPVSRASGKRKKAAYAEVDTDDEEIAEPPKPMSQAKGRRKSELPTPVREAAAAANRNPRRRQSTRTNLKEASSSSSESEVFVGPSSAADKPAPPTPKKRGRPPKQDAEASPTKKSKGKQAAEADPEPMSSPSKSLFPPPSSFASQLLGHERALVESSAERAKGWSLNALPPGKPIWVHIRKDGAENGFWWPGEVEGSLWRKPLHVKLYLDPTSSILSFSPELVTFDNPTHEDVATFRNPSRLRFDTASFRDSTDETVGTPSDEVFNGILEYAIQRDSQFDFDDDEDDDEDLLPPSSLGRNGSTAAGPSSQKNVKAKPASQAKKKGRKSAANASSSSDAGGEPPAGIQESSEEEDFLLEGGEDDGFDFPQYCLAKAQRVWWPARCTGYTPPSPSKSGKAKGKFTIEWTDGKSTKIARSSLLLPREPTFFTVPLGATELKLNAKYINNLRRFVAEDMLPVYERIINEQHPFAQTFNDDFFAGGQRRERLAKKSVFGELNEDLLDDMRDAISRWATGAGGAERPKGSARYEALTDSERARYRADVLLPIAIIENYVDDDNLVDEAEKQLEKEGVMAQDEETAKLRACEIAQKHLDNRSVTYTVMTIRQSKTRRR</t>
  </si>
  <si>
    <t>MPQTRSSARGKAPAQSDTAATASGAQDAQTATTASSSRLASNVRASTSQGARQAGGEARKEGSKKRKSGGRKKRSRQNEDDEDADAGGESSRRPAKRKKGKRRIKVEELSDSDDGLASDDGGQPPTPPPKDARWLPPPEPVDRLTDLPRELLQQILSCVLLPSEAGGAPDRHSLAQLALANRKLAVQVRSALYRELDIDTRVQAHAIHRTLHGRDMARGVKRLTANIESMVKTSSSWPGWFTFHSMHSLCGILGSCRHLLSVSLYLITDTTAWMNSLCQALIDLRMLQEFNKDLAPSGEGDAAGAGSEEGMDIGWKPSASPSMLSVSQFVKPLSTLKSLRTLRLCGISSDSSTLPHPPLHSLKLTEVVLVEVNVTNHDLIQLLGDARSVKKFTLWRSSLLSKRGLVHVLKKCPALIELRVGGSWFGAKAEDDKHFPLNEAFQYLPHLKLVHVSGSLISPAALELPNLCLNHLFVHRAPSWKPAAVHASLSKMSHDPPAVARLTLPAMRDPRKRKDGEGGRRGRSRSEAAQGVGEGWNETWRFTVQKTGEAKGCLVEDRWRKDGDDDSDTIVLDDSDSEV</t>
  </si>
  <si>
    <t>MASIDPPTHLLVALCTVPLASLSATLANPPVHDTLCALLAHSKPSSTDTQQRQLLHAVVARAAPLKGALAGPQGIRLLALYLAAFLSTNAKAAQKVVEDALAANVRLTEQVRSMGGGAVGEVLGAKEGGDAARTVLALVRGTFGCFSPTAAGAKGGEAARQVLEALVGAYERLASSQSDSLRLDVLETSHALLKTVSAALTSSTNASTSSTALEAIRSLLLILLPSSRPPTALARALQVHYSLSSALTEGVQGSVGPVARQVKDLIGGLKRAATGDEAEKEEREWVARLAKETKVGGAAERDVGLGTRDKEEGVTRAAATNGKQKAEEGVDAAEKEAEIASAISHLLDLFPHLSSPFLRACLTHPTFTAATLEATTERVVAALLDDAPLPPDLARLRDGPAASEPAPTPALTSQAAAPQAERRNIYDDDRLFSRGTLLVGGKDRKLASHNKATPPSLQLDESLKASIIALAEAPSSDEEEEEEGEAFLEDGAEDGGARVRVGDGEPKDQTDEDEEGDDVEMGDGPQGGGTAAGSSAPTTASRSSVYSPATVLTLESTYLRSPALFNRDAATRRGKERKALRDKTGLGDEQIEGWKVMLERDPKKLQKLADKHTDLAATSNHPASQRSAKPPPSSDSQASPSNAPHQQEQQQQRGPPRSGGDSSRGGGRGRGRSDGGRKTSDRATRGRDKKLAKFLGAGGGGAA</t>
  </si>
  <si>
    <t>MGRKPASSGAPATGKASLLFYFSSSPAVKSDEGTPATSSPIRTGMGQLPARAVDGGEAGPSGSGGKGDGKGNAPLRGTQSLSSIEKGTPKDNGPVAGPSRAARAASASLASSSGTSLAAPSTSTAPRRSPRRLTPADEEDENEARSPMKMPGAFVKTESLTPRRNPSRQCSITPSRQIDLTASPSDKSAMLMKVKKENAARRTIEISDSESEGRRVGLLAGASVSPQKRSRGSARIRKYKVMRDELGRDVMDLTMSSPSASSSVLDDSDDSEIVVVTRPKTASRTGSTTPRAGSSGTQALGVKREPTASVSPAKSSSLASPARPAAPLASSSKQNSGVFSPLKKTAEELMPPPASPMRKSAPSTPKKATGALPTTPRPLRSGSKSLPNVLENDRADSGTRSSPRRTATPALSVTAASSSSPSKRARPDDSPRRGLPDSPNLRLLRSSPRPEMRSNPSDSSLSTITPSQPSTPHRGSASAIHSPVQANTDANAVAGPSNLTSPALRRVADLDKRDAPRTPEGGPSYVRDPTGSPLSSLAPTPKRPLSRVATWTSGSTTKPRSPRKHNFELIIETKPVPGSRTASLKKITPVGKGKGKGKAVAAPNFKKNEVRKARDGLTSEWDAFMHDASSSEDSDDDSDGREGSPSPAKSRRTPRRGREGASDSGSSSSSSSSESEAESEDDELADFLNRAKARREAGETLASTAATSPSAATAPTTVSPDPLADEPRRSSREKRETDHYSPSKPAKPAASSSTKTAKAKKVANSLGLMDDTTKRSVLQFDRIMKDRATREKKGHTDEWYAKWKTELGRKNEVEFDDDLDTGSDTSMTSDLEAPSALGNVKPLDVSLVTTALAEDSDEDLPAPGALPPATKKKAAAMESLLNEETEREKQEREALVEPEEQLDLRTFWKPSKMWFTDQLDEGEYVGDGWRGQIAQALRGIFTSSSPFPSAITLFSPLNSDGIGSPENHQVVSRWIIQLLCHPGETSAGDRLIDLLARIAAHTARLSQDAAPASSLVGADYLASMLVKLGAEPRAVDFPQDSLFAGAPKVSHEHNDDEDQDEFVEAPRKAQLHFSAAQRMPAIRRWCKVVQVLCLHGRVLSDEDASRLAVLLIRLAVDPHSALMRSTSTWTLQCLLASMPAGSAARNNTFRQLVNLYRRARHQTQAAVLQTIPHDSQANKSLRGWLAWSFIATEPSVADVLARPSLLDSVLPSVLALLDSPPVKSPLRPLALTEKPAFADANLIEQVKLLALSLTSLADPLVASDLRVEHRKTLEQIIRRVETLDSRLRADARKGLQVERLHAKNLLTGLKYSLTYQLMSARGEKSAFGLSEEEEKAIKRKETANGNEAKRQKLERENDEAAGRKQSTLDLFRKAAVKQAALARPRQEEAMDMDSDEEVADELLRT</t>
  </si>
  <si>
    <t>MGAGVSKQAAKAKPSRMPAFGQKPIGQQVAEARGRPSQPLPQASETKSEAIMQDAQDPSFARNLAALGQVKVPGKGEPTTHRTDNPMLGILAERQRVEEAAEQKVPVRNQLSAGGLLSLFDARKKCTTQEELDKVSREYGMEPAMVEELAKHINSPSMSGITIPGKTPDDAERHLGIWVDPPLGKAEPPKIAA</t>
  </si>
  <si>
    <t>MANAPPHKRGRTSSSPPLPTSRLQGSTVDTQFYSLDSSEDISPKGLQYLVENHRHNGNPRTAYQASLYMDYWGKPNGAVTNGVLHLAYSPDIESDDAADPVRPDILRAEYERISAVVDWTVDQRGRSGAALVIYGQPGSGKSRGLRVERGRLWEARRPCIVTETKRTTFDYYCDAGPFFDIPLELLPHLRFLRPTVALVDASLNGTVDLQDEFADRLIPKLVLLFSTSPRLPRWLKLATRVHPTLHWTIQGWPDEEIEALEKLLDSTSSSPLSWQDSPKAYLQRTSTQETHLPPLKEVIPPPASDALAAQLQKRLPIKPVTDKDEPKPPPSAFLPGEPTYYQLPSGLPTTGPAYTFREAVYLLGRSVRVPVEKVQQLRSEKSSPPECRLEDLHDGLPRFQGIFSSLINIDTRTGRDDDPVRPAPADDISYLEMRAKELKIGDEYQKKGFHTIFTEFPTPDVPRPSLQFPNSIVKPASAPLELFVRRKLEEFAIVELARHARSFVHHPIVHGITHEVYSARIMELCGALAVLADGSAFSVPRLSRVPLVLPLVKVTANIEENEGDVAEAVAKFDYAGISQQKPAFPLDESFASTDSALPRLASGLYIPQAGFPALDGVAVYYEDDGHLVVLALQMTVSSRHTVKLSGILSLYTALGPYAELADFRFAFVVPDIDKGLTLIKPHRAALPPSTVIERSRRSSRKDASSPFTWSRAYIVIDPNHPPDEGQPAAQ</t>
  </si>
  <si>
    <t>MLPSKPPPFRPPNRAPQPSAPRPRQEDAQPSERAPPNRRPTAPPQVFPLSQVPVAPRAERAGVPPRTVGGWASSPSSGGKGTGANAVRKPGQTTVGGWAQPGGSARPGGSAQPANGRSGGSSAPPGRDGYATGANGVVAAQPGRASGSGGVAASTGYLASTSTSSQPVSATPIPVPANPRSTLYVTQLPSSVTETDLRATFSPYGNLIRVSLRSQSAVFAHIVFSSPYEALSALEALDGRQPTLLSPASSTEGGSSKGMKIVFAETSDEREARRVPGGGSVPAGLFRVPETPEPSQTQLKSDPSPQKAQPAVPAHHTNASTAAPESAVQGTENGAVPNEQNGTPTGDWAQKENASKIAPPTLHYEQHALPSRGYGYRESQKGRITYICTYELPPEAFAAASTDVEAFAKSLEPQVAAAGGMSVSKAHLGNKDDPRNRHTIKIRFVVPPETVRQLSRERKPSEKQKQKSKDRAAAHYAKKVAEGAAAQAAASQVAASQSVAESGDGHANEGGAGADGDGDVAMDVKPDVVNDPVLDTVQPVPVRDPAIPPPAASPSTHTQSFASAAAAPAPSNEPSAAETLDDDGTISLRIPLPPSALTAPDAARQKRSFLVSQVKRIGAEGKIVLGSRIEGDSVVVSYMQDEESQGRAAADEAQLETAVAVPAQVEPVVHAEPVRMDEDVKPVIERSPDPQTARTEPPQQLQPVPRRRQDEPQQMDVDDEVDQLATPTPEPDLARFPLPIMLSSRADTKETYEIVNSFIQEYFRRFDSARSSLELMYTPNALFSLRVDAKTPARLPFPPIPFAKNWLVNAGKVASTPTAITNTIRLLPTGSHDLGRTVFTARSIPELQVKSRSPPPIVLHLVGDFEEFPEKTIRLFSRTFVIVPKGRAQGVNGTENTEFWVHSDQLTISHKVPGEPFSLPVLQTPFSPSRYPFIAPATSTSASSATAASAVRAQPAPPPAQPAAVPPTAQARPFSQFQPHPGMARLQAPEAPAQPVPPVAGPSQAEAQLPAQSSAQTVPQPAAFPTPSTSRASSAHLHQPAVQTQPERQAPALTQRSLTDEQPGDVLILSDSSISVSPEVERRPLPRPSKTSLGKRPAVEYRSDADSGSNQERRKKKTDNMRATTSAMQRVTESAAAAGQAPSADELRRLVQQEVAAQLAARGGSTSARSTDDEEAPSPVATAKRQPAKEKERRVEKEAKTKAKQVQKEKRKQVEALGPELGTGLGADDGRILLRTQSNSQLHSFDGRSNKLRHMIDTGSSFLAVSHIGDIVQFSCPPNTLTSTVEKLWTSKDDTFRIDDFAWSDSKDTLIVGYLGAKEGRETVKPPSQVVLFKREQDSRLGARLIETKVPTKPHTLGGVTALTTLPGTGRLRFATGGEDKKIFLWTRSRATQEITAVNIRSEHSSMITSLAPLAGEENRIMSSGKDKRVFVYDVDNQHSTWQALLDNPVMTVDPVLQDPHLLLARMGSPSNQFAVYDIRRPAGSKAVLTFGYDLAPHRTTSGALAPTNMGRYLRGSQCDTVFAFPDHEMGVKLWDLRNVRTAQTSSNLKRQDLQAVGRSKVVSTVFKSRSELCTMELSHFTRIGIRG</t>
  </si>
  <si>
    <t>MAAKEFYQPQGYGGPQGGPPQGGERGWGHGPQQPQYGGGGYGGPPQGGYYPPQAPPQAYGGYGQQQYPQQMPPQQVYVQQPQKNSGPGAGAGCCACLAGACLCCCAEEACCDMLM</t>
  </si>
  <si>
    <t>MQTDSDVPLEHAHRAYVASLASQLVPDALTTCDQLLSLALPSPSRPLTPLAIGHDERNIDFWDDRKVRECEKGASEVERWEMSKGQVEEVKRVRKDLADAVKEAQEVEETSLTADVWLFPPRLSDDLLLARTDKSRWETGMATFDPSELVSNLLKPLAEALAPDFDADLLALEQVPVPAELYDLKLVATPDQLAHVKETRLDFVQKAKEAKSSALANVNEQEWPEMVGSLELPKSPRIGSPPIFPRPKSAFVDPAADSIHAFLPSEVSAYPSSPRGADYLRAEWEREDALSLPPSSPPTSTRSEKVNGPQQVWSSSQVGELPLNDDLRIELPAFGREKQIKSAQIEAESWWEGVSAFGEDEDEVDQIDSDYEDDAPSVTTTSDAYAHGKRRWDVLSSDQTVGEHRPDNEGEVIAQARLPVPKLALVSSKLPATPTLPRPADFARKSGTPFAQSLLPGLRSLTIELSWQAWSLPPGQTLGDVLDDGGADFAAPDDIAGLLPSIDATPQPDNDLDLTSDALTISATCPQSSSDETLSPRIRAFGLDSKYLERQQPTVAESQQEVEQGFQPRASISDAEQDEAETGAAALLQLASSGSSASPGSPEAAVSPAHDQQPGDDLSHAGPSDDSSDFGFIFPSSSLDDEEGGTIKPEAAEMEDGLHVTKHDMRLPTPAHLDEPVASKASPTAEVAIPLPPASTWSMASALDQFLAARGAQLSTSVAMMRPAKQRKGSPQPETVTAPQQRSSPPPGAIPFTAPPFIAHSSHLRSTSDTIRIVGFHSIFQLRSHFLALQQNGILPVHRPSRFPTSSNEIFEPHLIIHPSAAVLYIKLASLIGNAVPSPTQSTSTRAEPIFTTLARLSERFDRLVVILEEQQTRVGSVKSYSFTPPVLAALNQLATALSEYRDGQHGIELALSKGADQSAELTRRFVDWLRDKGDETEDLPVVNMWDGRTWLRDDPTEDEAALLQQPDLNELSASAILAIASLNDFLGMSASDRRAVFGSIVGFGRIDRISHALGNQSRPGSSASFKSVEFDAQPVQPLSTIAASGQDGLWDDEDDYDFSEFVNISQ</t>
  </si>
  <si>
    <t>MHADRLQVMGAREGAIKGTLVAGTLMALAQWRYPWVQKQTLAGKAFLVMWGTIFGVRCEVEWTRLLDRQNADELLALLILIQMVTYAGASLPSLSAPYAQPLTLRRTDHYLLQWEAEHRMQSERWRTQARSELAAQGTVPSESAMRAWKTAYDSKLRSTLDSSASAPASAPAGQTAEGRSQVLQELELAKQEKTGGVDRTSA</t>
  </si>
  <si>
    <t>MLDSTIDSCSPSSAFRLSSLAESSAREVGWAIEENVRGWLVENGMVSPEPSSDSSSDNGSSASDESDGESPGPTSVGMDRAEGVSAQEAEMQASRLVDEWYEACPTYTWRWILAEHATSILVTELQGAEAQYGIWETILGVCVERGAYSEATRLHRPLVQSAFGLTPTTATSTTNILDVLRLTPSPRALLHSALLSTLLSSAFEDRYFFHSFLNLSPSKLGTASEVAIEVLSVLGEVAGKMVSTLQELRDDEEEDEEDEGLREMVDEVLARMAKQVKAALPLLLEFPLDSHLSYSEIGLERGQRLSRLKRLSEMMYAVLDATGGYLADEDAEGPASELVAFALVAELEAVTIGEVHLLHSPPSLERLDRLLALPPAVTLLSPSSPDPTSDSDSSDDTDSCLLVDYLSNYYLASRSRKTKVVDWHTSRTIDNIAFLLQEVLCVSDSTGIRQRRRDDFARCIMLACRRRRLLDPTEQQIIEGWLVKLDGRRGGEKPARQFANSTLIEGERQEAEEAGLLTDYEETPAPCAPPKRLGKRTPRRTSPKHRDRTICASSIEFVDDSVDEDSDVEVVEPAFSLSRPARQLLRTGSTASSASSRLTTREGSAGSVSKRRQAAHVKPVEIVVLEPSPSPDLPSPSAPISRSSTSSIASFDQQSRLEPPRSRSPDSNATPTSSEPDDLDLLRSARRRPSKRPPPVRNNRPSAPFAPKPRSGGKTPPSPTPSPPVEKRRRVEASDRAASDHTTRLSQTGLGRQRMVVKGFGVKRRRVLVEDSSEDELAL</t>
  </si>
  <si>
    <t>MLTPSLPTLAISALALAHTAHAYQYTVGVGKNEVTGEPGIGFDPSRTVIADSTTSNTVQFSFLGGIHRVVQVSAQDPCAFAGGFDSGVVGVPEGTLQGSGPTATFEVKNNSDVLYFADIGNDNSPCYLGAVL</t>
  </si>
  <si>
    <t>MAADSEYKSRGPSQLSQATIRTLERVDVEAGPLAKFWDRYWGSEEGTAAVIDGVLTLASSVDTEQVEPYIVREDYIKAMREVVVAHSRGESNSFVGYGQPGIGKSIFLRILLALCFELRIPVIYGAVDESSATLFTNDGVFELPHEKVKRCTFVEPPIVLLDAAGKEPVPSAWYTNKRFTIFLSSSPAEYRYAELVGHRPTTFINFSLWRRYELVHFLVVTARSAADPPAKKVPCTLASYVFPTSLTTDGSKYIVTNSHDGDALVPPHMLPNLKLVEPPADVLEYWNCRASARNHYGPLETFDVLGPRIRTVIDGVKIEQGDLIRDGVKRVAPGSVVRSLPDATAALSAGTPVPAESQKVGFHKIFYEMPTQFLSEGQPAVILIIPSAQLHKLFLDGAQELEKVERDRLYVQLRSHRSLLCYTYESMALHHISHAGFIADDLTVPPLPLRQFDPRRDLPVDSNYIATMPPNYPTFDMLGSLEGHVIRHSPPFPQNGFEGSEDMEGVEQS</t>
  </si>
  <si>
    <t>MATLPQLYRSTLRQFVKNSIHPRSARSPSIPAHLRVLFESGRTIEAGSAAASKFERDVENMVVFLRARRIHKELVDRYNPTHDMSQAERIEATAHRVGLQGPVEYDASNPRPLPMEGETEGEQGKEQEDGKGSLQTMFAPQH</t>
  </si>
  <si>
    <t>MRPCSLWLLLARPPRLHQLNALGRLQKLAVQLKATLEGLTDLKPIGDNFNWLFKVRCSGCREEHPNWMGIDATETRDISGSRGEANLVWRCQLCKKESNVSFDDSFKRSSASYTAEDSEEQRFATLAVLECRGCELTEFDPKGVWSAKGAESGTVFDEVEISKDEPEWSDYDEKAGAGVSIMEVETRISRA</t>
  </si>
  <si>
    <t>MSIAVSPAPAAAPGDSLLSTLRAFTRALETRRSLQAELEQALSSFLTSTPSALTNGADVLAAPSDSLETNETTEQPNGGAGLSTCASKALRPPSEEELQEVLRIGFAGLVELKEEVKVLQADVERRWERQDLARVVGRIEGWESERIHATLERDQLRRLQSLQPELDFDSSIAEKNALRDSLARQIQEEVQEVHAEIAELAAAEENPAERGALANGQ</t>
  </si>
  <si>
    <t>MAAAVVDAAVDEETCPICLELLSLRLAGEKPHVVPVCGHRLHHSCFEAVYGDVRAAKARTSGSLGLCGVCRRDMKIGDGSEAPGKGNKFAKLSGLPAAGPSRGGPAGSMRGGRPDPLFDDDPPQPEIKDDDLVQFPLPSSSAYMPFAPHSNIRESTSTGTASTVTSGSLARRGSGDNGVASTFEIVKPVVTVRAEHTSVDRSYERDKKQHLTCMVSIHMPSRYPPPPQFANLDSAPLHDPSNGRAPPPLPLHRPPSNPPGSVRSLPRSSSPSSSVYSAYAFGATGAPSPAQHNPFAPVVDDLLKRMADWKGHSPEEFGHLRLYDTVNVRKDAATREFIVYLFEEAILCVIDDKRKGIAGKLVDAVTPGGEGDKLRLKGRVYIRHIRAVADSSKGDELSLTITMNDDAVAEFVMLFKERTSLEVWKAQIEILLRQVHASPTDSGYPETPASARMPDRRDVVSEVSSSDASRLTAFSGYTRTTSTSIGPSASVIHEVDESGTGDEFGRFAQNAAYGSSGFKSAVYGQSSLGRSGSVTTSSTIHDPPRNFTPLDLMLIVSVPAPGSGNLKTDILKNSLDFLVNNVGPRTRVSVVTYTVGEGSRGVLRKTPFIAVGKAEGKKRLEKVVEELGCEAEDLTSMIEHKEERVNVVTATNVALDVVLQRTAKSALTGMIIVNDGRDGAQKQQMDLVMARAEAANVPIHTIGYGKTHDPASLWLLSNHSNGSYTFVKDFYDLRDALAGIVGGILSIAATNVRLHIKVPETRLFRIRKVSGTPGAIVSRTGTDVDIEVGELRFGERKDLIVEVEMSLGGFGDQPHEQRRERPQVPEFSTSTDAFFLSKAGINPAALDEYSSAASLYDEEYDAMPDEAPLFEVNAAYRDPAAGKNVSRLNPTPVLLTITVNPPPSHPRSQQPPAAPEIVRRRMELLISDMLSRALLLMTRRNDAQAARLLEETKRIIAAVSSSPLVASAAGQGGSVGRGQTRRGSLASQALVHRTLQALTEDVDSVHEACSDRVLFETTGRYLAAQQAVVLRDQRAWTVKTATERLMWRADNSLWLVSKSRDWVSV</t>
  </si>
  <si>
    <t>MAAGVSAPYGGYLWLVWALSVASLGLSAALLSKHSGPYPSSEWHGVLIQNVFAWAWNGLFLTILAPASFVLSHNVFFGAASQFLVLFVGFLQAIVGLGSITGLTRKYGYPDHTQLYRAYLGVGWTATFLLLFAALWAGFHYVTGQATAAPPKKDEEVHF</t>
  </si>
  <si>
    <t>MSPPTAVDILPRHLQSSASASSSSNASPAGTPPTSSQPALSSSFTRSPASSSIPLPSPGGGTGTLPPGSPSSSSSNRFGLSLGFIQRRPRGWTTSSAQRSPNARGSPSASPATELPPSPGGERPSSGYGFPALRRTLSKRTSSSNANDGARSRQRRSSSQPPVPAVGIVPPAGGEAGVGTSSGESRTGAGNAEASTSASQQQQPPAFSPLAATTSLPNPPNAGSSTPSRAGTAPDSSATDSTQVQKIRLVPHLESSRSLHFEPIERDLAPFAIIRVGRFTDRHSHHGGSSSSSNTNAARGTPQEPARIAFKSKVVSRGHAEIWVDDQGKFFIRDTKSSSGTFLNHIRLSGPNIESRASQLKDGDVLQLGVDYQGGTEEIYRCVKMRVELNRGWQRQANSFNTAALAQLRALGGIPDPSASSPGTPASAPGTSATPDAAAAASTSTGDAAKASTSTPAAATPSADNNAAMSSISDCCICLYGVTVAQALFIAPCSHVTHFKCIRPLIEQNYPGFCCPLCRTYADLEADVEIDLPEPTPAPAPPAPTTAADTSAETETGGPLTDEPMSLEGSALGLAGRSPPMAVVAEAEEPVSRPGSIRSGIGARPSASRRSSAQALAQTFAAGEARARSRPASIAPAAEAHNEEEEGERDVFADAEGGAEEPSSEPEESQEGSVEEDSAPQQDTPSQSTVKPAAIPASRLSPPAADDLYASLSSAATPPNNTFLSTLADSSARFGLTSAAASFFGSSRPHQPSNLADTGPSRVSLTGSGSGTNGSDLEGDDGETQEAGSSAAEDEVVSSTRDKGKGKGKAKEAEGAAPASNDRAQPKKGRRNSTLFPPPDSLEHPDPSVAAALFI</t>
  </si>
  <si>
    <t>MPARGIPASFWRGGTSRGLLFRAEHLAPYSPVVRERLILTALGSPDPAGRQISGLGGGVSSLSKAAIVSVPGEARAEQVIHGALPGVSWADDSERNGQTWDIVYRFAQVGVKEPVLDWSASCGNMFTAAALASIATPLIPYSTLFDRSRSLPRPADGQPVLFPLSVLSASNGVLMRARVPIDPLTLLPWEPEPGQGVEIAGVPGRDEAGIEVEMPLEASEGGGAGLVTGNAQDVIKLEDGSEVTVSILTSGLPNVFLPISSLATLSTLSLPDNLLELAPPALSAIPSLSSTLEDIRTSAARQFSIPLSLASPKITLIGPVPTKGYSTTSGTQVAPKGADIHVRAISSGDWHATIPGTTLGALNVGAGTPGTVIHELISSRRKDGASRAAEKGGDEVVTVRAGHAAGVAESSVRFLNGRPESVVMVRTAREIMRGEVMIPEKVFVE</t>
  </si>
  <si>
    <t>MSFRQTLVRLAQHARQSSMRFPNRKAAHSSHSAEPHPCAPQSVIDTFSRFSEARSKPRSPHAEDANSSSYGGPVAQEGVGASSGSSASQEQGQSQGASKGVSSGGSGKPGVLEDETQLPAWLRRERWAPTEEEIEAVMTGGAANATPFTKAYQQKWYQPQF</t>
  </si>
  <si>
    <t>MSSPTAGQSGRRESTGSQASSPRSTSEADLVDLHQAEQDRHLLTTLANTGRTRSNTVRDRRGSVSSPGVAGGPQGPAQDLVTPQRATSSGGGSSHVHAHGESSRRRPSVSVGLGSGDATDAMGHLADDLAREDREEEEREEQEAFYEREAKSSRGQDDMSRMHNTPASAPVTSTVRPRLSDESTQTVIAVRRTPAAVPPRPSPSHTPSKQADIVRPPPSSPGEEEQEYFLPKGKVGRLEERMWMDCLADTWDLWHGRAGVVDGPEEYEEFQPAVDKFIEKAESSYENRCLPPTPRFVAQGLMPAWRRLVDMDCPPFDLLVKRPVKESDSKIIRCMFARSWFGTDEGAGGVASPIAEDLRPLQGRILDEATLRQHTAKLEPIARLLDGRGRAESIALSSTSGSSSSSAAAEAKPEDDPFHSTHPRIKVFLQRDKIPPEDARIAKSITSLFVTGHGALHAEAAQLAHIIPNRPHGQPLFYAVRHELLLSAQVTAPYWYINHYSNIFYVESVFHTEYDKDSLAALQHSPYLDALLALVKEENKKRAEARSNGIDLPQRDILDLHLSDKLPQPLLYNLIILDPTHAQSHDWTITVIKKRRADSNARTSKTYTAGDDGRWWTEDDDGTISHLAPTPSTREDPKQDMNPLLQLINCVVKVVIHLLANDKPLPSFYRDDLLKAIDIFVHLFAEPLEMDFRRKNSSQWADTFVAAAKAAASPRKKQRLQ</t>
  </si>
  <si>
    <t>MDAKNSRWQRGPDRSIEVVVEIPLHPAMTNLSPALRKKLFGKKAASVKKPSGIKEKPSGKKEEAPATGASGTKRKTRSSMAAAERAEDEASERAAKKRKTSPASKGKEPARASTSTTARRGRSSTTSTASNSKRKTRRSSSAGFEVLIETPKRSTPLPKAASSIKGKGEGTVGTPSVRFTDNGDILVGSYHPTPQLSRSNTIMSAAEQEMLDTGNDIAVGPVASGSGLAPNDRSSTLAEGSSTAAADDDAELLAKILALTSENAAQAVPSTSSTPGLAKAAKEAHDGLFSGTDSPIDLDEATMAKILAAVESNPKKEQEKDAAEEEVDELDDDFGLAQLEDEFGIGSNGAGKGKNPVEPAVDIVKVDAPAPPPFATDSSTAPAASSSSAKPTPSRSQPAHSHRTQRATSATDDEDALVSPSLRIDGEGKKRRRKARMSGELERAVKRCASV</t>
  </si>
  <si>
    <t>MASLGEALACMRSYRSDSAQAGRVTPPERSATGSARLPNNSLTRFVRLSCADKQKCDGATRYPCRRCELYNIQCEYPDGQVPRSAVRVDLGQGTSSAASTPANGTAAAGGGKDDIAAALREMTARLAAIEAGLESDRRSGFRPSAGAASTSSFSLPGVASSSLPHLPAASTSLTVPLEPRTSGSSTPAHAESVEMPADSNPLQVLVSTMEQMSRDETAMDEDEGGEIFGARRSENEVGPESDPAYLEQLEREAKSEPRSGRPDAFARGLVTFEDVQTAFAFYVQRIQPWVPVVERRAPLVVRDKSPFLFHVILVVTNYYNTSTTVRAREVYAGLNAIIHELLVAHILAPDPSMFTRDFIRGLLLLLYYKPVQTAAYSHRGIKSTSRIVHASKVNALSSLMVHSLIQRAASFIDIQSSPQRLTPVLDNPTGVAPEERKRALAEFRLWCTLIAADALGSLQSGRITWTDPAAALKNARRFAQLAADPTDVRRASVLELYSIVTVPTSETASLHPVRYRLEQLSRINAQLDAWKTYWTPVLTEAQNRGDPLAYTVVQTLAQFVVLAVNGAVFTRWDLERKKELEDGKEGRPKLTADDWRHLQRAADAADTAIFIVSTEATVTGNPLREYRWPPAVNGYRETLHLDPRITEDFKTALDTMTCIAFVYSLLFLVRMASAGLITCDLVTRKADYEAGCDLNTPQPLTKGQKLPRLLELGSAFLTGISPNPDHPARRHALLVEMILRVGLGAATPQAQGAPSPASSGQRRSPVVGNATVNSQRPQASPPVSAAMSKASSSLAQTSAPMSSPFALPAQATTSLPPVLPTPPQALQAQSSPHLLPPQQPPRPVSSFDSWLWDTSTPTSTSFSGPLRMQDGSFVMPDLTVSTSAANSASSLAATASPALASATVPPPSGYMGRQGTSPMQATMTAASAGRRGDAAQAMASLLSEVNPFLDDFCASSSSFLSLRSLLTRLSPADATQPGIGSHAFNDDFGLGPGVLGGPSTSSATGGADVNALNGLDWSSYGTSGFGGATPGAGGAEWGFGTGA</t>
  </si>
  <si>
    <t>MSAVYTIFTSPNHPLVPEHLPTLIVTPHGRPMQTLYTYLHTNSNTENYLLTPSEGGDLCVAKLFPPDQSGSLRSARASGGSSVQVRCEASRGLSWRIQQTGIQNPIYKLTLPSPENPEEEQPLFQISKPNPSAPFWSLFYFAYAGHLIPPKRVEFGRISKNAPEQGGGTRVSITGKTDEEKAVWKTIGEGNEDGVEWIVICAAMCVLDDEIVEAAEKAGFPTASGPAAGAKSRGNGPAPPMLAAPVPTQPATSGGLRPPSPHKTRVLPPLHLSTDLPRSASSNSLGQLHGPFAPSPQLPQAQMGYPAPPRNGPSPSGSRQTPPQSQQQQPPRSRPSSRGQSVPPPPDPSQNGYPPPPEMPQQYQQQQQRATPPQAQQQAPPPRGSSRGVAMPQPQPPPQPLQPSHEQYRHPAPHHQQSYPQPPPQQPFQPPNGQQQYYQQPPAPIAPPQQQQPPPDQRRYYQLSDAPVPPRPVGGGGGTAAARMVQQQVEQRRLQKARGG</t>
  </si>
  <si>
    <t>MPKAPEPDKVPINSPADLRDEVDALLAVLQLNETEDTWEKINKALKRFQAVVRGGACRFTDEFVAAMRDPRMAKGVCRSLTTERGALSGTALEMVASCTRLGPSFAPLLAVYLPSVLRLFARPNKVYVTRAASTAASIIRNTRLGEVLRFIVLEWRNEGGKSASFREQAAAAVAVMLGCDTGSLAVEKDSLERRIEDLEWVIKTGAVGREVTVRADMKKCWEVYRREWPDRVASFTAPMTPTIRKYLKVDQMHTSAPSASSAHPAPPARKPNPPPPSATNHAPPPAPPASRPATLLSKSHGPPSSHAPVRHPLAASASTRPLPTASSSAAPIAAPLAILASSSLGMGAPPHRAARMDQPRSVSASASTSSSRSASRNEERDPLSASTSSLHSTVSSATHASRAGFKPTAPSKTAPLASRATRALAASTAAAANGMTTMAPPHEPRKARRVVQATPAVLPPTSSAAPTPAPAATTLARSQTSSTAPTPSATSRSHPPSTSSTAPVSAAPGSSHAPFRPKLTSSTVAAAALGATAAAKTRPVGTTARPAPPAPVVGDKQKDKENDKPHASAAVTASRPAAVTASAPAAAPAASTRTRPPRARSPEIARPKAVPSAATLASRERRAARERERRRGSGGRRRGRGRSRCRCLLKRRKRS</t>
  </si>
  <si>
    <t>MPDRSYVFKLLYDGGPTHTSRRYGYSGEIALLQVYNGLYDRASQSFGLRKEDVNLYVRDRVGNLSVALDTFSAFVKHVCEPLDTHADDFMIDEKKRIVLVFNVVSAQQLEAKRLAEKKAAAREAKHKAKALAKASKSSQKKAAAEKEVQAKAELVEEKSGYAPAYKVAEPVAAASSEATADTVESPESTMADKTQSWAGVKTLLDKFVHDLNAHLADTFGDQATPFELRSPSADGEEPEKDAEVEPEVQPVTEQPAQPAAQDQRPVHTHVFCDRCMRTVIGSRFKCTSCSNYDLCTDCIDSRFAFHPSLHAFAEIARPGDAAVESPRGAAARPEASIVEEKKPAKHPANCDSCQFPIVGVRFKCLDCPDYDLDADCYDNAVEIHPQHSFVRINDPSDCKIVRSKESFVRHYNIVCDGCQRNPVVGIRYKCMHPSCPDYDLCSVCEALPNPVHPRDHPLLKIRSPLPRTSSSTQLLADAKKRVQERFGDGEQLAQAAAAATLSSGPVAALLKSLGVQLPQASSSSDTASASSTAPSLSNATLVDGPGGDKTLVVDVDVSTLPIEQQRHLPTEIRLPVKLADELPKDSKSQGPYEVEHLVLAAEQEVEEAEQIPDDVEEHEEEDSSAEEEPQVEKKAEEAVPRAIFVSDITLLDGSVVPAGSEFHKVWAVRAGSNGWPAGCHLVHVGGFSGKYFSGNGDKPSSFEIPAAQPGEIVELQVECKAPEENGRFMDFWRVALPDGTPFSDRLWIDITVESEGDVVKDGTATGSSLTSSFVAPSLNAHGKAASFPPSEAAVTTPSVTAPPSSSGFSVPSHLAPSSRSGLDDGSDFESVRPTRTISRGGSEAVYVSDDDESSEEDSSDETETDSSDSDDSEDDSEDDFVMLSGDEA</t>
  </si>
  <si>
    <t>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t>
  </si>
  <si>
    <t>MPRRLPLELELAIVRHAIPPLISIHRLEERVDLCMALSVVCRDWTALAQTYLREHVTFSLCEPMAYSGPPRWHEDWASRRKQSLEEKRFNTRRICVVYEEIVKTDAEDHIEHVNVTAMVPPCYGKDGVEEMWVVFKEFCLPSWDNYPIKRLHILNRGPHIAPHFESPPPGLVYLSLSDCDPSYLDSSQLRHLQALVLDQIWFPDSACVDALAVHPSLSILAINHRSAPQISDIFNHLPQTLEHFAYHPAGADNEHNIDMADCTTIRSFTFVSSAPERYHYLTAVEVGEACRRVGAKFVHVAGQRAKDWDAEEWAYSMMA</t>
  </si>
  <si>
    <t>MRPIVVRLPPSNFDPLAATSAPGDEDLARLRDTWNAWNGKARKLLDQGSRIENLWWRRWHMDRRHGLVQHASPSLNSPHPDLYGLHASVEAHERRKATEDLETFLRTTLQQAQPTSHASLPPQPPTFGVLSSSSAPKPNGVVTSQPSPNTQQPAIHAPQPRLPYNPSPDWTFSPLPAVSQPNQSRIIATPSWTAVIPESTDQAQSSSLQPPNLPAQVSQPSSATMPPPPAPFGLNNFYHPPQPVLGDPAAAAAAAAAQAGAYPFTHPAIPPPIPSPSFALPPTATLFSDLPSALSSAPPSGAPPAFFSSYGMYQPVIAPYPRFLTPSPEPSVLGELELDLGPATGEFSSASASVSAGGDDGLDQVWRDLEGRSGDGPNGSSDGLLTQVKKDPFEGMTFAHLRSRANSLEAVDRDAAVKYHNPYANGGDQIADAVRQVEEAALLAANGGGVGAKGKKGKRKADAVGGGGKKTKAAMGEGDFDGFGVPTASTSTAPIKAGGKKNRNPHSTQLPGNGQRRLIKEEAGDGHDGPVCSHCGSITTPLWRRGPDDELLCNACGLYLKLHSKPRPKTFGKSNASKRSSNGAAAQAAASGVPPSCSNCGATSTPMWRKDQEGRLCCNACSLYYKLHKVNRPASLAQKRQAAAAAKANLAASVAAVAKTGGGGSPSDGYNSGAGSLASSHLPTPAASTEVTPASTTGTPASAPPQTPMPPSFLSPNPGEQATAPPPPQQLPPIPPAPPPHLMHHPPIWPPHPFAPPAYLPPGMMPPLPPQPGQQKFTLPPAMPPQALPGSPFAQTAWGALAYGIVSAAAAEEAGVGVPGQAGPDGMPNVSPAQPPPPQQNGSNGAG</t>
  </si>
  <si>
    <t>MPSDISLPSTSVSAAPSLAPQDEDDDVLVLSSSAESSTRVTPQPEMREVRLGSSHSLFVARATASVSSDDERGGAAHETGRDESFGLETGPEDEDEERSTPFDRFDESMADERREPRDEDAPLVLEEDEFDVDAIGEGVEAEEKADMDEDELATRDEDDTGEDEEFARAQSSASQSLEREDEGIVEDTPYYRDPFGRPILYAQPTADNGEDEGDVPEYVEDVPAPLDEDPRARLESPVDVAADEGQVGHEPIEAEENEGEDYDSGGDVHEADGALGHREEASRSPSPHRPSVTETIELGSSSDDELAHATRQPRPSTQDANDRFAEVPQRATYGAEVAEPRPPFAFSTDIDVADAHDPAVSARTNGRVEQSQAVHVPGRLSPQQAADQVLAAIGSEDVSSANEALMETQEERGEKEQIEEEQVEEEQIVEADDGGEFFGEDTPGDEVEQGGEIIEDDEEMEDVQVADRHNPLEALYADEDSEVRVPATLKSLAAY</t>
  </si>
  <si>
    <t>MAQTRSVAQQLTRAALPLVREHGFTAQTLLAASSSVPAAPQPLTEHTLNALFPSPPIKTRSDFSVKGLLIGNGGKRSYTREELIALARGEGTAPRGRERTGPAKALVEEWLREGRDVMVRRVRESGLRGEQAMRLGVRERLRYNEDVMDRLPQGLALLTAPSSTYLTDLSALLPIPSPGPHFYHVAQIAQDLAKASGTAIDYSDRLFDQTARVGQEVDNVGLFAEWVTKSWAGIARSKFA</t>
  </si>
  <si>
    <t>MPDPFFVLNHDLEHDDNDHDDHDASSYDVQHYVYKLVHDDDSPSLLNSPHNLGGAAALIALGLLGWWFAKKGGRSQKDEYDPFARDEHWDPALGGAGAAAGAGAVAAGRSNRLSRHGAHPRHSKYAEAGYGVAGAGAGALGYAATHERSRSRDSSGEGEKDGFPSYAPLPTDGSPQRVKRKVAPAAEQDAYYAHVPYYQSQGARQDDGMTMASVGTGAAGVGALGAASMYDRHHYEQQQAPQLPEIPVERDSYGAGGAMSPPPGGLANSPSPPPQHAQQGYAMSPPPQHNTAGVGVYPSMYSQGQGQAYGQPGGYMQYSSSTSPPPGAPSYPTMYGSAAPSYPPQHASLPYPGAIDYGPSATPQQQRDLAPPASLVPGVAPSPAPSYRSIQHLDEPTQQQQRSSPLRVVNEDEEQQRFGGEGEVDAYGGLDEGLAYLAPERR</t>
  </si>
  <si>
    <t>MRTGISSTTASWALRTSITMADTPTIDPAPSNPAEPASSSSTVAQPPPPGEAVTEGGGQGGVAAGQVEGDATESTEQTGETAEPAAPLDAATTASPLPPPPSHSGSATPAPPIVVEPVPAPSASTPQPPAASATQSPSPEPDKFSVPYSDAYRAAQSASRWNGLLSWARGIRLESSPGGAERGWDFATGMCVRSCPPLSPSLRVAAAHLADVARYHVPRNSPSYTAGVERTPMSVPSLLFLPPDSLFLPQRPLPSPTASLPSPSLSPSPTQPRRFVRRRRDGFGGWKRVS</t>
  </si>
  <si>
    <t>MPPTILDYHSDCPTFALSVSPLSNSSPSSLRLAVGSYNETRTSAQPSSSSSSNGAAGGAGLSNNFTVASLDPAYLDLEDASDSDSETAYRSRTTRQRVSGGSAFRAVARAPLLYPPSSVQFAPAKLSSSLGGSGGGVGAGGEQREVLATTSECLRLWDLVTEQEDGAAGRSARGYVGGGAVPTRNRLVSRATLQNSKVEFSAPLTSFSWSMLQPIHIVTSSIDTTCTVWDISTGVPVTQLIAHDREVYDVEWSPQSPEIFASVGADGSVRMFDLRSLEHSTILYEAAPAISSSSSKHNGGSSSTSPPSTTATPPPLLRLAFSPTSPTYLAVIHAESNDVQILDTRSPGQPAFEVKGHKAPVNGLAWGGATMMGGAGETSGPGWLTTVSDDATLLLWDLSTSQPHAEQPSRSAPQQPKRVSTPSLAYTAPSEINAVAWGGGGEWVTIGCGRVVRSVRC</t>
  </si>
  <si>
    <t>MAEPNSNPFDQPYPSNGTPSAPTPPPGLVLPTPPPRLVIPDDSPPSSDSRQAHDSDGGYLHESVTSNGSADEGTVSSHTMLNASQGTQASGANRRVQWPANLPDQKGHSHVAIDMAQQVPTSPSGRNLTSPGAQAELVRALEAAADAGTDDEDEVEPGRRYIGGEGGASRAASSDGDPEERLEALKDNMEVFVDPGERDGLPSTSKRDPAEKSTRAAWGLVRGLTQGGHFHSSLRRRKQSEAPAAPGGFTSGTGANAEDEKKGDGEEEGKSTGETLRERLRRADVQDLPPDASYASNGLGSGGILSALIALQQQQQAAARGGSASISGATTPASLGPSSRASSIAEGDDTDEEEEEAERLKFLAKLHEKRAQKNRLHNIAGGLASGATGVAVGAGRGANAVIGTAGRGAGAVIGTAGRGAGAVIGGAGKAVGAAGTALGVNAASKSHSKTPSVENTPATGEEGEAKKRKGILDRTRNAMGLDERPEAAKSGAGVFGGLVLGAGSLAGVATPQHAALAPDPTKAGHTISRWELAKDGGRSRSGSVEGSSTQGSPVVARSALSTPPLSPGHEKRNPFSLSLGNLKDLPLHTPKFGHSPGHGSPRKELGDYFTKETEEEADRKAWEKEKRRRRKAREKRKAQEVFITQHVAAIIERQQFIMKMARAFMMFGAPSHRLEAQMQATARVLEINCQVIYIPGVMMLSFGDAATHTSDIKFLKQANGLDLGKLMAAYLVYFNVIHDRVSVTEASRELDELMVSPPKYALWQQLIIGACASAFIQPSAFYGSFIDCLMAMPLGSLLVLVQVLVSRNDLYSSLFEIVIACIISFISAALASTQYFCFAAVVSGSVVLILPGYIVLCGSLELANRSIISGSVRLVYAILYSLFLGFGLSIGSELYNRTGLTIYGLTDYTCSSLRGTNARGWWMDTIPAWWYFLTIPMFLLTLSVRNGQPLFRKETPVMILIGCAGFVSNYFSGKAFKNRSDIASAIGSFAVGFLSNVYGKFTRGSAFVVAVPGVLVQLPSAAEGVVAAPTSRPSRRQSSTHVRSHLVHTLPAIHIISQVEAPRLALTRRDLSLLFLYRLVTDTRLSSVGQHLDLDSSSYTASRARTYRQHRPQLRNLAVPSLRSTHL</t>
  </si>
  <si>
    <t>MDAVLVHRDGLVYAEHPARFVRERRQAVNPINSLISSLVDSPGGGGASSTSSAASSTTTTTSSSTTTSSSTTTTTSSTTSSTTSSSTTTSAEPSSTSTTPSSTSTRERTTTSAPADTTITSVITPTTVIVVGTSTITSSLSPITSASTRSLAPTSSAAASSGGLSTGAKVGIGVGAAAGGLALLALLAFLCLGVGRRRKEKRDAADNILWPATGDSAALYPEPVHNTGRAGFGVGDDGDEVEDVAGAGARGSGGPGMAEVGAGAAGLGAAGMLGRYGSTSSRQPTLPTIPPSVYTSDYSASPYNYYGGAGGDGSSPEGASAFTGYSTQTPSQHSHAPLAPGPASIGYVASQERHTPSPPRTGSASADGHAYDAAGSQSGHLPFPGEPEMEAPDRALSPRPMQVGDSAFGPGYDETDGGRRWRLSVVNDDPRDRD</t>
  </si>
  <si>
    <t>MPRQGRQPKQLTGASKRAAKPATAETSSESTKSTKGKGRATPSAASGSADGGALDVYNYSARIKRPRGDVDPLARASFGARKGKGKQQAKGAAAKGKGRAAPSDEEEDSENKQGSDDEEDESGGFRVRGNEVVEFTGVKPAGFKLGMDSDAEDGAGFLGSDDEDEEIDSDMAEDEDEEEDLPVKRGDSSAGKGKARDMDIDLDEDEIDYDDEEGAGWMDLTEVLDAGGFQASDDEEEEGSDGSAVSDDDEERDEEDEDMLDDDDPSALDKLDSFVSGLDSKKRKSRDGEDEDGGKKKKRVVLQERTEAYPEGEFVAVGTSGGADGKVNLDDLLSSFSDSKNPRLASLRKSLKPLASSSSSSSSKVTTTNSHLKAAGPLSAPLPGRLQDKIDREAAYEQTKEETDKWNETVRRMKGESGLGVEGARHERLVLPLVGGEGDVHRDPNANEWSAKFQPTNELETSIQSLLTTAQMSQSDLQKQEKAALATLDPADLAARQAELRRQRDLMYRAERKAKRVAKIKSKAYRRIHRKAKERAANGGPQMTLEDLAELDAIDGGNRVEEERARLELQRAKERATLKHSGKGGRWAKKIDGLEGLEEERNAAIRDMVSRREELRKKIAGVDSDDAVDEFATGSEDERDSDDEEGEDVDAIRRQAFDELAALDAKEAAAKANDPKLKGVLNMKFMRDAMARADRQVQQEADELKLRLAEMDEAGRMDEDEEDDQPLAMSEQVQGNLGRMVFGPSSAAVKAAGATSSSAAEPDAAPTLSSSATTTKLSGPVSISTPSASRTTARSRPSLSNSGASVEAESNPWLALASGDSTSALSRKSNKASSGKADSSVAKSAAKADRARAKQADAREAEREDAKVEIDLAADAALAASAGRKGKKGKRGAEETPQIGGAMVTSGGDEDEAGSSDEELDEEEIDAQRGKGRAAFKQRELVKEAFANDDVVADFAEEKRKEIERDAPREEDNTLPGWGSWGGKGAKKAKNARKFITKIAGVDESARKDAGLNHVIISERKDRKAAKYMLKDLPFPYTSAAQHEHKLRTPLGPEWSTSTILRDQTLPEVLVKPGVTIRPVSRKV</t>
  </si>
  <si>
    <t>MATLAGAPVRVLEPALEGDELPFGDFCFSCGNATQGSPYCSAECRKADHERSEVSPDDSPFLSAVPPLVSSGKSQCSTPPSSANNSPLVVNTVLDDLADPPSLDLPPPKHRFEYGAAQSLPAGMRYPATWTINYQADPLVSPMVVPTEIAPIAKDLSYRRKPGKPHSAVPSPLYFRQKAAAVHSSPAFDPTSPNSNRLYGFPPATDFSGAHVHEDDIATLALPDQHDPSAVPPFLPTPAHCGRPGCVGVPKRPRVEHQPKSSRRLSGPASPALRGLAPLDTSDDVLLSPRIRALRSGHHSPMEQKESSPFAAESTSLASGETPSSTGADDDHSAFACYLFSHLSSAAPPERERGRSGSIDHQAPDMQRSLSVDALRAARNTVSSSAGLASPAPPVRPRRGMLGGRGPAAVNMRSEPVLPQQALSATTTPEDESLPSSVSSRIEFGHDRDATVRPAYSRARDSDRMKLTPGHFISATTETPSGVSPFPSPPNSPPTAGRGRSLARRASDVAASSPDPRGRSKLRGVGALHRSKSPSARKQSRSKSRMTERSSSRERGRVGGILRESRGSRGTSDASSTQRGRGRAREEVREVDEDEEDERGRGRSQVRDSRSRSRSLLRRGRGREVVISMAAYGHVSDSDSER</t>
  </si>
  <si>
    <t>MSSPVSPSAPSSLSNPPSSLNDRFDRLALGDAFEGGGKGMGLGIPAFGGLGVPGAGGGAAGGAGVRKQRSQRFTVPTSSSHPSSSSYAPPPVPSLPYLPPPPPVSTQTASSFLPPHTSSSSASDYTTYYSTSHSPTHLTSNSNSDYSLVAPPIPTNLITPEFLQSPTGMSPYPGPSFAQVQQQAQGAGAGMQRAWNGGSVSAVSPVGAGAGEKVFDERGEEIIETAIVIKSIPFACPREQLLAIMASLALPAPFAFNYHYAAEDPTSFRGLAFANFRTPSEASIVRAAMDGLEVMGRKLRAEFKKALKPGEKEAIERTKALKRMRSAQLLAAGANPSSFFGGGGGGQGPPSGWNRREASAPGGYGGGWGGPGGLEHDTEDYGRQIHNGAYSSHGTFGRRDFLPAPPVPPMPSYVPPPPPPELSYSSSSPPTTSADGSDVGTSVSMRMERESSEGGSEEGGKELNMNDPQTLELYSRILLFSSDSFRDELSFSRSLSPHQRRTVHLIATKLGLEHKSLGEEGEARYVVVWKKGTAGPVEQTKKPLRQTVSTAALRRIASRDTVLSNGSLPRSATPSSVAPGSGYTPSFAMPSSQSSGSLLSPTATAAGLRGKKSMPDLRFPSSSSHGSHARQSPTSSSSSRSPSPYSTEVPPPMPSSVSLSANLAAYANGTGYISSSASTPSLAAFGQPGLGGGITRSYSNLRVRGVESDDRFADDLTSPSSSSAYKTIPSFPSSGSASAADGSNASSSFTSPSPRKTREIPSVQSLFAPPHVNGADVSSAPSTPAREREARDLFNGGGGAGPIGGGLEWRRRV</t>
  </si>
  <si>
    <t>MVRLTSSLALLALAAAPAVHAGPLALLQRASDGAVRFGLGRVLRLNETQIERLLNRDGSPLEPHPHAFDLTDDNWETVLGTATYDNPYAAPVGREDVWVVTVHGNDPASKVFVEAMDEVAAHNSSGAGGTLPANMRFARLSYARETIPTTKWWIWKTPVIVIGTNNMRELRFIEQGQVRPNVATLSELFSRPDVWETLPVWKGMLAPGGRFEDRLLRFAKLWAKVHSGSSKIPNFVLLALSGFLMNFVVTWFHKDDAKLQAEYRARAAREQAEEAKLDGAAAFPAPKTAATTATPKRTTRASKRK</t>
  </si>
  <si>
    <t>MQGQPSTPSTGKGSGALGRFLNKLRTPSSGETPPGAASSSPHEGGSRSSSPFGSLMGRRSSSRASIRTFDSAHSSNSTRPPPPPFPASLNASSTSLASANSPRYASSFSLDDDPDLELPSFHAPSGGPYSFGGSPANSSTDLTALPPPPQPLSSLSRPGTSMSTRSRTESGMDGADWKSSLSSATCRSVGRAPLSSGIADGVADGEGDGELTHKVPKPSELIARAPLTRLPSNDASSGHPSLASTSTTPGFGRAGLSKSATSASTTGHSTSGRRFFGARSTGTSGVVGRARRVVPPAGGVAAPQLPPPIPAVSAPSTGGNLSTNTTPESVGTLSEAERSSTSVSSSRRDASPGASDVSSAAPSRDSSPEVEIRPPQVSRPPMSPNGHGRSRSEIPPSSPQMVQPADRNASTVTIGAGSYGHRSAASTRPASSMGHYSGSDGADTSPDAGQLGAARSHLARQRSQLGVGSVAEQQALGSTAFRNRFLNSGSSASLSSVQSSNSNSPDLGSMSALSSSSSRASPPSSLGQSHSSTSSAGGFKLAPMGSSLSRKNSISMLSAVTEGQPVSTARAASLDIRRETVAHRVAGQLADGGAHAGRASLDERRTSPPRDTIVPYSHRRTTSRGGDPSILSESGASSSTHGGTTLVNTAATSSLKRSNSETITQGMIHQPQVSAAAPVSSIAVYRDEPQQQQARPSVARVPSGGYQQMQYQQPPIAEIHPDPNQPQQQSYEQQYQDENAYDARYTHSAPALPPASVPPQQHAVPASAARPVLAEVNRGYAPPPQPQPLGTQQRPTGTLYAPSTAQKGGDYHVPLRDRSPGVAEVTPSVTFQQAHYQSRQVYQQQQQQQQQQMQQMQMMGFTPGDAHAAEKRLPKPIWVSRPPSLSSGFRG</t>
  </si>
  <si>
    <t>MPSPHATQSSSPKLTLNDLPPEIVLHIIEHVEHLSIQDHHRLSHPDVPPPGQNAGALGGAGDAILAMMNGLFGGALGPNGAGGLGAAAGGAGAGAGAAGAGVGNANAANPFAFGGPNAANPFAPAQAAAPPAQAPAAPTDSDDDMPPLEPIPSSRPATTTASTSNAAARPADDSDNDSMPPLESVDNPAPAPANGASAATGSNPFSFLSALTNPLFGGRNNSTTPQTSPPAATPAPAASRAPAQPSTTSANNDSIYDDMPPLESVVPAASSSTPAGRAPPTARPDTDDEMPPLEPIPSSTAARATAPPADSDDDMPLLEAIDEVPSSRPAAASSAAPARAATAAADSDDDMPPLEPIDRPAATSGTPAAAGVAVQSDEESEGDGDDEEDDEDEDDEDWEDEDEDDEVDSDEDEEKIYPDGLPLDPLLPLLFINRPFLHASRKTLYRKVHLLSAYQASRFRESLSSETPAAYTKGEELVGATSEGELVKKNYLADLVKHLWIEPEGLLSLGRGGGQVYIDIMRLCQYLETLVIRPQFLKSATKPLLEALANLSHLKTIDFGSSADPKHPFRITTARLYKLMQQSWLDLENLIVVDLRPAEDGPTIEEDEMWDLVDDLENEEWLRKREAEKLKEGEKKKEKEGEDGESAEKSKDQEAKPEEATAGEELTKKNRKKPHGLKSLQLFGFNLTGSEMDLILQDSRQTLQTLLLQKPGYLFSRYELTSTLLTFGTHLTVLDLNLPANWHPAPKPIAGFPKPAFPVRPKDYKPGKPTSAHLSKIAEYTYVLDAVMGYLPNLKNLSIIGPYASTSVFSAFPPSLTHISFGRCPNIVPKTLATLLNKTVTRNKTLTRADGSKYTKPFQTQVARGMTCLTVIDDDLSWSDADIRAMEDATAQRNCCLHLSSDSPTTAGGVIPIPLNLGGLGGLGGLGGLFGGGLGAHGPAGGANANAGGAGVGAHGAGFAPPPPAAPRAQPGGVAAAAAVRVNVGAPAPRPAAQPAVANPAAAPPRNANAGANANVAAPPNANVAAPPRANGAAPARANAAPTARANAGGAAPARPGAGAGLAAGLAGLAGRWANNGGR</t>
  </si>
  <si>
    <t>MHGLKPTGNLCLNRFHDSHSRLCHTKDRPGPKSLDQVNHGSCRLSPEAMLDYAGNLVKPPKGAGKKAKAEEEARARLKQASLELVRKSESPSPGPDSTPPSPKKARNHRTLFKSPSPIQLDAKDCIKVKKEELE</t>
  </si>
  <si>
    <t>MPGHTGPKPPHAMLNRPRLSPKSPNEIHREGYFVPPTPAAADRPQHAWSPFFGGQQGGDAPLGRVDENGEVARAGYDAGVGAGGESALGGAGAAGHASASAGTGQANEAPSNSPWSTTAPPSFTLSPTSTAFNAKFSHALRVPSSSNIPQTPLYPPPSSPFIPENAASTRPAAASSSHPASAVPPTPGPSTTSGLSFPPSSSANSPFKLPTSLAFAGRKPSGAAARPSSLSSSQRTASALPIPITSQRYTLYTPAQIFTLLHSASNADPKTPPILVLDIRTHTAFVAERLAGSINVCVPSTLLRRPAFGIDRVADSLPPSDQEVFERWNSCGVILVLDQESTSLVEGGGPASLLAKFDKAGFEGKLGWVKGGWYAVRTQLRGLKEEEQEKLVEVGSSATVAQSPTTASAPVSAHSTPFGAPGPAGAQTSALDAPTSLVGGDSAHSSTYPPINSKKHGRPVLQVRDLPASAFQLASTSAFRHSSNETSRSTSRAGPEVISPSTSGGSLSSVGSVRPNMGKRRKSGNEGFLGELPSAITSGGRPSFDADFRRAIASSRDNSQVRTSANPFFDNIRQNSEALSLERSLANLAPIDLPPVSPSLIPSLPSFLRTYLSLSPMSRADRLARQFYELEFAERERLEGTFKWHSRQSVVGASRAAEEEDREAETEEDQEKRWEKFGISAGVELGNLNRFKNIFPYEHARVRLQYHSPSATDYVNASYLSLRNSSKRFIASQGPLPTTFRDFWQMCDQENVGVIIMLTNLQEGGRDKCGRYWASEHEGEWDIQLEGDLEREEADRLKALEAKGGAESTGGLLGPGGAKGPGAGGGGFFSVFDAKEAKKEEKKAKPKNFEEATLRSTITVRRRRQSRNSSSSSTPPPPRKIRHIQYRAWPDFDIPAEPADVVSLVNEVEAAQRAYMRETGWDPKEHGGLEPPILAHCSAGVGRTGVFIMVSSLLAKLRQDHEAATQSDVARTDDSMDIDPPSAAAPPSRPPLAERLSDPETSLLSTGLSLSSLNGPAHSPSPTPMHPSLTLPRLESRISSTSTSTTSSATLAPPIPTSAGSATPASPSPVQPALPPLDVPALAQQDPIFAGVNELREQRMSMVANYRQYVSVLECVLEGAVRLFSQDSAKSS</t>
  </si>
  <si>
    <t>MRTQTLLPDTATAQESGQRDVPPRLLPPSLFRSLTSSSPPLALPALLSTRVAQAEELSVRWAVLSRPRSNGRGSKRPSRLHQEGKPLPSLRPAPAGQGWRAPDTSLGHLASSTMNTPTTTATPYDAVLASLNSTPPRLSQDLVDHLVQACDEQDVLYVVFWLRKMNDKGLLWSVGGKDGVDAPHTWKGVSALQLVSTSHYTPLRHFILEVLLLNLEQPHFSSIQPALKTNCGPTAQWAKDVARRVVDSRGQSAVKARELLALTDDGSAASWIDANLPPCPTPDEQLTGFKALPPPPAASVPNGLPQPLTDDTRTPSPPMKLNLPVVKIVPPTPQAAARVANVLDSHGPPPLPVDHEDSTKVARSSSSASEDSLRVAMPLDRRSPVEEGEIRLTFSSEFEATQAEHSREVQPVTDEVPLDIKPKASLPPSHYSQPVSKHSPPPPAPPMTAPTLPLHPHVRPVGLYLTNLPNEANKSSLRNFVSKSLGLQHITQPRVLMDAATRGKRAWLTVADHRVAAQAAKIAEDEVVEWSGRRVKVQVVAADDGPKNKSGKSFGYAPKRAGSEPAAVEPNLKQELEEADFARNHPVWHSASPELERKPGLPDRKNLLNCDGEEFPKVKIEDEDVKMADEEEEAKPSPPQDLPFSLPFLASTSAAPAVVHSPSYASPSPTPPPSHFFAGYKAPENPYRSRSPVDRSRPYRSSPPPPHRLSPILGPSKLSQEFLKDEEGVAPRPTHSSPYPSPELSPPPAVRPLPNATPSTTVPWATSPVSPDLTGDEVEANPFAALFASSISPAAPSVPSSPVPPAPKPALRSSLKRSAPSAFSADGSRDTKRRRTEKTVHWAKEIAVVVGHGAGHVAEVEELTEGAAKQQPGGWSEKRVGGGLRW</t>
  </si>
  <si>
    <t>MSAPPAQPKPIKPPKLKLDTKYGPHPNLEGKYRTAQDFKQMYRAYQWTQGYDAMVAIDTPQQCRLICNDGGGCPFNILAQYTTFTEPPLTGQSGFFVSPTGFQPKHNHPAPYIPMNVAAENERRKTLMHGEHSLEHPPLQRALGFSGSVTSTGSARDAAAAPGGFADGASVASTPSFAPQQLPFRQSQAPQAQTQAQPMPSPGAAYQQQQGVGLVNGMHQGSPPNSVGQYGSPAPPYQQPSQPPPASQIYGTAQSQYAPFSQTPMPYGMQQSHPPTMNGYSSASPAPPSQAFTSHPSVGRKPLEAFLLSISPQFEPYLGLFERNNIPLDTLPQDLLDLDSGKDEDRTLFDVFKDVKQMPLFYVALAADGVRKAKKRQLMSGSREVDPRIAVGLEKANAERWVRAKIEEGHRRLQEQQQMQQVARL</t>
  </si>
  <si>
    <t>MPPAPMRYADGGGYPAHPHADRAHHHPAHDTRGALATSAPRPLPPNGYQAFASRQAPQPYPGGGQYHDARAGERGGGGPYAAAHMNGQGGVPVVVPGAPSLPPMMSGGGPSSFVNQHMQPRQAHPHARPPHPPAMHAAPPLQVQTDRRVVDAGHQHSRQSSPTKLSKRGPPHGHPHPPIPAGPLFNPAAPSQRPPPRDPSDPDLLRPSTTWKPRTTSRIGVPGPLPPPSAAMAGSVHASPLPSPSLSTGSHSTTASFPGHPNGSNTSLNSPRSQSQSRSPNHRQLGGAPPPPLAPPFNAADWSTHPSQSQVVSPSLYLLWQSSPLPGRAKFESVFVDAQMRRVNYVAREYHRGRDGVLRREGEKGSQKAEDEAGAAAGWADFFDGFDAHNGGGGGLEWLLLEVPSASARERGSDQLAKVGLVTEETLFLPLGKNIKWRKFYKEPVFGSGEPTWKGVGGGKYKWQKEKDSEECYTLVDDKTKETVVSVLERPGKPTQLILSALIQPSLHPILLTLLHRTFLTDQKRRSKDQERWEEEEVVTW</t>
  </si>
  <si>
    <t>MKETDLVQLLEESRPRTLSVWLHLPLEGLREVASWLQTAALPQPARHARRTSSSPSSDLTRRDWCGHSGMTRLVSPALRRAPSVPLACCCSCRSSTPAKARSAPPDAAPYSTALDLASTGQARPPMAPPPPYLFRHPGGFGFFSRSLPKKPPSPAIPPLQLDTPSFWVLHSTPQFQPDWRHSSFAAPPPPPPKPQLEPFDVRSWRPSSQSYAPPLLPSRATIAAGGLRRSMARIGGGKCVCGRVRHSCLRCRASSTSAGVGAAVQRRLEEEAAVVAAERRPEGDGSGSASASSGSDGHPPSRPTMGPSAQASAADRFHELLNREALGFDVRILPSPRGWTSPPSRTPSAATQRRKPIRDLSHDEARAALEPLVEAAQDADFLSALSLQQRVRLVASIGRVIRAVRPPSPQKIFPGLRDEGIAPEEEAFSELRHAAAEAMRMIMVTLPPMDSKEGGLVSASRQAALARVDIACLSDDVEAISASIEQMGKPGADELSQSISQLFRLRIDPLPTFDKPAFADKLHRQIEQAKTALVYLFEAWLRAPQPVSSHASSITALRLLHTHNVAKILDLLLPPEQFPSAGTERKQKAWNDILRRRYGKVLARSDPEPERWFEEEIANADPDELRLGLGFDPLKLGTHLVRHLARSGSALQALQIWKVIDKPLDELQSERLTDRLTEEEKIRTMTPLVHGLTQQRLYEDANRFTTELESLAKSLASDAKAAESFPDDPTYAGAPAMNALARNAFDVLAKLASDQGRAEIADRLLESLEGTGVDDKTTLKLSARRLRAKASRFRLEEAKEVFEQSQQGDASSWQQYRLSGQMALAHLKVNDVEGALKVVSEMLQAGLIVPLATINALMYGFARRGDVKSTYELFTQLSEGDFPHAHPTTSSWNALTKALQTERDTSSIEEIIRDMRRAGCRPDLETWTILLSAYVNNGQWTTAFALYRHLQLNADRTLQPDTVVYNVMLRACILAATPATLVLELFRDLIARGVRPNKSTYTLVLQSLCNAGLMDEAEDLFLILDRRQLSPHRPIGTEVIEPDQVLFTSMMAGYLRTGQREKADAMLTEMRVRGMKPGSHTLALLVAAKVSSLREQRDHVDPRALNALVKETRYFLKQNNIPSSIPQPIALDKPAATLRALETIYWPILAEFSRRGEADEAQQLIDYLFQYGGGSRGASNLVVSRIRLYTILMGTLRNKELSSSGDMAEETITKLYEIFQVVYAAVRQRFVRMRRRMVPLPEAEEGAEPVEVVEERVDPAQASILRNPLSIFLDTASRAGDHELIETTWRTLARQGFAFDSTNWNNLAMWFIQDLQLERAFWIVEHVLCRPFAPDGVKAGFDLEDQTAAFAQELASVTRASAFGRMSARRWAVRRRPDDEPPEAIDIDALLDDRTFDQPFRLSFTDGNDPRKADAQATRADVPEPQTTSSTEDSVDGEETEPEEAPRLGFADALDAGFREHTEMLWHPFSRTLAALNSALETLTEEGSVRVSKAYAEHIRKEEGIEVDDEERLRAALEARGELVDLDPEEARDAYRSLVTQHPHTVDAINRWRRRNDRLNSIRRRASGSQRYDLRM</t>
  </si>
  <si>
    <t>MAPKSVLKVVIIGGGISGIAQAVRLQEALGSKVDFTIYEREAEVGGVWRDSTWPGTAVDVPIHLYCLYSHLNPDFSSKWAGRDEVLGYWKRIVARHRLSDRFVFRTEFVSSRWDSSTQTHTITFRRLPSNEFFTVAADILISATGALNKPIVPSVPGREKFKGVQWHSSRWNGEVRLEGKRIAIVGNGSSGIQVVPNIVDLPGIEIVQFIRSPGYFRPKVNFSYTPFQRFIFRYVPFALRLYRWKQFLEYDRNILSRGNGTWTSDLRARMTTNIITYMKSQMPEKYYDALIPKYPMHCKRVAYDAGWLASLNKPNVSLISDPIVAVDETGLLTSTGQHIEVDYIAWATGFEVSETGVGLNHSVFGEDGKEVRETWKENNGAYGYLGVAVPRVPNYFTVLGPNAISQSWGNTINNNTHFIARIVRGIYDRGLASIVVKDSVMRDYNKYITSRLDQTSLASPECGSSWYKDPVTGRLVAPAPWGATELWTRTRKIKWEDWLCRRKLPSGEIIEVDVRSPRSWTPWSILMDWVAARLQKWLIRLMTEVEPGRVGGVGKVELLKEAGEGKKQVVEIEVR</t>
  </si>
  <si>
    <t>MNATATATLWFGACIRLRSLCVVGLAFTRVKHAWRAVDMIRKRRTNATLRTTVATGQTAVTSIPDEVWVAIKDELFADVYAQAVHDFVAGCHSGLSGRRGRRTLDHLDNCEECLAQYKRPEKKARAEMNSTVLLANFGLKFATTRIYRPMNDADLNESPFNSCCAITVYPNEAERNAAPYAFSKAVADTPDAHDVVTIDAESLTLPFKAECRFRRLFLTFPQLESACLHANDIQNKIGWSLDPPIDAAAKAAAKRDGRASAAGTPSKQPTWHLRASSSLYLTS</t>
  </si>
  <si>
    <t>MREKGAKKGSGRRGWSRAKSALVACALVATVLLFERGRRGGTESAWWDATGGDERETYGRANEFVASPLSSSAIDIDAVSFYPAPPDLPPPPLPGAGNPPPSDRFRKVVVGKVHHPPPPPAILQDEDARMPTSEEPSRHNLEVTSATDPDTARKFLLVGWMGEQETKAQAHLYQLGLLALSLNRTLVLPSVKRSRFGTCYTNPFSLYYASDTFARFNIPYITSDDFYAWTDRQRAPPPAQVVSFVRGERGPVENVAISPQKMCLAERNLDFSAFEGKAFFSPMNDWKSVQAREQFGEEVVRELLAQERLPEGQGAATMERKSPAVLVIQYNLRYPFLTPSAITALSPFDFPEPLPYSYFPYSPHWTDLGHSIASSLSPFLAIHWRTETLDVDRLAPCGETLVRSIRAVKQQHPEIKTVYLATDYPIEVLRTPGKEKGATAHSGTMTKTLTPAHHAAMRQFLAALEGDELVEGGAHGQGLRITTFMDEQRRVELPDGLEGLVGKGGLEDIDGAIVGIVDKIVLMNAQLFYAGLPVAESPSRGCAKNSQFTTQVISGRRDLLAASSGGESGLWSEIEHFALPGRAGKARTDT</t>
  </si>
  <si>
    <t>MPASTPASRSSGRTRNKSQRARQLDGDDDDFDPAPSSSTKPAPAPSKPKKSSTTTSAASSSKPTPTPRAPSSKASSTEPPSSFLAPSYTLNPAGPASNADIDFECPHCDKKYRGKHARSIWRRHLQDKHGIPLSAQPRRTRWDNDANRPKSEEEKRARTLDSKRRWARKHRAGGGDVKPKAESGIFSVPSAAEGSLNGGSVGTPASEGEEEDGQEEADSSFEMSGEWAEGVRGGSVPVFHHHQQQHHPYAVASNPFYPTSAGPSIYGRTPTKSAVPVPGSGLIDPYLASRPPLRSTSSMPPAYPSPDVVDGAAEALHLPQHYGGSASAHLLYQQSASTSAATNPYSQPFQSQLVAQEQPHPASGYPILHHPRGVDEEEDEAEELDDPHRRLNPSLLSAAPPRRPNSQPHVITAGQPAPVALPYFARRQSPARLLTTNLNGAVSGIAAGIPAPREKAEPSANGLESPVKLRRTGTNGKGKEPIHARQPAAHREDAAGILLALKAGPSSPMGPLVQSPVSSRGRSESPAPNLNSTSSGEGSTAAAHALLATAKKAHAYATTLPSSAAGPGPRGWGHEMSLVATPTPGNLMRIAMESSPVVRFGAAGAAVGADSEGDLIVGEEDEGEDAFTSSSGGGRRPRRGRSISPSSQKGGRRRGGGAGSSSSGGGAASSSSQPRPLHHHHPVGLTSELGDFDLEPPSSASIPRTHHHHDPLRELDAAMQPHPGSSSSVVSHLATPAPAGSSTAMRTSSSADAISRHATHPHDPFLVAGASAAIPTTATNAAVDAVSRTSSPPGAFSSFLFSSPAHPQFSKTLGLTAAPGPGVLYTGVGGETPARGGLGPHAGGALAAVAGLGGRHSRAREISAEEELMVVAARERERIEAMKTPVTARVGLEGVIGRRNGMPPSDLESNEEEGSEVTGTPGRESQSPGKTTVDEDDDEDGSLDD</t>
  </si>
  <si>
    <t>MDAAAWTPNSQSQRRKRPAKPASDSDSKGDTGKRVVMACLCCRRRKIRCDGGQPACSNCTKMGRDDCSYQRVSAEENEEVKARKRMLKAQKEAGGGGGGSGGALGSRRRWNRKIDLGRSTRRRRTTTPSTRSPSPAPSNTGLTPAAYDWSVKSPSEPRAAPPAQARSSYFDYPAAAAMLPTPQEEASAHVFSPPMGSPYDERPTYVAPVFAAYPLTPPEEHFVPTSRSIACPPIQEVYSQRPTLVHYNSAPFVQQTAPFAVQSEMMPLMVEPAWALQQSRHASIHTLVSPDPSAPPSPTVPRGLSLPETTPLVAPIPTRPPQNCEFLTHHPTPRNSWDGTAAYANHPVVVRPARDEVLAPGPVPSWDAVLVDDEVDSSACYTESWVDMQNRQPLADFSKYQQVW</t>
  </si>
  <si>
    <t>MPSLTAIHLPLLGYFALIGALTVAILPNFTSAKRWNRAAVGFVVLAFVSLGVTWTYMFKYFVKSFEDSALRHGLPSSAFTTQAWLSDVSLFQEAWHYVCDGAERWWWSQQLCMWTAGPLTLLLATEGFRFGVKRVWAFMLLGQVVAISTAQSLFFAAVILAALNNPEPTFATLDARTKFYRRINFGVLVGIVFGTASVMFVPNTMNTRAFLPNLLLMHVLILVPLLPPVAAIDKPGHPRLSRLLLNFTLVGLRFRVPNVIELLGTEQAFSLEVLRNDFPALLKAEWDVLRSHPAQSSISWDVIFATVSGLAYVVYSSRSSTLRIRPQERVSPLVLAAMVVTTPLVGVASTASVGIAVREGKREAREDAEEALEKARREQAARAMANLGQAGRVESQKDK</t>
  </si>
  <si>
    <t>MARSVSPSAPPRSKDRDQSSRPSSAIATSSFLHGSPSRSGSTNADSVASKGMNGSTGPAATAGEDTEEKQDAPKVARILSVQQTEGVGKTYLCVLEGSGKKVQRTRSQLRDVAPDLLSAFDSSQKSTSATTSRSSSSDSDAAVAAVLRGGRGASRAAKASTKGKGKERVVHDDDEEMQDADDGAGGSSDEPDNSADETMDEPSSTSASENEDSEDDMSDDELAIGSRRRRLRKGKAKAVKPTRRSGRGEGKKAKRYDFGDGNGPSDESEAESVSTTTSSSGSMRETRASKARETRSSPEEDESRSGESSDELSMTARPRRIQPQPPRSPAKKPHVPLRKSTAAVVDSEEEGEEQDELASNSAQGEVQEVEWRPQDQHRETCAKCGQASASELFRLLNERKRRKKPGRKRKRDILEEDTDAEEERLEKLGAWVECGVCCVAYHFGCLPASQKREITDQLKDEHLALYETADAGDKPSTLSVTTGTTTTGSSLTPVTTTTSAATSKSGSPRLDIPKREKYELDPERVFTMRKCPSCKKMGGRRCFVCGVSGKVVTKREREELGKKGDESAEGAEQTAKPDEASKEEDGDADATMTDETAEASKKSEDTQIVPGQMFRCSRCKRVAHYGCLDNDEPEWTFEQHCQSYFDWQICHDCYNFNVPLDVILAWRETQPVADVGPDDVESDDEVVERIEGEKRVDEKTKKVVVLPSPKDLRANAEYLVKWQEMSYRHLVWVPHAFLAAAYPSKLANFLSRGSTVTFEPANDDDDEDADPTDVKDENEEAPLPDPNALDRIPKTWRTVDRILDVWFDHPKKEGEHVGFTEYRKKLPQDADESIKLVSQCYIKWGELPYAQSTIEAPPKEDEEGHDAFAKAYKAFLAASEPSMSVPTLNKKQMDELDRPRDPKRFKPLEAQPDYISGGKLMDFQIAGVNFLRYQWWQRKGCILADEMGLGKTCQIISFLSYLNRDEGARPFLVVVPNSLIGNWMREFEKWAPTMRVVPYNGDGESRKIIEDYELFDSRGSLKTHVVLATYEAVQGNARVFRRVDRWDCLVVDEGQRLKSGKDSQLYNAIASLRIAQRVILSGTPLNNNLRELFNLLAFINPTDFTDVEALTRRFVELTPELVEEVREMLKPYFLRRTKDLVLNLPPLLEVVVPVSMTVLQRQIYRGILERNAGAIRSIVQKSGTSTNGRTKPKKSNFSNILMELRKALCHPYLVDDDIEPRSVTPQQSQVNLTEASAKFVLLARMLPKLKAAGHRVLIFSQFKLTLNIVERFLAGLELKYLRLDGDTPQLERQRDVDKFNAPGSEYFAYLLSTRAGGVGLNITSADVVIIYDQDFNPQMDIQAISRAHRIGQTKPVRVFKLLVKGTCEEKILNAGNKKRGLEHLIIQRIDAQDESEDMESMLQFGAKAVFDEAAAEAAAIRYNDSDIDALLAKTAEPVEKESDSSATFSHAQIWVRENGELDAAPQEAACGAADSTEDLHDFWSKVVEQQQEAEKASKAAQAATVGRGKRRRAQVNYKIGGESPNKQAKKLDSKSPSAHDHSSGDEYRMRPDELDSDDEAPVAMDIDEGLQEIEGVAKPPPLARLDPAQTPGATSSDASKSKARKGVVTDPAELAALRAEKAKKRTDAIDALSRAAGDLNDKTALDLLASARSSASRKEQTSLLRQATHRIESLRQQLRQHPLAANSSVVNRPQPMASSSGSQAKAAPSVSQAQPGPPSERATAQASKVPAKAQQIAGGTQLSEADAQRQAKEREEAKRLRREKRARELEKQRQANAAATFTAANPPAASVFAAPARSGGESASAWKRPTPPSTASSRSPTLASPSALKPFSLPPQASTSASAGGQSKSPPNLAAPAMAPSKSGDKSDSSKSSTSSSSKYKQSTLSFGRPAPKALFNGASMAPAPAKASTPSMFAASGSFKRQPPPSSAASGSFKRQSPPSSAATGADAQPKPSTAVAKPPPAVPQPVPVAKKTEILVISDSEDDS</t>
  </si>
  <si>
    <t>MPSPRLVSSSRALLSTAAAQQGLLDVFAPAAFASLSLHPRAYSQASSRPPPRSSAPPSNHPSRSQDHPPQRRDSSPSRRNGPRPPQSRSRQPAPKKEQSLTERLRMARQDSSTTPSPSTSNAPNPADLLSEIRAAAPSGPAASASPNDDLSTLSPVQVQNQAVLNLVNAVSTRLRNYDVMFVKGWKPLREAGQIGRMKESDVAEILWAALAKIRETGPAGEGTHWHWKEVRELALWVAGGSERTLVTDWAWQNIYLGYEGCERVIDLWEAICRGEAAALRRAPNGPNHAFKPAMQALREDGAPEQIRLPAGLFNVSCVAHALLRARLDPSERPSFASMIPKFVSPHLRGMKALTPEFGMDHRLRILRTCAVYKADRSNAVVPSGIVTPSVVDTAIIPFLRQVGLARDWYAKNDPPGARVVKEIQALLRAGSQKQAWKLWNLVQEALASPDLAWLGTDEWLDSSRSKIFVTDEDGNLINAAQPDQGNLPPDEMDTKETSAEAESEEDVLDEDAALAGETVSLAAPVEPAQLHQRHIGGILVGFVKAKLMDHANTIWGWLAERGLSPGVACWTGLLNGYVAGGALASVEAVFRDMQRTPGLEPDYYSWMARSKAHFAAKDPEAAMRCAREMMRDKHVLDDLQRSGLKTFPVVTWDSLIDGLLSCGRRLEADALFDEMQKSGLEPSMRTFNTFLAYSTRGKRPDLATMIRLLQQIAERGLEPDVYTFTMVLHALLAVGQKDATTRTIEMMQAAGIKPTRATYGAVIHNLSSSGEPEKLSAALQLLDEMESKKMDTNEIIYTSLIQNFLRAIGTSGSGHTTSEGRHPYADAAMMLKKRMEARGKHLNRIGYNALIAAGFSLQSEWGTNLAMRMFAELKRRPNTLHSSLTASQRKESGNTDRMLVNGTYYVMLDGLVRNGDYSTARNILHEMERSGFEVRSKPLQRLVRQVQSGFLMND</t>
  </si>
  <si>
    <t>MATLERPVERAASDSPVHVQRSTFSPSAIPTPFPEHELPRGRPAGPGPVLARQQAVAAGEQEHSESRSPGGTRRSLSRVVDRVKRAMSASRDRQGEQERGRRMSADTVPTVEEPRGRSPLSAFRPRSLSRGPSARSMHTVNEEGSTVAASMYPLSKSQTRSSSRGRAPPGGKIFSTGRGGAGNLIGVSPNEDMREFDGEEDPNVVRLVREDRSRSRERDGRVEVATTGRGGRGNLRSSSRGRDLELGRVPTVMEEQERADREDDELRLQELLKKREREPGQFVSTGRGGAGNISFFRQNTTDAVS</t>
  </si>
  <si>
    <t>MAGSLHAQAAAELAAEPVDTPAVPLEPSRQRLAHSATLGASPSSTTAGRVDGAIPLRIPAILRLQESKGGSALQKKERTAREGADPVPRKGGGTAPGGKRRRRRWENAQLAGNPHLHRPTRADFSPGPYMKDLSTTFTPPPAHFSRSTYVSSSPASTPSAASLASNADYGQFSMSLRGLRRNLRLAVGSRARRGQGGRTEEVLDIMERELKDWLMLSGRIPEGFYHDSMPLVGNSLIQTIHRGKLLDPTALEDFTLPTPGALDSLPDLPTRTPAADLPDVPTLTELSRQPHTLIWLAPSPHHRFLLHSLARYYNLTSFSRPLNPLDPDVRVTHILRPQLVRPRGAPVAAARGEAGAWDTPPGTDWSTAGGTTTEVEESTAGEETDTDAGSVLGERVAEGDEWETVSTGQPITGGTDDEAEAVYSSATDSEDGLERSEDSEYEAEEAAQNGGVDSLASSFADLTTAPAAPATPSSRSGVSTPSPAFAPFVPVSSPAGTATPLAAAHPRPAFSPVSSSSLATPTRPVERARGRRSLPGPALNGYTSAESSPSRSPTRAANGGSNGSMGRNAFVGAGLADWKLPERDFVDWLLD</t>
  </si>
  <si>
    <t>MRAHKRTRMRCTTAFLLALAALAPSTAAASFFSASLDALRSRALILPRQAAGADAVGVVYSNTSVAQPTVVSATTEGRYGHASIYLPPPTNQLLLVGGQVGENGTQITNEVLRFYVGSTFLWGDRPVSAIPDNPSKDDSLSTGLPATAWAAAALTSGTSGQETWLVGGMTADCETDGLVHTLKGSSSPWSTPSLSPRVPPRRRQAKAVSVSNSTTGGTDVWVLGGIAEQYTCSGETIGYVGLDRFDAVNGIVESMPWTAPVGTGATNSWEPPVSDYTATLLAGGESFVVVGGQTSEGTLADMTHVLVFDTASRSWTQQAVSGTAPSPRMGHVAVALDFGSILVHGGVSMTHSPLPDVFLLNPSSAGTWTWTQVLTSDHSMTSPSLAWHTANLVEGGTIVVAFGIDASSAAPSNAFWFLTVDEASGTYTWKDTFDGNQAALSTAAASSTSKLARRKPVEYIYNPKASTEVPAPAQTSTAAWTGGDSGNYGGGSGEAATSAAAVASAYTPPAAKSSPSSSATVAKSPSAAAATKSSTSSSDNSSSSSSTIIGASIGAIGGAVALAGLAFFILRRRAASQLTAPSTPMTGYSSGGAGADGGAPFVSQLMYTRPSQKRNMSLGSTVSALSPRADSIPPQSPVEVIPEDAGENLAGLGARGLGVAADPFADTFRVNEVGQLERSSSQASGVSSTNGVVGSRSTPTKSSPLKASVQSIPFLSSITGGPASNDNDVYTSPAPTLSAKRSLRRPSQNLPPLPVPGTPAELIGVAITSDDGHDDASGLPYLSSSASAPQTSWDPAQEIRPVTPAMGRKSVDGGKAGDLPSSLRPGTPLRVVNPDPFVDQ</t>
  </si>
  <si>
    <t>MGNPPPDPAIVSSTRPMLYSRAELLALYTSPLVPNKLEGMKELSEWHGDFNAPPSPPQQRYGLPSRPSDRTHSERNRRLNNIDSSAFANFGRFGVDGGLGGEIESGNRRRGGRGGNSLAEGDRDQAPHLGGGSGRDRRGEPSSPTKERGFGLLSERERGDRLKTRNGRGEIDGKGENDRDFRRREVDAAPGQSRRDLRRGVGPEDEGGWRNVGMSREEREKRLLRAHSSSNNVNADSNRRDRDRDAPSRSGRPAWMDEESPPGTSGSSAPAWMDAPATGGLSFGSDGHVLEDAAPKDELPSGGLAAFGAGAGGKGGMDGLQAWKAQMKEREKRDREREMRAAGIPVEREEATSHEQATLQEPPPKSIFEDLGISRKTGAPPGFDSPGPVQDGGRSSRFARFFDAKAPPPPEAASPQIAAQQPAASIFSSLMGGAASQPTSGSPAPSKEDADSMARLLGMLQVSGARSSSPAVAKQTPIADMQLPPHQLTPSAAVSPAPTNDSSRTADDARSTSRFRFSSKSSTASPSAPAPPSLASLQLPFLAGAIPPPAASTTASPAHSHGIKSPVEPRSPQQPQQPQRSPDVRREGENGNASSPPQHALSPPPPPGILPPFVSAGPPQNGIRLPPGMGGQLPPGVPPPPFAFGPDGRPIPPPPHPGLLPPFGLPNGMSRGGPMPGPGGPLSPPLISPNGMAATAGPASSTQHARSPGQGPPNGQPPFMPPLPPHMLFPPGGLPPPGPLGFPPHLQGGPLPPHLAGRLPPMPPPHLGGPGGTGSPPPPPMFTAGNNPGADLMALLNSGSGGQRIGADGPPTGVQVRQG</t>
  </si>
  <si>
    <t>MASAVSSSLRQRNPTSSTSSSRDLHLHSHGSGDHMHSHGHSHGHGHGGHSHGIEETQQLSSAFASLRNPSQLDPGSRITLVGLVANVGLTALKGVAGYVLASSALLADAAHSGSDLIADVVTLASYRIGRWEPSARYPYGYGKFESLGSLVVSFLLFATAAGIGLHSYHHLLLSLATIPSIPPELLASLDFLPHGHVHGPEASHSDTPSTDGIVDARAMYFAAASIVIKEWLYRATLKVARQQHSNVLLANAYHHRSDSLGSLVALIAIGAARVGYPMLDPLGGLVVSGMIAKQGWDVGKEALGGLVDQVTDEKVQPSVYEAIRGLSAHSGSIEAWKDERVKKGGILPSTTSSTSDEILHPTPSSPSSSSEEPGTLPILSIPSIRLFASGPSLLIDIELVLPSSLSLREANQIERAVGRRVREVVGEERVREVVVRLKAEEEERAEGEEGGKKEE</t>
  </si>
  <si>
    <t>MVDTLYALDLRRLVWDKLWPPPSSSPSTSKGPTPRYFHSAAAWEDKLVVFGGQRFVPASGSGSGAGKGEGHLETLDELIVPRYAHLSVVSTVSTEPVALFPPSSSSPSSRRPSDTPTSSRLVILGGQDYENNYVSALAILDLCTMEWVAHAQYPRKAGTYRSVAAVGTVGVRPREERGANVVSNWAERPTEEREEPVYVFSNTNFAAPRRDLDRLPTIHDSLPSPAYTSLSDSLTGDSHPPGLRFPHAHICGTHLVLSGADVGTDSARFVVWTLDLRKMRWERVQVEKVFGKSSWGPAVGWRNTLVVVGAGERDLLEDYASRQTNFSQVAFVDLEGFGVYVPPSQALPPAQQQLGLVQLSQTQLHDFEIVCSDKERLGCSRRVLEARWPWFAEELEAVRARQDAATEAREHRAVIGSPAYGDSSDDEPIDGALQRASSPLPSRQAARSAATIRPPSRVFPLTTSTLHLPLPSSDVKALLQYFYSLSLLTPLQRSLPTLSSFLSFTKTYDTVLPSLRTLVVHALHETLDDHPEAAAKVYEAAALGDSVALQIRAMQVMLKGGMAGDASPSAGEARRGSASTDAGRSRYSLYSQASSLSAYSGLESGSDHGHSNFQRSPASHASSPPSSVYNGSSLAGSKFTTPSSPLPPLPPQASPLPPLPQQNASLPSLPPPITQAPLPQPPSAHYSPPLPSHPASRSQYPASRVQPSGRTSSLGILSETSDTSTFSYSPSQPPSPRLVHSPTPSMAISSSTPARIAEAWREAEERDRQQRAEAHRLAAEAELARSAAALRLQTERKGSTVSVTFTPAPADQAARDFATSPLPPAVSPTPSVSDMYHQTGDTGSIRTTGSSGSGGTKVSSEKVQQTAAVAVKAVKKGFFSSLIAGPTMHNAGVQRAVPTGPPVRKTYPAPRARTAKGAQALAAKAVVDDGASTVSGLSSGAC</t>
  </si>
  <si>
    <t>MPTEASPGRRGSVGFFGRAFSGRGARDEKRESSFLASQWHAGLDKAVADDQVKEVKDRRRLASTAPLPPSLAPRSPPPPTADDMRPAQPPRGAGAKTPQPPSQPKPPPLPRKVSFEERLPLPRSRPATERSAEATASSPTARRRSLFDPEKPPFPSSRTSRSRETSASSAVSASTTDAPSSPATTAQRRLSTSSMRYGRPISSVFPSRRPSTDSSAPSLEVPNAQPTPDRPLREQASGTSLSHREMPAAVAEEDEEGGKTPVIPSLATPTVGLAQMDAFVDGLQKRNSGTERGGRPRSPDHAGDANGWKVTGTGAASPVADARTPVDLFSPGPPPAMRPSDDTSAFQRAKRRLDQSGAPDAIRQESLRAVERRPWMVVQPDGSVRTDLEIVEAYREKVGATRTSSVSPVAEERRAPARSSPSSVTMTNDALSVPPPLPPKSPPRPLKLSPAPRKDPSPTTRRASLPYVPFPSSPSAATSADSLSRAKTIEEIIAEHAPASYLDKRKSLAVPSSPSTLPPTRSNASDAELPRVLEKKDSIDSLAAEIEAAGLAHARLVQAEAEDSRTPRPPQLANGFRGLADGAAVDAFLTDGRSPTPASTASTADSPSNARKASPQPLNDSEALATERELARLLKSPRLTRILTLRQPPNAGLSVSVADVGDPSGHPVLVFLGLGSVRYLIALYDEIAEALGLRLLCFDRWGLGKTSDIPDSQRGFVEWASVVAELVSADHLNLSTFSILAHSAGAPYAVASSLHASISPKIRGSLHLLAPWVSSSADSLAGAYKYLKYVPSSVLRTAQAAEWRVQGWRLGAPPMLVHAPVGYDARSGRMVDELEGEMTVLTRESPGLLSPVGQLVTRRGSKGVMGGLGGLFSGSDGGSPSRALTFDSPSPSNERKSSLRPTSFFGRRASDIGSSPTSPTSGGLAPPSPSTPVRRHSFFSSPKSTLSPPATPLRPDSPSSTSLRPLSPASPIHASFTASTSSLASRTTPSPAPSDSPRPSIPPAALIDGLLRASHAESLRGSTADLLVLLERTSPSSTSTALPGKGQLGFSYADVPHAIKVWYGEKDERISEASVRWLQREVAGRCEVRVVQGAGHGLMANSKVMLEVLESIAAEARTTSCCPRSL</t>
  </si>
  <si>
    <t>MPRRYDPSEPRRADLAQPWKYYSSESNLADLASMASMACSGLAMITRFPIWPWIGLLLAISGITGAKSLGTNKKTGESGGMLSGWSSLMFAVTALFSIYAPILLLQAAKAPNQAWPFGFNKGLVFLNQQQFVPPQPVA</t>
  </si>
  <si>
    <t>MLSRAVHSQNALKSTRSSLPTSIPYLPARTRRAAQLMLARRYATPPAEPSIDPRIPHGPQQPLREPKPRNATSEFYRNLIPSMLHCLALGSIVYYALEVGYMYLSREKQAEDLGKRVEELERELAVARAGPALTGSDGGKSSGKSWWKFW</t>
  </si>
  <si>
    <t>MSRRRSSGMSSYAQSSVVSTLSPILSAAPTANLGGFDPTSGAFPFPPQAPSSVSPQPPLPSTSPTVGSPMMLNFGARRRSRGAEALGSYPYRPSLMERVSSSDGVDESIGSAGGVWQGAERGFSRPGSSEGPLGLPKTARSMSSGVGSLYGRSVRSARTQSFDGLATLGEAGARDSARPTSHSLRSSSHFSQPSLASYSPSLAAHPEPEHTIPRAASAQPALATSPLARNSFVVGSAPHARRSRASFGEPTLAETHPPPRAASTTPARHINGSGPHRPQRSSSSASLALMGSSLGKSYERSPWAGPKRSDSVASLSGFVAQGEMAIPSAPLPPPVSASSASTVIPASTVRRRPSHSDGRSPPRTAYSPSSASASSYAPSHSSAFSLRSSTAGSSDHPNLSSSAGSSHKGRAGSTSRSRPPGLTMTPSGTNLVLAGHPSASEVTPTSSAVATRPASTTRLPPNATAAPVANAASTNPSLLHLKSDKPVLAPKDRSFSWDRIPGVTTYLALDVDSFRAERRKSDAALALGEREEMPPPPVPSARMKDRKKLFYFGDVE</t>
  </si>
  <si>
    <t>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t>
  </si>
  <si>
    <t>MADDELDPAFLDLDSHAHPLDSLDSLGPGFGSSLDPLDDLGDGFGSALGNELDGLDGLDDGQDDPDGAGRSRHSSRTASTLGLVEDDEDEDGGSRFSTPQRRRQRAPNAPQSLAFELASAARPQRHRDLMKELGLDDEDGEGHESSSGEDEDDASNAIDEQEARQVPSSSASPSASASDPFASPRRPQSRLHVDTPASSAPNSSAMSRTGTLDGNDEDEEDNLAKEAEIDAALGEASSSLTDSIAAATSFLHHLRQHTTSSDTQASTAATPSSLSSASSGTAPPVDYTDRQPRVEFLAQSVLRSVVDLAQQREAQVRELTEVERVFARTDAGWKAVLADLEPLDFEEEDASFSPGSTADPLPALANGDEHGDGTRSKLPPPSLTDRALFELAALRALTASLLSALSSLSDITQVQSALASDAGRKLRALKAQVGGVKDDLLAVERSEAFIQAFEKREGTERCGTRCSARARGELGEVEKRLDEGWRKAQEILTIRA</t>
  </si>
  <si>
    <t>MALPTASTSTRAPAGPSGSGLSGQIREAKGLALELKSLLKRKEPWDRDLEFQRESTRKAYLRIIFSPSPSPTSTSPTLARASRTSSAADLSLKPRSSSSAALTPAALYTSRILDTLNLLWLDTSHSLIQSYRARLADLDKQLALEKEKSKRGRPSAQQGGGGAIQPVGPVARRKLVHSFRQFLAKETEFWKTLCGRFAARLEDEERVELRRAVGIVASFIDDTADANAGDAEAQKSRRSAVLPLAHKALICLGDLERYNELYNESSSVPTAAATSGRGGKRGGKAGVGSGERKIKTYAKAAECYNQARLLLPDNGNPSNQLAVLSQYASDPLASIYHYYRAICVRSMPFSTARANLQITFKKAVARWVENGPGEGDEAERFKTLFVALQGVFFTKERLPDIQRLTTETTDLFRIVIAERLFTSDVVLKIVVTSLAALWDARMSRTGPTALSRNGTKNGSKALLDPAAGDEDGKDASTTSPKVNLEPHILVHLFSLFTALLSVSTAETLELVSANQTSPDAPSPHASQNISAVLRRALPSIRILNRWLVAQVEYVGRVEARVEASERRRARTSTSTTGAGGIEEAQNPSLDSSGANSTPSGTNPLQRVSLAEFRTALDDFWTAYADFSNTLKLAFPPSELPPLDDGAWLEEDVELLGFAAVKFRAGASGADSSAKEIRRVGRDVHPNDEQLMRVAESQRDAARLADSDASRIEVVDGAFVFVPQAQELVVDAADDVEDDEEMADVEEATEDDPVDRAMRVVAAAEDGLSDLDDEDDDDEAEEQVVYPGNRSGSLPPTNFSSPNLSRSSSHYGSPAAPPRTAADLRQQLFASAAPIDPLSRPDLRPSRSTSAALPAPPHASTSLASGAGPSIWAPATGHPAASLLPASSPSSAQFSSPHAQLVTAHSFEAIPNLTHGSPAAKQAGWSTLPPASAGPPGLAGLAGAGLYGGAFAAPPLPRAHTGPPGPAHHSPSASGFVASPPHAHPHTPLSTAFAGLAPHHHAAFAPIPGQGQTQNPFAPGFVSGGWPAPNSGGGGRGNG</t>
  </si>
  <si>
    <t>MAGIAAAEGIANAVNDSDNPSEVLYLVACHFLSQLENLLQTSVVTDYHLTFTSKLSPGSTIGKHIRHLVDHYRLLLEGLKHSNASSSSSSSSSQPPLLVDYDVRTRNQEAETSHAACLESVRILRDRITQETGEGKAVDPERIVRLKATTPVQVEVGTTFARELWFASFHAVHHFALLRVIATGELGLDVAKDFGVAPSTLVHRQEDKEESKGLSKL</t>
  </si>
  <si>
    <t>MALVSPSPPPSGSLYPSAAPLYARTSPDSPPTLVRALPTTPGSSSASTSGGMGAGRTGASGMNAGPAGRREGSGGSGAGGLAGGSVAGGVASTRPGGSVQPPRARTASAPRADASASSSSSSLTANDGLTPPLLPTPSRASSTPPTSVGSSSVGRTSSSSSLRGDGHTHSTSVSAASSSSSFSAPNVPALPRLAPAHLGGGAPSPNLTSSPQSYFPASSQPFQQGSYMAQVALPPIQGQPFPHFAQAYPNPAYPFIPSPHPNAHGGMPAFAYNGANGFVVPNGGQLSPDQQKRLQHYQQQWQMEMIKHQQDGQARRRATSGPAPSHGHTPSFNSSSLPYPPSPSPSLHQQPFQLGGMAPPVPSLPPGAMLPQFGVHGYPTPPGSTEGARAGGDSSGSSNGSSARGADAAYHPYRRHHTDGSRSSSHRATSSNGSSASPARAAAAQKHGRNESSVSIAQLAQENYGPPMLPHQFPRTGSSSSVNSQGRSSPPIARNAPLPQTQAPPSFPRSRTDSGNSSASSSSRSDPHARPSSSLRTNSFDTARSATPVQARTRPSPLAAGPAHDDSSDDGADSDGTAEATATISTAQVVPRPAAPVAPVAAPAPAPAKEKEKKGMKSRFKKAFGVSNSASSSTLTEAELDGRGPKQLNGGVRARRDSSSSSEGEAAAAPKVPYATHQSHASVASSAQSVLGDGASTTTSRKPPSSRFRLMNGKFNGSSDNLSISSTVSSASVMIRKLGQMGKLARRNSLMGLTKAFKKDKSKDDESAVERDVNGGKFLGGKKDKKKAGVADASVSHATAEYDFKAAQSSGMSPAAALARKQQMAYAEQEAEEERARQAAAEEAARLGPPRSFEQLPAHARTESSASDASSIRKDKSRKGLGLRGRLGFGGSKTDLRETASINDDAATERGGSALGQYDDTTPRGSLEILAPPNKPYATYDRDPGQDSEEYEPSLYREGAVPWRGPVRPVKGILKGACERNCQVTSALLTASFCRCRLVPPGGFRSSSRALHPQPCQLLRCSAAASPPRLAWKRRARQHHPVRAAG</t>
  </si>
  <si>
    <t>MADSSTLPSTPLGSSRSGGRHLKRLSLGSSLSPSLSSASPSSAHSPATSPSLARSIGRSAGSSDARALRAGTAGGSLFGAGDGNYVSSPSSTSALGLSSSRNEEDPARAESPTLPRRSTSLRRSTSPLPPSDPSSGSTTPVRRTPSIGHGRRGASISYTASSPAELVSPESSRLVPPSQGAGVEATSPIPRRSFDSTSPLPGVQEEDDSEPAGSLHRASISSSTTASSHADDSSTSPSLSRSAATTPSAGAGAGSGGMMTQATLVEQNADLLSFIAKKERKCLDLREDLSHAELKRHESELALLKKKWESIVARSLQQQAYTSTSSSSAHRAHPSISSGSPNTSPTPRPHPTLPPTHSLDLSLLSSTFDAPPNGDGESSTPIEIPESVKAAGTWIGGALGRVLEVAVGMPTGMEGHNGHVQGQQEARGLGIVREEEEEEGEEGEKGERRDRSSMDGAAVASTSHSQARDAESTSSGTRPAPPRTSSSPTLSRSSRLFSPPPSASSPSTSPTHARTRSSLSLLSSSLSSKWAQLSSSEVVQNSKRATMGLVDTFEQGLAQALGPLELPPIEGEGRDERRSRSEEAPSPFLRDDSAAEKAASAQQRPAPLRSSSQQQRSNGQSLPNFGAVPGQGLSSMFASLSSAVSSSHTTFPPPPTSNPNADRTPTASTFADASSASTAQGQGGWDWSAFLPASSSLEGMAEQAGLGGSNGKERAAEDGRRLEKGKGRETEKVREDVEDDWPGW</t>
  </si>
  <si>
    <t>MTSSAPTTAPPTLPNPSLPSPRLPLELIDLIIDYCDEPIRWVGELSKERLKTLAALSRVSKWFKQRVQPLLFKRIVVEYPLNLANITPADTQLLETLRTNATLRAAVLAVEVHFIDRLAEFERKKYVKTMRTRWKSALQELINVHTVTFQGEGEFIGNRVNPALWKCVPPKTGTIDLIKLSIKPDELLEGYRSLKQSPSKPLLVVSNQYLAQFKQLFSASGVKHIAFVASSDPRSPYMQASK</t>
  </si>
  <si>
    <t>MLQAAAQRLTRSSPSQPASSSAPLEPTERQQRRLSRISPSEFDSVLTSGETVKLNTDTGGLASDSPEALAPPEASPSPETPRTKVSSRRGSSKGAGEFALNGLPGLGPISSAGNSPESIRSVRRRRDDDAVEVLDSYQWPDAGTSREKESSGNGRNDTSSDPFRQPPRNVSPERARQPLSSVPAPANPARSESYNSVNTIGSSGANGQRGRLSISTISTGSYVHVPFPPVENKPQTATQPQSSTSTAGFDFSPLRKRVSSSESIEGKMSIAGTMRRTSRFFRKLGGVASGSSKSTPSSPLPQSDFFPQSAESPPLPPLPSPLTRSTAPRQNSSPRQTVIARDPRVNRRDIPQLPSTSHLPGSPTDTSSTAMLRDDSNNSLLSVQSRSSAGSGSRRRRSLSLNSVRIDGSGAEGGLAVPQQPERARRPSSRNEDDRLRRELRRWRLGVDGVLGAAGSSTTPSPSSFGGSPPLASQSSPQLERTASNLSADARPPSPSLSLGAEQRRASVPGDTNKPLPPLTAYRSASLPTSSLAPQPSTTAAERPSSLEGDTPEIRLFVPSRSGSVSSAVTVNPASLARGSLTRGSFSSTTSTEDGTGIGLGLATITENLHSRDNTLVSPAAQPAITPTRDTFPTVNDSPARLSPSSAPATVSNRSKGDRGSIVALGSSLPASLAASSVSLSSSMGPGGSRSKSRAAKAAEAAAEEAMTDEEVEEKARGLATRAWDEDETFLEKRKIAEWLGTAGRLRTAVLRLYINHFDFSGLRLDLAFRKLCGKLYLKAETQQVDRILEQFSRRYFEDNPSSPYASPDVVHAVSYSLLLLNTDLHVVDSTTRMSRQQFIRNTLEAINAQTGSPDPNVALATPPVLIDTPPAFPDANAPNGLGARPSTADTVTGGADSLAAKHSPAPASIPLPASPASSRPATANSLDRSTKTAINIPHRSESTATVNSTQSNRTPDASLQTVLKDMYNAVRAQPIYQTSVDNASHLNLPEHGGRPSLSLTPSNSPYATWSSGVNRSASRRSSQSIISGVSSMAYKRSSIRGIGSFLGASSLELVRSSSPTSSATSLSDERWNTAYGPPSQHHAVPTIGFANSLSNTIIREQREDDNASEASTIEVTDEELALLGAPWAKEGLLQRKHYWEMTGKRAKDKSWSQVFVVISAGELKMFRFDGSGGSMRGGAGVGGGDWTASASNAGSISLIHALCSSMPPPGYSRDRPHCFVLTMPNGGSHFFQAGTPDLVAEWVSTCNYWAARLSKEPLPGGVSNMEYGWNRVDRSTDDDDREEIASIRSGHSRISYAGSAFHSATSTTNANDRIHINEWKAPEVPLVPSNLPEEAQLEALKRHAALLRKELLEHNTIRTSMLRLYSPRSSNASKAQANWERKSKHLLAENVKYNTYIDALTSAIKLRALQRGKKEVEAMLESADADADDEDELIASLSPSDGPTSPAVTATSAPPSPEITFSPAISEPLPEATSRRQSRYDSASQMSDATSRTEFFDSHGDSPPPSTP</t>
  </si>
  <si>
    <t>MAKMGGRRSRRSRRTRWTSTESRKSGTRRSLSPPSREKEKRPHLLARCRPRTTPTVRQLQRERCPRRPRTRRMWQLRCFSSPPDLARLAPSLRSRQRLRRLSWRPHRMRARLPAMPALRPRECDSTTRRRRSGRSGRPRRRSLLSIPRSTLARHDDTPSYPNLNPLRPIRPPLPVNARSAAMRPSRRQKDFHRRLRHHAELARSLFPENSKMCYQRRKRSPQPVVSTGRKADHEAMRNPSANPGPPPRPTSTPTPSPPPQRKTSSRQVPVPARPRSTSRSTPAPVVNPPRLGSPIVAPDGVRATRKSFPMEGVKLAEIVYSREARLAAGGWDPSVGKYVSAAAGANAPEAAEPGPSSTAARARQPTPTLAPSHPVSHGESRSHSSGRHVAPPDGKRSTRKSFPMEGVKLADLVYSEDALRAAGGGWDPVLEKYVRTTSRPGAISPEASTSQARLPSASTAVVSTPSTSEGKRSTRASLPLADVKLADLVHSPAARQALGGWDPVTKRYTPAGSRKTAAAE</t>
  </si>
  <si>
    <t>MGLFSRKKQRDHQPGPSTTSTSSGARASQPSSSSARDTHASSTSSTYSSLPPQHDPRYAGPASPPLPSPPERNRVFGALGSRATSSTLSLPAFGLDARASEPRRRQVSAMAVGAVNEPDAREEREKGKWSRWKLGRGSKQRRDSVSSSYGAGGGAGGEVDDGSGFVVKSFRTVSRVHEDPIPSRPSCSSIRPPQPTLPHLPTSAPPFDAHDSAQQQESLRSSLDYASSRPYPRRPSLATIGAPNPSTGTWDPAPSPTITAEAFRLASARSKSSVSLASLANGLEDPSSPVEGARPRFEPQRPASRTSRRGSSYSDQGTLVPPRPSFAMGQQSNGSSSSIHSRASSNASLQLGANGLPGPADGFDRSAGNARPTGALRPSESTFSVSSFTTAPEGRSGTSTPRPLSQVGGPSSAPPRRPGPAKRMSTDDSELRLIASYGDMISSSPPLGTPIELPASFHSHAAPFPTTRRTSFETPQKGDATRQTHTSTLSNAPSVAVQPPTPQSASGFSPVPQSKEAQGFVRPKRTSSLAPEGVKSVLRGMGVGGAKGKGKGKGWVSDSSDDEGEEETESDSDEDDEVPLSTIRSRSQTDLTLRSSMDGGSRPVLDQQQGLRHQPSGELEVLKDATSPVKSSFGADARRAALGVSPLQRRGSNRRSVSTLSFSTSMTVSQAAAADAVVASTPAPASPTRSAMRPPFQPRSVSNPSTPTIPPLSALSSSAASSATATPVPSPLFATSARDRSSASSGSGTASSSSVPHTPKDNNSPNVSDLNFSTTTSAHASKPSVKFDLGADEARWNKGRRMSTQSALGGGSFLHPPSSLGAPFAHRSNPSLPTCTGFGKPAVASVRGAPTHARTASALAPTPASRQPASNASTSGIGSSSSSTAVEETVYDRMKARHKAEAIEALKIGRDLNHPSGLVPDRERDDDDEDENEPLANLPTKGSVLGGQSTMSGMSGMFMHPMAMGMGGTYSPLAVAPPGVDPYLYASLPPDQKMSLHQRASQMMAMMQEAAVRAKAESVAGSVMGGSGSSEFGSSGGSLRGGHMPSMSLGSYDAFYGGMGGMYGQPQPQHTFQQQHHHMPSQSMHLPPFAPSFAMSQPFFQPQAHPGFYGMPAYAGSALGLPSGPASTVGMPAQRPSAAGRASSAVGTGQRRR</t>
  </si>
  <si>
    <t>MTSSSIPARPTSSPSSSHPPLTVPQQPLPHTPAAPPPPPPDLFVLVRPPPGSSAHPLNLQVQLLVPSTAHRAPTGAGAGVSATSLDKVAGRSGYSAYSGESGVTGTSSAGTGTGSGRRKVTPLLNLAFHSVLPTVVTDAGTDQRVAKFAKRGVEFTGLAIFDPVDLALANLALANSPAPSTSSPPATRLSPTQSRATNGATSGAGGGGGGFLGKFKRLSFNPSQSSASPSSSGAPDSRSSNIFSSLSAAPSPSTSSSPSKPPSDPAPSGPSPHTLPLLRTSSPPHTPSPSALAPPSTDRAEKGYAFVLRKWLRADLEGAPRGVRVEWSRRRMRDLKNASRRGSEAQVAPGEEGEKPPQEEEDDEEDPDTPWVCTLVYPLSGAHASPNPGMGGAGERSGASSPATSLRRAGGGAGGGVEDSPPLSAATQAGFALSPTTSSLAPTTRRLHLATLRPAPYHPKLVSTLLLPPLLPSIPLGTFHPSRGLQGGVLGPEELRDLVMVSAMWVAVREGLGGLEGVKVETGIAGMGEGVEQVVAGLKEKGQGVKKVVSIGSSSAGATREKQERKGGIGLGIRERLFR</t>
  </si>
  <si>
    <t>MPQGDSQTLSSGATLATLPPELVSHILALGSRWGEAKGELPRYMLVCRSFKGPAVSLLYRHIALLSDKQAYSFLHSVKNSPTPSRLTSSVRDLRLNFTELDGPPGASRNLVYPALHLLDNLRSLQITANDGLRMLYTVLAKGGGGVSQLRSFSVDGGYVRWDIVVGILSQATKLQTLHLQDVFVLQPSNTSSDRRNGDDVGCWEYPALDGDCAASYPHIEFDIDDFGKTRVTTANVPALCLPPPPEPMPFPSLPLRSLTLHQNAGPSLRDDAFVSIINATRHTLDDLRLQSIDSLSRPGLIAALRLLPNLRTLAIALCRFSFGVHDEDHRLVQTPPARTETDNPFSSSFAAAYPPDSPIVDGAFALATDFELLEEGSKVREALTYPISTEEAVYPLDFLVKRCAFLQVLEVASDHLMSPNGVVEVMTRLPLQMIVLDARVPFITVEAVEKGLAAADGRIETVTLGRRMCWTPADVQHLKNTSSTTSTVVQCAPAPCTPTP</t>
  </si>
  <si>
    <t>MSISDATTGPASSFTPSPSSPIAHLLTTHLPNSPLVPRLKTLSFTLLAHKVDKETRRQVEQLRGEMRDRWRAEAWRVKASWMAGVVPSHEGETQQGNANERTAGKDAGDEAQNADDPLLQPTIMSDADGTAEMSRQVDDKVESSLEEQMKVAEEVVRGSVERSEGMEMELWLGQAILDGFSSGAGDEDQAARFVLDRLEDAFFEAGLSLEEVK</t>
  </si>
  <si>
    <t>MTTTSLIPWALRHPLLALPLPWWIRPTRLGPKRSLVLGLTLGFSLSLSLTGLALYALDAWKRSLRRKAEKRAIEIRGDEVVDGIEELIGNTPLVRIRSLSDALGVDILGKCEYMNPFGSVKDRVSLQIIKQAEEEGLIHPDTGSCIFEGTSGSTGISIAGIARARGYKAHIVLPDDVAKEKIQMLEVFGAEVEPVRPVSIVDRRHYVNLARQRAIEFGKQTVVSTTSGDTPSQTPRSVTPAPSSSSCRNAPDMLVTSRTPPHPSTPSTDAATLQPFTPYRDPPRGVFADQFENTSNMLAHEQGTAVEIWKQTAGRVDGFVSGAGTGGTIAGVGKVLKEKTGGACEIVLADPQGSGLYHKIHDGVMYAETESEGKRRRHQVDTIVEGIGLNRITKNLARALPIIDDAFRVTDAEAVAMSRHLALHDGLFLGSSSAVNLVACVRLARKWGRRGRGKRIVTILCDSGARHTSRFWNDDYLAAAGIPLPTSIDFLFTEPDSDSLADEAGEAGPDPTHDSELASDDPRELPPPPVELLVPREGVERVFGQS</t>
  </si>
  <si>
    <t>MFGASHHHRRNGSTHYAKQQELSNAYAALATELTKKEIRSIGGYSLGRVIGEGTFGKVRLGVHRLTGTRVAIKQVPKSLPSYSPTDPSSPLSLLTREIHHHRRLRHPHVLSLFELIATESSIYLVTELCAGGELFDYLVEHGRLSLPETRRIFGQLVLGVAYLHREGVVHRDLKLENVLLDENVNVKIADLGFGREFEKGKWLETRVGTLGYMAPEVVAGSKYLGEQVDVWSLGVILYALVTGSLPFDDDDEGIMRQLILDCKYEMPEWLDEDASSLIRSILTRDPLLRPSLKQILAHPFFTRPPPPAEPEASSSTASSPSIVPKNPSLAPPLLMSEPRGLALAPPVPSADILSSSPDSMLSMSAVKRGKQRAFDTDSSVFSTPVQPRSLPVSLRQTSPPGPFSAIPPHLSAASSPIGGHTTSSTLRRHPSTASIDFGPVAPAPLVPPLMQRTGSAGGVSVKSLSIGPGGVIGRDRGTGSGSGSGSGSSGLARRKSIGSASERLVRLDEDDAGEDARALVASPTPVVNGDASAIEEMEAQAASDIDDEPRIDYLSLFLSTSSAPPLLSSASDQALLKLIADLGFDAGQVAHSIRTSACDSCSAIWWMLKRKREEKARLEGLEAGDGEEGEGTLVRTNSMMSVRHAERLRDPAAVLLDTQGEEDEDSSEEEFEQNEPLEVLVEETPTPPETARPVEERRPSGSSSSSSHSRSREASLRPPSPPRTPSRRASHTPAGPNTPLTPSAAIAAAHRPTTPISPVSPPSQEEAEARLSYFLSDDPVSAHSTAVPSYFPTVEPPSPLKARGLSSSMPRSASRDQLGVVGTSTDEKGDAKRARAGSVSMLARATSAIGQGLASLSNAGTPTTEEGVSPGGIFAGRKGSLPSDDPRLLHQATPPQRSSLPLLSVPMPSMSAPSTPSMPTSSITPPLPSSARQEGAHPPLTATPPRALPERALSPAPSASASSHQGSFSTTSSSARVGRSVSLTGPSSSAGKKSSRGGNLLSTFKLWFGQDPRKRKRASMVPRLGGPASNEYAPVGFGATGIGRSQSMYTTSSPLGRRPTMGSRRSSNNSLVNGGREAGPAGAGVSLSRRSSVSSAHRDYSLSTPGRGMHRRRASDASRTSASERGDRSRPASLRSFSGQQPGKPGGGRRTGRHSRAASTSSAGSYATAKDAVYRRPPTTTTVVRRRHGSHGRRSTDGGGTPGRHHRRTASGASSAHRSSSSGGAGASDGEETVEEEDAGEDPIMEEDEEESAPGTAATSSEVVHLSPPSVRPRPHRTVSGSGSSSDPHSGHGSPVPSMRSSASRGPPAIFTAHKTTHLFGSPLQPHAPSTSSSLSAFDRRTASRPLPQPTQSQQPIRDVFAVKSPKEDGGEWVDEDDDLEGYGGGLGQQSFRNDGNAVAGGAGAGAGTGPMTSPKLADSPVAERVWGGGGGGGASRFEGRYAGLGGAGGGAGGGGRGDEGKWGRVAVVMEEEEEEEE</t>
  </si>
  <si>
    <t>MSRSSRRHTAPSPFARFFALVVLASAPLGSSASLFRRAVPVPGVLAAGDFLCKAEGLCLPCPAEEMHTPVCKMYGNRRPLSCIPRRNAQPVSNSFVPSKPASPADSRPEPAKNAKVDAEAKDANGFDESGRLGDAVKGAAAQRPPVIGGEKLSPAQQELKEALENDRRRRRSASEKRADERELEQLSRRQSGVQLNVVAWEACPKVLASEYHDYFEFILCNAAFAALAGIVLVFRQRALALRQFGRLAARIMQTQVS</t>
  </si>
  <si>
    <t>MSPESLSSTIYAPLSRAAGVSQPGLLLLRRRFVLAAAALVPLIFVAFTVSPPDRGWTSSFLPQAYLSDAASLPPAAGPGCASPSLLAARNNANFWRVEVLSSSTPSFAIRPSDPETYYNCPELALATFTVRLHYPNETHLVACQPRQGPLGRYIYSDLPDALYEPGRTTSAEVEALLEFGHFSGLASGQPCAAASCREAVYQSLNSGAWSGKEIFGINGHRAQVAGLSSASLRQDDVAPECTTLADLPSTLLMPNRRFVYKAEANKPCSLPELPSLAPASQPKWIHLFGDSNFRHAIVSLAQLLGAGECTWATLPKEPYPTHAVCGNAGSEYIVTFAFVWFKGPRFGNVTDYDSENLSSLAQFIRGMPFAANLPAAITAAMLNMSMSHLFITTGSHAPQLSVQGMQASLDEYGDAFQRKIDQSSATTFVAVPSVDPARIPTSYGNQAALRNSIMIQRQNEAQQQWVQSTLDTHKVDYLDVFSMTRALPDAARRDSVHFQPFVYEEWANLFAAAMELARRRQETTL</t>
  </si>
  <si>
    <t>MAHAGQQAHHELLRRQRQMGGDLGGALAGVAESIVGGGTSEAATTRDTAGGQTSAAQGTSVPVQQTTTSAAAPPTQQTSAAPPPSSSTTLQEVTHSTTTSAAPVSSSATTEPVQQSTTTTAASSSTTTQAAETSSTTTSSSTTTTAASSSSILSLSSASAFTTVVVVPASSSTLSSSASAATVSRPASNAAQSGTGVSTGAVVGIVVGALAGVAVLACAVVWLFKKKFNRDDDDQVSPFDRDEFRRASVMLDDVDEHYGAQSLNSYRNVTTNGGGPGSINGGHSPQMSEYSMHDMVANGALARSGTLMSSTGAAAALPGLARGNTLNAPRPPTMIQHHYQHQQAQQQQQQGMMPSFQPGQVVPGMPSPPPPSYHTGYGGSGAIDLYGATGGAGPYGAIPHPAGMGGLAPYPVAAGGLDRSLSTASAGPWHGSRAGPGADLSRNNSQASAYSQMSDGAQAGSFLPASLRPGGSSHGHGGPGASAYDERPLSLVHEDDEPYSPSNPTFDRARHAQAGAELSRSGTPVNHNVQQTFFSHSAAGHVREESLDAFGARKGSADRGIEQSGVVGRWSDGEEFADDGASVKRERRLSVRNGGLDQFDEDDADVYGGMR</t>
  </si>
  <si>
    <t>MSTPDEQRRVLLLFFASSTRSHRSGGLWLVLGPWQSPHARTMYREPTHAAPAYPTRTFAPSDSIPPSAAVFTPNSLTGMSDEAQERHAKMQAMLNKSLGPEHITSRPGGGGTKLSYLEGWRAINIANEVFGYNGWFTDIKYLEADFIDYNPETARYNMGVTAIVRVRLQDGASHEDVGYGKLENAKSKADGLDKCKKEAVTDALKRALRHFGKLLGNCLYDKSYLQTMANMKAPKAKFNFDSIYKPERDNYQHFPPRACTSAVPASAMPPPASAMPPPALPALPAQHPPPPRKDMPQPPAHPPHLAQQVQRASTVASHAPQTPASHAAAQHKPPPHRSATIATAAPDPRDRTGAQTSTDFAFSSEDEKLYAEMPLPDGTGADATSPRRTSRTRTSALTQPIPPTKHLNRNLARARHLNNSSTRLPPLCKTLPDPLTSKTSASRRCRGSRRRTGRSWLRRRGRRTALRRARGRRPRKC</t>
  </si>
  <si>
    <t>MVLRHLDLAIRPALRAASTTASRPRLPPFEGIAFAAPPSPSVAGQLAQVYLPDMHRIEHAEPAPVLIPALPDTYTSPAQSKSKYPQLQPRTVTFQTVASESTHLGGGPSSTATAAQ</t>
  </si>
  <si>
    <t>MQHPPAPSSEPPSPLSSRLELPPHALASQGAPYEGDVPNVLAEHLLHPPTQRPGLGSRGSSWASILRGDDERGGARDDEAREGEIAGTEGRRRASKGLSGSREAPIEGPGAGPGDEATNRAGSAQGEEEEEGGNGRRRGERDAHERSKSRRRKLRWYERPSPIWFFPGTFIIALTMGMTIAPKLEIYTQLICRAMPVEKSGVTLPPPVIEITDYSSPHLSRRAEPTTTWRILFEWSAAPAKEDLSTAAAGNSSTSMPVLAPAPGAPVRTGDTWSKQCHKSSAVQSSVAQLALLLSLLMGVLSSLTTGFWGAYSDRRGRKPVLLLALCGTLAMDTVFLLTVHYHHILSYNFLLLGPFLDGLVGGWSTAQATTSAYLSDVTSAGSRARVFSAIGGLMFGGFAFGPILGSLLITHTDGNVLAPFYAALAVHVVYLAVMAGVLPESLGEERRVAARERWVEERKVEAEAERAADERDRQTLPFAQRTGKKFRRVLAKQFRFLRPLSLLLPKPRSDASVAEEDRTNIEWGAGMEMYEHPEEVWRRGEGKRGRDWGLTKIAMAYASYMMIIAVMSVKLLYANYTFGWSATEDGFFLSFIGFLRVVTLIGILPLVIKLVRRRPAPIPPRPRPSTPHSASEQWDKEKRWLRVVHDSHFDLGLAKASLVLDLAGFLLFLSSPCLLATLSTSMRGSPQHVALFLTATFLQSLGSGASPAIQSLALAHASPRDAGRLFASLSVVQSLSSQVFGPIVFGSVFISTVGKWSEAIFALASALAAVAIGCLMGVRLRRVFVPASTGEAGVEAGGADAPKPGEEERGRSEAVRAEVGRRRSSAGLKADPTSV</t>
  </si>
  <si>
    <t>MTTQDILPLVPATLPVVVLDFLLRSLTHTNPTRRRSALVLFVLLLILSSRSLFSLHARLNPPIVPQPSLYDLEDSLARTYVPSPPTAQQQANHARLSSLISSRKSAYSHARFTHSALRGDGSPVVGVTAVVLHWKRRKGLELVLRHVARYPFIREIIVWNNRPGVDLTKEDFTILPPPDSTLPPASLRIVNSPSNVHDAGKHLACSMATYSHCYFNDDDWLNVYMDTTYTKYLECCAGQGVTGGSEGGRISSNTLPIIHLEHRRWRFSNPDIDLHTGFTWLGTGSFAPRSLSTRFLTQQSVSPIPLSRSQSLTADMFFSLWANTYPEQMPNELVGVDVEGGEVGWSRGEGVDQWAVVYSNIRTALRTLSLTLSLSTSSSPSNSLTPHPFPLAPPPAESLTRAPCANDACLFVTSLTPFPGAEELRGSYEETPAGEWEKRGWFGGGKKDEEAREFERTMRRSGVERTSGRDERPSFDPLARGWSVREHEARFNSLGGGGGRAFPDEQWWVKNGSWHLAVDGRGVQTCWESFRPPEADDHFGLTLVTPRVVKDLTLTGSLDLANVVGWEDVTSGSESWEVFSVRGDGTGGWVRRASSVFKGREDKADEGVRGPQEPRSLLSAPRIVPLDATTLSVTISLEPILTPTTYALEDEGNIEIDEEGREVAIRKIKVVSRGRKRERVRVCGWDLDGWRV</t>
  </si>
  <si>
    <t>MFQGQGNGAAGQGQQSYASMVSAGLDRPQLGNGAGAGAGAGPAGGGPGGVASPTSLPRPKQLVYTFPSPPPDTADLLSELEEFYSYVEIPQVLEHMESWNTSDEGWKGEQGKLTKFTKSPPAAQQAYISNLLTTLLSSSSSHAIRHTAARHLLHIAHGTFSPTTSTSPEHHLHLVLTNCRVLREAGALVKVWEALKRTGREWENISSLVLGSGVGGAGASSGRADDGTSDEDEAEGPVGPGEGEESDSHALHRVQLRPIPRPRPPKIHLSPPARTQEERESDEQREKERQDRLDEINAELAILLAVLYFMVECARGDDKWGEELMALDPPMPVYLYNQVAGLREKNAKGYPVKKASPASPYDLSKLPTDKRPIQLLLLLWKSMLCTLGGLKDVARVKALVREVEGLPKDEPGDRPDYRPWTKATPPDLLAFRNETLAKYPSYTPPPAGSLLPLPPPLQALSNNPTTLDRLSAAAAPVPVRPTFSYHINANHDPSLPSNLPPPPPAAWPVQPPTPAPSPPPQLNGPFGGLQQQSPQQQQGQQQGGQLANGPVPGKPKKQQFQTDQTRPFPLPFAPANAKRGRAVPRAVEEAGELYRRNLRVSTELWQAWKVREEFRGEEMGLTRAEQVEREAVVKEEERRRKAAKEQENKETKEGREMRRKAMALGRRLEELATGSAGSKSRTKAHSTLSDGSGGIDSPITDDVAVASDDEDEDEDPMDPLTVLRNLARSIKKEIEVEPDEKKRKELEERRMDVKRLERVEILYRQTLPHLQSAVIVLLKLLLATVTANQNLSNPNQNAPEPTSSDPPPDLSLEDIDILRHREITSKAVSAILILTLKWFKASHVMKFHYFSQLLVDSNCLLLILKMFGMQEVSTLVRIKHEKPDYNFFKFCNDHINPSSASPRPEDAMLSLPPPGNRPRSPSSSSPTDSAPIGAASAHGVEGEDVEIISDYSWRNFFSTINFVHILQKLTKRKTHRVLLMVQYKSSAILKRILKVAHPTLQLYVLKVIKSQVPYCGRKWRQSSMKVITAIYLHCRPDLRDEWLAGIDVDADVEESLPHEQALRSLVRFFNTKHYSKHAPGLHRRSSSIPENANDPSPDFNPGPVASVPLPPLSPHGPPPDPSALDDVFPPPRALSSIDVDATVPLQLAYGAIDPNDDLSGYEVDDLLAAGADPSHGSRATDDASGSSAYTPSGSVGLPRTSTPIAPNSQPNSGQAIQVDHDDLLDWLNDPLGASDAAWERLGLEGYDGEWDDVSDSESVGGWGFMRFGLDEPGATGTLADDGGEVLNEQAMRHEWEHISPETISALEEERAASRVPNSPRPSRRRSSTGPISPALRPVIFDRDDDGTCGPSDNSAMQEGDEEGPVPTVPHEGPAIDEVELIFNR</t>
  </si>
  <si>
    <t>MGAPALLRGGRIPRLGSQSRLSRPRLPGGYSTLASTRAQLVAPPRPSMHPSLLLAHMGGFFAASCFLPGIGARRTAMRTVEAAESGVEEPMEGLADEEEVDLPLVYPLQRPHPYPNHLINLAQQLSTQIKQNPLDSVFTLRQLHLVTQRIPRRLPLPQEPMPDSSTLRELRPEPWVWQLPATAAIDAIVEVLDDPVHRQHPRVAQELLPLAVTIALNSLHWDAAMFYEILPQVEPEARSRTWELLGAYQRQRRRVQEPEVQPVVMRRLSKRERVRGPEPDAAAWREAPKDVERTPTTAPLPPPGFFTKATPIPPPAPVSPRPPISIPTPSLESLIECLARHSNFRDETMSLAYGLSALRRKRRVWPTLTAARAAIGADRIDQASMSWADALRSMPHTSSGLSMHTQLRRVLFVLRNRMRREGGEFFAVPNHQTFAAVSHLAQALDAEWARLLETPQRDPRPAQQLINFFSAVPPPPPTRYFSPKSRRHQNAQDHARVFAMVREVFRRIMEDMLDRHIAISGHDVVVSQRDSSSKRERKLPLRAPQFNSLILFALRKMESPDLATRLLQCMRDYGFVPTDHTQTIVFSALASTQKVPLEQILAAAEQSPTTVPLLLKHRAQQSDFEDLYRIVFGLLPELDYNRTRSVRDVAQPPPPGRSLHLYATLLELVTRAGHVGLAERVFRNGRWAAELSRPDRDAMPPKGQGWVVPPSMYTIMLRLYAQQARRGRLLGRRHRDVPDPRSWVRGWGRRALTNFLLHEQRARMEENLGTSAAFFLDSSSPLRFLPSTNPSSSSRLQSILRSEAAAIVAIAELENASREPELRSLHDAMTSPYSLEALETLFPDAVEQQSKAVEAQTGETEVQRRLREHEVKMWRRRFRPAETAEAARGVARQQWSQRKHLEREYRREERPERRRGSRRSRSEGEQAGIGT</t>
  </si>
  <si>
    <t>MEVAGYTPLRETYTAVTKRLVFSSSPALVREGWDLYSHSRLVAHPIPDVPMFSTMIQACARGEHPAPERAIDLFTEMTDDNGLPPSELAYNGVIRACARDGSREYYHEALRFMRRMLDDNVKPSRHTFHAVLEGAKKHGDLARARWMLIKMVGVGGDVAPNDGTLALVLQAYAWYRPIGKEDGKAKAARVPPVKQASAAPGAGRTAADEGAVEGVVEVDGEVHPADDPANLSAAPAPSTGSPSAAQIVELLGEESLFYPGPLPTTSAETLAEARKLMLQVVDASVLDATTPAPPAPLDSRPPSTMFPLVEPTSFLLNSYLTVLARHGSFDAASSFFAAVYDRTGVPKSRHSFSLLMQRIELLENDKQAVAAAKKLWEEWLRWTETPLPPFSPKEYEGESVETMRDRRLRDEEKWARERRNGENVRAMWGGLIRVLARAYRVNEALSVLKRFFQTFSPYVVREPLTPAQQQSADALPLPSTRNPHLPKVPIRISSTQYPETAPSFDRHRAPYLRFQDVRVLHQRCVELENKRGVAVVKAVTAAYEGALRRVKKKELEADRRLD</t>
  </si>
  <si>
    <t>MPPTMCRTASSSSLNGGARFAPYARSASMHKTRSESVSSLAGFTALRPAQSVEAFDFAAQPQRPAQMYRSHSIAAFQHPALQTTPMQPYGLTGADPDATEVLAPQQQIAFPQQHEGAPVTPARYRRPHANSSPPLPTGLHNFSYISDASSAASGRPGAVFQPMHQAVEVAEAWSGHPAVQGTIITPSGRVQPVLARLQIEDQSPAASSLSSAYDSPVQQLSSSSSFTYYPDSSFASPLEPVDPAQHQFMATNGFAMLPAGELVFDPSMAGGEDVPLHPQAPLAPLSQAQAQEGMHVFPTSSAGPYIHPSHQLHTLEEHQTYSHAATTPSSTAPSPYLANTPFDQTATISVDQYGQVVSPAYTTSSIATPASTTHSPHDSGYAASLGMQDPSHTPQQTPVLAQDSTFAPQDLSQEQYGIAGSAPRPALSRRHTGSSTFLQRDNSPSDPNSALQHSSLASAASSRTSTPASMHRHTPSLPSLPFEPPKGSRRPSVSSTRPAMHGRHRSYSRPTPYTTNTTSPFSAASLASNPPPLPLPRHASVSSLAAPIDLASSSSIALSRTASMPGGYFPSSAPMAKVYSSPMSELSGRFGEGLHLSSSSSASSTPSPSSVHPLGAGPTASLPRSAASVSLGDLIREEEQRIHHGVESQAGLGVGLGRSTSGGLTVDANGRAVLPL</t>
  </si>
  <si>
    <t>MIRSRGVRRRERDEDAFSLVHFTRCYKERLPPTERPPFFTAAAIYPFILVSLLSSTALNLSYQRVAREREGARLRAQVSLLESLLARLRTEAGRALSEAEQEEIERELELVGLGRGAGKEVVDAESSVKVQTTWSEMLFGKKGKEYQEDKDETDWDAVLREADAAESARQAGRTVSTPAPTAAPSPRSTQPPSPAPSPASPTPSADSRPPPRGVYL</t>
  </si>
  <si>
    <t>MTTLKVERVANPEYKPQPYSVTGYSTFRSFYPYYLGEHSNKICRRLHLIGTTIALGTFTRALLAAAPLLAKDPKGRLDVLRFGGEGWKSIGKLVLGGFVQGYVWAWVGHFFFELNKPATFKHPFFSFMGDLRLWWEVMTLQRRP</t>
  </si>
  <si>
    <t>MDDPRPPRPGEHSTTLPLASFAATHAPTHPLPRLLTDPVIPRVAAVEGWLLSSKPAALLLRWGLVSERSIVLVALLGLVSAVVRWRSQWRGMLWVLGVGEALGRTVRLLERERRAGTGAEGEEDEEETEHVLSFWLLFAALSLLDNLRTTPSTAAPSPRSSIFTLPTRVRDTLRSFRQTYLHFLRLYILPTALRTRFAARELVQRYPSLDPAPHLARLPSLPRFFPSPFITAPPTASAPSRRVSTFPQPRSRPWDPLPTSLPLSWSYFAYPSSFSPSPSVPAYSARAMAAAEARWEIVKLLILWTGLRRDAFGAKSVVWDWIVGPVVGALPGRSEGKETVWKVVKESRREAKIEPEARVSQDRPRTAQDSDHSPPPSTSPFLPLQQPPPPPAAPSGSTTPPPPTIPLLPPPLGACAPPHQRLQLQQPALEAPSRSNRPLQAVHSPSPFPGK</t>
  </si>
  <si>
    <t>MPQRRASVGVDAADSSAAGGSAARGAGAGRSSGSTTTTRGSAVRGSRGRGRGKARRGSNGAVVQSVAGDESDRDELSEGDEGLSTSATPTGGADRSSRLVSPELGMPQPNTTTTTMQPRSSSLSALSSHPSSPVADLAPASPSADRHQTPPSQSAEEVDTTLDSPASTATARPAAKGAATPNGKDFTPEPTASSFDPAREDSLSELEPSADEAAGHEDDGGESSEDEPLASRSATSTPAPSNLASPSQSPAPKRRGRPPGSKNKQYRMPLPRSQRASLKAAASVTEDDERRSPEPSTSNGGGSGSSTPAPARATRANVTLPPGYIWGVTSNRWPKKREKDEEGGGMLTPTPAESRTSSVSPEVNGTLENEGAEEEEEEETKPIAAEEKGKERASEEVEEDVPMKEETAEPVVSVAMSRETSLDEGSVTPVRTPKGKGKGKGKGKRGKKELPEPVERAKRRKLDTLDKEAAERHAARESARLKFLDQLDDELRMVEERTHPLLELTYNRLREEKAQKLEQLKRYHEEREGELGRLMDARLTASWRQWADRKDRSRMELYLENHSSLKSLIAEERIYPFFRDHPLFINQHDLPPTGYYRGPQRDPAFIPREILHAGHYVEPPPHNPALGHNAWKLSAEEIEADLAVFHEIEDELPFPHSASLQPPQPVGMYPFPPPPYYYDAGAPLAPPAPPLANPYMTVPGYPPMGAMPPPPHMAPYPPFYPGPPPPMHPSHPLVSPDEKLSATPAAHPSQPPPHPSFPSFGHQPAGPPREAVPASFAQPSPPVKTNKSPNVSKSKPAQSAANGAALESSAPPAAGRISNGNHDGSLAPPSQNPYGASLALANGYVASASQPPSFSSYSAPPKSPSRPPAMSPPSTYAAAPPGTGQRPPADPRRFSPPSHPSLAPTPSTSASVPPAPAPYSFPPPLASQKSSSNAPLAPLRQPLFPSSLPTPSSTPSSTSPSNGATRISPSLAPPKLPSLSHPHRSPPRQSPNMPTALPPLFPPASVPGATKTSPLLAPLGKTDASVPVEPATGLPLPSWLKPLNAPQGGGGGGGGANGAGQPKLPHEARAQQTGSINGAGGKPYRG</t>
  </si>
  <si>
    <t>MSSSTTTAVTAQVRVLANERVTLVLSPQTTATLAQNKTGWSLTDVGKQAVLLDPAVQNLVHARGLVRPEVRVGVMKGAAWERLAKYEEQDELAAHIESCKLALLAILTHQAVRFAGGADENQKLLMYLALRSIMIVDWRYTLVQLCAKDSLSPLPTAFFSALKRRDPSFAAAEQIVNDPEIAEMNVRRNRAAHGGAEAARCESILSTVGGLSAGDATTVLGVLPSTAFGVD</t>
  </si>
  <si>
    <t>MDSQSTVLVHTVNPLTASHAHALVHRIRTHKPRQRTRTGAPAPASPDSASSPPPPATPAPSSSSHIPWRIENKYYTADVAFRILEHGEEGEGDEPAVIVLAGADEDPSTSTALSTLLSSLSSRSPDPPEVALLVTLPSSSSSSAAPSSSASSPPNSPHEAWEDLALAHGFEWVHLTSPSLNDEEGDEGLARVVGALQAHMWEGMERVESVRPTNGRAPRGAASEDELDVDKGHEEGDEEEWSALGGAPPLPEPRKPYGSTLATDRLAFPETFLPSIPRRAPSSNGNEAHDAFDDDFAPFVSASTPTADDYSATHDQPTAFPPFSSSPPSSATALPPPPSDASPSHLYRHPSFSFPDSHRPPSPPSLQAPDPDADAEDGLEDLFSRISLARSQAKVGEMGTEERREWAERVVRDLMGGLGSEGEEKGEGEGE</t>
  </si>
  <si>
    <t>MVRDWVLEPVSTSLRFLQLVLLFLPVLVTAPILALELVDERRDRRRGRERRTKERTTTRLWYLLLVHQMEMAGPTFIKLAQWAGSRTDLFPAELCTLFGKLHSQGSPHSFRYTKRVIERAFGLPFSQIFVDFRRDPLGIGAIAQVYKAVLNPDLLPEDYLALKHTEDPAPTARLRQTIAPTPDDKRPPRTPGATVAIKVLHPGVEKKIRRDLKIMMFFAKALNALPGMEWLSFPEEVQVFGEMMLSQVDLRIEANNLVTFEKYFMHRPTVSFPRALKQYTAPRVLIEEFEDAVPLELFLNNGGGPFDHRIANLGLDAFLNMMLIDNFVHSDLHVRSQNIMVKWFKPSTRSMLASLWATWRDKPEPDAADAVDNVNGAEIVHRLRSLKHDKAAWLAELDRLDAEGYQPELVFIDTGLVTRLNETNRRNFIDLFTAIASFDGYRAGQLMVERCRAPELVVDEETFALKMQKLVLGVKSQTFSLGKIKISDVLSQVLTNVREHHVKMEADFVNTVISILLLEGIGRQLDPEMDLLKSALPILRQLGQQVGREQVMSQAGKMDVESLASMAKIWVWIEARQLASIAVADVDDFLRYDT</t>
  </si>
  <si>
    <t>MSAIEILAPVSGPPGLRPPRSRGRFRPTLSSLGWIILYASTFLYYQHRLRDQSHSAAPSLAPPAVSLTSDATPPSIATASCEVCHMNPADPLCEYGLDNIRLSRAYEGSGIRLRRVLEKALRGEEVGIGILGASVTAGHSVPYGKQRWEDRFFEDFQKLFPKAKMHVGAVSAVDSRFFAYCFEAVVPKDLDLYLVELDINDPPDLETLRDVDALMRGLLQLPQNPAVVRVSVFAIVFDELARGAVAGLITSQFFDVPVITIRNFLLPQVMHHRDDANIIFGLDQWGGRDYRHISETSHRALADMISLFIRKEVCETQRRDMLPPPPQFEKSGPWPVEEDLVKLPPQTLFGSWLRDERPKPVTPLCQSTSAPFSPLVPLSHSKAFKKVEWNEKIAWISSIPGSQIRFRFTGSKVGVFVYVTNGSGKDEASQDPKVRRREAPGSALCWVEEPEMDEKEWEEKFAKDGKEAAELQSWIVNTHWPQKAASGSEFVELADGLHAGEHILACEVSSDTTSGGHKWRVQGIASM</t>
  </si>
  <si>
    <t>MHPPAPNSISNSFSARRAALALSQSRPTYPASESVSDPLPWVQDEVASSSSRNTVGAGLGGEDVSNTMRSTGLGISAPGGRGRSGISAVVDLDPQTDRENVPLPSAFPSTAYPPTTTTSADSPTKSPMHLRVDSPSHRSPSRPSSAQYPNASSPSRAFSSLISSFLPSRRRRAPSITSDLSTLQYPRSPSLLRPPPTVRHSAGRRTCLSPRRLILTLCAVSLLAILYASTVEEETRREKWDAFRAKLSASKFSSADDSSRANAVNYGDMLDALRSGGNGHASHHPAGWGAAKEAVVVKPVTVEVIEAPAVQVEEQDSAEPDDLGGSAAEPVRLIEVEKVDSRDGEEGDEADERRPKPHLAVKVDKDDNTGSAAKEDEKPKPAKEDLPFLTDKSAPSTSDDSAEPDAEDEQAGLAAVVKQAEQEDAKQEVEEEEVTESIEQVIEEEREAAPPVRVKTKQKEEEAPSNRVEKVVAVPLEAEAKAKKAVEKALSNAAKKARRKKKKDASRYKRLLPLGAPPRRYLYGANFVIAADEVDASTVATNELTNEQIKIPSKKQLKKMFDNGKKRYLEEADDWRAYEWKAPPAHASLQRFVDRLKADERALRDWIKRVHASPPSQPVGLAAPVDALFTPASTDLALVGEPPIFDRGNRDKWTDLVLQAQEGHAGKCKGAKWLDEYQKMHAEMLAGKREPKFISYHCETGMNCGGLGDRLLGMTSTFFFGLITQRAFLSEWQSPIPLDIIFDSPHINWSHSSFTSSRHPVLGQKRLADAAADLDIIHFDRLSVDATFGTTSWNPPKNRALTPGFELRDLAYKSPWIKFYTNRGMIYRSFKYKHLQKSINRLGLEPTTAFACISEYLFKPKPPALNLITQYTSVLALPTIFSVGIHIRTGDQSMRDEVYDKVNTVKRHIAFFRCARELGETYARKDQKVVFFLITDSQHLKQDAQRVLGNKLITTDMVPQHVHQKSGHVDGVMSAVVEDWILAKADMLVATQDSGFGKLASFMMAKPNATVTIFPRFNPDVMGLQSKKSHLRVDCTSPTVFTSFEELSSEWSLG</t>
  </si>
  <si>
    <t>MSRMAKALFAGSVLFCGASIWGVHMIQVREREVSAESLLLALCDRLTMLPQTMFAGVIRDEERLAAKRAQKERQLEFEDQARKRAYLEQVQSVSQALVPPPDVKGEVPKSADGLDFGCKTCER</t>
  </si>
  <si>
    <t>MADPALATAQTAQMATSHAVPTIAAPPAAPVASNAPGGAVATSSSSGISPSPAAPRTPSAAAGTPSAATPATAKGKGKAKAAGQKNKAAEGPDGEPKPKKKKTAAKKTGEPGPGKSWRKGLKGNLAGVGLDPSIAAGLHGAGTPGASSPGGAGSPAPSRASGAGGTGGVGAPPKLGNQFLATQPLQIGTPRPRKWIKAKMEFKRYDGATILLPSWQGDSYSAFATAVGTAEIDELASPPPASSPLPPIPSAKPRTQAAPPPASAPPQAAPAPTVARPPPMLFPPTLPALPPQPARPQQAPPPAPTAGVKVEEAPAGQVQMVSAQQAGLGVEAGAVPAFMSATGGSA</t>
  </si>
  <si>
    <t>MNAASKGQLPLVQYLLKQSADPLRRNTYGETAFDLAASVFEIQICSVLAMAEAARLASDNSFDRPYNPLELHSTVPLILHENQRLALPSLKNLSTLAPGGLKWTAKALSRNDARAAYSLPPQLGASGGAELPCFRSEVGLPVVGEESELVLPPPRQVRSGGRVKVDRPSESSTPKPAESRPRTLRRASSSAASSLTTVLASSPDPASPPAHSTSSSSRKQSAWIWLSNWVVDTTAPSGSPIDGWSYATSFEAPDSEWTPEPPLDVRRALEGGASLATLGGGKKWVRRRKWVRVMRRRLELPDWGFADQPSFPRREEQHDSSAESDDYRSRAQFLAGVTGETELTSGVEGNERAELRKVAARLERAADELRRGMANDQDDERRRAAQDDLEVFLQQLALVKSQLKGEGDEEDDSDDEFVYSGRDADGDDDARSVWTTTRPASIASGHASMSRNDYFVQPVLPSSASSASVASPRPVLTPQLAPDFRVPTNETSASIRSHVSPAFQQRPLRPAWEPDEAANECRRCGKSFSFFNRKHHCRRCGLVVCAACSRHDDELNPYTVAIEPGALVETELPWLSGTLQRYRTCDDCHAALSLPSGVGTTSFLSPQSFFPASPSLGSVTPSEAAASDASDLVECPVCGTGLRSVGDKAQQEVHVRDCLERGGGSIASGRYLVFTLPPGPLVGEECGVCWAEFEVSLPFGRIDLTSDASPHRSATRWPAWSACAPFTRTASAAGSLAGTLAPSTPPASNLPQPRYPPRIALLPIQSTWTVRLSRSLAAGVYIPLRRRSRTPKFGKVTGENGRHLVARRSSS</t>
  </si>
  <si>
    <t>MLKFFGGVSQPQDQTTPKASDQRNPFDFLSSSSRRPSSQQTPAAAGSRTPVGARASSSQGQNSPTGQQSQPHSAQSLTPQPPTPGASTPVTPGGTRSQPTTGAFPASL</t>
  </si>
  <si>
    <t>MAFNGMSQVPSVTQRPLAVTATQFSSFATPAITVPFPSIYAGQSQIPFQFANTATFAATRVPTTIGGIAATSGVASINAQASSAGYKTSGYGNNGGGGGWPTWATAVIAACGGAAVILIVIGLFCWRWRRKQKAKKRAAAVLAASGGGPPRHRKLAKDGGLTEKPVGGVAADARRTKNRRNEAALAAGVGAGAGLAAADPRSHSQGKSRRQRGPSPQDGAYPPMPFAEDAASGRNSPSRARARDLAALGINRPASRSPNRQRTHPDYPALAQPAPIFAPRHQRDFSAGSTNELLPPAAPFAYQEGDSRRRKGYETPPPRAPNTHWDDGSPGQTGSPARLLANADGYGSGYEQHGDTPRSSMTVSTRGTGGAPYRWDQERDLHAQMSPDVYDASAALGRAMMGGEDDASLADASSGSSGSRGAVDVALAGPAQEGRWANEESPQYPHIRSSSPNYPPSSNGDHASAATSRAPSRQYQHSVRRSLFAGSADGHGVSRSTTPVDHAGLASSASMPALGAPIALDHARAPSRAESRRTRNESRASTYETADEAAGRSSGEYPSRSRTPY</t>
  </si>
  <si>
    <t>MANAGPSTAPELTPKQLAEQWKRQGGLDALRKQLLQDFLASPDRDQLLSSLDTLLPTLLSSSTTLTRLPRKDRPAAVLRTLQQRSALREPVGKLEGELRSGKGKGKRVERELRRCLCEARGVPFVEEEDVEEEMKIEVKAEERVKAEGKAESTPSSPQAFAMPASTSQPVAAAPPAPSSSLSDPPAQPTDTSPPNPPAFAPHNAPEPTIEATTAAQDAHAGVETTAEVSRAADGDVEMADAAAPTQNGSSSTTA</t>
  </si>
  <si>
    <t>MAAVDLPDLSILSTSPNGADSTPRRSNTPAPPPRLRLEDQHFCVLGGGTGCNAVLGAFAGSMVSYCLPVSDDGGSSSEIQRVLGGPALGDIRSRLIRLIPPTPAGSPLDCIRRLLEYRLPGGEGTSHSAVKQEWGDIVEGTHRLWRGIPGDRKETIRSFLVYLQNAILKKAQRGFNFKKASIGNLFLSGASLFLGSVPSAIFLFVSVTGISQDSIRVIPVINTSSTVTIAAELEDGSIIAGQSEISHPSGPDNALSTKETIGGAGLRAEAVFPLTRATTPSFPEPPVLGAEEDEDHAPLPLSPEFTLSVSPDADIISPSPLSPIATRSRNLEFTKDASAIPPLPSRIRRIFYLSTHGLEIHPRPNSTFLQPLRDASILVYAPGSLYTSIIPCLALKPVGELVAQGNIAKKVLLLNAMDDRETPEYDAVDYVWALAETCGRSFSDGQRQCEPKDVVTHLVYLRNGKVKVDEDALRSLDIQPVAVGPTQDGLFNDEVVKEALARIMAA</t>
  </si>
  <si>
    <t>MSTAGYDSAGTSAGPSTTKRRRVNADPDFFPGTAPTTKRLQAKAQLAASQNAQLQQLQQQENVQQPRQPIISLASLPPEALQRYLSRDGLLEPQGSLSYYHAVFPVPPLPATLYPPLDGRTLNFRRAKQTYIPAVMNAKIAAAVAAAGAAGEGGGGAAAQENGNAADGTDPSTATAEATPARGTKRPWIEPKTPEFAGLSAFDDPQKVIDRLAAKATAHWDKRDSLKEGETLTNFMFSVRNRDRKLRATPAG</t>
  </si>
  <si>
    <t>MLVSAARRTLARPLAHTQPWPQLAAANSIRRHAPHRPLHTTLTHRDQHFFDSAAYVSRFEQQGFSRQEAEGIVDALEMIVNESMANMQANLVTRAEHYKHHDRQKVDFAALKQNLELSERTDFMNLKAENERLLGDIEKLKQKLREEISRTQAGVRLDLNLEKGRIRDEMSIREGKLTEVDTRLENEIGLLRAAMENVKTSVLQYAIAVMSGSGALLLAYLRL</t>
  </si>
  <si>
    <t>MHRHRPSLSLPLSYHSLKDERMSPAPRIRVSAGPNLSSLQPLHINGPPLHISSPSWEGSISVRLRDYPGLKEDEALEEGSTWSISFEGRWKESVGAEEVMFGNVWEKPIKSYLPYGTSAALRFMRYVDPSLECDLYADKPWALSPLFATLQYMSAREHSPTEPLPPFKPDSFPEDLSPLLPSSDASSLVGNPAARRSYFSKAAHRSSTHLTPQHLIRADFSHGFINFDSLSVSLPGGLSFSLAKYWNGEPVVFSCQRKGTGESWFVVSFVLEGDTEGKEEGEGKESEDVD</t>
  </si>
  <si>
    <t>MAPIYPHAHPHSLKSPKRANAAILFSILSAILINTLVLALVPRSTPPPAPTSPLSSWLGSGLLRGLLEPEQVLVNEWERRLYLIIHFALLIVFFNGRRRMEDDLGGVETVKIQADSGVKAEEAAREKMLELAQEGVDVSVETVLAGRSVEIWEELGVVFEFVEVRAISPQIMAAHRPLLFSAAFCGFFIAHVASLPPFLFPLCALVVPTLLLWRDYSHLNTFDNLPSGLPPSDLLIAYLFSHPAALHELPRAHRAVEGVPSLFTLLRAGNWSARSENLRRWVCLIIPFLPLPGLASTQQAEPDLEGGQHEAAGPPVELSDVPLPGGYRQRSATPPQLPTTPSARLIQTTPSGALPGTLPPTRPPFATRHSSPFPASGLSVPPTTPTASDGEALVTFPPPPGRAPAPFADDLPSPPLGTLSTSRRPFPSFTTSGMTLQEMGSRSLTEGAALSVTAYRALDDPKRTKSD</t>
  </si>
  <si>
    <t>MSALPFKTLDNSTVPAMLALLDSKFYPTPSPGLTARMGVLWALTGAFILLSLNYLYLHVKHSKETPKWRSLWLARFVERPSGRFLVLNPRPTWIAVVISYGFYELFATGMFWRVYYLGRHQDGWAGVRSYNGLALFIGGWCISWSGLQAFLLTTESNDSHLLPAWLANGLFIGGGAFLILLHIALAAYTTVLTEELLNRYYALHEALAALNSRLAGATPTIIDLLPIQTLFQPFERAAKRLLTPNCVQYALIATLPLACLMVNIGGLALARKLRSQIKDSVSLLALQDTQHQGTQAAVSQNVLAEDFAFSDPVRRPSDFDTHSGVHRMVSIPLTNVITRTTDENKRKLSVGVASDDSGKRKPSLTTNDVKLMARHGNTKGGTAARSQARKVLALQKATRDLIAVTVCIMFITLSLFGYCIWVAWIAGTDRIYEGSWSVTEGSVMICQWIYAVFVCFAVGFLNYNAWMNGREWLADDVPNATTNGIGATTFGAGGAGETRPAMAATTEQRVSYISHFVEAGSAERPAPPPVDYPPLSPRTPSPSAFGPTSKDQSPTTSASSAPSSTTRRHVVGERKPSATRFSLPRPHWPFLRQNSSDSISNGRRRGVGAAHGAGGSATASAIMVTVETDQVCDGDTCALWYNDQDKAERGESGR</t>
  </si>
  <si>
    <t>MPEAGAFIRDSRRRALADLVLLAHEGRGRILLLPGAHLDVSHALLPHLRTISDTPVHSENLDDLPSRQLKRKVDRLEALLRGLASLPAPPELSKLPPPTACSLPVPDSPPLAVPQRPSSAPGSVETVVPPSPTMDERARSEACKALIRAFLSDEYVLDEPVLGIDPSALSAQLRAVGTCHLTAFPAHRVPTPASLHDTLSTDDYRQTVEAVLPTRAQAEVALEAYLASGNSVLRLLNPPTFLRQCETYWTTGRVPEPNWLATYLIACASGLFGLDRLGEASQEALPTGAPQELLARTWADAGRRVLSANSESRASSSTTRTRSP</t>
  </si>
  <si>
    <t>MNTVWAALKAKRAGTSGSAASTSPAAVPQTDEEGKRDTASTSASTSNAVDYCHPHLPSTLEVRQIPGRGRGVVAKEAFSPGTTLLTTTPLVSVLDQRSLRQRCSFCFRSVDDLKSPSTQEGGATKLQQCSMCHIVQYCSATCQRRDWSIHKKECKDLQNSAASKARDGPPDVVLRALSRLLYLRESDKDGLMWEAVESLESHRTRLSDKEREDFFRLSVSFASYIGQERLKEACPNAVAVLDLCSRFTSNSFSLTSPADLSNIGVSVSPLTALFNHSCRPNAVIVFPAFPSSSSTSPSRYMSVVAIRPIEPGEEVVTSYVDLALTKEMRRKELRERYKFDCACEECRSEGVDPRQPLSCPKAVNGCKGLIALPERSTTASTVTCPACGTSAPYKDVYPALDAAKLAYEDAERAQHEDERTAVIQLQHIIDSLTTSLAPSPPFAPSAYPLLSARQLLLALHLDAHRFDQAIDTAAAALAGADLVYPFGHPVRAVLRTTHARLKTVVPECTAEEPDIQLKWWLDLEARQKGRDLLVAAHEEVVTAFGTARIGGSSVPGGEMGRMMTELIEDQDRGIRFSSIVAENKRRVDGE</t>
  </si>
  <si>
    <t>MSDPLAPDALVQLAHSLASPNAQLSTPAQALALVIHAIHSALSFRLVQPKPDAEADAGTDEGQQQGEQSGQAGEEVKNRLPRDWPPEEGEGELKLKYRHEQSSMEFVVSVVDLGGRLLVAGAAVNNPARSYTFDLVTTDYFSPTALSSSSPLSLSSLSPSLPFSAPNRFADLILLYRLNILQKLVPGLRKEGYTEVSERDAPRTGSGGASTSGGAGGAPRGGYLPDRGGPMGMFPPSNPSPSRPTPSHPDSGTNDPLRIPFRSPPSHAPLADIGRRDLEPLGGLPGTFPRLPGFPGAPSLGDPEAGGMLVGPNHPLFRDRFPPPEGGEGGEGRRWGGDGYLPPIGAPPGARFDPVGPGNGPLFGGIGGQPGAGRGGGGMGRGGGGMGGVPRVHPDLERPGSNSEWHNSMFG</t>
  </si>
  <si>
    <t>MTKKSVEVVVLSDSEEEVDQPAPRAARPPDAAGRTAQTSNPFVNITSATLFSFPSELDRARAVTTAFESLARGSQKAPDGYWGKEGGWMNDFALCIAWCRQRVLSQTISLNYDNVLNNFRLAYPTVLLTVLQNSAKSATDQTRLYVLKRIPEALVTALGVHVEALRASLNNPGLAPVPLSTLRGLTFDECEAALQTVDGYRNKVNLIISSLATDEAFADLALQGRPVLADWFTWRLTAFDKLFPSSFRDEARHALRAKALSLDLQQYANTLRTITKYATVAHFLAMLVRKGVMQAWVTEAQERVIKLRAQGVAPHAPIVGSLGQSLPADGFSSLSMAVKHATKNRLPSQLSPGDATEFYAFLAESVMDDHRRSTEKQVQLDRPHVVYPAVLDARSLKVAELEEELARLRLEDGSGETDFHDFRKRASLFDRLRADVARQVDSSLTMLPASSAGGSSSSGGGSPASPSNSGFNEPLFSRLKLPDELLARRIKDAQAADKNTVQHDLLTTASSNPTASDATARLMRASASRPACSLSPAETVEKVNLACSATVESLVRSASSRKLHVNLAQLLLKELKMRMEAAKEDVQDVWQELVVGEEEMAVTEEEANAGRADPSGGYPLLLDNIRVISILVAFVQHFHADYADRIDAFLRQLASILATLLIVSDTALILPALREFIDSFVASFPERPSSDPSTGWIRSALAGVSAFSRGAAYACCTMVSHSSAPANKGEWLSALLFPPPRSPSPALTLGGGTPPTPLPYVLPCFKADCADALVLPTRTEDGKYLLRQGAEDLRLSVGAIDSRRGPYLPYRLVLRRQTHPCPYQIIGSLKYSPHLLATFASFGYIVHYRCKVLRGKSG</t>
  </si>
  <si>
    <t>MGDDYPAVGTTFSLPLPVVLDSLRAVRPLLPSPPTSTSSTDEVRLEPRQVELQTRTHPLGKGVTVKCKLGSRKGGRRRPGEKRLSDDELCSFRLVLQLSESPIDPSIPSYVVTESLPHSHYTHHHHHTLFPRDCLENDVNSITLDPSPSSRIDFENRLLVFRSGYTVPILHSDIPRTTAHYRSSNRRRPAASLDHDENWQFWEDALEVDGAGEAKRKRRKVVMDMGGLGALKEWGWVDGLDEYGEEEEPFEEEIAQNGVVAMETEGADGGTEGHRDAGQPRGEIGDGQDAGDEGEQNGVASASPSPPPSLSPEALQALQPSTKRRRSTTTGSPAWLPGIARSSRRATRRVASAEVFEATDTEGDIYGAVAAEQQEQIDEMDEAMREEEEALDKLASDVAAFLIRPQRMQITSQSVTISNIAAPSPLTPFTPPARNFPPPSPTSPADSSVTASSPADSYFSPCGERDTSLSSVETPTRTFARPRARSVRFADEEEAKHVRAAALSASAGEVVEHKQEEKYELVSDDVDKEREKQALQALLGLSGWRPQPPPPPSDVIQQSASAAPDPQAPPSPAASHALPEGSGATATSQFPAGASPSATSALAFRPRVSSKPAPRRPTPTSALFIPSARKSAPTFSSRASKPFMPPSLQASGASRAVAVAQASAREKEGRQQQQGTSGGGRVGGTTLSAKDETALAEAFRERLWRSGGDFEGGRLDSLYSAATLAKKLELIRTVTPFPTSPILRTPSSAIYLSILSKPHRPSRARLPSLQSLPTFDTPPDILSLFNRIRLALEYLYGRSVSTNEMAFLERREKAVWALARTMAAVAEVNERAMRVRRSGVEQDEPRWQARG</t>
  </si>
  <si>
    <t>MLTQGDVVRLFTKPEPPPQQIAFSILHAYTWSKARRGNLPSEILGKLLSIIRKLHQKGGHALLPNSPILAAFEAIKTQLMAVNRKWLQMGAQAFGPLGAIGATGGHPDAKWAWTKATDGLVKDFPDGDGSGAMGWIPGELDAGRIVGPEFTDSADPFASLYRNGQIPPTDVELNAPPGYDGPPQPDDEVVQALNDRIRDDAAGVHTPNRDSVDEDALRHRVGGSTSPSPPRDHIDEGAAHLARLRRLKEEKEAQEAAREESGVKA</t>
  </si>
  <si>
    <t>MATLDERTYSSTFSGLKSTAITSGAVIAGGILIKEILQRLRRYPDEDARRKQGQPVPDRGVETWAMGYLYRARTYVAGLQTPDYSRWPLAWVVEAYKRDEHFYESHAGLDAATYIRFLRGTLFFTTFLLLTAFPVLMGINFVYAASRFDTDSIDRASITALVDNQQGLFLLPVHTTFVWLTTLAWFATLVWLGRGLLRMRRRELRKLLADSAERRQRLSETGAAQKPLDVAFSPELDPSITDDELGWRYRTVLVRNIPPRLRSEEAIRSYFERHLRESSPSSSTDQYPPISRDDKKLSQHTDTPLISEVVLLRRQTELNELYFTKYQEVLHQLETAHVELARNVMDWVREEVRKQELAKQGLAPPMTPWGWIKEHIGRRRTAGDIEQDARAGDAALLTALRPFLDSATDLQSRTLWAALAALRSDHPSILDRFQPLIRLRRFRSASVPTVDYFLAKHNLLYSLIEDQRSQKETVEAASTAFVTFARAEDARRARKELRYRPVGKIYGRMTLEWKVKMAPEFRDLHWHRLVVVSLSSDLLRNSLLNALVWAVTIIWVLPISVLIGLLSLESLQQHVPSLANFLNDHSVARSLVTSLLPTALISLLNMYTPTVIGILQRQGKTLITESKWSLVTQAAYWKFLVVNLLIIFVIGITAFSAFLNAFRQPVSVLTVLAGAFPKASTFYTSYILLQTGVHTGIELSLLGISWINHASIRKYVAPRKRTTEGVPRFFGQQSWLANHLFVTSLTLVFAVLNPLIIPFSFIYFSFAVLTMKQQFAHVYYRRNFELGGRMIFRRVFRYSLDIAVLSQLVAVAFFWVLKRFAYGGACIPLIPITIAFKILGTRYFDHLLDELDEAKIDIICGNGEDPQAQLSAPLPTEEEERRTASVGGTLRSLAFLATVTIPSLALHPSAKLPSQKAVQLDQSHRKWQSERAAPSDKPEKSRTRANTAPDDWRRPMLEPVASSDEDSEASHMQTNQEQADKTDAGALPHSAALPETSATIQTGAAPPAQSDASSVVTPHAPVIRDDRPVSHLRYRNPAEVVPLSRSLWLPRDPLKPVDLGDTVDYRGRALVSSEGGRGVIGHWDEMEETAEEAGEPEKARRRSSALGDDVAYTVQGTERIRVAADVAARLSPRTSPGLVRASSPPSPHSTRHSPVLLRHPSAPKPSPPPIPSFEPSTASPDRAEPGYPFPESAAEPSATSPRHSTLSVPPPSPSRLSRIITTSTTTTQPPTSPVGPGISPTRARTNRSASLVPSIRSFSRFHAPAGAAIAEATEPSVSQAEALRSELLEEERRSHLVHAKREEHRKAQERKDREADANATAKDGWFRKLLVRHDEGAVDDDT</t>
  </si>
  <si>
    <t>MAAQSGIAPTQELTDLWTNALADPQTRLVKIIIKDEQLVPSGTFTSTSPTSNSGDEDATSDAAFAEDFTLFDQDGVVEEKVPAYYAYRISPPPASTFAFFSYVPDHAPVRQKMLYASTQNTLVKFLGDSRLPVSIFATSTSDLTHASYLSHIEHSTASAPLTAREAEMASVRAAEASEAASSRGTDKPPAQQPSILSPRSPTSPHPPASVPTLRLPTAPPVPPKPLYLSTARRIRGGEVDEDGRSEGRLRGGRRGALPDRWSVMTAEDEVPVHVNGEGTGQAAHAAQQDYEKDGDAEESVADEGTVRLAKSVDEASKVAGEDGSAATDAAAKLTLAALFDSVDKPDSPTPSLPRPRSPSTTSTDSQQTEAFRTPVGTLRAGSTIKVRAKDGRQSIYFDPSSTNPFLPSSSALLPAPPSDDAAYPTTETSDVDVVLPSDFPLLALPSSSSPAIALHAFTGQGDFGELSFPQGDSLRIEVEDVGGGWSLGFVESEGEAKRGLVPRGWYAYVDGLSKSPPLPAESPSPGAPAVHDSARSATSDTSDCTILPTTNPPVQHSLAVDSSEPHATRSIGRHVVVSGTEFEPTWVADGDKIGAVDLEEQIGSESSAVLEREVEKAQVPLHAEDLTRSSDSGKASKVDVDAVSSAQADRDASLDHTATPTRPPPPAIPAPVSQSFLFRIGLAPFFDTSASSSTLSRFLPALGRTPIPGASILAATSASSSLAAALSSTKPRLPRLETHRASKLPDGRTLLLRWVEEGDELDEAVEYGENGEGSVQCFDIDSGPAWRRRGTDEDGGRAEVFVTEPKKCSPLNESPFVVYTVLMSFPTVATEPDDDAATSQTLCVDRRYSHFAALHTLLVSRFLAPLIYVPPLPLKGPLAFGAARFDPALLERRRKELERWLRRCLRHPVLGESEEMTGFLAIEGEKELSAHLLLATPRPPPPLQPLFPARVFHPAFNIDLSEAEDVCDRFERHCKAVELGGGVRGVAEPLRMEREQERSSANTLQQLAHSLVRLASGSALPPTSYDTGIPSLAAGEAGANGDRRTRAKGWSLQNEAGALSWKEDDEPLGVSKALQAAGEACADVADLGDTAARTSLLDVEERLLSVSAPLSQYTPLIELHRSLVSTYRRLARLSGINPSVSDQLARCETALNITSAEMDRVRLERTEDLAEAVKGWLEEKISVHEQSLGHLRFALDHFSPSSLADLALTGPRLRSRLETADGPLAYPPLPRAGVYERDSGGSAWR</t>
  </si>
  <si>
    <t>MHLFGGDKGKMLFRCSSRPKQFSRRLGRSASSFRAVAPSSSRHLALPLAFLAVKGWDSHGTKDWEDWISRFAARGYSSLLLEVDPAAAPSASLDGLESELIRLLRDPSASSPFPPLLFASSGSSLIAEQYVSSHPLSGLCLVDPVNSSSAHKLLPRFFPKPLDDFNYEPGFPITVVESVKKEADEEHRLVREFGPQEGEDEEDALVRRIQGERDEAGWQKVMDWMDENSL</t>
  </si>
  <si>
    <t>MAAVVVKASVYGQPLARRVSFRDAHTLDRDSLANKLARSFTLQPDTFRIAYRDDDNDLIELATTADLHECLDYFSTDPSLSSSSSSYSLSKPVACITVKLELIVEYDGPSLSETDAASSVWSAAPSSWRRGGAAPASRASSFGAEREGVLRRWRMQQQEATVDAEEEDAASDDWLRRPAFAIAVGSRTPIDSASSSASASAIDADNEQDWDTRTVSSISFAPGPLSHSHPDLSARRPTQRSEDALYPNFAPPPRWLSTLGPAAHPPYPLPFSFTPYSAPKLPIVPSEHDCALPLAHHQAPLFAAQTSYFGRPSSAHSLPSDFSGLDLEEGPSPSQSLRERVQDLFAPSSDEESLHGRAGGGAGDPLLGREVQTASLFAPARKAESSYTVTDSDSDSDSLPLPPFPSKTSTLRARPRNLVLAGEYWCAECGRKIEGARYSCAVCEGFDLCRECELNPPSRSSRRPRGPETIPLTHGPSHILLKIPISLSSSSSSSALVSARELASSLSHSAPLPPPPSEGSYLQEGDLTSYWSWWERWYAQGQVPAGSREREEEVSKHSWSGIEGRTSAGGVGGAGGGGDKRKEEHTYPPKPPASPAPPALPAHPSLSSSAIVRPSTFTRFSSPHFTHFALASHGVRCRNCEEMIVASHNSTGGGGGGGGGEQGVRWLCGNCPTVPSYDLCPTCEPLSTRIHDPTHTFLRLTHPLRRSLPSISQGLLPLLCLPPTSDSQEDRKDEEVVHRTVICDACGVRIKGAWMRCCHCPTSYDLCRPCLLSSAPIAAGHNPSHVFAALKRPVDLDLLKSVTRITSRRPRGLVEWDLYA</t>
  </si>
  <si>
    <t>MGLVRLPSPSTVLIGSVAALAARDATLLKKVFVALLVLNWRNLPLAWHTSFWWTVPELYLNIFRKGHDKAMAIGRSPFEVKTVTKGHVSFADADYNAHMSNSSYAKVSDAARFRFLLELVGPAMGEGIWSPLASTSYTFYREIPLGAKYEIECHVVSWDEKWIYYVSRFTTAPRKGSKERTLNCVAFSRSCFKLRGSRLSIPPSRVLSISGVGPDRSNWTRTLKLRKERKVGKWLEYGGALVAQKAGKWTGPLPATGEGWEDDGMSVYEEQRTANLAKLDNIGVVQKAGETADWVDL</t>
  </si>
  <si>
    <t>MPGRGEHSYQPRGGGAGWNGGGRGGGGGGRGGRGGGRGGYEGQQGGAPRQQSIPRPSQPPATRPVTVASQQVTLGQAAMPEPLTRPHYIIPEPTNGITLSTNCFDLTVSNNVSNWYKYQVIITADDRTDAQGNVRPARGPPPKSVLRLVWQEVERREAQQPTHFGGIRPAFDGRSAAYTNQPLPDPGSGVIRISGIPAPDRPRMTFTITLSNVIPLPLASLRSYYLGTASFYFGEVAEALQALNTVLSQGPSTEFFGTRTSFFPTDSAAQRLGGGIRKESVRLNGYIELLRGWFQSVRTCERGLQVNINTTSTAFFQPGTMVDFAAAYCETNGRNVRNGLDALIVGRLDGQLVTRINRLVCKKIEVTVRRGPGASPLKMKIRGRGILDKRPCDHFFTTEEGETDVKEYMEKHFGVRLQHPNLPLVEVRPNIVYPLEMIWVDEGNKYLKRLSPLEQGKASDFATLLPPQKLAAILSVRRDIYRTVVEPHLTNFGVQIAPQPKQIQARLLPPPAIEYKDSKFRQGDNPQRQWTHVDPANGEWRMNVRGNFAAENFIAGASLGSFVVVVPSQRDIQAVETWLDALFRNSHIFGMNLKDCPPRPFPRDVFHVRQPGIDPEKTVHHAVEQARMFFRRRPDIIFWVFNEANSPDYNEFKRATTVQGIASQAIQQSKLHTTGVQMMINCALKVNGKLGGHNHRLEAATVGTFLRDQKPMIFGADLTHEPDQPSVAVVVASMHGANVLYEETISVQGLLEPTPAAASAGARPRKQEMIENLQEMVLFLLRRRALSLRALPPVSMLMFRDGVSEGEFATVIAVEVNAFHQALRRFKADAEMRQLFGSALDAWKPKLTVIATVKRHHIRAFVDGGQASNIPPGTFFDTGVTDARSFDVYGAAHRALIGTTRATRYVVLHDEQGLSTDDVEQIANSLCHSYQRTNKAVSLPAPVYYADLIARRVRPWFLPHDDTRSSSGHSESTRQSREADLVGARARLDDTVHGRNAFRGENSERAKRPPAMWWL</t>
  </si>
  <si>
    <t>MTRTHPSVNLPTGSVLVEDVDEEIFALVTRKLQYSSAPATSAQDEELPSEGGLGFHSSKDEVLPLSLTVRNPWTNTNESDAVKSKVKKLSKASGGRKGDKAKQEVTVEVEVHQSLGDLRNRKGDTGSVLWRISLHLARFLLQQHHFPHPSHPPLLPSLSSSTILELGSGTGFLGSALRDIYSPAKGKRGEKGGRWIFSDQLANLPLVVRNLRANGLMEPPNSPTSRTMPLPSQRHSTSPTSHSHASRGARQEPARVEVLELDWLVEAAAWDRHPHSLYSRSPSPSSSAHSPLPSPPDLIFAIDCIYNPSLSAPLAKTILRHAGAETVVVVASEVRDEEPLEEFLRAWMGEGEGRWRVWRVGWEEREAVRELRERRYVVWVGWQEMVEIDREAE</t>
  </si>
  <si>
    <t>MKGSSAIQRFKESIILSQALHSHLILTDRPSEHGYSTSEILNRKYLHAAKNVDLSKACNLGDYLPWYRRDELAHGWCAHGPADDPSQVEITELARQMQHCTVILDARRDEVHEDMNGCLHSWLRDRIGGVPRRPWNARRVTVGVHIRWGDAAGQFRGSMSIENINRLLRDIRDKFGSGNVDVSLVMEQHDSAILRQIDTPKYRLVDSGDSLADMKRLADNNIMLVAESSYAATAHLLAPPGLTIGQIEHPKYDNTTAYGREFVSLERYTPAWLDKVESLVQGGLLS</t>
  </si>
  <si>
    <t>MSRLGRGVDARFALLLSLVLLMQCLRRPFSRKASLELLSLILIAALLRSRAANWSSSPRASPVPPPRAMASTDSNTALFEQTKALLTTFAQHPLESTRLVSSIPVRDLSHLAHRQNDTENYTRWTQGATDVTAVTGVSEDGLLMDSADRERIGEDLRLFKEYISNLKFAYLESCAKLEFVNHILDADGYKPVLKEENDQLEERRAQAKAALKERKQRVNELEALIRSEAEALDQELQRRTREAEHADRLMRECEAMETEIAMLKNKRSPTERLTIDQIAQTLEAQELELVQIGQRTKQCDDEMKTLKPRIKASKISIERYSNTAKQLRREQEERDAKGVQDERAEKGCEWIDTTATLYKSLLGIHNAYAVGSPPSALVFEYGSAQAEKGDLRRLNVEMGPDGKMVDAKILASSDDISDIVQAHLASQDVRALVQEVRTRFGW</t>
  </si>
  <si>
    <t>MPPTASSSSTLFLALSRRQTFHKSRKAASTKHLNWPYPLSGAAAKTSSIHPDRLVEAGFYSTPIDEDATVTTCFACGVVVGMWEEGEDALFRHEAAAEEAGIRCPFATVRRHAWGEEGVDAPGREKENWDEYWGDEGEWHPRGERMNEARRGTFDVGWPHDDDEGGVPTRDEVRPPPPSSLKRLLTRWTCRRSQQQAGPSDPAQPPNQPISAPASTATGQSKAGKRATILCAFHVSSSSRVSERADELGKQRAA</t>
  </si>
  <si>
    <t>MTVPSGPTSRHAAATSLAASASPHGASTSGPVGRSAGQTELDFEDGPLYRAHLASLERRATNLRAALKKLQKSLDASLAALEANANAQRSVDEALEELSAGSMTSQSETLGGLYERELKASRAKTRDDVKKELDRGREMSERVKGAVERIKALEERRKGFEADAKRYYDDLAKYLSRGDSDTAKIASLDAKQAERAAAFRQLRIDYFSFVEGLVKSEERAVATWLRTWANVREEQAPSEDGREASLRALEGRKAPNGGDSPGLGDLPDYLVDAISSPSSNGVELRSEDGHSAAPTSLHSAISRITTPGETTSSSSIPTSPTQDDPRRRRRTSLPFGMGGAKGKDEKDGDRKRDRLKEFFKSAQQSITSALPASASSAHLALDALPRLSQPPSPLPTSPTSPTSPSGFQHAAIASQLASAPAPAPSLAPSRSNGSQPRRKEGFLFATETGQKHTQSGDGGRPYQRFWVVLGEGQLTEYDKWTDAMQVHGSPINLRYATARISKQAGERRFVFEVLTPELRRVYQASSEQECRDWVEAIQRSVEALLNGTSSVRNFDASRLQGMSKSPTLQDINGFADSPSSPKSRFPALISRRASLGHHRKSSYGLSKKDKRRSQQSPPIPSLTIGEEGELGAPVDRSFFDASSRRDLFAFSENDADEPPPRLSLSNSRPGLNGLGIPFPSFGSSAQASKSSPELPLQPSLRIPSSGSRSIPSSSAAEDDEDDSASMLSAQDRAISDVVRGWASSEPGSQSLRSSTRSVEDAKYRNAQRVAALAEQAGNNLCADCRAPEPKWASWNLGITLCIRCVVLFMASGLKTDSCLDRCSGVHRSLGTHISKVRSIELDDWSDEQLAPLAEIGNVRSNEFYEAKLPAGTIAALADSTIASFVREKYVDKRWASTLPPSNAPVPP</t>
  </si>
  <si>
    <t>MDPARMATQADTPPAALAPPLSPTSLTRPSPPRPPTRSSQHGSPGPERREATWREEQAVLSHQLRLAKAEIANLQAKLGIKANGAPFNVHSPRKTSLLAADPPFPSGPNRKPSLSDLSASTSSSSTPRRTSGASEAEAGEPVSSAPTSPPSSTHPSPQLPSSPRTSSSPRVSHAPDGVPGHVAMNRALLSNEGHASSETLQIPSADRSPSPSSSATLAPPDSAASSSSLRLSGLPRPRSPNPTSSASSNPFFGSSGASRERLSKSAASAQSGSGKVISGLQSDLLQTRSALETTRGQLRLSQRAVEALGRQVDDLKETKERLTSEIEGLNRQITRKERLQDEALQRARTAESSLAALQKEHVEFKGGVKGKMKELEEGARKAEEARARSEREYLGLRDGLRTMQEGWREDLKWLREDLAKSQRELEAKTATISKLLASRTSLSATIDSDLSSLRSAHTAFTEQHASSTNAALKELKLLSTRSEADTKKAEELGVEFVRLRRAMVEYREGDGADAGGGIGGAEVQGGAAG</t>
  </si>
  <si>
    <t>MTDDVPPLSFVVGSLWPGYDEYDLARIKLMQVGMKEGFPVEDLPLPNHLSHWNRHGRGRPFHFGCCFEDDGADVSVPACTYRVLFEPRVVDGIPRTMVTQVDTQHNHTSRMRSRERLSHWMKEREDRQRRKAEVRDRALSRLDHIKKSWSFRITSVDPPLQWELDAAFGEQNMILDTWEKLFGKESFDGLVEAAKDKSSLFTQKEHAAALAQMKRSHDTFILRTPPVTPAKRTPPRQDHPTPTPAPNRFSSATSPVARIKREAAPEPLDESERKTPRIEDERAKAAPKEKKVIVVDLCDSDSEDEDVKPAVEPATAAEAAQNAPAQDAREGVKTADPNRPELPNDLADFLRSLSSPFPLEKHVHLFARPSIEVDSPEQLRYIASRENGALDELLEELGKDVTRDDGIVEKGMPRVWRSALRDELKRVARDE</t>
  </si>
  <si>
    <t>MSDLDLTRLLQGHTILSCVAALSDAPAWNPAISIVGLMVVTRMDEGEGAAETVRQFVAVLGGSIFLDFLWFVSNSTHGLVRVLIMVNWLLKFITIMNALSQLRARGENSFGYQGAGFTLPGGLADRIPGSFPSFGGGARHETGETVWSAPAQQHSYQTRFSLDEEASAGSATPPPPPPTSSGSGKKGGNAGGSGSGKTASRKDPVAPLPSSAAEGGGYHTLE</t>
  </si>
  <si>
    <t>MYFHFSLSITLAAIAVVWSVTPLSWGYVLWTVLTSAIPALRPGRPATVAPSPLVFRILHYITLTYCSVECAFSIWYKWKAYQCQKLREAPTYSRKYLRGVFLRALENGIDIEEELAEEAGEGAKGGNLGEQDWAEDARDEEEATRGSDGELSSQRPATSTRRRASRHLGDGSSTPDLQSRDLPVDGGDYLSARPAPSDTRSTRSANVSQSLNLVQSRASLDSRDEGYGGDVSRLSLRSTDSSSKRPHPHSRFIPQLSPSDPRAHDFRHLLVHWFTGPRDLSFTDLKRDDVAQWLAWSLYGKPLEELEKQRAEWDKAGRPALYCADGVTLDDDADLEDEEDEKDGVDGTRRQRRREEALEADPLGLVNFCVSLVELRSAHKFAPGSNPAVKPMRLTLDPVRVTSRPFLLYLVVAALQNAVIAHAKAKGFKDARDDETITRALVRVPPGWAAREDLPEDERPLVFIHGLGMGLAQYTTLVSVLASSRALRRRPIMVLIQPAISMSIFERGYLSPPDQQRSSKGIERLMRRFGFDERAGGATVFSHSNGSIVHGWLLKDCPTLATRNCFVDPVAFSLWEPWVCRHALYSPTKQPMEYLMRYFVMRELGVANLLSRHFNWTSNLLFPSEVPNLSDPQKTAVFLASEDSILDASRMRAYLRRQGLREVSPSKKVGEVPGGGGLKVFQGYKHGESMIGKGEPFAEVLSWVTWDERSPSAYERGPEAWSSTDTAGDASA</t>
  </si>
  <si>
    <t>MMPPPSSLSSNSLPRSRTLRPAHSYSSLTAASLATESPAYVTAKSSLQPTPDRSLESLVTAPELARSWTGASGRDVSVERDEYGLSAKRPPLSAGPSFSSFASTSTTSDLVISPSDPFPSPFYSAPAAPVRSPPSANKENVPPTQERSTSPHPRPTSPLPPVPAARQQPRLPATSLSQPAFPAPLTSHNSLAAFKAAHGGYAASSSQGGCSSDTHRTSSDVDLDFSFERDSRRNSGASAQAMLEDELVEEGFEEHRREKRDWVGIDIAPVEHDIPESQLVRSSSGQLVGARHARATSALDLRAQFKVAEQALHGTQSDDVAIAMDTDVVEEDEAEQRRKQEVREGKRPIEGLRAGPSTAPLPTANRFADRPSKRLSVGRGFAYHTTGAVDPPPHSAPAVYRSTFAAQQQRPQPAEAAQHKGFPMPLRLLQRTKRSAEALFSPAMSAASAWTHRSGRHDPGADSELESVGPSPLFDSDVEGTNRTAPSTPNDTPVLQECFEPDDLAPPVPHRLGSSYNPNAPLAGLGFDFGDEEIANERSTVVPLRQSRRVSMPPTIARRRSMRHNAIPSLSISPPRERPSEDSSITLSTIASQDSALDPTVSPSRRLSRRLSSSDAIQPKKTVSVHFDRLPHSATASTAPREPQAGPSVQTPTHLLVTPTPKSTAPARSPSFSFSPAPLRLVKIQLLRAAGYTVSDEEPAPAPAEPPADGKPDATTLEVDVAHAEPRRPTVWDEVTDLFSSSPATWLDDVVPAKLAFVAGFLMPWLWILGGWYLRPLDGELPFTRGRRCREPDCRCGRIVRGSAVQYHPSGVKKRASTSGQAEEEMYAGLDRWIFLNRVAAGGGGVVVSVLVAVAIWAACTA</t>
  </si>
  <si>
    <t>MAAGGKARTPQQEDAKGGPKKRGRKQDDSLPPSRSRDIQRAFRARRAALLANLEARVVFLEAENKELRRRLGLPADGPPVAGEEPELVGVESPTSGTVSIPGGKGWTPSANGGTKGNARKRRVSEAITEDDGEDDVEHASPSTSTRGLEWEAAAALADPQVGAAAEVLMMGRSAPSSAAPSPTEDQTQAIAQQRNGYPPPNGYAPLPPPPPANGHSCPAEPLPPPGIYSPAPATHQYHAPQYQNGSMSQPFQRYPPQQPQQPQQQWQYPPGGQPFQQGFPQSPFGYQQLPPAPQTQPPLPSPSHPHQPFPSTQPQQFPHPVFPQPHAFPQPPPPPQAGPPFPQYYQQQPGPFSPVPQDRRASTSQYPVVLPPVSSFGQPPAPLVPSPSEPRTSVPSSSASSLAFGHVKQEDGVDTSDSLITDEHDTTAKQRVFLLRCCNLSPEPSAEEASNPREAKYRAFCVKLIEGVIEAARNGRVAGLGAGSAEKAKARATKLPCCDGVMSCQAGTEGCHGASDVDAGGQKAGEAAKEAAAEAEECCGGLIDCSAPFFDDTPSYPAEIAPNGANPSSSPSTVSKELPASAPAPFPILRIATYLPVREAFDSLERYMTSPTPSSDTRGLQSPQKLASMLFDGYPPVSPDSTHAEPDPPHFAIGGSEELRVWQTCVELTAKGAELKRLVETGECSVQEAMRRTEMADAAGVQSVTIAPIKSASASRCAGRKGCC</t>
  </si>
  <si>
    <t>MSLPSSPLAPSPGGPTTPQPLRTPGLPAHSPLPLDAQAPAMQARKSLPGSMGVPPPPPPSAGATKNPRVAHPLAQSQPAAAPRLAQAGYDPDRPDSDSENSEDELVVVPPKGQGQAQQRGAQKMPKGANGAPAGGAGQVQAKGQKTPRKVPPPGGRKAVARAVADSGSESDDDASAGSDSD</t>
  </si>
  <si>
    <t>MAIQADRAGSAASTAPLPHFPATSSIRPLRPPQPATQPAPLRAKRLDEPRGTGRDELLEAVLENRRKHGCLREVQPSYAGQAAQADEQDVRGYAEDPQGREGIVGTWREDDQPAEVLRDNTQPSSSSPTLNPSGAVNLTRMTSTRRYMAELEPDEQDEADNRSTWHSAWGIEARDSVASLEPVKRRPDALGVKGRLLGEGPRESSMTVASVDGDPFSFSAYTGIPSPRDGTFPHRASASIPSTSTSSRSSRSHRPSTLSPSPPTPDSPATPIVRIGPPSPTTEAFLQNPHDSAMWSEVLPPSEPIQAAPAAEAPKPIVEPSLSSSQGRIRSQTFSSTPKNFSRPFVPPTPASPSSPQQPDPRRLDPIDAHISTRRPSSPSRTDTLDSAHLSPIDRSSSLGHASSVAASLERFSSIGHSSQTSHGTHAMGWLDTGDEGKRARGLEEEARRAIALARGKSLRDVADRRYEETESVQGMEELRTEVGEDAYGGEELEEPVTPASMTAIASGMVAESKLSPPPAASAHLVSEYDDPAAHYAVYSADEYLEPPSPFTGSRPPPSPPVPPAFQLSPSSPLDPHAFARSPFSPSSSSLRPSSPSQLSSAPSSAAPRQRNVLRKPRPPHSSTESAAMARSASDASSGPSESSRTSRGEKKPGVWSRIRSRSKSRTRETSDQGLWAAERPALPSYPTSATAPPTLLSQSLPPSSAPPAFGSRYSPSPTPTSASVPTMPHSASLSPSSYLSPLPPLTPAQSSAPLSQAEFARLAASRPAFGRGRSDFPSRSEGAGVLKNVQGARTVQPRMVTGEAGARGVIVRHGLGGSVGDDDVEHLSESMGRSMSDQGHYQHLKQQPRRCRRCRSLNWRRRERGRVLLGGRRAGRR</t>
  </si>
  <si>
    <t>MSHLDAPLRSRRQHPSSDVFSRREAGVITPEDTFSPLDLALNFDDSSSPPSSSSFAAGTRSLKSLLLPAQIELRRVFHRQRRRALSSKETDVEERAPKRFQTDSSFHLHRVHHLDERQTRSSTSTAQLGAALSDVGTGTDCQAFADRYGDTRRTQVLLGCARAKAAAILASQEASSSRSAAASSTSTSRRIRTSTTTSRRSTRTSTAPRDAATPRLAAPVTTPLSPAQASALSRSIIGSVVSEQFSQAASVVASRVSVASASRAVIMSSVDSIFSEAASVVASRQGLLPTVTSASSASSASSSSALPSASSSAPSSTSSASLSSATPASTADPARSNHNRIAKIVGPSVAVPLGLLLLALLLFCCLKRRRRKSAAGYIASGRSTPGGLGPISHPQPLQSAAGGAMREYGAMGAGAGLAGLGAAAAAGAGGRPGEPSSSQESLRPTPSAIGVAFSEPRTKWGRRSLVDVLAGGVRGANSGSYTPEGSAGDGSGGHQRGLSTSSSFGGRQPSIRSSASIPSELRGVGGYNIYGYQPGQPRPVISMTSPLSSHYDPFGPGAIVPVPESARSMHPVSSEEGSISGYSEGPGGSGSGGGRSGSAESFTAVLAPPLAAGYAHSRQAQQSRTTQQTSEGEQGYWTADPGHSSVDSHTQEAGDYEEAEEELSGLSGSPQEEAVNFGSGSSSSGSGAGSRMSEDPNSTPRLGGSRTSTPRLGMGHGSIGSRRNDGTGSWWNA</t>
  </si>
  <si>
    <t>MSLAEFGFPQQRLRTVSAQLRGSLDDAVAHEGSPSLGPHAWSEWTHAGYSPDRQPGQNQAFFDPCADLMSENDFDPSSSLHAQQRPFQHGLGFEVQMQMAGIEEEPAHAAQHSREASKASLGTGADPSHFLARQDSAHSQLAQAYPASNPGSPARSRASSLQSAASTSLQMTALTSPASPFFPNPLPSPFHDHRGSFSSTIDPSQSLRGSSPSDSSSVSNLNMSRIESSSATSSVYGGDSASTAPSTPYRSGSLSRQNSQRDSHQKHARRRSSPIKCRLAPRSAGAAWRRAVPAWLAPPCRLGRVVAVRGVGDSSAAAAAPPALVLRLVHRLARFGCRLDCRSSSRPHPRRTLPRHRRRLVRLGARARTTRPTPQRRNPPASGARYRPQPRRREVQGESDMARRLQASREHHRRDLCRLAIVRRFTVHLASCACSDANT</t>
  </si>
  <si>
    <t>MHGDNGFAGLNGSTGMDTNRMALHRRARAAATTSSETTALSHSATVRAAATASTPTTAPVEVAAAAATSSTFQPGIAASGTATKSVGNAPPTRTKNLNTVPLESYSVSFATQQTAGYSAAAHSSGGVAAGSASSSTGLSQTAIYGIIAGGAALGVILLAVLGVCCWKRKKAKKDDLGWTNLGDKGGGGGGNNIAMLDNPGKNGASAWASTDSFGGGPYASEKPWAQQSFGSLATADEKPAPYGHLPSSHHALPVFSPRDNESARAELFAPSGGQRRHEDGVARSATHDSLASSASPFAPPPPIGRQRSNSNAQSVNDVISFSGQARPLTTSPSTLAQNVPSPPPMPAAPSTPRQQPSTSPPQHMSFNGVAVGPQPITAAYFRPPRPSEVPSAPSSPYAISRRPEVQGGARDTQEIKRDQEVEKRFLEVMTGQVGRDERAEAGERQRSKKDTIVGLTEVYGGEGAEEWDQVDIDSPAKGTTAAQLPRRSSSRKRTQTTATNAAPLPSAPPPAAIPRSSPPLSNPNRYSTRVDSKPLRELEELFDRLPPVPPREARVRASEASDYSTMAAHVGGGVRHSDASSLGPYASQPTAQTNGLSFTRRPLGTVPESDSKDSLSPLTASGGLNQSGAHSPYGETSRYEHSIYSAAGEVGELSSSSLASGSPAKGAARTPLGASPLGTPREERALDAGEDVFGGGGAATGLQRKMSTRPSAPTPIRLARNASLGKGQKQSTTPLGSPESTRNPLTLSAAERDVLHALEIPPSSLSYSPLSSGERTPDLSSSIGSTSSFTTPQTPSFSFSPAPAHGGGSDSPTSFLDAAPSPSTSPTANKTSFAFPRSRGNEVEIVDPLVARGGFDSLDAMRAGKNVDAAYRSATMSLYGMYE</t>
  </si>
  <si>
    <t>MVDYVPRHAQPVTLAQLRLIEADSLVPEIARLENSIAHLDRSNQELRDAVREEQAGTDGVDEDAVREFEAAIQENEETIAAQHERITMIRLALEEKIGVDAANPHYQPASQARGQANGAERNHQVNGINQAMGVQDGSTNAGVRATSADDATHGAAQQADAAGDGMYL</t>
  </si>
  <si>
    <t>MLTHSLTLPLAVAASLLASSASAHPNHGHHNQVRHHHAHAHAKRAFVPVREALNARAVKGGRMQRKVRRGAQGAVLLAADSNSTSSSSDAGSTAKYSSTAIWWKEAGWVGSCGVTINEDDMVVALPLSVYPDVSTASPLCGSSVSVTSPSTGKSVVATVVGASDRQDYTTFSKAAYVALEGNLDVGELPIEFVVDQSKVPAGSSSASTAETTAKNAKIANVNVKQTSSASSQAPSTTAPPKAQAVKTTAAPAPSSSASSLAEESGDDWVCDSTETGESATVTSKAAAPTADAAAAAASSKAAADAAWAASSSSSKAAADAAWAASSSSSAAAAAASSKAAAAAAASSKAAADAAWAASSSSSAAAAAASSKAAAAAAAAPATTKVADTSSGSNLSLLSQAGVKGFLGTNTNAILSWYHTNAASDSTNGNSWCYYKYDDSVPGFAPSLSTMLNNFGGDATAARQAYCGLEAIVTTPDGKSATLYVADAFDDTWVRTPSSLDIIYGAFAQLFGSQTSNKNDVVTGATWKFTGNRNPKYAYASTSSLS</t>
  </si>
  <si>
    <t>MSGGNEHLALPAYTRLDGSHSPHIAPSSAYRDSQRQVGRTAVGWRRLAARPVVFLPCIALALVVGFTWHRAGNAEGRGEGGVSGRLQDSFDRLAAGWSKGSFGSSGKQLDPEWACNPFEANGRLVVDEADPTKNVWVPFDSRCRPSNLMTALYRPPGDTAPLIPPRPTSRQAGRTFLPWLMNRTVVLHGDSIDRYHLKDFCEFVGGRLELITPDHPACPPMWRDPRGDAERKRLEEQWAGRPREGWELTNPWVCDIEVYGATLVNVFTWGLEGAEEFFQTERWYHPPARWTDRMDHITLPLLSGLAKSLDRPQIEHPDLVILNSGYWDLRKYTEEDFVAAGFLSRPYPEDSPIPYTNLSPAREKTWEREARLAIKHTAEMFRGKEGKARNGPPILWRTLHHPPRHNYAPFPRVFALDSLARKVISDLRASQDLPPFSSPSYRPSIASPPLSSFSEPPNSEDLGLSHRLRIDDSGRIMLGQEHRFRDLLHPLPVPGSWVWADVMLYE</t>
  </si>
  <si>
    <t>MDRKDRVTLTQLVRSLDAQLPLIRASSSSPHPQLDYLALLRLQTTAKHARQLLEQARDEHEEESRLASTSHARPKRGSLVDLDSRLTSAEQALAHFSDPASLTRLPRPSFSDPLFSPDLDFLRPSAPPPFDFPSEPSTPAAPPPKEREKPSARRAALGLAAGQVDEEKENERPTSPVKAGDEALGTTAFGLPSSAGVRHRAGKADVVPPYLAAKRKGKEKEREREREKAESLDADDAVDEKKKDRLAAAADDLLPADSGTSATTSDLLSHHHALQSTLLDSLTSLSGALKTSTLTFSDSLAKDKEVMEKAKEQLEGNMGTMVGQQKRLKDVRGKTRGTTCWTIGLLAIVAVLWVLVFLLIKVT</t>
  </si>
  <si>
    <t>MGSMSGLGMSALEDGLAGGGGGASSSASSTVFTYGGGGAWSGDEGSGSGSFGGGLEAGSSCVSSRAHSPAPMSDGGFDGYLSYRAGSRNRSRNTSGYNTPVEKEHAYGPEYYHNHHYQTSALLSKLGGTLAPETSPVIGRKQRKPGWWARRAETGRKNTGPRSSASSGGESSAPLLGGVPGSSSKTGKDRSCFTTFIAALLRQPWFPTQPFTILFSLLLFGCFAATLTTFLVNVLSSDREPPPWRQYCQEQRAFPHDLADSLKPVNVFVGVFSVDAAAERRNAIRLSYAKHSKPIDPRTGTAAHNVQLKFVLGRPRAKWSKRIALEMEMFNDIVVLDVEENMNKGKTFRYFSWAAENATVPVFYALPGEEGLVDGQRQVGVGFRKADYVVKADDDSFIDLGELERHLRITPRENTYWGYLVRNRFMAGEVYALSSDLVSYLASYPRPKSWTIGKEDQRVAKWMRNHPNASSIHWISERCYIYDHPKAGTTYSRGFTFPDHVEQVRTEGRRGISEEERLRRGGELWQSYSTVARWKKPYVAPVQGLSIEEEVEALVEGGGRWATQGWRSDGGRGPEAVKLEKVVFGPSSDALFVDRLTDGAGLDSEPDKTVTGVQPGVPDRGVAIPSARTTRFGKDLFRDPEGVRAVSHLRKRAANVQQGPTRAPLGEGEYEIHNLVRGPFEDGPSPDASDAAASESTGEQVSFNSTLGSSTSSTVPPHTDAPYVNEPTAQIRLGQHAYAVPSYNERFVPAPTLRFDPATLSVRERRMLGREHGGTVAVHYLKRNEWFFETALALLGREKMWDGGADVPAYPATPYSSNSLLEPYAKDPLVLTSTPPAHLAQRLEQDDALVAADDRLEVFPALWGAPRMYGSPIVLSNGMIVEGRRAEANRERLVGPPGTRLEAGAGRGAAATSAGSVSRLGRITGGGRMPMMALAEEDGVEIEIGDEERRKAGKGEVALEAPVVAEASALASYSASSGTLASPSSAPSAGSDASSASSTFDGSSSLVSASSA</t>
  </si>
  <si>
    <t>MMLPPPPHHVYPYAYPPPGRPPYPYPQAYPAPPSTSVSSSAPVTTPATTTGASTSPTSPNTPTSAAHYYPYVATTSRLAPKRQNSNQMASPQSFRSRGSAADANGENGVDAEEKEEMLDVLPMQRRDVSGSSMGGRGSLPPGAGPPAPSAAYSQAPSIRSSPGRRGRGRSSSVMSAPSASRPPPPPVPPFPYPPYPPYPPPPGSAGYPYPPFPPYPYPPYPPYPPYGYPALPPPARTPGPPDPYGARPPFRPSASQASFGTASTSRRPPPPSSNGLPPPIPYGPHPFSAPVHPSSSASASAVARNMAKSVGPASQPREAGGSASKGKAKEEEGKMSVGIDFGTTFTGIAYGSSRLFSGQIRQILSWPGSYETYRKVPTCILYEQNSPDEEAKIVSWGLEAKNATVTKGLIKCEWFKLLLSPESLRSGVPDPWLPPLPVGKNVVDVIADFMRCIWRYARRMITEEIGSVVDLNAADVLLTVPAAWDAAACSLMRESALRAGLVQSSRGGDTAWRDRLQIITEPEAGAIHASTLATLHHLRPSQCFLLCDAGGGTVDTGVYKLMGQLSELEIAEMCVRSGANTGSLFVDLKFEELLRRILKDHPVHLEPASMATFIHAFAEGDKLAYHGTAEDDEAIFRFNCFNVEDSHDPAVGLEFGELAIPGKVLKKEVFDPIIEQVLELLSTQIAKIGSTPLDAIILVGGFAASEYLYTRVRQAFGAVVPVIVRPQDCDTATLRGAARYGLGLRQGKAGVSSVISPRSYCMKSRLPAEQEDHWRRPEFVTTNDGGTVVCENRLSYLIAKGAVLRKGERLRSRFCKFVKDPRDSVFTAHLFVSNSEELYRYTDEGDLTELCRWTVDLAALPKFHQIAEENGGGYIEFDLGLQLDSAEVRGVLMTEDGIECGAATFEFLGA</t>
  </si>
  <si>
    <t>MSNRFDSATYLRGLGWNGPGSSLNNSSGGRAKPIVVAQKKTLSGVGRDRDTSFAWWDAVFSSVANKVGGDKVEQHRTSTGILSHRPPPPKGSAYDDLTAEQKSASASGLNLDAMAAVKLEMARRQLYSGFLRGSVLSPSVDDENAPASSKGKGKEVEEPSKKRKRDEDESKQEKRRSKAEREAEKAAKKAKKEEEKAARKAEKRASRGASREKENERPSTDDAASSGDAESRSATLSGTSTPVQSKEERRAAKKLRKSLAALSSASASASLAPSTSTSAISTSAQSPATPLSRASLSLADDSPEARAKKAARRAEKEERRLAKKAAKKALKELEKASS</t>
  </si>
  <si>
    <t>MLATASPPPTASASLHPLLSTTGAVASAAHEFSTERAAAGVIAAAMVEDALATLLKRYSDGTAALDVTKLPVHQPDELVFEDHIARDDGTGSSSDQQAVLGEEGSLEYAKELYRRKGHLPALKNPREEERRRVLRRYSLHSVGRVPAIDQLAKLARDVFQVDTVVVNVVLEDRVLFVSTSGWDPKEEDEDFPRIAVDRDASFCPHAMSKTPDSGCFQVPDAVHDWRFKRSPLVNQGKGPVGFFASSNINLRPVPIPEAPEREAMPVGSLCLVHHESKPPLSEAEERMLKQFAVMAANQFELAFEKERHRLNDLRNEYTADLFRRLMVHPSRNLVPASPSSLPCAMSGVCDKVRDHTGSDYCLVLDLRAFNFPSSTCAPTTPDTPPVNSPPRTPRVSPGLTRRRRDPSVHGPGHISVMDVSSGPCDSTPQERNEWNQLVNSEHGTAAVASALTEYHDSQRTSFALPVPSPDKSVARLPTALSDLLPQRTTAAIAVPVFDHEGEPALFMVCGSTQPHFEFEPSDEQFVASIGAILIAGQSQERILAADKAKTSFVGHISHELRTPLFALGSQLELIRTMMDPTALATITPLLDVAETCLTSLREILDDTLDYTKLSLSNGQPSRKDTTLCEVDLESLIVDVVKSCASKAKDLARLRGMDDGRAHEQVPLMFRSAVGDGTRVKIDVGGFKRVLINLISNAMKFTDSGSITIAVSTSREVGKDAQQEFVFEVIDTGKGMDSTFMRDDLLTPFKQKDPFAPGAGLGTSIADNIVKRMGGSLRYRSTLGRGTTAMVTVPLEVVSGPVVRCDDPVTRNLTQELEHLFNPIRGISRPASPGPSKTSRSASAPVPSSRPPDDPPQSRVRCLVVDDNAIARRVLVTYLKTKKIEYAEAGGGAEAIELFKSFKPNLVWCDIQMPDIDGIEASRVMREHEHANKLPPARIIAISGLDSTHANHADVVASGQVDEWFVKAGSSLRTLAGDLVKYDKALAEREQDKLVNGVSHLAI</t>
  </si>
  <si>
    <t>MHPTTTAQYQPVEDCSPSFGVPNVGRRRLLVWLAGLSFGAALCAPLLHYSGRQGGDGLFANLAGGTSACEDAYNSPGYIYRGEGPSDIRWIPYEDADFDATPAPLEEAIEPPRSRLDRAPPSFNEWIQTASNSSDLDFMRGRTVVFVGDSHDRRNIEGFCAHHKDAGGVVITKGGHVATRCHLPVLNFTMASWFHYGLAEENEKWYMTNLSPTDNPPPYYIEGRMDATFMPDIEDIGQPDLIILNSIYWDLRYVVYKATHEEWSWQLKRVTRPMTFQELAWHRRRLRTMVELFQKRFPGVPLMFRVGHERANNDMKGNVAIYQMNESAKETMKRLGIPIFPWGELLQGETDYADVMHVKPLSQPTYLVGDMALYYLRRAVNGWNRC</t>
  </si>
  <si>
    <t>MHGRTTSNSYRIAVAPSSPTGPARTPTRTPRRRPSATSSQSGRGLAGRAHDAASWLVGGAGRTGVRRWMVLAGLSFGAVVLFSAGSAPAGVSLPSPSRGWSVLDWRKGDDAALLDNPDVPPVVDRSALEKLRLLEIHYGADEEAEPAYDGNDNRQAERYRARTKPNLDKPPLVVEIPEYVKPDPTAPVPPQRVQSDVLDEEVCGANGGRPCQFLVPAWLGEQETKAQQHLYQLGLLALALNRTLVLPNVSKSRLGTCYRNPFSFYYSPTSLSDLGIATISQEDFIAWTLRRDLPPSAQVVTMANAKATYTSGAVEIDSASDPTLVPSKPNRNLCLRAPRTRLDFAGHSPLAIYPPEGYHRNEASRLAFGESVVRTLQSAEVAARASRASSSREADGHALADVLTFNYELRFPMLSPSVAATFASSDSIAEPLPFEHFPYAETWSSLAAFLASRLSPFVAIHWRTETLSPSNLTPCASSLVTKLVALKRQYPQLRNVYLATDYPIEALDPAAFGETEAAHSGTFAKVVTPQHHAAMRRFLKDSRAKLKGEMELRLTTFSKEQAELQAEMDEAGGGLEAVLPPLLATQLSNLTSSDSDEPSSTFLALDALDSGLLGILDKLIAMRAQLFLTGVPGVGSSTAGACAKLSSFTNQLVQAREKVRGETEEEDGGEDGLWNTVAHFSLSGEEVD</t>
  </si>
  <si>
    <t>MPLFSRIFGRDGEAKRKKQEQAAKEEKAAKKLQRRSRSELQQWEAQNSGTTTSSEERTVSPEAVDMLKIHSSGSNSTFLSSKGMSSTSIDYLPKLDLGYSPPAVAYIKPSTPSPPLPPTIARGASTVQIRPMPSPMQPGHSRTVSLLSSTLPTLKSVPLTSEEDEDDDVPLAAVAALRSRSSPSLPRPATLYSLSPPSPSIRPHASSSTPALVPPRSGSRASLTMPAILAQPVSPPLPSSSSFAHPRTLGEIGRRNTLIDLSAPSTFDPYLNKKRQDQEFAKDAERIVVGERRKTSPTIGAKARAERVRESGPKIMDFGELEERHKKRFGLLRREQASKSDEDIPLQHLPRAVSSTTIDSARPRPRRSSTDALGSHSASISRTRPPFLRDTRIRRHSLGTLLEVSHDQADIVDKVEEISLEDAEVASPRIAKVKEWRRQSLVKPVASQPPPSSSSRSVKALVAGAGEAVALQKEAAKAPAKPAKKAHDWLSY</t>
  </si>
  <si>
    <t>MRNTSPRPSSSSPPPPSPPASPTPPVKDPADELLERLSTYFSARGSGSPASQPEQFDEMLKLAERSNLPLVRAMVLSDRARAARATEVEAEVEQEQETEAATAAKPYEADSSPSFAHADDLTVNLELEEPKVTRRRRVNGSGPAATDAGGRAATKPEADFSNSVELLKEFVATGAVPQHGEPLVAGEAEANGSAIVQQAWDAFVACANFDEHPDHLRLAATFLHRLVAPTASAASSSSAELAIALRVVDSLLQVFPDDIVAPQPANADGVSAETLLQTVLLRTVVNIAMSEDYVDLAVLSLHSIDALRAAHPSLASSPESAADLDDTRTLARILLRRMHDERHLGYLPTLRDEAWSPSSSIQQAASLFRLLHRWTAVNLSDLDKPVLTPATIELLSSFATEAGKLRRWDLLSDTWQAWSLRGWKLLRYHYPLAQWLAGDAPFSSYEATNRSYDGPARSVRLQLFSRFVAATDEQLKLGQVGRDWTNEERSRWVELLCGSRGATASTRSVARRVVLDWQKRYPLGTPSPFLLRASALLSLVRTSLPPYGKNRNFARTAIGHHFTCLANSRSPYASPTGQIEHFDLTTLAQAWTLVGDHDSVAQVYRRVLDQRVLPDTKDVEVIFEGAPLRSLEGALEQVLQAARMGLRLSYEVFEALLKSSLAELVARDHERRKKDPRAKHKRWEDSPLVEQVEDQVSKICEVAETVGLRDTQVRRLVKYGDDFLLSQRTTLPLMPHNETVRRPSLAPTAAPSHRETDPRSVLRLLRKARAVKDWHAAHLVFLTASETSLVSGSGSFALYSDEVLKLTVKTLLAALARGTSEETMQSIRSALMQVVDRAVAPVLRAEADRRAHLASSPSSSGVLPPPRARTSLITHPSTLDTVLRALLKLDQIDAVDSLMRVMRAQAELTGLERVEPGEGVVRRVVRWAEKREGAEEVRERSGWVGEKARELAAKKGEKAEREKAEEKAEQ</t>
  </si>
  <si>
    <t>MGKRHRSDAATDAATAVEPADEGARKAAKKQRKEEKKRKRLDKDAAAAEAGTAGTAEADQAGLNGAQGEQDAGDENTSDDRAARKAAKAARKEAKKAAKAAGNNAPPEQPAGSGIDSEQVEKKKRKKDRKGKGKEVEATPEQDETATVSPVKEKRKKSKKRQAAADAAIQAGIDPSLASLLDDRDFPVYPGAFNGGVSNAGASTSAAAAAAEPEVAYPNFNGSFGYFSAVQPHHYSQTLQDIPVDPSLIEVRAPNHASTSASLPDPQDPIVSPTVEHEVRLEDGEKRKAKDDKGKKKKADAPPKKRKRAAAGEEGTTRTKRKKTQGTLGAEGVEAAKGDFTEQLVTKWLRAADLKKLADEHGATYKSGKFSKAEDDTLRAAIEAFRAEQDLTQDELATLFNTKGDPKAKPNGVVAPQNEIWTRLARSLGNRPLSAVYTHVKLWYPVGGKDEAEKKGEKWTKEEDEALARAVKELGNSWVRIGQELGRSRDSCKDRWTKQLQNGAVLKAGTGAGGAAPATVKKQGKWSEEEEEQLRKLYKKHGAQWTVISAEMGGARTSTQCRTKWTDYLQRREEKKENEPAADKGDAANLWHWPKEGSARLVHAIAALDPKDKTDIDYKKVSDPEIAPQGAKNLRDRFRRLMESAEKSVREEKGMDEEDEVAFAGSSTLPSRSRRLTDAALFRAGRHHGATLGRVSNADVAPRQAQASFEGGQSRRFAKTDKVEASRLPKGQVEGAGFVER</t>
  </si>
  <si>
    <t>MPHSSASYPPPGSSSAASHMPPTWGDLPPDSLAGDLSTLFGSTSPGFSGGPAASTSTLPPTLPQAPQNGNANGDMLDTFVNFALHQHNPTSSLESDLAAAFYLPTGDQMFWSSFLTSPPAAPLHQPPQLFPAAFPYENQQHQQTDFHAAASSSPASNAGGLSSSTRRPRILITAAGMPSRHGSPHPEEEGKGKEREQQDGADGAANAGGEANVDGEGRPSTSSSAWPPVWNPTGDESAVSLDREASLSLLTLPLVGGGNAAKTMPFDEDVRIALLETLRFAQLSDDEYHALYRTLARIPLSIFDLLCGLYFHHFNRVYPMLHAPTFNPKSTLGQLLLIILGIGAVYAPVPGALQLGRVLIEVARRGTEHLINRDNRLARSLPVAQGTLIWGIVRWIGSARTVELAEVFRSIHVAMFRRLRIFDDWEQHKPRSLSPQAQWSAFIANEERRRTAMVCFLLEGEVTTLLHLPPVIPWSDIKTPLPCYDDLWNAPTAEAWLELKTTAPEPASIPAVAKLLASDSSLPLPPAISLTPFGAHVLVQGMHMNIWNARQMHLSGLTNHAELITTHIRRSLVRLARGKDEFSPRFAKGAAGDGDDPALYAASHAWMQANPDQARMVALHAGQLFRVVRDYPTHATYESSALFHAGLCLYIFARSSSTSSNASAGSTFGSSSRDPGSSASSTETAFPLDAILHGPTPVDSGSWLALGGPASLTGVSCLFSDSSAPTQVLRAVARLLTQLATVWRVGQVFAAVLEGMARRDEEQQKSALVPAAFDYGGAPASF</t>
  </si>
  <si>
    <t>MAATLPHQPASSTTAPFSSPEVHTVTTRDGDTATLSYAPLDPAAIEQSCRSEKDGAVVSFVGYTRDNFQGAREALTGAATATNELTPTFASSACGPSLHYAGRTVTHLTYESYVPLALKTLESLLAEARTLPPPPPAPFADPHSHACCPPSTPSPDGRIEISRIHVAHLLGPSPPLTPSIVISVTSPHRREAFYVCEWMLEMVKRRVQVWKREWYAKEEGEFVGRDGEGPEGVGGRAGQAKWKENFPQDARKAAQGGR</t>
  </si>
  <si>
    <t>MPPPPVPAKEEVTDSSTMMLDDDFSLLADFTSLDEAFGDPVAAPSSSVSAPAAAPVADEAKKRDGANEDEEEMEEWARAVEEDENRNEEDKWVIELSEVRVEMCDADGPRLTVRPQPPLHVDPSPASPNDAIVPSDPLLTHLTFLGDVSLPHPLQLTSHSPSLAADGSEASIDLCLLVVTAHRTRSDAGEGWTSTLSSFALSKDEHYVLSDAFHALEPAPNGTTPASHDGEDGGSWNARPAARAMAPEGGVLVGVEIRPGGGEWASAVGAVAVPRATSGDESKNEDEAGRASGRSWETKIVRLSSGSLEPLDKAEDDASTFVLPGSQVYPTLTISPNGALLCAFPFTPSSIPSQPLIAAAPFGSSSNLEEKLATRLAIAVARMGDAGDLVGRIKGLGGADAVTSVLSQTHEILKAMLPAGTMLESSAIGLELLGIASALFRSHPSLHEAAETSDMVLELAACSRALRKAEKKERNNGKSWKPDSGALTISSGPRANLTEMLVQTRSGRLLVTASGSARPSSTCSFAPASSPPPLPHPTSSSSCTPSSAPSSQQPPPRSSLSNRISRAGRYRRLRWAQLLKRWIWRRVWWRMRWRVRWEGRG</t>
  </si>
  <si>
    <t>MQTTPAKKKRKTARVYSSSSSSSSGEDETRRAKETLKTKQDGDSSVSASTSQTAVGAQADAPGPSGLPTATSSRAKPKIEVKVVTKTVTVPVDRLPKDRQGSTTKKRPQVNSPGSLASLKIRKLKDKKTTPRIQDESDEDYAEPASPVVASPTTPNSFAESRRASEAAEQADDAVAARRVTESGVSTAEGASSALPLSRSSSPFLTSHRAASNASSAPALKDPPPPPPEPPKPAPAPARLSLAAYRQRQMQARVPPPPPPPLASVSIAPPMPSTAAPAANSRNPLAGVSPAQLEALASVLAASSSPASLEATLAPITPSPAAFALSLPSETPPLRPIATLPPPLPPQTPLPTTPLVATSAPSFAESNLPAATTRDVAESEAGTPPLPPARDVAPAPEPEPLPAAKFSAADILKSIGDYFGSSSGSTNSSKRGTPVAQVNSLAAAPSARVETREAEEHASEPSLTAARPAPSSTLPIRPTPLPASDAPSSSLQRLPPALISLSGAALGLDAGAAAPVTSTSSAPLSGTSTLAVPSTSSPMPGFRPISAQSSSAASQSSSAFSRPAASAFPKPRLLSTSPATGFSRAPLPSASIARPTSVSPALVGHAPLYAGSGSRPSPPVRPAELDPSIPTAPKAMQAGLTTPAHPSRSGAPPTPGTTASAAGTPSRSGWPGSTPAGRGRGGFHGALARRLQRCASQASIPLTRQPLLAGPRNPNMHPSGGLGTPRGRGGGGWGWRGRGGGRGGSAGRGGGAV</t>
  </si>
  <si>
    <t>MLRQNPKHRPNTAQIQALDSVRLQVRVLELRKASRELRLRDQHVAAREKEVLARESAVLAREQAILARENALRSAQEGVKDQEAKLAQAWAAHRAQVYHHQQQREQAERENIRPPVQGVEPEVVARVASRPSMVPRRPLDDRRQSGALPFPRVNSSSSLMSLDDTPTKDYNPSPSLRRRLASKSMHNLQAAGSLATPSRSMSASNDNLRATAAAQAARRSPSLITIPISAPLPTSVSVSNLHAAGGNGLPSPTFSIHSAPPVPTIHHQRQASSPERIVRSAPPPQPLPPYDDDVPSPFLKKPTSNNARLPPPPPAATTRSGKGPILQRLLSTRAAAAAGLGPIDRGRLSALPSS</t>
  </si>
  <si>
    <t>MASQALSSSPPLHQTTDTDDPPVVEDLTRPLTPTGRHSNIHDPHLSPASLARLQKLAKSSERSPSLADREFYEACWGKPNGFVVEGIGYIRSNLDLARKRPIMVREDYVTLYAHLESLPNQQNTDAILGYGSPGIGKSCFLRFAANQRAEECRPICWLRTPTSDLIIFTNEGLFAVAPKVITRLEFLVPPLVLLDAGAPSDVLPAEVYLGLTYPTIFTCSPNDTRYSRYLKDRLARVFAFDPIHRYELNQYITLLAELTSKKKEPLNVPLRSIRPIATLRRRTTPDSRVPDYIRDLVANTSSPSTTVDIDPPRTAADSRTADSRTADSSTNKAASSASSASSAFPHPTSTSTSATTSADSAQYMSTTATPSASLPRLASSLAPPASVAASVSPPPTADARIEAHDLSRTSASETDWEPANICSIRLELLPNQLPLLPHVQAHWIKQSQSSDVYTPMEVFASVGPTFRDIFEVSKTTGSLERDFFGSQVLAGPIHELARVLGAKTTSSSQTTPSAQQLTGYHQHLYEAPTTKKLTKMPMIELFVGSPLLLRRILDGIQQQTELDQRQLLIMLYERPSMFGVMFEGAVIRYFTLTDTLISSVTNPALNLVIPRALLTEHVDPSVHLPLDHDYIGLLPPNYPTFDCIIVLGTHKPPRLCLVQITVAPRHSMSPQGLNAVRDALARTKAPDALHLHFLWAHPTMEVAKKTALHFQEACEQARAAGHADEAVDDAVIGVEDEEADVAGVDAGHLSSREDDDMPPSKKAKKAKKRPPPELFRYDLGYVAVSSFDVFRKAKSAAMDSAAMSRDMSSN</t>
  </si>
  <si>
    <t>MRECRGVVLAKLLESINIPLVYKLALELGDEDQMVAAQAERGLKAVERARLGHAASAHIDPAHVLKNAIVGILSHMNRGLHEAGHQRPLREKQKIIRSLDAITRMVGRAIAGFSPQIMATLQTALELPGLRLVTLNAFRAFLQSLKFSDIGAFIGPTTAAFVRLWPDLTNLERASAAKTIHYLVVENVDSLSQHVKDVADLSGIPELAQADRRLQAARRGWSLFDWLRHLLDRIASENDVVTLQALRELKVVLAKNVASIQALATGDTFDPAIGRLVSVLLSAAVKDSPENESIRNVAFECIGILGAVDPDRFELPPVEPPPVVLENFDDRSEAIDFAIRLIEDLLVGAYRSTNDTKHQEMLAYAIQELLRFCGFTEDLIISPQTAAHVDPLTLHRWQKLPKTVIEACAPLLSTRFSLANDRAMQPATFPIYLSTTVYRDWIRAFANELLKGVRGETAGQVFGAFSGLLHLEDTAVAQHLLPHLVLHVVICGSDEDRLNIKKEMETVLTDQVSPTHTLSENSRLLAAQTVFSLMDHVSRWITLARKRLADAKALRKKTKSKPAPIESKITQQLGDVEGILQDIPHILVGQAALTCKAYARSLLNFESHIVAQRAQKGLDVDKDLQVYYENLHECYAHLDEPDGMEGISTKILSPSILHQIREHESTGRWTSAQSCWEVKLQQKPDEPGNHVGLLRCLRNLGHYDSMRTHIAGLLHGRGDEVDWERILAPFNIEASLFVGDWDAIEDVLEVPGVEGAEAAFGRVLSAIRTGDRDLVERAFYEAREQLGGPLVAAGRESYRRVYDSVVHLHILDELSLINELQVASTKELPACFETLKNRLDATSPSFRAREPILNLRRTALRLTLPHEQAAKTEVGNLWLETSKIARKAGHFQTAYSAILQARDYDAEYTFLQSAKLFKANDQPFKAIQELDNRLKPILARFNERDPNDPLISHDKPGPIAKAALRRARWMQEAGRLDQNEAVSLYNEATALAPNWETAYFHLGRFWDRMAQEKEKKQPKHKQGRYTGSLYVRSLACGTKYIYQALPRTLTIWLEMGERPALYFTRCNGYIRKAAVQQPLPAYLWLTVLPQLVSRILHANETLYDVLEQVLLKVLSTFPHHGFWAMASGAKSNTNRRSRRNMRIFQKAKEAAAAKHASDVGAIVDEGLRLVDQLLVLCNFPINGKVDTLSLKKTFPQLYKTAPCKLIIPLQSSLTVSLPFDASQAAAHKPFPDSLPVFQDFDDQIVVMSSLQKPRKITVRGDDGRFYSFLCKPKDDLRKDARLMEFNAMIIKLLKKDSDARSRKLNIRTYSVVPLNEECGLIEWVPHTVVLRGLLNKSYLSRGIASWSPELKRIFDSIRDDQKRIGERFDKEVLSMFPPVFHDWFLETFPEPSAWHRARLAYSRTAAVISMVGFVLGLGDRHCENILLDATTGETVQVDFNCLFDKGRTFEVPEKVPFRLTQNIIDGMGVTGFEGQSGVYRRACEITLRILRANRDSLRSVLETFLHDPLVEWVYVSKKVSCAAQREAGTGPEQTRARALEALEPIDNKLLGLQVTSDPESIGVKEVSVEEQVERLIREARDSKNLGAMYVG</t>
  </si>
  <si>
    <t>MARATEPAQTTTAEAGGKPGVESFSYVEPAALRFVVDLPIAPTTPTQGPAALPSDDGPSTSTSSSHASAGQSAGTPAAMPTQSAAHGLAPAPAHASKPPHSSYSSTPTLASTTSPDAADGLARTNSKGRRRLSVSLTSLLHPGKKDRRRTDDSSSMAGSLTPGSVSSRTLDGRASMQSSRAASVASPTASRRTSIDENAFSAADPPRSRRSPDLVDSQPAAVRDRWGLLDEGRAASNSSQGSLDAAATNSNASTAPTSPDVVASQDCDEDDFVSPAERRRRGSLALAKQLSQDGRDDATEDLTDFLRASGSPSTSLLPYNGPFARRPSGASSPTPPSLAAFPPPSTPTAATTSGTASPPLHPRRLTRNIEGLSLSDLRRSPSPATPPPMLPSVAASPFTVTAVPQPDPRPSRASSSGRAQLGAMPRLLSTNAIATVGSLEDEQEDSESDSDSGDGSDEDDEGETYETSDEGPITTRSPLATPATSPPLASSSSQPRTPGFRPSLSTNPSLRNSRLPSLTHLAAAGASAPDRRCRRTLRLLKRLRRVLRRPRRATELRRATMEA</t>
  </si>
  <si>
    <t>MASSTYSATPQPPQRIRIVTHPPLAPLRAWLPLPHGGGSGTVADLLHGVQHLVRDDRALEAELQGFALLPDSPLSLLDPVNDILDIKLASDQPHLPAQAARDLSSASRIPLPQSPSRQSSPSSYSSSNTSDGKPEVLPSKRPVMNGETAVPNGRPAKRRRTSVSSASSSSSSDSSSSSDSDSDSSSNSDLSSSSSPSSSSDSDSSDSSSPDSQSPKPATTGTATVTVPPGQGKHRTKKRNERKRKLRRAKAQEKARGVGADGFGTAAAANGGAEKVDAMQVDGVEKTTTVAPKPSPQKAPVEAAASAAPKPSRSTLSLDPYAGFHPSSSAHKPSHRPSPSSSVSTGREPGISLIGPGGGQNRRYNRSKNGTNEYYDSPQPAWPGARAPLPPGREMRSKSPEYRPTSPNVTYSTLPADSNAAASPAPAPKSTVPPGASTKQPDQPPPGPSKPSFIPPSKRTDLPPHMIVTKVDVEGKKWQPGLGRVIKGTSRDWVEPAAGEVKESEVESGKEGEGEWKGWIGVEEVEKRWEGLRKVENSQVRPGMRIATQVFELDTTTFQPTISLKYGRLLPSSSENPSSLRIQLHPSCVPPTEDVDEPYDAAADEEEDAFYDEEWAPKPKFGQDLVDSAQEGEDRSVWEGEWDGADVRLVQ</t>
  </si>
  <si>
    <t>MGTSTGNNRLSGLPRISKKKSKKPASPPKAKAKSLASPPKPKAKSLTSPPKPNTRSLASPPKSKAAPLPALPPYPSTSTAAIDLSLSDSSLSALSSDESDDSDEEPASPKLTAAQKGKGKGEAPAPPLAFPFLFNPASLPALPALPPLPPLPKKAPKPVPGPSAPPKPAKPVASTSSAPKPAVSKFSVPSQAPKPTKPAASTSSTPGPKPSTTSTPQSSKPSSAAASTSKARIRSRNDAPVASTSAAALPKPKAATPKPASTHVSSNASTSDGSYAPHIATARSTPSAPQRTSLRQVLALSLQEAEEKAKSPAMSRENSSEGKKKEPEPPKPAFVPGRGKGLPQVLAQLERREREKAYELEREREKEQSKGKERERFDDVSELELDAEDGISASSVLSDVDGDETSSDELELQKEEERFLRAEFERKARRRGSDAMDVDDETTDEEDLAEAGERNSRALERLRRRGGGDDLVLDTSLQGEQDEDEDSDLAVTEIPPGNGFGVVTWSDYEFEEEDEDDEAEGDEAETTAVAETPADDAEEPDLAEETLAAKFEDELERLFALSEAVVGPVQNGEYDFGNIWLEALSDLEDATEADDESGSGDDQEEDDIDAEMIFGPDGELKKLFGRRRKRRHSAVESSAGESDDDKADLSSEDEVEGDEEQLDDIELVRIGVALEEAEALRRLKAGEEDNDADYDEDATSVYATEDEATDSSCSETDIYRYAPRTSSLSALQTPTTVELASLNNPDSSAANSASHDPPTSRAKQQKGKSKAPLPAIPESIVSQVSAAVAKSPHRRGPLLGSFEPVQRTEDAPVAPLKVIVIDESGVPAPSPFSATRKTKRRVLDSTPSRRIRADSRFSSTSGTSGAESADMASNIGSPVLANVDFGFDFDSVLHESVLVDAEMRDENGTSSETDANGATTDGGAGSSKTGAALSDFSRWSRIPIGAFRSRTMGAAGSSAPSQVFAANAAASAGKNKRSSGKEDRQRGAAAMLRDRKAAAKLDHTLGSPGHAAATSKRSIASRMLTSPVLAPVIRGASTTSSSNAKNGVSSGPSAKKAKRSRRSTPAASTRGKSPSRSRSRAASTVDAGLSASATSSALTAPTASLPPLHSPLFRSVTDSVLPTPSSFRLD</t>
  </si>
  <si>
    <t>MPPKRGERGRSSRGGLAQALPPVARPPGASRFAPSASYIASHSSAPPPPPVQPVAYSGYPMGSAQLGTHYPVPAGPPVVPQPPPALLHRPAPPPPPAPYASYAEPQPGPAAYSGRGPGPAFVPAPTAPPKAAWPPPQPVAYERHTYSRTPSVRPLDAAPPRPTPPPSLVPPHPATNPSAAYPPSVPPSASSAQSSRPPLVPPPVPTPFQHLSAPAIPAPVPTPATPSRPASPPPPPPTPPAANVNPAVVAPIKNVSKPSIEPAEPSPSPGIAHSVVAPQPVTDAPTVTVPAAPEATLSSSDSDSSGDSSSSSGSSDTDESDSDDDDEVAGALVGERPRSRPVEEEEEATEAGGGEAAAKATSDDSGSDSTSDSDSEKEEATAEDENAVSDLEEAVQEQVDEDDDHGQDETLPFDLGSADEADEHEDDEEDGEDVDDSLEHVAANARRKRRRLDSVGHASTVAGDDAVSDISRVTSRAVSVDPSHVHDLTLSPTRLASVPPQVSDQALHEATTHSANFSASTSTPARPVPARDSAAPPSPLADPSLLILPQKRPLEEDADDDIEEGEVVSDDDAASSTAPAYPPFHAFAGAASLASRSPFDRAASAQYDHAADASMDMDMSFVDLPADLLADPSRRAAGTISIPISSRASSAAPPAASGPASETGKASYVGKASYERKKAAPSPVDLSGGTPVPPKGGVPHPAAGKLSYKPSPLSKPADPSTASTLTAPIKAVYVRRKDASTSSAPATSAAPATTSSTAVVAAGQVKAVYERPAGSAVSAAPARPTKNKKNKARGVMPFTKEEKRERLPAKIFSAFGEFATFESASDSAIFDVPHHTVLPAKNLPPPNEAAQHGFWPGPPNRKEALKKAIFPAPPEPLEDVDDDRPRVEVFIDNSNVLYSFLNWVRARPEAKITSTKLGAQKGKDGKPQPAKTLKTVTIAGKKVKLDYKMLFALLERGRRVERRVLVGSSTLWQSLEPAVEWGYEISLLQRVPRAEPSTSASHTVAVAAQASQQQQGGKKRKQGNKKAPPPPPPPQPEASQTKHYKEQAVDELVHLKILESLLDFEPPPMPPPSPTPAPAVIAFAPSHPPVVASASDASNPPAAPEAMAVDPPPALEGTSVAETQASAAEITSADRTSTESSETVSAERSTVEPLNETADAVDPTSLVQPAGEAAEERAAESTDAEAGTGAPTTTVEAEGTAAADEDGDTSMAETQASDRVALEGDDAASTASAVVAAEPSSDSSVLRTSAPPPAPLPAPASVSSTSATTVPAKPRFVPSSAYLTGSAQPSSTPASTATSSQPKFLPAQPKITPAQPKITPAPPKIVPAAAKIVPAPPKPPAVVQFVPRRPPRDRPVLVIVTGDANSSEYNPGGFLGCVRRALDRGWDVEIAAFTHGISSLWTGEQMKRTTSDGRRRGELRVIDLALFAEELVMA</t>
  </si>
  <si>
    <t>MSASFLSGLNLTSILPPDSQWIAPWVTQVLQSVEGEIAQGHSPYPAFEETVLRIFYPSVTPGFRAMLWFLAGLFSLSIIIVLASLVLRLQQGRFWLFHRVDKTIVIPNISTIYGICALAYAALGILSIVTAVRISKGERFPRYYLGLQAGWIAPLWVGFFCEAWATISAWYIRKKGAFYRESRWKTVVALTLPFLLPICAFVPVVVVMFIAARSFNNGYRDAMSIVAQLKVYDQSWTPAKGLDIGNLLNFFTLGEKFGAEMRDYSKYVRIGYLYIAFTLLVTFAVYTTGASLEIRHLSATIKKLRAQSKMPRLRPRSPLTHFRRGTTSKSAQLPETKPEKAPVDPLDDEFFAGVKRQWTLLAWARNNRFYSACAIGLMLLVNAGIAFWLGVSPLSLMTNSAQFQVQLLVACWLNGILSTVVALLILFRSLDGSSPTVQRLRRYLPFLPFPPAISITDPSRATSLNTKQSRADGGAASHIDSRMDEPPKYPGSSWSNAHTPVMEERKGGTAFLEVPQHHAAVDLGLPETEYLDDEYDLDAALDNAWYGFGVSHVAGGDPREVDNLHVVLEMLERPASSMGEGTSSAVHTELGGGEGTSIRARTDSWDGSLRSQRSHERFDS</t>
  </si>
  <si>
    <t>MPLSLTFDPVVDFRATRASVAPRMHRMASSLQRDTLSLAHPLVQLNVVERLEAMKFFRRVQRVGRTASMAPLPPAGAGLGPDEPLTKLSDPLNVWSASVLIDDKPVEVYKVVHEGKHSTCYIEAVEGKEFKVEIKKGTFTATDYAAYLRLDGTDVGGSSIERSNTLPATFTGKRVSSTSIRPYTFAKIALTDDTDIATKDESVIKNLGTISVEIYRTTILAITARKHAYRDDVRQHIVDERSKKATMSHSTSYGEAKYEPHSGESVDVSWTDPWKSPFHTLSFRYRSRALLELEDIVKLIVRATPPPNPLEPASSPAAGPLSRKRKTDVITISDDEDDDAAQPAKVAKQNGGGVKAEKKPKVKDEPLRMKVKTEGGQMHLAKQPVVLLRLPFGAALSREQRAFPKASRLACNLARPFLDVDFGVAPREGEVEVLPLLTRSAPAVAGCARSLAALRPTTFAPCTSLRPRPATMAALAPAGAGLGPAEPLTKLTDPLNRWSAWVTIDDKPVEVYKVEHEGKKSTCYIEAVEGKEFRFFFVVNSKIGDGTEARVRPEVDGMALNGIVFRTTEKPWTWDGKRISDQAVRHFTFAKLSLTDDSDLATTSEAVIKKLGTIQLPIVRCLNVRDSAVPAVYKDDVKQHMIDERTKKAAMSHQAGFGAAKPSTNTSVPVQVTYVDKEDNPFYVLEFKYRSRALLELEDIVEPLPHASPSPEPAPAAPSPNAARKSPDVKLNKRKTNVITLSDDDDDDDSDLRAKIARLEAENAKLKNGGVKEEKKPKIKDEPLRMNVKKENGQTVIDLLD</t>
  </si>
  <si>
    <t>MTRAVALLGVLPAIRKGFLTTLMLSGIFDMVASIVLLSYQLALTEGFQRVVPSIIVTSFFCAAFPVWFLYSRPYSIRLPGGADATVGGTRDKNASKFPGQGRVLEGEISDDRFKRDGSEAPVFPNSSNMTDSMYATDSILNASVLNSTGALDWDVQSGFSAGTRPSTMVGVSSGLASEPATPRDASPGIYPGRSFLRFPLPLRRAGRTAIGSTRQQNALHASRTGIASRATLTSAS</t>
  </si>
  <si>
    <t>MLAWLLKLLILSLNIRSSFKALAPARPSGQTSSRTRDGSRRSDRARRRQIKEELTNVVVWVCFCLLERLADRTLGWVVPLYGTFKVFALLLILVWRGPGSQQLFDKVISPLIRPYERALDFVGFVLGENVHLAFFLLLFIPRKVAQRWARRKESPDVPAILRGLRQPHQPRLAQSLADSIEKSQGDSDAISARFSQPVQVRLNPVPFRPTRPATAPSRPVSHANPRQHTTQPPPPVASSAPFRHVPIIPSVAEPAPVKPVHRPPPVASTSRLPIPQLTRRIPSAKTESATLPAGSLYPSLASVSAPLEQPNVSSSVPSQPAPQPWSVPHARISAQKKGKARLREEEEVEPSRASPLTKRARTSRRSSPPPPATAPEIEVHEGDGMAVDSPPRPATPPLPSTSTSTLPPPTPTPPGAFSFRSPAQIPLPDSPAVRLPAPAADESDQATPRRRSARTSTVASTSTSSAKGRKRARESSAARNSAAEVDETVTPKKKMARVQDIDAGAVGEPFEAKGKGRAVEEAVATPRQRALGAIAQLSKDLFDNDDEDVGFGLGSKAKKKGVTGVLGKGKAGGAGSSKLRQSTRRRAADEDDEDYAEEDAQPAAPSRSTMSARTRTTGRAGTSTAAATKRSATNASAAATRSASSSTTLPTSTSSRPSSRLAQSTSARSRTAASSTPADEGEADEVVLPARSKGARRTTSSTTITSTGAQPPRRARRVLLGRAGSAAAEKEQEVDGVAIVSRQRAARK</t>
  </si>
  <si>
    <t>MSPAPRAVLLGSSNLPYAPVSPSPSALAFSQDGQYAVVARGEIHLLTPTLGYSPALSAASTSVLASGTSATPLPTAGTKGGLEATGGKGKEREQDAEEWCWFKTGILVEKKNVVKWSEWVDEYDIDMPGMVEPFWRAAAWSPSGVSQLGGCMLATITTNGEALLFEPKKNAVSGEWREIDDLTSKLIKDTVPNQSKYPEQTAHLRRDMVAAVLRCQSSAIAWSSAVPGYAGDASILALGHRSGEVTLWKIDEERKANRIKRFRPAKEVNIVNVLAWSEWKVDGTTATSLLAIADADGRVLVSSISQSLDASEDVDHSASRTVEVSDAVMVEENVDGRGATQLFWLEEEGKPIRLVFSKLGTISIATLSSGSRKGKGRAGEAAWKVEKIEVVHLPPEGVGEEHFMGANGWAACSGIAYHAASDSLVVALSSSSIFSIALSPSPTLILDSIAPTAPTAQPDSAHLTSHARDIFEILYSRVKLRKDRWTRSELGTHAMTGKGKGKGKKVEQTPALGTEASEDEGAQQQKVDKRARRDGAKITGWVGLGTGAGGLDTAFMFESVRPDGFSYRTYASERTHLAITNFAPPATGDGASDESGEAVLAEFEKKLRSPHNSRLSSPLTVLRPLLHYLTGHSTASAKGFNPSLLARLNADGLEDRDTPVSEAGQGVAEKLEQTLWADQEVEVVRLKEAIARAVVRTRGLPADLLHEATLKQLALTRVLIKEVLSKLAATLGSEQLDESEKPLHVRLLLASSALLPPSPDAVELALLPPDALAQAYEQPDTCPACRAPVPLANTRFACCEQGHQWERCSITLALVSTVSVRTCTSCDRKALLPGAVAGVVKDGKVDELLERATCCLYCGGRWMKVR</t>
  </si>
  <si>
    <t>MSPPVLTSALLAQQAIAAAASAPASRSSSRPRTFSGGKDLLREDVCDLSDESESDDTDFISDEEDELIDERFLDPNSDEGIATRVAAYARELSTPAKRFLRTFPVEVLRDATAYLERLEGDDLVLEARKGDEVLCLRRTNFQDLCLVDETRPLLQTPLGVFEQAPFADIVREVDALVTAPGFDISPIPHRHPHPPSPADDTNPPAHSRIPDSARHRPQGLEAFRQGRSRPPRQPSASSAPITAVRSGFDYEGYRARVAANAGRYDALMQSFPFHVATERRGTTALGRLLGDEPLQPGATSNAGDAVTTVEQDGQRSTVRVTAPERGVEFEMVLYEEEEVEEEQDGADDLAAEEAEREREDTERREGTARVDGADEIGR</t>
  </si>
  <si>
    <t>MADAADLWESELGLFDIEVDDSAAAARRARIEASRRAAKGYTAKVEEPGWFNDPDQVARSKGPARPALFALHQQYYQRRFEDVVHGGLELLREGVKEETEVMDLVMRAALRCGQERKEGVVELARRWTEFPNLPSLSFISARILLSNSPLATSPSPSTPSDSTPPVSAREVLSATLSSLRIHPSLPLPRAFLSTILLPLHPLLSQVLTDPSILDAQRAKVEQELESVEVGEKERDVLRRVVLGAEKGAREEEEERVGRNVRSL</t>
  </si>
  <si>
    <t>MAPAQAGTGANPARSAHTASSIRARSRHDPADPQRKTVYKPVLDNPLAVQWPPLPAPVRKAILDELLTLLDSAESGNGKGISEWRMDEHTRRKNVAKAVKGKGKAKGKGKERADVTVTGSQAKVMKDEGASPRKTHVLTTRSSSTYTIPTSTTHASSSASNSCAITSHSAPPLLDNLVIGINEVTRALESRMRWERWELGDDSAAPPSSSRSRDGAAEADESEKSGRRRRHKSKAEKDGGEKAVPSALSSTDRRIAAPPTLGDHPAYGSVGKAGRRRVAETEDKPNYLVEGRSEGEWRLLVNSEMRRLRSTPAASSSSTPPSRGPRTVSSDVASSALLSTQPSQPAVSVFDEMCSSPAPPTVPLIDLIFVCRPDINPPSLVAHLPTMVAAANGIQEALDSVLSASDPAKEAMVVEDDEQRQGKRPEMRRVLLVPLDVGAERRLADKLGLRRVAAIGLSSLLPSAASLVTLLSSTPSLTTLSAPWLVPHLLHPASSASPAESLYQPTTIKHLKTSAPLNPRAEVTRRKEEKRKNKEERKERRKKRRVGEGEGEGLYVAED</t>
  </si>
  <si>
    <t>MLFSRTYATSHQLEQQRLSSPAGAPVPSLHSSQSRREIPDELRTTSVIVEEDPFLAPAADMTGGIQTLLEEEQPDLMAFDDVLDDAFDEVAVPPPARQVEERGTLIDASPIAEQVEQVPAVEAGRPRSNVVVKMLFPTAPLPQPVSKRLSLPVAQSAPSSHPFSKRTSLPGHSSHSSLSSSTSRKTFSSSHASLRSSQTSSTSLAAKEGTLLALPLADQLRTLKARNSTLAKTLASQQATNAKALERIRQLEEEKESGRVEAEGWEAEAQRLAAGLSGGAPAAKAPAEGDEKAHLLARVSLLERQLALESSKRRRAKEMQHKLRCELVNRRWKEKWEVELLEREERRWEVRCVELEQEAARERYEREMERLEREELQETVAEQLKSLSALSASRQLLLTSHRTSESTISTLRANLSSLRLELDLTLARLEESSAVEAELEEMKSEVERLRRDGKSVSEKGKEVEKERARREKLEAEVKDLKAQLKSTQSALKLSEKAASSAQSALAALESGLQRSSSTIKAGEGEKNVRRAKKVEEKEPEPELAGVDEEVDSAAEELATDVEDAIEPAAAAVESEPEQEQGDEKTYKPVKSKSRSAPAPKVPKPKAPAAPKASKKAPKPVVELADEDDLPTPKKKAAPAAPAADSKKRKAGVLCDKPANVSLAARAVGGGVEGHEGGGVQLKVKKKAKKGVVSRLSLDSDEEEDRPAKRRKDEEATEPAKKKKKIALFGGPKSRFAFPIENADANSLIPVDLSPIKKEVAKKSSVLSAFGGAGGGRKGASIFA</t>
  </si>
  <si>
    <t>MQFPKAKRFVDKPPDTIPPPGAYDVPIALSDPSYKKGGMLEKGDRFAMGERDVNKPDTFGLYNPDGTSAGDKENAPPKSRAAGTTSSAALHAERERHKRELEDLRARLSASHEKEASKLQAKVDKLTKRTDELKKEREELGKEKDGLKSEVRHLTSKLAKTTTLLEKHQQSLPSLQSKLESLTAQHTASSKRKDSEIATLRGRLEEVEKNLFVERGRYAVLKRDKEVVDAAVEREKQGRAEQATAAGEAVLSAREEARVARQSELYEARMREVKLRRQVEDRIAQVESLAAYAAGLEERVKIAEESREEAEWQRWRIKDLWRDERELMVGPERNEKEWRQRARADLRDATGLRDEVASSEDEKDWRVQWDEEARLWMKGREKRWDEEKRALKKELSDLEKELDQAVNTEIPRLETQLSSTEATLADTKSSLSSAEEQVSDLSSALADLEQRLADETDRLEGEIEEQKRHLADARKEVEKERTEKRRVVGLLAQTRASETALKEEVEILSADVTSLRPLIAETTSLRQTVDHLARLNAANEAEAQQLIAQNSELVGHGNKDQKIRHVAALREELVESRKKHLATLSQLASVQQRVASLETELETYRPASTDSDIPSSTLAPHRARVSRPQMADAVSASSAVPAPAAPRVVVSVSTTDAHATLSHSLAAPAPTTSVTWADDDPLLPPHLQLAASQPATSAGKARGRAAIRERRGSTSVKMVGKMSVSELLG</t>
  </si>
  <si>
    <t>MSRPFSPDSLSGSNGESASTPSAASRRICRQLVVEAEAHDEGVRATLYCKVSLPSTASSSSQPHNLLTLLPSSRLSYSSTYALPLHDDSPEAIMAAWKFGILPSWVDDSYLDQNGFDSPGARSIRRRRSSAASDLLSTVTGAESDERREIEIVQEGERVALRLLPENGAVDSPPSGSPATERPASRAGAATPTQAGQRNLEFVVVLTIDIDFGRLRLPRFANTITVPTPLCLRNTLVFDLPSPPPSSAFSTWDLSVRPSLSNAQSTSHPAVNIAGTRISGTFPTTSSVSLRWAPQLADGTAPLLIKREALETSWKVDKAGAATAEVEVSGHFEYSGLREKQWVEVEVGVPFVQAQGSPLEITGCIASDGVTSVLDWEVAPAPTSAKPSNQPTNQLDLPVKTPPELPSLPPLIRQQTESGLSDSAASVLSTSASTAYPFTPTPAPRRKRVSSRTSDPRPPSWTSLFDTAPPAPPVLDTSFSTESPSRALPGPRVVKEPSLLQQAAPFDPEASAMDMSFEVSSVPSTSSELLDEPAQRPAPSTSAMRPDEHSSTCLVRVQLDLGPSLRAFASLPTTADDDDLSPAFSFNLALHFPSSTLSAKSAPDSSLRLALPSVTLPTALHEENVVSVSSTSPNRLIELVSPPPVSPDENAEPPMSPLPASKGVARWSTLRSGAARNGSAPPPVQVEIMAADASFAENDNVAPAPSPLASDWTGAEADFAEGLAASAREEETADLLDERPPSPSTAAPSVIDVEALATSLPTDEPPSTVLDDTPLAHVNVTMTPVPPAPGHSLWEYYYEFEFTPAYTGIVTSERSSADLTALAAWNERGEACLKNEQLEAQDAKGQRFRVEGAQRLVLAVHRPEEGSLPKLGSIVQFERQIVKLSVELVPLQGLISEPRRAEAMYASRTNTSLVRFCVPSGAPLGPFFTFKRTRLTRTRHLAVAPGASTIPSPRTRLWQLLTILFALGIYYAIYATTSTPTLLQEHSRRQLRTTSVGAIPTSSSSFAMTPFLRTPHTVTTTATSTSTIISFITHTPASTPPVVHTTTLYRTTTIRQVTPVTPTAPLAFDDSLPPATSTTIIPRREHSLAQEDSHSLLESFQVWLERVKLEVRIRWRDLLAFIT</t>
  </si>
  <si>
    <t>MSSLMELGTYVAQQTAFLPALTGFSMAARGSLKTYLAAQALGPAPKVDDKDLKKLKWARCLMVLVLCGGIFGLEFWLISQQDMKKLDIFFRYLNAFVYQSALTGTLLDMTKSLKWAAFRSPGNVLHFRPAPGTVSFPRVLTAVALATGLNAATYFDLNWAFGSFLTVALLYRSLSSPFRRVFSLRVMMLCMIAWLALTFLLSGLVILYVANYWMDGAAGDGTLDSSITGVSDTSSITSTEVTRYMNLILPFAFSVFPGVLAVGCYRFDYANHVEANPELAAAVTLETCEPRKRFAKILSQGVVLPEKGPSGFLTPYFTTALWSWILAYVATFGLFAAAIPLPKDVLTNGAFDMTALTLAIPFMIVGLVITASIRGEFRRIWKHKEVWSPKEDEAEGAIALPEDDVEAPLYAEVADEKHPEIPDVVIEYAEPAPAYDAPSKQ</t>
  </si>
  <si>
    <t>MSEPRCLAWVAPELLSPLCRLPNFALSLLCSAASQPLSTRLDLQNNSTRSLSPQPLIRAHFDPLPSSASLGVFRPSSPLHLRHPLALPSLPLSPRSTTAMPRVGPEDENYVPRGPYVWGFPLGDLNFQAFSSKKMFDPRWHLRKERFIAYQVAMLVCLAAECTATYSLDKYEDLQTHIESRFSPAHLYQNDLIDMEISTIVFCVAVACLFGADFFFLLQFPRRVYPKWYQTTKKVLAVVITLGIFACALGSTVRPPSPPSPVFPPTNPRPRLIEQIVIARNSAILSHVSPSVARAATDYYYRPPLRYKDWAVNVAWVVLLWVGWVGCVAA</t>
  </si>
  <si>
    <t>MDYARSSASGAGGRGPEAGGSSSRRGYDAGGVRGGRDTRPPRRRSYSPPLPPNDRHSRYNSLPSGSNGPVLRLLDSPLSDFPPPKPSRRSPSPPLYPSHGPSSGLPPQMLGGRRDQGWGDRKPRMNREPGPSSSSKYVDEWEPPYDREPLDRFRRRSASPDDRDSDLPYRSRRERDYRRDRERDRERDRDRERDPYPPGSTSRSSGGRSNAPWEPPVPRGNGWAGSPTKGGSSSGFQIPYRSRGNKRSREDDEDDLRDRDRELDDESLDGRDGWRSRRSSPERERDRMRDRDRDRRVGGYDRPPPGRGGDGRRVVSESQGYSYGPMRFAHEPPPPVPPVPDAYRRPSLLDRLDRPLPSSPYTRPPPTRSTSPPPHRPPSFVNGVPIPASLPRRPGHQPPSASSRTASPDRRKACLPSSTAELRERERTTTPPLPPRSVPLSKPGSDVEEGELPDEDGEVEELEGEVQELRRDSIVEIEPERQERQASTPPPRDRPPPSETPEPMAVQAVDDVDMFAPAEVLEEVAKREAEEAVGRTPPVDRTVHEEGTPPLSDEPAKPVSPAQAATVNVLARSPPPEPAVSASPQMQVEKEEGEVSPVKPRTTVAPVPDAPLLQSPPAPAAPFVSTSFAPAPAEEPKPSPSAAQRPLPPPPPPPYVPPTASSPTLPATAPLATPAAVSPTVVPPTTILAFTPPAPIASILSPIDRPTRPSPTSALSPPPKKAEEAPLPSLPIAAQPVRIVDAAPAPTVAVVAPEPVPAVAAAELEAKVETAVEPSSVQQAAAPISQEAKGVSPAVQAESVTVALGLAKDRMEVGEEAIVQTAGASPAGVVLEEGLVAQAQDVLMKDGDAIDSPRSPADEARSFPKPPSPHLTDDQHRHSPTTPPGRSPEGFDSVLHTVIRENEDEAADAEAVVEANRKRTLEERLRLTGGVTIPPLMDRDELFVKTWESVNEPHTRLSQALFASFESRDERRKDKAIALRQQYKLFNADWKAHCARLDKLRERVHRPNGQNNAASTAPQTPSIDSSGMPFYPEPTTPGPSLVGGRANRRSAGAAVGAFGYGDAVRSEAEFLEILASLETADLRDPDVRAARTAAVVPDMVIDDSERRELLSTAFEDERYRVVDPEATFGVNAPLDLWTEQEVETFCKRYAQHPKQFGKIAQDLPDKTTAQCVLFYYRMKHTIDFRSLSDRRGRDGRRKKSKKRPEGKGSFLLSNLNKKARSAAPPIDERDEDEDEVSAPTSPRMSRSELPTPVDDHPHGEGDRFLVTSRGHPAEDADGDATMTPAPKRPAKARQTPKGAALDLPSEGMMEAAEVLGALAGDPGEDAGGAGSTAQGAGSTGRSGAGRPRKLRVDVDSLPTEEVIGDSPVGPDGDADFGPGDKAKPKRKSTTSSYWTVAERAEILKLLAIHGKDWKKLAEGLGNKTWIQCRNWYQNNAKKHNLADIVNNGGTDTATAPAPANVRLDSPMQENIGPQARSTMPRAGFFEDPAQRRLPPLPSLEPSRRAGSSGPSGMHLSNMLNDDGPGVDAGSPARDDWFGNDAAEASNATTEDGVDRTHRMSAFQRFDPRQSDARPASAPHAVETAAQPEPSAQPALHRAPLLPSFPSSLDDRRFDAARRIPALSAHSWTPHSPASSFAAYSVSPAASASPMTPALPTFASDGQQRRTSAPSDYFSVKLPERYARSAEPLTNGISHLSPFPTHRVGSPLSNSVVPTHHSSQSVPPQWDPTRR</t>
  </si>
  <si>
    <t>MAQRQLYGGAITTTIPPSFIDASDLRQVPDTQEVFLAPDSDLSLITEVLELVKDDGAGDDLERAVRFHFSSLAHDNSALSSSVTSVSLPSSPSAPHPQGPGLPTILGPAVLSGLQTISKFNRPASEADTVLILLALWRVPQRDADVTLCVNWPVKDGETGEERSEEEARRVFEEAVRAFDVKDFGLFAGGEAAAGA</t>
  </si>
  <si>
    <t>MLSRCFCLTRRLPHSPTLRTMSILATNSRSDRTPPTTLEDALSRIRELEDTLEAARQVWRAEGKGDLEEAIRRYRSTGQAGVEGQASSSTAATPPSSSSIRNPTHSDTSNTVPKSTHPTALGVDPEASDGPSPAAPEPVDIGPFVLRALALRKSAQVGSIDEDKVEEEFEAIVEGAGLSEEQVRTLRQWAGL</t>
  </si>
  <si>
    <t>METAGLEKKTGRQAERDYRQRRSDILRRLGQSAFLNGSQFAILWVNPSTSQTDVFASEALQPKLQQWLGTRVREEAQTLSRRLQDERAEKVRKGQEVLDAHAVFDVDGRVPASAIKDELLRTDEEDLAPKVASVEAQEKPPPALPQPPSPRRPATVPANPSVLETPYSVMFGAEGNFSLPMPPASPAKLHQQLSPRPSTAPSPSNAPSPHTAPSSRALPAHLVIDDSWVRHTFTPAELSQWYSERFAELWQKTEKLVCKAWIKVIQPAKHTKFQYQKGEESRPDWWPRDVRHKEPDHLSKAERVALLVHLLRTAPVSIEDLEMGSASVSAHIPPERVEILREIYRIAKEERRAKQESPDGTLTSLTVALPDTPFFKNPPEEATQSPAPDEPKQHNTRNRSRRSLASQNDGGSNRLESVEEQQTPRGSASPSAAPSLPRSQSAMDVRDLASSSAAPYPSVMATPARPSSAAPATNESPASAPPLARSQSFAGPVTSAGRSRNAMRQSGRGSVGEADLLAGGSLDGLNARNDVRVQATPSAAHRTSGRRIVTPSRGGQGSPLAPSVGGSAGMSRSLSASAVAAGTGGASGSATKRSAAKAASGIDDSVASPAMIKSRSRLSQQHFEQMGIGSSPSAQDAASKTRGGQSERRPRGSQSAHVVQQPQFEPMYEQQLPPGFQLHQHHQRQLAQAQAQAVAQAQAQAIAQAQQLQHPPQQIQLVAAHPVQRIPSHPQFQVPPGHVLVYAPHPPQGLPQPVAFGRQQSTSPLPALPQPPAHFTEPPQQQQHQQQLHPSHHRPHHLAPPQHSSHPSSHHGHTHGSTSPHPASTQVQVQVQVHAGPSPSYTLPQPPPQHVSSTHSPSLSHHPQQQPPPQHDQYVSRSPYLASGNGSGSNSSYPTPTTASYASPVFPGEAGPRGMPDPFVHSPSLGGGGGGGDPFAGTTGAGAEDWSAFLHSDPGSSGTPSSMHGLGLVAVDAQQQPRSAGGGLMFEEGYYGEDSEGAFGLGMELDQQGQGGYGYAGDVADGRKEEARRRYEDQMFGLSGGELSAGLV</t>
  </si>
  <si>
    <t>MTGLTAKSWVVLVVYAVVMGLVVKGIRIPLPRAVTRPLLKLAVQLRILDPPPPPHSPSSPEDDPEIPSPNAISPKVSTTPSLNGSDATRTQAHQPVWEKRLSIPLDLRTSPIAGVIFLLITTCIDGHVVRLGIVGEEGIRPYDVLVLFISLAYISTALDSTGGLRALAFYISQKSARTPKNSPPSAPKTASGLTLWTVLYLFWFFFGVLVGNDPIVLSGTAFLGYFTRSTGITAPRAWTMSQFIAANVASAALVSSNPTNVLIAGAWELNFLTGFTAYTLLPTVLTALVAYPLLLSIFTIFRPSNSPHSSSTTSSRQRYIPARLLPPDVDPRSALIDPSGAIFHASLLLITLCTLVGTSFVKNVEVWMVTMPAGVIAFLRDVWSERRPPNVKRTEEIEMEAPTRPLDPPKSTLTPPTQHYSLPYLLRKLTTRFPTTTTTISRLPFSLVLFAGGIFVLARSLTERGWTDIFAGWLSKICVDSAATVFFVGYFTALVLCPICGTNIGGTILAVEIIRSPSFSQSARVLANPRILKSAIYSLALASNVGAMSWTLSSSLAGLLWASILAQKGIKVTQIEFARWMVPVLLVLSTVSSAVVLLEVEYFRV</t>
  </si>
  <si>
    <t>MPGRRSTTSAHLRIPSPLARFYSHFPLLTLPSPHLTTPAPSLPTIWAYGPPPSGHTESLDPACRAAQAYARFAGQKCEVRWIGWEGREGAPGGQVPALHTSEGDLFGGEELEAWLAEKAGGKDTTNDATHQAYLSLLTTTLLPAVLAALYLSPSTLAPSVVPIPSRPFLSSLAQIYLTWNDRSSRIDEIKRLRGGKVGKETALDLEEIEREAVEAIEAVEGKLKEQQGEGEWFGGASTPSRLDALLYALLSIVRILPPKCDSTLRPALERCPNLLAWVKKHDP</t>
  </si>
  <si>
    <t>MAPFPSFTGPPAEPKTIRIPTFRSPTAKTQPAPVPQNRDEARAARLKTNGEGQWASLDALASAGPSSLAHLLAKRDPSTSRPTASSSSSRAKPIPQPFKKAAAARKSPRKSGVQVDVARTVDAGKGAGEAAPPVPGPSKPTKRLPRASAFPKNSISTANATPGGPPSPVNNGSAPSPQQPPAASTSASTKKPRKSSAKPKKDAQITQGDEEGAANAKKALKRKSVAVATAEGGEHAEEAEKLAKKRRSSIKGKGKAEEVEQDPVEEKVGQDEAVVPVARKARQASKKKSETVAAAAAKPQKEPKRRRSTRVAEPAAASPPPPSPPVDDPAEEAPTASAPKKKRARKSAVQADEREEAEQEEPKPKKVRKSRADAASAVEGNEKSRSKEKGKGKAVMPGDDEKPEAASRAVKRKRNDITAAAPEKAAKRRPVPAAASASTSRKQPVASTSRPPARRARSPTPDSTSGEDADADAGDKSKKKGIKVRTERLKGNKGKLNVFDVVAGGTRRVLDQFLNEHGKNPRMLKLLHRFASNVQSPLLSRVRRLSSPHRSLAHPPSTRSPPSSRPSPRTLARSLPRVRRARSFDWSWWRRSVREERLSGR</t>
  </si>
  <si>
    <t>MQTSSQSTYDDTNQITQPYLRNSRSNGASRCPRPLARLALHLSTSHRSLAPLEACTGIRTAQQGPWTTRYLLTALPLVLSYPDAPLLVCKGSLHSTLYARTMATAHKPSDLDAIVSPAQQTVLTHSAAQGIQIASIISPAYLTLSSLRRRSSPPVSPSAAASATTKSPSRLTPLLRLHVLHSFVLGPLAGLAIGAGRMYTRPAGEGEGALAKEVKRDRAVRKAEDWAVIGGVLGALILPTFLLRRAAFPLLALSGSSLGCAVGTVASWTQ</t>
  </si>
  <si>
    <t>MAVPYMSAGGAPSVLPYDAAAGPTASTLPLARGQHVGPLDAQLGMYGGPVPSSFSAPFDPYGNRANRPVTAPSYYVAPSFGSIPPQHPLASQSTASHQPSPLGPGTTSVSARYMNPLSSTLGAAASADRRFSLPVSSLGSSAPFQLPPPPATAGSLPPPPPLSGTSTTDTPASPEMKMPQPMPPTASFALLASSSGPGGVGGGAAEEVSAQ</t>
  </si>
  <si>
    <t>MLPHHTQQHPQLANAPPPQASPGVHHANPHQQGYAYHQQQQQVLQNGMTPQQRQAVLRQGGQQQGQPPQGGMMPGQPQQGQRMVQQPQQQQGGMMHVRQGMNGAGGPPGAMLPVPPPNMRVAGGMPPQPGQVIGPSHPQHPQHGAWLAQQQQQQQQAYLPQPPPNHYLPQHPPQQAGNPMHRPLPPPGSQQHHYAPSPHPPTSTPSSPNLHPLPHPPGLAASQYAQGGPPPPQQSQQLPLPPPPQQQQYQQGQPGVPPRLIPSAAGMRPSPAAPGGGPSPYHPPSSPQPQQLPQPPPPGQPQRHPSVPNGVLPHGRPAMMRPSLAPPPNTLLAAHLALNGTGPITATAVPAGPALARLATLNDSLQVAFESENPLEALRAAVADNFTDTGVVKIGLFDPAGPMSKVFEIPCSAFPRFQHLNHLQGVVSSTFVPTFVREFRLTTPDPTAPRPPSPPSPSFGGPDPPPPTPPSFPIHIGYLLRSEHAQWTSLFGSGTRVELHGTLTMHIMFKDLGNGAAGLRIESLEFDARGYEEFVSRHAMEKVEQALADAVTGAKASGSGEAGGKKAAKQEEEKEHEERRGSSGKGKKGQAKGMVTRRRSASAKVEADSDDILPDERGAGTSKKDEDERKGSMDSVGQGEGGKGGKRSALVEVPLSSVGVFGVTEMGMRCLEIAESVAQLQDLIAFSLESGTGPMQSLARYADRSRPGLPQDAGSFRRGPKSSLPPTTPAASGPPPIAASSQNPSTNSFYSSVTASPGGPPQPLPTAPQRPPSSAAHGRTEMPSPAAAKRKLDAGRGNESGGMGERMEGDPGSPQKVQRGAGGGRGRGRGR</t>
  </si>
  <si>
    <t>MLWTLCLSTALLPIALAAPTGNATATATNLLPVPSYATQSTAAFATATAKALASSLPGYTYNLTEESEATRVSICNQTTAFCASAGCSADNANVTVNFCNPTTMGWNCECNNKAQSRLQPLTVPVNTYDCRLRTSACLDQCQNPSASPPVKDVQACRNACNYVVGSTCGTANQVLPEYKVDKEGDKPKYYADTSKGGVAMGITTSSALRSLGSPALAGVVAVVLGGVVVGWR</t>
  </si>
  <si>
    <t>MAVFSPNTLFDPDERLDYARQLLDKAAHGGQAELQELAAFMLLLDVVACLQAQKLAGGRVQGDEEVQGTEKEGDERVAGGLATSQDDDGVRTALGVADEGGVSGSAGAEGASAEWKTRAEYLNAVYLGEPQSAESPVLQPPLAPPSNSRTLLHDVSSLERPPQESLLSLVDVLLNFLSTSTLPQPPASHSSSSQLTADMLVAELPSSTLPAPLPSSTMSSLTASLASPATKRSEASRRTLSTILGHYVSSKSFGVRDVVEEGKVWYAQDSQDDERVKRIYPSAGAATSSISAVASDASEDEDADTRSIATGIREAQESIVRKDKKLEWLLGNNFQKGCNRSDPSASTSTPKRWTSTTAPTSSFGSSSSSTIRGDPVPIAPTVSRTRETSYESAASTSEASRHSRMVSTSSTAPLLVRRSKDTLDHALEPAIEGEPMLADAVAGVHITDDSEKPFTDLAPALPHSASSNRPLLSPRRSSLDSPLDQHLGTVPERSRRAALPISLNKNALSADEKRELVRRSKKLEDFFGASFHEDAARKVLVEGRTSTSSQPEVSPTTASFARQDIASRADSGRRDSLAPPAAGWAGPTPGYSFGAYRRPSLLSNSSSHSSIRLAASARGSTGSASPLASPRSPTFPTAPRMQRSSSSPSRRSSSFSSMTSPEYAYFSAEPRRPSTLEREEQQRLREERRKKLEKVTRLLGERVPAQLVVGTQQGALEAPKGEVGGATMTRSRSKGGMGGRLKGRLGFVGHHGHAPSDKPGESGNVGWDYVQPQWTAPTDQTDGGDTVRTAGSAVDALTKARKLENLFGDLPPPSLYLAPAPPISSSHPHRPLHTFRHRRSVSDITASYSPFSPQATAGGWAPQTPPNPPLSRAQTRSTVNSLRQSIASLSYAMERDPTALDEVVRAYASSSQDDLSTPQAALFDTSLSADEAETSDTQDAPVMTRSASAQSHRAVKQAHKLSHFFGTTRGEVWRMLLDDIQASVLEDETVDEDERAELVSSLDRLRDKV</t>
  </si>
  <si>
    <t>MATVSQLKPPTATARRGAPTPRSLSHPSTSQHGLAAAAGEHGVAGRIGEPAKTTGVASGREGAATVLAAGSLANRAGRTEGTASISGAMKTARKPQRVLRSGGAESGGAGAAGPSTQQQPTTNLSSSSHLGVSSASTPLSTSTSSTALRPLPPNVAATPSRARRLITPTSSREAPDTFKEPPTPSTVRPRTRIVSSSSTSAGTSAQQAPSTLSRSLSKSTSSSTMLDSPRTVKPATRTLPKPPETTRKPSAPTAEEKGKKATLSGLGRPTAREPSATSATSSRRRSSTGGRSVSAASTTSVQQTPLRQSTRTPSSSLAVSQTAKRPPRPPAATTASTNRTLPASRRLGQAQSAIPVATASIAGGRTLRRPDSALSSTSSATLRKDPPSRPSSRTAAASEKAAVIRPRESLAASQTSRKSSWETVGSSARPSLSGRDEMSQRTGGADQTWETDRAGRAGATGANAFDDASYATPRKPSAAPAPGMILSPPSPDSSPTADLSTDDPNLSHFSHASFLSPLPSAPTDQSPTLSLPKPPPLPLARTLARTRSKPRESASLEDILRLGLLNSQMRRGSMLGPAGGGGDELELLLDEGSSRLMSEELASSIGAGDGDFGSEAPEGEKRAKKDSPLTPWRGRVVSLSGSMSARKASSPGAASGSGLLASPSAGSDAGQGGGKVLLLRQSTTEASDLRRQVASLLAEVEQLKRGQAGREVVREEAEGERERVKELRQELEAAREREDELRRDWEEERRAMEEDLAELAAAAVVSPTTSALAATPSPNDSALSPSLSAMNRSLALSLQLSDTLCAHRQTSTLYDAVQARAKMEREEVKGSLEALRVIAAGLRAWEGGLQVA</t>
  </si>
  <si>
    <t>MPQLNTVFSQLAVNDRATPSNGRATGAKSTARPRTNASAPSDLSTTCARLLTLLSRLFDPVRRSPTFTPTLQHVKGLLYNKEYLAAFGTESEKGERWREVYAARWVPARTVVYERIFEELGAAELLGWRTKGKGRERTEEEEEELEREVARLRRRLKQEGKTADEIAAVVQAHQARMSPPQLSSDVPDEVNVVMIGAGAGSEVVALGGVLGAAAAYAEQRRPRVRVQAVDQGSWGVLLDKMRNGLREEWPELASTDAGFDVDFVQGDILATAHWTTSSPKIDTPSQSSLLVDFSSPTLRLVTICFTISELLLQSRISTLRLLSHISQSAPSGTQLLIVESASLALIPLGKEGRTYPLGQLLDHALCGGEGKSGAWRIVKSDDAKWYRMPEGAEEVYNEGKGAHVKLENSRVVLRLYEKR</t>
  </si>
  <si>
    <t>MRTRSLALVASLPLLIPLSTASPSPTNSLDTQSAPADLARLPESSLDSFYFPPAPPIKPGFARRKRQAVSDGLSAIGGPAGTDAGTGAGATAGTGATTSAAAGAGTTSAAGGGAVTTTTAAQATTTQQQQTTQPAETTQQQQTQTDQTSQAATTTPAASPTTSAATSATQAPAASSQTTAPAASQPSSASAPASAPPASSSSSAAASSSRLTSGLVTYTSLFTKSDGSVGTSTGTVLTPSSVPIKNDSSGSSSGKTWGIVGGVVGGVVVVAALVFVVYRMTQRRFSSLDNDDLEEIKWPELQGDNATSTLKPLDTHRTNGAHGVGDDGETVYDGGAAGMSYMAVGGNDPRRASNGTLLSTSHHGHAAYPSLSDPYALPTTHSRQASYEQLAMIDGGAAAFARSYDPFVTAGAMQYPPSPPQYQPQWSAQPRAAPPPEAEEHLVSGAPRGAPGAGGAMRIASPAPSMGRSRTPTAFEGLPQLGRSESPFQVPGLSSAVDEEKKGPL</t>
  </si>
  <si>
    <t>MSSLDPSHVPGLHKTDDRTTGQAVYDSVSPLHSLSSRLAERDREEGRVGEKEKAGRRRRRYEDEEEDSDEEDDREERIPVPPIPDLRYEQGVLASIRPFLHRIDDNNAGELQAGEATEKEKKVLTAEKSALASAQLTAEGSSKRESASDVLMAPLRIEWSKVTYVIVRDQVVFPLLQGIAWGVAGFYLSALWDWNKARLAVKKSGNPYARTPSLLASLGIRTR</t>
  </si>
  <si>
    <t>MLGRGLRWSAWPPGLSLARPTLPPRRLLPLASSPAFSRPVSLHAAQRPGRLIESVSKQPPISSRHLATAAAASRPPSSPPPNTPRSSRDSKPQRNLFNLRPYQQECVNSVLDELKKGEYSRLGVSSPTGSGKTAMFTNLISLIPPRIHPVTGERADQVLVIVNSIQLATQTGGAIRRAYPDLVVDVEQGDSRGSGLGHVTVATFQTLARDNCARLEKFIPERHKAVIIDEAHHAASPSYIEILTRFDSEIEKRFEAEVSGTGEAQEMIKASRITSKDEVDALQSAAAAREVEAEEGFEPLPEEEEEVDDILEVASSPAAAAAVAASSPVPIPNPDPDPVPLKLDSLGRARVPLIAFTATWGRSDGIALGKVFEKIVWHGEWLDMIRGKWLSQLQFTTIRLGDRLNLDEVDVSRQTGDFVPSSLANAMDKSEVNNFAIDAWFEKAQDRRSTLIFAASVPHSVNLANAFRERGIDARFVSMATKQADRAELYRAFRAGEYPVLINYGILTEGADFPEIDCVLLARPTKSQNLFLQMIGRGLRLSPHTDKKDCLVIDLLGSAERSGGMMCTPTLFGLDPDTEIIGKSTEELEEMDKEEEEGEEEEQEEKSPVRRLHSIQYQHFTTAFDLVEHLANPRDPKTGENVAPETRRWTGEGGNSVARLSRNAWVGCGNNVFILQLMNSGWVKMSPHPEHGFMAQIFRSFPDVGERKSQAVFSQTIATGYSPRECLLKADTYLRNHRTFKTYSLGRYAKWRSGEATDRQKEMIINRLIPKKDRENGKTTISGVWVGKPMDIEVDIMRPGGLTKGQASDIISRCKHGAIAHWKRTQSAIKKEERQIASERKKAEQERIKIENKAERERAAAQKKADQLIATVRARRTRKEEAAAAAGDEANEGNVEEKPKKRRTRKKVGEDADGQEGAEAGEEKPKKRRTRKKADEEVAESP</t>
  </si>
  <si>
    <t>MRLAVPLARLVPTLSSSHPLSSSKQFAPRRWRKREREREKRDRRDERSDSEDDAGPPEGVKELGEDDYFLKATELKLWLWEEKGKKLDNLKTEDARRYFRKFCRAWNRGRLSNNYYNGISPASLPSSISTSHSWSFAKASQADLDAAASVRKSIDTGSKTRSYDAGSSSVVGPSLPSQRGPALGPSMPPSSAVERLQLERDARQSASESERSASHAKRKRESRDARDEERDNRATGRDRLMEKRREGNASRRDFEASREAGMQEFDDDALMGGSTGGGGPPGSFADAVRERERAQQRRDERRKGKDEERKAEICDKLSAFRAKEDQTMAMFREMAAKRFG</t>
  </si>
  <si>
    <t>MAIQAIDKSSVHRLTSGQVVIDLQTAVKELVENALDAGATKIEVRFRDYGLEAFEVLDNGKGIVKDDWPSIALKHHTSKLASFDELASVATLGFRGEALSSLCGVATFSMITSTSSNPPIGTSLTFAHSGECIVGGKVARERGTTVKVERLFDTLPVRRKELVKNVKREFGKAIELINSYAIINTGVRFDVRNTAKGKTQTHLQTPTSSSIRSNYASIFAAKDLASLTDFNLTLEVPTDKSILKRIEGAMEATTTIKVKGLISKPAAPHGRTTSNRQFFYINGRPFSPTKIAKAVNEVYKSYNSNQFPVVVADFQLAPDAYDINVSPDKRTIFLHSETNLILALKEQLAKFFEPQRGTFAMQAIGPAKGKEKVQEPEEAGVLVKEEAEDSAFSEERPRKRRKDSHAPSSELDPPPRVTTPVERAAPSTSSNIRRSISVTPVVDPFPTLSGEEAVLPTPPPDFAHPPSPAGADGDGADANLPATPERQSPPLADSPPDSSTAALFLPPSPTPRPTSPSSSPSRRRTSPSPAPRPPPAPSRNLKQPTLPFAPVRAAAGSSRGSRGTRNAGVGKEEPGARMKGMLQKFLRGSQAQAQGDADGEPDSDGGQESDESEENDEREDDGANVEMAGGEEEGQDGAEIERDEIAADVDESARPRGYEVERVDDSGAADEAAEQHIEDVVLVVEDSFKAASPPATAVDDDLEIASASCICLHGSQDSDIEIQEATSTSARPPSAAAPRVALHDSPLPFGAASAEVAGTVIAADADLDVDFDAIQASWTATVGDPLRQRSPARASANSEEDEDTLAGAGVDEQEDVAEATLSRVVSKQDFEAMEVVGQFNLGFIIARRKVVAEPANGDGEPGVHDDLFIIDQHASDEKYNFERLQAETVIQSQRLLAPRSLGLPSADEITALEHLDLLRLNGYEVAIDEDAQIGERVKLVAQPVSKETVFDVGDFEELIHLIESRGGGEVVRPSKARRMFASRACRKSVMIGKALSASQMYSIIRHMGGMDQPWACPHGRPTMRWVCRSACPSARLD</t>
  </si>
  <si>
    <t>MSRRPFGEGAATPPLDVPEKSALEPFYVTSSTSRPGGNRQRSSSPGILGRIGLAQPSLHISLVEDVFFLHPEPDGRPSDDEFVRGNVRLWLPKPRTLKHLTVRLIGRYDIGWNDSTPYESGVCLERTVSLLSDGEELQLEKGEHTFEFIIIVPASTACYERCQYGRVRHVITAKAKGIGPMGGDILSNEKPVFLIVNPGLDDVSRPPPPMHLKFEGSLEEIGPYLMSLQSEFSMVGGLLLFRLNLLFPPVDVFIYSIKVKIVQTFHLQSPVDKDHATDPTPHSQTVFILDSAHPPNYGKVSDEGRGGKSGTQTPRMGPLKALRKDEMWKVHHLARIPNDNHLRPSTQEGTVTPISVSHSIHCEITYRPMMDEELGPFDPAQAGKKGKEKEKEPERRKIVMAKPLDLFSCCCFLDSLTLPVYSLLDPNPMPLDAELQLPCVCGMSTRRCVLRLASRETRLTRSPFPLAGSSRNTPNTSCSTTT</t>
  </si>
  <si>
    <t>MARQLFIELSASRAETVRSTSARAVRRCSAWCAGRGSTHFPAPLTLPLSPFARSAWLWPSLRPILSTPPPTQAALTFVRSYQGRKRRKQHLMRFKLPDELKGKFYELDEQGVVAKMDAEPPAKVRRLAVRPDDSRGAELPSRAPRKREQRKTEASNRLGGTIASHLHSRLADSLTPTPSTSASSTPTATPPTSLEPTPEPSDFFDAPDPVYPPDFPVPPKLQDPDARAIADAKSVALARMHLESLRSAFENAAKKGDAAFVALDVEFWERDYDVLLEFGWTVLDFQKDEETGEIHPHREDQHILVRDNMHRKNSRYVSDRRHLFQFGRSLVYDQRKIATLLQGMLANYATSKTLYLIFHDPNMDLKALHQLGFDVQNDFAYDLRKLGTGSQEGKCWVVDTQTLFAGWMARKCQVGLLQACEQVEIKPKALHNAGNDAHYTLELFEKLMDRSAMPSPTSELVATLDNRMRHRLLARKAKEEIKALKAQEARLLEIAELRQLRKTIEPTR</t>
  </si>
  <si>
    <t>MPATPLRLVTPSPRTSSSSPIHPPSFLTASPPHSPTYAASGGVNEPLLPRSHSPGPGGSRPSTPSRRTSSPAPLSPSSPTSSPFGPFSARAPPKAARLGSSGRKWAAVGALVFLVVVASWGASNPSPAAGQDEIAAEKASWYSGLGDVTNWAWGAGKADIEDIEEGSAREPVEVSEGDVRLPLAGVSDDFEETLKEVLTGDEPGEAVAEGDLRVEEAAQTSEPAPVAVEELSPPSSAASVLNVHPVPRPLPQDPEILRSMRFLSFENHSGFHNQRKSLVNALALAQLLNRTLLLPPARLGAAIPWEPDPKVRVAVSEECKAGVTSRPFASSPNSVKISTGEECDDPAHWTYVGWDYLVTPSLLANRSLIDRWNASHSLFTLPSSLGGLDLLPSEIQAFPDPTRRSYQILDSPSTPLDKGLFTSRLELSDLRSSPARLLQFGSLFSGARLKFVQEENRRVVQGVAEMVVLQNDGLDGISGKVKELLGTYVAAHARVGDGNFKRDAIKNMQRVFRKLVHDVFGLKNAQIDVLLAEAGGHASSAKVARAFGREERVEQPWDDEDDEEELVLDQDESLETPSSVFARTTTRSRRAVHTAPPSRPLSPLLTCRSPLHDPLLAPHLAALNTPLYIATDSRSPTTDAALRPFMRWFPCVFFLSDFVELVEELGELVNAKGGEGGGGKWVSEWDQQPLARYLFPFLEAEVRPPPPPLSSHELTTRRQIAARATEVVGTPTSTFSGYTVGTLHGSYVAQGMAATWE</t>
  </si>
  <si>
    <t>MASSTPASSLLTPEDSAVLASTSTIQRVLIAQSVFEKGTNDFAAVADVLHGHALLKDCSQEWFQPENLSKIWIALVHNVGQDASVQHPPQAPALRKIAHKYYMDRVGELHAGMQLCQDQFRIVYSEIQELREGRLDWKLTHPDRNLPPSPIRPAQTLPASSSMVDAKMEDVGVGVGA</t>
  </si>
  <si>
    <t>MVGLGAASQSASRGRSRWVGRAGVLSHRPLLPEWVRFLALTVSLLGLQLVWSCEMSQASPFLLSLGVSKSMMSVVFLAGPLSGLIVQPLVGVLSDGCKSSLGRRRPFIIGGCVLTSLSVLMLGWSKEIAGVFAKDGTSLHNHLAIACAVVSVYVIDFSVNVVQAMDRSLLVDVVSPAQQPAANAWAGRMFGFGAVFGYWIGGVDLVWFTRGLLGDQQLKVLTIFTSFFLCGTHAITCSCVQERILISRDDEHEASGGGPMRALEDIWQTIKTLPRPIRQVFNVQFTGWIGWFPILFFSTTWVAEIYVKSHATSGATDLASASEEMRAAATRAGTHAMLWHSVVSLATSILLPPLVATASSSSATPQNDRSRSPYGGRSSSSPLDVIKRALPSVPFTWLSLPLLWAISNGFFAFLLFGGTWMVSSVGGASFIIAAAGFSWAVTNWAPFALLGELILRIGSSPHPLSTLSPNNSTIMLQPNPSSTHFRLSSGSDGEDDASTGLNDKHALAHSPKRNRAHPPRDLDITPTPPARFSRFGEQVGRDDEFPTTPTTARSFYFDAASAGEESDSERMRLDDETMSRSTSDNSFRSTNSGPQLGSPSTTGSRTPTLSASPSFTSDRLNESQGSTRRNSFESAKSGSTIAFPPNHGSVGVNLFDADEEGGGFPRGKGGRLSQEFYSADPYAYGGRSALASPYGRGGKGSESTIHLPRRGSVQKGTYGGAPGVDSDGEADGHDSSRVLQIRHSDSFDLDEAERDSFDFADGPGGRGHLEVGGQRSNSVSPALGRNGGSPTPRIVVEGEEGQEDEWQAEGAEDGSDAGNVAGGGDQTGVILGCHNIFLVLPQFLVTALSSIIFAILAPHHSVLPAHHTTIAPPNTNLTTAANPSSTIASIDDIDAVGTNEFASLAVRAVAAVGRAFVERRQEAGEDLPPGGQAGWDAIGLIFRIGGISAAFSTYICFQMWRDKVRAEKRARATSRGYRLGV</t>
  </si>
  <si>
    <t>MQPAGWDVAALPSSSTAPVATAAPVAGASSGGHDRRRSSLGAVGGQQAVGWGQAAVAMAHRRSQSWSGPATTSQNPTFARPGGTRMSPPRPSQTASSSAPFPVRQTSRQSSASTAAAPPFDSANFAAVHQAPQQANSNSPAQVPVDPRLYTLDMCQQSRSSYLDTLTTLYCRGASAIELALEADAMRCLSKAKLPTEQSMLAEFAPDMLVIYGCRPKDYLAIFDEYKDWAGKQGIPTLPLTGATVVYFLIDRIPRLQDRERIVQVLELYRQATIDVHLTLGGKSKSEFAVNWQESDWANWFPFVEQAKIRVHEWLAVREACGLGQPQRAPPPPSVAYYAPPPYPVVQSYATISSSAAGSMTAPPAPSYPPTTQVPPSAQASTLAYYPQPTNAAQHPAPLIGRQSSQHSRPPNPPTPTAPSVTHFQPPNMLRSNSRQPLPPQARVSNQPSPAVAAPPQQQQPVPNLSAYPRSVQPYQPYRRDAPNASIRPPQSSIQQQAPPPMPPVLPQPTAAASTPTASSTVQRRPASSAIPSALPGSEQQQPTVDHCRSRQPANNLPSGAPPSQAPAAPRPAPPPSVSHAPWPSSGGTVAHQGVTGIGGGGSVDRAAGHAEATGGAAHGGQPTSPFVVRLKLPASAPSSNTAAPSSVASHVEPTTSEAAASRASLGKAPTAVAPISQPVASTSSAAVATNVSPSAAASATPTQQPTAAPPPPLATFTIPAPAGLARANEHVEANEPPRKKRRRRRKGPLLPPEEEAEEDDFYAAVSEVQSAIDSYRHERQALVVAVHLQRTAHTRVSPWRNGRPETGAAGSAASLDLETPFGDYIPTTTSEPTTLETCIVKVNTLRDPLNALLPFPGNPPPPVCAKITSQPFPRLSRPDDAFSLAPQPFLSYPSCLRPPDDSKRVQLWNWALGLGDAAKRSVEDAVAQTGRTLDGDELERAKKAQLGAMVREAVQGASMEPLPDAKEPKLARRTRRMIRSIASSGTASGKRKDSVVLDLVDDQDAQIDDATSTKPSEIAPPPAGAAGTASSAGPVRPPPSAGTSSTSALPTVRPRADSTGAMRRRASVSGALVHPLAHLYAQAPGAMRQQLRDMSADIRGVPSDSTAGALAQATSRIAALRPNGLSAASPRIGSSKSPALASPPLVPMPLDGVDEAGDSVMNGSGTARQETVEPPVPSGSTALGVIVDSPANLIHAAVGKSGTDATLVEGGAATAVGSAVASAFGSVLRATVGAVSAAAKAVVPSALVGKPDDAAPAKPADDEVDGAQGDGAQGGPASRSETPVNVTGKRHRRCKICASAECPGRWRRDLCTAASRAAGGERRLDKGKAKADGAGAGEEAAARKRRMVAPRMHPCSVRNMRVDWLRVSEPVRPFGPFP</t>
  </si>
  <si>
    <t>METDEQKKERQQRALGAAFLAHQVSELEKSVDTLAFSRDPRLYGRGGGRGRGRGGRGGGSNESRQDKREVRVVDASALVHVLPVLKRWIREDRYQLVVPLSALSTLDLLKKAPNPLHDLARDATRFLEGQLDIARQIQAAFSPADADARTRLRAQRQSEEMSWSEVEKLFKIPEGWVVELPDEIEVPPSVEGEEPEPLPLPTATDIPRHLRSTIQCILHFHSSARTTSPSDNSPVGIVYKSLLDTPPPLAEPLSRLVAHSTASANDITDSHSSPRRRNREPAPPPDFLALSSGDALSYYLSTFFPSISNPLYVIPSTEVVAASSWLKAQAQAKQQADDASTRGRGGGRGGRGRGRGGGEGGESRGGRGRGGRGGRGRGGSAQESGPRTLFVP</t>
  </si>
  <si>
    <t>MARGKGTPRRTRELADDDDFSPTSPSSPRRAATPPAASPSRLALNATANPTAPEKPGRGPLPASAETTYHQRLRGLLVEHRKARRAWSELVIRGLVARTKAVLELWVDVELALKAISKQSSSASTTNVRAGYLFAQSAKLSEQVAAVEGVFTNLTETVNGMQSICERAEYLVIEAAKTRGTLFAFREPMWVTWPLARFADGIQALTTPYVHSLALVRQLLDTLLTFPVLPSTSASPSPLDIASIAPSKAETDDRPRPSNEQIQASLSLLAVQPLLPGKANDWGSEGWEEMMAVEVGGWER</t>
  </si>
  <si>
    <t>MSVDLSGLGDEDLRGVPVPFIRDSLVNLAPRLLAGADSVTPLEYPLTESSQPSSPAQSRLSCTFDPPAHLPAGYCIPPTHLLAVSFPPASPARPDPQQVLVPVHALPWGLVCSRLRPLLRRQDTVPVPACEESKAVCEEPALKSDATTSLLTPTATPQTTSAPLPACPSSPCTDHSSALSLPLIRLRLPSPPAFQLIHTYIYTRTLPSPSLFAPSLHPASQAKAVEALWKTCVELGIEMGEAEELWSAMREEWRLAKEGVALEAEEEDEWASGESDEEDESECESEEEEMEQEEL</t>
  </si>
  <si>
    <t>MLVGSPDVSMEAETEKEQKEPEEEEDREAEYAGGSSRDYDEPYIPDWDEPDYKTAGFGEAAVSMPLVPQIDLEEWFKEDEIARKAFKAELDLEIEKPLALREDDSPQPIFPLPKRRQPLGVKSNNCSTPSTGAPATRPVTTVRPIAGTSSLGKGPASTRRPLAPSTTSSAARRPTTAAPASSSSLRPAATSRPPASSATAKPALPSSTLRKPLAPSSRPAPASSLSRPRAPPPKPLLFSRPSSSASAPSPALRTPTTPAQRKAEQNELERELGAFGIVEDEGLDLLGESEGLGARGFADEEGGEFRLELKL</t>
  </si>
  <si>
    <t>MPDTAGKKRAASEDFDSSAANARPPPALRSGPFVPPDVAEEPSPANEVVRNAEGWIKQLESKVAADERVVLQTGEARGLVEDLRNLVAGFRSAPATKDDIAEVLDRLDEIYHYVVPIQRLPYSPPQHQPLPLHLPIYGRRASSPQQPSIFQQLPFDVLRLVILELRHFHEADAGKLGLREWHITDWQRTVRGLRRVSFNMKEVCDAICKAELAVTAVEDLPRIAARMTRTPQYAEDLRRLEFYLRDIDQLGNRSGTDAAFSLTDVIRLGSNVTSLTLTGDSGNPDFSESLRFYLSRRGYSFDEMTGGVSVPDTIVGLPYLRHLSYGAPCSVVDIVKFITEIPTLSSLDICGLVNHDANPETRPASASLRRLWMPGVAVPPAVLASLLGVSPPTEQGQDDDDEIPRPQLRSLAFTFDPENTAPYTGPNEEAEIDALLNLFGVIGPRLVELHLSLPSADDNGSLAFLGPLFAGGGGANAFAALLPLPLPGGAGAQPGPAGGAGGPAMAAPQNVQGAGAAAGPWNTAAAQQRGVPARRGAPMNRSAGLAPVRSHQAAAAGAGRAPAGPAPQPQAGAGGGGGGRANINQLFAVRAIRPEHFFFAELLQHCPNIERLELYGRRYNAGLVDVLRTLPLRHLALSVPNNDERAPFIEGLLNALEEGAWPNLHRLELSGRGGEWAPSERRQVKVAAEKRSRLEYRSTDLKR</t>
  </si>
  <si>
    <t>MSSYFRDPLPGVPSAHRAPNPPSLEPLRYLPPSQAHRQHLAPPSQPYFQHYPSDDAHYTHYQPPRAQRSDFSSSPPHRPSEERGPQGITCSSCKSWVSLDELGGHVCQTRRAQGDLRIEVNEGRGKDGSASSSAAYGRPLRGHLDRSPPDTPGTPSSQPVSSPASTAASSIPSPSGTRLPFFEKYQKLVDSSSPGMAGVGAYSRAPNLSPRLGAPSLPYAPARSPTSPLPTSTSAPNLSVPILDRQNSFPTPSVRQHPPEPSQNAYGRPLQDEPRSLEPSYLSPSPPQSRNTFATPRPGDRSPGLKPSRSTPADLSTYTSQPPTRPSPRLNDPVADLDACLEDLRIMAKGEDDDGGAQEMLDDFINGRKTDSIGYSEKRGTQVASPPHHVEQPTAKEQCTLCARQLSPSDVDVRRTSNRQPLCRSCYVERFLPKCRKCEKPIEGGAVTSSDGKIVGKYHRDCFNCFDCAAPFPDGEFYVYDGRPRCQLHYHTLNGSLCANAGCGKPIEGSCVSLVGEENGGGGRYHPHCFNCSTCHSPLLEHHFVVDRLPFCEAHAVRRRPQKAGTASEREERAKKRQTIITRR</t>
  </si>
  <si>
    <t>MTGSTDADAADADTLPFQLPPSSYSSHTPTRQPPTPKPAHTATQRKPARSRSFQGVYIPARPASDHQHRSRAHNDPSSSSPLMGRPKHDGAPTASSSRRADSSADRGESKSLPWLSQPSPEPPAACKGAYGTRSGGNGRSNSLSQASSAGSGSLKIVLRPAKPDPSAASTLPTPSSSASPPVVPLESSVPGAEEEDSTDDEADAVSRMLMGGVSVSPAVSTAPLQPAPAPAEERPDQAFWLAFRAAQAQPDGPHHG</t>
  </si>
  <si>
    <t>MASTNAGCSTPSQLVDKVPLIKNPGFWIPKPVELPPDIHPLPEDVHAYFVYPHTLEEHVLSTLPSTLSQRESQHTQRLALLASYAESKERARKARLNQVAPGWDEGGKALMPTQVRRETVVPAKEEKRRRETENLMGGSDDEAAADSEGGRKTPARQGSLLGGGQVGSPKEMGQATMDQMQRDQLKDMFEGLEKLDTSLGSSANELGRSDVDDLI</t>
  </si>
  <si>
    <t>MVPAPGPASPLEPPSPSPSRFIHSIHAPASPPPTPSPAPPDYSSLIHSLQTRRPRQAAPSVIPPDFEADLKLAAQIGQSLLQEKTALQARLETSEKANGKLVDRLARAVKENKSLERRLEETVSSLEQSESSNRTLLSSLETERKTISRLSHDSGKLVATAKSLKSLQQQHADSLQELESDRRRADGAEAKARKMGERVRELEERLGKAIQDLEEMRQDKVLKESRRGENQTGLQEVKARHQARLASSSQATAHARAILGSGLSTPEGSHADNPEAKELLKMVETLVEENQLLRSESMELHGLLEKEREEIEASRSRLAEEAEIQEEDEVEDDRRDVSGETDHFTTHSRAASIASMSSFGEVQQPVRRGGPRRPGPISSQSTGLIGTNARMPVRRGHGRRAMSMDVTPQLRTVIPIGSAPNSPQPDRPHYSPVARPASVFSNDATDDPNADTASIASSSVPLSRSTRRQRPLSLSLGPSVFPLVPEDEDQTDRPISPFTRQAPFAHRRRSSQMSDGAVSLNGLGISSPLLDGSQSRSPRLSRGPAELVDATTQTTPPATPPRARTPLPRTEVGNESSSAAFVDPQAQLLRDISASPSSQHSSLHAPAPAATSETRTAALGQLIEHVSKLLVRVQAADIATQEKRLRKQQLAGDVRFLAQANLKDLVNDIDSVRHHFRRVVEQERATQTRQTSLATSAAAINGDTSLVTRRDFVSLVKLLRDLLFEASRLRMLINRVQLEPGLAEKLKELDVPNAFEAAEQQGASGKGAAATATTAAGLLAPLSRLFGVVGHDEAPSLSHRPSTAHLRLPPNKRGGSGTVSTATATVSVEFGGGAVRQAQTAETSTASPSTAPSATRTGTTRAAGSSHVRRDLSSIFAGASSTSRATASTGTSSDLWSPTPSSASGSSFSQIGAPAGRLASAATAASSYIPFGRLLSSYRPAMSSTTNAVLDSIPHASPHPSASAIDEEGGFEPPPTLLERQLRPRGLSDSSIRSTFLSHANPHHRLVTATGLALSSEPVTIPVVVAPDCSFSTDPSSSLSVSASPAAAISALRQTLLDDALDPTPGRSVSRRPSAANLRSKSSSAQLRESLNTAVPVLSTSTGTTDSSVTLLDHQQPTVKISEPIGIVGQEATGGGGAAGLIGTVVSSAFGSLAASAGIEAGGRRVGGHAGGDRVAESWKERSRLV</t>
  </si>
  <si>
    <t>MSLLDPPSPSSASDLWSKHRDSSAHTLALDSDDPSFDSDHILTSTPLKQANGRGGRERGRDDEDGLHASDTESLGDLNERDIERGAQKGLTNGSHSPLTRRSLRELSSSTRSPLAPSFGAQNGRVQANGIARLEELYAPSPSTGSSTLVDREEDFRRWKEGREEEVTMQGARPAVNGRYEGEADGSEDDHETVLPPGSEDGSSSSPRPRRSRVGDLASYINARLSASASAQTTPRKTPRRQRRDPTTPAAPGAFPSSARKSGSSFRPSASHPSYATPSLRTSTTAPSAETSSSTGSSQIHDAFKRLITGPDGALAHSAERRAVLEANVTGPSPARNEPPTPHPAGYYAFVPSSSLPLEKKPSRWERQLRHDVEDDRLDTPSRAARPADLGGVLKHLGQVQREDGFFADDRPRERIPDVRYGDDRSYADEDVRQEEMHAGRSAIDFAMARSFARDEEGADFEQLEPPTAAPPRSDFRASTNVRFADPIHRVSPISPSTSSSSRSRSSSSPRTSPRAAYAAPTLSRRQSTTPPSSPPPQLPFAKQAPDSPLLPPLPPPLPPASPEPPPLQRSLRGSSYRIRRSLSFDEPPLAPAFPDDPLFSPPRPGQRQDWQRPASSTPPRGKTASPPRPMGTPPDRPDLSLSLRRRNRRDELVTEDLSLGDGKADLSADATVQNLVSQLAAAVQALTTSQSPSAIPAPGLDEQGLPLPPRQPPDGAPELKTELERRKKESAARRIELEEQLRDIERRGGADEDHRASMLRELAETYEIEHELGYKVDELKRTIEGMGQLVGDQVAQAVDRSLLQDSRRRTRWLALAFCVQFALFVIILRLTNARTASLLQNVYYDPFYPTLYHVPSDTLAYSLSEPYLFVDTLAAFSPYPRPPSFSPFASVSTSLQRVADVLSTVLPHWPASHETYTSWSEGILVPS</t>
  </si>
  <si>
    <t>MPAAIASTSALHKREPLPAAAKGKGKARAAPPFQEDDERARKRARLAVKKSNRPRADASSASSSDTDEGSDDDEEDERAAMLATLEAHQMSLLGGALPFASTSGSSNGRAKEVKEAKSVWEMDDADFDDEEDSEDDEDDEEEGEDEGDERAQSASKAATVVAFVEPGRESSNLAVAPSAPMSKREIRDFKAGKVKNLHAKRSIADEHNVKYVGGAAARKKAALAAGDAKGAATAEKEAEDQVEENHLTKLDSHLASLVKPLTSGTGSSSLPDLLRELPLEPTKALKGHTPLPKNAPRLLRRGQNAANLKRAQARDEAAGFSKGAKKGTAGQGREAPSLKEKRKVEGKDKRQRGLGGAMGKWGRGQIRLSKKEVMSINGSAS</t>
  </si>
  <si>
    <t>MSYRGGGLPYGGRAPVSYDDVDSSRDSRPTPPGDRNGYGGGGRGGYDRDYRGGGRGYDRDYERDRGGGYRGGGGYERRRSRSPVRRDGDGGRGGRPRAYDYDDDYSRRDRGGYRSRSPPPPRSGRRHTRSPSRSRSPPRRRRDSRSPSRTRSPRSRSPPPAPRDRRRDDDGDERKEKRGGKGKEPGVVTADDAAEVDEQDIAALMGFGGFGTTQVRQDSVVFFFVKSRTLITLSCRARRTRTTSPPSASGRNGTIANT</t>
  </si>
  <si>
    <t>MLALQPQQPVQPTRRAIPLSRSSSSLRKTAPAPASTRQPLSSVQPGQPQRDTDTLSAYPAKVARGQREEASARTRPSSTIAPQPPLAPSTRTVQARQRVDSKHEVQTEREAEQPEPKEDDKGKEQAAAKSSRNKLTDQWDEPPAQIRRGAVHLERGRLLGEGGFARVYLCTEPDGKSYKAMKVIHKQQLKSTKTKSKLFAEIKIHQAMQHPNVIAFECCFEDEHNVYMQLELCARGSLLDLLRIRKRFSEPESRFYLTQLVGAVDYLHSNSVIHRDLKLGNLMVDGNMNLKVGDFGLAALVKFPGERKKTICGTPNYIAPEILFESKGTGHSFEVDIWSIGVILYTLLIGKPPFQTKDVKNIYRKIRDNAYTFPSDHCLSPESTSLISSILQPDPLSRPSLPSILFSSWFITGPFPSRISSRALDPDRAKEMCEEWRYMTKRQSWDNFRRCKRKSGIVEVEEGVEVEGAVRKGEAAQVVEAVSQALPTVAEAVEEEDEPEPEPIQQEEVVQPPKKAMRMVRPNEEREAKGRVEKEVRAATAPDSPISELLRSARKPLMVSPSSRAIPSTSSSSALRRTATTSVDSLQQRLAAASVSDPPAQAAPSAATDARRTDSAAAQPSRHRRAGAQSPVDVPPAPPPAAPAPPPAKSATTTTHPSRSLYDSTWRSFDTFLSCTSLADVSAVCASFVDALPDEDELRASKVFVSSWVDYTHRCGTAYSLTDGSAGVYFNDSTTMVLSPDKEHFDYIANRHANVYTRRHYALSTVPEDLDRKAYLLRYFEDYMAKTLRRNVEWQFQDVERLKNMDFLVKYYRMKNAILFKLSNDVLQFNFFDHFKLIITSSGLVISVITPTFTLETYTLPQLFRAAAQLGHYSHPTRRPNPSSDRGRKLADLEVLIEKVAYCKDVLRTLVNRRTGKEAEGEGGNKE</t>
  </si>
  <si>
    <t>MATTPPGPSTRPTLSSSPPPQTASTPPRSSTAHTPLQTAPPPHRHTDGRAQRVLAGPVEFGAVVGEIVDEPFPRSADSRYSPRVGLGSVGGADEADGLGQERRRAFEPVRGIEDLGTSDELPRPKAAERRPRARERRRVEKRQWQLPHADGYPNCNYVDNSIFTCYPESNTTLVQSDYSLVIWNAMQPSFINRQYVDVYLYNADTQDVATSWKNESNAQGMIGIVPSDPWWPGPQSAQSWFGSDAQNRTTPYFFVVVPAGQQLTGGEVHGATFRAVQTAAPSSLSSSLAALTASSVSSVSSASAASASSSLSALSASSASSASALASRNGSSTGSTDPSGTSRSGSLQNESSSGPAIPRYAIALIVILGFLALG</t>
  </si>
  <si>
    <t>MSTTASTSSPASPAAPPRPDERIPLSSVPDVAKLFPPLIQDVLEDETARGDAGAYYDELEQLYWMYSGWEEVLENYKRDIQEYVAQEEQFNADEVRAAHGTMRDWGRVQARRPQLEDLRRELRIRARGPAGLAKLRELHFARHPVLDPAERLASLPSVRSRRVGFAKITLLLKNSVNALTGAPAIRL</t>
  </si>
  <si>
    <t>MSSTVRRPSAQVIGLLVIGMLVCGCSNSIFTKWQDMQCVANCGPLDDPTTRKTFEQPVWQTATMFVGETFCLMAFSLINSRLNLFARPVKGGISLPTDDVVVEGKEEAKKMRFSDAILFWLPAVCDILGTTFMSIGLLFIPVSVYQMLRGALVLWVGLFSVLFLQRRLTRAQWVALGVIMLGVGIVGAASLIQDKNPTTQPEAESAEKDVSPLVGVGLVLLAQVFTASQFVIEERIMEHHSVEPLLAAGYEGICGLLTTLSGLFLIYRFYGSTAAGRGGYFDAPEGWHQIIEHRSVWSTSIVIAISIALFNFCGLAVTRSWVASLCSWRPPLKLTLPFARSVSATSRSTIDSCRTLLIWVVSLALGWESFVFLQVIGFVLLVYGTFVHNGILAFPHWTGLREIELPGVEADDPLDSDYDDERNTTSPGGIATPPFTPSPVQRRTAETQPLLKTAQE</t>
  </si>
  <si>
    <t>MPPKASSATYTPLPSASDDDDAAADPPLSLASSTSSFTPPKPPKRWDRRTAIVGFLVVVSSLIAATVFPASRLPWTRHSGRALPLPPHEHFGLANSTLPPRRLTGLGLTSARQDAEAVFHVEFDGSSDPPLKSSEDIAVWLEGPARFAADVSYVGQGRYEVRYTAFDAGEYQLRAEVFGRVQVGKPYAYWLPLGLDAYNVTVLRRDGSRARGDGRRELALPTERCRGDEGGGSGRWVRCEDTPLACTRYGWVWVPRDCMFHIYTPDELAQQDLWIALVGTSVWRGIFFAGVDHLFGPLAANLSAPTSQFWKCWGRLSAESAKMRISYLDFRQQCTTDAGALHCGSDYLANTEKMLGMMGQERGGRGPDLVLWESNDNSHSEYDMLSLYRRWFGPSWTGTFAAAFRTYSPEVPYTHREAANIAAYVSSNPEADVEALDISRLGGGMFDAMEFPLNHSATFHWHTKCEYEGMHSCSPVDDMILQIAVNRAVERRRPLPPPTSPPPAARDVAGAADDIKFCLQCPPKLDFSMRPDEDVQCFAGLPL</t>
  </si>
  <si>
    <t>MDTSLEDIKNKANAAYSKKNWQEAVALFGQAVDLEQAGPAKATLLAKRSAAYVRLENFESAHTDAALAASADPTSPLAQARIAEACIKLKDYEGAEQAYDRAIQLSPEGAARKRYKDAQKSAQRASRHEAAQTRQAPPPAPTPAPPRSIPSHTSSARNPRTAPPSAYSSTPRYQSARLQIYRPGTSWWDRVAAAVEKEGFKPESGGGVEVALAAWEVCEEGFARLHESVSQVQVAGMLQVTTSDNSPLVAFAECILTMDDAFHLTASPFGDMPPLTKISTLIEQQSRQGHLLKYIERKQGYSARQSIDDLTARLKTESRSDIRTLTASLILGRIFGSFVLFEMGSYSEAIEGWRNVLDLLEAGNAVWAHEALEERGKVFSPTILRGVRVALMNTIMVGHGKATTDSERCKFKLDEMEDLANDVLDEFLPDSLLAGKPPVYRTAWEASFLAYCLGYAYRAEAPLRDMRMGVPAIADLDAAREVSDWYDAATSAMPFDWWEKRTILWAGLRMRLYAGGWSVQELLDRVEEAKRVDEFASRFFGPGPSPNHARDLVLYCVEACDDSLRMAAQPTYSGPKLTRQSTIKPVPRLWCSPGFDRNTVLTKEFWERPEMQGDIGCFDEYRMH</t>
  </si>
  <si>
    <t>MVVFLANFVLMLEPASEQVFGQASFFGMIVAIMLPPTFPVQVFLFVSAMLVLGMCLGWAWGCAAMAAGLKARSQVILAAAVQRAQTSVASATNPDVAYRSTIFHGNFLDARSTVVFGVFLGVGTFFFGLIRAAAPKLMLLAIFGTIVVDVMCSYGPLFPVNQYTLATTFLIPTACYIAVALAGTVLLFPRTLNTSWTTDLVDKVLSPILQRAQMHSKLLSTPPPRSDSGSSESEWSKLGSIVSSTQEASSAGLEGLLGMLGMMELEISYGRLSAKDLKRLVEPLRELHNRSVLLGALWSTVEARFKRAVAFERAALASDETSTSTSTEDEKPKRRRHVQHGKDGKETGRSETARMQRMRRTLKNAERENQHDLAALLPIFADASQDMRAANDAALLSAMEWLTTQNEGRWSWIWRRGGPKREEEERLAQLEKQVLRLEDALREYRWKRREAIVEPFRDFFDPATGLLRPIGQRGDSTSGAGRLFAPGSLFAVLSASDNLVLYSQAVVAFTRDIRGLAQQRRRNKLWFPTGLRRMGNLVRGRGPATNVVPDGDNPDSLQDHADSDDDSDDSTLASGKEKEKKAEKAKKGDADFFNDAALRGRDPDARAPRNAVQRGSLLVYRFFHWWTSPNAVFALKYTAASIVCWLPQVFKTTAWLSYSQKVLWTLITAQTFLAPYSGDQFLSTVQRILGTALGLVWGMVIWYVGSANGPGTRPGVGAALFNLMLPLVAARLFAPPASLMIAIMMAVTSSLVVGYSWQDKHLPQYGNPGVGYSVAWRRGLLVIIGAAVAFVFALLPPQSSRVFVRRTHARCIEELGQLYTSIVSSWIEEDVRTTKEGESAGEDGYRVFTPAFHKAARARMLALRVKLNASKTTIFQSSYEPSLRGEWPQDQYLHLLMLQLGLLQALGQLGQALIRLEPEWRRQLVQDTAFLNQPLIADVTSTFYLISLALRQGSPLPEATPGPLLDRLLYHDRRLRMLTDEPEPGHEDEDEHAHAKHVDFEGARMGGFKFTFDVLRDELFGTYASALEALSNILLDTDELEIAIKGLVGEVHFPGYSVLAERQLHAQA</t>
  </si>
  <si>
    <t>MPARSRRSRRSTLALGCSFVLFAVAGARADSSREVDGRSEAIDGVAGRTGEVGAEGTMGGFAAAADGLSTSAAVEEMEKSVLNGRAERQRPRTIAITSSLPSADSLSPAFAATYDSLFESLASDAKTLVSSATSSLSSRLRGIPGTAITSSSEARDLQSFLDCSSSSGLWVYDASGSWIASQGRGVTVHKQESRYAACDKRFYKGREPGSAADEVEGGWDVRESLKWRWAPSPSCANLAPASLSPSLRSSDPPSRSRFCRLLAHKSTLLLGDSTQYSLHDLLLDWTTTEPQSCYGDLYCKEHALCGEILRSRKGEGVEDWEGDERVYHRLPLPPGGEGLSKREEETVTEEVEKRDSIPSSASHDSTLHPHTHDKRQSSTRSPSYGTLLRYRRTDGLRPSSAQTLPTYAHPSTGVREVNQQWLADSRRSDIVILNKPPLPLPRKGFNESWDEWVRGVLEDERVESEQEALRIVEAAAETTRNVWVAELVEALRAIRAPPSPPDQLVVYRGGWRQHADCAASSVKSDTDADELPTSPGDGPPPRSSQPSLSDLLFRPDNSLLPAHIIYHNAQLFFQNHLARRVVLPAFGVPFLDLDSPLSVWRSGMVGSSSASPFSSLSSSHDAQTLLAGSGKGLRSPTSGDCTRYCFPSPGLSLETFFLGALGHVFEAGWAGDEERAGEWMGGEEGFRNLRERVAGREARAE</t>
  </si>
  <si>
    <t>MPLDSNLFVLLVRPRTGAPGHVDFLVDNSGAGKADEPAYEARKDPSTGTITLVDPYTSAILGSSNIAPPPLPNASPNPKHRLISLDSPPAEVHLRNKAGLSWAWEMEWEEVQYVWTRDIVSLVGGDRGYTLSVSRRPDPNYPVVVFRPEKKGGNIEILDYNLARVEPAIADRKGLEIAALLALSHFIDHLFSLPPSTAASPALTPPIASTSSAPPPSTKPAPPVPSPPAPQRKKSSLRTLATNEVEVTDPSPAALDAYCERCLSLLSDPSLLYLVLFASPSPRSNETVPAVAALAERVKRRRYKQSGEEVRLFVDDSGAGPVADGGKRKEGKEGKGSTPALAPPDSLKIYLSRIDMSDLLPNHHRRPSMAPVRGVINLDEGRHVSSEDGKDEKAEEGGWRGWFGL</t>
  </si>
  <si>
    <t>MLGLLGKSRDNPKLRSPDLRRPHVSTRNRGGGRRQRLPLFLLLATTAFVLVLWHNLSEPSAPAPTSARSRAVPTTSERLREKLSLRGRTRRKGGSSLIPSAQAPFVLPDHLLPVHHDASLMIYSNSPVAPTRPPLNQFLLDPRADLSSPVVAIITATNNPRPVLVDTATTLFGQSLQNFVWVIVNDHTDEPAALEVLEQVAKDPRVVVIQNRGAKGLAAGRNVGLEYVFRQYSPPPKYLVSLDDDDLFEYTALEKACWMLESNPDWDLGGFRYVKWGASNETVLTGVHSNSDNFLVGNFVPNAAVYTSRAVLGSGCRYDEVEFQDGGEDWDFWMCLAEHGYWGGSLLEPLYWYRVNSPKFRSQRWGKTFVDGFGALKRHIQTKHARLEGKFPSKKPARNVPLAPVSWNPPFEQALAHTDKQILFVIPWLWMGGADIGALHMIQLYAAAGYRVTVACTLNQHPESVELRPYVLQYTHDVHILPSFLHVHDFPRYIKHLVRSRGIRQALVSHSQLLYELLPALVEQMPDVEWIDYLHNESYDNWKSAGYPRYSIISQRYLARTITCSYHLKNWLLDNGHLDPDRIGVVKLGIETSKFVPATPAQRSAAKADLLQVEPETLVITVVGRLDPQKRPLLVPRIAEQLLKRIDHDFVIIMIGNGEHREQLLEMIEMLDMQEYVRILGTRSDPSRYYAASDIFLLPSVSEGISIAINEAMAMGLPVVTARAGALPEQLGELDAHGRQVHGPSELGGILVDHELDEINDPVAYAAALESLIVDSALRARLGRNARKLVETGSDWRTTLAGLFDELKLASNLPNFGAGDLRYPHPSAYYATEVLLAESYKLVDMGSQYPAHR</t>
  </si>
  <si>
    <t>MASTHPAQAQQARQQTDFRRRTLLPSTLNNLRNASSSGLDLTSDEYLDKQEEELNRVVDQNVEQLVEGMKDLVALARIDPAHPPHPSASAHRALTSSLKTQQMLRSAHALLGLANTLKLLHLFGDQEAGDEVRERRERELRDEIARLKRRASELAGEGADGLGAAAPL</t>
  </si>
  <si>
    <t>MAHYDNFPFDPHAWPFNPHHSPQFHPYTHDPLLPSNPDHALPFPHAATAAAPSDPQQPGAPSGSSSFLSPLSLPSLSLAAAPDQPRADEHAVKGEGEADDALRSLIKAEDADGSLASGDARASTSAAGPAQTTASSSTPMPGLPSLPSFMPPSFANIAPDMYAQLINQARSTLFGSTGAPLPPALAGLPLPSPSASSSPGIPSLSALIGSSSGSLAPQSTYIAAPPSSSSAAAALSGSLAAAAAQYGLSPVDGEGSFSTLPLGAYAVNGSLQAQAHQAAQAAFANYQLQQQRQVQAQVQAQRQADDDAASGTTASDAEGSDDEEEDGVRRAGNDEDEPSICGVAGCLLRGGAPGGGAEDYLTPATSAHQSDVEGKPSPASGAPTPAASGSVIPSSTTTPSTFGFAPPPPPQPAPGGGEGYNPGDPYIPSLGAYYAHLGYGHLGVHPAFGFGAQEKITYREDDPPELPYQSDDSADGDFGTKKGRRGRQRTRKASAVPGFAAPKPPPSATGAPGGTGTSSATPTPGSSLDRTARGGSSTPSSSTSRGRKRASPAAYSEVHMPGAIDPATGLARRQTEIPAVEDDPSVKPYGCNWCVIDRAERRRVEREVLADLGGDSKGKGRAEDDGSDVDAEGEDDDDAPPRIELSWRTIKELREHNARYHKDRAEELKTGDEESLLMEMPFRCALDPCDKTFKSLAGLRFHFQNASANGHFIVALERDDQTGQERATKKFKQEVKPSGRELQCPIARCPKKFKQSAGLAYHLTHTPNHPVTAALLDTFESTLLSKTKWWLSRLNKPLDAA</t>
  </si>
  <si>
    <t>MAQTELDGLPDHARPLTIPPRLALDLRLRFLESLVSPSSSSSPRPAPSTVPLARRVSQVEAQLKQALEQSGGGTEALKRFVQNYDANSPLLTIAPVPTALDSTEVLPQAKIALILEAEQEIRTLERELREIGVLDERGVVEAGKLGEHEKLKPLLAETLKAAAPVSASYASLELRTTGLLQRYNDYISTLSELFVSWNDIMSAMEDTVTKLEKEKHRQLDYA</t>
  </si>
  <si>
    <t>MASDASETRPSPPNDPPAPPTAQNSGLPPMPPGAAPPIDLDSILRNATPPGPKPVVRSPRPSAEKVDERCWTFSRQTNARRALGREAQATMYCYINMRNALADLIPVPGHPAAFLARDAAPGSPAANEVGQDPSKSEKRVKVVAGDQEVPEYHWRWLDGRYFYIARGREMIARHMLEMTGSTSPDKGDVADELVEEKGPLHGKVQRKLMPGADEERLGAWGMIRRIEERSAKAEAEQMLPGKREENMLRRAMGFEPEGSERLVSLSDAFSNTLQRFHAHVVRIYSPGLRNLARLPQTFTEGTQAQMLDTVTTRLTDGSAFRLLGRMWESLGSVSAQLEERRKRRGSGGGDPFAGGFGGSQPPLPPVPGGPPGGGGLGRTGSDPEP</t>
  </si>
  <si>
    <t>MERPYSHTDPSPPRTGEWDTPTNRRSTRSDWTATSSVSTRGGGSRAGELVRASDIKPVLSNLKQEVLPEDEYIEHLSAIIKRDFFPHLQTLETRNEVLAALESEDLERIEESVRRMREERAYGRTPTPRRRARDATPGRTPFSSADPSATPTFFDQTPLTTSSTPAARPSSSHAAPASSRIDPSLSLDAFQSRYTSEDNSSFQDLLVVDNQQRRDKHAWAWEAEKKANVKAVRGRQARERLVDVTKRMIESSGDGTVRLLDGPAGKPGEKRLLVDEGVEVGTSERLMIKGRDEKERLLITDGKGATESSIKGKAREVVDERAKQFVDWDKPTVEEDEAAEPIPEDELQIQTSTWPFKNRNSLMFPPDADRNNPSSIPPDAPTASSSASTSRSGNAQPVLVGEPKGIRYHATRMAEIERGRRGGASDASSDISASPSRSRIGAAIAGTPYPAPPASQTPRVSGFSFVDALPSHSSSSLPAQALQELMTWGTIEATPVTLRTSGDDMSVGPFRVREADRREELAHKMARKAKRSLADSGREGVAAGGGGGSTSLRRSAMEASVKGGATPGGVTPRRSATDLSPAARSLLGRTKPGKALEGGLAREKQWSEDEERRRLERARQRAREVESRDRLRRERWTPSPAVSLGFDPDLP</t>
  </si>
  <si>
    <t>MVLSSALLSPLHRFPVLWCSYRPLLRAARTAPLDAHHRLAIEQYIKRELRQWRSLRTALKVQPKLREAEEFIHRLESTAHSSAHLERMRELADHLILRHAKKPTHVVKPRQVPKPAPSIIRATAFNPPMQRMRPQPIKTTMMIFDRRRASQRRYDKQALAKEFVEMASEEEKIERAAGVRESKHRAMPTTRVADEWRGWIRKAQKQEQREYKRKDMRISPELYATVRGLRRSIARNKSAAGQARRREAQLPAE</t>
  </si>
  <si>
    <t>MNRDPPAEAPPAYGMQRFIGRRAQRSNLRPVVLIVASFSAIWAIIVAATYLRRRNDAGTPSKLALIYIILAVLYFVAAGIEIFGIAAAWKSSIRFARTYFWGSAVVALIVTGAELIRTIVHFTEKSSIIDACKQSYANDISNGGLSSSDVASYCKDSWNNMTYFDIALLIFSIVLSFFFASLAASFLYQLQNPHTLRTHAVNAANSAQYAYPLQPYSGGMQPPYPASAMPYGGPAPPLYTGGADATHLPSYDNPYGIHPSDEKLGSGGGYAPPPGPPPQAQNPFADQVEHAPPVRRNGESAESFEQRQHEYDQRMRAGESTETVTLEPRRS</t>
  </si>
  <si>
    <t>MENTAPYAAYDHGQRNLSPHPSDPFNPLPTSTTPTDTPPLPSGAARPSYGYIEPSYSTYADQRQSYLGAEEEYPSRKGEAVQGPRGRLRRETGGFAAFWRTYRTRNQLAFMSIIALQAIVVLVMIALVYGTNTGDLSTADLIGNDPKLESVATYLGLFILAVLFEAGITLDSCSHKNIMTLAVLCLFNGAILIYSAVLPRQLANALSGSNADTPHVQHLTHIYAVVIPAVVGACTVAMTAMLWPLYAEFGWDTFKRIGADLAIRRAYLRYQVFVCLLKFTAFFVIGFELQFLILVTGTPTVEFVLTIVALPVTILALLAFAAVVRIENRPGVYASFFVIAAGLAYFIYKLQRIYGATSGRYSTATATLTIFSVVCIILLVATFVMMGLCMRNFGKGLKERIPGYHLPFLSRTRQPDAGRPLASQLSPQPPPLAAFEKPDSRRPGMPSGHSTSKYGGETDRMSID</t>
  </si>
  <si>
    <t>MDGPAPLGAELYNPQLKMLSSPLRRCILTQKVLPSDMMVRFELTRPPPTPAGPSPRLVCQPAKMMHSRFEDRSQGTTGKGMWVACWRSAVERLAQKGAYKRLHASAAMDPKTIGLKTHSHLVRRVVQETEVMAGRMKGWQGAWIESEDDIPVRRTTREGLEELWQAHVAGTTRRIAAILDLSPLPPSSDASNPSPKVAAFLPTLTNRRIPYFRLAPFFDSVVVHPNSLPIWPKYADDNPTPAADRFLANIRANLDGTISLLQRRLVRRVGPGSTVAALAEPRGEGDLYVLFAPLIDLDPSRYDEAEQAKAEAVVPLIVALIRMRLWTGEGWAAE</t>
  </si>
  <si>
    <t>MAEQRSQTRTKSSKAPSAASWSPSPSPSPPSSPSTRSPDLSLSHADRLKLFEQHGPMRPSELGLPNGKDRDKDPMVVFSPEELERLVQQQQLAGSEGADAVKEAINGTQVEEEPADEAEDLMLWEEIVNAILWTVPFGFLFTGMDYAVHAQFGQELVPREEFTRLLNFLPALLLLNFLISRPSSRALLPPTVLQSALTVLSISTGISTIQTCTSEGYLRVMSRAPALGVVWCWTIVRLELGWSILALAGVGLGVWARGGDMQWLKGLV</t>
  </si>
  <si>
    <t>MPADARNAFTPEDKQLLAEFLSKIPADQRGAFGNFKEFAKRHPHHSLQSWHTHYRKTGRADIDRRIERIKRQRQREREDAKKQAAEPRRASGSNGMAQRDAKGKGKAVEREDEEADAEEDEEEEEDQLDDENVPPKASSSKALAPSAGPSSKYAPAPTKKKRPRSPTPSSSSDDSSADERSYRKKTKKRVAFDEDDFETLVIMLDKADRKEWTRQMMYQKLEQECPAHTAASWQTYHSQNREAADKALKKLRKGLKRKAEEKKAKMSKPTTIDMDDDEDETTADEDEKERRRREKGKGKARDIERKSSDGQGRLSQASFVSASSKRPAPRPIADEPSSASSSDAAAKSAAAKIKSSSRARSSTTASPQKVTSNGQAEPPYTEEDDARLVQHLASGMMNGRDQAFVWKELARAQPAHPASSWQARFSSDMSGFLLRVTDKIRIAEKARQRKAELEEERRAAEAEEAWRREEEEAERRKKREEEGRRAKLRAVQERIAREAEQQERLEREAEEQESLEREAEEEEEERLRREAKEAAAADAAEVDGAIKLATPRPSPPRSATRPAQAVEATEHAAVLGLATATQGEVEAAASAHVGPAPASTSQQPSTDETGDHGQVHQEQLESVPSSLALPRLSQYSVMPSPFLQGDEGREYDFVEEDEDDRDLDRELAQQIKAEEEELGLADEPQAYAEAELASRIDQALGENGDSDYSDDDDAPVWNQLDAAELGFIEDLHAQVAKLQQGYTAPRPAKEQEPAASVEREAEPNAAADVQMQETIVVEETIETVETVETVEQAEIEHAPSPPPRQPFALPPSPQLPRVQQPVKQSLPRPSTQDSPANQEMRGPEKELQRLSSPLAVAQEQVPPRRLPNAPTPGPLPVTAEATPMTRRRIPRASLAASTPSAAGSPAPAAAPASNQVAEAPVQLVQSTPAPVAAPPSATSSARDRPPLKEVLESIAADYHLSFNRVRNLFYCYSALNDFTTFREIASFFSEPFKPDEGSVEYAQAKRAVERYLWSMREDEIVLEGTEAARKRIEEKKGKGAVARRRQFLHKARVMRVSDLARDRYPA</t>
  </si>
  <si>
    <t>MQVPWTPHRFASTRENKPRGKKGKGKGKAVKNDEQEEEEDKKEQKPTFTRHYADKIPLLLLHDEADTSDWQEWTNVVTHRPQSDVGEGKKGGMEANLVVMVRRNPPSQRHSLRIAIHTSKMDANTWKKTENSLWVQDFPQLASAPPASPALNPTHTPFSSGLLEFLLSDATGLPKTASYKPYTDLFRLFDFSSSKDVRLVTSLAGSYEGSDAVEQGGGLTSLARAIEGLQPRDKGKWKVEYLTHTTEKISLSVVEQLFAAFCGIPPTEHSLSSSSRSKALATSFAASKSDKLVVLFPSESNVEAAGKEGKIGREELRWEGEEWDELRKKDARGEVCRDVELKSGRVGHHTVALVIHQPLEKDKTDDDEEQYEAFLYVGSHTPTPSAWGLYTLPTGLNPSLTPSLTLPQTHLGLLLRLCTAGTWSSLKSQIDELVPWKRPVRKYGAGRDGGPARNVERKERRKAGRPRKKRVGEEEEEDE</t>
  </si>
  <si>
    <t>MALQAIAHDPPASTPTPHSDLTLLRSLRDDILAGTHPLFRVPAKLHPLPVKQPANDQQPQAIEDRTEVEPIDQDRGERDEQQQEQQRTPASERHETIEETVLTAPPALEDSTPDSATVALETGPVHTASAAPIETVTLDDEDEMELEDYVEAAESAPEVAPVPEFADEQEKMDQDASPSSSEDSDSDDDFDPSTLFAHRTGYSSVAMSTTSSSQTQTRPEAEVDAVTVEQASSSSVSGPASSLAHVHTPAYAEPVSSAASTSATDTADATLTPAQRIANRLALRLALERERLAARGTDSGSDMLESPSPAPDPSPAPSLEGRKAVLARLEMEKRLLEEKKRVIEEEVEAVRKEEAQVEEGEEKARSRAPSPALSVATTASVSTNATAHRERERDKDRDRSSRGNGRGRGKERERGRGRGKKDRSAGAPGRQAHHRLHSPDRRPHSPPPTRGRRFSNESRGRPISPPPPQLRSPQQRGPPPRGGNGGYSRSPPRRRSLSPPPRRFSGEPPYASRRSPPPPHPRAPFDRPPSGPLPHPDRFFPGGPPGPPGPPPFRRRSLSPPPPPQQSGWRGPPPPRSPPMLPPPRSPPRAFRQPMPMPPPPGGRDSGMPYADAWDAELRDRGRGGSIESLQRRSLSPPGRFGRSSGPPPPPFADGPPPPFPPPPPSTRSPHPPPSNFYPPGPPGPPSRSSFRGAPSPPPPQLPLHDPLRNSIGRGGPSAWHDDWDRERDSGRGPPGPPGPPPFADGPPRPPPAQQQRFAPPPPPQQTFAPPPPLPPPPPRQTPFPPHPPPSRSPAYPPPPMTGPTPPLPYDAPPEYGAPPPPPRGGPGPYRAGGGGRAGGKRFLDDPEYADAKRSARGRHDERDRMYEEARARDERLREQARIREDRLRDEARMRAERDFELAKARDEREFERERARREDEFKLQRARDEREFADSRRDGGGRRGRGRGR</t>
  </si>
  <si>
    <t>MSAASTSRPRHQSPRPRFTLDGDDEDAEGTADEYELDDVRAVPSIVVQESEPARKPTSSVHGGEEEERDLDREERHEVNEDGRERERAGGLREQSEGTSKEVKKDPAAPFDKPEFAAPAGSTIPVALKRKLPSLPGFLSFAWVKPHLSWKGFRPVVRASVAGWCGLLLMLCGPSERMLGQASFLVLIVAIISPASQPIATAIEETFLQFLLVAIAWAWAVIALAIAHVSRSEYQFTQAAFNAYAAQRYAQPGMSAADVQNAVRVAIFHGEFIEPAASAVCAIFLGVACGFFLWLRGFLGPGPAIFGVIFAMILTIITLTIGVLFPYPYYSIGLIFMIPFSCQQAIKLACTFLVFPETLAHQFSDRLIAALQPLQGVIKDTSKMLKANPRTEEWLAFKSIKAGANAAIGGVALMGLSEANLTREISFARVSGRDLSMILQAMRVLTARTTGFVFFYEVVEKHLHRDVSEAKGGPTADALVVHLAHSRPGSPDETPGSTRPPSPERERNHDRHESSISMDVHALNHALNKVQHHQDQSYSPVSSSPLSPAHPLPRQSSSHNLRSREHSSSSLTDLVHATSHGSGSERRSRTRFPEHHFHRMHYSGANGKRRSRSRGRHGKGSSSHISLPSLLHEVLHPQIDVKPVGVVESTVYADLEDYLHNPRDEQHIEEIIALLSRASAELLCVLDKSLAHLVETIHRFKSLNDTLRAAFRYNEKEAEQLIIKSRAQLDELKTALADFRDTRRLDVVKPFAKLFDPYGLDQSHDGEELQAPSHRGLFWAFQLQHTLIGWSEALIDVFETTLKIESKRRRPRLWFPNWRKAKFQPAVGGQDYGDEDPEVLRDLNTQAFAAPRNPDYKAPKTLVQIVGVRLYHASEVATRRDVLFGIKSAILLGLCSLPAMFPGSAWFFYRQRGIWVLIMICLTSNQFLGDVFFGYVVRVWGTLVGAALGLLLWSIAAQKGVGNPFAVGAVCAVAFPFIFFYRVHMQPPMTAILPSVTAMLVIGYSWQDAHNPTLSSVGSGWEVAWRRFICVMLGITIAFIWALLPGSSRQKVTIRRAYAKVIGRMGDVICQILSYANCKEGPTKAPKVIINNLAALRARVNRTVQARAMARYELSLQGPWPSDLYASLQALQMCVGASQATQPVLTSSSRREMLDMLGQFCMVLSKLDTNWTKALLHRTQFANPRFLQDVLQTLQLISNALDHGQPLPFIYNPLLERFLKPPEVLASGRQLGYGYELQLGDEEFEGLPQHVDFKTISSLDYLRFSSGVSQAYALINRLDRLMFVAKSLVGENYLLYGLDASTRRQHPHDEEEGEGLLDHHFHGSAESRRNSFDTQA</t>
  </si>
  <si>
    <t>MSAQATRRRPGSLVQTSQDPTFDTRDLPDGSGMWASVGEGFAETTNGAAARALARFYAERARDGGENEGAVQTRVDESGRTVYRVKPIADSPISPSSSSSAASSHIPFARPSHQPTPATTRPKVALYRSSLRQSRSIPVLRSTPLDPETSASPALLSPTAAAFQTAQATSAANSSRLRRIGSSPTLNSTPALAQQSSHDNRNSSRSSSYEGDVLGRILGWREDVTLQQHAGLKTGTATKSRREGTARVGLPDLFRRKGSSAASSSGGKRGRKGSALSTADTDTTDLPDDLVEELDSAFDGTRLDHPFASPPKRPSFARGPFGTGVRIPRAVSQVPLSGASWTTQGEASLPRPPHPMREVASNDSIRTARADDAQPLSQPHAPRLRYQDPTIFDVFHRPAGLSSPPLPPAELPHNIPFGQHGRLPSSASLASARSSGSHASGQQITVVPAAGDDPRFVIWGLKNGAKQPIIPTSPPAMGSRRGSAAPPVTPGKSGRRDSMAEGARDQFGSPASSVTGSPAPSARRWSVSQRGSGPISSPATSIRDSVGSAKNTPLPSTPSAQRILMAASVERLVAELTSQISSDLLTDFFLTYRHFIAPVDLLHLLISRFDWAMTPSTQPQSGLSFSTSSSSLAALAAEDDALRRVVRVRTFVVIRYWLLNHFMDDFFPSRELRTTLTVGLNNAARDERFRSSPKDARLIKGLKKTARKCKEAYILGATSAATATSGTSPALGAPEDELDLDLASIPVNGTSPARPYDLSGRSKTRLFATSSPSSPPRQHGSVDAPFPLPDSTSQNPIARSFSSALGSIGRIKRKLGAATKGQTAQDHSGSRKAFEVSGSEEGDLLRIEGGLEKYLEFWNIKRDSDAGVEDQEVTPPLTSNASTFETDEIASPEPDVVHDPEQPPSEVAIDQSFGLGLGIAGVDDPMPIASTDYAFPPKPATVPISAEPSYSADSTATIPAPLPSAAPDFILRPGAFGHVASFDRRESVRIELDDLDDSDEDEDVIEAKRTLKRLPAAQDLRFVAERSLDHAQLPPRRSIDSETSDLLRRSTRGPAAFDWARDDQPRESVLFVDDEEGIEPGVATVPNFILEGLVDSDDEEPGDVEAALRRLEGLVDDTKEQEKARRVAMQMEKSSKLEEERRRLAEAGEGETGVEIDVDVAARLVAPATDDVVASAARLPDTIDMTPPSSTEPAESRRVETIASPPVDQAPPSAPSTKLTSQLAAPEPPAFRKPSVSRIFRPFSARPALRPTIPAAPAHRSFILFCKTETLAQQFALIERDMLRMLSYTELASGSWQERIGETDVHDWEAYVKERRRADLIAKEKGVQPSSAVQDVIARFNLTANWVCSEILLTASIDERAILLAKFIRLAFKCYCMSNFQTLTQIVHGLQIPDVERLRKTWAKVPSWEMRKFRGMQVFVSHLKNFKYLRAVTNALIATEAGLPNTRSGSFDSTAAAAAKGCIPFLGIFLRDLALNAELPTFLDPTNPDIPAEVDAAGSLVSLADPSAFDELPPLPPSISLAPLVNVHKFRILAGTVRKVVAFQDLANRYTFEPTPSVYFKCLKIRSLEQDVMHELSRKLEA</t>
  </si>
  <si>
    <t>MSSPAPAAPPAEPSHSSRLSTTRSHLAYLANPKNSPAPKSLVTRSSLKTFRYVLKFVFWRLLRYAKYTLIAAGSAALAGTVIGTALPWVGALVFPSVPVAAAMGATTALIKFTWRHRGNHFRAAWAAGGEGRDARRDEARDAHEASEEFERATRRARRAERSWKAEEDAF</t>
  </si>
  <si>
    <t>MCCSSAKWKREVVPDHKFDFIDVSQFRSRSCGSRLSFALSWFFFFISLAVYVADTYTLIALLASNRWSGQILQSEAAQGDTRSSNVLEVPFNIGKWIFFGCIVFSYLLLLWEARKARAIVKSRDISYAFTNVMAHEWYALRSYDHHCFFGQIEESKKKKDSVAFWVFFTFKGWKRLLLCDAPRQVINAITLWSFGKSQKWTTDFGVYFSGSLIKKVALITMSYTVIIFAISAACLLVASVIYVPLLCYIQGNLKEYCCHKVDKRIAELMKRKAKRRLKQERELEEREARGDFRHLKGRAPRPQPTLPKIGLADDDLVSDVGSVRGEKYAPDSFGYPPSIPYGNSAPYGLSRHAPYPSTTDVESLKGGQGYSYAESVSSLDGLAARGQPMGYEGSYAGSGLAAQSMSRLPSYRTNPSSGNLPREIAYERDDRFVDYDAQEDLYGASGYQQYGQEYVPSPRDERRPGGRDEREREDGARYGDKLASLDFSGTSYGQGYRSETPALDQSLASRTGEYHPPSRQNLYERAERHNNGSNAGHAGSFSTAYGGAHGGAYGGAYGGWEESGPYR</t>
  </si>
  <si>
    <t>MAPCSLCPPAAPRRALIRRPKTGQAVCKECFFRVFETEVHHTILGRGQGMAGVAAGLSVKGKGRADSETGSSDQRGVEAENEPMRRGLFRRGERVAIGASGGKDSTVLAYIMTLLNKRYDYGLDLCLLSIDEGISGYRDASLDTVKLNAQQYDLPLKILSYSELYGGWTMDKVVAEVGKKGNCTYCGVFRRQALDRGADLLEVDHIVTGHNADDVAETVLMNVLRGDLPRLERCTAITTGGDPSSSPRSSCRPDPDDPDESELSSLLPKTIKRSKPFKYAYEKEIVMYAYFKKLDYHSTECIYAPTAYRGYARALVKDLEAVRPSAIVDLVLLMWVSRAEKCERCGSLTSQKLCQACMLLEGLNRGVARVEVR</t>
  </si>
  <si>
    <t>MGEKSEAKGGSPSSNSAGVYQVPGDTSWRTLTLSSSAPHEDVYSADWINLTVRPPVGRGRGHPPGTVFELEAWIPLSYQPMDVKASLQGVSEVYGPSEAAELHGLFSTTDSNAVVLGNTFFTESSDTAEPASRTCRFTLKLPNRLECSCPASERSGMPSSWKSADCAVRYWVEITAEKLVDTRRWKGKGKAKIEPSGQVYRIRLPIIVSAPPLPAQPSQLDLSPKIRDELMPVSEWETTRSGRHTKLRFKETSEQKERISSIEFMHRITSHDLPHDTTFTHSRYYEPYHPSLCYKVAVSLGVHTYPGVQQFLAKLRHRAEHDESGQAAFATLSVERKVRVKRRTVHAHFDQPPLITTEPCRVSSNRHDWSPKLRNVRYKVENDLRLVGPPGERGVRAEEVFVVFKGNLVLERDSSWQDATAFGPRVKSCNIEVWHDLIVSFQLSPGSPPVSMRVPDVRFDLPASLAHPDDHRKSTEQFSSHSSVQVDPGRFPALAALYGGTRASSSAAAGSSGSSRLRDDGQLPPYVPAEGATPTLVDAKAALESSASSSAAAPPSYDAVASSPGPSTSAPRRTSIVRGVGRFFVSGPSLASSTTAQIPAYGATPPSALDTVLARDAPPSWEETVREDLAEEWLPAATAYADGGVDRSRAQARK</t>
  </si>
  <si>
    <t>MKSEADELDEVLRAVRGESTGTSPAPGAATSPSVLPWSDAAQMPPPPLQAIDFAAPTHQNSSMRHESEDAHSTDRTDSQSPTRARKRSRHDSDSVHDEEHEKRRAMRKKLEAVCKMPRRSCAAFAAEHGIPVNEETRLADDEPQLGERHRGNWDLFGQELDEVSPQIQVLMARAMRDVTYSPRLRLYDHPEALEMLQAAVPWFTTLLDTVKDRYELAGAASVAPQDPPIGDTFAVLPESSTQVPTLASLASATGTDSGDTMAPST</t>
  </si>
  <si>
    <t>MDAIAPPTQLAGPPTSPATTTAPHRLKAVPSSRAGVADVPLSPTGQKRFYSVHDGLLAFGAKKFGSVDEIEDEVLREQEEEEKRLAAEAAAEAGDGTFGTDPHLDSRPRSPDSEDEVTRMLVPPRRTALADPDTKVPIVARDTAGAQKGADFNLYGFNGVDSGQNGLEGDVGMQNDLEAEEDEQDKDVDGLLAEEEDLQMVPNVRPALSLERRTQDATAVKGLNGRSGKKRGKKRKMETTDSEADQTSRVNHVTLFLQDWRNNVSKLHPPHVWYTKYTKGVSAASDVPNPSSSASLDNFIGKKPSLVVLDPSTSRGSGTLSTSPRPTDLIGCTVTLTLPDSTTRTFSTPNIHASRRAARRTVFALAYESGVREEAARMRAELGWDAEAQEEKAEKERVRKLKGGERPWEALKAEQERWMAEPMKWRFETEELNSVHSCVLTVPISPSSPPLVFTTSQTFRSHREAKDAAARLALEADVPAQYEQAFKQRLSRDSGGYIQFGEITVADAAVADRHVEEEADEDGSERDGPLDSIALLNREVRAAFGGLKGWLDWKHKHAEDSTPQKTQLGATLTVIFPVTTAHPQPPPPFTVSVPPHYHTKHHARLACIAAAFREGLVGRLEPYKRDREEEKRKAQEERKKRDEERRAERERGVFEMPRAGTVKYEDLVRLENPSAYLNTCAQQWTGNGSPLKFAYTIQPVEGSIVKQYGCTVTVFVNIGLSKSYAVDPSPEMTTRRAAKDAAVRLALKEHVLDLLMPAGFDPDKPLAMKRDVTEDAWAPKEPSSHPPSCVSAFNSDGLAGPLKPRDERILHFEGSIDATHGPAAVPSVVTADEAVEAVEESAFTPLPFEPFVAESEVDSGIAPAQAGTSSTSPATAAATSKKTNARSAQSPAIAAPFLATPPSARPSSTNAVVPEDALPGLKESAVHQLDKLCIARLGFGYLPEYVVRQSPETGLFAASVRIPLQASPLIESPFALHSSRPIMQQVVTFAVDFIYWWRTPAQEAVANLALTSDIVAECASKGTASATTAALNAANESQMDPQPVARPFVSIVEEEAPAAPAIADAQQVGGPPDPPSKKRDCPDPAEAVRPTTTREDSQEHVAKRAKLDVEVEKDVGEVQAEVAAAEGTMADETVNGGEGGSVEVLRLGCREILGAEAKVEPLYKSISEGSLFGATVIVPLDKRASDSRAFSLPALYASPDEAYEAIARIALQAGILDLLDSRVRPKVKPASSAKDRREGRGGKKQAIVQRTEEEQAALRRASYGGFGAATAYQLGKMRAEAEMEKTLVEEESRAPEPKEEATKEVSIEVEGNPLLLGLPVETKEEKVQGEAMKSLKAYFESRSLSLPTIHREPSTVPGKTTDRIRIWLIHEGLRFELPAAHPSKAEEKLASKVLKYLKEQEEATKKAAA</t>
  </si>
  <si>
    <t>MKTVASALSVAALVAVARAGGSIDNSAQAAQVASQASTLNGAGNYVLTNVKTGKQLAFSRQGDTTDFYPGDGGDPVAIQFSGSMARISGGNNKCASAQWSADYEGGVDYAAVSYACAVGDGQKTGTDTLEKTKQWWYLVPAGSSGDSSSSSSSSSSPPAPTDNSNSDVVFAASSSSGTTRRIAAAKVASPSPAPSSSSSSVSAEQAEYNKLGYWTSSSSTIDAKVADVSGVDKNDRKTWLCRHPGWWLADHPDYVTKAGHVECASDLAAYRASQSSSRMVKRHRDLAASILSKRGGQAYNIIAVDHLKDMATRAVAADQVDTFGGYTSTRLELWDQVRLTALPLVFLLTREWRTDSTCRNLRAQNDDGQRWVITQA</t>
  </si>
  <si>
    <t>MFGKLAHLAFECDRALLISMCLAGIKRSTGLSPALSRLSNKDLRQLASTFLETGEWAMDFAIVVLGRSSAFERRR</t>
  </si>
  <si>
    <t>MSLRNGSSYWGTENLPPNASLSAYSSFAGGSAMSGAGDSHFFPPGASGFSFEGPASSSIWDASYRSSLAASPSLFDDSRPSPGLRQSTNESSPLNPQTYSSEGSGSRSRNASAVHLWDLPNSASTSRSNGSSAFRTSSPVGGGRKAKEASRGLRYTVSGISRDKGLVGLAKPPKEAEQGRVAVAGKTALKILKVPHGGSRHTSSAPVTAAPTPSSSYRSSSIAARRSRSRGSPAPGAIRDDSVGREDDSADEKEEASEVLDVRHGSRLGPAYLFSDVRWGYGATANKLATAFGNGAVVLWDLAKEGSRIDQLKYEHDRAVNRVVFGGQTGNWLLSGGQDGQMKLWDIRESRPAAMVLKASSPVRQLSFSPSPSQPFTLVAACASGTLIRYDVRFVARQNGGATDRVAGHIGSCLAMDWRDGFSCERTPSSAGTPGVTSETAGGGREGGWVVTGGVDRTIKIWDFSLPTLSTKPVRTLYASQPVRSVAWHPTRATELASSPMPSLGLGATGEGSSSSLGEDAPMTPVTAQDPAITAAVKGDSLRGKSALDGNAWKNEIEVWDVRRPYFPKVAIKTEEPTAALVYNDDETIWATSKATPTFLQHDVGSDSYSILDGIDRTVTTWDAAGELAFVDDGRKLNDIPFERPSRFMPPVDAPKHRPDTFVSTVADVDTDFSIESFVYLAENWRLSGKFSEVCEHNAQVSLYAGRPDAGHVWATLRTWFDDEPFFPSEATSPTATPPPEPMPPPPVVELPATQWLTSPKSLSAPQKSSHSRRGSRSGRPSFSSGRTSRRSSLEGGHGAHSESTNRPRLDAFSEESTASETDPAEGKKLYPDLSSMSSDSEHEIIGRRRALQAVNPKRLAASLGALRSPSRDGRRSRSSTNGSQAIDDDEDDTRLSNLASRVISRRNSSSSSSSSDADLDDGDETGRTGRSRLSRSARLASMHASFIANRSRRPSATAGGNSIERRGIRSRESTLPRKASGRQQSLEVASKGRRRSIDQSGTASRRGSADHGSATHDHSRRGSKDAAAGPSGRELSRLAGLQHASDAHEVVRRQLVTTLHDYADRGDSQLCAVVCCVLQDKDIEFDRLWLARVTKTYLDHLRRLDLHIPAAALNKFCDVAALTALTQNTVVFHTACGACGKPVDQPPFDFCIRCRRRIATCCICHLAVDSLYTLCAGCGHGAHVDCLEAFASTIADTLTASLPQTPLDHSHPSTPGIATPLRAWLWGEDDDDPAWTTAAATEGGAYLAAKQLKNVLSGCPAACGHSPCSLMPPAA</t>
  </si>
  <si>
    <t>MPNGSSLSSAHPVARAASRRMSRMPRFSIRRLRPMWIGSSRRPRSWTLESSLSGTVRLTLRHIADFVFDAGLADTGAVAVLSLSADNAHSASIKSELLGAITLLDVVELAGRQVVIAGTASGNAAAWNLSDCDCLGRWTLFASPVKDFAFISTSETVHAPPALNGSVAFISANSPVAFVSLFPPRHLFTLPGTRSAVELIALSQTEILVLYEQGLARVCDIASRELRRSMDRRTTESVLAEDVWSTWFRAKRSERSNNAPIADAITLDLRQLLDNAARSLPWSTHSKQDTEAKETPDGPPNLSKDVSDANGTSGSIDHYRIARRLLATLAAPVNDLGLKDILKDLEIETLPVIVGVCGADIDGHAMINAIRLDEAWCISSNLTAHRLLQLVCLLRLFLNYPDLERVASEAIVYYASCLAGAVGPSFVPPSLEVLGSFWLDKNAEVQQAARSLFGTYLASMEDEDILALVESWRNHLPAERSSVASLHRQTDHAFLLIGLVAIDRYSLLSSTILKDVASSIAAYLEDEEHPYHQAMATELCSRGFAVWQNYVDAMALVRNLFAIAIGRNPSTPGDLRILARNATLHVASSNTPLFMTTLIFDILNAPTAQARNATLKLLGFVIRKKPLILYSNLPRLVETVVKSLDPKISSLRETVQQTATFILNELVRTFPSVAFHGSSQRLAVGTHEGAAIVYDLRTATRLYVLEGHKHPVTALSWSPDGHRLVTVSFEENRVVVWRVSGGIFGMFMSGAPARQGSSSSATPYKTYDFHVGDESLMTLAATLEWVVFDWPAERTVRLQLRETALNFGV</t>
  </si>
  <si>
    <t>MSPAPPPSDPLSSPPHSPLVDAASPQRPSFETRTSATYAQAGNGRPPPARRCSSGSPTLSRTATRQSVPHAQSVREEPDEEELRKFAELCRRLYYEKDANAAKQVDTVLQKLPAPYRTAYARTMASVRSAFHRDNEIRRRHEIETLLASTLPAATIKKELGISQASESVAALRSSAARKIRRQKLREFVDANCAKGLPGTHPYLKALFGAMWLQAMDGRRGGAGGKCVEWEVDVAVFTEAGSGEAWAKDAVEALKGVLGMTERIKEPSHTDSARTSYFDSTASETSSVHHADPVVAPVIFDHHAAAPSPSTSGQPQRKQPPPVPPHRGSLRNRSGSDPFLDADEKAAKLAAQQKRQVDLAPPASPLSPVPPSPDALSASVSLLNAAGSANPTLSTPRISTSADRPLPSPAVQPQFRIFTLPPYLTNPELRSLCRVFPDFITSPARENARFPSSAQQRAPATLEAGEAGEAKVGHGALRIARQERAEGWKGTLWERLVAWLRALFGLA</t>
  </si>
  <si>
    <t>MADASPHSDDPATPPRQNSIRDGAPMPDDEPSLPAFEPDHEDTFHQLMSIMIDEPIGSMSISPANRDVALGARKGLFIVDLQNPYDPPRFLPHNSSWEVADVQWNPFPHRSEWVVSTSNQQAVVYNLSLSPSLSSSPVEHTLYGHTRAVTDINWSPGSPEVLATCAMDGWVMAWDLRAGYGGGGGRGRGRKPIWRVCGWGAPATQVKFNRREPHVIASSHANVVNIWDDRMGAEPVTTIKGHTAKIYGIDWCRKDSKQIITCSLDKSFKSWRVSDTDTPVRTVETTSPIWRARWLPFGDGMLTLPQRSDHALSVWSVKNIDEANEKGEKPKPVVRFEGAREGVKEFVWRTRGGEDLESDDRQFQLVTWAKDRRLRLWPISEQIAKDVGHVKGSRIQVPVTRRGGPDISYRSFAEAPAPPLPLTFSPPTPNSATKALPSGASLLSASFSQSPASTPSLLTSSLLKSNLTSSASANKENLLPSPLPYPLPSAGQRASAATMTTTKVRSRRQKEHDRLAWMEGVKIIRPPQAVEAGAAEAGDDEEEANVGAGGEEHEAPEAVVAKANSVARGTDAGTATAREGEETERAESVMSRESMQTGTAVGKDILYANLGEEITSVVRRFPRVNFEKVHVAGRTCTVSLYSPLFIRATFSFPKGYPASSPPAIELERSIDVSLKQRANILQGVRRLMSLRAERGLPSFEQALRYLLGDRSVERAEEEEDDEAEEGLEGSTMNNLTADILRNNINVPPPRRGGASFGPSGQLVVFFPTNVFVAPGSDMDGTTSPPNEPELPKRKFPLRLSEVFGYLPSESTDYEGDYQETDEALQVTRTHNLRSYPTMRDRSRAVAPHGELSPSFSTVVKIKDVSHLTVNSPARSFSSLGKPAVDVARENALGAIAAKDLLLAKIWTTVVAFFESGLPGDAGAGSPRLDSLLAERMLQELLKYLAHLRDIQTLGIIACLLEIHTRDVEMASRLRSAGRPPEIDYFSQRHRPIDPVVDIDFEDGSGEQTPLPTTASLPRLRGSDGSSFSPKPSWANLSGFFNSSMLSLRSASPNSPSSPDRPGSGGTRPPSRGGKSSPSSLSPGMMSARSPLRVQQAHHMTPQHASGGSTPLARDGEETAGESRHHRTKTSPNVTFGATSVALIPSKATAQAALSGDDEKPRQLKRVAVTFNQTMHLHKSLPWWLSPRAQLELELICLSYAELLNRWGRDVERAQVLKLCRAAVEQSSARLAVARDRIQEMNGLGKTATIEQQRSCTRCGTSVKSAEPTCPKCRIRQRAVTCILCHLPVNGLVQSCSTCCHVGHLSCLSSWFTSSSTCPTGCGCSCIKEGGSSGLFSLPRPSSSSSSPATAVHEISRSAC</t>
  </si>
  <si>
    <t>MQYPGYPYPAPPGYAYPPYQPSPSTSQAQHHQPATTIAAGAPAGDAGPASGSRKRARNSVGGASAKGKGVRAKRAESDDDDGESVATGAGDDAEAKRKKRQPLSCGECQRRKIKCDRQMPCSACVRRKRTEYCSFDDEDANSPYALNSDVRAIGRRLAYLEQLFHQANPHLASSSHTAFIGSPASASNSSVHASPSVSTRPSISSHLPAPSASLPLPSSSAPPIHPVNENGKQRDDCQATPSDTEDAVADLEEQTFGARVPVLRALTAAAQSNVKRYNYVKVPDMELTSCLTSILAEPLSFDQDGRPRSAVRLGLDLAVPTSELPAVRHDALAQIFAVLPDETIARFLIEKYFAEMEWDFRVLDPVAFPVEHARYVEMLSSGRQDLIDPLWIAVFCMVLALSLEGFWSRPNGMKDLGLFRGLQEADLRDLPSVWHDAALRALQLGEWGGTPRIRTLQCCILLGQYIQISSSSGQQGRFLGWAASAFRVAQRMGLHRLGSDPQKMPPDDPALPPGCNSLKREMAVRLWHHLVNIDSWLSDSPCLRCYMLHPSQCSSRAPTTPKSRR</t>
  </si>
  <si>
    <t>MDSSHLATNGHKPIDDAHDTATSTRLTTALSLNLQLKSQLSTAQIALLTHQRARELAKEREEGNVDPRERERRLWDRIQALRAEVEGEVGRKAVKDRVVEGLDNSLLVSTHLRETSLAAEPSARQAALTALLNQRDNLSLELLRLRSDINKLALERLKLRKKLIGALWTCGYLARRVADDSATRDCLAVLLV</t>
  </si>
  <si>
    <t>MATATLDENDVVRAFHAITRSALAHARAEGLLTADELETADVDVQVAGPSLALFFAALSARGNPPSITSPDASFALTSTNCPAPFASAFKLWQTSVPKIQSFPLDARHDLALVLCDKPAESSPLRLDVARTAADLKGIALEILQRRTFQDRFQADFQAALDSARPRRSGESQRARTTYEPPPMYSEGEPTEETKRAYGHIATGRYSDSSEENARVAAAEQPGLENLSLIRETLYSALADVFVETPSIRQMLSRGPEWSAKAFFAATCLAIVEVALSRINRHGVRAVDLGRTSPKVIGLNETPTHLRPFLSRLIEVSQALRALADADDARAVQEATEGVEQLTPPKLDRLKERLAKGIGAEETLSSARSSVDGEVAGLANAINTLALGMSALPAFRERQAQAFQILVSVTSL</t>
  </si>
  <si>
    <t>MGASAGASTAMERRGLPELVLPGTEADGGRTSVGNNERMAEKRVASSPRPITFALPPLPSPRLSSTSPQLTPNSEHANPFATSPPSPSSGFLGRLGRKLSLGRRGSRKGAASSERRKSRDVSEQVPPALAVTEEKENVPPSTSPRTARTGVRVQLVDPGPSTTSAAAPPSPDLSRRRSLRVSSALLRRSKSEGSSPSPSSSAAPARRRRSARRGQDRLWTEEEKYAELASRRRAERGEGGQGEGGGDGGYVWDEGLGLCWDGREMVRPDLLSSTNLPPTEPSTSNSDFLPPSSFPQPSTPSGLSSSTPTPSHRIVYASTLSSFPPRPPLKGKERELTPAERVVREYREKWGWLEPSLRDVKLDDEEREEEKEDGEEEEGDEGDLPTPTPSNPLSTEGFPPLSPPPDARTLSRLDPSLPPHLSHTDSPSASPVSPTHASKASTASSSVPSERYGFTSRRRSSKGRGEGGRASRDLSAEGEGGSETSHGTAEDDEDDADDDEGEKRGAEGRLGVPPREKVGGSFVTADEGGEDDAVDDWQECE</t>
  </si>
  <si>
    <t>MPSRFADDNLQPLAGPSNASARPQNASSVRSLDLPFVDLDNPPRKKQRVSVEREAVSERMAGGAKGKEAEVMVLEDDDFDEAMQEEWEGDWEDGEADGSAEEQEKLQQLEAELASLDNQIRELQRLRNEVRTERDTVKVTIASRKSSAPKAKSAAPSRPSAGAVDYTSKRFSWSDEAERLAGDIWGVKKWRPGQEGAINATLDGREVVAVLPTGGGKSLIFQIPALLSKGTTIVITPLISLMSDQVHNLHARGVAAEMIHASTSQAEIKEIMQRMLGTVGSKGKGKKAAAAMEQAEEVKLVYVTPERIEKSKTFVNTLQKMYDAGLLARFVIDEAHCVSMQGHDYRTSYLSLQRLKVLFPSTPILAVTATAPQTVVADMLKILTLPANLSPGNAALPKTTVLFTAPLYRPNLRYAIVPKPSSAQTALDAIVDWILENRKGSTGIIYTLSRADSENLTKGINGHERAKGKLRAAFYHAYLEDAEKQRVHEMWMSGKIQVVVATSASFGLGIDNPNVRFVIHHSLPKSLANYQQESGRAGRDGEPADCVTFWRAADASRLSSLTYETFHTGGKDKLYEVVRFAEDKKTCRKILFGRYFRNSYDSSVNTEEDSDTPCEHCDNCLRDPATVSSIDISLQAYRALRIISSATSQRGTLTLPQAADLVRGLGGGSFSTQEAKGKGKGKVDVQVVAGEKVTLSKDQTEQMLLQLLVDGFLKEEFHATAYAVNSYLHPASKALRFTRLSPDDVDSSNLPLNLTMDVLVSAGSKRKSGATQSDGRAPKKSRSKKAAPVALETDDESETEFRQTVRGGKSQDDFNVDEDELEAWESALGAEPSSDAALDEDGWASVKTSRKASAGGVDVLELD</t>
  </si>
  <si>
    <t>MASRSLFKQLSRSVYLAEPASTLANGAADGARKGPQMVLILSWMDAQLKHVEKYAETYRKLYPSSTLLVVRSNQRDFWQTAAFAKTLSPAVDVLRKGATYPAGPSSRLLVHTFSNGGCLTLKQLNELLRSSPSSANGSADSEPLLKKHSPGIPARAFVFDSCPGLSTLSSTMAAFTAPIKSAFLRYPAMAVVAMVYGVLRLYGVIFRKTPVLQRLSDYLNSPALPSVPRLYLYSPSDLLIRHTDVEKHTALARSVAGVQDVRLEKFEGTAHVAHARKEGERYWSAVQRLWEESGVVKQ</t>
  </si>
  <si>
    <t>MSYCKCVCFGNSTIIPLYRPAIPSNPCLSCTRQFCLDQKLAACVGAQNPEEDPDTATGEGGDVEARCFQRDSPKSHFIVISFLVITSTLLVLAVLKQYGLDLQAVFARSGLKAVAAVSLPILCPSRSMSAHSRHMATSSLRRNRALTDSRFALRRKRSTT</t>
  </si>
  <si>
    <t>MTPLHAAALKGQVETAQMLLDYGADINAPDLNGNTPLHYACAWGHLPVMNLLIDFDCDEEPRNNEGFSPAEYAYSFSTQKDFDSLVRQHREEVKNARRASREQRRRSKNSPQTIRSKRKSREGALSIAVPAPAGLGGEGEEDEIPSTGGPASAAAGGLGEQYAYANGMVVPQLGAPIPPTPLDSAPVSPASTPAPQPPLPSVDTTSEPPSTPRTPSSAYHNTTSPQPSPLSSPALTASHRPSTPRLSPLTYRHTQRSISGGSQQSTPTSTAPSLVVGPSPARSAEGTASESGETATPTPASPAPAGGRPVPTFTAGQPQGAQNQLYAEEAARHGLPYPLAAPVPVHPPASSAFPVNASYPPSPSPPPVPPTSPLTQYPSPPHPPLPHLAPSSHAHNKLIRKSRSHAHHPSLTGAGEALLASAPPGQRSVSGPPLAPSNGLDSPRSSADFAPGRSTPSLALPTSPFAGVLGPDERRKVSSSSAGGGGGGHKLRKEHKTRKPSHGNLDLLSTTSRIEEDAGGGKEKHGRLARVFRLGKKRE</t>
  </si>
  <si>
    <t>MAESDKSLESLRARAYELRRRITFLRASSSLPSFPSTSSASHSSIFHPTSTLSSSSPATQEATELARMYRLTGRSCFAVELARGNRVKEEMGEIWRERKRRRVEEKGKGRADEEEEDGEADGFVRRGTAVRLETFFQGRYYEPYYIVFARRLPDLDKPAVDSELPIYVAHHTIPHWIPLDELSRRYLGAPLEEEEDGDGRRGDAAGEPDLEVRCSAAMPQSRMES</t>
  </si>
  <si>
    <t>MDPFPLFHLAELDFECSSTTLGNLPAYQLALAPWSTSWEDGLEATLKRTWRRRRERVRAQINAKAPMGVQVPEAERNGELFPKFELIALDFDLSKGEAALEGLTSAQLATVRFHPAATPDLVLAAEDIFFDRRERDFAAGLSLQSSASPATTAAAPSLPPSAPVVAPAAPLPPAPSPTEAPAPVAAPPAAVPAPPARPLPVPPVAPQQVAPAPAPALAPVPSTSAPTPAPGSPLAFGLPAASTSTEVAAPAPPATVQPTAETPAKPKSRLPSSVLRSAHVQPEAAVPVQPKKEDEGKDCEREREKERPVDREMTPGTRQREKEREEYKRSKSVNGRAEERGRRESLRERSRSRSRERARPTSRDRASDDRERERDRERQRARDRERERERDREKERDRERSRRTRSSRSRSPARPSRRERSRSRSPGRSSRRERSRSRSRDRRPRSRADAESPTSQRKRPPSPARSDLSLRSSIRRRIDNDVSREEPPPLSGPPAASLPSRPSVSQRSGTPPPQMPDPDADVPMAVVSSLFIVFLRHFAGVLTPADLETFIHSLPLKMPIRPCGIKVSSKPNVDRNPDQAPMVTIAFVAFRTKAEAEELSRRANDVTWNGRIIITSGGGGASGKQQWRWRDLAPDFVRECFDREMARFAARHAGMEGRPPPPPPPGPLAARHGGPGPPAGAVGASSLSSQAEPLPQHLADALFALYTTNLPESATLAECRDFFDQCDGLVGLALTAPEHARGGMYRSVWLAFSDKQARDRAKHQLYGSRYPGSNMKLWVEHAEHASAKNGSAHTWTWGEMSRDFRRLHASEYQQVHGSLQPQSPQLAPANRIDQSANQQGRIFGSSVQPAAFGVPQTAFTPVPMPSYPSPAPSTILAQQQHQIEAYSPMQPGLGPLVPRPQAAFIGGSAQPTVWRQAGADAGAQSQASSSQQFGFAPSQDETASSSAKLAGINPARLAMLQAALNEREGVTSSPVNSGERLDAAEEKKLVEETTRNAWGARRSQAASDEAIEADQQHRVSDGPQEQSAAPEASAPAVSAPPPSNSPPRTLTVKGLASSALFGNGSSPPKPASPLPSAASTTSALAHIPSLSGTSTKIPLKVLSILPASTAAVTAGASRSVPTSAASPPPRTSSAASAVTA</t>
  </si>
  <si>
    <t>MASLHHNPALRSGRPSPSLAHRRSSSSGHFHRREIDRPFDDPPTSSDTQDEAGRTQAGASGAGGCLGDESTLGGTDVHGQQSRESQLPLVEGGDVSEHFLKPPQVVERPDLHNRTSSQRLQSVRAALVAANILSLGADTDWDSRPPGIDPRRVDIPDLRCKSVIQVAEWSKERAEFTVLTNESVPSFLEAGRPDFAKVRWMHVNGLSWDVIKPLALHFNLHPLSLEDMLHSSSSASTRSKVDYYRQHLFARVVVHRTLDQQPKVDLDAPEETLGISRSTTKALKGGAKERGAQLRDQFGFHHHQRDEEAIVDSATHSRIGSHASGSATPDEAAQIIASTGTQSPLMAVHPKAYSQYRKNLREAFKGVKRSREEGYRTLSHNRSGLATKWHGLTTKSKRRRKEEAQRAAARWTVATLTKDVKVHIHVEQLSIFLFRDGTILSFSQDSGYHHQISQIFERIQSRDDLLRDSEDASFVLQALLDVTADDALEIVDEFRETLTMLESRVLARPDMDDVRHLHILSSQLLLLKSTFTPLQLLLQAIRSQDDAKAAAAFRIEALAGPSATANQATGDERDGEAEKAREKEKERVTDRAARKGFVSHEAKVYLGDVMDHVDSVLSSLDLFSDLAENLIAFTFNNLSYSSNAYMQALSVVSIIFVPATFLSSYFGMNFSQGSFINDLDKGVRLFWAISLPVTFVTVFLFGWGYLVEIASRARRDILRMYHQVEIRRSRSRKEKEL</t>
  </si>
  <si>
    <t>MAQPAEDASPEVAILSNEAALHALKRPQLVSLAKVFGVKASGKNVEIIARLQEHGRWITQPDEDTLEEGDASTASWAVVKDHRTSTGSVEPVLDGLSTSSTSSTSSSYASDSLKSTTSTLRAKSSAEGDDLASPVHPPSHDTSADQDFSVDASMNNEDGLRMVSSRSTVHEATSEAGDDPAPPVPNLPMSPPSFVFGSPPPALIPSAPTSTFTFSMPGALFALTSSAGSEATAAPAPDSTDARKSAAEQIMEEMNRRAAEARAAAEADGLTRSRSTLFGTGKSREAAASPEKGSKQAFDVHHKRNFAKMDSITNHWAAKRPHPSTSTSSGNIAGMARSTSSRTLTASTSTERPNKRLKASSSISSTLNRLPSSTSNRNLVNALRDEGWSAAPATSTSVSLSASVRSGSASVRPRAKEMREDLKPAAEREREQRRRQLELAKARRKSQAGTGVGLSRRRPSLGVGPKPPPFSAGSFLKKTFRKLASTPAPPNAPPSAAPRPPLPASSSIRRLTTDRPTKPLPSPARTPRFAAPTASTSARALSSAAKPSAASPSPKKQPEWKKFDLQESLRRPMAWKTGQVGSSPAVGRAGPGGSRQVSARVANPSMLGHVKLAASQSEPSSAAASVSIPPMASRSSPAAASSSATPFAPLTNLAPNPSFLSTSTASASSSFWQPPAITKRPNLPLSSPAKKSVSTSTSKKVVSSSSRLARAGEKGRERAMAGEVESRARKVRATKEARARFKVGEGEK</t>
  </si>
  <si>
    <t>MYHLAHAQPRPCCPLASPTSSSRRPFAGLAMAHARSTSISTHSPLHSPSHTLSYRLSPRNRTRSTLSIQFQNGLSKEKDGRRERRAGRGGRAGERIWGFVRRRWAVVVLLALAVVVVLYLLLRTPERPPLIIPKRPYTLQEYRHLDQSLPISLRPATRILHVTKEFGPATMGGLGVMLTALSIAQSDSPLLAIAVALPHYSYLHERYSADEIRPFANLTIPITTHPSSSSRPAKHIRVPVSLLRWSYTPSPDFLHVPSPANEPISDPPSRTIDIYLLGPSDSRPFSAAFRAKDEGDIYSAYKPLKQEWKDLYFARAAAELVAYLGAKDEATVFEDDDLALDEEEPTPGLSAKRRVDVVHLHGATNAFVAHFLREREKEERHVQRLQGRHPAIVYTLHDSLDEVEYSNLVENVVHFLPPAPAPTRSNDADDPRTASHPLARLQPYIYRSGTQLFTSALGIDLADRTTFVSRSIAADIVSGRFRFHLQDLVMPSIARRAAKGEFVGVTNGLDFTERERNPFTSPKLVERGLAFPRVRGGDLFDPSTFPSSADDPSFVSSKRRARAFLVSHLPQHFSPTDLSQPWFVFIGRYQYNKGCQFFSTLLEEIARSPGGGRLVLLGARNNYPFSLLTNLARTYPSHLTLIDDRSPSTSSFQRDYGTLIRLASDFAFVPSLSEAFGLVAAEALLFGMKVVSTGVGGLGEFLVPIREGEEEGRGNSYLFDLFPDRSKEEDVPPTQGAEEEYSRSAQDVRPDEEMLQPAREKLRKAVRRAVRDWERERERSVEEREREVRRLVGSALELRWDREGGPVDEYIRVYDRALNTRRRRLGLPRSIPSPSPLAPEQPAPTSHEQPHRLPSRLEGVVEMIRRRGRKARGRGLSLPIFKVWDESTAVRASRPKPKAKTKGRGRGKGKGGGKAGMRVRVAGEARAAGRARGNG</t>
  </si>
  <si>
    <t>MGGLTDKLGISSLTSFASNKLGKASSPSFSSVGIEGKEGGEVVEGAGASQSAGGRLRGVGSAAPSWLDDEDGNSLLGTILRILEVFLPFVNLIIFIAQASFQAKWDVGISGRVGLSLFVCIEALLHGGLVLSAFTLADRFHFLRGLERGLKQVRIAVILNAFQTGVMLILALVTSISANVGGCKDASKDPHDDLEGYTDALPGFCRDKRASAAFFWLNFVAWAISLGLCLLTFARIRRNPRTGGFVPPGSQFPQDDEEAWNRPSYEAGYGPGEGAGGAQGYRPSHEYSAQGERLFDEPRGYATAGIRDPFEDPGYDSSAGQGRYGGVDDPYEAIRNSMDVHRK</t>
  </si>
  <si>
    <t>MANGNLSHSMRENYGTHGVAEYYKIVQESYRNPHFPGLKKVLAQFLDRYVAQEKPKSIKVLDLAAGSGEATEAILAWKASRWPKTDTTALATTEPARQPEEAPSATVPPSQTSQASRPLALPIRQPFIPPSRNPSARPAVRPNRPQTAPAASEPELSIVASDPFTSPAYRARVGLPCLELSFTDVAAGKLPAPGSTEAPGEGDDEVELYDIVVISFALHLVESSSEMWALLAELGKRTRWLVITAPHKKPEIKSSWGWRRWNPSAWCPAEGRGDVGGVEGDGYEIVLDRVDLLSDPTSSPPSPHSRLTHVSLNSLTGATHAAGMTATPPQPAKAPGRVLLLLDGDHTLPECDSLIRGAQGGSLAAHSLHHRLKLWASSEMGRGCQTSVHVFGDVAQLAKSLRIPAEILHNFVRGFSSTPAPSAFSNVLQSSTLKGHLGFTAPLVDAVVLVGWYTDMHAHWLGRLISAGVVDPSRLALVETAHPLAKSVARLVTRRVKLGDFTDVLPVVKDITDPPSDVEEGEGLEAETMAAGPPPGLAMPVGERLATPSFEPALPEEGLTPRAATPAARPATRSPQSPPQPAPEVPQTPSPTVASVPPRPATAPAASQREEVAQPPSLPPTPEATPEPATTPPPAAKPSKVAFPRAPPVPPQYEPLLRILIALQAPSPAGVVPPAPLWSAVGNELQKSELKGRYGKLTAYMLAAQKDGWVVTGKGETEGSEWVKISQRGLRAMGKKPVR</t>
  </si>
  <si>
    <t>MQSDAPTLSAAEPQPYTVASSPHQSTSLQSPPLPPLPPPDGVPTGASAFATPSAPADTRHQPSHDTLPPPVPASPPSVNRQQSLAETLKDLQEQAAFVQRSSAARTVVAISPIVASTAVEPELGAEGSVSELYIAGLTARELFVRLPESDDVSLLLEKYLRPEHRPARDLSGDWRDKTLDELISTHNWRGVARYCYDAITQSPPEQTTYILSHWLLRFEALVRLRLIQPLAAELASITSLLPPSSCFGPVELSEPSEADIPLFHPAVPFELHVLVASLPSLQGQQARSVELVSMLLRSCKDALWTAKPEGREEDERIWTGRVERLGVLLAELLADIKASPSAFSLLSSATPHSPAVLSALCRLNISSGDITSLDRSLSSLPAEDPEKARRRMQVLRDVADGKYVEAEVELRRIVDENADDVEARTNLAVVLLYLARVEEATTLLTSLLSTHPHIAYNSPTILFNLCTLYEISTEHATAKKVGLLRDAARYGAQGIERGCFKLK</t>
  </si>
  <si>
    <t>MAAVVAPPAAATTVAQAAPPSPPLGPISALALFAAEMFVWLWFAPTSGGAGAGEAATPEDRAGLARLQVKPTDRFLRFCHEVLSTTQVSHSVVLLALLFVSRLKQRNDIKGAAGSEYRLAVTALMLGNKILDDNTYTAQTWSQVSSLELKPLVAGEAEFLRGLDWSLHVTKRDFDAWLKLLEGHVAARNARLGEIPAPSNGIATPSRRRSTKRLSASRLSPDLHALRASAAIPPHLQATTTDPFLTTEEARRVKPRLMAPASTNTTPRLAFVDYSLAPPYPPPFQLHASAPLPVYSIPAPSRDPPRRPLDVSPTTTSSQKRNSGFRASASHASGVKRNADDAFGQDQQHQAYVASALPPYVQAQVQHGGQMARSWSAGPTAAPGSSAAQELLSSSQQALLQAMSSSPTRDLFSHHVTPVPWATTSTPYASRPSSSSSAAAHLPLPQHFAPSIPTGFSTLSDSFSPRYDPEQHRRLRQGSVSLNYYALAAGQGLGHLRQTLPPPTLPVYPFVSASQGQQAYPYPYGYAPLYPLSVSTSTSPLSAGASNHRYPSYPTPTSATAAYPTSTAMAPSSSVHTSSDSRRLSEMSVSSPPGYLPPLTLPHAAVAPAYPYIPPPPATYGYPPHPYFSAYSNAGVPGVYWQGP</t>
  </si>
  <si>
    <t>MAPSSGMTRLQHMLNHPHSQPQKAGAPPPTTRSQSLVDVGRSLKQLVQDEWARSSHSRDEDPLPPPLRPQTGSSQRSSSVPSRRSIPPVFAGPKPAYLPPSPPLSPETPQMGFAPPPGPPPQEEKVRGSAIETEDEEAAMRVAMQASLRDAPQATPPAVRDELEKALAASKDDEATRQQRISAQEQSDLDAALLASSQSQPTRAPSTLPSRSAYLPRLSFESDPDPPPSFLPTDSALSSYPPEKALLFPQGRPSLPPGAAAAWDDESREMEMLALAIRMSEEEERERRRLEEREVEEVVRRIEGESASGSTSTGGSTDEEGSSTGHEGRKKGRRRSWVQPPLASSLSRTSSPPLPPTVPAQAPPRPAPRKETMSAATMASYRTAPETPFSNLMRIGSAESQSSATSATHPPPPRRAPPPPPAPQRLPPTPPDTPQVPQSATLPAPPAVPPRPYPPPGPSSASSHHLSINTDSTRGSGSPLEMPYLSPSSSLRSSNRAEREARPAIAGFFDEVVEVDGAERERRVSGTTSRSFDEEEEGLTSALSVRNPDSRQSTLSSTTSTSSSSSSAPASATAPNPDPTWDPSDLPVFPSASMGISAYANRSMSAIDEATEPASSIGGGGEESRQGSFPSTVSVEPAEGTRSEGEWLKGLDGEGVGGQVGRSPEPTAGSSLDTPTTPVAPPPPRRTDSATPIPPVTHADGMRFGYPAECAHQLGHVCPQDGLSNQGAVPETIDLATSASSTGENRDSWAIEAQSWVALLRSLMWYGDTTVVASSADVSASASARCAANASLEFRPDDEGLPVVRLVISLVPSHESTLRLAAHRELSVQKVNVADSSAKGKGKARASTTAPQMTFHLPDVLHLPTRLSSLAIQLYSLRHLASIARATQPAKSPPPPSLGSSGEVEGYAALRELADAIALLAKAAQDRQSSAPASSSGAETQTSAPQTPSPFAGTSTAPGGAGHPPMLGRATREDQAERLIDRLRDRLRRLKRSSPAPTSSVPPSADGSSADYDDEHARPSFTSRFSSTQHGSTGADGRTRLVKPPPPSRVTQVPRSERVLIAQANDEVARAPPEVEQGGTQGGTVTPRAESERPPLPPRDTRRSEQAGRARSGSVPTEMRYMPVLGAR</t>
  </si>
  <si>
    <t>MATERTALLSPDSTVRGASHAEPHSDCDGFLGPGADRMEQLASCDVFGNAHWLIKRIRRDVDVAVSESQFFTPEFHFTTMRPLEADLADRCDPSIVYVLLLCRLQFIRERDSALASSSINETRARLCEIMAVKLLRHQAALAKGPNQGLLAMARALVGGFHAFQGASEEVVERIREREGYSSRVAAQGASKTNALELAILGKARHFIKSQTCQRVINAIYDGRITYTSSSFIDFLGDRYKTREVSLYEVHKAPVLDHYRLRVPKYRAVIEFCTFIVLFVSFLLVILDRHSRYDGTPVSKLSWMELWFFFYSIGYTLDKITSIAEHGWSVYAAGLTNGLDAVSLPIYCAAFVLRAHSVYTNDARISERSYAILSLAACLLFPRLAFTAISNNLLILSLRAMLLDFFFLMSITVFCFIGFVFALNHLSEGAYSVMRISEWLVFIFFGLDGSGIDESPKFDHVLGPILFVSFAALSNTLLTSVLVAILSTTYANIANDAAAEDMFRKAVGCFEGVKGNSLFDCASNVPPLNLIALCGMWPLSRVLSPRWFHKVNVFATRTLSLPILLIIALYERQSAGGSYFLDWWGDVKVAITARLPRKWAEKLSLLEGAHWECEAIFEYTPSGDEKSSSEEGFDEDESFGGPDDVEEAVLEAGHGGGKRISSRASTALDPAKVYALQQEMLAEAQREAQTGQPRASALVTGTPTTSAPVPLSRQASFAGVSETSTIRVKPNRLPSARYSGLLPSSPEEPSTSSGATATAFPPMPPQTGADSRTGRVSASPPASPRTHFAALPSRPQPVAAPSGGTGRELRRFHTVDERLPANATGTRHRRRRSSVASDYGAISRIDLSSSAPTKESPLARLYSLRQADDPFNSGGPRVGGIGRRLSMGPHSNGARGDGASARTTAWLAATAASLDKSDEPTPGEMMALIQSLVSTVSRLEQKLDDERGKRREASPGDEADVEEED</t>
  </si>
  <si>
    <t>MSEQVSERGTGALAFSAPRDERTQRFLAPGPSSAPAHAPSTTGMGLQLPLNDTLPPMRTLRLGEPVQREGDVVQQEGGGARLVQGIAKPCPSATVPHTHTKVEPSPPHPSSDSEPDLPMTRLLHTTSLEEVQAAIQEMRDVLNGFSSPDRIRVLSGHAISSVFNANEPNVRSRLWTDWGIYSSLCTSLGVPVYPIQPDKVAFVLATHSNLPIASVLRSLSKVREQISAGMVRGIFDTLNEAAKASRHLWPDVACFVRSADNYEVTNEVLLNLPSTSSTISKPATASFYSRPEPPARAPPVPALQDSFTSRPLLTQVPPAPPPPALVTPPPEQFFQPSRAHDRKPRRTLRAVCDDLSAFLADLQAQPHGLETFDIAQKRFQQTVNTPAYAARAAHLHNTALIYTHITAVLEFPTYPITTAKLAVFALAMTPGPLGEILDSACLSLKSKRDCPRASGKQLESLLKDVTVVRMITRGGDDRIPDEEKSEWKRWWEEITDDWKGASKPRDEGRPSQPARKRVKRSPSPAASDVSAASTSRLTSKKGRQPRSRIAGTDTSRASSPAFSRRGTPSASNRGGRRGGYGGAGSTRSQPVSPEPVYPRWIPRQKGVLPTDRREPELPPILDSPWYVPKKKKIKAEDDGTGSVDGKSVEGEESATDEEDEKKPQGRSVALNRPRRGGTDMQVFDISLLWT</t>
  </si>
  <si>
    <t>MPELLRRDSEDNRRYRVVIECYDHTSPRSINPLIPNTATRLPHTVDQELRAVQHRLVLPSQGDLWRKRLPRTRTLDTRNPSTLSAGLSPSALPSPPLEPRSPPGPRIWSESFGLPSPPPIATAELWTPSRGDLPKTTHKPILDFRFGPLFCDSIDYPEPRGMTRHPGGKTSPSLAQTQPQPPRPAETSGTTELNWGIIHVYREAGAEESTYDEKRRANEEDDGRAVGLVSVPGVLNAAALLSFIAPALDDIEQVRMLRDSTPNRSLVLIRFRDAAKASEFKRVYNSKPYWDTKDSEICHVVSISSVKLKSTSTPPFTFPTSSASFDNAPSDAVELPTCPVCLEILDSRVTGLVQTFCGHTHHCNCLLKWGDSRCPVCRSTNARQRRNTVTATEAADSKCAVCQSPSNLWICVICGNVGCGRYQGGHAHSHFTDTGHSFSLEVETGRIWSYLDDEYVHRLIRLRPSAASPGDRIIELPSISSSSAARSAPPPSEGDTEDLSAKIGSSYASQAGGPDRDAEVEQDKLEALALEYGNLMSSQLASQREWFEEEVAREKERVRVGEKVRKDLEGECEVLKRAVREREKEVKGLREAWDKEKRALEGRIEVLEREVRHEQDERKKERADLVKGKKQLERDLESERAVSASLTQNLAALRADFLEEQKTTASVRGEVDDLKDQLNDLMAALSMRDRIEQEGPSSEWAGASIGVAPAPGTQQQQAPKNPSAAKAAQRKKKKK</t>
  </si>
  <si>
    <t>MLVARTPPSPSPTPCFSRDFAGHANATPRRPDAPVRRPSVLRNASSGDILTHAVLRFDKKVANIPSPSSYDGKQAGSSSPQPPKRGLSLDKLPPPVTTSTATSPNEKVPSPPTRPLLNPLSNSPSPPPSSGSLLARRRSSRTTSRPDMIPLLTDLKLDDLPTPKLDELDDTIRPEVIGKSSHAQTPSTDVLSPTTVRRIEKDGAQVVETDFKPTRSFVPTPFPSARKDWLDEDDEDEDDEDGVKADVAETKPEAAFTDDGTKWLPLLEPVPVVPAP</t>
  </si>
  <si>
    <t>MTRQPAPTDSSASLPRSTSASSFQSIALSSPRSAAPPSSSFLFSSLSHVWQGLKAAAGSQVAGFTRGLSGGGALAGGVDELARMGDKRARGTEHVEERKVREKGRGGKRRRVEFRDEVLFDGVPPLMPPISQANPLPPVYDSNASSSPVSFRNSSTSPSTSRQTLRTYADASYEDALLHAATTDEGIAASFVAPTRRIAEQASRGHAQTQVSSASTTSALAGRGLHRRTATTAALPSAITLQNSRSQPPTFGATIASSSFLPNLVSASTSPKTPRRKETEQVGTILLGEAGEVVGRAWGQEKEKERRKSDRRRIEELEEEVKRLRGQLSAQKPPRSPFANSPRVSAPPPPPPPPPPPPKPANKPHPLLTSARAALRATPERAKRRHSTIGDGVDMGAFLSELSGKRGKLRKVGLPKEKTREDLRAAGGEGQGLNEVLDRAFKRKFARANGAPSPITPHALPSSRSFANLPSSSTARPPVPDWSPLPTRSVRQNGMLTASQSVPGDLAALSQSHQPSRSPLRPLPEQPIFRRDGALPPRSSSLTATHEANETTVFGVAISTDQAVQPIASTSSSTSSASQATVSHAMLSPCLSSSSLASAPPEPSPPQAQPAQQSAKPVKIAQESPLATHRRPSLSPGEKLPGLELGRDRPITPGRRKAKAAKQTSSPAGQGEERAAPAQRATSSPKSARTYATADSASRRSPRKAHEDSFVKVKFGTDDEGSDFDELHGELMGQGTRSPNPRRVFGRA</t>
  </si>
  <si>
    <t>MTAPPHSATHKLTQTHTQRPPTPPSSTSDSGSPPPRRNRDARDSHNANSRSHERMGDFDPLEGYTQEEQGREGPARGDGLRRRRSRAGGEGSYNEEGAGSDQSRRARRSRQSLRSGGKGVALEPPRDPDLFLSDDDFHEHLEAEKTSGWHHLPLILVALPPLGAIVHGRAENWSDAIVLALVVFYLHQLIKVPWDLYYASYTRTVLPSSLSPTLPPEDPSVTALRASSSRSLRRAELFSLLLTFLVPAVGASILHYARGLLSDPERYINRFLIGLFVVGSSVKPVGHAVKLLKRHSLYHQTLVHYPSTEIALLSSRIEHLESRLTSLQSSTSSQPSQPSTSPEEVNTLSRALRRTQLSLQNTKLESEEKTREVVEAVGEVVRVVEKQEEELELLRGLVDQLSSTQATAASGSYARRGLVSGVLRALLMHFAYPPPSSQHSRDHGLVTRLALLPVSLPATIASWTLQTGARGAVGMLGWREDEYEGGMKGGGTRRLGGAGGKSRGRGLPAPRAYDDDEDEETEGEREEAARYARKERGWVDVGPRAAAARPPAMAARKVRPVTTAAGGGRRNR</t>
  </si>
  <si>
    <t>MKWGGRRGKRGDDGDLRALVRGTLNAEGETRETVVLVHGCSYRWIGLRLLLITLSTPFLPPHACISACVALTRLQQLHRSNSPSPETGRQEPYEGTNSIRERDMQSTRTVLESTAKAAPRRRVRRALDPSAAILPPSRDLIGPPCPLSNLRPVYYAPLFPSLHSPSGWSTAMTAPSSSSSTIPSRPHPYSLAEFPSSAASSQSNPRQARLHAVARSLHAKDLEWRLTRYRFDSFNQDFWAQMNTLFLRARDEYIARMERERAGLAAVRAAKEGDVDAESFPPQVSAAVAGTGTEDVDLAPFYAEYLGKTKKAYAEYNKQLWRMQIEMLWPAVKASARRWKWKWEVWRAGGEKL</t>
  </si>
  <si>
    <t>MAEYLKTEYNTPGTTTAATSDASTAVEQRRRVSARSFLSGNVDSNSSLLQLILFCFLTGFTSAPTFLACYLWCGFQTGGLVQLSLAVARLFATNDRTFHKPDQQALTSLLAFLLGSSIGRIGDKVGPKRRWWIMTATFIMALFTMAAALCAHFSYEPSVAEFRTNASWQNARGMAALAFASASLGLQGIVAKRLNTAFGVSLVLTTVWVELVNDPKLFVAKYVKSRDHRIFAVFFAFLGGLCSAGIVFASSSAVAFAACTGIRLVSVLSWLLVPLEKVK</t>
  </si>
  <si>
    <t>MSTLHGMSPELQTLEDQVQNKREWKYEMRREAQEILPGLFVGPFQPSWKLEVLQSLGITHILCIAETREQHILKPKFPEHFIYLIQDIRDADDQNLIRIFPQTYNFIDGALAAGGRVLVHCGDGISRSPAIVTAYVMLKTGLTHEDAFAFVQARRFCVAPRTEFVHQLEAYRPIIMASQAVAADKNAQAGQRVRRRGRDDDDDEEGDVSMSGTGGNGMQMDADMAQRVPSAPVWTGPQA</t>
  </si>
  <si>
    <t>MQPHGSYGGASPQGYGSAGVWTSVPGEGGGAHLSSDTPSGYTGTEAYHGGTGYRTAPSETPAMPVSQFGAHPGSHPAPSTAFALPQLPTPSTNSTTHMPRRASTLPMTGRPEPATVHPTGADSTAAAFLAFHRQLVAYYWHYAQQGYVAPLTAPQGTDEHQRQVAARTEAVEWARQCGIPVVEPSVPQVGMTSGSLSRTPGLQTELRIQGTASRPLPPAPSVSASSPHQSSAPAPPPARSTVDVSSQPAPITSAAPHASLPRSASLPPSTTPLSPAPSSQAVLDFAVRDITTSTTARAVHEARSSASSVPLPSSSATKRPLPLPPLPSATTNSPKQPHTTDVTERLAELSLHAGPGAAEETSTAPAVPSFSFDGPDEHEERSPPPAKPPIPSFSFEADDDEANSSPAIPSFSFADEDGPAKPAQRFDTQPRPPPLHPRYDPSHPSHALYHPTSGGHAIPEAGTIVCTACHQPIFGRVLVALGRQWHPDCFRCAEEGCGARLEVMEFEGTPEDWEDDAASSAGEDDEGKGERERSLEGKAWCMVHFEERFALECHHCRTPIASADYIPVSDPSLPPRSDCRHPSTRYYHPLHFFCAGCGDPFIDPVAYESRSATSPPVEARPYVPREGHPYCDNCDLRMWRPTCPGCKKGLREEDGFLEVEGAGRWHEGCFKCSRCAKPLTGVYLLQRSPASGDTETDDDSIQELPHCAECYDIRAKEEAEAAVQR</t>
  </si>
  <si>
    <t>MSRTPYTPLPTSSPSPGSPTPHSAPSRYPRPSRRTLFLLASLSLAFFLFLGVLVHPEPIKNAVQKGKEAVASASGWSWDWDSASLAEWQVQPADEKGVDAELEGSEVSASSEEQVDSVTEGKEDAPMVHETADDEVQWTRVGEEEAKAETEENVDCSGDVRELLSTPDFWKVEELSPMSYSISPRDYPPFSPSCLSQSVFSARLVSLSPDGSPSPIASQTLLALPAPTLSDSLDAYEFSIPSTPSRPHGSYAIEVFLDFGFYVGVLEGIPCGENERRCNGRKIAQDEGEELRYVGEKIEVASGGVVELGGDSPEADSLPLCIDLSSLSGFWSNLSYIPTSPACSLATPSLPLPFVPTSASSAPAAPIWINLVGDSNTRNMFNHLTASLRGGHKIFAPKVTDSPTHNGTHGTVAFRYRSGHPSPNERKGVPDVVVTWAWWYQNAHTVGSEATTAAERQAEFDGALDANRENLVRLVDTDLASYLRYTNAESTLSFAPDLVAVASTIKPYRTYLSLGSHGEDLSVPGVAASLDALFSPTSGLSRSQRDASNLRLFTTTLVNARYIPLDRFPHQDLLRNNALISAKNAYTASSARDEFLEEGRVIDVEQLTRGIVDSDEWMKTSHGKPDAVHFRGEVYDEWVRLVWTDLMKGASAGIEVTVGTEDARRRWKRRVSEWEDEPEEEEVDEPAYGF</t>
  </si>
  <si>
    <t>MGQRLSCFGSSAHDTAQPSPPSSVAAPPLGPSPPDSETAARARGFQFKLYDWKSTARHTEITAQTHPELVKELRTIAHALAHHHQYLAVVTDIMRDFWTRLTPQQRPSTSPPTLQDVTDFLQQHFPVVRMWAGLVGQWGMVDKGEGDNAIYLPTTVLVDANRYLQTPLPATEADAFHITAHNLLLTITLAHELVHACSKWIFGAVLTPNGIGRNDNGHGESGWEAESRLLGAYLYLEWKGGFRKFRMDQVVAYYLEDPTRPGFEVRLDEDDISAWGPAITYALDNNLPFPPPPINFATSTRAPRPSRGYIRMRIPVVLHRSGSSSPDTSEPSDEPSGEQPPATAPLPVIGGSSDANNPLIRYRVSSPSV</t>
  </si>
  <si>
    <t>MSSLLPQKRPSPSSTPANGAAPSPADPSLPASKQPRLDPSTASSSAPKRPKNAEIFLKAHEKGAQPFRGAQEHFVESQFEVEDAASYQEALLAVEGLTNQLHHPNRHHIRLLLSLCFFPLFFKPPEQSSATYSRKAPKPARPNSTARTRLLALSDDPIALTHRKIRELAREMLNDVIGTNGAEVVCAAVKGYGMPERRKGGEDDADPFGLAVESKRKAKGKGKAATTDPDYEHPHDSADDPLAVSADRILAAEDLWDVLAGTVARVPRLRMREKPVLEVGGWEVVRVLVRGWEDEWRKKRAAVGGQTEPPEPLSLLRYFKPSASSGATRELSSKALDVAFWPFSEYASNPATDTESDDDDEGDDTDDELLQDQKKGRKRQVAATAEGKEQEAWEADGTTLLDKKEVGVKLIGVIGASAVDGYLSGPSVTAELVQRMKALAHEDFVSLVEILSTHKLCPPFTIRLLAAYLETHSHPLSAYPSLLPSSDIASLPNPGSTSPRKLSLNATNSAASLDLNHTNGPSSTSSYWRIPSLDSSDLLHLVARVPIEVPLPPSAATTSARMPRLPRTFTRAARAAESHALIKHALVGVLVDEAGSAGKAGHDDALKKLRKVMERVEEVVDATRARVEAASGAPA</t>
  </si>
  <si>
    <t>MVWVVEGTLQSTPTDGPEVFPDPTSHYLRPSRLYRVGRAGGVRGPSKAGQTKPGPASRKRPYDFRIASLSVSKEGLAEFETGGEEWVPEDRPELPTNSLPYSLTVTLHKRFLLRRGDDEPVELELEDGTMTVEMQDGDYLQERSKGYWFQWVPINLCFSAAMTADKKEQHEAAKALGIKVAYRDTRPHHTHFIAKRCTPNAPLLRAAMHLTHVVSHEWYDELLSVTTAPDFPTEPLPVHPGPPPEGASKEELTARDKEVLRYERELLAMNEDVGGDPTRWWGHCHLENDWDGAWPSETDPKNQPPPFEHFQPTVWAKNDARSDLFKDVLVVSFRGPDAADDHAAELVTLGGGSFFACDVFQQSTRST</t>
  </si>
  <si>
    <t>MDNTGVGMRPPSLTQPLVSLASISTEHFRPSPLTLDWLYSLPLPPGCPVQPFPQTSEDWALVEQYRLLCQGLTVMAEYERERARRQQRGEDPDAQPWDPRTSSDPAVVFAAECLFNGPDWVESEDHASSPSEHDDAAYEPIDSPSQAADAAFLGVLSAVQQQQQRNASSSSSSTFTTSIPLSLSDLTALSSALPLSSSSSQPAQSLSPSQIPADGILSDSALSPASLPSLMSAIAELEQCVARLSLEASEARRLQRRMRGAVGAASAAGVGAGAAGEGEAEAGKKKGKNRKKKKKVPAASAVAPPPPAVAPPPVPKQREAGAGADDSDLLNALHSVSMLDRRADEYRERLRVLKEQIHHHAAIADRLASSAAVSAPTSSGGQGANGHAHAGEGADGEGFEEYEEEEEEEEEEEVEVD</t>
  </si>
  <si>
    <t>MSSASLAGQLKPLLALAGTLLGLSQPSEPPPVGAKKPSLEDVLRNRLQAFYAAGGEGQPSALAGTEKETAAAALWILEQIGSALRSSSSLSPSDASAPSTSAPPPPPTAPIFGARDIKAIGMLAGIVGRWGIGKVSPFGSGWGIARPGPSSVGPKIQEIDEVVEHDVEDSRSKEEELAMLAKRVLAVLSLNEDRLPQRSEGEKQFFAIVAPQLLSALLGALVHLTQNLSAEESWAREALNRLLRRCPVTVCGHLPPPYTPRICAIFTSPTSYDAALDTTASPGGVRSLLLIVIGTGASSGGEDEVGVRKLEMVRRVIETRPTDATLDAKAYYANVTAQLLDILRAAASSFLAASLSTSSNNKGKAPAASSSAPTPSIVPVPIIRAASYVVAHLLVRPAGQGGGGEAKSLLLQALHGPLIPISHPDGPLHAKKEDGVLLDSEDLATHLSLLSLLALYAPPLPSFLSTLLAPLLASLFSLLTHLSRPPLVALSSPTSDALKGVISDEANALVRTFAKGEEVLEAVKAVTAAVERWEKREEFGVLPRGAILAEADEANQRRVEWGWSSDGAPVLRYAGDGDEAEDNIPVVGGVDEDGEGIDLSALSLQVDAVWLVGWLKDVDRKELSAQLFLRWLDEIKVLRGVQDVDGARRSVIRLQLVPQMVEQLGSDILSEPGEIIAFVAHALDAEVGETDVCKLAAPNAGPGPTLDAPAGLAGLRLVDKQEEEAKPKIQEVDDAGDTDAGLGTGLGKDEMAMTALTLLLAVLEANETLDTSDTPLLAVIYLQLDTLASSTSSQLIPPLARETKMVLSLRRASSAFDSAHPESTSADSDDPLAASRVKYREALKLLQDPLLPGLSSLVDVFGRQVIGRLLEVYTGARKGDREPKAVGEGEKGTRELDKRLRVGETLLQVVQRAGEALGMFVDDVVAPLLLVLRTATLPIPLRASAITILATCIQTAPVALLQYADVLAEACTTLLSIETVPLAPKSRPSALAPPKVDHLAGKGKKKASPAVLVEEVDSSDEESDMDEPEPAPLGKDGRPRRAEELPDPTTTASKHPALRRSAAVFLGSLVRTAALQATERREREERQAWDRIEDETKPFGREGLRMPFGESISSPGGFLMRERRAGGEAVGGLIGAEQLVRARTVLRYVSETDEDALVREQTRQVLQELEDA</t>
  </si>
  <si>
    <t>MTTGTTLPERPTQSSQTTLPEADAVPDEPPVPRPLSLPFLGFPADPSLPTLQPPYEASPATNAEQTLEYGPTRPFQPPPGPPPRRTSQGTFPPPRPPSMSPPTLPPPSFPFWNGSTLTPAQTGFSEGPYAGGPIPGPAPGPASFSPPPHPPPMQYPQTTGPYNPPPASPPEPPRGYQPTETPVPGQPLLHEGKLLVYPPGKDVCWKCRNTGYKPFEPYSGYQGDDPSHPCRKCWAKYGKPYSTALRISLENPTAPVPPNYQRPLRLISTPQTRPVAPNVIGTTSRPHMQLNPNTIVVRPGDPRIGGVLCRRCGGDGTMMGPFIFDEVTCDMCNGAGRVFV</t>
  </si>
  <si>
    <t>MPLSWVSRHPSRVSFSERVVLVRLSRFFPSLRFSLASLLCLYTLQAACSSSSIRQRLSPPLPPAPSSHAPPSPAPPPRLTRMTTPSRAHLATALLSHEDEGFDEGELKGRVGSSAVLRPWRHLLQAEESGARAEGGDTAEELSGGGFGSRQEEDEGGMGSFGLSAGDTGANSTGSLALHRDTTFRTSSLDITSLSPHPQPRLDLSAEEEERLADEWGLSEVMSNAATDSENALRLGGGTGLARFPSTTRSEAGILTALPVQGGAAEEEDDVEVLETKSMPDLDRPRTISFADAVLEGLEQRLRNAPPARALSTTSGDDAGSTGTRVKILERTATQRLRARTTSLGPHAGMASLPSLSNLAGDGSVGDIASGRAGIATRDSLFQRPTSVYTTRASSIDALDSASAARPSMDGLSLVPSRLSLALPSDPSPAVDPPRPSTSLSTYTSRFDPLVIAAHRAQLAKDRPKFVNEEAGRPPKVVVMPAPLAGRAASPPGRKEWREGPDLDSSDEEAEGDEEEEVIGEQEEEVPEGLKEPLHPAGALYGRSLMDVIAERKAILKAQQRAYVPGSDGRKSMFEWKDGMALERQQDEKEEENLPIAFVPGGQATLAAKNQARAAKVKSIFGPDLVYQRELAQMRELEEEARRRKGKLRKGGKRRKGEVEVVRQEMPRVQEAVEWQPETDVAVEEPVDFAPPASPVHDVPPVEPPSSRRTVAPSISGAFGVSQAAGASDWFEEVLAHPSATKEAGDAASDDDDEDLYKPRPVSSLASYRRPSSAAAFDTRRNTFLSSDSSASDAESEDLDDLASPVDRVPSGTNDATRHLPFPGEPSSNGHDSVSLAETQDDVPLGVRYSRQAMALPQIKPTGLGDLARLIPQEQLQEGAEDPEDEDDAPLGARFSRMMPPTDDGDDLPLAIRRIALAPSAVFAPRPPTQPFASIRPIGDDGKTVASDDSDELPLGLKTAPTAPFAQQPAPYSFPHTMPYTAPGAPFPYSTSRFFPPPLAPTFAPAVAPPLPPNPHAQLALAQMQMQAAMQQQAVLAEGGSIERWRREISG</t>
  </si>
  <si>
    <t>MPDRPTLSLAPVSAPSRRPSLRRSLSGAASSASSSDPAPRSPLSQCTPVTPQNAHFWDSYFPPSQHQQGTVALQTPPIGGPTQGGFFAGGAFPGRRALLRRNSSLSSVASSVQDEEDEEEPEWTAEEEEKVRLVYEACLSKHFTTEVPFPLSGPPPSNFTNTVARAILRTYGAGTRRSKRQQGMFFAAGGESETEGLSDGAGGRKWNHGLRSTRLKILALAKERQTTSRPEDTPRQAGDPDATPKRRKPLARQDSMDFLPDMTNMTSIARLSNMLRPSGSESTSAAPPQAAASARIPPTEQLGTLGIPLMRSLSSRPSSRMQRTNSLQAIAGSPSQPARKRPTASFPEPVKLAPSSAEPTYKSQPASSARMSRTGSESSVLPAPPLARHLSFSGSASSNKESSFSFSPTKKGASTIAQGAGLLTPPPSLSKKRGAGSIGFSSFLSPTPSLGEKNPLGLTLDAEASKRPGLASAFNSPVLGTYPSPSSVSPKKKKAKIEQKSPVKAPSFAPGLGLGLGIGGMDEGNVSALTADLGSMRDDEDSPFYVRPTTERPTDSLQQDVLSPLSTHPPSFTLLDPSISGSSLAGRRNSPPKLVLTPSLSPSSSPTSSTYSAFPSASTSATSLMTLGKTPSPLDPTFDLNALKLESLNPSPVGSVCGMEEDEDAAAADSDESDFGCDGGSNTILAAEYVKAGHEARLLRNRLGEWAWERK</t>
  </si>
  <si>
    <t>MARLRQSYPHVDPPSLLISFVILHELTALVPLVGLFALLKWLGVGGAIVAWVVDETSEAEVEQSGWRTTAKEWLVESEKKAERVGRRYGWFGWEKETREEREERRARQKDAENGAADVQDVSPERLRVSGDVANAAASYLLVKALLPLRILISLRLSPSLANVIVRNFKGLRERGRKYVRPGEGAAPLDKR</t>
  </si>
  <si>
    <t>MNDSTPPGYSTAGQTGSVLVNLAPPPNSGATFQVGYLGHGQASIEGEVQIKYAGGEEERRPPFSRLEIEFRGVERDGQAEGIELFDSKKVIWGLGAAGSSSDGDTGSFPPSSVPFKLDLTPDLPTCLHVGTSSLEYTLTATLYSSDPDVLPILRCSPVHLTRRTPPGSLLASSSSAALVDPPASTSPVTVSAQDPLAFSLRLPRTVFRQSEPIELVTRIEVPDSKRVGAGLRLRTVSAELVRTITVSSATRMSRAFEEGEGGIVEDAAEKVVHRTVLAHSGKSARFSPSRPIIIRLVLHPPAEPSCETITQATILHSVDFSVVVTVGLVNISTASSSSGTSTSTSSALPATLDAILSRNILIVPDTPSGRSDKQKEVMRDLAEDATESSESWRQVEAPVPTYVENSELDDGVPAASGSGWPGGVVRGDSAGQVPLAYSETGDEEEYDGYEDVSLAATLSDRPPPPRIDDDVSPPSVGEPSSSLGLQIAAAAGDVIDEADEGDPLTPPPNDFAAYPLPPPSDSHAPSPRHSSISSPPPLFQSHASPALLEPATPPPHIDFPPLPSLAPDDFTSTPYDPPPSEPASPASGDPPPLSPFSQGLQGLPPPYFGSPARTPDATMERGGGSLSGGSEASVRERSVSAEEEAAGRAEEDEGRPPPYEQRQDGAYEEGVQMLRYGVNRRGELVL</t>
  </si>
  <si>
    <t>MQHPAQGPTPLLTPRPRPPGRPSTQRTTSSRLTALPTPSTPRSAARRARERERRSLDALGFGSDGEEMRGERASWGGRSSLNGIQGSRDGTGVDAGAVAGGSAEGLVGRDAVEATTRLSRAPSPVPFPSTDPSPATADPFIVVKPSSSRSTPPSNRQTSPLDPVLAPAALGPDHLKSLTRDELEKMLAEADRIIREKEQELSVFTHAGEELLQEYHSLRQRHESLVARKPSTSGSATPFLPSSLSASVQTLPGAFKPPGKSPARLRPSRESLGRPSPASSRHLRRASGASSLHLHEKGSFASDPESPSHASRRPSRISVFTPDDSPTNTRRRQFSSVTPKSPANRLGIPASVFSPATAARDVASLNQANYALSLQLSDLQADSEVAEREGRKRLRKLERELQALREDLERVEQRNVVLETQAEVAISGNNELMRSIRRYDTMQSKIAAEGRADQPVGRSLVSDDEDDLRASQSAPDDDLFTAHAPSGEPFSPDFADKSHLSPFRQPGHGSLFPLSFPRSISRSASASSLVPLPAPIELDPSLEQQQDELVDQLMAKIDELQDANQAILAEREEMVCRLDEVQEEVLEWKERCEELEEEIVQTRLVGWEGPIGAIEWRAEEDADAESEAEEPSSVRKTRTRPPTVKRSSTSSSVSTRLSGPTCTSSPVTAFAKLPPPPKRTLSNELGEEWSTDAYERDDPFDDPSFSSVIDHGLRPDIRHSRLELATSAPSDEEYDDGCPTPPFATTTADDLLYSGSLRYAGYPDAETYDEIEKAAANLVPAWEDDEVLPSGKSRRRKALPPRSTVKGKSVDSSKYDKRGVGRSTAIVLHPDRMHSEEDDFEDEEESPRSSRRWHALRRLQREASSRRGKFALRRRPGVDSSEEEYDSDDFESDISSDYDHLNHSLRRSSDYYPLSVRARYHPRMVVARVTDSVVQKIVSFVTWIRFFIILGMAIVFAVWQGPQKTLGIVDRRRRIR</t>
  </si>
  <si>
    <t>MTSSSSTVASEGSDDSALDLALADFDPDTTLSSSSLNPPRTADATRRPPQGMKRAAADVEVDYRDQHFYEPVKFGEFGKYMRNKRKKLQVQNKAMLEDGEEKPQIFRGLRVYINGFTDGVTHPELVELLVQHGAEYVPYLDKKSLVTHIVAANLTPSKRKEFASYKVVKHVWLVESVKARKLLDWREFSLLAPPKSAPAPVTTSSTVVPGAGSLAAETAARLGTQTGQMSLFSMGVGKGADAVTPSGRGHDVGPTAGSQQRTETIETLSERGARLAKEALKAQSSAAANPFFRPRSTSNINDGARSPSRPMTPKKPRKLVSGEAPDIFPPPERIAANLPATTDSPGKPNAITHSWLPQTERSERTNALLQDADWLSKHTASSADFLEGYFAQSRLHWISTFKEELKVIMAAKQQSVVRPARKKKLTGRASDGRTIFHVDFDCFFVSAGLTTRPELRGKPVAVCHAKGDADAASSTSEIASCSYEARSRGVKNGMSLGRARELCPDIQTMPFEFDLYRSITLTFYDILLAHASYLQVVSMDECLMEVDVPPTVFRDQDPAMDLARKLRADILDATGCQASIGISHNILLARLAMRKAKPASAFHLFPEDVDEFLLPLDVDSLPGIGWSLRDKLKKELDVETVGDLRRVPPYKLARTIGPENGKKFAAFAQGVDDRELEVGKPRQSVSTEVNYGIRFPPGRNDLVEQFMRNLGAETAKRLRAQGLQARQLTLKVMTRHPDAPIDTPKFLGHGYCNTENKVSTITGRSGGATDDSDVVGETVWKLMRSMQAPAHELRGIGIQLSKLEKDGVPVDVVREKGQSTLSFQPATKKPSVPAVLLPTSPRQPAVSEAIPAQPAAVTISSSPQETVMPASEPRPCEKSPAAPALRKEPSTIILDSDSDSEEIAPRVPPLPPARLSTGPLRQRTRRTRTPDPYIPSMFRPTKKAVAPPPPTASQVTDAELSYYGIDPETYRTLDRDLRVEVLRDARRSKPPPTKDKLEGFARKETTPPMGDKGPPVGDLPAPKAPPAVIVLPPSPSELTDTQIAAMQYDPSMFRALGKSTQLEQIEVHKARQKRLVVGDRPKGESTDASGPRLRAPVKDVTIRVPPRFQGKVELSDVLDRVENWVQLAKSDGPDNDDLDALGRYVEKCASRDKGHDLKKATDVLRWWGCVLEQEFGQRGAADAGTTASLWWEGLAQVQERLEWLVLKESGSRLRCF</t>
  </si>
  <si>
    <t>MLTRHTDRTRYGQEDEDIAYRLQIIGAREGAIRGTLIAGAAVALANWRFPLVRRQTLAGKAFLVSWGTIFGMIIYADHYLLKWEQDHRIQAERWREMARRELSSKGIIASETTMQKWKSDFDLKNSSPAPLSSATSSSPALQVSESRILEELR</t>
  </si>
  <si>
    <t>MPSSPDNPPATLAELKDALDDLLEDYLDTLSAYQQARDLLAGHLKSGYFDLARAKVALGPGRVGQSSYDLGEKESLRVVTIDGEEDVRQDEEVKENGRISGLRYSLDLRPASSDLAGVPDTSSTPSSTVRRRGNATDNQTPSSAPDTTSSSAPTPSRPLASPLTQFSAFPPPALRSSADAFSKAVEAAVRCVECEARVRDRAREVKRLRKRIERAEKEAASGEVVG</t>
  </si>
  <si>
    <t>MAALAGPAETVKPLAGPSGLPEPLPAVTKYVHARRPSARRQTAYFLRTTEGRDAGLRLLQYSLRLALYLRKNAFTSSAHVRLLALVSTLAAIRRLLALQDLVTSVRQTLPKLAPQDILSSPSPGSEATLAGDRRPYLESLASVAQSSLDLLAVVTDNVYLFSRFGLLPLSPRRTQQVDKISDFAALASAGIGLAVVARKNNVLMARGRTARRKAVESEKKLEELEFWEGGTSVGIGGEASASVKDMVAEREERVREERRLRERVRAERRKMRVLRGEMAQLRWDRLRLTAEAIFALYDALDLETASESVKSWSGLVSSVIEFSQAWAEYIKTRRKQS</t>
  </si>
  <si>
    <t>MHTPTQPPPRVLQHRHSVADGLLREPPSSPYPPPLSRSATYIPQPTAPPSPAPPFLHHNSEGTHPYAQVGPSAGFPAASSAGPRQPNGLIPLQEAVALNRERTIRAQQPGGDGTGRANSGPGSFADSSRVACGSSSGSRGEGGAKKLFRKRTSVPGSAPSPPSTSPYPPIPPRPQMPAIPPAHYASYSPSAYYPDRRPPSSPYPPVPLHQPTSLPASPISPHTPAYPAYPSTASLPHLPISSPRTPEEIEAEQLNRIRRESLESEQARLAAVQSQTNQLLSTLDSSAHEQAELDRLQAEEEERLLREALERSRIEEEERGREERRRRLEEEKEVQRAIQASRMDKGKGRATTAEVEDEVSRREREALELAMQLSLEETGRRAAYGSGRAETSAQAFERYSLPSTSSAAQPAHPSAPLDLLATDPEPDDLPPAYEYPAYTPEFDLPTDVILGPGRLLPIPPATATSDYVDPAVIPPAARGPLPIPPIEVSSSAHSAYSPHLPASRHDSASSTGYDSLAATAGSFSDLSGSSQLADEAGAVEGGDDPFDDRFEASDEGDVESGYSSIAVSEAPSAASSQEGQMKDLFAAVLARRATIRANMPPELHLAAAAPDANHERRQGLSLLSPPTPTNEPLEAQQITPTAVTSLPLPSPPVPTASAPTTPPLAQPLLTPPTIGPTPASAPASPAASFRSDPSFGGFVEDATSPAAFADEHILRDVRWGFVDESQSKSGRYPSLEHEGDFPRGAQLSLGMEEDGRQLYRSFAVEARTWQGLLVYLMWHGNSRLEAAPADLQGDKSGRGLRVAIAVDFFRSPASNPSSAVSIRPPRVRVRITLQPPLQDPSDPRNAASVTPVAPASLEPVNPSIRLTLDLQPYLPLPLSALATILSRAHTQSRQALRSSHVSSNGNSAGAVLARAVDLFRRLNGETVTNDYSAENAAEEDDEYGLLDRMKARLRRRRGPRVLHSDDGRGPVRRPTGGPLPEGALLITPFSIDPA</t>
  </si>
  <si>
    <t>MLDPSTTPAQRTPRVTIDALPTEVKTRIVEFCHEQDERMRRWIERLSDFDLNWPQYKPIRQKTVREHPSTVGVLFGMSKTWSAIAAPFRFKTLSASKMESSIFSHFVGPRRSQHFNKLRLDPCQNYPVITALLPSLNLSNITDLTIDGAWYTASIGAYGDYDPWSFVVRQSNYAALPVAALLRQINTLRLVHVRPVEFCRMMPHVPRLTTLHITTSRADGLQPRLGGMLVELPHLHDLHLTCESSARTEREPFNFQLVIRDTQQHTLLPQLRRFSYSGEVSATSVVFAALFSKTLEELTIDAVHDDGENEGPSLGDDCFAALTHLKLAGSWLSSWPILESLSPGRTPKLRSLTYEAHECVGGIEEEHRGILNMVNHFCKTARLAPHEFAFHLHLRNDIWSAADRDFAAAYSAKHKNLPICLSCDEHLPSFGWSDPCEPPLEQLDSAPLAREIREDVQRTLRFVEDLGRQLEASGTPADWSRAAELLRAAEFERSAMAM</t>
  </si>
  <si>
    <t>MMRRLHYLKRRIDLEEFKAIRAQLGRVRLLTDPEAVGRLVKRAVECGLDYEALHLVNATAARVLNRDGRPADFDDSFAPIYTRALKYLNQSQRWNSAAAFSDAAAHFSLVTPDLLALRMSALYGRQRYVDVIEAYRLYCERNFDPNGVIYDTVAAAHLLNSELSAAQTLLGEKVARGFGTSFKTCLMLLEGMSHYGGNKIMEEKMLSEGGEDLLRQGRALRQDGRVLNRMLSVRASRGALRDALSLLDFYDFRGYAHELVRSIRAIAVPALPPPPPSSPYFRPTPDSSTVVALVSLLLRQQRPDLAEWLIVNAEEQKITFNDRVAAAILRIMLTNGDIAGVEQFVWGLPGGAATFGGIAFPALSPSTAVFEVLFQGSLTHYGVDGTNKLFRQFATAYKSAPRVTEGMTLALTHYLTLEANSQVHVPAEVLLNVKDLTKGRARPRMSHVTALLKAAWKRDRVEQTTPRSAKRPVEQQFPLPAIDPPAPTTEQPFPRPRPHNPPPKPQPVYIPPEASLLTEQADEDPSSPVSRLRQSLTQDHARLTREAAQHVISNDYLLRYIDAKWEYLQTQVLDLGMRPTFHHVAILMRAYLQVGDANGASLAMRYAIDELDVEPHTAFYTVLINGLSRLNKYEEAVAAYAEFRRSGLEPDRNLFAALAMSFALQRDIEGVERVFEEIRRHVRAKSPTSQLRTQSLRLTTSASLSSFPAAILTPYDPLLDSVFVTILYRVLSVNHRYLAAQELVRDSLDKGMVPDTVLCKILEKTRSWIRWKTNLSERLGLPGVEGGPKANAPKLTAFELDELRFIVSPIKCGVTGNLQRKLACTSSASMVRRAQQPCRGCSAPR</t>
  </si>
  <si>
    <t>MPSLAQSPEQHLAQLSSALSTLSRTRQAVPSLVASVSAPLAPLDRANFYRSASGECHAAIKQLAEELNQLEDVLKEAEESERKDPKGIIVRPVSKRDRPTATKGADPWERVGEILGGAAASADVKGKGKQPYRPRFDIPSSPQALADLAQRWQADHPRVRIELAGAASAEQRRMTVRLRGVLRAVVELRWEAQDAGSRSCAADWVCVYSLKEDRPPYLPSRFSLFQSLTNDAMDILDRCRQRRAEGERVASVEELLAFLSDPPLPF</t>
  </si>
  <si>
    <t>MPRASTSAQTLDSPAASASSAAGFRAPSKRSASRRASLNISRSRVKGKGKERARDEDDGSEWDEGDEGEGEYAPKARQVKVRKRRRSEGVEEEARTKRRKEERAEEPPEVEEKSRKERTKRKKGKEKAVEASDKPKKKSKKRVRIATPAPASSDVAGTDYTPSDADASDEADLIPHPIEGEQLEDDDWTDPLGIPSAQTIRGRKYWRLLDQGIYRSALHDAAGEGMDLGRALVQWEGLRRRREEEEEEKEEEWRALQRQREEDERVEAKKRKDDAVDEEESQAGTPAPGAKKKRPSAKAPHDPYRSLHPFPLSRDPKADEDADDPRHRLEYDSDGAEILPLPSSVALGKMARWPVHSSVLGNALGPDSLEDALAAEYERVYRRNRPDPIPRLRQRGPRSAYGPDGPFAPSSPFAQPDFDTSSSDADSDPLNSDTDSPLPPPSLLALPSLLSRILTRLADCVPKSAFPAYEYWSTRERDEEGRKEDARRGVEREQRGVGWEEVVEVAREVGVDKSIVNQLSAQLVALFGPSRNPRASLNQLLPLSTR</t>
  </si>
  <si>
    <t>MAPDSPPLAGWTSPTLPLAYHLETSLSLHNTPSPEPADPIPAPRRLAPIETLPPELVEAIARAVCRLNPIGPPRQLANLLVLSQRFYDVLGPKNAGFYADLFKERFDGRSVERRWAQMRRIEEKREKRALLETLPEVKPDTELQLDPAMSFTRPSSPSDILPDNKSPWRPLTNKDYAVEFKRRCTVLTNMRRAAQSNAIPPSSSRPSSPRLQAFTPKSGKTKLPEPDELTQNLWTCYLMLLENDGKNLPHLVDYAYLRTYMRLFYNHSLLTEALKPGWPRHTAGRALGLWIGWLGGDDLSTETPQESDERFFVLKPYVFAAHKFDAFFAPWTIPALPVTREEYPVRPPPEGPFLADLRPRSSAQLITHMGRKIEMSPPNLAHAAIFSFFFRVEQDPAAQNDMLGQHGAPAQHMLGAQVANLSPNNPLTTATRPTKTSLPILASRIHDHDFTRLASCIDPYSSLGLPKLYTRGDLTGSWEGRFSFFDFDSYRDMLGGRMRSLYEGPFGDQPQVWKLEEKVVKLEKGQKPGGKGPPLNAGFEVGQSFLSRPNLSSTITQPVASTSSGSMERGTSRRRTSLDIAGGVEVPRAAKRARSWSEHTAFDDLDGEEEDDDPEGDYEILLTGTGHSAWGQFILKGRVRAWDGMFSIIKEYTPDSRGRWIYRGMMVGGNLVGRWRDTHTPLELNGYEGTWIMSRRS</t>
  </si>
  <si>
    <t>METDDELPPRRVNTPLGRLDDQRAGFPTHTASSTLPSMHVTSNDVMPEPRPRRPSPKSAGSAVLPSKARSGSWGSPANGTDTNGSRTRTQLKKLDGLGGLSVSTATLEEEGPFADPLRRSSWSGQSGSSSFPPLTPDIDYRRRGSAVSASSGLSYSPHSRYPPPPSSNGNSLKRHSVSSFGGHTIGDISITSSAPLLNRHATRDDQHGSRAPSPTRPSNGRPSSSGNGVASTSRARLDSSSASLYSYSETSSLHSYPPKPRPRTGSSMAGSENGEAGGGGLLSGSWKNWAREIEATGATGQVQRRGSGDSRADPWPTVVTQSYIHQPVARPAAAYQSSLSSYSFPAPSRTPTHRSPPVPVNPLAPLRKRLARSLASTSGTRRLHTEVQLLLELIDALEALLASFSSSATSSGGDRSSGDSNASSGGAGLANGASAGLSASTSSVTDDPLSSSIHSASARSTGSSASAPPPSRATLTDEVRLLIRELVELVPHAQKCLAGGRYGPLSQPGISTRALLATLEHSSRSSPETVSSPEWWPRKLARDCRTLLEEAGLPTATAAGSPAWVLATRLSEDMGGEDDGDGAGGSGEYLSRSSRSGEDAGGGSGSVSDARREELLKQGQQRWEQYRARSQVP</t>
  </si>
  <si>
    <t>MTTTRRLSGLQGGSHQQTSLMLDSYEAFKRKHLAQNKEIIQKNSELHKANADLQRQISLMRAERLSLKGTQFQLECENAALRDKLDRCEERERRLIDERDRLKRKGGGVLDDGQVEAMQRLLAQTIAHLQAFGLMLPSSASLAASPAQSNTSFVAPESPLASTSAAGPAASSTRENGEDPSADPSTVTTRRRSLAAARAARPSMTAPPDLSNITEGDGSAEEEDSVDQMRRSLDWRGPVLAQMTSAAPATTSAAAARHSPSPTPPPSPPRPTPSTSASTSASASSSTLTRPPSRAPRAPPKAPSSTSHEALSASLTSEGDEGKQTRRRRSERRVSGMVRPRLGVLEGQEGEGYDMREEKEDEVDQRQEEAEDEDEWVPPTRPSAAAKGKRRASTIGLEPPAAEAPVASSRSTRGRVASVWPAPEEPAPVAVQPGHSTLRPALREIQSPPPSTSPAPAAATKPTKRPVVEQLQPRQPRKTSTAPPAPAKSDANGVEKEDGRGAALLKAKKDAVRTQRAKQAEEQHEQSEAQDGAVDEEVEEDRSGSVAEETMSGPRSRKAPKKVEELEVLSEEGTNSQPNEQDEEPAAGGRRARKSVNYALPKLNTKMRRPADYVPVTKPSTTNKPRKSTKSGGLGSSSTSSAPVSTASTEYDVEDAPAPRTASLAGKKPVAPTSDESDAEEAVVVPRSTRALDASTSSEDEWNEQQFLRRSSIVPSASSSRSQAGQDLEERRRQRQAQKEQLAKLGGSGNVGGRRHSVAVCEVALISQQRRVRLSRFTRSARPALDAIQTTAMSKSPSAATAPSYPVALRLVTSISPILRLTQNASAATVSIFAIVHLAAPLSALLPSRPQYLTSAENRANGFALLGREVYQGEWSEPVLVWGSLTAHVVSGIALRWLRVVERVERRKARKEEAKRKAREMATIRPGEVEDELPTMTKATEVEKNLVEGEVEELEAELVATTTNDEELVVPASVSPAPLVPLPTFHQTMGYALIPFVAHHAWLHRLLPSSPLPPIFALSPSFFNYSFTAFSLRHDSPLLKYGSAVCYAAVVGLGTYHGLVGWRILLDPTAPRSLAPSRRRPGGKDRRVLHGREWQAAWVTLVAGVSVGAARIAGYLGGERSVRVPDFVVKRMDFVLRRGFAQA</t>
  </si>
  <si>
    <t>MSTAPSKPPFVPALTKGARGPLPSSCDGCRLRRVACRGRQTDEAGQAVRSCDACLRKGIQCTTTARQTNPRVRSGRRIEAAREMYGSTAIATPSTPSTTRDGAPPSYNSAEAHLANDLQVETLRLDLLELYERMSGPARYPLWQAPLFNYYDLLQRFKSSNQDIGSLEPHDQLLLRIVAASASRFLQPSRSPKSSRDCLADRIVQLTVRLADSHAIWRTLSRTSQRQSIRPKCCAITIGRSWRTTRRLGRRR</t>
  </si>
  <si>
    <t>MSARDDQLESHVATFDPGLKLFVAIAAKISTLHALAGRYTQHLTLEDLSPPSTPPAESPSPSGSSTPSSSSQRTPPHGPKPWDTLLAQRQLDAEQERVKVLMKATIAQSVHWLTLVCAHFEVEMAQLPEEPGEGTRLETVLDDGPAHVGEKVEKEEEGEEERRRRREKLEWEVVWELVLVSLGLVSAGQQAEEPDQKKKSGGVNAAAAKVGGLFSSSSSKETPAKPDDKGALPPLNYTALSRSLVICTADILGIPSQTVQDVEHTIAQFLYFQLQAANEEDKKAGEKKGDVEWDEAAKEYREKAARKNSTLKWAATGAGFILGGVAIGLTGGLAAPALAPVLAGTFGIAAFSGAGGAVLIGTLLGLGGGGLAGYRTHRRMKGLEDVRFEPIKDEDAHEMPQIPSLTATIVASGFLLDLKDSVDPWRPYVKSSRVDAYALKADPQTFLEAGRSLDKFVKNKLVTMGGIEVIKRTALAAVYAGVALPLTVFNSATTAFDSDFTRCREKAKKAGVLLAEILEKEVQGKRPVVLIGYGPGASLIFSCLLHLHELQLGHLVYSAILISLPEAPSPVKWASARSVVAHELVNVWSGNDFVLGIAARLYTLSTRIAGLRPARVEGITDIDASDLLTAGHLDLRHKLPQILERVTSKRDEQPAPAPPEKEMEGLSVVEKKARAREDVSARADAVEGEGTQEAKEQAEKLKAQVEEKAGEADGGGKA</t>
  </si>
  <si>
    <t>MAPPAGPSHIFGKGSKRARLTGGGLISSHAPTTSPPPHALSTDSHTDRSAQEPLFRPEEDFEDLDAEDEGDFEPVASTSAAPSTPATRELSAFASPAPSTSRFSQLPPPPKKKRKTKAGDDEAEQGAEGAVEPVEAEREESVRGKGKGRGRGRGRGGTTAGRGRGKGKAKTDRETIEKLVVPTVDFPEHFVKLEKTFKALNTVYTFCSTRKSMATTFEVLKGSVENLIKRSLEMRDIAQIKSLLPEVVTFAYIDSDQLRVHASGTPEDAQAAKREQKQRELDEAYRAGGAGEEAAEGRRAGGGETVLLFSFNDGELRSENGVGKVITKKFQRKKKKGEAPSPLPPPETQPKFSTKSMTDLINKRNLKFRAAVSDLLIACSSHNPPLDPVGLLLEATEENLPVHPDELLTEEDIRERGVKERKEELEFRERNPDLRPSMRQIIEEMMGDKELYRDQIVEDGHRTTEARQAVYGQLDHAISPAFAEALLATKNINHHQLYSHQAAAINALHPSDAHPRGHHVIVSTSTSSGKSLIYQIPVVQELEKDPDATALYVFPTKALAQDQKRSLGELVAGVEGLNDVKIATFDGDTPKEDRDYIRENANVIFTNPDMLHITILPQEERWRRFFRKLRFVVVDELHIYSGLFGCHVAFVMRRLRRICAALGNRHVRFVSCSATIANPVEHMRTIFGVDDIVLVDDDGSPSGRKEHLVWNPPYIDDLDPKQGRVSTIAETSRVFRFLMERGIRVIVFCRVRMQCEILMRQVRQDLMLDGRSDMASRVMSYRSGYSAQDRRKIEQEMFSGQLLGVIATTALELGIDIGSLDAVITVGFPYTLPGLRQQAGRAGRRNKDSLAMLICDPFPLDQHYARNPDLIFSSPFQKMALDLDNPLVLEAHIQCAADEIPLHPVEDAVYFTGGDEDKLRRICLSRLVGDDDGFYHCHPRYKPYPARTVPIRNTEDEHYTIVDITGGKSEVVEEVETSRAIFTTYEGAVFMHMGRTFLVREVNHDRKLAKIEEASLEWRTRQRDYTNIDPVEALSIREVQGGATTASYGVVSITAVVFGYFKVDRRNNILDTVDVHSPPFVRSSHGLWIEVPRTALEILLLKNFHPAGSIHAAEHALLSLTPVFAMCAEGDVRTECKNPEKEMSSVKTTRKRPARLILYDTAGKSGGICAKVFDHINTLIAQAADTIANCRCSQGCPSCVASNLCSGANTIVSKLGALIVLDAILGRPIDIDSIPMQELAKGVTPGGPGATIDLAGAGVRPEVIKAAQAMAAMGPGAGAGIKLEELEEVDEVDEAELLERERALAELMGPTPTSQPPQSAPAQLDDYYEPDEEELLERERALQELMGRAAGAGFDNSRGEAPTEERETEKDQRERGTFRLSETGGFLRGV</t>
  </si>
  <si>
    <t>MATAGPAPAHAKTEGLGLGGILLPQELGGSGMTEVTSLQSQNMRRSSKQRIRHSPSLSSPPSLAPFANSLGSKSSTNSLSASVPTASRSRKSASFHQLSGDVISYPVISRVDAAPTYIPPATVPPIPADAKSSVRDPGPLSAPTTPAPSADAKRKISKSRPPPIKVSNSTHSSFLSPFRSRFGKEKETTPEKEKGEKESKKEQGRRSKVDSLIAENQAAIAAALPSFAPSESTSSAYPDQILDISLAPHTQPPTSAPPSQTAHYASIEASVLDAYLDQDSPSQPPSPPAQSSRRAHRRATSEESPSIVQNAFARVGGGSLASRPRTMYTSSSTATPAATSASSWTRRPSRVSPPPSHAAKLENVGTAGSSGLKSRERRQKSVSSAAGQARIDDAFFAPSTPPVSSRRPSGAVSTRTVDGGNSIGISVREGNSAQREIGRAVLVPEEGLTVSLRGYTRPEDVEVSWVCVPSVDEGGRSYTTWEMRLRPRPAASSSAIPPLPATPTPPPKATPIRARTPSTTAATFLNYRMSGSSSGTLPPPPAPADLSGMYPPTSTAGSSSDRFGVTEGSSQPPLPPRKLSNRSEGSSQGGSMSSESSMMTTPSTPRRGKLSVSSVATSIMDSHPPFDLEALVSKPSFSSDLLGAVEQGDLPSSRQRTSRLSSYAPGTEPFQRNRQFSIDEEGIMNRAVSFSVGPGVAHKPKSPRHHRFGCYIPPVVQSGGAEFAQLAAEAKRRSQTAGGNSQVVEGVEEEIASSASPAQKVRKASMAAREGQTSESDSDVAGSKGFFASRSSRRKGSLTAPTGLSFGDMPPATGQTKAKNPSPLRMLQQGDLFDHDLETPTKPTFALPSLVASATIVPPPTIPLPGLPADRLSTASDASTTSDSSFAGVGGDISDSEVDDVESASIRLVEARQGKRMLSRWSDTEDGEDEEATTSWGRLPDAVAD</t>
  </si>
  <si>
    <t>MRVSGNSPLNESGRANQGVGLAHTPQLLAQGKQATHTRNDPPRSLAHHLLSLARSVSLSRRKGAGMHAPTHTQLTKLDRPRSTRSSSDSETATQTSHSPRIDRRTTSHGNTREGGWDGGARDKETVTRRSGRCAACGGRVRSAIAGLDDDGTSDEVGGSKRATKRARRAGGALTVALGTLGLLCAPTAAQASPLPLETAPSLPSSRPASTFDSPRPAPPTTTPAPRPRPTLRQRIVPMLSWSDGDWVEDYGWTRWGLKPTSTPALEGEEGAGHVTDGDEDAELQYAPATAMGDAVASSSSSPALSISRSAASASPTPTTTSTPSPNPTLPFRARYSAKIPPGWTPQERETNYYAVPIIIAMSVLVAVIVVASIVVSVVVRRRKKRRREKRRERRRARKEGAAPGEGDGAAVVEEKTLQTKEREKGWRGVMGRVEDGLRRRNKGKKKAQHEGGEREDGGVEEAPPATTRRRIVRTTGFAAGDRVRPRRRRRRAAGGGDDDEDDEGTALTRTGTSSTTSSIVNDTLTARVAARLRRQDSAGSAARRTGGAGTTTVFSRDVNAQSAVSLTASALSRVSSRASGSSRRLPASSASSGAGVEQPTILFTPADDATLPAHLPLPGSSVPPSPSLTPTPSLSRPLQPQPPIPSSPTTPTTPAAADPSTSAFYRSLIVSDDSLPAPGPPAYRPSGSTVQATRRFGAGDAGAGGGQQGRLRRGVFGRERERGGAREEDEGEWYWPGEKGRTPFIGAESSTSSAAPAPPPEPAPESTPADEDDPPVDRSLFTAHIATDDKAVLARLRAQRDVVLADQEDAGAVAGPSSSLPEPSAPTPEEDDAEVDADGFERYDLAEVGASPFDGDSSPAVSSSSTLLPAPPQRVHQPSLGARSGSTIPLLSSTSTASTPLASPFLPPSSPTEKAALADSYAAAAEEGEDDALPLYLAGSGQSGAREALALASAPPGSDEDEDDGGWTREVVRNEGEREEEGIV</t>
  </si>
  <si>
    <t>MAMPTAVALRVRNFAQSNSSATGITVAIQQQAATATTSSASASSTSNTTYGSAGSYWGDSNGSFSNSWVTWVSIIILAGVVVALLASRFFYIRRYYPPTLRSYFIPAKGIRIRRLGIYIRGPPERIPREPPPSYDIAANGGRRRRRRGRQTVGETVGDGGVRLGERDVDDGWDDLDLVERGARPADELPRYTADNGLPMYTVGDGSASEEAERIRARALADGLEDVLPTAAEYEAASRNQRDGAVAHTEADSTPAYPPVAHLADARRPPLNPRTTTARSSLLLSAFTRRAPSPGASTSSAAPLHSPAPHPHDYPPRPSTSSDTLDAHAHPASTLRRSASSATSTSTSGSSSSSEAGKAGEERKKERSDESAVGGEASSSTLKLEAKDERREGDGDGQ</t>
  </si>
  <si>
    <t>MARSAAMLVLVVLMWTSASFLMNIMFTDMDYDKPFLVTWLCTASFSLYLVRPAWKYWRTHQVPHGHATLAFPPHSLSRTTSKNSVDGILRPPLSRRRDTNRSLSRPRPSRNDMGRYLPVLPVDPPLTTRETALLAFLFCGLWFCANWALNAALGFTTVSSTTILSSMSGFFTLAAGACAGVESFSVGKIMAVVLSITGVTIVSLGDSKMPTSPPVTPPPASDSIGAFNAPTPSNPLLGDALALLSALAYAAYVLLLKVRIRNEARISMTLFFGFVGVFNILLIWPVGVFLDRIGVEEFEFPHGKMLWASLLINAGITFVSDALYLRAMLLTSPLAVTLGLSLTIPLALAGDILYRRSGEPVSLASLLGGLLVLGSFVANGVLDLKEAERQSEELVEELEGAEERGLGIEPERERLLGVEEEDRLPLLPGPSRRLD</t>
  </si>
  <si>
    <t>MSMDSMQWTIHPQRTPSSKRDVNLPCERSSASVVLRPLTAFSLVSCSDDAMSLLSRPPSPSVPLLPLLSSSSAPSSPSNFTRRRSTQPSTTPDYSPHTDHYADKDELDGELEAAERWLAEREGSTRRRGPVKRVVYFAAGLALLLVLVVSARHPRATDALGRAKGWVAGGLFGSHEEEEWVRPVVVERRGNVSLERYLVGIGFSRFPLSTDERGAPPLSFVSNASSTLSPPPPSYDPASNRNVVLLTLATAKYFPPIHAWALRARELDLGGKDARAQGGLERGHFMAYAKFRALWEINRAGFASLFFEADTILTADPFQWMRAMSLLRGDVERAVAASADLAHSSSASNLTLDNAELSPLRQQRRLIPSNFSRSALVAPFTTPLSSANASTLVDPGFDLIFTHDGHHLANFGWILARPTAPTISFWRECLDWFVDLGGWDQGVVTEVIRQVRRSSGSSSMGWRGWRRMRRRGWRFCRGKSSSPTTR</t>
  </si>
  <si>
    <t>MLTLLGEQEVHPDILESMVDFLSTPSSTADSDAPGVSTRTYYWGDLSAPPTSWRSIKTKEEGRMISGGTTGLRTWQACIALSNHLLAHPAPILSANRILELGAGVGLLSLVAARVLQDQDAKEGTEGRRIVATDVDEKVLEMLRGNIALNSLDDLVKAESLDWELASDPATGQDALRAWEDAVFDGGGRAELIIGADIVYDPSLAGHLAATLRWLLQRRNSSKTPEALIAGTVRSEETWALFLEECRSRQLVVEAVPLQTLPDSSGLVGAEGWEGEGEVRLVRIVAS</t>
  </si>
  <si>
    <t>MAQRRLRSRLAVLSAFLLPLAGAAKQTPFTTPSDCIDSATAVELNQLLRTGGAGTAVVLCPYAQVSIDPHGSPITFTAARQAIYTQGFPEDHSRATLVIENVEGHFSGDLTTAIQADCDACRGVVVRNLHVDGGREQLGEVEGGDALIKVGGNEGAQEVTSVDAWGARGYAVLHASEGAKGTCRDVSVTENVFHTSGAAPLDAFLQSELRRLRDGPPAYLGQERPGTWTDGISVACAHSTVADNTVRDVSGVGIALRGAQGTQVYQNTVVARDRDMLVGIALVANPKVKAKAGELGGVVVRENRVHAASAMIRIGISTGSGAWSTDELAGDHQIPFGSEIVRNRLSSYTGYFGYALALSDARGLQVQDNAVSASIWGVETTACYDRPAYIPPTPLLRDPRSVIGSLQPSFLDKHFGFLLCVGPATASTSFAISRHQINDAQARNFHKAMTARGWKGGAGERGRGRPADIPVREMHPAHVVGHREERSVDASGPAKVATEKRKWYPMPEAKDFELEKEEEARGKEGKGMKLRRMRGQRAMGATAVRAKALHGR</t>
  </si>
  <si>
    <t>MGILDRFTRRKDKGIALEDDEKAYRYEQDPTREPKDRPASRASRFKEVTGTRRRYLGNWAPHPNMIRGIRFVLYSLTSLAALTTAAFCISVVVYYNTHGPVIKPAWGSLIADIVFGIGTPGVLFGMMLVLPRLFRHGGALDILNQTRMELLALFGLAVVWVSGALALACDLRGQENCLWDGYWHYPKPSDFQDACNRINWAVALAYTTFGLTCLQMAVIWAIAGYILLFLDQEVRSLASLPTK</t>
  </si>
  <si>
    <t>MSFVDSYAQAQGPHSQKARFRPGKAPAPAHARPEMKRTASLVSLPSPPAEGAAYDEDGMDLDGGSEDAPRRNPLVQAEGFDQDDEEVDQLDSDLEEDDSASKPPQSKRTCLLGSPANFLGGPAAGPASRKQLLNPFLPGAAASTSFPSHAGAPPSPSASPVRPPHPSPSRRRHRPDPDRIKLATTPPPKSRAELEKQAQEEKKRQMGWFDEDNPFVERDDEMARRLKDRQPLKRPETITYVKRGQRVQTTIPFSALLTSTSPSEDPFTFTTPKLLFPPRNPPSPTPEDSTHPTTPPKQSKFLEALRNAGKADEAKEGRKEALPPTPATLKRRAPGGAAAADEASRYGPYKRMRGLEMSGVGEKRGLR</t>
  </si>
  <si>
    <t>MLHSARHARNAVRSAPPLSQLDRPQTKRTCTFCATAGAQRVAEQSRTKQVVRPRAVVTDWSQPSTSEIPYSPSRSLSTAVPVHTPAAPEEPSRYTARLLERRLAAFIALESPAARLTARDDICRLIASYIPESGPPSAHPPISLEREAFDSLFAQVVELEADAANPVLKRLRDFAIKRQRWELSFEQVREVARARLKQEEGEARVREAKYGPGRRKTQHTSKEGLMRQRQRYLDRLFDEYWTLLSARLPAREVALAPDQLASHTDDADLLTQYSHRLARRIPQSLQHEPTIRRSHTFALRALALSTPLLHPDTNAAFSELLPSLFRLDSSAALAQLRAMADKGHLPRMRDLKDILSDHFGGEGPQSAPLRGAAAEEAAYARARELLAQACAADKMSFFGRKGDDPHEALAKLQEERLKTVERSTAIEKAPLPYFVRWLGIERGRAVEGKEALPVEERQAGLDVALRLWEVSQVKGKDEWDLPALTNADSPPAKLLSSLVVEACRLEVEAARASGWTRQARRKPRMPSQCLVTAADVAGRCMIHHVLVKHSGRLLRALTVSSTAPLIALSLFDRLSVPPELSSTIPPPDSNQHPPFAWSPDLRDTFVALFFSSASARDASIPIRLYLSWTASGLYFPVSLWNELWRALGRKGSISELKRVVHDWEETGRGKIEGRIMQLVLEAAAFDERQVSSPLRLLNYLRSRYASSPHSRPPPKLVQLQPYLLVPVAGYNAVLRSLSRSFRDRRDDMQSVWRQMIQDGHTPDARSYNALIAAHVWRPGSFRTQDLDAAGVAYNELVVAWREAGKGHGRQSSARLEPDRETFSLLVHGFLRVAESSKFGRNRRNLTLEAALRTFSAACERGQGVRGHQTAKLVRLLAFEERFEDAKMVQEKWWRGLVALEAKWPEIVRQRGRKGRWTEVMWDDAHVAAEVREMRAARFEAERIEARWMAKTWKKDEEEDAPDEADEPTTPVKDDAVSPEAFSPSPLAIPPWSPPTGQPFAQQS</t>
  </si>
  <si>
    <t>MGAMQRTSWSLPDDEPEDLRRDLSARWRDNEAEKRLSRESVLQVVNADMTSATMPSSSQAGRRRTESSASSASTSRSKLTRNVEMHRVGSRFGCGIPERPLCACVLPGGGLGNGDERFVLIGTQTGLYLLDNRPTSASIPLSTAASSAEAHILPLWTGLGVRHLEVYAEPAVGKDSPQGLVLGLVEEHGAPSLRMWTLASILNLGKWRVYDQNSVSLPLGSRASKSSADRHSSSLAYAKSFVGSTSPKSRKGKGLASPVQPTAHTHNDSSEPGYLFVETRATSETRADSPTMSLRSLNRLSLADSPTISQPPPLSDADRLATPLDWARSSVPLPLPAGSGEILFFQLSRSPDAAPSTDEADSPDSSDGYEDDPAASRRRRTKQEDRHRLFLFIATPKSIFLYESRPSGRRSWTLTKEYFAPSAPRFLRLIRTTGQAPPTPSASSSLASTLYSPDLALLVGLSHHSVLIRLCDSSVTELSLPPSSTTTGTRSRSSSNTSLASLSPTHRKTPSLVPLLKELKDHPVVAKVARFVEGEKGVPAGMRGADGPIPKGKRVKEEEGGLAASASLSAPSHGKWVGCEEIALDTGRRTKRRFLLLTKGTTTYLVASPLRLVSPASPNVAHPAPHLVPLHTFHWPTLGSSPSSSLTHLNAFVSTLEEDSSFSHLTLVGFSATGFSVQEHLISHAAVEAVFTSSPIAASHSSTTIRLIVPLDTLPAHAADAEDDPDLSDSATLDFGRETGWLCGTRGDRYSEELTSGTRGEYLWTRAQGEYVVKRVETKL</t>
  </si>
  <si>
    <t>MDLSNDLARLELVDPSSRHSLASRLPVDACQHICDAVRRLPPAVATSTLYALSLVSKTWSTAAQSALHHTPFLTFDAPDTVPPRTFARLETLLRTLGTRDNLARSVRELDIGRWTARCSSEAKVDRRRISAIAVKIVAACPALKVLSLPFVVQADKKDLVVALKRLSQLERFTVDEDTATADPWIINIDVSIKEEWGKAIWTIADLAALAPSWPRIKVLELYSAVHSGQGDVVVDWQLDEFTLYLNQNVKLGFTYLNRLLHGSRGSLRRLNIQEHRLEPGALARFLEEYGGTLDTLTTFTADYFTVDETLPVAIATHCPNLSILFLDTPIPDLADALSQLSRLRHLRSVLLHTVFATRLDRDQVLETLRSFRSLKSLGISPGAHDVPNLNPGLLYLPAQYFFDTFCAAIDDIRDAVREDGINVRELRSWDGRPGFKPIRGE</t>
  </si>
  <si>
    <t>MRRIADALGVTIEFVDAADKREPFLKWIAQRVKESRDERRKVMAAARNRSPSSIGGLKIGSDWITPFPADLSTFTPSSSRPLPDRFPRFPLTSPSYTGGAKTWVSHLESLHSAGGRHTSLRPSDPNLNVSSLLWDPREKLGVRQVHEGVISTYWGQTRAMKRMLENGDRTALILEDDVDIEWDLERLWKGIERRLPRNKETGEEEWDVTYLGHCWGGEFQKPQYLHPLLHRSSGPMCLHAYGLTATGAHTLLSHLLDPWSAFSTAVDLVIPSLLHIQDLLDPRWASRDHGEGIRHAPLVRSWSVVPPLVVQRKDGPSDLQKGTGSPWRGVLRDSTIERIKRGDGTWGDEWDDVFDPSNVDPATQLRCGPV</t>
  </si>
  <si>
    <t>MDQLDPLFGAQHAAFAFQLDHSTSPHLANLDANNSGLSSAGSSGWGQPGHQQEQFASGFSQDDLAWLEQQLSLAATSSPPLFGSSTAPSLPVVHEQAPAQPHAFPPVSAARFHPYQLPPERAQRLRPPGPSAQINLASAVSQQQSPPQPQRQHSFPYQPQHQQLSPGPSGFSGGDGLNWPSFSSFAPSFAPVPAPPTPLLPKPRQVVQYPPHDSPSPLLLPDEPTPPYPAAPHASPATPSTLPNAYSSPQPFSPAPAAANVTPTRRRRRARSAPPPTRPSPSFRGSTFLPPAETDSKTNDISRASQLDELFTWLDAQRWSFSTLFTALSDLASAASTSESNRTLAMEHKRRMEDFLSLDEPLSLSSTGPSAPSGADSLALLREAKRRWALKRDSQLTRTETEKGPDEIVRMWEDLGGLGRKREGNMQSAVRELRANVHDGAVAGSVIRRIINRYGEAYNEAASDIKRLDAALSQPPTPHLTSAPREASVWTGTLVIPSTQADILQQWLMSPARREGQRERGKIDPEHMRIYSSLSPLDLHARGAELCRVLLLRDADCMRNFGHLYDRLQSFTIGPVIAPLDTCGFASYDDGSLYHHAVQTYLQLCVRYPSFREGKDATITILPDLPPPVHPTPLETLLIDRALHAHWDFLRLFLLSSHGGLLRSAVRSFAGVKLSKVDLLSVCDDTKAVLEALEKSKKSKNDRILPYDPSISQIRNAWRQQALWDPTAELVLWSAATTHFLELSALFPQFGGGVRELPGLESLLQRTTGQTGVAAMQS</t>
  </si>
  <si>
    <t>MLYVPLLPLFPCTCTSTHSSGSTRLTSFPPHPSFSLGPPHLSLPPSPHSIRHLYRVATLAAACQQRCPKPHFSERQLFTVVLGGCISDEVEEEGLTSLLCPLAGSLSALLILQGVRWQDSRARLALLSGALRVFLQLLDSPAVCSSSNHPSQLPKVRSPPPSSPSLLFRQHNDEHPYSDRRQGGANATNFDGARPRRNLCKTESERPTLQAALNRRLFHRRLRFIRSSLESKQGTHSDGEQRPQLARPTASVASTLECNVMFFAEMALASGGRVRAGGRAPGWLRAALVGLHSLVRRGSWTGRRVGVVQCQCEVLLCIPLACAVVVRSLTPTPTRSSPDSPRLVAGTRGAMQAVAEHSQGHHLHAQPHPSQRMPSPAHPHPSPATPSSSQQPAPASTTEGDAADGQRESQAGPAAKKQPTKLFRCNGFGDCQMTFSRSEHLARHVRKHTGERPFQCHCGRTFSRLDNVRQHASTVHADQQEKNQETIAHLVSLHNQLSASTVAKQKEAGMIVHDQNVEPRPRKKPAETTAGGEAKPKKSAGGKKKGSAAQKAKEQADAAAELGQQITGDLDRVASQAPALPNPPPQSVSPFGAPVDSAPRDSPRDAPQPIPPPGPANYPYAAPPQYPPSQYPSSNYNPSNSYYGAPLHHQQIYGAMGPPPGNGGMQAGGGYAVMDFYGAGYPPQAGPSTVSSAPQGPPYYSVSPLPPPPPSQHDRARYPSNVPTSLPYPPVPPPPAQAQAQTDPGALTPNKISLPSISALLPAPSPVQQGQRVEPDPNAQQQQQQQQQSYFVPSAPGSRPPSTLGMPPPQQPPAHHQHQHQHHQQQQHLSNGSTSTASSFANGSPHHPHLPIPPSSASHYSHLYAPAPYSQPTNPAAPPAYHYAPPPSSASYYAPPPPQGLRIVCWSGRRLGDSCAGRSGWSGRSGGGAVVRWRAVLERLPLFLCVRHPFSPPFPPLVSTLTASSPATHISLP</t>
  </si>
  <si>
    <t>MPASLATADANDMEEGTALIPADDAATQLVRLSDLHRLLEEESGAGKEVTVIIEFFKQATKFEDGEQVAYTPPDQECPLDEATLASLESRYPSLRIIPRVLLPPGEAISSSLRFSLTPRWVVFKDGTYVVQKPNSSATRLHSLLHSYANGVHLPDDAKVLPLHPPR</t>
  </si>
  <si>
    <t>MPRASSISFTASTSSAPFAPPPHSTAPGTPSRQRAMSKATSFADLRLAKDKLLKRFQRGGSAAGRDLDFFGCAGEMDFEEGDEAGAGESSKATLRGPSTTHPPPPRPAPYRFPLSAPLSPEEQRQLERRREEELAAAACLDYISAQSHGTRSSSLAHIDTTGVAGLSSAVERMNIQQYPRRPSQPHARVPSRDLLEYDEDGRPRSNSVVSLSLSASDCSSRPRTNDSLPSFAESASTIDTTGSFPPSPVQSPTLRSRPTFASGIATVKVDTEAIAQQPRAYTFI</t>
  </si>
  <si>
    <t>MHRRPSPLRVDTHLHPALVPDALLSHARRPRSSTLTELDEHSTAPWRAEGNGGLDAVEHDAWSRRQRRASGSGAEAADLLYPLRGARRDGTGSTTSLLTASGSASDSAYGTLDELDSDAPDAEADPLCESPLPAEHDERAAAWRQRVAESFRARSERRVQAALDSRGWKAAEQEQADGAYWRRKTRSLERRLLESVQSSPDVGQDPIFAFDVAYDADSSFDSLDSLFSPPDSLTPSTSASSSRSSPEPSECGESDSAAIRLSLQRKRRRLTKQVDVVDAAATFLSRRHTLPRRSRPREASVKVSFPPSPTKRRSVSSLASTDSKTESSTPHEPAPKPPTLLPPLTRTIVILSATISLASYLSPVPLVTPLSPVHLRHADTPASVLLQSANASLAPLLAQPSLPGVVLAATTLCLAARLERRTASLSGRSKVAVAGVAWAATVGVRVLASWVFGRVLGWAHPQFFSTRAIHEVGAGLAPLLLALNLVSFSSSSFLDAALLAANFVVPVSKGGAGLWLGISAVLVGLVGALVLSLIRYFATPPATSAKSASSSFSGSHLLALALLPTLAFYAVSSSPSPLQTDVAFSQLHPSQPSLLTVLLMTAPRPGTPDFLIQTVESWLGALPDPSSPLMLDNSTSFSPLTMPTSSRLRVIVYTHFASHPMFELAQSTFASNLKAAHYIEWHRDPRAFAAQNRLDQRLHVARGLEYAASKGGAYVLLTEDDFPLCEDARPARGKERSWDNAWKELQAALVATNALMPDPFADAPDSPPGHCGLFLATGGSGLAIRSSIAARLPALLLGSDDPHGYAREEAAARGEIVVKREGEGADTPDLVIQDCLRGKLPECAVCAPGVGGGEGSARLPGGVVGERVGKSGLAGTERLLQRHLGYNASTLPGRKYGREEWACGWRQPFNGEPDILTV</t>
  </si>
  <si>
    <t>MGSEDARDAKRTQPSSTPTPQLDALSVLPPEILTAIFLQLDDPPPPLSRRLLPYSRAARLQHVEITSYKQLLLFVRTLRTVQGSGRLVKSFSTSLREETERLIAIERPTLNSLLGDAFALMPAVQEVIATNWVVSSFILSEGTPKSLSRSMRNLRISLLLGQITNTDFITYRLALLSRYEELRKLEIMVLPYDPGASAAVAFDLFPANDLSPPPLDMDRIAQVEHLTLGGPLCDQRVVNVLRAFEGLAEVTLYDSFASKHVAAAAAAIDTSNLRSLRLLRLVGTPPPVDLPMQQTDWTRYANLRELFLGMPVCSDELAATLATAPHLEELYFGGYSNPTASQIRHILHHRPPSLHLLSLSQVTGEVGEPITPAALPSISTWLDAVRTLNNDPTSTNVVPVFPLLDWRLPAWTESFTPSDAESLFPLARQAGITLAGSLLSAVLTTYVLERQLDVWQGQVDLGGEEAIDEETKQVMASKPFWDALSLRYKARLLDEGTWGNGGAGEDARMAEL</t>
  </si>
  <si>
    <t>MTASRLPNEIIDRILVFAASSGTFTRRDRQSIVPAKYELDDSITSPYSILRACALVSPAWRTVAQARLFSLVRIHSPQKQCPTLWATLVARPDLANCVKTLRLEAVLTPEDDEALDRVPKECSSLSTVVFDGGTIDFCVLENLTGQCCSLLPERSPN</t>
  </si>
  <si>
    <t>MSSRADTSPFKRRPALSRTYGSSSRRSSNPPSRTAEVGSGVKGLLDDLSSDEEVLVQLTGRAKGREGDEEGEGEVGKEREGGSVGSAARQSVLKGGNEAGTAQAKRPQAVRRTRSSLAQPLEEEEDQQLVKEATVWDEQEVAKTRPSVAGTKRRSSRRTNGTSVSAPPPAESSIATAKSPSKQPARPPTPSRRSSSRLSTSIPATTAAAADDGPASPPPRKRSRTSAPSRMQPTSKGKEKEEDADDIPEPFDYVPLAERLKKEAGTEKKVRKAPAAAASSSAKTQRPPLRTTRSGRVVKTEDDTTVADAPAPSPVPKVSAPSPARPPARSRTPSAPSVSRPTKTAPKSTPPPRPASPAKDLSALFSRFAPPPASTAAERGESPQRMGLKRTLSLGGVVRSLKAGVKRVAVEDVLEEEVAGAGGSGAYPRIAHIELLLTTRLARTVPPSPSRTTLDRSYSQPNLPSSPLGSPVRSPSRPPLSASQSFPHFGSPSAREASPSPLSRPASPARPNSSKSNNIFGPGPALGSAYRPVSSAPPAAAAFGLLGSAPGGGGAAPTRTYAGGARSFRKDTAEEDLLSPPSKSNLSRLATGASASSSSPSSSAVAGLPPSLSRRNPRGPPPQRETYASLRVLWGIDAEETLEDEESHDSQDRGAKVVGTGLLRKQGEGKRWMDELGWVMEGLREGGEGDKGAARAR</t>
  </si>
  <si>
    <t>MQQPHLPRLYLGHGVDQGPSRMLDSPAAQYYASPATYGSTPFASGGMLSPPGLDSGRPFAGAHSSEGSGWDMAWQGSGQATLGVGRTTSFSSTGSPLTPVNPSILSSAFFPQSGMTHPTMHRPSTAPHLPPHPHSHPQQPAPARKTTLHASTPSFYPGQYSRPPRSTFPRDQRGPNGPRRSDSVSLRPGDDPLRSPTLARRASASPATSSVSVKKDEPKKRKIVVRLPLETLTDDEADPEQQARLSIFVRAPLADDEPEATVQRMDKDARESVELEPDELVGRASHPDEVKMAGLPESIDVYLPGKNAWEEVWDTFEDDMKEKHGHVDLRRPAFLPPSRASTLAFSFDSLLSSRRPGHGRTASLFTSPSQLLPPRLRNALDGVKRASSGHASSLSLSFAGGFDAFRSPLTGSTTAVTSPGAISPLSGSTRLTPFAPAFVPSSTFATAVATPLPTSPAPVKEALALSPKVAEEAQRSVEGLSGEAGLDAGGGGVGEPVGANSPSMLVSVEEEEGGCVKETKKQASALASKDDSDKRSPPSRRTSGMSTKTDRTGVASDWTGSDVDSLRSPSLSPKQPRPDLSAELSRALEELGPLDSPEQLPALPVAQVSVEGPADAESDNSQYGDGELSDDGLGGEDGDEHGRKSGSPRRLRSESSAGSAVSAGFARPPGSHLKVDSELLFEAPSHVDRPSGGDSAAEASFHRVKQDFEFPPRSAHNSPRKASDAAAVALPSSPESARDEYGLPSLGTFGGPVDLSPNDRLDFGTFGQPGSLAVSPITGSSQGWRPSSTLDAAASKFRPSSGRLNAFASDFVPSLDGVAAEPFDPISPSTATFFPPGANQTPRRISGSHGPLPPLPLTASRIPSTSSYLDADALGPVSSSMRRVISAPVLVHPQPRRPLPSPPLYMSTPPRYTGYASADDEIEVLREPTDERAEQSGFGNRSVASVDDPLPEQYAPIRPVLTKESAPRAVPTIKNGPRLPQETTAGQASPARMGDPRARMESIDVALPTIAREMGRAVPLEQRPHSTGDASSIIEIDDEQTASFTDNDDVPLLFLEKLITDQFDHLRTELTATRTDDKLVELLKSITDRLETLSTSASTSGGAAHGLHPSSASRSRDSTADGSVRPASAPVTRVATPGIDVSPALAYSGFLDDLKATVQPLVGPQLNAPALAGDIASSVAQQLDNTLSSLFSSTLTPKLAVIDDRLGTLIDRIEAEKVSGSAKVIEEVQNALLPLSEFTTLVETIKTHLSGTPATVDLPRIADLESQLAKARNEHGKARSEKAVLSDRLDAEKARHGEEVADLRARLAKCEDDLKAGTLKLALRDAAHSVVKDELDRTRRELDTQRKSLSEAEQAQVRAEEQLAVAREELSKKKRDGAEQKSRFEVLSSELARAHGEIAGLEKRIAAQDERLATLQRLKAVQQQSLAAANQRNSDLRKEVAELEQLKETLKEVQAERETARTQEAALQDRCNTLVEENDRFRRQFDSLQQGLETMKVTVRRELEDADARVAAATAERDCLAVDNARLVEELSSLQPLSTPSTPVVVHHPAPQGKLSGEDFAPLQPQHTGSSAASDITIAHTDISPTPSISSQSFTRAEDGWYSSAE</t>
  </si>
  <si>
    <t>MTFPYFDPADFATVSPSASFASASTSSSAASAPWVDASSSPYSSSSAIALQAASSQSSLWTVSSASDNEEQRCLDLLDQLEAEVTKLGGDGQKARKRASRIVGGRIAFPVEQGDVFGEFGGLGAQAFLTAASEAAAYRDLHSTRSTATLRPAHSYASSMRSRRSRRLSFTQTDLADLDIDAILDAYGEDGSLPSISLDRPPSRPHRSPLRGASSYAHLGGYDAYERPGTAHSSHSLPMSRNPTDELFPHRRVAPFPTIQRKKSVASVRSNPRARAPSEAPPPLPHLPPTPHYASSPSGRSNRTFTSFARQSTYSNSSSGSYTPSSPNPSARSVAMRGSLSRDSQYSNSSATSASSYSANSFRWSVATSSTAPSTEYSDNGCSRRGSASGSSSACGGVSSPTTRSAATMGRSPRFVAPVEESEDEQAQHDLPVSRRRPSQAQLRSRQRQQADDEAHQRIDKGGLISWEDFATELDALPPPPPLPRQFLPSAPSCPTPPPASMQQPSNDFYAEQQELAARQKKAHRMRKISLATLRIK</t>
  </si>
  <si>
    <t>MDGERVSGMVQVSRSGEDRDCARECETVVVLVLLTLLDCSLLLVKLPSSHSSLCRVNSVHVQTSPPHSRGQGGQVRMSSSALYDAALCSVDFAQLLPGLFNRDNHHHRTPSPPPPRAATPQCAPRTTPHDHTQHRETGEGGLMARRHAHTTKVRHANKQKASAKTKSNGAPRPPPSSSQPAPPPPAAAGLTAIAPPSPSRSASSYPQTFYNDDLSTAPLFPPAFRRTDSRPLPPLDLEDRDLNHPLPGGSNSPGSSVRDVKGRIHPADRVGDERVTWRSTDEEDDEEDYSYDSSLSSSLSYSEDEYDEDADEEDSGGGADDEEDLKDEDDSDERRPFPDPRLAKQQKYLRRSPADYGDKDDVSPPTHVEHAHPPRLDTNLNLNLSIATAVRSAYATPFDSPLVSPSLVPSHKTSIMPVPSNLPSPTYEHPSHPSDQGHYTSLPNSGVERTYVPSAYTSPVSESESESDWRGRNRHPRLLWRSALDPSSLRVLDAHHARVRGGPLPRLVVDEEGRVVLSASGVEREREKAGLEEGEGKERVRRRRGRAEKEGAAKGRSWSVVGRRWSRAVEKCGL</t>
  </si>
  <si>
    <t>MEHLQRTGLVNQAASPHKRARERLREKAEWVLGSRRGGKAGGAGTGATERVSRIQEVDERSEGAEGNAGRTSGPTSTLSPLAAAPATRSSAVQPRTILSLRISSTRPRSISTSTTTSLASITSDADSETAEDAAVFSTLVAAFPRPPAIRVDGGVEDGRKATKLGESPLPSPPLSAASTVRGEIGSSREADEADTRKQRLGQAFELREEPEPARRPGPPTIPLPPVPHSPVPSLRPPRSSSITSSLTPPLSPSPTASFPSSPSSRSPKASTNKPLPPLPPPPLALPPTPPREERERDVQHLLERFAWPESPSRVQAGRIGSSEESDESDESAVDARFGRGRRRTRSTVSSDSTDTGSDSDESLRMENITAELSSLIDSFRPCAEHTPETSRPTSTSPTRTREKERGGGRKVSVASSVVSRASSAWSSSGGSRMGQQENTTGGYRAYKLARKPSTSLLPSFSSSRLTRTHSSSSLASTSSSASSDSEELFDLSLDSPPLERERERERGRGWSWVSAARRKSSATSVETDGDAGIGAGAGVGGKVGGRAKKASEGDVEDEKEVLRQSIELARPHDTSLNVSPIPPTRLRTLHTARSTPSLRRPSTLRPPSMVRRHSDWDINRIDEEAQKPVTVVEENAQVAQLEDKSKGLRPLFTASAATSPSRLPSPTATRTRLPTAQAKAEHSPSISPVKTRPLLTSMSRSMLRPPTVRADTSPTLPSRTAPRPTILAKKPSMLPLSAATSALPRPSASRLPPSGSSTGSSIPQSAQKGLRRLSSLGTLAYIPSS</t>
  </si>
  <si>
    <t>MPPKRFIEITTSGKRPSRPSKRYRRALDIGAPLESDNSPRIVQAQALAERAGGGASYLATRPEKRGVRSLRETALQVAAKGLYQTVRLPSKEAGENRAGTTSNVGWNPDRDPALAEENKQLRHFIETLPVDVANRLLRLVLDHASESSFDGPSDPGVAVLSLATLFFHPATTRVSLAGLAAPVVLVVRLPQCTSLTDLDLSGHIELRDAPLAKILAQLPKLERINLKGCTKVGDASMIALSKATEDRLKVVNLSLTAVTIKGLTSLLARCRNIEVLKLANVAGLNEKNVAKLVSDATDAALGWRHVPLSRLRTLKVRSTEITDASLGRLLSLCAPSLERLDISYTPLKTLDFVSSALHTLPEWRLVKLVASGLPLTAATLEGFFRPLSERPDDERRRFRTLKLGAMPALSTKVPGLTDAVLSKLMPYLEKLDGLDTVSLFQNWSLGKLEQPLARFIEVIGRRCTYLDLTLPVEDYHLEALLPPLELDHTDGAEPSQPYEPPRLRTLVLDSSRITDNSAGAISACHDLRALHVAETRISTKFLATVLSSCPHLSILNLTSCRGVPVVQRRNFFEAWEKGEVSAA</t>
  </si>
  <si>
    <t>MSAPGRALRTPAPIQPRGVPPLFRHPSSSSSSWQSTSTSEASLDSSTEDDELSSDDDEVVDFETESHWSSSGISGDESVWMRRLDLSIGGRAVAAGGSERGGTGGPTRTNSPVARSNLRLSLAVLRARQSLFSHSYDSLAGALKSLSSILPPFPSLSRPSTLGATSENQLGIFVPVLARLAKDVRAAILSEDKGREFRRTKLAKEDAKALVALRQRWIVGTKDDGLTSKGKGKEVESADWAAFAEDLVAKNPPPDFLSQDPHTALDAALLTSLESFLLPSSLPRISLSNLALDDSILSSWPSLRRIEEVAAWYFSFTVASAKEAQAKARRALDNVKSLDLSKNRLTTFPFFLTTLFPNLETLSLSHNAFPHLPPWVTLFSSLRRLRTHANRLVSSRKALKPLSTSTNGRRRRTTKHAGTRANVRDVLIDLRYTIFELRPDRLLPSSTPTSASSLADLSAQLLQSLNLDGPTESGSHSALANIPSHLRDLVEASYTCISCSRFIPNESDLHVPPFWERVHHLVPGISIPSRLPPQSARPRSSSPPLSATPDILDLSDDSLAAERPATLSQRLLLTLLARLDAPTPPSHPRPLAHRRASSSTSLSSIASAIIARRPALADNGPPVLPTLVMGGSGPYGRDYRFCALCASAHLGLDAELKAVALERFKTLDPFERRQEGEKSYEEEREELHRLSSWVCMCEVCKEERRMREQSEEDDTKEAASKAKVLRWLRRKERLRDSEGAAPYQID</t>
  </si>
  <si>
    <t>MADPASSHPSSSSRPPLIRGSTDPQPTEMHVSPSPLDAPNDLALVRPRSAQPGQAEAVVKKALSSDEFVRRTKRGEQELGDDEGGKRRYVSAAEGSAAKKGEEKTGESGQAVQQQQRIPTSRPTSPVAHHHARFPRSGLNGTTSRSSSTSTSQAGSSSGASSSASSSRTTKPRSRSRLPLILPPHASHLSTPSSTPLPSPSSDTRPRSSLFLSLSLGPIPPCVTPTEVVACGGEAGGRALEAQVQETDHLMQSVGAPVQAPEKTLPSPLASPRNRVPLAPTPAEDDRDRPDSRPAQSRRPSSLAPMSTSRPLSSLQAPEASLPSPALSGSSSTNSFTSADYTGLACPVPVRPSRMSLAMQKSASTGAVPGRRRASGRSPASTSPPRHHDAADGDESKRPPIATFTSFEEAFGLSAPLSPPPSPPPREPTPPPAQQQVSKSWWPL</t>
  </si>
  <si>
    <t>MPQSTGVASGIPRSEANLARTNETTKTSDVALPMRRPSCPRRMKTRRSSEHPRQRTRRRRRLAMRMSPTTKRRWSSQTRSRVPPRFHTPRSTSFKPSTFDIVPKMNVSDADTQRMLDLGCFHRSDLGSALQDTTVSLECRKRKYGYDTHRMCVKGSVNFGCRGPGKAFVLTTGAFDTTHPEHQKVYTVYAGDRNPTDDEPWRPYGKYEYLWCGLANKDEFNNLGAEASLQTEVIDAFMEYLRGNEDKYSVGLFENVFVQLDPTDPALEDAWETRFDAPKPTQRAAIERSLRENNGLQIGYAVLVYAGPMLEEEIRDIVAAREERRAREAPWKVAVEQYEADLQIWKKAAKRAKAKGEAEPPKPERPQKPKKPKKVQTQTKRAGRKGSSRRRRRLRRRSEFRRRPRTRRTSRRTTMRTTRTAFKVRTRAKRRTTRRTRPRSRPAHSLPLHSLHLPSLISLFRAGASKNELQPMTKQRV</t>
  </si>
  <si>
    <t>MATRVSKRLVTAAKCVASGSGPLEPVSPLAPSTTALGTAYELATAQYLSARPFNVRGLIRVGGANDKGIDLRGRWQWGLPSKENEDSLDYDEGLFGWGKVRPVPDIRQRWVEDMSEEEVWQDDEDVEGYDLLRMFEVAVQCKAEAKALGPAVVRELEGTILAESLRRQTRRNMAPFRSPFSRQPSHSSRGVHPQPLGILVSLNGFSEQALRYASASHLPISLVHLAAQDKLRMVQSGGKVGNIEAVSASLNEAMRRVISEAFAEVGASRQEAPEAN</t>
  </si>
  <si>
    <t>MERHWLADQLSLDPYSDAKTAGDTTAIVLHWKRTENVAVILAHLCQYSFFDSVFVWNNNPDIRLTQQTFAKSGCPPSKLRIYNSPRNMLFIARYLACLQSSTPHCFFQDDDWVVQPLRAMYAQFSRDPEGPVVVHTNEEVAALYGLEWCFFNNPLHTCFSWVGTGAFTSRQHVERFMRLTSELAYSRDELGHADNSFTLFQNEPPYVLTSKLSQLPSPYGHSDGEGIARNKDFIHKGLVRLSSYLNASFPPPTSSDAPLSTVRTISPIPYRPSLPEPLPPHPYAHHARSLCLPSDSCVFHTNIALLPPPNATPYPGPERVGSLQKWEEHLGWVARGWIEGEELWREEETWARKWAYQFAVDGDEKTAFRSPDVVRAGDYIALSLLAPLDAAWTPTVKLHIILEDAVKVLSSGKIRVEVSVDGHHWVSLARLEQDSKLTVSAAGPRTTPNVAECPARYPLPFAQPPPLASQHPLDLALARLPRLDAPLASRTTSPCSGASRRG</t>
  </si>
  <si>
    <t>MQSEEFLDIGRHCKEPSCNQLDFLPFSCPSCHEDFCADHWRPPAGHKCLKFDPAKADNRIPSCPLCSAPVSFPPGTDPNIAMDAHLSSSCPILNPSLASKPAAKPANECSARSCKTKMIVPIACDKCGLKHCPKHRFATDHACRALQAGGAAGKTGEKGGAGVKKAFGGLMSKAAAGSTRQPASSNLAGLAALRRAQQAKPTSRAPPSTAKPVATSAPLGSAANPLVLDSDGDDSDIQILSSKPAKGTGATGTGGGGKKALASVGIASKTDKRAMAEQESRRKALEARAKKGLLTETEKLQYATMQALAVKNGGKGKGGEGCQLC</t>
  </si>
  <si>
    <t>MAFIFRGYLRLLQRWTLPTQMATASVTAGTGDLIWQKGFEKKEWSEVEFYKTRRLMMYGGLIFAPIANRWHWVLSNINLRHKVATVLARTATDLTFFSPFATCLFYVSQGAMEGRPFRTEATDPSTEGIYERLEDRLFPTVLKQWAVFGPANLINLSIVPLYARPPFMNFVSIGWNTFLASAQNRGGIPPPNHVLSRDMQISVAAAEVME</t>
  </si>
  <si>
    <t>MSTAPPSTLRAPGRRAKSSATSSNGEELAGEEVLELRLFAEKKVWIEDKIQFLSSLPPIEVTTPEPPARSPVSHDELEAWWTAHDRIEREIQAYDMGDLTKMRNIARERSKQELSPRDTDLIELTLTTLFAVDKLLSLLRQRRKALSLLGHRLKWEEATASAWTSRQRLLADLPTFLAKARWRPTSANESTLSHSASSFLAPKSDLPCSSSSTTLASLPSSRDLSTLSSSTSSSTLRASATTANLLSLSLSTLTTQSRTLFSSAVPLSASFLDKLIDSSAIPLPESFLDEQDRLEDSVKAISEGLQQFTEELVAQRSAADHLFRRLEAVSASARTLESDVQTARAELPSFTTTADFAPRLVDLERVLDDIRADFHDLPRPLHPSVPDQSAHNSELVATLQQYLRDANEATRSAETAAARYAADRGAVESAQAVRTKLDRLGDELATFQRDVRAIAGRPARLEDGLAFLDASETGAAFEQEWDRLAMQVAAAIEQSETVQKDAARCVVELADRKICAALRKEVKDATENLRGLRLSAIKQLDAETRRRDDMSTLRAACRTIEGAERWVREVEGKLLEVGETTKWREGRMAPIETEDAESIVTKVRSEVDNLFSTSVSPVLALLDKPTYDALRRHLHERSTSVSGRINALDTLASQVDGLCRQSRSVQAFVQRVEAATTELRGVLHELDAALGSPADALPGDDDIGAVLALLERCTTDVEALVEGVATSVSFLAPASPPSSTNGSADLLHLAEQDDHVRTFVNNSCARLRGLVDEAQQSADLFRVMQKARKWDADCLEAERTVDALEQEAEDAPEVSETSPSTSVPRPDLDFRRVTLVTLDLAPLSVALGDLADTSCRSSGNTDLHTSRLARLDRLRDRSERLAHSVREMRRLSSESRQVSARTDAAEDDALRPAKEPEPVQQDLTAASSTTVLAFPDDDVVPNPFTLDPPPDEPAAFSELRRRVERIETAGWLSPTTLVLPSAAEAAVMDGELATCRNELAALAEGSDETLVWAGLPSVEREIEDKGKEVSRVAALAHFADFLAKADSTLSDLLNAVDAATPDATPVTPDAAASPVLPLSDALVAASEAVTAVRVEAIPLADDGRVERAISRIEDTWSEMLTLVEEIRPRAGSASSSTSTTSGSNVAPLLAPPSTPSRPSSQATSIRSTRSSVSRSTSRTSTASSLVSSSVSNGTPRNDAPQTPRPRRSTSDEQTPRSRRSSRLPVRTPRQALSPLPPNASTVPQPFSFDTPVKPGLGQSTRSASRRDSSAASLRKAPVTPRSDRRISSASSSQGSVRRSNLFSSVAVERPRTEKPSVRSVSSPVVRTLRQTPPRSRQPYRPNVYNKLDREVANVVNSMPGLHVPIEVAEGRWTDESGVYNIGGRLYFCRILRSKQVMVRRLPRFSRRCADTLPVVGACRRRLARPCAVHHHPFRRGQRPYNLAFDVSLGESRQRAAVDQLERPARLALSLAILALASRLPRLVHLERRQDRLRSLDLVHFRQSILLNATTRQLRFFDARYDDSSSGVDHRHTPSEQDAPPAFACLAAIDPPPLSVSIRIISLADICAMSLLSTPSLLSHECANWLPPRPSQARTAWRAGARRHQARLHRLQSEQAL</t>
  </si>
  <si>
    <t>MLQERRGRRKKAVFSLHVETEDDKDGNGSGSGDLSPRPVLSIDTSALSPTHALPPSTRSPISPTASSATFRFLGAAKSPKSPTGSFSSLHREYFASGHLSPVLTPAEKERERAERRAKEEAKERERDLREWQKEKRRRKKAREKELKARRVFITAHVAAIIERQEFILKLARAFMMFGAPSHRLEAQLQATARVLELPHCACLYLPGCMLVNFGDPATFTSDIRFLKQASGLDIGKLKATYWIYHKVIRDKMSVGKGSTSLDDLMTSPPKYGLLHHVVVGGLAGAFIMPSAFYGSFIDCLVAIPLGSLLVVVQVFLARNDMYSSLFEIVIACINAVIAGALSYTGHFCFYSVAAGSIVLILPGFIVLCAALELANRSIVSGAVRITYAALYSLFLGFGLSVGAEIYTMGGRESIAGGDDYTCAYLREGAPWYRQTIPQWFYFLTVPGFLLCMALKNGQPLFRRDTLAMLLIGSAGFATNFFSARAFSNMPALTSMLGSFVVGVSGNVWSKVTRESAFVVMIVGIFIQLPSGLANGGLLRFASDSATSNSNSFSTAVDSAAGLIRVAVGMTVGLFLAAALMNVLSRRGRSRGSQLSTF</t>
  </si>
  <si>
    <t>MAHTLGALTPWLHREFLSQRNAYGDRLPTTPVEEGKRVQLIRATGMTEANGETLVWAEMNDGELWIDCCIPLSLVEQYNRRSLMVPGDVPHSKTARTFAASSSSKCIFRLLSWRFVIASPLIPSHGQHSPRKSSTLATPSTATPRTQAPRVCLRIYSFKHYGIGEGTMQADFKPFRSFTPDVTRVRGDGKEDAARQEREKRDKERVAWVRRLEDRVRGTSEEQARGDVSAVAEEQVAFMDDLPRPSTTTSAPRKTTQLSPVTVIPPPPALPPAHTARPGWPTDKNAPLPRIDFGEVEALLNRYKRKQAVQHDGPIAKDKGKGKAKAVEPEPTHVHSAAHTLPGDPTGDATGDWTSAVALLTRKRPRASSASMSAAPPPLAPSAAAPADPPPASPRRPAAPLSASPSRRRRDAAQLAAARSPVGRPQQLSASPRSKKDDATARREKRLVEMEVDTVKEKGAMDEDFEEDVRYEGTSTMKLLTCIFEQQHHARRVRGLAGTDLLDEGCAWLASRWSFAPRYAAYPSAGISMTPHAGRRSSGRPRALVQYRSLDKRSERIGSSDSNSETSDWDDDTDDPSAHLPPPATNPFSPLLLLVGVLIVAIAGGAFVLFLYKRDQSAASDVSASPATLTQVATVPVSTVAVTTMLSQADSLSATSPSPASPSTTTPSASSSASASSPATPSSSSVDHSKLKALGISTFLGNLTGAIASWYHTDSTTDSTNDDDSVPGFAPSLKTMLSSFNGDATAAKKGFCGLKATVYSPKTGKQVSMIIADALDDKWVRTPNSIDVIYGSVRPQL</t>
  </si>
  <si>
    <t>MRRAGRAARERRGRGASLGGAAGLGEVREEEGAGTVEETRPAEGGKPLSPAQMTSSPAPSPSPAPADATPSSPSPASVEPEPEPESESDAETSAPATSARPSRTLTLQGHRMLAEAAERRMAAERAARARAVGTATPSPPVAAAVEASRATEGQGEAEAPQRSEVYERLFPVRPGLLGTSSASTARQTSAPTTTTGLSESPTAAPSPPSKSRPPPPPPPPSRPSSAGNSLEQSTDPSSAAPSPGPSTEPARTPSVRRPPPPPPPGASAILAARRASLRSTQSTPPAPPASTAEPARRRPLPVPPAPLAEDRLDAFTALRMARGELPASPRLSSSGDGYATPRPAPSPAPVEPTPADVVEHPGPPLPRRPPRAAPAAAVVSNAQEQPAALAEVPEFSMYTDLDLLLARLEAQESGSPAEGARDGSVTEPAQGGENYDDFLLLSDVLGQAVPAGASPAELESLTVARVECERRRVTKGGKVKSKLSVVGVRCVDCAVSRRLLYPLINVPPQARRADRRGRYNGDRSASPASKSTSSPSSCPNASTSSTRTASAAGSASAVSAPFAAPKSSRPARLQPSTYSSDAAFTSHNDRYPFHASNLAPARNTYSLFASQPRTLSLLLSRNACT</t>
  </si>
  <si>
    <t>MGLFKRRNKRSSGSSTGGTEERGKDGRGEEVLRVVNCTWGEDEQRIWKAFVRDVEGKAYVLIVGLVGVLVAVNVLLLSWEVRVALSLLVAVAVTYTLTTRLHSASLDYPSYLSSLSSSRFAHPAEASSAANKKEYESAEWINAVLDKLWPIVDRGLFVAGIDLMEDAMKALTPPVVRSVRVTSFEQGTHPVRVLGFRILPSSPTFSSFASSSSASPISSSKPPSSSPPSPPSTKPPLGTSARLSGQGQAESEFGESTHSAWSDPSDPQPAPWAADAEEQGEGKEAESVEMEVEVAYRRKVGVVRKGKGEADEEGVKMGRETADEELGEGKIEPDDPSENMHFVAYVGIGAHKITTLPVPVLIAVTSLRGTMRLRLQFTPEPPFIKTITFGFEGMPQVEMSAHPLRGSLDVLSLPLLDTYVYKAVESVIANFVLPRNYGLDIRKVLLGGDVAIKTRTIGIVVLVVHSASHLPAPTKTAALLPTRRPGIDPYVRVSWAGMGKSLYRAKVVRAVKEGGEARWEEMCFVRVPSEPVQDGAKIRLKLIDHDRFREDDTLGYVDMPIRSLHSNPGEWIKHRDKLVTIEKDEKGKVNPKVAAAGEEGEEEATVVEYSAAFFPLVEKLPKKNGEKAEDKDDKHDPLASTDFGARKFEEEEEHEKKKRGRLEALQELLAGRQPAHRSHPSGILSFQVHSIADLQLEKHSGPIRAGMQNLKMGPTKAVRKAELPSSYVQAFVNDEMIFRTRLKPFSSAPYFNGGSEAFLRDWTNANMSFAVMDYRNRDHDVLAGYVSINLGEVLSETSQLSKWYPLLGGSGSGRIRISLLFKPLAIDIHPSLREWSVGTVQVASASLSGLHERNFAGGLRFETEEGTSAIVPAVDRQDASKTDALTFDFSSGLVVLPVLSRIAPVRISLYGAAMTGAKSSKKAFAKGVLFVNQVTRGDPHAVHITLSRAKEPVLPCPHPLPQLLDTPVAESPAETNANETTSSPRPSSASAAAHPGQPTSQDDLVLTLTLRWRPGMSNTHSTVVLSASSAARSAYQLYLYKRDTEAQSRREKRGEQERAEGEVMDDDDARSTDTSAGWSSESDDDFGAQAIEEKKDGTRTRKGGTLRWLKHGAKVAQKKFKKTKDHGLTDPAPDTELQAAL</t>
  </si>
  <si>
    <t>MGNSRLKLVLNAFVNPAEPAHYLPLARSSNASTVFDFPRSSLDDPEKRQRRRSGSGSVSAGSVAARRRSPSLDDDSRDQSPSRLDADPSSSVDHPHWSRQHRHVLAVVLAVAAFAGVYSLTTPEVLEKARTTVGKGWDRVTGGRFSSIASQEANYFPSSTEVPPGASTWEPACSPSTWSSGRWTPLDPPLRPHTSIWDASPDFHAGACAQNWHRGAWYLGVVPPGTEPGLEGEAQADGQWPMSGYRRRAAGYRWEAGSETCQAEVEQPWLEREGDGEDEGTVKLLQDLVDRGAWLIYGDSLSEQQFFSLSCALYPHVRAVWPYPSMSEWRQVKEEHLFLVPDSPLVKSGKLRVPEDWDYDGSPLVSHVRTDHGLAPDELVSLFQTVHAKSAPRAFTALYPNLTSLSPFSPPEALLTDVETFSPSLDYTLQLFLRPSQYRNISTSISPSYAPSTTPPDALEIERQATRSGSYRALIFSTGAHFSARHFNLPFKPEGGPNAQIEFFDLALREMLNRFARALESASPEERRGKEVVVRPTTMGHDDCHEAGGPLDEEDEKKSSWWSWPDMWRMNEHGANIVRDFNHPLITWLDISRPSNLRPDAHTNDDCLHLSAGTGVVEGWTHYMAYWLRERAAWLDKGR</t>
  </si>
  <si>
    <t>MAHKTPATAALLAQSLGPDLAPLVGERSVSATPEPTPSSSSGTGAVTAEQAVAQQAPNLSSHSIPSSWFETIFGQLGSYRRQISFHALALVIATVVRSLCFTRPVFGGYLLEELAPVEREGVRWAWIVGTRAAEIALGQWAWRRVRGLVKTDGAIFGVLFALVSRISLYTFEHHYFLLSAQTVIVLLLIDLISFASAFSLLPYFSPPTPSARPVLSALTRLRQNPELWINVFLGIAIATFGAGVASFVLERVGGHAWVESGTREGKVPSYLLSDQLTTGEILSHPTWTVPTLRTYSHHPSSLPYHLLHSLLLTIPLLPLLSSLPSLSPVRLAALIFTATALPGTVLLWDVLPVSGTTALGVGVWMGVRNAGVAMGLGWVCEELRRVKVTRPITMVLQDPLTNEILATTTAVLELDARGQMKKDAEGVTERRRVRVRGEVEL</t>
  </si>
  <si>
    <t>MVLDRILDAANNVGDGFGRTDDGAEDAKGLKRARRTVEENAELTGIRIERASAKLVSSNRTSQIRLHTLSGHVQAAPLPPTPFELKLRVREPPADPDERYKSGRDPGREYVIEQMEGQVEGASQELQDALQSLQPDDPPNPPAFFALLRQYSLLAAHRSHMFARLTEALPEFAQGGSGLGEGGQAELTFASQSDRSPVLTFSYRITPSSSSPILHSAQPVEPHLSLTATILPPGLSAKARHALEAIPAQFERMLKDGCEAKAAVEAVVRAVFEGGE</t>
  </si>
  <si>
    <t>MDGMELGELGAASLGSRLSEERRATREGDDARETAEQQDVRDSLEGDMGVGRLDAASPGIAARPPRPDFIDLALPDLHLPDPALEVPAARPTRGGSLDLRLRPSDPSTVPASSPPLRTHFHLSGSPPLPSSVPLRPILQNPTSPSSRPADHDGPRPHLTERPSSPTFASREDDEPHSEGLPHRERRTPHPLYTPAPRKRRRRRRKAESVASGRTGKSSRSARSKVKHALRKVRRRTRRTSMATGASVTSGSSSSSSSTTTTTTSGSSRSSTAGSTRSSSTWAGWRFWRNSSSGSSSSGDDDSDTDSEWDPPTPHFTLLTPILSRPTLAYPAHLFSGATGSTMPTSAAGTPGPASGFATPGPSDSPSAPVFELATSSTLAPALERLQAFWSERQQEDGLAGDIGAGVAGAATQPVPTDEASYFPDNPTAYVEEAADNGYTHDAATPAVTPGVSGGPSSKRLRGQQRTARAEERRLGKNRALENGPAWWLDIMCPSVADMRELRKLVPLHPLTIEDILHQETREKMESFAGLGYYFIVFRALDESYFRYTSPSVSATSSPSTSAVNESDGSAETTENAEAASLAAMGFSSGRRGRVDIVEGVGGKEGVEGVGVGAINLYLIVFGDGIISFHFEPIDQHIERVQGKLQQFGISRNFSSHWIAYSLMDSMVDAFFPLMDFIEGESNEVDAYLADPRDQHSVNPKLAPSGVGVVAGRKIFDESVVSIVVDEPAEGDKDKLDSDASVASIKRATVTRRAPTTVLRFFPIVPLPGGLLRVLPRTWVRQTTRNFASTMLVDHEGIELHTLSRQTPVDAGVVPPNMRVSDDRLVSSSKFDRAVMLKRITDVRRLVVGLSRLLGPKTDVVRGLRKRTMEENLGLFKGDVKHDIAVYLGDLQDHIVAMQQSLVFYDAILAHDHPAYLSVLRLSLEHAKRGTDMALVKLYIVTLTFLPINIVTSLFSINPHRPQNGDENHLNPDGTPAPYTWFGGVIVIVFAVAVLIWSFVWFIFRSSRRARKKRGSPMR</t>
  </si>
  <si>
    <t>MPSRTDLVAALARYPQSLVLRANASKSSADLVELDGWYRGALRETLKKREEEDKRGAFLEKEELVKLMRWKLARGKWRPRLQDLVAQNPPSEIESSTVKAFEIVDSDSAASLAILSKLKAVGPATAAAILACWRPEVEPFMSDEAMENAEAYGEGEAGSLSKKEYTVKAWQAYRKQMRDRLKQEKWASMEELEKALWSWAVERKYGQAPTNDEEKPIAGKKRKSERGAAEQSKKSKKASS</t>
  </si>
  <si>
    <t>MCSLADNRLRRQPRRLLLLPRVTHSDSSDLVESARNARDSLADDWLTERCRRNVLLARWLPLFSFFTTPQPILLASKLPTTLNHFQTTTMSSDAASTHSFSSIAPLTGSGSPKSPSLLAKLLRRTPSPKAARPASPPKSAEETFREIMALNASHGDPSVQAYHLKSTPKTKSPKAPKSASSSPTRSSSSSLSTAPKRDAFTEIMALNAKHGDPSVQAYFVR</t>
  </si>
  <si>
    <t>MSASSRRSNELANRSNQDSAHAGREDAVNAETAQTDVIHSRDSPWSPAFASFLPLMLSSPAGTTLRKARSVFNLSPRLGSSDTGSAADEGFFSWSRWYGQAKEPMPPTPSAEEVSRMVRDALRRRREAEESESSRSSTSSARSDAWLDSPASSSATFETTATEASEGDVRSKATGYSQEELDALPSLPYSPSTTSPSPHLRAAASAATLKAPRVLRRVASSTSITQVPVELPPQSPHASASSVFPSPTVDAFWSPTFPPTSPEPELSPPPSFRSRLASSLRKSASSATLRNPFSAFAPTSDSNVQSAAAMLRDLLIKHDSVADPSAEPLSPLFDPSLDQGRTLEDSDDEDDEEVEAMEVQEMLLEQRAPSSSFSSDESDDDPFSVSAPSSVAWMASSPTSPTFTPSRMNRRTYDTTDDVLESPSSAFPPFDPFALDFHAPPPPIPTASPAQRRAKVITKQRSFVDPRTRKLRTVPQVTLTPSTPEKPRFHLQ</t>
  </si>
  <si>
    <t>MSSASLAGQLKPLLALAGTLLGLSQPSKPPPIGGKKPSLEDVLRNRLEAFYAVGGQGRASAPVGTERETAAAALWLLEHIALALRSSSPLSSSVTSAPSTSAPPPAPTVPIFGARDIKAIGMMAGIVGRWGIGRVSPFGAGGGTARPGPSSVGPKIQVIDEDVEHDAKDSRSKEEELAGLAKRVLSVLSLSEERSPQRSEGEKQFFAIVAPQLLSALLGALVQLSQNLSANESWAREALYRLLCSQSPSAAISHLLTLLGSSPSSLRQPLTTQLSTQLLRPGGVRSLLLIVIGTGASSGGEDEVGVRKLEMVRRVIETRPTDGNLDAKAYHANVTAQLLDILRAAASSFLAASLSTSSNNKGKAPAASSSTPTPSIVPVPIIRAASYVVAHLLVRPAGQGEGGEARSLVLQALQGPLIPISHPDGPLHAKKEDGVLLDSEDLATHLSLLSLLALYAPPLPSFLSTLLAPLLASLFSLLIHLSRPPLVALSSPTSDALKGVISDEANALVRTFAKGEEVLEAVKAVTAAVERWEKREEFGVLPRGAILAEADEANQRRVEWGWSSDGAPVLRYAGDGDEAEDNIPVVGGVDDDDEQPDLSALSLQVDAVWLVGWLKNVDRKELSAQLFLRWLDEIKILRGVQDVEGARRSVTRLQLVLQMVEQLGSDILSEPGDIIAFVAHALDAEVGETDVSQPTASNARQESTLDAPAGLAGLRLVEEQEGEAKPKIREVDDAGDTDVGLGTGLGKDEMAMTALTLLLAVLEANDSLDMSNTPLLAVIYSQLDTLASSTSLQLIPPLAREAKMVLSLRRASSAFDSAHPESTSAESDDPLAASRAKYREALKLLQDPLLPVRAQGLHLLRTLVLDRKTALLSTDPALLPAVLDIFVQAIEEEDSFLYLNAVQGLSSLVDVFGRQVIGRLLEVYTGARKGDREPKAVGEGEKGMRELDKRLRVGETLVQVVQRAGEALGMFVDDVVAPLLLVLRTATLPIPLRASAITVLATCVETAPVALLQYADVLAEACTTLLSIETVPLAPKSRPSALAPPKVDHLAGKGKKKASPAVLVEEVDSSDEESDMDEPEPAPLGKDGRPRRAEELPDPTTTASKHPALRRSAAVFLGSLVRTAALQATERREREERQAWDRIEDETKPFGREGLRMPFGESISSPGGFLMRERRAGGEAVGGLIGAEQLVRARTVLRYVSETDEDALVREQTRQVLQELEDA</t>
  </si>
  <si>
    <t>MKRGHHSSRRSGWVSRRVSTRLQPSTSKIGVETGGTSSYSILRRSRPAPPPPPAPPSRPPPPPPAALPSDLKPSTPDLRNSPRPGSVRLPPPKGSPMLGSARVDREAEWRKEWPKERLRKLAAQCRDHGRKLKHAGDAIARTPHPSRKDILRALGHHIDSILLYIYSFWCDDSANRNCNVQQWESGFGLISFVRKMAEKANVALVVGLCTRMEAIAVFTTSMHEQKALNFRGTQLSHHRPSTSSAPSSSSVTTLPPRPPGPPPPPPPLPPPDQSAASPASTAATDSPAATASPSNASGATSHPPPPSSATLSSTKPYEDFLRSFLRASPELFRFQRLYDDSCTILSPAFFSTSFPETWVLCTLDPGDSPTSHPSAFTLPNRPWRFAWPAELGRGTNAWVAHQVAWARKLVEEWAEREGLGYVPENVGEGV</t>
  </si>
  <si>
    <t>MLPSQQVPRRPAQDPYRYSSASDDSESATSSVSAQHPAHHPLDAEEDGGEPVREDLQANDEAGRTQERAERRHDPVRLASPRPPQRTVSIDTAGERTCWICYATSTEEPNRPFIHACSCTLLAHPDCLLQWIQTQAAMQAQAPRCPVCATPIVIKEKRSEALRLYKKVRRNLDQVSLVAAVGSLAASGWFVAAAYGAWAIKVFFGDQVTQALLLRHENGLPWRYAVNLPLIPLTLVLSRTPLIDSLLPFLPLTLILSTHTHTPLFDPIGLDDLTLRWPPSPTLTVCLLPWLRIFYFRLRTKVFDAVLGKKKRFRGLAGVFEEAAEDELATVDTNEQPRREIMGVVATFELDVEAETARRAAAPTTQAEAATQPNGPQMDGQTEQHEDNAPAPPYAEIQPAQHEQDGEEQGVQPDLLRLRVGLGRLTSIVLGALLFPALSSLAGSALYFLASRHSSARPFRLLRRILGISADIAASRTSATASRAGSVLGLGWIRQLTSAGSALRAAPMDPRWVRNTIGAGLVLLVRDAFELTAGVLEKRRKDSRRIVERPFRPSSGATRASEPRRGSEGTAAATSSGGRDRQGREAVVHNFL</t>
  </si>
  <si>
    <t>MPPKAGPSRTSSSSGAPNYGSLTDIVSSLTRAQVGSAAASVADDELDKHIAEMLLKEAKQKDKMWGERGTRAYFDPDKEKTAAIRKPNTRFLSAVIRNVDDHNTALRRADEAAARKREQVERQAAEEWRRERRGEREDGRDRRRRDEDEEEERRRDGSVTRETRPMNDGTAIARLADTNVDLVLCLRVEETTTSAVIDLAIPPVGELPRTTVAAGGATLLDGKNGGKERDLDEIFAEVDAEVERQKHSHRSKRHRRSPSAPLPASPPPPVPSDPLPSKMDRYFSENYDPRLDYSLDDVTDRSTGLIAEGAFDTWDRMLDVVKARKEDKKEKELREKLERKAERDRIRKEREERRKRKRRHGSDSDGSSEDEVGPRYDPKSELMDMQYAKKGKTREWDLGKETPT</t>
  </si>
  <si>
    <t>MGSAPTQTLHRSAAASNGTGGRVGGSGVGLMGERGRAVGLGGVGRSAATVIVPMSQKGRAKGELPNEDTRTAPTSSSSSDAGFEDEVVLVPTSSFSSNRQHTIPLTGPAAFRPFSPPTSSQEAEGDSAANKPVEGVFATHRRWTSGGKDRDRAGLSEKARGKLPALAVDKVATTDRRRKSLDAVARGGSVFEGVEIEVPARRKSRLHMRWTSGDSEADITLERFAASSSGSATSPKADGGRLSPPVIEDSASPPTRRSSSSGEILVVSKHRSTTAAKPHEDSTSPEPAKQLPSPSPSTSLPEKRRSASVASTASSSRTKHSFELIIDQSSRPRAPPKLSRKPLSFPDKPASHPLNLLRIRSHPPDPAPPPPLPVRFVRNPHFAPAQQLGWIEGKGPHVEVKKRMGPVDRAVAAATTVTREQSPLVSAEGTPGSGRGRRSTRVPVQARPPSMIYPSAIDRLASSAKPSRSPSSQLPTPPPSTSIPLPRRPPLSTVLRRRYDWLHPRSRGPFRIDGLALGTDPTLLGYEWDEDELDEERWAGGEWDEDEDGDGEIKTGRYGGPFRVAQAAEAARRALFSPPNSSSSNVSSSPVKVALDVKPWQVVPWAWKDLDAAKGRAGPCGTAGWATRDPWMHYLFDSSASDAAASSSVVEALSSPVAHQSPRRVLAVAVSGSSSSSPPVQVGAKITAVPPSTSSPAAARTVRSIPSEEDAVNISPVRHEAAQPAGTLTSPIIIDSTTASSASTSRDPSPVVVAMSNRRQRVVRTDSSPDPLDQLSGSSVHSAGASSSRQQSAASPITTSSSSGSASSSSRGIQPIAGPSNPRKRLISPPLPSTTASSTSSSASTSAASASPSSVSPPAKPVAVPSKPRTRPASRRVVSATTSTASTSASASTSSVSPPAKKAPSAPPPPAAKKRKVEDRLAAKPKKPPTPPLVPKQPNLKRPSSLPEGSAAALKRRKKEPTPEGFVRCAHPGCPSPFYQSKAASSAGNHAQNYHGSSTTISWRNPDRSAQLARSKKTSAFECEYCGFWSMNAASTKQHTYVRKGRVCPGPPHGAR</t>
  </si>
  <si>
    <t>MSDSSGIYAGDVLMPEAPQGLADILLGPSQVGYQVQFFGFGVFCTLFAVYAATGELRRHQRIGQLVLIASLFLNFVYTAFAWYESYVTAISQDRRSFTLQNGDAAWNALPMLIAAITALTEGYLAARAGLLILSRLVRILFFVWMACLIALVIVGGAITTADGVFYHNGAEPGDLAISYSAGTAMYFWGSAVADVSISIACACSLRSRIAGFNSRTDSLLRHLIMIAFRTASYTAIVSLVSAVLSTVYNDSNARSFIVYSFWMFMPAAYGLSLFTFSVSSKRAIDQRLGSSASPGYVPAQGPKRHQPANSAPPETPIPLNNMRGAQLQPGGQIPLQIRVQHEEVVSVDEGEDFRDSKSGTGRPRDWEV</t>
  </si>
  <si>
    <t>MLATPPIHAPLEQPVYPPPRASISNTPAPLHSASLGQPASRTPRANSHRHAKAAREALELVKRLADQVDVLTSGGEGSEGGQVHHREPRIARVGVPDDDERGPHLSRPSAGRTGRERRASARYRTSGAGSTERNGRRARRQPLEPFPKVLALRRLDWPAPVYRTCESRAAGR</t>
  </si>
  <si>
    <t>MKSRAPSGPSLLDLPVELLDRIFGYAYWIDLTYENGRYRPISICRALQPSLDRVRYRTIPFLSSAESASLLRTVETRPELGASCRRIHLSPIWDGLEEGGVMDVDYDTDVVSRLLSRMPALRWLEFYPHTTDIGGALSLASEDSLPGPLGNIETLVVKLRLPNDAPPKLTHIGPLLQCCRLTTLAFNCIVDDPVEERMVTSGGQACPSLVHLKLVGDLHKADVQELLQSAANLSNFSFTDFETPTLIRGLALPANKDCVRSLYIDQGYGDDGEPIDLATVIQCFPGIQHLTLKVGNLQLSTEAIRILRTRPRLDSFSLWLVPCELARLTTFLDGLGPAHAPQYVDFESQDFYWSRRGRLPHAGDRIDLSDTALQSHNSWFRWNGWRVPCPLGDSERRDPMWQLREEATRCGTMLTGNVADAAYVQEEYDHMLDDLRRR</t>
  </si>
  <si>
    <t>MVVKDDEEADDEDEEEEEKNVDPPSPASSEAKENKSIAGSSRGTPLQVQRARSSIGTPGTPGTPFSKPPKPGSLAAIMAKRGLATFRPPGLSNRAKLPPLHTNLKPAPPPKKILKEEKPKKKKKKGDESYSDEEKPWWETKDPEEWDSDDHRRWQKRQRRIERGLPADSDDD</t>
  </si>
  <si>
    <t>MTFSEWSGHRAGHRWTQEDVVVEDDDPALSPAMRKRTAWVRPLGVLECKFDKATQLVGQSDTFLRLKVSLPVEEGGETVDEAVRDSVVGRVLLAWASLRARHPLFACTVHDAPAEIGSDIPLVQTRHFRFVPPANDDEAFERAWRTMLVHDVHGELDIAMDEVQDQHVLNGERVLLDQAACLARLVLVRPRSSADLGFFLVISHVISDGLSVFKLVNELFTLASSPSLPSPPSPPTFARLDAHLSGELQRPTWSLPDEIASSWQLTLAEEAVLAHLPLANEEHYPVLPLLPPRTPTPPVQPTENPSRIASPAPPQHSPPSVPQLRWLWAITRTILLRRQSRFPRTLYVPRLSRPLPPPQARNRWPRLRLERELSSRVIRFCKTHSSAHPDAAYHPIVLGFPFSARPFLLPRPADSPQQPCSDPSSDLAIRITFGSIHLPNLPLDPTNRSQADEIRQAALRGARLAKEQFAKRLAPDQTSRTVFLAGMYGLILDRLLNSTGKNPIPYNEEKTALNASMIGDVDRLLATRFPSSSNLANSPSRAMRLHDILIGTRLHRGEGMLLEAFTWDGMITVCLGVDDQLIPLDVVDELLSGIKALAEVIASEGP</t>
  </si>
  <si>
    <t>MRGSGERRWGAGVGGLEDRREAQAEGVRSSIPRPPPSLNTLTSLFSSSGHFIHLSNGSEWTPTNEAGDKLDRSREAWQPSSGCRVRRFEREEIVRCVEGERVVVWGDSTARVLFYGILNKLSPTLVTAKHENRVFTFPSIPSSPSDPHSPLATFEYRWDPVLDTNTYCSFRPFLEFGYLPPLNTSISNTSTIPPVIVFSTGLWYIDPRPNMYPRFRVPEWKEDVRRILEAAKTKKLARVVVIAEVEVMEERMVSGEAERAVTPVVYAPAFNAMIANLSASTGDGLHYSMDVAEEQADLVMNAICSSRLADLPADTCGLEPVASQARADGAVWIVSAVAVVLLSAVLLRRRKTRTHVPQQYSLARLVPLGWRTNKHEHEGYQLASTGGDEHPGS</t>
  </si>
  <si>
    <t>MIMLDKATHAAEPLTASSSRLALSLHPPHDSTCFTPGTTIHHTVRIKGDASYEHLSLRLVGEARVTIWGKARWQAGAVMNATMGGPAGGVPVTSIERRQFVNVDIPLTSSSNARAAAYGGDKKEKGTAEGVPEEGVYEVQIPYPDEGELLPSFDKKETDNAGASVVWYLELEGARKGWFRSNDKLKLELPVVFPGQATPQSLETTVQRDLKFQGSDSSALAVTAKLSCEPVTTPAATLHFSLTLTPSTSSAFHLLSSALSSSSSDATPLKASSSLSRQIRTAPIVNPNSGTDLKFASIRIATGKLERDEKVQGEVVVWRGEVQVPQGDWTVESKGLDVKYTLNCHLHSTVFAQAALHISLPLFLPSAPVDFSSSEHPVASSSALPPYSVS</t>
  </si>
  <si>
    <t>MDARYKEMLAGVVMDPHRPPDRWSEYLVPGEQYLVTNFFGGQTNQLFHKLYALYAARELGAVALLPSFVAIHFPGHTHRSIDAMYDMPRFYNLTGVRAFPLHRISRDGIQKTTTLEPLRLPCWTFTAYTKPDATWLPPPAASLNEYGIQLDYSWPDTEAVSTPSGQPVVLDDVLAFLSNRTRQASWIEQNRFRRLPHNRQHTSPAFDPANIPPLTLDNPVQCVDALFYVRSGWSRMWEQIGQHLHFVGTVQQAAEDYLRILFEVPEGQDVPPYISVHIRGTDFRTVHGSIPSTSFVNKVAEVRQLLAKRLADVESNMTRASAPRKTLLTAPENYPVVFTTDEQPTSTIWRELAAHGWKGVEHVRMNTTQRFDPWYPSLIDGAILAGAQGMVGTALSTYSFVSGERVKS</t>
  </si>
  <si>
    <t>MPSPLRLELIALGTMAGASNKRIAAANARTLKTLQLGFAVSGGIYLLHLLLFSSGRSYRRIFLFAATEAVAIGLWNQMKAMARRGEELDGSKGLVSYAFDIVYVTWAVHVLAALVTAKAWYIYWVIPLYALYRLGSFALPYISPSLAARLNGSSASIAGAGPAGGEAAVGQPQQESKRQQKLRKRMERGDPRVQQRELKQAR</t>
  </si>
  <si>
    <t>MAGHNLFDSAANARRAEQHAELGPQLGALTEAIEIYDASTNAKPLFAASKTAPLFVPLLVRDSLPSWIDVKERLGRFFAIANMEMGEIEAGEYGVELVARILRRTVDFEGEEAQFVKAVRSLVRLVYVEPPKENQAKPADALQPPVFPAAEQPLTPPVQQQASPFPTPAPRYDSSAIKGEGRAADREESVTDEERQSQTPSPWQGQEGMRETASAAADNDSASQMKVEEVEEDLPDAGVVRQPSKGVSQRVPIDSANQILNNFPDIPLYVVSKLAPPDDLVFPSEMDLMFTRKVTGT</t>
  </si>
  <si>
    <t>MAPAPSLLPVRKGQAGISALPRLKSAQPLSSVQPPQRLSRHDNTTLAGPTKTATALEDADVTVFGWGDLLGGGDESGADGLLSEGASWLLDRTDFTIAGQTLAEDQMQFVDGDGIAVAGLEEGASEEDEVILAQVGGQELSSDRGQVTLERSASQTSHKPTTSSPASAAVNSGKLVRALDATNPTRPDTQPSATSSETQAERSHPPTVPAHPTMTAPFPSLETTAPFCARSSPLESTAPTPPRTISELAHPTATETLIPHSLRSADPIAKQAEDVQPAVLRTLTPALPLEPPPSSRNEQSASAHNPSDLSPFNSPPRNSVPPPAPVMNAVTRPLTLTRPAHILPKNHPGHRRSVAAAISVPAGPSGQPKKRPEEKGIKPADDAIKRKVREAKVEREKKAKERRDKAEEEAANRAAARKQELARERNKKEEKREVVASRARRDDVAETGKTTARSETKQTTSRGLEQRGPHPAPFLEPIAAPPTLAFDADLSLPAMGAALDFPREVGAHGGVFDASTRITSTPARPQKRPRLAEEPAATHSATANSEAKEVKRARRTTAAMPPRDTVEVVKEEEEAEEEQLPTSALRAEPRRRASRLPLAPAADNSPLPTYPSQKRAVCVSLRPPPADERRSDPPSAAEGSAGPRSMSFRRASRVSFALAPGHDADGAAVPTDQTVSAPKQRRRSASSVSLAPVGVPDLQLSPDGAHDAQHTVHELLIPPKASMSRRASRVPAIVESSAASVDQPAPLPRDGDARQTPDARTAAAKPDPFSLPPADPLLRQRQRPAQTLGGVTLPASFSFAAPNTDRELEVVRRREEKERRDRLAEEVLAEKKRKREGISSWAVQHGVDAKRPRLAGSLSASHDRPPPSSTSPAPRPPVQTDRLLSERSVAQSQPRSSPGLASRIENDDGNLAGVESCDSTAAVPLTREALERATRKSGPRSDPMRRVSRFLEGIAEASKTDEVGVGDEPGGDALRAGLDGPAIGPSAPPTAEAAPLDAFALTVAPAPASASVPPAPSASSAQAVMAAPRRRASRAPLSAVIVNNGAQAASPAFVERLSSWKARESQSLHKTAGRATSVRAALVGARPAPDKENAPAAAATGSGRRIVAEKGVAAAVEKQIRERLEWSERQKKREEEVRRKREQLREEEAARERDKLDQLRASLAARDMRPLAKSALRRTARS</t>
  </si>
  <si>
    <t>MSTSSFAGAPVSKALLTITVACSILAAVTSTQHLFHLPLVPHLVRDHQFDRFAAHHFVYANSAELLLGTLLLWQTSAEVERLFGTRKFASFVVITTAFSTVATAVTLLLGARLTRGQFNSVPSGPFAAIAAILYQSRRLVPPLYHFRLFHPLLTFSNRFAVYLLAVLLFTSNLPSSAILCVIGTASSIAYTSDFLSMRRYRISRRVYKSLARIGALVFRTDDGTRIRRGTAVTAEEVLLQSLAAAQGGAAGAVGGGLEASALRGLTQRTAQPAPEEATAMAPAPAEAAEPAETPAAPTPAAPTTPLRAPRMGFLRQWQAGLTGAPEGPTAAQIAELTAIFPHHTRQAIVTALQENELDVTRAAEALLAAS</t>
  </si>
  <si>
    <t>MASFFNRPSYTPSWQQRIYPVREPSFAQPSAPPSPAPAASPALPTPPAPAREPPPPVYFPGPNRRRSTGPHSPSSLADADLPPGHIPSINTASTSSCVIKWAYHPSAPEAVGGKGKWGKRLRVGEIWRALRGERERLWDRWPREFGGDESTPWEVEAERGSAAEVAQDEEAQISRRRSTRSTISLSALRRSTTADSGVALTPHASRSPPTPSPHPHPLLPLFQSRIADLNQLIPDSLAITRVWLALVEVMDYVWVLALVVALGQGGGKQTGFLKGVEIALVLIILLNGLAINAVRMRRYTLSTLLRARTRDWSPLPITSSTNAGLMRNYLDGEAERGRTESMMPKEGPVLRWRLRETEGGYWLAYRPIIRCELVIPSSYSYHALAAAAAEPEGAEGAEVGGAEPPRYEEA</t>
  </si>
  <si>
    <t>MPTSPFLSVLPGMADDNRTLDELLALLNPASRQLCERTDLKDEERRALALALVHRDEIASSVERVGCTPDSSLREFLNALEMTGRPCLDGGVYFENPKAAIGAGHTHFEKEKDCTAPTELTPTKPFSAYIASPSSTGRRAPQVASIEQDLLSWFEADFDNSLDALFARVGRRDDLDRSLIDLIASLPDTRRTKALHMLVMLCCGLSPFSSWHPPNRYFNDNDHATPHFLQLIVLLLDVSAMDCDDLKPVDAPPSSPAEQLAQSVFGRKWSCGGQVSKTVVTLLEFSEGRANGLLDFVRRVSERAGSSMVHTVLFDFTEDNVPVGWTEKEGVVYASGSQALLAKSQRPIETNRGRERYSTMIFSRTSVVVAVYLPLFTPPYRAPAPGETLTDWAQSSLPIFSPVLPNVEPALYRAFLAPILEDPFPQDPPAYVRSMSARVLAFDKYRPTLDKLAEKGLFLFGDPRLHEARSGDASSAAGTVAESCEGAGGTATAQKSKEQVFHELRQASKLRVRWPGVPADDKFLRSHNSFSAVSSRESYDDLATITIPTSALPPSLLATIPPLDPSDFDIGAALLTAEAAARSSARNPADLPPVFARPARLKREGNLAVYRATYEGVELVLKTHNVEDALEREARMYERLEKAMGEEGVLGLERITPIVVGRFYSTTDTQDMLVMEYGGEVMSRCIEKWTLEQKQQALRLLERLHRAGLSHNNVHGQNFVLSPEGTVRLIDLEHAQAHACAGKCRELERFRKTFLDPVESRS</t>
  </si>
  <si>
    <t>MASAVASTSSYVFPHDAASSTALFVSPADLFQRTAPAQSDYEDEDEGAQEPAFEVQEEEVDPRSLLGSLKLQPGETTEMSGGRLKRYMCTWPGCGKCYARPTRLEEHQRVHTGERPFICSVCNADFQRDSHLKAHSRMHLDESEKPCACPEEGCRKKFWTNQHLNKHVEVVHRNGGKTYKCDECDSTFRKHHQLRSHVLQEHSAEATDIRPFECEHPGCGKSFKQKTHLKSHEKTHDTSRYACMHPSCASLPAESRQFGTWTLLQRHNKTVHPPACHHPECDGRVFANSRSLRNHLSLHERDEKEARGEVVLDENGKKKRRRRHKKKKSSSSDVEEAECAVEGAHGSAEQEEEVEEGSDWEARQESERDERMREDFRHGGKKKRKVFHEAAGFPALPLPPSLAGFANSPALEDIPEGLPVPPAAFLADPPADSSQNIVDLLTGANYSAPQASGSTPRPALSRSPSKGGLANVPRKYSCPFPAILELPFKDLGQPSRPASPALEEDGDEDDEGTCKYWFKRVYDVERHLKAKHGVEMVGGRQVLDDYFKAEAED</t>
  </si>
  <si>
    <t>MHQLVPRRAPAVQLDLPEQLDLPEPSSSAPPAFPGLVSALRPIRRTTLQLADEAALLRRFTYKHKNQHKGQRWWKRIVEVDRAASRAVDELKGWLGVFSLRCVVRCSSFSTGC</t>
  </si>
  <si>
    <t>MPSYHYSLPLAGLIFLGLFLAWHYRHRYVDRLPRSVSSRLRYYAPLRTFEDAAEQGFSTTNFDLSGNISGDQRAGLDDRTLTEVRRIMERENVGFDEARVIHMNRIFRKNGIDANGFPIDPKAITSLG</t>
  </si>
  <si>
    <t>MRAPIRLPSERSSNPLAQSWARLKRVRGLRDLHAWSLRSFPLGDLPLRIRPVFVVYTFLTLVVLSLLGFHPTLAHHLAPPSVPFSDKVLHFVCFFCATALFYTCWVVEEQARRVWFWRWWNELSSAVVCLGFGGILSEFVQALLPSHTFQPGDILANLLGSSLAIFICSHYSRERRRERELRRLYDELGEMSESEGEEEGLMGAREEREMEEGRKQGGTEERRLASVASGSGSRAQRKEAQDPWSAREDEIFGLGGDDEDDEPVPAARRRDDGSL</t>
  </si>
  <si>
    <t>MPDSSNRFSTQSAASTSSSVGGSSLRQSLSSSSNGRLTPASERLSIRVPDNSRYLRGGTTLVGRTREEDEVGGEDSGETWVDAEEGEPAEGQHDAQDEVEEADRGVGWTGSASEAAGVGLGLGFDVDMGAVRPSAPRTTSLTGTETIDVEEGAPKDARDDVDGDFAPSAGANSISHASEASTSSTAFSTHQFIASSDSSTLSLPTAPPVDLSLPNRPNASGPFVSVASGPMGRLAAENASTSRPTTSSSARSFLSSLLNRSPRSSGHSPRFTTPNTSSSSSPNPSIPRSPSAPHGWQPHPTVAALQSNEAIHMRSTSMPTIADAPQPRSSSDLFRAESVASNASQRRTPRFIAAATFAGLARSTSLRGTADSSGMSGSLHRPAPPETQSPVPTIGLSTPPPPPLVPSPPTLASVGLTVNPLTQQLSLSRNAQPLCGALLDNKYLLIGTTAGLDFLPLPLPGSLPMKHHGLKKRRETRKPIPLIKRTRFKELAVLNERSNILLAIAGRNDHVRVYALDGIRAMIERKMAEIDIKDGYPIIQDAAIFDSATPTPRSAAAKGKQRADPSDASSSSHDAPLATFPRPSQLAPNSSYQFPSTSPTGSQAPTPRRRPSLARNRPPSWHRLSNPLYSAVSPTSPIRISGRQTPSSTSIVHTLPTATPRGSVSSQATVQAGTPRTIRPQKSRDFVAGRHGSTATMQRRYSRADGGATSPGRRSSAPSLHSRRASTRSVSGRKSSADGVSDVPPVPSRRYEPRAPVKTLNTLERSPTSDLAEFLATTGPDLDSPELDRVLASSRERRRSSIAEQVAQTEKDAQLFPAAKRSARSTASSHAAGLAAFGARDDSTLVEHLDVGDTNSSEAATDVPPPLPPKPQARRASTALLSPGQKSPSMDLAEWISQTGPAGDQRLATTRGPRPDLSNGFRDPFSNASAPSQSPQIPSAASSPTSRPTSRFAPRSPVVSSELDEGASVSPRGTELSLAEIIRDGPPSSPSLGNASPGSRASKRWSIGGVGAKLLNKPAPNDGGSPKLASRRNDRFSADSPRSSNGWELVSEPEQVADEQAQPLASQPLPFPTSPAAQNDPSPAVRRTANDQKRRPLSSFNQGEPLIVPASAQVSPPLDAHPANSPVEYVKLARTRGERIELFTGSRSISLSLNRTFVLPETPKTIEFQLQGDDLVDIYLVYGESIFALEPATVRVREVGVGRSERRARRERERRMRELATSTRVDAATDQPDELASSGLHAALHPADHVLRETEEASARAGAGRSRSPSPVPQAESTSATEPDEPLPPQYTAREADHTVSQLQPPPLPTTNNSPDPEAVAAAAV</t>
  </si>
  <si>
    <t>MATTTPVSIQLATFPHSHSQSPDDLSPTSQKAFPLDVFPVSEPISAPPSYSRQSPAPRRWSWQLPDADKVETVLWAAVPLVFYAIAFALALGLLVSQAEGYTFLSVVEKNGSGRLDYYIMNACSTTPDSTKRVCDSRAVSASFAGALSRVGTYLPGFASLKLPFYSRQTPAIFLSALVLLIASFLVYLPLWTLAYFPTTRTIPAPVVRFYRYYCSKLFLLSALFAFASFILTITIGIGYKLYMLAYVDDFTDWYALAVYKTGSKTINWTAQVGKGFDLVWAASTFQALIVVALNISLHNGLDERVEWPESDLKTGF</t>
  </si>
  <si>
    <t>MPRSRTPRALLSLASLISLAAASPLSLLKRSAVWEGGYYNPTSNGGQWLTLARDTYPPGLGEPINLVISSESDGLLMTDDGFFDFCESINFSGECLGQTGGLRQAANLGDGKGMINQTTLLRENFGDPSFGTCLETVNGGFHFRVWRQNGSEADSGAWFLAASQEQNLTLQHGIPPNGYDLGRDQVVQRAIASGGTKSPLTNRTFTTSVANASGPGYYANITTSQINHGIGTDGIVAVLTVKVTSNGSVKSTSAAVPALSLSRHDLTRIAGVALASCLALSLLI</t>
  </si>
  <si>
    <t>MPAVPPSPTRSSHSSRSSASHHDGSDHDDGEVHSLSSQSDQEHPSHVTHGYSSSDDWSASDAEQEHDDFDLVASRDLRGSVSGASSEADEAGEGKMRLSYPDPMARESDHDHDEDSHSSRSEELLVSHDGQAEDMSTSLVGGDYSLLLDVSPASPISTASISASSSVPPLPPLSPPSSSSTSAALHAWLRSTFLPSSPLASPTDTSAHPHPVLRKMSSEEKTDQAVQASFPAEEDEKSVVLESMGSSAATVVPASSVMRAVTGVEEQKEEVLATMPNDEAVSTPTAPLKSTKTTESTSSRACSFARPSRDNPPPDITWTLGAILALCIGLWVAGSQLSGGKELASSSAAAQVKVVSSVNVPAPSTPSIDRTTEPVASPSTSSAARTTEPVAASSASPVSPVQLSTKSWTSFLGLGSAPVRSALPAAPEVAQVEGGDLKSEAAGSVGSKVQVGEASDSSPAGGDKIGAEVRDDDEKHDKADSTSPFLLDAPEEAFKDFFSTSHMKELHEWFVTAGQRSSRRFQQDAQDVLAHLARMRASVEHAKRSHEQPSTQQVSPFLASLRLPGLDYPFDIDHVRSRFADFSAVSTVHADQVLRRAARSLDHLSSTSSHALSHLSHSLLPAVDRLKAGSRFSESKIRRAAWTAQVLERRVKWMMQGGAEEEYPKLCGCPFA</t>
  </si>
  <si>
    <t>MSQAEQLDTLQALFPSHSRSLLAKYLAASSYNVERAFAAVERNEAIVEAGGSRKRRRTKVENEGLAGWVRRDKQAKNGDVLVLSDSEDDKDPLPPAPTTSKSAFDLLKPSRTSATTSQPAPTHVNLPPLTVSTPALVAKHTNGLVTLVEDALPPELAARLYVKMVKESVGEGEGDRAWSQNKWYLVDREVTSPHTSCFYRELPEKLCAEAGYDAAGFDESAQYWYNGVKRTARAFTRDQDEARQLVGQFVRTLLAGRERHPFEWDGDWLPNVAVANCYRGSKESVGFHSDVLQYLGPYPTIASLTLGCTRPFRLRPFIPSSQSSSDGSAQPPPQIRTLDIILPHNSLLIMHAGCQERYKHAVPPMNGMDVFRLPRGSLDTSEAFSREEKDELERRKWNERINLTFRHYRADFAPRTSFSPPGYLGTPLCACGVPCTLRPDGRGRARASLARQHGKAAEGDQQDEMVFFWVCNAGAANGGKGCNTWRLLDMQKEGRGKWFAGRKKRDEEDEAVKAG</t>
  </si>
  <si>
    <t>MSDSDTPPASPPGPPEESVLPPWIWLTLCTISLFCLLFISFRRAKSLELYERAKDYLRNRLSFSRMHRGIHLSERDLEADPLASPSSRRPHPHRSFSRDDASDVSSVHSLDDDELPAPSSTRFASSSPFPSRRAYQLDTRPARSLASSAFFSFQSGLSSAADALGWSAERATSAMRGEGQKGDGFARAFWGLRKNERTGGIRLGEGSPREDDELRGVGGKAARVLGISSSPPRQTRTHRRSDSVATDGSGALFEVGDEEDGADAVELPAQFSLGSGGRGGSGS</t>
  </si>
  <si>
    <t>MIALGCGKAHLEFRDVFSFTTRGVAFAMRATFKLAILSPADRERASDLIEQHLRLYLPPSFFASSASTLAPPAPSVKMERVESAGPPSPKSLGDGLEDSLVNTSILDSQDIDMPEPHLHVEDAEAMEDTQVVDEDEEDTDEVVLVSVAGASSAGPAGLAA</t>
  </si>
  <si>
    <t>MTLPFNPLARLRPFPSHFPSLACDSDTLIDTDVPSSPLPRTHFLSSHSTSSTPPPVIARSAFIPDSLVEHLMRNKRDSAITTKYLPDTAITNAEAAMHSFVTALVVATQCGDYAWKGGHTAVELGTSARGRRLGRKVVVSTALHNDFEDSQVAEVFFALEDDELVGRDLRLRQGGARFVVPSAEEKNHDAFRRAYDETLRQHAVYHLLPERRLPSLHELAHRPWTVDETISRLVAHLQTPLSSAHETPTQLLSSRSIRLSQPSSSILSLSFLLATHITSLTNELSALEALTADKGYIYTYQPPSIFARRLPAEVSVLLVFCALREVQLAAREAGALKLDKMRAFALSTHTSSLSSLFPLLSLQLPSHILSLHLSSLFPAPSHLYAPPPSLRGATLVIHNNSDAFGQNIESEESGGSLDGVVGCWGDASRALRRERGDLVRFVG</t>
  </si>
  <si>
    <t>MASDDPAGALELPQLDQDGVDEARSRVSQHVSAAKRGSKGVGLGRRRRVLKDGMEVRDGTGRKEKPPDSSDEEEVGDDWFRLPDTNNERIGLSIGKIPRRAGMRIRKTIRRVKEGRFSSDLVFEEDEDEPDVIALKALEEKKEDEHDAGGAVLSAVPSVSGATAFYASPQGSTDSLVSLDLPLPSRSQISFSRLSQTSSRPGFAPLAQLPTLTELQSRDSAASSSPPESTYSPPLEAPTRTLTIDDCIDSLSRRDSRLGGMFLRQRHRHLPGRKHLHGQKRRTTKLDTHIGESAELDMNIAKALKEAGVIKDEEDKVECDVLWEHQRGMVVFGLPKFTANLLFQVDPPEWCDASLKPCPFSPHTFPCPPYWVWRDSEFMIDMSGDKDEEGWSYAVRFRSKYWRGEAIFGRAFVRRRRWIRTRVYRPKPVLPLTKPEEVVGLPDTAEDEFLGPHSCPDTDSLDAIHDLRTACAALPLSPKRRAALFAESVSPASFAVGEVDPRNPFLAFKRIKMEATATFDGGECGTEKASSKEPVWRDAVREINYRRVLGVLKAHARIDRQRLELWRLWLGARDLKGVVSMGVRADAAEGPAKGVGQEGAKAVLAAAKVVAKKERTDVWEEIDGDANRPEADDVWDVIESKLDPILALFDYNISRLKFLSTILAVHPIRHDYHRYKGYDLPLATQRHHLERALEARLAFYGAAKDLARKYGGWVAEAQKAGASLEDVEEEREEEERRVMNGNGHGARASSRDRKGKRRAEFTYLSRIDDVA</t>
  </si>
  <si>
    <t>SLLDLPDELLVRIFDFVAQRLSIADEEDGGSYPRLVTGYMLVCQRIYTLCRYRLFRDVDLPEDPEQMTAALARIVFRPDIAQQITRLAFHTTKNNPLEHSMLSLSPNVTELDLRAPALYPALSKSLTSLKHLHTLAIALPDGEYEGLDFIHYIDLQLDAPMVRHLTIELPGSGGHETLGLIVTGAERLETLEMRLEGQVDLDEATPWLSLRSLTIRGQSGITDVNEFVDSLEEACRSAKSDEQGPSTLPQRHLALDLPIAVSGASNREFDESNAIKLFELLGDEALGKLEELDLRFFYNPLRSLEGRVPSVRVLRLHNISLERNPYAGEDRNTLYRFLTIFTNLKRLELDPQNTGPCWPAAVGSSLLCAIRHPEFFALLHVLQSTTKITEVRLRPFRTKIELRWTREEGGQEWQCERYKFDEV</t>
  </si>
  <si>
    <t>MAQQLSPPPVPPRPIPPPPIPPRPGAAPPALAPPPRPPIFPPVVRGRLLADGSEAKSGVLCKGVKWQASGILEEGSNLLGQVVRIARPLTIHMGGPGLCVDAKGRQRTEILSWPPAAAGETWIYKWRFHLSPALPTSSKFFHLTQLLSREQGGFVVALGLVNGKIKISSVLPALLDDDGQPVPLPEMPAEDFWGQTTYHRMAVRWGPGGSVDYTIQDDATLAPLLRYAVSNVDVPAKGSIKTGLYRAHVCSAATAVVGDFDFKRR</t>
  </si>
  <si>
    <t>MQIERQLKARENGEAYGHDVLTASMEAKACEGKVCMVCGTAWERRLDGFAAGWMWLKGLGVWCERCSTGRGHNIPSTLPRLPALEVVPEDSLKDLKFAPRRSVPRSSSKRDRSADDTAKQSTPWAVRDRNLKEGTSSEVDKLLDYLEVGAIEAIENGYMHQLVFAIYLDPDEPTNLVESYTFTFSYKTDPQGNKKPELVVQDQLSGMVISSSMFGHNSRDNTRKEGDVKRQVQQMIKNLITSTQVVDELPRRRFLNVRLFYTDDTPPDYEPPHFRPVVIDAPGYSFSTPTVADEPDFGTLGTVTTGFHGVALHSVSIAHVLDTSYDENISLDEALARNKRDAASRPVVWNAESLAERVTDQDGKLVVAEPVAVKDPSGWVIPFEPVSSAESKEMAQLRQKVGIKVNEDALVVAKGHMEEKLVEESPVDSNISENKALRRHRAIATTDEHPPTTSLPAAQVAPVVLRHPCGWPDCDYSTITRSNLIQHVSSKHLKLRPHKCTICGTTFADSSNLRGHLKSKAHLKMAQRAQREPHVPEDSEDRMDEEREIHDLIRHNTWILSTLEL</t>
  </si>
  <si>
    <t>MAAVAAHSPSHPPHTSTASSPRYHNPAMTSSSSPPQQQQRNHQRTNQRAPPPNHLPPAVHEPKPVKLATPGMGYPFPLMLSRANTPREEILASPYKVQQRPPSPRRKVTPQGDGWDTPANSSRASSFAMSSRRPSTLTSTFSDSSCSTVSSTTSDALSSSGDDVSSASSPFSERADVNTSCASDTNNGPIVPPPTTPAEHARSRIKHAGSTPGAPPPNPLVTLEKAPEMLDLDDIREASPSSPSHDRMASGNDDERKRRNPLAGGLARLSMSGSHSSKEDGLGVGPKVEVD</t>
  </si>
  <si>
    <t>MAQTRRARARFPAAPLDPPAAAPNEPTETDPSPPSTSSIPAQTPTPASPAKPKRKRPVEPNYAKLEEKAARAKRAKFAAVEVGGSGVNGSTMGSAEGAAERMRLVGKTVKLQEGQSDYTITAPLPWRDPQTREFHFDDYDEFKPNMHPEEIIRNGAFDGGFFRPVKSKKSGREIHEDWTDFPKEWYEGLDVSMYLTRPEGAEDSVNKWQARIGQPYEAWEEQGWLRPEHDARGWYQWYYRFFLGRRCDDDARQVQRWKGVAGPTGRFKRMFLGKYRRDGIHFIEPDEEDTSRGIRQTLNHWAYDPTTSDLNRFREEQGDRVANDDADV</t>
  </si>
  <si>
    <t>MDRRSTNGALRLGCFFAQLAVGARLATSEVCRRLGMDASMLEELAGHWTDASIASLYYSNFLENRSMLSLQAVAYLALSGRTAGNFRSVNSLVDHSIIALRQLRLHLDVDAVPAPTVAPATEWETKASREIRKRVCWALCICHCHLAGRGERRTTERVRALPPGASAVLDVLCAAWTLARRSGTATWPTLLLSPTSTFSSTSPESSTKPASRRNSRRISSQHNEQHWFDCSSRQIKPLPILPSCAPSLASRPRTGSCASFAYRPILGPRKRSKPHGSCCARCRPYKSTKGTIG</t>
  </si>
  <si>
    <t>MSEVQTVAQEPLLIHDGREERADEGANEPVLFAEPTEEGVEFDWPVGDKDRGPTFREMLESLNDPIPTYDELEDFGLFDHTQCSRLLAEYRLKNSSPAPTSPLPQIAFSPACDSTASSRQMGRAYTPRHRHSLSVLPVPQPQSGPPLASPSIAPRLNPFNLVRKATARPRPSHRAKSASEVPLAESVTSTPPRASFDSSSEWRHSVSLSRNETVKENRGARKLRKQAPPRITVRTDDDYLLRPFNDPPHPDLLDFADETKDASSLQPAKALVRPSTPRRSSARSSVASFVTSPLAYEPSEAEAMSPPPRPPSPVSSFPSSARRATLPPLETKKRGSTISSADSSYYADNERARLSPRHPRTGRWSMAAPPSPSGSTSSSGMWSKAIKLGRGKRGSESRASSVTSLDSPVGWEMLDCGQAGEARSFEVLGRPLSRPQVERAQSADIFPTLASGASPSLTDSGLSSSPSTPNLDRIVEQPETPDKRRSLVSKRSSLQLAKAISHESLPPSSGTTTPAIFSAASSITAGERDSPVRPPLSRSRRSSNLVLASTHSASAPPTPAIDEPRPFVPCYSANSLVESETWMSSMSSQSRDSLFYSGDETPASSSAEVDEDAVGVDADGGGVPDAVEKAHVVVDPSASDVLATTVLAPSLT</t>
  </si>
  <si>
    <t>MHNAPAHTTKHCQELAYTLPNGTEVTIAQDDAASSSTGRTVWLGAQVLSVYLQHTLGTARRGWRAIDLGSGTGVVALTLASLGYDTLATDVDFIVNGVLRGNVEANRQKLRAGGGGWLEARTLDWFDDPSSWPFKDAGGDEGQNMKAMSIQPPFNLITTADTVYDPSLSTPLLSTLRSLSLLSPSPPPVYLALEARDPALAAAFFRSAANDFGFKAARIEHAKVKKLVEDKEGTLGWENEEDWEGVELWKLKLSRAAAGQQRRRRRGEQEED</t>
  </si>
  <si>
    <t>MLSTFSTVARIARPLARGAAPAAPFSTSTTVGKAGSGVQGAGKSDRGVPRRPPHPHKRRGALVKFGHAGDVQGQKTLYRTRTRWLVNAIVNGFEVERDRLLVILRKRKIPSSTFAAWLEIVSRCDPVFALTKLDLLPSAKPDTVIGSGTTEGPIECPNWLYLTIPSFVTDLSHVSYLVAQIGSPRFNAMDEQNRSLFLARCVQVCLDLQHFVALRETVEWIAYTPADSSSTIRHADSFEQIFDALATGHGPYHVAEGDISLVLRPLIALLRSTLLERGIPLTRQIYNSLWSVRLAPSNPDDVIGLLSEMTDAGIAPSQAILHRVMQTCIEAGEGDMAETVMLELVSQKKLSGKKLRQLLGRPSLERPSLDDDASLKSLAASEHVKDVAEINRALEVLLREDGEAAEDGEADEGDQDANVREDGAAGRAGGVRGEDGEDLPPAPSPAEDVRQPKDRPLDSSETPDSPSPSSSQSVNQMPSPPAPSQPTSGAANPRDEREETMTSFLRHSPLTFQYLRVLRDYIAYGDGTFPRPPLPFFDRVSWLVFFSTVAERADVNPDLLVAILQRMHLDSAGPSRKGVYKPPRPTPGMYAIILQAYRRHGRPQDAVHVFALLEKGVLKDSNWRNNPALLDALVRAYCAFRRDDLALRLLDQYTRENELQPRRRAPRKDEVLKPKSDDGKLRTATLNAVLYCLSRQGRFARAYAFYTQYDSKYGVRPDVATLSIMLDAARLSSAHAGGGWRSPLDAFYGADVGQSPLHGGPGGGQRGGKTGDIDDKWDGVVAWRRFEKLVFEDVIEANWQDAKIRSPLEKERGVLQWLEKTLRPSQDEGAIPSDEPNAPPRDWRPFAVTLSPTPPQYPYLYPNDIVFRALIQLVGAHAHISDIPTIVAWMRHLGVVPSRLTLGLAMAHVDGDASIAPSKVADWRRWLVDWLGEEQVPSDREIAWLRRGGGRAGHPTVVG</t>
  </si>
  <si>
    <t>MDFAQPIVFFQLSCLTRLATSPVGAQLTHLTFRLPRRNLLPSLTDFPLALPRSPSFTSLKHLDLSTTHVLDDARLPLLLKLHPTLETLVLDRCSGLISREAVEEPTAFATLRWLGKCCAGVGLARADDVLRAWRRISKERPADAPNVHASASTTSSGAMNDEKLVPPVRDILVLPPPTRLRSLGLGLHDSLAPRIVKAWTKSFNEGYEDMVGKTVDRAEDVKDRWERWARTNGRLEEGTRRVVVFREAVSEEWVKQYFPQLFDEDGVEELATWGGDDPALSLDPDPLFSGFCYTRRLLPLPYFYSPSASTPLVASLVLDLTSTIEAHAADFSFCPVPDCSNAPGVPHLTLSQVGKEDIEERRRREKEVWEREESEEWGSGGWRKDESEHRGGCAHLEGRRAWGVERP</t>
  </si>
  <si>
    <t>MHTPARSGTAGPSLPPSAPRPASLVDIRSRHSMQCSTAVTISAFATLLADLNSSWEEDGRTGKESSRQDRVDLFREEWLMGMLSRFKPLELLLDGEEETYSDGTRRSSAAASTSTLPSILTATTDDAPNAAAESPESLPDEARQRLVPLDAISRGVLAEQTIKRSLKQRGQLLRHQDFASLPAVARKAMRQTLKTDKPVYVSPGLLDSVEWADEFVQRGWAAPGIRFGVFRPDLIRFEEVKRKGDEGERVVSWEVVEVKYSGKSRGFIYTNFKVQAGFYHLTLTRLLSAVPSLTPSHKLTFFISRDPLSATYEEQSLALRTVQAFVEHHLFVLLPGWLNAVKVEEWERLQTALKETQPVRCG</t>
  </si>
  <si>
    <t>MTCAMLPLSSTDSRGPSPSTCGRRPSVISQPGRPPVALTRLPPLSSLSLPGSPSAPSLSSFILDTGAGSPPLPPPIPPLLHPQPVRPVKVEHSPLLAGPSSPSLAQDSTRVAPADVYAHAYRLLRERWAGAGSEVKEAAEQAKEVLRAQDERKRRASLEQDEEEQERSAKRVKHRRASGMVAPVAEQVEFFDNAPPSLSSSTTTALDSAVNLVGIPRTTSLPPFATVFATELALLPQATTASPRTSPTLLKRKRSVSMPPPPLTVPAYARHPRTSLPSVTEPKPASTSLPPLSSVVSLVPLATLPTSRSLPSFPTPSSARSQALSQVVNLFEAARASRAEGFRRFGEGVEERRRKSMEGGSPRLPSVFERWQ</t>
  </si>
  <si>
    <t>MSAGYVEAYDPRVSRRVSLSHISRIPRDASSLPSDLLFALLLSKGGVALALHASRDWLLAQGYPAVRLTALVLFAAGGALMLWERPWTATKGGKRKTEPPNPVYPLLLFLDTLFALLSISRLSVLRFILLTSFAPLWARAPPFVKIAGRRAGERSNTFAITTAMVVLSYLADSTLSKTGSASRSGYLCVLAHLLAAGYRFELYAAHNGDEQQRSAMHANSTVAAAVGASVLAVLRAVFSSSSKTSSAAPTDPFFPAPDSSSSLHLLVAAFLAITHLCIDPLLTRTLLTHIPPVRLLRPGWPLTAVATAFIGYVGFGKAPSLSELAIGLIAWRAIRHIASTDPRSTVVPASGGVSTGTSSPDQPFLTRLATFYRHLRATIKTILASPESRRIYFFLCLNLAFMFVQMAYGIWTNSLAIHMFFDCLALAMGLFASVMATWPSNSVYTYGYSRVETLSGFANGIFLCLISIFIVFEAIQRLIDPPEMNTGQLLTVSAVGLAVNLVGMVATGGHHGHSHGGGGGHGHGHGHSHAPVRSNSTPFLVKGGEDEHDDHHGHSHNGHSHSSHTATPARSSHNRSHSHASPAPSLSHLASPSPSHNRSHSHSHSHAPSTPTSNGHSHDAHDGHGGHGEHGDCDSDDEDEGGAESAHAHDSHNMKGVFLHVMADTLGSVGVIISTLLINRYGWTGFDPLASIFIAVMIFVSVIQLVVDSGRLLVLDMGEEKEAEVRKALTALGRVEGVASFTKPRFWQKDPSSMVGSICIQLAPASGSAYDAHGRPTQFHASIDRVHARVRRVLRSHIAGLDDLTIQVEPTGGLG</t>
  </si>
  <si>
    <t>MIPSRPAKAAPERQAESVTARLARLRSEQASGSRPRFSSTPPQTSFATTRWLESVTAPERPAPRRPVDRRRGLAGPPPPPSWQAAAASVRIDPSQVVDGHNRQGTWLKPHELVEREKLAAPLKGKAKAREGPVDLFTAAGRVVAEDLSRGTGSVLLEHVAFLPNHLRIRLLDVFADWRNPAPLTDDGLKQLLRRDVSDGVELSVEELEARMDLLAVEDTEDEAEGDWETAHGKETNSLDALDSLELSFSAVSLRALRQVLLYDSHATASAQPSRPSTPSLPPAPPKLVPSFPNLHTLNLTSTSRIPFSDTFFDLLPYLISLRSLALSGKSIETSSSTITSSSFLPRLAVATPTLCELDLSYMDFPHVAVKSVDWDVRWLELRVLGMRREWVDWEGEEGGPEKRERIRREVWDFISQGRQKKRRWTEVIV</t>
  </si>
  <si>
    <t>MPSSPTLKRHRTLSSLSSLPPFIPQRTSRHPSRLALLVFLGAALALTTYVVNAKGGRDLLGFAGGAEEPVWPREGLREEAVIGSSSPAEDARGGRGHSSMRVGATTAAQDQREAMRGAGEANLADVRIGGLAKPARRPKAKQLPVCKKTVLFRFAGRHGFGSEVSLLLRVASVAHHYGYTVFLDSTSWNYGSWSSYFSLPSSSSPFTPLDPQAPCRPPSPQTKRYKLSLTPDESRALSLHPLDASFRPNWTTRNHVYWLRDVDGLDATFLRLFVDQLKLAELHREDLRGLEAVEEERPPFLGAEETLPRVFEGAFERMSRLVGQAWTPNEEVRRMIGELERKLGVSGDEKRGEGKRPGDMLVGVHVRLGDKFLEADRIGPASLSTSASPPPPPPDSAPGLTDDLITSYYAAAVDSINSLLSLPSSSSLPSSSPPSSSAHQLNADRIRTLFALSAPWSHLASTTDEARPTLALMSDDPHAVEAFRRHPMGARFRVVGTAEEEEEERVRGKRRRRDGRQEVMEKRRPEFGAGHAVLGAGGVGGHGRMQVVPKTKAGVPDGYNETAFNHLPLAIRISSARLFVRDLTVLSSRADALVVTGSSNVGRLMMLLFEARRGEMGERRGEVRSLDTR</t>
  </si>
  <si>
    <t>MHLFVRDLSGHSLSFDAFDVSSLQYAVADRTAIPVEDQRLVFGSSQLVSGRTLSSYGIEAGNTVGLALRLRGGAPKKRCGFMLSNTDRCSQAAVRIVGDCQLCSASFCSRHRLAEDHSCPKLSTCREEAFERNKARLEADATHTEKLARV</t>
  </si>
  <si>
    <t>MPKRPRTPSPPIQRPSPLAPLATRMRYSIGRGEQGVLTFEPYKGYLLPLWRFKTPEIAEESARRLQREFQRFEGEGDFVGCDMARKFIQMGMTRSMRYANRAGGRKYSAEDGSLLPKSSDHPGAKDKLASAAIFREVWERVKGRERYAELRKEWEKEKKEWLKSRPKEEEGSEAEDVKREDGEEAVKQEEGEEKPAKGKKRMISGAKKEDKPTSKRRRVKKEEDASD</t>
  </si>
  <si>
    <t>MGDQLVAEGDVRKATSALLGSTVAGSLVALVLYGIYAATHTRYVASEPYARLALRVKTVLWAVFALLTAYSALVFCDVVHWSTTLKRSPDDILHGWPVNWLLPLFAGCVALPVQAVLALRAAGGIEDRKSRKMFVLAMALWIVAAFAASIATTVAGFTARDTASLKANPREHDIVTTVWLWSTTVVNLALTVSLALTLRQLCTTFNETTTSRIKAPLSALMHTASFTAVLAFAGALSVTVVVTEHAMWSLIDWAFWLPLPACYGISLYTTQPTRRPAEQPYRSAIPLPTNHHDTHLQTKEMPALPSDSVTVMVPPSYAAVTAGEASASSLVSPEKTASAHSTPNTSPTKKPSRSSALYDRIEPWERRASIDNPPFPMPLGYSPSLQAGSRRASSLDIPIRAPSRLRGSSISDVETVSESEKEYGTDTEVEEKQEKREAEVERDRAKTDGALRSSDGFEHH</t>
  </si>
  <si>
    <t>MSSATLHVAAPRHGTSDRDHPLVYPGSDLDSSSSDASSRPSNAPSAYAAVSRALAGALAFMFKRPVRLFRPVKISTWAGIQAIAEEQGRSVTPGFVRGLLRKEGWRFFPKHVLPPLAINATIGLTLFTAYTTSESLLTPRFDSPAAVFLLIPFVSGSLAGAAQSLISAPLDNARLLLLRRQRFLRLAKADSRNPRLRRLHALRLATSAAGTPFVSWWGLLRDAVFQSARPAGLGGAAATTARERLEQGRRWARRGWSLFGLSLVKDSVGFGIFFVIFEVGREASRIAGLNWDGIDPHKAEDAEEKQRRTPTGLVLQSLGILISGGIAGWVFSIIARPFERMRGAIWEGRSKWAEKDGRLKVIEELALAGTDASTRSEQHAGATPQKRRRTSAGGASERKANDQLGPTGRKEFRVRIGRIRTVSRSAAIEKRRKAREEERDRLLKLYELQLRQREGNQTAPPVPPPTALPARQPMPSAPSLVRAACQRYGTLTFLFASRTTLQIVEARQSTPTSSAIPRPPPPPHRPVGPTRLSARGRKAVEELRKQASGRGWRAGAKVLSYIPPYAVGFFFYALTSGDLKIEV</t>
  </si>
  <si>
    <t>MPKTLTRSLSRPLADLSNLLWTRSKAAKTDTADQPPETSPPLTLPEITADPFAPFDSDEPDDYLDAPFDRPARPSIDSHLWKECTPIPDDPMGEALAEESFARKIASRQTGVGETEDELSGSEDDYEDADDSSEFAEPVSPSFEDESAGAISTPNTSLPHTSPDRYDSGSPWTSSPNAKGNTASQQDGYPFPHSSTPPRPPVAHFVELIETCPTPPSSAAVAAEERRRSLLVASGLGNDCEEDSDGEDSTRPSSVTPRSPSRIRSRSRSPYQLGSRAASPDSLDEEKQAEIVEPPIKSYPPSLHPDEAHFDTYTRRPRHPPASVYRSDEEDPLPFSELTSTSLVNSLLALRQPHNDSSSHIPAAPLEDPSTFPAPRHVRPHHARERLGAQSPAPFSDLVSPSTTEPRRDFSTSQPFLRAQQSNSTLFSWDLAHLPAPRTPRERPYRVRTSALFLPTSFLGGGKGTGLYGDVCGAVERKVEEPKKKERRRSLPFSNSLASLSAVFHGGSERATRRNSGFGISSRSIAEHAIPEDAVDARPWTPSLAPQVDEFAVLAAEKDAVPPRSEGLKRSTSLRRSLSRWTRRASWAPSAALDVAEEEEKRRVKQERRKSGLSCSLFRPQGTRPEEDLEHWVFVVVR</t>
  </si>
  <si>
    <t>MPPLRTRPRRSRPKPSLPALATFIALSPFLLARTSLALPESQSPAPTSPALPGGLLGLEAVGSELTAVEDGRELNARRGLEERAGDGRAAVLAESSATSPATPAAAAATTTGSTPHAPVTTASLAQSVITSVPSSIDGAGVGSSTSLAVAASSSGTGASTATTTSTGVISTSTAVPAGYDLPEAFDSTLGNNFTSTACPSFFATFLANPTFKSCAPFSLLLTTSTGFFQAERAPYGLLPYVLNASCTASQNECTGLMDSLAAKIQLQNTCGPDLAKGNPLAIEALNGFRSYRLMREAGCQTSNTTGRYCFAEASAKTNPSDLYYYYLPEGTSLPSGATPDCDACTQNLLTIYARYATNTTLAIYKTYASGRAAAALACGPNFAPLVVTSTAGQKSASSVTIYFDRRQTVLAAGLGILGALLLAT</t>
  </si>
  <si>
    <t>MTARYSYASLGGPPTRSFRDSRLFDLDLAPPPPLARLRILTRPKALLATISIALLIIYVFYNPPARRSERDNRLFAAGFDPDARFEALYEAAQAGWRPYDGAKDHEEEVNEQTWVDKLSATCLEDLGAQGVLCEEAAGLFRQTAVDLVWTWTNGSDPLLHRWRADVTATLSGRVRPAIAAVRERKTANHFRQHDELRYSVRSAVHAFSPSSLRQLRILTTDLPANVLLGDVIDPLLSLANGSERLVSSDRLGQVPTWLDRNSSVQSPPLIVSHHTSFFEDGVVLPTFNSLSIEAQMSNLANLGEFLLYLNDDAFLFSDSHLTPGDVGAPLVGPVFRIQADMLVDSLPPSASIKDGEGEWASLQRANWLLDQRFGERRRGYLAHIPKAFSAPLLQEVGRVFHDELLETASSRFRGKATEYQVAFLATHYIIEAHREALLHAFFVGKSDSNADGSLSVDERRCMLLDLGFRVAGTDVSPPLVEVPLPRRSTTANLPGQLERAGIPLPGGTLYAFSSHDGFGMFRIENAAYNEKFDHSKPIRPAWPLDTQAPRHPACAISFAACFGEDFLAPSRSVKAEDVMRRVAYEQPQCGECAILHLVGSSGAAGLSAFLPICDVPQSSAPSPPPTYSTAKRFDNVSLVLPSSCPSRRLAAISRILRYTYTLGDSSSRFISMRQARLTEQVLRKMDAAAAAGEEDWPTFLTLNDDFVFAEASQAANKILHNWFEQHWPNPSPYEARAQA</t>
  </si>
  <si>
    <t>MHGSPRQQELATVAHAVDDLPRRRSPRQQDVRDRPIARLRLRPSIALPATALALCIVFLLVGRSNHHPDPALSRSSPAALVELGEHPNFDFDAHLEPVNHRVELEEEEGQVEEEGGEEALSDAEGLESDDVDDVESVVELDDERETVDAARTHSNSLVKPFLPLTCEPCSSSLVSSAPSSSICAKYRPPSSSSTSPLHPDILDHSILFAGTGSEVRRVLKRAMRSALYGLKRHREGSEGEVQKFEGEEPFRILVLGGSVSNCRGVDQKTECWHAHVLRWFQRTFPMEGDRDLVPNSPSRLFPSSSSRVRLHKRDAAEDGNFDADADRLRLAKRAAKRKSKKKPGRTKSSHAGSRRRPSTQLINGSKSATGSAFFAYCFEEEMTLRRKNLDWGKGPDLVVVESGVNDVWPGGEQATRDFEKLLRTLRALPSQPAVVALEAASLLLASTTAATTNAEYDHLPAAHFYDVPVLSVKHALFGPVHGLSSSSAPDGPLNKIDDLFLPDLHHPNDRGHELLADVLLAYLEQQACLAQQEVMAAATSRLNAHQSGVRLIGGRRDGDVDPLLDIPPRQDEVVRPLPARSLFTPFSFDKKGHKVDEGVWELPKPTCIQVGNAKSLVEPVKNKGWSKLAWARDKQYLAASKPGSSVTFRVNVGSGGTILADWLHSRFYDLGDVLVYLDGDRSRVKQLAGWWDLGWSIGVPTEVFKDVSPGEHDVTFELLPASKSSHPSSKNVNFRLIGLIST</t>
  </si>
  <si>
    <t>MDWDEISPKFLPVPWAPFTSSEGNLLLKLVYLAKEGVLAVMATDLENVYFETLNRRQTNKRLGDALRANADSQSDVALGIGEEGERVLQESVEALLSAVSSGTAKAEISHEAFEHFIKVSVPDRFTVEFLTISLENRSASILAAHLVTPLLGVCSSLLALLRDASTDDEALLKRIESAVDSSGKAERMDEGRSMTRFMGLGGPALLGRWTQRSLGAKEKDLQPVTLSLPNRPQVPQRPFSPALNSSAPKRKRSPSPRLPSPPPQQFEPRESVSPVKPVASLAHRMLDHAGAKGERIGWDDSQTQRPVATPENDASETKMDVEPVAAADQSVEEEEPATDEDEPLPASSPLRTSVDRSPSQRPPRHLPHASTSGRRDLSPTPTATQKSMAETSPPPTAEADAEAAEKERKKEAAKRAKAAEEEQEKARRRARLQKAAAGPTQPKKKAKRL</t>
  </si>
  <si>
    <t>MRTASLVQPALWLLAWSVYSSPARAELAPAGNGPHDVRQLSQYPAIHHDDVQLLLERARQSAEDGAAEDEGYGSVKVVRETFVVPVGSKVGRRARADGGTASRAVQASTKPKEAADILRTVGKLKALRPLFTWAIHHPLRFLYHYVLVPLAKLLLLALTTLLRLLLALVLAAVSPIQSLFSLATTPLIVAWNAFAALAPLWWALGGALTFGAGLGLVAGLVAGRTTREIIDDTVDRTTRTLRWLGVSEKKREVGLGGYGEGARLEKVPSGPPRRMSDKARGKQRSTSDGFDGRISYEAFDTPPASAISTSPRLSPLLQRFKRESTAYSSARSEGPAYVDYSRHGGGAASAEGEEEGSSWRRREVDF</t>
  </si>
  <si>
    <t>MLSPPQPAQGKRPSLRRLHVLLIAFATLAFHLWLAAKLASFQDSLGTTLGDSGGGARGGDDARDLEGAEWRRLDGVRTLLGIGRLWAWCSVGIACIGVWGLAQVRSNRSQAMDAPLILVESQQDHLPFVRLFMLNSFLSLALDTFLVILVILLLTLSSPTSASLATTLCQALSSAPSASSSFSLSFGLPDLLGLSLEACEERFEGVVVSALATLAVVEGLRGWGAVKVLQFYAALVQRKNSGRHARQGSEEGRRRGRGEGDDGQYYDSPVELESGPALHRSPSGRKRRTESDAAERRRRERSSSGASLSGGGNGQKRHEKETRIFLLPRPEERSGGRAARQEGAAEGVPLLSLTASSPVRSSFPPPPKQGHGSSHLASSGRRVLVYAPVMVSPEEARSLGATELVLQGGRPPIPRSHSHHAQPSASSSASSSGRSARSRSSTITPSSATLTAAPSSSHLSIDTTRGSPPSRQDSDGLRTPIALHSPAFAAALREDWEGEPVKGSKAA</t>
  </si>
  <si>
    <t>MLDTLPNELLSAIIEHSAIRPHSAAPSWRHLARLCLVNRRITHCAQPILWRFLALALPRQRHALDQAPTHLSSLATHLHVYIHGTVPVPRVEPSEGSDPGGSEGEAEADEVAAASPAESRSGNREDAADGVDELGDDDGDSTNGSSADYSDERTVDNDSPSRKSFDSHVIRHDPLDPVKEDLGVLDKLSNVQHLWIYAATIDIEDTRDDEAEMAAFKCSTLILEFFESSVLERLTSLHITHGLLELRNLDLATPLRLVRLALGGYLYSKTDLKDLLNPRLLPNLRSLRLAPNQTCKGRVAARMIALPELEPAFLSQLDLLQIEEAGLFIPRSYLNSITPTLCGMYDDFRYVQDVQYLYLHDSSLDSFAERCNSFGLWHQPLPPMPRLEAVFLPLRKRWNTRGKSEDPLRLAWEGKGVKTIEYLAGPELEVEEWVHGEVGFGDDFVLPEFEAYIKAKRGPV</t>
  </si>
  <si>
    <t>MAPLGHPDDPQRPYRVHITGFGPFRDVTLNPSWEAVRLLHDTTLFSEPLLDGVSSNDSPSLRRPSRPIHFSASFLPVTYSSVSLLAPALQNPPEPDLIIHVGVSSEDRSIRLEQRARKFGYDSTDAEGQMAELGEDGRRGFVGERWRECPEELRTRVEGGKVVRRLKEAGFEHISLSEDAGLYLCEYTFYTSLATALHRRRADCPTPVQFIHIPPEGKPYEIEEVTAALRLVVWTILNGA</t>
  </si>
  <si>
    <t>MTPPTAPAPPTSPLLRLSAELLDHILSFLLPSPTRLARKTLARLLPIHPSLVPLIRRRLYARISLTIGSSDGSDLAFLELLRDGVAGPYVRVLRLELPKPDWSVIVQDRDPAEFLVARPVLDQKQTVERVREIFERTPYVRHVEVDVQLGVPLEWVHKRDVEGEEADEEALAGLGKAMAAWNNLEGFVTALPDAKQRLQIWSDPNTTSHYVHALTTWSSLTTLDLWRVRLVLPPDDASLAFPTFALEELNLRQVELGDELELRWLLGEAGGSRSAKLKKLRLNEVDFVRQKGTNAPLLSIFPADQPASFASTLEVLDLTLSSPIPSASAVRFARFASLKELTLAGPGVDLALCEAFFGIDEGGARSKLDDSTPPLSSLRDLAFHYLSHPSISIPSLLALLHPPSSGSSSSPPLPSLNDLRLHTTYPLPRLLDWRTRRLTREPVWAELADDEVGDEGWKKVFRCAGRINRARKRAALARGESGMVRRVRVWQNRFEMGYDDVASEGEGEEEDEEEGNASEVDPNALFVPGSGSEGEEENAAWVRRTLQDEEDEEDF</t>
  </si>
  <si>
    <t>MASHASSLGPYASVVPLTPSAAPSLPQKPLPEVAERSATSNGRPAPPGSPDTEMTAPGAMLPTPPASLPTLAGRLDVRTAPHGVEETQERDSAESSAESESADREGGEGGRGNTPPFAFDGVGGEGDLGRARTGDEGDVGMSDETTALAVTSLAQPPTPPSGPFSTSAPITRSFRARYASSSTDSLPLAESDAVPHAAHKRSHSNVSPSTGLTPPASYDFDTNVGMFSPPSLSLDLTLPRDEPRDGDAWLRRAEEGTAEPTRRPSLAKRWRSSFSHDQDRAQPTTSTSAVSATAPATSAHAGRFSSTSLLRRRTRPTTSTEAPPIAALPASAPTLQLDRERGGSKRRRSSTLLSEDSLDNRRSIRIAPWLGSSSASANSTSRAPVEPVLSRSNSSNVESSGHSDFRTIGRRARLSLNWLGNSASREEQQPPFAALHDAALPSPPSASREVFPLVRAPTFTRPFASPSTHLDSTSASSVDLLEHSSRMTLHARRSSDLSTRGEGLLREAAGVLRRAEETFGRASREVRRTEESRERDRERLVAQRLPSVGGLPMPEEASGGRPVVGVRLGEGWLPRPSHATASTFEAPQSPPSSQPPPVRRRRFSFSSPLTSSNPSNQEPQSPDGASTSSSSASSRARQFITQLRARRPRLSRNSTAVSPPEDGPAGDSRLSLARTESSTTTLRSWTLPSPPLVSGLVGSSFDEDFEAAEAARLNRHLLERRRVVQDLDMRPTAPLASPPHEPTSQAQPAGSLWGEPGSPQASSHRGFPRLRGPTERANERWRRGEQPISTSSITTATMSATAPFLSPWRRQSSVAPTTPAVTTVRPSPPPLDDGISRGNADAFFRRRGESPSPRSRRMRNDIDGMMSTRALNAAEEGAAGESTTSARFARPLGRPAFRLPQPNSSRSSSRPRVFFDEPDEAPPSDWLAAPMGPFMLPSGSEGRRMVFPHPANPAGPSERSETSYARDERLASESMGRQRVRLAMKNLLASRHGRVLACLGTNRCRGAHPALASTRLATSLRLPPPTNPPKLQPLLPTSDTRTSASRLDVPPSPTPSLTSGLVPAPTALLAPPCRVTPSCAGDMPAPARSQMPSIPLFRLDRQGRKRSKTVSRSTARAASSASKPFAASATPCAPCSAVLRLPTRRQQGGPRLRMNLPARLARQVGGAPAWPTSCVALEDAASSRSLTTTLRRSGAATRRRSTRETTLTTTSSTPRTKP</t>
  </si>
  <si>
    <t>MPSGRAAHLLDEEDERLGWDLPDDDIQVPVHLLPPYQDEDDETVLPSQAHPSWPYGNPYKPNLLTSPSRRSKATSANPSSLFTPSTHAMSLSTSLPTLELRDLFLRTTFGDASDRQWDEMYLPGLFGRRTRLEEEEDDEKRDAIHNAHGDAGPPAGQNAADDEEGAGSDVEEGARMDEEGQQEQGLEGIQ</t>
  </si>
  <si>
    <t>MLPLSAYAEESESWDADDDLEIPSGSLLAPLPDPSFSLSPPSDSEASSTEARGFLDDPQDLFDQLDEEWRREMPPTREDENASAMDSSRTNTTTGTLKGLMEGLSLDAEATMSHDVPTSPAREADLDRSFDATPRMNKTATMRGSSPLSLLLSASSRTERGRVHHLGSTPHGQAQSVDDGDWDQDLEGLDALGLGSPGQSASDGLKVVSKKGSFTSHISLDDEDDELGSLPDHVAKRRISIASFTDAEDNGEDDFEIPDTLSHFKLSPNLLLNNRTSSASLRSDVSGAHESPASLSPVPQAASLTAPPRTPITPTLSVPIINPALTTGSSAPSSPGPLTPSRSTTDDDDGPSSAAEDDADFFNDLVLPSYFLGDERRSAVFTPPTSEGEPDSDHPSSAKKVDLQSILRAKLEERGGRGLLFHAPATTPTSLEEQERLQRHREPEEHDGADLAHELRHESAEDDAAWSAQQMRERMRTISGARAKEAQLAKEAREARSRIGSLRRTMSEGKVPSIPGLRRVPPPGRSSTTGTVGASGTRSSILPISSTAKGSSIPQPVRPASSHGIERPPSAASSHSTEASTTRRRGPPPAPSAASRGRPRARTSSLRTVGSTSDLRSGASTSRARPSRLDMPPPASTSTSKSSLSPIPTTPVTPASAARPTLRTKRSQQHLLATPSAPRTIERKRSLQNLAPSPSPAQGSFPPPPSSATRLRSRQNSLRSPSPGAGRLPSFAAPTAASASRVRERVNSNPAPLTSATPARPSIASSTSDRLLRPTVASASKTRTISRPSSPTKPSLSPSPRLPTTSAFITGIRLPSASVVLSRPLNSARKVPPEYGDGTELDAFDDLPVSKERERERTIMPSSRKSSGASTATVRGGSWGKKEGSKIAAAAKTQPGAKGRLSVESAQAKPKRIEPEKKKVKKRREPHLIRHLGGASTVKVQGEMTYNPLLHRWEGNEAILRDFALEEGSEGDEEGATTDGKTRTKSTKKQLLRESQQAAERCRREMKGWMSAEQTDGDEGRRWLWDLRSLILGSQ</t>
  </si>
  <si>
    <t>MASRMLMLGAAGGLGLYFRPLQAQLTTYTQHAGMSAWLLGAGIAIIALSGFARELVTAWTFAWNCFFQPLGKNASQEGRLNRFYQGQAAIYDKTRSKLLRGRSTMLKLSAAHLREQRRKNPNKRLIWLDIGGGTGWNVEEMDKYFPIKDFDAVYVLDLCGPLLEVSRKRFEARGWKNVQCLLQDATHFVLPEWTEEGLGEEGGLDFVTMSYSLSMMPDHLTLLDRVERFLHPSGLFSVCDFYVSARETTSVAGVIGDVTSRQCSWLTRWFWLHWFELDHVDLHPSRRQYLEHRFATIKSFNARNSFVLPGLIRIPYYVSLHTSRRVDTSSANQAYEIDAGNTISASPSPLLMPTLSRQASTNEIPDLALGVSAALSRSRSRSSASKPKQRVNRAYSRSSDNSDKSDSVRIDIAPEVQLSAFHYGYRHWRVPYIDDPVHHEFRTFTYAFAWEDPRVDMEHLKINKDDSVLCITSGGCNALHYAIDAQPRRIHTVDFNPCQGHVLELKLACIYALEYEDFWLLFGEGRHPNFRELLDSKLSPFLTSHAYQYWRKNDHMFDSAFYMRGYSGHALRLAYWALRITGMYSSVHKMCAAPTLEEQRRIWTSRIRPIILSAFIRKVFLANPIFQWNSLGVPINQARVFLKETTTSQFAIDALDPIGLNSHVAKDNYFYQLCLEAKYTKDSCPLYLTREGFEKLKQNDGAALDCFRLHTDSIMNVMNRLGKDSLTIAIIMDLQDWFPNTVDSPPAPGSKPCELTQTIRTLRNALKPNGRVFFRSAGQEPWYLELYRREGFKVECIHKRPIGGKIPIDRVNMYASFYCATKK</t>
  </si>
  <si>
    <t>MLDHRSLPTNAVRVDLGMVGMLSDEDTTSRPTGFLSLPDELIVRIYASTLALDIRILPMENPFDKWKIAFVNRRIYEIAKPVFLSHVAVFDGSDPLPNVLSFLAGQAEPLRTTRSLYLEVDAILLALATALAPRLFPNLTSLTLAASHDDDSDDRYILSRRATDILPQLQQPRSLEIEGYDSLADETFALSRLPCLQSLRLRRSMTNELSVELLRDPSGTALSELEIYSQDALPSTLSLPWERLSALTLQFWEEYACYEALRKDLEGMKSHRDQLPLRSLDVNAPWKEVSFSSVTAEHPHVKAFVGFLKVVFRRARVSRLKIQGLTSWPPQLELLRNEGLERLELRWTGRETRGAETPDPVSSLKPSLSSY</t>
  </si>
  <si>
    <t>MTCKREREKERASSVVVVVGCVILSPPQPKLAVREQSAKFSIHGIAGSTFALAHRRTSAAEPARRVLSPVLVAERSGHVSVELSHRNGPATPPSLCLILISFPSNQATGLDRRRLRRRSLAHTRTRLGRTSSTAEKGEEGDAGAGEAASGGGFLPDPPAGDFAGGGGFLPEDETGGGGFLPEDSGAELGGGFLPEPPGDTNMQPTGGDTGDGFLLDDFANEGGFLPLPPPPLADSGDSMAVDYSASTSAGGGGGGFLPDPPAEFSSGGEPKPAAADDGENDVPKLRRQPARRSTRANPLPEDEDVSAKDFGAALDALPDDSDSSLSEAATDSEDDVGGSAKKKGKSPGKGKKSRRGRRGHPDDITAEDVAAAQDTFDLFFEESPQSVLPKRERAIGLMELQRACRVLKEKMTDGDLNEMLEYAARSKGLVDLESFARILVETGL</t>
  </si>
  <si>
    <t>MSPLLAVPGRASLGLLPGLSILLASDMQKEPAVNPRRANSFFARKQETDATAEGMELAQYQPREVMRGGDGAGQAGQHRAELRLSTTCGTCGDMVAMEVPPWLLAALDGAQRTREMMRQDQLRQQDVATIEGVAWRDRVVGGAIGFAKAVKASPLPGFIFGCLQTLLAVVFYLDARFSIHQRLAVAFGIFLEGLVEIEKEVGLLRNAGEALSVGWEATVKGIIAFAKAESSQNRRPDTSSAPQHVPPPTSEPWQASFYAPADDSYTSPPLHQSHFPPHTHESVQFPHIQSASTTRAPSPALSHPRPLRRTHLSSPVLNSAYLSSMSPALPPADERTPSLHSSSLSESILPPYDDATAASTSAYPSYGQAVHRVPLTRQRSVSGPDACIPPAPPSPSGSRTGWAGKAMLGLAERMKVL</t>
  </si>
  <si>
    <t>MPWAYALPIALGVVTVVAVTVILVEVVPAFLEDLERERRDRDRRRIAGQRRMVQVQAVPQGAGTGVEVQQGTHGSEVRQRKGAASQVQSPSVQAEQGRYEIRSPTRDSPQHVLGASEFENDDDVPLAQLPGRATTAAVAPVLAGDGRTVETTEDAAATASTSASQPAPAVTDAPDPSAAEETLFVPNDPTDSDDPFTDAHASPLLTSFKSPTLAPSSPTSDTAPLPNLLSAEEAGWVIPSTSPSLAGGSDEDGWSRLSDEDEFESIAGSGSGSAASRATEEWAKVHARAAAL</t>
  </si>
  <si>
    <t>MSMEELIRVPGGRRCEASTRASSTGESISNTVSDAANYVSETAKEWTSGASKEGNKEVAKGNTDASLTDRASAGLSAVGDKMQEEKHVNYITETAKEWTAGSSKEANKEVAKGHTDASLTDRASAGLDAVSDKLQEEKHAGSAEAYKKSAQH</t>
  </si>
  <si>
    <t>QDVYTYALKVAVLSHNITRAGHAARSPGPSTSSPLTSNSTHASSLVRPSVRQSVTGSMRPSEGWTNALTSLGDVFKDSSSSANKSSRFPKDFVKALDQRMERIARGADSAHADPLFRQTVGAFYTTYAQPSFQKKLKENRQIEEVILMFVTTASGILKKRLEGDEWKAQLNAQVGRFVGVIRDTLKTCSRVPSELVNRLDTYCAKLAEAPAPQGHERTASNTSGNSPYYSPHPASSALPPSSPTLGRQSLDISSASSVNLDDMPDARAVGAIFGKSEAELKQDVNIINAVAQLSVSSAPAPSSASETSSGSRFPFRRDDFDAEDAFLAWKKQENDELQELLLEITMRNPELVKGGGATLAPDGGAELTSRRSSRSSLVLVGADGSTLDVDDRPGSSADTSNYTFIPPDPRLYYRRLYSLALEHDYALMSTLPPDQDVSLTILSPLNEQLLRDCQTRWRVPNTTRAATFANLIAGLYKDQGVPEECVGEALDLVKREEDKWRYWRWPTADRQQLFKALSLLFDTLLTRFFEIFQGLLGLPFSAVVPLLQQIHEDQLYSSSIGSLLPTTLSELEMGMKKFVAMAFEEKMADADSKERASDLEPWIEMLMWMREEVKGYDRAFPEKLCGQIDPPALFLSVAAPHFVHYLDRSRSTLHAAAAQQNSESTDADLLELYHGVRELKDMHHAFLPDEPLDIDFSAWFEPFVRRWLATTDTQTSEWVNRAISKDKFEPEETATHSSSIVDLIDSCKAPVDFILRLKWPNEYEHAKFLTGLSRTVAKSIEQYANQLEAMFIDEMFPRKPDEALNQDVARPSAWLTKAKMVVQGDKKIEPFEFQPASCIKLNNIQAARRLLDTMYSTLDADRVSRIVEINTPPPPPNAPTSPPRYLFTVKIVLCENLSPPTGNSRTKKLDPFLILSDPAGYRVAKTRTLYETNDPRWDETLDISVKGDLWLRATVYNRNLVDHHDHVGCAYIHLDPRKFSDFLAQDVWYRLEDQSRRPLDSRLLLRISMEGEKDDIQFYFGRAFRSLKRAEGDMVRTMVDKMSPFVRHYISHQNLRSLLKTGAYNLDLEKVRGNLDKGVRNLNAYVRDALAASTSSNTSTLLIPPVEDPNAPTAVTIERLEQRKKGKGPLTDIEIENAIGDLLDYFEVTFATLKESLTPDAWQLVSMRLWKEILTTVEGLLVPPLSDRPTEMRPLSEKEVDVVYKWLGFLVNFFHGGGEGVPLEDLRNAKYLELIEARMYYEWSTDDLMRASVETMQRQLTNRSDSLMARSKSVYQQRNLGTIRARKIEKQQKMTSSGEMILRILRMQ</t>
  </si>
  <si>
    <t>CPIPGCDKKFARKSDFLRHYRIHTGERPFVCEYPGCGKSFIQRSALTVHQRVHTGDKPHACQDCGRLFSDSSSLARHRRIHAGLKPFACEM</t>
  </si>
  <si>
    <t>MASKPLIMPVEFDGFEASALIDSGSQADVLSPSLVSRLQLDVRRLDAPIHASLASEGEGARSFFICPFPAGIDAILGVPFLRDSKSSVSSRALALVPSSTAPSSDVYDFTTSSFAPQPQQNLFDLGYTDQRMTSEELDSFLVCAVLAGAEESEFGPLGERVGFEPHNPLLDVDGDDEGKADMNEQEAQVALDLLMSRFVDVFVDELPGLPPYRPVNHEIKFVDKEKCVKPYAIRMPDRYRVQWTAHLRKFVESGFWSPAALDSACSMFAVPSTIARRLASSSTSSHETRTPSLSPCQFLT</t>
  </si>
  <si>
    <t>QTLPVLLFALAGAILAGELLQRLQSWRVFIRIEELFILVPILLNLKGNLEMNLAARFSTSANIGELDLRLTRRSLVLGNLALLQVQALLVSFVSGLLAFILGMASRKGVHHALQHPIYKPGMVPGTAAGGADVTEALRGGYFEALLVLCVSMLAAGFSSGICGSFMCSTVIMCRRFRVNPDNIATPLAAALGDLVTLVILGVLSSLFILFMGTIVSSLVFLALLGAIAANIVFVFRNAYVQELLTMGWGPLFAAMAISSATGVILETYVNRYPGFALLGQVMTAISGASGSIFVSRISTALHTGRREHYSFTAAMLIVVTYPILLAFFGFVWATGQADVSAGFFPAYAVATAIQLVLTMLVAHQGSLLLWKLDYDPDVYALPLFSAAMDVSGQLLLVAAYAFSGTKTLETAVDDSQAGEVAADGVVAVVEALRRRWTG</t>
  </si>
  <si>
    <t>For storing proteins that aren't meant for the regular model, but are useful under other circumstances (e.g., proteins added from other organisms).</t>
  </si>
  <si>
    <t>Added from Candida intermedia to test how xylose utilization is affected; assigned to nuc ribo to be consistent w/ rt3525, which I'm comparing it to</t>
  </si>
  <si>
    <t>gxf1</t>
  </si>
  <si>
    <t>Q2MDH1</t>
  </si>
  <si>
    <t>MSQDSHSSGAATPVNGSILEKEKEDSPVLQVDAPQKGFKDYIVISIFCFMVAFGGFVFGFDTGTISGFVNMSDFKDRFGQHHADGTPYLSDVRVGLMISIFNVGCAVGGIFLCKVADVWGRRIGLMFSMAVYVVGIIIQISSSTKWYQFFIGRLIAGLAVGTVSVVSPLFISEVSPKQIRGTLVCCFQLCITLGIFLGYCTTYGTKTYTDSRQWRIPLGLCFAWAILLVVGMLNMPESPRYLVEKHRIDEAKRSIARSNKIPEEDPFVYTEVQLIQAGIEREALAGQASWKELITGKPKIFRRVIMGIMLQSLQQLTGDNYFFYYGTTIFQAVGLKDSFQTSIILGIVNFASTFVGIYVIERLGRRLCLLTGSAAMFICFIIYSLIGTQHLYKQGYSNETSNTYKASGNAMIFITCLYIFFFASTWAGGVYCIISESYPLRIRSKAMSIATAANWLWGFLISFFTPFITSAIHFYYGFVFTGCLAFSFFYVYFFVYETKGLSLEEVDEMYASGVLPLKSASWVPPNLEHMAHSAGYAGADKATDEQV</t>
  </si>
  <si>
    <t>genes_info_compilation_with_mito matches</t>
  </si>
  <si>
    <t>uniprot prot ID</t>
  </si>
  <si>
    <t>RT14117</t>
  </si>
  <si>
    <t>RT11635</t>
  </si>
  <si>
    <t>RT09563</t>
  </si>
  <si>
    <t>RT16708</t>
  </si>
  <si>
    <t>RT11476</t>
  </si>
  <si>
    <t>RT14080</t>
  </si>
  <si>
    <t>RT13425</t>
  </si>
  <si>
    <t>RT12616</t>
  </si>
  <si>
    <t>RT15334</t>
  </si>
  <si>
    <t>RT13037</t>
  </si>
  <si>
    <t>RT11372</t>
  </si>
  <si>
    <t>RT12703</t>
  </si>
  <si>
    <t>RT15901</t>
  </si>
  <si>
    <t>RT14104</t>
  </si>
  <si>
    <t>RT16379</t>
  </si>
  <si>
    <t>RT16378</t>
  </si>
  <si>
    <t>RT16368</t>
  </si>
  <si>
    <t>RT16351</t>
  </si>
  <si>
    <t>RT16347</t>
  </si>
  <si>
    <t>RT16346</t>
  </si>
  <si>
    <t>RT16345</t>
  </si>
  <si>
    <t>RT16344</t>
  </si>
  <si>
    <t>RT16341</t>
  </si>
  <si>
    <t>RT16858</t>
  </si>
  <si>
    <t>RT16853</t>
  </si>
  <si>
    <t>RT16283</t>
  </si>
  <si>
    <t>RT16845</t>
  </si>
  <si>
    <t>RT16840</t>
  </si>
  <si>
    <t>RT16825</t>
  </si>
  <si>
    <t>RT16818</t>
  </si>
  <si>
    <t>RT16815</t>
  </si>
  <si>
    <t>RT16807</t>
  </si>
  <si>
    <t>RT16793</t>
  </si>
  <si>
    <t>RT16790</t>
  </si>
  <si>
    <t>RT16786</t>
  </si>
  <si>
    <t>RT16778</t>
  </si>
  <si>
    <t>RT16777</t>
  </si>
  <si>
    <t>RT16774</t>
  </si>
  <si>
    <t>RT16773</t>
  </si>
  <si>
    <t>RT16752</t>
  </si>
  <si>
    <t>RT16736</t>
  </si>
  <si>
    <t>RT16731</t>
  </si>
  <si>
    <t>RT16722</t>
  </si>
  <si>
    <t>RT16719</t>
  </si>
  <si>
    <t>RT16712</t>
  </si>
  <si>
    <t>RT16324</t>
  </si>
  <si>
    <t>RT16692</t>
  </si>
  <si>
    <t>RT16689</t>
  </si>
  <si>
    <t>RT16678</t>
  </si>
  <si>
    <t>RT16322</t>
  </si>
  <si>
    <t>RT16677</t>
  </si>
  <si>
    <t>RT16664</t>
  </si>
  <si>
    <t>RT16660</t>
  </si>
  <si>
    <t>RT16658</t>
  </si>
  <si>
    <t>RT16648</t>
  </si>
  <si>
    <t>RT16644</t>
  </si>
  <si>
    <t>RT16319</t>
  </si>
  <si>
    <t>RT16632</t>
  </si>
  <si>
    <t>RT16629</t>
  </si>
  <si>
    <t>RT16624</t>
  </si>
  <si>
    <t>RT16616</t>
  </si>
  <si>
    <t>RT16615</t>
  </si>
  <si>
    <t>RT16612</t>
  </si>
  <si>
    <t>RT16606</t>
  </si>
  <si>
    <t>RT16602</t>
  </si>
  <si>
    <t>RT16600</t>
  </si>
  <si>
    <t>RT16598</t>
  </si>
  <si>
    <t>RT16597</t>
  </si>
  <si>
    <t>RT16596</t>
  </si>
  <si>
    <t>RT16588</t>
  </si>
  <si>
    <t>RT16311</t>
  </si>
  <si>
    <t>RT16584</t>
  </si>
  <si>
    <t>RT16310</t>
  </si>
  <si>
    <t>RT16570</t>
  </si>
  <si>
    <t>RT16566</t>
  </si>
  <si>
    <t>RT16561</t>
  </si>
  <si>
    <t>RT16558</t>
  </si>
  <si>
    <t>RT16543</t>
  </si>
  <si>
    <t>RT16541</t>
  </si>
  <si>
    <t>RT16540</t>
  </si>
  <si>
    <t>RT16533</t>
  </si>
  <si>
    <t>RT16526</t>
  </si>
  <si>
    <t>RT16524</t>
  </si>
  <si>
    <t>RT16523</t>
  </si>
  <si>
    <t>RT16519</t>
  </si>
  <si>
    <t>RT16513</t>
  </si>
  <si>
    <t>RT16304</t>
  </si>
  <si>
    <t>RT16497</t>
  </si>
  <si>
    <t>RT16494</t>
  </si>
  <si>
    <t>RT16297</t>
  </si>
  <si>
    <t>RT16483</t>
  </si>
  <si>
    <t>RT16481</t>
  </si>
  <si>
    <t>RT16479</t>
  </si>
  <si>
    <t>RT16469</t>
  </si>
  <si>
    <t>RT16464</t>
  </si>
  <si>
    <t>RT16461</t>
  </si>
  <si>
    <t>RT16459</t>
  </si>
  <si>
    <t>RT16458</t>
  </si>
  <si>
    <t>RT16449</t>
  </si>
  <si>
    <t>RT16443</t>
  </si>
  <si>
    <t>RT16440</t>
  </si>
  <si>
    <t>RT16434</t>
  </si>
  <si>
    <t>RT16421</t>
  </si>
  <si>
    <t>RT16413</t>
  </si>
  <si>
    <t>RT16407</t>
  </si>
  <si>
    <t>RT16405</t>
  </si>
  <si>
    <t>RT16400</t>
  </si>
  <si>
    <t>RT16399</t>
  </si>
  <si>
    <t>RT16396</t>
  </si>
  <si>
    <t>RT16279</t>
  </si>
  <si>
    <t>RT15802</t>
  </si>
  <si>
    <t>RT15785</t>
  </si>
  <si>
    <t>RT15781</t>
  </si>
  <si>
    <t>RT15779</t>
  </si>
  <si>
    <t>RT15749</t>
  </si>
  <si>
    <t>RT16277</t>
  </si>
  <si>
    <t>RT16270</t>
  </si>
  <si>
    <t>RT16260</t>
  </si>
  <si>
    <t>RT16256</t>
  </si>
  <si>
    <t>RT16255</t>
  </si>
  <si>
    <t>RT16253</t>
  </si>
  <si>
    <t>RT16252</t>
  </si>
  <si>
    <t>RT16237</t>
  </si>
  <si>
    <t>RT16231</t>
  </si>
  <si>
    <t>RT16224</t>
  </si>
  <si>
    <t>RT16223</t>
  </si>
  <si>
    <t>RT15740</t>
  </si>
  <si>
    <t>RT16214</t>
  </si>
  <si>
    <t>RT16209</t>
  </si>
  <si>
    <t>RT16200</t>
  </si>
  <si>
    <t>RT16195</t>
  </si>
  <si>
    <t>RT16192</t>
  </si>
  <si>
    <t>RT15737</t>
  </si>
  <si>
    <t>RT16186</t>
  </si>
  <si>
    <t>RT16172</t>
  </si>
  <si>
    <t>RT16167</t>
  </si>
  <si>
    <t>RT16149</t>
  </si>
  <si>
    <t>RT15691</t>
  </si>
  <si>
    <t>RT16147</t>
  </si>
  <si>
    <t>RT16139</t>
  </si>
  <si>
    <t>RT16138</t>
  </si>
  <si>
    <t>RT16130</t>
  </si>
  <si>
    <t>RT16127</t>
  </si>
  <si>
    <t>RT15731</t>
  </si>
  <si>
    <t>RT16111</t>
  </si>
  <si>
    <t>RT16107</t>
  </si>
  <si>
    <t>RT16092</t>
  </si>
  <si>
    <t>RT16091</t>
  </si>
  <si>
    <t>RT16086</t>
  </si>
  <si>
    <t>RT16083</t>
  </si>
  <si>
    <t>RT16080</t>
  </si>
  <si>
    <t>RT16069</t>
  </si>
  <si>
    <t>RT16062</t>
  </si>
  <si>
    <t>RT16047</t>
  </si>
  <si>
    <t>RT15690</t>
  </si>
  <si>
    <t>RT16032</t>
  </si>
  <si>
    <t>RT16031</t>
  </si>
  <si>
    <t>RT16029</t>
  </si>
  <si>
    <t>RT16027</t>
  </si>
  <si>
    <t>RT16025</t>
  </si>
  <si>
    <t>RT16023</t>
  </si>
  <si>
    <t>RT15719</t>
  </si>
  <si>
    <t>RT16008</t>
  </si>
  <si>
    <t>RT16006</t>
  </si>
  <si>
    <t>RT16005</t>
  </si>
  <si>
    <t>RT15999</t>
  </si>
  <si>
    <t>RT15998</t>
  </si>
  <si>
    <t>RT15990</t>
  </si>
  <si>
    <t>RT15986</t>
  </si>
  <si>
    <t>RT15985</t>
  </si>
  <si>
    <t>RT15983</t>
  </si>
  <si>
    <t>RT15976</t>
  </si>
  <si>
    <t>RT15972</t>
  </si>
  <si>
    <t>RT15971</t>
  </si>
  <si>
    <t>RT15969</t>
  </si>
  <si>
    <t>RT15955</t>
  </si>
  <si>
    <t>RT15711</t>
  </si>
  <si>
    <t>RT15948</t>
  </si>
  <si>
    <t>RT15946</t>
  </si>
  <si>
    <t>RT15944</t>
  </si>
  <si>
    <t>RT15932</t>
  </si>
  <si>
    <t>RT15926</t>
  </si>
  <si>
    <t>RT15916</t>
  </si>
  <si>
    <t>RT15911</t>
  </si>
  <si>
    <t>RT15899</t>
  </si>
  <si>
    <t>RT15891</t>
  </si>
  <si>
    <t>RT15888</t>
  </si>
  <si>
    <t>RT15887</t>
  </si>
  <si>
    <t>RT15884</t>
  </si>
  <si>
    <t>RT15881</t>
  </si>
  <si>
    <t>RT15877</t>
  </si>
  <si>
    <t>RT15870</t>
  </si>
  <si>
    <t>RT15863</t>
  </si>
  <si>
    <t>RT15854</t>
  </si>
  <si>
    <t>RT15851</t>
  </si>
  <si>
    <t>RT15838</t>
  </si>
  <si>
    <t>RT15832</t>
  </si>
  <si>
    <t>RT15699</t>
  </si>
  <si>
    <t>RT15822</t>
  </si>
  <si>
    <t>RT15820</t>
  </si>
  <si>
    <t>RT15814</t>
  </si>
  <si>
    <t>RT15209</t>
  </si>
  <si>
    <t>RT15207</t>
  </si>
  <si>
    <t>RT15206</t>
  </si>
  <si>
    <t>RT15198</t>
  </si>
  <si>
    <t>RT15187</t>
  </si>
  <si>
    <t>RT15100</t>
  </si>
  <si>
    <t>RT15178</t>
  </si>
  <si>
    <t>RT15175</t>
  </si>
  <si>
    <t>RT15169</t>
  </si>
  <si>
    <t>RT15161</t>
  </si>
  <si>
    <t>RT15160</t>
  </si>
  <si>
    <t>RT15686</t>
  </si>
  <si>
    <t>RT15684</t>
  </si>
  <si>
    <t>RT15682</t>
  </si>
  <si>
    <t>RT15680</t>
  </si>
  <si>
    <t>RT15677</t>
  </si>
  <si>
    <t>RT15671</t>
  </si>
  <si>
    <t>RT15657</t>
  </si>
  <si>
    <t>RT15098</t>
  </si>
  <si>
    <t>RT15644</t>
  </si>
  <si>
    <t>RT15154</t>
  </si>
  <si>
    <t>RT15641</t>
  </si>
  <si>
    <t>RT15629</t>
  </si>
  <si>
    <t>RT15626</t>
  </si>
  <si>
    <t>RT15625</t>
  </si>
  <si>
    <t>RT15613</t>
  </si>
  <si>
    <t>RT15151</t>
  </si>
  <si>
    <t>RT15150</t>
  </si>
  <si>
    <t>RT15591</t>
  </si>
  <si>
    <t>RT15582</t>
  </si>
  <si>
    <t>RT15568</t>
  </si>
  <si>
    <t>RT15146</t>
  </si>
  <si>
    <t>RT15563</t>
  </si>
  <si>
    <t>RT15562</t>
  </si>
  <si>
    <t>RT15559</t>
  </si>
  <si>
    <t>RT15557</t>
  </si>
  <si>
    <t>RT15542</t>
  </si>
  <si>
    <t>RT15537</t>
  </si>
  <si>
    <t>RT15534</t>
  </si>
  <si>
    <t>RT15525</t>
  </si>
  <si>
    <t>RT15521</t>
  </si>
  <si>
    <t>RT15517</t>
  </si>
  <si>
    <t>RT15500</t>
  </si>
  <si>
    <t>RT15493</t>
  </si>
  <si>
    <t>RT15486</t>
  </si>
  <si>
    <t>RT15485</t>
  </si>
  <si>
    <t>RT15484</t>
  </si>
  <si>
    <t>RT15480</t>
  </si>
  <si>
    <t>RT15475</t>
  </si>
  <si>
    <t>RT15474</t>
  </si>
  <si>
    <t>RT15473</t>
  </si>
  <si>
    <t>RT15469</t>
  </si>
  <si>
    <t>RT15466</t>
  </si>
  <si>
    <t>RT15465</t>
  </si>
  <si>
    <t>RT15464</t>
  </si>
  <si>
    <t>RT15451</t>
  </si>
  <si>
    <t>RT15450</t>
  </si>
  <si>
    <t>RT15445</t>
  </si>
  <si>
    <t>RT15434</t>
  </si>
  <si>
    <t>RT15414</t>
  </si>
  <si>
    <t>RT15413</t>
  </si>
  <si>
    <t>RT15412</t>
  </si>
  <si>
    <t>RT15395</t>
  </si>
  <si>
    <t>RT15394</t>
  </si>
  <si>
    <t>RT15393</t>
  </si>
  <si>
    <t>RT15390</t>
  </si>
  <si>
    <t>RT15388</t>
  </si>
  <si>
    <t>RT15387</t>
  </si>
  <si>
    <t>RT15371</t>
  </si>
  <si>
    <t>RT15368</t>
  </si>
  <si>
    <t>RT15367</t>
  </si>
  <si>
    <t>RT15122</t>
  </si>
  <si>
    <t>RT15358</t>
  </si>
  <si>
    <t>RT15357</t>
  </si>
  <si>
    <t>RT15356</t>
  </si>
  <si>
    <t>RT15355</t>
  </si>
  <si>
    <t>RT15354</t>
  </si>
  <si>
    <t>RT15347</t>
  </si>
  <si>
    <t>RT15346</t>
  </si>
  <si>
    <t>RT15341</t>
  </si>
  <si>
    <t>RT15327</t>
  </si>
  <si>
    <t>RT15325</t>
  </si>
  <si>
    <t>RT15322</t>
  </si>
  <si>
    <t>RT15321</t>
  </si>
  <si>
    <t>RT15320</t>
  </si>
  <si>
    <t>RT15118</t>
  </si>
  <si>
    <t>RT15094</t>
  </si>
  <si>
    <t>RT15307</t>
  </si>
  <si>
    <t>RT15306</t>
  </si>
  <si>
    <t>RT15302</t>
  </si>
  <si>
    <t>RT15114</t>
  </si>
  <si>
    <t>RT15294</t>
  </si>
  <si>
    <t>RT15293</t>
  </si>
  <si>
    <t>RT15112</t>
  </si>
  <si>
    <t>RT15265</t>
  </si>
  <si>
    <t>RT15264</t>
  </si>
  <si>
    <t>RT15263</t>
  </si>
  <si>
    <t>RT15259</t>
  </si>
  <si>
    <t>RT15257</t>
  </si>
  <si>
    <t>RT15256</t>
  </si>
  <si>
    <t>RT15254</t>
  </si>
  <si>
    <t>RT15107</t>
  </si>
  <si>
    <t>RT15233</t>
  </si>
  <si>
    <t>RT15232</t>
  </si>
  <si>
    <t>RT15227</t>
  </si>
  <si>
    <t>RT15223</t>
  </si>
  <si>
    <t>RT15222</t>
  </si>
  <si>
    <t>RT15212</t>
  </si>
  <si>
    <t>RT15093</t>
  </si>
  <si>
    <t>RT14481</t>
  </si>
  <si>
    <t>RT14550</t>
  </si>
  <si>
    <t>RT14546</t>
  </si>
  <si>
    <t>RT14539</t>
  </si>
  <si>
    <t>RT14538</t>
  </si>
  <si>
    <t>RT15091</t>
  </si>
  <si>
    <t>RT15089</t>
  </si>
  <si>
    <t>RT15088</t>
  </si>
  <si>
    <t>RT15084</t>
  </si>
  <si>
    <t>RT15079</t>
  </si>
  <si>
    <t>RT15072</t>
  </si>
  <si>
    <t>RT15067</t>
  </si>
  <si>
    <t>RT15065</t>
  </si>
  <si>
    <t>RT14533</t>
  </si>
  <si>
    <t>RT14532</t>
  </si>
  <si>
    <t>RT15036</t>
  </si>
  <si>
    <t>RT15021</t>
  </si>
  <si>
    <t>RT15005</t>
  </si>
  <si>
    <t>RT15004</t>
  </si>
  <si>
    <t>RT15002</t>
  </si>
  <si>
    <t>RT14998</t>
  </si>
  <si>
    <t>RT14976</t>
  </si>
  <si>
    <t>RT14975</t>
  </si>
  <si>
    <t>RT14966</t>
  </si>
  <si>
    <t>RT14954</t>
  </si>
  <si>
    <t>RT14953</t>
  </si>
  <si>
    <t>RT14948</t>
  </si>
  <si>
    <t>RT14943</t>
  </si>
  <si>
    <t>RT14941</t>
  </si>
  <si>
    <t>RT14936</t>
  </si>
  <si>
    <t>RT14926</t>
  </si>
  <si>
    <t>RT14924</t>
  </si>
  <si>
    <t>RT14909</t>
  </si>
  <si>
    <t>RT14907</t>
  </si>
  <si>
    <t>RT14904</t>
  </si>
  <si>
    <t>RT14900</t>
  </si>
  <si>
    <t>RT14897</t>
  </si>
  <si>
    <t>RT14896</t>
  </si>
  <si>
    <t>RT14895</t>
  </si>
  <si>
    <t>RT14894</t>
  </si>
  <si>
    <t>RT14885</t>
  </si>
  <si>
    <t>RT14883</t>
  </si>
  <si>
    <t>RT14881</t>
  </si>
  <si>
    <t>RT14875</t>
  </si>
  <si>
    <t>RT14862</t>
  </si>
  <si>
    <t>RT14859</t>
  </si>
  <si>
    <t>RT14511</t>
  </si>
  <si>
    <t>RT14857</t>
  </si>
  <si>
    <t>RT14855</t>
  </si>
  <si>
    <t>RT14508</t>
  </si>
  <si>
    <t>RT14814</t>
  </si>
  <si>
    <t>RT14809</t>
  </si>
  <si>
    <t>RT14797</t>
  </si>
  <si>
    <t>RT14796</t>
  </si>
  <si>
    <t>RT14794</t>
  </si>
  <si>
    <t>RT14787</t>
  </si>
  <si>
    <t>RT14775</t>
  </si>
  <si>
    <t>RT14773</t>
  </si>
  <si>
    <t>RT14761</t>
  </si>
  <si>
    <t>RT14760</t>
  </si>
  <si>
    <t>RT14759</t>
  </si>
  <si>
    <t>RT14758</t>
  </si>
  <si>
    <t>RT14753</t>
  </si>
  <si>
    <t>RT14752</t>
  </si>
  <si>
    <t>RT14749</t>
  </si>
  <si>
    <t>RT14744</t>
  </si>
  <si>
    <t>RT14742</t>
  </si>
  <si>
    <t>RT14741</t>
  </si>
  <si>
    <t>RT14498</t>
  </si>
  <si>
    <t>RT14729</t>
  </si>
  <si>
    <t>RT14725</t>
  </si>
  <si>
    <t>RT14497</t>
  </si>
  <si>
    <t>RT14717</t>
  </si>
  <si>
    <t>RT14714</t>
  </si>
  <si>
    <t>RT14496</t>
  </si>
  <si>
    <t>RT14713</t>
  </si>
  <si>
    <t>RT14712</t>
  </si>
  <si>
    <t>RT14711</t>
  </si>
  <si>
    <t>RT14710</t>
  </si>
  <si>
    <t>RT14704</t>
  </si>
  <si>
    <t>RT14700</t>
  </si>
  <si>
    <t>RT14695</t>
  </si>
  <si>
    <t>RT14692</t>
  </si>
  <si>
    <t>RT14685</t>
  </si>
  <si>
    <t>RT14684</t>
  </si>
  <si>
    <t>RT14681</t>
  </si>
  <si>
    <t>RT14670</t>
  </si>
  <si>
    <t>RT14665</t>
  </si>
  <si>
    <t>RT14661</t>
  </si>
  <si>
    <t>RT14660</t>
  </si>
  <si>
    <t>RT14652</t>
  </si>
  <si>
    <t>RT14649</t>
  </si>
  <si>
    <t>RT14647</t>
  </si>
  <si>
    <t>RT14646</t>
  </si>
  <si>
    <t>RT14644</t>
  </si>
  <si>
    <t>RT14643</t>
  </si>
  <si>
    <t>RT14638</t>
  </si>
  <si>
    <t>RT14637</t>
  </si>
  <si>
    <t>RT14619</t>
  </si>
  <si>
    <t>RT14612</t>
  </si>
  <si>
    <t>RT14611</t>
  </si>
  <si>
    <t>RT14608</t>
  </si>
  <si>
    <t>RT14599</t>
  </si>
  <si>
    <t>RT14474</t>
  </si>
  <si>
    <t>RT13868</t>
  </si>
  <si>
    <t>RT13863</t>
  </si>
  <si>
    <t>RT13862</t>
  </si>
  <si>
    <t>RT13851</t>
  </si>
  <si>
    <t>RT13844</t>
  </si>
  <si>
    <t>RT14467</t>
  </si>
  <si>
    <t>RT13832</t>
  </si>
  <si>
    <t>RT14460</t>
  </si>
  <si>
    <t>RT14450</t>
  </si>
  <si>
    <t>RT14448</t>
  </si>
  <si>
    <t>RT14435</t>
  </si>
  <si>
    <t>RT14428</t>
  </si>
  <si>
    <t>RT14402</t>
  </si>
  <si>
    <t>RT14398</t>
  </si>
  <si>
    <t>RT14394</t>
  </si>
  <si>
    <t>RT13820</t>
  </si>
  <si>
    <t>RT14349</t>
  </si>
  <si>
    <t>RT14342</t>
  </si>
  <si>
    <t>RT14324</t>
  </si>
  <si>
    <t>RT14316</t>
  </si>
  <si>
    <t>RT13816</t>
  </si>
  <si>
    <t>RT14311</t>
  </si>
  <si>
    <t>RT14307</t>
  </si>
  <si>
    <t>RT14296</t>
  </si>
  <si>
    <t>RT13814</t>
  </si>
  <si>
    <t>RT14289</t>
  </si>
  <si>
    <t>RT14288</t>
  </si>
  <si>
    <t>RT14278</t>
  </si>
  <si>
    <t>RT14275</t>
  </si>
  <si>
    <t>RT14274</t>
  </si>
  <si>
    <t>RT14272</t>
  </si>
  <si>
    <t>RT14270</t>
  </si>
  <si>
    <t>RT14269</t>
  </si>
  <si>
    <t>RT14267</t>
  </si>
  <si>
    <t>RT14264</t>
  </si>
  <si>
    <t>RT14263</t>
  </si>
  <si>
    <t>RT13811</t>
  </si>
  <si>
    <t>RT14249</t>
  </si>
  <si>
    <t>RT13810</t>
  </si>
  <si>
    <t>RT14246</t>
  </si>
  <si>
    <t>RT14230</t>
  </si>
  <si>
    <t>RT14220</t>
  </si>
  <si>
    <t>RT14219</t>
  </si>
  <si>
    <t>RT14215</t>
  </si>
  <si>
    <t>RT14206</t>
  </si>
  <si>
    <t>RT14202</t>
  </si>
  <si>
    <t>RT14199</t>
  </si>
  <si>
    <t>RT14198</t>
  </si>
  <si>
    <t>RT14168</t>
  </si>
  <si>
    <t>RT14167</t>
  </si>
  <si>
    <t>RT14160</t>
  </si>
  <si>
    <t>RT14156</t>
  </si>
  <si>
    <t>RT14148</t>
  </si>
  <si>
    <t>RT14147</t>
  </si>
  <si>
    <t>RT14138</t>
  </si>
  <si>
    <t>RT14131</t>
  </si>
  <si>
    <t>RT14128</t>
  </si>
  <si>
    <t>RT14121</t>
  </si>
  <si>
    <t>RT14113</t>
  </si>
  <si>
    <t>RT14110</t>
  </si>
  <si>
    <t>RT14094</t>
  </si>
  <si>
    <t>RT13793</t>
  </si>
  <si>
    <t>RT14083</t>
  </si>
  <si>
    <t>RT14082</t>
  </si>
  <si>
    <t>RT14078</t>
  </si>
  <si>
    <t>RT14077</t>
  </si>
  <si>
    <t>RT14072</t>
  </si>
  <si>
    <t>RT14069</t>
  </si>
  <si>
    <t>RT14067</t>
  </si>
  <si>
    <t>RT14065</t>
  </si>
  <si>
    <t>RT14064</t>
  </si>
  <si>
    <t>RT14055</t>
  </si>
  <si>
    <t>RT13789</t>
  </si>
  <si>
    <t>RT14046</t>
  </si>
  <si>
    <t>RT14042</t>
  </si>
  <si>
    <t>RT14039</t>
  </si>
  <si>
    <t>RT14035</t>
  </si>
  <si>
    <t>RT14032</t>
  </si>
  <si>
    <t>RT14027</t>
  </si>
  <si>
    <t>RT14015</t>
  </si>
  <si>
    <t>RT14013</t>
  </si>
  <si>
    <t>RT13985</t>
  </si>
  <si>
    <t>RT13981</t>
  </si>
  <si>
    <t>RT13980</t>
  </si>
  <si>
    <t>RT13976</t>
  </si>
  <si>
    <t>RT13782</t>
  </si>
  <si>
    <t>RT13967</t>
  </si>
  <si>
    <t>RT13966</t>
  </si>
  <si>
    <t>RT13961</t>
  </si>
  <si>
    <t>RT13956</t>
  </si>
  <si>
    <t>RT13949</t>
  </si>
  <si>
    <t>RT13943</t>
  </si>
  <si>
    <t>RT13941</t>
  </si>
  <si>
    <t>RT13940</t>
  </si>
  <si>
    <t>RT13779</t>
  </si>
  <si>
    <t>RT13935</t>
  </si>
  <si>
    <t>RT13931</t>
  </si>
  <si>
    <t>RT13927</t>
  </si>
  <si>
    <t>RT13778</t>
  </si>
  <si>
    <t>RT13922</t>
  </si>
  <si>
    <t>RT13920</t>
  </si>
  <si>
    <t>RT13919</t>
  </si>
  <si>
    <t>RT13902</t>
  </si>
  <si>
    <t>RT13882</t>
  </si>
  <si>
    <t>RT13875</t>
  </si>
  <si>
    <t>RT13773</t>
  </si>
  <si>
    <t>RT13762</t>
  </si>
  <si>
    <t>RT13619</t>
  </si>
  <si>
    <t>RT13618</t>
  </si>
  <si>
    <t>RT13611</t>
  </si>
  <si>
    <t>RT13602</t>
  </si>
  <si>
    <t>RT13598</t>
  </si>
  <si>
    <t>RT13594</t>
  </si>
  <si>
    <t>RT13583</t>
  </si>
  <si>
    <t>RT13577</t>
  </si>
  <si>
    <t>RT13571</t>
  </si>
  <si>
    <t>RT13556</t>
  </si>
  <si>
    <t>RT13546</t>
  </si>
  <si>
    <t>RT13545</t>
  </si>
  <si>
    <t>RT13537</t>
  </si>
  <si>
    <t>RT13760</t>
  </si>
  <si>
    <t>RT13758</t>
  </si>
  <si>
    <t>RT13747</t>
  </si>
  <si>
    <t>RT13740</t>
  </si>
  <si>
    <t>RT13736</t>
  </si>
  <si>
    <t>RT13734</t>
  </si>
  <si>
    <t>RT13718</t>
  </si>
  <si>
    <t>RT13714</t>
  </si>
  <si>
    <t>RT13707</t>
  </si>
  <si>
    <t>RT13703</t>
  </si>
  <si>
    <t>RT13692</t>
  </si>
  <si>
    <t>RT13685</t>
  </si>
  <si>
    <t>RT13683</t>
  </si>
  <si>
    <t>RT13679</t>
  </si>
  <si>
    <t>RT13668</t>
  </si>
  <si>
    <t>RT13521</t>
  </si>
  <si>
    <t>RT13659</t>
  </si>
  <si>
    <t>RT13520</t>
  </si>
  <si>
    <t>RT13647</t>
  </si>
  <si>
    <t>RT13640</t>
  </si>
  <si>
    <t>RT13639</t>
  </si>
  <si>
    <t>RT13636</t>
  </si>
  <si>
    <t>RT13634</t>
  </si>
  <si>
    <t>RT13633</t>
  </si>
  <si>
    <t>RT13629</t>
  </si>
  <si>
    <t>RT12850</t>
  </si>
  <si>
    <t>RT12849</t>
  </si>
  <si>
    <t>RT12847</t>
  </si>
  <si>
    <t>RT12844</t>
  </si>
  <si>
    <t>RT12737</t>
  </si>
  <si>
    <t>RT12826</t>
  </si>
  <si>
    <t>RT12820</t>
  </si>
  <si>
    <t>RT12815</t>
  </si>
  <si>
    <t>RT13507</t>
  </si>
  <si>
    <t>RT13503</t>
  </si>
  <si>
    <t>RT13501</t>
  </si>
  <si>
    <t>RT13491</t>
  </si>
  <si>
    <t>RT13479</t>
  </si>
  <si>
    <t>RT13477</t>
  </si>
  <si>
    <t>RT12808</t>
  </si>
  <si>
    <t>RT13473</t>
  </si>
  <si>
    <t>RT13471</t>
  </si>
  <si>
    <t>RT13463</t>
  </si>
  <si>
    <t>RT13462</t>
  </si>
  <si>
    <t>RT13458</t>
  </si>
  <si>
    <t>RT13450</t>
  </si>
  <si>
    <t>RT13449</t>
  </si>
  <si>
    <t>RT13440</t>
  </si>
  <si>
    <t>RT13438</t>
  </si>
  <si>
    <t>RT13437</t>
  </si>
  <si>
    <t>RT13434</t>
  </si>
  <si>
    <t>RT13411</t>
  </si>
  <si>
    <t>RT13404</t>
  </si>
  <si>
    <t>RT13403</t>
  </si>
  <si>
    <t>RT13400</t>
  </si>
  <si>
    <t>RT13391</t>
  </si>
  <si>
    <t>RT13381</t>
  </si>
  <si>
    <t>RT13379</t>
  </si>
  <si>
    <t>RT13377</t>
  </si>
  <si>
    <t>RT13374</t>
  </si>
  <si>
    <t>RT13373</t>
  </si>
  <si>
    <t>RT13372</t>
  </si>
  <si>
    <t>RT13366</t>
  </si>
  <si>
    <t>RT13363</t>
  </si>
  <si>
    <t>RT13361</t>
  </si>
  <si>
    <t>RT13358</t>
  </si>
  <si>
    <t>RT13354</t>
  </si>
  <si>
    <t>RT13349</t>
  </si>
  <si>
    <t>RT12791</t>
  </si>
  <si>
    <t>RT13346</t>
  </si>
  <si>
    <t>RT13341</t>
  </si>
  <si>
    <t>RT13338</t>
  </si>
  <si>
    <t>RT13337</t>
  </si>
  <si>
    <t>RT13336</t>
  </si>
  <si>
    <t>RT13327</t>
  </si>
  <si>
    <t>RT13325</t>
  </si>
  <si>
    <t>RT13323</t>
  </si>
  <si>
    <t>RT13315</t>
  </si>
  <si>
    <t>RT13314</t>
  </si>
  <si>
    <t>RT13312</t>
  </si>
  <si>
    <t>RT13305</t>
  </si>
  <si>
    <t>RT13300</t>
  </si>
  <si>
    <t>RT13294</t>
  </si>
  <si>
    <t>RT13290</t>
  </si>
  <si>
    <t>RT13278</t>
  </si>
  <si>
    <t>RT13273</t>
  </si>
  <si>
    <t>RT13263</t>
  </si>
  <si>
    <t>RT13255</t>
  </si>
  <si>
    <t>RT13253</t>
  </si>
  <si>
    <t>RT12779</t>
  </si>
  <si>
    <t>RT13252</t>
  </si>
  <si>
    <t>RT13246</t>
  </si>
  <si>
    <t>RT13235</t>
  </si>
  <si>
    <t>RT13233</t>
  </si>
  <si>
    <t>RT13232</t>
  </si>
  <si>
    <t>RT13231</t>
  </si>
  <si>
    <t>RT13229</t>
  </si>
  <si>
    <t>RT13220</t>
  </si>
  <si>
    <t>RT13219</t>
  </si>
  <si>
    <t>RT13217</t>
  </si>
  <si>
    <t>RT12776</t>
  </si>
  <si>
    <t>RT12775</t>
  </si>
  <si>
    <t>RT13200</t>
  </si>
  <si>
    <t>RT13199</t>
  </si>
  <si>
    <t>RT12774</t>
  </si>
  <si>
    <t>RT13191</t>
  </si>
  <si>
    <t>RT13186</t>
  </si>
  <si>
    <t>RT13171</t>
  </si>
  <si>
    <t>RT13168</t>
  </si>
  <si>
    <t>RT13153</t>
  </si>
  <si>
    <t>RT13152</t>
  </si>
  <si>
    <t>RT13143</t>
  </si>
  <si>
    <t>RT13139</t>
  </si>
  <si>
    <t>RT13132</t>
  </si>
  <si>
    <t>RT13126</t>
  </si>
  <si>
    <t>RT13121</t>
  </si>
  <si>
    <t>RT13119</t>
  </si>
  <si>
    <t>RT12766</t>
  </si>
  <si>
    <t>RT13097</t>
  </si>
  <si>
    <t>RT12730</t>
  </si>
  <si>
    <t>RT13088</t>
  </si>
  <si>
    <t>RT13074</t>
  </si>
  <si>
    <t>RT13067</t>
  </si>
  <si>
    <t>RT13066</t>
  </si>
  <si>
    <t>RT13065</t>
  </si>
  <si>
    <t>RT13058</t>
  </si>
  <si>
    <t>RT13053</t>
  </si>
  <si>
    <t>RT13052</t>
  </si>
  <si>
    <t>RT13051</t>
  </si>
  <si>
    <t>RT13033</t>
  </si>
  <si>
    <t>RT13029</t>
  </si>
  <si>
    <t>RT13022</t>
  </si>
  <si>
    <t>RT13015</t>
  </si>
  <si>
    <t>RT13008</t>
  </si>
  <si>
    <t>RT12995</t>
  </si>
  <si>
    <t>RT12990</t>
  </si>
  <si>
    <t>RT12989</t>
  </si>
  <si>
    <t>RT12750</t>
  </si>
  <si>
    <t>RT12979</t>
  </si>
  <si>
    <t>RT12978</t>
  </si>
  <si>
    <t>RT12972</t>
  </si>
  <si>
    <t>RT12964</t>
  </si>
  <si>
    <t>RT12958</t>
  </si>
  <si>
    <t>RT12955</t>
  </si>
  <si>
    <t>RT12950</t>
  </si>
  <si>
    <t>RT12947</t>
  </si>
  <si>
    <t>RT12932</t>
  </si>
  <si>
    <t>RT12929</t>
  </si>
  <si>
    <t>RT12922</t>
  </si>
  <si>
    <t>RT12921</t>
  </si>
  <si>
    <t>RT12913</t>
  </si>
  <si>
    <t>RT12911</t>
  </si>
  <si>
    <t>RT12908</t>
  </si>
  <si>
    <t>RT12907</t>
  </si>
  <si>
    <t>RT12900</t>
  </si>
  <si>
    <t>RT12899</t>
  </si>
  <si>
    <t>RT12893</t>
  </si>
  <si>
    <t>RT12882</t>
  </si>
  <si>
    <t>RT12857</t>
  </si>
  <si>
    <t>RT12010</t>
  </si>
  <si>
    <t>RT11914</t>
  </si>
  <si>
    <t>RT12004</t>
  </si>
  <si>
    <t>RT11990</t>
  </si>
  <si>
    <t>RT12716</t>
  </si>
  <si>
    <t>RT12715</t>
  </si>
  <si>
    <t>RT12712</t>
  </si>
  <si>
    <t>RT12711</t>
  </si>
  <si>
    <t>RT11984</t>
  </si>
  <si>
    <t>RT12709</t>
  </si>
  <si>
    <t>RT12706</t>
  </si>
  <si>
    <t>RT12699</t>
  </si>
  <si>
    <t>RT11912</t>
  </si>
  <si>
    <t>RT12698</t>
  </si>
  <si>
    <t>RT12691</t>
  </si>
  <si>
    <t>RT12684</t>
  </si>
  <si>
    <t>RT12667</t>
  </si>
  <si>
    <t>RT12664</t>
  </si>
  <si>
    <t>RT12655</t>
  </si>
  <si>
    <t>RT12654</t>
  </si>
  <si>
    <t>RT12653</t>
  </si>
  <si>
    <t>RT12645</t>
  </si>
  <si>
    <t>RT12640</t>
  </si>
  <si>
    <t>RT12630</t>
  </si>
  <si>
    <t>RT12627</t>
  </si>
  <si>
    <t>RT11974</t>
  </si>
  <si>
    <t>RT12621</t>
  </si>
  <si>
    <t>RT12620</t>
  </si>
  <si>
    <t>RT12618</t>
  </si>
  <si>
    <t>RT12614</t>
  </si>
  <si>
    <t>RT12604</t>
  </si>
  <si>
    <t>RT11972</t>
  </si>
  <si>
    <t>RT12601</t>
  </si>
  <si>
    <t>RT12595</t>
  </si>
  <si>
    <t>RT12594</t>
  </si>
  <si>
    <t>RT11911</t>
  </si>
  <si>
    <t>RT12587</t>
  </si>
  <si>
    <t>RT12585</t>
  </si>
  <si>
    <t>RT11970</t>
  </si>
  <si>
    <t>RT12578</t>
  </si>
  <si>
    <t>RT12576</t>
  </si>
  <si>
    <t>RT12573</t>
  </si>
  <si>
    <t>RT12572</t>
  </si>
  <si>
    <t>RT12564</t>
  </si>
  <si>
    <t>RT12563</t>
  </si>
  <si>
    <t>RT12560</t>
  </si>
  <si>
    <t>RT11968</t>
  </si>
  <si>
    <t>RT12556</t>
  </si>
  <si>
    <t>RT12544</t>
  </si>
  <si>
    <t>RT12542</t>
  </si>
  <si>
    <t>RT12537</t>
  </si>
  <si>
    <t>RT12529</t>
  </si>
  <si>
    <t>RT12527</t>
  </si>
  <si>
    <t>RT12526</t>
  </si>
  <si>
    <t>RT12525</t>
  </si>
  <si>
    <t>RT12524</t>
  </si>
  <si>
    <t>RT12522</t>
  </si>
  <si>
    <t>RT12520</t>
  </si>
  <si>
    <t>RT12511</t>
  </si>
  <si>
    <t>RT12497</t>
  </si>
  <si>
    <t>RT12490</t>
  </si>
  <si>
    <t>RT12482</t>
  </si>
  <si>
    <t>RT11961</t>
  </si>
  <si>
    <t>RT12473</t>
  </si>
  <si>
    <t>RT12466</t>
  </si>
  <si>
    <t>RT12446</t>
  </si>
  <si>
    <t>RT12432</t>
  </si>
  <si>
    <t>RT12428</t>
  </si>
  <si>
    <t>RT12426</t>
  </si>
  <si>
    <t>RT12422</t>
  </si>
  <si>
    <t>RT12417</t>
  </si>
  <si>
    <t>RT11955</t>
  </si>
  <si>
    <t>RT12397</t>
  </si>
  <si>
    <t>RT12395</t>
  </si>
  <si>
    <t>RT12382</t>
  </si>
  <si>
    <t>RT12380</t>
  </si>
  <si>
    <t>RT12376</t>
  </si>
  <si>
    <t>RT12358</t>
  </si>
  <si>
    <t>RT11949</t>
  </si>
  <si>
    <t>RT12348</t>
  </si>
  <si>
    <t>RT12347</t>
  </si>
  <si>
    <t>RT12340</t>
  </si>
  <si>
    <t>RT12334</t>
  </si>
  <si>
    <t>RT12332</t>
  </si>
  <si>
    <t>RT11946</t>
  </si>
  <si>
    <t>RT12324</t>
  </si>
  <si>
    <t>RT12323</t>
  </si>
  <si>
    <t>RT12321</t>
  </si>
  <si>
    <t>RT12318</t>
  </si>
  <si>
    <t>RT12310</t>
  </si>
  <si>
    <t>RT12299</t>
  </si>
  <si>
    <t>RT12296</t>
  </si>
  <si>
    <t>RT12295</t>
  </si>
  <si>
    <t>RT12289</t>
  </si>
  <si>
    <t>RT12284</t>
  </si>
  <si>
    <t>RT12282</t>
  </si>
  <si>
    <t>RT12279</t>
  </si>
  <si>
    <t>RT12271</t>
  </si>
  <si>
    <t>RT12262</t>
  </si>
  <si>
    <t>RT11940</t>
  </si>
  <si>
    <t>RT12254</t>
  </si>
  <si>
    <t>RT12225</t>
  </si>
  <si>
    <t>RT12224</t>
  </si>
  <si>
    <t>RT11935</t>
  </si>
  <si>
    <t>RT12213</t>
  </si>
  <si>
    <t>RT12210</t>
  </si>
  <si>
    <t>RT12207</t>
  </si>
  <si>
    <t>RT12189</t>
  </si>
  <si>
    <t>RT12188</t>
  </si>
  <si>
    <t>RT12169</t>
  </si>
  <si>
    <t>RT12166</t>
  </si>
  <si>
    <t>RT12161</t>
  </si>
  <si>
    <t>RT12157</t>
  </si>
  <si>
    <t>RT12153</t>
  </si>
  <si>
    <t>RT12152</t>
  </si>
  <si>
    <t>RT12147</t>
  </si>
  <si>
    <t>RT12138</t>
  </si>
  <si>
    <t>RT12137</t>
  </si>
  <si>
    <t>RT12112</t>
  </si>
  <si>
    <t>RT11926</t>
  </si>
  <si>
    <t>RT12105</t>
  </si>
  <si>
    <t>RT12091</t>
  </si>
  <si>
    <t>RT12089</t>
  </si>
  <si>
    <t>RT12087</t>
  </si>
  <si>
    <t>RT12085</t>
  </si>
  <si>
    <t>RT12082</t>
  </si>
  <si>
    <t>RT12077</t>
  </si>
  <si>
    <t>RT12075</t>
  </si>
  <si>
    <t>RT12068</t>
  </si>
  <si>
    <t>RT12065</t>
  </si>
  <si>
    <t>RT12063</t>
  </si>
  <si>
    <t>RT12062</t>
  </si>
  <si>
    <t>RT12061</t>
  </si>
  <si>
    <t>RT12052</t>
  </si>
  <si>
    <t>RT12047</t>
  </si>
  <si>
    <t>RT12046</t>
  </si>
  <si>
    <t>RT12045</t>
  </si>
  <si>
    <t>RT12039</t>
  </si>
  <si>
    <t>RT11881</t>
  </si>
  <si>
    <t>RT11874</t>
  </si>
  <si>
    <t>RT11778</t>
  </si>
  <si>
    <t>RT11865</t>
  </si>
  <si>
    <t>RT11864</t>
  </si>
  <si>
    <t>RT11858</t>
  </si>
  <si>
    <t>RT11857</t>
  </si>
  <si>
    <t>RT11853</t>
  </si>
  <si>
    <t>RT11849</t>
  </si>
  <si>
    <t>RT11848</t>
  </si>
  <si>
    <t>RT11839</t>
  </si>
  <si>
    <t>RT11832</t>
  </si>
  <si>
    <t>RT11828</t>
  </si>
  <si>
    <t>RT11773</t>
  </si>
  <si>
    <t>RT11818</t>
  </si>
  <si>
    <t>RT11814</t>
  </si>
  <si>
    <t>RT11811</t>
  </si>
  <si>
    <t>RT11803</t>
  </si>
  <si>
    <t>RT11791</t>
  </si>
  <si>
    <t>RT11901</t>
  </si>
  <si>
    <t>RT11886</t>
  </si>
  <si>
    <t>RT11644</t>
  </si>
  <si>
    <t>RT11632</t>
  </si>
  <si>
    <t>RT11628</t>
  </si>
  <si>
    <t>RT11626</t>
  </si>
  <si>
    <t>RT11544</t>
  </si>
  <si>
    <t>RT11620</t>
  </si>
  <si>
    <t>RT11611</t>
  </si>
  <si>
    <t>RT11605</t>
  </si>
  <si>
    <t>RT11541</t>
  </si>
  <si>
    <t>RT11578</t>
  </si>
  <si>
    <t>RT11572</t>
  </si>
  <si>
    <t>RT11569</t>
  </si>
  <si>
    <t>RT11567</t>
  </si>
  <si>
    <t>RT11561</t>
  </si>
  <si>
    <t>RT11768</t>
  </si>
  <si>
    <t>RT11539</t>
  </si>
  <si>
    <t>RT11749</t>
  </si>
  <si>
    <t>RT11744</t>
  </si>
  <si>
    <t>RT11732</t>
  </si>
  <si>
    <t>RT11728</t>
  </si>
  <si>
    <t>RT11712</t>
  </si>
  <si>
    <t>RT11709</t>
  </si>
  <si>
    <t>RT11705</t>
  </si>
  <si>
    <t>RT11696</t>
  </si>
  <si>
    <t>RT11690</t>
  </si>
  <si>
    <t>RT11684</t>
  </si>
  <si>
    <t>RT11677</t>
  </si>
  <si>
    <t>RT11674</t>
  </si>
  <si>
    <t>RT11671</t>
  </si>
  <si>
    <t>RT11665</t>
  </si>
  <si>
    <t>RT11664</t>
  </si>
  <si>
    <t>RT11659</t>
  </si>
  <si>
    <t>RT11656</t>
  </si>
  <si>
    <t>RT11653</t>
  </si>
  <si>
    <t>RT11651</t>
  </si>
  <si>
    <t>RT11547</t>
  </si>
  <si>
    <t>RT11455</t>
  </si>
  <si>
    <t>RT11454</t>
  </si>
  <si>
    <t>RT11449</t>
  </si>
  <si>
    <t>RT11437</t>
  </si>
  <si>
    <t>RT11358</t>
  </si>
  <si>
    <t>RT11425</t>
  </si>
  <si>
    <t>RT11413</t>
  </si>
  <si>
    <t>RT11412</t>
  </si>
  <si>
    <t>RT11411</t>
  </si>
  <si>
    <t>RT11408</t>
  </si>
  <si>
    <t>RT11406</t>
  </si>
  <si>
    <t>RT11402</t>
  </si>
  <si>
    <t>RT11400</t>
  </si>
  <si>
    <t>RT11395</t>
  </si>
  <si>
    <t>RT11390</t>
  </si>
  <si>
    <t>RT11383</t>
  </si>
  <si>
    <t>RT11380</t>
  </si>
  <si>
    <t>RT11527</t>
  </si>
  <si>
    <t>RT11522</t>
  </si>
  <si>
    <t>RT11513</t>
  </si>
  <si>
    <t>RT11511</t>
  </si>
  <si>
    <t>RT11506</t>
  </si>
  <si>
    <t>RT11495</t>
  </si>
  <si>
    <t>RT11491</t>
  </si>
  <si>
    <t>RT11364</t>
  </si>
  <si>
    <t>RT11363</t>
  </si>
  <si>
    <t>RT11478</t>
  </si>
  <si>
    <t>RT11477</t>
  </si>
  <si>
    <t>RT11472</t>
  </si>
  <si>
    <t>RT11464</t>
  </si>
  <si>
    <t>RT11462</t>
  </si>
  <si>
    <t>RT11165</t>
  </si>
  <si>
    <t>RT11160</t>
  </si>
  <si>
    <t>RT11159</t>
  </si>
  <si>
    <t>RT11155</t>
  </si>
  <si>
    <t>RT11146</t>
  </si>
  <si>
    <t>RT11134</t>
  </si>
  <si>
    <t>RT11130</t>
  </si>
  <si>
    <t>RT11123</t>
  </si>
  <si>
    <t>RT11118</t>
  </si>
  <si>
    <t>RT11116</t>
  </si>
  <si>
    <t>RT11060</t>
  </si>
  <si>
    <t>RT11110</t>
  </si>
  <si>
    <t>RT11104</t>
  </si>
  <si>
    <t>RT11102</t>
  </si>
  <si>
    <t>RT11093</t>
  </si>
  <si>
    <t>RT11091</t>
  </si>
  <si>
    <t>RT11345</t>
  </si>
  <si>
    <t>RT11336</t>
  </si>
  <si>
    <t>RT11082</t>
  </si>
  <si>
    <t>RT11327</t>
  </si>
  <si>
    <t>RT11326</t>
  </si>
  <si>
    <t>RT11313</t>
  </si>
  <si>
    <t>RT11311</t>
  </si>
  <si>
    <t>RT11307</t>
  </si>
  <si>
    <t>RT11305</t>
  </si>
  <si>
    <t>RT11299</t>
  </si>
  <si>
    <t>RT11295</t>
  </si>
  <si>
    <t>RT11293</t>
  </si>
  <si>
    <t>RT11079</t>
  </si>
  <si>
    <t>RT11289</t>
  </si>
  <si>
    <t>RT11055</t>
  </si>
  <si>
    <t>RT11281</t>
  </si>
  <si>
    <t>RT11271</t>
  </si>
  <si>
    <t>RT11270</t>
  </si>
  <si>
    <t>RT11265</t>
  </si>
  <si>
    <t>RT11263</t>
  </si>
  <si>
    <t>RT11255</t>
  </si>
  <si>
    <t>RT11244</t>
  </si>
  <si>
    <t>RT11242</t>
  </si>
  <si>
    <t>RT11226</t>
  </si>
  <si>
    <t>RT11224</t>
  </si>
  <si>
    <t>RT11223</t>
  </si>
  <si>
    <t>RT11215</t>
  </si>
  <si>
    <t>RT11069</t>
  </si>
  <si>
    <t>RT11212</t>
  </si>
  <si>
    <t>RT11208</t>
  </si>
  <si>
    <t>RT11068</t>
  </si>
  <si>
    <t>RT11197</t>
  </si>
  <si>
    <t>RT11186</t>
  </si>
  <si>
    <t>RT11185</t>
  </si>
  <si>
    <t>RT11176</t>
  </si>
  <si>
    <t>RT10859</t>
  </si>
  <si>
    <t>RT10858</t>
  </si>
  <si>
    <t>RT10848</t>
  </si>
  <si>
    <t>RT10839</t>
  </si>
  <si>
    <t>RT10818</t>
  </si>
  <si>
    <t>RT10817</t>
  </si>
  <si>
    <t>RT10814</t>
  </si>
  <si>
    <t>RT10809</t>
  </si>
  <si>
    <t>RT10791</t>
  </si>
  <si>
    <t>RT11030</t>
  </si>
  <si>
    <t>RT11021</t>
  </si>
  <si>
    <t>RT11019</t>
  </si>
  <si>
    <t>RT11004</t>
  </si>
  <si>
    <t>RT10984</t>
  </si>
  <si>
    <t>RT10983</t>
  </si>
  <si>
    <t>RT10956</t>
  </si>
  <si>
    <t>RT10955</t>
  </si>
  <si>
    <t>RT10954</t>
  </si>
  <si>
    <t>RT10953</t>
  </si>
  <si>
    <t>RT10949</t>
  </si>
  <si>
    <t>RT10947</t>
  </si>
  <si>
    <t>RT10773</t>
  </si>
  <si>
    <t>RT10771</t>
  </si>
  <si>
    <t>RT10922</t>
  </si>
  <si>
    <t>RT10917</t>
  </si>
  <si>
    <t>RT10770</t>
  </si>
  <si>
    <t>RT10905</t>
  </si>
  <si>
    <t>RT10901</t>
  </si>
  <si>
    <t>RT10769</t>
  </si>
  <si>
    <t>RT10878</t>
  </si>
  <si>
    <t>RT10866</t>
  </si>
  <si>
    <t>RT10756</t>
  </si>
  <si>
    <t>RT10535</t>
  </si>
  <si>
    <t>RT10533</t>
  </si>
  <si>
    <t>RT10531</t>
  </si>
  <si>
    <t>RT10530</t>
  </si>
  <si>
    <t>RT10526</t>
  </si>
  <si>
    <t>RT10506</t>
  </si>
  <si>
    <t>RT10497</t>
  </si>
  <si>
    <t>RT10495</t>
  </si>
  <si>
    <t>RT10479</t>
  </si>
  <si>
    <t>RT10474</t>
  </si>
  <si>
    <t>RT10755</t>
  </si>
  <si>
    <t>RT10752</t>
  </si>
  <si>
    <t>RT10749</t>
  </si>
  <si>
    <t>RT10748</t>
  </si>
  <si>
    <t>RT10747</t>
  </si>
  <si>
    <t>RT10745</t>
  </si>
  <si>
    <t>RT10742</t>
  </si>
  <si>
    <t>RT10741</t>
  </si>
  <si>
    <t>RT10465</t>
  </si>
  <si>
    <t>RT10721</t>
  </si>
  <si>
    <t>RT10464</t>
  </si>
  <si>
    <t>RT10700</t>
  </si>
  <si>
    <t>RT10463</t>
  </si>
  <si>
    <t>RT10697</t>
  </si>
  <si>
    <t>RT10694</t>
  </si>
  <si>
    <t>RT10687</t>
  </si>
  <si>
    <t>RT10663</t>
  </si>
  <si>
    <t>RT10655</t>
  </si>
  <si>
    <t>RT10458</t>
  </si>
  <si>
    <t>RT10650</t>
  </si>
  <si>
    <t>RT10648</t>
  </si>
  <si>
    <t>RT10646</t>
  </si>
  <si>
    <t>RT10643</t>
  </si>
  <si>
    <t>RT10642</t>
  </si>
  <si>
    <t>RT10630</t>
  </si>
  <si>
    <t>RT10456</t>
  </si>
  <si>
    <t>RT10625</t>
  </si>
  <si>
    <t>RT10622</t>
  </si>
  <si>
    <t>RT10620</t>
  </si>
  <si>
    <t>RT10619</t>
  </si>
  <si>
    <t>RT10618</t>
  </si>
  <si>
    <t>RT10617</t>
  </si>
  <si>
    <t>RT10609</t>
  </si>
  <si>
    <t>RT10608</t>
  </si>
  <si>
    <t>RT10603</t>
  </si>
  <si>
    <t>RT10595</t>
  </si>
  <si>
    <t>RT10584</t>
  </si>
  <si>
    <t>RT10583</t>
  </si>
  <si>
    <t>RT10579</t>
  </si>
  <si>
    <t>RT10578</t>
  </si>
  <si>
    <t>RT10574</t>
  </si>
  <si>
    <t>RT10569</t>
  </si>
  <si>
    <t>RT10564</t>
  </si>
  <si>
    <t>RT10557</t>
  </si>
  <si>
    <t>RT10168</t>
  </si>
  <si>
    <t>RT10154</t>
  </si>
  <si>
    <t>RT10082</t>
  </si>
  <si>
    <t>RT10149</t>
  </si>
  <si>
    <t>RT10081</t>
  </si>
  <si>
    <t>RT10145</t>
  </si>
  <si>
    <t>RT10125</t>
  </si>
  <si>
    <t>RT10121</t>
  </si>
  <si>
    <t>RT10115</t>
  </si>
  <si>
    <t>RT10114</t>
  </si>
  <si>
    <t>RT10110</t>
  </si>
  <si>
    <t>RT10423</t>
  </si>
  <si>
    <t>RT10422</t>
  </si>
  <si>
    <t>RT10418</t>
  </si>
  <si>
    <t>RT10414</t>
  </si>
  <si>
    <t>RT10403</t>
  </si>
  <si>
    <t>RT10395</t>
  </si>
  <si>
    <t>RT10392</t>
  </si>
  <si>
    <t>RT10390</t>
  </si>
  <si>
    <t>RT10103</t>
  </si>
  <si>
    <t>RT10380</t>
  </si>
  <si>
    <t>RT10367</t>
  </si>
  <si>
    <t>RT10362</t>
  </si>
  <si>
    <t>RT10354</t>
  </si>
  <si>
    <t>RT10345</t>
  </si>
  <si>
    <t>RT10340</t>
  </si>
  <si>
    <t>RT10339</t>
  </si>
  <si>
    <t>RT10334</t>
  </si>
  <si>
    <t>RT10320</t>
  </si>
  <si>
    <t>RT10318</t>
  </si>
  <si>
    <t>RT10309</t>
  </si>
  <si>
    <t>RT10302</t>
  </si>
  <si>
    <t>RT10297</t>
  </si>
  <si>
    <t>RT10291</t>
  </si>
  <si>
    <t>RT10286</t>
  </si>
  <si>
    <t>RT10285</t>
  </si>
  <si>
    <t>RT10283</t>
  </si>
  <si>
    <t>RT10282</t>
  </si>
  <si>
    <t>RT10281</t>
  </si>
  <si>
    <t>RT10094</t>
  </si>
  <si>
    <t>RT10277</t>
  </si>
  <si>
    <t>RT10268</t>
  </si>
  <si>
    <t>RT10265</t>
  </si>
  <si>
    <t>RT10263</t>
  </si>
  <si>
    <t>RT10262</t>
  </si>
  <si>
    <t>RT10253</t>
  </si>
  <si>
    <t>RT10240</t>
  </si>
  <si>
    <t>RT10233</t>
  </si>
  <si>
    <t>RT10231</t>
  </si>
  <si>
    <t>RT10229</t>
  </si>
  <si>
    <t>RT10222</t>
  </si>
  <si>
    <t>RT10221</t>
  </si>
  <si>
    <t>RT10219</t>
  </si>
  <si>
    <t>RT10215</t>
  </si>
  <si>
    <t>RT10199</t>
  </si>
  <si>
    <t>RT10195</t>
  </si>
  <si>
    <t>RT10087</t>
  </si>
  <si>
    <t>RT10086</t>
  </si>
  <si>
    <t>RT09793</t>
  </si>
  <si>
    <t>RT09790</t>
  </si>
  <si>
    <t>RT09768</t>
  </si>
  <si>
    <t>RT09699</t>
  </si>
  <si>
    <t>RT09739</t>
  </si>
  <si>
    <t>RT09737</t>
  </si>
  <si>
    <t>RT09736</t>
  </si>
  <si>
    <t>RT09735</t>
  </si>
  <si>
    <t>RT09733</t>
  </si>
  <si>
    <t>RT10073</t>
  </si>
  <si>
    <t>RT10066</t>
  </si>
  <si>
    <t>RT10060</t>
  </si>
  <si>
    <t>RT10059</t>
  </si>
  <si>
    <t>RT09727</t>
  </si>
  <si>
    <t>RT10051</t>
  </si>
  <si>
    <t>RT10035</t>
  </si>
  <si>
    <t>RT10025</t>
  </si>
  <si>
    <t>RT10024</t>
  </si>
  <si>
    <t>RT10023</t>
  </si>
  <si>
    <t>RT10019</t>
  </si>
  <si>
    <t>RT10006</t>
  </si>
  <si>
    <t>RT10003</t>
  </si>
  <si>
    <t>RT09971</t>
  </si>
  <si>
    <t>RT09963</t>
  </si>
  <si>
    <t>RT09718</t>
  </si>
  <si>
    <t>RT09717</t>
  </si>
  <si>
    <t>RT09944</t>
  </si>
  <si>
    <t>RT09942</t>
  </si>
  <si>
    <t>RT09939</t>
  </si>
  <si>
    <t>RT09930</t>
  </si>
  <si>
    <t>RT09928</t>
  </si>
  <si>
    <t>RT09922</t>
  </si>
  <si>
    <t>RT09916</t>
  </si>
  <si>
    <t>RT09915</t>
  </si>
  <si>
    <t>RT09914</t>
  </si>
  <si>
    <t>RT09907</t>
  </si>
  <si>
    <t>RT09898</t>
  </si>
  <si>
    <t>RT09897</t>
  </si>
  <si>
    <t>RT09895</t>
  </si>
  <si>
    <t>RT09712</t>
  </si>
  <si>
    <t>RT09882</t>
  </si>
  <si>
    <t>RT09881</t>
  </si>
  <si>
    <t>RT09879</t>
  </si>
  <si>
    <t>RT09872</t>
  </si>
  <si>
    <t>RT09871</t>
  </si>
  <si>
    <t>RT09867</t>
  </si>
  <si>
    <t>RT09862</t>
  </si>
  <si>
    <t>RT09860</t>
  </si>
  <si>
    <t>RT09859</t>
  </si>
  <si>
    <t>RT09857</t>
  </si>
  <si>
    <t>RT09853</t>
  </si>
  <si>
    <t>RT09843</t>
  </si>
  <si>
    <t>RT09839</t>
  </si>
  <si>
    <t>RT09830</t>
  </si>
  <si>
    <t>RT09829</t>
  </si>
  <si>
    <t>RT09828</t>
  </si>
  <si>
    <t>RT09823</t>
  </si>
  <si>
    <t>RT09819</t>
  </si>
  <si>
    <t>RT09815</t>
  </si>
  <si>
    <t>RT09813</t>
  </si>
  <si>
    <t>RT09808</t>
  </si>
  <si>
    <t>RT09807</t>
  </si>
  <si>
    <t>RT09806</t>
  </si>
  <si>
    <t>RT09417</t>
  </si>
  <si>
    <t>RT09409</t>
  </si>
  <si>
    <t>RT09408</t>
  </si>
  <si>
    <t>RT09405</t>
  </si>
  <si>
    <t>RT09404</t>
  </si>
  <si>
    <t>RT09305</t>
  </si>
  <si>
    <t>RT09391</t>
  </si>
  <si>
    <t>RT09390</t>
  </si>
  <si>
    <t>RT09389</t>
  </si>
  <si>
    <t>RT09388</t>
  </si>
  <si>
    <t>RT09304</t>
  </si>
  <si>
    <t>RT09365</t>
  </si>
  <si>
    <t>RT09362</t>
  </si>
  <si>
    <t>RT09349</t>
  </si>
  <si>
    <t>RT09348</t>
  </si>
  <si>
    <t>RT09693</t>
  </si>
  <si>
    <t>RT09683</t>
  </si>
  <si>
    <t>RT09677</t>
  </si>
  <si>
    <t>RT09676</t>
  </si>
  <si>
    <t>RT09659</t>
  </si>
  <si>
    <t>RT09658</t>
  </si>
  <si>
    <t>RT09657</t>
  </si>
  <si>
    <t>RT09655</t>
  </si>
  <si>
    <t>RT09636</t>
  </si>
  <si>
    <t>RT09631</t>
  </si>
  <si>
    <t>RT09630</t>
  </si>
  <si>
    <t>RT09621</t>
  </si>
  <si>
    <t>RT09609</t>
  </si>
  <si>
    <t>RT09604</t>
  </si>
  <si>
    <t>RT09603</t>
  </si>
  <si>
    <t>RT09601</t>
  </si>
  <si>
    <t>RT09600</t>
  </si>
  <si>
    <t>RT09595</t>
  </si>
  <si>
    <t>RT09593</t>
  </si>
  <si>
    <t>RT09592</t>
  </si>
  <si>
    <t>RT09325</t>
  </si>
  <si>
    <t>RT09585</t>
  </si>
  <si>
    <t>RT09570</t>
  </si>
  <si>
    <t>RT09569</t>
  </si>
  <si>
    <t>RT09550</t>
  </si>
  <si>
    <t>RT09547</t>
  </si>
  <si>
    <t>RT09545</t>
  </si>
  <si>
    <t>RT09540</t>
  </si>
  <si>
    <t>RT09538</t>
  </si>
  <si>
    <t>RT09299</t>
  </si>
  <si>
    <t>RT09529</t>
  </si>
  <si>
    <t>RT09528</t>
  </si>
  <si>
    <t>RT09525</t>
  </si>
  <si>
    <t>RT09523</t>
  </si>
  <si>
    <t>RT09520</t>
  </si>
  <si>
    <t>RT09502</t>
  </si>
  <si>
    <t>RT09500</t>
  </si>
  <si>
    <t>RT09497</t>
  </si>
  <si>
    <t>RT09494</t>
  </si>
  <si>
    <t>RT09491</t>
  </si>
  <si>
    <t>RT09472</t>
  </si>
  <si>
    <t>RT09469</t>
  </si>
  <si>
    <t>RT09468</t>
  </si>
  <si>
    <t>RT09467</t>
  </si>
  <si>
    <t>RT09458</t>
  </si>
  <si>
    <t>RT09456</t>
  </si>
  <si>
    <t>RT09311</t>
  </si>
  <si>
    <t>RT09452</t>
  </si>
  <si>
    <t>RT09439</t>
  </si>
  <si>
    <t>RT09438</t>
  </si>
  <si>
    <t>RT09422</t>
  </si>
  <si>
    <t>RT08474</t>
  </si>
  <si>
    <t>RT08466</t>
  </si>
  <si>
    <t>RT08464</t>
  </si>
  <si>
    <t>RT08463</t>
  </si>
  <si>
    <t>RT09297</t>
  </si>
  <si>
    <t>RT09296</t>
  </si>
  <si>
    <t>RT09295</t>
  </si>
  <si>
    <t>RT09294</t>
  </si>
  <si>
    <t>RT09288</t>
  </si>
  <si>
    <t>RT09275</t>
  </si>
  <si>
    <t>RT09261</t>
  </si>
  <si>
    <t>RT09260</t>
  </si>
  <si>
    <t>RT09255</t>
  </si>
  <si>
    <t>RT08453</t>
  </si>
  <si>
    <t>RT09249</t>
  </si>
  <si>
    <t>RT09247</t>
  </si>
  <si>
    <t>RT09236</t>
  </si>
  <si>
    <t>RT09230</t>
  </si>
  <si>
    <t>RT09214</t>
  </si>
  <si>
    <t>RT08449</t>
  </si>
  <si>
    <t>RT09203</t>
  </si>
  <si>
    <t>RT09193</t>
  </si>
  <si>
    <t>RT09187</t>
  </si>
  <si>
    <t>RT09183</t>
  </si>
  <si>
    <t>RT09174</t>
  </si>
  <si>
    <t>RT09172</t>
  </si>
  <si>
    <t>RT09168</t>
  </si>
  <si>
    <t>RT09163</t>
  </si>
  <si>
    <t>RT09162</t>
  </si>
  <si>
    <t>RT09161</t>
  </si>
  <si>
    <t>RT09159</t>
  </si>
  <si>
    <t>RT09157</t>
  </si>
  <si>
    <t>RT09155</t>
  </si>
  <si>
    <t>RT09148</t>
  </si>
  <si>
    <t>RT09147</t>
  </si>
  <si>
    <t>RT09146</t>
  </si>
  <si>
    <t>RT09144</t>
  </si>
  <si>
    <t>RT09130</t>
  </si>
  <si>
    <t>RT09126</t>
  </si>
  <si>
    <t>RT09123</t>
  </si>
  <si>
    <t>RT09122</t>
  </si>
  <si>
    <t>RT09119</t>
  </si>
  <si>
    <t>RT09110</t>
  </si>
  <si>
    <t>RT09109</t>
  </si>
  <si>
    <t>RT09108</t>
  </si>
  <si>
    <t>RT09107</t>
  </si>
  <si>
    <t>RT08440</t>
  </si>
  <si>
    <t>RT09098</t>
  </si>
  <si>
    <t>RT09093</t>
  </si>
  <si>
    <t>RT09090</t>
  </si>
  <si>
    <t>RT09087</t>
  </si>
  <si>
    <t>RT09086</t>
  </si>
  <si>
    <t>RT09083</t>
  </si>
  <si>
    <t>RT09082</t>
  </si>
  <si>
    <t>RT09075</t>
  </si>
  <si>
    <t>RT08437</t>
  </si>
  <si>
    <t>RT09071</t>
  </si>
  <si>
    <t>RT09069</t>
  </si>
  <si>
    <t>RT09068</t>
  </si>
  <si>
    <t>RT08436</t>
  </si>
  <si>
    <t>RT08435</t>
  </si>
  <si>
    <t>RT09047</t>
  </si>
  <si>
    <t>RT09042</t>
  </si>
  <si>
    <t>RT09033</t>
  </si>
  <si>
    <t>RT09031</t>
  </si>
  <si>
    <t>RT09030</t>
  </si>
  <si>
    <t>RT09019</t>
  </si>
  <si>
    <t>RT09005</t>
  </si>
  <si>
    <t>RT09003</t>
  </si>
  <si>
    <t>RT09001</t>
  </si>
  <si>
    <t>RT08993</t>
  </si>
  <si>
    <t>RT08992</t>
  </si>
  <si>
    <t>RT08991</t>
  </si>
  <si>
    <t>RT08978</t>
  </si>
  <si>
    <t>RT08974</t>
  </si>
  <si>
    <t>RT08425</t>
  </si>
  <si>
    <t>RT08959</t>
  </si>
  <si>
    <t>RT08424</t>
  </si>
  <si>
    <t>RT08951</t>
  </si>
  <si>
    <t>RT08947</t>
  </si>
  <si>
    <t>RT08946</t>
  </si>
  <si>
    <t>RT08933</t>
  </si>
  <si>
    <t>RT08373</t>
  </si>
  <si>
    <t>RT08930</t>
  </si>
  <si>
    <t>RT08927</t>
  </si>
  <si>
    <t>RT08922</t>
  </si>
  <si>
    <t>RT08920</t>
  </si>
  <si>
    <t>RT08913</t>
  </si>
  <si>
    <t>RT08419</t>
  </si>
  <si>
    <t>RT08910</t>
  </si>
  <si>
    <t>RT08909</t>
  </si>
  <si>
    <t>RT08904</t>
  </si>
  <si>
    <t>RT08902</t>
  </si>
  <si>
    <t>RT08891</t>
  </si>
  <si>
    <t>RT08890</t>
  </si>
  <si>
    <t>RT08417</t>
  </si>
  <si>
    <t>RT08882</t>
  </si>
  <si>
    <t>RT08881</t>
  </si>
  <si>
    <t>RT08880</t>
  </si>
  <si>
    <t>RT08877</t>
  </si>
  <si>
    <t>RT08876</t>
  </si>
  <si>
    <t>RT08875</t>
  </si>
  <si>
    <t>RT08874</t>
  </si>
  <si>
    <t>RT08868</t>
  </si>
  <si>
    <t>RT08849</t>
  </si>
  <si>
    <t>RT08848</t>
  </si>
  <si>
    <t>RT08838</t>
  </si>
  <si>
    <t>RT08828</t>
  </si>
  <si>
    <t>RT08827</t>
  </si>
  <si>
    <t>RT08411</t>
  </si>
  <si>
    <t>RT08818</t>
  </si>
  <si>
    <t>RT08815</t>
  </si>
  <si>
    <t>RT08810</t>
  </si>
  <si>
    <t>RT08803</t>
  </si>
  <si>
    <t>RT08799</t>
  </si>
  <si>
    <t>RT08409</t>
  </si>
  <si>
    <t>RT08786</t>
  </si>
  <si>
    <t>RT08785</t>
  </si>
  <si>
    <t>RT08782</t>
  </si>
  <si>
    <t>RT08779</t>
  </si>
  <si>
    <t>RT08767</t>
  </si>
  <si>
    <t>RT08760</t>
  </si>
  <si>
    <t>RT08405</t>
  </si>
  <si>
    <t>RT08746</t>
  </si>
  <si>
    <t>RT08741</t>
  </si>
  <si>
    <t>RT08404</t>
  </si>
  <si>
    <t>RT08739</t>
  </si>
  <si>
    <t>RT08734</t>
  </si>
  <si>
    <t>RT08732</t>
  </si>
  <si>
    <t>RT08731</t>
  </si>
  <si>
    <t>RT08724</t>
  </si>
  <si>
    <t>RT08722</t>
  </si>
  <si>
    <t>RT08717</t>
  </si>
  <si>
    <t>RT08715</t>
  </si>
  <si>
    <t>RT08714</t>
  </si>
  <si>
    <t>RT08713</t>
  </si>
  <si>
    <t>RT08711</t>
  </si>
  <si>
    <t>RT08686</t>
  </si>
  <si>
    <t>RT08682</t>
  </si>
  <si>
    <t>RT08681</t>
  </si>
  <si>
    <t>RT08676</t>
  </si>
  <si>
    <t>RT08394</t>
  </si>
  <si>
    <t>RT08662</t>
  </si>
  <si>
    <t>RT08659</t>
  </si>
  <si>
    <t>RT08655</t>
  </si>
  <si>
    <t>RT08646</t>
  </si>
  <si>
    <t>RT08641</t>
  </si>
  <si>
    <t>RT08640</t>
  </si>
  <si>
    <t>RT08634</t>
  </si>
  <si>
    <t>RT08631</t>
  </si>
  <si>
    <t>RT08626</t>
  </si>
  <si>
    <t>RT09232</t>
  </si>
  <si>
    <t>RT08391</t>
  </si>
  <si>
    <t>RT08612</t>
  </si>
  <si>
    <t>RT08611</t>
  </si>
  <si>
    <t>RT08609</t>
  </si>
  <si>
    <t>RT08599</t>
  </si>
  <si>
    <t>RT08594</t>
  </si>
  <si>
    <t>RT08590</t>
  </si>
  <si>
    <t>RT08578</t>
  </si>
  <si>
    <t>RT08570</t>
  </si>
  <si>
    <t>RT08568</t>
  </si>
  <si>
    <t>RT08565</t>
  </si>
  <si>
    <t>RT08564</t>
  </si>
  <si>
    <t>RT08563</t>
  </si>
  <si>
    <t>RT08561</t>
  </si>
  <si>
    <t>RT08558</t>
  </si>
  <si>
    <t>RT08549</t>
  </si>
  <si>
    <t>RT08547</t>
  </si>
  <si>
    <t>RT08545</t>
  </si>
  <si>
    <t>RT08544</t>
  </si>
  <si>
    <t>RT08535</t>
  </si>
  <si>
    <t>RT08529</t>
  </si>
  <si>
    <t>RT08525</t>
  </si>
  <si>
    <t>RT08510</t>
  </si>
  <si>
    <t>RT08507</t>
  </si>
  <si>
    <t>RT08500</t>
  </si>
  <si>
    <t>RT08499</t>
  </si>
  <si>
    <t>RT08489</t>
  </si>
  <si>
    <t>RT08488</t>
  </si>
  <si>
    <t>RT08485</t>
  </si>
  <si>
    <t>RT08484</t>
  </si>
  <si>
    <t>RT08478</t>
  </si>
  <si>
    <t>RT08708</t>
  </si>
  <si>
    <t>RT09353</t>
  </si>
  <si>
    <t>RT11553</t>
  </si>
  <si>
    <t>RT14107</t>
  </si>
  <si>
    <t>RT09290</t>
  </si>
  <si>
    <t>RT09238</t>
  </si>
  <si>
    <t>RT09228</t>
  </si>
  <si>
    <t>RT09270</t>
  </si>
  <si>
    <t>RT09272</t>
  </si>
  <si>
    <t>RT09276</t>
  </si>
  <si>
    <t>RT09293</t>
  </si>
  <si>
    <t>RT09242</t>
  </si>
  <si>
    <t>RT09266</t>
  </si>
  <si>
    <t>RT09269</t>
  </si>
  <si>
    <t>RT09259</t>
  </si>
  <si>
    <t>RT09253</t>
  </si>
  <si>
    <t>RT09227</t>
  </si>
  <si>
    <t>RT09243</t>
  </si>
  <si>
    <t>RT09226</t>
  </si>
  <si>
    <t>RT09221</t>
  </si>
  <si>
    <t>RT09225</t>
  </si>
  <si>
    <t>RT09182</t>
  </si>
  <si>
    <t>RT09199</t>
  </si>
  <si>
    <t>RT09128</t>
  </si>
  <si>
    <t>RT09181</t>
  </si>
  <si>
    <t>RT09164</t>
  </si>
  <si>
    <t>RT09189</t>
  </si>
  <si>
    <t>RT09152</t>
  </si>
  <si>
    <t>RT09166</t>
  </si>
  <si>
    <t>RT09179</t>
  </si>
  <si>
    <t>RT09151</t>
  </si>
  <si>
    <t>RT09120</t>
  </si>
  <si>
    <t>RT09124</t>
  </si>
  <si>
    <t>RT09153</t>
  </si>
  <si>
    <t>RT09127</t>
  </si>
  <si>
    <t>RT09133</t>
  </si>
  <si>
    <t>RT09115</t>
  </si>
  <si>
    <t>RT09091</t>
  </si>
  <si>
    <t>RT09067</t>
  </si>
  <si>
    <t>RT09064</t>
  </si>
  <si>
    <t>RT09076</t>
  </si>
  <si>
    <t>RT09057</t>
  </si>
  <si>
    <t>RT09054</t>
  </si>
  <si>
    <t>RT09049</t>
  </si>
  <si>
    <t>RT09022</t>
  </si>
  <si>
    <t>RT09017</t>
  </si>
  <si>
    <t>RT09035</t>
  </si>
  <si>
    <t>RT08968</t>
  </si>
  <si>
    <t>RT09016</t>
  </si>
  <si>
    <t>RT09023</t>
  </si>
  <si>
    <t>RT08958</t>
  </si>
  <si>
    <t>RT08990</t>
  </si>
  <si>
    <t>RT08982</t>
  </si>
  <si>
    <t>RT08999</t>
  </si>
  <si>
    <t>RT08977</t>
  </si>
  <si>
    <t>RT08984</t>
  </si>
  <si>
    <t>RT08989</t>
  </si>
  <si>
    <t>RT08971</t>
  </si>
  <si>
    <t>RT08976</t>
  </si>
  <si>
    <t>RT08952</t>
  </si>
  <si>
    <t>RT08957</t>
  </si>
  <si>
    <t>RT08942</t>
  </si>
  <si>
    <t>RT08954</t>
  </si>
  <si>
    <t>RT08965</t>
  </si>
  <si>
    <t>RT08956</t>
  </si>
  <si>
    <t>RT08944</t>
  </si>
  <si>
    <t>RT08955</t>
  </si>
  <si>
    <t>RT08917</t>
  </si>
  <si>
    <t>RT08911</t>
  </si>
  <si>
    <t>RT08907</t>
  </si>
  <si>
    <t>RT08914</t>
  </si>
  <si>
    <t>RT08901</t>
  </si>
  <si>
    <t>RT08925</t>
  </si>
  <si>
    <t>RT08923</t>
  </si>
  <si>
    <t>RT08893</t>
  </si>
  <si>
    <t>RT08857</t>
  </si>
  <si>
    <t>RT08873</t>
  </si>
  <si>
    <t>RT08869</t>
  </si>
  <si>
    <t>RT08847</t>
  </si>
  <si>
    <t>RT08856</t>
  </si>
  <si>
    <t>RT08837</t>
  </si>
  <si>
    <t>RT08855</t>
  </si>
  <si>
    <t>RT08846</t>
  </si>
  <si>
    <t>RT08853</t>
  </si>
  <si>
    <t>RT08788</t>
  </si>
  <si>
    <t>RT08811</t>
  </si>
  <si>
    <t>RT08814</t>
  </si>
  <si>
    <t>RT08816</t>
  </si>
  <si>
    <t>RT08825</t>
  </si>
  <si>
    <t>RT08801</t>
  </si>
  <si>
    <t>RT08770</t>
  </si>
  <si>
    <t>RT08789</t>
  </si>
  <si>
    <t>RT08764</t>
  </si>
  <si>
    <t>RT08773</t>
  </si>
  <si>
    <t>RT08720</t>
  </si>
  <si>
    <t>RT08749</t>
  </si>
  <si>
    <t>RT08698</t>
  </si>
  <si>
    <t>RT08736</t>
  </si>
  <si>
    <t>RT08733</t>
  </si>
  <si>
    <t>RT08700</t>
  </si>
  <si>
    <t>RT08668</t>
  </si>
  <si>
    <t>RT08680</t>
  </si>
  <si>
    <t>RT08705</t>
  </si>
  <si>
    <t>RT08672</t>
  </si>
  <si>
    <t>RT08674</t>
  </si>
  <si>
    <t>RT08664</t>
  </si>
  <si>
    <t>RT08667</t>
  </si>
  <si>
    <t>RT08661</t>
  </si>
  <si>
    <t>RT08675</t>
  </si>
  <si>
    <t>RT08644</t>
  </si>
  <si>
    <t>RT08653</t>
  </si>
  <si>
    <t>RT08636</t>
  </si>
  <si>
    <t>RT08645</t>
  </si>
  <si>
    <t>RT08627</t>
  </si>
  <si>
    <t>RT08623</t>
  </si>
  <si>
    <t>RT08617</t>
  </si>
  <si>
    <t>RT08593</t>
  </si>
  <si>
    <t>RT08595</t>
  </si>
  <si>
    <t>RT08571</t>
  </si>
  <si>
    <t>RT08538</t>
  </si>
  <si>
    <t>RT08550</t>
  </si>
  <si>
    <t>RT08556</t>
  </si>
  <si>
    <t>RT08533</t>
  </si>
  <si>
    <t>RT08546</t>
  </si>
  <si>
    <t>RT08523</t>
  </si>
  <si>
    <t>RT08537</t>
  </si>
  <si>
    <t>RT08515</t>
  </si>
  <si>
    <t>RT08468</t>
  </si>
  <si>
    <t>RT08494</t>
  </si>
  <si>
    <t>RT08483</t>
  </si>
  <si>
    <t>RT08519</t>
  </si>
  <si>
    <t>RT08495</t>
  </si>
  <si>
    <t>RT08475</t>
  </si>
  <si>
    <t>RT08469</t>
  </si>
  <si>
    <t>RT08432</t>
  </si>
  <si>
    <t>RT08433</t>
  </si>
  <si>
    <t>RT08423</t>
  </si>
  <si>
    <t>RT08410</t>
  </si>
  <si>
    <t>RT08414</t>
  </si>
  <si>
    <t>RT08390</t>
  </si>
  <si>
    <t>RT08383</t>
  </si>
  <si>
    <t>RT08382</t>
  </si>
  <si>
    <t>RT08374</t>
  </si>
  <si>
    <t>RT12713</t>
  </si>
  <si>
    <t>RT12688</t>
  </si>
  <si>
    <t>RT12678</t>
  </si>
  <si>
    <t>RT08369</t>
  </si>
  <si>
    <t>RT12693</t>
  </si>
  <si>
    <t>RT12673</t>
  </si>
  <si>
    <t>RT12677</t>
  </si>
  <si>
    <t>RT12662</t>
  </si>
  <si>
    <t>RT12663</t>
  </si>
  <si>
    <t>RT12671</t>
  </si>
  <si>
    <t>RT12661</t>
  </si>
  <si>
    <t>RT12657</t>
  </si>
  <si>
    <t>RT12656</t>
  </si>
  <si>
    <t>RT12628</t>
  </si>
  <si>
    <t>RT12651</t>
  </si>
  <si>
    <t>RT12623</t>
  </si>
  <si>
    <t>RT12641</t>
  </si>
  <si>
    <t>RT12634</t>
  </si>
  <si>
    <t>RT12626</t>
  </si>
  <si>
    <t>RT12598</t>
  </si>
  <si>
    <t>RT12617</t>
  </si>
  <si>
    <t>RT12600</t>
  </si>
  <si>
    <t>RT12619</t>
  </si>
  <si>
    <t>RT12583</t>
  </si>
  <si>
    <t>RT12590</t>
  </si>
  <si>
    <t>RT12597</t>
  </si>
  <si>
    <t>RT12599</t>
  </si>
  <si>
    <t>RT12586</t>
  </si>
  <si>
    <t>RT12571</t>
  </si>
  <si>
    <t>RT12548</t>
  </si>
  <si>
    <t>RT12553</t>
  </si>
  <si>
    <t>RT12561</t>
  </si>
  <si>
    <t>RT12550</t>
  </si>
  <si>
    <t>RT12557</t>
  </si>
  <si>
    <t>RT12532</t>
  </si>
  <si>
    <t>RT12534</t>
  </si>
  <si>
    <t>RT12523</t>
  </si>
  <si>
    <t>RT12535</t>
  </si>
  <si>
    <t>RT12536</t>
  </si>
  <si>
    <t>RT12512</t>
  </si>
  <si>
    <t>RT12508</t>
  </si>
  <si>
    <t>RT12498</t>
  </si>
  <si>
    <t>RT12504</t>
  </si>
  <si>
    <t>RT12507</t>
  </si>
  <si>
    <t>RT12499</t>
  </si>
  <si>
    <t>RT12468</t>
  </si>
  <si>
    <t>RT12479</t>
  </si>
  <si>
    <t>RT12464</t>
  </si>
  <si>
    <t>RT12442</t>
  </si>
  <si>
    <t>RT12433</t>
  </si>
  <si>
    <t>RT12450</t>
  </si>
  <si>
    <t>RT12423</t>
  </si>
  <si>
    <t>RT12447</t>
  </si>
  <si>
    <t>RT12440</t>
  </si>
  <si>
    <t>RT12424</t>
  </si>
  <si>
    <t>RT12429</t>
  </si>
  <si>
    <t>RT12431</t>
  </si>
  <si>
    <t>RT12408</t>
  </si>
  <si>
    <t>RT12402</t>
  </si>
  <si>
    <t>RT12398</t>
  </si>
  <si>
    <t>RT12393</t>
  </si>
  <si>
    <t>RT12409</t>
  </si>
  <si>
    <t>RT12400</t>
  </si>
  <si>
    <t>RT12401</t>
  </si>
  <si>
    <t>RT12396</t>
  </si>
  <si>
    <t>RT12386</t>
  </si>
  <si>
    <t>RT12381</t>
  </si>
  <si>
    <t>RT12371</t>
  </si>
  <si>
    <t>RT12359</t>
  </si>
  <si>
    <t>RT12351</t>
  </si>
  <si>
    <t>RT12350</t>
  </si>
  <si>
    <t>RT12322</t>
  </si>
  <si>
    <t>RT12328</t>
  </si>
  <si>
    <t>RT12337</t>
  </si>
  <si>
    <t>RT12313</t>
  </si>
  <si>
    <t>RT12315</t>
  </si>
  <si>
    <t>RT12314</t>
  </si>
  <si>
    <t>RT12311</t>
  </si>
  <si>
    <t>RT12288</t>
  </si>
  <si>
    <t>RT12272</t>
  </si>
  <si>
    <t>RT12281</t>
  </si>
  <si>
    <t>RT12286</t>
  </si>
  <si>
    <t>RT12273</t>
  </si>
  <si>
    <t>RT12287</t>
  </si>
  <si>
    <t>RT12276</t>
  </si>
  <si>
    <t>RT12270</t>
  </si>
  <si>
    <t>RT12261</t>
  </si>
  <si>
    <t>RT12255</t>
  </si>
  <si>
    <t>RT12253</t>
  </si>
  <si>
    <t>RT12245</t>
  </si>
  <si>
    <t>RT12259</t>
  </si>
  <si>
    <t>RT12232</t>
  </si>
  <si>
    <t>RT12246</t>
  </si>
  <si>
    <t>RT12233</t>
  </si>
  <si>
    <t>RT12236</t>
  </si>
  <si>
    <t>RT12206</t>
  </si>
  <si>
    <t>RT12203</t>
  </si>
  <si>
    <t>RT12209</t>
  </si>
  <si>
    <t>RT12178</t>
  </si>
  <si>
    <t>RT12160</t>
  </si>
  <si>
    <t>RT12150</t>
  </si>
  <si>
    <t>RT12145</t>
  </si>
  <si>
    <t>RT12131</t>
  </si>
  <si>
    <t>RT12140</t>
  </si>
  <si>
    <t>RT12149</t>
  </si>
  <si>
    <t>RT12126</t>
  </si>
  <si>
    <t>RT12129</t>
  </si>
  <si>
    <t>RT12113</t>
  </si>
  <si>
    <t>RT12117</t>
  </si>
  <si>
    <t>RT12119</t>
  </si>
  <si>
    <t>RT12100</t>
  </si>
  <si>
    <t>RT12096</t>
  </si>
  <si>
    <t>RT12093</t>
  </si>
  <si>
    <t>RT12086</t>
  </si>
  <si>
    <t>RT12088</t>
  </si>
  <si>
    <t>RT12104</t>
  </si>
  <si>
    <t>RT12071</t>
  </si>
  <si>
    <t>RT12094</t>
  </si>
  <si>
    <t>RT12079</t>
  </si>
  <si>
    <t>RT12056</t>
  </si>
  <si>
    <t>RT12067</t>
  </si>
  <si>
    <t>RT12074</t>
  </si>
  <si>
    <t>RT12055</t>
  </si>
  <si>
    <t>RT12053</t>
  </si>
  <si>
    <t>RT12059</t>
  </si>
  <si>
    <t>RT12020</t>
  </si>
  <si>
    <t>RT12016</t>
  </si>
  <si>
    <t>RT12012</t>
  </si>
  <si>
    <t>RT12017</t>
  </si>
  <si>
    <t>RT12013</t>
  </si>
  <si>
    <t>RT12019</t>
  </si>
  <si>
    <t>RT11995</t>
  </si>
  <si>
    <t>RT12009</t>
  </si>
  <si>
    <t>RT11981</t>
  </si>
  <si>
    <t>RT11983</t>
  </si>
  <si>
    <t>RT11978</t>
  </si>
  <si>
    <t>RT11960</t>
  </si>
  <si>
    <t>RT11965</t>
  </si>
  <si>
    <t>RT11950</t>
  </si>
  <si>
    <t>RT11969</t>
  </si>
  <si>
    <t>RT11964</t>
  </si>
  <si>
    <t>RT11953</t>
  </si>
  <si>
    <t>RT11936</t>
  </si>
  <si>
    <t>RT11938</t>
  </si>
  <si>
    <t>RT11920</t>
  </si>
  <si>
    <t>RT11939</t>
  </si>
  <si>
    <t>RT11927</t>
  </si>
  <si>
    <t>RT11929</t>
  </si>
  <si>
    <t>RT11906</t>
  </si>
  <si>
    <t>RT11913</t>
  </si>
  <si>
    <t>RT13496</t>
  </si>
  <si>
    <t>RT13495</t>
  </si>
  <si>
    <t>RT13492</t>
  </si>
  <si>
    <t>RT13475</t>
  </si>
  <si>
    <t>RT13474</t>
  </si>
  <si>
    <t>RT13482</t>
  </si>
  <si>
    <t>RT13464</t>
  </si>
  <si>
    <t>RT13488</t>
  </si>
  <si>
    <t>RT13452</t>
  </si>
  <si>
    <t>RT13451</t>
  </si>
  <si>
    <t>RT13439</t>
  </si>
  <si>
    <t>RT13448</t>
  </si>
  <si>
    <t>RT13441</t>
  </si>
  <si>
    <t>RT13430</t>
  </si>
  <si>
    <t>RT13423</t>
  </si>
  <si>
    <t>RT13410</t>
  </si>
  <si>
    <t>RT13393</t>
  </si>
  <si>
    <t>RT13388</t>
  </si>
  <si>
    <t>RT13364</t>
  </si>
  <si>
    <t>RT13351</t>
  </si>
  <si>
    <t>RT13342</t>
  </si>
  <si>
    <t>RT13326</t>
  </si>
  <si>
    <t>RT13321</t>
  </si>
  <si>
    <t>RT13307</t>
  </si>
  <si>
    <t>RT13311</t>
  </si>
  <si>
    <t>RT13309</t>
  </si>
  <si>
    <t>RT13298</t>
  </si>
  <si>
    <t>RT13272</t>
  </si>
  <si>
    <t>RT13270</t>
  </si>
  <si>
    <t>RT13269</t>
  </si>
  <si>
    <t>RT13256</t>
  </si>
  <si>
    <t>RT13254</t>
  </si>
  <si>
    <t>RT13268</t>
  </si>
  <si>
    <t>RT13261</t>
  </si>
  <si>
    <t>RT13257</t>
  </si>
  <si>
    <t>RT13251</t>
  </si>
  <si>
    <t>RT13240</t>
  </si>
  <si>
    <t>RT13206</t>
  </si>
  <si>
    <t>RT13211</t>
  </si>
  <si>
    <t>RT13207</t>
  </si>
  <si>
    <t>RT13208</t>
  </si>
  <si>
    <t>RT13185</t>
  </si>
  <si>
    <t>RT13197</t>
  </si>
  <si>
    <t>RT13198</t>
  </si>
  <si>
    <t>RT13187</t>
  </si>
  <si>
    <t>RT13170</t>
  </si>
  <si>
    <t>RT13109</t>
  </si>
  <si>
    <t>RT13111</t>
  </si>
  <si>
    <t>RT13103</t>
  </si>
  <si>
    <t>RT13094</t>
  </si>
  <si>
    <t>RT13101</t>
  </si>
  <si>
    <t>RT13089</t>
  </si>
  <si>
    <t>RT13084</t>
  </si>
  <si>
    <t>RT13098</t>
  </si>
  <si>
    <t>RT13055</t>
  </si>
  <si>
    <t>RT13035</t>
  </si>
  <si>
    <t>RT13050</t>
  </si>
  <si>
    <t>RT13043</t>
  </si>
  <si>
    <t>RT13031</t>
  </si>
  <si>
    <t>RT13030</t>
  </si>
  <si>
    <t>RT13027</t>
  </si>
  <si>
    <t>RT13023</t>
  </si>
  <si>
    <t>RT13028</t>
  </si>
  <si>
    <t>RT13009</t>
  </si>
  <si>
    <t>RT13004</t>
  </si>
  <si>
    <t>RT13000</t>
  </si>
  <si>
    <t>RT12997</t>
  </si>
  <si>
    <t>RT12976</t>
  </si>
  <si>
    <t>RT12993</t>
  </si>
  <si>
    <t>RT12971</t>
  </si>
  <si>
    <t>RT12967</t>
  </si>
  <si>
    <t>RT12963</t>
  </si>
  <si>
    <t>RT12968</t>
  </si>
  <si>
    <t>RT12960</t>
  </si>
  <si>
    <t>RT12957</t>
  </si>
  <si>
    <t>RT12941</t>
  </si>
  <si>
    <t>RT12939</t>
  </si>
  <si>
    <t>RT12940</t>
  </si>
  <si>
    <t>RT12934</t>
  </si>
  <si>
    <t>RT12928</t>
  </si>
  <si>
    <t>RT12920</t>
  </si>
  <si>
    <t>RT12876</t>
  </si>
  <si>
    <t>RT12918</t>
  </si>
  <si>
    <t>RT12910</t>
  </si>
  <si>
    <t>RT12917</t>
  </si>
  <si>
    <t>RT12883</t>
  </si>
  <si>
    <t>RT12875</t>
  </si>
  <si>
    <t>RT12871</t>
  </si>
  <si>
    <t>RT12868</t>
  </si>
  <si>
    <t>RT12853</t>
  </si>
  <si>
    <t>RT12854</t>
  </si>
  <si>
    <t>RT12860</t>
  </si>
  <si>
    <t>RT12816</t>
  </si>
  <si>
    <t>RT12842</t>
  </si>
  <si>
    <t>RT12806</t>
  </si>
  <si>
    <t>RT12834</t>
  </si>
  <si>
    <t>RT12824</t>
  </si>
  <si>
    <t>RT12827</t>
  </si>
  <si>
    <t>RT12812</t>
  </si>
  <si>
    <t>RT12803</t>
  </si>
  <si>
    <t>RT12793</t>
  </si>
  <si>
    <t>RT12769</t>
  </si>
  <si>
    <t>RT12732</t>
  </si>
  <si>
    <t>RT12735</t>
  </si>
  <si>
    <t>RT12734</t>
  </si>
  <si>
    <t>RT13748</t>
  </si>
  <si>
    <t>RT12729</t>
  </si>
  <si>
    <t>RT13742</t>
  </si>
  <si>
    <t>RT13738</t>
  </si>
  <si>
    <t>RT13710</t>
  </si>
  <si>
    <t>RT13691</t>
  </si>
  <si>
    <t>RT13702</t>
  </si>
  <si>
    <t>RT13706</t>
  </si>
  <si>
    <t>RT13697</t>
  </si>
  <si>
    <t>RT13688</t>
  </si>
  <si>
    <t>RT13671</t>
  </si>
  <si>
    <t>RT13689</t>
  </si>
  <si>
    <t>RT13670</t>
  </si>
  <si>
    <t>RT13673</t>
  </si>
  <si>
    <t>RT13667</t>
  </si>
  <si>
    <t>RT13657</t>
  </si>
  <si>
    <t>RT13642</t>
  </si>
  <si>
    <t>RT13643</t>
  </si>
  <si>
    <t>RT13622</t>
  </si>
  <si>
    <t>RT13623</t>
  </si>
  <si>
    <t>RT13625</t>
  </si>
  <si>
    <t>RT13599</t>
  </si>
  <si>
    <t>RT13561</t>
  </si>
  <si>
    <t>RT13586</t>
  </si>
  <si>
    <t>RT13584</t>
  </si>
  <si>
    <t>RT13579</t>
  </si>
  <si>
    <t>RT13578</t>
  </si>
  <si>
    <t>RT13552</t>
  </si>
  <si>
    <t>RT13541</t>
  </si>
  <si>
    <t>RT13564</t>
  </si>
  <si>
    <t>RT13532</t>
  </si>
  <si>
    <t>RT13557</t>
  </si>
  <si>
    <t>RT13543</t>
  </si>
  <si>
    <t>RT13534</t>
  </si>
  <si>
    <t>RT13529</t>
  </si>
  <si>
    <t>RT13535</t>
  </si>
  <si>
    <t>RT13513</t>
  </si>
  <si>
    <t>RT14465</t>
  </si>
  <si>
    <t>RT14472</t>
  </si>
  <si>
    <t>RT13516</t>
  </si>
  <si>
    <t>RT14470</t>
  </si>
  <si>
    <t>RT14452</t>
  </si>
  <si>
    <t>RT14453</t>
  </si>
  <si>
    <t>RT14438</t>
  </si>
  <si>
    <t>RT14445</t>
  </si>
  <si>
    <t>RT14417</t>
  </si>
  <si>
    <t>RT14423</t>
  </si>
  <si>
    <t>RT14424</t>
  </si>
  <si>
    <t>RT14413</t>
  </si>
  <si>
    <t>RT14397</t>
  </si>
  <si>
    <t>RT14415</t>
  </si>
  <si>
    <t>RT14383</t>
  </si>
  <si>
    <t>RT14370</t>
  </si>
  <si>
    <t>RT14362</t>
  </si>
  <si>
    <t>RT14363</t>
  </si>
  <si>
    <t>RT14371</t>
  </si>
  <si>
    <t>RT14348</t>
  </si>
  <si>
    <t>RT14361</t>
  </si>
  <si>
    <t>RT14350</t>
  </si>
  <si>
    <t>RT14356</t>
  </si>
  <si>
    <t>RT14308</t>
  </si>
  <si>
    <t>RT14323</t>
  </si>
  <si>
    <t>RT14327</t>
  </si>
  <si>
    <t>RT14320</t>
  </si>
  <si>
    <t>RT14304</t>
  </si>
  <si>
    <t>RT14280</t>
  </si>
  <si>
    <t>RT14260</t>
  </si>
  <si>
    <t>RT14218</t>
  </si>
  <si>
    <t>RT14250</t>
  </si>
  <si>
    <t>RT14244</t>
  </si>
  <si>
    <t>RT14242</t>
  </si>
  <si>
    <t>RT14232</t>
  </si>
  <si>
    <t>RT14201</t>
  </si>
  <si>
    <t>RT14227</t>
  </si>
  <si>
    <t>RT14188</t>
  </si>
  <si>
    <t>RT14222</t>
  </si>
  <si>
    <t>RT14210</t>
  </si>
  <si>
    <t>RT14212</t>
  </si>
  <si>
    <t>RT14209</t>
  </si>
  <si>
    <t>RT14178</t>
  </si>
  <si>
    <t>RT14184</t>
  </si>
  <si>
    <t>RT14186</t>
  </si>
  <si>
    <t>RT14182</t>
  </si>
  <si>
    <t>RT14161</t>
  </si>
  <si>
    <t>RT14174</t>
  </si>
  <si>
    <t>RT14176</t>
  </si>
  <si>
    <t>RT14180</t>
  </si>
  <si>
    <t>RT14177</t>
  </si>
  <si>
    <t>RT14153</t>
  </si>
  <si>
    <t>RT14140</t>
  </si>
  <si>
    <t>RT14133</t>
  </si>
  <si>
    <t>RT14137</t>
  </si>
  <si>
    <t>RT14122</t>
  </si>
  <si>
    <t>RT14111</t>
  </si>
  <si>
    <t>RT14068</t>
  </si>
  <si>
    <t>RT14112</t>
  </si>
  <si>
    <t>RT14103</t>
  </si>
  <si>
    <t>RT14048</t>
  </si>
  <si>
    <t>RT14106</t>
  </si>
  <si>
    <t>RT14093</t>
  </si>
  <si>
    <t>RT14038</t>
  </si>
  <si>
    <t>RT14096</t>
  </si>
  <si>
    <t>RT14085</t>
  </si>
  <si>
    <t>RT14057</t>
  </si>
  <si>
    <t>RT14044</t>
  </si>
  <si>
    <t>RT14056</t>
  </si>
  <si>
    <t>RT14024</t>
  </si>
  <si>
    <t>RT14033</t>
  </si>
  <si>
    <t>RT14020</t>
  </si>
  <si>
    <t>RT14009</t>
  </si>
  <si>
    <t>RT14010</t>
  </si>
  <si>
    <t>RT14012</t>
  </si>
  <si>
    <t>RT13997</t>
  </si>
  <si>
    <t>RT13996</t>
  </si>
  <si>
    <t>RT13993</t>
  </si>
  <si>
    <t>RT13995</t>
  </si>
  <si>
    <t>RT13992</t>
  </si>
  <si>
    <t>RT13971</t>
  </si>
  <si>
    <t>RT13938</t>
  </si>
  <si>
    <t>RT13975</t>
  </si>
  <si>
    <t>RT13944</t>
  </si>
  <si>
    <t>RT13960</t>
  </si>
  <si>
    <t>RT13963</t>
  </si>
  <si>
    <t>RT13959</t>
  </si>
  <si>
    <t>RT13952</t>
  </si>
  <si>
    <t>RT13946</t>
  </si>
  <si>
    <t>RT13933</t>
  </si>
  <si>
    <t>RT13921</t>
  </si>
  <si>
    <t>RT13923</t>
  </si>
  <si>
    <t>RT13932</t>
  </si>
  <si>
    <t>RT13925</t>
  </si>
  <si>
    <t>RT13905</t>
  </si>
  <si>
    <t>RT13895</t>
  </si>
  <si>
    <t>RT13880</t>
  </si>
  <si>
    <t>RT13864</t>
  </si>
  <si>
    <t>RT13883</t>
  </si>
  <si>
    <t>RT13860</t>
  </si>
  <si>
    <t>RT13859</t>
  </si>
  <si>
    <t>RT13867</t>
  </si>
  <si>
    <t>RT13852</t>
  </si>
  <si>
    <t>RT13845</t>
  </si>
  <si>
    <t>RT13847</t>
  </si>
  <si>
    <t>RT13843</t>
  </si>
  <si>
    <t>RT13837</t>
  </si>
  <si>
    <t>RT13827</t>
  </si>
  <si>
    <t>RT13826</t>
  </si>
  <si>
    <t>RT13804</t>
  </si>
  <si>
    <t>RT13774</t>
  </si>
  <si>
    <t>RT15019</t>
  </si>
  <si>
    <t>RT15052</t>
  </si>
  <si>
    <t>RT15090</t>
  </si>
  <si>
    <t>RT15057</t>
  </si>
  <si>
    <t>RT15073</t>
  </si>
  <si>
    <t>RT15064</t>
  </si>
  <si>
    <t>RT15047</t>
  </si>
  <si>
    <t>RT14969</t>
  </si>
  <si>
    <t>RT15063</t>
  </si>
  <si>
    <t>RT15058</t>
  </si>
  <si>
    <t>RT15050</t>
  </si>
  <si>
    <t>RT15027</t>
  </si>
  <si>
    <t>RT14972</t>
  </si>
  <si>
    <t>RT15030</t>
  </si>
  <si>
    <t>RT15017</t>
  </si>
  <si>
    <t>RT15034</t>
  </si>
  <si>
    <t>RT15007</t>
  </si>
  <si>
    <t>RT15018</t>
  </si>
  <si>
    <t>RT14985</t>
  </si>
  <si>
    <t>RT15014</t>
  </si>
  <si>
    <t>RT14952</t>
  </si>
  <si>
    <t>RT14899</t>
  </si>
  <si>
    <t>RT14889</t>
  </si>
  <si>
    <t>RT14922</t>
  </si>
  <si>
    <t>RT14879</t>
  </si>
  <si>
    <t>RT14961</t>
  </si>
  <si>
    <t>RT14980</t>
  </si>
  <si>
    <t>RT14970</t>
  </si>
  <si>
    <t>RT14947</t>
  </si>
  <si>
    <t>RT14921</t>
  </si>
  <si>
    <t>RT14938</t>
  </si>
  <si>
    <t>RT14930</t>
  </si>
  <si>
    <t>RT14918</t>
  </si>
  <si>
    <t>RT14920</t>
  </si>
  <si>
    <t>RT14913</t>
  </si>
  <si>
    <t>RT14887</t>
  </si>
  <si>
    <t>RT14898</t>
  </si>
  <si>
    <t>RT14893</t>
  </si>
  <si>
    <t>RT14861</t>
  </si>
  <si>
    <t>RT14865</t>
  </si>
  <si>
    <t>RT14847</t>
  </si>
  <si>
    <t>RT14845</t>
  </si>
  <si>
    <t>RT14846</t>
  </si>
  <si>
    <t>RT14843</t>
  </si>
  <si>
    <t>RT14835</t>
  </si>
  <si>
    <t>RT14817</t>
  </si>
  <si>
    <t>RT14782</t>
  </si>
  <si>
    <t>RT14806</t>
  </si>
  <si>
    <t>RT14804</t>
  </si>
  <si>
    <t>RT14801</t>
  </si>
  <si>
    <t>RT14762</t>
  </si>
  <si>
    <t>RT14800</t>
  </si>
  <si>
    <t>RT14781</t>
  </si>
  <si>
    <t>RT14679</t>
  </si>
  <si>
    <t>RT14766</t>
  </si>
  <si>
    <t>RT14778</t>
  </si>
  <si>
    <t>RT14768</t>
  </si>
  <si>
    <t>RT14659</t>
  </si>
  <si>
    <t>RT14746</t>
  </si>
  <si>
    <t>RT14751</t>
  </si>
  <si>
    <t>RT14736</t>
  </si>
  <si>
    <t>RT14748</t>
  </si>
  <si>
    <t>RT14731</t>
  </si>
  <si>
    <t>RT14716</t>
  </si>
  <si>
    <t>RT14682</t>
  </si>
  <si>
    <t>RT14707</t>
  </si>
  <si>
    <t>RT14701</t>
  </si>
  <si>
    <t>RT14579</t>
  </si>
  <si>
    <t>RT14683</t>
  </si>
  <si>
    <t>RT14680</t>
  </si>
  <si>
    <t>RT14667</t>
  </si>
  <si>
    <t>RT14674</t>
  </si>
  <si>
    <t>RT14549</t>
  </si>
  <si>
    <t>RT14648</t>
  </si>
  <si>
    <t>RT14622</t>
  </si>
  <si>
    <t>RT14653</t>
  </si>
  <si>
    <t>RT14655</t>
  </si>
  <si>
    <t>RT14645</t>
  </si>
  <si>
    <t>RT14640</t>
  </si>
  <si>
    <t>RT14654</t>
  </si>
  <si>
    <t>RT14635</t>
  </si>
  <si>
    <t>RT14630</t>
  </si>
  <si>
    <t>RT14616</t>
  </si>
  <si>
    <t>RT14613</t>
  </si>
  <si>
    <t>RT14603</t>
  </si>
  <si>
    <t>RT14582</t>
  </si>
  <si>
    <t>RT14598</t>
  </si>
  <si>
    <t>RT14586</t>
  </si>
  <si>
    <t>RT14601</t>
  </si>
  <si>
    <t>RT14572</t>
  </si>
  <si>
    <t>RT14605</t>
  </si>
  <si>
    <t>RT14587</t>
  </si>
  <si>
    <t>RT14577</t>
  </si>
  <si>
    <t>RT14581</t>
  </si>
  <si>
    <t>RT14570</t>
  </si>
  <si>
    <t>RT14584</t>
  </si>
  <si>
    <t>RT14548</t>
  </si>
  <si>
    <t>RT14540</t>
  </si>
  <si>
    <t>RT15643</t>
  </si>
  <si>
    <t>RT14528</t>
  </si>
  <si>
    <t>RT14544</t>
  </si>
  <si>
    <t>RT14535</t>
  </si>
  <si>
    <t>RT14500</t>
  </si>
  <si>
    <t>RT14501</t>
  </si>
  <si>
    <t>RT14486</t>
  </si>
  <si>
    <t>RT14488</t>
  </si>
  <si>
    <t>RT14495</t>
  </si>
  <si>
    <t>RT14485</t>
  </si>
  <si>
    <t>RT15678</t>
  </si>
  <si>
    <t>RT15642</t>
  </si>
  <si>
    <t>RT15543</t>
  </si>
  <si>
    <t>RT15659</t>
  </si>
  <si>
    <t>RT15645</t>
  </si>
  <si>
    <t>RT15604</t>
  </si>
  <si>
    <t>RT15610</t>
  </si>
  <si>
    <t>RT15602</t>
  </si>
  <si>
    <t>RT15597</t>
  </si>
  <si>
    <t>RT15601</t>
  </si>
  <si>
    <t>RT15609</t>
  </si>
  <si>
    <t>RT15587</t>
  </si>
  <si>
    <t>RT15595</t>
  </si>
  <si>
    <t>RT15577</t>
  </si>
  <si>
    <t>RT15560</t>
  </si>
  <si>
    <t>RT15546</t>
  </si>
  <si>
    <t>RT15550</t>
  </si>
  <si>
    <t>RT15561</t>
  </si>
  <si>
    <t>RT15555</t>
  </si>
  <si>
    <t>RT15540</t>
  </si>
  <si>
    <t>RT15526</t>
  </si>
  <si>
    <t>RT15558</t>
  </si>
  <si>
    <t>RT15549</t>
  </si>
  <si>
    <t>RT15524</t>
  </si>
  <si>
    <t>RT15490</t>
  </si>
  <si>
    <t>RT15403</t>
  </si>
  <si>
    <t>RT15477</t>
  </si>
  <si>
    <t>RT15498</t>
  </si>
  <si>
    <t>RT15456</t>
  </si>
  <si>
    <t>RT15452</t>
  </si>
  <si>
    <t>RT15460</t>
  </si>
  <si>
    <t>RT15442</t>
  </si>
  <si>
    <t>RT15447</t>
  </si>
  <si>
    <t>RT15461</t>
  </si>
  <si>
    <t>RT15426</t>
  </si>
  <si>
    <t>RT15422</t>
  </si>
  <si>
    <t>RT15448</t>
  </si>
  <si>
    <t>RT15441</t>
  </si>
  <si>
    <t>RT15416</t>
  </si>
  <si>
    <t>RT15419</t>
  </si>
  <si>
    <t>RT15428</t>
  </si>
  <si>
    <t>RT15407</t>
  </si>
  <si>
    <t>RT15406</t>
  </si>
  <si>
    <t>RT15415</t>
  </si>
  <si>
    <t>RT15399</t>
  </si>
  <si>
    <t>RT15303</t>
  </si>
  <si>
    <t>RT15384</t>
  </si>
  <si>
    <t>RT15374</t>
  </si>
  <si>
    <t>RT15372</t>
  </si>
  <si>
    <t>RT15380</t>
  </si>
  <si>
    <t>RT15381</t>
  </si>
  <si>
    <t>RT15273</t>
  </si>
  <si>
    <t>RT15352</t>
  </si>
  <si>
    <t>RT15344</t>
  </si>
  <si>
    <t>RT15350</t>
  </si>
  <si>
    <t>RT15337</t>
  </si>
  <si>
    <t>RT15335</t>
  </si>
  <si>
    <t>RT15330</t>
  </si>
  <si>
    <t>RT15310</t>
  </si>
  <si>
    <t>RT15287</t>
  </si>
  <si>
    <t>RT15284</t>
  </si>
  <si>
    <t>RT15193</t>
  </si>
  <si>
    <t>RT15286</t>
  </si>
  <si>
    <t>RT15277</t>
  </si>
  <si>
    <t>RT15298</t>
  </si>
  <si>
    <t>RT15280</t>
  </si>
  <si>
    <t>RT15291</t>
  </si>
  <si>
    <t>RT15285</t>
  </si>
  <si>
    <t>RT15262</t>
  </si>
  <si>
    <t>RT15275</t>
  </si>
  <si>
    <t>RT15266</t>
  </si>
  <si>
    <t>RT15247</t>
  </si>
  <si>
    <t>RT15244</t>
  </si>
  <si>
    <t>RT15258</t>
  </si>
  <si>
    <t>RT15249</t>
  </si>
  <si>
    <t>RT15239</t>
  </si>
  <si>
    <t>RT15133</t>
  </si>
  <si>
    <t>RT15241</t>
  </si>
  <si>
    <t>RT15123</t>
  </si>
  <si>
    <t>RT15197</t>
  </si>
  <si>
    <t>RT15192</t>
  </si>
  <si>
    <t>RT15194</t>
  </si>
  <si>
    <t>RT15200</t>
  </si>
  <si>
    <t>RT15190</t>
  </si>
  <si>
    <t>RT15176</t>
  </si>
  <si>
    <t>RT15157</t>
  </si>
  <si>
    <t>RT15166</t>
  </si>
  <si>
    <t>RT15156</t>
  </si>
  <si>
    <t>RT15158</t>
  </si>
  <si>
    <t>RT15127</t>
  </si>
  <si>
    <t>RT15148</t>
  </si>
  <si>
    <t>RT15132</t>
  </si>
  <si>
    <t>RT15135</t>
  </si>
  <si>
    <t>RT15131</t>
  </si>
  <si>
    <t>RT15125</t>
  </si>
  <si>
    <t>RT15102</t>
  </si>
  <si>
    <t>RT16263</t>
  </si>
  <si>
    <t>RT15105</t>
  </si>
  <si>
    <t>RT15111</t>
  </si>
  <si>
    <t>RT15096</t>
  </si>
  <si>
    <t>RT16243</t>
  </si>
  <si>
    <t>RT16271</t>
  </si>
  <si>
    <t>RT16233</t>
  </si>
  <si>
    <t>RT16262</t>
  </si>
  <si>
    <t>RT16261</t>
  </si>
  <si>
    <t>RT16246</t>
  </si>
  <si>
    <t>RT16236</t>
  </si>
  <si>
    <t>RT16250</t>
  </si>
  <si>
    <t>RT16251</t>
  </si>
  <si>
    <t>RT16238</t>
  </si>
  <si>
    <t>RT16242</t>
  </si>
  <si>
    <t>RT16244</t>
  </si>
  <si>
    <t>RT16216</t>
  </si>
  <si>
    <t>RT16215</t>
  </si>
  <si>
    <t>RT16210</t>
  </si>
  <si>
    <t>RT16201</t>
  </si>
  <si>
    <t>RT16191</t>
  </si>
  <si>
    <t>RT16143</t>
  </si>
  <si>
    <t>RT16178</t>
  </si>
  <si>
    <t>RT16180</t>
  </si>
  <si>
    <t>RT16089</t>
  </si>
  <si>
    <t>RT16176</t>
  </si>
  <si>
    <t>RT16171</t>
  </si>
  <si>
    <t>RT16148</t>
  </si>
  <si>
    <t>RT16141</t>
  </si>
  <si>
    <t>RT16142</t>
  </si>
  <si>
    <t>RT16132</t>
  </si>
  <si>
    <t>RT16063</t>
  </si>
  <si>
    <t>RT16105</t>
  </si>
  <si>
    <t>RT16097</t>
  </si>
  <si>
    <t>RT16090</t>
  </si>
  <si>
    <t>RT16095</t>
  </si>
  <si>
    <t>RT16078</t>
  </si>
  <si>
    <t>RT16033</t>
  </si>
  <si>
    <t>RT16077</t>
  </si>
  <si>
    <t>RT16068</t>
  </si>
  <si>
    <t>RT16067</t>
  </si>
  <si>
    <t>RT16051</t>
  </si>
  <si>
    <t>RT16013</t>
  </si>
  <si>
    <t>RT16054</t>
  </si>
  <si>
    <t>RT15993</t>
  </si>
  <si>
    <t>RT16035</t>
  </si>
  <si>
    <t>RT16022</t>
  </si>
  <si>
    <t>RT16010</t>
  </si>
  <si>
    <t>RT16012</t>
  </si>
  <si>
    <t>RT15919</t>
  </si>
  <si>
    <t>RT16007</t>
  </si>
  <si>
    <t>RT15909</t>
  </si>
  <si>
    <t>RT15966</t>
  </si>
  <si>
    <t>RT15987</t>
  </si>
  <si>
    <t>RT15889</t>
  </si>
  <si>
    <t>RT15968</t>
  </si>
  <si>
    <t>RT15956</t>
  </si>
  <si>
    <t>RT15977</t>
  </si>
  <si>
    <t>RT15951</t>
  </si>
  <si>
    <t>RT15903</t>
  </si>
  <si>
    <t>RT15952</t>
  </si>
  <si>
    <t>RT15945</t>
  </si>
  <si>
    <t>RT15893</t>
  </si>
  <si>
    <t>RT15883</t>
  </si>
  <si>
    <t>RT15906</t>
  </si>
  <si>
    <t>RT15921</t>
  </si>
  <si>
    <t>RT15922</t>
  </si>
  <si>
    <t>RT15924</t>
  </si>
  <si>
    <t>RT15914</t>
  </si>
  <si>
    <t>RT15902</t>
  </si>
  <si>
    <t>RT15894</t>
  </si>
  <si>
    <t>RT15809</t>
  </si>
  <si>
    <t>RT15878</t>
  </si>
  <si>
    <t>RT15885</t>
  </si>
  <si>
    <t>RT15833</t>
  </si>
  <si>
    <t>RT15799</t>
  </si>
  <si>
    <t>RT15882</t>
  </si>
  <si>
    <t>RT15855</t>
  </si>
  <si>
    <t>RT15769</t>
  </si>
  <si>
    <t>RT15803</t>
  </si>
  <si>
    <t>RT15840</t>
  </si>
  <si>
    <t>RT15816</t>
  </si>
  <si>
    <t>RT15821</t>
  </si>
  <si>
    <t>RT15801</t>
  </si>
  <si>
    <t>RT15795</t>
  </si>
  <si>
    <t>RT15743</t>
  </si>
  <si>
    <t>RT15777</t>
  </si>
  <si>
    <t>RT15771</t>
  </si>
  <si>
    <t>RT15775</t>
  </si>
  <si>
    <t>RT15764</t>
  </si>
  <si>
    <t>RT15767</t>
  </si>
  <si>
    <t>RT15772</t>
  </si>
  <si>
    <t>RT15752</t>
  </si>
  <si>
    <t>RT15732</t>
  </si>
  <si>
    <t>RT15727</t>
  </si>
  <si>
    <t>RT15722</t>
  </si>
  <si>
    <t>RT16810</t>
  </si>
  <si>
    <t>RT15715</t>
  </si>
  <si>
    <t>RT15710</t>
  </si>
  <si>
    <t>RT15717</t>
  </si>
  <si>
    <t>RT16857</t>
  </si>
  <si>
    <t>RT15698</t>
  </si>
  <si>
    <t>RT15700</t>
  </si>
  <si>
    <t>RT15707</t>
  </si>
  <si>
    <t>RT15695</t>
  </si>
  <si>
    <t>RT16856</t>
  </si>
  <si>
    <t>RT16770</t>
  </si>
  <si>
    <t>RT16827</t>
  </si>
  <si>
    <t>RT16760</t>
  </si>
  <si>
    <t>RT16843</t>
  </si>
  <si>
    <t>RT16804</t>
  </si>
  <si>
    <t>RT16842</t>
  </si>
  <si>
    <t>RT16750</t>
  </si>
  <si>
    <t>RT16813</t>
  </si>
  <si>
    <t>RT16787</t>
  </si>
  <si>
    <t>RT16805</t>
  </si>
  <si>
    <t>RT16806</t>
  </si>
  <si>
    <t>RT16801</t>
  </si>
  <si>
    <t>RT16802</t>
  </si>
  <si>
    <t>RT16779</t>
  </si>
  <si>
    <t>RT16700</t>
  </si>
  <si>
    <t>RT16781</t>
  </si>
  <si>
    <t>RT16766</t>
  </si>
  <si>
    <t>RT16680</t>
  </si>
  <si>
    <t>RT16724</t>
  </si>
  <si>
    <t>RT16735</t>
  </si>
  <si>
    <t>RT16704</t>
  </si>
  <si>
    <t>RT16709</t>
  </si>
  <si>
    <t>RT16726</t>
  </si>
  <si>
    <t>RT16728</t>
  </si>
  <si>
    <t>RT16718</t>
  </si>
  <si>
    <t>RT16705</t>
  </si>
  <si>
    <t>RT16703</t>
  </si>
  <si>
    <t>RT16701</t>
  </si>
  <si>
    <t>RT16679</t>
  </si>
  <si>
    <t>RT16669</t>
  </si>
  <si>
    <t>RT16682</t>
  </si>
  <si>
    <t>RT16657</t>
  </si>
  <si>
    <t>RT16672</t>
  </si>
  <si>
    <t>RT16676</t>
  </si>
  <si>
    <t>RT16652</t>
  </si>
  <si>
    <t>RT16651</t>
  </si>
  <si>
    <t>RT16646</t>
  </si>
  <si>
    <t>RT16631</t>
  </si>
  <si>
    <t>RT16605</t>
  </si>
  <si>
    <t>RT16593</t>
  </si>
  <si>
    <t>RT16577</t>
  </si>
  <si>
    <t>RT16585</t>
  </si>
  <si>
    <t>RT16510</t>
  </si>
  <si>
    <t>RT16583</t>
  </si>
  <si>
    <t>RT16575</t>
  </si>
  <si>
    <t>RT16573</t>
  </si>
  <si>
    <t>RT16578</t>
  </si>
  <si>
    <t>RT16572</t>
  </si>
  <si>
    <t>RT16562</t>
  </si>
  <si>
    <t>RT16547</t>
  </si>
  <si>
    <t>RT16556</t>
  </si>
  <si>
    <t>RT16553</t>
  </si>
  <si>
    <t>RT16548</t>
  </si>
  <si>
    <t>RT16480</t>
  </si>
  <si>
    <t>RT16514</t>
  </si>
  <si>
    <t>RT16518</t>
  </si>
  <si>
    <t>RT16501</t>
  </si>
  <si>
    <t>RT16496</t>
  </si>
  <si>
    <t>RT16430</t>
  </si>
  <si>
    <t>RT16465</t>
  </si>
  <si>
    <t>RT16476</t>
  </si>
  <si>
    <t>RT16471</t>
  </si>
  <si>
    <t>RT16462</t>
  </si>
  <si>
    <t>RT16435</t>
  </si>
  <si>
    <t>RT16446</t>
  </si>
  <si>
    <t>RT16427</t>
  </si>
  <si>
    <t>RT16436</t>
  </si>
  <si>
    <t>RT16433</t>
  </si>
  <si>
    <t>RT16370</t>
  </si>
  <si>
    <t>RT16422</t>
  </si>
  <si>
    <t>RT16406</t>
  </si>
  <si>
    <t>RT16401</t>
  </si>
  <si>
    <t>RT16402</t>
  </si>
  <si>
    <t>RT16384</t>
  </si>
  <si>
    <t>RT16375</t>
  </si>
  <si>
    <t>RT16391</t>
  </si>
  <si>
    <t>RT16398</t>
  </si>
  <si>
    <t>RT16381</t>
  </si>
  <si>
    <t>RT16388</t>
  </si>
  <si>
    <t>RT16364</t>
  </si>
  <si>
    <t>RT16372</t>
  </si>
  <si>
    <t>RT09685</t>
  </si>
  <si>
    <t>RT16318</t>
  </si>
  <si>
    <t>RT09665</t>
  </si>
  <si>
    <t>RT09690</t>
  </si>
  <si>
    <t>RT09682</t>
  </si>
  <si>
    <t>RT09645</t>
  </si>
  <si>
    <t>RT16282</t>
  </si>
  <si>
    <t>RT09669</t>
  </si>
  <si>
    <t>RT09652</t>
  </si>
  <si>
    <t>RT09634</t>
  </si>
  <si>
    <t>RT09646</t>
  </si>
  <si>
    <t>RT09619</t>
  </si>
  <si>
    <t>RT09633</t>
  </si>
  <si>
    <t>RT09602</t>
  </si>
  <si>
    <t>RT09610</t>
  </si>
  <si>
    <t>RT09623</t>
  </si>
  <si>
    <t>RT09599</t>
  </si>
  <si>
    <t>RT09594</t>
  </si>
  <si>
    <t>RT09598</t>
  </si>
  <si>
    <t>RT09559</t>
  </si>
  <si>
    <t>RT09542</t>
  </si>
  <si>
    <t>RT09558</t>
  </si>
  <si>
    <t>RT09539</t>
  </si>
  <si>
    <t>RT09557</t>
  </si>
  <si>
    <t>RT09510</t>
  </si>
  <si>
    <t>RT09492</t>
  </si>
  <si>
    <t>RT09503</t>
  </si>
  <si>
    <t>RT09506</t>
  </si>
  <si>
    <t>RT09493</t>
  </si>
  <si>
    <t>RT09485</t>
  </si>
  <si>
    <t>RT09481</t>
  </si>
  <si>
    <t>RT09471</t>
  </si>
  <si>
    <t>RT09446</t>
  </si>
  <si>
    <t>RT09437</t>
  </si>
  <si>
    <t>RT09427</t>
  </si>
  <si>
    <t>RT09415</t>
  </si>
  <si>
    <t>RT09384</t>
  </si>
  <si>
    <t>RT09393</t>
  </si>
  <si>
    <t>RT09372</t>
  </si>
  <si>
    <t>RT09381</t>
  </si>
  <si>
    <t>RT09374</t>
  </si>
  <si>
    <t>RT09378</t>
  </si>
  <si>
    <t>RT09373</t>
  </si>
  <si>
    <t>RT09376</t>
  </si>
  <si>
    <t>RT09342</t>
  </si>
  <si>
    <t>RT09355</t>
  </si>
  <si>
    <t>RT09303</t>
  </si>
  <si>
    <t>RT10058</t>
  </si>
  <si>
    <t>RT10056</t>
  </si>
  <si>
    <t>RT10067</t>
  </si>
  <si>
    <t>RT10072</t>
  </si>
  <si>
    <t>RT10046</t>
  </si>
  <si>
    <t>RT10045</t>
  </si>
  <si>
    <t>RT10054</t>
  </si>
  <si>
    <t>RT10049</t>
  </si>
  <si>
    <t>RT10037</t>
  </si>
  <si>
    <t>RT10034</t>
  </si>
  <si>
    <t>RT10017</t>
  </si>
  <si>
    <t>RT09976</t>
  </si>
  <si>
    <t>RT09968</t>
  </si>
  <si>
    <t>RT09984</t>
  </si>
  <si>
    <t>RT09969</t>
  </si>
  <si>
    <t>RT09983</t>
  </si>
  <si>
    <t>RT09950</t>
  </si>
  <si>
    <t>RT09972</t>
  </si>
  <si>
    <t>RT09964</t>
  </si>
  <si>
    <t>RT09949</t>
  </si>
  <si>
    <t>RT09920</t>
  </si>
  <si>
    <t>RT09906</t>
  </si>
  <si>
    <t>RT09921</t>
  </si>
  <si>
    <t>RT09923</t>
  </si>
  <si>
    <t>RT09904</t>
  </si>
  <si>
    <t>RT09901</t>
  </si>
  <si>
    <t>RT09889</t>
  </si>
  <si>
    <t>RT09902</t>
  </si>
  <si>
    <t>RT09903</t>
  </si>
  <si>
    <t>RT09885</t>
  </si>
  <si>
    <t>RT09868</t>
  </si>
  <si>
    <t>RT09892</t>
  </si>
  <si>
    <t>RT09866</t>
  </si>
  <si>
    <t>RT09875</t>
  </si>
  <si>
    <t>RT09865</t>
  </si>
  <si>
    <t>RT09835</t>
  </si>
  <si>
    <t>RT09801</t>
  </si>
  <si>
    <t>RT09792</t>
  </si>
  <si>
    <t>RT09769</t>
  </si>
  <si>
    <t>RT09760</t>
  </si>
  <si>
    <t>RT09749</t>
  </si>
  <si>
    <t>RT09751</t>
  </si>
  <si>
    <t>RT09734</t>
  </si>
  <si>
    <t>RT09753</t>
  </si>
  <si>
    <t>RT09724</t>
  </si>
  <si>
    <t>RT10429</t>
  </si>
  <si>
    <t>RT09701</t>
  </si>
  <si>
    <t>RT10411</t>
  </si>
  <si>
    <t>RT10432</t>
  </si>
  <si>
    <t>RT09695</t>
  </si>
  <si>
    <t>RT10420</t>
  </si>
  <si>
    <t>RT10417</t>
  </si>
  <si>
    <t>RT10425</t>
  </si>
  <si>
    <t>RT10412</t>
  </si>
  <si>
    <t>RT10410</t>
  </si>
  <si>
    <t>RT10402</t>
  </si>
  <si>
    <t>RT10426</t>
  </si>
  <si>
    <t>RT10371</t>
  </si>
  <si>
    <t>RT10385</t>
  </si>
  <si>
    <t>RT10351</t>
  </si>
  <si>
    <t>RT10396</t>
  </si>
  <si>
    <t>RT10375</t>
  </si>
  <si>
    <t>RT10370</t>
  </si>
  <si>
    <t>RT10349</t>
  </si>
  <si>
    <t>RT10386</t>
  </si>
  <si>
    <t>RT10357</t>
  </si>
  <si>
    <t>RT10365</t>
  </si>
  <si>
    <t>RT10364</t>
  </si>
  <si>
    <t>RT10347</t>
  </si>
  <si>
    <t>RT10342</t>
  </si>
  <si>
    <t>RT10321</t>
  </si>
  <si>
    <t>RT10329</t>
  </si>
  <si>
    <t>RT10337</t>
  </si>
  <si>
    <t>RT10335</t>
  </si>
  <si>
    <t>RT10323</t>
  </si>
  <si>
    <t>RT10310</t>
  </si>
  <si>
    <t>RT10315</t>
  </si>
  <si>
    <t>RT10314</t>
  </si>
  <si>
    <t>RT10305</t>
  </si>
  <si>
    <t>RT10287</t>
  </si>
  <si>
    <t>RT10298</t>
  </si>
  <si>
    <t>RT10295</t>
  </si>
  <si>
    <t>RT10259</t>
  </si>
  <si>
    <t>RT10267</t>
  </si>
  <si>
    <t>RT10270</t>
  </si>
  <si>
    <t>RT10274</t>
  </si>
  <si>
    <t>RT10239</t>
  </si>
  <si>
    <t>RT10255</t>
  </si>
  <si>
    <t>RT10254</t>
  </si>
  <si>
    <t>RT10256</t>
  </si>
  <si>
    <t>RT10224</t>
  </si>
  <si>
    <t>RT10191</t>
  </si>
  <si>
    <t>RT10210</t>
  </si>
  <si>
    <t>RT10214</t>
  </si>
  <si>
    <t>RT10200</t>
  </si>
  <si>
    <t>RT10197</t>
  </si>
  <si>
    <t>RT10204</t>
  </si>
  <si>
    <t>RT10169</t>
  </si>
  <si>
    <t>RT10185</t>
  </si>
  <si>
    <t>RT10178</t>
  </si>
  <si>
    <t>RT10174</t>
  </si>
  <si>
    <t>RT10163</t>
  </si>
  <si>
    <t>RT10139</t>
  </si>
  <si>
    <t>RT10155</t>
  </si>
  <si>
    <t>RT10166</t>
  </si>
  <si>
    <t>RT10153</t>
  </si>
  <si>
    <t>RT10148</t>
  </si>
  <si>
    <t>RT10132</t>
  </si>
  <si>
    <t>RT10146</t>
  </si>
  <si>
    <t>RT10130</t>
  </si>
  <si>
    <t>RT10134</t>
  </si>
  <si>
    <t>RT10118</t>
  </si>
  <si>
    <t>RT10092</t>
  </si>
  <si>
    <t>RT10116</t>
  </si>
  <si>
    <t>RT10090</t>
  </si>
  <si>
    <t>RT10075</t>
  </si>
  <si>
    <t>RT10754</t>
  </si>
  <si>
    <t>RT10083</t>
  </si>
  <si>
    <t>RT10096</t>
  </si>
  <si>
    <t>RT10084</t>
  </si>
  <si>
    <t>RT10713</t>
  </si>
  <si>
    <t>RT10732</t>
  </si>
  <si>
    <t>RT10735</t>
  </si>
  <si>
    <t>RT10738</t>
  </si>
  <si>
    <t>RT10720</t>
  </si>
  <si>
    <t>RT10709</t>
  </si>
  <si>
    <t>RT10718</t>
  </si>
  <si>
    <t>RT10699</t>
  </si>
  <si>
    <t>RT10706</t>
  </si>
  <si>
    <t>RT10681</t>
  </si>
  <si>
    <t>RT10689</t>
  </si>
  <si>
    <t>RT10653</t>
  </si>
  <si>
    <t>RT10672</t>
  </si>
  <si>
    <t>RT10675</t>
  </si>
  <si>
    <t>RT10662</t>
  </si>
  <si>
    <t>RT10676</t>
  </si>
  <si>
    <t>RT10670</t>
  </si>
  <si>
    <t>RT10641</t>
  </si>
  <si>
    <t>RT10659</t>
  </si>
  <si>
    <t>RT10660</t>
  </si>
  <si>
    <t>RT10624</t>
  </si>
  <si>
    <t>RT10638</t>
  </si>
  <si>
    <t>RT10628</t>
  </si>
  <si>
    <t>RT10616</t>
  </si>
  <si>
    <t>RT10573</t>
  </si>
  <si>
    <t>RT10590</t>
  </si>
  <si>
    <t>RT10585</t>
  </si>
  <si>
    <t>RT10571</t>
  </si>
  <si>
    <t>RT10596</t>
  </si>
  <si>
    <t>RT10582</t>
  </si>
  <si>
    <t>RT10577</t>
  </si>
  <si>
    <t>RT10565</t>
  </si>
  <si>
    <t>RT10560</t>
  </si>
  <si>
    <t>RT10568</t>
  </si>
  <si>
    <t>RT10513</t>
  </si>
  <si>
    <t>RT10542</t>
  </si>
  <si>
    <t>RT10521</t>
  </si>
  <si>
    <t>RT10527</t>
  </si>
  <si>
    <t>RT10524</t>
  </si>
  <si>
    <t>RT10538</t>
  </si>
  <si>
    <t>RT10522</t>
  </si>
  <si>
    <t>RT10528</t>
  </si>
  <si>
    <t>RT10518</t>
  </si>
  <si>
    <t>RT10508</t>
  </si>
  <si>
    <t>RT10499</t>
  </si>
  <si>
    <t>RT10496</t>
  </si>
  <si>
    <t>RT10489</t>
  </si>
  <si>
    <t>RT10467</t>
  </si>
  <si>
    <t>RT10482</t>
  </si>
  <si>
    <t>RT10443</t>
  </si>
  <si>
    <t>RT10468</t>
  </si>
  <si>
    <t>RT10466</t>
  </si>
  <si>
    <t>RT10452</t>
  </si>
  <si>
    <t>RT11040</t>
  </si>
  <si>
    <t>RT10437</t>
  </si>
  <si>
    <t>RT11047</t>
  </si>
  <si>
    <t>RT11041</t>
  </si>
  <si>
    <t>RT11044</t>
  </si>
  <si>
    <t>RT11029</t>
  </si>
  <si>
    <t>RT11036</t>
  </si>
  <si>
    <t>RT10978</t>
  </si>
  <si>
    <t>RT10999</t>
  </si>
  <si>
    <t>RT10993</t>
  </si>
  <si>
    <t>RT10982</t>
  </si>
  <si>
    <t>RT10969</t>
  </si>
  <si>
    <t>RT10950</t>
  </si>
  <si>
    <t>RT10964</t>
  </si>
  <si>
    <t>RT10996</t>
  </si>
  <si>
    <t>RT10967</t>
  </si>
  <si>
    <t>RT10940</t>
  </si>
  <si>
    <t>RT10951</t>
  </si>
  <si>
    <t>RT10957</t>
  </si>
  <si>
    <t>RT10962</t>
  </si>
  <si>
    <t>RT10918</t>
  </si>
  <si>
    <t>RT10952</t>
  </si>
  <si>
    <t>RT10927</t>
  </si>
  <si>
    <t>RT10898</t>
  </si>
  <si>
    <t>RT10888</t>
  </si>
  <si>
    <t>RT10923</t>
  </si>
  <si>
    <t>RT10904</t>
  </si>
  <si>
    <t>RT10893</t>
  </si>
  <si>
    <t>RT10860</t>
  </si>
  <si>
    <t>RT10873</t>
  </si>
  <si>
    <t>RT10886</t>
  </si>
  <si>
    <t>RT10875</t>
  </si>
  <si>
    <t>RT10851</t>
  </si>
  <si>
    <t>RT10831</t>
  </si>
  <si>
    <t>RT10837</t>
  </si>
  <si>
    <t>RT10833</t>
  </si>
  <si>
    <t>RT10846</t>
  </si>
  <si>
    <t>RT10788</t>
  </si>
  <si>
    <t>RT10822</t>
  </si>
  <si>
    <t>RT10825</t>
  </si>
  <si>
    <t>RT10801</t>
  </si>
  <si>
    <t>RT10826</t>
  </si>
  <si>
    <t>RT10797</t>
  </si>
  <si>
    <t>RT10781</t>
  </si>
  <si>
    <t>RT10760</t>
  </si>
  <si>
    <t>RT10793</t>
  </si>
  <si>
    <t>RT10774</t>
  </si>
  <si>
    <t>RT10783</t>
  </si>
  <si>
    <t>RT10782</t>
  </si>
  <si>
    <t>RT11330</t>
  </si>
  <si>
    <t>RT10776</t>
  </si>
  <si>
    <t>RT11333</t>
  </si>
  <si>
    <t>RT11316</t>
  </si>
  <si>
    <t>RT11292</t>
  </si>
  <si>
    <t>RT11291</t>
  </si>
  <si>
    <t>RT11286</t>
  </si>
  <si>
    <t>RT11308</t>
  </si>
  <si>
    <t>RT11252</t>
  </si>
  <si>
    <t>RT11284</t>
  </si>
  <si>
    <t>RT11275</t>
  </si>
  <si>
    <t>RT11232</t>
  </si>
  <si>
    <t>RT11261</t>
  </si>
  <si>
    <t>RT11253</t>
  </si>
  <si>
    <t>RT11278</t>
  </si>
  <si>
    <t>RT11243</t>
  </si>
  <si>
    <t>RT11236</t>
  </si>
  <si>
    <t>RT11247</t>
  </si>
  <si>
    <t>RT11231</t>
  </si>
  <si>
    <t>RT11258</t>
  </si>
  <si>
    <t>RT11237</t>
  </si>
  <si>
    <t>RT11239</t>
  </si>
  <si>
    <t>RT11213</t>
  </si>
  <si>
    <t>RT11229</t>
  </si>
  <si>
    <t>RT11200</t>
  </si>
  <si>
    <t>RT11192</t>
  </si>
  <si>
    <t>RT11225</t>
  </si>
  <si>
    <t>RT11196</t>
  </si>
  <si>
    <t>RT11209</t>
  </si>
  <si>
    <t>RT11204</t>
  </si>
  <si>
    <t>RT11170</t>
  </si>
  <si>
    <t>RT11205</t>
  </si>
  <si>
    <t>RT11173</t>
  </si>
  <si>
    <t>RT11199</t>
  </si>
  <si>
    <t>RT11171</t>
  </si>
  <si>
    <t>RT11152</t>
  </si>
  <si>
    <t>RT11175</t>
  </si>
  <si>
    <t>RT11179</t>
  </si>
  <si>
    <t>RT11151</t>
  </si>
  <si>
    <t>RT11177</t>
  </si>
  <si>
    <t>RT11158</t>
  </si>
  <si>
    <t>RT11148</t>
  </si>
  <si>
    <t>RT11139</t>
  </si>
  <si>
    <t>RT11106</t>
  </si>
  <si>
    <t>RT11127</t>
  </si>
  <si>
    <t>RT11099</t>
  </si>
  <si>
    <t>RT11086</t>
  </si>
  <si>
    <t>RT11105</t>
  </si>
  <si>
    <t>RT11087</t>
  </si>
  <si>
    <t>RT11080</t>
  </si>
  <si>
    <t>RT11067</t>
  </si>
  <si>
    <t>RT11066</t>
  </si>
  <si>
    <t>RT11505</t>
  </si>
  <si>
    <t>RT11524</t>
  </si>
  <si>
    <t>RT11531</t>
  </si>
  <si>
    <t>RT11517</t>
  </si>
  <si>
    <t>RT11514</t>
  </si>
  <si>
    <t>RT11502</t>
  </si>
  <si>
    <t>RT11499</t>
  </si>
  <si>
    <t>RT11492</t>
  </si>
  <si>
    <t>RT11497</t>
  </si>
  <si>
    <t>RT11488</t>
  </si>
  <si>
    <t>RT11481</t>
  </si>
  <si>
    <t>RT11473</t>
  </si>
  <si>
    <t>RT11470</t>
  </si>
  <si>
    <t>RT11460</t>
  </si>
  <si>
    <t>RT11458</t>
  </si>
  <si>
    <t>RT11459</t>
  </si>
  <si>
    <t>RT11450</t>
  </si>
  <si>
    <t>RT11443</t>
  </si>
  <si>
    <t>RT11442</t>
  </si>
  <si>
    <t>RT11424</t>
  </si>
  <si>
    <t>RT11404</t>
  </si>
  <si>
    <t>RT11401</t>
  </si>
  <si>
    <t>RT11393</t>
  </si>
  <si>
    <t>RT11365</t>
  </si>
  <si>
    <t>RT11376</t>
  </si>
  <si>
    <t>RT11382</t>
  </si>
  <si>
    <t>RT11355</t>
  </si>
  <si>
    <t>RT11366</t>
  </si>
  <si>
    <t>RT11374</t>
  </si>
  <si>
    <t>RT11767</t>
  </si>
  <si>
    <t>RT11765</t>
  </si>
  <si>
    <t>RT11349</t>
  </si>
  <si>
    <t>RT11758</t>
  </si>
  <si>
    <t>RT11751</t>
  </si>
  <si>
    <t>RT11754</t>
  </si>
  <si>
    <t>RT11763</t>
  </si>
  <si>
    <t>RT11742</t>
  </si>
  <si>
    <t>RT11737</t>
  </si>
  <si>
    <t>RT11753</t>
  </si>
  <si>
    <t>RT11740</t>
  </si>
  <si>
    <t>RT11734</t>
  </si>
  <si>
    <t>RT11725</t>
  </si>
  <si>
    <t>RT11722</t>
  </si>
  <si>
    <t>RT11721</t>
  </si>
  <si>
    <t>RT11718</t>
  </si>
  <si>
    <t>RT11717</t>
  </si>
  <si>
    <t>RT11729</t>
  </si>
  <si>
    <t>RT11720</t>
  </si>
  <si>
    <t>RT11708</t>
  </si>
  <si>
    <t>RT11714</t>
  </si>
  <si>
    <t>RT11719</t>
  </si>
  <si>
    <t>RT11697</t>
  </si>
  <si>
    <t>RT11694</t>
  </si>
  <si>
    <t>RT11699</t>
  </si>
  <si>
    <t>RT11689</t>
  </si>
  <si>
    <t>RT11675</t>
  </si>
  <si>
    <t>RT11672</t>
  </si>
  <si>
    <t>RT11667</t>
  </si>
  <si>
    <t>RT11670</t>
  </si>
  <si>
    <t>RT11658</t>
  </si>
  <si>
    <t>RT11645</t>
  </si>
  <si>
    <t>RT11663</t>
  </si>
  <si>
    <t>RT11631</t>
  </si>
  <si>
    <t>RT11607</t>
  </si>
  <si>
    <t>RT11619</t>
  </si>
  <si>
    <t>RT11597</t>
  </si>
  <si>
    <t>RT11601</t>
  </si>
  <si>
    <t>RT11598</t>
  </si>
  <si>
    <t>RT11599</t>
  </si>
  <si>
    <t>RT11595</t>
  </si>
  <si>
    <t>RT11584</t>
  </si>
  <si>
    <t>RT11571</t>
  </si>
  <si>
    <t>RT11565</t>
  </si>
  <si>
    <t>RT11894</t>
  </si>
  <si>
    <t>RT11543</t>
  </si>
  <si>
    <t>RT11552</t>
  </si>
  <si>
    <t>RT11549</t>
  </si>
  <si>
    <t>RT11898</t>
  </si>
  <si>
    <t>RT11896</t>
  </si>
  <si>
    <t>RT11885</t>
  </si>
  <si>
    <t>RT11883</t>
  </si>
  <si>
    <t>RT11854</t>
  </si>
  <si>
    <t>RT11861</t>
  </si>
  <si>
    <t>RT11866</t>
  </si>
  <si>
    <t>RT11869</t>
  </si>
  <si>
    <t>RT11863</t>
  </si>
  <si>
    <t>RT11841</t>
  </si>
  <si>
    <t>RT11834</t>
  </si>
  <si>
    <t>RT11825</t>
  </si>
  <si>
    <t>RT11830</t>
  </si>
  <si>
    <t>RT11823</t>
  </si>
  <si>
    <t>RT11815</t>
  </si>
  <si>
    <t>RT11813</t>
  </si>
  <si>
    <t>RT11805</t>
  </si>
  <si>
    <t>RT11806</t>
  </si>
  <si>
    <t>RT11801</t>
  </si>
  <si>
    <t>RT11797</t>
  </si>
  <si>
    <t>RT11789</t>
  </si>
  <si>
    <t>RT11775</t>
  </si>
  <si>
    <t>RT11777</t>
  </si>
  <si>
    <t>RT11530</t>
  </si>
  <si>
    <t>RT10580</t>
  </si>
  <si>
    <t>RT16385</t>
  </si>
  <si>
    <t>RT11453</t>
  </si>
  <si>
    <t>RT12106</t>
  </si>
  <si>
    <t>RT11859</t>
  </si>
  <si>
    <t>RT14633</t>
  </si>
  <si>
    <t>RT13362</t>
  </si>
  <si>
    <t>RT14060</t>
  </si>
  <si>
    <t>RT14088</t>
  </si>
  <si>
    <t>RT13248</t>
  </si>
  <si>
    <t>RT13201</t>
  </si>
  <si>
    <t>RT13129</t>
  </si>
  <si>
    <t>RT10157</t>
  </si>
  <si>
    <t>RT13794</t>
  </si>
  <si>
    <t>RT15920</t>
  </si>
  <si>
    <t>RT15022</t>
  </si>
  <si>
    <t>RT08813</t>
  </si>
  <si>
    <t>RT16601</t>
  </si>
  <si>
    <t>RT08539</t>
  </si>
  <si>
    <t>RT11704</t>
  </si>
  <si>
    <t>RT15852</t>
  </si>
  <si>
    <t>RT09048</t>
  </si>
  <si>
    <t>RT09053</t>
  </si>
  <si>
    <t>RT08534</t>
  </si>
  <si>
    <t>RT13924</t>
  </si>
  <si>
    <t>RT09231</t>
  </si>
  <si>
    <t>RT12290</t>
  </si>
  <si>
    <t>RT11043</t>
  </si>
  <si>
    <t>RT13725</t>
  </si>
  <si>
    <t>RT15598</t>
  </si>
  <si>
    <t>RT09629</t>
  </si>
  <si>
    <t>RT14553</t>
  </si>
  <si>
    <t>RT08979</t>
  </si>
  <si>
    <t>RT12390</t>
  </si>
  <si>
    <t>RT12708</t>
  </si>
  <si>
    <t>RT15221</t>
  </si>
  <si>
    <t>RT16151</t>
  </si>
  <si>
    <t>RT15230</t>
  </si>
  <si>
    <t>RT16451</t>
  </si>
  <si>
    <t>RT12330</t>
  </si>
  <si>
    <t>RT15375</t>
  </si>
  <si>
    <t>RT12914</t>
  </si>
  <si>
    <t>RT10883</t>
  </si>
  <si>
    <t>RT08980</t>
  </si>
  <si>
    <t>RT13376</t>
  </si>
  <si>
    <t>RT09432</t>
  </si>
  <si>
    <t>RT15825</t>
  </si>
  <si>
    <t>RT09941</t>
  </si>
  <si>
    <t>RT10916</t>
  </si>
  <si>
    <t>RT15039</t>
  </si>
  <si>
    <t>RT14531</t>
  </si>
  <si>
    <t>RT12201</t>
  </si>
  <si>
    <t>RT15683</t>
  </si>
  <si>
    <t>RT14589</t>
  </si>
  <si>
    <t>RT11294</t>
  </si>
  <si>
    <t>RT11321</t>
  </si>
  <si>
    <t>RT11335</t>
  </si>
  <si>
    <t>RT11750</t>
  </si>
  <si>
    <t>RT11028</t>
  </si>
  <si>
    <t>RT10929</t>
  </si>
  <si>
    <t>RT10906</t>
  </si>
  <si>
    <t>RT10840</t>
  </si>
  <si>
    <t>RT10828</t>
  </si>
  <si>
    <t>RT10824</t>
  </si>
  <si>
    <t>RT10816</t>
  </si>
  <si>
    <t>RT12905</t>
  </si>
  <si>
    <t>RT12863</t>
  </si>
  <si>
    <t>RT12852</t>
  </si>
  <si>
    <t>RT12798</t>
  </si>
  <si>
    <t>RT12790</t>
  </si>
  <si>
    <t>RT09618</t>
  </si>
  <si>
    <t>RT09511</t>
  </si>
  <si>
    <t>RT09459</t>
  </si>
  <si>
    <t>RT09433</t>
  </si>
  <si>
    <t>RT09341</t>
  </si>
  <si>
    <t>RT09197</t>
  </si>
  <si>
    <t>RT09196</t>
  </si>
  <si>
    <t>RT08701</t>
  </si>
  <si>
    <t>RT08735</t>
  </si>
  <si>
    <t>RT10476</t>
  </si>
  <si>
    <t>RT10500</t>
  </si>
  <si>
    <t>RT10567</t>
  </si>
  <si>
    <t>RT10581</t>
  </si>
  <si>
    <t>RT10593</t>
  </si>
  <si>
    <t>RT10594</t>
  </si>
  <si>
    <t>RT10671</t>
  </si>
  <si>
    <t>RT10734</t>
  </si>
  <si>
    <t>RT14477</t>
  </si>
  <si>
    <t>RT14557</t>
  </si>
  <si>
    <t>RT14578</t>
  </si>
  <si>
    <t>RT14672</t>
  </si>
  <si>
    <t>RT14708</t>
  </si>
  <si>
    <t>RT14779</t>
  </si>
  <si>
    <t>RT14828</t>
  </si>
  <si>
    <t>RT14876</t>
  </si>
  <si>
    <t>RT14902</t>
  </si>
  <si>
    <t>RT14903</t>
  </si>
  <si>
    <t>RT14973</t>
  </si>
  <si>
    <t>RT14987</t>
  </si>
  <si>
    <t>RT13726</t>
  </si>
  <si>
    <t>RT13079</t>
  </si>
  <si>
    <t>RT12175</t>
  </si>
  <si>
    <t>RT12185</t>
  </si>
  <si>
    <t>RT16393</t>
  </si>
  <si>
    <t>RT11986</t>
  </si>
  <si>
    <t>RT13203</t>
  </si>
  <si>
    <t>RT13277</t>
  </si>
  <si>
    <t>RT09719</t>
  </si>
  <si>
    <t>RT09802</t>
  </si>
  <si>
    <t>RT09933</t>
  </si>
  <si>
    <t>RT09946</t>
  </si>
  <si>
    <t>RT09982</t>
  </si>
  <si>
    <t>RT11451</t>
  </si>
  <si>
    <t>RT11509</t>
  </si>
  <si>
    <t>RT11807</t>
  </si>
  <si>
    <t>RT15668</t>
  </si>
  <si>
    <t>RT15662</t>
  </si>
  <si>
    <t>RT15579</t>
  </si>
  <si>
    <t>RT15528</t>
  </si>
  <si>
    <t>RT15509</t>
  </si>
  <si>
    <t>RT15468</t>
  </si>
  <si>
    <t>RT15391</t>
  </si>
  <si>
    <t>RT15378</t>
  </si>
  <si>
    <t>RT15370</t>
  </si>
  <si>
    <t>RT15326</t>
  </si>
  <si>
    <t>RT15208</t>
  </si>
  <si>
    <t>RT15138</t>
  </si>
  <si>
    <t>RT10112</t>
  </si>
  <si>
    <t>RT08498</t>
  </si>
  <si>
    <t>RT08517</t>
  </si>
  <si>
    <t>RT08530</t>
  </si>
  <si>
    <t>RT09038</t>
  </si>
  <si>
    <t>RT08945</t>
  </si>
  <si>
    <t>RT11652</t>
  </si>
  <si>
    <t>RT11554</t>
  </si>
  <si>
    <t>RT13790</t>
  </si>
  <si>
    <t>RT13798</t>
  </si>
  <si>
    <t>RT13877</t>
  </si>
  <si>
    <t>RT13893</t>
  </si>
  <si>
    <t>RT13896</t>
  </si>
  <si>
    <t>RT14043</t>
  </si>
  <si>
    <t>RT14165</t>
  </si>
  <si>
    <t>RT14240</t>
  </si>
  <si>
    <t>RT14393</t>
  </si>
  <si>
    <t>RT10279</t>
  </si>
  <si>
    <t>RT10275</t>
  </si>
  <si>
    <t>RT10244</t>
  </si>
  <si>
    <t>RT10196</t>
  </si>
  <si>
    <t>RT10189</t>
  </si>
  <si>
    <t>RT10180</t>
  </si>
  <si>
    <t>RT10179</t>
  </si>
  <si>
    <t>RT10175</t>
  </si>
  <si>
    <t>RT10167</t>
  </si>
  <si>
    <t>RT10162</t>
  </si>
  <si>
    <t>RT16737</t>
  </si>
  <si>
    <t>RT16654</t>
  </si>
  <si>
    <t>RT16633</t>
  </si>
  <si>
    <t>RT16529</t>
  </si>
  <si>
    <t>RT16527</t>
  </si>
  <si>
    <t>RT16512</t>
  </si>
  <si>
    <t>RT16506</t>
  </si>
  <si>
    <t>RT16448</t>
  </si>
  <si>
    <t>RT16447</t>
  </si>
  <si>
    <t>RT11736</t>
  </si>
  <si>
    <t>RT16154</t>
  </si>
  <si>
    <t>RT16076</t>
  </si>
  <si>
    <t>RT15981</t>
  </si>
  <si>
    <t>RT15978</t>
  </si>
  <si>
    <t>RT15958</t>
  </si>
  <si>
    <t>RT15873</t>
  </si>
  <si>
    <t>RT15859</t>
  </si>
  <si>
    <t>RT15858</t>
  </si>
  <si>
    <t>RT15834</t>
  </si>
  <si>
    <t>RT15817</t>
  </si>
  <si>
    <t>RT15701</t>
  </si>
  <si>
    <t>RT13508</t>
  </si>
  <si>
    <t>RT13481</t>
  </si>
  <si>
    <t>RT13431</t>
  </si>
  <si>
    <t>RT13428</t>
  </si>
  <si>
    <t>RT13387</t>
  </si>
  <si>
    <t>RT13352</t>
  </si>
  <si>
    <t>RT13345</t>
  </si>
  <si>
    <t>RT13505</t>
  </si>
  <si>
    <t>RT13083</t>
  </si>
  <si>
    <t>RT16367</t>
  </si>
  <si>
    <t>RT16691</t>
  </si>
  <si>
    <t>RT14841</t>
  </si>
  <si>
    <t>RT13455</t>
  </si>
  <si>
    <t>RT11090</t>
  </si>
  <si>
    <t>RT09184</t>
  </si>
  <si>
    <t>RT09202</t>
  </si>
  <si>
    <t>RT09204</t>
  </si>
  <si>
    <t>RT09213</t>
  </si>
  <si>
    <t>RT09292</t>
  </si>
  <si>
    <t>RT09698</t>
  </si>
  <si>
    <t>RT12823</t>
  </si>
  <si>
    <t>RT14058</t>
  </si>
  <si>
    <t>RT10478</t>
  </si>
  <si>
    <t>RT16492</t>
  </si>
  <si>
    <t>RT12237</t>
  </si>
  <si>
    <t>RT16409</t>
  </si>
  <si>
    <t>RT08689</t>
  </si>
  <si>
    <t>RT13732</t>
  </si>
  <si>
    <t>RT13655</t>
  </si>
  <si>
    <t>RT13649</t>
  </si>
  <si>
    <t>RT09475</t>
  </si>
  <si>
    <t>RT09476</t>
  </si>
  <si>
    <t>RT16071</t>
  </si>
  <si>
    <t>RT11695</t>
  </si>
  <si>
    <t>RT14464</t>
  </si>
  <si>
    <t>RT14399</t>
  </si>
  <si>
    <t>RT14367</t>
  </si>
  <si>
    <t>RT11794</t>
  </si>
  <si>
    <t>RT11485</t>
  </si>
  <si>
    <t>RT11474</t>
  </si>
  <si>
    <t>RT14676</t>
  </si>
  <si>
    <t>RT10042</t>
  </si>
  <si>
    <t>RT10071</t>
  </si>
  <si>
    <t>RT11024</t>
  </si>
  <si>
    <t>RT13908</t>
  </si>
  <si>
    <t>RT10278</t>
  </si>
  <si>
    <t>RT11934</t>
  </si>
  <si>
    <t>RT11971</t>
  </si>
  <si>
    <t>RT13292</t>
  </si>
  <si>
    <t>RT13301</t>
  </si>
  <si>
    <t>RT12274</t>
  </si>
  <si>
    <t>RT12394</t>
  </si>
  <si>
    <t>RT12459</t>
  </si>
  <si>
    <t>RT12472</t>
  </si>
  <si>
    <t>RT12509</t>
  </si>
  <si>
    <t>RT12521</t>
  </si>
  <si>
    <t>RT12584</t>
  </si>
  <si>
    <t>RT12631</t>
  </si>
  <si>
    <t>RT15136</t>
  </si>
  <si>
    <t>RT15224</t>
  </si>
  <si>
    <t>RT15612</t>
  </si>
  <si>
    <t>RT15688</t>
  </si>
  <si>
    <t>RT08915</t>
  </si>
  <si>
    <t>RT11613</t>
  </si>
  <si>
    <t>RT11551</t>
  </si>
  <si>
    <t>RT11545</t>
  </si>
  <si>
    <t>RT09620</t>
  </si>
  <si>
    <t>RT09302</t>
  </si>
  <si>
    <t>RT13801</t>
  </si>
  <si>
    <t>RT13764</t>
  </si>
  <si>
    <t>RT11928</t>
  </si>
  <si>
    <t>RT15165</t>
  </si>
  <si>
    <t>RT15292</t>
  </si>
  <si>
    <t>RT14079</t>
  </si>
  <si>
    <t>RT14461</t>
  </si>
  <si>
    <t>RT09864</t>
  </si>
  <si>
    <t>RT14723</t>
  </si>
  <si>
    <t>RT12858</t>
  </si>
  <si>
    <t>RT12975</t>
  </si>
  <si>
    <t>RT11444</t>
  </si>
  <si>
    <t>RT10780</t>
  </si>
  <si>
    <t>RT11819</t>
  </si>
  <si>
    <t>RT12575</t>
  </si>
  <si>
    <t>RT15576</t>
  </si>
  <si>
    <t>RT15522</t>
  </si>
  <si>
    <t>RT12109</t>
  </si>
  <si>
    <t>RT08447</t>
  </si>
  <si>
    <t>RT16714</t>
  </si>
  <si>
    <t>RT13737</t>
  </si>
  <si>
    <t>RT13998</t>
  </si>
  <si>
    <t>RT14100</t>
  </si>
  <si>
    <t>RT16110</t>
  </si>
  <si>
    <t>RT10011</t>
  </si>
  <si>
    <t>RT09852</t>
  </si>
  <si>
    <t>RT15147</t>
  </si>
  <si>
    <t>RT09402</t>
  </si>
  <si>
    <t>RT13769</t>
  </si>
  <si>
    <t>RT13258</t>
  </si>
  <si>
    <t>RT14475</t>
  </si>
  <si>
    <t>RT15592</t>
  </si>
  <si>
    <t>RT16289</t>
  </si>
  <si>
    <t>RT15269</t>
  </si>
  <si>
    <t>RT13429</t>
  </si>
  <si>
    <t>RT12184</t>
  </si>
  <si>
    <t>RT12786</t>
  </si>
  <si>
    <t>RT15270</t>
  </si>
  <si>
    <t>RT08459</t>
  </si>
  <si>
    <t>RT11246</t>
  </si>
  <si>
    <t>RT12066</t>
  </si>
  <si>
    <t>RT09702</t>
  </si>
  <si>
    <t>RT16164</t>
  </si>
  <si>
    <t>RT12925</t>
  </si>
  <si>
    <t>RT09660</t>
  </si>
  <si>
    <t>RT15362</t>
  </si>
  <si>
    <t>RT10101</t>
  </si>
  <si>
    <t>RT14923</t>
  </si>
  <si>
    <t>RT09919</t>
  </si>
  <si>
    <t>RT08509</t>
  </si>
  <si>
    <t>RT09194</t>
  </si>
  <si>
    <t>RT09496</t>
  </si>
  <si>
    <t>RT09721</t>
  </si>
  <si>
    <t>RT11222</t>
  </si>
  <si>
    <t>RT11163</t>
  </si>
  <si>
    <t>RT11683</t>
  </si>
  <si>
    <t>RT11957</t>
  </si>
  <si>
    <t>RT13247</t>
  </si>
  <si>
    <t>RT13266</t>
  </si>
  <si>
    <t>RT13368</t>
  </si>
  <si>
    <t>RT13433</t>
  </si>
  <si>
    <t>RT13854</t>
  </si>
  <si>
    <t>RT16163</t>
  </si>
  <si>
    <t>RT16820</t>
  </si>
  <si>
    <t>RT15904</t>
  </si>
  <si>
    <t>RT09118</t>
  </si>
  <si>
    <t>RT12559</t>
  </si>
  <si>
    <t>RT09876</t>
  </si>
  <si>
    <t>RT13259</t>
  </si>
  <si>
    <t>RT16590</t>
  </si>
  <si>
    <t>RT16329</t>
  </si>
  <si>
    <t>RT13841</t>
  </si>
  <si>
    <t>RT14318</t>
  </si>
  <si>
    <t>RT15272</t>
  </si>
  <si>
    <t>RT14982</t>
  </si>
  <si>
    <t>RT10543</t>
  </si>
  <si>
    <t>RT10827</t>
  </si>
  <si>
    <t>RT13021</t>
  </si>
  <si>
    <t>RT15214</t>
  </si>
  <si>
    <t>RT08673</t>
  </si>
  <si>
    <t>RT08800</t>
  </si>
  <si>
    <t>RT13378</t>
  </si>
  <si>
    <t>RT13392</t>
  </si>
  <si>
    <t>RT08559</t>
  </si>
  <si>
    <t>RT12435</t>
  </si>
  <si>
    <t>RT14076</t>
  </si>
  <si>
    <t>RT09924</t>
  </si>
  <si>
    <t>RT14434</t>
  </si>
  <si>
    <t>RT09937</t>
  </si>
  <si>
    <t>RT13034</t>
  </si>
  <si>
    <t>RT09580</t>
  </si>
  <si>
    <t>RT09788</t>
  </si>
  <si>
    <t>RT14429</t>
  </si>
  <si>
    <t>RT10368</t>
  </si>
  <si>
    <t>RT12186</t>
  </si>
  <si>
    <t>RT15929</t>
  </si>
  <si>
    <t>RT15361</t>
  </si>
  <si>
    <t>RT10203</t>
  </si>
  <si>
    <t>RT08981</t>
  </si>
  <si>
    <t>RT09224</t>
  </si>
  <si>
    <t>RT08870</t>
  </si>
  <si>
    <t>RT12841</t>
  </si>
  <si>
    <t>RT11991</t>
  </si>
  <si>
    <t>RT09482</t>
  </si>
  <si>
    <t>RT15220</t>
  </si>
  <si>
    <t>RT14321</t>
  </si>
  <si>
    <t>RT16544</t>
  </si>
  <si>
    <t>RT11687</t>
  </si>
  <si>
    <t>RT15171</t>
  </si>
  <si>
    <t>RT15505</t>
  </si>
  <si>
    <t>RT09587</t>
  </si>
  <si>
    <t>RT10862</t>
  </si>
  <si>
    <t>RT15827</t>
  </si>
  <si>
    <t>RT16026</t>
  </si>
  <si>
    <t>RT14882</t>
  </si>
  <si>
    <t>RT13113</t>
  </si>
  <si>
    <t>RT10269</t>
  </si>
  <si>
    <t>RT12190</t>
  </si>
  <si>
    <t>RT08553</t>
  </si>
  <si>
    <t>RT10245</t>
  </si>
  <si>
    <t>RT14214</t>
  </si>
  <si>
    <t>RT12103</t>
  </si>
  <si>
    <t>RT14580</t>
  </si>
  <si>
    <t>RT14446</t>
  </si>
  <si>
    <t>RT10366</t>
  </si>
  <si>
    <t>RT11900</t>
  </si>
  <si>
    <t>RT08418</t>
  </si>
  <si>
    <t>RT08798</t>
  </si>
  <si>
    <t>RT14934</t>
  </si>
  <si>
    <t>RT10393</t>
  </si>
  <si>
    <t>RT11264</t>
  </si>
  <si>
    <t>RT16557</t>
  </si>
  <si>
    <t>RT08919</t>
  </si>
  <si>
    <t>RT11568</t>
  </si>
  <si>
    <t>RT14129</t>
  </si>
  <si>
    <t>RT14224</t>
  </si>
  <si>
    <t>RT13209</t>
  </si>
  <si>
    <t>RT15616</t>
  </si>
  <si>
    <t>RT15430</t>
  </si>
  <si>
    <t>RT15689</t>
  </si>
  <si>
    <t>RT09831</t>
  </si>
  <si>
    <t>RT11220</t>
  </si>
  <si>
    <t>RT11298</t>
  </si>
  <si>
    <t>RT10853</t>
  </si>
  <si>
    <t>RT12880</t>
  </si>
  <si>
    <t>RT09616</t>
  </si>
  <si>
    <t>RT09509</t>
  </si>
  <si>
    <t>RT09368</t>
  </si>
  <si>
    <t>RT09339</t>
  </si>
  <si>
    <t>RT09212</t>
  </si>
  <si>
    <t>RT09200</t>
  </si>
  <si>
    <t>RT14658</t>
  </si>
  <si>
    <t>RT14997</t>
  </si>
  <si>
    <t>RT12134</t>
  </si>
  <si>
    <t>RT12197</t>
  </si>
  <si>
    <t>RT12226</t>
  </si>
  <si>
    <t>RT16411</t>
  </si>
  <si>
    <t>RT13105</t>
  </si>
  <si>
    <t>RT13156</t>
  </si>
  <si>
    <t>RT09884</t>
  </si>
  <si>
    <t>RT11435</t>
  </si>
  <si>
    <t>RT15586</t>
  </si>
  <si>
    <t>RT15385</t>
  </si>
  <si>
    <t>RT10127</t>
  </si>
  <si>
    <t>RT10093</t>
  </si>
  <si>
    <t>RT08384</t>
  </si>
  <si>
    <t>RT11566</t>
  </si>
  <si>
    <t>RT10381</t>
  </si>
  <si>
    <t>RT16771</t>
  </si>
  <si>
    <t>RT16671</t>
  </si>
  <si>
    <t>RT16656</t>
  </si>
  <si>
    <t>RT16104</t>
  </si>
  <si>
    <t>RT15730</t>
  </si>
  <si>
    <t>RT13460</t>
  </si>
  <si>
    <t>RT13405</t>
  </si>
  <si>
    <t>RT13356</t>
  </si>
  <si>
    <t>RT11342</t>
  </si>
  <si>
    <t>RT16239</t>
  </si>
  <si>
    <t>RT16258</t>
  </si>
  <si>
    <t>RT14772</t>
  </si>
  <si>
    <t>RT08807</t>
  </si>
  <si>
    <t>RT08792</t>
  </si>
  <si>
    <t>RT13469</t>
  </si>
  <si>
    <t>RT13427</t>
  </si>
  <si>
    <t>RT13401</t>
  </si>
  <si>
    <t>RT09185</t>
  </si>
  <si>
    <t>RT09741</t>
  </si>
  <si>
    <t>RT12792</t>
  </si>
  <si>
    <t>RT12797</t>
  </si>
  <si>
    <t>RT12825</t>
  </si>
  <si>
    <t>RT10669</t>
  </si>
  <si>
    <t>RT14062</t>
  </si>
  <si>
    <t>RT14995</t>
  </si>
  <si>
    <t>RT12146</t>
  </si>
  <si>
    <t>RT16450</t>
  </si>
  <si>
    <t>RT08663</t>
  </si>
  <si>
    <t>RT13735</t>
  </si>
  <si>
    <t>RT11409</t>
  </si>
  <si>
    <t>RT13006</t>
  </si>
  <si>
    <t>RT09505</t>
  </si>
  <si>
    <t>RT14431</t>
  </si>
  <si>
    <t>RT13040</t>
  </si>
  <si>
    <t>RT14537</t>
  </si>
  <si>
    <t>RT14621</t>
  </si>
  <si>
    <t>RT14733</t>
  </si>
  <si>
    <t>RT14734</t>
  </si>
  <si>
    <t>RT09896</t>
  </si>
  <si>
    <t>RT10014</t>
  </si>
  <si>
    <t>RT10871</t>
  </si>
  <si>
    <t>RT10913</t>
  </si>
  <si>
    <t>RT11003</t>
  </si>
  <si>
    <t>RT13802</t>
  </si>
  <si>
    <t>RT10373</t>
  </si>
  <si>
    <t>RT10193</t>
  </si>
  <si>
    <t>RT11933</t>
  </si>
  <si>
    <t>RT13218</t>
  </si>
  <si>
    <t>RT13242</t>
  </si>
  <si>
    <t>RT13244</t>
  </si>
  <si>
    <t>RT08601</t>
  </si>
  <si>
    <t>RT12325</t>
  </si>
  <si>
    <t>RT12629</t>
  </si>
  <si>
    <t>RT12633</t>
  </si>
  <si>
    <t>RT12685</t>
  </si>
  <si>
    <t>RT15402</t>
  </si>
  <si>
    <t>RT15590</t>
  </si>
  <si>
    <t>RT15763</t>
  </si>
  <si>
    <t>RT09007</t>
  </si>
  <si>
    <t>RT08892</t>
  </si>
  <si>
    <t>RT08763</t>
  </si>
  <si>
    <t>RT11895</t>
  </si>
  <si>
    <t>RT15532</t>
  </si>
  <si>
    <t>RT13524</t>
  </si>
  <si>
    <t>RT13049</t>
  </si>
  <si>
    <t>RT15324</t>
  </si>
  <si>
    <t>RT16521</t>
  </si>
  <si>
    <t>RT14641</t>
  </si>
  <si>
    <t>RT12591</t>
  </si>
  <si>
    <t>RT08826</t>
  </si>
  <si>
    <t>RT14867</t>
  </si>
  <si>
    <t>RT14837</t>
  </si>
  <si>
    <t>RT08660</t>
  </si>
  <si>
    <t>RT09138</t>
  </si>
  <si>
    <t>RT16668</t>
  </si>
  <si>
    <t>RT09679</t>
  </si>
  <si>
    <t>RT12670</t>
  </si>
  <si>
    <t>RT14059</t>
  </si>
  <si>
    <t>RT10605</t>
  </si>
  <si>
    <t>RT14888</t>
  </si>
  <si>
    <t>RT12874</t>
  </si>
  <si>
    <t>RT14935</t>
  </si>
  <si>
    <t>RT10503</t>
  </si>
  <si>
    <t>RT10451</t>
  </si>
  <si>
    <t>RT11288</t>
  </si>
  <si>
    <t>RT09680</t>
  </si>
  <si>
    <t>RT16599</t>
  </si>
  <si>
    <t>RT12327</t>
  </si>
  <si>
    <t>RT08577</t>
  </si>
  <si>
    <t>RT13839</t>
  </si>
  <si>
    <t>RT15003</t>
  </si>
  <si>
    <t>RT14798</t>
  </si>
  <si>
    <t>RT08444</t>
  </si>
  <si>
    <t>RT10550</t>
  </si>
  <si>
    <t>RT10698</t>
  </si>
  <si>
    <t>RT11373</t>
  </si>
  <si>
    <t>RT16286</t>
  </si>
  <si>
    <t>RT15315</t>
  </si>
  <si>
    <t>RT14908</t>
  </si>
  <si>
    <t>RT12148</t>
  </si>
  <si>
    <t>RT11334</t>
  </si>
  <si>
    <t>RT11996</t>
  </si>
  <si>
    <t>RT12935</t>
  </si>
  <si>
    <t>RT13267</t>
  </si>
  <si>
    <t>RT11166</t>
  </si>
  <si>
    <t>RT12665</t>
  </si>
  <si>
    <t>RT11908</t>
  </si>
  <si>
    <t>RT09375</t>
  </si>
  <si>
    <t>RT09554</t>
  </si>
  <si>
    <t>RT13280</t>
  </si>
  <si>
    <t>RT11144</t>
  </si>
  <si>
    <t>RT12930</t>
  </si>
  <si>
    <t>RT11622</t>
  </si>
  <si>
    <t>RT14382</t>
  </si>
  <si>
    <t>RT12208</t>
  </si>
  <si>
    <t>RT15709</t>
  </si>
  <si>
    <t>RT13347</t>
  </si>
  <si>
    <t>RT09420</t>
  </si>
  <si>
    <t>RT11287</t>
  </si>
  <si>
    <t>RT10798</t>
  </si>
  <si>
    <t>RT10703</t>
  </si>
  <si>
    <t>RT14169</t>
  </si>
  <si>
    <t>RT10280</t>
  </si>
  <si>
    <t>RT16539</t>
  </si>
  <si>
    <t>RT15768</t>
  </si>
  <si>
    <t>RT13466</t>
  </si>
  <si>
    <t>RT13958</t>
  </si>
  <si>
    <t>RT13081</t>
  </si>
  <si>
    <t>RT13070</t>
  </si>
  <si>
    <t>RT14031</t>
  </si>
  <si>
    <t>RT15953</t>
  </si>
  <si>
    <t>RT13399</t>
  </si>
  <si>
    <t>RT09206</t>
  </si>
  <si>
    <t>RT09286</t>
  </si>
  <si>
    <t>RT10612</t>
  </si>
  <si>
    <t>RT14146</t>
  </si>
  <si>
    <t>RT14051</t>
  </si>
  <si>
    <t>RT15071</t>
  </si>
  <si>
    <t>RT13704</t>
  </si>
  <si>
    <t>RT13658</t>
  </si>
  <si>
    <t>RT16072</t>
  </si>
  <si>
    <t>RT16135</t>
  </si>
  <si>
    <t>RT14262</t>
  </si>
  <si>
    <t>RT11879</t>
  </si>
  <si>
    <t>RT13939</t>
  </si>
  <si>
    <t>RT10394</t>
  </si>
  <si>
    <t>RT10319</t>
  </si>
  <si>
    <t>RT10190</t>
  </si>
  <si>
    <t>RT10171</t>
  </si>
  <si>
    <t>RT14874</t>
  </si>
  <si>
    <t>RT11966</t>
  </si>
  <si>
    <t>RT16438</t>
  </si>
  <si>
    <t>RT12240</t>
  </si>
  <si>
    <t>RT12420</t>
  </si>
  <si>
    <t>RT12493</t>
  </si>
  <si>
    <t>RT12697</t>
  </si>
  <si>
    <t>RT11574</t>
  </si>
  <si>
    <t>RT09414</t>
  </si>
  <si>
    <t>RT09421</t>
  </si>
  <si>
    <t>RT09444</t>
  </si>
  <si>
    <t>RT08884</t>
  </si>
  <si>
    <t>RT12757</t>
  </si>
  <si>
    <t>RT12406</t>
  </si>
  <si>
    <t>RT12924</t>
  </si>
  <si>
    <t>RT14456</t>
  </si>
  <si>
    <t>RT15279</t>
  </si>
  <si>
    <t>RT09836</t>
  </si>
  <si>
    <t>RT12090</t>
  </si>
  <si>
    <t>RT09951</t>
  </si>
  <si>
    <t>RT13333</t>
  </si>
  <si>
    <t>RT10666</t>
  </si>
  <si>
    <t>RT09407</t>
  </si>
  <si>
    <t>RT15210</t>
  </si>
  <si>
    <t>RT16699</t>
  </si>
  <si>
    <t>RT10960</t>
  </si>
  <si>
    <t>RT12458</t>
  </si>
  <si>
    <t>RT15776</t>
  </si>
  <si>
    <t>RT13911</t>
  </si>
  <si>
    <t>RT08371</t>
  </si>
  <si>
    <t>RT13500</t>
  </si>
  <si>
    <t>RT12285</t>
  </si>
  <si>
    <t>RT09347</t>
  </si>
  <si>
    <t>RT11891</t>
  </si>
  <si>
    <t>RT14091</t>
  </si>
  <si>
    <t>RT12969</t>
  </si>
  <si>
    <t>RT15389</t>
  </si>
  <si>
    <t>RT15363</t>
  </si>
  <si>
    <t>RT14187</t>
  </si>
  <si>
    <t>RT13603</t>
  </si>
  <si>
    <t>RT11890</t>
  </si>
  <si>
    <t>RT13402</t>
  </si>
  <si>
    <t>RT16707</t>
  </si>
  <si>
    <t>RT08508</t>
  </si>
  <si>
    <t>RT10119</t>
  </si>
  <si>
    <t>RT16628</t>
  </si>
  <si>
    <t>RT09488</t>
  </si>
  <si>
    <t>RT15780</t>
  </si>
  <si>
    <t>RT11309</t>
  </si>
  <si>
    <t>RT15211</t>
  </si>
  <si>
    <t>RT14208</t>
  </si>
  <si>
    <t>RT10462</t>
  </si>
  <si>
    <t>RT11994</t>
  </si>
  <si>
    <t>RT13283</t>
  </si>
  <si>
    <t>RT11496</t>
  </si>
  <si>
    <t>RT11479</t>
  </si>
  <si>
    <t>RT14175</t>
  </si>
  <si>
    <t>RT15875</t>
  </si>
  <si>
    <t>RT16390</t>
  </si>
  <si>
    <t>RT15343</t>
  </si>
  <si>
    <t>RT12484</t>
  </si>
  <si>
    <t>RT14090</t>
  </si>
  <si>
    <t>RT10819</t>
  </si>
  <si>
    <t>RT12681</t>
  </si>
  <si>
    <t>RT16373</t>
  </si>
  <si>
    <t>RT09480</t>
  </si>
  <si>
    <t>RT09696</t>
  </si>
  <si>
    <t>RT10589</t>
  </si>
  <si>
    <t>RT12951</t>
  </si>
  <si>
    <t>RT13461</t>
  </si>
  <si>
    <t>RT14624</t>
  </si>
  <si>
    <t>RT16101</t>
  </si>
  <si>
    <t>RT08871</t>
  </si>
  <si>
    <t>RT14392</t>
  </si>
  <si>
    <t>RT10078</t>
  </si>
  <si>
    <t>RT16762</t>
  </si>
  <si>
    <t>RT12461</t>
  </si>
  <si>
    <t>RT09268</t>
  </si>
  <si>
    <t>RT10876</t>
  </si>
  <si>
    <t>RT15811</t>
  </si>
  <si>
    <t>RT10158</t>
  </si>
  <si>
    <t>RT09961</t>
  </si>
  <si>
    <t>RT16647</t>
  </si>
  <si>
    <t>RT16498</t>
  </si>
  <si>
    <t>RT12301</t>
  </si>
  <si>
    <t>RT09917</t>
  </si>
  <si>
    <t>RT10972</t>
  </si>
  <si>
    <t>RT08941</t>
  </si>
  <si>
    <t>RT16122</t>
  </si>
  <si>
    <t>RT08370</t>
  </si>
  <si>
    <t>RT14041</t>
  </si>
  <si>
    <t>RT10891</t>
  </si>
  <si>
    <t>RT12357</t>
  </si>
  <si>
    <t>RT15784</t>
  </si>
  <si>
    <t>RT15061</t>
  </si>
  <si>
    <t>RT15623</t>
  </si>
  <si>
    <t>RT08727</t>
  </si>
  <si>
    <t>RT10890</t>
  </si>
  <si>
    <t>RT09371</t>
  </si>
  <si>
    <t>RT08740</t>
  </si>
  <si>
    <t>RT08375</t>
  </si>
  <si>
    <t>RT08522</t>
  </si>
  <si>
    <t>RT14776</t>
  </si>
  <si>
    <t>RT12901</t>
  </si>
  <si>
    <t>RT10661</t>
  </si>
  <si>
    <t>RT09755</t>
  </si>
  <si>
    <t>RT14221</t>
  </si>
  <si>
    <t>RT15174</t>
  </si>
  <si>
    <t>RT09356</t>
  </si>
  <si>
    <t>RT11730</t>
  </si>
  <si>
    <t>RT09863</t>
  </si>
  <si>
    <t>RT12403</t>
  </si>
  <si>
    <t>RT12183</t>
  </si>
  <si>
    <t>RT15236</t>
  </si>
  <si>
    <t>RT11089</t>
  </si>
  <si>
    <t>RT08994</t>
  </si>
  <si>
    <t>RT10857</t>
  </si>
  <si>
    <t>RT11189</t>
  </si>
  <si>
    <t>RT15427</t>
  </si>
  <si>
    <t>RT13713</t>
  </si>
  <si>
    <t>RT10389</t>
  </si>
  <si>
    <t>RT08458</t>
  </si>
  <si>
    <t>RT10131</t>
  </si>
  <si>
    <t>RT15353</t>
  </si>
  <si>
    <t>RT12064</t>
  </si>
  <si>
    <t>RT12682</t>
  </si>
  <si>
    <t>RT09608</t>
  </si>
  <si>
    <t>RT10388</t>
  </si>
  <si>
    <t>RT11065</t>
  </si>
  <si>
    <t>RT09508</t>
  </si>
  <si>
    <t>RT09795</t>
  </si>
  <si>
    <t>RT15720</t>
  </si>
  <si>
    <t>RT12316</t>
  </si>
  <si>
    <t>RT08455</t>
  </si>
  <si>
    <t>RT16394</t>
  </si>
  <si>
    <t>RT13072</t>
  </si>
  <si>
    <t>RT15015</t>
  </si>
  <si>
    <t>RT08557</t>
  </si>
  <si>
    <t>RT12892</t>
  </si>
  <si>
    <t>RT10690</t>
  </si>
  <si>
    <t>RT14301</t>
  </si>
  <si>
    <t>RT09448</t>
  </si>
  <si>
    <t>RT15726</t>
  </si>
  <si>
    <t>RT09614</t>
  </si>
  <si>
    <t>RT16849</t>
  </si>
  <si>
    <t>RT11461</t>
  </si>
  <si>
    <t>RT16702</t>
  </si>
  <si>
    <t>RT14795</t>
  </si>
  <si>
    <t>RT13465</t>
  </si>
  <si>
    <t>RT14273</t>
  </si>
  <si>
    <t>RT10926</t>
  </si>
  <si>
    <t>RT14047</t>
  </si>
  <si>
    <t>RT08703</t>
  </si>
  <si>
    <t>RT09385</t>
  </si>
  <si>
    <t>RT13777</t>
  </si>
  <si>
    <t>RT09440</t>
  </si>
  <si>
    <t>RT12530</t>
  </si>
  <si>
    <t>RT08551</t>
  </si>
  <si>
    <t>RT09947</t>
  </si>
  <si>
    <t>RT16222</t>
  </si>
  <si>
    <t>RT16466</t>
  </si>
  <si>
    <t>RT10223</t>
  </si>
  <si>
    <t>RT09692</t>
  </si>
  <si>
    <t>RT10990</t>
  </si>
  <si>
    <t>RT14614</t>
  </si>
  <si>
    <t>RT15255</t>
  </si>
  <si>
    <t>RT10730</t>
  </si>
  <si>
    <t>RT08937</t>
  </si>
  <si>
    <t>RT10787</t>
  </si>
  <si>
    <t>RT12250</t>
  </si>
  <si>
    <t>RT12999</t>
  </si>
  <si>
    <t>RT14028</t>
  </si>
  <si>
    <t>RT12251</t>
  </si>
  <si>
    <t>RT15796</t>
  </si>
  <si>
    <t>RT16175</t>
  </si>
  <si>
    <t>RT10509</t>
  </si>
  <si>
    <t>RT11747</t>
  </si>
  <si>
    <t>NAD6</t>
  </si>
  <si>
    <t>NAD5</t>
  </si>
  <si>
    <t>NAD4L</t>
  </si>
  <si>
    <t>NAD4</t>
  </si>
  <si>
    <t>NAD3</t>
  </si>
  <si>
    <t>NAD2</t>
  </si>
  <si>
    <t>NAD1</t>
  </si>
  <si>
    <t>ATP8</t>
  </si>
  <si>
    <t>ATP6</t>
  </si>
  <si>
    <t>uniprot (click)</t>
  </si>
  <si>
    <t>seq</t>
  </si>
  <si>
    <t>A</t>
  </si>
  <si>
    <t>C</t>
  </si>
  <si>
    <t>D</t>
  </si>
  <si>
    <t>E</t>
  </si>
  <si>
    <t>F</t>
  </si>
  <si>
    <t>G</t>
  </si>
  <si>
    <t>H</t>
  </si>
  <si>
    <t>I</t>
  </si>
  <si>
    <t>K</t>
  </si>
  <si>
    <t>L</t>
  </si>
  <si>
    <t>M</t>
  </si>
  <si>
    <t>N</t>
  </si>
  <si>
    <t>P</t>
  </si>
  <si>
    <t>Q</t>
  </si>
  <si>
    <t>R</t>
  </si>
  <si>
    <t>S</t>
  </si>
  <si>
    <t>T</t>
  </si>
  <si>
    <t>V</t>
  </si>
  <si>
    <t>W</t>
  </si>
  <si>
    <t>Y</t>
  </si>
  <si>
    <t>abundance (g/g DW)</t>
  </si>
  <si>
    <t>mmol/gDW</t>
  </si>
  <si>
    <t>mol% Aas</t>
  </si>
  <si>
    <t>glc</t>
  </si>
  <si>
    <t>xyl</t>
  </si>
  <si>
    <t>glc/xyl</t>
  </si>
  <si>
    <t>PTMs</t>
  </si>
  <si>
    <t>trans_stoich_edits</t>
  </si>
  <si>
    <t>PTM_stoich_edits</t>
  </si>
  <si>
    <t>x,c</t>
  </si>
  <si>
    <t>m,c</t>
  </si>
  <si>
    <t>rm,l</t>
  </si>
  <si>
    <t>c,e,m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</si>
</sst>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8" x14ac:knownFonts="1">
    <font>
      <sz val="11"/>
      <color rgb="FF000000"/>
      <name val="Calibri"/>
      <family val="2"/>
      <charset val="1"/>
    </font>
    <font>
      <sz val="10"/>
      <color rgb="FF000000"/>
      <name val="Arial"/>
      <family val="2"/>
      <charset val="1"/>
    </font>
    <font>
      <sz val="8"/>
      <name val="Calibri"/>
      <family val="2"/>
      <charset val="1"/>
    </font>
    <font>
      <b/>
      <sz val="11"/>
      <color theme="0"/>
      <name val="Cambria"/>
      <family val="1"/>
    </font>
    <font>
      <sz val="11"/>
      <color theme="1"/>
      <name val="Calibri"/>
      <family val="2"/>
      <charset val="1"/>
    </font>
    <font>
      <sz val="12"/>
      <color rgb="FF098658"/>
      <name val="Menlo"/>
      <family val="2"/>
    </font>
    <font>
      <b/>
      <sz val="11"/>
      <name val="Cambria"/>
      <family val="1"/>
    </font>
    <font>
      <sz val="11"/>
      <name val="Calibri"/>
      <family val="2"/>
      <charset val="1"/>
    </font>
  </fonts>
  <fills count="6">
    <fill>
      <patternFill patternType="none"/>
    </fill>
    <fill>
      <patternFill patternType="gray125"/>
    </fill>
    <fill>
      <patternFill patternType="solid">
        <fgColor theme="7" tint="-0.499984740745262"/>
        <bgColor indexed="64"/>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diagonal/>
    </border>
    <border>
      <left style="thin">
        <color auto="1"/>
      </left>
      <right style="thin">
        <color auto="1"/>
      </right>
      <top/>
      <bottom/>
      <diagonal/>
    </border>
    <border>
      <left style="thin">
        <color auto="1"/>
      </left>
      <right style="thin">
        <color auto="1"/>
      </right>
      <top style="thin">
        <color auto="1"/>
      </top>
      <bottom style="medium">
        <color theme="0"/>
      </bottom>
      <diagonal/>
    </border>
    <border>
      <left style="medium">
        <color indexed="64"/>
      </left>
      <right style="thin">
        <color theme="1"/>
      </right>
      <top style="thin">
        <color theme="1"/>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thin">
        <color theme="1"/>
      </right>
      <top style="thin">
        <color theme="1"/>
      </top>
      <bottom style="thin">
        <color theme="1"/>
      </bottom>
      <diagonal/>
    </border>
    <border>
      <left style="thin">
        <color theme="1"/>
      </left>
      <right style="medium">
        <color indexed="64"/>
      </right>
      <top style="medium">
        <color indexed="64"/>
      </top>
      <bottom style="thin">
        <color theme="1"/>
      </bottom>
      <diagonal/>
    </border>
    <border>
      <left style="thin">
        <color auto="1"/>
      </left>
      <right style="thin">
        <color auto="1"/>
      </right>
      <top style="medium">
        <color theme="0"/>
      </top>
      <bottom style="medium">
        <color theme="0"/>
      </bottom>
      <diagonal/>
    </border>
  </borders>
  <cellStyleXfs count="1">
    <xf numFmtId="0" fontId="0" fillId="0" borderId="0"/>
  </cellStyleXfs>
  <cellXfs count="27">
    <xf numFmtId="0" fontId="0" fillId="0" borderId="0" xfId="0"/>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0" fillId="0" borderId="7" xfId="0" applyBorder="1"/>
    <xf numFmtId="11" fontId="0" fillId="0" borderId="0" xfId="0" applyNumberFormat="1"/>
    <xf numFmtId="0" fontId="0" fillId="0" borderId="0" xfId="0" applyAlignment="1">
      <alignment wrapText="1"/>
    </xf>
    <xf numFmtId="0" fontId="0" fillId="3" borderId="0" xfId="0" applyFill="1" applyAlignment="1">
      <alignment wrapText="1"/>
    </xf>
    <xf numFmtId="0" fontId="4" fillId="5" borderId="13" xfId="0" applyFont="1" applyFill="1" applyBorder="1"/>
    <xf numFmtId="0" fontId="3" fillId="4" borderId="9" xfId="0" applyFont="1" applyFill="1" applyBorder="1" applyAlignment="1">
      <alignment horizontal="left" vertical="top" wrapText="1"/>
    </xf>
    <xf numFmtId="0" fontId="3" fillId="4" borderId="1" xfId="0" applyFont="1" applyFill="1" applyBorder="1" applyAlignment="1">
      <alignment horizontal="left" vertical="top" wrapText="1"/>
    </xf>
    <xf numFmtId="0" fontId="3" fillId="4" borderId="15" xfId="0" applyFont="1" applyFill="1" applyBorder="1" applyAlignment="1">
      <alignment horizontal="left" vertical="top" wrapText="1"/>
    </xf>
    <xf numFmtId="0" fontId="3" fillId="2" borderId="15" xfId="0" applyFont="1" applyFill="1" applyBorder="1" applyAlignment="1">
      <alignment horizontal="left" vertical="top" wrapText="1"/>
    </xf>
    <xf numFmtId="0" fontId="4" fillId="5" borderId="10" xfId="0" applyFont="1" applyFill="1" applyBorder="1"/>
    <xf numFmtId="0" fontId="4" fillId="5" borderId="11" xfId="0" applyFont="1" applyFill="1" applyBorder="1"/>
    <xf numFmtId="0" fontId="4" fillId="5" borderId="12" xfId="0" applyFont="1" applyFill="1" applyBorder="1"/>
    <xf numFmtId="0" fontId="4" fillId="5" borderId="14" xfId="0" applyFont="1" applyFill="1" applyBorder="1"/>
    <xf numFmtId="0" fontId="5" fillId="0" borderId="0" xfId="0" applyFont="1"/>
    <xf numFmtId="0" fontId="6" fillId="0" borderId="2" xfId="0" applyFont="1" applyBorder="1" applyAlignment="1">
      <alignment horizontal="left" vertical="top" wrapText="1"/>
    </xf>
    <xf numFmtId="0" fontId="6" fillId="0" borderId="1" xfId="0" applyFont="1" applyBorder="1" applyAlignment="1">
      <alignment horizontal="left" vertical="top" wrapText="1"/>
    </xf>
    <xf numFmtId="0" fontId="6" fillId="0" borderId="8" xfId="0" applyFont="1" applyBorder="1" applyAlignment="1">
      <alignment horizontal="left" vertical="top" wrapText="1"/>
    </xf>
    <xf numFmtId="0" fontId="7" fillId="0" borderId="0" xfId="0" applyFont="1" applyAlignment="1">
      <alignment horizontal="left" wrapText="1"/>
    </xf>
    <xf numFmtId="0" fontId="6" fillId="3" borderId="8" xfId="0" applyFont="1" applyFill="1" applyBorder="1" applyAlignment="1">
      <alignment horizontal="left" vertical="top" wrapText="1"/>
    </xf>
    <xf numFmtId="164" fontId="0" fillId="0" borderId="0" xfId="0" applyNumberFormat="1"/>
    <xf numFmtId="0" fontId="0" fillId="0" borderId="0" xfId="0" applyAlignment="1">
      <alignment horizontal="center" wrapText="1"/>
    </xf>
  </cellXfs>
  <cellStyles count="1">
    <cellStyle name="Normal" xfId="0" builtinId="0"/>
  </cellStyles>
  <dxfs count="46">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5" formatCode="0.00E+00"/>
    </dxf>
    <dxf>
      <alignment horizontal="general" vertical="bottom" textRotation="0" wrapText="1" indent="0" justifyLastLine="0" shrinkToFit="0" readingOrder="0"/>
    </dxf>
    <dxf>
      <numFmt numFmtId="0" formatCode="General"/>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medium">
          <color indexed="64"/>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medium">
          <color indexed="64"/>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medium">
          <color indexed="64"/>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thin">
          <color theme="1"/>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medium">
          <color indexed="64"/>
        </left>
        <right style="thin">
          <color theme="1"/>
        </right>
        <top style="medium">
          <color indexed="64"/>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border diagonalUp="0" diagonalDown="0">
        <left style="medium">
          <color indexed="64"/>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charset val="1"/>
        <scheme val="none"/>
      </font>
      <fill>
        <patternFill patternType="solid">
          <fgColor theme="0" tint="-0.14999847407452621"/>
          <bgColor theme="0" tint="-0.14999847407452621"/>
        </patternFill>
      </fill>
    </dxf>
    <dxf>
      <font>
        <b/>
        <i val="0"/>
        <strike val="0"/>
        <condense val="0"/>
        <extend val="0"/>
        <outline val="0"/>
        <shadow val="0"/>
        <u val="none"/>
        <vertAlign val="baseline"/>
        <sz val="11"/>
        <color theme="0"/>
        <name val="Cambria"/>
        <family val="1"/>
        <scheme val="none"/>
      </font>
      <fill>
        <patternFill patternType="solid">
          <fgColor theme="1"/>
          <bgColor theme="1"/>
        </patternFill>
      </fill>
      <alignment horizontal="left" vertical="top" textRotation="0" wrapText="1"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right style="medium">
          <color indexed="64"/>
        </right>
        <top/>
        <bottom/>
        <vertical/>
        <horizontal/>
      </border>
    </dxf>
    <dxf>
      <numFmt numFmtId="164" formatCode="0.00000"/>
    </dxf>
    <dxf>
      <alignment horizontal="general" vertical="bottom" textRotation="0" wrapText="0" indent="0" justifyLastLine="0" shrinkToFit="0" readingOrder="0"/>
    </dxf>
    <dxf>
      <numFmt numFmtId="0" formatCode="General"/>
    </dxf>
    <dxf>
      <numFmt numFmtId="0" formatCode="General"/>
    </dxf>
    <dxf>
      <numFmt numFmtId="0" formatCode="General"/>
      <border diagonalUp="0" diagonalDown="0">
        <left style="medium">
          <color indexed="64"/>
        </left>
        <right/>
        <top/>
        <bottom/>
        <vertical/>
        <horizontal/>
      </border>
    </dxf>
    <dxf>
      <font>
        <b/>
        <i val="0"/>
        <strike val="0"/>
        <condense val="0"/>
        <extend val="0"/>
        <outline val="0"/>
        <shadow val="0"/>
        <u val="none"/>
        <vertAlign val="baseline"/>
        <sz val="11"/>
        <color auto="1"/>
        <name val="Cambria"/>
        <family val="1"/>
        <scheme val="none"/>
      </font>
      <alignment horizontal="left" vertical="top" textRotation="0" wrapText="1" indent="0" justifyLastLine="0" shrinkToFit="0" readingOrder="0"/>
      <border diagonalUp="0" diagonalDown="0" outline="0">
        <left style="thin">
          <color auto="1"/>
        </left>
        <right style="thin">
          <color auto="1"/>
        </right>
        <top/>
        <bottom/>
      </border>
    </dxf>
    <dxf>
      <fill>
        <patternFill patternType="solid">
          <fgColor theme="0" tint="-0.14999847407452621"/>
          <bgColor theme="0" tint="-0.14999847407452621"/>
        </patternFill>
      </fill>
    </dxf>
    <dxf>
      <fill>
        <patternFill patternType="solid">
          <fgColor theme="0" tint="-0.14999847407452621"/>
          <bgColor theme="0" tint="-0.14999847407452621"/>
        </patternFill>
      </fill>
    </dxf>
    <dxf>
      <font>
        <b/>
        <color theme="0"/>
      </font>
      <fill>
        <patternFill patternType="solid">
          <fgColor theme="1"/>
          <bgColor theme="1"/>
        </patternFill>
      </fill>
    </dxf>
    <dxf>
      <font>
        <b/>
        <color theme="0"/>
      </font>
      <fill>
        <patternFill patternType="solid">
          <fgColor theme="1"/>
          <bgColor theme="1"/>
        </patternFill>
      </fill>
    </dxf>
    <dxf>
      <border>
        <top style="double">
          <color theme="1"/>
        </top>
      </border>
    </dxf>
    <dxf>
      <font>
        <b/>
        <color theme="0"/>
      </font>
      <fill>
        <patternFill patternType="solid">
          <fgColor theme="1"/>
          <bgColor theme="1"/>
        </patternFill>
      </fill>
      <border>
        <left style="medium">
          <color theme="0"/>
        </left>
        <right style="medium">
          <color theme="0"/>
        </right>
        <top style="medium">
          <color theme="0"/>
        </top>
        <bottom style="medium">
          <color theme="0"/>
        </bottom>
        <vertical style="medium">
          <color theme="0"/>
        </vertical>
        <horizontal style="medium">
          <color theme="0"/>
        </horizontal>
      </border>
    </dxf>
    <dxf>
      <font>
        <color theme="1"/>
      </font>
      <border>
        <left style="thin">
          <color theme="1"/>
        </left>
        <right style="thin">
          <color theme="1"/>
        </right>
        <top style="medium">
          <color theme="1"/>
        </top>
        <bottom style="medium">
          <color theme="1"/>
        </bottom>
        <vertical style="thin">
          <color theme="1"/>
        </vertical>
        <horizontal style="thin">
          <color theme="1"/>
        </horizontal>
      </border>
    </dxf>
    <dxf>
      <border>
        <left style="thick">
          <color theme="0" tint="-0.499984740745262"/>
        </left>
        <right style="thick">
          <color theme="0" tint="-0.499984740745262"/>
        </right>
        <top style="thick">
          <color theme="0" tint="-0.499984740745262"/>
        </top>
        <bottom style="thick">
          <color theme="0" tint="-0.499984740745262"/>
        </bottom>
        <vertical style="thick">
          <color theme="0" tint="-0.499984740745262"/>
        </vertical>
        <horizontal style="thick">
          <color theme="0" tint="-0.499984740745262"/>
        </horizontal>
      </border>
    </dxf>
    <dxf>
      <border>
        <left style="thick">
          <color theme="0"/>
        </left>
        <right style="thick">
          <color theme="0"/>
        </right>
        <top style="thick">
          <color theme="0"/>
        </top>
        <bottom style="thick">
          <color theme="0"/>
        </bottom>
        <vertical style="thick">
          <color theme="0"/>
        </vertical>
        <horizontal style="thick">
          <color theme="0"/>
        </horizontal>
      </border>
    </dxf>
  </dxfs>
  <tableStyles count="3" defaultTableStyle="TableStyleMedium2" defaultPivotStyle="PivotStyleLight16">
    <tableStyle name="Table Style 1" pivot="0" count="1" xr9:uid="{E2E7FC03-919A-4AB1-9DA6-77E7571A0254}">
      <tableStyleElement type="headerRow" dxfId="45"/>
    </tableStyle>
    <tableStyle name="Table Style 2" pivot="0" count="1" xr9:uid="{D4C7F2F8-2978-4B62-B807-331884285C94}">
      <tableStyleElement type="headerRow" dxfId="44"/>
    </tableStyle>
    <tableStyle name="TableStyleMedium15 2" pivot="0" count="7" xr9:uid="{201093C3-64F1-480C-A4C0-D2A0F47D9D45}">
      <tableStyleElement type="wholeTable" dxfId="43"/>
      <tableStyleElement type="headerRow" dxfId="42"/>
      <tableStyleElement type="totalRow" dxfId="41"/>
      <tableStyleElement type="firstColumn" dxfId="40"/>
      <tableStyleElement type="lastColumn" dxfId="39"/>
      <tableStyleElement type="firstRowStripe" dxfId="38"/>
      <tableStyleElement type="firstColumnStripe" dxfId="3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5" Type="http://schemas.microsoft.com/office/2017/06/relationships/rdRichValueTypes" Target="richData/rdRichValueType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ejm6426/Documents/rtRBA-main/build_model/input/precursors/uniprot-for-curation.xlsx" TargetMode="External"/><Relationship Id="rId1" Type="http://schemas.openxmlformats.org/officeDocument/2006/relationships/externalLinkPath" Target="precursors/uniprot-for-curatio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ejm6426/Documents/Hoang_Dinh/RTProjects/rtGenome/genes_info_compilation_with_mito.xlsx" TargetMode="External"/><Relationship Id="rId1" Type="http://schemas.openxmlformats.org/officeDocument/2006/relationships/externalLinkPath" Target="/Users/ejm6426/Documents/Hoang_Dinh/RTProjects/rtGenome/genes_info_compilation_with_mito.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ejm6426/Documents/rtRBA-main/parameterization/kapp/datasets/raw_data_files/Rabinowitz-BatchGlc-abridged.xlsx" TargetMode="External"/><Relationship Id="rId1" Type="http://schemas.openxmlformats.org/officeDocument/2006/relationships/externalLinkPath" Target="/Users/ejm6426/Documents/rtRBA-main/parameterization/kapp/datasets/raw_data_files/Rabinowitz-BatchGlc-abridg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4"/>
      <sheetName val="Sheet1"/>
      <sheetName val="location terms"/>
      <sheetName val="Sheet2"/>
      <sheetName val="ribo-proteins-only"/>
      <sheetName val="Sheet1 (2)"/>
      <sheetName val="ribo-GO-numbers"/>
      <sheetName val="uniprot-for-curatio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enes"/>
      <sheetName val="genes_info_compilation_with_mit"/>
    </sheetNames>
    <sheetDataSet>
      <sheetData sheetId="0"/>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proteome_abs_frac"/>
      <sheetName val="dummy_prot"/>
      <sheetName val="nonmodel_prot"/>
      <sheetName val="whole-sheet-read-only"/>
      <sheetName val="for-kapps-v2"/>
      <sheetName val="for-kapps-v3"/>
      <sheetName val="for-kapps-v4"/>
      <sheetName val="total_proteome"/>
      <sheetName val="ribo"/>
    </sheetNames>
    <sheetDataSet>
      <sheetData sheetId="0"/>
      <sheetData sheetId="1"/>
      <sheetData sheetId="2"/>
      <sheetData sheetId="3"/>
      <sheetData sheetId="4"/>
      <sheetData sheetId="5"/>
      <sheetData sheetId="6"/>
      <sheetData sheetId="7"/>
      <sheetData sheetId="8">
        <row r="3">
          <cell r="L3">
            <v>2.0799999999999999E-4</v>
          </cell>
          <cell r="M3" t="str">
            <v>MKEYGGEGSYDGAAGGGSGGILKKRYGAAGAGAGKGWWSRKSTSSKRWLICALVTLIILICAAIAVPLGVIKGRENKLAAETKANDNTNPKIPTGSHPVDWKTAAYGGNGSMVYLEDGSSFMYNNSFGGWWVSIPFNDTARAQRDVPPLNEEWDYEKNLIMGVNIGGWLVLEPFIVPGMFEPFNADNNSPNATNNAIDEWTLSVALGSNLTAALTEHYETFITEKDFAQIAGAGLNWVRIPIGWWAIETWDGEPFLQGVAWTYFLKAIGWARKYGLRINLDLHAVPGSQNGYNHSGRQGSINFLNGVMGIANAQRTLDYIRTLTEFISQPEYKNVVTMFSVLNEPYATTIGVDNLRSFYIETYNQMRSIGGTGAGNGPFITFHDGFVTMATNVSAGGWDGFLNGWDRVALDSHRYLCFSEPNDWGLSYQASLPCNYWAQNMNISTNTFGVTMGGEWSLAINDCGKWINNVGNGYRYDGTYYVPGNTTAPAFKSVGSCDPWNDWTTWSADTKNGLRLVAEAHMDALRHWFFWTWKTGVSKDLGMIANPMWNYQLGLEQGWVPTNPRTAIGACPSLVSSNGFTMPYTSAPAPTLAPWMTGGSGAGKISDQAMLTSYSVWPPSSIGAAASTGPYITPASNLPTYTQTASIVTLSAPPQPTSWPAGYSSSANVGNGWAQASDQASFYTAVSGCSYPNPWSGAAVAAPTTPFCQSPAQPAATSSSPSSANTAAAASSANTAAAVASANTAAAVASSASSDAAAASVDAVDPSARMKRRLKPTPSPTIAFQPTPPPQPATTLGRQ</v>
          </cell>
        </row>
        <row r="4">
          <cell r="L4">
            <v>1.534E-3</v>
          </cell>
          <cell r="M4" t="str">
            <v>MPYFITCLAGDGIGPEVSAQAIRVLETFSAHTDLKFEVASHDFGGIAIDNHQNPLPESTLKACQEADAILLGAVGGPKWGTHPTLRPEIGLLALRKALGLYANIRPASFPAPSLVAHSPLKEHIAQGTDIVVVRELIGGIYFGERREAVAGATEGKDAEAYDACTYSVPEVQRITRLAAYLAKCSNPPLAIHSVDKANVLATSRLWRRVVQETLDKEAPELKLDHQLVDSAAMLICANPRKLNGIVLTENLFGDILSDETSVIPGSLGLLPSASLGGIPDGTSRIPGLYEPIHGSAPDIAGQNIANPIGTILSVALMLRYSFGKEREAKLVEEAVRIVLDDESAGGCGFRTKDLGGDKTTTQVGDKVVEVLTGLLSKK</v>
          </cell>
        </row>
        <row r="5">
          <cell r="L5">
            <v>3.0800000000000003E-5</v>
          </cell>
          <cell r="M5" t="str">
            <v>MATFAKASFDAAKYAQARPSYPRALFDHVLAYLDQSSSPALTQRPRTLLDLGCGPGVSTFDWLDLDRFERIVGIDPSDNMISAARGILEEKRAKGEIKDGVEVRFEKGGSDNLAGIFEDGSVDLAVAGQAAHWFDAEATYRELARVLKPGGAFAFWGYGEFFFQKQPSLNRLVTTYSSGTLGKYWQQPGRSIVEALLTPFPLPSPSSSPSFDPSSFHRSFFLRPHGPPPPLTLPPLLDPPLPSAEGESATYSLQPATSTTTDAPLSVSITRTILLQRTWTLSQLEAYLRTWSSAHAYNASHRPSSPDSPNAGTGQAWRDCVEVFVDGLRREGVSEEEEGMEVGWEMGVVFGRKRA</v>
          </cell>
        </row>
        <row r="6">
          <cell r="L6">
            <v>1.2979999999999999E-3</v>
          </cell>
          <cell r="M6" t="str">
            <v>MSQPKTLYDKVYDNHVVREDENGSTILYIDRHIVHEVTSPQAFEGLSKAGRKVRRLDGTLATVDHNVPTSSRKNYTDSASFIKEADSRIQVLTLEENVKKFGVQFFGMTDRRQGIVHVIGPEQGFTLPGTTIVCGDSHTSTHGAFGALAFGIGTSEVEHVLATQTILQSKSKNMRVQIDGELAPGVNSKDVMLHVIGTIGTAGGNGSVIEFCGTTVEAMSMEARMSMANMSIEAGARAGMFAPDEITFDYLKGKPLAPQGAEWDKAVEFWKSLKSDEGAHYDKVVKINAADIPPTVTWGTSPEDTVSITGTVPDPAQAPNDAAKAKIERALTYMGLEPNQKIQDIKVTNVFIGSCTNSRIEDLRSAASIVKGRKVAEGVYAMVVPGSGLVKHQAEQEGLDRVFSEAGFDWREAGCSMCLGMNPDMLSPGQRCASTSNRNFEGRQGPGGRTHLMSPAMAAAAAIAGHLADARKYQPDERTGAAPVPAVEIAPEEQQVPTTQQTPDAADDGVAQSLGAPEVTAPVTTAAAGMPKFEVVEGAAAPLERANVDTDLIIPARFLKTIKRTGLGVSLFAALRYNADGSENPDFILNKPGYRDSKILVVSGGNFGCGSSREHAPWALLDFGIRAVIASSFADIFNNNMYKNGSLPVILPEEQIAILIEDAKAGKPLAVDLPKQVVRRQNGDEYPFEVDQFRKHCLVNGLDEISLTLQHEDSISQYEKKRSELWPWLDGKTYRAGKIGVAGGAKTLTDW</v>
          </cell>
        </row>
        <row r="7">
          <cell r="L7">
            <v>1.59E-5</v>
          </cell>
          <cell r="M7" t="str">
            <v>MLKSGPRFFTTRQAARTLLPHLACPSPTSFISQRPYSAAHASPALSAARAPQRALLYVPGSNEKALKKALGGGLTGEDAPDVVTLDLEDSVRTEKKTEARRLVREALENAPGALKSKRFVRINPGQAGLDDLEAVLQSPRIDGMILPKVNTAQDLLAVHDFIDRHSPHAEHKSSLKLIASIESPKALLNMQEIASCSDKVGGLLFGAEDYCAASRLIRTPSRREMLFARSSIVTVAHAYGLAAIDLVCVKYKGEEAQQVLVDECREGREMGFTGKQAIHPAQVSTIQRAFAPSPAEIERAQAILAQYAEVSTTGAGAYGLKNADGGVDMIDAPMLLQAQSIIAQAEAAGLL</v>
          </cell>
        </row>
        <row r="8">
          <cell r="L8">
            <v>2.0499999999999999E-6</v>
          </cell>
          <cell r="M8" t="str">
            <v>MNTRTRLYTLILAALTLAAVLVHSLTRSSSSSRILIVTPTHDQLTRYPNFLYLAHALAHSPPSSRILWLVIEDGPTLDPSISSLLSSLPIAHRYWPVQTPSSFEAPHRGLVQRNAALDYIDASGIQGVVYFADDDNAYRPELLNYLSKVPRDGYTVFPVGNTGYMGFEGPVFRPTNEEGVVEIEQWCCDFCRRRWNVDMAGLAFHSSLLRPPSGPIEDWDQPRFDPASEEGFLETDLLTSLELHPSSNLYTFPPLNDRIHVWHNYGRPFHRAGYYDADWETKSALERKLVDGEEDVARGFRWAAEEGLPRAKVLKGRR</v>
          </cell>
        </row>
        <row r="9">
          <cell r="L9">
            <v>2.6900000000000001E-6</v>
          </cell>
          <cell r="M9" t="str">
            <v>MSSTTSRRSKPPPYEPPEPPKPPARWWQLDRAERDLLALSTASKLLLFPAYRSTDFEVHRNWLAVTHSLPLSRWYYDTTSEWTLDYPPFFAFFERFLSSFAYIVDPDIVRLDNLGYTGGAVVAFQRTTVILSELVLALALFRWARTSQKPDYPTASVIAASVLFHPGLLIVDHIHFQYNGFLLGILLWSLIAARDNNLYACAALFATLLNFKHIFVYLALPYFVFLLRRHCYPPGGKFQIDRVVELGIIVASICTLSFGPCVVAGGFSQLRQIFSRLFPFQRGLNHAYWAGNVWAIVSAVDRVLVKYLVARGWPISTEALTSSSRGLIGSTTFGVLPNITPRHTFALTFGFTSVFLVKLWFDPSYKRFLNSVVLAAMTSFLWGWHVHEKAVLLFLVPLSLTATDDDNHYRAFLIATTAGIYGLFPLLIKPAETPIKILVTLLWSAFVLPQLRKVVYRPLPNLFTMLIDKAETLYLYGFVFVQIYTTFLHSFLFPSAPAASSVPGVIICSASAVANGTCVDPAVAQQAMEVSEASMEFLPLMLTSVYCAVGIVWSWLRLSWGFLTS</v>
          </cell>
        </row>
        <row r="10">
          <cell r="L10">
            <v>1.76E-4</v>
          </cell>
          <cell r="M10" t="str">
            <v>MERRAARSRGRTAPGWLSPALWFAAALLVIQSLPTSTAVKRHDFKTCDQSGFCRRNRALADRAGEAGASWQSPYEVHAPEFSGGSFRAAVSNALFPQIKFSLELRFQKDGTARVLMDEVDGLRQRYNEAAKWTLVGEPAVEENEARYEANVKKTFATIKYNGGQNEARIDYKPLTITFFRDGQPHIVLNERKLFNMEHFRVKTVGNQPEELVVEDPEHPDEQLVVVQNEAFPGFLPPTEDGMWEETFNGKTDSKPKGPESLSLDITFPGYEHVYGIPEHASTLNLKETRGGEGVYTDPYRLYNLDVFEYEADSEMALYGSIPFMQAQRAGSSVGVLFVTGSELWVDVTRSPTSKGVTSAFKKGKKAKGGAEDGGPAARTTSTHWMAESGILDLFVFLGPTPADVFDAYTSLTGRAPLPQLFGLGYQQSRWQYWDERSVLEVQSKFDEADIPLESITLDVDFTPDKRYFLWEPHNFPTPEKMQEKLAERGRKLITIVDPHIKRDPDYYIYKEAQELDILVKQPDGKSEFEGWCWPGSSSWTDWFNPKSHDWWIKQFRYDKYKGSTPNLFIWNDMNEPSIFNGPEITMQKDAVHHGGWEHRDVHNIVGMIYHNLSMQGVIEREDPPRRPFVLTRAYFAGSQRYGAMWTGDNMGDWPHLASTVPMLLSNNIAGMPFTGSDVGGFFGNPPPEMMTRWHQIGAFSPFFRAHGHIDTKRREVYLFDQPYQGIMRDAIRLRYSLLPVFYTAFYETSKTGIPIMRPQYVVFPQDPKGFALDDQFYIGSSGLLVKPVAEEGATSQDVYISDDQPYYHYLTHEIYFGASHGGAHVKVPAPLESIPVLQRGGHILPRRDIVRRAAVLSWRDPITLVIATDLAGTSATGSLYLDDGDTFDNEKGGYLYRSFVLAPETKGSKTLKLQNRAAEAYDESNAYAQKISDVPVREIVVLGLPAKPSCVRVAGGAVGLEFEWKDGVAATGSRRSSGKPASVLVIKDANSPIVKDWDLVFEFDSSKACPVTPAVDYEAALQSPECPVGRFRCRNEGHIPGCILLSRVNDGVCDEECCDGSDETDGKALCPNRCAAVNAEYRKQKAEAERKQRVGASVRNDYIKFGTREKAKLEADLEKAKNEIADLQQREKFAKTALDILEQAEAGEIERKRNSQLYQRIVEMQTVIKALRLHRQNLEGHISDLSGILSDLSRDYNPNFQDMAVLGATRAFRDWKVANGMAVEEGEGVESGQEGETAAPPAGKPTEEELVADDYSDDELKKLEEEDPLSLIDSVNLRVGAPVTSGVASIFRLDDYVPDKWRPLYDNYKKQLVDFLVRTGVVFAPVSEGSDRPELMRARTAHTDLVDELHRAEGRLEDVKKQLEKDWGRDWEWRKLDGTCIEKDAGEYTYSLCFFGEATQKSNNNGARTSLGTFKGWSSDAAQGSDEYYMKQLYADGQRCWNGPARSAKVDLVCGTSNALISVVEPEKCEYLFQVTTPAVCYPPAAEAEEGAKGAKDEL</v>
          </cell>
        </row>
        <row r="11">
          <cell r="L11">
            <v>1E-4</v>
          </cell>
          <cell r="M11" t="str">
            <v>MRPWQAITAALSLLSSATAASPTADDSPLAPSLAAANSSLLWGSYRPGLYFGLRPRLPDTLLTGLIWFGAHDWQSYTQPRHECDQRDGLTYSYTEHDGRSAAKQIIKDPRNNVQLTIRFVKVTGAQAGQGGSWAVRIEGEPLDQSKLSRISLINYFGNDAPLSYLELENEEDSNGLEGIVRLKGQTPGLGKYKIRVENHDSNVDVEAGPHGADFGDKLQRTQFLGMGVPHGLVWQAKNALMNTMLTHSKTVLERYGQENPPDPALLFSFPNEVRTNAGLYGLQRTYVGRWGVDVFFDTEDAPANLNHASLTAALDASSAAFDARFNTLFPQISTFSSSHQAFARALTANLIGGIGYFHGPSIVDHTFSQEWDAEDIDGGAPVKKPELTESRELFSATPSRSFFPRGFYWDEGFHLALIGAWDNDLSLEIFKSWLNLADADGWIAREQILGEEARSRVPEDFQAQYPSYGNPPTLIMGLTGYIARLRERGVSLGTSLDEINEDAPAIASPAVLASLHLTSPSLASSYLTSVYPTLKRHYEWFRRTQKGEVRQFGRKARSANEAYRWRGRTADHVLTSGLDDYPRAVPPHLGELHIDLASWMGFFARTMRDVAEFLGEEEDAEEFDEQYDAIVGNIEDLHWSEEEQMYCDASIDEDDDSYHVCHRGYISLFPFLLSLLPSSSPHLGPVLELMRDPNHLWSPYGIRSLSKNHPLFGQGENYWRGPIWIQMNYLALAALKNKYAKEPGPFQTRAAEIYDELRNNVIENVHKEWVRTGTVWEQYNAVTGQGQRSDPFTGWTSLVTLIMAEQYH</v>
          </cell>
        </row>
        <row r="12">
          <cell r="L12">
            <v>1.4100000000000001E-4</v>
          </cell>
          <cell r="M12" t="str">
            <v>MATSYAYPPLPLSVEASDTLRSFLRVVILCLIAGAAVASREFAVVRFESIIHEFDPWFNYRATRVLTEEGFYAFWNWFDPTAWYPLGRVVGGTLYPGLMVTSGLIWKVLHMLSIPVDIREVCVQLAPAFSGLTALATYFFAKEVGKEGSREGTGLWAALFIAIAPGYISRSVAGSYDNEAIAIFILMITFCLWIKTVKTGSVLWAGVTALFYFYMVAAWGGYAFITNMLPLHVFVLLLMGRYSSRLYVAYSSFYAIGTLASMQVPFVGFLPLLTSEHMGPLGVFGLLQIVAFVTLVKSLVSEQHFRLLFRSFLGLGVALAVGGLWFMTKSGKIAPWTGRFYSLWDTGYARIHLPLVSSVSEHQPTAWPSFFFDLQMLMYLFPAGVYICFRELRDEHVFVIIYSVLASYFAGVMVRLMLTLTPVVCVTAAVAISSVYETYLDPREPDQGAKSTVTPAAAKQAVVGEVEAIAAAIEASAPSTPSKKGKRAAATPKADAPAASTSFASADSKTRHFGIIGLDSRFIPVIAFTFISFLFVLHCTWVTSSAYSSPSVVLASRGPDGQQNIIDDFREAYYWLRQNTKEDAKVMSWWDYGYQIAGFSNRTTLVDNNTWNNTHIATVGKIMSVREEVAYPILRKHDVDYVLVIFGGLLGFSGDDINKFLWMVRISEGIWPDEVNEQKYFTPRGEYRVDDQASDTMKNSLMYKMSYYRFNELYGGGPAQDRVRQQAIPPVPIQLDTLEEAFTSENWIVRIYAVKKEDNLGRDHRSANAFLQGKRKKRSRTPASSSAAKVKRKAA</v>
          </cell>
        </row>
        <row r="13">
          <cell r="L13">
            <v>2.2900000000000001E-5</v>
          </cell>
          <cell r="M13" t="str">
            <v>MASQAAATSSDAPGSSSVAPATHPRDSALFRARRWLHVLPFLPAGSTYLSALTLLALLHTIGLLLFTRGFLLTRKALPNVNTCNPTAPSGNLDPSCSLPPTHDKLIFLVVDALRADFVLPVDEPANPFYSNRIPLPAHLTRTQPTNSFLSHFIADAPTTTLQRLKGMTTGSLPTFIDAGSNFAGEQADEDNWLGQAKRAGKRIALVGDETWLNVFPRGKDSVWQEGLVWPYDSFDVEDLDTVDRGVREHLLELLEERRQREWDIVIAHALGLDHAGHRFGAEHRETTRKLRETEQLLRDVVERMQEDTLLVVVGDHGMTDRGDHGGDSREEVDAALWVYSKTPLTDSTWYKHDLASTRHPLASLYAAANGSSDLGDRFQLTWREKGLSQATRSVSQIDLVPTIALLLGLPIPFGNLGLPIPELFFRNVDLPVAPKPSAEAASDKPKRGFFGFASSQPERRDQDTLSPLQTVLQATLLASSELSNYLLTYTALPSGKDLVPVIPELSFILEIAKSAYKGAHAPGHSREEMELRALEKFWTFERKAREKARLVWARFDPVLMGAGLAVWTGSLVVAWRLANAAKKGPSARFLVGRAVEGGLIALAAGLVLSTRGVFKGRPSGLAAAFAAAVGAELAVVFAPSTSPLSLTTRLRGALAQRTPASLLPLVAHAALLASNSLTVFEDRIVLYLLATLLSFSLVRGFAAPEARLKNRIVAYSAIALVSLRLMSWSTICREEQVPKCHPTFHLTPGSTSSIVVLVLSVAAAIGVPSILRSSLATSKSDEGVAPAFLGVGIRTLLLGASAYWVADSLLASSSFGTAGTAVASLAKTAFARAALVGGFLSATLVWYLSPLCIRVQREQVRNAAGEPIRTQIKVIGFANALGSSYLLFFATVFVLLFLVSPPPAQLILTLHLVILLCLLEIFDSERDVHHLTTALTSAASLEAFLNSDEGGLPPPPPHTGPTFVQISMLALLAHLSFFSTGHQAVISSIQWSTAFIGFPSLTYPFSPILVTLNTLAGFVLTAAALPLFVFWNLSPTLKDQGAPMVVGRNLLRAGASYMAYFAALALASATCSAWLRRHLMVWKIFAPRFMLAGVALLATDFVVVVLAMAWGARGVLGKVRGSLGTRFAE</v>
          </cell>
        </row>
        <row r="14">
          <cell r="L14">
            <v>1.7099999999999999E-5</v>
          </cell>
          <cell r="M14" t="str">
            <v>MAARKKASAAATPSQTASTSSAASRVSPTPSSSSSHPRDPLPFAHFLPRLPLQLVAVLFSCIASCSVTVPDKSIPAPTRFVASLVQDPLSTLPLLCGLLAIVQGWFGYWARSCRLEAEKVDKDGAAKADTQLKTRTESKSFRGSLGKLWDNALKGEAPHQRLFKKRADGQSAFASIDTRFVPQAVMITLGATLVMHGAIVLLGAPLTRNVTHTFLLALLLSVLAVLPLSVALPPVATTNGRFAWLRLVSSLSPNDNLELVLLAPAVGTLVGAWTGAFPIPLDWDRPWQKWPVTPIVGALAGHAVGSLVGFAVVAWRKTLEAAVDVLQEVQQNEGMQRKTGGMKETRKTK</v>
          </cell>
        </row>
        <row r="15">
          <cell r="L15">
            <v>4.1999999999999999E-8</v>
          </cell>
          <cell r="M15" t="str">
            <v>MAGGKEGVDQAQAPLASNARRRCERWYSLALTVIEAGYCIQGPANAASTGRLAVLEDLDGVRILLTPLPSTPRHAMLAPLDWRGLRLATASLVLVTALTAARLLQVVVRIHTPSRPPHRRQTDEGTLAVFLGSGGHTAEMMRLVAHLDWRRFSRRTWIISSGDTLSEAKALALEKQIGTGEFRILRIPRARRVHQSYLTSPFTTLYSLAYCLWHIAIAPLLDSRRRRVFADVVLLNGPGSCVPITCAAFLPRLLSLPSPALIYVESLARTRRLSLSAKLVRPFVDRFFVQWDSLRDELVKKEKAKGLGRWRLKARVECQGWLV</v>
          </cell>
        </row>
        <row r="16">
          <cell r="L16">
            <v>3.5899999999999998E-5</v>
          </cell>
          <cell r="M16" t="str">
            <v>MRAALCQPPPRSEHRLSDTMQSQQAPPMHPDDYPDIHLPSHLRIAFIHPDLGLGGAERLVVDAAVALQKRGHDVEIFTSYHEDGEKGRSFEETRNGTLKVHVLGNSIFPPSILGKFTIVCTMLRQFHLVFSFLLACLLFHLSNIPLLSLFLAPTDKPFKSSSDWSIRRQLEPFDVIVMDQLSTCIPILRWFGQSRVVFYCHFPDLLLASGPHGTSTPHDPRSGRPFSFGNELRSFYRIPIDLLEEETTGQADKILVNSEFTAQVFARTFQNLRRIPRVVYPAVDVSQYGGEVQVEEKDKWMLSDKPTLISINRFEGKKDIALAVEAFAKSRATHPNLRLICAGGYDPRLGDNVKTLSSLQQLAAKLELSQHTYSASELPRVASPVPPRFRPTIANTPPSSDAAFPDIVFLLNATSSQKSLLLSASHTGTVALLYTPMFEHFGIVPIEAMASGIPVVATETGGPTETVIDKGLPSPDEGDLAESDPRRETTGLLRPRDPAAWSDALSSLLALTPSQRATISSAGRERVKTAFGTDRLGEELERACRDAAKRGYPIPYELGYKKMLAFFGIGAFVGGFGVWAFVTGGVPETAAS</v>
          </cell>
        </row>
        <row r="17">
          <cell r="L17">
            <v>3.2600000000000001E-6</v>
          </cell>
          <cell r="M17" t="str">
            <v>MTALWSLGLSLAVPLLSITLLLASLRRYLIPRRSLAQRLRVLARLGYTSPHIRIVGFFHPYCNAGGGGERVLWTALACMQREMKGEAVVFVVYTGDVGHGKASKAEILAKVKSRFDITLSPSTLHFIPLENRWLVEDSTYPRLTLLGQSAGSVLLALEGLIGPEGCVPDVWIDTMGYAFAYPLVKFLCRIPVASYTHYPTISTDMLHRVSSRLSTHTNSTLIASSRALSALKLAYYVVFARVYSWSLRKAGVVWVNSSWTRGHVEGLVGVQREEEELEGEVLLDGGEEPSTTKLRQRRKLTKEETPTPSSAPSRTPNRPTSAPRIRLLYPPCDTLHLSSLPHSTSSRIGSSDPIIIFSLAQFRPEKEHPTQLRALASLFSSSTLSPTLKERVKLVCAGSVRNEADAKRVEALRALASELGVQEKIEFVVNAEYGQICEWMGRASVGLHTMVDEHFGITVVEFQAAGLIPLAHATAGPLLDILLPSPSGTPTGFLAPSTSSPSSSTSSLSEAFAAQLEYIVSLPTDEQDKIREAARSNAQERFSVRRFEEGWMSGWREVVGGKEGW</v>
          </cell>
        </row>
        <row r="18">
          <cell r="L18">
            <v>2.6699999999999998E-5</v>
          </cell>
          <cell r="M18" t="str">
            <v>MYGIPPPPRLPKDAPQSKPSLSSSSQPTTSSSSRFTEIDPSSSRSAAKRTMDGEQSLVSYLLEHPAALFTDHERCFDLVATAVLLWESVLSVGVVNYIKYTEIDFSTYMQQAQAFLDGERDYSMMKGDSGPAYYPALHIYLYSAISRLTAGGKHLERAQWLFAGVYVLTMAIVIFGIYRRNPKIPPYALPLLTISKRLHSIYMLRMFNDALVMLFVYSAIALYMVPAKTASPVQRRKLERRWLFGTVLMSCALSIKMSTLLFLPALFYLLFTQSSPLTLLQHVLVLCLTQTLFALPFALASRAHLTTYLSQAFDFSRTFEWEYTMNWRWLGEEAFENPAWGKMLLVAHAAGLALWAWKWAEEDGGVEKVLRRALSKPTKKPALTALTSARIATLFFVSNLTGIVCARSLHPQFYAWFAHQGVWMVFGTGWAIEPMHGLVVLSLIEYGFSVWPSTVNSSLGLVLSLLVTLVSVYYVEADRSAVRGGKEGVVVPAEWADAEGKGGKKE</v>
          </cell>
        </row>
        <row r="19">
          <cell r="L19">
            <v>2.2500000000000001E-5</v>
          </cell>
          <cell r="M19" t="str">
            <v>MRIAPRGHEVLLVLVFAAHVLLVPPTKVEESFTLHFVRDVLVNGVEATGLKRYDHLEFTGAVPRSTIGPLALAGLSSLPLRLASQLELVRSGSDAQLIVRLTLAFVNGLALAFFSRRVRAAYGAKVAKYFLVLAATQFHVPFWAGRTLPNMLAFPLVQIALALLITPPVLSSVSKPRFSTRTHILGAFSILTFAAVIMRLELVALIAPFALEHLARRLIGPEQLVAMCLVTAAGSLGLSVLADSYFWRGEAWLWPEGHAFLFNVLQGRSAEWGISPPLYYFTSALPKLLHLSLLPAVFSLLADRRTRRLLFPCFAYVALLSLLKHKEWRFVVYVVPAFTVGAAAGIVAIGSLTASPQLRRGLLLTIVAVNLLLTGLGLVASSANYPGYSAVTFLNNYLAENASSTDASGRPKHVHVGIEAKMTGASNFVLLDSPHATRVKGDKVWYLSPSSWTPPPVHFDRSEDPAYSTLDSLVSSERFDYALVDATALHDTAKRGDAEVLYEATAFDGFDWRAVAAGRWSEFTRKAVKVKVFKLR</v>
          </cell>
        </row>
        <row r="20">
          <cell r="L20">
            <v>1.0900000000000001E-4</v>
          </cell>
          <cell r="M20" t="str">
            <v>MATQVPSAGVNVPTAQQLRFRSKPQPAPGTKLQPGPNARALRPEEPGLLKDPNLRFAFGRFNPTLTTAFRFLLLVRWASAMYTAIGDCDEVFNYWEPLHYLVNGKGFQTWEYSPAYAIRSWFYLFIHSGPAVALRAFGFPDKRVAFFATRLMLATFSSFVEAIFYRACAVHLSSHVGRYVLWIQMFSAAFYSAATTFLPSTFALYFVMLGTAASLSPVQAGWKRISFAVAAYGMAGIVGWPFAVLLGVPLILEQLFVRGTVERVPSGQTALWASKRARSLGIALAFGATVAVPVVLVDSAAYQKLAIVPLNIIKYNLFPAAGAGPELYGTEPWYYYILNGLLNFNILFPLAVLSLPFILVTLSIDSKRFGDLRDRTSGQTHPAVSLAIRLVPLHLYLAVLMLQKHKEERFLFPAYGHVVLNAAVAIYLVRGWVEAAFLKVTASPYRATRTGLFSHFTRAVIVFSCLLSFARISALHHYYHAPFNVFHHLQTYDLSCLALVTHPELAPSIDPTIPHTEFAKALDASKALPLDVLAPLNLRLCIGKEWHRFPSSWLVPDEVETRFIKSEFDGILPKVWEEPGEGKGLFGRATAVEPQGMNMFNREEKDRYVPVSSCDYLVDLDFPARPASSFSPLEPRYAADEAHWDKVYCHPFLDAANSPRLNRAIKLPLPGWDAKNSWGEYCLLRRKGLFEDSKSKA</v>
          </cell>
        </row>
        <row r="21">
          <cell r="L21">
            <v>8.3699999999999995E-6</v>
          </cell>
          <cell r="M21" t="str">
            <v>MGPADDDGQAGPGHSRPIRPFSSSFPAHHPSYQPLPRTDSPSQRTAYSERQKQPYDDDRDPEGEVGYAVDGPEQFGASSSGGMGWAASFAGLRRGRAGRGRVLLGLAGLTLVYLVHEAWAHPSQRPWHAPQPLSASSSTPSPAHAGGNDPHRGIFYGEAPATASPTSHSRTSTTSTASVPRPTLDEAQLPIVDLSQFIKPPRPIPPSYPDPWEHVTDKRFKGREWLSPERFGGEDEGWKEVAPPPERTNPPARYLLKAFEYAAKVAGRAPDGRKWTLGRGVGFDERTGRPKIVDRGLLKLGNEAGWVPPKRFAATELGTGKVGEKKMRRVQADEVVDESGASEEERVLEEKRRREWVKMAFMHAWEGYSKHAWGHDELAPVSNLWSNNYNGWGATIVDSLDTLLMMNMSHEYNLAREHVSQIDFTYLVPSGSRTFSTDLPDLDDMDVPDPDKADGSEQPQAQGWVDSRLGKEKDQHSPTTIPWFETTIRYLGGLLSAFELSGDPLMLDRATELGNWLLPAFATEFGLPLARYAIGANPDGQRTGRLTLAEVGSMTLEMTRLSQLTGDETYYRAAQRAMDTLDTHMSPAQPRPTDPKAAAGPLWRGRLGTLLPSQFDPAYPSSLQGEYTFGGLTDSYYEYLIKQTQLTSFSLDQYPRMYREAIDSAYEYLVRPVEVVPGKDDMAIIGSMSYGSWKPEMQHLTCFAGGMLGLGAKLLDRPYDLEAGVNVTNVCTWVYESSETGVGGESTLFYERDEPSRFVVIDRPDGAGKVRSPRGSPVGVRSQNKRQIGRPETIESVFYMWRITGDRKWQDEGWKMFVHWVQHAITESGFGTIRNTQMIPAARDDSMESFVLGETLKYYYLLFSPRDFMSLDDYVFSTEAHPFWIAHPSAPRPPEPLWTGPDRNTPASFTTQMGEGTWVQKWARVQQAAALAPETRWKTAGVAAAAGGGGGVRPAAAVGHPGDKPAKRPTDEENAAAVRQGRLEMAEAVRKMEEAKKGGSV</v>
          </cell>
        </row>
        <row r="22">
          <cell r="L22">
            <v>4.18E-5</v>
          </cell>
          <cell r="M22" t="str">
            <v>MDGYSSASTSRRRAAPAFQPFPSDWNSVSDSLLRARVQSRNPSHSHRPAYTHSAYSHHSHGAGTDVRTATGTGWDSASESGLSVLSAFPLAVDERKARAARKAEARERRRRDKERAVKAQEATDSPLRRWGRWMLEQPSLAPWAVVLSVAAVVLVKWCTGLGGYSAYHSLFLGLIARLTPSTAHFVTLRPVSTTASKAELRAWDASMARLEDEGDLRNWMRATVVVGDVLVWVTAVLVYCRRNFGKAEREVKAKRKMLVAAMTILLQPALILIDNGHFQYNSLMLGLTLWAVNCFQSGHDVLGAVAFMLSLGFKQMALYYAPAVFAYLLGKCFWLGGREGVALFINLALAVTVTFAALFAPFLTSLTSFLQAIHRIFPFARGLFEDKVANAWCALNVVVKLRDLATVSTLAKLALLATGLAVLPSVAGVIAVSWQLGQTRTPSSTTVPPTVILLPHALFLSAMSFFLFSFQVHEKSILLPLMPLTLLMGGRELGYGRLDWEWGVLVNNVAVFSMWPLLKRDGLAVQYLALTGLWNWAVGYNPLAMRASFVKYLSLLTYTLICLLHALESLASPPPHLPDLFPVLNLTLSAGVFGLAWLWATKRLMQEAWALGGLGMGFGGGAGEKGERAAAEKRNGRVTRLVITSSSLAVVVGKDSSAAPMFRAAARTAFRQPRQAVSRSARRSYTTANPTGPTPQKSDLPWVIGSALVFIPAIVSLTSPPEILKHSSSHETKHENVPSATKATKAEDPRDPTEESLSHEEKKEGTPEAKEAAKLDQPKKQDKLENAIAESKEEEK</v>
          </cell>
        </row>
        <row r="23">
          <cell r="L23">
            <v>1.31E-6</v>
          </cell>
          <cell r="M23" t="str">
            <v>MLPRHSTSPVRLKGHPDLREDLPLLARIAPFLACVLLAVLVLTSLNPSPWSSPTHLFLRRPPPLIEADDHVPPVSGCSDTSLTALEGRENAAIVLLIRESDLPELLPTLSSFESRFNARFRYPYVFVSDPDDPPLPDEFKLEVGKVLPEGAVTEWGVVPEAHWRIPEWMDQTEVRAGFILQEERGVQYAGREGYHHMCRWYSGLWARHPLLAKYDWYWRLEPGVRFYCTISYDPFRFLALHNKVYGFAITVIDQINTIPSLIPTVLDYLEAKGIKPRDPHSWEFLMRKNGDDYAACHFWTNFEIGDLRFFRSREYQDLFRALDQAGGFYTERASCEILWGDAPVRALALGALAGIDKIHHFEDIGYQHDWFFQCPSRSTSLLGPLSTKEGESVAGCQCECPMAGDLQGREKGRELVDMSEFCVCRFLCLNRKSVLALITLTLRTMPADDDWRYSCMSFWKDAVRKSRGK</v>
          </cell>
        </row>
        <row r="24">
          <cell r="L24">
            <v>1.0699999999999999E-5</v>
          </cell>
          <cell r="M24" t="str">
            <v>MLPASPYARYGIAIGFAFLVLHFLGQATSPSYRHSTSLEQARVRLGLKERPAETWYEGQRVPPWREVRVKAPLRDEEVAVNATQRVSATFVMLARNSDVWGALDSIRQVEDRFNHRYHYDWLFLNDEPFNDEFKRHVSGIASGKVQFGLVPESEWPKGFPEGIDQEKALRLINKMGQKPIPYGGSVPYRKMCRYQSGGFWKHELLDPYEFYWRVEPNVKFLCDIPYDPFRVMKDQSKVYGFVVSLYEYQATIETLWATTKNFTDTHPEYLAEPNMLEWISEDGGGTYNGCHYWSNFEIARVDFWRSEAYRAYFDHLDKSGGFFYERWGDAPVHSLAASLFLRPDQIHWFYSIGYRHEPFQNCPLPGFGTKCACSTSPDDPHNNFWNHGYSCTPRWRKLTGWKGITPFSHD</v>
          </cell>
        </row>
        <row r="25">
          <cell r="L25">
            <v>1.101E-3</v>
          </cell>
          <cell r="M25" t="str">
            <v>MAEQMAQKLWGGRFTTGTDPLMWEFNQCLSYDKALYAVDVAGSKAYALALSRTTPPILTTHELSEIHRGLDQVQSEWESGTFEIKQDDEDIHTANERRLSEIIGKDVGGKLHTGRSRNDQVATDMRLWLAQEVQRDIEWIQGVVGILAVKAEEWIDHLAAGFTHLQRAQPIRFSHFLLAHAHSFASDLDRFRDLLPRISVLPLGSGALAGNPFCVDRELLRNELGFQTIGGNSMQSVADRDFVAEYLFVCSLLMVHISRFAEDIIIYSSSEFNWLVCGDAYSTGSSIMPQKKNPDACELLRGKSGRTVGQLAGFLTTLKGLPATYNKDLQESQEPMFDAAVTVGKSLRILQGVVSTLKIFPENMKKSLTPDMLATDLAEYLVRRGIPFRETHHISGSCIRLSEQRGVPLSALSLEDFKSVSPHFGDDVHEVFNFETSVERRDAKGGTSRRAVLEQVEALKSKLVQSAK</v>
          </cell>
        </row>
        <row r="26">
          <cell r="L26">
            <v>1.023E-3</v>
          </cell>
          <cell r="M26" t="str">
            <v>MLYATDGIDSPEDLAKPMVGIANVWYEGNPCNKHVLSLGTLIKSSLTRSGITGYQFGTVGVSDGISMGTFGMSYSLQSRDLIADSVETAAGGHWLDGMVTIPACDKNMPGVLMALGRLNRPGIMVYGGTMQPGSCADQPVLDVVSAFQSYGKYLESGADEAAERVRLETVRNSCRREGGACGGMYTANTMASAAEAMGMTLPGSSSTPAAYPEKKAECEAVGEVMRNMLEKDIKPRDIMTREAFENAIVLTMILGGSTNAVLHLIAIAHSVGIKLSIDDFQSVSDRVPFIADLKPSGKYVMEDVHKIGGIPTVLKYLLENKLINGDIMTVTGKTLGENLESAKPLPHGQDVIRPLSSPIKPTGHIRILKGNIAPGGCVSKITGKEGLTFEGKARVFDNEDDVTEAIQSGSIKKGEKTVIVLRYLGPKGGPGMPEMLKTTSMVMGAGLGLDVACVTDGRFSGGTHGFTVGHVVPEAFVGGNIALIEDGDVIYIDAVKNTIDMRVSDEVLEQRRKAWKPREPKVKQGTLYKYIKLVTNASEGAITDGP</v>
          </cell>
        </row>
        <row r="27">
          <cell r="L27">
            <v>9.4099999999999997E-6</v>
          </cell>
          <cell r="M27" t="str">
            <v>MDTLWSYVAPATTTANPPAAAPTPAAPPPSSSEPLFDRAVIVTGCASGIGRAVALLLAEKGARLALTDKDADEGRRLCSEIKETYPNVDLAYATLDVTDEEAVGRLVRSFKKSFKRLDGLVNCAGVNLPSPEVHQVKVDLWSQTMDVNARGTFAFCKHFAAMVIADEEVADPPKGGYAVVNIGSNASVMGLPNSSAYCASKHAVLGMSRAMAKEYAQRDIRVNVVAPGPIDTPLLHNLFDASNMSLDDALEQVPMHRVGQPEEVAKAVAFLLSSDSSYITGACLPVDGGWTA</v>
          </cell>
        </row>
        <row r="28">
          <cell r="L28">
            <v>1.08E-4</v>
          </cell>
          <cell r="M28" t="str">
            <v>MSTHTQFSAEDFFAQQPPPKDLDKRLEAVQRFVERNVNEGRRVVLITSGGTTVPLEHNVVRFLDNFSAGTRGAASAEHFLGSGRYAVIFLHRQHSLQPFSRHYSHSTNPFLDLLDVVEADGGVLGKGKAPAEHLPLPDGHLFPPIPSMQSPPSSPPLAYTPLPPLNADEPPNTDHGLTIQIRPPHLAPMLSLLRSYKVVKSLGILHSIPYTTVSEYLWYLRGISRVMGQTKDRQGQALGRRGMYYLAAAVSDFFIPYTKMSEHKIQSGKGSLVIEMDQVPKVLKTMVDEWSNEGFIVSFKLETDPSILIPKARTALERYGHQIVIGNLLDTRKHEVVFVQKDGEEWLRIPHHDGPDGKEIEEDIIARLMELHEAWTSKGGV</v>
          </cell>
        </row>
        <row r="29">
          <cell r="L29">
            <v>3.1599999999999998E-4</v>
          </cell>
          <cell r="M29" t="str">
            <v>MSPSPVYEATCTAPVNIAVVKYWGKRDTSLILPTNSSLSVTLSQDHLRSLTSARCITSGGADARDRLWLNGEEEEIKQGGRTERCLSEMRKMRKEFEASNSSLPRIADFPIHIASENNFPTAAGLASSASGLSALIATLSTLYALTPENGVSVSDLSRIARQGSGSACRSMFGGYVAWEMGLKDDGSDSVAVEVAPVEHWPDLHALILVVSDKKKGTPSTAGMQRTVATSALLQHRIKEVVPARMQRITTAIQKRDFDAFAEETMADSNQFHAVCLDTFPPIFYMNDVSRAVIQLVTELNRASVEKGEGVKAAYTYDAGPNAVLYVQEKDVKQVLELVLRYFPQTTESFPDPFNLGAKPASDVPQGFNKAVIPEHEVGAVARIIHTKVGDGPRVLAKEQSLLNAEGMPKSLK</v>
          </cell>
        </row>
        <row r="30">
          <cell r="L30">
            <v>6.4200000000000002E-5</v>
          </cell>
          <cell r="M30" t="str">
            <v>MPTIVSCPGKVLVAGGYLVLDRQHQGFVSATPSRFYTVVQDAGDAGAGVERFAVTVVSPQFDDGRWEYEARREDGEWVVAAVEREGSSSNTFVHLSVQAALQVASALNPSATFAPLEVTIVGSNDFYSQSRSDSAPVPFAPLNCTIRNVHKTGLGSSAAMVTSLTSSLLLHWTSSSSSNPSSPAGRLPNPDNDTIHLLHNLAQYVHSLAQGKVGSGFDVSAAVYGSQTYRRFAVECLGGLLDPQANGGSKISSKDLLSVLSPSLNSAWTSPSTAGSVTSFSLPPHTLLLLADVDAGSNTPSMVGEVMQWKKAAPEEAERVWSELGRSNEKLRDVFAELSEAAKEDAGANEREVAKLAGLTAKEWSSSAVPFAAAAQRILDTRALMRYMGEQSGVPTEPPEQTKLLDACSALPGVIGAGVPGAGGYDAIWVLCLDPSSASASTSPASAVESLLLSYTDMSVRPLSKNAWVRGGTFEGEAGLLRERVEEVEGLQEAIERGKKR</v>
          </cell>
        </row>
        <row r="31">
          <cell r="L31">
            <v>3.6100000000000003E-5</v>
          </cell>
          <cell r="M31" t="str">
            <v>MARLLRKKYSYLPPEGTVDHLVVGAGVVGLAIAERLVKAFPGRSTFVVERHGQVGQETSSRNSEVIHSGIYYPPTSLKTALCIRGRDLIYERCEQYGIGCKNTGKLVLATSQEQMGYLKALHEKARKLRELGVGDVPLEWLSGEQVRELEPDVGERVVGALLSPKTGIVSSHVLMENLEKEITDSETGELVYGTRVVRIDRAEPSGGGKRGDGSEDGWVVQTLTEDGGGGEGERTAVLAKSVINAAGLNAHHILNQILPQEQRLQLHFAKGSYFSYRGPGVSNVRHLLYPCPEENVSLSGLGTHLTMDMDGEIRFGPDVEWLSPPLDEEGEDVPDFWATRMAVTDERMQLAIDEVRKFLPGVKAEGFAPDYSGIRPKLSKKGETAVDFSITHPRPGFISLQGIESPGLTSSLAIAEMVEQMVREEVHGLGKGRGQNVSERGRLESWA</v>
          </cell>
        </row>
        <row r="32">
          <cell r="L32">
            <v>1.6000000000000001E-4</v>
          </cell>
          <cell r="M32" t="str">
            <v>MRATVLLRNAYNRSNTAAFIGLGAMGRGMAANLLDKSFAGSQGAWGAEAARKGERGAFVVYDAFPSALNQFLSSHTNAFAGRDVLPASSPAGATRLASTIVTMLPSSKEVEEVYLGENGIREALEGMSEEKRRETLLIDCTTGDREEAIRVAREMESLGVKMVDAPVSGGVVGAEKGTLSFMVGGSEEAFAQAQPFLQKMGARYIHCGASGNGLAVKICNKFVSSLLRFPSTFLIFCAVHRSLLLGISMIGTAEAMLLGKSLGLSSELLATVINTSTGRCWSSETNNPAPKATPTIPTPADRGYTGGFLSKLMSKGASSPSLPLPSLDYLLTPRLDADLNLALTSATRSGVPLPLGQLSGTLYQKLSAHEEFAGRDFSVVYRYLEEAMEGGFGERSGKKGKGE</v>
          </cell>
        </row>
        <row r="33">
          <cell r="L33">
            <v>6.4699999999999999E-6</v>
          </cell>
          <cell r="M33" t="str">
            <v>ADGIDKVAVIGAGQMGIGISYVAAKTAGVDVLISDRSAQQITKGLQFVDTLLGKEVKKGKMNNEEANRVRSRIKAASENGLQDGEFAEVDLVVEAVSENLAVKQTIFSQLATHLPPHAILASNTSSISLSTLAASAIDQKTGQSRARQVVGFHFFNPVPVMKLVELIPALQTDPSVLDTARGFAERMGKTVTQSADTPGFISNRLLMPFINEAIIALETGVATKEDIDTTLKLGMNHPMGPLTLADFIGLDTCLSIMEVLMRETGDSKYRPSVLLGRMVSAGYLGKKSGQGFYTYTAR</v>
          </cell>
        </row>
        <row r="34">
          <cell r="L34">
            <v>2.04E-4</v>
          </cell>
          <cell r="M34" t="str">
            <v>MSASITIPSPFDAHVHLRQGNMMKLVTPHVEQGGIKMAFVMPNLIPPLTVPEHTFAYVKELQAVAPNLHILPSLYLTNQLTPEHIRQAKAGGIIGVKSYPRGVTTNSEGGVGMEGYAVYDEVFAEMEKQDMVLNLHGEVPSDVDGDGTCVLNAEERFLPHLREINRKFPKLRIVLEHCTTAAAVECVKSLPSNVVATITPHHLALTIDGACSTSLGFCKPLAKFPSDRKALRAVVREGNPKFFLGSDSAPHPSSSKLPALQVAQVKGADGSTEEEITLPSPCAAGIYTSSNLIPLTAEIFERSDIPLERMQGFCSKFGRDFYRFPAKEGEEVTIKRVEGKKVEKAFKYQTDKGEDEYIIPFMAGDKIGWEIAA</v>
          </cell>
        </row>
        <row r="35">
          <cell r="L35">
            <v>2.6949999999999999E-3</v>
          </cell>
          <cell r="M35" t="str">
            <v>MCGAGWTRGRPAAWVGIGQPLSLLVKQNPAIKELRLFDVVPVVKGVAADVSHVDTPAITTGYVKDEDGLKHALKGADIVIIPAGVPRKPGMTRDDLFNINAGIVRDLAQGIAENCPKAFVLIISNPVNSTVPIAAEVFKAAGTFDPKRLFGVTTLDVVRASTMSAQAIGKPNDASQYTIPVVGGHSGVTILPLLSQSKPALPESLFSDSEKLKALVNRIQFGGDEVVQAKAGGGSATLSMAYAGYKFAEQLIAAAFEGKKGVVAPSYVYVADNKDVQKEIGQDLAFFSVPVELGPNGAEKLHPLGQLSSYEKELLQACLGELPGSITKGVNFIQQPKL</v>
          </cell>
        </row>
        <row r="36">
          <cell r="L36">
            <v>6.2200000000000005E-4</v>
          </cell>
          <cell r="M36" t="str">
            <v>MSQHLRDTFAAKEDSNSPAFVTFLTAGFPTVDATVPLMLAMERGGADIIELGVPFTDPLADGKAIQECNNIALDQGVDYTRCLEFVKEARSQGLKTPVILMGYFNPLLAHGEEKAVQDAKSAGANGFIIVDLPPEEAVNFRKICTREGMSYVPLIAPSTSTERIKFLASIADSFIYVVSKMGTTGASDKVSSSLSAMLSRIRGLLNRPIPLAVGFGVSTREHFEEVGRDADGVVIGSQLVAIIKDSFQLGQAAAVSAVEAYCQQVSGNRTRAAPLPKRAVSADDKAKEIASVEEKVAKAARFGDFGGAYVPEALYDALEELTTAYADARADPEFWKEWEGEFGYINRPSQLYEARRLTEHCGGAKIWFKREDLNHTGSHKINNAIGQILIARRLGKTRIIAETGAGQHGVATATACAKFGLECVVYMGEEDVRRQSLNVFRMRMLGAKVVAVASGTKTLKDAINEAMRDWVTNLSSTHYLVGSAIGPAPFPTIVRDFQSVIGTEIKEQLKAATGRLPDAVVACVGGGSNAIGTFHPFINDTSVRIVGVEAAGEGVDTERHSATISRGTKGVFHGVRTYILQTKVGQILGTHSISAGLDYPGVGPEHAWLHETKRGEYISATDEEALRGFRACTQMEGIIPALETSHAVWATMQLAKTMPKEANIVMTLSGRGDKDVQEISEILPGKWADKLDWHIDSNANTVQG</v>
          </cell>
        </row>
        <row r="37">
          <cell r="L37">
            <v>1.3999999999999999E-4</v>
          </cell>
          <cell r="M37" t="str">
            <v>MPYQLCVLGCGTMGVAVLSGVLDNLRAPRSSRQSNGPDESGPSTPMGSLILDNNSNPTSLPDRCVPTQSFSRALAHASLPCSFIATVNRAESAKKLRRTFFELGGYGPSVEVRQASENVKSVAESDVILLCCKPQLAAHLLLAPGMSEALEGKLLISILAGTTISMMREWVPSSCTVVRSMPNTPSKIREGMTVVSSLDPSDAKTPVNREILMALFTPLGKCRFMDEKHFDAVTAVCGSGPAFVCVVLEAMADGGVMMGLPRSEALELAAQTMQGAARMVLQTGMHPAALKDSVTTPGGCTIAGLLSLEDARMRSAVARCIQLTAEHAAGLGKK</v>
          </cell>
        </row>
        <row r="38">
          <cell r="L38">
            <v>2.14E-4</v>
          </cell>
          <cell r="M38" t="str">
            <v>MKAYIYDDKPGDQREPHDSGEEVSVDQLKAIGVLPYPGIELDQVEEIAKSRGYKNRDEINVSKAGLGDVYEEKIKGFFREHLHEDEEIRYIKDGRGYFDIREAGDKRWIRIAVEPKDLLIVPAGVYHRFTLDSGDYIKAMRLFQDEPKWIPHDKNEATDKNPFREQYLQSIKA</v>
          </cell>
        </row>
        <row r="39">
          <cell r="L39">
            <v>2.6770000000000001E-3</v>
          </cell>
          <cell r="M39" t="str">
            <v>MAFNQQPIALLSVYDKTGLLPLAQGLADAGVRLLGSGGTAKAIRNAGMNIEDVSDITKAPEMLGGRVKTLHPAVHGGILARNIPSDASDLEAQKIAPINVVVCNLYPFNETIARIPPPSIPEAVEEVDIGGVTLLRAAAKNHDRVVILSDPKDYDEFLAQWKAGNGQVSEEFRQRMAVKAFSHTAAYDTSISNYFRRQYVSADGLADAPADKKADLTERVQQLTLRYGANPHQKPAQAYVTEGKLPFTVLSGSPGYINLLDALNSYALVHELSRAFTPAKAAAASFKHVSPAGAAVETKLTETDVKVFDVDGVGELSPIASAYARARGADRMSSFGDFIALSHTCDVPTAKIISREVSDGIIAPGYEPEALDILKKKKGGKYCVLQMDPSFNPGTQETRQVYGITLEQRRNDAKIDAETFGNIVSKNKNLSPEALTDLIVATTALKYTQSNSVCFAYNGGTIGLGAGQQSRIHCTRLAGSKADAWWLRHHPRVLSFKWRKGIKRADRSNGTDVFVTGEIFDSDPAGSERKEWESLFEQGQVPEPLSAEEKKQWFEEIKGKVSLSSDAFFPFPDNVWRATRSGVGHFAAPSGSVMDEKVIETADESNAVYVFTNLRLFTH</v>
          </cell>
        </row>
        <row r="40">
          <cell r="L40">
            <v>1.06E-4</v>
          </cell>
          <cell r="M40" t="str">
            <v>MLCSARRGATLLSRELRAECYAGHARRCFSSTRPVARKPDPGAPKPPYNVLFFGADFFSCAVLKELWEAGSDLIGKTVVVVPPEQKTGRKGAQTYVPPLKTLAQQLDFQVEEVPPAELKEWVIPRPWRTTTGAQIPDSENVIVTASYGHMLPLEVLNKVQQLNALNVHPSILPRWRGAAPIQYAIMKGDADGVNTGEGEQLGVTVQELSRGAFDKGRILAQKAVPSPVSQPGYFTLEGHLAREGGLLLVDVLRNFHARQLAASPQDPAKATLAPKITKESANIKWNLQSAREIERLNRAIGHQEPLRGHYVSPSTAAMITVQMRLSRNIYPLPDQLKDALPGVVFYDKSKKVVLVRCADAEEAVAIDQIKKDSGIWVFGKDWYNGIKKLDGQQLLFDTDEWGYRPSVGWRKKDWKKDVKKPEAPPPPHPVPPHLRDRPLPPHLKNSPAA</v>
          </cell>
        </row>
        <row r="41">
          <cell r="L41">
            <v>2.8899999999999998E-4</v>
          </cell>
          <cell r="M41" t="str">
            <v>MLSRLSARGAVAAARPAPFSSAVKGKAFATSACTQASAKACTDYLEPTHLDDSIPADVKAKLAKHASVTLNTYARPPFILTRGKGLKLWDSHDREYLDFSGGIAVNALGHADEGVAKVLQDQSRKLVHVANLWHNEWSGELAHLLVQKTKEFGGLGYPAGQAEANGKAEDGGLKVFFTNSGTESNEGALKFIRKYGKHVSAMRNAQGAEKGVAAPTDEKVEIVSFRDGFHGRSMGALSATWQPKYQLPFAPLVPSFVPATMNDIDSINQVVTEKTCGVILEPIQGEGGILEAKEDFLRALRRRCDEVGALLVFDEIQCGLGRTGSFWAHGSMPVDCHPDIVTMAKPLANGVPIGAIMMKDKVADVIKLGDHGTTFGGQPLQTRVAHHVVSRIAAPSFLSNVSSVGDSLKARLANVHALFPRLVAGPPRGRGLILGLPLTRDEYVQKVVKLMRERGVLVLSCGRQTVRFVPSLIATEADVEKVVDVLESSLVVLNRQEEGL</v>
          </cell>
        </row>
        <row r="42">
          <cell r="L42">
            <v>6.4200000000000002E-5</v>
          </cell>
          <cell r="M42" t="str">
            <v>MASSTRPLLVDVHTHIYPPTYMDLLRRREQIPKVVKNNEGNEMVVLLKEEEGKGANSKGRPVGPQYYDREEKIKFMDAHGIDVSVVSLANPWLDFLEAAEAVSAARELNADLQSYCSTYSPPSSSRNSFTPQTQKRLFAFGSLPLVPGIKTEEVLEAVRQVKELSYLRGIVMGTKGVGKGLDDPAMEPIYAAIAEAGLVVFVHPHYGIENAFGEQDNGHALALGLGFPFETTIAIARLILSGVLDRHPTLKLLLAHSAGALPALSSRLSSCIVHDPHVKDRLQNDFRYYLGQLWYDAVTYGPEELALVERVVSRANNYEGTDDRVFPGVERIMFGTDHPFFPPLEGSPDPSQQRWKSVDENLDAIAGVAGWGEGERRKVMGGNAVELFGLEI</v>
          </cell>
        </row>
        <row r="43">
          <cell r="L43">
            <v>3.9199999999999997E-5</v>
          </cell>
          <cell r="M43" t="str">
            <v>MADLFSVKDKVVLVTGGAKGVGWGITNGYMRAGAARVYIASRDEKSLKQAADEFNSQGYPGKCVPLVANLATYDGVVGLVAELEKREKCLHVLVNNSGNNWGAPFDEYPDSAWERVLTLNLRRVFTLTQKLTPLMLKSLGGKEEGPWADPARVIMIGSVDGIRVPTLETYAYSSSKAALHQLSRVLASQLGKRGITCNTLACGPFQSKMMAATLEAGRDHIISGVPLHRIGEPDDVAGACIFLSSKAGSYVNGATIALDGGSLVAGKL</v>
          </cell>
        </row>
        <row r="44">
          <cell r="L44">
            <v>7.9400000000000002E-6</v>
          </cell>
          <cell r="M44" t="str">
            <v>MELTRSPNDAFEQSSVLSGSRREPPRIDPRVWNRNDPISTLIVTTKAPATLPAMQHLLPRLSSRSTIVLCQNGMGVLETLLERYWPEDRSDECERALEQGDASKVRTTGGRPSFVCATTTHGAWRKSGTHFVHAGMGDIKFGVVPNRAILSTLNSYPTPPWPSASENPLLNPRSLVDPTLVHLPYSPVTASLHTTVSSLLSLNELNPTWLPLPTLQIAQLQKLAVNASVNSITALVGVNNGALVGSQKAKRIAAAVCRECSNVFAAHLAREDGRWEPPPALLYDQELESDDIPSSLLTSISPSHPPPPPLPSSHPLSAHSLLDYTLRVLFRTSTNISSTLADLAALTSNTTPDRSSLAFIPPNAPSRTEIEFINGYVAALGRRYGIRTDTVRTLGEMVLLKEEMGRVGAIDRVWKGRDTSRVASPVRPPVRDTRPGRLTREKEKDEEEKEESEEDVEEESRPATEDDGPTSVFPNPRPRSRTHPYDRAAKHIQRTREIESRVQSRRVNRLRERSEEQSSR</v>
          </cell>
        </row>
        <row r="45">
          <cell r="L45">
            <v>1.95E-4</v>
          </cell>
          <cell r="M45" t="str">
            <v>MSSPIDILIVGFGAVGTVYGWVLSQNSNVRVTAIARSSYDEMSNGIRIESEKYGEISGWKPYRLVRNAEEANDRAYKYIICSTKALPDLLPTASVLAPFLESRHAQDTVDLEDGPCVVLIQNGIGIEHPLASAYPSIPIISVVAWIGANLQPGGRVTHGMLEKLIMGLYTGEGSEPVEGEQVEDAFGDPHGYRKGPDGPERLEEGKRRLKVFADLINTGGGTAVVVDDIQPKRYEKNLWNAALSSLCTLSRCTVSQAVDPAVLPYTLPVVRRSMLEVMYVARAWGYQEDVLPLRCVDEAIKITINNYQRPSQHSDPNTPFSPQRSDPSYGFPTEGDLAKESFESSYNFKPSMLLDAEAGRPMELEPIIGSLLDRARAKGVPTPRLDMAYSALKIQQDLAIRAYSSSATYQEHIKNWLSRPPAVAGLGAAGRKAWERAIKKAELPEHEQGSVEMAGWRDKSA</v>
          </cell>
        </row>
        <row r="46">
          <cell r="L46">
            <v>2.6600000000000001E-4</v>
          </cell>
          <cell r="M46" t="str">
            <v>MPVEITVQGLLFDMDGTLVDSTPAVEKTMGDWCHEQGIEPSEFFQHSHGVRTQDNIKRFQRIPVPGTSLSEEELVDSVNKLEWLIAENGRLMHEAGGKGIERLPGAKELLDALRAGGARWGICTSATRTYASSALKTGEIGAEPPALPFLVTANDVTHGKPHPEPYLKGLDELRKLPGAAFEPSDILVVEDAPSGLKSGLAAGCKTLGVATGQPLERFRTFEATVKTMDLTRVEVVSASPDAVTLRIKTLEEEEPEKTNGTA</v>
          </cell>
        </row>
        <row r="47">
          <cell r="L47">
            <v>1.4699999999999999E-6</v>
          </cell>
          <cell r="M47" t="str">
            <v>MSSEVPAKFHGWCALGTDSIQGKFVWQEYEPKAFADDDVDIKIMYCGICASDLHTASGGWGSVDYPQVVGHEILGEAVRVGSKVKHVKVGDIVGVGAQNDSCLECGQCKNNREQYCDVGQVGTYNGKYFREGPGKGAKSYGGYADYHRAPGHFVVKIPDGLDHAIAAPMLCGGVTVYSPLVQYGAGKTAKDVGIVGIGGLGHFGLLFAKALGANVTAISHSESKKADAEKMGATRFIATHSGSDDDFAPYKRSLDLIICTTNDTSMPLMGYLSLLRPGGNLILVGAPEKPVASDLPAFPFIMGNVHLGGSAIGSPSTIKEMLELAAKQNIKSWIEKRPMEDVNQAVPDMHASKARYRYVLVNTKNGGKL</v>
          </cell>
        </row>
        <row r="48">
          <cell r="L48">
            <v>1.7799999999999999E-4</v>
          </cell>
          <cell r="M48" t="str">
            <v>MTQQQSTVNWDEYISERGKMWEPSAIRGLFPLEKIPGMVSLLAGKPNAETFPFSAIKVDLKPIIPGDAVETLTIESDALSEGLQYGATAGLPSLNKWLENLQEVRHKRARDGSWGLSLGSGSQDLINKAFYSLVNEDDSILLETPVYSGTIGLLKRHKVNLMEVPVDTQGLDPEKLEDILANWKSKFPGKRFPKILYTIPTGSNPTGATAPLERRERVLALVRKYKLILLEDDAYHYLSFDPEHIVPSYFELEGRDGGEVGRVIRFDSFSKILSSGMRLGFVTGPKPILEIIDLHTANTNLQPSSTTQAMVLVLLNKWGLDGFLAHTRRVAAFYKDKRDMFEKVAHKYLDGLATWVTPEAGMFLFLDLHLTTDGTPGDSSELISATAVQKGVLAVPGVGFLPNGGRSSFVRVSFSLATEEDAELAFQRLRECILEARGEKA</v>
          </cell>
        </row>
        <row r="49">
          <cell r="L49">
            <v>2.5000000000000001E-4</v>
          </cell>
          <cell r="M49" t="str">
            <v>MAAQFGWDISDKITGEVNKTDVWSVFSPLAGHVPKDSLNLGQGFMNWKPPQFVLDAHTEVLQRVETNHYQLPRGNIRLRKALSKYLSPSFKLGRELDSNTEVQVTAGANEGMYAFAAAFLRPGDEVIVFEPYFDQYQGIISFNGGKPVYVPIRAPEGASTGNVQASEWKVDLDEFKAAITPKTKMVFINTPHNPIGKVYQEDELRAIGKICEEHDLLICADEVYDCLTFEGKEHVRIAALDDFWKRTVTVGSAGKTFASTGWRVGWTVGPPNLIQPLLAAHTRIVFSCNGPAQEAIAMGVEQALENGFFADQIKAYEERKQVLLEGLDKLGLPYTIPEGAYFVLVNTSRLEIPSDFETPDLIKGRARDWVVAWFVAQTAKVVLIPPTDFYSKEHWSLGENWIRVAFCKDTDTLRQASERLLALKPFIRDA</v>
          </cell>
        </row>
        <row r="50">
          <cell r="L50">
            <v>1.4170000000000001E-3</v>
          </cell>
          <cell r="M50" t="str">
            <v>MHRSLARSHRALCPRAAPSSPSRATAPLAHALPLRRNAAQQTRTLATASTKAEAQVQTRPRPAPNFQRPPQSGATPSPLPPAQASHDELDSSFIGLSGGQIFHEMMLRHKVEKVFGYPGGAILPVFDAIYNSPHFDFVLPRHEQGAGHMAEGYARVSGKPGVVLVTSGPGATNVITPMQDALSDGTPLVVFCGQVATSAIGSDAFQEADVVGISRSCTKWNVMVKDIAELPRRINEAFKIATSGRPGPVLVDLPKDVTAGILRQAIPHRYTHPELAESNLPSRNRIHTATSQAGGEATPISDALLNKAAHLIANAKRPVIYAGQGMLATPEGPELLRRLAKEGNIPVTTTLMGLGAYDELDETHSLHMLGMHGSAYANLAMQSADVIIALGARFDDRVTGRLDMFAPAARRAAAAGKGGIIHFEIQPKNVNKVVNANVAIMGDVLDSVRALLPLLPKEAQPREEWFAKIKQWKQDYPFTYIKSDPSKGELMKPQEVIEALNDWCEEHGKEDVIVATGVGQHQMWAAQHYRWRHPRTWVSSGGLGTMGYGLPSCIGAKVAAPEKIVVDVDGDASFSMTAMELATASQYDIGVKVLILNNEFQGMVLQWQDLFYEKRYSHTAMTNPDFVALAKSMRVHAIRCDSATDLPAKMKEFMEYDNNKPVVLEARITKNEHCMPMVQAGKALHEMVIAPSLPPIAADFAK</v>
          </cell>
        </row>
        <row r="51">
          <cell r="L51">
            <v>7.6599999999999997E-4</v>
          </cell>
          <cell r="M51" t="str">
            <v>MALAVLRQRAARAVARQSSSTPSATAAPSAARALQTSARAQSTPTKPVNKQPHETTSSTAAAEYKWTHPRPKPPPLPAIDPQPWSVEQAVQSIIYNCPPPSLQPFTRHTLNCLVQNEPGVLSRVSGILAARGFNIDSLVVCATEVEDLSRMCIVLRGQDGVIEQARRQLEDLVPVWAVLDYTRTKTIERELLLAKISILGPEYFGEQLANKGPDILPATEGLEEGSPAKQHADNTVKAAGSIHPGVDVDYHAPRLSPSEALRQKHQHLAGIELIAKQFGGKLVDVSNDSVIVEMTGKTTRVDAFLKLVRPYGILEAARSGAMVMPRAPIASPWSGMADEDTTGEQVEAFDASLLPPG</v>
          </cell>
        </row>
        <row r="52">
          <cell r="L52">
            <v>1.21E-4</v>
          </cell>
          <cell r="M52" t="str">
            <v>MAVSAPPVAGRNFRLAMIQLAAAGDGTDKAANLAHAKDMIAQAVKGGKEGKRPDVVVLPEIFNSPYATGVFRKYAERIGWSPETKDSYDVAQSESESVKLLSEAAKEHGIWLIGGSIPELSPDDKVYNSSPTFSPDGKLVAVHRKVHLFDIDIPGGITFKESETLTGGDWQTLIETDFGKIGVGICYDVRFPELAMTAARKGAIAMIYPSAFNLTTGPLHWELLQRARAVDNQIYVAMCSPARATEGDGYKAWGHSGVYDPMGKCADKLEEKEGILYADIDMDAINKARSGIPVTVQRRFDIYADVSKA</v>
          </cell>
        </row>
        <row r="53">
          <cell r="L53">
            <v>2.5400000000000001E-5</v>
          </cell>
          <cell r="M53" t="str">
            <v>MPHSAVDNLKQAAGKPKGHENDSEAHRLFRSVPGHERHGAKKTQHDVAGIVAPGQTGVIYVSDRAMKNGWSAGDPEWANFGQGAPEVSHIDGSSPRPDTIKLSDLSATYGSDVNEYAPTTGMRELREAVAKYYNETYRKGKKSQYTADNVCIVPGGRAGLTRVAAVVGDVFVCYSVPEYTSYDQLLSSFKRLVPIPTTLKEEDAYHLNVDNLAEMIHNMGITCVFLSNPHNPTGQVIYGDELKRTVEMARKGTTMILDEFYESYVYDLGEGAKVSAAEYIEDVNQDNVILINGMTKCWRLPGWRVCWVVGPESLIKALGQSGGFLDGGAPHPLQAAAIPLIDPARFDGDRIALQRLFRNKRDYILKRLRDMGFVIKNPPTATFYLWLDLSSLPKPLNSGLVFFEEALKEKVIVVPGQFFDLNPSHRRNLLDSPCDHFVRLSFGPPMPEIERGMDNLERLIKRVRKHVEEGTDLETVIGRDLKK</v>
          </cell>
        </row>
        <row r="54">
          <cell r="L54">
            <v>4.2440000000000004E-3</v>
          </cell>
          <cell r="M54" t="str">
            <v>MSSYTASKVSEPEFEQAVAEIRSTLAPLFKKRPELENAFKVLMIPERIIQFRGQCQVNNGFRVQFSSVLGPYKGGLRLHPSVNLSILKFLGFEQIFKNALTGLHMGGGKGGSDFDPKGKSDNEIRRFCVAFMRELSRHIGADTDVPAGDIGVGGREVGFLFGAYKQMRNEWVGVLTGKGYDFGGSKIRPEATGYGCVYYAEEMIRVARGEDFKGKRVLISGAGNVAQFAALKVIELGGQVLSLSDSKGALVAEGNEGLSADFINQVADLKLKGGYLKDLSAPSGFKYVEGARPWKLVKNVDVALPSATQNELDEEDAKALVAAGLGFVAEGANMPCTLEAINVFESSRREKGNKGVWYGPGKAANCGGVAVSGLEMAQNSARLQWTDEVVDAKLKDIMKNAFEIGLETAKEFTEGGEWPSLVMGSNVAGFLKVVEAAKAQGDVW</v>
          </cell>
        </row>
        <row r="55">
          <cell r="L55">
            <v>4.1800000000000002E-4</v>
          </cell>
          <cell r="M55" t="str">
            <v>MTSFASALTSTLFTSLHRQMHSSNEPRDPDYRVLTNERMNKHVLEAQYAVRGAIPLRAEELREQLEEKGKDAGLPFDTVVNCNIGNPQQLDQKPLTFLRQVSALTEYPDLLDHPSTSSIFPSDAIERARSLLKEIGSVGAYSHSMGVPAIRQRVAQFIENRDGHPSSPGKIYLTAGASTGVSNILQILISSPLDGVLIPIPQYPLYTAALALNAARAVPYYLEESADWGLDVENLKANLEKARHEGTVVKAMVVINPGNPTGNCLSSENMQDIIKLCYDEKLVLLADEVYQSNVYGEARPFVSFKKALKDMGAPYADNVELVSFHSISKGQSGECGRRGGYFELCNFHPEAEEQVYKLASIQLCPSLGGQIGVDILCTPPKEGDESYALWKEEVSGIARTLKERSQIILKAFRELEGVTCNDAEGAMYLFPTITIPPKAIAAAKAAGQAPDAFYSLKLLEESGLCVVPGSGFGQKPGTYHFRTTFLAPGTEDYVRRLKKFHEDFMREYS</v>
          </cell>
        </row>
        <row r="56">
          <cell r="L56">
            <v>9.9099999999999991E-4</v>
          </cell>
          <cell r="M56" t="str">
            <v>MAPTLLHNALLVNHQKKHVSFDDDALARLSGSESSGSGATLDDALAEEEDHAVDVVRDAYGSLPAKQGLYNPEEEKDSCGVGFVCHIKGKPSHKIVSDAKHLLCNMTHRGATGADSRDGDGAGVMVGLPHAFMVREGEREIGHKLPGQGEYAVGNVFFRKPSSPDWHNDQTLQEQQKTFADIADSLDLRVLGWRHVPTDGTILGPAALSREPLILQPFVVLKSHYGTETKPSQGTTFDEKYFERQLYVLRKQATHTLKLESGFYICSLSPKNIVYKGQLSPPQVYNYYHDLNHVLFASHFCLVHSRFSTNTFPSWDRAQPMRWAAHNGEINTVRGNKAWMRAKEGNMKSSTFGDELELLYPIVEAGGSDSAAFDNVLELLVVNGVLSLPEAVMVMVPESFQNNPDMEADKRAFYEWAACIMEPWDGPALFTFSDGRYCGANLDRNGLRPCRWVTTNEDIMVCASEVGAITIEPEKVTRKGRLQPGKMLLVDTVEGRIVDDKELKHNSAKRQPFANWIARELLRLPEIMAKEKAKGAELSVELDDSTVSTDPRLLAAGYSFEQLDLLLRPLVNDGKEALGSMGNDAPLACMATAPRILYDYFRQLFAQVTNPPIDPIREALVMSLESTVGAGPNVLEMNAKQCGRLLLPSPVLTIEETNALKRLSIVYSDWQSRTIDITFDKAEGVQGYVRCLDRVCAEVTQAIADDIRVVILSDRNVGPSRVAISSAVATGGVHHHLVRNKQRNKVALVVESAEAREVHHVCVLVGYGADAVNPYLCLEAMLKLRREGLLKGDLTEQQVVDNYKHAVDNGILKVMSKMGISVLSSYKGAQVFEALGLAEEVVERCFTGTASRIQGATFEMLALDALETHERGYPSRETVLPPGLPETGEYHWRDGGEAHINDPAGLASLQDAVREKNQASYDAYAANALRQVRAVTLRGLLEFEFSKGQSIPIEQVEPWHEIVKRFVTGAMSYGSISMEAHSTLAIAMNRIGGKSNTGEGGEDAERSDYLPNGDTMRSAIKQIASGRFGVTSNYLADADELQIKMAQGAKPGEGGELPGHKVSKSIARTRHSTAGVGLISPPPHHDIYSIEDLKELIYDLKCANPRARVSVKLVSEVGVGVVASGVAKARADHILVSGHDGGTGASRWTGIKYAGLPWELGLAETHQTLVLNDLRGRVTLQTDGQIRTGRDVAIACLLGAEEWGFATTPLIAMGCVMMRKCHLNTCPVGIATQEPELRKKFTGTPEHVINFFFYVAEDLRGIMAKLGFRTINEMVGRSDMLKVDESLRNPKTANLDLSALLKPAWQMRPGVATYKCRAQEHKLYLRLDNKLVDEAELSLTKGLPTRIECNVVNTDRALGTTLSNHVSKRYGEEGLPKDTIHVYAKGSAGQSLGAFLAPGITIELEGDTNDYLGKGLSGGRLILYPPEVLTQPGSAFKSEENIICGNTCLYGATSGQAYIRGIAAERFAVRNSGATAVVEGCGDHGCEYMTGGRVVVLGSVGRNFAAGMSGGIAYVFDAQKDFRSKVNMEMVELDTVNDPHEIAELRGMIEDHKHYTGSELASSILRSFNQVLPRFVRVMPLDYKAVLEAEAARAAAEKKRKFAPAKPTPIVDASKAAAVPIENGSKAAEPAVVDLEDSMVDEATAKKRIETLDKVKGFMKYKRLTEPYRNPRKRVKDWAELSSRLSDDECKVQTARCMDCGVPFCQSDTGCPIGNIIPKWNDLVFKGQWRDALNRLLMTNNFPEFTGRVCPAPCEGACVLGINEQPVGIKSIECAIIDKGFEMGWMVPAPPAVRTGKRVAIIGSGPAGLAAADQLNKAGHLVTVYERQDRFGGLLMYGIPNMKLDKRTVQRRIDLMAAEGVQFVNKAHVGVTHDIKDIRAENDALIMATGATWPRDLKMKNRDLDGIHFAMEFLTQNTRSLLDSNLEDGRYIDARGKDVLVIGGGDTGNDCIGTSLRHGAKSVTNFELLPQPPSARAGDNPWPQWPKVFRVDYGHTEVAAHFGKDPREYSISTKEFISDGNGKIKGVNTVRVEWTKNALGQWQMSEIPGSEQFFPADLIFLALGFLGPEEAAIKALGIAQDGRSNVKTPAGKYATSVEGVFAAGDCRRGQSLVVWGINEGRSAAAEVDRFLTGDTRLPLAGSIKVRSFAPAKYTNKQPQQRVQVEAVAA</v>
          </cell>
        </row>
        <row r="57">
          <cell r="L57">
            <v>5.2899999999999998E-5</v>
          </cell>
          <cell r="M57" t="str">
            <v>MLSIPSPNALDASRLIVEPTPTPKPVPSDSSTLVFGQTFTDHMLTVRWNVSTGWDAPVIKPYAPLMLDPASTVLHYAPTLFEGMKAYKDKQGRTRLFRPDLNMARMNRGAARMAFPTFDGSELVSLIKELLRIDDRWMPTDPGCSMYIRPTMIGTRASLGVGPSTEVLLFVIMCPVAKYYSSGAKPVSLLASTKDVRAFPGGTGSYKFGLNYAACVAPQMEAAQKGYQQVLWVLGDDHECTEVGMMNLVGGKKREDGSVELFTPPLSDIILPGVTRNSVLALARAHADPSNPFTLEGVPSNLVVSERKVTMPELRDAARDGTLLEVFGTGTAAVVTSVERIGYEGEDVKVPVEGGNGFGPIAGAFYEALQAIQYGDLEFADWSVVV</v>
          </cell>
        </row>
        <row r="58">
          <cell r="L58">
            <v>5.8500000000000002E-4</v>
          </cell>
          <cell r="M58" t="str">
            <v>MTRLLAPLRRTLLRRTPRLAAAQRTLHLSPSLHRSPSTPVTPASAPPPVGTAAPGSVDGFTGEKIVRGADIDPSQLVIEKTKSPKTIPPASQLVFGRTFTDHMLCIPWNSQKGWGTPKIQPYGPLNLDPSSTVLHYAPTLFEGLKAYKGKDGVPRLFRPDKNMERMNRSAARLAFPTFTGEHLTTLIKKLVEIDADWVPTEPGTSLYIRPTMIGTQAGLGVGASTDVLLFVICSPVGPYYSTGFKPVKLYATTKDVRAWPGGTGGYKLGSNYAAGVVPQQQAAALGYQQILWLFGPEHRLTEVGTMNLFASFSSPSSSSSGIEIVTPPLEDMILPGVTRDSILSLLRDHASGKKKLEGLPENLTVSERNMTMGDIVKAEKEGTLLEMFGSGTAAIVSPIDGIGYEDRLIKVPVGSDGLGDIARVMLREIIGRQTGEIPSEWSVTVDS</v>
          </cell>
        </row>
        <row r="59">
          <cell r="L59">
            <v>2.8899999999999998E-4</v>
          </cell>
          <cell r="M59" t="str">
            <v>MATVTSAVRSSINQAFESLGLNGTAPSKASPASNGTVKVSSAEAIALEHEYSAHNYHPLPVVFERAEGALVWDPEGNEYLDCLSAYSAVNQGHCHPHIVKALTEQAQKLTLSSRAFHTSSLGPFTKYLTELTGFEMALMMNTGAEAVETAIKVARKWAYKVKGVEKDKAIVLSAEDNFHGRTIGIISMSTDPEATNDFGPFVPLIGPHCPYTKGDQGRIPYNDVAALERVLDKHGKDVAAFLVEPIQGEAGIVVPDDDYLEKVQALCKKHNVLLICDEVQTGLARTGKLLCFQHNPRVKPDMVLLGKALSGGVYPVSAVLSRKDVLLTIKPGEHGSTYGGNPLACAVAQAALEVIVSEDLCARAQRLGEKMRAGLRDLMHVGPEGGWIKEVRGKGLLNAIVIDQGKSRKGRSAWDLCLVMKSKGVLAKPTHVNIIRLAPPLVITDEQLDTILARIKESLAVLEELDTIPGADEDHKAADEPSIDL</v>
          </cell>
        </row>
        <row r="60">
          <cell r="L60">
            <v>1.9300000000000002E-5</v>
          </cell>
          <cell r="M60" t="str">
            <v>MLRTTAARAARAALRSATVRTVSTSSPALARLPRLTRSFSATPHHLASSSTQQQREGPRLAGQGEKGLTFALGNGAETTFSYIWLRDHCREERSFHPQTKQRLIDTFKIPSDYRPSAARTTEEGLYVTWPESAFESSYESFFPWSFLAEHAYNPPLLRTKDLPSPLEQKVLWTKEIAKDVPTVTYEEVMESEEGVYEWLKRIDAYGFSFVSGIPGTPEATEALIRRIAFIRETHYGGFWDFTANLEHGDLAYSDVRLEGHTDTTYFTDPCGLQLFHLLSPDHTHLGGHNLLIDGFRAASVFRTQHPSFYDLLSTLPIPSHASGSGSASLPSGVHMRPLRRFPVFNHDENGELVMVRWNGDDRGVVGGEAFEGKTMDEWYEALRTWEGILRSDEAQLWTKFEVGTAVIFDNLRVLHGRSSYTGTRRLCGAYVNGDDYRSRLRGLQKQFGEDPRRKALQELLKSRFGVAFVGKGKGGAWEDY</v>
          </cell>
        </row>
        <row r="61">
          <cell r="L61">
            <v>2.61E-6</v>
          </cell>
          <cell r="M61" t="str">
            <v>MLLDPASAAADPALALVRDVYPADLLVPISHARPRQPGEKPFVTLTYAQSLDGKIAGKGGKQLLLSGQESMTLTHRLRQLHDSILVGVGTVINDDPQLTARIPHLLPKKDQPLPIILDSSLRIPTTAKLLSNARKGIGKGPLVVCSAIRGAEPYLKCQAIKETGGTVFLAEASGRRIDLHKFLHEEVATPYLGRSLMVEGGASVISSFLATPGLVDLVIVTVAPVLVGDEGVSVTKEGVDLPQLEHVRTQVFGKDTVFVCKPVYT</v>
          </cell>
        </row>
        <row r="62">
          <cell r="L62">
            <v>1.8899999999999999E-6</v>
          </cell>
          <cell r="M62" t="str">
            <v>MTAQPTPTTSDAEHVKYMRKALDEARKSAPVETAFCVGAVIVSSPSHPTYPSAVLSMGFSRELPGNTHAEQCALDKLLSPSSTDQTQFASPAISGDDRLELLDGASIYTTMEPCSTRLSGNVPCVQRILKTGIKKVYMGVEEPKDFVECEGTRLLREAGREVFVVVDPQDPSLGEECLRVARRRE</v>
          </cell>
        </row>
        <row r="63">
          <cell r="L63">
            <v>1.94E-4</v>
          </cell>
          <cell r="M63" t="str">
            <v>MFTGLVEHLGVIKSIHPTTEFEGYSFVIGDAGEILGDCAIGDSIATNGVCLTVTRFDAKEGWFEVGLANETLSRTNLGKLGVGSKVNLERAMAGHGRFGGHFVQGHVDTTAKIVSITPDGDSIRLLFSLPLEFYTPLIPKGYIALDGTSLTLTHLSVPKEGDEHYEPGTPKGLFGVMLVKHTQSRTVVAMKSVGDTVNVECDVVGKGVESVVRNVLEGGGETGGALEQMIERAVERVLARKGLVKE</v>
          </cell>
        </row>
        <row r="64">
          <cell r="L64">
            <v>8.52E-4</v>
          </cell>
          <cell r="M64" t="str">
            <v>MLSSTASTAARRLAHIRMSSTTAQNGLREVFIVGAVRPDSFSRATRCPRADLAAIRFVLLDPLEPCPNTPCSPRKQARTPVGSFQGALKAATAVQLGVAAVKGVLAQAQVKPDQVEDLYFGQVLQAGAGQSPARQVVLGAGMPESTEATTVNKVCASGMKAVMLASQNIQTGQRDLMVAGGMESMSNAPFYAPRTPATFGHFQALDAIVKDGLTDVYGDYPMGNCAEETAAKHQISREDQDKYCLESYRKAAEAWKNGAFKAEIAPVTLKSRAGEVVVEEDEEYKKIKPEKVSSLKPVFKKDGTVTAANASNLNDGASALVLASQEKVDELNLKPLAKVISFADAACAPIDFPIAPAKAVPLALKRAGLSIDQVSKFEVNEAFSAVAIANQKILGIPTEKLNVSGGAVALGHALGSSGSRIIVTLVHLLKPGEYGVAGVCNGGGGASAIVIQRL</v>
          </cell>
        </row>
        <row r="65">
          <cell r="L65">
            <v>7.4600000000000003E-4</v>
          </cell>
          <cell r="M65" t="str">
            <v>MLSSTASTAARRLAHIRMSSTTAQNGLREVFIVGAVRPDSFSRATRCPRADLAAIRFVLLDPLEPCPNTPCSPRKQARTPVGSFQGALKAATAVQLGVAAVKGVLAQAQVKPDQVEDLYFGQVLQAGAGQSPARQVVLGAGMPESTEATTVNKVCASGMKAVMLASQNIQTGQRDLMVAGGMESMSNAPFYAPRTPATFGHFQALDAIVKDGLTDVYGDYPMGNCAEETAAKHQISREDQDKYCLESYRKAAEAWKNGAFKAEIAPVTLKSRAGEVVVEEDEEYKKIKPEKVSSLKPVFKKDGTVTAANASNLNDGASALVLASQEKVDELNLKPLAKVISFADAACAPIDFPIAPAKAVPLALKRAGLSIDQVSKFEVNEAFSAVAIANQKILGIPTEKLNVSGGAVALGHALGSSGSRIIVTLVHLLKPGEYGVAGVCNGGGGASAIVIQRL</v>
          </cell>
        </row>
        <row r="66">
          <cell r="L66">
            <v>1.0150000000000001E-3</v>
          </cell>
          <cell r="M66" t="str">
            <v>MLSLLRPSLALKRVPLATRSLATVVQPKSTNAFNPNLPATLHLKTGESFTGRSFGAPTSRYGESVFSTSITSYTESMTDPSYRSQFLVFTTPLIGNYGVPDNFDPRNHVKNGPPVMLESNGIQCAGVVVADVAERYSHYQAVESLHEWCDRHGVPGITGVDTRAITTLLRTNGSTLSKLAVGDGHDVRPAASEYWDPAKENLVDQVSTREIYTLNPDGDVKIALLDFGAKANILRSLTNRGAAVTVFPWNYDFNKVRDQFDGLFLSNGPGDPKHCMEAALNVRKTINEWDKPVFGICMGHQIIGLAAGLEAYRMRFGNRGHNQPVLALASSGNIKAGRVYVTSQNHQYALELVDPFPKGWQPFFINANDASVEGIMSTPESGKRVWGVQFHPESAGGPLDTQLMFGDFLASCRAGKHAGADLPVGGFSAAKFSAKDLEAGL</v>
          </cell>
        </row>
        <row r="67">
          <cell r="L67">
            <v>1.7539999999999999E-3</v>
          </cell>
          <cell r="M67" t="str">
            <v>MLRTFSSRIRTAPSTRPLRAFHTTPRRSFVVDLTRRASIPDPSIAPTANEDLVDISSQFKHIQTKDGTSAASDLARRLSQAVLPKLERPDVKKVMIVGSGGLSIGQAGEFDYSGAQAIKAMKESNIECILLNPNIATIQTSHQMASEVYFLPVTAEYVAYVLEQERPDGILLTFGGQSALNVGVQLEKMGVFERLGVKVLGTQIRTLEVSEDRDLFVKALNEIGIPAATSTAVSTVKDALEAAERIGYPVILRSAFSLGGLGSGFAENEEELRDLSAKSLSLSPQVLIEKSLKGWKELEYEVVRDAADNVIICCNMENFDPLGIHTGDSIVIAPSQTLSDDEYHMLRSAAIKIVRHVGVVGECNVQYALNPNKREYMVIEMNARLSRSSALASKATGYPLAYTAAKIALGHTLPELPNAVTKTTTACFEPALDYLVTKIPKWDLAKFQHVNREVGSSMKSVGEVMAIGRTFEESLQKAIRQVDPRWTGFEAYWKPEDLEHALTVPTDRRLFAIAHAMLNLNYTVDMIHDLTKIDKWFLYKLDNIVQVHHQFRKTKSVAEVDEDLMRKAKRMGFSDKQIADLIVRDGGEATDEYAVRAHRKSLGVTPFVKRIDTLAAEYPAHTNYLYTTYNASSHDIEFDDKGTMVLGSGVYRIGSSVEFDWCAVSCVRKVREMGKKTVMINYNPETVSTDFDEADRLYFEELGWERVMDIYELEGSEGVVVSVGGQLPQNIALRLKQTGINVLGTDPESIDNAEDRHKFSAILDKSGVDQPAWVEATTVESAKEFAKKVGYPVLVRPSYVLSGAAMNVVWDESTLEHSLTAAAEVSSEHPTVITKFIDGAQEIDVDAVAHKGELLIHAVSEHVENAGVHSGDATLVLPPFSLADDDMERLKVIAQKVAKAFDISGPFNMQIIRKATPGEETTLKVIECNLRASRSFPFVSKVLGVNFIDYATAAIVGENVPAPIDVMKEKRDYVAIKVPQFSWTRLAGADPYLGVEMASTGEVAAFGTDLAEAYWASLASTNGFRVPQANSGVLLGGDVNCPQLATVAKGLSELGFKLYCSSSVVEEHLNALPHVKAEKIFFPLKDKRKLREVFDEYEIQSVINLAKARGKDTVDEDYVARRNAVDFGVPLINNPLLAELYVQALGRKMKKGEVGKANNYEEGRIPSEVQPWSQWIGSHA</v>
          </cell>
        </row>
        <row r="68">
          <cell r="L68">
            <v>2.31E-4</v>
          </cell>
          <cell r="M68" t="str">
            <v>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v>
          </cell>
        </row>
        <row r="69">
          <cell r="L69">
            <v>2.34E-5</v>
          </cell>
          <cell r="M69" t="str">
            <v>MAARATAQRRLASVSSQLAPAVAPPAPDWNGALEALQSVFPPEQFSLDLPTREKYGTGWGSLLPPAPPAAILHAVRTEDVVEVVRIATRFGIVLIPTGGRTALEGQFQASCCNPPAGERWTGVGNDEEDERPRDGKKRETARTERPTIQVSLSRMNKVLAVHEQDFQAVVQPGIGWQGLNEFLAKKGIKLFFPVDPAPGSEFGGMAGVAGSGTNAVGYGTLRAEWIQSMEVVLMNGDVIRTRGTNRARKSSTGWDTGRLFLGSEGTLGIITELTVRLAPVLPLKVALTSFPTISSAVSSVVSILTSGLSPTSLELLDGTSIRGLNLARILPEELREEPTVLMRFSNASEEVNRQDLEKVKGIVRENGGRELRVARDERENEELWKARKSQYWSQQLLVGEGCRTLITDICVPISRLAEFISRSDSYVSTSGLYAPIVAHIGDGNVHRAILWKGREGETKPPRAVEELAGKLVRLAQELEGTCAGEHGIGLTKRKYLRAELGEGTLALMRTVKRALDPLNLLNPDKVLFPKGEEEWDA</v>
          </cell>
        </row>
        <row r="70">
          <cell r="L70">
            <v>1.25E-4</v>
          </cell>
          <cell r="M70" t="str">
            <v>MLAKTASPLLRALPRAAPRRAFASRPHPLERRPTPSGPVAVNPSRPAPKRPVQRFSALSLILLSTLVGSSTYAIGRLTGVSGADEAKADKVYREPTAEGFEKAMSEIKGWLPEDCLATDRDTLVDHGYNEWAAHGPTGLPGAVLYPRSTEDVVQIVKTASKHGIPLIPYCAGTSLEGHTTALGYANNPSEKSAQEKLVRDGQVSVDDLVPGLALVLDFSENMNNILAIHPEDLDAVVQPGISYDALNAELRDRNIPLFFPVDPAPGAQIGGMIGTGASGTNAVRYGTMRDNVLNLTVVLPSGEVIKTRQRAKKSSVGPDLSRLFIGAEGTLGIVTEATLKLAPALPTTVAVSSFPTIASAAAAARDLVQNGVSLACIELLDDVMVDATNRESKVRQWPVKPSLFLKFSGTPEQMKLDIERTRKITSSNHGSNFTFARTDKEADEIWHSRKIALWSAIEYVKGTKCWVTDVCVPLSRFPELIAETKADIEKEGIKGPIVSHAGDGNFHALLLFRTDEELKKVERLVHNMVERAQRMDGTATGEHGVGIGKKPYVENELGAGTVELLREIKRVMDPQNIMNPGKLIPDRKDSASH</v>
          </cell>
        </row>
        <row r="71">
          <cell r="L71">
            <v>5.5099999999999995E-4</v>
          </cell>
          <cell r="M71" t="str">
            <v>MAARPTAVQATARALRRTVQPTARAAVAAASSSVRILASNRRYLPSSSSASLAHGRAFSTTPARSAERPARRPDFKKLDADDVAYFKSVLSSPSSLVTTIPSPDGSWQTASEDDLVGYNVDWMDKYKGNSPVLLKPKTTDEVSKILAYCYKKRIAVVPQGGNTGLVGGGVPLYDELILSTEGMNQVRAFDDVSGILTADAGCILENLSTFLHPKGYMMPLDLGAKGSCHIGGNVATNAGGLRLLRYGSLHGTVLGIEAVLPDEKGTVLSVNIPGGDGAGALRKDNTGYDLKQLFIGSEGTLGVITGVSILTPRLPSAINVAVLSVPDFKSVQTVFKETRAQLGEILSAFEFFDQEGLEMVLHHTGAKSPFETEPENGRAFYVLIETSGSNKDHDDEKLGGLLESLLENETITDGTLAQDETQVQSLWSLRESLPEAAGKMGRVYKYDLSMPVKDMYSLVEEARERFKEKGLDKDGSIKTTVGYGHIGDGNLHINIVAKDWDEKVEKVIEPWIYEATSKRNGSISAEHGVGIMKSRALHYSKTEAAIGVMQQIRRLFDPRGILMPSKYLPMESDAPFEQEKKEHVGAEQ</v>
          </cell>
        </row>
        <row r="72">
          <cell r="L72">
            <v>4.21E-5</v>
          </cell>
          <cell r="M72" t="str">
            <v>MSSDADKRPLHHSEVAKHADKDSLWVIVNGNAYDLTEFAPEHPGGMGILLKYAGKDATEAYEPIHPPGTLEQYLPKDKHLGPVDLSGLEIVAKEETQEEKDRKKRAEEKPPMDECLSLYDFEAVAKSVLPVGAWAYYSSGADDEITMRENRNAYQRIWFRPRILRDVTTIDFSSTILGHKTSLPIYITATALGKLGHPEGEKNLTWAAHEQGVIQMIPTLASCSFDEIVDAAKPGQVQFMQLYVNKDREITRKIVQHAEKRGIKGLFITVDAPQLGRREKDMRQKFADEGSNVQRTQGESVDKTQGAARAISSFIDPGLSWKDIPWFKSITKMPIILKGVQCWEDAVLAAEQGLAGVVLSNHGGRQLDFARSGIEILEEVMRELRKRDLLKNGFEVYIDGGVRRAGDVLKAIALGAKAVGIGRPFLYAYSAYGHEGVIKAIQILKDEMEMNMRLIGAPTIQDVTPEMIDTSGLSNRLVDGASDYLMRANYEPLAGVGNGLGAQPRLISKETKASL</v>
          </cell>
        </row>
        <row r="73">
          <cell r="L73">
            <v>1.5799999999999999E-6</v>
          </cell>
          <cell r="M73" t="str">
            <v>MAFARARTVARNLHQLLNRRPLSTASPSQGTAARAASKRAFQLGVGAGAVLTVGGVAAYLYTQSPVHLDAPSPLPAKQRRRDRSLTAAEVAKHNSKGDIWVVIDSQVWDISDFAEIHPGGIKVLEQNAGKDVTKVFKTIHPPKTLEKFLTDDNLVGYIDVDEATKIGGGKNAEDFRIEQARESLRNVDTIVCLDEFEEIAQSILTEMAASYYSTGSETEQSLRDERESWQRIRFRPRVMRKMRHIDSRTSFLGMPQPLPFFIAPAGLARLGHPDGELNITRGAAEHDVVQIVSSGASASIDEIFGEKQPDQTLFWQLYLPSDREAGAKKIKHAVELGAKAIFVTADVPVLGKRERDLKLKARSQSYEHPIAAQWKAAGASDWDAVKQRGVSDIPDTAHIDANLCWEDIPWIRKQAPGIPIVVKGVGCVEDVEEAKRHGADGVVLSTHGGRQLDGARAPIDVLVEIRKKNPELLKEIEVYIDGGARRGTDVVKALCLGAKGVGFGRSFLYAQSAFGAAGVSKAIKILEEEVHSTMRLLGANTIADLKPEMVEVSSPERWVPV</v>
          </cell>
        </row>
        <row r="74">
          <cell r="L74">
            <v>1.4100000000000001E-5</v>
          </cell>
          <cell r="M74" t="str">
            <v>MLTGADVAKHNSSESLWMIINGKAYDLTEFQTNHPGGQKILLKFAGRDATEEYEPIHPPGTIEEALPADKHLGEVDMSTLLPEQKIIEQAVPKPTTAGDAPMTLGACLNLDDIEKAAERLLKPKAWAYYRSAADDERTHNWNRESFYSVRLRPRVLRDVTTVDLSASILGHTSSLPIYISPAAMGRLAHPDGEKCLARVAAAHQIPYMVSANASVGFEELASQAKEGQILFYQLYVNRDRAKSEDILRRVAKAGYKAICVTVDAPVAGKRERDERAKLDDEAASDPNMQKAVKSTGPDAPDAPQDEPSQGIAQALGSYVDPTLAWHDLEWVRKASGGLPIIVKGIQCAEDAALAAKNGAQAIILSNHGGRQLEGAPSSLETLLEIRKFEPWVLKKLEVWCDGGFRRGTDVLKAIALGARCVGIGRPFMYSLVFGDEGVNKVATVLREELAQNARLMGATSMTEVVPSMVNARELEQNVYNGPYESPVRALAKL</v>
          </cell>
        </row>
        <row r="75">
          <cell r="L75">
            <v>2.6899999999999998E-4</v>
          </cell>
          <cell r="M75" t="str">
            <v>MAFASVLRTATPRLAVRAAPQLARASARRAFASEASSAPKGNSGGSNNGLLFGLLGAGALGGGLYLYTRDSSDNRNVKDAASPQQVDYQKVYNAIADILEDEKYDDGSYGPVLVRLAWHASGTYDKETGNGGSNGATMRFAPEANHGANAGLEHARNRLEIVKKKFPEITYSDLWTLAGVCAIQEMGGPYITWRAGRKDGNVENCTPDGRLPDGDKGADHVRKIFYRMGFNDQEIVALSGAHALGRCHVDRSGFDGPWQYAPTTFSNEYFRLLEDEKWQERKWKGPPQFENKSDKSLMMLRTDMALMTDKGFRQYTDKYAKDENAFFSDFSKAFSKLIHLGVPTAQLSEPVPLKKIEDQAPASA</v>
          </cell>
        </row>
        <row r="76">
          <cell r="L76">
            <v>5.1900000000000001E-5</v>
          </cell>
          <cell r="M76" t="str">
            <v>MRTSAVVRQATAPGSREAYDKALLYATDLVRRADHESIYASYFYPSSVRPAYLALRALNVELAGLPDQVSNQLVGRMRYQWWKDAIKGLYEGRPPPHPLLNLLSQLPQRPFLSSYHFTRLMSTREANFMNPTFHSLQDLADYSAGTQASLLYLLLQATAAGSAPPASQGFSTAAGLRHATPFQHTGAEHEHDAGASQSGQTLKEADDLTLDHAASHLAVAITIATLLRSIPHHAAKRTNVIPLEVAARHNLREEALFRSGPVAEGLQDAVAQLAGIAEAELRTARECFEGTKGVPARAVPVFLSATPARSYLARLASPKIDYNPFDASLHKRYWKLPFQVWGDARNKRF</v>
          </cell>
        </row>
        <row r="77">
          <cell r="L77">
            <v>1.18E-4</v>
          </cell>
          <cell r="M77" t="str">
            <v>MVFATSPSSFSSLRLPILRLAKLGTAYPIEVIVTLFCAATLVYFQLIKVVRHSDFLLYDDDVFPSANTLNRHPSISFEPSTGLWTSVSPSEPAPIDTVELWLRQVIVEVPNTMAVARKNEVKELLEADSLLAEQGIEDCYKVAGQCWKVQTQPALNLTVKSFAFESLVGPTQFFANFSTLPLETETVALEKVRRSQGRKRYTSFFNRGQDDFVVEGSDQPSEDRKREMESVHWVLFAAKVFVLRFWGLAKKADSADIFVMLIAYVLMHSTFVSLYLNMRRLSRSLRPNSNSLGFWLATLSLASSCVAFMFALLTAWYLEISVNPVLLGEALPFLVITVGFEKPFVLTRAVFSNPAIGPGGAYAGAASRGTSTPSGNGKLVTPTTNAFGLRFSPPVPARDIVLSAVSKTGVPIVRDYAIEIAVLVLGAMSGVAGLREFCQLAAVILVWDAFCLIGFFVAVLTIMVEIHRIKVVRHFRRTDSSADLSRLLDDPNAFRDADAQASDDEEEAPTPTLTLREKLIKLSTGTAPGAKATSGSPTARLKVLLIAAFLTLHSLNLVTTLTAKTALGRHIDHSASTSHIPHIDTSNPVLSSTLLQLVAAHEAGTKLLVHIVPALHFHAVDRTLPPAPAVSTAQAALPHLTAATGSFGSIDQFFTRWSRLVGDPIVSKWIVIALGLSLFLNGYLLKGIASGSDSFGHGSAAEVAARILLASTGSDVDNDDDEAAKARLRRSFSLLREELQNEWTQKDAAVMQREYARHELKAEREAGKTAPTVVKVSAAKPRRDSDSSDESAPGSPILIRTRKALNGAPPSSTLTVPSPDEATAPQLKLSPSTVALVSQNGIPDTPRDLDTCVKIFNGGEGAMLLNDEEIIMLVQKGKLAAYALEKLLKDYVRAVSIRRALISRASARKTLEASDLPFLHFDYSRVMGQCCENVVGYMPIPVGIAGPLRIDGNVLPIPMATTEGALVASTSRGCKALNVSGGVTTVVTQDAMTRGPALDFPSVIMCAAAKRWVDSDEGSNILKAAFNSTSRFARLKSLKTAMAGRTLFVRFATQTGDAMGMNMISKGCERALDVMMTEHFPEMKIASLSGNYCTDKKPAAINWIEGRGKSVVAEGIIPGEAVKSILKTTVSDLVRLNITKNLIGSAMAGSVGGNNAHASNILTAIYLATGQDPAQNVESSNCMTLMEAINDGKDLLITCSMPSIEVGTVGGGTILLPQAAMLDMLGVKGPHPTSPGQNAQQLARVVCAAVMAGELSLMSALAAGSLVQSHLAHNRSAPATPAAQTPQIGSRATTPVLNGTQRLAPLTVTKGKD</v>
          </cell>
        </row>
        <row r="78">
          <cell r="L78">
            <v>6.41E-5</v>
          </cell>
          <cell r="M78" t="str">
            <v>MLRTRCLLLESASTLRWTRPPRSRGLATAAAAARPFRIGVVGGGPAGFYAAGRLLSVADNARVDLFELLPTPFGLARFGVAPDHPEVKNCEHKFEETARDPRFRFFGNVQVCGTQASSDSTVLSVPNTTPSSLAVPIPLEKLRQHYDAVLLTYGASLDPPLGIPGEDTLNNVLSARTFVNWYNGHPHHSSLLAPLIDLSKLEHATIIGQGNVALDVARILLKDVDALREYDVPDHVLAELARSRVKRVNIVGRRGPLQLAATTKELREMLNLPGVGFDIDSQILSDAVRDVEAYPKVEGARAKKRAMGLLAGGSKTPLAEASKSWSLQFLQSPVELLPSLAEGATAPSALEGIASPQSIGAVRYTLNELVPPASSTSPDPSQFSARATSESRIASTDILFKSVGYRSIGLPGLPFDERRGIVRNDQGRVVDEQGQRIEGLYTSGWLARGPTGVIATTMFDAFATADLVAQDLALAGSVEEKPEFRIDEYSGGKKVVSWEDWEVIDRIERERGREKGKLREKMVSVEEMLGVVG</v>
          </cell>
        </row>
        <row r="79">
          <cell r="L79">
            <v>2.0699999999999999E-4</v>
          </cell>
          <cell r="M79" t="str">
            <v>MGLLAHAGTAALALAGLFALAVALNVAWQLIAPRDPRRPPLVFHYVPVIGCAVSYGMDPLGFLDECRRKYGPVFTYPLLGRKITATLGPLGSNFVLNGKLAHVNAEEAYTHLTTPVFGTEVVYDVPNHVLMEQKKFVKFGLTTENFRRYVGLIRQEVLDYMSKHVYAEGTKTVSPGTDAFETSSEITILTASATLQGREVRAAMDKSFAQLYHDLDGGFTPLNFVFPKLPLPSYRRRDRAQLKMREFYISILEKRRASTEEPDLDMLTALQNQEYKTGEPLTDKQIAHIMIALLMAGQHTSAATGAWAILRLGENQDLQRRLYEEQLEYHLDKESGKLRPLEYETLSTPLLSAFIKELLRMHPPLHSLMRKIILDCPVPASVGAPSAEPHASESFKKRNEGAEYVIPKGEYVLAAPGYSQVDEGIWGKDAKEFRAGRWLEEGNKVPGEEDEGEEDYGWGKISKGGKSAYLPFGAGRHRCIGEQFANVQLGTIIATLVRENTWTLDQDFPGNDYTTMIVMPAKPRKVTFKRREKVL</v>
          </cell>
        </row>
        <row r="80">
          <cell r="L80">
            <v>8.2200000000000003E-4</v>
          </cell>
          <cell r="M80" t="str">
            <v>MVQLAHIVLALAIAGGAYFLFFRNKSDSNSSSPAAAAVVNGAAAKGANGASGEAVDTGRDFVASLNLSNKKCVIFYGSQTGTAEDYGTRIAKEIKSRYGISSLVCDPEDYDFDNLDAVPEDHLVVFCMATYGEGEPTDNAVQLMDFLKEEPQFSNGTSLENLRYVIFGLGNSTYEHFNAVSRNLDARLTELGAHRVGPRGEGDDDKSMEEDYLAWKDEMFDAIHKQLGWEEGAGGDVADFEVRELDEVDEAKVYLGELSARALTGARGVFDAKNPFPAPLIQAKELFEDGERNCVFAEFDITDSGIRYQTGDHVAVWPVNPNDEVERTLHILGLADKRHKVIEVKSLDPALAKVPFPIPTTYETVFRHYLDISAHASRQTVGQMAKFAPTDAAREMLEKLGADKEFYHEVVGSKCLRLSEVLVLAAGNADTVWNIPVDRIIGAIHRLQPRYYSISSSPKMYPNSIHVTAVVLKYEPVVGANKVFGVGTNYLLNLKNAANGTLEKVEAREQGTPVYHLEGPRGKYKKDTHFAAPIHVRRSTFRLPTSPKVPIVMIGPGTGVAPFRGFIQDRVALARKAKEKDGPDALKDWGTIDLFYGCRRSTWDFLYKDEWDQYAKELEGKFRMHCAFSREPGQPKVYVQQLLRNEGDRVGEALVQNKGYAYIWCVGVVLIPSLASPREGLADFRLYLAHSGDAGSMAKQVERELAHILGKAKGGSDEDGEKELKLLKDRNRLLLDVWS</v>
          </cell>
        </row>
        <row r="81">
          <cell r="L81">
            <v>1.02E-6</v>
          </cell>
          <cell r="M81" t="str">
            <v>MTATPRILISGAGIAGPVCAHFLGRAGIRTTLVERAPVLRANGQNLDLNGVTACVVVERMGPEVNAAILVARTREEGTYTVDDAGQTRASFPVEGGGFTNEIEIMREKLVGIFYGASRSSTEYIFGDSIAKIEQTDREAVVTFANGTTKAFDVVIVADGMASSTRSLVFGRPGTAEKKDDKADVQIRSVGFHCAYFTLPYVESDGAWSRWWHTTRSRSIWLRPDVTTPSTRAYLLAGGEATQQALSGARKLSVDEQKSRWKALYAGAGWQTDRVLEAMDGAEDFYMQEVAHVISKSWSKGRVVLLGDAAGCPSPMSGMGTSCAVVGAYVLAGELAKRRDALSDGTVVKEALEAYERICRPYFEDAQDIPMSLFRLGFPDSALGVSIQRTAVGAISYLIKTRAAKWAGSKVFGSGETAQKPEDAHIKLPLYDF</v>
          </cell>
        </row>
        <row r="82">
          <cell r="L82">
            <v>2.03E-4</v>
          </cell>
          <cell r="M82" t="str">
            <v>MSATADMAATLLPKARLAGQMSIGVVGAGIGGLASAVGLASRGFQHVTIYESAPEIGEVGAGIQVAPNFCRVLTHFGILERLKRDAVRLEQASVRRYVNDEQLNSTSFANLEKEYGYPTFVVHRADLHRALLERALELGAKLRTNSHVEDIDFEKTSMQIKGLGTVKHDVIVAADGIKSGIRAKMMARRGEIDETIPTGEAAYRVILKREQMENDPDLKRLIDEPTAIRWIGPDAHIVAYPIKAHNGYNIVSTHISNTVGLTEDWTARASKEIMLKRFDGWNDKLMKCLRLAPEGELVEWALRIHLPLSGWLDHNVALLGDAAHATLPHIAQGAAQAGEDGAVLGTLLARCTSVEEIPKALKTYERLRKARADWAVAMAKSTGEALHMPDGPQQAARDEQLKKASTGATSPDKWGDKATQQKLYSLDVVQQADQEFAKL</v>
          </cell>
        </row>
        <row r="83">
          <cell r="L83">
            <v>1.16E-4</v>
          </cell>
          <cell r="M83" t="str">
            <v>MPSAPSALPAPLGTYAHLLPPSWKTVITSWLAEDTPSFDYGGFVVGEGEEEATLWGKSEGVLAGVPFVDEIFAQLGCTVEWHLAEGADVEPTKEMPKIKVATVRGPARCLLLGERVALNTMARCSGIAWKSRKVLLKARQLGWNGIIAGTRKTTPGFRLVEKYGMLVGGVDPHRYDLSSMVMLKDNHVWSKGSITEAVHAAKSTAGFALRIHVECQSLAEAREAIAAGADIIMLDNFTPQGIREAAAALKEDWVKQTGGQENGAAKRCLVEVSGGLTEENMEESLCPDVDILSTSAIHQGVSTIDFSLKIQPRR</v>
          </cell>
        </row>
        <row r="84">
          <cell r="L84">
            <v>2.02E-5</v>
          </cell>
          <cell r="M84" t="str">
            <v>MLAAVGQMCSTSNLALNARLCTSIIRRAAAASARIILLPEACDFLGVPPDETHKYSQSLDDSEFVKAVKGQAIDSQIWVGVGVHEKAEEDPKKCYNVHLLISPQGQIVQRYKKIHLFDAKHSGKSILESNTTLPGKELMDPVETPVGKLGLLTCYDLRFPEVALSLRRRGAQLIAYPSAFTLRTGPPHWEVLLRARAIETQCYVLAPAQIGQHSETRTSYGHALIVDPWGQVIAQAPDRPPTYPPDEQDEDAGTFVTAEIELPWLEQLREEMPLWEQRKSWSDGVYPIL</v>
          </cell>
        </row>
        <row r="85">
          <cell r="L85">
            <v>3.65E-5</v>
          </cell>
          <cell r="M85" t="str">
            <v>MVRRKEIPFPKEDSESKILLSKVKDQYFANSNKCTHYGAPLVKGVLSQEGRLVCPWHGACFNVCSNGDIEDAPGLNALQSFKVETDGSSVYVLADAQTVSNSREPSAPSIEIDSSASRVDVLIVGGGPGAAHTIEGLRDEGYMGSIKVVSKEPHLPIDRTKISKALISVPEKLALRGKTFYDKLKVDFVLGVEATKLDFQNSSVELADGKKVQYENLILATGAIPVKIPLDGHDLMNIFTVRGVKDAEAITAAIGSAEKDENKKNVVVVGSSFIGMEVALALADKAKVTVVGMEKAPFEKILGADIGNGIRKFHEGKGTKFILPAELSHFAPSSSDSTHVGSVHLKDGTVLPADVVIMGTGVKPATQLLKDAGLELEKNASVKTDEVLEVVQLKGKTQGRVFALGDIATFDTPKGENYVQHWNVASNHGRAIAHYIATQKREAFDKISVFWSAQGQQLRYAGTTKASSWDDIMIDGHPDQLKFVAYYFQGQNVVAAASMQRDPIVAHISELMKIDKMLTKDELKAGKDPLLVPLVGTV</v>
          </cell>
        </row>
        <row r="86">
          <cell r="L86">
            <v>1.93E-4</v>
          </cell>
          <cell r="M86" t="str">
            <v>MPAGQRTLLASLRAATRPQRRPHPSLALARSIPTATIQTRSLASQVDTRQGWTREQVQEVYDSPLMELIFRAASVHRLNHPPDQVQLCTLLNIKTGGCSEDCSYCAQSSKYADKVGLKAEKLTDVETVLAEARKAKENGSTRFCMGAAWRDMSGRKRGFERILKMVEGVRAMDMEVCTTLGMLSPEQAQKLKEAGLTAYNHNLDTSREYYPKVITTRKYDERLETIEAVRSAGISVCSGGIIGLGENDGDRVGLIYEMSQLPEPPESFPVNALVAIPGTPLEQNERVTIQELLRTIATARIVLPTSIIRFAAGRISYTETEQAMAFMAGANAIFTGERMLTTPTSGWDEDHAMLGRWGLKGMGSFESTTVRMKEDKRALEATEARRSSVGRQGEVVGESQAAATQTVAA</v>
          </cell>
        </row>
        <row r="87">
          <cell r="L87">
            <v>6.2600000000000004E-5</v>
          </cell>
          <cell r="M87" t="str">
            <v>MPSFPSPEPGASLLLAFTPATPQPSSPRPQSLLLLGPTRLSALRAFAALESGYRVVVGAPAPKTDERWDAELRFRLEQNEIERIDWPIAEEADAREDAWRDWFDGAERTGALDGVRMIVLSDTIVSHSSSSARRRTLASARAFRAEAERRRFFVNVADCPDLSDFGWAVSHRFDLVPPSAPSSDPTSRRKSPLQLALTTNTSACRLATRLRREIVASLPKSAGAAVEAVGRLREELKAQVKAAEEDAQDGEDDSEETQGVGLNRPVEQLTRAKSQALDEQCRLSNGESSWTGASAQLTRMRYVSQLSEYWPLDRLATVSLASLSAPSTPLAPLSPSLKPAYHDLDPASESTDLALSPSSSPKKGRIFLLGTGPGNPLLLTRVAHLLLTTSDPSSPFFVDLFLSDKLVPPQILALIPPKRREGVVIARKYPGNAEAAQEELMALAIEAAETGKTVLRLKQGDPFLYGRGGEEVLRFRAVAGIESVVLPGLSSSLAGPTLAGIPVTQRGVAESVVVCTGVGRGGRDVAPAPYERGKTLCVLMGVARLSSLVKALMDHPTSPYPPHLPIALVERASSPDQRVVASTIDRLAAVLETLPPHRPPGMIVVGWAVLCLEGEGDMGILDDPEDEGRDERDRQRVQKWLGDIGYKVREGLSEGWMSLVGGLEAEGEQVSAE</v>
          </cell>
        </row>
        <row r="88">
          <cell r="L88">
            <v>7.1199999999999996E-5</v>
          </cell>
          <cell r="M88" t="str">
            <v>MDDSFALASPSYAAMDRPESIDLSHHLSHLAKSRIASPLKGMYKYFQRPGMLMLAGGLPPPELFPFETISATSLQRNSFKTTQVGFGQWLWNWFAGLAGKTDEWTIRKWEEEKDKIQLSSALQYGAFCFHRCTGDWEKRMTAVLPKNGARALLRTLKSLPRAGTAAGLPALARFIYEFTSHVYRPGTSDFRTVINAGSTDAWGKIVTTLCNPGDGVLAEEWTYPSALATAWPNGIKPVPLPMDGKGMTPEGMDELLANWNPDEHEGMPRPRLLYTIPVCQNPTGATMSLERKKRIYEIAVKYDVIIVEDDPYYFLQTGEYEHDEALRAAARPKVTESDDEFLKSLVPSYLNIDYQGRVVRIDTFSKTICPGSRLGWTTCNPIFAERLERANESSTQSASGFAQALVGKLLAEEWGLTGYLRWLKGIKAQYRDRRNTLVDALLDISHASLDARKTSNGTYEFWTRGSGSLSEKGTMRSEKGAVELRKRRILSFVAPQGGMFVWLRVHFASHPEYNSKPTTDLLGALWEDLAEHNVLVAPGTMFSARTFGPGDAAPGFAQADEHLAVTEDGDGFFRMSFSSATPEQMKEAAKIIGDRVTKFFKD</v>
          </cell>
        </row>
        <row r="89">
          <cell r="L89">
            <v>4.8299999999999998E-4</v>
          </cell>
          <cell r="M89" t="str">
            <v>MSPVAINDPTEQRDQAPATKPWKSVQTSPLVERISNPIREIVANIDLSAPPEKGVEKPLINLGLGDPSVAGNFPPAPEAIAAIEASLKSGRALGYPESVGYPDAREAVANYFDEGPGGNWRISKQDVVMAHGASGALEMCISVLASEGKNVLFPKPLFTAYETMAATTGAEIRYYNLLPESNWEVDLAHLESQIDENTAFCILNNPSNPCGSNWSESHLRDIASIMNRHQVVVIADEVYAGLAWNVTGPLPASATQPAVQGKFNRRVFTPYASVCGSAPCLVVGAVSKRWLAPGWRLGWTIVHDPLGVMGAVRVALGKKAFVIQGPNSTMQRALPSILAHTPESFYVNTMDELERVGKALFDRLARIPGLKPCLPQGAMYLICGYSGLDFEDDKAFVTALHKEERVFILPGAAFRLDGFMRFVTTTPLETLLDACDRLEAFCARHRKVDA</v>
          </cell>
        </row>
        <row r="90">
          <cell r="L90">
            <v>2.5300000000000002E-4</v>
          </cell>
          <cell r="M90" t="str">
            <v>MAAMQDTPIDSIPQAYDTVTKAFLSGKTRPIAWRKAQIKKLGFLVQDNEDAFVRALEQDFGRPAFETITAEINPVKAEINEVYDHLEKWAKPRRVKTSATWYATKPTVYSEPKGVTLVIGTWNYPITLLLVPLLGAISAGCTALVKPAEQAPHVAALVADLLPKYLDPTAFICINGAIPQATALLKLKFDHIFYTGSGTVGKIVARAAAEHLCPVTLELGGKSPAVVLDDADIEVVARRIVWAKFTNAGQICISTDYVLTTPQTEPKLLEALKRALAAFSANPAASSSSEKSSTSLVHNPNYSRIINQNHYNRVSKLLDATKGEVVVGGGRDEKERKIEVTIVRGVKPDDSLMSEEIFGPVLPIMTLPTLDDMVKFIQSRDTPLALYVFTQSKKNRDFIFERTRSGGFVQNDVLVQFMIPGLPFGGTGAAGYGNYHGRRTFDTFSHERASANVPTWMDMIMASRYPPYTQKKLKMLLFATKAVIKKPSKFGSISRLLKKLTGQA</v>
          </cell>
        </row>
        <row r="91">
          <cell r="L91">
            <v>5.0399999999999999E-5</v>
          </cell>
          <cell r="M91" t="str">
            <v>MSRTLLTSGYGGTIYTLSFDPTSSSLRTTSTVSCGKAPTWLAVSGQHPIVYTGDEFSQPDGVLHAFRFDASGSLDSLSTAKVAEGPVHFCLSSDGKRMFTANYASGTLSVVGIKEDGTLDEEGKVETRAFKGTGPKKDRQEAPHVHGVYLDPTNRYLFAADLGADVLRVFDVSSPDKLEQLPAITMPAGNGPRHLVFTKPSEKSTRTLLYLIEEIRSNIAVFEVEYPSEKSPDLSLKALQKEVSILPPDYTDHQGDWTGAELAISPNGRYLYASNRCPVDNPAPYDTLAIFELTAAGTLNTNVSPVQIDLGGRGPRHFALSPKKDGEREGKYMAVALERTSEVVVYEVDEDKEDRMTEVARLKDIDQPTCIQWLP</v>
          </cell>
        </row>
        <row r="92">
          <cell r="L92">
            <v>3.76E-6</v>
          </cell>
          <cell r="M92" t="str">
            <v>MPTEFTTTPAGVRRITKVDPSEALDKPNDPKTFLLLSGVNHALFGKRDAKQYGTTTLAQIEERVTKLGKELGVEIVCAQTDYEGEMCQLIHYSRCLGGVIMNPGAWAHYSYALRDAIDACDSPVIEVHISNVYAREEFRHKSVTAPVVKGYIAGCGILGYDLGLRTAIERRRERDAEVTAAKQK</v>
          </cell>
        </row>
        <row r="93">
          <cell r="L93">
            <v>1.5699999999999999E-5</v>
          </cell>
          <cell r="M93" t="str">
            <v>MSPSALESARAEGPKTSRLFGYPLHGTYAPFLHNTITRLANVPRTYYKMESTDMDGFLAYVRSEECCGSAVTMPHKVAICQHLDDLTEDGRNIGACNTVIIRKGPNGERQLVGHNTDSVGVRESLLRADDSHVKSGKVRPGAVLGAGGACRAAVYALDQWLNCSPIYVVNRDDAEVEQFISDFKKNATEKFNPKLVHVKTVEEAEKLEAPAYIVSAVPAFPPTTPEEKQARAVSECLFNKPEKGVILEMCYHPDIWTPLAQIAQDAGWKVVTGEQAMIWQGIEQQLLWLGCDEADLPIQEILDTVAKQVASDKQTGSEPPFE</v>
          </cell>
        </row>
        <row r="94">
          <cell r="L94">
            <v>3.76E-6</v>
          </cell>
          <cell r="M94" t="str">
            <v>MLTLTRTHASTARFTRALILTHNHPHLVSLSRPYSTDPHPPAQASLTRSPTLEGLSFIQLDRPKAKNALSVQLIRELRELFEEVRFDGWTRAVILRSAVPGSFCAGADLKERATMSQLDVARFLYNLRRLLGEIEDLPVPTIAAVDGPALGGGLELALACDLRVAGSTVTKIGLPETRLAIIPGAGGTQRLSRLIGSSRAKDLIFASKILNAGEAERAGVVNYVSAEGQSASEKAEEVVGEMLQAGPLALRAAKTAIDTGSQLDLESGLDVERLSYQTILQTEDRLEGLKAFAEKRKPVYKGR</v>
          </cell>
        </row>
        <row r="95">
          <cell r="L95">
            <v>5.7399999999999999E-5</v>
          </cell>
          <cell r="M95" t="str">
            <v>MLSPPLNIPKWLKENGHLLQPPVNNKCIYDGGDFTVMLVGGPNSRNDYHLNETGEWFYQLKGAMTLKVIDNSKVGERVKTNEGLEAVAVTGGEFREITIDEGEMFLLPGNTPHNPCRYSDTVGIVIERVRPGTAVDRLRWYCQNPEHASPTIIREVSFHCLDLGTQLKPLINEWMTKAELRVCPECGKEAEAK</v>
          </cell>
        </row>
        <row r="96">
          <cell r="L96">
            <v>8.0099999999999995E-6</v>
          </cell>
          <cell r="M96" t="str">
            <v>MVATNDCDVLIVGAGPAGLMLSTWLSKLKIRTRIVDKAPTKVLVGHADGVQCRTVEVFQSFGFAQRLVDEGAHINEVVSWALDSKGDLQRTGRIPDNEPGTSRFPHAVLSQGRIERFLLDAMKDFNDLTVQRSTAPVSMSVDQNLVGDFSPNSYPISVTVRRLTEEESVPTQLGAVPNGLHRSNLLADDESDAAKGTKEAGAFDNAGEEETIRTKFLVGCDGARSWVRKHMGLSLEGDAAGAVWGVLDAIVSETTFPDIRLKCTVQSKVGSILIVPRERDYVRFYIQIGSTKPGERFDRSSVTPESIIETAKKIMAPYTLECSDFEWWTVYEVGQRLCKTFSHDKRVFIAGDACHTHSPKAGQGMNTSMMDTYNLGWKLAHVLLGKATPDLLKTYSEERYKVAKELIDLDYKLSRMFSAKPKEEGGDGDGVSLAEFKAFFKSLSRWASGTAVHYLPNMLVAPERQPALAPGLPTGMRFESHLVVALADARPWHVGDRLVSDGRWRIILFAGDIREQEQKAKLEQVAAYLDTPDGPIRRYTPPNDDLDSVIEILTIISNPRISVEPNAFPAILWPARKPYGSRAYDKLYADDSSPVTPNVRGEIYKNLGIDPKTGCIAVVRPDQTVSLVCALDEHKQIGDFFAQFMVPRA</v>
          </cell>
        </row>
        <row r="97">
          <cell r="L97">
            <v>2.2790000000000002E-3</v>
          </cell>
          <cell r="M97" t="str">
            <v>MFARSALARSANIVTRSMSSTTVGRSQWLKDPSVKYVPFQSVNLPDRTWPDKRITKAPRWASSDLRDGNQALVNPMTIEQKQRVFNLLLKCGFKEIEAGFPSASETEFAWIRGLIEKNHCPDDVWLQVLSPAREELIRRTFEALRDAKNVIFHMYNAAAPVFREQVFGNTQQQTIDLAVKHVKLVRQLVDEAVARGDRTNWQFEYSPEAFSQTEPEFAVELCNAVQEAWFAGKDKSKEAPIIFNLPATVEVATPNNYADQIEYFCRNIKERQHVVVSLHTHNDRGTGVAASELGLMAGADRVEGCLFGNGERTGNVDLVTLAMNMYTQGVSPELDFSNLEECIEVITSCTDIPVHPRAPWAGELVFTAFSGSHQDAIKKGFHYRKKDESRPWSIPYLPVDPADIGMTYEAVIRVNSQSGKGGVAYLVQRALQLDLPKKMQPAFYAVVQSISERTAKEITAEDIEKAFRAAYYVGKDYNGRFNLNDYSFATGQDGKKTFKGSITDNGDKKSIEGDGNGPVSALLNALNSTWDGGKHNLEVKEYSEHAIGAGSDVKAASYVQLVDKTSGRSVWGVGVSTDVTEASLKAVLSAASNAAVASDRRYTEIEDIVIGGRV</v>
          </cell>
        </row>
        <row r="98">
          <cell r="L98">
            <v>7.3899999999999994E-5</v>
          </cell>
          <cell r="M98" t="str">
            <v>MEWIQTPCQLLSLDRLTLTLANTAVRARLSLDMSTGSVARCFTHALRTASDWAAPVASSSRLLSPARAMPTRAFAGGQRILGHACACCRGQKRAYSSYPTERPGAGAFAPRRKRTIMDFNSLKKKKVPVTMLTAHDYPSARFIESIAPPAPAPGAVPAPAGSSSSAAPRGIDIALVGDSLAMVACGYPSTNYLTLDEMLYHCRSVARGCTTSFLVADLPFGSFSASIEDGVRAAVRLIQEGHMDAVKIEGGPEIVPLIRRLTEVGIPVMAHVGLTPQRQAALSGYRVQGKTVSSAVKVWEDACAVQDAGAFAVVLEAVPSKLAAWVTERLRIPTIGIGAGAGCDGQVLVQLDMLGVDSDLGAGGKGPRFLKKYADVGERAREAVRSYVDEVRRREFPTEGEHTYPIEDKAWEGFLEAVKETEREA</v>
          </cell>
        </row>
        <row r="99">
          <cell r="L99">
            <v>8.8200000000000003E-5</v>
          </cell>
          <cell r="M99" t="str">
            <v>MLATTSRALARTCTAARTRPSPRQLTRSLGWFARATESPSSLADEQPPPSTVAEEEHDLVIVGGGPAGLTLAAALASSPAVARTHSITLIEGGSLDGVKGWAPKGGEEWSNRVSSITAENAANLAQAGIWQHLDETRTCPITGLQVWDGLSSSRITFDSPAISPSSTETSWDEAYASALSGPRRKPMSTMVENLNLQRAAWRRIEELQRGEKVKRVEVLDRTRVEGIERGERGGWPVVSLRAADGKERKLRARLLIGADGASSPVKSYSKIDSFGWPYDRHGVVATLSIDAEAAELGMGTTRNAMSTMWQRFLPEGPVAFLPLSNKDASMVWSTTPAYASLIKSLPLEVLPNLIAAAFALPHDQLKTFLDSFIAPSTSSAPPPAKRDFDAAAINAQLEALLVRHSQSTYDPSTPSDPLPPPILAVQPSSVASFPLRLSHTSSYLGLPSPLPSTTTSPDGTIAVDLRTVLVGDAAHTVHPLAGQGLNLGLLDAFSLSSLLSTLAQQGTDLGSYIALKPYPRDRYFANHKILSACDHLESLFRRTNAPVVWARSTGIGVLDAMEPLKEVLMAQAGSVKTSDGRGGARSAGAWGAVASVLDNVGKAREVVGLVGGAVVGQIGRRAAEFIVKGR</v>
          </cell>
        </row>
        <row r="100">
          <cell r="L100">
            <v>1.8600000000000001E-5</v>
          </cell>
          <cell r="M100" t="str">
            <v>MLRSTGCRRLARAFRHAQSVPSLSAGQPTGSSPLPNLITSVPSASSSHRTLTTSRPFRHQNSTNTISASEISHFSALSAHWWDPTGEFGLLHRMNPARIEVLRDEILRVEEVDVEGGRWLEGRTVLDVGCGGGIFAESLTRLGADTLAIDASASNITTAQTHASLDPSLNLLNSPIPVPSSSSNRPTNSLEYRHCAAEDLVKEGKQFDVVCAMEVVEHVEDPRGFLECLMQLTKPGGHLILSTISRTPLAKLLTITLAEDVLRLVTPGTHTYHKYLRPTELRDFFREKGWEAFETRGVPYDPVKGEWRLLDPGALGGWGEMVNYFAAVRRPRVQ</v>
          </cell>
        </row>
        <row r="101">
          <cell r="L101">
            <v>1.47E-4</v>
          </cell>
          <cell r="M101" t="str">
            <v>MLSHTLRTSGSLRTLATRRTFTTTPARRALADLEALAATHPWSGTATDGQRATTHLIGGEYTTGDSTHWIDVHDPSTQRVLTRVPESTPQVLKRAVDKAEEAFDEWKDSSILKRQAVMLKFQSLIREHHDEIARSIVLEQGKTFADAKGDVLRGLQVVENACGIPSLLLADKLEVSKDMDTFVRKVPLGVTAAVCPFNFPAMIPLWAMGMSIACGNSLILKPSERDPGATMILAELLEQAGLPKGVLQVVHGTIAPVKFICEEPRIKAISFVGGDKAGQYIYETGSKNGKRVQANLGAKNHCILMPDANANFALNSIVGAAFGAAGQRCMALSTLVAVGESQTWIDGLVERAKKLKVGNGFDPETEVGPLITPAAKERVESLIQSCADQGGKILLDGRGAKPKGYEKGNFVGPTILEATTDMDCYTQEIFGPVLTIVKADTLDDAIALINRNRYGNGSSVFTNSGATARRFEKEIQAGQVGINVPIPVPLPMFSWSGNKGSVLGGASLYGPRGVDFWTQNKTVTSYWRAEDAIDTRATTAMPTHH</v>
          </cell>
        </row>
        <row r="102">
          <cell r="L102">
            <v>2.5300000000000002E-4</v>
          </cell>
          <cell r="M102" t="str">
            <v>MLVSTSRRFLTRLPTRAFSTSSARLDVKKTVSKIYPSAEEAVKDVKGDSIVLSGGFGLCGTADTLIGALAKRPEVKNLTCVSNNAGVGKMGLGALLHSGQISKMISSYLGANKHFESLYLTGQVSLELTPQGTLAERCRAGGAGIPAFYTPAGYGTAVQTGEIPIKYKEGGKEVEVPGKPRETREFNGKGYLMEEAIKGDYALVKVWKADEYGNCVFRYAAQNFSGAMARSAKMTIVEAEEIVPVGSLDPNNVHLPGIFVNRVVQSTAPKQIEIEVLREEASAGGSASEAAMGKDEARLRRERIVKRAAKELKEGMYVNLGIGMPMLAPSFLEPGTVIHMQSENGILGMGPYPTKSEVDPDIINAGKETVTLLPGASTFDSAESFSMIRGGHVDVSMLGAMQVSASGDIANYMIPGKMVKGMGGAMDLVSNPEQTKVVVVMDHVAKGGKHKILDECSLPLTGVNCVSTIITDLCVFQVDRQAKKLILTELAAGVTEEDVRKATGAKYEVSPDLVTMDA</v>
          </cell>
        </row>
        <row r="103">
          <cell r="L103">
            <v>3.6999999999999999E-4</v>
          </cell>
          <cell r="M103" t="str">
            <v>MNAGPSPLPDAALLTAAASLLSYPETPGMGIAEISHRSPAFDNVVVKANDSLRKLLEIPSNYRILWMQGGGLTQFAATALNLLAWYRIKNQLKPEDEVDAWYAVTGSWSKKAAEEGARVGVNAKKVFDGKKYGGGKFKGIPPASEWDIPQLEENGRKPAFVYYCDNETVDGIEFGGVGSETSFPFDKFDPEVPVVADMSSNFLSRPVDVSKYGIIYAGAQKNLGPAGVTLVIVREDLIVDLDEAVKYGGTRVPSMLSYKNMADTNSMYNTPPTFTIYVCSLVLRSLLASPPLPLSSPDARPLSPLSDFADQKSSLIYAELDDGSGFYVGTADKAVRSRMNPTFRLNGGEELEKKFVKAASEKGIKGVNGHRSVGGIRTSIYNAVTLDQVKTLVAFMREFRDQNQ</v>
          </cell>
        </row>
        <row r="104">
          <cell r="L104">
            <v>1.7900000000000001E-5</v>
          </cell>
          <cell r="M104" t="str">
            <v>MAATTHNDAFPAMETVLVLHSLAPLSLLDDLRSTFRTVKYHPIQTRDGSISPTQPTAEDYATADAIFAFAVPDELQSPAQTPRLKLFQVCSSGYSQVEQHSFYKAAKEAGGAGIAWTNCAGIQTTTIAEHVIGTVIMLLHKIHFLYWAQRAEQRWVSPREIGGFNIQDVGSLKVGVIGYGHIGREVARLFHAFGSTVYALTRDGAPTPEKGYTLPGTGDPSGSLPTKYYATSPYSSILSFFSACDVVVNVLPDTPRTHRTISTDEFKAMKGNAIYVNIGRGRTTDQEVLVEALRAKKEEGEAEDATGTLRIGAASLDVTDPEPLPSSHPLYTLPTVILTPHVSGLSKDYWRRALNVLKLNAEKLGRGVEAVNVWSGAQEGVMGQ</v>
          </cell>
        </row>
        <row r="105">
          <cell r="L105">
            <v>1.224E-3</v>
          </cell>
          <cell r="M105" t="str">
            <v>MAQQRRLSVSISPLPNGILSPSSPTLAQAQLATSPPNASSFSISYEARQRASGAIPFPQSGKALTEFPLKDDPLRILLLENVNATAVAMLKAQGFVVEEVKKALGEQELIQRLKEGNFSAIGIRSKTKVTAKVIAECPNLLVIGCFCIGTNQVDLLAAAKAGIAVFNSPFSNSRSVAELVISEVIALSRQLCDRAREMREGVWNKVSKGCWEVRGKTLGIVGYGHIGSQLSVLAESMGMSVLYYDVLPIMPLGSAKQTETLDDLLEQADFLTLHVPELPETTNMIGAEQISKMKDGAYLLNNARGKVIDIPALIDALKSGKLAGAAVDVFPHEPASNGPNFGDSLNAWSSELRSCPNLILTPHIGGSTEEAQSAIGAEVGGALIRYLNYGSTIGSVNFPEVNLRPILHDGTVRLCHVHLNQPGVLKVVNAVLGEHNVEKQFSDSKGDIAYLLADITNVDEKEIKDIYEAIAGSRANIATRMLF</v>
          </cell>
        </row>
        <row r="106">
          <cell r="L106">
            <v>4.46E-5</v>
          </cell>
          <cell r="M106" t="str">
            <v>MQRLFTRSLTPAVPLARTAPSIACPPARRPFSMTPSLSSPTANGTAKPAVLMLDKITLATELYDELAKGWTVIPLTSTTREEFIADCKTKYTEAQGIYRHFKGDSNKVTGLFDPELVAALPPKLHFLTHNGAGYDQINIPACTERRLQVSNVPVAVDGATADTALFLLLGAIRQFGRAQHSLREGKFNAGLPLSNDPAGKKLGIVGMGGIGRAFARRARALGMSIVYHNRNRLSPDLEDGAEYISSLDELLSTSDVVSLNLPLNPKTKHLMGTEQFKRMKKSAILINTARGGVVDEKALVKALEDGDIASCGLDVYENEPKIDDGLLRLAREGDPRVFLLPHVGTVTVETQQEMEAVCLRQLDHGFKTGKLAFWVPEQKGHF</v>
          </cell>
        </row>
        <row r="107">
          <cell r="L107">
            <v>2.0100000000000001E-5</v>
          </cell>
          <cell r="M107" t="str">
            <v>MGGLDYWLVHLRWTIPPALVLWSTFRKLRTRRDVYKTLFLITIAVTATIPWDSYLIRHRIWSYPESSVVGPTLFAIPYEEIFFFFVQTYITATVYALFSRPVVHAVLLPRKPSDGRAARWIGTAAFLGIFALAWAKLEEGGEGTYLALIVGWVAPFLALLWFIASTHILAMPRWAVGLPILLPTLYLWECDARALQRGTWVIEKGTKLGLAFRGLEIEEAVFFLLTNVMIVFGLVACDYCLAVHDLRSYDKRTSSVFPPLRDFLPILLNSPDAAQRQRIEDLQAAIEILSIHSKSFSTASQVFEGRLRLDLLSLYAWCRVCDDLIDNASTVAAAESNIDMISGCLDLLYPPSSSTPTSLPVRVSNKQIEAALPGLSEPERGAFRLLSLLPIARPPLNELLDGFRTDLSFLALSDSKGVKTNGSANGNGNGISSISAELPIKTDSDLLVYANNVASSVADLCVQLVWAHCTPYSRTPAQSVPRDPTLSEAENAHVLAAAREMGQALQLVNIARDVPADLKIGRIYLPGRGLDTPVPELTADRRALLARANEMAAQSKDAIEKLPQEARGGIRAACLVYLSIGDAVGRALDEGRVMERARVSKGARARKAWQAL</v>
          </cell>
        </row>
        <row r="108">
          <cell r="L108">
            <v>1.2979999999999999E-3</v>
          </cell>
          <cell r="M108" t="str">
            <v>MAMASEGGGSACSLAARLGGHRETLFVNPRLTVLLPLPSVARNPHKMATLQTLHTLLEQDALMSSSAVFTYDSTPSAPFGSTLPSRSTDARVYPMQVRAGAGSALVGFVESAAFTSKGASEGKADKPVSVLAGSEAFLALVPSLLALPEQSKRPALNIHVSTQTSSLAPSHEAEGEPTLAQVPDLAAVLAGAKQLREGGWQGAVVFSETPEEAAVVGTALTKDAGKDLVNVFDGLTAGRQLAPLSASSAVGAKNLDAALEAHQVPYFSYAGSSNASKVLVLPASTYSAAAKAAILASSTEDVGVLTVRVLQPWNSQALFAALPKSVKNLFVFTEEGEASGPLFEEVLESVLEQGDAKIKVRALPVKADSVPTVQDWAVRIAKIAGTKPAPLKSLLPAHAKLAVWWDLDSTSGSTESVPSTLAHTFSAPNTGVSAKLQVTYDNFRQGGVQHAALLLEQAGKASTESTVASVVATTAPSLLYIGAPQSVFKAYGPISAQTVDKDTRVVVAGNWTAEDFATKLPYAQRKALVDIAAGSKGHVFSIDVDKVAKAHGVAASDVAEIVFWTLYLPASISAKELVALLAQTPTFVDWNAAKLVEVNGAVRNALVKVDVVPEWADEPVDDEGKKVDIPAALPPVLVPTAAGPNAFRTFADPAPGIAGGTSAQKHSWHHAAHRLLFPEAFSLDTTFENKLRPDLPEKNYLITVSENRRLTPDTYDRNVFHIEFSTAGTGLKYAVGEALGIHGWNDADEVREFLEWYGLDPEAVVNLPSRHDHSRVEQRTIFQVFQQNLDIFGKPGKSFYETLSKYATNKNEERALRFIASPEGSSTFKKMSELETVTYADILRQFPSAKPTVEDLVREIEEIKPRHYSIASSQNFVGDSVHLLIVTVEWQTPKGSPRYGQCTRYLAGLKPGDKVMASIKPSVMKLPPLDTQPIVMAGLGTGAAPFRAFIQERAWQKAQGREVGPLVYYFGSRYRAQEYLYGEELEAYLQEGVLSHMGLAFSRDTDKKVYIQHKINEDGELLAKLLEDDNGLFTLCGPTWPVPDVYEALVKALQTKGWSTEKAQARIEEMKEEERYSALFTRFFIVGGFAAGEAEGFGASLASPSFCFTSRLPPALRILAVSPPPRCATDIGLSTGIGGAPRCCRSVKESLVSPLPPYFLSSSSLAAHCPRRLFAMAQPTALSIQQQEYIGALDSSPKSSLPTLTFFSTAGEKRRYLADYIARHYPGAVPLSGHADEAAILQQAQCLCDLWLKELTQTTMRAMPEAQLAGDEVFIRRQRLAPDSQDEHIEIILPAMLAPVIHVGGSAHSMGIIRTGWAAQGVGVHTWLRAQQDGVHLMACPALVYRASGNMQHLTDLGITAVRQWADGRLGGGSRWTLRSRNLPNKPNYTAMQDEQGSWQYEPYDAERYLKTPPTQAKWIRRDAHTQ</v>
          </cell>
        </row>
        <row r="109">
          <cell r="L109">
            <v>4.6300000000000001E-5</v>
          </cell>
          <cell r="M109" t="str">
            <v>MAARTLAVSATSPLARYRIVGPNCGLRASPLQLGIMSLGKKWEGMLGSVTKEQAFELLDAFVEAGGNFVDTANLYQGEDSETWFGEWLKERQIRDRLIIATKYTGNYKESALGKKEAILYGGNSRRSLHVSVRDSLAKLQTDWIDILYVHWWDYTTSIKELMDSLHILVEQGKVLYLGASDMPAWVVSAANQYALDHGKTPFSIYQGRWSVMFRDMERDILPMCHQFGLALAPWGAIGSGRLMTKKQLEDRLASGETIRARGQQAKDKQSDLEIKYSEVLASVAAEHGIESVTAIALAWLLARAPNVFPIVGGRKVSHLQDNIQALKIKLTKEQIARIDAVQQFDVGFPHNMIGTDPSLEVIYDPKQSMIASEDIDHLPGPKPFGLA</v>
          </cell>
        </row>
        <row r="110">
          <cell r="L110">
            <v>1.73E-5</v>
          </cell>
          <cell r="M110" t="str">
            <v>MRRSLPTKPLRRRTPRLDLIRSLPSPRFFVTSTSSSQRHDQPAHTLAILGGGLSGLSTVHYFLRTLSPALRDQTRIVVLEKEERVGGWCRAVRVQNGRRLGENEKPEGTDDLLVFETGPRSIRPVGLLGWLTIEMAHEIGLTSSIVTVPKTAPSARNRFIYTGHRSSTSISPILKAALPTIPSALLEPFRRRSPLHDDPSGLADESVDSFIARRFGRRLADELASAGIHGIYAGDTRRLSVRAVLPALWELEKEWGSVVLGAVFGSFARRRGWKKNSPWRVRQQAEVKEMERVKERIRANGGEALVEDVEKASVWGVKGGLQVLTETLREKLEVEGVEFWMGEKGNVEHVEKVDGEWQIRTSTGALNASQLVTTIPQLLPSSLAPPPLPATTVSVVNLAFKKPLPGSPPLHPAGFGYLIPRTVPPSLNPHHALGVIFDSDVMPDVDSSSSHGLTKLSLLLGGSYWLDRHPPPQPSHDHLVSAALETLRLHFPDRTIPESVHAYTHTHVHCIPQVPPGFMPSFRAFGDRLREAGNVAVVGGGFAAVGVNGCVKAAWEVGSAMAQAVNAQAGGKDGEGDEKVREAVARTVKTGTEMWEL</v>
          </cell>
        </row>
        <row r="111">
          <cell r="L111">
            <v>7.0299999999999996E-4</v>
          </cell>
          <cell r="M111" t="str">
            <v>MAAPSPLAQSHRPPRSDIDSDSEDDSPAQGTSQVSNNAVQTVASKLAELALIEEVDVDLENLHALSPEVISKQATINIGTIGHVAHGKSQTVKAISGVHTVRFKNELERNITIKLGYANAKIYQCQNPKCERPGSYRSYSSDKEDEPPCEVPGCGGKMKLLRHVSFVDCPGHDILMATMLNGAAVMDAALLLIAANETCPQPQTSEHLAAIEIMKLKHILVLQNKVDLIREQQADEHYQQITQFVKGTVADGAPIIPISAQLRYNIDALVEYIATKIPVPVRDFTTAPKLIVIRSFDVNKPGAEVHELKGGVAGGSLLNGVLKLGQEIEVRPGVVSKDAEGKIHCKPIRSKIVSLLAEKNELKFAVPGGLIGVGTLIDPQLTRGDRLVGQVLGSKGSLPSIYTEIEISYFLLRRLLGVKSDDKKQTKVAKLAKNEILMVNIGSTSEGGRVVSVKADLARVILNTPAACSMGEKVALSRRIEKHWRLIGWGAVRRGVEYQVDDE</v>
          </cell>
        </row>
        <row r="112">
          <cell r="L112">
            <v>1.29E-5</v>
          </cell>
          <cell r="M112" t="str">
            <v>MGTQQTRPRDAPSPSPRKISIALPPNLAFSSSRPPSRPSSRPPLGNSTPRAPSTSASASSSRIQHRSQTEPEKPPPFFYKPLNTKDYRVLYDPALDPNPIKKGKEVVKRVDGDGLADDAGARDPRRTTDPEQLKKLEARRRKGPLMRKLGVITYSWDKNSTGPPPPAPPSAILVTGFPSTTTADAIHAHFRSFGRIEQQDVKYDTQTGGSLGICWIKFVDDVPRDPEPDKPTREKYERKRLAGQAQDGGAVAKDAVAKANGAKIGMAMLMSEQGVKVVLDADGKLCRAAVKAETERLHPPRPKPAPKPPSRFKQPTPPSSLPPPPPSLPPPPPPPTSSHAPALASSSGPRWATPSGPRAHGHRDPPPPTDSRANPISAFPDAVSAAKHIAMPSVPLPPIKPAVRSWSPTRDRPRQPAPLPPRPSSTFARISPQRNGRLPAPQPHSAPDRPGAPGRGPPRKSESMASAVAQAVEAAKRRLQNMRANGQPERRTKGREEGEADMDMSSEDEGARSGSSSEEEEDAKDAVFFHGGRDSDRRPAPLKWGAAPVGAIAWQVSKKVLFEKLSANGKPYLSIDKSAYQRHRLAQGGRMAVPNGQDLERHFQDFRIDKTFADADGWYVTFKDSDAAKRAFDKLNGRRYAGAPLDLVLCESPAPPLVLPPKPATEEKAERPRGRLPEPGSHLAAIVEKLSRAVKPKKTSGWTDAELIEEAKDLVIADLLEVFQNDVTARLVRGKIQEHLTRWERDGMPTSTSATPSTSTAPAVKVEPSESAADVLSLPSSAPKSLSTLSFAKRRSATATTDERPPRRRPSAAASRFSSEAPSESLHDHSEGEAESRKKGLAKTKKPLPRVVSASEESSDEEDARAKERERERERERARRKKQEARKKQKATPKKVKVHLDYTSSEDEAATPARRLSLDAVKQETPAVTEIFEPSPTPDTVTLKPAKKAIKVEVDDAMDVDDESSRAASPAPVAKLKKAAKKAERPARVPIAVPATTDPFEAGLAADEEDLFFLKLAIERLQLGKELHPTPPPSDDEAEAPPKHSSGSARTEGFYPVTIEEKMANRPASNKAKAADAAGPAGSAAASSVAVSRLARANTRGLVRGMELHKKVTATDTDVLKFNQLKTRKKQLTFSRSGIEGYGLFALEHIPAGDMVIEYVGELIRQTVADRREKAYERQGIGSSYLFRVDEDLVVDATKKGNLGRLINHCCVPNCTARIITINGVKKIVIYAKTNIEPGEEVTYDYHFPIEEDNKIPCLCGAAGCRGYLN</v>
          </cell>
        </row>
        <row r="113">
          <cell r="L113">
            <v>1.8700000000000001E-6</v>
          </cell>
          <cell r="M113" t="str">
            <v>MAGSCGRLSRSRSRPLLLLLLCAWMQPLRAWLTQNAAFCDDRLALERDSHGHARVVALACIPTTTTVGRIPKSLVLSHRTSSLLLDDSARSTLDSLLPALRLAVHVAHELRLAAHSRWHVYLASCPTEEVPVALLWDDGEASSWLEGTQVEREVRRIGMNRTRLRDFYTSTALPLLLQHTSTASPSFETFARAYSLVSSRAFQVDAYHSLALVPLADIFDHSDPPHVHFASETWVCPECGKLERCEHDEEGDVIPQAKASVATEDDTCDMVVERAIEAGEEVFNTYGQLSNAKLLASYGFLLEANEHDTIDFDLDEAVNSCLPYATPREVFIQRLTAFQSFTRLLSVDHDHPLLRHSDTTDLSIDADGRLSTGLWLLAIAAANDAGGTETSQEVVARLAEAVGTLAIERVDEEDGAGAATRFVPTAEDVTMIRRVGQAVLRLCRSYRSRQYRPDLTGADLLDLAEVRHLSFRLLLLRTCVPPRGLHLLRTLSGS</v>
          </cell>
        </row>
        <row r="114">
          <cell r="L114">
            <v>1.0900000000000001E-4</v>
          </cell>
          <cell r="M114" t="str">
            <v>MEAMGLGDGSSSREEERMKVDEEPAPAIIMSKEKILKEVKAKAATEKPVLSLVVIGHVDAGKSTLMGRVLHELGETTDREVASNQRQSEKIGKGSFAYAWTFDAMDEERERGVTIDVAIDTFSTQRKRFTLIDAPGHRDFVPNMISGAAQADVAILVVDGASGAFEKGFEGGGQTREHALLVRSLGVQQIIVAVNKLDAVRWSEVRYKNIFDQLFPFLTDIGFMPHKITFVPVSASTGENLTKQTNELLRAWYDGPTLVEELDSLPVPTRALDVALRIPVSNVFKGQSATASGLAVTGRVESGIVQVGEKLAALPGDESGIVRALEVNGELVPYATAGANATIFLSGIEANQLSVGSVLCPRSQPVPVVSTFTAQVLVFEPKHPITAGYAVELFHHSRDIPASIVALEAMLDKTTGKVTKTSPRCVRFP</v>
          </cell>
        </row>
        <row r="115">
          <cell r="L115">
            <v>1.66E-5</v>
          </cell>
          <cell r="M115" t="str">
            <v>MFTNSRPLPKSATSSSTPSRPVPTITVKPKISVVPPPSSPLSSIASSSASSPANASNGSSTASNKPRIQLTTKKVTVVKSVAQPPPASTAPGQPRSINKYPAPAPKPKEVKEKAKKKKGMLRGLSSDEDEVESEEERPRKKVKKGSSSSSASSASGKGRLKVNGTNGSRAASPLRQQHSSTSNGTLRSSSPLSSLPSTSSDEEETESELSSVDEDYFARTLKREDGGAIAVRDPSAKALPEGAIAELGRSGEWLVVNNRGAYRDYFVDLTDPGRPVTEWAGSEIPTVELELPGDGAKERFALLAPKSDDEYNPIEDVMSTVLAVLDHFLTPEQASHYFGHSPGKTSFGAFLYNRSTSNSRSGTPSAFSVPEKLATRPSSTTSLAPSPAPSAAADSPLPFTLDFALLATSTPPPASTPEIDRTPLIRQLEKARAKRDGPSFLAALARYNSTLSTLKSTGLIRANIAAMKGLKEKVWTKVFQQCYDRAVGPGIEDLRKYEAFSDNVYGELLPKFMNQIFDKTHLGPNSVFVDLGSGVGNCVVQAALATGATSYGFENMPHASSLARDQLAEAEKRFRMWGLGGGPMKVVEADFCEYPEVMQVLRTASVVLVNNEVFTSTLNQRLSWLFLELPDTCKIVSLKPFLPPNFSLSAHNANSPLAIINQGPALHYGPGSVSWKEGGGSFFVSRVDRARVQRWLEREGKREREKERKRAERGSSRGSSVAMSRNGSAAGK</v>
          </cell>
        </row>
        <row r="116">
          <cell r="L116">
            <v>4.9700000000000002E-5</v>
          </cell>
          <cell r="M116" t="str">
            <v>MADDEYDDLYGDLYPGEAEYGSGASASTGAATTPAAAPAHSTSTNATSAPAAASPAPATSAIPSFADGPRPSSLPAPPVAATAAATNPPLHFSSGAQGMQQQQRPMVQTGVRPNDMPEEGKMFIGGLNWDTTDETLKMYFEQFGPITHCTIMRDSETGRSRGFAFLTFENPSSVNAVMAREHHLDGKTIDPKRAIPRSETAKTDKLFVRALPATCTQESFRQFWRQFGPITDATLMMDKETGRHRGFGFVNYETREAVEKVLNSGPHYMDGQMLEVKRAQAKGEPRRNDYGMNTNQQYTPQPYGGAGGASGGGMGGGGMGGAGNMGMNAMGGGAAGAGGAGTPFDPAAMSKFFAQMGWGGFNPMMLGGMGGGMGGGMGGGMGGFNPMAMGGMGGFNPMGMGFGMPNMGMGGMGSPTGADGGAAAGGAATSGDGAAAAGGDGAAGQSSPWTAPMAAPISMRGGRGGAMGGGAMRGGRGGGRAGANPPVRCAFSSPPPRCRADRICRTDWTGLDARRRRRRPSAESWFRRRLPRACPSSLLLLT</v>
          </cell>
        </row>
        <row r="117">
          <cell r="L117">
            <v>1.3899999999999999E-4</v>
          </cell>
          <cell r="M117" t="str">
            <v>MPSSPVASTSSIPFDPARLDEINASLADASPQDVLTYAIDFIPGLFQTTAFGLTGLAATDMISRISRKRKQPHAVPLIFLDTLYHFPETLDLARRVEKKYQLELQTFRPPGVETVEEFEKKYGEKLWETDEDTYDYLVKVEPARRAYDTLGVKAVITGRRRSQGADRATLEPIEIDSTGLVKVNPLCRWGFQEVKDYIDMAGVPYNPLLDQGYKSVGDWHSTVKPKDGEGERSGRWASNKTKTECGLHKDYFAMKRAFEKKQLEQARAAADKARGDEEVGESSVDLSQETDATSQDLGASFSDLKLGA</v>
          </cell>
        </row>
        <row r="118">
          <cell r="L118">
            <v>3.2200000000000001E-6</v>
          </cell>
          <cell r="M118" t="str">
            <v>MAHLSATQRSASPVSPLSRPHDWPTSNSSPHRSSSSSLAQTRTPASESNEQRRRQIEEVCGHVRLVRDSEKPAFELLVLGCGGGPIETNLSSFLVKPYGRKWTDGCTGLEGGSTIGALAHLVERNPYAFEGFGLGIGVDADEMEEAAQGRAGKKKLVGVGREGGGKAAGRIWDMIRCFAITHAHLDHIAGLIISSAACRPPPKPVYGIQRTIANIERVMDGGPWPVLGGWDDSVTIGRAYHYKHIPMPSPPSLPLSDSLSFTAYPLSHGTDPSFFHKNKKRGHASSNGDGNACLVECYDSTAFFVREEESGKEMLFFGDVEPDSISQRSLNRNIWKVAAPKIARGDLSIIFLECSYPSSQPKDKLFGHFSPPYILEEMEVLAELVIEARKANGESGEEAERDPLRDVIVVIQHIKDDIFTFSSPMSDAPPPVPPKAVPSRTNSPLPPLPDSGKQTLHPPLPTARPTSRSLPFTSNSRSPSRPFTMHDSPLLSMSPPAPSVPIRRPSSAAFAFSSTFPASSMSFTTPPTGPGSRLSMSLDVSPTGSAGSGAGARVGRRVSTPAAFSHAHGHESGRSAWTGRTNPFSLSPVGSPARSPAGADLLSPISTTSGSSPAGGALAPPLELVSDARERGRPARLDADELAKRVSTASILEEDQESSEEEEEEMVEETVHERIERELNELEEVAGTGVRFLIARQGMRLVF</v>
          </cell>
        </row>
        <row r="119">
          <cell r="L119">
            <v>3.9799999999999998E-5</v>
          </cell>
          <cell r="M119" t="str">
            <v>MAFFNNPFASAGGPPIVPSTTINPTSTSFPLESSVRRSSLVRASTSGSGDVSVPLSPASTTSGGSGGGGTSPGLSGTASGSLGGGGGITFISPFASSQKRPSIAPSTVTVVPGRRPSTPGSPAAHRPSSARSSSQPRSASGGESPKLSASRRASLQGTPSPLRSPAAGAAHAPPFFSGFMASATSSNGLLRVAPEFPRRRSVDVGVLGVGTRRVHGMTAMSRRMRDAVGPDAGDKATGVVGAGAKGAKDRLLGRHLASLLAHSLSLCAEPKNAEGASAGIPEPTTEVLPHATLEAIPASPISSPTPSRNTSVSAESVTYNNAGTIPPGFPHDAPTTSASNEPSQRLESRPASSPFPALSEAKRFKLIANLQSWSFNAMSYSPDELLACVGIIFESVRNMEGVDFDLERFKALLLSIRSAYHSRNGYHNFNHAADVTQACYSFLVRMGLAPPLYLLCEDDYDANLGEGRRKWRRNRAVEEGGMGELLRPMDVFALMVACIGHDVGHPGLTNAYMVNARAPVAQIYNDKSILENFHTVTLIHMLRRHNFEYLLGGDFGHLGERATPFRKILEASILATDMSRHFAFVTELTEMGKRLSANGRRASGDLEADKLLLCAGLIKCADISNPTRPHRISRVWAQALQEEWAVQASIEANFGLPITVMTQDPSNVKAQAKGQVGFIDLFCKPLFGAMSTVVDEFADFVEKLRDGRAAWEAISLQTDEAFAQPIARDFTLPAAPPLRRKKTSESSGSAPASASGSLPPSPRSATPASQASDPTSTPVANPSPALGAPATASKPVPMSIDTRRIGRPTPLRTAIQRPLHVRQSSSTSSTSVTTSPLSPLFANSAGSPSSAATAFSSFSQLSSISIVNGPQTADSVSLYASPKTGGYDPSSTGILSSSVEKAQRSVCGGACLVGTAMCEVCAAAQRRGSLGNALEERDRLEEEEDDEELDLLEGEEDSDVWPPHPFQPTRHAIQAAQLEQAAA</v>
          </cell>
        </row>
        <row r="120">
          <cell r="L120">
            <v>7.2799999999999994E-5</v>
          </cell>
          <cell r="M120" t="str">
            <v>METTVPRVLTIAGSDSGGGAGIQADLKTIAAFHCFGTSAITALTAQNTLGVQAVEGVSPSFVVKQIESVLDDIGSDAIKTGMLYGEETIRAIVGVLEKRYGQDRESLRLVVDPVCVSTSGHSLLPLSAVDSLRKDLLPWATVLTPNIPEAEYLAGWESGTIRSVEDMERCAKELANTGARWVYLKGGHMPIERGAAGDRVVVDLLWDAKAKKSTTWERRYLDVKNTHGTGCTLAAAAASELARGKTVPEAVRCAADFVASAIATSYSIGNGSGPVNHFHGLMSRTLPLPNPHSPTPFTDYLIAYNPSAWSRYVNHPFPNGLADGTMPLEAFLHFIQQDYHFLKQYGRSNALAAYKTEDMRLMAGSIQIVNDVVRETEMHVKYCEKYGISRAQLQAIPESVTNIAYTRYVLDVSSKGDLLDARVVTAPCLIGYGEVGRRLVNATSGVNRDEATNPYWGWIAEYGGDWYQGAVKTGIEVLEATLQESPISPSRLADLARVFEKATELEIAFWDAAIEAGKKRREEVLDVKGGMPQ</v>
          </cell>
        </row>
        <row r="121">
          <cell r="L121">
            <v>1.3999999999999999E-4</v>
          </cell>
          <cell r="M121" t="str">
            <v>MTASNIETRSFIAGEFAQTSGGSFTLKNPSNGETVCEVPIAGKADVDRAVAAAAAAQPAWAALPAAQRAACLNKWADLIDKNVEKIVHVDAISVGKPVGPQTNEIGITANRIRYEASLAQSLVGESSTLTPGQLGLVLREPYGVVAGICPWNVPTIMFAGKAAPAVAAGNAIIIKSSEKSPLSSLILAGLTVEAGFPPGIIQVLSGLGETGAALAEHPEIRKISFTGSTRTGRRVAEAAAKSNLKAVSLELGGKSPTILFEDADLEQAVPACTFSLLWNSGQICMANTRLYVHEKISDKFLEMFKQHCGNFKQGDPLDPQTFLGPQADEIQGNIVRSYLEAGKKEGKIAMGGEAVAGKGHFIQPTIYTDVSEDAKINKEEIFGPVAVVHRFTDEAEVIRRANDSEYGLYASVWTQDIDRAVRVARKLEAGTVGVNATSPSTANELVFGGYKQSGWAREGGVNSLHLWTQQKSVVIKYKGAI</v>
          </cell>
        </row>
        <row r="122">
          <cell r="L122">
            <v>4.5800000000000002E-5</v>
          </cell>
          <cell r="M122" t="str">
            <v>MASLENTAVRFPSVVKPSPLPHSSNTAFEFLFSQPFRRGTETWKATPKDLQKHAMSEPIPPEKTIFRDGKTGATLSYGRLYRDALTVASSLTDGVLSLRPAPLSASDPKVNRGAIISPVVLLHLPNCLPFVTLAYGVLASGLTLTAANPVLTPQEIAHILTLSQPAAIVTTASGLSSFQQAFTLLTPELQAQLGYPTKGNVFLVNPDADDYGASALSLVQPVTNLGGWTVSDWKVLLPPNPKPFTPPKYTGSEDALRAAMIFWSSGTSGKSKGVILTHRAIGSALIAVWHASTLGENERLVGLPPFYHIFGWANVLMVGVAFGATVTTVSKFDPVTYLKIAQESRATHLHFSPPIAVLLAKSPLVDGFNLSSVRGCTSGGAPLATSVIEQVYKRLGILIKIGYGLSETGGATQQQSMTWEHLKSQLGSCGPAYPATELMIRSVETGKPVNVGEEGEVLIRSVCCTISYLNNPEATADSFTEDGWFCTGDIGKLDPEGNLYITDRLKELIKVKGFQVSPAELEDSLCASPLVQDAGVTSVYHQDHATEYPRAYVVPFDKEVLKGGKKADEFAHALRRHIEGKHAPYKWIRGGFVLVDAVPKSPAGKILRRLLKDCKGHNVSVYEEKPRAKL</v>
          </cell>
        </row>
        <row r="123">
          <cell r="L123">
            <v>1.0000000000000001E-5</v>
          </cell>
          <cell r="M123" t="str">
            <v>MPYDAQTGLYTSKFGTTPLPDRALTIFDFLFDLETPFSRDPKAFKRPDPRGRPWILDAHSPRSYTLEQAKERTLDLSRAFAARGLKEHDTVLVFSPNDMDYGPCLWATFRAGAVASCANPSYTADELAHQIRTVDKPHPVKLIVVHPDALETTVQACEKSGVSSEMIVLIRPPTSDPPVNAKPLAAGFPTLDDLIKESRDKPLPPKVTLKQEEMKTRLALLSFSSGTTGLPKAVRIPHYALITNVLQASSHWQQTFPLQPYDAKEKKGDVVMACLPFYHIYGLVVILHGSLYQAAPIVVMPRFDFCQFLQAIQDHRITTLFLVPPQLIMLVKQDIVKEYDLSSVRLAMTGAAPLTNEMVAAFRAKYPHVGVGQGYGMTETSTIISLLDASMPGGFPGESAGMLVPNIEAKIVSPEGKALPPGEIGELWSRGPSNMLGYLDNEKATRETLDSEGFVHTGDEGYITKDGLLVIVDRIKELIKVSGFQVAPAELEGHLLGHEDVQDCCVIGIPDEKRGEAPKAYITLTPAAQSRLKSEGEDEIISSIKKWVTDHKIKYKALAEVEFIDAIPKNPSGKLLRKDCAFQFSLHSKLSTTVPRCGLSNLPS</v>
          </cell>
        </row>
        <row r="124">
          <cell r="L124">
            <v>3.6299999999999999E-4</v>
          </cell>
          <cell r="M124" t="str">
            <v>MSSTPGSTEPSTPTEPLMRLGVAAMDRKARSRPMRNILSRLLATGKFEITVFGDKVILDEDIENWPVCDFLISFYSDGFPIDKAIAYVELRKPVCVNDLPLQKIFWDRRVVLQILDKIGVPTPKRLECNRDGGPQLDKSIADQIQQSLGIRVDKPRPTSEFALLDDDTIEVDGNTMLKPFVEKPVSGENHNINIYFPKRKGGGARRLFRKVGNQSSALEPNMTMPRTDASYIYEQFVDVENAEDIKVYTLGPNFVHAETRKSPVVDGIVRRNTEGKEIRFICQLTDAEKKIARDISIAFKQNICGFDMLRANGKSYVIDVNGWSFVKGNDFYYDKCAEILTNFCLRKMPSLPKPVSDNTDKRREKSWTLKSTICVARHGDRTPKCKLKFKFKGKDEWTAPLMGLLQGRSTEIILRDPVQLQYIADAAEQAILIPGADLEQLEQLRKIIEKKKNTIGTKAQLKPSFKEEVCETLAVVVKWGGEFTHAARYQARDLAENMRKDYTIMNKTLLEHTNVYTSSERRVVATAEIFTTAFLDERERPTGEQQTHQLIIRKDLLDDSNAAKEEMEKVKKKLKTLCRPGLHVRPEFAWPAKEKDPFEVRENRRVSPLSRYLTSLTAQVVKETIELMKSLRETMNENWHSLAVENIQPRWCCGEYPYLFRERWEGLFADWCDVSLEKFDPSRVSELYDSLKYDALHNRVFLETIFTKNGSRPSSIDSRSALEATSSDNGPPRQLRELYKRAKLLFDLIAPQEYGIERSEKEIIGLLTSLPLLEQIVRNLRGTKESEYPSANFYFTKESHIHTLVNLVTLSDLPIVMPHVPELDYMSYISFEVYERSKGDSKELSVRVTLSEGAHSAVLDASLDAKHALQVQPRRALTDYISLDRVIGILERHSKKAETLHLTKSTTKLEGFLPVEGDEVYRGVKSKLEQIREFAVRQPGGSTYSAASDKGE</v>
          </cell>
        </row>
        <row r="125">
          <cell r="L125">
            <v>2.2499999999999999E-4</v>
          </cell>
          <cell r="M125" t="str">
            <v>MSTDNVPKAVLYWFGGSVWASVPRLTAAEKGFTENELETRIVDLAKGENLAPAFLRINPKGTVPALVVPYAHTVEEGITTKFKALNSTIEICDFLDRSTVRSAHHSAPVLSPATVQRSAVSKEIIEHVHRDDVNPNTLLLLWRSEDERQAKLGGMVGGFLKGRQEALERYAQEVGSSDAKLKEFYEGKIKENGGLLALLEGKGDSSDIQKKAQELWTNVGKVFDFLESRFEPAAPYLIGDQVSLADLHAGAWLARVLACAGATSLTDIDSNLSTLESNLNGAKVGPKTAAWAKALFERDSFKQVYGEGLH</v>
          </cell>
        </row>
        <row r="126">
          <cell r="L126">
            <v>7.2899999999999997E-5</v>
          </cell>
          <cell r="M126" t="str">
            <v>MAPSVPITVYSAKICPWAQRVTLALREVGAYANNQVKHVEIDLQNKPADYAQRVNPASKVPVIVVGEEGAPGTLNIPESGVLLELVAELWSESGLSPEDPVKRAYARFFSQRYQDVVNGPYSQVLYQGKTEAAPSLLTGIEEIQSLLAKHNGTFLLGDKPSIGDLAVAPFVGRLFTLGKQGFVPEGVFSKLSSDEKYAPFRAYHEALVSRPSWSETFDEEYIVEKMTARIKQMREQQKL</v>
          </cell>
        </row>
        <row r="127">
          <cell r="L127">
            <v>2.55E-5</v>
          </cell>
          <cell r="M127" t="str">
            <v>MLVDPNLPPTIQRSAVPLKEPLHYKKVLEQYDTWLFDCDGVIWTGPAGDTLTPNIGEAIAYLRSLGKGVAFVTNNATRSRRQYQEKFAGFGIDVSIDEIFTCGSATAEYLRANVLPSIKDEAKRNVYLIGQKAMEEEFESEGLKWKGGTDPEDDVLLEPQDFTPIKPDPSIGVVCYAFQMRINYCQLAKAYCYLSANEGCKLILTNDDESFLLPAGGFAPGEGAIARVLFGALPRSYKPEIVGKPHHPLLDVVRRETKFDPKRTVFVGDRLETDVLFAKRGELDSILVWTGISKPENLLGLHRDQHPEYTMSHVGAILDARQADKLPN</v>
          </cell>
        </row>
        <row r="128">
          <cell r="L128">
            <v>1.35E-4</v>
          </cell>
          <cell r="M128" t="str">
            <v>MARTLSSVEDYKELVDRYDTWLFDCDGVIWEGDHVIGKAGDTLQYLRKQGKRIFFVTNNATKSRASNKGKFDKMGIECKVDEIFTSAYASAAYLKTVLKFPADKKVYVIGEKGIEDELDAVGIQHSGGTNPDDNVFIDLMDFSSITADSSVGAVLCGLDMHMNYKKFAKAFRYLRENEGCHFMATNLDSTFPTHGTVHPGGGATVAPLSCALGREPLVVGKPEAPMLESIIEMHHLDKSKMIMVGDRLNTDIAFGNQGGIATLMVLTGIDKREEFEKEGAVARPTYVVDALGDMAALAQ</v>
          </cell>
        </row>
        <row r="129">
          <cell r="L129">
            <v>1.003E-3</v>
          </cell>
          <cell r="M129" t="str">
            <v>MSQPAREVKVAIAGATGTVGQRFICLLASHPYFRIVSLNASPRSAGKSYREAVKWKQPVPIPKQVLDMTVKTCEVDQFGDAEIVFSGLDSDVAGDVEEGLRKAEYAVFSNAGNFRRDPLVPLVVPLVNPSHFGIIPHQKETLGLNKGFIITNANCSTTGIVIPLHALEKAFGPLETVMVTTMQAISGAGYPGVSSLDILDNVVPYIAKEEEKIEWELGKILGGLSDDLKEFDYHSKHPMKVSAACNRVPVVDGHLECMSIRFARRPPPSPQQVKDALRAYYSEAQKLGCPSAPEQAVYVHEEADRPQPRLDRHFQNGAGVNVGRVRECKVLDIRMVVLSHNTNIGAATSSVMNAEYAVAKGIV</v>
          </cell>
        </row>
        <row r="130">
          <cell r="L130">
            <v>2.7900000000000001E-5</v>
          </cell>
          <cell r="M130" t="str">
            <v>MTGDAEHAERDGEVPAARPWDKQQLEKTIQWTDYEAFKKDDQAFLQTLDSLIRDGIVFLRNVPTDAKEGHHTELRNLVERIGSLRRTWYGDLWDVKAIEGSLNIAYTNLDLGLHMDLTHFDNPPRYQFLHSLQNTHIRGGLSYFVDTYALASHLHTHSPSSFQTLCTEPVRFEYKNGPHHTKFVRPTFELRQGSSQALHAVNYSPPFQGALPLERLANTKDGSGRESDDAERLADLHSALSEFATLCDDAGGKWRFEHQLEPGECVVFDNRRVLHARTAFEFLEGKEGEGGRWLKGAYMDGDEVLSRWRVLKAKQREDVAKKGRTLFT</v>
          </cell>
        </row>
        <row r="131">
          <cell r="L131">
            <v>3.4E-5</v>
          </cell>
          <cell r="M131" t="str">
            <v>MAPSSDKGKVAAYDPAPRTEHYEFGGGLGALGVTLAVPFFTYWLAFACTADQCPPWPMSKFVAFHSNGLEAMRASAWWESLWSWEAASVYLAWYFWTVACAIGLPGKEIEGVELRNGKKLKYTMNGECLPSCRFPLADSPYCLFPAFSTMMVTLGCIAAWTYKFGPGALLYIPNHWPQLISAALAWSAFLATFVYYQSYIGTQMLALGGNTPNPFYNASLWFIGRGLNPRLGDFDIKAFNEMRPGLILWIVIDLSMVAYQYSTIGRVTDSMILTVAFHSWYVLDAEFNEPAILTTMDITTDGFGFMLSVGDLLWVPFTYSYTAYYLAFHPKDIGLSGCAGVLAVQLVGYWIFRSSNNEKNEFRSGRNPKNLTSMQTERGTRLLTSGWWGMSRHPNYLGDWIMAWAWCLPCGFSTPLPYFYPIYFGILLVHRQTRDDEACAKKYKKDWETYKRLVPWRIIPYVY</v>
          </cell>
        </row>
        <row r="132">
          <cell r="L132">
            <v>1.0399999999999999E-4</v>
          </cell>
          <cell r="M132" t="str">
            <v>MTQQEQIDHPVPPSVSEYRFPASFDEFPPLRNDALLQSAQGISPIDLTRPPPIWIMRQAGRYLPEFQAVRKEHSFFTVCRTPELACEVTLQPIRRYEGLLDASIIFSDILVVPQAMGMEVQMLGGVGPHFPSPLKNPEDAQTRILDREVDVYEELKYVYAAITKTRHGLEGKVPLIGFCAGPWTLFGYMVEGGGSRTWEKAKAWAYKSPENAKAVLQKIAEASAEYLVGQVQAGAQLLQVFDTNADCLTPHGFDTFILPYLALLPILVRSRLASLSIPCPPMTVFAKGATSPAQLSALSQIGYQTVGLDWTVTPRYARQHTGSRVALQGNLDPSVLLGGKEAIKREVRNLTWGPDGFLTCAREGIEGGWIVNLGHGITPGVDPEDARYMLERVRRECAKKSKDDEPDAYA</v>
          </cell>
        </row>
        <row r="133">
          <cell r="L133">
            <v>1.77E-5</v>
          </cell>
          <cell r="M133" t="str">
            <v>MATVFEQAINNGTVLVRDFIKSTQQNDVAGLYAGVNPAQLNWLELAWMNWYSWVGNTTLATGIMSFVMHEVVYFGRCLPWMIIDYMGWFKQYKLQADKVPSAKQQWECTKEVLKTHFSVELPQIYLFHPMAVAVGMKTWEVPFPSFFGQIVPQVMLFFFMEDFWHYTVHRIMHHRALYKHVHKVHHTYSAPFGLAAEYAHPIEVLVLGLGTVGGPLLWCYLSGGNMHLITMYTWICCRLFQAVDAHSGYDFPWSLNHWLPIWAGAEHHDYHHEKFNECFSSSLRVWDWLLGTDQKYHAYRKAQAEAKTAKKAQ</v>
          </cell>
        </row>
        <row r="134">
          <cell r="L134">
            <v>2.61E-4</v>
          </cell>
          <cell r="M134" t="str">
            <v>MVELLLERFPDATVSSLDLVQRHFPDKLAAGTSRKWSFYSADLTSLDSLSSAFRQAGATCVFHTASPWTGSGADVCEKVNVQGTQTVVDACVKEGVKKLVFTSSAGTVYDGVDLINVDERMPFPEKPIDPYNATKAKAEQIVLEANGKNGLLTVALRPAGIFGPGDRQAVPGMMDVLKTGKTKFQVGENDNIFDWTYVDNVVHAHLIASQKLGQSVPLSVLEDRLVPIDLTVPRRQLPTSDYRPPSLLEKEKELDPSFVNNEKGDEPLGATRNRFDPYFPEFIAHAFPNLDFSDEKALADGSLQIPIAGQAYFITNGEPVPFWDFPRALWAEYNGHVASWTLPLPAPLALGIAGIAETVMGWLGKTPNMTRGKIVYSTVNRYYNIEKARRILGYEPIVGVQEGIKRAVAVRPPFSRVSQCLADRFGVSQWYKENESSMQQKKA</v>
          </cell>
        </row>
        <row r="135">
          <cell r="L135">
            <v>4.1E-5</v>
          </cell>
          <cell r="M135" t="str">
            <v>MRQADPAISASAGRPFTMSTSPSPSRESYAVIGGEGFLGAALVSALLERHPASRVASLGLTQRRFDPEGEYRFFRTDITSRESIVEAFRASGATTVFHTASPHANATPEMWQKVNVQGTEAVVQACKEAGVRKLVFTSSMTAVYQPGVPLTNVDERLPRIETEEKLPTYAGTKAAAEKIVLDANGKDGVLTCAIRLGGIIGPGDRQVLPGFIGVWKDGQSAFQMGDNRNMLDFVTVKNAVHAHLLAADKLDAPPLSPDQFEVRMKPVACTVPRRNLPTSEQPDASAAKPDPPLPASRNRWNQFFSLTDDPSSAPSLSVAGQAFFITNGEPVPFWSFARAVYFAYSRRPPRWFEPVVLPSGVGMLYATLCEWAGWCVGKRPEQCAVNRAYMQYVLHDLYMDIERARRLLGYEPVESLEEGIRSGVEWYKADEERQQRRKEAETIPLTCFRPASLLSRLAPALLARNACGISAPPPDPSSRGLPRARRRRFFCSIARPHMAAFLVLAALRAGETLSDLRSPLIPPPIDHPAVFASQHRSASTTPSPASSRPSTASSASSTLSSSHPPLTERSLRASHLAWLVRVRDLSARHLALVDARSKNWTSCWAGKVSSRHIRAVKKAIEEAQWVEERLRLAIGWCKEKGLRKVSVKRLLGGKGLAYRPTHTSFPPSLLDLPYPLPLAFDANFLILTVPRPPPISRHRRAEEDEVEALPVYREEADHELGERMLERGLEDVVIGGVGVEQYERETHGQAAPVAVVA</v>
          </cell>
        </row>
        <row r="136">
          <cell r="L136">
            <v>6.9599999999999998E-5</v>
          </cell>
          <cell r="M136" t="str">
            <v>MPNFSLYYVTGRSLLPPPPSSYTGPKEDYYLAHLEQALKGGVTVVQVREKDVDGAEFLEVARRTKEVCDKYDVPLFINDRVDVALALKCHCHVGQTDLPARLVRQLLGPDALIGVSVNTPEEMQVVMDEGVADYVGVGPCFGTQTKKNLNPILGPRGVRAVLETLGESEIKAVIIGESIVLSACFRIRRIRRIRRAGRSGCTLAGGITPSTIPNVLAQTPAPLPSGGYRALDGLAVVSAIAASTEPETAARELREMFDRKPAYPSRLLDPGELSADHVVEQAVELLRILKDGEKTPLVHHITNFVVMNDTANLTLAFGASPIMSASPDEAPHLSQLISCLLLNLGTITEAQLNAQKIAGAAANKNRKPVVFDPVGVGATEYRKKSASDLLNTCHVSIIKGNAGEIGALSGLSEVKARGVDSVGKGFKDPATVVKTLAAREKLVVAMSGETDYISDGQVSFTIKNGTFWQEKITGSGCMASAAVALFAGLQHESGPFIAAIAGLLAINVAAEIAAARPEVNGPNTFRAALIDACYNLRPEDVRSRAKVQRV</v>
          </cell>
        </row>
        <row r="137">
          <cell r="L137">
            <v>1.2400000000000001E-4</v>
          </cell>
          <cell r="M137" t="str">
            <v>MVAGLHDSTVKGLADSGERFDGSPLRILIVHARWNESVIKPLVEGSVQVMLASGVKRENIVIETVPGSYELPMACSRLIAASQVQASATADDLMGASSLLDSSTSSAPSSSASPSSGTFSACIAIGVLIKGSTQHFEYISEAVSHGLMRIQLDTGVPVIYGVLNCNTDEQALQRAGVGREQKGHNHGEDWGKAAVELGVKTARWAKGNIGQAQQ</v>
          </cell>
        </row>
        <row r="138">
          <cell r="L138">
            <v>1.11E-5</v>
          </cell>
          <cell r="M138" t="str">
            <v>MATLTSGTAVQQAKKQLRKHVQQRLKQLPPATVLAESQAVLDRLFASPYYTAAQSISCYVSTPSGEVQTDSLILRGLDEGKRIYIPYCPIDDKTKMLMLRLRDKSHFEGLKENRWGIRELDPSEVDSLEDAANPPSPGLDLIVVPGLAFDPYRRRLGHGRGYYDRYITQCLDYPQRFGKKAPPTVALALKAQMVQDGEEIPTNEWDRLPDVLITPDGLYK</v>
          </cell>
        </row>
        <row r="139">
          <cell r="L139">
            <v>1.4135E-2</v>
          </cell>
          <cell r="M139" t="str">
            <v>MTRSAVLGYPRIGAKREVKKATEAYWAGKISADELQKVAKEQRAERWQTLKAQGVDVIPSGDFTLYDHVLDANYTFNIIPSRFAKANVSDLDRYFAMGRGRQVGDVDLEAQEMQKWFDSNYHYIKSEVSSSTEFKLNNLKPVDEFLEAKAAGIVTRPVLVGPITLLLLGKVGRDEPNASSFEPLSLLDKLVPVYSELLKKLEEAGATEVQIDEPSLVMDVTANLGQQYQSTYEAFARAAPGLKVTLATYFGRLDKNVEFVAKLPIDSLHVDLDRAPEQLDSVVAAVKPTSLKLSLGLVSGRNIWKNDFAASLAIANKAIEQLGKDRVVVATSSSLLHTPVTLANETRLKPEERDWFSFATEKAAEVATLAKALSGEDVSAALEANKKSIQARRDFEKNSDDAVRERLGKVSQDMYNRKSPFPARIAAQDKVYNLPTFPTTTIGSFPQTKEIRLARSKHTKGELSTEEYERFLENEIKHAVEFQEQIDLDLLVHGEPERNDMSQYFGEQLKGFVFTENGWVQSYGSRYVRPPIVVSDVSRPHPMTVRWSSYAQSLTKRPMKGMLTGPVTILNWSFPRADVPKEVQCKQLALALRDEVVDLEKAGIFAVQVDEPAIREGLPLRQVDWDAYLTWAVDSFKLATAGVEDRTQIHSHFCYSDFNLIFEHIKRLDADVISIEASKSDLKLLQAFHRYGYQNLIGPGLYDIHSPRVPSVEEMKERLKAFKAALPNQKHLFVNPDCGLKTRGWTEVKAALENLVAVAKWARQEYA</v>
          </cell>
        </row>
        <row r="140">
          <cell r="L140">
            <v>5.1500000000000005E-4</v>
          </cell>
          <cell r="M140" t="str">
            <v>MSTFGTLFRVTTYGESHCASVGAIIDGCPPGMPLTNEDIQPQMTRRRPGQSNLTTPRNEADAVQIQSGVEAGVTLGTPIGLLVRNKDQRPHDYTETDHYPRPSHADWTYLLKYGLKASSGGGRSSARETIGRVAAGTIAERYLKLAYGVEIVAFVSSVGKVHMPESSTDSDLLSEDYLKLLSTITREKVDENTIRCPHAETAQAMEERIMAAKARNDSIGGTVTCVIRRSPVGLGEPVFDKLEAKLAHAMLSIPATKGFEIGSGFKGTEVPGSEHNDAFVKKADGSLGTKTNRSGGIQGGITNGEDIYFKIAFKSPATISQEQATAKYDGESGVLATRGRHDPCVVPRAVPIVEAMAALVIMEYVVCSV</v>
          </cell>
        </row>
        <row r="141">
          <cell r="L141">
            <v>3.0200000000000002E-4</v>
          </cell>
          <cell r="M141" t="str">
            <v>MPSILPAYSLPDHSVQVSTDRGGTFTDVHASWPQENGERKEIIFKLLSVDPSHYADAPTEACRRVLELATGTKIPRGVKLETNKFDYIRLSTTVATNALLERKGAPHVFVTTKGFRDLLRIGNQSRPNIFALNVRRAEVLYESVLEVDERVTLHGYTYDPDFEENAPKFDEAGKLISDHKGEFVRGISGEAVQILRKPDLAKVRSDLQAIYDRDVRSVAICFVHSFTFPDHENLVADICRDIGFPQISVSSALSPQIKAVPRATSASVDAYLNPVLKDYLRGFFKNFESSLADGTSGARVEFMTSEGTLVDVAHFSGLRSILSGPAGGVVGYSLTSWDEKESGNRPICGYDMGGTSTDVSRFDGRFEKTYETTTAGVSIQCPQLDINTVAAGGGSCLTFRNGLFRTGPESAGAHPGPACYRKGGPLAITDANLVLGRLFPQYFPHIFGPSEDQPLSREDSVKAFEELMREINAYNVKHGDGKVMTLDEVAYGFIKVANETMARPVRALTEAKGLSTSKHILAAFGGAGGQHACELARTLGISTILIHRYSSILSAYGMALSNRAFEKQEPCAAEYNDANKPALLDRIERLRTQVVEELRRQGFAEHRIDVECYLNMRYDGSDTSLMTLAPADGSFDYQSAFEAMYRAEFGFLIEGKAVMVDDVRVRGIGRTFDSLGESVHAEVRKTTFSSAGVDAKAEKSRTSMYFEQTGRVDVPVYLLDNLATGDLVEGPSAIVDGTATLILDPGASAKICSRHVYITLA</v>
          </cell>
        </row>
        <row r="142">
          <cell r="L142">
            <v>7.1899999999999999E-5</v>
          </cell>
          <cell r="M142" t="str">
            <v>MATPDLAKPPSTTEGTSKPSSKADPILLSLFANRCVLLDVELMRRVQTSISTNIKERLDFSCGSPFSPCIFAPNGDLIANAPHLPVHLGSMSFAVRYQQNFYKDDLHEGDVILTNHPVAGGSHLPDCTTISPVFQDGQIVFFTASRGHHADIGGISAGSMPANSKTIYEEGAQIKSFKIVERGKFQRDELYRLMVTEPAKYEGCSGSRCFSDVESDLRAQIAANEKGRGLINLLNEEYGLETVQEYMLHIRDNAELAVRNLLKEVCRRQGTNELSAVDYLDDGTPIALKVTIDEKEGSAVFDFEETGPEIYGNLNAPVSVTYSAIIYCLRAMVDQDIPLNQGCLVPIQVKLPPGSCLSPSDTAAVVAGNVCVSQRITDVVLKAFEAAAASQGDCNNLTFGSTSFGYYETIAGGSGAGPTWEGTSGVHTHMTNTRITDPEILERRYPTILHQFSIRKGSGGDGQHRGGDGVVREIEFLEPIQCSILSERRVFRPYGMKGGEPGTSGKNLWLKLPRVEDGDLPREKENTDAARQPRTINLGGKATVRMGTGDRIVINTPGGGGWGKVGEEKRTKGDEGRKHGRHDARGSVFERSQAQEGV</v>
          </cell>
        </row>
        <row r="143">
          <cell r="L143">
            <v>2.1100000000000001E-4</v>
          </cell>
          <cell r="M143" t="str">
            <v>MSPANIPDRSIKIAVDRGGTFSDVHASWPVEGQKERKEIILKLLSSDPGHYKDAPREGVRRVLEIATGNTYKREDRLPVDKIDSIRLSTTVATNALLERKGAKHALVVTKGFKDLLLIGNQSRPRIFDLDIKRPSVLYSSVLEVDERVTLLGYTSDPKHPERAVKFDEEGKVAKGYDGAEHAEGSVVKGMSGEAVHILKKVDEEQVERDLRKLYDDGIRVLAIVLMHAFTYPEHEQQIARIAQKIGFEHISLSSSSLPMIRIVARGMSTTADAYLTPVLREYIDGFFSGFDESLRETSYRETKSKEQAQRETTVEFMRSDGGLTDVSDFSGLKSILSGPAGGVVGYALTSWEKGGRPVVGLDMGGTSTDVSRFDGEYETVFETTTAGITVMSPQLSINTVAAGGGSRLFWRNGMFVTGPESAGSHPGPACYRKQGYPAVTDANLVLGRLLPSHFPQIFGASEDQPLDIDASRSALEELRKQINDETGNNLSLDEVAFGFIKVANETMCRPIRSLTEARGYDTSKHILSCFGGAGGQHACALAETLGITTILIHRFSSVLSAYGMALAERVFERQEPSSETWGADGSQGRLQARLDALSQQVKKTLSQQGFADDRIEVQQFLNCRYQGTDSALFTRKPDDGFDFAKAFAANYKQEFGFSMDAPIIVDDVRVRGVGKSFDSLGKSVFEEVRELEFKPLAREAEKDGQTSKCHEKASVYFEDTGRVDVPVYLLENLEAGDEAEGPGASRSSCPSTR</v>
          </cell>
        </row>
        <row r="144">
          <cell r="L144">
            <v>1.93E-4</v>
          </cell>
          <cell r="M144" t="str">
            <v>MSAPAPKPPADPTAISCVTVLGEHIAKPFRTAIQEATSKLAQKPKLVGILANSGAPSRAYANWTAKACEAVGIEYELREVGIVAEGATEGTAEQGEVEEAILAANEDDGVNGIMVYYPIFGPRQDGYLQQAVSPLKDVEGLNFTWLFSLYHNIRFIDPRKLALAAQVLTPSPLPASASSTVPTTSTSTPSHSSTTDDGLVKAILPCTPLAIVKTLEHCQVYNPLRPYGSRAFGRTITVVNRSEVVGRPLAALLSNDGARVFSVDLDGIQEFTRRKLVEGEEGAKASFHPYHVVKKCELSFEECLKASDVVIGGVPSKSYKIPTSALKEGVVAINFSESKNFEDDIKEKASIYCPGIGKATIVLLQRNLLRLREYQASLRGEVKGEKQ</v>
          </cell>
        </row>
        <row r="145">
          <cell r="L145">
            <v>2.4499999999999999E-4</v>
          </cell>
          <cell r="M145" t="str">
            <v>MSAPHSTSEPVSKNIVWHEGVSQKQREELVGQRGVTIWFTGLSASGKSTLACALELELLQRGKRAFRLDGDNVRFGLNKDLGFSPKDREENIRRVGEVAKLVASSCTTTLTAFISPYLADRALARKIHEDSSIPFLEVFVDAPLEEVEKRDPKGLYAKARAGVIKEFTGISAPYEAPEKPELHIKTNETSIEEGVAHIVAYLEKNNFI</v>
          </cell>
        </row>
        <row r="146">
          <cell r="L146">
            <v>5.9599999999999996E-4</v>
          </cell>
          <cell r="M146" t="str">
            <v>MLDDQVIGVLGGGQLGRMLLQAASPMAIPVVVLDPELTAPAKQASQPQVFPAFASSAAPLRHVDGAFTDAAKIRELAQQVDVLTVEIEHVNVAALKEVADECATTGGRSGKGIKVYPSPSIIGIIQDKYLQKVHLAERDVPVAPFLPITADSSAVSSDDPLASLVPSVLEAGEKFGYPLMLKSRHLAYDGKGNFVLRSSSPSDVRAALEALVPASSLSSPSARPLTDRLYAEKFAPFVKEVAVMVARGASGETRAYPAVETIHRDSVCHIVYAPLRPPVDPKNGVGREQRGENAVVGKSVNERAQEDAQKAIDALGEGAVGVFGVEMFLMADGSLLLNEIAPRPHNSGHYTIEACNVSQYVSHLYAILSLPLPPITFTPPAAAMLNLLGYSDSAKDDFLRPDGVVAKAVELGAAIHLYGKAGCRKGRKMGHITVLGTSDADVRTKIAQLAAVLPGSYAEPDRDADIFETSPHKPFSSNHPLVSIVMGSDSDLPVMKPAAQILTKFGVEFELSIVSAHRTAMRMEEFAHKAEERGVRVIIAGAGGAAHLPGMVASATSLPVVGVPVKASVLDGVDSLYSIVQMPRGIPCATVGINNSTNAALLAVRILSTYQPRLRKALEDYAHGLEDEVLAKVGKIEEIGWDAYEYKK</v>
          </cell>
        </row>
        <row r="147">
          <cell r="L147">
            <v>5.8100000000000003E-4</v>
          </cell>
          <cell r="M147" t="str">
            <v>MPSVSPSHYTMDNAPLIGVIGGSGLYKLDNLEIVKTVNPVTPWGPPSSPITIASLSTPEGPVTLAFLARHGPHHNIPPSNVPSRANIAALKRIGVKAIVAFSAVGSLREEIRPGDIIVPDQIIDRTKGVRPSTYFDRTMVGHAMFGEPFDVQLREFIVPHVKEAINTFKGHINPSDEPRLHTKKTVVVMEGPQFSTRAESNMYRLWGGDIINMSALPEAKLAREAELSYALVATSTDYDAWRVDAAPVTVEEVMKTLRTNAELSKHITASILGAVHTAVKSGQIQGQTGQMQYSLMTPHKEVGAEELHRLTYLLPNYFNYPDPAAERRSRSRARIDVDMDDYTGGEEHAPRGRQ</v>
          </cell>
        </row>
        <row r="148">
          <cell r="L148">
            <v>4.1199999999999999E-5</v>
          </cell>
          <cell r="M148" t="str">
            <v>MLPPPVPSASKTPSPAALSRALSDLTMSTPVPLSSSATSGKTMRTRTRSGSPASSPGQSSSGSSIFDRPSASSHSTRDSTLESMARPHLPGPSTSMSAVSAAGGGGRKASVSLQLFKETARSAAERGRGGDDGAKRSGSRESPSKSRHPSSSSGKGKEREQTITLPSGEGFVTFSSPLASPDATIFAPLPYPATSQPGPSRSRNPSRPPSRLGTRSPSVSSHPFPASPSKSFHQHQIPLSATSSPHAHPVPTAPTPSHPSPSGLSTSRPVSPHLPAQHTLPLSRSHYSPHSHYSPRSFGTSSPVPELTAFDNMRHVGLGEPALPLPSSVLSPGSSRLHEPALQFDEEAVAEEEEDEGDATLSLQQSPPSESSAPSSSGLKLVYSPRLSFDASKSNTPSHSPPLGRRHTRTKDDNSKEVHSTSAALAIPSPSTVGRVGFSDLVQMHEAYPPASTAETTEDERTEYDSWTGSTSDTGTESSGEESYSGDEASQADGGEDGEGYSGAKEEEYEVDMGALQDKLAQGGGGEVSIRRDENRASDFKSRLVGGDGRTSSTVPLEPFRHQVGGHSHIFRFSKKAPLTSRENQFYEALERVSPRLLAFVPQYLGVLNVTYRRAPSAVPNPVDELSRLASEEQGGARLSRRHSSPAGTGASSPARRVFRQKAEREEEVPEVTLERNRHIIPDSMVWDAVKGLRKSNGRRRRRAGERSTDPETMANDSPGGGLLSSPDFAPSSYSITGSVGEQTQLAQLPHFPPLAASPSAASIAPVPPTPNSTPTDVSYVDGRSRGRVVSSDLSTLPSAFARRFSPNRPDSLYPPSPGSFASYRGSPSIAGTGQTKVNTKLCEQVLREVFSSPKLREGRRGWKEGKRRKMRSMHSTSDVTAALREEATQVDADERGNSTERGEGTSPGGQSLRPSLRETHSAIYTPVSHEDEHADPDHGNTADAENEEPASPRRCSADSIPLGAPLGRRPSDLAEDMFAMDDVDENAASNGRATPVMPSPVRRSFDTIASPLGRVQPDSPSSLAPAFPTPDARSPAAGPTPPTAATPSRQEQFILMEDLTGSLKKPCVLDLKMGTRQYGILATPEKKKSQTKKCSKTTSHDLGVRICGMQVYKVDEDSYTFQDKYFGRKVKIEEFPWVLASFLHDGGSVLVYHIPEILRQLYRLASIVFALDRFRFYAASLLLIYDGDPDVQAEYKASVLAPMAEPHTTSTELKTMSSSLPNEPNAWPRFGGSCETLNPANGAVKRRPRSMSVGGNDEDEEDNSDGRAPLAAPSRQHSHDYHRHRKDGDRSHRRSRSKKRKVPGAVTIRLIDFAHCTTGDDFIPPEEAADLDLDLEPGDIAPDGRIVARFPPTHPNQPDLGFALGLRSLCAALRMIWADEVRAGRLEGMDRDLHVEGEEVFRKAWGPLADEEDLLVSGLSPETVYDLSTA</v>
          </cell>
        </row>
        <row r="149">
          <cell r="L149">
            <v>1.02E-4</v>
          </cell>
          <cell r="M149" t="str">
            <v>MPNTNAPIGVVILARHGDRSGFYQNPTSYSASDTVVTPLGEQQLFELGSLVRGIYAGSDPTRAISGLSNTTFDGYKINSTADAGGEGSVIYDSALAFWQGFYPPRTDISNITLANGTVVTSPLGGYQYVQVNTVMPDDDIDFEPWTNCAVWPNRTTELYASPEWTARADQDKDLLDLIKSSGLVGNRTVTMANAYNVWDYMNVNSIHNATYAAELNATGQDILARAHDLANFHEYRLFTDSTPGGLGNIPGRAILSRMIASMQQFTATGNQVVISHMHASYKPFLSIFNMTQVAAATNPSLPNPYGMVDYASAAVFEVRPGGSGSSGHDVRFGFRNGSSTDSDFTYVPLFGSNDVDVDLNTFASNLDPYIIPNNTAWCTLCSNNGSVPACSEWALTQQYETLATKYEKIADGHFTSVGSGFIGAAVTIVVGLAVLGRESCFAPVVRRQY</v>
          </cell>
        </row>
        <row r="150">
          <cell r="L150">
            <v>5.6999999999999996E-6</v>
          </cell>
          <cell r="M150" t="str">
            <v>MSSVPLLSSATLSAQCSRSNGSAGHVPLELRHSPLLSRAFRSFVLFLPLCLARGCRPEGPEAPTSALRLSVSPAMASATVARPGDERNSLAIYGYPVAQSVSPKIFNHLFPLLGLPRHTYGAVECRSLDEPGNAWEEAIKRADCLGTCLTMPLKLQALRKVDELTPEARATGCVNTTFFRPSPTSSSTLVHVGTNTDAAAVSNVLLSSFLGVSSPLLASAPRQFQPGNAGAFVVGGGGATRAAIYALSRLNLSPIFIVNRDPSETERVVQSFPDIDLRPLTTIEQARREMEDLRKRGVRLVCGVSAIPCEPPTSEGEKRVYEVANEVFALAGGKGPEMERMERHEGCLPLPMKPAFVDMVYKPPMTTLRILAEERGWTTVCGTEVVLENCFGSFPCSVSFLERH</v>
          </cell>
        </row>
        <row r="151">
          <cell r="L151">
            <v>1.575E-3</v>
          </cell>
          <cell r="M151" t="str">
            <v>MARTETAVDKMSILGSESIHCGFHLIPYIVETVLSTLQSSTYVLFTDTHLAPLYLSSFSSAFEEAIDKLQIETRPRFITHVIAPGEQSKSRETKAELEDFLLSHRCTRDTVVLALGGGVVGDLIGFVAATFMRGVRYCQIPTTLLAMVDSSVGGKTAIDTPLGKNLIGAFHQPSYIFIDASFLESLPRREFVNGMAEVIKTAAIWDEAEFAKLESGVADIHAAVSGSSTRDTFAGRTLETRSAAQSLLLSVIRASIATKAHIVTVDEKETGLRNLVNFGHTIGHAIEAVVTPDVLHGECVAVGMVLEAEVARSMGALGNAAVGRLSRCLKAHGLPTSMDDPLIRKTAKAARLNVETLLDIMRVDKKNSGNVKKVVILSRIGKTLEERATGVKDEVIARVLAPAVRVYPGPPTKQTFELATPGSKSISNRALVLAALGNGTCKLGNLLHSDDTQVMMAALNEMKGAEFAWEDNGELLVVKGNGGKLSPPKDSKELYLGNAGTAARFLTTVCALVQPEGDLQHTVITGNARMKQRPIGPLVDALTANGTGVEYVENQGALPLKIAATEAGFRGGKIQLAASVSSQYVSSILLCAPYAREEVILELTGGVVISQPYIDMTIAMMASFGIRVERLKGDDGKLLDTYRIPRGTYVNPPTYNIESDASSATYPLAMAAITGTTCTIHNIGSASLQGDARFAKDVLEPMGCKVVQTETETTVTGPPVGQLRALGFVDMEPMTDAFLTASALAAVASLPPLEGRLQDADQPLNSTRIGGIANQRVKECNRIDAMRTQLAKFGVQTNELEDGIEVFGIKPEQLRAGASVHCFDDHRVAMAFSVLAACPGAHGAVLEEKRCVEKTWPSWWDDLSRKIGIEVIGVELDDSPVASTSAAIPRHSTDASIFVLGMRGAGKTHISRIGASALGWPVLDADEMFITEYGQSAKDFVNLRGGDWSEFRVAETHILKKIIREYSKGHVISLGGGVVETEENRSLLRAYGHGGGPIVHIIRDIDDIVGYLNSEPSRPSLGEDLHVIYARRRPWFHELSNFEFTNLISGKPKAHKQGVKPTANGFIVSHTSTKGAEDEVARFFRFMTGQNTNHVTLAGARPTYFLCLTLPSYTAPHPALEQFDELIAGVDALELRVDLLSADGKTPTKPQIPDYDYVAVQLAALRQRSTLPIIFTVRTVSQGGMCPDEAQDEIFKLMELGVKSGCEYVDLEVRWPEKRMREFVGIKQSTKIIASWHDWSGNLHWESEEAAQRYKAANEVGDIIKIVAKANSLLDNLTMLRFREMFKDGKPLMTMNIGDDGRLSRILNPVFGPVSHPAITASAPGQLSFAQIQTGLHLIGHLPARKFYLVGSPIQHSKSPLIHNTAFKVLGLPHHYGLIESEQVNDDIKRAIRAPDFGGASVTIPLKLDIMPLLDEVSEHARLIGAVNTIIPVEEHGARRLIGDNTDWLGLLELIEKNLSSDNERTDDSTSLVLGAGGTCRAAVYALHKAGFKTIYLFNRTRPNADKIVESFPKEYNIVPLTSLDSFPGEHPLAVISTIPAQGTATKYAPNPDAGVPVPDSVLAREHGGVLIDVAYKPKITPLIDLADRTPGWTGVPGIQMLLEQGFWQSAMWTGRRPPKEIIRRAVLTEYDRDN</v>
          </cell>
        </row>
        <row r="152">
          <cell r="L152">
            <v>4.4499999999999997E-4</v>
          </cell>
          <cell r="M152" t="str">
            <v>MSTAYICAEPESDSLEPSLQNILDQDTLKWIFVGGKGGVGKTTTSCSLAVQLAKVRDSVLLISTDPAHNLSDAFSQKFGKEASKVNGFTNLYAMEIDPSASMQDMVESGDDSGMNGMMQDLAFAIPGIDEAMGFAEVMKHVKSMEFSVIVFDTAPTGHTLRFLSFPSVLEKALAKLSGLSGRFGPMLNQIGSMMGGGLNTSEMFEKLESMRTVVTEVNAQFKNPDLTTFIPVMISEFLSLYETERLIQELTQYQIDVHAIVVNQLLYPEENSSCKHCQVRWKQQQKYLKEAYELYAEDFHIVRMPLLSQEVRGTEALKKFSELLIHPYKQGDEVVLS</v>
          </cell>
        </row>
        <row r="153">
          <cell r="L153">
            <v>1.3799999999999999E-6</v>
          </cell>
          <cell r="M153" t="str">
            <v>MASPPKFSVDDVNRFLDRVPFSVPGAAAIAAYSFFKARSILGPSLHFLDHVRANRWLSLLLAFVALKTLHRTLNRLTRNHGWKADPPVWSFDKGKGDVVLITGGSTGIGKEMVEILSRKTNKIAVIDLAPPTYDAHGVHYYKCDITDPAAIAEVAKKIRADVGNPTIVVNNAGIARGKTILDTKPEEFMLTYKVNVLGAHNILREFLPYIVKRNHGHIMTTASSASYASIPQLSEYACSKAAVLALHEALTGELRYRYNAPKVRTSVICPTKVSTQMGDAMKDTDVQFLTPTLSAPWLAKQMVKIIESGLSDHLVTPHFAHLLLPSLRSGPDYYRWFVAKVGKTHETITDARNEVQMQKYKFVGELDKLHNMVTGK</v>
          </cell>
        </row>
        <row r="154">
          <cell r="L154">
            <v>3.3500000000000001E-6</v>
          </cell>
          <cell r="M154" t="str">
            <v>MNGSVSPKQFVLDEETHSSSSDTASLIDRRGTEHDAGADEPVRYPPGVLSEEEKALPRRQNHLAVRIPTRQEVLDARTRPKQRPRRLGIVVPGLLALLGFAFLSTWVLSLGTQFGDQHRIQVILMISDGMGPASETMARSFVQYLASTNSSSSNFKRSLLNESSWTDLEDSYRGKGSMGGMLPLDEILVGSSRTRSSNSLITDSAAGATAFSCGVKTYNGAIGVTPSLQPCGTVLEAAKRQGYMTGLVATSRITHATPASFYAHVPDRDLESEIAEFLVGEDGSALKGLRVDFAFGGGKCFFLPNGTDGSCRTDGKDMLGAAKAKGVRVVDGMTALRAYKDEDSVDEPVLGLFASDHMEYEADRQRITALADEQPSLKEMATHALRYLSRKAKDNKGFFLMIEGSRIDMAAHNNDPVGHLSDMLAYQQTVQYVKEWVDAQNEQGTPTMLISVSDHETGGLALGRQLGEAYPEYLWYPDALVNATHSSSYLGSLFASRYPAATRDWVISELFEKGLGIVDAAEWEVDAVWKMRQDAYGANRALADAISRRAQLGWSTAGHSGVDVNLYAYGYNSTGLTGNVENTDIGLHIAENMRLNLDVVTIELGKGQSSWFDAKAGNETTRTRTTGLGHYHGDF</v>
          </cell>
        </row>
        <row r="155">
          <cell r="L155">
            <v>7.8800000000000004E-5</v>
          </cell>
          <cell r="M155" t="str">
            <v>MLSRHLRTHLIVAPSTSVGKSIFSTGLVRASLALGEKVAYLKPVGTGSGDGDDELHLQRFAPQAKTACLFHFDEPVSPHLAVERSAAGLSKAVTKAPTDAEFAAAVGKYARSFAEETAGKRSSLYIETAGGVHSPTLCGTSQLDAFRPLLPPTLLVASAALGGISTTISAYESLMLRGYDVDAVLVFREEYYANYQYFEKWFTERGIRVGVVDQPPEQVTNAAEDAANLEAYYSKLAGSPLQRIVQRLQQIHLDRMSNLATAPRRTLDKVWWPFVQHGLVQNESDVMVIDSAHGDHFSVFATSSPPVEPPTPSSDPSAAPVVPPSQQATSTTAATPSSPPAQSPAHPLLSPVFDGSASWWTQCLGHANPELTLAAAHASGRFGHVMFPTATNLPALELAEKLLATVGEGWADRVFFSDDGSTGMEVALKMALRAYADRERLSPAEGRRLAVLGLKGSYHGDTIGAMDACEGGVYSERVEWYEGRGYWLAAPEVRIEQGKVVVRGKGGRATSYDSLTQLYDVDRRVRDDELARVYREEIEGELQKRLDKGDGIRFGALVLEPVVMGAGGMIFVDPLYQRVLIDVVRTNRQLFPAASPAPSDSATLAATGSTPVWQGLPVIFDEVFVGLHRLGRTTASTFLGSSTKPDIACYAKILTGGLVPMAVTLASDAIFRAFWSDKKVDALLHGHSYTAHAVGCGVANKTLAILDRMEKQGVYDGAKQDWATAASSAEGGAASGVWSLWSSSFVQSVSSHPAVDGVMAIGTVLAIHLKAGDGAGYQSTASETVLRQLRFGAPFDSDPAAAASPSGAPFHIHARPLGNVIYFMSSLNSSAETLRSVEGSIVAALDAKAGAS</v>
          </cell>
        </row>
        <row r="156">
          <cell r="L156">
            <v>2.12E-5</v>
          </cell>
          <cell r="M156" t="str">
            <v>MSNPQIPKEGVAVVFDKCNGPIRVDKHHHVVQPSELKPGEVLVRVEYTGVCHTDLHAWKGDWPAAPKTPLVGGHEGAGHVVAIADGTTTTLKVGDAVGIKWLADSCLNCENCRLGSEATCDLAQCSGYTVDGSFQQYAVSFARHLTPIPDGLPLEVAAPILCAGVTVWKALKEANAKPGDWVVISGAGGGLGHLAVQYAAAVGYRVVGIDTGDDKRKLLASYGADTFIDFKQFGGEGKLIEEVKRVCDGKGPHAAIITSAGGAAYNDALEYLRPHGTLVAVGLPPDTYIKANVFWTVFKSLRVVGSYVGNRQDAIEALDFAARGKVKPQIVVEPLENLEKVYHRMEQGAVPGRIVLKNF</v>
          </cell>
        </row>
        <row r="157">
          <cell r="L157">
            <v>1.2800000000000001E-3</v>
          </cell>
          <cell r="M157" t="str">
            <v>MSNNLTASLTFPEGHSLKSLDFPVGLFINNEYSPASGGETIEVRAPAFDKVIAHVPRGTAEDVDRAVEAAQKAYDTVWGERCPGHKRGKLLMQLADLFEQHVEQLASIEALDNGKAYNIAKAFDVSEAAACLRYYGGWADKEHGKVIEVDNSKMAITKHEPIGVIGQIIPWNFPLLMFAWKLGPALACGNCIVIKVAETTPLSAFYATQLIAKVFPPGVVNVVTGYGNEVGAAISGHMKILKVAFTGSTLVGRTIMQAAAKSNLKPVTLELGGKSPNIIFDDADMEQAVSWSAFGLFFNAGQCCCAGSRIFVQESIYDEFLEKLTAKVKSMKVGQPFAADSFVGPATSKLQFDRITAHIQSGKDEGAKVHVGGNRHGDEGYFIEPTIFTDVTPNMRIAQEEIFGPVLVVQKFKDESDVVAKANDTMYGLAAAIFSRDISRAMRIANSVHAGTVWLNCYNQLNSQVPFGGFKQSGIGRELGSYALHNYTAVKAIHINLSQPNPL</v>
          </cell>
        </row>
        <row r="158">
          <cell r="L158">
            <v>1.9300000000000002E-5</v>
          </cell>
          <cell r="M158" t="str">
            <v>MPADLDLAVNCGSSSIKFSLFNRSSRSVVVSGSASNVQGDSAASYKFTFSGEGGKEEKHEKELDKNTSYEDVFKEILQDVTAEKVLGSEGKGRIHLVAHRIVHGGTADGPILIRHGDKEEKEVLDQMEQVSSFAPLHNHHAMLIVKECLEHLPDATSVLCFDTLFHRTIPQYRRSYAISTPEHKTPVPLVKYGFHGLSYANILDQMAEELRKPKEEVNLVIAHLGSGGSCCLIQNGQSTQTTMGVTPLEGLPGGTRSGTIDPSMIFHHTPDCSDTVKWSGRDITKAEYILNKESGFRALCGTNNFGTITSRAFPSSDDKQPTEEEFQSARLTYELYLDHLLSFLSSYITSVFSSRTNSTLDGLVFSGGIGERSVRLRRDVVEHFKWIEELAGTQGGIDDEKNAEGKSGRREITKEGSKVRAWVVETSEEDEMIRMSEEEMDKAGR</v>
          </cell>
        </row>
        <row r="159">
          <cell r="L159">
            <v>1.05E-4</v>
          </cell>
          <cell r="M159" t="str">
            <v>MPSTRTLFWTPTAQDIDDAPDTKFRLWVNQRHNLKLRNYDELHAWSITALDAFWTAVYDYCGVIGERTDPNTFFDASKPMETINRQLIRANMNYAEPKSMSSNDLDDCLMRSLTFEELYQQVRFVAHTLRTKFDIKPGDRVATFSPSNAEAVVLCLATLAVGGVWSSCPSEFGVTAVLERLEQIEPKVLLTADYYKYNGKNFPVYTKLEEILAKLPSVKNVIVVGQLSHDREPQVEYPADKQGKTWMSWNEMVRLGKDAPAEIQFERVSAMDPVWILYSSGTTGKPKAIVHSVGGMILGQKMVHLSTHVFTSISPRSVLGCGACMAAFDGSPFSPSASTIWALAEKHKITILGLSPRYLQTLETNGYIPNKEFDLRHVKQVQTAGSVLKPELYDWMRLNIHKDVWVNNGTGGTDICSLFIGAVRSKPIYHGELTCMALGMDLQAWDEDGNPVIDGQGDMVITKPFPNMPIGFWGPGGEKRYHAAYFEAYPQKQPAVWTHGDWIEIHSLTKGVLVLGRSDGVLNPAGVRFGSAEIYNVVEEIEEVEDCLAIGQKLLDGDERFILFVKPKQTPLGQSVTDKIKLAIRTSLSPRHVPAKIIELVKIPYTTNGKRLEVTAKKLVNGHDYAKLNLSSAEDPECLKVFVDHPELRLVDVPEKSKL</v>
          </cell>
        </row>
        <row r="160">
          <cell r="L160">
            <v>2.2520000000000001E-3</v>
          </cell>
          <cell r="M160" t="str">
            <v>MCPSAASTSADPAPVPTTEGAVPPEFTPVDTHAPSQPEVVAAKNGTTPQHNPYAPRASDFLSNVSNWKIIESTLREGEQFANAFFDTETKMKIAQALSDFGVEYIELTSPAASEQSREDCKKICQMGLKSKILTHIRCHMDDARIAVETGVDGVDIVIGTSSFLRKYSHGKDITYIIKSAIEVIEFVKSKGIEVRFSSEDSFRSDLVDLLSIYRAVDKIGVNRVGIADTVGCANPRQVYELVRTLRGVVSCDIECHFHDDSGCAVANAFCALEAGATHIDTSVLGIGERNGITTLGGLIARMYVVNPDYVKSKYNLAMLREVENLVADAVQVSVPFNNPITGFCAFTHKAGIHAKAILANPSTYEILKPEDFGMSRYIDIGSRLTGWNAVKSRVEQLELELTDEQVKDVTAKIKELADVRTQSMDDVDTVLRVYHKHVSSGALGLRQPARFDELLAEHKSQNGSEAGDEPAAKKQKTSA</v>
          </cell>
        </row>
        <row r="161">
          <cell r="L161">
            <v>2.6100000000000001E-5</v>
          </cell>
          <cell r="M161" t="str">
            <v>MPAETAEYLFDVTLIPSELRQSLPAGLSLSPLASSDYSRGHLDLLAHLTSSPDVGKQTWSTRFDEMRAVNAVQLTYLPVVIVEDGSDRLVGQATVVVERKFLRGAGLVGHVEDVVVDPKMQGKKLGLKLLEVVTALSERVGAYKTILDCDPKNEGALGSNYAAEPSANLVRLLASAFYVKCGYVVSLFGLTVTC</v>
          </cell>
        </row>
        <row r="162">
          <cell r="L162">
            <v>9.4900000000000003E-5</v>
          </cell>
          <cell r="M162" t="str">
            <v>MQAAKMSPQHNALPQGVQIHGKVEGRHQEILTPAALQFLAVLHRNFNPTRKSLLHRRQLQQAQFDAGALPDFLKETEHIRNDPTWQGPAPKPGLEDRRVEITGPVSRKMVIGALNSGAATFMADFEDSNSPTWANNLDGQVNLYDAVRRTISFESPEGKKYKLNDKIATLIVRARGWHLDEAHITVDGQPMSGSMFDFGLFFFHNAKEQLARGFGPYFYLPKMEHYLEARLWNDIFRLSQDYVGLPRGTIRATVLIETITASFQMDEIIYELREHSSGLNCGRWDYIFSFIKKMRMHPDFVLPDRSHVTMTVPFMSSYVKLLIQTCHKRGVAAIGGMAAQIPIKNDEAKNNAVMDKVRADKQRECDAGHDGTWVAHPGLVKIAKDIFDKGMVGPNQYHIRREDVTVTALDLLNTNVPGGISEDGIRSNCMALLHYCANWVGGLGCVPVANLMEDAATAEISRAQLWHWVKHGASTVDGKKITTGLVDKILDEETQKAKKGLDAKKVDLCARYLKSQIRAPALSDFLTTDLTPHLDEYSAPSQPAKL</v>
          </cell>
        </row>
        <row r="163">
          <cell r="L163">
            <v>1.36E-4</v>
          </cell>
          <cell r="M163" t="str">
            <v>MMAEPTVTVHPPESPPPGANNRYSRLIPSQSIATVSKFTLESGVTLRNVSVGFKTWGKMNERKDNVMVICHALTGSSDVEDWWGPLLGPSHAFDPTRYFIFCANVMGSPYGTASPVTQNPDREDGGWWGPEFPSTTTRDDVRLHKILLDHLGVSTVAVVIGGSMGGMAVLEWPLTTPKGYIRNICPIATSARHSAWGISWGETQRQSIYSDPEYESGWYSPEGDGPKRGLSAARMAALLTYRSRDSFESRFGRKEVDSDGEGPKKAKAKKIGAALGRGIMTDAHGVPRTLAERAEAQHNDGHQPFAGSSRPASPPLSTAKNSLPLMPNGEPLPPPSPPPLFSAQSYLRYQGDKFVSRFDANCYIHLTRKMDAHDVGRNRPVDPPPLSLVPPGALVIAISTDGLFTLTEQRELASAMPDAKLVVVDSPDGHDGFLLEFEQINEAVLQFLHGRLPEIYAGEPLVQPGEGEANQGFEVKKASLFGEAEGEDQDITRW</v>
          </cell>
        </row>
        <row r="164">
          <cell r="L164">
            <v>4.18E-5</v>
          </cell>
          <cell r="M164" t="str">
            <v>MSFPCVDQHEVRNAKLRAERQQQRTPSTSSSSAASYNTLGPSSPAEASNEDDPEGPEPAYANVVTGYQVYHHRSPFALDYGGHLPSFALAYETWGTLNASKSNAVLLHTGLSASSHAHSTSANPAEGWWEKFIGPGKALDTDKYFVICTNVLGGCYGSTGPSSIDPSDGKPYATRFPIVSIFDMVRAQFELLTSLGIERLAASVGSSMGGMQSIAAAYLEPDRVGKVVSISGTARSSPASMAMRFAQRSVLMADPNWKRGFYYDDLPPHTGMKLARQIATITYRSGPEWEQRFGRRRRDLSPHSSSPDPSHIASPPVLCPDFLIETYLDHQGEQFCLKYDANSLIYISKAMDLFDMSQEALDDLEARRRARDAGAQPSDALCAVPPPPSDPSPPKRQKDPKPFISSLPSSHAYLPSLTRGLARLKAHPTLVMGVQSDTLFPIEQQRELAECLKANGNPHVVYYELNQPFGHDTFLLDVTSVGGAVKAFLEGDFKADP</v>
          </cell>
        </row>
        <row r="165">
          <cell r="L165">
            <v>1.18E-4</v>
          </cell>
          <cell r="M165" t="str">
            <v>MSAAPLSFDLHKVTPDNAAYTIPATLHLIKALALYERDPDAVEATEELLRNAFFGDEQGRSYAQCVLAYTGGKPGEEGAKAIGMACYFFTFSTWTGRGGLYLEDLFVEEEYRGKGVSKALFRHLGQECEERKLPRMEWVVIDWNDPAKEVYRRMGAKHMSEWELMRLQGDALKKLAQ</v>
          </cell>
        </row>
        <row r="166">
          <cell r="L166">
            <v>1.07E-4</v>
          </cell>
          <cell r="M166" t="str">
            <v>MALEYASVQAEEIPRAYEIERAGFPEDEAASLDSLQYRQENAGQLFLGAYTPSPRQLVGYICSTLTTSPTLTHDSMSTHEANGSYVAIHSVCVDKAKRGQGVASGLLKEYLKRLEGMEGIKGARLIAHEELIPLYERAGFALVGKSDVTHGARPWFEMKVDFADRPATAGAAEEEDEGDVRSPGRLLSRFKGEMDELVDKETGLNKADLFCPRADCRCFLLRRGTGKWVQGHATDFELPALPHPVSSPAPPSSSSSRGYWSVSSPLAFENIGFSRNAAPPSPSPTSTSAAPATIKYLTCADCDHGPLGWHDTEGRDLGMEVQAENEAREGGKEGVSPEVRKGREFLLAVERVRYRV</v>
          </cell>
        </row>
        <row r="167">
          <cell r="L167">
            <v>1.9400000000000001E-5</v>
          </cell>
          <cell r="M167" t="str">
            <v>MTTAARQFRVAAAQIEAVFYDAQANLARILAAIEEAAAGGARLVVFSELALSGYPFHIWALPYGEQSPLITEFYTKAAVEADGPEMESIRACCIKNSIRAVVGFSERDGGSLYMSQWLVGPEGDVVVRRKFRPTSLERIVFGDGDGSDIKVHKTELGNVGVLQCWEHAQSLLKYAMSSQHEEVHCASWPVFPSELPHHSLSRSSNAALLTAYAVETGTFVVSASSFLSPQNLDKVFGEKEKILSLGGGYTTILDPEGRTLALAEPDKNEIIYADVDLDACYKARSVLDPTGHYSRTDVFQVHFDMTPRHIINVAGPVSRSPVPASNAPLFRQLRRTMFDHSNVSSASTKKAAAVPEVNGGKETKQEGDGAEVASVEGSP</v>
          </cell>
        </row>
        <row r="168">
          <cell r="L168">
            <v>3.3500000000000001E-5</v>
          </cell>
          <cell r="M168" t="str">
            <v>MRGLSSSDDEEKRKLSPSYRARRASRSSSSNPTSTRTIATVLTLAAAACLWRLTDTHGSDNDARARSLGKVGRLTESERSAWEAVVERCEDLHRLPGVPESHWTRKESDRFQPGTKPTLVRNATIWTGKDDGKEILYNTDVLLDRGLIVKIGENLEGGLEGLEAVDADGAWVTPGIFDMHSHIGVDSSPGFSATDDTNSLAAPVLPHLRSLDGINGHDLAYRRTVAGGVTTSLILPGSANNVGGQAFVIKLRPTPERTIDSLVLEMPWNVKLPSGERKVKGDPPRWRHMKMACGENIRGVYHQTRLDLSWNFRSNFDAARTLKQKQDKFCSRALAAQEKVGYLMDNKGDVEDFPDDLKLEALVDVLRGKVKVNTHCYETTDLNAFVRHTVEFEFPVAAFHHAHETYLVPDLLKSAWPGNGSATPAVAIFSTNGRYKREAWRGSDYAGKVLSEQGIDVIYKSDHPVSDSRHVLYQAQQGHHFGLPAHLALASVISTPARRAGFDHRIGYMRQNYDADLVLWSAHPLSLGATPQQVWIDGIPQIVESFPPATPTEGETTRRHGPPQASLPKDFDPTREQEDDDFDFLNPGESEHAKGPVLASSVKFVDVAEVILPGEHGDELNSLADEKGVHPPFQVVVEDGKISCFAKTCETGRHTSVVDLRGGSLLPTFTSFGAALGLTEIIAEKSTTEAALWDPLLNAKLSETQQKVAAHVGVKAIDALSFGGKHLKTAAENGVGKAITAPISNDFLGGLSVTFRTGASNILEDGAIMREVSAVHVAVGYFGSAAPVAIEVAALRRLLTRTSEDAYRGSLEEPHRRAFDKVSSGKLPLVIRVDKADVIATLLRLKEEVEEAGGVEQRWIVAGGQEAHLLASELAAANIAVILTSPRAFPTTWDRRRSLPGPPLTPDTPAVVLHKAGVRVAFGIEEWQARLVMWEAAWAQKLSRGHVSREEAVAWISTNFDEMFDLKREKDGKVDFVAFERDPFEFGSRVVATSAGSQVKILP</v>
          </cell>
        </row>
        <row r="169">
          <cell r="L169">
            <v>7.7899999999999996E-5</v>
          </cell>
          <cell r="M169" t="str">
            <v>MSAEFLKSCMGQHPDFPQPGILFLDVFPILQNPVAFETLITDLLNHITSVTLPALREKTGNPSAKIDTIVGLDARGFLFGPLIALRLGAAFVPVRKQGKLPGKCFKAEYEKEYGVDVFEMQEGAIPSGSNVVVVDDLIATGGSAVAAQQLVEQAGAKVVQNLFVVEIEFLKGAEKLSAPTYSIIKAD</v>
          </cell>
        </row>
        <row r="170">
          <cell r="L170">
            <v>9.5E-4</v>
          </cell>
          <cell r="M170" t="str">
            <v>MSNSSLLLLAMGNPLLDMSVTDAPELLDKYNLKPNDAVLAEGKQSEIYDDLQKNYKVLYVAGGAAQNCARGAQYVLPEGSTAYLGCVGSDSLADQLRAANDREGLQSAYQVVEDKPTGACAVVITGHNRSLCTTLGAAESFSPSHLSKPEIASLIDRAQNFYLGGFFLTHGLESALILANHAAEKNKPFAMNLSAPFIPQFFKSQVDEMLPYVDVLIGNESEAQAYADSHEWNTKDLSEIATKLASLPKNNSSLPRLVVITQGSDSTIVASSSPSDSGLSSSPKTYPVSKLPSEAIVDTNGAGDAFAGGFLGARALGKSVDESVEVGHKLGAMCVGLNGPSFKFPKVNVL</v>
          </cell>
        </row>
        <row r="171">
          <cell r="L171">
            <v>8.7500000000000002E-4</v>
          </cell>
          <cell r="M171" t="str">
            <v>MSPIDTYSTPLSSRYASKEMSKLFSPATRFGTWRKLWLSLATAEKQLGLSIPDEAIEQMKANLDLDEAQMDEAAVEEKKRRHDVMAHVHVFGLHAPAAAGIIHLGATSCYVTDNADLIFLRDACDIILPKLAVVIERLARFAEQYKDLPTLGWTHFQPAQLTTVGKRATLWIQELLWDLRNIQRARDDIGFRGVKGTTGTQASFLALFDGDHDKVEELDRLVTELSGFKHAYPVTGQTYSRKIDIDVLGPLASFGATAHKIATDIRLLANLKEVEEPFEKDQIGSSAMAYKRNPMRSERICSLARHLMVMQQNAMMTASVQWFERTLDDSANRRITIPEAFLTADIILTTLQNVTEGLVVYPAIIARRVRQELPFMATENIIMAIVKKGGDRQICHEKIRVLSHEAGAVVKQQGGENDLIDRVRADKFFEPIWNDLDRLLDPSTFVGRAPEQTTKFVKEHVKPAIEPYKTAVDAAVAAELSV</v>
          </cell>
        </row>
        <row r="172">
          <cell r="L172">
            <v>2.62E-5</v>
          </cell>
          <cell r="M172" t="str">
            <v>MDAHIPDRVASSFAESDEAGYIHLYATTSSERVQDGGVVHFGHIVPPLADKPAVPPKTPDLSKRRDKDPLEGPDYGRGEKVLDLEEGGVTYSIVHNLHALMPEHAMLIPHFETDGKSFRPQTSDLLESDLWAAWRIVKAYADSGREAVIFFNGGPLAGASQPHLHIQFCPFQHSCPPGPEQIARSLPPTAPSSRSSTSSPTLAPRLPLPWVQFYHPLPSHSSLTSSTLYELYQSLLHTRSTFLSTTTSPRLPPAGQKRESYNLLLTSRHIHLVPRTDRLVNVPRTGGRDGQEFTISLNGLLYLGLWYAASEEDWKDVKRLGLSRVLMDAAYENEEWEGGK</v>
          </cell>
        </row>
        <row r="173">
          <cell r="L173">
            <v>3.4799999999999999E-5</v>
          </cell>
          <cell r="M173" t="str">
            <v>MSELGSRCVRTHILELGMGCADRLMFQFEVRFAPALAKKPTDQGKGEQKDEQRDAPSDPFAPPYQQDLYVAEDVVKEDEHDAGEGFVVLLNKFCVTPRHFLLVTKEFVKQTTPLSPVEIYTAWSILKQLSSREKHLAFFNCGADSGASQPHKHLQFIPLSKGVAPFDSFIDEHKPKNEKSCFQLPLPYANFTALLDVPSDPSDAPAYLGHRFLELLDLMIDHRRRLAEEDPSLASGPVRLSELSYNVVMTASYIHLVPRRREKFTTLTGRAISINSLGFAGMILVKEQETLDEVKDVGVLKVLEDVGFRPVELSDTHAADAIVDGSALA</v>
          </cell>
        </row>
        <row r="174">
          <cell r="L174">
            <v>6.7899999999999997E-5</v>
          </cell>
          <cell r="M174" t="str">
            <v>MVSAPVLETPSKAAAAQLDKLDLSKPQPIAGKLALAQKEQPASTRKQHKSAEVVDERQTDGRDRFVGNPAITCDADEPILKENGSRFVLFPIQYHEIWGQYKRAEASFWTAEEMDLSKDLNHWDNKLKDDEKYFISHVLAFFAASDGIVNENLVERFAGEVQIAEARCFYGFQIMMENIHSEVYSLLIDTYVREPEERTKLFNAIETIPCIQKKAEWALTWISDDRSVFGERLVAFAAVEGIFFSGSFASIFWLKKRGLMPGLTFSNELISRDEGLHTDFACLLFSHLERRPHPDTVERIIREAVEIEQEFLTEALPVKLIGMNSDLMCQYIEFVADRLLVALGNEKIYHKENPFDFMEMISMEGKTNFFEKRVSDYQKAGVMAKQSAKESGTDVAKGTMFSLDEDF</v>
          </cell>
        </row>
        <row r="175">
          <cell r="L175">
            <v>4.07E-5</v>
          </cell>
          <cell r="M175" t="str">
            <v>MDGKDKKGDGRDDWLDADGRPRFVGNSSIRSDADEPILRETDRRFVLFPIKYHEVWAAYKKAEASFWTAEEMDISKDLWDWDRLTDNERHFISHVLAFFAASDGIVNENLVERFSAEVQIAEARCFYGFQIMMENIHSEVYSLLIETYIREPLEREKLFNAIETIPCIAKKAEWALRWISDPRAVFAERLVAFAAVEGIFFSGSFASIFWLKKRGLMPGLTFSNELISRDEGLHTDFACLLFSHLERRPAPHRVAQIIAEAVEIEQEFLTDALPVGLIGMNATLMRQYIEFVADRLLVALGNEKLYNAENPFDFMEMISMEGKTNFFEKRVSDYQKSGIMTRVNAMSRTASIADTAGSGASTPFDERGSLTFDADF</v>
          </cell>
        </row>
        <row r="176">
          <cell r="L176">
            <v>9.3700000000000001E-4</v>
          </cell>
          <cell r="M176" t="str">
            <v>MAFVYKRDGRREQVAFDKITARINKLCYGLDMNHVEPIEITKRVINGVYQGVTTVELDNLAAETAAYMTTRHPDYAILAARIAISNLHKETKKTFSHVISDLYHYINPKNGRPSSMISEETYKTIMANADKLNSAVIYDRDFSYNYFGFKTLERSYLLRLDGKVAERPQHMLMRVAVGIHGDDIDRAIETYNLMSERYFTHASPTLFNAGTPHPQLSSCFLVTMKDDSIEGIYDTLKTCALISKTAGGIGLSIHNIRATGSYIAGTNGYSNGIIPMLRVYNNTARYVDQGGNKRPGAFAIYLEPWHADIFEFLDLRKNHGKEEVRARDLFFALWIPDLFMERVEQNGDWPLFCPAEAPGLHEVYGDEFKELFEKYEKEGRAKRTIPAQKLWYAVLEAQVETGNPFMLYKDAANKKSNQKNLGTIKSSNLCTEIIEYSSPDECAVCNLASIALPSFIKNGEYDFKKLHDVVKVVTYNLNRIIDVNYYPVKEAERSNFRHRPIGIGVQGLADAFMALRLPFDSPEARHLNVQIFETIYHAAIESSCDMARDYAIAHPGEPGYYPSYKENGGSPASHGLLQYDLWNVTPTDLWDWAELKEKIAQHGIRNSLVCAPMPTASTSQILGFNEAFEPYTSNIYTRRVLAGEFQVVNPWLLRDLVDRGLWNDAMKNTIIAHNGSIQNVPGIPDELKRIYKTVWEISQKVVIDLAADRGAFIDQSQSLNVHLSSPTMAQLTSMHFYGWKKGLKTGMYYLRTRAAVGAIKFTVDQATLNEAKKANGTKAAPVAAAPVAAARPSPIRDITNGVARTSLSNGVPSKLSSTSSSSASSPAPPSPADPTPAPVVTAAAPLAAAAPVTDDGEITYEEAMRRKEQRELEEAKLLCSLENKEACIMCSGVRPRSSPRGVSALRARASGLTELLPPVDSPSAPRLLDISQ</v>
          </cell>
        </row>
        <row r="177">
          <cell r="L177">
            <v>3.2499999999999997E-5</v>
          </cell>
          <cell r="M177" t="str">
            <v>MLLRRLLSSTPFCRPRPTFITYTSHTTHTRTMATSSLPKVKPYSQGQAKIRNSEPMKEGKWIGLEKIDWTDEDGKERVWEMAVRKTTSEGGIDAVAIAALLKHPSKPVSLPIILQYRPPIRNICVELPAGLIDKGESPEKSAIRELYEETGYGGKEFEGRIKVLEVGSTIVSDPGMSKANMSLVTLQVELREGEEEPTPHLDEGEHIDVRVVPVAELYSHLQAFEELGYTVDARLHHYAAGIEAAKKLFAQGSEKL</v>
          </cell>
        </row>
        <row r="178">
          <cell r="L178">
            <v>1.1400000000000001E-4</v>
          </cell>
          <cell r="M178" t="str">
            <v>MTAHAPYTAKLNGDTGAARPIPLDQFDSVFGSLIELSSEALGGKAVDVSDEFFCAAQNLLKVPPSVSMKGQFGPNGALFDGWESRRHNPTYDWTIIKLGALGSIVGCDVDTGHFSGNESPASGVWGAYVPEGESIKEESPLWTPLLPVTPLGPAQRHLFLLSHPSSPVTHLKLTMHPDGGLGRFRAYGHVIPPPPPAKPTGEAVDLAYVLNGGTVTGESDQHFGRGGNLILPGRGKDMGDGWETRRSRGRLGTGKGDWVVVKLAEPGYLEWVDIDTLHFVGNFPNSAELYGIISNDTDAGWTRILDNTKLGPHRHHYYQLSHPDKAWTHVRLDIHPDGGVKRLRLYGRPKSQYPDYSALVPLPHPAEFEKTVNGAPNGISASHAPSFSRSVPKIPAVPLTPSAFAPYGSVIQSYPDERSAPKEIKIKTVNFGTARKFNHLAPVEYVAPPAGRFGGKDVPEGQVNFCVFRCEPQNGVRRSEAGKQQWDVKVLERHEFSTQAFVPMGGAKEGEGNYLVLVALPGPDGQPDLSTLRAFMASHSQGISYHVNVWHHPLISLGNDKQDFACIVYETGVPEVDCEIKWFEEGTVAVVEEV</v>
          </cell>
        </row>
        <row r="179">
          <cell r="L179">
            <v>1.26E-5</v>
          </cell>
          <cell r="M179" t="str">
            <v>MTGSTRYFSSSRVFSAAAPSGAPATVEVDKASGRVKRVHERVIKRDELAGAVDEVDWVDAGEQWILPGLVDAHVHLNEPGRTEWEGFETGTAAAASGGVTTVIDMPLNAIPPTTTVENLHIKLNASEGKRHIDVGFWGGVVPDNADDLQPLAKEGVKGFKGFLCESGVDEFPGINEEQVMRAMKELDAAKSLFLFHAELDNTSHSHNDHEDPSAYSTFLACRPPALEESAIDLIIRCARQFPSLRTHIVHLSASSALPALRHARRDLNLPLSVETCFHYLCLSAEQIAKGETLYKCCPPIRDDANREKLWQALLDGDIDFVVSDHSPCTTELKKLEGGDFLGAWGGIGGLGLGLSLLWTEASKRGIATEKVLEWVASRPAKQVGLEGRKGEIKEGADADFVIFDPKESFTINKSELHFKNRASPYEGLTLAGAVKSTYLRGEKVYDRKTGFKGVEADFPGQLLL</v>
          </cell>
        </row>
        <row r="180">
          <cell r="L180">
            <v>5.8600000000000001E-5</v>
          </cell>
          <cell r="M180" t="str">
            <v>MSSQTPASTEGRTEEVPVEFNPLDHSHRRWNPLKREWVLCSPHRTKRPWQGALEPPQLTSLPEYDDKCYLCPGNERAGGKRTERYEGTFVFENDFAALLPTPVSPPASSSPDPSTSSLFQTQPGRGKCYVICFSPRHDLTVAEMSDQGVKRVVETWIKLYKDISLENPWIKYIQIFENKGSMMGCSNPHPHGQAWSLSYVPTMPERILASQRRWAEEWEGKAKEGVPKLTNGLPSLLLTYAHSELALYHSSPSTSRVTHLGTHFVALVPYWAAWPFEVLVVPYKRHVPSLAYLEEEEKEDLASTLTSVGRRYDNLFECSFAYSMGIYQTPVFSPSLSLSSRGPSAPDACYAQLHIGFYPPLLRSSTVKKYLVGFELFAETQRDITPEQAAQRLREKSETEHYKRG</v>
          </cell>
        </row>
        <row r="181">
          <cell r="L181">
            <v>1.08E-4</v>
          </cell>
          <cell r="M181" t="str">
            <v>MLAYPFSAARTASSRFGPALGRWSGCARRGLATVSKDDGQDGKKMRMILLGAPGAGKGTLSDWLLERYEIDTIVVGQLLRNEITRGTRLGQVAERTMKQGALLQDELVLEVVQPAIEAKKDKDWILDGFPRKKSQAVLLDEMLGKTGDELNLVASLKVPDQVIIERIEDRFIHLPSGRTYNRKFNPPKVAGKDDVTGEPLSQRPDDDPAIVRKRLESFHHENDPLLAHYDGALVSFRGKTSKEIWPHLSKAVEERFPNLPRRTTPRSP</v>
          </cell>
        </row>
        <row r="182">
          <cell r="L182">
            <v>6.7500000000000001E-5</v>
          </cell>
          <cell r="M182" t="str">
            <v>MSTRQWPNILITGTPGTGKTTHAAQLLEALQAAPSTSTAPWQHVNVGDFVKEKQCHSGWNEEWQSWDVDEDKLLDALEVVQQPGAKILDWHTCDMFPERWIDLVVVLRCDHSQLWSRLEKRGYALNKLQENNEAEIMEVILQDARESYAEEIVVELRSESPEEMEENIGRIVAWVEAWRRDHVDDEP</v>
          </cell>
        </row>
        <row r="183">
          <cell r="L183">
            <v>2.5500000000000002E-4</v>
          </cell>
          <cell r="M183" t="str">
            <v>MADTIDSLRPPLTTHDSSTAPTPSGSNPSSAPGSPKHPFFDYRDERSHLTDAGAFRAELPTAIPPPVASTSVPSSHTLTGQPSLEHLSLSNPSLSPAPSSPSGSTTSTSHTRTRSRSDSLASKAKVKGDLTSPRIANLGLSPIPGTPGGLASVAVEDQEQKEGQANGLGLLEEAWNGAKVDHGAPVLNAEREEADEIDEVFTAQNPHEALTAELRALYESFQRCLDLRDKYMSLSRQRLEDNPANYDGHFSPSSSPSYAATSYIRPVELPKDFEKWRIYPPPPEPHWKERDPEATEPPVVEGAGEGTSEEERVRFDFGRCEVPAREEGRGRTFRLDEGGVYQVYDEDSPTTPLYTVPTLKQYFQDLDVVLNVISDGPTKSFAFRRLRYLESKWNLYVLLNEYRELAEMKRVSHRDFYNVRKVDTHVHHSASMNQKHLLRFIKFKIRRSPNEVVIYRDGKHLTLRQVFESLNLTAYDLSIDTLDMHAHQDSFHRFDKFNLKYNPLGESRLREIFLKTDNYIEGRYLAEITKEIFSDLQQSKYQMAEYRISIYGRSTAEWDKLAKWVIENELFSDNVRWLIQIPRLYDVFKKSGGVNDFQEVVRNIFEPLYEVTADPSSHPELHVFLQRVVGFDSVDDESKAERRLYRKFPVPKDWNTTQNPPYAYWLYFLYANITSLNNWRHERGFNTFWLRPHAGEAGDTDHLTSAFLTSQSISHGILLRKVPALQYLFYLKQIGIAMSPLSNNALFLTYERNPFPNFFRTGLNVSLSTDDPLQFHFTKEPLLEEYSVAAQIYKLSPADMCELARNSCAQSGFEMEIKRHWLGQDWYLPGKDGNWIHKTNVPNLRAEYRRATLQEEMNMIAMVKENPSALDNSAVEQATSSDAAASSQAPPLSQRAQEPLMTSDNVGAAAMGASGTNLHMPGLNASGSASVNGR</v>
          </cell>
        </row>
        <row r="184">
          <cell r="L184">
            <v>2.9200000000000002E-5</v>
          </cell>
          <cell r="M184" t="str">
            <v>MNPAKAGTAHTDSTVTQMIGESGHAASHSHSSPNSYTPESFAVLLKKLVLHPSTFTLDDTRSAFNHLAEPYGAHPSQIGAFLSALRLTGKDGEPAIVAECAKVMQQHALPVDVGDYGDGPICDIVGTGGDGHNTFNVSTTAAIVAAGAGLRVYKHGNKAATSSSGSADILLSLGCPVTTLPPSAMNQVAARSPFLFLFAPIYHPSMVRVAPFRKQIGFPTVFNALGPLINPAKPKAVIVGVHSPYLGPIFAEALKITGVERAWVVCGAEGLDEISPAGDTHLWDLHNGTITERTLHPSAFGINPTPLSSVAGGTPLENSLTLLKLLDNQLPPTDPIENFVILNAAALLVVAGKAKSEREGVEMARESIASGGAKKALKAFRKASSEFAKQEADLPTGLIG</v>
          </cell>
        </row>
        <row r="185">
          <cell r="L185">
            <v>1.01E-4</v>
          </cell>
          <cell r="M185" t="str">
            <v>MADYSQAPLVPRSSKQAKMLGVGADIDQRPPGSAGSNLSDWNGWGVQDQAARGRQGSPADVAPPWGNGAEPKRKGTLLPSSSSQPLRGTRSASVLRGHAEKEPPVKEKKRGLFGGLLKRRGSKSDVRDQHSDSGSVSDFGLPPPAQFDSSTLPAKLQARGDAYDLSSSLPSRNGKSSKKSRRPTTPIGAFVTGSSRNTPTPRQQAVFTNDPEIALDTNLDSMEGIISSAPSTSAGVRPTSSHERGFGGSVSSGTSGNGLTRSGSGSHASYASNGRRPSLAPSYSDAGPRGAHHGQASAVAFWNYGGGATAAEQKSAAKAATLMGTAPPAVPGVPGGAPVRPGLGSRTSSQLSLTGGSATPTQAGMSSSGSTAKGLPPVPRGSAAARTAAVVGGAAGSAGAWTAPDSWAVKAEAGASLDHDSSEDDVDEDEMEVMDETEESEPGASPRIGTAQTVREGMPDGLAAVKLFGSMETEVLKNGRPATGGSRPLMRSGRPGTADGEARKASQKPFMVRIYRVDNTFSTLPVPLGATASEMTAMLARKFQVNAKTTYALYLREKGLERRVGPNEKPVLLQRRKFEQAGYTELDKLEELGREDNSYLSKLVYKAQYSTMQGVAEESFAGESMEFVDLSGKGVETIPIFLYKHSHEIRSLNLSRNRPFDLPTDFIQGCTALRELVLSNMGIKRLPQAIKECQHLTRLDISNNNIVDLEHIALDTLGNLSSIKCHNNRLSTVPEYFRNFRQLKYLNLSNNRFDKIPLVVCEIEPLLELDFSFNTVTVVPPEIGQLENLERLNLLANILTSLPSTLGSLISLKELDIRRNVISDFSPLTSIPVLEVLRCEHNQASTLDASWANIRILTAKHNSLTRFALTGTSTTLTSLNLSYGKLSTLSPEIFGHLGSVETLILDNNTLRILPDGIGSLPNLVTFSIKNNLLTSLPDSIGRLQRLQSLQVSGNDLQTLPSALWLCSQLSTLNASSNLIKDFPDPPLPTVAPAATPTSSLGDGGDELDLRQLAAAVKPPTTSSGRLAPPLSMSLQRLFLGDNQLGDDVFAPISLMAELRVLNLSFNDIYEIPTSSLFKCQSLEELYLSGNKLTSLPPDDLERLVNLKLLYLNGNKLQTLPAELGKIKKLFALDVGSNVLKYNIANWPYDWNWNWNLELRYLNLSGNKRLEIKPGHQNDTSNLPRSAKRRNLADFSALTKLHVLGLMDVTLMIPSVPDENEDRRVRTSLSEINDMGYGIADTLGSRFDTLSLVDIVIPRFRSKDDEAIFGLFDAVNKGQNTGARLVKYLQDAFSAVLTLELSRLKSGEVTSDALRRAFLNINRDYGNLLLPALESRRKGSEISLTDKTMSSVRTGAAGIIVYIRRKRLYVANAGNALAVIAGRGGTARLIAKRHEPFDSGEIARIRTAEGWISHRGYVNDEVDIARSFGFYNVFPAINAAPDVDEIELTETDEFVIIANRGLWEHMSYQTAVDVARTERSDPMAAAAKLRDLAISYGSSSNVMVMVLAVGDLFKAKKSGYYAKHRAAHGEDEGFYGAHKAGVVAGRRGKGEEGAGERYLNLLDREVPPPVGMVALVFTDIRNSTALWESNPGMQTAIRMHNQLLRRQLRAIGGYEVKTEGDAFMVSFPTVTSALLWCLTVQLELLREDWPQEILDSEEGKEILDSRGEILYRGLSVRMGIHWGAPVCEADPITRRMDYFGPIVNRAARISAVAEGGQISASQDVIDIIQDVVMQQKPGPSSLDSDDGEEEEDPEEYLDPRDKQDIAALRRLGFGITELGERKLKGLESAELISLIWPRVLKERIVPASADQDGSAAAAEIAKKTEVVQDETPQLLDVNTIKALGKVVQRLESVCGALVHGVENGLATPPHVPNSSARPSTPAQQAVAAKRKTLIHPTSFAFPVRADATDDELCALLESYLVRIENCLSTLTLHQLGPFTEVLSALGQALRVDQRSVLLALTRFAGLQQQQAMLLQAQASKPPSPAPDRPLSSGTVSRAGQPPAAPSFRQA</v>
          </cell>
        </row>
        <row r="186">
          <cell r="L186">
            <v>6.3100000000000002E-5</v>
          </cell>
          <cell r="M186" t="str">
            <v>MEDSQLPSPAGTQLLVDVRGAEIVSSNSEDPEVYLPHHEEMISHIAVDIGGSLAKVVYFTRSSAREARPSANGIASPSPSSSPFVESPAQPATPIPSTSNQQPPQWEPRRTPSPPQPQQAKPNGILGPKSLSHRPPSHSPSASSRAFHSRLRRRSSTSRFPTGGRLNFVKFETSDLSSLITYLETLISSSAQANRVPVEVMKRNVKIMATGGGAHKFYRQLRDALGIEVRREEEMECLVLGLSFVMEIPNEVFWYSDELIQAVSHPQQRALSQVNIPSTPSSSAVPLPIPPNLDIPLPTTPSVLASSTSASSLSIPSTPPLSADDLPRPSPNPPQYSLKFDSHPSPAQFPCLLVNIGSGVSIVKIDDYGKFERISGTSLGGGTLWGLLSLLTGARSFDDMLALADKGDNSSVDMLVGDIYGQDYQKIGLKSSTIASSFGKVFRRGEGGGVRGEDEDEEEERRKSFRPEDISRSLLYAISNNIGQIAYMNAEKHNLDRIYFGGGFIRGHAATISTLSYAIRFWSKGTKRALFLRHEGYLGGIGAWLKNIGAGAETPPQDGSGLGLRDGEVGSLVDAEEERRGR</v>
          </cell>
        </row>
        <row r="187">
          <cell r="L187">
            <v>8.7900000000000005E-6</v>
          </cell>
          <cell r="M187" t="str">
            <v>MGAAVSQPQSALTAAASAGKAQPGADPFFAELGGEVHYDRSMGSSRFLKAVRGRHRQGALVVKVFVKQDPSISLKPFVRRLKAEREALADCPNVQAYGRAIETERAGYLMRQWVASNLYDRISTRPFLSSVEKRWIAFQLLTGLKHARERGISHGDIKTENVVVTSWNWVYLTDFSSAFKPTHLPLDDPSEFSFYFDTSSRRTCYIAPERFYSSDSDIAKTKESLEIGKRDGKITEAMDVFSLGCVLAELWMEGTPPFTLSQLFKYRQGEYSLESYLAEIEDIEIRSLIRSMVSLDPSSRLSFSDYLNQYRGTAFPEIFYTFLHPFLSALTDSASSSAPPPVPNRPGTATPVTGDGAGLAARQEHTLLRTDADDKIERVWTEWEIVARYLDETLPNEDLQKGAESSDERQKNRLPAETFFPIRLHLPGQEGNVVASGASHDGPALVILALVCANIRNCVRPASVLRALEILLALNRYLTDETRLDRLVPYLVTLLSDDAATVRAMALRVLTQTLMLVTTLTPSNVDVFPEYIFPNVRPLANDVDILPRETYALCITPLARTARRFLDLAEALKTEGAFELTGLQDFESSPYTGNFDSRLQELHALVQEHIGPLLTDPSTAVKRALLSNIGDLCDFFGRLKANDAVLAHLVTYLNTRDWLLRKAWNEHAVDVAQCVGPRSLEEYILPLITLSLADPEEFVVVQVLESLTSLASQRLLTKGKIWELVSPVVSFLCHPNIWIREGSALFLSTVASLLEPTDKWCILYPTIKRLLRSDVKEITALSLLDNAREPISRVVFEAAVAWAGKNGKSHFWSATKGPAKGAPRDAGVRTDEDHAQLERLRQLGMSVEDEYKLTAMRDYIAKVASSRQAMPSRGFYSPDALTPSSSTANLQDLGIVPQTIFFSVRSPEEMLNVARSRLQGETLSRRFSSTSATSSPRASASLDLNRPVGSRTVSGQPIEDLRRRLAAGAVTKSDSPASPASIQDGADSDSTAHAPTPKADRLDLHRTVSNASTDASEATTATTATSSSTVPKVRSRIRLNAVEVGKVTAAVAEDSTNAMGLFDVDARYRASAGDGDSVAGDAVSQAPTPIEKGGPAKQLPLPQRLVSTYEGNDPNIKQLLERTYLDSYREPLPELGPHVPPGIPRRKALRTNFPPRERTPNRPEGTLIAHLVEHTDAIVSIQVSPDQLFFVTGSLDGTVKVWDAMRLEKNVTSKSRQTFQQGGKITSVCFLDNSHCIASASTNGSIWIHRVDVSLSGQMPRYSKPQLIRQSTVDDGGHATCLASYNTDTSTNLVFGTSLSSIVVLDIRTMRAEHEFANARHFGPITALCLDRKHLWLVSGTASGVLSVWDLRFGLLLRSWNIGPRRIHQIAVHPVKGKGRWIVVAAEPDDGSSPASSSDPSKPRRSSTASTAPLPGTTVAEVWDIDRGHKVDEFRIVSPQQQSAQSTALANRPNVFANGAPATSSVSMQDASLDPAAAIEALLAASTAPQSTPPAKSSEAGRQVVPPIQPTVRAFLLGTDYSMQATTRPAASHLVALQDQQDGYGREAAAKGAGGKDKDGGFLITGGEDRKLRFWDLGRVSRSAVVSGLGIDEEVPTFSTHTSTVRPSSQADPIQCTIHLESTAAPPSASSSQPSSSRPSRPPAPTARVHRSTLIANSQQQLLRAHQEAITAVNVLDLPFRCVVSGDRAGVVRVFE</v>
          </cell>
        </row>
        <row r="188">
          <cell r="L188">
            <v>1.2799999999999999E-5</v>
          </cell>
          <cell r="M188" t="str">
            <v>MGAAVSQPQSALTAAASAGKAQPGADPFFAELGGEVHYDRSMGSSRFLKAVRGRHRQGALVVKVFVKQDPSISLKPFVRRLKAEREALADCPNVQAYGRAIETERAGYLMRQWVASNLYDRISTRPFLSSVEKRWIAFQLLTGLKHARERGISHGDIKTENVVVTSWNWVYLTDFSSAFKPTHLPLDDPSEFSFYFDTSSRRTCYIAPERFYSSDSDIAKTKESLEIGKRDGKITEAMDVFSLGCVLAELWMEGTPPFTLSQLFKYRQGEYSLESYLAEIEDIEIRSLIRSMVSLDPSSRLSFSDYLNQYRGTAFPEIFYTFLHPFLSALTDSASSSAPPPVPNRPGTATPVTGDGAGLAARQEHTLLRTDADDKIERVWTEWEIVARYLDETLPNEDLQKGAESSDERQKNRLPAETFFPIRLHLPGQEGNVVASGASHDGPALVILALVCANIRNCVRPASVLRALEILLALNRYLTDETRLDRLVPYLVTLLSDDAATVRAMALRVLTQTLMLVTTLTPSNVDVFPEYIFPNVRPLANDVDILPRETYALCITPLARTARRFLDLAEALKTEGAFELTGLQDFESSPYTGNFDSRLQELHALVQEHIGPLLTDPSTAVKRALLSNIGDLCDFFGRLKANDAVLAHLVTYLNTRDWLLRKAWNEHAVDVAQCVGPRSLEEYILPLITLSLADPEEFVVVQVLESLTSLASQRLLTKGKIWELVSPVVSFLCHPNIWIREGSALFLSTVASLLEPTDKWCILYPTIKRLLRSDVKEITALSLLDNAREPISRVVFEAAVAWAGKNGKSHFWSATKGPAKGAPRDAGVRTDEDHAQLERLRQLGMSVEDEYKLTAMRDYIAKVASSRQAMPSRGFYSPDALTPSSSTANLQDLGIVPQTIFFSVRSPEEMLNVARSRLQGETLSRRFSSTSATSSPRASASLDLNRPVGSRTVSGQPIEDLRRRLAAGAVTKSDSPASPASIQDGADSDSTAHAPTPKADRLDLHRTVSNASTDASEATTATTATSSSTVPKVRSRIRLNAVEVGKVTAAVAEDSTNAMGLFDVDARYRASAGDGDSVAGDAVSQAPTPIEKGGPAKQLPLPQRLVSTYEGNDPNIKQLLERTYLDSYREPLPELGPHVPPGIPRRKALRTNFPPRERTPNRPEGTLIAHLVEHTDAIVSIQVSPDQLFFVTGSLDGTVKVWDAMRLEKNVTSKSRQTFQQGGKITSVCFLDNSHCIASASTNGSIWIHRVDVSLSGQMPRYSKPQLIRQSTVDDGGHATCLASYNTDTSTNLVFGTSLSSIVVLDIRTMRAEHEFANARHFGPITALCLDRKHLWLVSGTASGVLSVWDLRFGLLLRSWNIGPRRIHQIAVHPVKGKGRWIVVAAEPDDGSSPASSSDPSKPRRSSTASTAPLPGTTVAEVWDIDRGHKVDEFRIVSPQQQSAQSTALANRPNVFANGAPATSSVSMQDASLDPAAAIEALLAASTAPQSTPPAKSSEAGRQVVPPIQPTVRAFLLGTDYSMQATTRPAASHLVALQDQQDGYGREAAAKGAGGKDKDGGFLITGGEDRKLRFWDLGRVSRSAVVSGLGIDEEVPTFSTHTSTVRPSSQADPIQCTIHLESTAAPPSASSSQPSSSRPSRPPAPTARVHRSTLIANSQQQLLRAHQEAITAVNVLDLPFRCVVSGDRAGVVRVFE</v>
          </cell>
        </row>
        <row r="189">
          <cell r="L189">
            <v>6.5699999999999998E-6</v>
          </cell>
          <cell r="M189" t="str">
            <v>MPLESGLDSLAHPGSASCDSQISFLKHGDLAQLVAIKVASFEGHIPQRPLTDLLDHPELKHHGFQQQLPSDLFVRVELWADNKPLIPPVQTAHKAFKSRTQIDWNEHITLPIKYRDLPLGSQLAVTVYDIAGPGELAVVGGSTLRLFGNKCTLKKGKQRLFLWKGKEADGSVETETPSKVGLKDEMGRLEKLAESEKSENLFLYIDLPRFDFPVVFCEPEYPLPVLSSLTLSSTAVPPSTSTATAQGSSTSAGTSAQQAAEASLFTIVDPEIVRKNPVEAKHRRLVRDHRNGPLDRELKPNAKIRDELNEILRYPPTQELTTPQRDLLWKFRFYLTRDKRALTKFLKSVVWSDPGEAKQAVETLLPMWSEIEMDDALELLGPAEGFRDRRVRAYAVRQLERADDEELMLYLLQLVQALKFEPASSSTSPTSSHVSPSASLRHSHAHIHRHGSSLRPTAASPHDSLPTLEDFLVERSAKNPVLGNHFYWYIQVEREAKARGSMFEGVARNFERRMQELQQEGEPDRLETLRRQSEFIARITQLASSLRLSKDARPKKIEKLRSAIHSSSTGLSSFSSPIPLPLDARVSITGIDAETSSVFKSNLFPLRLQLLTTSGEPYPVIFKNGDDLRQDQLVIQLFTLMDRLLRKENLDLKLMPYRVLATGALDGMVQFVPSRTLQDITFEYGAQGLLGYLRENHADPGSVGTYDVKPEVLDTYIRSCAGYCVVTYLLGVGDRHLDNLLLSPDGHFFHVDFGYILGRDPKPFPPAVKVCKEMVDAMGGMHSPHYARFKSLCYTGFTTLRKNANLLINLVALMVDGNIPDIKLEPDKAVMKADLIFSSSSGTHSGPPPQVQDKFLLNLTEEEAIKEFEALLNDTSYFTSVLDRIHSVAQYWRS</v>
          </cell>
        </row>
        <row r="190">
          <cell r="L190">
            <v>1.13E-4</v>
          </cell>
          <cell r="M190" t="str">
            <v>MAVGGGTLAVGSVALADRPLDAIMYDMRSKVEEIRLRAANELSNYVLASSRTLSAEAFNKVYGEIHTRCFALVNSPDLQDKLAGITAIDKLVDVLGNDMSRAIRLAASVQRAFPCPDPLVMTMAAKVFARLAAQGGSQMAEHVDIQVKSCIEWLQGERIEARRYAAVLVLRELTRSAPGLVYDNVPDLLDNLWTALRDPKVAIREAAAGALAGCLLIVTQRDGQYRADMFGMVYEQAQRGFKLNTAEAIHGSLLGYKELFLEGKMFMHERYTEVCDQILSFKDHRDPLVRRAVVELIPTLASYNHADFANLYLHKTMLYLLGQLRNNRDRTTSFHAIGHVAMQVKSAMAPYLDPILASVKEGLQQRGKKGAPSEEAIFQCIGMLAQSVGQALTKHMHELLDLMFAYGLSPALETALTQLGRDIPPLLPEIQERVLNLVSQILANEPFIQAGAPRRFHRHDYPMPTPEHRDENQVILALEVLGSFNFKGHSLGEFVRDHVARYVEDDNPDIRRAAALSCCGVLANDPVVGQTSNNAIRLVNEVLEKLLTLAIADPDPTIRQLTISHLDPKFDRHLAQAECVRSLFIALNDEVYAIREVAIKIIGRLASINPAYVMPSLRKTLIQLLTELEYSTSSRSKEEASTLLGLLVGASQRLTRPYVVPMLNVLLPKSRDTSPAVAASIMTTLGELARVGGEDLIIQLEPLMTLILDTLHDQASAPKRESALRTLGQLSSYSGYVIEPYLDHPSLLGLLIGLLKTEPGQHTRREIIRVMGTLGAIDPYRHTVVEGISNDAYVEAFNPTDPTHPSNIGPQHDEYYPTIAFNALLVVFNDPSLSEHHTAVVDAIMYIFRSLRLKVVTFLPQVLPAFLNVMRSCPVGLQEYYFQNLGQLISMVKQHVRNHLGPIITTIRDFWTTTPNPGLQIIIVDVIQSIALALDAEFKAYLPSLLPLLLQAFDQNLNFGELRRQNTLIRVLHAFSIFGSSLEEYLHLVIPAIVRTFEQPDVPSLLRKQAMQTVTQLSRKLNFADHASSIVHPIARVLASPATPSDLRNVAMDALCALMLQMGPDYVLFAGLVNKALVRNRIVHQQYDQLVSKLLKGEPLPQDLSFGDPCVVVIMPSNEATVAADAGVSKLPVNQVALKSAWEPVDRAKPDDWREWLKRLSVQLLKSSPSHTLRACANLAEVYPPLARDLFNAAFVSCWTELYDQYQEELVRAMSTALASPTLPPEITQTLLNLAEFMEHDDKLLPIPIATLGGYALKCRAYAKALHYKELEVLQDPSVQTIEELIRINNSLQQPDVSIGILTHAHQVHNLELKEEWYIELERWEDALAAFERKAQEQPDSFDVTLGRMRCLHALGEWDSLAGLAQQHWTRASHEQRRKIAPLAAAASWGLAQWESMDAYISVLKHDSADRAWFRSILSIHRGQFHKAQSHINKARDLLDTELTTLVGESYNRAYDAVVRIQMLSELEEIISYKEATAVGNNERRVVIQKTWMKRLKGCKRDVDVWQRILKVRALVVTPRENTEMWVKFANLCRKSGRLGLAEKTLNSLLGDDQATMGGPAMSGPPQVIYAHLKYQWATGAREETLAFLRDFTAKLSTDLGIHSDGEQTANAEVVNSGRKAEYTRLLARCHYKLGEWQSAMQEDWGSEILPDILRSYLLATSLDPTWYKAWHAWALANSEVVAHFARSQGEQDPTRPGAYSVHLVPAVQAFFRSIALSPDSSLQDTLRLLTLWFKYGHVNEVSNTIMEGFRSVSVDTWLEVIPQLIARIHAPDPSVRKLIQHVLTDVGKAHPQALVYPLTVASKYPSETRRRAALSIMNKMRDHSASLVEQAVLVSQELIRVAILWHELWHEGLEEASRLFYGDHNIDAMFATLEPLHDMLEKGPETLREISFAQTFGRDLADARESCRRYRQYGQIEDLNHAWDLYYQVFRKINKNLPTLTLLELQYVSPKLLNAKDLDLAVPGTYVAGKRIIRIASFGANLEVFTSKQRPRKLRVFGSDGIEYNFLLKGHEDLRQDERVMQLFGLVNTLLQKDPETFKRHLTIVKYPVIPLSPNSGLLGWVNNTDTLHVLIKNYRDSRKILLNIEHRLILQMAPDFDHLMQMHKLEVFEYALDNTTGQDFYRVLWLKSRNSEAWLDRRSNYCRTLAVMSMVGHILGLGDRHPSNLLMDRVTGKIIHVDFGDCFEVAMQREKHPEKVPFRLTRMLTSAMEVSGIEGTFKITCQHTMRVLRENKESILAVLEAFVHDPLINWRLVQGGRQVGNNAGRGGENAPADARRPRGDETNIHDDGAVGQINTRAVQVIERVQQKLTGRDFKPTVSLSTEQQVDRLIDMATKLEHLSLMFIGWCVAFTFAVRSSSG</v>
          </cell>
        </row>
        <row r="191">
          <cell r="L191">
            <v>6.8399999999999996E-5</v>
          </cell>
          <cell r="M191" t="str">
            <v>MGKSQSKLSPEDLADLQKNTYFDKKELQQWYKGFVKDCPSGQLNQEEFARIYKQFFPFGNPQAFAQHVFKVFDKNGNGTIDFREFIAALSITSRGKLDEKLQWAFQLYDINNDGLITYDEMLKIVQSIYDMTGEMVKLPPDEDTAEKRVNKIFALMDLNHDHQLTFEEFKEGSKKDPTIVQALSLYDGLV</v>
          </cell>
        </row>
        <row r="192">
          <cell r="L192">
            <v>1.05E-4</v>
          </cell>
          <cell r="M192" t="str">
            <v>MDYLDGNLHQSLLTALAANLASTSEQDDLALLTTSFSSLEPVSNTAIHGVLSRMNGAYGAGEGELVTNDQLEGMIAFAEYSSSAEHNQAQAGQVVKLLQGIPRWSLEPALGVQASYDWAPADRLSFALTDAAFRCADLNGQAREAVIKSVQFVQAELERQARDAPGPRTISYVLPALNGLRRAIPQGHLRWTAADPQPSILSFDDPAVTHLRSIFANSSDLDLSSEEGRIALATLEKYQFIQPGLSPTLPLLASLEIQQAYWSSFLSAAKTSDARWKEMLVGSGKQTDKSAMPQQIAAEGVAQKALEIWQRVVRAIENEDEMDDEVDLQPTPLLVASLTLAVTASVVARKLEPDLLGILESVLHPESAGIDESIQVAGSQALQVIAHGFPERLTSATEIIRRFLLSPALRPSDDPSTLTPALQTATEAYSALLARSDSSSRTSAIQTLLNHLASIERQGHVPNGDSFVDAASTIGSVRRYGGDTAEVAANIVHVVSLLARKSGETSLTRLVGSTLLHYAMNGSVLVQCAALIELREIAAVSDKHAYVESLRTVTGVARTATGGDDISYQTAISALTQLASIAAKKHEELGFSFLSELLTLFGNKGAESAGSSEERTQMLLALVAVLDSYLTQVSFDASSVISSALGALFRGFWYTCLLSGFLSSPQRLSAWQRGALLSVAKRSPPLVVSVSQDLVELEAQVQAILKSASSHSMSVEAIRGDLANGIPSQATHARSISAPQAVFLTTAYRLESLRAEAGAIAPLFLYFGVPALSGESAVGDTLKSIGDKVLSVYMARLGQQVPLHAMDSSAYVQVRTILLHTTNSSESMRSTALRFLDNILASFPSLVCNLGVVTVMLELLTVLRRACLDEFTDEYTPSFEFHSTRGNFTITLSDDYPLRNRILRNLHEHVRSWLKKGITRSPLEMQGLLQEYVDVTSDGYRMQMLNDDEMGKSVALDLVKTPPANGKYASLPAWGNWNADASTAFARTFAAKSFFGGEVQRGATNPRDVLDKLEDLAEQLDKHKLHFKLSELRDLFYRGAAQVVKAQQPDFEVLRHVVSLPVRLYTEASIAVGQEIWTWIADARPELEPRVVSEVLEAWADAIEREQGLFSRTLDNDTPLNQETQFTPTDKEALNRDYLFANRLFSPMLAMLDFLQSRYQAYRYRNADLVYATLRLLLRTLEAHENWSRHPLSRELRLTLLSFGFTLIGGSRLDSIAEYNLRAKLFDAAFAWFEVRPTWSFGNNRIQIKADLQAIDNLLQAVQADSPNYDVVSSSFEDSRLAPVLPDRASASSAKEAQRLRQQLLKALLSDEAERLRLWLNPLLDSKRGAVPTGETPGVEELRKLARFAWTRWPKVVVFLHERFKLPPLLEEVVRVIRSDPLAVQDCPDALPLFVGESLSLESRSKFRHLLYWAPVPVPEALRFLFPKFGGDPILLQYALRVLEHHPVAITFFYVPQVVQALRTDELGYAERFIFETSKISQLFCHQIIWNMKANAYRGDDAEEADPMKPKLDRLVDMIVESLSGEAQDFYNREFTFFDEVTSISGKLKPFIKSPKPEKKAKIDEEMAKIKVDVGVYLPSNPDGVVVDINRTSGRPLQSHAKAPFMATFKVRRTRHTADTDDLEAQDELIDVEEGAASSRKQEYDTWQSAIFKVGDDCRQDVLALQIVAMHKNIWNSLGLDLLVTPYRVTATGPGMGVIDVIPNATSRDEMGRAKINDLLSFFKMKFGPVESADFQRARNHFIQSMAAYSVLCFIIQIKDRHNGNIMVDAKGNIVHIDFGFLFDIGPGGVKFEPSSFKLTHEMLTLMGGKDSVGYRHFKELTVKAFLAARPYAQSIVDTVALMLAAEFPSFKGEPTLERLKGRFRLDLSEKKAAEWWLTIVDDACENKRSIVYDEFQRITNGIPYVR</v>
          </cell>
        </row>
        <row r="193">
          <cell r="L193">
            <v>6.8800000000000005E-5</v>
          </cell>
          <cell r="M193" t="str">
            <v>MSRATALESGGGSGSALLLRLFESSFFDVHLAIGYLKTYPNSIGITHYLINRLRSFEYEDVEFYWPQLCYLAITRPSPSTALENFILERCQEDAHIAVITLWYLQASLSDLAAMPKSDQFAACRRILNRVQEIIFSDPPLPSSAASSSSTSTKTPSPSVPNDKATQEAEEKQEKINAPTASFVGIGLLLAAIGMPQLVNVAGRMVVEQGRRIEPPTRDEVDDAEEEEVREGGNSESGSEGEAGVAKAVAAKKAKTGIAGALLNGSAKGSKKATGSSASKPTKRSQTQPNYLPGDRITASPRIPLPSAHESRSMSFLPSPSAKSPTKPTPSSPSTNSTSPLSPLERRGSLKHSVLRQSTAPSLSVPSLPMTSKSASNLLNSPSSTSQHLSGTTMPGYGLPKNFLSRHLLLQACRSQLDLIRSLQDISTRLVLVPKPARLSSLRAELTVLNHGLPRGCSLGMSTRPPPVALLPDSTPKPPASSPQPSSPFDKPHPPTPRRKQARVVRISPGESVVLNSADRAPFVIYVEVLEEDLDFDPDRRSNWEDLRRALREREGLATASIGAKGKALAENGRLSLESGMDGYAKQADAPSPSKSQEAPATPHQPTSPSPGTPFAERAEYALGGGLDGGGPSEGDVTAEPAGEMDLVEQLYGDISLRDDPLAEPPVEEVEEEIHNRDVDEAAWRRKDEAAKAKRRDRTASTASSNTARSRTSISSASGEPLPVGPKAARRMSGGTARPGGRSIASRAPISLEDYAERMRMAAIMLAQLDASQTASRGVVGAGTAAAGTLVTLPVYTVAGIGGVVGAGLGAGLGAVKARLSKKETLAASAGQGGAGTRASLDTASAAEGTSAVAGQPPLNPVAAALSHGAAEASSSSGSAPSTSTATTGTSGSSTPAPLPTQRPRVLAPQDAAAIRDRIMSEMMALEEERMERMRGDVESRSGWTAAAGSAKTQDNTVVMRAVNKDDPSGAVFAESFTSKTARIRSASPFGHLPTWSLLSCIVKTGADLRQEQLAVQLISEFGRIWKEENCPGWVYYFRMIVTSENSGLIETINDAVSVHSLKKNAYARRAEDGTQAFDSYSLYDHFVNTYGSPDSSKYRKAQDAFIQSLAAYSVICYLLQLKDRHNGNILLDRQGHLIHIDFGFMLSNSPGSIGFEMAPFKLPQDYIDILGGFDSPKFAEFRALFKRCFRDARKHAERIITLVELMQKDSSLPCFSNGELTSQQLRERFMLSLPQAQLDEYADKLILNSAQSSFTRLYDLFQGYSNGILI</v>
          </cell>
        </row>
        <row r="194">
          <cell r="L194">
            <v>1.54E-7</v>
          </cell>
          <cell r="M194" t="str">
            <v>MEVWRSVFEPVRIEAGEGKEEEEKERDEGEEVGLGLGHGPPMSHEEFEDLVSSVRLAISRGTHPRLNAKGSSGSYFARAPTGEPVGVFKPADEEPYGTLNPKMVKWIHRNFLSRVIPFGRACLVPRQSYLSESAASILDRHLGTNIVPRTEVVALSSPAFYYDWIDREKAKRGAGLREKEGSFQVFLKGFKDVSDFLYEHPFPSRPSLFSSLYPYTSNAVDAPSSATPVPPARKDRRRRGWVMATCLWMCGMAEAEKDDRATGEQSEAGEAPEGEPRAHGAMTLSREVDGFEWSEEMVASFRHELEKLVILDFLIRNTDRGLDNFMARVCYDTSDGHPHHPHFHLAAIDNSLAFPHQHPLGWRTFLYGWLNLPLSLIGQPWSPSTRKAFLPKLSDPEWWRDLRRELRTEFKRDKTFREDVWERQWAVVKGQGWNLVESLKSEDEGPVELCRRPKSLVREEFALIAVEPAAPAAPPSVRRQDSVPLPSASHDDLPNPVSTASSRPSLSTRRSAPPKAVPPVHLAPKAPAPPPKEPPAPPPKTASARVARHHRRTQSDYGATDTNSSAFGPSSAPAPGGYWFRRPLDSLVSLSSDTRANGEQWADESEEETGVGLMQRLDRVEADERERLRKARRKDKAVRDMLDAEERGDERTMREVPQRSWLGRSWSSSAVAERLPDEGGPPIRRSYSDEAGTSESTPLLRNSRADEERMTQSWYGGYGSSRRILEDHAEVDEENEEAVERPRPKVRRKWVVVERLEEVKEPERWVYWPW</v>
          </cell>
        </row>
        <row r="195">
          <cell r="L195">
            <v>6.4400000000000002E-6</v>
          </cell>
          <cell r="M195" t="str">
            <v>MTDDTEQPAPSYESFPFSPPRTDEPTHQALRRFGSRVSGQGDGCAPGGDSAGGTGGLGALGRLKRLFVGSGGDGEDGSTSADGAGRETSSSPPRPTVASSHLRGVAVSLQQQLSGSSPRDTLDGDDSAAVAQRAASNTRSKSQGRSSSGKTGGTAADSSSRSPTRQQDQHDPIPFPSSSSGVEPPPSQSRRSVRPVRLSGALPPAPSVSVNMQNAEMNVSVPPGRNSGSDYRYTPTPDSPNASDFDLGASGGRPTLGQRARRLSSNLAGLGQLAKSVKAKDEDARSVWSVGTGAAKGSPSAVEAIRKMQEQTLDKKVWIADKAVRECEACNRPFNALRRRHHCRMCGNVFCGACSSNWLPAYGRERNVRVCDHCMAQRRTKEALRITPTTTWEDAASVSRLPPPIARPASPPRISAHEPPQTPSSVASASRIYRPSSLRQRKSRLSTSARGVDLAVDRISEAGSDRPPTPVFEEAGDASPAESRQHSPKSSMHRAQLEQLQQAQRSVNGDSTLDGGIEAGLQSPTLSVATAPFRRELGEEDHATADEAEDEAEDEAGHRRSKRQDDGDHGETGVAPESAGLGLDLGEENAFSVTATAAASDVDGSHVSAQRSGEGTSVAPAHQSPFLPNLGRSTSRFSTHLLDYLPDFLADSHAPVNPDIYHADAFRAVEAVDIPLSQAALSHIRLMIRQSLEREKIPEASAWVAELERLLFSVADRLAILDSVDTRTFDVHDHIRIKRIPGGRPRDSEFVNGIVITKNVMQKKMPRQLSNPKIMLLSFGLEYQRGDAQYFSLDKVIDQEREHLRNVITRVTSHFPQIVLCERNVSSIALEYLKDRGIAVARHVKPEVLAAISRSFGADILPSTNALFDPKLGRCRKFCVQTFVHPDIPGKRKTFLRFEGGEQQAACTIVLRGANMEVLGKVKRIIEMLALVVYHAHLEGYLLHDERIEVIPPLPDRRRPSTVTTSEGSPANADAATVSSVSEKEAIADRIAETIRPYESTALSSSALVQYPPPYPLQRVAEEERVLRELREQREAEETRRILEEESASRLSTITTSDAATPSGETASNGSSIVDLAKPASISQASDAALVPPSLDSALISTPRRPADLAKETDFRDAEEEHAQHLVNWEDYRDTHPCRLDPFNFQHIYVLESLVHVGKDGEPDRLCRPPQIRMIDFYRENDTTIGQYLRDADASLRAQEPCPSPSCHEPLSSHARIFVHDSLVLKVRWELSDNEVLRGAVGMSAVCRRDGCACTARLVRASVETTRLSFGKFLELSFYPSDQLACANEACGHDGQLDHVRYWHFGDVRVAFAMARIDLRNVATPPRQIKVRPERRLELRNLEYNQILLRTDSFFDSAQARIAAFKYEGVPPELVEESKTLLASLASRCEADRQSIKRLLLSVYDHTEESNGSEMTSVRRLLQEKSHAFDADWAALVKHVMPMELPDLRKASTAQLKRFFPEAGIGPAAQRSASSSLPPALEVDETADGVEPSAAAVEPGDEATEAAENAAAASVRDAEIQIEPPSTPRPADPLSASTATITAPPPATDMATPTTFRRASLSGSDLDSDSTVHADEPTATLTRNTSLFIRQRVQHADDTSAAESEAEQSAPRRRRQDPNIASLVNVFDGAAGSLSRNSTFKAKQPSPARPGFRRVQTDKPPSSAKIRPRPNKVPSDTDTSYARNVGVSHLMDRSLSAAAARPSRIPARKPLKAETDHGASVPGTASTSPASSRPPSRAVSRTPTSRTTSRPSSPVTTRKPAGLTPAGGDAPQRPSLKPSSSSRSTIKGKSGRGAAPLVSESSDADHRTSSRSRNELGLDRPTASSANKIASRRVVSTGTGRFVSSMRRRFEKAAERSERSSVARKRARPIITSQPTVRIFDNIRDAIKEDSSDEEGGQSDARSAEESDGADDEFDDEHDVPEPEDMPGGAVDASAAAQPQAVPRPKQPTLATSSMADALARSNSAAGSDVLLLQPSSSDHASGEPSDSDYPSIPHSPTGADSFTFPRMSEGESSGTERRSLFNALSSLWNYRNGDFSPLAYPTLPTEHVYADNPILVREDEPTSIIAHALSSRKYYQAFEHPELPRIRDGLRAGNDAASDKFSIVSLEEPDVSKAVEEMLRASSQRSFKLGDLELGDISARCTVFWVEQFEALRRQCGCDMQFVESLSRCLKWDAAGGKSKVDFLKTLDDRFIVKQLSKPEMEVFARFAPAYFQYMADALFQGRPTVLAKVFGIYRVSLGKQYRNVDFLVMENLFYARQLKQIFDLKGSTRNRRVDENNPVLLDENLLELSLKNPFYVREESKQLIRQAVWNDSQFLSDLNVMDYSLVVGVDAVKSELVVGIVDYIRTYTWDKRIESWVKETTFLGGASKAGGPTVITPKQYKMRFREAIDGYLLLSPTPWLDMAALRTGQANPAKATALVAAASETAADNASVLLPSSATSTYSAPPPSDTSSVITAASLAAF</v>
          </cell>
        </row>
        <row r="196">
          <cell r="L196">
            <v>1.03E-5</v>
          </cell>
          <cell r="M196" t="str">
            <v>MGSGSSAQEAPRSPGPGARARQASEGTERGQDGSADAGASAAEHAAAASGAAAKARAAGTGGEDELGAGVLVGNLIGQDHANYVLMYNMLTGIRIGVSRCQAKARRPLTDADYTARHKFSFDIVGNELTPSVKYDFKFKDYAPWVFRELREYFYLDPSDYLVSLTAKYILSELGSPGKSGSFFYFSRDYRFIIKTIHHTEHKFLRRILKEYHEHVKKNPHTLLSRFYGLHRVKLPHGKKIHFVIMNNLFPPHRDIHETYDLKGSSIGRLYPEEKAKQNPHAVLKDLNWVQRQRQIALGPEKKALFEEQLRRDTELLQRLGIMDYSLLTGIHNGVRGNSDNLREEKLSVFQPENVKVSRKATQVKRDADASALRKAVQRSDPRALGGKHELPEHENSEKRMFLFYQDEGGMRATGDNNEDLGVIYYLGIIDILTPYNCVKRIEHFWKGLKHNKHMISAVPPREYGDRFLAFIKSSIRGNDISIRPQMFEHEPKHDMNQEKPPVNVTSDDEKAQRQRDDSRVEMSEKSAVAQGKVKVQ</v>
          </cell>
        </row>
        <row r="197">
          <cell r="L197">
            <v>6.2400000000000004E-6</v>
          </cell>
          <cell r="M197" t="str">
            <v>MLVVGLTGGIASGKSTVTSLLKAHAIPVIDLDILARVAVEPESYALSALVRHFGDSILRSDGTLNREALGSIVFNNEKERKVLNSIVHPAVRRLLAWELAKAWLRGEKICVVDAPLLIEAGLWKLCGAIVVVYCSEILQLQRLRSRNNLSLTDAQARLSSQRPLSEKLDYADYVIDNSGPIGDLQNQVDSVVAKLHKRAGWSWVVSWLVPPVGIVRAALRVGWRLWFQGVGKKKGRSTRGEKKAEEIEMRDRRRRSSAAS</v>
          </cell>
        </row>
        <row r="198">
          <cell r="L198">
            <v>1.7200000000000001E-5</v>
          </cell>
          <cell r="M198" t="str">
            <v>MAFAHQVGGHAATILASPIDASTLIKPASARELAFYTQVAPTLADGTFLGEWTPAFYGTLKLEGKVGHSGAVEKLDTAGDEEGEVEPEMLVLENLTYRFVRPNVLDIKLGTQLFDEDASEEKKARMTKAAAASTSGETGIRLTGFQVWDAASQAYIPTAKPYGRSLKPSELPSGIARFFYPPLSSLSQAEKDALNDASPSSAPSTSATTSAATPVAPAPSTTPAPLPLDLLLPVLRTLIRRLDELISLFSTLEIRMRGGSLLIVIEGDPSALEAALLRSMEDDDDTGSVSTTDGDGNAKPHTRLAYEMRLIDFAHTRAAPGEGPDEGVLKGLRTVKALLEDLTQKLTEQQKEEEA</v>
          </cell>
        </row>
        <row r="199">
          <cell r="L199">
            <v>1.9750000000000002E-3</v>
          </cell>
          <cell r="M199" t="str">
            <v>MLVLPGASVFHPPQRAALLARVNANAPQVTSVDAVYIHYVEPVSLAAGKTLADPNSKERKVLDALLKYGDDYALAETRPAVDLAVEVGNAPGVIWVVPRAGTISPWSSKATDIARMCTLDGTVQRIERGIAFVIKAEGDAQRVAHLENVAHFLHDRMTQLLLDQKPEAKALFERGSPAPLKTIDLRDKSVTEAKEKLVKANQELGLALAGDELDYLVESFLASAASGRDPTDVELFMFAQVNSEHCRHKIFNAAWVVDGQEKDNSLFAMIRNTHKLTPEHTISAYSDNAAVIDGSVVPRFAAAPSTAANVPVYQANEEHMPILIKVETHNHPTAVSPFPGAATGSGGEIRDEGAVGRGSRPKAGLAGFTVSNLLIPDFVQPWETDFGKPAHIASPLDIMIEGPLGSSAFNNEFGRPGLTGYFRTFAEEIPSLDKDGKPSTEIRGYHKPIMIAGGYGNVRPEFALKDKIEPGARLIVLGGPGMLIGLGGGAASSMASGSSSADLDFASVQRENPEMQRRCQQVLDTCVSLGAENPVQSVHDVGAGGLSNALPELVHDADLGGVFEIRDVLVDDPGMSPMEIWCNESQERYVLAVGPENLERFEAIAKRERCPYAVVGTATTEQKLVVTDRLLGQDAINLPMSLLFGKPPRMHRKAVTLQPPRNAFDSSLKQYLPLAESTRDLVDLAVERVLHLPSVGSKSFLITIGDRSISGLVARDQMVGPWQVPVADVAVTSASYGFDVLAGEAMAMGERTPLALLSPAASARMAVAESLLNLAAANTPSLAHVKLSANWMTAASYNDGNEGAALYEAVQGIGMDLCPALGVSIPVGKDSMSMSMGWNDDAGKRKTVTAPNSLVVTAFSPVTNVDQTWTPELQVVPEPTVLVFFDLANGKQRLGGSALAQVFKQIGSEAPDVEDPKVLKAFLEGCNRIRAEHPEIVLAYHDRSDGGLFTTVVEMCFAGRIGAEIMVDAFKKDDDAIAALFNEELGAVFQVRQSDVPAFSQAFIRAGVPSTAIHPIGRVASSREDQAVSIASGGALLWSSTRAALQQQWAETSYRMQALRDSPQGALEEFENIARDDNTGLFYRLSFDPAQNVADPFLEKLTSLNDRPKVAILREQGVNGHIEMAWSFSQAGFAAVDVHMSDLITGKVSLADFKGIAACGGFSYGDVLGAGNGWAKSILLHDRARQEFSAFFNDRTDTFALAVCNGCQLFSQLRELIPGAENWPFFKQNLSGRFEGRVSLVEVVDSPATKDSVFLCDMAGSILPIAVAHGEGRATFIAPASQEKNAANVVVRYVDPSGQPTERYPYNPNGSPGGITGVQALNGRVLAMMPHKERVQVLAANSWYPKEESKKWKRRGPWTRVFESARVWVG</v>
          </cell>
        </row>
        <row r="200">
          <cell r="L200">
            <v>5.0299999999999997E-4</v>
          </cell>
          <cell r="M200" t="str">
            <v>MKYILVSGGVISGIGKGVIASSTGLLLKTLGFNVTAIKIDPYMNIDAGTMSPTEHGEVFVLDDGGEADLDLGNYERYLNVTLGRDNNITTGKIYREVIEKERKGDYLGKTVQVIPHVTDAIQDWVERVAQIPVDESDQAPDVCIIELGGTVGDIESAPFVEAMRQFQFRVGKDNFALLHVSLVPSINGELKTKPTQASIRDLRGLGLMPDLIACRCPAPLPLSVVSKISMFCHVANEQVVAVHDVSSLYHVPLLLKDQGLVKFLQHRLKLDQIRLPEPRVARGTKLLTMWKDLTISYDRLFDKVSICLVGKYTSLQDSYTSVIKSLEHAAMKCGRKLQITWVESSDLEKEAQQERPKEFHAAWQAVCTANGILVPGGFGLRGTEGMIAAAKWAREKKIPYLGICLGFQIAVIEFARGVLGLKDAHSAELMETTPDPVIIFMPEISKTHLGGTMRLGLRPTVFQPNTEWSQVRKLYGDADVIWERHRHRYEVNPAYVEQIEKAGFLFTGRDERGERMQVAELKDHPYFVGLQAHPEFCTRPLNPSPAFLGFIASAAGCLDEQIAGQASYEPPHPKSHLHMENREVPQIELVTEQVAKVTVA</v>
          </cell>
        </row>
        <row r="201">
          <cell r="L201">
            <v>1.1400000000000001E-4</v>
          </cell>
          <cell r="M201" t="str">
            <v>MTIYTSPYEPIAASEYHKGGVFDFIFAPERLDKRREQVAIIDAVTGAKTTYGELASESLRFADGFTRTAGLKRGDTVLLFAPNSALYPILLFAGQAAGLAVSTANSSYLADELTHAIQLAGANVVLASADLLKVAEKAAKDAGLANDKIYVVPATDGSLPSSLPSGMKPYTDLRGSPSFKPVIPSEKEAKTNLAYLPFSSGTTGKAKGVALSAFNITSCVLQTQKTKGLFDTRDCVLSVLPMYHIFGLVVMLHLTFFHGGTCVVLPKFDLPMALDSVQKYKCTTALLVPPIALAIAKHPIVDKYDLSSLRYILCGAAPLSADLQEAVSQRLKGKTKVFQGLGMTETTSVGAIPAADKVVPGSVGQLLSTMEARLVGDDGKDVKEGEAGELWLRGPNIMLGYYKNEKSTKETLTSDGWLMTGDICTRDNDGWYRVIDRNKDLIKYKGFQVAPAELEGVLLASPLVADCAVIGIYSEEQATELPRAYIVPAPEHAKSPTLTKDVAKWVEEKLAPHKKLRGGVVVVDVIPKSPSGKILRKDLRTAAAKEDMTKSKL</v>
          </cell>
        </row>
        <row r="202">
          <cell r="L202">
            <v>2.7500000000000002E-4</v>
          </cell>
          <cell r="M202" t="str">
            <v>MTLSSSPRRPARSSLVFFSSYPLDSLAVRCETMPSLETSPLPLADSLDQVYTQAALSHEGERWNEVFEEFKREYGVAVDKVARAPGRVNIIGEHIDYCGFSVLPAAIERDVLVAFSTASPSSSSKDIPSPSEKGKTVFVLRNSSSKFSPTSFEVDLTGDGTDLALPQEHHWSSYFIAGTKGILGHLYRKPRQSDFTPPERVLVLVNGTVPEGSGLSSSSAMTTASAISVLEIVGRREGDDGISRRDVTNVAIESERLVGVNSGGMDQSASVFSRPMHLLHIEFIPTLEARAIPLPQTNPPFSFVIANTLVTSNKKVTAKYHYNLRVVECRLGALLLAKFLGLHYTHETRPFPSYKTLLDAYFKNRGPTHGPIRSNSQRPEKLVPDGATVPALPSSRLPPKTASGTHELKTMLGLIGQALGGPGMEDGMTWEQVAERLEVDPKVLEKSVTDREVEPKDGRFKLWTRARHVFTEALRVYEFKDLLCDTAATSQRASPSDIEDGHTTPILETSASDSLPDLQTAPVDPYSTSSLAVPKHADPSSYLLEQMGKLMNESMESCQKDYECSCPELDELVSIARENGALGSRVTGAGWGGATVSLVREPDVPRFIDALKSDYYNKRFPKLSEQELSDAVLATKPEHGALLFQNSD</v>
          </cell>
        </row>
        <row r="203">
          <cell r="L203">
            <v>1.85E-4</v>
          </cell>
          <cell r="M203" t="str">
            <v>MAASTSYYIGVDVGTGSARAALVSAEGDIVAESTYNTTTWRDDRDKDIFEQSSTQIWNCISSACKDVLRDSKVDPAHVRGIGFDATCSLVAAKLDSGEPVPVTPGSWSSEQAAKEAEVRDIILWADHRASKEAKLINSTQSPWLKCVGNTISLEMEIPKMLWLKNHMPPSLFTSCMFFDLPDWLTYRATGDLARSNCSLGCKCSYVPPGVEGSEGWNREFFQQIGLEEFVKNDFVQVGGLPGKNGLILTAGQPVGRGLSKKAAEELGLKEGTAVGSAVIDAYAGWIGTVAAPMEGQQTTTLDDAAHRLAAIAGTSTCHIVQSEEAVFVKGVWGPYKHAVFPGYWMNEGGQSSTGQLLDFMIDTHPASDKLKQLAKEKDTNHFSLLTEILEQMVKEKGVPFMSYLTRDMYLYPDLHGNRSPLADVDMRGMLIGMQLDKTIGDLALRYYATGEAIALQTKHIIDEMNKSGHKVESIFMSGGLVKNRFLMTLIADICNMPVQLPYSSSASVVLGSAMLGAAAAEEADRLGKTLDSQAEAEKSSYGMKDRLWDIMIRMTRPGSTIAPQASDKELKLLQAKYSIFLECVTLQRKWRKEVRDALGE</v>
          </cell>
        </row>
        <row r="204">
          <cell r="L204">
            <v>8.3100000000000001E-5</v>
          </cell>
          <cell r="M204" t="str">
            <v>MAASVHPAGGLITVATCSLNQHALDFDGNLERILRSIKIAKEKGAKLRIGPELEITAYGCQDHFLEGDTQLHSWQVLVKILECEDAYDMVVDVGMPVVHKNVLYNCRIILYQRKILLIRPKMWLANDGNYRELRWFSPWMKHKQTEDFHLPKMIVDITGQQTVPIGHAVVSTQDTCIGVELCEELFTPAAPHIEMALDGVEIFANSSGSHHELRKLRTRIDLIKEATLKSGGLYLYANQQGCDGDRLYYDGCAFITLNGRVIAQGSQFSLNDVEVVTATVHLQEIRSHRTWSSRSMQAAGHEGAFQRVRAETRLSSEDAEDLIETQVDHEGEFEYNVPEEEIAYGPACWLWDYLRRSGMGGYFVPLSGGIDSCATATIVYSMCRLVAKAAAEGNESVIKDARRIAGEAADSSYVPIDPREFCGRIFHTCYMGTSNSSDETRNRAKGLAEAIGAYHTDLNMDACVSAIHTLFAFVTGKKPEYKVHGGSNAENLALQNIQARLRMLLAYLFAQLLPWVRGKTGALLVLGSANVDEALRGYYTKYDCSAADINPIGSISKVDLKRFIAWAGKAFELPILDDFLNATPTAELEPITKDYVQSDEIDMGMTYEELSIYGRLRKQSKMGPYGMFNKLAIEWGHRLSPSDIADKVKYFFRMYAINRHKMTTLTPSYHAEAYSPEDNRFDLRPFLYNSRWAWQFRAIDAKASAMPDRSKKDKANIGDNVQAA</v>
          </cell>
        </row>
        <row r="205">
          <cell r="L205">
            <v>4.3100000000000001E-4</v>
          </cell>
          <cell r="M205" t="str">
            <v>MSIAANLIRPVVICGPSGTGKSTLLKKLFVEFPDRFGFSVSHTTRAPRPGEENGTSYHFVTREQFLDLVKADGFIEHAEFSGNMYGTSVKAVEDVKKGGKMCILDIDTQGVKLIKKNHPYLNPLYVFISPPSLSSLKTRLTGRGTESEQSMSARLAAAVGELDYAKSGAFDVVVVNDDLERAYNVLKQVIIDGKTEAGDKLPHFEDK</v>
          </cell>
        </row>
        <row r="206">
          <cell r="L206">
            <v>2.5119999999999999E-3</v>
          </cell>
          <cell r="M206" t="str">
            <v>MEQTYIMIKPDGVQRGLVGEIIGRFEKRGYKLVAMKLASPSVEHLEKHYEDLKEKPFFKGLVSYMASGPVVAMVWEGKDAVKTGRTILGATNPLASAPGTIRGDFAIDVGRNVCHGSDAVESAKKEIALWFPEGIQQYTRAQDAWVYEK</v>
          </cell>
        </row>
        <row r="207">
          <cell r="L207">
            <v>4.1900000000000002E-5</v>
          </cell>
          <cell r="M207" t="str">
            <v>MATTAAAPSRRRGAFIVFEGLDRSGKSTQVQRLVDALNARGVQTKGARFPDRTLSTGKMIDSYLSQKADLDDRAIHLLFSANRWERASQILEDLRNGVTVVCDRYAFSGIAFSAIKGLSWNWCRAPDVGLPQPDLVLFLRVSPEVAQQRGGFGQERYETSEVQAKVEKAFTKLGQSVGKDVWTEIDADKGVDEVHEEIVRRVEQALGSEALDGEVKKLWEDALGDEKD</v>
          </cell>
        </row>
        <row r="208">
          <cell r="L208">
            <v>3.8600000000000003E-5</v>
          </cell>
          <cell r="M208" t="str">
            <v>MAHSLRPVASPADADDGRQFTLADAQRVYTLAREDSRLGAKVREALDIVERALDEYGLEQIALSFNGGKDCTVLVHLLAAAILRRQNPSLIDSPSSSSPTSSASLPPIPTIYVRCPSPFPQVEAFVSLCARWYALELEAVEGGMREALQVYVDRRKSSLALSNGTEGRRGEIKAVLVGTRRNDPHGEHLRPFSPTDAGWPDFMRVHPILDWSYGDVWAFLRAETLTLGDDGEGREGKRRGLEWCELYDYGYTSLGSTHNTFPNPLLRATTSGPISRPSSPTSSTAKGVGQPLGGWRPAWELEDESAERAGR</v>
          </cell>
        </row>
        <row r="209">
          <cell r="L209">
            <v>3.6849999999999999E-3</v>
          </cell>
          <cell r="M209" t="str">
            <v>MLARSHQVALRAAQSSTRILARTAVASLSQRAFTAGTASLSPSPRRLTPLRSSPSPSRSLATMAEQNQGAKLIDGNAIAASLRQGIAARIAETRARFPRFEPTLVIVQQGARPDSSTYVKMKLKAAAEAGIKCTLVQLGGPEDGVGENEVMAEVERLNADSDVHGIIVQLPLSDEIGRDGERRITEAVSPEKDVDGFHAYNIGLLSSRASEPLFAPCTPAGVMLLLESTGIEISGKNAVVLGRSDIVGSPVCALLRRKDATVTQCHSRTKNLADIVRQADIVVAAIGQARFVQGDWIKPGAVVIDVGTNYIADSTRKSGSRLVGDVDFDSARQVASYITPVPGGVGPMTVAMLMENTVLSAQRLLEKSQQRLVKPLKLVCKEKVPSDIEIAKSQVPKPIDVLAAEIGIPAKDLELYGRNKAKVKLEVLDSLRHRKDGKYIVVAGITPTPLGEGKSTTTIGLAQALGAHLGKAAYACVRQPSQGPTFGIKGGAAGGGYSQVIPMDEFNLHLTGDIHATTAANNLLAAAISARYFHESTQSDKALFSRLCPPKKGVRSFSPVMIKRLEKLGIDKRNPDDLTEEERSAFVRLDIDPEKISWHRVLDTNDRYLRKVMTGLGPAEQGKTLETGFDIAVASECMAVLALATSLGDMRDRLGRMVVAESKSGVPITCDDIGATNSLAILMKDAIKPNIMQTLEGTPVFVHAGPFANIAHGNSSILADKIALKLAGIEEGEEEDKNGYVITEAGFGADIGMEKFVNIKCRASGLIPNAVVLVATIRALKMHGGGPEVTPGKPLPEVYLNEDLDILKAGCANLARHIENAKKVGVKVIVAVNRFTSDTPAEIKLVQEQALAAGADAAVPCNHWAEGGKGAIELGEAVIQACKEPNPFKFLYDVNLPIKDKIEIIAKEFYGAAAVEYSELAESQIKSFEETGYGKLPICMAKTHLSFSADPKLKGAPSGFTIPIREARLSAGSGFIYPLVGEMSTMPGLATRPCFFDHQLLDDGEIIGLS</v>
          </cell>
        </row>
        <row r="210">
          <cell r="L210">
            <v>1.27E-5</v>
          </cell>
          <cell r="M210" t="str">
            <v>MDGPYTFPTHRLARLEGANADKTPLVLVACGSYSPVTFLHLRLFEMARDDAHFNTSFHVVGGYLSPVNDKYNKLGLASAKHRVAMCDQAVSDTSDWLMVDPWEARQPRYLPTAQVLDHFDHELNTVRGGADVVVRDPRTGETRVEKRRVRVMLLAGSDLILTMSEPGVWAEKDLHHILGIYGCYIIERSESELDQSIFSSSSVHSRSPLALYRHNIHMVEQTVRNDVSSTKVRLFIRKGMSVKYLIPSVVIRYINRHGYRTADRRRSSLAQVAPTASPSLVPTLRESGALADDSAVVFEDDEGDEAEKEREKERRVERERREGASLSPAHADQAQQEQAGGDVEMIASTSAS</v>
          </cell>
        </row>
        <row r="211">
          <cell r="L211">
            <v>2.2800000000000002E-6</v>
          </cell>
          <cell r="M211" t="str">
            <v>MVQHHHTLVLSFPSLSSFLSLPSSPHRSTCLDTVYTAAKRARTSLLVVVRTPQNGQSPWRTEQSDDSSSSTSSSPASPPRLPPTSLFVPLERALSLVYSAATRAYLEEDRLLAKLDAVVEEMRGTGICLPSGADERTLERWEWPGETTTPEGGEGVLTTGKGKASSNDVASLPSANLDDGAFTSATGSPAPPLYRTSAMGGTFDHLHMGHKLLLSMACSITSQKLIVGVSDDALLKNKKHRDLLEPLNVRIRNVQSFVALIRPEIQCECVPLQDVYGPTANDPSIQALVVSDETKAGGDTINKLRTSRSLPPLDVWCISLVAHDAQGGSATSQEEKVAVEVASKMGSTGIREWLARKREVEVAAGGA</v>
          </cell>
        </row>
        <row r="212">
          <cell r="L212">
            <v>6.5600000000000001E-4</v>
          </cell>
          <cell r="M212" t="str">
            <v>MLDLLSESLKGRCLFAIPKKGRLYEKCLQLLAGADIQFTRSHRLDVCLVRNHNMALVFLPAADIPRFVGEGNVHFGITGQDMVAEADVNGLVSETLQLEFGKCKLQVQVPERGDIKTVEDLVGKKVVTSFEVLAGRYFGELDVKSAKEGVKTKIEYIGGSVEAACALGLADGIVDLVESGETMRAAGLHAIETILTSQAVLIRSNKPSDEHDALIQRITSRIAGVVAAGKYVLCNYNIPRKVVQEATRVTPGRRAATVSPLDDPEWVAVSSMVLKAQVADVMDKLQAIGASDILVIGLNNCRV</v>
          </cell>
        </row>
        <row r="213">
          <cell r="L213">
            <v>1.91E-3</v>
          </cell>
          <cell r="M213" t="str">
            <v>MANSPHGGVLKDLHARDAPIRQQLIQESETLPDIRLTERQLCDLELIMNGGFSPLEGFMTKEDYESVVETLRLTDGALFSMPITLDVSKEQIDSLKLTPGSRVTLRDSRDESPLAILSISSIYQPNKSNEAEKVFGADDQAHPAVHYLHNSVKDFYVGGAVQAINSPEHYDYVELRYTPRELRAYFEKLSWTRVVAFQTRNPMHRAHRELTVRAARQQRANVLVHPVVGLTKPGDVDHFTRVRVYEAIIRTYPKGMAALALLPLAMRMGGPREAVWHAIIRKNFGATHFIVGRDHAGPGKNSQGKDFYGPYDAQELVTKFKDELQIEMVPFQMMSYIPDQDTYMPVDEIPKGTVTADISGTELRRRLKTGAPIPDWFSYEAVVKVLRESYPPKARQGFTILLTGYVNSGANAIAKALESQFQQQAGRSVSLLLGDTIRSELSAELGFAPEERHKNLQRLAFVAAELSRAGAAVIATPIAPYDHSRKAAKAHIVQNGGAGGGNFFLVHVATPLEHCEKTDRRGVYAKARSGEIKGFTGIDDKYDAPTDADLVVDLSKQSVSSATHAIILLLESNGLIGSA</v>
          </cell>
        </row>
        <row r="214">
          <cell r="L214">
            <v>9.68E-4</v>
          </cell>
          <cell r="M214" t="str">
            <v>MAGAMQNAKKTIRIQDEERESKFGSVFSVSGPVVIAEKMAGAAMYELVRVGHDELVGEIIRIDGDKATIQVYEETSGMTIGDPVLRTGKPLSVELGPGLMSNIYDGIQRPLKAIAEKSESIYIPRGINTDALDRGIKWDFDPVNFKVGDHIAGGDIFGKVYENSLVSEHKIMMNPRGMGTVTHIAEKGSYSVEDVVLETEFEGKKTQHTMLQLWPVRAPRPTGEKLEANYPLLTGQRVLDSLFPCVQGGTTAIPGAFGCGKTVISQAVSKFSNSDIIVYVGCGERGNEMAEVLMDFPELSIDVNGVQEPIMKRTTLVANTSNMPVAAREASIYTGITLSEYFRDQGRNVAMMADSSSRWAEALREISGRLAEMPADSGYPAYLGAKLASFYERAGKAVCLGSPRRTGSTTIIGAVSPPGGDFSDPVTTATLGIVQVFWGLDKKLAQRKHFPSVNWNVSYSNYTRVLQPYYEETEPDFLHYRNLAKQILQKENELAEIVQLVGKSSLGEEDKVVLDVARLLKEDFLQQNGISTYDRYCPFYKTTGMLKCMIAYYEAAIKAVDNEGTTWSRVKDATSDLYYRLTQLKFLDPADGQEPIEKEINQLHADIQRTFQDLAD</v>
          </cell>
        </row>
        <row r="215">
          <cell r="L215">
            <v>1.07E-4</v>
          </cell>
          <cell r="M215" t="str">
            <v>MPGLTDDEVVSEMRKMTAFIKQEALEKAREIKVKADEEFAIEKGKIVRQESANIDANFERKKKQAEIEKKIAISNQNNKARLQLLEKREELLEKVFDEAKAKIGDATKDQSKYAELLRNLVLQALFRLMEKNVKVSGRPKDQEILKKAVDDAASEFKEKSGIDVRVEVDDQLSDKSNGGIILTGARITVNNTLDERLRLLSELALPALRENLFGKNPNRAFFS</v>
          </cell>
        </row>
        <row r="216">
          <cell r="L216">
            <v>5.6100000000000002E-5</v>
          </cell>
          <cell r="M216" t="str">
            <v>MSGKGARENVFPTRMNLTVTKTRLKGAQTGHSLLKKKADALGKRFRAILAKISEAKLKMGRVMQLAAFSLAEVTYATGDIGYMIQESVTEASFRVQAKQENVSGTILPAFEVVRSGGGEGGNAQGPNGGFGLTGLGRGGQQIQRCRETFSKAVETLVELASLQTAFVILDDVIKMTNRRVNALEHVMIPRLENTISYINSELDEMDREEFFRLKKIQSKKKRDNAVKEEAETAARVEREAREDAEASQTGYGAGAGAGNTDAGTSGEKNLLADKDEDVIF</v>
          </cell>
        </row>
        <row r="217">
          <cell r="L217">
            <v>6.6400000000000001E-5</v>
          </cell>
          <cell r="M217" t="str">
            <v>MEALFFNSHSGYLEGVLRGFKAGLLTQAQYSNLTQCETLDDFRMQLSATDYGNFLANETPPISTSTIAEKATQRLVDEFNYIRSNATGQLRKFLDYMTYAYMIDNVVLLISGTLHERDTHDLLERCHPLGTFETMPALCVATNVEELYNTVLVETPLAPYFRDCLSAQDLDELNIEIIRNTLYRSYLEDFHDFVMSIGAPTSDCMSPILNFEADRRALNITINSFGTSLSKEQRGKLLPKLGRLYPEGTLALSRADDVEQVKAVIDPIVEYRPFLDSAGAGGADSNPSGTGAGGGGGASAASLEDHFFQYEVELNKDAFLQQFQFGVFYSFFKLKEQEIRSLTWIAECIAQNAKDRINDFIPTF</v>
          </cell>
        </row>
        <row r="218">
          <cell r="L218">
            <v>1.8200000000000001E-4</v>
          </cell>
          <cell r="M218" t="str">
            <v>MGDYEVTQYPSLLRSEHMTLVQLFCPIDVAHATVEALGDLERIQFKDLNPDVNPFQRTYVSQIRRCDEAERRLRFLTQQIASQGIHIRPASETLALLSGRSGPQALDDLDSRLSESESRVQAMNTSFENLEKRALELEEARQVLRETERFFLEAQGGRGAPGDYRASFEQGEMEAPLLGDVEHAGPAGGAGDAAAGGFELEFVAGTIDRSRMATFERVLWRVLRGNLYMNSAEIADDVLPVPSTMQGTSDSAGGEEKRLRKNAFVIFAHGQDLLDKIRKIAESMGATLFAIDSSSDKRSDKLREVTSRIEDLHSVLYNTNQTRRAELLKIADSISAWWALVRKEKVVFATLNMWLWDQGRKTLVAEGWVPTRDIPQVQAALRRASENAGTSVSALLHELRTTKTPPTFHRTNKFTEGFQNIIDAYGIGSYQEVNPGLFTVITFPFLFAVMFGDIGHGALMMLSALVLIALEKKFGKKGMGSEILDTFYFGRYIIFLMGAFAIYTGIMYNDIFSLSLRLGPSQWRWPDEGSAGKAVEAIQTSSRYWIGLDPGWHGAENALIFTNSLKMKMSIVLGVLHMSFAICLQVLNHLHFNRPELIWAEFLPQILFMESIFGYLVVCIVYKWSVDWEAAGRNPPNLLNMLIQMFLSPGNVNPDDQLYRGQAFVQVFLLLLALVCVPWMLCTRPYLEYREMHKIKEQGYHGIQNGENGAHATDDETDTDGEGAHQGHAVAMTEEAEEEGHDLGEVIIHQVIHTIEFCLGCISNTASYLRLWALSLAHAQLSEVLWNMTIENAFGFEGVLAVVMLVFLFAMWFVLTIAILCVMEGLSAFLHALRLHWVEFNSKFFIGAGTAFDPLTFEGTDEIPEGVI</v>
          </cell>
        </row>
        <row r="219">
          <cell r="L219">
            <v>1.45E-4</v>
          </cell>
          <cell r="M219" t="str">
            <v>MAPSPNSLWLVSAPLESANPLEQLDELRQALGSGKLGSASLVEFPEFKTGTLSSLLTLSESLAKQDPSVTSALQKTVDTIRSLTAPPGSSGSSASATTSLPGFEDRASPLAQHLVLDDGRPYISYILPDGTDRGQTEERWEWNRAKYRTEGRSLPEIVDALMKEVTSIENAQKNKTQQYGVVKGQLATALRKKTGNLSMRSLADVVSASDFAGTNKSEYLETILVAVPKNLIKEWENSYERLTQMVVPRSATKLAQDDEFALFSVTLFRRVKDEFAQKAREKKFIVRDFTYDEEAIEKQRRELENLLAEEKELWADLLRLSRINFSDLFQALVHLKVIRAYVESVLRYGLPAAYFGAIVAPEPKQVDKLVKALSSFLVPSSRGKKGTKPKAGQDDSAALGEYASVMEGEYYEFVLFEIERVEGRGE</v>
          </cell>
        </row>
        <row r="220">
          <cell r="L220">
            <v>4.5899999999999998E-5</v>
          </cell>
          <cell r="M220" t="str">
            <v>MSNATQYRDRSLIATIGDEDTITGLLLAGTGHIDGRGKKNFLVVDSKTPVSTIESAFAEFTERSDIAILLINQHVAEMIRPTIEKYQQAFPALLEIPAKDHPYDPSKDSVLKAVKKHLGE</v>
          </cell>
        </row>
        <row r="221">
          <cell r="L221">
            <v>5.7800000000000002E-5</v>
          </cell>
          <cell r="M221" t="str">
            <v>MAANSQGIATLLDAEKEASQIVAKAREYRNQRLKDARGEASKEIEQLRAKKEADFKEFENQHSGDSSSSQDEVNKATQEALAKIEASFEENREKVVKDLLERVVQVNPALHRNLEARS</v>
          </cell>
        </row>
        <row r="222">
          <cell r="L222">
            <v>5.4799999999999998E-4</v>
          </cell>
          <cell r="M222" t="str">
            <v>MAPHDPRMSNKEAYAINAAAAVRRYDVNPRLDYRTVSAVNGPLVVLDNVKFPAYNEIVALTLPDGTVRGGQVLEVTGRKAIVQVFEGTSGIDVNATHVEFTGSSMKLPVSEDMLGRIFNGSGQPIDKGPKVFAEDYLDINGSPINPYSRIYPEEMIQTGISTIDVMNSIARGQKIPIFSASGLPHNQIAAQICRQAGLVNKESTDRNPEGAPTKGVHDGHEDNFSIVFAAMGVNMETARFFRQDFEENGSLDRVSLFLNLANDPTIERIITPRLALTTAEYFAYQLEKHVLVILTDMSSYADALREVSAAREEVPGRRGYPGYMYTDLSTIYERAGRVEGRNGSITQIPILTMPNDDITHPIPDLTGYITEGQIFVDRQLYNKQIYPPINVLPSLSRLMKSAIGEKLTRKDHGDVSNQLYSLYAIGKDAAAMKAVVGEEALSSEEKLAIEFLGRFENEFVKQGVNENRSIFDSLDLAWSLLRLFPREQLNRIPKKVLDEFYSRKASVGSQIKPSSTD</v>
          </cell>
        </row>
        <row r="223">
          <cell r="L223">
            <v>4.901E-3</v>
          </cell>
          <cell r="M223" t="str">
            <v>MRPSTHRRNRVLLRCRRRKKSALMLADGASRSLGPATRIHAHPRTTMSNTFLFTSESVGEGHPDQVSDAILDACLAEDPWSKVACETAAKTGLIMVFGEITTKAHVDYQKVIRDTIKRIGYDSSDKGFDYKTCNVLVAIEQQSPDIAQGLDHGSLENHGAGDQGIMFGYATNETPEMMPLTLVLAHKLNRKLAECRRSNLPWLRPDTKTQVTVEYEKLANGAVKPLRVDTVVISTQHAEEISTEDLQKEIMDKVVEAVIPANLLDDKTVYHIQPSGRFVIGGPQGDAGLTGRKIIVDTYGGWGAHGGGAFSGKDWSKVDRSAAYTARWIAKSLIAADLAERVLVQLSYAIGVAEPLSIFVDSYGTVKGGRTDADLTAIITKNFDLRPGAVVKALDLQKPQYERTAYGGHFGREEFTWEQPKQLQL</v>
          </cell>
        </row>
        <row r="224">
          <cell r="L224">
            <v>1.5200000000000001E-4</v>
          </cell>
          <cell r="M224" t="str">
            <v>MGLLALGTPLVWSEAKKHADYVREHGIEQVLNIWERLKDRTGDRLLWGDEIEYLVISYDDANRNACLSLRQTEILQDLQADAEARRERGKDVVNGDGAAASGAGKEACIPVFHPEYGRYMLESTPGAPYGATLEDLLLVEGNMRFRRKLAKSRMKPHEVPLTLTSFPRLGAPGQFTDPYYPPGGGVARSLFLPDEVINQHVRFPTLTANIRRRRGSKVAINMPVFFDEKTPRPFVDPNVPRDRNEWPEDKNAREGAALDDHIYMDAMGFGMGCCCLQITFQACSVGEARRMYDAFVPVGPIMLALSAAAPIFRGLLADVDCRWDVIAGSVDDRTEEERGLKPLQHDRFLIPKSRYDSVDCYIADTPFNRPEYNDNNMPIDPKIRDHLIERGVDPLLATHFAHLFIRDPIVIFEETMCQDDAKSSDHFENIQSTNWQTVRFKPPPPGSPIGWRVEFRSMEVQLTDYENAAFSVFIVLLTRAIMSLGLNFYLPISKVDENMHRAHRRDAINTQKFYFRKNVFDPKPGHPCDPSLDAAEPQPAPSSDDATLPSASAFGRGRTNGFAAHVRDASVASSDYPASPTVCSSHAPSRSASPTPDIAFGPVEDEYDEFSINEIINGSKEKGFPGLIGVVERYLDGLEKEGKVSEEVRKGIDRSLELIRRRADGSLITLATYIRRFVRSHPSYAHDSVVSQEINYDLIRALDEIEQGKRPAPELLPEGWRTGYDEDKKGKGAFGRCCGDVVGDVASDDAQSEGSEGLSAGAAVIEDKGLCCGPMEPAPAAKEA</v>
          </cell>
        </row>
        <row r="225">
          <cell r="L225">
            <v>3.1599999999999998E-4</v>
          </cell>
          <cell r="M225" t="str">
            <v>MQNSWRIPQPSAPEPKLKVDFVTKKPGIVTWYNCGPTVYDASHMGHARNYMAQDIMRRILRDYFGYEVNFVMNITDVDDKIIVRARQSHLLKKYLAELATSSTPLSSRVLQEVSTAWTAYFTKAFAASLPSPVAADDFAAAEAGWAQVQDLAKDANWVEAQKTANEKFPMYFAAVEAGYTALKLAQKQEAAGATGLTDAEALIEANKDAVGLWLDKQLGASVTDPAVFRDLAAFWEDSYFKSMAALHVERPTTLTRVSEYIPEIVTFVEGIVKRGFAYEGGGSVWFDTVKFEGAKGEGEGDDEWRHTYAKLQPWSKGNRELLEDGEGSLTSTTGKRSAADFALWKSSKPGEPAWPSPWGPGRPGWHIECSVMASAVLGEGMDVHSGGVDLAFPHHDNEIAQSEAFHNCRQWVNYFLHTGHLHIEGLKMSKSLKNFITIDDALEKHTARQLRFAFLSQNWNARLDFKESSMQEVKSAETVLNNFFTNVKALATEAKERSVASDGQHHYEQAEKDLLAQLEQAQLAFRTALCDSFDTPTALQILLDIVSKTNIYLARGRRQVNFAVILAVSEWVTRMLRMFGLGEGSPVDGNGDKVIGWGVAAAKGDEQSVDRESILMPYLRALSGFRDQVRQLAMSGAASSDILALTDKLRDHDLVDLGVALDDQEDGRAMVKLVPPEILREARDAKAAAVREKAAKKAAAAAAAEAKRLERLEKGRVPPTEMFRSNTAEYSAWDEQGLPTKDKDGNELPKSRGKKLKKEWDMQKKLHDEFLKEQEKQSA</v>
          </cell>
        </row>
        <row r="226">
          <cell r="L226">
            <v>1.2400000000000001E-4</v>
          </cell>
          <cell r="M226" t="str">
            <v>MTGSAWPPELSKEHEQHVLDHAADWALAHGLVLRPLDASTTSGIHAPYSLFPSPFPRHLFEEAKRLQPLYNDLYARITADDAFLEQVVGGAVSKVDEFQGRLYDIWKQVKKEGIKQSLALGLFRSDYLIHAPDRTSPDQYEIKQVEFNTISSSFGALSTRVGELHRYLLASGAYPSHPSLTPSALHPNPALSGLASGLAAAHKAYGNDNAAVLMVTQDNERNAFDQRPLEYELIEKHGIRLLRIPFSQLRTTLSLDPSTHALLYTPSSPLPSLPSPLEISLVYYRTAYSPTDYYTSAEWDTRLLIERSKAIKCPSVGMQLAGAKKVQEVLGSHPEALERFVKSEKDREELRRTFTELYPMDDSELGKEALRKAYEESERFVLKPQREGGGNNIYRGDIPPFLDRLAEEDKRRGIDEQKGAEARGEGVEAQPRGREGYILMSLIEPPKGMEQVLVKAGEDKGRRADVVSELGIYGVVLLRENVDDATALPEVLVNETVGHLLRTKGRESDEGGVAVGFSVIDSPMLTE</v>
          </cell>
        </row>
        <row r="227">
          <cell r="L227">
            <v>6.0399999999999998E-5</v>
          </cell>
          <cell r="M227" t="str">
            <v>MVHPLTVVIKLGSSSILHPEPPHFPQIATLSALAETCVSLRALGHRVVIVSSGAIGMGLHRMELPTLAPGKKRAIGEKQALAAIGQGRLIALWDQIFGALKQPIAQILLTRNDIADRSRYLNATTTLSTLLSLGVIPIINENDTVSVSEILHVNKFGDNDTLSAIAAGMCGADYLFLMTDVDGLYEDNPRRVPGARRVAKVRDIEEVRRLVSTSTLGSSLGTGGMETKLIAAELATAAGCATVITMGSMPTRILTIVQGHNSRTAPPSPTSSSTASLQPISEISASPPSAHVSNRPGVEFASPTDDSVPPHTLFMPKTSPLSSRRFWILHGLTPRGTVFVDEGAYRAITRGERDGGGGGNGGRLLAAGVLRVEGTFAAGQAVRVCVVLKKGANKERGRSASRKDGRVPSRARSPDHFADRSSEREEKERELARAAEGLSLRDVAAAEKAQKAKEDAEEVIEFGRGLTNYNSVEIDRVKGLRSSDIEKVIGYFEAEHVVESICEVKRTT</v>
          </cell>
        </row>
        <row r="228">
          <cell r="L228">
            <v>9.3800000000000003E-4</v>
          </cell>
          <cell r="M228" t="str">
            <v>MASANTPILRLQAKSSPIPLGLCAFAYSLPPAQIQLEWVHSLPKEANGANCQVEINGKSVFGTVECFKALGDAFAAQGALGKDNKESTEILSLLLLAPPFPPSFPTATSFLSTLEQRLTLRTYLTGSSHPTVADYHLWAALKTNVIAIGLLPKAPHTQRWFNHLAALPPCAKALVDVPAQSKVKPAPAADKKDEKKKEEKANATFELGLPGAQKGKVVTRLPPEPSGYLHIGHAKAAVLNQYFARMYDGKFLVRFDDTNPSKEKAEFEQSIVEDLALLGIKADATSYTSDYFDQLQQYAIQLIKDGKAYADDTEQEVMRDQRMNGVASKRRDLSPEESLAKFAEMATGSDEGKRWCIRAKMSVDDPNKALRDPVIYRVNDLPHHRTGSKYKIYPTYDFACPVVDSIEGVTHALRTNEYRDRNPQYQWMLDAVGLRKVDVWDFGRLAFVYTLLSKRKLKWFVENGYVSGWDDPRFPTVRGIRRRGMTVEAITQFMLLQGPSQAFLNLEWDVIWNLNKKVIDPVAPRFVALEKENLVPVKIIGGEGKPAEGQVESKVVPKHKKNPEVGDKTTFYADTIYVEQADAASFAQDEELTLMDWGNAFVRKISRSSDAGPVTSLEMELNLAGDFKKTKKKVTWLGSPKAPSSPEDLTQVSLLDYDYLITKKKLEEDDNVEDLINPKTEYRTDAVADHNVASLAQGTIIQLERKGFYIVDRAFDASNPSQKVELILIPDGRASSVALKHQAPAAPAKDASKAAKTPSKDKQAAMKAKKSTEAIPQLPELAPAEAVEVVLKSDGSRGYNIPVKTKMYKVDSPHGHEAYETPTTTSMYEMRPINE</v>
          </cell>
        </row>
        <row r="229">
          <cell r="L229">
            <v>2.8600000000000001E-5</v>
          </cell>
          <cell r="M229" t="str">
            <v>MLAAVRPRLVRLSRRAHRDDLPLKYGLRAFSTSQRPLHAGCSNPATSSSAPPKLRFAPSPTGYLHLGGLRTALYNHLLARKLGGKWVLRIEDTDQTRYVEGAVESLLRTLEWAKLDFDEGPGRDGGKGPYFQSQRKEVYDRYLEPLISSGKAYHCFCTPERLASTRKRLQKEGSNEGYDRRCLGLSKEEVQERLAKGERNIVRFKSSNASMTQEDLIYDSIHYDSLPLEDFVLRKSDGLPTYHFANVVDDYEMGITHVLRGEEWLPSTPKHMQLYDALGLPRPKFAHLPLLVNPDGSKLSKRAGDVRVEDYIAKSYEPEALLNFVALMGWSPQSSASSPPPKDSESAASAVPDSDHTDVLPLHDLIAQFSLEAVNKNRASMQAAKLDFLNRAHIRLKLDDRSEGGGRAELAKRARQILVDKWPALAQEKSTEESYVVRVVEALKDRIYKLLDIPSLGPYFFSAPDYSSALATKLYSGVSPEIYTSTLSKVRDLVSSLPDSAFEPPSTPDAPSPVKEALDQLVLSHPDGKKAAKEIMMPLRHALTGQKVGAGVPDIVSVLGKAEVLARLDSGLAWAKEREHA</v>
          </cell>
        </row>
        <row r="230">
          <cell r="L230">
            <v>1.258E-3</v>
          </cell>
          <cell r="M230" t="str">
            <v>MAAIAPPAGQEPAPAQLADSIVQSFDSILILDFGSQYSHLIVRRCREFNVYCEMLPCTQKLADLKWKPKGIILSGSPFSVYEKDAPRVDPAVYDAGVPVLGICYGLQASRGDVETANHFGARVEASDHREYGEAIIKVLVQPPEAPAHLNKLFEGLPAESPVWMSHSDRLHSLPENFTTVATTESAPFAAIAHNEKPIYGIQFHPEVTHSLRGKDVLRRFVINICGCEQGWTMESFIDKEIERIRTLVGPKGQVIGAVSGGVDSSVAAKLMHEAIGDRFHAIMVDNGVLRLNEAQQVHKMLCEDLGVNLTVVDASDLFLGKLKGVTDPEQKRKIIGNTFIEVFEEKATEIEQQVKEAGGDYGEIEWLLQGTLYPDVIESISFKGPSATIKTHHNVGGLLDDMKLKLIEPLRELFKDEVRALGRLLKIPEHLVGRHPFPGPGLAIRILGEVTREQVRIAQQADYIFIDEIRKAGLYDQISQAFCALLPVRAVGVQGDRRTYEQVICLRAVKTEDFMTADWFDFPPAVLRKMSNRITNEVQGVNRVVMDITSKPPGTVEWL</v>
          </cell>
        </row>
        <row r="231">
          <cell r="L231">
            <v>6.2500000000000001E-4</v>
          </cell>
          <cell r="M231" t="str">
            <v>MAPAALSPEMEELAAFFQRAGLSEQRAKETARSKTAPAARSLFEAARLDTSPLEDKQGALVLQVAKDGQALSDEARLYIVEAVRDGRLSKSDQVTAAIKFMGATVPPVDQAAFDEACGVGFTITPDELDRRVHAYLTTHDAEVSKTGWGGFSKTSGLMRQDDSLKWVNPLELKASAEKAFEEKFGKKEDAKKAQAEKAKKESKAPKASTSTASLPAAESPDDMFKQGWLSRLHRPGGNEQPIAERMKEHLAWTGGKVFTRFPPEPNGFLHIGHSKAIAVNFGYAKFHKGHCYLRYDDTNPEAEEQIYFDKILENVRWLGYEPYQITHSSDHFQELYDLACLLIKKGLAYTSDDSAEEIANQRGGKDHGPRYESKDRKKPIEQSLAEFADMKAGKYKPGEMVLRMKQDMQSSNPTMWDIIAYRVLGKPHHRTGTQWCIYPTYDFTHCLCDSFENITHSLCTVEFIAARTAYEWLCDALEVYKPRQSEYGRLTLEGAITSKRKLLKLVKEGHVNGWDDPRLHTLVALKRRGVPPAAIITFVSSLGVSTQNSLVQLSRFEQTVRSHLEMTTPRLNLILRPIRVTLENLPADFFLEVEKPLHPKDPSMGTARVPFTREVFIDADDFRTEASKDFFRLAPGATVGLLNVPKPISYVSHETDPATGAVTHIICRYDEDVKEGFKPKGWIHWVASSAAHNSPVKVKETRLFSRLFKSDNPGALGDAYLDDLNPESLKVVEGALIEPAVWDVVRSSLKRANEVVELRKAEAAKNGTEAPPSVDGLEVVRFQANRVAYFCLDADSKLVEDGAKDGGELVLNLIASLKEDKGKGR</v>
          </cell>
        </row>
        <row r="232">
          <cell r="L232">
            <v>1.7910000000000001E-3</v>
          </cell>
          <cell r="M232" t="str">
            <v>MAQADPLFEPEKLRILLVGGGGREHALAWKLSQSARVEKIFVAPGNGGTTTGEKTVSVPVAAEDFKGLLDFAVKNEVNFVVVGPEQPLVDGIEGIFRKAGIPVFGPNVRAAAMEGSKAFSKDFMARHSIPTAEYRNFTSHSAAVEYVKSVSHNVVLKASGLAAGKGVIIPSSKEEAIAGLNDIMVSKEFGAAGEEVVVEEFMTGQELSILAFSDGYTALALPAAQDHKRIGEGDTGLNTGGMGTYSPAPVATKEVEAEIMRTIVQPTIDGMRKDGIPFVGMLFTGIMLTPTGPKVLEYNVRFGDPETQSLLALLSNDTDLAEIMVACVERRLDCVKFEMKKEAAVSVVLAAKGYPGSYPKGDEITIDALPPNVYVFHAGTKATPEGKVVTNGGRVLAVTATAPTLKEAQALAYKGVDCVHFEGKTFRRDIAYKAFLQEEQQKPQGMTYASAGVSIDAGNALVERIKPMVKATKRAGTDSVIGGFGGLFDLKAAGFKDPILVGGTDGVGTKLKIAQTYGKHDTIGIDLVAMSVNDLIVQGAEPLFFLDYYACGHLDVDTAADVVKGVAEGCLQSGCALVGGETAEMPSLYEGEDYDVAGFAVGAVERELVLPQPTIAPGDVLLGIASSGVHSNGFSLVRKIVSAHGYDYHSKLPYDTSRTLGDELLTPTTLYVKQLLPAIRKGLIKGLSHITGGGFTENIPRVLPKGVGCYVDAGSFTFLPVFRWLMGLGGVAPEEMARVFNCGIGMVVVVAQDKADEVEQSLRANGQAEVFRIGETVAGEGCEMRNLDKWVEASRQ</v>
          </cell>
        </row>
        <row r="233">
          <cell r="L233">
            <v>1.2459999999999999E-3</v>
          </cell>
          <cell r="M233" t="str">
            <v>MRLREHLYVAGKHNAAHSMNLRSPASTLALALHSLALCMLRGLAQGTRTTLAATPSLTRTLTSSAALLARSKMSQPTSTAPVKDAHPFERSQLESLLIRRFFYAPAFEIYGGVKGLYDYGPPGSSLQANIIDTWRKHFIIEEEMLELDTTIMTLSDVLKTSGHVDKFTDWMVKDSKTNEVYRADHLIEGVLEARLTGDKEARGVKELQEEEDATAKKKKKKVKSVAVKLDDKVVEEYEQILAKIDNYTGAELGQLIREHKIVAPETGNEVTEPVEFNLMFDSNIGPTGQLKGYLRPETAQGHFVNFNRLLDFNNGRVPFASAQIGRSFRNEISPRSGLLRVREFTMAEIEHFVDPLDKAHERFESVKDIKLRLLPKDVQAEGRTDISEMTIGEAVKTGMVDNSTLGYFIARIYLFLTKIGINPARLRFRQHMANEMAHYAADCWDAEIETSYGWIECVGCADRSAYDLTVHSVKTQNKLVVRQALKEPRVVERNVPAIDKKAFGPLFKKDAKAIEEAINALSEEELVKAMQQLKEQQQATVKVNGQEFQVPANVLTITPTQIKEMVREFVPNVIEPSFGIGRILYSLLEHSFWARADDVNRGVLSLPPAVAPIKCLIVPLSSNSEFKPLVAQVSQKLRSLGIASRVDDSNASIGKRYARNDELGTPFGVTLDFASVKNNTMTLRERDTTLQLIGSIDEVIQVVSELCNGSLSWTDAQSRLQPYSGSQDA</v>
          </cell>
        </row>
        <row r="234">
          <cell r="L234">
            <v>3.5500000000000001E-4</v>
          </cell>
          <cell r="M234" t="str">
            <v>MLLRSLTQRLTFATPRLARSVNPSAMSTVADLNARISEQGSLVRKLKEDKAAAEEVQKEVLTLKELKAALAKLTGADDSKGKKGSKFTLKTPKGTKDWHPSDMYLRQAIFRKITDVFELHGGVTIDTPVFELKEILSGKYGEDSKLIYDLQDQGGELCSLRYDLTVPFARFLAMNGTQYPNIKRYHIAKVYRRDQPAMSKGRMREFYQCDFDIAGVYDPMLPDAECLAITCEVLEALDIGEFTIKLNHRKILDGIFAVCGVPADKIRTISSAVDKLDKMPWEDVRKEMTEEKGLAGDVADRIGEYVKLKGGPELVEQLKQDERLTKNKSAVEGLNDMALLFKYLDIYGATPRVSFDLSLARGLDYYTGVIYEAVTEGSAPPVPVAPKPEAVPTPAQQKADVKGKKPALNADEEADIDESTIGVGSIAAGGRYDELVGMFASGGAAGKIPCVGISFGVERLFSILLRKAQEKGETAGRAKATEVFVMSLGDGLLEERMKVCKELWAAGIKAEFMYKAKPKLPKQFEVIDKEKIPYAVQVSPSELAKGTIRVKPQVGKELGSGNDIELKREELVPWLLEKLGKK</v>
          </cell>
        </row>
        <row r="235">
          <cell r="L235">
            <v>1.3100000000000001E-4</v>
          </cell>
          <cell r="M235" t="str">
            <v>MFSAAPVAGQRKWTIRVPASSANIGPGFDVLGLALTRYLTLEVSLSPCPEAESKVVLSYTGEGAKDAPTDPYKNLITRVALYVLLSHRLTFPAAVVNIVIDNQVPFGRGMGSSAAAVVAGVLLGDALGDLKLPQERVKDYALMVERHPDNVTAALCGGFTGSFLRMLEPSELAPSSIPLAEVLPAYPPNAGPPQPGDELPPQPPVNVGRHVRYGFSKEIGVVVVVPKFEVETAKARGALPNSYPRQDVVFNLQRLAVLTASLSTSPLDPNVIWEAMRDKVHQPQREGLIPGLSKIVNTMTPSTHPGLLGICLSGAGPTILALVSNEGATKPTEGKATPQMEAVGEAIKDIWAQDGIEVEWLALDVDDEGAVLREHK</v>
          </cell>
        </row>
        <row r="236">
          <cell r="L236">
            <v>1.382E-3</v>
          </cell>
          <cell r="M236" t="str">
            <v>MTTPQPTNPNAQFPPHDPTAQFSFPKAEEEVVEYWRAIDAFRTSVQQSKDEGRPNYVFLDGPPFATGLPHHGHLLMGTVKDIVTRFWHSNGFHVERRFGWDTHGLPVEHEIDKKLGITSKADVMAMGIDKYNAECRAIVMRYASEWRRTVERLGRWIDFDNDYKTLYPTFMESVWWVFGQLWKKNLVYRGLKVMPYTTGCTTPLSNFEAGQAYKDVQDPAVTVAFTLVDDPKTSFLAWTTTPWTLPSNLGLCVHPDFTYVKIHDVERDADFILCDKLLNALYKDPAKAKKEKKFEVLETYKGSDLVDIKYEPLFPYFVEKYKSRAYRVLSDPYVTDSSGTGIVHQAPAFGDDDHRVAVAHGVVEKDEMPPCPIDEKGVYTDEVPDFKGMYVKDADKHITKFLKNAGKIIVASTLTHSYPFCWRSGTPLIYRAIPVWFVRVQGHQDELVKNNKATRWVPASVGENRFQNWLENARDWNVSRNRYWGTPLPLWASEDYEEIVCISSIAELEELSGVKGITDLHRDKIDHITIPSKQGKGQLKRVEEVFDCWFESGSQSVELGDRRTDNDSTYSMPYAQVHYPFENKDAFEHSFPADFISEAMDQTRGWFYTLLVLSNHLFGTAPWKNLIVCGHVLAADGKKMSKSLKNYPDPNMIIDRYGADALRLFLINSPVVRGDSLRFKEEGVRDVIGHVLLPLLNSFRFFLGQAALLKKEQGVEFKYDPTSLGSSNVMDRWILARCQTLIKLVRTEMEAYRLYTVVNQMLGLIDELTNWYIRFNRRRLKGENGLEDTTHALNTLFETLFTLVRTLSSFTPFLTEHIYQGLRPFFPHDGESLGCGADLRSLHFLSFPKAREEYFDDVIERQVSRLQAVIELGREVRQRMVIPVKTPLAELVVFHPEQQYLDDVKSLLPYVEQELNVRTVVFTSDEARCGIKFRADADYAVLGRKLRKDLARVKKALPSVPSDDVKAYLSTGKITVDGVELVKGDLTAMRYVELPPRVEGGPQYETNTNNDVVILLDCLRRPELEQEGTAREVINRVQRLRKKAGLVATDDIDVFYSFADGVGKELEEIMAASGDVIRKVLKKSPRPKSEFKGDKEVIIEEEQEISDDKVVLTLVWA</v>
          </cell>
        </row>
        <row r="237">
          <cell r="L237">
            <v>9.1399999999999999E-5</v>
          </cell>
          <cell r="M237" t="str">
            <v>MLVRRLEGLGWRAAPLRATRPVPLPLRTFASSPARLGKKSRPSKDPLDSFYSDSLYLPKTAFPLRAEASRREKLFWKRTTDELYEWQAKQKDRPLFVLHDGPPYANGHLHCGHALNKITKDLINRSKLIQGYRVHYTPGFDTHGLPLELKALSSLSTPHSCLTPSQIRSAARAEAEKGIEIQKEEFRSFAVMGDWERPYRTMDWEFERRQLRVVRDMVGRGLIVTHHRPTLYSPSSRTALAEAELEYREDHTSRSVYVAFPVEDVGDKLERELEKADVSLSEEEKRGLGLAVWTTTAWTVPSNVAIAVSPTLEYSLVRNPSSPSSLFIVATERLDALSELIGSSEALQTIATFPGSSLLSTTYIDPLSSASHTAQPRPIIPADYVTSTTGTGLVHTAPAHGIEDWEAWRSYHASTNPSSPAPDTLCAVDADGRLDRTLEEMGIEKDVVERLVGKDVLKDGAGEVIRLLEERGRLIKEVEVQHKFPYDWRTKKPVIFRASSQWFANLDPIKQSAISALSHVNFFPSRGSRTLEMYVSGRSEWCISRQRAWGVPIPVVYSRAKDGSGKEEPLLTPSNVDHIVEVLERNGGTDYWWTGAAEEFVEPQMLEQSRREGRVWRKGTDTMDVWFDSGCSWTLLREEGVQPASADGKEHAHAADVYFEGSDQHRGWFQSSLLTKVASTPDGVEPSAPYNDLVTHGMVLDEHGRKMSKSLGNVMSPKVVIEGGEAADLDPAYGTDLLRVWVASVDSSRDVLIGRNILAQTFDGFRKIRNTARFLLGNLADQPREDFALEQLSLIERYILHELYQLDKTARQAFSAYEFNKAYQALSAFSNTTLSSFYFEITKDTLYADSSTSLFRRKTLFVLQKVFDTYVSVLAPIAPLLGEEIHHFARGAVEDPKAEETAAGSVFEKGWPEADARWNDSTVKHKMEQLLTLRDGVNALLETARNDNRKLRIASEAALVLSRPTRVAQQHQDLLKTLLLVSDVSFDSAIETATLPWSYSADIGQMKATIVPSANLKCPRCRVHNVPPPPPTATPPAKSAKNTTLCDRCVDVLVEKDLVAPGQEGMAPVAVVEGGFSPVSA</v>
          </cell>
        </row>
        <row r="238">
          <cell r="L238">
            <v>2.1519999999999998E-3</v>
          </cell>
          <cell r="M238" t="str">
            <v>MAPAAPASQAKPASTVAPPAQNTSKRDFLISLEQQAQKRWAQDRLFEQDSPYATGEAEIPSEEFAKHAAELREKYPKVLATMPYPYMNGSLHLGHGFTISKIEFLTGFERMRGKRALWPFGFHATGMPIKAAADKLIREMEMFGEEFEKYGQPEDETVTATEEPGNATALATTSTTSSNDPARAKKGKLAAKNTGLQYQFQIMESIGVPRSEIKKFADPYHWLKYFPPIAQDDLNALGSRIDWRRSFITTPANPYYDAFVRWQMNKLHGLGYIKFGKRYTIFSPKDGQPCMDHDRQSGEGVGPQEYVGMKLEVTQWGERAERVKQLAGGKKVFMVAATLRSETMHGVTNLFVAPSVKYGLYPSSTTKGSKEDVLYLVTPRAARNMAYQGLLRTEDKVECVGELEGSELLGTKVHPALSEHKEVYVVPMDTIKDNKGTAVVICMPSDSPDDWITTLDLRKKPEYYNIDPEWVALEPVPVLTTPTYGDKTAVAIVEKMKINSPKDTKQLAEAKELAYKEGFYGGTMIVGKYKGEKVEDVKNKIRDDLIAQDLAFIYSEPENLVMSRSGDECVVALCDQWYLDYGEAGWLKKAELLLSRMNTYQPETRNGFEKTLGWLRQWACARSYGLGSKLPWDPQFLVESLSDSTIYMAYYTIAHLLHGPPIDGSKVGPLGITAEQMTDEMWEYIFANGPFPSHSPVPIEKLNRLKAEFSYFYPMDIRSSGKDLIPNHLTFCIYVHAALFGEEHWPRSMRANGHLMLNGEKMSKSTGNSLTLKDSLVKFGADATRVTLADAGDSIEDANFEESTANAAILRLHTLIEWCQEVVKDQGQLRRGASDELIWDRIFENEINEAIELTYKAYDQALYKDALKNGFYQLLSARDLYQLATASEGGMHVDIALRFIRIQALLLTPIAPHVAEHLWSTVLGEQSSVQKAQFPTISKPVDRATTDAAVYVRSKVKEIRDAELSFAKKKAKGKATGAFDPSKPKACKVWVAKGFPEWQEAAVEIVKSAWTGSAVNDKKVKEDLVARGLIKDKRYMPFIAQLKKGIAQFGFQEAIDRHITFDEVATLNAAMPYIRRSLGMDDIEVLHTDSDKAKEGEPGFVASIVEAAQPGNPGLVLYNI</v>
          </cell>
        </row>
        <row r="239">
          <cell r="L239">
            <v>1.2880000000000001E-3</v>
          </cell>
          <cell r="M239" t="str">
            <v>MLLRPSNLFRTLAARPSLRPPLATFAVRPYSQPPRKPSNKMADVTTPDVPQNKQQGAAADAPNLQKDPETGEMVSKSELKKRMKARELAKKKAEKAAKAPAQPAAKTNAADDEEELSPNQYYEIRSRAIQKLRAIPASERTLTTPNPYPHKFHVTISIPSFIDKYGKECKEPGSKSEDVVSVAGRIHSMRAQGAKLRFYDLWSEGTKIQVMATANDSESPEEFEALHNLFRRGDILGVTGHPMRTKRSELSISPKSCVLLSPNLHQLPKEHFGFKDQEQRHRKRYLDLIMNQDRREVFIKRARIINYVRKFLDNLGFLEVETPMMNQIAGGATAKPFITHHNALNLDLYMRVAPELYLKELVVGGLDRVYEIGRVFRNEGIDLTHNPEFSICEFYMAYADMYDLMDLTESMISGLVKHITGGYKIKYHPEGKEGPEMELDFSTPWKRFNMIEELEKQLGVTFPPGDQLDSPETNKFLRDLCTKHNVDCSEPRTNARLLDKLVGEFIENQCISPSFIVGHPQVMSPLAKHHRSIKGLCERFEVFVATREICNAYTELNDPFIQRANFEAQMQQKAQGDEEAQGYDETFVRTFSSNTAVRGRGSRR</v>
          </cell>
        </row>
        <row r="240">
          <cell r="L240">
            <v>8.8499999999999996E-5</v>
          </cell>
          <cell r="M240" t="str">
            <v>MVQLRVATAPLGPRLRAAAAQTPRACPLLARQSSSLASSDKQFYATTPIFYVNAAPHIGHLHSQLLADVYTRYSRWRNPDKGAVMCTGTDEHGLKIQRVAEAQGIPPKKLCDGVSERFKDLARAANVDYQIFIRTTEERHGRAVEHVWRELDKRGYIYKSSYAGWYAVSDETYVPEDAVGEVIDPKSGEKYMVSTETGTRVEWMEEENYKFRLSAFREPLLEWLRSDASPVQPPPRADALLAELTRPGNTFLDDLSISRPASRLTWGISVPEDPGHTIYVWIDALVNYLTAAGYPWQGGEAFEKGKLWPPDLQVVGKDIIRFHALYLPAVLLALDLPLPKTLLTHGHWTMDSMKMSKSRGNVADPFEAMQFWGVDTIRMYLMWWGGNSGKDADYSTATIERFYKKDLEAQVGNLASRITTPKVLKKLESPELLWTMPTTIEEDDKKLLGLLQALPATYERHLATFRVDEAIQSVFDAVREANWHISHVQPWLKTTSPSAVHRALFFESETLRIAGILLQLIMPEKTKVLLDVLGVDPARRRFEDCEVGKGGERTPPTERVQVFPTVVAPGSATEEKGK</v>
          </cell>
        </row>
        <row r="241">
          <cell r="L241">
            <v>4.2700000000000002E-4</v>
          </cell>
          <cell r="M241" t="str">
            <v>MASPYPAAAAESSTRKIRPGVELKDYRDDTGKTLPKKDGVPNVLITSALPYVNNQPHLGNIIGSTLSADVFARYSRQRNHRVLYICGTDEYGTTTEVMAAKEGLSPQALCDKYHKLHADSYQWFEIGFDHFGRTSTPKQTEICQDIFLKLYKNGWLEEHENKQLYCEKDKRFLADRYVEGTCPKCNYDGARGDQCENCSVTYESPLELVNPRCSACGTTPDARLTAHLHIKLAELQPQIEEFVKKSSSTGTWSANGKAFTDGWLRGGLQSRGMTRDLEWGVKLPKELGPKWENKVMYVWFDAPIGYPSITANYTDEWQQWWRNPEDVTLYQFMGKDNVPFHTVLFPGYLLGTSDKWTMLNSISTTEYLQYEGTKFSKSKNVGVFGQNARETGVPPSVWRYYLLMNRPETNDSEFNWDDFITRNNSELLNNFGNYANRVIKFAIAKYGSVIPDPKNGAFDYAAGSPYPFADEDKAFVDEINTLLATYVDQLDHQKLRGGLMTLMHISARGNQFIQDNRLDNTLLENNPSRAAEVVLLALNLIYVIAALSHPYMPSTSDSILSQLNAVPRAIPDSFSIDLFPGHKLGEAKHLFTRIDPKMAAVWRAQYGGEAAKAAIAAASEQKLSKKQQDKLKKAAQKAAAEAEAARPKTEEERALEEQIKAQGDKVRRIKQGQAEEGDRAVEDEVAALKALKEELAALAKSLADVQL</v>
          </cell>
        </row>
        <row r="242">
          <cell r="L242">
            <v>7.45E-4</v>
          </cell>
          <cell r="M242" t="str">
            <v>MSVLPPAETLQSVVLHTLDQRGSIPDTRSLALALPAGVDASAQLPQLDAPEAAVVGPSVDSQNALKAVLDSLAAREMVTFRQVNVDQHVLTAEGSQIAQSGSHEYRVWSALPPPASETGLTAKEIEAKVGKDTAKVGQGKAMKNKWVVKKGDGFLQAVASVDDVTQKDLLAIQSSGGHSDEKLLAELRKRKLIEKKKTFYYSVEKGPNFATTVAKLETDLTVELLSSGAWQQASFKKYNFEAEGAPTFGGALHPLMKVREEFRNIFFEMGFTEMPTNRFVESSFWNFDTLYVPQQHPAREMQDTFYVKDPVESTGFPEDYYERVKRVHEVGDYGSTGYRYPFSKEETSRLVLRTHTTSVSSAQLYQLANQPGGFKPAKMFSIDRVFRNEAVDMTHLAEFHQVEGVVADYNLTLADLIGFMEVFFSKMGVKNLRFKPAYNPYTEPSLEIFSWHEGLGKWVEIGNSGMFRPEMLETMGLPADVRVLGFGLSLERPTMIRYGISNIRDLLGHKVPLEMIEKSAAVRF</v>
          </cell>
        </row>
        <row r="243">
          <cell r="L243">
            <v>1.6799999999999999E-4</v>
          </cell>
          <cell r="M243" t="str">
            <v>MLAPRLAGAQAAQQSLKCTCRAAYTTRAALARPGPISLTSSPLPRFDAPSARPTPRSFARSYSARTTPTDPIVVEGKTYPRDAFSNVTPTILSKLPRRLHLSPSHPIGILRTLIESHFASFKHLNSLSPIVTVQQNFDDLGFPADHPGRALTDSYYLNQTHMLRTHTSAHEVESFRSGLEQFLLTADVYRRDEIDRSHYPVFHQMEGCSVFDPSTGAIERLEKENAEMRAALKAANIVIEDETGEETATNPYQAEHDPRVARMIAEHLKNNLNGLVLKLFGGRASQGGEPLRVRWIEATFPWTAPSYEVEVMFNGKWLEILGCGVVRQTALERSGVGHKQGWAFGLGLERIAMVLFSIPDIRLFWSEDARFLSQFREGEISTFKPYSKYPECYKDITFWVPTKEEGVKEWHENDFMELVRDEGGDLVESVQLIDEFTHPKTGRKSRCYRLNYRSMDRSLSNEEVNRIQDRVIERVTGEMGVEVR</v>
          </cell>
        </row>
        <row r="244">
          <cell r="L244">
            <v>2.7680000000000001E-3</v>
          </cell>
          <cell r="M244" t="str">
            <v>MDVQQLTQRIEQLGIAASPAAAGSAGSQLLSYFFTPKSGSKHPDNAEQDLKLVVAAIEEEKNLGPAKALAASVGLKDMRAVSGADLEKLLGRTRDQASPLSLPPSLAPSTLLITSTSLSSASTVSLPSPSDPSQSLSLSNEEWHKALLQLKQEGVALKEAEFFLKGVEPPKPAAQKAAGAPASTASTSAAAGRVAQADLEGQAGVQLGLTVKKEQSVFGDWYQQVLIKGEMLDYYDISGCYILKPWSYGIWQEIQTWFDRHIKALGVSNAYFPMFVSSTVLEREKDHIEGFAPEVAWVTRAGKSELEVPIAIRPTSETVMYPYYGKWIRSHRDLPLKLNQWNSVVRWEFKNPQPFLRTREFLWQEGHTAFQTKAEADEEVLQILDLYRRVYEELLAVPVIPGVKSEKEKFAGGLYTTTVEGFIPTTGRGIQGGTSHCLGQNFSKMFNITVEDPANPGGDKLHVWQNSWGLSTRSLGVMVMVHGDDKGLVLPPRVAQLQVVIIPVGITAKTTEDMRKKIEDEADRIAKELVKQGLKAKADLRDGYTPGFKYNDWELKGVPIRLEIGPKDLEKQSVMSVRRDNGVKGALPIADLSSSVPALLEQIHHDMLNRARETFDKSIVKVEEWEKLVPALNGNNIVVIPWCEAEKCEDEIKDRSAKESVSGAEDERAPSAGAKSLCIPHDQARFGSVEGKSCPNCGEKAKRWTLFGRSY</v>
          </cell>
        </row>
        <row r="245">
          <cell r="L245">
            <v>8.5999999999999998E-4</v>
          </cell>
          <cell r="M245" t="str">
            <v>MGIDLQLLQNDKGGDFEGVCASQKKRFASEELVHEVLAMYKEWTKTQFDTQQLQKEVNKIQKDIGACMKDMKDAAKKEEASKKVEELKAQKADMDAKIVGLRAQAVEQETAMRKKGNTIGNIVHESVPVSDNEDNNKVERTFYPKDANGDSAPPVRGAGLTMKEGVLSHHEVMYRLGMLEMERGTKVAGHRGYYLVGDGVDLNQALITYGLDFLRSKEYKKVQPPFFMNKAMMGKTAQLEEFDEALYKLEGSNEDTEKYLIATSEQPISAMHADEWFEKPSEQLPIKYAGYSTCFRKEAGSSGRDVLGVFRVHQFEKVEQFCITDPSSSWEMFDQMIANSEEFYQSLGLPYQLISIVSGALNNAAAKKYDLEAWFPHQGEYKELVSVSNCTDYQSRSLEVRCGIKKQGDTRKVYVHMLNGTLCATERALCCIVENYQTPEGVMIPEPMQKYMQGRKFLPYVRELPTTAAQKPAKQKH</v>
          </cell>
        </row>
        <row r="246">
          <cell r="L246">
            <v>3.4600000000000001E-5</v>
          </cell>
          <cell r="M246" t="str">
            <v>MLPRSLRAGSRRFPLASRPTPTLRTASTSSAHASSLPAPVIDLSAVLDSPEIVKRNLLERKFPLNPSKIDELRTLASQLAETKKEVERLRAQRNALAAQSKGDPEAREKGKEVKRELQAVEPRVAELALEIQEIALQLPNTSHPEVPVGAEDQARIVKTLGPDLGASEPRAEPERDHLTLSSPSNLAWTDFAASAFTTGSSWPLLTNEAALLELALTNYAMSIALSHGFTPVLTPDVVRSEVSARCGFRPRDDEAQQTYFLSDGIETSALCLAGTAEIPLVGMSGSQTFLEQDLPRKHVAIGRAFRAEAGARGADSRGLYRVHQFSKVEMVVVCAEEESDALLEELRGVQEEILGGLELSLRVLDMPTQELGASAHRKYDIEAWMPGRGKWGELSSASNCTDYQSRRLGIRYRPASRKHSHPDSPSSSSSSSAHSTSSSGRKLAYAHTLNGTAAAIPRLIVALLENGAVFEADGKKVARVRLPAVLRPFWLGKGTDERIEWVPEGEALRVQQ</v>
          </cell>
        </row>
        <row r="247">
          <cell r="L247">
            <v>1.1460000000000001E-3</v>
          </cell>
          <cell r="M247" t="str">
            <v>MLTRTLYPRLLSPVLARPARARISRLSPLPSPAHFSTTCATMSAPHPVHSTAQPSHPENAVPASGAPTAQPGQEAPKKAPKQKKGDIVGGMAALELNPPPEYLASRVELFDQLKKEYEEKVASMPREAITITLPDGSTREGKSWETTPMSVALSISKGLADKTVIAKVDGNLWDLERPFEKSASLELLDFEHPEGKKVWWHSSAHILGECCERHYGCHLAMGPPTDDGFFYEMGMNGDRVVQQSDYDKLETLAKGVVKDKQKFERLVVSKENLLKMFSYNPFKLHFIKEKVPDGGETTVYRCGPMIDLCVGPHIPHTGRVKSLAVLKNSSSYFLGDKNNESLQRIYGISFPDTNQMKEYKKFLEEAAKRDHRKIGKDQELFFFHEMSPGSCFWLPHGTRIYNTLVEFMRSEYRKRNYQEVITPNMFNSKLWETSGHWQNYADDMFKLDVEKEQFALKPMNCPSHCLVFGSRDRSYRELPIRMADFGVLHRNEASGALTGLTRVRRFQQDDAHHFCMPEQIEEEMDVCFQFLNEVYGTFGFKFELKLSTRPEKFLGKIETWDEAERMLSSALDKFVPGQWVIDEGDGAFYGPKIDITIQDALRRKHQCATIQLDFQLPQRFELSYRSAEGGEGGAGEKLVRPVMIHRAILGSVERFTAILTEHFAGKWPFWLSPRQVVVIPVAGPHKEYAKEVAQKLWDAGIYADADLSDSTLPKKVRNGEIAQYNFIFVVGSEEMDQRSVNVRNRDDAGNKKARSETIKLDEVMDKLMRLKNERRLDNELR</v>
          </cell>
        </row>
        <row r="248">
          <cell r="L248">
            <v>3.1900000000000003E-5</v>
          </cell>
          <cell r="M248" t="str">
            <v>MPCAPPPHCFRGLTSLATLTQLPPASELPSDGSSDPFNCSSSPSTSPASRIPAHRRPPPLALPLISFEAASDDIGSPTTRFARKGTADDLRGTPTTAKPQDTPRPAVQDSGTFADEHRISTPRPPSVATIDTKRDAWNDSTMSSVDYRPPRSPLAPESSRSASPSGSGASSPPYLRMHSSRAHQTPLSISTSLASPTRSTAPVSPGRAQTHRTLGQFPLPADPAGHPSHPIPAGQGHRQAAGPSHLSQQIDRDHSATPPPRVNHSSLTTPSASAPATTGYSPSLASPCFVHTHLDHTLHNVAKRDSGSPFSGDKGELYLRGRKKPRARPSESAKDATAKRLGEDGASSTPPVPEQAAESESGSEEDSDDEKNNWTRQLAETAVSVREMSKQLGRARVVSHIQSVMIVTKARDNQLIRLTRELALWLMQTPRNGKDRGLIVYVDSQLRKSKRFDAAGIEREHPELLRPLPNRRYSRTASSASLATETGPLRANGASTPARAGALTPLTMTNLGEALLKRNNSITSVTGDSTHPAKKGADGEEGQLRYWTNEMCRKSPHLFDFVITLGGDGTVLYTSWLFQQIVPPVIPFALGSLGFLTNFDYANFRETLDAAIETGVRVNLRMRFTCTVYRAVEDESVCRRRAIRSGKTGGIFMKSLTREGWDAIESGKPLNAPGGRDKEIKCFSTRAVESFEVLNDLVVDRGPSPYVSQLELFGDEHHMTTVQADGLTVSTPTGSTAYSLSAGGSLVHPEIPAILITPICPHTLSFRPMLLPDSMELRICVPYNSRSTAWASFDGRGRVELKQGDHIKVTASPYPFPTVCADKQSTDWFHSIARTLKWNERERQKSFVILEEGRKKPRSSSGTASEKQKAQPTSPSATKGASPRKHATFAADPCQGGDRGAEEEPDGVDEEDEEGDEESDDTAEEYDIDDVSENTTNASSPSISPSDPAHANVPSIHTVSSASPPAPSHFSQAQSMSPRDADMVSNASSIDIQDDLTDRFRTVPPRGRSRSRTRSSVEQRHRRSQDRQGGSEEEEKSQDRAFAVLGHDEDDESSQQSESDY</v>
          </cell>
        </row>
        <row r="249">
          <cell r="L249">
            <v>4.7100000000000001E-4</v>
          </cell>
          <cell r="M249" t="str">
            <v>MLAAKHANPRLVVVASASSSSGRLHVRDLATTPGDFAPAATGAQRHHSTLAGPTTARESSRRREEGDKERKVVQGAVGAPTASPWLCNSPQMTRTVQKSLWAAASQWDAVLRPGKVRNAPDDSSQPTYGLLGKDLAMFSEAGFDMDKIHLKRNAPVAQLYEDAIKYEGAVIAASGALINFSGKKTGRSPKDKRIVYEETSKDDVWWGAINIQMDEHTFEINRERAIDYLNTRDNVYVFDGFAGWDPKYRIKVRVIASRAYHALFMHNMLIRPTAKELEEFGTPDFTIYNAGQFPANRFTAGMTSQTSVEVNFKRREMVILGTEYAGEMKKGIFSVMHYLQPVKFGNLSLHSSANQGPDGDVSLFFGLSGTGKTTLSADPRRALIGDDEHVWSDNGVFNIEGGCYAKCVGLDAEKEPAIFNAIRFGSILENVTYDYATREPNYEDTGITENTRCAYPIEYIDNAKIPCMANEQPKNVIYLTCDAFGVLPPVSLLDSNQAQYWFLSGYTSKTPGTEDGIAEPTPTFSTCFGAPFIILHPSRYASMLAKKMEAAGTRCWLINTGWVGGAFGTGKRCPLKYTRAIVDAVHSGELNNADFKETPVFGLKVPTKIEGIPDDVLNPEAAWSDKKAYQQTLEKLAGMFNKAFERYSTECSPEVVAAGPKI</v>
          </cell>
        </row>
        <row r="250">
          <cell r="L250">
            <v>1.2E-4</v>
          </cell>
          <cell r="M250" t="str">
            <v>MAQANVTQEKRILSIQSHVVCGYVGNKSASFPLQLLGWEVDAALTVSFSNHTVRYGRWGGSKFDAAHLEDVFSALDANGLLRQSHVLTGYVPGADALKVVVLAVDRLRAINPSLVYILDPVMGDDGRIYVSESVIPIYKALLPRATCATPNYFEAELLTDIKILDATSLQLALRTFHERYRIPNIVVSAVSLPLSELVKLGFVDAPALTTSSSTSRMLVCAGSTLVSAPGEPLKTTSFGIAFPELAEHYEGVGDVFSALVAGRFPSASDPAFAAHPISPLARTVELAIASLQGILAKTRQHALSLAKGRADLIVPREGESAEERVRRLRTVELRLVQSQQEILNPDVKHRAVRFSGV</v>
          </cell>
        </row>
        <row r="251">
          <cell r="L251">
            <v>2.3900000000000001E-4</v>
          </cell>
          <cell r="M251" t="str">
            <v>MSSLVTRPKPIQHDPSVVRELIAGPHDGPQPPFPVYLDGWVTRGFGRGSKDLGCPTANLPDSSIAPYAETLSTGVYFGFARVLDPNSATRSSTTSAFPTSSSSNDSKNEHDGVFPMVMSIGWNPFYNNDTRTAEVHVLHTYPSDFYGKQLRVVMLGFIRPEYNYGSMDALIADINTDKLVALNSVSSPSPSPSSISTELTAAAPAVIPAKRGTNYARFAEDGFFWRESTLEPLPEGVDPEKKREK</v>
          </cell>
        </row>
        <row r="252">
          <cell r="L252">
            <v>3.1100000000000002E-4</v>
          </cell>
          <cell r="M252" t="str">
            <v>MPNGSSIKLLTGNSHPELAQMVAQRLGIPLTPCTVKKFSDNETSVQIGESVREEDVFIIQTGFNPSPHPFGAKARHYGTDSDPEVTRPGTPLPPLANRNDLNSRPSSPSKPSPAPANDPNDLLMELLIMISACKTASAKRITAVIPCFPYARMDRKDKSRSPITAKLVANMLQIAGCDHVITMDLHASQIQGFFQVPVDNLWTEPSMVRWVKENIDDWHNAIIVSPDAGGAKRATNLADRLDCDFALINRNRSKGDGPDSEGKMELLVGDVKNKTAILIDDMADTGGTIKLATQTLVEKGAKEVYALVSHGLLSGRSMEELAKMPLVKVVVSNTVCQTEHFKKAQGKLEVMDISPVLAESIRRTHNGESISLLFK</v>
          </cell>
        </row>
        <row r="253">
          <cell r="L253">
            <v>1.8900000000000001E-4</v>
          </cell>
          <cell r="M253" t="str">
            <v>VYAGTSHPQLAQLIARRLGLPLGSSSIVTLPSGELSVTFHESVREADVYIVATAGGMETSSNTALMELCIMAHTLRIASARRITAVLPHFPYARQDKKDKSRAPITAKLIANMLVEGAGIDHVITMDLHASQIQGFFDIPLYAEPTMLQYLRDTMGKEVQNSVIVSPDAGGAKRASSMAAALDLDFALFHKERKKANEIARMVLVGNVQDKTAILIDDMADTCGTLALAAKHLLSNGAKRVVALVTHGILSGPALKVLNESPLEKLIVSNSIPQEEHKRGCPKLRVIDISHVLAEAVRRSHHGESVSQVRTITRLGRVMDYAVGLNTLADVVR</v>
          </cell>
        </row>
        <row r="254">
          <cell r="L254">
            <v>7.4500000000000007E-7</v>
          </cell>
          <cell r="M254" t="str">
            <v>MTDATLWDTHSLLSSSHNTASSTSSPPPPRNALIILNSPLPPQPLFRRLWDAASLRFCADGGANRLFDRFVRGKDRAEDGWDDELDGDERKWLPDLVLGDLDSLREDARRYYEGKGVRVEQDPDEYSTDLGKTVARLSSLESSSPSQAPYQLIIVGGLSGRLDQTVHTLHALTLLAEKEGRERVWTVGRESAAVVLKKGKHHLKLDLSLFGRTCGILPLGTSSAYVTTTGLEWNLGPNDHMYPTSLSTAVSTSNHLVKEDVTVETDVAVIWTMEVRGGAE</v>
          </cell>
        </row>
        <row r="255">
          <cell r="L255">
            <v>2.9E-5</v>
          </cell>
          <cell r="M255" t="str">
            <v>MAGGAQRRALRALLNHSGAPRSYSTAPTPSAPPPPPATSASDPTSAQPARKKRVVFSGIQPTGVPHIGNHLGALAQWQRLVKEVAAQPEESRDELYFSVVGMHALTVPQDPVRLRQERRDMFAVLLALGLTDPKTGAAVFHQDQVLEHGELAWYLNTVTPVNRLMRMTTWKSKLVTLRNAKSEDEIDDSMLQLGLLAYPVLQAADILLYKTTHVPVGHDQSQHLELCRDIAQVFNRAYPGRRRDGKGKGKGPFRMPEVMLTTHPRIQSLRNPLQKMSKSAPSEASKIYLTDSPEAIHSKIKTAVTDSIQGVTWDPENRPGIATLLQIYEGYSGEPVEDIAKRYTGQRGIMEMKADLAECVSEGLRGFREEFARIRTEEAYLREKEREGADKARATASRTMEDVRAAIGLD</v>
          </cell>
        </row>
        <row r="256">
          <cell r="L256">
            <v>4.6099999999999998E-4</v>
          </cell>
          <cell r="M256" t="str">
            <v>MAIDYNHLIDQFGTRRIDDELLERFERLTGRKPHLLLRRGTFFSHRELNLILDRYEQKKPFYLYTGRGPSSDSMHLGHMIPFIFTQWLQDVFDCPLVIQLTDDEKFLFKASLKLEQCHSFAFQNAKDIIACGFKPEKTFIFSDLDYVGGAFYRNVVKISRLITARQSQQTFGFKLEDNVGKWHFVAIQAAPSFSNSFPQIFGDKTDIPALIPCAIDQDPYFRLTRECAQRLKYKKPALIHAKFIPSLLGAQSKMSASASESSIYMTDTQKEIKTKINKYAFSGGQTSIEEHRAKGGNPDVDVSYQYLTFFLDDDAEVEQIAQDYRAGKLLTGELKQKTIALLQEFVKAFQERRAAVTDDLVRQFMDPERKIDPTLRYGPGCTGEKPKAQATPVIKEPTSTA</v>
          </cell>
        </row>
        <row r="257">
          <cell r="L257">
            <v>4.3600000000000003E-4</v>
          </cell>
          <cell r="M257" t="str">
            <v>MADAPQGTLPVPPATAAKLTPAEKFQLITQNLGEVLGAEQLKALLEERDLVAYWGTAPTGRPHLGYFVPLAKIADFLTANVEVKVLLADVHAFLDNLKAPIELVEARVDYYRRLIIAVFRSLNLPLDRLKFVVGSSYQYTANYNLDKYKMSAITTEHDARKAGAEVVKQVSSPLLSGLLYPLLQALDEEYLGVDFQFGGVDQRKIFTYAEAYLPKIGYKKRSHLMNLMVPGLSGGKMSSSDPNSKIDFLDSPSAVKSKIQKAHCAPGEVEGNGVLAFIRHVVVPIGELFKGQGRADARPWVEGDAPADAVFTIKGDPKFGGSVRHFRTVDELDDAYAKGEVHPGDLKSATVQAINALLAPIQAEFNGSQEFQEAEKRAYPVEVKQVPAKKKVKKYTPKPEHLKTPEEKARDAEKAGLDETAQLREAVVETLSA</v>
          </cell>
        </row>
        <row r="258">
          <cell r="L258">
            <v>4.3300000000000002E-5</v>
          </cell>
          <cell r="M258" t="str">
            <v>MLSRDALRLLRCSCTLSRATARSFSASARRANVIRELEERGMLAELTSRAARTHVESPTTVYLGVDPSARSLHVGNLLALIGLLHFRLHGHTAVALIGGATGAIGDPSGRSTERNALSPEVLASNVDSITKQFTSFLERGVTFAQSRTRRRDGEEAARVDGGSVKVVNNLDWTGSMTLIDFLSTVGKMARVSTMLSRESVKSRLESSSGISFTEFSYQLLQAYDFLRLHRDLGCTMQLGGSDQLGNIVSGIDLIRRSNFIIAGEGEGEAKEDPAFGLTFPLLTTAAGEKFGKSAGNAIWLDPSMTSPFEVYQFFLRTTDEEVEKYLKIFTFIRVVEIEGIMQDHKANPKKRIAQKVLAAEATELIHGAAGLNQALAATSVFYGSDLASLITPEIIQALDGAATSSASTSTIPSLLVRLPKEDFVGQALEKLAIASGLMASKTQARKAIEAGTIQLNGARIPPKSHQRTISEADLLDGRLVVIKAGKTAHKAVLLE</v>
          </cell>
        </row>
        <row r="259">
          <cell r="L259">
            <v>1.183E-3</v>
          </cell>
          <cell r="M259" t="str">
            <v>MLQRATRAVLNRLPRPTRPLAFSLHLSPPTRTMSTTPAPTAPPVPGATEQSTQQPAGDVPLDANGQPLTKSALKRLQKEKDLAAKKALKQAQNQGKPAPAAQAGEGKKKEKPAKKEEVVEEPPYGETQDGDKKDLSRPMAAGYNPDHVEKSWYSWWRSHNFFVPAIPSSSPSEFSHFDANPQFVPREGSGDVDWSKIDPEKTFVIPAPPPNVTGSLHIGHALAFGLQDTLIRWHRMRGYTTLFVPGYDHAGISTQSVVEKRLAKLEGLSRHDLGREKFLERCMAWKEEYQTRITNQICRLGVSCDWDRVAFTMNPQLSKAVAETFVRLHDDGIIYRANRLVNWCVAMNTTLSNLEVDQKVLTGRTQLPVPGYDPKEKFEFGVITSFAYPLEGSDEKIVIATTRPETLLGDTAIAVHPDDERYKHLHGKYALHPFLDRRLPIITDSIAVDMSFGTGAVKMTPAHDPNDYEVGMRHKLDFINILNDDGTLNANAGPEFEGMKRFHARKKVVEEMKKKGLYVGDAENPMSIPVCSKSGDFIESVMKPQWWVSCKALADKAIERTKAGELKIRPAASEGDWYRWLEGIQDWCISRQLWWGHRAPAYFVNLEGEAADRMNNDFWVSGRDRAEAESRAAAKFPNKQFTLEQDDDVLDTWFSSGLWPFSIQGWPDKTPDLEHFYPSSLLETGWDILFFWVARMVLLGIYLTGQVPFSEVFCHAMIRDAHGRKMSKSLGNVIDPIDVIEGASLEALHAQLRTGNLAAKEVELAEKGQKKDFPNGIPQCGTDALRFALANYSSTGRDINLEILRVEGYRKFCNKLWNATKFAMLKLEGDFVPPQSEKPTGQESLAEKWILHKLNLAAGKVNAALHDRNFMSATSDAYAFWLYEICDVYIEAIKLITDPAAKDVDARRSAQNTLYTVLDNGLRLLHPFMPFVTEELWQRLPRRATDQTQSIMLAKFPEASADRDFPEAEKEFDLAFNAVRAIRSMATSYNLNSKLQVFLLARNADYAATLRKSTDAISVLIKGCTSFTIVEKEDELPEGCVGELVSQDLTAYLLLKGVIDANAEIAKSEKRLAFAQGALQKLEAQRSAPNYAQTRPENVQAREAAKVDEWKTEIDALEKAIAKFEKLRV</v>
          </cell>
        </row>
        <row r="260">
          <cell r="L260">
            <v>1.2899999999999999E-4</v>
          </cell>
          <cell r="M260" t="str">
            <v>MSVAAAELGTTATTSATSSPAFDPKEVTVIFVLGGPGAGKGTQCARLVQHHGFVHLSARHSNHFRLSSLHPAGDLLRAEQQREGSQFGAMIKEYITEGKIVPMEVTIKLLENAMRAAMSSEAGEAKEAGANGGVKGIPARRFLIDGFPRQMDQAVKFDETVCPSSLVLFLVCPEPILLERLLERGKTSGRDDDNAESIKKRFQTFVNTSMPVVDYYRKQAKVVDIDSSKSIEEVYADIEKGIAPVLRA</v>
          </cell>
        </row>
        <row r="261">
          <cell r="L261">
            <v>1.15E-5</v>
          </cell>
          <cell r="M261" t="str">
            <v>MSHFVAGPIDDILKSGVVPLVLAAPLLLALLYILVPHFTSHAKLRKYPGPKAAGFTRLWLAKQVRMGKRSEVIHKEHEKYGKFVRIGPKEVSIDDPAALAVVYAHGSGSLKTDFYDAQGDISFVASKNRGLFNTRNRAEHTRKRKIVSHTFAPKSVREFHPYISNTVAGLLRKYDAACEKAEKNPTASSSQYGERMKGWAVVNTLDAYNALAFDIIGDLAFGEPFGMIERDFQDTVEITREDGSTFYAPAVQILNERGEYSATLGCLPPWIRPWMKYIDPWFARGLASVNNLTGIARTRVNKRLKEGAGDRKDILSHLQNGRDAEGKPMGVPELTAEALTQLIAGSDTTSNSSCAIMFYIVSNPRCHKKLQQELDSTFGPQGISGVLDYEDVKALPYLSACIQEALRLHSTSGMGLPRIMTQDTEVCGEVFPAGTILSVPSYSIHRLKEYWGPDADEFKPERWLESEEPDESRCVDVFSYGPRSCVGRNVATMDLLTRLASSQNLRYDFRLVEENQKLEVVEGFLRKPVECLMGIKRREPVFNV</v>
          </cell>
        </row>
        <row r="262">
          <cell r="L262">
            <v>8.7399999999999997E-5</v>
          </cell>
          <cell r="M262" t="str">
            <v>MGSELPSAPFPILTSVAQLREWRAGCFERGEKVGFVPTMGALHDGHLSLVKASLAECEQTIVSIFVNPAQFAPHEDLATYPRTLEVDIAALSSASVPSHSSRKVSALFLPPVEALYPSGITTDVSKQRGTFLEVKGLQEVMEGASRPGFFRGVATVVIKLFNLVQPTRAYFGQKDIQQALLLRRMLLDLHVPNPTYNNLVILPTYRDPASHLALSSRNAYLLPEERPWATVLVDALDKSQEEWDRQRAEGSGEVDVRKVIAVAEDHVRSIERQAEAEGKGVQIKLLYIAMNDPDELHDLQDKVEKGKGAIISGAVMLGKTRLIDNIVFEYDLNPQ</v>
          </cell>
        </row>
        <row r="263">
          <cell r="L263">
            <v>1.08E-4</v>
          </cell>
          <cell r="M263" t="str">
            <v>MSSPNQPSAPPASAAPLSSSPSRQPSRPPPTTTGIGGTGSPPINTLPSGTTVSRSSSFSRAASFRFTPRESEASTPLSGGTGLPGGSASAASSPTNQPILPSSPDFGPIREGHAIPKATLNRAGSMGPPPGRQMSGSRASSTVTSPVQSPRDEHRGTWPYSTANSSTSSLVGTATPGGTPTVRDRGFDLGGKEASFGMSAGATIEKPDYSEAKIVVAMVGLPARGKSYLSNKLQRYLLWLEYEVKVFNVGQYRRAKYRKLAEESGEKADQSSNFFDAKNASASKEREMMATECLEDLIRWLKAGGNVGIHDATNSTRARRRALFERIKREPGLKLLFIESVCTDPAVIAANIAVKVASGDPDYDGMAPEKAERDFRERIKHYEESYEPLDPELDKELTWCQMVNVGKQVTVNRIDGYLQSRIAFYLMNLHLTPRSIYFTRHGESQYNVDGQIGGDAPLSKQGEMYMRALPKLIKEKIGDTPLTVWTSTLKRTIQTASLLPYEKLTWKSLDELDAGVCDGMTYEEIEQYYPEDYNARDDDKFNYRYRGGESYRDVVIRLEPVILELERQKDILVVCHQAVLRCLYAYFHNLSQEELPYIKIPLHTVIKLTPKAYGCDEERFALPIDAVDTTRPRPAGRLDALKKERDLGVLSPSTTRPPSRERAPKGLYDA</v>
          </cell>
        </row>
        <row r="264">
          <cell r="L264">
            <v>6.99E-6</v>
          </cell>
          <cell r="M264" t="str">
            <v>MSYTVKESYPIWLAGKEVQGQAERIPIEDPATGEIIAYCNAASPAQVAEAITEAQRVFDAGTWSRKAPADRAAVLSEISRQFQAKVKDLAVLESKQTGRPYREMSTQLGRLHEWFDYAAALARTEEGSTQPVRGNLLNYVRREPLGVCALVSSFNHPLLISIKKLAFALAAGNSVILKPSELAPLSTLELAKIAQSAGLPDGVFSVLPGYGLTTGKALVSDPRIKKVDLTGGTAGGRAIGEIVGRNLTSYTAELGGKAPIVVFANTDLEIAVNGVAFASFIASGQTCVAGTRIIVQQPIFDSFLSLLTAKCASITSRIGSPFNKSSMMGPIISAKQLEIVEVLVESAKKDGARIVCGGERMKGKSGLDGHDLSAGYFYPPTLITGTSTVDATKLRIWREEAFGPVLVIVPFHTEEEAIKLANDSEYGLGSAIWTRDGAQAIRVSNALEHGLVWVNTHHRNDPSSPWGGYKNSGVGRENGHEAYRSYTQSKSVIVNFATEDESRTMDDWFREEDREVRYG</v>
          </cell>
        </row>
        <row r="265">
          <cell r="L265">
            <v>6.0099999999999997E-4</v>
          </cell>
          <cell r="M265" t="str">
            <v>MLATQLVTVARKGCSCPVRIASRALSSAPVPTLPPSESGLRPPHLLTLADLTVPQIQSLISSAVAFKKHYKSRAIPKAGQIEGAKFEKGDGAVSSEVSEKTLDAKTVALMFSKRSTRTRVASETAIQLLGGHPMFLGSGDIQLGVNESLYDTTRVVSSMVDGIMARVGHHSEVETLAKYSSVPVINALSHLYHPTQILADLQTLLEIRQPFTTDLSSLSGLTIAWVGDSNNILNEMMVTYPRLGVNLQIATPKGYDLDAEVLKRANEGIKAEGGKGKIIHTHSPEEAVKNANVITTDTWISMGQEEEAAKRIKDFAGYQVTNDLLARGGAAKDAIFMHCLPRHKEEVDDEVFYGDESVVFQEAENRKWTILAVFDAFIGRWKA</v>
          </cell>
        </row>
        <row r="266">
          <cell r="L266">
            <v>3.8900000000000002E-4</v>
          </cell>
          <cell r="M266" t="str">
            <v>MSSSTQLLTSILDANETYAEAFARSDPVLLQKLAKGQSPRIFWLGCSDSRVSAELATGVAPGSIFVHRNIAQCFHPGDLSASAALAYAVHVLKVEAIIVCGHTGCGGVKAGMQAAVESKQREDKGEKVEPPKPGSVEDTIAKWIAPIKSLASSQLPSCTSDPLEALELAHLTDAHVRDTVKAVADSDLVRAAWDEGRELSVHGWVYHVATAKLRDLDCGWKGVGVRADSLSRPSTYAESEPRE</v>
          </cell>
        </row>
        <row r="267">
          <cell r="L267">
            <v>1.3E-6</v>
          </cell>
          <cell r="M267" t="str">
            <v>MPSAAPDYSAYTQSVIDAIGSKASPRVKQAFPILIKHLHAAIVEAEVTVDEWLEACDLLIEAGKVSSEKRNEMVLVSDVLGVESLVDMMEHARYAQAGRDATFSAILGPFYRQGVPPQPNGSSIIRMKEPGAPFVHLHGTVTGKDGKPLKGAFVDVWHDAPDGFYDSQSPDKPEHHCRGRFETDSNGNYSLVALKPTPYPIPFDFSAGKLLNMMDRHPYRPAHIHFHVQAPGHKTLVTQVFSRDSQYLDDDAVFAVKDSLIVDFVKPTAPLPKGGEFDEEIKYELKYDITLAGDGEVDNSQYQG</v>
          </cell>
        </row>
        <row r="268">
          <cell r="L268">
            <v>1.07E-4</v>
          </cell>
          <cell r="M268" t="str">
            <v>MRAALALAVASGASLAVACGTEKEFALIRRNAIERRAAASSALASAPAGAATVATGPAAAAPTVPTATRTDEASAAKVTNPAQECQVYSYPPVAALQAQKVFPPIWQIANLSTAQPEVVSLFNALNGSIPKINPKGTPTGDFTGVNYNGAEDPDCWWTWKQCHTPKVAGLPQDIYMVPEPQTWGFTLDDGPNCSHNAFYDFLNEQKQKATMFYIGSNVLDWPLEAQRGLADGHEICAHTWSHRYMTSLTNEQVFAELYYSKKAIKDVLGVTVQCWRPPYGDVDDRIRYIANSLGMQTQIWRDNTFDYEIATLPRAQIEANYADIIKAGQNGTFATNGTIVLTHELNNDTMALMMENYPKIKAAFKNVVPIGVAYNNTQPYVEKEYTYPNFSQYVAGTLSVSLAAPTAVSTDASLSIPLSSGASGSISATVSYASNTATGGSAANAQSSGKSAAGRNVEGGVFGAVVAAIVGAIGAGAMAVLV</v>
          </cell>
        </row>
        <row r="269">
          <cell r="L269">
            <v>1.1799999999999999E-6</v>
          </cell>
          <cell r="M269" t="str">
            <v>MVRLTTLALLLSSAAIPALAVPARLSSSDLNFDDAVANLTSSTLVERGEIEGRAVSVQTKCKKSGQFALTFDDGPLYGSSVASLLESNGERGTFFVNGYNYDCIYAPARVDDLVKRYKAGHVIGSHTWGHVDISKITPAQLNKQLDLVETALKKILGIKPRFFRPPYGSYNDAALKVLQQRGYTGALIVNWDFDSGDSTGKSASQSIAAYKKIKTGSPTYQSTVKTVMPAVIPMLRQKGWKLVSMADCLGMSPYQSVGSPGKRDSSWTCSGTPGPGQT</v>
          </cell>
        </row>
        <row r="270">
          <cell r="L270">
            <v>3.5599999999999998E-5</v>
          </cell>
          <cell r="M270" t="str">
            <v>MLSYASLASLATLLLPAVSAYGTGFTGQKVVSGYFPSYQQSPADVPYNLYTHLDYFVFTTTSSPTSISQAGISDSVITDFVTRAHAAGITTSYVVGGWTGSQYFSTHVSTATSRATFARTLVSVMQQYNFDGIDIDWEYPGQQGEGNNVVSPNDSANFLLFLQTLRSVAGVNARLSISINVAGMVGADGNTLTDLSGFAAVLDYVTTMSYDITGTWSGFTGSNSPLSAACAPPSNPLSIATGISYLQGAGFAANHILVGMPAYSYSYYVQGPLTQRTCPDGTKSSLYQYATVGSTCGTYIGNGPQFLYRDIYNSGYFTSQSGYRRVLDQSSQTWILWNPTTLSFIPTDSPGTYYYKARQFFQRRLAGTNMFDTSGDTSDGRLVRAIRQGLKIDPTTNVPTLRKREIVREHLERRRRSAIPTI</v>
          </cell>
        </row>
        <row r="271">
          <cell r="L271">
            <v>1.0399999999999999E-4</v>
          </cell>
          <cell r="M271" t="str">
            <v>MKFAQALGAAALASLASIATASSPILAQYWPAYNAEQQSVSQIPWTYSSKNGIAYYFVTITTKDGFEVPADQPTSDIKKFVSAAKANGVRPVFSVGGWDGSLHFSDLVKTASKQATFAEQIKSFMDKYGFVGVDLDWEYPNGVGIGCNAVSGDDSAHLLAFLKVLRSKIGSSKLITAAVSTEGFLGANGKALSSFKPYGQYLDYINLMTYDIAGSWSSTTGPNSPLRKCSSDSSVQTAIKLWTSRGFPASKILLGVPAYAISFTTKSSSLQTTKINNKWSSKAYQPWTGVVPKGAPGDSNAPTTDVCGTKTAAYSGQWQFKDLVSNGLVSSDGMHGKNGYKRYFDECSQAPFLFNPSKKHYISYEDSRSVAVKTVYAKQQGLGGVFVFDSAGFTNEVYSSLRSSLYSRKSRRHELPALHA</v>
          </cell>
        </row>
        <row r="272">
          <cell r="L272">
            <v>4.3699999999999998E-5</v>
          </cell>
          <cell r="M272" t="str">
            <v>MLKGVQTEPQKPVIHRRTSPILAVAVLALLLLLISPTPFTRLSRLAISPWHSRDTSSTSITMSSVPRPQGKVNVGYFPNWAIYARNYKPDSIPVEDLTHLLYCFADVKEDGEVRLTDAWSDEQIHYAGDSWDDGGAANLYGNLKAIYLLKQRNRHLKVLLSIGGWTYSENGRFARPVSTPQGRSRFVETAVKLVEDYGLDGLDIDWEYPQNDGEAKDYVDLLRMLRGGLDELQRKLGVQPPSGFELTIAAPCGPSNFEKLRVREMDQYLSFWNLMAYDYAGSWDSQANHQANLFHPDPNALSTDRAMRFFTDPNKGGVKPEKLVLGIPLYGRSFLNTQGPGTPFSGVGQGSWEAGSYDYKVLPLPGAEEAFDQSLVTASCYNPSTREWISYDSVSSAQAKAIFTCVNGLGGAMYWELSGDRKPQEGGSIVRTVREVLETQGGGLDKRENWLHYPTSKWENLRKGMQ</v>
          </cell>
        </row>
        <row r="273">
          <cell r="L273">
            <v>2.43E-4</v>
          </cell>
          <cell r="M273" t="str">
            <v>MVAPTTLHLAALAATALSLLPSSALARLDRRALQLNRRANTTDAAVLNGQTFDYVVVGGGTTGLALASRLSQNSTLKIAVIEAGSTGDEVEDKVLAPAMAYFGGIANQESPYDWQYSTTNQSELGGRSVFWPRGKILGGSSAVNGLYMIRQSAIEQDSWGSLVGDPDGWGWDTMYPYLKKSETWTPPSDYYVSSAHMVLNESLHGLDGPVHYSYPGIFYNSTFEWIPTLENMGLDSRDPAGGENWGAFIATSAINPTNWTRSYAKNGYLDPVNYRQNLVVLTGYQATRIVFDGTTATGVEFAASATGQTYTVNASKEVILSTGVIGTPQLLQLSGVGPTDLLSSLQINVVKDLPGVGMHLTDHLSGAITLNTSFPFSGDPVESNTTFAAEQLALWKAGDANSLYTSPNDAVAYVNLTTLMGGAQQANEFMQQIKANQSDLVQAYSSDKAIQAGYNASYLAELRDIYPSAVGMAEILLSNTGTYGGYGDAVTVQIQAAIQHPLSRGTVKINSTSVFDKPLIDAGYLTHPADIQILRQAFKFARNVSQTAPFSDYVLNELSPGSAVQTDEEWETWIRGVVSTEYHPAGTASMLPESEGGVVDNALRVYGLTGLRVIDFSIVPMSFSAHATAPAYGLAERAYDLLLSTPKVAGGSEASTSANGSSSAAVTGVPGAASKTASAANNAAETGKANSAPTGNAKVGAAALVGLVGALALLA</v>
          </cell>
        </row>
        <row r="274">
          <cell r="L274">
            <v>1.7699999999999999E-4</v>
          </cell>
          <cell r="M274" t="str">
            <v>PFPARLHSLLQERPPYPPATTFTPRRLTTPLPQDHIRRAIAGDPGRAYKINPPPTDRPVRIYADGVYDLLHYGHMLQLRQCKLAFPSVHLLVGVCSSTLVEQHKAKPVLSSQERYESMRHVRWVDEVVEDAPWQVDQEFIDKWKIDYVAHDEEPYASAGKDDVYAYAKSIGAFLPTKRTNGISTSELLQRIVEGYREGDYDGKLRKIGHPELCSRQGSEAGTGYGAPHPLPTVGEQ</v>
          </cell>
        </row>
        <row r="275">
          <cell r="L275">
            <v>1.9599999999999999E-4</v>
          </cell>
          <cell r="M275" t="str">
            <v>MNFTAGRDPHSDPLNLENIRRTLVRLEDTIIFLLIERAQFAHNPRMYTKDGFADVLHRDGFEGSWLEWLLRETEVSHAKIRRYDSPDEHPFTPRSQLPDPILPPLSYPPLLHDPTSLNVNPRILSFYINSIVPAITRTVTERLGKVNDDGNYGSAGTRDIECLQAISRRIHCGMFVSESKFLSSPSSFIPHILTPNPPALESLITKPAVEAALLARLEKKARWYGAELGPDGEPEEKGGRKVRPEEVVRLYREYIIPLTKEVEVEYLLHRLDGLSQSQIDELMKSG</v>
          </cell>
        </row>
        <row r="276">
          <cell r="L276">
            <v>5.5800000000000001E-5</v>
          </cell>
          <cell r="M276" t="str">
            <v>MASDTGRRRLPTVLVLDFWDSYTLNVLRLVHQIAAGIHFDGEQEWDCTDWQDRVVVLNVDSLSWDSFEHDILPHIDCVVLGPGPGTPHRQADFSWPTRLIQQVGDRVPVFGLCLGLQGLATSFGGTVVEAFSPKHGQISLIRHTAGLNDSRSLFTDVPSEFEVVQYNSLVVDPKSLPAELEAIAWTEDASGADEIMALRHRERPLYGVQFHPESISSTCGARILSNFFHLALDFHASASPSRHSSSNLPRHILSLSTACRPPPPRPSSSNPNLRYESRTEKIESDRDWRPQRVFEELVKGRSPLGEVWLDSARPTALPQYAHLFAPQATFAYSVASHSLLIRDAAASRQVHLPAAATFFTTISDAQQALQHATHDSRPDGCPPCPVGFVGSIGYEMKDVTLPLSARPRSRLYEDDKPEAVLAFADRVLSYSYDSGEWFASGLVVTAQRPEEADDPTSGLGAERKEWDGWLSTIRQTLASTPPRTPSQTPAPLPTDFAPDQSRSSYMESIELARQSIIAGNAYELCLTTQFRSTLPADSPLVADPYPLYLQLRATNPAPYSAYFYLLSSDFTLLSSSPERFIRIDRDGRADMKPIKGTVRRALDDFVEDERRKQALEADTKERAENLMIVDLIRNDLLASCTVESVEVPKLMKVETYQTVHQLVTTVVGQLGKGVAPFEAMARAFPPGSMTGAPKLRSLQLLDELERQVPRGAYSGVFGYLAVDGSSDWSVVIRTLVKRGRELTLGAGGAITHLSDPAKEWEEVLTKVDAVLGRKAS</v>
          </cell>
        </row>
        <row r="277">
          <cell r="L277">
            <v>1.7899999999999999E-4</v>
          </cell>
          <cell r="M277" t="str">
            <v>MPPNLSHTLPEVLSLLLPSSSSSSPSPAGNCLPIWSTLPADVLTPVIVYLRLTDGAKNGESFLLEGAVKGETAGRWSYVGAGPKEVYRSGPGQDLGAVDPLKPLEKNLSKYKFIKVHGAPPFTGGAIGYVGYDCIHYFEPKTARSDLSDPMGIPESVWLLHDTIVAFDHLFQRVYVVSHVYLPDSSASESTIQASYDDAVKNIDAVLAKLLSTAPLPLPEQPPVTSAPIPANEKPEERYARLDKMSNVGKEGYERFVTSLKGSIVQGEIIQAVPSQRLRRETKLHPFNVYRHLRQLNPSPYMFYINCGNGTQLVGASPECLCKVEEGGKVTNHAIAGTVRRGKTPAEDAALAAELSASMKDRAEHVMLVDLARNDVNRVCKPETVVVDSLMQVEKFSHVMHLTSQVSGLLREGQTRFDAFRSIFPAGTVSGAPKIRAIELISALELERRGVYAGAVGHFDFSSESMDTCIAIRTMVFKDGVAFLQAGGGIVFDSVEEDEYVETVNKLGANVRCLEEAEAYYAALQAEQRQA</v>
          </cell>
        </row>
        <row r="278">
          <cell r="L278">
            <v>4.9100000000000001E-4</v>
          </cell>
          <cell r="M278" t="str">
            <v>MTVIRSDALTLDELRAQHPTMTHLVISPGPGHPLKDSGISVDAIDYYAGKIPILGVCMGLQAITVKYGGVVEQAGEYVHGKTSAILHDGKGLFKGLAQGVAGTRYHSLAARINSLPEELVVTSRTEGGIIMGLRHKEFSIEAVQYHPESILSEEGKLMLANFLSWKGGRWSELPEVLEPVKGFSASAPLANGAAPSPSAVPTILQKIEQQRILDVAKAKATPGYKPSDLESLIALHVPPPLISFHQRLRPSATSTSATSAVPHMALLAEVKRASPSKGDIVDASSPSAPAIALSYALAGASVISVLTEPKWFKGSLDDMRAVRAAVDALPNRPAILRKDFILDPYQIDEARVYGADTVLLIVAMLDDAKLASLYGHSVARGMEPLVEVNNAEELERALKVGAKVIGVNNRNLHDFNVDMSTTSRIADVIKEKYPERAGEVILIALSGITGRKDVERYQAQGVSAVLVGESLMRANDKGAFVKELLGLSTSVAPSSLVNGAAQVVQAAASAVVGAVTGNSTSLSHKAPLVKICGLKTPEAALTTADAGADLLGLIFVPGSKRNVSLTQAGEIISAVRAHHAGPKQAEAAAAALDTSDWFSLQASRISAHPRKPLFVGVFQNPSLETVLSTVDALGLDLVQLHGSEPTHWARLIPVPVIRAFHVDEKAEADAEEAAQLREATRPGFHALPLLDTKVSKDKGALSGGAGRVFDWAVASRLVSSRVQEGHRDLPIVLAGGLDAANVKEGVQTVRPFAVDVSGGVETNGEKDLDKIREFIRLAKEA</v>
          </cell>
        </row>
        <row r="279">
          <cell r="L279">
            <v>6.3700000000000003E-5</v>
          </cell>
          <cell r="M279" t="str">
            <v>MLIEQTQVTVQTATGDLAIEIVKPKIAGYPNARFPGVVVWSEIYNVTGPVLRFANQIAAQGFIVACPYPFHELSGNVPIPYDTKGTDEGNAYKVKKLLSATDEDIKKTIDTLVAHPNCTGQIGATGMCYGGHLAFRTALDPRCKAAVCYFATDIHSSSLSPSGDDSLDKASRGEIKGEVVMIFGTQDGHVPLAGRTLIRDRLTNAGTKLSFLELQANHAFIRDEMSKGRFDAAISKVCFELLLETFTRTIGRDLGEPVEETKGDGKLVC</v>
          </cell>
        </row>
        <row r="280">
          <cell r="L280">
            <v>3.4300000000000002E-6</v>
          </cell>
          <cell r="M280" t="str">
            <v>MAATQATDDAYKPCEQCFAGYKLDGEPKGTMGELGGLSYYLAAGKLEEKDRAIVLGTDIFGLGLVNCKILADWFADKTGFPVFVPDYFEGDYIDTSAIQPQLTALEEPMKNKSFLQRTWTMISLISAMLVKVGPRYLYRHRMSRCVPLAEKFCRDLKEQKGFRRLGWIGYCWGGALAVLLAGEDSPLDTAICFHPGTLTVKNFEDIRRPFMLVCSEEDMSFDSIKPAALTALASLSSTHNIPTKVYDDNPGTVHGFGCRPRLSDPRTKEAFERGLERSREWFVDYL</v>
          </cell>
        </row>
        <row r="281">
          <cell r="L281">
            <v>2.1699999999999999E-5</v>
          </cell>
          <cell r="M281" t="str">
            <v>MPAEQVLVVGAGVIGLSTGIRLLEAGYEVDIVARDWPDDPKTIEFTSPWAGAHHVAYGTGADMRLHELERSTFAAMSDMMRKDASVPLHFAPQVEYREQPRPTGKDDGLSQLGLISRYYPDFRWLESHELPDGVSYGAAFTHILIETPAYLPHLLRRFKSLGGRTHRCDSLSSLSDALSVHPSLSRAKILINCTGLGARTLVPDSAVYPTRGQLVIVRAPWIKQGYMRSGPAREEKPATYTYIIPRVESGTVVLGGCAEKNNWDPTPRPELAKDFKTRCLALCPDLLPPNKRGGTIDDLDVVEDAVGLRPTRDGGIRLEVDSLASSQGGRLPIVHNYGHGGYGYQTSWGSADAAVELVRQALSGKSKL</v>
          </cell>
        </row>
        <row r="282">
          <cell r="L282">
            <v>4.5600000000000004E-6</v>
          </cell>
          <cell r="M282" t="str">
            <v>MAAQQNKSHAQPSPVLLKRGYPVLLFAHQLPGDPLSPDFASTAAGAHHLSFAGDDDWRQRSFDMRTFERLWAESEDAAKGEERGVMRLTQTELYKGDLHLRFLEGLPDFRIHDASTLPDAIEHAVSFTSMTIEPARYLQRLLNEFTLLGGSVRRVPQLAALSDVRKYVRAPLAVLNCTGIGACTLTDVKDTTVRAVRGQVLKLRAPWVKAGWTRQIGSLAGGEGGERTYVIPRASGEVIIGGTREVDDYHPDPRPETTTDIIRRALEICPSLALPPSTTEPIDVRSIIEAEVVGFRPTRDAGIRLEAEELNTDDGTMLVVHNYGHGGYGWQSMWGCAEEAGKIVGEEIRKRGKNGAAVLVQAKL</v>
          </cell>
        </row>
        <row r="283">
          <cell r="L283">
            <v>5.4599999999999999E-5</v>
          </cell>
          <cell r="M283" t="str">
            <v>MRPRDAVDAALRQPASAFVRRLCPARLCVLPLFAMLRNSSTAHGALRRASLSSAPTARLHSFPSSSASLPIIPPPRSSRAHSSFTSWNPHTTHSHRSRFLMTVSVAAGLAAATAAFSLYKSPLDPLDCEEQRPMSAQRGRPSFVPTPSVDLDDTSIPMRLRMIHHIKSLQSTICEALESLEPSGQKFKSSYYLRDASKGFGDSRVLQDGETFEKAGCNISVIKSTLSVPAVRQMRAERFDWWDGVSELPYFVAGCSLVVHPRNPHAPTIHFNYRYFEIQDPKDPNGEPKAWWFGGGTDLTPSYLYEDDARHFHGLYKEACDRHAAGYYARFKKWCDEYFYIPHRQESRGIGGIFFDDLSEGDPEAIFKFVRDCSNSYLPAYYPIVERRKDQPFTEEEKRWQQLRRGRYVEFNLVYDRGTKFGLAMKEPRTESILMSLPLTSRWEYEPEVGTIEGSREKKILDILKKPVEWA</v>
          </cell>
        </row>
        <row r="284">
          <cell r="L284">
            <v>3.5599999999999998E-6</v>
          </cell>
          <cell r="M284" t="str">
            <v>MNRTHSTLSSRSTPTATPRTSPHRPPAITLTAATARSGDGSPAPKHRLPRSPTTTTAPGDQPVRPSLPGRDTGPESYYASGSQTDGVDGDYDSSTSASEGEDAVLRSRVFSEGLTVEDGTALARRALNGLGSLPAWAGERGRAEHVLVEKRSLSPSSLKSSGSGTSTHKERSWGSALLDTLEGHPQHHRDRRKSASPAVGSVRTSRTSLRIRPSRPSPEQPSREPTPPLTLDSISAGWNPFPLFHIRKSLIFEVIVLLIPFSFALYRLYTMAPTAIFPSIPKLPFRAILLFTLSIPFIALLRREGHYFKAPFTDERGYRDPRLADDGVAVALTLPILLASAVYWDTYANADDTAFGIGLPGIRPLIDVWEANGIHATSSSRLPASFDLSVLSSPVEQARALFTARYELVLLTGLNAACLLLHLGLARTVFQIERLPRSNTKRFFGFMGVAATISAGIWALCTVVDYYMKGGLPISPLEAATTTLIQQSSFYSVSRLARRGFTLGELNAMTAAGNALCLEFWRLTRARWLYKRGLPYIPLTFRAPTPLVAFQAILIPGAYLAGFLLSPLLVISRHIASKPSHRLKWPTERERHRKLLALGVLVGLAGIVCFVLGGWAGWMLGAEPSSFFRRLRRPWGWAAKYFWYGNSDGVDIVAVGTFNAMPWWSPRRRTRGWRRIALVGYWGATISSAIGGWQTHLVRARRIRMKPPSPQPSFVGKSRDSSGTATPTGEGSPAGTSARATAAAAAGKRLLGMGMDAMHGATRMGNSHEARDTQVKVGVENAREEKAVHASLNMRRKFFHALAVLMFVPGIAIDPAFTSLAFSVAFALFTFAEYARFFALYPIGAPLHIFFSEFVDSKDNGPVIISHFYLLTGCAGGVWLEGKGINRFTGVLVLGVGDSLASIVGKLVGRTRWPGTSKTVEGTVAFVASVVLCGWLLRLIGVVPSFSLPRYILAVTLAGLLEASSTQNDNLIIPLYMWSVVSLLNV</v>
          </cell>
        </row>
        <row r="285">
          <cell r="L285">
            <v>1.7E-6</v>
          </cell>
          <cell r="M285" t="str">
            <v>MTSVVQSLADVNQQLFEAKKTKKLSFEQIAQRMGRDEVWVAALFYGQAKPTDDEVDKLIDVLGPWVDAKAMKRHFNPHFFPERGQLTPMPPTDPTLYRLYEVVGVYGYALKSVIHEKFGDGIMSAINFSAKVDKVQKNGADTVRITYEGKWLPYDFHC</v>
          </cell>
        </row>
        <row r="286">
          <cell r="L286">
            <v>4.1499999999999999E-5</v>
          </cell>
          <cell r="M286" t="str">
            <v>MQRSPNPPSASSSAHPPPSSHPHPTSSSTPSRSPPKNVVVTEKGRAPWYSKDGKPAPAYIIGIGGGSASGKTRVAMQVLKSLGVPWVLVISQDNFYKSLTPEESQNAFNNNHDFDSPDSFDYDKLVDCIREMKECRATHIPNYSFVKHARLDETTYLYGANVVIVEGIFVLYDKNLRDLLDLRVFVQCDSDLMLARRLRRDLVERGRDVNGVLDQYLRFVKPALDNFIQPTNRFADIIVPGHNNERSIDLIVSHVQRQLAERKRQFRGELYKETVSNGTGSIPSTPSVEKSEAESGLALIKEQCGVSEGTELPDTVHLLRQTPQMRGIHTLLRSTETDPEDFIFLANRLSTLVIEHALSLLPYREKPIETRTGIEHVGMELAIPDGHLCGVSILRSGASLEKGLRRVVRDVPVGSVLIQSDVKTGEPLLYQVSLPQCLTASLESAASSYVLLLDSQIGTGAAALMAVRILLDHGVKEENIIFCCILVSKVGGVWALKRAFPKVRIACSAADDGLEERVEKTHSGEKKIFTILPGLGSFGDRFFRSEHSDYA</v>
          </cell>
        </row>
        <row r="287">
          <cell r="L287">
            <v>1.2099999999999999E-5</v>
          </cell>
          <cell r="M287" t="str">
            <v>MVAYNPLPLSPSDRKTLISSALSARDGSYSPYSNFRVGACLLTDEGEFVRGANVECASYGGAICAERTAIVKGVSEGKRRFVALAVTSDVNGMVSPCGICRQVLREFCPLEMPVLLIPSSYVEGKTPTKSATEAEGADTEDTVVETTMGELLPLSFGPEDLRKPRPGAGEGKA</v>
          </cell>
        </row>
        <row r="288">
          <cell r="L288">
            <v>2.2599999999999999E-4</v>
          </cell>
          <cell r="M288" t="str">
            <v>MLAPKEAVKTPPTANPSDFDLQNIRHAIFQAEQGLEEQGVPIGAALVRKDGVVIGVGRNRRVQQKSATRHGETDCLECIGRLPASVYKDCTTLSPCSMCSGAMILFGIKRCVMGENDTFLGGESILQAHGVEVVNLNLDSCKKLMATFIEKYPEVWNEDIGEEDK</v>
          </cell>
        </row>
        <row r="289">
          <cell r="L289">
            <v>1.3900000000000001E-5</v>
          </cell>
          <cell r="M289" t="str">
            <v>MTAPTSSNSANEDISVPPHNPAFVLHGIQDVRFEDRPLPEECGEDEAIVAPKATGICGSDSHYMCHGRIGDFVVNAPMILGHETAAVVVKVGKNVKNVKPGDRVALEPGKSCRVCSECKGGHYERCADMIFAATPPYDGTLAGRYILPADLCYKLPDGMSLEEGALLEPMSVGVQAVAKIGDMKPGANVVVFGAGPVGLLTAAVAKGLGARFVIAVDIQEDRLQFAKEKGLVHDIYVPSKPNQGEDKVDYQRRNAAEIRQKFGFEERGPQGVDLVVDCSGAEVCIATGVFLLRHGGTLVQVGMGKPDITLDMHTILTHELTLKGSFRYGPDVYRLALDLVARGAVNLSALISHRYPFAQAKEAFKANQSGKGDDGNGVIKIIIAGPTANDKF</v>
          </cell>
        </row>
        <row r="290">
          <cell r="L290">
            <v>1.18E-4</v>
          </cell>
          <cell r="M290" t="str">
            <v>MASTDLLTPRYPALDPKQGGITDGPLPLPPLVLGAGVYGYDYNSKETLLESSVPEQAMRLAFRYGIRTLDTSPYYTTSERVVGDVLEKLRDEFPRESYQIITKIGRYGRTKEEGFDYSPSRIRESVKNSMKLMKTDYLDGVYAHDVEFVSEQLADAGEEGFKVGENGEIKEEDLEKWGLREEDAGKIRGPGDEKVLAALKELFALKKEGVIRAVGFSGYPMPTLLRLARLIAHHLEPLDIMQSYCHHTLQNTTLQTYYPLFVKAGVKQILVASPLSMGVLRSLPPPEWHPISPACRDATAEAIKVCQSKGRRLEDVALGYGFTSVKPAGSKEGRDTPTVVGLSTLEEVHETMKVYHELYGAGQESREGRRPGEGLGKSGSEVAKLQKELEKDVVDIFKAKGGYNWTWAVGV</v>
          </cell>
        </row>
        <row r="291">
          <cell r="L291">
            <v>6.2399999999999999E-5</v>
          </cell>
          <cell r="M291" t="str">
            <v>MAAQYDPHSIRTATVTRKTGETDIQCTLTLDVEAGAKQVIEVDTGIGFLNHMLHALAKHGKMSLQLKCKGDLEVDDHHTAEDCALALGEAFKKALGERRGIRRYGTGFAPLDEALARAVLDISSRPYFCGDLQLKREKIGDLSCEMIPHVFHSFAEAAGVTLHVDVLRGFNDHHKSESAFKALALAIREAIQRDNSGDVPSTKGVLAV</v>
          </cell>
        </row>
        <row r="292">
          <cell r="L292">
            <v>8.8500000000000004E-4</v>
          </cell>
          <cell r="M292" t="str">
            <v>METQSVLSDISYQYEDYGDNIRISAIEPLIQPALLKSEVPLSDASKRTIAKSRAQVAAVLRGEIDKLVVVVGPCSIHDVDEAKEYAALLKEEAKSLPNLVVLMRAYFEKPRTTVGWKGLINDPEINGTYQINKGLRIARTLLAELTASGVPVACELLDTISPQYLADVISWGAIGARTTESQLHRELASGASFPIGFKNGTDGSLGVAVDAMLSAAHPHSFLGVTESGLAAIVRTAGNRDVHVILRGGSRGTNYDSASVKSAVEQVRKISKPELPFLPAVMVDASHANSQKDHRNQPKVIADVCEQMRAGEKGICGIMVESNLDEGAQKAPNGRQGLKRGVSITDACVDWETTKQMLRDLNDAVTARREKA</v>
          </cell>
        </row>
        <row r="293">
          <cell r="L293">
            <v>4.08E-4</v>
          </cell>
          <cell r="M293" t="str">
            <v>MSSTPRGTTPATTALNALDDRRIKNIRPLIPPQILMEDYPLGLRAAATVLEGRKSGEEIVRGEDDRLIVVVGPCSIHDVRAALEYAKLLKAYADEASDDLLIVMRVYFEKPRTTVGWKGLINDPQLNNTYQINKGLRLARGLLLEIANMGIPTAVELLDTISPQYVADLVSWGAIGARTTESQVHRELASGMSMPIGFKNGTDGSLQIAIDAIGAAAASHSFLSVTKQGISAIVETEGNPACHVILRGSNQGPNYEKEYVKKAAEGLRKAGLVDKVMIDCSHGNSSKKFERQVIVAEDVAKQLGEKETAEHIMGVMIESHLVEGKQSIPANGPQNLVYGQSVTDACISWTTTVQVLDTLRQGVRARRALLGAESGRKGIDNTALATASERASSVQGVRDFNDPAQFPAA</v>
          </cell>
        </row>
        <row r="294">
          <cell r="L294">
            <v>2.5699999999999998E-3</v>
          </cell>
          <cell r="M294" t="str">
            <v>MSPISISDTVSAAASYVNGASNGHTNGHSNGHSLPAELSLDVPQQPVDPTAQRRPLESIQVESPNLTYAEDALYAKYTFHSAAVDKVQGQDGHVRYQVKPVEKHLEFKTERKVPKTGLMLVGLGGNNGTTLTATVLANRHNISWGTTNGIQTPNYIGSLVRASTMRLGVDSNGDDVHVPISDVLPMVHPNDLVIGGWDISGVPLDQAMRRAKVLEYDLQRQLAPLMAEYKPLPSIYYPTFINANQEDRADNVIPGSDKQAHLEQIRRDIREFKAKNELEQVVVLWTANTERYSLLLDGVNDTADNLLNAIKNSHDEVSPSTIFAVASILEGVPFINGAPNNALVPGAIALAEREGSFIGGDDFKSGQTKVKSVLAEYLVNAGIKPRLIASYNHLGNNDGKNLSAPAQFRSKEISKASVVDDMVASNHLLYKKLDKKKADSADGFVKGASTETPDHCIVIKYLPACGDSKKAIDDYTSEIGMGGQNTLAIYNVCQDSLLATPLIIDLCLLAELMTRVTYKEEGSKDFERLYSVLGLLSYMLKAPLTKPGRPPINSLNRQRQALEAFLRACLALQPSSDLVNFTQLNVQA</v>
          </cell>
        </row>
        <row r="295">
          <cell r="L295">
            <v>7.1699999999999995E-5</v>
          </cell>
          <cell r="M295" t="str">
            <v>MPSYIDVPSFPLSHGGKAIPAVGLGTWQSNPGEVSNAVKIGLQNGYRHIDGAWIYGNEKEVGEGIKASGVPREEIFVTSKLWCTKHRNVEAAVKESLELLGLDYLDLYLIHWPVPLNGQGNDPKFPKLPDGSRDRDTEWSINQTWEQMEAILEKGFVKAIGVSNFSEAYLDQLLTTAKVVPAVNQIELHPYLPQHELLEYLAKKDILAEAYSPLGSTDSPLLKDEDIQKIADKHGVSVGTVLISYQVNRNVVVLPKSVTEKRIIDNYKIVKLDEEDMRTLNGLYKTKGKRFIKPDWGVDLKFSHW</v>
          </cell>
        </row>
        <row r="296">
          <cell r="L296">
            <v>1.029E-3</v>
          </cell>
          <cell r="M296" t="str">
            <v>MSPAAVKPFSERPKGDICLLFDVDGTITPNRRQASQEMLDLLKQVREIAVIGFVGGSDLAKQTEQLAIHGQNVTDDFDFCFSENGLTAFRLGQQLASQSFIGWLGEEKYKKLVKFVLHYIADLDIPVKRGTFIEFRNGMVNISPIGRNASIKERDEFEKYDKVHQIRAKLIEELKKEFPDYGLTYSIGGQISFDVFPIGWSKTYCLPEVEKENFKEIHFFGDNTQKGGNDNEIYEDPRTIGHAVKSPADTMAILREMFKL</v>
          </cell>
        </row>
        <row r="297">
          <cell r="L297">
            <v>5.1199999999999998E-4</v>
          </cell>
          <cell r="M297" t="str">
            <v>MSESPVFEIVCGAQSYDWGKLGKDGSKCSHFAKGLPNFEYDENKPYAELWMGTHPSCPSTLMATGQDLKKYLKSRPELLGNKVVKKFGDDLPFLFKVLAIRKALSIQAHPDKQLAQKLHSEKPDIYKDPNHKPEMAVALTDFSGFCGFRPPSEIASFLDSVPEFAAVVGESVASSFKSKFGSSSSPSEEDKKAGLKEIFTPLMKAEDKLVQEQVEKLVKRVEKGDSGLDKEESELIKTLNSDFPGDVGIFCTFVLNIVRLKPGEAVFLKANEPHAYLDGDIMECMATSDNVVRAGLTPKLRDVPTLTSMLTYTSSPPSEQIMNPVGFRSTKHTTLYDPPIDEFSVLLTDLKDGETEKFDAVEGPSILIFTQLDGGAETARLRWSKGDEAIKREGQVFFVGAGEEISIEAKGGRVIAYRAFVEA</v>
          </cell>
        </row>
        <row r="298">
          <cell r="L298">
            <v>1.17E-4</v>
          </cell>
          <cell r="M298" t="str">
            <v>MAAVVAGSAAALAGAPAHTAARLASSNEPSSSSSASAPEQVTISDTTPSGRTVELDSVEDALEAFRKGDFLVVVDDMDRENEGDLIIAANRITQQQMAWLIRHSSGYVCICLPQRRLAELDIPMMVEDNKEKHRTAYTITCDYKHGTTTGISAHDRALTARKLADSSSKAEDFTRPGHLVPLRAVDGGVLVRRGHTEASVDLCRLAGLPEAGVICELVKPDDPNGGMARRDDCFAFARQWGLKMISIEQLEQYRREKGL</v>
          </cell>
        </row>
        <row r="299">
          <cell r="L299">
            <v>2.1400000000000001E-7</v>
          </cell>
          <cell r="M299" t="str">
            <v>MPPAKATTEADEPLSRQSLKAAVWYTVTKIAQEEELSLPFAASEHFVATLAEVVFQQARWFTLDPHLSCVTCPLTPLAFTVSLGNDLERFANHAGRLTINVDDVKLAARRNEPLYATLTTAAIQRGLTLADLKADSKTGAKTKQVKAPRLAADKFVTGGSRDAEKAKEKDKGKGKAVVKSAKAKGKQEAVESEEDVSEEEDAGGRAGLSGGFVKASALSKGKGKKRAVVPDDEDEEMEEDGEGERGEVSGSSDEDDRRRNGKGTGKKR</v>
          </cell>
        </row>
        <row r="300">
          <cell r="L300">
            <v>4.6300000000000001E-5</v>
          </cell>
          <cell r="M300" t="str">
            <v>MEEQDDREPLVSAKDEEQEDAKPIQAGEGERRRYLLPFASLGTLADQPRGSRAQRTDARVDYEVRAVDDGQETTRASRRSRSTNPSPKPRKRVKQESKEEQDEADLLSEDESDGKMEDFPDLVEAMGDVNRPAELPADANLLRPASLSNFDVVDENTSELSGLGMFARRDLGGNEQNTTDKTQKRIDKWGTMRKCWRSSRNLGCRGPGKAFLVSTTPHPISHQSRQGRFSVFLRLRDAAKDVECWKAYAVYRYNWCGLAKEGEFDRLTEKEKDQVIDVFCSYLRGGKNKFVEWLFREVKVQLNPDDPTLSSLWSTRKTKTVSWQVRRRQQRLALREALSQNNVFPQGWAIMVYDGPLPADELDFIKRRRAVRQAGGDPRSIREDALRMPCSTRPYTSIHLTSRIILLAFRCSYLVVTCGLQGFLSKSKAFPHEELLFPRSRPDATRVCPDQLARTMLVCIVGPPQAGKKSLADHLVRERSFTRVHLVPSLPTSRSQDDLYFTSSSDFLDHATRTWRRHYVTVDLVSKAKLAEFAKRPFVAVVAVDAPLGVRFRRAVAVANSAGETPPSLDDFVEADDRLYHGALPLLSQIDGVEEVAELFGSRLGGPGGPATPAKKRPTQLSNDPPSPTPSPFKQISPEPSPELSRTRLFQPAEQDSLQSLAQLPPADSTLSSILPLAHLTIPNPHSSLGPFLSSFSLPVLAELLRPSWDTYFMLLASLASLRSNCMKRRVGAVLVRDKRVVSTGYNGTPRGVKNCSEGGCGRCNSHGDGFGDEADPEGVDDEAEMLAANGQRKGMSRVGEALDECLCLHAEENALLEAGRERVSGGGTEGATLYCNTCPCLRCTVKIVQCGVEEVIYSLSYSMDSASRRVMEEAGVVLRQIPQPPFPK</v>
          </cell>
        </row>
        <row r="301">
          <cell r="L301">
            <v>3.82E-5</v>
          </cell>
          <cell r="M301" t="str">
            <v>MLARTPRTLVTPSAWRIIARAHSSHAAPPSFAPSGVTSADTEIPYGDPACASSAYLPQKDGARTQTEEEKRAVSETPELTPEQRDVLEKIIRVDQAGELGANYIYYGQKAVFAAGSDKRTTGIVQAMWDGEKKHIAAFDKLITQHNVRPTALYPVWKAMAFGLGAGTALMGKRAAMACTEAVETVIGEHYNEQLKQLKADFPDHPSIPLLEKILTEFRDDELEHLDTAVANESQQAPAYALLSAVIAGGCRWAIKTTEKI</v>
          </cell>
        </row>
        <row r="302">
          <cell r="L302">
            <v>4.5800000000000002E-6</v>
          </cell>
          <cell r="M302" t="str">
            <v>MLSRTTRLIQRTHSHAHRALSSTRSLSSPLAALAPSRPPVSASHAFPVLPTLVDPTSEEFVERAEQMREKEDEVRAMWGRILQGGGEKAQSKAKKAGKLLVRERIDALLDPFSPFLELSSLAGEGMYDGKVPAGGIVTGIGRVNGVECMIVANDATVKGGSYHPVTVKKHLRAQEIAQQNKLPCIYIVESGGAALPYQKDVFPDRDHFGRIFYNMARMSAEGILQLAVVHGTSVAGGAYVPAMADENIIVANQGSIFLAGPPLVKAALGEEVDSETLGGGAMHARESGVVDHLATSDEHAIALARQAVAGFAASGRVGVSQLQQVEEVDEPVYDPNELRGITGTNLKKSWDMREVIARTVDGSRFAEWKSEWGQTVVTGFAHIHGHQIGIIANNGVLLSPSALKATQFIQLCEQRGVPLLFLVNITGFMVGTAAEKGGIAKNGAKLVRAVAATTCPKITVNVGGSYGAGNYGMAGRAYSPHFLFAWPSSRVSVMGPDQLQSVMETVSSDTAKTQSLKAQIEKESEAVFGSARLWDDGVILPQDTRTVVGLALGVVTKAWKPEQRDKVGNFGVFRM</v>
          </cell>
        </row>
        <row r="303">
          <cell r="L303">
            <v>8.8300000000000005E-5</v>
          </cell>
          <cell r="M303" t="str">
            <v>MSFRRPRSPSRPLPSTRSQSPSPPPTPDAEDPYAPRQPGLPLYTARKNSHTKDRQDMVEVVDSSTARRRVPGQSPAVLFDASSAAGGDGQDTVDEYDADVEGAQGFARARRDSKSDKGEKDVWPVSGIGMEGRIPETRQEFLQKGGKARARREPRAIGREVVSDLRAQIPLIIYTILSLCTRLYRIGANNTVVWDEAHFGKFGAYYLNRTFYFDVHPPLGKMLVGLAGALSGFNGSFDYPSGAVYPDHVPFHAMRIMLALPGVAMVPLAWGTAVELRMTKWGRHIVTLMVLTDLAWLAISRFVLLDSLLLFFTFTTVYCLACFNNQQRRPFEEDWWIWLTLTGISIGCVCSVKWVGMFVTALVGLYTVEDLWNKFGDLRMSYRTYARHWIARALCLIVIPFFVYALTFKIHFLILNHSGPGDSQMSSLFQAHLHGNDFAQNPLEPAFGSRITLKNMGYGGGLLHSHVQTYPVGSQQQQVTCYHYKDENNDWVLTPTWEADQIDLENGEIVFLRHGDQLRLVHASTGRNLHSHAIAAPVTKLANEVSCYGNATVGDSNDYWVVEVVDDFLRGARHKFDRIHSLSTRLRFKHLNSGCYLRAANAVLPQWGFKQVEVSCEKENNPKDEHTYWNIESHWNERLPTGNQKLYRSPFFRDFWHLNVAMMTSNNALVPDADKEDTIASKPFEWPFLWNGMRMNGWQDFGIKYYLIGNPVTWWLSSASLIVWAFTLLWHLMRFQRKINDFAPGEWNHFLYLSKIAFGGWFFHYFPFLIMGRVTYLHHYLPTLWFSVLMAGVLLDHFFFRSRRLTGRTKTLVFAIVAGAVVGTWWWFRACAWGIHGPASNLWGRKWRKTWNIYD</v>
          </cell>
        </row>
        <row r="304">
          <cell r="L304">
            <v>7.9400000000000006E-5</v>
          </cell>
          <cell r="M304" t="str">
            <v>MQATASSQPDRLLLHRSRAAAPSPSPGSDSTTPARAVSPSHDPRLDKRSDDWNADVTGQAGQAGTQGSGKGYLLDKGAEEEPPSSNRTDYIVLLGVFLLAAALRFYRIDHPSGVVFDEVHFGKFASYYLRREFFFDVHPPLAKLLLAFQGWLIGYDGSFEFENIGDSYLDAKVPYVGLRTLPALLGSAIPAVVYAIMRESGYPRVVGLFSACLVLFDNAHIAQTRLILLDAPMILFMALAFYAYIRFYKLRYSEFTRPWWTWMTLTGIFLSLTISCKMVGLFAFLAVGSAVVYDLWNILDVRRGLTIEHVARHFFARVFGLIVVPAIVYLFWFWVHFAVLTKSGTGDEFMSPAFQQTLLDSPLTALAEEIRYYDTVIIQHKGTKAFLHSHPDRYPLKYDDGRISSAGQQVTAYRFNDTNNHWIVEPTKEIPASGRGRVVRHHDIITLRHVLTNTTLLTHDVACPTMATNTEFTTWDGQCASEEECEAKTLDTHFQLDIDDAHEGQQWMTKSSHFQLVHIPTRVAMWTHTDPLLPDWAFKQQEVNGNKNLKDRTTFWAVDEIVRDPSKPDLLRPKKEPRKPTKMNFFRKFFELQVLMLQHNAGLTDSHPYATGPINWPFLLSGISFWTGGTNERQQVYLIGNVVGWWICIMALSIFVGVLAADQLANRRGLTPIPTPMRNRLYNTGGFFLLAWLYHYAPFFTMSRQLFLHHYLPAHLISALVAGVVFHFLFCGDTVDYPVSVAGPLTRRRPRTRAKVGKGMKIAFVVVVGLLVANFAFLKPLTYGTPSLTPEQVNRRRMLSSWTLHYAK</v>
          </cell>
        </row>
        <row r="305">
          <cell r="L305">
            <v>6.69E-5</v>
          </cell>
          <cell r="M305" t="str">
            <v>MEPLRARRTLDRPTTPTRPSDTTPSSTAATQYPPDPYSAKVPLTNRPRKPSLSDRTGSPDGKRARRDAPASLWSRVGGGLDVVQPGENRVLAGLILLGSVVRLWKIGRPSSVVFDEVHFGGYIQSRFFMDVHPPLAKLLITLVAFVSGFKGGSFDFKDIGREYGPENVPYIAMRLLPATLGLALIPLAYLTLRALQLRPATALLGSLFIMFENGLITQSRFILLDSPLIFFTALSVFFWVGFSNENDVPRDRGGRVGPFSRRWWVWLTLTGLALGAVVSCKWVGLFTIATVGVYTIVQLWNLLGDLRVPIPLLARHFLARAVCLIAVPVVFYISMFAIHFAVLSNSGEGDGFMSSEFQHTLRGHGMEDTFADVMVGSRVTIRHVHTQGGYLHSHPSTYPGGSKQQQITLYPHRDDNNVWLVLNATADTAAIPDPEHHAPPAPVPDHTTLVFHHPSTHKKLHSHDIRAPITEVDYQNEVSGYGFEGFEGDANDHWVLEIDQAESESRVAKKQLETLRTKFRLRHLLTGCYLFSHKVKLPDWGFEQQEVTCNKNPSRENALWYVETNTHPMLPADAKKVNYRRPSFLAKFLELQAVMWQTNQGLTDRHAYDSRPHSWPLLLRGINFWVKDHRQIYLIGNPFVWALSTIAVLSYVAIRGLLILRAQRGYKDFANSQVVFYERVATFLFSGWFLHYFPFFLMGRQLFLHHYFPALYFALLLVATSFDLATARLKPRLRLYVTGVLVFAAVGAWWYLSPLAYAGVWTRSQCESAKKLGRNWDFSCADFHEKASRSASGFRGTRADPSKFRRRLTTFASTEIRLLPSSRRRHDYRHVQRRRHFACSRCPAWSSWLRAGRKGASFGRRRSSSSSAGREARRSGVGR</v>
          </cell>
        </row>
        <row r="306">
          <cell r="L306">
            <v>3.0899999999999999E-5</v>
          </cell>
          <cell r="M306" t="str">
            <v>MALLKRTGASPLSPQRLAALFASTFLVSLIFLRSSPSTLYDPKTSALYSPADQPPNGPPIRNSIVVPAYHERDNLAPLVRAVFAAVQHPSETEVVIVDDNSKDGTVEEVERLRREEGFNVDVLVRTKEKGLSSAVLRGFERAMGEKMVVMDADLQHPPAAVQPLLDSLTPVTPLALGTRYGEGVSMSEGWPLHRRIISWGARVLARPLTSASDPMTGFFAITKEQFHSSKPINPSGFKIALELLLKSPSPSSLPEIPYSFGLRTSGSSKLSSKIMVKYVGQLVSLYVWSWGVFFHLLLATGVVGVLKGAEVLWRERKRRVSRGREFPLGGYHPDAGVPPLSPKAKGRSSAARGLTGAGGGGGGASWFGAGGGDVLERKRFV</v>
          </cell>
        </row>
        <row r="307">
          <cell r="L307">
            <v>2.8E-5</v>
          </cell>
          <cell r="M307" t="str">
            <v>MTSGALLATLLAGVAAVGLLLAYTLLVLFSPQEPTPHPSESTYLSPSTSSTPQPLPSLSDPDTRDATVELSVVVPAYNESKRLEVMLRPAVEFLETRSLETNGPRAAMLPKGAEKGSYEVLIVDDGSRDGTTEKALELAAELEKQYEAKRGKVKVCKLVRNRGKGGATKHGVLHASGHRILFVDADGATRFEDLALLEEELDVLEARQAKNGSTDQAPQGLIVGSRAHLVSTEAVVKRSALRNLLMRSFHLYLSLLGLSTIRDTQCGFKLQTRRTAQLVYPSLHSPGWIFDCELLLLAERCGVPLREVGVKWTEVPGSKLDVVKDSIRMARDLLVIRGNYLTGRWKTPGRVSVAGGAANGAESKKSR</v>
          </cell>
        </row>
        <row r="308">
          <cell r="L308">
            <v>6.7499999999999997E-6</v>
          </cell>
          <cell r="M308" t="str">
            <v>MATLALQQPQQPVEPTLTVLLSLAIAVLAYRTVAALVPFLANDLVSKGLRGRDMLKPGFKRDNETPAADDGAGGAVVAEPGTQWLPEATGVIGASVYILLLSLFAPLPYITSLLPDSLLPPSAKSALPILNTTAPLILPADDPCSALLLEGSLSFPHHSFATYLASLLSLLIATFLGFCDDVFDIRWRFKLPIPLIASVPLLVTYAAGHGVTDVVLPKLFGLRELLGGVATNGVVHLGPLYYLYMSMLSTFCTNSINILAGVNGVAQALLIALSIIANDLLYLTFSLSPLVPLLRFLPTSFKSLLPPADALAQQTWSFGFARGSQELADRHLFSLYFMLPLVGVCLGLLKHNWYPARAFVGDTFCYFTGMSFAVVGILGHFSKTLLLFFLPQIFNFLYSVPQLFGLVPCPRHRLPRLDKKTGNLVNSWAVLPPPSQRSSQHKIGVALLRAIEPLGLVGLQRDPSTSEITACTNLTILNLLLLRLGSVREDRLTKRLMWCQVAGSVVAFAVRYGAGRLVYPDGARQ</v>
          </cell>
        </row>
        <row r="309">
          <cell r="L309">
            <v>2.14E-4</v>
          </cell>
          <cell r="M309" t="str">
            <v>MRVVVTGASGLLGRAVFAAFKEAGHDVKGTAYSRASGDLVKLDLQDEKAVEQFFADFKPECVVHCAAERRPDAVEADPEAAKKLNIAVPAYLSTLSRSSAHPFALIYISTDYVFDGHAPSTGYEPDAETGPTNAYGESKLAGEEAVLEGLEQGGKGCVLRVPVLYGKAEKHSESAINVLVDSVRKAAAGQSVKMDDWATRYPTNVTDIARVLVDLAAKSASTQLPHVLHFSAQQLYTKYTISLLFAKLHNPPLELGNNLVRVTEGPKPGETIRPKDCHLSNRAIEALGIDTRTIDFEQWWTDYLRSEQA</v>
          </cell>
        </row>
        <row r="310">
          <cell r="L310">
            <v>1.8000000000000001E-4</v>
          </cell>
          <cell r="M310" t="str">
            <v>MTVAPTTTNREELQYLDLVREVINRGERRADRTGTGTLSLFAPPQLRFSLSKPSADPSSTDPNLVLPLLTTKRVFSRGIIEELLWFVEGCTDSKVLAEKGVKIWDGNGSREFLDSRGLQHREVGDLGPVYGFQWRHFGAEYRTAKDNYEGEGVDQLAEVIDKIKNNPTDRRIILSAWNPADLPKMALPPCHMFCQFYVNLPPPNSPPSAKPRLSCLMYQRSADLGLGVPFNIASYALLTHMIALVSDTIPHEFILQLGDAHVYLDHVEPLKTQLERTPFEFPEFAWKRSREEVGKIDGFRSDDFIISPKYKENSHPSIPMKMSV</v>
          </cell>
        </row>
        <row r="311">
          <cell r="L311">
            <v>4.26E-4</v>
          </cell>
          <cell r="M311" t="str">
            <v>MTISDRPKQSTASSDPPSASLSEGELLALLLVDAACSLRVDDDTLCLLPFTELTRDCCMKRTFPPPANTASTTAEPPAKRPAMSTTASSSPASFLVQRLSDSATVPTRGSSYAAGYDLYSAEDKTVPAQGKALISTGLAIAVPEGTYGRVAPRSGLASKHMIDTGAGVIDADYRGEVKVLLFNHAKEDFQISTGDRIAQLILERIVTPEPVEVSSLTETARGAGGFGSTGGFGVSEKVLEAAKVLEAEKEVAASSN</v>
          </cell>
        </row>
        <row r="312">
          <cell r="L312">
            <v>1.02E-4</v>
          </cell>
          <cell r="M312" t="str">
            <v>MTTAGGSLASSPHSPTETSDSQAHPHSFSSSFASDRTSQLPRSQTLLPTIPVAAETATMTTSPRTILFVTGNANKLKEVRAILLSSTQHTENANPAATPSFSVESQDLDVPEVQGTTEEVAKAKCKAAAEIVGGPCITEDTALAFEALGGLPGPYIKYFLKAVGLEGLNNMLAGFPSKRATAICTFAYSAGPGTEPLIFEGRTEGKIVQARGPTHFGWDPVFEPDEGEGKTYAEMDGVAKNKISHRYRALDKLRKYLLE</v>
          </cell>
        </row>
        <row r="313">
          <cell r="L313">
            <v>7.2000000000000002E-5</v>
          </cell>
          <cell r="M313" t="str">
            <v>MDIPLHYFDEYVGDKLYSYLDNPFAKLATPLAANATKALDLSSTQAAVSSVTQLLATVPALSSLSRDSIVRQSISLYGLTYLGILVLYFSVATFSYYFIFDHRMKLHPRYLPDQVRKEIAFSLEAFPVLDLLTLPWFVGDVRGWSMLYDTVAEGPFGERGGALPWVYMAFSAVFFLWFTDFCIYWVHRWLHIPFLYKRLHKPHHKWIIPTPFASHAFHPVDGYLQSIPYHLACYLFPIHKYMFIGLFSFVNLWSIFIHDSDMLCDHPLEHYVNGPAHHTLHHIYFTCNYGQYFVWADKYFGSFRVPAKGDDPLIAVLAAIEKKKILEAVEAASSDSDRSSRDSSVEAVVLKAPDMKRIDSGLGSETELGLPGSGSSSKASSVKGDDEPASAPESVVEIQEVKRPRREGLRARK</v>
          </cell>
        </row>
        <row r="314">
          <cell r="L314">
            <v>2.2599999999999999E-4</v>
          </cell>
          <cell r="M314" t="str">
            <v>MPSQYVSAPASTPSALGDAIERLTGGKLELPQFTPTTVATSLVAVVVTLLIAEQALWRSRKRHLPGKNFQIPVIGQFAESLNPTMEAYKRSWATPLASVSVFNIFIVIASTTDYARKILNSSSATEPCLVRSAKQILLPENWVFLNGKVHNEYRKGLNVLFTPKALEIYLRVQDQIYRKFFNSWLADPTPGFQPYQMKFRDLNMMTSLRVFCGSYISETGAQEISDKYWLITQALELVNFPFAFPGTKVWNACKAREVAVKHLSKAAADSKAAMKAGKEADCLLDAWVEQIIAGKVREYSDKEMALVLLSFIFASQDAMSSSITFAFQLLADHPAVLAKIREEQSRVRAGDLDSPMSLSWLEQMPYTNAVTKEVLRYRPPVIMVPYLAKKDFPINDEYTVPKGTMIIPSFWNSLHDPEVYPDPEDFIPERWMPGGANADGGDSKNWLVFGAGAHKCIGQNYVYMHMSAVIGSAAMLMDWEHERTPESDEIQIIATLFPKDGCRLKFSRREQQDL</v>
          </cell>
        </row>
        <row r="315">
          <cell r="L315">
            <v>2.1699999999999999E-5</v>
          </cell>
          <cell r="M315" t="str">
            <v>MAHPLSKPSGPDATASTPPRASSPGPSAAYEEHSMSPHKASGSSHASQPPAFDGAPMEDLSGWGKSAERFGGMAQAGLRQEDGTFLHSGTTAGSSGSEGAPGIRTPLSRQVSTSSASSSSSLASSSSSASGFNTTAEVSDPEEDAGAGIGGAGYGRMAATSLNEHTARKTREDQEMNRWREGASQSYHGGMGQGYLRMIHALAQEDAEEQRKERREQKKRRKAKKHHRHASRSADDDAGDEQKKGEEGSDAGDESDADLSKFRSPPERAAANPSLARCENESPKSTVSSAQRQLLSGSATSASSHLRHQRPNIRAGGRDGEDLSKSSIFAIHRPIAAERRRTMSSTHGTDDESAEPDLAEQDEEYKDEGVRLRRAGKEEGKRPKMGERTETSATEKTIETMERRQKLAEKLMDVFGLEEPEEVVAEYACWLFRSILLQGFLYITAGHLCFYAYLSQKEGATIRSGSLSVRGSRTRRYRKHWFVLKDSVLSWFPSSTDPYFPDGHIDLHYCVAVEPSTKHSHHFKVSTSEKRYHFSADSEASRDEWVKAIKKVVFRCQNEGESVKIAIPLETIVDVEKSSSLEFAETIRVRVYDADEGYSIDEYWLSYFQNIDGALEKINSVLEAFRSHHPSSQGTKEPLPPSAAHVQEVEDTTRAAQADLGESDQYRQAETEHQPRRSEESVRDVDDDPKRSKSLGQRVSSVLSQTTRLGRSSSKSSRTPASAPSSGPPGTPTKAASTPPNMSSQSGAAPTPISASSTPASGSIATLRPSAQQQSQPGTTPPSDDIAVRGVATVTAAAATAPTPPPVGSPPKMEGDGTITSLAPTPSQPPVSLAEEGRASSDDTLNPRQHTYPPEPPTGPPPADGSGNRRTSTLSKIFSAPAGAASSFGSGGRKILEVVTLSSVPGRKKSSKKGAVADAAITEEPEDMVAEEEDKGKRVDDFRKLFGLSEKEELLEEYPAYLFRGLPIYGRVYISNNFFCFRSSGILPGKSKMILPINDIIGVSKHRSYRIGFSGLMVVIKGHEEVFFEMNSTERRDACLEKLDQQREIVKRMHREQSKRDDDSEEHRQLQDLLDLSASKTTESVSELPHPRSEAVPGQPPIMFSSTTSDFVTFQPEKPLRFTCLTIGSRGDVQPYIALCKGLMAQGHHCKIASHAEYRKWVEGHGIDFSPVGGDPAELMQLMISHDFFTISFMKEAVGRFRGWLDDLLASAWDGCQNTDVLIESPSAIAGYHVAEALRIPYYRAFTMPWTRTRAYPHAFAVPEVHMGGGYNYMTYTMFDQVFWRATSGQVNRWRKETLKLRSTSLEAMQQHKIPFLYNFSPVVIPPPLDWRENIHVTGYWWLDNPDDSKSKKWEPPKELLDFLGDAEKTGKKVIFIGFGSIIIPDPLEMTRVIAEAVEKAEVYAIVAKGWSDRASKKEDSKEQKEEEEQAEKQHHDLLDKPFIFNVKSIPHDWLFPRIHAAVHHGGAGTTGASLRAGLPTIIKPFFGDQHFYADRVATLGIGTHIRNFNVDNLTQALKKAVGDEKQIERARLAGEEIRKEDGVATAIECIYRDLEYARSLIPAPAPVDKDVDVSDSSSTSSGDEDEPASIDAKKPVSDEKAALAASAPSTPVKPTHEAPVAKDSPPGTESRTTSSDEGWDVMSRGSATGSTWDDSISRASSATRAPRSGNGQEALEHDQVEGEPSVEEEPQSGLTARMLGFLGKPIKPGK</v>
          </cell>
        </row>
        <row r="316">
          <cell r="L316">
            <v>2.48E-6</v>
          </cell>
          <cell r="M316" t="str">
            <v>MSHATPTLTVAFKEANGHKVHLDCHLPAAEHVKEGGKGVPVVVWIHGGGFFDGACSDWSDVNLHATLSRGWAFVALDYRLVPQVTLEDCVQDIRDGCEFVRSGKLDEALGGGKVDGQRLAVSGSSAGGALAVFAAYTLSPPPRVCYSLYGCVDLLHPSYNAPVQFPSGHIPYDEVASHLDRNGPVVSHSPAEVNFATMEAFNRTRACFYAIQEGKVLPWSTRVAEPIDFSNPPAELKRYVGTELVKSAEEPKKEHIPPTVCVHGSDDLMVPFALSEELVKVLKEAGVDAELIEEKGANHGFDLIPGVYGDSTKMQVFEKANDFIAKYI</v>
          </cell>
        </row>
        <row r="317">
          <cell r="L317">
            <v>5.6499999999999998E-5</v>
          </cell>
          <cell r="M317" t="str">
            <v>MMWVGLPKLVAAVSNAGGLGILTGLTAGTPEQLRNSIRETRKLTEKPFAVNLTFLPSISPPPYEQYAKVIIEEGIKVAETAGGPAAIPIIKMYKEAGIFVIHKCTSIRHAQAAEKVGVDMLSIDGFECAGHPGEDDVGGLLLLALAARKLKTPYIASGGIGDGRGLAAAIALGAAGVNCGTVFMATKESYVHDNIKQAMVQADERSTTHIFRTLRNTARVFKNKVAEEVVAKERRPGGVEFPEIAPLVSGARGKKVYDNGDPDAGVWSASGVMGLIDDVPSCEELLKRMERDAEKVLLESAAKVKRESKL</v>
          </cell>
        </row>
        <row r="318">
          <cell r="L318">
            <v>4.2500000000000003E-5</v>
          </cell>
          <cell r="M318" t="str">
            <v>MSLRLPLRQLAAKRVPPQALAARFASSEATAPAELAKTSSFAPYQWEDPLKVESTMLSEEEVSIMEMARSYCQEKLAPRVTEAYRTENFDRSILSEMGELGLLGPTIDGYGCAGVSSVAYGLVAREVERIDSGYRSAMSVQSSLVMHPINAFGSKQLKEKYLPRLAKGELVGCFGLTEPDHGSDPAGMTTEAREAPGGGGFLISGAKTWISNAPIADVFVVWAKCQWDGKIRGFVLDKGMKGLSAPAIKNKTALRASITGSIFMDEVSVPAEQMLDVQGLKGPFSCLNNARFGISFGAVGALEEAIRITREYALERKQFKKPLAGFQLVQQKLANAHMEAAIGLVSCVQLGRLKDSGNWSPEMVSIMKRNNCQKALDHSRILMEVFGGNAASDEYPIARIAYNLHTVSTYEGTRDIHGLILGKAITGIAAFE</v>
          </cell>
        </row>
        <row r="319">
          <cell r="L319">
            <v>1.27E-5</v>
          </cell>
          <cell r="M319" t="str">
            <v>MAAANGHGKGKPSVLIVGAGVGGTASAARLAQSGFDVTVLEKNDFAGGRCSLFTDPTKSFRFDQGPSLFLIPRLFDETFSDLGTSLENEGIKLVKCEPNYRIVFPDKEVVEMSSDLTRMKKQVERWEGEKGFEGFLGFLKEGHAHYELSMVHVLHRNFTSLLSMVRPSLIIQLRKLHPFVSVYSRATKYFKTDRMRRAFTFASMYLGMSPFDALGAYNLLQYTEHCEGILYPLGGFGRIPQTLQKLAEKSGAKFRFNSPVKRVTVENGTAKGVELESGEKLKAEIVLVNADLVWSMAHLYEETSYSKRLEERPVSCSSISFYWSMNRKIPQLDSHTIFLAEEYRESFDSIFREHRIPHEPSFYVNVPSRHDPSAAPADKDAVIVLVPVGHISAALPSSSDWDKVVEDTRNKIIGEIERRLDIKDLRGCIEHETINTPITWGEKFNLHRGSILGLSHDFFNVLSFRPKTRHPSVKNAYFVGASAHPGTGVPIVLAGARLVATQILNDLGMPIPSRWNVSSSELATHKTIRDAAGGFTLLSVLFGLIALLVMYLRG</v>
          </cell>
        </row>
        <row r="320">
          <cell r="L320">
            <v>5.1000000000000003E-6</v>
          </cell>
          <cell r="M320" t="str">
            <v>MLRSTTLGVHALARQAPSHVARDAGKNIARRLHSSRPPRTTHSLASDATTAAQNPFRKTANSNRRIALAASAAVLAGGALLASSGSSDDTPLIPAHLNPNDPLSALDPSVLARTTAHLTAADLSDLVRQWVVYAISEQSMLVEMGPWMLGKLQWANDNIPLLGPAVWAVFAFGMDHTFYKVFVGGESVPGCAETVKQYAERGIGVMLNYSAEAPLGSAKSGGGIDQAALNEITTAVAEAARLAPSPAPSAPASSIKPSLLAIKLSGLIYDASILARASTALTSSTTVARGGRLPSSIPFPDSPELTAEDHELLDKLYDGLRKVASEARTHGVRLLVDAEQSWFQPAIDRFCDLLSEEFNRVDSPSAAPIVYNTYQCYRRDTPDKIAAALEHADANGYAFGAKLVRGAYQESERKRHQGTPAFEAGEPCVVWDSKAETDKCYDECAALLEKRLVENLKKEGSSAGVGVCLASHNGTSMKRFLEALREDGLAKEKDGGLEVDERLRGRVAFGQLMGMSDNLTITLVNLLRPPPSSADPSLLPLVVKYTPYANLEQGLPYLIRRANENQSILKGDPTSGRGGAREERRAVAKEIRRRMGLAF</v>
          </cell>
        </row>
        <row r="321">
          <cell r="L321">
            <v>3.0200000000000002E-4</v>
          </cell>
          <cell r="M321" t="str">
            <v>MATPQVIVVGAGLSGLSAAHTLYEKGGNVLVLEKNPFAGGNSTKATSGINGAGTKAQQALGIKDSAAAFFADTKKSARDLARDDLIEVLTGKSADAVNWLCDRFNLDLSKVSRLGGHSFERTHRGGEQFPGMTITYALMEKLEDLAESDPTRVKILKKANVRKLVKDGDKVVGCEYEYQGKQHTAHGPVILATGGYAADFAQDGLLAKYRPELLKLSTTNGDHCQGDGQKMAMAIGANGIDLEKVQVHPTGLVDPREPDAKVKFLAAEALRGVGGLLINKEGDRFADELGHRDYVTGRIWEDNKRPVRLVLNGQAGKEIEWHCKHYVGRGLMKKFDTVADIAKEMGIEASKLQKTFNEYMEICEGKRQDPFGKKFFHNTNWKNEAGPFFVAQMEPVLHYTMGGLEIDPRSMVLDSNKKPIEGLFASGEIAGGVHGANRLGGSSLLGCVVFGRVAGDSAASYLLKSLSSGSGAVARLGQVNNHLAPPSTTITIDPSTQQVHLTLNWSGQGQAQGSAGDVKPQGESTSQQPANEVSTAVKQDEETKAGGGEKAAEQKEYSLDEVAKHNTKDDIWIAVNGQVLNVTNFLNDHPGGAKALLLYAGKEASEEFNLLHDPKVVSRYAPDTVIGTYKQ</v>
          </cell>
        </row>
        <row r="322">
          <cell r="L322">
            <v>4.2799999999999997E-5</v>
          </cell>
          <cell r="M322" t="str">
            <v>MSLDWYDNFIDKVQGTPSWQPAQEQVLTEPYTYLASIPGKEVRSALIAAFNQWMGVADVDLEIVKKVVGMLHTASLLMDDVEDDSHLRRGMPVAHKIYGIPQTINSANYVYFLAFQELQRIHPRPGIKVEEMVTEELLNLHRGQGMDLFWRENLICPTEPEYIDMVNNKTGGLFRIAIKLMMAASPAPPRDYVPLANLIGIIFQIRDDYVNLQSVEYANNKGYCEDFSEGKFSFPIVHSIRSDTSNRQILNILRERPSSPGPKEYAVSYMETRTGSFAYTREVLRKLTQQARDEVARLGGNRGVEAILDKLVLEEPQVKVNGVEGEAMERKLEEVVKSKPVKAVTNGVNGVHAHALPKA</v>
          </cell>
        </row>
        <row r="323">
          <cell r="L323">
            <v>8.6199999999999995E-5</v>
          </cell>
          <cell r="M323" t="str">
            <v>MRNLVVAGLALGLLSALVGVLESVKSRWYIFDPPTLHKLCKESLALHGNDTVSVVSHIITSLQQTHPSFAINTHIIPSSYTPNDREWVWNNAGGAMGAMFIIHASITEYLIVFGTPLGTEGHTGRHTADDYFHILAGEQWAAKAGSFEMERYVAGDVHHLVRGEVKQYKFHEGGFALELAQGWIPLMLPFGFADTFFSTLDIPTLYNTVRVTGREMIKNLLHGKI</v>
          </cell>
        </row>
        <row r="324">
          <cell r="L324">
            <v>7.0099999999999998E-6</v>
          </cell>
          <cell r="M324" t="str">
            <v>MLTSVVLAALAAGAAQALPSPPASTPLTKLELHKRYVDERFPYKGPAVPVGDWLDQTPQGNGKGYQRLYKDPAVLPAPNVSVLSIKNNINVISTSLLPGGINVHFQTPFGIGADPVVHWGYSEGELSNNATGNTTTYDRTPPCSMMLATQCSQFFHNVAIPNIKPGSTVYYQIPGGNGTRPSDVLTVKTAPAPGQDGEFEALLVNDFGYTNAHGTHQYMLEHAQNGAAFAWHGGDISYADNWYEGILACEPDWDVCVDGVNTTLPGSAPVPEEYLSPLPAGEPANQGGPLGGDISQVYESNWDLWQQWMSQISKLIPYQTTPGNHEAACAEFDGSNHELTAMLVHNDTSFNATSPTANLTYYACPPSQRNFTAYNHRFFMNGEATGGRGNHWGSFKWGLATFISFSGETDFYQSPEDSFLDVTKGNASILPNETATFATNSGPFGELYGNYTDNMNYEQVRWIKNELAKVNRTETPWVFAMSHRPMYSSEVSSYQKHMRNAFQQILIDGGVDAYFSGHIHWYERMWPLTVNGTVDSSAIKSNHTYVASKNSLIHLIEGNAGNVESHSTLGNAPLLNTTAVLDQDNYGFGSLRIHNRTTATYTFIKGSDGSAGDYVTIVKPSQDSQGSQGSQNSQGSNGKGSQKSQN</v>
          </cell>
        </row>
        <row r="325">
          <cell r="L325">
            <v>9.2800000000000001E-4</v>
          </cell>
          <cell r="M325" t="str">
            <v>MSDTQGKVITCKAAVAWEAGKPVSIEEITVDPPKEGEVRIKVLYTALCHTDLFTLSGDDPEGAFPVVLGHEGGGIVESVGEGVTDVKVGDHVVPLYTAECRECKFCKSGKTNLCGAVRATQGQGKMPDGTRRFKCKGKELLHFMGCSTFSQYTVVSKYSVVAITDKAPLDKACLLGCGLTTGYGAATKTANVQEGDNVAVFGLGAVGLAVIQGCKVRKAKQIIAIDTNPGKKDWAMSLGATDFINPLDLGKDKSIVDVLVEKTDGGCEHTFDCTGNVQVMRQALEACHKGWGVSTIIGVAAAGKEISTRPFQLVTGRKWQGSAFGGVKGRTELPGLVDDYLAGKLTVDDYVTHRTSLDKIDQGFGFMHEGQCIRCVVDMWA</v>
          </cell>
        </row>
        <row r="326">
          <cell r="L326">
            <v>8.1000000000000004E-6</v>
          </cell>
          <cell r="M326" t="str">
            <v>MLIPVDPLKPASSQRGLMNRWHPDIPAFCTVKPGEVFKLGCHEWTGGQIKNSDNADDVASVDLTQIHYLTGPVAVEGAEPGDALVVDLLDITYYEEMPWGYTGVFEEADGGLFATQFKSRAAKAIWDFEGRFCSSRHIPGVRFAGTTHPGIIGTAPSQELLDKWNKREQELIDQHPGASPAVALPPEPKGVYVGQDLPKEKLEKIAKEGARTIPGREHGGNCDIKNLSIGSRVYLPVYIPGANLAIGDLHFSQGDGELSFCGAIEMAGVVTMKTSLIKGGVEKLALTQPIFQPSPIDPMYAQEVVFEGIGVDIHGDGSQKSMCATTAFKQAALNTMAYLKKLGYTIEQAHLLLSAAPCQSHVGAIVDVPNACVTMSLPTQIFDRDITPNGMGPDGFEKRDYGQCAIRSDGQRGVDIFDKK</v>
          </cell>
        </row>
        <row r="327">
          <cell r="L327">
            <v>8.5199999999999997E-5</v>
          </cell>
          <cell r="M327" t="str">
            <v>MPRVALVQFAPLSPSSSDLPTSASQKNTDDDPATLSSQYNLQRAHDYVRQAARQGAELVCFPEYFLSGVVSSPSHWHLAQVPHHQHPPLSSVPSSTSHTQAEHWLQSFRTLARELKVDIAVGTIVERAVDEQTGEELSKEVEVVDDETREKKKEKRPILQNVAYYVDWNGEIIGRYTKRNLWWPEKEYLCEGSEDHQIFDTRFGKVGMLICWDLAWPSAFRRLLLLGAEMIIAPTYWTATDAGEVGLRHNPHSEKEYLECLVKTRAWENECALLFTNVAAPASWSPGDPIGNEEGRIGCSQVCLPFKGAIAHAKGPQEEVVFADFDLSILEDARQVYGVRRDLITKLKEKGELPDWVVE</v>
          </cell>
        </row>
        <row r="328">
          <cell r="L328">
            <v>1.42E-5</v>
          </cell>
          <cell r="M328" t="str">
            <v>MSTYSRLVRFLPASSSKPVIGEPVNADQDVGLATYAGEPVEVEVFSGQSVLNPGERTGRKEIIGKLLSPLAQAEVGTIRCIGLNYLNHAHEVNMAIPTVPVLFMKPSTALADPHPAPTLIPKAFIKDDAADYESEVAVVIGKACKNVSEEEAMDYVLGYTAANDVSSRAAQFAQSQWCYSKSFDGACPLGPALIHKDAVKSIAELKIRGSLSGNTVQESNLDDLIFSIPRIVSFLSQGTTLPAGTVILTGTPAGVGWSASPRKLLKDGDEFRVFVSHGVGTLINKIVEEK</v>
          </cell>
        </row>
        <row r="329">
          <cell r="L329">
            <v>2.1499999999999999E-4</v>
          </cell>
          <cell r="M329" t="str">
            <v>MSSIAAQFATRGKKCVAIGRNYAAHIKELNNTTPSEPFFFLKPTTSYALSDDGKVEIPKGVVVHHEVELGVIIGKRGRDIPASKALDYVAGYTLAIDYTARNVQDAVKAKGLPWSAAKGFDTFCPVGQFIPKDKVQDPHNLRLWYKVNDSTKQDDSTSLMLYRIPDLIAHVSGIMTLEEGDLLLTGTPKGVGPVVAGDKVTAALETPEGTVLDRLEHLVKAREGGYEFKGKL</v>
          </cell>
        </row>
        <row r="330">
          <cell r="L330">
            <v>1.83E-4</v>
          </cell>
          <cell r="M330" t="str">
            <v>MLSVLNRVPRASLAARAATRLFATEHNPPTRFESASVWQNEPSQPKLVTDSVPGPRSAELSKEIADFQDPRTHVVVADYAKSRGNYLVDADGNEMLDVFAQIASIAIGYNNPELIALAKTDEFAIAAMNRPALGSFPSNEWSETIHKGLLSVAPKGTPHLFTQMCGSCANEGALKAAFMAYRARQRGEQGIKDFTSEEMSSCMKNASPGSPDLVAMSFKSAFHGRLFGSLSLTRSKAIHKLDIPAFDWPAISWPTMKYPLEEYASENAEAEARTIALVEETIIAQKKKGKDVAALIVEPIQSEGGDNHASPSFFKALRTVTREHGVFMIVDEVQTGVGATGAFWAHDKWKLDHPPDFVTFSKKMQAAGFYHAEGTRASLPYRNYNTWMGDPMRALQAREMIGFIKAHGLVAHTAAIGDELYSSLTDLSKRYSGQIHNLRGKDCGTFIAWDAASAEQRDKFVGEMRKVGVVMGGCGDNAVRLRPMLVFGDKQKDVLLEKMEGVFKNMS</v>
          </cell>
        </row>
        <row r="331">
          <cell r="L331">
            <v>4.28E-4</v>
          </cell>
          <cell r="M331" t="str">
            <v>MASLAQLGSKHVAKGVGRFTEMVMTEGKGTYIKTECGRTILDFTCGIGVTNLGHCHPKVTKAAQEQVSTLVHGQVNLGYNKPYLQLIEKLLPVMPHKSLDSFFLWNSGAEAVEASIKLARHATGKQNIIVVQGSYHGRTFGTMALTKSKTIYGAGYAPLMPGVFTTPYPYWHQLGLPHTTSNDDLVENALYRLELLLKQETAPRDTAAILIEPVLGEGGYIPAPKGYLEGLRRICDENGMLLIIDEVQTGFGRTGKYFAIEHYPDVIPDIMVMAKGIANGFPLSGIVSRKELMDKQPAGSQGGTYGGNAVSCAAGVAVQEAFKEEGILENVQARSEELFGMLKELQKDEKIGNCIAEVRGLGLMVGIEFKSPTDRYTPAKSTVPAKMSSRVQNKCLEKDLLTLTTSVYETIRFIPPLNISKEDMAKACDIIKQAITDVVHEG</v>
          </cell>
        </row>
        <row r="332">
          <cell r="L332">
            <v>4.8999999999999998E-5</v>
          </cell>
          <cell r="M332" t="str">
            <v>MIDAGSTGSRIHVYTFSHCDPDPKALPKLENEGFFMTKPGLSSYAGKPREAAESLRGLMEHAIEGVPEAERSCTPIAVKATAGLRLLGARQSQEILDEVERWLKEDWPFAVVKDGVVVMDGRDEGVYAWITINFLLGLIGPDQPASAGTAAIMDLGGASTQIVFEPIYDPGSRDKLAPGDHVYDLDFAGADHVLYQHSHLGYGLMQARRAVHNLVAFSYVWQSAPKGNSVKWEDLTPKDKIHNPCMFKGETKVVKLDPPGREEVEVTMVGTGAGFEACRRVVEVMIAKDAACEKPPCAFAGVYQPKMGEVFSAGKVWALSYFYDRIAPLGLSSPFSISALRQLTTDVCAGREASSWSRFKNNKEAMEELSDRPEYCLDLTFMYSLLSLGYELDEERQVWMGKKVGNVELGWALGAALAMIEGHLSCRAE</v>
          </cell>
        </row>
        <row r="333">
          <cell r="L333">
            <v>1.9650000000000002E-3</v>
          </cell>
          <cell r="M333" t="str">
            <v>MSADLQTGKTPASRSSAAQGHTKGGLSMHIKDGYALAAGTKLSPEEYFKRKVALLTGITGQDGSYLTELLLEKGYEVHGIIRRSSSFNTGRIEHLYKDVHERPKMVLHYGDLTDTTNLVSIISSVQPTEIYNLAAQSHVKVSFDMAEYTGDVDGLGTLRLLDAIRTCGLTNHVRFYQASTSELYGKVVETPQTETTPFYPRSPYGVAKLYGFWIVKNYRESYGMHASNGILFNHESPRRGRTFVTRKISRAVAEISLGQQDCLYLGNLDAKRDWGHARDYVEGMWRMLQQDQPDDYVLATGETHPVREFVEKAFAIVGTSIEWEGERDTVNEVGKCKQTGKVLVRVDERYFRPAEVDLLHGNPAKAEATLGWKRKCSFDELVKEMVEADVEGAKRANHD</v>
          </cell>
        </row>
        <row r="334">
          <cell r="L334">
            <v>1.0549999999999999E-3</v>
          </cell>
          <cell r="M334" t="str">
            <v>MSDDLATGRSNGDSALRFAPAYAPIAGTELSPADYFKRKVALITGITGQDGSYLTELLLEKGYEVHGIIRRSSSFNTGRIEHLYKDVHERPKMVLHYGDLTDTTNLVSIIASIKPTEIYNLAAQSHVKVSFDMAEYTGDVDGLGTLRLLDAIRTCGLTNHIRFYQASTSELYGKVVETPQSETTPFYPRSPYGVAKLYGFWIVKNYRESYDMHASNGILFNHESPRRGRTFVTRKISRAVAEISLGQQDCLYLGNLDAKRDWGHARDYVEGMWRMLQQDQPDDFVLATGETHPVREFVEKAFKIVGTTIVWEGERDTVNEVGKCKETGKVLVRVDERYFRPAEVDLLHGTPAKAEKVLGWKRKVTFDELVKEMVEADVEGVRSFFLLLRTEHR</v>
          </cell>
        </row>
        <row r="335">
          <cell r="L335">
            <v>4.9200000000000003E-5</v>
          </cell>
          <cell r="M335" t="str">
            <v>MRDSMRSVESRFNRRFGYPWVFLNDEPFDEDFKVGVMKMTRSEVFFAQIPKEHWSYPEWINQTYAADERQKMVNENVIYGGSESYRHMCRFNSGFFFKQKILESFDWYWRVEPGVELFCDIDYDVFHFMEANNKVYGFTIVLYEYLRTVETLWDATREFARLHPDYIHPENTIRFLVDDEKKGLQDGDWNLCHFWSNFEIGSLKFWRSQPYEDYFKFLDEKGGFFYERWGDAPVHSFAAALFLPQSAIHNFYDISYRHNPYQTCPQNRKLFHDNGKCECYPENSFDTDGYSCMPRWWKVDGNPHEL</v>
          </cell>
        </row>
        <row r="336">
          <cell r="L336">
            <v>2.1500000000000001E-5</v>
          </cell>
          <cell r="M336" t="str">
            <v>MTTRVDLRLPPLKFLITGALSLILLIHLVTLHTSDTYARHASIESLRSKLGLSSDGMPVVWRGGEASRIGGGAAKTGGVQEWEGDGASANGTRANAAFVLLARNSDVWDVLTSVRAIEDRFNRRHNYPYVFLNDEPFSDEFKRHTSGVASGPCTYGRVPKEHWLEPEWIDEERAAEARKKMEEQHVIYGGNKVYRRMCRFFSGFVHKHPLLKDYDYYWRLDPNVKFYCDFENDPFKLMQERKKKYGWVVSLYEYKETIETLWQTTKEFIDKNPHYLAKPNNMKWISNDDGETYNRCHFWSNFEIADLNWLRSEAYEKYFEHLDRAGGFSYERWGDAPVHSIAAALFLKPEEVHYFNDVGYRHEPFQHCPKDQPSRCSCNPTSSEPNNFEDHWYSCTPRWKELNPDWKTQ</v>
          </cell>
        </row>
        <row r="337">
          <cell r="L337">
            <v>2.1800000000000001E-5</v>
          </cell>
          <cell r="M337" t="str">
            <v>MMRREITSVASLREGLPSASRSSRRGLGRRIPLLLFAATICFALTVLLRRSNTKEAVAGAADLEAADQRLLKVLVKTKEAIQQETPLEDIAAFADRAKVLMELDEFGSKLNETYPRLNASTKALYSRSVYHHHQQLLQSLYPYINKNPQMPRTLSGLRARYTVPRGIIVPVGNDQFIYAVHLLATIVHTHGVNFPIHVVYAGNDDLVPEKRAALRSISPNIDTVDILNYFDEELVGIHGGGWAIKVFAILASPFQEVIIADADAVFVQNPEVMFDDPGYNATGTLFFRDREIFPGDGQVHEWFHGVMKGREPSAQLASSRWWTDMASREEMESGVVVFDKRRTSVVYGLLYAGWLNTRVVREEVTYKNTYGDKESFWMAFELCGLPYHLDREYAGIIGQLTHTDTKSHSIDTFIQSDHLFHLDHKGRPLWWNGSLFQEKRVKDR</v>
          </cell>
        </row>
        <row r="338">
          <cell r="L338">
            <v>1.1E-4</v>
          </cell>
          <cell r="M338" t="str">
            <v>MFRIKDPKISLDFYTRILGMELVHESPGGDFTNYFLAFPEEGKENMSKEEKSDRKFQREGILELCHNYGTENDADFKYANGNEEPGRGFGHIAISVDDVEAECKRLDGLGVQFKKRPEEGRMKHIAFVYDPDRYWIEIVPNGGKKGEKGM</v>
          </cell>
        </row>
        <row r="339">
          <cell r="L339">
            <v>2.9300000000000002E-4</v>
          </cell>
          <cell r="M339" t="str">
            <v>MASQSLPSNYHKVESPEDLQAKLSAALDKVSVLYFRTDWAEPCKTMDGVMLELAKRYEDVLFLSVEAEALPDISESFEVDAVPYFILLRGHTLLTRLSGAQPSVLSAALKSHASKPSALSASSQQPLAAKTIYQPDEKASGAASASGTVAAGGQGDVEESDEELAARCDKLMKQSDVVLFMKGDRETPRCGFSQKIVGILDSQKIDYSTFDILQDEGVRQKLKEINEWPTFPQLIIKGEFVGGLDVVKEMEESGELQEMLQG</v>
          </cell>
        </row>
        <row r="340">
          <cell r="L340">
            <v>5.9799999999999997E-5</v>
          </cell>
          <cell r="M340" t="str">
            <v>MSSIFGAVRSYARSFFSTPAISQEQVALAKETVESLIQSPVVVFSKSYCPYCAILSLSKGARDGQLTVDMLTAGTEAKNILSSLGQSSRMKVLELNQEQNGSAIQRYLAERVGAAKVTVPQVYIKGQPVGGCSDLKKLQAEGKLTSLLA</v>
          </cell>
        </row>
        <row r="341">
          <cell r="L341">
            <v>9.6799999999999995E-5</v>
          </cell>
          <cell r="M341" t="str">
            <v>MSARIATSLLRQSARPTAFPAARLAATASPLANPATFARIRLLSSDARKKIDDVVTKNPLVLFMKGTPSFPQCGFSRAVCQILEVNGVPEEKIVAFNCLEDQELREGIKEYSSWPTIPQLYIGGEFVGGCDIAIQMHQSGELEKLLVEHKLVEAEGKAEPGAEA</v>
          </cell>
        </row>
        <row r="342">
          <cell r="L342">
            <v>3.0000000000000001E-6</v>
          </cell>
          <cell r="M342" t="str">
            <v>MAANGSATAPAANGHSNGAARPTFAVKAGLAQMLKGGVIMDVVNVEQAKIAEAAGACAVMALQRIPSDIRKDGGVARMSDPKMIKEIMEAVSIPVMAKSRIGHIVEAEILQAIGVDYIDESEVLTPADPSLHVDKHAFDVPFVCGCKDLGEALRRISEGAAMIRTKGEAGTGNVIEAVRHARKVNQQIALASTLSEIELYNMAKEISAPADLLRETAKSGRLPVVMFSAGGIATPADAALMMKLGMDGVFVGSGIFKSSNPSALARAIVLATTHFNDPFKLAEVSEGLGEGMKGEGKLGREKGEEMTADRGY</v>
          </cell>
        </row>
        <row r="343">
          <cell r="L343">
            <v>2.5000000000000001E-5</v>
          </cell>
          <cell r="M343" t="str">
            <v>AEFDVEGILFDMDGTLVDSIKVLEAAWAGVAQEIGQDPAEVIAATHGRRAIDNLRDLKPKLRRLTNEQMEPHVEEFEKRILKEADEFTERVRSRRSSESSSRRNSNQSSRRPSRRGSSSSGPNPLLSGLAGGQFSLSKISTGAATSEGGRGTPESGKTDADLDTVNQKLAKLDPNDDRMAQLDADPFADSDEEDEEDNEFDLNGACTNKSVRILPGVRRLIESLPAGRFAVATSGAKTYCHGALARAGIKRPKVTVTADDPRLTAGKPDPAPFLLAAKDLGIPIEKCLVFEDSPSGIKAGVASGARTIAICTSHPVEKINSQGAHYIVPSLDCVHARRNKDGTIHITIDA</v>
          </cell>
        </row>
        <row r="344">
          <cell r="L344">
            <v>1.7200000000000001E-4</v>
          </cell>
          <cell r="M344" t="str">
            <v>MAPTLPQDPPAPRYRTQNYRGNARGLGKQDHPEGSSNYTLLQGFEWYQEGGGKYYAWLAGKAKELGEMGITAIWIPPPTKADGPNSVGYSIYDLWDLGEFDQKGGRATKWGTKEELLECVRKLKENGIVVYIDAVLNHKAGADYTEPFHATEVDWDDRTKEISDLYEIEGWTGFNFPGRKGKYSEMIWSHIHFTGVDWDDKGKKKAIFRIQGEGKTWAKSVDKEKGNFDYLLGSDIDHSHPEVRKDLIDWGEWVIKETGAAGFRFDAVKHIDEGFIADFVREVRERLDNPDMFCVGEFWKSDLGALEGYLDRFPEQFSCFDVTLHDNFHRAGTEAESFDLRSILDNSLVRSRPMDAVTVVCNHDTQPTQALEAPVAPWFAPLAYCLTLLRAEGYPCVFGGDLWGCKSEPAVEPISGLAELVKARRWFAYGPTRDYWDHANCLGWIREGDADHDGCAVVICNGTGEGEKRMQVQGNNEHKGEKWVDVLGWTQGEVEIEEDGWATFRCPSKSVAVWVKKDARGLEAFGKK</v>
          </cell>
        </row>
        <row r="345">
          <cell r="L345">
            <v>2.09E-5</v>
          </cell>
          <cell r="M345" t="str">
            <v>MGILSGLIRFIRIGPPPIRPSQPAQSQQQQQQRPQSTAARDTRPAARKSPHNPLVDLPLDEFLRFERDVAWKRLLVNVNPEGTSKGCVVASPSKALPDYWYEWTRDSAVVERTIVHRFIRERRAEDWTRLTEYIEASRIMQHKQTVIGGFEDGGLGEVKYHVDHEPFTGSWGRPQADGPGSRIVTLATLAIHLLEQGKLEEVEFVKRALYPGRPEEGIEWTGVVKGDLEYVATNWKIKGFDLWEEVSGRHFYTLLTLRTSLLLGARLAALLSDPTSAARYVSAADEITPFLARFWDAERGVIVVTVDHGKELGAVGAYAGTADGADVGKQVKKESHADEEEEEGAENYDETHGKISGLDTAAVLAVLHAGRATSWARLSTSGCVDPSTVFENGEKVLATLAKIVEAFRGLYPLNEGRKKGEAVALGRYPEDKYDGVGLSIAHPWYLCTAAAAEFLYLLVEDLAALSTSSTSSSSSASFLHLSPLLHSSLTSLIPSLTTHLPPPGSSLPSSHPSFPLLLRSLYTLADSFLSVIQRYVGHSGSLSEQFERTGVPRRSEWHENGQLEDSKRDPETGEEVEAIGRGARDLTWSYAAFVTAVEERDVARKALERALGAGVEAEEGALKGKGRE</v>
          </cell>
        </row>
        <row r="346">
          <cell r="L346">
            <v>4.1399999999999998E-4</v>
          </cell>
          <cell r="M346" t="str">
            <v>MPALKHALETAASALTGAPTTATKPADSLAHPRHPASTVNGSDAGEVTVYAVVLEDNGDPKHGKTLLRLPPPSKPYVLRITIDAGTKASRNGVLHTNFPLDGGKFEREKYAKVTLPQDFSKPFEIDLPITSAGAFSYFVEFDSASGERTRSQPGYFVVDPVLSLPPRTSILDPSTHAVLPLGKGGVVQSSASPITLPLDGLVIQTVIAKWMGTLEEWKPHLDLMRDRGYNMIHYTPLQQRGESNSPYSIYEQNEFSEDLFGGKKKGREEKEKEMRSMLGRIKKEWGMLGMIDVVLNHTANNSKWLEEHPEAGYSVHSSPHLAGALELDDALLSLSSNLSSLGLPTKLTSTSDLDAIMSHIEHSLLPSLKLYEFYALDVASLKAAFREAWVSPAVKKDSVPPPQGSKDLTSLSVEDRALKFAQLCLPPTWSQLGHRFHAQLDLPASIAFVAQHLGIQPGQSTADQAADEVAKMLDVLNVDRYREYDGDVKAILENTRNRVKYTRLDEHGPKKGEISASSPLVESLFTRLPKNSTTSSHDPSLLALANNGWIWDADPLLDFASPGSRTYIRRDLIVWGDCVKLRYGSSPASNPWLWEHMSLYVESLAGMFDGFRLDNSHSTPIHVGEYLMDKARKVNPNLYVCAELFTGRQELDLLWVCRLGINSLIREAYNANSPKEESGLLYGFGLGKPIGSMDTDCLSERTTVSFSGVERPAKLIPHPGSTPHAFLMDITHDNESPLSKRTAEDALPTGALVTFARAAVGSNRGFDDLYPKLLDVVGETRKYEVVKANDGIGEVKRLLNHLHTELVLDEGVEGHFSQEGEYVTAHRVNPVTHKGYLLVARTAFSSGDGKDKGDALTMRLDGTRVKFIAGATVNVNSTASRDTETTLRGLDATISHIKAADPAVEKDPSTGQTFSVITVPDEFPRGSVMVFATWMDDLPADLDDVCASGAKQAFGELNTVDLNVVLYRADGEERDATGGDGVYSLPDTGALVYCGLQGWMPHLRHIMEHNDLGHPLCANLRNGTWALDYVVDRLEKQTDVFPALAKPAAWFRERFDLIKAHVPPFLRPKYFALVINVAFKAARDRAVDLCSPLIRNGTSFVHQLALTSVQMYGQVRSASLDAKKPTPSLAAGLPHFTAGWARTWGRDVFISLRGLFLVTGQFDAAREHILAFCSVLKHGLIPNLLDSGRTPRYNSRDSPWFMLQNIQDYVNTAPNGLDILQATVKRRFPLDDTWVPFDDERAYATTSTVADVIQEILQRHASGIHFREYNAGPNLDMQMSDKGFDIDIDVDWKTGVIYGGNEHNCGTWQDKMGESTKAGTKGVPGTPRDGAPVEITGLHKSAVRWLADLSSKGKFPHKGVKATVDGKEREVSYKEWNDLLQQNFERLYYVPADPSLDAKYDVDPSLIARRGVYKDVHGTPAPRSRADYQLRGNFPIAMAVAPELFTPKFALDALAVLEANLVGPLGVKTLDPADPDYRPHYDNSNDSDDWHVAKGRNYHQGPEWVWPMGYFLRAHLIFDTLAGAGRSDPTSTFHHIYEILSRHRAHITHDPWAGLPELTNENGGYCHDSCRTQAWSGSTLLDTLDDMAKLAAGKKARN</v>
          </cell>
        </row>
        <row r="347">
          <cell r="L347">
            <v>5.7299999999999997E-5</v>
          </cell>
          <cell r="M347" t="str">
            <v>MLAHQQQHAVSQADLSVLSLLTQDQAPSPAQVASSSSARGQPHASTHRSKTKKGDGRADVDPLLIAAAAASGPDVTRNHYFHSFFPHPLAYSACDDERAALNASPPGPSTSPPAQRPKMESRQAPRSIRLQVEEEEKRRLERLERLRREQMQKEEEQKGVLQDKPQAVALPTRDGGFDFQEDGKVQAQASQRDADRIKAPKPGQVRHLQDDSLVVLLRQPSTPPPLEHPLAEPPFPTVGAQSAVKPESPLSAPEPTAAASPEARTPLPPLEVQCRVRTRIPTPHGHIFLHLYTNNHDTKEHLAFVADHAQMASTSLTTNAVEGTPILAETGERRLLPFIRSHSLDCKWHDGETDQERIVRGAYVGRLTETTHIASHPNPHSLDPTATPPHVHRSHRTTHNTSSQAPTDPPLVRIHSECFTGETIGSQRCDCGEQLDEAFRLITLAGRGVIVYLRQEGRGIGLLEKMRAYNLQDLGHDTVTANLMLGHGADMRTYGIAGAILRDLGVAHNGVRLLTNNPDKIKQIEGEGVKVVERVAMVPRSWVLAEEEAAAAARRAARKAKGKVSGGDKRKSLDASIASLQSLDASSRRPSDSRSTSLASSAGPSGYSSRAPSDIDGELSDGDSDSSDWDAKTDSSRAYHLRRAGVGMIGASVTSSPELDKYLRTKIDRMGHLLNHPTQQGTLKRVMSSGGASTPGATHQHPLSESVTSLDGSSGEAASR</v>
          </cell>
        </row>
        <row r="348">
          <cell r="L348">
            <v>1.4649999999999999E-3</v>
          </cell>
          <cell r="M348" t="str">
            <v>MPGDLKALILVGGFGTRLRPLTLTYPKPLVPFANKAIILHLVENLVKAGVKHIVLAVNYRPEVMISVLKQYEEKYNITITFSVENEPLGTAGPLALARDVLGKDDAPFFVLNSDVTCSYPFEELRDFHLAHGGEGTIMVTKVDEPSKYGVVLTVPGQSTIDRFVEKPKEYVGNRINAGIYIFNPSILDRIEVKPTSIESEIFPAMARDRQLHSMDLEGFWMDIGQPKDYLTGTCLYLSYLTSKKSPELADPAKHDAVVAGNVIIHPTATVDPTAVIGPNVIVGPNCQVGAGARLQRCVLLDGARVKAHAFVQSSIIGWSSSVGRWARVEGTTVLGDDVAVKDEVYVNGASVLPHKSLSSSIYEPSIVM</v>
          </cell>
        </row>
        <row r="349">
          <cell r="L349">
            <v>4.0200000000000001E-5</v>
          </cell>
          <cell r="M349" t="str">
            <v>MLALERQKASGGSSGAGAQAGLGGTFEPFVGSRVGSPIPDKHGLGWPGKGTLARLNATPEERTAREQKLADAVKVLLECIGEDPERDGLIKTPERYAKALLWMTKGYEERLPDVIGNAIFAEDHEEMVIVRDIDIFSLCEHHMVPFSGKVSIGYIPNKFVLGLSKLARIAETFSRRLQVQERLTKQIATAIDEAIRPMGVAVVIEATHQCMTMRGVQKPGATTITSSMLGAFRRSDKTRAEFMSLIRTPQR</v>
          </cell>
        </row>
        <row r="350">
          <cell r="L350">
            <v>2.0000000000000001E-4</v>
          </cell>
          <cell r="M350" t="str">
            <v>MAAEGNSRSDLIKTMNSLQDTFSAIGGETVDLPQIVVVGSQSAGKSSVLETIVGRDFLPRGQGIVTRRPLVLQLVHTPAPLSSQTPSSSSSTELPSTNPNFTLPSSSASSGAPQEYGEFLHIDKRFYDFGEIRKEIENETLRVAGGNKGISRLPIHLKIYSPNVLNLTLVDLPGLTKIPVGDQPTDIERQIRNLVLDYVSKPNCVILAISPANVDLANSESLKLARAVDPQGRRTIGVLTKLDLMDAGTNALDILTGRVYPLKLGFIGVVGRSQQDINAGKPMDEQIRTEEEFFRNHPGYRNIAHRCGTKFLAKTLNQVLMNHIRDKLPDMKARLNTLMGQTQQELNAFGDSAFLSDGANRGSLILRLMTQFVRDFVASIDGTTFEISTKELCGGARIYYIFNDVFGHALESINPTQNLTTADIRTAIRNSTGPRPSLFVPEVAFDLLVKPQIKLLEPPSLRCVELVYEELMKICHNCTSVELQRYPRLHAQLIEVVSELLRERLGPTSEYVQSLISIQAAYINTNHPDFVKGSAVAAQESARVSREKRLLQQADAKKGGVDADGRAGSSSEDGASGPEEEDDASGAQGYLVPNGNSAAGRQQHGHDRHRSTSSTVHDRTRNGPSFANQPNQQHAQSSQASRYPNHLSNSTSALSGSPNTSSTAMSSSAYTTHDRHASAKESFLNYFFGGNPAGIGGPGGDLASSHLSSSSRAAAAAVAGAGNGAFGEHNPLSGRKGLEGNAAAFEMKSLEKHLEPAPMTATGELALTEREELETNLIRALIASYFSIVRQTIQDLVPKAIMHLLVNFSRESIQNRLVASLYKDTMFDELLHEDEALVAERTRIKNLLQAYREAFQTLSEVL</v>
          </cell>
        </row>
        <row r="351">
          <cell r="L351">
            <v>4.2499999999999998E-4</v>
          </cell>
          <cell r="M351" t="str">
            <v>MPPKNKKGSKKPLRDDDEYWESLANKSGKASPAATGSPAAGQGGASPSASDSEDEGRLVKRGGKKGKGGGGGFASFADMMVDEGEDDADEAAPTKVEEEEEEDGLLAMAKKAASSKKGGKKDKRKKNAVTDDDYVFDEPSPAAAEEPKEEEVDLAAPRGAVEVNDDWMEEEFGPSKGKKGKGGKKGGKKQHQAVEEDEAVEEVTKKVEDVKIEEKKEESAPAAAVADEDEEEGGEVKKVLSKKEKEKLKKEKEKAKKKAQAAAKKASEPAATSPSTETPSAPAAAPTDDAAADEGGDEPSSSKNKKKKKKKGGAAEPVEEAPAPASAAGKKGKGGGGQIAALRALMEAQQKAREEAERAAEEERRRIEEEERRAAEEERRKEEARQAKKEKEKAKKEQLKREGKLLTPKQKAERAAAEARRQALLAAGNVTIAGLQEKPDQGPKKVSYGKRERAGGKKAQQTESPAESKPASPEPPKEEAKSAPAVAEEKKDEDEEDVKDSWDASSDEEKEDVKDSWDASSDEEDEKKEEKSAAAAKPAANGKAAEAKSKAAAKPADDESSAEEDSDEDSDSGSDDDSDSDDDSDDDSEEEMTAVERQEAKRKAEAKARRLARDEQALAERSTENLRSPICVIMGHVDTGKTKLLDKIRQTNVQEGEAGGITQQIGATYFPMDAIQKRTRVLGDDDLKEYKLPGLLVIDTPGHESFTNLRQRGSSLCNIAILVVDIMHGLEPQTLESIRLLREGKTPFIVALNKIDRLYGWNAMKDGGFRQTLAQQERPVQREFEKRLNETVVAFAEQGLNAVPYYDNKNFAKYVSLVPTSAHTGEGVPDLLMLLVKLTQERMANNLMYISTLQCTVLEVKVIEGLGTTIDVVLVNGYLHEGDKIVLCGLNGAIVTQVRALLTPQPMKELRIKGQYVHHKQIKAAMGIKIVAPDLEKAIAGSRLLVCGEDDDEDELREEVMSDLTNLLNSVDTSGRGVFVQASTLGSLEALLEFLKSDAVRIPVAGINIGPVHKKDVMRCATMLERAPELAVILCFDVAVDKDAERQAEELGIKIFKADIIYHLFDQFMVYKRGVEEKKEAEAAGKAVFPCRLKILACFAQRDPIILGCDILDGTLRIGTPLCVVKTDPKTKKKEVISLGKVTSLEINHKSKDIVKRHEVGAGVAVKIEHAAYESAKQYGRHFDDKDEVVSMVSRESIDVLKDVFRKQVSMDEWRLIKALKGELGIP</v>
          </cell>
        </row>
        <row r="352">
          <cell r="L352">
            <v>3.72E-6</v>
          </cell>
          <cell r="M352" t="str">
            <v>MAPTAPAHSPATLLRLFLTTTLDKIVPLTQKGVESGSKVFGAAVFEKDSLDVVTVGTNHETESPLLHGEIQTIQQFYSIDRSTRPDAKNCIFFSTHEPCSLCLSGITWGGFDTFYYLFTYEDTRDAFSIPYDIDILKEVFQAPCSTCSSPPSPSQPLYNRTNKFFTSSPLSSLLAQIPAGAEKQELEALWEKVRGEYGRISGVYQEGKGEKGIPLA</v>
          </cell>
        </row>
        <row r="353">
          <cell r="L353">
            <v>3.5099999999999999E-5</v>
          </cell>
          <cell r="M353" t="str">
            <v>MLDPVDISLVLRGTVVSSRPDRSLSIREDCLVAVDSKGFIAAIDDGTGSALADEVDTLVREGKVGDDKVVELGDGWVLPGFVDTHIHAPQYPNAGMALDKPLMEWLEAYTFAAESRIDKDPAHAQRVYQKLVQRLLENGTTAASVFGTISVEANLTLAKAFLDAGIRGQIGKVAMDQNSLPSYIETTDSSLSDTHRFIESIHSLVASSPHDQQIVEPVVTPRFVPTCSIKLMKGLSQLAKEKGVRIQSHMCESQGMVDVCREILGGKSDVQVLDELGLLNNRSLMAHCTHSSADDLSRLSRTGTAIASCPLSNVYFSAERQLPLREAWDAGVKVGLGSDISGGYRVGIDENMRWAVGVSRLREGERQRDLRAGSREDERSSSLAITWKEALYLATLGGAQALGLDEERKVGALEVGSAFDAQWIQLGHPRSRVDWFDDEEEGGVIKRVSTEEKLEKWFCNGSEVDRKAVWVQGKRVYSRPETW</v>
          </cell>
        </row>
        <row r="354">
          <cell r="L354">
            <v>2.48E-5</v>
          </cell>
          <cell r="M354" t="str">
            <v>MPSTPTSTPRRVFYGTLVHAVSLTETEYIQDALLGVDEAGVIAFVEKEVPSGQVEERLQALGWTGADVQVVRMRTGEFLMPGLIDTHTHAPQFLNLGYGQQYELLDWLDNLTFPAESKFADPQYARRTYEGVVERVISAGTTTCCWYGTIHLTTKLLAAICHRKGQRAFVGKCNMDRNSAPYYQEESAQKSLVDTEDYVKFVQQHCDSPFLPSSAVSYKRRTGPTSLVQPILTPRFAISCSDELMQGLGEMLDKDEHLRLQTHLAENPAEVEFARSLYPSLPSYAAAYDQFRLLRHNTILAHCVLLSHDEMTLIRQRESGISHCPNSNFNLRSGVARVADMLDMGIKVGLGTDNSGGLALGILSAIRSASTASKTIVFSERDAPRKPTSNGAATEIRSADGITRPSGFFASSHLPVETLFYLATLGGAQLCDLEDRIGNFVVGKEFDALLVQTGQASEEEAKGWAGGVSKDRLGENVSGKSVEDELERALSGAKDDGVVPIGPNPALLVEPDESIERVFEKFLFTGDDRNLRAVFVRGRQIGGVGSV</v>
          </cell>
        </row>
        <row r="355">
          <cell r="L355">
            <v>3.0499999999999999E-4</v>
          </cell>
          <cell r="M355" t="str">
            <v>MGGPAALPNVHDGHKRITYEEMHVTIGKTAQRIKSEFDPDIMVAIGGGGFFPARVLRTFLKRVSGADGKRRNIPIQAIGLSLYEEVGEVDGTAGLAQEEKLGKEVIRTQWLDFSTLGNRPLVGRRILIVDEVDDSRTTLGYAVSELKKDIQAQFDKLPEDKKADFPPTKLAIFVVHNKLKEKRASIPDDVAYFAGDDIPDVWVDYPWEQEDILLHNEVAAKQKELGL</v>
          </cell>
        </row>
        <row r="356">
          <cell r="L356">
            <v>4.7599999999999998E-5</v>
          </cell>
          <cell r="M356" t="str">
            <v>MPSDLSQDALVPDLSALPRLADPLPSPLHSSHPIDIARLPGSYYSALVAIRERLPKELRTPKVAIVCGSGLQGLAEVLKDRVLVSYSDIDGFGESTVRGHQSALAFGFLGKNRTPVVCQLGRLHAYEGHKLEDVVYPIRILRLLGASIAILTNAAGGLNSSLLKVGSIVALVDHISLPSLTSMNPLIGSNKDQFGPRFPPMSDAYDYPLRLSLFRAAHELGLLEEAKVEETGGVVEGVYAWVAGPTYETRAEQRFLKAAGADVVGMSTVPEVIAARHAGMRESAILDSLASLSSLRSVADYLLRRPAHLFAIPFPLAGVLTLSLCTNMVVATPYRLAAPVAKAENDPAFGANEGLQRVRTAVGEVLQKEEVANHQEVLDVSARRADDMRTLVERTIERVFGEDAEEHGDIVLRN</v>
          </cell>
        </row>
        <row r="357">
          <cell r="L357">
            <v>1.6900000000000001E-5</v>
          </cell>
          <cell r="M357" t="str">
            <v>MRWLPLLAASALSLAPATVALPADSLEPCQQTVISLSDLLDEQKGQGHGTGFVHNSEEEHTGTGRLSQWSRQNKDDFLEALRNNNADDYIVVMGNEAGDLDSLVSAVALSFMYNHLDPPQKAVALLQTEQDALDLRPENALALHYAKMSSGHRDLLTADELPIKPVDMGHRIKGIALVDHNVPRSDWSKARISAIIDHHEDRGFGNDTANPRIVERSGSCSSLVTRYVLDNLPGAEKAFPVPPAYEMLESAAADGAAESQVRAPLPQELVELLLRTIAIDSSGLDKDSRQLVDVQSASRLFARSSWRHRKLKEVMDTLDKDLKASRRALDGLDVRSLLRRDWKGDSIPTQSKKYPHIALGFASSPVSLEEQINRTPEGTAPEWFAIERAWTAEIQADVSVALTNFRDHKTGEKTRQIALVVAHGYGKRLHEGSANRLFNQLRHAIEHAGVKDLDKWHRPDKKPLLARRAVYQYQGDYSRKFWRPILENVVKEWEG</v>
          </cell>
        </row>
        <row r="358">
          <cell r="L358">
            <v>2.6599999999999999E-5</v>
          </cell>
          <cell r="M358" t="str">
            <v>MAEVDIHPVKKARTNDEAVLNRHSRNFTQNAANGGAKAMLFAAGLKEEDMDKPQIGIGSVWYQGNPCNNHLDDLGKKVQEGCALEGLVGLRHATVGVSDGMTQSTPGMSYSLPSRDLIADSLELIVQAQAYDAAVHISGCDKNMPGTFMAAVRHNKPTILVYGGTILPGKAHEDCPALGLKVGDPLNIADVLEGYGSVLTGKISEAEHQSIIRAACPGSGGCGGMFTASTMASTLEVLGMTLPYSASTPAEYPQKLQECLRVPKVLKELIRKDLKPLDIVTRQSFLNAITIVNILGGSTNAVLHLLAMARSANIELTIDDFRTIADRTPVLGNFKPSGQYMMEDLHNIGGIPAVVKFLLKETDLLDGSTMTVTGQTLAENVADAPDLDFSTQSIITPLSSPIKSTGHICILRGSLAPNSAVAKITGKEGLSFSGPAVVFDAEAPFYGALERGEVKEGMVVVLRYLGPKGGPGMPETLGPTAAIMGAGLGGKVALISDGRFSGASRGFIVGHVTPEAAVGGPIALVRDGDLITIDAVNKTIDVALSEEELAERKKSWTPPEPRYKRGVLFRYARDVKGAELGAYTD</v>
          </cell>
        </row>
        <row r="359">
          <cell r="L359">
            <v>7.3899999999999997E-4</v>
          </cell>
          <cell r="M359" t="str">
            <v>MVKISDKIKKAEREGRPWWSFEFFPPKTPEGWVNLYDRIERMQQLGPIFVDITWGAGGSTSEATTNFVKTAHSELGLETCMHLTCTNMPVEMVDKALKATYDSGCRNILALRGDPPRGVEEWKPTEGGFNHAIDLVKHIRKNYGDYFCIGVAGFPEGHPQSESPEAEIRHFKKKVDAGADIVFTQMFYDAEVFIDWGRRLRAAGITIPIVPGIMPIQTFAAFKRRTDFAGTIVPKELWDLLEPIKDDDAKVREVGTKYVADMCRKILNADLGIHGIHCYTMNLSRGTEMLLEEMQFVPTADRVKPLPWRLSLTQKRRAETTRPIFWSNRQKSYITRTRDWDEFPNGRWGDASSPAFGDVDALLLALPHKPQDAIKLWGKPHSLGNITALFARFCRGDLKSLPWSDQPAAKETTRIAEQLARINELGFLTINSQPRVDGAPSEDPAVGWGPIRGYVYQKAYLEFFCPPELVEPLLELLGDTPSVTYHAVNKQGDFRSNTAPGPNAVTWGVFPGAEVIQPTVVDSTAFQAWKDEAYELGWQWAQLYKETAPETYEVISRIFSEFHLVNIVFNDYRNTDEDAIFKPFFELAHRKGLSVANGH</v>
          </cell>
        </row>
        <row r="360">
          <cell r="L360">
            <v>2.63E-4</v>
          </cell>
          <cell r="M360" t="str">
            <v>MTTTPELRSSHPSTKVVDRIAQLDPSKPFYTFEIFPPKTDAGLVNLLDRIDRMSALNPAWMHVTWGAGGSTQERSLQLAGESQSMGLETCLHLTCTNLEEGVLDRTLERAKELGVVNLLALRGDPPRGEEYWTASSDKFQHATDLIKYIRKEYGDDFCIGVAGYPEGHADSADKLADVEYLFEKQQAGADFVVTQLFYDVGVFMEWYRACRKRGITIPIIPGIMPIQNYLSFRRMTNLCGTHIPPQILDDLQRIQHDDAAVKEYGVQLAVKMMRELFENDIRGFHLCTLNLEKSVTRVLELLQWVEPGSTKISARLRKGLSPNGAPLPKVINSLRPAPSTGANVAGPDIARKDSPASWDEFPNGRFGDARSPAYGEMDGYGVSLKLPPGEAMRQWGQPTALSDVSRVFSSYLRGSLPSNPWSEEPLRAETEMISSHLIEMNDKRHWWTVGSQPAVDGAPSADSVHGFGPKGGYVYQKAFVEFFLTKEELDELERKSDEDERRRRESGEGDDGLIKWFAGNAKGDFRCNMGKGDVNAVTWGVFGAKEIVTTTLIEEMSFRAWCEEAFALWNEWSLLYPANSPSRTFIRSLADSRWLVSVVHHDYKEKDALWKWLLALKRPEEAQGAANGEAEGR</v>
          </cell>
        </row>
        <row r="361">
          <cell r="L361">
            <v>4.1200000000000004E-6</v>
          </cell>
          <cell r="M361" t="str">
            <v>MASTCPVPPASSLLADSITPRLHYILTGTFNTLFLYLLAFSPYSPNGPTLTIQRRVRGEGPHQFIALNEERDRAYVTTWAQPPSLSSWEVLEGGRGGVRKINTVPISATGSYLTVSPSSLPFPSRVYQAGGPVAQTFSLSPSTRGFDAQLQEVIYLDGAEEELWDEKTDRTRVALRYGSHAVDIDPVRGRAYVPHVGRDSIFVYSFNEDGTLNHLAEVPTHGQQGHEGVRHSIPSRDGGRLYVVTEHTSYLDIYATHSSAPYLSHTARYSVIPPSLDPTRHLYRGDTLRLSHDGRRLYVTTRGKTGEQKGWVSVFEVDEKGDVRVKGEEKEGVRYGALSRFEARNSGGKAHAIEVFPFHPSSPSSSSAAGEGHDYLVFTDDEAGHVSILEWRDEWNELREVAVVRLGEDAPAEGEEKGEVLEGERGTGASHAVWLS</v>
          </cell>
        </row>
        <row r="362">
          <cell r="L362">
            <v>3.46E-7</v>
          </cell>
          <cell r="M362" t="str">
            <v>MPVHYLLVGTFNTNRVFSLAFDSEVGTLEVAATNEGQAPHSWLALNKAKDRLYATSWTTPPGLASYEIARTDAGVPVVRHLNSVETAARSGYVCVSDTTAYSAGGPTGEVFRLDERTGAFEEKVLQKLDFVGEDRQRDDGGVMDFGGLRHGSHSFDLSPDGKLAYVADIGRNAVFVFRVSPEDGTLVLTDKNIAPRPTDGPRHVTPYPNGRYVYSLQEHTSMVDVFEVDAEAGKLSHVKGVKIIPQDHSPSLYWADEVRVSPSQKYLYCSTRGLEPQTKGWVAVYGLTPEGLPASDEPLCLWETPTSGGWANAVEPAPGAYNKEECEFVALTDSEEGLVMILGWDGKEIREIARTKLEGGAGAATAVWL</v>
          </cell>
        </row>
        <row r="363">
          <cell r="L363">
            <v>1.74E-4</v>
          </cell>
          <cell r="M363" t="str">
            <v>MPVSVTVGLRCDDAAELASSTRSHTLIPASPSLLPLSGSAKHPLEHTHPTSELAQPLNRTMSSPGQLADDQVYLGTYLLDRLAQLDVKCLFGVPGDFNLTFLDLVEEHPEVQWIGNCNELNAAYAADGYARVKQAQINSIREGEQAESKPGQATTHGGKDKTQGGVRGLGALLTTFGVGELSAVNGIAGAYSERVPILHIVGVPSTKLQKSKALLHHTLGNGEFTVFEQASAGITCARAFLQRAEEAAEEIDRVLLAALTTARPAYVTLPTDLVFVPVPKKRLEDPIIPMRVGFEDKNVLPTGKKVEEEEKNRLQFVVGEIERLWNEAKEPIILIDACAIRYGVGHLVRDLVHATGVKFYTTPMGRTAIDEDPSNGFGGVYVGEVTDPKVKEVVEKTDLAVMVGSLKSDFNTGEFSYSFPTEQTVELHSDHTLVQYAHYPSVSFHQLLPALTKVLKHKPNVTHPPSDRGLQTQIPDGDADKVVTQAAFWPMMGKFFEEGDIVVAETGTSSFGMISTPLPKGSTFVSQVLWGSIGWTGGATLGALLAAKEAPKPRRVILFIGDGSLQLTVQEVATMVRLDLKPILVVLNNDGYTIEKKIHGETAGYNDISSWKWQSMLDFFNAYDQPKPTRSWLAPTRADLERILADDEFRKADRIQVLEVKMDKLDAPVALEKQGKLSAELNAA</v>
          </cell>
        </row>
        <row r="364">
          <cell r="L364">
            <v>9.5699999999999999E-6</v>
          </cell>
          <cell r="M364" t="str">
            <v>MSAPSVPPMRPGKRAPPKLDLRAFQATTSSTTRRTHPTGIIDAHVHLWTAEQLEKGHMVWPRAEGGEKQLSGPHELSGYSELVSRGIKTVAGGKTAHKGIIFIQAEVVHENSWEASLDEVKSVCAAALESPVPVLALTPWAPVHLGHSQLEKYFSQLTAQPSLATFTSRLGYSPIKAVRYLLQDSPPGFFLRDDFIDGLRWLGERGLAFDLTLDVTHEETGKTKVLEDAVDAIERVRAGQPEDKQSVFVIDHFAKPPLTADHTVPPPPSHASYIDCLFQLSLLPNTYLKLSALLNSADPPTAQAAFAEFKSGDYKKRKRESAYERLKARILAVLEPAIEAFGDERILVGADWPMFRSVLLPPTSTSPSPAHCPTTDVDEEAAAWAFEIQLYLDCFLQLGLDGEALDRIFEGNARRAYGLAP</v>
          </cell>
        </row>
        <row r="365">
          <cell r="L365">
            <v>8.53E-5</v>
          </cell>
          <cell r="M365" t="str">
            <v>MDREQFRKAGYAAVDRICDYFENIESYDVVPKVQPGDIAKLIGDEVPEKGEPWDDIAKDFDRVILPGITHWQHPNFYAYFPANTTFECILADMYVGAVSNPGFNWLCSPACTELESKVTDWVAKLLGLDQSWCNEGMVGAGVIQGSASESVITVCIAARERFLRLHPSTPFSDMVILGTTQTHSLGAKAALILGFEFVAIETRAEDEWALRGEALEKALRELKEKQKKPFILSAPTSLSFKLNSFALTSLVVAVATLGSTSTGAIDNIAEITSVTAAHPSLFLHIDAAWGGVFLSLPECRDESFLDAINARAVKGAEEGAICAGGEVHSFCTNLHKSGLVTFDASCLCAPTPPHLPPSLRTPAKLPSLAHRIRDRTLLTTALDITPPFLRTAQASAGLVTDYRNMSLSLGRRFRSLKIWWTLRSYGVEGFRRHLRRLVELAEVFERTLGEEVKGVELFTKRRFSLVVFRVLPLPSSSTTSPSSSSDKLELEQANTLTRTLTTLAAADHSLMLTPTTVGGTECVRVAVGSGFTEERHVRGLVGRLQVLIGQAREAVEKEGEVNGGK</v>
          </cell>
        </row>
        <row r="366">
          <cell r="L366">
            <v>1.15E-5</v>
          </cell>
          <cell r="M366" t="str">
            <v>MDPLTPSPAGIEAERLSYDRPTHRTQLARVHEHLSQRIDDLASLPAHATKDAIERGLGKSERELPAQGRGLEGTATTTHLLEDIVPGLMPGQAGPRCFGLVIGGVTPAAQIADQLVGAYDPCVQVHWPESTLSVAIEARTLSYLLQLLSLPSSAFTQNTLTTGATASNVLGLALGRDFSIASIKSAQGHPGWSVSEDGMGGVEVDVFVVDAHASVRKAAALTGLGRKSVVECGREGESGLFDLGVLEERLRRNWEVGRGSIVSVSFGEVNTGYISPQTPSLRTLCNTYHTWLHLDAAFSAFATLSPLFAHYTPHLALADSITSDAHKWLNVGYDCGLFFSRRRRVTAGEGGGEVGLWEVTGPGKAGGPAYLAPTAASKKESEGEVDYPLIEESKGLPSPLFMGIENSRRFRALPLYASLISLGSSGYTSLIQRNILFAHRLSSFLSSHPGYKLLTPPSAPLTLESVEEDPWAYRTSNILLFALSLDPQHTPTRFLSHPDPNALLLTDLNKNGRTFWTGTVWRGERAVRCAVSNWMTGWEWEEGEGEGRELEEVKEVLEGVVRM</v>
          </cell>
        </row>
        <row r="367">
          <cell r="L367">
            <v>9.2499999999999999E-5</v>
          </cell>
          <cell r="M367" t="str">
            <v>MSHPSDGLPRPTPQLPESMLEMLSMKGKVSIVTGGSGGIGFAAAEGLAEMGGDIALAYRSAEGMDKRAEDLAKKFGVKVKAYKCDVADYDEVTKLVNDVKSDFGRVDVFIANAGMGGSGRIKDLSLEQWRKIQAVNYDSVFYAMKAVGPIFEAQGSGSFIATTSISAHIVNVPLDQSAYNASKAAVVHLCKSVARDWRLFARVNTISPGFFDTAMGAAPEVADTVYRYSVLGRQGDPKELKGAFLLLASGAGSYITGSDYLVDGGYTLS</v>
          </cell>
        </row>
        <row r="368">
          <cell r="L368">
            <v>3.6900000000000002E-5</v>
          </cell>
          <cell r="M368" t="str">
            <v>MIQTHADATRVPSADPQSAAATEFDIAIVGAGILGPALAYGLAESGRSVLLLERDLSEPDRIVGELLQPGGCLALQKLGIDDALEGIDAVPCGGYQVFWGDQSVAIPYPEESKKMIWSDGTERKQEGRSFHHGHFVQNLRRKAQSAKGVTLVEATVNELIEDAAGTIVGIKATPRKRDTDDATSDPVQLDFRAKLTIVADGCMSKFRRSLLPSHVTPSTRSHFVGLVLEDADLPAPHHGHVILGKMDPANPPPPADLNVPSLGPVLVYQLATHETRMLVDVRGHKLPPQRDLASFLRTHVTPVLPSSIVPSFEKALEKSLSGDKAYRLRSMPNSWLPSYPQGRDVQGAFLAGDSLNMRHPLTGGGMTVAFNDAVILTQLLGGGKAVGQVEPDERGVVDLENWLDMSERLEEWHWKRKAVASCINVLSLALYSLFGADDENLEVLKTGCFKYFERGGDCISGPVSLLSALRPSPALLFYHFFRVAFYSIYCLFTTPTRSSTSSTPAEKPAVWDYPALTAKSIRVFWTACVVLLPVLWSEGQM</v>
          </cell>
        </row>
        <row r="369">
          <cell r="L369">
            <v>6.1099999999999994E-5</v>
          </cell>
          <cell r="M369" t="str">
            <v>MQPFVYNALPARVIFGWGTVSKVAEEVKRLGCSRALVLTTPQQVEAGEKVKTDLGDLAVGIYSNATMHTPIHVTQEALAKAKELNVDCCVSVGGGSTIGLGKALALHSPDAAKIKNIVIPTTYAGSEATPIIGQTENDKDGKPLKTTQKTMKVLPEVIIYDVDVTLSLPPQMTITSGLNAIAHAVEALWAVEANPIISNLAIQGIEAIGRSLPLIKADSQSKDGRADALFGAWACGTCLGAVGMSLHHKLCHTLGGSFGMPHAETHTVILPHAVAYNAPYAQDAVSRVAKALGVSNAAQGLFDLAKDNGAPYSLKALGFKEEDLEKAADIAAKAPYPNPAPLEKAKLLQLLTNAFHGTRPE</v>
          </cell>
        </row>
        <row r="370">
          <cell r="L370">
            <v>2.0000000000000001E-4</v>
          </cell>
          <cell r="M370" t="str">
            <v>MTAANIPKTHREYRVTSASKSFDSLQLKEGVETRTPKADEVLVRMHAVSLNNRDLQIANGTYPSPFETNIIPVSDGAGEVVAVGEGVKNWKNGDKVMPIFTQDLINGQLDDPSLFAGTLGGGCDGVLTEYRTFPAHALVRVPEGYSYEQAATLPCAAVTVYNAIFGGNQPLKPGAFVVLQGTGGVSVFGAQLVVAAGANAIITSSSDDKLKRVSEHIKNSHNHGGAGRLYTINYKTHPDWDKEVLKITKDGRGADKVVEIGGAGTLQKSLACLRQGGEIDDIGYLAGGVSGGVQAVLGGLLSKAATLRGILVGSRKHLEDLVDFLETGKIHPIIDRTFGFDEAKEAYTYMSKATLVGKVVIKV</v>
          </cell>
        </row>
        <row r="371">
          <cell r="L371">
            <v>1.8400000000000001E-3</v>
          </cell>
          <cell r="M371" t="str">
            <v>MSSQSVPTVQLHNGKSFPLLGFGTWQSAPGEVGNAVSVALKAGYRHLDLAKVYQNQKEIAPAIANSGVLREEMFITSKLWNSQHRPDLVEPALDDTLKELGLSYLDLYLIHWPVAFPAEGDPHQNLFPKANDNEVKIDDSVSLVDTWKAMIKLLDTGKVRSIGVSNFSPEMVDAITEATGVKPVVNQIERHPHLLQRELIEHHKKANIVITAYSGFGNNSEGVPLLFQHPIVKKIAENHGADGGQVLIAWGMHGGHAIIPKSVTESRIQSNFKIIQLDEASIKEIDSIGEKEPRRFNLPRAYAPSWPIDVFGEAKEQGAKYQVKIK</v>
          </cell>
        </row>
        <row r="372">
          <cell r="L372">
            <v>1.08E-5</v>
          </cell>
          <cell r="M372" t="str">
            <v>MSESTHPTVLSKSRRTRRRSAIRRRCLASRPVILLCVQGDPPWPRRSSSCLEELLLIIWFASRSVIIVGAGPAGCMADLCLTTYGFKVLHVDNRPTTTEAGRADGIQPRTLEVLRNIGAVPYEEGKAGLAKRMINQGVRVQEVSFWDPTETEKLARTSRAPSCPDFIDVVDNYTLLLHQGLIERSFLDEIESRRAFLPANKKAPAPHGNVFRPYEFETCSTDESQEYPVSATFHHGETKEQFTVRAKYLLGVDGAKSLVRRAISGGQVGDGEWQGKIRMLGDASDIIWGVMDVEAKTDFPDIMSKCLIHSRSDGSIMVIPREAGLVRLYVQLQAEAGPDGKQKHYGRDATEDICKSRARKIFEPFQLEFGKTAWFSVYQIGQRIASNYTLDHRVFLGGDATHTHSPKAGQGMNISMLDMYSLAWKLNMVEKGVASRDILLPTYEQERKSVAEELLKFDKAYSTLFSGRSPKSDQLTADATKAKARGAVDPELFIETFKKNAFFTSGCGAIYFANQLNALPDSELVKDYPKKGVFNPEGSNLTAGQRLLPGKVTRAIDANQVRIQQEVKMNGAFRIHVLAGDYDKSKSKLASFDKFLDSSSSFFNMYRPKNGVSSSIVFNTHETRHIEPERGSREPNYNPFFDFLYIFATPHTEWDIEALPYNARIYREHIYSDDIYDRRVGKDAKAALHAKYGISTDKGGIVVVRPDGYVGAVVSFDQDGFEALNAYFAGFMSGSQRASL</v>
          </cell>
        </row>
        <row r="373">
          <cell r="L373">
            <v>4.5199999999999999E-6</v>
          </cell>
          <cell r="M373" t="str">
            <v>MVSAPPPPPANGSSQNGHSQPSLVDVAIIGAGPAGCMAADVLSRFSARGLTVRVFDKRSAKLDNGQADGLNSRTLEIFESLGFIENIEKEGSRMSEINFWNPCPETGRLVRTAKIPDTIPGLSRFQQTILHQGRVEANLLEDALKHSNGTIAPQRSMLPESLSIDESLVTDHDSHPITLQVRHLSEDESNPDAYKGDEKGVRSGLFRSSLLSAAEEEALYKKGEKAQRVETVKARYLIGCDGAHSWTRRQLGVKMLGDQTNFVWGVLDLVPRTNFPDIRMRCAIHSANAGSIMVIPQERDLVRLYIQLPIQVKPGEYLDKSKVTPDSILDTARKILHPYTLDYEHIDWFTGYHIGQRLTESFGAHNRVFLAGDACHTHSPKAGQGMNTSMQDTWNLCWKLGSVATGLAKPELLQTYSDERQVVAKTLIDFDTKFSKLFSGKPASATDVDEGVDLKEFKDVFATGNLFAAGMSINYADSIVVGKDGSRGAVASKQHLASKLPVGERFYSAQVVNQASATADQLTTRIPFTGAFRLLVFPGDITKPEAKERLQKLADYLDSPASVVSKYTPSDLPRWAVIDPVTIHCAERTEVELYDFPQPSIFHPHNYKRIYCDGPSYHRGDGKAYETYGISKEEGAIVVVRPDQYTGLVVGLNDTDLLDAYFAQFMQPAKDGGYPGAKVAKVLPPDWSKVAHQEIAKTLAVNEVNAI</v>
          </cell>
        </row>
        <row r="374">
          <cell r="L374">
            <v>1.4100000000000001E-4</v>
          </cell>
          <cell r="M374" t="str">
            <v>MANASPPPECYIQSLLDVDLYKLSMQYAVLEKYPHVNVKYRFTNRSGTKFTRTMYDAVLAAIKHLETLRLQPAERAFLERRCPYFPKSYLDYLSDFRLRPDEQVKVDFVPNGEKDADGTEWGGFDLEIHGLWTETILYEVPLMSIISEAYFTHVDTKWDYVGQFENARQKGLALYRAGCILSEFGSRRRRTYKAHDIVMRGLIKANEECGNGKEGKGGKLSGTSNVHFAQKYDLAPIGTIAHELIMGIAALEGYEGSNGRMMDMWEKIYPDGSLGIALTDTFTTKPFFDDFVSNPERARRWKGLRQDSGDPFKFIPVAKEAFQRVGADPSKKIVVFSDSLDVKRCLELKKASDEAGIGCSFGVGTDLTNDFRHVEQPEQQEHLGDGPIRTEGAKSKALNMVIKLYSINDQFCVKISDELTKNTGDPEAVRLVKRRFGLEDHGAESDAAKWGPTV</v>
          </cell>
        </row>
        <row r="375">
          <cell r="L375">
            <v>4.7500000000000003E-5</v>
          </cell>
          <cell r="M375" t="str">
            <v>MAAIAIPAAAAQAFAQDESTSSFYPLSCSPLSRSPFLAQLSLSPNSAPKYSSVVPSANQFAQVRRKSSVSAHARPVIRPPTQAVPREAPLPAIHSGAIIDNFRAALDTIDMDDCEAHGENAFFVADLAEVYRQHVRWMRELGHRVQPFFAVKSNPDPYVLRLMAALGMGFDCASQPEISAVLGLPGPVSPSRIIYANPCKAASFIRNAAKCGVDTMTFDNADELAKIKKYHPNARMVLRILTDDSSSLCRLGLKFGAPLSEVRGLLKRANQLDVNVVGISFHCGSGCKDPSLFGDAIRRARWAFDVGAEEGFDFDLLDIGGGFEDNNFEQIASVLREAIDAHFPLDAQGKGVKVIAEPGRYYVCRAFELATNIIARRAARDGTNDDASMLELAGVDDEEAKPITMYYINDGVYSSFNSTMFDHQVVHPHVLTLAGDFHDGPILSPDADFEECSIWGPTCDSIDCVQPKAVLPTNLIEVGDWLRWDNMGAYTICAASQFNGFRRSDVRYTIDAKGEPGLEAKIRALLDA</v>
          </cell>
        </row>
        <row r="376">
          <cell r="L376">
            <v>3.2600000000000001E-4</v>
          </cell>
          <cell r="M376" t="str">
            <v>MPSITTRTYAERAAKHPIPVAKQLLDICDRKKTNLCVSVDVTSKAGLLRIAEAAGPYCCCIKTHIDIVEDFDQDLVQQLQALADKHDFLIWEDRKFADIGNTVRLQYSSGIYKIASWAHITNAHLVPGEGILTGLASVGQPLGRGLLLLAEMSAKGNLATGEYTTKNVEAARRHPEFVMGFVAMRRVDEREETAGGVAPGEGADYVIMTPGVGLDSKGDGMGQQYRTPDEVIRGSGCDVIIVGRGIYGGGDGNPNEEIVKQCKRYQEAGWKAYEDRLRQ</v>
          </cell>
        </row>
        <row r="377">
          <cell r="L377">
            <v>9.8700000000000004E-6</v>
          </cell>
          <cell r="M377" t="str">
            <v>MESDGSGQSRRATAEQIRRLAGFSTCEIADALVKLKHPTGGYVPDLERFSGSEEGNLVGEVFTVEMVDGRDTEAPKLEGHFVDEATPDTVLFILTPPHAKSASLGGLLATALHKKGVRGVVTSGRCRDLAELRALDFPVFARGHSILGQSPFTRPSRLQVPLTIAPTSSSSSSDLDFPPTTVHPFDVVLADLDGVVVIRPDVLDEAMDLAAKGREVDERCRQDLLEGKGVKETFKKHRGK</v>
          </cell>
        </row>
        <row r="378">
          <cell r="L378">
            <v>2.4300000000000001E-5</v>
          </cell>
          <cell r="M378" t="str">
            <v>MASPPLAHDPNRIPAPLQRAREHSRAPSVRSVGSTVDRDGRVIEEVGSPGESVPLELLQSIYLSPNSPSPDTGSFPSSSGMTWTGTAHQRTESFSSDRYSPHNVPDWPSAVSFTSRTTFPPVKKLPKAQKRRVLVTGGAGFVGSHLVDRLMFLGHDVVVLDNFFSGSKSTLSHWVGHPNFELVRGDVVEPLLIEVDQIYHLACPASPKAYQINAVKTLKTSFMGTLNMLGLAKRTKARFLLSSTSEVYGSPTVHPQPESYWGNVNPNGPRSCYDEGKRVAEALTYGYARQDGVDVRVARIFNCFGPRMSADDGRLVSNFVVAALKGEPLQVYGDGEATRSLMFVHDLISGLIALMESDYSEGPVNIGSPDEGSVLSWASTILALVKDLRASGSIPPLPAGQKESEIEFVPAVVDDPPRRKPDITLAKEVLAWEPRWTVMAGLEETIRYFAGQLAEGE</v>
          </cell>
        </row>
        <row r="379">
          <cell r="L379">
            <v>5.3000000000000001E-5</v>
          </cell>
          <cell r="M379" t="str">
            <v>MSTVSNTRPASTAATTTTPLTPFRTHTPSPTALPSTPLTHVFWDTRTSTWTYLVVDPSTRRAAIIDSVLDFDPQTNTVSTESADGLVAFIEREGITVERILETHAHADHLTAAAYLQLRLSPEGGPKIPIGIHRGIRATQAHFAKLYDVPMSDLEGAFDEVYDEGDEITVGECKGQVWHLPGHTECSGGYVWGEYVYTGDSVLLPAIGSARVDFPAGSASRLYSSSQRLLSLPSHFRLFSGHNYPSSPLFEEGNRCSATVREQRELNRHFKEGTGKEEFVRLREERDRQLQEPRLLHQSLQVNIRAGRLPKNSQGKPFFRIPVHAPAIL</v>
          </cell>
        </row>
        <row r="380">
          <cell r="L380">
            <v>7.1099999999999994E-5</v>
          </cell>
          <cell r="M380" t="str">
            <v>MRVIPVPCRSDNYEYLIIDEKTKTTAVVDPFDPPKLQAAAEKEGVQLGQFLLTTHGHHDHAGGNEKTTQLYPNIKVYAGGENVSAVTEVLKDGDKFKIGELDVKAVYTPCHTRDHICYYIEDKAKNERAVFTGDTLFISGCGRFFEGEPQEMHVALNEKLASLPDDTKVYCGHEYTTSNVAFSKKVDPENPAILELEQFCKDNNVTTGKSTIGDEKEWNVFMRTSSPAVQKATNTTDPIKAMGVLREMKNKG</v>
          </cell>
        </row>
        <row r="381">
          <cell r="L381">
            <v>7.3399999999999995E-4</v>
          </cell>
          <cell r="M381" t="str">
            <v>MLCATARPRLALVNTRTVAMSTPAKRSQMVANHLASRNAHSQHPKPIAHNDKPVVVEALHAMRKLVLNRPKALNSLNEEMIDLIQTNLTKLEKSELANVILIKSNGKHFCAGGDVVTLSKYLEDEKTWVKASSFFEKEYETNHFLATTPKPVVAIMNGVTFGGGVGITGHGAFRIATETTQIAMPETKIGLFPDVGANFILPRLDGQLGLYLGLTSFPLKGAATYLAGLATHYVPSDRLADLEHRLSELDVTATHETVNACIEEFVADSDELRNALEAYPLVGAIRRAIDDTFARKTPEEMVSELAKMYEKERPDDPDCPLPDVSRFTGHSDLEAADAMELRRWAQETREAIELRSPTSVKLTIQAIRQGRNLTIDDVFKMDARIAAACCSPSVHPDFRHGVTELLIKKNKPEIKRPDWHPATLSEVTDDHIQKTFFAHPPPFTNPPLPKLNFSRMQRAQGAYPTYRVSPHAKWLLPTERDVEKVVKGEDAGSDEYAVTKQEVVERLVARWRGKVGVAEKVEEVLSRKTVVAEQDTLKWVS</v>
          </cell>
        </row>
        <row r="382">
          <cell r="L382">
            <v>2.6999999999999999E-5</v>
          </cell>
          <cell r="M382" t="str">
            <v>PSFTGEPSPLVLRTRLYETIELVFDSLDDADAVWDSLKGLCGSFSAGGLENRYAFFCNDAGKADKKGKGKASWDIYSAEEEFARMGMGTRSKAWRFTDINADFQFCPSYPAKIVVPAKISDTTLSYAVKYRSKSRIPGLVYLHWANLGSITRSSQPMVGITQNARSIQDEKLIEAIFSSHSQHSHKFQPMSLGDPLSSSSSLDLASSGQVVYGATATNVIIDARPTKNAYANSVKGAGTENMLYYKNCKKEYLGIDNIHVMRSSLNGVFDALADAEASGRLDRSALRRTNWLSHLTNILDGVLIVIRTVHLYNSHVLVHCSDGWDRTSQLSALPQLCLDPYFRTARGFAVLIEKDWISYGHRFADRSGHLCNDRVDFVQKSGADVSTQQAFLASVTRQFASSSHAFKETCPVFQQFLDCVYQIQRQFPDRFEWNEQLLRHLVHETYAGATGSFLFNSEKDRADLRARTRTRSVWETVFEVDESGELKLKPEFRNLDYNPSLDNPDSKAHDADQGVLLFDPQNVRWWFELFGRSDDEMNGRPFANDPGAAPIEPTVTEFKVVESPEDDPVTNGLIAQASSLVLSDSPASPVTSPSNFPAPLPSSRSSSPATSRQEALLSQQQLSETVASVQKLGWSAWKSVRKFGEDAARQLQEQQAKRAAAAAEEAERRESGFAPDERGAREAGGGGMWSKLSTSNPWATTANDEAPATTSAPIYKAYQPRHAPDSFASTPLGPDSSASTPASAPSFPQRTQRQPSSTLSINPWETVSREEASLPDPAGPARPSSERPKVESEAEGRSGDPLGVGLA</v>
          </cell>
        </row>
        <row r="383">
          <cell r="L383">
            <v>2.31E-4</v>
          </cell>
          <cell r="M383" t="str">
            <v>MHLHDSYVLYTTKDAYTLVGQSEKAETLTISRGANSFSIKPGANPPPRPEQELVVYGLFGVISLLKSDYLIVITKRTKVATVFTSPIYSANDFSVFPLERSSSAELVKHPQEAYLLGLIKSHLYSAPFYFTYGGYNVTSRLQEQEPSEKPLWETADDRFFWNRHLQRRFIDAMTSAGQEDYSRFILPCIFGFLEFKHASINGRNFLFGLISRRNRYRAGTRYFSRGIDQAGNVSNFNETEQIVLLDAQNGGGAAGSSGGAVRGDIRFSYVQTRGSVPVYWAEINNLRYKPDLKILDLSSTAESLSRHFDQQISLYGDQYLVNLVNSHGYEKPVKDAYERALNAMGNPRIHYTYFDFHKECKGLRFDRVSVLIDSLDQDLQQQGYFFHDTTAAKQPQRKQISVVRTNCMDCLDRTNVVQSALAKWVLNNQLRQIGVLSVKESVEEHAAFLNLFRNVWADNADVVSRAYSGTGALKTDYTRTGKRSKEGALQDGINSAIRYIKNNFLDGPRQDAYDLVTGTWVPRKGEELGWADKRELAVRAAPWILLFGLFALFVTFFAAAFVNDYVASSRKVAIVSLALVAFAFNSILVNGIDYVSQPRLARQALDDILGYTGKGYESGRRGRPVKKKLVSVESSAKNRQARKESLLPSLSSPQIKQE</v>
          </cell>
        </row>
        <row r="384">
          <cell r="L384">
            <v>2.9299999999999999E-6</v>
          </cell>
          <cell r="M384" t="str">
            <v>MDSSTRQGLTNTSYDHRKRAALALEPVLRELATNRTQENEQKLRLYIVQLVELAGTRLQSSTATTTNRSGGIMGLASLAIALGPRLADFLGAIIRPVLACFEDHDSKLRYYACESLYNIAKVAHGEILVYFNELFDALAKLVSDVDPSVKNGAELLDRLLKDIVTEQASTYVSLANYSEEEDEDYSLMSAREIREKVRQRDGSPSRPAPPSSAPKPPPRAFSLSRFIPLLQERFAVLDPFTRTFLISWLIVLDSVPELELISYLPEFLGGLLAYLGDPTPEVRNGAEGLLRDMLGETREVREIEVDRLAAKREKWAREVERKRRRPSEAKTVTVTDTDNGGDDAGAEHGGKGTPTPRSSGQKGKPGRADDYALADSDDEYEEEVDGSQEWIPGQGVKIDYPAVVEILTETVSFPDEQIQRTCLDWLSQFLQFVPGVVVPFVPRLIPVILSALAHHVPEIEHVAQNTNDLLYAVVQSLPVDSPLPPGTSLSPSATQPNLAQPSSYVPDRASAASPPPSSIPFPTTSAATPRPGHDRHKPGSDAAAHLHHHASATALSTITSATSTLTVSPPSEDSDLAPPPELVDPYEPDGRQFQYGLTVNELTLQFLSDSEETRVAALEWLLMLHQKAPRKTLVGDDPSIQARRDRPSAQQGGGRQRDLSASSTSSGLSLAVLLKLLSDPSDRVLRSDLVLLAQISSIGDGDGGDDYFSGLMTSLLELFSTDRKLLETRGSLIIRQLCGSLNAERIYRICAEILEKDEDLEFASIMVQNLNLIMITSPELSEFRKRLRTLDSKDGQNLFVTLYRSWSHNAVATFTLCLLAQAYEQASALLQIFAELEMTVPMLIQIDKLVQLIESPVFTSLRLQLLEPERYPYLLKAMYGLLMLLPQSSAFATLRNRLSAVSSLGFLQTVPRASVISPSAIRASGGLPSSASAGTGPVSSLARGARPDTATPDPPSIRWNELLAHFRQVQKRRAAALSSTAGGSTTAGPAPSGRGPTLASPHSASAGYGTVRGGFDGYEASDATSMRGVSGGYGGSSTAGGSRFVGTAAKRGAVPTSSHHPFQASSRSGDTASMASSTLSGGRRGGPISAAASAVQRALSPTMQGTKSRIGSASNGRGAATGPRRS</v>
          </cell>
        </row>
        <row r="385">
          <cell r="L385">
            <v>2.4399999999999999E-6</v>
          </cell>
          <cell r="M385" t="str">
            <v>MSSYRIQCATYNGKLAKGRTHSLASGEPSDDLSAWLAPTLEDGGDEAPDFVAVGFQEMIPLHLALAGFTKTALDLHDDELRSAIEERYSTSSAGRKKRSTPDGERYSLVARRAIGGIALLLYAREASVAARLRDVQVATVGCGVFGLMGNKGAVGIRVVLDEKDGGETSSWTFVTAHLAAHQNKNKERARDWRAIVERLVFEGAEGQKQMFDTGHVFFFGDLNYRISLTTPKKLPLHLLKHGINSLTPSDPSTYASLLAYDQLRQERSANRSLHHLREGDITFPPTYKFKPGTRDEYKNFKKRVPGWCDRVLYASAAEDEAEVLSYKSVMDFTRSDHKPVAALVSIPASSATRRLPYRSPYSIDSSWRLKQTIGLVLDRFVGILWCLIMLAGFNKDARLGIVNIALATLGAYYRRALL</v>
          </cell>
        </row>
        <row r="386">
          <cell r="L386">
            <v>2.2900000000000001E-5</v>
          </cell>
          <cell r="M386" t="str">
            <v>MHMVPLSLYLIRQPRTLVLVSSDYCLLFKPAPASKASDAGSVSIVMELLERDEVDLESAVLLHSRVSGCLGVLAVGNETFLSIITHAIPLGSTYSRPFDGPGTEPINRILAVDFFCLTSPSFDYLHAPITSSDSYSTSPGNDSFEDAASLASSSSSSLRTEPTPTEHPCQGIRKILSNSSFYFSSGPEAFDLSTRLQARLEKAPQGKAAPEAADRGGGGVDDEPNPDGYEAAEIDHDARFLWNTYLVAPILSFRSSLPLNLREEFDRQGFMVLAIQGYAGTYDITLGGEPAVLSLISRLGWKRSGTRFNVRGVDDDGSVANFVETETILRTRDLCFSYVQTRGSVPLFWEEGGGQPFNPKITITRPLEASLPAFLRHCEDLLEHYSRFHIINLLSTKEGEAALTSAYEAHLKVAKEMDQNVAEGVGITEFDFHARSKVGGIESVKSQLSREIGDVEEDFGACVVGVDQEGRTTPILTQKGVFRTNCKDCLDRTNAVEDSLSRFAIEDFLRNTHAGWLGPDSAQLWASHRVLWADNGDALSKIYVGTGAINSSFTRSGKRNLAGLLSDASKSVNRVFQQQLFDSGKQKAIDALLGNLATSRKVRIFNPIRDTLRARLRERASEFTTSEPTTIWVGTYNLNGKSPGEESLMDWSFPVDGPEPSLLVLGFQEIVPLSPQQIMSTDPEKKRRWEQHILQTLASRPDKKSDYVILRSGQLVGTALIVLCKTEIAGEMRNVEAAIKKTGVRGLAGNKGAVAIRLDYRASSFCFVTAHLAAGHNNVDERNQDYMTISRGLHFARGKTIDSHDNVCWCLDSNYRISLSNDEVRTLAEQDDYVALYAADQLNIAMRTRGIFQGYQEAPLLFRPTYKYDNGTDDYDTSEKMRIPAYTDRILYKGPDLDCSRYSRAELRMSDHRPVYAIFRARIRTVDQAKRAALRKELLQDLVANPPEDALENQLSQIGLNGTKTPRRLPPPSDDQQAWWNGKDGSFEPPAVLPKPRNLAVSNPFDPGFYKSSPTTSVSGGQATPASSQRRAPPAVPRKAIPTGDLLDLDDIASSPTEQSAPSPSSTPTSFQAVKRKPPPPAPRATSPSVTRSSDPLAPDLSSSASRSSSISNGSKKPPPPVPGRPKERDLSGSSTLSEVDSHATGESWTLLS</v>
          </cell>
        </row>
        <row r="387">
          <cell r="L387">
            <v>9.1200000000000012E-7</v>
          </cell>
          <cell r="M387" t="str">
            <v>MATSSACLPTPTASSSRYTLTAASQLPTPRSPTSFVARTGTRLTLDGDDFKAVGANVYWLGLDENVQPNPAYPSKGRVLEAMAVAAAMGATTIRSQSLGISYGSALSIENALGVFKPEGDPAWDALDFAVFAARQYGLRLILPLTDQYDYYHGGIPTFLRWRNLSSTDYTPFYDLSSPVFSDFELYIRTLLNHTSPYTNLTLAQDPTILAFELGNELGGYFASHYPPSIAWSAAVAGLLKGLAPRTLVVSGRYGVSEEEAGVEEIDILSDHFYPPSLSRLTHSSSLSSSHQKPLLIGEYDWTNRPYLTYRWTWFVLCLPVLLAGLLWMVGRGRGWGPWRVTIRGLGTCGRARRRRRKEERREAEGQELAFTSTGTDSPTRAAATPDDALELDKSFLASHSTSALPILSPTPSLSSTSLPRRSSRSTSSLLDRPLTLRICHISLLLLIVFLPLLAVLCHTYIPTPISTFLSRLTALSSSSSGAPQVAGDLYWSLFGRDDSCCAYVTHEDGYTLHYPSFPSSSSIPPSSKGVLELTKHAWTVRGERPFWLAQGKEVGDVGWEDLPVVGCPQAGVRMGNGTVVGGT</v>
          </cell>
        </row>
        <row r="388">
          <cell r="L388">
            <v>1.8799999999999999E-4</v>
          </cell>
          <cell r="M388" t="str">
            <v>MSMSMHGNLDLAELHRFAAEAAILAGSYLRDQALLRTQAGGASTSLDDSIQIKENAADIVTKADTHSEQMISGLIKERYPDHKIIGEESYSAGEEKRFLLDDDPTWIIDPLDGTVNFVHLFPTCCVSIGFCVSKVPVVGAIFAPILGGLHLTNASGTLFSAAKGLGAWSTPIHFPYDPSVLSPPASTSTIPSNPSLKPQPWQHAMPLPYLPPQPLPSDAPKGCLYLSEWGKARLDTPESNLSRKVTSFHNMAAEIGGRGGKGGMVHGVRSLGSATLDCVYVATGAVDIFWEGGCWEWDVCAGIVLITEAGGRVVPSAPPPQCLSDPTAPIPDADLGGRLYLAVRACADTENETSRQAQDRLVREVWRRTVPLNYSRPT</v>
          </cell>
        </row>
        <row r="389">
          <cell r="L389">
            <v>5.3900000000000002E-5</v>
          </cell>
          <cell r="M389" t="str">
            <v>MATDSIDLQEIYQFAIQLAKDAGRLILEGSSKRTQSAATTQDPDTKKNRVDLVTETDQAVEAFIKRSIADKYPSFKFIGEESFAGGERVDLTDEPTFIVDPIDGTTNFVHAIDFVCCSIGFTFKQEPVIGVIYNPFLDKLYSALQGHGAYLNQTTRLPLTHPNPPPLPSLGDAVIGVEWGSDRSKAVIEKKGRTYMKLAADGKDVEGGVMAHSLRSIGSAALNYSMVAAGQLDLYWEIGCWSWDVCAGTIIAHEAGGKVYGKGGKPWHPQDLMGHHFFVVRAIADTPGGETGEQAQDRIAKEFFQVAEEWDV</v>
          </cell>
        </row>
        <row r="390">
          <cell r="L390">
            <v>1.0200000000000001E-5</v>
          </cell>
          <cell r="M390" t="str">
            <v>MENDEVDSSSEGSIYNSSSEGEVEESRAPPPAIPPRPRIVEQRPSDPPPLPSRSSTASSADSARAAPAAANSVLIPPSAFTRSPSNSLSNGSTPSLPPRLSSPLAPPLPARSASIPAVPPRPSSTNAAPTSSSTVPAPTLPSTTPYVPPPPPTRSAATAERPPVRPNIKSANDYGSSEDEDDESARAQEYPDATFANRRPPILRQRRHVQATNIFSAWTVRSEKVITAHHHIHLWRPSETKVAADSLEVASDPQKFVALEWRAADAERPEDEGRYVWAGTKEGAIWEIDLERMVVSGSRINAHAGPVVGIYRLGRAMVTVDESGKVLFWGVSPENEGKAVSLSAVPTQHRVPDKQNFVALVGDELWTSSGPVTKAGAPAVAMRSPQIRVFDPVGIKGAFSSLSRPLVTPESAGSIGAVTSHAIIPERSHLVYLAHDNGYVSVWERESYACVKVQRISPYGVTALTGVRKYLWAGFRSGHINVYDVSTDTWVVTKSWKASKDPITRLIVDPSSSEQDGSLQVASASSDMVCLWDGFLREDWIDAELHLRQPDFCTFRTIRTLSISWNVDASRPSDLHGSVDNLEFLRNVLTSVDSPDIISFGFQEMINLEDKKLTAKSMLLGKKKASDGKMSDSISSAYRVWHDKLVQAVRLNMPAETPYSVVHVGDMIGLFSCIFVKTSEAARLRDVALVTVKTGMGGRYGNKGAILSRFVIDDSSVCFINCHLAAGQTHQRQRDRDLVDILEDKSSFSELGSSSPGAYAPGSMGTMVFDHELAILSGDLNYRIDARRDNVVSAVASGNFESLLEHDQLLKNLATNQAFRLRSFKEPHITFPPTYKYDPGTDLYDSSPKRRIPAWCDRILYRSDREKVTPLHYKRYEVNVSDHRPISAAFDMQIKRIDTKKRAAVWTEVENAWFSVETSALEDARRFYAVTW</v>
          </cell>
        </row>
        <row r="391">
          <cell r="L391">
            <v>9.0600000000000007E-5</v>
          </cell>
          <cell r="M391" t="str">
            <v>MGFDLLPREIDKLQLISLAGQLAQKRLARGCRLNVTEATALIAHVLQELIRDGDHSVAELMSIGKKILGRVHVQPAVPSLLHEIQVEGAFPDGVFLVTVHDPISSASVNDDLSLALYGSFLPLPKEGVFPKGSDEPAGPADEEIPGALVLRKEPIRINEGRERVRLKVTNTGDRPIQVGSHYHFTEVNRALSFDRRKAFFKRLDIAAGTAVRFEPGDTKTVTLVQIGGEQVVTGGNLLLNSSVARHLADPSLADSSMQRIISSGFSHVDDPSAVLTSDTSLIVPFEVSRETYASMFGPTTGDRVRLGDTSLWVEVERDETHYGDECKFGGGKVIREGMGQATGLPDAETLDLIITNALIINWDGIYKADIGVKTGHIVGIGKGGNPDVMNNITPGMVVGVNTDVIAGEKLIVTAGAIDAHVHYICPQLCNEALASGITTLLGGGTGPSAGSNATTCTPSRTYMHTMMAATDGIPLNFAFTGKANDSGEAGLEDQVRNGAVGLKLHEDWGSTPAAIDSALSLAEKYDVQVNIHSDTLNESGFVQDTIDAFKGRTIHAYHIEGAGGGHAPDCCRMISLSNVIPSSTNPTRPFAPNTLDEHLDMLMVCHHLDRSIPEDIAFAESRIRAETIAAEDVLHDSGAISIISSDSQAMGRIGEVVSRTWRTASKMKDVVGTLKEETRDGADNERVKRYIAKYTINPAIVHGMSHVIGDVSVGKLADLVLWQPAYFGVRPNMVVKGGVIAWANMGDANASIPTVQPVIGRPMWGSQPSAAALTSLLFVSSLSLSSGTIASYGLKKRPVAVKGCRKVRKEDMKNNSALPKIEVDPESYKVTADGVHCTVPPATKVPLAQSYMLF</v>
          </cell>
        </row>
        <row r="392">
          <cell r="L392">
            <v>6.0099999999999997E-4</v>
          </cell>
          <cell r="M392" t="str">
            <v>MASQITPVQVKKIACIGAGYVGGPTCSMIAHKCPHIQVTIVDVNADRINAWNSDTLPIYEPGLEEIVKACRGKNLFFDTDIDKAIVEADLIFVSVNTPTKKSGVGAGYAADLFYVELCTRRIASVATSSKIVVEKSTVPCRTAQSMRTILEANSRPGLRFDILSNPEFLAEGTAINDLAHPDRVLIGSLGTPEGRAAQASLVDVYANWVPREKCITTGLWSSELTKLAANAILAQRISSINALSAICEVTGADVDEVAYACGLDSRIGPKFLKSSVGFGGSCFQKDILNLVYLSESLHLPEVADYWRQVITMNEYQKRRFAQTVVSSMFNTITNKKLAVLGFAFKKDTGDTRETPSATVCRFFRQESAKISVYDPKVPEKQIFLDLTEPGVVDDSEQVKKQVTVCKSAMEACTGAEGICVLTEWDEFKTLDWSAIYASMAKPAMVFDGRGILDADKLREIGFKVFSIGKGVNL</v>
          </cell>
        </row>
        <row r="393">
          <cell r="L393">
            <v>2.4700000000000001E-5</v>
          </cell>
          <cell r="M393" t="str">
            <v>MQASDKNAPLKTRLARLLAASGAVSLADPKLASYLDSNDPLGPFRAQFSFPKKRTLWPDAYRAEMEARGEADRDEDATECVYLAGNSLGLMPRRTPEMLSEELSVWSASGVLGHMDHAYGRPWIKIDETVTPILAEIVGAKPSEVACMGSLTGNLHTLFTSFYRPTPQRHKIMFEGKAFPSDAYAFASHIALHDYPPSSLLPVYPRSGEHNIRTEDILRLIEEEGDSIAVICFGAVQYYSGEWFDMEAITEAGRAKGCIVGFDCAHAVGNVPLELHDWGVDFACWCSYKYLNSGPGGIAGLFVHERWEDRKRLHGWWGHDKATRFAMPANYAPLPGAAGWQFSNPSVLDVVALLSSLQVFQEASRVLPRALAGGQISGRGPILGALREKSMDLTGYLELLLTSNPYYRAPSSFPPSSPSPAFTIITPLDPSRRGCQLSLLFHPVESMDWIFDRLRERGVLGDERRPGVIRFAPVPLYNSWSDVLQAAQALEEAIKAYEEWSRESGEVGEVAQALEETRIRPGVVEDEGLRQ</v>
          </cell>
        </row>
        <row r="394">
          <cell r="L394">
            <v>9.1299999999999997E-4</v>
          </cell>
          <cell r="M394" t="str">
            <v>MPSLKYISTRGGDEKLSFEEAVLRGLAPNGGLYIPAHLPHLPENWEQDWAKLSFTDLALELYSLFISEKEIPRDDLRDLIERSYLTFRHEQVTPIHRTGDKEFILELFHGPTFAFKDVALQFVGNLFEYFLARRNAGKPEGQRDRLTVVGATSGDTGSAAIYGLRSKKDISIFILHPKNRTSPIQEAQMTTILDDNVFNLAVDGTFDDCQDIVKSLFNDMEFNSRYHLGAVNSINWARILAQTAYYFAAYFAVQSQIPYDVLEPKIQFCVPTGNFGDVLAGWYAKHLGLPMAKLVVATNANDILARFWKTGRYEKADSGEPEYFTDDEDDTEEVRPSRYPGLTEDEAFRRQQEAVAQSVQLNGASDGKQALGNAFRSPSAVRRAAAAAGTVAETLSPAMDILVSSNFERLLFYLALEGTTAGAVAADGEVDGGQAARVRMAAENVRVWMDKLKTEHKVKVPRACVEAARRDMIADRASDDETSQTIRKYYAKKDEYGSYVVDPHTAVGLSVANRVAKENDPNIIQFDGAVSSALANEPGFDFKRDVLPKEMEGLLEKPRRCKDVKNDREAVKRIIEEEVGRLFASQTIGASGL</v>
          </cell>
        </row>
        <row r="395">
          <cell r="L395">
            <v>3.1900000000000003E-5</v>
          </cell>
          <cell r="M395" t="str">
            <v>MISSLPPDHPPIPTTSTAQFPSRPPPACPMSQLAATRPPSPTAKHPYAGEVFTLGTRNSKLAMVQTEIVRRELEERWPGCEIRIFGMTTLGDNVQSQPLYTFGGKALWTKELEVALLSNQVDAIVHSLKDVPTEFPPGCELGAVLEREDPSDALVVKEGLPYTSLEEMPEGSVIGTSSVRRVAQLRRKFPGLKFADVRGNLGTRLRKLDDPNSSYTALILASAGLLRLNMGHRITSSVSSPTLYHAVGQGAIGVEIREGDERARAIIGSLECWKTSWRTRAERMMLRVLEGGCSVPVGCETKLTEVFVKGGEGDTLPSSSPKKVDTHGLIVEKDGPPVAVSPEQVSDFVKKNANGHAVTNANGIAIAEPDDTQGIPDGHPAVNPAAVCPITGKTLPAAPVSPRLAKKDLFPLPALHNCTHRPGLHPSCPSSTSLTHHATLTLTGTITSLSGTRAVFCTLARRVHSVIDCEQLGADVAKELVEGGGKEILTELGRHVKEVGTSTSLDGRPIPLAVPGDSAPDSSSSIPITVPGAPSSPPVITALSKSPHSHRTVFKEGEVCLRPVGW</v>
          </cell>
        </row>
        <row r="396">
          <cell r="L396">
            <v>5.8699999999999996E-4</v>
          </cell>
          <cell r="M396" t="str">
            <v>MSTIRYSRERQIALSAVLKASLLAQKVQEQLVGSGGVEKRDKSPVTVGDYTSQALVSSLLALHFPADRIIGEEDSSDLRQPSQSAIKDQIVRLASEAMSESLPLEEEERAWEGVKAGEPKTEADWLAAIDRGNSEGGASGRHWALDPIDGTKGFLRGGQYAVCLGLIEEGEVVLGVMGCPNLPLDPKNKDGEKGALFVAVKGEGAFQRSFTSSTLTPISMSTLTSLSSASFCESVEAGHSDHSTNARIAQLLGITKDSVRMDSQAKYCSIARGDGDIYLRLPVSETYQEKVWDHASGSLLVAEAGGVVSDMHGKPLDFSLGRTLRGNKGVVAAHKDWHAKVIEAVQQAVGEEKK</v>
          </cell>
        </row>
        <row r="397">
          <cell r="L397">
            <v>2.13E-4</v>
          </cell>
          <cell r="M397" t="str">
            <v>MADNDSTGATRLARQRSTSSEIHQSRLSSSGQLIVVANRLPVTITADKDAPGGYRFSVSSGGLASALAGAKKKMDFVWIGWPGFDVPEIDREFITKKLQTDFSCIPVYLSAEVAERFYNGFSNSILWPFFHYHPGEIQFDETDWLAYRQANLLFAEAVQREVNSGDIVWVQDYHLCLVPVFLRDLLGRDPASMGEHGQRDVNAMFEGLTLGPQAASKPGSNNPAGINGTHGTNYVGDVQIGYFLHTPFPSSEVFRTLPVRREILLGILNCDLIGFHTYDYARHFISSCSRLLGLKCTPNRIELVGRHASVGTFPIGIEPSQFDESLEKEEVQQRISTLRRRFEGVKLIVGVDRLDYIKGVPQKLHAMEVFLEEHPEWIGKVVLVQVAVPSRQDVEEYQNLRASVNELVGRINGRFGTVDWMPIHFMHRSVPFTELTALYTVSDACLITSTRDGMNLVAYEYIACQRDNHGVLILSEFAGAAHSLNGSLIVNPWNTAETGEAIHQALTMPADERQENHRKLYRYVSQYTASHWGTEFVAELQRDRAERRAIAEGKEGDESAQAAQLRRQGLQLTGKA</v>
          </cell>
        </row>
        <row r="398">
          <cell r="L398">
            <v>4.5600000000000003E-4</v>
          </cell>
          <cell r="M398" t="str">
            <v>MTTRELAACRFGWTTGCTRFYEGMCKEYLWPIFHYLSLPDNISKKTEQAAWDAYYETNLVYARKVASVYKPGDLIWIHDYHLLLVPQMLRDLLPNQSPTISLFLHCPFPSSEFFRCLPRREQLLDGMLGCNLVCFQTHSYARHFLSSCVRVNGYEARAGGVDVHGRVVHLAHCPIGIDVDNVEQDRNSPGVRPKIEALRRLYAGKKIIVGRDKLDPTKGVLPKLRAFERFLHDYPEWANKVVLMQVTSPSPGDSPALATKVSELVDQINGTYGSLEFQPVHHYHQTIERDEYFALLSVADLALVTSRRDGMNTTSMEYIICQAEAKGSLVVSEFTGVSSLLSKAIKVNPWDLGGVARAIDSCFKMPLDERAARHNVLHRAVTSQTASVWAHMNILKLLESLQGEQATQNTPFLDENALVAKYESANRRLLMFDYDGTLTPIVKDPSAATPSPQLLHSLETLAADPKNIVYIISGRDGAFLEEHLGHIPNLGMSAEHGCFLRAPGSGKWVSLTDDLDMDWKADVLRIFRYYEARTQGAFVEKKVSSVTFHYRNADPVFGLFQAKECQAMLESMQESLPIDVLVGKKNVEVRPAHTNKGEIVRRLLYQHPDAEFCMCAGDDKTDEDMFHSMARIFSNSTPALGGSGKTLITPPESFALFPSLAQAARASAPEGALPDDLSQPVESKLDPSATFMIAIEAKETAGAKMTMANAVLESPAAMISLLERLSDFSTSKQ</v>
          </cell>
        </row>
        <row r="399">
          <cell r="L399">
            <v>7.1400000000000001E-4</v>
          </cell>
          <cell r="M399" t="str">
            <v>MYALRARSAGTLPLRRYLATHAKLPQTYIEKVVQRHSVGLPEGKVVRAGDYVMIKPQHVMTHDNTGPVISKFKSIGATKIANPRQTVFTLDHDVQNRSPANLSKYAKIEAFAGDHEVDFYPAGRGIGHQIMIEEGYAFPGVMTVASDSHSNMYGGVGCVGTAIVRTDAAALWATERTWWQVPHIVRVNLEGKLPPGVTGKDIIIALCGAFNKDEVLNHAIEFHGSGIPQLSVDERLAIANMTTEWGALVGVFPTDDVLKKWYESQLKKLELRRFEFGGSASGSLSSSTSQHPRLNPQRLEQVFANPVLPDEGAYYAKTLTLDLTSLSPSVAGPNSVKVATPLPVLAKEDIKINKAYLVSCTNSRASDIKAAADVMRGKKVAPGVEFYIAAASSVVQKEAEKAGDWAALVSAGAKVLPAGCGPCIGLGTGLLEDGEVGISATNRNYKGRMGSPKALAYLASPEVVAASAVAGKITGPQVAGATPTEDAPRISIEEHASSASASTSSAVAEPLLPNFPPLFSGPLLFAPQDNLNTDGIYPGKYTYQDDITREKQADVVMENYDPAFASIMKSLDSPARSTNPAGPQRNGDGVLLASGYNFGTGSSREQAATALLSSGIPLVLCGSFGDIFKRNSINNALICVECPELIEDLTRDFALDGKRGAGGKDGKLTVQTPYWVEVGSVDGKVTLRKEKGGEVVKEYKVGAVGGSVQEMWLAGGLEGWVKERISA</v>
          </cell>
        </row>
        <row r="400">
          <cell r="L400">
            <v>2.9600000000000001E-5</v>
          </cell>
          <cell r="M400" t="str">
            <v>MSLTADLPLTPITTDPSLTFQLLSTAHFAAVAHSQQRRKSPSSPAYVQHPLHVAALLASPASSLHPNPPVEVLQAAMLHDVIEDTETTVQELRERFGDVVTNIVLECSDDKSLSKEARKQAQIDHSPHKSDEAKHVKLADKLSNLTDLMSAKGRPAGWSVQRIQEYFVWSKRVTDSCKHVNPGLGEKLDEIYRSGTFELGGKTYKCHPDCE</v>
          </cell>
        </row>
        <row r="401">
          <cell r="L401">
            <v>2.41E-4</v>
          </cell>
          <cell r="M401" t="str">
            <v>MAAIPTTRDNATQSNYQDIRTTALDLEWTVDWQHRIIRGHVKHSLKAEKDSVDKLILDTSYLAIKRCYIPSSSHSDLSFSLPSKRHPNLGSALTITLPHALKKEEELEVVIEYSTTDGCTALGWLEKEQTDSKKYPFVYSQCQAIHCRSLCPIQDTPAIKTPYTATVHSPLPILLSALRVSPPLEAPQPPIDGTLHTTKWHQPIAIPSYLLAIAGGEVAFRWLGERTGVWAEAGKVDACAREFQEDAERFIKTAEELCGPYKWGRYDALVLPFSFPFGGMEHPNMTFLTPALIVGDRSQVDVLAHEASHSWHGNDVGVAAWDSFWLNEGWTTYTERLIALRLHGPQTRDFEYIIGAKSMNDDLKRYDRDGWRKAQRLHISYDFGEDPDEFYSSVAYDKGANFLYYLEKLVGGVEVFNPYQKAYIKEFGGKAVSTKDWEDHFWSYWNQYPEKARILKEKVDWDAWLNGEGTELPVKMEYDTTLADRAYALASSWNSSRSLSPSDLASKFTNSDLEGMSSTQIVLYLETLGTYDKFEEKVVEAVEKAYGFDGSHDPEIRLRWYLFALKSGLYAKQAAHWVRNQGRMKYCRPTYRAVFTVDPELAKETFLKYGKGFLHPIARRMVAQDLGLDEGEKKEK</v>
          </cell>
        </row>
        <row r="402">
          <cell r="L402">
            <v>2.6400000000000001E-5</v>
          </cell>
          <cell r="M402" t="str">
            <v>MPAVPSPTQAFDDEASSKLTFYVNGSRVQLDAAQLDPDLSLLAFLRSQPGLTGTKQGCNEGGCGACTVVIQSVHPRTKELQHLAINACLAPLLILEGKHVITVEGIGNTDNPHPLQERMWKLNGSQCGFCTPGIVMSVYAMLRNAAYKGKLSVEDVELEGALDGNLCRCTGYAPIFQAVKSFCGDYLRPKTINGQSHGSNGASSPPSLTSSSNSSDSSSPPATPKDEEFVVPFNHGAAGLEEGFETKDTRCCGKPDACAKNVSTDVSLPAPSVLENPSTPPIDPVAGGLGRTAPMEPSRQTPDASALVHGPGDSSKPKGCGRADCCQLGGDKKKVETTAPSAAFPQFEFKPYRPSTELIFPPGLRKHPLKPLKFGSSTQYSKTWYRPVSLDQLVELKRAIPDAKLVGGASEVAIEVGIKGSSYPACIYVSDIPELAGMSLPDFDSPAPALEFGANLSLSDLERVVRDSIAQAPAAQTGALKAVRDQLRYFAGRQIRNAASTGGNIATASPISDLNPVWAATGAKIVCVAPASRPNDGEFELPMDDFFTGYRQTKLPQDGIILRIVLPIPPKSLEEEGKVEVVRAYKQAKRKDDDIAIVTACLSARVDAREKKFEDVKVAFGGMAAYTILAKKTQDFLAGKPITAETLDAALDILASEFDLPYTVPGGMPSYRRTLTLSFLFKFFVKIAKRADVVLDGVREEDVEEVTDSIHRSVSSSTRDNSDPYAQTVVGHQVPHLSGLKHVTGEAVYVDDIPPYANEGQLALVLSTRAHAKLLSVDPSEALEMDGVLSYVDWRDMPSKKANCWGTAAQDEYFFAEDEVTCHGQIIGAIVAKTKIEAQRAARKVKVEYEDLPIILTIEEAVAAKSFFQSYDRRMSRGKPTLTALAESECTLSGTLRMGGQEHFYLETMASLAIPKLESGEMEVIASTQDPTGTQRWVAQATGVPRNRVVAKSKRMGGGFGGKESRTAMLSAICAVAAKKLRRPVRCMLERHEDIKISGQRHPFLVEWKVGFTKEGKLTALDADLYANGGYSLDISGGVADRAIAHADNAYYIPHVDVRAKICKTHTVSNTAYRGFGGPQGMLIAETYIEAIAAHLGLDIDTVREINLYKEGQETQYHQAVVDWHVPRLLQDCKRDSDYEARKKEVERFNQEHRFRKRGLALVPTKFGLAFGVKAMNQGSALVSIYVDGSVLVAHGGTEMGQGLYTKCVQIAAEELKIPLEAVFTSETATNTVVNTVPTAASAGSDLNGYAVLEACQELNERLKPYREKLGPDAPMSALAAAAWGDRISLSATGHHATPNLNYVWNVQEKTGDLFHYFTQGVAAAEVELDLLTGDSTVRRVDIKMDVGRSINPAIDYGQIEGAFTQGMGWSTMEESLWLRNGAIFTTGPGAYKIPGFADTPQVFNVSLLRDAEWPNLGSVHSSKGIGEPPFFLGCSVALALRDALKTARSDAGIPPTEVQEFRYPLTSERLRMAVGDKLAKKAEVKPKEGEEGKGFFVCI</v>
          </cell>
        </row>
        <row r="403">
          <cell r="L403">
            <v>1.091E-3</v>
          </cell>
          <cell r="M403" t="str">
            <v>MPFLDPKNALAHLETYTRGDGLSVRELMDSQKQGGLTYNDFLVLPGHIDFPASAVSLESRVTKKTVIKTPFLSSPMDTVTETDMAIAMALLGGLGVIHHNLPPQMQADMVRAVKKFENGFITDPICLTPKNTVADVWAIKEKHGFCGIPITDSGKLGGKLLGIVTGRDIQFRPNSASLESVMTQGADLVTGPAGITLEQANDILRDSKKGKLPLVDKEGRLVALLARSDLLKNKDYPLASKKPDSKQLLCAAAIGTRAPDRDRLRLLVEAGLDVVVLDSSQGNSVYQIDMIKWIKQEFPDLEVIAGNVVTREQAASLIHAGADGLRVGMGSGSICITQEVTAVGRPQATAVFAVAEFARQFGVPVIADGGISNVGHIAKALALGASAVMMGGLLAGTTESPGEYFYNEGKRLKKYRGMGSIDAMDAGTVKDHKKADEIDNAATSRYFSEGDAVRVAQGVAGAVQDKGSLRKFIPYLFAGLQHSLQDMGTRSIAEMQDASFDNTLRFELRTASAQLEGGVHGLHSYEKRLFS</v>
          </cell>
        </row>
        <row r="404">
          <cell r="L404">
            <v>1.3200000000000001E-4</v>
          </cell>
          <cell r="M404" t="str">
            <v>MSTFSIYTLSDGNKVPGVAFGIGTAHFGKDDDGLVETIKTAISVGFRHLDGAESYRNEGSLGKAIAQSGVPREELFVTTKAGAGLADIPSSFDESLKKLGLSHVDLYLIHWPYDFPKPGYPTIEEAWKQMEAIKDSGRAKSIGVSNFRVRDLEKIYSIPDLKHPPAVNQIEFHPFMYEAGEELYQYMKQKQIALEAYGPTSPLTKLSNPGFEEALNKVTKAVSERAGKDKVEPGQVLLRLAAQRGAIVITTSGKDWRMKEQLAAGALPELTQDEVDSLAKAAKPAPQRVFMKHMDGDDEY</v>
          </cell>
        </row>
        <row r="405">
          <cell r="L405">
            <v>1.4800000000000001E-5</v>
          </cell>
          <cell r="M405" t="str">
            <v>MLADRLDTILCVGDSLTELSWDEKGLGASLAHLYQRKLDVMNRGLSGYNTDWALACLKKWLPLKDSDAPKTQIMTIWFGANDATLEGELQHVPLPRFRDNLRQIVSLVRDPSSSHYSPETSIILITPPPFHPESWLDERERRQLPRVHDRDPENTKRYAEEVKSLGQELGVPVVDAWSAVMREASKPEVGLGKLSSFFTDGLHLNAQSYAYIVKELKSVVAKNYPEKHWEKLPMLYPYWRDVPAGGTRS</v>
          </cell>
        </row>
        <row r="406">
          <cell r="L406">
            <v>1.85E-4</v>
          </cell>
          <cell r="M406" t="str">
            <v>MSFSQVPFLPLIEQEPSQLDSKLLPALARIVPLLVPASLAASTLPHLPSNAEHYILDDAQLNLEDAIAYLDKGARRVVSKNTAFLTAVPAERLIFHLEKPDAAFLSNPDLLASISGVLLETETFVEEDLKPVRVAIKKKASGRPLDLFVLSAVRTAEKVLAQPAAFKLMSKTVGGTSVIPSLATLFTSALRSDRQDGLFVTVPISLTSVTTPLGLVYSSHESVAHSILSGNAVYYSRSRNGLWRKGETSGAMQLVERIRIDCDFDALEFGVIESGPNGEKEGFCHVPEQTSCFGGIAGLAELESTLKKRMAEAPAGSYTKRLFDEPKLLRAKIMEEAGEVCDAETKEDLAGEVADLLYFTLTRAVSMGVSLKDVQQVLEKRSLKVTRRKGDAKLQWHMQASLGSAGAAQASAGREKRAARSLGAGSTGLAGYRCPVYSSSNIDAEKRAQLLERPVKSSKDILALVSPILQSVREGGDDGLRSCVVKFDRCVPAEDAGFPLTLQAPFSDELARIDPKVKEAIDVAYKNIKAFHGAQMERESEPIRVETMPGVVCQRFARPIGSVGLYIPGGTAVLPSTALMLGVPAQVAGCKNITLATPPRPDGSISPEIIYIAQLVGAKTVVKAGGAHAIAAMAYGTKSVPKADKLYGPGNQFVTAAKMMVAMDSGAKCAIDVPAGPSEVLIIADKTADPVLVASDLLGQQEHGLDSQSVLVTIDCDDSYVEAVNAAVEQQAQALPRAEILRKSLSQSFILQTRSVEEAFEFSNDYAPEHLLLYLKDAAKTVELVENAGSVFVGPWSPVACGDYASGTNHTLPTVGYAKQYSGVSTSSFLKHFTSQELSSNGLKNLGPYVEILADVEQLGAHKASVSLRLDKIKREDL</v>
          </cell>
        </row>
        <row r="407">
          <cell r="L407">
            <v>3.4900000000000003E-4</v>
          </cell>
          <cell r="M407" t="str">
            <v>MSFSQVPFLPLIEQEPSQLDSKLLPALARIVPLLVPASLAASTLPHLPSNAEHYILDDAQLNLEDAIAYLDKGARRVVSKNTAFLTAVPAERLIFHLEKPDAAFLSNPDLLASISGVLLETETFVEEDLKPVRVAIKKKASGRPLDLFVLSAVRTAEKVLAQPAAFKLMSKTVGGTSVIPSLATLFTSALRSDRQDGLFVTVPISLTSVTTPLGLVYSSHESVAHSILSGNAVYYSRSRNGLWRKGETSGAMQLVERIRIDCDFDALEFGVIESGPNGEKEGFCHVPEQTSCFGGIAGLAELESTLKKRMAEAPAGSYTKRLFDEPKLLRAKIMEEAGEVCDAETKEDLAGEVADLLYFTLTRAVSMGVSLKDVQQVLEKRSLKVTRRKGDAKLQWHMQASLGSAGAAQASAGREKRAARSLGAGSTGLAGYRCPVYSSSNIDAEKRAQLLERPVKSSKDILALVSPILQSVREGGDDGLRSCVVKFDRCVPAEDAGFPLTLQAPFSDELARIDPKVKEAIDVAYKNIKAFHGAQMERESEPIRVETMPGVVCQRFARPIGSVGLYIPGGTAVLPSTALMLGVPAQVAGCKNITLATPPRPDGSISPEIIYIAQLVGAKTVVKAGGAHAIAAMAYGTKSVPKADKLYGPGNQFVTAAKMMVAMDSGAKCAIDVPAGPSEVLIIADKTADPVLVASDLLGQQEHGLDSQSVLVTIDCDDSYVEAVNAAVEQQAQALPRAEILRKSLSQSFILQTRSVEEAFEFSNDYAPEHLLLYLKDAAKTVELVENAGSVFVGPWSPVACGDYASGTNHTLPTVGYAKQYSGVSTSSFLKHFTSQELSSNGLKNLGPYVEILADVEQLGAHKASVSLRLDKIKREDL</v>
          </cell>
        </row>
        <row r="408">
          <cell r="L408">
            <v>2.5599999999999999E-5</v>
          </cell>
          <cell r="M408" t="str">
            <v>MLTLLRYCPQRLLDASLDFISFESSPTRQPPPRRAATATHCRGAHCTSRMTISHHSHSGEFCCHAKGTLAEVVDEAIRQGFTTFGLSEHVPRYELSHLYPEEAHLTTQDLAQTFDKYLVEAHRLKKLKADELSILVGLETEYIDERGLDELERLLARKGEAIEYLVGSVHHCDEQPIDFDKERFDGCLASQTGSSEHDRLSRLFATYFDNQLELMKRLEPEIIGHFDLCRLYYPDTDFRSFPEVWSRIERNVDFAVNYGGLFEVNASAFRKGWSTAYPGVEVFDLILRKGGRFTLSDDSHGPQAVGLHYDRAYAYLRERKVEELWRLVPASRWGESAKRGAVVEKIEGRPWSDSWPELLKERSKQQ</v>
          </cell>
        </row>
        <row r="409">
          <cell r="L409">
            <v>5.9199999999999997E-4</v>
          </cell>
          <cell r="M409" t="str">
            <v>MVNAPEIGKVLPSWWKEGVVTYQVYPASFKDDNGDGLGDLRGVINKLDYIKSLGVDAIWLSPHYKSPRVDEGYDISDYNDIHEPFGTLEDCQALIDGAHARGLKILFDLVVNHTSDKHAWFEESRSSKTNPKRDWYFWRPPRYIDGVRHPPNNWRSVFGGSVWEWDEKTEEYYLHYFCVEQPDLNWENPEVRRAIYEEAVVFWLERGVDGFRIDTVNMYSKYLDFPDAPVVAPETPYQPAGQFFTNGPRLGEFLREMRRETFAKYDCFTIGELPHTPSLEKILSYISTDAEALDCTILFDVMDLDHKGGQYPLMACDWTLPEFKRLTAFAQQLADPQNKAHALSYIENHDQARAITRFASDAPEHRVASGKLIATYLLTLSGSLIIYEGQEIGMINAPKEWDVTEEYKDVNTINTWREIQHDAKVQNNPDLLARGKAGIQLTARDHARTPMQWDRSPNAGFSTNSKVKPWMRVMDSYLEGINVADQENDPESVLNFYRRLLKLRNEQRELLVLGKFDLVDPENSATMVYTKTSRDGSKKALVVLNFSGEKQPLEIPANLQGKPSKMLFSTLDNAADAELAAYEARLFVF</v>
          </cell>
        </row>
        <row r="410">
          <cell r="L410">
            <v>5.8999999999999998E-5</v>
          </cell>
          <cell r="M410" t="str">
            <v>MRLTATLLACSALFAQLGHAHDLRDQQARQKRHHDAAAAKIEKRYPPGRETFVPTTTPAYALSTSSATPAATKTSSTSSGSQTTPPPGQYTTGTTRAHVAATTTTPTTCAPPYIATSMITGTGTLPKPTTFVTKVYRSNQLTLNGSPFTIVGPNIFWLCQGQDYGPLGSYTDKSMVREALAIAIRALSCGISTGTYNNLNPYNLEPTFNNFNSAAWDIRDYVLYAAREYGLRVILTLTDNYAYYHGGKYDFLNWRKASLANNGADFYTNRAVMSAYNTYITNFITHVNSYTGVAYYNDPTIIAWETGNELGGYINAEVWPPYSWTKFIVQTIRKYDTKHLIIDGTNGFWNYTTGATSAGLTLSGVDIVTDHSYPRNTGIINKEFSLAKPALKNFLIGEFDWTTTYSSTDLATYLNLIESWKPLVGDDGYSIYWPNGNSAADQANLLLLTQHWYRMTNRTPPVALVGVACPQPVF</v>
          </cell>
        </row>
        <row r="411">
          <cell r="L411">
            <v>4.6799999999999999E-5</v>
          </cell>
          <cell r="M411" t="str">
            <v>MGACHSKTAHPAEQDSPAAPAPAGSRAAPHAPQARFAMANSHVSRSDQFVERRGSDLYLGGQKFRFASLNAPELLDGDVNGPFEVRDTFAALAAEGAFGTAVTRTYTLRIKSKNIGRGHINGWSNQWNDWMWDTGRLKEMDLVLAEAAKAGVKLIIPIVNQDTGEDSNWVGSTADLTRYRYGLGSNDEARRIDWWTDHTMIESFKLIIDFLVNRVNSINGRRYGDDPTILAWETGNEMNHMGMRPAPASWTLVVAKHLKSRAPRTLVMDGSFARNDDPERCYQKEVLESEDVDIVSYHYYGNGEIRRVRKDCEIAKRHNKVFVAGEFGFFSKADDYASFMSAVDSAGGAGSFAWSLRPHSAGGGHKTHGEGDGHWSYHIPGWKDSPHHEFDAREASIVAAIRTASFKINGQKPPSRFPVPPAPSKPWTIPARGGPAVCFAGAAWAHRYQVIVRSASGAGGEQVKEVKDHTKEGEFFVDLGREVQSCGGQGGVHVTVRGISVDGMAGDESEALSL</v>
          </cell>
        </row>
        <row r="412">
          <cell r="L412">
            <v>2.1800000000000001E-5</v>
          </cell>
          <cell r="M412" t="str">
            <v>MRPPSLSSAFAVTLTLELSALASAAHAHGGSHHLPSHPQQHGSRGVFARDARVESVLVERAAEWVDERAVEFEPPAGQEALRAVVGSWTAEDDLWVSEGRYADSEALAERDLTQDEQRDQINNKVAAADLANKLLINPKWIALNPKWKPTNGTSTAAKPSTVSPSPSTSASKTASASTTTRSTAGATLVLPAPPASTCATPYYGVAGTSAVYGPGLGDFPMLPRPSTFVKRSGNKLVLDGETYRIVGPNIYWLGLDENVYPSPSYPSHGRIREAMAITVALGGNTIRSHTLGISTGNSYSLWPSAWKTNNKAFDTIDYSIWAARNYGLRLIIPLTDNYAYYQGGKYDFIGWAGADTSDGSQFYTNSAVIELFKGYIKVLLTHVNQYTGVALKDDPTILAWETGNELGGYMLGGGAPPAPWTKSIATYIKSLAPNHLVADGSDGLTNYNGDLANTGVGVSKVDLVTDHFYPALQWLLEKDQGWMKSISKNFFVGENDWTGQGGSDLNTFYSTIESWDGSGSMMWSIFGHGTIDDYCCNYVNHNDGYTLMYPNGNTQALRTQAWYLMQHWYRMRGLTPPAALPAVACPQPELLP</v>
          </cell>
        </row>
        <row r="413">
          <cell r="L413">
            <v>9.4900000000000003E-5</v>
          </cell>
          <cell r="M413" t="str">
            <v>MAKRKDVTKAVKPAAAPAPPPSSAPRTPPPRSKPSPLRSFILLIRIASCCFALYVLWKRMHPPKEEAELAEDDKRVRVEEIEVDEVRRQAVLEAFKHSYSAYERDAFGFDDYHPISHHGSNMSPAGPVGYFVIDSLDSLLLTNSTEEYKRARDWVKKLSFDLDDKYHTFEITIRVLGGLLSAYHLSGETDQMLLDKAIDLADRLLPAFDTPSGLPLSFVNLKTRQGIADKDNRGWTSVAEAGTLQLEFKYLSHLTGKKIYWQKVEKVMDVIRKQPNKDGLVPIFMRPDTGSFVFSDIRLGSRGDSYYEYLSKQYFQTNRTEPIYLDMHNEAMSGIKKLLLKKSATKGLMYVSELLPRRKAEGTFEMVDTPKQDHLVCFLGATFLLGASNGNTLPLPPDESTLSESQLDDWVAGKGLIRTCVDTYTSSKTGLAPEIVNFYLRAADAKAAGRDWFINSRKLTYPEPPIDARNILRPETAESLFVAYRVTGDPIYRSWGWTIFQAFEKHCKLPAGGYASVRDVDALPVVHEDRMETFWLSETLKYLYLLFSDKDLLPLDRYVFSTEAHPLPVFTPTRFQ</v>
          </cell>
        </row>
        <row r="414">
          <cell r="L414">
            <v>4.3300000000000003E-7</v>
          </cell>
          <cell r="M414" t="str">
            <v>MKLLAELEAVKRASHEVLDDCVAFLTRLCQLDTTNPPGINYRECATLIASHLDSLGYETDLLPVASADLPALAPHAEGHERVNVIGRKKSEAKEPTLVEVAGQKREKTLHFDGHFDVAPIGDASTWVHPPFGAEIVEVEGGKAMVARGVSDMKGGIAAAIWAVEAVKRAGFKLRGTVENSGVVDEESTGIRNAGAGWLVEQGHVSPEKVDGVVITEPLNVENVCLGHRGALWATIDFHGVASHGATPQRGVNALTHAATFIVRAQEKIVPHLSTLLDSRVIPSEARTASLTFTVLNAGKGQNSVPDLATLKCDRRLVPGETLDEARRQIHQVLEECQAEMGGPEVFRFDYKEDYSTEPVWVDEHLELCRIWAASVERAVGQKAGIVCSPGSDDQRFFVRGGIPQTIVYGPGNIKQVHNHDEHLLLNDLRKAIEVMAIGACGFLGIE</v>
          </cell>
        </row>
        <row r="415">
          <cell r="L415">
            <v>1.0100000000000001E-6</v>
          </cell>
          <cell r="M415" t="str">
            <v>MATPPLPVLSFGDGPPPSLSDLPPFPTILLPQCAVSGARAKPSGSSGVSSASSSASSNIDLAHVARTVLKAKRVAVVCGAGISTASGIPDFRSGAGLFKSLKEQHPDAKLTSGKDLFDVGLFSSEANAAIFYNMIAELKKQTDAVEPTAFHSWLKDLDDEGKLFRVYTQNIDCLEEKAGLTYGLGDKSLPLPPRRAGRSPSKARPSGNSTPTSVALQPSSSQASTASTSYPTPRSSASPPPTHSTIPRVIPLHGHLATLSCSACKLTTPVDPYLDLLASGSAPACPSCLSIDQARSAAGERSRGVGMLRPDVVLYGEEHKDGERVGEITQRDLMGQRPDLLLVVGTTLKVKGTKRLVRELSKVIKPPSKSASTTEQDDEPPSSSPAFPSSSQQSATSKRPRQNRPPPIHTLYLNYDFPTPSREWAGVFDCWLRGDIQQFVQAVKDEKERMKVEMEEKEQRKRKREEASSTPRKARAAFSGMGKEPERPKGRTTMAAMRASLPMGGIQRPPASTHALPVDIPRLFGLPPNTALPPLPVTAPPAPPPKPVAATSISASSFLASPGATVVRPFSTMPSAVAAAPAPIIPASPASSAGSATIVALAPKPRLPARSLTRNSSTSSLSSLSSTSSTASRSAEVTKRTTRAQTRQSSTSSTSTSSSSRSRRASTAHSTQVSLQSAAAKKAEVNRLQFSVTKKSIGRVTGTVKKRQAAR</v>
          </cell>
        </row>
        <row r="416">
          <cell r="L416">
            <v>1.5099999999999999E-5</v>
          </cell>
          <cell r="M416" t="str">
            <v>MDPDSSVAQPLPAAQLAPPGPALTTFPAPVPNYQDLTDESPSEDDEQDWDALVSAVERNFSEQQIDDMHEFLKERGLFAFLREYLERRSVPPSTLLLAFGVMIRPDLPMNDQLRMLKIACSRVLRNRDKLMEYNTPQDVVDLIRKSKRILILTGAGVSTSCGIPDFRSSTGLYARLREQNSLWDLDDPQDMFDLAYFKRSPNVFYSFAKEIYPSNFVPSPCHRFVRLLEMEGKLLRNYTQNIDGLFEQVGVERMLNCHGSFATASCLICRRRFPGTAIEPDVFSSRVPLCPFCTPELEAAAATLAREREERPKKKRKVGREEWEGSEGSEEEDSGEGRSEWEGKALIKPDIVFFGEALSDEFDHRLLEDREEVDLLIVMGTSLRVSPVAQLPSHLPHSIPQILINRDPLPHQNFDVCLLGDGDTIVRWLCEELGKSTLPEEAGETKKEEYEKQWDLDSRVPVHVPEHKLPPLPSDAPLDDPAPSHPSLPATTPSTSSIHPEQVGHSHVWLFPGASRESRWVQSVRVAYGSDRESEDGEDKGPVELPASLAPGVIEGEGSDGSDDSDLEDESSSGKQEGGPSNGLQEKATVEENGVAGNALQPPLPPTDLKPEQHQYTQ</v>
          </cell>
        </row>
        <row r="417">
          <cell r="L417">
            <v>3.4999999999999997E-5</v>
          </cell>
          <cell r="M417" t="str">
            <v>MSAPSSKPNRAFPHLTTSEKPTLEDVAKLIKDGKAKRIMLMVGAGVSTGAGIPDFRSPGTGLYDNLAKYKLPYSFTFRRAFDELQALIQQLTHFPFSPEAIFDVDYLEERPEAFYTLAQELYPGNFRPTLSHYFFRLLQEKGVLRGCWTQNIDTLEHLAGLKDELLVEAHGSFATATCLNCRTKFDKDDIKPRVLRGEVVRHDEGKCKGNKRALIKPDIVFFGEGLPDKFFERLSDFSSCDLLIVIGTSLQVGPFNSLMHRVPATCPRLLINMESVGEVESPRGLGFDFTGFTGKPGGIRDVRRLGDADEGIMELARLIGWDEDLRELKEKEWKRLDEQEGKAAPAPAKADKEKAKEKAEEKRSEVIEQVEETVEANEGKKEDEAGVDELTKAVAGVALDGDTADTRKDEEKKPAL</v>
          </cell>
        </row>
        <row r="418">
          <cell r="L418">
            <v>6.3200000000000005E-5</v>
          </cell>
          <cell r="M418" t="str">
            <v>MENYYAGNPLNRLSYLRSSQAFLTSALRSPKAKFLPLDSLSPLCKHDKDGARHLHFVGWKDVEAVVGEAEQVFAGVDGKRDEDVPELAILGLQAKRLGKTRVGDLSHDEKMRYFLDQPALVFLGVDERSAPESAKSLPVSKPDEHSTLETHSPYGEPYWALDVSALPDLKQKILQENEGAKFMELRSGAQTMPTQEASIAAEARALVDWNTRNKFCPACARPIRSVWAGWKRSCIPGEPSADGVDGQATACISRKGVHNFSYPRTDPVVIMAVLSPDGEKILLGRQRTWPARFYSCLAGFLEAGESLEEAVRREVYEEAGIVVGDVGYHSSQPWPFPASLMFGCWGVAKTEDIRVDLDNELEDARFFTRDQVLKVIQSTKPMQLSREQVARIDGKEGAASDKHDLADAKKKADDEGSFLMPPATAIANTLVTAWATGKLFNQVPVSVSKM</v>
          </cell>
        </row>
        <row r="419">
          <cell r="L419">
            <v>7.9500000000000003E-4</v>
          </cell>
          <cell r="M419" t="str">
            <v>MALNLWLRCETKEFEHRSALTPTTAKQLIDSGRFSVTVERDPQRIFDDEEFERVGCKLVEHNSWPSAPLSSPIIGLKELPPNDTSPLPHTHIMFAHCYKQQGGWVDVISRWEAGQPTGMLYDLEFLQDEKGRRVAAFGYHAGFAGAAVGLLALAKQVSSEGEKERLGEIKPYPNEGELIKFVKGQMAVIEKQLGRKPRALVIGALGRCGRGAVDFFKAAGFEDDNIAKWDMAETAKGGPFQEILDADVFVNCIYLTSKIPSFISPESIAAAGDKRQLRVVVDVSCDTTNPNNPIPIYSINTTFDKPTVDVDGITAGPPMTVVSIDHLPTLLPREASEAFSTDLLPSLLTLPEAIAERQPRQGKPVPAADVGDGPERVWKQSEELFWRVLAQAQAEKKQ</v>
          </cell>
        </row>
        <row r="420">
          <cell r="L420">
            <v>1.9599999999999999E-4</v>
          </cell>
          <cell r="M420" t="str">
            <v>MLRTALRTLKTPLINRTRPTAQLTALFSQLPRFLSSFAMAPSAKIQLNDKEVEVPTGIFINNEWHYAADSSTFEVLNPANGQVITSVAHGKSEDVDKAVSAARKAFKTTWGKNVGPEERASLLLKLADLMERDQQLLAEIESVNGGKGVRIARDLDIGDTIGCLRYYAGWAGKVHGETIETAPKTKLAYTLLEPLGVAGQVIPWNYPIGMWGWKVAPALAAGCSIVMKPSELTPLSALYLCKLIKEAGYPAGAVNLVPGFGQTAGAAIASHMDIDKVAFTGSVMTGRKIMEAAAKSNLKKVTLELGGKSPVLVFPSADLEEAANWAALGCFFNSGQDCTAGSRLLVHEEVHDKFIEILVAKAKACAIGNPLDEATSFGPLISSAQRDKVLSYVDSGVSEGAKVATGGKKWKAENGGFYVEPTVLTGCKPSMQCVREEIFGPVMSVMTFRSEEEALEMANDSIYGLAAGVFTGNAKQAMRVSGELSAGTVWVNQYNVLSNAVPFGGVRQSGIGRELGLAGIKEYLSTKSVHHNVGEDLSWPL</v>
          </cell>
        </row>
        <row r="421">
          <cell r="L421">
            <v>2.5099999999999998E-4</v>
          </cell>
          <cell r="M421" t="str">
            <v>MDSTTTLTTLSPIDGSEVVQRPYPTSNAELDATVERSHAAYQSWRKVPLKERIRLVHLGVDHLSSRALELGPELTEQMGRPKKYTAAEFATFKDRASWLLGQAEKALADENVDAGRPDGFNRIIRRAPVGVCLLVGAWNFPYMIQVNALIPALVAGNSVILKPSPQTPLVAERIQESFEAAGLPQDLIQTLHLTPPQMDYLVSHPLIPFISFTGSVANGKRVEKTAALAAENGAGFKMIGLELGGKDAAYVREDCDPAYAAENVVDGAMFNSGQSCCAVERVYVHESIYDKFVEEVVKVVKGYKLGDPRQDDTTLGPVISLRSAATIREHVSEAVSKGARALIPESHFPEAKEGTTYVAPQVLVDVDPSMKVMSEETFGPVVGIMKVKDDAEALRLINDSPFGLTCSIWTKDRSAYDSLVDDIDAGTVYLNRCDYLDPALPWTGFKYSGRGISLSRYGYDAVTKAKSLHVRL</v>
          </cell>
        </row>
        <row r="422">
          <cell r="L422">
            <v>2.22E-4</v>
          </cell>
          <cell r="M422" t="str">
            <v>MASNKAAPLKLKNPSLWIEKGGFVNGKWTAGANDGTFEVINPGNGQVLGTLPEMTVEDTKEAVKVAHEALKSWRKTTETERAAILNKIFQIMTENSEDLAQIITAENGKPLADARGEVTYGASYFTWFAGEAVRNYGDVIPSAVKGVQNMTLKQPIGVCAIITPWNFPNAMVTRKLAAALAAGNTVVMKAPAETPYSVLAIAEICRQAGVPDGVVNVVLTQKHTPDVGKELCENPLIHKLSFTGSTRVGKILMKQASGTLKKLSFELGGNAPFIVFEDADLDKAVNGVIACKFRQSGQTCVCANRILVHDAVFDKFSQKLADAVRKFKVGEGVKDGITHGPLIHEAAVNKVQQHVDDAVSKGAKVVVGGKKLDVPGYFFEPTVLADVQSCAIDNEETFGPLAALYRFKTEEEAVEMANNTEVGLAGYFFTENIARLYRVAAALEVGMVGANTGVISQAAIPFGGIKESGFGREGSKYGLQDWTNIKLIAVGGL</v>
          </cell>
        </row>
        <row r="423">
          <cell r="L423">
            <v>4.0600000000000001E-6</v>
          </cell>
          <cell r="M423" t="str">
            <v>MAQTGHRVLSEHPLNSEPPTASLVSSFLTPTSSIYSRNHGEIRSLPDDYALSISSEVVGVSTTVSSIPLADLKALPKQDVVTVLACAGNRRIEMDEEKEVEGLKWGGSAIANCHFAGTLLRDLLSKAGVTLDDLRAKGLAGKLHIHFESDQECQDDKIYAASLPLEMALNPERPTLLAYEMNHSPLTKPHGAPLRLVVPGIIGARSVKWLERIIIRDHESDNFYQKRDYKVLPPEATPKTKADFLKQTPALMEFPLNSEICEPEEHAVVDVSLPESTVTVKGYAIGAHGVPIASVHVALIPLPISDSTGAATTTPVSVPEIASSELCKIRLAASNLPSSAWTPASLDAGPTSSASSSSSVKHTKHWAWTLFSATLPVPDSLLKLAELGVGGSGTQVAAVSYAVDVEGKKQELQTEWNLRGVAEASWSVRRFRVRKAVS</v>
          </cell>
        </row>
        <row r="424">
          <cell r="L424">
            <v>7.8100000000000001E-5</v>
          </cell>
          <cell r="M424" t="str">
            <v>MVHLAVAKYGKAAVRVSRIVRHPDGKHDFVEYIVRCLVEGDVARAWTHSDNAPIVATDSIKNTVNIFAKTSPHVLQPESFALHLGLHFVTKYAHLSRCSVDIVQLKWSRIQVNGQPHKHSFVRDGDEKRTVSVVIDATKGKNALTATCQGGITGLLCLKTTESAFEGYVFDEYTTLKPVDDRIFSTAVDCTYTIPISPSALSISALPKLGIDFDKIYKSVVDTTLEIFATHNSASVQATLYNMCEKVLNDNKEVSDIKYELPNKHYIAPDLSFFKLKNTDPKDAEVFTPVDAPSGHIIGLVTREPKAKL</v>
          </cell>
        </row>
        <row r="425">
          <cell r="L425">
            <v>6.9999999999999994E-5</v>
          </cell>
          <cell r="M425" t="str">
            <v>MEVKRHQINRLNGLHGGLIASLVDTMGSLALASKGLYMTGVSTDMSQTFVRGAKLGETVRIQSELVNMGKTLAFTRIELYSAESGKLLAFGSHTKYIADALKSEKNVKFSEDGEQLVQGEMPSE</v>
          </cell>
        </row>
        <row r="426">
          <cell r="L426">
            <v>9.4900000000000003E-5</v>
          </cell>
          <cell r="M426" t="str">
            <v>MPSVFRPCIDLHNGAVKQIVGGSLDTDNLKTNFVSEHPSSYYADLYRKHNLTGGHVIKLGPGNDMAAREALQAWPGGLQIGGGITEKNAQEWLDAGAEKIIVTSYLFPGARFDEERLRRLAEKVGKERLVVDVSCRRRDDRWIVAMDRWQVMTDMEVNAGSLARLSQYCSEFLVHAADVEGLCKGIDEELVAKLGEWTTIPTTYAGGAKSADDLALVERLSNGKVDLTFGSALDIFGGTQVKFDELVDYNKRALEV</v>
          </cell>
        </row>
        <row r="427">
          <cell r="L427">
            <v>3.4100000000000002E-5</v>
          </cell>
          <cell r="M427" t="str">
            <v>MPRPEGVPDDSDLDSNAPLLPTTARTDEERKGPSHTRYRFAWAWAVLGTFAIGLLWLAFRQSDLDRREDEARKGDPGFPSRIGFEGPTPTGGEALAAATSYPHNFDSSPLNPPSSLATKEFNLLHYLGNLSPWRTVNHGLKSSAQVPAGCVVEQASRVQLLHRHGARYPTSGAGTESFAKNVVEVEGFKASGNLTFLNDWKYRLGAEILTPFGREQLFNLGVSFRTKYGHLLKPGQKPVFRTESQDRMLKSALNFAAGFFGVPYEEQYHQLITVEWPGFNNTLAPYMTCKNANRMDLTRGPQKMAEWIKVYLADALERMQAQVEGVKLTHRDVFNMQLLCAYELVALGGSAFCPLFTEDEWRGFEYAHDIEFFDIFSFGQSAQAAVGKGWVEEWLARTLKQPLGEFNSTTNSTLHTSRYFPLDQNIYVDATHDTILSAVIVSLGFSSFARSAPLPTDHIPHDLSFVTSSISPFAANLHSQVLSCPHSPLAQPGRSRFVRWILNDGVVPLDSIDGCVANDDGLCELDAFVQATQRRLEEIDWAYDCLGDYELPNEPIKDGRPPHS</v>
          </cell>
        </row>
        <row r="428">
          <cell r="L428">
            <v>7.3300000000000001E-6</v>
          </cell>
          <cell r="M428" t="str">
            <v>MPASRRSRLLLAAAASIPLASAAQIDYKLSTTELNRTSWERQPYVANGYIGQRIPAEGFGYREVVANNASGHDGTQGWPLFTPRQTAAIVAGFYDQQNETAGTNFDQTGGEQPISTLPTFDSLYLTINNQTYSTLTPDSQIANWSQSMSIDDGIVQTMLDWTPDGMNKSVSLEYTVLAHRVWPNVAAVRLSVQGLTQDMQVAFTDVLDGVGAWRTDPVSAGPVPNYTQIIHSAVRPNGISNVTAYEVSLMDAWPHSAGWTNDTGANCITQQGVLTTNASTASQCYRATRVPQNGRLDAIKYVGIASSDSYPGSELATALQAAKHANATGWEAMVNQHQQAWKQVWNDADIVINGDSEEFREIQLATRASLFHILTNVFWDSITWVAPSLFALQPDYGENIIDYYHRQLGAAEVNAREFNLSGALFPWTNARFGNCTGVGPCYDYEYHLNPDIALAAWQYFAATGNKTWLQEKGYPLIRGAADMIATFVKYNETTGQYYTTNMTSPDEYSNHKNNSAMTNGAFAVTLQHAQEVGSMLGYDSPSNWTAIRKNITMLQAPSGILLEFDGFNGTTAVKQADVVLLEYPYEYPRSASAALQDLDFYSIATSPNGPGMTYSIFSIIAAELSPVGCASWSYFLQSSQPYARAPYYQFSEQTSDVYAENGGTNPAYTFLTGHGGYLQTLTHGFTGYRFRTDRLYFDPILPPQFSQGYTLKGFKWQGGVYDIQVAQDNTKITWKSGSSSQNVTVEIAKGNSKAGNHTLTPGQSLTVPTRATSGALVEGNIAQCQTVLTNDTRFGLENNTIVPGEYALSAIDGANATTWQPLTANKTSMTIDLTSVKTIKGFHMNWGPEPPTTFSISIANSSSDVAAAMSSPVASGNVSISAPFNAQSANQVAIQIGNLTDAGLPQPVFARYVSLTVEGNQSPGAKYGPTVAEFAVLGA</v>
          </cell>
        </row>
        <row r="429">
          <cell r="L429">
            <v>6.1799999999999998E-5</v>
          </cell>
          <cell r="M429" t="str">
            <v>MSGPDAAKAAVFVQSEQYEGTRIKGPDFNEPQTLESLLQSYERIGFQANGLARAMELVDKMRNWRLSDEPVNPDLQTEELDPEVRANTRCSIFLGYTSNLVSSGLREIIRFLVQHKYVSCLVTTAGGIEEDLIKCLGPTFLAPRGDFNQDGAGLRRRGLNRIGNLLVPNDNYCKFEDWVMPILDKMVEEQETGDKVRWSPSKVIDRLGKEINDESSILYWAHKNQIPVFCPALTDGSLGDMIYFHTYKTETPLSIDIVSDIRRLNDLSIKSKKAGMIILGGGVCKHQIANSMLFRNGADFSVYINTGQEFDGSDSGARPDEAVSWGKIRIDGESVKVYADATLVFPMLVAGTWGKAHWAKEEKERK</v>
          </cell>
        </row>
        <row r="430">
          <cell r="L430">
            <v>2.6400000000000001E-5</v>
          </cell>
          <cell r="M430" t="str">
            <v>MTVPRTHKRSTLVTNNDGTPRGTPPPLDDKLIVLFDIDNTLYSKEAGIAELMKDKIRAYFRKLGLTEEEAAHLHHEYYKTYGLAIRGLVRHHKVDPLDYDKHCDQALPLETVLKVDPRLQQLLRDIDREKCHVWALTNAYVNHAVRVLKLLGISEFFEGIVSCDYGAGDFSCKPEAEFFQESVEAVSSPPPPLSRLYFVDDSALNIRGANALGWGHCVLFDEAGAEENRLGGLDKMPLDEDKEGPAKEAARVSVISDLEELRHVWREVFKAPPTNGSS</v>
          </cell>
        </row>
        <row r="431">
          <cell r="L431">
            <v>1.26E-5</v>
          </cell>
          <cell r="M431" t="str">
            <v>MAPAHRPPGPTQLQTSTQVLTAHTLDDPHGIDKRRRPSPSAGSPAAALSSALRPPADSLLARGGSPHNLQAFTSHAPSSLGLTNLVALDLDVPTPGIEVADLSTPSSNGTGGSSEGPGSPSSRSSGSGASGNRARRQRHEVDKGYSGDTIQDKVRADLHLGVPGKKQLGPRDYLSGPVDELVIPLPRPSPLSRPNSPLPSPAVSIASASTPGVTLPNGCADEEQNFLLPHIASPSGEYPDGDEGCDENGLPIITDSTPSRPRPRAFTLSHSAFGSFGTFPSTARAGPLAPPTLKSRVKLFFLQLLSNTASTAFLVFIIIWALASRFLAAIIRTLKGQHADRTRREWDTDEAQAERKQEKVTKDIRYYALRCGFDVVEQTVETKDGYLLKMFKVVCLKKKEKVHSDGRKGFPVLIQHGLFQSCGSFITSEERSLAFWLAEHGDYQVYLGNARGVFEMGHSWLKRSDPRFWDYNIKELALYDLPAMVDHVRRDTGYDKIAFIGHSQGNATMFCALAQGMVPELGEKLSLFIALAPAVYAGPLTTGFPFSAIKSMKWKTWRRWFGVLDFIPLMRISYNWVPSRIFGLLGYQMFAFLFNWTDANWLLDRKAKKFCFMPSPVSSASVFWWTGYNGFSTRGCILDTNADKWFDKRFPPLAIHHGGKDYLVLTEPLLERLEKQETDVQVIRVQKMDDGEHCDFFWHIDAVELCFHSFLEDIERTRPRYPEERRRSHSPQPPAHSPRPSRNGTAADVKELKENSPLEDGEVGRQTEMASEGERRDVKVKRTAEGY</v>
          </cell>
        </row>
        <row r="432">
          <cell r="L432">
            <v>1.5989999999999999E-3</v>
          </cell>
          <cell r="M432" t="str">
            <v>MAMQALRESAKTLRIGVIGGDGVGPVVLQAAQRVLEAVPGIPKPSFVPLQAGFEHFQKTGTALPRETVDALKSECTAAMFGAVSSPSHKVAGYSSPIVALRKEMDLYANVRPVKSVEGHDPRVVDMTIVRENTECLYVKQETIEDTPTGRVARATRQISERASTRIGRMAFEIALAAAEVKKQRGGSYGWIGAPTVTIVHKSNVLSVTDGLFRESVRAVAKEYPTVEVNEQIVDSLVYRLFREPEKLSTLVCPNLYGDIVSDGAAALVGSLGLVPSVNVGDSFIMGEPVHGSAPDIADRVPSIANPLASIRSAALMLEFMGYVEPAAKIYDAVDESIRQGKVTPDLGGKLSTEEVTEVVCKQL</v>
          </cell>
        </row>
        <row r="433">
          <cell r="L433">
            <v>2.7100000000000001E-5</v>
          </cell>
          <cell r="M433" t="str">
            <v>MPTLRSESAPRRSSRVVQAEKAAAKAKEAASAAADKASKKARPAAKKAGKVVKKTAAKAKTAVRKNVVKPAAKKVAKAAGVDVKEDEEDKPKSTSRKRKADEAEDDKDDKEDSKKQKKDEGASGKYTIGDIVEDVVLHNEDDKEVSLKSLYDEKPLVIFSYPKADTPGCTNQACGYRDIHSEFSDLGYGVYGLSKDKPTAQLKWKTKHTLGYSLLCDPEDKLLKKLGATAANKRCHWVIAKGGKLLEAAIGVKPANDPKNALDFVKSIKNGGAEKKKDE</v>
          </cell>
        </row>
        <row r="434">
          <cell r="L434">
            <v>1.93E-4</v>
          </cell>
          <cell r="M434" t="str">
            <v>MTIEVGQTIPDAELGYVPYTDELEDPSVCGLPSKIHTHKDWKGKKVVIFGIPGSFTKTCSENHLPPYVTSYDQFKAKGVDAIYCIATNDMFVQSAFGRVHKTGDKVICISDASMSFLRPAGLTQDLSHVGFGERAKRFALVVDDLKVTYVGEETGPGVGPSGAEAVLAKL</v>
          </cell>
        </row>
        <row r="435">
          <cell r="L435">
            <v>1.3940000000000001E-3</v>
          </cell>
          <cell r="M435" t="str">
            <v>MTREQEVAGEVGIKAMPTFVLFKNGEKVGTVVGADPNKLKVRRCNSALSSLLSRCAGAGIDNGCLGAGRPRAPQRICVDLGRRAFASRPRKIVRLQSSLAIRNRKQQFV</v>
          </cell>
        </row>
        <row r="436">
          <cell r="L436">
            <v>3.1799999999999998E-4</v>
          </cell>
          <cell r="M436" t="str">
            <v>MLAARSTALRTARRAFSTTPLARKHILNATPEDFETHAIKGNRTTVVDFYADWCGPCRFLGPVLEKVVDEASGADLLKVDTDEHIELAQKYNITALPTVLAFRNGQVVGKMVGATNEAGVKQFLENAKSA</v>
          </cell>
        </row>
        <row r="437">
          <cell r="L437">
            <v>1.63E-5</v>
          </cell>
          <cell r="M437" t="str">
            <v>MSAITHLTSLPELNKLLAAKKERLVVIDFHATWCGPCHAIAPTFEKLANQYRQATFCKVDVDAAQEIARAYSVRAMPTFVFIKNERKVHEVKGANASAIEAGIKQYVGSSGGEAGAFPGQGHTLTGTPVPTEAPPAEANYVRWLIFGALALWWFWSARQSKEQ</v>
          </cell>
        </row>
        <row r="438">
          <cell r="L438">
            <v>4.3000000000000002E-5</v>
          </cell>
          <cell r="M438" t="str">
            <v>MSSAADQINQSTPRNAPKASPTASLLVGKAVKTALEQGAQNIDLSKLPNLTDMSPESITQNVHAINSLCEDPRQKFVFEKLVTHLHDFAREVSLTTDEWMNAIQFLTKVGQICSPIRQEFILLSDALGLSALVDSMNHPTKPPATEATVLGPFFTEDAADLSHGDSIASEGKGEYMYCEGRVLDVDGKPVANCTIETWETDDEGLYDTQYSDRSHPDCRGRLHTDENGYYAYRLVKPTPYPIPFDGPVGQMLKSLNRHVFRPAHLHMMFVAEGYETLITALYFKGDPYLTSDAVFGVKSSLVVDTELIEDDARAKQLGFKHGPFHYLKKDYVLMTKDQAEEEKKKSLANYYKSIQP</v>
          </cell>
        </row>
        <row r="439">
          <cell r="L439">
            <v>1.22E-4</v>
          </cell>
          <cell r="M439" t="str">
            <v>MADPPDSAGPSTPPNADQRPAGALTSILKQTSYDPSSPAGPQFFPSETVPASSDQPLQQDEDPEAAGQEDDYDDPDGALWSGPAAASVPTTTSAVESESEDERVGFFEGLSNVFRGRRASSHRPDVSPARSRAGSVRSRQTSRRRGEEDEDAVSVRSESDFAGDDEDPYGPYGSSSESASTSSTTSTSSSQDNDGPRRRRTTTGAGGAGLLGLPGGGGNDFFGESRIDFEEVEDDEMSSLSEETDDGGHGKGPSKPHHQLIYIPDEDLPLRFVGLHISSFKLGLWYAGCVLSLGIVWLVGRWMPEWWRRANGKMGEFAASQFVVVETYHHPTQILPLQTLRLPAPTPLSTLFPPSVTLPPAHRDDVSHPSSPSLNGISNGNGATARKKAQLAAAGHTVDEIQFVDYRYYRFILHPGDGMFRMVREWKDPTWTSLPQLRRGLSTASSQLALRTTLFDSNAIEIEAKSIGTLLMDEVLHPFYIFQIVSILLWAIDDYFYYAFAIGVISIVSIVSTLLETRAVRPIRPLKNVQRMQEMSRFSCPVRVLRDSEWMMADSSTLVPGDLVDLSEPSLHTFPADLILLSGDAIVNESMLTGESVPVSKVPIEPEFVPLVSSPGPEIAPELARYVVFNGTKIIRIRKTAPSVAQGGKPGADLEAVAMVVRTGFNTTKGALVRSMLFPKPFGFAFYRDSFRFIGVLAGVAVIGFLASAVNFIKLGIAWSVILIRAGDLITIVVPPALPATMAIGTSFSIQRLRKMGIFCISPTRVNIGGKVNIVCFDKTGTLTEEGLDVLGVRSVVRSTNVFTELHRDPDDVPIFGAADAKTPLLHALTTCHALKVVNGEVIGDPLDLRMFEFTGWTLEEGKEGVGKKSADSASTRRKKATDTGSSSKVPERAQTLVQTVVRPPGGESFKLEDALKAGSKHAHFLELGVLRTFDFVSSLRRMSVLVKKLKSNSVEACVKGAPEVMIDICDKSTLPEDYEVVLADYTRHGYRVIALAGKSMPGLTWIKAQRLKREAVESDLRFLGLVIFENKLKPGTTPAIATFRQAHLPTRMVTGDNVRTAISVGRECGMIQPLARVYLPTFVKGSSTTPRSQIEWNDVEDETKTLDPYSLKEIVERDDSSVFSGYSSERREYHLAVTGDVFRWMMDFGALETLQRMLVKGVIFARMSPDEKHELVERLQSLGYTVGFCGDGANDCGALKAADVGLSLSEAEASVAAPFTSRQPDIRCFLEVIKEGRASLVTSFSCFKFMALYSLIQFTTVSLLYSIASTLGDFQFLYIDLFLILPIAVTMGRTEPFPRIHPKRPTANLISKKVLTSLVGQIVLTSGFQLFTFLWIRSRDWYSPPIIDPDQLDIVSYENTSLFLLSSFQYILVAAVFCVGPPYRKPIYSNRWLVAALLALSTFSLYTLFMPTSSPVFALLQFIALPHEFHLELLLIILANVALSWALEHFAAMRIARWIGDMQRRWRRMRGRRKESGKAYKAISRLRRRSRELTPDRADLIPLPFQSTIAPLIAKRRTPKIEKQYEAIGGGSPILRWTRVQGEGMAKLLDELSPETAPHKAYVAFRYANPLTETCLEEMKRDGVKRAIAFTQYPQYSCSTTGSSLNEMWKQSVDLGKGKGQEGRDEIQWSVIDRWGVHEGFVDAVARNIEASLQTYPSEVRDSVVLLFSAHSLPMSVVNRGDPYPPEVGASVSAIMARLGNRNPYRLVWQSQVGPSAWLGPQTSDAIKGLAKKGHNDMLLVPVAFTSDHIETLFELDLEYLEEAKELGLTGVKRVESLNDSPYFIRALADIAAAHIKSGKTVSAQLGLRCPGCTNEKCGKQKAWFKSFADKAQQQVSA</v>
          </cell>
        </row>
        <row r="440">
          <cell r="L440">
            <v>7.4800000000000002E-5</v>
          </cell>
          <cell r="M440" t="str">
            <v>MARPCLTRGSARLAAAARTRPCPSTPAPALASSSSSSSTRRHASSSSRLSAWTTALPSSSSSTSSAIPTASSSVRLADPVKLLSSEMNFLRANVTSLLGSKHPALDTIAKYYFQAEGKHVRPMIILLMSQATNGISPRWEEVRAREDEREKARREGRGMGVDEPLEKEEVLQDENPTMVERARDLLKNPLSAFSSASSSPDSASLTILPTQRRLAEITELIHVASLLHDDVIDLAETRRAAPSAPSLFGNKLSILAGDFLLARASLALSRLGSNEVVELVASVLANLVEGEVMQMKGNMPNASSTTSPTATAASPASFSSPSHTNPSIIPASSLSGRGPTPEIFHHYMRKTYLKTASLIAKNARAATVLGGCGIKQGWAEGEKVKDIAYEYGRNLGIAFQLIDDMLDFTATAADLGKPGGGADLKLGLATAPALYAWDEFPELGELIERKFEREGDVERAKHLILRSSGASRTFTLAEQHSQAAINAIRRLPESDARDALEKIARDVLTRKK</v>
          </cell>
        </row>
        <row r="441">
          <cell r="L441">
            <v>1.56E-4</v>
          </cell>
          <cell r="M441" t="str">
            <v>MSSATHTITLDPSKYDQEQINLMEERLILLDNDDRAIGEGSKKDCHLIPPAGSAETRSPLHRAFSVFLFHPQTGKLLLQRRADEKITFPKMWTNTCCSHPLTSFGEMDEEGQIGVRRAAARKLTHELGIPHTYPLDDFAYLTRIHYYAPSDEIWAEHEIDYILFLTLDPKTDVNPNEVSDVKWVSKADLEEFFKDPSSTFTPWFRLIAESFLYKWWDALLASRKDESQPLDAKALIAEVEKEKATMGSIIRM</v>
          </cell>
        </row>
        <row r="442">
          <cell r="L442">
            <v>7.7999999999999999E-4</v>
          </cell>
          <cell r="M442" t="str">
            <v>MADSSLLQRWLARLSDLPQLALPTDYPRPSGENALSMVEAREVRQLDNRTGASLLRLSLYDEHEGESDDDESDADDDADSHSNCKGIDAALAQAAAGGGKSRRDRQRPTAFHILLAAFAVLLHRYTGDTDLVIATSSPSSPEPLLLRIKLDPADSFWSLVKRIQFLENEAEEDKIPYETLLDALPGYGKEAQREGGPAPPPVFRVRFFDQTDSPDSSFVQQTSLTSDLTVFVSTTPTDEPSAAQTPGSTSGTATPTTPSSLRTSLTFTPPRISLTLSYNSLVFSQPRISLTIDQLLHVLHHVSAHPQDAIGSFSLLTSKQRRILPDPKADLEWCGYRGAITDIFSNNARRFPDRVCIVESIASDEVGGKNGERRFTYRQIDEASNVLAHHLVQSGVQREEVVTVYSTRGVDLVVAVMGVLKAGATFSVIDPAYPPARQTIYLQVAQPRALVILAAAGKLLPPVRQYVSEKLSIRVEVPALQLTSSGLVLGSVASTSEKEKDVFAAVQERASEPLGIPLGPDSVGTLSFTSGSTGIPKGVRGRHFSLTHFFPWMRERFGLSEESRFTMLSGIAHDPIQRDIFTPLFLGASLYIPTAEDIGTPGRLAEWMADNAVTVTHLTPAMGQLLSAQATRLIPSLLNAFFVGDILTKRDCTRLQQLAQNCRIINMFGTTETQRAVSYFPIPPLSEDPIFLRTRKDIMPAGQGMINVQLLVVNRADKNQICAVGEVGEIYVRSGGLAEGYLQLPDATREKFVENWFGAGVEREDSIRNSNEPWKEWWHGVRDRMYRTGDLGRYNPDGTVECTGRADDQIKIRGFRIELGEIDTHLSRHPAVRENVTLVRRDKYEEKVLVAYFVPLVGSKELEGLVSGDEDEDDADSKRDGNKVSQNEVAKGLRRYGRLIKNIREYLKTKLPSYSVPSVIVPLARMPLNPNGKVDKPALPFPDTVAAAASSVAGPSSGSSTQKLTPTEKTIHDIWLKLLPSPPAEIPLDDSFFDLGGHSILATRLIFELRKSLVPGAPLGLVFDYPTIRSLAKELDSLRDADLGLGAGSNAASGSAANGAVDTEYSDDAEALTKTLRASYEKPQPSEGKKVVFLTGATGFLGAFILRDLLALDRRGGQVTKVICHVRAGSKEKAMQRLRESGEGRGAWEEKWVEEGRLEVVVGDLEGEKLGMSEEDWQRVAQEADVIVHNGAIVHWVYPYKQLRAANVLATLAVIELAATSRPKALSFVSTTAAIEKAHYVRLADSIVQAGGKGVPESDSLDAGKVGLKGGYGQSKWVSERLVLEAGRRGLAGSIVRPAYIVGDSTSAVTNTDDFLWRLVKGCIQLGHIPDIHNTINMVPVDHVARITACAALQDPSTDLKVHHVTARPAPRFNGFLAALKLYGYNVATTEYLPWRTLLEQHVLRVQDNALFPLLHFVLDDLPTSTKAAELDDSNTVALLKGARQPEAVTVDDAQMGRYLAWLIAAGFLEQPPRKGEQGVRPLPQLELQAGGARAIGRSSAGVV</v>
          </cell>
        </row>
        <row r="443">
          <cell r="L443">
            <v>2.91E-7</v>
          </cell>
          <cell r="M443" t="str">
            <v>MLVYLARKSSAFADGPADDNLSPHTSLELLLRYVDSGSRQAISKFRFLRDARRCLLGRLLARYAALAQLDGSDLTWSSLSFDRSDRGKPYVVNLPSGISYDYSISHDSDLVILAASAGPRDKRTTVGVDVMRIAVPWEGGSTDELVETMRDQLDPRELRQIRSAAAQHARLALALAFWTLKEAYIKAIGEGLHFDLRRLHFDLDGAQGAQAIGSTSRLAGRAFVDRTEAVGWRFRLAKLAGRTAKENYWLATAWHDADGKGEVELCTQKQPEQVHEVSLEQLLARAEAVD</v>
          </cell>
        </row>
        <row r="444">
          <cell r="L444">
            <v>2.7999999999999998E-4</v>
          </cell>
          <cell r="M444" t="str">
            <v>MSVSTNAIFKLPTVKNEPNFNYAPGSPERAALKKALAELEAAAPFEVPAFVGGKEVKVSGERTEQPMPHNHKKALCTFGTSTPELASQAIEAALAAQPEWEAMPFNDRAAIFLRAADLISGKYRAKICAATMLGQGKNVWQAEIDAAAELADFFRFGAAQVEQLYAMQPTENSPGVWNRTEYRPLEGFVFAVTPFNFTAIGGNLVGAPALTGNVLVWKPSPMATYSSWLVFQILLEAGLPKNVIQFLPCPNGDATISLVDRVLSHRMFAGLHFTGSTHVFRHLWQKIGNNINNYLSYPRIVGETGGKNFQLVHPSANVRAAVTGAIRGAFEYQGQKCSALSRLYVPKGLWEGEGKFKEILLSEVAKITLGPVTEFEHFMGPVISQASFDKCLSYVEKAKQAGGEVLAGGKGDASSGYYVEPTIILTKDPRSPTMVDEIFGPVLTVYIYEDDQFEETCKLIDQTTTYALTGCIFSDDRAATVKAGALLRHAAGNYYINDKSTGAVVGAQPFGGARGSGTNDKAGSMTFFTRWCQPRSVKESFCPPESFPYPSNQRD</v>
          </cell>
        </row>
        <row r="445">
          <cell r="L445">
            <v>9.8400000000000007E-4</v>
          </cell>
          <cell r="M445" t="str">
            <v>MSATASQFGDWPATKVRQTFLDYFTEQNGHSFVKSSSTIPYEDPTLLFANAGMNQYKSIFLGTVDPSSPFSKLKRAANSQKCIRAGGKHNDLDDVGKDTYHHTFFEMLGNWSFGDYFKKEATAMAWNLLTQVYGLPPSRLYVTYFEGGFGLPADLETKNLWLALGVPEDHIIPGNAKDNFWEMGATGPCGPCTEIHYDRIGGRNAASLVNMDDPDVLEVWNVVFIQYNREADSSLRELPAKHVDTGMGFERLVSVLQDKRSNYDTDVFRPLFDKIQQLTNARAYEGKLGKDDVDGIDTAYRVVADHVRTLTFAICDGGVPSNVGRGYVLRRVLRRGARYVRKKFGVPIGSFFSSLVPTLVEQMGGFFPEITGKFEDLKEILDEEEESFARTLDRGEKLFESYVQQAKKEGSNTLRGADVWRLYDTYGFPVDLTLLMAEEAGLSIDQAAFEAAQEASKEASKGAGKKGDGQAVRLDVHDIAALEANADVPKTNDEAKYGTGNVDSVVKAIYRQGKFVASTEELEDAQQVQLGIVLDRTNFYAESGGQEYDTGRIVIDGQADFVVEDVQVFNGYVLHIGRVVEGALKVGDKVVSSYDELRRWPLRNNHTGTHILNYCLREVLGDHVDQKGSLVAPSKLRFDFSHKSPIPTAELDRIEDMSNEWIKRNVKVFSKEMDLSTAQKIPGLRAVFGEAYPDPVRVVTLEFSLEEIQADIENPKWRSTSVEFCGGTHVQKTGEIKEFVITEESGIAKGIRRIIAITGEDARKASQLANDSEARFEQIIKLDLVEKEKQLKAFELEVATLTVSVGRRDRLKQRIAAERKAIVDAARAAEKEQGKAVADEVDRFFKENPDAKIMVARLDAAKGNPKVIQSAISQAKTLSKAGYFFSATEDGTKVAHLNVLPKGEISKEFNAKTWFNAVAAIVGGKGGGKDDGAQGFGDKADKIDEAIVEAKKLYESR</v>
          </cell>
        </row>
        <row r="446">
          <cell r="L446">
            <v>4.2700000000000001E-5</v>
          </cell>
          <cell r="M446" t="str">
            <v>MTHLPPPKPGARNPSYLVSGWNGAVASEEERCSRMGVDVLRENGTAVDAAITTALCIGVVNSFSSGIGGGGFMVIRPPSSTRHGLPSTYDTLRNPHCTHPISVDFRETAPLASHPDMFTASARPDDPSWDPNRASKVGGLAVGVPGELRGFQAAYEACGGGVSWERIFRPVAQLAREFRVGKELHRRLNARWSGGDEGPTISEWIKDEEDWRAMFMRPGGNEFLQEGDIVRREAYARTLEKLGKGGADVFYEGEIADRIVETVRKDGGILSKDDMRSYKAIVRRAEEGTYRGRKYYTGSYPSGGPIIRMLFNVLDGYADFVDAGRTGLAEHRFIEAMKFAFAARTNVGDPPFIDNAAKLAEIPTRKYADAVRGNITDSRTHKLSYYHPRFDIKEDHGTTHLSVIDQWGGAVALTTTVNLIFGSRLMDEETGIILNDEMDDFATPGLPDAFGLRPSPFNYPVGGKRPLSSTAPLIMDHANSDDVYLSLGGSGGSRIFGAVAQTLLNLDWGHDLSSAVEAPRVHHQLLPAYVSIESTFRPDLVKELKARGHDVTLFDINLGIAEVQAVMRDRDGRFFGAFKRRTLALRKPTQADLIPFAAASDSRKNGCVLSPSPAMRASIANRVLHEQGPCSILE</v>
          </cell>
        </row>
        <row r="447">
          <cell r="L447">
            <v>8.0599999999999997E-4</v>
          </cell>
          <cell r="M447" t="str">
            <v>MSTQPTNHFTQAPHKLLSVPGPVEVSDEVLYANAHPSMSHVSPAFAPVFGDCLRMLRKLLYTEKGQPFIIAGSGTLGWDLVAANLIERDQKALVLNTGYFGDAFADCLETYGAKVDQVGAPVGGRPTMQQVEEALKKEKYAVLTFTHVDTSTGVLSDAKAIAETVRRVSPDTLIVLDGVCAVASEEIRMDEWEIDVVVGASQKGISVPPGLSITALSQKALQVLENRKTPVPSYFANYKRWLPVMESYEKGTPAYFATPSVNLIYALEASLKTIVSGPVSLEDRFRMHKEAAQKFRDATLKLGFKLVATEEGGAANGMTALYVPEDVPPPALIGALAERGIVIAGGLHKDIKVRSNVTDVGQA</v>
          </cell>
        </row>
        <row r="448">
          <cell r="L448">
            <v>3.2499999999999997E-5</v>
          </cell>
          <cell r="M448" t="str">
            <v>MTALARRLEATLASRSDRQMLRALDPNPPPSSTLVDFSSNDYLSLSRSPILRKKLLDELNKPSTPLFGPPSSRLLDGNSPLHASLEHRLASFFCAPSALLFNSGFDANSGLWSCLPAPDDWIVFDELVHASIHDGMRASRVPKERRRAFKHNDVKALERLLREIVEQDEGVRDGTKSVWVGIETLYSMDGDLVPLKEVAEVVQRVLVAGNGHLVVDEAHSTGLYGPNGRGLVCALGLANRVTVRVHTFGKAMAASGAAVLASPLIRNYLINYARPLIYSTTMTHLSALAVHKSLELLEEGGSEEPAANVHSLASLLISRLSAVLPPTSSVSLPQELVALASSSSISPHPLTSPIIPLLTPTPRPLSAFLRQKGFLVRPITYPTVPKGQERVRVCLHAGNAREEVEGLVRAVEEWVKREERERGEGRSAVAPSPRSPPEALQAKL</v>
          </cell>
        </row>
        <row r="449">
          <cell r="L449">
            <v>3.1699999999999998E-5</v>
          </cell>
          <cell r="M449" t="str">
            <v>MTVPLPSVRLASSSTAAPPPLRPPLSSKERIARNQAKRVQVSRDFRTDTITIPTDELYELMKNASRGDSVYDEDEDTIELEQRIAEMAGKEAALFCVSGTMTNQLAIRTHLHQPPYSVVTDHRAHVHISEAGGIAFHSLATTNAVYPRDGHHMTVEEVLDECVVDDDIHVAPTKLVCVENTLSGMVFPQSELVRLRSALDSFSIPLHCDGARMWEAMAKTGMSLSEACAPFHTVSLCLSKGLGAPVGSILLGPKDFIRRATWFRKQFGGGIRQAGGLALAASVCLDTVLPQLPRTHYLATKLARALAAEGVQLDLPTETNMVWINPEPLGFSMTELQEAARAKAGITLGAPRGRVVVHYQIDERAIDELVEVVRELKAQRTEEARQWEEQVGLEIAEEIRRKSRLYAEGQYDGRIEGPKRSLPAYGKR</v>
          </cell>
        </row>
        <row r="450">
          <cell r="L450">
            <v>3.2100000000000001E-5</v>
          </cell>
          <cell r="M450" t="str">
            <v>MAGVFSAQRLAGKTVLVTGASGGIGAATAILFARAGASLILTARRQAQLDEVKRAAEQANKEGATGKGGKVVTLTLDMQDRKQIKGLLDRIPEELREVDVLVNNAGLVYGREQVGDIDEDEIDTMINTNVVGLISLTQIFVKEFKKRNRGHVINLGSIAGIEPYAGGSIYCATKHAVHAFNGSLLRELVGWNIRVTCIAPGMVETNFSITRFRGDEDAAKKVYEGITPLSANDIAEEIVWAASRPEHVNIADVLVFPSAQASAIINHRGPQNGGK</v>
          </cell>
        </row>
        <row r="451">
          <cell r="L451">
            <v>3.82E-5</v>
          </cell>
          <cell r="M451" t="str">
            <v>MRFAFYVSGHGFGHATRVAAVTTELLQAGHEVTVVTNAPEIPFASVLPPSTLPAAARDVANPGPSTAPLKRYATYRRRNVDAGIVQPKAYDVDRRATYEVLKRFLDAREETLKEEVAWLRQERIDAVLSDATFLGCAAAAGAGIPAIIISNFTFDSCYSYLSHPSLPSSTSTETPEPPLDPAILDPLVDQTIADYACASLLLRLPGVIPLPAFDSDVPMPSGRWVSDDRTTFVPEIEAILSRPSSTIPSASQGRKVVDVPLIVRPPSPAANTPDFRNDLLSSMGVPDYLLDSKILLVSFGGQAIPRPRSRPPSPLSSPIRRSISATSSLSLDVPQNERREAGLLPKGWIAIVTGLSGGDNAIRDDLPYGFFASEKDVYVPDLTWVADCVLGKLGYGTCSETLSCRTPFIYVPRPLFVEEFGLKRLMQARGVSLELDRADFEAGRWEFHIEEAYEQGRAAKEEARKTGFVDERAGEVIRKEIEAFIEQWQGK</v>
          </cell>
        </row>
        <row r="452">
          <cell r="L452">
            <v>7.0700000000000001E-6</v>
          </cell>
          <cell r="M452" t="str">
            <v>MLQRVLHRLQTTRVSLPTTEPSPSSSLLTPNIRTDERRRTNAPLSTLLSAILLPGALLALSLLTLVYLLPSAQDTLEPGKGKGDWKHRNGSNVDVFERFWISTKEPGTGREAKAAFIALGATMTDFLLTPSPSASPIDLVLGYENTTSYLTAEQNAYFGAVVGRYANRIANASFTDPSTGETFHLPPDERGKTTLHGGTSGYSRAGWKVRERTGDRVVFSLRDEGAEGFPGTVITTVTYTLLHSPIRLRTQFFSRVLPSNSSSSSAARTPIMLSSHTYWNLDGFQRDLGGKGGKGGAEEHEVWVQAEKRVEVDDDLVPTGRLISIPPESACDFYSSSASSSSPPAQATTLGERLKMDEMRGLCGPGCTGLDTAFVLSRPEREVETDVVMRMQSRASGIRMDIRTNQPLIHLFSSSTFSPTSSHGFPRKPSHLPAGELTEEERYYPRYGALAIEQEGWIDAVHHAEEWGVDPAQFYSPERPYSWWSEYEFSQLD</v>
          </cell>
        </row>
        <row r="453">
          <cell r="L453">
            <v>1.0120000000000001E-3</v>
          </cell>
          <cell r="M453" t="str">
            <v>MTTLPPFPLPATPSIPDEHLASTPALDLFKLAAAEFIHSVLPEVDVEKAFEGVESGKTGKNVQGDFTVAVPRFRLKAKPNEVAEKLVAAFKPTPYLASITANGAFVFFNCQVNALASLVLNQVNTQTYLTPDEDHSALSTFANLSLSDSGADKPPAGLKLLKKNGYGTNQSGKGKNIIVEFSSPNIAKPFHAGHLRSTIIGAFLANLYEANGYNVLRMNYLGDWGKQFGILAVGFERYGSEEELEKDAITHLYDVYVKINKDGETDESIHDRAREFFVKMEAGDEEAVSLWKKFRDLSIVKYKETYARLNIYFDLYSGESQVSQKAQTDALEALQKSGIVEESQGALIVDLRKYKLEKTVVRKKDGTSVYITRDIGGAVERYEKYKFDKMVYVVASQQDLHLAQFFKVLDLMGYDWAKTLQHVNFGMVLGMSTRKGTAVFLEQILDESKRVMHDVMRKNEDKYAAIEDPEYTSDKLGITAVKVQDMSGKRINNYEFKWERMTSFEGDTGPYLQYAHVRLSSVERKNAPDVVLPPPAERPSAIDTSLLTEPKAREILLLLGQYPDVVRAALKSLEPSTICTFAFRLSHLISSAWETLIVKGQPRDVALARLWLYVSAKDVLGSAMRLLTLEPLERM</v>
          </cell>
        </row>
        <row r="454">
          <cell r="L454">
            <v>1.8799999999999999E-4</v>
          </cell>
          <cell r="M454" t="str">
            <v>MPLDAPTYTYKFLKSHTVGIVGCPFSGGQPRAGVDTGPLELIESGLVQDIEALGWKVDFAGADTLVSPLVADGPDPDIGKLKKPRLVSNVNKQVAERVYKHAGAGELTVTLGGDHSLAMGTVSGTFKAHPDAALIWIDAHADINTPLTTPSGNLHGCPVSFLMGLPGTSKEEIPEFGWIEPVLKANRLVYIGLRDIDEGERKILKENNIKSFTMHHVDRYGIGKVVDMALDHVGRDRPIHLSFDVDAFDPAVAPSTGTAVRGGLQWREGLCAVEMIAETGNLVSLDIMEINPSISSTDNDVKQTVDVGRALVRAALGETLL</v>
          </cell>
        </row>
        <row r="455">
          <cell r="L455">
            <v>8.4700000000000002E-6</v>
          </cell>
          <cell r="M455" t="str">
            <v>MATSAASTAVNGMHPAPPRVAFLGPIGTYTHQATSEFFGACELAPQARIADVFTAVSSGSASYGVVPIENSSFGPVAESTEQLRTTELSVRGMLALRIGHALMASRKAEKGKLKRVFSHEQAIGQCRRYLDERYPDIEIIPVNSTAQAAERAVDDLEALAICSLKCAEVYDLDVVDTDIQDAGEANTTRFIVLSHSSVPLPSRYPISRPATVDTASEQ</v>
          </cell>
        </row>
        <row r="456">
          <cell r="L456">
            <v>5.9500000000000004E-4</v>
          </cell>
          <cell r="M456" t="str">
            <v>MAGVIGKAQEQVAQALEAATAALSLDAVYVDEATGDDKDGDGSQAKPFKTVAGAYIARSSDAINVHVRQAPAEGQTEGSWAAATASAKKKAAKLLQTHKNKLAKQEELRKREEAEGEARRAAEAKKLEEAKAIVLEEPTTEATRIKIRQATEQRGKRVRVFGWVHRLRQQGGMTFVILRDGSGYLQCVLSGRLSQTYDALTLTLESTIQITGVINQLPEGKTAPENHELTADWFAVVGKAPGGDDAFLNQVNEDADPSQLADARHLVIRGENASAILKVRAALLQSFRQSYANLGLLEVTPPCMVQTQVEGGATLFAFDYYGEQAYLTQSSQLYLETCLPSLGDVFCVQESFRAEKSHTRRHLSEYTHVEAELAFLTFKDLLEHIEELICQTIDRVLADPKIKELIDHLWAGKGKFEPPSRPFMRMDYRDAIKWLNDHNITRPDDNGVEGPHVVGDDIAEAAERKMTDTIGRPIFLINFPKDIKSFYMSRVPGDEEYTESVDLLMPNVGEIVGGSMRISDLDELLAAYKREGIDPEPYYWFTDQRKYGTSPHGGYGLGLERLLAWLLNRYTVRECSLYPRWTGRCTP</v>
          </cell>
        </row>
        <row r="457">
          <cell r="L457">
            <v>1.0900000000000001E-4</v>
          </cell>
          <cell r="M457" t="str">
            <v>MFVKASLALAAAASLLGTTSAAPLASSFVERSLVERAPVTSVDFNVTYKSNYTEHLPKTLILATGGTIAGSSSSATDSTAYTAGVVGIGVLVEAVPQLLNVSNIDGMQVSNVGSESLTDEIALRLSKLANKALCAADAPYDAVVITHGTDTLEETAFFLDITIGCDKPVVVVGSMRPSTAISADGPNNLLQAVTTAVSPNSRARGTLIVLNDRICAAYYCEKTQANTLNTFASPEPGYIGGLLSDKPFYYMGASKPTFKQVFDISNVTELPHVEIFYSYQGADFELLNTTVANGAKGVVIAGTGAGSLTDAGMTNVDATVSSGVPVVRSTKINVGFVTPGDYPNTIASGSLNPVKSRRQLQVLLALNKTNDEIRTAFEEPLKTYLNFNISSYY</v>
          </cell>
        </row>
        <row r="458">
          <cell r="L458">
            <v>6.0599999999999998E-4</v>
          </cell>
          <cell r="M458" t="str">
            <v>MSAPAKLRGNPPAPAPIVVQKYGGTSVGKQLHMITGNIVPQYLNDGYRVVVVCSARSGNTKATGTTNLLLRAALEAIRPKGPDLSSSVPSLRNSPSQSPAPGTPVTPRQSYLSGSLSNLRMTASGVGLDKMNGDDDRQLFDDTVDQIKRDHLEAAQKTIVNSKEVLQEVEEELEYDCERLRGFLRAAQIIDEISTRSKDIIMGVGERLSCRIVAASLRDRGIDSELVSLESIIDWDVLGDEAEVASKSADGPPQLGQEFYSKLSQRLGERLAECGDRVPVVTGFFGVVPGSLLAQVGRGYSDLCAALCAVGLSAAELQVWKEVDGIFTADPRKVPTARLLSTITPEEAAELTYYGSEVIHPFTMEQVIRAAIPIRIKNVENPRGEGTIIFPDTVSADAADETHTAKTTVAPSAAPYAPASLPSSVLEPHLGPTAITIKDTVVVLSVHSNRKTISHGFFARIFGALDKHGIVVDLISTSEVHVSMAIHGEIRKSVLDRVTRDLKVVGEISISRDMAILSLVGKHMKNMVGVAGKMFTTLAEGNVNIEMISQGASEINISCVIEERDAVKALNLVHLKLLHQAPQVFS</v>
          </cell>
        </row>
        <row r="459">
          <cell r="L459">
            <v>1.552E-3</v>
          </cell>
          <cell r="M459" t="str">
            <v>MSSTVAAGSKGRVLLAYSGGLDTSCILAWLIEQGYEVIAFMADVGQEEDFDAAREKALKIGAKKFFLADCKKEFVEHLIYPAVQANCIYEGVYLLGTSLARPVIARAMMDVVVTESCQFISHGCTGKGNDQVRFELAFYALQPDIKVIAPWRDPVFFERFAGRQALLDFAAEKGIPVFQTAAKPWSTDENLFHISYEAGILEDPDVTPPADMWKLINGLDKCPTTPERISITFKKGIPVCLLIHPEGAQPVPSTDGTEITDPVEIFLTLNKLARKHGIGRIDIVENRFIGVKSRGCYESPGATILRKAHMDLEGLVVDRNVRALRDQFVTTELSKILYNGYWFSPEREFVQSCLQKSQETVNGRVRLALILGNVIVEGRMSESEALYDAEQVSMDSVTNFDPQATSGFIAIESIRLRKWGEQRLKKGGNVKPESVYAPKTEI</v>
          </cell>
        </row>
        <row r="460">
          <cell r="L460">
            <v>2.0439999999999998E-3</v>
          </cell>
          <cell r="M460" t="str">
            <v>MCGIFAAHAYDPKDLPSFRARAVALSKRLRHRGPDWSGCKMTQDAILVHERLAIVGVDTGAQPITSDDDKLVLAVNGEIYNHRALRKQLKNPGTFKTHSDCEVILHLYKEHDKDLCAMLDGMFSFVLVDTSVSPSRLIAARDPIGITTLYQGWNSQRPGTVYFASELKALHDECDKVISFPPGHVYDSATQETTRYFQPSWWNGDVDPKAVPTKPADLDELRTKLEKAVKKRLMSEVPYGVLLSGGLDSSLIAAIAARETEKVAAAQQAHQHQGKQGSAGDASGLVGVDDEAAADEVGTLTSWPRLHSFSIGLEGSPDLLAARVAAEYLGTVHHEYTFTVQEGLDAVEEVIYHLETYDVTTVRASTPMYLLSRKIKAMGVKMVLSGEGSDEIFGGYLYFYAAPTAADFHQECIRRVKNLHTADCLRANKSTMAWGLEARVPFLDKEFLETALNIDPQQKMFSKGSLQERDADGRPIMEKYIIRKAFDVGPKGERPYLPDEILWRQKEQFSDGVGYSWIDGLKDHAAQVVTDEQMASAAQRWSLDTPETKEAYFIRQIFESHFPSEAAAKTAVRWIPRADWGCASDPSGRAVQIHESAYDGKATQA</v>
          </cell>
        </row>
        <row r="461">
          <cell r="L461">
            <v>1.261E-3</v>
          </cell>
          <cell r="M461" t="str">
            <v>MLATCLTRTGHRASLAPLARSLTLQRSHSHLASSTHTTTMTGSGLHSILDKVIPHHHSRSNSTESSRATSPTPTGTGSKTPLSAATSRKSVDSKHSSSHEIVLGENGEPLSKSELKKRQKAEEKERLKQEKAKKIAEKEAAEKAAKQQAEEDYSPNSYGKLPLNNSSERTGAKREKFEDISAAREGETVLVRARLQTSRAQGAKMVFVVLRQQAHTLQGLVVVEPEHVSKKMVRWVESIHDESIVLVEGVVQKAKEPIKSCTIHDVELKIRKIFVVSEAPAMLPFTINDALRPMDAEDGVQVALDTRLDNRVLDLRTITNQAIFRIQSGVGNLFREYLNTQGFTEIHTPKLQGAATESGASVFRVSYFKTIAFLAQSPQLHKQMCIAADMEKVYEIGPVFRAEDSNTHRHLTEFMGLDLEMAFEEHYHEAMETIDGMLKHVFAGLKQRYAEEIGVVRKQFPHDEFTWLPDTLVLKHTEAIKLLQDAGVQQGTPPQPIGDYDDMNTASEKALGKIVKEKYGTDYYIIDKFPLEIRPFYTMPDPSNPKLSNSYDFFMRGEEILSGAQRVHDAALLEERIKSVGINPDDMKPYVDAFRLGCPPHAGGGIGLERVVMLFLQINNIRRASLFPRDPKRTSP</v>
          </cell>
        </row>
        <row r="462">
          <cell r="L462">
            <v>3.7680000000000001E-3</v>
          </cell>
          <cell r="M462" t="str">
            <v>MLLELADGSAYEGYSFGADKSIAGECVFTTGMVGYPESLTDPSYSGQILVLTYPLIGSYGVPKRPAKGTVNPASLPHEFESYKIHVAGLIVSNYSGAGDDFSNHSAFSELADWLKEEGIPAIYGVDTRDLTKKLRERGSTIGRLSQRKKGVEVEEGAFNWREAYEQLEYHDPNADNLVAAVSTPQPVLYPADSGVSPLKHTSGRNLRVICVDVGMKYNQIRCFTKRGVELKVVPYDYDYLSPNEEPFDGLFVSNGPGDPATLKSTTAILAKAIEAAKVPIFGICLGHQLLARASGASTLKLKYGNRGANIPCTSLVTGRCYITSQNHGYAVDTQTLQQGWKELFINANDSSNEGIYSTERPYFSVQFHPESAPGPRDTEFLFDTFISAIQKSLEKQASGEKLTGPVVFPGGDAAENAAKTPRVDVRKVLVLGSGGLSIGQAGEFDYSGSQAIKALKEEGIYTILINRELERVVDARPPAANIATIQTSKGLADKVYFLPVTADSVRKVIQHERPDGIYCTFGGQTALQVGIKLKDEFEGLGVKVLGTPIETIITTEDRELFAQAMEQIGEKCAKSAAANSVQECIDAANDIGYPVIVRAAFALGGLGSGFANNEKELVELCTKAFATSSQVLVERSMKGWKEIEYEVVRDCRDNCITVCNMENFDPLGIHTGDSIVVAPSQTLTDSDYNMLRTTAVNVIRHLGVVGECNIQYALNPHSQEYCIIEVNARLSRSSALASKATGYPLAYTAAKLGLNIPLNEIKNSVTKNTSACFEPSLDYLVVKIPRWDLKKFTRVSSSLSSSMKSVGEVMAIGKTFEETIQKAIRAIDPSFAGFGKNAFPMEEVDEELQNPTDRRLFAIANALHAGRSVEEVHKLTNIDRWFLHKLEHIVQVDKTVAQYTASQIPRGLLHCAKRTGFSDAQIAKALGSNELAVRRLRLDYGITPRVKQIDTVAAEFPAFTNYLYMTYNGAAHDVNFGDKGIMVLGSGVYRIGSSVEFDWCAVRAIRTIRERGFKTVMVNYNPETVSTDYDEADRLYFEVISLETILDIYEAETSSGVVVSMGGQTSNNIALPLHRQGVKILGTSPENIDMAENRYKFSRMLDKLGVDQPLWKELSTMEAAHEFCNKVGYPVLVRPSYVLSGAAMNVVYSGDDLDAYLKQAAAVSREYPVVVTKYVEEAKEIEMDAVARDGKLVMHYVSEHVENAGVHSGDATLILPPQDLDPETVRRIEEATRKIGAALNVSGPFNIQFLAKNNEIKVIECNVRAARSFPFVSKVTGIDAIELATDIMLGLPVTPYPELNLPKDYVGIKVPQFSFGRLAGADPILGVEMASTGEVACFGRDKYEAYLKALLSTGMRLPKQNILFSIGPYKEKIELLPSIQKLHSLGYNIFATVGTADFLQEHGVPVKYLEALDEEDDRKAQKSEYSLREHIANNKIDLYVNLPSKNRYRRPANYMSKGYRSRRMAVDFAVPLVTNVKCAKLLIQAIARNPSLEISNVDYKTSSRTVVLPGLVNTRCFVPGVAAPGSKDFAAVTKAALAGGFTTVQVLPVGDKANVVDSPSLDVARDNAASAACDYSLAIAATADNASHLTGELIAGARTLFLPSQNLSASNDKVSTVAEHFSAWPLNKPIVTDARTTDLASVLLLASLHGRSVHVTNVQTENDISLISLSKDKDLKVTCDVSIYSLFLTREEFPGSTCLPTAKDQAALWDHLDTIDVFAVGALPFRLATELGKPYSPEAGQEEAMQLLLTAVHDGRLSLDDIISRLSENPRAIFDLPPSPTETYVEVEVDRTVVVPRRSYWSPLEGKKLAGAVHRVVLRGETLLLDGQFVARGAPAGRDLSALAGASKTERRQARFSVSATRPSLASIGMPTRENVTSPTMAPVSSQALATKSPKLASARSPRLEATESALQPSLMSLATDPVASSLALVSPMASLRKLLSAASRAYNRRHVLSVRSFNRDDLHTLFGVASEMRMLTERGVPIDIMRGRVLSTMFYEPSTRTSASFEAAMARLGGSTVAVTPETSSVVKGETLADTIRTLGCYADVIALRHPAAGSAQEAARYSPVPVINAGDGIGEHPTQAFLDIYTIREELGTVNGLTITMVGDLKNGRTVHSLVKLLSLYSVSLIFVAPPTLSMPESVKAEAEKAGIPVFETTSLASVIGRTDVLYVTRVQQERFASQAEYDAVKDSYIVNNEILSGAKEHCIVMHPLPRNAELDPSVDLDARRAAFWRQVRFGLFVRMALLALVAAGSA</v>
          </cell>
        </row>
        <row r="463">
          <cell r="L463">
            <v>1.072E-3</v>
          </cell>
          <cell r="M463" t="str">
            <v>MALSATPGKASVVLGAQWGDVRKGKLVDILAANADICARCAGGNNAGHTIVANIDGKKTKFDFHLLPSGLVNPECTAFIGNGVVVHVPSFFQELDTLISKGLNCDGRLFVSDRAHLVFDFHQIVDGLKEVELGGSSIGTTKKGIGPAYSSKSSRSGLRVHHLFDEEAFAAKFRKLVEGRFKRYGHFEYDTEGEIVRYKELAKRLKPFVVDGPSFIHNALANNKRILVEGANALMLDLDFGTYPYVTSSATGIGGVCTGLGLPPRAIGETIGVIKAYTTRVGAGPFPTEQLNKIGEHLQEVGAEFGVTTGRRRRCGWLDLVVMKYSNLINGYTSLNLTKLDVLDDLETIQVGVAYHLDGKPLDAFFPADLDTVARVEVQYVELPGWKQSIQEVKRWEDLPKACQEYVEYIEKFLGVPIEYIGTGPARESMIVRKKN</v>
          </cell>
        </row>
        <row r="464">
          <cell r="L464">
            <v>3.6600000000000002E-5</v>
          </cell>
          <cell r="M464" t="str">
            <v>MTVPVPSINGHSAAHTAATRTPGFSTRAIHVGSEPENSISRGVNTPLDLSTTYKQDRVGVHAGFEYSRSANPSRLAFERAIASLEGVDVLLSQALKDEGIDEREWEAGPAGVAFSSGSAATAAVIQALGGHGGHLVSVGDVYGGTSRYQLKMAGPLQGLETTYVDMSYSTKPDGGKVETEEEQDSVIVDRIELAIRPETKLIWIETPTNPMLSLVPIALVASVAKKHNLYLVVDNTFASPYLQQPLLLGADIVVASSTKYIGGHSDVVGGLAVTGNPALLSKLRFIQNAGGAVPSPFDAYLLIRSLKTLALRVREHSRNALAVARWLEEEAIPAGLVRDVRYPGLRRAQETPAQKRERYLAWEQLSDEAKRWLARVGYTRDSEGGFPAGGMVSFHIRSDAAQSQTETKVAETFLERLRVFTLAESLGGVESLAELPLKMTHGGVDPSHRAKLGIDGELIRLSVGVEDVEDVLHDVETALRAAVKA</v>
          </cell>
        </row>
        <row r="465">
          <cell r="L465">
            <v>6.4099999999999997E-4</v>
          </cell>
          <cell r="M465" t="str">
            <v>MSSNGAAPTAGQVARTAKETFDASQLLDSSERHTALLALKQALTDAKEEILQANRQDIEAAREQVAAGKMSSSLLKRLDLQSSADKYDSMLQGILDVDSLPDPTGQVTYARKLDEGLDLYRVTCPIGVLLVIFEARPEVIVNITALAIKSGNAAILKGGKESIHTQNVMTRVIQSALSTTSLPPAYIQTVSSRSEIASLLSQDRYIDLVIPRGSNSLVRSIQNGTRIPVMGHADGLCAVFVDESAVEKKAINVVVDSKTTYTAACNAAETLLIHDSLLSSLWPRLASALLDANIQLRCDPSTLSALSSSIFSHPSFSTLVKPSTDEDYETEFLDLILAVKAVPSCAAAISHINNHSSHHTDAIVTEDEANARAFCRGIDSAGVYVNASTRFADGFRYGFGTEVGVSTGKTHARGPVGLEGLVIYKYQIKSTAAEGHGTAVFGSGEGKKPFLHTPLPLDKPAY</v>
          </cell>
        </row>
        <row r="466">
          <cell r="L466">
            <v>3.3500000000000001E-4</v>
          </cell>
          <cell r="M466" t="str">
            <v>MVAASAPKPPQFSLEKAIRKNILALAPYRCARDDYSEGILLDANENALGHALPKESKQQQNGHAVDTSFDDLDLNRYPSPTHFDIKQRLCELRNVPSPHNFFLGVGSDECIDLLFRITCIPGKDRVLVCPPTYGMYGVCAQVNDVEVVKVNLDVEGGAFRPKVDEINRTLSEAAQSANPIKLLFLCSPGNPTGTLIPLDDIRAILSNPDYEGLVVVDEAYIDFAGADKSAVRLLIEEGWSNLVIMQTLSKGFGLAAIRLGIAISSPEIIQVLNNIKAPYNISTPTASLALRALSPTGLSLFRQNIQTLLDNRTYLRDELLKLPAIINILGAPDANFLMAQVGDKDGKPDNKRAHDAYLHLAETDKVVVRFRGNEYGCEACLRVTVGTKEECDEVVKKLGEFLQ</v>
          </cell>
        </row>
        <row r="467">
          <cell r="L467">
            <v>1.34E-5</v>
          </cell>
          <cell r="M467" t="str">
            <v>MRIAHRGTFPTYPQSREEEVTRLRPLSLFLLTLFLAAQTRTATRTMSGLHRVPADSRVHDNPTEDHHVSSTIYGSRQAAQGIPRFEMAEDEMDPRLAQRFVKDELLMNGNPAMNLASFVTTFQEAEAEELMKENLSINFIDVEEYPAMGEIESRCVNMIARLFNAPLHDETAEAVGVSTIGSSEAIILAVLAAKRRWKNKRIAEGKSTDKPNIVMSSAVQVCWEKAARYLEVEEKYWYCRPGKYTIDPQEVVDLVDENTVLVVGILGTTYTGQYEDIETLNDLLDKKNKEKGLNCTIHVDAASGGFVVPFVNPSLKWDFRLPLVSSINTSGHKYGLVYAGVGWAFWRSKEYLPEEILFTVNYLGSPQVSFTLNFSKSAIQVVGQYYQLLRLGKAGYRAIMQNLVQIADHLSDAVANMEDGKLFEIISEGHGQSLPLVAFKLKEEKPYDEFAIASHMRQRGWIIPAYTLAPHTEKIKVLRVVVREDLSRSRCDTLIRDLKATIDYLEKAPAEVQKHLSNKSQAAGETTSKHHAVAHRNRHAVELHEKHSLGGKYGKTHAVC</v>
          </cell>
        </row>
        <row r="468">
          <cell r="L468">
            <v>4.8600000000000001E-6</v>
          </cell>
          <cell r="M468" t="str">
            <v>MSLSRHLNPDRVIQEAREHSKKHRGGRETIHDMLNRGEASGHLHGSHKGHANYDTDPIPKYRIPSKGTDAKTAYDLVNSELLLDGNPQLNLASFVHTQMSEYADRIMFENRMKNQIDSDEYPGTTLIHNRLVSMIASLWHADDKKEDATGCVTTGSSEAAQLGGLAMKKMWQARRKAAGKSWKEPGPNIVLGSNAQVALEKFARYFDVEARFVDVDESTKYVMDPKRAVELVDENTIGVYVILGSTYTGTYENVEEMSRLLDEYEAKTGHYVPIHVDAASGGFVAPFASPSLKWDFRIPRVVSINSSGHKFGQSYVGCGFIVWRDKQHLPKELVFELHYLGSVEYSFSLNFSRPAAPFLAQYFNLLYLGFEGYRRVALNDLKNARLLARALERSKYYKVVSEVHHLKDRSLTEKAKETVGAVDDVEAYVPSLPVVAFMFSDEFRKEYPRIKQRSIQLGLREHNWIVPNYDLPPNAQDKEVLRVVIRENFNEDMVERLFHDIIEVTEQLMDEHKADVRQPGEGEGRNVNAPKHGKGKEQSVSERMAASHGEGTRPVGHDSVC</v>
          </cell>
        </row>
        <row r="469">
          <cell r="L469">
            <v>3.0400000000000002E-4</v>
          </cell>
          <cell r="M469" t="str">
            <v>MPSAMLSPPSPLEHLKDRLDVPRTPSPAHGTIKHNDLGYRKASFAGKDKHKEAVVDIVASNGFLPELLVQPEVDWFYSQLGIDDGYFSLTSPQEVADHVESLYGAKVQAHASHQDYLEIKLEKEGDSSAVYIFTSPPGVSLANGPQYEQRIDSQYLDNSNPTDAWRLESYRAVPPATTNGDDTNGQAPIESVAAQLRSYFVSKCDFVDTKLDEQELVKPGVNIREVGDKTFLEKATDNTLEIYQELMDEALRRMGPVVAAYDVENSRERRIVLAYKQGGTRSFFSALSDLYHSYGFYSTRKYVENLRNGVTIISLYLHPLQGIPNEGNILQIIKESSLIYVLPNNPLFTGSQLSVQESTYAYSAWVFAQHFLNRLGPSYAALKNILDENDSVQAGVLSDIRARFRQETFTRASILECLQQYPDVIRLAYISFAYTHYYSNYGNNLVPTLSYARLQTAEVLTSDQLKAHIRKNVLNKHDAQILESLVTFNNAILKTNFFTSTKVALSFRLDPDFLPESEYPVRAYGLFLVVGDGFRGFHLRFKDVARGGLRMIMSRNREAYSVNQRSLFDEVYGLASTQALKNKDIPEGGSKGAILPDLGANPQTCFCKFVDSIFDLLLPGRTPGVKDKIIDLYGKEEILFFGPDEGTANYMAWVADHARARGAPWWKASSTGKPASTHGGIPHDIYGMTSLSVRGYTTGIYRKLGLKEEEITKVQTGGPDGDLGSNEILLSKDKTITIIDGSGTLHDPHGINREELVRLAKARKMVVNFDRSKLSKDGYLILVDDRDVTLPNGDVVADGTDFRNTAHLHYKADILVPCGGRPESVNVNNVSKLWDADGVTNFKYIVEGANLFITQGARLQLEKKGVVLFRDASANKGGVTSSSLEVLSGMALDDAQFIDLMTSAGKDGLPEFYQQYARSIQETIFKNATAEFETIWAAHEKTGRPFTLLSDDLSRKLVQLQAEMEESTLYDDQQMRRAVMERALPKLLIDTAGLDKILARLPEAYKHSVFSCYVASHFVYTYGIDASPIDFYRFLRSLTQDDN</v>
          </cell>
        </row>
        <row r="470">
          <cell r="L470">
            <v>5.7200000000000003E-4</v>
          </cell>
          <cell r="M470" t="str">
            <v>MLYLLDYGAGNVASLANSVRSLGYEFKWVQSAEDIEKADRILFPGVGAFGSAMAGLRKRGFVEPLKAYIASGRPYMGICIGMQALFASSLESPDEPGLGVIDAQVGRFSSEDKKVPCMGWNGATERREIGQEGKEAYGFGEGEESYYFVHSYRVDANQPGVQDWALTLTQYGEEKYVSSVQRGNVFGTQFHPEKGGKAGLAVVEAWLKATDKDGKGMLDVSKKALRPQADVDADLTRKGFTKRIVACLDVRANDQGDLVVTKGDQYDVREAEESVTTEDVESKPSGAPEESSSTSPSAPVAETTLPTSTVSSDPTAPPPAKRQRQVRNLGKPVDLARRYYAEGADEVAFLNITSFRSCPLHDQPMLDVIRQAAETVFVPLTIGGGIRDTTDPDGTTRSALEVAGTYFRCGADKVSIGSDAVFAVEELLAADGKPTGKTSIETISYAYGAQAVVVSFDPKRVYVNSIDEIPEAHRPCAVDLAGPLASSPDKELKPDLGPNGERYCWYQCTVRGGRETRDVDVVQLAQGVEKLGAGEILLNSVDKDGSKSGFDCRLVDLVRRSVGIPVVASSGAGKVEDFSEVFETTGVEAALAAGIFHRKEVLIEAVKKHLVDAGIKTRRV</v>
          </cell>
        </row>
        <row r="471">
          <cell r="L471">
            <v>3.2400000000000001E-4</v>
          </cell>
          <cell r="M471" t="str">
            <v>MQPASAVQQPAQQAAAAPSKQVQVDSMTSRVDVINTEAGRILCVADVRGAISTLNTLAAEHSAVAIIHSGDFGFYEPSSLASISDRTLKHLVQYSSLISPAFRSQLLSPSTSPSQMRELLANPPKTAFPNASPSESPAFGLSEFPKLLSGELKLNVPVYTVWGACEDVAILEKIRLAPPSAQSIPSDPSTLAPAPPSTATRPSFGTLPTTPPSYSITNLTVLDEATTRVLLIGGVRLRLFGLGGAVVPHKLFDNGTGTATIAGGQGTMWTTVLQIGELVDTAQKVYDPSETRILITHASPGREGLISQLALVLKADLTISAGLHFRYGVSYNEFSVQYDPDAFRNKLEASHKSFREIWDNVKGQVESVVDDNQRSLLQNALAVANRIPTSNPPGSGGAAIEETAWKNCWHWNLPDAAYGSLVLDVREGRIGSEMKSQGFNFAYRQNTPRPAAAASPVPANAAPSSNTRPNLPHAPVATANATPAAAPVPTASAAFSQQRPFGPGANGPIGRPTPLGNHPHQRGPSGPRGGGRGGGGFTVPGGWGHAGATPVAGSVVAPSPGPVKDDAKAGSAQAKQDEAKPAAPAAAQTPAQPAQQQQQRQPSGRGPRNGGAPHQPQQQQQQSTTPAPAANAETPASNKADKTDATAVAVASADEAAATESSGAEGAPSTPGEGGRGRGRGRGGRGGRGRSNGEWRGRGGRGKSGSMSGAEGGAEGKSPAPAATPASGGGGGESGSA</v>
          </cell>
        </row>
        <row r="472">
          <cell r="L472">
            <v>4.3399999999999998E-4</v>
          </cell>
          <cell r="M472" t="str">
            <v>MCGILAVLLASQNNVASEIAEGLQLLQHRGQDACGVVTCGPKGRFYQCKGNGMVRDLLDAKNLSQLIGGMGVGHARYPTAGSSAQSEAQPFYVNSPYGLVFAHNGNLINTDHLRYYLDHYAHRHINTSSDSELLLNLLADALQKTGKFRIDEDDIFRAIREVMQMTSGGYACTAMIAGYGIFGFRDPNGIRPMGWAKRKSETVPGGFDYMMASESVVCDALGYSDWTDIKPGEAIIVTQDGVKTMQCTPARTFAPDVFEYVYFARPDSVVDGISVYRARMAMGDALAATAKAQLDKAGIKVDVVIPVPDTSRVAALQLAQNLNIPYREGFVKNRYVGRTFIMPGQELRRKNVRRKLNAMALEFAGKNVMIVDDSIVRGTTSKEIIVMAREAGAKKVIMASCAPPIRYPCVYGIDMPSRHELVAHDRTEDEIAEYIGADHIIFQSLDDLVSSCQRLNPSIERFECSVFNGEYVTGGVDEAYLSHIEGLRNDNAKRKAGQQGAGPALVNINGANASNVVLASQPLGDVTGGGEVAGGGDISQVVGLSNENAGEAKESPSIVVGLDNQR</v>
          </cell>
        </row>
        <row r="473">
          <cell r="L473">
            <v>7.1099999999999994E-5</v>
          </cell>
          <cell r="M473" t="str">
            <v>MAYEVAQALKRYGAVCPFLSHASVSSLRQYSTQSLRGTYTNRLTELASTRCPLMSHALAERGFATSAVVPARQQQPATTNQATPKSSSALAHSPSPAALARGYASIAEVQENAIRRATETSQAPQPAFVNPASISRDAHSPNEVHSAGRPTCALGFAKHRITSFRPGFDYEAFYGGELAKKHQDKSYRYFNNVNRLAAKYPVAHTANKADEVTVHCSNDYLGMGRHPVTLKAIHETLDTYGAGAGGTRNIAGNGAMHLALEAELASLHQKPAALVFSSCYVANVETLSTLGSKLPGCVILSDEMNHASMIQGIRHSRAQKMIFKHNDLVDLENKLKALPLETPKIIAFESVYSMSGTVGPIKEICDLAEKYGAITFLDEVHAVGMYGPTGAGVAEHLDFYANARGGEQGSVMDRVDIITGTLGKAYGVVGGYIAGSSQFVDMVRSYAPGFIFTTSIPPSTAAGARAAIAYQKEHLGDRQLQQRNVARVKRDLTAIGIPVIPNPSHIVPLLVGDADLAKQASDLLLTKHKLYIQSINFPTVSRGEERLRITPSPLHTDAQLKDLVAALDSVWNELGLKRTSEWEAEGGRCGVGIKEPKEVVNLWTEDLLALKDVDDARDKAVAMQGATFADAQDSAVKSKVAASASA</v>
          </cell>
        </row>
        <row r="474">
          <cell r="L474">
            <v>6.9999999999999999E-4</v>
          </cell>
          <cell r="M474" t="str">
            <v>MLRRISSTVPRRPISAISPAAPTRFAARARTPRSQLALRSFATGLSQDATPTPTSSVFAPLDTFTRRHVGPQEHSIRKMLDYLGYESLDAFVADCVPEDIRLPEDAVSAEGKDGIRALSETELLRRAKELGRKNKVTRSFIGLGYHQAVLPQVILRNILENHGWFSQYSPYQAEISQGRLESLINFQSLTTSLTGLDIANASLLDEGTAAAEGMIMAFGQAREKRKTIFVDRSVLPQTVGVAKTRAEPFGIKVVVGDVRSLLSEESGDKEQHKDLLGVLVQYPEMRGEVTDWEAMAKRTHDLGGLVLCATDFLALTMLKPPGEWGADIAFGNAARFGVPLGYGGPHAAFFACTGKLKRRMPGRLIGLSKDAEGRPAYRLALQTREQHIRREKATSNICTAQALLANISAMYAVYHGPEGLRQIAEKVHGLARVVAAAVEKLGHKVLNPTYFDSLTIRLGGTAASVLHEAAVAKDINLRRVDDHHVAVTFDESHSLEDVLDLLNVFVSIQTSVKSRQLQPFTDESLIAFAQSIGVQAPKPMRATLGQKSSGEGIPPIESPAIPSNLARTSPFLTQSVWNSHHSETDLIRYMHHLQSKDLSLVHAPIPLGSCTMKLNPTTAMTPFTWDEFAKIHPFAPADQARGYKEMTDELAHDLSKLTGLPGCSLQPNSGAQGEYAGLSVIRAYHRSRGDEHRNICLIPASAHGTNPASAIMAGMRVVPVKNLADGSLDLADLEAKVEQHRDNLAAFMVTYPSTFGVFEDTITKACRLINENGGQVYFDGANFNSMMGLTSPGQVGAGAVHLNLHKTMAIPHGGGGPGMGPICVAEHLIPFLPGNPVVPSASKDAIGPISAAPFGSASILSISWAFIKMLGADGLKLSSKLALLNANYAMNRLKDHYRVKFVNKNGRCAHEFLIDLAEFDDKAGLKVMDIAKRLQDFGIHPPTCSWPISTAMLIEPTESEGLRDIDLFCDAMIKIRQEIDEIIEGKQPRDNNIITNAPHTQQVLLAEKWDRPYSREEAAYPMKSLRTRKFWPTVSRVDDKYGDLNLFCECSDVEAYADVDA</v>
          </cell>
        </row>
        <row r="475">
          <cell r="L475">
            <v>3.2200000000000002E-4</v>
          </cell>
          <cell r="M475" t="str">
            <v>MLLPASARTAAPALARGLGRRAASSSAGTVKRTALNAFHRANGGKMVEFAGWDMPLSYEGADKSKCPGGPVAEHHQVRNSSGLFDVGHMIQSTFKGPGALAFLSHLLPASLATLPIPGEDAHRPFGSTLSVLLNEEGGILDDCMITRWGEDSFYLVTNAGRADVDIPWISKHVEQWNAEKGEKVDFQVLESQALVALQGPKSHVALQRLLPSGLSVQKLLTFGQSLHLSIPSLSSSSTVHIARGGYTGEDGFEISVPNAQAEDFAGMLLEQEEVKLAGLAARDSLRLEAGLCLYGHDLDESVGVGEAGLAWIVGKDRRTPGAFIGSERTLAELKKGGTTRKRVGLTVEKGAPAREGALIYSSADAPTEPIGRITSGLPSPTIGQNIAMGYISTAEGLNKKGSEVFVEVRKKMRKAQVVGMPWITPGYYRGE</v>
          </cell>
        </row>
        <row r="476">
          <cell r="L476">
            <v>2.8299999999999999E-4</v>
          </cell>
          <cell r="M476" t="str">
            <v>MLRTAIRPIARTATLAHRQTLIRAPFPALTRSVVTKRYTVEHEWVAFDDSTGLGTIGITDYAQKALGDVVYVEVSEQGTQVAKGEEMGAVESVKAASDIFAPVGGQIAEVNEALEDQPDLLNKSPEQDGWLAKIKLSNPGEFDELLNEDAYKAHCAGSEEAS</v>
          </cell>
        </row>
        <row r="477">
          <cell r="L477">
            <v>2.7100000000000001E-5</v>
          </cell>
          <cell r="M477" t="str">
            <v>MQTVPIHDSALSLIGHTPLVRLDRIAKEEGLKCNLLAKVEGFSAGGSVKDRIALRMVEEAEKQGRLIPGVSVLVEPTSGNTGIGLALVAAVKGYRCIITMPEKMSKEKSNTLKALGAEIYRTPTEAAWDSPESHISLAKRIVEETPNAVMLDQYNNPANPDAHYHTTASEILTSLSLVPSTPSCPSSGTVDVLVAGAGTGGTLTGLSKRLREANPELVSLGVDPVGSVLARPEELNVLKEGESAIYKVEGTGYDFVPAVLSHPDVTHWLKSTDSSSFTTCKRLIRTEGLLVGGSSGAAVHAALEWLKGEEGWRVAGGVEGKNVVVVLPDSIRNYITSSWLNDDSPTASATQEADKSHSVATDLGDVDALTRKMSGLATHPDSAHGDA</v>
          </cell>
        </row>
        <row r="478">
          <cell r="L478">
            <v>3.0800000000000003E-5</v>
          </cell>
          <cell r="M478" t="str">
            <v>MSSDERTALVVGAGLVGTLTAAMLASRGWTVTLLESRSDPREGTHAERARSINLALSPRGIEALRSVSEELAGRVVSEGIEMRGRMVHKNKVVRAKGKGREVRVEKEGQDYGRYEEEGECIRSISRTALGIHLLDHVDGLPSEGRGSVTTRFETKLVEMDLRKEDGVDVVLQKKGEQPEKKHFHFVVGGDGAYSKVRQQMMRGSKLRFDYRQFYAPHSYLELSIPPGPNDTFLLEPDYLHIWPRGEFMLIALANQDKSFTLTLFAHDSTFTSLDANLASLAPGAPNPVVELFRREFPDALEQMSEEALLQSWRENPKDGLITVECSPYHYKDKVLLIGDAAHAMVPFYGQGMNCGFEDVRVLSSILDHFGASPSPLVPSPLPYSLETASLASFSKLPTEDNETPLARALSIYTHLRAPSLAAIQTLAHQNYTEMASSVLSPLYLLRRSLDSILTSVSNVPLFAIKRDPDPLKDQGGRWESLYRMVTFRPGLAYEEVIRRRDWQGKVLDWAAKVVGRVVVAGAVAGVGLRYAGKYRLVRVD</v>
          </cell>
        </row>
        <row r="479">
          <cell r="L479">
            <v>2.52E-4</v>
          </cell>
          <cell r="M479" t="str">
            <v>MAHTRPTPDDIFDTLSIGFGPASVALAIALVELNADHPRPQTQPVYSSLGGLQHALGFDAQKVAAEQRAKGGEGRKVKAAFVERYNGFRWHPGMMLEGSKMQISFLKDLATLRNPQSPYTFLSYLASFQPSRLVSFISLSTFTPSRREFADYLTWCAEKVTTEIRAQGGEVSFGEEVVGVDALRPDEHDEGADVRVLRVTSRVLETNELVHRYTRNLVVSAGGSPKIPPQLAAPELVQTGRVLHTASFLEHIDRVLPEVVEPAEERPIRLAVIGAGQSAAECFLHLRTKLAPLLPSSLPHRPQIDMLIRSSALRPTDEGQFSNEVFDPSMSQAVYRLGEKERERVLGEAKGTNYSIVNPRTLEAVYETMYDQKVEEDIALRTNSPASSLTHDPHLNIRPYTEIREARPTSSGAIELVLFNPITREERVETYDAVVCGTGYDRQAWRGLLFPPESALESEGETIPLAALFDTDAAESPASSSSSVPESSPPTTPPPALSLPDSAFTDLSRPIPSSSSASTSSRSSISVSPSRFDSQSLRSSSKPSTAPTSPRYPSSPTSKRSPSSSCEAPFKVLENYRLSLPAQTNDGRTFRPTVWLQGSCEKSHGISDSLLSVLAVRSGEVVQSLLAEGNFDTDN</v>
          </cell>
        </row>
        <row r="480">
          <cell r="L480">
            <v>7.3999999999999996E-5</v>
          </cell>
          <cell r="M480" t="str">
            <v>MESTQPSGSFKIRGIGHVASTLAAEAASKGIRAHLVSSSGGNAGLAATHAARALGLDCTIFVPVTAKAHVLEKLRADGGEVVVGGRHWAEADAAAREFVEKKEGAIYIHPFDHPLVFEGHSRMMNEVIEQMDELQAGKPAAVVCSVGGGGLISGVFTGLKAVAPDVHVVACETTGAASFLASLRSSYSSNPPSVKLARLDKIASIASTLGAVQVAETSVKLALGHEGGVSSVTMSDARAIDAAKEFQLDHQYLPEPACAAALVPLYTPPVLHSLFPSLSFSTPGSPPLADAPAVVVVVCGGSTMTMENFVGYEREFEGKERGAVRVFRGGKEGRDEEVEA</v>
          </cell>
        </row>
        <row r="481">
          <cell r="L481">
            <v>3.3519999999999999E-3</v>
          </cell>
          <cell r="M481" t="str">
            <v>MASIPIPNDFNKCLYTPLAEADPEIQALVDRETYRQFRGLELIASENLTSLAVMQANGSVFTNKYSEGLPGARYYGGNEVVDELEVLCQNRALEAFHLDGAKWGVNVQPYSGSTANFAAFTALIQPQDRIMGLNLADGGHLTHGAYTRKRKISASSIYFQPLPYQVDHSTGIIDYDALEKNAILFKPRILICGASAYPRDWDYARLRKIADINGSYLMMDMAHISGLVAAQVQNDPFEHCDVVCTTTHKTLRGPRAGLIFFRKDKEADLEKRINDAVFPACQGGPHNNTIAAVAVALKQAATPEFKEYSTQIIKNTRTIAEELVKHDYKLQTEGSDNHLVLWDLRPLGLTGSKIEKLCDLAEITLNKNSVPGDKSAATPGGVRIGSNALTSRSMKEDEMRQVADFLHRAVQIALAAQKEAGSKLIKDFERVLKGDGEAAKQLKQLSEDVQAFATKFPLPGVPDSSTIKKTH</v>
          </cell>
        </row>
        <row r="482">
          <cell r="L482">
            <v>1.66E-4</v>
          </cell>
          <cell r="M482" t="str">
            <v>MAPPLQPTAQGLVSETEGTLSRITNGVASLPTPSSSSSLSADDLVDARGTILLPDGKRVRRPVFPANKEMYTRVPPHLMKPDGTPNYMLMSLTSNVYSILPEGTPLTPAVSLSQRLGNNILLKREDMTPVFSFKLRGAYNMMRQLTEEERWRGVIACSAGNHAQGVAMSGRELGIACTIVMPLNTPSIKYQNVDRLGARVVLHGADFDEAQRECARLAKLHGLTIIPPFNDPYVIAGQGTAAVEVLRQADVSELDAVFIPVGGGGFLAGMAAYIKAVAPPSVKVIGVETHDADALAQTLRKGEHLTLNEVGLFADGTAVRRMGDETLRVCAELVDEIILVSNDELCAAIKDVFQDTRSVPEPSGALGVAGAKKWIQQNNLIGKKMNFVSIVSGANINFSRLRFIAERAELGEGKEAMLRVIIPEKPGAFLALHSAIHPRAVTEFVYRYSSSKRAFIFLSFYLSSSSSSSRALPPQTGAGGGTSTPVLTPAQQRKEELSSIVSTLAAGGMKALDISDNELAKSHARYLVGGKSKVPNERMFRFEFPERPGALRKFLETLGTRFNISLFHYRNHGGDVGKILCGIQVPKEENSIFDEWVVALKYPFVEETSNPAYADFLGDEDGDATDAE</v>
          </cell>
        </row>
        <row r="483">
          <cell r="L483">
            <v>2.2000000000000001E-4</v>
          </cell>
          <cell r="M483" t="str">
            <v>MPTDEMFDLMRDASRGDDVYGEDQATNDLQDKIAKMAGKEAGLFCVSGTMTNQLAIRTHLTQPPHSIILDARSHVHLYEAGGVAMHSQASSHAVPPRNGHHLTLEEILDNAVFGEDIHSAPTKLVSLENTLSGMVFPQEEIVRISDCMRSNGIIMHCDGARMWEAAVKTGLSLEELCRPFDTVSLCLSKGLGAPVGSVLVGPRKFIEKVKWFRKAFGGGIRQCGSLAVAADYCVDNHFLKLKGTHELASYLAKSLADLGAQLLLPVETNMLWLDPSSLGFSIADLAARAKTRGITLGSNRIVVHHQITREACEDLVALVAELKDEYKDRPKKEIDQEQNRLYAEGVYSRPIEPPIARLGTSYGKNQ</v>
          </cell>
        </row>
        <row r="484">
          <cell r="L484">
            <v>1.93E-4</v>
          </cell>
          <cell r="M484" t="str">
            <v>MLSRSVSSTASRPVSLITPAELHKLLSSKNEEELPCVLDASWHMPGSGRQPFQEYRKKRIEGAAFWDVDQIASESDVGVPHNMPSASQFEDACSRLGIKRDSHVVVYDTVGVFSSPRTAFTFKHFNHPQVSVLDGGLPRWIAEGYPIDENRPTNPNPHAYKVDGGEKSDVRQWKDMTKNIKKGEKGDVVVDARAAGRFHGTDPEPREGLSSGHMPHSISLPFQSALSPESSTTPPYRTLLKPEELEKVFVGALGKEKWEKVKQGEKSVTATCGSGMTAAVLWLALQRAGVTDNTAIYDESWTGYASRPESKIVKS</v>
          </cell>
        </row>
        <row r="485">
          <cell r="L485">
            <v>5.1600000000000001E-5</v>
          </cell>
          <cell r="M485" t="str">
            <v>MTAQTQTGRRAYVTLLTNARYLPGLLLLDHTMKEVNTRYPLVVLTTPSFPSEHLDLLETLGMETRRIELLEPKGEVTLIAERFKDTWSKLQAFALEDYERVVLLDCDMTVFSNIDSLLEDPDILPSSDWIAANHSCVCNPLNQDWYEPDCKPENCAYTYSQSHPHSPPPPLSLLSTKRTYTLLNSGLVVLSPSPSLYHRIVNHLHTSPTIASMALPDQDLLAEVFEGRWKPLSWRFNAIKTLRWVHPELWFSKDGEGKNVEGRERNEKCGGDGVAVLHYIVEKPWLDLVPSSSRDAETQRWWWSDWHSMLDSWRADPRLEGYVERVGGLVVQGRQE</v>
          </cell>
        </row>
        <row r="486">
          <cell r="L486">
            <v>4.0499999999999998E-4</v>
          </cell>
          <cell r="M486" t="str">
            <v>MSAPFAADVQALRSSYEKAGQGHVFTFWDKLTAEEQSTFYRQLLSLNPERINSIHASSLEAEKAAAASTHDEITPPPADQSGSVIGNEKQAAEWNEVGLKAVREGKVAVLLMAGGQGTRLGSSAPKGCYDIGLPSHKSLFQLQAERIKRLQTVAGADKPVPWYVMTSGPTRKPTEEFFAANGFFGLDKENVVFFEQGVLPCLTDDGKIFLDKPGVVAVAPDGNGGVYAALRNPVSPSSSAPTILEDLRQRGVEFIHAYGVDNCLVRVADPVFLGYCISRNADCGAKVVKKTVPTESVGVVALKAGKFAVVEYSEISQEMAERKDASGSGDLAFRAANIANHFYSRQFLEEVSHFDEKQMPYHIARKKIPHVDLASGETVKPSKPNGMKLEQFVFDVFPFTKSFALLEVERKSDFSPLKNAPGTGSDDPETSRRDLLQEQKRWLEKAGAKVADGVEVELSPLVSYAGEGLEGVKGLEIKKSGVVNSLDELKQLAT</v>
          </cell>
        </row>
        <row r="487">
          <cell r="L487">
            <v>2.4800000000000001E-4</v>
          </cell>
          <cell r="M487" t="str">
            <v>MSLNENAVRTASQAHPRPADITYTYGTAGFRADAEVLDSVMFRVGLLAALRSKKLGGKTIGVMVTASHNPEKDNGVKLVDPMGEMLHSSWEAYATLLANALSDDALIARLKEVVQTAEIDLSKPAKVVYGYDTRPSCRTLVRAVVDGLSAFDVEQVNAGLVTTPQLHYLTRCLNTEGTPDAYGEPTIEGYYKKLANAYTTLAKGRHLLPALTVDCANGVGAPKLKEFVKVIGQDILPVIPVRDHINLAGQLNLNCGADYVKTQQRAPKNVDLVPWQRYCSFDGDADRIVFYYADGEGTFHLLDGDKIAGLAAGFIMDLVKDAGLGVKVGVVQTAYANGASTKYLTEVLGVPVTCVPTGVKHLHHAAESYDIGAYFEANGHGTVLFSPSTLTAIRTHTPSTPSQAAALDNLRALVELINQTVGDALSDMLLVETVLLHRQWTPAQWDAAYSDFPNRLVKVLVQDRHAFTTTDAERKVEKPEGLQAKIDEAVKDVVGGRSFVRPSGTEDCVRVYAEAATRETADELANKVAYIVFDSYGKGQRPVNGFF</v>
          </cell>
        </row>
        <row r="488">
          <cell r="L488">
            <v>2.0790000000000001E-3</v>
          </cell>
          <cell r="M488" t="str">
            <v>MLAAATRQGAQLGRALRNQPAKACRSLSSSTVSPSSLLLQSQRRVEQQQQRASDELGDIAVKRWLGHAAANGTDADRETIVRLLYSLASRREVSRYLQIFSSATHFAVLKVGGAILTNDLESLTLSLNFLHRVGLYPVVVHGMGDKLNARLEADGIVPDYIDGIRITDARTLSHARRVFLSENLKLVSALEALGTRARPITTGVFTAEYLDKPRYGFVGRITGVDKEPIEASIRAGALPILTSLAETPDGQILNVNADVATAELAKVLEPLKIVYLSEKGGLFHGVTKEKISLINLDEEYDDLMKQEWVKYGTKLKLREIKDLLDHLPRSSSVAIIQPDNLQKELFTDSGAGTLLRRGYKLYKHASIDAVGQDRLRRVLSERDEDVTSGRKSVAQVLSELEKQQAPFTIYGDEPCDVVAIVSHPEGQTPVMTKFLANQTAIQNGVTDNVFNSIKRDFKRLFWTAKADDENKSWHFERADGSFTRNGRSLYYYGVQDAGEVERLVKDLDASQRIERAYLPISYTSSARGTVHSEPKLASALRSYSTSARRPAPTAFGQQTRSFSTSPAYAAAAKRVALIGARGYTGQNLVSLLNTHPSLSLSHCSSRELAGQPLSDYTKDKVTYQNLSFKEIEQLEAQSAVDAWVMALPNGVMAPFVEAIDKGAQGKSDEKKSVVIDLGADKRFDDSWTYGLPELYGRDALRTAKRISNPGCFATVMQMLAAPLIPHMSAPPTVFAVSGFSGAGTKSGSEPKIPAESLKGGIRPYALTDHIHEREAAFQLSKLVTDEAQLSKDELKPAFIPSVAPWFQGIIATISVPLKQEMRASQVKELFEQKYAGEKLVKLQNEVPEIYQIAGKHGVRIGGIQVHSSGKRVVIVGVIDNLLKGAATQCLQNLNIALGCDELEGIPLDF</v>
          </cell>
        </row>
        <row r="489">
          <cell r="L489">
            <v>8.0499999999999992E-6</v>
          </cell>
          <cell r="M489" t="str">
            <v>MWGIETLLSTLAGGISLLVLFRRIQSTRPSLVPKSVALVVLGDIGRSPRMMYHADSLARNGYTTHIVAYRGSAPSKHLSENPHIRFVYLPTPLGWVTGLPRPLFLLCLPLKVIVGAWDLLRALVSIQIAPAFLFVQNPPAIPTLIVIKLAAFLRGSKVIIDWHNTGYSVLALRLGKRHPVVLLAKFLELLFGRLAYAHLTVSDAMKHELIKEANLRGRVVTFHDRPPASFRRLEEHEAHNLFSRLPSLNSLSDWEPAFEPDSTLFTTSSGSLRPDRPALLVSPTSWTADEDFSILLRALGLYEVAARKFAAGEGGLRDSHGQVIPLSGKKAARKLPKAVVLVTGKGAGKKAFEAEVERLEKKWNWVRVRTEWLEREDYPRLLGSADLGVSLHTSTSGIDLPMKVVDMFGCGLPVLALDFPCLGELVKDGKNGRSFKTAEDLADELITLLLGFPMPFPSDIDILRVGIKDCKYGGDEPGQEWESWEAHWDRIVAPLMAP</v>
          </cell>
        </row>
        <row r="490">
          <cell r="L490">
            <v>3.1700000000000001E-4</v>
          </cell>
          <cell r="M490" t="str">
            <v>MAGLAKAAQAQLKQALAAPAARLFSSASAAPYPASSSQPPAPGGSGNGENGAGAANGQAKPKLTKAQRFTLDPATASTPPKFPHGFLATGLHCGVKKDRSKLDLAVIISDRPCSAAGTFTRNAFVAAPVIVSQEVLARQRGIARGLVVNSGCANAVTGSKGLEDARAMSDQLDSFLSASSSSDGTGTLVMSTGVIGQLLPIEKIRQGIEASTATLGSTFSAWSDCARAFMTTDTFPKLRTRTIQLGGKEVRMVGIDKGAGMIHPNMGPPAAPHATMLGVIATDAAVEPASLQNALTYAVDRSFNSISVDGDMSTNDTVLVLANGASGMAEISEKKTPEEFVRFREELTSFAAELAQLVVRDGEGAEKFVKVTVQGAPSYEGAHKIASTVSTSSLVKCALHGEDANWGRILCAVGYSQPPFPIDPTKVTVSFVPQDGSPELKLLVNGEPENVDEERASEILREDDLEIKIDLGLGEETATYWTCDLSHEYISINADYRS</v>
          </cell>
        </row>
        <row r="491">
          <cell r="L491">
            <v>7.7600000000000002E-6</v>
          </cell>
          <cell r="M491" t="str">
            <v>MAIAALSPLHSAEGFTIDVLLRIQRATLLNPALAWLLPVLAGLKATATHPYTSTSLLDALQHLPSTFPHILRTDRLSQLALAVFALAAGLQVNSYLSRAARNNFARDRKGWDWKSEVVVITGGAGGLGSEVARRLSDKGIKVVVLDVAPLAADAPAGISYYKVDLASAEAVEEVADRIRKEIGNPSVLINMAGVVRANAILDMPQREVDLTYDINVKAHYYTTQAFLPHMIEEGHGHVITIASSTAYHQAATGVAYCSSKAAALSFHEGLTEELRHLYQPSSHARAIRTSVICPAHFKSNMFAGFESGIPEFFAPSLEVGTVAELVEKTVLSGESQHIIEPFYAKCTPLGRALPTWLYGGILACAKDAMGAVKAYKAKEAKRE</v>
          </cell>
        </row>
        <row r="492">
          <cell r="L492">
            <v>3.6999999999999998E-5</v>
          </cell>
          <cell r="M492" t="str">
            <v>MPDYPTAYDPARVLQHADFKILEDGTIPQRDTSKNVAAAYAPQAKLHLIEKPVPKPREGEVVVHVRATGICGSDCHFWKHGRIGDSMVVSNTCGAGHESAGEVYEVGPGVEGLKKGDRVALEAGLPCGECEICRIGRYNACPDVVFFSTPPYHGMLTRYHAHPASWVHRLPDSISFEEGALLEPLVVALAGIERAGLRLGDPLLICGAGPIGLISLLAARAAGATPIVITDIAQSRLDVAKQLVPGVKTVLVERGIEPKDVAAKIKKEAGLSLGLSVALECSGVESSVQTAVYASKFGGTVFVIGAGKDFQSLPFMHMSVNEIDLKFQYRYANQYPKAIRLVEAGLINLKPLVTHRFTLETAIEAFETAVDVTRGGASLSLHSP</v>
          </cell>
        </row>
        <row r="493">
          <cell r="L493">
            <v>3.22E-7</v>
          </cell>
          <cell r="M493" t="str">
            <v>MPHRQHRVVVKGHPGSSSQEIEDEPDWSGGHQHRVGFRNRDGRMPGLAPGSSIEVDEAEQERHAEDVAHAKAQLETLGEERSEGRLVNFREIVERQDDLHLRYPADRPIGWRYVLNETEDWVKNEQDWPANAKKRSQQQQQQGDDKKEHERDEPEKEQKPTEGMQQGTRSDDGSKGGDDSGKGDQQRSPREQALLENLKGELEYVAGLQMNDGSGRAMPRGLRNRTDISIDEQDQFSPDNWLPRSADLVRLTGKHPLNAEPHLTELFDAGLITPNELHYVRNHGSVPRIMWELHRVDVEVDGDLGLGPGARLSLSMDDIKDGFKAVSFPVYLACDGNRRKELNMIRKGKGFNWGAGAVGCAYWKGTLLRDVLASAGLEPDKVEAQLQSRQLWVNFAGQDELSEGTYETCIPLAYAMNSHNDVLLAYEMNGVNLPPDHGYPVRLVVPGFVGGRCVKWLRRIWITERENSSHYHIWDNRVVPAFVRSADEDDPLAHTMFHHPDTKCNEQNLNSVIVRPEHGETVSLGSAAGGRSYRIEGYAYDGGGLEVQRVEVSLDGGDEWLYCVRTFPDQPVRHGTKFWTWLHWHVDVDMAQLLNAKSITVRAFNSTKNTQPERPVWNVMGMMNNCQYVVRSEVQQQQGQDGLSVVFRHPVEPGTGEGGWMQPSEENRIAQAKQEAGTPEKQFSREEIEKHSRADDCWIVVDGKVYDATSVLDWHPGGKAAILSHAGKVHQQTTDEFASIHDDYAYGKLKDCILGSVTDKAKQFIKRSAEAAAKEAAASGSNDADQKLALKKHRWVPVRLLDRRDVSHDTRKYTFQLPDGKDTLGLGTCQHVLIGFHMPDRMLIRSYTPTRPLLPARTGSHAEGGGAANGVEEEREALEDGQGTFDLTVKTYFPDANQPGGALSNILDCIPIGEDVEMRGPTGDIVYEGNGTFTLGEGQQRHFSRVSLVLGGSGITPGFALIARILLSAKDETQLRVVDANKSEDDILLRAELDRIEKEAKEGQLRITHVLSHPASDEWTGRRGHVDADLLRDALFPPDKDSVVFLCGPPAMIQKAALPALRDWGYVEDENMFGF</v>
          </cell>
        </row>
        <row r="494">
          <cell r="L494">
            <v>5.5300000000000004E-7</v>
          </cell>
          <cell r="M494" t="str">
            <v>MRTPSSPSSASSSSAFSSSASSPLSTAPTTAPSSPKLFASGLAGLPSPFYPPTLAAREGFASSHQPDALPSAFPPLPSTSQRPLEADAVTKGTPDEWIPRDERLAPLPDLWKEGFLTPTQLFYVRNHGGVPQVTREEAANWTVDISGLVNRPCTLTLTDLLDPRRFQTVTLPVTLVCAGNRRKEQNVVKKSLGFSWGPAGLSTALFTGVYLADVLEYVEPRAEGAFGEPGYRRPEHVIFEGAEDLPNGKYGTSQRYRWARNKEKGMLLAWAMNGEALEPDHGFPLRLVVPGQIGGRSVKWLKKIEVSDRESNHHLHYHDNKVLPATLSAEQARNERNWWYDPKYIINDLNVNLAAARPAHDEKLVCSPEPEAAYTAEGYVYAGGGRRVTRVEVSLDDGAAWSLADISYPEDLYRSTPFQGRVWGTLDLTDREECFCWAFWKIKIPLDKLQDSGCISIRAMDESLHQMPSTMYWNPTGMMNNWWFRVAIHRSTDAAGKTVLTFEHPTMPGLQPGGWMERLKESGQDPANPSFVKVTTEDETILAQAKEAAAAKKPKLVMTKPGVDRKITRAELVAHNKEDEPWFVVNGEVYDGTGFLKDHPGGSESITLVAGEDASEDFMAIHSIDAKLRLADFHIGTLVGGEEAPVVAGEPVAPATPDPIFLSKTKWKPAKLVSIERVNRDSRVYRFALEHEDQPLGLPVGQHVYARLRRKVCPADAEAGGADVKVVEGELVQRAYTPVSRQGAKGYLDLLIKVYFRTSAFPEGGKMTLGFEELQVGDVVEFKGPLGSFEWLGNGSCRWRGVERKVKNIGMICGGSGITPILQVLRGVIHDEQDKDTKLHVLNANKTEADILMRAELDELSRLAGPERLRQHLVLSKGSDDWAGSLGRIGKDHLVKYMPPASPDSLILMCAPPPMQDMVVAHLAEMGWDVATQVVIF</v>
          </cell>
        </row>
        <row r="495">
          <cell r="L495">
            <v>8.9499999999999994E-5</v>
          </cell>
          <cell r="M495" t="str">
            <v>MPALPPVAEAVIGLIGMGEMGKMYAERLSKGGQCKKINVCDLPERYDQLVEYCKGASFALLLCLGLHLALITPSAGKDKLVPLRDGHLVSRESDFIIYSVEAAYVDKVVAQYGPSTKVGAIVSGQTSVKAPERAAFEKHLPADVHIVSIHSLHGPTVPSDGQALIVIQHRADNEHVRFVKEVLAPLNSRYVDLSYDEHDEVTANTQAVTHAAFLSMGTAWRCTGQFPWELGRYIGGIEVVKINITLRIYAAKWHVYAGLAILNPTAQKQIHQFAQSASDLFKLMVQNNEAELRRRVLAARDFVFGSTDGSSPDAQPAPILLSDSVLDRFAIGDPSPNQPAPPPNSHLALLAMVDCWHQLRIRPFVHLALAATPVFRFWIGVAEYLFRDEERLEAAIKAAGRLGGDGIAFSSDDAEFVIAARGWSDTVRYGSFEAYKQRFDETRMFFEPRFECVRNFFLFTRAL</v>
          </cell>
        </row>
        <row r="496">
          <cell r="L496">
            <v>1.5999999999999999E-5</v>
          </cell>
          <cell r="M496" t="str">
            <v>MTKTVQIDAHTTVPVPGFGAMGMSAFYGQINDDESKATLRKAIEIGCTCWDTSSMYGWGHNEKIIGEVLKEGDNRKKVFLISKFGLKQDGKGGMVVDGSPQNVIDALEQSIKDLGGLYPDAYLLHRVDKNVPIEETVRALDALRKEGKTKYIGLSECSAATLRRASKEAQIDFVEVEYSPFELVMERNGVLEACRELGVKVLAYSPLGRGFLTGRYKKPEDFSLASGDYRAAFPRYTKENFDRNYKIVEELERLASKKGCKSGQLALAWLMAQGDIIIPIPGTKSEKYLLENFAAREINLSAEEVAEIRKVCEENAPVGDRYPESAMHTLDG</v>
          </cell>
        </row>
        <row r="497">
          <cell r="L497">
            <v>3.2499999999999998E-6</v>
          </cell>
          <cell r="M497" t="str">
            <v>MAPPASSATETLSHTLHTLSLRSEPAGKPAETKEQKDLRLRWWSETVKEGDAYPYERFLPFFDTELRLPPLQPFKHVDPGHKALADPSPRSFLADAEVDDLTPDFGSEVSGVQLHQLDERGRQQLALFVAQRGVVAFRDQDFADQDPTWMIEDWCKFFGRPHIHPCSGAPKGYPEFHLVYRDAKAVFNYETDTRLTSSVWHSDVTYEEQPPGLTLLFLFDSPAAGGDTGYADQRGAYNHLSPNFRAYLETLQAVHSGVEQAEYSRKGNRGGIVKREPVENVHPIVRVHPVTGEKALFVNRQFTRRIVGLKQEESDAILNLLYLHIERGADFQVRLRHRPRTVIAWDNRITAHTAIVDFAKGGARRHGARITAQAERPYI</v>
          </cell>
        </row>
        <row r="498">
          <cell r="L498">
            <v>9.3900000000000006E-5</v>
          </cell>
          <cell r="M498" t="str">
            <v>MTGLIGGAMRLSPSSGSRRALHTSVRRRISSGGRAFGEAQKRQVELERQRDLILTVLEAQPSARDSRFYLRNFDPASRPARSEQPVPDAPPSQSSRGAETPAFPVFDPETPTTAFSRTIPTNAQSADLSLAAALGISSPSTASGTVTAYKGKTAFADELLSAPASRHTALVKVQGPFTDRQLESIAEGMVYLKKLGLVSIIVMDNERWNGEEERICAMGGLTDADRRERVVHLREEMKRETIRFSDMLEASGGAARPLLEGVLCVKGAAFEDTWTPIASTSARPYEEGAATDLFVDSLSGIRNAVRQGEIPVIPPIALDASCFSLCVSANDAVRAIASGLADAEKRTGLRYEADARLQNDVDLTPLRLMVINREGGPPSHARGGDPHLSINLESEFDYISKTFNWHDTHPTALSNLALIRDCLADLPRTASAVIVSHRSPRSLIANLITNKPAHSPSLAHDLLPRRNIQHQPTIIRRGLPIRVSRSMDDLDEDKLAHVLEESFGKTLNREPYYDRLRRDLDFCIIAGDYQAVAIVTNERLHDPETGQPLVNPETGEEEEAIAYLDKFAVLPQLQGDGTVDFLWGALRDESWGLGLLDALNPNVGGLGGQGIPRDLVWRSRSNNPVNKWYFDRSTGFFKIPPPPSSKVGFALFWCEANRVDEYERGKKEGREVRTTPEKLKEWAPVIGKIPSCWK</v>
          </cell>
        </row>
        <row r="499">
          <cell r="L499">
            <v>5.5000000000000003E-4</v>
          </cell>
          <cell r="M499" t="str">
            <v>MSSLEDTQPANGSGGEDLMAGPRATVPRPPSRRSVASSDGTSAHPLLAPSADDGAASPSSGSYAVYSPGKKRAAVSGSSGFSSSSVTPSPLSPNEGPLSPSSASSATHTPPFVPTTAPFLPPLVSRPSNSTLPSPSGRQYARSVSEAKEKLQKQALKAELQGLGLSAESAGSALVNKLATLGEDADFKGLQAVLAGGKTTLLLPAEKLESPAQLTPSFVLDHLVLLDPPASGSSAAIERPFVTLSGLRGVLVGGELVFTSCAAESQRQDLADYASEDLQRQLRGVAPLTAPPTTASYPSTMLISAFTTLSIPQSRSATPPSATSSRTTSRLAALFSKPPVAETGTFDLPPVVPAPAGLLGDSSAQTNDVAASGSSSSVDVAVLAVGKVVRRQEVLASLRSATSAHMKLLVRGVEGAQGEADVGVTVSSFAERFCPSPASPEASTSGKATTPSVPTSGTNLLDADPLAVADTYQETMHAVRLDLTRNIGSAPSAPSEIDSSTAPSLEDFSQLEERVDASLEKVEEVVTSVLYDRLFAPPTARDLQEDENLASRIAALNVLELDLEHLGLELGDEEGLAGWEGRSSNARDSLEDLAALVGKELNRLEDPEERTPNAKLAILVECHKILVDGLSKLPPIPLKKEVTGDDKSSLSDAPAEVEMDDASSRSSSLPPSRPMSPPSASGSSSAEDADDELLKTPKPPPAADHDVPEIKLPDPSKASNEATSSSLFDPVPAPSPPVSIFETKRRPASVSSSSATSSADLILPILIYSVVRANPPHLVSHLRFIHRFRSESLFRGQASYCATNFDAVVEWSQHVDLSTLGLSSAKVFAAAPSPSLSSSPSQSRPRAQTTPSSILRARVSTTADQLVDSANSALSGVVDSSYRILFGPKGLTSSAPKSLDDVKSVLDGARGKARGTLPFRRSSSARDFPTLLVGRRRGGSVASGKAVTIAGDGDEKGLASTSEEEVGVEKSEEMVDIVASSPSGTPAPRISTEESYAPPPPPLPPRCSSFASTTASKEKDDSDTRSVRSVSSFLNFRESTLGRALGEVRDGVVGAAVGAASGDERGGSSPQPSLGGRLLNRFSGGGPATSSSASQGSTTSPSSSRRSTLLNPLGGVHLSPWGAAVPSTSTATHSSTPLSPVPASPLNSVILSAPAYQPVQRFLDVKDAGELRIGEVQELLEEYRRLVKHLQETASREGMEAKEEGEGKPTEEKAVQADSSVAPSGGEEA</v>
          </cell>
        </row>
        <row r="500">
          <cell r="L500">
            <v>1.5200000000000001E-4</v>
          </cell>
          <cell r="M500" t="str">
            <v>MLSQRRPEKDGRKTVSRGTEAVRRNATRACQQCRRRKSKCDGKSPCSTCTLYHDTCAYSGETDGRKPASKSYVTALEERVKVLEALLTQAGVSDDAATLEGAVDRGDDGAGLGEGVQADLGLDRLKLDEETLEFTNYGPTSAFQHLPEPLASPNNDDSRALSQSPGAPSSAQTTSFFRRRASTLNAASPPFPSYRAATSPLPSGPLDWQRNLPSAIAQKWDAELHEDLLVRFFRYFNGWCHWVEEAAFRHDLAVCLTIDPSRPTPPVRTSAYSPLLHNALLSLACSLSDGERLRDRSDAKELSGRAKALVEDEGERPMLSTLQGLLLLGSYHSGNGLQGLGYLYSGIAFRMSHTLGLGIDASAYVSRGLLTEETRNARDRVMWCAYVQDKLWSSYVGRNPSILRNIIEIALPVVDIDCDKEPWSPLPAAGDSPTKPLSSLLSSTFHWTCRLAVIEEKILVLVYALRVQLYSAQVLNRVSELHLELETWASSLPVDLRIAPQTSKPPPPHVCMLNCMYQFCIILLHRPYYVRHNSPNNVPINDSAIKRCNSAATRIVALFELYQRSPGLRYAPISATQIAFAAATTHLLALVNADAAAQKKRATDAREATRSCSRILREMGRAWPCAVQTADIFDGLVSKWMPEQPEEEQSANEAGSSNAAAPAQADPLQNAAVQALDPHSDLAKELLRLGWTPPVQANAAQQADSSTLPPAPPILPNPPLSAYSQAAQPSTSASNAFPPQLPFSTAPPVHAPFPAQLASSPSSNPFDRFGSWPFFAAPAFSSSTAPTQQPLADDVFAGLLSTEGRGAGEAVYGGGTEVDYSTFFGQPPLGGSQGPSGWSAFGTGAGQQ</v>
          </cell>
        </row>
        <row r="501">
          <cell r="L501">
            <v>2.5999999999999998E-4</v>
          </cell>
          <cell r="M501" t="str">
            <v>MHSQKRVVVLGSGVIGLSSALILARKGYSVHIVARDLPEDVSSQTFASPWAGANWTPFMSLTDGPRQAKWEELTFKKWVELVPTGQVMWLKGTRRFAQNEDGLLGHWYKDITPNYRPLPSSECPPNSIGVTYDTLSVHAPKYCQYLARGLQKLGATFERRTVTSVEQAFEGVDLVVNATGLGAKSIAGIDDQAAEPIRGQTVLVKSACKRCTMDSSDPSSPAYIIPRPGGEVICGGTYGVGDWDLSVNPETVQRILKHCLRLDPSISSDGTIEGIEVLRHNVGLRPARRGGPRVEAERLVLPLDRSKSPLSLGKGTTRAAKEKEVTLVHAYGFSSAGYQQSWGAAEDVALLVEEAFQRYHGAARESKL</v>
          </cell>
        </row>
        <row r="502">
          <cell r="L502">
            <v>2.1399999999999998E-6</v>
          </cell>
          <cell r="M502" t="str">
            <v>MPPAGSPPPASAEPPLVPSHWRHLASSSPLSRRTSYTAPAANFRTYHDPRHPGIVWEWSTRGHRKGIPPRPLRVREQQDRDEEKYAGLAGEPEKEWKIEERKAKNLWAFVRRTRWWGWDVHDISWWVAFLFTLGSVWWCIQGIMVFCYSSNTSTAFTDTESAMAFLGGTTFLFGSYLGWVESFNPACSGSEDDNSGLTDDGAKQAASGSDGKGERNVEKGASDAAPASRRKSWSTMGWEAKEDLQSLTEPDQARPNSTLGRRRRHFGSHLAPSQASSFPPPPSPDSTASDTTFAPSSPSSTSKRPPWRWFLFTPPPASSPIFLGYIANTVQLFGAIAFEVSVICGLPGVLPASGAEGGPDQQGAPERDWVAAYWASLVFALETQKRWWKIRPLNIGWNVGFWNVVGGFGFWFSGIFGIWRQTDISDPEHYQYWGTAFSTFWGSWAFLLGSYVQLLEGLNKWS</v>
          </cell>
        </row>
        <row r="503">
          <cell r="L503">
            <v>2.3700000000000002E-6</v>
          </cell>
          <cell r="M503" t="str">
            <v>MRPLPTLLTALTGLTLSHAHTHSPSSHTLERRATSCPSLSSKGPIMSAYVTDWLSGATASVPWESVDMAFYCCALTTQTGVGLAPGTSTAGMKKFTSAANAAGKVPVLTIGGWSGSVYFSDLVSTSKKRSAFANTIKSWVTKYGFKGVSLDWEFVGKQGAGNNIVSPSDSANYLSFLAKLRQTLGTTYIISAAVPVVGLTGPGGTILKDVSKFALYLDYIELMAYDMYGAWSKTTGPNSPLYTCEANSDSIDAAVKRWVAAGFPACKILLGVASYSHRWKTPKTKLSTTRYNNQTTQAFQALATTGQPTDSGWTVQQMISMGYLSADLTTGQGGYTRYFDSCTQTPFLFNPAGAQKSFITYDDAQSYTAKGKFALAKGLAGVAIYESTGATPAMYAALKTGLKTKSKRALAFGVDDSLTGLEQGGFAGWAVEDSALLEPEMATA</v>
          </cell>
        </row>
        <row r="504">
          <cell r="L504">
            <v>2.8400000000000002E-4</v>
          </cell>
          <cell r="M504" t="str">
            <v>MRPLSIRWAKEDGRRPLSDSLLSTAPIRSPQALLLPLIFCSRLGVVNVVGSTISRESHCGIHVNAGPEIGVASTKAYTSQYIALVMMAIQLSEDRLSMTARRNSIIDGLHELPGQIRAILQHDSEFQAIAPMLAKQTSLLIMGRGYQHATCLEAALKIKELSYLHSEGILAGELKHGPLALIDESMPVILVMTQDSIYPKVRSALEQVTARKGAPIIIANDTDPSFDDGRHRVIRVPRTVDCLQGILNIIPLQLLSYHVAIARGCNVDMPRNLAKSVTVE</v>
          </cell>
        </row>
        <row r="505">
          <cell r="L505">
            <v>3.3300000000000002E-4</v>
          </cell>
          <cell r="M505" t="str">
            <v>MTSCAVAIVGVGLVGKQVVHQLTSPALSPLFKIISLTNSRHTLHLNPAAPSLDGQTLLSLLPPSSGPLPSSSTHPAASYVAANPTELVKKLAADARQSKQHTILIDCTSDLSVTELYPTAIASGLSVVTPNKKGFSSSADLFKQIVEAQSAPNAGLVYLEATVGAGLPIISTLRDLLKTGDEVTKIEGVFSGTMSYIFNEFSKPASGGAVGPKFSEIVKIAKENGYTEPHPADDLSGSDVARKLTILSRLLSINPSSLAALPDLPEGYASLSTETLIPSALANIASGEEFVQKLPEHDAEFDKLRSEAEAEGKVLRYVGVIDRASGVVKCGLEKYPAAHPFASALSGSDNIVAFHTKRYSQRPLIVQGAGAGADVTAMGVVADAIKVAERQGVRVHL</v>
          </cell>
        </row>
        <row r="506">
          <cell r="L506">
            <v>1.222E-3</v>
          </cell>
          <cell r="M506" t="str">
            <v>MAPRPRLNALRAPLRSFHSCSRAAQAATASPALPPTVASSLAAASAGTDATASTTSLNGWIRSVRRQKNVSFAVLSDGSQVGGVQVVLPKGLDESLTVGCSATFKGKWVESRGTGQDKEFKVESVDFVGESDAEKYPMPNTKQGIPLPVMRRNAHLRLRREGPAAMVRVRSEMNWAMAEHFRREGFVRVDMPVITSSDCEGAGEVFRVVESNPSSPAPASTASASSPPPPEPSTPAPPPPPSRYLTVSTQLHLEAITSSLPRAYTLAPCFRAEKSDTARHLQEFWMLEAEVAFLDADTPTALDQVMSVAEETVRAVAGHVRAMPEFERYFAKHSTGLEERLKALLVSERYMRMSYTRAVELLQEHAAANPDAFVFHPTWGSGLQTEHERWLAEEHVKRPLFVTDYPIALKPFYMLPNEPSTTGDNSRQTTACFDLLVPSLGELAGGSLREHRLDKLVAAMDKHGLDHDAYEWYLDLRRYGTTRHGGFGLGWERLVGLLTGENNVRECTVFPRAAEGSRF</v>
          </cell>
        </row>
        <row r="507">
          <cell r="L507">
            <v>9.7E-5</v>
          </cell>
          <cell r="M507" t="str">
            <v>MVQSFEAQEDQLFKEQVEQVKQWWKSPRFKGLVRPYSAEDVVSKRGTLEIQYPSGVQGKKLWKMLDQKFKDGLPSHTYGALDPVQVTQMAKYLETVYVSGWQSSSTASSTNEPGPDLADYPSNTVPNKVEHLFMAQLFHDRKQREARSRMSPEERAKTPYIDYLRPIVADADTGHGGLTAVMKLTKMFVEKGAAGIHVEDQMPGTKKCGHMAGKVLVPISEHINRLLAIRLQYDIMGVENLAVARTDAEAATLLSSNVDERDHPFILGSTNSDLDEDLVTVMSRAERNNVVGEALQKVEDDWTKSANLMLYSDCVAAAAKKKGVSQSKIDEFVKQSAHVSHSKAKKLASQLLGVDPYWNWDTPRTREGFYRYQGGTQCAINRAVAFAPYCDLLWMETKNPDYKQAKEFAEGVHAVYPDHWLAYNLSPSFNWSAAGLNEEQMASYVWDLGKLGFCWQFITLAGLHSNAYISDLFAKGFSKEGMKAYVNIVQSKEREIGCDVLTHQKWSGADYVDNLLKTVTGGISSTAAMGAGVTESQFK</v>
          </cell>
        </row>
        <row r="508">
          <cell r="L508">
            <v>3.2600000000000001E-4</v>
          </cell>
          <cell r="M508" t="str">
            <v>MTDSPAVQTPGSKVYTGPNGEELMPKMSDTYNEDIVQWTDADGTVKTAVVTRCWADEQNPETASEAQRLNIPFDPLKPGYLEVLHPDGSRTEILESTVKVVDRGLLFGDVVRPRRPHGTPATTRPKGPLGQIADMKTEVQLQRILTGEFLEGWFDTDELVAAARMNRGDHVVNGDWIGVVEEVFEMAHIEAGNAGLVRRVCDIAGSLSVGPAAESVKQMLLDRGEGFLASLLGASDLKTILDVKQCMVAVNWLCRNPQAASTGTDNEWQRPKRYWTDIDQLIQVHATADHLHTVHDKVVFKDPSRFPCPSSRWSSTYPEGHRVFVITNARTTATVVWQDGSRTTHSTAELEQVAQLDEDADIFPGDIGVFSGAEPNKVGVVQAVDARKRTIRLRWLDLNDPKHKPVEGEEGEETVSGLEFDPHGPPPDAYGVRKGDLVLIQKEGETNGAVFPTVPGLGESEVAAGLMPGGEDLRMEISTLGLSYAQTLSDSFIPPKPQTAPDSLTWYGEVRDLGLDGRVLVRHPSGTSATYETDRLTQLVDGMDPAGEAAAGLQALVDEEGMMLDEDGEDEEEGVETDGSWMTEDEEMGSDEEEAGEPGVVSCTIDDFAGDWSSQDDSQDEDYKADEDEEASAAGKKGSDVEMKGWADEEDETANKVASDAEVEMNLLPPKASTSTAANDAATGSDATATPAAPAAATVSMPGEIEDFDDWKRFEVLEEAPADHHYINEKIDAPGKAFMSRLRKEHQVLASSLPPNILVRAYENRTDLLRCLIIGPTDTPFANAPFLFDVYLSPTKFPHEPPQVFFHSWASGVRVSPNLYVEGKVCLSLLGTWSGDKTENWSSARSSILQVFVSIQALIMVENPYYTEPGYEKQMGTTDGTAASELYNERTLVLTRAFVKRACEYPPTNFSREIAAYYYNGLPGSEQAGGALQGIIEQSRLLLEESERWHAEQDKREEAGDQAEDVRQPPKSGVVPSQRILTEGAGLSLRRTLKALEDLQKRGPKLDEPQAA</v>
          </cell>
        </row>
        <row r="509">
          <cell r="L509">
            <v>8.5599999999999999E-4</v>
          </cell>
          <cell r="M509" t="str">
            <v>TPKQWTEDDVDIKVDCCGICGSCIHTLTNGWPRPTSYPCIAGHEVVGTIVRAGSRTSHKVGTRVGVGAQGGSCLECDFCKQGLQQHCDKGMIGTYQGIWEDGSVAQGGYADFMRCRGALAVPIPDGLESESTAPLLCAGVTVYAPLKRFNAGPGKRVGVIGIGGLGHLALQIAKAMGADVYALSHSASKMDDAEKLGCPRENFIVAKDQAEVRKKYNKHFDILILTSSANDIPLEGLYLPLLRNMGTFIICALPEEKLPAMYGQMLVGKSLNLAGSLIGGSSEISELFDLALKHDIKAWVETRPMSEATQAAQDMHAGKSRYRYVLKN</v>
          </cell>
        </row>
        <row r="510">
          <cell r="L510">
            <v>2.3699999999999999E-4</v>
          </cell>
          <cell r="M510" t="str">
            <v>MSLTRSQSTHDAPPTNSLSHSSSNQHASSTSNQVTQQQQGSQQGQGKSEQSEDPVLGPLEKAGKVLEERLARDERWVGVGDSLIGASSSDYVLPPNPAWAPFTKTRTVLLPDRLFEEHDLTQSRCTMGLLPEIERAWVTVDHRLLLWDWADGSSFSTFEELTDVIVGVALVRPRPGVFVDSISHLLVLATPSQVNLVGLGYAAAEPGAKKDVTFYLTGLSVPTDGISFTTIRGTSSGRIFLSSSPDPLTPGGIGGDGCLYELAYQAQEGWFVKRCTLHNLTSGGIAKSVVPSFLRSFTAIPQNDWIVSFEIDNERGLLYTLLRNSTIEMYQLPSSAPGKAFDGPPNKVAKSGDLHRTANMLLPNNPMLKSFRIVEFEVISVKEGGNAKIGLVAVTTTGARLYFTHQRRGYYYGVSGSSAALELCHVRPPPAPSSPQPPAQNGMCGQVVPANQQQQQNGGNSIPFNSIIQAKYASGGLFLAANNLTPDLDVLLVTAPDVSSQSLSSAATATGTVSQQTRPFTEVAGTIEIPGRTWDMAEITRVSSSSATGATALNELATQPTQARREWVVLTNMGANVVSRQRPVDTLVDVLEGMGMNGNAAGQGEIGVFFESYGRDQSCAMLLPIAASNSQLVLNDSATTSSPGSAVNAGARNTSAAVAEQAKALFFEGGGRPVSIDRGGYGGAPQSTASDSKIIFSGRHEGLAFYFARLVRPIWKQKITRVGYSPAQQIANVPESVLSAVQRDLLALRTFVEQEQHLFTPLPDSSRAGHNAAAYAAEQASLSALRLLLTQSVEAISFILLLIDYKLQDIVATCPSDLQQQLAEISYAELLTTKKGRDVARGLVSAVINQQIGRHLSVDAISETLQQRCGSFCSADDVLLYKAIESMRRAKDTYDSTERTECLRESLRLFTKAASHLSLDRLQEICKEYTSMRYAVGVIDLSLACARTWDSSERAITYWLDECPSNDAREGAYKTRQACHKLVFASLEEMDRLLDDASKPNKPAGSMSYEEADSLRTNAYNKALSVKDEFFHFELYDWYLSRGLTNQLLETRTPYLEGFLAREPTTLEKSDLLWQYYVRTSRYARAASVLASLAETPAFPLSLQKRVEYLSLAVGNAKSQIPSSSRGDAVQFLTDVEEKLEVAQVQIEIFRAIEESKMPQDEKQQWLDKVEDRLFTITELYSEFAEPLELLEVILLIFHVSDHRDPFLVTATWEAILARAQEEQPDHPIDAVAAKVTQLGYRFHTSDVSFPLPDLIALLEKFSYERQGDARPGWVPLAIHDAGVPFEAIFAVYDELFIAKIPPWHTSAGLTFLASDIVELLSSWLAEASSAPTTVSRAFPATDVESAIGRYLMGLQSASNAGAVVTRLQEMSRAIRRRW</v>
          </cell>
        </row>
        <row r="511">
          <cell r="L511">
            <v>7.7300000000000003E-4</v>
          </cell>
          <cell r="M511" t="str">
            <v>MPTVTVDRVEFFRRLGREYTTKEFDELLFQYGLELDEDTTTDPDHPAGEPHQLKIEVPANRYDLLCIEGIARALKLYLSPDSGVPTYALKHAPAGEARTVRVKAETSQIRPYFASAILRNVKFDKLNYASFIDLQDKLHQNLARRRTLVAIGTHDLDKIAPGDITYEALPPKEIKFAPLNKTQEYTAEEMMALYKEDKHLSRYLHIIEDSPVYPIIYDSSRQVLSMPPIINSDRTKITLDTKNVFIDVTATDQTKLDIVVDMIVTMFSEYCSEPFIIEAVNIVYEQGCTGGPRTILSPPLTSRPFVARASYINSCTGLNLSRDEIIVQLRKMGHAANTPDNHPNFSPLNAQASLQIAPEDEIHVYVPPTRPDILHECDIMEEVAIAYGFDNLKKTFPRTNTVAKPFPINKLSDILRRLCSEASWTEVLPLILCSHDENFEFLNRKDPGDLAVVLANPKTIEYQIVRTSLLPGMLKSVRENRKHTLPLRIFEVSDVVVKDPQEERQARNVRRLGAVFCGRKAGFEVVHGLLDRLMLGLGIKNLVTESSSGEAGYYIKASEDATYFPGRSADIYYRPGTAGEVHAVLAPTASTHLEDAQAAPASTPPQAPTSTLAPSQPAKKVEQDDSAKKGALDTIKDALASALPSVATKAASKTTVRDIKIGSLGILHPSVLKAYELDYPCSSLEFDVEPFL</v>
          </cell>
        </row>
        <row r="512">
          <cell r="L512">
            <v>1.92E-4</v>
          </cell>
          <cell r="M512" t="str">
            <v>MPRSPSPSAHHHSSKRRRYDTDDASPRSAHSGSGTGRSSRHHRDREDEYDEHRSSRRDRDRDRDYERRRDRDGGSDGRRRDRDRERDYERDSRHRSSRTYDDSPRSDRGSSRRGGDDYARSPRDERRRSGRRYEDDDDRHYSRSSRSHRDERSPRREDGYRSRSPERIRTDRRAMSPVIPTPSSASPLPAALNGDRTPIGASGSASPAGASSSAAAADEEKQRLKRERLEAWKKKKAAEAAAAAASGSGGTSPAPTPAAASPKPEEPKKAEPKKAAPVSPAPASPAPAKAGPAGLPAKPVAAMAAALPTKPISLSKPISATKPAAPAATPADATAAAAAAAAAISSRLSTLTSVRSNPLSASLPAKPTFSLAGSTALRSSGLKNSLSMAMGGDDEDDGRKKPGMIKIEGDIDMAAAGAGSDDEDDEEDLEGGAAYRANAHGMREARMAALRNQEGADREEKMQLDSAEGPANVKEEDEAKMDVDAQAGTNGAAEEDDEEDELEAYMKSVQKQVRNVDKEDQAKMAQGRKGQVLLEPNEPGEDEDQDEGDENELDKVGTSAQDILALAAKKVKKGRELAVPDHSKIDYLPFRKAFYTAPPEVASLSQEETDALRLELDDIKVRGAEPPKPATKWSYFGLPAACIDVIKGLEYAAPTSIQAQAIPSIMSGRDIIGVAKTGSGKTMAFILPMFRHIKDQPPLRPLDGPIAIIMTPTRELATQIYKECKPFLKALGLRASCAYGGMPLKDNIADMKRGSEVIVCTPGRMIELLTTNSGRLINLQRVTYLVLDEADRMFDMGFEPQVMKIIGQIRPDRQTVLFSATFPRQMEALARKVLRRPLEITVGGRSVVADTITQIVEVRGEDTRFNRMLELLGKLFNDEEDARALIFVERQETADKLFVELKNKNYTCMPLHGGREQVDRDQTIVDFKNGSCPIVIATSVAARGLDVKQLKLVIQYDPPNHMEDYVHRAGRTGRAGNTGTCVTFITPEQERYSLDILKALQASNAPVPPELEEMAKSFAEKVKAGKAQAAGSGFGGKGLERLDTERDAASRAERAAYGETAKDEKKEEGEQTEAEKTAQNVADLQVEVMRGPAPNLEKGKSMPTATSVVSTPVDKKAADEAAKKAEQEALAAGKSAGAVGAASVIAKFNAMLKARKQSAQPDDNSTEAARRRDPDATDFHAIIWINDYPQKARWKVTNKDTMVHLVESTGASITAKGTFYEAGKEPGPNDLPKLHLLIESNEEFRVQHAIQEVKKALVEGATMALEAEQRQLAGGGGGAAMGRYQVV</v>
          </cell>
        </row>
        <row r="513">
          <cell r="L513">
            <v>3.4700000000000003E-5</v>
          </cell>
          <cell r="M513" t="str">
            <v>MMLCARVRLRNAPLVSLACFSNSLRRPLVSPLSSLVLPPDPSTPTVQQHVDSFEKALNTRIPPRRFVDYPAASDQLDGRSTSPSTECSIRSAQVDGCEGAIPLTFETIDESTTSYVDAVSRQVDEYFRAKREQPADVLRLPAELYNAEEPPPELHTFATEEDLVCELFADLRPVARVLGFVDDPMWVAATDSMADDATLAPVTPGNLVIYRREGGEWEGAVLLVQAWTLEYLRQVHASLQTKETLPYMVMLKDTNGSSSVYSRDEASGMLQPADATTRFAVQLNAMVTSRIRRSRRAGLNDPYVPLIVTNGSHFFVALGKIDTIGAKEYGRIGLTRIEYLADYPLRKLVFAHALMHRLVPLLPPPPGFSLDEALEASTHPSALLKSQADARRVLLAVKTAEDPDKSGGKGEKSAHKERELGGGRKGGEEGAQAGSLVQVQKESPLPARFDFVANWWGGGQSRPTTYELVAPGPRFAFRTPGSPAASEPSPTILQDRLFVQRDSLFVSQSSELNLIFKKIEIDDAHVDEFLNERACLEELYQYDDAGDFLVGYVGFFESISKSQYCLVTEAGDALEDWTEETCVPVVLPMPDQRNSADASTCLSDAVIKLVEQLHRHGYVHGDLAERNIVRTPAGLRLIDLGRARKAEGDECVREMEELKKVMAGEAEWMDYSFLGYYFW</v>
          </cell>
        </row>
        <row r="514">
          <cell r="L514">
            <v>1.0200000000000001E-5</v>
          </cell>
          <cell r="M514" t="str">
            <v>MAVPEPTPEPAATTAASSPLSTVWTVASLLGTALTSTVKHYTVGAHAPTWTLKTSIMTNIIRHKSGIDLASRQKNPPKTADDILRLAVETRTATEKMIAKDADKLEDGVVKVVDVDVKKRELGGLLAELSAQEDGTRKLKAEWLAHASLLDGTKRLSDKVILSTHGGAHVRCSPATHRAMHTEMSGATGCLVFSVDYRLSPEVVFPASLLDAVHAYFYLTEDLKIPPSQILVEGDSAGGHLALQLLMYLRDAGLPQVGGGLLLSPWVDMSSSFASWDENRLIDYLALDDPHDPLRPSRLYLTGTDSSKEASYRDLLTHPYVSPSLAPLSSLSSLPPLLIQGAGLECLRDEDTVLARRLRKAGNEQVTHQVWMDGVHVFQLLQADRAGKEAMKSLAEWVERTYGSAEAGAGEWKQKPLELLKAERNARIARVGHLATSKPAAPHGFKWEKTVERLADVGVKKEGAIEAAKQAADEANAVADEMAQSEVYRPVRA</v>
          </cell>
        </row>
        <row r="515">
          <cell r="L515">
            <v>4.2500000000000003E-5</v>
          </cell>
          <cell r="M515" t="str">
            <v>MDGSAAAMSGLGITFEPQAVYYEVPQHVQQPYYAQQPHYAHSSAPHGRRLLHSVSHDDGLRHYMYAQQQYMDMPTDYSPDSAQKRVRIAAGTPEVLNGKGGYLPYDPNHLSPLSDFDPSSTSEAGSSQPFSPASLSSLPSSTESGAYATFQQPSQHSAPIYPIRHEVPHAHEHDGNRRISLHANQPLHHSPTESRQSPRPSRLPAFLQERQAPPTMQRPRSMVDLRASQKQAAYGYVCVDLPLPDLVHSTAVVGPGDADQQGDGEKPRMRQSEGRPRRLPPPAKAPPTDRVRSRSLSAQELRQLAHADTLREQGASAVTGVSGESGGADAPHDEQPQEPATSADPSVEGSVNADLRRQPTLLTTGASTVRRRKELDRLLAPSQKHLSFGSFASSHEREESTPASSSTMPTSHRRAASESSVLPTSLPSPAALEQAKGSNRARVELDLVLETPLIVEGGHLRGRLDVRIRQPRGREEAVWISKPKIRIIGFEELSSGDGRYVFFHHAATIDSPNGARSPLPCFDSDADEEDFHRARVGQHNAPVEMLVPIGRGAKGPWKGKQGVVRYIAIASIKLKSKNGSDRSIAHFYRHVDVFPYFNPALVLAPAVAPLSEEASKAVFMGGNGRVSLRATMHRGIWVAGQRCYVNVRVENESSKKVKALTLSLIRTTAIYRSDIKPSPVASPDLYGFVVDKGASSSKGLLQSTKKKVADMTLEVGKKGTKGVTAKGTWLGVEAGECADFAPSLLVPADALTIPRGRHLEITYAVKVSVGGSLSADVAVELPIRIVDFVSLDPPPGHIGPSPLPERPQRPVARSWSSNQLRDVSNMQGRTLPHKPSTDNLTLDDLNGITRPAAGLSRMSSLASVRTTDLPRDPQAFEDDESSGMSHVAVDDHDQGQDRSHVLVDRARQRQLRHQMSLQCISTAIASATARKQGIVRQPSLLSYERREEATIVEEPGAEETYGGATLAEANYGVQLDDLDDIPDGLSPVAEEIEHVELVREGEYDEELDMLMHSRFSDDEDAADDVPYSHRFGLAPPTDLTEIKVTPPTPAARRFSLSIATASSSPVKASSIRSSDSPKVARVASPAKSPSDKFAFATPTSPVKARVEMPPTRSPSRQASRSAASPLRQGRPLPTPPVVRAEPPAASEQEPPTLRKTPSGASLRRNPGILRKAASTRSLRMAGSPTESVSSYESSRAANVARSPSLASPRVSPIIASGTTAKFHAAMSPPPSSPSSPARKVVQSPSPALRATRSMAELRATSSAKPVSPRKSTVLPSVQNKVAALETRQATLTRLATQTAGSGRARVSNVQLARADSIMSNASSVAPSEFNLKRADSMASFKAPLFRRGVEDMPPPMPSLPSRHFHP</v>
          </cell>
        </row>
        <row r="516">
          <cell r="L516">
            <v>1.5899999999999999E-4</v>
          </cell>
          <cell r="M516" t="str">
            <v>MSPTLSTCLTPLLTQLTTSAPTKDAQSALVDEVRKLVDEDVEKGGAGAVGEEVVRKGWEGCLSGKMAPSVSLSLLPLLLPATPLSLPLLLTLLSPLSHPSPPGPSYSIQSLALDLLLVFVEEGWISHEAREGLDRLVGVVERGLEFGKLRESTAELLCLIVRRHHIVKHRIDFLHSLLTRLPSPPPSLHRLLETYRSFEPERVYQGIGQRRAVTGGRRKERREVEEVRERIGRAREEAEGEGGPRAKRRKIEADTKTKLPLPITYSTDLLSPTAIPLSDIRTLPSFASRIEDLALPSQAASALRSVSGSTKRARVAGEEVGEEERVKSWCLLLRGGYENNRDHIERLSSWVIAQLQHELHDLEPTDAGAKRVADLFARVRELSEFAGELLEEFEPFLAEYLQRWDGMAHRKLVFDLLALIKPLRFEDLHHHYLRPLETFAKAESVDGAWIADFIACLTALVSNWAVRDDWDETVSRSTAFGVLEPDAPYLDALQGILAFANKQIELACQQRPHDLTIRSASLAFYELALTLPLDFGLPVVVLPSATFIHTCLLSNEVMSLSRICGILARLREALTGASTALEINSESNTALVTELNARLIEFVATLWQKRFLTPANPAQSSLGLEPEDLEDLRAYGDERGQATSASFGLSTHPALATLAKDCLAALAVERGKSASGLVGPISTSSLKQLAKEVDGLNISFNEFRPAFLEWAQEQGAEGLSDFLFSSLVSLVNRRASKSGSQTPA</v>
          </cell>
        </row>
        <row r="517">
          <cell r="L517">
            <v>1.4890000000000001E-3</v>
          </cell>
          <cell r="M517" t="str">
            <v>MPISTPLPSPAKQDFKSAATGVSAKAMRNELNAMIQGIDDPDFKKAFEAEMQSFFILFNRYLAERAKGQKIDWDKIQPPSPEQVVPYSDLPESSNKGELLNKLAVLKLNGGLGTTMGCVGPKSIIEVREGMTFLDLSVRQIEHLNSAHNVNVPFILMNSFNTDDDTARIIQKYANHRIELMTFNQSRYPRVNKETLLPTPKSAVEDKGAWYPPGHGDLFDAIMNSGLVDKLLASGKEYLFVSNVDNLGAVVDTRILEHMHSSGAEFLMEVTDKTKADVKGGTLINYEGNVRLLEIAQVPNDHVEDFKSVRKFKIFNTNNLWINLRAIKRIMENDGMDLEIIVNHKQSDKGEAVIQLETAVGAAIKHFNNAHGINVPRSRFLPVKSCSDLLLITSDLYQLEHGQLRMNPSRMFQSTPVVKLGDHFKKVSAFQKRFKTIPSLLELDHLTVAGDVSFGRAVTLRGTVIIVANDGQRIELPDGTTLENKLVSGHLKLTDH</v>
          </cell>
        </row>
        <row r="518">
          <cell r="L518">
            <v>4.0749999999999996E-3</v>
          </cell>
          <cell r="M518" t="str">
            <v>MSARSAARALNIAVRQAAPKAARAYSLVAARRALPSAPKATRGVKTLDFAGTKETVYERADWPLPKLQEYFKNDTLALIGYGSQGHGQGLNARDNGLNVIVGVREGGESWKQAQEDGWVPGKNLFPIDEAIKKGSIIMNLLSDAAQSQTWKDIKPLITEGKTLYFSHGFSLVYSKDTGVEAPSNVDVILCAPKGSGRTVRTLFKEGRGINASIAVWQDVTGKAMEKARALAVAVGTGYAYETTFEKEVYSDLYGERGVLMGGIQGMFLAQYKVLRENGHSPSEAFNETVEEATQSLFPLIGQYGMDYMYNACSTTARRGALDWAPIFEAANKPVFEKLYKSVRDGTETRRSLQFNSQPNYREAFAKETAEIDNQEIWRAGKTVRSLRPDAKNN</v>
          </cell>
        </row>
        <row r="519">
          <cell r="L519">
            <v>9.3200000000000002E-5</v>
          </cell>
          <cell r="M519" t="str">
            <v>MPSSTHSSPRARRPARPFPLSMSMPPIPNSFAQPSLPLTTSHAEEEPDLFEEQYSPTRERTAAYFREAVSEVQSVLYGGKGRDRDEIARVVGELYDGGAIFENPLTLARGKEAIANMFALLALVPGTMWSEMGDLTESRSAYDGNRLLVFTHTLHISLLPSLDSENAPHVGGGGGATATPSMRRSYSFFSLPSTPYPQTPSSSYPSCPPETPANETAHPGIFSKTHPAFSARDRWPSTSLLSALNPRTIASALTTLHLKLHTRLLFNEEGRIIAHEDLWGLKELVEGVFPIVGHLYAVNRQGIGWLAGLASRTLLRKQSASSEGKDEEARLIGLRSEAGTKGWSFRTPPPQLSGSTKTLYGAGAVQDGFGVVRRDEETLGASALGLDVAPVPTTMDELDSGGE</v>
          </cell>
        </row>
        <row r="520">
          <cell r="L520">
            <v>1.059E-3</v>
          </cell>
          <cell r="M520" t="str">
            <v>MAPKTKKGKAGQTDAELKAAGQLDTASDFTSPSLSALESSLRCPICAEFFTAPVILTNCSHSFDSRCLRDYLAVHKRCPSCLAETDESRIRKNLALQEVLNAWQSAREEILRLEGAASSASTRAAAPSRQSPLSPTPSSTRRTRTSVYSTASASKGKRKAASSPSVKPEPESDDDIIGIDDSSDIEIVEDESSSAIRPPKKRVKGANGQAKAAADPTDPNLIVTCPICAGSFKNSLVALHVEKCNGVAPASTGAAAWGNLMNGGSSGASQVAGNESPSRANKLDTTKYLPLTSYSYKSVSELTEMLKEYALPTTVPPTCLTTDSKLSIFQRRHRQFLILWNANADLDPSDPKHKTPRQLREELSRWEKVQDANGLASGAGAAGQAEAKGGPVSKEHATKYAPQFRDLIAQARASTQAAKEKQRAAAEPVPDKALTPPVEAPTAPSDVAVAPQPPAPPSPPARKRSVRLVSPQRSPSPEFIAQESPASSPSPMLSPRHAGAESDPPAGSEGGKETKDMGRRRRETSPYNPEGPRPSQRNREEERMFAEMYGGKEDEEEETDGPEEREVGEALEA</v>
          </cell>
        </row>
        <row r="521">
          <cell r="L521">
            <v>3.68E-4</v>
          </cell>
          <cell r="M521" t="str">
            <v>MSNGADSTPTTPKATHEANPFEKLANPRRVRAHKRSATGFIPEGPKKLSEIFPGDAKAWKTAIAKNAESLKTDVDSINAQIVHHVETTLARAAFNVDEMAMYQAAALSVRDRLIHNWDVTQTFHTQARTKRVYYFSLEYLLGRGYDNALLNLGVRQPYNEGLKGLGFNMEDVIDVERDMGLGNGGLGRLAACYLDSTSTLDIPCWGYTLRYSQGIFKQIIDSSGNQVEVPDPWLENQNPWEIPRLDNAVEIKFHGEATPGEGGKGPGTWTGGLDVLAVPYDIPVPGYKTQTTNNIRAWSARGKVSFDLAKFNAGDYDAAVREAEEAETITRVLYPNENFDKGKALRLKQQYFWVAASLHDICRRFRKLRVPWSEFPDYNAIQLNDTHPTLAIPELMRILVDEEGQPWDEAWEIVRRTFSYTNHTVLSEALEKWSVPLVEWLLPRHLQIIYEINLDMLKDVEKRWPNDRARLARMSLIEEGYPKMVRMANLAVVGSHRVNGVAALHSHLVQQDLFPDFVEYLGRDHFGNVTNGVTARRWLLQCNPSLAKLITDTLGSDEWVVNLDKLEGLTKYAKDKAFQKKWAACKQANRERLCDYIEATLGLTVNRHALIDVQVKRIHEYKRQFMNILGVIFRYLQLKKMSPADRKRLVPRLSVFAGKAAPGYYIAKLIIRLCNAVSKTINADKDIRESLSVAFLPDYSVSLAEIIIPASDISEHISTAGTEASGTSNMKFALNGGLLLGTLDGANIEIAEAVGDENVFFFGHVTPDVPKLRRAHHFGEVQYPAELLEVVDAIRSGMFGEAGVFEPLLGTLFEGKDHYLVSDDFLSYLQAQKMVDEAYVDQPSWVEKTINSTARMGRFASDRAVLQYAEEIWNIEPIKIPQDA</v>
          </cell>
        </row>
        <row r="522">
          <cell r="L522">
            <v>2.4589999999999998E-3</v>
          </cell>
          <cell r="M522" t="str">
            <v>MAAIYSSVYATAQLAGATVVPSPVLAPSQLAQHPSSLPTLVVCSPEQLIQLLPQLRTLARSHVVIQVSTHRTRDLAPALALRGSGLALVYSAGDDQARTNAVVAARVAAQGHGVVHFGEFDPDTVDFGFAQDDAAFVRGDGAGKAQNGEQAANGNGNGNGASHDEASAVARLFSSAFAHKHASSQAYSGASSPKTLVVALGNTKALESALPSDYALVSLSLSRPLTPSQLRSLVPPSTEKVVVLEQVYKKAGKWSPLFLDVVGAFAEADEDEKVPSILSGSLGEVSDAAAAVKQIQDAVVAGSNPFTVGTIPSASPAPAQKTARPPKHESTYTKLLDEVFNERLWLANSPESLLPSSSNVSPTSPEYALGHVLGANKEREALRQQVREVLASSKVDEAAAKALQAWLEDDRNPKKVKALASVTLPESLKQADFSPKSNWIIGSEAWSHDLGASGLHHALSTGADVNLLMIDTTPYHLPTDQPLAQRRKDAGLYAMTYGNAYVASVAVYGDFAQTLRAISEADAYKGPSIVLAYLPGGEHDSTPALELLKQTKKAIEVGSWPLYRWDPSAEQRGRDVFQLDSEKIKADLRTFLDRQNHLTELSARLPSFGEALESTSGSKLVEAQKKKARQAFDALSGALEGPPLLVLYASDGGNCEKLAKKFATRARTRGVAARTLAFDDMPIEDLPLETNVAFFTSVAGQGEFPQNGREFWKAVQAGKLGDMSKVNTSVFGMGDSHYWPRKEDAHYYNKASKDLHKALEEHNAKMFVPLGLGDDQDPDGPQTAYKIWEPQMWKALGVDSFESTEPELEPITNEHIKIASNYLRGTIAEGLADKSTGALSESDGQLTKFHGIYQQDDRDIRDERKAEGLEPAYSFMVRLRLPAGVCKPDQWLAIDEIADKRGNQTFKLTTRQTFQFHGIVKHNLKPAMQEINKCMLDTIAACGDVNRTVMCSANPSLGKLHQQVFHFAKELSDGLKPQTSAYAEIWLDEKQIAGEAVKDVEPLYGEYYLPRKFKIAIAVPPYNDVDVFCHDLGYIAILDENKKLLGFNVTIGGGMGVTHSMKSTYPRLADVVGFCTPDQGLEVAKAVLTTQRDNGNRANRKNARVKYTVDRMGIDNFVAEVEKRLGYKLQPARPYEFTSNVDHFGWQTGEDGRRHFTAFIENGRVQDEPGKPYKTAMREIAKVHKGVFRLTANQHLIIADIPPEEEATIQALLEKYNLDKVDFTGLRLSSAACVALPTCGLAMAESERYLPVLIDKVEGIMEEAGLRNDSITMRMTGCPNGCARPWAAEIAFVGKAPGSYLMMLGGGYYGQRLNKIYREAVSEEDILAILRPMIKSYALERLDGEHFGDFVIRKGIISATTEGKAFCASSRRLLTPACVANLAPSADDNMCPQ</v>
          </cell>
        </row>
        <row r="523">
          <cell r="L523">
            <v>1.63E-4</v>
          </cell>
          <cell r="M523" t="str">
            <v>MARSSTDSAPDDSTPETPLLPRYRSDSPPADGADEKRARRGGAARVKGAWMDPEDEEDEEDGLGEYRGLRWMQGRRKVGCGVCAVSSARCILAASILALAAVLAALASLVYLRHFRTVYRVYEDPLVPDPREVEGMVGRFPRSLARSASEMEEPVGPLAWRLQAIEDELQARFDGMGLPGMTSLPCAGISVNDTSLTSRYSALRQTGPSEPRQGKTLLALNLYNSEDVLPTLSHALLTVTSFLDPSTVHVSIFENGSTDNTTLALAHLAAALTALGASHTILSDPRKTNWKAVDRIAQLAVYRNVVLAPLERDEDFDDIVFINDVFVCPSDILELIFQRKAQEADAACATDWIANKGWASRLNPDVRFYDSWVSRSLSGETLRRQEDFLATLRKGVNVLFDQPGEERYKARWDKGLPVPVYSCWNGLLALDAQPFTSTSISPRYDLSSSLPSSSRKSWPRDSPIASTEPARFRSALNNPGECAASECKLIAKDFWSRGFDRWLIVPSVRVTYSEPVYSNPSLLSLSSLHPPSPSPTLDAEERIDWPSYTPPEEVVCWAWTPGPHVDFEWARAVWERPYETFAKVLSRG</v>
          </cell>
        </row>
        <row r="524">
          <cell r="L524">
            <v>4.2400000000000001E-5</v>
          </cell>
          <cell r="M524" t="str">
            <v>MSYPSRNPNAPHYPRGQTYEPDPAAFHSTSYPSTGVAANPAYPSDPTARYGLPPGAGAGGGGGMNRRQTVRGAQRGTVREAGANPRLSMAPGPQRGLTRGKTLTRPDRFVAPAPLIAPAGLGKAAKQGGNVQTKLVDGVPTLVASEPWWSPWSLFVEIVTFWAPRPLLRTFGMTDPVKQRAWKEKVALCEIAAFLMGIIGFITIGLNRTLSLRVSLAKSTSGSKDATRIFYTSDELKRSVKCLASRYYAGHIDKITPGCFVSNLFLYVSLILIMGIVLARFFMALVFSWYLADRMVRKPRNLKRSVVSPAVLPEGANIDVTNTTGQAPWVESHVKRQQTMRLKKGGGRRGAASEKALPLSPSEKPRGGAPKGRNGTDVALPVGQDGMISMASIGAELFCVCLVTCYSEGYDGIKTTLDSIAATNYSDARKLLFVVCDGMITGSGEKMSTPDIVVSMIERDARFGDPQPMSYVAIADGAKAHNQAMVYAGHYTQVAGHRTPIIVVVKCGTPAEASEAKPGNRGKRDSQMVLMNFFGRVTYNDRMSPLDYDLFRKTQSLMGVTPDFFEVCLMVDADTMCYPESLGYLVRVMQNDNMVMGVCGETRIANKRQSWVTMIQVFEYFISHHLAKAFESVFGGVTCLPGCFSMYRIKARKQDDGDWFPVLVSPTITSEYSQSVVTTLHQKNLLLLGEDRFLTTILLRTFPNRKMMFCPKARCRTVVPDTFKVLLSQRRRWINSTIHNLMELVLVRNLCGTFCFSMQFITFIDLIGTVVLPIAICLTYTLIISSIINPPNSFGDAIPLVLLVGVLGLPGILILISTMKVVYVGWMLIYLLALPIWNCVLPLYAFSKFDDFSWGETRKVAGETKGGDDHGASGGVSAASAVPLRRWEDWEKSRLRKIRREEKRRREFERQFGSRAVHPHHSISTFAESETASSFGGPDEDRWGQQIGAYNEDATSLENVPPPVGLYSLDEVEDDDDQTLNQHDLVNVLEVGWDDASPIGSPLPGATYPHHGNGSGYSTPSEQAHLQPRQQGYGQQQHYQAPTRGWTLTDTPLSAPPMTKTASSASNLPLNASSSSLASSGRSSPRADDPFADANSPGGVQPPPLISPLSFAHDPSYTSLASSTATGFNTSVSSEQQHARRRSLTNSPQATRGDPLMGSGAGTPSPTKDGRFDWPSDPRNGGGSSGGGGGRRLV</v>
          </cell>
        </row>
        <row r="525">
          <cell r="L525">
            <v>1.0809999999999999E-3</v>
          </cell>
          <cell r="M525" t="str">
            <v>MQADHADTDAIDYSDLEAKYATEYVSPLDSVVILDGAPIVGQDKVDRLLKAVAKAAAKEAGVSVSTEQIEMPLDEQGQSKGFMFVSLDNPTEAQAFQRALHGHAFDKRHTFSVVPFTDVDSYANLDEEFQEPSKEDWAPREHFRAWLADPAGRDQMILYVGDDLRVSWTGKTGVADVAHQRNKWTDLFTQWSPQGTYLATIHLQGVALWGGASFERINRFAHPEVKLIDFSPYERYLVTWSPRPIEPSNSPLSPFTDEDAGNNVAVWDVVTGQLVRTFPMVGVSSDPANELNKRITWPMFKWSPDEKYAARVTPGQQISVYETPSLGMLGKKSIKIEGVVDFEWAPMNDREREALEAERNGSAKPGSFVRENKIAFWMPEVMNQPARVSLMNLPSRAIIRSKNLFNVHDCKLHWQSNGDFLCVKVDRHTKTGKTKYCNLELFRLREKDVPVQVIEIKDTVIAFAWEPAGQRFALITSNDPSLANPIVGQLPKTTVQFYGFDQRKGDFLLLRTFDAKNAAEQKYLNNVYWSPKGRHCLIATLGSTTKFDIDFYDMDLDRDESSKAPEKDAGEASRLITSVEQYGLTDVEWDPSGRYVATYGSMWMSSMEPGYSIWDFKGVKLEETKIDRFKQLLWRPRPPTLLSREQQKQIRKNLRDYSRQFEEQDQLELANENSELVERRTRLLDEWNAWRRECQEMLERRRKELGKPPKASLVKAEEAAEADEEVEEWQEEVIEEKVEVVA</v>
          </cell>
        </row>
        <row r="526">
          <cell r="L526">
            <v>1.7799999999999999E-4</v>
          </cell>
          <cell r="M526" t="str">
            <v>MHASLVRLVARTMSSSAHTGSRSYAAAIDALNGLQSNAQVIDAIRKSGGKGGDVQLREQVEYMRRIGYEPADLNRMNVLHITGTKGKGSTSAFVSSILTTLAPKAKVGLYTSPHMVAVRERIRINGEPIAEDVFARYFWEVWDRLEQADKPAADEATPEKPAYFRYLTIMAMHVFLSERVDATILEVGVGGTYDSTNIVPEPITTGVTALGIDHIWVLGKTLPEIAAQKGGIYKPRIPALAIQQPEGLDVLESRAKELGASSFTVIPEHPQLKDIKLGLAGSFQRSNASLAIALVQSFLSSPRCPAALRSLTPPSSPPSSTTSSPLPSLPKSLIAPNPLPSSLVTGLQTARWPGRCQTEPDPLLGGEKVRWFLDGAHTVESLKCCGEWFREDALERTYGTEEQPTRFLIFNCTSGRSGFELLSSLLSALSPSSAGEKLQQPFDHVVFCTNTTFASGDSKGDLTSNAVDASDLAALQTQHDLASAFSSLTSSPSSSLKQAQIHVLASIQEAVELVRREGQKGEGKSVEALVTGSLHLVGGVMAVAELPL</v>
          </cell>
        </row>
        <row r="527">
          <cell r="L527">
            <v>1.346E-3</v>
          </cell>
          <cell r="M527" t="str">
            <v>MAHQGLSPYHTHADLLQKYMELPQGGKIQAVWIDAENGLRCKTTTLDGPVSSIDDLKEWNFDGSSTGQAEGANSDVFLRPAAYFRDPFRRGDNIIVICETYNNDGTPNKYNHRYSCMKTMEAASKSDPWFGLEQEYTIFGSDGRPYGWPVGGFPGPQGPYYCGVGAGKVFARDMIEAHYRACLYAGVNISGINAEVMPSQWEFQVGPCAGKDMGDHLWMARYLLVRIAEEWGVTVSFHPKPLQGDWNGAGCHTNYSTAETRSDGGMKVIEEMIKKLEKRHMQHIEVYGSDNDLRLTGRHETGHIGQFSWGVANRGSSIRVPKSVALAGKGYFEDRRPASNIDPYAVCDIMVQTTLLSA</v>
          </cell>
        </row>
        <row r="528">
          <cell r="L528">
            <v>1.95E-6</v>
          </cell>
          <cell r="M528" t="str">
            <v>MVLLEAGLLLSASLAAASPVGTGSQVVLANPPSSFSGLPRIPHGPFNPLDHMSGIAPYHDAPYADIRPPPTCAVTAAAFLIRHSSIYANDDEYEDYMEPFIQRVKKAQKKGVSIPSNSPLAFLAHWKSLINDDNLEKITPPGKEDAEEFGKRFRKLYGKLLPPVDLGKKKKSKSKKGKKGHKKPPFKVWSASSSRDVETSKAWVRGAFPSWQEGHEGEGDGEVVQLVRVDNKNASWADSLTPHKICDRFTKETGKPKAQEWLEVYAPPALERLNGFAPGFDFELEDVIAMQMMCGYETVISKSRSSPFCSTELFTPDEFRSFGYWNDLLYHYMVGYGTDVSPYLGAQWLNVSAHNLLSAYGPPHPHPNVSTTGAKPPAPELPPDATHTQLLFPYFTHREEPPVALVALGLWNTSTEELPTDRMPKDRIWKTSHLLPFLGHVAIERLSCDAQDELAASPRSWTSRFAAAFHLSRNDEDKPLKEEFIRVLVNGAPQQIECNDGPGGTCKIDDFAKFVARRMELFGDFKGACKKKDE</v>
          </cell>
        </row>
        <row r="529">
          <cell r="L529">
            <v>2.6699999999999998E-4</v>
          </cell>
          <cell r="M529" t="str">
            <v>MSADNYTIESRVRLNDGETYPRFGLGVYVTEPGAETYNAVTWALEAGYRHIDGAEWYENEESCGKAIRDFMERTGTPRSEIFFTTKLMHNKTDPAWVEHCVDVSTQKAGISPDLYLIHDPNGGPEVRAAMWEGCCRVKDKGKVKSIGVSNFGVKHLEDLLAGKPKYVPAVNQIDLHPFMTRNELVAYCESKGIVLEAWAPLVRGLRFKHPVVVEIAEKYKKSPAQVLIRYGLDRGFIVIPKSTHKERIIDNANVFDFKLEKADLDRLTSLDEFLVTDWEVSTVP</v>
          </cell>
        </row>
        <row r="530">
          <cell r="L530">
            <v>3.8600000000000003E-5</v>
          </cell>
          <cell r="M530" t="str">
            <v>MRRIAVQHSTRASSLSRRATPLAGSPRSIVAGISSSPHTASQRSNAALSSSPALLVPRRHASTTSAPSSAFMGGYNLPQDQNGANKKPLFDKILIANRGEIACRVIRTARRLGIKTVAVYSDPDKDSMHVKMADEAYWIGPAPSAESYLRMDRYIDICRRSGAQAIHPGYGFLSENAEFAKLLEKEGIVFIGPPKEAIRAMGSKAESKDIMLAAGVPCIPGWHPSSSSIPAGEDPQSLPFLLARADEIGYPVLIKAVSGGGGKGMKIVGRREEFAEQLESAKREARKSFGDDEVLLERYITRPRHVEVQVFSDSHGNHLSLFERDCSVQRRHQKIIEEAPAPGLPNELRERLYEEARKAARAVGYRGAGTVEFILNADNIDEFFFCEMNVRLQVEHPVTEAVTGVDLVEWQLEVAAGNPIPLSQDQITCTGHAFECRVYAENPRNGFLPDTGRLLHHRPPASSDSVRMETGFEAGDEISVHYDPLLSKLIVRGEDRDAALRALRKALNEYQVVGPSTNLEFLGRLASNEAFIRAEVETGFIQKHYDELFPPLPSATPATLATSALYLAQRDFLQYASQGQQSAWTDSKLAGFRLAVSNDGQGRYKRGYELGSVAAKDGAEVEEVNAQVKVGPAAAGAKDGFDVEVAAAPAGSASETETVLFSNVAPTFDAFTPTAPNAATINAPLSSHLSRVTIVSPPPSNLTSAALPSSGTLHVFNTAESFAGKVEVKQPKWMSKVGMANGAAGKASAGGGAKAPMPSKIVQVFVKEGDAVEEGQPLVAVEAMKTEHVLRASKAGKVGKVLVKEGDLVPEGKVLVTLAEEEGAEKAE</v>
          </cell>
        </row>
        <row r="531">
          <cell r="L531">
            <v>2.5900000000000001E-4</v>
          </cell>
          <cell r="M531" t="str">
            <v>MVVSLLPLPRNGENRATMHFSIPLVAATLATLSSALPLQENQQLAFGTSGSTRQELAAAFGSLPVKLAAKLEQHIASLPEQRLVKLGDDEESILITEGEKALLVLAGKRFIDVTEEDLTIAVAEKQSFPSKLSYNTKALQSLFDDLSTSEMRRFLQSFTGFRTRYYRSDTGKQSQQFLLGQIKQVAKSNKDLKIKVSEFQHSWGQNSIIARFEPSTSAHNVSDSVVIIGAHQDSTNLLPFLAAPGADDDASGTTSILSAFKSLVHAGFQPSQHPVEFHWYSAEEGGLLGSQAVAQEYASRGTKVRAMTQLDMTAYVKPGTEPRIGVIQDYVDPAFTKFLTTVAGEYAEIPTVETQCGYACSDHASWSKVGAPSAFMIESTFADSSKAIHSSQDTIDQPGYSLDHIKQFARVAIALAVELGGGDSVVA</v>
          </cell>
        </row>
        <row r="532">
          <cell r="L532">
            <v>7.9699999999999997E-4</v>
          </cell>
          <cell r="M532" t="str">
            <v>MADPHSVPLPASRGSLDSVRGEASQAHPSSSAPHALAAVDEADTSGDAAWFDDGGVGHGAEEEQEPANEPAAEDEQGGTLAGGEERVDEREAQELPSDPDERLRVLEDELDRTRMDRDAWEAQYQGLLAKLTAMRNTLGDKLKQDADELDRREQEIADLRAANDDLSTTLETLKSELIQSHADADALHSEVEQLRARAFDSEQAVSDEAQERELALREAQEDLERVRIERDEWEQEAMRERVRREELATRHSQIEMEYAQAKAEREVLREERDREMESAANLHAVLEEFQAAKDNELQALLGDLQTQLHDTQQALEGYRQRATQAETQLQNAQNDSEKVLALAKEIKEKNLLIGKLRHEAVILNEHLTEALRRLKKDQSETSVDRRLVSNVLITFLNTPRGDAKRFEMLQLIASILSWTDDQREKVGLQRASGALSGSSIISSGRGSSAKGHARSGKGKAVDEGAENESFSNLWIEFLLKEASAGQGSKAATQTPSSPPPTSPNGTQASTRFDLPPLGSPPLSAASTRRPSLSSMFSNGGSSTAPTSSAPPSIKEEEAGS</v>
          </cell>
        </row>
        <row r="533">
          <cell r="L533">
            <v>4.6900000000000002E-4</v>
          </cell>
          <cell r="M533" t="str">
            <v>MSSQPPANPGGADYASKLASLHARIQKERKILEGFQAMRNATQNQDVIRTCDAKIREAQRTIGWFEDSVRELEGRRAAATGGGRSSPAAMEDPRNRPLPSRPPPPPGAAPSYVQPQAYGANPAMHGRVEARDAASAGGPGGTALFGGAKAKEQFTNLDLIKADTPLTTAKISRMLHQLEFKLHVERQYKEGIDKMAKLYMADGDRKARADTENKRVESKQKMVLLSQALKKYKTLDVMGELGEEDDGIAEDAKANLRRPLSGALQITIKSARDLAHAPQPKRSKHASETVIYVKVEDTPRARTHGSRNDRWNEDFEIHVDKANEAEVTIYDKVPGEGAPVPIGMLWLRLSDIVEELRRKKMGAEAGPGWVTAARVTQGSGGSGSSAQMNDVPVGGLNREESLAGTFGVGGPGVKGEGIDAWFAVEPEGAIQLHVNFVKSNVRKRPYDAGGLGRQGAVRKRKDSVHEQNGHKFVQKQFYTVVLCALCGEFLLKGAGMQCEDCKYACHAKCYHKVVTKCISKSNTDADKDEEQINHRIPHRFEPITNISPNWCCHCGLVLPLGRKHARKCSECGVTAHTDCIHLVPDFCGMSMEMANKLLSDIKTINSSRRAGATKLTPATRPIPSERIQTIPQPPQTPTSAYGQRPPVPAYDSRVQQQLPAEVGRLSLSNDQQQQSASRIPPPTLDSYPQRQQQQPLPEQQQPPITAPPRHSSASTVSSFGNDARDSIGSLLGGYTSDAGRPAQQQQPSQPQPPSFQPYKQPQQQSYGAPPPAQIQPHPSSATVPQKPQAPFPQQQPQPPQQPQQPYPPRFQQPAPPPSTQPGQLYQQPAAARVPPPAQQQPSTYGGQAYPQAPQQQPQQVVRPPAQQAVAPVAVPPPVKQQQVAPPQPARQRRIGLEDFNFLAVLGKGNFGKVMLAEEKRSAQLYAIKVLKKEFIIENDEVESTKSEKRVFLAAARERHPFLLGLHSCFQSETRIYFVMEYVSGGDLMLHIQREQFTPRRAKFYAAEVLLALEYFHKNGIVYRDLKLDNILLTLDGHIKIADYGLCKEDMWFGKTTSTFCGTPEFMAPEIILEQRYGRAVDWWAFGVLIYEMLLGQSPFRGDDEDEIFDAILEDEPLYPIHMPKDSVSILTRVCSLPLAT</v>
          </cell>
        </row>
        <row r="534">
          <cell r="L534">
            <v>1.0300000000000001E-6</v>
          </cell>
          <cell r="M534" t="str">
            <v>MDTSFERLTEAIKLAADKLGFDDVAIRKAADDPVALAALQAATLSSFATLADTGIATPRDVPDSVAERVRVFKLAVDMRRRALRTDKESGKAGGLDLLIMGADKFCSSRPLHEHKPITFKDMQVTKTHKGRVLLLRIVSVPAFFVGISFAAEDTHGRVEHITVYNFPLHGIRTGPDLDALFPLGTLCAIREPSFKVGDTENGHAVRCDSASDFHFLEPDSPILADVRWAKPRPASFDWRALGNGYFAQRKDYLAVRAYSEGLARCSSPEQRLVYYLNRAQANLRLNNYGGAWRDTSAVLSFLKAGISGGPPRAELKATIRRARALEGLRHLERAHEEYNRALELDKEEPEVHSGQGFVEALLSQRDAGDFDWAELEKLAIGWPAPGGLPVADYFGPIKIARLEQRVRGRGIVATHAMKAGDLIIVEKALATAANLSVDRTLAYDLTSDTMADTSRAELVTALAARMMDDSSVAPLIYSLHGGPRFPPSGDFATTAMRDRPLLPFATQATADTSRLEAISLVNAFPLGRFKVGYEGIDNYASGLFLVASMLNHSCQPNAL</v>
          </cell>
        </row>
        <row r="535">
          <cell r="L535">
            <v>6.3800000000000006E-5</v>
          </cell>
          <cell r="M535" t="str">
            <v>MFLLPGIIIAMYVTKTPIPEEWKIEIARYLANMQRDGGEDDQGWGIHFEARSSVFGTGLNYVVLRLLGVGPDEPMMVKARNCLHKLGGCEGIPSWGKFWLAILNVHSWRGLNPTPAELWLLPDIAPIHPWRWWIHTRNVYIPMGYLSGKGFQAEEDDLIRSLRNELYTQLYSSIDWPSLRNSISPYDVYAPHSRVANACFAVLDVYDRLAPSWIRKKALERAYKLVVMEDENTSYQTIGPVSKAMNMLCRWLEEGPESEAFQQHLLNIRDFMWMSKDGMMMTGTNGSQLWDASFIAQALYESGLASLPENQASTSLLLDWLDQCQIRDNPPRFEEAYRHRTKGAWPFSTAEQSYTVSDCTAEGMKSVLLLQELPHITERVSYPRFCDAVDTILSLQNPSGGFASYELVRGSPLLELLNPAEVFANIMIEYPYVECTTACVTALSVFRKKYPEYRAGEIESASKKAIDWIKTAQRADGSWYGSWGICFTYATMFSIESLALAGEKYSNSSHVKKACEFLLGKQMEDGGWGESYKSCETEQYVHNAKSQVVNTAWAVITLLTAKYPDPEPIRRGCRLIMSRQQPDGSWPQESIEGVFNKNAAISYPNFKFAWTINALGQAWKKLPTEGW</v>
          </cell>
        </row>
        <row r="536">
          <cell r="L536">
            <v>6.6299999999999996E-4</v>
          </cell>
          <cell r="M536" t="str">
            <v>MPSRISKPDPQPGLALLARSLTRTSHSHSCSKLLTHTATTFRSLLNTARARIPTTVAAAASASFATASRAMAPIEVNGGAAAEKTSKHNKLVIIGSGPAGHTCAIYAARAQLNPVMFEGMLANGFAAGGQLTTTTDVENFPGFPEGIRGPEMMDLFRAQSLRFGTTIHTETISRVDLSSRPFKLWREGMEQEEPETAETLVIATGASARRMHIPGEETYWQSGISACAVCDGAVPIFRRKPLAVVGGGDSACEEAMYLTKYASHVYMLVRRDVLRASKVMAKRAMSHPKITILWNTIPLEAKGDGEVLTSLRLKDTKTNEERDLEANGLFYAIGHVPATELVKGQLELDEDGYIVTKPGTTQTSVPGVFAAGDVQDKVYRQAVTSAGSGCQAALESERWLSEHDLEA</v>
          </cell>
        </row>
        <row r="537">
          <cell r="L537">
            <v>1.2300000000000001E-4</v>
          </cell>
          <cell r="M537" t="str">
            <v>MADSVHSQIHAADKGPKVFSLGTVSSNGFNSVDIRGTYMLSNLLQELALARDHGQKQIVLDEARLNENPVSRLTRMIRNSFWSNLTRRIDGDALEKICADPKNRGSNRAPRIYVPEAEPGMRKYYERIAAAKPHLGLIVDTVPTNFDAKWVKDQNDKPGILALAMKEVSRGEGQDPDYQGIPFVVPGARFNELYNWDSYFISLGLLADGHVELAKGIVEHFLFEIKHYRKILNGNRSYYLMRSQPPFLTDLALQVFAQLDPETPEENKAWLKRAIQGAIEEYHIVWQEERRLDPVTGLSRYRPDGLGIPPETEASHFTAVLQPYAEELGVSVNEYTEMYNSGEVKNEKLDEYFLHDRGVRESGHDTTYRFEKRCADLGTIDLCSLLYKIEIDIATSIREHFDDSLELDHEFTLTPFPFGTEVPYKPTDPSLPDLSQPRSSTASKQTSAEWFARAARRKDLADHYLWHEGRGLYTDYDCKKKKQSLYESVTTFWPMWAGMASEQQAEKIMRYSLIKFEVAGGLVSGTESSRGRISLQRPNRQWDYPAAWSPHQIMAWVGCSKYGYAHEAQRLAYRWLHMITVGFVEAGGCIPEKLDAVAGNANIDAEYGNQGTDFHLIPREGFGWTNASYQVGLTFITQLQRRALGALTPPDVFFRAGRPFHQQ</v>
          </cell>
        </row>
        <row r="538">
          <cell r="L538">
            <v>2.1499999999999999E-4</v>
          </cell>
          <cell r="M538" t="str">
            <v>VLGAFRITGGRSFYDTASVEIIDQLLLPHQEVWEEVSTIEGAFDAIKTMKIRGAPAIASLASLGIAAELLNLLNNRPCPSFPASTLSSPPSELLKFLLDRTAYLLTSRPTAVNLREALSRIEAAAKAEASAEGATAESLARKVIDVAVGVWVEDKERCEKIGNNGAKWILEKLEREGTIQKGEKIAVLTVCNTGSLATSGYGTALGVITSLHKQNRLEHAYFAQTGPYQQGARLTAVELASLGAPNTMVCDTAIGALLGEKRVHLFVAGADRIASNGDTANKISTYQISLLAHHPHPHSPNPPVPVLVAAPLTTLDLSMRSGREIEIEQRPSWEACTVRGRVVDPAKIAKGEMVAPAKEGEKVQVETVLVTPPGTNAWNPAFDVTPAMLIEGIVTEVGVAEKKEGEGEYDLR</v>
          </cell>
        </row>
        <row r="539">
          <cell r="L539">
            <v>3.2000000000000003E-4</v>
          </cell>
          <cell r="M539" t="str">
            <v>MAAPLYQTDSGRLWHAGQILLVFVGLPARGKTHVSRSVERYLRWLGVRTKVFSLGDHRRRMLGPSANLPPDYFQPEGRSPETDELRAKVRITLEEEVARYFKENEGQVAIFDANNGTKAARIALRQKFEAQGVNVFFIENICDREDIVEANIRSVKISSPDYQGWNPDDAVKDYMGRIAAHAKRYETMETSGGPFVKIYNIGERLVVNNIRGYLQSRIVFFLMNVHHKKRTIWFARSGQSLIEHSFKADSDLSPQGVEYAKKLRDFIVAKRKELLEERIKAGEQPHERRLTVWTSARRRCISTARPMAELGYKVIQRQQMYELNPGDVDGLSPEQIKEKYPEEFHKAELDPYGHRYPRAESYHDLSVRLEPVILELEREPADILFIGHGSVIRCIMAYLQGLTPNEIPKVELRRGDIVQVTPSAYGVKFVNHFFWQ</v>
          </cell>
        </row>
        <row r="540">
          <cell r="L540">
            <v>5.9699999999999996E-6</v>
          </cell>
          <cell r="M540" t="str">
            <v>MVPPLPRSVLAGIVQCFDPVKGSDFRTLRSLTSVSKAFKAVAQPHLLSVVPVHNPQDKGIGELLSLMEDLRKPSEHISATSTTAKKGGKTSAKGKTSAAKATKARGAKGGSKTAAKYIEWVDSEPEDDCIDEEGDGPAGRALDPRTKRLLNVLAEQPALAAYPTQLRFYGVFEGGAAPRAIRRVLAVCPNIKSIRLVQHAHGDDDDERDRWPLLALQTIAAERPRLRALTIRGARFANQDAVLQALSGMTTLKEFEIEFADDNHLHEWDRSTWNRRKYDFELERLVLGTPATTELFSDLTRTSHSTLRTVGIALLRDEYDLSGFTKLERVIIAACQCGVVRATLPSLPKSVTYLEIRESTSIGWLDGRMTKYESEDEWSDELDADEVEELRLPQFLPDDDFKDLLDSLAVPSCFYKLRILEVADPLKDRNLDEEDLEAGELDKMRAQRKKLAQVCKKRGVLLGPWDEDLEQVWNDEGKIPRAL</v>
          </cell>
        </row>
        <row r="541">
          <cell r="L541">
            <v>3.8999999999999999E-5</v>
          </cell>
          <cell r="M541" t="str">
            <v>MEPKSARRGQQIVRSGIPATSEPHDFAADDRGSTPLPLQLLHTRTSPAQATMPIPNPANTTHDTPELDCIDFSGKTVYGDFRDDIVRDGFAVVKNALSPERAQHYVQEIHQWLEDFGLGYKRDDPSTIKEECLPIIHQKGLLQAYGIPHESFTWGVRSEPGVIGVFEKLFNTEDLLVSFDAVNVSLPNRRDLPPVKPWAHQDQDPLRPGFRCIQGFVNLNPCGDNDGGLMVLKGGHLVSKEYHEAFKNEEQEFRWTNEMYLFKDTGLKWLEEKGLEWVKVNCGPGDLVLWDSRAPHYNVAPTGDMARFVVYTAYAPVSTATKEDLIQKKWLFENTKGHSHWPQGFQPFVEQFIAPKRNGELDPHNNWTPRQKPVLSERAFKLTGIPYLEAMS</v>
          </cell>
        </row>
        <row r="542">
          <cell r="L542">
            <v>1.02E-4</v>
          </cell>
          <cell r="M542" t="str">
            <v>MTLCDVIRVTDLVLRTPALAPDHWQRPHKDQPLVCSLEIHTHVDDEADTDNLLADSLNYGTVTKHVERHVRELAVSSSAGEGELSGIPLEVVAEQLAKVVIFRAKAPNVRIELRRPRALLTADSVGVVLSRSRSEYSLPSADSPSDSLDAYTLLPTATSPANDTLFVRQLRRHVIIGLNPCERHDEQEVIVDLEFAAPDDGMIASNGARMGWLGWRGAVKRAEEHFTATKPLTIESIVVSLSSLLLTPHASPSPIPTAPSSSSSTSPQLDWNIPRTTVRVSKPAALMFAKHPSVQVTRSRADFPTLFAPPSTRAYSTTPSASGLQTLHTAYIGLGTNLGQRVKNLNDAVSTLDRLGAETGVTKVVETSWMYESDAMYHEEQERFLNAVVKIETTLHPLRLLTLLKRIESTLGRDFSTFRNGPRVIDLDLLLYEDVMLDTRETGERDEEGRWLKVPHQGIVEREFVLRPLVDLAPSLVHPALKKTPTELLSSLTSSPSFASTVHRVFPLAASLVHPYFRQTSSFLPFASDTRTLIMSILNLTPDSFSDGDEARSSDVQVALSEARKHLEEGADVVDVGGMSTRPGATDIGSEEEIRRVVPFVKALRAGEDSKRAVISIDTFRPDVARAALDAGADIINDVYGGREPGMLEVMAEKACPVVLMHSRGDPSTMTRLTTYDNGLVEGVRREMEEMVEKALAAGVRRWNIILDPGFGFAKSSDQNFALLRRLPELFASSSTLREYPVLLGLSRKRFLAPEKKDAKERRMETAAAVVACVASGWCEVVRVHETKDAREIVQVADKIYKSRIGEA</v>
          </cell>
        </row>
        <row r="543">
          <cell r="L543">
            <v>5.2099999999999998E-4</v>
          </cell>
          <cell r="M543" t="str">
            <v>MAPVPFKSQAKETGGENHYDLIVIGGGSGGLGAARRAAQYGARVAIIEETWRLGGTCVNVGCVPKKVMWHAADLAEKMHQANAYGFTVPEGATKIDWSTIKRKRDAYIERLNGIYERNVEKDGVDYITGHAAFVDKKTIKVLPTYPESKAHGGSDVERQYTAERFVIAVGGTPTLPTDIPGYEYGFHSDGFFYLEELPKRAVVVGAGYIAVELAGIFHTLGAETHLVIRRDKVLKAFDPMLQDTLQQYMIKTGIHIHTNSHVTKVTTDVEKPDLYKPFPKVIHTDKGEEIGADVLLWAIGRHSLTDNIGAEKIGLKLEKNGDIPVDEYQATNVDNVFAIGDVGGKALLTPVAIAAGRRLSNRLYGGVKDDKLSYENIPTVVFSHPTIGTVGLTEPEAREKFGDENIKIYTSTFTALYFSMMDPEHKEPTAMKLVCAGKEEKVVGLHTIGQGSDEMLQGFALAVTMGATKKDFDSVVPIHPTSSEELVTMR</v>
          </cell>
        </row>
        <row r="544">
          <cell r="L544">
            <v>2.9499999999999999E-5</v>
          </cell>
          <cell r="M544" t="str">
            <v>MESGQTGEEKERSVTEPDGETSSARSIVVEEEAALTRIRMPDKHVVLEKMALYQTQAYLYLVASDKDEQRFRILKIDREFFKEAAARRAAGEAVDDSEMDLDIQEDGIVYSFAEKEDLLDTLKARPSNNFKDLKQPCFGIAGFVRFACTIWMVVITARSKVGLLGGHFVFHSEGTELVEICRDKEAAAASIADDVRHKNAFTSVYLSRNFYFSHTYDISNTLQNNLLSGSSTIPRRDKWVWNWHLLRPLRKPLPPDSPWIVPLIHGYYTQAKLTVFHRQVYIILIARRSRHFAGARFLRRGVNSDGFVANEVETEQIVCEPLTTPFYSAAPSSHDHPNLAPSLPLPPHFPTTHQSRRLSPRYTSHVQIRGSIPLYWTQDATKAIKPPIELALRDPFYTAAAKHFDGLFELYGGFCMALNLIKQHDDRESLLVHEFRSCIDYLNQFLPDEHKIDYTAFDMSAAKAAASAVPGESESDAPRKSVTDYIEDYAETSLDKTGFFHSGEGGGRVMPIVQHGVVRTNCIDCLDRTNAAQTIIGKTVLGHQLHALGIISTPSLPAHSDAIRQLEAMYLEHGDTIAVQYGGSNTVNTIDSFRPSELAWPAWSGGYSRDKVENMKRYYANSFGDYDKQAAIDLFLGIKPPLPPPAMWEYIPPPPRPSYRDWYDPSHLSNPHASPHDIAAGLQATIDEEDAQDPLDLWRRFYRGVHFESLAPQFAFKMISTLKGPVMIRCVPFSLFSFIPPSSHARTCSQDDITVQASPLVPKMPRTYSRRPTTTSLRGLLGSSVKSRRHMRNESSPPEAAQSAGDGDSASVSQKSTQTTTLPTAPFAASTGHLAAALLKPVTRPDEAKEYDAWLSQFRHLSLAAQDHLSEKDRTMYEAHVGAVAGRRGTGGGVVGRPHDVSEKDRAIFAAFAAAGQPRGASALVSAEG</v>
          </cell>
        </row>
        <row r="545">
          <cell r="L545">
            <v>2.2699999999999999E-4</v>
          </cell>
          <cell r="M545" t="str">
            <v>MQDDPPVDSAQRPAVELNAPSPLHRDDPVSPDSSRPAGDQDASLTSENGTDGSDGQADEPRERGVGAEEAKRHTSVKVDDEAGNVAAGSPGETAGALSDSQAGKMLDGTAPAVEEGQVHGPSIESSAGGEEDHKEAVAVDGVSADGTKESGIQEDGARSASSPPAPTLVEPKPSNPLTSTSSLLQAPDARSASPAIPASSVSAAARAIATSVTGASPAPSVSPGPTSTSAASPQPTKKFQSSLAVNKKFLEKAVEKAKPEVKPVTARLATPPVPAPSSTSHPRLFAGKLSSGPITLSTSSSAAAAGWSKKSTAPTPSTAASQPGASASAPGAGSAASALVRGKAGAVWAAPKSTQPTPFGARMVNDFPTAAEAAHAKEARARAIMEQMQARERALQARAAAAAAHNQHLLEELDAFRGVHLDPNASHWDEDDDDFLDTTIEFADGTQYKITEQPDEPEELREPGPSELALREKPLAPGEVVEPPKREERFRDDFDRSWPKKPAAAGDSRALFNDKAGRLEPAASAAAPPARRPAAEPTSIMRPADRRLSDVPPHLATAPHHPEPKPRRPSVTSPRMSHAPLHPAPRRESFNEPKPSPWGRRQSISQGERQVPPHLAAGGPRPPPPHMQPAARSPPTQRQPLPPAQAVLSPPRAPAAALPPAAPAVVSPPVAATAPAAVPEEGNIEEMHAREMHAAAERAKKRREEEEQKRLEQIERAKRKAAELEEKMRAAEEAKKKAKEEQEKKEAETAAKVAKEATPTAPAPTSSAADTAPSWRAAARPPTVRFGATAGPAHPAPATPATAPTKILAREPPAPVQPAKILPRPSVPAAEPPVRQAAWRPAPQQPARPLQPPRPAPTHQLPPHLAAKAAAAQAAQAERLAQASTAPAPATASEAKPPSSPPAEAAAPAAQAQTSPPPRPVTPPPPAVPAIASPPVSPATQERRAAQQAKQAGYKLPAVSQFDDLMSRIKGVMTHPEERAQPADAAAQREVERPVVKLPSSNPAAARRAAAPAESATPAPAPQFVVALPGAGRGRGRGRSEIPSAARQAAPVFENREPVLPIHCSRLSRSASPPPAWRQYTVRINPHPPRRPPPARAVKNFQNPNFPRPLYPFSWSPQLRDVNPRRLSRDDSLLPKRYDKSGTVIYTVSLPKERLRRRSVVEKEDPPAMVVKISSVSLVRQPAPEPLPPSAQPAVVNVIQGEDLSLASPVDAVLGYSPFGVPDRRRAPETGSWRREAVGAPEPGSNQAPAATSRFFPAVVGQAMPPADDLSHGAPGPSDLNGEKVETTPRRETTAPGLGANGGIPSSPPFKQPDMSQSTASPSAAWTNKSLALSVLDPTASSVWSAAPEESSVHARVKSSVQPENSLQGLVDDDLSEALPNSVADLKLDDGHLAEDKDASKTSAAKEEAKLRAVAPSFSSFLHESAGAVDPAAAAAIADHPRAHPPFGPAAWPGIPPQSTPSPISAYSPAQSFSPQLYTSVPPNYGRTLSQQQVFSAYPTQTPSPYAPQHLAQPYSPQHYPSASPASTAVGYSAMPYRDSTSSAAPHGITNPALIANYGYSGQSGMSSARAYGAVGAPGTPAYGRPQQHIGAYGRPPSQHAVAPTAYIASGFGAPFQTPGQSYRVESPYPLGTAYSSSPDAVRPPLPPQHPSSTTMASPVIVPQQPPQVPVFAPTSYPAQALPPHVAQASPFGAGYGDASHAAYGQPGAVYGRPGPAGRGGGALGSVGVARW</v>
          </cell>
        </row>
        <row r="546">
          <cell r="L546">
            <v>1.1400000000000001E-4</v>
          </cell>
          <cell r="M546" t="str">
            <v>MDVPPRPSSSAGDSSSESTNSSDTIAAPSTAAPIATSRSEDIDLPIPEPAVHDELATTPTPQTSQLARTPPAFKPAPSYAAIAAKSPQAPAHTQTPPPRPRTHSNTTAASSSFSSPARRDLSASDAIVHEEEPSAYGTAGEEMHDEEEDRFFTPMQGGATGARRPSASVTGARSRPPTSAVPSTSNARRSISVNTSVSNASSVPAAAPPARQSLYHPQSSARLSVVPSVPTSASHSRSRQPASGSANPRRSVSRTGQHSAASSSRGGSSGSDADSDDGERRRRTKRGVQSAAGSDDDEVVTRDRGEELVRKRWKERKEARKVALAQRMKEESQRRISAYTNMSSQAGDVSDSLGLGYPSNPNTPGPHGREMSLARSEAFSDLAGPRSPAFSSAAPPWSPLGLPPHHQHHHAYPHVPRPSLGQRGTSFVSSASASSQVGGGSDTEGPARSIVEADEEDGIDGDEPRMEDWRDGGADGEHDAGNDTDDEGEVEYTLKDRQDAINVEHPFGLPIWKPALYKKSRSIARHADAALHAAPSSTALHHLLPSNVIWTLSFGVWLFILCGVVSAVLFITPFGGAKYGRVVWELGTYLFWPFGKYVEGWVEELDDGTKSDDAAPDGVQGVRSGDMSDEEDNAERFGRRGRSGTIGQGGTISSTVSSPRRPPIRAATFDVLPDEPLRRSDRTVRPRPSESSLRVPDEHSSLLDRTPQQNRTYGSLGHGHHDRGDKAHRSSSEETITGDTMPRIRSVAPHDFSKDGDSTHGFRLRALGRIMYWVAFYLVIAPVLALVALACWGGVFSIPMAKLLWVLLRHLNNEPLSLYFRSPPDYQPVVQDLATDVEAPDVHADDPTHQQQDATSVVYPLRAGQPAPPQPRQSLVADRRKGRLRGPHPTVLLCTYRAAGLEYYKYTVDGVNVWFVNLLALVFLAIIDFFLVAPYVERHYPTGEGGVLRLISSQAFVFVTALLSVIPLSYFIGMAVASISAQSSIGVGAVINASFGSVIEIVLYSIALTQAKGELVEGSIVGSILAGVLLMPGMSMVGGAAKRKEQRFNARSAGVTSTMLIMAVIGTLTPTLFYEIYGSFQLTCTDCDPLSRKAGAASCKTCYYEHVSPADDPFYRTTVVQLSYYCAIILVLSYLIGLWFSLKTHASQIWQNAQPTHEHGASRPLSGAQHASLADRRSIYQRLVPANLIQQVKRRPSAMGKSPLQTPLLAPAPLDLPPQTPGLKPDGSAPQSAHRPEHAQQHFETVQLPHGLTADEFSRAFEIVASAAPALRPHAGGAPLHRASSHVREVSAPQHGKEEEAGGHGGHDAPNWSRTKSATVLLACTVLYAIIAEILVDVVDVVLDGFAIPEKLLGITLFALVPNTTEFMNAISFALNGNIALSMEIGSAYALQVCLIQIPAMLAFTAWYGIGKETMAHRAFTLVFPRWDAIAIIFSIFLLTYVYIEARSTYFRGSLLCFAYLTLLGGFVWAPSGRDTSDNPSLAPHTLVASAVLPCTLTFAGKAKALFLSLFTH</v>
          </cell>
        </row>
        <row r="547">
          <cell r="L547">
            <v>6.4300000000000004E-5</v>
          </cell>
          <cell r="M547" t="str">
            <v>MAALAPLAAPSTPLSGEPEPAYDVVVVGCGMAGAVAARQLAGHRVALLEARNRVGGRIYTAGEVEGVPQPVDLGGSMIHGFREGVPTAKLITHELGMDVHVPQGAKGLVYGLNGPLAEAEATSLFATSAQNAFSPPSGVAADASIASLLIPTLKSDPRLVALARTAEIGAGVELEGMSAKYAGFEQGFKGTDGFPEGGYGEVMKNLVADIKAAGGEVHLGVEVTKIEDLGADKGVKLETKDGRTFTAKAVISTIPLAVLQQSPPTFQPPLSSLYTSAIERMRTGSLEKIVLSYPSAWWPSPDENGSFLLLPLHDPSVPLDDAKPASLRDLFSRIVIPVSSFQRIASAPHPTLLAYIGATAARYIAAYPADDVTSAFHDYLVSRLSPSALPPAPTVKLVTEWQRDPFSRGATSTPVPLTQSKDGERASPLDFIIVSRPIWDGRLGFAGEHTDLDNHGSVAGAAISGQREGLRVKELLERLAEQEANEQGKALL</v>
          </cell>
        </row>
        <row r="548">
          <cell r="L548">
            <v>7.2200000000000003E-6</v>
          </cell>
          <cell r="M548" t="str">
            <v>MATNPDWRPETLALHAGYEEADAATKARAVPIYQTTSFVFNNSEHAANLFGVTFGNVYSRIGNPTVEVFEKRIAALERGVAAVATSSGQAAQFQAIAALAQAGDNIVSTTSLYGGTYNQFKVLLKRFGIEVRFVNSDDPGEFDKLLDDKTKAIYIESIGNPKYNIPDIARIAEVAHKAGVVLIVDNTFGAGGAIARPFDHGADIIVHSATKWIGGHGNSIGGVIIDGGKFDWSQSKRYTDFTEPSEGYHGLKFAETFGNLAFAVKVRVEVLRDLGACLSPFNAFLLLQGLETLSLRVERHTQNALALAKWLEANPAVEWVSYPGLPSHPYHQQALKTLQKDRYGAVLSFGVKGDAKDGKRGSLVVDSLVLASNLANVGDAKTLVIHPASTTHQQLSTEEQLASGVSPDLIRVSVGIEHIDDIIADFEQAFKKTAL</v>
          </cell>
        </row>
        <row r="549">
          <cell r="L549">
            <v>8.2100000000000003E-5</v>
          </cell>
          <cell r="M549" t="str">
            <v>MAPDAKAGLATRSIHYDSDLSGPEVAANISTTTTFRHPSPKQIASKPEGYYSDKWDASEPSRDIYSRYTQPTLTRVERVLSSIIGQPTVVYPSGISSAFAVLLLVRPDVIAITEGYHGCHASLEVYRRLRGEDQSVIKLDDEYPNGKKLLCWVETPLNPTGESRSIAAYAKRARAVGGTVGVDATFAPPPLQDPFKWGADVVMHSGTKYFAGHSDTLCGTVSVRNKEDWLKLWHDRTYTGSNIGSLDTWLLLRSLRTLSVRVNRQSATATALAQWLASLTRAESGSDLDGPGGVVEKVWHTSLQEDRAELLGEGKQMEKGPATFGMLLKKPEYATNLPHSLKFFVPATSLGGVESLIEQRSLSDPNADPRLIRLSIGLEDFEDLKRDLVQGFRNVIQVRLHAASASSARFLS</v>
          </cell>
        </row>
        <row r="550">
          <cell r="L550">
            <v>3.0599999999999998E-5</v>
          </cell>
          <cell r="M550" t="str">
            <v>MASHSNAGLATQAIHADQYLSGPEVAPAISTSTTFRHPTLDQIAAADDGYFDKNWDPAEPSRHIYSRETQPITTRAEHVLAAVIGHPTVVYPSGIAAFFAILLHVRPDVIAITDGYHGSHVGIDLYRRTRGEDRVTVIKLDDEYPSGKKLLCWVETPLNPFGESRSIAKYAEKTHAVGGVVGVDSTFAPPPLSDPFKWGADIVMHSGTKYFAGHSDALIGTVSVRDKADWVKLWEDRMATGSVAGSLDSWLLLRSLRTLPLRIKRQARTATALASWLATLQGGGVIEKVWHASLQEDAAELLGPGKQMEDGPACFSVLLKERKQADKFPEELKYFVHATSLGGVESLIEQRIISDAKCDPRLLRLSIGVEEFEDLKSDLSQVIEKVKTLQ</v>
          </cell>
        </row>
        <row r="551">
          <cell r="L551">
            <v>4.37E-4</v>
          </cell>
          <cell r="M551" t="str">
            <v>MPTAFRVQPPPPSHVGDLVPADTPHAVSVALPTWQDNVDYEEGEQRVKDAMTSGYPRFFIHHRIQALADLACAKFGQPDELCILLPTESTARGCSSFLSSRSPHVQSRIVSWPIHAVSSSSPTDSTPSASAATRTITVWACFFPSSDFPAAKQYWQHTGEGISSRVAERCLILLGEIEADSNGATGGAGASPTQATPSQAGPGQEGATRFFVNGGGNGAVNGGRYASSKSRYQVAKGSATTPPVAAGIEVARPTVSSKLRYSTSKVRATNGGDSGEATPSSSEANSLANSIEQLPMPSASSSRRPSQDASSSSPLPTPATPLLAMTNGTSLVEQDEDVLARYVEERYGRNLDLSLAPLAKLAMRRRIAGVLREGPGEAIPVQDMTGAKREESTRGVTGLTEDDVWLYPCGMNAIFHAHQVAMEAWKREGREVGKSVCFGFPYTDTLKILEKWGPGCHFFGRGLTSDLPSLRQTLQQSSPPILALFCEFPSNPLLRSPPLHELRKLADEFGFLIVVDETIAGFVNVEVLPLADIVVSSLTKVFSGDSNVMGGSLVLNPKAPHYAALKTAQEATYEDAYFDEDAIYMERNSRDFQARVAQENSTAEMLCDFMRSRRVPGPAATGVIDELKREELANGAETSEFVVTEVYYPKYMTPEHYLASLRPPNPSLGPKSSGFGALFSLTFSSILASRTFFDALPCYKGPSLGTNFTLACPYTILAHYTELEWAKEWGVEKGLVRISTGLEEPEVLRQWFEEALEKAERAVREAKERGETVE</v>
          </cell>
        </row>
        <row r="552">
          <cell r="L552">
            <v>7.0399999999999998E-4</v>
          </cell>
          <cell r="M552" t="str">
            <v>MVMLRATASARAAFRAANVLRSSSTAAPYNPPSPYSGVSFQPHPHSLPVDGFVGAVGNTPLIRINSLSDETGCEVLGKAEFMNPGGSVKDRAALGLVKWAENTGRIKPGGTIVEGTAGNTGIGLAHVCRAKGYKCVIYMPNTQSQEKIDLLRMLGAEVYPVPAVAFENPENYNHQARRHAERLDNAAWVNQFDNFEGNRAAHIHTTGPEIYAQTEHLPGGLTAFICATGTGGTLAGVTRALKDLSGGKIQCWLADPPGSVLESFINRGVMERGGGSITEGIGQGRVTDNLAQDIKLLDGALHIPDADTIRMIYHLLDKDGLYVGASTALNVVAAKQLAVKLGKGSRVVTILCDGAYRYQSRLFSKKWLESKNLYQELPEHLQKYAVLP</v>
          </cell>
        </row>
        <row r="553">
          <cell r="L553">
            <v>1.9300000000000002E-5</v>
          </cell>
          <cell r="M553" t="str">
            <v>MAAVHAKEDSKEEPAPVQNPQRIATESANHKTLYMPSRLTTADGSATAIKVVAVPKPTCTLPGLPATTLLFDEETGLTKAVVNAAELTGLRTAAASALATTILASPTSTSLVVFGSGTQAYYHARLVIQLFPSIKKATIVVRKVTPRATDLVERLRREASNVEIEAVTGDNASEVVKEADIICTCVPSTEPVFDHNDLKPGVHINAIGSYTPSMREFPPALIAPHTSSSSDSPHIPTILVDSPSACLSESGELITSRISPSSLIPLGSLLSADGTLSPSPATQEKLEQLREKGRSLFKCVGVGGMDVGIARLVVEQAERMGLGTRVPF</v>
          </cell>
        </row>
        <row r="554">
          <cell r="L554">
            <v>3.8900000000000002E-4</v>
          </cell>
          <cell r="M554" t="str">
            <v>MSATSYAASIIETALASEQPILRFGTFTLKSGRSSPYFFNFGLFNTGSLLLALASAFADAILDAYPEIGSSSAGPDTPKVLFGPAYKGIPLVAAIASELARRGRDIGYSYNRKEKKDHGEGGSIVGAPLKGQKVLIVDDVITAGTAIREAHKIVESEGGQTAGIVEALDREERGQGELSTVQEVEKELGVKVTSVVKMRDIVAWLKEKGKLDEMKAMEEYRAKWGVN</v>
          </cell>
        </row>
        <row r="555">
          <cell r="L555">
            <v>2.5899999999999999E-5</v>
          </cell>
          <cell r="M555" t="str">
            <v>MTSSNPQTLASVSTHETYLSQGIPSASTLDPNPIVQFSKWFSHAQSRPADVPEPEAMSISTVDSETHIPSTRVVLLKQVDNRGFIFYTNYSSRKGRELFPDGDYESDSPRGGYVSLAFYWRALHLSVRVVGKAEKVDRATTQAYYDSRPVGSRIGAWASEQSTVLKSGTREELEERVHEFERRFGVPEGTATGSAVTAGPASSAPANPVENVNIPVPPFWGGVRIVPFEVEFWAGRESRLHDRYRYTRQEGDEKSEWKIERLSP</v>
          </cell>
        </row>
        <row r="556">
          <cell r="L556">
            <v>1.0200000000000001E-5</v>
          </cell>
          <cell r="M556" t="str">
            <v>MASLSTLRFASFRVAHQVFFQSALSYGLVNLKPLVPGPDVLVVPRRVTPRFRDLTPEEVTDLFQSVHQISRVIEQEYSAQALNIALQDGPLAGQSVPHVHVHIIPRRAKDFEPLDEMYNALDAKNLSQDFAEAYASRPTRSERKAFEAELRERERGNVESPFSGIEGERKPRAREEMQKEAERLTGLFPEANRAVFGKGEEERAEQ</v>
          </cell>
        </row>
        <row r="557">
          <cell r="L557">
            <v>3.8899999999999997E-5</v>
          </cell>
          <cell r="M557" t="str">
            <v>MTSHFIDRFAKRAAHLEPSTSSSRSPHQSAAPRPAGGLDKRAEVERAELSGVREDGCTFCNIVACEEPAFKAYEDEHVMAFLDILPIRPGHLLLIPKRHHQRVTDLPDDLGAHLGRVMPRLTRALCQATGQPDFNVVSNQGYAQVVPHLHFHFVPAPLPSSSSTSQKPKARHMWIGRDELTDEEGEEMARKIRAEVEREFEGFERRSTSPGGKL</v>
          </cell>
        </row>
        <row r="558">
          <cell r="L558">
            <v>4.2899999999999999E-5</v>
          </cell>
          <cell r="M558" t="str">
            <v>MTHDEAPVPCIIDTDPGVDDVLALLLALSSPHLLILSITLTHGNCTLSSASSNLQKLFYALERQLEADQTGRERERYCNVDPAWRKKWGAGPIEVYLGSEGPIEGEAVTAKYFHGQDGLGDAATRHPDLTPPSSHTSSLFTLHSSTPALEGVSSLLSRHPANSIAYVALGPLTSLAQLHRATVREGKMRESALSKFGVILSMGGAVEHPGNTSPVAEFNYYADPFAAQTIFSLALPNLYILPLDLTSYLTLPFSLYASRVDRSFSSTLSPSNPASKSALTHFTTSFLERTVEIMRSFGGDAMELHDPTVVYCLIDWARNGRRRNGASGRGFGVDGEEGEVAPGWAWRHYDFEVETIGAITRGMLVRDLRASSRSTTSLTSRTGLTLRTAAIDALDIEEVEAHRAEGEGSREEADLRRRRSGARVVMGSPGSEKLRGELVRSVWGVELE</v>
          </cell>
        </row>
        <row r="559">
          <cell r="L559">
            <v>3.5499999999999999E-6</v>
          </cell>
          <cell r="M559" t="str">
            <v>MPACIPIWLDCDPGHDDAVAILMALHLPEIDLLGISTVHGNASLFNTSRNAARCLLAFGSSEQAKRIPVYAGAEKPLLRYIRHDSEIHGEDGLGGVEGLPPSDSPAVLSKLDETKGKNAVVALADAARSLPDGEQLTIVATGSFTNVALFVSLFPELVRDKVEKVVVMGGAEGRGNRSPTAEFNVLCDPHAASILLDAEVPVVMAPLNITHTAIFRKDDNSTLLVPPSAIPDLASSTPDATAHPSRAHTPLRHTLHTLLNFFASTYKSVFSFDDGPPVHDALCIAYLARPEIFKAKRYRVDVETEGTHTQGTTVVDLYDYKKDQLVEFKKDPESRASWGRFGKNVLMLEELDVPEFWRMFQQCVDEADKVSPLNSK</v>
          </cell>
        </row>
        <row r="560">
          <cell r="L560">
            <v>6.4199999999999999E-4</v>
          </cell>
          <cell r="M560" t="str">
            <v>MTALLQTDCPTLKLLARGKVRDIYEVEEDKSGLLFVATDRVSAFDVIMKTGIPNKGKLLTQLSLFFFDYLSKAPETKHIPNHVITSKIEEMPTQVQKYRDQLEGRSIWVRRATVLPVEAIVRGYITGSAWAEYQKTGTMHDIQLPEGLKESSKFDPPLFTPSTKAEVGDKDINIHPNELPKHLPDPALAEPLQQYALALYSTAAAHSLSRGLILADTKFEFGLLPPSTPDGKPVLALVDECLTPDSSRFWPAEQWAEGNKMVGFDKQFLREWLKSGGGGFGKKGGGIEEDPVEIPQDIVQATWSKYEEAFEKLTGRKFVA</v>
          </cell>
        </row>
        <row r="561">
          <cell r="L561">
            <v>1.8700000000000001E-5</v>
          </cell>
          <cell r="M561" t="str">
            <v>MSSPSSASTPSSYPAPQPTNSLLLAYQVQTRTILLAGGGPVAASRLYHLLCARPKRLVLFAPDNEDIDDEFRWRVEGESEEAKKGREGIEIEWRKQEFDPTQNKEDLALLDGDEIDMVLTAIPNPTLSTEICRLCRTRRTPVNVADVPPECDFYFGSVLRRGSLGVMVSTQGKGPRVAARIRRKLERAIPENAGEAIENVGQLRKGLREVEKGTGKEAIERRMGWMIRVSDRWSLAQLGEMDERMRNEVLAGWEKDEARGYWDVNRGKYGGLGWLASFASRLGVGTCPVVKDPDGSAARCPFVMGSTGFVLGAATAGAVAAVWMRRQ</v>
          </cell>
        </row>
        <row r="562">
          <cell r="L562">
            <v>3.7500000000000001E-4</v>
          </cell>
          <cell r="M562" t="str">
            <v>MSSAEKRDQFLAVWPALADELVQYMEGEKMPKEAVDWFRRSLDYNTPGGKLNRGISVVDTVQILKGSELSADEYKRAAILGWCIELLQAYFLVADDMMDQSITRRGQPCWYRVENVGNIAINDAFMLEAAIYYLLKKHFRQKKYYVDLLEIFHEVTFQTELGQLIDLITAPEDVVDLSKFSLDKHHLIVVYKTAYYSFYLPVALALHMAGVSSPSAYQKALDILIPMGEYFQVQDDYLDCYGTPEQIGKIGTDILDNKCSWLVNKALQKASPEQRKVLDDNYGVKSSESEARVKAVYKELELAREFEQYEADSYKRINALIEEIPAEGSQDGLKREVFQSFLAKVYKRQK</v>
          </cell>
        </row>
        <row r="563">
          <cell r="L563">
            <v>1.48E-6</v>
          </cell>
          <cell r="M563" t="str">
            <v>MPNITLVSHPIVQSKISELRDSQTSSHRFRALIKEITTVLGIEATRDLPLKDVQGLQSPIDSYTGKAIAPKIGLSPILRAGIGMTDPMLDLFPDASVFYLGLFREKVSLQPVEYYQKLPPKPTVDTLYLLDPLVATGGTAIAAISILLDWGLDISQIKLLSILGSKPGLEKVAEAYPGLQIYTCAVDEVLTEDGYVRPGVGDTGDRLFNTK</v>
          </cell>
        </row>
        <row r="564">
          <cell r="L564">
            <v>6.7299999999999996E-5</v>
          </cell>
          <cell r="M564" t="str">
            <v>MASLPAHLASAPSDLPPNACPLPRSGQLAGLLTSIRDKNTNRGDFIFYSDRIIRLLVEEGLNHLPVVEKTVTTPTGLDYKGVGFEGKICGVSIMRAGESMEAGLRECCRAVRIGKILIQRDEETAQAKLFYAKLPDDIANRYCLLLDPMLATGGSAIKAIEVLIDHGVPQERIIFLNLVSCPEGLQAMYDVYPQVKIVTAWVDEKLNEQKYIVPGLGDFGDRYFTSN</v>
          </cell>
        </row>
        <row r="565">
          <cell r="L565">
            <v>8.42E-5</v>
          </cell>
          <cell r="M565" t="str">
            <v>MSSNKREADAPAAAPREGTPSKRPRIDDGASVAPVPAVKDISDASAATGQAGEAPSSPFNPKETESPSVRGKKAGGGRGGGRGGGRGGKGGKGGGKPDSRSGGSRNAEAAANKAKKDGSKEGDGAAAGKNAGGSAAGAGGDDKSDRLPKRKVAVLIGYNGIGYKGSQINPSQATIEGEVFKAFVAAGAVSEDNSTSPQKVSLARAARTDAGVHAAMNVLTLKLILQPASKNPDATIEEHINAFLPPGVRIWKTLRVQGSFDPRRGCDQRHYQYTLPTHVFLGPKPGTPMSDMLERVRAETSSTAASSTDAEASPVIAASKAFWSSRPADCAFTDDIQAKKAWRMPQEVLEQAKLFIAAYEGSHNYYNFTVGKDFRDRSCQRVMRKLELSEPFVVNDTEYISVSFLGQSFMLHQIRKMIGLFVLAVRSATPPSLVPETFGPSRIHIPKAPGLGLLLLEPQYIEYNKRVGEANAKLDELLSAGRIDDKAHKDQIRDAIDPMQLGLMDKIEEFKREQVYKRMWDVEEKDLVFAKWLQYLDMYSGPDFEYLNPKGVIPASATYKKGENPEMNRRVDGEQTRAPGEADEEQDAGAGDDE</v>
          </cell>
        </row>
        <row r="566">
          <cell r="L566">
            <v>4.6999999999999997E-5</v>
          </cell>
          <cell r="M566" t="str">
            <v>MPKAGNAPLSALFGLNKPTGVPSMTLLNRLQPLFSASELFKDPNSTDEQDQGGKGWKKGKQGRGRRANKVKMGQGGTLDPLADGVLVVGTNAATKSLSRFLDCTKEYRAIGLLGCSTDSYDSDGKRVKMASWQGITKEKVEEVLGRFRGEIEQTPPVYSALKMDGKPLYEYARSNTPLPRPIPPRKVTVHSLELLRFANGDEHTYEYPKEELEEDKKVELERLEKMVKEGRTAMPSEEEVAQGAEEAGASAPAAASSNEAGPSDSSASRPPIFEIHLTVSSGTYIRSIVHDIGLALGSVAHVVKLTRTRQGEFVLEPPNASTVLSAGDGTEETEGDGADVVKEKTADGLELETFTGGCVEWSLLEKAIEEQAKAKKEDREVEGRDQDGWLEWERELLRKCKRV</v>
          </cell>
        </row>
        <row r="567">
          <cell r="L567">
            <v>3.1000000000000001E-5</v>
          </cell>
          <cell r="M567" t="str">
            <v>MPLPHNPERALLVQQIQNLQHRLAKLDNEDPPSSPSETPTPAPGLASTSKANSPKPPVPLTGKRARKAQAATGPLPPSLANAPKRHIALLFSYEGWAHSGLAYQPKGVYTPLPTVEGCILDALEKARLIEPITESEGFGCGFERCGRTDAGVSSSAQVINLWVRSDLEDPMKLNGREIDPDSPEGRRFARSGSPSRPRSSSSASSSSSDSVYGSGKRKAPSDVEIPYVTLLNKHLPPSIRMHAWSPISATFSSRYSCIWRHYKYFFSTSPISPLLASRFDFGAAYEAAGALPEHAAEWQERLRRVDWNGLQLDVDLMRDAVKRLVGEHDFRNLCKIDPPKQLKLHIRTVNSASIDPLEGEGGDMFVLNLRGGAFLYNQVRHIVAILFLVGARLEHPSLVDKLLWTSDRTSHTVSQNAPPAGQPDHDILDQKPSYQMAEDLPLILWQCGFNSTEFDWRTDNAPRPGDVNESTTSYLDHNGREKQPVDQADNFRKLFLEMNETYTEYRLKAIVLKHHLASFAFHAPPIAPPSRPASPTPESSCDAPPSRLRPASPPRRPLSVRAEQTLFTPVGAGKVARTTSYTPVLERKRGETPDVINARWAQGRGAQKMQRRKDNQEAADKTREVHLKIKAEAMELAKRLEEERLQALRLVDSVSSEPVSGVATPDKGES</v>
          </cell>
        </row>
        <row r="568">
          <cell r="L568">
            <v>3.7090000000000001E-3</v>
          </cell>
          <cell r="M568" t="str">
            <v>MVYKVADISLAAWGRKEIVLAENEMPGLMYLREKYGPSQPLKGARIAGCLHMTIQTAVLIETLTALGAQVAWSSCNIFSTQDQAAAAIAATGVPVFAWKGETEEEYLWCIDQTLKAFPNGEPLNMILDDGGDLTALVHDKYPELLAGINGVSEETTTGVHHLYKLHKEGKLKIPAINVNDAVTKSKFDNLYGCRESLVDGIKRATDVMLAGKVAVVAGYGDVGKGCAESLRSYGARCIITEIDPINALQAAMAGFEVTTMEEAAPQGNVFVTTTGCRDILRAEHFEVMPEDAIVCNIGEQRCCRAFKTPGCHFDCEIDVAWIKANAKEHVNIKPQVDRYTMNSGRHIILLAEGRLVNLGCATGHPSWVMSCSFTNQVLAQIALWTDIKSYPLGVHILPKALDEEVARAHLQSLNVKLTKMTKVQADYLGLPVEGPYKPEHYRY</v>
          </cell>
        </row>
        <row r="569">
          <cell r="L569">
            <v>1.4679999999999999E-3</v>
          </cell>
          <cell r="M569" t="str">
            <v>MVYKVADISLAAWGRKEIVLAENEMPGLMYLREKYGPSQPLKGARIAGCLHMTIQTAVLIETLTALGAQVAWSSCNIFSTQDQAAAAIAATGVPVFAWKGETEEEYLWCIDQTLKAFPNGEPLNMILDDGGDLTALVHDKYPELLAGINGVSEETTTGVHHLYKLHKEGKLKIPAINVNDAVTKSKFDNLYGCRESLVDGIKRATDVMLAGKVAVVAGYGDVGKGCAESLRSYGARCIITEIDPINALQAAMAGFEVTTMEEAAPQGNVFVTTTGCRDILRAEHFEVMPEDAIVCNIGEQRCCRAFKTPGCHFDCEIDVAWIKANAKEHVNIKPQVDRYTMNSGRHIILLAEGRLVNLGCATGHPSWVMSCSFTNQVLAQIALWTDIKSYPLGVHILPKALDEEVARAHLQSLNVKLTKMTKVQADYLGLPVEGPYKPEHYRY</v>
          </cell>
        </row>
        <row r="570">
          <cell r="L570">
            <v>4.0200000000000001E-5</v>
          </cell>
          <cell r="M570" t="str">
            <v>MLYLVGLGLHDEKDVTVRGMEAIKGSERVYLEAYTSILGVGKERLDAFYGKDIVVADRDMVEMDSDEILRDADKVDVAFLVVGDPFGATTHADLLLRADALSIPYTVIHNASVMNAVGALGLALYNYGQTVSIPFFTDSWRPDSWLERVRENMRLGLHTLCLLDIKVKEQSEENLARGRKIYEPPRYMSVPTAISQLLSLLEDSSPSASSDSPPSFPSADSLDPSTTLAISASRVGAPSQKFVAGTLSELSELDEEAFGGPLHSFVIVGRRFHALERDFAGRWAVDREKWDDVSNTVYAVRD</v>
          </cell>
        </row>
        <row r="571">
          <cell r="L571">
            <v>3.0199999999999999E-5</v>
          </cell>
          <cell r="M571" t="str">
            <v>MPTYVTTHTGGTPTTRTASLLSTTLTHLDPSSPAYSTILDAHSLVSGEEAYIERNTSELIVPAGHAVPEKEVREAWDELLRKTTETDWKAVKDRGETKFELGAGMCSGPYEAVVLQNFALMQQAKTVLEIGVFTGTATLALALLPSVTQVVALDIEPYLSIFNAPYWTRAGVSSKIDFRIAPALESLAKLKQEGHEGFDLVFIDADKPSYREYVEQVLELGLLKKNGVILADNTLYKGYPWAPPPSTDQSAYAESNRTNNKSKSEATKGIDDFNTYVRDHPDLETAVLPIRDGITIIRRRV</v>
          </cell>
        </row>
        <row r="572">
          <cell r="L572">
            <v>6.0800000000000002E-6</v>
          </cell>
          <cell r="M572" t="str">
            <v>MAPSNPLLVPGLLPARAPTLLSTALSHLSPSSPAHAPLLEAHTLTAQLEPYAEKYSSSLIVPRGHGVEEMLRKTEETDWVGLKERGETRYQLGAVMCSGAYEAVVLQTFAAMMRAEKVLEIGVFTGTATLALALVPCVKQVIALDIEPYLSTFNEPFWTRAGVSHKIDFRVAPALETLDKLKNEGYEGFDLVFIDADKEGYREYVRKVVEEGLLKEDGVILAVCPPFSLLFTRALILMLHRFAHWQDNTMYKGLAWAPPAPLPEDEFTVPADVLARRKFEADNTKGVHEFNEYVRNHPDLQVAMLPIRDGITVIRRRM</v>
          </cell>
        </row>
        <row r="573">
          <cell r="L573">
            <v>4.2500000000000003E-5</v>
          </cell>
          <cell r="M573" t="str">
            <v>MKESLVKGVFSSVASSYDVMNDAMSLGIHRLWKDHYVSKLDPHGGLKCLDVAGGTGDIAMRILDHAREKYGDRETSVSMLDINPEMLEEGKKRFAKTMYHNTPQVSFHLGNAEHLEQFADNSFDLYTIAFGIRNCTHPDKVVEEAYRVLKPGGVLSVLEFSNVPNPILSQAYDLWSFNVIPALGHILASDRDSYAYLVESIRRFYKAPEFAEVIRKAGFQVAQNEPWEPLTFGIAAIHTGVKV</v>
          </cell>
        </row>
        <row r="574">
          <cell r="L574">
            <v>6.4999999999999994E-5</v>
          </cell>
          <cell r="M574" t="str">
            <v>MEASLAATLGVGMASEAFRRSSSPSGGSSQSLLMSEANLERLVAKLSKMRGAALKLGQFLSIQDTKQLPPQLEAILQRVQNSANFMPEWQTAQVLADNLGDDWQTHFEAFDMRPFAAASIGQVHRAKLAKVSPLRDRYNGLEELAVKVQFPGVRQSITSDLGTLRWLLVASAALPRGLYLDNTLRVLGRELEDECDYLREAQCGRKMRDKIASSALADSFDVPEVVDELCGPMVLTTRMMTGRPLKDVFALDQATRDEIGTRVMQLCMYELFDFRLMQTDPNWSNFLYNPRTRKLELVDFGATREYSADFMRVYGDLLDAAIAENKDEAIQLSQELGYLTGEEGTAMVDAHLESLFSLATPFRDSAPSPFPFGRLGPPITARIRQQIPIMLKHRLKPPPEETYSLNRKLSGAFLLCERLDSHVPVGKLYRECRRFARCAL</v>
          </cell>
        </row>
        <row r="575">
          <cell r="L575">
            <v>9.87E-5</v>
          </cell>
          <cell r="M575" t="str">
            <v>MAAVHQDATVTVVDDSSPGPFEGPEKLLEIWFAPSEEDVLRRNLPLKGGRAAAASSSTSAAAAHRDRWVGLRQVEKSVWDGMLDEVCCKVLSVIEGEEVDAYLLSESSMFVWPHKIILKTCGTTTLLLGIPTLLRIASETCGFQGVWRCFYSRKTFMFPERQKGPHKDWSAEMSFLDKLFENSSAYTVGRMNGDHWLLYVTPPRDDVLLPHAMESSAALAPANPHTDLSTLSASLSTTPSAFPTPRRQHSSTAIIPSTSSGPRAPSRPDQTLEILMTGLSPRACQKFYHPSSTPSAPIPYTSPLYPTDPLVIDGDAHHLGSKLSDDLGLTALLPGATIDSFLFAPCGFSQNAVRGDRYATVHVTPEEAYSYASFECNFDFGGLASSVDAKDQDEGVAGLDTIEGVRRTTESLQELVERVLEIFEPAKMTITLFVSDEDDDAESINEGGSDKRARTHEGMKQLLSPELAEKYERVDRILYVLEGYSLVYQVFQTRQQR</v>
          </cell>
        </row>
        <row r="576">
          <cell r="L576">
            <v>3.2400000000000001E-4</v>
          </cell>
          <cell r="M576" t="str">
            <v>MASQTHSDSGSDSDNTWDDWDDGNQPARSLFEPAAEFPTAWLALDHDRRTHGVDLPLLASTLDFFERIRLINWIRATNPDPASLRRLDRNAAFLDDDQYLKPVLEDDALLQVDFDTLSLDGPPSGARPSSSSAAPSSSNPPMPSIDDPLTPSDLIETLKAHLADAQAANEHLRRIVKERLGGEMGLGEGDRLGEVVEGVEKVSVKGKEKEGGEAVHKDDDHYYESYQYNDIHEIMLKDRVRTLAYRSFILHPSNAARFKGKVVLDVGCGTGILSMFAAQAGAKKVYAVDASNVAFKAMRNVKANGFEGVIEVIKGKVEEINLPSKVDVIISEWMGYCLLYECMLDSVLYARDKYLSPSGLMVPSQTSILWSAYAGQGWYDDRVKFWDEVYGFEMKAMKEKIEDEAIIEVMDEGEVVSSEVSIADIFTQTATIASLSFTSPLSLAITRAPANTDSSAPFTMYGFLAHFDTYFTSAPRLADSSKRAASVSESDGEVFFTTGAWSTPTHWKQTFFLLREPIQVRVGDKVEGEVKVGKNEDNSRELSVEVVWSVVGSEGEKRSEGVQAWKVR</v>
          </cell>
        </row>
        <row r="577">
          <cell r="L577">
            <v>7.7600000000000002E-6</v>
          </cell>
          <cell r="M577" t="str">
            <v>MSGNRPEHIAPPEVFYNAGEAAKYTNNTRVQSIQAEMTYRCLELLDLPMSAMDEEAPRSSFLLDIGAGSGLSGEILTEEGHQWVGMDVSGGMLEVALEREVEGDLMLADIGQGIPYRPGSFDGAISVSVLQWLCNADSSAHSPAQRLLRFFTDLFGCLRKGSRAVFQFYPESDEQVKFIMTQATRAGFGGGLCVDYPNSSKKKKFYLILFAGQPILGGKPQPISIPQGLSDEPSTVSYEKKRADAETRKKLSRKGMGKGKRGLKGGEGAKEFVLRKKELYRQKGKEGVPRDSKYTARQRKPRF</v>
          </cell>
        </row>
        <row r="578">
          <cell r="L578">
            <v>7.6299999999999998E-5</v>
          </cell>
          <cell r="M578" t="str">
            <v>MPARLAQQPIHVSVPTSNSFDALAGDKDTAAQDDLDERVALALRLIDAVLDEDDRLVRMLVLEEKVDAWVQDQQGWTALHAAAYTGNVEHIKLLLRKSNAVWAMPDNLGCTAGDIAFSMNHDRAYEELLAEGIRAEMLRSVLESAASSSDAEDPSAMAVDAEPSTSDAPKLSTASDNATFLSSRLIFTADSRGQAVALDAEGNGVMMNWEEGIMRRTVEALAREGGWEGRKGRRREELVSEEERGEREGLKVLNVGFGLGIIDTHLQSYAPTTHLIIEPHPDVLSFARQNGWFDKPGVRFYEGTWKQWMGDLESGTEEYEGWDAVYFDTYSENYADLHRFFELLPDILSTSPSARFSFFHGLGATSRLLYDIYTSVSEMHLREIGLKTEWEEVDVAQGVEGRWESTGEAGEGERTKGEGEKKYWREEMVGRYRLPVCRLEM</v>
          </cell>
        </row>
        <row r="579">
          <cell r="L579">
            <v>4.0299999999999998E-4</v>
          </cell>
          <cell r="M579" t="str">
            <v>MQVDSTTTNATTAAPVPVEGATSADYYADSYAHFGIHEEMLKDEVRTLSYRNAMWHNKHLFKDKVVLDVGCGTGILSMFAAKAGAKKVIGVDMSNIIDQAQKIVAANGFADTITLIKGKMEEVVLPVDKVDIIISEWMGYFLLYESMLDSVLYARDRYLVPDGLMFPDEATMYIAAIEDQEYKEEKIGFWEDVYGFDYSCIKEIALREPLVDTVDLKSVVTNPCKLATFDLLTVKKEELTFASQFKLVATRNDYVHAFLGWFDCAFRACHKPVSFSTGPHAKYTHWKQTVFYLTDMVTLQTNDSIEGVITVSPNARNPRDLDIVIDYKVDGQHPHQERREYRMA</v>
          </cell>
        </row>
        <row r="580">
          <cell r="L580">
            <v>6.4399999999999993E-5</v>
          </cell>
          <cell r="M580" t="str">
            <v>MDSLFPQDSYGTRPVLVLDGGMGTTLQAPPFELGLDSALWSSELLATEDGRAQLERLHKTWLGAGADIVETCTYQSSLPLFLPASPSSADQSTALSTMNAALPLAVSCCSSHASSSSRKPTTALSLGPYGSALQPGQEYSGAYPPPFGPAETAAKDAKPACSQEALDLVPLPLDEVRAGLASTASDEEVHLAAWHLQRLQHFSQSPAFDEGIPLLAFETVPSLTEILAIRRAMHVFSTSSSHSNSPKKTFYISLVFPRINEGTSAETVRFPDPSLAHLPTLADQAPLLVQAALEPREGYATPAGLGFNCTSPLHASFVVEALSSAIASSSLSKAQTKPWLVFYPDGGAIYDVQTRTWHHPAGLTDDAWASLVADAVMVGREAGEGEVWGGVVVGGCCKAGPGAIRALKKEVVKRGWAKE</v>
          </cell>
        </row>
        <row r="581">
          <cell r="L581">
            <v>1.44E-6</v>
          </cell>
          <cell r="M581" t="str">
            <v>MAVHQDPPRSPSPDDALEFFADSLESLYDHHMPAKGDPLALFTYSPPSSSSRPEPLTVRLPPQQVNELFAHFVWNASLRMADALAEGRLRVEGEQVIELGAGAGIPGLVAARMGASRVVLSDYDDPLLIANLRDNISLAFSDSPAARERIRAVGHSWGERDSLEAVLAANSPSTSPFPHILLADTLWYSSGHSLLLSSLQHLLARTATARIHICAGFHSGRATVRSFLKKAEKVGFVRRGEWEEVGVDGRRRKWGWDVQGEEGEWEEKEDASERNKWVVEGDLGWSEDALREGEQARVEQ</v>
          </cell>
        </row>
        <row r="582">
          <cell r="L582">
            <v>2.5999999999999998E-4</v>
          </cell>
          <cell r="M582" t="str">
            <v>MVSDSSSRALTEQPKGQDVRNRAGIASYTAHWDAQSSLDTAAHTSRRKDHYTDVVNGYYDGATELYEYGWGESFHFCRYYEGEPFYQAIARHEHYLAHMAGIKKGDKVLDVGCGVGGPAREIARFTDCNIIGVNNNEFQVLRARKKTAKAGLSDQVSFVKGDFMALVEQFGENSFDAVYAIEATCHAPSWEGVYGQIFKVLKPGGVFGVYEWCMSDTFDQSNPRHKEIQHGIELGNGIPEMRPIALARDALKTVGFEIEHEEDLAQRDDPVEWWFSISGDLSKCQSVWDFPTLFRMTKVGRNITGYGVWALEKLGLVPKGTWDVQEALKVAADSLVAGAKENLFTPMMLFVARKPHSQ</v>
          </cell>
        </row>
        <row r="583">
          <cell r="L583">
            <v>6.8199999999999999E-6</v>
          </cell>
          <cell r="M583" t="str">
            <v>MSSTKHASAIPQLSSPPTLSARGQRALIRPPLLRCSLFECQYNACCNHAGLLNLGVAENSLCLDFLADYFKKNFSLEYSDFTYGTALTGSLRLFAALRNLFDVHFNASQPVLPEHIVAGTGCSSVIDSLVSVLADAGEGILVAKPHYNGFVTSFRCRNEVLTIGVDVPAGKEALPESLDAFERKIEECKSMGLNIRAVMLCNPHNPLGFCYPRETLLAYLRFAERHNIHLISDEIYALSVYDSDLPSPVPFTSVLALDPIAEAGCNPERIHVVYGPSKDFGVNGLRLGVVVTRSNAVHTAMESSALLMKISSASDALWSGLLLDSTALPHYLSLNRSRLTSAYTRATSFLKTHQISYRPAQAGHFVWIDLSRFLPKHDEEGKVLEDVVEREEVLVQRFLRHGVNLGRASAYSGQPGYFRLTFTLRPDYFEVGLARLEDALGHERTQPVTVIKDAAEKVGQVVDMVGCLAVCA</v>
          </cell>
        </row>
        <row r="584">
          <cell r="L584">
            <v>2.421E-3</v>
          </cell>
          <cell r="M584" t="str">
            <v>MAAELSHPLIVDGWFREISEQWPGQAMTLRVKKVLHTEKSLYQDVLVFESTDHGNVLVLDGAIQCVERDEFSYQEMIAHLPLASHPNPEKVLVIGGGDGGVLREVLKHPSVKSATLCDIDEAVPRVSKQFLPHMAAGFNDPRVTVFIGDGFKFLDDKKNEFDVIITDSSDPVGPANSLFQKPYFQLLKESLREGGTISTQGECVWLHLPLINDLMSMSRTLFPKAEFGWTSIPTYPSGTIGFVVATLDGKRDLRTPLRDIQGCRYWSKAIHRQAFTLPAFAQAVVDKSLKPAAPANAQPKKVLLLGSGFVAQPAAEYVLRRAENSLVVGCRTLATAQQFVESLPRPATAIAVDSSDEASLDKAVADCDLVISLIPYTQHANVIKSAIKHKKDVVTTSYVSPAMKALHDEAVAAGITVLNEIGLDPGIDHLYAVKTIDEVHQAGGKVKGFLSYCGGLPAPSAADNPLGYKFSWSSRGVLLALLNSAKLYSKGQLVEIDGKDLMKHAKPYYINPAFAFVAYPNRDSTPFREFYNIPEAETVVRGTLRYQGFPEFIKALVDIGFLNESPVEYLAKGAQALPWAEVTQRALGAQAADEASLIAAVKGKTSFPSAEEEERIISGLRWIGIFSNEPVSNRGSLLDTLCATLEAKMQYEKGERDMVMLQHRFEVEKADGTQEIRTSTLLEYGAPTGSDGPSFMAVSVGRTCGVAVQLVLDGQIKQKGVFAPYTRDVVDPLLAALEAEGFYKMVEKVQ</v>
          </cell>
        </row>
        <row r="585">
          <cell r="L585">
            <v>1.61E-7</v>
          </cell>
          <cell r="M585" t="str">
            <v>MARVKPRKAAQQPAHVTRHPSLPLRLVAAFVSILPLLFPSAATDVLHPLFSSAPVHAAQPTAIVYGTLAALFLAQRCLRGQGNRRLGWRACWFGVGAWKVLSEALVRLGGERLQGLGLSRGILAGRFLVEGVPTLLLWSWLWDSFDCKETIVFLPHGFLPFAYIASLLLPRLASTSFTRPECYTLQLHGIVLCLVAIFASRTYSPPQLRRHHAASTFFSQASTFSRTLVLAPVLALAHAVALTTSHCPTSTSQLPPGVLASRRSVTGWITVGEHVVPSPDGSNERDLTLRYLRADHSLLGGLWVGPSRDMLKMQFGGEPTEEEVVKRAESIYSTFILQEAVRLVKAPQDVPRQTPEQGLIIGLGAGLSARALARHGVNLTLVEIDPAVHEFAERYFGVNEVKWGEVVLKDAVEWVDAQAKETSPSAFDYIVHDVFTGGAVPATLFTSTFLTQLKSLLHHSGSLALNFAGTLSSNSSRSILSTLLSVFPHCRAFEDVPHTASGPAESTSDDTFRNMVILCSKEWYAPVGLRNPVKGDFLDYPSPMIRRSVFASFRQHEIDLARFKPAPDDHGVGTWLLRDKNDVRRVEAAQLDEVGMHWDAMEKVLPPEVWARW</v>
          </cell>
        </row>
        <row r="586">
          <cell r="L586">
            <v>1.4999999999999999E-4</v>
          </cell>
          <cell r="M586" t="str">
            <v>MPAPEQVAENYSFDGVIRKFKATSTSLGGLETQFNVFVPKEALDGQKVPVLYYLAGLTCTEDTAPWKGGFLRDAAAEGIALVFPDTSPRGAGIEGEEKDWDFGTAAGFYLNATKDPWSKHYNMYDFLTSELPSLLSSLSLPLDLSRSSIFGHSMGGHGALTLYLKSLLASSPPTTYLSASAFAPIANPIKCQWGEKAFKGYLSGGVEEGKEYDATELIGQVKGKEVKILVDVGTGDIFYKQKQLLPENFIAARDAAGFSSKDVEVNLHEHYDHSYYFISTFAPAHIRFHAQILKNAAGKL</v>
          </cell>
        </row>
        <row r="587">
          <cell r="L587">
            <v>1.15E-4</v>
          </cell>
          <cell r="M587" t="str">
            <v>MVLAPPTDPSHPNDHSLIKHNNDPLHPAFLIPELCRGFYKLGWVTGTGGGISLRDGEKIYLAPSGVQKERIEPEDIFVLSRKDRDFLRWPDHKPLKQSACTPLFYNAYDLRNAGACIHTHSQHAVMATLLWPGSEFRISHQEMIKGMRVGGTGAALSYLDTLVIPIIENTPDEEDLREGMEEAMRKYPDAPAILVRRHGTYSWGADWEKAKGQAECLDYLLEVAVRMKLAGMETVGMDQWTKQ</v>
          </cell>
        </row>
        <row r="588">
          <cell r="L588">
            <v>6.3100000000000008E-7</v>
          </cell>
          <cell r="M588" t="str">
            <v>MLHQQRLPLWAVPASSRPSRLLPTLHLTVAFVLLFDLGILTTFTLILLTLPFAYFPPTRLAYLAAGKATFGRVLTLMVQWFSPTELVISAGEGIDAAKLMERDRDGRVRKVNLPTKGVWISNHTTLADWLYLWDFAYLADHSSSIYIALKSSLRKIPIIGWAASWFGFIFLERRWASDRAPFRRQLKRIAQETNRGGADQKLALLIFPEGTIVTANTRGISSKFAEKTAVSDYKHVLLPRSTGLFFALRQLAPSIPNLSLVDLTVGYPLPRQPPPSDGKPVSPLYASDYYTLPSILLSHVPPPELHIHVRAFPVSSIPLGDLSTMEHNPDDEGTEEEKRVFEEWLRKRWQEKDDLIERFRTEGSFLKQPRSNGVKGAVEEDDDDERRPGEHVWPIRLRHPLEPLLAFSLFLPLLALYGIWRGRWVAAGLLLSGVRYAFGRGGEAAATKSCGCGKMAVKTEL</v>
          </cell>
        </row>
        <row r="589">
          <cell r="L589">
            <v>1.95E-4</v>
          </cell>
          <cell r="M589" t="str">
            <v>MAYHQQGNSFGRDPSNPFGSNHGHAHLAQTHDGAPGYSQGAGAYESGDSDEYREQYTSEEDARRGACRLLSLASPWTPLRRIAWLAGRSDSPAGFSDYESSSAHNAANGATFARLREPYPAWSNESQIPLTKEEIEDVFIDLANKFGFQRDSMRNMYDHLMIQLDSRACRMSPNQALLTLHADYIGGEHANYRKWYFAAQLDLDDAIGLANNGVARLARKASRKAGVKSVATPASVKTLDSAKQRWQQAMFQMSAYDRVRQLALYLLCWGEAAQVRFVPECLCFIFKCADDYYRSPECQARTEPVPEGLYLRAVVRPLYRFIRDQGYEVVDGIFVRREKDHEDIIGYDDINQLFWYPEGISRIVLADKTRLVDVPASQRFMKFDKIEWHRAFFKTYYERRSFLHLLVNFNRIWVLHISIYWMYTAYNSPNIYTPAGQAKPNPAMQWSAVALGGAVASIIQIAATICEYSYVPTTWNNTSHLIRRMAALLICLAITLAPTIYIAGFDQTSLAAKIVGIVQFAFAVFFVVLFSVVPSGRLFGDRVAGKSRKYLASQTFTASYPKLSLRQRVASISLWVLIFGCKLTESYFFLTLSFENPVRVMVGMRVTACSDKLFGSALCRYQPAFTLAIMFCMDLCLFFLDTFLWYVIWNTVYSIVRSFSLGLSIWTPWKDIFERLPKRIYAKILATSDMEIKYKPKVLVSQIWNAIIISMYREHLLSIDHVQRLLYHQVPSEQDGKRTLRAPMFFISQDQQGLKTEFFPPGSEASRRISFFAQSLTTAVPEPLGVDAMPTFTVLTPHYAEKILLSLREIIREDDQKTRVTLLEYLKQLHPIEWDNFVRDTKILAEESDPIDEKTDKKTDDIPFYTIGFKSAAPEYTLRTRIWASLRAQTLYRTVSGFMNYSKAIKLLYRVENPEVVQLFGGNTDRLERELERMARRKFRFVVSMQRYSKFSKEEIENTEFLLRAYPDLQIAYLDEERPRKEGGEPRIFSALIDGHSEIMPDGRRRPKFRIELPGNPILGDGKSDNQNHAVIFHRGEYVQLIDANQDNYLEECLKIRNVLGEFEDYHVSPKNPYTPEGAKDFSKNPVAIVGAREYIFSENIGILGDVAAGKEQTFGTLAARSMAYLGGKLHYGHPDFLNAIFMTTRGGLSKAQKGLHLSEDIYAGMLANERGGKIKHTEYYQCGKGRDLGFGTILNFQTKVSSGMGEQMLSREYYYLGTQLPMDRFLTFYYGHPGFHINNILVILSVQLFMYTLTFLGTLNSSLPICQYTSGGQFVGGQGGCYNLVPVYDWIKRCVISIFIVFFIAFLPLFLQELTERGLYRAIIRLGKHFLSLSPFFEVFSTQISSHSVISNLSYGGARYIATGRGFATTRISFCILYSRFAGPAIYLGMRTLLLLLYITLSLWIRHIIYFWISIIALCIAPFLFNPHQFSLGDFIIDYREFLRWMSRGNSRAHANSWIGYCRLSRTKVTGFKKKRMGHPSEKLTPDTPRARWKTIVANEILAPLALAIILTVAYLFVKSLADPQVDALLRIAVIALGPIVFNLVLLFVLFFVSLFAGPLCGGGKFGSVMAGIAHIGSVVGMIGFFEFLWVLERWNTSHAVLGLIATIAIQRCIFKILIAVGISREYKSDQINRSWWTGKWWGSGLGASAWTQPVREIVVKVTEMSLFAGDFLTGHILLFALAIPCLIPGFAQLHSIALLWLRPSRQIRAPLYSIKQARQRKSIIARYGILFLLAVVVFAALIVVPLVLKSTMDLALDGINL</v>
          </cell>
        </row>
        <row r="590">
          <cell r="L590">
            <v>3.5099999999999999E-6</v>
          </cell>
          <cell r="M590" t="str">
            <v>MKSFSLRAAINTLALCAVVIGIILLFAGWPIYRFVIAGGFPMDMSVTKQNASGMIPDVQVPTLVDPATPHSAYSRKGLDGEQYRLVFSDEFNRDGRTFWPGDDPYWEAVDLHYWGTKDLEWYDPDAITTSDGNLVITLTQQPWNNLNFRSGMLQSWNKFCFTGGYMEVNLSLPGGPTAQGFWPGVWTLGNLARPGYGGSNDGMWPYSYDSCDVGTLPNQTWPNGTAPDAAKHSGSQDYGGELSWLIGQRASACTCPADAGEHPGPSPDVGRGAPETGDRGSASQSIQIAPFTSGYNWKNTSPHVEFNPDWTIQQNQWHGSVYQESLSAEVMTDNTSFSGRGYTTYGFEYDPGPDGSIRWAINGSSTWTVHSSAIGPDAAAGIGQRIISEEPMSIVLNLAISFAFQEPEWGKLKFPASLLIDYVRVYQKGKPKIGCDPPDHPTSEYINNHMDLYMNPNISTFAQSNYTKPRNRLSATGCS</v>
          </cell>
        </row>
        <row r="591">
          <cell r="L591">
            <v>1.37E-4</v>
          </cell>
          <cell r="M591" t="str">
            <v>MNNAAGVGYGTPRITPHGSESRHSVSRLEGIAGGGAGAALLWEKEPDDFLHDPDPALDKAMDKTMRKWSFMALLNTLAFCIVVIVLVGLFAGWPIYRYAIDGSWGSYAMHTITNSTGQVPEIQNLPSMVDKDTPTSVYTRTGYDGEEYELVFSDEFNTDGRTFWPGDDPYWEAVDLHYWATTDLEWYDPDAITTKDGNLVITLDQEPWNDLNFRSGMLQSWNKMCFTGGYVEVNLSLPGTPTAQGFWPGIWTFGNLGRAGYGASVDGLWPYTYDSCDVGTLPNQTWPNGTDPVAAKQDGDKDYGGELSYLVGQRLSACTCPADADEHPGPSVTKGRGAPEIDILEGQIAPNGKQGSASQSIQFAPFDPHYLWRNDTTEANPGLKVWDPSITTQNIWKGSISQESASLNTLTDATSYEGAGYSTYSMEYDPGADGRITWGINSNPTWQLNANAMGPNSETQIGQRLVSEEPMYLCVVQQPEWGKIKFPGHLRIDYVRVYQKKGQKNVGCDPPDMRELRSLRPSSQVLY</v>
          </cell>
        </row>
        <row r="592">
          <cell r="L592">
            <v>7.36E-5</v>
          </cell>
          <cell r="M592" t="str">
            <v>MATPRAKDRAVVTLVTTDNYLPGALVALRSLLDAEGAAPSPASRSFATVALVTPATVGHGTVTALQKAFDVVIGVEQILSESLEELKLLGRRDLAASLTKLHLFRLTQYKKVVFLDADTLVLRPISPLLDLPHRFAAAPDVGWPDAFNSGVFVAEPSMETFDALLRMMRSRGSWDGGDQGLLNDYFSDWHRLSFTYNVTPSAYYTYAPAYRRHGQDVAVLHFIGAEKPWHRGTRDAYDPEAASKDYYGLTHKWFDVFERHFGSISTYDVASRVVAPPSFLSQELTSLPPLPAQAKPSLEHQAPGSAPSTPPTPTISVAPPSPPRSHESSTTATPTATTPLAIPSARAASPPHLTWDPARSSPPRNGPPQMRDAVPYASNIWDSTSRREMKKRFEPPARYPEPPKETHDWYKEVMSKKPDPSQVKPVFPWEQAAAKQDRPVTTPGGTSTGFQFGSMPPPPPTRTFSDEGTASSAGPSAASGSFAHSGPGTFVNAWDSVPAIKRYASSLAKRQTGHSRRISTEEGKGGPQSGGLKVGSSTAAGGANTRRRSGSAASTSSITRNTDRRDRGPGPGAAGAVASGATAAAAATRSPRPSSVYSKDEDASSRDGDDEEDEDADGSNATDERDDDDDEPEDSEEGIDRIQIKFRRAVDKGELSPTNRRSKKSNSPSSTEEAADTGVFPPRSGQKTPTTASGVSAPTSPTRARKDSRYVPTSPRQPRSPHYVVASPAAFANAAQTSPRQQLRLQMPVSPASGALSPRLAAQALRNSTAARLTASGSGTGDAPPLLRATRVFSPDTDTGVVKQQGLAALQRFVENMEQQMASQGHAYQPQQQVTSSQEYHPQQQQQFGGGGSGGAFRW</v>
          </cell>
        </row>
        <row r="593">
          <cell r="L593">
            <v>3.77E-4</v>
          </cell>
          <cell r="M593" t="str">
            <v>MAQQRSVHDHLLFEVAWEVANKVGGIYTVIKTKAPVTCAEYGDRYTLMGPLSYKSAPMEVEAIDWEKPTPLNEDGTPTTTSVANAALVGTLSSMRDRGVKFLYGRWLIEGGPKVLLFDTGSVWNRLDEWKTDLWNLAGIPTPANDTETNETVLLGYLVAWFLGEFSARERSRAIVAHLHEWQAGLAIPLCRKRHIDVTTVFTTHATLLGRYLCAGSVDFYNNLAYFDVDHEAGKRGIYHRYCIERSAAHCADVFTTVSHITAYEAEHLLKRKPDGVTPNGLNVTKFSAMHEFQNLHAVSKQKINDFIRGHFYGHYDFDLDNTLYFFTAGRYEYRNKGLDMYIESLARLNHRLQQSGTKQTVVAFIISPAATHSYTIEALKGQAVTKQLRDTVTEIQNRIGARLFERTARYNGEHGTEVPDPAELLSTEDKILLKRRVFALRRNSLPPVVTHNMADDANDPILNQVRRVQLFNRSSDRVKIIFHPEFLNANNPILGLDYEEFVRGCHLGVFPSYYEPWGYTPAECTVMGVPSITTNLSGFGGFMEDLLEDSQDYGIYIVDRRMKSVEDSVNQLTDQMLSFCQKTRRQRINQRNRTERLSDLLDWKRMGLEYAKARQLALRRAYPDAFEDDDFDFESGQVRLPRPLSAPASPRFTTGVVTPGEFATLTEEMQGLGTSDYMGAQQTWESLIRGKDEEEEESGYPFPLVLKRKGGPGSVSGTTSGLTTPGGTVPNGRGKSLSEHDLAQADQALSNHSTQ</v>
          </cell>
        </row>
        <row r="594">
          <cell r="L594">
            <v>9.0799999999999998E-5</v>
          </cell>
          <cell r="M594" t="str">
            <v>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v>
          </cell>
        </row>
        <row r="595">
          <cell r="L595">
            <v>2.3029999999999999E-3</v>
          </cell>
          <cell r="M595" t="str">
            <v>MAGNRKTILITGAAGYIGSHIALSCLLSGQYSVVTIDNYHNSFPTALKRVTKLAQDALPASASDEDKKALEIAVHKGDISIKSDIENIFKEYESKGGIWGVIHVAALKAVGESGEIPIKYYENNITATINLLEVMDRYKVRNLVYSSSATVYGAPDNVPISESSPLRPESCYGRTKFMSELILKDVCDSNPEWRVISLRYFNPAGAHESGEIGEDPRGRPGNLVPLLAQMAVGKFPEGLKIFGDDYPTPDGTCVRDYIHVMDLADGHVDALGALPKDDIFKAQAASTGFGASGGKYKAYNLGKGKGMSVKQMVAAMEKASGFKYKVEVVGRRTGDVPELVANPELAEKELNFNAKRDLEEMCRDQWNWQSKNPQGYEGTA</v>
          </cell>
        </row>
        <row r="596">
          <cell r="L596">
            <v>1.84E-4</v>
          </cell>
          <cell r="M596" t="str">
            <v>MAHTDSSTLTNLAHLACPPQTANVVAAAVPSPDSLTHALAQRYRLDLAATWCGDSTLVALNPLEVKADVSEASKAEYEQRVYAPRDRQRSGGDDVQPHAYNLACRVYFAMRRTGESQSILYSGLSGSGSSSQQQLVTAQLLRLSTSGKKDTRLAEQVQALQTLLTSFGCAKTQQNPSATRFSSLLELNFSNAGKLAGAKVLAYGLDRTRFAKIGKDERTFHAFYQLVAGSTREEKDSYGILDDAGSYNLFAKSSTYRLPPGVPNSDDSIAFDELRAAFKVLGFKPRHVASILRTLSAILLLGNLEFAEHPEDPYDFQSDPAWVTNRDVLERAASLLGVSSEDLERALTNRVRWVRKEVTATILRAEGADAQRDSLMAALYSILFAFVVETANHRLFPGDEAISALHNDGGSSIVQFSQPGFTNHSSSRPGSRTSVLIQALNGFDDFLHNYQSELVRFWTLEHAFDGDLGVAARAQEDGVKVVDVLPADDGTGRIELMRGGRVGGKADEKPGGILGGLAKTGAAMVRKGLGADEADDEFLRGMRDHFASHPSFVSHPSGPGARTAFAIKHFGDQQVVYDAHHFVELDLDQLDPDHVALLRSSFDSFVAKLVSGPSLAAEVHPLDENTVVAAQVSSMPLRRPSKVKVCEAFARGEEEGQEKDYTEPLLDSLAIHPVSAQINATTAHLLGSILARTNLWNVISLLPNATMTPRQIDARLLKAQVSAFQLPQLAARRQSSDFLHDADLNDFLIRHGVGVSAHENAHDAVDAFLRDFGFASERGEFAIGQQRVWLGWKAWKAVEDRVRQSEPVEHRQAAVEAVREGRVREAEEALEGRRGDEKEKEELEEGEGGLQGYLPHFGPSRSTVNVGYTGGGPAAAAGGESVDDLLYSNGGTPQTPTTPDYVPYSAGAGGLGSTNAFDTYRSGLSHYNQHDSFVGNPLQPPSAPYMRHGGGSYGSMGSLGGAAGAGQHAPMASEIWGNDKQTPAGFGAHGGSLYGVHAAAGGGGGGGKGGEGVLDREGNPQEGEGKAIEEVPTSRGRRVWVAIVWMLTFWVPTPCLTYLGRMKRPDVRMAWREKLALCMLIAFFCGIVIFYIIVFGKLLCPNYNKAWNTAELGYYSTASQFWVAVRGNVYDITKFYKVQHSDIQGETVTSTDMLQLAGLDLTGYFPIPLTSACPSLVTDENLSLQSQNFTAEVPTAVHTSGYLQPEKSSALSSASWYFDTFLPKMRDYHKGPLVWSKGKIQEQAEKNSRQWAIVNGSVYDLTDYFYTANLLNDQKYFFLDKDLANLWTAQPGTDLTGPIKDLGMDWPTLQTNMACIQTLFYLGETDFRESPRCKVQPNLLLAFSILIMVTILAKFLAALQFGSKRLPEQRDKFIICQVTCYTEGEESLKKTIDSLATLNYDDKRKLILVICDGMIVGSGNDRPTPRIVLDILGVDQNIEPDPLMYKAVAEGSKQLNYGKVWSGLYEVEGHVVPYLVVAKTGRPSERSRPGNRGKRDSQILAMRFLNRVHFDSEMYPLELEMYHQVKNVIGVDPQMYEFIFVVDADTSVHADSLNRLVAACADDSQIIGICGETRLENEQVSWWTMIQVYEYFISHHMAKAFESLFGSVTCLPGCFSMYRLRSADKGKPLVISSLIVDDYSDNNLDTLHKKNLLSLGEDRYLTTLILKHFPTYKTKFVQEAKAMTVAPHSWSILLSQRRRWINSTVHNLAELLFLPNLCGALCFSMRWIVLIDLLGTVILPATLVYLVYLIVTIATGSGPLPVIALVMIAAVYGLQAFIFLIKRQWQYIGWLIIYLLAYPIYSFLLPVYAFWRFDDFTWGSTRVVVGEGRAKKVLQAEDEAFDESTIPLAKFADYEAALAEETYDTRSEKSYSTAGFSLATRIPKPYHGHTASRSTMQLGALPQMPSQGFGFSAPGSVVGAPAYTPGPGSVVGSDFGYPMSVNPYMQPATLQSQMSLAGYPQPPMSTLPRRQSGMSAFSYGGVAPSVFSVNPFANPPAPPQPSDDPNPTDETLISTLQAYLASEDLMHLSKRKARDGLAALFPRADLTSRKDWINQQIDALLSA</v>
          </cell>
        </row>
        <row r="597">
          <cell r="L597">
            <v>1.26E-4</v>
          </cell>
          <cell r="M597" t="str">
            <v>MASDPPPPRPPRQAPPPAQALHHGAQRPQREQQPSYPSPGLHPNPQPNSQRPPFAQHSSSSFSDESAKQPLSSPPVRPPNLAYASHASSSTSYAGGAIPKVQFSRDQGSTSFYDSASAAEVPLVGYSSAYSAHPSAAHGAAATPGMTSLTVGGSGADFKRKKSLVRPDRERVDENHRLYNYRQHAAMMEAEGRGTAAVSRTGHYAQAGLPVPVGPAEVSGAAAAAAHPSHGAGAGAGSTTLRRGKSILAREEGMVNESGLNIFKRGQTLRRPKRGAAGGAMPGGAYDRGRRAKEAKKPLGAWMIYCRILTACFPAPLLRCFGFRTKERQDAWREKIGLLSVIALCMAFVGFLTFGFTQAVCGTPALRYRAGSIEGGSMIFHGYDYDMDSFRHPAAAGISEGSNPLYDIFAAAGKDGSFLFQNVNQKCLNVITPAAGTGITHNGNEMGWYFPCNLYDQYGTSTVNLTGYAEGWQCHTQGDARVQFSQLKALGQVYFLWDDLKNTSRNLGVYDGAVLDFSLLNWLDKSQVAYPPIFDELRSGTNSSFRGRDITSLMVNSNQRDVAECLVDVIRVGFVDSVTFGCVASDVVLYVSLVVIIGVVLIRFAFAVLFGWFLSWRIGKFPEETNEQRRARANEIENWTDDIYRPAPARYRPSVPNKLQKKSMLPTTSRFSKGDLLKAAGNDSSLPSLSKKGMIGAGMRNSPPGSPGGPRASRSSTSLPMSSFTLDGLARGSAADGAMGACPFPLADIVPQPPPDYEPFNYPLAHAILLVTAYSESVEGLRTTLDSLSTTDYPNSHKVILVIADGMVKGSGNSLTTPEIVLGMMKEFVVPPAEVEPYSYVAIADGHKRHNMAKVYAGFYSYDDNTVERSKQQRVPMLLVAKVGNPAEQRDPKPGNRGKRDSQIVLMTFLQKVMFDERMTTFEYEFFNSLWRATGVSPDRYELVLMVDADTKVFPDSVSRMVACMVHDPEIMGLCGETKIANKSDSWVTMIQVFEYFVSHHQTKAFESMFGGVTCLPGCFSMYRIKAPKGGDGYWVPILANPDIVQHYSENVVDTLHKKNLLLLGEDRYLTTLMLRTFPRRKMMFCPQAVCKTIVPDTFSVLLSQRRRWINSTVHNLFELILVPDLCGVFCFSMRFVIFMELAGTLVLPAAIAFTLYLIVVAIIPGTVKPVISLILLALILGIPAILIVITSRRWSFLGWMLIYLCSLPVWNFVLPAYAFLHMDDFSWGQTRKIAGEKAGGAGHGDKEGEFDSSHISMKRWADWERERRYKSANQSRDSSYGDGPRGNSPGRPASNRYSIMSSTDTSEGFSHPRYPTELSLPAPLAPQAISPASSQASFDNPTSAISPPPPAHSGALSRSPVDYPTHQQAGYGDDDEADRPILHHQSPPIMASAQFHAEPDNLPVSPSVSSTSPPPASSASFASNNPFANPPSTQSRRGVSLSDVGPVPSSGGGGVRVVQRHSRRQSSNAPSSSVNGQHRSRPSTQQSTQPSFGAADSFYSGTTSGGGSISGHSSSSGGHLPPGAAPPRFSRGGQP</v>
          </cell>
        </row>
        <row r="598">
          <cell r="L598">
            <v>4.4800000000000003E-6</v>
          </cell>
          <cell r="M598" t="str">
            <v>MHRRPNEMYQPPSSPFQSRPDAPPTPQRPQGRGYVGGGQGGVQMQPQPSYHSHRSQDPYDETANLYGFYAAEDNASTTSHTALNMPVTEKDYYHSPPPPASQHLLSPHYSPSHQIPAYPPPPSPSAHYVPMPSPHGYFPPQPLFSPSFQPGAYYESSSHYAQARQAVMKRREQKKVELVDGHLVLELNVPRSLKQVSRFAGEDMREESGWLRYTAVTDDPDDFTRKRYRLRQVLAGRQTELFICCTMYNEDEELFCRTFRSVIKNIQHLQSRTKSKTWGVESWKKVVVCIVSDGRAKINPRTLKILGLQGVYQDGVMKDSVEGRDTQAHVFEYTTQVMVDSDGTVKAGISPIQVIFCLKEQNQKKLNSHRWAFNAFAPQLRPNVCVLIDVGTKPASDSIYKLWKAFDKHPHVGGACGEITVDLGKGWRNLVNPLVAAQNFEYKMSHILDKSLESVFGFISVLPGAFSAYRYKALLGEPLQAYFAGEKMHQPGNIASLSDSNMYLAEDRILCFEIVTKKREAWVLRFVKGAQASTDVPDSVAEFISQRRRWMNGAFFAALYATTHYYRVWTSGQNVFRCMWLSIIFLYNAITLVFSFLGLSSFYLAFYFLCTSATSDSSKDPFGGYGSDVIDVANWIYMSTIGVCIVCALGNKPSGSRWWYILVMFVFAALFGIAIYCTGWVVYNSVPHTVAGWKDIKDLLATSAFRNLVISIGATLGLYIISSVLHLDPWHVVTCFVQYMMFLPSFMIVLQIYAFANLHDLAWGTKGDTTVKDLGGTKKTKTADGKEVLEVAVPTKDEDIDELWQHMKQDIATPQTKTKSKRSADQKQADHFANIRTNTLLFYLGANLCLAIVFSSTKLWTKLLHVDGSVSYYSIAIFWAVAGLSAFRFVGSTMYLVMRMFGH</v>
          </cell>
        </row>
        <row r="599">
          <cell r="L599">
            <v>9.0399999999999998E-6</v>
          </cell>
          <cell r="M599" t="str">
            <v>MPYQPLENGRSTYPAYPSSAPSYDSPDAGGIRPVSYEDAYDDAAFIGDEGAGGARPPSFHSHDGERVGGMNGGAGVYLGEGYDSGIIYDSVPQTEPLNVRSPPPAPAARRSVYEPDLDLHLDNRGAAPQYPRRRGGVRDERDWEEDVKNPEDFEDSFEAGEADDSRLDECGGHGGAGEGDEEDDGLHSPAISYKGGFGAPPQTAHTRRRNVQQRRVKLTEGNLVVPCSIPSRLLSFLPRKDSDEFVTTRYTAVTCGPDEFNDKSYTLRPTLYNRQTELFVVITMYNEDEELFCRTLHGVMKNVAQLCKRKKSATWGPEGWKKIVVCIVADGRKAVHPRVLDCLSALGVYQPSVMTNAIDNQPVACHLFENTIQMSIAPDLTFRGLEKGIMPCQVMFALKEKNAKKINSHRWALQAFAPQLDPRVVVLLDVGTKPAAGSLYKLWKAFDMNSNVGGACGEIVAMKGKFWLGLLNPLVAAQNFEYKISNILDKPLESICGYISVLPGAFSAYRYIALKNDELGHGPLASYFKGEHLAGVDASLTTSNMYLAEDRILCWELVAKRGDAWVLKFVKSAKGETDVPDQVAEFIGQRRRWLNGSFFAGVYALMHTLQLFQTTHSRKKIIFLLGQAIYNFINVLFAWLGLSSYWIFFMVLTKSLEDPTFHLKGVSVVNVFMQYAYIGAVIACFLMSMGNRPKAARWKYLGVMIVFSLTTAYMIGAAVFCVYQAVKQSADSLIMAQICISLASTYGCYLVASLIAGDPWHMVTSLLQYLLLAPSYINLLNIYAFANLHDFSWGTKEQTTSEIDLGITKKVNQNEVDMALPADQSDIDILYDRSLHNLKTRPMIIPPPLSDKAKTEAVMDRYQSIRTNILLSWVLSNAVLIATILNGDYSGSFSSSSGNTRAKVYLVVVLICVAILSLIRFLGSTAYVVDGYVRFIGHQVQRRLFARRQVSQQNHLRRRPVLSEAGTEIKSEKGVAPAEDSASSYVESSGASSVVNGPRPDGAWFARR</v>
          </cell>
        </row>
        <row r="600">
          <cell r="L600">
            <v>1.12E-4</v>
          </cell>
          <cell r="M600" t="str">
            <v>MPAYPPSGQGHQGYQDPFSDRHSPRPPHGNPLNASDPRLVYGQAPSAQTPSQQQQRPSGYALHDKPSYATSMQTLPTGSSYSLAGGKEFYDDGVYPDEDTESKTPLRSEFGVGHGVQGGYDPDQPLYAPGGYSPHPAGSYSAQSAYSQGSRLLSRKETSAEAWKQRQRINPKRAQTKKVKLTQGNYIVEHPVPTAVRNANLSSGSRGGPTEFSHLRYTAATCDPNDFTAENGYSLRASSYGRETDLLVCITAYNENKILLARTLHGLMLNIRDMCKGKWSEFRKKAERGGVEGGKQGEAWKRIVVCLVFDGIDPADKNTLDVLATIGVYQDGIMQKSVDGKETVAHIFEYTSQLSVSPKPALVEPHPNDPNNLVPVQMIFCLKQKNAKKINSHRWLFNAIGRHLKPDVVCLLDAGTKPGKRSIYYLWEAFYHDKHLGGAAGEIHVMLGKGGRKLLNPLIAAQNFEYKMSNVLDKPTESAFGYVAVLPGAFSAYRFTAIQGRPLNQYFHGDGTLAARLGPKGTDGMTIWMKNMFLAEDRILCFELVAKANESWVLGYVKPAKGETDAPETAAELIGQRRRWLNGSFAAGVYSLVHFGRYYKSNHGILRLFFLHIQAIYNTINLIMSWFAVANYYLTFSIIITIVGTSLRSPNDIAGGDPDTIKCWSGSFLQDDSGNSFDWLGLVNWLFQVIYLMFLALQVILALGNRPKAEKLTYTISIAVFAFFSLYLIFCTVILTIKAFCPIGSILAKNSGSSINVFLGSTYGPIFAGIAGTFGVYILSSLLYLEPWHLLHSMPQFLLIAPSFTNILNIYAFCNLHDVSWGTKGSDKVDTLPAAQSKKDGEEKVVETHEKVQEDIDLGFKATVLRAVEPFVEEEEVVTPTMDDRNKTFRTRFICVWLFMNACLALAITRLGSSARSRYFQAILWTTFGLSSIRLMGMLWFLVGEWVFRAARFCARGRR</v>
          </cell>
        </row>
        <row r="601">
          <cell r="L601">
            <v>4.2200000000000003E-5</v>
          </cell>
          <cell r="M601" t="str">
            <v>MDDGDAQSVVRYGRIPQRQPRRYKTVKRVQLYHGNLVLDCQVPPKLLERCARKDDREFTHMRYTAATCDPDDFLNERYALRQILYETPRRTELFIVLTMYNEDEVLFCRTMHGVMKNIQHLCERNRSKTWGPDGWKKVVVCIVSDGRAKINSRTLSVLAAMGVYQDGVAKNVVAGKPVTAHIYEYTTQISIDPDLKFKSAERGLVPVQIIFCLKVSPLRLKINSHRWFFNAFGPILQPNVCVLLDVGTQPGPTSIYKLWKTFDLNSNVGGACGEIVALKGKYFRNLLNPLVAAQNFEYKMSNILDKPLESVFGYITVLPGAFSAYRYIALQNNAKGEGPLKEYFKGETLHHSVDADLWTKNMYLAEDRILCWELVAKRGSAWLLHYQRSAYAVTDVPDRVPDLIAQRRRWLNGSFFAGIHSSYHFGYLYRSDHSFIRKLWLHVELFYQTFNMLFAWFALGNWYIIMYILTTSMADPSFGLSGIQYFNIVVRYYYLALLLCCFILALGNRPQGSHGFYLVIMISFALIMVYMLIAAGVITYYGVIQAKNTIEADGGKFNVGDVFTNTTFRNICISLLSTYVLYLVSSIIFFDPSHMFTSFLQYLLLSPSFTNVINVRTERLLTRALADVTWGNRPEEKASNDLGVAPAKGDGVDVTVPTDEKDINAAYEDACHVLASKPPPPVKTVNLEEKMTDSYRAIRTNVVLAWTLTNGALVAAILSTSAGDTVTTTRSNIYMAFLLYSVAGASQVSPLAARVS</v>
          </cell>
        </row>
        <row r="602">
          <cell r="L602">
            <v>2.0699999999999999E-4</v>
          </cell>
          <cell r="M602" t="str">
            <v>MSNNPFKSPAMGAEVELDPISCPDLADLPPSIPSLSTDDLVPFLRARLLEGLPYTHITPRVTLAVNPFQFVHATSDQALADWRAEYADTGADGVRGRLGPHVWTTAQRAYYHMCRTGQDQAIVLSGETGSGKTETSRQVLKALIDIAAPPTGKKGSKLSTSIPAAFFILDSFGHASTISNSNASRFGRYTELQFNEKGRLMGLKGLEYSLEKSRVASTPAGERNFHAFHYLVAGAGPEERQYLHLDAHTTFRFLAQSRSSASSVQSDATRFSQLKEAFKAVGFPKKAVASICQVLAAILHLGNLDFHMDRSRNSDSAVIKNVHVLETAAEFLGVDPSELEYALTNKATLVGGEVCEVFLDAEGAAANRDDLAATLYGLVFSWIGEFLNEKLCRDDFTTFISLVDFPGPIQHATSHRDGLGVEAFCFNLAAERVQGYILEQLHEANKAEYKAEELSLPGLDARYTSNAETVRLLTHMPGGLVHIVDDQSRRRGKTDATMLKAMSKRWSNHPSFSSRDGDEAQGRPGTFLVSHWDGQATYSTENFLTDNSAAVSPSFVTLLGGSAPRVGADGRSTPGARDALSTGGSTFSFIRQLFASGALQTEVHPRSEQTLVAASQKVGPRRAPSTRRPRGRNPFSDSTGAGGEAEAAVGDEAAQGPTRSVVQEVNDSITLLLNTLATSRSWFVLCLRPNDAQLPNQVDTKLFKHQVRALGLAELGKRLQGEWAVNLEIREWWERYGQVPVLAEEQQALGALMYRDKAVKVRELLGFSDREMAVGKTKVFLSDAAFRYLEDFLRAEEPEEQAHIREILTRSAATTLAEDPYSPYAFPETPTLGAYNDDFAKTTSTAALPLVDRKGASAFDDDEYEYKRKEYLGEDDYFSNPANQLVDEEQSLAPSGYTSSRPMFDSRGMPEKQEMMSKDGKEGQETVEVIRMSSARKRWVALTWLFTWWVPSPLLSWFGGMKRRDVRMAWREKLLINILIWLLCGSAIFVIAVLGPLICPTEHVYNTQELNDHSYTNDPSHMLVAIRGEVFDFSSFAPRHIPGPSVISTTTIEKLGGRDLTDYFPVQVSALCNGVDGSVSPWITLESANMSSSIQQVAKYHDFRAYLTDVRPDWYYETMVYMRYNYRKGFMGYSPGTIRSEANKKGLNLAILDGNVYDFSDYIQNGGGGIKVPDGAAVPAGTSRQFMSDAIVDLFRTKAGTDISKSFHSLNLPADVLQRQQICMRNLFFIGKVDNRNSAKCQFSQYLLIVLSCLMVVIVGSKFLAALQLGRKRKPEDYDKFVICQVPCYTEGEDSLRACIDSLTKLKYDDKRKLLFIICDGMIVGSGNDRPTPQIVLDILGADPTIDPEPLSFLSIGNGDKQHNMAKVYSGLHEAGGHIVPYVVVVKVGKPTERHRPGNRGKRDSQMLLMRFLNRVHFDSPMAPAELEIFHQIKNVIGVNPSFYEYLLMVDADTTVDPLALNYLVGGFVEDRKIIGLCGETSLANAKASWTTMMQVYEYFISHYLTKAFESLFGSVTCLPGCFSMYRIRTLEHKPILISDAILAEYGETKVETLHVKNLLSLGEDRYLTTVILKHFSQYKLKFTRYAQAKTIAPDDWKVLMSQRRRWINSTIHNLFELLFIDRLCGFCCFSMRFVILVDLASTLISPVTVAYIVYLIYMVAGEHKPLPTFALIMIGAIYGCQVIIFVLHRKFEHIGWMLVYIVAIPFFSFVLPIVSFWQMDDFSWGSTREIVGEKGKRLLVHDEGKFDPASIPLQKWSAFEEELWQQGDNESIGEIIEASKREHEAASAYGQPYGAASTRDISPYRSGEFHARSGSQQHFGGAPSIGMLSQHELASLQGYQPHPGTLGGRRESTTSYFAANALAQAGMYPSASHDDYAAPARPSHTYSRSGDQLVSLSQSPSRAVSPAPAPLHQHGHLPSDDQIAYDVQEYLRQADLTQVTKKKVREALEAAYGVRIEGDKKTLVNNVIVEVLGLE</v>
          </cell>
        </row>
        <row r="603">
          <cell r="L603">
            <v>7.6399999999999997E-6</v>
          </cell>
          <cell r="M603" t="str">
            <v>MSATKQHKLLIANRGEIALRCMRSAAALKIPTVAIYMEADASAPHVFKADEAALVPAYIDQDAVLNVCREKGVTMIHPGYGFLSENEAFAAKVEKAGIIWLGPTPSQIEAMGLKHEARARAIKADVPVLPGSELVETLDLALEQASKVGYPILLKATAGGGGMGMSICGSEGELKKAFQGTTDLSKNLFSNAGVFVEKYIPKARHIEVQVFGDGKGKVIHCGERECSAQRRQQKVLEEARSPFIMRHPDLGDAMCAAAVRLCELIDYRSAGTVEFIVDDSNASYYFLELNSRIQVEHAVTEMVRPGLDLVGMMIRLGLSQDGSSAFSLPPQGEVAEAHGHAIEARIYAEIPHLNFKPSPGLLQEVKWPAPQDYIRIDTWVDSGSMISPFFDPMIAKLITYGSTRDEARSRLDKALADTSLLGTTTNLAYLREIVNCDEFKHGDVTTKFLDSYEYLPSCIEVVDGGLSTTVQDGRPRLLPGGDGIPRSGFSDELAAKAANLLVGNPEETEVFEATVSGPSLKFSTAAVVAICGATADIFLDDTPKPMWTRFVVPAGSTVEVGGCEGTGNRVYIAVRGGFPEVPLFLGSKSTFTAAKLGGIQGREVVAGDIITLSPSAAPTSADEKDFTLPSNSLPSYPSEWTLSALPGPQADDDYLTEEDRQTLYSSTFTVSPASNRLGLRFDGLKPLKYSPRRQDGGRAGSHPSNCLEHGYTVGSLNMNGDTPVLLGMDGPDCGGLICILGVVGSDWWKLGQMSAGDTFRFVLPSTTTLPSHVAKQQQWLEAVKQAVKSGSTSDLPSFPLDVETQPQPVTDGVVKVIEGDAALDAPKLTFRLAGDGGILIEVGEQDLFFRTRLIVELWERRLKAKKHEGLYTYIPGVASMLVKFHPDLISQDELLDLLVSTSEGLARESLDQVVPSRRIQLPVCFDDAGTKDVIEQYMTSTGRKKAVYLPSNIDYLAQANAFDGVDDIAKTLASADWYVCSRSFFAGLPMIAPLDQRCVLASQKYNPTRTFTQRGALGYAGCLAAIYPVESPGGYQLLGRTLTPFSVAGRYGGSGHEKHFLLRNFDVVACLPMSEEEFNKVEKDFDAGAFKPTIEEYSISAKEMIAFEESTRSAVQALAKKRKEGFQALAKQEAIYVAEYQAEQQKAKEAEAAAASSGGGKIGSMSGTPLKSPVQATVRSIGVKVGDELTADTSAIVLEAMKTQISVKLSRTLLGKKVTGIAVEMGDVVKPGQPLLYAE</v>
          </cell>
        </row>
        <row r="604">
          <cell r="L604">
            <v>2.748E-3</v>
          </cell>
          <cell r="M604" t="str">
            <v>MPASLSNKLSIRDLDLKGKRVVMRVDFNVPFDGQGNITNNQRITAALPTVQYAIDQGAKSIVLMSHLGRPNGSVVSKYSLKPVAAELERLLPGKTITFLPECVGAETEKRVAEAKDGEIFLLENLRFHIEEEGSSKDKEGNKTKADAEKVKAFRASLTKLGDVFVNDAFGTAHRAHSSMVGVDLPQKAAGLLMTKELEYFAKVLEKPERPFLAILGGAKVSDKIQLIENLLDKVDSLIVCGGMAFTFKKTLDGVSIGNSLFDEPGSQKVKALVEKAKQKGVELVFPVDYITADKFDKDANTSTATDSEGIPDGWMGLDAGEESRKKFAETIKKAKTVLWNGPAGVFEFDKFAGGSKATLDACIAAKEAGATVIVGGGDTATVCAKYGAEDKLSHVSTGGGASLELLEGKDLPGVSALSEKQ</v>
          </cell>
        </row>
        <row r="605">
          <cell r="L605">
            <v>2.3960000000000001E-3</v>
          </cell>
          <cell r="M605" t="str">
            <v>MPTLRRHGESEWNKLNLFTGWKNPALTEKGRAEALEGGKNLKAAGYTHFDVAFTSVLQRANDTLAIILKEIGQEGLETHKDQALNERDYGELTGLNKDDARKKWGEEQVHIWRRSYDVPPPGGESLELTLKRVLPYYEKEIAPRVEKGEKVLIAAHGNSLRSIIKHLEGLSGEEIVNTELATGVPIVYKLDKSGKVLSKNILNHESK</v>
          </cell>
        </row>
        <row r="606">
          <cell r="L606">
            <v>5.8970000000000003E-3</v>
          </cell>
          <cell r="M606" t="str">
            <v>MRRRTTTSELISRSPSSPSLFPLRNNTMPIQKIHARQIWDSRGNPTVEVDVTTEKGLFRAAVPSGASTGVHEAVELRDGDKSKYLGKGVHKAVANVNDVIAPKLIEANLDITNQEAVDDFLIKLDGTPNKGKLGANAILGVSMAVAKAAAAQKGVPLYVHFAELAGVKAPYILPVPAMNVINGGSHAGNALAFQEFMLLPTGAADFDEAMQMGTETYHTLKNVIKKKYGIDATNVGDEGGFAPNVQGAEESLDLLTEAIEKAGYTGKVQIGLDVASSEFYKDGKYDLDFKNPNSDSSKWLTGQQLAEVYNNLVEKYDIVSIEDPFDQDDWEAWTHLTQNTKIQIVGDDLTVTNPKRIQTAIEKKACNGLLLKVNQIGSITESIKATQLASSDGWGTMCSHRSGETEDTTIADLVVGLGTGQIKTGAPCRSERVAKYNQLIRIADEIKQAGGQVRYAGADGLSRGPNAAPLSRK</v>
          </cell>
        </row>
        <row r="607">
          <cell r="L607">
            <v>1.3499999999999999E-5</v>
          </cell>
          <cell r="M607" t="str">
            <v>MSRKTVVTIIRHGETDYNKAGIVQGHLDVPLNSQGLAQAAVTGRWFAQQGVRFEEGWSSDLARARKTAELILEPQRETGVRLRLDERIRERHLGNLQGKRRGDPSTDRSTVEPIHKLRARLWSFWDSLFPLTGPSDSSAPSSLSSSVSCLAPPSPAPHSLSSSTSSLLPQSGQILYVSHGAAIREFISSLVEYADRGERDIELVLPEKEAEMIRLGSKRIDNCSRTVIEMEWVEDGEGAFHSLFTLSSAQI</v>
          </cell>
        </row>
        <row r="608">
          <cell r="L608">
            <v>5.359E-3</v>
          </cell>
          <cell r="M608" t="str">
            <v>MLPYDQITTQLEWLQNLSIPPVAPEGLQHKSLRKTSIIATIGPKTNSPEMIHKLRMAGVNVVRMNFSHGSYEYHQSVIDNTRKAVTMGEGRPVAIALDTKGPEIRTGNMLNDADIKINAGHRMKFSTNPDYADKCDDKVMFIDYKNITKVLEPGKPIFVDDGILSFNVISIGSDEVDVEAVNNGTLSSRKGVNLPGTEVDLPALSQKDKDDLHFGVKNGVDMIFASFIRRGQDVKDIRAHLGEAGKNIKIIVKIENLQGVANFDEILRETDGVMVARGDLGIEIPASQVFMAQKMMIAKCNLAGKPVICATQMLESMTYNPRPTRAEVSDVANAVLDGADCVMLSGETAKGSYPIQAVEMMAETCLLAESAISYPALFNELRAMTPRPTRTAETVAMAAVAAALEQKAGAILVMSTSGNTARLVSKYKPPCPIITVTRNEQTSRQIHLHRGVYPMHYPHEKPSSDEGWQVDIDNRIRSGLSRALELGIVRKRDTVVAIQGWRSGLGSTNTMRILSVPEDDSHFELRPVE</v>
          </cell>
        </row>
        <row r="609">
          <cell r="L609">
            <v>4.9100000000000001E-5</v>
          </cell>
          <cell r="M609" t="str">
            <v>MDRGKLDDAVADWLRLECVPSSSTAAPHSLTSGVIVLVLLNSRNPETRAEVEKLVSAGHYAELEKRFSCRIAFGTAGLRGPMQAGPSAMNDLVILQASPGLAKYAEQSIEGAKEKGIVVGHDHRHNSAQFARLTAGVFRRRGWKVYELEGLVHTPMVPFSVKQLGAAVGVMITASHNPARDNGYKVYWSNAIQIIPPHDSGIAAAILESLEVDDGAWDPPKDSTGWNGTRTLIEQYMDMVKGLSTNASTNASTSLLFTYTAMHGVGLPFALDALSAFGFSRDRVSIVEEQAQPDPDFPTVKFPNPEEKGALDLAIAHADRVGSPLVLANDPDADRFCAAEKVQGKWTIFTGDQIGALLGSYALERYRQTGAPIEKLAMCASTVSSKMSRSMAQKEGFRFEETLTGFKWIGNELQALEDQGYAPWFAYEEAIGFANGMSIKDKDGVTALALFAEMAATLARFGKPLTVHLDSLYYEYGFHATLNSYYICRDPAKTNRIFSTLRFGNPSTDSSTASPASLSLPTHLGGFRLTSLRDLTVGYDSTNPPSYEPKLPVDRSAHMISFSLGETESGDGVEVVGTVRTSGTEPKIKYYLEARGANRQAVRAKLEHVRDALGSEWLRAEENGLEKPE</v>
          </cell>
        </row>
        <row r="610">
          <cell r="L610">
            <v>8.5499999999999997E-4</v>
          </cell>
          <cell r="M610" t="str">
            <v>MASTQRRTSTAAEARTSFRRSSRTARGSVSEVGRRSESGRLQFTRTQDDTNLPSAAKKDMANYLVRLEKQFTLTPQRMRMIVDSFVEVLERGLEKTEQEVPMLPTFVFGWPTGKEKGSYLAVDLGGTNLRVCHVELEGDGKFEVTQTKYRLTEEQKQGDAQGLFDFCAECLGNFVTDHFGDEDGKVELDEPIPVGFTFSYPCLQEKIDHGVLIRWTKGFGAPGAEGKDCAALFKKGLEKFNVPVDLVALINDTTGTLIASSYVDQATRAGIIFGTGCNAAYMEKIGNIPKIKDLGLPEDAQMAINCEWGAFDSTTHEHLPRTSYDVHIDETSNKPGEQAFEKMIAGLYLGEIFRLVMCELIDEGILFLGQETYKVEKPYVFDTAFLSLIESDTTDELLTVTGLFAHFFSLDTTIAERQFMRRLAVLIGTRAARLSACGIAAIVSKQGLLDEAYDPAKMIGIATDGSLYNKYPKFPQRLEEGLVDIFGEKGRSIKTYHAEDGSGVGAAVIAAMTKERKAKGFAAHV</v>
          </cell>
        </row>
        <row r="611">
          <cell r="L611">
            <v>9.01E-4</v>
          </cell>
          <cell r="M611" t="str">
            <v>MSPPYLLPLPNVASLPQKLQAAVDDVEQQFDLPTDKLREITDQMLWEYNKGLSELPTDETRDTFVPMIPSYIQHIPHGKEKGTFLALDLGGTNLRVCEVELLGDSKWRMKQQKYRVSDALKVGEVTALFDYIAGSVDHFLTEIGTTASEDEKLHLGFTFSFPVAQTALAAGTLINWTKGFECKNAVGKDVVQLLQDALDRKHIHVRCSALVNDTCGTLMAAAYERGDCLCGGIFGTGTNGAYVESIDKLTKMGYQADELERNKEQGLDKMVVNTEWGAFDNERKVLPFTIFDSRVDRISINPRKQAYEKMISGMYLGEVTRNALLHLVDSQVLFKGFSSQSLNRHYGLDTAIMSALEAPFVPNSPQSGDALTAIRQVLTSELGISASLIDDADCLAAARISEVVGTRGCRLSACAIAATVRQTGGDARDWPEGKKIIFGLDGSLVEFYPRFEQRVRDALRELLGDEVQKRVDIVLAKDGSGVGAALCAQAAQAMEQKGAATVTK</v>
          </cell>
        </row>
        <row r="612">
          <cell r="L612">
            <v>7.1000000000000002E-4</v>
          </cell>
          <cell r="M612" t="str">
            <v>MSHTGFDEGAPKTEIITLTSHVLSQQQRHPIATGDLTLLLTAIQTTCKFISTNVRRAGLLNLIGAAGSANVQGEDQKKLDILSNDIMVNSLRASGKTAVLVSEEIDDPIIIDAAHRGRYCVVFDPLDGSSNIDAGVNIGTIFGVYKCADDSDGKVEDVLRPGSELQVAGYCMYGSSANLVISTGQGVNGYTLDNGIGEFILTHPNIRIPDRGKIYSFNEGNSLWWPDHVNKYLESVKFPENGKPYSARYIGSMVADVHRTLLYGGIFGYPADKKSKSGKLRLLYEAFPMAFLVEQAGGLATTGTKRILDIQPTSIHERTPIYLGSKEDVEDLMKFFKDQ</v>
          </cell>
        </row>
        <row r="613">
          <cell r="L613">
            <v>4.0999999999999999E-4</v>
          </cell>
          <cell r="M613" t="str">
            <v>MADNADAPPPPIVPSQYAQHPDAPLSSLPVQLDPKQYTAKYPAKHLDAIVANWRLACYLGVAQIFLQSNALMQRKLTKDDVKPRLLGHFGTGPGLSLAYAHTQALIRRKGEEEGAEPKMIFVTGPGHGAPAILSPLYIEGAISKFYPQYPLNEQGLEKFVKYFSWPGGFPSHVNAETPGCIHEGGELGYALGVAYGSVMDRPEQISVVVVGDGESETGPTATAWHSHKWLDPAESGAVLPILHVNGFKISERTIPGTMDNIELSLLYSGYGYQVRFVEYKAQGEAHMGGNDPADRVLHEDMAASLDWAYTEIRKIQKAARSGGKPIDKPRWPMIILRSPKGWTGPSSEHGKQLLNNFASHQVPLPDAKTDDEANAYLERWLKSYEADKLFDFSEDNLKRGTIFDQLLYEALPKDMERRLGFVKETYNAYKPLELDDWKKYGYKKGEDVSCMKAIAGYLTDVIKRNPKDFRIFSPDELASNKLDGVFSVTERNMQWDPETAHKGGRVTEMLSEHSLQAWLQGYTLTGRHGVFPSYEAFLGIVATMTVQYTKFMKMALETNWRGPTASLTYIETSTWTRQEHNGYSHQNPGFVSTVLSLPSQLARVYFPSDANTSVSVIAHCLRSKNYINLIVGTKAPTPVYLSVEEAERHCIAGASVWENYSVDKGVDPDVVLVGIGYELTEEVVHAAALLRKDFGTDLRVRVVNVVDLLVLAPKGDHPHALDEAGFNSLFPPGVPIIFNYHGYAGQLASLLFDRKHSVGRSRMRIFAYSEQGTTTTPFAMMCCNNTDRFNLAAEALEMVTLNLTTQHNITGDEKRHRVGSVVARAHERMSFYKHKKVVMMRYAAETQKDHPEIGEVATLAEQ</v>
          </cell>
        </row>
        <row r="614">
          <cell r="L614">
            <v>2.039E-3</v>
          </cell>
          <cell r="M614" t="str">
            <v>MSGKLATDYPAWTKLQELYDKDHTKLVLKDLFDADPERFSKFSRAYDSPQKDVHILLDFSKNLINDEVFSTLIQLAKEGGVETARDEMFAGKHINTSEDRAVLHVALRNVGNEFKINEAGADEVQGVLDHMTDFANKVRSGEWKGYTGKPIDTIVNIGIGGSDLGPVMVTEALKPYGKKGLKCHFVSNVDGTHIAEVTGECNPETTLFIVASKTFTTQETITNAESAREWFLKSAGDKSHVAKHFVALSTNTKAVTDFGISSQNMFKFWDWVGGRYSLWSAIGLSIMLYIGPDNFKELLAGAHEMDKHFLETKLEDNLPVILGLLGIWYNDYYGAQTHALLPYDQYMHKFADYFQQGDMESNGKFVTKDGRRVSYQTGPIIWGQSGTNGQHAFYQLIHQGTKLIPADFLAPIETQNPIRGGLHHKILLSNFFAQPEALAFGKTEEQVREELGAQAENEALRKSKVFEGNRPTNSIIFQKLTPRTLGSLIVMYEHKIFVQGCIWGINSFDQMGVELGKVLAKRILGQLDDSSKVVDHDSSTTGLIKHYISRA</v>
          </cell>
        </row>
        <row r="615">
          <cell r="L615">
            <v>1.4170000000000001E-3</v>
          </cell>
          <cell r="M615" t="str">
            <v>MTRKLFVGGNFKMNGDLATLTKLVHQFNEADVDVESAEVVIAPPALYLLPLKELARKGISVAAQNAHQLPAGAYTGEISLQQLKDIGLNWVILGHSERRTIFHESDELVAEKTAAAIKTGVSVIFCIGETLEEREANKTEEVVTRQTDALAKVIAEEDWKHIVVAYEPVWAIGTGKVATPQQAQDTHKVIRDFIAKRVSQKVAEDTRIIYGGSVSGKNSKELCFQPDIDGALVGGASLKPEFVDVIRAAEEAYKSKAKL</v>
          </cell>
        </row>
        <row r="616">
          <cell r="L616">
            <v>7.424E-3</v>
          </cell>
          <cell r="M616" t="str">
            <v>MSAGKGSVNVGINGFGRIGRIVLRNAIEHGDARVVAINDPFIDLEYMVYMFKYDSTHGRFKGTIEAKDGKLVVDGHAIDVYNEKDPASIPWSKSGADYVVESTGVFTTKEKAGLHLKGGAKKVVISAPSADAPMYVCGVNLDKYNPADSVISNASCTTNCLAPLAKVINDKFGIVEGLMTTVHATTATQKTVDGPSAKDWRGGRAAAANIIPSSTGAAKAVGKVIPELNGKLTGMAFRVPTTDVSVVDLTVRLEKGASYDQIKQTIREAANGELKGILEYTEDALVSTDFVGHTASSIFDASAGIALNDNFVKLVSWYDNEYGYSRRVVDLLVFVAKQDAAGGKL</v>
          </cell>
        </row>
        <row r="617">
          <cell r="L617">
            <v>5.0000000000000008E-7</v>
          </cell>
          <cell r="M617" t="str">
            <v>MPHSTLPDVPRIGISGFGRIGRAVFRASLERDDLQVVAINHTAPNLRTFIYSIKYDSTHGHLKQADELSVDEAKNCLYFRGRKIQLFSERDPLKLDWKSAGAEYIVEATGKHCTTATAGLHLQSGGKKVVISAPAKDSETKTIVVGVNRKEYKPDMDVVSNASCTVRFPASRPRRSANLAFLQTNCLAPLAKILHDTFGIEAGMMTTVHASTSSQPILDGYSKKSVRLGRGVGSNIIPTTTGASKAVALVLPELAGKFTGLSVRVPVNNVSMVDLTVRLQRPAATKEDLLFPLREAAAGRLKYSTGPISNVIAVNDEELVSHDFVGWQQSCIVDSAATIMLNPTLAKVVAWYDNEVAFSIRMLDLIRYMYNVDNNLLASAAGTPASLASSA</v>
          </cell>
        </row>
        <row r="618">
          <cell r="L618">
            <v>3.1099999999999999E-3</v>
          </cell>
          <cell r="M618" t="str">
            <v>MLSPGVLTGKNLVKLMDYARENHFAIPAFNCTSSSTVVAALEAARDSKSPVIIQVSQGGAAFFAGKGVANDKQQASIAGAVAAAHYVRSIAPTYGVPVVLHSDHCAKKLLQWFDGMLEADEAYYKEKGEPLFSSHMLDLSEESKEENIETCVKYFERMAKIDLWLEMEIGITGGEEDGVDNTSVDNNSLYTQPEDILDIHNALSKISPMFSIAAGFGNVHGVYKPGNVKLRPELLEKHQKYCHEQLKSKNPLPIYLVFHGGSGSSKDEITTAVKNGVVKMNVDTDTQWAYMIGFRDYFKSKAAYLETQVGNPEGADKPNKKQYDPRVWVREGEKTMKERCQVAFKDLRSEGTL</v>
          </cell>
        </row>
        <row r="619">
          <cell r="L619">
            <v>2.3800000000000001E-4</v>
          </cell>
          <cell r="M619" t="str">
            <v>MSANPLDRVAQQLEAILPGGGPKSPHLSGAETPPPFAFQSPGESQPQTPGKRRTRLACLTSGGDSAGMNAAVRAVVKMAIARGCEAYVVREGWEGLVRGNQDATAHAETPATSPPLAGAPTSIDPETSKKKRGGFVATYGEGELLKEGEGEQTLRGRYIIRVGWDDVRGFAAIGGTLIGTARCAAFREVEGRRKAALNLVRHGIDALVVCGGDGSLTGADKLRAEWPEHMQALLENGDITQDQYDTYKHLNIVGLVGSIDNDMAGTDMTIGATTALHRICDAVDSISSTASSHSRAFVVEVMGRHCGWLALMAAIATGADYMFIPERPPTAEDWQTSMCNVLSR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v>
          </cell>
        </row>
        <row r="620">
          <cell r="L620">
            <v>4.7100000000000001E-4</v>
          </cell>
          <cell r="M620" t="str">
            <v>AAPRRGQAQDDRHRRRGCARLQPEPDHAQRHQGRPHQPARSRHARHDPRTHPAWRQSCRLR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v>
          </cell>
        </row>
        <row r="621">
          <cell r="L621">
            <v>1.9610000000000001E-3</v>
          </cell>
          <cell r="M621" t="str">
            <v>MGDAARSRLMSPEPMDGVEHYGDEKTNRDVRMRGMSEEPQHSDPVTIPTAANRVDTSSSFTASPGPSPSVSPTSGAASASVSVQRNPSLRARDAFSRLRIGSFGGTIGRPPPPTSSSTTTSPAPASPTLSAGSSAEAASLDASTSSLPRRQNSTGTSKAASFLSAFRSPPSSVGGRSPSPPLRDGQMPSFSSALPLRGDERGYKLVTKGEDGEEYEYELGKELGRGGMGLVREAVRRRRRTCDKGKGKEREDGGDSAVQSDCDPDLDDEIEDDAIKVAVKIIPRQHHASLPFLQGTGAGAPAGNGIPGSTLPSGLVHHLHPSPSPSPGTPQGRRNASSDSPMRTDSYLSTNSSSNTSLSFRHPSRDRAAAVERARSASSPIRPGMITRGLTLTAVEASPLPSPSLQDGTDGPDAAMMGTSAPEHEDGFFAARARSDVQPGYDDDHPPEMDLQNPSDLLDLLLQRELSIWRQLSGLPSSSTAYAAEHPTRWTGKGGHPHIVALIGSHRTNEFDYVFMPLAEGGTLLEYLNNPDARREASPAGRASSRSGSRAASRGRAQKPRPRGSIPIAGSLSPPGGLAAQSGPKGLPLDEAGETFAQIVEAVRWMHEEAGVAHRDLKLENVVGCWSTDSGPAADFEAPMPASQAQEGGRGRSRSRRRGSQMDEEGPPQMMRIKRKRKRVWKLADFGLAEVIPPQNDSPSSPTSPVHDVQPLAALARAGSLNRPPGERGGGGNGLGSSIGPGASAGSGQSSSAFLPHPHRNPPVAFPQHHASPTAASTSHPAHNSPLSALLHPVGSLPYSSPEALRSPVPIVHPSTDIWALGCVLYALVAGRLPIWEEWELRLRVKLVKGEWDVPDELDPNQAISDADRHERELALEVLKGCLEKDVEKRWTIRQVWESRWLAHIRERDAHEREQRRRNKMAHLRLQVPQSPSALSTTSSLAPSPSPTSPTATRASSRGRPATRSSSAHPGSHYGPYPPPAPSTGASHTPAASSTPTGGRQSRSRTRLATHTRSTSRSSAYAHQYGAAGSEGGEQERRERGRSERRLRWDEERGVPYPGAGRRSLSQASSSTSASYGDQTGEASGSSTPGGPGTPAEGGHAQAQSGHATRGGRRHEWDDQERLETVGEPY</v>
          </cell>
        </row>
        <row r="622">
          <cell r="L622">
            <v>1.451E-3</v>
          </cell>
          <cell r="M622" t="str">
            <v>MNGRATRSVTGTSTPVHTATTRPLVLLHPSTQTRISLHVPSTSQEWIAAEVARDTFQDWLHAAEKSGNLVGFEAAELDDEQAGEGDDEKELVLTAYFLKHVAGLLPFPSTATSPATAAVLLAAFNHFASVYLSGTDVHTLTASLAAPVRALVISSFFLAKTKLEVEGLGKVLPKQSESALLQKAATGQAEVFALFGGQGMNEVYFDELQTLYDLYTPLLTPFLARASEHLVSLAAAEQHTLLYDHSLDALAWLQDPSTRPEVPYLATCAVSLPLIGLTQLCQYVVYGKGSSLGPAELGAKFKGATGHSQGVVSALVIAHEYPPAAKDGSDAWEPFYEQALRGLIVLFQIGLQGTLAFPSIAISPALESSSVENGEGVPTAMLAVTGLDLKSLEKKIAEVNGHVKLEGRDETVSISLYNGARAFVVTGAPKDLVGLADGLRKNRAPAGKDQSKIPHSKRLPVFSMRFLPINVPYHSHLLQGATEKALATFSAEEAAHWAPSSFTCAVYNTEDGSDMRQLSASSVLESIFQQIFTSPIHWVSHATNFPSSATHAIDFGTGGASGIGSLCARNWEGRGIRTIMLGNRGEGTGAGKEAWGKKVPTEEKWNERFHPRLVRTSDGKIHLDTPFSRLLSKPPLMVGGMTPTTVKAGFVSAVLRAGYHIELAGGGHYNEKAVRAKVAEIQKLVNKPGIGITLNSLYINQRQWTFQFPLWAKMKQEGEPVEGLCVAAGIPSTEKAKEIIDTLREAGIKHVSFKPGSVDGIRQVVNIASANPDFPIILQWTGGRAGGHHSCEDFHAPILATYASIRQHPNIKLVAGSGFGSAEGCYPYLSGEWSENQYGVARMPFDGFMFASWVMVAKEAHTSESVKQLIVDAPGVEDGQWEQTYDKPTGGILTVNSELGEPIHKVATRGVKLWAEFDKKVFSLSKEKQLAWLADNKKYVIDRLNADFQKPWFPAKADGSPCDLADMTYAEVNARLVRLMYVAHEKRWIDPSLRNLVGDWIRRVEERLSNVNDSGVKISALQSYSELNEPEAFLKKFLTQYPQAEDQILASADVSYFLAISQRPGQKPVPFIPVLDANFSIWFKKDSLWQAEDIEAVFDQDPQRVCILQGPVAAKHCTSTQTPVAEMLGNIEHQLVKNVLDDYYGGDESKIPTIDYLAPPPKPVDAGAILAENNIAHSVEELADGGKKHVYSINGVLPPTGDWLAALAGPKLDWLQAFLSNVSIQAGEQSIPNPVKKVLAPRHGQRVELTLNKDGQPLKLDVFGGL</v>
          </cell>
        </row>
        <row r="623">
          <cell r="L623">
            <v>8.3499999999999997E-5</v>
          </cell>
          <cell r="M623" t="str">
            <v>MLLTRTLRTLPRSQTYNAIRTLSTGAPDIQRLTVFGGGLMGAGIAQVAAQAGLKVAIADLSDQALENSRNIITKSLTRIARKKNPDDSAAQKQFVDGVFANLTTTTSAQEAIADSDLVIEAIVENLATKQELFRRLDGMADPKTIFASNTSSLSIRKIAEVCSDDRRKRFSGVHAFNPVPQMKLIEIISTSETQPEITEALLDLCKRMGKTPVQCADTPGFIVNRLLVPYLLEAIRMVERGDATAADIDTAMKLGAGVPMGPLELSDFVGLDTLSHIARGWREERVQTGEIDAKQVEEIKILDKLVSEGKKGRKSGEGFFNYSS</v>
          </cell>
        </row>
        <row r="624">
          <cell r="L624">
            <v>1.42E-5</v>
          </cell>
          <cell r="M624" t="str">
            <v>MDVAQKVWIVTGGASGLGAAVVAALVTRGGFVAVLDLNEEAGSQAEKQYGQSVAFFRCDVGDEDNVKQALKGVKERFQGKKWGGVVHCGGVGMAGKTVGNDGSPFSFDVFSEVHRINLLGSFLIASNVASEIVSQHPSPSRSSADRLTADRGVIILTSSVSATEGQMGQVAYASSKAGVEGLVLPMARDLARHGIRVMAIAPSLFTTNMGKNTSPKVRESLLSTTLHPVRFGEPEEFAKLAVGIIENGYLNGGTIRIDGGSRMAKM</v>
          </cell>
        </row>
        <row r="625">
          <cell r="L625">
            <v>6.19E-5</v>
          </cell>
          <cell r="M625" t="str">
            <v>MPWKPPAGQEWYYSIPSPWAQRSLVSQLLHRPPAGDRTWGRKDVPRSPEEQEIRDTHGHRDGQVFLDEARSDWVTYQVWEPTKSATSRDADLVFVHGINDYGGKFSNHAKKFLDAGYRVIVPDLPSHGRSTGIHVHCPNMEALADAVYEVIKDVMLKDSKLVQETGGSVTQQRKVFVAGQSLGGFTATLTCLKYGGPLDTSLPSASSTSFRPTVSGGVILCPMLQIAPDSRPSYAVELAARALASVAGPLPFANANKGRNSEDPEVEEQFEMDPQTYGGKLRIATGLAILEGILDIDKKLPHLRVPFLLCHGTGDRVTSYKGSQKLYEEAESKDKEIKLYDGYEHILLRKGRDEADDVRRQTVLNDMLDWLNRH</v>
          </cell>
        </row>
        <row r="626">
          <cell r="L626">
            <v>1.5100000000000001E-4</v>
          </cell>
          <cell r="M626" t="str">
            <v>MDATAPAPPSLANDLRTLFDLISRLSYFLAHTAVHLTARAIAFLTLTLPASTFSLIHYSASLTFHLTFLKLLAFFLLVSTVASYVWKVRYLNRYTELRDLPGGNRIKGNEGFDLHPDLAADQASSGFHNYLDEFLSAIKVFGYLEKPVFHELARHLQTRRLVAGDTLDLSRDKSFYIVVDGRVEVYARNPSAQHGDEAATEGYETEEEDEEGKEWQLLNCVESGGTLSSLFTILSLFTEDVKMRYEEEQVRTEESSDEGGPSPARERDADVSAFDLEGGSANGAGRPVRPHFPGYNSTNTARLGEETEDADDEGAAATAAGEESESTLAMSGAEVGEDRGRLDHLDSSIAPSDSRSNATTPSLARSPALDATTGFFSPPLTSPTSPSVGSTGSRKSSLGRRPAGFSFTSAAPASSRPRATSRPNAPTHLNSSASGSRIRPPQKPHAHHQHHHHHAHAKRRQSTGPASMAKEATIARAATDTTLAVIPAEAFRRLTKKFPNAAAHIVQVILTRLQRVTFLTAHKYLGLTREVVRTEQAINDLACYPLPAAFWESGGIQRLRARFVPETKLDGPGEEEGYGDWEQREDYFGSRRDVLSMKGDAKGGHQGNRAGAMGRRMNMPLETPYAGPRMGGVFWDSSNDEHSSDNAVRLKYRQPGSSFTASPKSRMRTLGPAPPGAKSAALSRKAGDLLTMSTVSEDMRGAGSTVIQTPRLERLNTSNLHDNSERDFDLRDAVMECISKAIGLVQPHVTPSHSVDASPMVRPHEHGKSLRDQAVFNSSFGSLSFLGLQGLHDDESSTSSGFSALREETGRDAGAVGSFASMDLENEVEILYFPTGSVLVKEGEKNAGLYFVIEGFLDVSMPEAESAQAARGQMPRRTSHDDEEPAFKGPALGRQGSKTGSTTRPKMSSARSSFRDGVGATGPTTVRKPVPSTAASGPAPPPQQPKTKSIHLFTVRPGGIAGYLSSLSGFPSYVDIKAKTECYVGFLPAKALERIMDREPIVLLTLAKRLISLLSPLVLHIDSALDWMHVSAGQVIYRENDPADSFYIVINGRLRSITERQGGGVQVNGEFGQGESVGELDCITASPRPSTLHAIRDTELARMPMTLFNAISVRHPLVTIQISRIIAARLRTQVAREAKMAGGLPKELGMPGMGDGSMGKNNFNLKTVAILPTNRHVPVSEFAAKLHQALETIGAPTSYLNQATVMQVLGRHAFSKMGQLKLAGWLAETEQKYRIVLYVADTAVSAPWTQTCIRQADCILVVADGGADPELGEHEKLLVSMKTTARKELVLLHAERNVVPGTTRPWLKSRPWVHAHHHVEMLGATPEVNRSELHDPAAVVALRKIAARVELQISKYKKTQPRPAPQRAPALNDFARLARRLCGKSIGLVLGGGGARGISHIGVLRALHDRNIPVDMVGGTSIGAFVGGLYAREGDLVSTYGRAKRFSGRMSTLWRILTDLTYPVVAYTTGHEFNRGIYKSFYGTHIEDMWLPFFCNTTNITHSRMDVHTSGYAWRYVRASMSLAGLLPPLCDEGDMLVDGGYVDNLPVSVMLEQGAASVFAVDVGSVDDTSPRNYGDTISGWLLLLQRWNPFGKPVNIPNITEIQSRLT</v>
          </cell>
        </row>
        <row r="627">
          <cell r="L627">
            <v>2.1399999999999998E-5</v>
          </cell>
          <cell r="M627" t="str">
            <v>MLLDGTAGYLAEQLGAEPSQIKVILLLVASVPLSLAYPWFPSTTRSQLAHLYSLVPSIIFLCFVLDLGLGFVQLLASSLATWSIVRIGSRNNWGALMPWTVFAIVMGHLAVNHIERSLNNVPVTTIEITGSQMVLVMKLISFAWSVYDGQRPLEELDATQKASRIEEVPGLLPFLGYAFFFPSILAGPSFTYRSFDSFTTHRLFAKEHPADGSKPVDPTVIPPGRRRKAAKRFATGIIYLAIFSTYGWKYGMNRLIDRKAVAGLTFVQKFTLMNVAGFIARTKYYAVWCIAESAFIISGLGYNPQTKHYDASRNVRIRSIELAPNFKVLLDSWNMNTNVWLRECIYKRVAKKGRKPGFKSTQITFITSALWHGTNPCYLMTFVLGGFCQAVNRSLRAGLRPFFLPPGALNVPNPAANEVKVGDKAISLPSTPRVKLQPPPQTPLKTLYDVLGTICTIVVLNFAVVPFLLLDVQSSLQAWAEVKFYALWMVFVPFFVLNVCGGTAYLKRLQRARDKKAEGKRRSKEEQELERKRVEWEKAEEDKRRRRGEGLPSFGLDVEGMVEEEEREEMRGESVEGRKEL</v>
          </cell>
        </row>
        <row r="628">
          <cell r="L628">
            <v>3.18E-5</v>
          </cell>
          <cell r="M628" t="str">
            <v>MLSRFVAPIRYYLRLTTFLVGLAANAMFGAIMALPMSLVGKGKDNQWLVARSFVNTVAPLVGVKFRVEGREHLDKANPAVLVGNHQTMVDILYMGAVFPKGTSVMAKRELQWTPILGQWMTLSKAVFVNRAKREDAVKVFAKVAAKMKKNSLSLWIFAEGTRSASPTPSLLPFKKGAFHLAVQAGLPVVPIVCENYAHVYHAKAKRFNDGEIVVRVLEPIPTGGYTSSSADIARLTELTRDRMLEAIEDLGRKRQEQLRLAGGQGHGEGEREALLAGQAGRASTSGETASARIEAPSE</v>
          </cell>
        </row>
        <row r="629">
          <cell r="L629">
            <v>7.7600000000000002E-5</v>
          </cell>
          <cell r="M629" t="str">
            <v>MASTDLTGPKGARFHTREWKPAGGAPARAAVLFVHGFVEHVERYNHVFASFAEKGIATFAYDQRGFGKTATYTPKHTQGVTSWPEQFDDIRHFLALVLEKYPSVPVFLFGHSMGGGLVLAYSTRSPPSANVDRLAGVIASSPLLRQSKGVKASPFIVKAGSLIGRLSSTLTLKATVNPEDTCRDPAVQKEYANDPLCKQVGTYRGVADMLLGGEQVVSKDYKRFPTSLPLLVVHGDADKVTDCDSSREFVDKVKSLGAKDATFKSFPGYYHEMHNEPGDDKWVEINFVREWIEQHIPTSSSTAATNATTAAKQPDLPSLEGAAAGSSGASEVPGLDSEAGGVEGGDGVGADDAAASAKVQEGRERESKL</v>
          </cell>
        </row>
        <row r="630">
          <cell r="L630">
            <v>1.6699999999999999E-5</v>
          </cell>
          <cell r="M630" t="str">
            <v>MGSVPLVVGAFSKLFLRAGCREVRVDGLPTFLERLKGERGVLTGASRRAPPCDSQTDLRARAVSNHISVVDEPFMWGCLPLRTFLDSQTLRWTLGASDVMFNGKWDRWFFTKGQVIETFRGKGIYQKAIDEATKKLDKGQWVHIFPEGRIKQENLEELRRFKWGISRMLMECEKMPLIIPVWIKGFEQVMDEPRVWPNYLPRTGKDVSILFGEPLNSTVEPLVQQYRAKYPIPWRPSTYDRPVGQDLQEEPSEIGRMRSEMAEVMRQGLMQLGRRAVEVEKQPPSRITGW</v>
          </cell>
        </row>
        <row r="631">
          <cell r="L631">
            <v>4.9899999999999999E-4</v>
          </cell>
          <cell r="M631" t="str">
            <v>MSLTRKAITLAPSAYSLASGVPAARALNLAAKGEPAAHGHGGHGAAGPRADKPAAFAGRTTVGPFGITSQSRVNASAVSLFQSRSLSTSAKTLDAASQVPDFSKYTKATNPDSGRAFSYFMVGTMGLVTAAGAKSTVTDFLTNMSASSDVLALAKVEVDLSTIPEGKNVIIKWRGKPVFIRHRTAGEIEEANKVDVSKLRDPQKDSERVKKPEWLIMLGVCTHLGCVPIGEAGDYGGWYCPCHGSHYDISGRARKGPAPLNLEIPEYDFPEDSKVVIG</v>
          </cell>
        </row>
        <row r="632">
          <cell r="L632">
            <v>5.91E-5</v>
          </cell>
          <cell r="M632" t="str">
            <v>MDRTRSRRSWTSTRQPSTVSVVLRCYVKREVYFVPGIEKIASEYHVGNYVMTRGDNAVKVWESMPIYVRVGMQLLYHGREQEKVLGYSKVDALLKEQSVKQGRAFDSPTNALAHIQSFIKTYSINLSELLEPDPAKYDTFNKFFYRALKAGARPVHEPENPKVVSSAADCRLTVFESVDKAKEFWIKGRNFTLPALLDDPALASLFENGPLAVFRLAPADYHRYHSPVKGRVGASKAIDGTYFTVNPVCVNEDIDVFTRNKRDVTLIHADTGTGQSLPVAFVQVGAMLVGSIVRTADEGKEVERGGEVGYFAYGGSTIIAAFPPGSVSWDADLVRNSSNKMETIVRVGERIGAFV</v>
          </cell>
        </row>
        <row r="633">
          <cell r="L633">
            <v>8.6799999999999996E-5</v>
          </cell>
          <cell r="M633" t="str">
            <v>MPTAPRMPRWVPALRNRRAVPARQMHSSAVPPSQPPSSSSPLAPRFRKRDIILRGPQLLMRGPGLLLRAPKVVWRAPAVARAGTRRLLSSTRMRSREQRPVSEGIEQPEQPVAGPSKGAEQGPQGNGPRESFASRLRKRWQSTPTKWSPIPVSLGAAVLVVITLYKQASEKGKEPLPDGAVKVQGPWQVHVIGALPLRSISRLYGLVNSYELPVWFRVPGYKFYSWVFGVNLDECEPSDLREYRSMSEFFMRRLKPGVRPIADAPLVSPADGRVINFGVIEGGQIASIKGATYSLQALLQGAGEAGTVEGPHGLPEHPHNAEAISLDEKEFANVNGISYSLGDLVGDTGDRFRDAKNVKDASMSNDEQNRQRDGPKRSLSGDVAVATVIAKAAFEPRDGNKLFFSVIYLAPGDYHRYHSPTSWVVERRRHFAGELFSVSPWMVGKLADLFVLNERVALLGRWRYGFFSMTPVGATNVGSIRVNFDKSLRTNSPLRPVTPGTFSEATYANASELLGGQPLRAGDEVGGFWLGSTIVLVFEAPPSFQFEISNGQKLKVGEAIGRIRQ</v>
          </cell>
        </row>
        <row r="634">
          <cell r="L634">
            <v>7.2999999999999999E-5</v>
          </cell>
          <cell r="M634" t="str">
            <v>MSKAPTTSDSLHAQPPLAAGDTESTSPSPAPSPGLRRALLSKLPVRHLACIPKAAAAGPRRLKQLGSRAQRRDALFRPLEDGAEPLGTLVVRVHAGRDLVAKDKNGLSDPYLVIRFGPHRITSPVVPKTLNPVWGAGGETGSLEGVGGEAKLELKLFDCLALGYERVEIVCYDKDRLGSEYMGELSLGLEDWWGSDAKKWKDEKPPVGFHDSENEPIWHTLRSSRSRSSVSGQLLVQIGFLPAATTSSRKLSDKDRERIFGALGRVASELEGARRASREERVFLVPPTDGLGTQPADEASPLGNVIDDPDSESSDSDADTASISTDGGDSDTEDASTTGDEEVPLAHEQGYFDLPTDAQLEKSTSPENAITESPAPIPDIRVEEQAHASSSSSSSANVPIPPPTPSRRGLSLPGFVKRRFSSQNILSTASQPTTPGAESDFASTTDIDSAATASSSIAADTKKRRRFPRRRKTADSDAGIADGLVEMSLVAGGIGFSPAAAPGKRKGRRRTTKAEDGATDGKRRRSRRSRKKHHGAFTLAPNDGIAGLVQIEITGAKDLPRFKNAFRTSYDMDPFVVIAFGHKIFRTRVIRHSLNPVWEERLYFHVGEAETHWTIAFTVSDWDKISGNDHVGDVAVPLEQLLGTSIQHDDRGIYPAGPDGKLVGDDFHVHELPLILSDKDAQGVNPKLIIRAKYTPYAALRQSLWRVYAAQYDLDGTGELSYVELFSMLDSLGSTLTKKTIELFFTRFGKTLDDELSMEEVVLCLEDEVQKPNAERRHVSENSDTGANTPAGPGAGFASGFAMPEHYQPDELQQADQSSDMKTIPPGTEIVTDTEKGKVITAPEPKGTVKPPSSPTGAESAEPSSADEGDIERVVNIKECPLCRKPRLNAKAEVDIITHLGVCASTDPSKVNRVLVTNFVTASQAQRKFLNKVFAKVTKGQYALGADSANIIVQDRQTGTLQEEKMAVYVRLGIRLMYKGMSGNMEGSRIRRMLDSLTKKQGLKYDSPASAREIEPFIRFHNLNMNEVLDPLSSFKTFNEFFYRKLKPDARPVADPEDPRTVVSCADCRAMFFQTVDDATSIWIKGREFTVGRMLGDYYKDKASEYDGGSLAIFRLAPQDYHRYHSPVDGVMGHHDYIAGQYYTVNPMAIRSNVSVYSENVRLVASIDSPIFGEVMNVWVGAMMVASIHMTKQEGEPVKRGEETGYFAFGGSTIVVLFKPNTVQFDADLLNNSKNSIETLIRVGTRIGRAVGK</v>
          </cell>
        </row>
        <row r="635">
          <cell r="L635">
            <v>4.4399999999999998E-6</v>
          </cell>
          <cell r="M635" t="str">
            <v>MSYTGDGMPQTARPTHLNAKLAQLEGFTTRVPLDGDKHVSVFSQAPVDNLDTSVRAGPRGPTSIDDPVARERISHFDHERIPERVVHARGVGAHGVFKLHTSLSDYTTAQVLTETGTETPVFVRFSTVLGQNGAAETAREVRGFATKFYTKSGNWDIVGNNIPVFFIQDGIKFVDLIHSGKPEPQVHLPQAQTAHDSFWDFISLTPESVFMSLFSLSDYTIPRSYRMLKGFGVNTFVLVNKDGKRTFVKYHWKPHLGQHGLVWDECLKLGGQDPDYLRRDLADAIEAGAYPKYELGVQLISEEQELTFDFDILDCTKLVPEELVPITWVGTMELNRNPTNYFAETEQVAFCTSNIVPGMDYSNDPMLQLRNFSYFDTQISRLGGVNFNELPINRSVCPFISTIRDGQHQERIMAGPNYYPNRFQTPNAGTEHGKGQNYAHNDAAIAEATKPKEGFLTPAPYKVEGTRGRLRPARFDNHYSQAQLFWNSMSDVEKEHIIEAAIFELGRCDDREIQRRNILRWNNVDHNLALAVASAFDIDVPEPEIKNHGKKTDGENSLSLLSANNPSSAVGRRIAVFALDGFDSLQVSGMIAAITALGSIPNVVGSRKGPCYPRGTKKGDSGASGVINSNFTLETARSTLFDGLFIPDGDENFVKELSSGRGLHWIREAFAHFKTIGAVGASVPVFAHKALPGITDYKADLSKAYSSKNGVVLAENLAGDEATLWQKIKGAKDLTGFGAEFVDALSKHRHWYREGAKDVAF</v>
          </cell>
        </row>
        <row r="636">
          <cell r="L636">
            <v>8.1499999999999999E-6</v>
          </cell>
          <cell r="M636" t="str">
            <v>MDPSSACRSGSLYQHPSVRQPFAVIESLFLACSWRTKRELASGKMATGRKVVLVTGSSAGGIGCVCFSSSFVLPHLRFCEANALCQEFHKRGCIVYASARRLESLQTLPEEVHKVALDVTSLESCRSVVDKIVKEQGRIDVLVNNAGAGGTGAVLDADVESEEGARATFETNFFAPLRLSKLVAVPMAERRSGLIVNIGSIVGNIPTPWSGIYSASKAALHSITETLRMEVKGLGIDVMLVAPGAITSQFGKKQLNSFQMPEDSLFKDVADKIAERAEMSQRADHTMPAAVLASGIVSRALRKRPARYYTAGGKSWLFWVFERIPRIVVWTLLGRILGTDKVGRKRR</v>
          </cell>
        </row>
        <row r="637">
          <cell r="L637">
            <v>7.2999999999999999E-5</v>
          </cell>
          <cell r="M637" t="str">
            <v>MPPKTVQTTPSKGKPATARSATSPATTLYLTAYNTASALAWGYVLFRVAVHMSGGDGYTGIKEWAGLQGVGETFRKRATGAFDEVGDVVKWVQTAALLEAVHSATRLVRSPLGTTVAQIASRLALVWGVCEFFPQVARSPFYVSMVTAWSFAEIIRYTHYATGLQGIKIKALEWLRYTAFYILYPVGAGSEAALIFFSAPHAKEQYGTLAMYAVYILVAGWPPALAFLMSYMHSQRRKHVSGSSRSSPVTPKKTGVAPKDITSAVTPENVLPEALGATPARSTRSKTRKSE</v>
          </cell>
        </row>
        <row r="638">
          <cell r="L638">
            <v>1.0399999999999999E-4</v>
          </cell>
          <cell r="M638" t="str">
            <v>MSAQSRLQQVQGQLSASHPKGLLAGEVAVITGVRAAAQGIGRSCALLFAAEGAKVVVSDLDGSKAQKVVDEIKQNGGEAVVVAGDVTADDFAKKLIEQTVAAFGTVDHIVNNAGFTSDKMLHTMTDDNYELMLKVHNVAPFKIIREAAPYLRSKDPKRAKANRSIVNVSSVAGLHGNVGQTNYATAKAGVIGLTKTVAKEWGPFGVRANTVAFGHILTRLTQAKELGETIEVNGKKIALGIPTGGKKKDDKPESYPHIPLNRPGTAEEAAKAVLFLCSPLAAYISGHTLETTGGMGI</v>
          </cell>
        </row>
        <row r="639">
          <cell r="L639">
            <v>3.96E-5</v>
          </cell>
          <cell r="M639" t="str">
            <v>MSTAQDRLSAVSGQLSATHPHGLLAGQVAIVTGAAQGIGKACAVLFAKEGAKVVVADLDEAKANAVVDEIKKAGGQAIGVGGDVTAPEYPKKLVKATIEAFGDINVLVNMAGFTADRMLHTTPDDMFELMLKVHNTAPFRLIKEVAPYMRSKDPKDKGKNRSIVNVSSTSGLHGNVGQANYATAKAGIIGLTKTVAKEWGPFGVRCNTVAFGYITTRLTQAKELGEAIVVNGKKIPLGIPSKGSHAQTDDSRVPDIPLGRPGSPEEGAAAVLFLAAGGLSSYISGHTLEVTGGRGI</v>
          </cell>
        </row>
        <row r="640">
          <cell r="L640">
            <v>3.6050000000000001E-3</v>
          </cell>
          <cell r="M640" t="str">
            <v>MVAAQELPLALSISFAPESSTISMTLFNQPETSKPALPLELKYKYDPSTPYAPIHEITEDRNQRIKQHYWDLWGLGNKADQGISQLKITDEFQGDLVTISADEIEAFCRVVGIEGEAYKRNYKAGMQVPLDFAIKLGWKAIMKPIFPSTIDGDLLKLVHLSNGFRVLPDTPTLQVGDVVTTTSRIESITNSDTGKTVSVRGVISLVSSADSKGKDPSTEDRIPLIEVTSSFFYRGKFSDYAQTFSRVAHPTYSVPITTPEAVAVLQSKEWFQWDDDSKPLEVGTKLQFKLESNYVYADKSSYAMATVTGGAYVITPELKLAVKVATVDYTSEGEGVVKGDPVIEYLKRHGSALDQPIMLENGGYSLTKAGQCTFTTPASNLDYSLTSGDTNPIHTNPYFASLAYLPGTITHGMHSSARTRKFVEQVAADNVGSRVRKYEVGFTAMCLPSRKMEVRLKHVGMTAAGNRLIKIETVDVEGGNVVLSGTAEVAQAPTAYVFTGQGSQEPGMGMELYANSPVARAVWDEADRHLGEVYGFSILEIVRTNPKEKTVHFGGLKGQATRQKYMDMTYTTTDSEGNVKTLPLFGDIDLRTSRYTFSSPTGLLYATQFAQIALVVTEKAAFEDMRAKGLVQKDCVFAGHSLGEYSALASIADILPISALVDVVFYRGITMQRAVERDHLNRSSYGMVAVNPSRIGKSFGDAALREVVDTIARRGNILIEVVNYNVEGQQYVVAGHLVALQSLTNVLNFLKIQKIDLAKLTETMSIEQVKEHLCEIVDECVQKARDLQAKTGFITLERGFATIPLPGIDVPFHSRYLWAGVMPFRTYLSKKVNPAHFNADLLVGRYIPNLTAVHYEVSKEYAERIHTQTSSPRLNKILKAWDEERWGAPENRNKLGYAILIELLAYQFASPVRWIETQDILFRDFKFERLVELGPSPTLTGMATRTQKLKYEAHDSSVGIKRSIYCIAKHQKEIYYQFDDVAGEEAPAPAAAAPSAPAPKAAPAAAAPPPPAPVAAAPAAAVADEPLKAVDTLRIIIAQKLKKPVGEIPLTKSIKELVGGKSTLQNEILGDLQGEFSSAPEKGEEMPLQELGAALQQGYSGKLGKYTTGVISRMIGAKMPGGFGLSAVQGHLGKTYGLGAGRIDGVLLFAVTQEPAKRLANECEAKAWVDSVAQGYASMAGISLAAGGGAAAAAPAMAFAAPAAAGGGAPAAVPDEPLKATDTLRAIIAQKLKKQIPDVPLGKSIKDLVGGKSTLQNEILGDLQGEFSSAPEKGEEMPLQELGAALNQGYSGTLGKHTSGLVARMMGAKMPGGFGLSAAKAHLSKAHGLGPGRTDGALLVALTKEPEKRLGSEADAKAWLDGVAQAYASQAGITLGAGGGGGGAAVGGAGFMINTEQLDKMQEKQDNFVSQQVELFLRYLGKDSREGHRLADMQKAEVANLQEKLDSIAREHGDAYVQGIQPVFDPLKARHFNSSWNWVRQDALMMWMDILFGRLTTVDRDITARCLVIMNRADPSLIDYMQYTIDNTPVERGEHYVLAKQFGQQLLDNCREMIGQAPLYKDVTFPTAPKTTVTVKGDIITEEVNRPGVSRLEKYVAEMAAGSKVTVASVKLDKVQEQVEKLYKLVKSQPQISKQHMTSIKSLYAEVVRGLGKDAGPPPVHKAGTRARRPSSQFLRPAAVSEATFLPEDKVPLLHLKRKIGNDWQYSSKLTSLYLDILKEIATSGVTFEHKNALMTGVGKGSIGIEIVKGLLAGGARVVITTSRYSRSTVEYYQAIYQEVGSKGSSLTVVPFNQGSKQDVEALVDFIYSKDKGLGMDLDYILPFAALPENGREIDGIDDRSELAHRIMLTNLLRLLGAVKSKKAALKLTTRPTEVVLPLSPNHGLFGNDGLYSESKISLETLFNRWSSESWGEYLCLAGAVIGWTRGTGLMSATNSVAEGIEAQGCRTFSAKEMAFNILGLMHPLVFDVAQIEPVWADLNGGMDKLPDLANLTTEIRKKLNLTASTRRAIAKDNSFDYKVAHGPAMEQIHQQINVAPRANFSLPFPELKPIDAKSELAKLRGLVDLEKVVVMTGYAEVGPFGSSRTRWEMEANGTFSIQGTLELAYVMGLIKHFEGRLKDGTLYVGWVDAKTNEPLDDKDVKAAYEKHILAHTGIRLIEPEIFNGYDPKRKGFTQEIEIQHDLEPIEASEEDAARFKREHGALVDVYTEDGSKFFVKFKKGAKLHIPKAVAFDRLVAGQIPTGWSHKAFGIPDDIASQVDRTSLWALVSVAEALMMAGITDPYELYKWVHPSEVGSSLGSGMGGITSISKMFRDRREEKDVQKDILQETFINTVAGWVNLLLLSSSGPIKIPVGACATALQSVEIACDTILSGKAKIMVSGGYDDFSEEGSYEFANMKATSNSETEFAAGREPNEMSRPTTSTRAGFMESMGCGAQVLMSAKTAIEMGATIYGIVAYTATATDKAGRSIPAPGRGVMGTAREITSKYPSPILDVTYRRRQLEFRRKQISQWLENETELLKFEVSSHGQATKLPDDYVSERLASIEREAKRQEAEALATYGMLAGQDPTIAPLRRALAVWGLTIDDIGVASFHGTSTVANDKNESNAYNEQFRHLGRAKGNACPVIAQKWLTGHPKGGAAAWMLNGLAQVIQSGLVPGNRNADNIGEELRAFEYLLYPSKSIQTDGIKAGLLTSFGFGQVGGQALIVHASLLIGALEPAQFEAYKKLNDQRKKWSYRRFNDFFTNGKLVIIKDGTPFTPEQENTTLLNPLVRAVPDKTGSYSMPKEFPATVPRSNNAEVANKLVSAAVGGAFGVGTDVELISAVPTSESFLERNFTQDEIAYCKAAPDFRASLAARWSAKEATFKALKTESKGAAASMQDIEVVSTSQGPTIKLHGEVEKIAQAAGITGFEVSLSHSEDVACAVVIAQK</v>
          </cell>
        </row>
        <row r="641">
          <cell r="L641">
            <v>1.5200000000000001E-4</v>
          </cell>
          <cell r="M641" t="str">
            <v>MRPSVPARAIADVLKKRPDDVCIVTTLRTPIGKFRGGLKDMHAEELLSHVLRATRERLEAQGVDVKGGAVQDIHNGTVLMELGGAKSGRLASLDAGFPVSSGFKSVNRQCASSLQSVTDIALQIKGGLIDMGIASGAESMTRDYGTRAIPVGISPYIKESSSQDARDCLLPMGTTSEAVAEKYNISRERQDEFACKSHAKAKAAQEAGLFAEEIVPIKVRKVTPAEGDKAEVVEEVTLSKDEGIRPQTTMESLAKLKPCFKENGTGTAGNSSQISDGASALTLVRRDVAEKLGLKILAKWVGSAVVGVPPVIMGVGPAYAVPALFERYGITKDDVDIFELNEAFASQSLMVIDTIGLDTAKVNPKGGAIALGHPLGATGGRLLSSLITELIRTDKKVGVATLCMGTGAGKATLIVRD</v>
          </cell>
        </row>
        <row r="642">
          <cell r="L642">
            <v>2.13E-4</v>
          </cell>
          <cell r="M642" t="str">
            <v>MSSTISAAKERLSGLVSHLTPRGKAALTQQNDDDVVIVSAVRTPITRAKKGGFKDACPEDLLKAVFEAAVDRAGIKKELVEEIQVGNVLPAGGGATVARMAQLAAGFPTTSSIATVNRQCSSGLVAVNHIALMIASGQIDVGIGAGVESMTQGYGAGAMPEKMSDDILECQQAADCLLPMGITSENVATEYKVSREAQDEFAAESFRRASAAQKAGKFKDEIVPVKVKWTDPKTEEEKEITVSQDDGIREGVTKESLSKLKPVFSKTGSTHAGNASQVSDGAAAVLLTRRSKAKELGLPILAKFACAAITGVEPKLMGIGPAFAIPKVLEKAGISKNEVDLYELNEAFASQAVMSIEHIGLDRSKVNPNGGAIAMGHPLGCTGARQIATALAESKRSGARIICTSMCIGSGMGMASIIVAEN</v>
          </cell>
        </row>
        <row r="643">
          <cell r="L643">
            <v>1.1400000000000001E-4</v>
          </cell>
          <cell r="M643" t="str">
            <v>MSGLISSTIDSIRGTGKSKLLKKSPDDVVITMAVRTPLQKARKGGFKDMSVQELLIAFFKKAIPEMKIDPALIGDISVGTVLPPKAPYDARAAQIASGIPETVPLQIINRFCSSGLMAVQNISNQIRNGEIEIGLAVGFESMSATPDRGADSFAEEVLAHPVAKDTQYPMGWTSENVSKDFNITRERMDELAAASQQRAAQAQAAGLFDKEILPIEALVAPSAPSASSDSKPQRQKVLVTKDDGIRPGTTKEGLGKIRAAFPQWGNGTTTGGNASQITDGVAGVLLMTRRKAEELGLEILGKHVATSVAGLPPRIMGIGPAFAIPKVLERCGITKDDVDLFEVNEAFASMLSYCIDIYGLPHDKVNVKGGAIALGHPLGCTGARQIATGLHEIRRRGGKILVTSMCIGLGMGAAAVFVAE</v>
          </cell>
        </row>
        <row r="644">
          <cell r="L644">
            <v>1.8000000000000001E-4</v>
          </cell>
          <cell r="M644" t="str">
            <v>MSAVYIASAKRTAFGAFGGALKSYTASQLGGFAAKAALAELPEGTKVDSVIFGQVLYSDPSAAYLARHVGHLAGLPVDVPALTVNRLCGSGFQSIFNAAQEIRLGESHVVLTGGTDNMSLSPYTLSGASRFGTKYGVDLKLEDSLAQALTDRVPNPTPMGITAENLANQYGITREDCDKYAQQSQQRWKQGLDSGAFEGEIAPVTLPPKKKGGEPIVFKQDEHPRPSVTLEQLAKLPPVFAKNGTVTAGNASGICDGAAANVVVSEEAIKRYGIKPLARVVAYHVNAVEPTVMGIGPVDGIRGVLKKAGLKIEDIDLFDINEAFAAQWLAVQKELGLSMDKSNVHGGAIALGHPLAASGARITNHLVHNLHRLNKRYAVGSACIGGGQACSIVLERV</v>
          </cell>
        </row>
        <row r="645">
          <cell r="L645">
            <v>1.21E-4</v>
          </cell>
          <cell r="M645" t="str">
            <v>MDVATLRAQAIDWADAVLSPPASDCPLTTLAFAVLGAGWLGSYVLSFARMVVDLARPGIPLKRFGAKKGAWAVVTGATAGIGRDFALQLAAAGFNIFLASRTASKLDEIAQEITAKYPSVKTQIHAIDFSSASADYAALKAALDPLDVGVLINNVGKSYEEPTFFQDLSDQDMIDIVEINVNATMKVTKLVIPGMVSRKRGLILTVGSFASLIPSPLLAVYSGSKAFLSTWSQALGSELKGTGVEVELLNTYFVVSKLSKIRKSSWMIPTPKTYVRSVLSHIGVRGGAVGQPHISTPYHGHAPVQWVVDHLFSRHFWLDYNRKLHLDIRKRALRKREREAAKAVKGE</v>
          </cell>
        </row>
        <row r="646">
          <cell r="L646">
            <v>4.4499999999999997E-4</v>
          </cell>
          <cell r="M646" t="str">
            <v>MLPTKALRSVQPSAALKARVPRESYLRKLARPEDLVPLFKNHDYCGWSGFTGVGYPKETPAALAEHVEKNNLQGKMRFSLFVGASTGPEVEERWARNLMIERRFPHQVGKAISKGINAGEIDFADKHLSMFAQDLTYGYYSRDKKHGEPGKMLDWAWVEATEILPDGSIVPGASVGATPEILASAEKIIVEVNTGLPSMKGLHDIVISQDPPHRLPYLVTHPADRIGTVSIPVDPERVVAIVETNKPDNTGKNAPETEDSKKIAGHLINFFEEEVAAGRMPKNLLPLQSGIGNVANSIIGGLKESKFERMQVWTEVLQDTFLPLLKSGKLDFATATSIRFSPDIFKEFYRDWDDYVDKLLLRPQQVANSPEIIRRLGVIAMNTPLEVDIYAHANSTNALGSRMLNGIGGSADFLRNAKLSIMHTPSARPSKTDPTGISCIVPFATHVDQTEHDLDVIVTEQGLADLRGLSPRQRAPIIIEKCAHPEYREQLLEYYDRSLHECLKKGAAHEPHMLRNAFRMHLNLEEKGTMKLSGWS</v>
          </cell>
        </row>
        <row r="647">
          <cell r="L647">
            <v>1.9300000000000002E-5</v>
          </cell>
          <cell r="M647" t="str">
            <v>MTKVRPGSRFAPPLFALFARFRSFDFSQLLTYASSIAAWTMFTRSVVQTLRTAVPRRALSSTRATAPLVSAPAKTPLARRNVSSSPAVLEGQEPIVAVKEDIKIPYPDEAEFPPGDLGHSMEGPDVDVGRHTRRTLASFSMTDKVCVVTGAARGLGNLIARTFAESGSNAIAILDLDKEMAEQAAVDLVSWFEEHGEAKKGEIKAIGLGCDVASEDSVKECFKTVIDKFGRVDTLVTAAGIVENYAAVDYPADRFRKLMAINVEGSFFCAREAAKDMMKRDAKGSIVLIGSMSGAAVNIPQPQAPYNASKAAVRHLCSSLAVEWATKNIRVNCISPGYMATALTRVILDREPELREAWTSLTPQGRIGEPEDLKGAVIYLASDASAFTTGADLRVDGGYTLT</v>
          </cell>
        </row>
        <row r="648">
          <cell r="L648">
            <v>3.2889999999999998E-3</v>
          </cell>
          <cell r="M648" t="str">
            <v>MPFSGEAKAVNGSHSVDEAPKNPKYDHGRVVKYLGGNSLESAPPSKVADWVRERGGHTVITKILIANNGIAAVKEIRSVRKWAYETFGSERAIEFTVMATPEDLKVNADYIRMADQYVEVPGGTNNNNYANVDVIVDVAERAGVHAVWAGWGHASENPRLPESLAASKHKIVFIGPPGSAMRSLGDKISSTIVAQHAQVPCMDWSGQGVDQVTQSPEGYVTVADDVYQQACVHDADEGLARASRIGYPVMIKASEGGGGKGIRKVEKEQDFKQAFQAVLTEVPGSPVFIMKLAGAARHLEVQVLADQYGNAISLFGRDCSVQRRHQKIIEEAPVTIAKPDTFEQMEKSAVRLAKLVGYVSAGTVEFLYSAADDKFAFLELNPRLQVEHPTTEMVSGVNLPAAQLQVAMGVPLHRIRDIRTLYGKAPNGSSEIDFDFENPESAKTQRKPSPKGHVVAVRITAENPDAGFKPSMGTLQELNFRSSTNVWGYFSVGSAGGLHEFADSQFGHIFAYGSDRSESRKNMVVALKELSIRGDFRTTVEYLIKLLETDAFEQNTITTAWLDSLISARLTAERPDTTLAIICGAVTKAHLASEANIAEYKRILEKGQSPAKELLATVVPLEFVLEDVKYRATASRSSPSSWSIYVNGSNVSVGIRPLADGGLLILLDGRSYTCYAKEEVGALRLSIDSRTVLIAQENDPTQLRSPSPGKLVRYFIESGEHISKGEAYAEIEVMKMIMPLIAAEDGIAQFIKQPGATLEAGDILGILSLDDPSRVHHAKPFDGQLPALGLPSIIGNKPHQRFAYLKDVLSNILMGYDNQAVMQSSIKELISVLRNPELPYGEANAVLSTLSGRIPAKLEQTLRQYIDQAHESGAEFPSAKCRKAIDTTLEQLRPAEAQTVRNFLVAFDDIVYRYRSGLKHHEWSTLAGIFAAYAETEKPFSGKDGDVVLELRDAHRDSLDSVVKIVLSHYKAASKNSLVLALLDIVKDSDSVPLIEQVVSPALKDLADLDSKATTKVALKAREVLIHIQLPSLDERLGQLEQILKASVTPTVYGEPGHDRTPRGEVLKDVIDSRFTVFDVLPSFFQHQDHWVSLAALDTYVRRAYRSYNLLNIEHIEADAAEDEPATVAWSFRMRKAASESEPPTPTTGLTSQRTASYSDLTFLLNNAQSEPIRYGAMFSVRSLDRFRQELGTVLRHFPDSNKGKLQQQPAASSSQEQWNVINVALTVPASAQVDEDALRADFAAHVNAMSAEIDARGMRRLTLLICREGQYPSYYTVRKQDGTWKELETIRDIEPALAFQLELGRLSNFHLEPCPVENRQVHVYYATAKGNSSDCRFFVRALVRPGRLRGNMKTADYLVSEADRLVTDVLDSLEVASSQRRAADGNHISLNFLYSLRLDFDEVQAALAGFIDRHGKRFWRLRVTGAEIRIVLEDAQGNIQPIRAIIENVSGFVVKYEAYREVTTDKGQVILKSIGPQGALHLQPVNFPYPTKEWLQPKRYKAHVVGTTYVYDFPDLFRQAIRKQWKAAGKTAPAELLVAKELVLDEFGKPQEVARPPGTNNIGMVGWIYTIFTPEYPTGRRVVVIANDITFKIGSFGPEEDRYFFAVTQLARQLGLPRVYLSANSGARLGIAEELVDLFSVAWVDSSRPEKGFKYLYLTAEKLGELKNKGEKSVITKRIEDEGETRYQITDIIGLQEGLGVESLKGSGLIAGETSRAYDDIFTITLVTARSVGIGAYLVRLGQRAVQVEGQPIILTGAGALNKVLGREVYSSNLQLGGTQIMYKNGVSHLTAANDLEGVLSIVQWLAFVPEHRGAPLPIMPSPVDPWDRSIDYTPIKGAYDPRWFLAGKTDEADGRWLSGFFDKGSFQETLSGWAQTVVVGRARLGGIPMGAIAVETRTIERIVPADPANPLSNEQKIMEAGQVWYPNSSFKTGQAIFDFNREGLPLIIFANWRGFSGGQQDMFDEVLKRGSLIVDGLSAYKQPVFVYIVPNGELRGGAWVVLDPSINAEGMMEMYVDETARAGVLEPEGIVEIKLRKDKLLALMDRLDPTYHALRVKSTDVSLSPADAAQAKTELAAREKQLMPIYQQVALQFADSHDKAGRILSKGCAREALEWSNARRYFYARLRRRVAEEAAVKRLGDADPTLSRDERLAIVHDAVGQGVDLNNDLAAAAAFEQGAAAITERVKLARATTVASTLAQLAQDDKEAFAASLQQVLGDKLTAADLARILA</v>
          </cell>
        </row>
        <row r="649">
          <cell r="L649">
            <v>3.0200000000000002E-4</v>
          </cell>
          <cell r="M649" t="str">
            <v>MFRAAARSLVAPAARRVAVAPAPRLAPSLLAQRFYASSSLSQDTIKARIEDVLKSFEKVDSTKLTPTASFTNDLGLDSLDAVEVVMAIEEEFAIEIPDEEADRITTVGEAIDYISKTPEAH</v>
          </cell>
        </row>
        <row r="650">
          <cell r="L650">
            <v>3.6300000000000001E-7</v>
          </cell>
          <cell r="M650" t="str">
            <v>MIRTALPRSALLQPPQQAGCSCARQASHLPAASHQLSTSSAPPPPSASPLASSSSLYAQQPSTHALTNPDTAWHDPVFLKKYRDPARHDVFVPSRRALETVARSSGSGARDVSTVTAKGKGVEASTGGKTQRSRRNRLEMEALWSGGDFSPPIPLESYRAQTTRPRHALLFPGSGSQYVGMHHYLRDKQPARDVWDEAEDALAGFEQWRKNLGLHELEGEAGVLGRMLDETEAQRRKESGLKEVVFEGPQDELTRSSNAQPAILITSISLLRTLEREYSLPIAHTASLILGHSSGEYSAAVATGALSLSDGVRLTRLHGLLTHYALSLPSIGLSPDFDAPPSRRGQMSALVLNPGHSHAEISDVIRRVRAERSGREGAEGTVEVASFNSSTQVVLAGTREGIMRASEELRELEIASRAADLPVSAPFHCSFMAPAASGMHHALSSPSIRLLTPSSPLVSGLDASLITTPSSLISNLVAQISLPVRWSSCLSNLAEKHAVRRMVFLGPGQALANLARRDAKALKEARGEKEGEETEVVSVATEADMERLRDMWEEEDGQ</v>
          </cell>
        </row>
        <row r="651">
          <cell r="L651">
            <v>5.5800000000000001E-5</v>
          </cell>
          <cell r="M651" t="str">
            <v>MTAADKRKQRHSASLATLGPDDPEALLGVDFEPRTRPPTVVTTAEPGLVALQPVLVQEENAVGVVKEEKKRVGNGEQRNLVENHQAHLRADPIEFSKQLSLWASGTGWRSYTDYIGGRVFYPGYSDDCMRGILSSKQVNKRIQEVTEKRLAGLQLPEGPEKEKKRRQIQEELKKEARRLSEGLVAKMDNVRFLRGFGALVNNILVRMYHQGLEISIPEYARFKEVAQMAASKKQSLLILPCHKSHIDYLTISWLFFRLGLSLPHIIAGENLNMPVVGPTLAKCGAVFIRRSFGDDPLYSTVVKEYIEQLLENGKNIECFIEGTRSRTGKLLPPKLGILKYVLEALENGRTEDVWVCPISLQYDKVIETESYVNELLGNPKEKETLTGLLLNTRVVQLQLGRIDVRFQKPFSLRGWLDEQKKRRSTSTTSPLGGTGIKNDQSVLLRALGYEVLAGINDCAVIMPAGLVGTVMLTIRGRGVGKSELVSRVVWLKKAIEARGGRVADFGDMSPEEVVERALEFLKYLIGEQTDLIESTYYPISRFELSFWRNQTIHLFVEEAMLCAVLYTRVKAGGAAPSQRMERAEVLRELHFISRLLSNEFVYPPDGLEANSDKTIVALEDDEVILTEGELIGLNPKERAAGRNNFDFFCFLIWPFIETYWLAAVSLFALAPTSPPPSADEPVAWYAEKAFQASAQLLAKTLFAQGDVSYLEAVNQATLLNAFQRMVDVGVLLTRRSTSNAANASIAKIGKDGKPKLPKKPASVPLMALHPDWVPRRQADGTIVPEGRLWEFVDRLSKFRREGKNRRDNKTVSVRVFAHCSTIAPQVIEYTAFQNDMPTSDFWAEKRQAAL</v>
          </cell>
        </row>
        <row r="652">
          <cell r="L652">
            <v>8.0799999999999999E-5</v>
          </cell>
          <cell r="M652" t="str">
            <v>MPASPDPSSSSNDVDSAPPDSQPPLPSSGSALGLSFAPEDSPAPAPTPAQAPGAPLPELSPIPADPAPRLAKQAHFSDLTQIRTISPVPQRRQSYRQPSTPAEPAPAPPPGDSLPRRPSLTQTHSDLRTLLKNFLLLVPPALRRLRFLVPSPLRVIARFVIRYVAMFLHARGALGSNLVYDVVAHMWRVVITIFFREIRSRGAWKIPRSSEGAVIFVVGPHHNQFLDPLLLMSEVKRESGRRISFLAAAKSMDRAFVGLASRLMQSIPVARAQDYAFAGQGTISLSPSDPLTILGTGTNFTKDFSKPRSQLLLPRNLGSSTAEVVEVVSDTELKLKKEFSKKALDALKEREDGVAFKVLPHVDQSSMYSAVYQKLIDGGCIGIFPEGGSHDRTDLLPLKAGVSIMALGAKSAHPDLKLQIVPVGLSYFHPHKFRSRAVVEFGSPIEIPQDYVSEFEKGGENKKKAIGEVMELIVDGLKSVTIRAPDYETLMLIQAARRLYRPPGTNLTIGQVVELNKRFIVGYEVYKDDPRIKELERGVREYNTLLRYMGLKDHQVESVGRPRWRSFFLLCYRLGLLSVWGVLALPGVVLNAPIFIAAKLISRAKAKEALAASTVKIAGRDVLATWKVLVALAGAPSLYTIYAINAVVLAHKLGLPYKYKLAAPFATFAGLPFIGVAALKFGEVGMDVYKSMRPLLLSLIPGKEPELKRLRHMRETLASELNELVDELAPTVFEDFDSRRIIPSTDVGVRRESAQGKFLQHPLNWVDELLFGSGWSQSMAHPADRKVKSMLPETSGMESDMDGGFTDGQGGGSGYASGYTTEDAPDYDEVIHILNREQGRPDSPLPSPRPGLYRRASRQRSRSQLNLAGMSPVTPTTPLAASTSLQDGGEGTARRRTRQGSGDAQE</v>
          </cell>
        </row>
        <row r="653">
          <cell r="L653">
            <v>8.32E-6</v>
          </cell>
          <cell r="M653" t="str">
            <v>MVFGPTHTFLRGLASYAFASFWYRVEVHTRVGGLEVGELVPEEGTPMIVVANHWNSAADVAVLSCYFPHYRKLHYWAKSTLFAPGLPRKILLDAGNLPVDRKTKDNQKLFASSFDALKAGEAIAVFPEGGSYTVHELPALKDGASWCALEYVKNLRDPRTRRVLSDGSTAKTDPKDVVISIAGIAYSDKTKYRSCAVMEFGPNIPVEPYIEEFLVSPKTAVKKLTAKIHEELVKVIVNAPDWESRHAATMARKILWPDDKKLPLRHMREIDQTLVDLFAAPNPSASLRRLRRLLNVYRDALYSTGVTHLSLSSLPLPATLDPSVPHPLPTRMRVLGTVILSTIACLIRLPFFLLPLIVHLPVYLFARYAASNALEEDQAQNKVALGLVLALVTYATFFAVACALLWTSIPWGGALLVAIVGTIAFVAYHNRLIDDNYRKFQRLLALWTVLFALWTPVAQSEASHFLHSVHPSLSPAPPRPDADGQYVSLETEDETDALMGATTTDHEDAENGDEGSGREGESKGRRKPLPSPALFSEQDHLLGNFPHPHLPGSHHHPSHQPNRPASPPVNGTRTPRSRTSTAAGSTRTSEETTIEMPPLASGIAAHEEGAPVTRAQARLPRRSRVREVRALLRLRAETVARLREALFDSPADGDDEFEEEFVEASRLYAGTNGNGAASSSASTRFEGRENASRLLARQVGERMKELGWRGAGLGSGKLA</v>
          </cell>
        </row>
        <row r="654">
          <cell r="L654">
            <v>4.9100000000000001E-5</v>
          </cell>
          <cell r="M654" t="str">
            <v>MALPALGPAATALAGASSFMYLDALWRMGEDYKLARGIVKARIALALNNRRDRNSIYYVFDDAHRKRGDADCYVCDGVTYSWNQVALEVNRLAHWFLSQGIKRGETIALYMPNKPAYPIVWLACLAIDIVPAFINYNLTGQGLAHCINVAGPRLVLYDSDYASPIGEISSSLSEKNPGITFVRWCDRFNTGVGEKAQGGVDGEVRLDEAVLRQMSEKRIPDERRNGVTWQSPCCLIYTSGTTGLPKAALTLHGRCSTAFKVWTSLNEFDKKTRIYTPMPLYHSTAALLAVGVAWNAGATVVIGRKFSASSFWKDVRESRANVIQYVGEVLRYLLSVPPSIADKDHEVRLAYGNGCRPDVWEKFRERFGVQVISEFFASSEGNGSLFNHNGNKFGAGAVGKEGMIVGTFQRNKQVLLRVDPLTEEPARGKDGLCIRAAVNEPGELVIQIDNTSPYQAFAGYHNNPEATNKKIMRDVLSKGDTYFRTGDLLRRDADGHWYFADRLGDTFRWKSENVSTSDVAAALGEVVKEANVYGVLVPSQDGRAGCAAIPKSAGPVDFVMLSKHVSKTLPKYAQPLFIRLVDALESTGTGKQLKVTLRNEGVDPDVVRDPVFWLHPDKKAYVPFTKEDWGLLKAGKVRL</v>
          </cell>
        </row>
        <row r="655">
          <cell r="L655">
            <v>2.4600000000000002E-4</v>
          </cell>
          <cell r="M655" t="str">
            <v>MPQVKQGSVEVGPPAQPGETRARRSFVAPGELVTSPAPGKVTVLAQVLDHAVNEFADVEALGWRDTIDVIKEDKEVKKIVGGKEVTETKTWSYFHLSDYQWWTYKQFKDVVSAAGSALVHVGCEPGKVFNIYSATTPRWQVMANACAQQSITFATAYDSLGEEGLRHSINEPSAYGIFTNASLLSTLASVVSSTPSLRVVVYDGKSNEIPSGALEKLKSSVPEGCKVYTFDEFIELGRKNPSEPNLPDPEDVACLMYTSGSTGAPKGVQITNANIVACIGAVQKLLGHVVKKGETYIAYLPLAHIMEFAVEMCFMWVGARMGYGNVKTLTDASVRNCLGDIRQLQPTIMVGVPAVWETIRKGIVSKVKSAGALKSKVFDLGVAAKKFGGRGSFLAGIADKVVFEAVKQGTGGKLKYALSGGAPISRETQEFLSIALVLIIQGYGMTESTAMCCLLPPEMHQYSTVGVPVPSCEIKLVDVEEAGYKATNNPPQGEIWIRGPSVTKGYYKQDKLTKESWTEDGWFMTGDVGQWNKDGTLSVIDRKKNLVKLAGGEYIALERLESLYSSCEYVARIMIHADSNANKPMAVIFPHEHNLKNLASSLGVSGDLGTLVHDQSIRDNVLKSLTGVGKKAGLKPLETLQTVVLCDEEWTPQNGMLTAAQKLNRKVIVEKYKKEIDAVYP</v>
          </cell>
        </row>
        <row r="656">
          <cell r="L656">
            <v>8.8400000000000001E-6</v>
          </cell>
          <cell r="M656" t="str">
            <v>MLTRALRHPRGLPSFSRALSSSSSQQPIKLVEVGPRDGLQNEKTPLDAQIKVELIERLVRSGLRDVEAGSFVSPKWVPQMATTPEVLTSPTLAQLRRDYPDLSLPVLVPNARGLSSLTTLLSQHPSDPPLTNEIAVFVAASEGFSRANLNTTVADSLASLPPIFDSAKKQGLRVRAYVSVVLGCPFDGRIEPEKVAGVAKELLEMGAYEVSLGDTIGVGVPAGWEKLLNECERKGVPVSKLAAHCHDTYGTAISNILHCVSLGIPTVDTSIASLGGCPYSPGATGNVSTEDVLYALYHSGIPSSFERLCAVGEWVSERLGRANGSSVGRAVRGEREREEKRKAKEAEKQKAKL</v>
          </cell>
        </row>
        <row r="657">
          <cell r="L657">
            <v>5.2209999999999999E-3</v>
          </cell>
          <cell r="M657" t="str">
            <v>MSRDVTALKTPMPSRPESPGAMTPSINSLRRLGRSQPLRKILVANRGEIAIRVFRTAHELGMTTVAIYSHEDRFSAHRNKADEAYMVGKGMTPVAAYLAQDDIIRVALEHGVTMIHPGYGFLSENAEFARKVEEAGLIFVGPQPSVIDGLGDKVKARALAMSIQVPVVPGTPGAIENFKEADAFVAEHGFPVIIKAAMGGGGRGMRVVREASEFESAFKTAVSEAKSAFGDGTVFVERFLDHPRHIEAQLIGDSEGNVVHLFERDCSVQRRHQKVVELGPSTNLPDELREQLLADAVKICKAVGYRNAGTCEFLVDSRGYYFIEINPRIQVEHTVTEEITGIDIVAAQIQIAAGATLAELGLTQDTITKRGYAIQCRITTEDPASGFQPDTGKIEVYRSAGGNGVRLDASSGFAGAQITPHYDSLLVKCTTRGATFEIARRKMLRALVEYRIRGVRTNIPFLFRVLSHPAFVEGRTWTTFIDDTPELFNLVNSQNRAQKLLSYLGDLAVNGSSIKGQQGEPGLHEEIPIPTFYDSKDDSKPIDTSAPCQTGWRNIIQEKGPEGFAKAVREYPGVLIMDTTWRDAHQSLLATRLRTIDMANIAKETSHALQNAYSLECWGGATFDVAMRFLYEDPWERLRELRKLVPNIPFQALVRGANAVGYTSYPDNAIYEFSKRAVENGLDIFRVFDSLNYIENMRLGIDAAKQAGGVVEAVICYTGDVANPKGHSKYTLDYYLNFAQELVDCGIHVLAIKDMAGLLKPEAATMLVGALRKKFPDIPIHVHSHDTAGISVSSMLACAAAGADVIDVAIDSMSGTTSQPSMGAVCSALEQSGLGTGISYANIQALNLYWSNVRQLYQCFEANVRASDSGVFEHQMPGGQYTNLMFQSQQLGLSGQWKAVVKAYIEANELCGDIVKVTPSSKVVGDFAQFLVANKLSKQDILDQADKLDFPSSVVEFFQGYLGQPVGGFPEPLRSKIIRDKERIDGRPGQNMKPYPFAEVRQQLVDKYGSTISSCDVLSYCMYPKVFEEFKEFNLKYGELSKLPTRYFLAKPPIGEEVQVEIEQGKMLIIKLIAVSPVNPVTGIREVLFELNGEARLVKIEDRNAAIETVRREKATKEPGSIGASMSGVVVEIRVKEGQDVKAGDPVAVMSAMKMESNVSSPVSGKVKRVAVQAGDSLDQGDLILEIVHS</v>
          </cell>
        </row>
        <row r="658">
          <cell r="L658">
            <v>9.6299999999999996E-5</v>
          </cell>
          <cell r="M658" t="str">
            <v>MAKLNVLVYDGSGVSAASRDNLVRCLRLFLGQRYDVQLVTPKTIKSEPWTNNCALLVLPGGRDLPYLHDLGGTGNKRIREWVEQGGSYLGICAGAYYACSSIAFEVGTPLEVAGERELAFFDGVCRGTVFPGFQYDSDAGARQVTLELNRGAWRDYWPQSPERCEVWYNGGGAFIPARRPGHGTELSSETAVALATYSDLDDGPAAGVLCSVGRGKALLWGTHPEHSAGSTGDAAVDAARERDRLGQIRASLSALGLEVADAPQTPPRLHPIFLASTDAELLQGTAEALATASKPYGPGRALFEDRNDNFVLHEASAAARLLHEARHPIDPVSDDSHDLAGSEKDLCIFDEGLPAQEVSPLFDFHLFFSRLAASRGLPQFGRILMYSEVVTSTQTMLDKNDAFLAKLPDGLACVASHQVAGRGRGGNAWISPAGCLQFSLVARLPASASAKIVFVQYLFGLAVVEAIRGTPGYEELGVRLKWPNDIYADLGAAAEGHGQERYRKIGGILVNSSFSGDTFSLIVGCGINTSNPRPTTSVNDLINLSNRIRGTNLALFRPETLLALILDKFSEMWPTFIEAGFEPFTDRYLSAWIHSNQVVTLDSTSQRVRILGITPDYGLLRTAPVNDYSYEDYLQPASSRASQRFVDLQPDGNRFDILKGLIYAKSG</v>
          </cell>
        </row>
        <row r="659">
          <cell r="L659">
            <v>3.1600000000000002E-5</v>
          </cell>
          <cell r="M659" t="str">
            <v>MAPVSPSGEPILVQIPPSTSPLLLPARDPINGGSSRQRRSSTDSFSLEHNRHNPDIPDDLEFVAPGQWDEATGQFTEEDEDESEDDGAFDEDDDIEDWTLEDGHVEGVPCSNIRLDAKCYQSTDFLDSLLTLLRDELGVPGWADLPNGTPSSLVQIHKISGALTNAVFFVSIPETEAEIEVTVPVQSPEPYEPHENGFGTPIQRDAPRLFPATVFSELERGRNAASTPRPGQDASDTPPQASTPETPVTTHTALPGSMPDMPFSDSPTDSPSDSAPQSPLSRPTTRIEQTVLSAPTVLLRIYGPSSGSLISRKNELYILHTLSSQYGIGAHVLGTFGNGRVEEYFHSRALVKEEMRDSRVSRWIGRRMRELHSVDLEHMVLPLPEAEEEKERERRHRRRMKSRSTSAEPQRPGPDPLVHSSNSSTKSPVSGASIYSTSSASSVFSFGTCSSSSSNYSSYSTSSLASNSTIHSGSGRSRYSSTASSLVSSPLLLPHRTPSESAASEKKRSRRYGTGSRGRRSRAHDKLCIWENITRWTREAKLVMKELDELAQIPGFDKLLSTASAASTPAGPSSDEHVPPLSCPSRTFAIRSTLNLPLFEQQIRLYRQFVHKIERTGGKSKRVFSHNDTQYGNLLLMTPTSGKKEDEEELERAAIREGGAHRRLIVVDFEYAGANPRGFDIANHFCEWRADYHHPSLSHSLSAHQPYPTRAERTRFLRAYVGADQGYDGPDDPQQPPNGSEDPRVERLLEEVRIWEPSSHAMWAVWGIVQAKEDLLARIQAWKDKAQRSATSPSPSPSPVSPGTEAELVASVKAMGLEGQDVAELVDMDDLADVGEVFDYLSYAAERMEMFRQELRQLGVVE</v>
          </cell>
        </row>
        <row r="660">
          <cell r="L660">
            <v>7.2899999999999997E-5</v>
          </cell>
          <cell r="M660" t="str">
            <v>MAAAATNPFPVELPQDHDVKRPQAVVRPRSFSSSSCPTSPRGSHRTLTTAWNARIQPLPNSQKQGSTAVYVNAQFPEWVNRTFPKDVYQSFNLGLSIRAQNDCLGKREWDPALNDWARQLTYESYESVDGHRTRVGSGLQVLRRELFPDENDVQWKVGIWSLNRPEWQYVNQACAAYSLTIVSLYDIFGPEAVEYIVNHAETRVVFANPYHIPDLLKLGKRIPSVKAIVSLDSWASIAAKGTRPGIQPAQAMKTWGESLGIRVLDLEELEQLGQANLAPHRPPTPDMIANICYTSGTTGNPKGAILLQSNIAAVTASSEHGHAIRENSVVMSYLPLSHVYEYFVENIALATGAAIAYSCGDNLRLLEDFQIAKPTFVCSVPRVLNRVYQGIKTQTIDAPGLKGALARKAFADKIHNLRTTGQATHAIWDRILFNKVKQLMGGRVENLSTGSAPINPDVLDFLRVSFCCEVTEGYGQTETSGCTNRCYNSDIWSAGAVGPPLAGVQMKLVDVPEMGYLSTDQPYPRGEICMKGANIIPGYYKDPEKTRELIDEDGWLHSGDVGSIDQLGRLRIIDRVKNLVKLSQGEYVAVEKIENVYLLCPLVAQMYVHGDGLRDHLVAIVNVDPIQFAPIASKALGKHLEPTDLAGLAEAAKDDKVVLAVAQTLAKYARDARLLGFERIEDSLHLRVEPFPADCLTPTFKSKRNVIAKTYAKELAELYTKAEGKARAKL</v>
          </cell>
        </row>
        <row r="661">
          <cell r="L661">
            <v>1.5E-6</v>
          </cell>
          <cell r="M661" t="str">
            <v>MDYTPPLPKRTVKETDDILSAPGSPFEWEEKRIGTRTVRVYKNLPPSVRDYWLQAASPFADKEYIVYEQERLTYADAHRRVLHLASLLHARGVRMGDRVAIAMRNIPEWIISWWACHMLGGIAVALNAWLPPSAFFHCISTTSPTAILVDHERQDLLGEEGAGKLRSQGTKAVFVVRTSEAKSGFERLDEALQGHEVKELPKIEIMDEDPATIFFTSGTTSLPKGVLSTQRQYLSNRWNTAVGAARAFLRKGENIPAPDPSLPQRSLLLTVPLFHVMGNQSFLALLTAVGGKIVLMHKFVPQLAASLVLSESILAIGGIPNIVSQILDELDRLNAWDRVKLEGLSYGGGPPSSRLPMESKRRLPNASAAQGYGLSEVNSVATGFSGDDYIMRPTSCGLPPPVVQLRIIDPSSPQPASAAPALPAGTIGEVCIFGPNVAQGYWRDEESTRKAFDQEGWFRSGDLGYVDNEGFLYIADRAKDIIIRSGENISSVVVEDALFQHDAVKEVAVVAVPCEKHGEQVAAVIVLHPPSHPSRTSTTLSPPTESSLQSLVASRLPKHCIPAMILFPAQWDTQEGLPKNATGKVLKNEVKSVARREWERRGLGGKDAGVRAKL</v>
          </cell>
        </row>
        <row r="662">
          <cell r="L662">
            <v>8.5699999999999996E-5</v>
          </cell>
          <cell r="M662" t="str">
            <v>MPGRYASIEVGPPAEPGRSRPRRFAATADKLVESPAPDVEVVADLLGYSVRTRPDRQAVGWRETIRLHTEEKQVKKMVNGEETTETKKWTYYEMSDYKYMTYKQLGEMVADVASALVETGHSRSTIFNIYASTSAHWQVMANACATQGITFATAYDNLGEEGLNHSLNEPGVYGMFTNAALLPVVAGVIASTPTVKVLIYDGATSDVKPAVLESLKKADIKLFHWDEFVALGRKSPHPANKPSKDDVACIMYTSGSTGAPKGVEITNRQITAVVGGALSLVHEFITPDARFIAYLPLSHIFEMAVEFLLLYVGIVIGYGSVKTLTDTSMRNCMGDMRAFQPTIMVGVPTVWEQIRKGILAKVSAGPKFRSSLFHGALSAKRGTRPLPVFGRALGGVLDAVVFKAVKQATGGRLKYAINGGAGISRDTQNFLRLTLTDTLIQGWGLTESCALSCILPPAIVQTGPVGVPVPCVEIQLRDFEEAGYKADGSGKDAGGLQQGEICLRGPSIFKGYFKRPDLTKEVIDEDGWFMTGDIGQWNRDGTLSIIDRKKNLVKLAGGEYVALERLESIYKSCNLVSNICVHADPSASRPMAIIVPHEQHLRSALTANPQLVGGKSIDSLDWATDVCANDKVKKHVLEECLATGRGAGLKPLEMLQTVLLAAEEWTPQNGMLTPAQKLQRKSILQSFGSDIKKVYP</v>
          </cell>
        </row>
        <row r="663">
          <cell r="L663">
            <v>6.3700000000000003E-5</v>
          </cell>
          <cell r="M663" t="str">
            <v>MQRQRSLIAEARAQRPAGLGQIGHRPSSAPDREAVADQETEFIGAIDCGTTSCRFYIFDQWADVVAHHQIEFEQLHPEPGWHEHDPSIYCAEIDKCIEACLEQFEGKGHSKDQLKGVGIATQRETTLLWDRQTGEPLYNAVAWPDARNASNIRDIRARAESTKFDTPDGVIVGEEGIRRLTGLPLSTYFSATKWDWLKENVEEVKEARKRGTLMAGTVDTWLVYQFTGGKDGGIHITDASNACRTLLFNLHKQSWCTQLCEFFDFPPEALPEVVSNSEVYGVFRKGHLLEGVPIAGLIGDQQAALVGNKCLTKGDAKQTYGTGCFMLYNTGTDIVKSTHGLVTTVAYKMGKEGPLHYALEGSIAVGGSSVTWLRDNLGIIDHPREAGELADEVPDTGGVYFVTGFGGLFAPYWDIRATGMLIGLSTFTTKHHIVRATLEATCFQTRAILDAMSKDTALATSSSSAPNGTSVEKKGEEKGPAGLKVLQVDGGMTGSDVTMQLQADILGIDVRRPTMRESTVLGAALLAGGALGLFGWDLSRPETLQKVNRLKVSTFSPRITEEEKEWKYAGWVRAVDRARGWKTNSGHG</v>
          </cell>
        </row>
        <row r="664">
          <cell r="L664">
            <v>4.6499999999999999E-5</v>
          </cell>
          <cell r="M664" t="str">
            <v>MGKHILNSPKTAILDSLSGLAFLNPSTEVYDTTLLLRSPSHDRVHIVCGGGGGHEPAHAAFVGEGMLSAAVSGQVFASPNAGQVEKAIGKLSLSKGVLLVVKNYTGDVLQFGLAKERWSATHLEDDSVRMVIVGDDVSVPRSQGALTGRRGLTGTVLVYKLAGALAAQGASLDEVEFVAKMVAERCGTIGMGLEHCHVPGTEKGEAYLKDDEAEIGMGIHNEPGIRKVSPIPTASKLVDEFLTTLTSTDSDPERSYLPFKNDGQDEVILVVNNLGGLPELELGVVVKEAAEWLANKRITVRRAVAGSFMTSLNLPGFSLTLLLLPRSPLTPPPSTSSSLSLDTPLLLDLFDAPTQAPAWKWTFRGEPEMRVIKEGEVEKVGKREEKVGEEVKGPKPADPKLFLAALEAALKSVIAAEPEITRYDTIAGDGDAGLTLKAGAEGIMHAISQNKIPSDDVVAAMVACSAVVEKEMGGTSGGLYAIGLSGLSKGLLDAAKEKGSETATPEVWARGLELALNTLYRYTRARPPSRTLVDPLSSFILTFSSSPTSPTALSHAIAAAHEAAEATRDLDAKAGRAAYVDQEKIREASVPDAGAWGVWKLLEGVQKAVDRASKE</v>
          </cell>
        </row>
        <row r="665">
          <cell r="L665">
            <v>1.92E-4</v>
          </cell>
          <cell r="M665" t="str">
            <v>MLARTARSAARSLAHAHRAPQAARCFSSYIESENPVSLYSLTEEERMLKDVVKKFADEVVAPKVIEMDENEKMDPEIIKGLFEQGLMGIETDPDHGGAGASFTSAILVIEELAKIDASVSVCCDVHNTLVNTVFRKYASQALKDKYLPQLSEGKLGSFCLSEPASGSDAFALKTTAKKSEDGSYYTLSGSKMWITNSAEAEVFLVFATLDPSKGYKGISCFVVEKDMGVEIAKKEKKLGIRASSTCTLNFDEVKVPAENLLGEEGLGYKYAIEILNEGRVGIAAQMVGIAQGAFDKAVPPTFERKQFGQPVGHFQGMQMQFAKIATEIEAARLLTYNAARLKEQGHNFTKQAAMAKWYSSVVAEKAASQAIEWAGGLGFTREVGIEKYLRDSKIGAIYEGTSNIQLITIGKLLTKEYS</v>
          </cell>
        </row>
        <row r="666">
          <cell r="L666">
            <v>3.1999999999999999E-5</v>
          </cell>
          <cell r="M666" t="str">
            <v>QGLSLIFLNFLSLLYYNPTLSTGTKPLHVSKGGTWDPLFPPTSTHPSILSSFFTWLTGRSAADLADQGAPRWLYWTFAVGLFMYQSLDAIDGKQARRTGTSGPLGELFDHGCDALNTTLGCLLCASSLNLGLSWWTVASLIATHCNFMLTTWEEFHTGTLFLSAFSGPVEGILLIVAIFAVTGFKGPQLWDTGVLTALGLHPSTNSLLASLPFQVKDLPINDLFLCFSAIGLLFNIVAAIHNVYLSLPAESRNILHLFRPLTRLSPYIIHTAAMLSWLHSRERLLLRTTLFIPFALFWGISFAHHVQLLILAHLTKSPFPAAWKHPLLLLAVLAAADAHFGIVQTDKTSVKHVVLACLAIGTLVYAHFVWEVIGDICAFYDIGCLTIKRKPAPGAPGYQPSPAEIARKQGKADEPIKEDGVPLTHEVDKTGRKVPTEAGVLKRQKGE</v>
          </cell>
        </row>
        <row r="667">
          <cell r="L667">
            <v>2.88E-6</v>
          </cell>
          <cell r="M667" t="str">
            <v>MLPTSPLNSASTLKARTKRSGRTRGAGASGPLSSPYDRPSRKTTMLLRRLAAPARLECVRFARAASTAGRPASEFARHPSFLELEETLDQGGLPCFPTRGENVRVLYEPAAFYRTLLDKVAKARRRIFIASLYVGKEEKELVAALHSALRANPDLRVSILVDYLRSTREHPSPSSASLLASLSAAFPSQVDIRLFHTPALHGWQKRWVPKRFNEGWGLQHMKCYGFDDDVIMSGANLSHDYFTNRTDRYISFESNPSLADFFDSLLMLTSSYSFRVTASDTSSATPTINISWPDSNAIPSDPFENTPASSIPQLRAHAHDALQDMLQRWYRRGPAQLASPLPATIVSPLAKPNGNSRIPASRTPSPYDTFLRPVLQMGPFSLSYETNIVVPSIFRTANALATAPGGSQTMLDWTSGYFGLREDYKRLALDCKAQANGFFGSRGVSRFIPPAYTYFAQRFHEEVLKQQARKQKRGRGDDGSLVEMREWRRDGWTYHAKGIWLAPSVSNPYSPPAPSTSDLHYTSLNFDPSSLDLPMRYSHPSPPFLTLIGSSNFGSRSATRDLEAGILVTTQNNKLRWDLEHEVRTIRKYADVLVDERLFERKDRKVPWGVRVAARAIETML</v>
          </cell>
        </row>
        <row r="668">
          <cell r="L668">
            <v>1.7499999999999998E-5</v>
          </cell>
          <cell r="M668" t="str">
            <v>MPGTAADLTVPPVTGSPAQASSKAAAPIDNPPAAVAKALANRRESATLEEAQKLAAMKDGELTKSQKAQKEKAVEAVKLREFVQDDRHFSLVRNFRLADIVTLGNGFCGALSLFSSAKYLISHDQTYIWHALTYPLAGFIFDALDGKVARWRRESSMLGQELDSLADSISFGVAPAFLAFTLGLRTPLDTLFLTLFICAGIARLARFNATVALIPKDTTGKSKYFEGLPIPSSLILVALMAVSVKRGKFEGVFGQGDGLPLGLVRWAKEKLGVSVHWEAVIFAGWAAAMISKTLRIPKL</v>
          </cell>
        </row>
        <row r="669">
          <cell r="L669">
            <v>7.5599999999999994E-5</v>
          </cell>
          <cell r="M669" t="str">
            <v>MSRSPSPAAPRPRTDENVFLFAPNLIGYTRVILGAAALTYMTTHPKFCTVAYCVSALLDAVDGQVARALGQTSKFGAILDMVTDRCMTSCLLCFLASAYPRAALLFQFLISLDFSSHYIHMYASISSGSRSHKTVTKEQSWILWSYYNNSRTLFIFCAANELFFVALYVLSNYHKPLLTSLHALPPSLLALPAPVLKMVLKTSWPHVVAVLTAPIMVGKQIINVVQFWKAAKALTEADQEERYAMQMAKKQ</v>
          </cell>
        </row>
        <row r="670">
          <cell r="L670">
            <v>1.9999999999999999E-6</v>
          </cell>
          <cell r="M670" t="str">
            <v>MLARPQTLLRGSLRPSSLAQRPPLLLRPLTARSLHFIAPSPQLARPPLSHARWIRPNPLARSFISSRSLSTTPDPSQPPPTDPKPSAPLSSLLGANKQERRENIYTIPNALTVGRIIACPAIGYYILKGDLATATGLLFVAGVSDLLDGWLARRFNMGSVLGSILDPAADKLLMTTMVITLAMRDMLPLPLAVLILGRDIALSISAFYFRYASLPPPKTFARYWDFSIPSASVHPTTISKYNTFLQLLLVGASTVAPLVPWDVSTPLTALQWIVAGTTVWSGLSYVGAGSSAAVKYIK</v>
          </cell>
        </row>
        <row r="671">
          <cell r="L671">
            <v>2.3E-5</v>
          </cell>
          <cell r="M671" t="str">
            <v>MRLYLPSAIRDPLLGAISRLEISFDVQVSLKRVRRYGWKWSRDWEYAVDLALALLSLTVMAQPVFFKLFLIVAYTTALLIPFTSQFFLPATPIFSWLLLFYSSQFIPKSYRPHIWVSVLPTLESILYGANISDLLTRWTNPALDFLAWIPYGVIHFVAPFVVAALLWVFSPPGAVKFWAAAFGYMNLAGVIIQIVFPCAPPWYELREGLVPANYNMRGSPGGLARIDALFGGHGYETTFSGAPVPFGAFPSLHAGCSTMEALFLSHFFPKWRPFYWLYVFVLYWSTMYLTHHYLIDLVAGGSLTCAFFYYYLSKMPDELRHPTTPVAPYRARASSSAIPLDEESGLPRTFTHTAAGKASNGHANGYGGWESDDAGASEEDDLAEEARLFGGEAGAAPGRDSFDVPLKGDMGAARTPRRD</v>
          </cell>
        </row>
        <row r="672">
          <cell r="L672">
            <v>1.0200000000000001E-5</v>
          </cell>
          <cell r="M672" t="str">
            <v>MFNSSAPYSAFAPHFPSPLPSSYLPVYLAARDEVVPGLSDKTLSIIAPVVTYWAFSLFFTLLDNLNWDCFERHRIHEPEEIKRKNRVSVREVLVAVIVQHVIQMATAYAWFSESDVEVDHAADLNRWGVKVATGVMTVLGPKTGAQVLARYGEQLTSLVYWWAIPALRFAWAAIILDGWQYMMHRTAHQITFLYRTIHSWHHRLYVPYSFGALYNHPIEGFVFDTCGSGIAHMMSGLTLRQATLFFVVSTLKTVDDHCGFAFPYDPLQHLFGNNADYHDIHHQVAGLKKNYSQPWFISWDILFGTRMSREEYEQKVAKRIQRGDVPQSKVNGPNELASTPTSQLHGRAIKEKVNKTE</v>
          </cell>
        </row>
        <row r="673">
          <cell r="L673">
            <v>1.55E-6</v>
          </cell>
          <cell r="M673" t="str">
            <v>MATAADRATKRTRIYLRSEVEKHNTAKDCWVVHNNRVYDVSQFLEDHPGGDDLILNWAGKDITEVMQDPIEHSHSDSAYQVLDEYQIGRLGQEECITNPDFEFTDDWHPDDTDNVKDWERNQFLDLNRPLIMQVWNSDFSKAFYLQQVHQPRHLPRPARLFGPWYLEIFTMTSWYVVPLIWLPVAGYLLRQSIIQQTAAGLSTSTALSRSGACFLVGNVIWTFLEYTMHRFLFHIDEHLPDRPFFLMLHFLLHGIHHYIPMDRMRLVMPPLLFFALQTPFTKLAHKLFPAWMANGIISGAFVFYVAYDVMHYALHHTKLPEYVRKQKSYHMEHHYKEPELGFGVTSPFWDRVFGTTFVSRPKDAPPKLSAKA</v>
          </cell>
        </row>
        <row r="674">
          <cell r="L674">
            <v>1.6699999999999999E-4</v>
          </cell>
          <cell r="M674" t="str">
            <v>MLLSRTAARTLRARSTPAHLAPAPQLARTPFQAHTPSRQLSHTPTRMFALTPYRASQPRTFSAQKQLPRLPIQQLGASLDKYIKSLRPFFLEQAAKDGRDDKWVEEQLELRREWARDFEKEGGLGRVLQERLKDVDRITPSNWLDDHFWIKVAYHSWRVPLPVNSNWWLMCRDDEGIPADVRAGVPPKGEFTEWQIKRAAKLTQRLIDFKVRVDREEILPDSSRAGPFDMHQYTRVFGVTRLPQIPTDTLVHSPHPHPSANIIVMALDHFYTLPVVDAVSGDVLPIENIEAGLWAIADDAHARGEAKDSIGALSADDRDSWTRAREHLLALSPVNRASATAIEDSLFVLSLDAYTLQSEEYVSSSPSRDTPDLDAHIRNASTAGGKGKNRWWDKAVGVHVESNGRASMVGEHSPCDALIPSIVCDYALAENLDPAGVSRRGASKVPEGAGLEWVVDEKIREAIGKAVGTVEEIAADSDGKMLWYDEYGAGWIKKVGKQSPDAYLQMALQLAYHKTHNEPTATYETASTRLFLHGRTDVIRTFSEDSWRWVQAMRDPGVDAKTRYELLSAATKAHNLYTKESSTGRGIDRHFLGLRLLLREGESHPLFDDPLFTKSQEWVLSTSGLSAGDRFFGTGFGAVYPNGYGINYLAGDQVIKFGIESKVSCPETSTAVFRQNLVEAMREMRKACEDGLAAATVEEAKAKL</v>
          </cell>
        </row>
        <row r="675">
          <cell r="L675">
            <v>2.0599999999999999E-4</v>
          </cell>
          <cell r="M675" t="str">
            <v>MPSRAQTVESVTLVEGHAFPTGKTFAGQDSLPKLPVPPLDDTMKRYVKALEGLQSSSEHERTKEVVDEFLKKDGPKLHQRLVDYASNRASYIEEWWTESYLSHADSVVLSLNPFFILEDDPTPARGNQLMRATSLILASLDFIHDLRTGELEPDSFRGTPLDMSQYTKLFGTSRIPTKTGCKMQIDPESRHIVVLARGQLYWFDVLDSKNRPAMTERALLANLTAIAADAGRTPPNQVAQSALGVLTTERRTIWAHHRSHLMQNDGNAMCLDVVDKALFVVCLDDTSPETPSEMCTNMLCGTYKLDKGVQVGTCTNRWYDKLQIIVAANGAAGVNFEHSGVDGHTVLRFVGDIYTELILRFARSINSASGTLFKAKLSPWAKGGPGKKQPVEGEQPEVIDTEPKKLEWVMTPELKLAVRFAETRLSDLICQNEVVALEFDAYGKNTITQHGFSPDAFVQMAYQAAYFSLYGRTESTYEPAMTKAFLHGRTEAIRTVTPECVDFVKTFCSEASPRDKIAALRKACKAHTELTKACSKGLGQDRILYAMYCLAQQAQKRERAMSGSSIANGDGSSEEESEDSEISEETLARIPALFKDPGYSTLGHSTLSTSNCGNDCLRAFGFGPVVADGLGIGYIIKPDSISICASSKHRQTARFLDALKAYFVEVQRMLKQLHQESNRNPNSRFVDPILGEIGASRSLFHRYLPLDFV</v>
          </cell>
        </row>
        <row r="676">
          <cell r="L676">
            <v>5.2499999999999997E-4</v>
          </cell>
          <cell r="M676" t="str">
            <v>MLAVLRTARQATRPLARQLHASSAVAAYSNFLMPAMSPTMTEGSISEWKVKEGEAYTAGAVLLSIETDKATIDVEAQDDGVMGKILVGDGAAGVQVGKLIAILAEEGDDLANIEIPSEEAAASSSAPPPSDSKSEAGPTSPTASDAPTPSPATPSPTPSATHAHPHHSKPLLPSVLRLLALNGIQDASEIKGTGHNGVLTKGDVLAFMGKISSPRGSLPKEKPHGGHPANEYTATPKDVKKPVEVQLDGPSMRRIIASGLATAAAGPKPAIVSAPVFSFDSILDDYLPPSQRSSARSASSASPVPPPPAANQNAFDAILGL</v>
          </cell>
        </row>
        <row r="677">
          <cell r="L677">
            <v>2.166E-3</v>
          </cell>
          <cell r="M677" t="str">
            <v>MTEGGIAQWKKKEGESFAPGDVLLEIETDKATMDVEAQDEGVLGKILVGDGSKAVQVGSPVAVIGEEGDDFSEEQIQFVLKEAPSGGDVAEPKQESKQEKKPEEPKKEEPKKEEAAPKKQESKKQSSLELSSDRPIILASPMAKRLALENGVPLAKVKGTGPDGRILAEDVEKYKASAPSAAAAGPAAAAKASPAAGAGAAYTDTPVSNMRRTIASRLTESKSGTPHYYLTAEINMDRVNKLREAFNTAAKAADAAGASKDGVKGGVKLSVNDFIVKASALALQDVPEVNSGWHGDFIREYATQDICVAVATPNGLITPIVADAGRKGLATISSQAKQLAAKARDGKLKPEEYQGGSFTISNLGMMGIESFTAIINPPQSCILAIGASEKKLVLDPASEKGFKEVSVMKATLSCDHRVVDGAVGARWMKAFKSYLESPLSFML</v>
          </cell>
        </row>
        <row r="678">
          <cell r="L678">
            <v>1.684E-3</v>
          </cell>
          <cell r="M678" t="str">
            <v>MLRTTLAKAIRPAVQARTPALARSVQTTADSARAIDTSGDKVKVQLHEEYFKAYRCDTPSLEMEVPKNQLVQVYKDMVEMRRMEMACDQLYKAKMIRGFCHLAIGQEAVSVGMHHAIKPDDKIITAYRCHPFAALRGGSVKGVIAELLGRVDGMSHGKGGSMHIFTPTFFGGNGIVGAQVPLGAGIAFAQQYLGQDNEHATFAMYGDGASNQGQVFEAYNMAKLWNLPCVFVCENNLYGMGTSAARSSSNTKYYQRGDLIPGIQVNGMDVLAVMKAVRFAKEWTTSGKGPLLLEMVTYRYGGHSMSDPGTTYRTREEIQHMRSSNDPITGLKNNLLEWNVIEESALKKIDKEVRATVEKAVEEAKKSPEPSQEKDMWTDIYYKGTNPMWLRGREREEVHHYQDSDLLPNGPKQFGAGGNTQMESMTSTV</v>
          </cell>
        </row>
        <row r="679">
          <cell r="L679">
            <v>7.9900000000000001E-4</v>
          </cell>
          <cell r="M679" t="str">
            <v>MTVREALNSAMEEEMTRDETVFILGEEVAQYNGAYKVTKGLLDKFGEKRVIDTPITEAGFCGLAVGAAFAGLRPICEFMTFNFAMQAIDQIVNSAGKTYYMSGGNVPCPVVFRGPNGAAAGVGAQHSQDYAAWYGQIPGLKVVSPWSAEDCRGLLKAAIRDPNPVVVLENEIMYGQTFKVSKEAQSTDFLLPIGKAKIERSGKDVTIVGHSRMVGFALEAAEILAKEDGVECEVINMRSIRPLDIDTIKESVKKTNRLVTVEGGFPMFGVGSEIAAQIVESEAFDALDAPIERVTGADLPTPYAASLESLAFPDSSTILKAVRRSLYRV</v>
          </cell>
        </row>
        <row r="680">
          <cell r="L680">
            <v>2.0240000000000002E-3</v>
          </cell>
          <cell r="M680" t="str">
            <v>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v>
          </cell>
        </row>
        <row r="681">
          <cell r="L681">
            <v>5.7599999999999997E-5</v>
          </cell>
          <cell r="M681" t="str">
            <v>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v>
          </cell>
        </row>
        <row r="682">
          <cell r="L682">
            <v>5.57E-6</v>
          </cell>
          <cell r="M682" t="str">
            <v>MSNLRQRAGNGQATAEDKVAQKPLKAPEGIAVDGDRVDKGRWRSGLEIPRKLLHSSIALVVLYLWLSHPNLLTLLRYLAYATTVIATADVLRFRFAWFERAYEGLLGYFMRESERHAVNGTIYYLVGVLWCLALYPRDIACLSIIMLSLCDTSASVFGRLFGRYTPRLPFSGTLFGAKKSLAGTLAAIGVGMAASYVFWSRFAVQGDEGDVSWVAARVASSWRGRVNQDPLRAWGIRRLPNPQSTLDLHTLVVVNGLTAGLAEAIDFFGFDDNLSLPVLFGFFCWLSMYILG</v>
          </cell>
        </row>
        <row r="683">
          <cell r="L683">
            <v>9.0500000000000004E-5</v>
          </cell>
          <cell r="M683" t="str">
            <v>MARGKSASVTRPDVASKTRFDALAFDAGESSGDEELPPPATLSPPGPATPSKKALARQRAKLRKQGSSNNLNSEAATDSDASFAPSSSAIPPVPALPSKVQIQQTANGVKEQVQEKAEEVKQAAVKAAKPVVQVIAPAVEREEPKPPSSLSRLAQPPSAPESTTDGDSLAGYDEDEDDESDEDETEEASAQTSPKTATPRAASPAPAAAAEGDKPKEAYTGADHDPKKKLQAIITRTVWGFVLAGGAIGLVLMGHVYVIALIFVIQAMVFKELTNLFDVGYSGAHVTEEGKMTRTPEKEAKRRGRKEQRERWSRQMAWYFFAVTNYYLYGESLIYYFKHVLTLQASFLPTAYSFSQHHRLISFGLYTIGFVSFVATLNRSSLRRQFGLFGWIHMSLLLIVVSSHFIVNNILEGMIWFWVPVALVIINDIAAYVFGMAFGRHQLIKLSPKKTVEGFVGAFFFTMLFAYVWATIFMRYNYMICPAQDLSTNVFSRVQCKPNPCFEWHELPLPSAVTDLLEPITRRHITSIPWAPFQLHSIVLAAFASLVAPFGGFFASGFKRAFGIKDFGDTIPGHGGLTDRMDCQFINGIFTFVYYSAFVRESYITPTSIMATIATHLTTEQQVELLGELSRLLMQKGVKAAKPW</v>
          </cell>
        </row>
        <row r="684">
          <cell r="L684">
            <v>5.0399999999999999E-5</v>
          </cell>
          <cell r="M684" t="str">
            <v>MAIPSETEYGPIRTPLNVDKLRAYIEDKVKGFKIDSEVFQFSFGQSNPTYLLSGNNGKRYVVRTRPPGPLISKTAHAIDREYRILDALGKDGSVPVPKVYHLCKDESVIGRQWYLMEYLKGRKFEDVRMPEIKTKEEREALWMSIIQTLAALHALDPQKIGLGDYGSTAAFYPRQIRSLSKVSQAQSQVVNSKTGKPVGPIPRIDFLLEWYGRNLPGTEADKGYDAGTSGRSLEARVIHGDFKVDNMIFHPTEPRVIGVLDWELSTLGHPYSDLANLLQPFYIPSESGGQGYLTGLRGIPPSALPIPPPSTLLSSWCSHMGLDFITAMGGDESTAKVGAMGNVDIDTQEKAMRGKRRWEGCVSFAFFRLAVITQGIAARVAQGNASSAKAAQHAKIFPLVGSLAVQHIELFADGPGTAASSRAKL</v>
          </cell>
        </row>
        <row r="685">
          <cell r="L685">
            <v>9.0799999999999998E-5</v>
          </cell>
          <cell r="M685" t="str">
            <v>MDNSHPVVPYIGQAAWAFVQPHFSQYGKDTLAKLIAFVEGECIPAEKLFHDQISTDPLTRWKSYPAVIEQLKQKAKDRGLWMLWANKAQYQQIGNGLSNLEYAVMAEIMGHAIRVAPEATNSSAPDTGNMEVLARYGNDAQKRQWLQPLVEGKIRSSFAMTEYGIASSDATNIRTSIVLDEKTNEVVINGHKWWISGAGDPRNKVHLVMGKSDPKANKYNQQSIVIVPSDTPGVKLVRPMQVFGYDDAPEGHFEVKYENVRVPASNLILGLGRGFEIIQGRLGPGRLHHCMRSIGLASRALELALLRATDERKQTFGKSLYQHGTVVRDIAECRIKIDQARLLVLSAALVVDKHPERAKGALREIGMAKAFVPTVVNEVIDRAMQLHGAEGICQDTPLAQMWAGVRTLRYADGPDEVHLDQLGRTELKKVPEIRAKHERFRKREEEVTKGEKTASKL</v>
          </cell>
        </row>
        <row r="686">
          <cell r="L686">
            <v>2.19E-5</v>
          </cell>
          <cell r="M686" t="str">
            <v>MAAIAPPSKTKYLTVPETATKKDQLKVFSKDEVAKHNKEDDLWIIVDGAVYDLSKFVDLHPGGAHVLVQVAGKDATEAFFGMHRSDVLIKYGRYVIGTVEGQKPRVILPTPGTLSPVPYAEPSWLSEGYYSPYYKDSHRSLQKFMRKFVDEEVKDDANMHELDGKRPTVELIQKMGKLHINAMRMGPTKLLHGLTLPGDVKGDEFDYFHELIVTQELSRIGARGYADGLQGGMVIGLPPVMNFGSDKLKKEIIPDVLAGKKWICLAITEAFAGSDVAGLRTTAKKTPDGKHYIVNGTKKWITNGHFADYFSTAVNTGNGLSMLLIPRGEGVETKQIKTSYSTTAGTAYVTFDNVKVPVENLLGKEGKGLFVVLSNFNHERWVMCCGSVAGSRMIAEECMKWAHQRRAFGKPLITQAVIRAKLASMFAKIEALQAYLENLTFQMTHMTYAQQADILAGPIGLLKAQCTRVAGEIADDAVQILGGRGITQGGMGVYVERFQRTQKFDAILGGAEEVLFDLGVRQASRKMPQAVL</v>
          </cell>
        </row>
        <row r="687">
          <cell r="L687">
            <v>2.3600000000000001E-5</v>
          </cell>
          <cell r="M687" t="str">
            <v>MLSRLALRTSRTARLSTRSTRAYASEASEYTGGPTFELSEEQVGIRDLARSFTANEIIPVAAEYDRTMKYPWEVIKKAHAEGLLNVHVPEEYGGAGLSVMSSSIVSEELAYGCTGIQTAIEANGLASAPLIVAGSDAQKRSYLGRLTEEPLMCAYGVSEPGAGSDVASIKTKATREGDKFVLNGQKCWITNGGVANWYFVLAKTDPTAKPHKALSGFIVDASTPGITVENKLINMGQRCSDTRIINFENVVVGKENLLGREGDGFKIAMGAFDITRPLVASGAVGLAQRALAEAAKYAHDRKTFGVPIIQHQAIGTLLAEMAIGVETARNAVWRAACAKDNNDPRTTYLASVAKAYASRVAVTNADKCVQIHGGAGYNTEYPAEKLFRDSKIFELYEGTTQIQNLIVSRVVANDYA</v>
          </cell>
        </row>
        <row r="688">
          <cell r="L688">
            <v>3.5800000000000003E-5</v>
          </cell>
          <cell r="M688" t="str">
            <v>MPSDAPPTAQSITNAIDLEHVDRDLYRSRELWKPAQGRGVFGGQIIAQAAWAATQSVRRDEPGTKKGLHSLHCYFLNFGNADIPVLYQVQRLRDGRSYSTRSVLASQQGVPIFSLTCSFCLAEPDQPVRALPLPQWPLKWHRTEEGQKDPKDVGDRIPEPEECDATEEVMMRALAAAKNLPKKLQDFVERQAEERRQSSIELRNTDKREIGHLFAFDKTASQQQLYWFRSRAPVEPDPDFQKCVLAYASDLNFIGTAARATGLGASTKPRLGMLASLDHSMYFYDTTVDAHDWNLFYMNSPVTSNGRGLVHGRIYKRDGTLAVVCTQEGVVRAAL</v>
          </cell>
        </row>
        <row r="689">
          <cell r="L689">
            <v>5.7599999999999997E-5</v>
          </cell>
          <cell r="M689" t="str">
            <v>MPTPLADTPTPPTPMETIAKERLNPPFDLRRMTYAMGDGEKEVKLREKHMMEIQRNPLFRLDDIHDLTKDQLRERTMAKFSTMVSYVSNERIDEFQKRMNVVSLADPGFWTRFVILGAIRSGATANQMSYWMSKGLLGLNGMVGCFGMTELAHGSNVAGLETTATFDEQTDEFVIHTPSVSATKWWIGGAAHSATHCSVFAQLIVKGQVYGTKTFIVPLREPKTYQLLPGVAIGDIGKKMGRDGIDNGWIQFTNVRIPRAYMLMKHTQVTRDGEVREPPLAQLTYGALLQGRTAMVADAANVAKKALTIAIRYAAVRRQFKVGENKLESQLLDYPIHQRRLLPLLSQAVAMGFTSYRMTALFEEMSGQLESLGSDSDEAETKEVLEKLKETHATSAGLKAFCTWNALETIEKCRASLGGHGYSAYSGLPGMYADQAVQCTWEGDNTILTLQSGRSLVSSYADAVKGQKLPGGTAYLNGLPGVLTASCPSDEATLDLKTLEAGWDTVSANVVRQAYEKFEGAMKSGKGREEALELCSQERFVAARVHTAGYMFRMFHEALVELAKDEPKDNGVIKTLDDICRLYGCWAIEENAAQFLKYKFFTPKQMDIISNEVTSLCAELRKCAVLLTDSFGFTDHIINSPFGRYDGNVYESYYNQVKAANPHNPVAPYFERVIRPLIEREPLELGDDADSMELDDEIAEIQAEREEEKGEAETADEAEKELKKPAEE</v>
          </cell>
        </row>
        <row r="690">
          <cell r="L690">
            <v>5.1E-5</v>
          </cell>
          <cell r="M690" t="str">
            <v>MSYQPPSSVPVEIPDGFKPLGTSGSRLLEIERSKASFSPADLEKYIYGDAAIERRNRILPVVENEPAFDKSQIHYMDRGAKYRHGLAKEKRLVQLTRELGWTAEDVRTAEELLDMPAAFGLHNSMFLKTLRAQSTDEQRELFLKPAENYEIIGCYAQTELGHGSNVQGLETTAVYKPESKSFVINTPGMSSMKWWIGGLGRTADHAVVMAQLYTPDGKNGSLVRRGPYPFVVPLRDTKTRELLPGRTIMDIGPKAGYPMTDNGTAIFNNVEIPHVNFLAKFASVDVESGRFSKPPHDKLAYGTMIYIRAGIVQQARMILARSATVAIRYCSVRRQFADRDAPVTDDGRKPAETPVVNYQLVQARIFPPLVQAFACHYTGREMMRQYESNESAMAEGDFSLLADLHATSSGLKSLCTLMASNAIEECRRACGGHGYSLSSGLASLWSDYLPQVTWEGDSYMLTQQTGRYLFKTFRTILSDPNAEMSRENLTAHYVRKYIANPEAKAPFKYAGDLSDPQLFIDAFGHRAAYLTATALRKRDIEKRTWNSLLIDIFRCSTAHAQYYLVYNFAQAIMHDQELKAQPALHRIMTTCFELFACYTMDAEASEFLSSRYLSPQQHELLRNRVHALLAELRPQAVPLVDSWNIPDYLLNSALGRKDGDVYPALVRFAQGEPLNQTRFNVDVNDEQLEVGKEEGVRAWSKL</v>
          </cell>
        </row>
        <row r="691">
          <cell r="L691">
            <v>3.3100000000000001E-6</v>
          </cell>
          <cell r="M691" t="str">
            <v>MGLGRLPTLQELEDAALGSTLEWDEVEVEVPDTSDVETLAAFGKMTSNAYTTPDAGNWYDIGSGWNRSDSFGWKEDGIRGHVFADETNSTVVIAIKGTSAFIVGGDSGTSKNDKINDNLFFSCCCARVDWSWSTVCDCYDGNRQCRQDCIEEAVMTKSAYYPVATDLYNNVSAIYPHAQIWLAGHSLGGALAAMLSRTYGVPSISFESPGDLLPSRRLHLPLPPPPRNRSRDHLASHDDKRPKRSLDDELTTHVYHSADPIPNGVCTGAFSTCGLVGFALESRCHTGKTIMYDTVGRLGWSVDIRTHSIHVIVDKLLIDDWGVKPSEVGGSAKGSLDAVGLRRNRGGWFGWWPGRGRKDEDDKGGDKEEEPEPEDGQHGGRGVPEPHFEDETCSDCDKWTYV</v>
          </cell>
        </row>
        <row r="692">
          <cell r="L692">
            <v>3.72E-6</v>
          </cell>
          <cell r="M692" t="str">
            <v>MLKDKYRSPKLPLVFCHGLFGFDYIGPAGLKPLRFSYWVGVEEALAANGVEVMIGRVPASASIEERAKVLCEMIGERFPGREVNLIGHSMGGLDGRYVISRLKPINFKIRSLTTISTPHRGSSFADYLLEDVLGAERVPTLLSTMKALGVPGGGKAFDDLTTTKMARFNEETPDDPSVRYFSFSAEFTPSWSNPFRIPWGVVYEREGPNDGLVSVESARWGDHKATLHNVNHADLIGWKGVVRYAFAAWSGHEIRYAPVSFFLGVSEMLADEGF</v>
          </cell>
        </row>
        <row r="693">
          <cell r="L693">
            <v>2.23E-5</v>
          </cell>
          <cell r="M693" t="str">
            <v>MFTEGDPLASLANLDLDAFSSWDLQSILADMPSLSALNVTELLAPGREWLNSRVNNFDVGRDAAARGLKKKHAVILVPGIISSGLESWSTKPDAAPFFRSKVWAGTSMIRAVIKNKEAWVKAISLDPFTGLDQDGYKIRAAQGLDAASAFMPGYWIWQKVIENLAVLDYDHNDLSLASYDWRLAFYNLEVRDRYFSRLKASIEFNLAISGQKTVLVSHSMGSSALLWFFKWVESPRYGNGGPDWVERHVSDWVNVAGTMLGVPKAMAALLSGEMRDTVTLSPAVIYLLERFFSRSERAKLFRSWAGAASMMLKGGNDVWGDEQQAPDDMEESAITGGKLYFRPESHSNTSEVTEDTVHPNLTLNDATSFLLEKVPPSYQQMLASNFSFGFERDEQQLIKNNDDHSKWSNPLEVQLPKAPSMTIYCLYGVGKETERAYFYQQGAARPHRRLRALLTLEPVCLEPNCTDSTPRPPLDLPLQRRVWIDGSVTMDEKSVPKVRSGVVFNDGDGTVSLLSLGSMCVEGWKRPLYNPAGIKVVTHEILHAPLAFDPRGGPTTADHVDILGSSELNDAILDIAAGQGERVKDQYHSRIQDIARKIRWEG</v>
          </cell>
        </row>
        <row r="694">
          <cell r="L694">
            <v>3.1199999999999999E-4</v>
          </cell>
          <cell r="M694" t="str">
            <v>MPAQTSSDGGKWKVALIGSGNWGSAIARLVGKNIKERSDEFDTEVKMWCYEEDFDGRKLTEVINEKHENIKYLPGIDLGDNVVAEPDLIKAIEGANALIFVIPHQFIIETCKQLEGKVPSNTQAISLVKGVDVKDGQIHIFSEVIKEHLDIECAALSGANIANEVAKEAFSETTIGCRDIEVAKRWARLFETEKFRVAVSKDVLGVSLGGALKNVVAVAAGLIDGLQWGNNAKAAIMRIGLLEMKRFALEFFPGTEPETFVQESAGIADLITSCLGGRNRKCAEAFVTTGKTFDQLEKEMLNGQKLQGVQTAKELHEFLKARGKADNYPLFTFVYRVAYEGVKPDTITAHI</v>
          </cell>
        </row>
        <row r="695">
          <cell r="L695">
            <v>2.02E-4</v>
          </cell>
          <cell r="M695" t="str">
            <v>MSQNKQRKEGGQDGSDDETDKEGDDGEKERRPSLGESLSRKGSLKAPLPRRGSSPALAPFLAKYDEFTGSPSGKLEKICVIGSGSWGTALARLAAQNAAEKDGFDEEVRFWVRQREIPGKGLLTDIINETHENARYLPEMKLPENLVAVPSLTECVKGATLIVFCVPHQFLPPVIKELSQPGVLEKGARAISAIKGIDVDVKTAEIYTYPSIIEKKLRLPCSALGGANIALEVANEEFCETTIGCPGPEDCALWEAVFSTAMFRVHAVEDVAGVSLSGALKNVVALAAGFVDGLKMGGNTKAAIIRIGLLEMSAFTLEFFPSASAHTFSHHSAGVADLITTSFGGRNRKCAEAFVTSGKTFDELEKELLNGQKLQGVATAEEIYAFLKARERLDGYPLFTKVYQICKREISPEAIFEGI</v>
          </cell>
        </row>
        <row r="696">
          <cell r="L696">
            <v>1.4399999999999999E-5</v>
          </cell>
          <cell r="M696" t="str">
            <v>MTHYVPRLLRTTTLAARPALAASARTLPTRPAVASSRPVSTTASSAGLGLTEDQLELRETVASFAQREIAPIAAEVDRKNEFPMEMWEKLGEMGLLGVTVKEDDGGLGKGYLDHLIVMEEISRASGSIALSYGAHSNLCVNQLNRHGTLEQKAKFLPNLLSGKFVGSLAMSETGSGSDVVSMKLKATKTTREGEEGWVLNGGKMWITNGPDADVLIVYAKTEPEAGSKGITAFIVEKGFKGFSTAQKLDKLGMRGSNTGELVFEDCFVPASNVLGKLNKGVGVLMSGLDLERIVLSGGPLGLMQAAFDYALPYVHERKQFGVPIGTFQLMQGKIADMYTKVSASRAYLYSVARACDAGQVTNRDCAGAILYSSDRATEVCLEALQMLGGNGYTNDYEVNRFLRDALLYKVGAGTQEIRRMLIGREFNNDYADAGAL</v>
          </cell>
        </row>
        <row r="697">
          <cell r="L697">
            <v>6.2099999999999998E-6</v>
          </cell>
          <cell r="M697" t="str">
            <v>MSVKRAITVLVILIALILAGTAIVLSTVVQYFGVDARDVIQEHEMALVERLANETAKTPDAGKQHVVVPPADEATAEPAGVLVETDVEGAARDKSVKDLLQRLEERGWLADNSTLAAVAAAGEGGRDDLPQPRIPKVIHATWKTDILPERWEKVRQGCIDLHPDYEFRLWSDAASRAFIAEHYPWFLSTFDGYTYPIQRADVIRYFVLHKFGGIYMDLDIGCRRNLDPLRYFRVILPQTIPVGVSNDLMFAEPAHPFMDLVIHNLITFDHTYGTNYPTVMFSTGPMFLSAVYGMWPKDTPDGVERQVRVLPRRWYGKNAPATEMEDSYFDHYYGSSWHADDAGFITFLGKFGMALIYAGLAVVVLGVARLLWFRRSPFKATPRQIGPIALPYEALPFARPGSPGSRPGSPFGSRSGTPSNRFRRSEDGPAASTSGDKPSGLFYMPVWLFPSSDRSPGSRTPDGAQSTGAWSQYFPNLSFVDDGSGSQHRYQPVPNFSRPPSPGAGGNDNDSILHAPGATHDGAFDGVHLHSFQPTKSASGHDASSSTSSVHHGSQYPANNPQTPTSPNPPAYSALRSWGTSLFRGSSFPQQQHHQHGGSDTKSPILPISNADVRDDVPSPAAAGEERSFQAPRLRLPAHAVRTPSPPEYATVVGTGRAPPSPRRVELEGDGTPHARIEVVDARSGPARTRSVERRSSAPAATETDGDRSIERHPSWNGRDRSIEDQVDAELAGEDAFGRRADAAGVRTRRGSDAEEEFGRVEEEVDKLLSEMSPAEGESP</v>
          </cell>
        </row>
        <row r="698">
          <cell r="L698">
            <v>4.1100000000000001E-7</v>
          </cell>
          <cell r="M698" t="str">
            <v>MTASVPSFVLNSGARIPSVGLGCWMGAPVTAGSAVDEETYTMVRNALDAGYTHFDTASGYRSEEAVGKAIRDSGIAREKLFVTTKLALARKSVVDAFEQSLKKLDVGYIDLYLMHWPLTIDASTGKTIPFPQSPTFSEVWIEMEKLLETHKGKVRSIGVSNFSIKNLEILLKTAKVVPAVNQVEGHPYLPSLELDGYCKSKGIHMTAYSPLGAGATSPLLTDDLVLSLAAKYDSTPAAVVLAWNVARGWSVVPKSSNPTRLKQNITLPPLSTSDLSLLSSLHKSSPSKHRSLFVYPGSGEKGDLFGWRVKEDLGWEYEVRSEVPEWMK</v>
          </cell>
        </row>
        <row r="699">
          <cell r="L699">
            <v>5.49E-6</v>
          </cell>
          <cell r="M699" t="str">
            <v>MTSYAAHPRASSFLASFADGPKPPTPTGIPAPLASTYDLFLNPVTPLAFGLVYFATAKTLSHFQNGKNRIKGKGWDVAVLVHNILLAVYSAWTFLGTAPQIFGAFVRGYMADGFAGLTHAFCDSSFAIWQQTTFPKFAYLFYVSKFYEIVDTAILLLKGKKVGMLQSYHHMGAIWTMYAAYATQAMPVWLFVVFNSFIHSIMYTYYAFSTVSLPFPRFLKKSLTRLQITQFLVGGSLAASYLFIKLPELPSAEEMSAAATSSFEAGVGALKREGPTCLVNAAQRHATLLNCAYLVPLTYLFVAFFFKTYQKNSAANAAAKAKANAKKAN</v>
          </cell>
        </row>
        <row r="700">
          <cell r="L700">
            <v>8.0299999999999998E-8</v>
          </cell>
          <cell r="M700" t="str">
            <v>MRALGLERDSAGRCSEGLHFPPFPRLDASLPARLWSWRASRGRLLSPRSPVQQVDTRSSYRAITVSRRSNHCLAASERSVVQLVTFSTPCGLASLASRALLDLAGQCCRCERNADPSEARRERASVQGTCLATSALAPPDARSSLAVSLPPSPCTQATLSTRSGPFTMVAPSPGPVYSLLHALPIPSLPRTIEHWIPGQTPLSTTPEVVIAVAVYLAVIFGGQALMRGSKPYRFKPLFMLHNFLLSTGSGLLLALMLEEIVPIIWKHGLFHAICANEAWTPRLETYYIFNYYFKYWELFDTVFLVVKKKPLQFLHVFHHTATAVLCYTQLNGRTSVSWVVITLNLFVHVLMYYYYFMTAAGYKIWWKKYLTTLQITQFVIDLFTVYFASYSYFAWTYARGSLPTLGSCAGTEGAAIFGCALLTSYLFLFIAFYQRTYKKAGQNKVDAAKGAAATVAKKTN</v>
          </cell>
        </row>
        <row r="701">
          <cell r="L701">
            <v>3.2000000000000003E-4</v>
          </cell>
          <cell r="M701" t="str">
            <v>MAATLRQRAAAQPTASKEKEHDVLASSDSEDEHNQDPLKALENEYPPFVVPNYSIKELLGAIPAHCFERSALRSSLYVLGDFAMLAGLGYAASHIDPAFSFDGGKVLSGWAGFAAKWALWSAYWVLAGWVGTGVWILGHECGHQAFSTSKTINNTMGLFLHSFVLVPYHSWRISHAKHHAATGHMTRDEVFVPRTASFRNPKPTGKKLRVSHNIELDELLEDAPLYRLGWLLVQQLFGWPAYLFSNASGQLWYPKWTNHFDPSSLVFDARHRGQVLVSDAFLAGMVGLLVAFGQVVGLAGVVKYYFIPYLFVNHWLVMITYLQHTDPSLPHYNAGMWNFQRGALCTMDRNMLGPVGPYLMHGICETHVAHHLSSKIPHYHAWEATEALKNFLGEHYNYTDEGMFRSLWKAYRQCRYVDDEGDVLFYRDAYGRARRVAVPAEVPSDSGVEGL</v>
          </cell>
        </row>
        <row r="702">
          <cell r="L702">
            <v>1.5100000000000001E-4</v>
          </cell>
          <cell r="M702" t="str">
            <v>MTASSALETSLPHSVGPESATTTAKPPRAPLRMRHPDYTQTDVLESSDSDAASDSEGETTAVDDGTYEDDNYVRKVLSKEKPLPPITWKNIHRNIQWISTLALTIVPLLSIYGAFTTPLKWQTAVWSVVYYYFTGLGITAGYHRLWAHRSYTASLPLQYFLALGGSGAVEGSVKWWARGHRAHHRYTDTDLDPYSAQKGFWWAHLGWMIVKPRRRPGVADVSDLNNNPVVKWQHRFYLPLILGMGFIFPTIVAGLGWGDFRGGFFFAGAARLLFVHHSTFCVNSLAHWLGETPFDDKHTPKDHWLTALATVGEGYHNFHHEFPSDYRNALRWWQYDPTKCFIYAMSKLGLASQLKTFPDNEIKKGQYAMTLKAVAREAENIEWPKSSNHLPVLTWDEFQEACKTRQLLVVAGFIHDVSTFIDQHPGGAGLIKTRLGRDATTAFYGGYYDHSNGAANLLAQYRVGVIEGGYEVEHMKKYSEVVENLKKHGADGVAGKSADLAKGPKQMSVIKGDPQLKGAPLETLAKPPTFSETNLLGGLSLTVKA</v>
          </cell>
        </row>
        <row r="703">
          <cell r="L703">
            <v>8.8300000000000005E-5</v>
          </cell>
          <cell r="M703" t="str">
            <v>MTSPYVSAGAPYATPLHAQPTATSVAAEQLVSALAYSLNRLGDLTSRVPGSAIAWRYLKASHQDDPFRTVLELLLVFFIVRTYLMARTKGESSGKNFVALSEKEIDELVTEWVPEPLLPPNQETPLHPPIIVGATGARPKVIFPQPGQDPHDPENPLSLDQPGKQVINLASANFAGLAANEEIKEKAVQALRRYGVGSCGPAGFYGTFDVHLELERDIATFLNVPAAINYAHAFSCVSSVIPSFCKRGDIIVADRSVNFAIQKGIQISRSTVRWYEHGDYEGLERVLEQIKKEDKKYKRKPTASRRFIVTEGVFEADGSMVNLPKVMELKHKYKYRLILDETLSFGAVGKTGRGVTEVFDIPAAAVDVLTGSMATSLGSGGGFCVGSQNVVTHQRINSPASVFSASLPPLLAVSASEAISLLSTTDPSSHPLASLPSNIRALRAILDAIPTITIPSAEMSPLIHIRIAPSTLENVRKARLGESGSSTGRKRSHSSVSHPPPQPIVVQPAPGAVAYSTALQGSSSRNTGAQAVPTAPESVALREEQERLLQEIVDHAAENGVLLTTTKRNWAQEMVQHDPSIRICVSSALTKKEVEKAGQVVKSAMNKVLGKGKK</v>
          </cell>
        </row>
        <row r="704">
          <cell r="L704">
            <v>1.25E-4</v>
          </cell>
          <cell r="M704" t="str">
            <v>MSSTVSSPLEDVAGAARREEAARRRLLLDISSPSRYELVRAPECSAVTVLIAGHHEPPFAPVRTARHGFISTVPEILAKASARMIKRKSAGASPAASPLAKGLPTVGSMDAATYLSQLQSRDSAASPSRASSLISYGTGSTMHGRDRSGSDAGRSDSSGDSEQSTRSSTWRGVGSLMPTPSHLSATRPPTTSFDVDFIPNPQDPYSLRHSEYGYDLDPAHRTISQHTPGVSLKASEEEPSVWVYLQTYLSYAILIVIGHIRDYVGKRLFPASYSHLRPSNGYAPLFSDFDSFYTRRLKLRLEDCFARPVTGVAARTATLIDRTPTDFFADFVFTGETTQALNVSSYNYLGFAQSRGPCADEAETIVREMGVSLTGSRNDVGTSTLHVQAERLVARFLEVEDSMIVSMGFATNSTTLPALMCKGCLIISDELNHSSIRFGARLSGAMVRQYKHNDMEDLENLLRECISQGQPRTHRPWKKILLIVEGLYSMEGTLVDLPRILELKDIYKFYLYVDEAHSIGALGPRGRGVCDYFGIDPRRVDILMGTFTKSFGASGGYIAGSHELISALRLTSHAQNYAESMSPPVLAQIVTSMGSIMGPEATKLVPALQKLPLEVMDGRDGQDRLRRLAFNCRYLSNGLRKLGFIVYGHQDSPIVPLLIFAPAKMGLFSRMMLERYKIIVVVVAYPATKADLDRILRATDDIGGILGLKLSPHGKHYNIEEVIANGVEEVRESERRYERAVAAYEHA</v>
          </cell>
        </row>
        <row r="705">
          <cell r="L705">
            <v>3.1199999999999999E-5</v>
          </cell>
          <cell r="M705" t="str">
            <v>MANWSGITATLAALARPRTLQPALVVPSIAHLDWHRLRHNAGVHAVVVDKDNCIAKPNEDDLANSDELRRAWADLLDTFGAENVLVVSNSAGDLRKDPLLIQAETVSRNLRVPVLVHRSPKPGRPCVRQIAAHFLLPRSSTTDLSSLVPSSASAAARPHSPSLAGQTIFSPLARSLLPPSRSASLTFARTTSNPSAPLKILISIGTPGQRVECVGVLTTRLWGREGAGTALMRLVERVVVRVMGVRKATHVPRLLARLHEPMARVVRIYTDPASLAPSPSSSSPSAAPKSVLDRAERHLESWLDSAESKWDEAGRRFDAVDVERLSQKLEEVRGAVRGRVERARERVGASGLGPKKEERVGKVER</v>
          </cell>
        </row>
        <row r="706">
          <cell r="L706">
            <v>3.5899999999999999E-6</v>
          </cell>
          <cell r="M706" t="str">
            <v>MGLIVNSLPKYSGPYLVATADLELAVATPRSFGHALLKSTKRPALQLDTVLVTLFYPADSTQRGSGKRQHWLQRPLGQTAEGYARFLGQKPWLVKALFWLVGAGMRLPVQADRPLASRKAEDEVTNEGRSTASSHDTVVDGALAGEKDRFPLVVFSHGLSGTRTTYSQWCGEIASKGYIVAAIEHRDGSGPVSVVRSGDGKERIVDYIRPEHLEWPSGHSPQSAMQFRSSQLSMRLAEISSVLTLMQRLNDGDGAAVAKENRRKEYGEGKSLEGWKGRIDMEKEVTMAGHSFGGATTIQVLRAGATQYPFKRGIALDPWADPIPPAPSPSSPSFSPLSASVSTNTTGSNPAPTTSPSNGNGGKVPLDINVPLLVINSEAFTLWRQHYSLVRDIVKAVGGGAERWLMTLVGSIHISFSDLPLLLPSYLNPRAGSRVPARLATSRVVEACGEFLSGQGTSGEILGQRVKEGDEDGARDGEGGKDAEGKKRVMQGEVGSMRMHIAGRA</v>
          </cell>
        </row>
        <row r="707">
          <cell r="L707">
            <v>7.1899999999999998E-6</v>
          </cell>
          <cell r="M707" t="str">
            <v>MQGQSQKRLRVLSLNCWGLWLVADKRRQRIEAIADWIAHSSSPLAASSYSSERHAGGIEEQGEVGEGYDVVALQELWVRSDYEHVAERAKEAGLVHSRFFYSGAIGSGLAILSRHPIVSAFVSPYPLNGFPLHFIEGDFFAGKAVCGVCVDVEGVGKVDVLNTHMYAPGGEGDTITGAHRVAQAWELARIATEKAERGRHVLVMGDFNSQPHSLIMRLITTNGSLLDSFAETHPPPPSITSAAHRALSPVEAMHAHGITCDSPLNTYSAPKLRKKRSGDEVVLRGGKRLDYILYRSPADSPWQLRAESTSLELTEPIPSLGVSYSDHFALSTTFSFTQQQQRLPDPLTPDLLSPALSNLHGAYRASLASSRFQLRMFLGCIAAALGLTVASSFEPLRALNWLFTLLGVVAGAGGATFLYTGFLGGSWEAGQLRNVITEMEAELQRIRIARVDERGSVEMDDGGWTR</v>
          </cell>
        </row>
        <row r="708">
          <cell r="L708">
            <v>1.7899999999999999E-4</v>
          </cell>
          <cell r="M708" t="str">
            <v>MPAKLRGIGVYDKDRKAPVVELEEGEQLPPLPQVRRMGDSYVQMDLLFSKDESLREQYVGGLSKVRMGRLMEDFDSLAGAAAYRYVLPDGADISTAHKYGFYLVTAAVDRMDLLRPLMNPDGTVPDLRLSGHVSYATSSSIEVFLRMSTIPSSATEESSTILLGRFAMACRSAQGGKHPVPKLVVDGPEEAAIWSMGREMREGKKMRSQKSLQKTPPTAEEAAMLHELFIQRAEVYDRKTATPADVVMMSDTRVNSAQLMHPQERNVHNKVFGGYLMRLAYETAYSTACLFSRSAVTFVALDELQFAQPVEIGSLLLLDSKVTFSPLLGEHHSFHVSVEAATCDLYSGEKKVTNVFHYTFAADKPLQRYVLPRTYRQAMQWLDAQRRRRVGIEVRQAYDQAP</v>
          </cell>
        </row>
        <row r="709">
          <cell r="L709">
            <v>1.4899999999999999E-6</v>
          </cell>
          <cell r="M709" t="str">
            <v>MPDTQAKVDALIRERLQLVLEAGVFGFASAQAAQVKLGEIDVKGVELDGEEDTKPTRSATATVTCYLTVDEGCCNIARNAHGGFLAWLVDHCSSLGLLALSGPGDRWTTSGVSTNLNLYYIGAAPVGTKLRIVTTVLQQGRVTGLLETRIEDDATGKLLVLGTHVKQDPQRPTFKAIKKDKAKL</v>
          </cell>
        </row>
        <row r="710">
          <cell r="L710">
            <v>5.5399999999999998E-5</v>
          </cell>
          <cell r="M710" t="str">
            <v>MQWARKAVNYYSSINPATLTGAIDVIVVERPTESGDVELACSPFHVRFGKLSVLRPVDKKVRIHVNDERVPFYMKVGETGEAFFVFETEADVPADMQTSPLSGPVSDDGRSDNGEGEIEALDLDAPAAEAEPREADEDQPLAPTPSNPSSPNSSRYVSLAGTQANSPTVPFRSFPPTPFLPANSHSRSASVDHVTAEPLTESPADEVDDPHEAASKKATHVPSPVARAAEKAAGIGAAAFNKPAQGLHDASLRRQVKEEASGGKTGRRRSARDEYDLKGEPAEVGQPDDRLQAGLNGLSLDDRREGQKPTDTSEETGDAVIRAARHRNADVRALLGGKDGLGDAVDGTGDRRPSFSTKRFPTGELKINSDQLLRDAQGHEYGGAPEDTGGLMLDVSGYKLESEKDEEKGKLKGAEQELRDVNRLELDEKSEKEVMLFTQALLQSTDPSTLRNLFGDDDPTSRASSPVPHLDLDKADDSSERRIGPRPRASSPRPVSVSDLQSIHAESDIASSPDDGVYHATPKQFTLRTGGTVHVFELSLCGTDAFAQVNKTVADRLFAEHQITFNEFLEQDSIPDNPDLVVKYAGRYLTWDNASPVLASLAVYRKSLVAHPEHHRHTDSTTDEQGKSHRRGWSLWWGRSRTSTADTISTASAPIGETSPPTSPPISPPGTPKSLPVSDTNDSVPPLPHHDDDEFPPEDHSKHYAKTLRLTSDQLKTLKLKKGMNTISFSVRSSYSGIATCSSRVFLWESDFQVVISDIDGTITKSDALGHVFTMIGRDWTHLGVAKLYTDISRNGYKMMYLTSRAIGQADTTREYLKGIKQNGFQLPDGPVIMSPDRLMTSLHREVIMRKPEVFKMACLRDIQRLFGDRSPFYAGFGNRITDALSYRSVDIPSSRIFTIDSNGEVKMELLELAGYKSSYIHMTDLVDQMFPPINRTSAPEYTDFNFWRAPLPAFDIEIPELAPPSPALSARSDQSTSRISLSRLGNLASSLSRRSSRNALNDASSVTSGGTNRNVRGATPTSPLLQATVPEEHGDDEADVGDDESFLGNRSRSSSMPGSFDESDFDRYRAMAGDRSGAKSTTSEAEAYKKKVQGGVQDADEEEEEDEEVPEDMDAEVDDFGDQLDFSSVPYL</v>
          </cell>
        </row>
        <row r="711">
          <cell r="L711">
            <v>1.5400000000000002E-5</v>
          </cell>
          <cell r="M711" t="str">
            <v>MAWRGAQSLYRPPLSTLRPLRGSPRRLLSTPTRLSPSTITPAVQGLFLVAGAAVGAGAGSYGTRTFWSRSLRCEEGKRSSTPDAKSSRNDDDDSGILDKLKSFSPPSLPSAPSISLPSISLPDIGGTLSTWTESLSSLTTTFSKLQDELSHGPNSTYSRIVQEGKDSSIHPELQWDATVRTGQDLPHTERAFLRNRRDKMRAAFARLMDVPLEEVDVRDLPVVAIAASGGGYRAMLNTAASLQAAKETGIWDTLTYASGVSGSCWALNTLYTLGGGQIDWTLRHLRERVKEPFLAPDTFINLLDFDDPASRTIISAAILKEASQGGEVSLVDAYGTLVSTRLYVPSEKDDLPPPPRPLTLRTLKTSSQRDILEDGSSPLPIYTTVRHDLPSPKELEKAEKEVGESASETVKKAQWTWFETTCYEVGSDKLGAWIPTWALGRLFDGGKSTERVPELGVPVLSGIYASAFCATLFSYFLEIKPLLVSLPFFGTIDDFVKKNAHKLDSIHPLPPAELPNFLYNLPGSLPSSVPSSIIKEKTLGFADAGVELNIPYVPLMRRSVDVIIALDASADNHETWFSRAAEYAKQYSEKAQSRFAWPEVDVKAIFPGAEEGEVKENEKDRDDAATKVDQAKAQEQVTASKTAHEREGVETKNPEPVPTGSAPQSRELATKGKADEKGVPVEADDKPMPESQGAKEPPLGKCSIWIGSTSQSQAATCRNDNPTVDDVLARDGIALAYIPLSPDETFPNPLEVFSTWKFDYTEEETDKLIRLAKANFTAGEQQLKTLIKGVWLRKRKQRLEDEAAGREQKA</v>
          </cell>
        </row>
        <row r="712">
          <cell r="L712">
            <v>3.9900000000000001E-5</v>
          </cell>
          <cell r="M712" t="str">
            <v>MDFADVVHKALEERQREGHTDGETGALSKGVGHDKGKQRPPALSLLSVPGSDRPTSVGASPVARGQDGPSSPGTPRTAASPTSPLQLPFLLANGRPNAGGSKRGSSSRSPSASRSPTRRQTTADEFLLPPFYGAQIPSSPTSSPPSNALGLDTPRPKHRTQATFNWFDDMREKEGRDGGETESFRRTDSPARLDMSRSSSLSTTANKTNDGPNGVPPRPSSGSRPRSSYRFPTTSSSPSSSKTRRRQPRQNGYANSNLAQDAQSMSSDRDWSDVDSTPAPPGPSRPKSSPSASKDKPPPSPSHPRRSSTDEKRQNSTDTTGAQSMGSDLTSGAQVSGGLRGAFTVSDLERGARILRGEEPDRPAHETPAGAEKESTPKHTSALKRPQQALSPLFKGSTKLLSGGKLKRARSAGEAEGPSSGVQTPSGEAGGRSRDVSERGSGSATPARPRSMHDAAGEDAEWEDETRDQFDTLAGARSHDAQSGRPNQSRRSSLWTGGGFFAPHHRASGSGSGTSTPRGGESEDEGAASSGPGPKRPAGAARRGSAWNVVKNRFGVAGGDKGRKKKEKQGASLTGHELVSELATGVLPLVLVKMATMDRDDKGDKRIPILMNYLKLKITDSVYPFHDRHAIFRIELEYGDGAVKWVIYRELKDFVNLHAHYRVANLRQGIDKFPAFPKTSLPYLNWLKSEGRGQVGKAEFARMQREALENYLLKLIRATMFGPGANRLCKFLEISAMSIKLATRGGEQGKQGYLRITSSGASRRKQPGFHPLSWKKRHEPKWFIVRDSYIVAVENPASTEVFEVIMVDSTFEIERPTRMYRKGLNFLHANGTNDSLDDVDPELREGNVDLLAQVGRPQGHRGAGDPNDPSTTDPKSNNEKEDLKSSSVHTFYLRSSERKLRLVAKTERQQDQFVASIEKMLAKTIWAGKNRFESFAPIRLNVAAQWLIDGRDYFWSLSRAISLAKEKIYIHDWWLSPELYLRRPVANNEKWRLDKLLQRKAREGVQVFVIVYKEVSNDFTPVDSQYTKLRLRGLHPNIHVQRSPSHTSTGTLLWSHHEKMCVIDETIGFMGGLDLCFGRWDSPGHVLVDDGPNPIKDGRAVHGLDTETAARHQIWPGKDYSNQRVLDFHTLSKPFEDMYDRSKVPRQPWHDIGLQIIGQPARDLCRHFIQRWNYLLRIKNHSVKMPFLLPAPDFTPEQLQNQRITGTCEVQICRSVGPWSMGISHIEHSIQNAYIKCIQLSDHFVYIENQFFISSTEVEGTVIENKIGDALVSRIVRAHSEGTPWRAIIVTPLVPGYPYPLDHSEAGSVRLIMECQYRTICRGEHSIFARLRREGIDPDEYITFFGLRSWGTLSNGALTTESTYIHAKGMIVDDRIAIIGSANINERSQRGDRDSELACIIRDTDMIDSTMAGKPYQVGRFAHTMRVRLMREHLGIDVDELEASEGREELEAHEAEHFTLKDEQWDPDHEQSVGDDRGAKAGKTSRFIRSAAGATGEYVSGVSGGVAEAASLGLQKTAGKVTTDMKLKVDKKEDKPPQSVDDDEETNADRIVQGSSGTEGFASTVVPTLEEKVMTEGRPSGSNKLDGNVRDLRQQAARERKEGPTLQSPAQQREAEQEQQDDAGGQRPPSGEPQPSDKHPQRSKLGEETTQHNTSVDDTRKLDMEDASSPEEPEPLSPMNEDGPESEDKQDEREKEVKVHPPPPDLNADPPDIAKADQGYRSLEQDGKDGKSGSGSSESRENLHRTTSQSQGNEQAVNRNTITSSLRRNLRERGAYTIPLAAPKIDPYGFADPLVDSFYKDVWLAAAVRNTQVYRKVFRCIPDDLVQTWKQYREFQNWAERHNKAPKNVVPPGDEAPHSDPAGHSGQHGAGGGGSGGGAMGQGRDEPGPTMDKENRGSAMESIKSAGISGGGEKSRSRDKLDEYGVSEEKGGIERSTEGKSTITRRARSSTVAASEDSSATAVEGGKKARGRSGTVLRSGGGGGGGSNGEKKKDAASPSSPGGQANGGSSESGGGGEGNEGHEHEDAFPKEEREQMEALLEEVTGQLVVFPTRFLEAESAGGNFLFSKDRIPPMAIYD</v>
          </cell>
        </row>
        <row r="713">
          <cell r="L713">
            <v>1.06E-5</v>
          </cell>
          <cell r="M713" t="str">
            <v>MSKLVHKLADKVDKLTVRADRLKESVAYAVNPNHRHDEEHEKAEDEMRRRICESHRFGSFADVREGNAVKWYLNGHDYFYALSEILEEARETIWILDWWLTPELFLRRPPSQHEDFRLDRLLLRKAQQGVRIFIVVYKEVTQTMTMSSHHSKHFLEDLHENIAVMRHPDHIGGEVTLYWSHHEKVVVVDNCIACIGGLDICFGRWDTSSHPLSDVHPTDFSRTLFAGQDYNNARIQDFQAVDYWVSNQQSRLEAPRMPWHDVHSMLTGPAVLDVAQHFVERWNFVKHLKYRRDDRYPILAFPHKFDPSDDPPPSIAGHPHLQKFAELGQHFHIHLRSPGPEGWSEPIGPRPGAGTTRVQVLRSSADWSHGIETESSIQTAYIELIRESRHFVFISNQFFVSNAGADDKAPVSNRVAQAIVERVLSAARSGQKFKVVILIPAIPGFAGDLYGNSGTLAILGAQYYSICRGGHSMFELIQQAGFNPNDYIEVYNLRSFDRINNDPERIKRMEQRSGVSFQQAQAALARVYLGPDALKSELEKNKVVKFAVPQEGGETAALDVKAAAQKPNPVVEIPLPHGYDEAWDIIHRFERADDVREQISDSLAHHADHSGGNVATEPWCGDEASERNAFVTEETYIHSKLMIVDDLRVLMGSANINDRSLRGDRDSEIACVYEDYEDVIESRMDGKPFMASRFAASLRRQLYKDHLGLSTPQICPPVAQEPVTAAMRPVDVPHEDTTAWREDELVMDPLSPETEGLLRNTAAKNAAIFNEIFHAVPSPDVETWAQYKAFVPQHPIKPGHVASLDIPVSEIKDKLSQVRGRIVPMPLNFLKDAKVFETDASVNPVTLAIYM</v>
          </cell>
        </row>
        <row r="714">
          <cell r="L714">
            <v>5.7599999999999999E-6</v>
          </cell>
          <cell r="M714" t="str">
            <v>MSSPSPAVRPTLPKKSSLDRVPLCWGHRGASAAFPENTLASFEAAIKDGAEGIETDVHVTADNVIIVFHDPHLDRTTNGTGRIQTQNYHNGLDQLRTNKSPHQKIPTFKETIDLLMREGNEHVLLNIDIKVDNEPEKLFGLMREIVESHEGFETRLAPRLLLGLWHPKYIEPAVRHLPYCRRAHIGMSPALARRYFWDACDTFSMNFASMCTNEGERFRSECQREGKDLTVWTVNARNEMIEATKWGAKAILTDRTKELLDLRAEMEQDWDKVARETTALFKWSSVWYSGIANYLISSWEAYLLTKVGGAFRPAPPVASVPLARPPPAARVGA</v>
          </cell>
        </row>
        <row r="715">
          <cell r="L715">
            <v>7.96E-6</v>
          </cell>
          <cell r="M715" t="str">
            <v>MPGWRFWIRQKLMQRLSGEMETLQGIQTRWRTPFRDEYFVKTSLLGTHTFFMIFLPLWYWFGDAHIGRGLLHVLAIGAYVTSVAKDAFSVPRPYSPPIVRLSVGSHALEYGFPSTHSSNACSMALFFAGLVLERWEGHWAVSAGAVGLAAFFAWSVTFGRLYTGMHSMTDVAVGSLIGILIFTLHRAVLPFVDPLIFGTTWKATLASIPILLALVTFHPEPAEECPCFEDAVAFLSVVQGVTMRDAYWPEGFASRTYGHEWRSGSEVGVWAASVLLKLVVGISTILVWRIVAKQVCHVVLPPLFRFFAPLIRLPRRGYKPATEYEAYPPTTSLDPVPSILDLPSLVDEAEVSPSLSRGATSSLSSSLSNGKDLRNRSSLAPPAPGSLEAPPLHKTGGTAAAPHRSSLSTAAAGESGHLDADVLTKVVVYSGIGWLASAGIPGAFELYGWSVR</v>
          </cell>
        </row>
        <row r="716">
          <cell r="L716">
            <v>2.3E-6</v>
          </cell>
          <cell r="M716" t="str">
            <v>MGDNYKDYSRQPTHVDRSDHPSADHEYGGNTRGEPGEKNWADMTTKDLERAAQDNHDRPLGTLVGDWRVKEKEGPEEGYVGGTSAFGAPPGSDLRDYAENERGDVGRAYGQPEDDAYYGGSRGGRQSAFSQAYTAEDRYSYEPQGRQKQDFFSKNDDRGYDPDDTNFVNDVPPRPAYRTLTFYERCWLAGFQLGSFLGTTLAFNMIVIMSLVVYVTNKLNPLHKSPPRAKVEKEFEERITGERFSTRAAYYANYWGYDCEDIDVETEDGFILRLHHLTSKKHEKRGHPVILQHGILSTSVTFMVNEERSLAFWLLEQGYDVWLSNIRTNFKMPHRHYSRADPRYWAWTVKEIGLYDLPAIVDYVGKETGLKPAYIGHSQGCGTMYLALSRGMRPDLGNKISCFISLAPAVYAGPCLRHFPFSLMRKFAGSRKVWKLVFGVREFIPAIGILQAVLPGWLFGHFANPTFAFIFGFHDHNWVKRQIPKFFRTVAVPNSSELLLYMNVFAGKNCVFDTRTTEPWFPASMPPLAIFYGTLDTLVLGKPLVERIRSHEPNVRLVKAVALENYEHQDPIWAHTAIREVYPGIREVIEETRYGYKRGKHDRV</v>
          </cell>
        </row>
        <row r="717">
          <cell r="L717">
            <v>4.21E-5</v>
          </cell>
          <cell r="M717" t="str">
            <v>MQSPAECDEHGRVYGGELLKLIDVSAGLVAAKHAGGPCLTISADRVIFLEEIRVGDVISLSSAVNRAWGSSMEIGVRVMRQSRTDPLGPETYCSHAYLTFVAKPSPPPPPGSLLSLTDTLGLTRPPKPRRAQLPELKPSSLLEQKRYLLAGRRRAHRIKQAKENDRRNAAFREQIYEVERESRQGAAAAVDEQFADRAALLGQLQVELLSEMFMRGESDVRVEGDEIVGEIEGFVEPVRVKKALVDRAVLEKGHGGWHKISLATDEDVDRAAGHTTRVSLDPHVQAAASIVSSVSFEATLSMGLWIVRPQHCNSKSILFGGTLMRWVEEVSTIAARRVYPTASWSSAAIDSLTFKTAVQPGEVVYVRAAVIKVFDSSLEVAAVVTCEDRNSPSPKIREVSESFFTLVAMDPSSGRPLKGVLRHVELPPSGPVTELASLAQKRRDDRLLDKRILQRVYA</v>
          </cell>
        </row>
        <row r="718">
          <cell r="L718">
            <v>5.5899999999999998E-6</v>
          </cell>
          <cell r="M718" t="str">
            <v>MATLPTPRERPTGRTRSPTVSEGPHKSPLLFAGSLVARSFVLAALAATALLVALAAWFGLKSALRVDPVIGRERIWLQYGHFRPPYAVVRLEDGKYSVPGRVYDVSVEASVPVNENNLELGNFMVAVSLLDSAGNRVVNASRPALLSPTECLPQPAPASKSLFRLPSLLTLPLSFLPIPRFPSFFASSSLLPSRCAPLQMLDIPLLESTSFVSPVQSSSRGWLSRRRASRTPRGAGPVKSVWVEIGRRDAHPHHEAFDLAGMEEGDVDAQAIVTGRGRENERGRERRVRELQVHESWLRIEVKPTGLRSLVYYHPYLSFFFFVPSFLLFEALAALAVWAWWVATSGPPTPVSPAPQADWWTQQHDRKTVESEEEEVKPLLTPSEVTTEGEDEEERARRIRMRLGRGGVGMTAFGTEGEEDLESFGGGISEREEVEDGGRPRVKEEDRGEPEFGETGTLAGSATTRRTASTFGPSLAPTTATTASSRTTGLSSAGLRGRMTGGGADDS</v>
          </cell>
        </row>
        <row r="719">
          <cell r="L719">
            <v>4.2200000000000001E-4</v>
          </cell>
          <cell r="M719" t="str">
            <v>MVPAMSTDDKWSAQRYNTNASFVYSPQYTSPTLNLLAPQPGERILDLGCGSGDLTIDSLLPAVLPGGGIVGLDSSSSLLFKARQNLSSSSSVSPSDKANLSWIKCDGHDLASLGKDGEFDAVFSNAALHWMKRDPQKVVDGAYGLLKSGGRFVGEMGGALNMVGVRSALHSILADDGVDASKVDPWFFPTPEVYRAILEKAGFRVESCDLIPRPTPLPTGLRGWLETFAFAFLDALPSPADREAVIDEVCRRLEVDMKHDVGDGGEGKWTVMYVRLRFKACKD</v>
          </cell>
        </row>
        <row r="720">
          <cell r="L720">
            <v>4.7800000000000002E-4</v>
          </cell>
          <cell r="M720" t="str">
            <v>MAATYDPTVGLKVTHRAAIANAPFPVEGNGSFSNVQLAAAVLIVPYFLSRFVPYFSFRTTYVFLLILTGIPTTIAYWLLMSRANVRVRDSGIFPGKDIEHYITIKDAELREKYNGQKKIPMQVFHDAYFEGKIDIKGNMLELLEWRHDWMSFPMTLELMKYVLTKLIPDVIFHSAGQDEEQVTDHYDRGDDFHEWFLGPRMIYTSGIIHDVDRKETLEELQDNKLAVVCQKLQLKPTDTLLDIGCGWGTLVTYAAKNYGCDATGVTLSKNQAEFGTKRIADNGVDASKARILRTDFRNLDKSKKFSKIVSLEMAEHVGIRRYNTFLRDVYNLLDDDGILVFQVAGIRPSWQYEDLIWGLFMNKYVFPGADASCALNWVIGRLENAGFEVTNVDVLGVHYSATLHRWYENWIKNKENVLAKYGERWYRVWLYFLASSVITSRQGGASVFQITLHKNLNSYHRVDDIPSHTNIFPKLEREPQLVV</v>
          </cell>
        </row>
        <row r="721">
          <cell r="L721">
            <v>1.6900000000000001E-5</v>
          </cell>
          <cell r="M721" t="str">
            <v>MTLDLSDPAISTAYEALLSAEGAGVDWLILGYGGAQNKLALLAKGSGGLEELRGRLVAGEVLYGLLKVEGRTLLWSQVPHEVGGVKRARALVHARTVANYFSHYSSLTFASPLDLEPSVVSIRLFHQTPSAHASPAIQQLPSPRSQQHSPEPAAGRRPSVPDVSYAPESANGDARARSATPTRGLFGIPALSSPPPHTNLAPRPDHAAPAASPSSGYPAHLAHPASIPAQAPPHPLSEVTSIPTASPPPTTRDIPPPQSSLNVPPASPPTFPSSPGSTPGLFESAAAAMLVASPSDSSIVLSAQEIPIDVAEEDQSMRQTPALAGEVVAQPTNASVADLQSRTEALHVTDGDAHAMDVAVLERPLRTAEEEAEDRRLIEEELERRRMEEEDARRRAAEEEEGLRTQEEERLRLEAEAERVRQEEERRLAEEAKIAEEERRAEEQRLAEEAERLRLEEEERTRKAEEEMRLLIERQRLEKQLREEEEARQREQARLREIEERKQRLVQARDSGGVMLSGTVNVQGGGSMLWKRRFFQVRGSGLELFKGEADADQPLDTVACDHIVKITDNPEEALVPHSFKLTLRDDDEYLFYYNTEEEKSRLVEALKCAMRR</v>
          </cell>
        </row>
        <row r="722">
          <cell r="L722">
            <v>6.3900000000000004E-7</v>
          </cell>
          <cell r="M722" t="str">
            <v>MAGLVARIRSNPHLRFLTPSILVDWAVVLILGQATYYVEQIYPYERDPAHYFNDPDLQWPHGGERVPAYPGGLLDQLTWYLPILVIVLVGGLFKRSLHDVHHGILGLSASRAFMRMIVECIKNRVGRLRPDFFSRCQWDAVAHACTGPLALVKDGRRSFPSGHSSTAWQGLFFLSLYLAGKNGAYAFAAPFPRSGPLQSRLLRLTIVLAPLFVAGYIVITRLEDHYHHPTDVLTGSFIGASTAFFTYLTYYPSPVVLSTPPGSEEAEERLRVMERPKRVYGVKEVGDGWEEGERVEQGRVRLGGADGEAVV</v>
          </cell>
        </row>
        <row r="723">
          <cell r="L723">
            <v>1.19E-5</v>
          </cell>
          <cell r="M723" t="str">
            <v>MTVNYTGGGRSTHRRKPVRRAIDVTGTPSYQTTSANQSIGALFAPLPAKAGTRWEQSRTLRGVDRRGARPTFDFQFAQEAEGSPSARHGGSSGRSSVWEDPWQAHLVSRAAHNEAEREPGDLEQRRQRILQQRDWLNLGRSAGGSRPPARQPRSDVYLTGERSVSPPEDAMLRGSSVYPEESSSPTTVSIRLSSPSSEIRPIDVVSRTNGSTPARSATPPRTDAFCNTAFAIVSPQKRQPGAQSGRLPRAEYLSSKRQQASPIWPSTMATSQRQDSELSTHETPATKGRADEFLSGMARDLKLNSSPAAAKAPQSADQGSSLDLFDFPNSAPDTAVSSAADVHEELTRRSPVELVPETPEGSQTMPEEALPPTCADLPKPSDSHNPSAARLASLQSMASFHSANEDQHAGFEAQMTDAHSKSSPFLDFAHHTWPPSSPPRHLRYLYNPEIHHLPDKLHEEDLQGVGGVILVHERLGLGCDSIDEVQAHEMLSREFAMRHSGIEPLEWGWESEGEESEAWGEEDELDEDEVDEGYMPEQDILKPASPLKSKPPAPLPDGLIFDPFDDAGILEP</v>
          </cell>
        </row>
        <row r="724">
          <cell r="L724">
            <v>2.8700000000000001E-6</v>
          </cell>
          <cell r="M724" t="str">
            <v>MLDWLVWLMRRLLQLVGLAAPVRLVHNPHLATIVSLDNTGRKRTTPLAKVLEQCKSLTGKDAWYTPTAWLASGHLATIACTLFKFDYDHIHYTRELIRVPDGGTIAVDIAPALEDGEDMDDRPILVVSHGLTGGSHESYVRNILAVVTRPKEQGGLGWRAAVVNSRGCANSPVTSRQLYNGAVTDDLRSALTFLSHFAPDAPLYGIGFSLGANQQAKFVGEEGADCPYNAAIVLGAPFDFWKGHIALSSTWLRSIYSRAMSSNLRRLVKRHEHVLKGDPRLDWDAIFSNPNSTLFEFDSLVTAPLSGFKTAVEYYRHASASNVLHHATVPVLAISAQDDPIVCSGGIPFSATETNPNLIFALTKHGGHLGWFEGFFRPRRWVAKPVVEFLRAVHEANPQKRQMRETLPARSGRRPQIGDEMVLLKGREDVGFKRVGVEDHQANGDEAVDGDTKLTQGL</v>
          </cell>
        </row>
        <row r="725">
          <cell r="L725">
            <v>1.5799999999999999E-4</v>
          </cell>
          <cell r="M725" t="str">
            <v>MADPTAPSSPQLKAPGKEDVVWALHTFEAENDDELTFEAGEKIVVLERDDQYGDGWFQGRNERGEVGLFPQSYTSSRPPSFFPSDDANDVDGAGASSAGPDTIVSPTPFLATTTASPILSHDDDASPADGPNGRLAPLSSRRDSVSETSVHSRYDDDEEDDAASSIHHAPSSSQRMSDGAAHRAALAARVSENAERAAQEERERAEARKREDEERYREYRKSGLIEGLQLSDESDDEEEDEAPLPLPSSVEASSDEAGLANGEKAVPAVNGGPAPVPSEAEEVLATPARISTDAERPDIRPRADTQPSIYAESTYSNNSSIPPVPSPPVLPTSEPSPSIAAVSAPEPVDAAPLPNERAKEPILAGTPAILAAESASPVAGDETPRSPAPVESAPAQPEPETSATTVITETLKSTTHTAAEALTAGAAGVVAAATTAAAIAGVSLSHDLKEEQKDVEEVKKEEVAVPKEAEPVLETDAVDPAAPPKPETTAIPAVTDHSVTPVPASAADAVVESSAPPASSEARPSAVAAAPVVPRSTTPPATSAPTIQPSSPSTTAESRSSTPATPAPLSSSIITAATTATPAASVSGDATGTSEAGKKDLPADPMNWNVDDVVEWGKQKGFDQLTLSKFAEHEISGDVLLEMDVAMLKEIDLVAFGRRVHIYNAIKELRIRTQPPRALTASQSTAGSFIAPSMTGYEPDSPTSLAYSPSISALHHQQNPHLRWQQQQLMQGGSLAGFGIEGDSAPTSLRAPSSLGQQSMTNLRSSQPASAEAAPPAQSTPQPPPLAAPIPPIAETTPAAPTPTSPVLGDDSRKPKTRPSITSSIRPRSSRRASDRTAGGDSSATSVPNSPDPGAAASQSRKSSAGDKTGFFGTLPSLPGRTRKAPPRVPSALLVDSNGAIPRPRPRTSLQDRAKRSTRLFGSFGTNSGSEKSPTAVESVRSRPSNSTLGGGRDAPTAMTVKSVDPATKEMMREKAELVTDGNLMDKIGRPDHSGWMRKRGEKYNTWKMRFFVLKGVYLYYLKTEAEQKAKGVIDLTGYRVLSDPDIRPGEYAFKIVHDTERPHYFAAAEQITVRNWMKEIMKATILRDYSAPVVSSCDIEVLPLDIARTTHPRPPSPTRRAQIQQKRYAGRDPNKLSDKEATILMDLAPGSPLMNGEDLYSSVSKRPSLAPDGTRKASTTSTSSVATAKEATTPLAAPVGVPASTTSASNGANAATDANSKATLGRLQRATSDTTNAELLAWLNSNLPSSCPLATDLSSSLRSGRLIVRLLENLSGESSGISDGQFDAFHQQVGEAFDTAYLDTIFSVFDFITPLASTDDISMEDMITGNEPRLTILLERIRSKFPAPAAVVA</v>
          </cell>
        </row>
        <row r="726">
          <cell r="L726">
            <v>1.1800000000000001E-5</v>
          </cell>
          <cell r="M726" t="str">
            <v>MAQQTASVFRPDLMKGKVAFVTGGGSGICYGITKQLMAHGANAAIFGRRKANVESAAQELSKETGSKCIGISGDVRKIETLEAAVKQTIEEFGRIDFVIAGAAGNFLAPLDGLSSNAFRTVLEIDTLGTFNTFKSTIDELVKTKGSLIAISATLHYTGMPLQAHVSAAKAGVDAFIRAVAVEYGPRGVRANCIAPGPIAGTEGMDRLMPKELVDKHTSMIPLQRYGSIDDIAWTALFLFSPAASYVTGTVSIVDGGDWHMSGAIGGAPYPDAFSGAGEAPTSKL</v>
          </cell>
        </row>
        <row r="727">
          <cell r="L727">
            <v>5.5000000000000003E-4</v>
          </cell>
          <cell r="M727" t="str">
            <v>MADVDYKAVKTHPISKRNDGSTGHKPHSNEEEYKKLYERSVKDPLGFWDEMAKEHLYWHRPYTTVQAGSFTAGDVQWFPEGGLNVSYNCVDRWAYKHPNKTAIIWEADEPGEHVELTYEQLFQEVCRTANILKSYGVKKGDTVAIYLPMVPEAAIAFLACARLGAIHSVIFAGFSAESLRDRIVDAKSRVVITTDEGKRGGKTIATKSIVDAALTECPLVEHCLVLKRTGGNIKWTEGRDHWWHEEKDKVQPYCPVEIVSSEDPLFILYTSGSTGKPKGVVHSTAGYLLGAFMTLKYVFDVHPEDRYACMADVGWITGHTYIVYGPLANGVTTTIFESTPVYPTPSRFWEVVAKHKLTQFYTAPTAIRLLRRLGEEHTKGHDLSTLRTIGSVGEPINPEAWEWYWEHVGKKECAVVDTYWQTETGSIIITPLPGATKTKPGAATLPFFGIDPVLLDPTTGKEISGNDVEGVLCVRKPWPSIARTVFGDHKRFLDTYMNVYPGYYFTGDGAGRDHDGYYWIRGRVDDVINVSGHRLSTAEIESALIQHNGVAETAVVGIPDELTGQAVVAYVTLKPDFSFDPSDEAALSKELVLQVRKTIGPFAAPRKLVLINDLPKTRSGKILRRLLRKISSGEGDQLGDLSTLADPSVIDEIKAKLSSE</v>
          </cell>
        </row>
        <row r="728">
          <cell r="L728">
            <v>8.2600000000000005E-6</v>
          </cell>
          <cell r="M728" t="str">
            <v>MSRIATKRLQKELAELQQKGPPAGCRLIQAENLEEWIIAVQVLGESVYEGEEFALRFRFSTSYPIDSPEVTFLTTSPFRPPEHPHVYTNGHICASVLGSGWSPVLNVQSLLLTMQSMLASCKKKELPPDNDRYIRNAPKSPKDTRWAYHDDTV</v>
          </cell>
        </row>
        <row r="729">
          <cell r="L729">
            <v>6.5659999999999998E-3</v>
          </cell>
          <cell r="M729" t="str">
            <v>MSAKPIREYDAKLLLAYHLARAPTAGSKAVARDGFQSPEVKVAQVSWDPETNQVTPDAALPHWVFTEKLVVKPDQLIKRRGKAGLLALNKTWAEGKQWIAERAGKQVQVEKTTGTLNNFIVEPFCPHPSDAEYYICINSVREGDVILFTHEGGVDVGDVDAKALTLLVPVGGELPSRDEIRSQLLKHVTGAERQEALIDYIIRLYSVYVDLHFAYLEINPLVAVENPSTGKTDIFYLDMAAKLDQTAEYVVGPKWAIARDPSIINPAAAPMSNGKISADKGPPMFWPPPFGRDLTKEEAYIAKLDGSTGASLKLTVLNAEGRIWTMVAGGGASVVYSDAIAAHGFAHELANYGEYSGAPTQTQTYEYAKTILDLMTRGTPNPQGKLLFIGGGIANFTNVAATFKGIITALKEYQHRLQEHKVRIFVRRGGPNYQEGLKAMRLLGETLGVEIQVFGPETHITSIVPLGLGLIKSVDDALKVPGARSAADATGTLTPVPGSPKSRAAQLPTGASTPSRPQPQDNIVSFSDKIHAPDSGRPWYRPFDETTRSIVYGLQPRAIQGMLDFDFACGRETPSVAAMVYPFGGHHVQKFYWGTKETLLPVFTSMKEAVAKCPDADVVVNFASSRSVYQSTLEALEFPQIKAIALIAEGVPERHAREILHLAKKKEVIIIGPATVGGIKPGCFRIGNTGGMNENILSSKLYRAGSVGYVSKSGGMSNELNNILSLTTDGAYEGIAIGGDRYPGTTFIDHLLRYEADPNCKMLVLLGEVGGVEEYRVIEAVKSGQIKKPIVAWAIGTCAKMFATDVQFGHAGSMANSDLETAEAKNNAMRAAGFIVPPTFEELPQVLAETYQKLVGDGTIQPKPEVPPPQIPMDYNWAQTLGMVRKPAAFISTISDERGQELLYAGMPISKVFEEDIGIGGVVSLLWFKRRLPAYATKFLEMVLMLTADHGPAVSGAMTTVITTRAGKDLVSSLVAGLLTIGDRFGGALDGAAQEFTRAFEAGLTPREFVDSMRKANKLIPGIGHKVKSKANPDKRVELVKNYVFKHFPSTKLLEYALAVEDVTSAKKDTLILNVDGAIAVAFCDLLKNSGAFTTEEAAEYMKIGTLNGLFVLGRSIGFIAHHLDQKRLKQPLYRHPADDIFIQPFNTDRILVQQRQ</v>
          </cell>
        </row>
        <row r="730">
          <cell r="L730">
            <v>3.8899999999999997E-5</v>
          </cell>
          <cell r="M730" t="str">
            <v>MAPVDNTSPISGQPVPPHYVHASDCHFRLTDGRTILLRGINLAASAKTPRGQPGAKLDGFWESAKSGEMSFVGRVLELDEADEHLERLRRWGFNCLRFVTTWEQIEHAGPGKYDQDFLDYVVALLRKCKEYGFRVYMDPHQDLWSRFSGGSGAPYWTLLACGLEPQNFTRTRAAVIECEWPDPASPDPSAFPPMIWATNYSRLACQTVFTMFFAGRDYAPKCIIDGVNIQDWLQSHYFNAYRKLGEAIAQAGDFLDETVIGWDSINEPNAGYLGVEDLGQHGKDSVLRVGPMPTGFQALRMGMGEKMEVENWMSGPLGPKRDGSVVVDPQGTVAWLSPDAEPNGKSPWGWQRDPGWKLGTCIWAQHGVWDVESKTLLKPDYFNVYRGDGGASGRHVEFGADYWLPHWRAWAPVVRSFHPEAIHFIHSPVFQIPPKIDGPEIQNRAAHSSHFYDGLTLVTKHWNWFNADAIGILRGKYPSVVFGVKVGEAAIRRCLRSQLGVLRQDCFDALGKFPTMMGEIGIPYDLDKKKAYQDGNYATQVRALDASLNACDGKNMLNYTVWNYCPDNSHEWGDKWNGEDLSVWSPDDAVQMVNARTAVSRRARALGNVNPGEGGIKAKRDSSRSSSGSSGTVTPLDDPLHPINLNDGSRALPAFVRPYPVKTVGTPVSLDFDIRSSKLTLDIRVDANDVADPDLPTEIYIPLAHYAAHPQKVSYHVKAASKAHHPGGAIRHAAAGDVSPDDLGKTSDEATDLALKIKVSAGRYEVDGDAQLLKWYYPRPASGSMTVKLELQRDGGAIPLWVSQWYRSGWERAGRQEWNGNTCSLVGVTLLGAVGVAYTAVSFCRSW</v>
          </cell>
        </row>
        <row r="731">
          <cell r="L731">
            <v>2.8400000000000002E-4</v>
          </cell>
          <cell r="M731" t="str">
            <v>MSRFFRPLRQTLPFRRPILTTSLLLPTYFTYSLLTSSPPNDAPIDAEALYFSSSNPLRMESQVEGTLDRPSTMWTPPSREEMLRKLGAPPPKSDAEHDGKGGRSGLDSEGAKADKSSSLQRAGSQDTGSTHSSREPPTSQAGIKGASAGAGDAEKDDGEFDLLIVGGGATGAGVALDAAARGLKVGMVERDDFSSGTSSKSTKLVHGGVRYLQKAVFELDYEQYKLVKEALHERKTFLHTAPYLSHHLPIMLPVYTWWQIPYFFAGTKLYDILAGSANMESSYVLGKGKALEAFPMLKKDGLTGAVVYYDGQHNDSRMNVALVMTAVQYGAVAANHTEVTSLIKDGEGRVKGAKMRDVLTGREWETKAKGVINATGPFSDAVRQMDDGKAPNLVAPASGVHITLPNYYAPAKIGLIDPATSDGRVIFFLPWQGNTIAGTTDSPAKVEQHPIPKEEEIEWILNEVRNYLSPDIRVRRGDVLSAWSGLRPLVKDPNAKDTQSLVRNHLIHVSESGLLTIAGGKWTTYRAMAEETVDRAVKEYNLKPKRGCITKDVQLVGSQGWSPLMFIKLIQQFGLEVDVARHLSETYGDRSWGVCAMAPPTGLRFPTHGNRLDATYPYIDAEVTWACRREYAATAVDVIARRTRLSFLNAEAALESLPQVIDIMSKELGWTEERRNQEFSDATKFLRSMGLSEKRLATLTLDDVRNGRHRERLAIEDDLLARTVFTPEELETLKKRFAKMDANNDGKIDPADLSRTMSKLGFDQIDERTVRSILNEVDVDRDGQISLEEYLDVAAGSKEVHLHNAFTDIAFPRNHGVTDDALDGAGDEGKNRSGGNEPPKKEGEKIDYSNKTPPERTGGSW</v>
          </cell>
        </row>
        <row r="732">
          <cell r="L732">
            <v>3.2200000000000002E-4</v>
          </cell>
          <cell r="M732" t="str">
            <v>MSSTRSVKQQQPQEDTSVGPMYRFERTLPSLPVPTLEETAERYLASIRPYHTAQEPSASSEPLESWAKSEQAVKDFVQSPLVNELQQRLQKRAQEKDSWLSEWWNETAYFGWRGPVVPGVNYYYAHKDDRSRRTGPARAAGLLRALLYFRRLCNTQQLEPEMARKTPLCMSSYKYLFNATRLPTSPSDTAKIYDPETHNHIVVVRKNKFYEVPVVDEKGEWLSEKELEVLFKQVVDAAGSEADPHPVGALTAADRDTWTQARTNLIQHDAQNEKLLERIESAIIVVSLDSNSPYTREEHSWGLWVGDGKDRWFDKHQLIVFENGKSGFNGEHSCMDGTPTSRLNDWLLRSLDHGKIDLGSSTPRSASALPKITPLAFNLPESVKSAISSSISAHESTMSKHDLAVLEYAGYGKDQIKQYKTSPDSYAQLVMGLAYYKMEGKVAPTYESAQTRKYKLGRTEVIRSTSPEALEWYKAMEDPKRSSTECVELFRKAAAKHIKLAGEAADGRGVDRHLFGLKKVLKEGENLPALYQDPTFAQSGNWILSTSQLSSEYFAGWGYGEVVDEGYGLAYAVNNRTLRFTITSMNRGKHNNVHAFRHYLEQACNEVREMMEKGGAVPSADKAKL</v>
          </cell>
        </row>
        <row r="733">
          <cell r="L733">
            <v>6.7100000000000001E-6</v>
          </cell>
          <cell r="M733" t="str">
            <v>MEADLSRPPPASSSSKRRPPQPFRRPTSAQTYTGTQLEQSRGKGWDKWREWDELATDLGCDWVVEGDMEAFGKALSEPPADDQPERIIAASDWAPVKEQKRRRGPKKRKDVVREGWAYHISRWPLLILIFTIIFLEFVGYLFVRQCVNVIEFFAGWRGERGRLRLALRNAKTYEEWKQRALALDSFLGLSHWKSSPPNAYYDSTLIRRVLRSLRDLRSRDDAEGVCAVLHACVRNNFAGVESFRLYSESYYGTKELVQEYIDEVSRSLEYIRQAPPSLLPVEEKADFFRSVAKNLGASALCLSGGASFGYYHFGVIRALLDQNLLPRVITGTSAGAIIAAFCCTRTDSELRQLLTPTLADRITACEEPFRVWAKRAWKTGARFDTVQWARKASFFTMGNMTFKEAFERTGRILNVSVIPADTHSPTKLLNYLTAPDCVIYSAVIASAAVPGIINPVVLMTKGKDGKLRPHDFSQLHKDGSLRVDIPLQDLHLLYNVNFSVVSQVNPHIHLFNFASRGSPGRPVSHRRGRGWRGGWFLSAAEHYLKIEMLKWFRVIRDLELLPELGNQNWSNVFLQKFEGSVTIWPKSRIADWPRILTDPDRNELARMIRVGQQVTWPKVKMIENRLKIERQIDLGRTEVRCAFNDSDATSHSLAPPTLSRQASSGEIMTSARPRATNDRSSPEENGRGSRRNFRAVDMEASSSSGGDPVSTSNGGEETPAKRRQAILARLGLKGVAGKGSRDLYGGTVEGGGEEKYTDGESDWTSGGEGTSYAGGERGSSLGKVRKRRASMSSFGRRPRRDTLSSDEDPWH</v>
          </cell>
        </row>
        <row r="734">
          <cell r="L734">
            <v>1.61E-6</v>
          </cell>
          <cell r="M734" t="str">
            <v>MSSDNAAIKDESRQDMTRPLPEYFISSSHNTYLIGSQFQGQSTVEGYIRALQQGCRSVELDVWDGDDGEPAVTHGHTLTTKIPVRNVLQAIAQYAFLASPYPVILSVEVHCELDQQDKLAAILNETLGDKLVSRRLDEMEADKDVEKLPSPADLKGKFLLKAKNKFITTSNDNGFPVKLVPSGDDSSSSEQSSQSSSDGDFKNSKFYRAIRQFRSSDSSSTRPSILRSHSSRSSFGATPVPRAASPGVSPSRITENELSVSPPAMGAPLLSPPALPTKPKDMAMSQALANLLVYTIGVKARGFNKKEKYAATHVISLGESRLTKMLRDEAARQDFVAHNRGHLTRAYPRGSRLTSSNFAPHHMWAAGVQLVALNWQTFDVGMELNLAMFARAGRCGYVLKPDFLRKKGEEKDKIAALRSEKYRLEVEVISAQQLPRPRGSGTDVEPMNLDPFVEVSLFVPGVVTPQKRRTPVVLGNAFNPTFRSHSSSTGTTASASRFSFTFSSHPSPGMLDLVFVRFEVLNAKGNPKAAMEEGKGDPVGAYTIGVGALMPGYRHLPLYDSMGDQHLYSTLFIRSKVVRTGESS</v>
          </cell>
        </row>
        <row r="735">
          <cell r="L735">
            <v>3.3599999999999997E-5</v>
          </cell>
          <cell r="M735" t="str">
            <v>MATFANPETRFDLFGGAEELPPSLRPRTSARSTSPSSSSTGTPASSSDSEEAETRATTPGVDEGKPAWVLPGEQWAPRTIEPAMDGSDFLWQMTEEPHRTRRKAILKAHPEITKLMGHEPLTKWVVLFVTLVQFSTAFYLRNTPFFSWKFWILAYLIGGTANQNTFLAVHEITHNLAFRGVRANRLFAIFANLPIGVPFAMMFKKYHIEHHKFLGEDGMDTDLPSRLELLVLKTVLGKTFFCTFQIFFYALRPGFIRYQAPTRWIALNMVVQLSFNALVVKFLGWYSMLYFLLSSHMAGSLHPCAGHFIAEHYLFDGHDQETWSYYGPLNILCYNVGLHQEHHDFPSVPWTRLWKLHDIAKEFYDPLPAHTSWPGVTWRFITDPQVGMWSRVKRKGKGDPRGNDGGGGVELVANAGGLKDE</v>
          </cell>
        </row>
        <row r="736">
          <cell r="L736">
            <v>1.48E-6</v>
          </cell>
          <cell r="M736" t="str">
            <v>MCFAREGVRVGRKAARYARKGGRGGEGRKRAEEGLVEARGCLEQARDLFHFLGETSKEAIALYQLGLFSTTIAEAAEHFKSAAILFAECGDEGREAMCYAELGNLFAAGEGGDPDSGIWFFKQALLLYLKLGDTLKEAHCLFSCGVLFARLPPPGPSAPSSTTSSPSLGASISSSTSQHTPNPTQSALAYLSQSAMLFRKMKDRKGEAECRYQMGKIYARVGGAREKSGLERAVKEFEEASNLFLKAGSNTDCAWTYYRLSLVMLKVRSKELALDYLAEARKLFADAKEKKAEGACLVRMAEMMRGEESKESSVPGWKEEEEAVVADKYLEEAATLMPSSTFDRLTRSHSRSSAHVGRRGTIRLSASSPQLSSASPSHSRPPPRLRTASSPDELEVVREEDEEDEPDEGEEGVSLARQGSEGGLGLGGAGRGGEAWWAVKDDAGIGGGETDARVEKGKGKERERRRSRKASAGGSA</v>
          </cell>
        </row>
        <row r="737">
          <cell r="L737">
            <v>2.2099999999999998E-5</v>
          </cell>
          <cell r="M737" t="str">
            <v>MPGVRHYLDLHHLRRLDEYAYSAVDKSPVSQYIMRHWWTWTASFAPPWLAPNAITVIGFCAILLNTATVALVAGDLRGSENGWVWASCAAGLFFYQTMDNIDGKQARRTGTSSPMGELFDHGLDTLNCPLGAVIQASALALGPSPLALLCILVPCWSMYVSTWEEYHTGTLYLGFVSGPVEGILLAVLILTWTGIKGSSWWLLTVSEALGDVAVLPTSWRMNQLAVAFFTLAFVATQLPLCLRNVHSQLTSPPRRSLTRPGRHSTTLNPPSPAEAFQQLFPIVGFSVLTVMWVLSPQSVMLQGGGKLVEFALVVCYLFGQLSSKIILAHLTKGLFPFSWPLLIPLAIPAIAVNTPYLGLPSLLPPTLETLYLHLLLALSLLSYTLSAHAVLSSFCGYLGISCLTIPFPNKAVEGWVPLPTVKLHQSPRPPSMGEYGAQEEEETYPPASAPGRAPLALDRVRRWLDSAASSSSRGDGSSLGVNGDAGGGGRKRSNTSEREREVGLGGGAASAAAPSPLGAGGAAGAAGQAARIAGSPRKGGRA</v>
          </cell>
        </row>
        <row r="738">
          <cell r="L738">
            <v>1.93E-4</v>
          </cell>
          <cell r="M738" t="str">
            <v>MATASSPAPPPPHSVLSFPILYLSGLPSSVADEEIVEALKDCLRLRLFLQRDEGDPSAPLSGKIEFETLDKAERAYATCNNQRLSSGHTLLLSLSPPSSSSDPEPQATPRIIKHLPSPFSASHLFTLCRPFGPLYSATLLLAPFSGGAPRFKGQALVTFYDEHDAEEMQRALHFTEVGGQSVAVQVWDAKRAAGGRGRASLGATPSPGLSPNEKVSRWAATQSQQETPSKFSRYAGLASTPSTPSAPMRRDVSGASASSTASRWSSEAGEVGQGGQGATAGPGPTGSDPRNLFIKNLDPSLPASSLHALFSPFGVLTSTSLALDPLTNRSKGFGFVAFERAEDAERALREVDGRVVEGRRVVVSVLERREVRRERLGREFAAREGKKEEKGVEEVRKGMEDLSTGPTTPSSSPPRTFKPVSPFFPSDAPSTPPQPQPQPQAESHEESEHDRLVRAVGEVLPDVAQKKREEVVRLIEGLPKKDRKMCLFNSEVLRVKVADAMGILEDEGEEAPTPTNDSPATAPATLPALALLPCSQILPLLPALSLYPSPSDLSQTHAFMDSLAGKPVSEVKQRLGEKVFRVVKELARERGVKGAPRITITLLDSEPDLRALAVVALHYREVLAEKVVGVAQKLAGE</v>
          </cell>
        </row>
        <row r="739">
          <cell r="L739">
            <v>1.06E-4</v>
          </cell>
          <cell r="M739" t="str">
            <v>MLVARLPTGSPLVRTLVARRSLASFTPTNSLSSVHSTRADQMPPANPPEWHDWRMGVPSSTPTDSPMLRNQGKLPRLPVVPLDETLARLRRSCEPLAKDERQLREVEKKIEAFGRQGGVGRKLQDLLEKKREEKGMRNWLAKDWDEQAYMAYRDSIIINVSYYFGFDRLPQAPPSTPNPPAADPAYVAASIAKTALEFRRLIATGLLEPELVGRNKEDGELCMESYKWAFNACRVPASPSDYAVKIAETDPEAQHFVVVKRNRFYSVPIVDAAGQEFSVEGFRKAIQEVIDQAEKGGDAAPPVGVLTGINRDRWAEAHGHLSSNPANVKTLRSIHQSAFVICLDEAEPSSKAPEENVDFSWRLWTGGEEAGNRWWDKPLQWMVYRNGEAGFVGEHSCMDGTPTARLNDFLTKRLLTNEPFPHSSSSTSSTPSPTTLPFELDSTALSHIGQAREEHQKHIEPYALHYLSYERYGKEGIKKMKASPDGWVQMLFQIAYYLTFKKPCGTYEAAQTRRYQLGRTETVRILTPESLAFVKSLVDSPSSTSASDKVSLFRAALAQHGKDMKLASAGMGIDRHLFGLKMLAATKLGEQEKKEVMEGDGLFADPLVKESGTWRMSTSQIYIRHSPAYGWGPVVDGGLGLPYMIHPESLQLTVSCQKTVPGDLYIKNFAKAADLLMDLFEQAERDGQGKAKA</v>
          </cell>
        </row>
        <row r="740">
          <cell r="L740">
            <v>1.7399999999999999E-5</v>
          </cell>
          <cell r="M740" t="str">
            <v>MAGRKRSNSVKEALKQLEPTSPPGATTNKPAWTQPTGPLAWFVKPKKTGQLVAVVVAIWAAIERFAPTRQNPLTPFLFISYPLAREPGDEGQRYGKGPWDLAFLAFYIVVFSFLRQSITEFFIRPFAMRLGLKTEGKITRFMEQAYAVVYFSASGAYGLYVMQRQESWWYRTEHFWLEYPHWRMDGALKSYYLLQFSYWLQQMIVLVLGSVAIPLARQRSPANIPAAPRSLEKPRSDFMELVIHHIVTLWLVGWSYMINLTMIGTAIFVSMDLPDICLAVSKCLNYLDLQRTSEVSFVFFLVVCYMRHYLNLRILWSVWNEYDLIPEQWRSWTSPKGWWVFYGFGSGAIPAWMKYQIFAPILALQLVNTFWSYLIWRILFRMISGHKAADVREEGEDEEEEEQVQAVKPESKKKR</v>
          </cell>
        </row>
        <row r="741">
          <cell r="L741">
            <v>1.4100000000000001E-4</v>
          </cell>
          <cell r="M741" t="str">
            <v>MAPAASNTVMDAIRSHVLTVETAKTLVFWTLVCRHFVRIVRHLRARGLLTAAREAYLATVQRGFGLMMLLPSMRNKVAGELDKVTLELEEKLAPKHPDAPSFRSLPDKGLSAEDVSTALTKMSELPNTKWENGRVSGAVYHGGKDMGEIWKEAFGKFEVANPLHADVFPGVRQMDAEIVSMCLSLYNSPLPASTIDEYGGAGTTTSGGTESILMACKAYRDRARAEYGITEPEMIVPISAHAAFDKAARYFNIKIHHIPVDPKTRKVQIKKVRRAINPNTILLVGSAPNFPDGAIDDIQALSDLAVKYRLGLHVDCCLGSFLVPFLERAGYQTVPFDFRVPGVTSISCDVHKYAMAPKGASVIMYRSKALRKYQYEVITTWPGGVYATPSMAGSRPGAILAGAWASLVHMGLDGYTASCHSIVGAAKRIVHGIRKDFPELYVLGDPLVSVVAFGSKTEGQGNGLGKVPIYEVGDRMSKMGWHLNALQNPPALHIACTRLTVPVVDDLLRDLRAAVDEVQAMEEAGKGSMVMLYGLGSSSAVGAGLVGEMASRYMDVLYA</v>
          </cell>
        </row>
        <row r="742">
          <cell r="L742">
            <v>2.6800000000000001E-4</v>
          </cell>
          <cell r="M742" t="str">
            <v>MAGLLSYVDFSQKSFWVSFASIIFNPLAWNIVARQEYRNKVLTKLAGGNRYAACYGLAVAIFTAGIFRDHLYKNALGDQPSHPFLHYTEFKILAAILFLTGSTLVVTSTWALGITGTFLGDYCGILMDHKVESFPFNVTSQPMYLGSTLNFLAIALWYESPAGLLLTLHVYIVYQIALSYEDPFTVAIYAKREQDRAKGKGKAIEDAEGSSTAVQGHKEL</v>
          </cell>
        </row>
        <row r="743">
          <cell r="L743">
            <v>2.7500000000000002E-4</v>
          </cell>
          <cell r="M743" t="str">
            <v>MRQRRVRNNGPIGKTPDGQLFKIPQTHNVLSGLFDPRLPKSDIDLLTLFLLGMQVVLFAWFSRTSSRIFFGLYFAFWRLAYDAGLGYVLTKQSKIRWIVKTVQRHGWFDDKRRPAIARWVRSELKKKMGKDYDFDAVPLEYNVWILFRHSVDVILLNDFLSYVLFSLSYLTIAGPPGHSIFFHFLRWTGGITLLLFNLWVKTDAHRIVKDFAWYWGDAFFLSLESLVFDGVFEFAPHPMYSVGYAGYYGLSLIVASPVVLFVSLAAHACQFGFLLWFENPHIARTYGQRRPVAARTPLHPMASGQVSGADTPIDGTTTSPFEEDKDGLATPPTMNGRLRAASTTSFPGSTFSKEPEEPVSRHDLDNKYFHQDLMIFKNWDPFRARDLASMLVLIYGLVPALLPSLPRSIRLTLLFFHALAWRLFHSFGLGVALQKQGEGKWLVRHFIKHYHYEKEGDAIQDTFTNWKSIYNLSLCMTYASYIALAWGCYTIPENWTVGTVVVRHTFGLLLIALHIWCATESFEVLGPFGWFYGDFFIDEYPHELYYTGIFRFLNNPERSMGGAAFFGLCLIAGSKLLLAQAVIAVAAHWWFLSKVENPHMRRLYGNTLRKDAGVTKTIRSAIRRVSTHETAAKTGKDFIERLQKNVREVQGTVEKVFEETADAVEEFLNKSAPAVKGYVEDTKILLQQSSERFVISRVATDLDSYDASLYSLSLDPSAFPPLVPHASTSSAPSLRYHLGEPIGVKWTAPANHSRRDWIGVYRLDANKSRLITKVSSQGKWLGVFDEEWQGDKYKGVGDGEPPEHGELKPEQREGHVVFSGKKLPWRVGRYEFRYHHDGKHSVMAVSSPFEVYVDKPADADDPFEIHHALTHVVSKTLSLDPETVPQSAEDLVEKARLARSRQATAALEASTTAALPADKGKGKQPAVEVPPSESPASRSVILSDPDDFVLYSTDEASHIAYAIKCAFDVELDKEVVLAAANIGKLAARIKEARKVLGMKPGEGGTGMKADLKEG</v>
          </cell>
        </row>
        <row r="744">
          <cell r="L744">
            <v>2.41E-5</v>
          </cell>
          <cell r="M744" t="str">
            <v>MSNYESKLIKCTLPSEGVLQVTLARPPVNAYNSELSAELQRHFEQASSDPDVRCVVLTSDLDKGFTAGLDLFATNLLPEADDPARAALALRQHIIFLQQAVSSIQNCDKPVVAAVHGICFGAGVDLFSACDVRLCAEGTVFSIKEVDIGLAADIGSLQRLPRVIGNASLLYELALTARNFGPPEAEKLGLVSRVVSGGKKGVQEAAMELAKVIASKSPIATLSTKHLLNYSREHTVEEGLRYTQAWNMAMVQASDVPASFQAFTQKKPATYAPLPGPAKL</v>
          </cell>
        </row>
        <row r="745">
          <cell r="L745">
            <v>2.6100000000000001E-5</v>
          </cell>
          <cell r="M745" t="str">
            <v>MLRSQPQKQLRRCFSSSAASLAGHTGSVESRAVVFSEHGDPTRVLRAHRYRLPKLDKGQVRLRFELGSINPADINVIQGVYPSKPAVRDDIGPEPVSIMGNEGVATVEGFEEDGNVEQKLKVGDRVVMGAPQLGTWQSHANMPFTSLIPLPASHPLSLRQAATLAINPPTAWRMLSDFVPLNPEDPNALTKQGGKKQWVIQNGANSAVGVAVIQLAKAWGVGTINLVRSRPSIDELKSHLESLGADHVLTYDEFLSRENNTRSKIKEWIGKDGEMRLALNCVGGKETAEMCKLLSLDGKLVTYGGMAKTALALPPSLFIFRKLTSTGFWLSNWVQTHPKERQTMMQSLAALVSSGKLKEPETEVVELKGTDEEVTRQLSEVMKKMEEGRGKKTLLHWKDE</v>
          </cell>
        </row>
        <row r="746">
          <cell r="L746">
            <v>3.8900000000000002E-4</v>
          </cell>
          <cell r="M746" t="str">
            <v>MAEQLRFDKKTVVITGAGGGLGRAYSLFFASRGANVVVNDLSRENAQKVVDEIKAMNGGRAVANTDSVTEGKKIIEQAMNEFGSVDILINNAGILRDKSFKSMTDKEWDIIHDVHVKGAYACTKAAWPIMRKQKFGRIINTASAAGIYGNFGQANYSAAKMGLVGFAKTLAREGAKYNIHANAIAPVAASQMTETVMPPEMLANLSPEMIVPLVAYLCHDQTETNGQVFEAGAGWYGKLRWERTKGHVFKTDSSFTPSAVKAKWDTINDFTDADHPENITDADYLGFLEKAKSMPTNESNDDVRFEGKTVLITGAGAGLGRSYAHVFAKGGANVVVNDMSKDNAEKVVKEIKDAGGKAVAVVESTLEGEKLVKAALDAFGSIHTIICNAGILRDKSFAAMTDAEWDAVYSTHLKGTYAVCKAAWPHFQKQKYGRIVTTSSAVGVHGNFGQANYSTAKSAIIGLTRTLAIEGKKYGILANILVPNAGTAMTATIWPQEMVQAFSPDFVAPVVGYLGSEANQDTMGLYEVSAGWVASIRWQRTAGHAFPVNQKVTPEDIVGAWDKITRFDENATNPNSTAESLESIISNFGNEDEGASSSGGEDYTDPEDSELVAKAKKEAHSSGEYTYTERDIALYNLGIGATEKDLDLVFEGDENFQACPSYGVIPQFATSSGLSLDWLPNFSPMMLLHGEQYLSIKKQIPTSGTLVSESKLAEVLDKGKAAAVTTVTTTKDAATGDVVFENHSTVFIRQAGGFGGRKTGKDRGAATALNKPPSRKPDAVVEEKTLPQQAAIYRLSGDYNPLHVDPNFAKVGGFDQPILHGLCSFGISAKHIFRKYGAFSDIKVRFAGVLFPGETLVTEMWKEGDKVVFVTKCKERGTVVLSSAAATLAQ</v>
          </cell>
        </row>
        <row r="747">
          <cell r="L747">
            <v>1.26E-4</v>
          </cell>
          <cell r="M747" t="str">
            <v>MLPALRATSMRTALPRFPRQSVVRWQSSAAAGPGEYTSILVSQPAPGVSQITLNRPKALNALNSTLFHELNAALRTLSSDDSTGCVVLTGSDKAFAAGADIKEMKDKQFAEVYKGDFLAHWTELSGFRKPIVAAVSGYALGGGCELAMMCDIILAAPNAVFGQPEINLGVIPGAGGTQRLTHALGKSRAMEIVLTGKNFSAAEAAEWGLVSRVVQEGAVVDEAVKVAGKIAGKGMLAVQAAKEGVNAAYEMSLTNGLHFERRLFHQLFATNDQKIGMNAFANKEKAKWTNS</v>
          </cell>
        </row>
        <row r="748">
          <cell r="L748">
            <v>8.4800000000000001E-5</v>
          </cell>
          <cell r="M748" t="str">
            <v>MKPTSTPEGCPHPLPARAMAFTVTVKPRSTKPSKRFPLTVQLDQDPATVGALKSAIASKVKLDVHRQRITTPDKKLLDDDAKPLGEFGVKSGDTLEIKDLGPQIAWKTVFLTEYFGPLFIHPAFYFGSKLFYGKTFEHSRMQKVALVLILAHYAKRELETLFVHRFSSATMPWFNIVKNSGHYWGLSGILLAAPLYGPWNGAARLIGTSRDSESWIYGWAALWAYAELSNLITHLNLASLRPKGTKVRQIPKGYGFNTISCGNYFFETIAWCAFTGLTLNWASALFTAVAVAQMYVWAVKKHRRYRKEFGSAYPRNRKAMFPFIA</v>
          </cell>
        </row>
        <row r="749">
          <cell r="L749">
            <v>4.6999999999999997E-5</v>
          </cell>
          <cell r="M749" t="str">
            <v>MLPARVARPAARAPLACSCTRPAHLPRPAASRPTTPRAGLATRTTRPRTTPQASGGLLKGQEGRDGARQQWRQPVRARHLATEAPTQSPSGPTAAYDREVASGAIQNDEHQRSIVAILQDMYDQLEAYTPPPIGPLPLPIQPSFWDRLMRSRLFADMADELHQANTAVIPLPPPPPGLPKGLYLFGSVGCGKSFLMDLFYANLPPKYRGTGDGKSKFGSRRVHFHQFMMDVHKKGHRIKMEHGVSQDWVVMAAREIAEETRVLCFDEFQVTDIADAMILRRLMEALHAHGVVCVMTSNRAPDDLYKNGIQREQFLPCIELIKNSFTVHCLDSEIDYRKRPRELSRVYFHPINGENLAEFDKLFESTCHAIDPGDAVVADRLLSVWGRPVPIPLSTSHVAQFGFYDLCGAPHSAADYLEITKTFGTIFLKDVPQLGLETKDQARRFILFVDAAYEARTKLFVLSDPPIASVFSDERRATGEITPHMRAMMDDLGLSADVVGASSIFTGDEEVFAFARAVSRITEMGSVQWARQHAVNLHGQGLKEEQVRNEGEQVATA</v>
          </cell>
        </row>
        <row r="750">
          <cell r="L750">
            <v>1.36E-4</v>
          </cell>
          <cell r="M750" t="str">
            <v>MYSLRALQLALRLTGRLYSTTPPPHPLVASLRASLKQSMLARTPDRTAVIKSILADIQTAAHAASTAPSPLKTLASAITKRLDAAQTFRSSTPPRTDLAEQYEREAEVLREFVPSKGAQLSREELDKVVKELFEENEIKKAVGKDVGRIISLVKERVGERAESKDVAEAVRTMELP</v>
          </cell>
        </row>
        <row r="751">
          <cell r="L751">
            <v>4.4400000000000002E-5</v>
          </cell>
          <cell r="M751" t="str">
            <v>MPMLLPQTATAPNNASASGPPPSTPPDSLSPPPGDLAERTVEAAGVDKPTGLRGLVQSALDSNPYFSAGFGLMALGVGAQVLRRSAVHAATLAQRRLLVSLEISSKDPSYLWVLQWMSAQSARQAQLAKKPMRGIEGLASRIRSHELAVETKYEQRKDGSSTAEFSLVPGPGTHFFRYKDAWFQVKRERATNMLDLNSGTPWETVHLTTLSRDRDLFPLLLSEARQLAQQAQVGRTVIYTAWGAEWRPFGRPREKRLLESVVLDKGVKERVVDDVRAFMGRGKWYSERGIPYRRGYLLYGPPGSGKSSFIQALAGSLDYNICVLNLSERGLTDDKLNHLLANAPERSIMLLEDIDAAFSQRQQSGEAGFSANVTFSGLLNALDGVASSTSQRILFLTTNHIEKLDPALIRPGRVDLKEIIDDATPYQASELFTRFYHDEADLSEDRFVELRDRLVQDVEAALKEGSRVSMAALQGHFIRNSAKEAVDGWPELRRMAEMDAALRTSAAGQPHVRFASSP</v>
          </cell>
        </row>
        <row r="752">
          <cell r="L752">
            <v>4.2200000000000003E-6</v>
          </cell>
          <cell r="M752" t="str">
            <v>MGNAASTPAPQSTLSEKHNSTTRVSSPSSAADLLSQLSLRGSAASRASAKVTSENLAAWEGDFASSPKHRLASTVLSKAALTDSLVRRDAQRNTQQIFNVKVNEGGLPITNQKSSGRCWLFSATNLLRIALARKLDLDDFQFSQSYLFFWDSLSKANYFLEQMLDLADSPLDDRVVQHLMNMPENDGGQWSMLDSLITTFGLVPQSVYPESFNSSNTGKLDALLTSKLREYALELRDLHSAAMRTLSDLADGKSYAEKKVLAAQSARKKKEEQMSEVYRILAIALGQPPKPDDSFVWEYYSKKDKKYHRVETTPKKLYGSVGVDTSKVLSLVNDPRHEYETLLSVDRLGNVWGGAPVTYVNVDLDVLKKTAIRLLRDDTPVWFGCDVGKFSSSSLGIMSTKLWDLDEGFGTSLKMSKAQRLETGDSAMTHAMLITAVHIDEKSGKPTRWRIENSWGPDVGEKGCVRRPRSHVFPLWADERRGETATSSWTTSGSPSTSTKSAPTASTSTRSWSTYSTRARRPSCLPGCVLAFPAALLVC</v>
          </cell>
        </row>
        <row r="753">
          <cell r="L753">
            <v>4.5300000000000003E-5</v>
          </cell>
          <cell r="M753" t="str">
            <v>MASIKLSPALKALIAAPHAHGGPVAARSAADIQATLHRLAASARENGVGKKAWLTLGSAALVTLNSPETLCALYCFATKDASGDSRVKTAAEYAAVMREAGLKTISFSGIPRAINNLGALRECLEPEVASLLSSEPTRQPTPTNLPNILSSAKSLWNSIYDPHSTKLLHKLSQSHPDLPVHILSSHYGPLLADPFGPPPSGHAKVGRILTSVVAIACLRAQGGVGPQVTSHVFGLRKAGEKGSGAELEEKVEGGEWLTTEDGAKWVIEQVDALVQLVQGPTFARAKL</v>
          </cell>
        </row>
        <row r="754">
          <cell r="L754">
            <v>1.8899999999999999E-6</v>
          </cell>
          <cell r="M754" t="str">
            <v>MDAAASFVRFALEHPLRTALLALPAFLLGLLVKNAYKVFLAPHFSSLRSVPGPRPDHPLWGNLQSLIDEEPGKAHARWTEEFGGAVRYRGLLGGERLILTNPAALNHVLTSHTYDYAKPDEVRGDLAMVLGKGLVFAEGETHRRQRRLMNSAFAPSNLKAMTLRDVWKGMVEAGKVDSKAWKNDEAAAAYQASKPESEAVIEVSDWLTRLTLDALGKAGFGYDFQALSLKSDALAQAFASLFSPRDAPGKPHPSQILINNIIGACLHALPILKLAEYIPDERLKSIKQALNTLEVESRKIVQAKMEKADQEDALPKKDLLSILLSTKAKDTMSPEEVRGQLTTFLFAGHETISNSLSWVLWEFACHPDKQARLRAEIRAARKLALQNGRDELNSDELSGLEYLDAVTREILRLEPPLSSTPRVAQKNDIIPLSVPVKSATDPSQTIDHIVVRKGQSISIGVYAANRDKSIFGDDADDFRPERWLDNKIETKVGGWSGLMTFLAGPRACIGYKFALLEFKAVLSVLVDAFEFDRRDADIQIEHRAQVITRPFVVNEMELGTRMPLKIRLAKADETDEV</v>
          </cell>
        </row>
        <row r="755">
          <cell r="L755">
            <v>9.4299999999999995E-6</v>
          </cell>
          <cell r="M755" t="str">
            <v>MATSTTSDPLPSRTLPSHSAYPSDASPAAPFVRHDAYEAAQTSKGEVVREDLKGKGKGKERAIDLRGFAAGTASGMTKLVVGHPFDVIKVRLQCSPPGTYGGPWECLKTTIRAEGPRALYKGATPPAIGWTLSDSMLMGSLHQYRLLIARFESGWRSGWRDDGAGLGKDGLSKGLQLSLGGHFVAGLLAGQTVCVVACPTEHLKARLQMQTTGPRLYTGPIDCAKKIVDVRGVRGLWHGFGATLMFRSWMGMMFFSYEVILRAFRKHVPDMKPGTANFLAGGLASNTFWMGSFPFDAVKNRLMTDSLTNPRYPTWMSCARQIYAEGGAKAFYRGFVPCILRAFPTNASALLVWESTMRFISAEKLATSD</v>
          </cell>
        </row>
        <row r="756">
          <cell r="L756">
            <v>3.6199999999999999E-5</v>
          </cell>
          <cell r="M756" t="str">
            <v>MGFRGGRAALRSAVTRLESRTARPQTPTLPLALPHPRHSSSTPQPLSHPHGHHAAFQSHTTTKAYGQPLPSTHPHLLAPGELTPGISAKEYEQRRRKLMDRLEDNAVVVIAGGQIQYMTQNIFYRFRQRSNFWYLTGFEEPDSALILEKDSSARGHKMTLFCRPKDAYEELWNGARTGLEGVMEVFGADEACDSSRFGHRLQQILSHNARGPVYIDLPSHSLSTFSRTRPRSPSCSFLSYLSLAGKDPGRDEVDEVMKALEKRDVRSAEKEVEKLRLIKSEAEVRVMRRAADISADAHAKVMRFTRPGLPESSLVAHFSYHTSLSGSPRLAYVPVCASGAQALTIHYIENNRPVKEGEMLLIDAGCEWGGYASDITRTFPASGTFSTPQAHLYEAVLRVVRACTKRCTSSTSWTFEDLHRYSVDLTRTELRDLGFEMRAGELERVLYPHFVGHPIGVDLHDTRSYGRDERLQEGMVVTVEPGITVPPLAHFPKHFHNLTVRIEDEVLVRKDDCVVLSVDAPKELVDVEACCQGFLEGVRGEKASQG</v>
          </cell>
        </row>
        <row r="757">
          <cell r="L757">
            <v>5.6599999999999999E-4</v>
          </cell>
          <cell r="M757" t="str">
            <v>MLTRCLARTAIAAIRPALARAPVQLARVAGAVQSPRAFSTSLARFSNESLSAKLAEEIKFEKDSNDPYAEPEFLTNFKEEGVWKVEDADGADEIALTRTFGGENIRIIFSISDLDADADIPADAYDEETGADAGSGGLGDEAAGNAPGVPIETSITITKQAGGAVTIDAVAQDGMFTINNISFYPDADVALGMSSEDDWKRQGLYMGPAFDNLDEGVQTEFEEYLEERGINSSLALLIPDLAEWKEQKEYVRWLEGIKGFLQK</v>
          </cell>
        </row>
        <row r="758">
          <cell r="L758">
            <v>6.7299999999999999E-6</v>
          </cell>
          <cell r="M758" t="str">
            <v>MVLHSESSHTFPIPFSYLVQAHNLRYPSPYGKHILSSDVISRSFNPSTNVLKTTKLILKRGKVPRWAPRVIQRIDKTWVLEETEIEMGLVGPDGGLLPADGGPDAGGMKRELRTRSRNIDRTEFMEVFEWQVFREKKGDPFSTEVTTLSRVTSEFGFWPLSQRIEKYGLSRLPRSIEGSRLGLQLIAELLLRPSTSSTLLSSGPLAPFHFEPVPSQLSLAVRAKLDEARSAWLEGEQARRREAGVAGAEFDAEEEPRRLRLWRERWRAAVQRGRRRFRERVCVVTGFLCDEPGTVEGVAGPGEGTV</v>
          </cell>
        </row>
        <row r="759">
          <cell r="L759">
            <v>6.8199999999999999E-4</v>
          </cell>
          <cell r="M759" t="str">
            <v>MAAQPQFAAPFPPTVPVAVDPTYSSSLPGFLAPVGNLLDRLDAARDRLNLPDPGKHEDLGREVKLTHLTNYTFDGARADLAKTLSQVPAFQVTHSFAAGSQGGPMGGINPGTYNFGAVYATPKTFMQGMVDNEGSVTGRFNYGWSPKNTTKMSVQLAASAAAPSMFSLEHDRVGKDYTLSVKAYNPSPADLTGSYIAAYLQSITPHFAVGVETLYQRPTPDMEDCSLGYMAKWHNVKKDEAGNQLKDSWIATAQVMSQGIWQATYWKKLADRVDAGVDLVCIPAMNPRERKAVATAGVKYDFRTATFRGQVDSTGKVSALLEQRLSPAFALMLAGEMDHVKQTSKWGVGVSLESSSEDAMAYAMNHSAEAAIPPPL</v>
          </cell>
        </row>
        <row r="760">
          <cell r="L760">
            <v>5.6200000000000004E-6</v>
          </cell>
          <cell r="M760" t="str">
            <v>MGWFSSSSSSDSASNSGAAPDRSQRSQCWESRDAYFACLDKNGVQVPGQEGEACKKENNEYKGKCAGSWVDYFNKRRVLQLRQDLMERRAAEQVASASK</v>
          </cell>
        </row>
        <row r="761">
          <cell r="L761">
            <v>4.3300000000000002E-5</v>
          </cell>
          <cell r="M761" t="str">
            <v>MPPSAQTKKLLLDGSLFILSQVAFYYAFKVVMNQMDPQKSKRKESKAKSKEALGKLGVDLSTLELSEHEEIIAGEVVAPEDIHVTFSDVGGLDPIISQLREAVIFPLCYPQLFESSAGLFGAPKGVLLYGPPGCGKTMLAKALARESGATFINMHVSTLTDKWQVFFNKCDQLEADKRPSYRFGESNKLVAALFSLARKLQPSIIFIDEIDSFLRERSRADHEVTGMMKAEFMSMWDGLTTTNDTRILVLGATNRPNDIDSAILRRMPKRFSIKLPDASQRRNILQLMLKDIKLDNGFDLEGLVRKTDGLSGSDLKEACRNAAMVPVREYMRQNLGTGGQIDVEKVKAGKFNIRPLRLSDFFVSDYAQTGTGGAMEQEGLD</v>
          </cell>
        </row>
        <row r="762">
          <cell r="L762">
            <v>1.9199999999999999E-5</v>
          </cell>
          <cell r="M762" t="str">
            <v>MAAALATTASHPEHPPVVDQRSGMPGSLSPQTAVSAVARPTPPPTYVLSWTPNAPWRHIPLPPASAFIAGALAGAASRTVVSPLERLKILLQVQGASAQYKGVWHGLTKMWREEGFKGYMRGNGINVLRIAPYSAVQFSSYELFKSALRGEDGSMDTPRRLTAGSLAGICSVVSTYPLDLVRSRLSVESASLGMKEGRTDGRSTGIVRMTLKVMREEGGVKALYRGLVPTSAGVAPYVAFNFASYELLKIQLMDHTSDHHEPGTFAKLLCGGVAGAVSQTLTYPADLLRRRMQMVGLKSQALGYEYTGAWNAVFSIIRQDGIKGLYRGLWPNLLKCAPSIGVSFAVYEWTKETLDDYFDDEHDEAADSSEA</v>
          </cell>
        </row>
        <row r="763">
          <cell r="L763">
            <v>1.01E-7</v>
          </cell>
          <cell r="M763" t="str">
            <v>MPRPRLQPLLRPLFTSPLPSSFLPKPHLLPRPRPLTSSAAQQVRYRRFGDPPNRGESPAYPPRDAEPPLRDVNPNDPLGIFDVARRRRQVPVYEQPRQRSSYGGRRQGFSFHNVQTVLRSRMFLVLLGGAGGYYVFHLEKVPETGRWRFMDVSPSMEKQMGEQAFQETMGEFGRKVLPDYHPQARFVQGVVQRIIRANGLEDKVGGPGWKTYVVKDDSTKNAFVLPNGTIFVFTGILPVAADADGLACVLGHEIAHQVARHSAERMSGMKVFYALALLLSSFGIDMGLSQVLLQFVYSLPNSRKNETEADLIGLRLANQACFDPRAAEALWKRMSAAEDSPGVDMSFLSTHPSSKHRIENVRGWAEDVVKERPSECGPLRDQVEPFQRFSRARW</v>
          </cell>
        </row>
        <row r="764">
          <cell r="L764">
            <v>6.4399999999999993E-5</v>
          </cell>
          <cell r="M764" t="str">
            <v>MASLTRSGPTTTLRTALRQPNRAYAVPSFAPASASPFAVFDRQLKRAQRDRAARNVERSRLTDYVKDDVAQGMVDRLLDITRRYPVVLDVGSGPGYLAKHLDPEITQKVVMVDSSKEMLYRDKDVETEVPVERIHLDEEQLSSHFDENSYDCVMSCLSMHWINDLPGTLIQIKRTLRPDGVFIGSMFGGDTLFELRTALQLAEVEREGGISPRVSPMTDSQSVTSLLNRAGFSLSTVDVDEIQIAYPSIFELIDDLKWMGEGNAVVNRRKRLDPETLLAAGEIYKELHGLEDGSIPATFQIMHMIGWKPDPSQPKPATRGSGTTNLADVIGDEGHKPLGDS</v>
          </cell>
        </row>
        <row r="765">
          <cell r="L765">
            <v>5.84E-6</v>
          </cell>
          <cell r="M765" t="str">
            <v>MRLQSACAVTAALSSALPASFALPALSPPYQLFLRPSAPPVPIVIWHGLGDRYDAPGLQSLKADLEATEGLEGVFVHIVEVGADGPADQKATFFGSADTHVAQICAQLASLPEITDPSLNPSRMFDGLGFSQGGQLLRAVIERCNGEGLGGVKARNLVTVGSQHMGISALPPCPPGSSPFSPCRLMHLSLVRSSIYSPWAQQNIIPAQYFRDPERIDEYLAANEFLKDINNEREGDRQVEQGGRDGVVEAKPRNQTYKENLSSLNRFVMFRFSLEQTVVPPHSSHFTVPSPSASNCPRPPLPIDPSCYPTPLPYSDLPLYAEDYIGLRKLNKRGAVVLNVCEGPHMDIDEECWRKITRWFGERGWKGEEGEALA</v>
          </cell>
        </row>
        <row r="766">
          <cell r="L766">
            <v>1.36E-4</v>
          </cell>
          <cell r="M766" t="str">
            <v>MNRSRALVATTLRSRPAPAARRTLTTSRSSSAGSARSSKAVLPATLAAALAAGGLAFALSQRNELELDAEPGKGGWTTTSGREKVGKGGIRPEVFLWGRNTHGVASTSTSNSTQIKRPTAAPALSNLILRDLALSATYGVAVDSNGDVLQWGHGYGAPEQGGVEKTLTGKNLIKVVPTEEGKVFGLSKKGEVWVWASDKLAQRAGGASLSDLPARVEESGWMWVLGKGALWGRNDGGGVEVLKVHPDVKLERGEKFTSLSAGASHLLALTSRGRSFALPLCLSANTHGQLGVRSVRLLSPPHPGSSASGELTIRLEPDERLNEMGWEKLPPPPKKLDPLLLPAVSPPTPSNPTPKSDHVPALPSPSPVASAQDEQAVTLHPDPSRHAALERSIHFCTTLHEIPSLRGVQVAQLEAGKRHSLARLGGPMEGRVLGWGMNSYGQLGLGSSLSYPCIPAPTEIPLVRSPAYSGSNRPISCKCTKLAAGGNVSYFVVETEKGVDLLASGQGQYGGLGNGMWAHATNPVRVKTVSGLREWNDRTNKVEFVGIKDVQAGEGHVAVVLDNAVSHADGSSYGRDVFVWGYNEHYQLGTGKRSNLPTPQHLSPLPYPGASPTVIAAASDKESHESSLSSGTTSPMPHKRMQLSPSLPAPTHPPPPTYSRLPRGAIVEEAITAGDGGSGVYWRVLNP</v>
          </cell>
        </row>
        <row r="767">
          <cell r="L767">
            <v>1.042E-3</v>
          </cell>
          <cell r="M767" t="str">
            <v>MDQQLIKTVNLLQDAFAQSGLSTSTIDLPQIAVVGSQSSGKSSVLENIVGRDFLPRGTGIVTRRPLVLQLINRPATPKANGDAKQEEGSKPTTDKASNPDEWAEFLHRPGEKFFDFNKVREEIVADTELKTGKNAGISPVPIGLRIFSPNVLTLTLVDLPGLTKVPVGDQPRDIEIQIRNMLLKYIQKPNSIILAVTAANTDLANSDGLKLAREVDPEGLRTIGVLTKVDLMDQGTDVVDILAGRVIPLRLGYVPVVNRSQRDIDNNRPIHAALDSERQFFENHPSYRSKASYCGTPYLTRRLNTILMHHIKATLPDIKQKISQNLTKYEAELASLGGPNGGTDGSSVILQIITEFCGDFRTAIDGSSSDLALNELSGGARVSFVFHELFSNGVKSLDPFDHVKDADIRTILYNSSGSSPALFVGTTAFEVIIKQQIKRIEEPSLKCASLVYDELMRILAQLLNKNTAFKRYPGLRDRFYSTVQNFFRKRMVPTNKLVQDLVAMESSYINTGHPDFISGHKAMAIVSERMNQNKPQNAGPAVDPKTGKLAPGTLNNGKDLDVDLKQKEEGFFGSFWPGGRKNQAIAQKKGAAAMDAPPPALRATGTLSEREQMETEVIKLLISSYFALSKRTLIDMVPKAIMLNLVFHARDSMQRELLSELYKTEMIEEMLKESDSVVQRRKECVKMVAALNKAESIVASVA</v>
          </cell>
        </row>
        <row r="768">
          <cell r="L768">
            <v>1.11E-4</v>
          </cell>
          <cell r="M768" t="str">
            <v>MLRLAIPVRPAAAAPLARLHSPSVVRLRLTAASSPSRTFSSTRFTQLDTERQTSHAGQFPPPSVPKDPRRRILPSSASASSKPSPSPASTQPEPSAPYPSLTPQPPISPPPSTARLPRRRITSMTDLPSSFGRNQIIDVPAEVQRDLEEVMKSFKAPVRYAFAYGSGVFRQKGYAKEDKPLLDFIFAVSHPSHWHAINMQQHPEHYSLPMRLMGSNAVAWMQEKGLGAEVWFNVDVEVEGKLLKYGVISIDALCRDLLDWETLYISGRTQKPVRILHDDARVRLANQVNLASALRTALLLLPESFTEVELFEEIAGLSYRGDFRMRVGENPLKVRNIVAAQLGAFRGLYGGLLKSFWKAVHVIGEVPPPAGLGLGEGVGGIRLMRQDLAPAVRAHTASRLPVGLRDKVLGHYERKWNLEGALTGRERERREKEESGESEKGGIDLEGQRMWERIVMDDEFKEVMNRSLAQIVARPTFNQSLKGILSAGPVKSLRYVIPKLKKKWGKATSPSLPAPAPSSEVKKE</v>
          </cell>
        </row>
        <row r="769">
          <cell r="L769">
            <v>1.389E-3</v>
          </cell>
          <cell r="M769" t="str">
            <v>MASPSTDAAASAPDAEIQQLQAGDAVGAEQADQASEPAAVEVTLLVPSQQFLSLSTSPAKKTADGLLELPLPIALSDAIHDLRTIITDAPEGFWLGAFSLTPCYAEEVEGSEAKEGEEQAKQFGEWKALSPPERKPLAAGEVDPTAWSLTKEGVLGDFADLTAVFGAEPEFWEGKKRGLKVTFTPYSSASMHHHILKVRDVLFSNLPPFASIPTNYDPTAFSIGAGSTLYASVCGKNEAEQEKAVSQEEEQDEKAAKGKKGKASKKAEKVAAEPASTSSPAQAESSTHPFSGWTVDDLKADNYLTHLSSASSLAATSPCLKSLGVSPWSPPPHPRRLRGDLVYLTIQTLESEQYTVTGATNGFWVSKSTNATFDPSPRAVLPKGVRAGAYHSLFELFADISPSFRKNLSSLIAKSSRTDLSQSDLVGSLAITHTIPAAPYLVKAPQHVADPFRTQAAYLLTSSTTADQLPAARDWNDEFAQFLDLPRSNVNERLLRERLICRTQADFVAAATRGAMAIARGDVQPLNPNEAPAAHTFIHNNLLYTKAEDATGMHTHLGGDEASRYAAGKDLRGIEILERLDIDGLSVMQTALVDFRGTRWICQSLIPGLFKTARDGEAEVSLAGDEKGEKVPTTYPAGDESAKEAAKKAIESDKPFPSETTPNKDDYPPTSAFRIVYGAADPEKPDSKVRASAYFHETLAKKVAKQMRFAEHDVKNEEGKVTRLYTASDMHGIAATDGRSYFIDCSRMQCVDVEFLEKNVKADDSTSADYPHRVVLLRPELLEAYRESKLQKWLEVKVAETRAKVEEEQKSVEAELKEAASTETPAEGEEASKDGEAKPAKAPTTSVINADDFVLNFNPDAFVERKPTESGEQLVIYDPEDESTKNVRLASQYLRDVVLDEFLVEAAANTFIVTDGFLITKTLHRKGINMRYLGLLVDKIDKGADKIEVGKSTTKEEAAFTLSLLKGTLQHEMVIRAAKHILNRLLRTAEAYDEAAIISHFYNCLLGAAFNSSPVAEPIDLPLGSQVDRSWTDLSPASLRADLVKEVATRFRYQLSETWFDEQMLNNKVARELSLRVGVQLVARKYEFTGAQAESAEPHVNGVSASSDSEPAASTSKKGKKSKKAKAAVEEKPKARGAPTTFTPEDVLNVGPVVKSTNHRSSLVEETFYQGQRAIADGHAEVGEAVCNDALHICEQIFGPVHAEGADKFHALGIMWHNLAQRVLNTVRTHELAASALADLSPAEREQHEKQIQELLVPDVEQARAEAEAYLQQAVRLVRQSIVISERTNGVDSADAITQFSDLGLLEQAAGNSELAFTLTKHAMNLYVAAYGPKHPQLVTLLNNAAAMVQAKFGAEAAIPLQQETRKLAELVYGAESVAVGQAEYTLGQSFAMSQDLPSALEHMKHAKEILSKHLAEGAKEITEATQFIQMVEAAVAHEAREQAAREERLKKALPAVGGGRRIGGARLPGASASTSPLSGVLRQQVNGASTSTQRQRTHGEKADLSVDDLVNYIQGSSSSSKSRKRKTSP</v>
          </cell>
        </row>
        <row r="770">
          <cell r="L770">
            <v>1.7100000000000001E-4</v>
          </cell>
          <cell r="M770" t="str">
            <v>MPSLSNSPLDLFISRAEHYAILGRDKLDSFVREHYIFVAVQLVVLSSFFFWSLQQAYPIEAPRRTADMDIQAKAADLAVKAADATVSAPAGDQKELDPPKDTPFSAEELAKYDGKDESTPIYVAIKGRIYDVSAKRDMYGPGCGYHVFVGKDASRALGKSSLKPEDAVADWSVLNDDEKKVLDDWEKYFQKRYNIVGRVSQ</v>
          </cell>
        </row>
        <row r="771">
          <cell r="L771">
            <v>4.1799999999999998E-6</v>
          </cell>
          <cell r="M771" t="str">
            <v>MSCKGIRQALADCILRSDCVLRSDPPRSPQECIKEHSDELPEECQLLRKSFFECKRGMLDMRYATSLDPNLRSLPLFAKRFRGNEPAQFKTAGKEGLGEAADAKN</v>
          </cell>
        </row>
        <row r="772">
          <cell r="L772">
            <v>5.0599999999999997E-5</v>
          </cell>
          <cell r="M772" t="str">
            <v>MPRELPELKSRVPLYLGLAVVAAAAWGAFLIYATNEERANSSVVRSLAFQLRNWPAVKEFLGENVKIEPLIGDFVRIKGSINMLAGRIDVQFPVRGSKARGTASFTSIRRGKAGQFEVLRWKITREDGAVLDLSELDMTKPLEGLDL</v>
          </cell>
        </row>
        <row r="773">
          <cell r="L773">
            <v>2.7300000000000002E-4</v>
          </cell>
          <cell r="M773" t="str">
            <v>MLRVAGSRRIGLPRAGPSVRLLVRPQTTAAAPIAPLPPPDAKPLPPPPAAAQPAPPPLPEPKASLPPPPPPPPAPEPTPPAGGPGSAGKRFKSFLLSTALFLGSGAFLAYAYDSRAGVHRWLLQPAFMALTEDDPELAHQVAVKILSANMGPVDCGVDDERLAFELWGKHFSNPIGIAAGFDKHAEAIDGLFNLGFGYVEVGSITPEPQSGNPKPRVFRVPESNSVVNRYGFNSEGHAAALARLRQRVIKFVNDYASVLPAELFPSTPSTAVAAQNFDPVTSYLASRDGSGAAPADTVGMPRSLHPGKVLGINLGKNKSSDPDSIDDFVKGVAALGPYADVLVVNVSSPNTPGLRNLQRKGMLSELLEGVVQARNLLPTSIKPPVLVKVAPDLDDEQLSDIAYAAKTAGIDGVIVSNTTISRPPSAGSSPVLQETGGLSGPPVKALALRALSALYEQTDGKVPLVGCGGISSGQDALDYAKAGASLVQLYTGFVYGGAGLPRRIKDELAELLRREGKAWKEVIGSG</v>
          </cell>
        </row>
        <row r="774">
          <cell r="L774">
            <v>1.1400000000000001E-4</v>
          </cell>
          <cell r="M774" t="str">
            <v>MNRFVPALRPQLPRVASAPARAFASSSRRAAEESANPDADTSSSAAQAGPAAGQDGGAAPTEEIKPGTKITYSKWMRTSEAQRYRRPTPGKPNWIGETPFPMNPSFNPLPPLADTIKERIYTAYAYNIRIKDATDKQVVRAVSSKFGVSMDRVRAIIRLKELEEQWRKEGKALQTNLLKGMEEVLGVQQPVNDSWRGIETPEPAQVLLASRRTLFEMVDVENGDSPVFLPLLTQVPNRATPLTETPRISKTDSASRKPEPKVLVAPASREGRAPTVFTDLSGTEQGEKLASSYKPNKTKRGNARKRAAGREEYVRKMEKSARAKAAGGRAQAKA</v>
          </cell>
        </row>
        <row r="775">
          <cell r="L775">
            <v>5.7500000000000002E-5</v>
          </cell>
          <cell r="M775" t="str">
            <v>MRDVRVCLVGDEGVGKSSIISALIKESFVRLAPRTVLPEVTIPPAVTPGHNVTTVIIDTSPRPEDRSHLVNEIRKAHVVAIVYSIDNPNSFDRVPTYWLPTIRSLGVNVPVILIGNKIDLREGQVTNQALEDEIVPIMQEYKEVETCVECSALLPLNISEVFFFAQNAVLHPTAPLYDTRQHTLKPAAVAALSRIFRLVDADKDGLLSPDELNDFQRLVFDAPLQSREIEGVKEVVEEMTDGSGVEEGGLNEEGWLALHTYFIQKGRLETTWKALRCFGYGEDLMLREEFLYPRFDIPSDCTAELSPRGYQFFTDIFELFDQDRDGALSPSELDNLFSTSPGNPWAAGGFPETTLTTPEGAVTLQGWLAQWSMTTLLEPRVTLSYLAYLGYPHSSASSSFSPSSYPPTPSPSASTSARRNPFSSTSTSSRDSSPSYQLLPTTSALQITKPRRPSRRKGTPVERNVFLAYVLGAAGSGKTSLLRAFVGKGFGEDEEGLAAAVGGAVRGKAATWPRKTGATAGGVEVFAGGEVLEGPGGARALRGALSSGRGKGKSVVNCVEEGGGERYLVLQEFGSTYESEVLRSKKKLELADVLVFVYDSSDTNSFSYVSNLRQQYKLDDIPTIFVATKSDLDLAQQRHEVQPDTYCRKLSLRVPLAVSVKRGELANLYHTIVRIAIHPLSALPYGPDRSSASSLLGFPVTRTQFYLCASAGLTATVAVGLVWWTRARIVTHAAGGGASAGSGGHGGGAAGVVGGASKGLIGWLGSLVR</v>
          </cell>
        </row>
        <row r="776">
          <cell r="L776">
            <v>5.5699999999999999E-4</v>
          </cell>
          <cell r="M776" t="str">
            <v>MPDSILHTAKLPAFDPRTGQLSLASHDLISAPLSLANAFPPEYTLLFDQPPSRPYGTSTSAAEADQPAGQSRRKRRRLARPDETASPLDWIRHREKEETRTSTDKESDEHHTAIEAELGATVEAVRAGRMRKGENGWMGESNGRYEWREKDDEDVKEELDLVGLGERFAPALDEPPEPLLLSESRSTVSAAALFGRIVKNDGSSCITFDIEVEASEATPTSKATTILPPSSGFLLSQLATWPAAAPRIAAFGREKGGWDVLVVDPPWPNASATRSSSYDTFDPYDLWELDLPAMLGDSPTLVVFWLTNRVKFRRLLKDKLFPAWQIQQPTEWYWIKIASETGEPAWPLDAKHRRCYEGLLLGYYVPPGKKVDLPTLPQNKVFLSTPVGHSRKPFILELLRPYLLSRDRPPNVLELFARMTIQGPLQRSATEGNDQRDEQKAGFFLAVGNEAIKFNVMDGDGAASGVQGWLRRKEKVYRVCTAGGTV</v>
          </cell>
        </row>
        <row r="777">
          <cell r="L777">
            <v>4.17E-4</v>
          </cell>
          <cell r="M777" t="str">
            <v>MLPASMRARTSLASSRASRTAFARPPSSSLRTTSTTPRLNARSPLASTSRLTLDVPASSRALSTSARLDLASPLRPSPPLSFPRAPRLSLREQQNGENDEFDGDEGREGGEGEGEEKVPVRRPGVPQTEQPRSGLRNPSSAGTSAGTRGSGGAAEGGAAGGRSGDGEGNSSVAKSSVPNVYPQVMALPITRRPLFPGFYKAVVVRDPEVIKAIKESISRGQPYLGAFLLKDENADSDVITDPNSVHPVGVFCQITSTFPTNPTRPPNPNSDEKPEEPGLTVVLFPHRRIRIDELLPVGTPNKSRKSTETEMHHPEPHSVVDEHRPHIDGPQRPEEPAFVGDAPLTPESASESKQEPELEQSPAPIDRDASTEAKRPDEPEFVEGKERADVVVDDEGRVVREGEGQGQGEGEAKEAAESSDHQSFQTAYLHNYGVSIANVSNLEMEPYDAKSQVVRAISGEIVSVFKEIASLNPLFRDQIANFSMSLTAGNIFEEPEKLADFAAAVSAGEVNELQDVLESMVLEDRLQKGLLVIKKELMNAQLQNKISKDVESKIAKRQREYILQEQLKGIKKELGLESDGKDKLVEKFKEKAKSLLMPEAVQKVFDEELNKLGTLEPAASEFNVTRNYLDWLTSIPWGHHTKENFDLTHAVKVLDEDHYGLKDVKDRILEFLAVGKLRGTVEGKILCFVGPPGVGKTSIGKSIARALDRQFFRFSVGGLSDVAEIKGHRRTYVGAMPGKIIQALKKVQTENPLVLIDEVDKIGRGHNGDPSSALLEMLDPEQNAQFLDHYLDVPVDLSRVLFVCTANTLDTIPAPLLDRMEVLEVSGYITEEKAAIASKYLAPAAKEGAGLKNADVELQDDAVAALIRYYCRESGVRRLKQQIEKVFRKAALKIVQDIGEPALPESAAKTIQPEAAVTKEAESKKEETTSTDSTPSAPADKAVEKQDGDSTPASTASPSSAATPDSSVTAEERKTTTSVRQPLEVPSDVHVRISAENLLDYVGPPLYQKDRLYTKISPVGVSTGLGYLGNGSGAVMPIEVTSMPGQGIQLTGKLGEVIKESAQIALAFLRAHAYDLGLTSDPDKDLLEKRAIHLHMPEGAIGKEGPSAGIAILTAFVSLFSKRGVSSELAMTGEVTLAGQVLPVGGLKEKTLAAHRAGIRKLILPLGCKADIEHNVPESVKEGIEIVYAENVAEVLREAFAGSPIADKINSGALNDILIPREEAKR</v>
          </cell>
        </row>
        <row r="778">
          <cell r="L778">
            <v>1.18E-4</v>
          </cell>
          <cell r="M778" t="str">
            <v>MATTTPTLLTLSTQPCHVHPLVLLSIQDHFHRVAKNTRKRVVGILLGQELQKGGWEVTNSFAVPFEEDEKDPRTWFLDHNYIEAMNDMFKKVNAREKLIGWYHTGPRLRASDLEINAVVKRYTQRPIMVIVDVRPDEERAGGGGGIPTDAYVAVEEIKDDGTASQHTFIHVPSLISASEAEEIGVEHLLRDISSTALTTGSLSTRVSSQLSSLRGLGARLVEIRDYLTEVVEGKLAVNQQIVANLQDVFNLLPNLEAAVQGGMVAEPPCEEGEGEGKGRKRPFTVATNDQLLVMYLSSLIRTVIALHDLVRPISPPSSSPARRVDIRLAGRY</v>
          </cell>
        </row>
        <row r="779">
          <cell r="L779">
            <v>7.6100000000000007E-5</v>
          </cell>
          <cell r="M779" t="str">
            <v>MSFFVKFLIGGALGGGLTAYYQDDIRRTTESLSTDLHRLSDELVRSAPNPAAQTTSPAQGPVIPQRLPFTEELKARWNEQLGTAFHAAQTADWSSLASRTYRQLQSSLSSLSTPAPQPASASEPGVPIDFTPVGAVTAVGGAEPRLASVVKADKRLV</v>
          </cell>
        </row>
        <row r="780">
          <cell r="L780">
            <v>5.6100000000000002E-5</v>
          </cell>
          <cell r="M780" t="str">
            <v>MDKAREYEQDLEKRAGKLEDQLVLGQVDTTDTKARYLGYLARLRPVLISSTRYLAYSSDVGESFRPVVAPRAVTAAYGISWAYVTGDVAYEGYKARMRAHEMAPEAVQQVVGLTVAKRAIFQATASMLLPSLTIHTIVKYSALWVKKQGIQSIRIRQWLPSALGLGMIPFLPTLFDEPVEQAVDSTFDRIERSLYPDADSPVRKALEAGKHHTHSAPVEAIEKKV</v>
          </cell>
        </row>
        <row r="781">
          <cell r="L781">
            <v>6.1600000000000007E-5</v>
          </cell>
          <cell r="M781" t="str">
            <v>MVGMNDSSVHAVAGAAGGCIAMAVTYPLVNLSTRSQSTRSAALKVIQRDGIAGLYDGLSSSLLGIAVTNGIYYLCFEEARAVVLKSRKGTRATLSTLESILVSAFAGAATSVLSNPIWVVNTRQTVRTTVASDPTAPAGKKVVEKRRTIWQTIIDILRTDGPAAFFHGLGPALILVSNPILQFTLFEQLKNFILRRRALRLTKGNANAPPLTDLDFFLLGAVTKLFATSVTYPYLTVKARMQAGNAEGKSYTSSLDGLRKIIAREGPQGLYKGIAPKLTQSVATAALLFLAKEKIYNATRKALIGTVAKNAAKA</v>
          </cell>
        </row>
        <row r="782">
          <cell r="L782">
            <v>7.17E-6</v>
          </cell>
          <cell r="M782" t="str">
            <v>MQSQTASEPVDDSSSPHPRSADSSTSTAAASNETWREFAYENRNTIAAVTASFCSTVAGFPLDSVKSRLQVKRYSSVLDCARRTYAEEGIRGFFRGVTIPLVTITLVRTASFSIYTWTKDDLQRRNVLTGETVGSTALAGFLGGAASGLLLSVGTTAFEYTKIKLQLEYLIAMKKGVPYVPRGTIKGFLDLYRAGGILGLYTGFRLHALRDTLGTGLYFGMYDSAQHVIRNNPDVFENVPTTLSIFICGSVAGVSSWAAIYPVDLVKAHTQRNALADLAYESPVSIFKRLSAGGVTKLYRGLGVSAGRSVFTHGLMWTILEKTRSAIARRAGPEDSDARIE</v>
          </cell>
        </row>
        <row r="783">
          <cell r="L783">
            <v>7.6100000000000007E-5</v>
          </cell>
          <cell r="M783" t="str">
            <v>MTPSPTPSALSSSPAHTSNPSASSSSSHTKVGLISLYRSEGIRFFFAGTAGPILGLAFIDSAFFGLYGRMMQALHQDRQDPNALSRVFASGATAGALCALLETPIEVVKTRAQVESVPGKKLGSFRIASQIARKEGLRGFYIGGLMTAVHDGISSGIFFWGYFVFRRMLRGEDPFHAASANAQPPPASTIESFAASTASSSSSSSPSSAPAWQSQPQPDTPAPIPSSSPPTLSKTEILRILFAGGCAGALSALIPYPFDIVKTRLQTANFESRARSSPVNIGRGGAGFEGRFTSNATPFHTRVGAKQAAEAVEGIASASGTGAGSGRMTVPSVFRGIHADGVASYRYRYPSTLVYQLLSTWVFPQRGAGAPGKEKTVLDPRAEKWALRVLGFKGFARGLRPTVVSSFVGSAATITTVEIALHFLGVSNGGGVG</v>
          </cell>
        </row>
        <row r="784">
          <cell r="L784">
            <v>3.2499999999999997E-5</v>
          </cell>
          <cell r="M784" t="str">
            <v>MDSQPSAPRTHPLRPYSVSPSLDQWSADSLTANPTASTSAHPVPPSLRIPATNRYESSVGELPDAAPALPNAGSMLRAFVTSSLLSFTGVAMVQPFEVGKTLAQVQWVPREGVEPFIGFEMPEEVDEELVEIEDENEAEAYFEDLHNAAAPSFKPPTQLPPRPTSPSGYLQRAGVNDEVFGTRPEWIMPIVVQGGVWDMIKAVGRWKGEGWASLWKGQLTTCVLDALSTTVQPFFLSLSVALVPASSFTALPLIYSPKPGPLLLLSTLSHTLATLLLSPLDLVRTRLIVQSAQPQHRKYKNPINALRTIIEEEGGLWNTYFHPNLFFPALLEGILRPLIHLSTPLIISRYLHIEPETSPVTFGLAELVLGTAGLLVTIPIETVRKRLQIQSRAAFVRAGRAGGVGRPWRTCVETRPAPYAGIVEAVYRILTEETGKIPRRRRRRRSSAAPGTPGAPPMTNEEKEDLATAGLGASGGLRQLYRGFGMGVGANIVVFLLGLVAGGEEASGWAEM</v>
          </cell>
        </row>
        <row r="785">
          <cell r="L785">
            <v>3.1000000000000001E-5</v>
          </cell>
          <cell r="M785" t="str">
            <v>MIALERTTPPDEADTPPPPPLPDYPIPPSLNLDPVPSKHELFTVTTSSPFSAPPPADDPRVSLRHPHSSSNTLNRIDAPPEPCTLSEFRDSEGPARRMTRLRSLFESLPPPSPPSTTSPLPPTPDEAPQPTEDEATRCAQDRKAYARELWRKCGASVAASVPPSATPSSSTAPPPSPDNERQRTAALAAVRWKAFEQYAEEKERELWRAFVELDHDGDMRLRKDEVREACRRAGIEVREGAIDEFVRTVDRNGDGVISFDEWRDFLLLLPRQTSMKEIWRYWQAKRLERPSMSRLTQDGDVVIGRGKSGWNRLLGKSTSSSSSSNRTRPEDREAAQRLADATNLRKLEPVNDEQKYVAACERIRDERRNKGKARANAEAVAKAPSSSTSLDFEESGVIVTDKEREEVKPQVEQAQVATVREEEEEEEHEPTHDMFAGAGKFLLAGGMAGAVSRTATAPFDRLKVYLITSPASAPPKPDPAAQLAKSGKPPRPGAGTLVNAIRAVYAQGGGIKAFWTGNGLNIIKIFPESAIKFLSYESAKRIFAQYWDKVPDQTLISNSSRFVAGGIGGVISQFCIYPIESLKTRVMSSSGGCKKGNALISQTARDMWRSGGFRFFFRGLPAGLIGVFPYSAIDMSTFEGIKLAYTKWAGEEPGIAGSLTFGAISGGVGASSVYPLNLVRTRLQAQGTPAHPQTYTGIRDAAFKCYQREGWRGFYKGLTPTLVKVVPAVAISYAVYDTSKKMLFAQEEPICHAHDGDSTEES</v>
          </cell>
        </row>
        <row r="786">
          <cell r="L786">
            <v>7.5499999999999997E-6</v>
          </cell>
          <cell r="M786" t="str">
            <v>MVRAEGIMSIYKGLSGSLLREAFYSGIRMGGYDLVKASIIKTFPLADPNGFGTKLAAGMASGIVGAAVANPADLLKVRMQAPSAHGTLRQHAYQIYSANGLKGMYKAVGPTTFRAGILTSCQLGCYDHAKHVLKTDFPNTFEEGLTTHLIASGIAGFCCSAASNPVDVLKVRMMTDKTGEYRNSFHCAALLLRNEGPLALYKGFAMSFWRLWPHSIVSLIVFEQARKLFGLPPV</v>
          </cell>
        </row>
        <row r="787">
          <cell r="L787">
            <v>3.3900000000000002E-6</v>
          </cell>
          <cell r="M787" t="str">
            <v>MATSTAVADERQPLLRPARSPPPPSSSHDSDDSDDDSPDPEPASPRRRLLRSVLLWSAVSALTIYLIVQAFRKGGGEFDWKGALKKAGGGGLAGAMAMVIQVLTMMPLRTVMNYQYRFGTTTTEASRKLYEEGGWGRYYAGLAPALVQGPVARFGDTASNAGILALLSSNPFLSRLPSPLKTAFASLVGALFRMVLMPVDTLKTTMQAQGSSNALQILKERVKTYGPGTLWAGAWATAAANFVGSWPWFATYNALSTYLPPAPPTDIWAKLGRQAFIGFVSSVVSDTCSNSLRVIKTYRQVSRKKVGYRKAAQRIMRTEGARGLFGRGLKTRILANGLQGLLFSVLWKAFAELIEGKGKKGGDV</v>
          </cell>
        </row>
        <row r="788">
          <cell r="L788">
            <v>2.7499999999999999E-6</v>
          </cell>
          <cell r="M788" t="str">
            <v>MPPHLPSSLSHSMSSSPPGSPSSPSSLDAAEPAPISPALDFFAGTVAGIASLVTGHPFDTVKVRLQTQPRTSSRSSTYTLAQTAASTKDGLYYRNAGHAFVRVVREEGVRGLYKGVTSPMLGVALMNASVFTSYKYAMNLLSPGDGQKEPGLGEVAVAGAASGVFTSIITTPIDRLKILQQSVLPSSSSSAATPARQPSLLSLLRTLSLPSLYRGWSATILRDLGYGPYFLTYEYVVRGGSFGLSWAEGEKRHLKRDLREEVESEVFGIGEGGEEGAASPGRVLLAGGLAGIVGWGCTFPLDVVKTKIQSVPASSLLPSSTSTSSSPEKYSTILSTIRTSYHEAGWRVFIAGLGPTLVRSVPVNMVTFAVFELVVAAFR</v>
          </cell>
        </row>
        <row r="789">
          <cell r="L789">
            <v>1.6399999999999999E-5</v>
          </cell>
          <cell r="M789" t="str">
            <v>MSQQAAYLLREFLLATNWNTWDNHYASLTHPSRQLLDFSIPSGLHFAVASHPTLNFTPGVNLSSLVPEVPVTYPPSPAPVLGPPVSPLLAGQLSYLFSSAPISATSSKRAAEGDARIRFKDVVQSFPFGTIPVRPELRDDALPTWKGGERVDKADFLLYGRLYVPNPRLDALYVHRLSPTLQALVSLITVPSPAPPPTLTWENTDPAASLSASTSSVAGASGPTSGPLARLSELELKLQQNTGRWSTEYSYAVGDGMWGVRGLYNFGRWGEPGAASTAVPVSPSTGGAGPETRERAVDEEDEMPAGLKGRWSAGGEIYFSAQERSAGVSTGVRFTTIPESAGGPPQPPTYISATINPIMGQLSTAYAVQVGRDASLASRFDFNLYSYDADLTVGGEWFQRRTPAKGKGREEEYKAGATFDAFGRGADDEETKRRRKNNDAEDEVLGVLKVRASTNADVAMLWEGRLGDFIVSAGLVADIRLATQSRGRISPIRSIGLSASYWA</v>
          </cell>
        </row>
        <row r="790">
          <cell r="L790">
            <v>8.0499999999999992E-6</v>
          </cell>
          <cell r="M790" t="str">
            <v>MASLATSSRQPRWADVYRCFASLRPAPVASRVTERAFADAWRAARVSGRRGVMTTVVGGRTPGSALLAGVRERGAGLASVRIGLDKRWIHCTAAGCPNNQSTRTFASSSPSSSSNPSPNPPPSPDPRSPDRSRQKALAKPEPHPLAKPEPHPVVSTSAPHPAYLSSLSRSIRRAASALQTPAGRPPPKEQLLSLTNSFFERLKIRFKWATIRSYRRFRADDYSAFFSFGILGTLGWFLLSTTSAFALFFFVVNSLSLQEWIAGKLGSYLTDSTGVKVVFESAIVPKWGIFGKEGSRIVFKNVYISRGPVKGELGVLPVLEQEHTDETEDEARLREMIAEWTHFHLSIDTVEVSLSLGRWLDGKGLIKDAAVRGVRGVIERSHIVYDPNAPKDRFAYRNKPRPGDFWLEGLKIEDFLVTIYQPENFRPYTFSIFNADIPRLRKQWLFYDLMSAEAVTGQIDNCLFSLHKPQSIGRTSEEDLKDARWSRMSRFRIDGVPIDHMQSTADTGVLSWITSGRCDLVADIRFPREDTELDLSALVDHLVDEIGERLSPSKEESDSRIPGRRSLSRDALQAPRNEDAEQVKKEERLKALRFAKETEKAAAAASLGEDEDDEELHVGEDEEDRIVSIDLDIRFKDLKASVPYFTSDLSYVNNALIRPIVAFINRNRTLIPIRCHIDLGLSEFNGSWTTYDVGILDRMSEQVYAALAHHVSQSNEQRLQTVGLWTLQMTANTVLGALKSNLTLAQDPLWH</v>
          </cell>
        </row>
        <row r="791">
          <cell r="L791">
            <v>1.5299999999999999E-5</v>
          </cell>
          <cell r="M791" t="str">
            <v>MSFQFEWPEFSEAFYEDAREMLAQALNKGQKPPIIADRIEVKELHMGTIPPDLEILEIGDLSTDRFRGIFRLTYSGDAYIVLQTKVQANPLNVPRPSLDILNAPRILFAAAPLIVPMTLRLSSLSLRAIVVLVVSRQKGITLVFKNDPLESVNVSSSFDGVESVAGFIQREIENQLREAFRSDLPSVIHRLSQKWLSGEVRSAGKAAEGLGPKARVGLAKGFAKDAKIETRTAYEANGEGGRAKKGRGYSRNISGPSEAGESVELDSQADSTWSTWGGGWMGSTYSGGGASSAFGRSPSLRRINTASTAPSAAVPHDMLDSVPESIENYDPTYGLRPDSIPHHAGFADYERLVEARSSRRGLGDVLDVVEEDDEDPFLAHSTQHHQRRRSADELDFDDELGDVFDDTGARNSLGPLDYQDEFETIPAVGGGTITRPRVFHTQSQMRVRTGSTGSLTAHGSPSTATARSATGGSTASTVGLGRSTSLSRLTPLAAGLGAPSVSGASSARFPFPKVPPPPAYSASLGSGGFLPRNTSLPNLSRYPSSASTAFHRSSLSGTFSSSSHYDYWRNSNDSTPPSSLTSPALPPHPPPHADEPPSLAFSRPSPVDLLSRSPSSVLNTSYEDPDASHLPIVLNPNGNDSCAHLATLTSSNQTLSPFTRDHSHVKARSEPYVAGRLAPTAPLAGQGQGRVAIVPSGSVAGAAGGASMQGQGQSVKAVRKRLHRIGSAKVAPVAGSTTPSLAAPPTPSLISASASSSSAPHHRRTHSSFSAFPPPSSLLASSRRSSSIPRSSTSSAIPASPLHSTLAAAGFKKAPSELSDYFPAATAGAREALARFGR</v>
          </cell>
        </row>
        <row r="792">
          <cell r="L792">
            <v>1.0399999999999999E-4</v>
          </cell>
          <cell r="M792" t="str">
            <v>MSTRLAVLHLEGSTASLALSVHSRLANMPSDVLPAAVDAQSPLSASELNVLRQQYLDEQAKGWVSVQTKFNYAWGSVKSDNRVENGEGVALLMDIYRTEPSRRRECLYFLAVGHYKLGNYPEAKRYNSLLLEKEPNNIQAQSLQQLIEQAVAKEGYVGMAIAGGAAAAVGIVFAALMSRSRR</v>
          </cell>
        </row>
        <row r="793">
          <cell r="L793">
            <v>9.0299999999999999E-5</v>
          </cell>
          <cell r="M793" t="str">
            <v>MMTSSLSRKLTTLAAGTARAASISRPSPAHTATFSSTARAAFGPDFDPFESSAPAPSAPRAAQAPATTSGGGGGSFAARPSASSSSPASSGATASNSASTASPFRPQLPAYGKPVFAPSYALSGEPNPALLWNGGKQDGVDWTTTWKGLGEIVTTEEQAAKLMRPLKPEEIQIKPDGILYLPEILYRRILNSAFGPGGWGMVPRGPEALANNLFTREWGLVVGGKLLSIARGEQQTFAGSSMATAAEACKSNALMRCCKDLGIAGELWDPQFIRKFKTDHCVEAWVTHATTNKKARRWRKKDAKFEYPYNG</v>
          </cell>
        </row>
        <row r="794">
          <cell r="L794">
            <v>1.47E-5</v>
          </cell>
          <cell r="M794" t="str">
            <v>MSQQQQTQAQGLESFDENTRRELQQFLEQEQTKARIQTQIHEFTDTCWDLCIKGQPQSRFSRGEQACLANCTDRFLDASLFIVKSLEERKGQM</v>
          </cell>
        </row>
        <row r="795">
          <cell r="L795">
            <v>1.2899999999999999E-4</v>
          </cell>
          <cell r="M795" t="str">
            <v>MASLFGGGSRAQPTGQPDQARLAEAAMELEAVSDLFTRIVASCHTKCISTRYSEAELNKGESVCVDRCVAKYFAVNEKVQERLQLAQSAGQRVGM</v>
          </cell>
        </row>
        <row r="796">
          <cell r="L796">
            <v>1.6799999999999999E-4</v>
          </cell>
          <cell r="M796" t="str">
            <v>MSGARLIGQVLLIGSTIVGKAFSEAWKQAARNARAGGEAATGAAGGAARGGNVDALTRNHGMTFDEAANILNVKRGAIQAGEETELQRMLKNFDHLFQANSPLTAEGKPHSSHYLQSKIVRAKERLEAELAAAAKGAGEAAAAEAPKTPDGSA</v>
          </cell>
        </row>
        <row r="797">
          <cell r="L797">
            <v>6.2199999999999994E-5</v>
          </cell>
          <cell r="M797" t="str">
            <v>MAAPRAQLLLRLAHRAHVRAARPLPLRFASSSSSPSPSADPHPILSELRRKGATASSANSGPHLGPFPMPNAEREARIADSQRKWAQMGGAERAGVVATQSASFVVVACGAGLFLLVIYAFSSELFGEASPTRIFEDCADRVKADEELQTMLAPPLSFHGSSSGSRVRRNRRISHSMSKDPSTGLETLFVRFYVEGTDPLAAQAAANESWLDWAKRWIGPAVWEDSHNPGAYRPKLSSGLTEEEEEARIEAERRKKLDEERRKSWGGWLSSSVGSAVGSVFGGVKGLRGGAGAEEGAMSSGRGFFSRQKKPRLGEYTTGEVVAELKKDPTTGHFVYEQLFVAIPDTRAPNYYRHNINTTTVIPSQEKALDRLRFWNRTKTA</v>
          </cell>
        </row>
        <row r="798">
          <cell r="L798">
            <v>1.8000000000000001E-4</v>
          </cell>
          <cell r="M798" t="str">
            <v>MKQAAQRTLQQAVRTAAPRPAVLRAARPIASTSAGRPFSSTAFRREEKKDEADDKKKKEEHRDTTVEGRSPVQAFIDVFRDELRKNREWQDSVKQLGGEVSKVQDSEAMQRAKAMYERARMMSSIKENPRLAAAAAELRKTGHNVNDAVSTALKGMEETALVRTLSRSARAVGSAAYTASAPIRDTEAYKAVAAEITDLLDNAANDMQHGGYIDRDARRRRREARLAKIGRSKEAGMSARKVKVEENPEAGESVVLHATANAESSTPSRLPKPLADALASWSHTYAESDNPFIVMSRSVTGTIGRLFDETETAKVTKWVKEMDPSFTQESFLRELREYIVPELVDAYVNADQPILKQWCSEATFNVLVATLQGSIGPSLVSESRVLDIRNVDIMSAKILENDVHVFVVAWRTQEVLAYRDIKTNEVTVGDENKIQQVGYVAVLTRVEEELDNEETGGWKVIDMARRAA</v>
          </cell>
        </row>
        <row r="799">
          <cell r="L799">
            <v>2.4000000000000001E-4</v>
          </cell>
          <cell r="M799" t="str">
            <v>MFISRSALRAVATPLRAQRPVPALRYLRTTSGPTPPPSAASQAPNPASPDPSQPAAEPHRETQTGKTLSGESLPPLSADKPVETPSAPGGSSPDPTPSSAASSAASPASQVPPVDALSTRQNSIAEAFLDLHPDVAPRSEEEMRGSQFPGEKTGAKARGAGKSSIEKKRANLARAAGVMTVAGLAWAVYDLGKDWADVEEQKKMFARSDDKQAIEEAQEGGWLGWWGRLKIRAADHLDYLNKPAWDPLLPPPLPEPHYRPYTLVIDLEDMLTHDNWDLEHGWRTAKRPGADYFLAYMSQFYEIVLFTTLPSYLALPVIEQLDPYGAYIPWKLFKEATRYKNGMNIKDLSYLNRPLERTIILDTNPARFQLQPTNGIPMKPWMGTKGDTTANELVAMIPFLEAIAIKQVKDVRPIIKHYEGKHIPTAYMEAEAKTKKELLEKWEQQKKDTSVKGWISRLFGGLTSTTMSDAPPETDIERMRKTAQKLYQDEQKYWKDNAEIIQKQIEEDKQRQLKEMSTSLVGVMGFKPPPSAAPAQ</v>
          </cell>
        </row>
        <row r="800">
          <cell r="L800">
            <v>1.0399999999999999E-4</v>
          </cell>
          <cell r="M800" t="str">
            <v>MDEQQPQPPHQPAAAPTPVPGPSTRKLPPKPVKPTNPFVYLGIPQFVFDWRPSMPGPKMSVFLAVSSALTGLYVYDRRECKRIQQEYIDKVKWMSEQPLEADQRARKVKVYGARVPDDGELERGAKWFKRYMKPILVASGTDYALKVGTNPGGLGRTLAHEIRARRITEAAQEPVNSAILFTNSPEANVNAVLADRDLEEMKLEEKNGAIVLLGRGALKEYLWALKKGYGEEIDLRQEAKLEGLGLGANERRKDGRWEREEELMLRELEKEDDAKPDGGPFDEKAAPSGLESVGDEPASSPLPSQPVSFLTYSPYRQVPTSPAPASASPTEPEPPLVLPPTDVPPQPPLLLVPFSYPFGIRTWASKIAHFWNHRTDVRLGGEMSLALILSQIRPFDPPKNCDPESGSLQGLLDEDFVARIRRGELHESKMADGVPTGSKDLDFLFETDEEPRHFKKAYQTLPKNHEYLRRTYYNDELPPRLRTARELARGEREPTKAEINYPPRIESELRKERLDKELRWRRELEGWAMQRSGSGVAWKDGWEKEGLFNVIERPNEVALRELEEQKRMWEETKKAKEEERERRWAEDLKVTENDDE</v>
          </cell>
        </row>
        <row r="801">
          <cell r="L801">
            <v>1.7399999999999999E-5</v>
          </cell>
          <cell r="M801" t="str">
            <v>MFRASLRAVPRSLPVRSYQQQLRTATTSTAQRRFAVYQSQTTNSFVYASVGLAALLGWTAAILTVGGRGSKHGKKDAHAAKKGERFHLFEGRGGFGGWEWDAQALLEPLWDRMYSLVDLSQSGLSLDADVPVAEAAAPQPDAEAAAAAPSVEEGQAASQAAAFNPETGEINWDCPCLGGMADGPCGEEFKAAFSCFVYSEAEPKGIDCVEKFRHMQECFRKHPDIYGDEDDDLHEEEEDFDLVSRAEAALALPDQHFLEEAAKEAPTRKEVEAASSLE</v>
          </cell>
        </row>
        <row r="802">
          <cell r="L802">
            <v>7.1300000000000003E-6</v>
          </cell>
          <cell r="M802" t="str">
            <v>MMQAPAFTEDDSPSFRRSFERWRATLSSFSPASSLRCDTQTAWAEGTGLPEMTNEGKTQAELEQEAKDCKRCQKWRDELTRDSPIVRFLLTHISLLPPPPDAPLAPLEGSQTPHLPLPITCSPCPPTMAGGYASGLGVLLCQNRFMSRKHMEDALSHELIHAWDERRFKPKRRWGEDLRAHACTEIRAENLSGDCRLGREFTRRNWAFTKQHQACVRRRAILSVAANPNCKSREEAERVVNEVFDSCFPDTRPFDEIY</v>
          </cell>
        </row>
        <row r="803">
          <cell r="L803">
            <v>3.8600000000000003E-6</v>
          </cell>
          <cell r="M803" t="str">
            <v>MSAARSRFSLLSPERLQRLRRAGKFTVVTVQVLVAVHLFNQNVAEIRPCAGASMYPTLKDEGTLVLHSPLALRLFPIERGNLVTAVSPNDPAHQILKRVIGLPGDTVCVDPSGERKKTDAEWRKTPVGRVKGDVDPAGEWRRTDVEWCTVPPGHVWIAGDNTSNSTDSRDYGPVPIGLLKGKIICRIWPNPGPLNTTFHKVNRA</v>
          </cell>
        </row>
        <row r="804">
          <cell r="L804">
            <v>5.4799999999999998E-4</v>
          </cell>
          <cell r="M804" t="str">
            <v>MLVRSQRSLLRHVNHTAATAPRSAARLHFATPAHTNTRPFPAKTRPFSSTFTPYAQTKPTSIMPAADLSTYPRPPVPPPRWTSYEASRISSLVDSTLADANTFLDSLVAVPKEQRTFESIVRPLAIKMGEVDREIEPGLFMQYVHPSKEIRDASVEADKKAQEWSLEMLTRLDIYEALLDAQAHTEKEGVKLNDEEKRLLERLVLERKRNGLGLSAEKRKEYLELKKKIMGLEIEFQRACNEENGFLLFTKEELEGVPADVLSGYEEVEEGGVKKLKVTHKTPDITPIFKYAVNAETRKRANLSYEAKTLANASVLSDIVKLRHEAAQLLGYKNHAEWVLEVKMSKKPSEVHAFLEDLESKLRPLGLKERETLLALKKEECEQRGWSFDGKFNLWDYRYYDRLHVEKTLDLDDNLVKEYFPVSHIVPAILDVYKELLGVELIPVPKTEEAGGETWHADADMYAVWEAGQAGKDGAFLGYMHLDLFPRANKYGHAAVFPLLPAYTSPEHGRQYPVVAMVANLSKPTPGRPATMKHGDVVTFFHEAGHAYHGLLSKTQFARFHGTAVARDFVEAPSQMLENWCWEPHVLRMISSHYETGKSLPQDLIDKLIKSRTVGQGLFNLRQLFFGKYDMALHTDKYNLSPDEMSKLWCDLREETSLVTIGEEVVGGQSGFAHIAGGYSAGYYGYLWSQVFSADMYETVFSKDPMSKEGGQRYRKEILQPGGSRDEMDSLVKFLGRKPTNDAFLKSLLG</v>
          </cell>
        </row>
        <row r="805">
          <cell r="L805">
            <v>4.6499999999999999E-5</v>
          </cell>
          <cell r="M805" t="str">
            <v>MMRAAFRRAGRAIRPSPTATPRLSAPSCSCGFRTLAAKQAQTIDVQPPTPTNKQLHQAFDTPSSSYTASPSSVAPTGLFGQPALTSPDDFPGLAHRTTLRAKILVNRLCRPAPPPQSLEGAERAFLDMVKNLDRLSDLLCGVIDLAELVRNVHPDRKWVEGANEAYEQLCEYMNELNTHVGLYQVRCVVTKLARQLTFAIPQGLKTLHSMLPPETPSKSPALFAAYAVATPFIRDFEKSGIHLPSEQRAEFVSLSTAILQLGRRFLQNAAEPEGEDLVKVSRKSLDAAFGPSLAQRLAGDLPDSQQDVLIDPLSWEGRIIARHHPSASMRRDLYVASHSSSPSHVETLEDLLLARGKLARLVGRTSWADVALEDKMAQTPEAVMGFLDALEKHNRPLAQKDLEVLRRAKAAHLAKTGTGGGRGKEDARVIEAWDRDFYTDLSAAANGTANALPDMSPFFSVGAVFAGLSRFFTALYGIRLKVEDVREGEVWAKGVRKLRVIDEDEGRIGTIYCDLFSRQGKAPGAAHYTVRCSRRVDDDDVEGDFEGRSYAEVDGVRLERDQLEGLVVQPVEWKGRPGKHQEPIVVLVCAFGSADASGRPAFLQWHEVETLHHEMGHAIHSMIGRNDYHNVAGTRCATDFVEFPSVLMEHFVSSPAVIALSAKHYNTGHPLPTEIFETLLQERSRFSALETSSQIMMAALDQSYHSSAVADSATSGSPFDSTAALAEVQDRYHVIPYADGSTWQTQFGHLFGYGATYYSYLFDRAIAAHVFSVKFAENPLSRERGEELKQGVLRWGGGKDPWEMIGGLVGSEKVARGGRAAMEEVGKWGILEG</v>
          </cell>
        </row>
        <row r="806">
          <cell r="L806">
            <v>6.5199999999999999E-5</v>
          </cell>
          <cell r="M806" t="str">
            <v>MRPSNPNLLKLLALPLSQPKSPTHPPPFLLHAVRQSLQTASANAKRQDQPAVTRYTHKAIDKAADLWAGLGKADEGTWKRRAYVLGERMMDRIEYEEWALKAIDPALAPKLVSSKDSAQVKETVDVLFPPSLLDDKALLSSLKASLEHREPHHRSAMLRCLLLAPVTIPFAIVPVVPNFPLFYVLWRAWSHFRAWKASQYLSSLIGSPSLRLLPSSDLDSIYSPTPSSSPPRLLLTPDRVPKLVERFKMDDEERKELERAVGQSEKRMEQVREVEEREASAGTKEVQKKE</v>
          </cell>
        </row>
        <row r="807">
          <cell r="L807">
            <v>1.7200000000000001E-5</v>
          </cell>
          <cell r="M807" t="str">
            <v>MPPRETVLKQIEGASRGFEALLDNDLVQAKQILSSDPDSAFHLVGLGLSAFLAAILSREDDELRNAQETLIRAETMANNEANAKRAKGETAGIFPGGTEYKLLTGDATIGQALIAIMSESYVEFVKAIWKMNKSYKIFMGIFKTVFPEDVSENDSLHDIFTRLNDRYLEQTTKPQPAVESSGGFFSSWGRKKPSAVAAPHLRHVSSSSAIPTLPSTSASNGDAAIAASAPVSELPSRSGSSTDLSTSFANKVTLADSAGNAEVDSYPSPLWANDPLTKLVISGAALGSGMFGLIFSMLPPKMRKMISWFGFSNSNRPVALKLLTIAASTGDDVHGYFASLTLVTFYGFLLLMSGWQASEPTYLRSLSTILGRVHDRFPNGTLWVLNRAKLARYERRSEDAVGIIVDALGREAKEGNSFREADSLLVFELSWLYLSQARFVETADAMERILNSWSHATYIAIAAGALVDEINDQRRRGESPSAEIVERADKLLAKLRGLCGLKRVFGEKPVTEVFILRRLEAQKAKLERWIRAGRLKEGAKLWEVVRISNASELGLFWATIGGRSPASGIQKQIDLLSSFSPPPRFGPASSSVSPATPSSTLGRTETRSSTLSGNISRRRTSVASTTPSAAPIPPPSSATDDLDTTAEILQRDLLLGILYTAFGHYDSSHYALAIQFLDAVLAASPAEVGEEKWVVPFAGWHRAVVELKTGDAETKDMESAKAKEVWRRQMDRANGWLDQVLATGEYDMKTRLESRVLMLRDEIQMKKVKVGLA</v>
          </cell>
        </row>
        <row r="808">
          <cell r="L808">
            <v>3.3700000000000001E-4</v>
          </cell>
          <cell r="M808" t="str">
            <v>MSRVRVTEVSDDAWSSASSDAGSDLDSVISDSDLQLDTYDPSQETFAERIAALKDIVSPSTRAAISDAANSTKGWLSWSIAKAGNAAWIVTTSALLVGLPLLLSIEGEAAIVQQEKEFAAQPGANPYGAPPAGSFPGQPAPQAGAAPQGIVPAGF</v>
          </cell>
        </row>
        <row r="809">
          <cell r="L809">
            <v>6.6090000000000003E-3</v>
          </cell>
          <cell r="M809" t="str">
            <v>MSNTVLISPVPPSWKDLGKSASDLLNKDFPLAGSALEVKTRAPNGVLFKVAGLRDAKTAAIAGDLEAKYTDVKNGVTVTQTWTTSNVLKTQVELENQIAKGLKLDVQGHLLPATQSKAAFVTAIYKQPSLHTRALLDVFKGPTFTADAVVGRDGFLLGAETTYSVPTGAITRYAVGLGYAAPSYTVTLHGLANLSVFSASYYHKVSKDVEAGAKAIWDSKAPTSNVAVEVGTKAYLDNTAFVKLKANSAGIVSAGYTQALRPGVKASFGLALDTAKLGEASHKVGTSLTFEA</v>
          </cell>
        </row>
        <row r="810">
          <cell r="L810">
            <v>1.446E-3</v>
          </cell>
          <cell r="M810" t="str">
            <v>MAAQKTGTRLGYLAPDFEAQTTQGKIRFHEFIDGKWTILFSHPADFTPVCTTELAEAARLAPEFQKRGVQMIGLSCNELGSHSKWIEDINKFGSVDVQFPIIADPSREVAKLYDMLDEQDLTNLDEKGVPFTVRTVFIIDPKKTIRLSLQYPASTGRQFNEILRCIDSLQLGDKNKITTPANWQPGEKVIVHPSVKTEDARKIFPNEVQEVYPYLRFTQL</v>
          </cell>
        </row>
        <row r="811">
          <cell r="L811">
            <v>1.05E-4</v>
          </cell>
          <cell r="M811" t="str">
            <v>MLALQSAARSCSRRCRTCPPPALLRRTFTISPSIQLDPAPAQHASQSRPLIPELQTPLRLGTKDKGKQRAQKGVRESKEWNVELTAASQGTAQATSKLSGSKRRRLSKKRRQAARQVDMGDSQATLRAEVKRVMERGEMVGPTPDQRFTFAARRFLSQTQNEVPTKELKLLRGRISALQARLRPWESMTTGQKNEEVERYRSVLRLNGLFHSASPPKSDPPSESAALEAEPAPSDKPTRSGSRSRSRSRSDIPAHLAEGGQPSPRHTPPEPAPIDRIADRERLMKELEVQWPRDMEDMEQAIRIYGSRIVQIETSNGNTSRVIDPKAPKPKDRNGPFLLDKIAQTLAVGGDAAMADAVKEEKDLMKEKWWKPNLATTKLAGLLPQTRKSGPRRQKPKPASENKAWDGSDPTLYQSEQPPVEPIDISTYKHVLTPGNISFDSIPPPGGPVPIATLAHSLDRVLFNPGVHFLQDPRSGVYNFARDTLENVPPIDKFDFSKLPQYITSSKDEALQGLAKAEDRKFVGSTSSTTGMLCQIYFWLSKFKPVNLSMLSQGFEDSDRGFSFGQKLPASVVLNYSDGRYAIDADKSIDKTADLNVLRDYGHLMEKLLTTEASEFKRFLVDAEDPAPSEANDRQAYHYAKTKEMVLRSQLDACNEYLPNKTFDLKTRSTVAVRQDRLNWEAAAGYTIDRLRGAYESFEREYYDLIRSAFLKYQFQARIGGMDGIFVAYHSTERFFGFQYVPIAEMDEALFGSHEAGDQVFRLSLGALEHILTEATKCYPDETVNLTFAAQEDTDVLRVFVAPQREMARLEEGEARAEESALEGEDKKQVLAGLVEGIDMTLLELKGSNYLDGVFQEGPVSVERRSTDKNVFTEFLNRDAEVPTWQVGYNVESSNTKTGGPTPAGAIAAFFADTRSLQRTFSSVILPAGITPADVAAAAERAREEGVELDESDLAARFPLGDGISYRGPTRYVENLRKLARDGMERRQAEEEKRQADRGDAKAQIVEVQSKIVVREA</v>
          </cell>
        </row>
        <row r="812">
          <cell r="L812">
            <v>7.9499999999999994E-5</v>
          </cell>
          <cell r="M812" t="str">
            <v>MSLTLTPAQCARAASAYRALLRSQRLTFKGDELALKAAHQQTRILFNRFIPSSSASRSPFASQNPLVPPPQLAPKDELTPEKVDEHIDGAFEIAKFLRTNVVQGVRTDEGNYALRIHEETERGDNDTVKQPKPLDIPAGNEGVRRRRRRRDGEAQEAVPVGCCGGAGAA</v>
          </cell>
        </row>
        <row r="813">
          <cell r="L813">
            <v>3.57E-4</v>
          </cell>
          <cell r="M813" t="str">
            <v>MALFPVWKDLDQQHQVILAAAVGVVLAALAFLQLQPKRKPALDPTQWKRFKLIDKIAISPNTAIYRFALPKGQILGLPIGQHVSVSATIEGKLVQRSYTPTSSDDDVGFFDLLIKSYPTGNISKHFSTLKIGDYVDVKGPKGQMRYSPDFAKNIGMIAGGTGITPMLQIIRAAMKNPLDRTNIALIYANVNESDILLKAELDELAAKYPDQFKVYYVLNNPPEGWKGGVGFVSKDMIEEHLPAHAEDHKALLCGPPPMINAMKKHLDDLKWPAPRTISKMQDAVFCF</v>
          </cell>
        </row>
        <row r="814">
          <cell r="L814">
            <v>6.5599999999999995E-5</v>
          </cell>
          <cell r="M814" t="str">
            <v>MAVRRTLALAARPLALTSSSSSSPALASHTPIRRRPFSAAPTVHFQQAWDTFDDESAFAPATTLPAPSADPSAAPFVRDHLERRPSPPTRRGPAPASREFKQRDADRFVDEEPALPPQRMESTWRDLHPQHLHDLRLKLLRRGGRTPTDADLDTAYKSWLKRAYKERESGILKEMKEIQKEDKRREQLDLAWEWERQVAVKAGIPRTDEEQVKDARVLERLEARRAEHIRAQEEMRAEEERRFEAGLAPLFPVDEPKPNEPEWKKRVRANKLKFQTGWAPPKRISREAMDLVRVLHKSDPETYSTPNLASKFRISPEAIRRILRSKFELPAEERERRERKRQEEKRAETARRHREDYQGGGSSSAPPAHTWGGDRAAERAELQAIRDVTAADAFYDSNGQPWDRRDPRMASRDGKSSRFGGGGSRSRDDGARSSSYAPRTDSRSSYSGDSRPPFSRDSRPPFSRDSRDSRSSYSSDRPSYSSDRRPSYSSDRRDSRPSYAPRESAPRSYSGEGR</v>
          </cell>
        </row>
        <row r="815">
          <cell r="L815">
            <v>3.0499999999999999E-5</v>
          </cell>
          <cell r="M815" t="str">
            <v>MSLRLPLAQSCRACLHSSRQSQQRLLVLHQRPFSLTPRRADAETASSANLASTGSAPAPQPSRAIPLPPPSPQPSSEATAHSKLVEARELAHKQLRHLLATLDSSARKQAQAFSAALRALELERKLREAGAKINQATGYEEIERLRNGVAEKERALLEARERAILFKRDYTERVKLRADSQREVNDLLQRKPTWNGPDVLRFTELVQQEHENERAEAKAKSEMEAGEEAVERGFSDLMQAILERYHEEQVWSDKVRPLVVLVCLPSLNTILSQIRSMSTYGSLAITGLNVLLFIITLLLIEPWRRRRLVQNVEERLRTNSQQGHDATQAQLETLQHLLQQTQASLDAVAATTAGLAAPPPAPPSPIPVPETPFTPVFDSTSPEAVAAASSPASTETTASPTASQQPHSRVVEQALAAVEGHEVWAAGAAGAVGGIAIAALVSLLGR</v>
          </cell>
        </row>
        <row r="816">
          <cell r="L816">
            <v>1.1600000000000001E-5</v>
          </cell>
          <cell r="M816" t="str">
            <v>MACTCARPTALLRPTLSRLTPRQSSSLLVRTHATTASAPRPKTQDELPHREGETYHGQVEIGRFERGLLVLGSAVMGLVDTHRHDMIAVLSETSAPTASLRRLHNAMRKSPSGRAILRDRPRITSSSISLPELAALPPGTFGRAYSDWLARNRVTPDTRDPVRYIPDPELAYVMQRYRESHDFYHVLLGFGVSLPAELVVKWFELANFGLPVAALSGMFGPLRMEKSERDRLWKTYGTWALRAGGKADCLISVYWEKEWETPIEELRARYGVERPPVGFKKWREEGRRLQAEREAMAAHAV</v>
          </cell>
        </row>
        <row r="817">
          <cell r="L817">
            <v>4.2099999999999999E-4</v>
          </cell>
          <cell r="M817" t="str">
            <v>MPPVSTNPPDVLKQPKKQSEFAVIREDEYLEPFEPAIKARTAKFNSWVETLNAHEGGLERFSKGYESYGLHALPNGDVKYREWAPNATSACLIGDFNGWDRAANPMTKNDFGVWECVVKSKGGQAAIPHNSKVKISMTTPSGERIERLPAWATRVVQDLTVSPIYDAVFWNPPKNERYTFKNSRPKQAPRAPKVYEAHVGISTPEPKIGSYKEFTRDVLPRIKDLGYNTIQLMAIMEHAYYASFGYQITSFFAISSRYGTPEELKELIDTAHGLGLTVLLDVVHSHASNNSADGLNHFDGSDHQYFHGGGKGRHELWDSRLFNYGHHEVLRFLLSNLRFYMEEYQFDGFRFDGVTSMLYVHHGIGTGFSGGYHEYFGDKVDEEAVVYLMLANTMLHELYPTCLTIAEDVSGMPALCRTVAEGGIGFDYRLAMAVPDMWIKLLKEAPSDESWDMGNIAFTLTNRRWKEKSIAYAESHDQALVGDKTLAFWLMDKEMYTNMSDLTERTPVIDRGLALHKMIRLITHALGGEGYLNFEGNEFGHPEWLDFPREGNGDSYQYARRQFNLIDDHLLRYKYLYAFDRAFNRLEDQYQWLSSPPAYVSLKNESDKVIVFERGNLLWIFNFHPTNSFTDYRVGTDWAGEYQVVLSSDDPEFGGHNRVDKSVKHFTTPMEWNGRKNWLQVYLPNRTVQVLAH</v>
          </cell>
        </row>
        <row r="818">
          <cell r="L818">
            <v>1.673E-3</v>
          </cell>
          <cell r="M818" t="str">
            <v>SAEQDRAEAIYMAKLSEQAERYDEVRPRSLFPLPHLPLHMHIRPSPPSLRMVSQMKSIASLNSELSIEERNLLSVAYKNVIGARRASWRIVSSIEGKEEAKGNTTQVQAIKAYREKIEKELADICEDILSVLEKHLIPSAESGESKVFYHKMKGDYHRYLAEFATGDVRGKNADASLEAYKNASQIASQELAPTHPIRLGLALNFSVFYYEILNSPDKACSLAKTAFDDAIAELDTLSEESYKDSTLIMQLLRDNLRAPLDVRPLRGSSRRTQGRGPARAGTGDRRGGCLSVSHPLCTSRLLSLFASFSSHHACVPRVFSFVGEENTSLRTSTRLLRRFVKTLARGMRKER</v>
          </cell>
        </row>
        <row r="819">
          <cell r="L819">
            <v>2.1979999999999999E-3</v>
          </cell>
          <cell r="M819" t="str">
            <v>MAAEGSSSREAHVYMARISEQAERYDEMVNEMKEVAKLGVELTVEERNLLSVSYKNVIGARRASWRIISSIEQKEEAKGNSSQVSKIKAYREKVEGELSDVCNDILDVLDKHLIPAAQSGESKVFYHKMKGDYHRYLAEFAAGDQRQKASDAAHEAYKTASEIATSELAPTHPIRLGLALNFSVFYYEILNSPEKACHLAKTAFDDAIAELDTLSEESYKDSTLIMQLLRDNLTLWTSDLSAEEPAQQEAPKAEEEAKPVAGEEAA</v>
          </cell>
        </row>
        <row r="820">
          <cell r="L820">
            <v>7.6900000000000004E-4</v>
          </cell>
          <cell r="M820" t="str">
            <v>MATTGSIRHYFSHAGGSRGPSIRLLTQSAFQLYDRTSHATGEQPGHIPLGSSSDSLPTVTEGTPEFEEKTARTVFVGNMSWSVDEQWLESEITKALNVEEPITALRIAKDQQGRSKGFGFVELKDAELAHQLQSLMEPLLVDGRELNISQANRPVNMVARTGDGQSRGRRADTPFEIRPPRFPPSSTIYVGNVAWSADEVTLEETFGQYGQILRIFQPKDRESGRAIGVAFIEYESVDEATAAVEAGQKRINIDGRTCQIDFASGRKDGPAGGRGGPRGGDRFGGRQGGARGGYGGQDRRAPYGGERDSFGGGERY</v>
          </cell>
        </row>
        <row r="821">
          <cell r="L821">
            <v>2.2200000000000001E-5</v>
          </cell>
          <cell r="M821" t="str">
            <v>MQAAKSASKLRLLTRPCHRCSSTLRTAQTPHPALTVYPDYLSSAEQSLLLKHSLRLLDSPSRTTSAGRKRRREWVKANPSWDGRGFMADEAYAWEEGHFDGVIKQYREMLVREGMWEKVAEGDEQAGLAEALEKVYSLLPPSEPTSQPPSPSSSLSPPPHLIMHLLHLSSRGAIYPHVDNLEAFGRTIVGISLGGERIMRFKQVNEPHEGMIKDGPREFEVLLEAGSAYVQAEPLRTHYTHEDRLPTENGQMQA</v>
          </cell>
        </row>
        <row r="822">
          <cell r="L822">
            <v>2.3599999999999999E-6</v>
          </cell>
          <cell r="M822" t="str">
            <v>MAAQGDDSDAESDCSALSSLSALDARWSPIEEPAPPPLVPSEAVAPTTRLQAVMDVEQEEECLGHDQRARAGPSTRRSTRSSLPVSPDAKIGEVDSGSEPSRRASEVVGLDSGIAKPQADGPAKLAKEDQKRSKSKKRLAPRDDDEYEGRYDPELARRSSMRNRKSRGRRQADSASQITPTPSALSLDESRARTDVERPRTKRPRPSEADMLLSSAPEATVDLAGLTRRTAKLLEVYATSSARPAVALSVDTNKSIDSASGIRPSSKKERRKERVREEKRAKPSREQAELSRDFFACSSDLLSDDDAKPSTRSSKRLRSSIALSTSAPLSPVASTSTAQPHADELESIESRALGMPKSDSREDSTEEERKDGEGSSRPRREVAELSRDIWASPSESLVSEEKPTTRASKRLRLAERTAADSTDEDGGLPLGEPPAAPLPPAETLAESTSADTMSADGTASKQARRKERKTKEERKKAKKGSGGAAREVADLRRDFFSVSDVDALAEESGRSTRKSKRRCESSMVVSPPDPAPTPAAPATSSVDMVVDVDHTGSTTDAMSPEPSTSLLKRSSRQRRLPARYDDDPDRFTIVRNAEIFEEQELRARMRKASAAKATSSTMWTGGPSQPGETSRQLAQPPSRPTLPSLAETGLLTLPIKTPRKEQHSPAFSAPSPLTTMTPLARPAASVSAPTAPVKKTKKARRAVPIVPTDPSTSLSQPATTAAPVETASDSVSEAPPAVPAPNKAPKQSQATKTRIRHPALDSRASWVEPEKNLTLTTDGRPPIWCEGRQELCETLNYFKAYQGGHYDSQERCLGYLLDGFGSANDVCTNKGKIVISHGGGCGEVVPVTSAPSTLKATSSSTIKTSNASYIYRLKSSQTRDNLRLRALFNCLETQTPVVLLAGAGWTFFPKLSSLGSSINEDGEEVDKARYAVLGHYLVTDIWPEGEPIEDDGASKGKDKPGHFVRFKVRFEWVPSQGKPWFEDHIGVESISKEATPEPSSPASDAASLDSGFVDITEATAEQASVDEGCVTCEACHQTHRRVYQENVSCYNEACSNFFLVDGEMHHPSSLTYQPSILAPSDLPQDTLVPQSLFPRTLQSLAGEVAAADYSAEAWRGFGCTACGRLSSRADWIKLKCAGCGAEGNAVGKAFTIQDLRAEERLAAIKAGKIPPSDYKPVQPVFVEPSMRVRPILHIPGWQGYTVEMLPSVTSEDAEDSTASCSSVGRALAHHLWPVDDEEAEMADNLFEGYQGAEAGEFFRRNKLSRHHAVGGLLCQQFTFNAGEHYRNAITATTYPFPPTALPSSSVETPVPDDETTYAPECTREARNHLKTVVQLLVGPNELADFNEILSVAYMSGGKMNYHDDGERGLGPYVASVSLGSDALMTFRAKGKKKTRAFGGGAGQTGKKAKGATSTGDEPEETEEGEGRKADKTKRIVCKMRLRHGDVMVMEGEEMQRLFEHKVEPEGLRYAATARFVGPDHLNPAPKSRPQPVSTGARFAYQDAALTTATPAPSNIGASTSKAAYAIPLESKKPAGVAGWQAYVQQEDAQFFPSTVPTTTHTPRSSTRPATRRRPTFIQPSPVPPDEWASPKIPRSALPPLPTVPSFPQPLPQSGAPPHAILPPRPPGPLPSPNPLATHIPIRMSQPTPPPAPAPTFGAPQPAMQPPSLVHSALERRQAGLLAQNHTAIMAHGMPGHVAPTFVPMGAFVFPQMPMPQAMPRPF</v>
          </cell>
        </row>
        <row r="823">
          <cell r="L823">
            <v>4.2300000000000002E-6</v>
          </cell>
          <cell r="M823" t="str">
            <v>MLTRSATTRTMAHAPTRLAQLTQHLAPSSSSASTSTAPQRAASSSATTGDKASKPARPQPPRASDFRYFLPFQTRWADNDKYGHMNNVVYSLYFDSITNHYLIHQVPRPPSSPPPLGLIVSSSTSYASSLSYPSSIVAALAVSQLSARSVTWRIALFEGEYVPPLAAGEAKGMDGFSLDALREGAVGRRVRVKKDEKSGEEVRAAAWGEMVHVFVEEESRRPLKEMGEGLRGALERLLVKGEE</v>
          </cell>
        </row>
        <row r="824">
          <cell r="L824">
            <v>3.9599999999999998E-4</v>
          </cell>
          <cell r="M824" t="str">
            <v>MAHCNPARALRVALAAPARHHTPLNTLARQAAQSPALLFASSSTSSLFTRPRSLPSFHRTFASSAPVRASVFSSLFGAEEKKAEPLPNAADEATAAAVSEEASLAATASPPEPVAASQPAVDNVPAAVNDFTTLLNPTGPMADPTLTSNYYDGIATGTLDLASLAGSWGIHPIMRLQSMFLHLHESFPLLGHPGLQWAVLIPVVTLGLRFLLFPFLVRSQRNTAKMAVIQPQLLKGMEKLKAAKAAGDLQQMQIAQFETQSLMREHGVNPIANFVFPLCQAAIFMCMFFGIRGLANSGLLSLTTEGFGWVPDLTKSDPYYILPVTSTALTLLTLETGIDGSTTVQTAMTRNMKTIFRALMVLSLPVIAYFPAALLLYWTTNNFISLIQTSVLKLPAVRTALGIPIPPPKPQPGDKNYVKEPSFAEAFKTFGTSIKEKVNETAAEAQKATEMQARFKRAQEQRNQAVTPPVAAANGLRKPLAKPLSNSTQTIAADLAADVVRKAAAPSVPKVPREPLIKAEPVVKAESNAVPSSVRDFEREKRRRIAASRAARAAKTEQ</v>
          </cell>
        </row>
        <row r="825">
          <cell r="L825">
            <v>3.7599999999999999E-5</v>
          </cell>
          <cell r="M825" t="str">
            <v>MLLRRLARMAPSTKAAADRLAALNRSFASASPASLRLEERPLLGHLTLDGLRLPVREVTKEDDRARLPREDLLLDASDPSVQRDLAWLMQKWDLRQDVFLLSSPGLYTRRLALTFLHLLNTPFEIVSLHRDVGESELKQGREIREGGHLEYTDSGAVRAAKEGKVLILDGIERVERGVLPLLNNLLEYREMNLEDGTHIVSAARYDLMVKQNEDTTSFIPAHPDFRIIALGVPVRAYRPFLHAVLVPLAYVDGWTAPYSGLPIDPPFRSRFQARYVDPVEAAKVLARQELNKPCWFKVAQHHVRSLLMESRPAGAKMASGITTDSKTEVPLFPQTTLVKLARFLAVFPPPSDDHLVTPSDLFSLLLVAHPTLAYSGPAARRALETALVGAGFGSWCEGISDIDFVAEVAQRETGIFGWRLVSISPAAEGKDQAKLTFARDGCADVVVPVACGPLPFAPFPPAESEEVRITPRFTHLLTSLFQLHALSTFDISFVPSSASVQSSSASTSLVLQTFSSLLGYELEAIHLYKELGGRELWMRRVVGGTSGGVTGWEPAPLVKGAKAGRLVWLDGIDTIGATFGSLSRLFGDRQGELWEGKRLTVQEKEKEAKADSTNSILDYIHPSFRIVTTSTKAAAATEWLTEEVASNLVSLSTVPMPLAEERALLLAVGCPTSLVDHLELFAQRYREHTSVAGNKSRRLGTSTLARIAKRLARHPHENLRTLLHRALLLDFLPNTEREQVSDLMDEVGLQEEPVSTLPPVEVTDTTLVFRSDLGDEHEYDLARFDISQDPTGASHVPHAEGYHHNAQQTRYIRDIGIDLSVGEHVLLLGNQGTGKNRITDQLLQLLGRPREYIQLHRDSTVQSLMFTTSIEGGVIKYVDSPLIRAVQLGRVLVVDEVDKAPPPVVAVFASLASRGEMTLADGRKIRPRPQPGAGENDIIVSPNFRLILLGNRPGFPFLGNPFLQHLGDSFSTYPISNPDAESELRVLQQLAPELDVELLKALVLAFQDLRKEFDAGTLSYPFSLREALALVRHLRRFPDDSLEQALRNLFDFDTHRPETIDALMAVLRKYRLGVERVGMDAVRGQIVPVDELRKAKEIEFDPAKEGRDTSLGEPKEGKDDGKEHHGGNTFAGGTGGRDTAGLGGRGGYKRLYKGHDIRQIPDSLKAQVPDEVKNRARDMARKELAEKLAEIDMSSAQASMYSRYHDHVISHVYQLVTFLENLEAKEEERVWLKRQADGELDESRLSEGLTGEPTVYKRRGLEKPELGRPQLKPKRIRFVFDVSASMYRNQADGRLARSLEAAVMLLEAFDRLSASGKAKYRIDVVGHSGESAEIPFVNVDALPTNSGDRWKIVEKMALITQYCWPGDETLNALNKAVDAVAEADADDRIVIAVTDANFDRYGIGAEDLRRCLTRNSKVHTSLIAIGEGAESEWLPKVLPGKAFRVKDSGDLARTLRSILSSTLDKGL</v>
          </cell>
        </row>
        <row r="826">
          <cell r="L826">
            <v>2.7699999999999999E-5</v>
          </cell>
          <cell r="M826" t="str">
            <v>MTASVSGKTATAAISSLALATAALALYSSRTPSTTRTRSAAVTAADKSDEKDTETDKDAETKQKKDKRRDSEADSKRFEVRKEFFDPSTSRWKEEDEDDSSDSDSDSGSDSDDEGGEGKKKSSSSKDKKKKRRFLFVAKDRTYPKSPEYAGYEDYIAISVSSHILTSTLRAIHCLQDLDEIFEDKPDLDARDLFLARDELGKELEKAKKAAEEWSEGDDKAETKADGDVDLGGAPKKKTKERLEAEADQLGVLIDYIDSLFKPTATKLARLLQPPSSSASSSTSQPSFHPQITFPLLWALFKPRSLAIAEHSESGEKFAFKVVSTAYSLTRDGHVFTVSGTRMIWNGEKYSRVWVDEQIPKFKSLRRLTSLPVQPLSPTSPLYTDLVSRGKKYVELTEGGGMRFLRYEGVMVQVLGVGMDRRVVKMRADGRAVVDVKSYRRMNPTRAMNQWWESDDDDDDPFLYGDPSHPLAPSSDDESTSPQSVSTSDLVLLPPTIYGFSLSLREWGELLVANFSPIAFRDNAWDRLVLDEQTKRLVKGLVECNEAVREARKRQKKEGAGATTNGQAAKEEKEVEVVSDIVEGKGGGLVRLRRRLALSLAAFFTRIVLGELAGDVERLFPPSQVITLHGAPGTGKTLTAEAVAETLRVPLYTVGAGSLGVQADVLEKRLRDVLDIAQYWGAALLIDEADVFLEARSLHDVARNAMVSVFLRLLEHHRGVLFLTTNRIRSIDPAFLSRFSLAITYPNLDREKRKVIWRQFLELARVGIDSDDSAFPSPAATPSRGSPEPNGTPALRFDSHISPSYLSKLASNTSFNGRQIKNAVRTAQALALSQGEKLGQKQIEEVVKAVEDFKRDFEEADEAGVYEAPGEGWKDSTNIFN</v>
          </cell>
        </row>
        <row r="827">
          <cell r="L827">
            <v>9.02E-6</v>
          </cell>
          <cell r="M827" t="str">
            <v>MSTLGACTARPLPRNSLLTRSPHLIFDCPRSLCPPVECPVCERLVPESTVNIHLDFCCTSSQVPSTSSSTATFPPAARRPSADGGSKKGSDGGSKKAPSVKKRKAVTEENPVTSSSPAARPPSSSFASTSASTAPPSVTKRPRISASTKSFLEAAKPLPELVRPRTLEDFVGQEHLLGQGAMLRGLIEADRIGSCIFWGPPGTGKTTIARMIAKATSSVFKELSATNATTAQLREVFTEAENVLKLTGRKTLLFIDEIQRFNKAQQDAFLPVVEAGTLSLIASTTENPSFRVNTALLSRCRVFVLQKLTQDNIYRILIRALRLLHEQRTGETLPVADARVKEADESNDEVVERETPDNAVADGGKAESGEGQAGEADATPLGDSVSAGPAPAAANTMDPPDVDPVFAFTGPVDPPLVRFLAAAADGDARVALSSLELALSATRDTNGKISRDELKRSLRKAHLQYDRTGDAHYDTISALHKAVRGSDANAALYWLARMLEGGDDPLYVARRLIRMASEDVGNANPSALPQAVAAYQATQLIGMPECDCILAQVVVMLAESPKSVRTYKAYNAAKKLVKESENYPVPLHIRNAPTGLMKQLGYGRDYRYEPGYAHPVYQPFLPPELAGTTFLKDDDSVEGKAYDEAALREWEWRNLGGKKWEGREDMERKLAVEAEKESLVKQGGG</v>
          </cell>
        </row>
        <row r="828">
          <cell r="L828">
            <v>1.5999999999999999E-5</v>
          </cell>
          <cell r="M828" t="str">
            <v>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v>
          </cell>
        </row>
        <row r="829">
          <cell r="L829">
            <v>3.53E-7</v>
          </cell>
          <cell r="M829" t="str">
            <v>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v>
          </cell>
        </row>
        <row r="830">
          <cell r="L830">
            <v>6.99E-6</v>
          </cell>
          <cell r="M830" t="str">
            <v>MLRSTERLRVLQLHGRTAHAGLRTGGARLDRLALTHKQALPTLPHLLLRPNTPLLATRPFSLTPHRFQQTPLPDPPRPASSPSSESSPASFSRRAKAERRLSQLQRDIALVLSRRLHLGGLRAFRSRFKRPTRRQRILLLLGLALAAFVTAYNLSVSFRHGVIAVERCTTIAWAVMRAIIDYKLLFRKSWPETEEGMKQRHDDYENTHWTAAVRLREALKKLGGVYIKLGQHLSTVQLVPLPWSQAMKPLQDQCFPTPLDELQELFLSETGAPMSFFFSSFDPEPIGVASLAQVHRAVDRESGRLVAVKCMHPDIEEFSAIDMRTTTFLLGVVKRIFPTFEFTWLGEEMEHNLPLEMDFRHEAANAARCKKDFADVEKTAFVIPDVLWAKKRVMVMEFIKGGRVDDAEWFERHHIDRNQVSREIARITSRMIYITGFVHGDLHAGNLLIRPALANTRSPYNFEVVLLDHGLYFDLADDLRVNYARFWLSLMEAPSPKTEAARRKYAKLVANIDDAHYPLFQAAITGRAALEGAVADEGEDGPKRRGSILDLGENTDDERKLMRKAMVQQEGLMEALFEILRSVPRRLVLVFKVNDLNRSLDLALQTTHSPLRVFLIIAQYCNQAIRLDDLAHIPPLSFINRLRSWWRYQSWKVTLFVYTVGAEGKTRWDRLMGRKRQGLALPV</v>
          </cell>
        </row>
        <row r="831">
          <cell r="L831">
            <v>7.8299999999999996E-6</v>
          </cell>
          <cell r="M831" t="str">
            <v>MSSPPRFAPGSTSPTQSRPRATHSSPTQGPFATPARPGASSAAHQPDPSTSTAGAASLLTSSPHYTTSLRSRHSLYGTEDRVVLDLGSRIWKVGFSGEPQPRECRSVVSELAHERAGRRAGPSIGARGDDDEEDCFWALEKAEPSEEEWLIREERVKRLLRKIWFENLMIDPKTRKVIVVENPLLSTRVKEMIARVLFDNLQIPSLSFASAPLLALMAAGTVTGLVVDVGNLETTVLPVFHARPLFPSLTTTPRAGSRLNRRLRSLLLAFGSYAPPPSSLNSMTPPAIGRIPKELLTEELIEEIKTRLCFVGEEVPLDASRGEREASAFSGSAMSVDTASARDNFDDPSDPDNALLKELYSRFAATSTAKPVSFRIPNLSQPAIANGTGRGWIQVPGWIRERAAEVLWEEDGDGDERGLAAVVLDCLLKLPLDLRKPMASSILLTGGTAMLPGFFPRFKAALLAQLDRSHPPSPPPSPPLPAASVEPPSSDPAGPMSTDTAASPAPSRSSEVNAKRRRKHALATRLHNLRHSPRYAPLVPLARHLAILNHPSPNSSASSTAPSSTLARQREGSAPSFSPALQSWIGGSLAGALKTGGPEIAREQWDAGLRFAEAEEAEGEEGEEFEEREVIRPALPDWTRIA</v>
          </cell>
        </row>
        <row r="832">
          <cell r="L832">
            <v>2.9750000000000002E-3</v>
          </cell>
          <cell r="M832" t="str">
            <v>MEDEVAALVIDNGSGMCKAGFAGDDAPRAVFPSIVGRPRHQGVMVGMGQKDSYVGDEAQSKRGILTLKYPIEHGIVTNWDDMEKIWHHTFYNELRVAPEEHPVLLTEAPLNPKVNREKMTQIMFETFNAPAFYVAIQAVLSLYASGRTTGIVLDSGDGVTHTVPIYEGYALPHAILRLDLAGRDLTDYLIKILMERGYTFTTTAEREIVRDIKEKLCYVALDFEQEMQTAAQSSALEKSYELPDGQVITIGNERFRAPEALFQPSLIGLEAAGIHETTYNSIMKCDLDIRKDLYGNIVMSGGTTMYAGISDRMQKEITALAPSSMKVKIVAPPERKYSVWIGGSILASLSTFQQMWISKQEYDEAGPSVVHRKCF</v>
          </cell>
        </row>
        <row r="833">
          <cell r="L833">
            <v>2.1100000000000001E-5</v>
          </cell>
          <cell r="M833" t="str">
            <v>MEPPSTPRRRPISMHYPPPSPSSYSLSSHRPTSPPPPSQSPRLTRRPTHQKHKSTSSLSSLAQLNLGGSFAGSSGRETPPPSLGPASSIPHSPSILHSARWEEGTWGMQRSNSISAAAGGQWGAFGVGSSAAAGVGREYEDVQNRTFCKWLNARLEPHGYPPVVDLGVDFSDGTRLIQLVEVLTESSLGRYNQQPYHRVQKMENAVKALERIKEMGVHLTNIGPEDVVDGNRKLILGMIWSLVLRFSIADINEEGSHAKEGLLLWCQRKTAPYNEVDVKDFTRSWQDGLAFCALIHRHRPDLLDYDQLDKRPQAAAHNLAKAFKVAEEHLGIPQLLDVEDVCGTKRPDERSIMTYVAQFFHAFSSRAQAETEARVISNFVEEMSALMLAVHDYERRVTELLSAIDSHLSNWSTSPPTPSHSYAQLFAHRASFVTYQQTLRRSWLKEKSDTRELLANVRNKLRTYGLKGYEPEEGLRVEDVVAKWDELCAAELDRSRTINLMIRRIQEEARTRFADQANALQVSLRRVQGQMAALSDPSESLSAQLDSFHQISSAILPSLSQSLDAVRAAEDACRECEALEAGVDGTCCSADEVGVEVECVQQAIKKRLAFIENQMVARKASSVTPEQLEDFESAFRAFDKDGKNALDLDELAGALSSMGVLEVNLDGVKQVDGLVSFEEYIRLMTERAEDRVTGDKVRSCFRSIAAEKGYVTELDLTRLQLPSSAMRFLQDHMPETAIASEVEPDEEVTDSRQRAVFDYEAFLDNFLE</v>
          </cell>
        </row>
        <row r="834">
          <cell r="L834">
            <v>9.9099999999999996E-5</v>
          </cell>
          <cell r="M834" t="str">
            <v>MAEVIGLVRNFYSSRRALLSPTELRSIGPICSALESLNYKRALLLADQVLKRSPGDASALALKALALSVSSKPLPSSTQQDILKVVEAVKTVKGGAGLGDADVLMILSYVLRGIDRGEMALELLTKAAQLHPDNEELALEAFTQYMRSNDCKSAQLISTKMSKRFEDDRYFWWSIMSTILQVRDLSHPQGELLLSLVERQLSTRFSTSSTALPADSAGQKPTSASYASADEFHVVTRFLELRAQYAALKTDSTATSSSASSPALILPSLPSSDTALSPAKALLAHFASPESDKWCEQNLGLDLWRREAELAHGSVEGGEWKKLWERLKAALETGDINWHTMFYLIRAALAIAAGSSSTSTSTESSSPSSEGLNLLIQTRHLFRSLATDSPRAKVERGYLLGQLEIAREVRLRGWEAVDDLLALVKEYFERFGTKACSFDDLHPYLQVLSDEETRALREVLVEASEDSLKTVAAATKVMNAFKILRFLSDECTEAEQEKAEAEKQVKRYFDALPLGKDLPPTELQPADDFALLAGQAYVSAFHLSHDRSYLERALVLLEHVLLRSKYKYQVRILTINILRLLGASSAALAHYCIFGVKNVQYDTLSHLVTARGATFAIESGKDVGVFEEALATSIWYASGQREAREMVVKAFNNNALSKIEDFSEFRHRLINSLQDGFATLETLRMRVLRGVLDPAATEEAVQTLKRLSEASADSYSDNRDFKTLPNYQSKKSRQIWQQTEIGERLDADWLSAMSSTYSRFFAPASEVPACEAPSSMTRAEAALLSFSRLAQVALVAELDQAAEVEQAALVFFKDQAELFAATVDDPKSLPWEVLQIAEVTLEAFTLLELGISQRLGELASTKAADQAKHSKRLRAFRNSARDLVKPVGAKMTAYGKKVGKDRPKIVAAVADLQAFPAFDEDRITNVAHALVESRRSAAEALGSAMHRRTVK</v>
          </cell>
        </row>
        <row r="835">
          <cell r="L835">
            <v>1.45E-4</v>
          </cell>
          <cell r="M835" t="str">
            <v>MSWLNQPYTGPYGQPQQAQQGFMQPQQTGYMQPQRTGFVPQQGYQQPQPTGFGGQGGMMGGGGMPPPLPMQPQPTGFMGAPMQRPMATGFPQQAPPQQQQQQPARLVPQPTGFNSSGLGAGVQQSFLSTFMPSQSIQAQSSSYIPPSQMQFASQQPLSSQPTGLQPPPLQAQFQSSNLAQTGSSQISIPWELTKEEKKRYDQIFRAWDKGGSGFLPGSMAKEVFGQSGLGQEDLMAIWNLADVSDRGKLNIDEFHVAMGLIYRRLNGNPIPHTLPPEMAPPSARDLEDSANFLTSLLKNDTNRRATQGEGSVQSRAKMRSLHEQGQGGASRKDATVFRNDDDATPVYKSSSRHLNRDDVRSSSSRGNDSPSSELDDVKRRLRDAQRDVDRSRDEDDEEEDLKEELRRLNRKIQRVQDDLDDNRRSGRRTAAKDEERRMLERELLRLEHEDLPRLEKRIEDKEREKRLERKKYAVERDDRNATFGRYDDKRDRERDRYERERDRGYSASKYGNGDDDDREEERGYNRGTYDRDGRDRSRYAPSPPRRQSPPARSRTPPPPPPPPAADKKIDAPPPPPPTQPPAPSCASPSPAPDLKSMSPAERQAFIRAEAQRRVQERLRALGVAAPSAGAGVDTSVQERLEADKAEAARKAAEADEQLKAKELERQARLERERQKGVAVEQALQETQREGEVVQQVREEIKGAGTLEGQGNEPKHAVKAAEDQLDAEEKALREREEQLQREKEERRRRIEQLEREAKEAEENFQRSKAAFSSAGKAKAPPPPPASRGKPAPPPSRKPAPSPAPSRAPQHDDDDDFAAPAPRSSAASPSPPPAPPAPPVPTVASPPPSLSPPAVISPAKSPSTNPFHRLQGGGAPSPAAAPGAGKPNPFFASAAPPAAPAPPPAPPAPAAAASKPAFRPPPSDDDDWDAPAGLEKDVDESDSDDEPALGSARARQAALAQNLFSGLGLGGGRSSPSSSTPPTRSAVASPAPGANGAPAPPPPPPAPGAPPAPKAPSVPLGGAAGPADRGALLGQIQGGLKLRKATTVDKSGPVGAGAVIGDASPPVQHYVPPPSPPREPTPPPPAAPESEQSYQQLEEPEQATPAHEEPETLPAIVTEDPLAAVDLTKTIRVRSLYGYEAQRDEDLSFAENRVLLAHPAKDSSGDWWYGSTELEGAKLGWFPKGYVEEIHAQPARALYSYTATSPDELSFEEETNLAIVDRSDESWWKAEKDSVIGLVPATYFEISAPGENGAATQASNGNHLNAADSSDDEPDSEDEESSAAREKERLRVLEAAGLLVKAPEPNETSKRRRRPPPARPQRRPRSSVAPSLTQESRPAAEEEEDDEEEARPEESEERMEDAYDLYQRAMREQHSATLHPPPHPSPSLPQGSPPPSPGLSVTPSTTAAVKDAWHSTTANLFGRRSRSGTVATADKPRPVISSPLVPQGESNENSNRASGVFGTSWSSLVDESALDGLPDSERKRQEAIFELVATEQSYVQSLQLVIEVFLNALQPVLPEKAQQVIFANIEDIVLFNTVFLSELEERQRESRLYINTIGDVVKEHMRGLGSHYRGYCVNQSNAARTLKDLKRSDSSLRSLLDGLRVKNLELEHFLLEPMQRVTRYLLLVNQILRYTPTDHPDHQPLERALQIAETTLNDINEAVRAHENQEKLAWLTDTVVFPGVAGRLDLTAPTRLLGPRRIVREGKLEKAKSKRKLQAYLFNDLLLLTEDQGSTQSVYRYPIPLEECSVRPHPRDNTDLLITHRGDAIRLRAENSRLAFAWVRDIDQARNEVLKAIEAARFG</v>
          </cell>
        </row>
        <row r="836">
          <cell r="L836">
            <v>1.21E-4</v>
          </cell>
          <cell r="M836" t="str">
            <v>MAQPTYAGLARVEFEYEAQTEDELTVQEDQVVWVIEDDDDDWHKVKLKVSDPSTASPAGLVPASYLAPVPALRTTTALYDYAPARDESTGELENDEEMEIAEGEELEVLEEESEWVLCRKTGGTKGVGYVPATYIDGGAGAEEAAAAVDAPEEEAHEDYSQVQDEHEEEEEHSYAGPAATAAAVGAAAGVGAVAASHTASEIKTWSVTMLDAKKKKKKGTLGVGNGALFFASESDKTPVQQYPLSSLADITSEKSKHLHLSFPSAPDGEPLHFVIGDKPTFDDIVAKIESDRGAPATNGASSSIPPPPPLPGTNGSTAPPPPPPPPPPPGPAAASSYVPPPPPIRSTPSSSSALPPPPIRSAATPSPAPPAPPAPAAQKGNALALYDFESQGDDELSLAEGERVEYIPGGSDDAEWAKVRRVDGSGEEGVVPASYIEIDEGIDMNASAPPPVPAAPAMLSPVTAAPPVPTPPPPPPAPPAPAANVLRPPPIRSVAAANAESRRSVPQDEEDAEDEAALRAQLEADAKAQRDRERRAEKERRAERERRDRMKSQPRASPIPVPNTRDEVDSDSGAAPPPLASRPPKEKKREVRKPNAAKTRIWKDRTGQFKVEAEFLGLNANKIRLHKVNGVIIEVPVEKMSLEDVAYIKQVQSGGSSSRRDREREREGSSDRRERDRDRDGRSRSSRTDAVKSVVTVSKPRRSEFDWFDFFLQAGCDVDHCTRYARNAENEGIDETLIPDFEESNLRGLGMKEGDVIRVKRFIKEKYAKPPPTPDKDAPSSSLSPAAASSASDRDAQIAADHALAQKLARGEPIPPAPQLFSSGPEGTLKPRRGRRNTAASNTSVNSGALTAAASELEKNRTTSPATTPSASTQRPTSPVESRKRSSSTVPVHGGFDDDAWEVKPSSKPAASAPSPAPAAPSPPPAPTPPPAPPAPAPATSPAPAPAKPAEPARTDSNAGLTYNDGLLAQLGIGANGTSSRPSSTPAQVAQPTGSSSSFITPQATGFNPNAPRGPIAPVPANQGLLAPLQPMRTGMPAAQALQAQNTGFFPGATTIGVMPMSTGFSAMPMMSQPTGFSSMTAPMSMQPTGFVPQATGFASQPTGFASQPTGFSSQPTGFMQSQPTGFMQQPSNGFMQPQPTGFGGGGSVFNQPQQQQQPQQPIQFNPMPPSSSSQSPANTVASIGATHNAPTNVFASMKDGTFAKGSTHLPPQDSTRYDALRPGMLQAQPTGFMQQPQQQMGMGMGMGGMMPQMTGFMPQQQPQYGYQPY</v>
          </cell>
        </row>
        <row r="837">
          <cell r="L837">
            <v>4.1999999999999998E-5</v>
          </cell>
          <cell r="M837" t="str">
            <v>MQLPPLPSTSAAPQPRVLVLDNGGHSIKAAWAQAGSSAVASEPMVETYRNAIARSKAAKRSFVADELADECDDFGGLTFRVPMERGILNNWEVEKTVWDRVFGSRGRGLSIAPQDTNLLVTEPVFNLPNVQDHYDQIVFEEYEFQSYLRCPGPAVVPYGLDARGSSTAPVPECALIIDSGFSFTHVVPVLRGRIVTNAVRRIDIGGKLMTNYLKEIVSYRHWYMMDQTSVMEHAKEEVCYVSTQWKQDLETANRDGNPLVRTYVLPDFLPDSTNKLGYVRTGLTPPPASPPPVDPSAPYNASQPEKDEEQLLYLCNERFSVPEVLFNPSTIDMNQAGLAETVGLCISLLPLDLQGMFWSNIVCVGGNAAFQGFGERLQSELRSVAPPEHVVNVTISRSPTTTIASSAASYLSLAHNSRSHAHFPTPLSPSSFVTRQEYLEAGSNACRRKFGAFYWPGGKKGDTEVRMAARGEMDGYHAGGGDGMVLG</v>
          </cell>
        </row>
        <row r="838">
          <cell r="L838">
            <v>1.36E-4</v>
          </cell>
          <cell r="M838" t="str">
            <v>MAEYDTPLVVDNGTGFVKCGYAGSNFPAHTFPSIIGRPILRAEERGQNTEMAAIQDIMVGDLASEYRSYLQLSQPMEHGIVKNWDDMKILWDYTFHEKLKVDTRDRKILLTEPPMNPLKNREKMAEVMFEDYQFGGIYVAIQAVLTLYAQGLQSGVVVDSGDGVTHIVPVYEGFALPHLTKRLDVAGRDVTRYLIKLLLMRGYAFNRTADFETVRQIKEKLCYTSYDLDLDKRLSEETTVLVENYELPDGRVIKVGSERFEAPECMFQPHLVDVEQPGVAEMLFNTVQAAPVDIRGELYKHIVLSGGSSMYPGLPSRLEKEMKQLYFSRVLHNNPERLDKFKIRIEDPPRRKHMVYLGGAVLADIMRDQPSFWVSRAEWEESGARALDKLGARE</v>
          </cell>
        </row>
        <row r="839">
          <cell r="L839">
            <v>6.9099999999999999E-5</v>
          </cell>
          <cell r="M839" t="str">
            <v>MTDTSNTENTMPAEHAAAAAPAPDTALASPAPQVARRKQPQLLADQLVAEELIEGAPSRNGGRRLEEGRDPWSHNAWDQVEWGEEEERFAQSALEKQRNSPVPQHLQDKFNADPAAQWDVFYRHNKDNFFKDRAWLRTEFPELAECLKADAGPKRIVELGCGNGSTLFPLLAANENPKLDLHGYDYSKEAVSVVKTHPFFDPTHLTCEVWDLSSPAGPPPTVEPNSVDVLTMIFVFSALHPDEWARAVENAYRMLKPGGVLLFRDYGRNDLAQLRFKANRFMQDGLYVRGDNTRVYFFERDELVYLFGGIRQKAKEATTGDATPSDAMPSSATPDDATPAGSTTTTTTATTDTTRTTDTTTRDSTSSAPPNSDAIDAALEAATGLLTTTTLTEDATGAISTSTTSAALPSTSFSASRTDDSLTPYRFDLLQLGVDRRLLLNRKRQLKMFRVWMQGRWRKPLEATADETDTQA</v>
          </cell>
        </row>
        <row r="840">
          <cell r="L840">
            <v>2.7100000000000001E-5</v>
          </cell>
          <cell r="M840" t="str">
            <v>MSTRAGSGRSTGAGPASTSNLESTITRLLVATKQLLEGLAKWSRREVDEEAISAIYVKLGNDFNVACAAFARENISMNDLMSVPSDLRVCLETCLSDPPSQATLERHLPQVRQIIIGLLHGLREKQRMYREGVTARRAREAAGTGTSSSSSGAGSAGGSMGPPMTPGSAVRAKEDLRRFVAQAAPASQSSADDSSMRQRNSTDSRRSASDIGVPSSTDARLSAALSSRSSGGPARGGSMRESSRSSRTNFEGAFTPTPTATGMPRTNSSASLDSASGPSASSSRQSSERTRRTSPPPPRQREDAVPAVPRTPTSDTFLSQSPFGGPAPVPSTIVRPPSTVSIASSAEDSHVQQYAQAASLEALKASDNLSRRASKRYSAYAIQKMTSPSPGSTSPSPASPGLDRPSRSRSGDLGRSGSGSSAGRELAGADVPRRSKSEYSRSGHARSGSRAVPPIPPIPRSYSSSTDLRGPAASPIMEEDDETTSPKHSPPVSRSGPPAFAPPPLPSSGSSSSLRPDPPPARRAPSPALPPLPTDSSPIPPQSGSPPPPSEPEYPFSVFLQVGRDVKKARLLGPPDVQSLRQLFVERFGFNPGMNDWPDIYLRDTEAGVHYELEEMSEVRAGSVLSLNIDTVDQVKQHIDRGLSTLAQDIKELRATVTAMRRLSVSANSAALGNFTLLSPTSQHPPSLPDAPSPTLRPSPSEKQFEQAAQRVLRAKKLNEVNGISTEEGDAGMQAKEDKEGDEPSTAPATPVTPTASIAPIVSTLKTQHAEVQNLRREIGVLRQVYAEFTSQTKEMFASVRVQTSHVQHLAQSKLSTDRAFVEAGTARLDAESTDLVVKVDELQDTIEQLRADTVRGVKPRPQQLSEIASALRKALETRQKLVEWLKDVKPTWSQMWSVELSKILGEQKAVETQETLLTELDEDLEDASKVLKNIQAVAKQLKTPSGGPRRELRDLGGAENAQEGLSTVLMEVKALQPDPSRRLEAIARAEKQRELDSASRTDEFARELGDFVGEGKLKKSGGVEEAERMRQARSEATLKAMFQQ</v>
          </cell>
        </row>
        <row r="841">
          <cell r="L841">
            <v>2.3599999999999999E-4</v>
          </cell>
          <cell r="M841" t="str">
            <v>MSSGVSVNQSCLETYQTLKLGKKLKYIVFKLSDDNKEIQVEKSSESASYDDFVGDLPPNSPRYAVYDFEYEKGEGKRNKLCFYAWSPDEAKIKDKMLYASSKDALRRALVGIASEIQGTDFSEVAYDEVLDKVSRGSA</v>
          </cell>
        </row>
        <row r="842">
          <cell r="L842">
            <v>2.58E-5</v>
          </cell>
          <cell r="M842" t="str">
            <v>MDSLNQPIVIDQGSGTLKAGFAGSDHPSTYFPSYVGRPKHTRVMAGAVEGDTFVGRKAQELRGLLRINYPMEHGIVTDWDDMERIWSHVYTEELRTLSEEHPVLLTEAPLNPNSNREQAAQIFFETFNVPAMYMSVQAILALYASGRTTGIVLDSGDGVTHAVPVFEGFAIQHAIRRVDVAGRDVTDHLQLLLRKAGYHLHTSAEKEVVRMIKEKTCYVALSPAKEEKEAQAGGKSEDFRLPDGNVIRLGPERHRAPEVLFNPEIVGLEYAAVHQVVVDSINRADLDLRKSLFGNVVLSGGGTLVKGFGDRLLHEVKKLALRDTKIRISAPPERKYSTWIGGSILAGLSTFKRMWVSAEEYQEDPDIIFKKFA</v>
          </cell>
        </row>
        <row r="843">
          <cell r="L843">
            <v>4.74E-5</v>
          </cell>
          <cell r="M843" t="str">
            <v>MPAYNASAADLDGARLVGNFPLLPFRSSIRGPAAQPADPSIPDIIDESLQLFRANSLFRNFEIKTPADRALIYLILFIGDCLGRIAQARTWTYQDALKQLTTHSLSHFSLPGEPGFPLNQVFTPPSPPTPVEKDALRSWLVQARQETVVRLLERHVYSVADESTEGGKRASKWWMAFSKRAFMNKRL</v>
          </cell>
        </row>
        <row r="844">
          <cell r="L844">
            <v>5.0099999999999998E-5</v>
          </cell>
          <cell r="M844" t="str">
            <v>MSNTLRPYLNAVRSTLTAALTLEPFPSQLVERHNVPEVEAGSTPEVLLTPLVIARNASEQVLIEPSINSVRLSIKIKQADEIERILAHKFTRFLMMRAEAFVVLRRVPVKGYDISFLITNRNVEEMMKHKLVDFIIEFMEVVDKEISEAKLSMNARARIVAESYLSAFA</v>
          </cell>
        </row>
        <row r="845">
          <cell r="L845">
            <v>9.0099999999999995E-5</v>
          </cell>
          <cell r="M845" t="str">
            <v>MSASTAALSGTNFRRIDIDQYDEDRVDPSSLYHPDPRGPAQALAGAQEKDRTVRGLLQRGDVGSALKEVLREGEWPYGEDSVPETKQAKATALATVLSILNSTRSTDIPALVQQLDPSEQVTLMKYLYKAMENLGDTSGNVVLGWHEKLTEVAGIGCIVRVMSDRRRV</v>
          </cell>
        </row>
        <row r="846">
          <cell r="L846">
            <v>4.4700000000000002E-5</v>
          </cell>
          <cell r="M846" t="str">
            <v>MPSRPATRVDPSGHALKFTTFAPVGFLNAKNVASSFAKQDSQSFLARRLPDAERDSVREAKRRRLMASEEEVKAAAARAGDAAGRVEVNVLASAPEGAVRRRAAREDGATQGRETSPSSSSDPLSRTLVIHPGSRWLRIGRANDLTPVAIPNVIARKSSRVIPTPADVKGKGRAVEADGAGPAAAVNGSTTTNGSAAPSTATTAPALPAVGALPPLPGAAQPVATEDTPMRDGDDDDDADSWGSGSEDGRSTSKPRPSEPTDPLSAKISSIRADLRARMRAYKLRGQGNGNSQAATFNESVRPQEMEEDFEGDIEWTTAEAPVWVGNKAVRIPDPAASGYELRWPFLRGNFSTQGYTTPQELLGDVETIYTTAIQEELGIEPEDLKDYAVIFLIPDLYDETYVREMSDLLLGSIGFKQLCLMQESICATFGAGVTSACVIDIGARTTKITCVEEGLVLPETRMILDFAGDDITSFLHTLLQRLNFPYKEADLSKWYDWIVLEDLKERSVVLSEADIGLNLYDFFVRRPGLLTQKYSMRMYDDCILAPYALFAPRLIDFEQKRVEMPALWSKDVDNYTEIGVVEETAAMRNSVKHLLVAAESAAAAPAAVAALIPPTPVLPGAASTAASPAPSQAGTPLPDDPNVSTFPSLPSALPALPGQAVPSAAPSSFAGSPAPETGAATPKAAAAPLASPAVQPGAAPTVDVRYESSKLPLDVAIVESIMAAGPTEDRLKKVAANILIVGGTGGIHNIGFAVESRIGPQLAARVPALGGGHVTYVPCPREIEPENMAWKGISALAKLDVANDLWVRKEEWEMLGMRAVRERSFYWT</v>
          </cell>
        </row>
        <row r="847">
          <cell r="L847">
            <v>3.6600000000000001E-4</v>
          </cell>
          <cell r="M847" t="str">
            <v>MATYSATQFEKAVALIRDLPKDGPVKPSQDDQLLFYGLYKQATVGDNDTAKPGMLDFTGKYKWEAWNKQKGVSSEAAKSKYVEHFLALLEKNPGAESDKLKAEVLAA</v>
          </cell>
        </row>
        <row r="848">
          <cell r="L848">
            <v>4.1699999999999997E-5</v>
          </cell>
          <cell r="M848" t="str">
            <v>MADAKLFQRNKLQELRAELQADKKDKNFSRRKTVLKRVVASMTMGQDMSPLYPDVLACLSIQVLEIKKMVYLFLVNYSRVKPEMVKHALPGLLSDANDSNALIRALALRTMSYIPVPEVLQALVEPLRHCLKDRDPYVRKTAAICVAKMYMHDRRIVEREKFVTALRDLLMDPNPTVIANAIAALTEISERSDNIHLRLNSEITRRLVQAMGEASEWGQTYILESLMYYVPEEHEDAELLAEQISIRLQHSNSAVVLATVKVILYLMNYMGSEQAVNDMCRRLSPPLVTLLSSGPEVQYVALRNIHLIIQRRPSVLRNEVKVFFCKYNDPIYVKLAKLEIIYRLANPKNVEQVLAELKEYASEVDVEFVRKSVRTIGRLAIKISSAADLCISVLLQLVKTKVSYVVQEAIVVIKDIFRRYPNQYEGIIGTLCENLDALDTPDAKAAMIWIVGQYADRIENSDELLDDFLVTFLEEPVEVQLALLTATVKLFIKRPTAGQELVPKVLKWATEKVDNPDLRDRGFIYWRMLSTDPAAATDVVLADKPTISTESEAMDRGLLDRLLLHTGTLASIYQKEAVSFVRGARPKYLQDSPALSQEAKDSYLEALRLPSMPKVPAAAGGDAPSLPPRPTAARQESSDAIGGDECRMGAPRPAAGAGLLDEVDEDDEEEGAALNPGSASSSADDVPAGGSGAAGGTPADDGPDDPLDPYASLARMSLDGFGTSGIAGGGRTGDADEYGYSGPQPVNGGRNDLLL</v>
          </cell>
        </row>
        <row r="849">
          <cell r="L849">
            <v>1.7E-5</v>
          </cell>
          <cell r="M849" t="str">
            <v>GSGKYLENGAVLTAAGIDETKRMLASKREVERTEGLKRVIAVRPFCSLVDERGGLTRFLTQMMTKNLPVTSFFPLVTSLLAPTTSLQARSLISLYIVHCASHAPELALLSINAYQKDLSDPNPLVRAGAITTLASMQLPDIRELVGMAIQKGARDTSWYVRRATADAVRILYLADPTKDNRSSLLPTLKVLLDNASPLTIGAALTAWETLCPSAWDMIHQNYRRFCNMLMDVEEWGQTVLLRILVRYGRTFFIDPATTKALDPDAELALKSSEALLQHLNPAVVSGVVKLHYYLGPPSRHSKIVRPLLRLLKGPPEVAAVALEDCALIAEERPDLFADHISSFFVRFSDPVESRRNRLRVIVALANQSNIQVVLRELLTYVKDIDDVFSAEAVKAIGTCAQQVPQVAPECLMTLTNLLKSKHDPAVSTAVLVLAALICSPTFPSTASRSSTIARLGSYLYTGKIKDASARATVYWLVGQFAADGLVEGCGPDVVRLGAKNFAEEAVPAKLQLLTLSAKLLVLSHLSPLTPHLRPLSLLFNYLALLARYDLAYEVRDRARFLAGLVASGGIGKGKGREGEGEGAKVMLGEEQFRQGLQVEDLTGSNGGNAEEEAEGKQSLTAEQVRKVLFEGKTFDGFSHRSFPPEAQLGTFTLSLPGKRPFAGESIPLSHVPPYPSTVPPSSIRDPPASSSSSPSRSTTPLQGFGSDSFRSSSSTSRGGSKVVLTPGSASGSRSATPTGVSAAAAAARKKQSLNDFFAESETSSEDEEEDEDEEEEEDESGDEEESEEEDEEEESGSSGDDDGDDRVR</v>
          </cell>
        </row>
        <row r="850">
          <cell r="L850">
            <v>3.4600000000000001E-4</v>
          </cell>
          <cell r="M850" t="str">
            <v>MGLSISKLLSGLFGKKEMRILMVGLDAAGKTTILYKLKLGEIVTTIPTIGFNVETVEYKNISFTVWDVGGQDKIRPLWRHYFQNTQGIIFVVDSNDRERVSEAREELQRMLNEDELRDALLLVFANKQDLPNAMNAAEITDKLGLHSLRQRQWYIQATCATSGDGLYEGLEWLSTNLKRRA</v>
          </cell>
        </row>
        <row r="851">
          <cell r="L851">
            <v>6.6000000000000003E-6</v>
          </cell>
          <cell r="M851" t="str">
            <v>MGLLTIIRKARLKEKQVRILMLYAGRGLDNAGKTTICKAILGEDVEEVSPTLGFNIRTIVHQGFTLNVWDIGGQTSLRPYWRNYFEQTDAVLWVVDSSDRARMEDCRRELHELLKEERLVGASLLVFANKQDIANAMTVDEISSALELSTLSSSHHWTIQPCSARYARLAASPLTSSDSPAAPAFPATPPASAAKVDPRIMKGLDWVVAEVGSRVYYGVQNSAVAPDAVRPVAQAA</v>
          </cell>
        </row>
        <row r="852">
          <cell r="L852">
            <v>1.8E-5</v>
          </cell>
          <cell r="M852" t="str">
            <v>MYRLVTGFVAYLMQKQEYSVLIMGLDNAGKTTFLEKVKSTFNRTPDVDPKSIAPTIGQNIGRITLSSTVLQFWDLGGQRDIRRIWPKYYAECHAVVFVIDSTDKERIEECWKVFEEIVTDHRVDGVPTLVLANKQDCEGAMAVEDIKQMFNQLIVGKLNVSEGAVLPISALRGDGIREAVDWLFLRVHHSRQVSHF</v>
          </cell>
        </row>
        <row r="853">
          <cell r="L853">
            <v>1.7799999999999999E-5</v>
          </cell>
          <cell r="M853" t="str">
            <v>MDVQSLLNANSTEDSLSALSTQLVSLGYLSRPLDLSTLFLAPPIPSNASSKALKKHHDLLILQARAREQIAKCLWGMLEQRQAERGTIEALLSREASAAEEAEREKNAADRARKELEVLGKELEAEKARAKDAEQKLKFEQERHRHAREELTKAKNALQFVKTQAQHDVKRREAEVQSLHQRLQKLTTAPASSASDSAFTRFVVLNGATSGSSSSPLTATFGGRASRLPARSPTPTSASSSSAAAALEAELDLLRTTLDDRLSECEHLADENKDLRTFVGEVEEWAEGVLETDEMLKLRKAGEDGDEIRGVLDTGDESFHIPSPHLALPVPTLTTALHRKLYAIRLGLSTLNSAASSAVSTLREELEGEIERLNEEVEEEVRRREEIEKEREEAKEQVRLGERLVQEWADKAHEEKRRRLTRAPDSDDELPPEIEASMAIEKQKRQARKAGKTASPVETAVDAPAKTSSAPRPSAPSAHVAAFLSDLGLDTPVVEKSKSALKSEKVRSGSSKDPAADKARVRLSSDRRAEKEREVDVEMPPPPKPTRRTSSSRPATSDPIAPSSRSTTTNLTTTSGTSSALADILSLATSPPVSSEPLVSTKLAIPSKDKERPRTVLASSRLANADVRRPAGAEKEQDRVAAKKQALLERARSASGRSARS</v>
          </cell>
        </row>
        <row r="854">
          <cell r="L854">
            <v>2.7700000000000001E-4</v>
          </cell>
          <cell r="M854" t="str">
            <v>MVKGEKAKEALLKLGLRRVEDITRVVIRRPKSALLAIQDPEVYKSPVSDCYIVFGEAKPEDASAGFPNFAQLAQAEQLASQQAAAAGEDGAEGKKPAAVQEEEGEADAEGLEEGDISVVMQQANCSRAKACNALKATKGDLVQAILDAQG</v>
          </cell>
        </row>
        <row r="855">
          <cell r="L855">
            <v>6.5900000000000003E-5</v>
          </cell>
          <cell r="M855" t="str">
            <v>MLHLFLNGRIFTADDASDDLAEALVVGDDGKVEFVGDASTASSRYPAAPSTDLEGRCVIPGVIDAHSHLGMLGGSLLKPDLIHAQSLADIERILVDFRRRSPDAKRLLGRAWRFDSLVDEAGKIQPPSRHFLDRILPGVPVYLDSMDLHSVWCSTAAFEEMGIDGSIQDPKGGRFERDASGSLTGLVLENAVVDHVWCFLAAQLTQQERHDALDAAFSSYLATGVTGAIDMAMSPPDLEALEVYYHASGDKLPIRVAAHWLISPEGTEADRITRVREAIQHRDRLASCAPYLRVVGIKVITDGVIDACTAYIKDAYADGSRADPIWTFEELAPVLVEADKAGLQIACHAIGDAAVSVALDALEHTFAVNGPRQDRRHRLEHMELISPEDVHRLARLQITASLQPVHADPVIAPNWHAQLNYDERTKQAFAWDQFRTAGCRIALGTDAPTAPHFTLPNMYVATTRRSALEPDMPWPPPLKQLAKYGHTVFSLRDALIGATRGAAHSCHSDAEVGVLAPGRSADFAVLSIDPFKDGVDCLAEAQDAVVETWVAGKRVFSRA</v>
          </cell>
        </row>
        <row r="856">
          <cell r="L856">
            <v>1.26E-5</v>
          </cell>
          <cell r="M856" t="str">
            <v>MERHFLSSSVHPLPSRLDFHHITRSHGRTLRLWNRTVATIGPPRTTLTAAGRVLASHPPAHRQTSLAMSTTLFTNARLVGRGDETYSVLVRGGRIAFIEASGSASPPPDAKVHDLAGSSFVAPSLIDAHTHFPTWAMAAKRIDFYTAKSAAEVLDRVRAWLPEQPDDGLFVVGQRMRVGEWPDVADMNRLALDSLETVRPLVLFFAGFHSLCANSAALKRIGFEPEGHSGVLEEADCFGAWTKIGQIPPAVLDVAVDLAARNAAAMGITEILDLEMDFNIDHWTRRVQKGTDVLRVRCGLYEQHLPSAIAAGYKTGDVLPNTQGLVTVGPHKIITDGSLGSRTACCHDPYPNEPENFGHFEYEPKTLKSMMEKAIDAGFALAVHAIGDKANQLTLQTFASLSKPALPGSSIEHAQLLTFSDIPLFTGLGLIASIQPAHMVDDRELCSQFWPGREHRAYAFKTLADAGVTLKLGSDAPVAKVDPWDALAVAIFRTAAGEEDLPSSAWHPEQCLTPSEAWRAVTSNGKISLEVGDRADVVVLPMDPLKADAKELRSMQVMGTMLGGRWTHFAM</v>
          </cell>
        </row>
        <row r="857">
          <cell r="L857">
            <v>1.13E-6</v>
          </cell>
          <cell r="M857" t="str">
            <v>MALPEHAFYCFEAINAELGRSKVPPTPFDDSEEFPLFVTWNIKSRNGGEARLRGCIGNFEALPLGEGLADYAKISAFQDHRFDPISAKELPRLECGVSLLTDFETCDDYLDWELGTHGIYVEFVNPALNLPPTNGHSTHLPPGTSPTQQSYRSLSHLPKLEVHVPRSQNPRNLKVVLHATFLPEVAPAQGWSKVDAVDAAMRKAGFKGTVTEEMRRAARVSRYQSKKCKVSYEEWQAWRKERGYA</v>
          </cell>
        </row>
        <row r="858">
          <cell r="L858">
            <v>1.11E-4</v>
          </cell>
          <cell r="M858" t="str">
            <v>MAPTPPGEEPKISSPPHPSAAQLPPTTSSPTPPSAAPSDTVQAPPVPDDALPIASESIPSGTSVIASPATSRGTTPTGAVPSPAVLLPPAVFNAPVAAIPIPLLSVPSQTIAQNLLAAAVDLGAGERGVPTLIKWKDEDGQEKGREGRGAKGPKEVYVTGTFANGWKTKIELRKTDASDFSALISLPPGPHRLKFIVDNEWKASKHLPVATDADGNLINYLQVNPVNSKIPATVWSPPPTTPATTSQPLAVPNAQAAAAVASAIASIPPSSTPNTVARALGGFNPLFWPFAGAEDDDAAVPGAGQAYDVDEDDTQWTQEIPSELIQWGEWEAERDAIEAEWYARYPNPTHDTPQPQYPPPPPSAGVQPPSLPAQLEKGPLNHAAYVTQGSGDDNSILPKPDHSVINHLAASPIKGGYLSVGVTTRYKRKFVTIVYYKALSSR</v>
          </cell>
        </row>
        <row r="859">
          <cell r="L859">
            <v>5.2700000000000004E-6</v>
          </cell>
          <cell r="M859" t="str">
            <v>MKRGGGDKDGANKGWAPAGEAWPCCAGRQLLCDTLALSNEAHERRHRSPRLLISCDEALFLMASAPPAELGAHCSLPSCNALDFLPIVCLHCSASFCGRHAPPSSHSCPSDPSTSSLSPDELDASRADDQPSFRSLLPDPKRHKRETSEPSEEERVKKEGQQAALAKLKASFAKGKAGTTSTPPTPSATAKKPNPTLDLMRLKGRAVPADPKHVKRAGDVPMSDRLFLKVQHAKVAAKEPDVREVWVSKDITAGKALDLFADLFKVTNDNNATTDPSKLLSLGLPDDPPTRLTLSEPLSAQVANGGTVQLYKGILWP</v>
          </cell>
        </row>
        <row r="860">
          <cell r="L860">
            <v>2.5000000000000001E-5</v>
          </cell>
          <cell r="M860" t="str">
            <v>MDASGEDLRSEIDPRVREEWSLRDEDEQDVYALAVTYVQNHELLRAAHVLRECTGPKARWLRSYARFLAGEKRIQDEAGELLGVKDRPRPNPFTQELLDEMASWEEGFVNCDGYLLYLCATLVNSVKLEPYNWSAWRKIAECLDGPEELEATLPFLPPSIPLLFFYIHCTFEIHAASDGLHDVIDELEGVFESESLVVRGLRASVYYHLREFEDATNLFTALRDSDPYRIEDLDVFSNILYVSEKRAELAALAQEYVRVERMRPEVCCLVGNYYSLRRDHEKAILYFRRALKLDWNYLSAWTLMGHEYVEIKNTNAAIASYRRAVEVDRKDYRAWYGLGQAYELLGEPYYALNYYNRATALRPYDARMWSALATCYEKLKRIPDAIRAHQRALLASEPGDGSDISLRIGKLYAALGQGEPAAAYHRRALSDGLQAGLTTIELGRVYVWLAKWEMRRSGLQGGGGEGARAAAGDLGKAEEYLKTLEATQEFRDEAKALLKDLEVLLLMRE</v>
          </cell>
        </row>
        <row r="861">
          <cell r="L861">
            <v>1.05E-4</v>
          </cell>
          <cell r="M861" t="str">
            <v>MANIWTAAAGDFERVKQLVESGTSPNVLDENSYSPLHAAASWGQSDILRYLVEKGGDINLTDSDGETPLFVVETVGMAKLVVELGGDPKWKNEEGVTLAASLQEDYPHIALYLRTLTGETGPSSSTDSSSALASSTSSQPDLDAPTNELMSAVRGIMERSERGEITEAETDELLREVVERIVAGQVDAGRAIGEQMLVDEEQGDAGRTRQRTADELAQGPAGGGKRSREDRDDIGR</v>
          </cell>
        </row>
        <row r="862">
          <cell r="L862">
            <v>1.9700000000000001E-5</v>
          </cell>
          <cell r="M862" t="str">
            <v>MASPNERLIYAAKTDSAEMLQAVLSGSEEFDVNFQDGLGNTALHYAASAPSPDALSILLETEGTDVDLQNRLDRATPLHLAVKLENEDARQGVIEMLLDAGADPSMRDRHGLRVQDYLRPTSSDVDKEIAQMLRVAMAEKTMGGVANNADLADDDDGEPGSGSESD</v>
          </cell>
        </row>
        <row r="863">
          <cell r="L863">
            <v>4.03E-7</v>
          </cell>
          <cell r="M863" t="str">
            <v>MDGSFEQAVAFVASSTAASSNETKLKLYALFKIAIVSSRPTTSRPGLLDWTGRAKWDAWDKLGREERFQGEAGKQRAQEEYVEEARRLGFNAGERAGEGETQNVPKKEKQEQMVSVSTMGTDFVDEAPPSRLHELAISGDANALEAFLRDKAARDSVNERDSYGYTALHLAVDRGNSGAVRALLDAGADRSIQDEDGNTALDLARLAEHEDLVTLLT</v>
          </cell>
        </row>
        <row r="864">
          <cell r="L864">
            <v>2.69E-5</v>
          </cell>
          <cell r="M864" t="str">
            <v>MARSYSKPADGPSPARDSRARILSLLTSRLAVALASVFVTLVYCSFTSLAVQQSVPTKDAFTSSYDLTPIQATSRGPEAKEKLLILTPLKDASPWLDEYFENIARLNYPPNLVSLAFLVSDSTDDTVAKLRRRAARLAKLPKAQRYDSITILQKDFSFNLASEVRHGFEGQPVRRAFIARARNYLLSAALRWDHAWVLWLDVDVVRYDPNILSDLMSIDKDIVVPNTLWHLEKNWDFWGFDRNNFAETEASLDLLEKIGPNVMLVEGYRELMTNRLHLVDMPTHLGLAYVPLDGIGCTFALVKAHVHREGITFPTYVFENEVETEGFAKLAKRAGFEVVGVPGLLVFHAQNH</v>
          </cell>
        </row>
        <row r="865">
          <cell r="L865">
            <v>4.3100000000000002E-6</v>
          </cell>
          <cell r="M865" t="str">
            <v>MFHSSKRRPPALPTTRFVPSSTQNGSTGATYKDKSLRPPSIRVRIQHLCTRPATLLGLFLLVFVGTGWTLGLFGTGSERVRLGGGPKVVARDWSALRALRAQNGLGGPLIDEKGVVTPAREYNETVLILCPMRNSIEHIWHFFHLVSTLTYPSHLLHLGILVSDTTDGTYQRALELADERQYSRKFRGKRMGRISVFQKDFAAEQKAAGEDAYVGENVGKERHEYAAQVGRRKLLGKSRTWLLNAAMVPEVDWVLWVDVDVVDYEASMIERLLAYAKGDRPSRSERGADVVVPNCVWKTYNELGPYDRNNWIETPESLKLKAELAPNDVLIEGYKDHPTHRFNLASLVPAADSSTVLSSHNTYLLSTPFPLSSLPSWPPADLTLPPVLASATTVPETLDLDAVGGCLALVRAEVHREGAVFPAWPPVDHQLETEGFAQLVKALRRSAGSHGADGVDPLERRSGRGRLLGLPRYYVYHGAFPLLLLRLGRWISLTLSRQLRTSLLQVCTGRTQLDLYPSTQCIAIP</v>
          </cell>
        </row>
        <row r="866">
          <cell r="L866">
            <v>3.7400000000000001E-5</v>
          </cell>
          <cell r="M866" t="str">
            <v>MLSPSLILPFLAQYIDPIVQATFSQDGQLQDIVRTLATRLRDPNPTVVFKSLITLHTIMRSGSLDPVFSYLSSSSISLSLSGQEAANVAAYGHYLASRIKAYGNLKRDVIRDKSDRRAANRLRKLTVEQGLLRETREIQRMIAALVDSKFYTEDVDDDVSMTALRLLVKDLLVLFACVNEGVINVLENFFGMSHVDATTALKIYKTFCRDTEKVVAYLGTAKKLYNVLNIPIPNIKHAPLSLASSLEEYLNDPNFEQNRQEYKGNKRIADGGTPRSSTPKATATTNGSTSSAPAASSPSAPSTSEPSSSNAPKSFTDFFESIETSQVSMFNSPQMGGGHFQQQPMFAPFAAPQATGMPFMGQPTGVMPQMTGNPFLQPQMTGFAPMQQPQMTGFLQPQATGMMANPFRQSMMMTGAAPNPFGQQPQGMMPQATGMPFASAPPPVPQMQPQMTGMGSPFGRIQPQATGNPFGSLGQRPMSIMPQATGNPFQQQQQQQQPQSSFSSMPPPVSSAPVASGAPHLAPTTSASSSSPAPLVPQKTGARNPFAPAPGIIIPQTQPKPEPGPSMNELASNAFAARLASQYQQQQPMQPQQTGFQASQVNGTATGSSTPSQQQQQAPKLDAFSAFVKQEREKEAAAAAGTPLIAQKTGGLFASIASDLARTSSPSAAGSQNSTSPFSSGPATSSTTPFSSFFTPSSLSTPFSTMSLSAPGSAPSPFSSSTNSTSAPFLTSQPTGFAGSSVKPFQPSSSFGSKLASELGTPSTLSAQPTGFGSSLSPSGTNGTATSSSSASPAPALQPQSTGFSAFGGTKLPPLNTPLSAGLTTQQTGTGGFGGAGSTGVATGSLI</v>
          </cell>
        </row>
        <row r="867">
          <cell r="L867">
            <v>4.2599999999999999E-6</v>
          </cell>
          <cell r="M867" t="str">
            <v>MDRELTAASSFLASYLAQPSHTFSSSLSAALAARYDGHWHPHDPERGSAYRALIRTPASLDSSILAAAKDAGLSKEDVERALAGRAGDKRVTLGDCWTLWVDPGCVSLRVERGDGSHGRDANLIEVWGKLPESLRGLAVPLADVEAPSSNISPPIEPAALLSPVKRSKAIQIVAPPGGRGALQAMTNSALQPSSPAPAGASRPTALLASPLIIPPTPVRPLPATEADVFSPTPAATSSSLLLPPRSPSPGNSSSPSSRKQYSLSPSSYRPSSPLGTPHLQRRSSSRGSSISSLSADSSDGETSGCDSLFSASGDSTASAASSIHAANGALWKGMDAKSRDLADGDGFRVPTLPARPSSSFAPSHSRASSASSLAPPPSPSSRLLLSPSGRSMPGSPTKPRRRGVRGGQSHRSESAHSHSSSISSMTSLTSTAIPSTPHQSSTDLPSTSPASATRPRSRTETSSSAQTATEYSNGLGRSGSTAGMGEGSDRSGATSPYNHLGAPASPVWAPSPTGSTYHPHAQQVFGQYPTSLPPTPM</v>
          </cell>
        </row>
        <row r="868">
          <cell r="L868">
            <v>1.9799999999999999E-4</v>
          </cell>
          <cell r="M868" t="str">
            <v>MSIINITDVTVLNNPAKFTDPYLFKITFECMAPLQDDLEWKLTYVGSAESDSFDQELDTCMVGPVPVGVNSFEFEAAAPLPTCIPASDLIGVTVILLTCSYNDAEFVRIGYYVNTEYSDPELKRQHDASLEEGAEEKGLKAPNPLELVEKMQRNVLADKPRVTKFNIQWDTPAAVPTISSTDPISAPASQALAADSGASSAPPPPFNPYAAAA</v>
          </cell>
        </row>
        <row r="869">
          <cell r="L869">
            <v>3.5599999999999998E-5</v>
          </cell>
          <cell r="M869" t="str">
            <v>MTARTASPALANTSAAGAPARKATPSSSSSPAPTPSASTLPDLSTLLNTPIKVTVAAAGDMPQRDLEGALFTYDSSFVVLASTPADTAARPSTPQPLNAPRRTFHFLRTSQITSVSVLPSSSSASLALPSLSTALPPLSTSQADLQSRIDRAVASDRSARARIGQDVSSEAQALFDAFAKTLPVRWAGKSIVVMDEVVVEEPYAVSNVKGAKGSGERVERVKKILEGLRTRLGLSTPVP</v>
          </cell>
        </row>
        <row r="870">
          <cell r="L870">
            <v>2.1800000000000001E-5</v>
          </cell>
          <cell r="M870" t="str">
            <v>MCGRSSSRSARRSFDRQSSSAASSARRQRRVESMSRRVRAVPTSSNVAAYARTKRGRRFSSPGTDILHLAGIPRTIENTREWLGEDADYEDARTRPAPVTVNDETGDVTVDMGSLSNLFPTAAPPEASTSGLPPPPEPKVLITTSPGKPPAPFTKGFLEDLQALLGGKKRADVVPRKSSKFELSRVARWARKRGYGAIMVVGEDHAKPTTLTVSLLPYGPTACFRLTGITLCKDIPGHAKPTSHPPELVLNHFATPLGLSLATLLSQLFLPPSHAEILQRQGFQGRQVVLAQNSRDFVFIRRYRYMFALKSHRLGKTKKRVDVAAMTNGDPEGEADDTIKTRFQEIGPQFTLKMRWIRRGPLGETGDERSAREKYEAETGEQADEFGAQPDGDDDEVFGDDGEGMDVEGDEEQDAADEDAAKREIGLDVADQAGQPNFPSATATTDANADASTSSAAQPPANPKKRPRENRVRKKPFHPLNNPPPDSESSPEPEEVPLPTIGKKKNKELQSALSTVGDTWHAGKGEGGVREGAKKREWEWHARMQVSRRKFFL</v>
          </cell>
        </row>
        <row r="871">
          <cell r="L871">
            <v>2.55E-5</v>
          </cell>
          <cell r="M871" t="str">
            <v>MRTVFAAASIASFASLAAAQSIQGFGRFPCTIVNGDGTFSPDQTQCADANLIVPGTNDPTSVYQGDHPAPTGSQCVIEAATGAYFCGIVGAACTSDANCDNGVCSSQDGVTPGTCQGGFSQACANSDSNCSGYLYCTDPLGQPTTSDTCGGIGAYCQDYTVGSNTNTDAQNEALFNQFCESGYCAYLPGTCAVHVGLGQDCSFDPEFACDTGLTCTTDATSGAQTCTIATGSARARTRARRSDLKARRNLCPASHSACAIPGAKGFECIDTSSNIEQCGACASEGGVDCTQIEGVAAVGCVAGVCEIWSCEDGFTYDAAKGACVA</v>
          </cell>
        </row>
        <row r="872">
          <cell r="L872">
            <v>2.43E-4</v>
          </cell>
          <cell r="M872" t="str">
            <v>MASRARMGPRARGENAELRADLNSQYRDTRREATKRVIASMTVGKDVSGLFPDVLKNMQTDDLEQKKLVYLYLMNFAKTQPDLVILAVNTFVKDTEDPNPLIRALSIRTMGMLRSEKILDYIADPLRKCLRDENPYVRKTAALGVMKLYDMKPSLAVENGFVSMLQEMVTDSNPMVVANAVVALTEIQEAAEDEPIFVLDSQTLSRLLIALGECTEWGRIAIMGAVARYQAEDEKEAEHICERVIPQFQHANGSVVLAAIKVIMIHMENVHREEFVKNILRKMAPPLVTLVSSAPEVQWVALRNINLILQKRPDVLSNEMRVFFCKYNDPPYVKVEKLEIMIKLVTEKNVDTFLSELKEYASEVDVDFVRKSVRAIGQCAVKIEGAAERCVNVLLDLISTRISYVVQESIVVIKDIFRRYPQRYEGIIPTLCASLDELDEPEAKASLIWILGEYADKIENADELIGSFLDTYADEPVQVQLQTLTAVVKLFLHRPDQAQALVQRVLALATKTADSADLRDRAYIQWRLLSSDTEVAKAVILASRPPISLPTTSVPPALLDELISELGALSAAYHKPVQAFVAGGKLGADQISTSERPQGNHIQSALATVAAGQKAENLLDFDDDEPAGDASADLFAPPSGNNASSNPLDDLLGLFGGSAGTAPAAASSSFSFDAPAAALAPAPFASAPAPPTTNGGTPAPKNDLDDLLF</v>
          </cell>
        </row>
        <row r="873">
          <cell r="L873">
            <v>4.6700000000000002E-6</v>
          </cell>
          <cell r="M873" t="str">
            <v>MSSGLQERDNGVSFILLISRQGKVRLAKWYTTMPPRNKAKVVKDVTQLVLARRTRMCNFLEYKDSKIVYRRYASLFFVCGIGPQDNELITLEVIHRYVEVLDRYFGNVCELDLIFNYQKAYSILDELIIAGEMQESSKKSVLKAVGQADQIEEQELSEDPLGRLGQR</v>
          </cell>
        </row>
        <row r="874">
          <cell r="L874">
            <v>2.1500000000000002E-6</v>
          </cell>
          <cell r="M874" t="str">
            <v>MIRFILVQNRQGKTRLSKFYVPYEEDEKARIRGEVHRMIAPRDQKYQSNFVEFRNYKLVYRRYAGLFFSFCVDANDNELVWLEAIHLFVEVLDAFFGNVCELDLVFNFYKVYAILDECFLAGEVEETSKQVILERLEYLERLE</v>
          </cell>
        </row>
        <row r="875">
          <cell r="L875">
            <v>9.4499999999999993E-6</v>
          </cell>
          <cell r="M875" t="str">
            <v>AVLIFNNAGKPRLTKFYSPSSPKTRSAILQRIYTLVSARDDSLCNFVELPSGFGFSSAADAGVEADDGGLGGPTGAASEMEDLRVVYRHYATLYFAFVVDQSESELGILDLIQVFVESLDRCFENVCELDLIFHFDEVHTLLNCIITGGLVLDTSLESIQQTFRAQQQAKKASQNGSGLGGISGLKDAAGLLGGEWDRLGFAGLGRRGR</v>
          </cell>
        </row>
        <row r="876">
          <cell r="L876">
            <v>3.1100000000000002E-4</v>
          </cell>
          <cell r="M876" t="str">
            <v>MTGYYNLKTLIKAIRATKTIADERALIVKESAAIRSSFREEDSHARHNNVAKLLYIHMLGYPAHFGQIECLKLVASPRFTDKRLGYLGIMLLLDENQEVLTLVTNSLKNDMNHSSAPTVSLALCTFANIASEEMARDLVTEIERCLGSSNAYIRKKAALAALRSLYKVPELVDHFEGRAISLLSDRVHGVLLTGVTLVTEMVRLVGGEPFRSAVPLLVRHLKALVTTNYSPEHDVSGITDPFLQVKILRLLRLLGKGDVEASETMNDILAQVATNTEAAKNVGNSILYETVLTILEIEADSGLRVMAINILGKFLGNRDNNIRYVALNTLLKVVSMDTNAVQRHRAIILDCLRDGDISIRRRALELSYALINESNVRVLTRELLAFLEVADNEFKLGMTTQVCSAAERFAPNRRWHIDTVLRVLKLAGNYVREEVLSSFIRLVTHTPDLQSYTVYKLYTALRADVSQEALTLAGVWTIGEYGDVLLQGGTTVATGEDEESQAATSEAVSEKDVLDLLEKILVSPYTNTNIRQFVLTALAKLSTRFSQPDQIARISKIMHGYDSSVELELQQRAIEFGKLLTLDSVKTGVLERMPPPEIKATVMGTVSEKRPVGSLRRDKDALLDLMGDEAASPTTAGAMPAAQQQTTQDLLADIFGNGDSTPASAAPQATAPASSGVNDIMSLFGSTSLSPQPTGASASSATPSASSDLFSAMSTTPAAPSPAPAASPAPSGPTAHEAYNRNGLRITLTAVRDSNNRNVANILAKFTSTQLVSGVNFQAAVPKTQKLQMLAMSKQDVQPGATETQQLRVMVAAPGALVRLRLRIAYSVAGQQHQDQTDFSFPAELMAGP</v>
          </cell>
        </row>
        <row r="877">
          <cell r="L877">
            <v>5.2899999999999998E-5</v>
          </cell>
          <cell r="M877" t="str">
            <v>MVKDDMRGLTQYIADLRACRVRELEEKRINKEMAHIRQKFKDGNLDGRQKKKYISKIIFTSILGYPVDIGHMEAVNLISSQKYSEKQIGYLALTLLMHENSDIVRLVVNSIRKDLDEMNETTNCLALHAIANVGGAEMAEALAPDVHRLLISPTSKSFVKKKAALTLLRLYRKHPDVIPAADWALRIVSILDDQNLGVVVAVASLVLALAQDNLEAYAICYQKAVNRLSKIVLHHEYSSDYLYYKIPIPWLQVKLLRLLQYYPPSEDPTLRLVLHNVLERILKNSGEQHRNVQQNNAQNAVLFEAINLAIHLDTESVVVQQAAHLLGRFITSKETNVRYLGLDTMAHLAARSDNLEAIKKHQATITQSLRDKDISVRRRGLDLLYSMCDTSNAKAIVGELLKYLAVADYTLREEMVLKIAILTEKFATDYEWYVDTVLTLMSTAGDHVGEEVWYRIVQIVTNTEELQEYAARKVFEVLLKPSVHENLIKVGAYVLGEYGHLIADEPGRSPIEQFQIIHSRQNLCSNTTKALLLTTYFKWLNLFPEIHEQLVGVFEKCSHVLDAELQQRACEYLAIARMPNEDLLQVVVDEMPPYPERESALLSRLIKKTGDTHDKRTWYIGGKEVNQGQDEARYQSFGRRKGREGGVLAGGATHEALTSSAQPTPGSVADDLLGLDLSGATNGSQPPTPADVASPASPTTPTAAAASSPVTATEPLLPASASTPTPRKQVTHGADRWLSRLVYNTEGVLWEDAQLQVGVKCEFHGHLGRIALYFGNKMSVALESFTVTIDADDPDALKVTFPKIPTPHISALSQVQQLIHVECRDVFTTPPLLNISYLAGSLQTLTLRLPVWLTKFVEPVKLESGAFFERWKQIGGPPREAQQIFGIVLDPSTGKIDAAKSRRVVGGTRLGVLDGIDPNPNNIVAAGVLHMSSAGKVGCLLRLEPNAEAKLCRLTVRTTNDGVSQEMLKVLQGALATK</v>
          </cell>
        </row>
        <row r="878">
          <cell r="L878">
            <v>8.2900000000000002E-6</v>
          </cell>
          <cell r="M878" t="str">
            <v>MLEQSIQGLIKALRANKNDEARVVEQALEETRKEIQSSDIDLKSAAILKLIYLEMLGYSISFASFAIVECMTSTKFHIKSIGYLAASQCFDRETEVAVLVVNLVKKDLLTPPTPLFSASPNALTVAHLTTALSSVSLLLTPTLARDLGPDLLSLLTHTRPLVRRQAVLTMWRILRSWPGVQELTTGREERGEDPWIERIRERLSDEDMGVVGATVNVICEAARKDPRKYLPLAPELFRLLTASTNNWMLIKIIKLFAVLTPEEPRLVKKLVPPLTELIETTPAMSLLYECIQTSIVGGMLNGPEGEVLARTCVEKLGAFLEDIDQNLRYIALVALVKIAPTHPHLISTHYDTILGCIDDADMSIRMRALDLVEVMVNRQNLQTIVRRLLTHLRPSASTASGAASLLRAQQAATTGAPATPSTPAISTAYRSSLISLILRMTSSGTYSNVSNFAWLIDTLVELAYISQTLQPDLAAPASTAESPPTVGSQLRDQLIDVTARVRQIRPYAARKMATLIQDEDLLGTGESGDATEVLGAAAWICGEYCRDLDDPRPVIASLFGSSTTSSLPPRVLALYVHNGVKIYASWLSALAEAWDESSIDQIRSITTALENQLAECAKSQDVELQERAAELHGLLQLVRTGLDAPRPVVDSAAAEEGPSEDAGGFASSSRTPPSSLNLLDPLFFSHELNPVNPKAQSLVTVPDGLDLDVAINAGAWAAEDGASADEREVEIDEFGRPLRMAVVASDEVERGGKKKKGKGVSGKKGKRRDVEEDPEELSQLRAERYERERDDPYHMGRSSSYRSGSEDDVDSIPIVNLDIDLRSPPARTPTPPPREPTPPPMEVDIEGELPPGLAAPLAPRPTSTRSVSPVEPAQGEKVESAAEVKESRAEEGAAVKVVKKKKGKAGDGKSTKTKKSKTAVALDE</v>
          </cell>
        </row>
        <row r="879">
          <cell r="L879">
            <v>3.8299999999999999E-4</v>
          </cell>
          <cell r="M879" t="str">
            <v>MSATSQQRDAIFAVLRSQKANKMCVDCRAKNPTWASVTFGVYICLDCSSVHRNAGVHVTFVRSTNLDIWHWPQLRAMKCGGNAAFLDFLSRHPGSYNPSSTDTKEKYLSRGAQLYKEELAKKMAEDERMYGKDRVVVEGAADTAAAPAAKAAGDGDFFDTWDAPPSAAKKPLSPAPAMTPPLVGLGGSRPSTPGGTLLSTPPATSAPRTVTSSSLRTTSSASLNRPKTLGATRTTSSSASTSTLSSSSATVGASSARGKLGAGKLGVKKGGSINFEEAERKAREEEERIKRLGYDRRKEEEEQAAAAAAASAASAAAASKVGANGATSKLQAQAAALQAKKDSGEMERLGMGVRKLGFGQVAGMSGEAAAREAAARKKAAERAASGYVEPAEESDYARKTFGNQKGISSDMYHQTGSYDANASREAQQRLQGFSGATAISSNQYFGRDEDETEEMEESILSANGLGNLESSARDAVRQIMDAAGIEDLSDVQNALRNGAMKLGDYLARYA</v>
          </cell>
        </row>
        <row r="880">
          <cell r="L880">
            <v>2.8299999999999999E-4</v>
          </cell>
          <cell r="M880" t="str">
            <v>MAYEYDTRGVLLEWMKHGDNKTCAECATPHPQWCSLSLAISLCLSCSGTHRSLGSHLSFVRSLTMDKWTPAQIDRMKAGGNAKCREFFEGNGQPWKSLPITEKYNTHVANMYREKLLADAEGRPWIPSDPPAPSSSSSSSTLRKPRSTNFASSASSTPSRTGSPARPSGMPSKAQNEDFFARMGATNDSRPDNLPPSQGGKYQGFGSSGSFTPSSAGRGNANPLSSRNLPGLDDLRDDPVGALGKGWGFLGAALGAVGKTVNESVLQPTLERAADPALQSQLSTISSRAISTISTAAKTSGQLLSTGLETSSTFIRRDLGVDVGDLGARYIDRATGRGAGEGYGAVGEEHAPTAHSTMEPGQGDFFEAHLGTGSGAGASPDMGGFRDMPTVRSTSAAGSTGRSSPATQTPPPPKPEVTGSWDSLAPQAAARRAQQQKEKEAAAAAPKTKEEDEWESW</v>
          </cell>
        </row>
        <row r="881">
          <cell r="L881">
            <v>4.1600000000000002E-5</v>
          </cell>
          <cell r="M881" t="str">
            <v>MSGRFTQSRAETQRHQQILREELKRPENKLCADCKRNDPRWASTNLGVFVCIRCSGIHRSLGVHISRIKSIDLDTWTPEQVANVQRWGNKRANVYWEAHLKPGHVPPDHKIESFIRSKYESKRWAMEGPVPDPETLDGGSNGAAPAEAVAPPPRTSSAASASAPRKAAATTSIDLLSAAPSTARPSSSSSARSTPAPPKPAQDSLFDLDFGSSPSAPSTAPAASPAPQQPKRDPKADILSLFNAAPPPQPVRPVQHAQQPSLGGGGLGGVTTGLAGLSFGAQPAPSHTAGGGADPAGWDAPPSYPAPAQQTSLTSSSSFGDFGGFSSAPSASTPHAQSTDPWASSNTASSSIWGTPATPAAAPATKANDPFAEFGSFSTPAASGGSDIWASSGTGGSGAKNGGGAGAGGFSDIWA</v>
          </cell>
        </row>
        <row r="882">
          <cell r="L882">
            <v>2.8479999999999998E-3</v>
          </cell>
          <cell r="M882" t="str">
            <v>MQVCTARPDDLPNLAEIGMVDDGVAPRGGAFGGSRRGAMGPPGVPSRSNSAVGSFGRSASVGGVGGGFGGMGNFGQGGMGGGSTSEQRFAASLARSTSGAFGGARGSMSRTTSQTGIGGAFNTGGRIRSEGGRKRKEKGPPGERDESRKPGQHVAGEGFEGATLGPRSETGWVPSVIGGGVQADANSPEMVQRKVKALLNKLTLERFDSISNQILEWANKSVDETDGRILRQVIALIFEKATDEATWSEMYARLCRKLMEQVSNEIRDETVKTADGTPVAGGALFRKYLLNRCQEDYEQGWKNKEAAAAAAKSKEADDKAKQEANDAAKKEAEASGKEPAKEAELLSDEYYAAQKAKRRGLGLVRFIGELYRLQMLTERIMHECIKKLLANTENPEEEDIESLCRLLTTVGKGLDNPKAKQHMDVYFSRMNTIANNPKVSSRMRFMILDVVDLRSAKWASKQAAQGPKTISEIHADAQKAAEESARRVASSGGKLPRLGDQLSRPNSRRGQARDFGVAQPGADGWTTQPQRPAKAGDLSAFGRIRETGPASVGFGPTGAFANKGKKKQEESRPSTPSNPFALLSGGGDMAEEPAPASQRPKLNLQPRTKPLEGDGEGEGEDEKKEDEEEDDGAIDPNASSMSRAEAERRAKNSVEEFFAVKNVSEGVASVEALPKEYRSLVITAISEAALTKKADAVNLTKDLLTQVASKDILSHDALIGAFESVFKTLADVAIDAPGAWGFAATLLLGLEATEEDLERLKGKMESEEGEEEVEFAKESFDRAWQKATTAA</v>
          </cell>
        </row>
        <row r="883">
          <cell r="L883">
            <v>7.7200000000000001E-4</v>
          </cell>
          <cell r="M883" t="str">
            <v>MGANRFAGLRLEDLQGDMLSLCKDQFGCRYLQKKLEDGNPEHRDMIYNEVFPHFAELMSDPFANYLAQRLLEHATDEQRDALIESISGELVTISLNMHGTRAVQKMIDCLSTRRQVQSLILALNLNVVTLIKDLNGNHVIQKCLNALPPEDNQFIYNAVATHCIEVATHRHGCCVLQRCIDHASESQRIQLVTEITYNSLTLVQDAFGNYVVQYVLDLNDNRFIEAIVRQFLGNVSALSAQKFSSNVVEKCIRVADATGRRAIIDELLVKNRLERLLRDSFANYVVQTALDYAEPAQRAQLVETIRPILPMIRNTPYGKRIQSKIQRETNEHMGHRGGYHHHGHGHHQAFIPAGGYYGVPTFNGPPPHYPPHLAHGMHAPPPHAFGEYARAGSPYLGQFAGYPPAMLGGPMGAGPNGSLPGGPGAAGQQAGAGFAPYAQAGPGAGDFAAPSSQNAHGGLPSAAGYATFAM</v>
          </cell>
        </row>
        <row r="884">
          <cell r="L884">
            <v>6.0599999999999998E-4</v>
          </cell>
          <cell r="M884" t="str">
            <v>MDANAVLAATLSPNHQERELAESQLLSFLSSNPSAYLASLSQTLADAQAPAHIRNAAGLAIKNALTAREAPRQEEYANRWKNLDPATRDRVKHDALATLAAPERSARNVSGQVIAAVAAVELPAGMWVGLVGQLLELASRQDNPHLRQATLQTIGYICEAIKPEILAAQSNEILTAVVQGARKEEPNTEVQLAAVNALYNSLEFVRENFSREGERNYIMQVVCEATQSSSSDVQVAAFACLVKIMQLYYDYMKFYMERALFGLTVLGMKHADENVALQAVEFWSTVCDEEIELALEAEEAAEYSEAPERESSHFARVALPEILPVLLLLLTKQDEDATDDEWNVSMAAGTCLALLAQAVGDAIVSPIIPFVEGNIKSADWHFREAAVMAFGSILDGPGEKILAPLVEQALPTLIEMMADPVMHVRDTTAWTLGRVSDVLVKTIKLDTHLPPMVAALVSGLEQSPRIVSNCCWTIMNLSEQLGDASADTSPLSVYYDPLVSALLRLAERPTNEANARTSAYEALSALATHSASDCLPIVSKLVIATLDRSEALLGMQGQLVGSDDRNNYNELQVNICSLLTNIVRRLGREIQPLGDRIMNLLLQLIATASNQSPVVEDAFLAIGAMTTALESDFSKYIQAFTPFLFEALSSYEAYQLCSIAVGSIGDLCRALGDASLPYCQQFMQGLLNALQSPVLHRSVKPPILSCFGDVALAVGPAFEPFLETTMKVLQQAGQMRADPNNYDLVDYVNTLREGILEAYTGIIGGLKTGGKVDILLPYISDIFAFLHLVLTDQDRTEAILRSAIGLLGDLAEAFPNGQLKEPLSSSWVADLLKAGRTKMGGSETKKVAKWAREVRLLPSSSAIVY</v>
          </cell>
        </row>
        <row r="885">
          <cell r="L885">
            <v>5.0299999999999997E-4</v>
          </cell>
          <cell r="M885" t="str">
            <v>MADPAFTHSLFATLEQTIAPDTQVIKAATVQLNNHFYTDARCVPSLFEIGTSGANPAIRQLALVELRKRVSAKKNKQWLAQQQDVRNAIKSRLLDFLLTETNSQARAASTRLVSALAKLEVEKGTWPELYPWLWNMASAPAASQREVALQTIFMVLDTISIAPTTAGGNATNQIPALLQLLSKTVADPESLVVKVWSIKALGKLSEFLEEGEDAEISTVQGLIPAVVQVLQQALDNSDESSTKSIFEFIEQITLSEVPIFNPHITNFVTFLLQASANQAYDADLRVMCLNSLFWIVKFKKSKVQQLNLAPQILTGLLPIGAEPEPTDAEDEVASRVAFRVIDVLATSLPPSHVFPPLFEQVRTLAASPDAGLRKSAITAFGVVVEGCSLYIQPHLDNLWPLIINGLQDPEVVVRKAACTALGCLCEMLEEECAKQHALLLPLISKLMSDPATQRPACIALDCLLEVLGSDIEPYIPSLMEALVGMLDSAPLALKSTVVGAIGSAAHASKTKFAPYFDATMQRLVQFLQLTEEGEELDLRGVAQDTVGTLAEAVGAEQFRPYYAPLMQHAIAAVGIEHASNLKECSSIFFAVVSRVYKEEFAQYLPIIMPILLASVGQEEIDDEALLGGNASTDFTTGVDDDDDDPDFEDLDEDIDSDEEDAFFKASTQIAIEKECASDALAEIFDNVGKPFLPYLEPCVKALVAGVDHHWHDGIRKSSMAALLGFIATLNRLVEPPKWTKGSSGNQLNPDVAQLVQLVMPKIMDAWAEEDELSVVNELCNSLSAALMAVGPALIVPDYVQPICEQVSAILQRKAKCQIGDDEDEVEAGEHEQSEYDAALVGAACDLVGSLASSLGADFAQLFSAFMPSMIAYYDPARSTADRSTAIGSLAEIVNGMEGASTAFSDTLFPLFLQALADPEPEVQSNAAFATGSLLLHTTGDLSPHYLTVLQALHPLLGLPEDGAAKHENAKDNACGAIARMIVKNASAVPLDQVVPVLVQSLPLRRDYAESSHVFDALLLLLREQNPQVLANLDHVLSVFAKALASTKKEDGSDVFYPNGDAQISQENKQRIVELVKALAASQPEKVQQAGLAPYLA</v>
          </cell>
        </row>
        <row r="886">
          <cell r="L886">
            <v>2.3800000000000001E-4</v>
          </cell>
          <cell r="M886" t="str">
            <v>MGKGKSTNARKAQAASSGSGGSGTLRSLRHAASSTSSPKPAPKVRSTASLTVAERIAKKAEKPLVKGRSFRFVAPSDRIAKMKVDLEGVRDRREQLEGEDEAQEDDMHTLFGHALQQSQLIDLSLPFGRFSRKVDKWSRSLPLVVHYKKEIVEAVCEALSSGSKDVELCGETILDLLPPLITDLSHLLLPSLPLLLTTLIRLTAPSPFHASNPRILQRTYDVLGALFRDLARDVLGAEEGEGGLREVWEVVRRGLGAPARVDDAEEEEDVQMQDDAEQKADGAESDAESSADEEEEEEAEPVASTSAQPLETPAQTGLKLHTSLPANFRTTPQTRRLLGNAFSLLVRKAKPTSSDEPGSLDALLRLMVGDVAQVEEVDGGERANGRRGAKGRRKGKGKGRGQEEGSSNVFAEGLTWVIIESCSAANHFFHSRTPSILRSLFSAILSLPSLADVSLPREIVSHALVTLSQHAEKVEALEPVGEAAIKTLEAELKTATAGGEVAWERLLVPLQAVTSFVGVKAGARLPASLKPRLFASLAPLSRLIAHSPAPPSAFLHHTTAYLSTVLPLAVLSDVLSSPVRSIIDALFSADRDASVFASACALATTLDGVEWPLWDTALGAAVFTATAREVSSSSSNGKAKTDASAFDELVASKKENSLVLLARLAESGRLRALVEKGGAHVVAWEKSVGALAEQAIKGWKEAFEADRNIDEEKTHELLDVLAIVPFIPSRRNDLLVLLADLAQVVATMPATEARVAYLSSAASPALVLGSTLSAFEATSSRLKSPSPALQTLATSVELIIAHFAWHRRVMHGLSSLSLARLASDRSPEARKAIYDAILPNLLSEDSVLRRSSLEIAQTLYPENEAPVAADLIAKCIEVEDMPLTVQGAREKSMKVRKLGIVANSQLGKEGSAEELEPVLEVILRYLTAMLKVNFKPIWPEAISALALLSSRFPDAVWSICSRQLLAAATRGSDLYVARKPEWSLHAASTEGVGELELVFEEQALRDWHLEDRRTRVQKDEARFEGGVIAVASREEGLVSLQVTPERLVIHSYEAQLLALFCQIPDLAQRHSRDFVDVFLGCFQRDDVIPDKADETPLYFNADETAKDRKARLLAWLGLFAKFSNPKALYRAADLDAQFRTLLAFPDAEIQKLALDCILRWKIPAVTANADRLKNLLEPTKLRDELLEFVSTTDAGGLEPAHRADVVPLFIRIAYGLMTSRLGRASASSGQGRAGRRAAILGALRTCSANELDTLVDLLLGPLRKLLVTPPGESFRFAEQAPKVPGKRQLGFLGLLADVVKHLGKDIVGRWPDLMGTVLNLLHFAQKGLDEDARAGKENAEETKADEEDEDDTEDEDDVTQLAPLRHIRQTALKRWTDFFRLEVDFDYRPYVSAAFPSIISPRLPTLAAENAQAPSALLELFVAWSKRRDQLRFLVDYDASLLPSLYHVLTVRNVKPTVILRVFDLVASVVEFAEEDGGKASDIGQQVLQPGVDVLLVQLGGLIAVTSSTLDAKGEVAQRQIALLCSLAPYVQSEEQSINFLTLATPLLRKTNKTVPEKVKTDLLRIVTALYPIARPQPSTTLYDKCCEVVASLFASSRSRNARLQLVAALNSIASVDESYAQVAQLVDDLNSYSVKRSEEPDFDRRLAAFSRLNEELYQTLTPADWTVVIQNMLFFVQDADELSIRSNASYAMRRFIEVVNTGSDDALRVLFIRTFLPGLRKVLRSKVELIRAEVLAVLGHAVEKVEDVPELEQLKVLLVGGDQEANFFNNILHIQNHRRTRALRRLADAVEAGGISSKTIADLFLPLLDHFVLGSDEKKDPDLVNETVQCLARLAQRLAWSAYSKLALHYLKLAKAGGVPQKACVRTLVGVLKAFRFDLASEAKALESTTGRLVPQLMSYLEKRDDSDQEIRIPVAEGIAAVIQHIPGESKHVQETGLLMALAQSLRSRDQHVRDLIRVTLANIATAQRGDILGRIVKELRKALMRGPQLHVLAFTVHALLVRLVESPENVDFDAALDEVVPVLEEDVFGNPSKDRTSQEFRAKTKFREVRSFKSLDSFQLLARVVSPGKIATLLAPLRGILSTTDSAKPIKDVEEVFKALAIGLTANTQLDAIATLDLCHSLISQNAAFLKAVKVVRKHGKAAPDYHVQFERERDETRDYYAKNAYRFVSFGLELFNAAFRKSVFDLDSPDVLSRLEPLVSLVGNSLYSDDPVVLARSMRATASLIRCPLSSTEKAAPVLVKQMLSVIERAGSTESELAQSALRTLSTVLRDCKTATLSEKQLTSLLELIGPDLEEADRQATLFQVLRAVMSRKFVAPEIYDLMNKVAEMLVTNQSSNVREVCRAIYLQFLLDYPQGRGRLKESLTFLAKNLSYTYESGRLSVLELVSAILNKFASQLVQDSAELFFVALVMVVANDDSTKCREMAAELLKLLFSRLEKDTRDVLLTMLHSWAGKKAQPQLARTAIQVFGIAVDAMGDDGRSAAPAIVDVLLDVLTDSEDRLEEAETRGGDALDLEADWQLPYQALQATAHVYKAFPDLVSPDMKTVQPLWKAVRGHLLYPHLWVRTSAARLLGSLYAASQEALDRDDLPERHPLATSNLFDAAQKACLQLKSPLLDDNLAMQIVKNLFFAARCFAARDSRSADARDEDGDEEDHEDGDATEEQRKADPLKWLFTRLSYQARQAHMLRPSVHDTDAGQWSRQPASILRWFAAMISSLEAVALQRFLMQMAVPIFRISEDTVLNDPQMVELQTLSREVQELLQQKIGTTAYAQVHNQIRQRAAARRNERKQATALKAINDPVEDAKRKAKRAEQKKTQKKRKAASMASQKERYGVGAKRRRE</v>
          </cell>
        </row>
        <row r="887">
          <cell r="L887">
            <v>2.1900000000000001E-4</v>
          </cell>
          <cell r="M887" t="str">
            <v>MDPSNTSGKPLSANPRHLGLPRRQSFDPLSSSNKGALSLGTLPRPSFADLPTGLRSVPAIESTRHLGSAFRNVSAPFGDGQRTPGGSLVIGAEVFGFGKHLPRELERRAGHGGPASLDGLDDGTAASRLTSDWVTGFGAKAASSTDDLRLHLTDDSRGLRGLDRLSGDFTSGFARSQLKPTGSAVDLRSSSPASMTDSLRAPSRSSLLPPSSHLAHSPVDASSQETSPVGSSGAGSAPTTATSIQLGAPSPTSYGAAAATGSTPSPGSAPYTYPYQPPDPSPPPLGNPYFAHMGGVSPPPAGYPPRDSRAAEPMYNSFGQAVTGAQSVEDDLASGLRGINLGGGGGGAAGANARGGPRSPYAGEPFGNFPTTAAAGAGAGEGPREHPGRQNSISYPYYLPPGSPYMSHQDSYPPPMSYAPMGFYSPDAGAGGPGGRRDSIAPAWGLPMPPFALPPEFVNGSPSAVPSRQGSFSFAPSGLPGRPGAMSPYAPGPPPPSNGFANGHPPPPPPSHLEHGGPPPPPPMYGGPQLGQQHQIILGRGVRGMEYVAPGPVQPHGYGSGYGPDMRSLRSPLLEEFRSNRNRSWELQDLAGHMVEFSGDQLGSRHIQTKLETATTEERNMVFKEILPNMLQLSTDVFANYVIQKFFEQGSQVQKTAMAKVLEGHVLQLSLQMYGCRVVQKALEYVLVDQQVRLVKELDGNVLKCARDAQSNHVIQRALERVPPEHLLFITNACVGEVHSLATHPYGCRVLQRIFENCPAHQTRTLLDELHRSTQHLIQDQYGNYVVQWVLEKGDTADRSLVIAKVYGQLLPLAQQKFASNVVEKCILYGTDDERRRLIDEVLQTGHDGSSTIKAMLVHPYANYVIQKCLHSALSPQREALFAETTQQILNLRKYSTTYSKHLVTIERVLSAERETNGLPPLPGFHHGLGPANGAGHMNSIFIPHPTAA</v>
          </cell>
        </row>
        <row r="888">
          <cell r="L888">
            <v>1.8799999999999999E-4</v>
          </cell>
          <cell r="M888" t="str">
            <v>MADASLQAVVEALNILYTNPDREAKEKANAWLGEFQKSNEAWATAQMILFAPDAPLEPKLFAAQTFRTKITYDLATLPQEQLIPLRDSLLTALRSFASGPRVVLTQICIALADIALQLTKAQWDDPVASMIEMFGKEPAMAAALLEFFQVLAEEYNSNYKINVNNDLGREGDATVKRGEQVIGLLSMYVQAPGITAGLHNQCFATLGAWLRTGQIRAGSLAGTPVLASAFSSLSNDQLFDNAVDVLVDIIHETQELQENIAIIQEIMPRLTALGANLANEDTREDDDKMRGYCRIFVEAGEWYEPLIVQHPDTFLPLVELIKQCAAYDGLDVVGITLNFWYRLSQGIHRAGPNPSMAPLLQVFADLVGIVIRHLHFPDDSTPLTGEERDTFRDFRHKIGDTLKDCCKVLGAGPCLQQAYDVIARAVAAGDAVRWQDVEAPLFSMRSMGAMIDVHDNELVPKIMELLPKLPQHPRIRYAAILVIGRYTHWTQQHPDLIQFQLPYVSAGFDDTDPEVLAAASQTMKYLCKDCPEHLVAFLPRLHTFIQTVSSKLKGEDLLDLCAAIAHILIAMPPSQIPSALSTFLMPNVEIVHALVSQDAPAAKDQIRKAVEALERIDVYLAIIGHIPDGLPDSCLATCQQVWSVMDALIAKYGSNPAVADRATIALRRGLVFFDEMAFAVAPAILDRLSSAFEQAPASGYLWITGKVVQQFAPRQDAGFDAVVKSAFERESNKVFELLQSTPPSQIPDVLDDYVHLVQALIESAPQHIFTSPAFPAAFQCTLTALTLPSPRIVLAALDAVRAVVGHDSLHPETNGSFASPSHQAAFPTYATAIRAIIESTATQLIQLLLDVLVGGGEDEPYNVLTILRLLSIQFPTVLAQTVPAAVELLPARAAGPADKAEFLAKFNGCVRSLPSWGLSG</v>
          </cell>
        </row>
        <row r="889">
          <cell r="L889">
            <v>3.3800000000000002E-5</v>
          </cell>
          <cell r="M889" t="str">
            <v>MANPPQSSDEVFQALAHALSPDQTHRQHSLDLLQRWATMPGYYSFLVSVFTQREGVPREIRLQAAVQFKNGLDKYWRRGAPNGISAEEKDSIRPRLLEMVDERDHVLAVAVASSIAKVAGYDYDQDWRVLPHALLSSLQTGLSHPDPATGRLVLARTLLFLHAVIKALSAKRMPRGRANMMRLAEMLFSSLRQLYEQVLQQAVQRLQAEGLAASESDVGAPEEIESAMLAFKTLQYLLLYGCTDSHMAAEARDFFTTSLSTFQSLLTLRLTLLQSSQTVSASPRLTFLTRHVIKFGKMYRTLLRDFPGRFADMGVSDRILELYYQIVLGAVADVRNNVSDDVTALYPTRLVVQALLLVKSLLGDWDGRAPLEPPEGFVEQFTDLLVKQLLPLRQDDLEKWQEDPEEWMNEEEMERWEFDLRPCAENVLKALASVQREKVGPILVQLLQSVANPQTMDELLLKEAVYTAVGRSPSELEPYIPFEDWLRNTLAAECAGTDPTYRIIRRRVAWLLGQWVGEDIAGSSRPQIYSLLVHLLGRNDSTDTAIRLTAARSLAKCDTWDFDRTVFVPLLPKAIEEIVQLLSEVSLTDSKMRLNETLGVVIDRLWQAADENHFQASVLVTFTKLAEALDAGSQVLQSQACPIIRYSVDPSQPAHVYLNEDGLELWQILLRRSSSLSAEMLSLLPILVTLLGTGMDILPRCLLVLESYLLLDATAVLSLCANGVFTAVHDLLDGLKLEAVKVILHALNTVFQLAPPATWAGPLDASGCFAAFVKAISANDHSALIVSKYLCSISRIILASPEAFHTLVAATASRLNATPDQILELVMTQFIERLDNLSQGAQRKLVALALAQLVATVNPVILGRMADLVSLWSSVLAQTEESESGDADLYHYEDYQSDVEQDWTETLETKRRQEMQRRDPIRASNLKMVIRQKLGEAQALNGGDEAFRQQWLDPSKVDSLLVEDLVNRLEGRLAG</v>
          </cell>
        </row>
        <row r="890">
          <cell r="L890">
            <v>2.2399999999999999E-5</v>
          </cell>
          <cell r="M890" t="str">
            <v>MASAAAGPATDSKDGGKRSLRRVELRTANLAAWERGGPPEGLGKLDTSLKRHTALLVKFRSSLNTAAAIPGLLKEISQLSLEKYVEEAVGAVVDGLGKCKTAAETAGAVEVRCLRCQERNLLLTRNAVPQVVSAMHQRFPALFTPPFNSLLLQGLKPGSSTATDRDIQEKENNARIIKQRGLLRVVGELEAVGVVRKEGGNGATGEVTWAALKDLLTSDKEALALVAPLAIAFAKHLGSIYLPPADSTTSTTEGEASAHDFPTLTDATQVEDDAIVSRDMKDKFRKLLVAFFDALGKREQKLHLELQRQDKRNHEAYIRSGEVFEDREKNYEKAVKSWERGWASVTQLAEVLSLPLPTLPSLQSTLNASIVTAGSSGAASGEELGPQSLWADEEEKKFYEDLVELRGKVPNALLGVAEEEKVQEVEVKEEAEAEKAEGDEEKDAARIDDEDAAEEPEDPVAKLETAEPDPSIPSGPAAQLNAIFARLPEASSKKSIDDIAVEFAFLNSKAARKRLVKTLGSVSRNRQDILPYYSRLVGTLNPYMPDVGKELVALLEDEFRYLQRKKNADFAETRSKNLRFISELTKFRVTPLHVIFYIYKVLLDDFSGPNIDNFCTVLEGCGRFLLRSEATSERMRQVVDTFKRKKAAMHLDERQTAMLENAYYQCDPPDRPAIPPKERTPMQLYIRHLFYNVLNRNSSDKVLKLLRKLHWEDPAARRFIVRKLHNAFTKVWKIKYSNVHLFAVLLYDLGRYHPEFSVSVIDDVLENIRVGMEINNFKYNQQRVATVKYLGELYNYRVLDSRVIFDTLWSLVSFGHPDGRPHPDLPSAIDTPDDYFRIRLVCTLLDTCGACFDRGALKKKLDNFLVFFQMYALSKGSLPMDVGFMYSDTLEQLRPKLVKYQTFPEAVLAVDEMMAAVAKEAPVEDDVDEQDGQEGARPGADEEDEEGSETEGESETDTIDADGAAGDAFEDDEDTHEGRGRDPNAMTQEEEDDFARELAKMMVSSTEARKAERKPVSLDVGIPLIRKAKTEDEVAMDEAAQDSRERKGMQFTLLTKKGNRQQARPRPSATRLNPLTCFLSQALSMEIPRESSIAISTVAQREQHKAEQERLKRLVLDYESREEEADKQALKETLARRGIVLNYGAGASRRLIWLGRADHRRAENRKKGIKFEVVP</v>
          </cell>
        </row>
        <row r="891">
          <cell r="L891">
            <v>1.42E-5</v>
          </cell>
          <cell r="M891" t="str">
            <v>MDPDLTQVIQAIQALYNPSTPPSLQSTLQHSLTQLQHSPHAWSLVGPLISHEDPAVRFFAASTLGEKIARGWGEVEPVQEVGNSRGGDGELSGPAKELKDSLMGWLAKSAVGAFPPTSSVAQPVQGEKPVLRKLTAAATALSLRLQDRWRDWLLEVVMRVAASGARREATLEVLSTAIEQVARAELVGSKRMAYMSSLSSTIPHIVSTLSSSLSPPSSPAEIDSAFSCFVSYLNAGQISSSELTTLYPLFLPHLSNPATVVAACGAIEELVERSSGLSETGGSGLTRFINRQRTTELINGWVTSPFVQHVFSQAISDAREGSEPDEEAPAVFKLVASLADHFITTFLFDPPPSSSITDPSTVLSLTHPAIHTLLSLLIALSSFPGHTSESYLINELPCSAWMNLQELGADGEGMVSGEGEGREGRYGKEKDWEVYRGVFVALAEGLRERATRPGEEEVKVWPKDVREAFRQYRSTTLAETAQNAYFVLRDDMISGLVQLAAQQVSQPPSPGQDSYEDLEASLFILFSIGEAVPLSPSLDDLVPAAPPSRLSQNLSLLFGPSILGRLPSQSGSYPSLRSTALRSVGAYSAWFSSNPDACLQAVSFVVSGLQEPDLVPGAARALKGLCDANRKVLVGHVASFVQVLGNLEGRIDDAELAKVLESVASVVQALPEAQIVEPLLTLTNPIIGKLSSAAEGNASAPNEDPREVCVQQLSYLSALAKGLSDPEDDLVDLDVSFEETTSARDAAFRILRDPRVVDMRRRLAQAIEAAARRWPSDTEVVTALSDYIRHSTSDSVPSSLALDSLDLLNFCSSALQLAPSSVWLGIEGQLLARLARDRTDAEMSDDQLAKVGQPIEGALNVVLSTHGEVAAMAENPDVVAAFLGLCCQVVRLYPRIFTVLPAHYLDAVLAFAERGLAMQEQFSLKATIELLLSSVQQTKMASSSCTAFRSALIPRVPSLLRALMAGIGGNVPRSHLTQLSELLHACLLRLAEQARPTLHDLLEEPGFPSERATPEAKSRFGRAILSARTGKQVRQAVSAFALLCRGLDGSAYGAATHLY</v>
          </cell>
        </row>
        <row r="892">
          <cell r="L892">
            <v>5.1000000000000003E-6</v>
          </cell>
          <cell r="M892" t="str">
            <v>MSTGDDDAPAQTAFARTDEFLRDVARLTDLDFGSEASREEEREEQAALGQLCTVLDDYQEQSYLLDPSLETLVSPLLASLREQVRRQGSQLGGKRVERVAKILYWFTKVRGPKTIVRFFPHEVTDLAVLVQLLSADPDAPSTSSTPLHSSTSWELRYILLLWLSVCIRLPFTLSRLSPGTTDAIEALGLKWLERSGKEADGAAEVLGRYFARNDVDVARLLGWCEDALQSSPEKQKTVYPLLTALLLVLSTASPAHLLPHFPRLYALLALMPAPDDGRVGANLARCRAKFAGRIAMLRLQVETKDSGGEDVPEEVEVIVGELIEGLAHPDSIPRYSSAKYLARLSLLLPPSFASQILDAILTSFEEALAEGSTARGEGRAQGACLAVGEMARRSVLNRLETEERDEVVKRILDCTLQALNYDHLTALHSIGTSVRDSASYVLWSLSRTLPSSSLSADQAQQLAERLVCTACLDREVSVRRAASAAWQEAVGRWGIFPHGISVLRLVDFFTVSVRHRAFLQAAVGVATYHEYRPALVSHLLGRPASSSSSGTGITHYDAEIRSLSAQALEAVVEGAADELAERLIEEQVKKLEEVKKNVGRLHGVLLSLAHLAKATHALPSSRQAEELKALVCEAVCNLHPSTRSLKSNQLVLSAALSALASSAPDSAIDATSLHLPPNWFDIVHLACDRSEQDVHDKAGEAIAAVSKAIDCRQQVDSLLADLDSRSGTRQQAAVLLLGQIDYSAAHANDEKLATVRRRLVDFVQRDGLRKATTIEGRRNGVDALAAILLRHGDAEDLASLLDPVLSALQLGFTDYTSDQRGDVGSWVRISTLNAWASLIPSFYPSRLDRQMADQLVSKMVKLCLERLDNVREAAGTALLSLWRWQSGTDGEGAGVLRGEEVWRAIAAEERRNWRDLDWSSERILPLLRVVEYRADLLEGAVLSMSQFSSSTAFVDFCLSLPALPPASAEFDDPASYSLLSLLSSLLVLGKTHFSSNRIFVPLLSTLASLAEAGCLDEVAAEEAGEGGKVLRDLVGVAFNGVGKMKSSARLTGAMKVVIAFLPLPHVGPTVAARLHLFLAHPQAWLRQQTADELFGALAAIGSEDEELSAMLAETSWASLSQDKATEKGRAIGEQVKAAVELLGA</v>
          </cell>
        </row>
        <row r="893">
          <cell r="L893">
            <v>1.3599999999999999E-6</v>
          </cell>
          <cell r="M893" t="str">
            <v>MAGLFARPAEAGGVQRDAQRQAVFLEFKAVCVPLLDAARQPTVAATTRTIVELLNKLTRLIEEAPDDLFTPALANYAFFPLASLLQPAVGGADRGDLVLEATASTLAALVPKWRNAGMEQRVRQELWIMVALKLGGPLDPKGPKQAGKVDKGKGKAIERTEEASLALVRVLLALMRPAGRETASVGQDEEDSLGENIDWDKVDPANPSPFARPPLVDEDRPPPVPILFHTLTTLLTLAAEPTSLLQLQLSSLEALDVLFAFYLSRHDLSTTSAPAAGPSPLLATALPGSASTLSRIAVSKPSSSQRADQDHRRRQAIPVVVAALECLARLIIQTVGDGLTSDLRSEDGSQGQAPLASLEELVTGQHVNGSSAEGMDEESGEAGPSTSTEPPPAPPAGPTIPTASWLRFTVSSLSTLFSALSPLASHDSPTVRIALVDFLSSIISRCGQSLDEAVEGPLEGLLLLASDEWDDVRGPARRVLLAASTQPTGDTIESRHPLALAARIVRRRLTGLPRSLRQRDEQAVRHGAGIVRSALEILPTLQAGDTGAGVFEGIDRWSWMLLDAIELERVPAAGRAVEGGMALAWITGADATETSQTAATFPPIRLRGISESKTVEALDSLWQALGRMAASSERLGDAAEQFLGAALGPRRGDPSAVTSLWVLDGVLRGAQVDQISKTNKKVLRQTVRAVLSLLEELEDVDVDAPTDEATTRDDVNVEHLEVAETDGATPQLIVHTAGVIGTTSLDDYKPVASVSSLREARASQRLLLEALALRLLATGASLLGSSFQPLLMQALYHVLAYLSPTTHPFLRAYAQATLQAISDATAYALPQNLVLANVDYVVNSVSQHLSVSRLEPSAPLVLVEMIRLVGKPIVPMVQDLVDDVFEALDDFHGYDEITVGLWAVLDALLKVMEEDLPPPRSHRAKDAAQADADSDWRAFEKWYVTRQDQAKGDEDDLEEINPQRPFKSGFKSNKEREDGPAEFPSDTVTPPTKPQVVTAQILSKAMYFLSHQSPFLRARVLSLVASAVPLLARPALEATTTAGTRASDLLPVIHRAWPFILNRLADPELFVVVEAAALVESLASHVGEFMARRILDDVWPRFRILLTKQELEDRKSAIANSTRYSSSHRLYRSILRTLLQVARDVPLKEDVLWEQAVLARRFLSVKVDPKLQVCASELYKALGLINPDAIWLVLAGTVGLEASLPVHLHILDLDFGSNVDLLLEQL</v>
          </cell>
        </row>
        <row r="894">
          <cell r="L894">
            <v>3.5500000000000001E-4</v>
          </cell>
          <cell r="M894" t="str">
            <v>MAKSSYAVSQLLTKLKNPDADLRFMALQDLQTESRSPSFGIDDATEYALVDQVLGLVRDVNGEVKGGAVRTLSTLVPHLSPARIQTTIDCLVALTSDPDDGVRDIASLGLKMVVGEVQPGTALAQTCCQRLAPEVVKLLGDPSSSAELVLDSLDLLSDILSRFETTIRTLPAIQSSILKASTPLLSHGRAAVRKRTVSTLAVLIPSAASADVFDKLVTGTVLPALKGSDEEQLRTAVSLVGALARSAPRLIGPKAGELVPLVLKAAERDDDEAKEGVLQCLEGFVLRCPAETGGQLSAIVDKAVELLKYDPNFAGGAGDDEDEEMAGASDDDDAFGDEDDEEEFEDEYDDEDDTSWKVRRSATKLLTACISTRADLLANFYRTVSPALIARFGDREETVRVEVWATYTALLKQTKVVTRPHAAQQQGQCTNGGASPRGHLKRKRDEDQMDTEGEASPLAQLQAQTPTVAKSIVKQLTVAKSIPTRQAGFVLLHELVAVLEGGGLETQIPALVQRVEAALKTSDSGLSGAATSLKIEVLSFLALFFRTHHVKTFSDELAKLVPLIANAIGDRFNKIAAEAFLTASELIKVLRPVSTSSQPAQLTPAHVAHLSTIYEATMKKLTGSDADEEVKGKGMQTLGTLLYHSGDYAPGDHLAASLAFLRDRLRNEVQRVTAVTVVGQVAASPVLKPGAFEAVDTWAQECLPEVSALLRKVHRPLKIAAFDALDALLARGDGAVSADTAQAIVNDLAPLLAANSGSAAGDINLVPHALLTLSNLLAASPSDETVGLVEEVALPRVLELIASPILSAAATSTATGHSNPVVDALTHFFPSLVKAGSDAGELIAQLSEAGKGAAQTGPGAVVAKCIGAVVVEKPGEAAKVVKENEKVVKSAKASPNALILALLTLGEVGRVVDLSSHKAAFTKVVEHFSSQSEDVRRSAAYSAGNVAVGNPSAFLSTILDLIQSDDKKRYLALQALKEVIIHSSTESLAAISDQLWTPLFENCEAQEEGTRNVAADCLGQLTVINPAKYLPQLQTRLSSDSRHTRATVIAALRFTFTNDSTTYDELLAPLIVEFFKLMHDEDLGVRRLALSSLNSAAHNKPYLVRSHLDSLLPELYAQTVVDESLIRMVEMGPFKHKVDDGLDIRKTAYECMHSLLDTCLKEIDLQAYLSQVISGLSDEDEVKKLCYVMLTKLAHVAPTAVSQRLDETVPAFTETLGIVLKDNAVKQEAERTLELQKSAIRTLAVLNRISSSASTPKFSNFISNTVATGKMASEFKESSRQSQAVAMDLD</v>
          </cell>
        </row>
        <row r="895">
          <cell r="L895">
            <v>1.17E-4</v>
          </cell>
          <cell r="M895" t="str">
            <v>MSRSLDPSQALLRWGIENAAPGTLTETAEQVKAGKRPDLNTDILKAMMGQSDADRMKECVMVIEGQWVDRDGSGEVKNNSDITDEDRYRAWEDLEMLVEELDNANDLQNMGLWQPIVKHLTDADDEVVKHACWVCGTAVQNNPKSQQAFLALDPLPTVQSILASTDASHETRAKAMYCLSSTLKHSEPAVQRFDELGGWQTLTQTLQDPSLKLRTKTAFLLSQLMNQSQSPSSLLSSLRSAATLPTLIDSLSPSTAVPTGSSGEQEAIDPDFRDKGLRFLANAVESTKGADGLSAEEKTKVQAVVREFEQVEGWSFEDVGLAQDEWESFKRALA</v>
          </cell>
        </row>
        <row r="896">
          <cell r="L896">
            <v>3.4400000000000001E-4</v>
          </cell>
          <cell r="M896" t="str">
            <v>MDSNQLLALLQSTLDPNPNVRLQAELHLAQACSEPQTALGLARIATEQQVDIPWRQAASFALKKYVKEYWSAFFPTYKGPVATSTEIKTQVREVVFGGLADPVRKIRLACANIVSLIAQPDWPEDWPTLMDQLLALIRSDSIDAVEGGMRALSDFVSISLTEDQLLPIARDMLPTLMAILGAPQTYGPATRARTILIFRQCVMTLFTVKDEHPEAVKAAVGEILPRWLEAFQQLLAPDVAAELGSSENWEGIAVRIAIFQSLEVILNSFPSTLKALLPTFLSFAAAHLASLQQLYTAAYLSNSSDFSIPSFASGEEDSDISTDLSTLISTVLDFVAQAVRRKAVRPVLVENHKPTQAFVDFLRQAVEYAQMTTDDEESWASDPNAFVADEDDEMSSYNVRSAAIDMAIAAVDTLQDPGLSALQTAFGQVAQAADGRRSQADGDWWKGYESALAVVGGISEDLIDHVQERAEEGKSPKFALEGVFQGVVMTYLTASDVPFLQGRSFVFASQFAEILPQPLAKQYLDAAVQVLDSVAAGVPVKVSAVRALTNFFRHLKENVEPSQAVVALSKLLPLLPQTSENTLVLVLDAIQSSLKVGGAVIDQATCSSLIKILLETWFATPEDPLLGSTIADVFASLSASPSPVVQSVLINEALPALASTMTELRTDPSSIRAASALEITNSIFSRFPSPLPAGAFERVAEILFEILAATDDRDITQTGLDVVTTVIRKDVDQLLNWRSASGQSGLELVLAQVAKLLQPSESEAGGLFVGDLVIHLVRKAGAAIGPVLPDLLRAFVTRLATAETAMFTQSLVLPFAYLVHQQLETVLSLLENLTIPGPPPRPALEVLLSCWCDYAGDFQGYWNQKVSAVGLAHLYAAAASKAALQQVQVKGDMVITEANRDKIMTRARARANPEQFRPIPFPAKALKLLLHDAQTASANKGGDQGAPEDAVSDDEDDEWADEGAEFTAGNEKDLDFLSEMLSGGGLGKYMSSSGDDEEDDVDEQDLQDDPIWNLDLYSHLTGFFRHAYETDQTSFRQLAETFLNDEEKAILTRLLQSA</v>
          </cell>
        </row>
        <row r="897">
          <cell r="L897">
            <v>1.93E-4</v>
          </cell>
          <cell r="M897" t="str">
            <v>MGVDLEPTNYYLGQVLREKYIKPSTLDQSFVDFDSVRYHLSTPVRKSLLLLSMDVPCWAELQAYGAREVLEREYGQRLLPGAQTEEGYSVSLEIDLEQGPAEGAERDALIHALTLLKRNALAAPFERAFALQKKMEESPVEEGAKDSRGEVMAVHYRPEEAIYLIPSSDRVTVIFSTIFKEETDRILGKVFLQEFVDARRRPSCQTAPQVLYSNREPPLEIRHIKGLDMTERAGYVTFVLFPRHIAPQVAADTITRIQLFRDYLHYHIACSKAYLHSRLRLRTSQFLKLLNRAKPEKPEDQVHQKTASGRSFVRT</v>
          </cell>
        </row>
        <row r="898">
          <cell r="L898">
            <v>2.16E-5</v>
          </cell>
          <cell r="M898" t="str">
            <v>MVNLFKRQKDTLAVSCLEDVVFLHPPPTSPPASSPPLSREELAAQEPSSHDPILRGQVTLVTQSSRRARRIRVELVGRCTRHGGDGSHNYEASATLEKSLEIDLQGEKLDAGTHTWDFSFIIPSSTAVGERSNYGTVRHSIRATLHGVGNFRDLVSMPKPIFVIANPAPPGDLPSGLEIDVHHPTNELGPIALHVSSPHLTVASLLFMSVTFENPPEGLKIMSVQAFVRQEFEIHYSASEIPNSHPPVQRKLLFYADSSTGVPSSTDDLLDRSNLSRGAPPPLAYEPRALLPQPLARLQGGKEWQYARVTRIPDDDLVRPTTLDGTETPIRVAHQLVCQVRYRFKGSKKDQVLEMASNVTIASCCCLTSSLLLPTYRHPHHPSAHSTSSTQPSSLNSSVSPTPNSRSRSSSPSPALALSTLAGGMPVGVDTPTGQLMPLHRRCLCNTPMQQLVDEDGERLCGVAASQSRSRSRVPRGRERSGSDLRYAREADDELSSASASEDEGAEGAGGMTGRGRDRRPKIGETFPVPAEPEGGALHGIDELPPRPGASWEAQRELLLPLRPRPGGGTVQAGTAVQRVAAAGGSGRQVLLVV</v>
          </cell>
        </row>
        <row r="899">
          <cell r="L899">
            <v>9.3900000000000006E-5</v>
          </cell>
          <cell r="M899" t="str">
            <v>MPPFRDPNRLFYDPANPVMLPREEIMQLSPAELQAATDQLDQNLVLLLRRVEENFARCNQVVTERILPAVEVHGENSARIYESIKFWRPFFEAAASIRLNEPYVDDTSSVGADERSQATVIASPDRTISDEGDTTYSSHPSLAADTPRGAPATQRNESSDMSLPSAPHWSTDMSPYQDLQKELNRDNSALGDFSALRKDLPEVQRLNLRDLPPDSPDLPEPTAFGGDLPDLPTNGRAQYRSGAVEEPSSPAPRGVRAGGDKTHSALLEKILRKGLASPAPSRVGRGPDSSTPSGAPATGSRLKFPSDVPKNWDGIANLSTASLNSFPSPIKRRPGAQDDSMFGAPPSIASSRAYLSSPAPPVTSSDPLRTSTSRRVPPSPAASSSSFLSRTPAKEAARRTALNVYDSLAFDSPGLELAPPTVKFEDMFGKRHEDETPGLDSPSQRSMLSRPGGAMRSGASNAGNDSYLSSAPAQPSFVDRSPTQLFAQHDPSSSSSVSRDVPLADFGGGTTANIDDLLAGAPTMTYDHHHNPLAGPIDPQQYAGIVNDDDEPHQPTGGYGADESFTGDAEDDQPHNLHRREEPTYTGYDDYEQSLAGEGGGRGLRLPGQDGPEDTLFGMPPGRGGADAVKAGRTARFADDGDDSFTDSGGVGGGKSGFRLHGLSDMETLHGGELLSSEPFQASPLAGKSYQ</v>
          </cell>
        </row>
        <row r="900">
          <cell r="L900">
            <v>5.0300000000000003E-5</v>
          </cell>
          <cell r="M900" t="str">
            <v>MSSSSHFVVQGESRGVRSTNEWRSEASDRLYEKRQDEFSPSAALPTPPLPPRSHFLPGHLTRRHSRLRACEAREGNGAKAQQKRERNAKDAKKGPTSQLANNKAAMNLKCKICMQLFMNTSRAPQLKEHAENKHSKDIKDCFPDFQG</v>
          </cell>
        </row>
        <row r="901">
          <cell r="L901">
            <v>1.85E-4</v>
          </cell>
          <cell r="M901" t="str">
            <v>MSLLRSRLSHLARSRVRLRTSLASRTLPAASFTSSAPHRNATPDWEQLVGGRAGIERKRQQFEEKYRAALEAKAKAEGISVDELKERVRTSNVMAARPETTKSAGQESLGPVEAGSMDPRKSEEELKQPEVVKPLPSAEEQGGAKAGQPPKQGDSPVKPLNDIMDLSKASDLTTPALSQLWTAYHQSKGFLSAAVPMETYLRMINSARKYPLFVLPLARVAELPEGQEDASATEMHLLEWSLLPQPAGVNEPVPPPSTVLFTPLAEYKARQEYAQPYLILTHYTDLANSHNVVLMRGEITPNVALNSTDAQVLAVRMQLFYNDTGKGGDIEQARRELLRTFHEAPEEFNVEALIKAGSISELSP</v>
          </cell>
        </row>
        <row r="902">
          <cell r="L902">
            <v>1.7399999999999999E-5</v>
          </cell>
          <cell r="M902" t="str">
            <v>MLGSIQTHFWAVRDYLAPVLRDSKFKETGRITPDEFVAAGDFLVYKFPTWQWEAGEPGKARDFLPKDKQYLISRNVPCLRRVSQLGQQGGANDEYAETLMHFTAELDEGEVAAGDAGDEWVATHTSAKDPNSTSEIPVIGDIPDVDDPSAGSSSHAVDGLSSHLADTSIQADDIPDLDDIPDMDDEDAIGGGLIEEEDDAAVKVEPVKKEGGRSDNIIQVRTYDCMITYDKYYQTPRMWLLGYDEQKRPLPPTSALEDVSSDHALKTVTIEPFPHSSSLSIASVHPCKHSSVMKKVIERMDGNVRELQRREKAASGSGVASQEKEKKTGGGKWLGLGKKREKSEKGDKPDEGDEDEEGLRVEQYLLVFLKFISTITPTIEVDSTASIVRARCLAHRPLCTPLLTLIFAVSAALPELSTSFDTSVFAPAPLHPIRLPLPRQPLEHLHHLASVYTCAAHESTFLPASTTPVSTFSLLSAFSSVPVHCAYPPNILQVP</v>
          </cell>
        </row>
        <row r="903">
          <cell r="L903">
            <v>1.52E-5</v>
          </cell>
          <cell r="M903" t="str">
            <v>MVRSKFKDEHVFEKRKAEAERIRAKYSDRIPVICEKAEKTDIPTIDKKKYLVPADLTVGQFVYVIRKRIKLSPEKAIFIFVDEVLPPTAALMSSIYEEHKDEDGFLYVTYSGENTFGDA</v>
          </cell>
        </row>
        <row r="904">
          <cell r="L904">
            <v>7.34E-6</v>
          </cell>
          <cell r="M904" t="str">
            <v>MPAPRSTDTPSSHRPHIHHDPPTPQHRTHGHARRHATRRDADDEDRIGPYVIAEEIGRGSFATVYRGERQDTHAPVAIKSVIRSKLTSKLLENLESEISILKRITHRNIVELKDCLKTDSHIYLIMDFCSAGDLSLYIRKRGDLPSLTASNQGLLPDSRRSAGGPEKVLYPHPKEGGLNETIVRCFLGQLVDALRFLRSQNVIHRDIKPQNLLLQPASAADLEAGHPPGIPVLKVADFGFARWLPSQSMAETLCGSPLYMAPEILRYEKYDAKADLWSVGAVLFEMSVGKPPFRAQNHVELLRKIERGEDRIKFPDEKRLDEVDEGKVPTKVAADIKALIRRLLKRHPAERMSFEEFFREAAAVAQLKGFSSAESVSARVGQVTGKRDPARGPPAVPPESVAANSTDRRTFGTVPPAAFATQQSSTPIVPRASPGPPPPLYPRPSSASLAPSPVPSVPSPPPPEAISRFATSDDPPPFARRPSSAARASPSPPLAGQQGPPPIARRTPSYAPTRSASGQQQQEGPAGGEAVRTKDYAAQRVGAGTPIGTISRRSSESPAPPSPAPPSAIERFKATNEPSDSMTDSNDSVLGKDYVVVEKRTVEINALADELAQQNPRREGVVARRPSRGFLTRPLSSVGNPAATGPSPPSSSSPSSPYPPAGDSTPPFAIPQRAQPTPHHPYSLSSSPRPLSFLSNSPRSMDRFPGSPLALVGSPSAALAKAFSNLSSLKIFGSPTDGILVRRSSARKPIPRSMTAPMAVDPEEERVLADLEDIAQKALVLFEFADSKILQILPPTPAASTSTTSLGTPSYFSHLAAREQAQAQSANVSNPFSPIPTSPSMRRGSSSSSDRPLIMASSARADVLAAEAMMLYLKALAFLSKGIERARKHWANRPTEQQAASADFNDAVQWFRQRFNECFDKADFAKTRCGEEIPESATYAEKLVYDRALELSRAAAVNELRGENPTDCETAYETALWMLYALLDDTIRTPKTATPAEIEEDRTTVTRFVQSITGRLQALRKKIAPVSAIASGPTTGASTAIAGSPRSTTGASPSPSTGSPAS</v>
          </cell>
        </row>
        <row r="905">
          <cell r="L905">
            <v>5.2300000000000001E-7</v>
          </cell>
          <cell r="M905" t="str">
            <v>MASTAPAAKLEVFQASIAVERSYVREVARAVLFTILFHRVLGTLSKPSTIEVCGVTFPAPAERELEELVERKVDLLVKALSGEGRTAKLFVTLYPTPLPALPPTQRARQRPSTPSATSRSASPNTADAPSSSRSPTRPASASAARRHASSIAQAAPAAVTSALGWFSASARAALGGGEAAGEAEGTRDEAQEEEVRMVEAMKAQGRAAWEGWCVEFEVLSDAVGMGGTRSRRSTATEERLRTQLNDFLLRSLHFAMTETSHIPPITTAELMPYGIVVLIDPVTLPFTVPKPVIAELKTFPAASVGARW</v>
          </cell>
        </row>
        <row r="906">
          <cell r="L906">
            <v>2.34E-5</v>
          </cell>
          <cell r="M906" t="str">
            <v>MLSRSQSRQEHEEHHELPRQPSLFVVRSSDGAEFGLLPEDFRDVSTLDELKYNLLSPLLSIPPECLILMNEEGSPLNRDEAVQHLALLANTPASSAVLTPRHDAVTEEAVLTEPPLNPEDPLHSHLSLSLHNLQTLHALISAIQLQHASLALALSNLHRVNTGTASSFSLFLESAQPAMERYEALLTGWEESMDAVGKVAIVAGLLMRHASSGSSGHAREGSTSSVPQPEKQRYLGDYVSRDKMLAVRDGCAKVLAELKLRSEALQATLDGVVTGTEHRDRIRFLVERKNAMTRYLLNEMQKISTLQSDIATMPSELGALDHDLRTRTDNFKHLARLEGLIPAYVATVAEVVRRREYARLLSGQSEKLSSTFSPLSSRERERRVRYRQDYSGKLPWEVRGLGNATDERIPEMALDVMGRDEGLPELEKDALDKLANSFRDLDDALAGTPNPDNPIRKARALLTTLISNIESLSQDFEQISLNQPPPRPPSADFARIAELEAQLRQLEETNDSLSRELQTERSAREEEVAQLDSRASAAENARTALQRRIDSLERDKSSIEQSHQGVVSRSEDLERRLTAESRRSETLERDLASARAAEGELKKQWTAFDQSHTRLQGELGTLRLELDRARLTIAEQEAKLVAAEESQRELTLAIAEKDRLQRRRRVRRRRSRSWRTRGGMGVSWRKRSTA</v>
          </cell>
        </row>
        <row r="907">
          <cell r="L907">
            <v>7.8199999999999997E-6</v>
          </cell>
          <cell r="M907" t="str">
            <v>MRCRAQISGELRRLTLPHSRRQQFYAKTCAIVSQARLTHVVDDPASSPTSLASPVPGDSTPSIGPSATGGGRRPGTATGKERGRKTNKWFNLELPDNDLFRAELRTWRNVSHLLSAAPSPSSSAPYSAAPSSVSSSQAPIPPMVLEVVLDVSDLTPNQVLVLSDQKGRRIRVDGGRSTSGAGAHAQSGATSPLPISPGVRSPRSTGGPNIQPPPVVLERWVLSLHPPSHPSPSSSYSSPSPSASTAATQTELPTVYKHSILHFRTLFSLVRALPAYSLQRKLAKRRVGIGGAGLKIAVRMRAGMEDEARDGEVGIEVPIEGSGRDAMDARERATEKVVFPGVATPFGTLSLDLTYRTNTDFSVEEIETLLSSRFIDEDFFRPTVARYSSAREEVRPGSLPISASRAGGGFPSTSPAHASPPAGPGKGMTGLGPLPSYGSLSSRHQYAPALPSTSPHQPHTSSPLASSPRPPNALPSPLHAPVPVRATTSPVPLPASDSSPGPESAQSATSSRYSYPHSVAAVAGTSVPTGTPAGVVEPAFISLSRARAPSFSGGGGAGGIERASPSSVPRRPSMGSSGASGSPIFRPGSYFTSAAAAGGLSSSPSYSYGPITRQQPLASTSGASPSSQLSSGISPRSPLVPQGAAAPSPRPIPAPSSSPYAGTRAYSYSSQPPGIYGSRGSYTASRSYGRGGSSGGSGEWGGPESLGAGASGIVRPRASSRLSFGAAGSPGVAGVRGTSRLGTMMRQHDEARARLGVAGGSAEEKKRFINEGGTPADADDINSFLSMLDSKPDLRGLEASRSTASGEGAFAAGGAGKSGLLSKKDVDEQLRQLKTSVYGAMGEGGESPSPPPFGLGLSGGPSPGQRASSALSGISNLRRQTSRLSIEEDPVAEQAALAAAQRDRTTSEERSSPAEAGLAAVLEKTPRAGHRALKRDALVSPALSATSSSTAQPPPLAIEPALAQLDPRFLPLPTSSATSPLASPGTHPHPPFPSIGPLGAQPYPPLPYPPAGTPTSALARTEPITFAPYISRASRQPLNPPAGGGGSGFASTIASEHNSGAASVSSFYTQEGDGDEGVGSSDRGEEEAVGRLELDDSPMSDDMQRRGRAWGLGLGPGEVDEEEISLASAGARHSRDPTPAAGRLETSGGGARPFVGAGYFASRSHSRGGGSPPWM</v>
          </cell>
        </row>
        <row r="908">
          <cell r="L908">
            <v>2.87E-5</v>
          </cell>
          <cell r="M908" t="str">
            <v>MAQAWQDEIRLALLHRDHREHALAPVIAHYSRLAQQTLALKERNNALVHAARTGGTGGEVGQGKDTDSAVHSALISSLESQLAQTRTDLSEQYKVQSLNAQRLLSLTDSLREAEERGRDERDELARLRTEVAALREKDGWYKDMVKEKERQLVILQDELASLELELSQLELQNSNLKTDNAALLQRWLESKAEEANRMNEANAFLEEAKKLKREAEGGERSKGKGKEKEKEVEAI</v>
          </cell>
        </row>
        <row r="909">
          <cell r="L909">
            <v>4.8600000000000001E-6</v>
          </cell>
          <cell r="M909" t="str">
            <v>MPWTLSSLLSARLTAAASYLPSVPLPANLQQRLVAFLLRRAIGGFVKGGGEGLGDEGRIEADVREGRFVVRNVEVDEQAINALLSPPHLPTSDGDSVPDSPLRFESGSIGTVTALVAWPLTKLDLVVDQVDLVFRVSNSPRPAESPPCPPSSEVAPTPREDRSDPLAESHISVSIAHDFISHELLPSEDAELRASLHLSPSLASSVDLPGAFGGAARSEETEQEAEQVETTVLAGLIERVLARLGVKVKQVRVRLLWETEGMEGENELELRIDEVEYTGDAGEPGAAKVPLVRSLQISPPQVYLRLAEPLPPSSTISSRPATDRRYSSESDSSSSSSGDEADLLAMSQSIADLRTSVYSTRSGGSSSTGRSDLFASARSAPFQSVTEEPEEDDPFHDPDAEAHNGSSESSSPDQRGPPQLILSLGPSEKPITVLLSTAQPESDGDKPSKVSRRPVVTLSSDIDSPWTCAITAEQLVTLLSLATRLSPAASSTSTPPQAPPSARSSATSLNLSFSLRAFHLLVALPPKASVSSSPFPPAIFSHPDTAVRAPHLRLRLDGIGFTSDASSGMRFRIDHIALTETSASPGGVGGEDVWRTLPLLVDDVALANRSSTNESANSPDWVRLATAGEGGAGAVYGRDWRFTLRTAGRKSTSKGEDDAAKTPALVLSASSGEGLAVDLAPLHAFVDLSAIGRLLPLVEMCMDALPPSSESAVSQDSPTAPTPRPSSPAFPAEAPPRDILDDFGDAPETPRHASCQEAFALLVRCPLLRVEIRCPAPKDYRRSTRDAEVVRSGRLVVDVFSTKLAVGKSSTKLDLEAFEAFFALKSDVQAARFLQISPLAPLTEDPSAVCPCLTANFGAAYPTFDITLPLVRVQLDKPTFDGLQLFADDISQYVGIELGESSFGSSDEEHHGMRGTRMIGSRYFGAKSFMHPRRRRRESETDSTASTATVRGRPGEGGFGGRAKGRTACIIVSVTDAVVDLHLGTLTAGSTNVRHLHLAASDVGLDVELLKDARADLQAKLSVTDVKIEDQSKTTAPVTILSRTMPRDLTMPSLALVQVGFSSSTERETNLKESKVQLTLSDFTYYLSADLAWLQELGNFARAPEGAFEHVVPNELTRLRVRLNSICAHVSAPSSSSHLVFVVAEARLRTDLMPDLPRTTLLADVTGLRALAIDSDGDLAETAPSLRQQEAWRFWKAKGFAPIAHVEQASIEARQGNGLVLPDLDVLVNGAKVDVSLCADTIAGLTSFASAFAADLSPTSSHSSPRTSTAFRRRRGTGKNLGDLLASVDPAAFEQAPPLHDLPEMLDDDVPANTTYISDALRRSTPRSAATKTHHRTASSASLPAFGQADSAQLLSEIDGETIKTLVPGGLQIIEEWLAESRIDDDEHSATASSIRWRLINSDISICLHEGYDWAATRKAIEEEAKAVRRRLEKIRQLLASGQAADASAETASVLMFGSVQLGLPPGASELPAKELLAAINEELDDSPNSDAVSTAASSWQSFPGGTPPTTARPPAPAVVGKLRKRLTRSKAFAIEINLRDLNANFDSYSTSLSIEASKLLGVDPALSSKTQADVGDLEIIDNIKTSTWRKFLTELRPSEGGVMRPTGGRMARLELRAVKPVGKLPQAHDELVAKLRVSPLRLYIDQDALDFLKSFGAFERPVADAPAQANRASQEPFYQRVEILPVKLKVDYKPKRVDYNALRRGKTAELMNFFHFDGSEMTLRHLVVTGVSGTSTLSNLVQDIWSPDVKAHQLADVVGGIAPIRSVVNVGAGMANLVLLPMEQYRKDGRVLRGLQKGAQAFAKQTTLEAINVGAKLATGTQVILEQAEHVLGAKFSQPVSAEAIAPFAPDVPHDSPNQLEDSLVDDGLPDLRSRYAEQPADFREGVQSAYKTLGDNFKEAAQTILAVPMEVYERSGNEGAVRAVVRAVPIAVLKPMIGASGAVSKALLGLRNTLDPDAQQSELEDKYK</v>
          </cell>
        </row>
        <row r="910">
          <cell r="L910">
            <v>4.0099999999999997E-6</v>
          </cell>
          <cell r="M910" t="str">
            <v>MRPRRTLAAAACTWLSATSLVHAAWDCSALTVGGNSFDLSQVKGTHSWENEVQTPPTVTKTRYTFSPCSSLPDPPSSAPDDDCPPGTRLCMRTFSSRSGLEDRLLSVVPVAGEIGKGEMEVKAGEKKGKKSEEEWVLEMGGGSYNGVEQRVRIEMKCDEGAKETSPTVQDYDAKAGVLSLAWTTFAACPTGASDAPKEDAPRRDDDKEEDGGARDPVGKSGGMGFFSWFFTLLFLGLLGYFAIGSYHNYTTYGATGWDMIPHRDVWRDLPYVVADLFKGGSRNGYSALG</v>
          </cell>
        </row>
        <row r="911">
          <cell r="L911">
            <v>1.2099999999999999E-5</v>
          </cell>
          <cell r="M911" t="str">
            <v>MQDPTAPAALDASHPLVPSPPHPDSSSSSTRLPRSASANLMQRTDVVAEGATREGLEAGGVAVSMPKMMGNPTRNAVGETSDDGIRLVGSYDSTSDVAPLSLTSTSPYETVSVPPPSAAQPDTLLSPSSQPNKLAKWLSRSSASTSSSGSSPSQSATGPPESPTKTRKTRSRSIGSLNLLTRSVNRPPEPEQSTSSLPPPAAPTISISSSPSTQFDSQPPTDYSSTSALPAPSTSSAPRRSSVTSTSTSSSSAHSRPSSSHSANSAQQKRSLSASLSLRPSSSSSSRRNKKGKSPAAAHEAEDEWATAELEEGDEDGRRISEAMVRAVSRTSTVSALSGGSSTNGPQKGEGRLARGLRKTRSGLKLFGRAKEQAAQEAEGVAIVGAGHVPSNASSSMLDVSSGVESAVTPTSSSFPSSVSPMSDSALSTSPPPLSGSLPSTSGAPLSPNHNVANRIGGWFSSMLHPSTSAGGAAPFSGQSEQQRGSTTSLHSSPEKMRSPPSRQPGSPSAFALRQSTTSASPLKKGSSSSTTGQGRLGPFDRMLDRAVQYFLDTDSQADKCEEDIWVLGVRHPGWRAEADETGAGEEAAQEEQVRKKKSLSSLGRKGKSPVKARKVPPVPSAAAATTQIPIGDDDPFLVSTPTAENGSTTSLGSVPSAPPSTINGWPAAFYHDSYSRIALTYRSGFPIIPCDPSSSSTGVVQGMLNNLSMSIGRGGHRGPSPTNAEGGLSSDTGWGCMLRTGQSLLANALVKVHLGRDWRRPLPLGDFITSSTSPVPSAATYARILSLFLDDPSPISPFSVHRFAQQGKVLGKEIGEWFGPSTAAGAIKTLVNAYEPAGLKVVSCVDGTVYESEVVAASTKDGEKWKTPVLVLINVRLGIDGVNPIYYEAIKGIFRLPQSVGIAGGRPSSSYYFVGAQANSLFYIDPHHPRPAVPLVLPPDDSLVRAAQHLPLTPSTADTPAKESARQLDDFLLAAYPDAAWATYHTDKVRKCALSSLDPSMLLGFLVEDERDWQDFRLRVQELSQASSPIFAIAPSPPSWMRRSTSSAAPATVSALSPTIGDDSFSEVAGEDVADADSAGFSEPEDWELQSTEGEEDAPESTPVVARKEPSAGLGGAAVVVGEASRSEVKADEGWQGV</v>
          </cell>
        </row>
        <row r="912">
          <cell r="L912">
            <v>1.61E-6</v>
          </cell>
          <cell r="M912" t="str">
            <v>PTSLTPHLSQLSSLYTLLSSQSSLTHPLCTECTESLLTLMTRELDELRKEKDRLSGFEREVGRKREEVRKSSGYGERKLTRRFPQLRKAESHAITKLKAVEAQKASLAEEQAALDAEEEELAREEAEFWRQHSLYVLDRDDLLDRQSALETRLANGQRELDKLQRTNVYNDAFCIGQEAGFGTINGLRLGRLPGIAVEWPEINAAWGHTLLLLHTIARKFAFEFQGYKLVPCGSFSSIEKLMRDDVSDHSYGSGDFAVTRLLQNRRFDMAMVAFLECLRQLSEWVTRRDRGVRLPHAVVKDRIGDVSIKLQFGSDETWTRALRHV</v>
          </cell>
        </row>
        <row r="913">
          <cell r="L913">
            <v>3.8E-6</v>
          </cell>
          <cell r="M913" t="str">
            <v>MGILLPGSPVLLSLLAPTTDPANSTASTALDALAYVPKQPSQANPLPALISVVVESILEVAILCAVGWFLAKKGIVDAKAKKTLNKINTSLFTPCLLFNKVAFSLTPDKLAELYIIPIGFCLVSAFSAGVAYLLGRVAGLKKGQRDFAIACATFQNSNSLPIALLQSLIGEKLPLAWGPHDTRDGMLGRGLTYLVLYSSLGIIVRWSIGVRLLSSAETQSPTGDTSIERDPERGEAEGPGVREDETDDRENDGLLASSEGDGNGENVRRSILKNGGGARRTRESTASSSTLTPEPSSSTSSNGNGKLVPLPPDADDQGAFSTPQKRRKRTRIFQSFPNTPIPSVYSASSLRSSADSASFDQDEDADGEGDDSLASGWDDEDAEWGARRGFGRRWLSTGSSSPFFTRVKKGTSRAWRKTKRVWAKVADFMTVPLWAAVLSLVVACIPPLQSVLNKAEPVKSAIRSAGSCSVPITLVTLGAYFYRPSAASAADTSPLRREEQELPRSFRSKLLHLVKKPFKPRKNGDGDGEGDGDKAKGETSTVVVAVVSRMVVVPLVLIPLFAWYAKVTVNVADDPVFVVVACLLIGSPTAITLAQITSSAAGPTFEKLISRTLLVSYALLTAPSTIILVLAALWIDGLQHPHT</v>
          </cell>
        </row>
        <row r="914">
          <cell r="L914">
            <v>3.0900000000000001E-6</v>
          </cell>
          <cell r="M914" t="str">
            <v>MSSIPSTNVLIWLSVKPLIKLVIPAGLGFWLTRAGVFPVPASRGASVLILNVFLPNLLFSKIVPSITPENAKAIGPIFLVGFVYIIISLVLGVLVRVTFRTPRNFRWGILAAATWSNWGDLPTSVVQTVCASAPFAGVQDSNLAIAYVAIFILIFYITLFPMRGIHLIERDYTHPPPPLADDEQEKGALDKYRRACSKVGGFVRRRGKRSGLGLDGEESIVGEKAATPALDELHKVASTASQRRYPQATFSPLHRQTTSRSIDRSSIREIASAAHAASPADTPGQLASTAPDGPARRRLLQLERERLRTIVGSPAGSVVDDEITEVGTQSATKEVEVADEKAGARLNSVGSLDKSAVTKETAKAEDMKEIADAADDEEAEEATGVRRFLISVKGFALSLLTPPTISLVAALVCALVKPLKALFTTVPDYSWHPTAPDGNPPLAILLDTATFIGNGSVPLGLMVLGSTLGRMRIPRPISRLPLGSIFALALAKVVLLPIIGFVFVRGLATHTGLVNKDNHVLQFVMIYFSVCPTATTQCALTVVRCALSVRRSPRTDDFFSQIFAPEDGESNADILAAYLIAQYLIFAFASVVLTAISLNSIFSS</v>
          </cell>
        </row>
        <row r="915">
          <cell r="L915">
            <v>2.1500000000000001E-5</v>
          </cell>
          <cell r="M915" t="str">
            <v>MICTSCGEDSVLEMTEHAQTVCTRCGTVLSENAIVSEIQFGETGSGAAMVQGSYVGADQTRARAPGGFRQRGVQSQESREQTLANGRRRIMELATGLRLSEHLQNVATRFFNLAVNMSFTKGRRTQYVAAACLYAACRQANGTQMLIDFSDLLEINVFVLGSTYLKLVRQLNINIPVVDPVIYITRFAALLDFGEETQKVALDATRLVNRMGRDWMQIGRRPSGICGACLLLAARMNNFRRSIEEVVQVVKIADVTLRKRLAEFKETASGNLTVSDFRSIWLEETHDPPAYAVGLKKEEDARKEQARKMREDSIAASETDSVVGDRAFRELAEREATADAEDDIASSSPVRERARGKENEVEVEGAMLPPPKPSAKALGKRKRVEPEEEEGGAPSSDAASEREDVAEELLEGDGHEQYDAVIEGELQNYLGSNVGVKLSHELESQEQKRRAKISQSPAYELDTNDSLEGLDEEELDAFICTEEEVQIKAKLWMEHNKEYLKELAEKQTGPDGELKPINKRPRKKTKPRDGANPTGLTAADATTKMLEKKKFSKKINYDAIKNLFASGDSDAGSTYGGDDDEADTPLIGQTYGRKGSRVGTPIVTPEPTWRQGSRAPSEAPSVGGRSALGREVANARHDDEGDEEDHEPEQREEDDEGWRSQFATQAEGDDEEFGYDEV</v>
          </cell>
        </row>
        <row r="916">
          <cell r="L916">
            <v>9.2700000000000008E-7</v>
          </cell>
          <cell r="M916" t="str">
            <v>MTGRPPRRLLACSLSPALFTLTLCALLLPSYPPLSTPPATMFASSYSPLATHQEQLEYAVYLAAQQQQQQQQEEAARRRRLHQQRQAEMAYFAAAVEQERRRQRRLAIERLVAAQEAERRRRLQEQQVQQRAIEEALAYRAAFAAEVARRRAAIEAAQRASLVAKEQQRRRQEFELEQRRRAVEARRARQRQAPLSQALFEVLIELAIPALEAETDKASGPVDNTPSVPTLATRSVDEPAPAVSAPQPAAPASEPVPSSSSPAPASAPLEPSPAKPVDAPAPAPAAEETLEDTSATDRQSALDSISTLRADLESHQSAFTSPPVLTFQPSPSADSTPSTPPLSYGKSNTAFLAYEDYLVSLLSKIDAIESHGDEAVKQARKELVRRVEKELDRLDELKDAEWERQSQQSSAAASPAHSDDEDETAQPEASSQPTERSADSTALAVDAAVDATADAAVDAAPDDAVEALQTTSPSTEPASEPTSTPTEPAEPSTTSARASSATDDVPSSATEPSAASSPRPSSPRPRSPTITAFAGVALPSIFDTPAPSPSTSPSVEETLVSKADEAAETDKEAQEVVDEVIQQAEAVDSGPAPLDDEQSAPKEDKADAASEADTEEFVVV</v>
          </cell>
        </row>
        <row r="917">
          <cell r="L917">
            <v>1.4999999999999999E-4</v>
          </cell>
          <cell r="M917" t="str">
            <v>MSMKLGQVERTDDSAFRSESERFKQLQTNSNALQKEAKAYLDAVRNVSASSTRIGMTIDMFFGSDSGEQAISANAYKRAVEELEGDIARTIDAPYRATVLEPIGKFCAHLPEVANAISKREKKLLDYDAARSKARKLGEKDDAIKLRAAEQEEEQAREIFQALDGQLREELPQLLDLRIPYLDPSFECMVRLQAHFATDGYEKLGGVQRYFADGVRDEYASGALDAQVEGALQEMRELSICGLSAPSPASLALALLACSDLRLLCVLRESLRDARRMRARLPFLARLAVHPSSPSPATAAPLCGPSRAASTSAAVLPSYVPPIQQQHTRKGPTSDARESALERALADNFLRSDAGLAGGGSEAPRASSGPLQADKRVRRVPDGAGRRSDRPVPSSKEASAAASLAEARRPAGQAAGSTDKKPTPRRRTRPTTPPEPVWPPSTSLHDALLQQCLPTSSDELLQFLRRVKTVYVHPDLEALADFHASDAIAHFVSTDSYRFLLKLAFDASNLRLARALLSEMEEKEVAMDEPTQRVVVQGYLARGELGPEDERRKQAAIRALRVNPSMAPQVFRRDLGEKGAGSGDPMERWKGWSITSRHRREMRELRELRAQQEEELRRGVEKEAVLRSPPHLRSRRERHATPLARPQARVPPRPPLIIPRDAHRLDRYAVTALVHRLVREDRVSDGFALARSWLSANKPRLDSETSAAYSRTTSDPQTQTRSDDTHSHVRQYLQHSTLYHKTSRILMNILLKALFAERSPRPVIRDFITNFLTTYSADPPAPDNLPEVSTLRLLVSGLRGATNAWVRAASYVDWFGYRWGMPKADPSDRAWYHVVPPSRESAVGLGLADKDGKPLGPFAKKPKDSRLLPLAPHRLVTPDVAILMLRHAVESAKKRNVGSATKRAINEWWHGLDKRGSEIWRTYEAKGLVYRAIKAGLIVEEEKVEGRAKKAAAAKASGGSKKETKTP</v>
          </cell>
        </row>
        <row r="918">
          <cell r="L918">
            <v>3.1699999999999998E-5</v>
          </cell>
          <cell r="M918" t="str">
            <v>MSILLRKIGQTVFPEIAPAVLAFTLVAVAVTVGCEVSGVLTTMLSFAVSLRTSSALERWNAGRQAWSTVSLASRNLASMIWIHIGGTTLDAAEQAKIEPGSDADEIEKLKALIEKRTMLNLIQAFAVAVKHYVRGENGVYYEDLYELVKPLPKYSFPSGIDDPSGIRRDVVTGLWRAPLPDGSTCIPMPATSGSATLMVGTMSSSALSSHIDLEKGTFGAEELGELRKEPKIRKVQLLPGHNPPPFSIYDYAPALLVFRPMLRAIVREHRAHKVVASTNIPLEIQLFLHGYITTCIRRGTLAAPLVGVAFGALNQLGDSLAICERVLSTPLPFSYSVHLRATAFVYLLILPFQIYGSLGWLTIPAQFIAACVFWGFLELSRQVEQPFGYDDSDLDLDKYCALIAAELQEIAAHSAPSPSSFTFSPLNTPFGPYDTRSAPEILADFSQTHGGTNQAAVKGVPGMRAFLARSYHDLEERARGEREARKRSKAGSRRNTGDDGRTVEVCTL</v>
          </cell>
        </row>
        <row r="919">
          <cell r="L919">
            <v>6.8899999999999994E-5</v>
          </cell>
          <cell r="M919" t="str">
            <v>MASPHPAAATRPASVASPQPGQSAHQPVQPVRLPPVTLPPADFLDPAGFNPARRQSINSDPVLHAFSAPADASSQPQPQPHDSYAHPSHQRHPLADGGHPLHGGEGEMDGPGGGGGGQRYGQPGSEGGQGQIHFSTSFPPPSSLAPAGHYPHPSLGPPANYRFGGPPPPPHPAQQPHDSTSYFDYSMRRHSLTNNAQAMQQPSQPHPGAQDLPPPVPLPNLKRKTSGDDAEADDSYSYRPSSSYPDNQGHLVNAPPHPKRRTSSLTFDKMNNLSLAEQARRDSSYGPMSPWEDDRRGSGESYASLGSQGYSVPAYHHPQQAYDQRGPPQAPYSTAGGPMPPAQAWDAHQVGPRGSISRGGPYEQQQPNEPFTRRPSIPSVSQMMQGQQAFYPAQSGPPPQSAPPTQPHPPQPFASVSRAGPGHPSVVVSSLPHTPTEMDDPSRLGPYATPTSAGPYPGSQQQAPWVRTNAPPSHPQPTRQGSSSSLDPSSAYGPGQVPPSKETPYSRSPELRVSHKLAERKRRKEMAQLFEDLRESLPFDRALKASKWEILSKAIEYVGTLKSYCHELASENRSMREHYNLPPSSIEEPPGLGSAADHFRPDLDGSATSTIRGAQSPSPEASPAPNSLHNGSPFPPSSNLSSSHNPTPAPPARPRSQASQGQVQWHQHRQYQPTGSPMQGPPPKLKLAEVVAPNGGLPQPSPPLSQHSSNASGSPVVGANAPIDPLDHATSPVVTNGVAA</v>
          </cell>
        </row>
        <row r="920">
          <cell r="L920">
            <v>1.06E-5</v>
          </cell>
          <cell r="M920" t="str">
            <v>MPGTWTRTAARDHSPSLAASSQTPASHTRTTTQRGPATREDDQQISQILAEMSQHPQGGQSASPPPQQPHASTSAALEGIPVGPPETSTTGSSSIDPLLNPLPLPVPPPLPPLTTSPSTSDAKGKGKATATTGGSGAGAGSGAKSRGRGKSDERLQMKEEDWERSRKDNHKEVERKRRETINQGITNLAALLPSELLTQSASPSDSTTSTSKPTSKPPKETTNKSTILSLTQSYILQLKASEQRIIEKWTLEKLLMEQRVREVEGEREGWRKRAELAEAEVKRLRGETSGDAEDGREKKRARVEDGEGAQGKARENGAAEGA</v>
          </cell>
        </row>
        <row r="921">
          <cell r="L921">
            <v>2.4099999999999998E-6</v>
          </cell>
          <cell r="M921" t="str">
            <v>MALFSDSEQRTFGQFLDSFDSGQSSMPGLPPPAPPHTNGHFATGGHYAGTGYGEYGHSGNWDERFAPPPPPPVTLGRPSAPISIPSSSPALYPTLTNHPISHMPTYHPPGPSLSPETIASRPHRPQVTESQKRARMEQHRKDLEEWMSKAQPVGSSERPESRGTAGDGADVPSPPKRTRSDEAERRRAQEQAGGAGAAAGGTAGGRAGAAGPDRMDPLVMMLEAERRAGFRNVGIAAPGEEGGEFGAGAGRTGFAPPAPPPSSLSLPPPIPLSTATTASTSTASAAAPSASAPTKRKKRTSAVVKPEVDAPPAPSASHASSSSTTPGAPGAPSDDNPNPAPALTPANIPTYPLRPRPKVARPAASKARRAGSSASPPPAKSSGGKPALLTAEQKKANHIASEQKRRAAIRAGYDGLCEVVPALSAAVAEFEERVRKIDGRAGPKSEAVVLSKTVEHLRTLLTTRATFLSQLSSLHAVAASQGISIPAPTADGYGRDWEQKWDEGMREELGFARDADGVKREEEEEEEEWEDDG</v>
          </cell>
        </row>
        <row r="922">
          <cell r="L922">
            <v>8.6100000000000006E-6</v>
          </cell>
          <cell r="M922" t="str">
            <v>MLARTLLRSRPTTLAARPQPLRPSLVSSFPRFISSTAPLRDSATEGEEALRKKLAESLEGAKVQVQDVSGGCGTFYAISVEHESFKGLSMIKQHRIVNELLKDDIKGMHGLQLKTKAP</v>
          </cell>
        </row>
        <row r="923">
          <cell r="L923">
            <v>1.5299999999999999E-5</v>
          </cell>
          <cell r="M923" t="str">
            <v>MPVDSASLEAKIRECWPDATHVQVFDISGGCGASYEVIIVSPSFAGKTTLKKHREVNEKLKDEIAQLHAFTQKTFTPEQFENVKIVTQ</v>
          </cell>
        </row>
        <row r="924">
          <cell r="L924">
            <v>6.9200000000000002E-5</v>
          </cell>
          <cell r="M924" t="str">
            <v>MLARQLAPRRLLSSSLVRPAHFASRMSTSAQAQGGEKAAGPVEQSIRDKLTTALTPSFLAISNDSHLHRHHAPMKAIGGGGGETHFTVQVVSDKFEGLRQIQRHRLVNETLKSEFDAGLHALSIKAKSPTEYNKEQTA</v>
          </cell>
        </row>
        <row r="925">
          <cell r="L925">
            <v>1.19E-5</v>
          </cell>
          <cell r="M925" t="str">
            <v>MASSSSSGPAGASGAPPTLPPPTRSTAVTRSMSRRSLAGPLESSALSSTTTSSARRVQPGDGTSTSAAPPRARSTTSLAQLASTRPTGKVLIPSIHAPGSIRSRRVLGESSNRVPSTSSSALSASTSAAAKPKPRSRRLSTAEAGKMTGMGVVRAGPAVMGHPPRRSTSTPSGLSTSGGTGGIVAGGSNDPFSTAFVRPTFDFEVSGGARKAEVQQPEQPKRVVKPLPSSSSAGTARTVHGRGLATQLGTLVEEKEDAAPVRGPGLNARPFDLTSPRKQRSASPTKPSGLKSRPLPTFDDATASAMDVDPFPIASASTSSNLLPIPASSPVRGPISPRSLTGKTALTRKLDELDSDSDDEDDIDFLSPRKKRDAKRIHLAEPSPVAPRVLDFAVGANAKVSEHVEESQQKRPTLPRSPPPKKRLPVPSGPIASVPSSTRTAPQPSRTLLSSVPMQRTAGRTFGLPNLAAPATSAPMSRTLAARPLTARAEGGVKAAEPAGKPLPTTGISPTSTTSSAAPSLTASTSRLPRPSRPSLALDASVKMDDRQPIASTSFAPRPAVAAPSAPKPATSPDDSIMIDDSSACASADLSTVSATSTTSIRSEETARRLANLQNMLSRLQMPKPAAGPALRRLSDGAVALAGVGEVPLPPPSTGEIGSRTARRASRVPLITPVPSASAPNIHIAPQLPSTSISRRRSSIAPPRAPSSGGNLGDTSALSTASAPASSRPATARRLSVSTTLPTAGASSSFSLGSSAPPAGQRKDKALQGVVAFVDVRTAEGDDSGMIFVDMLKGLGARVTTRPSTLTTHIIFKAGRASTIQFYRSANPSHRPHLVGIAWVVRCAEIGARVDEGPFRVEDAVAPAPGSGKENVDVVAATAQAALGLGKPSTGAASGSHKRRKSMEPKALAQLNNANSSMSAASESALKASIAASIERARRKSLAFAPKVGSPLAKRVYVLPDAPEEDEMDE</v>
          </cell>
        </row>
        <row r="926">
          <cell r="L926">
            <v>3.8099999999999998E-5</v>
          </cell>
          <cell r="M926" t="str">
            <v>MPRKGQKRKKTRTHVKAPAATDPNAPKVPKSFVVKSGAVGGSVGQLTKDVRRVLEPNTATRLRERKSNRLRDFVSMSGPLGVTHLMVFSQPPATDAPLPAPSTSSSETKETAAERAERSLIEGTTTVNLRLIRLPRGPTLNFKVLRYSLASDVLRMARRPRSVGREFAEAPLLILSGFGGEDKQLKLMTTVFQNLFPPIHVQTMALSSARRVVLLSYNSTTHTIDFRHYVIQVRPVGVSKPIRKIIAGSTNNKVVPLSRKRPLSGGATSESEATDDDADRVVAPRPRPSKTKAKGVLDLSRAEDISDYILRQEQMGFVTSDSEMSDMSDAESSHGGGGMSGGSDSEQDEKKGKVRLASDYVGRGNRGKGVRGEKRAVRLVELGPRMELGLIKIEEGVGEGEVLFHEMIHKSNREAAELAKVHAARRKLAAERRAQQEANVAAKKAAQGKGKERAEGDEDEEDAEQEPEIDDEEAEEVYAREHGLQGGEDDDEMLDDDSDEEDDDEEEEGEEGEDVQMAPDSDADDFSDEEASWDEEDDDSDTTPIPVSQAHLLDELPPRQPPKKKARVGPASFSTKQFKRIDKDQVRQALPARGISLQRGPTKKERKRQEEQEKKRNRGQKKEGGARYEDNHPEEKDKGRAGASGRGGRGGGRGGRGGAGRGRGRGR</v>
          </cell>
        </row>
        <row r="927">
          <cell r="L927">
            <v>9.9400000000000004E-5</v>
          </cell>
          <cell r="M927" t="str">
            <v>MSANNLLALPLKATNSVRLPSLADDIIAFVASASETTHPAAAEEDARALQALRETALGVGEAAVPLVNLATLTDLTRYYAQLTFAKSRLPPSFPVRFPWYPLFSTPSALPLASGSFSTVSPPIALPDLDYERLAVLYNLAAVHAALGTERRRTDQEGIKAAIASYQNAAGALSLLLDQLGDLQRPSHAATSSVWPADLARPTIEALRDLCLAQAQEVAWQKAVMDRLKNGSVAKLALRVAEFYQQAKQAADGARAGTDFTAPFLFPEDVSRYLAVKAAHFTAVAQYRRSIDDLGANRYGDEHGRLQLADQQLKAAVALGKSGIPPPVLSDLKSLQKTVSENLARATKDNDLIYLATPTPSSILPSIVSATLVKPVIPPELASPLTYLHSQGGGLGEPLLEALVPKETLETLSLWEDRKKTWLDDKIVSTAQELDALSTACLTELQLPAALDAVQQPLGVPSAILTKAAAIKSEGGIARLEAMMKDVRRVAEVNRKLLQEAEDLLAEESAEDAARRAEHGSRRWTLSPSSEIAAPLAQRAGQLSSFLTTASQSDSTVRATFGEWQKVLEIFDAGQEAIARAIPSGDASNLSLAAPQVAAARDLRALLDELEGVQAARKRLVEAARTAVPQADVRGRLLLEHSASPASSGGLASFEPLLEAEMKNLAEPYERELLASDARQQDILSNIKALHEAFVQHRQSQASMREREAALQRFDTAHVKYFEMLTNLKEGLKFYADLSKLAGELRDSVKTFVHARRTEADNHEQALASQEAQAPQPITQHRPVKKAAFKKSNQQRKDGAQRKAFASADEEMVLLKLLCNIAAL</v>
          </cell>
        </row>
        <row r="928">
          <cell r="L928">
            <v>1.2999999999999999E-4</v>
          </cell>
          <cell r="M928" t="str">
            <v>MALPAPLIFVPKKVTQDVDFAPSLRSIIAKQYAESPDSYSDELGALNRARQDALRGSAGSDTTARDLLYKYFGQLELLELRFPDLRVPFPWSDAFTQVKISQQSLAYEKATVIFNIGATLSSLAASSPRSAPEGLKRAFHSFRSAAGMFVYINENFLHAPSTDLSKEVVKILVGLMVAQATEVFIETMGPATGKSSGLRSKLCMQVSSAYAALVEDVKEWVTKGVFLREWSLLIQTKAKYFASLANYHRSVADNAAGKYGEALARLQISESLAKEANRFAQSFLGTFNSLAAASSLAADAPNAMSELAKSHLSMVSEARTKAQKDNDIVYNEVVPSEASLAPIDKGKPVAEPIPIHDVYATPEVQKIVGPDLFQRLIPLSVHESASLYSEEKAKLVRAESERVELADEELASALEYMGLPASLARFQAGAAAQASLADPGPQVRGWADEVRHGESSGRVDDLFRRRDSLRDQAARHLDQLARDLDEESRQCETMRAKYGHLWEQQPSSSGTRSFRQDIRSHRESLEQAAASDAQAQGLWEGIRGDVALLADSDALERAFVEAVASGGANEASLLDTDLGDDDEAETKKRVEVVSEALSRLNKIKKERAEVLRDLKEKVQSDDISHILLLNRKGAADVQPNLFATELEKFRPHQQRLTQTLQAQQSTLADINSGFKALTEGSKARQVQGQWAAAERKKRDLVTRLGRAAQAYSDVRTALDKGLQFYQDLTDLVEGLQQQVSGWLSGRNSERDRMAGEADIKQRLEGGSGGGASSPSPLDRAMGSLNLGSGSRSPPPAVPTPPSFGSSYQSSQSPPPPGNPYNVMPITGAFSLGGASRPAPPSAPSPYQRQPSYPPPRPTPPASSYPAQPSSYASPPPPAPYSQLSRNEVLPPPPPPVQSSYLPPPPASVNYSSYPSPAGYSSAYGQATQGAQQPPYPPPPPQQQQYSSYNGAQYGAPRPPAPPRPY</v>
          </cell>
        </row>
        <row r="929">
          <cell r="L929">
            <v>2.3499999999999999E-5</v>
          </cell>
          <cell r="M929" t="str">
            <v>MKYLFAAIDARKARAREESGGVANGRVGRTRYSADELKRLVVEASEAVDDKSAANEFQETLERIVNEIKNTTEHSGPFLQKVRKADVPDYYDVIKRPMDLATLLKKVKQQLYRTKKAFAEDLDLIWSNCLLYNSHPSHPLRHSAEVLRAKSNQLLEFITDPTLSQRSLLAAHMSSAALDARRAGSTRVGTPDEDADADAESDDEPARHKRALSERFLNGINGDTPRDSSASPAPSRSATPGIARRLSRKFSAGPLGRVSPSPEPTPPPPAGLPFEEQPAFVRTPQAMDEFLLLDRELSKLEGSGFKPTKSTASALLPPSAFELASSTVIATKSKRKTHKEHIADLVHRLNPDLLPKPPAEPASSAETSPAVSTPAAPSESRCQPTQPLEAVWWDIVGPAPSSSALIPAPSASSAINGINGHAADSSAPPAPSAVPALAAGMPHVPWVGYSATPFATSTGSRAGPGMDAKGKGKQRAGEVAVRANGAPKQVVRRKEAEVGLAPKMRRNCETWRRIRRVGAVLARESTTADLESPVVSSDESDTDLPPVNGMDVDGARPAKRRRRSRPMLSAISVPRRALACPATAPVAAREALRSFAGGMLAHSGFEGANAGALDVLGHVAGEYLANMARTLRFYSDRYGADMSDKRILVHALGENGVPSPAHLQAYVSEDVDRYGSRLSDLLAKLERARREQLDSLTAEDDARAEDADEALFADDGEAFVAGDFATRIGEDFFGLAEQGLDQELSVSSLVLPKWILRGEPRPLDSASTSSLAYSPPPAFVPLTPDAVSSQIGLVRPYLSHRAARPDLGLADEAGHLSGTSSRSKTGVRHKVPPHGRIPFKGKRRPDDPTMPAAIAAQLAGANEPKKKKKKVAQVEEAVVESGGE</v>
          </cell>
        </row>
        <row r="930">
          <cell r="L930">
            <v>1.95E-5</v>
          </cell>
          <cell r="M930" t="str">
            <v>MLKVQLKQPLPPSVADDSHNFTFTSPASALSDRDRFKQLLSDVIARNREREASSALSGAAAAQAAGGAGAQAGPSTGTANGRARSCGTPGGASGSGTPQPGIGTPGPSSSSANASQQTTFRLRKLVLQSNPSLLALHRDLVLTGQITESEFWEGREDLVASVAAEQGLIKGKSGEMVDPKTVTGQNGEVTVKITPGLIREIFEEFPVVLRAYNDNVPDPLDEAQFWTRYFQSKLFNRYRTTNRAAVDAIKDDPIFDKYLDEEDDDVEPKHMPDHQIYRLLDLAATEEDQHEITNLPRDFTMKPGGQRSSLPLMRRFNEHSERLLSQALGSAADRNRGFLDPGHAGDRRYYSEIELTDLSSPSSLSSRIALSLPSASNAPTTATGEAEKEEGLEGMYERRERVRRVVEGVREEWEGRLAEFEIDSAAVRDSMRDMTSTLERQVERNRKTAGSGGLPRAHLTTVSSLSTTTFEFLRHFWSAILPPKPSDLSSLSPKDRAARAEKFKGYLEKSRERVERAVLEAKGEAGEGEVGKRVEAALGPVREAIEAALALYAQRMGGAAGGGGAALPAPTPAAVRAA</v>
          </cell>
        </row>
        <row r="931">
          <cell r="L931">
            <v>1.8E-7</v>
          </cell>
          <cell r="M931" t="str">
            <v>MQSHPPSNLLQPSRPTTATHSSDSTTFGSPGFATSSRTPPLSSSSPPQDPKSRPFELLSTFSRWAPVRGTVRIRVQDQTFYAHREVLALASPFFAGVLRGGWKETESLRSKQRAAQETSRAEEVRATSVDAPESDPLPFPSDESLPDLSQHTPRPSEPLLSPLRPPSLGASVAASSIVEDTDEDDDELVEEWVECRLRIQEENAASFQDLLCHVYPRLDCAITWSNVEDLSRMALLFDIPSLSNACLAFLLPSAAGRPVLCMKIAEEMCIPELYREASRYILDNYAGWSSEELAVLDPSTLLKLERKRSWFLERLLKLGQVSILRDYSCQPACDDPSRCARLVDEKWRSAFAAAFRFGTPQPSIIFRSLRLLEPSLSSPALHLPYTACQAHAKLWVVDLFDRMFQLGITPARNWTSLTLGGLPASASATTNSGTWAHLRTGAGDTVATQKNTSARYFLSIEMREEAAGAGERRKERGFGSFGG</v>
          </cell>
        </row>
        <row r="932">
          <cell r="L932">
            <v>2.6999999999999999E-5</v>
          </cell>
          <cell r="M932" t="str">
            <v>MQEKALKAYMHHAVKILHKAVKKSKTFELQKLTRKLKSTREPKEGAVDSALLADLEAQLAALKKVDLNSIPVHILTSRLPKIHSLRSAPFYSSVTAAIPPFSSKWVELDAQSPEGKARNRVMANKAIAESWDEVVRAVRKRLGEEVEAPAKGVKGKAKAKEQDEQGGFFEEEEKREAPKSKGITMDPGRLAAIEAASMENSADEADEADEADEADEADEAEAEEQAEAAGEDGGDVSPDKLAALEAAFLKGRGDDDDEDMSEDDGPVLGISEDEGEPAPQSEEEEEEDDGEGSEEEDEDEAIRRELAALEDGAGSEGAWSDSAEEEDADEDGASVASDSSFPTKPAKRRQPSLSPSPPPRPAKKAKASKPLTSSAFLPTLASGYIGYDSDDEDAKWLKQAEKEDAKDRARKNRPGQRARRAMWEKEYGEKANHIVVANGGKPLSAKEMKALQEKEAARRKDGRDGRPRQQQDRQQGFKRDANAQRPQAGRPPRPDRPQQQRERPARDAEPRAQDQGWKTAPKKADAPVEKMHPSWEAKRKAAEALKLSAASKPAGKKIVFD</v>
          </cell>
        </row>
        <row r="933">
          <cell r="L933">
            <v>1.85E-4</v>
          </cell>
          <cell r="M933" t="str">
            <v>MSSSTRLPASHLYLFQLPPDLLNTLTPRQLVIPPDHPLHPSNRAAEPTPTPATEDLLDDGKRGAYTCALTGASFDTLEGLKQHYRTDWYRYNVKLKLQGKPTPVSEQAFNQLVEDLSDSLSGSGSSLSDSDSSLSSSSRPTTSTSDPSLSRLLAKQSLSSPSSLFDDEDLDSALLSGPKSPLQWFDAPTTPEGVETQYGIHRAALPEAGARKRLLPSAEEGAAVLAELKALQLPPQEQADGEGEKKWTMLMFGGGHFAGWVISLRPRLVSGAKGGKGGAKEREVVVLESKTFHRYTTRRKQGGGQGANDAANGKAKSAGAQIRRHNEAMLNDEVGALLLSWSHHISSSSLIFLRCSKSSYKTFFFPSSPLVRTDPRIRGFGFPTKRPTLSELGRCWAELTRVRVGHLSRGELEALDREYLKSIAPPPALAKKEEKQKEKEEKPDDTPKLSKEEELVRDRWTRLTEMVRKGRLDSTRTFLDKYGADLHLSPSLPDAGEVWGVLPEWMGEARTTPTLLHLAAAAGQPALVRLFLDPPYNASPYPYPPSTSSRAAYDLSPSRPTRNEFRFAFHRDPAKWDWSGLGRVPGALDESVEREKERREEEKRSKLRAREAERAEQERKREEEERRAEEGMREKARELAAASAGGSGPKRLGGGPPMPVRERERAGLSEEQKMRVMREERARAAEARLKRLGG</v>
          </cell>
        </row>
        <row r="934">
          <cell r="L934">
            <v>8.81E-5</v>
          </cell>
          <cell r="M934" t="str">
            <v>MANAAVASSSPAINGTAPVKTSSKSRGQLKRLKKKAKATANGEQADKQADRDDRPLERPPTQEPESADEDVKVKLEEDAAGSGIPDAFAHVFAHFQIPADAVKAEDGRDGATDEKGQVIYSDDEMPSEDDEEPAELSKRKQRKANRLSVAELKRLVKKPEVVEWVDVSASDPKLLVQIKSHRNTIPVPPHWSQKRDYLQGKRGLEKPAFQLPSFIADTGIATQRDAVKEKEEGQSLKQKTRERVQPKMGKIDIDYQKLHDAFFKYQTKPKMTEFGEVYYEGKEYETKLKEKKPGELSDELKEALSIPPLAPPPWLISMQRYGPPPSYPTLRIPGLNAPIPEGAAWGFHPGGWGKPPLDEYGRPLYGDIYGVAPRQDANQPGEPIEREPWGELEPDEEVSEEEEEEEEEEEEEEEQAAPADGLQTPSGLETPSGMASVTSTVPGGLETPDFLELRKRREETEQSEVDTGPKQLYQVVPEREARMRGFMGSDRVYDVSSLGNAAPPPVLGQEERGTKRKAGGVDVALDAADLEGLSEADLRARYEQATKAGRTHHEDFSDFVGEEVAKRRRIADKKKSESAKEKFKF</v>
          </cell>
        </row>
        <row r="935">
          <cell r="L935">
            <v>3.79E-5</v>
          </cell>
          <cell r="M935" t="str">
            <v>MAPAARSADELIRVLDESCTATLASLKRPTREPAALSSAESSSPPSLSDIRNDVLAHLQAISKEVTAISLALRPPVSQDALKGTLEKLVGVVGKLVYAAELLPRDGTLAKRMNWTVQESLEAFQHFLSSISSTLAAPSSSAKSARDELLRSAKTVWSVVDKAQEMGDDLAAALEPPQDELKEAVEEVLSVGEELAKCIEGAVDERGSEEVKKAEMEWLGVWRKQRDTAKAKLDAI</v>
          </cell>
        </row>
        <row r="936">
          <cell r="L936">
            <v>2.9899999999999998E-5</v>
          </cell>
          <cell r="M936" t="str">
            <v>MLTPDDDPLRSASASPEHSHPPVPHSSRSPLSSRGPSLDLAGSSIRSNSLDSRNDPYRGRSSFESNPFRDPSLDWVSPPSSSIHHPRSREASVDSGGRSMSPSVASSIHSAEELERELADAVSLELPRVSEESTRDEFDERRRDRSGTVTASTSSTDVRRASGSEGGKGGGSAKPGSLLYQFRTGSGWFAPLAPPAPPLSREARQQAEKERIEKLKEGKSASRRPGLMKRMSSGVEMTFGSSASRARSGSGVSLSGYGGGGGGREGSGVGGRERSGSSATIVPK</v>
          </cell>
        </row>
        <row r="937">
          <cell r="L937">
            <v>1.2300000000000001E-6</v>
          </cell>
          <cell r="M937" t="str">
            <v>MDAGQEPAALPKPIERLGGLQEGGEARGLVVEADGAGAGGVTGVGPVPQGVAGLVNGSLAAEVEGEQLTTAGLAVSRDESAEIGKASLDEFSASAQNAEASSSSTIAAQGSSGQAQNAMNGTAEVPNSNGADSSTSAKLALSILTATATNGTTGSSPLSPLTPVTDSSDEDAKPSKGKGRARSDSPASSSTKRRRTRSPPPYTLPLPPPPPFLVNSGSAQDDAPLGANYRKWSDQEDAYLLTLRASGYTFEQIAELVGRSNTAVSIRFYALKRRQKEHAAQAKKEETDAAEVSQLLLGAVSNGFGGVGESSLWTIDGQPVLVGPSSGFGVSNGLTATPPLPIASTSAFLPLPPAPSASVPAPPVILPPPIRKTSSIRHYTAEEDDLVCQYRQEGFSAAAIGKKLDRSTNSIYNRLTALASMGRDVKPRKKTKAKKEEDGGEASAS</v>
          </cell>
        </row>
        <row r="938">
          <cell r="L938">
            <v>1.5500000000000001E-5</v>
          </cell>
          <cell r="M938" t="str">
            <v>MDDLAPTLADAIPASNGSSIAAPILEELGNEVDLATCRLLGPFALVIQGIMGAVVILSLVAKRMREKPRRKWKIWLGDVSKQVVGQAFVHSANIAISDLIALHTSDNPCSLYALNILVDTTLGVLILYYLLRLSTHLMHTTFNQPAYQTGFYGSPFSLSLWGEQAAIYVACLTAMKVVVLVLFWAFPVLEDVMSWMLGWVTDDEAQVFIVMLVLPLVMNLFQFLMVDSILKSKDGAGSDAFDARLEETDEEALRRGFLDSHEDEDDESDHEGAGGRTGSGYSDQSPKIGRGGMQQNGRPGDASGAGGKGGAERGLLDEEEEAGQGDNGGFFALSMPAQHAYPPAARPPSSSTASTTLPPYSAHPAPPAHAVRQSVDEEDDWSADWDQASASDSASNAGGARESIPLEPVKPAAVPHPLDASPPQPARTGHVRIMSEDVGGADEWGFDADAHEVEDEEANAPGESTPPVPSTPAPRQSPPPLTTSLSAALDSSAPEAAAHDEADDWGIDEDTHAEPDPPRDVESSPLPPPPAPPLAHSPSPPPVAASSSPPPPTLAASPPPPSSPPPPPAVPPVQLDETPRQSLDGGDDWGFDADADADGHTGPEPVSEAHEATPEAKEEEKPERIPQSNGHAGAHEEEEDDWGFDGLGSPPPPAHEVSHGQSASISSAFEEEDAEPLESAKLPVAGAVEQAADVERRPAPPEAAGDEEDDDWGFDDSPSLTISSLDPNVKDVVAELEARKKGAIVREAEEEGESLI</v>
          </cell>
        </row>
        <row r="939">
          <cell r="L939">
            <v>8.7700000000000007E-6</v>
          </cell>
          <cell r="M939" t="str">
            <v>MHLFAYVYRYSRVASPSPSRPFTTAGIAAAPSSTLLYQSFPLQAPLFAAEPPGPAGQAGPAKRNKIVPQRLINLKTRVVLADPELWAAGLQTAVGFPAIVNKGGRFRSILCTCRSSSTTSLDILPQKELVKLPRCVLLGHWSARTKALSGELNRGGKIYLFAAVTDLRDALVVLNAAIPPADIFLVSSLFDPDDVREALIEYERPIDLIFAPKDYMNIHGIIQSARWVEEQVENKAYAPRHAVSTGAFLQGGSRSPILATGSLDPDLDPTIAAP</v>
          </cell>
        </row>
        <row r="940">
          <cell r="L940">
            <v>5.04E-6</v>
          </cell>
          <cell r="M940" t="str">
            <v>MTVSSLLPSTVGYRPLPSLPRGAIPSRFPRISLGWLVSLALFCVLVFSHSTLAPPIRRLDLETVRSLPNKFGLRYPSAPSAAVRDEEELIEVAEEVEEPEPEPEVHHGLQSDVTIVSGFYRVDSGKKHRVDEYHVWIKHFLETVEIPIVFYCSPDQHDYIAGLRGDKPITINSTYPTAFQMPPLENLGGEEWAIRQNKMDPENWMHVHDIYGIWTAKPWLVNEVAKANPYDSKYFMWVDAGSLREPNVPHPFTGLGKHMDEIYADVPNDTLLLASTTVPFEEELDYVQNATRMQPNDPTERLQGGWYGGTKEAVDWWETETTKVVVLQSALNRFTAKEQPVWNQAARLNWEKILIQQNAFRHGPDCGYDFWFTFEYWSDGRNCTIPVWNGPQKAKDKQARLLAQVKDEAVRLDDARMVKVRKAPAERRV</v>
          </cell>
        </row>
        <row r="941">
          <cell r="L941">
            <v>9.2399999999999996E-6</v>
          </cell>
          <cell r="M941" t="str">
            <v>MSGGRSRQAAVRQPAATPGLAEPAPSQTSAGARGDACDGMTREMVTNYFTDPWAYSAAQADVVHGRSPNPSEELWIQTSWQMTARWDLLPEGEEGVKLVRKCAITSVTEPLQSAHVVAARREKLASGKWMPKGQTEIKFLSNAKVIPKDAHVHSQANRLELATSVHSDLDARLLHLVPDRQPCVARLLCETKYQEERLAILEMAEAPMVGEKRQHVEVPPARPPFDAFYKTLEASGACYRVTGDFRRTDGALRRVDDAGLDTLAYRVEGIDENDARRQGIAFRRDVPASRPAFPPVITPLSTNLLIWAMVDRVEQGYPDDLCEETSELQSLLRCLIRFWRLTDDVDSSTLRKLVDRAHKLVEQDATFAAASKDLASVSFDSIASLIKLPDSAVRSQVLPTQTQRARIRATTEYDHDDLPELDFPREDLPSHSVVPLTTSALESIETSDACAGADSQVGIEGARSSATPSLLHDSSDSARPSTSIAPSLPPKHPAPLEWRGFPPGKAMHMSSWLEQGPYTDSQLDSVGATAAAT</v>
          </cell>
        </row>
        <row r="942">
          <cell r="L942">
            <v>2.7900000000000001E-5</v>
          </cell>
          <cell r="M942" t="str">
            <v>MTAPHDPYQYAQPAAGLPQYHGLQVDPARQHWQDDDRRKSMKLSTTTAPDHAATYSWAHGGDDHVLASSPATFASSSSGAHPSGSSAWSAVQPSATQYYATHTMQNSYAHVGDNGQATTSTSASAFTHAVLPQQQPQQQHQQQRLVPPPNAYMPYYGVPSAYIPYNSPASRPYTYDPSAGAPYTSSPSIPSSSSYSQYSYLPTPHSQFQPTPTIPPQVVQSAPSYPNTTVSPISPTFPIDASTPYMPAASDEVSQVVLVAAANRDKLGKIDLTGHSKQDDAPNRRATTCQSTRRLVELDHHCQACGRKIGRLMLRGGPVERSNGDDPSNYVGAFYCSVCVAVPPSSGGGIAGRSELAPPHPHNIYAGEATYYDTLTATVDRYQGIDPKQQDIRPPPAPPGKTRSGFTAHVSMPGASKKRRQSVADDAEGVLACDVCRRDIGSGTLQLASTGEPVGATVEVICAHCEVRYTRCSDCGGGGGSKGDVWTVASIPAERITEVVDICRDLYFGQLLGTLAVPDMLESVAPIARSFHEVEKLAVDSWTHFEPFITDDVETATGVRRYVALRWARPISRKKRSKKKAAAAAAAADGEGTRSSPEDAKSGLPGSPSEDDHDDEPQLIREGKVLTGFILAEQELERGILHVVTTLPTGAGEAYDASTRLLQTLVARVHEDTHMLNEQRASMQLAPYPTVTVAWTMHMTKRDSRIMSRLETRRGFIPLEDFLVKYPETNKANFPPIRKTYLPPESSMDTTRPAHRPRVACDESVFEAPLPTILQRRGSVRPSTAASVNHRGAFGQLEAGAGQGGAAGSAGGGEMNPRQDEESDLPTLQKKGFLARIRLKLGHSGEAAVTPANLNPAVGSPDTGQPPASIPPSKIPPFRRAASGPARLLDRNHQEQQRRVRLRGLHSQKKQLLTNFSQNARIAVEVEQDEESDRASTPPDDSTLPICYDDGHCEAPPTETAGDVLADPPSTTDAFERDSLPASGAGPGLVSSFPAAQDSPTVTSDITRSLTRSTSSSPTPRAAASGSSSIECFHPFLGAPIYDGPLRAQTRPSSMQQQAYGASWTGLSLGLAPSEHTAGVLSAASTSSRNNRAYSDVWPPPGLVSRFSDWTPTEPERRSSYHSSVFASLIARHDLGLSSISLHEEYWPPNVSPAPSESLGVVRHPAASNRDFRPLLTQSSRQRILSLRKKRSAAALVDWPSLETTAPTATQPRYPSITSRSRLPLWPYSLSSRSPSRKTAEPSVVCAREDQAWLRESRPASKKLKTRKRMVSVGVQTE</v>
          </cell>
        </row>
        <row r="943">
          <cell r="L943">
            <v>3.8299999999999998E-6</v>
          </cell>
          <cell r="M943" t="str">
            <v>MAETALDWAPPLSQAAATSDATPAPSARPLLDTPAGELALFRSLITHRLVGPNKHFDMVAVLLSLRRALASEEGGEEAARGLRSEDVWSKWRELYDQETLESVWEEQQEQLLPTPSASPTPDTAAPTAEAAQPSPTPSQTLTSRVTTLHFPRRPFDLSPEPSIQVAAFQRGLVPKGAKHESPVPDDAPLREVSVPLPEGEVGGETSGRGKRKKRAAACGSPRKKQKVDKKPSGGEEEDSELSELSEDADEEADESAEEGGEGEEEAEEDVDEDDGLSVAGTAATVDDDSASTATEADAKRKPADKAAAIRSLPSSNRRSRASNARERQDSTPASSDAGISTPAKKGTRSTAKAVKKEEAAPASAPRSSRRRR</v>
          </cell>
        </row>
        <row r="944">
          <cell r="L944">
            <v>1.73E-4</v>
          </cell>
          <cell r="M944" t="str">
            <v>MATKISEVTAQLFPPKDLVVKPIGAMHCPPASSDLSDNQDVRPYLPRSVKLVPDLASQLEQMVDRGVVAAEANAEADEPGSSAVLSPDTFAKIQRDLAASWEDVSSYAESELEPLLKLQLRAVSHLDEPLHALVGRPAPEQIFAKPQQDTVPFGGGKIHGINVKLRLRLDLVLRRGKETKDDKTGVIVSTEIKTPQATEPNGIYEATHRTMASHNGILSRAALKKLGERKRTKAQYSLLMKQISAARIFRNDITFWSDAYQWFIAALVNNESNDDFDVLLSPPHRHVPQVVGDPSYIKLHLLALLPHLYKPDQLRSLVPTNEVLTTTETSSLAAIPEIMKRMSTRSSSKTSSSGARPAKKGLFSFSRKVIAFAYPNDVVEIGRGVGQDGLHTPIDKTAPPDSVGNGSESSKEAPEADDLLLLRDCAVDIELDSLVGEGEVGLVYRGLDNRTQDSIILKLAKPDAEDYLKHEVECGRLLHDYADSLIAPCELYATAEGRLFTLMVDGGASPSCAADLTLPARLDLLQSLARLHYGGFQHGDVGLRNIVVDDVGKARWIDLSAASLEHRCEGTECDEMVEAIALLELGDYDDEVCAVLQDSGLLG</v>
          </cell>
        </row>
        <row r="945">
          <cell r="L945">
            <v>1.7699999999999999E-4</v>
          </cell>
          <cell r="M945" t="str">
            <v>MARFGLLSDSEDSSDGERSHASTRHRSSSSPASSPPNSHNGKRAHDDGHSGEEDKDEEFDEEDAPPRSSLHHDHDLDSASDGEGLSSMGDEDEDADMSATASYASRSQRSRSRSYSRQPDDDLSFDSQTPPPRASSRRPLVPARRELSSTPAATAAQKKLFAGATSTPARMSGLEPKRVAVMQASFFGQAGDAFSQTYGEGEEDGDERDEKEERLRDEREKKRRAVEAGLAARSQPVPAPRNVPTPAVDPLPFRPLRPVALVPLDSSVTATRTASLADAGLALSRSFRVGFGPSTSETGGEKVVSLRGVYEVGESGKLDVTVERMKSLSNSPDASSALRLLELQLAQTDIYEPETPYSAPQAVPSSSLRFGNFVDLFPSDASGTTLDEAELFKLGQCLFDEINDFALPKVGDDGEPIDPAYRAYVLSIRRRALLSSWLSRAASSSASQLATSSSPLDRIFHHLSTHNIPAACDVALESHNLHLATLLSQLGSTVDDSFKEDLFLQLQKWREYGVDEFVEKGYRRIIEVMSGNLGVSEGRPQKGGDAAVEEMHVLEGLSWKAAVGMWLWYGILNDSAAGSDEGASVVADALRRYEEAYKSDSRVSAPLPSHIPSTSDAPTPDTLDPTYHLLQLFSSPIHSLESALSPLNFGRAKMDYRLPWHLYILFSRVLRRRDFEDRLEVDHGSDDAMGEGGEGAKEGNSVTADRVTESYAAQLESLGKWEWAAFVLLHLELEECRVKAIKNLLALHVDELEEPADGENDKVKFLVETLKVPQVWIYSALADRTLSLSIAKHPHAPFRAYTLLLAAQRPSEAHRLATEQLVPEAIIRNDPGLVRRLLDPFLLDGQDDDEALDGSVEGWSEGGRVYLFYLLTLDQASSALSSASSASTSPFAPLLSRTIAAVQAFSQRVAETARTKGNRKLRLAVGEMESRLLVLVKAAGGNALEKTQPSLLTASDRSVWIQGANKAFWEKGLAKAGGAVKA</v>
          </cell>
        </row>
        <row r="946">
          <cell r="L946">
            <v>2.5900000000000002E-6</v>
          </cell>
          <cell r="M946" t="str">
            <v>MGGGGVGKSALTVRYMHQIFVQSYDPTIEDSYRRNMTVDGITVSLEVLDTAGTEQFMSLSNLYMRSGDGFLLVFSLTSMESISELHTIREQIQRVKEATAPPGKSQRVPLVLVGNKLDLLSERQVGREVAVNLSKSWGGVPYYETSARKEINVNEIFEDVVRQMIKADHATPRRNRSNRPAKRKCTIL</v>
          </cell>
        </row>
        <row r="947">
          <cell r="L947">
            <v>6.0000000000000002E-5</v>
          </cell>
          <cell r="M947" t="str">
            <v>MGFPAEETPQDREIAALKRAKVKLETELDSERNEALKLNHRVRKLELEVREGLTKAQQEAAKAVQAEEALRKRTDAYNTIKNQMENAEVALREAEEKVKEQAGEIKRLSYDLEVVQARSAAPSQVAQEKAALEKRVHGLTMELQRTQMELDKEKENKATAEPAKVGASKIARPPSRASITGTDSKLPAGPATRGRFGYSSNIPAPPSASKVPARPPSSLGSTRPPSSLANHSAIPTRQPAGTRRTSVSATPASSAVDAGKTAQLEADLSSAKSTISSLESSLVTAESTISTLESNLSTTQAKLQTKSDELLRVENQLIALERSSTEEVSQLKSDLEDARDELEGTKDELCEVRDQVEREMENALRESKEERTALMDKVERLKAEVARMNEERTTMEGNREELERLLHDARADLEALAHVEEERDEAENELAWTEEQLQLAEKEKEKLAQDLEDADNAIEELEQDLEAMSKELEAARAAKTVAQEPASSQEETVSTEAMEAVRREMEERLAAVEADRDDLVAALASASKAHQEASTELARHRDLQNAEQEDKQRLRNELDNVKQRLAETECTHNALLASTSSLDDLTSQLADLRAELAEKEQQIVDVSARLPELDTLAADRDSLASQLEEHAQHAAEKDAIAAELSSRIAELESTLAAITAERDQHLATLAEQNGRVATLQATADEVEQLCAALANTEHDLATAQQQVAELEAARVAAEKASNDLRDELARQLELRDSATIDESARVSQLEAELADAVARHNSTNEQLEEAHTARAAVEEARDAAAERIISLEAEVARLGKVVESERGSLAEAKAEAEAVEEALMDAKQQLKATEDKLADISKVRDDLVLERESLHAQLAELEHAVEQLDGRNAALEEELDEVRAAADEKHLADADEMSELHARVREQDTVVEQLERQVNEAESLRRILATSESQADSLGWQLRDARSALAEQACQSEDKANELTQRAEVAEASVERLRAELDEARHNLSNLQDSLDQLQSELADPQSSSAGSATVPATPVPATPANLASSDQSPQPSPRTPSLDPGHLVDRLRDERQSLRDSLEFVREEARNRMETLQKRLRETEETKATELSRLQLDLMDKEAAYATEREANAKIEDALREAKREREAVEDRLEQAERRAKDAEVRLADALKRLAEEQHMRQEQQRERENAWGLEGELEAATRSVDSIRIERDNANLVVEELRQALLAVQAERDEASAEIVALKTACATASARIAELEELASARGESGDVPTSDALGDFATLCDTLRSDATQLERTIANQSASIVDYQAKIAFLQLNLAVRVAIKDDEDDELRAEEDSTAPDISNVDKAVQSLPDELDMRTELQAVQEQLAAAISARAALETRLEELQTELASAVQAGEASTATVFALQQQLDAARSGLAERDEHLRKTDETASGLAAQLAEAGERIIALEGEVDEAKAIVTGLRARVADAADKEARLLKQQALADALNKRVEEAELARAATMEALLAARAETASIAADLAFTADELASTKDLLAATSASLDDLQQESSSFDAVRADLQQQIASLETRARSAEDAVETTVQLREEAEQRACSAEATLSQLVLDHASAKAARDEQEQVLRAAQADFDAIKADLTSQLATAHNEIASLTAKLDQAMGSSARVTQIERDLVDARAELNKMTERLEEESRGSEQARAALADAEAKAATTAELSSKEIQTLRKLSKSSAAEAQALTAEVDGLRAQIVELTSHLRDANESKQQELRQLRDQTQQNIKEVIEYSEACEREKAAAEAEVKELLAEVERLKADAANVASSSVAVARTTELEKLLEAKMLDVEEADEKLLDALKVQKKYATQIERLKAKIASLQRDLAAAKASTVAPTVLAVAPLPSAPAPSSVGKKRPAASDFDSTTAATPRPVLASSVPAIPLDKENAHASSTRRQARPLSAKKPTETLVPLKPEHHVPDRSHALKPVDANSAAPQPTVNKRDTLMSRMHALQKNTAA</v>
          </cell>
        </row>
        <row r="948">
          <cell r="L948">
            <v>5.48E-6</v>
          </cell>
          <cell r="M948" t="str">
            <v>MGDAPHPPADPAKPWAQYLLQPHNPHPSPLSGTQDLISLFHLSPLYDTFLRPYLPANLAPNSDLAGAEEVEAAGGAVKGQVLLGKAAQLAAQGGTLKASPASPMPSTSAATTDAAKAPGAGLKITLGGIKLAGTTLAGADGADGAGGSGKKPKRPKMDKSFDYMVGDVLGRISQPHPSSHPSSSLLHLIHNPDPAPCPPIHPLDPSQLREAFTLKQGGLSGFDMSLWEGRGAEKGGGRKKKKRKQEEPAAGDTQKKQKR</v>
          </cell>
        </row>
        <row r="949">
          <cell r="L949">
            <v>1.63E-5</v>
          </cell>
          <cell r="M949" t="str">
            <v>MLILSILPLSGNGNNWFPFSGTLGLTDIIVKGKVVASYDERASGKPPDVSSVVVRLVRVETCAGKSAREVITEGTVWQAREGVEAEQLPLEDHRFCLTMPKETQGLSMMKIARGPTVAWHVEARAFLPAGKTVSAKSREMLLLRHSTISLDPSSSNSLHWSSSTDFDHVPPFDYSVRVLNRPLGGKSPLVAELELKPPRDGAVQLKHVDLRLQRRVTAVGTGKVLITDDVDLQETDDSIAVSRAVPHKASSTRSSSVPRQSLIQSPPSTTSLDTFYHHRLHRTPSPPTDLPRLTKANFPLLLSSASTMAQKGTLEWRIPHRGPYGWAIGESGTSALFRIDFALTGKITYKSGRVGEKTIQLRPYPVHVCCETPAPPLFSPLPSHLSPSRTATTLGGRRSSDFALSLSFDRSIPTGPAKPPLPSPSATTERRLSAAHLPLLAQTVSLPPPSRPSSGRRMSEQSEALDAPARTRLRREAPAPLPVQNATIPSPLSGSSTSRVSRSSTIDSLGPETPTTAEFLASTTAPTHLSPKLPSTSHSTHVVRHVGRSPRSSLRNRPRSSGSQRSSINDGARSTSNLSISSLASVTSYQSDQRSLTEYGGSATAGASPLLASADGMLGLTLGEATADPASSSSFAFFDGAAASSSPHSRPFRGAPSPPPSEPPSPVPHVAIADLSAFRDPFAESSYTKQIKGATESAVDTEMYISPRSASSLDSTSTRRPSFNSAAGAAAFVPASPHSLSPPPSLQPPPSPRLKQSNVILTISSDSGGSSRRSSVHGGSGGPTSSRKGSVGTLLTNLFSRRGSKAQ</v>
          </cell>
        </row>
        <row r="950">
          <cell r="L950">
            <v>2.22E-7</v>
          </cell>
          <cell r="M950" t="str">
            <v>MADTLSRVPLLSRDDAEQADLSLSALAHAYGALKAGKMPTSDQLVRGIRKILASSLLQPEIGGMAAKKVGGGKLSRKGRDVVVNERRVLEAIARLVLEKNDDDKIQRFIWEARNADIDVDVDADVKLEVPKPPVPSASELKEAGKSLHELLSLLLTSNELRNLLADSLNLFRDLFADAAEEFAEGTIAATRTSKKAAKQVRPSDEQKERHETGLVKDDDHWEDVIARRQDIRKSIKRGAEDKRDELLKKGVKKGRALKEYAEEKLPTDVKDAVIERWRAIVNEIQSKPEYQDAVNTLSDLTRKYFDLAKDELQHAAEASTAKLKNVDAEANEEAKDAVSLLRQIIESFTGNLDPALRATDALYNDLKNDERIQQVWKEFEVLIDRSINDPGYLTSQKASRRFEAIYDRSRAIVDSNADWKRDANAFISEVQKLLDNAANDRALIALGDAFEDLGDSIAVFAKTGYNLVGIDGGALWQDISTVFLPRLLGAVQMVPLPRVEFSSEDVDLIVDNIKFEAASFIPDAARFKSDVEFETKKGYAAYASEFSAKTTLAFAGLRMKATNISYYISIKRHWLGLEDSGLLDIYIGNPDDPKADDGLDATLTVSNATEEDRESFFKLEKVDVSLENFNIGIRQSSHPIRNWFARGAVRAFMEVKVKEVLEEQIAVAFKEMDRQFFLLQVKSAGAAGAASDPLAYIRGILNTSGSSSSLVDEVTSTGIRKVGPHGEWVLQVGIEDELLPGKRTALQRKGEDITSRKHSVERLLEEGRAELIGAAREAGASADNLDQVGYEVEASVGEAVDEESRKARKIAKRRQREEERREGWKSEAFDLVV</v>
          </cell>
        </row>
        <row r="951">
          <cell r="L951">
            <v>1.19E-5</v>
          </cell>
          <cell r="M951" t="str">
            <v>MRLTLLARAREAAPRTSRFANKPDLPLDYFINRANALSLYRQFIRATRSLGDARARWETIEFVRGDFERYRGVVESEKSKTLLALGHRQLKQLNATGSLIGGGIAKFRGKRDLR</v>
          </cell>
        </row>
        <row r="952">
          <cell r="L952">
            <v>1.11E-4</v>
          </cell>
          <cell r="M952" t="str">
            <v>MADVHRAPSTITILKKRPASHGGAADECYFRKTARGKLQRVVREHYLRPASDFPPPPKLADGLAWVVPDTNAVLHQFDLLASPAFPAPLLVAQTVLDEVRHRSLPLYNKLRTLVDDDFEIPGGKGKMKRGWTVWNEAIEETFLERKDGESPNDRNDRAIRHLASYYSAILSSGSSTGPSAKRQKTSSSSRPALSAADIASAPLILLTDDAANLSLALADGLVALTAKDYVSSLPSSQQESLVDLLAVSGSGLDRDAAGAGRRKGAALYAEHLPTSVLQAGVKAGKFVQGHFNPSQYNFREATVNAASLPKPILLAGLESMNRAVAGDLVVVEVLPESEWKSIGEEVVDEDAKGNDPDADPVAESGDSTTAPTEGSLHRPSAPTIKPREVQPTGKVVGILKRAFRPYVCTLDRASLPPSALTSSASVTVLASPVQRTLPRIRLLTRQAAHLASQKFLVSIDRWPITSRYPEGHFVRVLGQVGSKEGEVESLLEEWEVPYRPFSSAILSCLPEEGDKWAVPPKGEADVKNVWRAREDLRDEIICSIDPPGCQDIDDALHAKRLPNGNIQAGVHIADVSHFVHPDNPMDAEAASRGTTVYLVDKRIDMLPSLLGTNLCSLRPYVERLAFSVIWELDDDANIVDVRFTKSVIASKEAFTYEAAQRRKDDKSLTDPLTEGIRLLNSIAIKLKAKRMAAGALNLASPEVKIHLEQSEQSGPVDVEHKELFETNSLVEEFMLLANISVAERIYKQFPQTAVLRRHAPPPKTNFEVLQDVLQKRRGMTLDVSTSGALADSLDKCVDPSFPAFNTLVRIMATRCMLSAEYFCSGSLPASQFSHYGLASPIYTHFTSPIRRYADVLVHRQLSAAISGLPLHTGLQTRAWVDKTLEVVNKRHRGAQGAARASIEFYVALAIQRREEDAQKKAGLGKVGSKVRAEAFVIRAFRNGLAVFVSQFGLEGLVTFKRDNDYDADSYEIHVPTPAGKSVTIGVFDKVEVEISVEKDKNTQRGKVVMHLVEPVDSRGM</v>
          </cell>
        </row>
        <row r="953">
          <cell r="L953">
            <v>3.6900000000000002E-5</v>
          </cell>
          <cell r="M953" t="str">
            <v>MAIPLASDRPTPTPSTSANLRADFATAQSLSLPPSLAPSPGLAGPSGLGAPNPHTRSASLPLASPAESPHHPAPNQPRQLPPGAGYAPDNLHRPNASVPAGSSLPSRGPAAMVGAAEDASNGSWRDGDARPGMLRVQSSGLDTVTEGTSGSSTAGGPTGGGAERRDVHATGQAWQAASTMERPPMLLPNPPVPSTHVSQPQEWSNTLQQPTPPPSQHPAPSQSDGYSTPRINYSRPYQLSVAIPSGQNSSVTPSPQPSPVDSRNGPIPPPLRQRTSFVGVPGGRGPSSTRAAADAAERASNIPSFVPAPAFSVDDRGPYPPHLTSPTRVVKDPFASYQNGDEGEYLASPAASAPRVQPHGMATEMGRPGSLAFDFGSMPDDMAGVGRNSVIRAAASPASATGPSLSQNPPAALSPPRSLPPPAVRSPQIVAASQQALSASAQQGQTGVSYAPASPALASPAPPIPSPAQLNSPAAVVQQALPPHLTPQPEICVECMMRDRDMADVDVTGPGVWERASDADFEEQMHWEMENPVDNGSWSGDHAGGAGGGSLESGHGGGRRRGSGAAYSRESVGGRSSNNHGMSGRRRLGKGQLLTSGNLKVLTTMNPPASSHRWRTLQTYLATQIHLLDLERQAREAAGIHHIEPPPIANTRDVRLSVQSASTAALSSRNRSSSLLSPASLAAEKAALEQEERQARVAKAQRQSRVALVDETNRHSSASLFPPSIAPPQPFFALASSGSSMRSYSTGDQPWLGNQLRRFSSSGTKDNLPPKSPAASTASNRFAFPKFARSTTDLRSVGTPRSISPARTSVGLDDRRTSMWSRFRQSASASVLSFAPSGSMMDMHLGLSQDKHMPYAHPPYDTYPSMSDPAVARHADRRERDRVLAVSGGSGAVDDASTGKKKKKGLKGFLNKLVGGGKKANTSPAPEQAGFNGNLALDGSYGDDDELAPPPPLSALVNEPRYHQRSASNSSIDSFGPYTPPLHPAQQFRTSYAAPLNDHGSFRSAPADRQSIMTMGSYISTRSKPAMNGGGSQQQTNGYGRPSLDSLGDQANSGGFPRSRSSEPHLVDGGEPEVLAIEGERAPTPHDLAVNGVSPHPSGMKQKSLPLLPSDAMNRQPAFNRPFESYSDPSTPLSPPNAPYANHAGSRSAYSLGPSSSQSNFVEEFGLDGHGGRDRSATVTGNGQTVRKSRSRSKVFSMNFGGFGKKKTASPEVPPLPSPQILRGASLDAGYAMQGDMSFDARQAAYAR</v>
          </cell>
        </row>
        <row r="954">
          <cell r="L954">
            <v>1.8600000000000001E-5</v>
          </cell>
          <cell r="M954" t="str">
            <v>MGTPSAVARTKGSGTTASPQIKAALAALRAKRQPTSSSSNIAASSPSEEFDAPVTPVRSSSRPSPAVTVEERAKNEAFTEQADLSLEWAVKGEGKLIEDAKRTGRLNLASRSLSAVPPSVYSALLPRSSIFHPSNRQPSHFRRAPAVDFTIARAVDEGRGPARWFEQAELRSLNLSNNEIDRMSEEIGGFEELEFLDLHGNLLSSLPASIGYLENLTSLSLASNGLTAFPLPLLNLRNLRDLSLASNRITTLWPVDWRAALDNALKPPEASPSATPESAEKKATPLALPSLPADFPKTSRAPFPRLTSLSLSNNPLDHSTFLEDGFELPPRLVTLELASCGLTDSALPPALLGSLSDLKDLDLSRNELSDELFSPSLFPDNSDSRLFPALESLDLSLCPIDSLETVEEFFTRRVRRPITYVGVPEVVENLIKNEKRKNGRRIGVPADLPEGEEDGREVRVLVRECMLRLEQGRRRAKFPPTQTSLARERERVEQDKLPAPEYVAKPAPTPRARPRSPSPPPSPSPAIPSSTAVALAPATPSTPSRRRPVTLEDWEAEKAESEVETPEGSPPPYSPRSPSPARTSARQPSPPALPSAVPGQVEADAADEAVALIASVYTSAQGKTAVSLTSRSLASLPTPACGSGPTALTSATHVDLSRNLLTVLPLRSLKTWGWNRSLRVLNLSCNRIAALELLSASLKQSIPFFPALDTLDLSSNYLPSTVTSPFQDNSESQPLLSVIAALAPSLSTLSLRQNRLTSVSGISAFLLPSMPSARGLKTLDLGENKIVDLGELCEVAQRIEREGKGGWRCEELDLSMNEIKQQLPPTLGLLPHSLIIHLQGNVFRFPKREVYENAGARQVLPWLRERLGR</v>
          </cell>
        </row>
        <row r="955">
          <cell r="L955">
            <v>3.0800000000000003E-5</v>
          </cell>
          <cell r="M955" t="str">
            <v>MTSPAALFNGATLDIVLSASPALLADAPPATTIAGLADEQLVRDTDRWVERLLASKRRPALYFDERVSFHLVLSLPTSSTSPLSRAQAATLLLHSLPQPHLGLSADLSYVEGSPSSFSTGPPPLPTRTSSLTGSLAAKVPLTPAPFPALAAGEDYASGQAKEVPSIVGGGTAGGGVQVANVTFDESRGRAWVAQGPSGGWIGVWEFSADVAFVRTQFADPRLSLTVTVSLRDDPRLAVLLERAQSGTVGEDLTNGMDGMAEEEDDDYMADSYDDVNLLSALSPIASTPLHLPFSRLPPTFLPPMPPPSLPVPRPSRSFSVSHTRTLSSSSAGGASSNDVSLLHPCLGRSIRRILPIRSPIRLEMRTFPCPVGALGLAEGGRVWERDEEDGVVLAVELSAPRGAPGREGFEVEGLEVSVEGAAGVGQPTRTNQQHDLEVREIRLGSVAPTSDTAPKEWPILISGSNAQQNFLYAIARVPSAASSASPTNILSDLGRDESSNVGTVPIAVASSPTQRFTARFGAEDGAASALVGGVGQGERRGSLVPAATAANDTATRQARAWLRNVTVVVKGRPIVSGRTAADDGYAVPDAVEAIGGNGATTDDDVESPTPAFHSRWHCTLDISSFARRSPPRPAIFQQPLAPPVRPTSIAAPVLPSAALPAKPVSFPLRPASTAANVEFESVAGSKRHTMSSLASLSLKSPVMTRKGSLGSPPPPVPPHPPAPSRTSTDRPVSTRALPPTPFSPPAPSTSASASTGPKRFFSLPHAGHSATDVSNHSTSALASILPSITPTRTETPPPMSAPTGKRSSLPVPHMGGLLERPKSAQRASWVSNLVSGRDSATPSHSGAPSRTGSVNHGETSWERRSSIATPVPAEHAAPPPPASLGLGLEAVDVPRAEPEQTKPMGKVLVSVSLVPLRQAKSRRPAAFAGDASGASSIGRTNENLPPPTLPGLAPPSPDPNASPGSGTPHHAAFSFPPASPDPSSSPSGSPATPASPVTAFSSAPSAAAARALAEHTNLATSRMPRINLLDVFLVEIFVFNQSDQVKRFTVGVPPEHMHGDATAREGKEVAPAGPAGTVKGRKSASLLAEQDAKVARLVPLENDVRIGPLAPNSCASVGIRFLAIRPGSHVVEQLRLVDLSDGSETRLSRPLWVVVE</v>
          </cell>
        </row>
        <row r="956">
          <cell r="L956">
            <v>2.9000000000000002E-6</v>
          </cell>
          <cell r="M956" t="str">
            <v>MADSSYGTDGGLPADWLAAADDSFTDQSFDPSLDDFLAQDSMGHAQGTAMGLQGGMGGAGVDLGFDGGSLAAFEGAAGSSGTSSYGRSDAGSSPYNVSNYSFSSTVTGNTSAGQDVDAVFGHSPPFSFGADLSNLACDFDTSALQSLFGEPVTQQGGAQTGASFLSPSSAFSPPSNGISPATTTSPSYSIPTVSLSQPSDAPVFALDHAQPAFSSAGSFSSQPRVSVDFGSPSSLPSSSSPPSLYPSLTAIKQQVQQAQRPLSSLAATAGVSIPPIQPTSAPRAGTSFSVQQDPATLAVLAQHAQGRTIVNRQQQQPVPVPASLPVPPQPVQAQQKPGRSASPMDVIVNAGLQNNVHQAPPLQLLSHVSFDRPAASQRGASGKGGRRGANAQEPQDEGEEKGGKGGATGKKGGKKSERGHNAVEQKYRNSINNALATLRDTIPALRHLKPLPSMPTSRRRASQFTLASAAVPETPEGLIDGVPAAKTLSKGIILTKAIEYIDFLRSTRDGLNDDIELLKGMVRSMVGGGEGLVEEWERRRAENEKEREEARRRQREEDEEAEDGTGEDEEEEEEVVAPPAKGRKAAATATAGTKRGRNADGPAASKKAKSAASSGLAPPLTSEYSRVQALNAAHIESLAQQQQAGLTGQHTFPPSPVSSGDELAVSPAALQNGQSGNGGRVLLASFMGASFAGGIGYDLATTAAVAEETVGAWAGGLVRRSVPTDPSAPAAAVDHVHPSLLSGLATLGAASILVALAYLLYPLFFASSSQPALPPRTRRRAQAVAALSALSSAASSSSTPLTVGAARKSALDARRELLRFVGAPRAVALPFSIAKEALVWAIRRATGLTWGRDDGHEDVEEAVAWVRIAEIEASVGGRLPYLSRCYTFLRLSNLSRSPSWPSVTPTTSRAAIDGLIAIQLLALGHIGGAKKTWSRMLDRQKKRESTGTSFVDIALNHDFETVQLLLSPSTRVKDDADLAEPSDTVPLLALAEATCQDALEEVWRQVLVVVSESTTSAPSLTAAAAVAELEDTLDLIYRTTVDGSEVHALASMTKVFLACYRAGLSAKAGVDLSQARELLARLALETKREGPFARLACASPFFQLLAPAVSNGIDFSTFLPKSPPTEATSDVDLLATVVLSWLLVRRQAAASSSKAQPDAALHARALAIRRMLGQDSLKSQPTTDDDSSDDEDAMDEQAVFQDAKDSLIDALATVARKAAGLKTAQDEDSGVELEAEAV</v>
          </cell>
        </row>
        <row r="957">
          <cell r="L957">
            <v>8.9099999999999994E-6</v>
          </cell>
          <cell r="M957" t="str">
            <v>MPASQLAKRGTASTASAPPVPSYILRGHAASVSCVRFSRCARSIFTGDTDGFVAVWDLRSFRPRFFWKAHEQGVLSVEEHGDGILTQGRDNLVHFFNLSIPSARHETATSLDHGAATAVPSPSSPSTGIKPAWSIDINAMNFCRMSVMRLDDRKGKGKEREIEVDPMPEEALMAVPSLTKDDFVDIFHIPSKARLHRSVGKDAFPLGVKTGTVMVLRLFHLPVSPPSDPFFSATSSTAPEPSTSAHALSSSPTPPKPPPPTSQLHLLIGYESGHLALFRFSPTASFEQLAGNSERIQDVWAPKEGKMVEENEGWDLIWTEKGHRDAIMSLAVTRDLRFAFTVAADHFICKYRIFDVSDQEALLPRIHVEPTDSPGKSAVAVRSDGKLLATAGWDGELRLYSAKSLQPLAVLSHHRSSLQALDFAPLEPDEHSFLAGSNEDSDSEDDEALAEGGKAKVWVATGGQEAKISLWEVYPPSR</v>
          </cell>
        </row>
        <row r="958">
          <cell r="L958">
            <v>1.52E-5</v>
          </cell>
          <cell r="M958" t="str">
            <v>MSASQANGSGSSASRATASSSTLDKGKGPATSSTATAADPDLFDDAELDRIFNQEASQVAREAEVMRVLGAFKLNPYEILDLNSMPSARTTDSDIQKTYRKKSLLIHPDKLKHPRGIEAFDLLKKAQTELSDPAKRKPLDETITDARMLVLRELGLPRETPDDDERLRPPKLPAPDLKERVRKKTKDLLIEDELRRRRVQKMTMIAEGAEAKRVEDAVAEKKRKMEEKERWEETREDRVHDWRNFNKKRKTKKKGPQVLG</v>
          </cell>
        </row>
        <row r="959">
          <cell r="L959">
            <v>1.6900000000000001E-5</v>
          </cell>
          <cell r="M959" t="str">
            <v>MADDDEDFELQDGLDDLDWTDPSLLAQLDGATQAGAAQGQGLQVPRASQVPPKAAPLPVQPQRLPQQQQRRPLAPPPPGPSQFPQSTQFPLGTARPGGVLRPPQPPPRKRARVNGPPAAPAPQAKAVQDVDEDLPEIRVVDGAQVNGNGAATSGTIYRTEPERGTTIAFPPPPVPRPAVPAQASVQHHQPTTTTRQPSVQPVARQASVPPPVPQHRPQVALNQPQALARAASESAAAIRSRSLGSDGAAGGNSMSEVEKRELEALRREKAKLQEALNAAKKTEEELKKQVMTKSGENSIIRNRLSKAESAHALALKNEQRDKAQLAEQLEAKEREHKQALERFKIEEVFRRQELATAGPSSASSQRHYHHPNHPNLGSAQASRFYSRGASAAPGVSRDAPASPSLRRSSRAASERPNGIAQPKTPAPPAGPPPPTFSSFQNSFAAGSTAAAGKKGKAREAVEREGSMGPPKQAVSAGGRREAAVTTPTKRRRLDNGEMSERMLVEEDGQDLGGFEHGDLSMVQEEDEGIGELQWEWLAEQRDTRSELVSAVFTHTSLAPIDTEPAVVLAKPGNAAARPATYAATHASTARATASARNAHSSTFSGRTSTGAAAAAQQASASQPSGPYPTFHALMNLRFPSSTPPALVAEYDSITRDLFTLLGRRLDPHSSPFPSSSSSSTSPVLPPSLSLGRAYSLDGAHPTLEPLVLAYGLASHFASLLQVLEAGTLSGPMTALLKLMAHLAFLFPTFALACCAVTTTPTVRTNHTATQQVQHSHVPVPLLVLLGRIIARYGRPELPSRDSLLPRGSGPAGSTLTTRPAAIRSRKARVARTSSAAAAAKADEDAQERVQLEKGKRGALLEAVLGVLEGVAWRCLAVRKGEEVELGVGEETRLAEESFKALLQMPNAVATLLDPNHPLPISLASVRLLASLACRPPLFRSILGIKFYEMADVRSSRIPLVDRLATLLVMPRTDSITASAFDSTILTFASILLSSHDDAIRLFAQSAAFVPELLAKMWRDVRTVWEHDGREVSQGGKQRAMLDRTVARLSHLIHLFYYLSLAPHSVPIAELLAGPSTLASTTSAGAAQTPQQAYQRQAVNDLFMACFGTVAFATLGGESEEEGSAEGAIPSWAEQGSEQRRMLVELGYLAQEILEDVSPDELEEIEECFGLTDAENDREDEAGEEADVQAMALEA</v>
          </cell>
        </row>
        <row r="960">
          <cell r="L960">
            <v>1.08E-4</v>
          </cell>
          <cell r="M960" t="str">
            <v>MASHHRATAGSSWATSSVSNWGQPATAKETLVAYIDRACDPSLHEPNLSLELEIADLINSKKANTPRDAAVEVVKLVNHRNTHVAMLALHLLDILVKNCGYPFHLQISTKEFLNELVRRFPERPPTFPPPPMKKILELVHEWKNTICVTSKHKEDLVHIRDMHRLLSYKGYRFPQFDRQAVSVLNPTESLQTPDELEEEDREAQAAKLQELIRRGTPKDLAAAQELMKIMAGAEPEKKPNYEEQVSKELDRVQQRVLLLNEMLNNANPKERFVEGDAYDQIAQKCRHVQPKLQKWIADSSENHPESMDRLLLINDLINNVIKRYEAFKAGDRSATAEIDPALAAGSAGAKARTQAKQVSLIDFDDDEAFAAPSPSPAPAPTPSQPQPGARSNPLDDLASLSLSPSAPAGASGAGGTGSLFDLNAAFSTPSSSSTNPPPSSLPPPLSFSNGNGMPAAPSTPQGGTFFSNPAYNQSTARGSSPFGGGGGSLGSISLGGGASPSPSMSAMRGGGPPVPPKQGQGQGEGGKSKDAFADLLGDF</v>
          </cell>
        </row>
        <row r="961">
          <cell r="L961">
            <v>1.06E-5</v>
          </cell>
          <cell r="M961" t="str">
            <v>MDRARVEEVVKQEGASFFWPQVFEIGMSKRKHPSTYYHPTKGRGPKPHDSDTENEDEWEEKEKKGRSPLPKNDRLLVELENFLKAPCVGGDERAHLIDHAVKDGLKNEILEQTGLFLLKNFLAKLPNLILLDRGSHVQFDRYHAFALTLDALSLEALIEALIACDTARRDAYEKAKTSSSRTRSEPKIQPRDITLYYMLALQKRGLFETLYQIVILRPDLAGSALHPQQGTFFDLAIIPFEQDEDEDVIAQEDAETYRAQRVTRRYFTLPDGGLVDEEGRRLKPFRYLNTRPSNKKVFAPAMVLNFLNKILHKERIEGADVWQTYDPEIRRIKDLTLVAAFYILADPLTQSSLNTVDFDGFDNDGLGKLIKSLQIGEGPALVPALERSPPPAPPSPPPAPPANAPSTPSSSRPPHLPDPDATARPARPRGPMRSFTDPGTSSPTPSGPHARPSGQEEALQGIDENLYTRLMNERYGRMSEAELELERLPVEEKKSILLKLSSFDTPWNERMDLLLRTLFAGEEPFLTEAATPSPPPTTGSLSPSPTVDIISPPTAASAHQFLSRDGKGRTPTTIAATSPAAKENESTSPEQTRRRKNDSLRRCDAMKKGLRM</v>
          </cell>
        </row>
        <row r="962">
          <cell r="L962">
            <v>2.62E-5</v>
          </cell>
          <cell r="M962" t="str">
            <v>MAHGPGNLPDWPPEADPLAEPGEPLLSSGSDDTVGKGSAPSSARIAADAATQTGQGSGARDVGSLDFGFPFRDRQQADPAHLARIFGSEPAQQYSGYSPSHHQHAQAPTPPLSTRPGALPTHSPSQRSQHLALPRQTQQMQFPPSDFTHPSFWLGQQGQGGPAADGVAFGSPSAPSQGAGGAGSGGVSLSMLEMGSGANGTNGDGDELSGTGLGLQGSSFLPPHPSSSQMNVDPGSMSWPSGLPSSSTSSNPSDNYPPAAPTSTRGSKRPRHDHHNASASSLPGASSAYLPHAPHPQVYHSNTASASGVSFSTHPALVQHEHPLPTHFNKSPEQLAHLGDDLARTSDPQDDHFTLPTPGSSFSAPTASELAQRRFRAGGRAGLHAGSVGSASGSGSRSGSASTGSGGASRAGSGSAPGSGGASSAEGSRKGSEPSQASGSRSGSTSFSGASRSGSGSGSHASGSGSGSVSGPTMLAHQVFPSPAMSSTNGNGAGVGNGAGEWSGAPGTGTIYEDLAGERRTPSAASAQSEDEPMAGPSTVGAGGINVRDMGKVVGEGKKIVQKADKSCKKCRERRVRCDRAWPTCSRCKKRRETCEWTEVTNVDDIEEGGDAERIAELQAKVASLERQLKAANVSIKSTSALPAPPVPSSQSQPSLEASPPDSNKSGPASLGAGFESVQALVHELWSTRLQLKDAEGEVLIQYLARQTTAVLDLGRANVNWRLGEPILARSLTCHLLDAALHACCSKLPGIQPLAERIDEYKRNIDFLNPPQQCAVAVLCALGARASPHSQLLGIATVHLQDGTPSPPLYLYAGERREMACRQLEQRARELCWSHGFFNEPDLAQLDSMVGLVQLLIFELPSLLQDEEVLPKQSRFFCRAAIGAYFDIRHDALERGDRTSRDPRIGPGTALFLADASISSACGRPSYITTGELDQYIISDGVKIPDFPGSELGDELSQILQRPLTQDKLVSALSTTCLWVAGCQRLFATLSTGRRPGVESTLPLLKNLWKLIDKVHNAIQELQQLFVSLSPQEVEGMGDDPFGLEHYVLMGVRYDSLLVDLVNLQHVYLMRNRNTPGVWNETEDDPLLHAMREESILRVRKCLKLAAFYAQLYLQSQDKHLVHHMLMQLEMLPEWSIWANQRINSPGGPTSQEYEVTEGELDWFQQALELASYYNPKAAHRLAEFSRSRSHYSQHPQRGVEELLRGAAHPNPMIALQQQQQPLIEQQLSQNPRFFYDLPPHDVASLQHMSPNDDPQRFYNVAAAEPFVPSPNQLYVFNNYGVAADQGRLLSDQPPVPSLDFVQGHFNGQNWMAMSPPIQERNSMQKEYERAGERLGGDSPEWMRHAGRSEEAS</v>
          </cell>
        </row>
        <row r="963">
          <cell r="L963">
            <v>3.7700000000000002E-5</v>
          </cell>
          <cell r="M963" t="str">
            <v>MPRISMLPLSAVLSLVILFALWRATNRTIDLHPELAAVDPSLMCDPFAEPGFLHVDEREPLQTKWIPYSPTCEPAPDWLSLIARRDLEATSWLANRTILVLGDSVDRNGLHHLAEMLGLPRYCVPYDDYSKKGVVPPGWDERGIPWVVEIPWLNTFFTNGFMYGLDDEDNFRQQPDWHPPGKAEDRIDKLFKVHTDQLPFPPSFISIHSGLWDLAFFGRQDRIAHLSTEIPLTHARVDWWQNRMKSVLRHVNETWPAVPIWMRKLHRVGPVGGASYDWRHTGHEDHGSQERFSNFFTDVRIHTIREMQEQVVRDVGIPSYDFGENWEGWQSHQQMVHPNKARLFPGGPVYTQALLHHIWMESQGRDKWRLSKQRPLAPLVKEDKSKSDKPKSKGKGNGRGK</v>
          </cell>
        </row>
        <row r="964">
          <cell r="L964">
            <v>3.4100000000000001E-8</v>
          </cell>
          <cell r="M964" t="str">
            <v>MLDYSNHESEEEGCYVFWETKSILASTASAPAQPGTSSPRPRASQRSGAPSPSLGVTSNGTPKPKRTTTVASLPSPSGSTSGTTSRPARLRKRRKALDRRKGRSDSSSQPLDARTLQMVSQLAMKVNARAVGLSSPAVPRQSVKTSEGIDSLASPKGKGKEREAAAVKREPLGPSPNTNALPGTTSPLRRTPARASRSVQGTLGMSASKASASKSFARRATKPLPTIALQPQPPTPVPVQHDSLTNDADDEESFFDDLDDTFELALSQLDETAVAPTPPSSLGAASRKPALPGSIAPLTSKPNSSHLAPPAARPIPRPAPPARNASDSSTSSSKIVLRTSRTFTRTMSAEAQREMEELAKRELEAIADSFGADGSGWSDEDF</v>
          </cell>
        </row>
        <row r="965">
          <cell r="L965">
            <v>1.2300000000000001E-4</v>
          </cell>
          <cell r="M965" t="str">
            <v>MGPLDYHFHTPPPPSSTHGTSGSTPRSMTPVPLLDSPSFDPHLPPANPYAAGSSSSVVPSQPAPPPQQPTRTASGRAKGPPLRSQTMDDSFYGGPGEPSAVTRGLVPPQHAQGQWGAIGQGYASSPPKSSGFYNQGNHSSPSLAVVPGSPSSVPPLPSLPASSVNGSTFSPFDVPDLPRLPAIDDLNIGIENMRFEQRGAGSRGSSDLAPGGSASAGRRYSPNEIGSIGHGPDGAMEIRGRGDGTASVNSVDSGPGHSFGGAGAGAGGWPAGGVHARTTSASSSRYGGAFDAPLYGKRDSLGGVEGYADVDSGRPPSGGSYLPYDDAYGGQAPTSNIPQPPPAVPAMQNSPYPGASGDYFGGSGVPPSPVPPQHASSAFFPPSHMGGYPAGPANHLGFPSQPGPSYQQAPPFQPQPGYGGTWGPDYQAMAAAQNPYYAAATGQLGLDPSKAAGLAPGPTVGPYGGGLHRGVSSVSSLGVPPQGSTNSLARSQSSLQIPGGTMRRKPTSASTGTAGSSSSSGPPITKASVDEYRQRIKADPDPEAQFNFAKYLIEAAKRLNSGANADDKAAKKYRDALVAESLKLIKRLATQGSGLGKPAYADAQFFLANCLGNGSLGLQIDHEKAYNLYVQASKQNHSAATYRTAVCNELGAGTRKDYARAVLFYRKASALGDTAGMYKLGMILLHGLLGQQRNPKEGLAWLKRAASQADEETPHALHELGTLYEKPPPLLSAATLGAKAAAAQLQQQQASGQGVPTLVPYDPAQARELFTQAAQLGYPLSQFKLGSCYEFGNLTCPVDPRRSIAWYTRAAERGNPDAELALSGWYLTGSEGVLKQSDSEAYLWARRAANKGLPKAEYAVGYYSEVGIGVKADLEEAKRWYMRAAAQGNKRAMQRLTELKKLGADKRGAAGGKKRPTRKDAETECVVM</v>
          </cell>
        </row>
        <row r="966">
          <cell r="L966">
            <v>7.52E-6</v>
          </cell>
          <cell r="M966" t="str">
            <v>MAARPPLPFGLGRDPQCAPNRCLSPDTPLPAPGTPLHDQIASALSQLFQTFFSTSLRYLGVSEILDWLETSGTVDAWILSGLEGGRLPDEIADERNLAFGKEAFRQVVKNALDADGGAWATSLRETGFSSAMSMAFEGVIAQLKPSKTAPLPCLHTLLTPTGLSMLKSAPLKSTFPLSPPRTSPSLAPLLASIRSLVQSGILVDPVWQSTTTWRSQIRKAFASYHALMRQVAEEIVSDRSFAEEYFIFLENVSRPVQLLQLIADDFEAEFGPNATRGLLGVGDVGGDNLISIMDFCAAKKPSELLKRVKQRVAEKQERDRRSMQFESLRERLKELDAKVKSWLLKYRSAIGKKDKGEGEGEEEVEGEQVDVVYEEDAVRLQRELEETLDERDKIKSELDDLQAKQEEDERAVKRERAERQKLRRAAGVDEETGEAGFKLGSSKDLLVPTAAGDVALDPFSSIAPRAVSPVPGSAKGKARALTQPGKPRTAARYAPPPPTHRYNTPLHRLPKDADRSAFPAHPPTATPDSSRPFSPALRQRAQTRSSSAPPAAASASSSPSRARKTRAGRSKLSKRKAEGEAEVEDDGYCELCCPLCRSEAEKAEKERGVETLVEPVKSEQMSRTGSAETAVEVGPHDQADSQELAQDVPLKEATNTPAPSSTGKKKKKRKNKNANTVISSVVIPAPPPPTTATLTIPPSVSSTLPTSLPSVPLKEGFSPLSKYPPPRTCPPHRCTGVPPKYEVWEEMDGLLYGTLLAGFKYELIGALPSPLFLLRDKCAKSYLLGGGRMTTDTGEPREMDGFLELAEARGLWHSVNHAEIQAWGQRVLAISMQKLVDVLVATLGDICICKMSNHLDILREAQQRLEQCEQLDRQIPIDLPEIDPTQFMKWCHVQLRAKRLSGPEWESVSRQYVVQDYLLSFSDAFDAAMDRLMLNDPFVLAEDMCTLLEWQGGVRAFETALRFGRANIVDAFGTGVELLEGKEEGPVERRPLQAWGRLLELSAEARAKGTPFSRDLAEQEKQKGNDFFAAGEFEKAVVSFTTASIIHPSEPTFAANAAAARMKLNTPEQYAEAVSDCTIALYSDPTHIKALYRRGVCLAMLGQWKAAFADLRHLDQIAPDCEPARQALAWAEARHRAVTSAKAK</v>
          </cell>
        </row>
        <row r="967">
          <cell r="L967">
            <v>6.0000000000000002E-6</v>
          </cell>
          <cell r="M967" t="str">
            <v>MPLSATLNCDCGESYGQYTIGDDEGLFPIVDIANCACGFHASDFDVMAKTVLLAKKHAVGIGAHPSLPDQQGFGRRIMHLPPESFFNCLLYQAGAIDAFLKLNGLKFNHFKPHGQAYVMSAKDLELARQSAKIAKLYGVPLLGLPGSTHQEACKLEGAEFIPEFYADLQYGDEGQLLAPPSAAQRHPITPEQVYTRVRKMLETSTWMSLNDGKELRFPEGTDKVSICVHGDFPGAVETAKAVKRAIEDVAKGNKA</v>
          </cell>
        </row>
        <row r="968">
          <cell r="L968">
            <v>3.1599999999999998E-4</v>
          </cell>
          <cell r="M968" t="str">
            <v>MSSGSITISYTTLAEIALLSALVAGVAYIGSKPSANSPHPTASSLASGHSGKKKAAKKKKAAGVVQQVQDAAQPVVDKASEVVHAASTAVQQQVNNPPPAVKKAVEAVQEVVQETVAGSKKKGKKAKSAAKGGPSASTSGANSSSEAAPKTDAEKHAAATKGSLSDAHPAADMRDDSLDSQPHVARVMKVVGGKAGADPKSLLKVPGQDEDGWERPDAFDDDDGEWEAVTSKKPSRPSTPSSAPLSAAPARTIPGLPTAPLTKKQRENAAKKSKEQAAKDAKEAEQEERLRQYRKEQEKARLAAESLARQRARPRSQNFFGSEPQPAPPKVVGGGMNASLDPSSGSLVWD</v>
          </cell>
        </row>
        <row r="969">
          <cell r="L969">
            <v>9.1100000000000005E-5</v>
          </cell>
          <cell r="M969" t="str">
            <v>MASDATALPARPQFKPAKSRASIAHLPSLNNTASTLSLSSESKENPATGATSSVDAGKRKKRAQSLGGEALEEARKRLRDGKGEGGLTLAAGLELSPGKIERRNAQPRRSILKQRPSLHSSDSLQGHHTISFPPPAPTTNAARVAAWSEAHAQTTDLSALSAFSAGGAGKKGRRSSLKPPAAAESYDNSDASSSDQDEEEDPNGSLDMDMTRFETTAAYDTDGRRYSVSHTRRVSFAPSAAVRMYTPDKPTADAQALAAAREAALAAALALQQIPSSSASASGSDEEELVDEGYEESEPSMEIAGDEPTLAFARHFAGTQIPVSVLEEEEDADEPPTAATTAAGAQLQLFGTSAPTPGHPKPRFSEVARREDEDDEDVMRQLGFARGGKPRPSRVGGVAFVEEEEGEEGESSMEQEGDGEGGEDETGAMEMTVAIGGIVGTSAAAEDEQDDDDDDSSSESGDSEAEVSMQLTSGDRTMDMTFATDIGAASERDEDEEMQDESAEVQDEEDATAAMVEATAYGSILPPQPPAPAPTTAAPPPRTTLFAPRPSIARSPSPFASITRATSAPPASPPKSPFRHRSPPKSPGRALSVPLGDAAIRSTTPTKSPFRQSIRERRMSSVSPGPPTRSPRRIISATASPAPQPHARRPVSPAKSAYPPPSSLVAKSIPPQSPGITGRSRSRSRSRSASPVKQQQPNTPGRTVFQPRTLAPPMSAGRSPGGSLSLRALLSQPAQAASNARVDELRAAEGAGTDDDLNLTGSSYDASFSSSAATAEEAAARLPDSLDAFLVATGTHFADDEFFEVVNSESTAAKRRKSMAATARTDEDEDDETKQMGGAKAVEPTFADMTVAAAVKSLFHQLYKSEQGGLLEGINQARQMLEDSEQRLRSGVVPQVFKDWANATDEAKAIMKTQFGQIKLNYLLSNKLEWKTRRIQNYDQVVDIMAQNLQFIQQDRAVLTEVQSQFEGVIPSLEARHAALLADLTAERSLDAELSLMSPEDVEMRENMLADSEEQEEQLNGNPDKGIPGRRPELDRIEQHLRSYRETFEKYSTEEQHLQAEIADLEERRRDKRTKTDLVRLQAEFEALQHLQGWRLEQFSTQHLALRHCDEFLVGFELIPGTLDVVAAIFEPLQLPRKAQSALSAQVTAFVLSKVNEEVQRVLADGREPKDARALLRYIASRACIIRHIRREVTLASLRYPTSFRLVSHNGSQDDAVLEIDIDVFCAQSRQAFDVVVPLTAAEVLEAKAPEDWAKGISASVRARFGTDINALALAQTVNERLEGGDGRGALVEAVVLAEEECDQVAA</v>
          </cell>
        </row>
        <row r="970">
          <cell r="L970">
            <v>7.4300000000000004E-5</v>
          </cell>
          <cell r="M970" t="str">
            <v>MDAEASTSAAVLQASDADMTIDYDGGEQPMAAGASGDAEMGDEGTTVDEAEMRDDEAHHEADATFMTAYEGDPEVLADDDETLPTSSAPVISFASTSAPFEAFSAAPVFSSAPVASSEPLATHIELDNPSETLLQPPSTSTAPEVSIPIPSEPALEPALLASVPIETDVAIVETEAPVLAPSVGDGGSAARDLEPTETTGTSTDVGAIEATSAGAKLDVIELPEPTHVDETAPAAEMGGATSAESKAPVPEPSVNLAEVETGANGVDGGSTEHSTRPLVDKDPLFSIEVPTLPSTSALREVPVVYLTHDSTTWTLFHPSRDGGSTSDDAETETEGGDEDLPLLFGDAARHELYYKPLETLFRVVREEIEELRDQGDELVVEFDEIGISLSEDNIYSRQVTLFDFDRIHTGCQIPGRLHARIYAQPRFATGFNALAEHIARIASGASEEELEEGEEGEESVTLVAEEGSEGEIREEGEEEEEGVADDHDGPDSELPQVGEDEGEKAVEAQEAQGAQGGEEGEGGDEDFDLDQALAQLDGDDVVAVVEVAQEDLLLEQQQQGGEAEAREEGEEQEPSADAEANEERVDEQAEEAVETEEGEEARADAHEEEKTLEVGQAEQVAEKEEVVAESGEVASTEAPAESTVDAAEATKTDVRSVESHPADEVAESTTVAETLDDVAPTEMNGTHEDESTTTADAPAAGEPAETAYEDVVNNATVESVGANGTLSAAAEETEEPTEPTDVVIDYDEAFDASAAPATAGENGVQATSETATATSEEMLAPTSPKRSRKFEHEEGLEGADDQTSNEAKRPRLAESVAVSSA</v>
          </cell>
        </row>
        <row r="971">
          <cell r="L971">
            <v>1.02E-4</v>
          </cell>
          <cell r="M971" t="str">
            <v>MSASSAAEPRDERFEGLLALRERLTRDEKQAKSRRQGKEADEDGGEGQRPLDYTHAFETVLPYVSSTWTAVSSAVHKGSNPFVPTTTAFETLDVLLRRAQAVLTARAYPEELDAVRPQLSPDFLVHLSSILYATWDKQLPSALQKLRASLVTLLAIASPACLDVQDVSQQLKEKVLVDALDSRRALSTLEALMPHLAVEDFAPFSESSADMQDIAAGVMRRFIRAIALNDEQAQLVGKTALSWVEKCWATPDVDGNAFVIGPCLEACRTDSPKLRHSVTTYILQGAFSRRKDLFAEMLQSGGYLFTDRSTQDMPEADLEAALAIFKTGNALNLVEMDASPHAKLLKKVALPSTLLRSCLWHSSTSLRMSALSVLVLAQSPSVPLPLSSFPLLRDFYLFSLSDEDAEFRMSTTSLTGKLLLRLRDSSWKAQRTADKGKDGAAAAAEYVSAAKGFLEWFLNLVGRENLNPARPFRLKITSLRLLDLALQAHVDPRFRIEDQASAGDGEQTNARDATNGFSSYRKTAKTQTPTFHAKHRKMDRNDHLHAAASQSAWPFDVALVTPETTQTLLRQLLSTYTAVRYLAISMLERFPSPLPGYDGEEGTARAKEELLRPALRMIRSGREAEASAGAGVIGLVWRKWVLEAVDGGGSAIEDGSTLGAVGGWLEGEETKRGPAGYAYISSLLDLVEQQLSQYSVDLATAASRVPMHGTILALRHLFISIPAASYATLSSADSRRSIFHRTLGVIKRVWDVTSPVLAAQAPEGNGGDDADTEEARAIRFERQALAGNGEDESEAAEGTGGTQHKIILSACWRAMKEAGELLETILRIPSELDADTFRQIWHLDEIRAIGDLFGTWLRLARHRGTVANLHPCFSRSAAALLVAGKRWEEVGELPGSWLKEYLEAVVSARISITRRSAAIPFVILGVMLAILPTSRPTFDAALIRLFEIAESTTSDITDESRTHAMNTLRTIFLDAKGGVAAQQYVERGFHLSIRLFWSPNWILRNVAMMLFGSLINRAINSRRANLDRDPVSLSKRVSIDDFFARYPSLQPVLQQELERGWRESASLPPSSNLQSSLFAILMLFSLLRTPKRLSTPNAAGKPTSPSTAFIPLVEACLASRVWKIRNVAADALTGLVAPDDVADACLAILTKIRQTTDEVSLNELHGRLLQVLRLVEVYPLEPDDEKRVSAAFVDLLPTFFDAGRYPPTILSAYLTVALHLPSSLPQVSVVAVDVVQQSERSSAEHRRLPGAEELTRSSWEVLFHGSLDDEKAALLGGALAGSSLETKRAALSKLEAAPPRLLQRTAALLYRVVLDASEAGDVRVQAATLLHAVSSSSFGAKFEEVAASHRETPIVPLREALLPIVASAACSEAQRSQALRLIEQASGVDESVESREAAGAALICFSQLFDSLDNLSASLRPHFTLLASRLLQDDDVTVRDYAAEACGLRLVEGKAVEQVVTDDGEPLRQLLLEEEERDLQQDLALISNPSSLLFAVEKPNIFRDFALSTSLLLPSFSPASSDSVKAHVREQVAKLNEAVTASKNLPAGPLGLTGNELVSRWANTLVGRLDAMGEEDKEAAALLRPST</v>
          </cell>
        </row>
        <row r="972">
          <cell r="L972">
            <v>2.6100000000000001E-5</v>
          </cell>
          <cell r="M972" t="str">
            <v>MPGKKRPASAKPAAPSKRQKGGASSSSKKGGKGASTAGTGTPKKERSAKSAAKKDRKGKGPAYIPIPANGAKEGGRGEGADDSEEGRDEDDEDGFGTDDDGMMVDEELGEGLDGADFLTKLDRKGMSASRPTLAEAYRQDKASLPTASRKSAFSHIKVEPAGPTKSELKAAKKRDIERKKRIKAGEAASGDEDEVFDSADEDEDVPKKGKGGKDFPEGELVDDLESDDFAFGSGDDDLDDLSTMDEWSDGPEIDTGDSLDESDLGSEDDDEEGLWSTDEGEKGDEGSDVAFDSNEEFGGDPDESAEDDESELDDSFAGFDSDSDVDERPVKKAKKRAASEDADDLEARYEASRPLKKVKEPKALPTKLPIIENGKVVRSGEVLEGAQAAETDEEEEVEEKKPRKVQEYKSDPLGQRFGRPAVRQLLEIRNKKERIQRAKEEIADLGREAAGTGEGEGGLNLLKRLLSLCGQKFFSSSSARSAGEKPINVDREIRIMAMVSLLAVFIDVIPGYRIRELTEAEKEVQVSQIVARQREWEHGLVATYKKFLEICEGEVTENTPVAPAALHCMCTLVREKPEFNFAVNTMDVIVKRLGRKGWDEGHQICLDAVVYLFQNDTTTVAFNSLHLVRLISRLVRARSFAVRPEVISALLNLRLKDELGGGRVRASADAVYREREGKNGVVRWNKEKNHKGRKGGKAKEAMAKKGSKKARQARKEQEAVEKEMREAEGVINQEERERNQTETLKLLFALYFRIVKLDYRSPLLPAALEGLARFAHLVNIDFFRDLLEVLKGLVYRGTDEGDSDEEVDEVADDSIDVKRNDMREKLLCIVTAFELLQGQGEALVIDLGDFVSALYSLILPLSLSPTMEEAPYLAQNEMTLSHRQTHKLAQTEADLLFRALSAIFLIPRSLPSPVRTLAFSKRLLSASLHWPPATQLRTLSFLRSLLIREPKLEAMLETTDRRIDGRWRGHVDEPERAEPESTCWYEASVFLRQHPDPAVRQEAKKLVNWQRE</v>
          </cell>
        </row>
        <row r="973">
          <cell r="L973">
            <v>3.0199999999999999E-5</v>
          </cell>
          <cell r="M973" t="str">
            <v>MSYASVLAKNAPPEERQVHPDPSLLTRPEDIEHNRPVSPGGPADDLVADKVHVVDRDEIEKLREAVAHADEPSATMDDHFAEAQQHQAERDQQLEQQRLKAQAQAELKRTTDKVEAISEDAEEKGKELYDEAKSKGKKLEKEAEDKLEKGKKEAGKAWEQGKKEAGKAWEEGKKDAKEFAGKVEREGKKDAEKLKRKASEVEREGRALAKKYPYAATGLVGLTNALLIAIPGYLAWKNWDQPRWDRRIVSMVTVGLGSIFAAEGALGWFEYEKEHGRR</v>
          </cell>
        </row>
        <row r="974">
          <cell r="L974">
            <v>5.9000000000000003E-6</v>
          </cell>
          <cell r="M974" t="str">
            <v>MPDLHCSFAVLGTTDNPWADMHVLLHAQMYPPFRRGFTARVAVLVVLLVLLILVSFAYLAVTVRDVRRKGRDIWVMKVVERPAGRYLALNQYLIYPCLTVALSAVWIAYVAYVYSMLGPTAGNPRSLFYWLTLCWLPFFALLAATTYSTTSAANLASRGRQPHSHRLGPFTSAAMFTVLLPVLLGLVLAIGIWTGSRWHRFASRWEEVYDFLGQQAAAYSGGALDPARVQQANTMLGARCATAMKAKDALLTNSIVYIVAAAVLVALNLFSGIYLLSTLRYIDDRQLIVPRGTPLVAPLQPLPSSTLNGADATLADVTEAGQPTAAWEAAAEAEVSKLKVHRLRWDVTLFFMSVVPSCLAFIGYTAWLGTQMIAIMSEAGKYEFATLGMIWIYAFVSLVCLSALTVKTLLSLRLAARRRLESVLPVTETQSTRRYRPTEQVRPRDWAEEREEYAVEGEQEEWRRGEYSWDEKRGGERPPNE</v>
          </cell>
        </row>
        <row r="975">
          <cell r="L975">
            <v>3.4600000000000001E-5</v>
          </cell>
          <cell r="M975" t="str">
            <v>MPAPRAAPSGRARAAQARKSVVPDPDLYAQSDSDDDDAAPARSASAAAATKKRNSTGIVLKTDTVRGTVTAENGRRRSTRLSAESQDSLEAARGETAMGKARGTRGTGKAAAKGKKRAKPEPDERAGADEQDEQDASSRTGTRGAKGASKRARKDDEPAEEASTSASAASSSQAGGSGAAPARRGFVPRAVTDLATRVNKPPPQYSTVLVDPEGDDPDPFPFTTAPPTPHAAGKAKRSATSKPKDAPRAKVPRTARQPSISDEEDATPPNGNPSQPSTSRTSRKTPPRPDTQTGVYVHETPVQVKNIAMRQGMGPGTPAAGTARKSVRRSSVRGSGKRGSSIGNGYEAVPHPQVADDKLYRSTDADDPIAKRLRSIVSWASQRTRDRVLRSVKEGERDDPAVKAAEEIMDGFIDDVCRLKVDTSVPFREPSQSQDPDSLPPHPQNESNAAKMKELEEAYAAIATEQTLRQSLDPVYQSFFDARTAAHQTASTSYSSLLPPALSASSSKSPPTPATYAASLDLSLPTPTTLDEALALGRRLLQGEGVREDVPAKGKKSAKGKGKEKDVGAGETTQDVLQRRITEAQVDTVALRHLTHRLSSFTRLASSYISHRSSETHTALARHTQQGLLGSTGETEGAKGAGEAGGSGGSGLAAATQATVGAEGAVLDPRDLLRAISATDAR</v>
          </cell>
        </row>
        <row r="976">
          <cell r="L976">
            <v>6.6099999999999994E-5</v>
          </cell>
          <cell r="M976" t="str">
            <v>MPPQQRKVNYAARKRTATLPAKLRDELEQLGHIAPQKGSGRLGRKDRRKAERSQAKQNKAQHQQGKKRASRDDDEDEAEPRQPVASTSKAVAPVLKTDKPAKKKARLAVEQEDEAGAKPQKKLTALEKLVAKQERGKGPDPARKKSKTETDEDREIAWLEAKLGMGRALSSSEKGKMREEFDEEGLGELFEGLDDLEGAAFGATKKNYAQLLREKADELDLPSDFDLDDLASGDEDDSADDFAGFDAGSADDDDAFGEYGVSDDELRDPSDDDDHEEMGELGSEGSDDDDAEMLNESDFEDDDEEVSDEDDADDAGGGDERARTVRFADEAETKPTAPQGAERVPTAPAAPATGRYVPPHLRKAAEAAAAAAASSTPAPPQAKALDAPSEDPRLRRQIQGHLNKLSATNMSAIVDALMSLYSANPRAVVSTTLTSILLGIISDRDNIGEHLVITYAALVAALFRTVGIEFPAGVVARSVELFDAALKKHVDAAHEPQTAEGGLTDEDGFEGRPGSKECLNLVTFVAELYNFQVVHCGLVYDFVRVFIEGGLGELEVELLSKIIKRCGQQLRSDDPSALKDIISLVKQKMQGVDPASMNSRTRFMVEQLTDLKNNKFKQPGADGAVGNYSQLKKFLVGLNKKRATGSAPEALRVSLAEIRASTTRGKWWLVGAAWSGDPLAETSTGGATLPVLQTKEAQGDKELAKLARQQGMNTDVRKGIFNVLMSSEDYIDACERLLQLGLSDVQQREIAREKTYNPYYTLVAQRLCTKSHSFQITLQYLLWDFLRDLGEKSVGGEELVKSMQDADDGSGGAGSKVSERRIAHLARLYAWCVAKEALAINILKPVPFNSTLPKTTFFLSQLLTFTLLGTQTPSPAFALPPSATRKDRESVERVFVKSASNARLQKGLGYFFDAHGGEMVEWAGRLGEREKAVVKWGIKVAADTLSVGGIVDF</v>
          </cell>
        </row>
        <row r="977">
          <cell r="L977">
            <v>1.7E-5</v>
          </cell>
          <cell r="M977" t="str">
            <v>MSTSPTSESESVESLRSALSEADETAKCARLLFSPASAKTNGTGATGSTEPMGAATRSLAGSVVAREGTDSVLHDVFFASTSGQAAPADDVAPSARSPAASEMSWDRVGSGASSSPRLGPPFVQLPTPEPEELLNSCTASQGSSAEQDQRDPVAVAADDIRIKEESDDDADQLALSGYEAPTPALVDTAADRLTDSQEDVLLAQSVTRSQSDFSHWLEETLRLAKGDGTSTIESDDALSSIIEATRHAHFGFQSNASQSSEASEAVVPPEEDITISTVRSGAEEGKVETDEKGSIVGEEEEASEVEEEEEEQLIAPKTTGSSTLGWKLLTLSLAAALAYTQRQLHSDRNLSPKVDIEPTRVVHYVPYNDTASVSHFATPIPIGSTLSVPIYALLLPAIFAGTAVAISLTRRTPTASPSRSRCSSAAARFDRSRETSPLLDLNGDDALQGRRLLALGVQQYATSRLSEAVKTFSTVLRLACASPDKALAAEWLGRSLYRLARAYGNDEEKLQQAAQAFERSIRLDVGRASPRASLGRVKYRLRDYQGAVAALQAAVKRDDELAFAHEWLAKALADCRPSQPELVEQHLRKAIELDPSSYTALAFLGDYIHSSGNGRTAEAKDLLERAVSLRNDYPAAHARLAFIANEQLEPAKAAHHYALAIASRYTGLRDPDVMRACEEAVDGPGAYLAWCFVTPSHSPARLGVLRRAVTEHCNDDFLALLLAIHLAPAQPADPSPALIDREATLARRASRYTVTEDLVAHGLWALALTAVGKEDEAEAVYGTFWREVVRRRTVALREKGGKTTAAEREEGRTLAFLAMAFFELKRREEPGGAVVAVGAGAEKAKRTTRRRSCKREETPTPVKVAVQPRRNPRNKA</v>
          </cell>
        </row>
        <row r="978">
          <cell r="L978">
            <v>9.4800000000000007E-6</v>
          </cell>
          <cell r="M978" t="str">
            <v>MNSLYTLALRQSSSLSTDIAQLSSLHSSPSAPPASAASLNGQINASLAALDRTVDDYEAMARREIVEAKKEKALSRVARFREEYAELRKEYERVKQRGNELKASTDRSELFAASSSSASPSLSQPYATSRHVSSTSYSRQPPSTSLSAPPPSDVSIQIGTLSPLTGRSSTGFQPNSPYPNSPYDARTNHALREHDFLGQTGAALDGYLAQGQAVLGNLASQRDVLKGTQRRLRSAANTLGLSRSTITFIERRTKEDWYVLVIGGALTLVGMWLILRYFG</v>
          </cell>
        </row>
        <row r="979">
          <cell r="L979">
            <v>1.4200000000000001E-4</v>
          </cell>
          <cell r="M979" t="str">
            <v>MTALMATMKGPRCSVCLLQLTRSRPYATHAPKGRPSPARPASNEPTTTAPKSVKSPLTEMLDIFVPLTHAQKASIAHLGTPKQPKPPKNRPASPPASPTPPHGSSKTASASSTPPASPHKPVQPPPAHAPKDNAGRSTSKDFRAVLDSVLPPKKAESSPSAPSSKGGKNVEAEALPVAVARAKEKTVKDRTIFESYLVIPAATRLKIWLAVGAFAALGLYMGDRLVPEDDDAPPQWAGRRAPPPVSRDAEGRDRIVEIGR</v>
          </cell>
        </row>
        <row r="980">
          <cell r="L980">
            <v>1.1199999999999999E-5</v>
          </cell>
          <cell r="M980" t="str">
            <v>MERGAVRLGGDEGVKNEVTHIFREPIIAAIKDHAKRKGGPAADDDDDVEIVSAGKKRAASPGADGPARKKANKPLVTSFLVLKLNLTFPPLDGEEEGIAAALVSTKTPAGEPIALTDIVFQQARDNAKAPHRIYLRHAETNAALVEVDPLDPASLSAPGWISMIAPPPLTKSGKPFKRAYNAKKAPQNQPRPVVTTGAGGLLDALALFSQPHLGDEGVDVTSKLGIELVQGDSTRVLFHLYLDVSIRPALFYTSAYSRSKRILVDRLIPESDPLQVNDDAPREANIDYFYACLRRAPRTDKGSPVASGAATPAPPAETDEERVARLRREAKGKQRAVEPDEAQANDLVEDGEGNGREDEMFHPPGLTVQLMPFQARTVRWMLRREGKKIAPLAPLIAEDFDGEQEDVEMDEVDGDEDFELAATSKGKGKAKEVEKPAAKKGKGKGKKAVSPASDASEHPIPVLEDLDEATVKEMKRGPLWRKVTLRTLPDQSGEVQEKEVWLNRVSMRFTELDPVDQPGFSGTATPVVKEEAEDDGLALPEMEVDGDEEKPERTVSSKKVVGGAEGHGLLAEEVGLGKTVEALSLILLHSDPKRRKLPSYYNPISDSDVRPSGLTLIIAPTAIVGQWESEIARLTPGLRVLRYQGIMSLNKAWDAAYVVRKFDLVLTTFDVLRKEVAFARKPVQRGLRNKREIRYRRSILVEIDFLRVMMDEAQMLGDAVGPTSETASLVSRRYSWAVTSTPLRDKIADLRPLLTFLRVEPIASGTASLQRLLDEAESFRRLWNEIGERTLKSQVQHELVLPAQHRYIVPVDFNAIERFHYEERYRAALRAVGLTEDGQPYRTPGEEDVSWEPDKGELLRALTLLRQLCTHPALGQANKQALGGRVLKTVEEVYAAMKQAAVHEIQSAQRALLDARVRRGQLLMWDEEVETRFDTALELYKSAIAEIDPIIDEVTKEIHDAWAARKADANRDSPVDVRDKGVAGALELGFRSVEGADETELMSDRERAASTRIGALRNRLRDLLFVKHAALFFSGHAYFNSKREEKEKAAYAAAEQLRQLMTGPFEAAVERAQAILKGQLDARDAEGELDISDFELQFSKTKHGLMARETFEAVATTTDLLNGYAELIFQYREMIVQMLLAQVSIAGEDATGEEYEERAVLQERLTVYLEAYTVLLGEWSYGITGTRSALGDQYKAEAAWYLYDQEIIGEPKAPPPKGVEDDVIEDYGDALGEAVGAIAGPSRQRGRNAADEEEDEDEGNAEQAAAEEAEEQQEPEEEEEANAGKGKGKAPRKKKKPGPKSRFQQKRSANKKKRSYKEFLAPTIETGHSAEQVLRYQLLVERLESKGENNEFAEVTPIRQLIKALKEASERSESDREITILDRERARLQKSLPPLEKVADRLRAELSDFTTAYNARLTYFANLQQISDDVRDPDMGSKKWRGLLVEIELLRQDELELKASIESKLARRRYLENLNNPDAREDEETTCPICAESFSQGVLTDCGHLTCAACFRRWHSVSRNCAMCKQPLPAGSYQTVSYRAKPAAAQEEADAPLGKDQYIDSHGVTQSFDTIPPKLNEIDEFSREKILEIQTASPLSSKSDFVVKHVKFLRRRDPYAKVVIFSAWQEALSLLMEAFTRNGIKFVRLEGAVGKGKKEGVVATFQNDPDVAAFFLHTRSQSAGLNLTAARYVFLIEPLLHPSLELQAVARVHRITQTRDTFVFQYAITDSVDRRVADLRARQGTSLFIAEQGQDQEKESRLVQQKDRPSAEARKAAKTDELIDDEEDLARCILSPDHYLSLQRALLPARLRQNLPPIPAEPMVHAEGSGAQPAAMAGIAAAARAAVEEEEDRMDVEAGPSGP</v>
          </cell>
        </row>
        <row r="981">
          <cell r="L981">
            <v>2.3800000000000001E-6</v>
          </cell>
          <cell r="M981" t="str">
            <v>MAIARTPAHTPARWHYARLLVSPTVDTAADSSTAPIDVPTLLQLVSRCLQDCYGTMGGPVGLSEVNVVCIEEVSKGLKQWSQANAREVVIRFPAGATHALLTALPFTTSPSYRLESLADSSDLSRLAGSSGRGKKGYDGWVRGLKERVRVEGSAGEAMAVE</v>
          </cell>
        </row>
        <row r="982">
          <cell r="L982">
            <v>1.8E-5</v>
          </cell>
          <cell r="M982" t="str">
            <v>MRVWTLLGTVVHLLYLVTAYRDPPADEPLLPLFPRCSSTSAPPTLHTSLASLLPVLPTLAPAPDNTLLVTLATPAFKPLLFNWLCFLRYKARWGQQPTHNEHGERVEEPEEEDETPKVLVVTSDEELAYELSEQGVVVWWVAGPDWSEFDAAEDLAEDDPVKWELVEKVERAIMDDPFTNLRLLDLLLPSQPDPDDDATRVIPWGTLKYQSLMLERTAVMSTLIGALVESQKSMPLWRKEQDAIWRERILAHDWESGPMDVEGFKGVKGVLMVDNDAVWLSSPSAFISHYYRPTGPFPSIVYAPDMNPNTQNAWGKHTMPCACFFYSRVSDAGAQLAAPSSSSTHPADMYLYSPSTGAAKVWRDTALCHISMLLQALETGRKQSQWYRANGADCDGDPNSSSCNPQLYLSPSVGQLPKARAPSFQATALGPALFLAEQALPHLPELSHDRFMHALGSADVDDLNEILDEAGLSLDAYTGTPKGKTCLQLAQEYQSICPVSHDPSALSSLTISYFDSFGPHATRPHTPIRIEPLPFDLFPPGMRFFDGGLEPGARPCVVHANYATGMKKEELLREKGLWALEWIGDETQGEWMCDARIMKDA</v>
          </cell>
        </row>
        <row r="983">
          <cell r="L983">
            <v>1.98E-5</v>
          </cell>
          <cell r="M983" t="str">
            <v>MKLPATFYAVLIASGIVHVLADSAPPPYADWGQSDLKRYLQDHHIPNPGNLNTEQLRELAARHYDQQATNLKRGSQHVFQDARDGAYDTWSDSQLRQFLLDKGVISPSSKREELVQLAREYGLEASKTAESAWARTTDAAADAAHAVAENTSAAFYAVVDGPAHAYDYVAGKLEDTRDYVYSTWTDSDLHSWAVSKGLVKPEEKKRRDELLDLVRKPYSDATSHVYEAWSDSYLRNWLQRHGVVKSKTANTRDELLDLMSKNYYGARDTTYEYWSDSAVRRWLESRGLVKPNESKTASDRLRSLIAGNYWKLRDQAYSAWDESMLRAYLDKNKVGYEKDAKRNELVTLVKEYYYDASSYIWSTWSDAELLAWATKEKLVNAATGKSLRRHDLEKLASDNYGKTRDAIKGSWDEKSMRGWLVKHGVLKSDAQKKKEEIEAEFNKHYTKVANKSTEYVSWSDARIRGWLRDHGVPVPMRTSRQELLQQMHDNYVSTQSGGLHIIDQIKGQLGNAADLLRNIVGSASGVVGGAAEEARLKAKYGEQQASSLYGDSAKTAEGYASQASRSGESLASHASRSAVSATDRAKASVSSGVLEASASARSVWDQGLSSASSLYSVALHSASSASSVASAEAVKSARAAGAVPTAIYASATSAGNVAASSASSAAAQASASLASASAAASKSAASYASHAERSLSSLYVEATKSASSASYHASKSIESELSRQGVAPSQISRSASSAGDVAYASATSAADKAHKSYTSFTDQASKSASSASIVASHSLESAFHQASKSVSSASSVASKSVSSQMKAAGYDPSVISKSASSAGSVAEKSASRLSASASSAYHVYLTSASASASSLSKSLSSAYSSASASARKGASHVSSSAYASATSAGLDKKHASSTASVVSKQAEHSASEVSRSLSSKLSEASKSASSLVHKEL</v>
          </cell>
        </row>
        <row r="984">
          <cell r="L984">
            <v>6.5400000000000004E-5</v>
          </cell>
          <cell r="M984" t="str">
            <v>MSAPSTLPDHLAYLSTLVLVSRASASSSAANSTSPSGFTHARTLPLHTLSHLLRSYLHLVASAAVESANQGGRTKVSLWDVGEALDEYGFRGRAGLAELREEAERGLDGVEEEAEQLADLAKGLQDHLALPPIQPPLCQLSYDPLGPSELSLLSLVQSLPSEDAATPGATDGSSSSDEEDEIASPPPTQPPTQESVPQIKPEPSFDAINGLESFGLGDLGSLTGNDANFFDSLPLGSLPPTSQGAPATNGIGDITASVFHPLDLAGRPIADLSLLGPASLSSLPFPIDEEDTRPFPAWRDPAQVPSYVPPFFPPFPGMERESPEALARRRRRERERERDALEAATGQQQQQGTGATVSRAAAALMLGAGAGGDPWQEAIPYSASSLATMANEFGHSLPTPSSPHSGKGGKDLPNGGPGGKSRKKRRRSLSPPPSTSTSLAAFETIQPLMPHQPSFLRTNQLRRTAAGYIAYNQRHPELAISSDSLFGSLPYAQPLRQPTLPPGFLPDFAPPLIHPFNTNLPFTVSNPVPYHPAASTSILPAPPPNPRIPTVLSSIARELSFPLQFDTRPGMRDQLHPNIALFARLRRIGPPGPLGPKGEALNYEFIGQTSLVALSNVEWPERRYNAKLPKRFGAEDPDAAAAAGGGGIKLKLGGGTGGGAATTGRQTREGSMAISTPWNTFGGSPAPFLGSGTGATPGPNGVALGPSSSTFSAFEFGNTSNLPFTSTAFPSATPAPTDFPAAQPQPDFDYPDFLLSAGGFSAEPTPAGGTELDWATIASTAASVAPTVTATSAIDPALESTPAPVASTSASTSVIDPSLAGETATTSSGVPAPPPPPPPPAPEPTPAESSAAPAPAPAGQDSAPLEADGADASMDMDGVEDAVSRAIQASVSQGGMLFSIPGMGGGQQDGQ</v>
          </cell>
        </row>
        <row r="985">
          <cell r="L985">
            <v>3.7300000000000002E-7</v>
          </cell>
          <cell r="M985" t="str">
            <v>MPRDLSSLTPLPVAPISDDCLSKHASAPPAVLFPSSPAPPNEPTFIPFPTRSKSPPACSSRLSVASNASSKRDSTLVSGPRPPFLRQRQTSLPASLVASRHYSFAGNLTSGANRFSVASFSSCESVAEEEDIGERPNGGQAGKAIATGQSASSPASRRSSISSKRYSVSPLEGQYQSFASASVSADALDNSSKSSVSSDTDAATVAKRNERRWRIAEELRDTEQGYVAVLEEVDELYYQPLLSALPTNDPLARRSSKRYSAMSAGSTPSHSPRHSLDLHTQSTARPAPRTRTSTADSHLSDKSSPTATTAQSSILRRREINEIFSNFADVLNLSRFMLATMEEAIPPRPSQPVPLVPAHESTTSSTASRSAPDQATTAAFSASADSRSSSPFEGIPSSRPRQRTLSTRSDASRRRRQPAPPFALGKALLPVLPFLKQYSLFCANYGSALSRLARLEQSSIWREFVAKQEKLQAGKIGLAGLLLSIVQRVPRYRLLLQELVEYTDDDHPDATDLEAAFALVDQVATHLDAQIASHTHSLELLDLQRSFHALPFTLLEPGRRLIKSESLVKIAHSGKEEKRQFLLFSDILIEATQEDDWSTFASASGATFTFRHRFELDDITVVANEETSEEGVKKYGIEVLSSQQSFLAFADSGIERDIWLDTLRTAKAQLMSDRTTLQRTTSLSSAPPRRANLRNDRRISLPPAATPTPFTHNPPSLSHLVVPSRQISLPPALGYIPPTPNEELDKQLQADDRQLSHSPLSSPTLPPAPAHPSFPRQSSAPAVQFTAEAALLATSTSTSTPTPGRPSLSRARRWSEAPSIALQALSSALALDPLTDVDAVEYPVVDEYRAPVWVPDSKASRCMNCRTPFGLWRRKHHCRLCGNIMCFACSNKYFLIPASLLSGSSGTFDVSAEPDRLARSCDTCYASLFLPSSPSASTLSRSSRLLASRPAPADPEIAKLPPTIRVRSGTGKGRVLGAWDAAGGGGGTWKGTWSKRRVGEVDWAALRDVEGAGSEPVQVPARKSRARRESVVDKLRGLLARGGADAI</v>
          </cell>
        </row>
        <row r="986">
          <cell r="L986">
            <v>2.37E-5</v>
          </cell>
          <cell r="M986" t="str">
            <v>MARLQFPPVPEGVNPYLYIERYLHYLFNPLPTPGFDARLYVLWALMGYGIVMSIVYLCLMAVEYRRRDKRFWLWRLVSRSNGRYIVGNQHALFALFSLASCAVLVGYNNNFRRAALLQRFQARAYFWRSLVWIPLIVHAWISSWSNLQAAILSSQKATKTHILSPKLANGLYIAGFLVLIPVIVLDVYTAFAWTKTWDAGMVLRTTLTSLGQARPNDSAQAAETAIAAQFNKVADKLQFFIHMLQAVHALYVFTMLVIIGVNLGGLGLLFTLRRQIKFNSRRLSSQIRTSSHPAHASSTAGAGSSIGTPLASPALVPPSDSPHPLSPRMDGDQTPPKQTLLRHVFFAGQAKEKDDSSETTSRGRNHMSVGELKEAAENMTQAGAANRQQAKQLLALKKVEWDLIVFLAAIVVMATVFLALALWLAISPSSVYSSWRTMEVSFYLVPWMYLTGVDCSLTFLTLNSTRHLLSSSSRFASVIGIHGRQVDSRRVSVSGLTSDELESESFGRPVGAGGTMSRVEEEGEERGHVAVEMDARKRDETPSGTTTASV</v>
          </cell>
        </row>
        <row r="987">
          <cell r="L987">
            <v>1.59E-6</v>
          </cell>
          <cell r="M987" t="str">
            <v>MHALALAAASFAAFAGFAAARPGNDVLVAHAVRSLAKRAGSSPTSSSSYLSEIFGMVTTQCQSTCGASLQDLTSCSNMTTQATIAACACSSVTLGDLRSCSSCISTTTRSDSNATTVVSAYNSYVDLCTQEGLATVTGTVEVGASTKAMSRAASTASVTSIPSSLVTYNPSSKPASTATVPSLVASGSIASSARVAAASGSISGSAASATPSKTSGAGRTAMSAAAGLLAVAAGMVIVA</v>
          </cell>
        </row>
        <row r="988">
          <cell r="L988">
            <v>6.9300000000000004E-5</v>
          </cell>
          <cell r="M988" t="str">
            <v>MSGLSPTKRGASSSVRPPPATAPRPQPAVPRMFTSANTSPRSAGRTPRASLAAVAAPRSIPHHNNPSSRLSTLATPAAQLARSSRRAPLTPATTSAATRNAQLVRTPATIRAQAKLARGGASGWRASLMHGGADEARRKLEARRGLVQESAVDALERLLMVGRDGVGEDNGDWTIGEDDERLYEAFEAMKKAHLSSSVFLDTSALASAFPNEVVDSSSPLNSLARLSNFTTFLHLVLSSRPDPATGVAERAGIANLKQATEALLRHVKPLEEPVDDKAVDLLIDLKTQTFIAAASLSRTPIDPKPFFAAPLASHLPPSSSFAMTDRGATVKFSRDQSKRVQVILDTGSDWAALRTSFKWEETARHARDWVEEMLGKSGLSGVAERSLGSGGATSEGEYVEEDMLSAEETDQAAGVGLDDRDRGLADRAAQAQRATNDERADETESAEPEQAYDTASEDEEGEEDQLASASASVDGDQQDAAELEQDDEDFDEQDQDPLFLEASSQDESARVAQQLGVGAVRDVADSVAAAVSAQLADRADSLVDLLTLPGAMDSDPQDRNQMVIEGETVATVVTEVSDRAEELAAMLETQTNGLEAAQTDGQELSESLIDEFLVLDQEVGPAAATPRPATPASSILADQQQASPTPRPAQERSRPLEHVTEPSRLRFGAGNVLVRTNEPRAQRSLLERQADAEKIAFDSQSQSASPAPPPPKKSQTKSASSKGKGKEVASPLSPEGARSAQQALASPERDIRQSPSLEQSGDLAGQQQPVAGPSSFFPENDFFENEFGGGGSEFGGEDAALEGGEGALAGAGANSDDGRSERNAFIDFDDATGRRPAADREAPPRADRGQAKGKQRATTYDAEEPSTQARVAAFKAAGRAATTSRRAALAGRQEDGSSDSDSTDEDARERRRARHQRLQPRQDDGSSGHKRRRSEEVLSDDDAPAARKQKSSGRRERSPASPQQQARPSQSGNMYAFGRNEPGGRISWTTKEERLLEKLIQSYGSNWARMMELHGPNGTTTRTFRHRNNVALKDKAVNMKVKILRAGGNPPSWMSVVRVPKNKLPKTLPQGPRPNETDDESSE</v>
          </cell>
        </row>
        <row r="989">
          <cell r="L989">
            <v>5.9599999999999999E-5</v>
          </cell>
          <cell r="M989" t="str">
            <v>MVDLARSNRVRNPAPPRTPLVDAPPASSRKDGASTGSDDALERGQPAWNPQSSLHRAPTCFSDLISFAVECSLPPFHGRRRTWTLSWPRPAVMESLKYRFMESSSVQRRAGLEEKVPELERTIEMVELLIAKKEQGASFDTTFELADTLYAKGRVDEVDEVYIWLGASTMLSYPLDSAHTLLLGKLDAARGSLGTVKDDLLFLRDQITVTEAESRTKACSSPLSSRATKGRFHRSLFSPSSHLLALTRLRLPSPPISQLPTETMAPITLAANQEVAAAAPALVNEEHNPTVTSYMACTVSRKDVSVEMVDEEHNPTLTNPSAPLVSPPSPPSSSFVVKAGTGRWNGWT</v>
          </cell>
        </row>
        <row r="990">
          <cell r="L990">
            <v>6.0499999999999997E-6</v>
          </cell>
          <cell r="M990" t="str">
            <v>MAPSTRSAKEPRLNFGASKPRAAAPPAKATTTGPADAMTKLFRREYAAMISVPPSTALALESSDSRYKSKLSVEVLAMNQQISSDGTQSVLQICAAVDSKGREVGERWVNRSVGFREFFPLVGRVPKRPRQLEEEDEPDRDAEEMEDDEEGESRKKRAKKPHPVKRSKSDRTSTSSSTRRNRDKPSKSSSSRRERPDEDVDSGDETETGPSSSYGRGKRACHGRAGVASTSRLGTSPSPYDLRPVKSEEVADELSSLCGAVDELAVRTTVEPETDAEVGTSARRNNKGKGKATA</v>
          </cell>
        </row>
        <row r="991">
          <cell r="L991">
            <v>8.49E-6</v>
          </cell>
          <cell r="M991" t="str">
            <v>MESNISPRTASVNPSSSGPSYPSAFSHRHSQHMRRPSRAERYEHLVDAAREVLEKGSRGLEGLGLADGNDGDNAERRRRSLHKAELVDEREWRESVRNLLKVVEGMQDQLSRHDELAKQLKIAQSEYALAASHAEHLEETLRRRESRSSASLAMARAHSGGAETLLSPVPPARRGSSDAANEGSGGGLFGLGLSSDGDGAKGFFRLPSKRKMTPSNASTVSLSAANSTGPPSVASSIAAVSPDPSKASPLVNGSNHSPMQINAEIFSLQTTISSLEHERTALRSTSESLKRNNEMLVVKCAELEKTKDDLMSELENLSVELFSEANTLVAEERRERAKAEDEVARLQAEIVELKKQVDALRQALASRSAPPPSSDPTSPDLPALPPSEPSTPLMAVADGLSAFSASPSRLPTSAEAPLDRPQSIASVNSTGRRKWWSLSRGSSVAPGESAPALPPHPSSSRSSTLPASSGSLQPPAMKRSDSGSSHLSTATTNTFVSARSGTSPLLGTTNDTFDAELTVRAKDKARALDLGIYIPDESSSMARSGSDGGRTAGARTPRTATALHPPADLGVLPSPTSATRPPITDSSTASFASPPLPPLPPPTPQLGGDVTVPIPRPRRAGAAVPRPHAMVVNDTPLASSSAIFASLDPSTVGGPSNSEMSAGDKSPRSPNEERWAAVASNIATGPPDARSSNARGRTTSERSQYQPTSQPPTSLGTAARSLRVDTGSATLAPPTKSPAHRPRSAGSDAERSVPFPQSASSALPTSHGTARAALASGPSSANPSGPSSRPPFLRANSSSSATGCSHSPYDAGSGIPPSTSGSSLSSRSASSSDGHAPNGRALSLDGTKAVEDLESLMASIMQEGWFDAGDVEGGK</v>
          </cell>
        </row>
        <row r="992">
          <cell r="L992">
            <v>1.5799999999999999E-4</v>
          </cell>
          <cell r="M992" t="str">
            <v>MSAAAQPAPVPITTARKLVLLGESAVGKSSIVLQFVKKQFDEWRESTIGAAFLTQTVPVKSGNFIWDTAGQERYKSLAPMYYRSAHAAVVAFDITSSASFEKARSWIAELQRQADPGIVIVLAGNKLDLVSQRQVSTADAEQFAREEGLLYFEVSAKTAEGIEEMFQTVAEKMPIEPPAGAGGKRGAGLAGRGGVDLKQTTAQSLVDGCSC</v>
          </cell>
        </row>
        <row r="993">
          <cell r="L993">
            <v>2.5199999999999999E-5</v>
          </cell>
          <cell r="M993" t="str">
            <v>MSTLRDYFPAATAHRQSPQQPAHSVSGPNLLPVSPRRSHSSLPSIGSSTRDRISNAPSFPVPRYLRHASLYEGRFETVPRLLVDEGVPAFDEMSASLSGKGKGRASLSLALGVGDSMASTSASTNARSSGADNSSSVPPILLPTCWDADDRCSLLEITSDRMGVSFAGSAKYGDRDAAAIRANRPVPPQAGIYYYEVTILDKGVSGYIGIGLSHRTVSLSRLPGWEDKSYGYHADDGRAFCSQGTGEPFGPTFTTGDVIGCGVDWTGAGPPVTDKERSGLRGAAAKEAAAKGGGGRAFFTKNGEFIGYAFCNLQGKLYPTVGLRTPNEAIRVNFGNEPFRFDIEGLVLERKRTILSRLASTPLASTSFLPSPAPPIPALLPPTPQDRLHETLQAVISAYLVHHGYAETARSFTEQISEERLERAQGLLPSSAPAAKPPTSASTDSDDLVASIAASSVLRSEIRQAALSGTGAERALALVQEHYPTAFADEADSRDEDGGVLFKMRCRVFVEKVVEWSRANRDPAAMESEDANDVSMDVEAGAAETITLDSLLALGQSLHAQYSADPRPVARAELQAVLGLMAYRDPENEATGRTRELVGKAEREKVADELNRAVLRAANLPPVPALEALYRHASASIQLAGDVGCGSAAMVDVRSEVLGDLTGA</v>
          </cell>
        </row>
        <row r="994">
          <cell r="L994">
            <v>3.6100000000000003E-5</v>
          </cell>
          <cell r="M994" t="str">
            <v>MAEGRPVRERRRPSALAAYDSSPLSDADSTYGQDLSPPQHADPAPLPPPPAKRVPRKSTGKGKAASGSPETSPAPPGPARRASTRRQSSGPAGAAVSPDTTPTKPKAAPKTRAPPKKRKIAKVRSESEDEGAAAPTLAAGLADTAALPEGLPVLPTASSGAAEPLAGPSSAAAPAPPVASMLPTVDLHPTPSTSADQSLTGDREMLMYTEPGAPPVASPAETPVDSPKDLPSVPPVLPAIQQPTTAPSGSFAMAEATPVASQLPIPSGSTLTPLPSRPPSSLSAILAEPQAVTAPPAPSTQHFVPEAAPAAPPATHVHPPSLATNEASAAPSPAPASLASLPPIPSPAVLPSLPAAATSAAPSPKPAESAPTPPPPAAAPLPTLTAVPAKKEEPKAKSRARTAAAVAAAGSGSSGSTPVRKKPKLSSAVTDAAVGNDGQAEGTPAPAAKGSVAPSAVGTPGGATPSAAKAGGSGLAAKGGALGRIPSMKKVGGAEQAKAPSAAATPKSGFDIMQFKQKKENPVTPKAAATSTKRPTETKAVKESSTLMTHEQRRQEFLKRRDIERAERTAAEKESLDLLEQIKGMQEFETAYRLQVRQLSESEKSRVKEDVRLMLPRLSTFGSVFSLFPRRE</v>
          </cell>
        </row>
        <row r="995">
          <cell r="L995">
            <v>9.0400000000000002E-5</v>
          </cell>
          <cell r="M995" t="str">
            <v>MHRVAQKGAAPLRSAAKQLATPQCRCFTSSPRSQSGTKNLAKAAAREAANGGPKYSFPQDAFTSTSEFHPTRVPLNALDDQNSGDLSDHIHSRLSHISTETGGRRRQRQTLSNAEAQAFADLLVEILPRSLQSGGSPDEKKFQGPVHKNASPGGAVFDLFLQNGGSPALSPGVERVQRAVLAKVAPRSGLRLDEGTGRWERRAKASLTEDEELELDKLKQELVELKSDVDLFEWSMKHVFGLSPETFARYKSPNAYRGIFPDPTTIPVNTQFLGAAFTEPKTPLERAPGVMSRLFPDLLHLVFLVLRDVHHNPAAALAVFSLAASNPYSYINGCSAALYVEVLKTRWSEGDVESVLSTMEEMRASGIRLDEKVRQLVSAIGEAVRVDAERAEAWVEYLVEQGHYRDKPFEGPHDREREIMKRRFFDSRQLGAWSRMEMMVEEEQDEFDAMRRERENEKLDRQERARLRKIEAEAGLERPRQDIRGREEKPIFSADRTAQMEETASPKPAYPQSAFLVARNKVGIADRADNRKGSWQNKLTERQMSRLSVVDKPWEKWDVPEPEMIGGELVLPRTPSFLNKYKINRAGKTKEEKAWRDQKHPALWWK</v>
          </cell>
        </row>
        <row r="996">
          <cell r="L996">
            <v>1.8700000000000002E-7</v>
          </cell>
          <cell r="M996" t="str">
            <v>MPKRSRPSGPHDTPTSSSARGGARGQNTETRALQGGTGSRKLKFKDAQRPPKRTRTAVLPLLSLEGSLSEEILLRCLSFLGAQDLAVVARVSSAWYRLSQDPQLWRDLYLRTYASAATRRQALYGGGIERNRPWRELYKVSTNWRSGTARASTLGKSIRKAVLPEAPPVDLAELSSDGGEPVAGPSVRRPAHLPPIRLSSSRQDVDTILQFHQHYILSASRLPAGNPSTAPPSVTVHQTLPSGGSAVVGSFSSTRLADFFADRPGFRPPLAITDVRLDEAHGRSDPILCAVFYSTGQWSLFRLAFPGSTTPSRPFEAEEIYASLAIASPPSHPLSAAPAPSPTSSPFDPVSLARLHSPLLVTLSDSLTLRFMRLDEAEDGKIEVDEAETPLQSREDWAPVVLDVSQESSDPEEDGVWLGKKREEQQFKVSLAYSMSVFPASWTVGIQEFTIDVPPSRRAALSTVRVLPKMRISARHATAAPIHSPLPSTPRRSAPLAPPSPPSTPTPPPTSRSPVTSIEHSHPFIVTSRVDNTLDVYEIVSRPTPSLTSTLTSATHSRPSTSRIRLNLHPSSATDPLSPLSPPLRIIHRRTLFGHTARVASVALLPEPGAGEADEAGVKCVSAGDDGVVKVWHLSPSKAKGKEGRKRRKREGEEVVDVRAVSTADQRQEDERTDWQRLRQKRGREEERPQKVKRVRVDEDKIVVVGAGADSSSTASSDPASPASSSHSEGSNSRKQVCFHPLALCISTAPDGEIEKAMAQAAKEELAQRRRMLGIKTYCIEAPALSDMTSSAWHSVVNGFTSSLGPYLTSPSSSRARDDSPDRQTGRRGSGSISPSTTRARQEDDPTFIPNPPTRLTVKLPALKRSCSSSCATSACKSILRKKPERGCSLPPIDDEPEASTSSQRLPHFPPLSPTTSPAPTLARSAPLAIPDRPNRRRSSSLPATVSPDATLIPLLPCCATCERATLYGCSPPSSSLDSYTEQWSAGALKKREDEKRAEEEREKYRAEADRIRKSYVVGSRCGTRRVGFEREWREKEEEWATNHLGELVERQGGVDELDRVKKREGRERRASHEEKDEKGGTADEEHEEEERSGGQRTAGSLSRATTIVAEPAKYHDDKVEVKMTTTASPTSPLPTPQQPPSPSNASSAAQLSQPTPPPAAASPSTTTAAPTPASPRPPPVRRLSSAAASFSQRLASAVGSGLTHVPVSAPGVRTGF</v>
          </cell>
        </row>
        <row r="997">
          <cell r="L997">
            <v>1.4100000000000001E-5</v>
          </cell>
          <cell r="M997" t="str">
            <v>MPATTAAVARPSVEPPATPSPRPSASSPNKRTYRASPTASPKAGSDAEAVSPRVLRTRLSNMAEEGAVELRLKGGRDLESRSPAQADVDVDSIIPSTPPEAALEALVGLGVAIPGTERLAELTKADLEEHDGSTQMATAERQMQEYEEMSGGPMHWTFARMCSQHVYSEYNKLKQTIAAAAEAPSASEAGFASQSTPTTLPTSARPEAASAAGGTIAAPTITNSAQVVDKPAPAPAQPAQHARPGSTPAKAATSSTQTSLTPSLATLNYASASSSASISGTAPSSPTRAASTGSQVVEGLLEDLAAGEPVLVEQSESTVVISETIPSADAGLVVDEPPPIPGLLPGMKVINGVPVKTSVSHPINISPLVPPELVPHLSTQLMRLGLTDDVDDAPSLSRSSHLVRPSAQTDLLTLCATLRTDPFAFPYKQAGAPSLGNFVLSSCPGKKVRMNGGPLRNGRGAICRDVVLDFRRARDEYGVGLVVCCIDNRELAFLGVPWEEYHAAARLLGLEVIRIPMVEGFAPDSPESLDAHLARIVRDYTLRGKSVLAHCRGGIGRAGLVASCWMLKMGLVAGQSAFPEGDSRDVPFEEEDPMGIVERVVELIRRRRSIKAIETPYQVHFLFQYVAFLQQKHAAAAASASRDTSPS</v>
          </cell>
        </row>
        <row r="998">
          <cell r="L998">
            <v>3.7000000000000002E-6</v>
          </cell>
          <cell r="M998" t="str">
            <v>MASLRQELKQFEQQFRAEHGRDPSKDDIKQRPDIAKKYRDYAKSKASSGKEAKKASSSSSSTRPLAAPSASASSSSNPFRTPTKPKTARQRAPAASSTNDVDLSSETTAGPASPFSRLSGSKSRDPQSQSSTTTTRYVLANSPSKVRALAALHSSTGSPNQPSHFPSSPQKRASNPFASPTKGAGSFAALEKAERERLKQRKKEEKERKAKLAGKGSGGVLGNKATAAGAGWGSVATLGDRPFARTSSAASSAMEVDEVDEFFGAPASSFSSQRSVFSSQRSLAPATQVDFDNAGLEDDDEVFGPSPVKPSASLASKKSFSLLPSIDDAQSLSLPLFAPSSSQPGPSKPFKPLLPPAASPQPASQTSNKPIPFATALPFPTSSATNGANGTDAEKEDFWADTAKKEEEAKKAKGARGGKRKKAGAAADDAAVPSKRKAPAKRATGKGKGKGKAKASEEDEDGEMDLEAQDEGDGEVVSSQKGEIVIALSDEEQEGGGKARLIIHEKGWKARAGQRARHTGSKKDEMDRDGEAEGMVVDVMQGEQSSDGDEEDVDETSLFAQRGRSNLLSTLDAAPSNGANDAVNDQPDTSNLPADLAAILSLRSNSPRKSSQNGRHTLSSLAKEQQVARLLGEPIAGRRRTGRLLDLADEEQDEAEGAEVEDGAGDDDWDEEVDGWEGTGEAMDGYYSGDGEVW</v>
          </cell>
        </row>
        <row r="999">
          <cell r="L999">
            <v>4.6700000000000002E-6</v>
          </cell>
          <cell r="M999" t="str">
            <v>MPLDLSHPRTLLPLASSSASTSGGTASAGSKGTKGLAGSSAGGGGTARKAIHLKLTEEVLAQLVELARKAGSDAGGASGLKGALKVNLGAKPILVVGGVSHALNLHPEAPDTELVRLSTASRQLESVATITQKGSVKHGLADLEKAGQRARENREQAEKEKEGRRAVLLDSAPSTSKSRSASHSRLLPSTSSRPHTPLPSSAPASRTASPSSTPRQPSRLTAVPPKPPHPPGPAPSSTFRIGKGTVPSSIALSRSSSSSSSGASVSLASIANGTAPSPPRPAAPSASTSTSLPLPPSPQRQTSTSSTASSSSSEVSLLQKTIASGASATSPESLPVAETAAKADKGKAVATEEPEPKVEEKPAAPVRAGGGGVLKGKESLKKEKRREERAKDRSSAADGGESSAAPSRSASAKRASGGAKVQADESEEEIERRDKKKRRLLDDEDVGTSSSRASSVSRPAKGAKNGRDREASERGSGSESVKAKKVDKDRRRQRDESSPPRASSSNGTKKKKRQKVVTERWYSSSSSEEESAKPLARKTSHDGVKPRASSTSTPLANASPLRQVTTLPAQTRKLPPVPSLPPVSITSASSFASSRLSFLETYAAYAVLHSKLLDERCRLEQGEKGVLGGPDQVLKLVEQLGRKKAELEALKEGMRIWSEEQKKAGAAGPAAS</v>
          </cell>
        </row>
        <row r="1000">
          <cell r="L1000">
            <v>1.17E-5</v>
          </cell>
          <cell r="M1000" t="str">
            <v>MRSFTLASLAVSSLALFAAASPEPCSDHPGVVHKPGEYTVPEVAKLALPKKHKSSTFSKHKSSSSHASKPDSAKHVTSTHKSSHKKTFKERTKPKPAWAAKSTKAIQKKPTPKVKNASAQTIAQGASKAISSFSNASYIPPEAAGKLTDALSSAIDKQLGHTSAAVITHTRTSVHLATKVAEATRTITVANSTIKVPEPTTLVQTVTQNVTQVQTSTLITTSDTVAASLDIKKALEEAFAAANLSQSDLGNSTTQALEACLAEVLSSGGLPAGYSCLTQSGSDSAGLQSTLNTILEQFVGILPNTILSAVFDSVTPLLGSLLPASEQALVAQIQSSIQSVIASLSGNSVTALEQISACYTDAIQQAGNSSSLACFTKKGGAYDTLETMSNSVLEQFVGVLPASLTTAVENIFTYNLANATKGSDQLAASVSAQISNAINSVSSSLSGNAVTLSEVLQQCAAELIKTGNATAAQECVTSTKAPQISSIVILSIAQQFDGHLPSSFFTDLVDYSAPLINSYQNKHNLTQAQLNSDLESYFNNATSYGAAYVTCLSQVQQCVTNAVVKSGTIDAVCPGPVKGCNLPKSDSKRMVRRSVDRHFGFAGRIRDVTFRRR</v>
          </cell>
        </row>
        <row r="1001">
          <cell r="L1001">
            <v>1.5800000000000001E-5</v>
          </cell>
          <cell r="M1001" t="str">
            <v>MTRLASLATALSLTCALFAAPAAAQSSSPSASSTPSSSSLAGSSTSSASPAAATASGAANATSVVTVEGLVPAFATGSSSTMNSTIQTGWSTDDARGTMKEGLTLLQNSTGTAENRTIYGVLLYFNETTANQNFSSTPIPWIAYISCDDAMQNYTMPENSSTPAATNGTASAGGNSTQTANVLQQAEQLGAKGVVLYSTREQSCMLNYTMLAGNMTATNATLANSTMTNSTMANSTMVAGGNSTSFVNGSIPIFSATSQRVAQIIISQFSNVDPNHRYFNSSALSAATANLTAVIPTNGSVNLNVPTNFVLAQIVPSYSANDSSNGVVATLSRAQPAPTDSTTSRSASGSAPSQSATGGPSSGVAKRDGGRSKVSLAVTGFLVGGLLGGMGLLL</v>
          </cell>
        </row>
        <row r="1002">
          <cell r="L1002">
            <v>1.4100000000000001E-4</v>
          </cell>
          <cell r="M1002" t="str">
            <v>MQVDPQQPQQTLKRPAEDDPTAATAAGGDPSASTSTGDNKRARTQEPGEASTPGATMDDGAEDGDANQRSAKEAGMFGDDAASVSKRLTTARRYLATQTHPVIVPSYATWFSLATIHPIERRSLPEFFNSKNRSKTPTIYKDYRDFMIHTYRLNPSEYLTVTACRRNLAGDVCAIMRVHAFLEQWGLINYQIDADSRPSSLGPPFTGHFRILVDTPRGLAPLHPGTKPSSTSASGTSIRTDLIKTDPSRPATADIRLSSATASSLADQALAAQTAAEASPADPQRSLKPCHTCGTTTPTVRYTSLKSKGEVALCGACYSEGRFPSTMHSGDFVRLDADPFAHAETDPWSNQETLLLLEGIEMHDEDWDKVADHVGTRTKEQCIAKFLKLPIEDEFLAEAGGAANGPYGFGRVPLSKTDNPVMSVVAFLAGAVDRKVAAKAAGEAIEELEKGLKEKKDKAPPAGGDAMEVDGAVKMNGEASSAVEKKEEDADDDPLADSSRTSATSNIQKAALTALGSAAAKAHALALEEDASLHSLVTAVVEAQVRKLDLKLKHFEELEQLVEAERRAVEVQKQELFEDRVKVARMLEEAARLVTAARQNGAQVQPAEVQAQMAQMGYAPPRAQPVQNPGPAPAQDGTAVPLA</v>
          </cell>
        </row>
        <row r="1003">
          <cell r="L1003">
            <v>1.5100000000000001E-4</v>
          </cell>
          <cell r="M1003" t="str">
            <v>MSTLAPPQRSGSIRRTPSDLSRELASQNLPDPETITRGERREEDSRKREEVTGKLASMEGEEPEALTMTHRRRQSEKAQEAMAEALSTLELGMPERVTRANARADGAKTPVPPEVTEGTISVPSTPALEIDEPPAVATASGSAQTEQVVTPWDVQGAVVEGVQVRQA</v>
          </cell>
        </row>
        <row r="1004">
          <cell r="L1004">
            <v>2.1999999999999999E-5</v>
          </cell>
          <cell r="M1004" t="str">
            <v>MSTLLVGAGTGAATALSFAPATVQDLVREYWTAALALVGLCLLAYVTNPGPASFRTHLTSLSFHTHLRRLSSSPSRPPSSSRSSSTSAPDTASVPTTATNGKESLLPTTQNAKRKGAAADARPGAKSTPPSSSAAANRHILSFSNRISLSIRTPSYKFTSYYLFSTVYVPSSRPATAVAGLTKQQQIQAQRKHPELSALLGLGGELWLGIFGRWYALKWWDNEEFEEEERRGRLEKGVKDMVVEDDDKETESPSYSYPPSATVSGSSTPASHPLSHNPLAIDNRTSSPLAHSADSSIPPSPTSKTSPAAARLTKRVFRAGQRRSSPTSLTRLKTKAVHAAREAAEAERVAADEAASALAAAKEAFGGSSGSGSAGSAGMGGEAKGTTDPVLVELQAQLDELRASAAESEKRLQDELEVLRGKKRDEDAFRAELKLKTKGLEEAKRAADATRVEAEKELNERKAVVKEAQARVDKVRAEIRALERKGIEAIERKEKKKRERKEREKKLREDVGKKRDELKDKEKGLEEVMHKIADMERKLEVRRALLAGRRAELAQLGVAGMRGMGGPQGTAPMYGVAAPLNGPATATLGGVGAIANAFAAPLGQGGYGRRNYPYVHPLSANNSRPTSIRSGHYDPHTGAFQSAPSSPTLSHPVLPLDDPSPYGNANSTDADASSGWPTSFPAAPNGTSHALPHSSFLEHRLQHRAANGGIGDDDLPAHFLPFDFDGLAPGAQDHSPPPRSARSGSVGDNSPGINANKPGRALALPMQYLDSGLLAGGAESPALDGPLSPMTPHQTSLIPSQLFHMLDEDEDDDGLFVVPDSPTLRAGVGVTSPADWQGLGLDVDEMGVSRRSSQEKVAKEESAGEANGVEVGAAAVSPSVLSLRANAFSPALAAPSSATTSPLSPPPHSPFAPWATSSDVSTAAGVVGDGAAHDLPPRSLAPGVTLAHRLSPSQDLGDDLPRAGLSLNPGAKAFAFPLVNAAHARTSSVPSPPSLAAAVRAARSGTVSSFPGSSLPSPVGAGTSPSVTPSSLAVEPPIKSRMDFAHSSAGPVGSALLSARLSPGFDWPQTTSSPVFAAPNLATSTAPEPAKTAPSSAFNPFDDDELLGPLR</v>
          </cell>
        </row>
        <row r="1005">
          <cell r="L1005">
            <v>1.17E-5</v>
          </cell>
          <cell r="M1005" t="str">
            <v>MPVLEYAPSPAPTSPRSSRAPLSPSASTNIAQPARTASLDKLAGNGEEDVSMEIALSQETNRRLSLRGGGGGPSSEDGLNGVSGAPGEAGEMGHAEHEEEKDELADEDDAASRTSGRSTSEDLAPLHVEVRLKPTSTMRYDLIRRLMCQHLDSEYETLLTHSEVHDWRDVGVLAQNVDRVWIGECSLPSPAVPLDHVCLNLHIYQPPSSSRLTEFTTSAHADEDGDSDVPAASVLELPSLSLEGVWDSLIYEGDVKNKLLNYIYSTLLFSDAMVDFNIVSWNRVVLLHGPPGTGKTSLCRALAQKLAIRLSDRYEHGKLIEINSHSLFSKWFSESGKLVQRLFSQVTEMVDDERSFVVVLIDEVESLTAARAGAMSGKEPSDALRVVNALLTQLDKLKHRKNCLVMTTSNLSEAIDNAFIDRADIKQYIGLPPAAAVYWILQTCLQEIMRAGLIPPVRLLDFKAVEVYRSAGMGANEDDREWQCSALLFDLAHSCKGLSGRTLRRLPVLAHARHISSSFASSARPRLETWLDAMRKCVEEEGKEMEKIDSGV</v>
          </cell>
        </row>
        <row r="1006">
          <cell r="L1006">
            <v>3.3099999999999998E-5</v>
          </cell>
          <cell r="M1006" t="str">
            <v>MEPLTAAQPMTAPRSATQTPNTSLPSTANPSPTTSTATPPPKRRRPRPYRTRTTAGTNAPERTRKALEGIRAFLASKSCYDILPESFRLIVFDNKLGITKSLQALVTNGVVSAPLYDSTTHRFAGMFTLADVVHLIQYYYLTAHKYENVVAEVEAFQLESLREIEQAIDVPPPPTISVHPDQPLSDACAALVRTHARRLPLVDRDDQTGKETIISVLTQYRVLKFIAINCTHDCGRLDQSIGSLGIGSYASWYQPPSDTASSAAPAPSAPSAQASASESNGEAGPSTAAASSEASSSTDNRSTPTSTGTETPTNAYNAPHVDPSASSDSSAHLEGEHDFAMHDEAAHGKDGDDAHKSGGMGLSDRYWPLSTATMQTSVFDVVHIFSERGISAVPIVDEDGVVLNLYETVDIVDLVRQNAYQVLDSTIEDAINRRSPDFTGVMTCTPSDTLASILVFVRERRCHRFVIVEPEDVPARNGEPARKKGSLVGILSLSDVLRFLVGHENLKGMEVPGLGVHGLRGVHNDANAAGQEYDDAISVTDASSVGGGSKTTSRRGSEATTDAGGSATDVRLAQQAAGLGLEDVIEAKAE</v>
          </cell>
        </row>
        <row r="1007">
          <cell r="L1007">
            <v>1.6300000000000001E-6</v>
          </cell>
          <cell r="M1007" t="str">
            <v>MDSQNATQAQLESALKTTLLRLSHILAFQARLQQQGTAQYAPPAPRQLTEQLKMDVAKFDAVCDEVERKLLRAIAVIERDVRKATGASPPPVPSPEQTTVKAEPGTEAILPFGLPSSTTDPAATAGPAVAGMSIDLTNSPSPTSTSLPFQLPGTATPASVMTSNSNPTPTAQTNTAAESVAGDDLNALLFSLNVPPFGGIDSSANSTSASNAPDTSFATNSAFPDLSLEALDGLLSGSSATGSAAPPASSSLPTDLSSLGLDFSAISAAPPQSGATAAPAASSAPSLDLGSFDFSSLGLAGSADPTASSGAGGTGGLGDLDLTGLGALDFGSFGAEGGGQDGGTGAVDLDELLKSLGGHSLRPVEAPCKPRRPLLPLAVLHQKPSSTPNMPIPPLPIEVVHLILSSAAASLPEVERREECIKFALVCRAWKEIAGSCKRSTCVFMEKEAASPSQPISPRTTDLWK</v>
          </cell>
        </row>
        <row r="1008">
          <cell r="L1008">
            <v>1.75E-6</v>
          </cell>
          <cell r="M1008" t="str">
            <v>MSRSSTKSAYIQTDTGNLVSRSCVICGSSNIVLGGKSILQPGCILRGDLRRAGAGATAAGGREAATVAIAMGKYCNVGEGTVLRPCYKTYKGVFTYYPMKIGDYVTIGANSVVEAASIGNGVEIGKGCIIGPLAILKDFCRIADGAVVGAGTIVPSLTEWAGSPLRPVGQLPESTPEVVEAKARAARAQFQPD</v>
          </cell>
        </row>
        <row r="1009">
          <cell r="L1009">
            <v>1.2999999999999999E-5</v>
          </cell>
          <cell r="M1009" t="str">
            <v>MDVDDVGLARATSPSIMFPPARPASSLAGGGREQRETMSGEERQGHYRADSTGSVLFPSSVPQTRQRSGSTLTGNERNGAVRESTSTVLPYTQPDYERPSSPRVQQDYPSPPAHNVLRKGAGPFGSNKSTLRPHSRPSLPAGHPSRMSLGQYSTGEPTSALDYLYLEEERRKAAVVEAENAARAGRPMSASSRRTSHLNGGDFSPDGEIDFAGRDGDGDLRMHGQEDEQAAREDMNFSKEEAWYFLRELVGQEIRHEEGLLWKMRDLDGRPGSPVDGDSYDGDDHDPQDAPILRYLIRHFLLTLPLVRDTAEDGEIPSFWTDGLHPIIRAIHDADLSKPADRGFVGPVSRLYGSSMRNALERFVAAGLKLSSASHVEPTPDAAGLQRQRSNASSQRSKARSAAMSGIETSAPPAQVDKERPISSSTSTSIPSSSSWSQRFSFGRLFGSTATTPVKSNPVSVPPPIPTVHEAPPSQPPAPASETDSDRDGGLQPPKAGRPRPDSAVLPALPFINAQEPTDDEVAPRHTGSASSSRRASTVATRSRPLTPVGDRLGDPEMEELDLSRQATRTTNVTSAFDTASFVTAGEGTLASRTGHDGESEAESEADETARFPGSLFFSSAKPGPPPTALDQSSSAPETPRMPATSFTPTLSNGLEPAEMKKEGSSSTASGPIDGLEYYGSDAAATPKHEKEGFDLTSAAAGTQVPDTPKGKSRAFDDGEVEPYVVDDTTTKLPPPVPAALPYASPTSSPRQSTPSPRRALPSSPPLRPISPPQTDNFSNDLGAPPRSKSKFGLGSLLKKSHSRSASSSSSKSPTFAPASLNEVPASRRVPIASSSPPPRKSEDFVAHMAIPHELLYPTAEGSADGHAEGTGGEVPEPVLLPKGGVKWPWDEPVPFLQGPDFEQLKWGGFEADVIGVRKSLFSHSYIIRIRRPGRLDEYVLRTEAQWAKFARNMSKLFPHAHIRRIPPGDPKHDTVIRPKPYLPTIGSAVSVVSGADQHTVPGTPISETPSRAHSRLMGGIRAAAADPTAPPRASRTLTRSSLGSTFARSLRAQSTHTQGHASRRSSRKSRAMTSASTLPPRPHSAAGSYRSYPMSFGSRFGVSAEIGKKMPPFDPRRRALRAWLRDVLSVKVVGHHKETAAFLLLGSVVPRDSDVLDMAKREAIDDARRSARSIEAQRSIEKVRTARKQWSAVEREIIYGDGLGDISEALKTTRSIARLPPKYQKVLEILRFDLAETLYETLVASETSGTTFTKLKALNTSFPWFFVKQAMRLKSSKLMARALQDLLISRRFGGKSLLQKILAITLDDDPANLAKVMDLLQVRIGSAVMVEKLNAFVHESREKKAIIRRYAEENKIELVLCIVRGADEPRLPGFELDRITQAQKSYRKWLKTNPTPYQKTHVKDSDVRLVLDLQAYLTLASRDRDSTILRQMLAKEDFAAAVEVVLQPIVQLLRRTYRVGNGAQAVADLQKFVEQLILVVEALRSRVQDPQKSIRAIARLLERHQQNLYTFLHRVHRKETIIEEFLQWAWTASVFLRRGLAQPIDLDDLVPPSSSEDRLFLLEELADLVSYQHDKRLHAFQAAARRHAGEVDADDPIIVEGDGKGRSRLDGVVEPRPTKPVLEEVRFYAEAFRDQLKGVFAV</v>
          </cell>
        </row>
        <row r="1010">
          <cell r="L1010">
            <v>7.4300000000000004E-5</v>
          </cell>
          <cell r="M1010" t="str">
            <v>MTSDDEATSFFGRLARPVANGSATRPRKRRKSSHGGAADDSSSAADSSSDVEIVGSSAAKKRSAAKGKGKGKAMAPQPLSRAKQVDKPSRRAKEVSLLSSDSESSVSDELPTATQLDAHGAALLAMARSKGYAGTTPPRRAKRQEERVEASNPAKQRTQHEAVSSSSEDSTESRRRRRKSNSTELTTVSDRSSSATKTKASTSRAQTRKAAPTKPATKTSNTSRRKKAASPSRSPSPQLEQPPEPQSFWQVDAQPAPGRGAKRQKHGEASTKLKALSERGKMLVLPDDEHEDEIVGSSSSASDGPRRYETVAAKAKREKEEAIAALKAKRGRQSLPLQDAPNGAAPRASPRKDKGKGKAAVEPTGQCPVCSEEVPLDDLEVHASACLAIFEDVSDTQQQAPPPGQAAQPAAPRAGTSTAFRPAGAGTSAGSTSRAQANRPPPAAKAGPPARSSGDNGLANELFPSSPPVQRSTRAAASAMGKTRAATLVEDSDKDVGRGGARAGRNQGRRQYDAAFDGEDDGYIDSDAYVDADTSLHKTVVELSDDDDDIVIADVSRNAAAGSSRARGGTRGGDGREGAVNTARAKGPPENGSSPPRGSIYVSTLGRAYREGYENLFTTATKSKSGSRALPGLGNNDVDDTDARAFDALAPPAKSTGRGRGGGGRKASGGSGRKASWVLLLRPFTFDRSRVEEDSLANQCPDGLGGWDYLRELLRRHLLRLIAIRAISRNVNSPARDELNFTQPLLVRYFPCCSTMAKSAPGASRMKPDQLKASIEAHNASFDELLRHVPAKYYIRPESDDEDETPKQSGKLTKAQRKALKKAKQDETVRAAKNEAKREARLARYDPDEPKTIAEIQAAKLSGVAKGKKRAADSDDETDASSDDELNGDAWEDEEDSPNETDFADSDDEDGEMLELNDEGLLPQDAAKKSGGPAPTITELREKLQRRIADIQAKKRGEKAAASGTKRDDASDDEEDDEEEGSEAEVKSKDDLLAERRRRAALRDNRRKKLKERIKAEKSDGAKKRANEPSNGRKGGGKANAVQDDERPRKKAKADDATGAESHSLVPYDSATASASTSKANPNSIAFSTLDFSSSSQHAADAGLTPKQLKKMQAAEGSLKKNRHALPKDANQALEILQKRKERLDALDPEKREKKEEKERWEKVMLKAEGEKVRDDEKRLKKMAKRQEREKRKSAKAWTDRKATVEKSISDKVAKRNANLAARSKAVKDKKMGIKNKKSGSGKKVSTSSGKARSKGRPGFEGGGRKKK</v>
          </cell>
        </row>
        <row r="1011">
          <cell r="L1011">
            <v>1.4600000000000001E-5</v>
          </cell>
          <cell r="M1011" t="str">
            <v>MDPWLSQVKSRQLSGDGAGFASLLNPDPISHSFQLLRQSLQTGPNFRTATYTSLARSQFSDYRPLADFLAAFLLYVRDADPGGDAVSLEKTYGLLEDCFKTADRLFAQGETGWFVPTLRKMTRRLVDVALAVGRAKGDVKLTRAGEAARMLGRPMGIAASDRTSESPCKRDALFFLANSTFRVYFALSNLRLCDTVLNNTQNSTAQLDTFPKADRCAFLYYRGRISLYQRRLPQARNDLRRAFALCRADSWKNGRLILIYLVAASLPLGFFPSLPLLQHFDLHEPYASLLTGLKHGDFRVVLSELDRFQLWHRQHGNYLLLREKLETICWRNLARRTLFVLTNGSPLPPTGPPTLSLQALLVAARIAFDDPTLDIDDVECMCVALMEQGYIKAYIMHSKRLLVLQKGPQAGFPPIAAVNAIS</v>
          </cell>
        </row>
        <row r="1012">
          <cell r="L1012">
            <v>2.81E-4</v>
          </cell>
          <cell r="M1012" t="str">
            <v>MSAQKDGLPAPPDSPAYASTSAYTPAALRTDHSAIPVNLSTTPIISPPPSPDADRKGSHFPPTGSEKYGGYGGQGYGASAGEGDTLLRRSGFDDEERKGKRATSPLDTLVKLLLGMFGILFFIVLLVRLSFIPQHHAAKVASFMPSPVRSFLATVEDPSAPHPIVPLLTEARAKWDKKVSSQSLTFDRATRTYKARYGMSPPPGFDKWFAFATQGRNHSLVDEYDQLMEDLQPFRSLTPQEIRRRTAELAQVPGISIVSIRSGVAQVHSKSGKWAPAHAFQQMIGAFVRDLPDMDIAINEKPEGRVLPRRQKKVYQSDYGLEGDEPPINMTDPMIKPIIKNFTPEWKRDGSVWEAYRRSCPTDSAARRLIETVRSAESNGALIVQGRATSKLEAPQTRRVKSKTVLPSTREMTFSHALDADFNVCDYPSLHTLHSAFYSDQRSIEYLYPVFSPSKPTGFADILIPSHHYWSPSSEFTYEAEFRRGLTKNPTDIDWALKKNTSYWRGKVTRGADTPPGHGSSFQKQRLVKMANQETMATNRVLVGFEPKTASITALSVPIAIANKATSDVAMACDPSLGECSYLRSLGYRVEPPAPMSEAWKHKFVLDIDEIGFSPRFPALMESKSAVVKSSIQREFWRGWAQPWKHYIPLSSSYSELHNIQTFFEGYPTSLVGKRGNHSAIAPTVLTRPSPLPELPVNVDGTPFDTDKALKEIAEAGAAWKQRHLRKEDMEAYVFRLCLEYARLVTANEDSDEEA</v>
          </cell>
        </row>
        <row r="1013">
          <cell r="L1013">
            <v>8.1599999999999998E-6</v>
          </cell>
          <cell r="M1013" t="str">
            <v>MLLLSRTAHSPPASLRPCTCSFSRSFSLSARPLAPPYLYTQLTARALLAVSGQDSQKFLQGLVSNDVRRLAQKGEEDDPDKQRVLYANILKADGRYMHDIMLYSPLTPSADGIPAYLIEHDSSFTSTLRTYFKRHKLRSKVKLGAAAEEELVVAAAWRNPADIGEGKSTAQELEEAERWLEERKKGWDPRVVGMGRRWVEEKDGEKPPAELFAPVSPAHFQLHRLTHAVPEGPADFPALPLEANIDLMNGVDYRKGCYVGQELTARTHHKGIVRKRGMVFRLFREGEDVPTEPVPSSASLVPYPSLFPTPPPGSTLTLLSASSSPRARPSGKLGSSLPLVSQSGVQTITLAYGSVRTDQVGDGADPNEGVFVVKAPVSETATVGSEGEAKSEAVELGDGAGESQEEGGRWLAKAFLPAWLEFKLEEEAIAKGL</v>
          </cell>
        </row>
        <row r="1014">
          <cell r="L1014">
            <v>1.6399999999999999E-5</v>
          </cell>
          <cell r="M1014" t="str">
            <v>MSSSCLSCSDSISPCPVCPGGQVCIQTGRSCTVCPKNICVDDGSKGNSGSGGPSAGATAGGAVGGVLGVAAILAAVYFFWWRPRGLAASRKRYSQHLAKRQSKLSEKRKTGQYTDADDGAGQTDRATKRTSVHLNIDAGAEGAVNRRTTSPLREGGALISGRTSEDDNPFGDQNRSSIGSFNDTSSIHDSEFSFRSSHTNVIPIAYIPPHSSSMSIADAQRGGFGESQAERPLPPRSAAVRASIPTSMASRDSLALAGAEVIELNPLPPVLTPDTPAVPHGTTANGAPIRPPRSPGLDLNLPKISSPLAGSSLVGSPDGQIRPSSYIASGNTSPTFLTPPSSATPRGMSVLAEQQSRARSQQSHLSTITTRSGTSTMSYILDPPQIITPVSGQGVRRVELHQGQAGLVKIGSAAAVPLPASPTSPTSSVNPFDDSNAAAARRHSRMSSQDTVRGGQGAGEDGFDSRSGTSMTNSSRWTASSLASEASEAVQFLQGQTVTFTNLNSPDPPVLLANRRLLNTASGASFDVPQSARSSEAFDTGSHVRPLLERSAWSSSTSAASTTGGTQSTAMSPSQSRDSTATATSGHISVLEGIPFIASPSPADDRMSTRGPSTSSVSLGLPVNVTAPLDGAGAPSPSLAAPTDSILPSSASSASITIAPPSPRPSIHSATDADDSDPLPAPFLPFAGQRPTSTASSTGGTRNGPNGERVQSSAISVRSGFGSGLSQIPFQLGFPSGFGEDGFSDAGGDDEDATRRSLLSARDSRFPPSEVGDVEPNAEEDEDASNPFGSHAEVDDSSADKAATADPRASMDSLALAVGLSANLDAQAGGQS</v>
          </cell>
        </row>
        <row r="1015">
          <cell r="L1015">
            <v>2.51E-5</v>
          </cell>
          <cell r="M1015" t="str">
            <v>MHCPAYSHAAPSLRPAIRVARPQPPPRFFSTTRPRCAAPAWSADVDHYAVLGVEKGATRKQIRDKFYELSRKYHPDAPSTSSETPEQRTTRFQQLSSSYSVLSDPDQRRAYDLSRTGGTVPPHRRRPGHPGYTAASPGMGYASDGGRADGAWTDNDERRHRANYAWQHPSRRGQPGAGQDAASAAGARPDPFASRRSRAYHYAGTDHMATYAGRAQTRFAQQQAAGLNGDRHWRAGTAIFGQQKAEEESRLINDSSSLRTGQVALAFAGAFAIAIALSRGDKDKDSKTTRR</v>
          </cell>
        </row>
        <row r="1016">
          <cell r="L1016">
            <v>5.41E-5</v>
          </cell>
          <cell r="M1016" t="str">
            <v>MDQPQPDPQDPTTAAPPPAAIRPFDTKTDLKLVRYLVGASVMEPSSLANQAALFTPYSLVACLALSHFLITRYTSGYPALIHNYIYPNAPKALNLGSTYGQTLADFLLILPLFIAPPIAILAMFEWRHRNLFEMEMRRTIGEEDLRDIEAYYDVESEKAAVGGVPKKQAKGESTSRPEERRGFWVLEYDNRLIGAVGLDGRKPGQPLDSVVDQIIASAEASKKAKKSSDSLSADSANASAETSATADSTARNLRSRTKQATPSVSVTPPTPSSGASPTSFTLDPSASLPEGTLHLRRFATSMSFRSAGIEDELLDFVAKYAFASTDSPIEPAKQIVFALRPTVQKSLRKVLERHGFELVPKGSELEVPIVGGPGAAVGKKHVKSIAERLWPLDLDVRTMVLKRSTWEKSQQ</v>
          </cell>
        </row>
        <row r="1017">
          <cell r="L1017">
            <v>3.8600000000000003E-6</v>
          </cell>
          <cell r="M1017" t="str">
            <v>MPRATRSTPANRSPTRAAPAQQPAEAASSSSNSPKKRARPDASLDMPDALEAMEHKDNEGRVASAPRKTRRTGKAKQEDGSSVGQSGGGEAGEVATGESRSPLRRTRSSAAMVTDDEPAATGEEGSQASSSTLEQAQDGEVIFDGSGMSAEQRRKAKGKGKALEQDQVEMEDASEEDELTRLRKELAANKELMAQQQAALASVHSAIACAICTEPLDRPYSLQCGHVFCRKCLVTWFFRADPDEEDRQNAAEEQATGSSSSSSSSSDDEDDASSSSGSIHSHMGGHINGRAFQITGLEGADDESKRRLFEMGNEALLRFGFNLPGREAARNGRATSEEGGTEGSEGGKIVEIEKEDEEEEEKEEKEEKQLSRDELRQKRLAALARFGFDINVLGGDSSVGRRFLEVKDEEKGDEQPPTAGPSTSRPAPAVTTNASASTSAPRRPEPAASAAPPAPPKSPLKPRPPPPPVPTGAHRAKNLVCPSCRAICSEHSPNRVFVLDEIVTSLRRSNVDESGSIGSSAGAWRARAETAEDGWPAMDEADESWGGLFPGPGGKESASDRRRRLAQIVRDRDDGVRRCGECNWELDERTGICEGCGRRWDISDDDSDDDSNDGYTFGGLLGFGRHRLGRQHHDVELSATEDDSDNDSQPARAALYDSQESYESDFVVKSDEEEEQERERTEARLRLRREAVRRRRRRLEASGSDTNGSRSSSSSSASKSGSSSSEEDEDSDDERVARRRRRTRRQQGEVIDLDSDTDSDEDELQGSSDGTGDGSSGSDSDSGSERGGGRGFLDDEVSVKKSKKKRIILDSDDDDDDE</v>
          </cell>
        </row>
        <row r="1018">
          <cell r="L1018">
            <v>1.3200000000000001E-6</v>
          </cell>
          <cell r="M1018" t="str">
            <v>MAAVVSPLPSPPLPSSPESLSSGSSNTASSNSCPPFPPPAAPFPTYTSFDSPKTKAFPPHWSAPTASPAGSTSSRRHGRTSHRTAQSMSQPRDPSSFVAHEETHEEPATTSPPTTRRTHRSSQSVSPTPISRTPSAEEVDSETPKRVPPRRSRTLSFSAAQQAFVPARPRLSHGVGSARAFPFPRLEEGKVASSVALDRTSSTGSSSSVVLRPPRRSRTTLSTRTVPTSQRPAQPGAATDYLEAKVVIVGSQGVGKTSLIHRSTTGKFNHSLSSTMGAGFLTKKLTIADTKVHFQLWDTAGGERFRSLAKLYYRGALAAILVYDVTDESSLQDLKFWLQELRKNMSEDLIILVVGTKADLAGSYPTIPLADAQRYVALCMHELGESSPDSTTSSTPARSREATPVARPPQVRNSFPSQPLPTRTRTYSSPLLSNAEVPTITTTPPVSNANAPPAMTAFDDALISSRGRAVNRLAQATGPSSHPPGQPPPTRSTQHTRPASLSSSMTLPDLSAYTLSGLANQPSAAHDSLTMVRSGSAGAAASGTSPTSSSGSPTANGSQISQNAGMSHSTSAFGLISFGSSLGDLVGASALSSRRRSQQDDLHRFLQWPASSALPAPASSSTSLAASREARALESARIQQIVDDCPIEVVEVSAKDGFGIEECFWTIAERLIERKEEIERRRVLRSRDSIVLREDDADAVAVAGVKGGAGACAC</v>
          </cell>
        </row>
        <row r="1019">
          <cell r="L1019">
            <v>2.32E-4</v>
          </cell>
          <cell r="M1019" t="str">
            <v>MSRPTKRARVQQQPASAATPAKPKREPLFAPFRSLGHVSTGVPFVLQSRASKHLQQPALTVITSLGASWAMWEGQSMRLLFVGPDMGKPITSMAVLNESVFAAAGNMVGRFVRGKEVGRFVTGGGRTNGAYDSDSDSSDSDSSSSASSSSSSSASSSSDSDSDDEDDPLSPIPESLDNLVLFGNTLIALSSTGRRMYVWDVPPYIKPASKDPLAKEGEEEGDVAGSETDEEQDERVVTPYATLEFPTGFTATKVLHPASYLNKVVVGSKEGEVAVWNVRTGSCIHTFPSSALAGSHPASAVTSLSQSPAIDVLGIGLATGACILFDVRLGEVLGKVRLEGEGAGEVAALSFRTDSEAQTLAVASTSGHVALFDLGNEMKLLHLVRNAHEGPVGGLEWVPGQPLMITSGGDNSVKQWLLDTPTAAPRLLKQRSGHHAPPHFVRYNADDGKSLLTAGADRSLRYTSVVRDSRGYELSQGSIARKATRLDVRPSSLKLPLITSLAYSTARARDWDDVVSVSADESLGRSWSVENKRVGKWTFATEGKATVSAVTACGNFGLVGSQAGDVQMFNMQSGMKRKVFKVPNAGVTDVRGRHVTGLAIDALNRCVVVSTLKGALHFFDFQTMKLMSILTLKASVTSILLQRDNGLLAAVCDDLIVRIVDIETRRVVRELSGPRGRILDIAFSPDSRWIITTSQDSVIRTFDIPTGQLVDAFRTKTVATSLTFSPTGDFLASTHVDSVGIYLWANRAQFSDVSLLSFVEEETLEDVALPTVQGVDADASLSAISAPSRWEDIQPYTTPDQLADSLLTLSLMPRSRWQTLLNLDTIKARNKPKEAPKAPERAPFFLPTLPGVDHRFDFGTSAPNGAAKEKKDDAAQKRKLDFAVGAAVETDFVRRLTSEKKDGNYQSFFEYLKALSPSNVDLEIRSLSTIPHLEAFLHALLARLRSHRDFEACQTFLAVFLRIHGDILIANPDTKGPLEAIAEQQKKEAERLIDLTHYNLGTLAFLRGVALT</v>
          </cell>
        </row>
        <row r="1020">
          <cell r="L1020">
            <v>7.4300000000000004E-5</v>
          </cell>
          <cell r="M1020" t="str">
            <v>MLGLLSRATANLKNTTHPAGWSPDDPAPSGFSSHKSSLSLPISSLATLSFRATGNYSQGTIVFERADGAERAADPPSYGEAVHESGKPREVGTVQVHVEARTNSEGLYGESRIEPVEGHERCGLSLTTPASSSVSRLSATLSYHIVVAIPSALTSLDSLLVEATGFRVILSPSLSYLSLSNLDISTTDAPVILHDLRAENVKIRNANLLDPNKRELKNFDDLISGSVASSSRIQLECENGPISGSFRSTGALIVHSTNFPVRGDFHGASLRIATTNSEISGTFEAKRDIAIQNVHGKVEGRFRAPMGCEIKGQYNAINGSFEVGNELKLITTVFRIDATVRLLPPPSSSLSPSHPSLPVTRITSATSSTNELPTFEDAIASSSSSASFGVVNVLAETTDAAIELDFEVQPRDVTCRSLAKTSGGSKAVVTHPQNWEGAFSASTVLAHTATFTSLSSTSPTLGTRQISLDTDSRSKVAGTVRWERGEGAVRNRSVIETDGPAEVVVR</v>
          </cell>
        </row>
        <row r="1021">
          <cell r="L1021">
            <v>9.8599999999999998E-5</v>
          </cell>
          <cell r="M1021" t="str">
            <v>MGDHLLSILRGTAPPPPAPPAQRPPSTASASVYATAPPTPAQPGQSRQPNPLEQLLRTFSHPHPSSQTSTGSPAPAVPPVPPQLQHRQTEQGVMGGVTSAQGAGQARAGDSASLLSLFHGTKSPPAAAIAPAQSAVQGEDTIDGGLRSPTSPRGGNAKDLLGLLMGGSAGQATPQDKASAQEVGGAATSTSGEQEGLANLRSQPREAKSAPQPPPPASSTGQTPNFAFVSPFDILDKTRQAEQSQPPSLGPLSPGTSAPHPILPPHSSLPQHIRPTSSSRPTTSESDGSEVSPVSPPLSAPANGVVRPLTTKYLSIAHLPPNPPFAAPSWAPIGLRLPRSAIPPSDAPEPQHLSIPLVEPHRESLVSPKPEITPVALFNVPTPPSHDDDELVRRSRRTAGIWDGGIAYATAGGKGRVRVIDRESGAKVLLKGGKKEKEIVDLAVSPKAMDGGERLVAAVGKDGRLSVWKVPDKFDNEEATERECVRILERFASGGSADSSEPSSPRYTLVRFAPNFPAARMLAVAKSDATVDLINLLDSQAQPVSVGKSGAAEGVSDVALTPDGSAVAVLYADGRVVQCDVDGSNEKEVHQAFLADGEKANQLVFLFPPPVPGNVAEPLGFAISSRSGTLISIFALGADEPSIAIDVLRPTNVSSASLFTQIAYHGPSQTLVASHSLRGSLFAFRLIFPSLPGGALRVNHVLEHPTPAPVLSSSLDSLSTADPRTALAAPSFNDGRNVPAGTKLRYGALVVHPGGVHHVALIAEHPRAVLANGSSSSGSSHDDEEELDALDAAMEAGRRMSLEGSIYVSSEIEVCVDEPETDEISLSVAIPPTPPVASDDHEKKLGEVVDENETPLALTPPVFSPSLQAVQAPQERQLALPSDSLPSSDEPASGDLSNGLPAASTPVQEAGGDTSASHTSGIKLAGPVVNAAIRSMKASKVPSGSGSPRTAAEKEKREVSANGDAEKEIDSATLVKELRRIEASLPVKIGKAVQKEVEKYAPHFASSSRAPAVDPVTLSASVETAVSNALEKRMAEVVKAELGREIAEVIQSVLPVELQKQLKRPDMTLPLSASIATTIVPPIERTLTSALVNSIVPTFEAKLAAAVDGVVEDIRQEMVDVRKEIVQEQSGSVSVLEDEVQALREEVSTMKSMLEKMERLVLASAAQAKSPAMTSPRIAQQPLQHARQPIARHVSQPYPATGPLSPVEAHHPLRQSQPPSASFPLPPIPRAQTPPERYEELFTEAMQPQHEPEFAALQHLISSAPVSRIDAVFPPPPAAPKITMAVVLSLAYRLSQVVANKDVPLDDEGKKQLLWLRKAIAACDGKQPPDLLLLIPRILTNVIDNLVLRGRRLMALNDQAGAGEIRLVQQYANARLSLFAQAGAEGPGVEVFRR</v>
          </cell>
        </row>
        <row r="1022">
          <cell r="L1022">
            <v>1.76E-4</v>
          </cell>
          <cell r="M1022" t="str">
            <v>MAGSYSDLAGVLPVTVPTPTFVSHPHLLRPDHLATEHDLLRNPDSLARWQSYIRTVQDEVDETLRASRGKASAVERMLLGDRLSTKDGREALQRIVDVYERALQHHPRSYTLWRNYLAARSVFVLGKAGNPLKLGAPRKRRGEEGVGRTMTEWLEAGKGEVDEIEEGERDYEADWEGALDGVLGFEEWRSLAAAHERALMWLPQMPRIWLSYLTLFVHPSCPAALSQTHARRTFDRALRTLPPSLHERIWHLYLTWASPASPAAPAPETVVSVWRRYLSRDPSPTFYYIHSILLSLDEPRPLEAAKRLLDLARKIQKGEYKHPTGSAGEVKSAYQVLVDWLEVCEKYAEEVGLDAEDSQKLRIEREKAEAAAEQAKEKQGANGDAQPDKRAAIEPPQLPASVLDPTSTERLDVDGLIRTHGLAIYPDQAGRLWTGLATYWIKKGEFGLARETFEEALSSVVTLRDFTQVFDAYAEFEESAISALMETIADADEDADAEDRAEDEKELDERMKNFEELMDRRPFLVNEVLLRRNPNDVQEWEKRVALYGTDDEKVAETYTLATKTIQPRKAIGPYHLLWTHFAKFYEQGGVAGDAEKDIVSARKVFEKATKASFRRVEELAEVWIEWAEMEVRNENYDEAIKVMQRATAVPRNWKSISFHDESLAPQQRLFKSLKLWSFFVDLEESIGTVETTKAAYDKIFELKIANAQVVINYANFLEENEYWEESFKIYERGVDLFTYPIAFEIWNAYLSKFVKRYGGSKLERARDLFEQALETCPPKYCKPIFLLYGQLEEEHGLAKRAMAVYDRATRAVEAKDRMEMFTYYIARATASFGLPATRPIYERAIESLPDKQTAEMCLRFAALERKLGEIDRARAIYAHASQFCDPRTNPDFWAQWNAFEIETGSEDTFREYLRIKRAVQAAFNTEASYLSAKLAQLEKGGQSAQEAVQGGQVVDPMAALDRATGSGTRVGGFVAATSEKAGKLAGQGGQENGGDEPQQANADEIAVDDDDDDDDDE</v>
          </cell>
        </row>
        <row r="1023">
          <cell r="L1023">
            <v>4.5099999999999998E-5</v>
          </cell>
          <cell r="M1023" t="str">
            <v>MPPRPTPSLLFPDEANASADEIPPLAFEYEDEVRGVLDRLKGELEERMGAGTGAARGKGKGKEKAVQLDEQQRKRMEEMVRKFYTKMEAVILSNCTIGGLSWSEYEKKKKRGEVGKTQPFDENLHQRVLNYQNELFDAREVNARERVDAPTRTAQYIQEIVNIDRDHLAKLEEAQIDVPEEISLPKPRSRKSLGGAVDAPTAVQAQEYFEEGKQALDKLLEDVPKLATAAEEARKVTLDAANLQ</v>
          </cell>
        </row>
        <row r="1024">
          <cell r="L1024">
            <v>1.34E-5</v>
          </cell>
          <cell r="M1024" t="str">
            <v>MVATSRSASWLPLNDTFYRSHRVYSLAGYPLARVDLSDHVIAAATCGGPVALMRDRSKPVLLGKYDLAAAGAGTKVSVYSSAGQLLQTITWDSPTPIVHLAFLSPLTLLLLTSSGIYRLYSISTHPFLPPSYTQHDIPNADDHGGIREAKSWDTGFVALMVSGAFVEVKGFGSGRAIDGGAEGADGLDGRGKGKGRSDREGGSSGGKATMLASTGLDSLPDCWCVVPPDVSSSRGTEVLLAKGETVWRLDEIDCVDQRLSRGPYLSITPSPSGRFLALLCASPSSSNPPQVWVTSSEFSRSFSDVALTSEMSEGEKGRPRLLEWCGSNSVVVAWERTVVMVGPYGETLKFFYTDPVHLVSEIDGTRILSSESCDFLQIVPQSSQSVHLPGSTSPASLLYEASLEFYDRKSPRADEYIRNGLLGGGNGGREMREAVEGCLDAAAKEWDEDEQKRLLKAAAFGKSFLEAYNPTDYVQTTKILRVLNAVRDYKVGLPLTWDEYHAMPPSHLISRLVALSQHLLALRISSFLGLSPSPVIKHWAQQLIAASAPGVATVNDGAPLSDEEVSRLIVDKLQSLSSPTPVATSASASASGTASSASSTTGLVPDVPLSSGDIALTAFRLGRPHLAALLIEREPRAGKQVPLLLRMGEGEEAMKKAVKSGDPELVFQVLLHLRQKLSPGDLFRLVERVSTTTSASASSAAPSPYTPHTRDSDPILFLQLFLREIGEDKGLLRDFWYQDDRRVEMGCEMLVEAGREQDFGDKVAKVRQAQKSFSEDKERSFEAKMVDDHIRLLVLQQQLEQDSAASGKTFVGLSVNETIRQCILAGMDKKAEKVRSEFKVPDKRFWYLKLRSLISLRDWDALDTFARSKKSPIGYEPWVDNLIRAGAHRQAVKYVEKCDVRNRVELYVKCGEWVMAGQECVRRGESGRLHDLKARSPNNIIAAQLDELLQDMSQTH</v>
          </cell>
        </row>
        <row r="1025">
          <cell r="L1025">
            <v>1.2699999999999999E-6</v>
          </cell>
          <cell r="M1025" t="str">
            <v>MAKGLFAVYRDETADPLPSTSSSRSASSTNRATARRKDGLEARDGLRRGLKLQEKENVDPFARRTVGKDVLGKGKKPALGTKSLDGSCGKGVRQLGAQPSAPLAKPPPSSNGICTGSLRTRVLPDLPPLAPAEDASSGRSSTPSLDPFDAPPVVDINLASTSAPSSPRTASGDRSFSSTVDSGYARSSGRASDDDVELEVGTVFRDESEAEEEPVLDDGEANRRARNLTESPLAEITQAFTGLGGFSAANMSPTPSHVRRPASRPGPPTRTRSSPSKIPSASTLPLRTVPCSTTATTKRVKPGQAASTAPKTAPPRSLRL</v>
          </cell>
        </row>
        <row r="1026">
          <cell r="L1026">
            <v>1.3200000000000001E-6</v>
          </cell>
          <cell r="M1026" t="str">
            <v>MSLTSVEEMKPSPPQLKKEDEERSVKREEVVDDDAKEFEDWNESRGRSGTAEKGKAAAVVLDEEEVKSQGVKPEAAAIPANRLLDDIPFLTPVPTPVGESSSASLPFASTSAAIFPFGRPVSPSRAPLAPTRLPAPTSPSRHAQRIPLPLDHLISAGTILLKDHQLVSDDLDVAQDGWLAFMRDSVQPASQAAVPADEDPFTQPPSARAKSPSKARAGQKRRASTSAGQPPRKKAKVGGNAVLDSLASMSAALACSCTMHVSGTDVVLRVYLVPQDLPELREPAYSRGKTKRPAGATVLSVLQAVRISEEEWMGVPQDGDVPTLMEEEDRRSLLEVYRDIESPAHDESFLDQVDAAEDVKSRLAWSLTENPPGITTTLFPYQRATLAKMLTRELAPQDIPHPAFIARSTSLSGRQRDFWVSIDGSVRLKPTVIREPQGGILAEDMGVGKTLIVLSLVMSTLSELPSVDGFSSYLDNSQPSPSPVLLTALSERFPFKAEIEEQKKLKPRLVQLLPGVELDVREQLDYEAALAAQEAEDARIPDLPFPSLRSLAAHIVKTSTHPNRYPHFDEVEEQQPLPESLFSLLQDSPPYYRLYPSLAQENSREGRRGNLRPQQIFVAATTLVVVPTDLVRQWHEQIKEHVAPKALRYIVLRTAKDKFPTAAEMAQQDLILMSVKRFSDAADAEETALRHVHWKRLVIDEGHVLANGTRMRKLAEELRCESRWAVSGTPSTNLRVVQEEEEVALFTSPSAAGGDRTDIDRLGQLFARFIQHDAFPKHDSLRKLCQTHVYGGGERAARLAAVFDRSVIRHHPKYIKDSFELPKLSKRTVHIPLEEAERRVYNVLVAFFASNAITSQRVDVDYLFHPSKRAHLEQLMDNLSTSTTFFGSYEFVAMVHDARNFAKKMLDGPKSDAWTEEERVMERKVLEVFQEALDDPETILTAGTPSVAFEVTGLDDELVATFRGLKAVKNPRGRTLVPLPELVRMRVDLDELRRVDVKAWEDDEELVEELITFEEKRKRLDAAPKPKKKEKDQPPANPEDEEPPLFKKRSKNDQTPLAPFPDDSIFRNIGLVRTTSSKINYIIREMREHPDDKFIIFSSSNVDIIFANLSEALDILGIRHLVFAGSHARSGDRGEKAQRFNSTTARECQAILVDAKLGGRGFGLTAACRIIAVEPIWKPDLEVQAEKRAHRLGQTKPVDMKILVVANSFEDAMLSRRAQVAPADFGKKVKAPQQDDQLRSLLQRAQYLEPDEKARDGGIVSAALDPPIIFGSSSFQSD</v>
          </cell>
        </row>
        <row r="1027">
          <cell r="L1027">
            <v>8.0800000000000006E-6</v>
          </cell>
          <cell r="M1027" t="str">
            <v>MNAHHKKASYRPPPPSDRSRYSAGELFVPGKVEEGEYGSALTRARLGKAVERIPFGWQLEAILPSTASSASVALATALEEVSQASGSYCLCEGVNLGDLLTPDFLNSFVRSDSLVALSLDDAEDADVVCIDGRGRLVLSLTKDTYELLGLPGRASAYGTLRQRFVVEISLADPAFRAGKPGFERVKRALANWPERTNLLDELGGQPAERPSKRFDLLMSYVDDQGQPRPVSLPNSTCHSLRPSFTSHIISSISVPKAASFPPATPPSSAKKPRTSSGAFRPSLDGDDPTAFWETYREWAGLAALGGGAADKLRWSNEAEEDEWGVEREKCEEGEVQVLRWEGLLHPKAVLSVIERLSRHPDLAKHPFISLTLRPFPHAPLSHTSAAAVPVVGTSNRPNGKKRKRGRGRGEEEEADRERVEDQGGWEMVLVPRGEGKLDWHLWEGQ</v>
          </cell>
        </row>
        <row r="1028">
          <cell r="L1028">
            <v>1.22E-4</v>
          </cell>
          <cell r="M1028" t="str">
            <v>MPRAATRAIKASGPLVFDGKPLVPNDHVYVSPPWDDREGEPYLIARVIEILQPVPKAASDSPAPPTTSSSRSVPTTEPRVRVGYYFRTRDITNRYVADHRIIVATMHSDTVPASYIRGVCMVKHRDHIEELEVYKREKDTFYWHQLYDRYLHRYFDALPTYKVQNAPAEIITFLQEHFEFVLCEVGTGAELCDAQRGCCVCSRWAANAESVSCARCANVYHLNCVDPPLAAKPKAGYGWSCAPCSRAHDEEVETWAETGLPPPVRKAAIEATARVKTVAPPGTSQMLHASKKGKAREVGPGVRPDPHDWRMTNGWPYRYFGMHTNAYQILDPHDSLYPRASTRLGNRFQCIVPDWDPVRGQQESTPGPAKQYFQPKRSRASTPLGRVEKDKAKKPKLIEIIPRGEEEAVQVIWRPTNKVSDEALAELFERVKKTSMYQTCGVDVLNRAVSLIEQKEGNVNDTIAALRKVSIASLGHASWNEEEKRKLVEGAQQHHNDIEEIAKMIKAKRMSDVVKRYYVHVGHTLQEDEPQQPEEKATVVATRSGRQSRRRVTRDVFEELEERDDDADDQASIAPPPKTPAQKRNRFCAICETTETEKWYWCPENICDLEVKPHPMVMCENCGIRWRHYGAQYPPYGDELKPIPDKKKDSKKERERAAAEEAKRLAEEAALAAASKEPTPPPPKPVIPPKPCLLCKRFEPKTALFQCDNCTISYHASCYGVDLDYEIPHDEWLCNMCERDKERKPLVLHPHCVLCPPPQNVDPRSPMTALDCLKETELSNYVHSLCAVWHRELQLGLPGLIYPVEGFGSLPETRVNAQCVICKERGVGCTVKCEDCLKHVHVSCAWAAGYKFAFEVQPVRNKKRLPKDTVLLTFKGEEGVLLPCVWCPDHHFTHAERKTYDLGARDQASKMTSLQMYVRNMKGTKHPDAPLLLRQGRRVDSFVRPVIRPKAPTPPPAPGPRPKPKPLLTFVEELAAQAQAQREAELEEQRALEAKRQPKKRRRSSMTPAAVEQQQQPLEGFVEQGGEQMGQEVDMMQVERAEDSPLPGKRVRKPTAPKLAMSPKAPKKSQAKKRKTTSFPQPKALASMEHVINGSAQDYASLAHLPPLPSMDGFGAFTPEKMTLPALPVFPDSLPKLPSLPSLPDITSPLHFSPATSAPHLLNSLVYTAHIPTPSFSSAPAHPSPLSYSSSLDPALQALTAVAAAEADSREAGQPSSYAHPPQHVTNEANGEGEASTSANAEEVPEQAEAQHEQPVEEDPPAQPEPQGDAEDGHAAGEEEAHADATEAEAEADGEDDGTPGRRPRRKVRAPAALRDTTAFSDDPALQQLAQTSPRPRSPAALEPPPLHPILDYVRAHESAQHGFRIDTPDDSDVASDHLNSPGPSSAFGSPALLPNPLPAEGGRSGGRSSDPNASPSSKARQRRKPRGSSGPSTCANCGTSDSPLFRRDSEGRQLCNSCGLYFKTHGHDRPQKVIQRAIGAARVQKRKQQIESGETPPKRIKPAGIPSPLQAAPHPHAPAQPSPLQPMPAFSYGDSPAYSPEAYAGPSGSGGGGGRRSASGSSSATGSGNGLNGTLSSGIAAGYESPYAAYVPPIPTTSQPFDPRQYAGGHHLPQPPQPHQHHPYGHHFPSNPSPAGNASPQLPRPTFGAGPSSSSGHYYDPFGMPPSTSAGSTENTVDAEVLQRHALESLAAQALSFGVGPSASAPPTSASQPEQAASAPAETSSAPAEMDPAHSTATEQPHAQAPVHPAAAQVRAEDAKEQTGQPSPPPSASAMPLAPLFPGDSA</v>
          </cell>
        </row>
        <row r="1029">
          <cell r="L1029">
            <v>1.66E-5</v>
          </cell>
          <cell r="M1029" t="str">
            <v>MQASPSAGLPASTSMSSIIAPGQTRPGAHVEYVLLAEFDIDQGSVLRHQYPCPTGTDEHLLAEHMLPDGAHDRPEDWTVFYLGQIPPLTVDRALLAKTRADLKGKGKAVEGDEADIGEEEEDNGLLYVMSLVRTKKDASVRRGALVKALAVVTRNPYIQIFKPALLFALEDYFNNPSLSVLSNLYDSLNSMDTSGLPSLTRDERLVLRNSERKDLFEERFVAAAAAAADLTDDAGGVRSSKRHTASGNGGSAPTDAVPGHDEEILSSSRPVSTEGSGQLRGIPSSDSLASASFGSAHSPSLGTSAAASRDDLSLHGGRSSRANTINSMDDGRSGWSHTYASAVPPPPLPNRQSSGAGTTKSAESSSRSQASPTISHRAGGAGARPKDTHFFETKVVYNGISIPVKIPVATFPSEIGDYSLIKLVQTFSGPTSLAPGPILPQLHTSGPSTPALIVLLNAILTGHRVVFLGHQQPAGRVAELVLAACALASGSGAVLQGFVERAFPYTNLSNLDNLQNVSPGFIAGVCNPAFADRPSWWDVLCNLETGKVVVSKELKPSATAATGSQINGSRNTIGRASDFASWASANGGAGARDGVDELGMLSGPANQGAAGGRAVDGKESPDSVFMDEIMSAIQSHYGESVIRARFTDYVHRFVRLASRYEEETTSTTSIGYPCSAFTSGAGGGYGAQSSLGSGVVFSDEAAGQRELASNSARIEGWMKTQSYKLYQQHLRETSMPGLDLMHQIGRLRQSRLVSSAEAVLIFQTLAQCVRTDEQVVALLAYLPSHFGGLLPLAFGFFHASPEVRHHTLDLFDQLSAHPTGAKLVSTLNAFHRLAYARLSTERHSLLEQLRADEQPQPRDAKVARVRDTTVTLQSFAAEVSS</v>
          </cell>
        </row>
        <row r="1030">
          <cell r="L1030">
            <v>8.2199999999999995E-8</v>
          </cell>
          <cell r="M1030" t="str">
            <v>MTTYENAYRPRFPTKEEEAKEQEQVKLKRERLFKRVKREVEKDERQEVKYSYSGIAGIAYQDYSLGRSAPVKSRAALDAQTYAARRRRQGSTSSALLDSLPRLAECCVSVIVDSYGETGLFDALDATKHREVVPRLLELLEHSLEADNAPLPYQVWLDIASRLAADTPKRRKTYRGLVVSDADELDVLKDLNVEAIQRFLQDSTFRSASSAPPSPAFFLAYLDLSGDTTFTDGDIYKLRDPVSHFLSVLRLDGTSATDGGLEWIDRAAKDAPQYHRLEVLSVRGLAKVTDGGIVRLGWLPNLRLLDARGTGCSPDLRSRLNDALLSLPPSHSAYSPTLSYWRFPRETRKDLATHSRHSPHLELQLFDPKNFSPSRLVSLLHCLSDVDSSNSSSRAQKAREDLLKPLGVHMAALTRLAQPATPSAQPSESRTAEEIYQAQLALRSAATHAAHHAAFGSVTSTVAISRASVEEDGRAEKDKGAAFRMRDDAVAGRTFAGLGGARGGRASLYEVGMRKVHSGKSRWIPQERGAFSDSETEDVVERLYKDAEDEAIREWDEENDKAASFYKGKRPERRGPRMFAIPPKKDGMLLRMIEYIPPWEETLRRAPAPVVVQQQPQAVRIPSDGAALVKKRRRADDSISFAPSTPARPLVSFPSSSSPPVSATPPPQQASSHARRPPSLYTPRNEPKNIVRTTPALPKRSGLSAFRTKR</v>
          </cell>
        </row>
        <row r="1031">
          <cell r="L1031">
            <v>7.4200000000000005E-7</v>
          </cell>
          <cell r="M1031" t="str">
            <v>MSPHPHSPASPTSPRLDDDDIERQGRQLKPVDTQSSVGSDSAASQKSKPSILSRFSHQSASSLHHAVSRGHHKVHPHYDEHYELPRIKDPIHLCETAISLVLSHPGPPIEVMRKELLPKLYHSAYQHRVNCREHGLNDLLKVVERFRTRFSQVKVKIRSHLMDMDGSATMHAAAIGLVYDITARPHYDSTVHSNKHETEDKKCASVCVMKIYEGRIAQSDLVVDTKEFQMDAHGPELSCSIM</v>
          </cell>
        </row>
        <row r="1032">
          <cell r="L1032">
            <v>2.6499999999999999E-4</v>
          </cell>
          <cell r="M1032" t="str">
            <v>MNGGPPHPPGEHPYPPPPPPPSLNRPPLPQSYTTSATLDTHRRIHPAQHQQPQQQQDTRTQLFVSNLPFRVRWQDLKDLMRKCGTVLRADVALNPTDGRSRGFGVVLFAKAEDAAKAIATYHGYTWQTRVLDVRIDAQDPTGALALAEANRQQAAQKAQQQQGQRGSPVLPPPPPPPPPPGMMGMPGMAPMGMVPMGMAGMGMVAAPFGPMLVQVPSPLGQTFLAPAQQKQQPPPAQQQQRSSSPYLSPEAARSSPTQLQPDQGSPNVQSRNSSASPSPSPAHSPAADSTSPTNERKSPLLAPPSRDPSSSSPVPPPPPPPGSSSNPDIPPQFQHLMAMQHAPPPPPPPSSIPPHLQQHQHPHQPHPQQAMVVPMMSIHPMGYAVPAAGLLGYYPSPSSSNGIGRPGSAPPGAGPHGSGQYTNRHLFVGNLPFNCQWQELKDLMRGAGNVLRADIAQGPDGRSRGFGSVLFASQGDAERAVGMFNGYEFNGRALKVHFDKFAGAAVNPNQQNGPNSSNGPSHHYPPPPPPHHAYPPPPPPQHPYPYANGQQHQQQQQFVMPVPTRAAGAGEGYIGAPSPLAQLAFGGGREKEGSPTDSRPGTAVKRQEQVEPREGGAGEGGENERDGEEERTKDAREATASAHHLVHPHPHPASSFSRGHHNPAAPSRIAMPPPLPFASLAGYAGATSASVATPSGPFSPLGHTTSNRLAGLGPMTPSMPAFTFGGAGPFAAQPTPPLMPGGMFSPGDFNVGPFSPGVPFFGGHQQPNGAQGVGAWGNVAPGQQTPEFNPMFPAYPYSAAHGANGEYAQQHQEQHGEEQQQPSGEAEEETQQQEAADEPSYFPPVSAPSPATTIMRSPLPHSASAPPLSPRVSPSQARPSLDDARTGANGPGHSVSETLALSNAFEGLAVGGRGASRSLQNSPRPQAQLDVGGGGAFGSSLQPGWAEGLSPPASVEATGETSRRRSLVPSAGSAAGLGGGEGAAGAAQRGVSVGPTAKGASAGLVVPDVGVAGGPRRASMDSSSPALAAGAGGAPPSRGGRAAFGTSIWG</v>
          </cell>
        </row>
        <row r="1033">
          <cell r="L1033">
            <v>3.1999999999999999E-5</v>
          </cell>
          <cell r="M1033" t="str">
            <v>MKYSLLFAAAAAATTSVFAGATVDPNNLPHTSEKGQYGYNDCEKYGDSPSSKCQTLHIESINDFCLYAPPQKATIGDSERYEVAWCTKAGHGARLIPAGALKSVHYQKTSKYIQITGTGDFTKMNVPRGDEGGELDPHGADGNGNPVGGIVESSQFGGGLKQIKEWHQFISSGEFCIRICNPSDPDAWKWCQHIYDVMGCMWNDPGNYGSGFDTCAADTVAMPPGEYKLKNGKTSTWHQGVNPTPAGQKPAKSSQCVKQATILAAKYATSKPASKPTTTKKPTTTKKPITTHKKTTTTTKKTTTHKPAPTKKH</v>
          </cell>
        </row>
        <row r="1034">
          <cell r="L1034">
            <v>2.0000000000000001E-4</v>
          </cell>
          <cell r="M1034" t="str">
            <v>MPSQHRRWRPPALLLPLVALVVLVLTSLVAASPEGPKPQLSHSLFDNLPSKITYFEDSPVVLYHDQIARDVYRSPNEGKEWHLVEGVPRGDAYMLIEHPYDKSIAFILSSSTTHYRTMNRGETWQSFVTALAPSLSSNTLSFHARKWDWILFAGQKCEDVGGWQGRVCHDETFYTKDAFASSPKPLLPYTTRCIFAHDKEEMAAYVPDELVYCAAYEPPSASQSSTSSTGSTLKDAISSLIGGAPRSLRESRLWSSTDWFEKERTYVDLGIGREAKGVVGIGGVQKYLVTALKPSLGGSSDDKGGAGEGSGEMVLYVTEDGSTWSRAQFPHGHGLRENAYTIVESTPHSILVDVNSSPSATAGTLFTSNSNGTYFVRSLENTNRNKNGIVDFERIVGIEGVAIVNTVRNVAEVEAGHEKDLKTMITFDDGGHWSLIKAPPVDHKGRKVKCDTDDVDSCSLHLHSVTQPHNYGRVFSSTAPGLVMGVGSIGSRLLPYDDCDAFVSTDAGLTWRMVDDGAKKYEFGDQGAVLVMVEDEEPTDELKYSFDYGKTWYEFDLGVKLRARLLTTVPDSTSLKFILLGTLTRNSKHKGSQGERHVIVYMDFESLGKRKCEDRDMEKWYARTIGGQPDCLMGHKQWFTRRKQDADCVVAEKWKDPVGREEDCPCDDEDYECDYNFAPDGMGGCTLVGPEPTPPGQCLRDGDKFMGSSGFRLIPGNTCDVKGGIKKDAKVEKPCHAGQETPGLVTHQSFTFPGYVIDHAYFGDSHTILAFTNKNRVWQSMNQGFSWHEAVSEANVLAMTMHGYARDRAYLITDSRTVHYTTDKGNSWNKFTAPADPNGLGIPLLDFHPLKADWLIWTGQINCGDNDSTTCRAVAYMTKDNGRNWSKLEEYVRVCSWGRDKKFRIDEKTVFCEAYRDKKGSQRAVYQNNNPLQLISGEFFYSHKTTLFDSIVGFATFENYMVVAETYENSRAIGLKVSMDGKTFALARFPPNMHLENQAYTVLESTTDSVFLHVTTHADVGSEWGTLFKSNSNGTYYGPSLEYVNRNGRGFVDFEKSIGLDGIAVVNIVSNPDEAALSSNKKLQTRITHNDGGRWKPLNPPAKDALGQAYECRGTNCALHIHGYTERDDPRATYSSPSATGVMLAVGNVGEHLISYTDSDTFLTRDGGFTWEEVHKDAHMWEFGDQGTILILANDEQPTDHVTYTLNQGLSWQDYSFGETIRVKSIVTVPMDTSRKFILFGTKPDRPEQTVAIHLDFSSITNIKCKLDLAHPSNDDFELWSPSENRDEPCLFGMQALYHRRIRDRNCFVGERLPQPHKIEKYCACTEQDFECEFNYKRNARGECVLVEGAQPLESDQTCAWDQPFWYERTSMRKVPHSKCVGGLQLDKGPAHVCPGHSRRGGFFWATIAVLPFGLAALAAFWWNRRRSGKGRIRLPEPGEPGRSGVVEFLVSVPWFLIGIVGVAIEKLRNIELPFVGRRNRRGGYRSLRLDMDAELLADYDDDEEL</v>
          </cell>
        </row>
        <row r="1035">
          <cell r="L1035">
            <v>2.7500000000000002E-4</v>
          </cell>
          <cell r="M1035" t="str">
            <v>MSNYNGFKSSIASLRVAGAHAPPSKNADDLKAAVASTELPASPPDSDASSDVDSARKVGGDGATWAGLKEEKTESWTVDWDGSFKFAPIKEHIVSRAMSSRYGKDQYETAISDIVIVGAGSAGLSAAYAIAKERPDLKVTIIEAAVAPGGGAWVGGQLQSAMVVRKPGHFFLDELNVPYEDEGDYVVVKHAGIFTASCLAAVLKFPNVKLYNATAVEDLISRPDPLSKVPDARRIAGVVVNYTLVTLAHGLQSCMDPQTITAPVVMSFAGHDGPFGAFSVKRLVSTGLVESLGDMRTLDMRQAEDFIVNNTREVVPGLVTGGMELAELDGSSRMGASFAAMMVSGIKAAKIAIKMYDSYEIEDGEVVGWAGVGKKLAAAKISA</v>
          </cell>
        </row>
        <row r="1036">
          <cell r="L1036">
            <v>2.1100000000000001E-5</v>
          </cell>
          <cell r="M1036" t="str">
            <v>MSDGLAKTAKSSRSRAACDSCKSTKQRCDGPSVIPCRRCQLYGLQCLYSTVPAPSRKTAKVLAASAPSSSSSIASVLPVAQANVGLDAGTNTLLHDMAARLRSIESTLSGLQLSTVIAQAHGHSSSSAADSLDPKSSIAGADTPDDDSPASSHSGPSRKPSLAASQARPNGSTVPSAVPENTGETALQAINDAVELINSFAGQANAVPQAGGASGTDGAGVGATIGRIMALEGWTRPDAVERGVMTADECTKSLEIFFNRIAPWIPVFPSPPTAEWSLDALRARSPVLFHVMLLTTSYFLLPSPGDKSKKVYLQLLTIVNELVAPIVLGTMKEDLTPDLVRALLILLVYKPVEYSHLLHTHATTPTAAERAAKNNAPSSAVIWMLETFVVRRIGLDSAPADFARAYQAAGGEASKIPSSVIDNLRLFMWFLVTDVHGALTTGRATSGFSASAAARTTRAFASLQIQPSDTRLCAFLEFYGLVGKVLGRPWVRGEGLWRDEWEKEMEEWNKGVEAWEDHWREGLREAFKKGDRHAWNAATVHVQLVKATVNASVFYRWNRLRRAAATGSGGPSPPITPDSPFPPSPSSAPPTLSPTEWRFLGVSIAALERMMFSLSEESRVLKPGQVEWAGERRVQWPPVDPATGLRKPLTPDQEMIAAMKTAIDPVTCIGLAYPLILLAKMCNAGLSRCELTTTDKPADPSDPTASPAATSPSAYVPTPAASYLTGRPILVGRKLCVLLGLGASFLEAIAPTPTHPSAIHAQTLRTIFRAGTWGQDGTRGTTAAQRELFNAVKTGQAQPEAMGVMDSAGVQIAQVRDAGKILAAVLAQISPANSPPPATLPDPPKQASLSPPLAMAMPQQQQPEQQMPPQDSFFAFRTNGPFSTTAPTSPPLFGMQQHPQPQGPSMNAPPIYPPSYTTSASDFGSLFSSVSPSSGSNISPAISSGAPLQSTSPPAFSFSNNSGSFSFSSSVSPPPLGQPATAFSSPSTNSGFTSLGSQPAGAGTSMAVDVDTDSLLARAGEIDWSAIERQLGMKDGALSAGVGFGAGDFNVGGASLGLSGMGDGSTDWMNL</v>
          </cell>
        </row>
        <row r="1037">
          <cell r="L1037">
            <v>2.2199999999999999E-6</v>
          </cell>
          <cell r="M1037" t="str">
            <v>MAPTNPLPQIRRVVTTHDEQGQAKVWIDGEVPNISPRGFTDGVSFGLAWTTNTSPADCQTEVDGRTLPIGELTNDEGSVVRYVDMPPKHISPMHRTISLDYGFVLFGQLELVLPDGSRTLVKPGDVVVQRGTDHAWENPSETEWARMVYVLLPAKPVVIDGKELPAKSIH</v>
          </cell>
        </row>
        <row r="1038">
          <cell r="L1038">
            <v>3.3300000000000002E-4</v>
          </cell>
          <cell r="M1038" t="str">
            <v>MGGNVPRKLNAVKQALENLRTGPSARPLPKIVDMLSVRANHVKNNAGARHWVKQALPSLRYANPDVRFRLEDVPKVTQEQEAELPADAPRPWKQEPGLTVTFHENTGLKPVFYPLPSQRTDKLVARFWTTFGSEEALRAYAAGKPAVSDNENPPFPFRLTQTGEVKTEQQEPAAEDAAGAEAKEAA</v>
          </cell>
        </row>
        <row r="1039">
          <cell r="L1039">
            <v>1.63E-5</v>
          </cell>
          <cell r="M1039" t="str">
            <v>MSDLYAAAVSQAYDHTGLVSQSDAYPPVSVSLPVDQHLHAGLVATSPPYHSSYSSTLAPPPHPSFYRQDSYATNSSGGTSSSSGSTLSSTPSDSLFYPPQASYETYPAPTPYAPTSTPFVPPTPAPAPPSASHLLQQHQANQQAFRLSQATSAPLVFGKYAAPAGQGAAGASGPDSPSSSTSDATATSSSQAGPSKSPISSHSNPSAGADGDFTQTFYDPFKVKHRRRTSAQQLKVLEHHFEINPKPDLATRKKLSEVLEMTPREVQVWFQNRRAKVKKLKERADREAALSAATAAASATASSSSLSSSSSDPTAYQPLPPPPPPAHGSPQARTIYGSDVLAARRGSSPAMFSGLTAPSSSSSSLPLESFVPTATSQPFLPLPPPPNGFAHSGASAYPSPVSLGVQSATPSPNDFLAHPSASAGMAGMGMAGWAVQGGYLDAVPSHSHVGGGGAGRRFSLPATHTSYPHLPPPSHSHPYAPPHDSTPTQAAYYPSIPVRPATATDPSVSPSSASSLSVEQGGWDQAGQVYAVDPHQQQSQLYAPPPPQAPQQASYAPAPDAGSYAPPPQQPQAGWADYSLTAAQVDAYGYSAQSTATRRGSMVAGMAVIAEHHQQHQHAQQYHAEAVVGRPPSGGSGEA</v>
          </cell>
        </row>
        <row r="1040">
          <cell r="L1040">
            <v>7.34E-6</v>
          </cell>
          <cell r="M1040" t="str">
            <v>MAYGSIWDGSSVPLLARVGQHHGWLASTPPHTLIPFSIFAIVHAVRVACVYRGISRAGGYDKQLGNLQAALVPLVLILGGSTISSVLLGQVPGWVITPIPVATYGLIPLLAAKSGLVSFVLSLPTLPREAFFCLVDGFSRIMGMTTLGVDMVLAHPNNAVRNSPWAMILIAFLSGGGGGMIVPAFRMFGPEWGFNATPAFIKTGLPIDVWSAGFIGYVYATLIDAHPFFRRPVAYALTHFPALRQIFDVPKAYLSSPRHTVLLQPAEAKTFCSLLLAFMLFMSRIGLPLLRRTFSSSSPAGKAAAQKRKAVAANVNSAKQATSSAIASGKEKVRERKNQ</v>
          </cell>
        </row>
        <row r="1041">
          <cell r="L1041">
            <v>3.7200000000000003E-5</v>
          </cell>
          <cell r="M1041" t="str">
            <v>MHTLSLLTLSAAAAASVAAHGPSSGPAQGVHRFRQKRMVDVRGDDGVVNLDFLHNDFARVTNKYTKSNLAFKANHVVLSRNHTLQRRREDVFAKARAMEEENLAREGKRRETHAMRKKRAEVLGGKVGKRAPGGSVPLTDYFSGGNDASYYGPIGIGTPAQSFDVIFDTGSADLWVPSSKSSTSHSKFNTGSSSTIETSSAEWDITYGTGSSQGFLARDVVQLGGQSIPKQIFALADTSAPVVESLPSDGICGLAFSTIATSGAPTVFENAITEKIVSNPYFGFYLQRASDLTSASKGTIGGGELCFGCADSAKYTGQLNYVPVSAQSYWEIPADGISVDGQVVSGTKMSAAIDTGTTLIYVPTAVANALYSKIGGKAVSGGGGQYHVPCVSTFGSIGLSFGGQTYNIPLADVFLGYASASTTSECILGILAQDMYDADGNAVAIVGDLFLKTVYSVFSYSQGGRPAVGFATSVTSGLTSSGSSSSGSSGASASSASGNATVSGSAGRSNATAPATTSPFVVSKKVAEITANPGVATSISTYNPAAAQATAALSGSSGAANGSVTAPAAPFTFTVFSVASNVPTVTSTSTMSTPTSDSTSSNGDATAAEASSPSASTTSGAGKNGAAVALAVVAALAGSALAA</v>
          </cell>
        </row>
        <row r="1042">
          <cell r="L1042">
            <v>7.7399999999999998E-5</v>
          </cell>
          <cell r="M1042" t="str">
            <v>MKTRERGTSSSASPVPGLLLDPSSTHHIAQVRREHFSQTAEPLAIPASRVARLPAVPSSPDDFPNSGAVSLASRSQTALGTTGDRVSCLLKRSRDTAEAEQDDSLVVHPATQAADAEVESEAADDAGDSAEEGGVDSQGFWEAEAILDETRSQYLIAWKGVDEKGNRWKPTWEPKENANEQLVNSWKTTGRAKRKADKKRKLEEKAAQKAAKRAAKEASRKRASTSSTNSPSVSAGPSRNVSVEVEIPVERSSTKRKMVVPSSDGPIPTRPKPLKKKAKIASPEAPVKAKKQVTFDVVIDDEDEEPVVEQQKEEAVEEAPAASSGSSVASVIPDSQAVPVATLAKAVVVRFDPADEPSPPPATTSQPRSCTAMHSPATSQSDLEPHTHADADDDVPIFDPLRRDDRSSSPQLATRRQFGPVPIPPISAFNVPEETVIRSSQFDPIEDPDSSPHRSPLRRQQPCRPAEGASPRPRPAKARLELVAADEDDTPMSSFEAEVQSNAAASYVSLPLGDAPIVQAFARAGGAARGRQVIARPTPVKRPLGRAPSPTRFTGEAAEGDGAVAAARAAVRLPSPEAEDAEMVLATQDNDLGGAAQEFFDEIFDYDQGVAMTQQAVRSKGKEPVREAATDAGEGYPPTNGGGHYQQSSYPHRPSDSAGGSQQHQQQPQQQQYGGQPGYVYGAPSHAPAVPGGYGYGSVPTLPGGGYPSVLAPLQGYPQQHQQPPKRELEDEAEAASKKARLDQQQQQHQQQRQQQQYAQSSAYHHQAHASPYPAAAHAHSPYSAMPPSLSSVPPPLASIPSPYSAYHQQQAHSAYAQQQQPSARPPALNVQSPTPSAPAPPPALASPSLARVQNSEAYVAPSPQRAALPLSSPSGTVAGSVLRSPSPLPPPATNTVSSPAPAAQAAAGGSYVSRNSSPAPGGAKVDEVIALVRQSPHIVADGTKEEIEKFLREPKAYSVNPNAPLLRIEFWAFELRRHNVEGVEKIDFIILRSREGTFQLKRAAADNIPVEFARSLSHTSTRTRGFTPAMEAVTTLATSVPPPPSPASMSREQLELEVERLRTQYQAAQTELVTLKPLVDEVAKLKTEVQTLTKQNKSLTNSRESAQADLSYMQAQYQAASSAAVERANECRVAEAEASRLKGLLETGVQQKAMFYEGQLKALKAENGRLKKERTFLKEEDRRTQEHRIREKAALWDNHLAEMKLKEEEEAKRRVGEPVEEDSDDEEMKVDQQDAGPSASAVDLSAATDALQLPSRVAADSLGLDGPTDILEPAHPMSATPEATTSASTFATIDSPAQPLASAVDFRCEWRVGTSDSQPVQCGQARRTKDDSSGFLFNDEDAPTRPRPLPLPPREPRLQFIELRHSRSDTHSPSMDGFSRADRIRAICAPLCCCWSSRVALSSPSTESLSDWFGQSRPSNSPGNGADLADTWQNAGKTDRRRDADVLSLHEGVGTGGLGQRRRFRPRGGDISGGGADTGSGLTRWTLLKSWWWGGSGAIRLTDSEDEGEELDDGEAEGVGQRDGDVVHAHEGDADAPLVTLDDVDLPPAPPSGAPEPSASSVASSSASPNLSEGTTLVDTDEDREARRAHRRARRRARELGISLEEFEQGVAVDPTELPSSPFLDIHPPSTSLSSRSRSKRSSKSSRSHASSTSSGSRRRYDREGGNGLSIVGEEEAVQETDSLDPHQVPLPLSPRPDGEYKPRHRSQPSSSTISTGTSSSRRSRRRRGEHYQHDQASPLHNPTSGDIQYYEDENGQLVAYVAEASYGGEQAAEPTSPAPPVSSSYDHIGVLPGISSRASEAGEM</v>
          </cell>
        </row>
        <row r="1043">
          <cell r="L1043">
            <v>1.3200000000000001E-5</v>
          </cell>
          <cell r="M1043" t="str">
            <v>MPASTPPHFLQQAMLARLASANSPAPPALADFLKLSQDERSRPESASKLAAVLQALSQGYDPKPEERRKLVAALLPLALTLLDQPHHAQNPLFAPLCSLLKFVGRSPAGTEELARADGLRVLVRLGGLDRVAGLPRVEAVEGEEEDDDEDEAAKRALEAGEQDPLLPAESEALRCLANVLTLHPSARDAFPAVLLEDGERKALKGLVRILACDGAGFLGGRLLFLLTSKASEAVTELVLDGACVETMQQFASRYLAIYRSETHRQSLATGPPMATYDDILREHLKLAYNLMLQYSRSPATLPEGFEKTGSLGGDGKKRRFWRSREKSGASLTSSPELDKEMTGGEPSSSPEPAKGTDSPRSKSPIAIAKRVGEAVKRSSRTNSPARSPETSTTTAPASTSKEGDALSLTAAHLFLPLFRPYLSIAVTLPLFPPTSAFSPTAASKDPSPLVRAALNTLLNFPVELEELSGWSTSWLQYVPPRVSPDDGMVRKGGGIGSLGERLLEVLQNVCDAYFPADKVPEHPRLVTKRDKEAGRKLEAPCAPDEWLSGGDDAAKVEEILGPVMLLMRQLSMLGESQFVFRELLFPPDIDRSVPLDRQPTLTGHLVRLLSSVLLLNTAFGVGEFLYNLFDRSPEKLVRAIGYGSASGFLQNRGELIPPPPGEEQESSADGEQPRRPVNPITGAFEPPEDPDYKPMTEEEKEREAERLYTLFDRMAKTGVISAENPVDKARAAGNLEESKEEREAELERLRKEDEELEREVERDMKEWKEKRRKATEQGKDPAQV</v>
          </cell>
        </row>
        <row r="1044">
          <cell r="L1044">
            <v>7.5800000000000003E-6</v>
          </cell>
          <cell r="M1044" t="str">
            <v>MADSQGVLPESGSAEAPPAPPRNPRDPKLSLQTLRGADLPFISAALAPPTDNVLPPLQSDDDALFRARAIVPTADDDEDGEEWAFPDDEADFSLLAPPGGSGGAPVDREDLGTASVGEGATQILRDALYRSRIRQQAIIDSRTLKSLRGEPFSDKHGKIYRVDFDLGDEQDEAEEGVAAERGVERTGATAPQEAVAGAEPEDGAAADGSSSTDEAEPLAQLGSNEGAVYAIPNLAALSDSFADLEARRPAWVNRPLPFSYTMSVIRPASGTKPALGRKCASVDRSLIKGASKAKSRVNVQVSKLPAHVATASVMFGPASTSQCHVIASIAYEAETTEEVEHCLGDPSLASYLDPESDTTDTFGTIRKKVRLTLEGSFGPREGTSIAGQCGLLLLEAVAKDGHAETPISDDTLPQLASSSSSGKAANEAFVVGHVGFGSVKLATSLIAPNLRTVDKSAFQRRLGIDHLLSANYQSNGAIALHFPGGRKVKEINIAPSVNLPPPDAPRSAPLHSFRYRPGDPPDRESRLRLLRPTYTDAQIQRILLVVEHLDSISDGIVGPLTAVPSVRENLQFWKKLRSVFIDQVIERYRPQTERVLYQAYYHSGVQSYQILRGSLVQDGFGVSASVRGLSAIADQALAENVAREGSELLLLCGNRIVAERAMCIAMDVAEKTLTPTEAQELVLRDLIDRGSKVLVCAVCLVPQDASNFWTTSQGARDKEGQGVRVLCKTCSPPYEPPDFVFEFETFASLLEARRREGQPSPGTTASTLAKEFDGVFNYSRETGYGVDAYTKQRLQISAKGTHGILGSVDAVLPLPLDEDGTIVKHTDDRNVVFTSRTLNLAMGGHSRHVSEAITTMVCCASLLAHIAASPDSDEKRKIISAIQKLQVSAQEAYCALRGATKPFKIFRKAAGSTGPKHLQRVRDVLGKRNPLERFAGIVSAIDTVAGSWISMRPRDDPLPGSSDWLLAFEEYKDLNKSVIEQYKTSALQDVGEAVLYKAVTEPAPPLSRLERACLASFISDLEETYDFQGFYRIDGEAVFLSAQEVAEWQAVSRRAMTFDDVLDIAAFRHLRWLWECDKKYRDDPRADTVEASFLRLLQELYLEVALREDIDMLVGPTFIGAQEHPRAAGLGHRVQGRPMTTGAKVVRPKVSADIDLKVRNIGRRLWHPTRNYSVSLQQLDADGVAHNFDIVFAAVHDWTTSYRFKALSRPEQDLVGRYIKQAQSEGIVAHGPWVSQGMLAKDIVWRGGTDEETAAEE</v>
          </cell>
        </row>
        <row r="1045">
          <cell r="L1045">
            <v>8.0500000000000005E-5</v>
          </cell>
          <cell r="M1045" t="str">
            <v>MAAVSSAHQQVLDHLASGDFYSAHQKARTTATRLLAPPRRNPLPVGTVLPYDKKAQEAAELLWDAARKLLENGQTGSGVDLGVMLVEDVWTAREVGCGKDERAKLIQLIALTGPAGAWRKTLTDAIFAWSAKTGSGAAGDMEIHQYLGETFFKEGDYHQASLHLLVCPSQDAAQTLANVMFEWSKLDPENECGVGRYAARGTLSYLESSFILAARTFLSHFLALVLAAYPTLRVVSFPYPPPSSPLATSTSAPPSGDEIVVTKLASLNFLQLAVRDVQAGVGEAVEKVKVGNEWRAQRGAGTKVWQSLVGKYERQVPWMRAPEVREGLTALGEIHFGLKPQRAGNPLMDMMASMFGGGGMGGR</v>
          </cell>
        </row>
        <row r="1046">
          <cell r="L1046">
            <v>5.9599999999999997E-6</v>
          </cell>
          <cell r="M1046" t="str">
            <v>MLRLLVDISRSLRPLTRSHAHQLRTMPSLPSLAQMYKDAHAAGTASKLTARDLRRLLAETGWTCSDEEWKEGGLRDEAKEVWGKLVANDGEGHASSPPPAKKRKTSTAKAEEDEGEAQEKNGGRKKTEGRSKYERAADKNFQTFAAAMVDDVVEGLAGGAAAVAAALGPGGLDDSDDEEEDDDYAGSSSGSSPPSPPKKGKKGSASSDESGSSDDDGDSGSVASSSAAKKGKAKAKAPANGKGKGKAAPAKKGGRKGKAPAGGFKSAELIADSDDSSNELPPSKAIDDSSDEDGGSKKKGKKRASSVGSGASKGKGKADKPKKERKPPAPKPGDAEKGTEEEEEKIKKLKALLTAASGPRAFSASTGAERTLTAARRIEILENHLAKLGLPVKNGKLPTMAKAKEIGEQRQLDKEMAELGGNPLHAGLRDGKQITADSDDDVASGPSKKKLASSSARKKDVAAEREKFAALAFTARLLDVAWAAHPCREEASSSLVLLHLTSLLTMAAAVAHELTQTFVDKPWANAYPLSFLPSAGNAVRPISSVRGGDEPVELDIELPVDEWGDVGSVQDSEVRATQEPAHTKRQREDEPTSDFGMVAQSETGGWRRRRLSPLPTFASPTSFQLKNRRQGMPYLNRSYPLPMPRARSTRLRPASPPRQEPSSAPAGLYDNPHGFIFDFATSAAPSEQAEKRRSSTTSTSTDRKAPPKSPTLTHDMLFPSLRGLTFQDYEQFLLDTPITPVWSAPLYEAMLSFFRFCAPCAVWAKDPDRVSAAGKLAPIARQLLACQPNRQAIQAVYKPQSAPGYETLDARLKSKFRAMRDAMRWLFDDSTLQVDSVAHLVRKAPLPLYILVRELASVIHLCELTQHAERELTQHLASLRRVSPHEAAAIVLLRWLQQIRTPNRHYVFFAHSNGSLRFDDQREPPWAWWFKRVEVGDPCTTEVLDEWEKGVLAEEDWSNF</v>
          </cell>
        </row>
        <row r="1047">
          <cell r="L1047">
            <v>7.6000000000000004E-4</v>
          </cell>
          <cell r="M1047" t="str">
            <v>MAATRTVPGAAPSGPLTKAQRKAAAQQSAAAPLAAQKGDPTAVNVEVKPKDEGSSGRPDKKAYDDEQNELRSQIDALQAKANDLRNKISSTSVRGGPDHERKLAIRKEMDELRAEQAKGKGGREKTLEKLKQMQDALKRKIDDMTSARSKVPYKTVQDVDNQIKSLERQVESGSMKLVDEKKALSEISSLRKSRKVVESFAVQQAAIDADKAKIDEVRKELDDPEQKAVSKKMSELRKELDEINKKFDEISKNRDGLFEERNAISKQLDELFDKKKASTAAWREANNKYYKKIEEDRQKRDERRKAERKAAEDSKRAEVNQRLLEEAQAPAFEREIEDCKTLIRFFQQRIGLATADGASANGGSLFNRPKVAGVPELEIRKVDAGDMPKGTVLKKKGEQEEESWGGLAKSKGKKGRNAAPAAKEESAAPATGDEKLNLPFGTLTALMSLGITAPLTTGEVQKTIDSLQLKMKYFTDNQDRVTKERIAAVEAKIAKAASSSGSAEVDAVASTDATATEEKIKDAQPQPIEENGSKEEAVKNAEGETEATADAATEDAKEDA</v>
          </cell>
        </row>
        <row r="1048">
          <cell r="L1048">
            <v>2.26E-5</v>
          </cell>
          <cell r="M1048" t="str">
            <v>MSWNGPDPFASSSNPTSSSSTSRGGFRTSSSDWVPRGGFQGERGRGRGRGTGRGGAGRGAGGPGVKRHTNLSWRRPADDDAGAQDGQDVDDEAAEAGATADAPSAFAAFGAEGGGFGGFGAAPAASSAFGTTESSTSAFGSAPSAFGTAGSTFGSAFPSASTSTAFPSAFSAAPVQPTPPSVPLFRQESQQSEEATASQDEADKGKQRANGQISTLEVLGEDSEARRKRFESTLPNNRYLELKPLREEQRLKAIKAGLIPDPSKPMRLDQATDFEGTCEEMCPEWEREEREYQNNVDPLERYPGTTRIDPVRAVKAFHRPAAGNDQPLPSDVRPPPVLHRTLDYLFHTLLPQHPLAVTHPFIRDRTRSIRQDFTVQNVRGRSAIECNERIARYHILAVGTLREQSGFSESQELEQLRKVLKSLNEFYDDARTSGNPSPSPNEAEFRAYNILTHLRDPDIIWSCELLPPSIFSHPLLQRALAIHRLAQKSNIARGERASQNAFSRFFKLVAAPETPYLFACILSTQFNDVRRNAVDALRMAFLKQHSAFPLRTLATVLGCDDEEDARSVCEQLGVVVRADERGKMVAELHKQAVLKIATLKPKVSMRLVEGKRGETSYQAVIDGGDYSSADVEAIPATPAVASQSTFSFSAAPPATSASQSLPSPTSTLAPPAFGVTSSSPLPSPFATPPFGTSPVPPPAASTSTGLNATASPFVPSFSLPRAAAPPAPPPATTAAAPLPTFSFAPAPPPALSAPAPPAFPGPAEPSALRPAKRLPPSSLRTAVTAPSFTPSPAPPTLPKTIPSPRRPSATSPIAAKGLRRVSLPRAASPATTVAAAALARRQALVDSLVRDLTAEMLVTAVVAPVQRASAAVLKERWADVKAKEREAKDALAQRLADQAYDELASLAAREAILDAVRQQRSQRRSLERWRRATKRSLVHKAEERARRKEWEEVVGTIERRKATRAEDEEAMSDDDELDEMEDEEDDGGLAGLADAGLDFGGLSLGAARQSDKPRDAVDDDLATKLRMAAETRERIWSRGTFLNILSQHASAALSSHRLPFRPTWSTLVSTADTESPFGAWLACKFDIRQESGLAEIDTPNIDVEVRLLGERRQPIESELRTTGLVMVDCTRPKGSPVDWHVARQRLNYLVGQVVQKSLFKPALLVILCPDRAMSEEEEAAMKAELAEKLQLNAFADVRSWAVDLMHLDGAESSFDVETAKLLFPVIVRNERIPRPFSSFLNPLVEVWRASLARTCKVVHDSSAARDLTTSYLRQLEDIITRSEAVASPPPRAKLILPDFPTDTSLRTACAAFAALPDFQSSGNFPDLAILLAQQPPASELSLARVLLEHLAVFVLETLSPMKTLQGSLDSDLPDAIENVKSALATLEDRLRPAPPVLTPRKKRRASAAPAETNSPKKQVGVNGIAGEEKGLTNGRGQLAKPQDRLSALEGLMKDARALLAR</v>
          </cell>
        </row>
        <row r="1049">
          <cell r="L1049">
            <v>1.15E-5</v>
          </cell>
          <cell r="M1049" t="str">
            <v>MAHALLCSPATRFSPDSSSDSLNSLSPATPPPPSLDFLSHLGDGSFDREASPTGQFDTPTRRNGYVQEEKDQVPRQSTLKGGVGIELATPQPDWVTHELGEDWIAQPGAEVDDDGASSRGGEGSTTILAPSFATPSSQSPTLLPPSPLPPFPPTTPSYLLRTQPRIPSSLRHAFTAASSPSSSVASVSVREHATDTEAETDTDNHTRDMSISAGSVVEIAHTDAEADDSLAAPPLIEFSVDLPPSTEATDEENDESVGSAGTVVVNSDSVVDRGSNAARGNEQLQAAVRALRGPNAGLFMATEGEAEAEEAEEDEAGGKKAKALLSLFEPPSPDAVPPSNPLPPSARPAPSLSSFTFSPPSILPPTSWRSLNHFSPSPPPPPQTDEDRTPLARSRTRLGTGVEEVDTPRAEEGRKRPPALGRRERFLRRSVRAEERQQEREEEGGESSDDAPFVPTPVEGGTATTTSEDDEDSTNEEEEPREGGHAGGSGPLDMKVKPGLGWSSDEDEGSLSRDDEEADFPSRSMSGLPTPPSFDAAPLPTVYEGSEPASSVRSRASLVPPSQSSLPLPSSPARIPIPSPLLHPPASPLKLFQPTYDTVTRHHLAALVDEIDALSSNRDEYLREGAPAPLRQSQEREENISDEGFLGEEGEKRSSKRIKLSPRSEFASRFRADGEGGLSRVEEEEDEENQTPARDERSRRGGRRSSRSFSISPSARRPTPLRSARRPPPSTRRRTANTSSASSLLSLPTLPSPVPTSPGGSRRRREAVEEAERVMERIRRREEEKERAREGTVVSRVEENNRSSASLSATPVRGEASSTQHDDTSPVPLPHLAAAASASLRSVLGSPAPAPASPSLASSSSLGSGARLPSTLLQEKGGSIGRRHFARTPVGAKKSGSSKASGLHVGVLKGLWGNEAEDADSEKEVEPAPASAVEPEPPAVATPPTSTRHARQTSLTTLHPSLPATQRLLASAGASAREKGLVFDSEQGRWIRTPRRLATHAEESSHAETSPEEDPLAAAQDDEDEEDPFKDFSELRSDKSIISPPAANPATDAAVNLDHLPHAGDGSGSLPRRFAESVSGLGITKGTPPLTGTATSAAKPASSAVQQSPAGACYFSPPPAETRPAEEGPDGPHLVLESEDSATWGRGDALRKKEEAQKLFIGEEDGQEESELDDFAETSMLGLYQAAHGEVDEEEDTTAEARPAPTVVARHQPSHSTPPTTLAPTPATPFSATRPPPAASAPQPPRSALKAPRAQSDPLAATPLARVAATAGPPRSVSFSDGKTSGKIEGLVPLEPYKPFAFPSNAPVGFGSGLKFEMGNGPGSLEFDEGFETQSEVAETDEDDTTITQEQVIAADAPSVRSRKIGEAFESLARGPAESPFAAQFTRAANRDSSLALSVNSSTTSSPTTAFVRPRSRSFTRTHSQNGNATFLTECSFGVSHDRLLQFITDVEPFEPDWEGLRSIDLSRKKVESVVRLKEFLPKLDEVNLNENDISYLTGIPSTLRTLLVSSNRLTSLASFSHLRNLERLDLSNNQLESVHQLACLKHLRELKADGNEISSIEGLAQLDSLVRLSLKSNRLHSVDFGKTKWTRLETLHLARNQIVALHGLEHLVSLTTLNLEHNALTAIEPHADMPKLRVLRLSDNPLSVLDVSFAPKLRTLYADSTRLGALEGTDQLRKLENLSLRDQSGEGLSLSMPHIRDVKRLYLSGNPLPSSFPSEKFFNLVYLELAMCQLTSLPADLASVIPNVRVLNLDYNFLHDLAPLQGLSRLTKLSVVGARLAKARPVATVLASLLELESVDLRMNPFTLAIYPPLVPPSDSLLPSHSEHRILHPDSLPSSIPSDAIADPATHSSAWQALDTKFRRALPDEWYHRRAAYRAAILQSVPSLVRLDGSDAAKERPKLARRVEKLAMRRSG</v>
          </cell>
        </row>
        <row r="1050">
          <cell r="L1050">
            <v>2.2900000000000001E-4</v>
          </cell>
          <cell r="M1050" t="str">
            <v>MASIAKKARTTPILTSHSGTFHADDALALSMLRVLPQYAQAEVRRSRDPKEWEEATVLFDVGGEYDAEKGKFDHHQRGFSEVFGHGFVTKLSSAGLIYKHFGQEILSTLLNEPVSSPVVQTLYLKMYADFVEAFDGIDNGISQYVTTEPPRYRSRTDISSRVGALNPRWNEPSNEDILLERFLKASEMCGNEFKERLDYLAKAWLPAREIVQRAVEARKQVHPSGKILIFDEFAPWKEHLHNLEEDLKIPTDELPLYALYPENEKPDSKWRVQAVAVSPESFESRKALPEAWRGVRDDALSQLTGIDGCVFVHAAGFIGGNNTKDGALAMAVKAREL</v>
          </cell>
        </row>
        <row r="1051">
          <cell r="L1051">
            <v>1.0200000000000001E-5</v>
          </cell>
          <cell r="M1051" t="str">
            <v>MSRTAQESLSLTPGDSLGPFQLGSLLFNVLNHVRSYRSSYPSAKLAWDDENPSASPVHLTLTTPPLHLTFSPLSQRLTRIEVIGVSPASWVAYRGKPLSGDDPDDEDEDVVRTVRRIMGPTYGSSKVKGGVDGAGRCEEEMLSYPGVAFGVVRSDGGSAISRIVITPLPTPEDVPVDQAWLHPVLPDNPTVAKGDLRLAEIQLTSSRSPAIVRLNFHSSPDQRLPPVELKIGETTSEDILCELGSAIRTFWKEDDRLTIHTAFVDSSSPSANPALQPNPYFLSYPHLGLTLLLSSASTPHTLEKVILHSNLPGEVQFGRTTRAVWALVRDGERVGVEDGWKSVKAFLEAGANGTRRTPSPLATGSAGKKGKKGGVKEANVEDLLGVESASASPNERGEALGGRGDDKPMVLDRTAGEGRGGVKGKPTEIHGFPGIALEVTQSGDIETVWLF</v>
          </cell>
        </row>
        <row r="1052">
          <cell r="L1052">
            <v>1.4699999999999999E-6</v>
          </cell>
          <cell r="M1052" t="str">
            <v>MLSGAIPTSSSPFLDLTSLPLYPPHRPSLLSTTTYPSLVASPAWQSRFDLLQVLGEKDQHGGGWGGRGHTVDRDAYGSTGCVNASCWDEQTGRLATAGDDTKICIWAPGVGDTLRDDGSEVMSPGLGFGLSEVIDTGHRANIFSVKFAPGMSNRLFSCAGDSTVRVFDLSLATNPQLSSVTIHPPASSVHKPWTHHEDATACTRVFRCHFDRVKRVATEASPDVFLTCSEDGTVRQHDLREHHNCRTSRLQAPDDVDCPPPLADYPGLSLYSLTINKLRPHLFVVAGTSPYAFLHDRRMIRAPMLRDWGIAPPSDPSSSSLTQCVRRFGVPHPTTPHKGEISHHIVAAKLSPDNPRDLLLSYSSAGIYLFDTDGETYERPPPPPPPLKQSKGKQRAEFSDDYEHEDDEDAMSSPVPEPSSSPHKSSTSTPAQPFGANEHKRSAKKRGSARSAESSTGELPHKRLRDEGSEVGHEGEGAGFADGSAVVGGAEERQEALHGEAGGDADESEDSSDQEELMEDSEHEGDSSAQSDGGEDAEDGTEEEDGEEEEEDFLPRGRRREYHADVPMVAPRQSYTGHANTQTVKDVNFLNKDTVISGSDDGNFFTWDRESGKVTGIWKGDDSVVNVMTPSPTLPIVAISGIEETVKLFGPASDLAAAEKANLAKDYERIKARNARGETGTSFPRIAPNDFLSFILANMRAGEGDEAEDGDEEEGSPPARRPMRRIRIVRGDPDDPASADCAIM</v>
          </cell>
        </row>
        <row r="1053">
          <cell r="L1053">
            <v>8.4999999999999999E-6</v>
          </cell>
          <cell r="M1053" t="str">
            <v>MSTLDQPACTSCGKLASSLEAGKTMLVCSRCQSQAQRLVHYCSRDCQVSHFKLHKPTCGIKLATNPDFPSIADPDAPFQPPQALLYHLAALSTLPPSASPNTPPPSFLYFPSNPLSDAASSSSKPPVMPIPISLPPPARNLFNCLSWVAFKTANPLAVVLMYSLLLTEIEALGGVEDRLVEQLSEEYRLDGKQEIGGEKRKSLRQMLDDEDEPKAEDLMVAIGGEKNQGILVEWQMYEAERMRSSK</v>
          </cell>
        </row>
        <row r="1054">
          <cell r="L1054">
            <v>1.06E-7</v>
          </cell>
          <cell r="M1054" t="str">
            <v>MQPREDAPAPATHAETAHTASQGAPACNLPSRSTTAEGSQQQASNPVESLAKQAAQPASGYPQTGSTAASQDITTPSASQHTQETPTAAGQAGTQSRSQTFESAEQHPSQPTGSQPFTGSQRDESQHTTGDVAKHPGTAAAHPAHPGVAAEEKEGEKRAGEKASTTATGAAPSVGDKIVGVTQKAVGKVTDDPSKVAEGQARKAEGKAAAAEVREARAA</v>
          </cell>
        </row>
        <row r="1055">
          <cell r="L1055">
            <v>3.3000000000000002E-6</v>
          </cell>
          <cell r="M1055" t="str">
            <v>MEFFRNWPTVVEGVLPEKAFEGWKLFVGGASDSSEYSDDSEPWRSSVVRWSGDARARYWPSSLAHQGGTTKSGCAPSTASGSRAFRWTCESQTRGRGNRCQQLPTRQCERESPSTARTAETPRAAADSLAELDALVASSQQWDTCAASECCALLSPFYPFSIDALARGDLVDISIPPPPSRSSKETDLLATADGLNEFLAEDLFNFGTDNSAVQVPPQQQSSTPNPGPPLIPLDTRPKPTAAPSLGQPLSFPDINSSTSFSEPQARAFQLDASLQSPLFDNSPYGGSELDGFNFVAPDFSPAWSDASPQLFEGNASPELGLLDLSFANASLFGGAGSSSVAPPVANPPTPVYSPVIPATQLEDIQVSPPTMLPPPLASAPTSTPLVLPALPAPIAAEESTPEDAEVEDDSHDGDYNPRSSSAGPTRTVPRRSTTSTYATRDRTRKATSPLPTKLPGVGVQRIALDAPIQKRKYTVDSRTSEKKVPKSLQRRIERARKRGEEVPTEEEAAAEAARRREQNTRAARESRAKKAQAFEDLKARVGELEEALEERDEEIRELKRRLGECEAGDAGTRKRVKYEE</v>
          </cell>
        </row>
        <row r="1056">
          <cell r="L1056">
            <v>1.2999999999999999E-4</v>
          </cell>
          <cell r="M1056" t="str">
            <v>MQSVFVESSATRSERRIDPQSTVIQLKGKLEPITGIPTHAQLLSLRRTPADAGHGAGGGAGAGGEVVAELDNEDRTLASYGIAEYMTIRVDSSDPQAASFANQFVDDSQVEKFELTEEEYAARRDTILAYKKRNQLGRFAPSSSPAPSSAPSLPSDLIPGARCEVALSPELRRRGTVRFVGPTEVGSKDGSVWVGVEWDEPVGKNDGAVEGKRYFQTGPLRASFVRPDKVTVGDFPELDPFAEDEDDEEMEM</v>
          </cell>
        </row>
        <row r="1057">
          <cell r="L1057">
            <v>2.6600000000000001E-4</v>
          </cell>
          <cell r="M1057" t="str">
            <v>MALASTSAQPLYKTPAASSFRFSNLCGTVYRQGNVVFTPDGNSVISPVGNRVSVFDLVNNKSRTLAFENRKNIARLALSPDSSVLISVDEDGRAVLVNFKRSTVLHHFNFKKAVRDIKFSPDGKFIAVTHGSQVQVWQTPSHLAREFAPFNLHRTYTGHYDDVLSITWSADSRFFLTTSKDMTARLYTLYPVEGYRPKTFAGHRDAVLAAYFSEDHKTIYTVSRDGAVFTWSKKADEEADSDEEDEEMALGLAPQASTSTGPDNTIALTRWGVQQRHYFMQAGAKVVSTTWHAPSNLLIVGFSTGVFGLWEMPSFTNVHTLSVSQEKITSVAVNASGEWLAFGASKLGQLLVWEWQSESYVLKQQGHYFDMNTLSFSADGQQVATGGDDGKVKIWNATSGFCFVTFEDHSSAVTAVEFAKQGQVVFSASLDGTVRAFDLIRYRNFRTFTTPSPVQFNSLAVDPSGEIVCAGGAGDGFEIYMWSTQTGKLIDILAGHEGPVSALAFSPLGDRLVSASWDKSIRVWDTYGRSSTVEPFQLKADALALAFRPDGKEVAVSTLDGQISFWDVKNGVQRTLIEGRKDVSGGRKADDRVTAANNSSGKSFNSLSYTADGSCVLAGGNSKHVCLYDARDGVLLRRFQISQNLSLDGTQEFLDSRKLTEAGPMELIDDRGDLSDLEDRLDKTLPGARSGDMSKRKYRPEARTKCVRFSPTGRSWAAASTEGLLVYSLDDSITFDPFELDVDITPASILETLNEERHYLKALVMSLRLNERPLIQTVYEAIPPSAVPLLTRQLPVTYLDPVLRFLATQLEKSPHVEFHLVWISSLFAAHGKHLRQYSSQHAATFRGLQKGLTDVQESIVRLSDDNSFTLQFVLDQQQRRKESDEKMEAEADGVDGFGSTRRMEIEL</v>
          </cell>
        </row>
        <row r="1058">
          <cell r="L1058">
            <v>4.3000000000000002E-5</v>
          </cell>
          <cell r="M1058" t="str">
            <v>MSSRVSTSSPSRPPPVQQTQRTQHQRSQQPTRMRLAHNTPGIITLPQAKLGESGPSSASSASPSRHSSPRSTPPSSVDKPVPTVEQGEGKRRRRTKANRAESPLKAEAVLAEALADAPEQAVNASDNSDNAGVAATATPSKSSRRRSGRANRQPSPPLPDASAASGLDQPAPAFPSTTPPRSDFAALAGHSRSVPPDPLSVRQHQYSLADAWDMPAVPQQSSDKPKESLSWQQELLRSGSLNSHSRNGSNGKAGDSPAARTRSRTAKTTSNPQPASNNSKSRPPLTTSVSDFGTSTNPALNWQQEMLLRTDDAQLVQQQSSSSNTSSTLTPARQRRNQIKDSITFGVAGLDLSEDDADVFGSSASTPRRQQQQQRPRAQQSAPVLSTGSTGYSTPVKVVPEARYAGPTFHNSPAPSSLPVPSFLLRRKAEGVAN</v>
          </cell>
        </row>
        <row r="1059">
          <cell r="L1059">
            <v>2.97E-5</v>
          </cell>
          <cell r="M1059" t="str">
            <v>MTGQFVRALGTVYHLDCFRCMDCGKMVAAKFFPIDASDGSGRQVPLCETDYFRRLNLLCAKCGQALRGSYITALDMKFHVEHFTCEVCPTVFGPHDSYYEHDGSVYCHFHYSTRFAVKCTGCRTAILKQFVEINRNSVDEHWHPECYMIHKFWNIKLAPTPKAVEALPPPDSSDPSSAPVPDSSTSAPPSPEYLAIEASETPGSLKGRQKHMEEQVYRIWTILSAFEESSAACISEMLRHVSSGYYMEGVGMAEKFVLHVETLFAAIDDLNEAFRRAGAKELQHVREARMLCKKVVNFFMLLSHTHETGARKMSVTQDLLSLVTGLAHYLKILIRIALAGSLKLEREHGNVQAIALFLGRLDRLARDPEANKISATMLALARKGGAWNASSARAGLGPATSTAPNRKDSDQSAASASGDEANGVSHVAPVLARPTYGYKSLARAIGTLVGQGEATTDLCEGCRLTIEEECVRRGTSIRWHLPCLRCAHCQRLATKDDSTASAEELPLADFVWVPAGGEGGQGATVCKECARRERGGSLEGTVDGFAHVTRLEQYAFLLCVALNKLYGRLKQRGVVPGTPPDGEETRSLSDAYRDSSDIKRMKSVQLDRKLSATTARVPQRSTVIQSPSGRTAQSDATDPTFQLFQAKPPVPSRKDQPLVDPVRGTTIPRSQVREVVPTSSGHATPTPSNAVTPTPSPGLAGPAPLPPSATLPAAVQRPHFNRATTAVRIVDDPPPRTEDVPSGGVREPEGLGGTSEPTKDEEGLTLADLPKALEAEQKRAAAPDKQARRSPLSDPREQSQPYASPANNGPKLLSELSALEYFIVKHVSAVLLSSETSALCDVAPLDDLLDIIDARKNTFWGKLFKAGGEKKKVPKKGVFGIPLEVLVERNGADSMHGAGPDMSIEGIFRKNGNIRRLKDLTEALDRDASSVNLSDENPVQLAALLKKFLRDLPDPLMTFKLFHLFIAAQRVDDPEARKKALHYCCCMMPKAHRDTMEVIFVFLKWVASFSHVDEETGSKMDLQNLATVISPNILYAKGKDPARDESFSAARVVHDLLELQDEFWEVPAECLSILNDQELFSNPSQLTSKEILARAENHIRLNGRATHWKVSRGEASPPRRPGLQEAWSAPAIPGGGGGSRPISTYASPSPFRSPERPTSYSNQPSSGGGGGPNAIGAPQPWSSGSSPWPPAPPPEDRFEAPYRRGTEATGSSSSLHRQAHSESGQPSFPSHPMPHTSSSHPYQRAAGR</v>
          </cell>
        </row>
        <row r="1060">
          <cell r="L1060">
            <v>1.3699999999999999E-5</v>
          </cell>
          <cell r="M1060" t="str">
            <v>MRAALWSLVASSAATLVTAAPPFVLQDARLPTPQPAKPLADLTPNDFHAVQDALRESFEHLVDEGKRLVQDTFDAFENDLAKTQDDRMHPPHPPSHPLPPPVIDMSKYTILEIVNQSFHRHHEHEDGEVRLVDRMLREGLAARRPCKHARTPEGEHGGDDEHELPLHRLAWLVNFSPEAAKLLEKDGITLLAPDDMALTPPHRRGGGDHHGFAGEPGRSVEEMLAATLSERSHPFHSHEFSPEKLAKLAASNGDDDDDDKEEKKRIFRKILAIVGAYHVIPESQHSHDLMDRSTVPTLLDESRVRVSPGFETFPFPHPTLKFNVYSHKRGPTVIAKNGIIHLVSAPLFPPWTVLNELFVFPGAFAGLTNAIQKVGLDEPLLPPNDADTKLPEDFVGSPVIQGIVEELAAEKELDSFTVFAPSNAAFARLGWKINGFLHSPLPFAKKVLKYLLSYHVVPGVRFYSDFLHNDSSIASEYVVKEEIDVEVPLEWVTKADREVFHPSDWSPPPFPGRRPSDEHPHPPPHVPEHPHPGPRANITHYVLPTLLTEHNPNATLKIGVVSYRTFFGKGPIRRNVIVFPSHGHHAAEKQREEEVRRVWGHEGGDDHGRIPRPHPVKVAFTDVPARAGAIQVLGHDFLLPPPPPHKDYDHSDSHSDDLVSLAQKEARRLAKAVHKLFA</v>
          </cell>
        </row>
        <row r="1061">
          <cell r="L1061">
            <v>1.0699999999999999E-5</v>
          </cell>
          <cell r="M1061" t="str">
            <v>MVVPLNAAAPDGPSPAASTSASRVNSGAATPLGDLDEEEVDQIESDEEDAAGTTGGAVAGPGPSSLAYSQLVKSVKRAASGSPAPSPKKRRPRTSVAPGLKAYVPPPLPHYDVVRAEFNSKKNPHVIKIHDDVTDGSESRWPPEEERQQGHKVNNRLSWYECQAKDVGKHLLFREKLGTELAKSLNIADMREGAMQEHWILEDLPKGYLFTIHHSVTGTNTARTDIYAFGSAATNKFRTPNELAPHLHWLLLHGPDDDLRCACKYCSKTKQGDVNRVLGLNIRSSSVASTSASISSPTVKRKTAGSKASSASTGVQAKVAAFRSPGGEKLLGDMTFRKKLKDGTMVEKKKRRSTSAEAAEGSPPPTYKGAYTSRSRDSDLAYLTAPRQADLVYAELPKPFLSDDPEWAGAQITHWPAVVMSRVPYTVAKVAEPAPQTSGKKKEEETEEEDDLEDGEVKANDKSPGPASKLKSLGTAPKLEAKQEWRYNVRLLAVKDELRLLREDQLRPWLGNPPPSGLWTPERMCNPDAVKHVWDGKKTHRDCELMKDVKSLQEAFTAMALALQIAAHLVGAFSFNDRYEITDAHFELATSEPLDPGLAVIRAQQRKSWAFQSLHWGAELIWTGDFIRLIYPFGGHEDSTPIKPTDPDHRALFMKVLAIYKTNDTVNDVERGTGMIGGEIWELRDFAAAEGAVNGHASGAGPSGQNGMASGSMNGSAGPSTAANGVDGISPTALNGKEKSASPSPAAEDKLPPAPAGMYWSRLTAPSTGVHVTLDYLAGRYHPLPKSLNTQQKIKEALATLDAMDEAAQTSAMQNGSEPAQTVDVALPFEQRMMLLAGLRPAQRLYMKCGAYKGPRHTAVVEAERNASNEVEQYFASMAHQNGENADTGMEDDPA</v>
          </cell>
        </row>
        <row r="1062">
          <cell r="L1062">
            <v>2.7500000000000001E-5</v>
          </cell>
          <cell r="M1062" t="str">
            <v>MSLIRSAARRLRLGKYKHFQGTDLNGAPFPPCSVAVPLSLIDIIALRLFFRSIDCLQGTSSSSVHTPRHPVSRLFFAEYARAALADLAPFDFLIATDEWRQAKRYVEYLKAEPLSEYGYKSIPELQSDVQRQLKLQENVRRLEQEYREEKMRLAEAHQAALLQAPDAVRGAVAREGSVGAGVEPAAEPSQEGLPLKDGGAGEIAGKRAAEIARRVGTGESGENEGAAVPEGATPEEMAEIRRRQEQDAAMKRRAEFAKENPTPLRGNPGDAHRPAGWTPSAPARRRE</v>
          </cell>
        </row>
        <row r="1063">
          <cell r="L1063">
            <v>3.01E-6</v>
          </cell>
          <cell r="M1063" t="str">
            <v>MSEDKAEPKSQRTAAGGANLARQAIAALGGVDTSGSQNTVASGSGTQNGQASSSGAQGNAADSKGGKTPLRYGIADLSFHPQSCTTVLFARRTSFSTADEFFAECSKRLRAQYGYPANPSKRKDDKVTVRCFCHKLSGCPFRVCALKQQDGSWFVQNKACTWDHSHPASTTPLPPSIPKKPPVPSDPGVGDFGTSSFYKDAGPPRPSPSSALSQPSASAPPPPSNPQPASQARQGSDTPALSATQLHAKKPARQESPDPIGLLPAIDSPVSLPRPPPAAIAQPQPVAPAAGPSAMPPPSRPPSAASSKPTTDATSSASAPPQIRPFRDVFQQAFTQAIASVTGTKPSASPTVSSAAVTDTNPIPAPANLVPAPAAIFPAPLETPADIVTPPLSTMTAEQLAARTVVRFPPGTTFSDDADFFTRCAKLPCEKFGVATQVRYRTKTGIAAYCGRRQTESKCGYAVRAVPQATGWVLQSDKCSWTHTHESGTQTVTASGTQLGDHRLGALKQLSMGGGPADSPAPAGGSAQPKAIIDAPLDGVPSPTETFASMIELYCCLVVVYTKALGVSVNKMPSGPNNERGQIRCNRANVGCPFKVVVNVNAEGRSYIDHDSSDWRHNHGKHPNYAADPNWRPTVMNADARKALGSWLTPDAAAAATDGDAASAHGNGSASKGLKKQWKGNQWTKAREQKLVAEARASGLPPPAGLVYHFDDGRASPSAASSATAPAPSTVPAPASTAAPAPPPALSSAKRSPPARILVDEPQTKRPRVKEEEQSPVQPSAALPSPASTTADVPLAAQQSTSHSSRPTLTPLARSVTPYVPPAPRPFPELEPFLAALHPSIVPLAPYLPSFGFTSVASLVDLALLSETALDVIFQDLRKRIEEDLRRDPACRATVLQARLFVKAIKDMLIESAAAPHCSSHAIVAVVCPHLDLISSDQSCRATPTRPTPIRRQIVLPAPVSPDISLPPMQALFSDALDFFTFPKPSATPAYPPLHPATFVVRDEAPQVHNERREGATGVYDEDSPAFAGTSTSQGVDLGGVEDGQATVADDSRFEWAVSGDEEADSDDETSSADSDAENSSTDPSHHVVLFDGDATFPSKAKFFSEAKKRIYRSYGVTAWIERGSDYYSSIRCSRCANGCKYSIRIERKAVNEVWRLCAERCEWQHNHDMEGDEEERASWSSSDEEDEAELEANEEPRAKLRSRPVAQDEQSKSSRGTSVWRQKPTGTGKPWSASTSSATMKKLVKERGEIFQLQRNCAKSAARQTSSAAIVKRHLAQFSDLNAAPQNAFNHFSRFAEENQMPPFPLTPALIALWLFDKCSQADGHPKTYTQALIAMARLHALADEWRTQPSYAPLLKYDPDFTAVKEFLVERRHLSTAKVRGKKKATALKPAPTARKPKGQGAEAEGSARGGRTGTSRLSGRNVVVPGLPSAADSFASSTNVFQAYVKALVPVYGISVTQFPVHSSLVHIKCNRHHARYSDHPDGNCSWHAVVKRDSETKRWRVDFDESHFEHSHGPCKEILRDPTFRPTVRNPDAREALGMPPLDGSVGAKVQDKGETSTKGKGEKEKGKEKKREREKERNANERKAGTLKSKGKERTCDISPPSKKRRLPEDTTREPPPPAASISPAPSDHAYPQPQAGPSMFHTARAYQPPTFTQAPQYPHPTPAPQPAANYVPSLNPLPTSDVSAFLHGLHSSLEPLAPHFIATGFTTIDALASLALLDPAMIDHTLAHMRARAEAASMQSQHAPAPPSVIQLRLLAKSLKEAGRAPAFSRLAEDAKVVCSCCLCHLTRSSAGFLRLRFITATRRILRGRQLPPSSPLPPRHILLNPPGPMSGFNLEPLDPLVFLRFDVPPASTSAESAAARKGDEGTERDGQKAVEGDALATFDPAVRDDGSQPSTDDLTQAAARPHLPTPSPSFNSTRASAKTFVARQDAAVDESSEQRDDPARVHNEMNADDDGALSDDSLSSVDSELARSASPTPRRTVLFGNDKTFGSKAKFVASTKRRILRSYGVTSWLYQNEPHYVVVVCSRRSERCGFRVRAEKMPGETRWALQAGKCVWEHSHDAEGEEGERFVSSSSEEESESEPEVEEESEVDAVRLAPQPIRSGKPWSAPTDSKALQDLVNSRETIFQWQREAGTSPAAVKSQKLVDKYLLPLAKKKDHAWKAFRHYSAFCDTHRIPPLPLTPAMVALWLFDKCSEKDGYFASYLRALEKVMEIDGLASCWRGKFEVAGWHLQPSSAPRKPRTTKSAIAAARSQPRKIEVIELDSSSSSHDGDGSGSEEDDDDVSPPTHEIHVPGLPTAQDRFATADEAYLAYVRALVPVYGIGVVKHPTSNGDIQVKCNRHRRPPTDSVPCEWTAVLKQNSKSGRWRIDFDESNFEHSHGPAKRILQDPSWRPIVRNREARKALGIDSDSAEQREVGQDRAAAARAAKKERAERKKVRDRLRNKDKGKDVALQSKGKERAHDASPPPKKRRRDTNGTLAPGPSPPTTSLFFACPQPSTSASPSSHEFAFEHEAPEYRPLAYPPTFASLPATRPFSASLSAHPVSPAPSSLVPLPTVDVSAFLFALHPSLETLTPHLVASGFTTVDSLASLALLDPAILNNVLDLVRTNAASVTMQSTTAPSPPSVIQLRLLARLLTQSSRA</v>
          </cell>
        </row>
        <row r="1064">
          <cell r="L1064">
            <v>1.2300000000000001E-6</v>
          </cell>
          <cell r="M1064" t="str">
            <v>MTTLPVELLEHVFELSLPPTPPAIRQLTSTAMSPRPLACWTNWKERSTTLRTLSLVCRRWRDWAQRELWRHCVLRDESDIRLLIEAGNAMGAAERRRRGFVTETLRLGGAENGRPLSGKDLGTVLRLLQADEVDEGEGIKELWLVTMRGVDLREIRYLNDLRTLFCDEITLSVPAGSPQTPVCQPPIRLPRLRSVTLQLVDIDPSLRTIMFENHRFPALEILDFDNFEALTQCFDGNPDAMPKLKAINPARDTQAEYFAALQKDMSDDADSVGSAYETYIPSRPLTLADLPPPPPAFQLPSLPPSSSAAPPPAPLYPPGYGRPPSLSNARNPPDDTPLWPPGYVPTPSPDGLLTIWMSDDFLKYLPYFAPSLPNDLVKLTLNFSIDDVEREHFEEFLTNEDFLRILAPEQSGSTRRAQSQTGVTHIHMNDPLFLLDLTKRWPDLLLIFLATMEVRGITCTKGPQPEDEVRDDGIGMHGVEARMNLDFLLDAERVIRRQKEEEEARAGRAASLG</v>
          </cell>
        </row>
        <row r="1065">
          <cell r="L1065">
            <v>3.01E-6</v>
          </cell>
          <cell r="M1065" t="str">
            <v>MPDRSIRSYNGCYTCRAVKKKCPEDFDGEGRCSRCLGKGVKCERETPVRKPGGNPHRARTVSASPYPSPSRPNLAAQVPSTSNPPVIPMPSTSTATPAYLMNGTTDAAIGQLDLLSDAAVLGDQASGSASMDAVAMQPWQQVIGFHDSDPSAILGLPPPSAATAPFDWSFLSSLPETVSSPATTQSPVDRLLAQETSLNLDPNLPEGLSADMTDIYNMLNSAFLMSMPPDDRKRATMRWTQLAQSTKLGQAAAAATVMLYLAFETPNTDADKRKQLLARSDQYFQQAVLHLSDSAPLEGQIAAVIDLWAHQMLAVSPQAGNAVLAIGDLFVMQARGVNPPLDLDTLVDHDKAALRLFAYLEILRCVTQPARTMVFDYVGLPGFGGATGPDRPVETGPASFSTWFGLPGPLVSCLAACVRLVQTRSHMTPERAEAIAAAIESTIREWRLPRVDPRSFPDSLTMVAHTATLEMWRHATLIYFFSTIRNIGCLSSDVRQSLDQIVQLGSQQKAPQSPSNMDADTPHWIRQFPWFIAATVAVTPDDREACREGLKVFWCDKASEENTRAAERLWEVMDKTGRETPDWRQYLAQEGFIMYFV</v>
          </cell>
        </row>
        <row r="1066">
          <cell r="L1066">
            <v>6.0100000000000001E-6</v>
          </cell>
          <cell r="M1066" t="str">
            <v>MATNPQDQRNQDATCYLGNLDERVTDALVWELMLQAGPVANVHLPKDRISMTHQGYGFCEFLTEEDAEYACKIMNQIKLFGKPIRVNKASSDRKQLDIGANLFIGNLDPNIDERMLYDTFTAFGTLVQPAKISRDVGTGASKGFGFVSYDSFEAADAAIESMNGQFLMNKPVTVSYAFKKDGKGERHGTPAERLLAAQARKNNALPAAPPPPPAGYMPQPITPAAPLAGMPPPPPPPGAYGAFGGIPPPPPPPGFTASQAPYAPPLPGMAGGIPPPPPPPGYLTGANAYGMPPPPPGFGAPGGYGQHPPPPPPAGFA</v>
          </cell>
        </row>
        <row r="1067">
          <cell r="L1067">
            <v>3.6300000000000001E-7</v>
          </cell>
          <cell r="M1067" t="str">
            <v>MAEMDPTGDALLDPTTLSAQGKTDALVEAVEANDLLALVLVLQYAEPAEVNGHASSNGRTPLETALSFPTFRSDIRSFAIQGLLHCGAVPPPPLNAYAPDYARVVREWESGGREQAVDAFQLVRVWTLEQVDAWIEEKGLGVDEQPGASVEGEQPTTDGEALASTPIPQPQAKEEPASPTIAILDVSSAQPHEVQDPVRTTTTSPAPPPPRQGSPPPAPPPPVALSPPAHDPPTSRRRSQAPSDASKAGPAPPRASSQTASGSSRPRVLFTGLPKHVPLEEVCKLVRTEIKYYPEARFTTSRQPDAVDAIVELRNDHEVRLVLRRLNGVFLRNRKVGAEALPPPSAEAPSTGSLRQEERGRGTLLSPRRRSLSPRRRSSPPPTRRERSPSPHHSSPRQASPSTQLRRAREPSDSLVWLHVSNLSRSAAERDLYELLARARLPPEDVYVHHAIKQPFRFAFVGFSDSRAAEDAMDVIGARLFNGQRPRVSFFRRKDGETQPFEGRHAAPRFPYAGPARNQTNTPAPDYRDLIIYGIAPYSQEQDLRDFIEAKIGRGSIRRLHLEANSFAEDDRKALLEVDRHSDALRALDRVDGSLFKGQAITVNWAYTSFANDRAAVDDQLGAARSSRSPTRHSPSPLHPASSHAQPPASPSQPPPSPPQTTAAVATKDRVRDVAQPSSKPEDLDALRYLGLPPPDLEAISQMWAPLDEAPLGRYGKPFDRHLRTKIKFGFVPQQDAEAALQDERMRTVFKDDPVLQQRFEVFLAAQAGRSKDWYLTFFAHIAEFNRLSRLFSETARRDAAKQS</v>
          </cell>
        </row>
        <row r="1068">
          <cell r="L1068">
            <v>5.0200000000000002E-6</v>
          </cell>
          <cell r="M1068" t="str">
            <v>MSQPLLGPYATSSALSAKHYKLVNAVESAPDDEAVNGILVDACRRIRDSWVRTAPSPTKASHDLVLLLYCRAQRRDASLSPDEAALLDAEWALPTAVLLAGGGRYRACAELFRPTSHPLKLLLINTISHDLSVPPDAGDAEKRWSMALRAVGSPNIVSPELLSAIQEQIFELLAARTVAESIKRLALATALSIVQYAKVEKLDDASALTAHTRARVLSLLLPPPPSSASTSSRHPHSHYSPPTVAFLAALSSALAPSSPIHPILPSAKDRIQLNALLLGRILDTLDLSNTSRSVWAVERALRNLAAELEGLDAAEADAADAPLELVWRAVSVLLRLGTTLAEGAIVPALRLVPLHPKTPSIPSTAFDGLLSLIRVRLVRPDSRAQLLFALQSLALLPPSQWATPPPGSTQSQQSTWGEREWSAILASLDSPDSTVRLAGLALVRRVDPNLVKLHYERLLSSLSWSDTNASVTSSGSGASRKKRRGWTKQRDEVVGRLLEILPTLPDDATGTPTAPAPSKPPRLPPASPLLALLSRPELDLAPTLPLPSLILPVLSFFRDAPPSHQLPFAQQLVFDTEERWKKSLIAGLWVAGTAHVLRDEEAERAAESLLAWLTDSPADAALVDLLQEPFLFLLLRLVALNPSQTFQQVRTAISRAGPSFASPETQHLVAKLETVLHDSEARQALANAGTATAHQALADFSVRIMPTPPTDASPSDAESYASSPAPSSQHSRLFHPPTVPTLSSASSSPLTMTDQASSPQRASSKNALGLQSLSGGLGGETGARGSQRDERETSGEPPSDLLIELEALDPFRRA</v>
          </cell>
        </row>
        <row r="1069">
          <cell r="L1069">
            <v>2.0100000000000001E-5</v>
          </cell>
          <cell r="M1069" t="str">
            <v>MAKSAASKGKQKAAPRLPSPAPSASSESPSSASGEEDASSSSSESGRDSSASPEPVKKTVVRPVPSAAIRKYSPPEGFKALKAISSKSALDWDDVKEDEELELFAVRVPAGLKAKHLEGVEITLPEGSLVDPVQPVAHFSHKKSEYEVRLSGASSGKRRRDEDGEGVAATSELQSLVPLLPRKSHGNKLYQAPRPISRTLTITRALPSSVKSSAASLSELNDGHSTLIISQPSSVPGAILTADELLDPSKAKKRKEQIRGDGERDQPDELIKYRAEGCLPGTSGREGGKGRYHNPVKLPERYQPPVGLEVTGDVEMADGEAGEAEEGDAPAASSPEKEQKKREKAEKKARKEAKRAKESGASPKKKKVKVEA</v>
          </cell>
        </row>
        <row r="1070">
          <cell r="L1070">
            <v>2.8799999999999999E-5</v>
          </cell>
          <cell r="M1070" t="str">
            <v>MSSFAGFNTQPQLSQNTSLATLLHRADDLARQFNRHHASSLNSVSSLPSLANQLQNLMAMPSMPVTRSRPEGGIRERGMAKVQQTIEEALQGVRDDLGKMEGDVEQLNSLLFEADLFLATPSLALQHGLNPKEALQHVSGLFAQYQAELIRLREVLADFTSEQIGVNEFVDEWKTMKEVDKGQEAELSDLVDVLGSWGGSGGLDVEMS</v>
          </cell>
        </row>
        <row r="1071">
          <cell r="L1071">
            <v>1.3999999999999999E-4</v>
          </cell>
          <cell r="M1071" t="str">
            <v>MPSLRLSSLVRLGSLAFLTLFILHFLSSFSSPSPSPSSYYEPLPGEAADPGWGERLGLDHYADWEEGVRGRVGAGLGKLKDGVGMITGFGGRGAKLGSLYELVATSNASPGPSYYDARTSMDKIKLTSTRVLGHGGKSSSSSSSSADDAADTISFASRDRRHILVTGGFGSIGKAVVRDLLLTTGGSSSRVDAWGAPTETADELTWEEDVLVTILDVADRSAELNFLLQSALLDKPGGAGKIKGTDPRTQAFSASERSVENFRKSGKLRVVVGDVRDEELVKSILDPAGTTHTDLPADQQAAALLNPKLGRPKQKGHTLATTVIPPVTGIVHLAAYSPKACRTNPVDCRSVEQDGVSAILEAIKREGMEKQAELVERPWVVVPRRADRWDEASIADNGNSSTLTVQVPETAIKAFTTKRPLHSLLLELPSAFSIIGDPYASRFDPVPHIVHSALGNLPINVYTSSTETEPFLSIDDASRSIIQGARMLDVASSKEYLKSLGFVAELEIVGPPPSTSSKRPSPLAELAQTAISLIQSESPYAEIETVRPAVASPSESRFHTSETSLRKTASKVLGFTPTISVHTALKSYISSILRLQTTHLSAKINVACSSPPSTPVLEEGLLALSGCNVQLLTLIEGAYYTLGCSQGLEGEHDEPIALVPAVPYKEGVRGVEIIAERGLENKVDIQMRCPVVGKDGKLVPGESEIVMWADTVDGGEFAELNKEGAHPIAEWYTIDFVQRDSRSFTMTLPPTEGVPEGEEPKRRLTFRDPTSTKRSLLFQPTGEDAHALLWKFNPICCPATASRRKDVWDFFKEDPLITSQVAYPSEDGRTTLGESTLAVKRCHELRAEHDRITKLQQRVRSGPSSVSTSDVCRPTYGEALTWTAKDQQTCSSDCSAPIACIASEDCKCTRDRCGDSRPESPFPRVAYTDRKSFPATDAPAQSLAERVAALPWDALVLPGAKDAFNLGVDRLPKGHVVQLPDTIDNHLKSPACFDLERSPLPFMGDHYLVEAMKNRSVTLDEASFVLVPYYQGCYYNYLQENTFKKLADTVGFAETAIATNPAITGDRIVIPFTHDFGSCTGWWQKLEDVLGHSPPSPMDQAVAWQVNGDYNTRCIKVDRDVVVPAVTKHTKALFETFKTPADVAPVNSRKHLAFFAGGVRGFGAIARTKIGCGRTGQDPNSAILYQQFSPGQRYLGTLNASKFCLLPRGIPAWMTRTFEAIYAGCIPAFIVDRNLFPFQDILDYSRFSVTIPEADAHRIEEILSAYTPEQLSELQANLVKVREAFLFKDGEEWERRGPLFFSLVSMQMRLPLQYPEVGSCTA</v>
          </cell>
        </row>
        <row r="1072">
          <cell r="L1072">
            <v>3.2400000000000001E-5</v>
          </cell>
          <cell r="M1072" t="str">
            <v>MARLASSPRSGTTLAASFAAALALVALFVCTSAPPALAAKLQPAKRDYDSHVYYVLEVDEAQLAMGGRTPHEVAEALGAEHVEQVGELKGHYLIRAEAGEAERGEEQWELATAQAVNGNEERRRSVKGVEEGKRDKVLERYELLRRRLPGPASHLHAKRSLSASHSSSSRLVRSLERQHPRQRVKRDLPVLPPSQPWSTKLRRRAFLPLLGERNPQQPGVGIVDATLGTGLIAAMASKFKIFDPLWSKQWHLVNGVMPENSINVTGVWEQGIVGKGVNVAIVDDGLDMHSDDLAANFHADGSWDYNDNTALPEPRLADDQHGTRCAGEIAAVKNDVCGVGVAHGAGIAGIRILSASISDADEASSLNYGYQTNDIYSCSWGPPDDGRSMEAPGRLIVKAMLNGVQNGRQGKGSIFVFASGNGGAVDDQCNFDGYTNSLMSITVGAIDRKGLHPFYSEACSANMVVTYSSGSGDNIHTTDVGKQTCTDRHGGTSAAAPIAAGIFALVLEVRPDLTWRDMQHLCVRTAVQINPNDPDWQMTASGRPYNHKYGFGKLDAYAIVEAAKSWKLVKPQAWWQSPLAYADKVNTHLGMPITADGVTAELAVTAQDLKAANLEKLEHVTITVFIEHQRRGDVEVELVSPKGMKSILARPRRFDESAEGMMGWVFMSVKHWDEDPVGTWTLRVRDREDNQKSGTFYRFAIQLWGSAIDAALAKPYQLAFEDEEGNEAEPEPVASTSVPAVAVGTTATNPSAPTKTYIKPTAHLPDDHAEATGEAHSSFGDGYHQPTPTAQPAADKGDELDEIDYSLPPLSSATSTSGSLYDQTPGYLAGLSSLVGSTTWLFVAAGTIIIFIAGATAFLFLRRRSARRGGGGRGGYAFAPATDFEDFDEDDEDLVPMSAMERGGVSRTGGGARTRDLFNAFALNSDEEEDSGDEGQELVQHKREARRSAEEIEHAERGHVRFQDEPTDAPLRAAEQERRAREEFSD</v>
          </cell>
        </row>
        <row r="1073">
          <cell r="L1073">
            <v>2.0999999999999998E-6</v>
          </cell>
          <cell r="M1073" t="str">
            <v>MSASGASASRPACGRCSQDPLRAQTCDGEYPCLACVQTGSPCRYPPLPALNSAWTSAADDTVQRWSESTTLVPGMDGGLRLSVQRDEEGDLTGFQGETMVDQREGLRLHVKRGSGSQLFPATVDDRDEAEAVDLIGDSCRYNTDGTILRQLHANLPNDPLHPAIHLNAVLRSRPPRTTSRILTTFEPTNPNLGNAIAVLELPHDQGVGTSTSVAWRTADKAGGRAAGVGWGTFAPAPRPQRSAKGKGRAVEAEDAELAGIAFAPSPAPLFSTHSPIQQLQLASLPTTPTALLAVRSLTSLDLIHLHPHPPDSPSPNLPSVLSRFTYTGADFGRRPIADVALGGYTPFDGGPGSGLVVDTDGSLFGWGLGARGSGRIGDTDCKGRRPEVFRLRRGRKKGIGEYSGMARVEWGGARGSDAVVALQDEVLLYDLRSPSASLTLLDKDLLSLHLPFGDAAPALVTSLLQPLPRPYAVASPTSLHTVCTTRDLVWLDERMPGREVLRRQHGRVGIEGKGFDHTLSLLEIPPHADDPPSTQRIALHSRLHPQIEIFTTDASPTDAPHSTLDPYFVHNPPLPPSFVRAGLSILPIPKTTSGSSGAQPAEDRMDVDESDSDDEDLPAPAQRRRFEGPTRPPRSWQVLEVGIRGDVHSFELSSALDDVGGEGVMTGRIWSEDLQTLAEEADEIRRRRLPQDRPSESQLRSRRVAQLRDVLQASVLGASAEPDREGDEAAPDKVLDEAGRLVRESTAIDVEGDVGGLTGFELLRLARLKLDSTNQAGSSKSLASTVGSLPRQSAYTSSARDPADPLPLADSLASLATARLDLRERGRQQPFSCHLPTNSLASEEDEDGDREADCHEMSRRRDLLAGSQVLLPRSVEPDEPTLAPNQPQPATEDQPPLHFCYLKPRQGDADDSDEDAAALKRGRQRKPRKRRAAPSLDALGARLIAGEWHVGADPRSYAWHNPYEGEKNKDDVYSQSQASPSKRGRKARKREGTAFDPVPSSSSQPFPADFGSAFPSSSPFPASSQAYFPSLAPPRVPPTIAEEPRPPASSQDWRQLAATQPAISINGPSDSQTQSLGFSGTASQGVPGNFGSRLAVGVKAKDKKKGKKRTAGF</v>
          </cell>
        </row>
        <row r="1074">
          <cell r="L1074">
            <v>9.2E-5</v>
          </cell>
          <cell r="M1074" t="str">
            <v>MASPSPPLATFISSMDLVFSDDEGDAGPSSASSSRNGTPSSSLGMSGETESAPSTSKGRMVASSGGRMSVRASKASALAALQLKNRQQAAAAAAASTSAELTPEVKSEPIVEEEPLGAHPSKNSARRAMKLPRAPPLDFSTLRTEAPRLPNPPPRQKPRLFELEEAPVYHPTIEEFAQPMEYIESIAQEARQFGICKIVPPEGWRPTFAIDTETFRFKTRLQQLNSMEATARASLNFLEQLYLFHRQQGSTGMSIPSIGGKPVDMWKLKREVNALGGYAAVTNGRKWTTVGKALGYNVASNTGICSQLKMSYYRIIVPFEEYVKRVKLAGGQAPPDPIKEASHVGDTSDAMKAFASKLADTPKQQPNGSEELLTPMSETGPSRRSQVEPNERVRTASDKLNEALELKPTTRHKTRRPGEACEICTLDHDPDRIVLCDECDRGYHLHCLTPPLKQVPTSQFYCDKCLLNNGADYGFEEGQDHSLYSFRRRADAFKRKWLQEHPLPLSKGKGREDDAPMSEENGDDVWKEQIAIEDHFEREFWRLVESPRETVEVEYGADVASTKDGAGFPNIEVHPLNPYSRDGWNLHNLPILAGSLLRYIKSDISGMTIPWIYVGMVFSTFAWHKEDHYTYSINYHHLGDTKTWYGVPGADDEKLEAVMKESAPELFDQQPDLMFQLVTLMSPERLKKNDVRVYAADQRPNEFIITFPGAYHSGFNHGFNFNEAVNFALPDWLEDDLRCIERYREIKKNPVFSHDELLITIAQWERDPRTASWLSPHIREMVDRELELRERIRASESAPDELVEPFDRVEEEYQCEHCKTMCYLSQIITEDARSIACLDHGSTLPTGTKILRVRFTDAELSQLASRVHNRALKASRLPEPTAGTPEAADAPRQSGRKRKPSAALLEAAGEMALPAAQRVKVIHEESEESDEDDEEQAEDAGAQENGIKAEDMPIEQGDIAVDPALSFAAPAPPPVAAPPPVPAAASGDIIVDSGIYTPQRSPSPQAGPSYASSAYQQTQLRFSPPRPGPSSTPLPPVSQAPWGRW</v>
          </cell>
        </row>
        <row r="1075">
          <cell r="L1075">
            <v>7.3400000000000009E-7</v>
          </cell>
          <cell r="M1075" t="str">
            <v>MSRSLRTWLRCFGPLESRTAAPALPTPFSSPVRRLYTAAPDPPLEPLPTPPPTPIASSKRRRIRPVVRLPVPPTPRVDRWSGTKAIATVLQEALATGREQVALEQFKALLRREGMERLSAEEVEGFVWLFVQYRQPELARTAAAAMDAAGYPVSTRLAGKLLREFKNKVIVDLDALAAMLSWLSHAMVREKGEGGLVDVELVDTVMDMLKRLGKTDWLLEVFRAYRDCLDADDIGSPRLWQIAISAHTADGDESAARTLFDRWRRLDQQRRRRPATVENPSDEIKAESHSPPPEQPYLAMLDYYAARARSHPSTSDPAYRFVALCTKDGLAPSTKFLHSLLRLELMRHRWTSFWGIWKAFDELGVQRNHLTYSLGARASLWRLTTKRRPEPQSRYSPLHDVVSFDYTQVVPPDMRQFLRTVLSFRLEATGHRPHRRLSTKEDELVTVDLLNKLLDYFVKDNDWPAAAIVLETFKVHRFEPNPHTHAVVVCGIVKQWQRRRLDHKLDGLLGSVSAFDGPEAANSRRSWLVSPATTVDAVAKILELRKMRVALWTNREPADEVEEDDSATITVEYVPTTPTQSQEEIEAEQRTEERRRKKTQWMISRELRETGYLVELLRRCEGSSEEDWKALLAETRKEALPTPLKQPRVDQMFEGELGDARPTWSKGKRYWTAVRLAKRRTEAKERAKEPTPTVTMEERAQLEREKRQARWLARQARRAEERSTAEQEEQPVA</v>
          </cell>
        </row>
        <row r="1076">
          <cell r="L1076">
            <v>3.4200000000000002E-8</v>
          </cell>
          <cell r="M1076" t="str">
            <v>MPPLNRAILISCWRGDEDKVDHHAVGTVRLGRYAMPVPAKSASSPQSQHRSDEASRRGQSGEGGPRDGLTYCHNLANLLEARLACRALSFGSCEALCLPAQPASSPLELLVSSPTARPARMSLPHELLVRVIHLATPPPGPSTKDERKRRRHLRRYALVSSAWHAAALDEAAPHFFVNTFSAGWSQSDDVAFERVMHAKQRADERTKSVRTLAIFGDKHLPAKSARTLLSIFERATEMSLMQMRKPDELLKGSQYVRTLRLIEIQRANFGGCYSVLTRLVLDHCCAEYLPLTLTADDFPALDTLILDIKRVRHREQPVRDWQEGTRPPQVRALCLTGQEFGWYSAFFANSRLEHLHMGEQSIESGYLSLLAFLTKPLISFSADWTTAPLLNTIGAPLDAAACAALPAFKRLVDLRIYQHKAEPHREDWFAKFADEMERALLSEGRDLRIRMIGEKLEAAEWDPLHDPALIVVPAPRLA</v>
          </cell>
        </row>
        <row r="1077">
          <cell r="L1077">
            <v>1.0000000000000001E-5</v>
          </cell>
          <cell r="M1077" t="str">
            <v>MAYYLDSSFDLGSYGNEPFDESHTLLSNNAFDVDSTIFSDPGPLPSRTTGPLGNSSSNYTHFPDSLAPAPSINVADPTSTLGASTSSNPFSLYDLDSPFGSSGSQVPVRSLTRDGRLKTRLMGVGSDGGFLTSPLIVGKPRVDSRTGRLAAPEIAIDSPIPPPPQSSLMTPGDSHSGVVNSGRGVTNEMMPSLSVGSTASYTSASMSISGSRPDTAVQVVVPEPTGLGMGIAGLGDLQDTMGGFGADDLGLRSYGMAKGATTGHDGYLGTSQHLSSSQTRRTRSVTGDGRPATAGFDSFDYSSFCLPPPPVPETSFRPTRALPTRTINKAKSCSALAAQAREQDAQAMYEPLTPVSADHSAFAPTGATFSTPHTGYIEVPNAGPLSFADLYNVGLAEEAAVDELDVHKKDVFDHGANDTLNIGLGMSGGANLLPPTFGIPSALSSPSTPYLSDPSPDTGMQYDAYDGLASAPMFPATSVGSTFSATTTHSPLPDVAGRQRSVTYGYAASTPAAEDEMSYGRSSRQRQQQLPPDSAYGAGRKNFSYPTSYASQVQAPPPPMQWSGSQGPPLLPLPPVPTTPTRQRFNPHARCLTGPAGSMADYEPHTNVFVSHDMTEDYERKLATFDSLYDPYGDAAPTPSKRAREEDVFSQDDSDIALSPEAEESQRTSKRLRTVASAPCLTGRRRLRPGPKPKSVKSPQTEHQSVFSANLSPPVPQIHRAVSPYASPLLSDDDGEGFLVSDGNGNIATPASITYAVGPPAQPGQPRSSVPREVIQSLYAAVPAHTAADGTKVSKRYGCLIEGCGRSFPRKSAIESHIQTHLEDKPFVCPHDDCDASFVRQHDLRRHERIHSGNKPFPCPCGKGFARGDALARHRARGICSGSLVPRRG</v>
          </cell>
        </row>
        <row r="1078">
          <cell r="L1078">
            <v>1.2799999999999999E-4</v>
          </cell>
          <cell r="M1078" t="str">
            <v>MQVDNATLALASAVAVALAVNYKLRPPAPQVNPFLLGRQSVASPTRDQGESPVYTNYSNGGVRAPYRPDRNIRTLRDILDQSGTVLEGGQRGLWIQGGEKLVEVVTGLRAGLVQRLGGEAGRVLVALEDPTDALLVILALATSSHKPVVVPAGAGVPSGLDVLAVVGTSAALAASSFSTGRQILLDDAEEAKDLLTEGRRLMSEGKDSAAEKGDANDVVLTMVSDGVSLDFTNQNLTASLVSWLSLFPVSPKPTKPTLKDYVVSLHHPSTPFGLGLALLAIFQSASLSLPTLPAEPTPEDILALFSLKSAPPATLIFAPAKTFVDPLYKLVLQQLDGDASFIVRHARDGKLRLLREGTVSKQTFWDSILWKGLRKDINLTSLRAIYLSSPPAIEQSRLDTLRCALGCPTVVSYEHPLLLAPLSVGHMFDVQRLPPPGVQRLVGDEKSHVGAPTVGMEVKLRGDEADMADGRIRGEILVRTPVLPAPTLLPSSLLLTDESLPQLPPYPGQAASTTSAGQKWLRTGVLAEMSTEGTLWLQ</v>
          </cell>
        </row>
        <row r="1079">
          <cell r="L1079">
            <v>2.8900000000000001E-5</v>
          </cell>
          <cell r="M1079" t="str">
            <v>MLARPLTRAPTRRIPLLLLPHTPAPSSSLALAPGLTRAYARTPQFTTPDEPLYSTPAQSPSNPHLPPTALSQDDYASPVLSIGLTFRRVFRYAVFASVGIVLTVAGGYAGTHWWIEHVQLSAPKVKGQDDPDEWLDEREGWSGLHTAKRGGTDPRLGIKARMAVRAAYFAQTSGTGTAALPAENAVSNPDSAFAVTRPGGRFISSEDDLAALGAQVNDSSWLEAEQYLVTALALAQDKGISLIESLEWEKHVEQGGVDRAAVELEERLAGIRELIGGRPRLEAARDGWERIYYALSASPTSDPARGEEQEWEQREKVKASRKMAEVSARIAELWREGSDERRAENRRAEGWFVGGLIPALAASEGQSLKGDALDKLVPEGEGKSVSPKSSWFAFWSRRQPTASSSASTSTSSSGLSPELAHLVALIPSAPSAPLSPATHRSILSSLISLETFLARRRDDPSSSTRLPPTLPSAQAVQSAALAYARTRLERCDPLPSVVHLASSTPSLPSSTSLSRALSTLFYTTRHAALSTHHAECALALSPRASSTTLSSSLASIRAATTDARMVIDASAALEARLETARSVLGGESEEEKAFGGCLRRVRRDAERVVKMGEGLERVVSGMQGKR</v>
          </cell>
        </row>
        <row r="1080">
          <cell r="L1080">
            <v>1.94E-4</v>
          </cell>
          <cell r="M1080" t="str">
            <v>MSGLSSPSSLITANAQSTAINVYSIAKIGIGLTGLLLPAFATTTSTPFKYAARGQLKASKPTANTVNPAPGHPAEGSLAIRLVAARDVILGLLMRDTTAAVVVRALQGDVAISIIELLSVGAGYMEGSLSKETALSVAGFSASFAAFALYILNY</v>
          </cell>
        </row>
        <row r="1081">
          <cell r="L1081">
            <v>9.0600000000000007E-5</v>
          </cell>
          <cell r="M1081" t="str">
            <v>MNAHAQPTAPAVNGAPPAPVHPQPSTSSAVPSSSAAGADIAQEYAAHYADLANHLLAGYTSCDFSDVQLVASLADGQQHTLALHSVVVSRSPLLRHLIQAALASAPRPTIFLNIPDPAVNANTLGLVLASLYSPTVLSHLNPEIAPSVLATATFLSLTRLANLAYEMCEAAVREAKTPEEVMRWVAYVERERAAEGGPGATTPITFVGPAMNGVSVPPSPSPSTNSTSLLPSSVNGTAAPIPATYESRLRIVLLDRITRLPSEMGAFAPATEAQAQPALVNVLKRLPFEMFKAVVEDKRFEAPGDMERFNFAKKVVAARKALVQQSASPSSPPPEFEEAVVLLFGGGAGGSAVNILRKQRKPTLWKISNAIKLVVALIHLVLLVDLLFLVPASHARQLVVLSTLEQCHLPHLASSTRNGMERTVAALTRHYPHRDQAAAQALAVLAAYPGLLNPEQSDFTYDDGRVELLLSLTGVLPVPIGPNTYHCPIAIWLPLDFPAKPPTVFVLPSETLAIRKGKNVDASGKVGVPYLDYWARKAEGCSLTGLIEDLIPVFSARYPVSVVQPKPRPPRPAAAPEATPTQPPASQQTQPPQPPPPRPPPPAGTPSPANGLPPRPPLPPGATHNGSRPSSGVFEPSASSGFGPAGSRLSGSPAPPPRPPPPSGSPAQRALPGPNLPVRLQLTQRSHRDRLRLNRPYRHLSVRAQFSAMALPRRHRLQHPCSHRLSLRLQRLIRRTLSRLQHPPTVIQRQSVRQRRPPSGCSSPSSSFTRIASSRFARCLDRPSLFARAFFHDQRRASIDSARSYQPSPPQPPRSRHEQPHQPARPYSPAPSETASYASYAQRPQPPVDHRAQRQAHHASQPSLDSQRGPPPPVSPPQPPPSQPYHQHAGRSLREQTASPAPAPSEAGSASTAPFRSRGPRPPPPPSEYSATGEYGSYMPSSQQTSMRGVPTMTDDDLYSQASGYSSRHEEVYRVPERAAEPAPLPPPARTATTYYQRAPEPAPYAESAGSSPFEPVIESRAASGPTVPYQPRQPPRQSSLDSHHGHQPSSTASYAPYGAPHPPYHPPALSAMSSPPPPQPPAPPVTAVRANGHLPPLAPYAAVPSPPAPIVSAARTARKARPAKATPLNILDAADDDLASPSSASPSSIASPTSVSVVGGPAAPPPVPPNPALLALRTRVHSKLVSSLTSLAHSTEAELSQLDLMRVDLEKAQPAIEDEMARLEAVRSVCLGVRDRYAEVVDQAEGRLREYEARGEGVEVDEIVCGSTVVYTQLLDLVAEDAALEDTIYALGRGLNSGTANIDLDRFLKRVRLLAKEQFVIRATINKILLGLAIRRERSAQASADANGNASGRGTPVGSGGD</v>
          </cell>
        </row>
        <row r="1082">
          <cell r="L1082">
            <v>2.0700000000000001E-6</v>
          </cell>
          <cell r="M1082" t="str">
            <v>MTDAPTLLSLPPELVAAVLSFTDFPTLARSVQTCSTVHDVWKGYQNHLCRLICIRTGLADAQTAGASASLHKDPHWTEKGLSEALDPEELQTVVESQGWMDQHDELTSWKEYARYRFAIHRNWLAGRTKTRVLKPKMSQRGARFWRFKLDSKPGFVVVSGLTGGTFAFKGDGSLAWSISLPRTPYPHVELSNGFLPVNWFEDNYLFLRRDDITPANPVPTSMAVTPPDLAAMVTHAPTEHGYQLDGFGRFPACRATKLRYPTFIGSDRSASVVYYYDIPSRMPSILRLPSFISDDDADGLDEEAVRYVELDDGLLFVAGVCSITIWRLPEVVPPKEVITLPRSACIVWPPEPPQDHAALASLFPQWHYRGGRVDWTAVHHDGRSRHLVATSDDSGYSALGRVLWTTDYRRVLFSGDEDLIEQKTVVLVADETPVIQLAVENDRAVFITSHHSMGTALWLLNLRDFDDLADFSRNPPKPICLAWPLPTTFEPSRVEMTSNEIYVPVLAYFLSPDGSAQHRHIYDAHQRCRDTLPPGKMPIAWRWQKLDGQTLVDYSADVADQSELQRAWDEVMELATDPADQAGGADAFLVFSFDDAAA</v>
          </cell>
        </row>
        <row r="1083">
          <cell r="L1083">
            <v>1.04E-5</v>
          </cell>
          <cell r="M1083" t="str">
            <v>MAARRQAAQQQQQQQLQPPATLAHKSAILRQLASDALAYSPQTALFYAERLHALDATAEPAAHLLAQTQIAARRHHDALWTLRQPVSFAPTLAPTPSDQLDDPFGAAAGAGAAAARRWPQPSTSAGRLTRPAVECSVRCARLYAEACAELKRDKEGREALAFVLQPGVPLAPSPPPLDNPDVAANSDSSIAAAFPRADESTVVELELARLARMGGDYERAVVGLRKVVAKLPTCWEAVEALCLLGHPPDVDTLYPIPVRQRATTATPPVSAGSTVTHAPQRPLALSNSNPPPLGPSQTAVVNTVLPLTGAPGRLRNGGGPIGEGGLFTPTEIQVKPGGLFGVNGKGKGKEVQGLFAAAGAGAPPPLRRTGSGRYADMSMDTTGVEDSFDASFYPGVGNLPFSTNNPAARSNGAAGSLFTPPTATLPTATAPGVKRTRAGNVAPASTAATANDDDSNRTAANGRRILRGDGKVRRGDASATATAPATRRSSRLSSNAASTAMAVSRSQSSANGRSGVTAAGTGDKKRKRGATGPSVLSDVGSDAAFSHSSSPAPSSPGGSTAHPQQPSIASVLDPAREEAEDYVLSILRAFATAARAAALYAQKEVVQALATLPSEQARTWRALVALAKAHFEMLSYDKAEKAFRQARHVAPYLVDGMELYSTTLWHLRKSTELSFLAQELMVADPRHPASWIASGNVFSHIEDHASALRCFKRAVQLDDGCVYAYTLSGHECVMLEEWERALGFFREAVRRDVLHYNAWFGLGNVYLKTGKYSLAEYHFRRALDINRANATLVCCVGTVLEKLHRWKEAYEMYERAAVLAPESPLVRFKRVRLLVKLQHFEAAKSDLLALQHQAPTEPNVHFLLGQLYKAEGKRADMLRHFAQAQDLEPRLASLIRQVIERSDGPGGMEVDERSDATGLSA</v>
          </cell>
        </row>
        <row r="1084">
          <cell r="L1084">
            <v>1.1800000000000001E-5</v>
          </cell>
          <cell r="M1084" t="str">
            <v>MPSFASLDPSIPHTLAPSSPLPSTFTAQTHTLAARLSRTDAPRRKNGVVHHAPQGLGLPELICTGVEGDWEGRRPAWVDAERGEEVEDAEKLEEKEAWRELGVEGIPRDMDEWEDWERVKRGWREERQKERVRAQQAEEAAIITKKLEALVDRSTTDKRRQESTASASTASTSRPSQPTLLTSHFSSSKATVSSFASGEKPPPATSAADSSKKKRPPSSPPVPPPHRHTRRSPSPHEHEAPAPTGKSGDSGKSGKESFPSLSSINSAGRVAEVEAGPIRSSDEQRPRGAGGWREASGEDEEILFEGGYTQMVLPDPTPSARPTISTSAAVPARPSAHSALSPHPPPLNPPWSSPGLHGDPDDSHGKSSTPVPLARPQPLPRIQTSTSSRSSRFPSPPHQAITDIPPRPAPPSRALTNFSTTTTSSITNGPLRPTVARLSELARTGSALSVRSNGSEAGEGMREIERFLEEEARE</v>
          </cell>
        </row>
        <row r="1085">
          <cell r="L1085">
            <v>4.44E-4</v>
          </cell>
          <cell r="M1085" t="str">
            <v>MASLAPPSSSTPSKAHRNLDVPRPQPASSRPRKAPHQLPVWNLAKVPFRLFSPPKATGMVGSVRSLKATPMSDVRLADVIANKHLSPLSLKDFEGYLVFKEYSAENLYFILWLNEYEKEYAAYMKDSSIPKKEAQPTLNTDPSAPRTAAHLPGYLAESLRRGLDVFFAPDGPLELNLPRATRDRILVEAGNSGDPKDFAEARDIIEHSLNRSLAAHTKTCVANAGPRRLVFCWSLGFFVFLLGLIPPFVGIFGHHARGYRAIGLPFLGLGMAIMVMAVNRICAVIWLLGEDRQLLPWELASPTVTSGSIVPINCPTTPSSTYSSWDDESSYGGYGDDSKSPESSFRTQTSANPYPWEKQDAELSSTPAVAQVDFTPSSPTASSRPPSYRSGGTTSRGVVPGSAPVFGPVTSVFSPDVARAQWRLAVYALGIGLLTVCTVGVVLMAVPNQ</v>
          </cell>
        </row>
        <row r="1086">
          <cell r="L1086">
            <v>4.5099999999999998E-5</v>
          </cell>
          <cell r="M1086" t="str">
            <v>MPPKSYQRPKNPPRYHSADSLPPPRSTSPIPPVPPMPPCTPPPRMSSPAARTGSPTESVGSSPSRGGANRTSRKPVPVYNADELHEPRLPSDRPRPTNPNPFAAANALIAQQQGVPDEPRTPPRPARPVTPQHKVRRSSDEDELSPTDRGERAFSRGSTSPTSTPPHTPVRIKRDASAERAPPVPTPQEEDDIATLNFNRRPSQFDPLAPSFHHAHGGSSTGSRQLVSATGFAPLPPVSPLRQPGQAHKRQRSSHTRQPSISLSSPSASPSTGGGFDNSTGASSATSTNVQYYGPSTLPPTESRKILPLQPVAQRNNGSVPPTRAPIEAFASVEMLQGQREHQDRTRGTEVFGPGGTYEGRASSLSGEAGLPPYSRRQDPLAAVHAARNPAAAGAAVAASQYSLGSQLPPLEMDVMSIASQLREHDKARRGSEDVRGDWPRLFSEASSGEDESPPPTAGGMHLNPTFSFPSKDSLKSSSHSTLAPAYDGPGSAFDDDEHKYPPDLKKIFNFSKRHDEKTTGGWRTEHLGASDKAFTMQRPSIVALPVYPSPGGTLSKSFKTRAKKWGTKLAWLTVLLACASSWVYLYFRYNAMKLVERKRPGIFVGGWCYLALETVVALMTTVHSLWVVYNYRARSAEPKMRLRGDNNLPSVDVFIVSSGQADQTVFDCAVAAASMDYPPHRYRVMVLDPTASSNLERELQRHAKAQACPHLTYHRRDVGAKEEKNMESLAKKANSTENKVTKANAINFGMHEASTFGIKGPAEFIAVFDADMLPERNYLRAVLPHILGENKVGLVKTRHGFINLPHRLSQPTATLLTASETPADTRSGFLLRRAAVTEIGGFPADSWIHDGQCEALLQGRGYKVRQVEEVLQWGMAKPTYTSQISAMMVNRLGPLRTAHRLGWFVRGNKTKLMPFAAKVKAIGRALLPIFSLICIILAYVYPFMFSFGGILVLTPSLSNLNRMLQVTLIMILLHKLHEVVWCWSTGLPSPRRAFQAWIFAAPYQGFALLRLILPRWLGGYKQRTSDIDINEVITHPIRDPWYKRLGWFVLDPLVSTMFAFLGALGIAIWRIVKDYERGTVDEHQTALTVLLTIAWPTLLWSEFLFASFVPFVCLLFPSRLLTEPRESFLIRDHYSHVARPKHHFKTAPPFKVHRAPEFVTGTIVVAWAIVCVCVAKLTDVLA</v>
          </cell>
        </row>
        <row r="1087">
          <cell r="L1087">
            <v>3.9900000000000001E-5</v>
          </cell>
          <cell r="M1087" t="str">
            <v>MPPDDAAHPAPSPLSSDDATSTPPPAPDPKPPHDSAGQADLLASESAKAGKMDGQASEQSSSAERLSILSPDLTPATGVPPLGAVTPATPSEPATPIAAPQPTNPRALASLDTALDKLDVAPQPLSASSANSAASPRLPPRPTSRPPSRPPSLSRPPSSYRARSSSSVSRLSISAGAGPSDPKRLSVSTNSSLHSPSLAGAPASPRIPEDADPDPIAAGSSSRRASQVDTSGWTQPSFSSAAPTLAAHETPLVIRDYAYPRTDPRFEGKQLPEDVEAERRFREEEALGRKRSSWDDEDEDGPVGGAVGPGFHWGFVTSHTSDFPAASDLSDNDSDTPDGYSFHDPELDPSSNGNGDDELGEFVPGVYSAVYAFEPELDTEMRLEAGELVSVFERQCAGWVQAGRIVNNELTGEIGLVPENYLALVEAHEGVVEWTTGEDGDVHGTMHAQEEESTADGAKETGAGGAKEGDKATEKHDEPSQGPPSDSTHGSTHDSSR</v>
          </cell>
        </row>
        <row r="1088">
          <cell r="L1088">
            <v>2.5100000000000001E-7</v>
          </cell>
          <cell r="M1088" t="str">
            <v>MFRSLARSALEGAQKVPGAFSRHASTAAQPAEPAHPAAEPPSKTPRKRTRYDALRELPAAPWRLAFRSLPYDAANTVLFPSKSAQPLQFNVSNTLFSMRCFPMPTRHPNGNPHPIPRSASKDLPSPPPTFAGLTDDDPSHLDPFLSTPEDVREHLARLKKQKKPYTMDLTVMAGKKKVHKSACIRDRCKRRFREAVRMVVVRGARKDQCAPGGIAVSEEVVGETGPRKWLMAGYCYVVTIDLEMYRYPLPDLVEHIRTALTKLKRKAEQATLDAHLDDLEISPRARQPDEPTPAA</v>
          </cell>
        </row>
        <row r="1089">
          <cell r="L1089">
            <v>1.72E-6</v>
          </cell>
          <cell r="M1089" t="str">
            <v>MLGPLIKAQLAAFLTKKLLESKAFVGAVHSLHGTVTRIQQGAYDTLLQATEDWDRKNPPPHLKQDATNETHRPRADESLESQNDSLRKFLEKTQRELEKERESQR</v>
          </cell>
        </row>
        <row r="1090">
          <cell r="L1090">
            <v>4.2200000000000003E-6</v>
          </cell>
          <cell r="M1090" t="str">
            <v>MGILSPQAYDQLFLEKCKLLLQAACNNSRRRGPDVSYEEFVESLDVRDEGSLRVFEVLLYETSTRRPPKRQLRSQSASTTERATERTGSTLQRRPRIPAAGRFSQILQDVEDSHSRDRQVSRSRMQDLLRSDSDDGSDAEHQAAVRRRRERLRNHRAPAEEADGTDDGISPSMRLRQQQLNELFGSSAEPPVTLHEMLGTARSIDSLDARWPSRPHAPSTSSSSSSAPLLPTFAELWSILTDEPFPSSSITSYSSFLTALNRCPSVTSATSTPLTAPGMRELLEELAQRDLAFPIRLTNLLQQREAARRAGGESGAGSDGSIGLWDAVIASASSTTEERHARLLEGEARGDTSSFLEGIWRAGFIEHIDDGGVPAPTDEGGDDATASTFADFTGRRRAERRRRDEAGGTASPAGSSSTPAITVTDASSAPTPATTAAHSPPPSSATDCPPARQTSASIAEAAFRSQRLIAPLPSSSSSTPRAVSQDQEHERDEMSEGQASLQAVFAALQRARERREEHGFPPNEVMM</v>
          </cell>
        </row>
        <row r="1091">
          <cell r="L1091">
            <v>4.49E-5</v>
          </cell>
          <cell r="M1091" t="str">
            <v>MDDLLDLDFASAGKSQPQQPAKQNPQARYGGGRSAFDYLAASGQSSAPLARVPTPQQARAPTPKAQAGGGDAFAGLFGTSSNSTGAGANGLSMAERLQKESAARIGGYGGANGLAAGMNAFGRSSPVNAGANASKPGSPALQPSMRVASPSSSLNPTSRTASPAAQPAAKSTDPWDFDLLSTAVPAKSASSAPAASPSPAVKASVPSAPADDPFDLGFDSLPASSSSSKAPATAASAQTDDFDLLDAFAAPAASLPPRSSPSPAASPAPTTQSASSSRLSSDSPPPHVLDQLVEMGFSPSSASAALSATRGPAGDWDFDAAVDALAEEQRAKEARRKKQKELDEWGDEDNVRVGRRRSWEFEEEDERGEAEARRRRAQQAEQEQRPGQRAAKPDKAQPNGREAGSSRAQQDAAAAAREQAKVLQEQATEMLAQAQKIGFSMFKSANAYWGEGKKVLQKKIEEQRSAMKGTPGVERADGRPKWWREGMDEEGAEASADGRGAGRAREKAATFKDSDDEEERPESVLPQRPRQAQQQAPSRRPEPAAPATSEYRSPFRRAKPAAAPPPPAEADLLFGDGPAASAPAPAVARATPSPRPRSTPSPAPRRPVLSRPHIAVSPSSLTSASKHKTTGNEHFKLGRFGDATAAYSLALDSLPEGWLGRVPLLNNRAQARLRSGEEKAAATDCTEAFGILVAVTSGEIDLSSLDSESASLPAEVTQLYAGGAAVDLKDQLGKALGRRAKALEADEKWKKAREDWETILKLGDESVTRGAGGVKMVSDGVARCRKMIDGPTAPSSAPPTSRSSPAPAARPKPRSPGPPVEGSGEAVKALQAQQAAAAAEDDMRLELKDQVDARIAAWKGGKETNLRALIASLDSVLWPELGWKTVGMHELISDNQLKVRYVRAISKVHPDKLNASNTTLEQRMIAALVFASLNDAWNGLK</v>
          </cell>
        </row>
        <row r="1092">
          <cell r="L1092">
            <v>2.26E-5</v>
          </cell>
          <cell r="M1092" t="str">
            <v>MPVELHIDTQAANDLTIHPAALPVDARAGDLVAVRPVLSPHSKGKARDRPLLYKVEKNAGDADELAGANGGAGGTADQQVGVAGTAAAAATTTRRGKAHVVVSATLAQSFSWVKNRIEVELSLIPAPPPRRVCASHVELYFNNMYLSRPDSFSLTLALANKVLHTGQRVALPGSGARLRVGDMWSAGPGPQPSSKGRRGASSSSSAENARIDAAYVTEETKFVFRSEGGRAYIFVEVSEELWQFEEDGSMLLEKCDLFLQELFSHYSGKMSLEAEDKRSKGIPTTHIVSIILYGRVIYDDEQDGEEERAPLCRLEDGTLYRDFYKVILDLTPSPPQSVIHKVALELRRWQSTVLLRRRSDGTERLSGRLACAHASPILEATNLALNSFEEHWIDRDLQRTGQEVIVLTAGTSFYQVEKSLLRLTTERMLAHGIGLDLISLSKMPLHTVPLFQFRSPDPAASEVSLAAAAAAANEFAIALPATTSHAGGSARPADSLSHVFSASYTGSSPARSPALPTHRFPASNATSAFRPSSLRQAHGFHSASIPSTSTAPPLRDPHAPEEQASTAATRVVPLLRQVPDDQRDPLYFDPPPPPAAARATHHARLASASIGLQPSSTTSSAIPPPSQPSSSASMPPPPLPATPSSALPPASPTAPQPTTHLETSLCYAAPMFVFPHFFGTQIDKPFRIDRFMPRARCYELSVQGVTERVPIAIPLLHLDSLGGKKVDSDSDGGEGFLTEMEQRLQRRERYDALALGARDPFEPLGGGACVGGVGKGGRGGDGATRWAEVRESGATTGTSGTSEGGGKSGSGWSSDGHNVGSLSSSSEAEAADASLRPASVVARHIDAEEHSDENSGASTPVLSPKNSLGLGLPSIAVADSLRKSSNLPDDGTTSSRRGSVSTTSSAAAHLSVDEDARGRRSIRDTAGGRKKSVVEASLGRSKTPVPKHRRDRSASIAASIRTVASGQSKADIGSPALSSTRKASTPALIARLTGGVGATTTSSVPGSTSAPSINGAHPRPGWLSLFGRSHTLSNAPASPAAQVAVARVDVQASLRNEDSPRLTSEATLVDTPVLEVSSSSRRNSSRSRTDASSIMSEEKSSRTQPISIGSRLGETTSGTGDTSGHARKKSAAGGGDSAASSSVKEGGRMSSSLKAYDSAGAMRRAFGVSGGKISVAEKFNPSKPGKRSVGLADQARRWAGIVVMERRSMRLGVKWRSITRGACLPITTDYLPSADALQTQYSEFRYTVPTAAVTSSFLLRADHPKRSHSLTLVTELICQRLSQGFQICLPSNAEFATSKTLHDVLGDIQEGEVTAVYLSLANQIHRIWYDRRSQSVFVRILRRRRTWAKQPYEYKALIWTVGRENYDMSRIAFPYPAMIDPVDWQHVDRLVAGVEKPDNQQAVRYRRTRLVLLPAAKVPDRDYIIGITKALQGGEVSDAAIRMQGFYALMETIESARWTPAGVEKMPLSIAHTTLDAPGWAIAEARRLEQATPNPASPLSPTSASLPSQPPQPRQNWLSRMQGRTGAGRGDEPGTPQSERDVELSSPALSMASKEIVSALNKVDPTASVSDLPSSVPNADKSAAKRPVIVMSHAVVLDLDPQKRSDRAERVLCHLDRSHNIHAAYHIELAWLTASGKIVDTTIQTWARQMARYGLNLVEVSMRPVSLSHNPFQKPAMLRPVVLPVSPWSSDEESSSSDDEAEASRFKRPPRQKRDALASILRHLDFVLDLGADSTFPPSIEVQYSYRRTATLHSQYIHRSGTILVSIMEDEEGPLFAYAPNRIFTTHNPILDRDEPVKRLKEVCADAELLRRLYGETDE</v>
          </cell>
        </row>
        <row r="1093">
          <cell r="L1093">
            <v>2.0799999999999999E-4</v>
          </cell>
          <cell r="M1093" t="str">
            <v>MNSQRSAHKLVQVKLLEDLPGRGTKGSVIIVAPGYARNTLIPNRKALYVNRKGEAVSPLRTILRLNAEKLLQLNQDLRAEEEQRKEREAKAALEQMSRDATSARRLDEQAALREAEKTRLAELARTPPILLSRLTISPTSSDLFGSVSTADVIAELRELGFQDFAHLRTAFREQEGIVNGRIKATGTFEFVISSRTFDEEAVVKVKVTKGEGNLGIKTATEVKEEPKVVDAEAKPEEKQ</v>
          </cell>
        </row>
        <row r="1094">
          <cell r="L1094">
            <v>6.8100000000000002E-5</v>
          </cell>
          <cell r="M1094" t="str">
            <v>MARRKQKWIEDDGSDSSSASDVDEDPSLDINDPEVAAERELFANPYGRRGKKRTREEAQEDATYGIWAQGDEEPRGGGSGIGISRGGRAKKTDYLKGQTFVAAGSSAKSGDRDAPIDNLATALAIEAARSDEEDVAMEMGGDSSAEEDGGGSVMSAEDIASRQVEEDEARDGDEEDLPPVPGLAGPPRSPSPPVVDEPPASALAFAPRGLGARRGGIGSGAGIGARGGIGARGGIGAKPLAFAAATAASDSSAPASGAASPMERASTPHAGLGARGGIGSGASAGQGRGGIGARPHQSLVDTLRAELAGPAPSSPSETVTESLPNSADASRTASPAPHSVSPAPAGPSTASDSRERRSFLPSAKPSFASKPKAKLSASEAKHFASLSASGSIGMKLLEKMGWQSGSGLGKEGQGIVTPVGEGQKIRRKGEGIKSGERSKGALLEERRRKGGDVDEDEGGAATSAAAAASKKHAAHASAWQSAKPKKEKKQKTQYKTYEEIVAESSTQEGEGFQQELLVDLTGQALPNQTLSSLPAFGAASADPTRLPELRHNLTLLCSTLSSSLKSLAREGAGVEQRRAYLAKEEARVRQLVEAQERKIERLKEVMQCVERVRVKEGEALELLRALQNQEEVVAPEAVLGRYEDDFDRLLGEFSQEYEELGLDEVVVAAIAPILRRLWQSWDPLSNPAYTVTQLKRFRKLFLIDKNALPTFSASSTDLDVYGQQAKAEHEAKARKRQSERQMTPYETLMWTVWLPKVRSAVNNAWSPSEPQAAVELYTSWLPLLPSFLRDNILDQLVLPKLSAAIADWSPSAFKRGSAPALHTLVFPWLEHAGPRMDMVLDEAKRKVRSWVKSSWRPREGVPKGLEVWKDAFAKSDWDTLLLKHVLPQLGSLVRTSLVINPRQQDLGPIDAVLAWKPLLRSSMLSQLLEAEFFPKWGEALWLWLTSDGVNLEQVAEWYSWWKSYFPDDVVALSGVSRGFRKGLDLMNQAMALGEDVKYRLKKPDFTPKHARPSTPSAGSAATTPKATPSARRPISTAPPAPEPVDDISFRAVVEEIVSAANLVFLPTGKVAPQGQALFRVSKGIEGKGGVTVYLEDDVVWIAEKGGEYSPISVDEMIKRAGGAQ</v>
          </cell>
        </row>
        <row r="1095">
          <cell r="L1095">
            <v>1.29E-5</v>
          </cell>
          <cell r="M1095" t="str">
            <v>MLPSHPSLLPKMYDSTASTTEDDDADSERDYDEETMASEAGIALMLERRKREEARAAGRRRSRGTAGRGKGAKGGHEGGAMYGVGAAAEGRVAGEAGSARMPTVDGRHGLGFALAGMEEPLPDYAAARRRSSAAPLPPSLSNSPRMPTRQFAVTHDAAITLSEETEPAHRRSPRQRHRVHFDQPYRPPGRDRSGSNNSHVALQPEHIVFPDALPQAPPASHTRPASISSRRSSAASVPTLPQKKGASPEIPFKTPEAPRSPRARSPRRSNGPSTLMGDVIAQRPASRLYFPAAPPKAVSVHSLETRSPTPSDASPVSIVFPSRPQPKPPQASLSPRPPSSKLFFPSPTPSHASSPVFPPRATHPPERGSQPFPARKADSSNASSPFLSLSPASSHSRAFSSLPTSSPFPPPPADSPHARYITQSPSSPAISVPVVSAFPPHVTNLTLAEPASASLDDRLGSNNVKSARPASKRMSSATWDLPPALSQSRNPGADEDELDRMMRALARGSETDDVKKREARRKSIHAQLLKQSASSPSASSPSLSVPDSPRTPRSPQEEAFDRALFDGNTLRKSLGATLLSEDAPSRRSSATPTLRPGQVDTLVGDDGLRPLEFAESYDPPVIANGLAGSVSETSSEVSSLPSFPDVPTTSYLPDYPFAGRSAVINAPPIALRPADDAVEALAFARQRRAPHVSAFTDNRLSIASESGQSQYHDAEDDSIPVSFHEVPVAPVALASADGSDDADGRENTREWIMETLATGIVQGAAGRTLGDIAEADEEEIRRRSREPSSHSAYRTPPTSSTPVFPSPLRSIGSNGRSRDISPVPSIRSNASSAAVSYTAPTRISSGQSKSKFALGKKLGSFFSANSSSSSLPLRTSGGISSQDIVLGESLFDVDGSSAARHIPSDSAVEVLVTSPEGTNAHPSDPLQKGDAGTLEDLLNRFKEEEKERLRTIAAARSRVVSAESSVDAGMPIAA</v>
          </cell>
        </row>
        <row r="1096">
          <cell r="L1096">
            <v>7.2200000000000003E-6</v>
          </cell>
          <cell r="M1096" t="str">
            <v>MSNGKSPVNDDEKGPQGKIAPFWVESNPHRPAQSHRSASSGNSFFGRIGLAQPSLRISTIEDVFFVHPAAEGVPTDSERLRGHVSLWLPKARSIKDLSVRFFARYDIAWPDTTPYESGVCLERTVSLVNDGEEMQLDKGEHTFEFIVHIPPSTPPYERSIYGRVRAGCQAVARSLGPLGSDLLTPERRIYICVNPGLEEQSRPPPPLNLRMVGETDEFGPYAFKFQSQYAMVGGLVLLKMHFLAPNTELVVHAVRVKVLQTSELQSPATGHSCTTKPFVQPVFTLDALHPPNNASLAPAPSSAPLSPSLASPSTSSPPLFTLTPGTEYRLRHLGRLPNDNGVRPTTQEGTDTPIRMRHDMQIEVVWSRGGEEGERKKTILTQRLNIFSCACFFDSLTLPLYSPTDPNPMTDNTRILIPCVCGMPFRRLVEEHGSSLVRRHASRTAEEGAAVSEESDSDEDDETRARNRRRRAEEGRPKVGELR</v>
          </cell>
        </row>
        <row r="1097">
          <cell r="L1097">
            <v>4.25E-6</v>
          </cell>
          <cell r="M1097" t="str">
            <v>MEPLAPSLKALDKRRLDDAVAVSPESSTPPLAKKPRPQPPQVQQVQKQERRVTRSSLGGAANGSREGSVVESEGTGQPAYLPSKTSILLTTRLPPNLTRHPPTNSSLPVASTSAAAVTGGETAGQPPGSEAVADDAPRQQQEGGAAEKPLFRLLDETELLPARGTRHAPAPEVDTSDAFYLRLHRYPEVLEKRASRLERERLIHERSKLINELEELRGRAWVYAGTSAGGRAEEERQRKIKEMEERLARYDALLPNQPRKSNFLNLTSTAAGPAPHSHGQPSRGDLRTGSPAPRASGSRTRQARPSDLAFRPPTPVSASASQNGNRTTIRIKFGPPSRTASPSHSAYGSDAGLDLDRYTVRGEPRKGPKRDRKAERRRAEMRRKMGLKPRASIDKALGVEGDGRKARRSGRATARRQSYAEDEDDEDDEDDDETDEDAEGEEWDEEAWDAVESSRLRSSKPAELVRLRLPDSFFHSAALRDSVIASQGPNARRSSSRVAYAFGQRLPDHALLRQAEFELHGGISDDAEDDEEGHSRTSLEQMVSMRMQTHGEEVVVLDGRVLPKSAVDAWSKDPLHVSPVKKAPSVLSDAGSNATSGSFAAPALKRNGSRFFDSPSVSRGVSPELQAPASAPPLLPLAFALPQAFRGHQS</v>
          </cell>
        </row>
        <row r="1098">
          <cell r="L1098">
            <v>4.1800000000000002E-4</v>
          </cell>
          <cell r="M1098" t="str">
            <v>MPSLLDSYTPSTRCWFPDKDLGWVSGHVTNKQVDGEDVRVEFVDENGKVSLACLSFASRGRRGSEHPLSAHDGRLAGVKELERNCRNGPELLGGRLAREKTALLRTGTRLGDHTVTTTLSAIASNPDVLPPLRNPPVLEGTEDLTNLSHLNEPAVLHTILHRYSLRSIYTYSGIVLVAVNPFTSLSGVYSPSVVQAYSSRLKGELEPHLFAIAEEAYRCMVGKEGEGGGNQTIVVSGESGAGKTVSAKYIMRYFATVEDPNKPGKKKTTASGMTEVEEQILATNPIMEAFGNAKTTRNDNSSRFGKYIEILFDGTQTIVGARIRTYLLERSRLVYQPETERNYHIFYQLLAGAPSSERKSLGLDSASSFTYLNQGGPNALAIAGVDDAADFEATQKALSTVGITVERQWQIFKVLAALLHLGNMEIRATRTDALLDDDDPSLERATSLLGIDKSEFKRWILKKQIVTRTDKIVTSLNAAQGNVVKDSVAKHIYASLFEWLVAVINESLTNEKVEGTVKNFIGVLDIYGFEHFKKNSFEQFCINYANEKLQQEFNAHVFKLEQEEYMREQINWTFIDFADNQPTIDLIEGKLGVLSLLDEESRMPSGSDSNFVQKLHSTVGAKPENAKVFKKPRFGNNGFTIAHYALDVTYEADGFLEKNRDTVPDEHLALLATTTNPFLKEVLDRAEATKAAVAEAEAAKAAEAAAANPAASKRMSVMGGAGGARGGTARKPTLGSIFKASLISLMDTIDSTNAHYIRCIKPNEAKQAWEVEPPMVLGQLRACGVLETIKISCAGYPTRWKFDEFADRYYMLVPSSQWQQTSDLRALCESILSSAISEPDRYQVGLTKIFFRAGLLARFEQLRTSRLNELTTLIQKNVRRFLAMRDYSRVCKMILGVQAVVRANAAKRRAEEARREKAAVMVQKVARGFMERQRFERAKRTVVALQAIARGQHLRANFVEERKNQAATQLQSMLRGAVARQQFLRDRRRVILLQSCVRRRQARGQLKALKAEARSATHFKEVTYRLENKVVELTQTLQKRTTENRDLQSKLRALEQQLDSWQSKHDEADSRAKALQSELDKPTIALAEFEALAQQKKELDARLEESLKQIADKDAEIERIHQDFLKQKTDLEAKHETLQKSLATASDDSATVSGLRQELASLREQLSRQVAINNIAAKAPRQDANFTMATGQRSVAPGAPATNGVVENGSSPSLPAGVAAAAAAFSAPQGAKRRARRHSDGVMDGVSVSPIPEDGRWEKSPRPVSMAFPQEPTVRRLAGGPGGKGYLPDVYDDPVEEIMRLLEEEEPLDEDVLFSLVRHLKIPAPNLSSPPSPKEVLFPAHLISLVTNEMWKYGMMRESERFLANVMQTIQQHVMSYTGDEVIVPGIFWLSNVHEILSFVCIAESDILQGIGPGGDGIGRDYEWDDYERLVTIVKHDLDSLEYNIYHTWMQETKKRLHKMVIPALIESQSLPGFVTSDSGGRLFNRLVGGNQAPAFSMDDILNLLNKVWKSLKSYYVEVTVVQQAITELLKLIGVTSFNDLLMRRSFSSWKRAMQIQYNITRLEEWCKAHDMPEGTLQLEHLMQATKLLQLKKASLADIEIIFDVCWMLTPTQIQKLVANYYVADYENPISPEILRAVNARVVAGDKNDHLLLPPEVEEAGQYETPLPREVTGIETYIPSYLVAPHIRRLVGVRTRAALQPLLPLHSYPRSSSAPIAPIHTSLRSMPIPSVTVGPVPLAKVATGLMRLTWAPKHTPDEQAFELMKMAIDEGSTTFNSGYFYGTPPDVTANLKLISRFCEKYPDYKDKFFLSVKGGITPQMKPNADIDFLRKQVTEVNEILKHRKMDLFEIARVDKETGPEKSMQNLLTLRDEGHFKYIGISEASADTIRRSAAVGPIAAVELEYSPFATEIEKNGVLDACKELGIPIAAYSPLGAGFLGNNWKSKEDIPEGDMRRNFDKFSDEHFEHNMELVRKLTSIAEKKGVTPAQLSIAWVGAQWEGISVLPGSTNPQRAKQCIEAANIAFTPEELADIRKVVDSFEVKGVRYVKNEHVQSTLFG</v>
          </cell>
        </row>
        <row r="1099">
          <cell r="L1099">
            <v>7.79E-6</v>
          </cell>
          <cell r="M1099" t="str">
            <v>MFSSLSLPTILSSTRPRRFITYTTATLGTAYIAGKWALGRVLEGAERGRREGWGREDLARRFNLNIQDSQFTVLALLPTLSQAVVGEMDVEGLTGELGERARREREERVRAEEERRRREEEEDERARAKAAEEEVAKQSLPNGDANEMHGTTSISAPLTSTTSLGQPLHSPLLPMLNNHAPALNPSAPVFHPRSPSPPHPTEAAEVEPSTVSLAQREQEGGEMGASWAEVVKRDVPEHAEVAEEKEKREERTEEQAVANGDAQKEEKREDKGYEVDGSAEAEGEKVEVNGVGDDHTLEEKQELATEQEDAKPAVPEKSKAELWNSIKLLSFTRLFTSIYLLVLLSLQTHVQLALLGRSAYIESLLSTLPPRSPSPSSSARLLPESPSNPPPALADDAAQDDDLESALYAAKSLPPTPAEARKDLERKYLTFSWWLLHEGWKVVWRRVEGAVEEVVGPMGLKTPLVYGELGALFAQIRRRIEQDADGKLFDFSPALHPPTQDLEIQTLIAGGSYTPPSSSSPTHLSADPITPSLRSLLNETSDALDSSDAALVRALSLDKLFSLALEKVEVAFRSSGGERGARFEDVTEKQARLASLLPVLTRLSAAKGDAQGAVLASGVNGNEWVEALEDVRELREFAAVLYGSWDRDNFRASCVL</v>
          </cell>
        </row>
        <row r="1100">
          <cell r="L1100">
            <v>6.1999999999999999E-6</v>
          </cell>
          <cell r="M1100" t="str">
            <v>MSFDAAAVERSEQLRLVTFTADAAFEIGCRLRAHIRSHFPSKPAIIDIRAMADDQQYFFAVCAEGSQPDNKYWAERKRRSVVRRVPFLTSDLVSEMADERTYRWGKSTASLRLKWPQGIPSYFAASEDDYAIHGGGFPVRVQGIEPLVGTIVVSGLKQEEDHQVIVDVLTEIIEEQMMEREASK</v>
          </cell>
        </row>
        <row r="1101">
          <cell r="L1101">
            <v>3.3900000000000002E-6</v>
          </cell>
          <cell r="M1101" t="str">
            <v>MAEPAFVDGFRLGRLRLIRLPPSSISLPASGSKKPNTAQIELAVGVTDDYGTDLMFDSVDLRIDVLDAGTLKRPTGVTFRLANSSSSSSSDSTSAIFSFSPSNGPFHTVKLSLSFQPSLTAGPIPPSLSFRLSVASPSPPTPTEASGATRCIRTLVGELDQAVLEMWDDKRYVLMSVRSGPVEVKSEGKEVKLASEKVQTTLRTIHLPSTSLPPSDSAPSDPSSTSLPPSSSPRSISIVERPGLNNSTGQRLWDCAIGMSAFLSLFPHALDAAAPLPAIDSHGDEPSLKQRRVESGVKGRRRRIRVVELGAGCALASMVASRILESGSGADTASVLATDVEATIETTLKENLEANSAVEAVEAVEAAVLDWGELSQDTVDRVTQGKAHQSGTGGQDDETSLTLLATDVLYNPSSHDLLLSNLLSLLRPHSPSTTLAASRRALIAYKRRTEGDDGFFSLAKDTGLEVTKVWEWGEVSVWSLV</v>
          </cell>
        </row>
        <row r="1102">
          <cell r="L1102">
            <v>4.0400000000000003E-6</v>
          </cell>
          <cell r="M1102" t="str">
            <v>MGADKERFTTPLPNHLHCRVCLEISYPAVIVCVQEHQLCRPCAERIEESGEPECPLCLRQMKLPLRESLLLRRAVEDYQFTCRHEECDWTGSVVDEDEHEEQCDFGRVECPLCKALCTRVGLDEHQGVCPNARIPCPKGGDVCASGEPDGLRNRGEMQEHLDAACAQWQCIEGCRTRTTRANLAHHEAACKASAARIAELEAAIEAEEVKVSTLKLALARSKAAL</v>
          </cell>
        </row>
        <row r="1103">
          <cell r="L1103">
            <v>2.8399999999999999E-6</v>
          </cell>
          <cell r="M1103" t="str">
            <v>MPQIRLPRSPGPASPLLGADQDAFDFPRPRRRCSRSLVVLAPLALAAVVGLAHSTGRLPDSVQAYAERIPDLRIWRMQGDEPEKVVEEEAVGQDEVVEPEVRVEEEEQEEPLPRIRWSKEDKKLRRYTWTTPKVHSSLSRMLEELSPSQNQTREWLLRSRTNTTGGTGVGLGADDPPRRIRPAPAMTAHPYAPNESEGPGLFGNGSYEKYEDLLQEWRTGRPGEVCEKGLWEDEYTEMHAAMLNRSRKASLLEFVCRQGEYCGGFADRILGMTTSFLYSILTKRAFSITWEQPAPVDLFFDSPFIDWSRPFNKTSSTPVHPVYKDRKLVKNRTEVNAHNWEPPQVDEFMPTFVDQFGGNKNTSWLQLDFNRGVIIRSFSYPKIGEIMSSLGFKMTTAYSCLINYLLRPKPAVFAFIAQYTSFFALPENFVIGIQIRTGDLSMWADYKDAVNSVHKYQQYFTCADSVARTYAHPSQRIIYYLITDSHKLERDVLRRYGDRVVVTGLKQAHVEIKTDTSDGLQAIKKVADGFMRTVAESWIFAGTDFQILTQRSGFGKIPTWLRGKEGTTIALFNEGTDPEYTAQYKAANEGRLPPPIDCSKPEALVTFKQMAQDWSLG</v>
          </cell>
        </row>
        <row r="1104">
          <cell r="L1104">
            <v>3.9299999999999996E-6</v>
          </cell>
          <cell r="M1104" t="str">
            <v>MASFARPPPPATAPAPPPRTAKLPPWLIRTAESPALAWSTSAILYMISVGDPLNGSGTTTAWSLIYLLLNTRKAVVARSPAALAVTGVVAAQAGLYGSYYFGQD</v>
          </cell>
        </row>
        <row r="1105">
          <cell r="L1105">
            <v>5.0699999999999997E-6</v>
          </cell>
          <cell r="M1105" t="str">
            <v>MLARLHLLALLSALAFLSTTASAAALLEQPTSNSTSPAFQLNLARRFSSTVAQLKSRRGGSDKRSKVGLEGPRKRTVSDELIALIKAAGAPFMAGASAHAAAGARPSSTWAAEGQGQSYGPSQWATATAAAQPWNSMGPSQLAHAASAGQYGPSQTWNSHAATTTCAPESASSHHAQPSATWAAAPTGASQAAAAAGTGNAAPQPSALWDGTGKAAKMMDYVKRRIEQEPWEILDSRLLCPFGETACPIFPRGGTWECVDTKTELQSCGGCTSKGQGEDCTLIKGAQGVTCESGRCTVYTCSSGYELDTAFKRPGGGSGRCKKVKKSKRA</v>
          </cell>
        </row>
        <row r="1106">
          <cell r="L1106">
            <v>4.7299999999999998E-5</v>
          </cell>
          <cell r="M1106" t="str">
            <v>MGTYMARGRAAGLGAAMRAPAVARRATWRVDWIKRACMVTYAVRVGVSEWPSPVVPRSIKRTESTPGCCRPLIRAASPDPPAIVLVVGALAYNACARCNSAQIVLAVRPHAQRRREARRDVRSLDEEEQASLSRSHRLLMAWTGVLWRSSVAAFHAIPGLAIHSRRSISRPHFDSFPRPPAAVAAFPLVRLQPRKPIRSFDYSSPLSSTSSASIACVVSSRRPTRRASRSSLLLSLALTRTAHHTHQRRAAMLASLFSSPTVKVTLNQDEIFVHPVDEDYPTQDPVLRGTTLLSLPSRKAVKRIKVVLEGLCDVQAAGAGNPYETTLVLRKELETDLGEFFDEGNHAFNFAFIIPSTTPVSQRCIYGRTRYYVKATVEFDGVLSGSVSSPSVAFWVCGNPSPPGELPSTTDLSFQHFSEDLGPVGVGVSSPHLTVAALVNIRLSLLGPVVPVTIVSVNGIITQTFEVSYADGRIARPKPKAHVLTKVDQKASPSLVVPIHNPATCTEEPGQLDEGAIPAQTNPPVPAPSFRPVSKCCTPHPDVPVPDPTPLVHLKAGQEFHHARICRVPTDDHVRPSTLDGSRGTKIRVSHVLSVEVRYKKDGSDEEMVLTMGKPVTITSCCCLVDSLFLPAYSADNATPTITEPIKNHCLCNLTTKSLLDRDGEQLRRAGAIEKPVTERSLGVGREDKSPAWTSGLGEYGSACFVRQDSGFEESGDVLVET</v>
          </cell>
        </row>
        <row r="1107">
          <cell r="L1107">
            <v>5.3100000000000003E-5</v>
          </cell>
          <cell r="M1107" t="str">
            <v>MGRLNKRQQRELAELEELERSRHASTSTLPTQDDITDEEEEEAVAQPKGGFAALDLGDEQDDQEDQEEESTIAAPTKAKKSNRKKKKKAAKPADDSPSAAASLDSPASPSTAAATPTKLKSKKAKAAKAETPKVEDDGMDEIDRALAELATKGGDSQVTAGSTAVARLDPKWGAIKEVYSFDPKFLDSDAELRRMFGKNVIGNAPQAPRSNLHARFANNPHHATSLRRTSSYLATPEPGWPSPAGVLALERYEGIEAQEDASGGDWFTFVHSPSYKQAQMMFLEVLQQADGNRLYDVLAAQPYHVDTHMQLSEMMAQQGDQGASSTHLSRALYALSAPLPPTFPSGSFRLAYSQIENRALYLGIARKVALLVKRGTWRTAFEWAKIGLSISGDADPVGMLCWLDLLAPKAGQHEWFFKLIPALEAAYPSMCIDGYPGLAYAKALCLRNQEEEKKENGDKSTAALVSAILRFPMVATLLSNALAFDVPPALVSHRRAQLDGSYTKNPSYTLSLLSELYANRSAPLWKDPASTAWLRKAVVTAATMLDDQSNEDVKVGEELFSKGPFPEGYAPAGIIRAAFISEIPSVRPYLPPAARSGTFYSFDPLPPTGPNVTHYDDSYFAMLYAAPSFRRRGRGVVPAGLAGRGGGGGTDVAAALRDGLMRMLGMGADGPQVELNDELRAELLEELAMLDGGGGGMPGGFAGEGEDGEEADEQREMNEEESAEAVRGVFRRLGNYFGLVGPRPGTEGEAGAEDGEEDEEWEDERGQ</v>
          </cell>
        </row>
        <row r="1108">
          <cell r="L1108">
            <v>4.4299999999999999E-5</v>
          </cell>
          <cell r="M1108" t="str">
            <v>MRQLKHHEQKLLRKVDFLQWKSDAGHREIAVMRRYHVQNREDYHTYNKICGQVRRLSHLLSRLPPADPFRTKYEDILLSKLYDMGILDRGAKMSDIEGSDAPVVKGFKGKEKEVEGQGKREGKVTVGAMCRRRLAVVMVRLKMAETVKMAVTYIEQGHVRVGPDTITDPAFLVTRNMEDFVTWVDTSKIKRHVQKYNDELDDFDLMGALPTSHERFELPQTSFSFAA</v>
          </cell>
        </row>
        <row r="1109">
          <cell r="L1109">
            <v>2.1600000000000001E-6</v>
          </cell>
          <cell r="M1109" t="str">
            <v>MSGRAESDSRHVQQIARCDASPPSSVSLSHTLSELAAWLTLLVMAAGDWAKVGLGFAPSPASSSSSRTASKPSQSKTASRRPPPASSHASQQRLFPLSKAALVTPRDSPASTSSQAKAKQSKLAFGGSASSGSRRKALAEKGTNRADEPFSGRAKGKGKARARDDDDDGEEEAEDDGQEAEKDEKPGFLRRFIFGAGRTKSTPDAASRSTPSLGRTILRPSQPRGGTTIEFDYSQPADQSWEEELAGEEDRRKRRRTEEKARWGGLEMCDERVHGGFGMGSQSNEVGGSSSDRRIGRRVEADQDLAAPSSRRSQPPRQRYEQNDTLAVDDEEESSAEPSTLDSSASHAELDIRAPSAPLYSTARSHARAVSVEASPSTASSTSSTADTLQAQLVPHAPVKRKPVVLVPDSDPPSGAEDDETFEDEMEEDERELDELVERLGGKGANVDDSGFAEGEHFGEEDEQMLNEVEDDEEKPAPTILAAIDLTTASSSPIPVRRPSARTSSSDDSSTSPSNEDDVKPFGVGSRSDSSAGATGKPLGPSDSAILMPPPVARFKRLRRGAPSSRECQGESDSPEQESQVKLSKKRPRVLVEETQPGFEYPTTITVPHDSLPLDNLCEDTQYPDYAPLPLPHPDADFSPAKLDLETPLALPTPRHLSSPIRPLTTPGSSSWKDRVDVAWAGARPPSPNAPRQSRLGEFFARQGGGEDDEVVQDSQMAGVEDEGEMRALERALVETRARMKWWNASRSRSATPTKAQRAQADEADEIGDPDEEPLDQVPDSDPEDDASCLPLDAARSVSPAVFAALPSSPHAARQGTASPLGTPVKPRFPRYSPGKMRSAVERWEEREKRSVPVEGAVKRVDGTKQDEPQKAEDEVETQWESYWSYPSSSPDPLLLTSTSAAPAAGASTRSRSPLPAIQLTPHQRALIDEILAEKKKRRADRCASSRPSGEKGDGGDEVMMSDDEDDIPEGYRKNEKGELERIDADRFNVDAMMGPVNGEEDWGDTLTGW</v>
          </cell>
        </row>
        <row r="1110">
          <cell r="L1110">
            <v>2.2500000000000001E-5</v>
          </cell>
          <cell r="M1110" t="str">
            <v>MSGESLSNKIGNATGGTVGEQTLTNEATKLASHTLDYAKGVVGLGKDSGASQADSASTSHGAEGSQTLGGLINEGRDFAAHVLHAASDVIGSGADKAKEAAGDAQKSADGSADQGYVAKARDLAASALQTAEGLIAAGQKKAEEASGTTTDDLKAKTDSAASSLNQKVEESKAGSNDAAASAQGYVAALQKDAKESSAQLGSNLQKQADKATQ</v>
          </cell>
        </row>
        <row r="1111">
          <cell r="L1111">
            <v>5.52E-5</v>
          </cell>
          <cell r="M1111" t="str">
            <v>MEMEERGEQDRESDWRDCERAQLQFPSTSTADKGKQPQQDEPVQYELPWCALTLPRLGREGVFAKGRLLLRSTAPLTRSSLLPRPSLPTSPPLYPSTTPFLRAQHRPKTLDDIVGNTETIERLKVIARDGNCPHIIISLVERWVRTQGAPGIGKTTSILALARALLGDKNYKEGVLELNASDERGIDVVRNRIKTFAQKKVTLPLGRHKLIILDEADSMTTGAQQALRRTMELYSNTTRFALACNQSNKIIEPIQSRCAILRYARLSDKELLKRLKEICEIEKVPHNEQGLTALIFTSEGDMRQAINNLQSTFSGFGFVGADEVFKVCDQPHPVRVQQLVSACVKGDVDKAMDGLGELWGQGYAAVDVVSTLFRVVKGMEQLSEYVRLEFIREIGFTHMRILEGVATVVQLGGLIARLCRLSMKPELFKLPGKDGVQL</v>
          </cell>
        </row>
        <row r="1112">
          <cell r="L1112">
            <v>6.0700000000000003E-6</v>
          </cell>
          <cell r="M1112" t="str">
            <v>MDERRHHTPADTSSTLDRAFQHRSHSISHHHSHQQASGAVAAHPDADPMSYTDSQDGSISPQPAGERASGARQEPAHAEQRGASTSGGAGGAAKKGAKRGAQADKVALDKDGNPKKKRKQLVACDSCRLRRVKCDKADMAGGSCSECVKKSITCTDTYVKNKPKVVRGGKLIAQAKKLYGENGLGGPVASSSASPTKLEYESSEDGRRQSFSSVLPFSDHRLSFSFVNQELGEHLVRTFFDILQPQCPLVDQDMFLQAWEASGRVPENMSPANECLALVIQAWAARITDNPSVIGPNGPTLDTLKRGEGQDFTEVGNRRQEFARAALQRALSTVDQRGALRLASATSCSALTLLEFLVTWDDSNLKTTTGRYLLSSACEHLRNLQLSTCDDPNEQPIPPERASNGTLLWMIYTRDALGSMMGGRFCALTDDDLASLCDLFTNPITADVMSYVSSNDARMLSGLAVASIFRYCVSIVRNTVLRLTGPLACRQRLNEQVVHDIWAEIDEGSRFGAIFRQSVERATFGADAPKTDVWFRDLIAMKSQHTLGIHFAILDRLREEEQKAPEYQDPEYLHVLRRVRQQSDERLFFVAREYTRVLRAYGAGVIFSAAITVEYSSILLNSLVEMPAVEQGGSVADWMWVQKIEEVSQCIDLIKLSGWMWSGYDGVIARARHMLGQQSMQLQHVAAPPPPLPPISTSYLPSTQAPVRSDWAHHPLPPPPPASTASAPSSGSPATYGFDSSRLGPPRHPSFSYGSGSPSTPLTPLTHPSPTLPQPMPSRDFGNGASPQQQAQHLAPLHHHLSPANGRNAALPPLSSYRIVHQPPPAQGDALPQPPRP</v>
          </cell>
        </row>
        <row r="1113">
          <cell r="L1113">
            <v>1.7400000000000001E-6</v>
          </cell>
          <cell r="M1113" t="str">
            <v>MQLPRVLAGSSAAFDEARNRLPALPSRPNAALVLPPHLLDIISTEPLDSPNHSHGMNGPPPGEASTSSSPTQSRFTRSSSTAAATPSAPPLVPLDKHLYTQPDYAVKTKDERIPHMETKHAGLTALRRVFVGPSFTAGHGSGGSASTAPMGKGKARAPDHEEEVDVFASGAATPHHPGLSFPMRRRRRASTAFSIATTKTGQTVTSSVQGSTGGGEYSRLHEWTGTSFEIGGDIRDAARRRDARLARQREDGDEHAQRERKGSHSLLSARDRKDSLASGQFLEHLTATPPTSLPPRSPAATTVTGASFVTAQTHLPRRASAFEHRSPPPVGHERRFSQPMRRASRVSFSDGAATTDGVVNGTPDKRTPLPPLRSILRAKSSFAHHDAFSDELEIIDEPRTPASERPAPLYASVRFPEKPVAANVPSPSRSGAEPPAPPEIVLARPDTNTPRSSMATDRSAAALLGLPDGDAEPKQTHRPWWKKRSADAVLRKERMLVRRDWTHREDLPDTYDEHVARKYPSVSETWQELAVVWRASGQIELWGEPSFKLPMFSGNKKLRGVIPLHPKKTHITLYSATDLVFCLTHRPTPHHVLSRQSARYPHHHDDEEDPDEKGDGQHRKTRFTKASKRGYVHLGSTGTNIYLFRARTHSTAKAWIWHLYRALGGQLPPAIEITVPGLGAKLRLPLPKGCDYEEDVDLGEHTDDDLEGNAYRHLQPTAVVDACIEQLAGVREWKDLVEDAKRMGADFRLAWRNGAILDWIQPELVDQRKCDFSVVGGVAFRQARFQPVLELRPAAHYPTTCRIPAHEGASGSHISSTVRISEPPGIEGFLVRHRPNGTPERVYLSSRMGLLFVCRPSAAHPPDPPMPVYEALNNPAAVVLAPFVFGMASLAQPNKKKREKLWDRLAAGNVRSRAHKQQNKRDWTLRSMYAAADGKIGHDGDDGAASWDGSKMLEWLETEEKKRAFLQITDARGFCSLSELASVEPELEDDPRQQFARVADLGGNEGLQAADDKAKLRKMRSFVIKTQQGTTARFECHSIEVREEWVNRLRALATYWRRRERVDANQLMELSANSGLINPIPARGAHRRHAYEDDPDDEGLPPPTRNEVLSSPHLTHLFNWCLLDGCRTLMQQRTMYVKQGLRGVFRLRHVVLLHGVLIEYQSIVRDIKGQPLPTPYHRRRHIVHLRDCYVYSGALASHLLPRLGNTMGWTPGDESEHQFPRCYPSSDGLRTADDREDCTFVIVKIKHSKSGKGDKLGMKGVDARVYRTRSKLERDQFVYALNASIERLLRGEEVRENRLRDFAWLQHH</v>
          </cell>
        </row>
        <row r="1114">
          <cell r="L1114">
            <v>6.3399999999999996E-5</v>
          </cell>
          <cell r="M1114" t="str">
            <v>MASDAALEIDTAPLAADHANEAAPAVKKSKGKGKAKDGSKKRKANDADDDAAPASAGTAPDSHSEANGAAHEVKEADGEGAGEDDDERPLSRKERRQAKKRKLAADAAGDDELLPPSKPAKSSTSTSTSQPTAPTSIGSTLVGNTPSRSAHGVWVGNLNFATHPRELLQWFKERGLEEVTRINMPGGKRQHENNRGFAYLDFPSATDVTIAVGLSEQHLDGRKLLIKSSTDYTGRPAPAASTSTSAAGAGAGTVKDVLSTLDSSALERPHPSAPAATTGEAPATLNRTARKILSRQKNPAGPTLFLGNLGFETTVEDIRDMFDRNQRRGREWAKGGVEEDEEEGAEKEGEAEEKKEEEASEAEDGEEKPKSDKKREQKKKREKGAPLDLAKAKDAGIRKVRLGTFEDSGKCKGWAFVDFHLPAQATRALLNLHNHQLNGRKLNVEYASAEAVRRGAVGTKSGGGGGGRGIAGPRRRGPREEGEEGEEGYEERGAGGKKRREREWDDTDVKALAAQAGGETGYGGPPPRAQRGPRPQRDDARKGGREDGGGAKRPKPGAALAMAQRASEGIVQSTGKKITFD</v>
          </cell>
        </row>
        <row r="1115">
          <cell r="L1115">
            <v>4.3099999999999997E-5</v>
          </cell>
          <cell r="M1115" t="str">
            <v>MPRLPEQQVPEAAAEYSDVSESDEYDEEEEQASALSNSGYGQGYGEWDEAVDIDSNMRHGFAEAYSSEEYLQALEKNYFLYWTDTRHERVGLPKPPSSDPADQKIDWRNRDRIRTASAVLVVCLRIGYDPPDIIKTDPCAKLECWVDPFAIAKDKAMERIGKNLQQQFENLAAMPKTRYKQYLDPPIEDAKKFCTGARKTAKNERTLFYYNGHGVPKPTPSGEIWMFNRQYTQYIPVSLAEIIGWIGSPAIYVWDCSAAGNIVSKVQEFSTKRDADLTREAAAAAAQGVGPDGQPVNAGPQIPNVPFRDTIQLAACLSHETLPMNPDLPADLFTCCLTSPIEIALRFFLLRNPLKTNLDLDMLLKIPGKLNDRRTPLGELMWIFTAVTDTIAWNTLPRDLFQKLFRHDLVVAALFRGFLLAERIMRFYECTPISVPALPQTHNHPLWDSWDLAVDMCLAQLPTLLEHEQRWLDSLPPQPPTLPDQPPPPLPPQPPSPYIHSTFFAEQLTAFEIWLEQGTVAKRRHPEQLPVVLQVLLSQAHRLKALILLCKFLDLGPWAVNVALSIGIFAYVLRLLQAPAVELKPVLIYIWARILAVYEGCKEDLLKQAYPAARSVDQAPFTYFVSVLHPSSTQQLHLPNVSEHRAMCAFILAVCCRDFKVGQVACLRVNVFESCLVHLRDEDPLLRQWAILCIAMMWDDFEEAKGMGVKSRVHEVFCNLLHTDPVPEVRAAVMYALGTLLGATGSSNPAKKFGRSIVCSGPASGLSAGEQTDVELGVAMATLKSSSDGSPPVRRELVVLLSSIVNEHQGQFIVAAYRAIADRVNRASAGDAPSSGIEGRTASIAASLTAAAESNEGPSNPAFQATMFSCMYQTLTQLTADPQLEIAELAQQVMDYIFDILFSSPLGPPARALLNSVSPDVSKPRVPPPPAPASIQREQIYARDPLPKTNGHSTPTTTGLGGTIKRSATALKSLAHLALEGGPTPAHSAAPTPPPGHPPSALRLNGKPSAPSTPASGASSISSSASTDSLRHLQARVGKPAIKSRPSSQPDSSQVDSIVAQLIQQDEERLKKRRQAPNVATAAEESPDQVFPLKGTFFDFALEYYKEPQMRATEADEPGSVLHNERVWRRQRNEAVIIKTQPMKGPACRTRWDEQIGYIAGDAVPTRIMFHQFEPHIISSDDKGNITVFDWEKNYRVNYFANGTPQNVPITTLRLVNEDDVALLLTASADGDIRLFRSYESPDQVKLISAFQGIAEELPRSSSEQDAGLVVEWQQGRGQLLMGGNVKYIRVWDATRETVVQDLPTRANSCLTSMTCDQVAGNIVVAGFGDGALRVYDRRLPPRDNMVRRYTGFHNAWVQNVHMQRGGNRELATADLGGQVCLWDIRLTEPIASLQAHQGNLTQMTVHEHAPIFATSSAYNVVKLWNMDDLSEPFSKFRNTSGGLTSSKGSSMTFLAFHPHHMMLGCASSDGLRPGSSTEHVGHINLFRMQDYSKTLNSVSTTLSYSAYF</v>
          </cell>
        </row>
        <row r="1116">
          <cell r="L1116">
            <v>6.19E-5</v>
          </cell>
          <cell r="M1116" t="str">
            <v>MPPDRMDPTYHPLIDETPLAHRRRKTQPSRLSPLRCCVWSAALLALVCGAGITLFFYNVFKEAYKVAAAPHRVQHANETLLFQGPGIADNESHIIRSFFGAKDKGGVETFDLKAAIWAKVGTEDEEEQDASWTLLYSEDVLKDVEVTAKSLKATQRVTLPRSLLSRLLDSSKSQLQASFAMLPSSSTPVDPLLDFHTFRSSRNATYFSRDPLHPLAPLLPGPVDSKDLLKRFLGNAAVTQPLLRRSTVRKGKGTDGQSAEKKVVQLVTSSIVTMAKDFAVYDLEGFNASLAERNRFRALYCARDASSNPACIRSFSTDGHFENLIEFDNSVGGDLSMAKRQGWRYGPFLTTRYGLAGPKDLMRVKGNETDDLSFDWHITWTAASPLRLAVSSPFSIAFDAVERDKVDVHEEASSQDFVEIIHSAMGHHVRPGSRPLARVAVRAVGAVAGFLQVPIDAHYWLTRSLSTGISLPFELAYITLTASDLARDVIKALIRRPSFFDSVLLPTILFLISTSILLSQVNLLFGLEWQWGGPKGFVPVGLERRRPTHSERASRRADGQLDWRWRVLLVVATAVLLDYGPTLPHILTSSYTPPSDDAAYKLLPRHFLTHDSILFATELLAKLSQAHLSYRLRTFAGTHRISAILVLLHSICDHGPTILTSFFGSWEARPPLYVSDLVAVLPEAVLAWQAVRYPTVKQEEEEEE</v>
          </cell>
        </row>
        <row r="1117">
          <cell r="L1117">
            <v>1.52E-5</v>
          </cell>
          <cell r="M1117" t="str">
            <v>MSSSTPSPDANAGGEPVSLYIYDLSNGLAAMWGQALTGRPVEGIWHTSLVLYGMEVFFGQGISIVSPPGTTHHGVPKKKLSCGVTHLDKETFLEYIEGLRETYTADAYHLLEFNCNTFTNDVLSFLNSSSIPSYILSQPSEIMSTPFGAQMRPMIEQMFVGRRTASAGRAEIGRLTSQLGMGGLPTPAPTPPSAESVASNLQIVTSAASLRSTLAASPSVIVLYTHPSSSASSIAKTTFESLAREYGRTKFVLVETHLAHDGAKEFADLGLKKGEGETLALFARGRCVKPLPSPSPDALEDKIKWLEDRLWLTHPHSSLGLSHLDALVSRARKGEGLTSWKGVPKRDGLERKSVEEVVGAAFEVERRREEVCAVMRGAVGRVFEAAQGGKGVELDEEAWGAAIETLEALSTAEKLDAPLFPLIDLLRLAFSLPTTSVSPITLASLPQLIAALAGTLDSRSSAPSFETDLLTSLKLISNLLTSLKLISNLLSPAFQPPALTARVLAPDCLPSLTRLVLHALLSPPSSSASKLPLVAAQTAFSLVARVCEERMYEEDVGGEEWEVEVASAVVEALGGAEDGEIRESPFRSFAPFLSMKGVLIAVVGIELAVHHLTNTLGTLLFLSPHFASVQSLLEVLETDAVLARVEERTGKAERELVREVRRLVKSGGEA</v>
          </cell>
        </row>
        <row r="1118">
          <cell r="L1118">
            <v>6.41E-5</v>
          </cell>
          <cell r="M1118" t="str">
            <v>MAPSLWRRPGTKTFQLVHRSQRDPLINDPSASDRVLKLVDRSQKKHRGDGATSYAASESAGVEDDEEDAKLAAGDAAAYGIFYDDADEYDYLQHLRSVGGGGESYLIEAPSQQDSKQKGKGKAKDLGGFELSEEALRRQDAQQSGAPAPFEMPEDVLPSHPLDEVSYDKIMASKAPERGLMPDLDPNIREVLEALDDEAYAADDGTGTDDEDEFWNGVLEGGEVQDKSEQVWEDDEAEGVAEGVEKLALDGDEGAGGADDQWAALKRFKAAGGAGAGASDDEDEEDYGSEGGDTIADLRATLATAKRPSRKSGMSAAGSAFSMSSSAMFRNEQLRTLDDRFDQIEKLYDEESDDSWGEGSDDDEGPDPSILPQGAARDDLERIMDDFLAKYEVIGGKYRPALEPLSGGGAGDDSIAANTSRLDRLRAELAKLDLGEEEEGEDPEVTARRREKERILAIVERQQREESSRKKKDRLPMVTIIEDQQKERWDCETVLSTYSNLSNHPRMLRLRDSRGPKPAQIKLDPKTGFPTVNGETVFDGRPSAKKDGDTIMEEDEPEEDEEEEEEYVIRETVKRPRAETADDKKARKAAVKAERAARRQEKKGTKEAFESETKRQKRIQGRRVAEGGAADIRSGQVGVRRLA</v>
          </cell>
        </row>
        <row r="1119">
          <cell r="L1119">
            <v>6.1500000000000004E-5</v>
          </cell>
          <cell r="M1119" t="str">
            <v>MGSHSRSDERDSKKHSRSSHRDDRDSKRHRSSRDEASSKDKDRHKSSGSSSRSYRDRDRERSSHSSSSKRRHDVSKGDEDDEDEWVEKAPSPGAQQQKEQQPRPPVDTVGTFEVGSMPTAAGLRRLEGEDMTDGFGEGDVGGSSSRGGGLFGLPGDGKEGQDEADFFGSFGTERRRKEPKEKVDPTQMMGQSSRELNKAYWQGAPNPAAASSAAAAPPTPSTGSPAPGSSGSAWRMTKLRRTYEAAEEEGRPIEEIAIERYGSLEAFEEAKEERRVLDERGDRRKSRRESGFGGGAARDGARTPTGMAADGGGRRFVFTEMDAAGDGSRPSSRQSFRRPGEAPPGIARSSSTSSVAGATSGSRGSTPIPSVLTPPVARRMPSALSQSTLVNPDPTSTGPAVSSNSSAPLGSTKPVLSQSDLNKLQARVLKAKLLESDDAADLEAEYERELKRSMDAGPAVAEKEGMEQTLGGSRAQGQDVQVLPTVDGRGRMYDVGVGTALADKHEEERKAKGRRGKKEMAFQSHDPQTGEVIRNNADDDSLSLQDLVRQERFSGGQDDARALDASFANRIATDARFTMDLDYIDENAEKLARAKMKSEAMKRQFAINDYARTKKALDSCTLCYSDEGAPPKAPVVALGTQVYLALMENEELVPGHCRIVPVQHYLSCLEIDEEEGWDEIKNFMKTLMQMFAAQDKGVVFFETIINHKQQRHSYIEAIPVSFDLFDQLPIYFQEAISTSESEWSQHKKLITFTPARPFRRSLVPNLPYFAVQFDYKGEKGYGHVIEGVDDAPDRDLDGEERRGDLGDKGGGEFPRYFAQEIIGNLLSLEPRKWRKPRRLDRRDNPKRIADFRKMYDAYDWTKMLPGGSGGPQ</v>
          </cell>
        </row>
        <row r="1120">
          <cell r="L1120">
            <v>7.7299999999999995E-5</v>
          </cell>
          <cell r="M1120" t="str">
            <v>MLRTLCAHLAPRRPLLTPSSTTTRLISSSSPAPAPVQAAAARARPSAPKNRGKGKAAAAPAAPAPSHYLITLLRSPNHLGVTVNATTRVLGLRRRLSSVIVPINAVNAGYILRIKELVGVRLVSREDVQRWASKEWRERPGEGNQGSGLRIVGGSGPNAVIRVGSERARGDERGFKVVGRASPL</v>
          </cell>
        </row>
        <row r="1121">
          <cell r="L1121">
            <v>6.69E-5</v>
          </cell>
          <cell r="M1121" t="str">
            <v>MDFYHRSALILDALDAKKGSVKGLCMSEATKSRKPGEGARFLKVVVEVLKYRPHIQHLLTATKLLAQEPTLFVPPSSTAAAASAIKSGVAASASKALKQPKKYQKQAPTPLNLASVMVHDLMFAKRGLTLPKEHKVRKKLEKYKPALDKENEREKRRRKVPTNEGLQIALPEKVASSLSSIGKGKKREHDADRFAEEAGAGLEAVGEIRWMRVNTLRWSVEQAVEWFEKGGWEMFEDVEEMLAAAQSKPKVFALDAHIEPLLALPASVSLPTMSAYQDGRLLAQDKASCMPAWVLLAPILADAEEALTNGLDVEGEEKKRGKGLRVLDATAAPGNKTTMAAALVAGEPINGKVTACERDQGRFKVLKDMLKRADAKNVQPMNVDFLSLKPDDPKLKNVSHLLVDPSCSGSGIPSRLDHLVPSAPEEEQLSRIRALSNFQIAILSHALRFSGAKRVVYSTCSIWEQEDEGVVMRVLGKKEFREMGWRLAPRDEVLPTWERRGRVEACGGDKDIAESLVRCLPEDGTNGFFVACFVKDEDAEPIPAPPIVTQPAETADVVEADAEDGEAAAPAAANGNKGGKQAKKAKSTVSQAARIAKEEVVGKAPESAPATTKETGANAKKGDKKLSKKQLYLLKKEELKRKKAAADE</v>
          </cell>
        </row>
        <row r="1122">
          <cell r="L1122">
            <v>1.3200000000000001E-5</v>
          </cell>
          <cell r="M1122" t="str">
            <v>MPRPRLNPLRSRSDSTHRPYPLASPASSTTDTDPIPSTSTAAPFDPNRKLACLPNLPPELKALIVRKVAEADMEAREDDWEDDDSESEDEEGSTISDEEPDEDEESGRWREKALKQARRDKAAWKDLQEQVDADLNENGNPTLASLEKMRDHLMEVGAAQEYESGIVALSLVSREFNELANPFMWEAIDFEDRSNESIIDCINLILPKHARHVKVLEFGQADDRMLRFDPEGPGFGSHDPFRPISRSHRRVVEEAERIGGVGTTDVKGRPLLPGIRELRTRSLLLAEVVRLCPNVTELNCETCPKSYPEWTSSLDGLARQEDLEKLLYIRDHALEAVKTHLAQQLVDLTLVVNGEDEGYTTEGDLASILAVCPNLVRLHVDCYAPTGTYDMRRDLFRAFERLDKLEILTLQEGTFVNDEFAALDWRCPLRVLALASAEDLSFPFFWDLIHKFALTLECLDIDEVPHTNVEKDNKKFVGRHVSLPRLDTLVISTQHEPAFLLESFVQCPIRTFGLGFCPAVSYADIERFVALHGQTLKRVEVKHDAALTEAQVESLEVYCHAKGIELDWMLPKLLSKYRLLSSIDALTGLARHLDALFDAASSPPRYRFRRTCRPSSPPLDRGSRTRESADFPGSLALELDSLFLLFVLCPVPSSEMSHQPHWANSFENVARESRKNQERKAYEDAPVHEAAPAPLSALADGLSSPPVALAPERSLHLHLPALVQNYLKCWQKFVCGRHDLKEPQKPRLTVMAKGAGTSEHDALLLTASPVMTNKIFLVDNGPGRHLDLAGAGPLIWIDRDPVDIGARYLRFTDVSGPYPKLDLLCEHDPHTDGLRGRVHKQYANWQAGRYSAPDHPQRWTIDSNSPHLTDDHDHLLRGPFERVAWRMMGPFDAHGREQDPSALVEHGETWHPTDTYHLLKIWRGSATPPLHIGIKFLGLHEPGHRQAGESAQVLR</v>
          </cell>
        </row>
        <row r="1123">
          <cell r="L1123">
            <v>1.9400000000000001E-5</v>
          </cell>
          <cell r="M1123" t="str">
            <v>MSSLTPSGKVIGPKQRKVALLGSRSVGKSSLTVQFVDQHFVDSYYPTIENTFQKLVKHKGQEYQLDIIDTAGQDEFSILSSRHAVGLHGWILVYSVSSRSSFEMCSIIREKILNYTGRESVPMVLVGNKSDLAVQRQVTKEEGAALAASWGSTAFLETSARTGENVQRVFEQIVVQIEAELNPAPAPAQKGGCLLM</v>
          </cell>
        </row>
        <row r="1124">
          <cell r="L1124">
            <v>1.37E-4</v>
          </cell>
          <cell r="M1124" t="str">
            <v>MASQKELYLHDQLPDLEVPFAPFNSRRSVVYGAKGMVACSQPLAAEAGLEILRKGGNAADAAVAVSAALNLTEPGSCGIGGDGFCLFYDSKTKEVKALNGSGRAPAALTLDKCRELGIEGREIPFLNINAATVPGCAAVWCDTIEMLGSGKVSMKDVLDPAIRMAEAGIPISECSSYSWVKNYEVFLKQSPNSAEMLITDPETGKTHSPRPGEIFKNPNLARTFREVAEKGKKGFYEGRIAEAIVELIQSKGGVMTLEDLKNHSTTPVTPISINYGGENGVTLHETPPNGQGLTALIALGIIEAIKEQGKVDLSETEHLSALWYHTLISAIRLAFADTRAYIADPEHVRVPVEELLTKDYLRKRAELFNPAQSSPVINKGTPIASSDTVLFEVVDQYGNGCSYIQSNYAGFGTFAIPKGCGFTLQNRGCNFTLEEGHPNCIAPNKRPYHTIIPALVTRGDKKGGDLFMVYGVMGGFMQPQGHIQILLNMLHHNCNAQSTLDAPRFCISADVPEDPSKLGDIGTKVYLEEGVREEVVEELKRMGHDIELLTGHDRAMFGRGQIIQKLPGGAWAGGSDPRADGHAVPQI</v>
          </cell>
        </row>
        <row r="1125">
          <cell r="L1125">
            <v>3.8000000000000002E-4</v>
          </cell>
          <cell r="M1125" t="str">
            <v>MASSTVVTLQVSLPPLTKEYKAPSFGSISAPSSSASVYPSGPAFEAHARRILNQRSFAEDDHLEKERLSANGNGVVEEDDADAELGNEQEDRDLLELDPKQWKEQDHYAVLGLQHLRYKATEEQIKKAHRRKVLRHHPDKKANAGGSANDDSFFKCIAKAMDILSNPEKRRQFDSVDEAISDDFPDAKQTTADNFFELWAPVFEREGRFSKRQPVPALGGPDAPKQEVEAFYDFFYNIDSWRSFEYLDKDAPEGADSRDEKRHQEKKNKAERDRRKKEDNTRRRTLVDTGLSLDPRIKAFRAAEKAAREAKRRGGAPGSAPVDPKVKAEEERKRKEEEEKAKAEQAAKEASDKADREAAKKAKAAAAKNVKKDKKAITNLLTTHNYFTLPGTAPAPATVEACFAELDAMFSVMEPEDVAAFKAVLDKASNQDEVKAAFVEQAKKVADKLAPGSFKEFA</v>
          </cell>
        </row>
        <row r="1126">
          <cell r="L1126">
            <v>3.1300000000000002E-5</v>
          </cell>
          <cell r="M1126" t="str">
            <v>MYSGGIDPALLANGDPLAPTPALIEDREPSPGADTPERDESEEQRRRPTKRKHSPSPATPLSHSPAPALADPSDVSNPPVLVPHNLQIPDSAFEFFATRSHPFNKFGFRYTPCGPSPHTLLPVPPQRSIESYPQGIRWSWEDRSLFTLLTEDAKTLTTDKGWRAARSNIGVREGAWYWEVRIDRGGGEGGRDHGGEGQGSWVRVGVGRRESPLNAPVGIDGYSYGYRDKSGDSVTLAQPTPYGKPYGSSTVIGIYLALPPRPAYNRSDKRSPARVVRKRIPIRYKGQLYFEQLEYAPSKEMEELLVDPALKAFKQRQKEEKEARAKSAAPGTRAPPANLDEGPPLRPLPKLEGSKVAFFVDGECQGVAFEDLYDFLPLRKNKGGKEKKKDARSMMENWHDDGALGYFPMASVFGGGIATINSGPDFAFPPPDDIEAVLASSPHPPRSPYTYKPPRLDNGKTWRPLCDRYDEYNAEQARLDDLDEQDAVRVLLAAQKAAAEQAALAGPLTAGEAGKTASDMDGSSTPASKKARTTLAQAAVVASSKLAMLGAVKESLAVGQGESPGQSPSPLPGEAAVKMETEGHEA</v>
          </cell>
        </row>
        <row r="1127">
          <cell r="L1127">
            <v>4.5200000000000001E-5</v>
          </cell>
          <cell r="M1127" t="str">
            <v>MAHMHAPRHRPEPLSLGPQSSQHTSNPAHRAQLLASLRSAPLPQHQQQYGQAGSYGGHASQARGYQNPQAAHALADFQHAQSAYMNELQATIQHQILVQQQMEREATYRLLAAQQQQPQPFAYPAQAPYSAGPHAGSQYAYQQQQHPHAQYATAPHLVQAQAQSQAQAQNPLVASALARRQRQEQQRRVSGPEHQPREHRSTPPASNRSTPTPPAVILSAPGEPYPDTSSGSESGETRPSTPYGQSQARGVRQNGGRANQQQQQQGKQSSKEAKAARRRSHLDTLTNTLSSATERRLRPAQSADQSLGASPRHPSPRNSNRSVSDSAMSSPSRAAAAAASNAAQLSPRAPAFAPSPPSPPTAYFSNTRAVPPPVPGTATATRQPRGPPTDFEATNFSARIRSKAIESLRARSGRSPAQNEHGQQASLAAPAVLAA</v>
          </cell>
        </row>
        <row r="1128">
          <cell r="L1128">
            <v>1.56E-5</v>
          </cell>
          <cell r="M1128" t="str">
            <v>MASDNGNGLTSAIDGSARSSMSTDGSSAVYMDAQEEQERLPGAWPATATTAESGRGEKSQISGAKELRTLEGALASTSLSNPSNASGTAAAGARETAAGEEEVEALADDATTPTLPSTSSDNPRRSSLSRSHDADPTAFPPSHAVFPTRRSFDSTSVHSVKSHPYATAKNHFPLVKQPKKAKDSTPASPSADPFLSGAPSNSALPPPDPSPPHPHRRTSVSSSLCVPSPHAAASPAPRDRTPSGGVFPTVPRTKSTPSGSKGPSPPSSDAASTTSGSAGRGQRSRPPPSISIPPVGSPQTHRTTSPAASQYAPSIAPSARSTATHATRQTNPFKPSYTASLAPSYAELHQATSAEPIEGPTSIFLNPTPQPRSVTELLPKKKLSSFFSKGKSKLTGSSSTSAQSEAARMNDPSYRGKSATILDAALASSATWAQRRGEQSRMPIGGAFGPPAGYRPAHQVLRQQQAREAGGETPLGPAMMGGGTEQPVTGEAIAEAFARNQGRSGSRRMSMVSLQSTADIASPAGGAFPVRREVFATKPRPRPSGEGLQSTREEPVAANKVEVKSDRETEQKGLGIS</v>
          </cell>
        </row>
        <row r="1129">
          <cell r="L1129">
            <v>6.6699999999999995E-5</v>
          </cell>
          <cell r="M1129" t="str">
            <v>MSTSTGADRRGHVRGDSIAQKRTGAGARAPSSPKRGAGGLDGVAVRGGEGRNGGQSAGFTIRPRLAVRLIAGSLILFAVLHFGPSLMSPSAQSIAAQAKHRKQAMAGSGESWILPRKWRDIQAGEGDVTLNGETLPVCKRVMLFRFGNSHGFSSEMLHYLRAGVIAQKLGYTLLGDDSEWNYGSITDYFLPRAIYCRPPADWFSSDVATKVGTRRWQGKDRVWLSREQEIESDEWVRDEMLDPHAVEELRTRSLGHILPEGETLPPALEDSFSDFSTALREVWRPNDHLATLIRRQRMELGLGGGGLRHRKHSPTWGGRKLGSNGVTVESQSAEEEEEEEWEYSVSRRSDRGPVVGVHLAGERPRIDLSLYGIQGQRAGNLSAVFEGVSDAVRRLTHSSMASPSYSRSRPTIFPPTATPTLVALTSNATLFSLFTSDSSAVSYNVLRTSPPPYDELKRYNDILRLELTPELAAPKGSANKLLREWDQAVWNRDVPKPLKVLLTQYFLRDLTVLSQHTDAFVVSGASPTGRLAILLSGEDGAIGPRDFHGGSFGGRVRSVDGFWVPTGKVKALYG</v>
          </cell>
        </row>
        <row r="1130">
          <cell r="L1130">
            <v>4.1100000000000003E-5</v>
          </cell>
          <cell r="M1130" t="str">
            <v>MDDSGLPSLPPPVPPTHSRSLSSSSSDDNAGSPQPAYGEWGAESAGMERSTSSASENRRRRNAAPRGMADGEPYLGSNGSAAHPALSRTFSSASTSTSSSSSSFDGHGRSALSKAAISAADVDFPRSASSLARGTSPASSSSTVSRSQSLFAKVSPSLANHSPAQPRFASTSTMGIYGGGRPPPSPSTSSTASREEPTASPTLTHHFLPRDSTDSPAPDSPTSFIPKPLRPPKSEARWNGSAPNSPIRTDEEGGFASIAAAVGGEEGDSPTLEPRRRLRARPGSSLGGVGGREVEDAEVEEESVEQRRERRSRRAEELKEKNQRILDSINSSSASRIAGGTLTRSSTASTIRDLANGQALLADERFSPAQGQDTWLEDNRASYGRSDEFGRYQDAGARSESVSRSRTLGDLDAAGRENGRALALERRSQTYGNRSGTALRSTTPLDDPHQSSIPDRAASSFSNYASTGTSSTNYRTPRRSELVGSARTRAASAFGGTAERDEAIQRSLRNLASKEALMSSAERRRVRSESKVEGGSGGSTGRNRPALPREFLPDRTPSRAATSLGTSRPAPLDLDLTASASTRGDDASSPSYSARHRRATTVSPSYASSARSPTSLSSYRPQSALSTPSTEARRRRREWSRSEDVRAGGARSRQATFEGEDDGMDGYDGELERTPKTAKKTSRESGTDRMTGLRSIRPTSRSGTLTPPPPPSTSARSDDRQSSLSSETRDRRDRMRSSDAWRNDFDGSMRSTMRSRASGSSGDAASARNAVSPVSPSEAERERTIRAINALLAGQGIVATAAPGLAGTSTPPSSNSSPSKRQSASAYAMRMSSVSGGNEEPVGRSGGTSTGMSRSSSITSSAAGGGLAGPPRLESALRGLIGQAGPDASEHHKLLLSALDHFDKNFSAGQTDYASQELVKRMTTLVSSTTKLNSGLRGLVEAIKEEQVQAQLDEDQRSPMLAVAQVERNVNALLRTSDDQVRSLTEDLVAFVRFDRERDRARRGVNGVNSPGMHNEGDAASRPTSRASTYRNSVGGVNGVAALHSPPRRATTASPYDGATVSHASAKSPALAREVLRSPLVDSTTAEDRSSAFANRRHTMGYAASGGVRSSAFAETPSPANRRESAHVRSPLSIGDGRQFDTPSRTTFADARRQSLAESSSTTSLAGLGLPLPSHAPTAGVRQSKTSDTTVRPPSPSHLRFPTMSPPSINPATASSFISPTRMYSDSDGARALQALEAGANLDEGARAAARQSPTISLRTRNRDLPELPANASPEVAKAYYEQQQRYEQLALEHEQQALELEQQRLLAQAQAQQPRPPSRATMTATPTPSDSPSGRKSRLRISSGGLGAALKNAFTPNKKSSSGASDGTASPIKPMHAQARPSAPPQPPPLGLVRTESRASMVEERRAERRKEVEGILRRAGK</v>
          </cell>
        </row>
        <row r="1131">
          <cell r="L1131">
            <v>5.8300000000000001E-5</v>
          </cell>
          <cell r="M1131" t="str">
            <v>MAAMRRVARQTLLWTEHAPVAAPCPACTRPFSHAVPLPPTTQQGPQASTSGWNRLQQASTAFLQTGEPSQPLPATHRQSAPSSTSTPLPPTVQALVSELRLRRPNRDKAWALFEELDLQGQSYLVPLASLHRLLAVIRPRWTPPGHRTLEWAQRSARAFDAKADLIRLAIRQAGGTYTEGDFKALLAAYQKVSYGPGAIKVWDEALKCGIVPGTAVRLSAFTALARWIKLNKAADMETTIPDFKNEEATRTKSGQAAAQSVISRMFGMLFHDSKFIPCQTSKSIDTSLSKFFEVLAKAGDLAIVRATLKKLYGINVDLPGGLIDATVADRAKLRTIRERDVRWMVKSLAYTGDFNRLIALFEYFDRPSQIDLPFVDDAPPPNAYFTPQGYDSQPAPAANSESQSHLVGTQTIVAMVDAAAEAGNFPLTRHYFDLLFVRHAASTHARLQEVEQAVKMRNVLPLDPLDSAVELADGAPPSFTYTPRGTSLASLDCAHLALSPSEPSEPWWLPIRLFGDLAHAAFNNAQGSTLKWTLSRVRRAVRLREEELRRMEAVIKAVQPSLQASEVGSETQGDVGTETGPDAFPADLLDPVLSYLRESYDAALGKLEGTEAVFEEIKALTRVIATGDRLDRFQHEVNLRERQLADAQLNKQRYYDISRQRDKKATNVLAYNIHLARWMIAKLRFDGVGRGDRRFDYWTAKMKTLANEAFHKQTQEQWAEKSGSRGRQAQQTAADVTAGMRAAIARENKEQREQREQQAQAAQAAVLAEEAKLKEAVR</v>
          </cell>
        </row>
        <row r="1132">
          <cell r="L1132">
            <v>1.06E-5</v>
          </cell>
          <cell r="M1132" t="str">
            <v>MRAAVLVLLTATATLALPSVSSSLTQDLARRRSANALHLEGLVPRHGDDEDEDTGAMIDAQAMTSGHSAHDDTAAPASSVEAGGHSHGDEHAHGHSHAKPLLELNETQILLTHSPDPPSYWDFDHSDEGKPAVLYVHIALMTLAFFVLLPLALFLKAGRSALSIIPQTGFLVTSVLGLFFGQVYNGLTPDMYKGSSHTTWGWITMVLAVALNILDVGRFVLRFTRWGNKLDAKLAGLSMSEQYEKDERSVFQLGADEDEGDEAERLVSSPVALHHSVPSPTRGNSLSFSDEDTAVHSDEVDWREPARPKSARQKVRRYLGLAADFAERMLVLLAYVEVCTGVAVYTGTCRENYLNGCLAHIIKGSIFVWYGLLSFARYCGAFSSLGWAWNRHPARNNSIWTAEFVESLVIFVYGSTNTWMERMGKTGAYSIKDIQHISIAVMFWGAGALGMVLESRTIRSWLATPAAQASGRSLDEIPPPPSAAASFNPFPAIAIVEVHALWGLLLGCFSLFRFLTYFFTYLRPPASILPSRPPTEALASLCLTAGGVVFILSTEQVTFAAMRHNADDVMAFLNLTIAAVCVWFFWIAALFAVKGWALGRSTPQSSATLRAKAVVSP</v>
          </cell>
        </row>
        <row r="1133">
          <cell r="L1133">
            <v>3.2100000000000003E-7</v>
          </cell>
          <cell r="M1133" t="str">
            <v>MPFLRALRSSPLPHSLSDKPAGPLSSHDADSSAAAMLVMPQPVDALQAGPRRLKRDDNKLKNRVSMAFKKPFSLSKPPRSPEPHVAPMHHPPPYSAAQPASQPKTRPSTAPPARRSSAGSGGRSNKPTHPASDGLVARRSHIGAGAVGTSPPLPPLPAATPRVTDAQVIQLLGADLSAKLNPLLPRNSFGPDFQQSMNGLGIGIEEQMQSQSRTRTPSPVSTPPQVEIKPLQIRRRSPSPPTDQPQHRPLTISGDLEKRRSLLVKDDGQMSEANRRLSMMKRGPPILSSASANSSTSTLEVSASAAVHAVDSLEPKIETIPPRVPSPLAVPAVQALRDDDAALSSRDRIAKLRGGRSSLSGASGQTAQAAGVAALRAANRKDATKSHTIADAPAGFDVSFVQNAARSTYTPLKPLHLPAAAARSAAPLHPVVIKSSLPPPPVAPAPKSSDRYCLRPTVDASTQTPKSWASTSSTSTTRPAVRNHRRSWTASVSTPPQAYSSFPVPSPLPPPVPPHDTPPQKHTMPSPSIYSVASFDIRPTRNSGTRASRAGQASLYGGQDDLDEVVESIEERSPEAHVEATPVNYDVPYLSPLPDEVSVRAFDLLATPMTLSLPRSSPTPPAVPRGRQSPVDESTPTVTPVPPASSAFVPTTPRGSSPIAAHDFARSRTPSPVPALSHSHSSSSDESEPEGDETTSSSLSQRRPSEPLTPPTSATSSTFRSEDIGRDDDEDDLDEAAIVTVRKASLVAPQLRKASLVTPPGSRPQSILLRTRRISSTGSLRSIEEVPRRPSVEGTKSPSRFHLELPGQGDVPPIPAVPSPIRRELNEAGFPFPYTPSKEISAELGAPQADEVKVAEPLSTDDVLAMPVIIPPTPLDAPLPPPRPSSPFSALLALDTVRPASAPPEESPSLPLRRQSESDKLILRSRTPGATMSREERAAKGRSYFLVQALMGESQPEGMVRDWAKDEDDDSDDCASILGGRAEASDEEISDMEEDEAN</v>
          </cell>
        </row>
        <row r="1134">
          <cell r="L1134">
            <v>1.5400000000000002E-5</v>
          </cell>
          <cell r="M1134" t="str">
            <v>MASTTPRPHNRHNSHLHSLVDDTPTRPPSGASFNTTTLTSLKPQRSAAHAHQLKMHSLGGYAGGQRAGLAQLDTNRAGGDRPNSRGSGFSLKASDLDGLGAGAGHVGIIEADNTELARRRAEASFQREMEELRNARLSSTSGSSVDGEEQRNRQFDDESASTRSDASRTSASSFGSLKIGLTGTRTTAQHQSLAAALDDNNAETTDDNLTYMTIPRTDESPAASPARPAAPATTAAAPASARSSPYSRAPAASTNLFASPRPFVSSAAATAGTTPLTSSPRPRPSPANNNENVPPARSASYPSIPPPRTSPFHSFSPAAPSPASAPVRSATAIPHRPSPLGRNSPILAQNTTTTTGISSPSFVVRSPKNVSAQGRSPIQPVRTTRMGGVVIEDYITSSSEDERDAANKSVRSVRTALPDKTGLTEFLRSPEKVRSGVTPARRRVPAQGQAGLDQRGESGSSSEGRISTEANLLTNALSSLTSKLAHLESENASSAARVAELEARLRAAQHSQSQSQVRDRVDEDERRKVRVEVERLLGEERERREELEQVVSSLRAQNAHLDATLASHRTSLDALRRQASTTAAAAQPTSSPKPRETDYALRSEVQDLKHALSALGFEVDGVRAVVEELLRDKEERDAGRKWEAEEEERREQLARRQEKEDERTPKPARIRKDGVGVGVGDVPETPASEESWISREEVEALRRDVEREEARRTMKSKNKPRHSDPILAPAEPSYDSTYVPSYSEEASEASFVSATSATTLSATSSFDSADEPDFARAERIFESVPSHEHRRKTRPSTRTRKDRVVLLDEPSANLCANCHGRKQGLKGASPSSRRRSRGDGADADEEDLAPVDEERERRRRERKERERVKVEEREKKARREAAEKERRAREKKAREREEHRRTLEAVLDRLEEDFAVQKKIYFELTAEYQAMTSRTDTNKRRMLANHLKKSIDVLEEKAREVKRYADALEDMYETMHVQTCPQRKHHAVV</v>
          </cell>
        </row>
        <row r="1135">
          <cell r="L1135">
            <v>2.0699999999999998E-5</v>
          </cell>
          <cell r="M1135" t="str">
            <v>MLGSPSSAPAPALPSFFFADDADHRMTDDDYLPSWSKASTTSPHPAAIDAGGSGSTAAGPSTSSRSAKVKANGSGATQKDVGMGQSPVLSPTHFVGSDLDMAESSEALSHAIFGGNSASPFASSFTKFQDRSPELAATRKSPRSRRKTLSNDSSAPLSFANVASLSVTSPADSPSVSKAGSSIAGAQSGADRPRTASSKQHGSGTAEYAGALPEGLQKRSTSANGATGADEQRIQAFAKLEFPSFDIYIQKLSVTIGRRPVTPRASNSAAAGPSVPLSLEEAQKAGISLEEYILNLDPSALSGVEPLATPASAKGKEKAVDDPLADFLVMSPPPQTTSAVANGASTSTSENSQTPSAPSTPHPDSSTFTDVDLGPLRAVSRQHARLYYDFDAGAWAIEVLGRNGVVVEGKWRANGQKVVLTKKTRIQIAERIFHFVLPTIDVVTVEPNGAVEAMADSAQGEKKTVEVVRRKAKASTTGLKAEHKVAQSPASGGDAVTVETRAKQAKPVPSTNPHAPESLSESTSASPALTQSNSTASAPGSTSLPPLPSIATQKPSPASSSRAKPATSSSKPPPPGKMPAGSPAPSPAPPSARPTPLPTPTAASYRPVRSMAKKPPPPAPKAASPAARALSLGFSSRADSEEMDEASIEAARQRAAVIAQLLSGGAGPAASGKNSLVRAAAEAKRAGKGKAPMRMAGKGPGKGKGLMPPPRRPSDLGWSDDEDDDPFASSDEDDSDEEDDGASPMDVEIVAAGQGGGKAVVKRSASVSTASASPAPPPVPSKAPRKAGKMPAKQPRQRRDLPVASQPESTASPAPHPAEVSAQPSVPPALPSKLPALPSISPSPAADPPPALPALNLLPPLPPLKPSPSPAAPTASLPSAPAPATSQTVNKPASAVAAPTAQKVKPSKKKGKMDESPAPAEAKKPESSSAANKANDVDATSPAKPRPSPYAPAPLPPGVPPPDAAPADNRTAKPPYTYASLIAQAIDSSPAKKLTLHEIYDWVTDKWPYFLENQKGWQNSIRHNLTPTRGFLKVVREKDDLSGKGSFWEIDPTQMSNFDGHHYRKKPDGPTGGTASNKAKADAAAKAAAAATAQITAAASQAPPSTSKTAKKPTPAKASAPSNAPLSKPLPVIVAPIPDSYVRPSTPTDGSQPTDELTAALLADPPIVLHEGKLILNPTIFSSLSETELDELQRQPASAALQTLQAKVVQHFKDKMKNKSVHKFAAAAKAAASSSTGKPASSASPKTPASSLPSLPPLPTKAPSASKASPAPKVVAAKAPRAGLVAAKAPRSAAASKASKAPKSASSASTGKRAREADIDLTATTASAKPAKVAKKK</v>
          </cell>
        </row>
        <row r="1136">
          <cell r="L1136">
            <v>4.9100000000000001E-5</v>
          </cell>
          <cell r="M1136" t="str">
            <v>MRRASARPGPAARGDRGQRAAAAQPGQDNAGGGGAFSGILKQAAFAYLTSRLVSYLFTGKSTFSPPPPPATVSTPDTQSTGPASPANSAPSSSSSPPASQQEPPLHPLWPPKTLLDFHLTLSPESDPSNVNPLDSRFPSITWEGIELGRASKWSRVWETEWDVPESVQHNGSFFLDAFVARAGSDLVKDAEEGQVLHVRKALTRYYPQKRVKVVKNLLSGEPANSAEKEDEPEAEETEEERKARPIVSFYHPNVTLELVTESGPLAYATLPPPVKQHVHIARNGQRTFDSKQTYFPIVYPNDFWLLSSHMFPLNTSTTRVPLRVELKPTSHFKFQMLSTMDDAFTKQSAATGGGRGELDEIKRILIETNPTLLITTVVVSVLHMLFEFLAFTSDVKHWRGKKELVGVSVRTILTNVFVQLVVLLYLVDQSEETNYMIIASSGIGVAIEAWKITKAVDIRIRPNPARPLFPYSLEVKDKHVLTEDELKTQEYDRLAFKWVAWGTTPFLIGWTIYSLLYQPHKSWYSFTVQTMYSFVGAFGFVQLVPQLIINYKLRSVAHIPMKAMGYKVLSTVIDDFFAFIIKMPILHRLACFRDDLVFLILLYQALMHLWYVRVQMWIYRVDPNRENEYGQKLTEDEAKKLLEQQAKKERERVGGEKGESKKTQ</v>
          </cell>
        </row>
        <row r="1137">
          <cell r="L1137">
            <v>5.0699999999999997E-6</v>
          </cell>
          <cell r="M1137" t="str">
            <v>MSDAPKPPTEPTESAVTAAPAPTASTDSAPPPTTPQPAPVPPRTYSQLPVYAPPPAYAPNSTVPTFIRTLSILLFVGGTLSAAVAWVYKSIIYPRLVVALKARSRLFIFHESAYAKLYDALRSFTGSASVARLGGAEAIEYRRKIREEQAERTVVSEGDAGEAGEEGKEEEKQPLLAEAEAGEEAEGAAEQSTPSLPPPPQLLEPVKSSLSILRAEVKSASPSALSASSAHSSSNPSNLVQPQGTLMRSLVTFNEYLDSEIYSASTFHTYRPYGAYRSSGTSTATGERKALQEVTHNFKAEIRSLKGALLNRRNFAVPRAEVATSA</v>
          </cell>
        </row>
        <row r="1138">
          <cell r="L1138">
            <v>1.16E-4</v>
          </cell>
          <cell r="M1138" t="str">
            <v>MPPKPKGLKASAKRAAPTETPAPAGPALNAEKTMPLDEDALTLADLFELRANVLEILYPLPTSLTPGDTDFDRADDARNLLRGILHGCAVLEPFVEEWDAGSYRTDDKDGPRSYKEVKKRRQEAGEDKLEALGVGANGSITEGQLLFLQGFALHYLGALFEPSDDALKPSAVKNAQGTKKRKVDLREPQTREGWLEAAHERLQLLVDGVMEHNDWHDMDGEDIQEESSRMTLNSLFEGEYAHCTVDLADALFAAGRAEDAMNLISSPSSRWNSRPGFIFLLDHPLVSQDDAVLAWLRAYSACVPLAERHPEETGGANALRRIMENLDRIRAVLQQPAGVELPAKKDGEDDDEEEEDDNVREHPWACMSDESREREPFWRFLMDVVEADCLASQFILLEDAVEAKYRPDAGDEAEDEEDAEVTPLPLDADEVKQAKEASEKALDALRKTIATLASLPSALAHPSAKLAQYRKLEEVLLVSSALINPDETDALRANEEEVAKVRKEGGLDELDGEDGDEGDAGGAKDEEE</v>
          </cell>
        </row>
        <row r="1139">
          <cell r="L1139">
            <v>1.26E-4</v>
          </cell>
          <cell r="M1139" t="str">
            <v>MAPARTHAASTATPKGQRWADTLDHARRLALFSHPHPGLAKGGVNTAAIGQAELKNAAAAVDAGGASAGQGAAGGQGADAKAQGFAEWKEVLRKFRKHNPTREVTASAANADQITHALLAKVLARSPPSPAIDIDAVPPLPPFIPAHDRPPALTALETLQNSLRNVGGASQIEVDSARIVLAQGRFAVGEPQEALAVLRQVEYRNVPHVNEAEGYDLTLRVVLSLVEGYALESLGEREPALSAYENASQVYQQAVDELARSPGGDKDDISLHRAGGAALFRLSLLSRIMPSSSLSTSYSAHQRYLHRSASFARAPLAFPAYQRLPIHRSFRSLQVLLNRHDAALTAQNDKAEERLIRESTSLPKAGETNRVYLKFLDEVVEGWRRRGARKDEAGDVIEILYNALTHTFQSQLLLRHLIRALTVAGRYDEASKALALYRELWDKARETDAKEVAREMKKLRAKASAQEMGEKGEKEGLVNGHGAHELDDAVDVDPYATDIDADAVFIDTLIYGVRLLCKFVDRPKVAVELAKRAREVFDEGRDERLKEYKVLEARIERTLGVALGALAAKEANPAHRPTQHSDALQHLSNAVALDPSSHLSFYSLAYQLLELRQVSPALDAAHQAVQLNKQSKEAWHLLALCVSAQKDMQGALEVLETALDIDGATEDDDTAETLNGDANRPNGHARGARSLVVQDQWDSPTDEVEQLATEMQLRLSKNTVVEYLEGAAAALSDQQDVLAYFSAAYPHIAITSPVANGGAAQSRSRTAAGGDLAPPVPNVGGGTVSRAASIVSRRKSVKRQSQAVHGAPIPPALASDSLNGSMANLSVNGDASPAQSTGSAGRPSAVPSPRATKLLVDAWLASAASFRRAGKLDEAKGAIGEAEKLDPEDPDVWAQLALLFLTLGEKGKARDTLMKALSFNPQHPPSLVVFSRLYLTPPDESSSTPTVYAAAPPPPPSHLTSPNPASSETSSPEKSWIALQLPLAESMLDTLTQHAGWDSPEAWFELSKCYKLTDRKAREKECLVWALQLEETRPVRNLQKAVQRCL</v>
          </cell>
        </row>
        <row r="1140">
          <cell r="L1140">
            <v>8.14E-5</v>
          </cell>
          <cell r="M1140" t="str">
            <v>MSGPPPPRPSGTPTGSTSLPSGTNAPPPSAVPSVQLPLPTSSDSGSVGSPAKKRKSSVSGAMPILAPSEPVAREAGDRADAGEQEELSRRAPRTQANGATSSSSSTIPPAQLPISEPKNATLSTRLSPPPLAPLSLPTFPVLPPSIPSPSQTFQTPSQVSSILSLPPNLLLQLARTDSPLEQQAIAGKKGVKGYLSSMAIPPPSPTTLVTTLVKEGGGGGLIGLPVVREASEREEGAAVPISSAGGLSARTSTPSPLPAYSLPPDLSLTSSSATTSSALVTTSPSSSSSSSAAGAGHPAIPVLLGQIFAPPPLTPGVLAPIPGTSGIGEILRGQGHGHGPASVREFASVEDWSYRTAKDQVFFSLSSPSTSAAARPALTTSPSFTEREISSLASQIKDWALSEQEKLISHQVVESKSAAVVLAAAHATTSAKEEQGEDLSAYAEVYKKQLDALASGYFAQLHRDALKRLTEEKVGSQSVSRRGSETDQPVEAALPSTSSGHTDALISTVPVLSSSQAPTLTSLTSLTSSRSQAEAMHVRASAAAAVAAQVMAATSLARQAGEKLADLGVDPRKVVEEVEELVGTREGRRGSAGMEELGKILERAGSRRGSRQEEREEKGKGKEAVQPERRMSEAGKSDAMSIEEVGQQPEAASTSADAVASTSAQVADARPASAADLASLPTAQRPSRTSPSSSRSASVAQAAPPAPVFVPPSQPSDLVALASPAKRDYLLAYAHQLYSTNPASGELLPLLHTLENVHPDHLPTLLLISCVYYTRGELESSLYYNKRLLEHDPSYVEAMSNIGTTLRAMGKWNEAEAWWWKAIKLRPTYWDATENLLGVLCNPTTAASPEAVAPAGVAPPPIEPRYQEALALCDYVESQIFAHAASLAHPALPPTAAYFDPLPRLLRPRTLPSVIPQNHVHRLQNLLYAKGNLRLTTQDPALAQDEYEKAIEFALSLPEWARRLPGLHWPVEGCTTRDLVVAATVVGKILAAFAEAGSNPVSAQKVSQMAQQLGVADERGSVPFERLFRTIKDGGDAYVQRLLAMGGGVLPTVLLEPQMLVQLPGMLFSEMRGTLPSMLDPAIVSGEAHEARDPTRQQTVQSTNQTTSTMLLTLAKGLQDSLGPTSASRSTIGGIPASQSLLLPLYYVALALYPSPSTCNNLGILLSTLNATTVVAGADPSKPPVVVTGQMLALRYYEAGLKLDPKHPHLYTNYGSLLKDLGKLPEAVAMYKRAVEFNPNFDVALANLANAVKDTGQIQESIPYYRRAVELNPSFPEAICGLVNALGGVCDWQNRGGVDEEWLVDDKLQLYRVKKPTNGKRIQEGYHGAIADLVRKQLHDGYSYGVGSLAACGTVQQWLSVISQALYGVEPAQAGDLMKPWVARLTWLFGKYDRGASLVNEGGYLIRLVERLMRRIQRRWYLATFGPQVFANPAAPAPQPIFPKTSDIAHYRRPMLPPSLPAIPVPTVLPFHCFTLPVTARETRLISHRTGLRISHATLNQPWMPPIVYPPPRPPIDGKINVGYVSSDLGNHPLSHLMQSVFGLHDLSRFNVFVYATSPSDESPYRQKIEAESQHFLDVSHLGTQQIVERIVHDQIHILINLSGYTKGARNEVFAARPSPVQMSYMGFASTLSAGWCDYFIVDPIVCPPHLVSGNQWRYNNGYTLERPPNPQPLLRSTDLEGDIDPECDSNRFVYTEKLIYLPHSYFVTDHKQAWREEETAAPVTTSLAPSEETTWALEEAKRLQMRRHMFPNLRDDTVIFANWNQLYKIDPFIFRIWLEILKKHPNSVLWLLRFPAPGEAHLKETALRWAGKEVADRVIFTDVANKNDHIHRGRIADLFLDTTECNAHTTAADILWSGTPILTFPRHAHKMCSRVAASIAMATGFGPQMIVNNEHEYERRALELAAGLVYDTIPADPSKPATTLEGREQRRSKGELAELRKKLFLTREQSPLFDTKRWVRNLEKGLVEAWTRWVQGSEFEDAPEWLAGPGRASAAIFIPDDVDDTNLESRKPYF</v>
          </cell>
        </row>
        <row r="1141">
          <cell r="L1141">
            <v>1.5299999999999999E-5</v>
          </cell>
          <cell r="M1141" t="str">
            <v>MLARRLAQLAALCLAVSLANAQVLRATRLRSCLGRGTLVAPEDRQLTFTNLYAQFDQGQTRVGEHVGGINLQSLPEPIFNQDGAILTGTGDVLRVVLTGTTVAEAQGYSNDTGYLSTLVVDNQVLSFDVFNNKSALCSAVRTNEGTTGTTTNGSSTVQESGCPYSGDIGLGFVVPLASSYPLTTITTNLVALDPSQDALHLACYDLSFTPYYPDYFAYPLVRYLIIGLLALYLLLYSIARFYASFTTYRQDNETHLASSLTLKLTSRDAVSSRRAAFRSIWFGAWAGRQVVASGSLRRYVTPELRELFTLLAWFSLVGTVAVDWPGFAYPVFKEAAWTALVYNNSLPFTSPAAPVLPENGTLPPAYAAQMSDITSPLYLDAALPNVLLDLDPERDGIERWARMVGVRHQDLWSVCAFTFFATCAGVVGAHAVWYGLAAALDAVVPSRRARAEQRLAAEDKNGVDGDEGLQKEAGTRESYGAGRRSEGSMGRFMGDVEFIDDEYLEEQGEIGRDRTDELYSTWRLHLASLEGNLVRVLLFFHLPLCLFSAYQFTLHSSSPISTFALAVVTFAVACVLVPLWLMWQLHVKPVRELYTHLPTLLALGPLYNTYADECVLFPAVTFGYNLIVGIVIGAVQGTGTAQAAVILICEVAHTLITSLWLPWGDHSAMGPLAFLFSLARIIIAVLLVVLSPTVNVSPSAASWLTYIVFLVEGLVLLLLIWVIAFKFLELVVRVLGGVPFDESRSSRGGGFFGAMRKLERRSGGGGGKKRRRGDPAPRTQAARQRAAEERRRRNLHRERFAGGTLGGVSDASSVGTRTYILPSAARMAGHPGAAGSTLSLHGNSPFPSSGLVDDDGFIMSAMSSHGWDSASETSSARPGFVKPGHYASSGAGGPILRSGPQHWGSQVNVASAASPASAVVVAASPLAASSPSPAGGSGFQRVGGGRATHNNPYQLAAGETAYPPYPASSADMYGPRRHSPSADLALARHTSPMADGGPAQRQPSRPSLTLPSTSALLSNSVSPGGRLDDEHNRRLSTRVRARRARQGGFFGRFKRQRMQYSDDEYTDETDETDEDEPRAARRGGGGVFAALRGKGRRRGRGGEEREMVETGFGGGGGEEEPPFDSVPGDSGEKGFSVVRKPRPRPAAPAGQPSETPRSTDFAQHEPLLASRGGRPDSAASTSQPPHVSVEAPSRPGSLRGEQIGEAWEEVDERER</v>
          </cell>
        </row>
        <row r="1142">
          <cell r="L1142">
            <v>7.7100000000000007E-6</v>
          </cell>
          <cell r="M1142" t="str">
            <v>MSLVLPKPARQSSSDQHARREMQAQAGGSMGQGPAGAAESRRANGKGVNRRKGKGKGRMMMIKIFYALNSPRFPSSSAPTPSTSSHLLPASTPSSDFLSVLDPSLAPSPSSQSPAPPTPAAPSPSETNYSCMARLSAPVWVQVIGGSSGARRADSAEVQQQQFGRVTLKTCLSAICISRPELVIDSTKDFSVSAVDPYESSHRRQPPSGPSTSSTSFDSSNDSSSARPGEGLVEGKGMLSWTLAEKKEGTTMVVGRIVGSVEDRRSKRRKGEDGGFAMEMSEGESDADEPEETLEVWLQLTERDAFTQGQFLDCLRSYHNPVQHLQSEMSDFASSPPKRRESALFASTSSSLPPARPAPAAPVPSGDPIKRKRPRETPSLPIPPVAASVPPAPFATGASSPASFLPPPPAALATNDANLAGLQDPRTLALLGQILPSLTAAGADASGLLTALTQQHQQSQQQSQQEALLPAIQTLAKFCGINLPPQQQQVMPTEPLLTSTAADASSHWQSDLPRPPTGAPPTSTATATTSRKPKSGSTSSSSNREHFAAIDLTSLSASHAQAVGKQNPRDPQSGCANCKRRKSTTWREGKGPDGKLMSVCNACGTFYNKNGYHRTKQPAGSTASATSPPLSTSALPSTSTKTAGRPLQGRLTATCEADLVKRKSKKQKTGSSSTNQAGLIPPLSPSKQIGPRSPALNFSFSPSRAGGRSAGAAFAGIVSSPGKSPRMRYRQANGTAATSPVRGPSRPSKGDGAMYNSDGEDSASNPFAFGGLFSLTNRSPSPTRAELPRPPRNSGGKGQAGMPSYLLTASPGTALDRVLSETNIGSIGGIVNEQAGQAESMQLDQASTVPDEFNFFLQPGSPTLGKENARPNAAGKVKTATTSTDAPTTDVDSFESVLSSLRRNFDARLSSNALTAPSSPAPSSPCVLPRTSTATPGSKGKAPQSCGRPPPSILDSFIDGLVPAFALDSNAGGGAVMGTGRTPASDSDAWSPDNAAQRDEDQTVTLDSFAASKSLGQHDLPQDQASRTTRPSHAPTSSFDFSNGGPSKTANRRAAFIPAHLLAPSDATEFDFGSLPPSSPPLLPSEAFPTPSDFDGITPSADGGDADDRESRQQQGAGTLTIEAVAETVAREPNVDTRNAMISLLQSLGASSTGSEQVQLPGVGADTVQLDRDTVNKLLSLISASSQDGSTAGPVSQAASSAAPGAAADSYTMQDESTDYSKLDLFGTLDAGSSAMAGAPPIEEGQSGQMQDLFRDLFDRF</v>
          </cell>
        </row>
        <row r="1143">
          <cell r="L1143">
            <v>1.1199999999999999E-5</v>
          </cell>
          <cell r="M1143" t="str">
            <v>MASTAPHPLSGFAKGSWPVPDFSLESRRPKASSTLPSLFARRDVTTAFRPPDEEKGRSLRSKSQANSTSALFSGSDVSNQGAGGFSQLGSDGVFAGAVDQDGNDDDYLDSWVADGGALAAEATLDETTELVGAVDVSKDFGLERAASPPSGTTRQVMDWTMVLENAVMKADGDVNLHDRGVTCVPDSISDLATLRSFKAAFSRTTFARTQSSPASVASSRRSFERTSSGSISAVPTSVPVKLLLAKNQLTADSLSNALWSLPNLQVLTLRQNFLERLPEGVGRLTGLQELNVASNRLRYLPAEILLLDNLSNLALHPNPFLPTPKPATPSSPSTPASDESPTRRKRLLGPLTVHYAVPSLKETCIRRLLTPSRPSSTTPSIKAEYDVDYVRAVLPDHLLAPFLSTFQISPPSLSFARQRHSSASSTLSLESFASTATPQPFDPLSNICRSPRHADEDRVFFTPACERFEWVSEATLKPAQKAEGKKGMDGEVRNIPIRWRGCTAACLDWLEEGEEQVDGHDLAETAQAAD</v>
          </cell>
        </row>
        <row r="1144">
          <cell r="L1144">
            <v>7.1899999999999999E-5</v>
          </cell>
          <cell r="M1144" t="str">
            <v>MLATDRTAEFKEAVRAKEHAQPPTKRQRVKFGRARQGPEGQEDAWTRQAEQVATNLRSFSNFLASIRRAYLDLGSSSHPSSHNPPQRNLDPSKGLAAWEGVRWLTDRERDEIDFAVKVALRKSVDRVRELEALEKARVDAEKRENPNAGLSRFLGLNVAPSVSPTSEALASHRSLVTFYLNTMLASVSQRQRDQQEARVKRQLEKTQSLGGLGGGGALGMDDLGRQMADKAKADRAAQKGKGKADGAGASGEVGQVPSIYRPAPVSSESGWGFDDEDDDNPLGSTLTADQIQQFEAEESALLKATQSDIESLKTAESSLLEIASLQSQLAIHLTQQAEMTDKLWEEAITVSGEVDRGNKQLKKAKERGRESRMWLLIFLFMSSFTLLFLDYYA</v>
          </cell>
        </row>
        <row r="1145">
          <cell r="L1145">
            <v>3.27E-6</v>
          </cell>
          <cell r="M1145" t="str">
            <v>MPLVFKRSPSWSPRPVDRHPPVLSPEDDELDCLPPPAAAASTSRGPSPAKRAKPSPARGAKRAADPGQVGQQRADGDAGAAFEQRIDRIMRADNLRAPKGAPRSAGKRDLRDEEEDVTEIDRRSRRVSPARKTAASTRTPRRAASTASAEPDPDADDRSSPSASPSKKRRRTSLTLKLPAASTTSSHISDAREERARQRAQLQDARLVALEKRRMETEASKEQERVRIKVEPDADKEDDEAVILEAPSKRAGVKAPASSSRRPPPPAPGHLPTPSSPSTVSPILPASVVPPATANRPSSSSRQSARDPPIPSAVPDISTFLSSLPLPSLTRLTPHFHALGCRSPSDLLVLADQSRGVKAREKVLERVGKMDGGLSEWEKIVLEEELEAGWKRWKGGELGGEAEAKR</v>
          </cell>
        </row>
        <row r="1146">
          <cell r="L1146">
            <v>3.7200000000000003E-5</v>
          </cell>
          <cell r="M1146" t="str">
            <v>MSTPHRLDEDRSRGTRSIALNGWTVTSTKRPILSIPEADAASDALDLALPEICFGNNALSVRHEASGFALEWNMLDMLKAVKKGEGWDAQPGSGAVRVAHADEWSRGQAASGSATRLKVQKPFDWTYTTLHRGTTSPASTSAAPAQAEWQHAPPTHPGIPLPLLARTDIPILFFDEIALFEDELGDNGIADVTVRVRVNHFSFFILSRFSLRIDGVLFRHFDVRVFHRFGTDEIIREVKGREAPYDVVKARLVPSSASRNGSAASARPATSPQPRAPGISIPSRTGFALPAASSPRSPFGSSPSPSLEPAEDLTPLTDINWVAGVLDELALAEEMQRGLRVSDAEAQREDAKRWEGLGRRLEVLRVPWAAGTPVMP</v>
          </cell>
        </row>
        <row r="1147">
          <cell r="L1147">
            <v>2.1000000000000001E-4</v>
          </cell>
          <cell r="M1147" t="str">
            <v>MSFRGAQGGPRPQNPPAPGPAPQDAYPYRQQPPQQPGAGPPPPSQQQQPRPAPQPPTAVQVPAGGSANKPPALTLEQSKQVARTHYTALKGWLHEQGALAGGSTRSNAREKLTRLTRQQFQELSTDVYDELMRRIEDSNSGQPGQQPFLAVRPDFHPKRNQARQKLATLPLLRFRDLASDVYFELDRRYPEFADEDNASLPYSTPTGGYSSPISRADSLTSTNAKPGPSSISSPPPTADRRAPTPTSAAASPALSSAHIPPPITVPAGNDVVVPNKSTMVVEDPSPSPSIHRGPSQPSSGPTSPADPAHALTSSANIPPASVSSTSGGFNYGSGGGPASASLRSPPLSGHEDRGMQSLQSSAGPGSGLNRASEASSVGTNGRFFGGYAGSQAGASEAVRRSWEGEPLDKIRSSYEYKLTMLQNRVSELERENEELKASREDGDRWEGERRQLEQRLDEQSSRLRSLQQENETLRSSASRSPTSSASDAQLRTRLHEAEELASELRGEVSSLVDEIRQVSERADELQAEVEREKEGREKAEGEAKTWKERWQAVKLELRNVKATSQLFSSSISVDADYMPASSDGLLNDTSVAAFQTSIDDLLQAARSKEPTSILPAARAVVNACEKIDVDVQAIPHSRLASLPPSDQDLVESLKAKINATLSNLMTAVKNHATSFGVSPVSLVDAAASHLATTVVELVRILKIRRTTGGSSGRTRDSLDPSAAFGGGSFRNGGPSFAREPMPPLHEDAQAQGEDDTISIPVPSSSSPAPPAPPAKERAVSPTPSQVERKDKGYLSGGMSSLLGGGSVKHALEAIGISGNKRNSVDTLASEAKGKERESGTTAMSMATDSTHSFASPQQQSHDRYGHEDRQEYASPQQYDQRQPSFESSRSAASPALSHPQYERSPSFQDQHQGNLPYDERGPSFEYGSQSQGRPSSEFGYNGQQQPYHYQDQQYGGGDNAYGGEDHGAGGYGPSSPGMRGHERDPEELRSYIENQTEAIVHSIQSLLSAIRSGAQSSELNENLTQIITIVSSIVAISQEALPDHARDEGDAILQDLTTHCDKLSEMQSQAAGAGPDAFTKQTKQAMAAASFGVAKSLKQLSLFLFPSESGI</v>
          </cell>
        </row>
        <row r="1148">
          <cell r="L1148">
            <v>1.9799999999999999E-4</v>
          </cell>
          <cell r="M1148" t="str">
            <v>MDDSPWGAPEDSFASSLPRPPSPSFNLSATSSLPLPAAPTWADDDGPGWGVSADDSPVAVLPTRSADLPSLDALDVPKVEEGISGGMGFAGTSGGWGNSSPELPRVATLSTLPDTAADDSTADLPPLPPLSSPSAVFASPTLPPDDAIGSANEEQDDGGGWGGASPDLPPIASLRVASPPSPEPEARDSGWGVETEDADPSDIPPPLPTVDEVFASAKRRRESVELAKQAEAGEDAWGSSQGWEERMRIEAEAREKERLAELAAAGIEPPPEKPADNSDTSKQDGAEHPERPAVNGGITSIFRSFRKGAEDAAAKSTEVVKDASDSAARGVAAIGRTASTRSSQDERRGESPARTSEERAAGKSWWSRSGAKKDEAKKPEPKEEDDPNTIGVEEVQQGESGGVESPEPQQGAIGRFLSRLKRPASAPTEGTCDARQTPSPRNSSEQQPHAFRADDFDALANGEIGRVTLHVRRKQEEEEATPRGGLFGLRSKSAAAVPSAPPEDDFGGLIGVLAEAPARPAARSGMSKTFDPFDPLTDSFGALPAPSAPRRSAHAAATPLQPPPRQPANPSSRPTVQPPTHNRRTSSIASFPASPPLAPTSSANEPEDSFDDFFNSVVASTSKPVSPPAVKVVAPTPRQNKPASSLLSLAPTQPIRTTSTKSPPPRMTISPPVRTSTASPASASGASRATTPIMPLAPPPPPSQPLASTRGHALSPPPAVTQRVGTPLQAAPLAPSPASSAGAKSPFPAPPQRSTSGPLSLDDLSFFETFPVAVPVIPSLCASTTLQGHRELSSAVVVQVTEVHPHAHHSLALAVVLVAVLDTAMASETPSDTPSSTATPVEASVPAVAPTTVRTRQKRPRAAVDPGTPKGVGDEGKGPSSMTPLAKKGRVEEGEEGGSDNERSATPPPAGEASKRSPSTPSQDVSPTKPPATEGKDTKKLRERVAAMKPPGQTGEIEEGSTQDVEIAEVADEVSASAAKLGNEQEAKETKDVEIAEVAAEVGKSAEHLAQQDERKEQDEMEGIGKGESKEVADTAAEVAESAANVQAKDERIADAASEVAESAKEVPEPTPAPTPKANTSGQASFSSYSSTASPFAAFASTSSPLASVPAPAKPSAEQQKPKTKSTFSAAPFAASSIPPAVPPASTADKPASTEPAVSASASTPFTKAAPTTNLAAASPFSAFASTSGFAAAGKSGASSAFSAFSATPSAFTAVPSADSGATSSSASPAPTDTEEKRVYTEQEVVTGEEEEETVHSVRCKLFAMHEGNWVERGTGPFKVNQTKKEGKHSARLVMRADATHRLLLNAPLFREFVIDVSNEKYVRFTVITGDGPTSYMLRTANAAAAQNLVQAVRDKAATL</v>
          </cell>
        </row>
        <row r="1149">
          <cell r="L1149">
            <v>4.3600000000000004E-7</v>
          </cell>
          <cell r="M1149" t="str">
            <v>MDAEMAAGDSQPASLVTLPPELLLRTFSLLDPQSLVRLSATCTILHAVARSETLWRGIVQAVVREHHIGDAGDEVGSSTSEDDGSTWFMAASFLLPYGQNLGYFASSISFISRISRVGIRSSPHASADRPPRYTIAATQMIPRNRYSSATPPPPNFLPFGAVRPRPEQSLLFISPQVNPSHPYAGASMELLEPTYDFGSQTFEITPEEGPCLSTTRPRAEAALAGQAPPRPSPVRLRLAVEPVRRKVEHPSASSADLPGGENDQPWDPAARVGLHREALFALFSGRLPDRPWPTAQLVGLEELNTADLLVYRAGRTDPPRHIIKLGDGAFRGLKDWLTSPDGAELPLAEVVQPADEASGEDDEAFVTGFRIRAKRTPKLPPTGDQARGETSSGAGTSELWSNGTATTRRRGVGANGGMAVLWHGREQDPEENRRPITILRAGDEAEGGFVLRLPGSPPQPVSPTLPSADDAGASASTDDQLADAVDASSEAFFPIKAPARPLTWIDESHADDHGDITAASLEGLWVGTYSAHGLEFIYLTVGIAEFPRQGDADSSDSEEEYAPAPSYHHVIQATKVTGDANVPSGQPSWIAILPPTSADILLDSSARAIVPTISSTKFRHLSSLDPSSPAYTSLNSGLGPDWDEGVVQGYGRLALTGYTSPSWSPARVRFFKSETRIPPPPELAETAREKVVESVEEIQIHWLELSAVSAFRRVRI</v>
          </cell>
        </row>
        <row r="1150">
          <cell r="L1150">
            <v>3.2499999999999997E-5</v>
          </cell>
          <cell r="M1150" t="str">
            <v>MATLAQPDPWCAASTSRAHPPVSSSSAYTASLPPSYRRSSFPVSPAAQPTPDYLPPGLGLAQRGCADDDDFERTSSVPRPEDVRLPYSNASALGLRGMGRLRDEVDAASRSAGSSRKGSGSSFGSVTGGTPLSSLANSLVSDYSTTNPTEALLAQRRAAGALEYGMRSLSMSSGLDDRQRRERAAKRGGWEDPALAAARRALWEDVPEDVAQETQANDGAGAPEVFVDSDENASSENAEDVDAAEEWKLPVPAREPCHMTLTPRAPCLRNSPLSRASHSLSCSTTFVSTSSTSTEDRNGRLSPSAASTASTSAPSVTFARAPPTTCPTYSKEAYERGGDAPVEKLSIKEWIELQGVREAVGVWSGKIGKWEECEEVRSEGGAEVGGEQRRRRSSACEALAEKEGGDGTCEIATGAKTPGEGGNQGRTPCPLAAVVGVVQVARSAPNSPIEQTSLSLSSP</v>
          </cell>
        </row>
        <row r="1151">
          <cell r="L1151">
            <v>2.26E-5</v>
          </cell>
          <cell r="M1151" t="str">
            <v>MSTFACFLTSRNTSSNGLDGTLGGIMFPDSFISRSALRLLILALDSTVPLSALWLIAAYFCHPASPAIAFTTWLPVSDAAELVLRFRHPLALLTLWAGAEVAWWIVSCIARVGLDRNWWGERQDDEEIGSEERWRLWKSMLESTRDPWDWMGSAFLPATHKRAARGAADPALKKVKMETVGRTNVEEFIAHFMFNANLRDLKRDSLARAELHSMILLLEAQITLSRPGSQPFRFLRGRSRHRVFQLSHEPLSVGHHPLVFYAAIAFVSQLSNFILYLAGFRYYGAGAWTFTPFFMRSSRRSLESVLDPLEASRMGDARLAERVGYWMKPASKKAQEEDLKPLVFCHGISGTFVLTPFLLCMSYLTGRAIFLPELPYVSMRLSPPSAILTRLEYVAAVRRMLWAHGFGLTSLDADENDSDFDEEHDEEEWRRGKAIVIAHSFGTGAAAWLLRDAPDIVAGSVLIDPMSFLLFASDLPRNFFRTKCTTTGEIFFRYFAVERGINHFLSRHLRWSDSVIFGPRPVAPLPERVIRALVPECAQEPLEPPFDMPNYAQWVSPCPEGPLPSVVFLSENDCILPIEKVRRYLEASGFSTGAPSSGNASAVKEVLQIEGKQADGPEGEMVADGVADTDKPDSEDESTLVSSSTSLIDPSTSSSMTVAPSKAAEPSLYVVPHAEHGAILTPRVIFAQEWPKRVRDAIDRVEQAAARWEAMDD</v>
          </cell>
        </row>
        <row r="1152">
          <cell r="L1152">
            <v>1.8700000000000001E-5</v>
          </cell>
          <cell r="M1152" t="str">
            <v>MAAPLYQPFIVAPPFTSCEQSYLVFGQGTPPYTINVIATGDVNGTSLEQLPLQFNPGVFRWTADFLPGANITFSLHDAKGQQAYSQFRVVQTGSGAVCPKNDYTSKHSNAGAIAGGVIGGLAAILLVLTLLFFLRRRRQRAANRAALPTSNTLGRRGSKTPSLDPDDRPLTDGPADLMRAGTYNLGSVRFTEQSLEHLRAMDRPPAYERAREAAADPPPPPLPALEGVVTERRGSSADDEITEVAER</v>
          </cell>
        </row>
        <row r="1153">
          <cell r="L1153">
            <v>9.7799999999999992E-4</v>
          </cell>
          <cell r="M1153" t="str">
            <v>MANDPSKEQKVDDSATAILRPKKSPNRLIVDESTSDDNSVAQLNPATMETLQLFRGDTIIVRGKKRKDTVLIILSSEDVDEGKIQLNKVARNNLRVKLGDLCTVHACHDIKYGKRIHVLPFDDSIEGLSGDIFNVFLKPYFLEAYRPVRKGDIFLAKGASRSVEFKVVETDPAEYCIVAQDTVIHTEGEPIKREDEENNLSEVGYDDIGGCRKQLAQIRELVELPLRHPQLFKSIGIKPPRGILMYGPPGTGKTLMARAVANETGAFFFLINGPEIMSKMAGESESNLRKAFEEAEKNAPAIIFIDEIDSIAPKREKTNGEVERRVVSQLLTLMDGMKARSNIVVMAATNRPNSIDPALRRFGRFDREVDIGIPDATGRLETLRIHTKNMKLADDVDLEKIAADTHGYVGADIASLCSEAAMQQIREKMDLIDLEEDTIDAEVLDSLGVTMDNFRFALGTSNPSALRETVVEIPTVTWDDIGGLDKVKIELQETVQYPVEHPEKFLKYGMSPSKGVLFYGPPGTGKTLLAKAIAHECQANFISIKGPELLTMWFGESEANVRDVFDKARAAAPVVMFFDELDSIAKARGGGPGGDAGGAGDRVLNQILTEMDGMNAKKNVFVIGATNRPDQIDPALLRPGRLDQLIYIPLPDEPSRTSILKAALKRSPIAADVDLGFIAKNTHGFSGADLTEVCQRAAKLAIRASIEADMQKDRERKAKIEELGEEAVVKQEEEQMDADDEAGEDPVPYITREHFEEAMRFARRSVSDQDIRRYELFAQNLQQSRSFGSSFKFPEGGAAGEAGAGATGGAAFGAEQEEDDLYS</v>
          </cell>
        </row>
        <row r="1154">
          <cell r="L1154">
            <v>1.7600000000000001E-6</v>
          </cell>
          <cell r="M1154" t="str">
            <v>MDPLPHGLPLRFHSLEVPDPGGRSGGDSLVDDLANSFVDTATLGPLRRAFSSVRGRGKGAERAKVLVGGVEGVVHQGELLLVIGPPTSNASILVRALSCCSDLPLSSSSHLDYGLVDYSHANRPTLTSSLAQSGAGERNLRSQVVFMDDRDVHFASLSLEATLKPVSHAKTPEHRQDGSTRREWAEAKMGSIVEAMGLSHAYTTAVGSPLVRGLSGGERKRASLAEVLLTRAAILLLDGPFNGLDSSTALSMLQYLRTWATSKRRSVIIATPHCADSLYEEFDKVLVLDARGRQVFFGRTADAQPYFERIGFKRRTDLGEGTAEFLVGCIEGRHNDVELERRWKASTERKALFHEIEEVYPQRYPLSTCADPLFTALRDEKSRFTPASSHYTVSFPRQVVHLTRRQYALIRSELPAYVTKTLINLLLSITVGTLFFRLPPVTEHAFTRGSLLLLSIMFNAYLSLAELGKTIEGRDIVKRQGDYGFFSASALAVARVAGDIPLIGVQCLLFGTITYLLAGLQPSLERFLIYLIFVYATALNLSCLFRMVAAFSPGFEGAIRFCGVALNVLVMYAGYFIPTPSMRPWLKWIHYVVDPISYSYEAVLANEFHGLRLDCSQADIIPSGPLYDSYAATFKTCSLPGSKPGSLTVLGDSYLSLTYDFSFARIWRNLGILALQAAVFLVVGVVATEFLSFAEGGRRRVWKRTKAVKRRLFGAKQEKFAYKDANGSGTAVNGARRPSEEERRLIEVDESGDEAGWDVEAQEEEAFEESSVVETPAYGSDAEDENGATGEQIEGSVLAWNAISLWVDTPLETRRLLDRVSGYIKPGRVCALLGASGAGKSTLLNVLAGRSIGVVRGTIRVDGSEPDAEFYRTTGYVEQFDLHDDRSSVREALEFSALLRQDASIPDSEKLAYVDHVLDLLDLTHLQDAIIGTPSAGLNAEQRKRVTIAVEVVSRPAILFCDEPTTGLPTKSALRVVKLLRRLARTGLAVICTIHQPSAETFSIFDDVLLLQRGGKQVYFGPRKDAVRYFTPAAKSDLASDIFVNPADFLLDVTKTGVDVPDEELNDVHDLDLLAKKWTSSQEYGAVKAELVRLGAPLRQTKATEIIRKAPPPASSVWRQCVLLTKRVSKHYYRDPSFSYTKLFTSTIVPAIIGLSFFLVGHENTIVSFQNRMFSVFLLLFVPVVWMNAIIFKVHSLRGLWEARERPSRIYGRTAFVTSLLVSEIPYSLLCATTYFVLWYFLVGFPLKAATIAFAFLLIQIFYFFQSTWALWIVSLSQSLGTVANLLPFFLVAMEAFNGSLMPYAQMPRAWRWLYYVSPFQHYIRSMLGGLLHDTPVRCAEYEVVSFRPPPGLSCEAYSADYLSRHAGYLLNPSSTSLCDFCPMSTGDDFLASLNISHSDRWRSLSILAAYCVSNLAITYLLIFFPPRMPAWASRIFRRSSSGGSGGRKGAEEVAAEHWAKELQFEREHPEAHAHPVAYDPFS</v>
          </cell>
        </row>
        <row r="1155">
          <cell r="L1155">
            <v>6.1199999999999997E-5</v>
          </cell>
          <cell r="M1155" t="str">
            <v>MHASRTRLRPLLVSPWLSPPPPRLATPFSSSFSSSARSDSEDRSSSRWTGDAVYFAPPHFKREDWGTRKPRRTEEEKRALIRKSIENNKPPTEEELQERHQRRIARAERLERMDLTMQLRETKTYMGGFTQPRHLKFLQALDPNPKKLKDSYDVRIGPDRIRPDAEAYTPHTVYLAVTRYPIRWGHGRATRREVVSGFCREVDLPERFKNLNWGEWKEEHINEVKEEWGQPKVKYTIPAGYHCHRDSKEYLELAVFPGSPEERSLKNQNVYKTLTCVRNDRKRTEALLAENPDAELAPGTSLEELEAYEKELLARIIPPSEEEFVRPEPPYTDPPLVVPFLTVTLPTRPLAATVARLCKGFERGLPFMASIPNEDRRDGPALFRRLLRLRANRLQELITMLVDRLNGGTGGLLHLRLSADDRGRGYEGEYLEEGVKPPNARGWAEYSFLDVNSPVWEGINQETFLASWADMPEATRGPDRKETTEWATPHPHAEAIAKHNEVKVPENPGRDIIMEKERSRANWLLSEKKQEESFMSQLTRGGGFDENLAGTHRFVPRDQPDAVFPSSPPADFPRAPAPHLARDRDRDADSASSSRPFQRDRERPLDRTPFPPRPQRFDRDRAYQ</v>
          </cell>
        </row>
        <row r="1156">
          <cell r="L1156">
            <v>5.6499999999999998E-5</v>
          </cell>
          <cell r="M1156" t="str">
            <v>MQVDQPHSPPARTPSHSSSVRPRGILKNSRSSSSNVPTSSSPPTARTQAGQDGQHHPGQLAWDETNLSLNDLQRDSTMKITEPKTPYVRYNAETDEVMDLDQIPGFSLGSTSFASSSGGGGPSNPTSPTSSSFVGAGASNATGSSRRGSEASEKMVRVERSNSDVSGGEEAFNESDDEEADEETIEHRRAFAQKRGRHYSNEGMAIKQAAALLAQEDDDDDDESEEARVEANTERNASGMSAVPPVPPLPNGLQRDALASLISLSLSSLHRDGERSDSE</v>
          </cell>
        </row>
        <row r="1157">
          <cell r="L1157">
            <v>3.0499999999999999E-4</v>
          </cell>
          <cell r="M1157" t="str">
            <v>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v>
          </cell>
        </row>
        <row r="1158">
          <cell r="L1158">
            <v>2.3599999999999999E-4</v>
          </cell>
          <cell r="M1158" t="str">
            <v>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v>
          </cell>
        </row>
        <row r="1159">
          <cell r="L1159">
            <v>3.7700000000000002E-5</v>
          </cell>
          <cell r="M1159" t="str">
            <v>MPTLHISSYAGQIDQAAKFRDGRTLASLLSLSGKHGQMVLDFLAKPDRGTAWIDRTLDTPNPSYAGQFKRTINKDGPWAEMATGHIWALVALNPVMNPMTHQMHHSDAVVAYQKQHEVVTALYRYLMDARDQTTGWALPLLYVVCRDLRKVAEQADQQLLANSQKAVKLEEASRLLQKCFSCCLNDRASDIAASRKMGTYYLATLLFKTYFRLNSTALCKNIIRGIGAADLPPLSSFPRAHQVTYKYYMAVFAFLREDYADAENRFREALEMCHYRMKRNIELILDYLIPLLLLRGVFPSPKLLAKSARHKTLYGPFAQAIKTGNVAAYERQLERAEKRLMERGTYLVVERARENAVRGLLKRAWVLEGKPARLSVETFRRYYNAAYAVGLADSGLSAADIERVRKSAEIDSEEMECLLANMIYKGLLKGYISHAHQLVVLSKDKPFPWYSPYRNRGQAFMQARQEKENSERQKMPPPATDGAAAQNGGTAAPAQA</v>
          </cell>
        </row>
        <row r="1160">
          <cell r="L1160">
            <v>1.84E-5</v>
          </cell>
          <cell r="M1160" t="str">
            <v>MAPQPADYGRLPPSAAAMSRSSTLDISVRSAEEGAGQAGAKEDVVPPLLSEQERGAGGGKAFLAGEVRRGSANGLSNGVGGPGGLTSEIRDSRRPSAASSTGTSSSTRSLGSVWRAIKSRATSGSTTASTPDSTPTASKIKAFFSSAGRQPTSASSPAIRDTTPKSVAMAKSASADSAPRARRRPASSAGGSAAGDRPKSFFDASTSSKPANGFGNGAPRLGAVQEGAHAINGSQQKWKNPFANARPATSAGSQTLPPPLSFARQPSSRAEPAINFDDTAPPPSQSAATKPPRRPSTATGATGAAGLGRALSFSTSKSTRSPSSPQDGAEEKTRRLPLRLKSIPSVPNLRPGSSRRREEEGREGQERPRVSRLPSLTGLVPAVETKAADSTSPTTSPASPPNPSAPPSSAPPAPHPAKKHIRQKSSITALTSILKHPSSSTNGSSATHDAADPLTDEELASWRLGRSRENSVGDAGVGVVKAGGTRRIGANGNGEDGAGQTANGSRRGSAEYNTDVLVIQKKQAAFAAPPSPPRPSAVPLSPSSPTLPFGSFRRPSAGLRRPKTAPENRPSRPRRSSDASSAFNVLEFVAADEGRDTKAALPMRFPQMNGDEAVFLPSAISPPMGSAPFPSSSGNRRKLFRRASSASSHLSLGSEEEMILSTLDGANLSHPSSPSSAGGSPVMFQSGFVSSGLPGAGESALPPSMRGLFATPGAPQRIRPRTAGGEIPLSVPSRRAAKLPPSPIKIPPTVPAVSASPPSTRPPSTTGTATPLRRPTSSATLRSPVSPKTPAPPRPPRAPSRPASMSPTSPTFAQHRSASKAWSRVSPAPSPSRAETPTRPARHPRRSVSIERDRTVAALEGRPARVSGESQRTASGARGVGREYTPPPSPPASEEVPVQIVVE</v>
          </cell>
        </row>
        <row r="1161">
          <cell r="L1161">
            <v>1.31E-6</v>
          </cell>
          <cell r="M1161" t="str">
            <v>MLSTTRRDELEPAAVACEADNDRLRVEVLKVHAEIEGLEEEAGQEADEALRRIRAMERELAQLEATLEVLRADDSSEDRGLPHKSKVVAEELARENLAKTVAGLQTALNWEEERLEEEQIMLDRDKLYMRDAETLNTTLSARAAEAWSAARRTTGESLVVRAQTHYDSLLARFRLLQGGLVSFIDEVLADDASDALFDPFRSEGLAKKGKKAAASSFDLRGYLRSNSGEPEDGESRAFQLKKLIESLMNLSVTSSQDPYLPDEPAFPPELVAFLVRAGLAEEEVVDGASGANGLVRRIRLRDFGGLRADDADAGEDGGVV</v>
          </cell>
        </row>
        <row r="1162">
          <cell r="L1162">
            <v>9.53E-8</v>
          </cell>
          <cell r="M1162" t="str">
            <v>MADALDVPSTIATQSVATGILTPYLTGLTTEVLLIGVFLALFGRFIREDFSLHTRKVRVVGWVVLFLIVCCLGMAYEELVDTGISQQRTSEELFAGPAQSNVLPFLSGLVAAVCQSFLMFRSALLISSRPIRYGFVAITTSVILLALAGASLFSGVGFLIVNGREGPVDYFTAEAMWLWSSATADILVSIALAVTLHRRIAGFNQQTDSLLRRLIVVALQTAAYTSIISLAGAIIATAFEKDMAYQVATIAQPFWLLLPPLHGISLYTTLSTRRTIAASLGAPGGVISLTPSANIPSLSAGMRENARPTIASRLASLRAGRSHGSTNQTGEGGQGSGFDTSSTGSAGVNVKGYRKTHGPLEVKVERESEVTYDDERNELDRAFVVEMSVEKAV</v>
          </cell>
        </row>
        <row r="1163">
          <cell r="L1163">
            <v>5.5300000000000004E-6</v>
          </cell>
          <cell r="M1163" t="str">
            <v>MSTSSSSTFTFARNSPPVKTSFTPQASGSAQSTPRRRTPLAPRPSSKRSPAVTRAWNRKLSFSSPDGTPAPSGTSTPVSPETTSELVGPGGFTFSPTKAPATPATSAPAEPRRDVEKDVFALDDMRMDIDEIAGMPVSPPPRVSETSWPTVTTRKMRSRRVKTGINDLPDELLLRIFGFLNDQQGFRPLPTKYSTTPGWYTPPLRVALVCKRWLPLVRHLAYRFLKISHLARITSLYQSFAANADLPASVRHLAVDLPFSAAEKLDLVPSNEQPPTSREADSDLEPGARSSTPFSSPTKRSKSPPTYADQLRAVFQSCAHLLSLDISGVLPATLFTSSSNSLSALHHLHQLRLSTVTALFLHGSADTVLSSTSLRDALLALTGLRRLTLKGYVSSASTSLDFAPKTTPSGHLARPLPSRVRAHALVPLERLTLVECNMSPTDLRALLEHVQPDKLRHLAVDDVFTAAQARKYREEGLWAAPTVESLQDVASLLKTSLTTLRVTLFNYPLVTARDPTVTTSPPLSPVRRRNAPAETRPKHVLDGFIAQLENLVVLDVGGTVVTTILFEPISSAPPSTPRSQSETRFLLPSSVRHLLIRSCPDIKPSTLVTLISSSPSTSRLSTFGGTEHGWASPSACWELQQACWKAGVRWISGAQSGIVVPVGKDADASATSYVGMNVRREGERSGGMW</v>
          </cell>
        </row>
        <row r="1164">
          <cell r="L1164">
            <v>3.8E-6</v>
          </cell>
          <cell r="M1164" t="str">
            <v>MADALKAKGNAAFGAQKWNDAISWWTKAIKLETDDVALASLYSNRSAAHLKVDKYDEGAEAAVLKRPTWSKALARMAEVYARQQVFDRSQQCYERAIELAEDDAARKRYEASLATTKAAEKKAEAKNAQPERPVRDGTFDDFYLTKIRLAQFRGEYVLPPEGGVALAVYAADACHEGMLQVDQNLVKVSDSQFQFTPFTDALANLCDCLVTDRSGFYLRPGRDPSFPTERKIQEIIKGELNEARCTKYFTNAIWQAKEIIADLDRRLATEGRDAIRRAVSTIIRGRIVSAGMLALGEKDRGAEVRELKLALALLEEGNRVWAHVPYKEKGNTFRSTFVRNVRVTLLKALLAAHRDLKTAAARRVYKLEHIEELANQVIQEHPPEQWIPRDGTVMRVAYSAFPVWEAYSALAYVWSERANPRLHDPPPGTLVFTDPDASKRAAEFYDKCASIMAAEAPDWHQRRFVLWLALYWRLRAGGMTVRELRARVNTAREVSLEAERFFPLESEEQYGESRKFTEMQLDSINRTMRDPPPQMSAAARQKGDRAILKPVPTMNGKGMEQEEMVRVIEESELMSLEGDIDSVDCWA</v>
          </cell>
        </row>
        <row r="1165">
          <cell r="L1165">
            <v>5.0900000000000004E-6</v>
          </cell>
          <cell r="M1165" t="str">
            <v>MSARHATPPPAAGPSRQLDLTPEQVRRLEENRLKAKAKLQDRERQIRQHAAQIGSDRPNALGKRPLQVIPADSTSPTAPNTRHVPSRPSTSALSASNALQSAVGGPSRGSPVKHFAGADGGGKDNSPLKPMIGQYVEYDLSTLKNSRGGFLLEGEEDDPKRLRERQLQEEMKIQRLENARKQGQLRGSAMALDPRENPKCVHCGTTDLDDQLRTVFGVMCCTPCKKERPEMYSLLTKTECKEDYLLTEPELKDTELMPHLLRPNPHRPTYSNMMLFLRCQVEEFAFSDKKWGSPEALDAEFERREAEKKEKKSKKFAKKLQELRKKTKTNVWHRRQEAEHQHAFVDVENSRGDKVQRCEECGFEVEVESF</v>
          </cell>
        </row>
        <row r="1166">
          <cell r="L1166">
            <v>8.0399999999999993E-6</v>
          </cell>
          <cell r="M1166" t="str">
            <v>MTQTTHMIDRHDKRTSAARASVLIPAQPAAKPATSASAARPLSSPLDAAVKPKGHGRSRSWFNTLLKPKAGANRQSLQPTPTPPPRPSHAQTAPSARNGSRRARVSVSVDFKGKENVAVASPPVLRRPSAHKDRSSFGVPRSGSYLDVKPLPLDGEQKQRLESFAWDGGYSPLPLTEDKGKRRAVYFDEQEELTEPANTSLGSVWRGFLEEADASVDELGNLRSSVSQTEAPQRFSISSDTPSTIAFPGPALLADLAVTSAPLSSEPRLSRFSVSAPSNLSPIPEADAFDVSFRNPFTPAPRQVSGSSTLSNRPVLHIEVAPSRRASAMSSSVYSLASESDDDLGTPVNPTYDSRPEPASYFSPISSPENTPLSLRLEGLAISGADLSPSAPASPASQRSLDASLPITEPLFAPLPLSEKPSFSAFRFPSTSSASSSNLTHRAPSLFDEPPVSAPSSIVTVATSVFTRESSGPSTLEEQCAARSGSGSERGEWRTDWAFSAARQAELELGEEARGRPVVFDLSPTETTFHTTRPSPTSEPAASPARPSGEDDRGTVSSRSSRSSRRLEKALPPVPDTASIFSAPGTIAPDEEVVRIEVYCQRELVRRKKERHERYVIERTLLYGEAADDVQFGTAV</v>
          </cell>
        </row>
        <row r="1167">
          <cell r="L1167">
            <v>7.0700000000000001E-6</v>
          </cell>
          <cell r="M1167" t="str">
            <v>MRFSLALSAVVALTTSTFALASDVVGADQSPNPALHQHSKRATCFLGICWGTSIDTTSDVNNCGSTGYKCPTTWANGSGSQCVSSVCMPGTCNAGYALNTATRSCVSTQTDPNNCGSVGKVCTIAGATGNACASGVCYATSCQAGYGLVSGTCKNLATDSANCGALGNVCQFPGGTGTCNNGVCTFTSCASGYYLVNGVCTALNLQSDPNNCGSLGNKCSVANGVAGCSAGSCTVASCNAGYTQQTTYSFFGLFGSSTSCVAVNTASDVNNCGAVGKVCSFTNGAGTCSNGQCTYTSCNSGFYNVNNVCTALNLASDVNNCGSVGNKCSYPNGVASCSGGSCTLASCNAGYSMTTSYSLFGLLGSSTSCSAVNTQSDINNCGAVGNVCAFQNGQGTCSAGQCTYSSCNSGFYLVGGKCTSLNLQSDVSNCGSVGKACSFPNGQGTCSNGQCVYTSCSTGYALSSGKCTTVNTLTDINNCGKIGNVCPSSYSNGGSASCVNGQCTTTCAAGFDFDTTYNFCRDVTSDVNNCGTCGRTCTLNGAKSTICSSGKCLASACDIGYTLVNGACVVYNFQTDPKNCGSFGNVCTFTNGAGTCSAGKCLFTSCNTGYILNNGVCVLSGSQKARAKRSKVTKPKTLCPVGEQACPILGSTSYNGAVKQHFASGEDVTGVLAGSGGYECVDTKQALDSCGGCASTGEGVDCTKIRGAAGVGCQEGRCVVFSCQPGFKPSLSGDQCVRTRSHGANNSTLARRHLAARHQHGHAHAHFSS</v>
          </cell>
        </row>
        <row r="1168">
          <cell r="L1168">
            <v>3.2600000000000001E-6</v>
          </cell>
          <cell r="M1168" t="str">
            <v>MARSRLFDLKEQFVFYASYHTNLTNVLIHVACVPTILFTALVLTHGIPGASKSFATLPLDILGHHFDLDLTFPFLWVAGNAAYFILLEPVAGLLYAPILLTMGHLSNVLYSTHHDEAMKLAGYAFVGSWIAQFVGHGKFEGRAPALLDSLLQSLVLAVFFVWLEVLFFLGYRPALYKDLQRRTGVAVAEYRKQRAQQERVNGKKKA</v>
          </cell>
        </row>
        <row r="1169">
          <cell r="L1169">
            <v>1.6899999999999999E-6</v>
          </cell>
          <cell r="M1169" t="str">
            <v>MLGVFPASGGLGGSIVSHLLRIVPADQRPQLAFISRHPERLEDARKQGAVIRQADYDDHASLETAYEGVEVLCLISYASVQNDHRYNSHKRAIEAARRQGVKHIVYSSLGFAGRLESTESVTQVMAAHLRTEQYLREVQAQDSSFSYTIVREGIYSESTPIYTAFFTLSNPFTPIKIPHDGSGPGITWVKRDELGEATALVLNALFFRRSGEYKNRLLLLTGEKEWTLQETVELLGSVTGRTDLRIEEVSVDEYAEQVKGTLVYGGQDYAKKWATAWEGIRRGETAVVTPTLREILGRDPKPFEVTIRQLAKDAQAQK</v>
          </cell>
        </row>
        <row r="1170">
          <cell r="L1170">
            <v>3.5500000000000002E-5</v>
          </cell>
          <cell r="M1170" t="str">
            <v>MSGDATLDDTTAGLHEVALDEAPPIRSRATPRADSPTPLDGHVGDADGRAGGIGIDADATEAGQAAEGADADASIRADATRTDEGMNSDGGFEAVSLGDEQAEDHSPTIQENGDDPHRSSTPPSPASPAHTPPSTPPPHSPSVVSTAPTTTIDPSSSHNVSTPPETAETDAKGAGEAEAKVVTPAATPQKKPVSTRKQTVMQKVVSMTRQRTLPPKSKEEEEKHLEQLAEMLAASREAEKRRRSEAEARSALRATALATAFPVWEKSILPNWRVVLHDDAQGRRLRDLWWDGTMPVRWRGRLWAMCIGNGLAVGKNELSKASERVRALREAGKFEEVERAAKEDVERVLPALKLFQEGRVMHEDLMEVLLAWSVHEKVTPRYVPGLAFPAALLILNMSPSEAFVCLVNLVQKSFLRSFYSGDPDEVEAYYRVFDTLLADYMPRVYANFSAQVVRPSLYLFPWLSTLYTAFLPLDLATRIFDVFLLEGDSFVFRVAIVILQILEPRLFNPNLDELSAVFEGTDKGAVGVVRREKGLLTADGGSIEERDGGIRVEVEDVYSEMGATEDRVFKLLRQLDWKEETFARLVERELPEVGV</v>
          </cell>
        </row>
        <row r="1171">
          <cell r="L1171">
            <v>8.1900000000000012E-7</v>
          </cell>
          <cell r="M1171" t="str">
            <v>MPPQLSYRGAGALVVLAFLLGSKARGHNPLVSLGWLLLYAVAGVVAVLGGQLWLAKVLERRSSSFGSQDGSGEGSLLSLRPGRRRGPPQLHFTSPAAWDMTQTKAKWEATAAANRLSFPGAPPFLSAAIDSLLHLILRDFVEKWYSAFSDSPVFPNAVDATIRESLLAISSRVGKVDWSDVLVGRILPLLTTHFERFDIAEKAVHGRGARAGTPDSDEFDLFVASRYAQESKENRLHPAVDVASPNSRPAEEAWLRSTFETILPLVLPESEGDSPAVRIMVREIVACAVVFPIIEMLSDPDFANRLIDDKAGAAIRDQKMVNEFREALNKQEAALMAAPTRTLSSAASSLPKRRTEVVTVRTGSRQFDAWLKSIGRCASLQEARRLKSDVSGQIRRAKILTHGKELDDVVDGVKVAEWIDFIERLYTAKRKIDKRIDKLGGNQGLARAPSILGNLSSQLDSPVKLSDMLVDPTAVTYVMEFLERRRHADRAQFWLIVEGLKDPLDGIESDESLATDSTFDAVAAISAFEDIRMIWSAYLVGNPFRSSEGHLRAVQAFVEQEDPRNATPQMLRQVRHALFAIQKEVLSLLEEEDAPAFSRSDLYFKALSALPTAAESVITPPTTTAPLPLVTPPTPAGRTGLSRARSRSNPQLQSTSAPSPITMSSPPAATARPPSPGFLVSPTAARKDTAPPQVTFHAAFDRARSQDLFEATTSSFEPMRKVSSGSLETIASASTYPSAQRKSNAMTDSLDFLISPQTVETERSPLFGSESTPDDTVTPPSDDEFVQVQTIEAIQEALNSILASDARTQPQANQSTTSLPSLKDTSLPPPPRRTSTNASLRSSGPATPALSSSANLPSRLTTTPRSSSHNSSTAPRYAATGTVFDDTEVTDDDDGSEADLVEEPASDEFSVGLPAAGDLSLATEIPRLADSLEKLRKQEIVVDALIRKAELTGVASELKVLVKSRESLRREIRAATFQKEQLESQAAQNELSPTRTRITIPGTTVGQASAAASGATFQLYLIEVHTLTEEGAFQSGWITTRRYSEFLSLYNKLKEKFPSTRNLDFPSKRLVGAWSKEFIEQRRVGLERYLQNVIKLPAVCVSDELRSFLSKETVALPKSDGPRRVVPPLLPGQGLVRSLYRGLTTGIDDVLGTSTSSMVEQMVNRLSQQAADFAGIAAGSVLDEDLVGQVLADSVSSLADAGRPGEEGLTYFTAPICDLFVTIFELKEKNNWLRRQAILIVLQQVLGGTIERKFRDSVKLLLAPPQLASYVAALQNGMWPNGELKPKEPARTAAEKAATKASASRKLADLLPDVAASLIGRHNAKQGARRLFATLQNKRLNKHLIYSIADEIFAVVFPEIKEPRARPLFLA</v>
          </cell>
        </row>
        <row r="1172">
          <cell r="L1172">
            <v>2.03E-6</v>
          </cell>
          <cell r="M1172" t="str">
            <v>MAIPQPDTHAAQPVQSAEPVLTSKWRRVEAMPAREMLVDLETDEGEGPDDWEEDEVEYVTLEFGNHLPADLLAEHNEVQLLAPESLTPFARVGHKYFQGTHQTLIGNDILFLHEPDAEPSYRPFTTSSYRINFQPVIVEHDPDKPAKDAAAHVKGKGRASEPAPKLDEHGQPVKRRPGRPKGSKNKPKPPPTDGTPAPAPRKRRPRTSAIQAVSLLTGQPVDPKDEGGAKGKAKKKVVVQGNKGKGKAVEEGSEAGPDRAADDQRESDTGGERSGRAGPSSVGRANGAPPEEGVGGPSENPPDQAMDE</v>
          </cell>
        </row>
        <row r="1173">
          <cell r="L1173">
            <v>6.8900000000000005E-4</v>
          </cell>
          <cell r="M1173" t="str">
            <v>MASDSLEPPLPSPSAFPSLSPDAPSHTAPVQPSISYAKASKSVLPPTKAPEGISLPPPPHSDAPVTGEAGATSGSAHERRPHSSKERLQPSQNGKHSPYARPNPAGAGKGVKKGPGAGAKGGKGPAGKAKPAAGANGPATEEANGAKQPRTHVPGMPASMLPVAKKSGSSHGRKSSTSSPAANGSAAPTATGDAPAIGKKRRQSLRKVLPPTSSKLSALAPTFEFAPRAPTSSSTAVDSSSSGHSSETEGDSQSRPKDETDLISTSEKAAINETVSSAGAQGDAFVAKSFSQADAEGADVVAGTSASEQSAKPSDAKAAALKTASTDFEGQEKEEIPAEPAQERSFGALLSSAFVNTDGTAFAPLSDLEEAKPAPPAVEQVKTERISGAVQESPVADISWREKQGWWNDDFDASIASTSSSTPAEEPKPEEAGPAAVEPARSQDPASETLLRFPPWTPEPPSTPEATQRVRDVADVRSATPLGTFLNSAFVADDPKDASDVPTSVEEIVASSAASPPPSISMPAPTPLSSFLSSSFSNPTTPSALESFEPQAELAAERLAKIDALPPSKRPEIDFPISAEEVAAQPSLDDVLDVDGIEDGKVVVEDEEKKPKEEKYGWWSPDYDPSRPSASGSKDLVDEQKVKETVQSAGAQGDEFRGKTFEQADMEGEVESAPVEPAKQSAGVTKEEKAQVGKAEEEERDGSRTPLGEYLGQAFSSAPSTSSTSAPAPTASTSAASTTTPAQVACEDSSTPTATAPALSRRRSSSPPPPPGNSNNADDAPSLTLALASAWHTAPWTRKIWAVLASLAINVGLPFVNGVMLGFGELFARNVLGVRLGWPLASSSSNSNTSTRANTSSVGLRAAGRTNPNIGHEVPGHAGAKTVAEAAGEAVREAAE</v>
          </cell>
        </row>
        <row r="1174">
          <cell r="L1174">
            <v>2.9200000000000002E-5</v>
          </cell>
          <cell r="M1174" t="str">
            <v>MATKRKQGQTLSLKGSTKIVTEFFEYSVNSILYQRGIYPPEDFKQVKKYGLTLFTSADEALERYISNVMKQVQTWILAGKLDSLALIVMNRDTREVVERWQFDIQVEETAGEGEGKENEGPTGARTSTDKPLKQERTPEQVQKDIQDIMRQITSSVTFLPALEEKYVFTILTYAKKDTEVPKEWIDSDPHMIIGNAEQVKLRSFSTNRHKVQGLVAYRLGQDVL</v>
          </cell>
        </row>
        <row r="1175">
          <cell r="L1175">
            <v>1.45E-4</v>
          </cell>
          <cell r="M1175" t="str">
            <v>MGKVRHRKRTRDARVAAASAPLTAPTAQGDPTSSTSNTADGEAAGQQGLKKGARRDQEMGELLDKLRSSEGRERAFAASTISSLILTLPPLQLRLLLSRNLIGMLIERLSALSAPSANSPPPPYYDLTTAIESLGALRNLAVSSPPHILSEMHNKRLLLPLTTIHIPLLAHFLPSQLAPARQPQKPSFPATPEQRRAVEDANEAQDTLRRSFWDWSENVCVLLWCLAESNTKILGSLNAHAQGIVGLCMSFLAESALGIERNAQVAELAGDQGGEGGMDVESKKPKKKDLKKEQAKKVRVPLFVAVAAAQALYAFVSDNHPAHTHLLSASTSYSFSPALASLLSILLTPNSPVPTESDDWAQLRVLAFGTLLEIAKGRSKRRDVEAVRAALRSDEAQEVLLGLVREAKLDAAVEEAKKVASEIDPTALPSAKPDPSSPSSRLASLERQSQTLQLALEVLSEWLASGVPDSSSFGANQGAGEEDEQDEGEDEEWGGISMDVEGDVEMGSDEDEDEGMVGAGEKKEEADGIIRRRRGDTPVEGGEDAILDDLEATADSDDEGEAAAESGSSKALALLGDSLPLQLLALARPTTALSFLSLSAFAPHGLDKPASSNGLISTSASDASLLPSALSTLSEAITTIHVRALEALNNLYITLSRAFEKAKKAADKDRLRRNPKELQKVFETSLELVMGALEAADKHVPVVAQQAQETGGKKGKKAAQQQQQAQPDEVEEVQERRMEIVMAGSGVVWGCVRLGVSPESSKDSIVVGPDTTPFLIQRVYPSAFAAAQTPAGEAIRVRTLGALGEIGRRADVPEQENAQIGRFMLSLLPTSRAAVVTGTIPPTVASTPDILLQAIDSFIDLYADEDRSYDVPVFRQGQMLEDLDRSVQGVRAAIKKVDRNKFPELRARADGAMENLVAFVQYRKDVVKQAGRR</v>
          </cell>
        </row>
        <row r="1176">
          <cell r="L1176">
            <v>6.0599999999999996E-6</v>
          </cell>
          <cell r="M1176" t="str">
            <v>MVGTTIHDLPEELLAAILSHFASEQHDVDFDTLKACALVHSTWRDPAHRIICDAGVELETEADVARWTKTRRWRRYAPRELGVRAYKSRTALGKLLDGCDGLRWLMLATPTRNFDPAVLAHPALSDLRTLILQGEILRTSPDLVYPFRLRSLVVADTAFRSPHLASFLSTIAKTSSSTLKTLSLSGFSSNAHPAVASSLLSFASSLTHFGLSLASSDSSDPYHPLLASCTALESFECTSLPASLLSHLPSTLAGLATTEDAPRIPVPALAGALDRLKGIKRLYFACLRQEFCLLPGAAKLVSETEVRGVKWWFADDRD</v>
          </cell>
        </row>
        <row r="1177">
          <cell r="L1177">
            <v>6.8800000000000002E-6</v>
          </cell>
          <cell r="M1177" t="str">
            <v>MPPPLPRPLVLLCAVLALVVLLGTGHHKRDAISTALADRRQKWVAGKRSRFNRVVCFGDSLSDAGNGAWLFTNKTWPSDKSYVGHRFTNGPVYSEYVAQELGVPLISYATGGASISHRVSSRSGEHGMLPVDCIMDQIAKYSVGKTDESNTLFILYAGANDAYFSLEEGGTPAEVLVDLKECVEMLRKIGAEYIVIPTLPPLGDNYPYSNALPDAAEPMRFFSTELHKIYFDWTRTQPGLAFADFFSLFDNIMRRPAEYGFNKEYLKVGCIKEKCDANVREYIWFDDYHPTTYVHSLMADVCLKALDKVLRPRLW</v>
          </cell>
        </row>
        <row r="1178">
          <cell r="L1178">
            <v>6.5899999999999996E-6</v>
          </cell>
          <cell r="M1178" t="str">
            <v>MDAVTVAGTVGLPPGHRAGQASRGNATTLREPPLGDSILPSSTQLAYSTETRVRMANSPASSTATSRANSPVLANGPTLRRLAVPPGADSANGGIFRRKSPAPLVLRKDEPLVRRLSLAVQDYALAAAHPSTYVSFIRSLHPSLLAFFLISVSATLSNKHLLRGFFHGLTYSLTAWQMACATGGTVLAARVGAYRPYKVKQRHERIVQAVAVVFSCEILCSNLALRLVPVPFHVSLRAASPILTLLLSVIFFHDRTTLRTSSSLLMVLLGVSLTSHHEAWLSPGSVLLILSALLLTTKSLLVSQLLQERMHLAPLDILARTAPLSMLHCALFAVLNGEPRRLWTFVRSKEFTSAHLAMVALNGVLSFSGVVMGLVADKKTRPPLLSITTHAAQASTILFSLFFFSLRLSPLNFLGVGLTLAGGVLYARYDARDKEEEEGLGGEGLPLRSPAATGDGAEGKEKGFLD</v>
          </cell>
        </row>
        <row r="1179">
          <cell r="L1179">
            <v>2.3599999999999999E-4</v>
          </cell>
          <cell r="M1179" t="str">
            <v>MGEYLKDVPEFVELELGESLISRTETLASFRELGPPDLCHIIKTTGKAGQKEIGSYHYVSGVDASSSASLAAYINSLTYTVEETPSWFFGSSSAKSPWRIRGGAFCSFNAFSRVDVRVEVKIPGGVEAYVIDVRGERHEATPQIWQEVYLSAMLRAILYADDANYRLAGFRKLDPIASLDAELKFVAAAEAAFFNGWQLGSEPEIQVATVVSNHLTSGIMRWFGESFRYGPAVNLFEKLVVKEGEVACLLAQSYLGMNEEVKAVRVLQSAIQNHPQSYALLHVQCDFLLSKGKTEWALKLAKQAVNCAPSEFVTWAKLTEVNMGLGRYTDALLTLNSCPMFTYAERDLHRMPTPAKSHLPIKDFIAASGILDDENASHSNDADVALLRLPAPSLRGTFAKAYVLLAKLVSLIGWDELLKCRSQVFVMEEEYRMHRAQDPMPESPLNPNGSSAAAGAGAGTGGDDEDVKEGFGPLAIATDDEGSEKAPSIKDGVEGNAVPTIAVNGEEAKDDEADGGDESPAIPTIKVSTESDGEREREELRRFEESEAGRKARELEKPVMARKSVDEKRDEDAANGVEDKPLQQEASAGAGIQNKRLCERWLDNLFMVLYEDLRVYTIWRAEVAHFKAQHLPYRKTGTEWEILGELAERLHHPEEAKDAFQRALDLKFSAKAWTRLLQMYVDEGDVQRALNAAIRLSVFRRRWYDEQIHPTVVSKALFKLIRTHGLAKVSYTLVSMNVPQAILKQIMQGYFQFAQTFRTEGSDF</v>
          </cell>
        </row>
        <row r="1180">
          <cell r="L1180">
            <v>1.42E-7</v>
          </cell>
          <cell r="M1180" t="str">
            <v>MSVSLPPELITLCLQQLDSSDPSTVPTLLNASLASRSFKSLALAPLLWKPIADETYHRHRPPSFAGPSFEDDAFDYFRQRAAKDLRARSIVRELATQPTKRLSKMEELRRLGSDVIENRLWRPKEFTEEKRPSSWLCLQYWARECRKALLREEAVRVWGEIALRDVRGEEADDDFERGMNAFGAFRGYDPMVLPRERFDVSNHPQLVEATSHPPFEGSKRLEWIAREAYEYARSIGLKPAIEGAYHNLDCQYVEPVWNRAAGPSAQNHGTLPMTLVGIYCSLVRRLPIARELKIRARPVGFPGTVLAALAYEDSDEWTYINVFSSGKILSRDRLLSLLGAMGQAGETHFLEPASAREMCLRVARNILTAVRTGEQAPGIPLPHETAIAALYSVSHALFILTNPQLLLGNERTALDRDVDQYFEWMCSLIQSEFPLDVHYLESALPILSAEVRPRISVLCEAIREEDAANKEQKLVNGEIKWPIGHVFRHRLFRYVAVIRGWDYKCEASEQWIRQMRVDTLPHGRNQPFYHVVVDDGSARYVAQENVTDTPVDDDEVDRFLANEGFGRYFRKRERREDGRWMFVASAEVEAEYPDS</v>
          </cell>
        </row>
        <row r="1181">
          <cell r="L1181">
            <v>1.0900000000000001E-5</v>
          </cell>
          <cell r="M1181" t="str">
            <v>MARWRVPRRALRLLRYIVIAAALCAACCFSRICQPRWEHLDATSSLVRQARQPVDFAWGSILHRFQNYPRRARRRGLHPWQAEGRSREAGVSLASQVNPARRNKPIRVLIVTSEFAGLHKNGGIGTAFSELAHTLAAAGGGREFETSVLLAHTEDVFPVQKREQVREELASKGISLLFVEKEPRPFFPQAWTPVAAMRVWRYLRSRDGSFDIVHFPDNTGIGYFASLGKLEGLALRETKLVVGLHGADVEWAAMLNKRYPIDKYAVDLGVFERRTAEWADAVVAPSEYILEYARQRGWKIPDDKALVIPNIVSVPAIAPTPTTNGRQTRLSTASSHVEPVRELVFFGRLEERKGVRLLVSVFESLYTTEPLSPALATIEKITFLGRDQTHLATRTSISTLIKGALDAILQYTNATFSYDFLTTYDRDEALAYLADPSRLALLPALADNSPSTVLECIAHDIRFLASNIGGISELVHPGDRDRATFAPLVKPFIAKLLDTLEELQTKPWTPVRAAEETQSAAHDWVAFHHWLAEQPFTQPSVRPATRLDNNPLISICVTHYERPHLVPQLLDSLLRQSYTNFEVILVDDGSTSPDAARGLDNLASRYFSNSSLLPSGRPQWHFFRIPNSYLGAARNRAAQHARGTFLLFLDDDDVLKPHALSTLVSVANRTGAAALSTWLDEFATDVNPLEPREDGRELPHRRTYWFLGQELGAGLMSNAYGSGNIFVHRRAWDRLSSSAHGGANETDTGAKGAFSTYREVGGEDWEFWSRLALEEAKEVAEGREGEMKHFVVPEELIFVRSDPARASMKFSMDPWDAHFHATAPILNDPRIQDLNLAHSIMLLKGVVTREYVEPAFTDSRENFQVAQGWGGWFYSFETLPPLGMEESLDWAPSLADSTLAIAEGGIWLMDGSFASKPYIDDVFQQGWVNTRGERIAAIRTFKAPKPLEVAIDANYRSHHTCGDGTRLSLIFVAGPGELPQVLVEWSTMDEGFGEHVSAIALRRGSTLSVVSDPLQSSDCDRVEVHVKLTPVSLENQSWSALARRMSGSEDAKEEASRTEEAQPANSTGWSVAEDKGPSDDEIFNIALIFDRNRFPHAKSVIRSIRHFTTSRRLVFHLIAPYQLHEELHEFFADTDMSLRVYDHSLCSFVARQVLPFSNPDIHISAHCKMFLSEIVTFADRILYLDTDVTVTSDLAACYDKPLANPGALVSMAVDMGDACQREPDACWPIGLHWRLPEGLVCGNVPARATLDRSPPTVCAEAGELETLQVNGGVALFELAKMKESGFLQRYILSVVHHYRIMKSTPSVWGEQDFINSYFRLFPEDLEVLPCGCNYQWFGARREVKCGLQPVTIAHHWSHGIAARTDNPYNVLFHHFLDDVEGAPLPPVPELSASLPGAPNSSAIAIEHTLNCPRQSHDCTKPYAPSEHGRPVLVLSRVLSETFAADLVDTLEAQTYPKISHAVALRQGTVELPPLSFKRELFEISADPAAAYDALCEACGDLAEPGQSCSTAPSDRIRRKAYFDCVCALSDPLADSMHDLEAFAKQQDPSWLLYLDDTQTFASANSLSQLMAEVDSPDELILFRINTTSAEQERTYHSKALPRSPLSGVGMLFHSSHLDRSDWSGATRCGKWATFNRLSRRLRLKWIDLVPIIEHPLQRHLPITPAADFKVSIVILETQGKVSWTPLLLETLQLVELAPLISEILVASVDTEDGAYGPEVQVVNPSIGSGLSELAALVASEHVLLLSDSVAIDKTALTALINFHLDSPARLVGFFTETSGDDDFSPPLPNTPETFDIFDEPDALVGQSSWTHILPRTLLTSRSNLEELSTLLDSQSDDYHLHPVCHPVLLSALSVRATSGQAPLRVLPPEKSVVDRVHDCRIRSWAEVDYGRTAGDWALPKRAGEEGEEASLALAPTDEVPTSESDDVQESEPKLERRDVQESSTDDLGISEEDFPVPPTLAECIDAINSLLGSSEWTKTGNEVGLSGPQGLKVGVVPAVEVSKEMWEGARREERCYKA</v>
          </cell>
        </row>
        <row r="1182">
          <cell r="L1182">
            <v>5.6899999999999997E-6</v>
          </cell>
          <cell r="M1182" t="str">
            <v>MLRPIRAFRAPVKLAVLVASLIAIYHFLPLILPESDSDRVLRKFDLDRERNKWRAAHGQDSAEGEKRKARTKDKAAAAALAQQYWAQKAQEGGAREWAPKEGERPPRRQGMERVRGPAQRPPPPPPPAQQQPPPLRAAPVQQQQQRRPVIPPNPVGAAQEGNYEEELKLAEARRARQREKLKEYDERVAVAEAKEREEAKGVRVPNIDGARAARPFGQKEGLRVPAGVKMVDDDELDAAPRGAGIGRGAAAAPKKKGPGPLLQAGGAGRAAAAPADADAGAAPKAAAGDQWGGKGWDQRFRKAQQAAVEAEQAKEPVDAEKDDIQLPQARPPLAKAAKPAGLLNHHLVRRFASFDFTQAGRPSTTAPLVFDPNAEDSFQAGKKPAPKVATKDQERYSVTVCAMIPNENRFLHEFLLYHRLLGVEQFALYDTSHPGAFGAAEIDALADRMTEESGGGELSPTVEELKARVGTTNAGPDGLDEKGEIRAERIAGLERWIDQGAVKLHWMKFGDRKSARDFYDAMLEHCANRYGSTTDWLAVLDVDEFLSVTSPGLPDAPYSATTADGSKEDAAAAAADDALSSWQYPLHDLLSSPALADAACIPLPELNFRNQGVRELAKGKGVLETHTQRDVLKQGTAALREKRLLQKTLIHTAFSDAPAVGFAGPHACEVFATGAVTFNGVSTAIKDSQGTVLQEGGLYETRKLPVEPLSIAHYQQRDLVDCLAKISSVSDPNDIHAKGKGAVVCEEHYIPTQEELDSPALYSDKQNRFLLATPPEGSVVPDRRVADSWAARATREIQEVWRRTDGESAGRTKGRKTEGVGHVVPPDVVERARKKVEVIFFRSSA</v>
          </cell>
        </row>
        <row r="1183">
          <cell r="L1183">
            <v>2.5799999999999999E-6</v>
          </cell>
          <cell r="M1183" t="str">
            <v>MSSSLGDLSGLQGMLAQLTGNNAQADPLVVQPGDTDTQGMSFAELFRCVQCGHPLSQLTPHLEGARTALASQRTALGGGSGQDTGGDGMDGLACTSPDERCVVAIALAYPRGRASGPGGHFAWRSQEPASHAAVLTRLEIAACSHYLAPEVAKLPPSSSSAPTTDLASPFVFGGVSSAPSTSTAGSTSGDVFSPLSASTSFDPSTFMPTIPGSPFSHSSDGNSGHSPFSLADLDFSSTTVGGGAADGFAIDPSVFGPPAETNAFDPMLALPTAAVLPPLPALPIAPVEPVEQPQQQPQQLTASGRPKRNVAHTVIEEEDEDDLYSSDGSVATTSGSRKARRTSRKPFPAKKARSNLASSEEPPSTGSRKQAARSVAQLASATLHKTSANSHLPPVPQWADKPDPEEYSKLSSKEKRQLRNKLSARNFRHRRKEYITTLEEQIHDRDTIIATLRDEVGVMRAENSGLKTEVATLKEKWQDLLDKLSSLSAPPSTAAAGLGTNPSRAVASAAAGAAVVKQEEDIESIPAAGPSTRRIGTRAAVSSTNALQLPNFSKDVSAHARRSTGVWSTASPGLGGGFMSVHTTLIPDVAPLADGVAPKLPAASPFSNQSFNPALNALSQNQIADLPALTSHLRTGFSAAQQQQPQQSTPAQQTPKGTFEDFFASNPFWLRPDQLEQNRAALYGKLANNAAGLFAAQKEQQQQPQQQDDAYLPVPQGFKPAFFRSPKLSPSTSATTSELLAYQSPAAFSSPPPLSHQDALALREQAMSASVAHLASQTLMQKMMASFWDAFSGSPASSGLSADKVKAVLGGKARVEVVPVSAPASPKTAPASIDALGAQMGGLRLEASSSDEGSSSSCSFTQQVLGRRCVMNEKRA</v>
          </cell>
        </row>
        <row r="1184">
          <cell r="L1184">
            <v>1.95E-5</v>
          </cell>
          <cell r="M1184" t="str">
            <v>MAYEASADDSLALYAQEQPEQRDYAQYQHHQPVYALPAPDKAYLANSALDVTDGRSCAGIAPEELYGYATTAEGYAAPAYTFAPQRTASYGTTPSPGLPALSPSSATSFSSSSFSSTVSPLHHGSAATTPELQRSAGLLPPARIDGGGGGEYASQQDGRDGGFFASAQDSYMQQQQCVQYEGQATQYPPSSSAFVLPPAAPTTPRRHPPASHLYRSPSAYSVASTPTTSPYYRPSTPRSAIARRRSVDGLADSPTKRAAPRKVQAVTTTVDANGSPTKTVRRVARLSIEVPPAGQRGIAPLSAPPSTLPPPSWSTAPPPLPPPPSFTLQSEPIASSSASSPADQVLSEAAVREVEQLLGELGPILETGAYEQLEGANDESYIQLSPRAQARMPGGSYAQDGRAPPMSISISGVTLGEEDLALLEDPSLTSDVYDSPSRSYPASAPAWRTTFDLPPAPPPPVPPLPHAHYASYNDQYLSPTKPVSTYTLSHSVSMNSLALPPNPHQRAYSAQGHLPRSASSQDPFMSSSPPRTSSSVLRRRSSVDSVNLAASYGRYPYPPPLPQQQQQQQPFPAVLQPAPPQGAARPSTPPPKPAQANSKSPSKTTPKRKRGSPTKTKQPAAMFINYSSQDAKKLLSGVAPSGSSKKKREEDEARQRALEEAQARGYAAGIASASPVSVAASRSSSSGSAAH</v>
          </cell>
        </row>
        <row r="1185">
          <cell r="L1185">
            <v>6.0800000000000002E-6</v>
          </cell>
          <cell r="M1185" t="str">
            <v>MDKVEHALAFGWAHPILSAAALLLGCVVSYAVYLLGCAIVLPRLSPLRDLPGPPPESLLYGNVKRILQDPPGVPHIEWNDKYGGVVQYRGFFGETRLLLFDPTALNHVLLSNAYDYPKPEEVRGDLALILGRGVLFAEGEDHRRQRRIMNPSFGPAHLRELVPSFFEHANELRDVWKDLIAQGHSDEKVWKDEEKAQEYARTKPEGEALVNVIAWLNRLTLDIIGDAGFGYRFDAVAQHNNALGAAFSSMFSPRAAARKPTPYRIMLQRTIGFFVRKLPILKIADWVPNERFKQVREGFRTVQSESDKIIQLKMNDAVEKDGVESVRAGKDLIALLLKSTQGEGKAKMTQAELRGQLTTFLLAGHETTSTALTWTLLTLSRQPEAQEKLRREIRAARRKARSEGREELESRELDALPYLDGVAREILRLEAPVSATVRHAGKDDFIPLGTPVRSRSNPDRLISSIPIKKGQTVFIPILAVNRSKKIFGDDAHEFRPERWMQSENAEGKKIEGGVGVYSQILTFLAGPRSCIGYKFAVLELKAILSVLIDNFEFSLRDPDFEVEHRSIIVTRPLVVGEETDGNKMPLRVRLAKRDEE</v>
          </cell>
        </row>
        <row r="1186">
          <cell r="L1186">
            <v>8.9900000000000003E-6</v>
          </cell>
          <cell r="M1186" t="str">
            <v>MDAATLRAQQAPLKEQYQSNPSSARVTLSSSSTLEEGDGAACSLSVGKALKKAGLHAMAGGTDAEQLCSGDMLLEALVACTGVSLKAVATSLEIPVKSGKITAEGDLDFRGTLGVDKSVPVGFLAIRLKFDLDCPDVPKEKINLLIKLTERYCVVLQTLKNAIPCESTVV</v>
          </cell>
        </row>
        <row r="1187">
          <cell r="L1187">
            <v>2.9299999999999999E-6</v>
          </cell>
          <cell r="M1187" t="str">
            <v>MGVRDLWPLIKAVGAIFAAGRYQSWREAGVLVSAILQQSATSLLLVDVSSVLGSLHATRLTRLLDQDRLGQRLAQEQKALVLESTEALADLVRGIRALCPAVQIHLVFDGMGRLAPKEGEIRTRDKSRLTLLLDELLQRARHAASKGKRHTPSARRLLAAFGIVWDVEGGRMRVASNLDELAGYETICGLQRVTAEDIDKLASPFPSCSAIAALTYSFHQATEASRYLVSSCTLVTAASDADWHVAAATRQAVSPSSSATPADPGQTGVLTPSQHIAVLATLSLTAGAVATASNDGDIVTGSGSSHSTLHVRLQSQQVEVVDRRLFEQRLGLDAGGVAGAKLSLTLGQDFVGSGVQQIGLATVCRMPPSLSAWIRPDWLRLASTSTTTSIDDVWSTGSALLARELRGITPRAPWLAELRAFCGATPAPPSVDRRATSIKVWQELLQQRFRSSTPLAPPPAPCSPTSSPASTRRPAPTTPATVASTTPPAASPPAPLSQPTFARASPSNPRRFFHNIALAPNSSSQEPHERISEPPKVPKPSVQRPRHPLIQTRIYPQAPTLFEQFCDLTRPTGVQCDGPPPKKKMRLQTKPLKGQTVAALEAAVGETKNEDLAGELEGAEGDSPVTEKGGYPLRLSCPLRTRNLDLKTVFVDEGMQQLATFVRSTFGAVLPLYLSCLAKQMRLQRRLANPLSPGLLEMTANPRAFATVLERVALFSLGGGATRPAKYQLSEEETLFQDLGLRCLFGEADEAGELDGTPDLQTRLLVQSWRDEPVEIRQLIISKRVLLSDYRAATYTSSLFAIPDRIKTLLLSPPGRAILSDFSTSFAVNAWNRQQNLHNNFCRIVLSWLSKPFATLSTIQHVGRLILDGLPPGFCTISFEPTLHEKPAIAAVAAAIAQQPRLATRLANALVTVLAESTKIRTAEAPAASDLIPKLAALDDDLRSALASVGISAPILAASLGTIRRTLAGLMACGAAADVIDSYTQSRRLDSPLSLDDRHASLAILLGRGVLSGAGSASTWTLEECLKVVYSRLQMEEAAEEATARGRQGGSIAAGLEGEVAGVRSTSLAAVLELVADSLEVQGPVFDARGMVMLPRYTPVAAPGLASLAYAAGTGDLDVLQLAAEFHEYLARLAERLSQRGVPVDVRQKIAVFFAEHEAFLRDIAQARVDLSRTAKDIYQLVKGSMTNFTPCQLMDALSSCQIAALAAIAPNVAAKTGQVPHGRLALGPLRVSVTIVRLDQVPDSIRTRLLGNAAQGASVQKLIEAAASDGKRAQALLAGLARLPDRERPASPASAPNHTTRDDAARSACADALRSNIFSHLPPKVLGRKVLTATPRSLAKPPIPQLPSVPSATWPSALATIRQHLGLRPDGSGSPVKGAVLVSLDPSAKVVVDGQSEIIGEPGSVRVARARDAVFLTLQRKLRCEREVELANMRARGAGEEELAMAGLRMREKEQRIFQSYEDQVAQQLVDWLVPPSSVARPVVLAVGDGVLGNYTGQRGAKVADPIIQRMIHVAENRPDIKLLVVAVPEAHTSSLCIQLACRQLFATKLFKFRFRDRKSSFPFQRLLHCPHHGLTAHRDDVGAANIGSNLVSLALFGVTALSKAFAEMFSFPWFS</v>
          </cell>
        </row>
        <row r="1188">
          <cell r="L1188">
            <v>3.1799999999999998E-4</v>
          </cell>
          <cell r="M1188" t="str">
            <v>MDRKRKWDEPQSQSPQPGAPAPPDHKAVKLEDGASPHASGGQGADQKAAEAAAAIAARLASLHRQPPPPPPPMGAPPPPPGSASGHGHGGDATPAGVGSKHERDKDREAGLFVEDIEINDLRNRYLLTKGSTQQQLLADTGCAVLTKGVWYPDKSMATEKDPPLFLHITADTPEKLAAGVSAVRELINQELNLIDGRRGPRRGEEGERDSGYGQRRKWPEEKVFIDLEPLRNFNIRAKTVGPGGLFVKYIQGETGTRVQIRGQGSGYIETETGREGDDPLHISIAGPDQAQIDKGIELAKDLLAVVREKHAEARQALESGQFGSGGNQQQMYGGQPRYDQQQPQGGQPYAYQPNQYAPGLTAPLPPGEAPPAPPAASSATPDLAGAAAMSGMSTEAYTQWWNTLDDASKAYYTQYYAAYAQYAANPSAYAATTAQTPAPPSDAPPPPPDNAPPPPPSDPVGGSGRYGAVPPLPGL</v>
          </cell>
        </row>
        <row r="1189">
          <cell r="L1189">
            <v>1.2999999999999999E-5</v>
          </cell>
          <cell r="M1189" t="str">
            <v>MLASLAGGASCGPSNPLQQLSKTYGADRGAQQDHFGSQAGPSGSQSFRQSTPIQAHPSDPSAAQFFQPHPSQPFDLSPLHRALTPTTAQPKPASPAPPAWAQAFVAQQGPPVAHSAQEQEMFARAFGRPQQQVPVEQSAWRSEFHQQPATQVPQVPQAQPQAMSRLHGQGFSNVGPMMSMARPMGYASQQIAPDMQDVQMDRAREEQSGKVDWEKAFLAQEATPASQLITDTLPSSTTFAGITETRPLTPPLRAHTPIADTQARDALAETAANLLSTVKSAEKQRLRSQNEQSEQRDVGDKFAQSSFMELMRRLKDGEVAVEGDKVVEQVQPVAAADKGKGRARDDGWATDFAATMREPIEREEEGRVGQAPPILRPGQSVAEHAHEQHAWAGGFDFKAFRDNQARDNQELLRSTMEGYDELGELWKDEDRTRAERERAAKGKGKERAPFQFQGDGGSFAHEEDMRDIVADTHVPLAQSSWEEDFDDPSMIVGGHQLGGGVARRLSGAGMSAQQKEWDLLQSEWDNIEVSAAGLKPKNQEEAMAAASTSATSHGYAFAQNNPYVGAHYHSSSTHHHAQHQGNATDLAAVLSERHDSLLQREADVQHDPTNASAWLSLGLKQQQNEREELAIAALRRAIELDPLVSNGAAHLALAVSYTNEGRRGESYEEINRWVSAQTSENRAYANEIEQYRNLFGATLPDNTAERHAYLSNLLIRLAQHSAEKGEGAAGVDADVQIALGVLFNSSEEYDKASDCFEAALSVRPDDPLLYNRIGATYANSGKTDLAMQYYHAALDLDPGYVRARFNLAVATMNLGQYEDAVHHLLTALSVQEADMEYDNMQQTPPVNAAGVSHALWDSLHVSLIQMHKSELAPLCSARDLRGLLQAFASDR</v>
          </cell>
        </row>
        <row r="1190">
          <cell r="L1190">
            <v>1.9000000000000001E-5</v>
          </cell>
          <cell r="M1190" t="str">
            <v>MDDSTGHTQAMQAATDSMDAQSNSSHGASPPAPAQPARSTSPSAPRPFVNGLPAATTASRRAIPAWMSKEKLVEIKDDLAQAQESVVDISIAKSLVDHGLAAYDVLAETEERYESQLSTASSLRTHLESELAALPTFYASRAQLDTDRLVTENEQLRVQARALARKMVQGRERGREGDGEGEGEEMQEDTEVEEEEGEGAPDDKVKRKEDVERENRALKSDVRFLQEKLKISQAQTNRLEHELRSIRSHLLHGTPLVIVDHEVGLPSPPTDVSAAESPAEVPAVVAESALPALPRTLDFPGPAAASTSAAAQPTPKATAKKPLPKLDAPKARPAVLGDAEAELLLHAGKTFSHVRRINRVPLSSAIARRASEIVDVAAEYQVEDDGAEQEQMKGEPFDEDLYATPYAGVSSRYAVGSVRWDTLPPIPSTSRHPAGDGFDGLLQLAEASSQEDVTGGAPRPLKRRRAASNAQDDDEWVGDDDYAPGPSSRRATVTGGNDDPDYLPSPPSAAQGASSSSAKGKGRALGQRLSALDVLVQASASQEAADGSEGAGRSAHPPLVVSSNKKKGVGGKGAAGGENKNDSKKARSPYIKWNLAEDEMLLKAVIQCGCAWDNVAKLCPTRAYHQVRQRFLRGLKSGETLPPELMHLQPAVLKSVADYEAKKKRKKAAKQAAQEFERREAERLAAAE</v>
          </cell>
        </row>
        <row r="1191">
          <cell r="L1191">
            <v>9.5699999999999995E-5</v>
          </cell>
          <cell r="M1191" t="str">
            <v>MDIDDIFKRPPLPKSTVGTKRKHEAPSLDPESYKSVRLDTPSGPAPTAGADKGNAKAKGVTVQDGSDDEDEGGAGAQGGEFAPNGDADYFAEEDEDGRFFGGGLNTVQKEVLSIMEGSGNDEQLPGEDLTPQSVRKQLLNLEKAVNKNRDLRTRFPSDPEKFVDSEFNLLEAIRAVFLFSTAPALAYPLMLENSTPNTFADLLSHENMDVPIAVVEVLEELLDPEDLEEVDEDEEDADGAVEKKRTAMKALLDGLVEAGVIDLVVAQLQRVNEEDEGERNGLFHTLSLIENLVSLSPALASPFLSPKSPFLSFLVDRLSQTSKPVEYDQNRFYAAEMFALVLSLPAEVVQGVNEARQRVGSEGWVEILLKVLSTYRKRDPVGSEEEEYMENVFDALCSCLSSPTPPFSNPSNPPVHAVKAAFLADEGIELLVLMLKAKNMSRNRAIKTLDHALQGRQGALLCERFVEALGLKTLFAAFMGWSDDKKKKKAALATTHEDTEHILAILSSLFTSLPSDSPPRMRLLAKFVENDYEKIDRLLEIREELENRISKGVDPVLAQEMDEDELYLEKLDNGLFALQLADYVTAWVCMEDDGARDHVLMLLSRRDKSLRDVVAVLNEYADNIGEGDRPEDAGEDAVPTEGEERKAILAELARYLESLA</v>
          </cell>
        </row>
        <row r="1192">
          <cell r="L1192">
            <v>3.7399999999999998E-4</v>
          </cell>
          <cell r="M1192" t="str">
            <v>MQSEYDLLFKLLLIGDSGVGKSCLLLRFADDTYTESYISTIGVDFKIRTIELEGKTVKLQIWDTAGQERFRTITSSYYRGAHGIIVVYDVTDADTFSNVKQWLQEIDRYACEGVNKLLVGNKSDLASKKVVEYNVAKEFADQIGVSLLETSAKNATNVEQAFLTMAKQIKDRTAASAPAAGGPGKAPVKLTGGAAVNQQQAGGCC</v>
          </cell>
        </row>
        <row r="1193">
          <cell r="L1193">
            <v>1.3100000000000001E-4</v>
          </cell>
          <cell r="M1193" t="str">
            <v>MSATRPIARRLSLTLLSRSPILPILSIPILVRPTPVTLPTRAFHATPISRNTHEPSDRAAKDPRWREGQKVTYDELKPVTQMPSDDVLIVDVREPSEVALGSIPSSVNLPLSVFEKAMSLDEGDFVKEFGWRKPTKSQPIVFYCRAGARAQTALDLAKHKGFKYLRNYEGSWLDWEKREKESNPHGDD</v>
          </cell>
        </row>
        <row r="1194">
          <cell r="L1194">
            <v>5.3399999999999997E-5</v>
          </cell>
          <cell r="M1194" t="str">
            <v>MARSKSKKVEEEEEYEVNEILDHKRKGKTMTYYVSWVGYNEEDNTWEPAANFHAPDKIEAYWDSLPESKQGDRPKGLGSGGGKRKRTEEEEEEAEEDDEEAAVKKVKKEKKSKKSVNGGAKKKVKKAKEEQPAEEEEEGEDEPVGFGEVDPDRELVDYDSVGVFTKESWEKEDVTIETVERDEDGSVRWNVVWEDGTASWIPGEILRYKCPQKVITFYEEHLKFRPKEKEEEAQAGGEEEAEE</v>
          </cell>
        </row>
        <row r="1195">
          <cell r="L1195">
            <v>2.34E-5</v>
          </cell>
          <cell r="M1195" t="str">
            <v>MSSLLRTYTRSFERRPYITLCVANGILMSVGDISAQMLGLGQGLQPMYDLTRTLRFAVFGASMGPLGGAWNKFLEVNFPLRPLPSASPMQKVKVDSPIPGLEKHFPKGSKLERGSGLGEKVPVPTGTAPSMSEKEPPVSVVQLAKRVAADQLGMAPISLFIFLFSMSLLEGLDSEETKEKIKQNYLPILLVNWQIWPIAVAINFRYVPLRYRVPFGSILGILWTCFLSFRTQTEK</v>
          </cell>
        </row>
        <row r="1196">
          <cell r="L1196">
            <v>5.5000000000000002E-5</v>
          </cell>
          <cell r="M1196" t="str">
            <v>MAQQPRPPSAGPSSFAWEGDATLHSYCYDYMQKRGWTEAAARFAKEAGIDEDGWTGPPIEAPQGLLYEWWSVFWDVFIARSQKSGAQNPHAVAYVDAMRAKRDPLVVQFAGANPTPAMTLPRSLAHPPRNSTSMHQPQAGPSGPPRATYSQMHVLEQQELQAQMQQQRGRVQPLQNAGPGTQRLVAAHQAQPGQPAVGYSNGSQPPMSQTYGMHSAPLQQQPHGGSGVPGPLMQPPQNQSFLPQHQQQQQNQLPQPPPSSNHGSPRLLPAQANGRPGMQTGASAFQTAMSAVGLAGRDPESLSAEEHNAVAAQMRRMGALPPSSSSAQGMMRPSQQSQQQVRMVQQVRPQPERQLSGQLYQQQQQQQFQQQQQRVVQNPYGTPAGAGPASPAYSAPSPYSTPHVAHMQIPPQQQQQQPNPNQFAASHSSPQGEFTAPLPPGRGGAQKNRPPTGGAQGQKMPTGLTKRAGGNMEEPSPRNRKRARGATGGEHDPGTPSGGFDPGAGSPAPMMGMQASQQSGQMFGQDGVPYRPSPSPSLMQPPKPPQQMVVTGPSPQPQHYGPGDAMNGAGMDGSGGQGYPVNGVSPGANGTLSRPASAASNHHYLSPGHNGAPQQQQQLGLGPPPGPDQRRSPIPPGSHDAGGPRPFAGAPSASSASSTPLAPLPPPLGPGANGIPVGPPSGQPNANDSSFQFSLGEDVFTGLDFDSFLNNDMFAEETVG</v>
          </cell>
        </row>
        <row r="1197">
          <cell r="L1197">
            <v>6.1800000000000001E-6</v>
          </cell>
          <cell r="M1197" t="str">
            <v>MDCADDLTAVDIDEAQPGSLHASSSTSSSSSLFPLIEFHLSHALNVNDAVQDPLKRVLRPLDSKDAVLTNDELVGTEHEAGGGEGGVWTAGCIETQDGDDELLIHVRFSELVRIKSILIGTGGGRLSTSPRLCRAWVNRGPSGITFDEASSATPKPAQEWELLESEGGGRGAVEYPVRIARFANCSDIDLYFANTRSEQSRLFYLGFLGESRVLKKEPGDPMTIGAENAASSMVDGAKEEKRGGTTTSAR</v>
          </cell>
        </row>
        <row r="1198">
          <cell r="L1198">
            <v>1.08E-5</v>
          </cell>
          <cell r="M1198" t="str">
            <v>MELDLGGGQPLKVFTRALQTLSRIGDDLDFSCTSARLSISTVNSSRTAFGIVHFYPRFFGLYEVQGRQAQRDDSVGTDARTPREKPFKFSLAGKALLSALRPRAANSVETCAISVTDSDDPNRRRAEEGIESGECRIHIYLHCQHNVRKHHSLPYSHPSVQNWARFDVSSCTSTWTASSRVLKEWTDHFHLRTAGGGNASATDEITFYMTKDECRLRSFNDGEGALSTKSSHHGENFQERAIATELAVDVGDFDEYKIGNAQETDSQEFEPTAEGDEEVVVTFALKEFKAIIALSAPSAPSTSSSSHSHASAPSLPLTAHFTSGGRPIMFHLPSSTGSAGAWEARWVVATTDYDSGGGTTGVKKGSGAVKREKSESVAAPAAAARKDKGKGKEKALFNPPATPAGQQQDDEDDLYGAAGDLGGFDDGGAGFEDEEAAWAEIDRLSQMATQQQQEHRAQGTRGVSVASQGGGGGEDWEFEGMEGGQASAPDATKGTQLGPTQKGGGGKVGGWVGGGEAAAEEDERAAKKPRWNLLGDG</v>
          </cell>
        </row>
        <row r="1199">
          <cell r="L1199">
            <v>1.59E-5</v>
          </cell>
          <cell r="M1199" t="str">
            <v>MADRPQPSADELAAFLDCCRFGDVEQDDLGDIQRFAAHYGDEWLAKAKDDRGNTALHMAGGNGHTDIVRWLLPRLPESALVAQNDALSTPLHWIALNYHLPILELLCPLIPVSAFEIENQHGKTAVQEAEEACEAFIVGEADQETEKGKERVRREKCVAYVLGCMGLGVKKPTGGDESKAEEAEGEVKAEKGEDDETVKRLTEQAEKIKLEQEAKAKQA</v>
          </cell>
        </row>
        <row r="1200">
          <cell r="L1200">
            <v>1.7699999999999999E-4</v>
          </cell>
          <cell r="M1200" t="str">
            <v>MPSKRSGAQRRQQAKARAAANASASTSQTASAPQASTSNFTPTGDFTFSSPSGSFARPTNGSARNGHGYSAPGASTSDEDESASEEESSEEEEEEEQEKPDSELTESERLARALEKKELGNLAYKRSDYPSATRFYSHAIELDPSNPSYFLNRAAARMGSKLFAAALDDCLAAQGLQKNDPQSKTLLRTAKCQLALGLTSQAQQTLHEAFRLDPSNRAIATEKNRADRVATHVANIRRDLEKKDWSMVLLGVDAAVRECEAEITPKEWRVWKLEALIGKKRYDEASSLAADLLRLDAKQPEPLYYRGLCLYLSGSNDQAIKHCQEALRNDPDYSKARTLLKRIRLVDSLKEAGNEAFKAQRTDEAIQKYTEAMEADPENESMKATLLSNRAAAHLRAKSYASAIADCSACLAVNSTYFKAFRTRARAHLAQEDWEAAVADFKQAFELAPEGSNDEAQLKKEVREAEQKLKRSKMKDHYKTLGIHSEATEVEIKKAYRKMAIIHHPDKGGSEAAFKEISEAYEILSDPQRRAKFDAGIDESDPTGGMSGYDDFGGSPFGMGGSPFGGFGGGFGGGFGGGFGGGGAFNMEDMFMGGGGGGRRGYGGGGYSYGF</v>
          </cell>
        </row>
        <row r="1201">
          <cell r="L1201">
            <v>3.5300000000000001E-6</v>
          </cell>
          <cell r="M1201" t="str">
            <v>MDGLPPDTAPVPSIALETVLLSAARLAYFAACRLYVNKSLFADLREVIREDGLSSDVDTPNGEGIELDEAEGGHLGLSGNGGGAGAGGKSSFASRLREDGLGAALSKRTSASAAVPDRRDSLSPGQTGVSTAGRAYTRLSKALFCLAFSESCMLFTLLLFGDAVSDRARHYNWSISLLALLSIIVFVIPFVLCLLVTHRSRTTVTRTLLLTLPPFALYLFFFYNVGSLIADKLVTEGSHTFGLVNSLLSRLCVPGVVLIASLSGGGALNSAWEAYEWRSVSSAEPVTDAHMAQAERALHRARVDLQQRYRSLALAQGSAAREADTASSRSLLSKWTTSNPAALHLKSVEVEVAAMEKMERQMSQDVSRLRRRKAMREMGRSFKGRVWLLVGWLFSVYCVWKIFVSVINLIFGYTRQSHQHTSAEGAPAPQGTDLLTSLLTRLAVVLNIELDVATWSRLIGLALIGGILLANMRNVLGGVSRIFKATSAGISASFMLLFLAQLMAIYLLTSLISLPSSPTASTTSLLDTLPDFNVFSRLFDSVFLISAAAIFFSRWISRKFRDDAGLAAQYSV</v>
          </cell>
        </row>
        <row r="1202">
          <cell r="L1202">
            <v>7.8200000000000009E-7</v>
          </cell>
          <cell r="M1202" t="str">
            <v>MLTASGGSQDSQKPLKQFSISSFLPSQLTSATASSSKPSKPPTQRKPAKQKGENGADDVLSEEEFKQPALPKKKRKAVEESKRVTKKSVVLDLTADDEEIDVGTSSSPASSPRISKKGKAYAASGKGKGKAVEIEEEMDEEGGTDLWVDKYAPRDRDELSVHARKITDVEKWLTESFTLTSSEPNPKLAKYRRVLVLSGPAGAGKTATVKALANEMGAEIVEWKEGTNVDYANDDARESLVHRFSSFLARAGMAPALDFGSDPSDPSPSTSSATSSADIEDGSSSSRRLILLEDLPNVSHYPTKLALRSAINQYLTSPRVTSPLVVIISEAMARPGDDDGGGAGWLNGNGRRGESLDARSVLGVGILNHPACREISFNPIAPTIMRKALIRMLDRAYSSPNPPPAAARPPQATLDLLIAHSSGDIRSAVMSLQFLTTEGSGDATSFGAGAKGGKAKKGAKKGKKRKRGDGSSDDDAASSMSKGGKEKVKQLLQFVTARESSLFIFHALGKVLYNKRWGQSAEDDKKDLGRAGILQERQYDKLPKHLRKQWTRDPSKVDPDVLFAEAPLDTDVFLSYLHHNYPPFTNETEECSGIMDALSESDALMTLQGEGEEAYRRLPLTSLYAFQVSVRSTLLNLPSPVPRCKQVLRKSELWETLKLRRQNEEGLDEIGGKEGLWREEKRSVVAERVPWMGVIKPKDANPFLLDLATFPPLTEAAQPIVTGGALGEREAALEEVDGEVLVDTSAPQMRTSGGASGRNGRSRVLEEVDEEDAEDTHEATQGEQEPLLYDPDDDIED</v>
          </cell>
        </row>
        <row r="1203">
          <cell r="L1203">
            <v>4.6700000000000002E-4</v>
          </cell>
          <cell r="M1203" t="str">
            <v>MEAPEEDAEFLSLSAPVQGVTLRLSQPFDLDNAAGGKAEPGNLLAVSNEFGWVVAARSEGGFALFSLSTLRSTLASASPHSTPDVPPTLSVTTSAPVDFLRFAMGEKIVVAGLRDGSVAIWRLKSLVEGDTAPLRTIPAVAPSPLLDVCPNPGPESPLLAIISPAASMTVFNIESSSIHATISSSFAATAGCWSVKGKQIAVGIRGGTVLQLTPEGEQKASLALPSDLATQGGEWEVRSVEWLENNVFLVTYGRPRTAGGEEPQHEDEVFVLTKGTGGAVEYARFADPAPPFGMMGRQGRRWVGRFKNWEPFKHLLFMANAPSGDIGVIGQSAIASYPPGSSSGWATLALPESSRPTLPLGEAGEDACPLSLDLDLSTPDEGGQRKPAVLVYTSQGIVAYWRIANEKCERYDGMVTSRDVVTREGDAPSTAAPAATPAPAAPSGFAGFGTSSAATSTAPAAPSAFSAFSSPSSTPAFGASAFGSSPASTAPAFGTTATPAFGSTSGFGSFSKPAVSTPTASSFATATSTGGGFASVPSSGGFASFGSSGSAFGSAASTTKTASPFGSGSAFGSGGSASTPVFGSSSTPTSMGGASSGFAAFGAAAGTGAAASGFGAFGGKPSVFGGAAATPSTSSTSAFGSGGTAPKFSFGATPSAAAKAPFAARQSADSDNEDEMADEEGVAAESRVDEPPDLEPTRTGLDFAQSVREAEMKPSTPAAREESKGPEGLSFGGFGLGGPTATTAADKPATSIFGSTAATATPPAATAPKTPVFGGFGSSSTTAPIFGGGGFALGQKPAAPAEAKKDEAPAEAKVDDQPPSGFGAFSAPSGGFGAFAPKKEGDAEAPKSAFGFGGSASTVGGFGAFAAKKDAPETKQEPLVLPTPTPPADKPATSSSTISTNGFSFAPATTSIAPATGFSAFASPKPSQSTENAAKDEMPKAAEEEQADVQKEEKEEIGMKPTPAKPASAFGAGGIASPAPSTPVTERPAPPAQEEDDKEEKQDEAEQEEEEEDDDEDEGEEEEEVADENAPEVKSEEKPKPAFSFAAPAANNAGAGGFPKPASPGGFGSFATSSSTTGLGFGSAASTPKTPTTGFSFGGTPAAAPTSAATGFSFAPTASSASSAPTFSFAPAATAKPSEPIAVPSPKEEKSTTKSLFGFASSPPDEKKRGDSAGSLLGRLGAKDDEPEKAEEEPEEEGGSEEGSDEGVSEFEEEPSEEEEEEPVASTPAAPSSLLSRLSPAPPSPAAEPSTSASAPAAKAPAFSFASPATAASPSPAGPAAKSPFSFATPPSASSPASSAPPAKPPSFLNFASSTPKTSSPLAARPLGVPAFSSSAPRVPSPLSLAPSALKIDGKSSTPVAQPPAPAPTAASSFSFGSAPTLPVPTTATAAEATATPASDAAGSRPSLDAQSAPPVSTAAPAPAVDAPGPRQRTPLASTTAPKLGTQLLAAEGAAAPPVEEKGMAGEFLKAYLSVQKDFEILRKNAAIIKDFVADLAKPCQPSILSKDDRAQYDDKFWSFGDLEKLKRLTKDAKPGVESLHAAAISQKRRVAELESQLLKAETKREEAGRFIRARADPAFAKMVRVRQLGPEQSENQRTIRLQMQAAIASAEQLEEHMLNLKKRLTDEKLGRQSFKAPSLDSVSRALRNISLAVSEKTLELDDLTLRLDSVRLQPASNATPRRKLLQRSSSLALDEPLQRSPALRKSATTESSSNAAATAEAALQAERSGAILKQALLAARRDQPLLNRSACGSKTSRLAKPAADIQLAFSQGPITGERLPRPRRFVPPPPSTPSIPSTPTTLSEFANSFEPIIATPTPLLATPSVPAASSHSPLSPFTTSTPISFGAPAATPTSFQSFTPSTAPVASKPAFGFASPTSAVVPPPAFTPVSFPPATPTVASPAESPAFASSTGASAAPPPVFPSLTLKAAPQISFATPISAPSPSSASDTSPAASSRGSASRQTSSRHHPGAVQLKPATGQSTPAASTFDWGPLPSSLTNGSPSSSSTSTAPGKPAAPSAFSFATTTPAATASKPAAPTFSFATAASTSTPTKPAAPSFSFASTTPATTPATKPAFAFATTTPAGTPTSKAPLSFAGYGSTKPAPAPDVAAPDAEEEEGSGDEEDEEDWEGEDGEFGDEDYDEDEEGLDTISEANEEEDE</v>
          </cell>
        </row>
        <row r="1204">
          <cell r="L1204">
            <v>1.31E-6</v>
          </cell>
          <cell r="M1204" t="str">
            <v>MPVLAQSASSSTSDSRPKPSTSTARRLPSASPAGPADPPPPAADAANPAPSYLASFGNYIAPFLRRRTSSSSYMPSPPPAADQPAAGPSTASTSANAAASTSHAGASTSTAANGAPAPARAASGLRAVGTPMSDHDVIDLTTSSPPRRHRHLVPAVRASGLAFPGVPGPSNAGASTSAAGAAAGPSNALRPLRCARRSVVYVSDGDDTDDTDYRPRNQPQRTAADTDDDSDIEIVSERAAHPLPRIHSPPPYIVPPNATATTSVAGRGRNPQLRRSTRVAQPANHADADDADASAARRLAAEYAAEGGVAGDYLAAQARAMDQARAGPAAGLAGRGFGGIFSPGLGGPGGAARHDPFAGVMNREGLLALLGGGLGGFWNGGHFIGAAGLYGQPAPQINGGWGGAAKVRAASKKYGVRMSHPRPVEKGFSRDIIEPRDPDTAEPPAKRVKGKGKAKAPPEEMQPVCASCLDPLLLGGEGDKKVFALRCGHVVCARCLGEAKARCQEIREREKGGWVMDVDEDGGGGKGKGKAREPLLLSDDDDDDLYGDAHDADFYFSDEMPPARSSKSSAKRSSKRDKGKGKATAAASSSKLKGKGKSRADETGIEELWTTCPVSTCDGNGTDLLATEGWSRPYELFA</v>
          </cell>
        </row>
        <row r="1205">
          <cell r="L1205">
            <v>2.2499999999999999E-4</v>
          </cell>
          <cell r="M1205" t="str">
            <v>MGLTNYIRSAANSVSSGSSPAKPGQAPATAGTGGSAAAAGAGAGDDKIPEGASADDTEEVDDENKNLLMALISQLRPGMDLSRITFPVFVLEPRSMLERVTDFHSHPELLHGAGQLGAPEDRFIQVLRYYLAGWHIKPKGVKKPYNPILGEFFRCRYDYSDGTSAYYIAEQVSHHPPISAWYFASPEQGLELCGELRPKSKFLGNSAANLMEGESHLKFLEGAGASDGEYDITMPNMYARGILFGKMVLELGDNSTVRNDTTGLQCDVEFKTKGFFSGTYNAIAGKIKGPKGEVGEISGKWNEVMELQRKGGKGKEVLFDATKADVVQKSVSPEDQQSPNESRRLWAKVTAAIKAKDLDAATDAKTEIEETQREAARERESRGESWQPKYFKPTGKGGEWRPAFALPAGDKSVQVEAVRQFVYGSDPEPPAAFFDAPAATPSATESALPAQPAPTASA</v>
          </cell>
        </row>
        <row r="1206">
          <cell r="L1206">
            <v>1.2699999999999999E-6</v>
          </cell>
          <cell r="M1206" t="str">
            <v>MGVQSLTTYVRKQNLGVYETHPNPQDTSPIPLIVDGLAFAYHVGLVDTFEGGGYLRIRANVRRYVEYWRVCGLEPEFVWDGPFDASKLPTVIHRSTQSLQRSLKWMSLPDYLRADYSNAQKATRLPPLTHMAISAELEALGVPSHCAEEEADSPTAELANRKNGFVLSNDSDYFIYPTQCRGYVPLNSVEYGPFNDPRLEKVPPNTPPRIRFRVFQPALIARSFSIPPAFLPILAALIGNDMHNYAASLSQNRRHANYTGYVDPRELLRIAGILLMCAGMPVETPAQIQDVVLAVLPRLLQRPVLDPNIIANIAASAYSYALRPLEAPSPTYPLHPRPTDTPNQAKARAIYNTAYKSSRLSSFVLHVLKHGVVMLQGMVEMPEHQSPMVSLARPIRSWIYAIVHEIVGIERPSVVEYARSGFELYPTEVAVPNLHDLATASEWDALPDVLTLRPLVEQDKLIRKTIAYAALRHPKRYISGFDGYGMVDRYTFLIVSINWILRMHRRPFTKHEVNCTVLVAALIRHEPSRLATLAPLAPRPPVKAFIQRSVELISTLVTVNILFQVLLLHPDGVDDSPCAPHELFDGKAFHALLAMSEREFDETLKASDETAQLAFAKVVAACWGGIAELEARTFLTHQPLAVR</v>
          </cell>
        </row>
        <row r="1207">
          <cell r="L1207">
            <v>7.18E-4</v>
          </cell>
          <cell r="M1207" t="str">
            <v>MAAGRYPTSGHPGNLTQEQKATLQQFKQELAAEGYYDPAKHDDAMLLRFLRARKFDLAKAKIMWIDTQKWKQSFHVDELYETFDYKEKPEVDKLYPRFYHKTDKDGRPVYIEQLGKLDLTELYKVTTPERQMQSLVVEYEKFQRERLPICSELQGHVIETSCTIMDLKGVGLSQFWKVKNYVQEASAISQNNYPESMGKFYIINAPWAFSTVWSLVKGWLDEATVAKIHILGSSYRDELLKQVPADSLPKFLGGECECAGGCSMSDAGPWKGKSKEETVQALEKLKQSVSVERGDEQGLIAGPGQGSAVVPQSTAVQA</v>
          </cell>
        </row>
        <row r="1208">
          <cell r="L1208">
            <v>1.56E-4</v>
          </cell>
          <cell r="M1208" t="str">
            <v>MRLTPLLAGAAAFAALASPALAWTAEDHEIFDLVSALEAAEGKGTNFYSYLNVTKAVDEKALNKAIRKRSLELHPDKNPNYKKVADRFARLGVIAEILRDAEKRKRYDHFYENGVPRWRGTGYYYSRYRPGLGAVVAGLTVFSIFIHYVFLYLSFRLSKMRIAAFRMQALEAAWGPTKKPQQGKKKLKVKTSDQGDPLGMPGVNNGKPTPPGSTIEMVVEGENVFIVENRKENLLTEDLAVKPALRDTWLPRLVLQRLGYSPSTTSPSAAKKSTGPKKTFRKPTASADEAGATSGEEATSGGEEGGKKQGRGIEGMGKVGGRRRKTVPRPSAAKKEA</v>
          </cell>
        </row>
        <row r="1209">
          <cell r="L1209">
            <v>5.3300000000000001E-5</v>
          </cell>
          <cell r="M1209" t="str">
            <v>MPARLKRAQPAEPDSLESLAPLLDEHLSALFTAAQHTTASHRKHINTLHSVFLRCAKVTTLSADGRFTRLSGEKAFGEKFREMVTHPLGVKKGADQGDRVIKFIAGFVGFAVEYDFEQLEANGDDDDEDEDGPASRLVAQLLAFLLRGFQAKNKIARYRCVQLVALMINSLGEIDDESYHTLKAALLERIRDKEASVRQHAVVALSKLQDADEGAGDSDDDSDDEDEGKEKKSVTEVLIGVLNHDPAAEVRRAALFNLIPSATTLPHLLRRTLDIDTTNRRLAFSHVLVEIPPRSLTKTQRREIMGRGLRDREEAVRKAAKKLVAKWIEQVDKDEGGEATIEAFVGFFDLFDEEGQKVAEKALEALFEVRPDLIQDVEFSDDFYQTLTPSTAFLVRVYLNYLRTVDSPLLSDLEPVVTALAFHLQAAWTQLVVALEADERDEAKEAREEFIVGELVGIAVNLDYGDEIGRRKMFELMREMLQHSLLPPSLIPKCLDVLLKGTSERDFMRIVVETVQSLRNDSHLVTDDSELGEQSDDSSDDSDELEYEGDAEERAARRRLKLAKKGKRAVQEPQQAERRKELDLRCLFVVKALLERVMSALQENSMLHGLVAELIVPSVKTKDYEVRAQGLICLGLCCLLDKSMALDSFQLLARQSEATEGELQIKVLQTLFDLLVLHGINFGEERGFGTDIILGFLGSSLDQEDPKAAATAVVGIAKLMLSGMVTDEEILARLVLLYFAGETADNPELRQCLSYFFPVYCYSNPQNQRRVSTVMIKTLDVLRSVYDELKDKSTMVTPLQIGSQLVDWTDPQKVIESDSVQPDETVQVDLALKMLKALYKSEEKDARKLWCQLLPKLYIPDETDDLKIKALMVMIEELKANRPLADAVPRNALNRFEASLTKTFGPRLEALEDAQVEESDDVRLVREWIAKVEGEEEEFEGEDEEEEEEESEEESEEEE</v>
          </cell>
        </row>
        <row r="1210">
          <cell r="L1210">
            <v>5.1400000000000003E-5</v>
          </cell>
          <cell r="M1210" t="str">
            <v>MSSGLEKSLFQLKFTTKQLQKQSRKASKDETTEKAKLKKALQQGNTEGARIYASNAIRKKNESLNLLRLSSRIDAVATRVETAVTMRQVTGSMAAVVKNMGRAMQDMNLERISAVMDKFESQFEDMDVQTGYLEGTLSSDTAIAAPSDQIDLLMSQVADEAGLEVAHELQGKSTDKVPVLEEQKQAVTEEQEDALAQRLRALRPAMS</v>
          </cell>
        </row>
        <row r="1211">
          <cell r="L1211">
            <v>1.88E-5</v>
          </cell>
          <cell r="M1211" t="str">
            <v>MSGWLSYLTGRGQSTRDSTRESIVKLREHLLMLDKKEEYLGKKIDDELRKAKANATSNPRVAKQALRQKKLYEQELESIAGRKMTLTTQVNAIESANMNKETLEAMKQGAEVLKNMYGKLNVDKVDATMDEVRNQLELTNEISQAISDPAGMGIDVDDQELADELAELEQEELNKRLAGAEAAPLHSPAAAVPAAKTPAQRIEEDEEEAELRELQAQLAM</v>
          </cell>
        </row>
        <row r="1212">
          <cell r="L1212">
            <v>1.3100000000000001E-4</v>
          </cell>
          <cell r="M1212" t="str">
            <v>MSTEDLRVEDLSVSDDLEMDEVPQLVEPLAKVPLTVLTGYLGAGKSTLLDYILKEQHGRRIAVIMNEFGDTTDIESKAISVQSDEAMVEEWLELNNGCLCCSVRDTGLLAIINLMEKKGRFDQIMLETTGLADPAPIIESFWNEPALNLEVGLDAVVAVVDAAGIEKQLQEPRPDGSYNEAQRQVATADVILLNKVDLVQPEDLDRIEAALRSINSTALIHRTTRSSIDLSLILDLNIYASPSIPIRPETLAPFVQPDDKAAQCAGCQSGDSSHSHTHSTSSSSAHANDISSLTIPLPVLPSVENGSAFYRVVSRLIWDSKLPSTSTSSSDEPLSLDLLRTKGFLRTQDGQSYILQGVRDIFDISPVPPATVAAEEREVKPKLVLIGRGIKGREGEIARRFEEGLRMALEEDEREGGADGEGDKDMAE</v>
          </cell>
        </row>
        <row r="1213">
          <cell r="L1213">
            <v>1.1600000000000001E-5</v>
          </cell>
          <cell r="M1213" t="str">
            <v>MDYFGLGAGRTDELHSLGSALLTPSEALGYLSPIETPSPRQHSPATAALAQQIQEAADLPLATDEEKEKLPGAQGDASKQTLSPSQLNAVLKQDPLPPPPPQARFLHGGPPLSDLEAPSAVLPQSERRNKPIANSEWRAFTDEEEERLHAGWERSQKDQEAKDRWAHSKEKGVVKEQEGMKRAAEDEADPEDSPYLVPVGLDNLFTVSLFDNVLYPAFWSGSAVRVLLCHWFYAPPSSSLSSPNQPSHLIKPYPVDPTLSASLDRAYSHIRPWDDSYAAELASALQGGAEAQKRLATPLGVENEAGTEGNVGIEVIFEGKDRGRVYSKGMLGSMSKSLFSNGKGLGGGQVVLRGWDALKAYIQEKAQKKAPTAKTAPDTTAAVTSDSDTEGSSARRRPRADSASTTGSVKRSESPGPGLFASLRHRIVGGPAPSADGAATAPPAAEVEGKLPNETQEAVQLREEEIGTADELVLVIHGIGQSLAASYDSFNFLYAVNAFRSQCTSLSTAPALSPLLHGKRAQFIPVLWRAELDFDNIDNTNDSADEHLANHFGVADIEIQNSVPFLRQVVSGLVLDVPFYLSPAHKEKMLRSVVKEANRIYHLWVKRNPEFEQKGGKVSIIAHSLGSVMAADILSSQPTFVKQPELSVRTPGPRATPAMTPGLKPLETAGKDGLTFAFDTRVLFLVGSPLAFFLHLGKGQLIARAGRERTKHVGRDIALERAGRYGCLAVDAVYNVYQETDPVAFLLAPTVDVRYAKLIKPVAIPSSNQTLLQNLSDAYHRVSKIFDMSSLWGSSGATTTEDGKPKSGEEAKEQTVKQEQEKEKSAKPARRPSGPKRMPTERVKSGAGSAEYEWVSRAEKRMKALNASGTVDFYLPSEGISQYIDALTSHQNYWTDRRFSTFVLSQLFADDAHIELTGREEVGVADEE</v>
          </cell>
        </row>
        <row r="1214">
          <cell r="L1214">
            <v>2.0599999999999999E-5</v>
          </cell>
          <cell r="M1214" t="str">
            <v>MPPAARLNFPASLRSPSMTVSTTSAPQRFRVQGWDPVLIVSQIVSLQALHYLVLSLVLPALLTIFSSSDLLQYEGGGASIALAMDWRAFTGSTVSGLAASRRLGAGLVSLDAARDAAVGWTGAAAAAGKLDAAGLSHGVVRVLEYDALRGWAVALGWVIASMSDIFFLYHIVRRPTHILDFSLTLIFVHLILTIYYSSSFPTSFFFWFVVGASSVAQIVLAEQLCVKREMRDGFSLGEVTPHLGGVEMTPRFPDLELGQASGHSSKQSVSYARVPNEEDQV</v>
          </cell>
        </row>
        <row r="1215">
          <cell r="L1215">
            <v>5.9299999999999998E-5</v>
          </cell>
          <cell r="M1215" t="str">
            <v>MFFNSDLLTKRGALAQVWMASHLTTKLSKSTLSSTSIPKSVQSILGQELLPMALRLSGQLLLGIARIYAKKTRYLLDDAQETLNKVRKAFQNEGRAAVDLPEDGTAGADDGHGKRGDINLRREGGDLEDLLALEFADNEWSLEKHLAAAAKDKGKAKAKNTTADIRDITLDEDFGAYGGALDFGVDDLGLDFGGIDDMGFDPEFQLFGDDELNAIAGPSSEKRGTKRARGEDGEERDEDDVSVEQGRRDSVAHASERGSIGPFDLSFNKDAEGDMQMNEGDLGGFDAGFELGFDAPDFNNDFGGGFDDQREKTPTAPSVAGEDSLQLTPRAAAEVAARQNEKQPPKKRQRQLAVDKVIELEWQAGRLEGKERFKDPEYLPASRLHLALLNVPTSALLPKPLPKTSKNATAYELFAPPGLLAPELQDLFKMPTRREQIRLEGRERVKDRDVEQGRRAMSVVSNLSHLRADAGLDGVDADLDHLNRDFGGGEANDLGGFEHGDFQLDLDFPAANDGQDPLATPAKKKQRTDKGREGTVDGLATPARSVLSALAKDELPTYHSEGPLAVFDDVSAGVAASMAGTATPSQSQSQAGVSQSLGTETEALAAGAESVTQKSGSISLQSKNTRKAVRVLKDQVGEELEQPVEFEKVAEKASRRAAASFFFELLVLGSADVVKLNQPSAYGNIEVRATDKLQEIAV</v>
          </cell>
        </row>
        <row r="1216">
          <cell r="L1216">
            <v>1.3499999999999999E-5</v>
          </cell>
          <cell r="M1216" t="str">
            <v>MDPNEPTHFNVLIAGTGLHESILAAALSKAGYSVLQLDSAPYYGTEHASLSLLEFHDWASSTPGAEPSSPSPPTDLSNLSQRFALSLCPVLLRAKGPGLDLLVRSKVASYLQFGLLGGIGLWQDAERGVARVPASKADVFNDSTLSLIEKRRLTKLLLFAAGEEPFEEDKAIVENPDITFLDYLKKAYSLTGAAASSLAYALALCSSPSDPALPALHRIRSIIHAVGRYGPSPFLVGHYGGAGDLVGGFSRICAVWGGGQILGRPLGPLNPSASRGIPVPASQPPFRTNDNPPPPPSSTSSSSSSTALGIPVLLSDEPDAEPTTFTADWVVCSPYLFGTLFPSHPPPEGLAKEAPRSVRMIAILSRAVPFPRPPTSSDLAASEEGDDLPDSQLFVFPPGSVASLGEERGAGVELGTVTALQTGKGTMSCPEGYHVLTLSAPLLSPLLSPAPSASTLLQPYLDALLALSPLSPPPTTAAADETDPTKPSEETKDEQPLYSVSYYSPPLPSPSPSSPPAASSTAPSASRAQELPPNFLLTPSPSSSNASAASLIELLDLLPAQVEASFWKIVGTEGREEGVEFFARSEQGEGEEEDE</v>
          </cell>
        </row>
        <row r="1217">
          <cell r="L1217">
            <v>3.01E-4</v>
          </cell>
          <cell r="M1217" t="str">
            <v>MSTTLSDQEIAAGLRKLRTDFRTAAIAHFSVLFLHHLGGTFNTSDFELDLLSVKPDAQIPALLGKILNTLANDRNTNSTNWLSALRRSYNRRVGREDNPFYSWHRVPGSVVEAERAIERAREEAEYDAYMAAKAGGASGSGEGVPKDVKKEENEQVERSIFADAEDKLRQAEKALYRKAGKKKAGTPFTVGESDDVIAARIKEEDKAAKEDGSLVREAGAADVNVSGKTAEAGVPVTEAALDDGFNAEMADVIAQDAAEGAFQEQQAEAKKEEDADEDEEEWYEEQRAVEWKDLSLETKLDAIYNVCEWHMVDPAQQFRKYLQWDGEAAWRLDPIGTDSEGNKYFHTADDRLWIQRDPPAADPSNPSDQPVRKPRTLLGLRAGPRDKSKKGTVTGVVRFKLKKNAETGAFEQVAEDEEAGPSSGVKGEEGDEDVKMGTSGPASDAVKGEDDEGSNLGSPALSSSKKLADEPVVEQEMPSWEKQYWEERQRAENTPGFVEWEAVCTTLDDWRAFPERFAKSTHPDEIKLRELVALELIPAVEQGIEDEKQRREEERLAEEAKSAELAAQLSKRSSSRVPGVDEDGNPISDRPTRAARQQVRSYADDGLSEFVPAESGTPKAESREDRLRKREEERKRLEEEQERKLMEELREQERQEAMEKNGGVLPYELMNDDERAEYERQQEKERKRLEAEEKKRQKDEAKRARARERRAERKAERDAEAAADAEAEAAVAPPPPAPVLPIPPADDAAVDESWYLDCEICGTAGWNYDDGLGLICCDSCEDWQHLPCHQQADALAGRIIPYEDEAFKWICGHCKGTRQRRPRPPKPAAGSPPQLVYPPHPLEPVTGQKRKASVSNGNKGAAAAQAAAKKPKATKSNGQSIPYGHGGHPLYHPSAYQHPQAVQSPTYSSASPTAPTPAPAPAPAAAQPAQNASMSYEELKAAIEANPSLMAQLPQEYQVHFSQLLGLPLPS</v>
          </cell>
        </row>
        <row r="1218">
          <cell r="L1218">
            <v>6.3999999999999997E-6</v>
          </cell>
          <cell r="M1218" t="str">
            <v>MDTTAAVPPDKQPPPSAARPSQPAEDPSHPDPPSDALAHTLDSHRRPPSSAGSLTAAPAMSASESVDGRRVPEDDEGDDEGSKSAEEGETGRESGSGSGSGTSPDVKEDSGGAGNETDVEDEDGAVEDDSLSPPDFPPPVLPPARGGATMYPFPSTSTHHRRPSSLEGEVMSSATSSSSLDSSERRRIGEPLHKGARLRHPVPRLRRIGALGISVHSDSDPDDPNVSGLDSFDRRVEPTADSSTGDTRATDLGISSNELRTSGGGASPSKKARKRRVVADATFRGIVDELAVQNRELRDRLKRYEAEGVPTDVKQDRLFEIRFFDALPPEKRFELENYLTRYVQDYVHGDTPSLSDAPLSALPSHLRPSNIEDPSLAGPSNSGLEPVSLSGTGSSMRLPPSHPHLPTLKATVSSNPAPITSPGEETKAREIVSALESLFQQSLLRTLQTRSPHLPPHLPRPSTASDSGSNTSYLSNLLSHDFLSQGYVYLNLAFTMAQLHRFSVTVGFVQRAVRQFSGRLELSQDGNRIRWRGSGSGRAAVATGQGMPTLNEDQVAETSSLSSSNQSRPLPREGREPSSKDTLVSSSSGGDSTSRSGGAGTGGGGTSLLKNSQAASSGTGATSRFSSSGGSKEGAGSARPVRPSAAVLQPMDRFHGVETDEAGQVERKADGARGASAPAYIPGQPTSPRRRVGSPHKAKDTSSADGQSVLSAANLHEHDRLDREEASASASAGASAGASDKAVRSPPRAAHDSFDSTDPRQAKGGTGTLVFYGNGAFCTDLSKEDEPVTPPLLPKVAVEMDEALGTDGGKKDSDKDDGAGEVSVVAETEDSDVNMLAVNDGLSPRTEPSATTSDQDGSANSSLLRLRASGMTTTIPADLFTVVVQTRHRPLKRDYPFPSPDSPENATNRLATSFPFFPPDAKRIRLDTYSPTEIVSTKEILHNPRSRERVQLAGLGLMSDDSGGEGEDGFDGKRGWRYGHELTSSNLAKHARQPPPSIYIAPPAPYLPASPSPPDDDYLLSLSAPSHSWAPRESGFHSSAASSGRGFVTSFLPGDHRRLVGPLFVAPGSGITGLSTGDEKPISLDEAVEVGDVAAS</v>
          </cell>
        </row>
        <row r="1219">
          <cell r="L1219">
            <v>2.21E-6</v>
          </cell>
          <cell r="M1219" t="str">
            <v>MASPSAPFMSAVDPFHFEPQSPPTTSTSLANGLPPFPFTSAPAPLPASQSRVSPALYSPHSAASTASIAQSIAPSLGPRSPFPAHEAENMEGILTGEPKGAGGAVTEAMSRMEVEDELRRGPPTSDTPGGDCRNVCIRHARMANGATNLMLQKSLENLAPHEQQAVNTIWSLFSSSPSKRRLLILRGLLTIACPSQLSFLQEALALEMRLDPVELLPREVTLKIFGYLDAISLGRAAQVSRAWKGMADDDLLWRTMCEQHIERKCEKCGWGLPLLGERRRKARLAMNSLPASRAGEVSRGRDSDVRRMLEDTATSAAQAQAEHQHLHHHDDSGAPSSAMVIEPGSAASSDSHRHKRSKTSSPTPSRPASPRPPSSRPSLLPASADSAPVVPLTRPWKHVYCERLAIERNWRRGTCAATVLSGHTDSITCLQVAEDLPHPNFPVLMTGSWDRSVRIWNLETGKEVGVLRGHTRGVRALQFDALKLVTGSMDSTLKIWNWRTGECMRTLRGHRDAVLCLTYDKQLLVSGSGDSTIRVWDFGTGEVYTLRGHTEWVNSVALWDSKTNGCEPSPSTIGGPASAADLGAPISNPEQAKQSSMGKYLFSASDDATIRVWDLYTRSCVRVLSGHVAQVQSLKVYVVGPGEGQGSAAFPDSLLQPPATTPGEDEPLEGANSALSTARPNCTANQRLPPAPPASLLNPAVFTGQTARPLFPNAPAQPDFEFPSDKKPMVVSASLDNTVRVWNVESGQCVRQQFGHLEGVWSVDVDKLRIVSCSHDRTIKIWDRDSGKNLHTIVGHKAAVTSVLLTDQSVISGSDDGEVRVWSFAPRD</v>
          </cell>
        </row>
        <row r="1220">
          <cell r="L1220">
            <v>6.1600000000000001E-7</v>
          </cell>
          <cell r="M1220" t="str">
            <v>MSASSSYPVPPPSYSSSPSSSKKPAYGATAGSSDQGVSEPLLAGEGEAARDAWSEEDELEGDFKIGVTVSQSSQDVRNDFVKKVYSVLFLQILGTTLIGWLMSSSPSIVSWTREHSGLMLLPSLGAIGAMIGVYFKRHSSPANILLLGLFTVLEAITLGSVVSYFNQAVVLQALVITTFVFLGLTLFTLQSKYDFSSMGTYLYTFLLVFFFTGLVGIFIPYNRTFDMLMAGAGCLLFSAYIVFDTHMLFQRLHVDDWVVACVALYLDIVNLFLQILRLLSDVQER</v>
          </cell>
        </row>
        <row r="1221">
          <cell r="L1221">
            <v>1.6399999999999999E-5</v>
          </cell>
          <cell r="M1221" t="str">
            <v>MAAPTIALPPSNPGDPLPDLPQELLLTLLTKRAASDGPEKERDALDAFVLSGAANGGDGNGGVQVEDVLNELLPDEASLAHAPMVGLLLRIKIQAIREEVEALTALLERDQDPRGMGELQELIGDLLAQVTAIRDAATESEVVVRHITRDIQSLDLAKRNLVASMNALKRFQMLVNAFDQLTRLAKSRRYRETAQALGAVKELSSFFKTFSSVERVAAVSRGVAEVQNVLKGQVMREFEEAFANETARAGKDAQLADACLVIDALGDEAKNTLLKWYSLLLLRDYRRIFGATSEAGQLDNISRRFAWFRRILRTHEEENSAIFPESWAVGAVLAGGFSEVTKNDLKSVLSKSSQSLNVGLLLESIAQTAEFERETARKFSLSFENILKLSQLSYGGPDATAPISSVFEPYLGIFVEAQDKTLAEMFQTFTSSRISISPTDNPSAVLPSSTELFYFYREALERCAKLSTRQALLDLCKVYRKWLKTYAEDVLTASLIKFDRKSTEGRPNMQELQTACLVLNTAEYCLETATQLEERLHERIHPDFRDRVSLEAEKEMFQSTTSAALLAILRELEFTVEPCFATMARSPWKEAEYVSSESAYVAELARALNTVIGAVREGVEQKKYVRSTCDKVVGLVLAKFTQTIVKCRPISQTGAEQILLDLQALKNCLMHLVLAPGDPAPIPTSYSRYVTRNVQNIDTLLKILMSPEDPPDDFVKHYLLLIPCQSFSDFQKVLDLKGVRRAEQNQLLDIFLARTSTASGLSDSSFLTTLDMDPASKSLTSPSASGLASPTTAGSNLGLFGFGGASSITMLQSGGGSRDGSRVGTPILGGRDGGGKEERAFARLGARLGTRFFGGASSHS</v>
          </cell>
        </row>
        <row r="1222">
          <cell r="L1222">
            <v>6.4300000000000004E-5</v>
          </cell>
          <cell r="M1222" t="str">
            <v>MAAALDASLASSTASAAAAAPRPDLTLPSFASSFRSEYYEKPPPGITQADWIRLARRGTNRADETSGAGDGDDASSLLDEEMPARNGAGGRRDASYEGEDDSLGYGAQGARAASALSSRTAGTNTTGSRHASASTAMTSQPSPSSRTAFDESATADDVSVSTEMDSRRRAPEPRRVDSLMDLSSATTTQTADESSLSNMYGGAGLGGSMAPPQQKKGAGKDRLKAPGGGAMSLREQEKVIDELKKDNFSLKLKLHFYEQRLEKMAPSAVEQALRENIQLKVEFQTLRTELKRYKKLLIEGDKAIQNLTRERDEALQGAKGKARASLGGNASARERELEKRLQEQEEQRDLWERKARELHKENKQMRGGAGAEEVEDLRNRLSDADSESDLLRRQLTDAHDELDELRQEVADMRIELADQVDRSGVSDGRGAGRVRQEVEKLEQDNATLRSQLSAQLTMLSTRNDEKNELQAQVEDLKAELAAVEGELEAERRERQRSRGIGAEGGDREDLEKALDSHRDRASSLALELEDVRAALDAKEREIEELLAELDEREQVHQEELGKVADEWRDEVEDAREREREARQALVEKDADVEELADKVEALVRQVAEKDAELQAEQEETAALTHDLKKLGAQIFQLEEEADEKDKEVEELRRELEAVDKELENKVSVHEQVVSALKEKLSGHKSRLSELTIQHESSTSEAAFLRSKVEDLALAHGKLEEQTRSDAAEKERLQGEADEIMRALRKEEEDREAVEAELSSVRANVQRLQGVLQDREKDVADLQRALNGLEDSSRRMGQDASSDKIALELEIDRVKRDLARAQQDAQLTREELDERMAESREKDVKIANLDAEKKDLSMQLASLRQTHITLSDKHDVAMKTLRETQQELTNARDRLRHVEDQLNTDHRSLTKTENQYRDQLNERNTLLLTVYQAVNKIAGADKRKSPSLAEPPKPFSNFPVFHERLLDRLKSVNQLHMSFERRTKELESKFFDQLQTLKRQQDNRHKQLDRFEASLKTATEAQRQWRQRVQQKTLELENAKAEVASLQSQLGSLRRSPNPNASPNPNSPRLPGSPSSESTLLARLRTAESSVSTLQRRLTATQAQLHDAEQRLGEQRSKYGVAEGKWEARVRELEQRVRNAEEKVKRERQGAKERVGELEAEARRLREDITDAARRAQQLDGVIDSQAKKAPASSA</v>
          </cell>
        </row>
        <row r="1223">
          <cell r="L1223">
            <v>1.4E-5</v>
          </cell>
          <cell r="M1223" t="str">
            <v>MPFQQPLVPSPTLSAASPHLPSSSTSRSASPALGTQTTVGLGVIGAEGLDVHKEQVEQVAKAEVTSPLELTQFVDNLLNDLESRFDALSSDVLSRLNSLSTRVDSLETSLSDLMSGTALPPPSAPPSATTPTSAS</v>
          </cell>
        </row>
        <row r="1224">
          <cell r="L1224">
            <v>1.07E-4</v>
          </cell>
          <cell r="M1224" t="str">
            <v>MVGTHLLPPNLLKLFAPRPPLPYLKPTGRDPDLPLKSLSTRRAPKPIVVSETLRQIREERDEKELEAVEKGERPDRGEAEDEGVGAEMKQKAEEAEVKVEEATGGEVPAKTDGDAGVKGEESSAMAEDKEEGEEPERAAAEAIAASAKDGMKVVKASQPTDAVTVDLCEEEKFQLRKRERQRKREEAMAKPFAPQDDEEICGDPYKTLFVGRLPLEVTEKDLQREFEIYGPIERLRLVTDVHTGKSKGYAFIVYERERDMKAAYKDADGLKMKGKRVLIDVERGRTVKGWKPRRLGGGLGGRIKKLKGGIPAPEPVAFAPSGFAPRGGFMGGRGGGFRGGRGGFGGRGGFGGRGGFGGPGGNFGGPPPGGPNFGPPGQGYGNRGGFGGGGVGYGGMSGGRGGYGGGPPPSGPGGHGGGPGMFAQGEKRSFGEGPGMYGGGPGGPGMGGPGMGGPGMGMGPPRGGGGYPDEKRLRY</v>
          </cell>
        </row>
        <row r="1225">
          <cell r="L1225">
            <v>5.0800000000000002E-5</v>
          </cell>
          <cell r="M1225" t="str">
            <v>METGPTASTSTATSPTSLPSSVVLTPPVMKSWKLSKVFKSHNEQGKSYTSLSFDDRGEMLITSGEDETMQLFDVRTGKHKKQLYSKKYGVHLARFTHKSSTVIYASTKGNDDIRYLSLHDNNYLRYFKGHKKPVTALQMSPVDDTFLSGATDDTVRLWDLRAPSAQGLLNVAGHPCVAYDPSGTVFAVVLNLRSTVMLYDLSQFDKQPFLCVHIDDPVLRKRTYPPRTPIYTSVSFSNDGKWLLVGTSGDVHYVLDSFEGTVVARLECPPEQIATGLERAITAPYDRPMEPAAGISSEEVRWTPDGRYVVSGSVDGRLHVWDVAPPEADLAKLYPSRPSPGPECTLHPMTSYEGHLGGPSRALAFNPRQAMMASAGFELAFWLPSLQEAGLVKKSEDAAMQA</v>
          </cell>
        </row>
        <row r="1226">
          <cell r="L1226">
            <v>4.9799999999999998E-5</v>
          </cell>
          <cell r="M1226" t="str">
            <v>MSLASTTDIHALYASRAIAKARTFIRSALAGGAGGTGGSGASGGGGVLSKSPNMGGWAGGGGNADKAAIASELNRRDYLGRTVLHLAVTESEPWALDWVELLLGVSGLAVNAQDTESGWSALHRALYAGNIAAARLLLARDDVDTRLKDFEGLSPFDVYNSTVDGTNPSPDPLSTNPANPGRMELFSWGSNRNFVLGFASDSERTIPERVQLRREEGGRGLAAFEPLRVKDISMARLHTAIVTDEKRNNVRLCGYGTGGRLGPTTQTQFTFAPLRDFPHPVSSVVLSPDHTVVVTTAGDVYTFGLNRFSQLGYPLDAPTPSPFAKSNHQDDPIQSTPRRVVGALKKEVVLGAAASRTHTAVFTADSLYTWGTARGQLGYPIAGNSVQVLPRKVTLIQQPVIQLTATENATACLLESRDVVVLCHEAYVKVTFPLTPFPSKMLVYRPPSLGAKPSIRKIASCGNTFAALSSLGDVFTFSLDSGSTSAGSSGGDGTSSPGYGSRLTPKTQRLWNVRRSFTSATDLDVGLDGSLIICTVSGHVFVRSRKFEGSSSLSKSGMDGGKGGGWKFSRIPYLQRVIKVAANSTAGFAAIRADVPLRFIEIEGPTLARDLLRILPHWARNGGPAALEAMAGQSRPRRAAGEDSDEEDDTDAVIERDIEVARRLMEIIRCWDLTWEVPSFGTDAVINVGALTIPVHKAVLSARSPVLAQHFATSRQFDVSCSPLTAFLLVHYLYSDDFPAVWDTRIGMPLRTSLPDEQKRMLQVGVVRTEFRQLALALELSALAQVLERQVKTVPPPTLAASLGDVFSASSTSKGRLPDSLKPDVVLRLADREVKCHSVVLRARCPFFATFFDDADWSDSRRERGIVSFDFAHIDWTVMSLVLDHIYRDAGMSLFQTIERETAEEYIDFTVQVLAAANELLLDKLKQVCSAVLRSFVTLQNVCSILCDAAFYEAHDLARACMYFLSSSMETALETSLLDDLPTDLLVALAAFIRERQGAKMPISRSGLLLQEVIAKHQEYYAETDVARPTGAAKRYRPAVVPNSPRPSPSLLSPTSSPQLAPIASSAKSPRMRPSTSPNPSPSLPAVREVDEPFTLDEDFMLDSGASIPSRALPVTSPPVQAAIGRRRSSLVPAGSPSQASFMPLGSPPPSRLQPWQAPPEKNDKGRLDLRSIMADQSAASELRRPSFAKQPIVPPPSAASPALGGLSASAASWRPVSAPRASSLASIQSEQQASAPTVSRIPSTPSLRSPPPLLRNTPPASSPSLRSPPPPGSATGPVYTPARMTPTKGTPGSRTPKSHFGGSDTPWQNFDRIAPPAPPVASSSSAAFDPFAPPSPAASFAAIQSEQIAQLAAVELHRAPRSFADVMAEEQAEARRREQALKEEKEFLAWFEEESRKVQQETGGQPGVAQSGKSGKRGGGGGGRGGKSRGGGGKKSVPPSQTEAGPSASPSGATTPKRGGASGGGRGGRGGGRGRGKGAGNGPNTPSSAPPPASPAGVAA</v>
          </cell>
        </row>
        <row r="1227">
          <cell r="L1227">
            <v>4.5800000000000002E-6</v>
          </cell>
          <cell r="M1227" t="str">
            <v>MRSKLPPCKVCSKADSAKYACPVDGAPYCSVACFKKHKESGCFTTAKYEPPPAPVLPRVEERRDDDDRPRKRLTDLHWPAEPDPTLWADPLQRDDVKPLRHFELEAIATSHEIRALLASPSDVRNTLSRLLQLPHHARPASLRVLLGLPAEPTPNTYRPESGRRFATGLVPPGQQERDNFGGKEGGRGGRGGRGGARGGRGGGRAGEYGPRILQSTEEERKDVEKFAARVLGILQEAREKKGE</v>
          </cell>
        </row>
        <row r="1228">
          <cell r="L1228">
            <v>5.5500000000000005E-4</v>
          </cell>
          <cell r="M1228" t="str">
            <v>MSSATAQKRAAFAVLQFLEDSLKNGSIKEDDKEGIEVASQCIAEAFGVSGESDQDKRAYGLSKPLPQLLDEVAAQTSTDALPKEASAEDKQAADAAKSRGNQLMAKKDYPGAIEAYSEAIKKDASNPVYWSNRAAAYSQVQDHKSAVSDAREALKIDPSFSKAYSRLGHALFSIGEYQEAVEAYEKGLELDPTNATMKSSLSTARSRLPASSTSAEPAAPADSVSSRSGASAGAGAGAGAGGIPGFPGMGAGMPDLASLMNKPALMGMAQQLMQNGGLERMMQNPMMQRMMESMGGGGGGMPDMSALMNDPEMRRMAESFGSAMGGGAGGRGGQQGGSNNSDMYS</v>
          </cell>
        </row>
        <row r="1229">
          <cell r="L1229">
            <v>7.8200000000000003E-5</v>
          </cell>
          <cell r="M1229" t="str">
            <v>MSARPSRATRSSTAATAPSAGPSTGLRTRKQSSLAPPPPPPSTSSNTARRTTRSSRSTTPAPPPEVKVTQTRASVARAATTTSAATRPLRTSSRLNVASPPPPTTPGVRRGASLAVPASTVKPKTPGLLSRMTSRESLRQPKTPAAHSGAVGHLARASDGFEGPREPIKAYLRIRPAPPGVPLQSYIQVLNDTDVLMVPPADHRLNPSSSTSSLFSNALLRSSNLNLNPSSHPSGVPDDVLASPTPHSQVSAPDPSTFGALYKFTSVFPSTSSPPSSPTTPTASQTKETGQTQSSFFRATTLPLVRDFLQNGENCLLFAYGPTGSGKTFTVQGGAGEDRGLLPRVVEVVWKSLEKKRAMPGQFTPPRVAPARGPMTSTPNTKPVDQSAPEDPDFVPVDQNYEYAVWVSYSEIYNEKIYDLLESPIPAPTPSTPAASASSGGGMLKGLFKNFTTVKRSALSLKADKAPAVGQGAATKVVGGLQEVKVSSADEAHAVLSRGQSNRRVFSTLANRASSRSHSIFTIKVVRTSRVTGSESTSRFSIVDLAGSERVVHTQTTGDRLREAGNINKSLMVLGQCMEVLRKNQEREKGRKPAIVPFRHSKLTEMFQSFFVGDGKAVMIVNVNPYETGFDENSHVMKFSAVAKGVMTVKRGPDAVVAAAPVPVPPELKPLPEVKKKAEPRIVRLSLVEGGEEEEIIYEEEDMSDDEDEDEFVNALLDELSILRTALYESQLNAELVESNVRAQITKEYEQKMLDMERRFQERLREEAIEAENKLNAKLDILTRLQAAKTPGRGANRKVSLTPSTAYDDSDDGEAVEGEEEEEEEEVEKMLLSASRGAESSFAESSASMSPLAHRTKAIGHNMDDASHRAASKALSPLAQEVFGDEGEQEEVADDEEAPEHAQAVHNEDANVADAVHVEADLSAAAELDEVEPPVGEEESIVELDAEHVDEADGSGDDFVDDGASNGSDADYKLSPPRKKPSPLKKAVSLDAHTPVSTPKTRADKENEVPGSAALAGTDGAGGDEADEADEFGLDKSMVIRSGSKNKKSKRKLGAKVVDVEDIDTYEGVLSPIRKTPSNRNFLY</v>
          </cell>
        </row>
        <row r="1230">
          <cell r="L1230">
            <v>3.6300000000000001E-5</v>
          </cell>
          <cell r="M1230" t="str">
            <v>MLCKSTLLAGAFAVLASAQSSNNTVPATADTRVLALTDVQYANSGRDDSGNAGFGVKLNSKALLTVVLSSGQVIQNGQQYPVDQLQERPTVYVTPADNYASLFNSSSKYTLTLADASSLGDADPEGNYRHFLANGLTGAPGSGANKTFTPEAGTTITNYAAPGPLPGTGPHRYSWLLFEEPANFQAPSNLSTSGVSPSHWYVSSYVQQTGIQLVAASFFTVQNGNPTGSVASTAAVNTASLSASSASGSGSAAPSQTSGSSSPSGSSNPSSGAAQIAASLGAGFIGLAGLVALL</v>
          </cell>
        </row>
        <row r="1231">
          <cell r="L1231">
            <v>8.7499999999999992E-6</v>
          </cell>
          <cell r="M1231" t="str">
            <v>MDSSASNSPAPQQGHAGQPQPHLSAPTAQQDPSQASAQSQQHPSPVSPAFPPSASQQPPPGQAADNGSLLPPHPVASSAGPSTAAPSPAPPTTRSTRKTAPPIIAFDPSADGSDDDDDDDEGGPKKKRRATGGARASSAKGSGNEAGGSAGPVDPDDKGRRKIEIEYIQKKEKRHITFSKRKAGIMKKAYELATLTGTEVLLLVVSETGIVYTFTATKFQTLVSANPDGTPSEGQKLIQKCLAVSPDDENSDYISPPPDGPLLPLPPSAQKRPFEANSPIHGGQIALRTRQHRPRAKARPAPIATQAANQTLQPPPSIHGQMEQMNQLPPSPHHVHPLNPPPPPGSMAEYPPSPGYPPPGHPRSELPSPAHPPQEYSEMMNGQYGPPANYPPPPALGYTHQLPNPNRPPHPLDPYPHPQHQGSPSSSPRQPRQLPPPPSPMHANYHPAPPRSMQDPYGDPRYPPPPPAGEDMHMMSPLPHPPPMHHSQPAPGLPQPPPEMYMHHGPPHSQGPPMQPSPRQVPMQYEGPGGDAYARR</v>
          </cell>
        </row>
        <row r="1232">
          <cell r="L1232">
            <v>1.99E-6</v>
          </cell>
          <cell r="M1232" t="str">
            <v>MLRQLARTASKAAQRPLARSLATQALSRPALRSPRTPSSPSVLMRQASSTTPHSSTVDPQESAAQQALDEGTEALSRGDLETAKKAYERSVGIKQTSVGYYNLGVVQYQLRDLASAITSFEASIEHTPSSVKPTFPDPDAPTPELTPAQAILADTHTNLGAAYILTSPPRPEKALEHLQKALMMNPDDGEVCYNLAAVLEATGELDEALIAYERSLKLGIARAEINVRNISAKIIGKRREEEEKAKQTGGSVASQDVSPSS</v>
          </cell>
        </row>
        <row r="1233">
          <cell r="L1233">
            <v>6.1699999999999995E-5</v>
          </cell>
          <cell r="M1233" t="str">
            <v>MSFLAKFKDTAQKVGVQATAFGQAVAQEAQSGSAKALTSFKLESECTKAARILQSFLADPAHPESALNSIPKEVLHRAKGFAIFTVLKAGFVWSGKAGSGVVIARLPDGTWSAPSCIATGGVGFGLQIGADLSEFVIVLNSDEALSAFAKGGNLTIGGSLAAAAGPIGVGGAVNTAILNPAPMFTYSKSKGLYAGVSLEGTVLVERKDANQAFYGQAIPALELLSGKVPPPEAASALYETIEAAESIDESGLPQQAYVVPEGTVGATAPLSTAAGGQAQGGQAGQGGQKIFDATGA</v>
          </cell>
        </row>
        <row r="1234">
          <cell r="L1234">
            <v>1.06E-5</v>
          </cell>
          <cell r="M1234" t="str">
            <v>MAERLVTFADKSGDAASASTASYQLLALPPALLKQLSSSSPDDSLAPLEIRGDPSDSAVLVTATQTYSIRGVQNSNSLCICASGNGKGKGRRKWFVGGDGGSDGTMEVEEDDADGGPARKKPRTNAIEIEAVLHETLEVVPTVARVDKLDGLLQGAEFTGDSAEDDKVQVSHPTFNSLRSHIPASDAEIRDALSRKRVITLDGCLRPLPPSFLAQILPSVLSSLPLPPALAHSNGAMRKTDKGKAKDVKPVVEGAVWTDAEEQDLLDSLDAVDCGNEEVARQVLGWFGSETEGGRKRWKLDAAKLVKELGVVLLAEGGFGQQQIDPFVAKWKDSAGGFAPLCKLSLLAGIHLHRPPPISTIQYLPPSSLSPDPAARFAELFSLKPRWLESEMGLFIDDLTGGDKKKRDALVLKFVRKVREKETVWWTPRNLWT</v>
          </cell>
        </row>
        <row r="1235">
          <cell r="L1235">
            <v>7.4899999999999999E-4</v>
          </cell>
          <cell r="M1235" t="str">
            <v>MQAGRRLYVGRIPQAATRTDFEDFFGRMGKLVDVRIMAGFAFIEYADLRDAEEAVNELNNKDFLGDRIMVEFAKPPRSMMDDRFGGPPPRGGGYGGGYGGGYGGPPPRGFDRPPPPRAGSGFRITIQGLREGTSWQDVKDFARQAGTVSFADVDRRDPTVGFVEYNSRYDAEDAVRKLHDTELNGAKVSVVEDFDSRGGGRDSGRDRDSGRDRDRDSGRDRDRDDGYRKSTRDLYDERDRRGSSRRSPSPRRSRSPARRRSPTPDRRERDRSPRDRSRSPRRD</v>
          </cell>
        </row>
        <row r="1236">
          <cell r="L1236">
            <v>4.0600000000000001E-7</v>
          </cell>
          <cell r="M1236" t="str">
            <v>MPAQGSEPPGDHPNPWQSTRSSHQLDHIVELPELPSHGSAAVDGQNGSITGAQLVDEPIAKKDDDALAEEGGVYAEVRSRSRSASTPSWFGSVGSRLLGRKSKSTESSLGGSSGEASPRLPEGVRLAAVSPFDDKLNSLLVRIQAKRPRLGRALVWVRGPSPPHIETILPPFPLPYFGPRLARFERWCTARLMPLQRRRHLTTPLFLLAWILAFAFLVRASFFTSSTNFGAPTWVDATSSFWSANDGCGINGTTCEPFTNDSFIFRCPSQVLSTQLLNNRAVGDDLVIYQPLVVGGMDPQSTYRADSWICAAAIHHGLFDDRRGGCGEVQMVGEFTGYVGGERHGVDSIAFESTFPSSYRFVEGVSQNGCQDLRDDILGFDVAMTFILSFFIRPGPQAFFWILLCIGAWHVILVSDPSAMPPDLETAFKNFLPVLFVGESFWRHAWRWVAPAFENSGFILERTVWYLAGFWVGLLMNVSLNWIPIDRLTPHDIDQQPGGLIAVIVLVIFLLLVVVNQLRVIRRTGWFFFYLRWYIVGGIVVGILSALPGLEFRLHHYIAAIVLMPGTAFVTRPSAIFQGFLLGMFLDGAMRWGMDSILQTPASLVGDGTTGSPLPDFLTNATNFAAALSSGYIQWSSIPVDVAGKGYDGFALLVDDVLRQTGAATNYSLAALDANVVHYFRLAYQQGGTSGDFTKAATAFLSNSTWINPASGPS</v>
          </cell>
        </row>
        <row r="1237">
          <cell r="L1237">
            <v>1.5699999999999999E-5</v>
          </cell>
          <cell r="M1237" t="str">
            <v>MSSADSPSSSRQTSLTPTSASRSSSLLVPVDDSKPTRRIPLRTSSLASDLGILPPPSIAASLAPPSDNPLLLTPLRAHYLKRELVTLEFVKELSQLDSPGALSVLGPPFLPKSRFVNGVPQPAPAPGSDAARSEERDWESNVDLPFLRFVFHHFVLSFPFLIACPPTFFSHKLQPFVYSFVSRNISSSDERESVTKRKRIAGKVEKHLGLVMSAAIKLTENNGKEEVVRIEDDGSMHAAAPATQQSGAALVGMKRRGPLTKLERADEEFSINVVSVRNRQTKSRMRIKKHEEFLVRTRRKGMSDVYVARRYGDFVRLAETLKKECIEEDVRGPPAKDRRSTDMKPAASPDASTQPSPRPSFTGDESPSQPPTPVFDPNHVPSLARERNRLTLRAYLRSLLSNPVIAASDAFQSFLLESPIQLTPAEEQDVLIREEMDRIREQEMKSFRAEVEERVEELEGYLRKFREELVKHDGLSRVFATIRQTERVDDLPVEYRKVMEWARISLASTIYQLFLGSDNSSSVFASLKRVHGLMPYFMLRGILKISNPVAMIRSVLDLFLARPFGSTSLVQKMFSSGLNEEAKDLRDDAELVARKIGDDRLCEKVRQFVDAPRDDQDAMRLDAESEGIDLMTVILRQSGAPRLDPRTMQYLARCAVRYEEYKKVRDALHDPDEDEGPTNDEAWLYEDLHVYKRLITAARDKEQLIELIFEGSTSELLKDIVTIFYEPLARVYKAANIAESLSDLQAFINDLIKTVEYAEDAKLTEPQRTVQLFVDLVARHEDRFYHFVHQVHSKGEGLFDNLMAWIELFINFVRDGLPSRVSLDFLLPVGGKEREEVLAEVDALVEYHRKLKLAHHERMKKRMVKGGDDLDKDADAAFVSGVMQNLHIGEVMDDVHDVEAEDSDEEAAGYSDSESELEADEQPPPPLPNKDPPQVPPRPPRKKDRAPIDPPKLEHIPRLVPVFVELVRKELNEARRQKGKPRRSEGLQ</v>
          </cell>
        </row>
        <row r="1238">
          <cell r="L1238">
            <v>1.1400000000000001E-4</v>
          </cell>
          <cell r="M1238" t="str">
            <v>MPPTYPYRATALMKYKSAPGGPAFSFGAGEELRVLAAADEEGDWLEGQNGKGEKGVFPSSFVKELEEEEEERGDSASVEAVGTAQKDEAEQKARETVEATPKDDTNVVEGSESTPADEPALAAESTSPPASTKADAPPAETITSPTVADVTPASTTTTEAPAKSASPPPPAKKPNALASRIAAFNAAAQQQAPPPVAPKPKPRQWARPAAPAAAPPPPAAAPSSDAPAPAPAPAAAPSSDSAPAAPSTDETQTQAQRDFSAEDAQESISRGGGSLRDRIKALQGGLKMEQPPAPGRAPPKPWRKPSAEPDAAEETKEEGEMTQQDEAEILQDAVVKDERPREDETNAQSPGAEVPGFDPAEGDSPFVPSSVAGDDEQEAESKDTTEPASSDAVKQESIAASIAAPAAVEEKEEDSTVSSVAVPVEPEEVKPVQEDSAAANDEDDEESKRANLAARMANLGGQRMGLPMPALPKRAAGPRARKAKAAVSPAAVEVEEKALGEKDKPAEEAATTDEPVGPAGTDDAEASVVQPPQEEQEEQKGDVLASMGGASALLARDDQDEDESAKAPVDDDDFDSPAPPAPPQRSVPPPAEESEPAVEADQPSTRASPPPPLSSRPPLPPSFARKDAEDDDLPESGAAPRSPPPPSRPLDPPAFSSGAETITDEPRPTAHEPEHDQADDTPMSPPPLPKGRPPVPPTFVRQATEQPAAAEQDKDEEEPASKNSEEPQHPPLPTHPAPLGEQRVTTAAEDAFIAQMPEIVTPPEEAADESTAAPSLNAPTTETIAQGRIEDGHEPADMGQPAWGKVEGTETPAVELSPPALAPKMLAKEETNKAPVEQKQDEEDEEEEEEDPEIARRRALAARMAKLGGRGPLMGGPMLGFGGVPPKKPAKKKPTSELAEQGDLNAAGGPKPDEPTQRDEEESAPAPPPRRPGGIPAGGFALPGIAPLRLPPQHEPEEQPSQTEEESEPLPTSGKTLAEKSAAATDQAFARTDEEREKMDDAGVAPKDEEGVREEQVVEREEVPPPLPPSRPSTLPPRRSVPTPAAEEHDDDAEDEPEQPDVLSQSRQVEEPEVYGEEPLAHEDEDEMPPPPPPPRPAGGHQSSLPLAPPMPPTRAIPSSPPTHPAPNPTFFQQDDSELARTATQSSRKSSINPPRSSLDVPFEPLRAASTSSSQAQYPQASKPNLDALLQWSASLGAQVFAAAHTKMSDKQARGLSDADLINFCFSRATDPLPPAGGRYGVKIYEATVEQGKKVPLVREEDEPRAGDVVTIAAKFKHNLSSKTVGSLESPHVVIVAGWDAKKGKLKVVEVEGKNGTVDEGSYRIDEMRAGQVVVYRVAPKDFFE</v>
          </cell>
        </row>
        <row r="1239">
          <cell r="L1239">
            <v>3.6600000000000002E-5</v>
          </cell>
          <cell r="M1239" t="str">
            <v>MPVTAIKSEQQYKDIIADQGYTAIFFVAPWEESCKGIAPKFKEYAENPRWKDFKFYRVDICEQQDVGMTSGVKMAPTFHFYKDGAKLKEYVGSSYPALERTMGAVLAGH</v>
          </cell>
        </row>
        <row r="1240">
          <cell r="L1240">
            <v>7.5499999999999997E-6</v>
          </cell>
          <cell r="M1240" t="str">
            <v>MARVLSQGEPLTRSRTSLFLSYRDSSIRPPSTPATPYPRYYEDDYDLDDEEAGLLVPGGSNGEQVRRGSAMGLAGTRRASGAVPTRRGSVGGQLPPRWVDVADKVDELIVQIKPKIAQLDKLHAKHLLPGFKDRTAEEREIEALATAITSDFRTCQSSIRLIAEQSQTLLASRPSSAADAEMKRIDLIMAANVQTALATKVQELSTGFRKKQADYLRQLKGNESRAVERQTKSTYDPLVSLADDEQASRSVLSPSTPSLAQQQLFSSPSTASTSAIDQRTNEIHNIAQSIADLADMFKDLSSLVIDQGTLLDRVDYNVEQMSTDVKGAVQELQQATRYQRRSGKCQLIFLLILAILACIIFLTFRPPRLPSSSAATPAPATATGDGRASTEEIAQAISDELSGGVRRRRTAEVDEGGAEASSRRGGDFDARWQRRRRRDRRRIGLVVAVE</v>
          </cell>
        </row>
        <row r="1241">
          <cell r="L1241">
            <v>7.6000000000000004E-4</v>
          </cell>
          <cell r="M1241" t="str">
            <v>MADEYGTSNGNDNRSPSPRRGDSGRGRSRSRSPVRMDTDRRDGGDRGRGDVRGAEPVNPGNNLHVSGLSLKVEERDLEELFSKHGRIQKCQVMRDPHSKESRGFAFVMMETGEEADACIAALNATEVLGRTINVEKARRGRARTPTPGQYHGPPKRYDAYGGGPGYGERPYDPRGYGGRGYDRYSDRGGRYDDPYDRRGPPPSYGGRDRYDDYPPRSRYDDRDRGSYAVPMRGGDDRRGGGYGGEDRYSSRSGGSGRDYGSERRY</v>
          </cell>
        </row>
        <row r="1242">
          <cell r="L1242">
            <v>7.2699999999999999E-6</v>
          </cell>
          <cell r="M1242" t="str">
            <v>MIDSLLQFLLEEVAMDGDAGTSVTSLGGFVEQFYDRASSGLDEPSTSDGTRAQRVDDAFLSFVWDALISQPGVRVGVLSQLAAPAAEEPRVEEQGNQDGAPPADGEDAEEAKTTKGKGKKKKIERKAQGPTHEVRIIEGDEREEGRATLQDRYGDSLRILAGEETAWVAITGSHARPTSLTPTIYAVLQMISRGRDQGTTAVRISKEMGIDPKSVFHYIKIPQQLGIIKKFSDIDEGCRTNRVVHVRYLSTSAAWAAHIASEPDVKEEENGEEDGEDGADAGFGGGWDGTELTPISTLYLTTNMPLIRKRVVKALKRRKDWWMPHFELHSAIGLHTANSRELRRLNSIVSVMANEGIVEKIAVTKKRSATQSSVIQALRLLKPEETQEGANGSEALASDEDAEDDEHACPVAYRPLERQILDLLMDAGSRGLTNFEVSAALGAYPVRFLDVLLQRFGRYRPPAPSADYTIHSVHETVGRVKQTRWFSLVGYLSFRRSRGFPDEDMEAQWREIAESASLGGWLTPEGEGPAEGQYGSNKERHACLAKFNLWATTAKSVTGVSKEPKKAAPKKRKSAAIEASDGVAQPADGDAEEEAEDASPPPKRQKAVIGRPRKHPLKPGQETYYMRKKREKAEDEERARQGLPPIERPKARNAKKKPKKEEAEQAAEAATGEGEAGSSGTPRAAAPVDAPPATTPAPAKKRGRQPKKKDVAAETAAGNEPAAGPSTPQVPATPATPATKPRKRARTAAAADSSTPATPAAPAAPKTKSTTRPRLEPYIDIPQSSASKKKSVVKKALDALAGIHSSSPPRGGGPASPNLDTPDKRIEQPANEQPAEALAEAPAQPAAEVAASGTPAHAPPATPAATPAPIVRIATPAAPVLPTPISKKKPATSRPSVSSRANLTLLARQQEVVDYIQAQGGVLEYTYRLNEALYAWGQKQNPPRHGYMIDRANLKQVLEAATSSGQLRKTVVTDIKSQRHDVFYLPSLASDSGVVKNYLDNIANRDPYNRFTMYEVQPDLVVMSDEDMPTEEKQEDNGNAENSFLLDPRPTDGQERVRSFFCHQQTLLGRSHGVKHGLVARARQLHKWLASLVFSHVDEKDVVVKRDEDGFVIAQSTLLNSMPLGVFLRIVPLPIQSETLDAFLAQPDNLELPMRDVPKEIADIIRPRSNKRKQALWKDLEILIDLQLLTPLVIGNVATTRPVAPTLEAPNNPKACTHWLFRARAPVYALRDPALPLVDVCPVTNIDEVLYFWNRLHSVSTDPSYDDAGHALDDPVFPATYPTRHLRKNELLRPFKWRDSYELAPSQRTFLNKLAHHDPGLIDSDADRTADLEAWAACLLAPPNVVKDYLVKIRDQEAEELVRSKRKKRKTDGARGGAGDGDEEGADGAKTPTNLAAALARKVREAADQRERDWQVIVERFRQEHGHPDLDESIVDWLHKTFQDPRRRDKLDTKQLDFELRRLLPADQKTPTDPPMRTIVPTSLQQKARLAKDPYAIKRQPNIRRRPVVKRVRAKQAPPAKEPAGEEEDEEEDEEAAGSPSPAQEPAPAEGCTTPLPFRRGDQTEFLTNPLGPRPDLPAGKRASRSRYTPEQDDLLLDAVAVLKVRALHLRAPRPSYNPLGDFFPGNKADALAKRAGTLLKRQQERDFHERLVSTWFDAYKEHKDELEDPNPNSLVDFDLASFIRCMRTHVNKRALRLMGPLPPPLVKADPLPDSLDAFSRLYHVKPALEAVHSGRQFDKVWTKHQIAMNEREEAAVLGAYAKRWTDEPVKVEPLDCKHNLAMSAIKAIMTMEEESYVPAQGVAVLSQFSTTETKAALDELTAKAIAAQLDKEHRLPGRNFAFDDRFFERLSFHLDLAHLQTASHFEQDLQHDEGGAFPLVPTEGEMMALFDLVSDDKVELEVDLSELTEKTLDFLDYRTRQANDDDIECTVNISQPAGLSGMAVLPQPSFLPSTFANDADSLEGAKVTLSSIGRSLEAQLYRDIEAAGEVGLPFESLLTRHEGRGRDAVLAAIQYLTAGPQPLAFFAGTSALVLVSNLHAAYWTFHPVLDDGNIDTSRRFLPTMWTNAMGEVDQELWQRAGAWVKGELWRFADQTYPSLLARATRLNILSAVDLQVILTAFLRASKVSRRSPSTGALLAADDLVDWELDTWSFDGAFW</v>
          </cell>
        </row>
        <row r="1243">
          <cell r="L1243">
            <v>1.5299999999999999E-5</v>
          </cell>
          <cell r="M1243" t="str">
            <v>MNRLKQSLSSLPRPTLPISSPSDTESSVPPPLEPDRVEALAARYDLASSLLAAFKLFQSSVAKPKPNPSAALLSRGKQTELPATWVGEAMLSGGEAGSLALTSGGNDAYGSALSQVGQLHLDLARLATAYQENLASGYLATLESRTNELRAVDLAVKEAEKKRKTLESVLTKIDKGKKDASEYEHELDNAQFAYDTACRGLTRQVAEYEAAAETDTRALVDLVDVHLEFANGFASLLTDCKRQLQSLPSTSAGPTRSSRQAPPLPTRMSRSYSDSSVRRGQSTPPPSSFSILGPNRQRSNTVSSQTSEKDKDKLSPGSDLSEANRSRSSSFLERFALGNKGRKKSDDAQREVEEETSKTEKAVSPARSGSTTPSRFAAPSMPAMPSLGSFKKLSIGAGGKYGALGDSEQILPEHSSPAASPTKRATPPLPERRRPASPAAAARTGPIGSTYRAQWSYAPSSSTSTASSEDDSHDISFERGDVIRVEKEINADWWSAVVVEGMWKGQRGTFPSAYFVRCEEEGQERPSSVPRIRAQRYSTGSEMTVSSEGDGAGHSTEDDEAQASSRLHRSSNPFGDD</v>
          </cell>
        </row>
        <row r="1244">
          <cell r="L1244">
            <v>8.9199999999999993E-6</v>
          </cell>
          <cell r="M1244" t="str">
            <v>MSFPGQYVPSSDSDDSDASFSPGQLEHLEAIAQMSTDSEDGDFVPGGIADDDDDMFIDVDDDDEEEEENAGDAGGLGGHAEDQDEEEEERDRDEEPSLRIGFDPSSGTVLLLDAAGNPRRLTSNDLAGTSITLGAIRSMLMRRFGGGSAMNADEEEEEDEVMEQDDSDEDMWGPTRRNARQYYDIVREPQEPGMRLERGGAFGPIPRKYDQTKRKTWQYAPNPADYFRYRELDYRRPLKDTLGEMTVPNSVGVEVSQFTSKVYSGQYSTDGAFFYTACQDFRVYIYDTSSPPRVGDKSVTDSAAPRSRTPFMHDWQHRSSLKVKKIVQAQAQNCRWTLTDAELSDDNEWLIYSSISPRAHMVKTGQGNSWETEDHDQETLNFAAGSGSYGGFGIWSLRFSHDSREVVAGASDGQLFVYDIEAQRTVLRVMAHLDDVNACAWGSDMDSNLLLSGSDDTFVKVWDRRSLDGQRPSGICVGHTEGITFVSPKGDGRYILSNGKDQGMKLWDLRMMMSDYDFDRLRLDRKSFGIDGWDYRQSYYAKPRYKQHPHDVSVMTYRGHSVLRTLIRCHFSPVATTNQRYVYSGSSDGRIHIYSLDGPIVQVLDRAHTHPLINAKSGEYNDPSDLTLRRSRRKAKGHLTSTVRDVSWHPYEPMLMSTAWEARGSIEGSIALHEWAPRKGESLEDVVQRSKDEASG</v>
          </cell>
        </row>
        <row r="1245">
          <cell r="L1245">
            <v>2.13E-4</v>
          </cell>
          <cell r="M1245" t="str">
            <v>MGKRASSPVGERPAAKSAVAPAQTERAAAEQDGMGEFEDQWEDEFEDDEEAGEVVDAAENEDGEDGEMEVDEQEQRPASPKPYLPGTKLEEGEFLAPDLSTYPLLHSFVPTWPSLSFDILRDNDGEERRGYPVSCALVAGTQAGDPTANEVTVMRWEGLGKTRRDPEESDGEDSDDDDTEDDPVLTFRAIPHKGGVNRIRARPLGNPLSQGPPLPPDPYHVATFSETGKVHIFDIAPHLNSLLSPATASASLSKTPLHTVDNHGRAEGFALDWSKPSGSSTSHRLLSGDIYSKIYLTTLSPSSITTSPKPFSSHTDSVEDIQWSPQEATVFASCSADRSIRVWDIRMKERKSAIGVAGAHSSDVNVISWNLSTQYLLASGGDEGGIKVWDLRNFKGTSAPAPTPVVHFSWHTAPITSIEWHPTDESCLAAAGADDQVTLWDLSVEEDEDERPTGPDADRLRDVPAQLLFCHQGQSDVKEVHWHPQIPGTVVSTAADGFNIFKSLPFSS</v>
          </cell>
        </row>
        <row r="1246">
          <cell r="L1246">
            <v>9.0799999999999998E-5</v>
          </cell>
          <cell r="M1246" t="str">
            <v>MRRAAATAVRTALSARPPAARTAPVALPLPRPFSSSSTSHFFFRRPQKTRSQLRQELLDAAARGQPEVVGKLYPQFAQLAHPSTDSSERPRLWRKEAQALLRLVAQAGHFGTALRIFNDLEALYDSPPQLAEHQLLLLAMVNSNRHAKAVEWIESLESSYGLRPEPSEWNVVLQGFRQQGDVEGMLDVVRRMRTSGASPDIVTYNTLIAGLLAARRLDLARATVQEMEAEGVQPNVMTSTTLLVGFLDAGELASAREVHNRLLETAGLPNRLSSKGKGKGTYREDQPVEVDVPVVNALMRYETVVNGLDAALSFAERCRDSGVPLDGYTINTLVKAGVREIRSADGGARLVERLENITGAQSDRRTWSVLVSHLARGGGSVDEALKLYYKARDRFVEPDSAMVQPLLDALLKPAPAAETLAQAKVLYEDLVSGARSYRNKPDSSIFATLLRACAHQDCTDLDWSLSLVQDMRDRSVRLDPLSVGWHIVAMMRSAPSFEDAFKAYDEMRALDPSVLDAKAFNTILHAFTTLRADTGEAAPSVYINEFLTDMIRSGHPPESATYSLLLQHYSRIAEPSFEMIKQLHSRIKLDANLDPDTPLFNSLMDAYSRVGAFDRAYGVWDSMLLNLSGRIKPDQISVSILLDTCGRDGYMGGKQRGMRLWQDLERGTLPVVRNYKIWESWVEALCRWGMFDEAEKVVFEEMGRPPANAVGTGAQVAPKPTVATVEMLLKFARWTTSDGEERARVVAERIKAELPELWEHLPASAKALGRPQEQQVEGGGADVSS</v>
          </cell>
        </row>
        <row r="1247">
          <cell r="L1247">
            <v>4.5099999999999998E-5</v>
          </cell>
          <cell r="M1247" t="str">
            <v>MQTTRGRSVIAAPDGTDRFLVGGGAELRLYEAQTTRTATGQRSHRFTTSSVVSELAGLRAFAWAPGKHAASPLVAAGLTTGRVLLLRMDEGDGRGGGKAMPPVQINVRHSRPCNILTFCPDQPGLLAVGLEKGRGESLLVYDVQRSFDSSANHDPSSSSASRNFSLHRETSASGRSRNQSPARLSSLSSPSPSPSPHDPLPLVSFGSSEVITSAAFLASPSGPSASDTSPLLAAAMANKWLRVYDLRSPPSTVTTWSTRSIWGIQSNPFNGEQLTSYGDDGIIRLWDLRKPMDPLLSFSEVDAGSIPAQKQRANVVPKPLAETAWSSEKRGVFVTLEKEGSALRVWNLVDGPGPRLVHAAGGVGATSRVGSVSGAMAGGMDVGVDEKDVLRMPIVLDDRKTRSFQQTLTSFAFASSGDSAELRFVGLSRDSANPGSSGQRLELIDLPPASHSAFLERSILVSSSPDNHSTYSIPVGSSTLDDTDPLDSLAAAQRRLSISPATPALQISVDPLIRSPQTTERGRTLSLAGLLPPQTDRNLTPRPSNMLMRRISSGGVVQLVAPSAADEMGLRSLGTDMSVVVRERVEAGYGSDPLVNAGLSDAGVKEFWLWVTRAQALSSEACVPDYDFRFRGVLRILLGFPSGMTQPNASSSPASSTHSSPGTSPRAATPRSIYTDITRSLRRGDEAQSKHAAYAAGCAQLVAKRKLKDVFAISSSQFAAQRKIALSCCGAEWEEGWEAVCARLAKAGDHEGAARHAFFSGQLEKSMGYLRLCKDENLRMLAPIVAAYLAQKDSLRGSESNYASLCRSLSSDVETPWVRAMFAYLATSDWRELVDETGLALRDRVAVALRFLSDSELIPFLQDIGDEALSSSDLEAVVLFGLRNDGLKLLSSYVDRTADVQTVALACSFTSPGMIRADMRVTRWVETYRSQLDKLQLYAARAMFDAARGRRARAALEQARAAGRQAEAKELVAAMRKTAPPQILIRCQFCSTNISPPKGAFLPGEQREGRKGDGPRGHKASLCPSCSKQLPACSVCLTRPSVSAFEADGPATLSWCIRCRHGGHASHLLAWFETSRVCAVAGCDCECSSRQ</v>
          </cell>
        </row>
        <row r="1248">
          <cell r="L1248">
            <v>4.1400000000000003E-7</v>
          </cell>
          <cell r="M1248" t="str">
            <v>MRDKLEEKLMGALAELRAGSTDLAPCGSSVCGLLQRSFAALSDPSPTSLNTAASLATTFLRLADEKLNSYPYKDVPLCWRRLYTDAVLLGALAKLQQVEKEIEERKRGLRRTIRDLDLAIVVAGAPGEGREDLVLRLISMVQAELGSLADSVDAADDRPSKRRRVSSSTGRPTSPLPSPYIHRSLAELPSLPSFLLPTSLPAHCAPFIVRKPALDWPAVEKWPSLGYLRQVAGEGRVVPVEVGEDYTKEGWGQRVMEFEEFLRSLEEAEGDLRDAEQPYPTPATTDDGSPALPSNQLSPPDDAVKHSSRHILYLAQHSLFRQFPSLLRDVPIPDLVYSSPSTDGTGKPYEPPATEDGYILNAWFGPGGTKSAAHTDPWWNCYVQVVGSKWLWVAPPSCSPYMSAFGAAPSSTPDKTTDVGPPNEATGSAQAEQYMTNTSSLDVTVPPPQPSTSSSADGKDTKTSSPYPPAFLARVEPHARQAVLEAGDVLVMPPRWWHAMYGLERSFSVSMWF</v>
          </cell>
        </row>
        <row r="1249">
          <cell r="L1249">
            <v>6.8600000000000008E-7</v>
          </cell>
          <cell r="M1249" t="str">
            <v>MGVDAQQGDSYLVLVDDAGAVVKQFARSQGRITLGRASKNDPGTKDPSQGKFRSDNTKVMSSRHAQISWDGDYAHITDLGSTNGVVITRADQKVSLKPNVAYRIFEHDQITFGKQVSERSTGEIICRPLTLTASLRSSASIPLKSMAPGSTAPSVPLVRGRTLTGERYSKEFADYSSDEEDVGPTQAVEDKVADSLKSTSFFPIKRGFGLCDDDVLISPDDEDSSLERLQSVNLSDVEVVNNDSTSRALKPAPSVVESIAAASHVAVFGSPAPDASDVEMIDASSRPASRADSRDARSPRPASPRLVQDEDGDYMEAIKRSMQSFDRPPSPVSPETLKTSSSRLQQDEEALLAEAYESLNERRNERLQRMAELEAKLDCLREPAPSVSLPDVDGDALPDQTAFAKVDLDAPFDAASVASHLPSPVISEAGDSDQEQDAFRHSFSPELDETVSVSIDVEEVEAVPSGEEVAAMVEQAEKEEFGKTRQMQSQLEWVDSDDEILEPRPRQASPVALVDGRPLWCPDEEQEVEPPKPADEPGTPAELDFVAPASDHYADPPPYEQLADQEIDVEEPEPAVVEPVALENDFGLAREVLVDLMAFKAASEGLESESESDDQHESEDEDESSSEVSAIDYEDEEEDEMDGEEEVDEEEEESDGMSEWSGLHEIDEEEELDMEFDPVLSGCVAMELEEARKKKEVLIEIEEDVEVEEEVEEDKTPAPLAREASLDLVDGVPVGCDYPVLDFTGDDEVVTVVQDSETQAAAAVVGAAQALEIDEELPPLQSSPFVEDLGVVGADVGAVVTEEERSDEEDFSSQIEKVSESAFASSQLEHGTGTGSPLPSSSRKRRFEETGLQDCDEDELVTILGDVRDYNTQLQNLTTQALTALGVETQPPASAQVPVVVAAVNSAPQVPQPKRRRLNIPFKSFALGLVTGVIGTVAGLAALPTSDC</v>
          </cell>
        </row>
        <row r="1250">
          <cell r="L1250">
            <v>7.1199999999999996E-6</v>
          </cell>
          <cell r="M1250" t="str">
            <v>MPQWTREQVDAQIDKAFKTRLEGNEAFKTGDMTLALKKYHEVLFSLKGLDGQLSSIYGPSQAAPITEVTDEEAEAIASTKPADDPDSKQAAVKSALLNTYLNSAAVYIKQERWQRALDAATAAKKYDEDNAKALFREGQARIGLGEINTGKRILEDLQVKNGPDAAITAALQKLEADEKKREQAKNAQFRGMFNRKNGSDQPAKDKPAEETAAAAKASAPAAAGETAASEVKEDDTKADSSKEGVETEPSKEAAEPSKAA</v>
          </cell>
        </row>
        <row r="1251">
          <cell r="L1251">
            <v>2.2900000000000001E-5</v>
          </cell>
          <cell r="M1251" t="str">
            <v>MGCGSSSLKHTGEAGEGREARTEKDKSSAIDKQIDEDAKKLRRECKILLLGSGESGKSTIVKQMKIIHQNGYSRDEIMLFRLTIHKNILDSAQGLVLAMRRFKLEPVEEINQAYADKIMEHRLDCDTYSASPLASSPRPSIDRPSDGGLSPEIVRAIDSLWHDPIIPSVLDRQSQFYLMDSAPYFFDEIKRIGASGYVPSEADVLHARTKTTGISETKFRAGQLSIHMFDVGGQRSERKKWIHCFEAVTSIIFCVALSEYDQVLLEENSQNRMNESLVLFESVVNSRWFVRTSIILFLNKIDIFRVKVTKVPLSLYYPDFTGGTDVNKAAKYILWRFTQLNRARLSIYPHLTQATDTNNIRLVFAAVKETLLQNALRDSGIL</v>
          </cell>
        </row>
        <row r="1252">
          <cell r="L1252">
            <v>2.6599999999999999E-6</v>
          </cell>
          <cell r="M1252" t="str">
            <v>MSQTFPDYYAILGVSESATFDQIKTAYKRKSLQCHPDRVPPGSSNDARRRAATVEFQAVADAHYTLSDPHRRQAYDELRQANRSRWTDAADDSGNFWSFFGGGAGTSAAAEEEPEERERPDAEHVFGNVFEDMLRPEVNRVLPLWTWSGAAAGAVIGFIAGNLPGAAIGAFGGSKLGAIRDAKGKSVYSVFKDLPQTEKAEVLAALAKQVFGMSGLGGGAKN</v>
          </cell>
        </row>
        <row r="1253">
          <cell r="L1253">
            <v>9.3899999999999999E-6</v>
          </cell>
          <cell r="M1253" t="str">
            <v>MEHASAHEVVERLQQQVLDEYKLTARNLDDVAAIVQRLSSAQPHLLSELRPLEQKLGLILTLFKASVWSLLRQREDQQL</v>
          </cell>
        </row>
        <row r="1254">
          <cell r="L1254">
            <v>5.4999999999999999E-6</v>
          </cell>
          <cell r="M1254" t="str">
            <v>MLHKRICYSPPTPPSSTSSSTTTASPPPQLGTILYHGPVPPTKGDWYGVEWDEPARGRHSGVYEKTGVRYFVPRVDGAGSFLRPDAKGLVVGGKMFSQALHDKYLDSSLPSSFQPPPSSSSAPQDPHAATATQRFATASNFEVEVVLNDRVNERFRQLGRLREVGLDWEGVSCATRSGGTGEEEELRRLGQELKNLEVLNLSFSLLPTLEEADRIAAVLPKLRSLALNSNRFVRVTSPTSLPGFERLTSLQLNNTLMSWSEVRLISPSLPNLVDLQLSFNRLQRLDDAAHAEQVEAAPPTLLPNLKRLNLESNELDDWADAVSELSFLPGLEELYLTSNRINSLTLPQLQTAPPAATSTSPSPPQLTRLRHLSLLENLLDSWATSVDAFAASRDSTFPNLTSLRISDNPLLRPPFTATNEAIESLPASTADDRHLLHSRLLIIARLPFLTELEGTAVSQAERDDAERFWLEQVARGKEKEAELSEWAKGRLAELRQKWQDVADSTGSTGVNGAAREAKPTLKNRLIRLSVRPDPSLLSAPAAAPLELSVLPSLRTLLLRTQISRLIGKPLPKTKYRLVAVLKPGTDSRGEEGAEVRVEISLAEEGKEVSWWGLEDGDAVEVVTV</v>
          </cell>
        </row>
        <row r="1255">
          <cell r="L1255">
            <v>1.08E-6</v>
          </cell>
          <cell r="M1255" t="str">
            <v>MSSSLVAALDRFVTTPAYHDILAILKGARNGLVYGAKVRAPHALVMTMVFHSGSLKQRLLYVYRATKQHSLNLARFVTIYKTALLLQKTLAGGKERQFDTFFAGLIGGWAVFGERNAVNEQIVLYVVSRVITSFLPRATPSVPAAKAATTPKTAPNGFPLPPGYPYPKSRPPHPKVFELYAAVAWGMVMYLFRERRDRLHGGMVNSMQYLYLDSEVWTGLKTLLWHNR</v>
          </cell>
        </row>
        <row r="1256">
          <cell r="L1256">
            <v>1.0699999999999999E-5</v>
          </cell>
          <cell r="M1256" t="str">
            <v>MAKAATQAPSQASSKPAEAGKKRKGGEIDDIFAAAKKPKLPAAAAATGSSGAGTAEGGAAEEKKGKKGKKAALGAAEGAVAKPSRTDEAVEEDAAPRRVPETVVDTSKTIETYKPPPLARKQLGENATEEEKRAAEEEERFMDSRGNRKRTEDGLPIYSEAELKIGFGGDTPLCPFDCECCY</v>
          </cell>
        </row>
        <row r="1257">
          <cell r="L1257">
            <v>3.1699999999999998E-5</v>
          </cell>
          <cell r="M1257" t="str">
            <v>MASSKWPPALKEFVNETFAKCTDANRAAVEAELKQAIYKAFESGTMWSTDWKQFKLESLNPTKKRKAFIPSTPASHGVAPGLSDERDRREKRARRFEAEAAAVTNGTGSLAARMGNVGRLVQGGVHSYGEYSSGSATPEPDAAYDPNVIDWDRYTIVGKSTKLEKPYLRLTSLPDPNTIRPLEILKQTLDLLKQKWREEGNYNYICDQFKSMRQDLIVQRITNDFTVQVYEIHARIALEKGDLGEFNQCQSRLRQLYRLGLNGHPMEFLGYRILYLLFSRNRAELNTTLAELTPEETRDPSVSHALAVRLAVSQGNYTKFFRLFNAAPKMGAYVMDHFVPRERVTALVTMCKAYLQIPLRLIATQLSFDSEQEAFDFLSANNAAFLKDAPAGTALSDRQVDSKAALVPLNEELVKAAKADLKGQI</v>
          </cell>
        </row>
        <row r="1258">
          <cell r="L1258">
            <v>8.3300000000000011E-7</v>
          </cell>
          <cell r="M1258" t="str">
            <v>MQLRLPRAKDAEPRKKRPPIVSTADSPPCGICHKQISRYTCPNCNLPYCSLACFRSPEHTACTESFAQKSLKDDLSAEQGNGGDEKKKMLDLLRQFEEQQKELEAIQRAGLEEEEARPDAEKRKKERKELEERIAGLDLDALPPEQLLSFLTPEQQAAFEATLQDPNRVNKLVEEEFEGDEPWWVVEREAKLLKEMLEASREAEGGDAARVDDEDDDTDEDVRPPPVAVDKLPALKVGPDGKVIASPNLLFNVVSVLFAYAFTLRTFSLTSFSSLPERSPERTTAIQVLAQLLPFLVERSTSTFGSLDEAFESVAAREPQGMSPPLVALLLHDVAQLLRPAPIAAISSSTSSLLASHALAPAFAAISDLHHLFSTAIAASQPSNGTQGPCSGPTVSKPLIARPSTTTPLSKREKQQCTLASAKLLFYASFLYSTGNEVVQAAGALAELAEREARRREAEEEEREKAVERRKEDLAKKKADVQAQETGKEEVRPAALKIVELA</v>
          </cell>
        </row>
        <row r="1259">
          <cell r="L1259">
            <v>5.4100000000000003E-4</v>
          </cell>
          <cell r="M1259" t="str">
            <v>MSSATAADQSQENQWKPIGAAAEETVGAGDVPVEVVESLCMQCHEQGETRMLLTVIPYFREVIVVSFRCEHCGYQNNEIQSAGEIQPLGAIYTVKCTSRDDLNRQLVKSESCTISIPDYQLTIPAGRGQLTTVEGVIADTIRDLEHDQPLRKIQHPDVYAKIEELVQKLRVIVPDQDAEAEEGAEASSSGPVAAPSSAADSSAPMPTFTLKLDDPSGNSFVETRGGLADPKWSKREYERDAAQDEALGLKHDEQQDKSTSHYPEEVLSFPGVCSLCGSELETLMKKVDIPHFKDIILMSTNCHDCGYRDTEVKSGGAIAEKGRRITLKVEDSDDLSRDILKSETAGLVIPEIDLELNPGTLGGRFTTLEGLLQQVYEELDEKVFARGDSSESGVTDEMQKFLGNLKKAMAVEMPFTVILDDPLSNSYIQNTWAPDVDPNLTEEDYERTFDQNDELGLNDIQTENYGHVEVPEEEAKEGEAEKEKVVVQA</v>
          </cell>
        </row>
        <row r="1260">
          <cell r="L1260">
            <v>4.8000000000000001E-4</v>
          </cell>
          <cell r="M1260" t="str">
            <v>MSTDESKSRADALKVKGNEHYKARRFDEARAAYEQAWETHKDITYLNNLAAVYFEQGEYDKAIETCEKAVEEGREVRADFKLIAKALGRIGTSYMRKDDYDSAIKYLQKSLLEHRTPDILSKLKEAERTKSERDRLAYIDPAKADAAREEGNVAFKAGDYVTSVTHYSESIKRNPEDARGYTNRAAAYTKLMALPEALKDAEKAIEVDPKFVKGYIRKSNVLYAMKDFDKAYAAIEEAMEKDESNAHTKEISQQFSKVTSALSSSRAGETDEQTYARAMRDPEVQQIMSDPVFQSILQQAQQDPKSLQQHMVQNEGVRKKVEVLVRAGIIKTGPR</v>
          </cell>
        </row>
        <row r="1261">
          <cell r="L1261">
            <v>2.16E-5</v>
          </cell>
          <cell r="M1261" t="str">
            <v>MLPIPAASSPRSSTPVISPAAAKRAISSLPAPIRRLFSHPLVLRARTYRQQHPKRTSSLAALLTLSLVYLVLLRGDSNPYNHAPLAWGTHPDAIVNWGDYVGLGHQRQKVYDATPKGYADIGDKFPDLDKALGGGPLYRKRRSREEKERGVEKQDLKEGGKGRNSFERHRHGVLGGASVEWSTGVVGSGTYLGPGVDMRKDGSYAMDVVEEDEIDRPASSSAAMSLQRPSPAQRALSQHILEKGWVYLDEEDRLNTEKLQLEAKEKRFFDKLPLRERVRYNPEGQREAAEGWARVYAAMEEPRRPKSALEVQVEKMVRRVPVVVFSKTTCPFSKRAKERLEELQLFPSAHIVEVDLRPDIIALKALLARRTNHSTWPNIIIGSRSIGGADDLDRLLERGELGEMLEEVGVRWQKP</v>
          </cell>
        </row>
        <row r="1262">
          <cell r="L1262">
            <v>8.7800000000000006E-6</v>
          </cell>
          <cell r="M1262" t="str">
            <v>MAAAFARTLVSHTALHAHAPVAPAALRFAAVSAKPSSSTRLFSSSARAAFSQPTPRQPSSAFEALRGAWTRAGAKRGVATAPNEAYGYGAGARQGIDWGKVGINVGVGIAGAVGLNLLLNRETKPLEGFEWDYLRSTFKYTGAGLAITAGTAFLAFKNGATYRMMAMNPWLVAGISLVGGIGTMMGVYYTAPDSPAHYLCWAGFSAMQGLTLSPLFFIAPHILGRAGLYTLGATAGISYVGSTAKSDQYLWIGGPLLAGLGVLICTSLAPLILPATTSLRTLTLLESVSAYGGVAVFSGMILYDTSKVRHHANLAQRGVLPADPVRESVGIILSIVNLFTSILRVLLLQQGSRRR</v>
          </cell>
        </row>
        <row r="1263">
          <cell r="L1263">
            <v>4.2599999999999999E-6</v>
          </cell>
          <cell r="M1263" t="str">
            <v>MASRHLLNPLAPLDQPTPSSLDGIPEELERDLRAYGGILIQQVGVMLKAPQVVMATAQVLFQRFWFVTSLKHFGIRDVAMGALFLSSKLEESPLRIRDIINCFSYLESLVAYCSTPPYPPPPSFDAYAPMDYFATEFYDMKDALVIAEMQILKRLGFQTQCGLPYGHLVNYLQVLELTGEKELVRRCWGYCNDMLQTPAPALYPQGTLALASIYLSARLSSPPIALPLEPVPWWTHFDTTEDELVHVSTMLLRLYKDWGNDPLGGGKVDGERNGHGGFGVVGRENVWRRAKRIPVTKSGVREVLAHLGAGNGVESSPR</v>
          </cell>
        </row>
        <row r="1264">
          <cell r="L1264">
            <v>2.23E-5</v>
          </cell>
          <cell r="M1264" t="str">
            <v>MGCGQSIDADAAAQNQHSKAIDEELKRARAEEAKTVKCLMLGAGESGKSTLVKQMRLMYAHPYTEREREEYREIVFLNSLQSMQAVLRGFEVVQLLIPHTVRPAAEYLISLASEDAIDPSSHNMVPQVRDAIIALWAEPTTKQVVALSSRFQLNDSASYFFDAMPRVGARNYVPTDQDILRTRVRSTGIVEEEYQVRGQKLRVFDVGGQRSERKKWIHCFENVNVLVFVAAISEYDQVLFEDQSVNRLQEATMLWESIAGSRWFERSAFVLMLNKIDLFANKIIALKSPMSAYFDDFDGPDGDLESATIYMKQKFINLNRRKDRGLYVHLTCATDTEQARVIIAAMMDQVLTRLLSEVGLM</v>
          </cell>
        </row>
        <row r="1265">
          <cell r="L1265">
            <v>5.1400000000000003E-4</v>
          </cell>
          <cell r="M1265" t="str">
            <v>MAAQFIGSHISLVSKSDIRYQGVLHSIDPAAATVSLERVRSLGTEGRKENPAEEVPASDTVYDFIVFRASDVKDLQIEAPTANESTPQDPAIVGTAAPASSAAPAATSPAQPAPSSPPKPAQPQAPGPQSPFLPPPPPHLAGGSPFAPYPPPFPSPFGAPGPFGPPGGFGGPLPPHPYPGFGAPGPFGAPGPFSPGGPGGFPGQPPFPPQQPPHQQQAPSQAPQQGPVSPAAPAPATQPQKSDAPTSSAPAAPPTAPAPVTPNETRPETNGAAMISWSPTAPTDAAQTASPKKQPADIEQLAKDMSRANLGQAPRQQQGGRREDGIGPSLFAGSSQGRENQNRAGRALQPYPGGAAGKQAVPVPDTEFDFAKSNAAFQKPSALPVADAAAGPSTGGDTAGEGEAQAPEGDDFVVPPPTEDFYNPKKSFFDSISSDAKTRTDPAQQSAMGRYGGMGGGGYGGGRYDRQKERERNMEAFGETGAGLGRGGHRRGPGGGGRGRRQGGGGQGGGQGGGQGGGQGGGYGGGQRYGGRQQQQPQQ</v>
          </cell>
        </row>
        <row r="1266">
          <cell r="L1266">
            <v>4.2400000000000001E-4</v>
          </cell>
          <cell r="M1266" t="str">
            <v>MASEPLPAQLSAYKPSKHERDAYNYLFDKADTQQLGVLTGDLAVPFFSHSSLPPLILGEVWQIADPDNSGFLSPERFGVACRLIGHAQERNRRGAPEVKTEDVGKAGPLPTFQGYALPAHLSHPPPSSTSSSSALSPPTSPSPAPAPARQSSLPPSNPNLTTISPTDKANYTRIFSAANGGSVGGLLDGDKAREIWVKSGLPYDVLGQIWTLADTHSRGALDLTDFTIGMHLLHLVLDGSLPRSVSGLPKVLDPKMYAAAAGLPLPGQGAPTPSTPSAAPTPTPAPAPAQGGQGWAITPAEKSESDTWFSQLDTQNRGILEGDQAVGFFGQSGLDVGKLARIWDLADFENKGFLTKDTFAVAMHLVKKAVADPSFVLPDSLPDHLRPPTSLSATAGGAGGSHVQRDLLDLMDDEDGAPSTPTAAPSFASQPQPQRSLSPQLTGQRTTIPPPIQATMQPLPLSPQGTGQPQRSLSPQATGGSARGVGMVSSPLATSAPRGGFGDNFAPASSPAPQQQQQQQTSSNFFDENDDADLAATASSLASRASSLRTEHAAVSKDLESTSTSRAELESQVQAHNKEIESLQSQVSSAREAFETERTRVEELRARRDEQKRVLDRARHELISAQSDLSGLRMEKTEIEGEVLRDKEEVREVKRQVAMVEEEKRILSAEIERVRKEVRREKGLGAIARKQLASVEADRSRLEGELERARAGHVEGEGEEEKGIVTAKDEAALAATAPTAPAAHAAAVPLPATPAAVVSPAASTKSTNPFDRFTQPQQGLSPRPTGGSAKSTNPFASFGTRAQPQERAAETPQPKEEEQTSLPAAAAAAIGTGALAALGAAGAGIAHAVGVGKSDDEEKKEVEHGDEAEKNPFGIPSTAETKDARDDGFGDDFAASSAQPSAGGFEDDAFNVTPTATTAPTGADDGFENEFKAFDASAPADSSVPEPVEGTLGEIDSSAGFTDAVRDLNEGKGPDAVEGTLGEVDKDAGFDEAFKEVEEHHHAPSAEHEATEALPKLDKGKERAIEDDVFGEGGVGTSTPPRVDYDSDSGEDEAEGPEEAFGSTRPQQRDIESSADESGFATPAAASTDLGASSVADIAAVTGAASLPDDAEAGPTSELASRGAGEQARTNDSSESGESYVHVDVGPTGTAESVDMLEPPAPASFQPASPAVTPTQRRAAPPPPQRSAAAVSTPPVVPAFPGDADKGIAPVGIDVDQPVSKPEDDFESAFADMSVSSPPGASSINAPTATIQPDFDSFDNDFDFQPSFDEAEAVSAAQTAHNLAAVQSEVAPTDFDDAAFADFDSTFANNPSQAPSQAQASKSADGFDSAFDDSFGVSSPSTGSAAAPAITTGEGAEGGIPALGAPLGPAATASPVPQYAPPPGPPPPPKHHSTATAGDEDSDAVKTIKSMGFSREQAIEALEKYDYDVNRAVNSLVG</v>
          </cell>
        </row>
        <row r="1267">
          <cell r="L1267">
            <v>3.79E-4</v>
          </cell>
          <cell r="M1267" t="str">
            <v>MQALKLQRKYPNFSQEEMMALCSQFDQIDIDSTGRLPKSTVLTALSTNAQPNSPSGKYTYDQVRETLKTVSIDSSGQVELDDFVDLVDKLRSGAGATAGQVLRGGALSGLMGAGGGAGASAGAGAGAGAGAAAAGGSGGKVLVKGSNTNITHSINEDERTEFTRHINSVLAGDPDIGDRLPIPTDTFQIFDECRDGLLLAKLINDSVPDTIDERVLNKASKKAPSAMPSAKSKATLNNFQMTENNNLVITSAKSLGLSVVNIGATDLNEGREHLILGLIWQIIRRGLLAKIDIKIHPELYRLLEDDETLEQFLRLPPDQILLRWFNYHLKAANWQRRVTNFSKDVSDGENYTVLLNQLKPAECSRAPLQERDLHTRAEKVLQNADAIGCRKYLTPTSLVAGNAKLNLAFVANLFNTWPGLEPLEENERPVIEDFDAEGEREARVFTLWLNSLDVDPGVHNLFEDLKDGLILLQAFDKIIPGSVIWRRVAKTPQPLSRFKAVENTNYSLELAKQNHMHIVGIQGADLVDGQRTLTLGLVWQMMRRNILSTMASLSKGGREITDSDIVKWANEQVQKGGKRSSMRGFKDPSLRDGKFFLDLLDSLKPGYVDYSLVYDGRTDEECKANAKLAISIARKLGSLIFIVPEDIVEVRPRLVLTFCAALMALQSGGGLH</v>
          </cell>
        </row>
        <row r="1268">
          <cell r="L1268">
            <v>3.1000000000000001E-5</v>
          </cell>
          <cell r="M1268" t="str">
            <v>MSIIEVHSVSDWNTALRSATAAGQTVIVDAYATWCGPCKAIAPVFDQLAKQADWVKFVRFDVDKLPQIAQKYKVTAMPTFFAIQAGKAVDTLKGADPAALNRLVYTHAGPNPPIPPLSPEAEAAKEEGNAAFKKGDFEAAKVAYSKAIELAPNSFVLLGNRSLTSLKLSPPDYSSALSDADAAITLAPKWAKGCVRKGEALEGLGRTQEAVKAFEDAVRLGTGTVKTEASQKLDKARAKLV</v>
          </cell>
        </row>
        <row r="1269">
          <cell r="L1269">
            <v>5.5199999999999997E-6</v>
          </cell>
          <cell r="M1269" t="str">
            <v>MASVSAAAVAGITTRSRSRSRSSSLSSLSASPSSSQKRRRRSPSISSSSSSLPEADSEEDELAPTSGRPRTRAEKYGFDPTQLTLARCEWGNCGMEFWELEPLVQHVNDVHAFPLDDPNHPANKRGAAASYICNWAGCARRGKSQGSKFALVAHLRSHTGEKPFTCPRAECDKSFTRTDALQKHMRVQHGDKIVAGRQPPGSRINVDEDGGGTGKGKGKGKKRKTRAGSEDSAFGAGGGDDDAAFYGGAGGVEGGEDGEEATTYGADELAAFAAHPHLSHEFVVYVLAKAKYAYLIGEHEGLAGELEALLARENELQMEKDELVKGILRKEIGPAEDPAGKHALEQFLSAYNHEPRAYPEDWGGSK</v>
          </cell>
        </row>
        <row r="1270">
          <cell r="L1270">
            <v>2.6999999999999999E-5</v>
          </cell>
          <cell r="M1270" t="str">
            <v>MSNWGRGKTQESSEADLEAQNDQHLNDLHSKISQLRSVTTDIYQDSRGQNSLLDSTSNTFDSFKTSLSNTSTRFARSVQSGKGPGRIQLGIVVAFVLLFFLYKFSSTRGGSP</v>
          </cell>
        </row>
        <row r="1271">
          <cell r="L1271">
            <v>1.7699999999999999E-4</v>
          </cell>
          <cell r="M1271" t="str">
            <v>MPGCSLVAILDLKGKSLIQRSYRDDIPPTAIERFLPLVLEQEEEGHYVTPCFSSQGINYLHIRHNNLYLVALTKKNSNAAEILTFLHKLVSVLTEYFKELEEESIRDNFVIIYELFDEVMDFGYPQTTESKILQEYITQESHKLEVQVRPPMAVTNAVSWRSEGIRYRKNEVFLDVVESVNLLVNANGNVVRSEILGAIKMKCYLSGMPELRLGLNDKVMFETTGRTSRGKAIEMEDVKFHQCVRLSRFENDRTISFIPPDGEFELMSYRLNTQVKPLIWAEALIEQHSGSRIEYVVKVKAQFKRRSTANNVEVFIPVPDDADSPKFRASVGTVHYVPEKSAFVWRIKQLAGGKEFLMRAHFGLPSVRGEDMDKRAPISVKFEIPYFTVSGIQVRYLKVVEKSGYAALPWVRYITAQGDDYSLRTNLPAAKGAKAPGIV</v>
          </cell>
        </row>
        <row r="1272">
          <cell r="L1272">
            <v>8.0600000000000008E-6</v>
          </cell>
          <cell r="M1272" t="str">
            <v>MAATTTQSEKRLYIGNLATSVDEYSLMQVCAKYGKIAKLDYLFHKTGPNKGKPRGYAFVEYSMREEAQRAIQALHDKLFRGRKMVVSLASEQQDTTPLGTNKPRGPMSSDAHKPTAISLLKGTGVGKAPTNRKIAALEAKLAAMRQSKEGASPSGSATPPERGSTPSGTASTSGTAGIDPVKAGLPARPYFESQEAPREM</v>
          </cell>
        </row>
        <row r="1273">
          <cell r="L1273">
            <v>2.0599999999999999E-5</v>
          </cell>
          <cell r="M1273" t="str">
            <v>MDSYIQMLADSDQDNPGLPPGQLGKYQGPWFSTQLTLSLTVGVASFLVFCWLRRYERFKVLYKPRTLLKGFSPHEVHDHESFFGWILPTLKTSEFVVLQLVGLDAAVLLSFLRTGFHFFLTCSVLAFAVLVPINYRDHGTSEGVPPPMNGTSSFLPSAISSTAPLVVSTFKPHLKHGSTIYLFSHLAFTYIFTILALVFLNRNWKRYIPLRQLFSLELAQSIPARTVMVTSLPPHLRSERSLAEYFENIRLGEVDSSNRDRDARDSGCLAVESVVVTRAIGSMRELLERRTSALATLEKAWTKYLGNPVPVEGKKAVSGYDREAEVETILRGPAEATDAGGEGEEQTGSDPSRNGRLIDVDDDEQEQPEDLEAQLLSRVKSVISTPGRKRPTLRPHCFAKKVDALDYYAEQFRKADEAVRKRRKGKFRPTGVAFVTFQTIASAQVAAQVVHYPSATEFHTELAPEPRDIHWFNLNLSASSVFIRQVLVILTLLVLLSVWSVPVAALATLLSWETIQDVAPRLADLLGRSPRLRGFVQTTLPSLAMVAFNNVLPMFLEALSIFRGLPARSWIELSQLKKYHISLLFTTLFVFITTSTYTLLRDISESPAKVLDKLATTLPDSRNFFVSYVMLAGLAIMPLQLLELATVIPRLFYQMFLTSTPRDHAELNAPTSLNLGVVYPQALLIWTIGLTYSIITPLILPFATLYFGLAYLTYKYRFLFVFYRPYESRGQAWPLAYNRVALGLLIFQVFMLGFFTVRKAFLLVVLMVPLLASTVYTIWRLYRTYVPLSRFVNLSQACEVANGTGADDIVKLRKGHPVTRSQTHLNRGRYGHKGEGVYAVAKNPHTDYSQPPLSEMYPGVLNTGGPARYGHPALFGALPEPWLPALAEPKETGAEVPQAVKDALLVVDLRRGWRNLKRAAKQGIVLGGENEGESSEGGRRRPRATSWGSMPSEEDPSRAWRGSESSAAPRPRREDLLSDEEDDLDEEDDLDEEDEHGNIPSRYSSFFPHRPGHNIHFPPTPGNASETEDEG</v>
          </cell>
        </row>
        <row r="1274">
          <cell r="L1274">
            <v>4.2499999999999998E-4</v>
          </cell>
          <cell r="M1274" t="str">
            <v>MGDSSYDYLFKVVLIGDSGVGKSNLLSRFTRNEFNLESKSTIGVEFATRSIQVEGKTIKAQIWDTAGQERYRAITSAYYRGAVGALLVYDIAKHATYVNVLRWLKELRDHADSNIVIMLVGNKSDLRHLRAVPTDEAKLFAQENGLSFIETSALDASNVESAFQTILTEIYKIVSQKQLEADPISSQRPGAGSTIEIAPSANDGGQNPSGKCC</v>
          </cell>
        </row>
        <row r="1275">
          <cell r="L1275">
            <v>2.9299999999999999E-6</v>
          </cell>
          <cell r="M1275" t="str">
            <v>MTVSLPARSSAIPLDATPTEQLAHLSRLKRSVVGTQAAKAAALQAGGVDSLVALLQPRPEPDVEASLAVSSEAANVLAALSIPTLDAVSTLLAAHAHQAVCESLPLIASLDRTDEGSLASRYKVIESHLRALKALYTDLVKVVGPRQWGTDVIGASIDVAERQDAESVWKQEDARKMRASKGKGKGKGREGETMSEADGDAGLAGLLSQARYALDEVYRMETETTATSVASSSIASLPSTRHSRPSVLDTVLDLLIRSSEEDTHPAIPSVPQRMRIAEFVCNFFSGTVRWPHQRRAVTSGEKGKEALAALRRLADKGTDKVREAALNAITALIRDSGDSMLTLLNLGQGETLRTRLLPFTSLCQSPVPPVRLAAATLCAVLGKLLYPPPALHIPDGELGTPATNVLLSLIEQEPALRARAAFAFAYLVADELPLQKRALAARCFQIFKTVLDQPLLLDQPYPTPAALEEDGRMREGILLCIASMTAISEEQRRLMLQAHLLAPVLSSLSHPFSTVRAAGCHCIRALSRSVNVLRTDLVESHAEGPLVALLREDENEVVKVTAMAAFANLLLDFSPMRSVLVDAGCVPRMCQLVVKSSNEALRLNAMWAIKNATYQSNADFKRSVLACLTWNDLASLLSPSSPRPIVEQALGILRNITCVTNNEAITGLGRDEMGEERLLGLLEGWVAGGSAVGGGGKEGGEVVVLAIYCLNNIATAHEAAQLAIASRTSLLRHVLGYLDSRSLHLRVASLWLLHNLVYRRSLSSSSSLAARRPHEILDKLRAMGLEAKLRMLERDPELDVRERVRDLREMLG</v>
          </cell>
        </row>
        <row r="1276">
          <cell r="L1276">
            <v>2.9699999999999999E-6</v>
          </cell>
          <cell r="M1276" t="str">
            <v>MAAPAVARAPSTGPSQRQRAQTLLSASTSANISPSPSRSYHQPLGTGSLRRTQQQGSHVRSRSHGDAGAGLSAVAKGKRRAVFCDVVVDDLELDENGHCVYPTGPTSDLLNSLGSPITLPEPSSSQPQPIRPMTPGKVPKVDFDKVRQSLHELWVTEESYLRKVSSLLKDYAIPLRTFSKRRDTAVIPQFEATHLFINLEQLVPIAEAFEADLRRLVAQMQKDKSGLPSDFGEVILQHVERMEPYKKWLANVSASEAIRRELDKHNSSFREFVERTQVHSRETAQATGGFKEFLAEPFQRVSRYRLMLDPIIVHLPPNDPNVEPLQIAIGILTDICSMQVDDATKRAATFWSLKETIDGFPDALVGFDREFIDCIDADEIIEIADSRPTTLRCTIFLFNDKVLIAKRPSGDKTGKVHAGVDDIDRTVSLYQTSHLSSTQASLLGSPKKLRKGVLGFRGLVDLAEVVAVDLGTTGAAPEFGLVFDHPPVDQSERWCGRPARKFVVANTYAPDVKRAEKEAWLGRFAEAVMRAKLKDGAKAARRGKAMLADGSSGETSEVYWALWDRRSYERLRGTEKGKLALHVVDEGSPSLDYGKDARPVVLVRATLLPSQRCRFEVKSTDSASNSEDTISIDRIAPAIAELGTSYGLFSFPALRPLPIGSARSRPRSGLLSVFDVFSSGGGLKRGNSLVSKGSSAATTTLDTPNLSASNSPRASSPVSPQPNSLSQSYRRPVAAKKSAPDLYSSMSGRGSAARNAEAYDGVAEMDVVPSTSATSLRTNGRGRPRRSLSLPPPLAQPSFHSPTATQEVSYGAPSPAHTTTPETPDDADATMDASFDTPWSGMRELEAPTTSPIAYRPPVVGSTRRRMIGPRDMRTPSMLHESVRHSSPSQLPFAREHSPTPQRRPHTSNSSTATFQSSPSCADFIDRSFDSQTSASGATSKRPRPPVEASPRPTPAKKVASFADLGMGSRAPGGEGVRNMSGPRRPSNSTLERRIPSSSSGQIKIRSRRVTSGASTIRAPATPPKDVAQPDVFSSPAAIVAEKQRQAVEDVQMEEAHPDPFERLRKHVDDMRLKISRELTTANKENERIVSPTALTRSPQTRNVFGKTFGSENSFASSQHRLSNSSLTDTRPRHKIDVQILSDWTRKLADLVDAAQAQAAAVEAAATKPRTPSPVPGNDAGGSALEMEMLEQERDLIAAELAALKEEAKTLVNDAFEKQSALQAAQGENAKLRQAYSDICQEADTLYAEFNAALESVTLAAQAEPSASGEYVDLMQQLEQSVSARYKAEHDLRVYRREVEAELEEKARWGELLRRHGLLA</v>
          </cell>
        </row>
        <row r="1277">
          <cell r="L1277">
            <v>1.8499999999999999E-5</v>
          </cell>
          <cell r="M1277" t="str">
            <v>MSHAHNDPLKAPAMHMDHANGSHTLGDQPTRQTTRDAPGLVQVQPLRKADMQQSYAQTLPVSDIEHGCYGSMINCLGGFAGTLGSIPCCILCPNPYKTVRQGHVGLVTRFGQFYRAVDPGLVKINPFSERMNTVNVQIQVVELPNQSVLTKDNLTVQVEAVIIYHIINPYKAAFGVADVRKALVERAQTTLRDVIGGRNLQSLLTEREAVASEIEELVEAITERWGVKVENILLKDVLIPPELQASLSSAAQQRRLGEAKVIAAQAEVDSARLMREAADILSSSAAIQIRQLEALQSMAKTAGSKVIFVPMNLFGGGQGGSGDNGLINNTAMMSALAGPSREI</v>
          </cell>
        </row>
        <row r="1278">
          <cell r="L1278">
            <v>1.8300000000000001E-5</v>
          </cell>
          <cell r="M1278" t="str">
            <v>MFPAYGTSNPWRSRSQPPPPRRNRKPHPSKQADDSRSQQPRPQAAQKLAGEPVDERTQRLRQLDSIKRRFAQKSSTFSPPPPASLTFQPSASSNAPKLDYTSTNAPVHGYEDALTKLLMELDGVESGGDLDVRTRRKELVRRVESEAQRVEKWRRDCFEARQKGEEGPEWSKAAEQGEEVKKENEQAEARNDGGEERHDAADEDASTDGDGDEERGGSVAPDGEEAGEVSTATTASMSRPSTTLQTPSSVDTGSTTEEPAHPPGLPVPSSQEKKHTHDALEAAATENGDEDEEEGAFAAAVEEEDEEEEPRQVPLRGRLPSAPASHRPHVAASPHQQFPVHPQRQRQPDVHEHPEFRIHPQRLQQQQPHRHIEPERRYVDPLEALLGIPSRRSPEQPQPTDVLFRRRSPQPYVPATYADDDEDEMDYSPFHAYTPQSQRPVYRSPPQQQRQVPYAGYSTPSSLFGGGGVPWYAHGYPHERDLYEYAQRQQQQQAQHRRAPGYGAYGGGFGGGPFGFGGMW</v>
          </cell>
        </row>
        <row r="1279">
          <cell r="L1279">
            <v>1.6799999999999998E-5</v>
          </cell>
          <cell r="M1279" t="str">
            <v>MAMFNVQSLRPDIENILSGADRTSISAKAVRRALQEKYPDLDVKSHKAEIDALTTEVFTGGGEAEEEDEPEPASPAASPKPKLPSFHKIKRSRSPSNSLIEPTSSPAFPLATTTASRPAKIEEDDDEAYARKLQAEYAAMGGGRTTRNGGTTTARRGGKKKSKAQVSDDSGDEDDGGKKKKKRKTSHTGFNKLHVLSDEMAAVCGRPVASRPGVTKYLWRYIKAHELQDPNKKTDILPDETLKKVLPFSRINSFTMAKHIGPHLYPFDPEEHAHLVPPASDDEATSDVSSTAAAAKKTFSPSVGRTSGAKVKSAAEVDSEDDED</v>
          </cell>
        </row>
        <row r="1280">
          <cell r="L1280">
            <v>1.8100000000000001E-4</v>
          </cell>
          <cell r="M1280" t="str">
            <v>MATFSFGSTAPKPATTAPTFSFGAPATSTAPAAGATPSLFGSTTTPAASAAPASGGLFGSAPATSGAGGGLFGSTTSQAPATGGLFGSATPAAGSAAPATGGLFGSTNASTTGGLFGAKPATTGTTGGLFGSTTQQQQPAAGGGLFGSTTAPATGGLFGSAAQQQPQQQQQQQQQQAPSLFGQSQSAASASLFGPKPAASSSLFGSTNPLLGSSTAAPPSAPSAPIPKLGDPLPVNPNEPSIESRLSALKDAWDPSSPKCRFQTYFYNEVPAGQNVGMYSRPVEGARRDEWERARRENPEPEKLIPALALGFPSLQTRLNLQQRLNSQHQALLHEIHTHLDSLSSSHSLTTSLRTLRARQNAVALAARLNALVAKASALSPARNAGIRREEDELRVELEGQVKGEVERVKARMGELWAGVGAVKARKGIAQGANGDEDGAGWAVADEEGLRKILEILGSQQSGLDHLTRTLQTMARDVDVMNEAFGLQRTKVADVGPAGAAGEGR</v>
          </cell>
        </row>
        <row r="1281">
          <cell r="L1281">
            <v>8.8200000000000003E-6</v>
          </cell>
          <cell r="M1281" t="str">
            <v>MSGSDAHLSLFTTSTSPVLLDNPAQTPPVDGEFSKLMKETGASGGKSTRSNGERDEQDGRFGSNGLSHGGMADLRAVASEHSLPQPLASVSTGHLRRDSLAGGRSHVGGSQERRGSVLDRRTSELLEQTGLADLLDNSLVHPNIRPPSNSLSPSHSTSSVSSTYYAAFAEPPATTSTRPVPRSPPRSSRTLSSAALAALADSPARPPRPPKSPARPPSRASIASSANSGAATEGGGGTPDAGHVDSGVPSAVRPFDSPSLDESAGLAFPRLRAGTASTDRTPALSTASSASARNSAVFYSSLEEEAEDDGEPWNAATPATTVDYSSPAFPSLDSPAIDPHAASPAYKRARPVEHLQLHLAPPMSPSSTTDTLKGLGLNFFTASGASSSSTTVSSPLSATVPPILNEDDLDRELERLSQYAKSLPSPLPGVFARSDPSFAGVADWVAHDGDAGELVMEEKTLVVDQLRAVGPIPPVPPLPPHFPSTHPLPASRSREPSATSSLASPSRRPSLLNLPNYHSAPSARDYLSPIPGLGMADETDFVSTTDAGEDDDDEEDEADDSFGFQIATRPPPNAFGRNEKATSLWNEDVAWRGSPAVSATAASQGEREREDVIDWSDAPVEKRELPRETTHLILARSKTPFQIAPLLTNAVPTLTHGLVVLDIRECGLSEIPSAIASCCFLQELDVSGNSLAMSTLPSFLGTLPALNVLLADECNLASLPNSLSQLTRLHTLSLRRNRLRMLPSWLCRLTALETFLVDENPFVWEVQNLVRPLLVDAGVEREDGARTPLSHAPSPILPSSFRSTPSPLPPPSLPLESRPPSPAFARSRSNSSTPAWSSSVAPSPALSRASSRGDLSESLGSLMLREDASPLPMPSPAFSSVSGETGTEPVDTDKKEKRKWGQRLLKKVSAGRLRSSSNASKRPGALDADARTFSQPVTRGEESEAEKQVPSSGGMFGSLGRKTIKRSKGPAQVPRSAPPVNKRKSFLLLDAFSPTPASPGTPALNDHATALRNVLAYLRDLDDLSPDVSLPAIPLDNPSPHLRHSPSLGALTPGGLPRPASPASMRRAQSTRRLPSNGSLRRGSSAHFSQFLDDSPDPSDRSSSILSTPDLAASKVNDDPAKRDAILKEIVATEQSYLRGLEELCGIYVASASVPVSSSMNGGKKDTVVPTAERRAVFGNIEAIRDFHRKILLPDLLAAVRAGGDSTTIAEKVGEVFVDHASFMKIYSGYINGFDDALARIQSWGKNSSSRPSAGAVSPALASSTTFDATASIAQTLSSSQRKRIRSWLKRCRAHPSHSQISLESYLLLPIQRIPRYRLLLESLSSCTPAPIDAAAGPLASSLPSDSLFAPHPVISEAVAEMDAVATTLNESKRENEGRAQLVMWQNRLVTKFKSPLVQPHRTLLRSGYITLVRSVKRSTTQMEQSPPSLYRTTSGRLLEQPEPVATLFQDTKQVELIALLCTDLLVLCRRPPPPFDADPNSPVELYTVLRLNSARGTPFGSSGRSEPPASVFGADDLLRVKIGDKAICYFRCVLDNASKNRKEASAWANAINVQWEVNT</v>
          </cell>
        </row>
        <row r="1282">
          <cell r="L1282">
            <v>2.1500000000000001E-5</v>
          </cell>
          <cell r="M1282" t="str">
            <v>MLRRQARQRREFLYQKSLEQKEQQIWQRKQAVKDLLAKGKQVPRGHGAGEREMRMDAAQDAPLTHIDDEYAQAGIEDPRVLITTSRDPSSKLQQFAKELRLCIPNSTRINRGNYVMSELSDACRANQMTDLIVVHEHRGVPDALMLSHFPHGPTVLFTLTGVVLRHDLGGLQGTTISEAYPHLIFEGFGSKLGKRVQDVLKYIFPVPKDDSKRTLAFVNEGDFISFRHHVFVKTSHKEVQLAEVGPRFEMRPYEIRNGTIEQQEADVEWVLRPYMRTGRKRNQL</v>
          </cell>
        </row>
        <row r="1283">
          <cell r="L1283">
            <v>1.2899999999999999E-4</v>
          </cell>
          <cell r="M1283" t="str">
            <v>MPAILSTAVSLPPATRYLTLSLVGLSVLYFFVHLSVNPRDLKGIFGATGDASLAFPWLVLVPGNVIWAPWTLWTAAFVETNFPEFLISILTLPLAARYLERVWGAQELVKFVLVTVVVSNVIAVGVNVLESVVLGDSALFMYGMSYHGLSALQVAFLVAFTQLIPEHQVQVFGGLFTMRVKSLPMLYVTFSNIVCVLGYQSPYILVQFGWLVSWFYLRFIKYNEGGDFRGDRSETFAFASWFPPFAQKYITIGTTHLFNLAVRFKVLQPWGADIESGVAGVGGGYTQVPGGQRAEAERRRQLALEALDRRMAAPSGPSTTSPAVPRASSPAANPASPTAARTAVVASVDGSATAPAAGGVDEKAQ</v>
          </cell>
        </row>
        <row r="1284">
          <cell r="L1284">
            <v>6.6900000000000003E-6</v>
          </cell>
          <cell r="M1284" t="str">
            <v>MSDTPSAPAFTSGVASRFVSSNALEEAKKRRETEWKEAYARIGQEPPKQEEEEKYDPRSLFERLQENKTKKQEAFEEQLKFKNHFRALDEDEISFLDSMVEDGNEEEKERKRQIEEELRSFRQAVTKRSTAPAPPAIASTLSPSLSPSLASTSASASTSTSTSTPTAPTSKPLAPPVPKKTGATGKKKSLPGVVVAKKKKGAPALAPAKPKVDEAAEGGKEEGKEAVAGEKRSAEREERQEEQDGDEDGAKRRKVDADSAASS</v>
          </cell>
        </row>
        <row r="1285">
          <cell r="L1285">
            <v>5.1200000000000001E-6</v>
          </cell>
          <cell r="M1285" t="str">
            <v>MPSLVLQESAVGAPENGPHSVAAALVDCKPVLVTAVGDRVDLLDEGCKLVQGLLLEEAFPGQAGEGKVDAVAVDVSSGRIAAVSRRRLAVWTSGRGQSWRIHSSFAVSHDVQAIDFVKGMIVVAGEGVTLWSLDERGALPAWTRVGSLPPNRQVSLARLSPSPLVLATVAPTSSAVVLTNVLPASSTSANRLSFRSRAIHSVRIRSVSWRPSDDIADSGPVLFTQTIDGVFRVWGCVIDEPDFFSLWTSLDVHSTLPKQLPLATMYWRTRPMERTQHPERGGTEDDFVTVFSDGSVHLTTVSNFDCRPPTCLTQTTEILQENVFQPHELPNFRYPHLLPSRSDPASFHLIGRSSRGTFVHSRATVPTSRLVAATKPVFRGSPVAPSVSVVGRIRQLRPTLKGDGEAVLVLGENGRIQSWEMGDDEVVTESFVADAHLPPDAKIATWRGGRVIASASGDRVQVLKFRRSGRLRFITATKSPVSMDDALTFFVVRTNEDSLSTTIVGVTSESVIRTWIYHYPSKSLTDGPAHDLGSTHYVLASPVPIEPGLEVVDEVSVVLLDEEGTLHRWSTRLSEPYEGWYPDGTVKTGLKRVQAIACSWDGTSAFVSLEDDDRPRLSIWDPKASEFSSGEQFSQPLEDPLVKLEWSVDGRTLAVAAAKEVSLWCAQRLDDLTGRPSWTTYATVRIDDVLPAPITNVRWLATGLAVAAADHLFFYSSKLDTGHQDAHRLAASLCAPLPLHHPQLLFQALLQGLFDVVVKVLVGLAAELTMDGHLTPVPMKEGVQKLTLDAFLRNPHRSTKKKSASHDIFAALTTSGSSSSSSDPRPTLSADDVSRLLAALRRRSLHGLNKLDHEHLAVLVQTVFETQSRTLALDDNGVRFLISMRSFFLYNKSPASPPSSTPSVNQKPTARLRYRDMVWAFHSENQDVLLEECTKASGGKLTWAAARTLGVALWIKSPEVLVRTIESIGRTEFSKPDAEDRDPISAMLFYLALKKRHIVTTFWKQASGHAEQRQMIKFLSNDFDEPRWKSAALKNAFALMSKQRFLFAAAFFLLGGSLKDAVSVCIRQLDDFQLAIALARTYEGGDDGPVLRSLLEETVVPLAFAKGYRWLGSWALWMLGRRDLAVQIIVTPLSDLATRLPYKLEVVSSPAREDPALVFLFAQLRSWSLQTVKGAIAVPGKTEFNFVLHISRILCRMGCHVLALNLLRTWQFAPPSASSAPRRPSLLGAHTRRHSLLLSSTKLDISLPPSNMPSRVASPAPVQAEGEDTEERERQRKQFREVVKTVRVEAKAPAEFSFDAFNF</v>
          </cell>
        </row>
        <row r="1286">
          <cell r="L1286">
            <v>1.3499999999999999E-5</v>
          </cell>
          <cell r="M1286" t="str">
            <v>MRSALLLLGLLARCVTGYQVLVTDQDEVRQVCSGMWGKGAQDPFIEVLFSPSSRGQAALVVYEWQDAKYLGVGADGQQGDNDWSEDRVYICTVDAQQKGLCTTDQLGQFVTSASTPAESSIYTSPVRFDSSSASDAPTTNSGRGPYRYEVSKTGYYCAGIVPVALEGAKNNSTFMSVVDFENVFKGHLPASEYPKVAFYRILFLVYLGFGAFWAVLSWTYRRDLLPLQKYITATVAFLVVEQMFVWLYYRFLNNWGHPGVAGAYLFTIAALNAARNSVSLYLLCLASMGLSIVRPSLGGVLARVRLLALFHFIFGLFYSVGTVTIPLEAAGFFVLFFVVPLSISLTCFLLWIMYSLNSTISDLGARRQTYKRKMFRRLYAILLGACISIALFYIASSITFSTRLDPGFPAKTWKWRWLLIDGWLSILYAAVFFAIAFLWRPSGTNRRLALSDELPMSENEADMYDVDSMLPEEDREDAGELKGESYPLTRISGDGRREHVVFDVGSDEEGEEDDEETPLGHGRNGKSNFERRVRRRSSSTDGRSDGEDGFDITRQHQAKKEEEEEPPEYRPYKDD</v>
          </cell>
        </row>
        <row r="1287">
          <cell r="L1287">
            <v>3.4000000000000001E-6</v>
          </cell>
          <cell r="M1287" t="str">
            <v>MSTSGSRFEELDEGDTVSRGPAQTEGAAREGEPDGLSWSIRDLLGRATSLKVKGNTEFGQGQGRWQMALETYREGLAELPPAPRKPASPSLKGKEKAIEDDGQMEQKDEEPAGTAAEQDEVRELRAILSANVAACLLKLERYKEAVTACDAALEEKPDYAKALHRRALANEAIGSWSSLEASLADYNKLATLPDVSPLLADQIKAAQRRLPDKVRAQQDKEKDEVIGKLKDLGNTLLGKFGLSTDNFKFVEQPGGGHSISFQR</v>
          </cell>
        </row>
        <row r="1288">
          <cell r="L1288">
            <v>1.6900000000000001E-5</v>
          </cell>
          <cell r="M1288" t="str">
            <v>MAALVIPGQPLSSQTTGATLAAGPGTWTRGGQVYAALVGEVSREGGVLSVKGKEETQAIPEPNAIVIGTVSRITRQAATLSLLTVDGRPCRPDFTGIIRSQDVRQTAKDSVKIWSCFRPGDVVRAKVISLGDSRSYFLSTAANSLGVLFAVSTSTGEALEAVSWEEMRDPSTGEVESRKVAGPE</v>
          </cell>
        </row>
        <row r="1289">
          <cell r="L1289">
            <v>2.41E-4</v>
          </cell>
          <cell r="M1289" t="str">
            <v>MAQTSDLQLPAFVDSVSSLAFHPSNPNLLLVGSWDRTVYLHDLRNPTNPRKLAIRGAVLDVAWAGRSETLAYVGGLGKEVRSLNFDSNESQLICKHDDAVRCVEWSQELNAVVSGSWDQTLRITRIDPSTSQPSPSPLILKLPHKVYALSVSKTKVVCAMGGRSVHIWDIAALKKALDEGKSGEEVEPWQMRESSLKFMTRAVKIMPNEQGYVTTSIEGRVAVEFFDPASDVQAKKYAFKCHRQVIEGVDTVYPVQGLAFNSVWGTFATGGGDSTVSLWDPAAKKRLRQFPKYPAPISALEFNADGTQLAVAFSQDDEGAGSGSGGAGGGNGVWIRACGDECKPKSKA</v>
          </cell>
        </row>
        <row r="1290">
          <cell r="L1290">
            <v>7.9000000000000006E-6</v>
          </cell>
          <cell r="M1290" t="str">
            <v>MDADKVSEPPAYPDLAPLAASLDTPPQPTPEPSDSSSNPSDIWATLPSTSKPFHEPAQTMSAPGYHASYAVPAPAPPPPPVDWHDLDPFAPAHGTLGSTVRRESRLEVIENSESEEGSPVEDRRMRDQQELGKGQQAQGQGSAAFSFGNMLRSFSGTPTKEREKTAPSQAHPELPAGHPSASTSSAASSSQASTSHPAPQTPTGPSPLAKPLASIASVFRSSNRPSPSSSTTSTPQPGSSPQREKGMFIAAIAGSGAAKGKEKEKHVEEEKTDQADEKAALRQAGGDGRGREREEPVFDFNKFLEQMRSRSADPIAKYLRSFLKEFSRRPPVSTNDQVRVINDFLDFIAGKMRHTDPWKSMLDVDWRDDPERAEQEFDLAMEAMEKLVMNRLWHLTYTPALDLSAFPGHMSPSGDVERDDVLRQRIRLFSWIEPKHLDLPIPSPSDPPPPEVFPKEGQSDTSEPSATHNKPVGDGKDAAKKQQGGRKQIQGFLDFAQRELRKMNQYKAPRDKLICVLNCCKVIFGLIRHIASGEEGADTFIPFLIYVVIKANPDHLVSNLQYIQRFRNPEKLSGEGGYYLSSLNAAISFIESLDASSLSNITQQEFESKVAAAVKQLASEEPPPPPPPHDPPTTSRSSTPSTRPPARDATATSSDLIQPSEAASASLLAPTGEGGVAPATPQNLSFPETMKQSLIRGTDSVERAMSKPLGALARVFAQLEETANELTGQTPPPTPGVVRAPPAPLPPTPSVEHPQAGHPGSQRPHPSKRRSYHASLSRPPLPPLPPSSGSLQTAAPPPDLSMYAAPDVSDDVVLREIDRQHEEARMAQLETLQSIFPDAEREVLEMVLLSNSGDMGKTIDSLLEMT</v>
          </cell>
        </row>
        <row r="1291">
          <cell r="L1291">
            <v>1.08E-5</v>
          </cell>
          <cell r="M1291" t="str">
            <v>MSQDPYDEVKADVDTSLAQLHQLAGTVSRLSRSGASDPLGDGNSELQWAIAELKANLRTIEPDLEELEESVAAVAEPGVAARLGISDREVRARRDFVERVKGEVAAIRRQIPSQAASPILDRKRHSATSAGYPPSYHTDDARGGGEDDTDDPNAAFEAQHQTLLMEQQDRTLTDISGTVGLLREQAQLMGREVYEQNQLLDELDQHVDSTSSRLAKAQKRMDRFVRENNSTSNWLIFILMIALSILLFIILFV</v>
          </cell>
        </row>
        <row r="1292">
          <cell r="L1292">
            <v>1.2799999999999999E-5</v>
          </cell>
          <cell r="M1292" t="str">
            <v>MPAEREPRPRSPASSSSSKRPHASSSRSSSTSILPTLVNWLIIALVTNLALSRAVTQSWTWGYEGKWTNPRKIRDLLFPSPPLTLSESQLALHDGSNPSQYPLYVAIDGDVYDVSDGGMRNYGPGGAYSAFAGRDAARAFVTGCFKTHLTHDLRGLSDGDLEIVENWKSFYAKHAKYRYVGRVVHPPIDPSTPIPEPCDGGKAQPGAAAGAGSGTG</v>
          </cell>
        </row>
        <row r="1293">
          <cell r="L1293">
            <v>1.4399999999999999E-5</v>
          </cell>
          <cell r="M1293" t="str">
            <v>MAAQDPSLLLQDLLSPPFASIDPRQLARLVSYHLSTLPLQHPHLAFISLIARYTALSPAIWDSPDLSGWDKHQLVYEAVRQGVLLRLDGVARPPTDEPVASTSKAQKKRAKDGGGWSARRIVQAFVAELFAGIWADSCAATEEGEGVRPLARLTLCSGALAALQEWKRREEKLWVGGAGGLGKAEKETGRAWAEWVQRGGKGAADEALAKMPAWLAAQTVPFVHPETLAADWPAASLLNYLSDSFSAVFAGGYAFSTPLLSADLAETADGLAWNTPSPSHTHITALTQAPLFVNLGPLSRAIGRTLEATALTARSSDTSVAQSSLSAIHRLSTTLLSVACSLSDGWSATLWSDITDDLSLSPSIRSETAPWTLLKSLLFAQTLIYSSLLEVVTSSSASEAGEPTQVQRQLASDAVRALGKTYFVALKFGQGGFKAWRAVLAGLVEVVAAPSAVPTVERSGKKPVRQAETLVRSLQVAKGTGEGGRHVRAVKRAEATFWLNTAEQVMGELGDDYVEETVLRGCRPYLDDAAFRDTFEAAHSVMLAVFSNNKRCVTEVAPWYITLLLKIYPSLLSPTQLRFAYSTTVGAVSNTGDALAWWCIEELLARLEALPVSTEGPASTTEPMPVPSADDLVKGADVPPASEENVVTPLETRAMTLPRGAYLLTLIALLPSVNLVLFSPLLSHIERLIRQEPVNSDGRNALVEATFEQLGAGMDAVKRKEATEWWLRRGRGLVSGGPVHQDADVRGLEGLGKAAETEEEEEKDLQEVEDAPAAKL</v>
          </cell>
        </row>
        <row r="1294">
          <cell r="L1294">
            <v>3.2700000000000002E-5</v>
          </cell>
          <cell r="M1294" t="str">
            <v>MAYGLAKSIRQSHGVQQLGLLHFSAWHAVRGRVLAYSLWATAVWLLNRKGWMPMVSSGVGSLVNTLSMVTGLLVSFRASSSYERWSEGRRVWANIQSTTRTFIRLLVFALPPPATSLQDSHSAAFDEQRASAIKEMAGLVLAFPYACMYRLRDQAGLERKELQSLLPYDLLAAYRSTPASQRSRPSISADPSFVQHSKAAEADRAIANLNAPPSASRFLPRSLPTGEPTNLPLSLVRAIQAYVTGWHETKLPSRDSPSEGSSVLDGVTFAAATNALKEFTDELTALERIRDTPIPLILNIQLQVLLLVYVAAVPLQLVRSWGVWSVAATAVTAACFFGVDRAAEELSDPFGEEPNDLPVARFCADLHREYLEMLGEGGGSSGNAWEPASMDKLSASVKKEE</v>
          </cell>
        </row>
        <row r="1295">
          <cell r="L1295">
            <v>2.3800000000000001E-4</v>
          </cell>
          <cell r="M1295" t="str">
            <v>MPHSHARTLALALTLVCVVCFLPSAHAFGAGNIPGYSFLEGKAFRHGDIEDALAELIKKSGGILGRGSKFGGLDIKRVYFGNWLRDYSQAMDIAGLSKLSKQTILNLVMALGFLAHGYATGEFEVTDERLGVYLPVEHIDNPKGYADDQPGKDARLVDPRLRPPVEEIELAIDPQTGMANYIANENGHWDTSARLVRERIVQCVEWGRRARNGGGERELYEAYRLLGTLLHTLEDFSAHSNWCELSLLRLGYTQVFCHVGDAVRIHSPSGTCPPLVTGSFGGADFLHSLLGEATDHISEASVSDLSKAMEGARSASNGERGFGGSSSSTSDTLRKMLFDLPGSSGTELSREMQGVEDIRARANAGQLGELSPQELHATLWKVLTFRDNVVKGIERTIEKVPGLSTLSEKLSNSVNAFVFETIEPMLKPIMGQATQVLGQGSAQVINNSDQYAVFDNPHASNPTHSFLSKDHFALILNEPAGQIAIIVLTHTVKQIVKAWEDTSVDPRMVASKALEAFHHPYFYNDNSDVQREMGAYMKKWIDSQSHDDKRIILERLTKDAVRQHKNKRKGHESDQEGHGAHGQYNSVLMPQGVGAFAQQYIPGANSAMNTFNQASNKFSQVQHAFGGPGGGGGGRREFEGGFQEPAQGYMPPMGAPPQAVHGGAPSFNEFNQPHTSSGYPHSPAPFDQQQGYPGQGGHHGGGHHGHHQHPQGPPGGYESGYGGGNGGYGGPPGPPPGSYGGAYDQGPPPMMQQDYGGPGGYQQPPPPQQGFYGQGPPPPHGGYNPGYGGQGGGGYY</v>
          </cell>
        </row>
        <row r="1296">
          <cell r="L1296">
            <v>1.9000000000000001E-5</v>
          </cell>
          <cell r="M1296" t="str">
            <v>MAGSQLRPRRSSLAPPSSSSPSPSPSANSAEEAGAGAGGEEVVIEGYMLKKKRKALQGFGRRYFRLSSSGALSYSFNPSSPLRDSIFVSLAFISASRKQRTLHIDGGNTVYHCKALTLEDFDRWADALKGFINLAQQDHHHSHHHHSQQPSLPVPPQELEDGGFKGGNVAAVQGGKKGAVVLPPPPGGMGGAGGVGGGTESGEVERVRRALGAMAQPMADIEALARELRQSSSPPPPPAQQTVTTSQLSVSPGSLSPAPPSTGSGSGSKFRFLGKRSNSTSQPGPKSPISEEPCYFDAKSTPSGGGTQDLLLRQLQTAISALRQSHADLSTAISSLSSHPPRAGSPVYASRSHPTRASSRASFSSFFSVENGSEDWFDAVPGEFVLEEEERRRGVSQGDEEEEDEDDEEEEAKTEERSGSSGGEASTIVEDEEDDESGDEEDDDAETTRAPSPAGEGGAGSSVAKGLQEGTQVQRRKQLPSPVAGDEFSMLSMLRKNVGKDLSTISFPVTMNEPLSALQRLAEELEYSELLDRAAAAKDPVERLTLVAVFAISGTAGNKFRSSRKPFNPLLGETYECIRPDKGFQFVSEKVSHHPPVLAFHSDAPQRGWQVFGHIAPSQKFWGRSMEVFVHGDYCIRFSDNSETFHIRKPSSFVRNLVAGTKYLEVVGDLVVTTDSSSAQATISFKEGSAWGGSSTRNKIDGKVVDADGKTAVELVGRWDDAVDKKEGKNNFTRLWQIAEFPPNPERYYGFSSFAVTLNETTSLEEGLVAPTDSRLRPDQLAFERGEVDEAERLKAQVEEKQRAKRKEGKVGEPRWFSKAAGGEGWEYTGKYFEARDKKAFEDPDIFC</v>
          </cell>
        </row>
        <row r="1297">
          <cell r="L1297">
            <v>1.01E-4</v>
          </cell>
          <cell r="M1297" t="str">
            <v>MASPAVARTALAGTARALRTRASPTVLSAARSFHSTRSFAAASSSLVPTSSRPRLAAARTSAAWHLVGSQRRTMFIQTETTPNTDSLKFIPGQAVSPTGTHEFLDAGAAASSPLADRLFHLPDVRSVFFGPDFISVNKSEDAKWSELKPEIYSIIMEHFTSGRPLFEEGKESGAEDTRILDTDTEVVAMIKELLETRVRPAIMEDGGDIEYRGFDEDSGVVKLSLKGSCRGCESSAVTLKSGIERMLMHYIPEVKEVEQVLGPEEAVAEDEFAKFEERLRAGGKTVHV</v>
          </cell>
        </row>
        <row r="1298">
          <cell r="L1298">
            <v>3.7399999999999998E-4</v>
          </cell>
          <cell r="M1298" t="str">
            <v>MPAPQQSYDMLAKMLLIGDSGVGKSCLLLRFCDDAWTPSFITTIGIDFKIRTIELEGKRIKLQIWDTAGQERFRTITTAYYRGAMGILLVYDVTDERSFNNIRTWHQNVEQHASEGVNKILIGNKCDWTDKKVISEQQGQELADELGLRFLETSAKSNINVEQAFFALASDIKARLLDTATGAAGAGGAAAGSAGSNSVGLGSGQGNAENKSGCC</v>
          </cell>
        </row>
        <row r="1299">
          <cell r="L1299">
            <v>1.66E-5</v>
          </cell>
          <cell r="M1299" t="str">
            <v>MNGSRGKLTQPLRPVGRYRPGKAPVPVATDDDSDEEEQQQQVEGEGGADHDEADEQVHEFSAARRDAAPAGRINVALREVEVDKAGKVKVGGKDEVGRTEMESSEGEYETDSEEERAAAPAKPAFRPQASAAAEEEESSEYETDSEEEEPLKPIYKPVFVSKRNRDTLAEKKELDAEALEAQREAEEKKRREEAKAMVAESIVREISTKEAEETHPDVDDTDGLDPEGEFEAWKLRELMRLKRDREARYALEKIREEVEARRALPEELRLKEDMERADKTRKEKKKGQQVFLQKYHHKGVFHQDLDILKKHDYTAPTASTITDVSSLPAVMQKRNFGKAHQTKYTHLAAEDTSRTSGGWGKPSGPGGGAGGGKDGGCFLCGGPHLKRDCPQLNEGASTSASASGANSSAARTGGDAGWAARRPPPPHDDRFAPGGGSGRRGGLGYGRGDDDRRGGGGERRRSRSRERRDRSRSPPRYRDYDRGDGREKERYGGRRDEDYSRSSGSRRDDRDRDRDYRRRSRSRSRSPGRGERGGYSGRERDERNWRDRDDKRRRLDY</v>
          </cell>
        </row>
        <row r="1300">
          <cell r="L1300">
            <v>2.91E-7</v>
          </cell>
          <cell r="M1300" t="str">
            <v>MLVHSALALTLVSSLAAPVLARSPHGAPAPHLRARAEASAPTASTHAQTSRVVAGAATTEAASATVTAAATKKAAAAEGSPLPLTQYTYAYSDVPYQVNPYKSIRGPQSGYNICNSTTAGDSSQCQTLIANDIQDFCLWGSSLTGDGLDTIGDIEAAVVAYCTTDKHGARVIKPGAITGVQVLKTPAYIQWTGFIDQTALHLTKDDTGGELDPHGADLQGNPLGGLVYSTGLPSGDNQTYLQAVEWNNFIGGGVFCLKLCDPAYYAKHGDQFFCQNKYDRIGCARNMPAAYRDGEFSVCDSELQDLVGVYTEDGQVKTYTQEPEGTVPNPPYTPRVPKSSNCKTYASTELWAAPTTSSASSMSTGQTSSSASSAGVTGHAAAASAGPSDSSKSTTGNGATFLVASSGFLALVAGAAVLLARL</v>
          </cell>
        </row>
        <row r="1301">
          <cell r="L1301">
            <v>2.5599999999999999E-4</v>
          </cell>
          <cell r="M1301" t="str">
            <v>MKGIGKAFARAPHMIGSKVGMGKQSVDAETNELVRKFSGLEEYTAKLVKDSSSFRDSVASMLTSGAGFATAFSTLFNPLVDEGSLTARHPEAETTLRNIDHYHELMAELRDAIQPELELVDARVTAPLKEYQELLKKIRKTITKREHKLVDYDRHNNSYNKLKDKKEKSLSDEKNLFKYEQELEIATQEYEHYNNMLKAEIPHFIALSTSLISPIFQTFYYIEIGILYTLLEKMQAFATSTYGADALATDGLETMHYERMGDVPERIEALSITKRFTSTAKFMSQHRANSGSETGSLHRASSTYSSSSLGRSGTSSSFARPGASDAAPPAYSPPAFSPGLAGKRPPPPPPPGRPGAAAKKEYVTALYDYTAQAGGDLSFQAGDRIEIVKRTESDQDWWTGRLNGQEGQFPANYTQL</v>
          </cell>
        </row>
        <row r="1302">
          <cell r="L1302">
            <v>9.4800000000000007E-6</v>
          </cell>
          <cell r="M1302" t="str">
            <v>MAAALPSTSSSSSHTFPPPPPHHPPSASSSSAPRNSRTILSDTTSQSFGNPNSLPGPPPSHFFPSVPKAQRDRARQARLDAAAAAGSPSPPPPAVPAKDGITSRAGAGVGAGSSDDERQQRLARAELASSGPFDNRRPSVGSGVGAGGSAGTKRRFRDVERTSWDAASELVRIEREREKERVMQGVEDAKGKEVMRDEEDREKTPTPSMAQSVSFADRSQPRETASTSVSPEPTSASAKRFSIASLVSDDANADGDDPMALDDDASVVTGATGASANGEGGQSDGSAKEPAKKRSRTLTTPAQTAVLNALLAKTRFPSTEVREEVGRQIGMSARRVQVWFQNRRQSQKRQRDREAQEAAAASAAAASAMSAGVHPSMHHPGYPPLHPHAYPPGAYGGPIPVYSGMQAGKPLPPHPGAVYPGRPDLHRNASMDSLGSQQGYVSSRLSMGSSYQMRSAMHSRDSLAPLPSEQRFSNPYAGGAPPYTFGRPPHPAYGPTGLPVPPPQHAYPPHPGAPAPIPTKLYFPHVPRSHAPPGRIQADPLASAGAADVKLPSLSSVLGAGPAAPQGAQQPPPPAALPPSSAPVDHQPMFSHSPFSPTPTHASVTSPVSAPLPNPSFQRAMFSPEPSSSFERLRISTGSLSPTSVTTPTPFSPASTAPTPSTAATTPVAPARPGSTDILDVAMETMAYRSSGRSLPPRQTLPPLRSVFGDAPIATRGGKKGGPSEADKALLAPIKAESAGAAAAGGPPRLPPIQSFAPVGLPTTSSSGSSSASPPATTSHPPIRDSRASTWSEASHATRSSAASFEFGKPPAGSYRASTSSERDVLAEERARGESVETEETSASAAEVGMAK</v>
          </cell>
        </row>
        <row r="1303">
          <cell r="L1303">
            <v>1.8700000000000001E-5</v>
          </cell>
          <cell r="M1303" t="str">
            <v>MVLSSRASIRSSRSRKSEFEYGSEFGDDDYSVDDDESTGADFDDLGRRPSGISQTSSVSADSYLESATRAMSKLQDLHSMPDSSWKKALTQKKTGCVVYITKEKSYVSQGRSEKKGFYAPVFKGVLDISGFAPTAVFAVMGTRKLWDDWYKEGSLVENLSDDSSLTYMCMKGIAGSSTRDLSLVEKVQGSPTGTICFATTSVVTPKVPRVAGRVRASIALNGWVLEPIEDGTRISYYLHVNVRTFMPSFAATKYLARRPTVIARIADYLSTHGAPPMVPYDPEPTAYSGSNGGQGGELNGMAVAGSGGGGRRRRDSVSSKRSSRSTGTAASGGAVGLPAHVELVKDGASYEAVQTALKLFKATLSQGSGGGWRTAKDPDGTRIWMKAKEGARGETELPIVKGEAEVENVTTEQVLGTILNESARRIWDPRIDSLQPSGLDNGFDQGVVLEANKGIFPSVKPFHYIVGTGVEREDPADQHGQILSVSRSVDADVKKPKGSQLGQVDFSGYLLDPAAPHAVKVTRIAQLDVAGAKLNPATYKVLSIELALGPRRLGEFIDEYGFAPSFLRWGSGPAELIGTSKPGDDIVNGKVTFSIGGEGKGTMSDGKQVCWLQWSSKMYPRGIDVTLDPPDVAEVAKVETPDGQVMLELAWTEKVKQGALLKLSQSLDGEGTEDVYVGGEFLDKTITASGGPAPKRKANAPPPQPQRRASSSDNVAEAAGAGVAGAAAGAGLAAAGRRGSQNKDGARSPPPVDSSPPPFLGKTKGAGADAEGRNATATSYASEGGASATASSGGIPANAMLIINKDLYFTQQQVIVMVAFVAAAYVWGKMA</v>
          </cell>
        </row>
        <row r="1304">
          <cell r="L1304">
            <v>6.2600000000000004E-5</v>
          </cell>
          <cell r="M1304" t="str">
            <v>MSAVQVSRSVVKKILAVETPEGAGATVRRSIGTPQLRNFTPFLMLDNFLVKEGAGFPDHPHRGMTTLTYMLEGEFEHEDSKGNKGKIGPGDLQFMIAGRGLVHAEMPIHGPGKKDPFGLQLWIDLPARYKNVEASYQDRKASEVASAHPTSNVEIKVVCGESQGSESEGLVKGNVRPLGGCWFMDFIISKKGERVFQQLPSGWNAFVYTLEGETLIGPSDSPRPLKPVEQYHTAVLSNSDSENGVWFESASDKARFVLVAGEPLKQEVVQHGPFVATSREGIQKAFLDYQMQKNGFEGAHSWRSEIGKRMT</v>
          </cell>
        </row>
        <row r="1305">
          <cell r="L1305">
            <v>1.3799999999999999E-4</v>
          </cell>
          <cell r="M1305" t="str">
            <v>MASHNTDANCIFCKIIKGDIPSFKLIETDAVYSFLDIGPLSKGHALVIPKYHAPKLHDVPDEHLGEILATLKKIAVAQGVENYNILQNNGKIAHQVVDHVHFHMIPKPSDTDKEGLVIGWPAQQANMDELKKYWEEVKGKL</v>
          </cell>
        </row>
        <row r="1306">
          <cell r="L1306">
            <v>1.08E-5</v>
          </cell>
          <cell r="M1306" t="str">
            <v>MPPTPPAEEREPTPKLSEQGTTQLAAQERSADANPSPAGEAAEDPREEAEGDEKQCDAAEPAEQEEEPRKDAWQAVWSAEANAWYFWNAETNETTWQNPRDHSAASAFASSSNTSPTPAEADATNTTTAEEPDRLPGIDPELAWLDPTAARASSSGGLAQAARFNARTGRFMADPALNPDRISDYQRGRRQQEAYYDVAGWEASLASRPSKRQHEDAEDEDGKKKRPSAKQVEKFRQAKEEKKRKKLTSWLGS</v>
          </cell>
        </row>
        <row r="1307">
          <cell r="L1307">
            <v>4.46E-5</v>
          </cell>
          <cell r="M1307" t="str">
            <v>MVLFYSSNALGDDKPVTTYAGKDKFENEVLLKYYQEQDVWVHVDKLSSPHIYIRMPEGMDWEKIPEKLLIDAGQLVKAGSIQGNKQAVTIIYTPASNILKRGDFATGAVSFHDDRKVKRFRIEERVNAIVNRLNKTKVERQVDHEAEKIAYESAQQRAKREIANKQKNADLLLARQRKADAEARSYEKLFTGQSGKADDQSEEDQWEASRKEGDFDPDEDFM</v>
          </cell>
        </row>
        <row r="1308">
          <cell r="L1308">
            <v>1.63E-4</v>
          </cell>
          <cell r="M1308" t="str">
            <v>MSSQGDQLRQKADKKASSSSGFSFFSSSTAKFEEAHDLYQSAGNAYKMDNMHKEAGDCFCKAAEMALKNDEKDDAANDFWTASKSYKKSHPELAVAALQRTIQLYKEKGRFRQAADRHKEIAAILQQEGGDMAGALEAYEAAGNIYSNEDATASANACYKEAAEIAATLGQYPRAIEHFEKVAQQSLGSALTRYGVKEHYLKAGMCWLATGDVVSTKRAIDNYTSADPSFATTRECQFLNGITEAFDAGDAEGFTAHVAEFDRLTRLDNWKTSLLLTIKRGIAEEPSLT</v>
          </cell>
        </row>
        <row r="1309">
          <cell r="L1309">
            <v>1.15E-5</v>
          </cell>
          <cell r="M1309" t="str">
            <v>MAITAHAPDLPVQQPLTDHPVVTEPPLEAELLLAQAVVQLGTADWNRVAEMLDQSECWPKEAGRMTSQGYEAAFEVLMRKKGLDMTGCGQPRARPARKLVHTLYSSLLISLRDSLLSTYAEEARLNAEIAEIREGKYDSALAAAAPAESSPSTAANAEAGPSGSSSARKPVPAATEVGAEGEAEGDAVGEEEEVESETTPKKAAKKRGGGRKSGRTKKSGRAGTVDEEEEAEGAVVEEAVVKEEEEDGEGVGEEEEDGEEEQEEEEEEEEMKPKKGGRRKGRTAAATAAKRAAKKRKVSEPPAASPPPSAADDGGRKRNRVKTTEEPVEESEKDTKAATQRRKVAFTRIIEQLQAERYSHFFESRVTKSIAPMYNVAVRRPTCLRDITKAIKSGAISTNTELMRDVALLCANAIQFNGDEGEDSVGYCAKLLWERFERLMDETLATEFAAGEA</v>
          </cell>
        </row>
        <row r="1310">
          <cell r="L1310">
            <v>5.84E-6</v>
          </cell>
          <cell r="M1310" t="str">
            <v>MSRLPPLGRTVALAALSCALIATAASASPTLFGPATAPLVAATTGHGASAALPPPGPPGSGDGPVRAFDGYPRLANAVGWASIASWILVYTDPIVLCVREQSGESLSLLFLAIWLTGDITNFLGSIWQGLIPTVIILALYYTVCDVILIFQVFYYRRKRRLHPELYEPLATSDGLNGSGVASLPTPASEQTPLLSAFSAHAPTEPAFSPAVQRARDLLFYGAGIAIIVSAGVIAWFAGKNKNKEGRVVEEWDTSAQIVGWVSAFLYLGSRLPQLALNRKTKCVGLSIFMFLLAVAGNSTYVASILLTSMSPQHLLINAPWLVGSGGTIFLDFIVLGQFAYYAKERRLEAEAAKNGVFAADDDALARREVFEDDDEEA</v>
          </cell>
        </row>
        <row r="1311">
          <cell r="L1311">
            <v>4.85E-5</v>
          </cell>
          <cell r="M1311" t="str">
            <v>MATPARPVFDRRRSSSRTRDAQRSVPTSPVGSPPQLQSILKRHPADQERRPRIDGPSSPGTGGVEGGIASLAVGDSSAEALSAETSGRDTPASVATTVDSRTGFIRRVAFNTFDAGEELEGKAKATGGGTGIHYSFTLSAKSANYCRSRWSRTFLVATDLNEYSVNATNWLLTSFLEDNDEVVVLRVIEPGSSAHNAWRASMEEAKDEAEGVLAYLMKLNGDTRPISLIVEFAIGPIEETIHRMIEIYKPDSLIVGTRGRPDSLFKSAFMGSISRWAVARSPVPVVVVRPDDKVREALERRLQDQKRGRSYVSLLSEKERKQLSQSQVSVKVTPVEEGSRTTTSTPRPSTDSSSLSASNGAPLERTVTAPAQDDRSDDEDEDPRAGAAPARTTSSKGNSSSGGGLMAALGFGKKKDKGKEFKRFGTFS</v>
          </cell>
        </row>
        <row r="1312">
          <cell r="L1312">
            <v>5.6099999999999997E-6</v>
          </cell>
          <cell r="M1312" t="str">
            <v>MSSVRRRGNTRPPTQRSASSTAVYSSSASPPPSASPVFLSNRKRSKSLYESATAQTSAGRALSYGSSLLESLDLPASLLGLRQYLAGKLEEAEKSLRALKAYVEESELEDLGLTSLGETEDEYDDDEGSEAGGRQRLRTLSASSASDGEMEKLKGESGGRKAMLPAGRDEVAEEDEDLRDEISALQAFISSASSFLKAMRDELPSLEADESAYLQFELSPDARAGLDRFLADHPLPSLPASSLRSRAASSAQAVLTRVSTELGTLRAALASLASSASSADPASYISASLRSSMPSTPSFSDFSDLRSYFSAESKRLSNAISQLKDDTAGSLSAGLHAVQDGAAELSAYVKDQSHAVVDEAMRMYHAALEIGRERLLRYEELPPEWRNNEHILTGYRYIPIEQWGTLLRSMFTWHNETINIQSHFLGALSLVVLLVYYLFFSTSSPHALADPHPGDTAIAVLFVLSAMHCLLCSTTWHLMSGCATSHWFRGAACVDYVGISGLIAASVAGATYYGFYSHPALAASYMCFNFIIGVTGMIVPWQSWFNERKYKSWRIAFFVSLAASAVAPIAHRAAIYGGMETLWFYSPAIPSVVAYLIGLSFYANQFPECCAPGHWHIGASHQLWHIAIVAAVWLHWKAMSDWSVSVAASLAAP</v>
          </cell>
        </row>
        <row r="1313">
          <cell r="L1313">
            <v>2.6999999999999999E-5</v>
          </cell>
          <cell r="M1313" t="str">
            <v>MASSHHPPLHSPPSDAHSHSHSHAHRPVPEPHPLVSSDESIRTLASVSSSTSTATDCTEATALSSVRYDSDAEELLNEPPRRRRSSTNTEYCSPPLETPPQVVPVSMAGTGMAQIDDELRRRIEQLSMQDDSREARMAQRAAEGYFAAAMSPIEAATPPSSARALPSIVTASTSSRPYSSAPYSQSPLAYAPPVPHYPLHHPQPSTSAQASTSLRSPSSHSARSSLSLDGSVGALYPLATSTSPLSSVVAPSPLAAFASSSDIRPSSTDTFSTASTRSSGRPWVFDSDASSICSVGSAGALTATSTAAGSASNSGAEGPSKKAVASGQTRTDEAGEELEVYKPETADVEFLDHRPEPPGASLDIDRSDPLQIVLRVTLPGFSLENITVAMRRGHKVHIVADSYGENGGHFEKLVMLGADVSTSAPRAEFDGNLLRIYIQRRPSRPTTAITIAGAPRGSLDYGYPLGVTAGPASPPSSAFSSPDLGGDHSRRPSVASSFASIWSSDSSSTHTSPYAPLSPSLDTAGAGTSSFADSVDSSAFLPPPCTARAGPAPGQVEKRAKRLTGPEGARAAAKAAREEAAKRAKEEAKRLPKEAKGGRWLPFRKQKEQQAQQQSGETRAPAASEEQAHGSSGSSGGSSGDASSGASASSPNTSDPPSDEAPTKTGSVDRSGTIKASSRSHSPLPPIVASTDESTTRTLDSASTELSKAIDEDPSLSPFSPSPVDTPTFSPSPTSTPAPTSTPAPKRPSFRANNLTLRPFDRSQSFVEAAAAAAASHGGGSPSASSDGGVTPSVERMGMRFTQAS</v>
          </cell>
        </row>
        <row r="1314">
          <cell r="L1314">
            <v>9.9500000000000006E-5</v>
          </cell>
          <cell r="M1314" t="str">
            <v>MADQGAAFLDSVASDLPPSSRHGGDDGHHRSSRHDDRDRRDRDRDYHRRSRSPDGGRSSSRRDRDREFERERDYDRDRRRSHRDRDRDYHERDYDRDRRGGGDRRGGGRYDDGFDRRGPPPRGGDYYDDRRRGPPPRRGYSPPPPGGGRRRGRGGPTFEGFGAYDERGNRGRSPTPEDTIPISKRKRQFTAWDVKAPGFESYTTTQAKMTGMFNLPGHTKPYLPPGVEGGDNPPLFYRPPVFGAVGPGAPIGSQARQSRRLYVGNVGMEATEESVRDFFNSKMAESGLLSDGHLGEDLQGLGLKGDKPVISVHLSYEKNYAFVEFRNAEEATNALGLDGIVYFNTALKVRRPKDYLGGDPNEIAPHVPGVVSTNVPDTVNKIFIGGLPSYLTDDQVMELLKSFGELRAFNLVKEGGTGASKGFAFCEYVDPAVTDIACQGLNGMELGDRYLVVQRAAIGANPAKHGPPGSGIGFPDMPPGAIPGLNQPPASILAAGEGGEGQPTRVLQVLNMVSVDELANDQDYEEIVEDIKEECGKYGTVEDVRIPRPIKTATGKVDVKASESVKDLGKVLVLFEKEEQTTEALRAIAGRQFGGRLCICAYAPLEAVLE</v>
          </cell>
        </row>
        <row r="1315">
          <cell r="L1315">
            <v>1.2E-5</v>
          </cell>
          <cell r="M1315" t="str">
            <v>MDRSPSPSSISARPPSPALPFLVRALHTFDPSSLLPSTSSSSSQQIQSCLAFEAGTVVRCLGRDESGWWDGEIVEWSGQEGEEKVGKRGWFPSNYVEVLGSEEGVVAAGTGEAIDAHLSQAAQTLLRAIDQNVGLLDAAVVDGKKAHYQPSTACLISSIRTVLSSTSALTRDSPVLRSHPSLASARKKILSSLAHLVNQARKASSPVEDVGREEAEEMRKIAGETVAFVRHFIELAEQKGVVVDLGTVSSGSSASATGKEVRAAKSMGNLRRPTVVALENPQAGTAFPLRSSPRSRSAEPAPTSPRAPTSPSLSTSSSHLTFHSPSSLSTHLSTLHDSLLSTLAALIGHVHSHSRSSSPAASFARLIDLTREAIERVRDVLVVVEKVGKLAPPLSPDQEDAASAQAEVGEGSPMKVLARTREKLYEATTALVQAARVATAPSSSSAPSSASSSPRKNSLDSIHTSSTSSTVSDADRAKSRNRRRRDQDEQERKMLLSAATAVLRAGGDCVGAVKTVVGVVASTSRGEDGEHARFEVVLPRPRAGEDEHDEPRLVAEEKHADARSVRSVGSTGTKFADAEEELSSSPRPSAAVNTRQPPPPSPGLVAGPRSSPAAAAAAIDARRRNSHTISMLGRKATSLGCLRERYTGDGIEDGAVDGLRVMSLAEGEEGEEEDEQEANTTSETEPASSSVAHIDHAKTPLTPRDSPAISMYRQHSTDSIRSHQSSSRHTDFSHASSSNITAETSPRSSMQATSAKSVAGHSRSQSKKSLVRTSLGSVRKSLPSSPSIAQTPSVPTPGATPRGSVSSSGPWYLQRDYLPREISFNADGHVSGGTLPCLVERMTLHDTTIDAAFSHTFLLTFRMFTTPLELARLLWARFDLSPPRHPETGAELSADEMKQWTAQKLTPIRLRIYNLFKTWVESYWLHEQDREIVDDLLEWSQGRLKAAMPAASNRLVDLVNKRIVAAEPVGENGNGFVQHSNASSTSVGSSSASHSINDSTLSLAVSNTTPASSIRSGLTGTGGFLSRVQSTDKLRGGKSLAPLATARVSSDSYTPGSPSAASAPSPVITKSLVAALRPALSGRTPLLSSVTEVDALELARQLTILESRTYCSIRADELLGSNAATGGAKGPVEAFKARNVRKMSTLSTRLTGWITETILGEQDQKRRTALLKYFIKVGERLLNLANYNALFAVFTALNSSTISRLRKTWDGIAPKYRAVFDTLRKATDHGRNYAEYRQKIRQAVPPCLPFVGLFLTDLIFVFEGNRAERPSPVDSSLQLINFDRYHKMARIVGELQRFQSPYPLVEVPEIQAYLSQQLEGLKRGQDAQSLYRQSLLIEPRQAPGPGSSAASIISSNNGHKHRDLFNWRG</v>
          </cell>
        </row>
        <row r="1316">
          <cell r="L1316">
            <v>6.5900000000000003E-5</v>
          </cell>
          <cell r="M1316" t="str">
            <v>MVAAGLGEADQQQSTRSTSLSDGPLAVEAGVNGSALPDEADEVSAGNAGAVRTGRTGETEGQSLPRPPSPPSTTPYPAPVASTSTSTSTPSPSSSSKPSTTPVLASPAPRKIALLRRPSVPASMEKQVTEPAERNGVDEVARHAAKLSLSVATDAPLADELDAGDDERPPLDKVLRDGLQNPRDRLLLLRAEVEMERFVANSSVTRLPLAPPHFQPGLNSYQRLLIHRLADMFGITREVEAAPPTMWNAGMINPATGQPQGVVVLVKGEATTIPPHKLASYVPAPDPVPSASPATPVVATPNNGSARPASPAPSATDSITAASSSSAPPTPAPLPVFKILPRANASRTASSASSSVVGEEDGGSSASGGMNAKGKGRRDLTLEEREAAYKEARDRIFNAPEADRSTIASTSAASSVVGEDSASVRSLGVGITRPSSAGSTFSRSSAALSVSGSRPPPSVASESSSSIRSGYLGYYQPPPSFQVPGGPYSGAPSLRPSAPSFDPVTGTWTYGQPQPEYTYGGRPAYGQPGPGAQIPPPPPPPAPYGYPPANPAYAPQQPIYGDALPPPPPLQQPPSAWSRGLPSPALSSSSGGSFPPQSFYPSALSQPLQQTPPATTSNDSGYLMRFPEGAVVTPGGSVVGPPTPFSSVVSTGGASLRSGSSLSLASSASRGTRGATAGSSGPPSLRRLSQSTTHSIGSVSAVSSAPVSEDAASRRSPSNAEDASPETSLGGRSEEGSSRTGASTPASEGRRRDRQPTIVGERPAAAEGEEGAKGKAVLHPSLPPKPAWVATRPPPERTAPAPSTSPPHAKSNQPVPPPPPPPFAASTYSSQPAAQRPPLSFAAAAAPSSAHPPAYPPVPPPPVPGAWNAAAGQVSHPSSAGIPSFANPGEYPALGQQPSSRTLVAPPPPPPQPYYPPQGPPASAYPSWPSHAATGPPPAHPGLPHVPSQPFVDDLMNMPDIRRPPPKSTQLFDPSKPLGGSGSMRRGGSGAGQSRG</v>
          </cell>
        </row>
        <row r="1317">
          <cell r="L1317">
            <v>1.3799999999999999E-4</v>
          </cell>
          <cell r="M1317" t="str">
            <v>MTIHHTVFWKFNGQQPANFVKQLREKAKGMVGVIPGLTKIEVGPPMPLTKARSQGWEAMLYAELESEEALKAYAPHPAHEEFKKLPEPYKTDIMAFDIEA</v>
          </cell>
        </row>
        <row r="1318">
          <cell r="L1318">
            <v>9.5999999999999996E-6</v>
          </cell>
          <cell r="M1318" t="str">
            <v>MEHHPPHSTTLDIFPEPHRRQSSASSSAARTSDPPRSRPSPSRSAPSSNSFGSSSSDRREEPGKRQRGRGSLPFYSIPGQPDAAGRRRAGQARGWVPSRLRGGRLRWLVLLLLVALILLWRSRDGDVEGATPLIVDDIETVPPLEEAISAAEEAPPSKVEWFEAPAAPQPPPPPPKARPQPARPPSPPTSNTQPIDVDVSPHASATHPLSIADPTFADRYLAYSPHSGYHNQRISLENALTLAFLLKRTLLLPPVWLGHAIPYISFDKLQRRLEMASKEGLEHCIEFGEGSNEDPIPRECDGFWDWTTVDWSWLVDLSETEKLVPLKRRANLSMDWLHDELGLRKPDKRGESPDVWRLKDDTMYQYRFYDSEDDQEPLDKWGNRIDVDKMRDETNSFKLVHVGSMFGTNRLRVTRDDSFDARSTFRKSMVFRTEVVDEVTEQVRDMLGGKGNYYGLHLRVGDGVFQQNAPHNMRGVWDKLCEDKMGLDVELCEEVRRTSETSRPARRSLEGSSTSNSTIARRANSRPQRAGAYKHAPLQPLPTVRSPSDSLLSTELACRSSLHTDERLLPFNAPLFIATDSKLPHADPNLAVFFDAFPCTFVLSDFSSLPSIGKLNRLRNKDDKTPLAQFLYPQLDAQIAAWGRGLVGTPQSTYSRFAIDVLHQVYHGWDIVERG</v>
          </cell>
        </row>
        <row r="1319">
          <cell r="L1319">
            <v>6.2500000000000001E-4</v>
          </cell>
          <cell r="M1319" t="str">
            <v>MSTTQFGGPGSAFSFAAPTRPSRRTNSSSSFKDAAVSSPTANGTSSHSSGPAPVDPPAAPSLGSFSPSHERENALSPNGTSGGDAGSARSFSSILSPSLSATANGGALGEANGASGKGKPFVYTREFLLSLYDEEKAKKRPLELAAHETATRELTGSSGGAHKPWLLQEYREGEKELFATSIHPANNRPSRMNRNDSSLSTGGANGSSSTLDLSTLGTLPRDRDRALGSPSIRSPSIEKEGVLGSAGRERRTRDRSSGATMGIMGGVLGGIAANTPTRKREESGSSATKEGVWQGGRWRRNAQEAEEAEKQRSSAFGSRRFPLADDESRRSSLSTGAAEPVAESWEDSTPPDDGEKRQQGSSALNGTSLNEANEPDVTASVLGSLALDSDPVDDPLLRKPSDGTGTPSRVAPPPGLGSLPPADVMWQYRDPSGQVQGPFSATMMHDWYRQQFFTPDLRVKRTTDADFESLENLVRRTGDSEKPFLAPSPRAIGTASAFSSAPGTPRPGSAWGSTPVGRAQTPLEQLTSAVSQGRFGGGAASASSPFYEPFGSASASPAPQVQTLQQSFSQSPAPQAAVDPWGAPLPSAPGPSWNGVAQQQQQQQPQTPNAHAPLQSPMDILRQLALQQHGLPGQQQPFGQHGHSLDAFGRPSPLPASPFFDPSHLAAASPTAWIGQQLPQQQAQQVQHPWASLTGANAPTAAIGSPFAQFAQPPAATPSVPEPIGTPSAQASAAQPSAAQLSPWGDVQQQQPQAPVVEVKETVIVAEPETAAAPAAVAVVEEVKVEVPAPKQTKTEARKSKAAAKASSPVAAPQQVASPVVPEAESSPSPAPSASSKAAAAAPWAKEDVVAAAPTNPSPSLREIQEAEAREAAKRKEAARIQAAQANIQAAQRAAALEAQAAAESLPPSASWAAGPAQVPAPKPTASSPAASASASAAAPWSKPAAAPVVAVAKGQKTLKEIQEEEERQKKAKLAAQQQQQAVAGLVGRGYAGSVAQAAPASNSPWITVAAKPTVARPAAPAAKPVVPGLPGSSTTATAARTPGSTGLPVKPAAPAPAAVRPAAPAASASVKIVAPRSTNVATPSTAVYDMENPPPPSPEFLSWTKQALKGLNVPLEEFVQMLLSFPLEASADVLEIISDSVYANSSTLDGRRFANDFTTRRKNDVAVRYPSIFAKGAVRTAAGKPSSMAAVLASAPAQPQQEWNVKVSAKKKKGGK</v>
          </cell>
        </row>
        <row r="1320">
          <cell r="L1320">
            <v>3.8300000000000003E-5</v>
          </cell>
          <cell r="M1320" t="str">
            <v>MPKIKTNRTKPPPEGFEEIEDILEEYSRKMRDAEAESHEGKRKNEALWPIMRITHTRSRYIYDLYYKREAISKELYEWLLKQEYADANLIAKWKKSGYEKLCCARCIQSRDMNYAGSTCICRVPKAQLKEGVIVECTHCGCRGCASTD</v>
          </cell>
        </row>
        <row r="1321">
          <cell r="L1321">
            <v>2.14E-4</v>
          </cell>
          <cell r="M1321" t="str">
            <v>MVKIRKKTSKRTTTRMREKVKHKVSEAHKKQKKHAKNDPTWKSKKPKELGIPNSFPYKDQVIAEQQAEKARVEAEKAARRDAAIAANKQGSTLASTAALAAALAADSAAREDALALGESMDEDDEEAQVQDASLKLHAKSLRKVLEMSDVVIEVLDARDPVGTRCRAVERELKAMDGGRKKLVLVLNKIDLVPPAVVQAWLSHLRLQAPTIPFKSSTQQQRSHLSASSSSTPQSASGSSTKPLMELIKGFRLNHSAASSGEGSSSSAPVKHSLTIGLVGHPNVGKSSLINTLKRSKACSVAPTPGWTKEVQEVVIEKGVRVLDCPGVVVEMRGEVEGALKGMIKAEAVSDPKAPIEAILARCSSTHLQMLYSIPYFNDTTSFLLAVARAKGRLRKGGVPDLDGTARSVLRDWVAGRIAYYTAPPTKDQTERLKAATSAEAEQVGTVSETDVGSATLHTTFAPAFDLDALFGEADKVAFGEDGAGSSVGEMKAVKMKEWALGVESEDADIGWIVEDKLEEEEAMDADDDGLNLDDLVDDEEFGGLDEDDTMEAEDEQPAAAPAPVLPKGKRAAPSSTSNIVSVAPPAKKKKAVKSVSFSSTPLGPTGSTSAPAPSAAAANTKLFTSVEAEGDVSLNKKNKRQAKKDKKRAAKQTAKMDAEVGAATREFGEDAELPSKPREAQTVKAGGQVGGAYDFAEFFAVGGKGAAAAGGKKRNGAQHDDDDEEMS</v>
          </cell>
        </row>
        <row r="1322">
          <cell r="L1322">
            <v>8.7200000000000005E-5</v>
          </cell>
          <cell r="M1322" t="str">
            <v>MDATTATPQRSRADALLDAFHGFRTELDAHYAQRERIVKLSRDVTALSKQLIFALHRIGGGKSKKQVFKEVEGKMADLRVLFEKLQGEVQGADFWRYQRSVSPGIQEYLEGFTFYYYLQHHSLPTLEEAQASLVPPTPQPAASASDSASVPASDVAETAATEKPAETAPYFRITVDDYLGGVADLTGELMRLAIASVGKNLSDSLAGGDGGGDFANIDKIGRLVREIKGEMDPLAAYAYWLPKKLQVLDQSLGKIENASYNLRIRGAEYKDSPAMLQALARRMAEGGGERRGGEEVEASA</v>
          </cell>
        </row>
        <row r="1323">
          <cell r="L1323">
            <v>7.8100000000000002E-7</v>
          </cell>
          <cell r="M1323" t="str">
            <v>MATAASLRARKDQIVEQYRDHADLVRDVQKQALAEVLTSLRDEFELDEEAVAAGTALLEDRVTVFRFCRRARFSPTAALKLLHATCHWRLTSHLRHLSPASIHSIYLTKPLFFFHPSLVDRFGRPCAVLNLKYVQRTEDGRLDALKEFVRLGWEVGRRYLSDMSRRAGEDQDPKLQMVVIVDLDGAGMSNLEVELLPFFLDLLKNHFPGMVGAIFVLNYGWAYAGMWQLAKRVLPNTALERILFPSKEELLEFFDEDHLLVEHGGNVKYDYTPANPILDKYGRPPHLTTSTASSAYPSPGPTPSASSASLHGEVFHSAPPSRPITPAMSRRQSGLVMTSANSKAESSGSTGWFGFGRRPPPQGEGSPSGLRRVRSLAELHKKLEQTQREIDDDDSLSEEQSEYGAGDGGSADGEQGESFGPDSSRGPSTVASGRSSRFSSRAGSRVQSRTVSRSVSREASPSRRRSVEPLTTAGGVGAGDMHMMSPYNASNPHFGYPAYVPPSSLDPYGIPRPHHYRRRKRDLVRTLTYLAALRFLALHRAIQYRLNLIVAMLFRITGLGWWQARKARAKALEAARAAGGPGSVPDKKVHWVASNNGSPASSNSSSSTSIASIVPPAPHEHHHSHAHPSAVAIPAQSNYFIDIDPSIFYLSVLFLIIRTPRRREKVKALCRFLAVGAPSWTLAKGREGALMALLGRERARALLEQERMARGA</v>
          </cell>
        </row>
        <row r="1324">
          <cell r="L1324">
            <v>2.8E-5</v>
          </cell>
          <cell r="M1324" t="str">
            <v>MSSSFVFYKFKSQREPSRIAFDGTAISVFDLKKEIIAENKMGKGADFDFAIYHADTEEEYTKDHELIPRSTSVIARRLPPSRPGRGNALKYMAGTEESGVGLQAGRGAAPEPRGGVGSGFSKDMFTKRFDGREDARPSPAQDSPQVQIPAAAPTDEASAMAAMFAATNSQWQQTQEQMSHATPVYRNPPPGNRPHGQGPGRSGDGGNRPSFRDSGMAHKPPPPGYICYRCGQKGHWIQECPTNGDAAYDNRPRIKRTTGIPKSFLTEVQGPQVPTGEEGDGPATNGVKSGIMVTAEGGFVVARPDSASWLAHRALTANLSANDIQNLAPTDPDLTCPVCSKLLRDAMLTPCCSTSFCDECVTNALLDNDMLCPECETRVKSLEKLKPDEGRRERVTKYVDEMMQASKEAAEEERKKLEAEEEQRKSAEAKRKAEEEAAAEKAAENGENGEEKEAVKEEDVKKEEEELFPAKPEEILNPRKPRPGEEIKPTVPAGSPAPVDSVKSEPAASASPPRAPSATPGLPAVPQIPPGALQAQQLRQQQQLRAQQQQQMLAMQQQQMMGVGAGGMGGMPSPQMIQQQMFQLSAMLQNPGLPPPMRMQLQAQLQQCQMMLVQMQQRMAMGMQGGRPGMMGGMSPMMGGMQQGGGGMTPAGSAGGAGQKRGREEDGGDASPAAKKTEVA</v>
          </cell>
        </row>
        <row r="1325">
          <cell r="L1325">
            <v>3.9799999999999998E-5</v>
          </cell>
          <cell r="M1325" t="str">
            <v>MPSSGGYDGSSSSGKRVLHPAIERVRLDTVGGAAQDRDSRGKARITDVAPSDLSASSLPRPAMHASQSTNAPQSSSSGPSRHVGSSVNPGTVSSTTRRLGALGIPLPSSDDELLDGDPSSICETDSLGGNPPGSPLVPIHEAQEVASYSRGGSTRSGLSTRNGEQFDGGAFVSEESFRDIVDDLTLENQKLKARLKRFESARVPTNLRKERLFEVRFFDGLPKAKRREIESFLTDYVQSFSNSTSGDYTDSSRINTTGNSSSHDHTESTSSLGATLRSLRSSEKEALQVIVDGAAGREHSTSGGSGSGSGSGSGKRSGSGDGAGSGGEKRKKRRLASAAPSSIAPLGTVSSVALPDPPPLLRRPTDIFPAERDILAAPSAPPIETVSRMGTGSGIRISEPHNRKRRRTPAASPEAAATTPDRPRLQRSGSWEGGSVGSSAGVPDPDRLEDLIVELIERLFFESLPVEGVAGPQTPPQNPLNSDPIPLPAKSSTNTQYLRNMLAADEITATGGWLYLNLVSTMAALHRLNVSVGTVRHALRTKSKLIEVSTDGTKIRWHGPSSKPLKQPGDADQPDVQMGDMEDNSIEATRIEGAEEEERERKRDAHSRPSNSTASSDDNDQPDSMFDERPGARDAATGSGSGRLLSGSRRSTAPTSQMPSGGSKNGSSSNSGTRGEKRSFASHEAGASAPARLQGNPPTQPVKSSSLRHSVEEVSSSGGGVRSDGDAPTVEALGSNAADGASKRVLYTPLFVRRNDSASEDDESASDGGSNGSKPKRKKIYDAGVVFFANDLFYSDLSGDTVSRTQLRLAQADDENSSSRPFLGDSSSTGAEWTSAAATSRTRSDFTPMSESGGSVRSSRSQDKPAEDVEMADEEPHIPSLDAEAGWDGIDDVSLHSCAPLPGETDIFTITPYPALHVSAMSDVTAADHFTTHVKLRHPSLPSSVSRTDLPKRLRPSFAPCLPASLASHKHAATPLPVPTYLATHTLDHHPSIRVRFPRLRLRMSSATSDSEDEDASAAGWTGSPTSSQLRRLPAAGGGDYLMSLALPLNTWAPQTRRSTSSDERASEAVGTGDSRITLD</v>
          </cell>
        </row>
        <row r="1326">
          <cell r="L1326">
            <v>7.6099999999999996E-4</v>
          </cell>
          <cell r="M1326" t="str">
            <v>MATHLLFESATGLSLFTSEFAEEIGKSAKSVQDSIDDLSKFGKMVKLVSFVPFTDAAHALEVANDVSEGVVHEFLQGLLELNLGKKAGVVLGVEERGLASSIKGTLGIECDASDRTLEVLRGIRLHQEKLLAGLESGDTKRSQLGLGHAYSRAKVKFNVNRSDNMIIQAIALLDQLDKDVNTFAMRVREWYGWHFPELVKIVPDNYQYAKVCHLIGDKAQITDETVEPLTELLDNNETLARNIVDAARASMGTDISEVDHLNIKNFATRVIHLYDYRKSLQTYLSEKMSVVAPNLAALIGDTVGARLISHAGSLTNLSKYPASTVQILGAEKALFRALKTKGNTPKYGLIYHSTFIGRAQAKNKGRISRFLANKASIASRVDCFSDFPSTKIGEALRDQVEERLAFYDTGSNPTKNADVMKKALEAAKAEAAEHVGADAMDVDEAPAKEDKKEKKKKRKSEAAVEEVAAEEESPKKKKSKKAKDDGEKLSKEEKKALKKAKKEAKASKA</v>
          </cell>
        </row>
        <row r="1327">
          <cell r="L1327">
            <v>5.7899999999999996E-6</v>
          </cell>
          <cell r="M1327" t="str">
            <v>MAHEHSHDHVKGHAHAHGHSHDSAPPATPDSFDEAAHQAQVQATFDLYRRAALSSNQRRRADFYALPKRHRDLLPDYNSLLREVDEKLQVNAELVQRMIEANPFPPPEDAALDAPAPTDADHERLRSTLRQCVRDWSETGRNERDTAYQPILDSLASCFSHLSPSEKAEIKVLVPGAGLGRLAWEIVRAGFSCQANEFSLHMLIASSFILNNCSTPNEFTLHPYLHSFSNIRSREDLLAPCLIPDVAPSDIAGGEAEFSFAAGDFLEVYGDAPGSWDVCVTCFFLDTARNVVAYLETIHGLLKPGGLWINLGPTLWHFEADRDSSSLELPLEDVKALARKIGFELSDEREVKTCYTTNPLSMLRHEYTAAFWTARKV</v>
          </cell>
        </row>
        <row r="1328">
          <cell r="L1328">
            <v>2.3200000000000001E-5</v>
          </cell>
          <cell r="M1328" t="str">
            <v>MATSMVGGRLGCVVATLLFISFILGVAAHEHHEVETGPYEQNFTNDEDLDSVIKWHIAIQIFCWGLLFPAGMVLGITRSRFHVPLQSLGIVLTLSGNFLGHHHAGRSFHMTAHAYFAGYLWWYLILQTVMGVFLKLHVMEGTALRRGVVTAHGIVGKSFPIAGWVQMLFGGIAASGFCFGEHFTQCLAHFIMGSAFIAYAMILLLMLRVGAGFLARNKLSQEYLDSWVIMLWGIVNTFTEHNFLSAHPTGWSHKDLQHTSLGVLWWAGGALGIWLGRKQRRNIVPALIIGMTGYAMANHGQHLQFSEDVHKFFGYALVFAALARIIEVCFVLRDAPTPAPSETEGPRSFQHLTPFLLVLSGLTFLSATEEQMQWVAGSGMDSTTYSIILVSGSFAIYLVGVSIVDLYEHQIRLKSTAQAVGIAHADADVEGSGGGIALDSSPNLRSPSPGARNLRVLGMAVPGVVAGVVGKVMHVLQSLEERDGGSRGTGARDAGAMGHARRATVEYESLPLTAGRDSVDARQDDGVEMQQRNGVGAGRGTGRTAGGGSAGSDETVFELGDYEDDGGDGYWAEKDEDGRGGRPAVRA</v>
          </cell>
        </row>
        <row r="1329">
          <cell r="L1329">
            <v>9.2299999999999997E-6</v>
          </cell>
          <cell r="M1329" t="str">
            <v>MERWTALMPDRAPALGTLPARPRLIGRLPEEAWVCVLQFLPVPDLPQVALCSRKLASIARDDRLWKMKLCCLGYHGPGEIDWRDGKEVMEGTRTVVADGRVAEAEARQGDVNGSKAADVVYESSDDEFGDFFEGDKEAKPRATGADDGFGDFQDGDLEAEDPFGLAEDFPTVALGDAPPRTKPPPADDLLLMFDDDVAPPTSVPAPPKPRRPPPVSKLTFETPIAAGSPTTPSSKPGAFTFNPSTPTSATPTSAGPSQTFLTLYKKHHAILLPYYISLQTLTTSSLVFTTSTLTPMLRAQLLASLARFCHPLVAPTRSLPQRMTVLRNVQSAIDFFESALLAEFERADSIQDEQAMKEKAEVMWELNQSTTVSQVFVQKRETLFGTNHYPLRNLTKIETPSGAEADGIDFSAMDRFMSNNISVLSREGSLIARVFPPDAKVLLYFLERIANDVVSDYIAQLLGAAQPLQNPLFLLATAATFGQVYRLVDAVLAIEPKNPLITKDAAEDVIFKMFEPQMDDYLSEEGEWIREVLEGMCEEWDRKTASALAVSDPTFLASSNPAQVKKNVLAGFTKVLLLPVTIIPKTASYGLNAITYGATGVIDTFASLGTQLSGNRTPTVAPAASSSASSIVEAPPPPPSVPIASLPIESSASAWGGDDEVAQAGRLSVDANGTISVANGNAHDIPLSSAPSSASTPPPRPATRSRFDRLQLLLSLDTALQLIQADRDSLKRIQTFIRYPGTYGRKVRDAIEEVFIVLLQVLGENHVCPAFEKAKMQMETYKPEDHDDDQDVAPLVQFFELVHIGDTIQQMVDVYFEKEMNAYIDKRDFLNVVVREKKKFETSLDDAVAQGLNAAVNILMGQVEHVITSRQGIRDYTPDESEDLDLQPTRACKDAIQVLSKHCDMLKGSTDKQILEVFNQEVGIRLHGILLKHLKRQIVSTLGGLQLIADLNAYHAFVTSLRQPQVTAYFTSLKMVGELFLIESPKDLGALVRDTTRYEGTLSPDDLYELVQRRADWSKIERIVDKQLFSLSAQDCCLQ</v>
          </cell>
        </row>
        <row r="1330">
          <cell r="L1330">
            <v>1.27E-5</v>
          </cell>
          <cell r="M1330" t="str">
            <v>MSKYATLPDIDTGADVFETPDMPEQLSYSHDTDSDDDYPLPRAGSPTAYRRAQPGGPSSGSTSENIDGERLDAAEARRRFGAASLAAQQRREGDASTKRPSRRLPSTTVYSVGTDIDEREKETPVERLRRLRMEITELEEDVRRSEAEKERTAVGEAEKEGSGEAQEDRKGKGKEKREVSPAVILQQLQLLRSDLQGLTPNVEGVLEANGEKEDDAKTDGPLAQRAQASAGLLSKLGATEQKPTQAAAPLPASSSQGHPALSEAEEGDMEKRIARLEELLGASEAGIDETNAVPPPLVQSVSRLNHLLTLLTQPRHLDSISRRVKVLVSDLERIHESRRKLGDTRPLNVALSGGMTLTTSADATRTAAPSLSASTGGASAAAQLPPDALQKIDALFALLPRLDPLIPLAPRLLSRLRSLSALHESATTFSTTLSALKSEVEQLADGEKGLKEVLDGLETSFTENEERFKGNLEAFENRMSEVVKRLDVLA</v>
          </cell>
        </row>
        <row r="1331">
          <cell r="L1331">
            <v>5.9599999999999996E-4</v>
          </cell>
          <cell r="M1331" t="str">
            <v>MSLSIKSIKSLAPLLDRVLVQRAKVVEKTASGLYLPSAASQSPPPEGTVLAVGPGAPGKDGKVVPVSVKEGDRVVLPGFGGVPVKVGEEEYHIFRDAEIIAKISE</v>
          </cell>
        </row>
        <row r="1332">
          <cell r="L1332">
            <v>1.16E-4</v>
          </cell>
          <cell r="M1332" t="str">
            <v>MKGIRRSLNKDRIGAPAPGSVTKNGVPAAQALAQRPTAAPPPPKLVIRATTAYRAQTPQELSFNVGDFFHVVSDEGGEDWFDASNPVTNARGLVPADHFQVLGRNVRETAMQGQQAKKLSSGSMSSGKSGSQGPMPGSGSWKPGAPAAVGAYSSSTKSSSASPYGAASSPTSPAGSTSSGARPPSQPAAKHQPLYGVVQYDFVAERPDELDAKKGEPIIVIAQSNHEWFVAKPIGRLGGPGLIPVTFVEIQDMATGKPVENVEELIRSAVVPKVEEWKKMTAEYKQASIPLGRFDFSNQPSAPASTSAASTSASSAAHPPDQYASYDSHQQQQHPQSYQSPASPHDQAHDQQGYDDGYEQRYSYSRERRQYGLVTSASVESFHQEEGSFWFHLRAFFSTGASLVLYRLYQDFFDFQVALMAEFPVEAGRAPGDDGRTERILPMMPGPTDYEDEVVCAQRVHDLSIYLADLCALPEHIRGSGLMYEFLVPRAGDVEVTPGNVQFSAEPSPVLSQGGMENQYGEVVDYLDQMDGRSGGPRGSSGGQQQAYGADVADQMGRMSLNGGQYGGQQRQSQLQGHNGQHPYQQQQGGYYDAPSQPALPPMGNANQGVPFIKIKIFHRNTDDLIAIRVPPTVSHPALLDKVRERLGSDVTHLRYREEVGSVAPTAGSQIVMAGGARLIMLENDEDLERWVRSGAKLVLYAD</v>
          </cell>
        </row>
        <row r="1333">
          <cell r="L1333">
            <v>4.1300000000000001E-4</v>
          </cell>
          <cell r="M1333" t="str">
            <v>MVRDDRLYKLLGVKPDASDNDLKKAYRKLALKLHPDKNPDAGDEFKEVSHAYEVLSDPEKRRLYDQFGEEGLNGGGGMGGMDPQDLFSQLFGGGGGFFGGGGRGRPSGPRKGKDLVHRIKVSLEDLYKGKTSKLALQKHVICGKCKGKGGKEGAVKTCQSCKGQGVKIVLRQLGPMVQQIQQPCNDCNGEGEIINAKDRCKDCNGKKVINERKVLEVFIDRGMKDGQTITFAGEADQAPGIEPGDVIIVIEEKPHEVFKRKGDDLFAEVEIDLLTALAGGAFSLPHLDERAVLVRIHPGEVIKPGSIKVIPDQGMPSYRHHEMGDLVVQINVKFPDSLDPAALAPLENILPPRPDLPTYPPNVHVDEVEMTDASERRTKSGLGGSGGFGDDAMDTDEEGGAGPQVQCANS</v>
          </cell>
        </row>
        <row r="1334">
          <cell r="L1334">
            <v>2.0100000000000001E-5</v>
          </cell>
          <cell r="M1334" t="str">
            <v>MAAGDFIELEAHYNGVYIFLSYLVSFVGAWTTLEMLLKRTGTRGWWNVMLLLGAGIAFGSTATFGMHFVGNQAVTLHFPPPWQGAGVPLSYNAGFTILSLVVSCISMIIAFSFIGLRFDVPRWRSRMADVEQGSLPEKSDDTAYDDEYGTDNLDKKDADFATGAAFDPDVKADSPEDGRQTRFHLPPGRKMSLSSTFDVALPKRHNKVAEEKKRAVEDEDEETEDGGDFGVGGARLSGSGVAKILLAGIVCGGGIAAMHYVGQVSIDSVPLVTNSWYMVFLSVLIAMLCVTVGLYILFVIFRPKLQHSWYKRIIVAGILAVGVTLMHFVALLGTHYWARQGEALKAGSDNTTKMIIIAIICVVAPICCILLLVFAYFGQLRLLRQRASRHRVILSTAIFDQNGLLLVHPESGLLPSSRIYPNKPGEQEKVSLFQLLGDSNRLRLEASKLKLQRSDPAFVAFVKMSWSWRSQRGSAAPGTQGGNSSGDGSQGDRAADEESGPSMRLSEAEEMTGSEAEMLRRSVLSFEMAGEEIASEVTGTPDLKALGVLYDSILKIGHYQVSSKSSGDQFTVTQGQMLVLARRLKNNAEREALVARGFVFAEPGAVARVTANAYAVPYDRVFEYFRDVYRFTRFGIVKRLDRGRLYGGLLMLQALPGEGLNIVVEERQHHSLPMVELATLVDPMADRSRFAASNLAVTTVDSVVNAVRQIGDQSLLELVNTPTATTGYDPSAQLRSLLVGTLRPYLERSLGLDVVNHILPRLHIIPTVVPLTARPGSAYGTDGLAKNAYLVCLKAIIPSSVTLPGAKLNWLPFPLYQAQAECVARASGTDAGSARPNTGGSVVEAARFGGSSSASDKSGGRKGSMAESSESDFPFPTATSAPFVSSAFPSAPSAAAQNHPLAAGLAGGTGKRLSVYSQGSAHEDEEERDSFQPLPQPGASTSEMPRGVPAYSPDWIVGLVRSSVSQPTRTHQWDWDVPSRPRTTPRKSAT</v>
          </cell>
        </row>
        <row r="1335">
          <cell r="L1335">
            <v>3.1000000000000001E-5</v>
          </cell>
          <cell r="M1335" t="str">
            <v>MARAQKRCVADSDAEEESSGSATDYEDRRAHKTQKKSAGKKKDSGKAAKGKGKGKRRARDESDDEEDEATDSSDDEGAGKGKKGELTEDEKKHYIQAMVRYILFNEAHRRILKREDIVKNVLVDGRGRHFNNLLPKVQKILKDVLGLELVLLRQKETSTGKNQAKSWLLRSALPQPLVQQSVSHLYRTLSSDPSADLAANSGGKRSLRAELAAWEADGDEDDDEEDQDGAVMRDVKREEGEMYGVLGIVLALILVTGKVLGDDQLISYLRRLALTPSSVLPSSLASAHPTSHTLSTFLNNLVKQQYLERSKTGQTGATQGATQAKSGRPTTQRTQRTNAEGGKTESGDPSIEWRWGPRAEAEIGELGIGKFVEAIFMSQSEVAGENGGRAKGKGKTGEKFLAEVARSAGVKELAGTEVRARNDDE</v>
          </cell>
        </row>
        <row r="1336">
          <cell r="L1336">
            <v>1.4E-5</v>
          </cell>
          <cell r="M1336" t="str">
            <v>MTRPLSTSSNSESILAQLKRRNIPSSLPRDIISFLLHYPSQPANPKRNANLLFYQNQHPARPRRSNCEELQDVLRGNWDELEGRHDFVQWFFPIREQGVNWDAQPLELHEIEGIKSDPSAMSRFLESYRIMLAFYGLTLVNPQTGELALQDDVPAPHPSSYLRRLRNLEERSDNWLRVTRILKCLEELGLTPHAPSLLLFLLTLQSPPHSLLTSPALCRSMDSYWRWCVRDDEDREFVAEVVERVRSGGTWSEEEYREWIRKRTEEKEENGVAETNGAKEENGNEEANGAGEKL</v>
          </cell>
        </row>
        <row r="1337">
          <cell r="L1337">
            <v>1.24E-6</v>
          </cell>
          <cell r="M1337" t="str">
            <v>MLPEKHTEPVPSVVEADKSKPIFPLFTDNANDGFSKRGEDEEASATCLCGKVQISVPTKGPGFKGTFVCHCTDCRKISGSMFATNFTVALSHLKYVRGEDSVKTFGQSETIGSPRNGHTMTEYWCDHCGRLMYRVSSGMPDLAFVRVGAVDDFSLHESVLKPDIELFTKDRVGWLPPVEGVKQLAKM</v>
          </cell>
        </row>
        <row r="1338">
          <cell r="L1338">
            <v>9.31E-5</v>
          </cell>
          <cell r="M1338" t="str">
            <v>MAHYGGGASHLAAIYGSEQDKVNCSFYLKIGACRHGERCSRKHIKPQYSQTIVILNMYQNPAHIQGSTSNPHLRPKDAPPLDPNPKSNLSEEETQQFFDKFYEDVYCELVKYGNMLEMHVCDNVGDHLIGNVYARFDWEDEAQRAVDELNKRWYAGRPLYAELSPVTDFREACCRQNDLGQCDRGGFCNFMHLRHPSRPLLRELQREQRKERQVNPDPRDEERRKEMEMFGFA</v>
          </cell>
        </row>
        <row r="1339">
          <cell r="L1339">
            <v>1.22E-4</v>
          </cell>
          <cell r="M1339" t="str">
            <v>MPPKGKKSQEPKGDPNHVFSEGDIVLGKVKGYPNWPGQIVKHESAPPKVQKEKPPKGKNLNLVQFFTAGDYSWLPSRDIFVLTPREIEAFLSDSKKKKGDLFDAYNVAKDPVEWNRQRADAQAEWEELQASLANEEDQLASEEEETKAEGKKRKRPAQADKPKGTEKKKATKAKKDDDAPAPKKAKTAAAASDDPAETVKSWRHKLQKVFLGKTDPAAEEMSKCAEYFDAMENFEMKEEWLKESKLNKVLKRIALMKDGVIPDEDKYSFRERSSQLASKWAKMFDGAGNESPAPAAAGASTSGEAAAPNGDAPKEEEAAAAPAEEDKKDEAEPAAAVEEKKEEDAPMQVDEQPKENGVEGDKQADAPAADEPKKDDASAAEASA</v>
          </cell>
        </row>
        <row r="1340">
          <cell r="L1340">
            <v>7.1600000000000006E-8</v>
          </cell>
          <cell r="M1340" t="str">
            <v>MSLRTSSQLLRTSLRTLAPRVPPACPACAFAASQLQLRHPSSSSLRTLSYAAPARAPILDQTPTPAVHPAPIPPKARPRPAMRARKAALTLSPKAVDRIRGLLDQPSPKLIRVGVRNKGCAGMSYHLEYVDKPDKFDEVVEQDGVKVVIDSKALFSIIGSEMDWQEDALQARFVFNNPNIKDACGCGESFIV</v>
          </cell>
        </row>
        <row r="1341">
          <cell r="L1341">
            <v>2.7E-8</v>
          </cell>
          <cell r="M1341" t="str">
            <v>MSKSLFLLGTGFIGGSVLVALLDKDEYKISALCRDEKKADKLREMGVRPVMGELSSDEVISREAAASDIVMHIATADDLPSVKSILKGLSQRDSSKPPAVYVHTSGTGVLTTPHPEDLIFNDKDQAKFDKEIPDEAPHRNVDLTIKDAVDNKKVNAKIGIVLPPLIYGIGSGPFNQISMQIPWWLQESVKNNKVVRYGPKKRWNNINIRNLVPAYLTLLSHLEKADTSNTLYHIAETAEHQWGDIGIYMHKILTEKGLISGGIEDKDEASQELAGVGSQSRAKSELLHEFGWKVGKEKSVTESMADEIDLMRKLGQL</v>
          </cell>
        </row>
        <row r="1342">
          <cell r="L1342">
            <v>4.2899999999999999E-5</v>
          </cell>
          <cell r="M1342" t="str">
            <v>MDPRRRLALGGDSDDESPFKAAPEVAANKIARYSGQPRKSKLEREKEAEAERQRKEEEEAARAYREFVEAFGGEEETGPSTGVRPGVSRIKTLGKGFVKAGGAEKYNPLAQGGAASAGPSSAPTMAGVPTGPRIPTGPRAMMQSAPSAPAPPTGPASKARPTAASLMGEDDEPETPVKPGPLGRKKREGDNFLEQLKRDQAAREERLKQTAGRVGASVTALAAREHAPVLTGSYDLGDPLTTNLHVGGLPANVTEDAFGKMFAQFGPIGSIKIMWPRLDTGQLATTGGRKLGGFVAYLRRPDAERAAKDMDGAEWGDNVLKIGWGKAVPLPATAIYEPDPDSSYYRDRGTSSHLHSHSRHHRKSRSRSRSRSKSPDDPHEFLRSKRRRSSRSPRPKGTRGWPELEEGVSESFLVTVARKVRDNGKSFEEILRDKERENPKFAFLRDDKLPSFHYFRMLVDPDYAPPLVASFEDEGNADVYSSDSSESSEDERVGKGRLGKLAQKRFECLLRGLTSSRDKIARGMAFAIEHADCAAYIADILVCSLTIDSTPVPRKLARLHLVSDILHNSAAPVPNAWTYRSIFEPKLPAVFDHLGDIYLSFPGRLKAEQFKGLIEKVIDVWANDWMLFEPSVIEDFKRRLSGLELAEDEVGSEAPAEDATMDIDSFISSVPPPAASEPASAAPSPPPPEEPAPAKSGFKPSFKAAAFAPAQPEPAAEESTAQAMGEDVDGAPVEDDVDGALVMEDDVDGAPVEDVDGAAAEQDVDGAPVGTEDVDGAPVDAVVEEKKAEPETLVLEGSDDGEAMDMGSDEDGDIFR</v>
          </cell>
        </row>
        <row r="1343">
          <cell r="L1343">
            <v>2.5300000000000002E-4</v>
          </cell>
          <cell r="M1343" t="str">
            <v>MPHAGSEPLEIHLESNDLVLRGFTGDEFEPAVLNGELILNLVHPTDLKEVSLVFTGLAKVAWRDSSTHHHDHPLFFHDFNFLNPSSHTSREDAKKEQHHVHTLKAGRHVFPFSLTVPGSLPASLRTYSGTGIIEYKLKAIAQRPGFTAADWKARKVVRLSRSFPADAVEFNQTLEIENTWPGKVMYSFTIPHKAYAAGDTIPVAVKFSPLAKGVRIVSLITTIREHTTVYSKSSSHSEARDATVVKYNFLDAPSARSSGANTPAPRIESSASLSSLGAQPSGVSTPTTPGFNSPIHGSRTPVRERGDETGYPFTAGRASRPRARFQLGPEDEDEEEELHQPHPAHEEHEEVDDGQDTEIDVVVDVQIPIWTAPSHAVHPVFVNHKIKWSAFIKNPDGHVSELRCALPIHILASCLQEEARLASAGSRNLLFGESGVLAHSDVPQVDLPSYQDHVMDRIANAETASYFTASSGFAPTPWSTRTTPTGTPGISPPASRPPSRPASPDRRSSHHSSFGGFGGFSALSALSHRDTSARSSTPASPQPTSPPPEQEHPEDHRNWVDSELLSTLNMNDHTSPPTSAPTSRPGSRPGSRPPSRPSSRPGSRASSPDRASSMAVPIASAPTTPGDHEERPPLSRSHTSGSFFNLHFPKPLRPLTSFSRNNSASNLRDMLHMSSSGGESRRGSTAPQQHQEDPPGTPSPSALSNALAAHVARTGSTGPAARPPLAIDTPPQAIHTHPLMSNSPSHTPPHHPATANLSNGASPISASPAQPSPISPSHNSNFHLHYLPTPPPLLSPSPMSSTPSRTGVSSPALSSSVSSSGRPAGEHAGPSDVDFLSQVPPYDIAARGFLGGGVVPLSFNPPLYDDVCSPGGTRPGSRAGDRADKSHEQVSVGEGPHPATQEGALAHDFAVGGSS</v>
          </cell>
        </row>
        <row r="1344">
          <cell r="L1344">
            <v>4.5200000000000001E-5</v>
          </cell>
          <cell r="M1344" t="str">
            <v>MPPTPRTDPAVARMERDLLTEHFGWAPETFAKGGMDLANRTMYTATAKVEQSLQKLVDDGVEGFNEDDVQRGIYRLETLLEDAIDTQFDLFEIFVLRNTFTFADDLLPFIALPHHERLNPDLKGADEATLAEYQEELRLYEEELQKERELACAELFVKAKAAKVQEQAELVGYLREPGKLSAHTSPSDRARILSSQLSLVQSRLSDLVATPVPYDKLSNVPAVAPWATSRSAFINWAAAKKASPAATGAEGGQAAGGEGDPVVGQFQQEAEATGKADDAKALLAALAK</v>
          </cell>
        </row>
        <row r="1345">
          <cell r="L1345">
            <v>4.4200000000000001E-7</v>
          </cell>
          <cell r="M1345" t="str">
            <v>MLPTSRAPRNGQGAQFSSAGNGFPRLGNGGMKTWLRKLSRWPQLDFELAVWQMCYLCIAPRRVYRNVYYHKQTKNTWARDDPAMLLLITLCLFVSAILWSVLYAHYGIADTVKTIFSFIFLHFFGLGLLISTSLWALSNRFLTHATHVHATDQKVEWLYAFDIHANSFFPLFLQLYVAQLLLAPVVTRSNWVCLWVGNTLYLAAFTQYAYVTYLGYNALPFLIRSELLLFPVAIFAAFYIVSLLGFNVSYFVLKHF</v>
          </cell>
        </row>
        <row r="1346">
          <cell r="L1346">
            <v>3.8399999999999998E-5</v>
          </cell>
          <cell r="M1346" t="str">
            <v>MTAAASSSTAPAPALANADPALFKDVHFFVNDTLDPQVRAAIEDLLVDSGATPCRSDHPSSSSSSSRLPRFDLSSITHFITDTLDFPERKLIEEVNAQEGGKTNVGLGIELDGVKGKGKDAEGAEGQQIEIVTPAWVTRSYDLQILQSPRFYSADKALYFSGTVVCTSELPQADTLSIHAGVLSLGGQVRRELTREVTHLICPAEHGAKYEMAIKFGTELGIVVVLPHWFTESLRLARLVPVDIYRFPSPPFTTTLRDPSISSKPFADRLFDYWKNHLEPSSSSASKPPSPTPNTATHVILGTNRANQVCDGAARDEESYVRTMAEMEVAGRGGQPIAGVPPAHEDDPTLRPFANKRFYLASDLGLSVGLERALRARIAEGGGSCWSFAFDVEVSLDMPGAGEGGERSRRATTEGIDAWEKRRHAEKRLKKSDIVITRTREGWEYWTAYDLGLSIANLNYLYHCISTSTLPSPLSRLLHYPLPSLSGIPEWSSASTDGKKRDIIVTVSNYSGPARDYVRALIDCTGAKFEGSMTKSTDYVITPSEYGSKVQHARTWGLQLVTHLWLEALILEWRFIPPSTHSSYLLPLASPFGASSTNFAAILGDTAYTREGIAKWAERDEVQQMRKEALRPLEELERLEREEERRRRAALAGEAGTLAQQGEKLAEEHESSDTDDDGASNGSREALEHVAQNLPTPPEQPRRPPVATAAPPKPPRQPSTLVGDTLDGHAGPVAGPSKQRSKTPQEPRPVPAKASPTVKQDAMDVDDGADGLVTPARPIKPAKKKIAKEPTAAAKPVNGANGKKRQRSSSLSSATSTSSDDDDLPQSAKAMRKTFAQISDENLVVVGTKRGAAAKARQALAIVMEDRNAFEKELKSSGRKKKYGDALGGPSRKRSRSPTKKATPDGDGSDEEEEDEPESSVLKAKVKAKRPPKEEDEEDELERPKKKPKVVNAANKPGSKSAVKALQASAGASNTQDGVVSSFDKPPNGKPPQPISKTQKTKIISTGLGLDKSSDEIKALKSFGATWTDNPKDATHLVVKSISRTEKFLCCLPFVPKIVTIKWVEACLAAGKLVDEQSYLLRDTKKEKEIGDTLEAILGRARKGKLFDGKTIYISRSTSPEPTTMQKIIEASGGVVHVKDLSKFVKKIAENRDALVISCPNDRREWEKLAAAPNKKKIYSVEAALTAVLHQDLSRGFNDANRCDYQLEK</v>
          </cell>
        </row>
        <row r="1347">
          <cell r="L1347">
            <v>3.2000000000000003E-4</v>
          </cell>
          <cell r="M1347" t="str">
            <v>MFAAVRPAARAGVRAFSSTPRAADMAKITLIGRLGKLDHKQSKAGKPYVRYAIATSDPMSKEARDADPNLKPTTSWHTVFAHGDAVERVSQVPIGSLVYVEANYQWRQSQNEAGENTYTMLAQHERMRTIIRKKEDGEASNQN</v>
          </cell>
        </row>
        <row r="1348">
          <cell r="L1348">
            <v>5.0699999999999996E-4</v>
          </cell>
          <cell r="M1348" t="str">
            <v>MSSWFSSSTPTGPNIHPVQTTFSDPNALFGPLTAKDLEWNCAGGINTETQTWYATLKDGSIVMCQIIHSSIGLLWPTIQVTFRHANPKTGKNTWKSVTVSNFKVQADKRSMKSDQITVTMDPTSSSKYTIEAKYDDEVQISLQYERLAEGFKVGAGPKGGFTYFGQLSGKAAPTDGSPDYAGGADGYAIHRFWPRCAVTGIMRVGNDVIDLEGARGVFIHAIQGIRPNILAASWNFANFQTVEKEGEEAVSLIMMEFTTTPAYGSKVINVGSVVVGDKLVAVTAGGSGVAGGSNVTHQDPVKDAETGYDAPSSLKFCWEGAKLEGEGSNLKAVTEGNSKVHAVFTEDLLVAKEGYKTKGLVEKVDVLGQIPYLIKKFVNYAAGTKPFIYTWLNPVKASITLGTGSETKTLDVDGYVFTEATMIS</v>
          </cell>
        </row>
        <row r="1349">
          <cell r="L1349">
            <v>6.2600000000000004E-5</v>
          </cell>
          <cell r="M1349" t="str">
            <v>MSKIRHEWYQTEGEVVVSVFIRNVKEEDLKVELQERSLSLSVHLPTGSDVVFDLDPLAHAVDVSASSHRVLQPKIELKLKKKEGGVKWNKLEGEDESIVKMGQATEEKVDHSYPSSSRKRHNWDDIVKQSAKEDEALAEELRKNPNAGGDKALNELFQKLYADATDDQRRAMIKSYQESNGTALSTDWKDVSKRKVETRPPDSMVARKWEQ</v>
          </cell>
        </row>
        <row r="1350">
          <cell r="L1350">
            <v>3.5899999999999998E-5</v>
          </cell>
          <cell r="M1350" t="str">
            <v>MDDFIGGSGSAGLELPTKGFEDGAVYEAGHSEEPDAPIFSLGQVQFTLPSALHSLSCTNNVLVLAVTGSPPTSSSSTASTRPSPPQLIRIDLDHPTEVETIDIPVPLPAPLTSRSTSAPPPPPSSNLHKLHVDPTGRHVVVSTTTGDNFYAFVGADLPTPSSGQPQQRKAKPLTRLKGAIIDSIAWSPSSSPSSSSTVSIFSTREILLGTSSGQILETTLLDPSLSSSSGDHFLPMHVPGTSSSRSPERYVKQLLTLPDRQAIEGLRYEVWNGRRVAVVASTRTRVYQFVGTGTGGVGGGKGAKEEDVSALLEGVLHPYATGDARPKMLELPGEPATSELHFFAPGRTDREGVVMGMQLPKSMAWMTGPGIYHGQIVFPSSSSDLHPGDGIIDSASLNPYPSSSDVHEQPDQPISMALTEWHFVLLYEDRVCAVDLLTDKIVYNEPLDLPPTSRPLRLSTDPLRKTCWMHTDSAIYELVIRDEGRDVWRVYLARGNWELARRFAKTQRQRDSVLAAEADSYFSAGRYIQSAQAYAQSSKPFEEVVLRFVDKDERDALRYFLVVKLERLKRSDSTQRMMLATWLVEIYLAKINELENLAAAERASEDADNFVAERGMVEEDMRQFLVTYKDNLDHRTTFDLLDRHGRDDLALYYASVVGDHERIVQHHVAQEEWVKALQALSKQESLDLYYRFAAVLVRHAPKETVDAFLRQPRLDVRRLIPALASPRLSSSEQKPHDHLIRYLQHVVLEQRNTDPAVHNTLITLFATSPSADEAAFVSFLESSPTNPLTGDPYYDLDYALRLCRTHKRVQACVLIYSKMRMYESSVDLALERDDLELAKICADKPEDDDLLRKKLWLKIAKHVVGKKNDIKTAMQFLESTSLLKIEDILPFFPDFVVIDDFKEEICSALEDYSAHIEKLKEDMNEATRSAEAIKADIAELENRFVVVDANEKCGACAQQLLTRQFYVFPCQHCFHADCLIQEVTKSLSPTQLRRMLDLQSKLAPSSRQPHTASRSRTLLDDTSSQGLKLAAASVQAVDQLRKLVLPDALMSAIGGAIPLPSGTVQKVRSSFAGAPASSRRSRDLQQGRGEKVPSAREVKEEQEKEALRRQLDDLIASECVLCEGAIRNVDKGFVEEGEEM</v>
          </cell>
        </row>
        <row r="1351">
          <cell r="L1351">
            <v>9.2299999999999994E-5</v>
          </cell>
          <cell r="M1351" t="str">
            <v>MLRRAALRASLYAIPPRSGAPSAAAARPRPATTIRTRLFATEVPSTPLNPDVQPYETLVIGGGHAGCEAAAASARAGARTLLLTQRLDTIGEMSCNPSFGGIGKGTLVREVDALDGLCGKICDKAGIQFHVLNKSKGPAVYGYRAQIDRKLYKNEMQAVLSSYPNLDIRKAAVQDIVLSPPREGEDARTGRKIVGLRLDTGEVIPCKSIVICTGTFLDSELHIGMDIIPKKGRINEASTHTLSDSLREAGFELGRLKTGTPPRLAKDSINYEGMSEQVGDNPAKPFSFLTDRVANQDNQISCYQTATNEASHAIIRDNIHRTVHVRETVKGPRYCPSIESKVLRFGDKLSHVVWLEPEGYDSDLIYPNGISITLPAEQQLEFLRTIRGLENVEMVQPGYGVEYDHIDPRELKHTLETKRISGLFLAGQINGTTGYEEAAAQGVLAGINAGRAALGEEQLTLSRADGFIGVMVDDLVTKGVNEPYRMFTSRSEYRVSLRADNADLRLTEKGRSVGIVADARWAAYQSTKADIDEGIKMMEEHKMTPDWWCTRGFDVSRDGQRRSAFELLHYKDIDVERLLPHVPGLETLPPRILERVGIAGKYKQHIIRQMHEISLFLRDENLAIDESVDYDTMPGMSSEVRYRLKMARPATLGQAKRLEGVTPASLASLMKYVRNRAARKAQLQQAAAVVDSDPSVRGEAGAILGM</v>
          </cell>
        </row>
        <row r="1352">
          <cell r="L1352">
            <v>2.5199999999999999E-5</v>
          </cell>
          <cell r="M1352" t="str">
            <v>MASIAQLIGWDSRTHSAQHALAHLDTLDPDNYPAYAADAKGLSNDIRTAYADELACTEENEKEQDRAFLERAREFVELNEQVETSTQLLTELSAFLSTFQHDLSAVSGHISELQGRSKTIEARLEARKAVERSLHPFVSSIAISPSLITTILDTEVVAETWIPAVRELDAKLGAIRGGARVDSRKSLDEAAEALRVAASSKILAHLVSLLKPYTTSVQPSLPALHTTLLRLKPLFDFLRRHAARQAHEFQKAYVQTTRWFYETGFRRYVRALEGVRTSKAAVAAATSEPIGSVSSGADALALLNQRRTAPSSSSTSPVQRTPTSVALENAQVEGPPIIAAHMVNDRNLHPSPESLFRSISLVLASNASSEYSFLASFFGNHSTLDLRPAMSRTGTQASERTLRRSTTSGSLASATSAALPPGVEGENGRAGTPSVAGSVATAASRDRQQDEKAQRATVDALWKGVMDPALEYSRNFVNALLDPTPPSPISLFSMIRLNDLLLSLLVLPSASAPEPPADSSQPPFPPCPSIEPHLIAIRMQLWPSFAKVMSNQVDSLRRINGSNVAASGVGGMLSRATGGGGTAVKDSVVKVIVGRYCEMFNAFVALVSVGHEGEGAAGTESDDEMAFSSLLRVRQELDKLLSHQASKMPDPAKQRAFLRAHYEEVLQGLSAGMSSHSRTQAEVAHYRELARKAT</v>
          </cell>
        </row>
        <row r="1353">
          <cell r="L1353">
            <v>2.8799999999999999E-5</v>
          </cell>
          <cell r="M1353" t="str">
            <v>MDEPEAKTPPPLPPRQPSSAAAASPASLAPPRPSIWDRARSSTIGALDAARTGLFTSKAAEKARNDSLGPLSPPDECARAARIVRTFTLDAADLPTEISLDERRKSQVILRKVPTEVVAAAQGVVVLTVLKKSGSEGEAAGNGVMLARLQDGRWSPPCAVVMEKLLLGEELDKDVYDVMLILRSHATVQSLFQLPVFLGGDLSVSSGPVGNGMMLEEEMQAAAIWVYAKNKALYQPLRLEDAVLEQRADDNSSAYGRLVSPREILEGLVEVPAWSEGLHHTVAAAEGLDFQNGLIPLGPSSSETFLSPDPAAASPATSPTLASSAPSPPHVSPPPLLPRSTASSGTSFLSYFSRPRAGSSSQAQTSPSATSPTSRRRLPKEELDDEDLAARREMEEAMRSFGIEDPSINLKSRAEDPLLVVDERYGEGDPEEAESTAQTGRTGSVTPELTASPGSRASLSLLSTQATSAVLSDEVEHPPDSPSAKVASPALKQVEEASVSRRGSTKGSPRVGQGDKPPVPPRRTPRIGTTGSPRPGSPAVQQADDKAVEEGEEEKAAEEAKEDGEVQQGEKDASPAGEEQAKEGEGEGEAESKGEEEKKD</v>
          </cell>
        </row>
        <row r="1354">
          <cell r="L1354">
            <v>8.0599999999999994E-5</v>
          </cell>
          <cell r="M1354" t="str">
            <v>MSSSYDRRDRAYDRDRERERQSSSRRRSASPDDRHHHSSSSRRDRDRDYRDSDRDKRSRRDERDRDEKRDRDRRDGSRERGSSRRERSRSRERSSRDKDRDRDSKKHKHRETSEERRARKAARKKEKEADAALLLPEEARLAAAEVAFYSAQDNPFHDANLGDKFVWGKKREKERKMGLTQEEALLRDRERAMESQQEIERLNRRRAEREQEAILREQEAMRQARMAESAQMAAWIDKEDDFHLEQAKRRAEIRVRERRAKPIDFLALNLKWSQPPLQPGDEGYEEQEEDEGEGLEVDLEEPYAIFDHLTLEDAEELHEDIKMYLSLEKIEAHQEFWRSLLIVSSASLEALREERQMGITAYAAQTRANASVKAEITRLLSGKSYDQLVQLQGQVQAKLASGEPIDVDYWEGLLKELVVWKAKAKLRDMHEVVLNNRLEQLRKKQRDEALRYAQEVKSALVPAAPEVEEEEMEIEEEEAEPEGPAAEPIVAEAWNDAWEPPLMNKIADEFRTCQVLDAAADRQNLYSARRAVAQARFVVKQRAGPTEAKEGPSKDEEIYQAAVGQGFDDEEELFNMEAELSRQSYTWEDKYRPRKPRYFNKVHTGYEWNKYNQTHYDSDNPPPKVVQGYKFNVFYPDLIDKTKAPQYRIVKNKENPDICTIVFSAGPPYEDIAFTIVNKPWEHSHKRGFRSSFDRGVLQLHFSFRRTFYRK</v>
          </cell>
        </row>
        <row r="1355">
          <cell r="L1355">
            <v>1.7999999999999999E-6</v>
          </cell>
          <cell r="M1355" t="str">
            <v>MANERFPIPATNRLATLPIETLNQIFAHALAEAVTANDSLPSKGAITRFHSKQPPPLEIGAYLSRLTKYTPFPRDAVLLGIVYLNRITHLPYTAELGIHPTPLLSVVPPRLPPPPPRQARPAVSPSSPPDRTRLAPTSPIEAPSPLPPSPTISSVDRPRVSPFLNSYTLHRLVLATLLIASKFTVDGALSQTRAAKVGGVGANELCKLEGEGLRLLGWSLMWSLVEIEGASAEIERIGEEMGVLEKLSEQRRDEEQLRTPVAPTPIPSALYTGFGAPTRPVSLADVASPPRPTIVLSPTSSSSSSSVPSSEASTSEPSSSTSSPHLFLTTHDPSIRRHQRPPTDRGFFEVPREGDDEPTPPSSPSVSSVEGHGVAAPISPTSSIGEEKPLSSKSSSETVRRFEGLSLTTE</v>
          </cell>
        </row>
        <row r="1356">
          <cell r="L1356">
            <v>1.5800000000000001E-7</v>
          </cell>
          <cell r="M1356" t="str">
            <v>MYSQLAVAALAAIASVQAAPLPILATVEAALSTPNATQHNQTAVSYYMNGNNGACGWANQDSDKVVGLPNEFYQDLSSVSPYCGKYIVVTDPRVNKTVTALVADASTGNNTLSLSQGSWNALNGTASDLKTVDWRFANETETAAAKAALSSPASSSSAAPAPSSTTAAQQQQQKQEQPTSSSQKQQTTQQAYTTTQAPSTTSYAPKPTTTTTTQAQATQQKASYDSSASSGTYSGQATYFFQNGVAGACGSVHSDSDYVVAMDSRLYAGGAHCGQTVHITNTKNGKTVTATVADECPTCSSSGSLDLSQGAFNAIGSESDGVEPITWSFAGSSRARRSLSL</v>
          </cell>
        </row>
        <row r="1357">
          <cell r="L1357">
            <v>5.2299999999999999E-6</v>
          </cell>
          <cell r="M1357" t="str">
            <v>MDTSCTDCTPESSSNAGKASQSTKPTSSVPAKDDPALLESSAFEPPELGSSEGEAPRLCIEFCDRCRWLHRATWTQTELFLTFPPSPDSSTGLRSISLVPRNAPETGGRFRVWLLRDATQRDEQGKGKEKWRGWELVWDRKIEGGFPEMKELKQRIRNLIAPSQDLGHSDKPAKSAQPLSSSSTDAPPPANTAAESVSKGPAGDVPDRAEGVALGAQGGAAPPAEQEGMRPLTAADFEPRFRCA</v>
          </cell>
        </row>
        <row r="1358">
          <cell r="L1358">
            <v>4.1799999999999998E-6</v>
          </cell>
          <cell r="M1358" t="str">
            <v>MTDHDPSRPSHPPHSSSLEDSITDSHTPMGTSAALEVPSRGRRGLSEYGAEAGEADADTMEVDPHPLGSLSSSRTNPLTFLASSSPSRALSRMWDRFSPPSISSPFHLPHPHAFPPNFLARSAPPSSPDPTIPAETDLFAPQRQARPILEQHDSASQLSFSLRRGSEAGVGGRLPMSSVREEEAVPASRWRSASEGWESPFKLPTMPWKGKEKDNSPLESNILGYDDEACFVDGLEGKVDFLASLPSEISLHILTHLDFRDVLSVSLVSRQWRILALDPLLWRDLFHQNPRWHIKPEAYRAAAQAAQAAQAAAAAAKEAASASSNGSSTHQTSDRPVMPNLKRAASSFGRAGAKRLVTGADKVSHGGAVIGRKLSEIVGDFGGLSLVPGMASAPSSRGHSRAPSENGDVSMEPSQTRPPTRPSPNRRPTGSTPLLSLSTAGPPSLSTLQTNAFASPPSATLSRNNSSSALSSLTSALPTTMTTPRRNSAAPPPVAPNSPIPTSKPRLPSSPYSNTARPATAEFDELTDPAGAASLYLDWPRLYRDRWLLERRWQRGKPSWSWFEGHTDSVYCIQFDERKIISGSRDQRIRIWDIASGTTIHTLTGHEGSVLCLQYDSSILVTGSSDSRVIVWDLVGDEATGKGKYEQKMTLVGHAMGVLDLCFDDKWIVSCSKDTTTRVWNRSTGELYRVLQGHRGPVNAVQLHGDHVLTASGDALMKLWDLHTGQTIRTFSGHSRGLACVHWAPSGSHFVSSSNDKTIKLWNAETGECVRTFVGHTDLVRGLAYDEKSKMIVSGGYDRSTRVWDAETGREIHKFKSHASLVFDVAFDASRIISSSHDKRILLMNFGVGLDVDKFA</v>
          </cell>
        </row>
        <row r="1359">
          <cell r="L1359">
            <v>6.1400000000000002E-5</v>
          </cell>
          <cell r="M1359" t="str">
            <v>MGLFGGKKKDKIPEVGGPSPSPSSHPGPAPSISGTSTYSSNPPPSYRTAPSYVPPSQGGQGYASTSHFNRQQAPPGQGPQGYGQRERPPVEPAGGKAKGSWFGGKKKGEDTEARNELLQGAPAQAPPPPSSAYGPGGGDPYSQNQGGYGQQSQQFENEEDEEVEGIKQQMRFVKQESLASTRNALRIARETEETARATLDRLGEQSDRIANTERHLDLAKAHNDRAVDETKELEALNRSIFRPNFTFNKQAKRDREERRLLDRHNAEKAEREQVRREQYESRQRIDNAFNRMDRDAENAAGAKARAKARGSERTRYQFEATASDDEIEDEMDDNLNNLAHVTGNLNLLAKAMGTEVDGQNRKLGRITDKADVLDNKIIRSTQHLGRIK</v>
          </cell>
        </row>
        <row r="1360">
          <cell r="L1360">
            <v>4.6400000000000003E-5</v>
          </cell>
          <cell r="M1360" t="str">
            <v>MASQAGSGAAETGAADLERFWQPPPASLAKLPQLRASLARFPSPALRISRVSQLDASLLDNELEGILHGPVKTALDGVRPAGGRTWEPEFMALLRLAVLKLSLWESGATYGSALQNLRYRNEGRHAKGLQSTATDSNLTRLQKLAYTLLVVLPPYLHSRLQDRMLTSSWADEPLPRSWFSLVDLRRLMTRGRRREEEMIQWKREWKRTGWELLNVGERLLAVLGLVNFLVFLYNGRYRTLIDRVLKMRLVYAQRAFTPNVSFEFLNRQLVWEAFTEFLLFLLPLVNLQRLRLRLVKAISSRATKSTTLRSLATALPAPLAGTLGLSSLRSSSASKANSKGSAKPAGPLAFLPPHTCPICYSLSTAPPTHLPSASFADPTLPSASLLHTSGPADGGDTSVKIPYVANCEGRCRYCYYCVVGALAKAEEEADDSWACLRCGGDVTGAEREVPIEVAAGDEGTEGEAEKVEEKAGLAA</v>
          </cell>
        </row>
        <row r="1361">
          <cell r="L1361">
            <v>8.2000000000000009E-7</v>
          </cell>
          <cell r="M1361" t="str">
            <v>MPKRPRSHSQTMPRPTPTRMAPLVVSTSSLLLSAGLMTTLWVWTTALERELASDVDVDMDQSAVIAWWVGEAGLRWSLISAGGSLCGVLGLVTRKSKLHRVFAVTTATDLAVTILLTLTLSLLTFSPSLSTPFGSFLCSSAFASDYSTSSASLLSGRSEQTWSTWSNGIEFVLWGVEACEEAWQTAMVLVLMGCVVTVALRIYGTWVTWEVNADLREGELRDAGEGWVDVGEMEEVELGGGEQKTPLLLEEALGRPRSSSSSSRRLSFSSSNHDRRSNTLPLPYALEGHKRTRSNTIAFGQTDKRRPQLVFVPVMFDAHGQPVCQPSSPTFAIPHYASPPRSRASTRSSTLSSSPSRSTHRPPSLDNRSTSSSPPRPSPPAVLTAEPADMISPPRSPTCQSTCTASADERTNRRLRSKSENDHVFTSPTIA</v>
          </cell>
        </row>
        <row r="1362">
          <cell r="L1362">
            <v>1.38E-5</v>
          </cell>
          <cell r="M1362" t="str">
            <v>MHSRLLRASFFVVLALCVARVRAHTIDLDAGAKECFFEDLHTEDKMTVTYQVAGGGHLDVDFWLTGPGNRVMNEQRKKDTGTYSFTAEQDGRYTYCFSNEMSTVSGKTVSFNVHGIMYVEDDGHTAPIEREIRQLSAALEAVKDEQEYIVVRERLHRDTAESTNDRVKYWSIIQTVMLFAVCGWQIFYLKRFFEVKRVV</v>
          </cell>
        </row>
        <row r="1363">
          <cell r="L1363">
            <v>1.9000000000000001E-5</v>
          </cell>
          <cell r="M1363" t="str">
            <v>MAQEYSYFAGEQPQRQRPLPPPPPFARTPTSTVHEGQGTLYETGPQSGYSYASYPPQPSSSASFRDIASAPKSRPYPSYTPASHAPAPPFDPSPGGAYAAPSPPPGAQPPVFTRPATYASYQSSSRVDPEWRESSFISSYGGFSSPPEPAGPSNGSYFAASSVPTVVPTGAQPPYSAYTSSPRPRTSEPPELPPLNLRDHPARLSDDSAQYSLYSLPSDLSPTTSRPLADKPPRPNELSATAHAQVTPPPRSSSSAGSYTRSARRDHTFAYQQWTAEGDGLPSQLALDSLSLQSAATTSAGSTTNQHSPPPRPPRPPAPRQPTILTSPPLETSAVPVHRSHSTNSTWSRAISSPSIPSFTASPSPDISHRPSYATLSPNTSLYASSSFPRADSYEGSGHGSPALNTDGVGAFGGGRPQYLNAALLSDLAVYVKDHVARGPRQKGSIEHYGFTGEDVVSAIRQALPSPANFDRRLALAIARSMQQALWFHEVDWSDSPLRDAPGGHVYAFLEDEIRDGRGASPDDLAGGRHDDPAAELPTGVFVDLTRCYSPYCGQFSTSGYHGACYSYTCPNRRNTGLSRVGSTLSAISAVEIVEEADNWATSVPKSLLDSLSQSEIAYQNQVFELIQGEQKYFEDLQFIETGFVEPLRSAKPPIIPPERLESFLSSVLLNVSEIREHSQAFLLKLRKKQQEGHVVRGIGQIVLAAAVEWGPAYLHFTTNFPMADFLFKEEKAANPRFEELLMDFHKRPEASKRGFDTFHNRATFRGLRYILLLEQILKNTPEGDPDREHLSQAVQVIRQQGADANAGIDATKSRVALKEFGRDLVAKSGTTLDLELSDTSRRFFMAGRIYRRPEGSTFADQFQDGHLILFDNYLVFTKTPRPDRSGHQKYQITRRPVPLDLVQLKTTSFAEPPIPRSSGFHLRSTRSTGIAQATPQPAADGTQLLYPVSYFQLGRFDGLVYFYVDSAGVRDEWEKMLKEAVTQRLRQQELRRVVRLDPLADQTFGTTSTIGSLSGASGAPNQFGRPTCSTPLMTVDGLWLIIAGCAEGIFVGWRGRPKTMQQVVHLAGITQCAVLTEFSFLLVIANKVLVAYALEALIPSSTGTKLDQASKAPQRLSGQKDVSFFKVGKIGGEADSRTLVIYAKKSGVKESVFKALEPVGQDERKRTGGGGRFLGLGSGRPEWFRTYTEFFMPSLVTGLYFQRSKLALIGSRGIEIMDLDSMRTMTVPDFPASRQDRAALLLAKRCEDASTLGMFRIAESKFLLAYTEFAFHVGRHGEPVEGPFMEWESKPEQVAYCAPYIFAISPTIVEIRHAFTGRLVQFITGAHISLTYDGTAIVSAPPQSHFSPGVGSGSPSSDLVLPPDRRLHLSMRQGTFHVLYEVVIVA</v>
          </cell>
        </row>
        <row r="1364">
          <cell r="L1364">
            <v>1.7200000000000001E-4</v>
          </cell>
          <cell r="M1364" t="str">
            <v>MSHIDDIISGGSGLGVSGGGGGIPSNFDPENAQNDEQIEMQFAVACMEQAEAYFNLITKVKPSELKRLTKYDDEIIKAFEKHFPDYQSDDRLRLLKEDELKSAEGKKRWREFMTDKVFPESMREAIDYNFGTLIRANCEDDYTQENSIFGYRLQFYAIEIARNRRGLNDKVWEQAQKK</v>
          </cell>
        </row>
        <row r="1365">
          <cell r="L1365">
            <v>1.05E-4</v>
          </cell>
          <cell r="M1365" t="str">
            <v>MSAPPGTVSLQDLTLEQIGQVRSQLEQELKHLTAAFGDLKAAQSKFMACMESLDSIKPDNKDKKVLIPLTGSLYVPGRIADPENVLVDIGTGYFVEKETKQAKALYNAKVLALKSNLATLQQQIEKKQDNFTACGEMMRVKMAQQQQAQAAGGAKDD</v>
          </cell>
        </row>
        <row r="1366">
          <cell r="L1366">
            <v>1.15E-4</v>
          </cell>
          <cell r="M1366" t="str">
            <v>MSGLLDLIRQRYLDALRSVPSRWKLLIVDQYTQGMLHSVLSTYDVLEEGVQQVDLITHPRQPQPRLAAVYLLMPTTQNVELVLRDYSPTPPPAQGKSSKKQPQQAVQEPPKYAAAYVNFMEGVSDALVGQLTDGLPDSYLQGLKELYINFHALEPRLFSLRTPHTFFSLYGPPDQEPERALARWEDDIGWMARSIVNVLAALGEYALIRYYHPPSSFHPILGPGLAAGEPIGKRLAERVQAEIDAYARDNSNFPPVSDPPRPRGVLIITDRSMDLHAPFLHEFYYQAMANDLLDIEDGRRYRYTFTNEQGVEEEKVAVLSEEDKVWCEVRHMHMKDALDKLIADFKTYAGEHGGTFGAGGTSINDMKDMLASLPQMREVKEKLSLHLTMAEKCMGLFDRKKLPDVASVEQCCATGVTPEGKSPKTLVEEMVPLLDDRSVSSVDKLRIIALYIMYRDGVPEGDKKRLYQHARLALHEMDAVDNLNYLGLNVDKDSGRKRKPLFKQKPEEDCYDISRYQPSLRFMLEEQFAGTLDTSTFPYVRDAPVSSSSSRSSAAAATPTTGSLRSARPQWTANRTKRVVDAPKQRVIVFMAGGATYSEVRTAYKISEASNKDVYLGTTHLLTPQQFARDLSGLARGGSSHLNKGFQPAKKPLPPRAPGIPQQAIDQRYHQKIQAPPPQPSAARPPPADSSSRRPSSIASSLTGKVSSSQSMMSPLGPASSASSAPTSLNGSTSSTGSKVKKKGFLKKLL</v>
          </cell>
        </row>
        <row r="1367">
          <cell r="L1367">
            <v>9.8200000000000002E-5</v>
          </cell>
          <cell r="M1367" t="str">
            <v>MDGSFHDEDFSSSVAWETGAPTSSTATSSANATSSPQAHTGTGGYSAYSRDASPGLAGPSTGTEGRAGFDGTGGGGAAGARANGLAVTDVQVRDGKVELEGTSDTFVSYLVTAQTELPSYSSKTPSARRRFHDFVFLRDGLVKDFPACVVPPLPEKHRMEYVIGDRFSAEFIERRRQDLERFLQRLARHPKLSRTEIFQNFLESTEWNVYKHKHHARASSIDDGHSGVLDTLSDTLLNAFTKLKKPDERFVIIRQHLDSFEEGLTSLERLAGRSKTRMSDLSGDYEDLAVSVQGLGYLESGITEPLMRFERALVDFGANVKDHSASASEGFLEHVHSLLAYSHSFKSVLKLRDQKQLDFEELSSYLSNVVTERDRLAGGYGYGMGIGSYLKERMESLRGGETDMSRAARLQRLDAKIKELQEAVLHAQETSTAFNEQVLAEHEIFRGTKRHEMKKLLGAFADGQIKMHKASMQAWDRTIPPLQRIYVEP</v>
          </cell>
        </row>
        <row r="1368">
          <cell r="L1368">
            <v>4.5300000000000003E-5</v>
          </cell>
          <cell r="M1368" t="str">
            <v>MASSRLKRKIETADEGQYGNLNESFVSVGTALPALTENKKDKNEFKPVWQQEVYDDQGRRRFHGAFTGGFSAGYFNTVGSKEGWTPSTFKSSRSNRASQNQRSVLDAAKEFMDDEDLAELASSRTLETSSTYASSSRATAPPPPAHDPLLGNFAGLEGAAAPAPNFDETLASLIQPSSSRIGLKLMRKMGWRDGQGVGPRVTYQQRKRQAADIGVKLDEEDETGGEAEKHLYAPLDRPLTLIKGTSASMDKGWGLGYQPGMNLQQQLRSEGGYAGQASARQTVYELDDDDVYGGSGAGMDALGERQKRALGAYDGEDDDDFGTIRPSRGVGGREMPKKRGGPLQEFHDGTKVLPGFVLQSEPLVGPSLSQLPPQPPPGWQPNPSRLWKENQPPATDAKGKGNQLDADERGSLLGEKLPPPVPKSVFDYLSAKSRERLAAATGAPPSTSASATHDAPPPPPEPDAQLFVPPIDRPTASAALRGFQPYSAASTSPDPIKQARYTLYLQYQSSGEASTTSSPFGPRQLPNGKMQTVTELNRELSEYAQAATVFKPVSGMLGNRFQSSKTASLDVPKIEPGLYQPPPKSAAAPSTSTDLAATYGDASASPPKPPEPALTPAQQAARAGNFGPLTRTTTPFRPARLLCKRFGVRDPYENAEVAENGVGGKWGEATSSGWGTGNVQTSQPIGQSALDEMMQSAGFKRFQEASKEVEADAPEVAKGVFETPAEGSTGSAPKSKPKVRPTLETVGYGDDESQGQEIVDEQKAPPDIFAAIFADSDDEDESEDGLEPAVVAATAPAPATTVVSIDKVEPPAAAPTSAISPAPPAEEHPTPLSLDTIASYKPTFAPSTSRTTSSAKPEKKKKAKRKSGALSFAMDEEGEEDDTAATSFSKKLKRDKDERDRKRRRDEGEREESRRSSDKRRKDEQGSKVAAEEEDEWAEAPSQVHPDVLAAMQKSSQAAVSRPLAEESKVPKARPRAADLY</v>
          </cell>
        </row>
        <row r="1369">
          <cell r="L1369">
            <v>1.6900000000000001E-5</v>
          </cell>
          <cell r="M1369" t="str">
            <v>MSDSQPADPAPSSSSTAPPLSNTEPATAGMDTPAPADGGKAQVEENGDAAMASAEEAGKGDSAPPPPAPQPEPATGETAPALNGTNADPATAGMDSTAPPAASEPATAGMSTTRPRSPPPPAETDEQRAEKRLKLEGLKREARQRGNRMFGMMLGTLQRAKKEVRKVESTDAGRKRAELEGKLSERLREERREAQEKERRERELREVKNEVHRREDDLAHAEAIYRTRHNAKLDLAGFLCTTFTPPSPPTTTDSISIPFMPRLPHAMKLTDPRAVLPIYYLPYRLLPSQEDRIEDQIADAKKAIRRDREDWDEVRREKVERLEEAKKRRNELGDEQERAQRVERQKRRREEEERMEEDGEARTARSPEASRRRSRSRSRSRSRSRSEAAAAGKMAVDDDGARRSASPAAAGASASASKQDDVSMATENGGGDEPAAAVVAASDAKMDDELEY</v>
          </cell>
        </row>
        <row r="1370">
          <cell r="L1370">
            <v>3.7700000000000002E-5</v>
          </cell>
          <cell r="M1370" t="str">
            <v>MPSLAPLSASAGPSSASPLPPPPGATSSNGVVLPGNGDLWSSILDSVKGTKNVQTKQCFILGSHNSGKSTLVSRLRTTTGEAPLSSSTAAGKGRDDGETPLDLGMSYEVLDVREEGDEGDTVARLGFFQVPAPSPPYPALLSLALSRSNLLDSLIILVLDWEKPWNFVKELEAWLALLEDQLKRARRGEKEKEAYEEVEARERLEAYLRSYQEPTASGAAPSISAAAHLDDSPLPPGILLDNLGIGLVIVCTKADQMNMLERDREFTEEQFDYIQQLLRTVALRYGAAVFYTSQTLPSSYVKLRQYILHRLFAAPASAALAINASANPTTPTSSSRPAAPAPIATSARASFPFPHRANVVDRDQLLVPAGWDSWGKIKIMRERFDCEQAGEGWEADLERLRAGVSGAETDAAGEDTKRGLRREYEMVVVDFEAEDRPTNASTTIAPADEQSFLRQHYEVLQAEAAKDPRLAFRQPASTGSVSSTLGPSVVGPMAGASLDLPTVASTLERARDRGDAAAAAGRDGARPDERYRTSMSRQNSGMSTSARSPPLSSSATFGSSIGSSNASSTSALLGRSLSKEAAAGSPSAAAGGASSTASAAAGGNQVLADFFQSLLTARTAGAGGATGAAGSAGGLRASTRGASPGGSAEEAK</v>
          </cell>
        </row>
        <row r="1371">
          <cell r="L1371">
            <v>1.17E-4</v>
          </cell>
          <cell r="M1371" t="str">
            <v>MPKRSTAASQGMDVDPAPPQQQKAGQGKRRDRDEGGEEEGDEAEGSDVEMLDVNFSFFDPQPQDYHSIKLLLSQLLQGDAASLDLGGVTDIVLEQKLVGSTVKTDSGDEDEKAHEGDPYAVLTVLNLNVHESNKALSSLVSYILSKLPSSSAFHSTLSSLLSVDASASSASKPSHVGLVLSERMVNMPAQIVPPMYRMLSEELQWAKDDGEPYHFSHLLFLSRVFKSSLSALDDDPNAALEAAIVAEAEAKAKVPPKKKKQRKAGGAEQEEEKLWMYHVEDEFIQKFAEHTHVFDFSNNSRRAEGGGQDQFGVDMKGQLMLVPWVKFNEIVEGLEAFVGPV</v>
          </cell>
        </row>
        <row r="1372">
          <cell r="L1372">
            <v>1.03E-4</v>
          </cell>
          <cell r="M1372" t="str">
            <v>MSSPPPPTDDAPQLSEAEQKKLDAEQAEREKREQEALPYKWRQTLTDLTITLPVPPGTRGKQVDVQIKKNHVRVGLKGQEPVLEGELFREVKVDESTWTLDDSSELTLSLEKLSHQSWWPHVVTSAPKIDTTKIQPENSRLSELDGETRAMVEKMMFDNQQKQMGKPTSDELRKQEMLRNFQEQHPEMDFSKAKIG</v>
          </cell>
        </row>
        <row r="1373">
          <cell r="L1373">
            <v>5.6699999999999998E-8</v>
          </cell>
          <cell r="M1373" t="str">
            <v>MATHGAEAQPDLAAILRTAHDSLAASLEADVNDREARLTSVVNVLGFSTLDDLEDFVYLHGGGKVVPAAQRDTLPLDETQTQFSETRRTKRNEERRAENATLKRDLATVRAELQWARSEAAKAKEEKEELVKDKRRLLNTVESLRTATGGDAAALARPMSSLSQAGMSPTAELQACWDEVESLQATVAQLEEELASAQTLCDEQAVELRDLRDEVVNLQQEKTRAEALEAELLRLRERISSLVPAILSGGPIPATPTFSAITPSGATIRPAPTSSLPPLRLSNAAADPSPSVRPASTAAGPSATTPRPTQRNEQVPSETDDVAPDEPPQPSTSRQPAAPAPPQPGGAEAPPPATQPAALPHPRVAAISTAPSSSAASASPTASLSSRLQNKIRLYPSMFAAFTASRTTLLGELARKKELEAVLAGFPTHVSERFLARAGPAPAVDIDRYSEPAALPTDPAERKEMATSGRLEIVYEDLRIKELEVSKTAANVQAWVEKLAEYVDSYTLQLQEKEAEEAAADAKGKKRAAPAEAGMPAASGMAGQPVKKRRKVVADVTPATSATLASSIAGTPVPRPSLAKPQSPRPSPRKSPRKSPRHSPYVSPRKQLLVGGTTTPGVAAEASPSTSTKKRRWNLVSPKKKDLSGVKKQLWTRRGDADGATVAADSPAATSGTQPPLLPSSPAVKRINSEGDREASTYEPEPDTLRTELSSQTGRRSSTTAGRSSSPRKPVLRRSISVASSSALQATRRHLLVAAVDENDPFVDRGPAKAPRPPSPAGALPLQPSPRSRLSQTASRKGKSRTLVPTSPASRAATPSPLPSPSPSPSKGLSMPPSAQFSSRRLPMQDSPPLRSPFAIKTGDAARQALIPDSDDEDKACARELRFFNNLGTPPLPRAPTKRQNPSQKTAEAASGSRGTVARSQRMKVESQVVPLSPSPKKRKQRKAASKTKAVKTEPGAQPATPTKEVFGRERWLDLDQSTPDYPEDPDDEQSRKFWIERTRLKRRVKLQKDKQDSAKKAGSSKRVLEINPERNKGEKQFFKEVVRNKEERSKMLAEPCAECTAYFDRSGTENTCNHRRQPAAATYLDERAAASEKRLQAIGRHRVQQPTVEDPPQYWEFGIPTTQDAEKLNQEARKKKERARALQEAEADTPNGLYRWRDA</v>
          </cell>
        </row>
        <row r="1374">
          <cell r="L1374">
            <v>1.2999999999999999E-4</v>
          </cell>
          <cell r="M1374" t="str">
            <v>MSATGHCNCGKVTVEVNGGLPDAAILCHCTSCRRVSGSVYSTNLVVKKSDLVIKGDEHIKEYRDTNTDSGRAILRRFCGNCGSSIAGVPEADDSNYYLKGGLFDPHTLPAKVQAELFTRNLESWQKVHEGAHPVQGMS</v>
          </cell>
        </row>
        <row r="1375">
          <cell r="L1375">
            <v>2.2699999999999999E-4</v>
          </cell>
          <cell r="M1375" t="str">
            <v>MAHTQQERVVPGLGSSQVDSPAHDRFCWLLLALVGQTVTVTLKGGTRVRGILASSTPDSNDLSISLRQAVDLHAPPSTAPKPSLLINGRDLLEIEAANVALDLEGKSDASAQAASSSRERDSFRTDTDISGASLLGKERQLQAWGASSGGGIEDSIEGGIGGLGDDGLGRSTKGAAGGRGWDQFAANERQFGLRTDYDDEIYTTKLDRSGADYKERERRAAQLEREIMKGGSALANNAHVAEERGEQLPEIENEEDRYGAVIRGEGAYVPPGARKAAAARNAQQNGSPASADKAAASTPAGTSRLPQPTSATSRIPAVPSSGSSAASSATTPSIQAPASTTAAPSSTSPAAAASGTTAKPYQRSFQDFVTNERVRLEQKRAQMAQAQQQAQQQQQQALKKEQDSKLASLVQWSQTFKNPYPLSEDVAAIMGKKPGSTASHDAAKKPGSSVASNASPAVSPANTTRTLPAPTPSLTPSSTSVPPQAAASKVAKPHLPEIPPFNPARAKARQAELAAQKSGVSAPAAPAPVAATPAASTAAADAAPTSSLKPKAPTTKLSAKSAAFVFKPNPNASSFTPGASTSSSNAAAAPAAPAPAAAPAPAPAPAPAQPAGNATPRKPAEPQAPPNPFFGNKVIKRGSSSMHVKEDFTPFKNGVLPEPSTVAPSWQFSGKPYRSIYPIPPQTAASAAASVVDDSASSIAGSLPGPGGMVDPNNAAAIAAAQAQAHAAAASGVPLGMMHPHQPHGPPPHFPPQMAAALAASQGGPAPHIPGGPVPPHVAGMPHHGAYNMYQMAAMAANANGGPVRGFPGQPGPGMQQHGGPHHPHSHPQQHQQHHPGQMQHPQHLMPGAGGPPIPPPPFAPQFVPGQGPHGAPMFPSPHMPPSSASASPHISHPSPAASHAQVPGQAGAGGPPGRYMPWTPVGFVPGQHGGPTPPPQNGPVPPHPGPPPQFVQQQQQ</v>
          </cell>
        </row>
        <row r="1376">
          <cell r="L1376">
            <v>3.97E-4</v>
          </cell>
          <cell r="M1376" t="str">
            <v>MAQRGDYQRVPVNDDIEMKGSHRDGTPQPPKTEEPPSTGMVVFSVSFYLVAAIVMIMVNKWVLNKVQIPLFFLFCQLLIAVFLLQLCALFGYMKLPRLDITTCKGLAPLIGCNVLGLAFNTYCLQYVDASFYQIARGLVLPFTVFFSWYILGSKSSRATLTAVGIVCIGFMLGVSGEIHTTLLGTTLGVASSVTTAVHAIVVKRSLGVVSGTLDLAYYTNLLSAIVILPFVILSGEVWTVVEMVAGNGDGAEAFGTFMTGAAVTGLFGFLICIAGFLSIKVTSPISHMISAAVRGVLQTFLGVWLFKDQVGAGRAFGIVFILIGSIYYVYTKSQENAAPRSAPPSSPEIHGNRGGPSVLSAGQTPGLVYSASFIGEEKERR</v>
          </cell>
        </row>
        <row r="1377">
          <cell r="L1377">
            <v>5.9200000000000002E-5</v>
          </cell>
          <cell r="M1377" t="str">
            <v>MPALSGAGGDRRASVAGVAAVPGANTTSVKVVVRIRPNIGSDAANVPPRFQRIVVHPVSETTLSADNAGAVGAGAGPASPAAGPSGRAAKQLFTFDRVIAPTEGQPDVWDCAEPLVDSFLEGFNATILAYGQTSSGKSYTMGTDRMNDGILGDVERQGITPRAVTEIFDRLAASQRDSKGGLTFSAKVSYLEIYNEELIDLLAGNRDERPTVQIREDKQGNIFWSGLHEVKVSSAHEVMDLLAAGSALRQTGETQMNAQSSRSHAILSLTVTQRKRTGSAPPTPSFPAMPSSPPSPQHNRRLSAIPRVSSPVPAGRSGTPTFDRPGSRVGLRPPSQLGRPASPQDSEGGTWVNVTSKFRFVDLAGSERLKRTAATGDRAKEAVSINAGLSALGNVISALGDPTKKATHVPYRDSKLTRLLQDSLGGNARTMMVACVSPTEFNLQETLSTLKYANRARNIKNRAEINETEAGWDDLEHLQRTIVKLRAEMAALKSGDVAHVVDRNGHAEVAVPGSVEAELQQKIAHLTAELAKAQSGDFVAPGSPSSSSLSRDQFAAAVEPIVEEYERSLSALESQLALTKAALGHSEDEMRDLEARIEEETRTNEANAALIDDLRLRVAKLSEREETTEQYVRDLESRLKDVDDADESHGVAISDLRKELSRNREAAQSTDLYIKELEGRLAQADEANADLRRQIEALEREVARREESYRELEARVTLLDTSHDSKLLLAEIDDKDRRLHDLERAVDELKGKVGAAEEEAQRLQKLASEEKAVKEELLGRVRTLERTRNLGPTMTPPRTPGSSSVESGSPEAAEVAIARDAATEAFPSPADGSSAGDNLRQQIASLQATHEQTLRDLKTAQQKYRDSLKEIDDLNGQIQESQLLQSRRSESDFSESGSQVARGRVSGEADEGGDALEELAESPTSTRTGSPVMQRSAPRTPHARRSMPLSPQRLSFLGRGQGASSPSHLRSASLAQELSSAVFSQTSCPTSPHTVSPSSSSHIRRDSFFGQTERSSEQMKEEVLKLQSTLNERDAEIAALEATVQQLRTPDPSSAPSPLHPAGMPLPSIVTERPATPPPGEHPTPPSELLLSPRTQSTFDSLRADLNGTGLGFVALGAPAHDRSDQQDQSRRLDELMRSMAHKESVHRETVEQLQSQLEALQKQHDELAVLSRDQVLNASTEVDRMREAKEAAEAGRLALERDLADKAAEVERLQGELASAATRAEQAAKEALGKLDAEVASARKAAEAAHRDHLVSLAAEHAKLIKELEAGHATALRDATFAHKDELRSKDSAHASALEELAAQHAEALRLRDVQHADDLRVKLGAAATDSKAQVDALLEQVRQLENQLDALSSAGQADVAAAIEKLSAEHASTLAEHVSAAERERQALRDEHETKLREREAEHDVRLRQLVDDHAQLTSRQEAASGAAGIELEAARQQHADELERIRREHDKVIQTLRGDHETALQSRETERTDALDQLRAEHATALAESETNHSAALSAQQDENDARLRQAAEQQADLVSTHEAALHDAAEKLEQARQERVAELERVEAEQAIALQALRDEHEQSSKLAADSHASELEDVKRQYSEAIAALESKHVGALELARSDLAAQHASTVDEVKLDLQRQLDQAKAEHSAALEALRAEHDAVRSASTADSDKARQFAEELEAARTSHAEEKERLIAEHSAEVERLLAEHEALRLSLGEAHKTALDDERAARENALEQAKVEYAIATETLRASLTAQHADALASLSREHEGKLASLASNHDATLVNLRADHDAEVQRLRDEHSTVLQDEATKTQNQLDEAAAAHASALAAVAAERDAAKQAVDSIRTELAGLQDELAGARDAAAAVSTERDSLAQRLDELSTRHANLVAEHAKELNSLRQSIKVQQAVPSTTAAPETQIALASLASLEQAVHESQADRARLVSEIRELRGGEDGVALDDSRFESMLKEVEQYRAVVTKLDAQLVLTRKEKDTLAAQLARMSLSSGNAGLGISSVQSPPSDFGSRAMSPTSDLDRATSPPLRSERFFSNGSTFSGKFPPPTPPPSVPPPPAPAPTSPLPPVPAGGSPLRLGGRRSSASSTATAATEHRRGSLGGSGESSIASQAGDAKLAAQVNEHEAQLARLKQQLAQRNADYQAQVDLVSTLESALNDSERNLRKARLQSNEYARERDQHKATVDRLRQEAQDSHTTSESYRQSVLDMEERLQEQRTREARAERARMELEARMEAASKRKSKFACF</v>
          </cell>
        </row>
        <row r="1378">
          <cell r="L1378">
            <v>4.9700000000000002E-5</v>
          </cell>
          <cell r="M1378" t="str">
            <v>MGNNQSSSSGSSGGGSGSGSGGGSSRAHPVAAAQSALRNRASTATSATSMTDGGWPEPQSLLYARLEYHRPTVHKLIAERKLAPFYLGLQDFEEDWDAGRIVAALDEAEQQATRNLKDAHAAAIETANEAEAAQLSAPSGTRKHKESVTAYNAAVLHRERLAEVLKIREKKGGGALQTTNKTDQAKLYVSKALECPICFLYYPPNMVHTRCCDQPICTECFVQIKRADPTPTHLESEPAACPFCMEPNFGVVYEKPVVRPPVQPTPTAGSGSSSSDVVPGRAGGERKPRRKSFAHTEKEVVTTDMVHPDWESKVEAMKAAVARRANRRIVFRQVGDRLIPVGITSSRTGDGSNPTMATTTLPPNFLSQIAAALDASNESGGSGSGGRSRRGSRSLRRRGGGQSDEVVALLESLGLGGGPDLEEMMVQEAMRLSQLEEEERQKKAREEEAKKAAAGQAGAEAEASTSSVPQTPRTTERLLNEAAGEDIHSSHASTSTTPSTSTSTSVSQGTPPVLAPIPHVDLDLPTTPSALASSDPVASSSVAPELPPVSSTVSRTSEASSTIPLTPTQGYQPLEDESDADATDPAAPKHGSEQQHLERNGGVGPLVDV</v>
          </cell>
        </row>
        <row r="1379">
          <cell r="L1379">
            <v>1.3999999999999999E-4</v>
          </cell>
          <cell r="M1379" t="str">
            <v>MDEPGFHARRRAEREQRQAAIDGKLGLHGIKATAPLADQAELRSKVGVPDHADDSVAGTYKEEYRPVQTVVDHEDVPGPKPAQGTVPNVEPLKHRPGTHKRRMSPHLVTMTNVMLRYDTCVNNVWHGFAMIVTSDSGSDYSTPPTLTLEWDATAGALESRLSNLQIHEMPKKHEEEGVGRRTITGHKIQTYYSMAGGQSFWRFKIEVPMGEREEEIYYSLNNGPENSFWVPAADQEFRVMYHSCNGFSSGVDTAAFNGPDPLWRDVLRKHEQKPIHVMVGGGDQLYCDPLTKEPEIAPWIAETDVATKIAAPVTDEMKFALDRFFFNWYCSWFRGGAFGIANGKIPMLNMLDDHDMIDGFGSYPDNLQQSPVFSTIGATGYKWFLLFQMFIVDEVDGTAADSAVGIPSVSTHPSKSLIIGGEGAFIPYPNHSFLSYLGPRQYILMIDWRSERRFDQLASQTTYDRCEKAVKALPAGVEHLVVLLGVPIAYPRMVALENILESKFNPMTLLAKAKMMPSAVNKFNAEAELKDDLADHPCAGDHKAERNALIERFQRWAVEKHVRISFMSGDVHCSANSKFYSKKKLDPAQDPKYSLQVISSAIVNTPPPPPVIWLVSKLGGKKHKTLHKIDTEEELIPLFTEDTDGSKPKSNTVMGRRNYCMGDYDPATGDMVFSLCVEKSQGSGTTKEYVLRTPAPRW</v>
          </cell>
        </row>
        <row r="1380">
          <cell r="L1380">
            <v>1.5699999999999999E-5</v>
          </cell>
          <cell r="M1380" t="str">
            <v>MGLHFKGEKPKKKTKSKSRSTGGPAKEDPDAHLEGWIPAPSPALLLGPSYLTLPATDLTPAVCVAINPTTGKVYPHVLPSAGTESSAAALSRATSSAAQLASLDPEELEALVDPTDAAALGLSTVEHSEPSDVNHVWVCARIPDTNDKVTFRSGGGKFLACDEYGRVSAEREARGMQEEWTLEEPASGKDAAGSGRMVIKSAYGKYLSVDVVAGGKVELRGDEEKESSTERWRLMMQGEYVVKAKKQYNDRNGIKTVADTGYTVVTDLAGAEIDAIKKYHHHGRGSDAVGTEEDKRALKKARKEGKLAEAMLDRRAKLKSDRYC</v>
          </cell>
        </row>
        <row r="1381">
          <cell r="L1381">
            <v>7.1600000000000006E-5</v>
          </cell>
          <cell r="M1381" t="str">
            <v>MTLATCTRRGCGKSFDPEQNGDADCSFHPGAPVFHEGLKSWSCCSDVNKPVTDFDDFVKLPTCATGSHSLEPAEPLKPVVEASKAPSTTDADGKEVYGAAVPQDSTSEDSSLPPLPPGPKIAHKEGPQKPQSTPYVEEQDDPEVEVKKGMRCKRKACGKEFEGEDRQDGECRYHAGVPIFHEGSKGYSCCKRRVLEFDEFLRIEGCRTGRHLFVGAKKEDDGKEELVDLRTDHYQTPRQVIVSVFGKQADKEASVVKFESEAMHVDLVLPSRKRFTKSFPLYGPIDPSASSYKILGTKCEITLAKADARSWPSITTLDPELASKFQIQLAFSAGGGRGTVGAKEMVLDQTNAAKLK</v>
          </cell>
        </row>
        <row r="1382">
          <cell r="L1382">
            <v>1.1400000000000001E-4</v>
          </cell>
          <cell r="M1382" t="str">
            <v>MAQDHSRAIIHSLFSPNKETGQPAQESFIAYVQTSEDQPGSTQRKSRFLILSALRDGRYKLHKAKQNANGSFSIGKTWALEDLQRVEVGKRLVSGRMQPLEFTLVINSKTYRYDTELPSSQQAMFLVTVVRCWRRYMNGRGQPDLVLVGFSVDATNTGSAPPGPSSAAPPRPPRPSVSAASGQTASGYNSQRPSYSSQTGPDRPPPRVENGQPPSASAPPPRPSASRSASGSERGGQDPYAARQPQAGPRPSNASTYSVNGNRPPSPRRPSGPSLADSTSRAPPASVPRPSGSSLSSSTSAVPPHLQPQNQQRKPSGIPPDARPPPPPSSSSAMGRDVSAGSAGSAKREVVGIGIDFGGSGMNGGGEKKPQPGATRPSTGGGDPKSRPSTSGSAQPPAASTPPIPTRKATTDEALDSETVLSNVEEMLEGFEWRGGLGGSSMSVGGDGSMVAGGKSRSKADEMERRLISELKALEAASIHAIMESDDRVVGVVKQLDDAMAELDKLDLMIGLYKTQLNLMTDDIAHIESQNRGLQVQTSNQRALLSEIDKLMSTIHIPESDLSALVQESLESQQGIEKLERSAVSLYKALLSTRDTAVGDMAAASERVGEYRAKASQFSKRVFDFLSIMFKFQVDQVLNPKDPSTRAAKGTLPTHSGLEDFLGRYCGLMLFIKEIDQQQYQQICSAYFTAMSDLYRREIQDLMNHLRGQVKKATDDELEASFTAKESPTLRQQSIKRVGTIARSPLEGGKKEKDRDGKFTASEAFTRALQQITPHLGREQNFISDFLHINAIDASITFADYMMLETFFRRGASNYLAEQAKQGKLKDVRAAMELVFGFFEGELRDWIEGVLQKDSMQIVGILAVLDRFVLRGEEDHNEFLSRTLQKQYQRSHAALERSCKEQIRSIEQTKLTLKKRKGVVPFVRVFPMFVARIESQLDGADDLNIRKIVNSQYERIVATMFDCLQQMAKMDGEGHGSAGEGKDQLNYHVILIENMHHIIAVFSSKQKVPALAPFVSQAREKYDQNLAAYIRLILRRPLARQLDFFAGLERLLRTTPPTEVSLHSAYTRSALRRVTADIRAKDLRKAIDALYKRVDKHFGVDVANQAAEHTDVLKTVWKACEDEVTKTIAEWKNLVAKCYPDEKGGGIEVGRQEIHTFFSNAHIP</v>
          </cell>
        </row>
        <row r="1383">
          <cell r="L1383">
            <v>3.98E-6</v>
          </cell>
          <cell r="M1383" t="str">
            <v>MLPLGGGVALALFHSRPTPSPSTCKAAFEHDTTGTVLSSLIIAGLLLSYAPQYIRIIRHKNSEGFSPLFLLLGATSSASSLGNIVTLQWGQVACCQYLTKGQCAESVLGIAQVFTQWFCFSLIFILYLVYYPLSSKYVRSVPIASSALPRRKPFLTSLVPDFMRTTTPSNLIRPSRSSASLTSDVSSADDETDDERAFNPSTFLLPGQLRRGEIILSSEYRQAVSLFLLTVLHFLLTFLTTFILLLTLPKAETPHQGTPSPWDPVPGNGGGREHPSERAVRVWATTLGLVSVALGCAQYAPQLVHTARRRLVGSLSIPMMMLQTPGSFVFVYTLAIRPGVNFTGWATYFVTGVLQGTLLVLCLVFRRRQKREGVDDWGEPLPGREGEQRDQGRGGERERLLR</v>
          </cell>
        </row>
        <row r="1384">
          <cell r="L1384">
            <v>1.66E-4</v>
          </cell>
          <cell r="M1384" t="str">
            <v>MSSLLRLSSYGSSASAGQTSHGYPKSPATPSPQPPTEAYPPAPAGTAKPGDILINRAHEIKRIAKGLAGYFQGVSEAHHAHSLSLKKLSTAGTTPIATPLAESSIFIPLPASSTNSSSEPNSPSIADSALALGGSGSEGWQQILHFTRETNSRVAEAHADLAKKVGKEVVGPLLKCRVEMKSFIQIMEREIVKAVDAVQKERDTAAPLLTRLSTSLTQSCLPLSAPSLSPIEDPVLIRAQVEAQLRAQVIKENELLAVVKTWTEKVEQREKEVFAEIKRVWGVWEQANSAMLLGNQQLSMFLSATVDSVPPDAEWQHFLKLNHVVLPDVPEKTLDDVQWDGKGHELTSVVMEGMLERQTSFLKSWKPAYFVLTPSGHLHIYPPPPASAVPAATSDDETERASLSSTPAYPPLSASAQYLLLHTSPHLSLNLALCTLGPMPTPSKASTETEGKKKAAPLDAVFTLIESLGKDGKGEGSGTRHVVRCKGEQGWEEMGTWVAAIGKFCATPTVPPPPSPPTPTPASTFPPPGTIIEDEQPQPRDSISSLETHVPPTLPARSLPLGSSPALPSLPTSPQSTSSTAPPPLPPRDSYISTTSTTGSEDLSNVMRSSLIIEDDYDLSRAMNGLGVAVGAGANGVDELSSPPPPVPPRQESPSASEDEDEEEDAGDLGRSISSTSLSNVGGRQAMSPRQGSVRSLAAAWEKNGQTSPTVQQERRNGSVSGSIKEVKEDEEVQEEDADEAGAKEEEPNQDEENERAATPKGKKGKKKRKSKGGANAAKPAERPLPLPSVDPEHADLGLPSPHSPNFNPPPADEHVDDAEEAKSPPPMVLEEVEEAPSRGSLEEHEREGEMGLAQ</v>
          </cell>
        </row>
        <row r="1385">
          <cell r="L1385">
            <v>1.03E-4</v>
          </cell>
          <cell r="M1385" t="str">
            <v>MSTDPFYMRYYSGHVGSYGHEFIEFEISGNRLRFALNTNYRNEGLLRREMYLSEATLKEFQRIVAESEITKEDDSKWPQKSVIGKQEFECRMAPYHLAFQTAKIGSLVDVQNSDDPEGLRVFYYLVQDLKIFVYSLISLHFHIKPTY</v>
          </cell>
        </row>
        <row r="1386">
          <cell r="L1386">
            <v>4.8099999999999997E-6</v>
          </cell>
          <cell r="M1386" t="str">
            <v>MPIELLGLTPAYTVVGAYRLATDPNLYRPVWARSRKSLQRALLFAVPYSVLALPLTRLYVTFVLSRSPLSPKNVHEAAYFGVSPVAYTTWALLAGQVSALIEFLLKRELRKSREEVYEQTVRSRGKPADWWQPYTEEWLVPPVDRAKRAAEKQSFYVRLSSPLVRIVLLRVLLTPLSFIPGLALCVLSAIRSLTMGRLLHRSYFAAKKMTPFEVELWLAEREVGYRLFGFAAALLERIPLVGLVFSISNRIGAAMWAHDLEKRQHAFRSGELKPTKVYQSKTAVIAAQQRASDIPDEVLHGPGGFPSTKGPVKIAGDGSEIGRVAPAPPPLPPREL</v>
          </cell>
        </row>
        <row r="1387">
          <cell r="L1387">
            <v>7.4200000000000001E-5</v>
          </cell>
          <cell r="M1387" t="str">
            <v>MSTRSAPAPSASERPAKKIKSASSGSTSASGQAPPLGKFLASSEKHVRDKAVQSLAKFLSAGQVKRRGPDGEDDEGEEEELPVGDLDWDREYEVDKRLSEQEMDKLWKGIFFCYWMSDKPLVQQALADTLSHLTLDVRTRSKTRNGRVERFRCALAYLRGFWHAVTREWSGIDRLRMDKFLLLMRRFVFVAFKLLEREGWDARAIQEYNEMLVGPKGPLHVEDPKIPHSLAYHLFDIYVDEIERLASSDPDAGRTIPLVALLQPMYTTAARAATSTMYSRLMENVFTPLCDALLPAKPEPAAKRRRGVSALPKPEYPGIIARAVEAEGAQDGEEAEAIGKKVLKGLFDEGARTETDETNRRRIYRFVAERDVELE</v>
          </cell>
        </row>
        <row r="1388">
          <cell r="L1388">
            <v>3.68E-5</v>
          </cell>
          <cell r="M1388" t="str">
            <v>MSTSGTALEVKLQAASSAYTKLESDYAKAVEARQRLDAQKTENESVKKELSALTPNNNVFKLVGPILMKQEPDEAKQNVDKRLEWIGGEIKRVETNLKDLETKLETRKVEIVNLQGQYQQQLQASGAAPSAGLAAVAA</v>
          </cell>
        </row>
        <row r="1389">
          <cell r="L1389">
            <v>1.1E-4</v>
          </cell>
          <cell r="M1389" t="str">
            <v>MRSLSLACALAVAATGALAASSTPCVLQGASIGKFDLRGLRNKKQDYVATNPDGGAISLNFCGAVSDQASPAEAAQGYGAYIEDTRGGISLGEYSTTPAYHNGQLSLTYKNGAACPNSNARRSSLIYLQCDQSWTSGNKLNLIDSVDDCVYFFTMKTPYACSRSGGFFSAIWGAIVFLFWIGVVVGGAFFVYTRFFAKRGGQTLGGSSGGGAGEAVSFVKDMVIIGGVWLIDAAQNVFNAVRSRRSRASTDYNYNYQPAPASPQHRQQSSGQPDYSSSAWQAPARSGPNPPAPPAKSPPPQAHNPLAGGGSLLEDDEDDEDEEAKLAMPGTRGANGRNGDLV</v>
          </cell>
        </row>
        <row r="1390">
          <cell r="L1390">
            <v>2.4499999999999999E-5</v>
          </cell>
          <cell r="M1390" t="str">
            <v>MAQQAFPILSVDELLRDAAELQCPLNRDDLTHPTPARVQAIYEWFMWRLLGLNSEAIKNAVDEQLAVMEHPDMYIEALKFGVFQLTFNQLLLPAGIFDFSFKDLSAPTAQRFSVVLSALINFALFELEHEQRILEELDKGIQELEEQEQTMMQESEQLRKTIEAEKETRAENRAKMDAQREKVERDVLQVQAIYTEAKKYHDEAKARKEDNMRTEGRMRELNRELDKLKLVVSDLQTQIVSSPDKLQGRIQDLHDQLRRQTEMFKETEAKERQTTGKISALTQYSQELTSCVRLLEDWQTDVDRLREMESRLQQHQDDLQQLEVEQSDLRENIRVGERRIAMAQAELLRAKDRMDRKKAEHIARKQALEDQHAECVLKKREYDDQAAKKNAEAQQVEQQIRDMHAALQLELDKGEKAFKRIKQQITKYSIRLNQALDSINELNAIEPDF</v>
          </cell>
        </row>
        <row r="1391">
          <cell r="L1391">
            <v>8.7000000000000001E-5</v>
          </cell>
          <cell r="M1391" t="str">
            <v>MSATASCPFKHYDRDLIRDDLEQRVTFSRDFLRFDEESGKTLNSVASVVAPLVKPVVDQVYVQLFRFDYTASFFLKRNVGFEGEHATTLDKLTLDDPQIAFRKNFLVNWVTKCFTSDFEKFATWEYFDKVARMHTGQAAFKHRANKAPLVVDLQPAALLFGWVIDVVIKAVMALDNEVADLQKKQEIICAFNKLIWCQNDLWVKYYAKSDEELAAATNKAKAEDPSA</v>
          </cell>
        </row>
        <row r="1392">
          <cell r="L1392">
            <v>8.7700000000000004E-5</v>
          </cell>
          <cell r="M1392" t="str">
            <v>MAADPQAQERPPPPQPRIPNYLLDAPQQRLFVTSLLALLTAYKLADALLPQSDAPPIIADELPLNWLLWKWVAVDLVFVTAVAWLRVPRLDWGWKARWMLRAVLVGLDYALFGRWTFTASVFMPALVKGLLTRSLSTDEHSVRLAAVVGNDKAHLGGQYTVHILAVSTAMLNPLSTIYCRHPSRSSKADPTLVPLVLNNTVPSKVTYTLTSFDDPPTSHQYTVSASSLVRHSHPSQHHRGGESTTQSKEDDELALAAEWSLVPSSQRSSSQALRHRLPSDSSPSRPSASDPFGLSSTEMLYYIPISSTGSIRLDSVLDKDGHTVKIRRKRATSPPPSAGSKPDAGTVALAFEETRIVRCPSAGLSLAPTALGYQGQEEEHRCLVPNQGVAESWPLGLVVSGSEPLSVKWHSREGDAEKGFRRDEALEGIVHAGSANEVVPVPVNVSLSRPGRTTFYLDSVKDGYGNEISYIDVGKSRHLLIDETIPSRSVVVHRPPEVAFIGECAKGEDVHLLKGGKKRLQMRLSGIDEELAEARSAGAEGPRFKVQVKFTPEEAGKEGWTRMITTGGARAEVEVDSAGTCEILSVKSKYCGGAVLVPNACTVVVQPTPTLSTSFAPLHDVCNSETGVLANLHLTGAPPFTVHYTITRLSGPGSPRSTRHTRRVLHSRDELRLEPGPGEWEYRFVKVDDAFYKDLPLPPQASYAKRQKIPVVGDAKWKNADKGKTVHSCEGETVQVEVELVGQAPWDIEYSVVGQPAQAITGITESPHVIDIDIPKGIAQQGGQFALSLESVRDGNGCRRPLTVSDLVVEVRRTKPTARFHGAEGSRSVLIRDDDTAKIPLRLTGEGPWTITYQPPSISGRTVDPVSFIAHQANAEINIRSAVPGTYRLLSVRDKYCPGDVSEPEWTVQTLPRPKLRLDESVGKVIRNGSIVRRGVCANAVDSVPVLFEGKAPFKAFYTLQKGSHHGETRQHSLQAIQSRADLTLYSATPGHHSYTFTGVGDALYTEPNSAGLEAPAGGKAGVVRLEQDVFDLPRASFAHGAKQGFCVNDELASRGSDDLVVNLIGQAPFELELEVREDGHRNSKRYTVPSIHSNSWAVSLPYGLHKAQPHSIFLRRVKDANGCETLIDPSVPAPSGKRTSVSIPVAEIATITPVSAQEDHCVGDFLDFVVQGSPPFTVKYEFDNKQHSVPLTSGKFQRVAASPGIFKIVSVGHGEDQCRSNQVDIVKRIHPIPSARVHTGDSYVVDIREGEQTEIVFSFTGTPPFSFTYSRRAAQDRSKDRTVLETHTVTGIEDNQYSIYTSQEGTWSVSFIQDKYCAYPPSRGSAVVKA</v>
          </cell>
        </row>
        <row r="1393">
          <cell r="L1393">
            <v>9.0899999999999998E-4</v>
          </cell>
          <cell r="M1393" t="str">
            <v>MPDAAAPAQSLSDAVLTQVEFYLSNSNLPFDKYLFGLWATSYHDPAAIIAKTPAPADSPKHPQSSHNSFHLGWLPLEKLASFKRMQPYLAAPPEGLGSIDAIAEVVKTSSLVEVHKFGSEGETGAGWYVRRKTPLQKPEDAMQRSVYVKGFPKTETDGENDEERNAIKAQEDELQKKMEQWARDLNLGKVLSVRMRREDKPGVEGKAPLKGKGKFKGSIFMEFADKSSVDKFLALDPKPTFEGAELETKSKLDYVEEKRKLYAPDSAPITGKDAVPKNPYARSAKPFNAWAERLVGENGFPSVPSAGGAGAKESNGKKRAAEDKDAVDEREIQYEGVRFKARRTGGRDGQVEIVDEDKIGTGAGQWPMGKVLRFTISKKDGSTSGDLEGGENFDFGALKKRLEPIAKPGFVSLLEDRKIAPLPSADKDKEMKDDPFPARANAPPEVKTAIKAEEDKPAEASTSTTPAQQYPARGQASFKEVLSDEVFDKIKTELSEVNGRKIEWVRISETEEREHQISRARFHANQAFSQEAGRGAGRGGRGGRGGRGGRGGGGRGGGNKRQRRD</v>
          </cell>
        </row>
        <row r="1394">
          <cell r="L1394">
            <v>1.26E-4</v>
          </cell>
          <cell r="M1394" t="str">
            <v>MGKKKSKTKRIADMAWCWYCDRNFEDQRVLLSHQKAKHFRCPQCPRRLNTAGGLAVHLDQVHKMGTDRIENALPGRDSFDIEIYGMEGVPSADLAAWKRRMAEELGLPNPDEMRPKKPRFPQVALTPAEARAQLAAHRALMGLDIPAPAAPPIANIPPPAPMAAPPAPNGMPFPPPPGFQPPPGIAPPPAGLPFPPPGFPLPLPPGMTLPPGIPPPPGLPLPPPGIPLPPGLAGKFPPPPIPGMPLPPGFPAPPPGFPLPPPGIAPPPNPPRGPAAERTQEVVREKVPSSAVTLKPGTVLVYGDQETSPEEKRARLAQYRVEDEPQMAAAPATAGGASATGPMSSEAVGNVASAATEGAPGSVVVGDAAAPSESKDASGPQPMDAEGGGGDPVTRGVATGSAVGSAATDGGAPGGGRKRARAADLMET</v>
          </cell>
        </row>
        <row r="1395">
          <cell r="L1395">
            <v>6.0499999999999997E-6</v>
          </cell>
          <cell r="M1395" t="str">
            <v>MQGVAIVDSAGRRIPSTHFPSSLQANLAIDAAVASSSPVLWVPGVAGKSEDDVDEESGDEEDEVEQPWAHASRRSGGGVAVCQVQRNGLRFVSLVDKDVDPLIPLTFLTELYEVLKTYIAGPVTEGSIKDNFDVVLALLQEMVVGGRPQLSQSSQLKDLVVPPDSQLLAKVALNAATAAGLAIPSQSTAANALIASPLPWRRQGIKYTSNEIYFDLIETLSFTLDPAGKPITGSINGDISCRSRLSGMPDLSLNFTDPSVLDESAAFHSCVRYSRWMKDKVVSFVPPDGTFPLLSFVHTPPKTSPALALALLPFSLTSQITLGTSGGSFSITLTSRSPPSRPLTNLVIRLPLATGANGVTATVSGGAYLRDDEGRSIGGGAGRWDVVAETQFASDGKATEKQFLVWKIDQLESTDRPAVLTGQYYASPNARKPPAFTFTFDSPSSGFSGLRINSLKLLNEPYSVYKGVKTRGRGEIEVRTG</v>
          </cell>
        </row>
        <row r="1396">
          <cell r="L1396">
            <v>3.2499999999999997E-5</v>
          </cell>
          <cell r="M1396" t="str">
            <v>MRTTTPLVAAMALAAAASLALAHGDHAEVDENPAATYAELHMAQEHHMDSFDIQAFFHLHDLNRDRVLDRNELESIYGVHHEKRRKGAKNLEVHTQQAKEIVEAVLAKLDTNQDGVLTMREFVAGGVGGLPNFKGVEHLGHHYDAEGEYFLHHEEKYHNTPETQREEDYVHPEDIEHFLSHEEIEEEEDERVRHFTGEEPDFTPQQAAAASPEEVQQHIFNELNGIADEATTADEKAFVEKATADEDKGKPHAEVVKPLGQKEMPPPTYNPAGGAPQKMFETPPLDDGSPETAPTPQERARRERAQFARQQAAKFSKDVREAMKRGEWGSGQGADNKGSFARPKDAADRLRRNVPYKYKVRKTWFEF</v>
          </cell>
        </row>
        <row r="1397">
          <cell r="L1397">
            <v>1.63E-4</v>
          </cell>
          <cell r="M1397" t="str">
            <v>MTAFEDTLPSPPGNPDTPFSYPLAHPDPASKPVAPKELSPDQRAKLDRLVDHFNRPDYKLPRTLRALKARWAKEQGGGGSRFGSLFSRSATPNIDEMEDLHPLSDVEKCYWSRQAFSRCLRAVKWDYAAGVRRAEETCVWRREYGVEEMKEEDVSHEGETGKELVMGYDINCRPVLYMHPNRQNTETSPKQIAFVVWCLERTIDLAPATDPATEMLCLCIDFGANQKDAKSQPTTLSQARKVLEILQTYYCERLGRAVCVNIPQIFFAFYKLVSPFVDPVTKEKIRFLDKADATALIPASQLQKIFGGDINMEYDHKTYFPALTKLCMERKAANLERWRKYGEGKCGLDEAIIRGARVPGQAANGTKEVATQEADVDTASAAPAPAAMNGNDAHGVTPLSEEFAAAALDDPATPAMMSTGSDSSEGTAVSPSAGNASPGPDKFVEAPLASPTAVARAHEALHP</v>
          </cell>
        </row>
        <row r="1398">
          <cell r="L1398">
            <v>5.3899999999999998E-4</v>
          </cell>
          <cell r="M1398" t="str">
            <v>MADSLTASNDLARKRSRSSSPSGDSAAKKANQAASAPAKLEIDDDGDNLLKDEYNGDDTKPEHDSAPMNVDSSGIPAKPADPNPEQAPQDSSAAQSPAAQTITMRTLIVTQDASIIIGKQGKNINEIRDKSGAKLNITESVAGNPERIMSVTGALDAVSKAFGLIVRRINDEPFDVPSVPGSRAVTIRFIIPNSRMGSVIGKAGSKIKEIQEASGARLQASEAMLPGSTERVLSVSGVADAIHIAVYYVGTVLLEHPVATSNQIYRPGGDYGRPPPSERYSAGPPPPRASGGNTQVQQLYIPNELVGSIIGKGGARIGEVRAASGCQIKVNNADEPAPGSSPNERLVTITGDPSGISMAVKMLYERLEREKARQTAGAL</v>
          </cell>
        </row>
        <row r="1399">
          <cell r="L1399">
            <v>4.6799999999999999E-4</v>
          </cell>
          <cell r="M1399" t="str">
            <v>MSRFVRSSLFRHTYGSPAKPENRYDNIKISASAFDTNLVSASDKYLAVNWQASGGGAYVVTPLDITGKLPDIFPLVRAHTAPVLDTAFSPFDNELVASVGEDGKLALTRVDDQIIRDAWNRDRKDLPDMEPLWRENAHGRKAGHVKFNPVAQGVLATASTDVKIWDLEAQKSSYQSETHADMVQSIDWDWTGSTYATGCKDKKLRIFDPRAGSAAVTVVDSHSGVKGSRVLHLGNQDRIVTTGFSRTSDRQLFLWDARELNKGPIKQMNIDQSSGMLMPFFSAGTNVLFLAGKGDGNVRMYEYDNDELFYLSDYGSSQPQRGMCFAPAHAVNVEENEIARAYKAVGTTIEPVSFIVPRKSEAFQADLFPPAPSDQPALSAADWFGGKSSNPIMVDMETRKTSSSSEPVKPYKPTAAPAAAPASTPAPAPIEKSAPAPKAATPPRAASPPPPAPAPVAAAPRAATPPSAAPATNGTFATSNGGSKDDGEAAALREENEQLRADLAEKDAVIRELELKLERVKSALA</v>
          </cell>
        </row>
        <row r="1400">
          <cell r="L1400">
            <v>1.4100000000000001E-4</v>
          </cell>
          <cell r="M1400" t="str">
            <v>MAPTHPELLWAQRSSETDPERNIIYLTINAPELDPSYTLSVDGNKLKFEGKSREVASKGTATTLDAKDYAFDLELFDEVEEARRGLTGKGVQVVLKKKKAQEEYWPRLLKEKGKNSRIQTDWSKWVDEDEQDEAAAADDDFGMGGGGMPDMGAMGGMGGMGGMGGMGGMPGMGGMGGGAGGMDFASMMGGGAGGAGGMDFAKMMEQIKAAGIGGGEEGLGGAEGGEDSSDDEGPPPLEEA</v>
          </cell>
        </row>
        <row r="1401">
          <cell r="L1401">
            <v>2.1000000000000001E-4</v>
          </cell>
          <cell r="M1401" t="str">
            <v>MGAQGSKPDVEQTAPGDTSFFSNRDQPIQFSESLINHLSSQSLPSSSVPSSRQAALDQHIQQRITSELQHLRQQEQQVRDEIERALEKENLDRERGAAEGEAAKGLSHSATLMKDLEGLLERSAGLRKQREETDEWRAVDDGKKALHKCFLENAKSPLDCRDEAERFKQAVAVVEKAFFATVSAN</v>
          </cell>
        </row>
        <row r="1402">
          <cell r="L1402">
            <v>4.21E-5</v>
          </cell>
          <cell r="M1402" t="str">
            <v>MAPPTVKDEHDDLDDLDDVLDEFNAPSAARVTAPPSSSSTAAASSSSPAPANSSSAPKATDDLFPDPDDDALPDSLDSLDPQLAKDLEEGMKALLAGLGPGATGASSSGEMSTPGTGGAGEDPFDEKEFRRVMEELMKGGPGAGAAGGTDADGAGDDEALRNLLAALSMGGGDAAAPASSAKSAPSSSKPAAPSSSGPSTQPANFQEAIAASMSKLRDSSTSANAAAESSRPGDNAGMAAMLAQMAGMPDLGNIDSEEGLQDMLDEMMKQLMSRDMLYEPLKELADKYPAYLEQHRSTLSAADIERYEKQRTIVRQIVDKFEEPGADKQPPYTPEEEAQRSARLDAVVDLVAKMNECGAPPNEIMGEMPPGMDLGADGMPKVPECVVC</v>
          </cell>
        </row>
        <row r="1403">
          <cell r="L1403">
            <v>2.12E-5</v>
          </cell>
          <cell r="M1403" t="str">
            <v>MSADIWDDDGWEDMPVLRSSSTEPTASIFDSDLRDVDDASKKRSAGPAGRWNAPAPAKLLDSPAAPGYSSMAGASATGNATGRLVDVGEEGATAGLREKGDLDEMDYTRLELDDDPDEDEISMRTQYLFNEDTSMTPLSQMQQTKTLLTEGQRIAYVGLCRLVAREMVQTLALAAKGAKELDPAKESCKNWANKIMGRLYRHMDVDSAEQRMIEQLAEHGVTAEDLVPSLVATYTVDNPDYDPEAAEAAAKEADIALEAESARRTAGEAQRRDELPAESEGDVEERLGDLALGQGDDEAEPNGYVKREVRKIERRTSEATLRSSPQSPRSPRTLRSPPETPSKRHMSTFDDFDDGGDIGSALDDPPAKSSSPPPDYPPAPEPSDPSPAVESTTPRASASALPAYDELDERKPDNFLQPLPSSLPGVTQNLSSLDKTVTLDIRWTILCDLFLSLIADSVYDARSRVLLGKMAEKLGLEWLDVVRFERRLTEALEIQEAVKDKEHEEVLEGRRLKDKHKRYLMMGLATVGGGLVIGLSAGLLAPVIGAGLGAALTTVGVTGTSGFLAGAGGAAIISSGATLTGATIGGKAMARRTRHVKTFDIQPLHNNKRVNLFITVPGFMNGPRDDVRLPFSTIDPVVGDVLSVLWEPEMMGDTGNALKILASEVLTQAGQQVLAATVMTALMSALQWPMMLTKLSYLIDNPWSNALDRARQAGAILADILINRRLGVRPVSLVGFSLGARVIFFALVELAKANAFGVVQEVYLFGATVTASNKVWRQVRGIVAGRFVNGFAMNDWVLGYLFRATTGGLQTVAGLRPIEHVPDLENVDITHLLDGHTTYRSRMPKLLAYVGFKVTADHFDEPDLDPEAPDREVLTKEQEEERRLKKEKKGLGIFRRKKAGGTDSTPMSRAPSIDEYDLPPRLSSSSSTSLNKAAPAVSTHGGRSSSSLSVATSGADAEAVEEKQAPLSSQQPEQAQAAPALAAAVDSPQAPASPAVPSGFDLAKLRDEVAQLPKPSPERAASLPPQELPTVASTSSAARAAGESIQRTPSAPPPAEQPRTDLRELDQELDPRELLRRQWNGEAVPAAASALPPVGPPVESAWASDTSLPDDHYAASSFSFPSVIPTITTSPSDAPSFTFGDSNGFVHPSSDDRTPTHDMPSFTFGSSASFDDAASFTFGGSDGSLEPWAKGDSAKKASDDAPDPAGSFVWGGSGGGRDNASSTTLSTQNPW</v>
          </cell>
        </row>
        <row r="1404">
          <cell r="L1404">
            <v>1.03E-4</v>
          </cell>
          <cell r="M1404" t="str">
            <v>MAEDIRQVLMQLQAQQVEASRQLSAIRAQLNAREREKKLTTLTLREIEQLPRDPSQTQVYRGVGRMFVQESRNNIENTLRAKMKESTEEVSVLEKRAKYLEGEITTAQNSLRDILQEQAARR</v>
          </cell>
        </row>
        <row r="1405">
          <cell r="L1405">
            <v>2.1000000000000001E-4</v>
          </cell>
          <cell r="M1405" t="str">
            <v>MAQPPQGQPAPPQPAPPAHHAPPTHASSQPAQQRQPAFQGQGQRAQQPGQSGQQPPPPAQAQQQQQAAFRPLNVRDALHYLDRVKQQFANEYEVYDQFLTIMKDFKTQNIDTPGVIDRVSTLFRDHPSLIQGFNTFLPPGYRIECHVTPSTDSGAPGSAGGNTNTITVTTPMGVTTRTQNVSASTPLSSGPPPSQQPAASTSAPSQAAQAPATSKPAGSNLPQARLPPLPPGQTAQAARAISPPAPIPPFGGNRTTWNAPTSTQQQQAKTGQKVGGVAGPASGSFVAHQPAASTRTGPAAQAPKPAVGYAAHDVKPNVASEPSVPPAVPQQPHPQAVVAPAPAAPLPAQIQQAAQAVRDPPQVMEFNHAINYVNKIKNRFAKEPETYKTFLEILQTYQKDQRPIQEVYAQVTILFAKAPDLLEEFKAFLPDTSAPESAAGASPAGPAGKKKDVGGKAGPAMGGKAGAAAPAPGEKKKRAAPGTSEKAKAKRAKMAHLQQQQQQQAASIESPPLGHGPSVPVAKAQQQHHADLAAQHSPVSPYGPPPSAAQPHAHPYGAPPPGFPGAPRMQSAYDAYLAQHQNPPLVQPEEFTFFERVKKHIDDREAYTEFLKLLNLYTQEIIDLKTLLSKSLLFIGNDDTLVAQFKDLVGWDPVKDGRVDGEDWIIDNEPVLERPRVELHLLKSFGPSYRKLPDSEIDLACSGRGPLEWSVLNDEWVAFATWASEGSGAHRKNPYEEALYNSEQERHWYSFHLESMARTVSHFETIAARLALMSSDERANFKLGGEEGGLGGTAPSVYERIVRKIYGKDHGWEILQALEDNPAVAVPIVLARLKQKDEEWKRAEREWNKVWREVDAKNFYRALDHQGIPFKAIDKKTTTTSKSLTTEIETLRRDKQQKRFDIPSHQPPRHPSQPTGAITYPTDSISPSLPLPLRPLHQFEMHMSDRSVLFDVLKLTFSYLDREQSGFSTPERARLEAFLRLFVPLLWGISIGEMEANLGQSQHDDADVEEDEAETEAGDATTETEGETGAEGSEAGSSSAGSGRKGSSMRRGGAADLRKRLLMHAAATAGRSIPSGANGKSASRQGSPASDESELGRLADATWIQLVETKENGEPVSPPSPDEVLDPRRYNFFANSTFYCLVRVLHAMYHRLLAFKQLAADLASAHRDKRLNPIGVDLGLSAPVPVVDTGDNPPEHYYEHMLELAEKLFDGEIDQQTYEEQLRYMAGVRAYPLFTLDKLISTAIKHIHTINSENRCQDIVTLLEKDRARQTTTPRQQIAYRMEVEQVLGTDEHIYRIEWMPASQALTIQLLGKEDLTMDDAYESEAKMHQSWLASFALTTPSEGIGAQVKAPLLKRNRVLSANEDPQEFDLLPGLEAKVSESGYKLFFVANTEDFLRRRRPPSGDDERDEYGSLSKRRSERFNRWLEEQLHPESAAQDEGQEKEAKDGRGPEAPSAAALAATDGSASAAGAGGVEAGGDVQMADEQQ</v>
          </cell>
        </row>
        <row r="1406">
          <cell r="L1406">
            <v>9.6299999999999993E-6</v>
          </cell>
          <cell r="M1406" t="str">
            <v>MHTALSTHVLALAPDSLASLGQLDLDSLSELWSLFTRCKDNLQNGRRLENLSWRLWYESGGCRRDGEPFLRSAQGSPKVDEADWSDPEWEEASDTDSAGGSYSSADEEVAVPPASPPRTRASPPSTSTHKPSSPSVSPQSATATSPSRGRTSTAAPARPPLARRGVSREWGGAPVISGGSLQRMIADLQRLPEIPVPGRARSVDGAALTSNGLNKPPLGSRGSSAPDNLNAASLQASRAASPTPAADLTRSSSSASTSARQRSRANSPSISRSASTPTANAPEEAHQPAPPPPPAPPNRRVPSGLAMSTMPAQSAAARRPAAVSPSPPTPADEPAGVIRMTPSETAMLALSNSRNRSDLSLSRRAQSTAELAASCKPASFVKGFEPSPPQARQQAQVQVPASVEARPGPGAIAPPPTPATNLASLGPSPPKSALKSPSSTSSSRSPRATPAKVPPPPSSAVQAAGPGPSAFTRKTPCPPTGDRAKKIFFISSPESDEEGSRSSGGRGGGSAGMKVVGSPPSAMKKHASAAETKGKGKEVQNGKEQDEEDEWASETETDEEEEEEDDDDSSGWGSEYSTESDIARDSARRGGAGGGAGGFDSTNLFAKQRTASTATLNNGANTGGPGELTRRPPGLLSQLFHPDQFIDDSDRNPSSANLMRRNHKSMSALPTLGRLQSEKSAGPGRLGANGRSKSFLKGKPEHVELESSSDEGEGYGRRGAGVAEEAEEGEEEEEDEYEDVDADAEAKAAAAAALARRQRELEEVVAPPQTPRTTRRAMLATELSESLRRNLLWERQTRNRIMGGMPRRPTMPGEPLPQRPPSSTNLAAAMQQQGPPSAPAVPPSQLQQPHQPTVTRAQTDEGGVRAPNPSPATRHSPPLSKRSPPQRPHPPQHHHTQHAPRHPGTTNLPRRHTTGTGLYLQALNGGAFRRARAADTDSELSQSSDDEDDGRASPADVFGSSIGGQRVW</v>
          </cell>
        </row>
        <row r="1407">
          <cell r="L1407">
            <v>7.4499999999999998E-6</v>
          </cell>
          <cell r="M1407" t="str">
            <v>MENGSYRPPDDHPSPTKKRKLDSHSASLDIDATAHSAFSGPASAPAPVQLSNLPAPVALFALATSLRASAAALLPHLSKRPSSSSASSQARYTATWSAYVHYTTSAIVLLRAAVRLTAGASEWSGGRVELRANALLAETLVDTYEGTGNEKQVAPEAEKAITRALAISESHPSLKPFTLPLTLLHLRLAILTGKPSKYVRTNLRRLVSTLPALSPTSPASTAAAHYALQSFVVNLPTAGTDAAASTNTIATWQEKLQAWQSVQELASQHGDASVRVLALLAEAQLLLIRSPSDYSRAGSILTSLFTTLGTDPSSEEWPRTVKVLYRLVYCLWKSQMGEAKEAKDVLKNTHKLLDAQVEQAEIESDQVQLAFASANNDSAGSMSFRVPPHPTLYTFAFLASAAIHLDPLGKSPRSGLFAEEGVRIAESKLGAREATQPVTSLAFASQNLHAVASLKVHFHLLLASLGTMRSSYTTAETHLSSALSSLRAYNSSSWTTSEAALKILFGWAQIRMARAAKGGQDEKEAEEALEAVIFACEKRRKEGKEGGIAEHLKNVAMLSLLLLRLSSSTPSAPATTPTETLIRALSASEPSCTSSAHSRLIHSLAQALTVPSITASKAALSAALALANQMQANHVRVGVLALLANVFLWTREGEAQKMLISALKLAQSMGSAADRSYTYPDAPGSPPIVIGNARLGLWLGERLLESYRSDSSLQKTDEGRQKLVAQERVNEACRRMLELDEAAAAQERVVKMKA</v>
          </cell>
        </row>
        <row r="1408">
          <cell r="L1408">
            <v>4.0500000000000002E-5</v>
          </cell>
          <cell r="M1408" t="str">
            <v>MPLDATSPIKPVAAAPTPSRRNGGRQRDQQDLNHLLGFTLPPRAPPPPTHLPRRSNRRNPNYVAFDRSRFVHQFRFIVRPDRDYTAHFADPDIHLDWSDILQVILPTSASALSSVTTAKLDQGTDGASAGGGIPACPICLSEPTAARMTKCGHVFCYPCVLHYLALADNGAKSRNCPVCHDSIHAKDLKSVKWFDPTSSSGLPPPLPSVPQLPNDMDDDLARALELSKLDAHPHASTSDPHSSISSRGEKLKMRLIRRPQMTTLALPRSATWPSDAVPPLRAPWQFTPDAFTYAKFMLGAPDYMRDELLAQKAELEREILTLRRFGRRGGTDEELGIVFVDAALRKVDEQLAKAEALKTTSVMTARKRSLREIQQVQEVKGKADEASKLPPVTDTSSSEVEHEGEARPAPALPAPVPVCDPVPLDFLQSRGTTPLSTAAPVFVPSSPPSSRSSVPPPVPLSPPRNRPHQRRNVLAPPPPEEDPAYYFYQAATGQPIFLQPLDIRILKSHFGTYQSMPNEIEVVVEGADEGSMNDELRRRCKWLSHLPIASDVVFVEADLGALVPRKALEPYATALKQRRNKRRNKARKEDRAKAESELKAAEQMPVFESTYAFGAPAFGPPHASSWDDVSAFPAPPLASSPPQPTSQPARPPPATSSWSRPSFASALHASSRSSPSWASQGAHDDDFDDRWDEFEERLGRQRASTPRTPSSGNFNVSEGGGQAKNAGGGADGGGGGRGKKGKKVTLHLSGAALRGTG</v>
          </cell>
        </row>
        <row r="1409">
          <cell r="L1409">
            <v>5.1399999999999999E-6</v>
          </cell>
          <cell r="M1409" t="str">
            <v>MTALLQNGLVQTALVISAPYLVPKGIRLVQSFLNPTPKGSRAPAHPAFANRPPPRMLVDSPRLTIFRLFLVALGVSVAVFSALSPPHNLFLSLSTPHSFLSSLFPTLRHPLDIRLATETLARAWSHTLGRPLSEPELALASRLQTLDARLAYIAYGAGPLMQCAWCRPPGTAGAAGLLGTDYLLAIAPGTAVAYLTALAGCGLLLSGNGRERWRVWMVLAVVAGAGVEVWKRLTWDGARGGVGGKISMLHSELHLARALFFTLLLVLSFLAPPATIPSPPPSASSLLAPAISAISAQTEGVLDRLRALSLQRMAILHKEEFREQVTTFWTSAAHDSSLARSDPQIQEVLETQFRAPGGPTEQFEKWLMGSLGPVRVQVRNAGVGGEREEDDDSEGEGEEVSLTA</v>
          </cell>
        </row>
        <row r="1410">
          <cell r="L1410">
            <v>1.08E-4</v>
          </cell>
          <cell r="M1410" t="str">
            <v>MALSSKEDIRRQLNLKNLQRHDPAIDRIVSSASYASVYDNKGDGWVKTGVEGPMFLFARSTAPHYGFFILNRNGLEYVQEFLTPESEVQVGGEFILYEGGQDADRATGIWVFEEKERVELCKQMEELRSRAAAIAAASAQSPPSTSALPASSPLPVGQSISLDMLFQAASPTPAAPTLPQQPAHQPASNPLDALFASASISPSPARAVLPPSQPQPVPSSASKLPPTLKQLFAAASPTPQAARLPAQMPPQSPPQQPAGGMALLDSIFASAKSVPSPQQAPAYLPHSVSSPLAAPAAQSSTQPHLPYSPTPAAAQPPAPPAPASQPNDARALLAMLGHPLSPFVQPAQPIQANPLVNGDISLAGSSAAAKSPPAPHSATYPQPFAMDQQPSTTLSKAPSASPPAQRDEPKKEEKQSQGQGQKQPMFAPPVLSHDIFASLPLPGGAGKKQEMKRDEEKPIQVEGAKVPTKEEQDVRPNGDELVPEPQRDVAGAAAQPAKMVPSPPAAPEAVKSPLSPPQLARQPSSQQPLLLDKSDITSFVNEAATNAAVGMADGAGPMEKDEFIKRVVELIQKPSLSMQLYGKYLERYEEQHE</v>
          </cell>
        </row>
        <row r="1411">
          <cell r="L1411">
            <v>6.5699999999999998E-5</v>
          </cell>
          <cell r="M1411" t="str">
            <v>MHRSEPYDPYIPGSNPNQPGGGPGPSASGSGVGGKANDKTAKIQQQIDDTVGIMRENITKVAERGERLDALQDKTDTLAQSAQGFRRGANRVRKQMWWKDMKMRILIAVAIAVLVIVIVVPIVVKK</v>
          </cell>
        </row>
        <row r="1412">
          <cell r="L1412">
            <v>2.7399999999999999E-4</v>
          </cell>
          <cell r="M1412" t="str">
            <v>MSDDPLASLSPAQRDSFETFNAFTARDSNTPEEARKSVEMLRDAGWDVQTAIARVYDGPAGSAASTSRHAYPPTNDDADGVDEALLPGATPRRQSGTGGLGTGAVGLYYLRQALAVPISIISVPLALLYNFASAIVLFIARIFRLRPATASFRPRNPFAGAGRPRTTLSPSAAAEQWVQSVERTTGLARRGGRDDSSAASGVQVGSSSGLSRRSTLPPPGSGSRLPSFVIGGYNQVLRIARDEMRLLMVVLTSEENERDERFKKEVLTSEEVNQVLEEENAVVWGGDVSDRDAYQVGQTLSYIALPFVAFISLQPSAPPGVSTNPSTASTASPRLRLISRLEPTPSNPLTAASLHAHIMTSVLPRSKPFLARLKTQKAQREADRRAREDAERRVLENARRDEERVLAVRRREEERKRAEAAEREKREKEAREREEKERDAALARGWRSWKRGELKRKGEPAADQPGAVRVAVRLGSGKRVMRTFAAADGTEEVYAWVECELEEGEEDTSAAASPPAGYQQRYHFRLATTFPRQIIPLPSHLASPSIANLGDAGSATITVGEAFAGLGKTVNLVVDGLQERRRMSMSSREDEDSEEELEEDD</v>
          </cell>
        </row>
        <row r="1413">
          <cell r="L1413">
            <v>1.4100000000000001E-4</v>
          </cell>
          <cell r="M1413" t="str">
            <v>MSLSLHSGQAADARNRRSSSSRPPALDLRDSSPRLEVSTHGADGRSPRSLAFHSPGLVSPAHISTLPPTPPSSFPPSPPLIPSSADGKPVNTLRLSSGASYPTPPASAPGSARSRSKGFDTALEINSSPSTSMERQNSRSSSILLGEDLRDDKDPSAKRRPSLILTSAPTEEPQGLAIGIDMGDGGAPAPLMQRSFSGSTSPLHSPMQPHFSTSPLNSPALGALPSPLLAAGPAFPGSSSMERAPSSPRLASLTGFASGLVRRTSSSSLNAELPTSIKSAPTSPTIPSIPSPSLSPSLGVPKGPVRRTSFASAAREEERKKEKEAKDREEKKRIEKFKHNRGFSWAVRPDDPHLKKARADSAKSGWRRRLLILFVVSLVGFTIAYYRSNSSSNVPMRQTFSQRAKSSAQSGRATWQGAGTRARVKNGHFIHPDVVERKQAPSSSWIGAPYRWVRRFFVVDGPSRTPQYRQPPMPRKSEVAVPEPTDKEVKEKKRHNVFVARPHVEFVDHEALAPPVEHGDAPERDTLVLYRILGNDLPPRHSPGQTLRNLRFLLQHESDFSVLPPLGPHGVHHADLYGSGTKAQQAHTQMGGLRVDKYFVLNRIAEPELVSAIIGLLHMYSVPDSRIIVIPFDWDEYQRREFRWDGGVEHARGWGIGDGSAVAKKKPTWTQVPDNVQIPGDLSVLLEEADGDEARATVDALQAKKRKAETLGRLRALDFTFHEKNLYAMNNNGGRNFALHHGRSLPNARWILPLDGNSFFTPAAMFSVVRTLSIAGEGPAASRYVVIPMARLTDNEDVQKNNTIDLVPLDIEEGASAIVDAEILHRPANAPDTPEEPQIGFRYDSTESFQEAMRYGRRSKLELLWRLGAIPYSRGLDRRTLPWEVTDRAHITAKTWGSIPGVEGSVTKDSLIHAPHGEHDPWGEPNPPRGHLAYVKAGWVYRLFSGFKSQEEHSTEAATLRNTNRIRGIVAFLERLDELVARGEHGCFGEENPFHCGFHPDRLWNFDMFDVERLRQKFKLNRRDAVVKIERFERLVVPTLRDVRHVLKDPAAFRDLHAQKAATGASLLAMAGYLTGNSSYSNAAAELIAERFIRRTPLFYHRVGEQEQLNRKAQEEEALLDDREVNGFAFPPFPKDPGQPGTWSASLGLKLSEPDAPSLPFDPMTFDPLLLLDAVRLLNHPSGPKLEKGSIASRKAITPMVNSHLSYLLFAPEALSFAQSPPSPDDGAFYDAKVAALAAFLDDVRLVNRVANRARLRLPSEMRAEGLMHPGGAVREIHFRLIQGLYNTKVRPYNMASDEISQAMYVTRAHGTETPLDVLGL</v>
          </cell>
        </row>
        <row r="1414">
          <cell r="L1414">
            <v>7.6699999999999994E-5</v>
          </cell>
          <cell r="M1414" t="str">
            <v>MALLAEHALLYALRSPTTPLADKVASASSALDAQPGNVSLAATVRDWAVDALLRATRQQTADAGTAARLDAGLWELASRTAEATVSTSPVAASTLPIFVAFVTQYSQVAPSVELLRGAASVWSRLAANALRKATADASLDAYEKLLEASLRVFSREEAAGTEDERKVWTELAVNWLKPFRSVVLEAGKGGKKIPSHALSLLPTLLPVLSRLPSTSPLRTSLLQTLQLAIFNLENLRRGLARDSYTVGGASTSSQPASSTADSELLAALAALPSAVTAAAYDALPSLTQIYFSAVAAHAETLFPLPAKATFATPSAQKSAREVLGLTKRRELAGRWTRGVIDFLAWSKEADAMETNEAGLEEAKSAALAGSLAVVEQNDLYRPGQAGESWDKVLPDIVSGAVSRLEGTANSSGREATFTILKTISNLDHDILEPALPRVLAVLARSPDLFTLPTPEVDAFLRHLIEHHSRSVTLPILLTRVADALASAASSTSNNSVLTSHAFLSQLGSAVNGTAGGPNAIRAAWQSLVDPVLDALQPSASTEAADAADAPSPAKKRKLSSASPSSILPAAARLRVADVLIRHAPASSLPGLVEPLRVFVDEVVDSHIKDFAKASLVGVGAGEVDEESETPRKKAKKSSRRKSSGALAIDAGQVDPATTLGVELLQLRYTAVSRLASDGLLSVAEGAEETSRWWEMRAKRRELLREVVEKGVPEAAVVSTNVLLQQLELLPDVHGAEAVGIVQAVLSRIKDLASSDGASWSGRLRGLRAAEVGVAMWELLSRRWLPLINNVASEDQLRQVASIVLASLRHASVPAGSVRSASAIMARLLRRADFWELPRLQGCLLPALRDLATLPSLSTPTEVLAAMATPTDKASKALRSLAPATLLETVDVFAAISTCVPVEYLNKDTRRQLADRALALDLWVSSGEAVVQVDAKERAQQVLRSSVASLGVQANISSEVTQRLLDTTLPTALDETLAFYRALVIEPALATLKQNQQAGELKRILDSFDGLSLGASTSAAGPRKEAFFALLDSLVTAIPDATSLSEELPHSITRLVDQAKREIDKSLPTASSAFNQKSAMSLAGLLVAYRSLWAAEHWLKKDKGQTEAATEFVHAAAASVVTLAASTSSERPPLRTVVATLRLLALHAEVLRSSASPGKVDTRPFEMLLACHLVLRKSVDAADAAELDAEFASATTSTTVEEYSAALQAVAEALATGTDPSFEHTLQVAKVLLLAGPEGSSRVAASSLSDILRQLLLLVERKTADGSGSLELFVPVASFVESICGERPLLLSRLNTSSVLSLVSLILRPSPKLSSTGERSSPASTVSEVFLTLATTVGHIVRHRKDHLVTLFPSLISVLSAFLSTLRRAGAGTLGSVLEGEDETAAVVVGHRAEREAKSTFPAWIWEGGREAIGRNEARAVGRLLGSLTTKTTTTTASKRKSAISTGQAEDASANTSLAAPLSKHAPFLLLDYLRACVHPTCPIPSALRAELQGGWSEILDAMGKWEREALMKGLLSEDEEAERGVLRNLWKSWEKERYKG</v>
          </cell>
        </row>
        <row r="1415">
          <cell r="L1415">
            <v>4.5800000000000002E-4</v>
          </cell>
          <cell r="M1415" t="str">
            <v>MAFAQPFPMNRRGCFVCGKPGHIAAACTSTERLCFNCGEPGHESNACPNPKVSDNKQCYSCGGMGHLAADCPSIRVAATLSAAGPKCYNCQQFGHIARSCPNATVEAGADGVAPVAPVPVAARPLGARVGGFAPRGGFRGGFMGARGGFMGAQAGGRGRCYGCGGFGHVVATCPTAAAFGAPRGPKTCYKCQQEGHIARDCPLNAVPAETATIA</v>
          </cell>
        </row>
        <row r="1416">
          <cell r="L1416">
            <v>3.4999999999999997E-5</v>
          </cell>
          <cell r="M1416" t="str">
            <v>MYFPSPLPTTRLSISTSEVPVGPSPSAKTSVYKTPGRPSKGKFKDSLGGVQEEEGEEILSIVRGPEVGDGENAGASRQTLWVALGREEVSVWSIRPKVVLAKLRRTPISLRTHGSNAAVHFHGPSRLIVTTSSGHHLLYSISPVVTNANKKGANDVYVLPGGEKAAQAWPKGPGEGQELEGIVLRGEGERGMAIGDGVACVCVTPSDLLVAVQDPPSLRVIPFPTILSEASASTSRLPTFGRPAPPPVQRRGSGWDSLPAGLAGEGESEAVVLDEWDWLVGRDRKDVTISTLTPLSSSSSASNAAPPPPYRTLSRQSSYASLSSHSLPPPTTPRQATTFVMTTSDGRAYIVRWAPPAASHGASTPLHTPAGASTASLLSPLSPTDESGLNSAANRWTWTGVCFHPAPPGERSSEEWVAAQEKELDKGRGASAVDLNEPMGLVAVGCEDGTIAVYSLEPPPGQVRRSKRSDRLSVPTLSHTSSLRDSLNTTASALATGRVQCLAWTSDGYGLACGWSLGWSVWSVYGRLGSWSVAGSLDGGGYGVEGEKSDSFEDGFMMGVRALFWSPGNTELFVLCPPPVHPKRKPHDEQLFVVPFAKSAVTAAHTPDNTKNAFLQMDDRVLVYRGADQPDMSVINPESDVWQHIKIPAPYIATQYPIRYAVISSDARLIAVAGQRGLTHYNALSGRWKLFEMEKEEEAIKVVGGMAWWGNVLIVGCLEGGQYQLRLFSRDKPLTLADSLEIVPLDSEPLVLSVFDSSLLVYTADNTFHHFLIRHLRGSSPRLRVCGSIGFEGVVADPRKVRGLSWLVPKSQQRFGDPADDLNVATIIFLISGRLVLLRPRRAASEEVKYDLQILADQVEFYWTHLSGIGSLENSLWAWDGHKIRIWLDALTIEKVRVDARRDAYETVKESVGISLDFYPLAVLMDKGIIVGVDQETSLRRSLDFAIFRIITTTHLFIHHILRFHLDRSQSREAVLFASFYQHLVYFAHALEILLHDVLEDEADAQKDAQSNALVLPRVIDFLDYFDECLQVVVNCARKTEITRWEFLFDIVGKPRDLFEKCITSGFLKVAASYLLVLHNLEPLEQSSKDTMRLLKTAMDAGEWTLCRELLRFLYSLDRTGAILRTALRESNALPPDYFPAVTGYEPPETDDFRRALALSSSPPTRLSFSASSQGRRSEERAVPPTGRLGGLGVGGLEERGMPSGAEGGGRSRMV</v>
          </cell>
        </row>
        <row r="1417">
          <cell r="L1417">
            <v>2.97E-5</v>
          </cell>
          <cell r="M1417" t="str">
            <v>MWPAKPQTAATHEPFRNHDEPASMGDDQYLRARRPGSVGSSAGGHSAESQTGLIGAGAPVARRSSQSTNGTTGNGTGRAGAAGAGAYDDGLDDSYKGGMPIGLLAALGTPYAKKPIYKSKKFLILCPILTIGALAIGILLLVFPILRAVALHTLSTSVLHIDASNITSPTNSTFTLTLQGQVKKVGIFPAHLYFHRPVRAYWVSPKNTSREIQIGHFNLDYIGVAAGHGRIKQQTKFFIDDEPGFTEFAQYLITQDQFTWRLKSTEVQAKAFGFIPANHLDFTKDLTLPAMANFTNIEIKDFQLPGDDPAGGISLSVVTSLTNPSSFGIEIGVLSVSLFYGDLLLGPAHTSGPVNLTAGVNYVHLVGRLLPYENDNAALQKLGTLFSAYLNGDTIPVQARGLSIDLPGGENIAWLTAGISALTLNVPLKSPTGRIAPITGITIQELSLQFDPSQPYAPQANSSAVSATFGLPFGFSLNIVRLQNDFGIVDNRTIVASLSTPYGSSNTTITSRNAGYTLGDITLDLPKAPLTIGPAYNDHLAFDQFTYDLTTTNGSRFLLVGNTSAVTDTPLGQVALTDIGFTVPAGLIGLESLKTYPTIIESVDVLGGTPDAILLNISVGLTNPSNLDLQVGNVTFQLFNGDSFLGTTVLPDLHLTTGFQTRPSVGYFQANNNQGSLDTLTAFVTGNDTQLQISGFNGSTATESLTQAFMALHLNATLPGLKTKLLNYANLTVLPTTGVTNDFADSTVSLANPFTAPLNIRNIQSNITSFGLFVGSIVTDTNFASAGHSNTDSPTLPFNLNLYPPDIFSLLRALAVEQGMATDQIDGIVKLGGYEYVPTTPSPTPSRRVKRSQEYDAYGYLDGLDGSREGLAQIGNETGDALVFSQESKRGLEKRNIYTGFDLPSYVLKAFSGLKVNVDLLTTLNIGEYTTSLKYSQPGVAAYTDSSLTLLLPVLARPIVQKIVDEASLGVDTVMITNPTTPSFQAGLVGSIRNSGPFDAVIAFAEGLTVAWNGQPLGQIAMPNVSLVADVGADLNLEAAFNVADVGHLTDFTGYLLTEPSFTWQIYGQNLEVSALGITVGGISIMKDVVLTGMNGFKNLVTIESFDLPYNDPAGGIHLTLQTQLTNPSSVGVALAGIGFQNFFGDTNIGPAASNGSFALTPKSTIQLPLVGRLIPQSDPKALADVSTIFNGFVHGVPSELVVHGDSAGNTASWLETGIKNLAIPVILPAAQNLQVISGININSLTLQFSQSDPWNPAFTTTDTIASFGLPFAFPVDITSLASKIYSADTGSGQRAKRANGDFALLDIPSNPAKTDVVARTIVLAFANVPFASVDNNLFASFLTQVTDDVSKTFQLHGAADTVAGTAVGPLNLDGIAFSVSTSLLGLQGLNAQPATVSDLDVYHGFSNYLQINVNAHLYNPSNITIGTGDVAFGLNFQNQQIGTANINNLVLAPGVNVVPTAVHYEPKGGDAQAAGQLLLENYIQDVNSSTIIQGTDSTTPIDSLKPALKTIQLGTIIPAYTQNLITQAALTFPIDIATTNKASTKVTLQNPFTAQVNLLQVLANATYGDNYLGQVNTKPNPVFSTAGHSTATSQDLPFTLNTDPKALIRFLEAVAAANGVDLGILIPEFDYVLGLDSTASSVTTTVNTQPETCAPTGTTKLVQGLILAAVKNLKTNLTIQSTVKLDDFQTPLDFNQFNVPTVLDDSVLYLTGILGKTIVSHIVDGTALTFTTGQVTDLTNSGFKVALTGSLLNAGPFDALIEFPQGVQVIYKGNHIADLALPSICSSGGSGVPNLQTTATLTITDKGRFTGFATDLLLNPDFTWTITTNKLRVYALQTIFDNVSLTKDVSFKAFDGLPGVTITRPDFPSDSPHGIALKTETAIPSLSNLGVQLGTATFIANFQGVEVGPISANDLTLAPLATTDAVLTGEVLRQTSSKGLNTLGVLFSQFLQGANQTLDVTGQEVVSPAQPDSPVDWLSAAFKKLTIHVTLPGGHYDIIHSVTLQDLTIQITEQSEAYAVPTSNNRTVAIYQNPFGFSLTAIAAGGDFYINYNGVDTALLPLPVAKSVSAETSTGNNATLVLDFKKQILTSLNTGSFNDFFNAVTNTAEVSFNLHGGANVTAQTNAGNIPISGIPFSVGTSLAGIQSLNARPTVVSNLDVHHGYPTYLQILADATLFNPSQITVITNDVNFGLDFMDQIIGTVVIGDLLLIPDTNVLGTEVRYAPTGGASTAAGMVLLANYIQGITSNVAIAGTPDTTPYGSLQEALGSIKIQTSIPPIHQLLVTKASLSFPIDIADTGIAEASFDLSNPFTASINLQALVANATYDTFYLGQINQQPLNPEISAPGHKNITSRKVPFELTDDPKFLINFLIAVAKANGVDLGILLPEFQYVLSEASTATSVTSKVNTGKETCTPTGTTKEVQNIILAAVKNLKTDLGIQSTVALDDFVTPLNFAQNGVPTVLDDSVLYLTGLLGRTIVSHIVDQAELTFSGGNVTDITDNGFKVALTGSLLNAGPFDALIEFPDGVDVLFQGTKIANIKLPPICSAGGSGVPDYKTTGTLTITDQGAFTSFASYLLNNPSFTWVITSNTVQVSALQTIFSNVTLTKNVTFQALNKLPGVKLTNPDFPGDASNGIELTVDSTIPSMSNLGFELGTVNFISSYHGSEIGPVHGSGLTLAPMATTPLPLEGTIIYRNDPAGVAALGEVFSQFLMGKEVPLDVTGDSVVTPAQPGSPVSWLSAAFKTLTINVTLPGKQFDIISAISIKDLIVTVTQPSEAYAALIQSNETDVTYKNPYKFSLQAIQAGGDFIINYGGSDAGQLEVPVQDVVSSQTSTGNPADLVLAIRQPGPLVAINQGTYNDFFAAITLQSNVGFTLHGGANVTARTKAGDIPISGIPFSNIQTTFPGINGFGGKATIPETPVVIGGGSGDPFNPSPGGEFLRITLSTILDNPAPLVLHTNDASFEVIYKGTQVGRAYINPLDLYKGSNTLPTEFHYQPANPGDATAEDLLTQYLETKGQIPLTIQGDGSSTPYGSLKEAFTGVHLETSFPGQGIPLVHDIQIFVDFVTAFCNNTATFDFRINDNLKTYITILTLSGTASQNGVVYATFDYTFANPTTTNAGENPGPYTEQVLAKLPQGAAGSLPLLVNSAQGVDIDITSKVSIGGYVAPSFKYSQKAVPYTVVITAGGSTVQGGLLGALTGLLGELGSLFSCIGGVLSPKGPIPGLLSTLLHITAPISSIVSGVLSDVSGVVSGVTSVVGGVTSEVGSIVSGVTSLAGSVIGDVTSVLPTPVASAVGAATSVAGAAAGAATSVAGGVVSQATGAVGSIVGGLGLRERDQLALEDVFAQPTPTAVPVHTGGNKLSPTSTIDVDAAGPTITPTPIVQSYTPLRPEDSLAIAAYQGGVDPAVFSRVLKKYGFEMGEDVQVYRQKREEREREAKLKKRNEEVEKAQKKKRWGSRTH</v>
          </cell>
        </row>
        <row r="1418">
          <cell r="L1418">
            <v>8.4300000000000006E-6</v>
          </cell>
          <cell r="M1418" t="str">
            <v>MQRVCALCRTRLISRALPATRAALPSTSSFHTASSSTSAPSSHALQPSRGLRTAATLSTTPLHTAAHRPTATRLFPSAVLSPQPLQRRGIACPAEPPANPPEDFEPVEEELAEGETLEMHLTDAAIKQIERAQQAAKDDKLALRLAVESGGCHGYQYKMQVTSKREDDDYLFRPPTDTHAALIVDSASLPLVKGSTIDYSTELIGSAFKIRNNPQSKDAGCGCGVSWELKDI</v>
          </cell>
        </row>
        <row r="1419">
          <cell r="L1419">
            <v>6.6499999999999999E-6</v>
          </cell>
          <cell r="M1419" t="str">
            <v>MAPLLPLRQRLSALVPRTPATIAHLSVTFLETLVDTVVVGLTLNSFEKHVWQLLMERSDRSVLPVYLALFVLAHLTQLVLAVDALVAKNTIQVVALLIFNTLFLVYSAIQIHEIRPLVNGAALKVLIWFIPAMISLTEAVYIVTIWPIYREYGWQIFKTLGADRRIKKCYAWFQVFICILKFDFFFFVAFSLQLVFLVPTQTSAERGLTIAALPVTLVLLVLGYFSIRREHKIMVYVFLVGCAVGCAYFVYKLFIIYRDRQTDYQLVFKSLTVFAALCLAALLITTATVIKCWLNFGSGLKYQMSRGEILRSTSNLDLKTSPRPIAEGDEYPLGSRDYYTPTGRNRFRMSMD</v>
          </cell>
        </row>
        <row r="1420">
          <cell r="L1420">
            <v>6.4800000000000003E-5</v>
          </cell>
          <cell r="M1420" t="str">
            <v>MVLWRRKPKTDEQILKEGEEKKKVAWHRRPANTALRQQRLRAWQPILSSATVLPTFFIIGLIFVPLGGVLLWGSNKVKEFTIDYTRCEFEAPNDTFAQLPSSKYEYRVGSSVSVQAPSWQFTHDEGAQVGRQSLCRLQFQLPVEMEKPVFMYYKLTDYYQNHRRYVKSIDSNQLMGHAVAFNTIKGGDCKPVDVTDGKAIYPCGLIANSLFNDTYLQPVLLTPSGSSSNVTYNMTDKGIAWPGESKKYRPTSYSPSDIVPPPYWRARYPDGYTADNIPDLSQDEHFQVWMRTAGLPTFRKLYFRNDEESMPTGTYEVSIYMNYPVAMFGGTKSLVFSTVSFIGGKNPFLGIAYIAVGGACVLLGLLLTLRHCIKPRKLGDPQYLSWNRAPAR</v>
          </cell>
        </row>
        <row r="1421">
          <cell r="L1421">
            <v>2.9799999999999999E-5</v>
          </cell>
          <cell r="M1421" t="str">
            <v>MERNFERVKRFESLLKPFDPSPAPVSLISGSSEGAATGAEGAETAPTQGPGSAEAWRKDELRRLCGEGIPDEPAHLRPAAWHFLLNLSPTPSLLDQYRSFLSEVNSRISTLPPPQPRQPLDRYDRLLREIERDVERTFGTLAWFGAEIRREEVIEEDAVWDRLELLDETDRQEARDLAAGGKAGEEGGSGEKTVEAADASTPTAWAPSTARRRPRTRRDALLRPLFLYAFLNPGVSFVQGMSYLAAIFYRVFFSSPSLDDASQSLSPLEIEATTFFALGALLSQLRDLYLPTLDNLSSPPLSAPAPIATGLGATVARFNSLLLVIDPPVADALDRKRVDMSGLVMRWLTTMFATEFPLPDVLRVWDRILSLYPPEGEQPSSEALSPILGHLVDVCLAVVQLERQTILSPFAKLPKILGVLQKLPIEGEGIDRLLQKAWEVRERRLGRAKRTSVASSTASNRTSVIGGLGKKSWWSSPAKTDVPTAAAEFELDERSSVAGSDASRPSRFGFGSLAFSSPRSSQADMADNVTVVEGKVLPPPPARIDQQPTIASLIEEELRSTEKQADEEDYPLEDEEDGADEGPAIHRWMASGWGGLKSSLSRFAASDTAAALQKRATNLQLAAAHSASTASTRFSTSDAAAALFKAQSNAAAKAQLLREQLAEQGPDRLAKIKEAAAGASGRLLASTGSERCGEWRPGSPRETPFTPPGHPGDISPLSSPRISSIDMGRSPSGGPKPLLLSGSARRAQNSSEDSTSFPRSPSSSPTISRTGQLLSPDISIPPLSRSPSRGAAHGRSASQFDTPPRTSASAFRPRSSSSSTAQASPGYPLQDEDSPIQSRRVQDGANGLRRGYGKVRDVEGGSGARPAEGGRGWALSDSPAQASPTVASLPKLDLRVDQLATSFSPSSATAISRLSLDDSAAPSEAPFAPPSEQPFLPPIADESLLTADREDEGEFLTPSEGRSAETSPTRQRVPPRGSSLSSSQGPSSAASALPPPRISSLSSSVPPSASTPSHDAPASLTADDTVAASPTGSLSRSKIVRRPAAHRKRTSRSSVASASVDLNGPEARRLASEFLVRSDSSRSTREGGHRRAASDARMSVGDFDESGFLDAYGGEDGDEQQR</v>
          </cell>
        </row>
        <row r="1422">
          <cell r="L1422">
            <v>2.2390000000000001E-3</v>
          </cell>
          <cell r="M1422" t="str">
            <v>MRYALLPLSAIVALLVSAESAPQFTPSSVQGVFVEQFSSDVIGDRWSPSRATKEEKQGEVFSYVGKWSVEEPTVLPGIPGDAGLVLKTKAAHHAISAPFDEVFDPKGKTLIVSYEVKLQKGLDCGGAYIKLLTDSDEGIHAEEFSDKTPYTLMFGPDRCGSTSKVHLIVRHRNPLSGEVEEKHLAAPPSPKLSKTTALYTLLIRPDQTYEIRINSEKVKSGSLLEDFTPPFNPPKEVDDPSDSKPEDWVETPKIPDPDAVKPADWDEEAPASIPDPDAEKPEDWLEDEPTTVPDPDAQKPEEWDDEDDGDWIAPLVPNPRCEGVSGCGPWKRPEIPNPEYKGKWFAPLIDNPEYKGQWKPRKIPNPDYYEDKTPADLTPIAGVGFELWSMTDSILFDNIYIGTSESDLAQFVSETYAIKAPLEAAQEAAETAKEEAESEKAMKKLNLGDEPDYKVDPVGWARYKAQQFFDEAVVDPKKALVENPLTGGVLGVVFASIIGMIGVLLSLVLPAAASTPAAQKASARVQDAASTASTKAQQVVDEQVAPVAAAGKEKVEEVVEGVKTRATRAKKAAEEKQREESS</v>
          </cell>
        </row>
        <row r="1423">
          <cell r="L1423">
            <v>9.3199999999999999E-4</v>
          </cell>
          <cell r="M1423" t="str">
            <v>MSMNIDKPLDDMIAEKKKSRGPRRPRGPRNAGAGGAASAAGGAPKAAAPAAAAAAPVHVGDKIIVSNLPTDVNEQQVKELFTTTIGPIRTCSLAYNAQGLSKGTATVHFVKAEHATAAYQQYNKRLIDGKRAMRVEIVVDPARAAAKQPLTARIAAAAPQAPANSRAAQSATVAAAGGSAVQTRQPRQPGQEGRRGGRRGGGRGGARGSERPKVTAESLDAEMSDYQAQGAGANGAEASA</v>
          </cell>
        </row>
        <row r="1424">
          <cell r="L1424">
            <v>4.8000000000000001E-5</v>
          </cell>
          <cell r="M1424" t="str">
            <v>MYPAAGDIASSGGPSFASNGTPGEAASGQSMLPGYPWPAYPPAPVIPSSQAQYFLGWQGWQAAAPPTSDARATVAGLGQLHALPDSGMNTPAATFFPGYNLAANDSYSSTASGSSSAQAIPETSRAATSASHYSPFAFDAQQQQNMQALFSQYSSGWPEAAAPLDPSSSTTHSLPPPYPYPPSADAPVVPAAMTYHGTGLPYQPQPYPTLPSASSTLPSASRPVSAGLDQTFSVLPNPSLPVPSLPPPLPSTSSLPFLSPAEQPSSSALHSDLFASKRTRRASSAATATGMNLPAALGQAGDMVKANSNPNKKLTVDLPAVCVVCSEPIARLICRGKRAELNVPHAAAFTCVRCWESSNEASPMAEYSPETTTTALPAEDAGSPPVAGPSRRPSVARAKGPSFRRRNKRLDDRSTPTACDVCLRDIAVGGVLPLPLDDPPPHAKIAFMIEVVCTSCDSRYRRCTDCGGGGGARAGTGKWRSKELFVQNRKTCVLNHQRLGAFPAMEYSVWRNTEIPRDEVDELSAQLKALFINAMLAGLCIPEIMEQDGAIWTTYAEAAEHAHGGWFGFDPILRNDIELTQNIRRYLALRTCTPNLRKTSKPTKSKASDTSTSESPEDVRGLPLPPIGSGSKGGTILKEGREIAGFVLAESELSAGSLFLSLVLPWDPTGEIFDATSLMLSSLVQRADADIRALNAEKLARGEPTIPNLRHVWTMLFFKPSSRVLSSLIKKRGFMLLEDYLQAHSDTPATLFPPHRQIYLPPDRQQGWTILVRRQREHSDGTFFDDWGARRAADEERGKKKEIRAAAVAARERQQRNGG</v>
          </cell>
        </row>
        <row r="1425">
          <cell r="L1425">
            <v>2.6599999999999999E-5</v>
          </cell>
          <cell r="M1425" t="str">
            <v>MTASSPIKLVRFDPDEAKEVEELKRQRVLCGWNLDKVEVWREQCRRGVKNLYWIHPAVPIETPEFEPLNSDHSRAGPPPPDPSFQPVGHVSLDWEDYEDDDTLCDRENGVITLATFFILLSQQGKGYGSVVMKQTEQMAVKVGAKEITLNTVDGEYAVQPWWWEQQGIKFDSRLRVNERWYERLGYTAYKRAVPRYPCRTVDGRDILLEAVFMRKKLPQA</v>
          </cell>
        </row>
        <row r="1426">
          <cell r="L1426">
            <v>6.8899999999999994E-5</v>
          </cell>
          <cell r="M1426" t="str">
            <v>MDWTRFETDLVHQDNDKRIQALHRLAEELSHAEKVAEPEQLAQLVRQSLKSNNSHVSNAALACLPPLFPLLVPADFDATRATASTISSLAHNLKTVFSLLLPLDKLGDAKTATRELARESVISAGKASLSLGVAAGTGASKDKEGPWQLVERGMQEYGFQSKNARAREQALHFFAAIRCPAPDSHFPLPPLRPFTPLLLPLLSDSDSTVRSLALHTCIAVFTHPSVSPAAKADLKKVMAKMELSKRVQEQILTAVLGGSTPAMERSPSQGSLTSSGARSESSAAATSDAAPPARMTRSRAAAVAQSSSSTRQPPSLLSSLPSAAFPADTSAVHTPSSAELAPVYVASERDLLAEFEAMKSGFEGKETEQNWTVRDRSIARIRGMLLGGVAKGELEGVFAQCVREAQDGIIKVSSSLRTTLAISALTLMSELASALPADLFEPLFDGFLSHCLSVAGQTKKIVAAASQNTVTSLLQHSTYHHRTLQLILLTLAERTASARQFAAQHILTVIRCYAKTSKSAIEHSGGLADLETALQKGLADANPQVRETSRTAFWEFERVWPDRAALVAASLDAAARKLLDKVRPTGDAPKQDSPVKARPPTSTATGQAGAAKKPSVREMMMVARRQKAAAEKEEQAEAEQVETPDRPRRVLSTLTPDASPSRPTLSPARSSPGPSTLRTPTRPPVSPSFRSANTLTNGTPSRSSMRAAHSSAVSEPVDEAMRDQAMQAEQAAERLLEIAQDEEEAFLPSARADAVARTPQLNRTLPSAAMQTPANPAVRRLARPQAVLQDSPDPRDGSGAGPGRGSWWVQRTEALAPPPPFAPDSPEKKAEIDGLISSLRDMSIDATSLRKLSSLAKERPVRENEDEGVGRADPPTPSKTNGRDGGEGDKITTNEFWQSDRRFDKVYEGVKALLLQPDAPETGMTRDAALLLLKDLVENQSPCFTGSEADLFDLLFKLREDPSRSSVAATEAIAHSFTSRLEPLYGLGALTPSLSAYLFSASKTSAPDALARSFALGLRLMGGFFEQLPGVVLEDVLPQSADLLKRALNDTKSADLRRAAIMALVSAQVALDPSASGQDGKLAELVGGLEPDQQNLLAYYVAKRRP</v>
          </cell>
        </row>
        <row r="1427">
          <cell r="L1427">
            <v>2.0400000000000001E-5</v>
          </cell>
          <cell r="M1427" t="str">
            <v>MLASLAAKAVTAVTSPIKSAFAYSPAPPSPAPQPPLLDAAETRLGKRSQREESVESALTELSEDGEGDADAVEPEERASSAKKPRLAVEEDVNEGQQQLPTPSPSRSSGSSEPPAFEAAPPKRARTTRAGKADGEDEDDDPALGKDGKHYYVAGLYWSSDVPTQKRSSSAASEDVEMDESGAPIWRSIVPSRSTALPPPIHHAITLLSPSLDDDAPMPFRLPFDILRDFWFVEEAKNRKGKGRVGESAAAAKARREGKGGVKTTEEDIEKREKSKKPEPYRYIGKNVYVGRGPDKAPIPAICVCAPPKRAGEMGCGIDCINRLMQYCCDPKLCPCGPDKCANPPLNKREGVPEGKDGLRVIWTGNRGFGLKTMVPIKQGDFVIEYRGEIISRDESYRRVLTTYADKTSYYFMDYDGHEVVDAGQRGNAARFINHSCGPNLEVVRWRLAGVEEYQMGLFALHDIPAGTELTYDYGWQDFAALAPPSLPSTAPLPTPATTTTSFSSTPTTTNTFAESTILLSTGTAIDPSHQRCYCGAAECSGFLGGRAKGKSKKKAKKGKPAAEPKDEKEKGEGRKELGFVQAKIRVVDHQRRASVGGAGGTPMRSGREAARRANEKLVASASA</v>
          </cell>
        </row>
        <row r="1428">
          <cell r="L1428">
            <v>2.02E-5</v>
          </cell>
          <cell r="M1428" t="str">
            <v>MDNETLRDLADVRAQSDTKALKRTIASYYALLGEEMQGEKLEAAHVSFTVALDQLAQQLAKSRRIEQVAAWEIDSYRQEVATLEQSSEETRQKLAALGEKLTSAQQERARRIEYDGIAKTIARLPDRQKGQESLDKLNADIDLLRQEERTYAETWQMRKLAFDSIVTSLEAMQEAIRDEKAEQERRRALDEDDGEEVAAGTAGTGGATNTRAQSLDPNAKPFVPGANATDAKEGEDEKMEGVEVTEGQQQECGRRERNEGQMMDDREEGEM</v>
          </cell>
        </row>
        <row r="1429">
          <cell r="L1429">
            <v>2.5000000000000001E-4</v>
          </cell>
          <cell r="M1429" t="str">
            <v>MADIDPPVDDIFAGIKKKKKGTKKVNLDDLELDAPAPAAAKEDAPANDDGDLDFASLKKKKKKSVRIDSDAEDEEDVKPKKGKRVDKLGNEIDDDEPATPPAESGDAAGGLDDFSDLKKRKKKTKKTFDLDAFDKELAETEAAGGEDEDEAPQPKSILKKKATPAGSDDEDEGVDEDEPVEGEDPFAKEDRDEDSQTSKAEAAAQAKAWLKEDRDYTYTELLGRFFSLLYQSHPSLSGGAGKKKYTIPPPQLFREGNKRSIFANIADICKRMHRQPEHVIQFLFAELGTNGSVDGSSRLVIKGRFQQKQIENVLRRYIVEYVTCKTCKSPDTTLTKDNRLFFLTCSSCGSTRSVAGIKTGFQAATRAARRAARA</v>
          </cell>
        </row>
        <row r="1430">
          <cell r="L1430">
            <v>1.22E-4</v>
          </cell>
          <cell r="M1430" t="str">
            <v>MPSLPTRIASLARSASTRSVSSTVSDAEQMPPPPVPSHSSTPDAQLADDQKASPEESLKAYQLLEALRKGDASQITPLLDEVSAAAKHPAVNEFGEQRRTSTPLHLAVRCAKYPTVELVFRHQPSAVNSQDSRGQTPLHLASSLDRRDVLSFFLAQEDTNDMVRDQTGKTGLEVAASPEAATQISVSRSKWNEMYLAHLAAYIASPASDSASSSKRTSLTMDSPRMSTSSLAPPPPNSSSTSPVSAASGHVSNAAAEKLYHFITKPRSRCCDFSIRDSASGTTILHEAARRKDLGLIKPVLSKGGDVLARDKRGKLAIDLAKDQRIKDVLRQAANSEGRALQAASTPGVSAPGSNAGGAPTLGQAPVMKGYLQKWTNVAKGYKPRWFVLDNGHLSYYRSQEDEGKASRGSINMSIAKIDPPGTDKLKFTVGSRLGKTSPALYLKGNHPVEVMRWVDALRQNIELARGDNGLQRTPTSASTAPSLAPSFTTETRRPSTTALIGSSPAQSFGAASIDEDNETVNDEDSPPHAEDFHLMAQGAKTQLETTQRLLASLVDGGDASSQEDIKDALQRSLKTLDQLLDDYVDTVGQRERFFARRYEKELDAKRMWEESLREVATQHAAIEVELQKTAKQNTARKRALQEVRANLGAITPAMSPRNSVSVQDGERPVINALPEDGTPALPSPLRSPTLTIDTKSRSRGTTITSLSPSRARTRAGTAVQPLAPAELEQIVHNALHNEEGGETSEEEDEDEFFEAVETGAIPVEDEIHAESGADRQSKMSAPAQELISNTDLTPYKGYEHRRTSLPIKNDNRPSVSLWAILKGSIGKDLTKISFPVYFNEPTSMLQRMAEDMEFSECLDAAAAEHDSSKRIAYVAAFAMSNYSSTSGRIAKPFNPLLAETFEYVELDKKYRYVSEQVSHHPPISACIGQSPSWEYYGMVNAQSKFLGRSFEIRPTGTAHVTLRLPADRAPPGCPPCKTMPNMVEEHYSWLKVTTEISGFLTGSINIAHYGDMVVTNHRTGETCTLTFKPRGWRNSNAREIKGEVVDAQGNRKWEIAGKWDSQLVARRAGVGSGELAPDASLPTDHAGEVAPEYIRLWKNSPKPPNMPFNLTPYAITLNDLNDELKPWIPPTDCRLRPDQHAFEAGNFERANELKTELEEYQRDTRRKRERGELPPHKPRWFSRSTDQDTGELIWQPARTSEGQLEYWEERQRVGRAKVEGQKEEWREVDHIFHVEV</v>
          </cell>
        </row>
        <row r="1431">
          <cell r="L1431">
            <v>2.1100000000000001E-5</v>
          </cell>
          <cell r="M1431" t="str">
            <v>MTSINYEEDTEFNEALRKHGIIPPKEKSSSRSPSPPPAPPSPTLSELDLDDLDIERDDSVRREDLERALEERKRREKERLGKRKFGRVYNIGKVDYKREVTDASNEELPGEPEGWGTGVVCVLFKDSVPESKKLMPIINELASLYPSTKFVSIVSDHCIENYPDKNVPTMIIYRKGQMMGQVVGLGAMNGMNATLRDVERLLFAFRGIDFHNKVGYDASPASGQFASRSDATAPLTKGGAAPGEGRPEKPESDDDSGDSEDDQSFVGGGRRSGIRRGTKMTDAAKRKGGDDSDSDFDL</v>
          </cell>
        </row>
        <row r="1432">
          <cell r="L1432">
            <v>4.9100000000000001E-5</v>
          </cell>
          <cell r="M1432" t="str">
            <v>MLRLTLLSAAAISAVRASVVSTSVFPNSACSGASNSLSGLVGVGKVTLNNGQVELHCGCASDGLADFEACPSSSHGESVCNGVYNIESGEFTASCGVVACSGSDCPTTVVNTVAVDENDCYNSEKGSIGVVTVDGEAKCGCSAEADGAEFEACPSPANGRATCVQTDNDFLGGAYDHKVKVECGVTCDEGFFLTPGGKCIQLAKRAVSGPSGGFHSMGPGKVGPSSTWPGYGSSTPSTATPTSRHPHHAHSTTPSSSATTTSYSYKHHHHHKSSSGHPSASTKLPFHSRVSSHSMHTSSTTKHHGHHAHPTTPSGSQSTTTTHPYKHHHHGSSKPHHGSSTKVPFVSRTPSTSASTSPATKVPFKSRTSSHHYGSSTHGHHTSPTSRHPHHAHPTSGASTSTTTSYSYKHHHHHKTHGHGSSSTGHGSTKVPFVSRTHTSAPAGSPTTTPASTTTTSYPGPGKVGPSPGPSQRARRAGEEFVFSDACAQDERTCPSGDFGDFSCVRLDDITECGGCHSTNDAKNCLEIVGASSVACLRGGCVVRSCQVGYVQTSEGTCELKA</v>
          </cell>
        </row>
        <row r="1433">
          <cell r="L1433">
            <v>3.3200000000000001E-5</v>
          </cell>
          <cell r="M1433" t="str">
            <v>MSSDNGMTAQQYPSAYPETPPALQGSLLQQHQQAAVAQHQLAQHQAAQQQAAQQQQQNAQQQALQQQHAYPATVPTTPLNHASPQSLASPSIKISPEALANLTASGNMQTGSPFSGAGSVVSPTGSTFSAGNASDPLGGDGQGGAGYSRASAMALAGAMGMTATPSQVSAAVNAALGHHPLGLDVDMAFTTSPAQSQPGSTGASTPSNGSTTAMYYAPQGSNSLSTQLSQSSLPPPSHPAPTLASSQRHHPYAHPNRPSLAAQHNQSTTSVPLYLSTPSPAPSAAQSTASPQSAGPDPPANSISLGLPPVAPQGVQRVHSAPAHILTLATQGLSDVGSSPLASADSEAQGAMDQRMYVGEQQQQQAQQPSMGGHDDGADRLRISTSSTPSTTPGPPALGPAFGHSSTPISIDTLSASNAISSLTAPASAPPSMDDERLPTYNEGVSAAITLLQKRLPIMEAALSTSEVESGQDEEEIWKGIEGAYDELKRIMGERKDGRRVAMADRQAAKSGKTRQRSFSTMELESPVTPITPVDRDRPSFLTAPPPPLLHTMSSPDIPLSAAATAARNIAALQKAQAQAQMQQAQMQQAQAQAEAHARLVQDAERARVEAEQRARAEEELRQQQQQRVEAEAQARADAEAEAAQQQLKAEQAMREMEQYQQVLHEEQLRLARERLHQQMQEGATPGVPPTLPNPPPPTPTPTPTQQQQSQQSAQPSQQQQPLQPTQIAHPGQIAYTQPPQYAIQLQPAQPGAPPLVAIPANAVPAAIAQPLYAQGGQPSGYPQYTPGIDPLAIGGDMNMMHLSGLGGFAGAMGGQSQQPQQPDSVDPALTSGIAPSTVSPPMNSTPIFANAASGGPGPVRPSRSRAASQSGYTSSGSRSRAASGSGYQALLESRSRAASSASSVYQMFERDDEDEMDDEAVDLDQVEVGGTGPAQSKVPPMGAASAGVEPELKAVMDPIFFEFLADICSNLDATDSKGEPIHQTLMAKKMEKLDQSHDFRPFRFRIQAFTTAFADRLAASGIFEQEVPIKKVRQYLWAQPYISRFNDDGKKAKSKGNHIWTVEAKKVPDKKWIFREFTRCIKGNAPPIAFIGLPWTWAPRVWDPQCSSAAIDASFSSPSLPDWLSWEDNVLSGEVPKSAHGQTIEVEAVATFQMGDRVHQLRATTQFLVASPDETDDPANFGILELPKQKFADSLREAKEEQKPNVSTGSSQLASPSGLNPTLYRSPSAGSAGLLEPPAPNHVLSGPHGGSYPASGSGTPGNILEPGFVQLDQQQLHDQQQFIAQLQQQAAAANDMQIDDQQAARQAQAALHQHYASLAMQQGQSFESISPGQLSYAPPPELVQNALQDAAIGVHPTLASLNTSMLSHATPEIGTPGDIFHLHEMGQQPPFTLDPSQL</v>
          </cell>
        </row>
        <row r="1434">
          <cell r="L1434">
            <v>8.5099999999999995E-5</v>
          </cell>
          <cell r="M1434" t="str">
            <v>MFGGLNLKSLSDKLNESLHDLENTLAQGLPSTSTAANPTSPPRQQPTRTASSPAASPSSSRTRPSLDSIATRAQSVAGGLGNLSSPLSPTAIVNAQQSASQLAEGALSSLRASLRKGRQSLDTVARASLDGGRSSSDSGRPAAVPASPSKREGSIKEEELISIKKEEDAPEEKKPAVEEQLVDIGEATSAPAPPAPSHAPLVDLSEPPASTTLRATPAASASLAPPDRPAPLDRKPSSLLDPPTPEEGEDDDAWGVGSVGIRTPAIPQGETPAEEEEVKEEEAEAKADDAEKEATEAAPPTAETEPNAASAAPLNEQEVVPLQDETSAPRTTEAATIEPASIAVGDEASTAAGPETDAVVEQKEEEQLAPVAAAVEEVAPVAEEPTTAPAVADEPSALSTNEQSETATPAAYEPEPAVHPPPIAAADPAESNEPSETAVIDPIVLNKPVAASPTETEPATAPPSTEPTHSPPPNSIPEPSSATPEHSQTADADEQTVAASAKADVEEQSGDPQAEQEKVGLDDAAETKGDAEVREADIAARFAKAEEPDRLIEALEPEGTVEKAVEAPREEAVKEVGAKNEDAGAPAHTTAAPVDEPSPPAVPSKPSSDDRLAGLKASLDKVVASLTPLGSVDDVQAFEDELRNMKSKAEMAVKEVARLTGQLDRQKESFEELRETHRLEHKSQQDEIDSLREQLSTKGAKLTAAESAAAQTRAEIAKASEEYDKLKIVAKEEEEKRVKALSLLRALRQKLVKNEKEKEESDKELERLRAAEQQAQETLKTDRSRFDSEIVALRSAQEQQINKLKQSFERETAKLKEQFDRDSTNKRGQFELDAITAKAQQAKELAAKDARIKQLETTVRELTTARDSVFGQLQLRQAEIESSETNQEALKTRAAELEYELSETKDRIAAMQDELDSVRRHRQDSARDEGTTRRLLEEAEARHVVKVRDLEARAAQLEKDRRETEDEMGRNLQERLKEVERLRAALAQKDVDFAESVQNRQKREKEIEEAQKARADLEARLKKVEAALDRVREESLILQQGEAAAKEELNDRVQRMSELEARLEEVQTRESNLRSTNKTLREELRKLQSGVLLSEKQRHPGVGYFSSFSQQNAPSVASLPAARASTTSLTSTIGGPASPPLSASSPPASISSGLAGGAKANGDEALNFEYIRNILLQFLEKPEMRPHLIQVLGVILHFTPAELRRLAAKSSVPH</v>
          </cell>
        </row>
        <row r="1435">
          <cell r="L1435">
            <v>3.5700000000000001E-6</v>
          </cell>
          <cell r="M1435" t="str">
            <v>MIPSHTGGAPAPLYRSKSDGLGQWKEQLETQWKGRRDARVKLLGVVTAGLFVLWLFASRILNMRDRSPPCDALHQPGRLLVNLTSPLHTHWRPFAESQCPPLPKYLPSLWQLTHGVERSFPIYQSSTFSKEYRQVAAEPLPPHLLASSASPVDPIPFLRKRRRHPPTVLVIGDSVDRNGLVHFCQLFRRNVTISHYSDISKSPPGPYPADLTKGHGPKHEGWDQRGLMHRCEIPFVDGSGTAMRVVNGFHYGMDALDEFNTPDHTDWHAPGRIENRIDELIVPAIEQLGGTDKVDVVQLHSGMWDLALFGMQDDKTRWSLTVPLTPEQLAWWQERMLHAIYHVRQRFPRARLVFRKLHRTDDAVAGTQYITNCTRVHQLRHLQEEVARSEGLPIFDFGHVLEGYQFFQEKVHPLLVPGGVTYAHNLVHQLRLALESRTSWRRGWLWDS</v>
          </cell>
        </row>
        <row r="1436">
          <cell r="L1436">
            <v>1.9300000000000002E-5</v>
          </cell>
          <cell r="M1436" t="str">
            <v>MPPKKKAGAVTTIHADLLAAFDETKSTASLRPDRLSSDLLARAYGLAGPRDGQNPVKQLHKACPPRWTEEAEQERAKKEEVKESPEVIVLDGTDDEGKKTRAGDRKGKGKAKAGAVEIKEKPCSAENCGNNPRCLNWLGQDKWENSDKALKDFRKAAGLPADPSNDRDPEIPVGLKNLGATCYANSFLQVWFRDTKFREGVYSVLPPATGNVESSPVFQLQVLFTFLQTSKQAVYDPEPLVESLKIKKTEQQDAQEFSKLFLNLLDMQFQKQAKRVQAEGGSTKIGQLVDEQFGGRITYGTQCLSCKNKSAHPSTFFELEVNLTKNCKLEDRIAASLASEKLEGDNQYFCENCGKKRDALRYTELAELPPVLHVSLLRFVWDMETGERSKSQHAMTYPLQIDMGQYLPRDAQGNKREVWYDLKGVLMHKGVSAHHGHYVAQVYDESQSKWFLFDDEAVSPIDDLNSPTTYDEDEAPVSSKKRPSKGFTRDKRGNILPKSKDAYMLVYTRRRDASDPPATAEPAPPPLAQFTVEKLDKAYHEEVEKWLDRSKEVEQSFEKMRDVKRSIYRIWDVIEDDEEAFLVDKHELRRWVEEGIKKPGKGKGKAADPDEKDEDVIVVEEEEQKDASSVTLPKDEEEQGKQKLEDADMPDVDQSAVQSSTSAPQSPPPTPPAASTNGKAVESDESKTEKGDDLPHPSEVAAIASPAEPIKLLSNDAIVCEHGLAKPQKADQMKRVSQYAIMALRDIGVTVNPELRTPSSFCRECVGAIAADVVYAKQHLKDVDEMRKSENADLEQNKTAWISREWYRDFMKNKPRMHVAGTTVHPSPYDKPFIDDVLCEHGGRQPDTSKRKDIGKETIKLLRKLFEGFVPIVNPKSCDICEGQHEQVEQDDHEARARASLVKKHIKSFSDQIRLTGTRLAISSDDTAHFVVPRTYMIKLVKWQKSKTPTAAGQPGNLDNSHFVCKHGDLCLDLNAEVENPRKIDIATEQEWRFLAKYYNAKPAITIWQEAGLQHPSSNPPVCEECLSEEKRNFEVGELKVRSLSASDFDENNDRKIEPEGSPEAERPAPIGSIRQYGQRVSTRIKNKSNNPNWSKPLKVINMEKDDQVKDLKRRIEIELKYPFVTQRLFFKAQELGDASATVEELGILNGDTIEVYAVGMDGDYDPSAFEDKPSKRKGKRAREEGFTGTGLFGFEEEDGGDDGSRSGADGSSEAAEGGEVVSDGRGKRSKKATSPAPAATNGDLEDIDMDDTIPCPSCTFLNNAALSSCEMCDSDLKG</v>
          </cell>
        </row>
        <row r="1437">
          <cell r="L1437">
            <v>5.6499999999999998E-5</v>
          </cell>
          <cell r="M1437" t="str">
            <v>MSRDPSPRRERSASPADSPRVSRKRSPESRSPSPPARRVRPSSPGPAGRDGAPSLPRLQDVDPVRLRERERQMRAMQEVEGSRAPISIKPKVDPAAEVKKMALTRGGGTYIPPHRLRAMMAEQAQDDQEGEDYQRLTWEALRKSINGLINKVNTANIKLIVPQLFGENLIRGKGLFVRSVTRAQASSLPFTPIFASLVAIINTKLPQVGELLLHRLIHQFRRSYKRNDKPTMTATTTFLAHLVNQQVAHEVLALQMLVLLLERPTDDSVEIAVSFMREVGAFLAEHSARANNGIFDRFRTILNESGIDKRVQYMVEVLFQVRKDKYKDNPIIPEGLDLVEEEDMITHRISLDDEVTVQETLNIFKFDPNFKENEEAYAEIKREILGDSDDEEGSGDEGDTEEGSDEESEVDDGIKADGTVDVHDQTGANIVNLRRTIYLTIMSALDFEEATHKLLKLDIAPGQEVELCNMVIECCSQERTFSKFYGLMGERFCKINQVWATAYEQCFVNYYATIHRYETNRLRNIARFFGHLLMTDAMSWTVLEAVKMNEDDTTSSSRIFVKILFQEMLEGMGLKRLVDRFKDESLQPYLGNVFPIDNPKNTRFSINFFTAIGLGAITENMREHLKKMPALLLEQQRRAQVTGGGASSSSDSDSSSSLSSSSLSESSDYSDDSRYPRRKSSRRSPSPRRGRSRSYDSRDRSRSRSRARSYDSRSRSRSRTPSRSPPPRNNRRRSPSYSRSPPPRSTRRRSPSYSRSPPPRRRGDSPRRRRDQSPTPPPRDSAAPKRDFRHPDRRFDDDDRRDGPSASGGGGGGGGRDFRHPDRRFDGPPAPPRGGGVGYGPRAGGGGGGGGGGRERDGGWGSRR</v>
          </cell>
        </row>
        <row r="1438">
          <cell r="L1438">
            <v>4.0200000000000001E-5</v>
          </cell>
          <cell r="M1438" t="str">
            <v>MADLNLPPQSFFAAPEGVYTLVSQQSIVPTSNTIGSSTAHFTPALGIAPPVSVGLNGAPAQSDQTQPAAPPLYPSRLAAVSVRLPLKEGGAGLAGLGMSIGRGRGKEQDGGSSAGMTASFTSDGSAERDGANGAGGSGTGGSNNPPPSSPLLKRKPLTSSFSMLGGLSLAAGDGAGGAVPTSRPARPFKGSSSSFIRSWEGLPISQVQLRAIAEANAGRDTIFGFQTLGKAVVWTEIGKGKKDSLSRVIFANFPTCIDANQHTASHTQVDVLIGFNSGDIVWMDPLTARYSRFNKSGCITSSAVTSILWLPPAPPKSPSSPSIDPSSPSTTTRSNLFVTSHADGSIILWDKDKEDWSGFVPQAYPPPKGANSPVTGQKENEWPLAGAGAATMGAGKMADGQEDMVVSKLPPTDRKGQSTAKLNPVSHWRVSKKPINALAFSPDLALCAAAGEDGCLRIIDAVEEKLLDCFSSYFGALLCVAWSPDGRFVVTGGQDDLVTVYAPLEQHIVAHCQGHASWVTSVAWDAWRSEDRTLRIASVGEDCKLILWDLSSASLTRPKAHAHPHVRRHSASSQVSLNRRSNSESAWHLPLDRAERSAGPAFHPAPRRDDVSLLQPVAVKVLSTDLFSGVQILPDYVLLATRGGQVKQYDRPPIHESLLGGLSSEFAASVVRLDARARG</v>
          </cell>
        </row>
        <row r="1439">
          <cell r="L1439">
            <v>2.4699999999999999E-4</v>
          </cell>
          <cell r="M1439" t="str">
            <v>MASSVIEDARGLAEDADLFERSLTSLLLTLQAPVITHRDRLATTHRASDLLTRIVDRSDALYGSLQPSNEERNREIDALSGGGAQGGDLAEFYQRLAKIKDYHRKYPTGTNVRVGGDREVDFAALEGGDAEWLDKKFTGEEALGRYLDLHELHDEWNNLAPPSSSGQASAGGWKRYTYLQYLGAVTNFSLSPQLKSSPAYAKYLTNLLSYLSNFYERVLPLGDLDTVLKAADDDFARRWEAGEVPGWAQPAEEDEQQKESEGIWCAACQKSFTKESVYTAHLTGKKHVKAAAKLAADSSADSASPAPSSSNLAALRHQKNRAIALKESLITSLLSSTATPPGPLAQILTDTLANTERRAALTDKERAAEIEELEAREAAEAAAAAAAAQSKNGPANGAGDDEDEDEGRIYNPLKLPLGWDGKPIPYWLYKLHGLGVEYKCEICSDHVYQGRKNFERHFQESRHAFGMRALGLPNTKHFHEITKIEDAIALAEKLKQEGRAELSQAELTEELEDEEGNVYNRKTYEDLKRQGLV</v>
          </cell>
        </row>
        <row r="1440">
          <cell r="L1440">
            <v>1.47E-5</v>
          </cell>
          <cell r="M1440" t="str">
            <v>MAPALGESPLKQVNKAGQPKRSKLQASWDDLATNPQLFTTDNSPLPTRYFSEFYCLRPNRTVQDAALAGISDEDLLGKYRTNISELFIGGIKVLKDAPPADVTRSNAVETLILFLRHISARNFSNQEQDVMTVLAGSAERHDQVFSDMVSALDATLRNVKVPVSVRHRTLQLALTLVASANQSPLTSYFLRRDLFSTLVAFVADDSTKQFAFESALLLGLLANYRKSEARNSYVVRIQDFVEEGVMERIIDVVSTVCSRARDSYVSISDDTPPSLVASLSSFVKSLRITEFFTGGFYLPPPPLPTPLAGQTEQQNGGATDDVKGKGKEKQVAEEKPEDEEVSKDEPAPSNGSSDASASTSSPVSPSPRKPPPPTISLPASPTSPTSCRPPLSSRSSSISLKLRPEDAPFATMPPEMVVVLLAFYELLNSNKTFCSLVFGEREDGAPPSLPTELISLTSYIVSHAPVTTHRAGLYSRLCLIILLILVEEGEGKLSVPREGGEEIRVCRQRQPMLPARDPARAIPLSAMIDTVVIFLRHGLKKRLDVDTYTIALRLLQRIFQQLKTEKLRIARDWVVVWRAMLSLASFIVTHSLELRQNSVKLDTLISQLFITLSYAAYWGEQILPNSAAQARLHYELLHADETLDALSDLLGISSVATPAVTPPGSSNGSVLPPLNRRDTPTRSTFFTLSQFSPTKSSFRSSSSLGVGTGGTGTGDGFVATECIANLRSSITFFSNHINALRLTKGAEDELEPDEILGVIERNLGGVELIESAAMGDLGRFAGEEVAGGFFEELVGVACEDTLRLLDAEQVAVPSSP</v>
          </cell>
        </row>
        <row r="1441">
          <cell r="L1441">
            <v>2.13E-4</v>
          </cell>
          <cell r="M1441" t="str">
            <v>MVAAPETQHSANTAAAPAAAVHTQQHAGEGVNKLGQGQVNGAEQGEQQGKQGQSEANGPTGANGAAADASTNLPPPDVARNIPCRYFPLGQCKYGEHCIFSHGIPGVSGSPGIPPSPSVASQIAPAQQGQPQPQAQPQQPQHQQMQHQQQQQQAQMMAMSMDQAAYAMQGMPMYYPEQGFEYGYPQPPFGSQPGYYYPPPFGGYPPAAAFQQPFPPQPYYGAPAVPSQPIMPAESPVAVPVPVASPPAASSTPDSQQAAPQASTSPAPAAETSVAPQPSTSAAPSPPVSTEAPQTYPTYSAYPLADGSAAFVPPPPPVAATSPQTSFGPDGVPLPRQAPSLHTFFQTSATVPPVPASAASPPAGASLVPAVAPIPLAAGMPVVTPNGFPKGLGRGPGGPRRGMPGAAAAAAAAAAAAGANGFGPGMGKRRSFPGPRPPCSFFEANRCRNGDECPFVHLLPDGTDARGLGRGMIGADGRTDHPEASGGMPPAWLANQKAVKTANHTARKQLENGAILNGGYSYRERMTGPVVAGPQGMQQQRRFEEERARHMQAMQAAQAQQPQAPAGQQQQPTEAGVEQAQTTAAPVAQQPHHPHPHPQHVHHHHQQQRHFGSGAHRAGSLPPGSAAPQLVAAINGLTRRIPPAHIQHQQHNVQHQAQLPQASAPAAQQQPSQQKSAQRVPSGDEFPALSPAAPLSPAAEKDGFVAASDSPSTEPAKVEEKPAAPVEAVKSPSSETDGFVMVSHDDAAEAPSSAAPAESAAPAPSPAPAAPPKLLGGWASAAARGASVVVPEKPKPTRSFSPMSKPASPASVDGGDKKASTDAAAPAKKDAKKDDDGFVKKEGKKRNGGAKGAKHGGAPAAQVAIKA</v>
          </cell>
        </row>
        <row r="1442">
          <cell r="L1442">
            <v>3.3400000000000002E-6</v>
          </cell>
          <cell r="M1442" t="str">
            <v>MVGSFVFALTYLLGGITFLPLCLAVLLAFLYYTSPVVRVPRKTGIPELAAKSHSTASGEQEDEVEPVNVYRAGWLTVRRTYEPLKVGNDGTYVGMLASGYRSFMDNRSRDPRRSKPKDRFFAVLKQNILFLYEGEDQNECWAAIEVSAHDIVIFPDGNIDGELYVKRTAIQLKPRRTEEDAEDATSPTGHAQSDETAYDLETGKPLPWFIFAKVNSDKEDWYHSLQLASRLGNPPATASIARDRALFDSEDMARLVEAIDAQPDSIPMRWFNALIGRIFLSVYRTSSLENYLTSRIVRKLKRVKLPSMLSEIQVREVNVGASVPLFSKPMLKDLTADGDASMEVHVAYVGEARVTIETEATVSLGSRFKPYTVRLVLAVVLKELEGTMLVKMKRPPSNRLWFGFTQMPKMVLSVEPVVSARQIKWSMVTGPIESRIRELIMESIVVPHMDDLSFFSTLAQPLFRGGIYGAFLRADKSTASADELDSPSDKKNEVDPSTDGPAEEDLVGEATPSVSKGNEVKEAVSSATKESGAQLRAAAMRRRRSSEGDRPLDLTPMSTSPAATPSVASPRSPPSASSSVTSLAGLSASLASWREKNSSSTSMNGSNGASTSRTTTRWFSKSSTLVPSASSASTTPAPSVRTNDSTDSITSASSATTATGEAPTPVQPEVSASQLRDILAKRAEERDREREKEREKAAAVAAAVDRVGLPIVEAQAEELKEESEERKGEEGDVAGEAAPTDQETPLPLNDPSLNTSTPVSDPAAAPKPPTLPNRPSFVKALPTPPPASPAASTTSRDASLAAPPPLPRRHSPSASVDSGSTSTTASTASSLLASWRTKVPTSAAERSEALSAAKESMKRWGANWAAKRAQAQQEKEERAKRVEDSDRPVGESPEKERGGNGGTGEGNGGGYRDYRKGKSMSSGRGGGGIADYFGTNGSSDSLVTPKTPPRPIPRAPTTATSTHTAGQLLSSASSTSSGHFAPSSPSASTALSTSSALANSSPSTSPSKPSILASGPPTMSAGAGYGRRMMTLPGIRDEDKRKKVSEDHLGGGVAAVAASEGEKGKKAEKDGEEAKKEEATSATSTPPVEPSAELADAAGSTGQSEVEVKPEEVASTASTAQEPQPPIDEPASSSITAEPPALPPRDPAPVPSSDEADVPAAPPLPPRKDAVDLPKEVEKVPPVGVEQDSTATDAPALPPRSGTHEDAPRPSAADVREDDGDEADEAGWGLDDAAVVEEDKS</v>
          </cell>
        </row>
        <row r="1443">
          <cell r="L1443">
            <v>2.6699999999999998E-6</v>
          </cell>
          <cell r="M1443" t="str">
            <v>MAPTTLSIEPKPVPTRSPSEVSSDADVDDEKLSTSTPSAVNGTTTDVEAADGTGRLARLTAYLAGIGIETRSLERVQEDQREQLPLWRLAMRQIFFWFSVNLSFSALGTGMLGGLYFTLDFRTSMVIIWLGTALGVCVSATMALVGPKTGLRTMAASRFAGGWPGTAIFSLLNALTQLCYAVTTALSGAQALRAINHSLSLIVGIVILTVIVMVLAVWGYQFLHIWERWAWIACFIIYCIVLGLGARGGYDVSSRTSSMDTGRALIGDVLSFTGIMFSVGASWCSIAADYNMTLPATTPKWIIWGSAFIGMWIPTAFACSVSATFMTLTKESYVTALEEESLGGVVGEILIQGAGGFGKFLLVLLAFSTISANIPNSYSGALCIQSLHPVLMKIPRVFFVVAFTLIYMVVAIVGREHFSEILSNFSAILAYYTAFLSAIVFLEIFYFRSSRGPLGASTNWDDVTDYSKLPPGYACVASICVTIPPVVMSMAETWYTGPIAKKVTEPASPYGGDLGFEMSAVVATVSYFIFRWIEIKVFKR</v>
          </cell>
        </row>
        <row r="1444">
          <cell r="L1444">
            <v>3.4499999999999998E-5</v>
          </cell>
          <cell r="M1444" t="str">
            <v>MSKAIDSPALSQSPTLEGADDERKSALATLPSSDAPSSQANKPPAGPPGPMQQDPSLILQGKKLAVVFTAMLLALFLISLDQTVLSTALPRIASDFNAFDKQGWCSSAFVLTQTAFILWFGQFLRIYSAKWTLIGCIIVFEIGSILCAAAPNVMALIWGRAISGVGAAGMFVSMIQLMATITRLEDRPKLFGAFGGVFGISSVIGPLAGGGLTDHAGWRWVFWLNLCVGAPAILGCTFLLKSSLPIGADPTKRSPRDLLHQTLRMDWIGATLVLGAVTALVYALQTGGNQKPWSDGGVIACFVVAGVLCVAIFFWMRFKGDTALVPPAVFRKSPASICGICGASFFNRCSLLMISYAIPVFFQVTRHHDATKSGLDLLAYMLSVVITVIGAGRVVSATGRYWYFLVGAPVLGAVGAGLLYTVTPSTSTAKIIGYQILCGVGTGATLQNSLFAMQAEFRNEMRLVAQATGVASFSQFLGGTVSLAIEQAALSTQLAKNFPIYAPQAPLAIIKESPLEIYSLPSDIIPSAIFAYVKSLKIVFVIPVAYYGLGIISALFITNISIKPPSAAKGDAKDAEEGKVAPVEESKEKAEGDVAKGVAEGEVARSEGV</v>
          </cell>
        </row>
        <row r="1445">
          <cell r="L1445">
            <v>1.24E-3</v>
          </cell>
          <cell r="M1445" t="str">
            <v>MPFEVVSTSNAPSAVGPYSQAIKTDSLVFVSGCVPLVPETMKVVEGGIEEQTEQAFKNFQAVVEASGCKLTDVVKTTVFLQSLGDFAKVNAIYSRVFGEHKPARSCVEVAKLPLGVLFEIEGIAQLPK</v>
          </cell>
        </row>
        <row r="1446">
          <cell r="L1446">
            <v>3.0200000000000002E-4</v>
          </cell>
          <cell r="M1446" t="str">
            <v>MAGPPSTSSAGRRQSAGPKATPGAFGAGSPLEGQSFETIADKLKDPSVDYKTKTNLATELRDAIDMYQKDLDLGKLFDVLLPAFTDILRTGKPAFVSTSGEHKLRNLLIQILHRLPHVEPLRQHAPSLMSLLLKLLRIESEDNAVLCMKVIIDLHRTYSRPPPPSSAQPANAEPTPDPTVSQIEASVDEFLEIVADLFKNMGSVVEETFREATRQTRSQAGQAAADAQSPSSGGPPSLEGEGGAGNQPVVYAPAMRSFKLLQDCPASIVFIFQTYRPLVNKAITIFVPLVFEFIQMQAEPQRRKHESMEHGKSWVGICPEIPKDKRGAFQDMVMAQTKTMSFLAYIHRVSNTALSSYLNVLPEIAVRLMKDCPSEAVAMKRDLIIATRHILQSDLRTAFLSQIDTLLDEHVLTGNSVTGHENLRPLAFSMLADLIHHCRADLTLPQLSRVVHTYCANVHDPTLASAIQTMCSKLLLNLIDPIASKEPQEAVKILQRILLAFVSRMEAMAEVRDEWAKWSKAREPLPATMDKVRESEKEWREWEQRQKEKGKGKADDADADGDHAMDSAGGGDAKDDEGAKEETKEEGDKMDVDGADEAQEAKVEKKKKDADAEPTLLKLDDVDIERAKPIRKAVIMVDPGPDPVKDARFLFRNLLFGFKTLGLALNRMGGQGPDAELMCRFFDAAVKCMVLFDPARDQGREQKEVMEVLTSTLVQTELVIFQEVVENRMGFFFDELIRNHELLVIPQSLLSNENVSQHFVAILFRFLSSRLPELGNSNKENTSVMLRLYKMSFMAVTIFPEKNEPVLLPHLSNLIMNSLKLASQATEPNSYYLLLRALFRSIGGGRFEILYNEVLPLLQTLLEQLNALLKSADKSRKDLFAELILTVPVRLSVLLPYLSYLMRPLVHALQAGSELVSQGLRTLELCVDNLTQEFLNPLFAPVIDEVMAGLWKLLRPLPFNHQHAHTTMRILGKIGGRNRKGFEPPKLEWKNVGPEALLNVKFEGKDAAIRIGPIVDVALKIIRRGDVHYRRVAYQFLKYSVAVFLREGLLPGEPEETFGNVLKGLFDATRVDDFHEEANKYMIDLARVVFAFELGKEMPENPNLARQTLPLSSAFVDGVIENLCTVETPDMTKAAAQTKTIVEQLLAKREPGSTSSNKPDAPTALLHQMGSRLASHCYDPSWQRKCGAARGMLILISEVGVETKWIIEHEIEFTRALLFALKDMPGESPSNADMVVDTLLTLVRVCSTPVTPEDKEAARATLNYLVGLLLVEVSSQVAPVRDAVKRALKIVSDNEGKPLTEMLTPVKDRLLGPIFTKPLRALGFTMQIGHIDAVTYCITLDPPLIEVDDQLVRLLHEALGIADAEDVALLGGKVTHKTMAPLTQLRVVCVQLLSAALANPQLNTPAYNQTRIRALSVYFKLLYSKAPEVVDAAYHSLKQVMLAQGKLPKDLLQTGLKPVLMNLADHKKLSVASLHGLARLLELLTNYFKVEIGQKLVDHFRSLAIPADILRATAKQPSEDGELEVMAAIVNIFHLLPHPAAGMYLEDVVEMVVSVERLLKKLKTSIFTAPLAKFLALHPEKTTLFFFSRLGEERYVPTFRAIIAAEQSQPIRDYISDHVQDLFGPCFDKDGDLGYHAAMVVRELISVDKQWIGRCEAVLPILITRWVSDIRRGRLKRQGIPHVQQLKEDQVVVEVFVAYLEQAEHIDLLFHLVEAYTYLTSADHTALSRFLTRHVALNENVAFRRQILDRFLDIFDNENVTMPHKSAALRLLVNPILLVSYSRGEREQGLISAGWIAKVHAKVWHPLLVAPPELGTLDEEELRVELCHMTTLLIRSSPSLLDSVKKDVIKFGWMSIRFDDISVTQTAYILIATFLAEYESPAKIVGQIYVALLRAHQPEARNLVREALDILAPALPKRMPGGTTSAPGQIPGWEYFTRKTLIEEGSTMPLLVNIYQLIVRHPDLFFASREQFFPHLVASLGKLTLSTTITPDTRVLTLDVIEVILKWEKKRLESAKQDEGKAENDDDGETAERSPKRAKTERGASTAPSAASSGAGATYIPPPSLRDQVVNNLLRFISNSQEPVQRNNLVYRALALLRELIGPSVWGESNIKFSFFQRTFSTDVTEDTLGQMCNSAEILNVVSSYKPADWHVQNIAVLHGIVEKGFTSGEMRLTSSLRPVVERLFDHLPRNVTPDSTDVPAPAKAYIEWARSTVEEGLRAMTNLPAVILILQSWSKVEPERIDAFIPALVRVFTRYLKEHTASPTVVSSVDPNLRLLVSSLDVLRQRVSHLGEQRRWFLSGIVQLVEKSSNIDVCRFLLQMVRKWVFDKDEPYPTLKEKAGILSKMTSFENRNSEALQKDFLNLILDIYTDTSLARSELTFRLEPAFLMGCKVRDPIIRSKFLATFDKSLATGLFSRLHYIIGVQSWETLSETYWIHQALDLLLGAVDTKDPLFVPGSYLTSAKAPPVDFVKQLETYTTGEVLAAARKLLYADPNATHATWVSTFKTGWSCLSRSEQRHLTEFMVGLLVKDYHLRSVDRRPNVVQTLLQSSFACSPPLVLPPHVVRYHARTFNAWYTGIELLQDTLESPRESDTVKETAMDALTELYAELNEDDLFYGLWRRRAAYNETNAALSWEQIGQWAQSQVLHESAQITARSGVMPFTESELALWEDHWIITAQKLQQWDVLSDMAKNEGNKELLLECAWRLADWNQERPMIENALETMSPVGTPRRRVFETYLALLAAYSAKTPEEATNAKKMFAKLCDEGVQLSLRKWYYLPETVTQAHYPLLQTFQQFVELQEAQQIFASLAGTNAANLDTRSNELKSIVGTWRDRLPNLWDDINVWSDLVAWRQHVFSAINKAYLPLVPAPNAPGGQQNASSFAYRGFHETAWIINRFAHVARKHHLSDVCITSLTKIYTLPNIEIQEAFLKLREQAKAHYQNPSELANGLEVINNTNLMYFNGSQKAEFFTLKGMFLAKLHLHDEANQTFNLAVSMDMSFPKAWAEWGEYHDRMFKENPADLNIAANAVSCYLQAAGLYKSAKVRKLLVRILWLLSLDDAAGTVSKAFDNYKGEIPTWYWITFIPQLLVTLSKSEARYVRVILLKIAKTYPQALFFQLRTTRDELSLTKRQWQQAEAVRLQAAKRAAEAAAANGEPAPAEGDGGADGGGQTLVTPGGTQLSTAPANQRQPWDYIDEIMAVLKTAFPLLALSMEMIVDQISTRFKPAADEDIYRLISALLADALQQYVNRAPFPTDDGLLTQATNGNIARFAESLHSSPVKEQFVKDFLTSKPTLREYLQRLQGWRDRYEAVLNKKAKRANLEASSHWLVEFQYQKFDEIEVPGQYLQHEDSNNNFVRISHFANKYDVQRGSGIYFRRLTILGQDGSIHQFMIQLPAPRTSRREERIMQLFRMLNCTLANRKESRKRNLQFTVPIVVPLSPGVRIVENDASVTTLQEILEDHVESMGLRKEDPVLAFTERIRTLHRHEPPLSRTDIWTARQEAFEELSVKMTPDDVLKKYMIKSMASPNDLWHLRKHMTTSLAAFIFMTYTMSMADRRPARVHISRATGKLYTSDMVPSIVPGKPELVHNEPVPFRFTPNMQRFIGPHGVEGLLTSSLIAIAGALTESEYDLEHRLSIFVREEINTWFTMSKSDQRTHLREYTLSAIDAIVRKAKVVSAQYERARQPSSVVPVCQSVVELLIMASNPANLSKTDPLFVPNM</v>
          </cell>
        </row>
        <row r="1447">
          <cell r="L1447">
            <v>2.4000000000000001E-5</v>
          </cell>
          <cell r="M1447" t="str">
            <v>MATQVATQQQQPSQAQQTASSSSATRGSSRSRRSHRGRGRGGQNAAQGQSRADAAGGEHAEAVADERAASSARRGGGRGGRGGARGGRGGSRGGGQNGVGAGVPRPAGQGRRARFDATLSSSSAGLHASAAPFVPPSASSAPASGTSTPPAPAPVNQTLVERLTAEISSGEAECTVCFDTISRTARIYSCTECHMPFHLSCINKWASTAVSASAERAQLLASRQTDSRNPPDPASLEGHWACPNCNTNFKPADVPSKYFCFCRRYVDPHPRPPAIPHSCGKPCAKPRPAGCRHPCSLSCHPGPCPPCPVVLNEKCHCGRRTLGLRCSALHDGKKDTEERRAAKEALKSCGETHDALLSCGLHRCEKSCHEGECGECEAVRIKRCFCGRNETEGLCGATRPDERIDGCRVPGDPAQEVWTGEFACSSRCNALFDCGRHRCEETCHPHTSPTPPHCPFSPDIVITCPCGQTSLSTLLPSPRSSCTDRIPTCAKTCSKILDCGHACRQTCHDGPCPPCRETVPLVCRCGSTKTTRLCGEPYLATRVDPDSGEVVTTDEFLCARVCKAQKWCGRHQCGRTCCPLAYQEALMAGKGKGKKRAVTLQESLAEQEAQDPLGLHLCDRVCGRKLNCGIHNCELKDHRGACPPCLRADFDELVCNCGSTVVLPPIPCNFVIDCRHPCIRPSDCGHPRLPHACHEDPQCPPCPYLTVKRCACGKREVPNVRCATDEKKVSCGMVCGKLLRCGGHRCRKSCHPPGECETVDDQVCLKPRKHCGHPCPLPCHFPSACPADTPCPKLIPVHCACGHITQNARCGACDDKPEGNEGRLLKCTDACAVAKRNAQLAEALGVEKREVKTKEVEYSPELLSFFAANQAWAQQIETQLVEFVKGDKPSLHFPVMKRPQRVFIHELTDHYDLRSESLDEEPRRSVVAHRTSTTGIPSPTLAEALAATKKPASATLSLGSLRRALPEKRKENAIYLEGVLGYDEEMLSDILRPHMRGLNYSLTWVTDEDVLVSFDAPVVDLDTKLASVASALRTVIADTGFCVSAEAVHVRDDGRIARGSWTPVLGSSSTPMSTKGSSTGSANAWRMPLKTGNSFASLSAGNSPPRAQQPVANAWGSVIGNGHAKPPRAVVAPCGEEERALPSLSAPTSSAPSRIPTPSLPPPPPPVAKKDEDVPDEWDADVE</v>
          </cell>
        </row>
        <row r="1448">
          <cell r="L1448">
            <v>4.1400000000000002E-6</v>
          </cell>
          <cell r="M1448" t="str">
            <v>MQPSSSLVRPDPYSVRATTTSSHPQLRDLLVFTPEAGNAVTTVCYDSLCSVDLYAARPPEYTPLRFSPSTLAYGMGLVVAGGQSSELAIRSALPGSDWCHQYLPSSSVPSATGVRTIHSGCINNSVCVTPSPNSPDTPRLLVSSNDELIKVYEVEGRVPDYKAAKRRRERERRAGWSVVEATWAAERGELEYGLSGEEMEDEDNAVEEQPSYDEGSACRIVALPSEDLRLPTAVNHCSVSRDGKYMVAVGDTADVFLYDCRGGRYELAQTFKASDDASFSTDWSDDGLTFAVASQDGFVHVYDIRNLPSSSRPPSPTLRGASASPRKLAELKTTQPGPAGAARKVKFSPGGKRIDGGLLAFTEHRNRLHIVDARTFETYQIIDVPTSSPSASSYPHILSAAPPLRPRPQPPPRAYRRFRPSLSRIPSAFSSLASFSASGGGSGTHTPRDEKERDEFEREMRERTERRLRDEERRTRDVGRELRRQTRLQRQRLLTEDGEGLGEEEGGEDRDGDEGGEMQVDPYDELDDLMRTEEQGDHDEERSDGEGDAHEEEDEDEDDSGASSVNTTRPRRFAPATAAPDSAAASRTLPTASMSPFGASTTNVSLTADDPPVRRNFSGYTPLNPNSSVPARIPTYASPPHMSTSPSGRIGTSSSFYYSTYVPTSYPSATFSFATSAPAPNLPITSLFAAPLAGTGGTYHSTSAFFPLDATPGDLLGLDFDEFGERVFVATGERVWEWEVDARARRGSGAWGTL</v>
          </cell>
        </row>
        <row r="1449">
          <cell r="L1449">
            <v>6.3999999999999997E-6</v>
          </cell>
          <cell r="M1449" t="str">
            <v>MTSSSLPEQMKGLTLHKTAGDDWKPGPKTWHPIKVEELAVPTPKEDQILVQVLAAGFNHRDVFQRQSLYPGTIFHTDAVPSILGADAVGIVTSPSHPLSGKRVLVAPAVNWLSSPLGPDVPGKQFGILGSVKQSDGRGAYAEYVAVGKDDVIECPEHLTNEQAATVPLGCLTAYRAIFTKANVKKGDNVLITGIGGGVAIQALQFCVAAGANVWVTSSSPDKVKRAQELGAKGGVNYKEDDWPKQLQKHLPSSRPYLDAVIDSGGGPIAAQTARLLKDGGIIACYGQTSGKPIDVSMAVILKNIELRGSTMGSREEFFAAVKMVAELKIQPVVDSVLNGLEQAEEGFQLLKRGGQFGKVVINIAKDEPSKL</v>
          </cell>
        </row>
        <row r="1450">
          <cell r="L1450">
            <v>4.8799999999999999E-6</v>
          </cell>
          <cell r="M1450" t="str">
            <v>MSNIVASFQRSKFDQTKVPDLSGKVFVLTGGTNGIGLSVSRTLFKHGGRAILLGSKQETGDAACEYIKTGDLDKAPHDYKEGFGAQRDNSANGATKDGQVEWRLMDGTDLKEVADVAKTLAGELDRLDGFLAIAGLGVNAFELTKDGYDSHLTVNCLTHILLLSQLLPILEKTSRNHPDADVRFISMASEMHRFTFGGPSEKWGGSSFADEEEFKKDVGPNNLYSRTKLGNILTVKALVDKYLQPPSKILAYAVHPGGVATGQNDQIKPAYGETLGKVVETLVRPILRAPDDGALSTLWAATAPEARSGEFENGTYYTDPAEPGKETSEATDPELINNFWNTSLSILEKVVGKENVGPFKG</v>
          </cell>
        </row>
        <row r="1451">
          <cell r="L1451">
            <v>2.62E-8</v>
          </cell>
          <cell r="M1451" t="str">
            <v>MDPLELHQPNSTAPSLAPAQVPYDRLLGTWHVVASTLPLWKNKRDVTITYSRIDGEEEATFDDLVKFSKQSAKTGSSQWEVKGVDRLERDLEGNGARWKWRGKGWLKISTSHWQLLGYSLSSAASPADQTPEWVVTYFSSTLFTPAGLDVYARTPTTLSDDFVDGIVRKLEEMGGEVGKLVKNGGMFRIPHLEGNKA</v>
          </cell>
        </row>
        <row r="1452">
          <cell r="L1452">
            <v>7.8399999999999995E-5</v>
          </cell>
          <cell r="M1452" t="str">
            <v>MTSWELSPLYRHSHTLVLAHSPHLVSLHRDRLVLRSLSTLSPIRSWTLPSLPHPLTSFAASPNEPEYILVYSAKQRTAWVVDPAKDGEVARIEVGNEGCVAMAWAQTGEGANPTAMAWAAHHLHLSLFPLPSSSRTPSPTLQPFRILSPKHSPSPSSSSSGYSFRPDGRFLAVLERHQARDVIGVYSTGSSSGGGGGEWALVKSITLPDPTSDLADLSWSPCGRYIAAWSSITDYTVHVFTPTGTLLATYTPYSSLSPPPASSTSTSSSRPSARSKPPPPPQPSTTPTTSAKPRTRLDRSTNPYVGLGIRSVSWGRDGEWLAVGGWDGNVRVLSRHGWEAVAEVAVPVRLSGGVNVWREPPNWVSNTRGHGILSYDPVPLPHSLTPLPLDLSRPNPRMGVERIVWSESGRWAAILNAAFPNTIAVFDFSSLLALASSSSSSSAADEEETPRRPSLHTILLLSPSTTTTSSPSSPSLAWQPSRAFSDGESEVLCWVSGEKGFGMWRAPGGKGGKGEKGVAECVGIPARGDFSAHSLAFSADGEALLLSSSLSGASSSTGSNGASGAEGIFCVAYPVYEGDEVHVPGGGGTADDSLGAGGRTWTEDEQEEGETYL</v>
          </cell>
        </row>
        <row r="1453">
          <cell r="L1453">
            <v>1.45E-5</v>
          </cell>
          <cell r="M1453" t="str">
            <v>MATLAAPSLATSSRPTTPSAPFDPSAYLSTDFPPLPAFPHDFDDAALQNGLMVGIDPAATTSSGSGGSSGSPAGMGGLGLGQPGGSGSFATGQGMVRTHSGSSSSGGSAGARGPVTRLRSGAVPPPGSRSGGGAGGGGGFISFDPDRGSDLEDDEEEDEERQVEGRPKKRKSVRDLRSAATAQAQASAPPPPPPVAAAVTSKSEGEGGADGGEDKARRKIQIEYIEEKSKRHITFSKRKAGIMKKAYELSTLTGTQVLLLVVSESGWVYTFTTDKFKPLVKEDENGQLSAGQKLIAACLEAKDGPPNLSAAYQPTTASSTGNFEANSSVHGGQISLKTGQRSVRPIATNRRVSGKARPAAIQPPPPMPLPLPTPPQGLMTDPTLPVPPNSAGMQMGQLPSPLSGGGGGGYLDPSPISPHGPRGSYPPRSGGAGGSYSLQQQQQQDYAEMMQRADMLQLQQQQGGGQGGSGAGGGGGYDYDLYSTVPPSSTMAPSHASQYYPSHDSHGLPPLPQQPQHDAGHPSLHHQRSFSHSHSVPHTPHRTLHHQASHGHLSASAAQQQQQQQSEYSDPYAQQNYTHHRDPSMMDPRNGGGWQTPHHHLQQQESGSAQGTPVGVRQGQQHALYAGGDDGYAR</v>
          </cell>
        </row>
        <row r="1454">
          <cell r="L1454">
            <v>4.7299999999999998E-5</v>
          </cell>
          <cell r="M1454" t="str">
            <v>MSYNGVGLSTPRGSGTSGHIQANRSHLRPRHQPREAAPDFKDSFAHRPPDQGILDHERKRRVEAQCFELQVSLEDDGVDADEIERQVSTLREKLLAQSERQQQQGPIKQHERHQLAAAKEQADARMRAALGIKADHQEGAAFDRELQEQLKQQRIAEREQAREERARIQKQLEADREKAQRERDAQRKRHEEDMARERRRQQDELDLSRREHADRMKAATAGADAGAGAGAGGGSRWRDFDGEGARDAGRPSSRLPYGDSTRSPSPPPRRGDSRSPRRSRYADDDAPSSRRSRSPPPRRRYTRSPSPRSPPRRDLRRYSPSPSRSPSPRRRRRDSYSDRSRSRSRSRSPPRRRARRDSPSRSRSPSRSRSPVGSRRRGDSRGRSRSRSMSMSRSPSPPPRRRDD</v>
          </cell>
        </row>
        <row r="1455">
          <cell r="L1455">
            <v>1.9899999999999999E-5</v>
          </cell>
          <cell r="M1455" t="str">
            <v>MQAAPPGSSTLPRPPAHPAPGSASGDAHTDSGDDSPRKRKKKKNLRACDSCRDKKLRCIYIPDVELHICFECEKRKLVCEQVRPAKIDPRKRAKLALLEARDVSRASSLTPLSASPSVAPTTARPTRASSLEPLRGATNGLDVLARCVDRVSERLHQEKPSTPDHLITSTPDVRMLGETCVAQLLADLQPSEAKDVVDREFGHSRGEDGSVRALLPSQPQPNVSRPHGYLTSETVLDLVQHFIDHILPLFPVITVEELRALDTLSPVTLMSVCAVAACSRKYPWSLLDTVRAFLKTAIEMSDVFATSSIANVQANLIMAMTSEVHDATASGGGSMSLIRAGLCVRMAHDLGLHRRPPSDLSAEEKSKRMRLWLGCVIMDKWYAASFGQPQLIDADDCHDYLSEPHDMDRYLVELYKLSELNGRALKAVSRPRLRKTSDAQLHEILADFDAWLARLPDSLQFAGPDSSIQAGVMYSLLVCFESVFLRPFVKQDGDIPAHLQFRPTAARWFAVITRSQFAIDWMLTNGTIAIDCFFPGMYSVMMSCSAQFFSHTKSGSVQNLQCIEAVKNGMHRWALANQDGELSIRQKCYKISTLLWQAAARRHQVVPVGATPKAEQPTYQTPQAASPPTSGSPAPQSLAAVIGGVAAMPPPHPSQYPTLSLPPTFPPVSVAALPFGPPGSLSLAGPTLSVPPLTTEGGLPDYLQNEWQGWCENLMGTENWDFMSESWPALPDVPRA</v>
          </cell>
        </row>
        <row r="1456">
          <cell r="L1456">
            <v>1.4899999999999999E-6</v>
          </cell>
          <cell r="M1456" t="str">
            <v>MQHDAQGSAIGSNGFRPRQSSYLRISATAVLQMILYLEPAHVDWMNNSVLERMLFALKDRIPLKLQQEGQGKSKGKEKTHVDVFRGADYQMAFFFRRSGDKHVVLLKDKHVTYTTRSPTSTAATPAPRDSSTTPAPASRSKRARTASLDIRDSPPLSAGGEPASKRRALFRNGEGGEADDDVIIVKDEPVDEGEGLPPDWAEGVTGEAEVKPEIDQDVKPTLKVHYRGFNIFGRTLVVIVEPYPPLDPKDLARPRLLNTEIRQLSASVAPESYRQSLSARPLGRSRGSISVTPAPGGGGLFRSESESVRGSVAPSDLGEGEGEEDEQMRQLREVSTVLANEWDELEDEEGLPSLDEVIARSIGKGNAKGAALEVDGDEPDESL</v>
          </cell>
        </row>
        <row r="1457">
          <cell r="L1457">
            <v>7.7000000000000001E-5</v>
          </cell>
          <cell r="M1457" t="str">
            <v>MSSPPPPLTLSALLAEHSDDPHAALSTLLGRFNRLLSDYSVLRQEKENAERSAERSAVENQQLWRSLKAMTGSSSPRPPVRGESSLPSRQNSEGGSTVKGLGIGGSGDSTPASRGLRRGLSSESNPARLDLPNSSSASSSHNSSPRFGPSSSNSIDFEPSTPAGMSSDQDRSPRLASNYHFPSSSSPLRAKAATPPPNGSPRHMHRDEPIGASGLRKASSLDLGRGSPPEPDAEPTENSPSSLVAPSVHMTLPDDYSAAEPKTPPPPSINGPLDRSLLLNRRRQSSPRISGSASMPMIANSEAAGGNRFLPSIQPVSPFFNPSPRSGEREEPMPTGSTAGEQLQQQLQGGASVPKRDRTFSAASAASLPLGSAFDAGQQQQREQYLLPTRSPSTNITSSSSSSHLAESALPRERERRPCAPASKLSQTRSAGDSSGDTYPTNFSAPVSRRPSGTAPLPALPSHEDVPLPPPPPATPPVRPVLTPSLLPFARVRIASSNIRMNEKHKEVISFVIEVELSLPSSPSDIDGPAGSTVRWRVEKLYSDILALDSAVKNKTNKQETKNMTSLPDKSLFKDHAPHKSDQRKAVLERYLQTLVSLPLRDRSAVCAFLNSDIASEPPSATSSGPMAGWLTKRGRAFGGWQTRYYVLTPGSALTYYDAPGGNKLGEIPLHSATIGRQSSRSTDPGEDAYLHAFLIRTKDEKEQEADHILCAENDDIRDAWVVALTTLRPKGGSAKANGSEKEKERGPTSSGSATPIPTVVSPEPEPSTGKERRRSGSGPSSVGGSEQQSAAQDPRNLSARSAGDLPPSYSLPSNLDAFARGMPALDAASNRGIGTIPEDGPVTREPSSSRAGTTKLQAPPSRRPAAQNERPLSPDRRGEAQQPPTTPSQQHATKYSASDVSGPMNAVPLPSGYDFKKIERQKKTKSSFWNFASRNSSDKGSPGQSAAAPARPVFGVPLKEAVAISRIRPGLELPAIVYRCVEYLEAKNAEHEEGIFRLSGSANVIRLLKDRFNAEGDVNLLQSTEYYDPHAIAGLLKQYLRELPVHLLTRELHGDFLRVIDLRNRRDRVNALGKLVAQLPIEEYTLFRFFFAHLCLIAQNAETSKMNLRNLGIVFSPTLAIPAPLFSLFLSEFDLVFAVESETGTAKPITLEDETTEDTTAPQERRTTNRNSQIYEASGANKLMESELRRLKENDEEEAAGDLPDESDAPEDTTRIVSPTDGDVTSSTTYGPHYSNYVNPSLANLPAPPRSPGLPASPRPGATFQT</v>
          </cell>
        </row>
        <row r="1458">
          <cell r="L1458">
            <v>8.53E-5</v>
          </cell>
          <cell r="M1458" t="str">
            <v>MPGVKASPKKSPSPSKKRKGKQRATTADASSPASSTRSHNATDSPAPKNTTSASPMENGKRAKKEQRQEEDENELLSLAERIAESAHLLVQGRGSDELAQEARDVVKRSFDKALASESLSFPHLSTLLASLSPAAGPSTRSRSAASFADDEPSFSLVPTPISELTTDGMDAEMIWEQMELRGQTVNGLMEEMFGQGEEDEGEEGEGGFGSDEEDEGEEGEFGQDFEDEDEMEDGSDGEDDEDIDFDDLPEAAKEEYYRRLGEGDEEEETEDEEGEGEERQEPQADPLTDETSGLTLDNFDGDRKGKKRRTERASGPKSEVDDAFFSLSDFHREADEGEYEMAKMLRGEVPSDDDDEEDEDGSGGIDLFAPVGGMGDVDDEEDEEEGDLDAGGVMFKDFFDPPSRPPPRGKKPSLAGKKEKAAPTAGEDAIEEKKEKKRGVRFSESVKVKEIPHRLAGKKRRSGDDDEEDEDEEGVEMLRDLVDGDEAEEDEEDFDGEMDGFEDDEGESMSLDAEDDEEAEDGEGLDEEEEGSAEGEDEDDILEDEQTMQRFKSELFDDEEPEDDKTKNMSRHERRLLQLSSQIAALEQENVGPKDWTLIGEAQSKQRPVNSLLDEDLEFERMGKVAPVITEETTKSIEDLIKKRILDNQFDDVERRVAVDPNQFLPSRFMELQDTKSQKSLAEVYEDEFREKREKEEGREVVHELDKDLQKRHDEIEALFEDLAARLDALSNARFTPKAPKAAITTVTNLPSISVESALPTASSTTTLLAPEEIYSAKGAQSALTIDAADLTPAQKKAQRQKQRKDRKAVAEKTERILASQRRKKGARGEKEAAEEKLLGTRGVTVIGKGGAEKKAAGKKRKRGVADGLGGAGAQSSVGLKL</v>
          </cell>
        </row>
        <row r="1459">
          <cell r="L1459">
            <v>1.256E-3</v>
          </cell>
          <cell r="M1459" t="str">
            <v>MSSDSSPAAAAAPSTSPSSASNSQTQGGPPANTPAAAPTAATIANSGNPDAIHQPGQTEDDGLTLRALVSSKEAGIIIGRAGATIAQIRTDANVKAGVSKVVPGVPDRVLSIGGTVESVAKAYSLVAQTILENPVPSGSSPSGGDSAAVSPSASASIRLLISHLLIGSVIGKGGSKIRQIQELAQARMVASKEMLPQSTERIVEVTGQPESVRLAVQEIAKCLIEDWDRSQGTVLYHPGAEGLGGAAAAGQPGASAFGMGGVQGGFGGPRGGQQRVGGQGAGPMGMNPFVRSNGGMQGQGGRRQQGGGAQQGGQAGAGGPSLAGTVVGNESDPNWREQKISIPSDMVGCIIGRGGTKINEIRRMSGSRISIAKTAHDETGERMFVISGLPENNEKALYLLYNQLESEKERRVQSVQEEQAAAAQQAKDGNAAGDA</v>
          </cell>
        </row>
        <row r="1460">
          <cell r="L1460">
            <v>2.1299999999999999E-5</v>
          </cell>
          <cell r="M1460" t="str">
            <v>MDVDRTSAGTTEPLGQHVESVVTRVTTTTAHARPSQPRPAGHEREVALDDAASPGTPGDYALLHFAPATTTTVVTTTTQTTTHFAPIRIPKSRPIRAVHSSFSGPSGDAAMRHGSPVTSRTSLRQLIDESSEAGPSSSALPLDPKMYPLSSEPWPGSMRQFQLALGDMSATYVEDPAEAPALAGGGVGWHASGGPPRSAKGKGKARIEDESDISPLTGGAEGLSRNERGPLHQRRLSRRPRAGHGQDALDEETDRVDDVALPLRHTSPGPPRKRARADSTSQASVDGDASVAATGRRLSQAHLQAHTTSMGPPATVVSAAALPSPNQSPPSPVPTFGGEDSQELRDDDVDVAAQAGAVALRQSFDFGSGIGLSGLLSLPDLVKSFDQLQPTLQSYLLFQLLRRSSIPVLQSVNQVVEHALRRDFLSDLPPELGTSILSYFDVRDLCRASLVSKTWRRLIDGEWRVWKDKLVAEGFWIGDGSDEREARDISRGGKEDLFLKRWKAGVWDKKKRSKWSGRIHVDDLYGGGPTPQGSSAVNHRLASPSSSREASPIPPSHFVHPFKLLYRHRVLIRRNWQQNTPKRLNFPYSSSPQAGNAGNAAANTNNHVVTCLQFDKDKIVSSSDDHSISVFETQTGALKAVLGGHEGGVWALQYVGNVLVSGSTDRTVRVWDLDTYRCTHVFIGHTSTVRCLQIVEPQNVNPDPSGPPIWEPPYPIIVTGSRDHTLRVWKLPMPGKDADYEPPYPESPSEEAAQPAENPFHLRHLRGHTQAVRALAAHGRTLVSGSYDMDVRVWDTMTGECRHILQGHTQKVYSVVYDPTRKQVASGSMDGTVRLWSTETGELRGVLEGHASLVGLLGLTHRNLVSAAADWTLRIWDPDTGACRHSLAAHQGAITCFQHDEDKVISGSDGTLKMWDVRTGAFVRDLLTNLTGVWQVSFDQRFCVAAVSRNGRSEFEVLDFGSVEPERPSRAKRPSRTPRIKTEDSDAELPGAFTDAGRDVAMSDAAGGEDPITPGAGTSNAAPPAPRLRAGDFSRLPSGSSSAASSLLAQDSTPSRQAGSDGSSRRTVRRLHGSRDLQAQASTSTQAMDVERDGSDDEDANSDDEVMSALVKSEEDDNDLLDASR</v>
          </cell>
        </row>
        <row r="1461">
          <cell r="L1461">
            <v>3.54E-5</v>
          </cell>
          <cell r="M1461" t="str">
            <v>MTGPDTPLPPIIKRASSPTRQAVSSEALVSPRFHDPPSPNPLSHPHAQPQPGSYFSSQAGTPSPSGILLNKNERGAQRDPASRDRDGGGGRISPAVAVSPPGSNAGEAAQGLLRVSSPDGSASESGISDAAGPSSTAPSSLVGSPPSHSLAKPGLPGLAIPSSTPTNDDSAAAATRRASSPPSPHCHFAPLPKVDNDRPGTRRNSFANRVKPFVPKGERPDGLLLPGSAFDHDDDGDLPSPPGAWQAGDSSIPTPSALSQRLNSSLTFANPPSHSPGGAGGISPVRPGSRRSSSSRRSRSPSPPGGVRYRTPSASGQSRSHSPNLSRHASTDALSLHYIEAGAEGRGAALSRTSSRAGSERGGAAGEGEGEGGVSFASSGQPVRRLTSTDRTSSSSKTRVAPFIDRDKEADMHRLQEKAAHGNVDAGRAVSPALAAARERSASRGAAGEEREREGRPMVIKRKGSNEEVVEVGPGEEKDAGDLGGELEEVEEEPEEEEAEENGTDEDEGTDEDEGENERDREGEEDEDEDDEDEETEMEERKTSKGAAVEVVRWHRPERDVEREAQPSPANVSHASSPTAAVSPFAPPIPTPAAQ</v>
          </cell>
        </row>
        <row r="1462">
          <cell r="L1462">
            <v>6.3999999999999997E-5</v>
          </cell>
          <cell r="M1462" t="str">
            <v>MRSLLSLCALLVLLSTAHAAVFRSPNVKHLTTRTFKKAVHSSDKLTLAAFVAPWCGYCKKLAPEYDRVADSLKGITNVVSVDCDTDENKPLCGEMGIQGFPTLKMFPGGSAPPRSYDGPRETRDIIAAATGNMPTFVKRAGTAAEVAELREKAAAKPVSLLFTSAGKVTPLYKALSTDFHRSIDFYAARDTKVGEEAMKSFGVEKTPALLVLHGGEVSKYDGPLKYDSLHKFLADFAQNKQGHKAKKAHEDL</v>
          </cell>
        </row>
        <row r="1463">
          <cell r="L1463">
            <v>5.8199999999999998E-5</v>
          </cell>
          <cell r="M1463" t="str">
            <v>MSDTNALFAQLFGDNGQAAFDASYLDLGGGGGAGGTGLGTSEGGTMDSLFSSAAFGALDSSIPNMHDREASGSSGSTSSAEVASGTVAPADLSPAQSLSGSTAAKSTGKRAKKDTRKDSAASQGDGSEDGKDSGGKKTKRTRNRKPSSCAQCRKKKLRCNRSDPCDQCQTRGDVCSWEGAEPLYKARDQADNEELRDQVARLESLVRYLTSQRQQDDLSSPNGVFEDPPSPGAASVDNFPSKTSRQGSASASHAPNTPKFAMDLRANDLCEGLAQLAIKEFVVVEGSGTDSWAPGNKRGLEFVDEAQQFVEHMPQQFGVAQSPAFVLGSSASSRSVAPSELGASPAPSMISSAPSPLSPGALGTASFGKEAPPLSEALKFLPTHEQALSAYKYFSGYVSWYAHPVHLQSFEEKWRDLEAALRIPDEEQRNKAIDPFFIATFLGVLATGLAMMPVKRAIRDGFGADKDKTVDYWLEGAMIALTCGRFLDNPSVEAVRATVVISTYFVFISTGERSGAGMGLLSLVVQIALSLGLHRDPDRSPGKYTFFEAEERRRLFWNLFMLCILSSASLSRTWTVFDLNGVDTKLPLDCHDHEILDEATAMAGVEKRRAKFEETPMTSLIVKMRLAVLARKMNDRAFGIHPVPYEEILALDAELREFEESIPSRYQLRLDPSGALIRPTTHVTVTEMRACMIQISLAGEFLRLHRPWMLLAATDKRYQYSRSQAIKYAKLLLAVYRSPSCSGNRWGGLSYKATNAAIVLGVEILAFPDGSEVSQIRSMLNAVYKQMERQASLSSLCRKGSRVIRFLLDKEAALSALRDQRRQIKRTRVDESGGDAFPSRALRTALDPNLVTQPLFMHDREEETLVHKTDSFGSPGDYFSAVPARNYPTAPLRQQSTGPRPVPHPLPRPTRPAPSTSSIQQPPPSASSNFPDLAGTFEFDFRLPQPVPYASPAATPFSPYAQPPMYSQPPIYTSQPPSQSTSPAYPLSSVPISSASPFPPSSTVDQKVPLYPPSSQTAYTPRY</v>
          </cell>
        </row>
        <row r="1464">
          <cell r="L1464">
            <v>2.9E-4</v>
          </cell>
          <cell r="M1464" t="str">
            <v>MSDEAANVPAAQKSGWTSFLKSLASFSGDLSGLTAPPFILSPTSLSEFPSYWGEPKDLFASIADGKTPEDRQLRVTKWFLSTLSGQFTRREKETGSEKKPLNPFLGEQFLGSWDNGELVLTVEQVSHHPPITAYHLENKKRGIVFEGNCAQKTSFSARMISVKQVGHGILRVKLGDGSTESYLVTLPKLKIEGLWTGKPYVELTETSYIQGSHGLTSTIKYSGAGWVTGTSHSHTTTITTGPGGPTLYTITGTWTGESRFVKPSKEGREGTVFLDAGEEGMREPISVKPVKQQGEYESRRAWKAVADGIRSGDYNAASVAKGALENAERQRRKDEQAAGQQFQLRLFDLRQNDPEYAHLAALLKFKPEEEDSWILKAQ</v>
          </cell>
        </row>
        <row r="1465">
          <cell r="L1465">
            <v>2.7700000000000001E-4</v>
          </cell>
          <cell r="M1465" t="str">
            <v>MSTTKIVSQEPAPADFFAQPNPKGFTIDFEKKVYVVTGGNRGLGVGITEALAQANATVAIIYNSAKDADEVASRLSKKWSQTIKAYQCNVSDAEKVKSTFAQIEKDLGEIQGVVANSGISVVKPALELTADDFNKVFGVNVLGVFNTAQAAAALWIPRKQAGSIVVISSMSDTIINSPITQVFYNSSKGAVSNLTRGLAAEWAPHKIRVNNVCPGFIETDQTMHMDADLRSNQCKEVPLGRFSKPYEQAGQVVFFLSNLSSYQTGSSAYVDGGYLCW</v>
          </cell>
        </row>
        <row r="1466">
          <cell r="L1466">
            <v>4.3099999999999997E-5</v>
          </cell>
          <cell r="M1466" t="str">
            <v>MSDAQEATNAIFDAYESRLTRIGGPAVGIQLALMVGVGLAAIIGFSVLRPNNSVVYQPKLKYAADDKRPPKIGKGIFDWVRPVLTLKEQEMMALMGLDSVAYLRFLRMCRNMFICIAALTCAVLIPINVVYNLRYVKEDNRNYLLILTMSKVKGNWLWAHVVATYVLTFMAFFFIWTNYDAIVRLRWQWFRSPAYQDMLHARSLMITQVNKKFQTDAGLAGLLASLNIPYPTSAVHIGRRFGALPALIKKHNEAVEELEHVLTTYFKNPDRLPTQRPVKHIGGHMGLGGQKVDAIDYLTEKIKRLEQRVDVARAQINERKAENYGFASFESVPYAHIVAKTLRGKRRHGAHFDLAPQPKDLIWDNLQMTDAARTKNKFFGGILLVLLCGFYTIPLVAVALLANLAALSAYVGFINTWVSDYPWLFSAFVGIVPPILTFLLQMILPMIIRWIASLQGATTHSQSDRIVTARYSAFLFITQFIIFSLLGVIVQVVSQIVIQIQGHASASKIWDYLQTVPDKLQNTYMIQSTYWLTVFPLRGASACFDLAQIISLLLVWFKTRMFGRTPREIREATKPPYFDFPVYYSNHLLVVAVAMVYAPIAPLVGLFGAGVFAVSYYVYKYQNLYVSVPRTETGGRLWNVVVNRVLTALILMHIFMAVSIGLQTNWFYAIALAPPAVCVLIFKVILDRKFIHRFRWYIPGEVEMAEVHMHRADARKNRLEKRFGHDALSEPLWTPMLHKNVQHLLPTIYNGRIEQGETKVGGKTVEQNMAGGLTFAMMEAHDLTVDRAAYLREREEDEMTISTAFNNRAHRPGAPSVAGTEVDDYFAGRHAEYLKHGAAMSRSGTPFNPGTPEELPAELQRMPTYDDQTPGSFFGMDGRTTPNASTDNLIQQAQPYQYPPSYSSPDRTLPHHARGMSGSPRIGGPPVGHRTNASQTSFSSLSGASAYDPGMQQAHPLDLAQYSRQGPPPNVGMARGPGARSASVDSYGGQWQPQHAAARSQQSIDYAYGGAAPRGDPRRMSGPYGGAGGPQERLAHGVSAAPAAYGAAAYADFGSGGAPRYVPLNPDGTESAEYLPQRRR</v>
          </cell>
        </row>
        <row r="1467">
          <cell r="L1467">
            <v>9.7200000000000004E-5</v>
          </cell>
          <cell r="M1467" t="str">
            <v>MPTHSPLPSFHNTPTHSPRSASPTFFGSPPSSAVAEKVALSYQRARAASGGPFRRFGDLFQVLRIPLGKAQNGSRRELSVPVLKILHPSRPLPFASSSSTLRGDKYKRSPAIGRIADSRPGLGSLVRVLLALIGTLLFLLVSSLSSVKLVGSILRVGRNHNYNLPFTDPSTLVFSPAEIERVWRWEIASGHYPSRRSTPGVSFDVPGGGGGEAAAVAPVVRIENPGLPKRTEEDLRREREVKAEVQRRLRDQAGVGAGVGADSLLALDKKDKVEVVPVGPTREYVEIPLKGGRQAQAYPPRPLERAAIDLDAVMDHCDFAESKYVRDCLEVLRVNGGLETPLRRGLHDSWRTTFVPTIGAGASASAPSDRMRDTLERYRGDMSQVLNASSSAFASLVTARQQLTVSTQMNPFMSRKHSPVYTPHPSHPTADPACDPDYPRLFHIFWAGPFTDKPYSAALSFLYTQRLALDSPIGSDPTHDDPSLCRPQLWIWINPGPASSFPDPRAERRMRADLAKNPWSAPLLHRRFKDVVKFRLWNTTEQLDGVSEMKGWRNMRLFNSGGVKYGSAGMAKDAEVAVAKRAESEEGEAADDQDGVVHDQKVAEAERAEKAGEEGGGDMAATAEAALAKARELSANATRSANNASQVAAPLPTKAKDELFERVGSSANKYDRLSVVLSDMARFVLTHRFGGVYLDADTILLRDWTELWNWHGAFAYRWSRLEKYNTAVLKMQRGSAIGHFIFRTAVANGLDFHPMTVSRYTKDANLEGLLLRLPDALFDPAWLNTEYYQRDRPPQPYFKRFEDFFDTPKDIGAAPVATGFDGFFKGAFSYHFHNFWWIPFDPSRNFPDLGSRFQSGERTARGRLLAAKLASQPAVNDATTATGSSGGPSPTKPGETRGVPSLPTQIARREGYKWGDDERDFAELDWSGERVEEDERDLSWAAVLKRTFEAYVRGERPNPYGEWINWDEAGTDEY</v>
          </cell>
        </row>
        <row r="1468">
          <cell r="L1468">
            <v>3.8E-6</v>
          </cell>
          <cell r="M1468" t="str">
            <v>MAAAAVLKARDDIRRPAEAISPTPRRRADAADWAPLSRRTLSAQLTHLPAVPEHSTSKTSHPNPTPLRSSIAFSLSRLLSPTTFAQYISSSGGFETFQDYLTVFSSPYLASLHLWRDLHQLRCLTAEASAGARGVRDVFLTPGAEREVDLENVELRKAVLGLRKIIDTRNAVDQTSQKLLDRLYASEFEAFVKHRLLSHAKQHLEKRKLGADSVPGLGESFVLSNPRLHDCPIVLASPAFCTLTGYSREEIVGRNCRFLQGEATAPTDVSAIRTAIAEHKPITQLLLNYDKAGNPFFNLLCILPLFDPSGDLAYFVGGQTNITGALTASSGLSLLSSRQDTFDADSISHLSLDAAESAGEWLPPVDLSKFSPGVQSAGARPAPPSRTTSETSTVSGDVTPPLEPASSPPLPANTDDEAAKSTKSKPSLFTSPSLSNVFKFGGSKHAHRRSSSFTEAMENHKSPKMTVREGTVERRIDEFATTYEKVCVFRAEGRRIQHVSSAFLRFCGLPASTSSEMNDFPLLGLDLLDLIKADSTTSTTDLRKAIKRSVEEGKPASLACGVKVPVKSGSMPTATGVLHLSPMQDYAGKVIAYIAIFA</v>
          </cell>
        </row>
        <row r="1469">
          <cell r="L1469">
            <v>3.1699999999999998E-5</v>
          </cell>
          <cell r="M1469" t="str">
            <v>MSAAGGGNIKVVVRCRPLNAREIARGAKSLVRMEGNNTFLDPPEAANVTSGRVTEKETKSFAFDRSYWSACPKDDPSYASQQTLYDDLGRDLLDHAFEGFNCCIFAYGQTGSGKSYSMMGYGADRGIIPLICEALFERIKAKTQDGDGKVSFNVEVSYTEIYQEKVRDLLNPLNKGNLKVREHPTLGPYVENLSKCAVQTFEDIEHLMDEGTKARTVAATQMNETSSRSHAVFTLLLTQKRHDPETNMTGEKVSRISLVDLAGSERANSTGATGQTLKEGANINKSLTTLGRVIAALAQASAAKGGKAQKQAQDKVPYRDSVLTWLLKDSLGGNSKTAMIAAISPADYEETLSTLRYADQAKKIKNKAVVNEDPNAKLIRELKEELQTLRARMGISGPTSSLSSAAAVESTFDPSVPPEKQIVQYRSATGELKTITKAELQDQLEASEKLMASVTETWEQKLQKTKEVEKEREKALESLGITIEKNHVGVHAPKKMPHLVNLSEDPLMSECLVYQIKPGRTTARPSLIHAQLISLILRSQVGNMESEAPADIKLSGANIFDDHCFFDNAADGKVTLHAGAKGIVMVNGLRISPSKPKELRSGYRIILGDFHVFRFNHPEEVRKAREGKVRQELRSPLIDSYEDSGVSSPATRPDSPMSNADWAFARREAVVARLNGKDVNLDQMTDNDLNRLYSSILRVKHSRTASSVAGSDRPESRMSFLDSVTEDGDDDDEDSSDFRSRPYWGGTWTTDPTSLADSTLTLHHLPDLEEKGFGLDDAPLPTPLASTAQPPAIVVAEAEKEKRSMEEKVKKLEAQMAAQRKRIAKLRSNGSGATNGSRTDELDDLFDEWPRMTPEQEVLARKVVTAWRRRRRIRMAEDALAHAVVLKEANVLSRELNKGVAYQLVILERDVLLSSASERIDGLEDVDEVVDPTLASCAKPCVAVKVLDRRHQVLSIWSLAKLEQRLQQMRNQYKWLDKPEYRQHFASQDPFYESPSPAGGYSLVGTALASLAPLSRGLPSTQTIQVYSPYIADPIGSCRLRLTPLTQSNGHTDDATLSVHVEVDGVVGFDKTEFAALHLQVSTSTLFGTKTEHDVAVSSQPVDLDQQDLVDLRLAQTFELELTPHVQRHLHESHAQVFLFGRARLPHFDRIERWDEAREAASISKAKDAVAVRGDPANDDVTRRPENDFINEQQHDILAHIEIRELGERGEYEPVQVVSTNALDAGSFFLRQGIQRRFVLELLSNSGRAFPWKRVSRVSLGNVRMLDGQGRVHAATSAADAELRGMGNPRPLFSSDGTSTLSFAAAWDSSVHDSTHLNRATPQGSRALVRLSFDIEVTGCASPVAFSTDFAVTIAGRDARPPSKLLSLFNSNRLASRIAAVFAVNLRPYKTRKAGDVWRLDTSDMFVRGEELLAGWRPRGLTLIRDYDSVAPVKRLAVDVEGTKSILAALDTALPTVEDGHPDERLGSVLALWQRQFGPRGEIPLEREHAASKMLDLASPAPSPSLSAPTPNSPKLTGSASLIPRAEAANKRGPLAILRDPTSNQWRKHWFVLRRPYLYLYNSSAEVDEVAVINVSTVRVEQSPEIERMLERKFAFAIFTHQNSYFFAAPSLRDMISWMKAIDPSLAA</v>
          </cell>
        </row>
        <row r="1470">
          <cell r="L1470">
            <v>8.42E-5</v>
          </cell>
          <cell r="M1470" t="str">
            <v>MPPKEHHRAPLPTPGQPQQQPQPKKPTVIGEYEIISTLGTGSFGKVKLARHVKTGLKVAMKFISKRKISTAEMSNRVHREIQYLSLLRHPHIIKLYDVISSPSDIVMVIEYLSGELFDYIVRRGKMPEDEARRFFQQIMSALEYCHSHNIVHRDLKPENLLLDENLNVKIADFGLSNIMRDGDFLKTSCGSPNYAAPEVISGKLYAGPEIDIWSCGVILYVMLCGRLPFDDDHIPMLFKKINGGIFTLPPFLSSEARSLLSRMLTVDSNKRIKLHEIRQLPWFQKDLPAYLFPPLSQLARGDGASDAGAEGKHQYEHVEHSFGRQGPGSEAGGSSVGDEGSEPKTPTGNEPGAMGPLTPVPQPGSTPAGDHQRRREWVEGLGVVDQEIVDDLCGKIPELTSEEVWTKLKEGGDRELRIAYQLCRDNKRMVEGSHYDDAEAIQTFYSPPGDPRARQPTLHRKKTATDSNTPGDSPRNTSTDLREAAQPTTIRVLESSLRRPLDDPELAALTAGPGRPLLHRFNSPLRNVAQPLTPTASAGAQNSTSPSNAPPPPEKPAQTTTKRLRQRWHFGIRSRSEPMEVMLEIYRTLKALKMEWRVRKGDEEKENEEGGNGKEGGKEGKEGRERERSGGEESEKRRRRREEEERVKKAHELYFVETRCRMDDVMVRMDLQLYRIDDQNYLVDFRNLGYRPIRSPSAAHSATFPASSAASSASAPRTGSREVSPTTSTLTSPYLPTGTIELPPQHSSAALNAVATAAAAGTSTPLSSSLPPNTADELRARHPELLGNRKAGELSTTPNSAAATAIAAAMGGVKPKRRTAAEVSSPYLFLECAVRLIVELASPAGSSSNAQEGQAQQQSGQS</v>
          </cell>
        </row>
        <row r="1471">
          <cell r="L1471">
            <v>3.5899999999999999E-6</v>
          </cell>
          <cell r="M1471" t="str">
            <v>MAAVYSEPVYVHSNPAATLLSEARPTRLSPAALLSLNYLSDELLHLIVHAALHSAPIETAPNGDAHPVASAPVPLEEDEVLTTERFKSALARILGPTSLAKECILEAELAVRELVRRASPSLRADGALKKTSGRGVWGSPVLPETASLPGPAAGETKDLSREKVAKQAVEVFRCLRAWVMQISGVGAAAPLSGAPASLTEHLVALSPPKPPPASARSPHISFLLALYVERILTHLSTHILRLVASSASSRPSSDTEVTATVTDLEAALVQDQLVWNWAQGMRVRGFIEQEGKNERARSRNGGMGRRKSTNSSNVASPVSSSAGGVALPDVGTPERRPSLGGSTAVPSTIETRRTSFASTAVGSSNGAKQGTGLGIGTRANGAVKAAALDDDSFDQLLNSGKTIKLSGTPDRLRFEQQNKRMSGSQSMSALSNSTDSPSRHLKARPPQFGGILSEDTETEQPLDGRDRPSGSRKDSLIDVLNSPPPWSNGDATPSRRQSIIPKRPVPQDDPLHPVSVAMRVQGSQNSVSTVDSAASEGGDGEDALASPGARMRALKAKDERRDLASERQINNDLMAFFAAEPPSLPRPMSTIDARPSFDDSPSKDKSTASKRSLGGLRGLVSRVTGGSSGSGKKDDSAGPVSPTSPPPNSPPPPSYRSRAGSPPRRASRMHSIDGGEGSSASNAQTALRAAGFSDSIARAATKYTPPPGLGTPPARDARQSRRSMSVPTVEQPSVPPYSSPPLPASAQNQRKRSPRIPQNGSSSAEASASEDSHNSRLAPPIPVVDAAPIVTPPRRSSSLKRSRRERETSGASSSTVSTTRALPAVETSAPPVTVEPIVTTSSTTGGAAPPAQSSASAQAAVANVAAAAALAPMVADAAAQELRLDKHAQPSTIPPPPLTPVAEAAPSPTTPSATLTPSDSRPSPARPTSSSGLSGKTLVSHLRELRSAMLAYAHSKEDCVELVEAMLRDEARRVEKLAQREREETLAKEKGRDVDGEQQVAASRAVVAPSRPAEAFEADAAGKSSGGLDRETDEAPDDIEDAETHQARLAEYLLTCDGQSSEAEDEMAATDADQVADNSAQAQPAVSAHSPFVAPASSSMSTQAMQSVLRPAEVEATA</v>
          </cell>
        </row>
        <row r="1472">
          <cell r="L1472">
            <v>5.6599999999999999E-4</v>
          </cell>
          <cell r="M1472" t="str">
            <v>MSGSITDWDSKVVIGQKARAPTVARSEGAVNAARRTGGPVDSDRKSTGNKASSGPDHAKIAKLDRENEVAPPPTVSLELGKVIQKARQTYVNSAGENKPLSQGDLARMLNVKPTIVQEYENMKAKPDPQLLGKMERILKVKLRGAGIGQPLGGPKKK</v>
          </cell>
        </row>
        <row r="1473">
          <cell r="L1473">
            <v>4.2799999999999997E-5</v>
          </cell>
          <cell r="M1473" t="str">
            <v>MSGADPSPITATSTNSQRSQRRKDSADSSGSSANSSNSDLAGRTGAGSADGAGGSTASRVGRRKSRKSLGNSALGEQPQPGTFLTRFLDSFRPSSSSTSPVRPPLPRSLSSPTPFAQTTPDGEPDVARRPSDSPLPGAFPPSPGQPYLSPSASPVGTMKRFAPSFRRSRSQAGSQKSAGSSSASPASSPGLAGMPPQLSPGSPSTLRGKERDPMDSMFGYAVGEGPARRGSMTSQMMVQAHDHAYASGRAPGTPLEPINEPSFGYPTGQSSTSPPRLEQSLDFIATLLPPALLLLSQLGPTHIFSPPLPLPSLFDATLPSAAYRKASISSATGSNALLSSAASISSTATGSTTSASASFFNGLPTVEHLLPSYSHELHAATTLSMPAVSAAAVWRLFRGFEWAGEVGKGEQPLPPSPVPRHLGGQGGGPPLEPEDDPEQVFDFPALIQGVADVLAADAAARGIELVVGQAGSGSAPSPITTPGVAGGPAATDAAQQMKSEASRKERKGSESRELLVRADERAWSVTLIWILHHILAGARSGSTVDIRFLATAATPPSSPDNSRPPSPTGSYHPAASPPSARPQNWWTVSLEILLTTPPRPASPSFIDETAAMPANDPLPKPPFDTPFARSLFSLVGLSLAPSVQNEATSQAWALEALLPAARPKTQSIAEDPSTILGRRRASLDAIVGQEPSMNDLKRFADTALAGHKVALHAGENSAFARHLTAYLAGWGMDIQHVPLEGEGLSNGSGGGSPDSLWKGGAVGGGRPGVTSRFDSGFETASTSPGSTSDGKAPAPPVVGEGNSSLVIIDDDVSTLRRMLISLRAPPLHMAPTLMAKRPQLATRRTRSSPHVRQLHQNQSPQPHSQQASQWVIVHFASLVHYKTIKEIVQDTLAMSKSPNLPEVIVVPKPAGPRRILTAIWTALKRPPVDPFLPPIATSPTSPGIQYWTPRLSPSLASKEQQEFDFSVNQQQDASRKGSDSSGSGSATGQTLGKPRTPPAQFEATGVGRLPPSPLGRVPDTADSYFSAVTEELKDTTTSEGMIVQSPDGRSGIFFQPQPRGSRSSSTREKIRAGLDRSLTSQEIPEHAVADATSRPPSDPPSRVSTAAPHEIGLGSASSSRRVSSGAPSHSNSGDIVIAPVASAPPGTPALTLDSFISAAKSRALGEDVSPEELPPNIMGEALSRQQSHASSNRSIPTPSRRSLSGSSGSAGAPSAATSPRALGGSQSPLYSVSRRGSGSGAASPIVSPLPQVSSGAAAAGEAAARAFAAARAMPPTPSSPAGPAKARTRSLTTASMPKNKRRTSRKSTIVGVPPISVLIVEDNPINQTILIGFMRKKGISFKVAKDGEQAVEMWKKGNFHLVLMDIQLPVKDGIEATREIRELERQNNVGAFVTTPTSVPSSPSSALGRDPLSTPGSPLLTMPVIIVALTASSLQADRVAALAAGCNDFLTKPVSLPWLESKLVEWGSMAYLSGFGRKSETPDSSVSSSARSGTPARPRSPARIKAPPGFSAAELASRAEEVSQHLHIDRPISRSNSPSGLRGASGLASIAGSPSASPEPSPPSGAQTMVPKSGAAHAIGPGLQITSPTPDQTPGPVPAFPGVLATPAPSAGSDASETLDQVEAKLQSLVQEKEEMEQAQASPKRPGPTPLPPSVLTAESYGEPSLDDVNAEGQRLIEAGRARAGSASFGQAIDESGFSSAASSAQGSSENVKPA</v>
          </cell>
        </row>
        <row r="1474">
          <cell r="L1474">
            <v>5.1900000000000003E-6</v>
          </cell>
          <cell r="M1474" t="str">
            <v>MAGFGIRPATPGTIVVLAATILLVLVSVSVPLLKSIYFLKASISTSVGGTKISGTVTLGTWGYCVDGTCTSAKLGYSLDVARLFGVNGKIAGISTSVLKWITYLLILHPIAAGFSAISVILGLLAHTHGFAGTAFTTCFASFAATFSLLAFIFDIVVFVIAKSRIQSSAVGGSAQLGNAIWMTLAAMILLALSGFFFGCGACVIRRQRAGKEASEAYRPHPDADYGAKMRSEALVAAERDAWRRKNEGQLPQFAEREAIPLNSLDYNQDDEDPPAARYEPRQFASSSDIAGQGAGAPSIITGVGEGYGRRNPSSAPGQGQGVSFAPEPTSYTGYAAAGAAAVGAGSRLAAEARANRGYASEGGPPDDRRLNSVSSGTTEPFTGMYGHEQPVGQAVSADYSHEGAGAYGASRLVGPRAPSASPAYGGAYPPYPQSTSPPPMQGSSNTVPPLPAATAFGSTSTPYPPEKPSYPYQQPTSPTFHQPQQQQFYVQNPSSTYEDPYVQPQGLQDTRSLAPTYHTHEASGAGGLQYQSTGGHDMYGVPRY</v>
          </cell>
        </row>
        <row r="1475">
          <cell r="L1475">
            <v>7.0900000000000001E-7</v>
          </cell>
          <cell r="M1475" t="str">
            <v>MPTYPGGCYCRAIRYEVTVDSPDDLRTSLCHCKNCKKFTGGPYGVTTKLPLQSFKITTGEPTSQSADNGSGSLLHRLFCKICGGPIAEWGDAAKDTQRYVFTGTFDDIEQEGLRPKGEFFTSRRVGWLEPIEGCFQKKEIKE</v>
          </cell>
        </row>
        <row r="1476">
          <cell r="L1476">
            <v>5.4500000000000003E-5</v>
          </cell>
          <cell r="M1476" t="str">
            <v>MAVRRPVVRVPRVKAPRKQTEPADSTLDRLKEAIQQIQQHNVSQLSFEEHYRYAYNLVLYKKGHLLYNAVAELISAHLEKETRDKIVPTFPHSTTAIASTSGTQAGTGGAASENVAAAAAGQLFLDRLRDVWDDHIACLSKLRDVLKYLDKVWTNPSSGVPAVYDLGLSLFFHHVVLFSTNPKPAPPANSRASTSAPTPRPTTDPSTVAHHLLNTLLNVIRIEREGEVVSRSAIRSAVGILSRLTDEGPVPLPVQASQGTGSGSPVISSGAAAARQRTVMGEGPPGAKESPYKTAFEQAFLKQTEEFYARESARLLIECDCPSFLQRINRRLEEESTRAQSYLKASTEPLLMSLLDNVLIEQHLASILEHPASGLSTLIQDSRIEDLKLLYTLFGRVGKGHPALQAGVSAWIVAIGKQINEGVSLAPEPETRAEDAKGKGKAADESEGAKKKPEAGGAINAKTKAALAWVQNVLDLKDKFDTLLAKAFASDKAFEKSINDAFSVFVNENRKSPEYISLFIDDNLRKGLKGKTEAEVDEVLNKSVALFRFLTEKDAFEKYYNQHLSKRLINQRSVSDDAERSMLAKFRVEAGHQFTKSAEGMMKDVKVSEDTLEEYKRFQDRAVIKAPFDIEPIICGSNVWPFSAKDKTCTLPKVLQDGIKSFETFYNQKHSGRKLTFMPDQGSVEVKTRFKARTHELNVSTYAMVVLALFEGLGDDEKLSYVDIANSTNMLAPELKRTLQTLACAKYKVLTKHPKGRDVNETDSFSFNSAFTAPLAKIRIQTVAAKVETDAERKETESKVDEARNTQCDACIVRVMKDRKQLQHMDLVNEVIRQLSHRFQPTPQMIKKSIERLIEKEYLERDDEDRKKLKYMA</v>
          </cell>
        </row>
        <row r="1477">
          <cell r="L1477">
            <v>8.4400000000000002E-4</v>
          </cell>
          <cell r="M1477" t="str">
            <v>MAPKKAVVEKKAMLGRPSNNLAVGVVGMPNVGKSSLFNIMSRCDLGKVANFPYATIEPEEARVSVPDERFDWLCDLYKPASKVPAFLTCVDIAGLTKGASTGAGLGNNFLANVRAVDGIFQVIRAFDDADVIHVEGDVDPIRDMEIISQELRLKDAEWVEKKQDALKKSLRGATGTANLRDKAMKEELDTVTKVLELLQSGRDVRKGTWSNKEIDVINDLLLLTAKPVTYLVNLSERDYIRKKNKWLPKIKAWIDENAPGDILIPFSVALEERLAIEFADDEAGLKAELEKLGTQSQIGKIMKVGYQSLSLIHYFTCGPDEVRAWTIRKDTPAPKAAGVIHTDFEKTFVCGEIMSYDDLKELGSESAVKAAGKQQQKGKTHLVSDGEICYWKCGA</v>
          </cell>
        </row>
        <row r="1478">
          <cell r="L1478">
            <v>8.1300000000000001E-6</v>
          </cell>
          <cell r="M1478" t="str">
            <v>MGIGSRVNAGRSPSRPAAPPSNTQQPQHPQQQQQQMSQPPPGSGYSNAPLPRGSSNGAQGTKGQQQTERLYLCLPFVKAALVKGNFKTIVALPKYVDVNEWVAVNLVDLFNNLNLFYSVVTEFCTVENNPTMSAGPGMDYTWIDASRKRVKLPAPQYIDYVLTWVEGLIKDEAVFPTKAGREFSPNFPSVARHIYTQLLRIFAHLYHAHYDVYLHLSMEGHLNSLFAHFLTFGREFDLLEPKECRAPKEGWPFVIGDLMDAWRGLGILEA</v>
          </cell>
        </row>
        <row r="1479">
          <cell r="L1479">
            <v>7.3200000000000004E-5</v>
          </cell>
          <cell r="M1479" t="str">
            <v>MSDAFFSKPRPFSKRKRDDAAAASRQASRHGTSVRGAALSRGGKERANGRKGAAGAGANGARNKGKRRAEEDDEELDADGGDFDSDDVGSDEAEGAEEGTDEEDDLETPAQKRLRLSQMYLKSLEKDKEEEYGFDAADLDRDIIAERLQQDVLEHTGKMHLSVASTLQLPIPSTSIFRTPAKGHRGSVTAAVASHDGRWLYTSSKDGAILKYDLSAITSPSSDSSSPDSRRITRAAYFAKALSESQKRNGEKHKRFDGKDKGKGKETVSEGHTDEILDLAISHDGKTLASAGRDKVIGCWNVEGEGGKWLRGLGGHKDAVGSIAFRLGTNELYSSSFDRTIKLFDLSTLSYIETLFGHQDSIQSIDALRGELAVTAGGRDKTVRYWKVTEESQLVFRGGGASRLRNVSDGALEDEGIEEEEPKRRRRQAEAKGRVKFVEGSIDCVAMVDDSTLLSGGDSGTLCLWLITKKKPIFKVDLAHGINEHASETEGIIGTPRWITALSCLPYGDVFASGSWDGQIRLWKIDERLRSFSPLTTIEAPGFVNSLQLIAPSLRPTKESHLAPVSTVKDKKAEPEPKSLIVVAATSKEPRLGRWMRFKEAKDGAVVAVIPMQ</v>
          </cell>
        </row>
        <row r="1480">
          <cell r="L1480">
            <v>2.7500000000000002E-4</v>
          </cell>
          <cell r="M1480" t="str">
            <v>MPKAAGPRKGATLKHDPLAVQLRAGELDDSGVLSAPGKRQKTKKHHQQEETALDAKVTRKVLAMAREQQDELADEDLGAFAADVDSRDDQQLREGEEEEDDGAFSDEDDYEEYEELEIEDDDEALLNSYVPQGQLEPGRTLADLIMEKIGQAEQPAPRELAAAESSREPPPGFNPKVIEVYTKVGTLLSRYKSGPLPKAFKILPTLAIWPQLVMLTNPETWTPHATYAATRIFASNLEPKQSQKFYKEILLPKVREEIGETGKLSVHTYMALKKAIYKPAAFFKGLLFPLCESGTCTLREAAILGSVLTKVSVPVLHSGAALLKLAEMDYTGPNSIFIRVLLDKKYALPYKVVDSLVFHFIRFKRDPRTLPVLWHQAFLVFVQRYKSDLTAEQKEALLEVLRYKSHHQITPEIRREITHSVARGEEILQADTMEVEIQ</v>
          </cell>
        </row>
        <row r="1481">
          <cell r="L1481">
            <v>1.36E-4</v>
          </cell>
          <cell r="M1481" t="str">
            <v>MLEGRNAACKQGLDEALDNTVVSFGKYLFHVDCRCAKCHNLVEHNTNLLLLSDGSPVCENCSYICNVCQKPIHNEAIVTGDESYHADCFRCRSCSNRIEELIFAKTQQGIWCMACHNERVARTRKHAEAKRKARKEKEKDPSAPRASRSRSEGGRSSSVGGDADRTAELPDLPPPPPLPTPGPSTSAKNESVSPVRPLPPSPYHRSTSFDSTQHQRSLTNSSDPSRLGATLPPSSSVQSISSLSRSATPLQPPSATHSRTPSQASAYNGEPAEAQRRPTASALRREISDLPRRQSDGLDDPPRDFSPYPMPESPAPPPHKRREESDGLLPESTSRSGSLSAPSGVDKAANRRSGFYGAAARPSLGEDGILSQLEDSRTVGRSSPAPPADPRDHRSHTPSTSPPPPLARSASQDLHASASFYDPDTLLFLNHVGGSAPSSPKLGNSSKALPEPTLNEDHLERMPSPGPVDVSGDEDDAGGREGKSEVARRVRESIQMQKRESSGRADGESEQPLSVAGLDVELVEMLLSELESTKREMKELKSKYNAFRRASRSAFEGFSLAREEYDKEVAARREAEAQMELLRTKFIEQARRLAQVDQEQKTAESLKRQSKDLRNSVIGMEKHLSQLKAEVALSTAQVAELTVLGEETGAPDRSSLASTQDEVAEALNSRLEAIKDAHRDEISALVAERDDLLRQVAELKQVRDAHLAETTVLETRNVALAEKNADATRQIDNLQESLAKMQLLSAKSPAPSRNGHMHSPSNASLLSSVASGARSPLATARYISSPGEGESMHRFARPEVVETSSRNKFWGKSKGKSETSKANQQLPPPPPGNKSPVVSMRAGSIDSNVKQHVFQQTSILRPVRCDYCGDKMWGLAEVRCTACGSYAHAKCAPYLTGCHPGGGSPVPPQDDTLNFTPTGPPMFTGDLAAQADKEGSEVPVVVTKCIAAVEAYGMTYEGIYRKTGGMGQTKLITQYFERGQDFDLEDRDKFNDIAAITSCLKNYFRSLPNPLMTHELHEEFIAAAELPEGDERLRAIERVLYRLPPAHFHTARLLFRHLNRIKSLANENKMTSANLGVVFGPTVLRSPIAAREWSDMGPKAKLIEILCDHADSLFLKPYAS</v>
          </cell>
        </row>
        <row r="1482">
          <cell r="L1482">
            <v>6.7600000000000003E-5</v>
          </cell>
          <cell r="M1482" t="str">
            <v>MPPRLAAPPAPALAAGPSVPVLAPSRSEPRPLIKASKEWVVPPRPKPGRKSAKADADTPKTANKNSQKAFRERRQEYVTELEEKVRQLEAGEGEKCVFYQQQAQKAKIESQQLWEENVALKKEIEALKLELAKVGGGAGGRVGGKAGEKGKARAAPDDFADTAMTTKRPRRSAAIRAKAVVASATSSSPPEPAAVGTHSPVSSASPEEASTSHSPHAAISLSLSHSGLPVPPFIPPTQHQRCTFCSGDANCFCAEVGYDVAPSSATAAMQIVEIAAAASPNVVKEEHVDLAFNDVGYEPAVPLRLRRSQNKPSTTVWAIESSSSRSTSVVATPSAAKVVCSGDPANCPACSDDPFGKAFCNALSSTVCSTQPCANCPSHATRRKIPTPPPESADDEAAIFESFTDLPCCKDPALCGSLTCKPEDDSQHSTPASTTSRERNVDIVPCNEAWTQLKQHPNIGFADLQMLADVVAKRTYCDGPVASTPPPPPGVISETFPASSSDRPALVTQSALQCSVDAGTRRRLTVERDAVNEALSILDKAAARGGPLRR</v>
          </cell>
        </row>
        <row r="1483">
          <cell r="L1483">
            <v>6.1400000000000002E-5</v>
          </cell>
          <cell r="M1483" t="str">
            <v>MQHLPSRSIELDPALAQMAASAPDLAAGLGAYADQFEALARASGNPFAQSNAGADAEEEGGQARGEEQAGIPVGSPAPESNGHGHAATDGDVSAGSSTTGGQFGSFDATGQPRQAAPRGGRTKSTYQTGALAGLNPADRTNIRKERNRLAAQRSRDRKAAEFERLERLAEDKTQENSILQKELEMYKKRVKDLEEIVRALQAGAPVNNIHIVDEPVLPQLPTLDKPLHDHGHTDDTGADLDLNLG</v>
          </cell>
        </row>
        <row r="1484">
          <cell r="L1484">
            <v>5.8300000000000001E-6</v>
          </cell>
          <cell r="M1484" t="str">
            <v>MQSYSVMRDGFPPFSHSHNHPFPSDPSPSSSSSSPAANAPPPPPSHLASQRSRIPAFAQSTALSARRSSTEPAAHALSRPDTSRPFPPSYSHEQNGSARTSDPTNMMTGPLPTTKRLIPAFGSSSSSSTADVPAPPFRRPSTSSATASDPSRHSPEADNECAAALSALAASAPSPSPAPSSQPLPSHLPLPDAPPLSAQSTLGSSTDFPLGPPESNGGRVALSPDSGEGSGSGVGEGDEGAKGGKGKKELKQTKRAAQNRAAQRAFRERKQQQIRDLESRASTIPLLESRITSLESRCHSYELERQAWDRERCALWMRSFRGSSRLNRPFARLSSSLRLIHPACVVVLCAPSIPIHSLLPLSCNPFLLSHNRTRPYLEITRLQTSSAF</v>
          </cell>
        </row>
        <row r="1485">
          <cell r="L1485">
            <v>4.6600000000000003E-6</v>
          </cell>
          <cell r="M1485" t="str">
            <v>MAQPHVLSPLPVHLHDSSLVSALGGQLSPSPWSRFLSPSLFSQRSTPVPQLAAAPSPLKESTVAVPQPNGGCGLFTHAREINPFEKSFAVVDPEAVAGAVGRAGLGAQGGQAGGEMALQLPQGRPKRKRALSSPAVFTPGGSKAGAGQAGEAFMKQAKRPDLRLVAKDSGIGMLDESSPAAAAPSAYSLRSSSNSFDSTTGSSLLRHRRGQSLTNSPETSIAPSPLSDKLATTAFVPADSTFTHFQPQPVPFSMPAAQPPAAYPDPSLYAPTSLAPSSLGGPEVVAPLPFTAPGAPFDPMQVQMNPVAPFAAYEQTHMQFVAPGIDAAYPFANPLVNPPHTHHLASAPLAPILHGHYIPPTHPALAQPSIPLGASVMSSAAPVPSAAPTKTSGKKKSSAANVAHSATSASPPTATSASPVPVPAPSKPPGKKRGRKPKNWDPTLERTVELDPEERERQRKLALERNRIAASKSRRRKKERVELLETASSDLCNRNLALQAECRALLSEVHSLRSFLSQSHPEGLCTCQHINGYLARERDGGGIPAILYGAGETLERDYARPPKWGAEDDAFAGKAMEVWEASGGAGVGGGAAQGKKKAGKAGSAASPTAAAATGAQEVHDTAGVLDMLAPVVGPAQGSIPLKAPTSGAGSGSPKKQAPAAARRTSSRRAAAAHESEDEDSDEEEDESEEEEAIELKSRRARAIAVRNKSG</v>
          </cell>
        </row>
        <row r="1486">
          <cell r="L1486">
            <v>2.05E-7</v>
          </cell>
          <cell r="M1486" t="str">
            <v>MSPASSAASAHLDDPVLPTSTAGSRPKRRLSNAAQAAWMDAEMDDGMLDDDEPKSRASKRSRAAAQLAGGGLGGSPKQGGGGQGGVPPKALTEKEKEARRVARMIRNRNAAQASRDRKKEHILWLERRVGELEQLVRQSGIKVSAGHSPFFAGGSVAPSPAQTRLPAIPRNQRETSVASESSSSGSGRLADLEEENDSLRSQLHLEQVEKQELLARLEEVEEQLARVSQAPDATLASSFSPFSSSLVPLPYTEPTFAFDTQNLSPLPQPEELAFVEERDRQRQRQLASRRASSTPESSSDGTGKTEGAKQPLDGSSRLVAREDDISLQRKLPKSLSPPPLPLLSPSLPRLSSPTRPRSPRPPRQRLRGRRSSSLTSRRPRLRPSPTSTSKTPWLRPSGPTGPRASSFPTSRPASLALPMTSRLSPFST</v>
          </cell>
        </row>
        <row r="1487">
          <cell r="L1487">
            <v>2.9399999999999999E-4</v>
          </cell>
          <cell r="M1487" t="str">
            <v>MLVPPQGANVHSFDPSASPAEKAAQARKAASAVTPVDMSAAPSLRKGELGQFTKDGGSSVSSDVGTKGEKIEVTTGAKAAEVESTKEKENGKPLNDAERAKQIEQDEGRVDENGVKSPPGAMPNKEAEKGKPREIPSWFAIGWNGQDKSFFLSPEDARERSILSDFFTDAYYGQWYHNAGIIVFAVISTHFVTLFGGGWGWMIVILAVCTTYYETSIKRVRRNVRDDMAREVAKKGLKTEVESAAWINSFLQRFWLIYEPILSATIVASVDQVLSVSTPAFLDSLRLTTFTLGTKPPHIDHVRTFPDTDEDVVVMEWAVSFTPNDLADMTHAAAAKKVNPKVVLEIRIGKGIASIGKDIIVEDISFKGVMRIKLKLMNNYPHVKTVDLSFMQPPDFDFVLRPVGFDLNSVFPGLYSFIKSTVDSSIGPMLYDPNTFTLDLEQMLSGAPIDTAVGVLAVTIHSGKGLKGTKIGAGAPDPYVSISISNRAELAKTKIKRNTSTPHWQETHFVLLNTLNDALTMKVFDYNDHRPDSDLGTVSFDLKSLADDGEQPDLIGEVILDGKTRGQVRYDLKYYPVLKPTKLADGTLEPVPETTAGVARLVVHQAKDLDPKGEQINPFNVLSLNNQRVHRSQTLKRTANPVWEKAHEMLVTAKDSAVIGVEVVDDNSIRSDTKLGFCKVRLVDILEANSKGNDWFPLSNARSGKVRITAEWKPVLMAGAINGAGAYTAPLGVVRFWFKRSRDLKNVEAFTGGKSDPYARILSKGLVVARTMVHDNNLDPEYDEIVYVQVHSPRDSFVIEVMDYNHNTKDRTLGQTEFSVSGILAEGPDKRNKPWVGTGKVSKTEMLKSDNKRTVKGNIEFEAEFFPCTPLKNVSFTPPDEMPSQARITEVDEDESGANEETIEPEGDDKAAVSTPTTASFASPPTSPSKPNGPGSNGGAKEEDEGLTIPRDQLLRTQTGVLAFQVISGSLSRKGARLEVLMDGGYWPCFSTERSRSAHNTWDEIGEVLIRELDFSTITLALNDAEKDTREDILAKVQVDMNDFLENTLDKPYTFTLLPTEGHSSRSTVTIMSKYIPVDMQILPRESVNNSGVIRVDVLDAKGLPSADRNGKSDPYAIFELNDERVHKTEVVKKTLAPVWNEKFEMQVPSREAAKFIVEVHDWDRVGASDKLGRAQIDLRDIEPFEPAERTVQLYDFKNTSQTAGTIRIRMVFQPGFIYRSRKATSTFSAGRIGTTLGGGAMAVGGGIVGAGGAVGKAGVGAVGTVGKAGIHGVGTVGKVGVQGVGAVGKGVGAVGKGVFGLGRRGTKEGVAASPSMAELADADAAAAAGYSVPSADGVEVLATDTAPFPTSAGGAVVGAAGTLTVTVGDLSGGADASEKKAVIVKLGSKTVLETHSHKSADGKVTYGETAAVKTPADGETELGFAVVHKKTFGGDKVFSSAVLPVWQHISPTAPATTVTLPLSGSHPGELVVSLSWIPVPAFLNSGSRAPSEADVRSLADSTAGGSPAGKTRSRFSSGRFGRHKDRETTPVVE</v>
          </cell>
        </row>
        <row r="1488">
          <cell r="L1488">
            <v>2.8499999999999998E-6</v>
          </cell>
          <cell r="M1488" t="str">
            <v>MVQLPPPPSPRSGERLLGTLVVIVLRAKNLPNRVRIGKQNPYATVTYGLHKKRTDTIERGGQQPEWDAEFRFEILKDGLGGEEQLAADQKAVVTQKGGVLPAKSGAGSGTDATSKHEKRDSNSLVVAPLATGYPPGRRVLRIACWADDARDPKLIGEGELDIEETIKVGKFDDWVKLERKGRYAGEVYLELTWYSNEPRPVRTSRKASVAESPTRAGGAYGGAGSRVEDHSGSEAGTEEWDGGSQVGLGNNLHKGSQASLSSVASAPAELSADYPDADVAPLASSLSTMSLSRPPLPQPPGPVSSPPYGHQLHNSQSYQQFPPAPPPTNYGSYSHAPPAAAYASYSAAPSYAGMQAYQQPYNGYSAPASEFGQYAQPQQAPPPTQQLGEFEQLAHDHYASQGYPYASTSSHRPLPQPQPIPAPPAPPSLQYDAYSAVSYAPPPAETPYPQPPVPPIPPSNSAYWQQQPVAPPSSSSYPSLPHSSSQTTIYAPPQPPQPPQLPTSAFSPPPTFAHPPPPPSIANTFAPLRHSGSLSQMPQPPIPPQPPSFGPPPVFSLPPPPPSLQGSATCPPPTHPAQPIAPPYHQAPSSHPQQYSQDYGQPPPISTASPASTTGGPPMPTSSARPPLPQPPPRRLPGAFARP</v>
          </cell>
        </row>
        <row r="1489">
          <cell r="L1489">
            <v>1.56E-4</v>
          </cell>
          <cell r="M1489" t="str">
            <v>MDQPVAIDQSSTHPYTCLSCQLAFPDAHSQRSHYQQELHRYNSRRRVAGLAPVSQELFDDKVKERTTQLGAVNEQEEQPKKLACKACNKTFASAATLDAHQKTKKHRDAVLKAAAKVKVSDLVAKPAEEDESMASPVPSTSTSPPPAPAPAAADADVRFESSGDADLDRLVAKRLQYAPPIPVTSCLFCTHTSSTTQANVEHMRAAHSFVIPEEEYLVDLEGLLRRLGEEVGTWNVCVYCGKGYGGNIDLNQEQELSQDVQKKRASKGIEAVRAHMQSKSHCRIKYDTEAAQLDIADFYDFRPSYPDYEERQKRKAERRAAKAAMKAAASGAAEGWEDVEDEEMVDGQEGEDVEVVYQEGSDDDSSDSESDDEDEGVPGGTSVTYGDTEYELVLPSGARIGHRAHRRAYKQNILPYLDGTPFKAPAHASQEEKKPSQHSQALLSLVPAMKRDRTHAPPLHSAALVPAKGAGRGANGEVIKARNKGEAKQAGKATRQFHEIRAYQDQAFVRGIRGNNQKHFRDPLLQ</v>
          </cell>
        </row>
        <row r="1490">
          <cell r="L1490">
            <v>2.16E-5</v>
          </cell>
          <cell r="M1490" t="str">
            <v>MANPEFPCAPCRRIFRIKQAHDDHCKTPSHRQTLDTLRSGSAAVPTIPPGSLFCDACFTVVKEKEWPRHVSSPRHSKAVRFQKYQDAKREAEGNKGGVEVSPEEVDFGLVEVEQLSEKSYGAQKVQELTVKAGAEPCVIARGLFTTGKKSAGQARFTVQDFASRSVYIAPGQSRKIPVHFLPRNVLGVHTDTLTLLILVIHDSQNFDKADIATYTPVQIQRTVRGEVASSADREALAPTAPYIPKDERIFRAPRPDDSEVVRVPKGVAKEEFPENAPWAGKLPFYRPRPFLKETIENQPIGIQIKQVRRMVGGGVLSQHNYGEFWETLLQAEQLQEDIDLRNHDVEGATMRKGNVGGVWFLTVPGLIDRSPSVLKGDKIRIRISGQSNARWFEGFVSVVHGTDVGLRFHDSFKPTASDTFDVQFTLSWVSIRRQIQALRAGLARSGLLFPKELHGDRSNKLASWQLLNPRWFSPSIERNPEQRQAVLSIVYNTSGQAPFILYGPPGTGKTVTIVEACKHLVHYGHDSRLLLTAPSNAAADLLVERLSDLLKPDDMFRLNAPSRQTAEVSAKVKQYSRIKDGSTFMCPLLEELKSFKVIVSTCTSASILAGVGLPKGHFSHIFVDEAGQATEPQSVLLLAGTGRAVD</v>
          </cell>
        </row>
        <row r="1491">
          <cell r="L1491">
            <v>1.5299999999999999E-5</v>
          </cell>
          <cell r="M1491" t="str">
            <v>MSSGKVGAYGANSKSDTNFRRTWDQKEYEEKAREKDKEAHEAALAAEEAAKKGKRPPRKKEDLPKATEFMKARDVPLNLDKNLNKTIVIDASAGSGQKQPGFYCDVCKRTCKDSARYLDHINGRSHLRRLGQTTKVVSSTLNDVRQKIAELRAKSAAAAQAKKYDFEQRIKDIKAAEAASKAEQREAKKRKKEEERLKAEEARTAGADEDMMAAMGFGSFGGGAKR</v>
          </cell>
        </row>
        <row r="1492">
          <cell r="L1492">
            <v>1.22E-5</v>
          </cell>
          <cell r="M1492" t="str">
            <v>MGRNRRSRTHSNPKKNQATDIKTRRYKRDIDQIHEDMKDGGKKKFLDDLTKKDIEDLPGLAQHVCVACARYFADSAALSTHVRGKPHKRQLKKLEEEPYTIEESRRAVGLGVDKGEYGKRKEREAKEEEERRAKGEEAMEA</v>
          </cell>
        </row>
        <row r="1493">
          <cell r="L1493">
            <v>3.9500000000000003E-6</v>
          </cell>
          <cell r="M1493" t="str">
            <v>MCDLSFRFLKLRIDLVASRAVKCPECSKLFSRKHDCVRHTIAIHHYDKDGVGPDGKQPVYVAQEVMPVTVMVERAKERQRGIVNGPPASVAYQAMQQPQPQSQAVEQDQQPLLSGRPLGLKLDPNVLQHPPPPSHLDAAASSASHAIPHPLQMPPPFSHQHRPFSPGAPPPAFPAYAAPAYPSHPPANLSAPPLDQSAAE</v>
          </cell>
        </row>
        <row r="1494">
          <cell r="L1494">
            <v>6.4800000000000003E-5</v>
          </cell>
          <cell r="M1494" t="str">
            <v>MSTNAPPVCRFFQQGRCQFGADCRNSHGNIPTKGNPNPAGASFSRDSIKTDLTTERPRYVLSSYGPGKGEASVIKGLDVSPEELRVQFYTARSQNNPSLYPEQDLAQKAEGAVQNILSNLDQAYQFAITQSSSSANADASTSSSPAPANPFGSPAAAAPQRTGFGAFGAAPATPAAASAFGDAASTTPFGTPAPSSSAFGAFGQAANKPSAFGSTSAFGSSGTAPAGGSAFGGRGASAFKPATGFGGAATTSGSGGGFGAFAGGAGPSGTTGTSAFGSSAFGAGGNAPKPAFGSSTFGSGGTTSTTTTPASGFGAPAFGSSTTPAFGSSSFGSASAFGQPAATGSAFGQSGFGAAASSTTPASGSAFGAFGSASKPVSTAPATGGEGFGAFAAGGTAAPATTTPAFGQSAFGSGGAAPSTSAFGSGGTTTSAFGAGGTTTGTSAFGAGGTTGTSAFGSGGTAGSAFGGGGTAGGGFGAFAAAKPAATAATSPFGAASAPAPATTTPATSAFGSGGFGAFGSALSATTTPSAPSAPSAFGQTGFGAFSQPAAAPAAPTATKDPYAALDEKKERPSEQMELWKAERFTWGMIPVNAPPVEVR</v>
          </cell>
        </row>
        <row r="1495">
          <cell r="L1495">
            <v>1.5800000000000001E-5</v>
          </cell>
          <cell r="M1495" t="str">
            <v>MSYNSGGQQPRRTAPLIQRPTSSQHPHQSHSTLASGLGNAVAGALGGMGHGQSAMGGLNWGPYGGQAFAQAGGAVQSYGQGWAGQYGGVGGFPGSGGPASQSYGAGQPYGYPAQYRQAPQSAYPPSFYHPSHDQRQQRPSALPHRPVAPSAAPQHYSEPRPQTTADGYTLSSAYAGPSTSSAPPYDTPLHSAQPERDPPPWKGRKSGPSQPSGGGPQIVKCCKNDCSFTGSKKQVREHEEDRHLIYAPGREPKPWSGSLKPVDGAVIEGTGIALDTPEAVAKWIEERKKRWPSKKVVEEKEKARAERIAAGLEAPPRERGGRGRGRGRGLADVRGRGRGRGGRGGFVDGREGAEAPQDEEAKANEPARKRVKLEEEGETAEVKPSAQKAVHESPSVTDDSDGSDSDDEDDGPPEEATTKVEAMDAEMDDDEAVDEGGAGTEQVGEEENVDAPAEDAGAEAPKKRFQVVCRHWRKGNCALGDDACPYLHEVR</v>
          </cell>
        </row>
        <row r="1496">
          <cell r="L1496">
            <v>1.67E-7</v>
          </cell>
          <cell r="M1496" t="str">
            <v>MFAPSLSPHLPYLLVSSAHRGTGLLARGFRTKVEDGRRKGEEDKAGYLATSGSDSLIQLYSLSSPSSSPVQTLLGHAHNVCALHASRDGKRMVSASWDGTARVWRRRKAQEGHEEEGEGEWMCERVLADHGAAVWDVLMLEEGGGESILTACADSRIRLFEGDKLRHLFKGHEGPVRSLCVLLPEEADSTMFASGSNDGTIRLWDWRTGHALSILGQQGSFVYSLTAIPSLAGGGLASSGEDGIIKIWNEKGKEEQQVLVPALSVWTLATLPNGDLACGCSDHMIWIFTRDEKWLAHEETRRMYEERLESMRASKAPATPKPRVEGPATLEQPGKAEGEVKLIQINEQPVKAYQWDGTSWVELGEVVDPASAASATPAVPSQPREKMLHDGVEYDYVFQIDIKEDEPPISLPFNLEDDPHATAAAFVEAHSLPSSYVERIVEFVRASTAA</v>
          </cell>
        </row>
        <row r="1497">
          <cell r="L1497">
            <v>4.2299999999999998E-5</v>
          </cell>
          <cell r="M1497" t="str">
            <v>MATGTFDPPLASRTFLPSSSSLSSPSSAPNSHSKDEASEQRIWFTYLPPTSTSLNDKEGGRDERVAEVWTNLPLSPSSTPSSSSSPPDSAWHALPLLPSAAGSKLFTASLPLPKDGGEWEFTYRFRSKEGEVEWLGSAGGNGKIVVSSVSQDQAASGWNGPEGKEWTSPPAAGTERVRVGKFSRGTEGKEGNWDVEMKREWIGLDGWGEREVEGLVVEQSSRTWFAPRPLPRSSPSSILSHLSPTFPAQLLVLRFLPCQTDPWTRYTVLLPFSTRQTCAALVGVEGGEKMLLRCTKDAGGAQEGHLAIAWGEEGDLQTLIERCVAAARSVLSPSTSISSPSPLASFALKPLGACTWNALSRGGQTDYSATSLLSWLDSLRSSSSLAGEAIKTVLLDDGWQDTETYIDFSVGAGEGDREQGERRALKSFQCSMEWFDLDESSSDADEEGKEGKRTSVSLDSGYEGSPAVGRGGELPSQPREGVCVELREVVRRVKEMGVERVGVWMTLCGYWHGLHPDRSLADAYTLRRFTVHSAAHPSYNGHIYLPAQSDLRTFYDDYFSSLRAAGVDFVKVDDQATVDCLVAQEVGEDEEEGATPDAVSEYRFAMLEAMCAAAIDAFGADGIIHCMAGSPRIWGGSLGIVGATDDGAISTVRNSDDYFPDAPDSHRWHIALNAFTTLLSSALRFEPDFDMAQSAHEFGKAHLALRAFSTAQVWMSDEPGADLSGWEPLLAMTKQGVRVLQAGEGQIGTVLEGSVGNDVLGRLNGAQTGALNVGLPVASAKGARIGVWNCLPADRLVDQRLTTTIDSKDVADSLRSVAASGSGSFVLVDPATLSATQVDSTDIATASKLPHRLAKPLVQTQVAQNEANVLTVAQLFDLPAASSAKSVKIACLGLLDKTVGLAAIRSVEIISGKKTASGTGQAAETTVSSNASSGTASAERLLGSTSSLSTQSLTSSPNQTLIRPLSPTDRSSFPVPQGRVPFLLAYFAGFFRSSIVPNSSTSTSTASSRTPRTEIHSLARDILRQPVRTVLSEIKALVSFSIFTVFWIVGWRSNGTQRMIEANPALANASASTPAQSTSSDLSPEHKARLCIELEYLSDRLAFYVSPAPPSLSSLRLFLDGAPIDASVLHEVSSDAGIVEFQVESAWKGLKSQEGAGDGGKSQASEMEKPWVVQVDFAG</v>
          </cell>
        </row>
        <row r="1498">
          <cell r="L1498">
            <v>1.8899999999999999E-5</v>
          </cell>
          <cell r="M1498" t="str">
            <v>MLTRSPRRLLAPYARLLSTQAAGGAGMPPPLKGVRVLDLTRVLAGPYATMMLADLGAEVIKVERPQGGDDTRAWIPPSAPLIETPPTPPPSPTSSSTPQIQPDNWNDLPPESAYFLQANRGKRSLGLDFKKEEGKEVLRELVRRADVLVENYVPGKLAEMGFSYEHCKALNPRLIYASISGYGQTGPFAQNPGYDVVIEAEAGLMHITGEPTGPPVKVGVAITDLTTGLYAKSAILAALLSRAQTGQGVHIDANLFDSQIASLANIASNYLIAGREATRQGTAHPSIVPYQVFPTQDGFIMIAAGNDSQFKKFSALVGQPHWSDSPQFSTNSSRVSNRSTLIPLIESALSSHPTSHWLKLFKGKGFPFAPVNDIKGTFEHPQTRERDLVREVEHPRAGKIKLVAPAVQYNGKRMEFTRPPPVLRQHTVEVLRELGYSDGKIATLQQKGVV</v>
          </cell>
        </row>
        <row r="1499">
          <cell r="L1499">
            <v>1.1399999999999999E-5</v>
          </cell>
          <cell r="M1499" t="str">
            <v>MDPSPDFVLVFSTDPNYNSPVRGLSSDQDSKVRSKRADQLRDEYAKLVEVLEGAGLKVTGRNGAEGTNTVLLFVKAGEQRVREEVTRERISDWLHGLGSSRPSPREPSDFAAQPIEEAERIRVVYSILTSPRATQAASIRSSASTGPTCGLPVASQLPPTPANKVEFPHLIDMFPPHNAAYNKLWLRRWSHLPATQSGNTPATKNPLELLTIPQSELDDLKAHLGEKVALYFAFLSYYFRSLLFPSVIGLFFWLLGLSFHPLLGIGFVGWSVVFIETWRLREKAIAVQWGTYRYERVEIERPGFRGEGKEVDPVSGITREKWSFRRTLTRSLASLPAYFAFVGFLGTIVSAIYVVEALLSEVYNGPFKKFLTLIPTVLFVTLVPQVNALWSFTASKLTTFENHPRQSEHEASLTIKTFALNFVAAYGNLLLTSYVYIPFGSFLVPHILTRLPSRHAAALSATTSKTLQSGSFSINSSKLHTQLMAYTLTGQITGAFLEVGLPYLQAKLMPVVQEKLHHTAAADKAREKAGTSDHEDEKDFLARIRQEQLLPTNEIFGEYQEMAQQFGYIVLFAVIWPISPIWSLINNFFEIRSDAFKLTSQARRPIPYRTSSIGPWLDVVGFLSYLGALTTSSLIYLYQPRKTFPGATAGYIANLTHHNVSLPANGTAAFWTSRLSHAQSVSLPPLSDAPQLLGALPPATGSSDTISAIKNLLLTAAVIALASSHAYLIIRAFTRWILTRLAWDGSIAQQFVKRRELELKRSWLDEQGMRIPPKEMARRAMGWVGEDAREEQKREGHEGLKVEEVGAPADAAMDVETLPEFWKRENEAERIMQAIGKTD</v>
          </cell>
        </row>
        <row r="1500">
          <cell r="L1500">
            <v>9.4300000000000002E-5</v>
          </cell>
          <cell r="M1500" t="str">
            <v>MSPSYAQATSAWLPSDPPQPDKALLATKEEVTVGKHQHSPSTIGQDSQKVVVVAQGQGQGELTPPLTPPGEKEDSIAAAEGVRRRKVGKSLEEEDDDVPGKGFVQSLPGTVSAERYVPEDLDKRIYKPWVPRANIAATPEHPYGTTAGGYAEKHKDEPVLAQHVAFFDKDRDNILWPLDTWRGFREMGYSFFWCTFAMCVIHFFFSWFTTPNRILPDPFFRVYISNGHRSKHGSDTAVFDSEGRFIPAKFEEIFTKFDKGNKGGLTFREGVQLIHAQRQAVDPIGVAAECFEWASTYLLIWPKDGICDKESIRTVYDGSLFYLVADAERQRSQARLAARKKMGWLEWCVDSVPGPWRGWGKENKAGNFEWRGEVF</v>
          </cell>
        </row>
        <row r="1501">
          <cell r="L1501">
            <v>4.57E-4</v>
          </cell>
          <cell r="M1501" t="str">
            <v>MDQLSEAQIAEFKEAFSLFDKDGDGTITTRELGTVMRSLGQNPTEAELQDMINEVDADGNGQIDFPEFLTMMARKMRETDSEEEVREAFKVFDKDGNGFISAAELRHVMTNLGEKLSDQEVEEMIREADVDGDGQINYDEGG</v>
          </cell>
        </row>
        <row r="1502">
          <cell r="L1502">
            <v>1.28E-6</v>
          </cell>
          <cell r="M1502" t="str">
            <v>QTTGTRATKLELAGSYDAAFSAYVSAAQTYLFLIRHTSDGETKQKLRAVSSRLVERAERIKQARKTEVRPVQRDVLALEEQDAVLEKGSLVGGLRLARWKVDERFTPYDSLPSSLCFRDSLTRPSRRLPQPPLSPAQQSQGCTYRRSTDILPQAKLLDERTRGQDIVQDNVSDCSVVAALIVAAEHHAKFGSKLALSCLYPQSASGLPVESPDGMYRVRLLVNGVWRSVSLHTVFDGVALTLLPADT</v>
          </cell>
        </row>
        <row r="1503">
          <cell r="L1503">
            <v>1.92E-4</v>
          </cell>
          <cell r="M1503" t="str">
            <v>MGESRTELLAWVNDLLQVNLTKVEQCGAGGVYCQIIDSIFGDVPMARVKMGAKQEWEYLDNFKILQAVFKKHQIDKPIPVDRLIRCKMQDNLEFLQWLKRFWEMNFPGGEYDPVGRRGGAGARAPSAASARPPVASTSAARRPPPAAARPAPAARDPLGTSRASSASARSSSAAGAHVDAAALEALTTQMNEMKLGVEGLEKERDFYFNKLREIEIIIGARLELADAPAEEGGGTVTEEEKETLLQMQQILYSTEVSAAAP</v>
          </cell>
        </row>
        <row r="1504">
          <cell r="L1504">
            <v>9.7E-5</v>
          </cell>
          <cell r="M1504" t="str">
            <v>MAAVIPLGARVQVTAGVGLVRFVGQTAFAAGKWVGIELDGPGGKNDGSVGETRYFSCTPGYGVFVRPSMVTVLDTDESSSVSGETTEFKTPPVPSSSRPSSRTSTRPASTLGSRPPSRPVGSAAPRLSAVPPYPAPSTLRRPPSVASSTASTSNPPRAASPAKPSSRASLASRPPSSASTAAPTAERRTSMLPPPTPRSRPAPSSTGIVPPSPRSGLTRPPSAAAASKPPPANFAPPAPSVASPASQPTSRTARLPGSRLTAPGSAVRPGLTDARNVASPSALKSPSVGLRRQLSTGSASSASSSPAPSALGHGGMRRSGSLASVSSAGMRRQVSGGAESSRAGSVAGTEIEEEGEEEQDGVRAVSPVKPPSAKAAEEPSDPFSLKAADSRRTLEATVPQRVYDELAAKLLIVERRRAEDLDKLRELDRLREEADEWSRVREKTKARVAELAGEVRELRKENKDLAVERDSAQTKFDDLQEQVEHSLLDKEIAESELEEATARLKELEERVGELEIEVEVVREENARLEGLGDAEIARAAEGGGEGEEGTAAPSSLAFRQLEKQNARLKDALIKMRDLTSESEANMKRKIESLEKELDLSADLQSDLDNMAVELEEAEAKIEDLEAQLDIAAEAQDMLEELTERNMKLHDDNEVLKADVEELEALKEIADELEETHLETEKQMQGELDLKDMQLQDLRRRNESLETACLDYEGTISQFREVVITLQGDLERLREHQASQADESQTLSSQSQAMLNLNLKLQSSVLKSQVKAIDLELRKLEAQQASAHLDIVKPYLLPSFFESDSDAVEALLFFERVAYKVDLLDTFIEQNHAVGDALDGVVPENLAGVCETRAKLAHFAALNRRFAAHLRRCQPDTFLKMGRVYREVAPTERRIDAFIDALRKEELKEVECGKEVDGLIAQAEHLAETHLQDSDPMLDLAERETAFVVALDHDFDTIAVAAGFAKQTIATLAKDPDVVVIMGDGNMDDALFKPLQNLVNGSRNAKVLTKKLLRRFEDLGASSTALSLDLAQGFETLAFNSSAIASALLKLASDVQSYCAEVRSSKQPLELTTLHTIAKEIAAVELGKQSVRPLEEVNSLLSQLSQNISTTVTTAIDPDHVVKLSFEAPWHARVAELQSTAAINVDAERKVVKLNEEMRDIARDLRSKEQEYQESLVKIELMEKRLEGVKKQAEAMAQLEAELAKSRKQERTYEEANEVLQRDLDKMEQELDKLKQTAAVTEKQGTSSGNGLDSIAYEGNMETSYLVEQITSLRSAIRCLRGENAYLKSQDLLGDLNKLPSYELPPTPPLTPEPHEPSDDSFRLPPNPKSLAQSFSMRSKQLLREARLVSATPRLVDVSHVAPLGADGKKAWHPVRRDPRNQLWAEKERARVLERKVKLLWEERPGLAGRVGM</v>
          </cell>
        </row>
        <row r="1505">
          <cell r="L1505">
            <v>6.6500000000000004E-5</v>
          </cell>
          <cell r="M1505" t="str">
            <v>MEPLNTGVGRRTSVLGDSATTPVSSLPGNGFNAPPSPWIDQSSRVPQTPRVGATPQLGRHHRKSSTGSAFPPSPTSRWSSWFGGGKAGDGRKDRDGHLPTFGKRASAAPARPFYSEGAGRRGTASPLILARNIALRPFYLLGRRGPLLPIIGFVTFILLYLTYSTSPSSQSVKLRVQGAVGPYIPQRAADAIRWRGAGLKQAPLGADNLLGGAGGVGQQQVAKKAAPLKPEELPPVGIDSRIKLEEGKPHPIPGLMAQAKQKWEDLKNSQSRTFAQAVKEYKRRNGRNPPKGFDRWYAFAKAHKVLLIDEFDLIDKDLLMYRAFKPSVFRKRIGVMQEVVDTTWTIRVENGKVLREGPLAHHDRARGVEFLMSRFAHFLPDMTIVYNGHDGARIAVAAEERIRLEELAKKGEYDDDEEPPFWPKERGPFPHWGYPIFCPPGSPARELGFEGYGYHASLDATGYEMPAHPEGSIGSLVGDFKGYMDVCYAPHYRHTHATTSWVFEHHPTRVMPLFTPGVQTTFGDVHALIVEQLELESQHDPAWEDRPFTSLHWRGQTSGPLWESKTPWRTSQRSRLHLLSHQEDGFRNITITDENDVMRSVEVPNYRLNPLFLDTGMVGPPVQCVKEDGTCDKMFEVFQGYDKRVSFDRASLYKFVLDVDGNSWSGRFRRLMLSNAAVVKATVFPEFWTDWAIPWLHFIPMQVDYADMWDILAFYRGGINGEGAHDDLAKEIAVAGKEWVKQCYRWADLEAYQFRLLLEYGRLFNDETEPGSNDFTGDTSVEPRWNGPVKLQ</v>
          </cell>
        </row>
        <row r="1506">
          <cell r="L1506">
            <v>8.5200000000000006E-7</v>
          </cell>
          <cell r="M1506" t="str">
            <v>MGDPKRLLTGSGGHRSKGSDVEEGLLPLAQNGSGSQHEKGANGHGTGRRRSFAGVERVGGRVLAVVARTSWTNRLVLVALVLFFLKVVPLPYIFSTPSLPHPIPDLIGRAEAEHARRLSSEPQTLEEAYKLYVARHGRRPPKGYDGWYNFAVQRGACRIDGFDEMYRSLGVWWGLEGSEIRDRMDRLGKAGHGGLGRVRIRHGRLVRWREMLDEGLGVGAANLEGSQARTAWEEMLDELIREGVRLPDADFFINQLDEPRVVMPYELRTDLENRGKRRRPRSPAPEEPVFFDLGWSGARPAYDTIRQSCPPSSAARRAALSPAPGTKPHVSQRYTSAFTVPPRLGSFLSNAVLERRSWCDQPDLQELHQTLIRPLSFSWTEQPFPVFSNSKLEGFNDILVPTWYHWYQEMPYREHEDVEWKGKANQLYWRGTNTGGRSIGLSWMGWMRSRLVSKMNRLIEWRHYDQVILAGPDNKTLTTTLPSSALNTALADVAFASPDRHGDSESLETQSTEPSFRFTGLVPFANNFLFKAILDMDGTAYSGRFPALMASRSAVIKSRLFLEAFDDTLIPWYHYIPLSIRFSELYNLLAYFFGLASVPSIAETQGFPAPSSRDFSAIRRGRAHEEELYAVAMRGREWAQKCARRDDALIYAYLLALEWARITADHRESDQWSLLL</v>
          </cell>
        </row>
        <row r="1507">
          <cell r="L1507">
            <v>5.5000000000000002E-5</v>
          </cell>
          <cell r="M1507" t="str">
            <v>MAANGSGADKPAPKKEWFPTRSFHGSLIALVLALAVFRFFIQDSGDRHHCKALLNEGRWLDDKHTSWQPDGCMLHPYTPKQVGQCLEGRSVVFIGDSTVRQVFYATVKHADKNIDTKADKHTDRTFMAGGIQFSFYWDPFLNGSRATQLFEGTLGSATGHGTPTLAVIGSGIWYLRHPNSGGIDVWDRRIDTLFAATRPSLPAIADEVILLPVENAIESRLSPERAATVHHDDIQKMNELLDAKLRDAATSPGSGTGGVAVPRSFNRVIEGLDDETVDGLHFSDTISKVQASILLNLRCNDALPKKFPFDKTCCFQYPTPNWVQALLLLVLVAYGPAGLYFYSRSDTAPIVYRFFPDQKYLLPFTIFGFSTTLLFVADRTNLFLKENKQYDALTFAVLCLLTVVAGVVTMKPPEKDLGFLNRDQTDEWKGWMQIAILIYHYLGASKISGIYNPIRVLVAAYLFMTGYGHLSFFLKKADFGFARVANILVRLNLLTVVLAYLMDTDYLSYYFSPLVTIWFGIIWVTLWAGHKYNDKPAFLITKLVVAACLTAAFFEIPGPLEKTFELINTVFATSWNAAEWRFRQTLDMWIVWVGAFTAYAFIKIKEYRVTDDLRWPSWQRWTIIASAVTMAGYFVFELTRESKFVYNAYHPYVSILPVLAWCVLRNATPCLRSTSSKFFIFFGQCSLETFIIQFHLFIAGDTRGIIMMIPGGAWLRPVNFIVTSLVFVFVSNQVAIATGVLTSIICYVPKPSSSSSSARLPSSTRESIPSLPSSATIASSHPASGEYVALSTMADGDKGMGDGLAAMDARDGWASKVGMVVVTDLRVRFAAILAGLWVLNVVYPA</v>
          </cell>
        </row>
        <row r="1508">
          <cell r="L1508">
            <v>3.0699999999999998E-6</v>
          </cell>
          <cell r="M1508" t="str">
            <v>MHRLDPLNEEDEGPHSSSASTSLGSSSTATNQGHARQHSRIHARNLSAFFPHPGQTAEGYGGTFDDPFAKPFQPGVVDMPSLSSPVSNNIGRSAGETPTKAQSRRGHHHRHSVSHDLFTSRPAERLPSPTTTRTSPKAPEDQLPAPTATFRQRYGRLPLVFRLFLYTSFHVPLATRALLLLAAAQIVAGAALWVQGQAGESLASTGLGYLVVFDGIGAVSTVLLERDGGLEAITQALGSQRNNSVRRPYGSTRYLTLSHFAQAVYLLFSAVYVCKESVEHVLLLHGPEEADGAHAAGHGGVGHGEGLATLNDSHGVGISLPRTALTAAAVLAVALAVLAQNHHGLAAAVRPGILSSPTRTTRSDRPSAFQQALNPFSMTTLLFAIALLGSAAVLPLAQLAPFDKVLALLESVAIFYIAQPAATSTGQALLQTSSSLSSEHARQIANIVRDVEALPTVVSVSEPHIWQLCATEVADSAAGLQRTVVTLTVKARQQVSDPDMLEIVRFAQERVDRANSRREGELDLTVDVRRAQ</v>
          </cell>
        </row>
        <row r="1509">
          <cell r="L1509">
            <v>6.1600000000000007E-5</v>
          </cell>
          <cell r="M1509" t="str">
            <v>MATQRRAFKLKLLLAIDTAFLFLELGVGIVVGSLALVADSFHMLNDVCSLIVALQALKLAENKSSSSKLSYGWQRAEVLGALINGVFLLALCFSIGMEAIARFVNYTEVTQPKLIVAVGSAGLLSNIIGLFLFHDHGGHSHGGGGHGHSHGGSASATKASHGGHSHANGHAHDEPSDRTPLLSRNGRGDSSAHSSRPASPAHLSASSSTAIDDADTASDAGLSDVSAEEELFVHPGELRANVLKKAHDAGYGATTGVSGSASQAARDIESQLGGEHAHDEGHGGHGGHGGHGEGSMNMKGVFLHVLGDALGNVGVIAAGLFIWLTDYWWRSYFDPAVSLVITVIIKSASFILLQGVPSSVPLERLRSSIAECPGVLNVHDLHVWSLSESKIVASVHIMVRGPDLVNVSREIKPAEIGLEQDGCPIVCVAPDCADNSCCPPPTTATGNGASGGATAVQPAIPGVTGRKR</v>
          </cell>
        </row>
        <row r="1510">
          <cell r="L1510">
            <v>5.4E-6</v>
          </cell>
          <cell r="M1510" t="str">
            <v>SLALCVLGFYLVTIGQFSYIIKSRLFMSSALISLCVGIGAFPRTQFLLFLLTRYCYAAVGPIGLDWVSPWQWVNFDEEARYNLTFQLTRLVIGIQVMFAGIDLPGAYLRREAWSLFMLLLPIMTIAWFISAGFILLLFKGLTFLEALAISACITPTDPILANTIVKGRYAEKHVPKAVKDIISAESGANDGLGYPFLFLAIFLMQRTSHGRSINESLQHWIVTTWIYQILMSCVIGALIGYIARKSLKFAHTRQLIDHESFLAYGVGLALFTLGVVGVLGSDDVLACFIAGNSLTWRDFYRIEASEEDTFQDVIDSLLDTAIFIYVGAVMPWSEFTSEFISPWRLVVFAICILVFRRLPAMLALYRFIPALDGFSEGLFAGWFGPIGVSAIYYAILARENLPEDRIAVRESVFPIVIFMAMSSTIVHGITIPATKAAPLAIKRT</v>
          </cell>
        </row>
        <row r="1511">
          <cell r="L1511">
            <v>1.7100000000000001E-4</v>
          </cell>
          <cell r="M1511" t="str">
            <v>MAPPNPYIKALAPSVGGSKSAASPKRKNGDKKDKRGGGSTEGKGKGRAVDSVLREEILALGGDEADLEMLEDVESGSEVEGDEEGEAGLLKDLKSFVKGLDFKAAGAAAPASDSEDEAAQDDEEDEESDEEDERETAEETIEEPVVEEKKQEENVEPAPAKKESKVEREARRRAEREAAKAEEALKKEEDKLAKEEKRAAKLHGGKSPWIVDPTPQWYAVPIVAPSASAPRPKPELVTILLERGRALLQKENDLYSSSLDPKAAKSSAPPPPTGLSKADQVFIQQILSSGTSSDRISALLLLVSSSPLHTTTYLDQLAALCRKKSRDESLRAMRGVVDWWSGEGGGSPTRKLRYFADQPALATVAAAYEALEKKGKYAVTEYGGLTKEDVERCLVLFTFEDWFKRWFFQILQALEQMSVDPLPHPRTQAVMHLSSLLRDKPEQESNILRLLVNKLGDTNRGIASKTSHHLLQVLQTHPGMTPILVREVAALVLRPRTSAIAAGTPAASSSHMRFDDDEDKAKQKKAAAAAAVKDHARDNARYYGVVTLNQVMLKKDQAEVAGKMVDVYFEVFSDVLGRLPDKDDEREGSADEGDKPAKGKKRSRGGDVKGKKGGKKGGDENGREDAVDDVDSKLVAAVLTGINRAFPFAKIDDDLLKKRLDTLFRITHTSTFNVSIQALLLIFRVASAKKDILERFYRALYASMHDPRLANSSKQALYLNLLFRATKQDQDVNRVAAFVKRLIQILCGMDTTFVLGGLFIVGELMATVAGLRTLITIPEKTKLAAVSEAQAQLPEAERDSHALDSYDGRKREPKFAHAENSCLWELTPLLTHWHPTVVQYASAVLSGEPISATSDLEQYSLAAFLDRLVYREAKKSASSKGSSMMQPGLAGQDSTNRVVLVKGAHKASKAEVPVNSEQFRKRNVHDVPADQVFFHKFFSSKAALDGDKAAAATKRKSRKSRDSDDEEAEGSDAESIADAGGDIDGAGFDEDEMMAAMGDNAEDDEAETDEEMEEEIWKAMRKSMPKAKGDSDLDDLLDEEASGVDMDDDDDLAQYDYTDSEDEGAEGEAGAADDEEGEWKSAFPDEDEGDDGSDGFVEADDDLLGSDEDIMLGGGSDEDEEDEEEKARSKKSSKKRKVKHLPTFASAEDYAHLLGDSDDDA</v>
          </cell>
        </row>
        <row r="1512">
          <cell r="L1512">
            <v>6.3200000000000005E-5</v>
          </cell>
          <cell r="M1512" t="str">
            <v>MASSHAEGPAGHAEQVYISAACSRNNATAARPHDGLVAFASGRLIALWKSADENHAGVCRTLPGHGGDVTALKFARTEGKNDCFVSGDATGVARIWLERDGEWVHLVTLTGHAGSISALDVFELDLDGHKTYLIVTGGSDAMLRVWTVSQSGEANLRQTVELKGKIPLELAVTRLPSSTSLVLAVGGTETRIQLYTSRADGAELEFRRSLSLEGHTDWVRCLSFTTPIPTDVAAAPSTSTAYDIAPGEILLASGSQDNYIRLWRLSRRPDGSSMPSTATKGGDGLDALDELEEALAAAGDEELRVKAHDFSVAGDGEYSCTSEAVLLGHDAWVTGLNWAPRLSPSSPAPVQLLSASADRSMIFWEPLASGSVLPVNPSLGSHATSSTASATVWTSLRRFGEFTSSTNLGFFGALWGLDGKTVLANGWGGSWHVWKLEGAEGMEDWVPQVAVSGHLGTVKQVAWEGEGEYLLSASNDMSARLHAPWRRQANGKEIETWHELGRPQIHGYPLASVAFTSPAKRLQFVSGADEKIVRVFDAPRLWLRTLKTLSGLDLGDEEERPMAANVPPLGLSNRAIASPAEAEKLAPASSDPFEEVFPVNFAVSEHPPLEEQLLGSTLWPELYGHAFELVSVASAHSLPLVASACKATAPEHAVIRLFSTETWQPVGAVLGGHALTITKLAFSPGAENVRDRWLLSVSRDRTFRLYERDDSQSLGFYRPAGDAKPHARIVWDACWASDSSFFATASRDKTVKVWAQREASWSCAATLRFDEAATSVAATFLPGKALHLLAVGLENGHIHCFIAASTSLDTWTPLLQLNSSVAHTLAVTTLSFSPKLPSPSNARLATGSEDHTVRIFDIAA</v>
          </cell>
        </row>
        <row r="1513">
          <cell r="L1513">
            <v>5.8200000000000005E-4</v>
          </cell>
          <cell r="M1513" t="str">
            <v>MSILSRFAPVPALSTPDLVRNVMSRYGGLSSEGSDVGSAEMRVAQQLFELIDLATKEGDNGRGVDVASWVRAVHESQPALRWGDVVRAYDSPMRALPDHFGIRAFATLLQVSPAPQPTAEDPRANPPQASGLGLVSAPGGTSAISGLWTQWANPLLQFSLIDRLVFLASSPATPPGTSASTEPHLNLANLASVHKVVTVDDAAGSSPTIKALAQSVQNSPWNAQEVTTTLVRLGGDASNAELAGRVHELLDRGCKSNPELVLVALTQAEKPWNAIHAELTARLLSTFLAGHPSHQLVFLRLSQIDRQFLFAALRDFYAESEMNVTRIIDIAQDLKMLDQILELRPFVLALDLAALASRREYLNLDKWLTGQIQQHGGQLVRATLEFVGHKVQHELRRQELDHPPEPTTLALNAATIAIFMRVLRAHHELFTGNDVELFKEVRTQCLQLHPRLMNFSPKNSESEPGMAVTSFSPEIEAECDALYKRMYEQEISVDKVVTALRQAKDSDNQHDHEFFACFLHGLFDEHRFFSTYPPKELALTASLFGDLIQYHLIDFVPLGIAVRYVLDALRNPPDSNWFRFGIQALARFQSRLSEWPQLAHSILSIPHVQQLHPEVANTAREALLQREGGENGSSLGGLDVGPEQEPPREPERLPFSAIHVEESGGDPEAPDEQTSDKILFIVNNLAPSNFETKVKDMVSRMEPIHFAWFAHYLVAQRVSIEPNNHQLYQQFLEALKMPNLVKRVLHETFVKLATLLNSDKTVQSSTERTLLKNLGSWLGGLTLAKDKPIRHSNIAFKQLLIEGYDSNRLIVAIPFVCKVLEQCSKSRVFRPPNPWLMAILRLLVELYQFAELKLNLKFEIEVLCKSLDVDLKDVEPTEILRNRSKELAAQQAAAAQAQVQAQAAVLAGQQGGLPQTSVELALANLAQQQQQAGAAGHLGQDVDEHGLRTGFASAAHHALPAAGAPGEAARLPPMLGVNQPGYSLSLQDTVSAALQNLPSLVVFNSQLPMFTSNPALKRLICLAIDRAVREIIAPVVERSVTIAGISTRELTMKDFAMEGDENNMATAAHLMVQNLAGSLALVTCKEPLRLSMIAHARTLLLQNGFTDDSLPEQAIQVIVAENLDLACSVVEKVAMEKAVLEVDEGLAPAYLARRSHRERSREAFWDTAAMAASHYSGMLPDPLRLKLGGLSPQQLQVYEDFARLRTLPPAADGRNGALYAESPAMAAANVPQAAAAAAAAAAVVADAGVLTAPQAMEKFAALLAELEQALAAESVPQLAGVGQESDLRRIVQQIPLVAASSASRDDTVLACSQKVVQLLYRSEGALARDAYVFLLDRLCAISPRVAKEVTDWLVYAEDERKFNVPVTVALLQARFINVADLDLQLAKFAVREFRATVVDFVAGVVSACLAEVPPVATREQFANSLEALNQGVRQGKATDAARKLLDDVQSRGTTSVRELSPSNLTSAEDAAVREQLTLCFAEWVRLYQQSHNIEKAFVDFVVQLQKQGILKGEEISSLFFRVCTEVSIDSYIKNKAAGGTPATGIFQPVDAFARLITFMIKYHADPTGANNDKAKVHYMNKVLSIVVLVLANSHEELGIHFQAKPFFRFFSSLLCNLAAIESHLGAAYSTILIGLSHSLNTCQPSIFPAFAFSWISLVTHRFFMPKLLQMTESRDGWNAFLRQLVSLLRFLAPHLRQGKLSEVVRTLYIGTERLLLVLLKDFPDFVAQAAPALVDVLPSNAVQMTNLVLSAFPVQVATRLPDPLQAGLDLESLPEAQKAPAFLADYTAALTVSGILPVLDQYLVSGEPADFVSMVLARLDRPNAKVERGEPAVNVPLVNSLVLRLGATAINQHKAQKGQAGFDASSESFKTLRQLVERATPETRYYLLLAVVNQLRFVSSHTAWFSKALLAIFAEAGEDDATKETSRVSEAILRVVLERSLAARPVPMGVQHALSQLLRDHASTVEKVLSRLPNDDAGARALVSHFARLVQSPPAGPPAAA</v>
          </cell>
        </row>
        <row r="1514">
          <cell r="L1514">
            <v>6.2600000000000004E-4</v>
          </cell>
          <cell r="M1514" t="str">
            <v>MASSLMFARDPRQSSGLLGTGERVSGAEVREQNVQAAVAIANIVRTSLGPHGLDKMLVDDIGDVTISNDGATILQLIEVEHPAGRILVELAQQQDKEVGDGTTSVVIVAAELLRRANDLVKNKIHPTTVITGYRLACKEAVRYLTEQLSVKVDQLGKECLINIAKTSMSSKIIGADDTFFANLAVDAMLAVKTINARGDVKYPVKAVNVLKAHGKSATESIYVKGYALNCTVASQAMKTRITGAKIACLDMNLQKTRMHLGVHITIDDPEQLEAIRKREYEITLERVRKILASGANVVLTTKGIDDLCLKEFVEAGAMAVRRCKKEDLRRIAKATGATMVSSLANLEGEETFEASYLGQAEEVVQERISDDELILVKGTKVVSSSSVILRGANDYLLDEMERALHDSLCAIKRTLESGSVVPGGGAVETALSIYLENFATTLGSREQLAIAEFAAALLVIPKTLAVNAAKDSTELVAKLRAYHNAAQSAPVGDPRRGLRYYGLDLMKGEVRDNVKAGVLEPMVSKVKSLKSALEACTALLRIDDRITVPPEQKGEDPHGH</v>
          </cell>
        </row>
        <row r="1515">
          <cell r="L1515">
            <v>4.9700000000000005E-4</v>
          </cell>
          <cell r="M1515" t="str">
            <v>MAANILNAEATQERAENARLSSFVGALALGDLVKSTLGPKGMNKILHSASTGEITVTNDGATILKSIALDNPAAKILVNISKVQDDEVGDGTTSVTVLASEILREAEKLVTIQRVHPQTVVEGFRIASKAALQALENAAEDHGKDEAQFREDLLAIARTTLSSKVLAADKNYFAKLAVDAVMRLKGSTDLDHIQIIKKQGGKLTDSYLDEGFILDKKIGVNCPHRMENAKILIANTPMDTDKIKIFGARVKVDSTGKLAELERAEREKMKAKVAKIKASGVTCFVNRQLIYNYPESLFAEAGIMSIEHADFEGVERLALVTGGEIASTFEDPQAVKLGQCDVIEEIMIGEDKLIKFSGVAAGEACTVVLRGATGQMIEEADRSLHDALSVLSQTVKETRVVLGGGCAEMTMAVAVDEEAKRTEGKKALAVEAFARALRQIPTILADNAGYDSSDLVAKLRAAHYEGRTDAGLDMEKGTVGSMKECGVTESYKLKRQVILSASEAAEMILRVDDILRSAPRKREGH</v>
          </cell>
        </row>
        <row r="1516">
          <cell r="L1516">
            <v>4.8099999999999998E-4</v>
          </cell>
          <cell r="M1516" t="str">
            <v>MQGLPQNAQYAVDEYGRPFVIIRDQGKRTRLHGLEALKSHIRAARTVSNIVKTSLGPRGLDKIMISPDGDITVTNDGATIMGQMQVEHEIAKLLVELSKSQDDEIGDGTTGVVVLAGALLESASALLDRGIHPIKIADGFDRACAVAVAELDRIGDVIPYSREETGELLKVAQTSMGSKIVSKAHDLFAKIAVDAVLSVADLDRKDVPFDLIKVSGKVGGSLEDTTLIRGVLLDKDMSHPQMPRSITDAKLAILTCPFEPPRPKTKHKLDITSVEEFKKLQEYEMEKFQTMIRQVKDTGANLVICQWGFDDEANHLLMQNDLPAVRWVGGPEIELIAIATNGRIVPRFEDLSAAKLGHAGVVREVSFGTTRDKMLVIEDCANSKAVTVFVRGSNKMIVDEAKRALHDALCVVRNLVRDNRVVYGGGAAEIACSIAIANEADKVASIEQYAMRAFATALDAVPLALAENSGLAPIETLAEVKSRQVTEGNSRLGVDCLGKGDSNVADMKDQLVVDPLLSKRAQLLLATQLARLVLRIDDCIIQGQADEY</v>
          </cell>
        </row>
        <row r="1517">
          <cell r="L1517">
            <v>1.186E-3</v>
          </cell>
          <cell r="M1517" t="str">
            <v>MALRVPTMGSGLFKEGMKMHSGIEEAVIRNIHAVAELAEIVRTSFGPNGRNKMVINHLEKLFVTSDAATIIRELEVVHPAGKVLVMASQQQEHEMGDRTNLVLILAGELLRKAEYLLTMGLHPSEVVLGYELARDKAIEELEKLTVRTLETPLTEESLKVAIRPTLAAKQYGSEDLLSKLVAEAVMAVMPKDPRAFNVDSVRVVKIMGGGLSQSRVIKGMVFGREPEGTVHKAVNAKVGVFTCGIDIAQTETKGTVLLKNSEELLNFSRGEEKHMEKIFQEIADSGLNVVVAGSTVGELALHYLNRHNILVVKVLSKFDLRRLCRVVGATPLARLGAPTPDEMGQCDVVEAVEIGGDRVTVFRQSEEATRTATVVVRGATTNHMDDIERAIDDGVNVVKGLIKDARLVAGAGATELELAKRVAEFGEKTPGLAQHAIKRFADALEVVPRTLAENAGLDATEVLSRLYAAHQQTDDGVVGVDIEGENGGILDASKAEIYDLLAATRWALRYGTDAAISVLRVDSIIMSRPSGGPAPPKQNPNWDED</v>
          </cell>
        </row>
        <row r="1518">
          <cell r="L1518">
            <v>1.9000000000000001E-5</v>
          </cell>
          <cell r="M1518" t="str">
            <v>MGSPITLKSWFASVEPGAPPGDRSLAVWIFGLRGEEEEPVALQLKERLGKDSFRTEVDGERRIVKLEGPLATDRAKTAGVDEMYINTFKDGITEHLEFTLHAALALPPHKVRLSVAFPRFLRSSPNKKQSSPKKSPAVPDEPLPDSLFDLGTGYQSPARARRTRKQLAEELHAARQRRDPFGVLRKDVTVANSTSARHDRDEGDASEEEEEADMNEVEEEMEAETEQPRESPAPQVVDAPAQSAPPSEASPPRPAADPIEPPSTPPSEADAILSAPAIPAKAPPASSASQPAKTPLRSRPSSKKARLASLTASFFKSRPTTPSGSTSVAAPSRNAVPTSASTSTIAAVLSTFFQKQPPSSPPPASKPTAPKSPARTPVKRVVALADCLASSSPALVSRLEKAADGAKTATPDRSDATEHAKVEEAEQVVENVETEIEQNAPEPTAAEPAETGAAFAEAEQPAATVVEVTMRADDQEKRAEETIVVDKQEEKAGPMDIDQDATPVPPPRIAATPPPPPGPPRQPTASPFARLHSHTASPRRSPFLASPRAAGVAPSERYSSIEPTFPSSQGGISSLFHDSADEGDGDDDSADLTAQQISEFVERDLASSVVDEDEYKRERAPKSSAGGRPPKELLATPVIEAPAPAGAVSAVEQDAVDQDQQRVPTPAPAPTASAETVHVAAPSQECAPAPVVESSAAPVEPEPQHEPEPELEPESAFEATASTSTAPPPPPPAAAEPIAPPQHDEQPALPAQNDQLSEPPAEPPVHLHGVSSVPSPELASYDAAKESIETAAQEATEQVVSRAVGSAVEPVAGPVIGDALAEIAARASGEVITGVVGNIVDAAVQAVAQAVQVDDEEKTVNGQKSDEEKQDEPASSHSGAMGSQEPQDQQESQEPPAAAAPMADDFVEQDFLEPEQSKDHEGGAEFAAEYWAQIQAGGFAADDAEAIDGSVHVEEPSKKPLSDAFPRSSTSPNGSILSRDAAALASDPVALAALSALRNEPEPEDLHNGSAPIAQTPAGLSRTSSHDVFGPVDHVQKPPSSSTPSQETRPPRARTLSARQQAAPAQEPASRPPGKKAHRRGSTFIGVEIIVSPRKRPARARNSTAQPAASTSRAGPAKEVAHSPVEPNIFDSPAAPSPPPPAGSKSWLDAPVEASRVQPAGQQEADGESQDDLEDESDDPLAEPIAGNKRQNASQRLPVRRSIAPAKVANGRESSSDASSDDEAVAKRLLNGTSTTDYPNARPAVEDEAERVEDDSKVRQRSEDDSALQRKKRARDATPPSKAKRRRVSSTSASQPAPSTSQQVPRRPSLAGKIRQPSASQPTPAARGTPARVESASAARRKSRSAADASTPGSMARPARSRKPVDGWWDISRGEEAATSSAKKRKRNEVELGEGDENDEQEEQHKVVERKRKRRAIESSPELGADVEAQERHAEREESVAHEDDGYDNSRDDDFHPSADAEVEEDDEALASPKPAKKAPIPKASPANGANSGKKKRRKRKSLVMPTFRNRKRQQSAAAAASASASPAPSHTPDPRPSLAGKGTKVLQEEREQGLARASSVKKARKEAANREEVRESSTARSKPTQAKGRPAQQKKVKKKAVELPEWAEGDEWASLREVGIAREADEDPFHFSD</v>
          </cell>
        </row>
        <row r="1519">
          <cell r="L1519">
            <v>1.0200000000000001E-5</v>
          </cell>
          <cell r="M1519" t="str">
            <v>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v>
          </cell>
        </row>
        <row r="1520">
          <cell r="L1520">
            <v>5.4299999999999997E-6</v>
          </cell>
          <cell r="M1520" t="str">
            <v>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v>
          </cell>
        </row>
        <row r="1521">
          <cell r="L1521">
            <v>7.9300000000000003E-6</v>
          </cell>
          <cell r="M1521" t="str">
            <v>MLASLSSSVQGFLARSSSHARLDAAGTGKEGAGVAELGQEHEDSPHTPSPHRPAPATSSTTQHYSPTSLSASGNQTIQRVLDAHPHFSVFRKSASVGSLDELARKREEEDESPIGRRASLGVRDLRDAEEEVETLATPPNQSPAPSPRLHQQPNRPSPARTASDSSGSSFHLDSAEMPSLNFGDQSSSISLSPGPGSAGSSPAPSVVSGTPSGGVRLVPDSPPITRTPARSRSVSTASSASSQSSKKSSTTTSSSTSTLPPHVARIQFSPLSLCPSPLLHAPSLPPPPAPPTFESPTEAAGIAGGEKGILKRPRTPGTGRSVRWREWDDEREISVERDGDTSNSLDHEQEREKEEEGMEGEERASFLSKLKAVIPSPDSSLVSPPSPPPSPPKPQEPTLDSVQGPGGGQGPMLFDESNPFIFASSSTSVSVSHVSQASTSASFAIAERTSATADEADLTSRPPVSSDPATEAADDSLSLAHLSTGTEDDELLLMRASTANLVAPDFGGKSFLMVSQVGRLLPEAARKKEVGVLEEIGEEEEVDEPEQVVEKSVVATPRAGTGKSTAPRVPSPLAQVTLVGDASTSSSSSVADQYTSPSQPASTSQNSQSSTSFYRLFMSTRASSGLSRSAGEEWARLERGEKESPKDRTLSSSERENEAEEEEDGEEGERSEYWSIVKSRLEEREEEEEEEQEEEDVEGLLRGLGDSRFVEVAHEEGGIRAVERAGNAEDTVVEHAEARGVFLSPIVEVTEPESDANTPFERGSGRRLRARSQDPPPPQPTFSLSLAAKHLASSAPPATPGRSTASALPPKTPRSASKIPRPRNPITPSQNPFLLQLARSGPDGAPPSRAATLLQDLFSTQQDQLATSASQRFILSSLVTNLQNEVEHKDAMVANLKRQVQEARAEAKEIERLALEWEDRALHAREGESVKQDEKKIAALEETVSLLADELETRMRDDRALRQAFEADLERLRRELDARTAEVREGEIRLRYARIAQDEAEEARDALRDQVEREKSRRAEVERERNEVKARWAFDVEERDNACARLREEIEHLKATSPSARGAVFDEAQVAEEVERRVASIRQEADRNVHLARQELAQRDASVADLRDELRSHRDEVDRLTRAVQEERQHAELANADLEALLQRKEQELEEALGSQALAHEELEATYARLDAAEVERDNAVNAVNAANAKEVELAQQIKQCEAALAAMADLDQAVARIEAEASAKDEQLASLRADFEAQRLESADVLAKRDAVLAEAECEASILKKDLEALQKENNRLSDLVAKLRRDSADREVKVAKLKKRAAELEEDVFGLNVALDAKQQEASHWKRQMSSLKLERERATSVSQVVNGSAIASTSVSRSVLAPTVPASSRTSKTSARRSSVSKRQHATTPFPADKHQAAATTARRVSISVPASRATTDTDDEEFSHDLTLPPLHAGNEETPIRPIQPGVRRTSSATSLSSGMSYPGRIAKERERLRSRKESEDAKENTAPAPARRIREAVLA</v>
          </cell>
        </row>
        <row r="1522">
          <cell r="L1522">
            <v>3.725E-3</v>
          </cell>
          <cell r="M1522" t="str">
            <v>MLRTSHAARRAIPGIHTQVSARRFAHKELKFGNDGRQALLAGVDILAKAVSVTLGPKGRNVIIEQPFGGPKITKDGVTVAKSISLKDKFENLGARLIQDVASKANEEAGDGTTTATVLARAIYSEGVKNVAAGCNPMDLRRGTQAAVEAVLKFLEANKRAITTSSEIAQVATISANGDEHVGNLIAQAMEKVGKEGVITVKEGKTIEDEIEVTEGMRFDRGYISPYFVTDVKSQRVEFEKPLILLSEKKISLIQDILPALETAAQARRPLLIIAEDIDGEALAACILNKLRGQLQVAAVKAPGFGDNRKSILGDLAILTGSTVFTDELDIKLEKLSPDMLGTTGSVTITKEDTIVLNGAGDKTLIQERCEQIRSAMNDPSTSDYDRTKLQERLAKLSGGVAVIRVGGSSEVEVGEKKDRYDDALNATRAAVEEGIVPGGGTALLKASRVLDEVPHDNLFDRKLGINIIRQALTKPARTIAENAGEEGSVVVGQLLEKYSGDFEMGFDASKGTYVNMIQAGILDPLKIVKNSLVNASGVASVSPFVRSSAHALLALRG</v>
          </cell>
        </row>
        <row r="1523">
          <cell r="L1523">
            <v>5.8299999999999997E-4</v>
          </cell>
          <cell r="M1523" t="str">
            <v>MSSALELLNPRADLARREQAFQLNCTGALGLANVVKSNLGPRGTLKMLVDGSGQLKMTKDGKVLLSEMQIQNPTAALIARTAVAQDEMTGDGTTSVVLLVGELLNQSLRYTSEGVHPRVLADGFEVAKNALTSFLDSFKVPLASSSSTPATPSHETLVQVAYTSLATKVHKSLAQSLAQAVVDAVLAIRQPSTVPGKEGQFEPVDLHMVELMKMQHMTDSDTRLVKGLVLDHGPRHPDMPKRLENCFILTLNVSLEYEKTEVNSGFFYSSAEQREKLVESERRFTDAKVRKIIELKRLVCDQKLDAEGNAVGEVKNFVVINQKGIDPLSLDMLAKQGIMALRRAKRRNMERLQLVCGGTAQNSVDDLTPDVLGHAGLVYEHTLGEEKFTFVEEVKEPKSVTMLVKGPNAHTISQISDAIRDGLRAVKNALEDSSLIPGAGAFEIAAHRHLVEDVKKNEAKGRAKLGVQAFADALLVIPKTLAVNAGLDVQDAIVALQDEAADGHIVGLDLATGEPLDPVTEGVWDNYRVKRHMIHSAAVIASNLLITDEMMRAGRSSLKGNDEPSGPQ</v>
          </cell>
        </row>
        <row r="1524">
          <cell r="L1524">
            <v>1.02E-6</v>
          </cell>
          <cell r="M1524" t="str">
            <v>MRFRAEISNPSQFARLISSLSPLGKSATLKLTEETTHLICMPTGTKSDVQVWSQIANDSIFNTSTMRVESNNNNEIYLQLSLDHLAKALRSASGATQVTAKLAKRGGNQGKGDGAYPVLSLVIESSSRLGKRLGITQDVAVKVLKTDDLKELKEPLCPQPEVIVILPALQKLRTVTERLKTISSHVTISANNLGELRLRAEADEAKVETEWRGLKRPNGESMTAEVDDPAEFFSVTLDTKNLLRFLNTYAVATTTIACFCSNHCAIFYVYVGESKDKVQGGVLTFYVPAIKIDGDDED</v>
          </cell>
        </row>
        <row r="1525">
          <cell r="L1525">
            <v>3.9299999999999996E-6</v>
          </cell>
          <cell r="M1525" t="str">
            <v>MPSHPRSPLPRPPPLLPPLSTTTSPTYTPLASPLDERRPLLRTARSFGADDLRRRSHQISDLLFRHGEGDAQAGLGGLEDAFNGTDGSERRAEDEREGRGLSRARSSFFGSRRGSLSRLRTGGGGYDGEFKAELEGEAGNGVRSWYDNYTAIDWIHDTIKHSLRLRRLRRLKRTQGLRGQLINLWDGFQGWLLVTIVGFVTACIAFSIIRAEMWLFDLKEGYCAAGWTRAKRFCCRAESAPEKAFGTFVLRGWAPSAVEEGGECEAWTTWVDVWRRWTGEGEGAGEAASYIAYIAIALVFAVLASVLTIYFTASTSVYSSKDSLASPRLGNTAKLADLPGASASPPASTSKYGATDQVVSASTSEASLDTALQGHAEPVAVPRTRKTLYYAAGSGIPEIKTILSGFVIRGYLGSWTLGVKSVGLALSVASGLSLGKEGPFVHIASCVANIVSRFWRKYDRNEGKRREVLSAACAAGVAVSFGAPVGGVLFSLEEVSYYFPPRTMLRSFWCAMIAAMTLKMFDPFGSGKIVLFAVTYDKDWHSFELLGFLFLAIFGGVYGACFCRANIAWTKHVRNGTFLKSHPIVEVALVTLVTACIAFYNPWSKMGGTELISSLFSECYKSERLSGLCVTSPSQVGPLVLSLGAALVLKAALTTITFGLKLPAGIFIPTLAVGALAGRIAGLGVEVLHAKYPRSFVFEACRMDGESGPLPFGQACVLPGVWAMIGAAAALAGVTRTTVSLAVIVFELTGTLTYSVPTMLAVLLAKTVADSIEPRSIYDLVIEVADLPYLDAKAEYVHDSTPHDILDAGAPIISLDTDNTVSSLYSQLAALYASGTSSGFPLVASDDGGSPRMFGYIGSKELEHGLSLARAQGLSDSTTCTFRVAQGARRGLAAEMSAAATPGLGGGAESETFDLSWLTDQAPLTVSARSPMELIHEMFVKLGSRYVVVVDERGCYLGPIEKNRYLLYLRWLEKRIHEKTSKSKWFAQADAADGARDGVRRGRSEAREVA</v>
          </cell>
        </row>
        <row r="1526">
          <cell r="L1526">
            <v>2.1600000000000001E-6</v>
          </cell>
          <cell r="M1526" t="str">
            <v>MPEPHEASTSTHTLDGQSGWNGRTDGANGFPSFPKHIFSSLNPNDHSSRSTAPLPPASATVPGGSSIDWTQEYARERLRKSLILATPGIRGVVVRLWVASKPWVVVVLTGMATGVIASCLDILSAWLSDLRLGACRDMWWMSRGLCCAGLDPQETCRAWRTWGEIVGDEKHVVLRALTQYSVYIAFAVAFALVSSAFVNMFAPFAFHTGIPEIKVLLGGYVMDGFLSPITLLIKSLGLPLAVASGLSLGKEGPLVHVACCIGDAMLRPFASLRDNGARHREILSAAAAAGVSVAFGAPLGGVLFSLEEISTFFPGSTLWQSFVCAIVAAVTLQYIDPFNTGKLALFTVHASQVWRGFELVPWLLLGIAGGIWGAWFIRLNEEWERLRRASGMRQWPITEVGVLALFTAVVSYLVIYMRIPSAELVVNLFQDCGGVDPYGLCDASNTSSIVFLLLLTAFAKTLLTAVTFGASIPAGIFLPSLTIGACAGRAVGLVMHQIQKANAESWIFADCPADGGCINPSVYAVIGAASALGGVTRMTISLVVILFELTGAIDIVLQLMMAVMVAKFTGDYISKEGIYETWINLRNYPFLNNKADYRRDTVLARHVMTPSHELACISDEGWTLSRLEALLDEHEYRGFPVVRTERDRLVLGYISRADLQDAIEHARRVVAVSPTTLCYFSAPDRRGRRARGEQIPIPLDPARASTTATFDLDLEASHRRRTPAAAAEERDEPTPGGTAAEPWISLVPWMDEIPVNLSQDTPMEVVVQMFQRLGLRFVLLTRRGMLAGLLTKMDLHRHIQGERDEERGSLFFPRSRQDEAEPRPSETPLMERGGHVEQGYR</v>
          </cell>
        </row>
        <row r="1527">
          <cell r="L1527">
            <v>3.2600000000000001E-6</v>
          </cell>
          <cell r="M1527" t="str">
            <v>MFSSAASDADEPTYVSEKQRKATQRREALARLKDASSSRAARQPRFLGADDDDGDDTAGGDVDFEQWERRDLAKRKRAPGGDSNAPSRNDPLLAGAFDDLFDLGETSGAAGEGKTDVDVDGTGAEGIDVEGGTAKKRRIVAKLDETRLLGPSGFPRLRDDIKKVKIKGKGHEMQDLKRVLTVYQLWSHQMYPKTNLRDTLQVVEKLCHKRTVQARSAFSFSSLSLSRLTALLIQRALKQYRDEEKHGKVEADEAGEDDAFADLNLPKTGQDGAAPEADTPADTPAPPPDRAQMMHDAGFEEEDDFFADEEALLAELDAQAREGALPAGQPNAGAPEQVAAGAEGVDEDDEAEAALREAEALLM</v>
          </cell>
        </row>
        <row r="1528">
          <cell r="L1528">
            <v>5.6499999999999998E-5</v>
          </cell>
          <cell r="M1528" t="str">
            <v>MMRLTLIALAVASAVLAVPAPSTNAATTVVDAFRALRSNGATTDSGYAKRQSTNDVINGLQDLLEKAMDSQQSSSGKCHDECAGWFGLIEKCADHDSYYQVGLCACGSGPVDEMKTCGKCFGGSSSTDANNFGDYCEKTVASASSLGVTASTRDGFGGLSSATSRAGASASATSAVAGGSATQQTPASSTSNASSPVNTAGSTGAAGTIKLGAGAVDFDRQVKALVTKGKLSSSAVDGVTKAAMANVGADSHLVSTLYRHHKKATPSHKLTSLYLIDAVAREARSRQKKADKEGKGKEKAAPAPAGSTTPSGSPPPDDGAGAGASGDGTFATFLKKLEAVLGKIVLDNWENGLPEHKEKVRKVLDIWTKASTFSSSSIAKISSKLLATASTAASSAPPPRAASPGRPSLSPANPPRQAKPTFLPALLSA</v>
          </cell>
        </row>
        <row r="1529">
          <cell r="L1529">
            <v>8.8799999999999997E-6</v>
          </cell>
          <cell r="M1529" t="str">
            <v>MAYGGRDAADPPEPPAASPARSPLVTTQSLVALENTRARTARMSWYPPPDPYYGYAPPPPAQAPPPAQSYYGYPPPPPAAYPAAYPPAPRYDYPPPPQAYGAYPPAQPSYHHYSSPPPPPAPPPLKEGELRPPPDVAQDPNSFRRYFTQQLQGLTFNSKPIITSLTLFAHEHVVRMSGVVAQCMEEHLRTCPPNYVLPSFYLLDSISKNIGPPYLALFSRFIERVFLSAYHSVDSSTKTKLEELLGTWKTGGADGGELFRMPGEEGEGGRVQRGIEGAIFGARGRGDGLGGKTSREAEMYHAGVQQLPHVATSTERSGVLYDVRRLLSLRQDAATSNPSDQINASQILALKKLESLILNTQLTTEQVNQIRGQLAALAPPPAQRPSASPVPPASVLSPSVQPAPSAAYANLLQPPVPAPAASGGSSGIDLSLLSKLTASGALANLFSPSAASTPPPGIKVEDEGGKKVKVEDETVTKAERDEMAAAWEEEILRLGVGLTNADLVVPRPQAVTLLTLSLPLQCNQCGLRLFDSRQGKHKMDQHLDWHFKYKKRMREATGRASGRNWFTKEEDWYSSDDSHASAADASSSSLAPTTAPSIDRAALKKQKVPVPAAGSDAANLGLGDKPCPICQDRFKSEWSDEEEEWVWWNATVVDGVLYHATCHAETALSRAANPPRTATTSVRTSRESTPLASRKRKADSVGPSPIKQEHDAGATAAEVARVENVKEGEEPEAKRIKSEPGVEEAEQQASLSQGAGSGGLFLPEPEQEEEEATVGAAGEAALDA</v>
          </cell>
        </row>
        <row r="1530">
          <cell r="L1530">
            <v>1.7999999999999999E-6</v>
          </cell>
          <cell r="M1530" t="str">
            <v>MPIKLLQHKSWHVYSAENIARVKRDEARAAAQEEEDEQRTMLADSEARLDRLRKKADVASGKKRKRDRDDEGEKELERQLKGKGRADEEEEQVRATILRPEGGKGEKKEVPMTTNGHLNFWADLEAGGQPGSSKLESRLKKVLDAEPDDSLTKIFLAKKGEGEPKGWYATEDGKTEKERKQGVEETLERTYRDNESKRMSDPLALMNTYLKRREDVLSGKPAPTPRRPSTRDRYIEPTARTGATRSWDDTPQSSVSSSTHRSSRGEKSAFEPDMPSLLPPKHRRPPLSADSLAERPLPGRDGSSRTVRHASTTRDPQREASDRVSSERARAAALLASRRKAALSSSLSSASTTPARIEAGGFGMYNREETKEAKERRRGGWGERKDRRDEREKDGWRRWEKR</v>
          </cell>
        </row>
        <row r="1531">
          <cell r="L1531">
            <v>5.1900000000000001E-5</v>
          </cell>
          <cell r="M1531" t="str">
            <v>MFGRAVNPYDEIIAKATDEKQTEINWEIALTVWDKVNEDGETGARNCISALQKRLTHRSANVQLFSLTLAGALVSNCGPPLHREISGKAFTSSLVRLINDRTTHETVKKEALKQIETWVKEHPGNGDFDLLVETYEQLKRQGHNFGDERPPTPKGPSDDLLRREEEELQRALAESAALADPLRNFQRSGSGPDPSALPSASKALPAQPQPALPSHVRGLYDFEGETSDELAFKRGEVVKVLEKVSEEWWRGELRGRVGIFPTNYVEEIPATAVPASYPPSSNPAAQPVPSAGSDMEAEIFAQAAAVDRLLALMHTLRARGEDFADNDELTDLYNSSMALRPKVVQLIRKYEQKQAELQAMNDKVNRAKATYEQLAGLQPTQQHQPQQHHPQQYPSQHVQPNGYPQAGPPQQAYTAPVQQPPTAQPADPYARSSYPPASQGPPPGAGEQLSAEEEEQRREYEQKWAEYERQMEEYNRAMAALQQAQAGGAVPPPQDAHGQQPQPQPQQQAHTGQEQPQPVWDAQAGQWVWPQLQAHVAAPPPPVGQDGQAYPPQSPGHAPSQVPPPALSPALSVSQQAGYPAQTQPYPAGHASSPPPPVQQHPPPHQLHEQMANLSVAAASPPPQAGYPAHQPPYGAPPQQATSPPPPALAAQHAPPPQHYGQPPAMISPSLAAAQSPAPYQQQVYPADPYGQQQQHGQAQHDPAWAAWHAQQQQPQGMVPPQ</v>
          </cell>
        </row>
        <row r="1532">
          <cell r="L1532">
            <v>1.7650000000000001E-3</v>
          </cell>
          <cell r="M1532" t="str">
            <v>MVDRPIAFQELLQLTALGIQPGSIGFATLTLESDRFVCVREEVNGAKQVVIIDMLDPNNVVRRPISAESAIMHLDDKVIALRAQRQLQIFNIEQKAKVRAHLMHEDVTFWKWISPTTIGIVTETAVYHWTCYAPSSQPDAQTSDTPVKVFDRHASLAGNQIINYRVTPDEKWLVLVGISSNTTNPAGFKVKGAMQLYSKERGVSQPIEGHAASFAEIRLEGASDDTKLFTFAVRTATGAKLHVVEIDHQANLPAYAKKAVDVFFPPEATNDFPVAMQVSKRYGIVYLVTKYGFIHLYDLESGACIYMNRISGETMFTTCEHRATSGIIGINRKGQVLSVTVDEEVMIPYILSTLNNTELAIRIASRGGLPGADDLFQRQFAQLFQSGDYSGAAKVAAGSPRGILRTSQTIDMFKGVPVQQGQLSPILQYFGILLERGKLNKYESLELARPVLVQGRKQLLEKWLKEDKIECSEELGDIVRTHDMTLALSVYLRANVPNKVVACFAETGQFAKIIVYAKRVGYTPDYAALLQHVTRLNPENGAEFATQLVNDEMGPLVDIERVVDIFMSQNMIQQATSFLLDALKENKPEQGHLQTRLLEMNLLNAPQVADAILGNNMFSHYDRPRIANLCEKAGLLQRALEHYEDINDIKRVVVHTNLIPAEYLVEFFGKLTVEQTLECFNEMLKVNIRQNLQVVVQAATKYSDLIGPVRLIELFEKFKTAEGLYYYLGSIVNLSEDSEVHFKYIQAATRTGQIREVERIVRESNFYNPEKVKNFLKEAKLPDQLPLIIVCDRFDFVHDLVLYLYQNGMTNFIEVYVQRVNSARTPQVIGGLLDVDCDENTIKALLASVTGPVPVDELVDEVEKRNRLKLILPYLEAKIAAGQQDPALYNALAKIKIDSNNDPESFLKENSIYDPLVVGKYCEKRDPYLAYIAYAKGLCDDELISITNDNQMYKHQARYLVKRRRLELWQQVLQGDNLHKRQLIDQVVAAAVPESTDPEDVSVTVKAFLSADLPSELIELLEKIVLDQSAFSDNANLKKLLMLTAIRADKGRVMGYIDKVEGFDVQEIASIMIEHGLYEEAFTLYRKNGMHLEATNVLVEYIVSIDRAQQYADKVDQPAVWSRLGKAQLDGLRIKDAIDSYIRAEDPSNYLEVIETASRAGKSEDLVRYLQMARKTLREPAIDTELAVSYAKTDRLRDMEDFLGMTNVADLLSAGEKAFDAGLYEAAKLLFTSISNWARLATTLIYLGENQAAVDAARKAGNTQVWKQVNAACIEKKEFRLAQICGLNLIVHAEELQALVRLYEYRGYVDELMALLEAGLGLERAHMGMFTELSVLYAKYKPERLMEHLKLFWSRINIPKVLRAAEQAHLWPELVFLYVHYDEFDNAALAMMERSADAWEHNQFKEVVVKVANIEIYYKALNFYLEQQPMLLNDLLSVLAPRIDHTRVVKMFQKADELPMIKNYLISVQKNNIPAVNEAFNDLLIEEEDYKTLRDSIDTNDAFDAMGLAARLEKHDLLEFRRLASHLYGKAAKWDRSISLSKEDKLFKDAITTAAVSNSTDVAEELLRYFSDIGSRECFVALLFAAFDLIRPDVAEELSWRHSFHDTYMPYRLQVERSRADQVASLAKKLEELSSKTVAKEEEENSQPMLGLMPQTLALGYY</v>
          </cell>
        </row>
        <row r="1533">
          <cell r="L1533">
            <v>1.3799999999999999E-4</v>
          </cell>
          <cell r="M1533" t="str">
            <v>MDDLFGTQDSQHTVDPASDFLARERELLGADAGQFAHPTDSTSLDKDYEQSAAAFPDLDDAGDDALGSFTGAPVQASGGAPAQVGHQVSVTGDNEFAAFEQEYPEIELPSEQPHENGMNGIPPAPSPIGLAAPAFNQSAPATPAPQDEGESEFIKSWREKQAQEIAKREEEAAQKKEETIAKARNAIDNFYKEYNAKKEKAIAQNKEDEEKFKTELSDSLAKGTTWERICTLIDLQDSRSKTTTKSKQDLTRFKELLLSLRREGETAPGAAGY</v>
          </cell>
        </row>
        <row r="1534">
          <cell r="L1534">
            <v>5.5600000000000003E-5</v>
          </cell>
          <cell r="M1534" t="str">
            <v>MSITITPLSAHPLPPTYLLTVDNAQILLDCGSYDKGREATLPSTSTSSALTDEPTSEQVTEYLSILRKLAPSLNLVLLSHPLLTSLGLLPFLRARCGLRCPVYGTLPTREMGRYAVEEWVEARSAAEKNEIRYEALEQAVGASKRKDAAVAHAAAAKKRKGKAKVEVAEVGVGEDVMVVMEEEVDGDTDMKDGAVVKQEDGDKARDPWSDAWKLTTQEIRDAFLAINAVRWTQPIHLTGPLKGYTLVAHRSGHTLGGSLYTLRPSLSSSLSPASSASSLLYAPLFNHVKEHHLDPTSLLNAGNVDDNFRRMGVMIVGAERSKVVNIKRIDRERKMLDLITSTLQAGGSILLPTDPSARLFELLILLETHWQFANLGQQFPLCLISRTGREAVGFVRSLTEWMGGQIAGSGADKLKFANLRIFSSLDEIATTIPPSVPKLILTVPSTLSYGYSRALFLDFARNAANLVLLTGLSEPGSLARWLAREVWEPQQEKGCKYGEGKVGKEVKMDQTIELEIKRKVYLEGDELEAHLAAEREAAELVARQQAALERSRRMLQDNAGGDSDDESDSEGEEADAAEEANGAAVDEDQPMPVRRRRLGGFTGGAGAWDEFLDAETLSGSAGGQVFDIYVRGSYGVRSAAGGLPRFRMFPVVERKRRVDAYGEAIDVEGWLRRGQDDDPLSPNNAQVLGKRAREEEKEPEPEEKPDPPHKYVVDRVEVPLQALLFVVDMEGLSDGRALKTILPQINPRKLVIVDGPSEAIQDLAGACKAVTSMTEDIYTPSLGETIKVGEETKNFSIRLGDSIMATLRLSRVEDYDVAYVSGIVHIDPESDLPVLERPTFADAASAPSALPAPDGTDTTIASGDGGPAPTEAEQADAEEGASEEPADPSILPALKPSLFIGDLRLALLKERLAALKVPSEFTGEGILVCGPAPPEAFDFDFSGAASRAGIDTRKGAKFVRDALLNEAMEASGGRVAVRKVGRGRLVLEGGPGETYFVVRRAVYALHAQAG</v>
          </cell>
        </row>
        <row r="1535">
          <cell r="L1535">
            <v>6.81E-6</v>
          </cell>
          <cell r="M1535" t="str">
            <v>MSTLKVYPLSNYSFAVKEAQVDEDPSVVARLQRLEADYAQYGMRRTVEGVMVVHEHGHPHVLLLQIANAFFKLPGDYLKPQESNEEGLKMRMHQKLGPESAGDAAMNGSELGGPEDWQVGEAIGQYFRPNFESFMYPYMPAHITKPKEIKTWYLMQMPERQVLTVPKNMKLVALPLFELYDNAVRYGPQLASLPALLSRIKFEYAQ</v>
          </cell>
        </row>
        <row r="1536">
          <cell r="L1536">
            <v>1.95E-5</v>
          </cell>
          <cell r="M1536" t="str">
            <v>MLVNQLLERYEKVAYLDTDLGQPEFTPPGFVSLSVVNEPILAPAFTHLSQPLSSHYLGSTSPASDPSGYLAAISALLSTYALEVEYPSLDEASSSRRHRRGQPADESNRADSSRKYRERVPLVINTQGWVKGLGADLLAKLKAESQPSHIFSFVETVENGASASDYAAPAQPTYSIMPPSADAPYFLASLPPAPPSPLESKWSAVDLRTLSLISYFHSVQSARSPAWDFTTPLVGVAPYEFDWRAERRQVAQVHVMEGADVAYEHALHALNGSVVALVQEASPAASATSRPFPYDPSAPLPFPSTSRALGLAVVHSISPATSTLHLLTPVLASVLASSAPISLVKGSLDLPIALMLDFTANPAEAEQGIAGVEWAEVPYLSVDAAEGAGRRRVRRNLMRRGQA</v>
          </cell>
        </row>
        <row r="1537">
          <cell r="L1537">
            <v>3.7699999999999999E-6</v>
          </cell>
          <cell r="M1537" t="str">
            <v>MFPPLRQSPGRLQVPYELPRPPAFPRVSLDDLELDEDLADSKAPLEFVLSVMRNMAADLLQASESCEILDEPPIVDESTQTSFFRCKPPPAHLPTPTHILDLDFSDTGERYTTPVHGLLWACQSPKMSRLSRRQDPPSSASSTDGSLFLPRVSLSISHRSAWPFLHRYLYDGSSAHLLDSLLAQPPSRASTSRANEHEQHLARLERIREVWLDAVSLELSDRQLWETMRRAWGVVVAGLREVARARPAAVEGPGENAVEALEGRVEEEEPRADKTGAERDEEG</v>
          </cell>
        </row>
        <row r="1538">
          <cell r="L1538">
            <v>4.3800000000000001E-5</v>
          </cell>
          <cell r="M1538" t="str">
            <v>MPVIPSHDPVPGSYSVKWASVNHKDEPNVLTITPGFGDGSEERWPPQGPDMSLLGPEHEKQQQWRRTAAEVIAKDLGLLKPTAQHWILSELPTGYGLFQQVTQPKESAPRMTGKDKIRHDRFIFGHNSKKIRSAISLGKHISNQIFGAKSLCHCDGCKVTQPKASASSMADIGAPIKMQPRKRKRTGEYANLAGVNTSAPPSMSGLGTAEGSEAGGDFDDATSVGTTETADYTFTGGDSAPTSPRKRTVSGGGGRGRGRASGPGSENGSMRGRGRGRGRAKRADDDDDYGDDDDGSDYSEEVGSVGPTAPRSTSARQRRPTSKVLSQIEPNIPTAPGEPAADDYEALMIPAGKDVYRAMGVPTPEEVKEDLADPQASRVGELVWVRVPLGPPPTGELAHAQLSRWPGIVRGRAPAPENPREKVYRVELLGMSSEDTLEGVRSENVTPWLGYIPSNSAYLNANPPEDDGIAAGQPKKRWAAIQEEGWLAVARAFRQAHRIAKAYAAIQARPLPEIEPGIHFTVPDGSSRFTATSTKDLVETGEEDEYLTYDYINYGPEIIHLGDWVRLDPSTKLEPIVTGARKKQPSKALPLSLVMRVGGIYRGKRGAPLIARGLIFEQIETTSMNRSIVDPSMTVLDQATLEFLPPPFPRHKWRFVQPPLDVVSVDVLFSPSVAGRYYPIPPASPTWTHHTVVNSWLDEAMSGNGPAGKGTGAVGGKGEEGIRALSLMLAGLTAGDRTVRIDAVNGINGGRDEQYRIAEEQALDRAAFPPPPQPPVPAAQPAAEPAALPDATPAAKVEDAAAATTSMDVDAQA</v>
          </cell>
        </row>
        <row r="1539">
          <cell r="L1539">
            <v>1.08E-5</v>
          </cell>
          <cell r="M1539" t="str">
            <v>MLRDAGAAAGAAAAGAVHGAAGGEPKPLTLKSVEAGGQKVWAGLSDGRVRLYEVGEEVDAPAGAGVASPRVASPTTPGRRPSVAPKQTQLELLDELQVTTNKKAADRIALLPRLDKAVILSEGVMTFHALPGLAPLNVHNFPAVRGVVTLAVDEEELSSSSDSAAMHMCVIKRRRMHWLKVTNEGIQNLKDLPLPNGALIASLRRDRICIADAENYSIVDLEAAEALPLLPISQAPHPDPLPPQTTASGAATPPAPGAGPDPRQRPAIACVASNEFLVASHTGSTTLGVFVNESGEPCRGTLEWASNLRSLVVDSQYSIALLYNNTIEIHSIHTQEIVQVVQLPSSSPAASPSPLDFQPRSLFRSALGLELGAATGAQKIEPVDVPLLPSSPAKSDPPRTPTKRASRASISSASIRSGISGATGSSEDRPGKRTLTRVLVVGRNGLYSLSPLTLVVQADALIDKGRDADALALADNFAKSASGGIAENPELAYVYMRLAFLKLEQTLFQEAFDLFARAGSDPRMVVRMFPDLRRPLMAPGDEVTVCKGVLDEMRSAKTIDEYILDNLNRNYSPHLKPNVESAATTVELRNSLTMTARDCLMSYLLKWRAARRSGEGEDGMAGDSRKVDMVVDTTLVKLLTEQSRPDDIRVLLSGPHDCVVKEVEQALLDAGLYQLLAGILLEKGETARVLEIWSRIIDGEYADESFKDGLQRMFDMTWRSKDKSLVEKYGLWMLKHDQSRALRLFSDPKQTITFETRDLFAKMSKVDPDAADRFLESTVLQERDSDSRLHADLVKRYIGRLGELLADAEAKAHVREQESAYASLVASTSNPPTFLAFLTSRYSADSSRALLDRVRLKAALFLSGSTKYDVQAAKQELEEMEVKGLRGLTLERAIVYGKLHLDRQALSLLLNNLHDLASAEAYCLQSGDPLAQADVVAATSKLELPFKRNRKALSAARREEEERRKQALAKLLVEMCLRRPQAGSFVDETDKTDEGAVPKERVARLLETQAVHLDTLEVLSLVPDDYPLQVLSRYLSRSLRRSLHVQQERSILKSLALGQNLVVQERAFELQARLGPTVEAKDDTKGGAGGAALETKVVVLDPKRDNSGKSVAPEKDIVSLEDAIELDLR</v>
          </cell>
        </row>
        <row r="1540">
          <cell r="L1540">
            <v>1.03E-5</v>
          </cell>
          <cell r="M1540" t="str">
            <v>MHSPFSLAPLIRPEVLGTEQITATLLHADRIVLGSERGTLLVFDLSRASTSTAPPTATLVNRHDGFAKKSIEQLGVIKELNALVCLSGGDLTLHSFPDFALLSSFASQTKASASVFALSTEVHHPAANADVPRAVPEIHTTLAIACKRRLLLLSWVDGTWNPQVEVSLPHQIRGMAFDGRRLVAGFSTGEYGVITLSPLEGKGAGQPPTLGDLFSPPLPLAERPSRTGVPGLGGLGGLGNVVSLGALNALSKKLEKNGVVRVPRPARRQRPERSEEKKVESEWLWAEEWGWQREKVDEAGEVLVVRDNVVLPLSSTGKPRSADRPSASAPSISYHSSVDEALVCPPYVVSLVAPAPPAPGTTASSATPHYSLAVHALETLQPVQTLSLPPTASSPPASIAESTLSALSRSTAPAKPATLARLLTVSASTPKPPLLVLTSTPATTSAPAAAAGASEQTLWVATMDSWQSQLEELGEQGKWEDGIALLRGSFDILTDPLPPPLSRRLATLHALHLFKTHRYDLAIDAFIALDISPARVVCLYPVPISGKLYREASAHEEVFGGRPHARVQAAHEEAEEKRRAEEEEQRSAAQQANQARGSPATGSPARPRKGVLAGAAEDDDAASIRSVGSRLTGKKSWLRDREPSTTLDEIAENAARERDQQEKIAAQDYSRSVDELVRYLTDRRQKYAQAFAALLPSSRPTPSSPRPAADADELLSLPNEPLTKLSPDQLARVAQVVDTALFRSYLATKPVMVGPLCRIENWCEVAEVEELLLDAKKYRELLDLYNGKNMHEKAVELLKRMSEDEDDPEEKVEPTVRYLQKLGPTHLAVILDASRWVFEQDVESGLQIFCADLEEVESLPRHAVMAHLEGVGRDVCIKYLEHIIWQLDEQGADFHEKLIELYLQAVQAPSTGRDDESYRKLLDLLETSKSYRADRILGRLPSEDMHEVRAVLLGRLGRHEGALQIYVYQLEDQATAEQYCKRVYDSDESMRPTIFHLLLRLYLRPRQNHPLFVGPALALLSTQAARIDPIEAFELLPPLVAVSDIKVYLEKTLRRSNERARETKMVKAIGRSWVDQADREVVDLEERRVKVTEGRVCPVCHKRIGNSVIAIHNPHGEVTHYQCREDFQRTRAL</v>
          </cell>
        </row>
        <row r="1541">
          <cell r="L1541">
            <v>8.7299999999999994E-5</v>
          </cell>
          <cell r="M1541" t="str">
            <v>MSFSAGDRPDLFRGYDSPASAFSASQPSLPIVRPPSYHSTSGHGQHSTNAGGGGAGALVPRRSPVVYPALLSRVAAAFKERLPVAERIKDGLVYQDAFDGREAVDIISYIIRTSDRNLALLLGRALDAQKFFHDVTYDHRLRDSPNEIYQFRERLASPFLSSEDLVPENQQQVAQHPHKPNSAAAQAQAVGQALHARSTSQSPPSYPSSGTPFPSAPPARAASVATDDDSPLPIGVFTLLTDCYSPTCTRDRLCYSIACPRRLEQQARLNLKREGLSAGLENVAGLKRSDSVESLGNLREPGSLWIHSVPQEVIDSTSDQEKKRQEAINEVFYTERDFVRDLEYLRDFWIKPLRSSNIIPEARREDFVTQVFWNVLEIYAVNVRLADLLNKRQKQAHVVDHIGDIFLDMVPHFAPFVKYGAHQLYGKYEFEKEKGSNPAFAKFVDETERLPESRKLELNGYLTKPTTRLARYPLLLEACLKHTADDNPDKVAIPKVIKMVREFLAKVNIETGKSENRFNLAQLDQQLVFKNGEAVDLRLRDEERELIFKGPLKKRGGTQSESAELQVFLFDHAILMVKQKSKNEQYKVYRKPIPLELLVVAAVDDAATARGGVVRPRSLMARSGAKTLPATANQPPPGADKNKQGFPLTFIHLGRRGYQITLWASTWTARKKWLDKIEERQNELRERSLVFETIPLTAGYFVGTNRLTCAAPFDNGNRMVYGTDNGVYLADLREKSKVPVKVISVPNVTQLDVLEEQGILIVLADKAVQTFFVDHLDPGDAIGAAKRARKISANATFFKAGQCLGRTLVCVVKSGNVSSTIKTLEPVDQVRGKKQPTIRKFLQGSNESLRVFKEFYIPTESSSVHFLKSKLCVGCTKGFEIVDLETLDTQGLLDPADSSLDFVQKRENAKPIAIYRIDGEFLLCYDEFAFYVNKNGWRAKQNWIIQWEGFPSGFALHYPYVLAFEPTFIEVRHVESGALMQIIPGNNIRCLFADSPPSASAASYYRQQQQQPNNIAARYGSPYGHSPPVRLAPPTARSGIIVADGDRAFSLVFNAPTDL</v>
          </cell>
        </row>
        <row r="1542">
          <cell r="L1542">
            <v>2.12E-4</v>
          </cell>
          <cell r="M1542" t="str">
            <v>MAATTLADGATSPTAVPGDDKRLATDSTSDGSSASASSVPAATFSSATLAPPSSTRSTPSSATASTDSSTAAARASSSTGTGTGTGTGTGGTGSAGSATPSGVQSRRSADAGSNPRAHARAERILAETFDASPSSSSKDSQSSGGRKGLVASTLLEGGAQKSHDPSRTAEGAVKAMYEQRAQREKDEKEREERVAEREEALEDERREREKREFEMGDRWSWRRESDDGASLRGQGGGAGSLDGTAASSSGAAASSSGKAASGSGAGAGAATAAGPGSSSSRGQGLALRDLLTPVWRNGKWKEMMAIREDAKTRRSSGRMQTSAQEAGAGAPFDKSTSHGPAPNDRDSVEGDEEEIELIALLSRADAQECLAMLANVVEPLHPSAMTEERRQREVPLAQLNHTVLLELNFPESSIYRHPPGSNFSHQHSNSDVQHQPRGESEPTQGVPSVYQAMQRRQSSSEQRTAMHAPGTPPAVPILPRNPPSDRTMPVYSQTNAYQTPLANSSDGTPRGSVSSSTGVGLGIPGSNRTSFSTNASTSPSPGPNPPASNQNPAVPPAHHGVQQETHLLRPFLQLVATLHEDSDLVIVTSILANMPLPVSVTGSPGQKERDEERKREKAVRKEERKVAREAKREEREKAEADSREAEKDKQESSTKAEQVPPLPLPRGMVDGLDGGENGVGSNATSASGSPRQLSSNKSTPPTSSAPFPQGYKPSRPPLAQRGTSYSSLSGASSSGSTVVGTALNAPPIPRPVSPRSSTDLSLPHNPDQPLPPTSAEPTYHSRGLSAPLQTPAISDELKELWADMDRSGTFKNEPPVGFVEEKESRAAIRRRGAGPLSVSSQRDYDNEVRERNWQRREKKRERERQREKDERDAGRGEGLSELAELDEPSEHDDEGEEALERERDRDREEGSEDEDGIRRLDEESEDAEDGEDEEDGGDDGEDDVDLDRLRRQTRTGSTSSAGSAHEREEAQRAARADHPMTPQEIGPSRSISQQRPRLEDAVSATGSQTSSVSSASSRASRVSTSVHPPRLSGDAGLVVHELPSAADVSGRISHTFDDPFLNTVAQTPCGRLIISVDWSRTSLGAISTWGAEVRSHIMSMLASPFHTAIWLGEDSVLLYNDAYSRILGPSKHPAAMGKMGAEGWQEIWETLGPLAAQVMLGKTMSFSDHCNCIYRNGMLEETYMTWAFMPVRASDASIIGYTNPSFETTARVIAERRLGTLRELSQLTQLARTTKDFCTKALRGIASNPLDLPFAILYSCETTTINPGRRTKGSASTESSGVKQSSQSGEPPQTSTGMDGSSTVARVHLNLQGSVGVPKGHPSAPAEVDVLIDTQISQDSKAGKSNASSASTNSTNEDNSTSTVWPFVEVLQSHQPIFISELGQRSQGFEHRGWPDDVHRAVVIPIRVEGSAVPKAILVVGLNPRRPWNSVYAVFLNLITRTLSTGLLGIEVAEEQARKSQELVELNDARQAFFSNVSHELRTPLTLILGPLEDVMHSNATKLDRDDREKLDVVLRNAHRLLNMVNTLLDFSRLESGKMNTKYRPTLLGPRVVELSNLFRAAIERGGIEFSIDVQPDKYADSNPFYLSDEMLDKIILNLLGNSFKYCLAGWIKVKVRFTSSEGLISISDSGVGIKEEDLETIFERFARVDSNARSFEGTGIGLSLVLELVKALGGTIDVESKFGAGSTFTVRLPRGYAHLPQEAIDHEPYESMTLPPRAAQSLAIINDAAAWRTVPKDGRKPDGGADGDSDGGAVGRRADSAKSVSPTRRASDPEPVPSVFNLEKQSTVCLVVDDNAQLRAFISNTLSKMFTVVEAANGREALDYALNHPVSIVVTDLAMPVMGGRELLAALRKDPKTSLVPIIFLSAQAGSEARVDALLLGADDYIVKPFQARELMARVNVHLQLGQMRKELERRVTERTAALLESEKKLKELADQHQTLALVSPVGIFQTDREGNMVFVNPQFSVISGHPEGVPHTEWPNDIWPDDRLKVEKLWSDAVSNWAPDKHASFEYRYRKGNWAQLEIRSFEKGYIGSITDITHQKEVEAFHVSEVEQRARDAEENRRNTEMFLDMSSHELRNPLSGVWQNAEVVAVSLEKITQWLDDLRNGGKTLDPPTLEEMHEEMLENLDAIESIQICASHQTRIADDILNVSKLNMGLLTINVAPFDLVAAVGEVVKTFEVTSHQQHIQLSVQRGESLDKLKVDWIVADSGRIKQILYNFLTNALKYTADSQRKAVTVHLDAFETAPPTPSNAMRIASTDQSLEPPPDCVWCIVGVEDSGKGLTSEQLKLLFSRFKQANPKTDQYGGSGLGLYVSKKLVELHRGFIEVASEPGKGSTFRFAIPASRAPRPTSSSLSPQPHGLALGPKRLKRPTSSSGRAPTAAMQALASASATSPSPTPSTGSHPLRVLVAEDNLINQKVLFRQLKNAGYEVTLASNGNEALKHLEEDIAKPPAAQFEVLLLDIEMPEKRGDEAAQILRQWEKDGKTSRRYPIVALTANARVALTDSYLAAGFDDVITKPYQLQDLLTRIRNLVSPTRLHQAAST</v>
          </cell>
        </row>
        <row r="1543">
          <cell r="L1543">
            <v>6.97E-5</v>
          </cell>
          <cell r="M1543" t="str">
            <v>MIQSNNTRHATLATPAALDDPVDDADHPPPNRPSHRHPHLLRTIALALCFFAILYIVPTASAASTERVAAPSSSTPTSVLHSLASLTKRQSEAVASTCACKAPEKRGAAFAVKAAFIPILVVLSGITAGLTLGYMSLDTTQLNVLAKTGTEQQQKAARKVLPLRANGHLLLVTLLVANMIFNETLPIVAEEPLGGGLQATIVSIVLVIIFAEIVPQSVCSRFGLQIGAAMVWPTRVLIYIFFVIAWPVSRLLQFLLGKHEGIVYRRAELKELVAMHAASAGHGDLQTDTVTIVGATLDIQAKVVRDAMTDLSNVYSLPITAKLDYETLGKILKSGHSRIPVYEEVPVEGPLAGEKKTQRKIIGVLLTKQLILLDPEDGIPLRDIPISPLPTVSEHLPLLQILNAFQEGRSHMAVVCRAKPAFPPPPTTLSPIPSLDTATDVDLERAEGGEGLRKRSRSRSTEDGEHGDGFFHKLFRKRSGSTSSTKSDEGKKEGKGKEEERHRRHSLLGDAAAATSHVSLNKQDLDEAHPVGIITLEDVLEELIGEEILDETDADETHQPSMRYYIPEEASSRLTDLPGPPPAPSTGLGRQPPQTKPTLAGGIANTVGRIGKGMVPRSRSAPGKNRAEAGAGQSMMGDGTPVTGSGGGSVAGALGFGGGAFGGGRRRSASPGAGPGAKASAGQTTRFAANPTVYTPPATAGADSSFTGKPIVQEPASLDHSPAGSNAQTPPAPISILRRQSPAASGSTTPVSTVPSSPLPLPSSENALHAPTPLSATTAFPRLSDAVLVERGRRKLVAQGANPSSLSAAECIAAAGTGAVGSQPGSRSATPSGVGRVGSMSEAVGTTATGAGGGGAILATRTSSGGGQPRAKGAAFKSVAVGRPLPQEGRVAAQSQPASSSASSMKASTSTSQPAVEEKEAE</v>
          </cell>
        </row>
        <row r="1544">
          <cell r="L1544">
            <v>1.25E-4</v>
          </cell>
          <cell r="M1544" t="str">
            <v>MRALALVALALAAVARASLPDNAADLPLTSLLALAQDALAQGKSHDALSIYDHCLEREPGDFATLYKQASVRLATGQLAKARDGFLDVLKVREYDVVHLQLAKIHAKLAEFADAKRELDTYLKTAKKEKGAADKEVKEAEELRKQVIAAQKELLAADKARSSTPPNLDRCLASTSSAIHLSPQSLSLRLLRAECALLSHDFDSAIGDLSRASALSPTLPQHLLVRIALLSAFFTDPPHSRPEVSSDALLPLKRCLSSDPDSKTCAKPLKQLKALEKDLTKLRNWIDGGRWTEAALEIAGTSSKEGVLARVEGMLEAYRKPITRTAKADETPLPADDPKLADFSPLRRILHSTLCHAYISISSRKSSSACSAALKLDPEDPWGMVGQADELMKKEEWEEAVRVLSAAFEATGRSERAILERLQKAQRLLKQSKSKDYYKTLGVSRDADDKTIKRAYRKATLKAHPDKEGGSEEKMAQLNEAYEVLSNPAELRARFDAGDDPNDPTSGRGGGGFPGGFSSGGQPIFFQSGGSGGGGPAFQQFFQQAAGAGGAGQFFQQFAGGGGGGGGQQFQFRWG</v>
          </cell>
        </row>
        <row r="1545">
          <cell r="L1545">
            <v>5.5199999999999997E-4</v>
          </cell>
          <cell r="M1545" t="str">
            <v>MATTSSAPCFTLVAEDPGSDSLASLQTADLRAALEKGTDELKLDTLRRIIVATLNGQPQPALLMPIIQFVLPSKSKQLKKLLHFYWEICPKLDENGKLKQEMILVCNAIRNDLQHPNEYIRGATLRFLQKIREPELLEPLVPTCRACLEHRHSYVRKNAVMAIFQIYKNFEYLIPDAPELIQTFMAAESDTTSIRNAFTMLQAVAPSRAVEYFLSIYDQVANLDEMMQLSVIELIRKEAPSAAEGSLKARYIKCIFELLNSGSHSVKYEAAATLTTLTQNPAAVKAAASCLVQLVLSEPSNNVKMIVLSRVAALHQKHEHVLDDLVTDLLRVLASPDMDVRKKALAIAMDMVNGRNVDDVVGFLKKELARTTDPSFDKATEYRQLLIQTIHTCAIRHSEVASSVVHVLMDFLGDASNASAVDVVAFVREVVEKFPDLRQGIVAKLLDTFGEIKSGKVFRGAMWIVGEYAGSVEEVRQAMQQVRKVIGEVPILASEQRLLDQAEQDAAAEADLTNGDSALVQKPTATSTTRVLADGTYATETVFSSSSATAAASLEAVKAAAKPPLRALILGGDFYTATVLAATLTKLVMRFKELVEAGEARAVNELRAECMLIMTSIIRVGQSHFASVPIDEDAQERIMSCLQALAELDNASANPDRARVVEEIFLRDTQAAYAKMVEHEEKKALEKKKREDKAQAVQADDLIQFRQLAKKQGGADVADEYETDLTKATGATDAAKDDFVSKLQRVVQLTGFSDPVYAEAYVHVQGFDILLDVLIVNQTLETLQNLTCEFATLGDLRLLERPVPYTLGPQSFQSVKATIKVSSTETGVIFGNIFYDGAHTTDSHCVVLNDIHIDILDYITPAYCNEAQFRSMWTEFEWENKVNVNTSIDDLRTYLQHIMSSTNMACLTPDAALEGDCGFLSANLYARSLFGEDALANLSIEKLADGTLQGHVRIRSKTQGIALSLGDRITISQKNLP</v>
          </cell>
        </row>
        <row r="1546">
          <cell r="L1546">
            <v>9.0700000000000004E-4</v>
          </cell>
          <cell r="M1546" t="str">
            <v>MLLDINRKLLARCARVKAVDFHPTEPWLITGLYTGNVIIYHVDTGAIIKTFEVTEVPVRCVRFIARKNWFVCGSDDFHLRVFNYNTGEKVTALEAHPDYIRCLAVHPTQPLVLTGSDDMTIKLWDWEKGWKCIQVYEGHTHYIMNLAFNPKDSNTFASACLDRTVKVWSLGSPVANFTLDAHDKGVNYVEYYHGGDKPYLVTCGDDRLIKVWDYLSKSCIQTLEGHTSNVSFVIFHPSLPVLVSGSEDGTVKIWHSATYRLENTLDYGLERAWCVAYARKGNDVAFGFDEGAVVVKLGREEPSVSMDHSGKVVYARNAEILTVALQSTADESIPDGQQLSLAPRELGNTEVFASTLQHSPNGRFVTVCGDGEYIIYTALAWRNKAFGQGVGFAWASDSNTYAVREAGSKIRVYRNFKERPNLVQVTYPTDGVYGGPLLGVKGMGFVVFYDWETGAIVRRIEVEARDVSWSTTGNLVAIAGDESFYVLRFDRDAYQARLDSGAEIDDEGVEEAFELESEISDAVQTAKWVGDCFVYTTAANRLNYLVGGQTHTITHFDTTMYLLGYLPQHNRIYLCDKDVNLYAYSLSLSVIEYQTAILRGDLDAANEILPSVPHDQRNRIARFLEAQELRELALEISTDPDHKFDLAIALDDLETALSLARSSPHLGSQTKWRAVGDRALAGWKIQLAEECFKQANDLSALLLIYTSTGDRAGLEGLVERATEQGAFNIAFAAALQIGESSKCVDTLLATDRAPEAALFARTYAPSQAPRALKAWKKQLEAAKKPKQANALADPETNPEEFGDWNEALERERSRPPPGSEQPDLVQFGEEERGADEREGEAAYGQQEQQVTNGLAGLSFQDSHAHANGDLIDADDADLPPAIPVVNGAPPAQQEEDLLA</v>
          </cell>
        </row>
        <row r="1547">
          <cell r="L1547">
            <v>3.9599999999999998E-4</v>
          </cell>
          <cell r="M1547" t="str">
            <v>QVVLAASIVTKSGKALLSRQFVGMPRPRLESLLSSFPRLVSPTSEHTVVESSGVRFVYTPLEDLYVVLITNTQSNILLDLSTLSLITRIATELGSGGRGGAINELDVMRVNFEILSAWDEVISLGWRENVNLQQVRNILEMESHEEKIQEIIARNKEHEAKEELKRRARQLEMQRREMTRRGQNPYANPSAPSYSSVPSYNNTPSSAPSYSAASPYDSPASSTPTAAKPFKGKGMQLGAAKGRKKDDDLAAALGGLQVDDSDLPLLQHQQHQQAQQEEQQHVAQQHQAVAPPPPAKNANPFGDVAQADVHLVVRETLSLALNRDGGIDSLSLKGDLDLRINAPDYSTVVLRLPSPSSGAYTKSNDLQFKTHPNVDKNAWTQRGEIRLKEGKKGFPVGQGLGVLKWRMTGTDESIVPISINCWPSADAGSTTVNLEYELENTALSLHNVVISIPLPPGAEPTISEAPAHGSYAVNPHTANLEWMIDEVSEAAGTGSGSLEFEYEAEDTDACFPVEVDFVSQKGICGVEVLGVTNPADGDSAVDYSLDSLLGVDRYEVV</v>
          </cell>
        </row>
        <row r="1548">
          <cell r="L1548">
            <v>5.4199999999999995E-4</v>
          </cell>
          <cell r="M1548" t="str">
            <v>MSGYKKDEESGVGSFFQDKTTVIQEARVFNETPISPRKCRILLTKIVYLLYVGETFGTQEATTLFFGVTKLFQHKDSALRQMVYLVIKELSGIAEDVIMVTSSIMKDMQPNLEVIYRPNAIRALCRVIDGSMIVGLERFFKAAIVDRNVSIASAALVSSYHLQPIARDVIKRWANEASEAVQNKSSSFATYGGQGYAAGPTSSIIQYHALGLLYLIRQGDRMAVTKMIQQLAGVKGSGGTLRNPYAICMVIRYAAKVMEEDPNVQRAMYELIDGYLKHKSDMVNLEAARAICEMKNVSAAELHRPISVLQLFLSSPKAALKFSAIRTLAKLAQTHPSAVAAVNLDMEKLINDDNRSVATFAITTLLKTGNEASVDRLMKQISAFMSEISDEFKVIVVNAIRALCLKFPAKQSVMLTFLSGVLRDEGGYDFKRAVVEAIFDMIKFIADSKEAALAQLCEFIEDCEFTKLSVRILHLLGVEGPKSPQPSKYIRYIYNRVILENAIVRAAAVSSLAKFGINVADNAVKRSIKVLLTRCLDDVDDEVRDRAAFNLKLMQDEPLANTFVRDDSTFSLDTLEARLTSYMADSSALEQPFDFTAVPKISKEQALEAARHSRKDAIDSVAMASEASGVASTSAAVPSASETQSAYEKQLTEVPEFASYGPVFKSTRKPVELTERETEYVVSAVKHVFAEHVVFQFNVRNTVDAVHLENVVVVMQPSEEADLTEDFIIPVASLGPNSDGVVYVSFTRNNPSTYATGSFGNTLRFLSKEIDPDTGEPEEDGYDDEYSLEELDLGAADYIVPSYAAFATEWDRLRSGATAQETFALTALDSLKTACDSLIEILGMEALGGTEAPTSPTVHTLNMSGLVAGGGGKVLARARMTFQTGKGVTMELTVRAEEEGAAQLVINAIA</v>
          </cell>
        </row>
        <row r="1549">
          <cell r="L1549">
            <v>4.8300000000000002E-5</v>
          </cell>
          <cell r="M1549" t="str">
            <v>MVTAVILIDNDSNRVLSKFYQPAHPDPKNPNAFKHPFQTLKEQRAFEAAIWEKTRRQNGDILLYENQLVLYKQSIDLTFYIVGPAGENELMLQGVLTGFYDAVAMLLRHQVEKRSILENLDLVVLALDETIDNGIVLETDPVAIASRVSRPKPDAGVNLADIQLNEQSIMQAFTTVRDKIGQRILQG</v>
          </cell>
        </row>
        <row r="1550">
          <cell r="L1550">
            <v>7.7100000000000004E-5</v>
          </cell>
          <cell r="M1550" t="str">
            <v>MAKQRLAASHTLQGAQSTSDLAKRLKAIHEQLSNFDQDDVDTDSLDKVACQLVDPKLLLHKDKGVKAYVGACLVDVLRLYAPEAPYTPAELTDIFDFLIRQLKHVGSPSDPHQAEYFYIVDSLASVKSIVLVCDLDAADDLMERVFRMAFDTISSNSPKNVELALLDILLALLEEVSTVPSSVLDVLTAQFLPRASKSRSSAFRLAVEVARGASDKLQRYVSQYFGETIVAVLEGGVVGKGKGKGRKGRRGAMSESEEESEESAEEEESDASEEGAGKGGRGKRKAKTKAQAKLKDGRDKAGRATTGGDDDDLPSSFVEAHDLIRSMNRHVPSLLLNVIPQLAEELTTNSPAYRKLATTTLGQMFGEPVGHGDLAKAFPGVWQEWLRRSRDLSVKVRIAFCERLGKVWKEHPELAKDIEAHLQHYLLVDTDDKVRLAACQIFDGLDYETASHHVGKNALLTLAERTRDKKEKVRAVAFKALGKLYNFAFPDIESHDEHATTHFGWIPGSLLDGLSFTEGTSVASSATQRHLVTFTFLTSILPLPSSEKDAEDPASWTDRFLLVEKNLKTPTQRGALMSLTRLEQRMGEGSLWEAYLKTCERYNGGIIDDKDQVEPIKGFLKKVIQAIAGESPASASASILADALAAAQMPDGKASDDLYTFAKNNVQQLYRELRTMLDPQTDLKTFVKNERDFFRRLDKQGESMVATFTAFVRFACLTIVNRSSVPQLLKRLQQGAVGKKTGHDREAAELAQAARRVLVFISQNRPALYKSHVAELSKLLADGVPGEVEMGEDATEAPIDVCAVVLHALAKLKMAEPSVAIDSKLSKKALQFAKEGNAVQAKQAATLIALDSGRPGVVGDLVEHLAEAVETASEDQLVSHFAALARLARYSRDSFDKHSEAITAAALQTLTKGGDEGENAADEGATWFDAHDLPATTRARLLSIKILTNRCLAYAKTDSAAKVSKPVFDLLWPLLQQFGGGDAPPVASHIRLACAFAILKLVASGEAAFVKSVMQHLDELTRLAQDTTFEVREGFLRKLLFYLRHGRFPRIVLPRFNMMLFLIAHEPEVELRESILTYARSRKRLPDPERQALWEQPFLRLIYLLAHHPDLDPDVEHVEAESIKFMARYLEEYIDIFATSENISYLYHLALKVKTVRDKQSRVFDKNLYLLSELSQHLLRRHAARHSWPIPTYPKQAPLPTDIFAPLGDDVEVKKVLKTTFLDEEVLGKIEEKAEKKKPTGGKRVSTAAANGESKPKRVKTKKAGSSTAKKRGPAKGKAAKKAKKEWDSDAEDSPDEESEAEEEDEEGDESADEVVVEKKGKKPARGQRGGLRSDPGTKLEKGIGAGASGTETEEQADQDEDEMDVDEEAPAKKGKPKAATPKKKAATPKKKANGRAATSSLAKKGVKGKKAASDDEEDEGDAKPRKALSGLKQPRKMKKADLDAVSDVGDTEDEAMDDAEAGGSD</v>
          </cell>
        </row>
        <row r="1551">
          <cell r="L1551">
            <v>1.49E-5</v>
          </cell>
          <cell r="M1551" t="str">
            <v>MSGPPKLSFGLNKAQLPRQPLKKPAAAKPIFGGADNDDDAPTPPPGTDTSKSKQRPGVSTASLTKAQKKKQQQEVELDPSVFEYDEVYDNMKAAERVAKEERKKESSDRKPKYINRLLETAELRKQDRLRAEDKMIQKEREREGDEFADKDQFVTPSYLKQQEELRKVEEEEKKREEAEAKKKRPGGISTFLRSYLDSTEAAHAAAVAATASTAKKLPLGAQLPTEQEKTDAQIAAEYEAKTGKKVEINDEGEIVDRRQLMSGGLNIVKPKAAALAGFAVPISARPPPKKDDDEGKDSLLHPGMSAAERARQSRERMSREIERQMLALEEKRKREAEEQLEQKVQKVAKRNDDDRVAQLKAAAEERRKKRAEEAARAKAEAGGA</v>
          </cell>
        </row>
        <row r="1552">
          <cell r="L1552">
            <v>1.56E-4</v>
          </cell>
          <cell r="M1552" t="str">
            <v>MASPYKAFWDRSMNVLREQTVRIIRADPMGNRDAVLPMYALRSLEDLKNMATGSDADLGGKSTVHLDLGPEGKGRFWGKLSSELNPGRHKEGVVERGGYAGFRNKQRTSLFGTLSWDTSQHDFLRLRVKSSGDDMRYFVNIQTDGPVRSDLFQHRLWLPQPKSDDAPHEWTDVIIPLSDFTLTNSGMLSEKQMTMMRNAIRTVGISVLGPKEGRYELGIESVDAVTAEIAREHVDRNLPPQKDANGQPL</v>
          </cell>
        </row>
        <row r="1553">
          <cell r="L1553">
            <v>8.6100000000000006E-5</v>
          </cell>
          <cell r="M1553" t="str">
            <v>MVKPHTQALANLPRQLRVSPLTPITRTHLLALYKEELRVAHSFASYNFKQYFLRRTRNKFRTELPALLDASYASPASAPSSSSTSSSTPAAPEASTSSTPASSSAEGAGRTPEERLRDWYTESLGELAVMARAAIVNKMYEAPKLVVEGRGKVMAVGGGGAGVEARCVPVLSPRRRFPLLLARSLAHACRSRSYGGGGQPVDPANPRLGTN</v>
          </cell>
        </row>
        <row r="1554">
          <cell r="L1554">
            <v>1.9300000000000002E-5</v>
          </cell>
          <cell r="M1554" t="str">
            <v>MAMLVGKGLYRALLREAKLLPDIRLSEHYTAKVRTAFREEQDPESSERALRRIKRAQKLLRHLQAANEGYLHSITRVYETAYGVRGKVKHAILEPFLEPGRKKSTFPPALAALVTSSFAHTSRAPTPADLLKPPLLPERADPTSEQARLLGPLTPERIKAIKRRFWNMQTGKIHAPVSIKVLQGKDEVHDMYEASRLLRKHAGLKIDPEHLMKGWKRTRDLETKSSSSMPKLPPRRLQTAEQRQNRPPPLPSVSTRRILPDDARRSLGPAFDTTKWKRPRVIRPRLLRRRVQVMMQKMPTLTVRIPVEEPGEAVLTAETKKPKRKEATFTVQLLDKAAGEKGRYRDMTEEERWWLEKETVPPLKVKEKGGKK</v>
          </cell>
        </row>
        <row r="1555">
          <cell r="L1555">
            <v>5.3199999999999999E-6</v>
          </cell>
          <cell r="M1555" t="str">
            <v>MARRLTGLQRQVLSLYKRSLRMVRAKPADTRPAWYRFVSHQFRDPELGGGLRRKDIAAIEHLLRRGEKMLDSYGSPGVKNVVLPVTADWPLGWAARPTRREERHT</v>
          </cell>
        </row>
        <row r="1556">
          <cell r="L1556">
            <v>2.5600000000000001E-6</v>
          </cell>
          <cell r="M1556" t="str">
            <v>MTIPPAAPAAARALYRSLLRVAMRMPDDHRRAFVVHRARSEFDKSRSLTAQDDVAARLLEGEIYRDQLELQADHLSALARQQTLIPVDLRSSTGNPPSPTPPPSSASPPPSAHSPSRVGPSRPSRPSRPPPLPQAALSLEPNSASPPSRPSSDRRKLLRAIFARDSQSRVLGVRRNRFMEGPEPSWIRRKREEEQKAAGKSA</v>
          </cell>
        </row>
        <row r="1557">
          <cell r="L1557">
            <v>9.6600000000000003E-5</v>
          </cell>
          <cell r="M1557" t="str">
            <v>MSLLIYWLHSSSPANFRSLTSVGVCSRALTLCTRSHAALTSSSPGALLLGIVHTSADAMAAGDDERPPSDPAASTSTPLDAPRTDAQDVAMTEQNRDADAKIAGVQGAQGAVECESRLERSGTPPPAAAGDAETSVEQGGRTERIDVAGEAAERAAQPTSMSPSTPTRPSSASSPSTAATGTPTRETHGESARPSPTSSPAHGAPVSDAPDSSPISARSAASSSPSGSPSSQASQSPSSSGSAPSRRVKVYRLKDDAWVDLGTGTCSGVFLQATPAGDEFEGGARISEEDEGAWIIVKKEKFRKRSPSPSDDGSPSKRRRRDDGTDSPTKGRDLTDEPGVEVEEEEDEDEVILRTRVQPYPQGYAPEDLMDEDEFTSVDENGNTTVDAGGYQRQQDTLIVWTERSGADGEEEQEMALSFATPSGCGEMWEFIKAARRFAAEQQALRSPSPSPSLSSPRAFGMHGPATASLANSLPEPSLGNIAKVENAIRQLSRTVVGRERAASVIVRTGYIEKLVKVQREAEDLESIEELHALCRVMQAIFHLNDNAIFEHILKDEIIIGVVGILEYDPDFPTMRASYREHLSSPSSFVSVIPLHLLPATLLTKIHQTHRLHYLKDVVLARVIEDSTSSLLNSAIYFNEVDIVNEITQERELLKEVFKVFGEDGATASEGKAKEKAVALGRKDTELFGSVDLFKPSSTDEAPSTVPAATELSTSSTHERKLHATLFLQQLSQMAKNLQIPVRTTFYKTMCERGLLPALEGALRFADEVAHANARKVEGATEEQELERLQVLEDAAAIRQGALSIWISVVDLDAVDVRGYCLRQGRELEKRAEEESANLDLAAELEAEMEKESKTAEELEREKREKDEKEARRTLLGFLVGMLKEEEDLGVKAQLAEALRVLVDATSEGGPMSAPARLRVEDPEAERFLQYFYDHCVLSLVQPLVDLPETTDSDPPLVLSESSVALLTHICDLLCFFVAHHTFRSKYLILSYPAVAKSIARLLRPRPRLTRHTHLRLAALRFLRACVARNDDFYNRFLIKHDLIRPVLDTAEEERDKDNLLGSACLEFFEYLRTSNAKALLNHLMDRAGDTVRNLAKTNGLSPPLRTFESLIARWEMNNEPPPLPLASGSSSGGPAAASSGATSRCLAARSCLRAHTLIIATSPAARCSASTARPAGLLARRWRKSRTSTPRTTKTTSLASHGLPSPISPSSARRSVRLGASGNRLLRDRTSLRTTCWTSSKVSGRMPNRECARRTPRERPSRRIRWSTIRMRRRRQSRLARRRRRATHLGPTRLPVASSENDAGLSTSDRPRRWTWTNLRPAPLLRLPPSPARRRHLRLRRSHQSQSPTTTARRPSCHR</v>
          </cell>
        </row>
        <row r="1558">
          <cell r="L1558">
            <v>1.9700000000000001E-5</v>
          </cell>
          <cell r="M1558" t="str">
            <v>MASARASTSRYSIDDWDQLAPLSPAQSQSVHRVSQLAQVKPVPQHLVAASSSRPSTPSSSALLRTAPRSRSRLDLAQLLTGSPSGSPRPGSARPPALPGVGEAATDSPDPLFVLREPISTAQQFHDWFSLVESSLERSQESVYVDHLSELVSHLETCDNVLAALDESRGLLSEMEANYRYVDENSRALQMACETMLEEQKHLIEVTEAIGARLEYFRELEKATRVLNLPGEEIVLKEDFLNMLDRLDVCLEYLKANRDFLDAEIYLIRFQQCLTRSMTLIKMYFVTTIRRIAAEAQEKMGGKELSETALNALLYAKFTSSAPTLRILLVELEKRASADPAEYASLLSECYSTYFASRSALLGPGLKEEVRRMEPDKTELVRLAKMGCAYLRGVCATEWGLFREFFAMGENDVYVFLESVCDTLYDSLRPRILHEPRLSSLCELCAVLNAMMALDSSPHPSSAKQDEEEDREGDGMRFSILLQSLLQDAQTRLVFRAQAVIQSEVLHYVPSPFDLDWSDKLSTNTRSSGGLWEEQEGEEGGKGRFRVPREERMVGWYPTLRKTVWVLERLNAYVNDAIFQDFAAEAVTLCLQSLISASLLISSRPAASDTKTEDTEDRRTDGYLFLIRHLLLLKEMVRSVDLRHVERAADWSSVTEALSTLLRNTSTLFNPRALVDLASKGMPNFAETMTDAKSDLDLALKKACEELIAHLALTLTSEIRAFLDRCTAFLSSPSPSSTSSSARDLPSQPFATPDAVLTLHESFASTIRPRAEGVVERMQKWLEEDKTVRVLVGPLWEEVGEAYGTFYNLVRSEYGFETSSSLTSPDEILVRLKAAGQGQGRLQEQDGPAEQENKE</v>
          </cell>
        </row>
        <row r="1559">
          <cell r="L1559">
            <v>3.3599999999999997E-5</v>
          </cell>
          <cell r="M1559" t="str">
            <v>MPAGLTPPRSLSPSALSPASNTSPSPTISDDLDLAALTSDAFTSEADWLNAVVEKSLARRKSNDQSLAEVESTLTPTLHSLDILVGDTSAAVDRLINEISLSIPRLTFDLQLMRENALLLRFTLDGIRKRGGGYGTESEVGKVLERMRVLDLVKQRMEAARDVLREAESWSTLESEVTGLIGEDQYAKAAERLAEAARSMVVFQNTAEYEGRRALMVSLQNQLEASLSSGLVKAINERDVKGCKQLWNIFGMIQREQEYRTYYFSNRRGTLVDSWTSAKLSDCLEAPSALPISATPNLNAPTQKFVDALAHFYSDLQVLLAEERTYIPAIFPDPAPTLSSFIETTLEGLSPPIPQRLTSIADFYGPLVLPEVIAAYKATEEFAVQVERTFAKLEPTPAPAPSPPAHLPTSPRPGHSPSSPSFDHGGDEDEEASAAQVRPWETALFEPFLDWQVEYPELERRYVASEMSKSLGDMGDWTAGLMSGSSSTGSEKGAKILLDKAGKVFSVLEEAIGRNLALTHGYGARGLVDVMNEQLVAFFDRRKEDLMRAGREKGSASARRRAQATAAALAGGIASPDEEQEMVFEGLEYSTEDWSTFQFGLKLLDTCRGMAERLTAFEAKLKARMTVLAHAVREARESPARYTVPGTTKGAILLLRQSTLNSAELAELLDPLEKPHEAPSGGSLAHPPPPPPLSPFLLPKARGAATDFTRTTQLFLHDTILAPLFAHLNEYSTLSCWTTTQDQRPGGKGAFDLAIPTFSLSPTETISRVGEGLFNLPRLFEVYADDDALAFSIETLPFVDVETLRALQQPPQAAPPMLRQGSGHRSTSSEALSGGIPASPALTPPIPLSAETVIATWLSSLTLSILSHLTSTVLPDIPRLSKHGSAQLVSDLEYLANVARALDVESPEELDSWRDAAALDDKALRGEADVDERIDRTVLERVARIRGIRRAA</v>
          </cell>
        </row>
        <row r="1560">
          <cell r="L1560">
            <v>1.95E-5</v>
          </cell>
          <cell r="M1560" t="str">
            <v>MSSADAVASTSTAPLDAAGGAPSAATAGANDGPTAVSDSRGTEELETMPTLSSLLLSTAESLARRSTPSSSTSAKHSTSKQPAKPAFALATNPQSLLSHPAAPSYLSSLLSQPLSALQALPTSLATLSTSLDNDLSSLAFTRYSSFLLSYSAAQSISTSFTTLSDSLSALLDSTSSLESAATSFGSRIHSVREKRDRMMRVRERIEEVEELLEAPSVVDACVRAGYWSEAIDVAVRLEELHKRLSISASNLDGGEGQGALKLLDRVREEVGSALLSLRARVLDSLLQRSLKLPGAVRGISILRRIAERGASATTQASGKAKELDEDSLRVVFLVARWKCLRTELEGVEAQMAACGIQLAGDEPPLAQQDANVGVEENDERTRWTKRWIEFWREVVGETVGMYAEVFLSSSALASSTSAHLSVPAIPSHALTPSAPLHLFLTTALDSLTSLLAHAVAGLSSTASLSSLLTQLTYCSHSFARYGLDFREFVQLRERIELRIGRIVAAEWELAGRKWEKEFRDAWENSGGMALTAAKARRSGRVPLVDWLVAPEGLSSLLSTPLPDPPVIAAPSPSPDWHHQPSPSLALLPPVARFLNAHATALNSLRLVPPVSLFHPLRRAQAVELDRATQVLAAFTDAWLASLAATPLPKQTGFDDGVGDDLSADEKTLLRERDEEKRAVGASIAWFSRAVIPWCEGALETGVYGELVTSGRAGSTSREAQIREALRRCEQLVSRIDGREYIEEERPNGTDETPVSNGLADDETSGAAELPVLDATSASLKQPHTPEPIEDLALVNGHHDKLDFSVPPVDAPVSNGFDPASAADQVVDADAPYIVDETAPPPPAPVDPSELVDEKVIEAGMEGGGVAEVEQA</v>
          </cell>
        </row>
        <row r="1561">
          <cell r="L1561">
            <v>1.5100000000000001E-4</v>
          </cell>
          <cell r="M1561" t="str">
            <v>MRTRTNATRSGSASDHTAQLAQRGRERATMDWQLSNYITQLNDDPNFTLSHNPVDVAQLDQHELHNALNNLVDTLTTEPAAVADPDTFDQLASFLQHADALSGQALSKLLDAITSSFSSLLDSLRAVDSPTDHSSYRSFKDPLEIYAFFVMWCVRVGEKVGAKAGEGETGRGKKSAASKSKSKSKSSAKDASFSWPSQIPDILGVMVKALRTIKTERIWVTTAERDEVVASCFLRPLNVLCEHESYLKQPEIKAGIFRILCLAAKNHGQAFNVQMTIMQSLQYTEHLAEPMAELVTVYAKEFDSEGLGEKVLGEIADRQFSAQDTKGPRSFSRFLIRLAETSPRTVLKQIVLLQKHLDSESYPMRNAILEVLGLLIRELALTEPGALSLDPAKHTRLLSSFFDLLTERLMDLNSYVRAKTASVLLKTCDLPPSRFPAQRLEIARLAARSLYDKASTVRKNCLALLVKLVVTHPYGLHGGELGREMWEERLAKLESELKVLDLPDEAEREARKLMEDVPEEGEEGEGENAVKEEEEEQEEDDDDESDAEGTPKKRKPLKGKGKARASAPRRSELDLAAADQSAVLSQVDSATLQRLRLTKAYYSDALSFIETLEGALDTVTELLASSVKGEVLEAIEFCKTCKEYKVEAAEQGVRRMLHLIWSKDEAGTAGAAATGAANQGGGEGDEDAVKEAKGIRSRLIECYSQLYFEPPQDVSEKDQVAFVARNVIELTRDATLAELTSLEQLLAVMMAKGVVDDQVITKLWQVYSTSKDIPKFQRRGAIIVLGMFAQTKPEVVADHVDTLLKIGLGPHGKQDLVLAKYTCIALGRVGGSVKKVKGSLNDAQVRLPMDSPVFARLAEAIQTPSSLKEWFSMAEQAVNTIYNLGDQPDALCSEVLRQMTVRVFGPRASPKNKGKAKEQDGEDVDGDAEMAEDEAKEAGEDAAPDAMDEDDGAAGPQDPLTGNAFDLSQLVFVAGHCAIKQLVHLELVERDLKRRKAEEDKAKGDKKAADDELDQVAGSVEDEIGDVIAAAKEKELLYGPESLLAVFGPMAATIVAQPKIYKNSMLQTAATLALSKFMCVSSEFCAAHLMLLFKVLETSKEPAVRSNIVIALGDIAVCFSTIMDENSDRLYAGLHDKDPTVKKNTLMVLTHLILNGMIKVKGQLGEMAKCLSDDDKRIKDLAHLFFEELATKDKAIYNNLPDIISHLSTGANPVSEDTFQTSMRFIFKFVDKKEAESVVEKLCQRFQATTEPRQWRDIAFCLSLLPFNSDLAVKKLTEGLPFYQDKLHEETVFKRFGEILAKIRAPTNKLNKTESDLKEFEDALEAHRAKGAEDQDLTKKVAKSRRRGAAAPKAAAAAPARRAARRAKARSETPPSSPER</v>
          </cell>
        </row>
        <row r="1562">
          <cell r="L1562">
            <v>1.05E-4</v>
          </cell>
          <cell r="M1562" t="str">
            <v>MPRRAPSPSSRRRSSLPSAPSTPRASLTHQQPRQPKFGVLAAAANRLRDVTATPRRSVSGRAAQEGEQAPLVVESQRYEEWMKIATDNKITSTNTWNLALIDYFHDMSLLRNGDDNSINFQKASCTLDGCVKIWTSRVDSVASETGKLLSGLGDKAGANGEGDADEEDGDGEEDAERQEKRARKRAARQTSTLADDFSKLRIKAFDLEFTVDPLFKKTSADFDEGGAGGILMNHLGCDGNMKVVFDAGDAKLECDEEDADADAEEEKKEDVEEEADVEVDISRLRARCLPQGLSPLTHMSLCPSLSAFRFSADSSLSLSMLNLGSESDDESDAGGVAGGGLPQMTNGDGDFGGFDDHFAGQEFGGGGDDFGGGEGGEVDFFADQFTPLGASNLGLPLPGPSGSTSSSGVGFGPIEPFDPRLAPSRSDLVLSNAQDEEGEGGNVWELLDSRYGGKKGWAGPEHWKMRRGRVGGAAGGGEKGGKKEEGEEDDAPTDAKPTRTKRDRAALVLDFSLPPATSSKELFLPAAPKSSITTSLSKKKNEKAEEDWTLPEDYMFSSGMLLRLFLKPKTTLRMRRRPFPSGAGLDPSAALGGTNEAGAADVQFWAQAGGEGDAMGMGMGMEGDMGGMDPMDHDFGGGPDNDDDDPPPFDTQWLVSGDTDDLPDPDADIDTDANLPDDLAAATEGQLRRVRPEQVTYAKRAKRVDVKKLKDSIWRELEEVVVPVKQFPAAHVYDPTAPPPDPVADENASPAARPKKPKKSQRAEALVPVISSLRKQYPKEKMDEISTSYLFICLLHLANEKGLRIQTPRPASEGAEEVGVEEGEEMRKLVGGLEGLRVLKEVQA</v>
          </cell>
        </row>
        <row r="1563">
          <cell r="L1563">
            <v>8.0900000000000001E-5</v>
          </cell>
          <cell r="M1563" t="str">
            <v>MASQPPETPRPRSSSSTTSFTSPPPSSRRRPPPSVLSPLSGLSNASPAVSLRSSTYQSSVRSPESVSGNSLAPSRFRTFSAAASQAGSIATTASPGGPARLKRGHARKRPGQPPIPPPVRTNNPDEVDLMALEEPDEVFRMFGVRDVRKIEQRASDAANAKVAELRTMVGERYRDLLAAADSIVRMRSAAEKLVDKLDTVQTAVSAADSAAADTPTKQRPTLQNKRQRSNSPTEERTLASSATLSFTIHLLLTIPSLVHSLVDSSDFLLAARLEDLGRLVYRELSQYSAPAAGGDDDEEPPRLQESFPIIEKQWEILSALRPVVLRNALGDLKVWDAPPSRTAQTVAAIVMLQETTTTSALSTFLDARSHTLDELLRAPSISSNTLTPAVVTERLEKVLGLILRTVEAVSTIFGGEGSEGVLAQLLRQVEQPGDAASPVPPIFTAFPNYSTVQRHLPDSILRYSPTLAASQTGSSDGKQAVSGQLEAWLSSEVERVVSGISSWISTLCSPAPNSPSSPSAGAKPLSHIRLAVRRILTTAEPSSSAVAKSLQSRLEGTIETLFADVYRSRLSALVSRVQPSLQTLLLALPDSEADRDTAKFLFDTPLAFPSAGMYVSRSVSTKAAGADPFEAFLGKVGKRVEGRSPLLDTGLTELEDAARDLRTDLEDWLGEKEDVKAAEDDHEMRARLRKEYLSAAEETLKGVADALDAVLAEVADDVGSSLFVGNFAFLLSSSRTCTRDLLLSGDSPQDLPFLSTWSNRLSAVQSASLETWRSQAVARAVGKIQESMNAVAAAAPGASLWAWDASRAASGGEALLPSSPSSALLSALRSLSSSIHRVGLHRTQSDPSIAFSLLTAFAEQARDVAGHFAEVLEKGEVQDNRVKREVAAQVAWDLALVGRLVSAHKGAAGTKAEFEDVKQRFFRLVSSQSDTLASRVDESALQYLQRTQSILAALLPYDRAPSAQAGSTEAAGKAKTLGATARLLPLGQADSGAGSLGDFKSTSAGLVKPGPRLGLLPTRG</v>
          </cell>
        </row>
        <row r="1564">
          <cell r="L1564">
            <v>3.9199999999999997E-5</v>
          </cell>
          <cell r="M1564" t="str">
            <v>MPSLAPPAAKPTEDPYTQYSTFLHPNFEADAFAHAVLNGEEYPAPSEGSNGVPAGGSGFMKGLIGENGTGDVSAALARLNFGVEDLNRQLKAEVTKNHSSLLLQAASLGGLDGDLAEVRRGLAEVEGGVTRLKRKIAAPHDALASSLLLLTRLRRAASLARRAQRFTFLARRLEGQMSEIDGAAGAGAVALNGEQASERRERAMAEAALTLAEIESLLTAGEGVEAAEDDPEALLPIRSLNAIEAAVPAVELSRRRVVEEMESSVQRGLDEMDHPLLASSLQTAHNLSVLPALVENLVADLNDLVAGKVKACFDMASLAREIGGKEGPVNAASAFVYKSRTRNEPTQATMPQWAAAFWARLESLITDLGSICIKAYTLEKVLKLKKDQTTQASFLDEAMAVLDNKPSVLFWTSLAQAFETQAKEAVRSSNFVQTTLSTGYPRLLRLFQEFFSRIAVHTDTVYTLAQQSPETVLVLRAIQPFETLYLTRSTNRLTEAVSSAFSISSSLTSSFSSRPPAMPTANEGLTTARAIVNELDAARFDPLLAKAIAKGASRAVEAFVLRAEALVAHDHAATSLLGPLATPSQHQNADLTSALYHLWLPLDRALPDHTESVRETLRPAVNRVRAVYTAIVNPLILAIRREFSALLARMHRVDYSKEVDPAHPPGPMSVGGASSYMNDLTEKLALIKDEIFAAYRVGELIKEWTIDLARFTVQTFLLHASLVHPIGESGKLKLTSDTTALEFAVNQYLAAQGLTLGNMGDQFKALRAFRPLLFLDLPSLADPTKTSDVPTLILLHHLLSRANLPNALPLPYELHSWTEAEYVRWLNEHREEERMGMLESVVRRWEEQKAKREEGDGSGGEQDDEADKVVGLIRQVLARTAGATGHK</v>
          </cell>
        </row>
        <row r="1565">
          <cell r="L1565">
            <v>2.83E-5</v>
          </cell>
          <cell r="M1565" t="str">
            <v>MATAQPRPPLNTRRSSTLTFNSPGLSPGGNTSRPNNPLLHKVQRLLSANLEDSGTRAALDTLGEQEDAEEVPKSTGGAANGAGVQGVGGALKRGGLRKEVEGKMAEGSREFLQAFSEVNDKLSMLQSHLDAMHVCCDEVQTELEKANTGTRYLLEHAEGLRQQRCVTFPSRFAADWLTSACRATAAVQQSLVHVFLTRFTLSNAELRALTSREVPVGPELFAAMDKTERIRADCRALLSGEAGEGTQAGLDIMEYTAQHLEAGYTKIYKWLTFEARGFAKDVLEVSATVREAVSRLKSRPEMLSEVLTILGTTRSTSILNLFLDALTRGGPNGLPRPIELHAHDPIRYIGDMLAWLHQAMAGEREFLESLFGTKGDDEKVARRVGEVHALSRHRRVKTGVEGAEKARTDWDRIKKLLDKDFEGCGRPLKIRVQQTIKSQESPIMAYRIATLIHFYKVTMERTIGEDALMSSVLGEIMDNAYEAFFATLQAQGRSLLRFIQPPAAALSAPTQLRDVLSTLREIMSVYATSLLENESSTATTLAKREEDFRDVLDAALDPALEMCGKMAEMRQAEWDRAVFWINCDESVLGTLEGYDFVGARRRAVEEDEAKYVDSLTAEHHSHLLKDSGLEAVVAALREKDAATPLSSLPPANSAAILAAQQAFTAFLSTVDPVSSPRLSLLPPHIAASIHADALRRVSEAYAEVWDAVADPANGYEGRDSLLRRMKEEVRMLLGVQ</v>
          </cell>
        </row>
        <row r="1566">
          <cell r="L1566">
            <v>1.08E-4</v>
          </cell>
          <cell r="M1566" t="str">
            <v>MSDDEFMMDEDEDYGFEYEGSDNEDDVVDVENEYYTAKSQRDTPDVALASFQKIVQNESDQNNQGEFGFKALKQMTKLTFRLGRYDEALAHYKTLLTYTKKAVTRNVAEKAINRVLDYVSAEEGIGLDKMQEFYEVTMKALEEQKNERLSTKTNLKLAKLWLDRHEYARLNKILRELHAQCAPTDDGADVDSSKGTTQLEVYALEIQMYGEMKNNKKLREIYEKSLRVRSAIPHPRIQGVIRECGGKMYMSEKDWTKAQVDFFEAFKAYDEAGSPQRIQVLKYLVLAHMLTESEIDPFDSQETKPYKTDREIAAMQALVSAYQRRDVHDAEKILRTNRETIMDDPFIRFYIDDVLRSLRTQWILEIIKPYNRIEIAYLARQLGIPNEQVEEIVVSLILDEKVQGRIDQVSGRLDLDRHTALETRRYQSLDRWTSQLVSIQNQLLSKAAQAGSDRNGPGGGAGGAMGMGMGGWQDVSPQVF</v>
          </cell>
        </row>
        <row r="1567">
          <cell r="L1567">
            <v>8.4900000000000004E-5</v>
          </cell>
          <cell r="M1567" t="str">
            <v>MSAGSSSASVPSIDEVVKAISTTQPADLERQLIPQLKKLDKAASHSRASGPSAASTSSSSAGNAAGAASGGAGQAGHVLEGMLKDGRDPLDVLDATLHSVGYLWILNARLVSTGRAELPKMVQKVNDWVSASDVEQARLVPEQVDFLAKQLCTLAEHSRQASLPLQPLNTLLARFPLPGHLTSLHTLFLRYVMASHMYPAAQEVLSRDITDVDKSLFPIRYQDHLLCHYLGGTILALLGNYTRAADLLEICVSAPGSSASLIQIDAYKKLVLVQLLAHGKTQALPRYTSQVVLTAAKTLCAPYLEYCSAFASLNRERVDQAREKGREAFEKDFNSGLIALCDESLRRRQIQNLTETYITLSLGQIASYVGLDATSERDLEVVKGEVEGMITSNQIFAELSPSTDPSALLAATTVTFTDDPEPYLSHETVARVTQAIEKAQVLQQRWDREQQKVEASKEFVTKAWSAAASGASAAAGGAFGAMGFGDDIDFGSAGGSGMPGGMEWVDKGDIIEMDSD</v>
          </cell>
        </row>
        <row r="1568">
          <cell r="L1568">
            <v>1.6100000000000001E-4</v>
          </cell>
          <cell r="M1568" t="str">
            <v>MEAQQEWHFSTAEQFWQELDELIAVPPDSSLEELDYCLRNYIAFASSFMDQFLAEPGALDHALLALLSSPLFTDHADRMTDNIVSSIVHPDASSATLFISLMLVLHLGEGANPLTTAGVWANPQKPGAGVTVGSSKVFRRMRKRWNEVVPVLTKWVWDAGVVEDRHSGEPSEPEKRLDQQVGMPAEGWEERVGTAATAVLYEMCRVQKLTLDELSDFTFDFIFHLFSLVERTRDAEDETFNYSLIKLIIALNEQFMVCTVPAAPKGSGQLPPPILPTVVGKTKRERGPNTVLEVLKEKEHESKTFGENIIFILNRADGTPDSLCVSLLILKILYLLFTTSGTQEYFYTNDLCVLVDVFIRELYNLGEESEGLKHTYLRVLHPLLTNTQLRHYPYKRQELRRVLECLIAPSYYRDCDPTTRRLVERNLRGSWCQGLRSAEAVAGGRSLGSDSATGSTLSVDAVARADDEAVRKHKRKHSHRKSRRQASLDETVSSGAYGNAGVTIADGRTVLQPLAERAVTGQAPEVVRSSYATYTSTSPELESRFPTTPPAPDYDLPPSIPSISAGHDILDPVARRLMAGSPRSSTHPPTSSSLAPPLVHPRPRSTSLSAASYRSSTHGLGLSESPPPPLPPSPAMSSASLSASVGDLPSACATPRRRRPPPPPTDGGSRPRTPALQTLLPQSTGSSDGSGPPSPRTTTTTSGRRRPPPPPTQAGRASPRVHGGFEEDTRRRLEGAAIS</v>
          </cell>
        </row>
        <row r="1569">
          <cell r="L1569">
            <v>1.05E-4</v>
          </cell>
          <cell r="M1569" t="str">
            <v>MAASSESVAQASFSLANNIQETDEVFKYDKQGQQDQLKARPWKQDPHHFKKVRISAVALIKMVMHARSGGQYEIMGLMQGKLDGDTFVVMDAFALPVVGTETRVNAANEANEFMIQYIESSPAIGRPENIVGWYHSHPGYGCWLSGIDVMTQKTNQQFQDPFLAVVIDPNRTISAGRVEIGAFRTYPDGYTPPNASTSEYQSIPVDKIEDFGVHANSYYPLEVSHFKSTHDTKLLDLLWNKYWVMTLSQSPLVSNRAYATTQLSDLVAKLRNTETSVSHRCNISHMSPLIVQIRQHLNSSKEVTETPLARVVKDSSKMAGEASNGLIGALVKDALFSGGKLGQAGVVQATGEGGSLVLPPVVS</v>
          </cell>
        </row>
        <row r="1570">
          <cell r="L1570">
            <v>2.8200000000000001E-5</v>
          </cell>
          <cell r="M1570" t="str">
            <v>MAAQEGLKVALHPLPLLSISEHYTRISLQTGIPGTLVVGALLGTQAGRDVEVMNSFEVVVNNEDGVLKLDHAYFVTRRDQFRQVFPTFDFLGWYSVGQAPTPEDTALHKQFFEYNESPLFLQLNPSAPSTSPSSDAPGAKDLPVAIYESIVEIVADEPQPVFVNTPYEIVTGEAERVAVEGVSKPEAGNEGGAHGNLLATLSTQRNALSMLQSRVSLIVQYLQACLESKARKDNETLRMIASLVGSLPGGSEVGGGEEAKEGGKLKEEFLTEYNDVLLTTYLSALTKQLLTANELLDKQLLFVASSGSGGPGGGFESEKSGGRGGRGYGGRNVRAFG</v>
          </cell>
        </row>
        <row r="1571">
          <cell r="L1571">
            <v>3.6600000000000002E-5</v>
          </cell>
          <cell r="M1571" t="str">
            <v>MAGVAAAQSSSLPQVDFSSLGTVAVVGNFAGLSLYDASNPPQTYDSRASTLLARTADGDLRRVGATDDGGSISAICQSPDQIVFVGGNFTSMGGVAAANIAGYNSSSETFFSLGDGLKGEVRTLSCNGTTVYAGGDFTGSTGGPNVAAWSISQKAWTDSPLYGFNGAVESIQPSQDGRSLFFGGAFSTTFSNSSSAGTLSSSSSSPSSTDPFPSLGSSLTPISLNSSDYWASPTTWESGFGRPQYIFCPRHADGVGASWLLVDGQAGFFIARMYRQLNVRGIRLGNTFYEGRGTKNFSVVSIPDDQVLELTYASDPSDPSSPLVTCSSDCPLAHNASVPYQDFLFPEGTSLTGFQLNIFGWYGAGGGLHLLQLLSEGSYAYAVADDNLSPCTNGLGASTQASVSTSGSWTKASVTTSIAGTTQEVLVANVQGGSGAKNAPSVTWQPYVAESGQYAVYFVTPGCTQAGTCGQRTSVLVTATPKGGSANETTVDQTNAQDQSTLIYNGTLSAGVDSLSVKMTLAANGAPTAGTTYQIVADYINLVAASTNGSSVRIERGFGLYEYPLVDTGVFGDAVPTAQAKGVNASSTLTNATGFDAVSFRLEQGAVVNSIVSVGTGSDAQIFVGGNFTFSNNSQVSHNVLAYKLDQVIVAPNGGLKGIVHSLVELNGALYAAGTFTATQDNAVSGLQGIAKWNYSSSTSKAWEPLGSVPSVGGTIQQLAAVGSGANAAIVAAGAGGSGLAFYEPASSSWNSTAAGLFLGNLTAVGTAASPTSSNATTYLAGNILAAVKNGAPGGAVLSSDKHGNPQLSSLGFGFNTSSSSSNASPALSNSTASRRALIRKSAPRLALEPRAQPASSVNLTLPSPIQAIAATASGDQILAGAFWKNGSTNLMLVGGSFASSAGVANLGAYDTKAQTLSALPGESVTGTVTTLDVIGDTLWVGGNFTTASGRQGFATYDLQHTTPDDSQPPLSGWAGTNATVNAIAQRPGYDDQVIVAGAFASAGSLYCASVCLWDNKKLQWSSLATGLQGVVGAIDFAGDKSEYLIAAGNFVLNDETRYIARWSFKNSTWLSLGAANDLPGPATAVSADDHNEDKVFVAGSSTSGSPYLRYWNGTTWSDITNNTLGAGSGIQQLAFVPLSNNHAANKVVESDRMLLVSGDLQINNTAVSSALYDGESWYPYLIATSATGSTGIISKLFYSVSDFSLGGGHHLAAGLVILISIAIGLGLVFLLVLIGLLIALARRKDEPQYPPPDARRGYESGTETSSINGLHRPNSLLQTVGAATAVLLDPKGEKAVDHDSLNGGAANGSFDDGALGYGSDYGDDAEPSTALARYSFHAEHPGELTISTNEQLTILESSDPNWWMVANSQGQRGLVPLSYLA</v>
          </cell>
        </row>
        <row r="1572">
          <cell r="L1572">
            <v>6.1400000000000002E-5</v>
          </cell>
          <cell r="M1572" t="str">
            <v>MAHIKPEMQTAHEIGILTVALKSHGSRNPASGKIECPYGIVFDKTQHTLEALNGTLRAAKRQKKITFDGELLMMPKDKDVPIVLLDEGEGEEEEKKVQETLP</v>
          </cell>
        </row>
        <row r="1573">
          <cell r="L1573">
            <v>6.8200000000000004E-5</v>
          </cell>
          <cell r="M1573" t="str">
            <v>MTDDLTDRRTQPNGRPERKNGAQKRKVDKSGLGRAIINRKVRAARDAQDPTLHSSEIAAGLSSVTQENDLDEFLSTAQLAETDFSAERQNIKVVSDPSLNAASHNPYLLTPQQEAELRTKQNENQQRLQVPRRPPWTRQMTTVELERQERDAFLEWRRGLADLQDNQALLLTPFERNLEVWRQLWRTLERSDLIVQIVDARNPLTFRSADLEKYVLELNEQEQPREEGEPAPKRKNLLLINKSDLLTQKQREEWADYFEANGIQYAFFSAANGIALQEERARQEELANGAEESSDEEDEDDIPGMKIPKSGNKLKGLNAKPKAEPAAAPRRRVVGPDESSDEEDEEDSDEELASIMRRGMGISLPGSDESERTRILSVLELEELFLSHAPEVSLAKGHGNEKLVVGLVGYPNVGKSSTINALIGEKKVSVSSTPGKTKHFQTIRLSPDVLLCDCPGLVFPQFAATKADLVCNGVLPIDQLREFTGPVELVTRRIPQEVLEGTYGLRITILPENEGGTGVPTAAEFLNTFSIARGFFTGGQGNPDQSRSSRLVLKDYVNGKLLYCHPPPGIDADDFNRETRDIERLRAQNKLKRKMAPMTRVSQKSDYYVHNPAAAAAGAPGGGRPSEARGKGQSAKANALDNSFFGADVGKAVIAGLKGKKVNAVTGGEDKKHFKKKREKQRSGRGYEV</v>
          </cell>
        </row>
        <row r="1574">
          <cell r="L1574">
            <v>1.83E-4</v>
          </cell>
          <cell r="M1574" t="str">
            <v>MAPLTAIHRSAVPPSGASLAVSCTLAPPSPNSNARRARGHLVTARNNVVRVYEVVENGSAGEQTLPTPSSSSRRFTLSHLITRRLPGTITAIEAVKTLSTKRDGCERLLVAFEYAKMSLMEWSEEAHDLVPVSLHTFEKLPQVDDSRPTLLAVDPTPPISSTSSSSTSLTRLAALLLPTNTGGDGTLALLPFFGEELDWEGLGLQDARAADDSEELGIPYAPSHLLPLAALTASSTHATTSLTSAARSSTLPSASTSIASNAFTATSTGPPPIRNVSSISFLPGFTEPTLAILYAPEQSWAGRVEHLQTNFLVSLVTLSPALKRDPGEKGAGGEEEPPTRAVVISTSPSLPYTSLSLHPTPYPSPLPLGGTLVLTSNSILHVDQSGRIVGVKANHWAGRDWPAGPTARKPPGMEDDARLDPSLGERGEGLEGAAVEFLSPLSPAHDGEGEVPRALVWCRSGAVLQLSFTLTGRAVSALKLEKVADAGAVAGGGSSVLRRLEGAGAEGEGEGAVFVGSETGSSAVVRWTRGGAQRQVEKREEERNGAVDGMELEDEDDIYGDSTTSSSAPSAPAQQTPFSLPSFRRLAPTPSTTSAPSSTGTADDRFRLEVCDTVQGYGAVRGLVSGLVDDESPAEIVAATGAGKTAGLTIFRRQIYPTSRRALHLPSTAAPPTDPSLEPSAFVPTVGLWRLKLAPRVMGEGEGREEVWVGSDKERSLFYRPFPGSTPATTAALQLVHEEPDVSTLAAFTMAGGQVVVTVSREAINLYDQDLNALQNLALPVPLHAVAHHPHVTSTSSHLVIHAPSTATGGARARTTPLIYHLDASTLQLLPLDSVLPANEADDTRLGKRAAVFRDQLDLVPLARPAAKKAKKQVNGGGVIALDAMEEDEEDLYGGSAKVETKANGVNGTSEAAPGGEVEMDRVVRLQEMGGGAQDRWEWLAEVDAKGDLKIRLLPSGTEIFSSSAVTLLPEVIEDGVEDRLIADNIDQDDVKVERVFVANIGRNGREKVHLMILLTSGQLAVYEAFPSLSAVPDSFAPTSDASSPSPPRLAARFVKTLVRHLPSAPLRRKGAAAASDLPSPRRDFLPFSSIGGHAGVFLSGEEAFWLLKGDHGPARCFESSDRGVYGVVELGGGQQQDERGGPVEGDELAMQTREGLSIARLPPALSLDTVIPYTHIPKDRVYGHLAFDLDSGMYVGATLHRTRFVAFDEEGNPLWKEHAPELLEPMNYRSTLELLVPGSWQAIHGHEFRQNEFVTSMKSVSLASKSTRTGTRDFIAVGTAIHRAEDLATRGGIYVFEVVQINPHPATPHLDHQLRLLFFEDAKAAVNNVCDLNGYLFLSMGQKLYARAFEQDEFLLAVGFLDVGVHVTSLTALKNFLLIGDEQQSISLVAFQEDPYKLVMLGRDYRPSRVEGSNFIVNEGKVAFVSNDDKGVLRLFEYDPTNIASHAGQRLMCRTEYHAGAESIASTLFAKHLPNEDAKQSGILYGGLDGSLFTLVPVRDAVFRRLQSLQTLMSRYVLHFGGLNPRAYRIVKNDTVSRAIVKGILDGDLLAALEMLPLERQVELAEAVGTDADTVLANLRNLRGFE</v>
          </cell>
        </row>
        <row r="1575">
          <cell r="L1575">
            <v>3.6100000000000002E-6</v>
          </cell>
          <cell r="M1575" t="str">
            <v>MQEASDKPGKDIPKDDAAKERMKAEQEMRDAKLAFIEYGSVRFMDAYWRLIAMDDPDGIMLRFLRARKWSPSAGVAMLAACVKWRMGSDVEKIFEKGEEGMKEAEGFIKQMEIGKTYTQGTDYFGRPVVYIHVAKHRTFDQSPKALEDFVLFQMESIRCLFAPPVDKINMVFDMTGFGIRNVNWRCILFIVKCLEAYYPESLNVMLIHNAPWVFQGIWKVLAPMLDPVVRNKIQMTKSTEDLVQHIPKAHLVRELGGTSEWKWQYPPIVPGENAPQQDREGRQKAQAARNALIEEYVEVTRKWIKTDDPAVTKKRRMIVDKMRAQYHELDPFIRGRGAYHRNGNIVGNGLVVWNYPSSSDEKSEGEWEVRGYETCRESCLLRAKVTEEELKAGV</v>
          </cell>
        </row>
        <row r="1576">
          <cell r="L1576">
            <v>1.0900000000000001E-5</v>
          </cell>
          <cell r="M1576" t="str">
            <v>GHLGHLTPQQQSALEQFKQRLEEKGYYRPAREGKKASHEENTLVRFLRARKFDVNGAYEQFTAAEDWRKEQRVDELYDTFPLDEFEMARELYPQWTGRRDNQGLPLYVFEVGALTRSKTDSYAKASSRLEPRMFALYEHMLAFVLPLASDTPRPHPETPISGSSTIVDVSNVSLRRFWNLREHMQRASVLATARYPETLGSIYLVGAPNFFGVVWSWVKQWRVPSPPLPPLPPSLTPFDPNTVSKIHILSSSSLTSTLSQHIPLSSIPVKYGGQLEWSFGDPGPRLDEETRRVMRLGEGEECPRGPVRWEDGRVR</v>
          </cell>
        </row>
        <row r="1577">
          <cell r="L1577">
            <v>2.6800000000000001E-4</v>
          </cell>
          <cell r="M1577" t="str">
            <v>MEAILDFSQPLDVGLLDQVAQVMLTGAGTQQQQASTVLAQFQENPEAWQRVPAILETSSNTQTKYIALQILDRLIKTRWKVLPEEQRSGIRNFVVQVIVKTSSDEATLKREKSFLNKLNLILVQILKQEWPHNWPTFIPEIVTSSQANLSICENNMVILRLLSEEIFEFSAEQMTTAKTKAMKAQICQEFAEVFSLCVEVLEKADKPSLIKVTLEAMLRFLNWIPLGYIFETPVIDYLITRFLEVPEFRNVTLKCLSEIGGLQIGAEYNSKFIILFNMVMTSVNKMIPPSTDIAGAYENSSDADQELVLNLAIFLTNFLSAHVTILETPSHRDVLLNAHLYLIKISQVEEREIFKICLEYWAKLVADLYDEMQKFPGGELAANPLLSLGGMSGFGGAGGAGGQGRRGIYTEVLSNLRLVMVERMAKPEEVLIVENDEGEIVREFLKDTDTVVLYKSMREVLVYLTHLDVVDTEMIMTEKLSKQVDGSEWSWANLNTLCWAIGSISGAMNEETEKRFLVTVIKDLLGLTEMKRGKDNKAVVASNIMYIVGQYPRFLKAHWKFLKTVVNKLFEFMHETHEGVQDMACDTFIKIAQKCRRHFVMQQSGESEPFIEEILRNLQRITSDLAPLQIHTFYEAVGYMISAQPNKPQQELLIANLMQAPNAAWDSLMAQAAQSGAGILSDPENTKILSNILKTNTAACSSIGTFFLPQLARIYMDLLGLYTAVSGIISATTAEQGLIATKTPKVRGLRTIKKEILKLVGETYIRKAEDLEQVNRDLIPPLLEAILGDYKQNIPAARDAEVLSTMVTIVSRLGPLMTDKVPAVLDAVFECTLSMINQDLTEFPEHRVAFFKMLRVINLNCFDALLKIPAPQFKLVMDAVVWATKHTMRDIGDLGLTICVELIDNVVAAGPETSNGFFQAYYLALLQDMFFVLTDADHKSGFKSTALVLARLFKLVEQGDIQAPLDPSAANNGVFVADYTANLLKSAFPHLQPAQITAFVSALREQYGDFNKFRITLRDFLISLREFQGEEASDIYAEEREEEAKRKRDEDQARAAAVPGMLKPSEAMTGEDEEL</v>
          </cell>
        </row>
        <row r="1578">
          <cell r="L1578">
            <v>3.6100000000000003E-5</v>
          </cell>
          <cell r="M1578" t="str">
            <v>MGRKVVLTLHRNDLRMHDNELLHAAHDSSHSDVTHVLPLYVFDERFVELSGFPGYEREGPEARTRLCGFWRTGAFRARFLVEGVYDMRTSLRQRGSDLLLRFGKMEKVTTDVVKALIANGDEVREVILQKEFYTEELAIERKLRKALREVGVELRTFDQVPLIHVNDLPFAPEAMPDVFTPFRKRIENLPRLGRPPFPIPSPFKPYPRPPSDSQPWPGYGAHIELEHRGLEYVLHCLLRPLQDTFQLRAGSEGKNQKSAFPYAGGETPALERLEWYFKEGNPPPVARYKETRNGLLGHSYSTKLSPFLAFGFISPRLIVKALDEYDEKFRSTQNTYWIRFELLWRDYFLYAARKFGSKLFTLGGFEERTDPKQAAIKTQPGWWKQWDQDQPLVGQTDKEQPAVRWMQGKTGVPFVDANMAELRESGFMSNRGRQNVASFLTKDLQIDWRLGAEFFESHLIDYEPSNNWGNWAYIAGVGNDPRASRQFNPVKQGNDYDPYGDYVRTWLPQLSAVPTNRIQCPWILSDADFNKYIPKGSYPRKPVIEQPGWKAHYTRRGPSKQGVPNRNERAKNLGPVILGAAAAREQGKKPNGVSTATQTAGGETDGSSRRRETKLNGIVRAEAKQNGSGGGGATKARYLE</v>
          </cell>
        </row>
        <row r="1579">
          <cell r="L1579">
            <v>9.6600000000000003E-5</v>
          </cell>
          <cell r="M1579" t="str">
            <v>MPSVAALNKENRAPAGGSFALTGKTTAASKRAAASTKRPAASSSKIRKPSTTDTFADAEDEDDDELMMAGAGGEEGETVIVGETQFAQDGEGEEDDEEVEEVVPKKGARGAKKPAAGGAKGRATKKAASGTDASLTDDFDAALAIPLASMEGAGAKPSAREKKLEAQLAATKKALSESQALFAKLSELRETRAEEAEQRLREISDERIKSAGETIQSYKSESDALRTELASLQSTAFSSPRSKAALVESRRVKELEGERDEARGVLERERGERRAEVEGVERREREKARSEREGLEREVRELREEVSTLRTELNAEVAHSKSLQQQLKSAPSTSSSAVLPLPAAPSTSAATPTDTLKLQDEIERLTQKLNLNEDLTGFAVHSVKQEEMGATYVCLLSDCAGTTGALNFKLTFHPDGTTSYKPNLEAERDAALVQLLSPELQGYMRFGAEMSSEFFKRLFASVNKVRI</v>
          </cell>
        </row>
        <row r="1580">
          <cell r="L1580">
            <v>1.31E-5</v>
          </cell>
          <cell r="M1580" t="str">
            <v>MSSSNKLVPEQVLLLEQATLKAPLDNLRRLQKQTQKTYEHNLNPSSTFQKDLDALLRSAASSSASLDPSTQAEMLKSVDSMLARMRTLKRKLGDLKGQNDKAVRVVQSRLDHLAALPESMDSPAYGPWARKRLAHQLVDYFLRSTPPLKESARELAREEGIEELVDTEVWDELGRVEKGLEEERLDEVLAWVGENRTALKKLKSPLEFTIHLQAYIELCRARDAVSAIAYARKHLSPATAAELETSGSSGDESAEGAGKGSLMGELSRAMALLAYPPDTTCRVYQDLYSPSRWSTLRSLFRTTFLTLHSLPSIPLLHMSLQAGIASLKTPICCPVPSGTKTAPPSAWPLGGVKGLRTSITPEGEIVFSTPGGTETPSPSNGATQPPVHTLEGSPSPNCPLCSSPLSQLGPDVPYSHHVNSTIVCGITGKVVEGDGGEGGQLVALVSRVTGEGRVYSKEGLALRASRHPEGKLIDPATGEVFEWDELKKVFIS</v>
          </cell>
        </row>
        <row r="1581">
          <cell r="L1581">
            <v>1.27E-4</v>
          </cell>
          <cell r="M1581" t="str">
            <v>MLTDAAEPAKAAAEPPAPGGASETAPPPSVTTEHDSPAHAAQADETGSGMTETGRTDEPRDPQVDQLRALFPQVEVEIVEAVLAASGGSLDEATEQLLVMNDPEYKPDPVELSQLEADEEYARQLAREDELAQMQQRANAPRRSSSTPSSQQQPQPLAYQPYVPRSRRTAQPGSPNPSMSSWQPPAEQSRQQQQPVQERDELAELGEQFSKFAEQGKKTFGSFLTKVKEQVAKVEEAIVRSASPPQRDQPAPPPPPPKPDSSAPSSSSPRDLLRTTTNASSSSTTSSVVPELLPRPSSSTSNRSVSPSFGASASKDGAKPAMTTSASTADDKPKDLPKKDFTSKIPGLLPRQSFSLLDSSSSPKSPSHEATSPGAGAGGAGVVRSPLSAPNHALGDDSDDELEYQRNPFDED</v>
          </cell>
        </row>
        <row r="1582">
          <cell r="L1582">
            <v>1.27E-5</v>
          </cell>
          <cell r="M1582" t="str">
            <v>MQHVSRSRTTRSSHRHHTHDTARLPRSRRRMDEALGWAVAAGLCYAAYKLVFGSSSGSRRRTVPQASIDQVTSMFPHVSQAAARWELERNGGSVERAVERALREGGLPQPPASYFPPDASTSTPRPATPTPAAPLTPVRSSASTSSARGQPPSLIARMGLQNKVVSEEKGKGKEVEGSQGGGWSPNAAEREKNLRARKEKLVLEARRCV</v>
          </cell>
        </row>
        <row r="1583">
          <cell r="L1583">
            <v>7.0199999999999997E-6</v>
          </cell>
          <cell r="M1583" t="str">
            <v>MVNLNALLAEGQDEQVTVNQRALVEKILARYSGEHTVFRELLQNSDDAGATSVELHFRTTSGAAGLDDSQPTYSPDSLPNLLATKCATLMVRNDGFVFRQEDWQRLTEIASGNPDEQKIGAFGVGFYSLFSVTDGPVVSSGQRIIQFYWRGDQLHVKSATDESGLENTSADGKPWTTFLMDLREPAPMPEPNDFARFLTSCLGFTQNLRSLSLFFDGHLLFRVQKTLAPSRNLSLRHNLQSSSPQKLLRMTGVEEAPFQLKAEVSNWMLRYTAKPKPTVASITSAAASSTTSFASKMLAAFSSRSTPSHQPSPVPTPPPQPTPAAKDPFDYVRVMLFLRTVAASLAVSPSPHFANEMLRATKKALPSITKYSLVWTGKDEYDASHGGKTGVGTDDEDEASAGKVFSGLLPADISTVQGRVAIGFATHQTSGFAGSVGARFISTVERESLDFQSKYVAQWNQELLWAGGVLARTVFEEEMEEIGRIWKRAGKELEKEKREDLEQRALHLIRFFTFYKSTPQEVVGGTQEESFFASNSGTSITLLSTVGPTAAHKLRLPSPHLAGFIKSTPVVPPLVADGAPRFLFVLRDKGFIRDISLEDIFADLSSHSLTVSEAAECFKWWTSLASNPSYDPRLLTRLKDVAMLSVPDSSSPDGTRILPLGACKTYVNPKVVPVDMPLPEHTLPFELSRQLSHSDLGRVFGWKELSLLDWLNYLTSPSMSGKSASVDTNLLASPPFAEKVLAVLAKGWQQVPAVAQRNIVELTSKLAFVPTRNGLKQPNESYFPNVSLFEDLAVVTLPSGAPIKGNMERLLAALDVRRHVELQLVFTRLLGAGDWSHIQLIRYLISVRNTLTPAEQDRLRKTAFLPREGEPKVEQPPGPDGVKPKPKTVRYRASELYEPTDALRELGLPLVNWTEAQARWRATSDEAKFLYDLGLQRVPTVATVLEIAANSSDPARQDKALRYFLDGCVTHSYSMSYSPSKHALPFVPAIAKDQEIRVKPTEVYSNPEAALLGFPVLAPRFAAEETRFGLRRDPPPKELVSAIVSNPPSTIAEASKIFAYLSSQVSTFASADLDALRWASIVPVRKPGGKVEIVPPLNLYFSTSDTSLPSGVRSLFATIPDFGPAARPFLVACGVKESPTTPEIATMLIADPARFYDLAGSSDRYLSVLRLVALNYSSLSSSLRSRMKLSAFFLGTKRIAANGSNAGKGQTLLDQDDDDDEEGSDTTLVYQLARASDLAVNDEPAAFHVFQGDILACPQEDALENLAEQLGARRISGLMTENYHTSGEPDQSKRAQDLQRTVAERTSLFLSERRQQYGKGELKHDPDWIQKHLQVYEVRSIELVRTLKSPQGLKRHVAVASACAKTATNGDIALYVSQTIEADYYEIAVAMCKLLLSKLRPNDALLLLTILQTTLKNLKRRGFNVDRIITARRAEREAAEQRAREDRLQAQLKAQSAMPPKELESALQKLSSMFPDADTDFLRTLLQTQNPPHLDNAVNQLLASPQYPKKRPQASSADGPPPYSQAVSAQGHQQPPQAQSSGLFSSLRRQFGKAGETRASFPLPPPPSLSPPPTSPQLQAVSQRLPGMTPQPQRPGATPTSTDAIRANLTRAIQASRPETASNVSNAVEKTEVKESEAYCDATAAANLSFVAEVGGMRFFASREVPDPTTFVAEHHDALLRFVTQVIRPIGEVFRLDPRALHVFHDLEGPLIAFNRNGSLYLNFRFYQSWHDRLVANGDLAEPLISTFHTIAHELSHNLVKPHDSQFSFYFSAMCEEHFLPMAKLLQTVALAV</v>
          </cell>
        </row>
        <row r="1584">
          <cell r="L1584">
            <v>2.9999999999999997E-4</v>
          </cell>
          <cell r="M1584" t="str">
            <v>MPPQSNLPDSRDLNATWKFLEEGVDHIMTRLNEGMSYKKYMDLYTVSYNYCTSSRMNSGGINETLGVSGSAGRSGANLMGADLYKHLKEYFIEHLKGVRAEAADLSDEPLLRYYTREWDRYTTGASYVNRLFTYLNRHWVKREKDEGRKNVYVVYILALVMWKEHFYTALQQPPASGGNKLTAAVLKLIEKQRNGETIETDLVKKVIDSFVALGLDENDTNRQNLDVYRQAFESPFLSATDSFYSAESEQYLAANSVTEYMKKSESRLGEEESRVDLYLHASTRKGLVSKCEEVLVKNHAEIMQEEFQRLLDQEQEPDLHRMYLLLSRIPNGLDPLRERFEQHVKKAGLDSVERAVGAAAAAPADGDAKGAAAEKKESAVEPKAYVDSLLAVHKKNSELVGKAFRGDQGFVASLDRACREYVNRNKACSSPNKSPELLAKYADSLLRKSNKASEDADIEQALSDTMTVFKYIEDKDVFQKFYSKMLANRLIKDTSASEDAESSMIGKLKDACGFEYTSKLQRMFQDMQLNRDFNAGFKEKMQQTHDESELSIDFQCLVLGTSSWPLAAPTAKLNLPAELLKTKDRFEHYYMNKHSGRKLTWLWQHSRNECVESGSSLSQASALARACCSRPHRRLRTLYTPQKYFFVTSTHQACILLQFNSSGDSLSLKDIETGTGLPDETLKPILANFLKQRVLELKDGMYELNLGFKSKKIRVPLNVPIKAEQKQESADVMKHVDEDRKILIQATIVRIMKSRKTLKHQQLIAETIDQLKARFQPRVPDIKKQIDVLLDKEYLEREEGSRDNYRYLA</v>
          </cell>
        </row>
        <row r="1585">
          <cell r="L1585">
            <v>1.9400000000000001E-5</v>
          </cell>
          <cell r="M1585" t="str">
            <v>PTALTNQAVLTLTRAVRAIQSRPPQPTPESLQTLYGLCEAAVAAGPQTCQLLYDRIRMEVERETGELRKLLAGSADGMMLEGQEEKWMNEFEREGKRFLDQVLLIRSIFLQLDRTYVLNSAVPLLPPANSAQLTSFHHRDLGLDLFQHSVLADEGIANRVTSCLLHLVEQERNGNIVSRSLLRSFLLLLRTFSQQSYTTLFSTPFLASTRTFYNAQGLSLSTIVDPSTYLKRVVERLHEEGERCDAVLGSELKGSVLRIVEEEMIKGHVESIAEKGADMCARDAREDLSTLYALLGRISKIPELRKAFLEYLKSAGLAVVMDASQDANMVDNLIAFRKRANDLVTACFSDDASFKSAINSAFEFFINKRENKPAEMIAKYLDAKLRSGGNRGMDDNQLEKTLNDVLYLFRFTQGKDIFEAFYKRDLAKRLLLNKSASFDAERSMLLKLKDECGAGFTQKLEVMFKDMELSADVMQAYQATAAGSRSPSKSSESFDLSVAVLSQGNWPTYPPFPIALPPSLTSALDRFKAFYISKHSGRTITWAHGLDTCALRATFPSKGKGGGRKELMVSLAQAVVLLLFNDVEDAKLSVEEIGEATKLDKKELSRTLQSLACGKVRVLVKHPKGRDVNPGDQFSFNSDFKDDHVRIKINQIQQKETAEENKSTTERVFTDRSSHLQLAIVRIMKARKTLKHQELVMEVIKQIGQRFKVEPAEIKKSISSLIDREYMRRSDDDQRVYEYLA</v>
          </cell>
        </row>
        <row r="1586">
          <cell r="L1586">
            <v>6.9199999999999998E-6</v>
          </cell>
          <cell r="M1586" t="str">
            <v>MQGFNKYYPPDYDPDQHKSLNGYHGKHALGKRAHKIDQGILVVRFELPFNIWCNHCSAHVGQGVRYNAEKKKVGNYYSTPIWSFRFNCHLCSGRIEIQTDPQNTRYVVTEGAKQKMEEWDPAENGQMVINNAASTSTAPPDPFASLEKTVTQKAAALSEAQRLSALREQNDNHWSDPYAASTALRSSFRTAKKVRLESESRAEGTRGKFALGERIRTEDLRTPARGSEESEWEKREWEKAKGEMERAKEEEGRKRRKLEEQVGWQGGKAESESSRRRTSAGGSSRDASRRPTKALPSSSSASRSLIPRSTSAPSSLSSRATSSSAVKALHSKLALASAIKNDPFASPLARGGLSRSGSSSSGLSAAVKVVKRSKE</v>
          </cell>
        </row>
        <row r="1587">
          <cell r="L1587">
            <v>5.04E-6</v>
          </cell>
          <cell r="M1587" t="str">
            <v>MAQLAGVPEPRPPRNPDSPPPLAVTRSFRPFYSPIEVEHLVHLQAQSRASASGGADGPAGEASGGLARKTMSDQRIESLRQLACGFIERVAGRLGFPRRTTATAQKLYHRFHLHFPLSDFAYQDVSLSALLVSAKLEDTLKKLRDIQIAAWKVQNMMDGGSGVGEGDPNTQEAHRPHLIGIERLILQTICFNFNLNRPLDSSPSAPSLPSDTDSLLTLATLSPSASAATSRDAFTHLLRLSSAIPSVPSALVRPSSPSTDSSLVEEVHKSLTYAAFLLLTDLHRTLAPLSYPPHTCAAACIWTAGFVLATAAARRKVENGSENGTGEKDEVVWDEDMLQGWAASCETLEADIDDIAQTLLNLLISLCPPQPTSASATANGLSVPLTTSPLFSPVSPAETSQSSSSTGAAKPVATSERDRHLLQTGVPTVFSHPDLLSQPISANDLMGVKIQLRKARAAAAANGKRDREEAGAAVEQGDDVTLHRSKRWQGLSDGLAEVGRIRDERDQKDRLRAEEKAEKEREKSENDASAAGGAAGGRRGKTEEERERERRERRERGKPGSVRYRF</v>
          </cell>
        </row>
        <row r="1588">
          <cell r="L1588">
            <v>3.7300000000000002E-7</v>
          </cell>
          <cell r="M1588" t="str">
            <v>MPSDRYYGYEDLALLCEHVISSLFSVGQHQQPTPAPAPAKLPKEQAAPNLGEFIAYALYRTRLPTSITHQALLLLSRLKQRYPSARGTSTSPHRLFLSSLMLSSKISMDDTYSNKSWQIVGQGLFELREVNQMERELFAFLGSGTWSSGPRSWTLGCRRWSRPTRPRRSSLSRLPRPHSSNNDERWRTASAGATWTCRSPHPLHRLRARPRPTRSATAALRTLRSPSSAATPQP</v>
          </cell>
        </row>
        <row r="1589">
          <cell r="L1589">
            <v>5.4E-6</v>
          </cell>
          <cell r="M1589" t="str">
            <v>MGTRPDPTNANAVPGPSRAPSIPSAPSQPASSTSSAHPDSLAVPATGAAPAAPGAQAVRKDPVRRADGPIIVKTVVAGDGVREVPSAFEHCEVEDLITLIASMLDRLIEHNDRIPLTPNSLTRFHSRAPPNISVRDYLFRIAKYTNVEPCCLLILLPYVDKVCTRMSSFTISSLTVHRFIIAAISVGSKALSDAFCTNGRYARVGGVSIVEMNLLEKEFCEALDWRLTTSGPVLAHYYTSLVRSHPSYRLSTAPLPSPPPPPPIVIPPPLDTSPAFSPVTPSNLPHSLPGGTPMDVDSTSAPGTGGSSFHDDAAENRSPSPPTPSPGRSDASSSVSPSTGSSISRSTSYSIASSPQRGRTRGRERPPSSFTPVDPTVPLPQPPDNESMAPPPLVPPDLKRASASASHLPSPARPPHPPPPPEGGPGVFFPSTNPSSLSVSHSHLHAQNGGSLSPAKRGRGRSGSGESERKGEPVRGGGLKSPRLSNGADAATVNGTLWGGTGE</v>
          </cell>
        </row>
        <row r="1590">
          <cell r="L1590">
            <v>1.9599999999999999E-5</v>
          </cell>
          <cell r="M1590" t="str">
            <v>MPSLGGTHAPQPLSRRRGSSFIRNKRHEDGSTPSFSRRSSAAHTSSASSSPLPASQAALAATSRPPPAPTGASPQPSTGPTSNEQPLSSLLTASAVALSSPNATLCFHARNVPAISIEAYLQRILKYCPTTNEVFLALLVYFDRMARIGLEAQRLGLPKDQQGGADASADVPNPSKLFAIDSYNVHRLVIAGVTVASKFFSDVFYTNSRYAKVGGLPLHELNQLELQFLLLNDFRLKISVDELQRY</v>
          </cell>
        </row>
        <row r="1591">
          <cell r="L1591">
            <v>6.9300000000000004E-5</v>
          </cell>
          <cell r="M1591" t="str">
            <v>MVAEYSDEIFEYMAELEEASMPNPRYMDHQSEIEWPMRATLIDWLLQVHMRYHMLPETLWIAVNIIDRFLSNRVVSLVKFQLVGVTAMFIASKYEEIMAPSVEEFVLMTENGYSREEILKGERIILQSLEFNISTYCSPYSWVRRISKADDYDIQTRTLSKFLMEVTLLDHRFLRARPSMIAAIGMYLARRMLGGDWNEAFIFFSGYTEAQLLVPAGFLLESIAAPGFEEKFCYKKYSSKKFLKASIFARNWAKQNAATEAA</v>
          </cell>
        </row>
        <row r="1592">
          <cell r="L1592">
            <v>1.4E-5</v>
          </cell>
          <cell r="M1592" t="str">
            <v>MTPLLILPTSHTEPQWYYTREELLDSPSIREGVTVAEERKQRARAVRRLWKLRDALQVRQSVVSTAATFIHRFFMRESMKKWHYDDVAVAAFFLACKSEEEPRPIKVIVSSVLQRSGQVEAASNSQSPAFIEYRKKLVATEEAMLRTLCYDLTVRQPHWLAVKAAMQMWTGVQAAVGTKVAKVAWNFLTDSLPQPLCLLYRPEVLAAASLLLACAQLNIPFPAEAPSLSDQKSLHDLAIQEAEEGEEPAAWEPVRGWKELLGVEAPELADAARDMLGGYKLAEDDFVAAEAAQLHLKVEQALASLVKSPSPAENGERMDVDSPAS</v>
          </cell>
        </row>
        <row r="1593">
          <cell r="L1593">
            <v>4.5499999999999996E-6</v>
          </cell>
          <cell r="M1593" t="str">
            <v>MAVQIGTNAQNAAASPAVPLYHLSSQFRHWRYSKEQLEQIRKELNEQAVERVRKSWEEERASREAAPSATKAADGSTPSTSSAPPSQPATPPEPSEIEYLTVADEQALVGYYLTQAVALCGALKFPEMVLATAITYLKRFYLRNTCMDYHPKNIMLTCVFLATKTENFPTSIDTFAARVKTPPADILSLEFLVSQSLHFEYKVHHAHLALSGLVLDLQTAGCDASSIASALPRAQAFCRTSRLTPAELVYTPSQIALACLRLADPSLVDTWLSDKELRREKAEDDRKEKQVKAGGNVDGDGKRPQTDGRKPDAPEAKAMQREQLLKVLDEVQAMIQETQRNPVDKEKVKDIDRRLRWARNPEKDPNSALYKKRKAQEEAEREEKDRAKAAKRDKAAQDDASVFD</v>
          </cell>
        </row>
        <row r="1594">
          <cell r="L1594">
            <v>2.94E-5</v>
          </cell>
          <cell r="M1594" t="str">
            <v>MSGFRCWISFAAGDSQAYETALRRYQELVKWLGENGAKYGLAGKLEDLDDAGRETLTAVYEGDTKISLQPSDLSPPSSLLLPRLSFTVSSAPGLKKTTANFLALLTDEKKLISKRPPNPPLRYKGNRVFRIEEGFVAQTGDVTRQDGSGGESIYGGSFNDEKDGLKMPFQLGTIAMANSGKSSNTSQFFVTLASDPVKLKKLTGKYVAFGQADLGDDETKRCLDRLNQLADGKGGTTVPVWIEDCNIAQ</v>
          </cell>
        </row>
        <row r="1595">
          <cell r="L1595">
            <v>7.8599999999999993E-6</v>
          </cell>
          <cell r="M1595" t="str">
            <v>MVCAKCEKKIAKERVAATDVWSAPGSSGRKIGENKLLSAKARYSPYAPAASGSGSGAGAKGKGKGKEVDVAGGKGGAVGRCEVCKTVVARPGAKYCQGCAYKKGLCALCGKQILDVSGYKQSMR</v>
          </cell>
        </row>
        <row r="1596">
          <cell r="L1596">
            <v>1.0699999999999999E-5</v>
          </cell>
          <cell r="M1596" t="str">
            <v>MDKLISYLPPGLPLLIDVLNLRQPLNAALLALLVVLTLRVLLPAPPFVPPPYALSDSPASGDYHWRPATHPKSEVWRKWTTKELRGFDGTNPAKEGGRILFAIRRKVYDVSSGRNFYGPGGPYAIFAGRDASRGLAKQSFEADMLTPVDEPIDSLDDLTSSEWDNLKDWEQHFSTKYILCGCVRQVCTTSRRSN</v>
          </cell>
        </row>
        <row r="1597">
          <cell r="L1597">
            <v>3.4000000000000002E-4</v>
          </cell>
          <cell r="M1597" t="str">
            <v>MSAPKVYTWDELKSDEAKSKSGILMLIHGKVYAISKFLDEHPGGDEVLFGEVGRDATEAFEDVGHSDEAREILKKYYVGEGPEVSFRACHAGVHENWVAD</v>
          </cell>
        </row>
        <row r="1598">
          <cell r="L1598">
            <v>1.3499999999999999E-5</v>
          </cell>
          <cell r="M1598" t="str">
            <v>MLSTITQALGWGGSGAPPSIVAEADTTSVAFPAVNSHQRAKPAPTDPSPSSAPSFSLSPPGSLPSDSSDDRPDDADTNAEDDEPALPSIRVDGSGAASAGSTLAPPTTTKKVVKAPRGRVRVEKGFSQLDWAKLNRSGEVDLRGGVTTLMRITPSELAKHNTQEDCWQVYNGKVYNVGPFLRYHPGGAGEMMRAAGKDATHLFMLAHAWVNYETLLENCLVGFLVPE</v>
          </cell>
        </row>
        <row r="1599">
          <cell r="L1599">
            <v>1.59E-6</v>
          </cell>
          <cell r="M1599" t="str">
            <v>MSKVGCAFSRPRQALDGSRRGPHIRFISKGVEEGVITAEEVAKHNTAESAWVIIEGGVYDVTDFLEDHPGGKKVLLKGCGQDSTEKFHSFHSRKVLDKTAKPYLIGKVGEASKL</v>
          </cell>
        </row>
        <row r="1600">
          <cell r="L1600">
            <v>2.87E-5</v>
          </cell>
          <cell r="M1600" t="str">
            <v>MVELEGWLPVLLAAVAAIAVARLLLRRSSFSSTLPTYGPFFLPPFVRGLLAVYRLGADEDAFLQGLKRDYGAAVYIPWPMKTTFVLSIEGIRSVYAAPRRVLNFYPIRREMQHTVFGAGPYWKDESIMDGSLFPLHARGMSKANLADSLVRVVDVLRVRVDELAYKVDKAPQGDVIVDLIKWTVETFYDATLAGFFGKEFLRQDGVDEQELYNAFNAFDKSFPIVASGMVPPSFLEKIPDVKKGREGFEVLTSTFERWMSDGFAGLDAGIVRDMADFAADHNLGEREAAKIMVADMWASMANAPFMGVQLLLFLLQAPSDIRRDLLNEIDSSLQVPPAEQSTFSHFSQSFPLLTSCITETLRVGTSIFSARIVEEDFRIPAHGEYSEAIVPAGTRLLSAPRPHHLDDSFWDGTAKAWNGRRFFGAYANLARSVYGFGGGVSRCEGEHIAGAELKAFISLLFSAFEVELIPPPNSDNSIRRVEVIGGGGTALLPKRADGRVGMGAFQPAEGARFDMRVRRRRPLSS</v>
          </cell>
        </row>
        <row r="1601">
          <cell r="L1601">
            <v>4.1300000000000001E-4</v>
          </cell>
          <cell r="M1601" t="str">
            <v>MGAGPIVEQIKKIEDEQAHTQKNKATSYHLGQLKAKLAKLKRELLTPTSGGGGGPGIGFDVARSGVASVGFIGFPSVGKSSLMSGLTGTESVAAAYEFTTLTTVPGTLTVHGAPIQILDLPGIIEGAKDGKGRGRQVIAVARTCNLIFIVLDVLKPLADKAVIEAELEGFGIRLNKTPPNISIKKKEKGGIAITNTVPLTKITADEIKAVLSEYRMANADVHIRCDPTVDEFVDVVEGNRVYIPAIMVLNKIDAISIEELDLLYRIPNSVPISVKEWLNIDELLETMWEKLSLVRVYTKPRGAKAPDYTAPVVLKKDKCTVEDFCNAIHKDISKQLKHAMVWGTSVKHSRGQKVGLSHVLADEDVVTLVKN</v>
          </cell>
        </row>
        <row r="1602">
          <cell r="L1602">
            <v>5.5899999999999997E-5</v>
          </cell>
          <cell r="M1602" t="str">
            <v>MSERRRAEIAEKRTRLAALKQAREEREAASRASASASLAASGLPTPVGGASRASSEAGRQARGSLGASTSSRNDEIENLLRGVGVGRERETVDAGSPGADNLRRSSGLGRSAGAGSSTAASAVGEDLTSSRASPTVEMVAGEPEWTAPSSEAPNDEASALPTLTSSSIEVYTLPPRPKVVYDKSIQTSTDLFPSASVQTAAADPSISTTTGGAGRETAEELRARIIAELEAERKQLDAEIAEEKRLAEEQLEVERARGLSGEKLSSVFANPAFVDFLEQSSKVVQRALSDSYDYLRDYTITTDASREEEEGKRAKVRLLGTWQDQQWGKGRSVTGVDWSPKFPELFVASYNKNPMAVNEPDGIAAVWNLHLLERPEFVFHAQSDILSIAFSPFHPNLVVGGTYSGQILLWDTRSRHSNPVLKTPLSASGHTHPVYSLSLVGTQNAHSLVSASTDGVVCTWTLDMLARPQETLELVHPAHNKTDEVSVTALGFPLGETTTFWCATEEGNVYSANRYDRAGAKAGLVQSEIYRGHSGPVTGIDFHPVEGSVDLSDLFLTCGVDWTVKLWRAGGALGGPQAGKTGATSSKTSSSSGGANAIAPLLSFEEADEYVFDVKWHPLHPAVFGTVDGAGKFDLWNLNTDTEVPIISTAVGESSPAASRPLGGSSGRRGLNKLAWERKEGRRAAIGSSDGKVYVYELSQDLVTPREGEWDQMRKTCNAALAAQQQQHA</v>
          </cell>
        </row>
        <row r="1603">
          <cell r="L1603">
            <v>7.5299999999999998E-4</v>
          </cell>
          <cell r="M1603" t="str">
            <v>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v>
          </cell>
        </row>
        <row r="1604">
          <cell r="L1604">
            <v>5.6600000000000007E-7</v>
          </cell>
          <cell r="M1604" t="str">
            <v>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v>
          </cell>
        </row>
        <row r="1605">
          <cell r="L1605">
            <v>7.7400000000000004E-6</v>
          </cell>
          <cell r="M1605" t="str">
            <v>MAVAAIQLPPACPPPPAPGGTDTAKAQAVATLLPSNIPENAPEHCPGTESTQAGLAPGCAGCPNQEACSTAPKGPDPDLAIVRERLKDVKHKVLVLSGKGGVGKSTVSAMLGWALSEGEEGENDTGLMDVDICGPSLPLLFGMQGQRMHSTSAGILPLSITSSLSLVSIGFLLPSSDSAVIWRGPKKNGLIKQFLKDVDWGHLENLVIDTPPGTSDEHLSVVQYLAAAGGVDGAVIVTTPQEVALQDVRKELDFCRKVDVPVLGVVENMSGFVCPSCGGESDIFVPSTGGADELAREWGIEVLGQVPLDPRIGKSGDYGQSFLEEYPESPASVAYRRIVGRIKEKLHAKSATLLA</v>
          </cell>
        </row>
        <row r="1606">
          <cell r="L1606">
            <v>9.5599999999999999E-6</v>
          </cell>
          <cell r="M1606" t="str">
            <v>MSYRSSLYPGAFNSSAASSASSSSPSPAATLLMEKQREYTAFAQVCAHAEHLAHFLDSFADKYEVLDGGSEAVGDVVEHWQNVFRVTGLALASLADKRAALATPSDPSAPQPTESDVNNVVLPPGTLPDKLVRIPVRQPDDEGSVGLAGSTQASGTSTPRSA</v>
          </cell>
        </row>
        <row r="1607">
          <cell r="L1607">
            <v>1.5099999999999999E-5</v>
          </cell>
          <cell r="M1607" t="str">
            <v>MSVQPAGPSQSRSRASSLSRSASGRPTTPLRRISTTSLRALSLSQSRSNNASYTAQPLSHLSAVFAELADAVSDLTANFEELESVQKRLDGVNESFAGWLLGLRANGYTVDFLEAPTKLNFDLAAERAALRYERDQAQAQLLHEQHQEQLLAEQEHQRQQQAELDAGGAGEQTFMTNDEDQSFVSHHPGHADGMRGGTRGRGGAGVRGGRGGAAGTRGGKAPTLTKKRKEEMAAFADPILPLLPIDVREKRRTETERVLWILRERGQAGASSAVQDLVAHLSSGGPTQSVPQVRINEVLLALVRAKVVIKGPVKGITSYRLEPNKYPS</v>
          </cell>
        </row>
        <row r="1608">
          <cell r="L1608">
            <v>2.0999999999999999E-5</v>
          </cell>
          <cell r="M1608" t="str">
            <v>MSTDLDRRLSRVSLGGNGGLLNEDISLAMDGDDSFGYGEAGAGDEEEETVRLDAGRPGAGPASRAGEEQVFFGGSMAPTAPTKAGTARMAPPVPATPMNSRHAPPDAYSAGDEEDDEFESALLSILASAPAPAPSSSSADAAQTDIEQPKKQEGPYSEEEVAEIRRLKEERDGLRGMNAVLGDLLGSLRGMEGKMQNFGSTVSTTHALLDLYTRIASQAEHTKDLLLDGEWGGVMKDYEDLVAREAAAAEAELRGVPSSSSLRPTRGRPSPTTTSANSSSSFSSTASSGIPTRGAGSGVRGGMARGGTTRGRVAVGARGRGRGD</v>
          </cell>
        </row>
        <row r="1609">
          <cell r="L1609">
            <v>1.4E-5</v>
          </cell>
          <cell r="M1609" t="str">
            <v>MSRTARQSMYPAPPGASHWAALDACSAALQASCSNLESAVGILHQGTMDLPRLAGIVQSRRMFDLVTEPEVFAAQRALANEMAPQIEELIRRAEDGLEGLKQKERTLRAKVEKRQSAASRSQTPITVDQSDLDTLEQKLASLQQKKNRLGREVEALDERAAKAKSARVRPGAATAGRGVKR</v>
          </cell>
        </row>
        <row r="1610">
          <cell r="L1610">
            <v>1.3799999999999999E-4</v>
          </cell>
          <cell r="M1610" t="str">
            <v>MSGHSHKPHLKQSNKAFKSKHASKSTLRDQAKGRTHRPNTKDPASKAAKAASQKVQAKNLKVNRRNHAKQVVKKKRDLLEEQKGIFQGRNRNGERVQRVVAVVPMTEDVSALETAEMLAQAVGGQLTGTEGYRSLDVPKFHNQSLRFLLLPPASRPDALFPILDAAAAADFVIVALSSEQEVDAQGETVLRCLTGLGVGGANGGVVGVVKDLPGGNPTLASSTRLSLQSFLTHFFPSIDRIHCVSSMHSSSSASTSASAMSTDSSAASSAPTPSSEATLIVRGLCEKTPKGLRWRESRPRVLAERVAWSKNAQAEPAAQEAEAPSGFEGEELGTLAVEGVVRGSRMSANRLVHLQGWGDFKIEKIVLAPPARPTKRSAAAPADTMSVDGSTPSTAPFEPLSTPDDDADSLASTNIPDDDDFGLDEQTWPTEEEMASAPGAAGRDAMEMPPPARPGTTPKLKKVAKGTSAYQAAWIIDEEEDDGELEEEADEDDDAMRDEAEGQGEEEEEDDEETEFVDTAADETASVSARPFADLSPEQEQAQLEEYLASRAARRNVENRDDLDFPDEVDTPLHTPARERFARYRGLKSFRTSRWDPYEELPREYGRCFMLEDWKGMGRRLEKRAAEEGVEPGTRVIVYLANVPRRLIEQHNPMHPFTLFGLLKHEHKYSIMHFSIQRNTENSDTVRSKDPLVLQQGFRRFAINPIFSQHTVRNGGRGSNNVHKFERFLRHGINASIGTAYMPITFGSNSPSLLLRVPTTSADDAHASPDQHVHLIGTGTLLSSDPTRITAKRVILTGHPFKVHKKTATIRYLFFNRDDVEYFKPVQLRTKGGRIGHIREPLGTHGYFKAGFDGPISQLDTVCLTLYKRCFPKWSRVWDGQPLPIVDKDQVRAQAAAKEQHIEIE</v>
          </cell>
        </row>
        <row r="1611">
          <cell r="L1611">
            <v>3.2400000000000001E-5</v>
          </cell>
          <cell r="M1611" t="str">
            <v>MSHALHPPPTSGIHQSSFASLQLEQVLDDLAARFIVNLPQEELESMDRVCFQIEQAHWYYEDFIRPTASNPSLLPSYSLKAFSLLMFKSCPLLHDLVPQHQTIWESFMKYKERVPVCGAVLINEWWDKVLLVKGWTKGSAWSFPRGKINKQEPEAMCAVREVLEETGFDLTPYFPPEQLDPSYEEPEGQERYPYYVELVIREQKIRLYFVPGVSELTQFETRTRKEISKIDWFRLSDLPTWSKDANSGGKKKGSSARTKGELANGKQAKFYMVTPFISHLKLWIDRNKPKNIPVRPANSPAPFSPPSLPAPSRSPILVGGRVLKPWVDSDLETSIEEEETTTDEDDGVAEGTRRQAWETTQQGTQALEALFFGSPPQFEPPPLPPLGPPQPHFALENDHTPPLRPLPVPTTQAAYASSGSVNSPITATPPHVAYERQQSFVQPKPKSSGNQQARLLELFIGQGATPPPPAQPLQDAYSQGNLVGMLDGMALASPSPLPPLASTSHPAFQHQHAQAHPSQQHGQSHPPQHPHHARPHHQHHAASPLTAHASLLFSAQPPPETLSHPTRAPITVTELEESQRKEKHDALLRALLTVAAKSPPRKADLELEQSSSFTNGASSSGYRSTPEDVERLFRPTAGASSDALAAGQAVDYNGWPLPTPPASSQPPPPPQTSQQPQPPSSKGSLLSILNKPPTKQPEPAPSLPLIQPAPSSQQHPSFTHAPPPYPTYSLPAQPYAAQPILPPPLSHFVAAQSYPTGVQLPQVSAPTAFVGHPLRAPYPQQHPAYTAPPLQQPSYLPPHPAQQPLPLALASQPPPAIPQQVVPQQLVPQAPAQPQPAGAGCGNAGQLLGLFNSRT</v>
          </cell>
        </row>
        <row r="1612">
          <cell r="L1612">
            <v>5.5600000000000003E-5</v>
          </cell>
          <cell r="M1612" t="str">
            <v>MKIKTMHRSLEDHLPTSSTSNAPVSRNLDPALHPFARTREYTRAVTAAKLERMFAKPFVASLEGHGDGIYCLTKDEAGGLGRVASGSGDGEVRVWDLGAQRTVWNVEGAHRGMIKGVAFSHPMVGEEGRVEKKVGAGERGIKRKRTEIGYKGKGRAGLEDELEDEEYEDGLANLDATEARGSPRVLTCGVDKTVKLWDVKGASGKGARPLQTFTGKSGFHSISHHRYDPIFATGSTQIEIWDETKTAPLSTLKFHTTSNSSSGEHVACVAFNKSETSVLASSGSDRTVCLYDLRSGKALGRVAMQMRVNQLVFNPLQPPVLLCASEDHNLYTFDIRNLSTTTSVYKGHVGAVMSCDWSPTGRDFVSASYDRTLRLWKQGEGKSRDTYHTKRMQRVFSTLYTLDSRFVLSGSDDANLRIWKARASEKLGVVDKREQVRKEYRDGLREKWGTVADVAKIERTRYLPKPIHKAASTKREMVDAQRNKQEHRLKHAPKGVDPELLKPTAARKAAIQQVEQ</v>
          </cell>
        </row>
        <row r="1613">
          <cell r="L1613">
            <v>3.8699999999999999E-5</v>
          </cell>
          <cell r="M1613" t="str">
            <v>MVRLLVVCSAAIDADRLDIIAPVLQSSLSKTAKEGRVRDFSSITGASSADANRFLKASAWRLDAAIDAYYNQASAASTANPAVLRNLEALWAQYRDPASPEEIGMDGTTRYCEDLGVSLEDVVFLVLAEFTGAPSMGKFAKQTWIRAWQGVGCDTLERQKRHVADLRAQLSNPEAFRRIYIFAFDYAKEPGQKSLHFEIAQELWKLLVPLDPASTTFSSANLAAWIDFLASKGGRAVSKDTWNLFLDFARSIDPDFGNYDEEAAWPSLIDDFVLRSRSGA</v>
          </cell>
        </row>
        <row r="1614">
          <cell r="L1614">
            <v>1.6200000000000001E-5</v>
          </cell>
          <cell r="M1614" t="str">
            <v>MEGLDIPPVTTAYLVGAVGTSVAVQCNLVTPLQLYFTYRQAIEKGQIWRLATCFLYWGPLSLDFFFHLFFFMRYSKMLEESAFHGRRADYVWLLVVSCTLLLILSPLSPSPFLSSPLSFTLVYLWSRLNPLVRLSLFGIITITAPYLPYALCLFSWALSSGGGAAVGLGGGWGLGVIVSDLLGIAAGHWWYFWTEIWKRERASGGRNWLETPRFLCVHLSASFRAPHPLVVHAAARAGFCVAHRDELTAAAPPQRQTPRPTFPPRRTRSRRRRPPRARAANGGGPTTS</v>
          </cell>
        </row>
        <row r="1615">
          <cell r="L1615">
            <v>6.5899999999999996E-6</v>
          </cell>
          <cell r="M1615" t="str">
            <v>MSGISFKISAPGRPSSTAPPSRPSSSLSRSHTAPADSESDDDAAEAARRNGRDRKRPRLDADGEEVVEFGGGGARGKSTPAPSAPLVIPSLPNKDWRKAAEEMRGGPRRKKKEIYLPERAGGMSMASGSASAAANGEAEEIERIGTEEVKGGLSFGETSDRPAVEAETEEESAPPPAASAPPPSTSTPASLTEEQRALRELLGTEGGADGPADELDAIVSAPDARNAPIDESEAFKRDVDSRPDEASLQDYARIPVGQFGLAMLRGMGWQPGQAASRSGRGATEAYVPKKREALLGIGATSMSTALGGDAAKGKDGKGPSAQRRREDMKFVPLMKRERERIEGGTSGESSRRSVRLASLIPPPYHAY</v>
          </cell>
        </row>
        <row r="1616">
          <cell r="L1616">
            <v>1.9100000000000001E-4</v>
          </cell>
          <cell r="M1616" t="str">
            <v>MDYSAFAPARPPQAGYSHGAGLASDGRRAGAQDAPGRPYGPAGLAGHSGSLDLSDPHSFDAFHPPNSSSSSSNARAPLPLSPPPGSSQAGPSYQPTQGLSNGYSAANRPRPQLSPGLGPSGGAFPPRSTSPLPHPGANDSNAPRIPRKSSLPPIPGQGGPSSGPAPPLPPLPPSASSSSTQLHADSLGPRDSSGGEQVFNGAAIAAGASAGPSQAAPEAGHAAPASESTASGNAALAASSSMKRANPLEDLIATETAYVEDLGAVIKRVAAAWSRNNFPPPALDAMFRAIEAVYRINKTLLAKLNEIGPNPSSPKALGDLLMRWISDIEPAYTRYATTISLDFDLYDPVQSNPKLAPILASLPWPSSLPSPPSVVTMDRLFELPYYRVRYYKRLYAKLLRSTQEGRSDHALLVSANEKLAKLEEMCEEGRKRSVLGPGGREEVMRRRAEEAEEERARQAQEEERAQVEQQPAQPPAMEQRIPTEDAERLASPPIERREVEQPARAGPPRLNLDLAAATNGLRKEEQRSAVDSPRMESPSSSSSFRSSGATGVSTANTSAVHAPSPNPSREPPLRVSELERRLNTERTLDIFTMKPRKCKLQMQPPNLAYQRQLRKASEAVLSFIPTSDPAQRQVRIPRAFVIILTDLFLVCEHVAPEELHLAGGADLWLLYPPLAGKHLRAADGSNRGEIEVTIMNKERLTFSVEGGDEMRANELKAAIEEATRFGAAQPRQNSTMSSGAGHSPISPTAPNSALSSSFGPMPGQPPSPLPPGAHPASPIPPSPLSASSRSDERSAFPHPGPPPLGAGRPPLHLQPVPPSFDSSRRAVSGPAPSIARPERNASMTQHGYPAPSPTYANGQVVQSPASSDFHHANGSQSLSPYPRDPYGQPDYRYPGSHSSGSGRHSPYGPQGSFPQSDFGQYAPPHANGAYPTYPHGGIPRSQSDSAPPAMARPDSRPDSRQSNGSYSSGRTDNSRGWGAPPPPLPKERSFNGMDFSGRGGPLYATSLRGEPGQGQGGYLAAPQGPVHRSRSADGLRSEALRGAMGPSPNYRAPSQALLEERSTSAPGSSRSASKLSSTHDDVSPPTSPVEPRIPDKTSVVATMRCKVFLQQHHAQWKSLGTAKLKLFQSMPSNTKQLVVDSDKGGGKTIISTIVLADGVERVGKTGVAVDLSDQGQRTGIIYMLQLRTEQSATGLFEQLLLGTDRAGR</v>
          </cell>
        </row>
        <row r="1617">
          <cell r="L1617">
            <v>1.91E-5</v>
          </cell>
          <cell r="M1617" t="str">
            <v>MSLADSVQLLVDFLRKGKGNTTLLTGAGISVDSGIRAYRGPGGTYTIRKHRPIFYGEFIQDEAMRRRFLGYPPVRRAESNPTHYAMAALQKMGYLSSLITQNVDGLHHRAYSDDLSLYLSPPSVKPTEAPDAPLPPLDPAILELHGTLRHAHCLSCHTPVGRDSFQDRLSELNPAWHEFQKEVELGKREEKLNPDGDIELGPGVRYEDFQVPACDQCGGPMKPRVIFFGESLEPLTRRHSEHFVSSASQLLVAGSSLATFSAYRLVRQMKEQGGPVGLINVGESRADPIVDWRVGWEGGAGDIFPEAVRELLKDEKRPDVKAEVERMLKAGKVRKVPPGPAAS</v>
          </cell>
        </row>
        <row r="1618">
          <cell r="L1618">
            <v>3.5999999999999998E-6</v>
          </cell>
          <cell r="M1618" t="str">
            <v>MAASKLDLPDSPPLPPLPSTNSSPSLSRSPTIKASTAQQSGTITRSKPLPSLAALAGVESAVAGPSSEGVLADGVNGEGASAASDALLDASLIPNPPLPSHLAPFLSPSSPLSPTDKRQLFTSVFLRSASAGNADTLEWLLSLPVDPSLSTAENAAAQRRFSLTAATLNNVEMLGDAFSEGRAPDLELSDEAPRKWVDLEAQDEEENPALVLCVAFGHAECVRVLVEGGVRVNQVDRAGWTPLHWAVQNNDIPIASYLLNHRASPLLASRKGLTARDLVKPGSEGFAMREVLTSAWEAALERGRAARRAEEGVEGKGKGKEADEGAEMARSESRMSLAASEALSLSWEDREREKAEEQEREKEGRRRMQLAMESAQNLELDMAMLGLEDGRRIENDVDSDSEEGTAPPFDWQRCQLDQMLVFSLADLPTILDVVITTIKPVRTRKYRVIPANVLFLCARFAHHHSNAELFDELLFGALERIEAAVHDRPHNMSVCAFWLSNCLLFLYYLRKEPSIAAASSEYQTHFADLINEIFVFIIRDAERRIDRVLEPALLEHEALPGFEDVAFEDEWASTRFVKKLTGRTKKGGIRNSTSARSIFSDAGSVSSVGGSSIGDPSSPPRNRLVSASQVAPSEAAPNDITALLSATLFVLQAYEIPPSIIVQAFSQLFYWIACEVFNRLLTQRKYLCRSRAMQIRLNASTLEDWARANRLPTKMVAVHFLPLNQLLQWLQCLSSESSIDGLISTVQSLRALNPLQLRKAVRDYRYEVDERKMDEDCVEYLVQIQKQWERDRAQKEAAAAAAQEEASNAADGPAPDAEEATPSTPADVGRMIDDAFRDPDSFGSYTPPGGTETLSELLNSRYMLPFAVPTSANMLIHFDQPEAFGPFAGSQPSLSRPRSLSGATTPRSRLSLSSASRMSSSASIVNGLSTPQTETSSLSSSARRREPFAPTLPDDFFAVLDAAKAKTGRGQLVPSASAALLASVKGFATPDLTEGDGKEWWGGANGARHDDADEEDDATDEAEQSFESDGSVVEYGGVARSRGGSVDPESSFESTGAEETPRMPSGFQQ</v>
          </cell>
        </row>
        <row r="1619">
          <cell r="L1619">
            <v>2.55E-5</v>
          </cell>
          <cell r="M1619" t="str">
            <v>MLAEIEVDLKAMYEGDSMKFSVARKAICEQCDGTGAKSEKDIITCPVCEGRGVRVVRHQLGPGIFQQMQMHCDRCGGRGKSIKHVCPSCKGARIVDSHSDLNLHIDRGMPEGAEVVFEGEADESPEVVAGDVIVRVRSKKQKGGFVRKESNLYWKEPISVAEALLGFKHTVKGLDGHDIVLSRTGVTQPGFVDVITGEGMPIYHLSGHGDLFVEYQVVLPPKLSGKQREALEQAFGYRHPDAKEGGGHTEL</v>
          </cell>
        </row>
        <row r="1620">
          <cell r="L1620">
            <v>3.6799999999999999E-6</v>
          </cell>
          <cell r="M1620" t="str">
            <v>MASEDVDYYALLGIDSTATSGEIRKAYRQRSLKVHPDRNPDDPQAAALFHELSIAVDVLSDPSKRSTFDSLLAARNARKARFAALDNKRKAMAEELERSERESKRAREGERSKKMEVERLKEEGRRLREERAQQAGEEEIRRRREMDEIRLRALHKAKEATNGGRAAEVVELGPLDKTLKIKWLKSAHPSLVDDASVTAFLERTLAPSNPDIDSVVLSSKTLANPSKGKHGSGVVAFKTLSAAVRVVKGKEADPEGKWKGFEVGWAAGQPPAALGAQSFTPTSTDEDSVLARLRQKEREKLMDEMRAQDEADEGATQ</v>
          </cell>
        </row>
        <row r="1621">
          <cell r="L1621">
            <v>8.1499999999999997E-4</v>
          </cell>
          <cell r="M1621" t="str">
            <v>MPPLHSCPVLTRSTHAAPIKAGYKAGTKIRFAKAGNEAAGGFQDIVFVLEEKPHATFKREGDDLIYTFKVPLVDALSGPAGGGSPTKTLTHLDGRTINFNVPYPRGGGAPLKPGQEIRIAGEGMPITRKNAPKPKGDLVVRIEVVFPDRISSAQAEGVRKVLG</v>
          </cell>
        </row>
        <row r="1622">
          <cell r="L1622">
            <v>1.1199999999999999E-5</v>
          </cell>
          <cell r="M1622" t="str">
            <v>LRITFTCTASVTPEGKTEAEASACGHRSSHEFARRSYEKGVVIIQCPGCGNRHLIADHLHWFSQTPSPAHPTGQPIGSETPRTIEDLMREKGEQV</v>
          </cell>
        </row>
        <row r="1623">
          <cell r="L1623">
            <v>5.4699999999999996E-4</v>
          </cell>
          <cell r="M1623" t="str">
            <v>MATVNIRRDVKDSFYRYKMPVLLTKIEGRGNGIKTVLPNMADVARALNRPASYPTKYFGSELGAQSTCNDDTERYIVNGAHDQNRMRELLDGFIDKFVLCQSCKNPETELIVSKDEYITADCKACGHVGDIDMRHKLSGYIVKNPPKKASKKGKKGAAGADSIAGQPGQVDDEDDDQDELTRKIREGAAEVMSEEQAAKLIAQREADEDWGEDTSPEAVAARMAALGVSGDSSLLAGDDDDEEAGGPYAEFATWVKENKDEVSAAEIYKEADSRGVAKKTHRLLPYLFPALFTDKVADELPKYLALLAKLTNSDKAVKALGGGIEKLLGDDYPDAVAQTPKVLMVLYQNDIMDEDAIKHFATHVSKKYVAKDVSKRVRKAAEPMVKWLEEAESDEEESDDE</v>
          </cell>
        </row>
        <row r="1624">
          <cell r="L1624">
            <v>1.2400000000000001E-4</v>
          </cell>
          <cell r="M1624" t="str">
            <v>MRTSCRGERSEQVLVVLLNHRTTRLLGLFDCFIRSQPTGRALAGSAVDALGGHAGSDKALLADPKYRKYSAAVEKTLQSFDQVNEWADFITFLAKLLKTLQASPQYPQIPHKLTVAKRLSQCLNPALPTGVHQRALDVYTHILSTIGPDQLVHDLPAWSSGLFPFFQYAATSVKPIVLSIYERFYLPLSESLRPATKAFILALLPGLEEETGEWFEKVAALLDRLSGTVSPAFFFQNLWLVLITAPNSRIPALNYLSRRLPKLPPAKDGEDVNADGEEDGLAEIVGQDIGLMVRGFAAALEDDSILVQRGVLDLLTGTLRVDGKGFKRLRRADQILLTRSVMSVVLRRDLSLSRRLYTWLLGSSDSSETQVAHLRQHALDQVKDALKEDMELAVSASTSSSEPAQATLRQKPFKIFISLLDKWEIGAPLTEVLVLDAFESLSRCLSARGEDEGYDDLLMTGNMLFEIVDPFILWKQIYLAIRAGLSPSSSTAKPAPSAGSSIDLARFIVKTFRLHDEEVQRLHAPVVALAVLDLVENRADDASATSASLSSAVDLAAELLREVSPKFFDSTTDGSPSTSSLNLGTALADALYAADDVKAAAMPAVEGRKLLAAGLETSLRIIEACAKRLSEDGVADSSAPELQDERDTLRQVVLATAGCVTLFVDLASDSASETSLRLPSWLPEDWTKTLLSCFETSPARVANFTLHAGILKIILDLGSARTLEPRLRGDDRFLIQTLAAKLLDYLQPGTSPCYLEAVQLIWSIESLSPMRYIESMISARLAQPDASSRLKAFDAFGNLWRFTEDSQLPSVVLRTPMFAMLDSLKSDDLTTRRAAEAWMRCSLKSYIRILDPLLFVLLDPAIQLASRVDKVADMRVPILVYTQAFDQARVHHVLDNLLSLARFGGQGFIRIAKGSFLKHTFDPALRERVLGGKHAAFAVKVVLLTLYRCAADLETHTYLDGLVAVLLRLLRADPHPDLSASLAPRNPQIHAVVAELLQVLISRGEAELGGVAAIDAALTSRLFLSIHRGELDLQNKLLHVLHSVVHATATSTARRHQRSASQSTVRDGKTEAQSAHPPDLTRDEFFVRVLSDAIAQPNNAVIHHWIDFLLMTIPQSRHSLHGVLFPLIDNLVARLESLVREFKDSYGSTSALVASSLTDAEYTVLMNALERLLLMAVSEAVPAGSDEERASEKASSDAASSSGGGATGLLGYMTGVLGQAEAESTEVPESVKTRHEALQRVRDVVDLLLLSWDVTSALEVDIEDDRGSSQGHFAVRVRVRARRALERIHKALPIDVLEDTADYWARRVSAGSSEEDHLFAVVQILAPSPQAVVSTFVEKLNPKHAPPKHKSPVALSEDTAFGFLETYIGRMEGLMAVQVWSTALAFVRDVLANQSTHRSLLFPTLRCYTALAEKVSQTSALEDRRLRRDLQDTFIRLADATVQVAGRAAESDGWLRKAPEAGLNGDSDSIASEKTKDEASSIPDAAKKPAAPSERALVQEIAAYLTKHVLPDLRRFLIDADKTSAICSNMVYYIAAPAFKTRAKTFDPDPSILALLEEMTKNPQTLKAWRSLVSDAFSDNRFFNAPPSAHSRWKPLVQALMASDKERLPELIGKVSTASSANIFTNRELETLLRALSLRRLTYTLLTSQRDRFLTQLPMIQEKLVDLLRSSVGEIVHAEVYLCLRVLFCRIDNQHLSGLWPVILTELLRLFESLADQRVADGSDTLQLVLSACKFLDLTLVLQTADFQIHEWMFVTDTVDAIYPPDSWVPQAIVDRLGEVIASQPANGRSSATPASKSPVVDELSGSVLSRSSATAALRRPLIQARQVRSIQALEPFFSTISLAAYEAVYHSAGGGARVDWPAVEASLERDIFEGAA</v>
          </cell>
        </row>
        <row r="1625">
          <cell r="L1625">
            <v>2.97E-5</v>
          </cell>
          <cell r="M1625" t="str">
            <v>MSQTPPPGGGFAGPEPRLTQAVEPDNCIKILLATDNHIGYAEKDPIRGRDSINAFKEILDLAVANDVDMLLLAGDLFHENRPSRTSLYQTISALRERCLSDRPISLELVSDAGLGIMRDANWPGINYEDENLNIGLPVFSIHGNHDDPQGVGAQGALCALDVLSASGLINYFGRMELPGQATDDGEALEDGLKVKPILLQKGDTKLALYGMGNIHDDRFVFELTNRRINLYRPSENPEDWFNIILVHQNRVAHGPNNSVPDEAFGEEAHLVVWGHEHDCISQARPVPVTGRPYYISQPGSSIATSLAKGEAIPKHVGLIKIQGKEFEFEPIRLRSVRPFVFEEISLLDYHEKQTDDRKKLMSKVAVTKYLKTKVNELIQRANQEWDELHPDDDDSERLLPLIRLRVDYSGGPDGNSQFEVGNPQRFGQDFVDKVANPRDIVQFHRKSTTRKAKVTINQPNLSALEAAMAENEETGRISSQMEKVTVSSLVHDYLEAQNLNVLSESLIQNAVDEFVGKGDKDAVGNWVRKLLKETRQEILRKGYEPSKEGPEHDDLGEEMHAAKAAAEAKYGAKGKGKGKEKARAQDSDEDEEDEDEDDESSRRKAKGKGKAKAREERDSMDDDSDVSMASSSAPRGKKTAAAKGKGKAAPKKVVSKGKGKADLFNPDESEDDDEEEASPPPKKKTAPKKTVAKKPAATSTTTRKTPARGASKKAQETLTLSTDSDDSSDEAPTRRTTTRRRER</v>
          </cell>
        </row>
        <row r="1626">
          <cell r="L1626">
            <v>1.06E-6</v>
          </cell>
          <cell r="M1626" t="str">
            <v>MAPLLSLELLALQLESFELAQSLFPLSGELELEEETAVILPSLRRWITEGHTPYDGDAEVGRDAVLPTNDIAFTVTLEVTSAANPASIHTLVLAIRLPLTKPLDFAHTLADGSPAATIRLQQPPWMSRTTHDGLAASLPSCNPSTFTSNTDLLLHTIDFLRDKVASVIPLSSERTPTDTPKKADEPEFRVWLWFPSLSTREKRDDIVNWAPEYGLTGFVLAGKPALLCLEGTESNVQTYLAEIKAKSWADIPSFQKKISERYRTPLLPPSTPSTDPTAHRIFTTMDEITSLIPRTGQRGNRGEMGEVRDFLETKGLGEAFGLVIGVGQF</v>
          </cell>
        </row>
        <row r="1627">
          <cell r="L1627">
            <v>2.3600000000000001E-5</v>
          </cell>
          <cell r="M1627" t="str">
            <v>MHRVPALRLTGVRPTALVSPAALRNFSSSSSSHLVRTALSAPRPPRGVALIAQWSNRTAFDGLALHRRGLASSAVRLAPDSTSSSSQQSSHSSSSSSSSGQSSSSSSSSSEDPSKIPLTQKIKYLFRKHGWTALAVYLLLSAIDFGLCFVVIYAVGADRVREAEDWVLDQLKWKRSPEAAVPGEEGRLSRAYHEIKEFKDQHTRHRVKGPEAHPTPEAAQAVAEGKDTATVAAVDKESKKDYSALATTAILAYAIHKTALLPFRVGVTFAITPKVVRMLQGWG</v>
          </cell>
        </row>
        <row r="1628">
          <cell r="L1628">
            <v>3.0300000000000001E-5</v>
          </cell>
          <cell r="M1628" t="str">
            <v>MLRPSLRPRALSSARSLRTPLFARSISRTPTPLSPATPAEKDEGSIASVFSSLGGDAFVPLEPRFGELKKALWTDGLIESWRTVLSALEERTEEIKEKGTQIVPQVDFRDIQAGLSPSLKDEIKRVGTVVVHGAVPTVEAEGWKRQIQSYIAENRTLARGFPNDNPQVWEIYNSVAQTQARTHPGLLETQKTLLGFFHTTDDSSPVSVNTPISYFDRLRIRFPGDSVFALGCHIDGGSLERWEDPGFRQCWREILRGGPDPHLRHDPWDLTPRLNARTDLYNGAGACSAFRMFQGWTALSTTAPGEGTLQVFPDVNLATSYLILRPFFRERRGREGKLGFDDWEVDLESTAFRGSVKGKGESELSHQTHPHLRLTETMVSVPQVVPGSQVYWHCDVIHAVESRHGGKTDSSVLYIPAAPLTKQNATYLAAQRARFEAGKPAPDFPGGAGESQFVGRAGKGDVHKDSGEAGLRALGYAPFVPQEGETEGGKRVIEEANRILGFA</v>
          </cell>
        </row>
        <row r="1629">
          <cell r="L1629">
            <v>4.4400000000000002E-5</v>
          </cell>
          <cell r="M1629" t="str">
            <v>MEDYESVLFISRDVYVYQIPPRTSNAGYRAAEWGEMTEPMWRGRLRVIEKGSEVPTKCFINLEDKDSGELFAQAPYKPTKQNPNGGCEAVLDSSRYFVLTVIDAGSGQKAYIGMGFPERTESFDFNVALQDWTKRQTPPKLVPDAPSSSSSSTPSAPVQPSRDFSLKAGETISIKLGGMSTKRKADKPANGAGGGLGGFMLPPPPPPPSRGR</v>
          </cell>
        </row>
        <row r="1630">
          <cell r="L1630">
            <v>4.9200000000000003E-6</v>
          </cell>
          <cell r="M1630" t="str">
            <v>MPDLPPALLAWYRSSYPTLQFNPEWLEACVEYLQGNDPAAATVPGLIKAVEVQLLSSDLSTSVLPSPSRRAELTTLHPASARTILFTGGAKKAGVLFQVQRVDDIAHSASQLQEVLKEKKEARRVRAKGANAGGVRIMDLDEEEEDEAKKKILPAGVEPPFPRGSGKLVLSDGETEVQAFELRQVFGLGLEEIKLGTKLLIHDVPFVNGILMLTPNNTVVKGYQVEEIEAVKEWIVENGLRERLGEDPLPHPDDAPPAPAAQPPPQAPPATNPPRNAHPPAQPKPKAKAPSSDYGDFEIDEADLFAAAAGEGADDDEEEALRAMEEEALAQAAPQAMKKDQAKRETKQTKVKPEPVSFGSTGGRKGLGEGLRKTGLSGEVEVLELDSDEDEEEVAVKEEKQVKRRKTAGSASSKKGVGGPKLRVMEIDSD</v>
          </cell>
        </row>
        <row r="1631">
          <cell r="L1631">
            <v>4.1E-5</v>
          </cell>
          <cell r="M1631" t="str">
            <v>MSSLSDLINDTLQQAQEISLQAWNTVFPEELSELHDLPANIHASFRTLVDKITNQGTLPIPDPRGWLPDQLNPSTPPPPPPAPASSRASSWLRALGSHAAEHPLVYSAVAVGVTGGASYYFFPQATLGAVSPLARLVPLAILPDPKNRPLRLLPATHGVAGEVRKEAVVVLGADSPQGREIALDLERRGFVVVASVSEPVEVDVLEKLGRGWIKVLVLDANESSSVSPFLRSLSTALSLRFPLHSSGDLFARPAQALALTGVVNCLSLTSIAESPCPLEAFENDQARKFVGERVTTVIGVIKGLLPILRSAAARPGAPTGVLVSLVPAASSNLAIPFHSLTSAANAAISSLLHSLRREVSASSMRNVQIALLEIGFFRDSITNPPAATALPIRLESVYAPALARRVAPASDAGVRASSRCARKGSEMRRLSNRVWQILVRPTHAGAVERIGSGSRTYLLVSYFPHAFVDVCLAIQDRLYGVYLSHLRHILTSDRWSRLTSLTSRSSRPSRPLPTPPTQQRADHPSSLRPSAPAAAAPSQVPIGDPFVPSPAASTPVDSEHEDSGSQSSIEDFPLGASTASMGGSFVSVGRDEAEGSAFGSLRLGLAVSSFSRFVRSETRRRLTSDTDFPRTRRALIPAVLLSLFSLVPFLANLAPLAPSD</v>
          </cell>
        </row>
        <row r="1632">
          <cell r="L1632">
            <v>1.11E-5</v>
          </cell>
          <cell r="M1632" t="str">
            <v>MHHTRTLVARPFAGPATRAFSATATSRSTSRPSSSAAAFIAAQAEAEEQRENEEDGRARKREPVVPDPEAWTGEETRERMLKRILEDQYKPLRVKGYKKAIPKPAPLPSQAFESSPTSASSSASSSTPDVDPEAIPTRTLMPWEVEFKAPNHYNPLPGYRPSPSSTSTSTALIGAGLSAKKAALAAARKDAALLSSRPTAARKQRLASAYERSLDYRGGVRPSGAQNGSFSGRGIAVPVHVDESGGVGHSGEMRVWEGFIEEKIKQARRAGVFDNVKGRGKPMPKDEAESNPFITRTEFLMNRILKEQEAAPPWVEMQKELETALANFRSELRASWTRRAVRIRSSEGLTQAVVREIREGWKDREWEERERAYHEVSIKSLNDLTRKYNIIAPYNVRRTLLSLRHELDAAITSCAPSIAAELQRRIDSGMSSPSPGVIYTDTGKVQSMTADEMGGEKKADKKDTMWKAFKRVLVEVLSKGPDPEPAQVGQARRQ</v>
          </cell>
        </row>
        <row r="1633">
          <cell r="L1633">
            <v>2.8200000000000002E-4</v>
          </cell>
          <cell r="M1633" t="str">
            <v>MASPGSLSNDQVTNKSTQTFITALVTGLIVLGAEVAAFIILKNRFRQIYSPRSYRVPPNKRVDPLPHSFLGWIPYIIRTPANTILQKNGLDAYIFVRFLFLMMEIFAPFMILTWVILLPVDAAGSRGTNTGITRFTFGNVGLSEQPRYAAHLILVWILTFWVFYLIRREYAKFIQLRQDFLMSPEHTRLAQSKTVLVTGVPEELLNQSNMQRFCNVLPGGAKRIWFARDLKDLPDLYDRREKAVKKLEGAETKLLKLATKQIAKNKKKHLDAPASDPEASKSEVYRYVPQKKRPTHKLGPLGLWGKKVDSIEWAREEIETTNRELETERELLGGNEGSTKYPARSAVFIQFHTQIAAHMFAQCLAHHAPLRMSYRFLEVGQEDVIWGNLRIKPYEQRARYAASWAATIGLIILWSFPVAFVGLISNVSALCISAPWLAWLCKLPVPVNGIIQGALPPIALAVLFMLLPIILRLFARFEGIPLKTGIELSLMTRLFIFQVIHGFLIVTLASGLVKAIPAIAKNPSSAVTLLATQLPAASTFFLTYFVTTSFAGAAGSLLQIVKLVVYYVKLILLGSTPRSVFGIKYNSSTVAWGTLWPSMTLLTVIGLTYSVIAPLVCGFALVAFALFWFVYKYLFLLVIDTPPATETGGLFYPKALGHIFVGLYIEQICMCGLFFLAQDANGKQSAIPEGAIMVVLIVTTVLYHIVLNSGYQPLVKFLPLSVAPKIAATHGFPDGFPAHHNASREAGQTPQLAPTQSETTAREKDESTFPPPAGASFDGHKRPLRTVETNDDTGTLPGDEHLDQNAFDHPAMYKDYDTVWIPQDPQGLYRDELEASQAHGVDISAEGAYMNEKAKVDVHRAPPGEDWDDSQAI</v>
          </cell>
        </row>
        <row r="1634">
          <cell r="L1634">
            <v>1.34E-5</v>
          </cell>
          <cell r="M1634" t="str">
            <v>MQNEADLYTPRTYSATDFVIGLFITLAASLTNALGLNITKLDFTRQEALPPSQRKPDFLRIYWLLGLGLYIASQVVGSTLALEYLRAEYVAPLGSTSLIFNFIFAYLLVSTPVTRLDILGTVVIILGVVGVVVFSNIRKETPTIDAESNLSLSLLKEIWGRGDWIAYLVMLEIATIALWWLSRIVFEVCQSRVLDEARTVVKRAVQRWSEPRPDASIRQLSAFCWAVTSGLLSGQTLILAKSGVKLVTSAIQHSDPNEPNQFTSPLTWLIVILLVVCAVTQVYALNLALKAYDSTFVIPVMFATYTVSAFLNTLVYLDQTKTYRLSIFLLIWASIAILIAGVVMLSMKKQPKRTRPARSGSTASSVHGRNPFDDSAAPDSSALDSPTKPGFARAYTGASGDVEAGALPEAEPPVLRKGQGWWAKLFGGLPADAATSAPASTPDIELSQSARRKQGGVERLDDGDSVLASERTSQHGAEELEMDDVDGLGRYAPSVRSSVGKGGEDDDDFGEFEKATGAERVDDDQGRHRS</v>
          </cell>
        </row>
        <row r="1635">
          <cell r="L1635">
            <v>9.8200000000000008E-7</v>
          </cell>
          <cell r="M1635" t="str">
            <v>MSAGYERLDQDPSDHSQPARPPVAPFSSSSSAGLPPPVTTPDAASPNGAIDPFAYPPAGARRSNLGAAKWKGKGRATESPSPDGASDQAVDDTEPRKKLVFCVRFTDGQTEDLVDLWVGEKETVREVKRRIRLLRPDTLTEDGKPRRLRLIQLGRLLPDGVFLLPYTLQLVSRRAKAVSPNSAGHVGVKEGLQAVGRGIGKVVRGTMGERAGEDEMSLLEKGKGREDEQAEQGEEEEEQIWLHCSVGEPIEEEEPTEEKDQSTQITPLQGFDRLRDAGFSEQDIENLRAEFRESRQTEADDEEHQRALEEQWMSGMTGQEEAVASDSAGTGHYYSLLKGVCIGFFVPFLPLFFFRTQIFTRRMQIAIILGIVVNLVRQSSSLVQAAP</v>
          </cell>
        </row>
        <row r="1636">
          <cell r="L1636">
            <v>1.3200000000000001E-5</v>
          </cell>
          <cell r="M1636" t="str">
            <v>MAKGPKSKGKLAQALAKQQHAASQRQQEVRARQAEEDRAKAVKAKMAAGGRGANSTKKRRVSEEGAGIRVGGDEAEGDAKGKETAQEKRRRTGVQPFRRGERILLVGEGNFSFSHSLLLPHSTAAASSSSSLPPPQPLVTPSLLLCTSYDSLPLASSKYPDLETHVSALREAGATVLFGIDATRLEDHKEVREFCGMGAKGKGKEREEEGKGGFDKIVFNFPHVGQGITDQTRNIRANQTLLLDFYRSASLLLRSGSARAPGLSKSNQRALDTSDGTGAVEDGFDEDEQEELRMILESASATAGEEVTPILPIPPPPTTRGTILLTLRTNAPYSSWLPAQLATKGPLLAPSILPSHTPKTRLADQPTYRTVRSWEFDPDEWEGYEHRRTRGWEEGKSAGANEDLRLTAKERLERKKGAGEAEGREKEGKGQMRTWEFEVVTREDRRREAEKGARGKKGKGAAGVGGKKRKAGGDPDLSE</v>
          </cell>
        </row>
        <row r="1637">
          <cell r="L1637">
            <v>1.98E-5</v>
          </cell>
          <cell r="M1637" t="str">
            <v>MSKVTDAEAQRIMAHMNNDHEDSLGHYLVHFGRIPSRLAHSHPQITTFTTPLMKIAYGPAGKRKEWTYEFSPPMHAGEARKRLEAMHQEAKVALGISDVTIDRVILPIGAYGGALLCTALTAAILYASPSRLSSTLKYQSHILFAPIVRALGLKDSPRNIGRAIQGFWLVALYGAHLAEALYCLPPHLKAYNVKNKAVRMTYFILTILGGFPVWIGLRDAGKAEERKLKAQ</v>
          </cell>
        </row>
        <row r="1638">
          <cell r="L1638">
            <v>5.8200000000000002E-6</v>
          </cell>
          <cell r="M1638" t="str">
            <v>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v>
          </cell>
        </row>
        <row r="1639">
          <cell r="L1639">
            <v>3.8700000000000002E-6</v>
          </cell>
          <cell r="M1639" t="str">
            <v>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v>
          </cell>
        </row>
        <row r="1640">
          <cell r="L1640">
            <v>2.5799999999999999E-6</v>
          </cell>
          <cell r="M1640" t="str">
            <v>MASPLRLTPVKLEALPQSSSEPSYQSYVDAAVSAALDLVTSLPSPTSPTSDRWAAGKTFQTGGPAPVHTYSTRSAAQPPPGSGETEGLRWHARKSVHRGESAPSYEAFERGLLRDHSVNEAKYIESCTEARKIKTLYHQAFPASNRDFTFLLLTTPLPPRPSASDSARTLRSFMVISLPVEHPAEKGYVRGRYVSVEHVQKLDEAEGGGIEWVMAVSSSAGGMVPRIISEKVMPSKISEDVPSFIEWVRKQ</v>
          </cell>
        </row>
        <row r="1641">
          <cell r="L1641">
            <v>1.5799999999999999E-6</v>
          </cell>
          <cell r="M1641" t="str">
            <v>MPITLHHLTLVPTPLSAVPDPDDSAFEQELIDEGRGLLSHDGWTERKSWHGGVVETYSLPQGSVTYEPKNGAGGASPSPTGKSGEEGILWHKRVSRFKASEHGGYDTWWKAVGENHIEQEKEYVDNLVKVVDIGKSEGKKDCFLKLYKLPFGATDRSFMTHSVVTSPSSSSTQQPSSQDPNASSSSPPKSKSKSSSPSSNGPREFLVFSHPITTPVEVKEEKNYVRGTQATVERVRELEGGEIEWSCASLSTPGGNIPVKLSEGKMAASLADAVPSILTWISSKYPPNASSIKSGTYTSTSDASARKPAQLRTTKDAANPGGGMGVMPAGRLPLELFRRPVKLREF</v>
          </cell>
        </row>
        <row r="1642">
          <cell r="L1642">
            <v>1.1199999999999999E-5</v>
          </cell>
          <cell r="M1642" t="str">
            <v>MGIGPELPPHLARPRASPEPASIAPSLPSSSSSAGPAPPPIPAAADDSDDDYGPSLPPELAAERDAGPRNTAGPQLPSAQAGPQLPPHLSARRRASPSPPVGPSRPPGMIGGTAVVMDSYGDFAVYGPASDDEDDSVGPMPLPAGANNDDNDGVRLFREREEREKEKERQAKEGKKLQREEWMLVPPKEMDLLSSIDSTKLKSRGFATGKAAQSASSKKSSSDVNLWTETPAERQQRLADEVMGKKRRAENAPAEDETDDARRKRMRDQHLKDEVERYNKSARNQSLVDQHSKSSKSKGKDADEDRAPTAIWDRDRDMGVGGRLMDDHQRANAIKNAKGLGGKFGGGGFL</v>
          </cell>
        </row>
        <row r="1643">
          <cell r="L1643">
            <v>1.3899999999999999E-4</v>
          </cell>
          <cell r="M1643" t="str">
            <v>MRVTSCALLGLTLSATCLAANPHLLVSPSPSSSSSHHDPSPLTPPQTNALVAHLLGVTRHTAAPAQRGTGDQLAFLQGGDDAGLDEGRKVVVVLECGKGNCEDALPSSLSPSSPSVSSYTLPSLPTHSYTSLFALHLSRLARSYAAPVTGLQEFVDRAVKGVRGWQGWVEEELGGLIGWEMPKRPITLPVEPSSPSSNLLTSLDFLSTEPSAKELVEELKKLVELADEHEKRPDGNEVVVVHLKGLKSLSAHHSPTSPLYARSTFLLSRTLSAFLSTLSPTQTIALTLPDPAKGGVVWLRKREGWLKRFLEDERRGRRYGSLGGAAVGGGGLKKRSVFSPRQDEAKNETLLVPSSHTCFPTLRAAQNATASCLNHGTPVKGFTTRALKEGEACWVCKCEKGWSGQGCEKEDRSSPFALLTLTTLALLVLCILSVSLLAKIGSEPLPGTLGAVGGGGEGRLKRD</v>
          </cell>
        </row>
        <row r="1644">
          <cell r="L1644">
            <v>1.04E-6</v>
          </cell>
          <cell r="M1644" t="str">
            <v>MSALERAEAVLQLSSVTENTVRTEQLPCRPSELAGLWCDRLAEENCSGDEKETLLRALRCCRFTTGHDLVISTCQPLLLETNPSLRLHAASCLLQYISTSAGVLVTEKAPPLVATIVRVLAPLPYQLPSASSALHRFVSTSFRILTVCVGKSLTLSPDVVASVAQLVGGWIYQGLQPMAGAASPLATARGRVAGQGQVAFGVMSAFMQPPPSPRKRKDSNASNASSRASSVSRLGDSSDSEDEGGRTFDRRRYIAQIRLNALSCLRALGSASPKALHKHWSLFLADSPYLRDRHTLFSIIESDPSRSNRLQACSALEALLAHSAAYLNIAEDRSTKASFTSLSAKLGETLSELHSSLSSLLPRLIVANQADVHLALLSIAAVLAANSPYGRLRRPLAWQLAKSCLPHLSSTDSKVVSAAANTLTNIVSRYLATASTASFEWEQLPRAVEPLLAEDVGEDRQAAGWASLAAIAPGVSSGDWLPATRVFEAGFASSSASLQEAQTRFIVALARSPSTTSTPNLPSFVDLALASPHDTVRAIACTALTSPRLASLSASSGHTTSPWRRACLLAAQDPSNKVRTAAIRVLGLLAKSDGPAAPSPAEVREVIPTLLSAVRDGCGNFSEGGVERVDGAMWTLANCCDILAQIVLDPDVSDNVLDAILGVLDGDTAGEQAIISAYRIVGSLSGGSAANVPMPEQLFNRAVKATVAGLAHPAAKVRWNAAIAATALVPRSQDDSLSNALFDAVISDSSFKVRIHASTALLSHDVSPGRFPLDALSRLRPSLDRLVADLEDGHVPLKEKQHAEQLVKRVRLRRNSCFSPR</v>
          </cell>
        </row>
        <row r="1645">
          <cell r="L1645">
            <v>8.6500000000000002E-5</v>
          </cell>
          <cell r="M1645" t="str">
            <v>MGKTKAKAAKKGVDAKAAAKAAKKLKQEKKAAKSDTKAIKKKKGKDKEEAWEEDDFLTSLEQFKQKWAEDHKVSEDIVEGPPSRRANCTLTASPVSDHLFLFGGEYFDGQKVEMYADLYRYDPSKNEWRRFTSPTQPGPRAAHQVVGTAAGGGKLWIHGGEYSAPNQTSFYHYHDLWSFSLDTQQWERWETKQRPSARSGHRMVAWKNYIFLFGGFQDTGIRTTYLNDLWAWSLTECVAFRWHKVEFSELERKPPARSGFSFLPTTEGLVLHGKSCHPRYPNWGKRVTGVALNDTWHLKIPPLAEDGSLDWKKFKWEKRKNPGNPPNPTRSGCTMAYWANKGMGILFGGVSDDDKDEETLDSTFYNELFGYNTTGNGRWIQLMLRRKKKIGGGGNKKKEKRKAAAAAAAALAAANGTAGEEGGDGEEGEKRRKEGGGSDDEDEYMSSDDDEPKPWEIARARREMEREMERAAAQAGMSVDQHAVASAAESGAPVVANAAPENDEDDPDRTIPGPRYNVMSAVLRNTLYLYGGILEAGNREYTLADFHALSLDKLDRFTCLREDRIDAAEWHGSDSENDDDSDSEDEDGSMSERSDGEGEEGEEDDGQAPEETEPMEIEIDELALTEAELAAKKAEKERIEREALQKKAQAFAGVSTDAARTAEEIVSTPQPGETRAQFFDRGREYWTQKAHELNAGARGKELRRDGFALAEQRYEEYKPLLEELARMQEQAGIDAAAAKAGARAGLGAESRNRR</v>
          </cell>
        </row>
        <row r="1646">
          <cell r="L1646">
            <v>1.1400000000000001E-6</v>
          </cell>
          <cell r="M1646" t="str">
            <v>MMTATSNKRKGSPFAFVLLCTALGSTVWHSFIGGPTAYKALPRQQFGHLQSRLFPRFFALQTSSALALLGLYARGGGKVSWTGWWRSGSDRTVQALMLLVLTGAANWIVVGPWTTAVMKRRHRKERIEGKDYSDPDASSEMKALNSRFAFLHSVSSILNLGWLVTAAAHAAFVAEYGTTRA</v>
          </cell>
        </row>
        <row r="1647">
          <cell r="L1647">
            <v>1.33E-6</v>
          </cell>
          <cell r="M1647" t="str">
            <v>MNDLEILDEQTVFEERFRERKSGAGKFASLKAARDQKQAKNKAIVLDSDDEAPPPTARKPARTKRSSPRFMGDTEHSPSSDSSSDSSGSSSESSSSNGDSFIVEEENPGVDKFVEDFRESIRGKMQGLPYYLKTYLLYLIHLVIDPDRDWLAGDEEFRTAVHRVNEHLAGHLNSLVTSSAWKPRFRKALEARPSMDMEELDKDSKGDPCEACSMGKARHSFYLFTVSGPKYDRDKLQPIPPSEDSSESDTDDDVPLEKSFEFKLGKMCATRAEVAHILRHWAYNTKELVADRIASLRKPIPAAKITKDMSPQERKLARQEERNRKVAEATRIAAKLDQDKVITNLVKKLDSELSDAVNALATSK</v>
          </cell>
        </row>
        <row r="1648">
          <cell r="L1648">
            <v>1.3999999999999999E-4</v>
          </cell>
          <cell r="M1648" t="str">
            <v>MEDDNPDTSFPHWIALEYAQMIKWAGEGNTVIFSSLSPTSVKSLSEQLVARGAQEGSFRAETRSVRELMKQEGVPLEKVCLLDPRAEKEIAPEDGKEYDWFLFGGILGDDPPRDRTGILRRDGYSGRHLGPVQMTTDTALGVTSLIVSPPHKTLSTITFVDHPTIRFDEHEGVEMPFRYIVDEKSGEPVLPQGMREHLKCVRARLCWLGDEGRGGELTDWFGLRAQG</v>
          </cell>
        </row>
        <row r="1649">
          <cell r="L1649">
            <v>7.7300000000000005E-6</v>
          </cell>
          <cell r="M1649" t="str">
            <v>MKRGRDPHDDPRSGPSKNQLRGLTFTAQQPAFLRNAMAALSGQPSSAPGTNGRPAIPTRPEGMEDEPESDPDEWDLGRGEEAPTVVVLKEGKHIDQSEVDRLRAQAKDNDSGDPFASSTATDSSSKNKGSLSFSSGSGAKSKSARAGGGTGDWSDVVKQSKGDSEVKSSKGGAAKELAGKTIAPARMAEEVAKDKDKEARRKAKEKKAAKKKIAMLSFDDE</v>
          </cell>
        </row>
        <row r="1650">
          <cell r="L1650">
            <v>4.0800000000000002E-5</v>
          </cell>
          <cell r="M1650" t="str">
            <v>MPSNPLPMNLPAECRKAQKIFQSFVDPVNGLDHIIPPSVLRRAKGFCFMSVAKAGFVFSARAGSGIVIARLEDGTWSAPSAVGTAGGGVGFQVGVEVAEFLIILNSRAAVKSFMSAGSITVGGNMSIAAGPLGRNLEGTGALSAKGKVAAMYSYSRSKGLFGGASVEGSIIVERSDANAKAYGSNVTVTQLLSGQVEPPHWATGLISTVTRLASGLRSLPGGGWGLDSPLDSPYTPSSDIENDEEGYFSRTRIEREKARREKEERDDVGLTPREYAENGYAFGSSYAAGGSASRNGIGTPEKEKSQIRAMLGSVGRSRSGSGASSTKKSSSLANNSYTPPASDDPFAEGPVHTGEARFETHFSSEFDFAAAQREGLALRPPDSLGMSRGSSTSGVKSPLPATKEADLMDFGGGDDYGKDDLRSSSPARQGNRSHSGSGTSWFSGGNKPSKPKLTKSRSSTISNGLRERAEAMQWGNEQPGERRFGRRDSGDSLDDEYERYREREKEKAGSGRFRASTVAAPSASGPVTAFDRAALSNQTRNRSASSPLAAPSRTSPFDSTSSLSSAASQNDPIPRSSRNAYSAKPWDSEDESFAASSPSPARSPNRSRSGTTASSASARAAAANLDLRQVEADFAGVMDLSKNGGAGEVGSYSNGTRSRSSTIGGAGTPAGRSRSGTGTSTPGVGGMGRVVALYDFPGVETTDLPFKKGDVITILAKDDEEWWKGRLKLREGMLPRNYVEEL</v>
          </cell>
        </row>
        <row r="1651">
          <cell r="L1651">
            <v>9.2499999999999995E-6</v>
          </cell>
          <cell r="M1651" t="str">
            <v>MASTPPLVSHPAPPKRLIPPKKPVDPNLPPARETWGQWWKRKGNSWGTTAVVKGIAISDSVGGRANGIAERVGAERFWPTTGDGPQEMEKAARIIKSFTVDGVGVKVEKKDEKTGQKIQRKVMRKIPAKILRGAKGLVIFSSLRNGIFPFGGAGGSGVIVARLEDGTWSAPSFISPNNLTVGFMAGLDLFDCILVLRTQEAVDSFSSQAKVTIGSEIAVAAGPYGSGASVEVGADRQPVLSYIRTRGLYAGVELVGQAFLCRFDENERVYFWPGVKQQDILTGRTRIPREAESLLDAIEAAESGSAQRAHGDENEFEEVLPWEDGSVIDLEEGETLKLPPTPDQLSREEEEEEWRRQKEERDKKRFLR</v>
          </cell>
        </row>
        <row r="1652">
          <cell r="L1652">
            <v>2.59E-8</v>
          </cell>
          <cell r="M1652" t="str">
            <v>MPAHTVAAGEPLMDERTPLLAPPAPSPCPRPSRPRPRPRPVSQPRDVRDTLTLPYLTRSLTALRAGSLPSSSQLVALTHALLDSSFLSDFHQVPYLTNAPTLSKEGERVRKAVREVLESLEELVKERNPRVEWDEEREVWVGLAEEGEGGGGAGDGWQEFVWACWRTRVDVELPSTSLPTHSPSDLSSAHSSLLTLLQLPLSSPAFLALLSDLLVLFRDVLSSTVDKAEEEELVSAEAGETVRSVFEVTVEGVVGREEARKEGEVEVRADESAQEIKDEFVDRLQQILVQLQSTQAYQGATRTLLSLARSYIHQVADELTPSIGIETPAQPSPHHPTDPTHLLIPLLEPFTGGPSSLARLRTSFQRLISRLSPSNPTTTPHALSTLFSQLDSLIDRALLEPGWAGSRECYVAIGRLQDTASQVGQDDPVLREAAGDFSSLLVDALSKLTSDPLLRRTATAVEHLGEAVVGWVEVAGGKALQVVEGQPLNAVWADLVEWIWPRVVGVLAETSLPRIEFASPAVSLAIEPPSLLSTSFVPSSITIRQTTDLTYTPSHGSSTLALPLSASVPAPPPSSLSSRTSASASTRLKVTGLRLELENVGYFASYHTGITCFPTLSESGLLDLRLGSNPAGGLSFSLLTSTPSPAARTLFDLDPAETQVTLEDFRITPHHSSHPWLMWLVRPILQTTVRKVVEKEVREKIVEAGVEWVGRVGWEVRERERELRSEVEREEMVMRGKSGGEDGVKQAVWRWLKAGWQVLLGTNDDEQSPPPSPSSPASIATAAPTLDDVHLNLHGITLDLALEEATVGLGSEGVVLPPGEASIPHPDSQKKGLRRAVRDEVRSEVRQSRRVGRKVMRLPDEVEEAREEWVEYGRREQGSVSTWRSEAFDL</v>
          </cell>
        </row>
        <row r="1653">
          <cell r="L1653">
            <v>1.3200000000000001E-4</v>
          </cell>
          <cell r="M1653" t="str">
            <v>MPALDQFLADIGAGSLSQAVQLPPPGADAEGPAAKLHKRLDEEIIATNDKTLDLLKENWDDFSTQLKTGDELIAKLEQEERDLKSLEEEVDGPDAFLPPLVAHLEQQQNLAASHLLSTASVSLLSALLAFHTTTSTLASATTSGALTSAVDALRQVTSAVEEGAEEWIEQTDVWKSLVRWAGEEDSRLEAALQTALESCFDISQASPRNGDKATLTLRERVTAAPNGPHLNVQEVLSGLEEIAEITGRPSQIEGFLARLAKQILRHFVAPYLEANGGLRKGAKVAFSFEEPSDGVHVATLGPSDEEEHDTIAGLSSFLAFFTSHSSLFPSDNSQPSRYAATLTAHLTPSLQSHLISSHLAPNLPSSTSDFTAYLSLLSAASDFESTFLSQHHLFAFLPASTRQEGHEVEEQRVIRSWAGRVPHHWARHVGDAALSRIRNVVKGWDWAEGEMVEVEVREEEEMLGLLLGLGLADDDDEDAIKKLPRELVLQTVPRGAKREMTKEEALAPKPPRPRTPTPPPPKPPIVSPPPPPELGAPEAAPKPTLKRGKLGAAKIAAPLPPRSPSPPPLFQGGDAPTEAFDAGPAAESSYVPSAEPIVEDAADEPVAPPAQVEDAQPATFEAHPLDLDAVEAPTPQIDETFEPFEAPAPTAAGIETTADQADPDDPVQPHEYRAQVHEGVGEEEEVKKEEEDGADVALNDVEQMREEEKPQASAEAEREDQADSAHVDEMLEDSQDFAHGGEEEKPVIKEESVEPQIPPTPRPPRTQAVASSWFDDQSQAYQPEPYQPEAYQPDSYQPEPYQPEPYQPEPYQPEAYQPDSYQAEPYEPEPSYQPYSPYEPEQQPQLDSDYAREEEADIKSFEVPDQHDPADDFYGHHASNAVAPTYSPVTDAEIAEASQTEPQSNAPDVSTQQTYQSEENAPHLPGHGSYDQSGESAPQLRATYDEEEDPYADEQQQWWSYEPTSEADNNVATSESVSEDSVPSTEAYDPYAPSATALDTHEPPSHDDFFSPHQESRPAPEQQHESHAPQQGYASYDAGSYDPYAPTQADAPSPPIHTEDQRNAYSAPPSQADVYTPSSAPAPPPPSTVAPPPPASSAPPPPKASGSAPPRSSASKRRVFATDGLPTPPIASAPVQPPQAFSPPSQPPRTIVSPPPEDQQASYVPMVPSAPVEPVPPLRQAAPASAPSTRPSSAGFSRSLPGRPSSAQRQDGPILNHIQQRFVSPPPTIANPYVPMSLPPSAQPQVASSSSYIPANDPLFADLLGGSKNSSRPAANYFVPDPPGPPQRSSSASSHSSRSAPQNQQHPSYPSQYPSAGYDYQPQHQQQSYAPQQQQQPYAAQGHGDSFVPSYNGYEQDSYSPYGYEPQQHSAMRLRGGGEGDFEEDEDEDIDEDQCHVVLRLRGGADLGDMDEDDGNRSADDWGFGDDASPDGGDDDGWGFGDEDVVPPTPPSPLPTSQPRPGVIAASKSATEPPKPSITRHVPSASISSATSASTISPRSRPSSYVYSSAVAAPSRPVSLAPPPPEEQAEEVGDEAWGFDDELEAPSPASEPAHISAVSSPEAHPPPGQPQSTNVAEDPSAPPAIALPAAPHLEAEVQAPETGGVDEWGFDADEIGDEGEQQPPPADELMVAEDAEELLDYERAMESNEGVRASPPPAAVADEVVDAEAAPFVEPTSPVAPLAQDAPADAEVLQDDGWGLDDREEASLIATSESEPVAPAEAPIETSDTLIGSISLPPAPLDDGPNDEPDAPQPKLDAFPLENAPEEQQEDDSAAAQSAPLSPDAQLQQEVRETAEAPELETEGPMKTRDSLSAAPPPAEPSALNASAEDIDEPFPAIPHPEEPHTPRIATPLPHHDAEQPSSASIATEQSLFDIAAGPVEDAAVVAGGEDEDGWGLTPEDEGAQGALAATDSFLADRKEADAQDDVFPAVPAVIEHAVMPDDSDFADFDAPQVSEATRSHGWEPLEDPGQQISSPPLSRVHSVDHDHEDVPVFADSVNVEPFAQEQVALPSSGSTPHQPHKASISSPELIDHADAWDIDGEGAEALEASEEAEEAYDGVHDSTVQHELDRPTQRDESAIQHEAMRPIVDDAVVVPGILLPAQDAHPQQRTFTPPPTFLPDNDAAPLDSQDDAAAVDDEGGAEVLDEPDFEAQEGPEPIEGESTVQHQSQRSVALADDMPHEPIAAEEVQPQQHTFSPPLESLPHEKDAVEGWDLDEEAHDGAAVLEHDPPIDVEQSAPPVPGESAVQHVAERHVVPAVGDTAEVLPAELLQPERHTFSPSPTSVPHEEQATTSPPEPADDDAGSDDPWDLEPVEPEPETVSAAAPAAESLDADEDAAHVETQAQQHESDVVGDSTLFADTALLATIPRDSAEGHTSADLAPTASQPTTAPPADDTSVTPPSEPTSVVQHIEERPIAPESVKSDLAALDSQPQQHTFDIARGAVPSPSAKDREVDQAVQTSTSASASGDEWSWDDLQDSSSSHHTPATLAKLPSASEVQPPEAPEMQEPTETQEEPAVARDPPAHTSSKSIDEWKWDGDDTADLASGPVTQAAPPYSNGAGAADSTPAPAEPAEPSPPPVRREKMMVSKRSREIVKIAQGVLLEACHVADPSFEHPDFSVAVAPLLQTFVSLLSLYRATAAVHNSNLLASVPAIGMQFANDAEWIGREVERIWREASEGKDLQVTAKQAREVELAFQSTRQLGRDTRRKQIAIQRAALMESLDEANGFLRTSDDAHFAACERALQQVTHTLHRLSLVWKPVMTPTALYTTLGGLVNEVLLRVLDEIEDQTDISEAESVRLNKLCKMLHELESLFDGSETTAGREVPVWYKFCFLSELLEASMADIMFLFDHSHLVDFSPQEIVKLIRALFADSPLRNQNIEKIITQGHPAAPPEEEDW</v>
          </cell>
        </row>
        <row r="1654">
          <cell r="L1654">
            <v>5.3499999999999996E-6</v>
          </cell>
          <cell r="M1654" t="str">
            <v>MRTHALTLAAAALASTALAHTERPTDPNEVKYIQSLEEKMYACAPKIAKYQAIRKRNAQQVLSGGPASTNTEDLFLDQASEHDVEDTLIARTLLAPLTEEPRIRNHSCILAPQLTEGPYYHTEGHPIRQNMAEDQLGLPFYMDVGVIDVNTCEPLENALVDLWHANTTGHYAGHPEQDPELKWEGPATSGPRKGLLSKYPRTNDHETFLRAAWPTNKNGLAQFSSIFPGYYTGRATHVHVRIHTAWEPLANGTFTSSRMIHTGQFFVPDSLNMQIDKIWPYNTNPIADKWGRTRNWVDSLDIYHDAHGNGYNPEFEVLKVGSVIQQGLIGYITVGVDTNAEYDINAPWKPVPEKPKK</v>
          </cell>
        </row>
        <row r="1655">
          <cell r="L1655">
            <v>3.9100000000000002E-5</v>
          </cell>
          <cell r="M1655" t="str">
            <v>MFAYVVPGRLVQPVAQIPDSPERFAAQIQDAEQLNHITVFLTGQAPFPEGYGCTIHLDTPGKGWQLIGGLTNAKPSAIFRLRNTFIPSSSSFSASFAPSAPTSSSTATLGILCEPLASVESQLSSLGQTALGAASNPANSTALVPAKPAGQGADPVALAGLVGKNLFNSVAGFAQPLPDGSQWIPLNTVERWYRDFERKLKTAGVGFLLRSD</v>
          </cell>
        </row>
        <row r="1656">
          <cell r="L1656">
            <v>4.7199999999999997E-6</v>
          </cell>
          <cell r="M1656" t="str">
            <v>MQTATQPTVAQPATPAPPSSLTLRPTASATSSFLFPSIWSFQPFFTQQPNPQTYAHQLALWTQLVLTWCRFTRTWRIDLSHETCEKEPFRNAAIKRQVPLPFLRLIIESLVSAGSAEYNPKPTKNKPATGAWIYWKRPEEWAQVIYDWVKETGQTNSIMTFYELTEGGDLVHTTEFYRLPIPILRKALDILIKQGKAQVLKGTGAEEGGEGVKFV</v>
          </cell>
        </row>
        <row r="1657">
          <cell r="L1657">
            <v>5.2800000000000003E-5</v>
          </cell>
          <cell r="M1657" t="str">
            <v>MPLLFPDTQVTPQTVLQQANKASSSNPHFLIFFASIDPATGKPWCPDCSEVQSEVDRLVPESRSTLVFVGDRTEWKKPDNPWRNAPFNISRIPTIIRVEQGGDQVANSVRPRLPPPRFRCQADFLPFTARQRSPLDRVRVARPGQVPAIRRLNTPLL</v>
          </cell>
        </row>
        <row r="1658">
          <cell r="L1658">
            <v>1.4600000000000001E-5</v>
          </cell>
          <cell r="M1658" t="str">
            <v>MPHSVNVDEAHGAAAAEELLPQDILREFDGVNACAPMVRYGKLPFRALVSRAAEFSRSALARDSDFTTSPTERGSFYLSEAHAGPPVAEWDASPEPRRGLHSLSNGEGEGGGKRRRRVKGRLIIQFAANDPVQLADASELAKPWVDGIDLNCGCPQKWAFQEGIGCALLRKPDLVRDLVRTTKQRIGWDFPVSVKIRVDDDPSRTNELVSNAIAGGADFITVHGRTRHQSSEAYPVNPDAIAFAASCAKGAVPVVANGDVFSKEDGEELRRRTGVQGVMSARGLLANPALFAGYSQTPLQAVQEFLDLSISTGLIFPLFHRHVAYMLESRFANKKDRIGFNGLTSYAGVMDWLEEARMVELGGGNGVEGVQRGVNGLRV</v>
          </cell>
        </row>
        <row r="1659">
          <cell r="L1659">
            <v>6.6800000000000004E-6</v>
          </cell>
          <cell r="M1659" t="str">
            <v>MSAHEALIHCSCTAPFSVSRPPPSDPPLSLFQHHSLSDLLFCEDCDAVRCNSCAACEVACYYCPNCLFEVPSASVRGEKNRCARNCFQCPQCDHTLSVVASDPDPSLPLNTAAASVGEPPYFLTCTFCRWDSKEVGIEFEKPTGLALQLQKAEEPTADLLEFDHIKDHLEPYLRRSQAQSTSSTHAHAAGASSSSAVLSAASAQLFKDVPGLGTRYGGSGSFFGTSSRARGGGGDAGQAADELERYSSLYPSRGGEPGSEKENRRARAASKGKAVDRDAEVVARMREMTDFEEVASLDRRWTAGWQPPVFSSELRPLRTPLQAKLSKRCPVCMHILIKPEQKSSSTRYKIKLVAANYLPSISIQRRLPASIGSRLSAIAAGTASGLRRTARTGAGRDDGSGTGDEEPLRPGRTYTFELSFTNPLYEPIHVRLAVARPGANKPVEEGQQPPPPPFAVNLPSPTFPIAAYAEDWEYEDQEDEEDAGGEEGDGRASPTKRKGKGGPGIVERKMNRTTIAMDVAIAKDAVGPLRANMLVTYVYQADDAVPPSPTKSPQKGGSKAQDVKTFSFWTLVPLGTVVPRPMTEPRRSMAVSSGSAA</v>
          </cell>
        </row>
        <row r="1660">
          <cell r="L1660">
            <v>1.8500000000000001E-6</v>
          </cell>
          <cell r="M1660" t="str">
            <v>MAPEIVDSFKVGTKTVVVADCDLRGDITLGSGTILQPRCTILAMAGPIVFGSNNIVEENVVIVNRLKQPMVIGDNNLFETGCRIESPCIGSHNTFGIRCRVTPMVEVGSNCVVGAGCIVQACPFPPEQPRTGADAEDRGPVAPASDELMPPPSSEGPSQTDPSPSPAPSSATSQPPLDRLDDFTHVFGSENRRRKASGEGSGQSKALFVKHWEYLRDTLPKYHKLKMF</v>
          </cell>
        </row>
        <row r="1661">
          <cell r="L1661">
            <v>1.7600000000000001E-5</v>
          </cell>
          <cell r="M1661" t="str">
            <v>MRSLDDDETAGADVKRGTTSAQPAWMRVLKKTCLEWLDVLPKDLPTLPAAEATTSDPLARFFEREVSLSRSLVPSIRADLENLVKVCDGELKQTNAIRSLLSDLNKGTVPATWKRYRCRDLPASVWIADLAKRLAQLQRIVANGDLAKAPVAPGLLFHPHGYFTASRQAVAHATKTSLEELSMHVNLEETGGQHSFVVEGLALVGATWESSRLAVNDGSAVRLEASSISWKPKQRDTPSPPAGYKMMSVPCFLDSTRADVLLNVEVPVETTNSTMVIQRAVALVAALD</v>
          </cell>
        </row>
        <row r="1662">
          <cell r="L1662">
            <v>1.4999999999999999E-4</v>
          </cell>
          <cell r="M1662" t="str">
            <v>MQDRRPSSPAVDGAESPPTATPGPRNQFDLAAFRKYLGQLLPLLIEAESADLESLFERSDFSERATRWANDPNAGALYVVKQREERDADEQQDDSLLDTFTYSLTSSLSYSPLQSATLALIKHVPILDSSLPLASQLHFLNLFGPASSSSSSNALVAGATAGSVVYEGLHRLVHYGVAPAFEAYVESKARKDAAGRAVEDSKDADVKMGIPMTKKKFAELELSLLHLQQNVEIPDIVLSIHPVVSAAVSQAEASGIRPFVDLIDSALFSDSAFLNKLQSEVNNWVKEVQKVTKLSRDVASGTASQEVNFWLSMEKALEGIEKQLKSEPVQLSLDILKHAKRFHATVSFIADTGLNDAFKTVHDYNVLMKDFPLNELLAATDLNKIKDSINQIFLHVNKKLKLSPYPVRRILPLVEAISRDLENQLHKVLSSQRLTYLDYPLFEQAMRAAEGVFQAWDESFKEFTNVAREVTRKRGERFIPIKIDPGHAKLQERVLYFRHFRKQHHQLQVMVGPLSSETKRSTAVNGDGAKENGDVDGELAREWSSTLGDIDMEVEVRQAYEGIKGIDVLDVSDDGTQIWIAAETGYNERVARVENHIISRLRDRLGGAKNANEMFRVFSKFNALFVRPKIRGAIAEYQSQLIDSVKDDIRRLQDKFKSGYQSSEAYQMSQLRDHPPISGAIIWARQIERQLSGYMKRVEDVLGTEWSHYADGQRLQTESQSFRAKLSTRPIYDAWLVDINRRNLQISGRLFNITKSRQQAGALQLTVNFDPQIITLFKEVRNLLWLGFQVPHTISNVAKDAKRVYPYAVSLMETVRTYSQTVAKLEANPDIASLVATSHKKAQEQIAKGMSYRWDHFVNTFDNRSLPYAGASESSGSKHTHWVREFASIVSEFQDRTDHLIALWADVSRTVDELGTCAYTREAFSTLLASLQKTIDTLNLEGYANLESWTLALDKRVEAKLVGRIRAVIERWCGEFSKTPEALAAESNRYGASGKKAAAARDNQPEDGLPLETILHEVRIQNQVIYLDPPMEQARATWYRQLQTWLGVVCGLTRIQSSRYEIGLSIRAAQPGALDYSTLLASLTDGTLERPFALVEAKLEEVGGYVDKWLQFQSLWDLEAEYVYSQLGDRLSAWQQLLLEIRKTRSTFDNSETQRSFGVAVIDYEQVQSKVNAKYDAWQRNLLSRFGGKLGVAMKETHAAVAKARHDLEQHSIETSSTAATVTFITFVQDVKRKLKQWAPEIEIFSSGQKTLERQRYQFPSDWLYLDQVENEWSAFNEILKRKDASIQEQLAGLQLKVVAEDKVLQGRIEETVADWDANKPIQGSLKAEAAMNAIGVFEGRVNRLKEQHDMLSRAKESLDLEATKDDRLEPVLEEIRDLKAVWTALSGVWAQVGDLRDTAWQSVQPRKVRQQLDSLLASTREMPSKMRQYAAFEFVQESLRGYLKSNSLVANLKSEALRERHWRQLYKSLRVAGHYSPSTMTLGTVWDLDLKRNETAIRDVIVQAQGEMALEEFLKQVKETWTGYALDLVNYQNKTRLIRGWDDLFAKCGENVNSLNAMKLSPYYRVFEEEASAWEDRLNRIHLLFDVWIDVQRQWVYLEGIFSGSTDIKHLLPVESQRFSNINAEFLAVMKKVFKSPLVLDVLNIPGAQKSLERLADLLSKIQKALGEYLERERSSFPRFYFVGDEDLLEIIGNSKDILRVSKFLKKMFAGLSSLKLDDELSRIDGMVSREGEEVPFSTPIVLSEYPRINDWLARLESEMKTSLAQLLARSHADLVAFYADPAGLDAGRFLRWIEATPAQLVVLAIQIAWTDGVESALQAGGALDRPLAVILRSLEVLADAVLGDLQPIQRRKCEHLITELVHERDVVRRLAQDGVQSAADFAWLYHMRFYLDVGKENVLEQLQVKMASASFFYGYEYLGVPDRLVQTPLTDRCYLTLTQALDARLGGSPFGPAGTGKTESVKALGVALGRFVLVFCCDETFDFQAMGRIFVGLCQVGAWGCFDEFNRLEERILSAVSQQIQSIQLGLGETVTNPSHEIELVGRQLRINPDTGIFITMNPGYAGRSNLPDNLKKLFRSIAMTRPDRELIAQVMLFSQGFRTAEKLASKVVPFFNLCAEQLSSQPHYDFGLRALKAVLVSAGHLKRARLQAVTNANGSESVDISEQEIVIQSVTETIVPKLVAEDVPLLTSLLADVFPGIDYIPVDLEDLKKHILDICKERNLVAGDVWLQKVVQLYQIQNIQHGLMMVGPSATGKTSAWRVLLAALERLTGIEGVSYVIDPKAIAKDALYGTLDPTTREWNDGLFTHVLRKIVDDVRAESSKRHWIVFDGDVDPEWVENLNSVLDDNKLLTLPNGERLNLPPNVRIMFEVESLKYATLATVSRCGMVWFSDDAVSPDMLCRNYLDATRSTPLDVADEDASFARQPQSDGDEVSAVLATQQLVTAKLEPFFERDGLVAKALDFAAGVDHIMDFTPSRALTTLFSLLNKSIRTIAEYNAQHPDFPLQGDSVEAYILKRLLLGLVWAFTGDSKLDTRAKMGDFLRNQSGLDFPPLGPGGSLIDFDVQVSTGDWVSWQNSVPTIEVETQAVTSPDVVIPTMDTARHEEVLYSWLSEHRPLLLCGPPGSGKTMTLFSALRKLPDLEVVGLNFSSATTPDLILKTFEQHCEYRKTPNGVVLAPTQIGRWLVLFCDEINLPATDQYGTQKVISFLRQLVEQNGFWRTTDKAWVRLENIQIVGACNPPTDPGRVPLTHRFLRHAPLVMVDYPGETSLKQIYGTFTRALLKVVPPLRGFAEPLTDAMVDFYLASQARFTTDAQAHYVYSPRELTRWTRGIYEAIKPLDALSVEGLVRVWAHEALRLFQDRLVTEEERKWTDDKIDEIALAHFPTIDRDEALARPILYSNWLSKHYVPVDREELREYAKARLRVFYEEQLDVPLVLFNDVLDHVLRIDRVFRQVQGHLLLIGTTLSRFVAWMNGLSVFQIKVHNKYTGDDFDDDLRAVLRRAGCKGEKIAFIMDESNVLDSGFLERMNTLLANAEIPGLFEGDEHASLMTACKEGAQRDGLMLDSHDELYRWFTSQVARNLHVVFTMNPPSGGLASRAATSPALFNRCVLDWFGDWSDQAFYQVGFEFTNTLDLDAAGYTAPANFPTAYRQLSVPPVHRTAVVNALVHVHQSMYESNARLARRQGRVNHATPRHYLDFVNQYVRLFNEKRDELEEQQRHLNVGLDKLHETVVQVEDLRKSLAVKRTQLEAKNAEANDKLKRMVVDQQDAEQKKVASIEMSTALEKQKHAIAERREIVMGELADAEPAVEDAQAAVSNIKKQQLTEVRSMANPPEAVKMSMEAVCILLGHRIEGWKSVQAVLRSESFIASIVNFDTAHMMTRQLRDKMRNDYLSRPSFNFETVNRASKACGPLVKWVIAQVNYSSILDKVGPLREEVQMLEDQAETTMHQASALSSMISELEARIAAYKDEYAALISETQAIKSEMERVQTRVDRSVKLLDSLSSEKSRWEAGSKTFEEQMSTVAGDVLLSAAFLAYAGYFDQSNRQAMWQGWANHLSDAGIKYKPELSLTEYLSTADERLEWHGRGLPTDELCVENAIMLKRFDRYPLVIDPAGQATSFLLNEFRDRKITVTSFLDEAFLKNLESALRFGTPILIQDVEHLDPILNAVLNKELRRAGGRVLIRLGNQDIDFSPSFTMFLATRDPSVEFAADLNSRVTMVNFSITRASLQTQSLAQVLKVERPEIDRKRSDLLRLQGEFRARLHQLERSLLAALNGSQGNILDDDKVIETLETLKKEAADIMRKVEETDTVMAEVDEVTNEYLPLAQACSSVFFILDDLHLLNRFYQFSLRFFLDIFDYVLLNNPSLKGIADAHERTRILFDDLFTHVFRRTSRALLHSDHLTLAVLLAQIKLRGQGEELDEQELSFLLEGGETTAATSTTASIAILDPTQQQRLQAFERLGVFRDVRSNLVEREGDWQTFLASAAPETVVPQVWPELDPVHAALRNALIVKCLRPDRLIPALTAFVAVVFKRDLFAETTYDLSDMVQNEVAAASPVCLCSVPGYDASYRVDNLVAATSARCTSVAMGSQEGFALADQAIAASARTGNWVLLKNVHLAPTWLSQLEKRLQSLNPNRAFRLFLTMEMNPAIPVNILRQGRVLMNEPPPGIRANILDSLRTLNPARLAHGPAEKTRLYFLVAWFHAVVQERLRYVPLGWSKVFEFNDSDQDAALNTIDAWLSSAAKGRANIDPAAIPWQAIRSLVRETVYGGKIDTEFDQSLLDSFVETLFSPRAYEVDFDLVSSGENEAGLKVPDAVHLDQFLEWASQLPEQEPPSYLALPPTAERVIAAAQGTFGFKSLSQPFS</v>
          </cell>
        </row>
        <row r="1663">
          <cell r="L1663">
            <v>6.9300000000000004E-5</v>
          </cell>
          <cell r="M1663" t="str">
            <v>MAADSQSDGTPAPEAPKPIIKSADMAQEMQDAAIKVATDAMQVADAEEKDIAAYIKREFDRRYGPTWHVVVGKNYGSYCTHETGHFLYWYMGNIAILLFKAG</v>
          </cell>
        </row>
        <row r="1664">
          <cell r="L1664">
            <v>4.8099999999999997E-6</v>
          </cell>
          <cell r="M1664" t="str">
            <v>MQDVQLSPAFIAWAQRRDRASANGGSNGSTASEGLYSFKYHNKPASVDPSSSATVFAVPSTSTSSQSAEPDTIYASFPSTKQGVGKNKGKQVEHRFVGTETQAKEVDVVLVWDEAAQCWSLEPLVSSISFKPDRTPNSKAPPTPAVPSAHELQSTTRAFFDSDATNPFAFVAAQPATKNEDKPAAKRPKSSSSSSAPPPPGLASLLNPASSPSANGFLPPSAAQSEDEDDDMFEEVGVGESRPQVAEVPSYLRTPGGGTAPLPDLAPVSAPPPVPPKPPSPPQPVAQPPSQPPAPPPPRPIAPPQPKNSPPRPAPPQPAPAPPRPHPSYGSKIPASYTRQLAQKAKEADEASSDSDDEEDEYEDEDVRMRPVAASVSASRPPAQGKKAAEADRTTRSGATFASAPAQPAHLGPSSKPAPPARSTTASKSIQRVAPNISDSSSSDSSSDSDDSDSGGVPSAVRAQMSRQVNAQMAKVRSGTGTPVPPAVPAGAGQRRVDYPSIQAAQAVQQQQARWQQQARWQQQVQAQQQQRAAAQAAASAAGRPAPGQVGRKGLAPPVRTAASLDPRQAEIENDIPDSSEEE</v>
          </cell>
        </row>
        <row r="1665">
          <cell r="L1665">
            <v>1.6699999999999999E-5</v>
          </cell>
          <cell r="M1665" t="str">
            <v>LSPTSASLGLGRPSSGKARRSHPRESSGAYQLFDAKQVQVFREAFSLIDQDNDGIISEADLRGLLASLGQQPSPRLIHSLLHAQPLSAPPSSTPLPINFTTFVTLLASHLSPLSPEQEMLEAFACFDEKNEGFVRGGEVREWLGGTGDRMSEKEIDRLLHAPFYDPKTDLFNYRLWCSTLRVTDVDE</v>
          </cell>
        </row>
        <row r="1666">
          <cell r="L1666">
            <v>5.8400000000000003E-5</v>
          </cell>
          <cell r="M1666" t="str">
            <v>MALPAVDEDAPLVTPSPQSFDVVKHFGALLERDDPMPAPVAAMEALAELVSRSDSSTIQELLALLRQASAQIAASSFNPVSAQSGTSLFLRFLTLQRPPPEMSFREFKAELVSRAREFVRDSGKCRATIAAHMSNFIQDGNTLLRVVIQALLYAAQTQKKRFQVYVTESRPFGLGLKTHAVLTEAGIPCIVVLDSAVAYIMSKCDLAVVGAEAVCESGGLVNFIGGYQMAIAAKAMGKPFYALAESFKFTRLFPLSQYDIPSSLPSAPLAFPEFDDPVSTKSTSVPPTPVRPMIHSKMPEALEMSDEATRHNPILDYTTPDHITLIVSDIGVMTPSGVSDALLAVYAE</v>
          </cell>
        </row>
        <row r="1667">
          <cell r="L1667">
            <v>8.1700000000000002E-4</v>
          </cell>
          <cell r="M1667" t="str">
            <v>MSTAKTLASIAAPAPEVVDEPQVQPKHESKRQKALLDAGLAETRVERVRVDGLALMKIIKHSRESHAVNPAPANTSNATVTFSPAVGQLFGIDSNGTLEVSNAFGLPAGTFGGPPSDGQDESKGVKAATKYTQQLVSRMSDLNADASVVGFYTSTNNGQILATGGFIEALVGAQLSGGGVGSLQRAQPVNRAGVVGQKGPVQLPSGEANKSGKGIALVYDIASATQGAVGLKAYRLSQAFSDAYRSGKFDTASLIQHKLVPTNILEELPVTVHSSALLTAFLSTLTAPTTSSPTSPLSTPHFLPPLALLPPPHLSTLSFQARQLARDRTRLEATHPAVAKRRLENEQRAREGLPPLPMTDEEIRAGLKEPSRLETMCALAAVEGAAKSLSEATGTAIARAYGAKAGVEGAEPASATA</v>
          </cell>
        </row>
        <row r="1668">
          <cell r="L1668">
            <v>1.8900000000000001E-4</v>
          </cell>
          <cell r="M1668" t="str">
            <v>MKPSLGTRRTQRLAAERDKASASLREWGSLEGPDLEDVLSRVCSLYEYLSKAELAFAEHNGNYRMRFKDIRTREENLSSLKKSRDSLAGRIEAQERKVSKMKEENKDLPTQRQRLRDMQQEMIGLEHSVLTEETRLSDFKRTATREALSLKFGAMLELAEKTVIIAELGKLIVDMLPTDQTEPGQTRAYYDGYTRTEELLQEAQRCLQDVVFNPAPVTEGYAQTQHHAREYSNEGAQQQTPAQFEESGIRPVHGDDFSREHQRSSSQQGAQYGTYASSSAQQQQQYPPYDDSQHRAAHSSADSSHGPQLQPLPDFRPLSVMNPSSQYPSAPTPAVDGYASRTPNLAPPAREDRYDPNRSSLAYMGEAPQSEYLHDGRQGGTQDDVEAREAEQAFAAEARERAQHEQTVAQSGYGQSPYDPASAPVQHVETAGEGEEDVVRRDMHAGADMGIPSGPLSPITEVPTPAMPQGATPNPQDVSAPRASSSQGHAQIDYARPPSAAEQRHQYEGGPPERSYSPAPSTAVPSYATHAPQVEVSSPTSYGAAAAVPTSPLAQPQPSTMQSGTAGAFEPRALTPKTTSSGDAGSRNDRRPIQIRPAGDALGSKHGDVYVPSRFEAAPYSPASPRAPSDAGMSGYFNGPPGTNNASGEPKRTLPASAFRRPQPPSGPGSYNSAATGGRLFAASGYQYDPAAQPAPGGPSESELIAQQWRETSIPQGAPGIPAPMDPQAEMGTPTFDTRPLQVNKNRNGSVGVGRSGTMPPGATGGSRMSSYGVPDGAAPPQPDASSHVPPPITTYNPPSTAPIAPLSPSAQEGFGSNRFVTRLD</v>
          </cell>
        </row>
        <row r="1669">
          <cell r="L1669">
            <v>3.7100000000000001E-6</v>
          </cell>
          <cell r="M1669" t="str">
            <v>MASPSQVHPPAAAPSASDFPVPPSSSLSSPPAPPAAPAPPSRPQLKAHYFHYSSRQVKARIDPEVPLEEIVKQLSASTQLGVKEPPGLFALREREGGELVTEENVREMLEKGTHFTLVSSPMLEAVEMVDKLRSTDPSTLKPAVFTLRTLIRERLFLREFVKRGGVEAMQGVIKRSSGNTLAYALVCLQGLLELDERGWEGIRRLFVARIVEIVTTEPLINVSRPATAILRRLASQPYTAPNSPAGETGFSAVFDSIFDQPDFLAILVGKLSSGDVEVTNLSLGLLESLLRGSNELRDLRIADALENLDAWKTVGKLLDQTKGADLSALLSLQRQLLLSLHVALTTPIDEPHYHLFDEVWVAGELEDTDETNRWRRLGFRTEAPQYEFEGAGLLGLKALKRFAEDSQNEFAQTLRDQLKRPEAQRLPLSTASTLVLRILASYFEITSPPSSPPPTPSPYLFRLYELHALVVQFFARMWAESGATNGEEEVERVAALTRGQVKFVLGGAGGEKSWFKVRQELLNADYKTVRDRQLRELAIEDDLLSKAPVRNLRGRLYLESYEFVKAQRIACLHRGAWFLVSPSSTTAAGSGKKAMGKNGQQVWRFYRLAPNRKVLHWIDAVEKREIGPGLDELPEKIDVSSITEVVPTGGTTPQRPPASRQGQSNGRTTGSKSRLSFLSKDSSSRTASPAPAPDTTASLSFTLHSHTGPLVELTAPSASTFSEWVDGLSLLRPNGNIVTRATADYIQTLTDFGVKVKLLDLSGERIKIPAEVTADSVPDPSARFYYADSF</v>
          </cell>
        </row>
        <row r="1670">
          <cell r="L1670">
            <v>5.8499999999999999E-5</v>
          </cell>
          <cell r="M1670" t="str">
            <v>MAPAPQPSSAEITIRVCSEIVRRLLEAHDKGETVNLNALKTQVASKYGSKSVPRLVDIISAVPQEVRDILLPKLRAKPVRTASGIAVVAVMSKPHRCPHIAMTGNICVYCPGGPDSDFEYSTQSYTGYEPTSMRAIRARYDPYEQSKGRVEQLRSLGHSVDKVEFIIMGGTFMSLGESYRNEFISQLHNSLSGYTGHDVDEAVKYAEQAKTKCIGITIETRPDYSLKPHLSAMLRYGCTRLEIGVQSVYEDVARDTNRGHTVRATCEAFQLAKDAGFKVVSHMMPDLPNVGVERDMAQFHEYFENPAFRSDGLKIYPTLVIRGTGLYELWRTGRYKNYSPNALVDIVARILALVPPWTRIYRVQRDIPMPLVSSGVENGNLRELALARMRDFGLTCRDVRSREVGLHEIHNRVRPDELELIRRDYTANGGWETFLSYEDPERDILVGLLRLRKLTPDGTFRDELVKDGQTSMVRELHVYGTAVPLHSRDPTLFQHQGIGTLLMEEAERIAREEHGSRKIAVISGIGVRSYYARLGYKLEGPYMTKMLDPLDDDEIF</v>
          </cell>
        </row>
        <row r="1671">
          <cell r="L1671">
            <v>1.08E-5</v>
          </cell>
          <cell r="M1671" t="str">
            <v>MADADSWVTLVSSDGHRFILPRSAALGSEMIKNTLSADFVEAQTGVIRLEEQRAEIVEKVAEYLMYKERYRETKGEIPDFKDRVKPEIALELLMASDYMEC</v>
          </cell>
        </row>
        <row r="1672">
          <cell r="L1672">
            <v>1.8899999999999999E-5</v>
          </cell>
          <cell r="M1672" t="str">
            <v>MLFALSALLLSLLSALPRAAGSALTTTIEANQRTCFYAAVDKAGEKVQSGGSFDIDWMVTDPTDTIVIEGQRERQGDYIFTAHHVGEYSFCFNNDMSSFSEKLVDFDIMVESEPRPVAPAKPTALTEQTSALEESIYKLSGSLSSIQRTQKYFRTRENRNVSTVRSTEWRILTFSMMESALMIGMSAAQVWIVQRFFSGPSRRRQV</v>
          </cell>
        </row>
        <row r="1673">
          <cell r="L1673">
            <v>4.9100000000000001E-5</v>
          </cell>
          <cell r="M1673" t="str">
            <v>MGALLSRPREPDYDSYLSKLQGQIAARQARLQQIRLRERRANALFITYGLGLWVLYAVLWYFGIVGVSGEEDWPTRAARGAPVVGGPVAIICTRRVSRWYFHRKQEKEEATLKTLVKQKQDKVEEIKKKTGYYTTRDLLEKYDEALKKGPGGAGSTPSTPAKQTAIPGVKATPQPVSFPGSPATPARPGVPPGFATPQQQRPGQPGSPATPAMAAAAAQAQAQAQAQMAFPPMPPPTPHTRSLMDKVADALLGVSPEEANPFNKYALICARCYSHNGLCPKEEFDFVQYRCPRCGYFNPPRRDPSSASNPSLATNDQARHRRVHSEFAPSPLSATFGADARPLSVASSGSAEGGSKAVEEREEEDSPTVGAVDSAGTEKEMKEISTTALKGGQASRRRGRRATDSDEEGDEDRMDTDE</v>
          </cell>
        </row>
        <row r="1674">
          <cell r="L1674">
            <v>2.7999999999999999E-6</v>
          </cell>
          <cell r="M1674" t="str">
            <v>MAIQNLIAFGIVGIEILTFFVLIVPLPFTWRRALFKTIAESHIIAKIQYGLKITFIFIALMFVDAVNQMVKIHREREAGRSANVAGGLAPDARSQADYRSRKFLSERNFYLHGSCLFLSLILSRTYSLVLDLIRAQEELAILKAQATGSPTAEAEANPDKRLGDADKKKVKTVVVDKKHD</v>
          </cell>
        </row>
        <row r="1675">
          <cell r="L1675">
            <v>4.7200000000000002E-5</v>
          </cell>
          <cell r="M1675" t="str">
            <v>MAKGSGRFRNRKLGFKTRINVAVGVVIEDDPIDADLDIEDDKGHKGVETGVDKDEEGEFHLQAVIASSAAAVAQSSASGSRADKGKKPEAYIPTRASETIPEDEYRALYKPGWVDPFSYIRFSDTVEDAIKGAVNYTMDEDDEDWLEDYNAQLQAGSKAKASSSEADPNASPSGRGARHKGKGVDKSPSAPAASTSAGGDSSSSPTAPLSEDDFELIMEVFETVTDQKAPMAHVNINLLPSLDDFDVAFDDPLRPSLAKLKSYARDVYPHWKQRRVERGGKAVFPQLDYDESNEANPYVCFRRRDVKTARKTRRSDQQNLERLVRLRNDLYAAHALMVKVQERERLKLDAIELERKIFDGRCEMRELKRRLNEPDGDEDLLISRKERKRKRDDQMAGSLRIPLGRKAENALSPSNLVPSLEELQARKQRNEAILKQIERDLARKRQGDQFWDDWTDSAYVARPPPTPARFWRTVEPVPNSVPFGSAGRREALGFATQYQPPLGRVRTSFRKRVGRGGRILLDRIGPARRDGEPPSAKRRLPPASDGEDGSDGEEEDEWLDRRRRERLKYDTDVGLDFPTADEPTLLDDFEVQYLMRRVALIKPQDLEQLSVDSAYLEEAFKFVAQDPDKHAPPPVTYGRPPPRPPLQMAPAQAAGAALGQAAGAVGAQLGNPNNAAAYAQAQQQLAAQQAFRLAQQQAALRKSQQMAAAAAAAAGGAGGTPDQMRRTPSQAGSPHNSHSPLVNGIALPGGPGQLNMNGVPANFQNHQLASSPIGANGMPLPRVGPNGLAMNGANGLPATSRLSAPPYSNPQALQLAIQAQQQQAAAAAAAAAAGGSPLALQQLQQGRPMSANGLAQGNPSRPTSAASSHAAISPHMGGATSLPPVGPGGALSPSGLRANGGLATPPPGMAVKRSSPMGPGAVNGQYGMHAGAQGMKPGAPAQYGGFVQG</v>
          </cell>
        </row>
        <row r="1676">
          <cell r="L1676">
            <v>3.2299999999999999E-4</v>
          </cell>
          <cell r="M1676" t="str">
            <v>MDWLADRVETLAKQAQDLTIYDVKAAVRKAQAYAFNYTEAEARVREATSDEPWGASSTLMQEIAQDTFNFQTFNEVMPTVYARFTEKEAREWRQIYKALVLLEYLIKNGSERVVDDARSHLSLIRVLRNFHYIDENGKDQGINIRNRAKEIAELLSDLDKVRTERRKAKQNRNKYTGVSNSGMGGPSFTSSSGSRYGGFGSDSFYGGSSGGGGGGGGDWSSGGGGGGGSGGFSDSRGQEFEEYDAGDDEDLDTRRRATSPSAAAGAAASARAARTSSKAAAPPPPPPQKQPEVNLFDFDDEEDQKQPTPPPKFSATVPAVPAAAADDDFDDFQSAVPAPAPTASSASPFPVAAPSAPKSHQNVFALLNPQAPSRPAPQGAPAASPSPALTSATSGSMPFSQPLQARPPMQPAMSSSSSFSALAPMAPKPSTPAAAPSAASTATAKKPAGAADFSDIFDMLGSSSSTSGGANKAASGQSLAAIAAQKRQDQLFGSGAGAKSSSSGGAGDGWDSLL</v>
          </cell>
        </row>
        <row r="1677">
          <cell r="L1677">
            <v>7.3999999999999996E-5</v>
          </cell>
          <cell r="M1677" t="str">
            <v>MSAGLQTMGKSVMRVAKNSIKGYSDTQTKVRDATSNDPWGPSGTQMAELAQLTYNQQDFVEIIEMLDKRLNDKGKNWRHVFKSLTVLDYILHAGSENVVQYFRENLYVVKTLKEFQYIDEYGKDQGANVRQKAKDITNLLLDENRMRSQRASRKDMRNRMAGRRTSPSRNERPSRATPPPSSGGDADLQAAIEASKRSAEEEARRKRGAKGEDELEEALRLSREEEERRQRELAANGGGNLFDEQQRNANALIDMDAPTVQQPMQTGWMSFNPYQAQQQAQMEEYMRQQQLLELQRQQEQQQMMYQQQQAAMQQQYQQQQAYEDYMRQQQMLYMQQQAQQPQQQAIQPQPTGFGANNPFAAFASPPPASSPAPRQPQPSTSSAFGDSFQPEPAAPSPAPQPQQPQRTGGGRFKATGDDKHADLARMLGAGREDGLDTFGNIGSARVPVWQQKTGQQVANGQGPLAPLTTGLAKPLNPFGNVTGNYQAPTQFNQPTGFQQQQQQQQKQDNEQPFFTI</v>
          </cell>
        </row>
        <row r="1678">
          <cell r="L1678">
            <v>1.74E-7</v>
          </cell>
          <cell r="M1678" t="str">
            <v>MGSGAIGRSGFSRVRQIVWQAIQAQRATASVKSRTNLLEEESPHPGLCHQPAHPARMDRWVLDYTATSTSKTVKVADPPGSTPALAVKPSAKNATSLIKPSPVDLDALRQQKAWELAFAPAKNVPMQAFMMYMTGGGIQIFSIMSVWFLFKQAFGGMMGVQQVFAPFDAAVKAKAAHSKADPPSFLFQKVVYVLCQFALVAVGLWKCRSMGILPDSAADWAPLLGRPVAPPVQPLGIRIEPLTRPS</v>
          </cell>
        </row>
        <row r="1679">
          <cell r="L1679">
            <v>4.6900000000000002E-5</v>
          </cell>
          <cell r="M1679" t="str">
            <v>MASQTTRYSPAALVQPHFSPPVHLFATPDLQASLERNRIPSLAAFLEPFLGTGLERVQVRKPSNYDQHTLDRLGTHLVDRPLPPSFLAASQGTPAVGSSRARSGSVFSPAVQGSLATPSTPFVYPSQAERDALFLDSLGESVARKVDAWVGEPGRRELRVKAGVRIPRSFADADEGTDPVPKEADDEGWEGKTAEELCPWFEEVKREVYRRREMVEWETFGWPVACILALSTSHPDPLNALSSLWDLTSPASLFSPSSYPPRSGTEEDGRHDWANAGDVLRFVVLVHDQGRGGGKEEWDDAQRLHETIRKTYGLHTALVPLFSASPGAQNPHPPAPSASAMWDFLGPVGGAARQAEKIVGLGVDEGFDVEPTAPPPPIDSTPRASELSEIDLSALTSFSREFLLQSLVPHLERLAVVGHESWQQSRRGFFSAAAAIGGGKLWGAVGRRLGGGSGEASRAGSPGPGGAAGKDGYNAARGYYHHTSTISQSRRLADLAFILEDYKLAQQVYESLVKDYRQDKAWRHYSAATRMAGLCQLLQLSPPAPPHAAPPALPSGFNPDHNLLLALQTPLAASTPAVGDFDSLRSTLLYYDLYRLLSLAHFAPHALVRTAGEVEEVVSAVLLEQAALAEAMGGGRKRRRKYAFCMAMAAARYEKCGIKSLSRRCLSQASTVFRPLPIYPEASMSDSTPPPPALTSLLPPLLPSPSSPPAPWLSIRTHIHHSLARQAYTVGSAFEAIDNFLQLLVGADSASTAAGDAGGDGVDWLDDFALAFSLLGEPEEAARRVKERGISLPVKLFDAQTARVKVGSVNAAGASASGGANVAEDEKIWKAMTDEMLRLGEWATDEGGKKVRPRALVYRGEGLSTSRGAAGEVEAVIGETVYLEVPVRNPVEAFLAIGGLEVEVDGDAQVEVMAPQEIELAPLEESKVFVPVKVASLGSFTFRSLSYRFSNLLPVTENLLARYSKPSPPAPNKPSSRTPIPLKVHVRAPVPVLSVELDELPQKLFHGEMRDAQIKVVNAGQVPLADLHLACSHPGFVYLDSATTPVLADNLLACDNSLSPLPPFSLLPNNRTLAPGDSLSISLKYRGDLPGAHAIRWLFAFRSSEQDADEYFSTRVVRELEVYPSLELRYQIRPNAKEEGAPFLLGIEAFNCGLPADDVRLNSVSLVSPLWRIASEMTFDFHEDVVSQTIGWQQSTRFLVGLDAVDNEQREAAEQVDNWTVGQVAALLDGRELKAERPAAISLVVSGLSNSAMPAPTSTSLLSSYAQYRRASLVPRFPTVDPASHPNIFPLFSSRSALLVVSYTSASLSVGPQTAQLVLPLDAPLLGTTAGSASTARLLASLEAAERIAGGLYEESQRERSALLSSLRRSELAGASGGTPIAVAVHARAIVDHDFDQGPLSLPVTVVLRNLSPFASFDYALQLSSGAHAVIAGALVHKGSIGPLQAQAVRSQLWLTHEGVVSAAAHRLSVRLDGDADVRWMVEGPAREITVRQTGRAGLVDGSLATAHRTLVDVR</v>
          </cell>
        </row>
        <row r="1680">
          <cell r="L1680">
            <v>7.4599999999999997E-6</v>
          </cell>
          <cell r="M1680" t="str">
            <v>MPSSRADKGKGRADDQTLEQAVQPKPGKVKPPNATKNSLETNRLLPFQRNILKQLVPPENALPNAGDAMLVMAGGLGLRTIVTTFLKIYDMPEKLVLVVNATPEEERGFAEEVGMRLKVVGYELGDSQREKMYKDGGLFSVTSRILIVDMLKGTIPVSLITGLVVLHAEEVKPTSQEAFIVRIYRQQNKLGFLKAFSDRPESFSFGLSPLQTTLMQLKLREVIIVPRFHEDVDTDLKKRKADVVELYQPLTHNMLDIQTAIIECMEMTLSEIKRSNTYLEVDDLTFENALFSSFDRLVRIQLDPVWHKVGPKTRGLVNDLTTLRKLLVYLLSFDCVRFNQYLETLLSSHTTTIGALDRRDRPAWLGTAAADTIFSVARNRVYLQKAIAKPGEGRKERELTVDGMEIPEVLNADDWLADGPTEEEEQLLRDLEETARREKEAKDRAAGVTNGEDKEDKDAMPPPQVPTPQKPKKKGWLPPGVEPVLEEQPKWMVLAEVLDEIETSIHFSPYDPYGYSNDTVLVMCNSTDTCLTLGNYLSSLNPETSEGRSFLESKLNSYFFWKAHMGKMQNSLKRTPGFNKGERRSSSSNAAAGSSGSGTTTGAFASSNGSSKFGGNKDGDGEMSAALKRKDFKRGQAPPTKRRRVRGGGATGSTAGATHTSGAAPMFSAATGANPEALEEEVKKIAELVDSSGTPGNVESEEVIEETFNPLDFEEYFGLISNEDVVIIRPYLDDEDDRVLEELRPKYVVMFDPNPSFVRRIEDSVEEQKYLSEIRREKDAFVRLIEEKGSMAIPHEAEYRPGEDEGELMRTVNTRAGGRQVVITPPKVIVDMREFRSSLPGLLHAGKFEVIPVTLSIGDYIITPEMAVERKSIPDLIQSFNSGRLFQQCELMTAHYKQPILLIEFDEKKSFNLETYVDTKTYASSPNDIDLRSKIVLLTISFPKLRVIWSSSPYQTVEIFRDLKENREEPDQAKAQLVGLEDDNAETSGATGEAGFNLAPQDILRSLPGVSSKNYRYLSSQVENLEALVQLDLNELQALIGVEPARQLHGFLHSDMFFQG</v>
          </cell>
        </row>
        <row r="1681">
          <cell r="L1681">
            <v>7.8899999999999999E-4</v>
          </cell>
          <cell r="M1681" t="str">
            <v>MADAQQEANIAVWKMKKLVQSLQAARGAGTSMISLIAPPRSQISQLQSMLTQEYGTASNIKSRVNRLSVLAAITSTQQRLKLYSKVPPNGLIIYCGTILTDEGKEKKVNIDFEPFKPINTSLYLCDNKFHTEALAELLESDAKFGFIVMDGNGALFGTLAGNTREVIHKFSVDLPKKHGRGGQSALRFARLRMEKRHNYVRKVAELAVQHFITDDKVNVQGLVLAGSADFKTELNQSDMFDQRLQAKVIKVVDVSYGGENGFNQAIELAAESLSNVKFVQEKKLISRYFDEISHDSGKYCFGVDDTLRGLEMGAVETLIVWENLDVTRHVLRDSQGAEHVVHTQAPPPSASNNKAEAAVGIAALSEMDREKFIDKATGLEMEQAAEPVNLLEWLSEKYKDFGAEIEIVTNKSQEGSQFVKGFGGIGGLLRYKVDFAEIADALEQADEDEFYDSDEDFI</v>
          </cell>
        </row>
        <row r="1682">
          <cell r="L1682">
            <v>2.4200000000000002E-7</v>
          </cell>
          <cell r="M1682" t="str">
            <v>MTPPHLPPELISDILDTFLHLSPSHALRTPNLARFARVNRTWNAASIPLLYRNIYLDSRTREGVLDAFEANPNLPGRVRHLTLSGGNLDSEGFKRLLDVLRACTGVTHLSYHCFDPSFLEDLTDFVATTWPGLRYLRADQSHALYSLLARLPDLETLIATYIEFPAPGVPSPPSRISTPPPPSSGRSSPSPSHPIRPTFRLKRFDSGSSPHPSNFHLLTSSSTTSLTSLDLPISSQTSQDLEAFRGLRRLTLTLAERYIRPLPAVVGAVGMGGREDAHCLRRLKRLLAHAGRSGVPLSTLEIYDPPYALTEPFKPEVFEETDVLAAVPKGVKELDLATLDIGLGYIKRAFEREGEEKVCEGVEVVVLSRAKRDEEGAEEMRSLLGRRGVEVRWV</v>
          </cell>
        </row>
        <row r="1683">
          <cell r="L1683">
            <v>3.2000000000000003E-4</v>
          </cell>
          <cell r="M1683" t="str">
            <v>MFRATRRVLAAAQAINKAATTHRTKLSTGITGLAVHPDPLHALRATYTSTLKVLEQVPASAVYRQSAEAITRERLAVVEQAGEGNTEEQIEQVESKLEAGIAEELIQQAEDELKLASKMLEYKPWEDLEEAPAPGQWEPFRITPSTTTADDLHPK</v>
          </cell>
        </row>
        <row r="1684">
          <cell r="L1684">
            <v>1.03E-4</v>
          </cell>
          <cell r="M1684" t="str">
            <v>MSYYQRGHSKQDSFAGGGGVVPPLSATNTLVLQAGFAIQGMGDAMKLQVAGEKLTGDRIVQANVLKSSVIQGIVLFSALVIKRILRRAVGLRAGEGITSSVILFGFHLFWLYPLAAAATYYSGLLRPAQETDKRSVRGGGGMDNKGLTVKISYRTLVTLNYFLFFYALRMVPLLGAPLSFAYASIVDAYYCFEGHWVKQGWSFGDRVRQVEQRWAYAFGFGFPITILSWWSSDPIVNLAVFALLYPLFSLTSTVAIPQPLDPSFPGSASSKAPSFLHSASGLGYGSISIAAAEGGEESRGRKGSAYVPNRIRVLLVAEMVYGALTAAFGAGGGAGGGRKKDAGMGHGMGRGMPSRGGASAYGAATSTFDSSAYGAKASSSHDTFASNNPYAATTLSRYSAESNPYGPPAGSASASTYAPSPASAYGTPGVSATPPRRGYAAVDPNSNVAELSPGGSMYQQQMSPTRGGQAGMGGYGGDRTLDSYIRQAGLRGKNKGD</v>
          </cell>
        </row>
        <row r="1685">
          <cell r="L1685">
            <v>2.1300000000000001E-7</v>
          </cell>
          <cell r="M1685" t="str">
            <v>MAGLPSLSRSLPDLTLAGASLEDDLAEYDYAHTSLPSPPRSPSPPPLQPLVNGDTGSHNEGGHVLLDSPEPLHTQLPSALRAEADYGREDGPAPNGVKWKERLEEQANGHDTPRTERSMSIGSIHSAPEFVAAPPSPTPSASTPLAREAEDGSDTSPGPARVRRSVSSERLEEVTGRRRKSLKRLPHTLWDYLQEEIFAVELDGEEGIKSERVTNFFAVPRELEKIILFGVFICLDSFLYTFTILPLRAITAFRQLVANLFHNLFLSRRSGGRKRHLRLSHKCDLTKVAILSGTLFLLHRVTDASKMYHGVRGQETIKLYVLFNVLEIADRLCCSFGQDLQDSLFSHQTFGRRTDGSHPHIRPVALFALNLVYVVAHSLVLFYQLVTLNVAINSYSNALLTLLLSNQFVEIKGSVFKKFEKENLFQLTCADIVERFQLALMLFIIALRNLIELSSASSSSLFSFLPASFRSVSLTLPSLPTLSLLQAIFSPAVVVLVSECFVDWLKHAFITKFNHIRPGVYGRFVDVLCKDLVAGAGSKRANEQPFVDQSPFVARRLGFAALPLGCLVVRVISQAFEMLADDSAVDECAPSRMSSAIGLRGIVAAVKEEDWVARVGSWAVVALTVFVVWICLVALKLLIGYANFRRSDRPYRLRFSSRRINLRAFASERWSTMLEREEEERLNDRQRPKIGVTAKEAEMDRQVASLLADDVFDSAYRNRKINLTSLTRYDMVKSRLW</v>
          </cell>
        </row>
        <row r="1686">
          <cell r="L1686">
            <v>2.0599999999999999E-5</v>
          </cell>
          <cell r="M1686" t="str">
            <v>MVGQPSQSSAHAQGPAPPAAGGSTSLPPISLDTFQAASFDVAKFVTQLMDEDVRKAKEDGAAFDPAPHIRTLEAALAQLLPLRKANAQKTSELERQVAVAERAYRGDVRGAKAGFETVNTQFQALDTKITSIGRTAVRIGEQLESIDRLRQRGSEAHDLILYYNEFAAGDTSRLEKMRKEGGREGRRKVAIAARRLLSLSKEVEGVEGAEKTRETIERYCERFEKDMLRLFDRYYRKGDPKAMAHCAQTLQDFNGGQSCIQIYVNQHDFFISKERVQEAAGGLVGGAIWDLLPDPDSKAPKSEPGLTSLYDEIRVTVGQEAQIVTAVFPNPAIVMQVFLQRVFAQVIQGYIETLIQTASSSSTLAYLRILHLSRAQTNSLVDDLKSHEFFRSSSASASSAIVGPSLLNPLGPAHSTALSNVTSPTSSGFPSATGGGAGAVGVAAVSQMLDQSVDELFVPYMEGARYLDKEGKSLTELYAAKLIRFTNWHRAMNKAKPSNTIFDRMVNQLSSAAHQAAHPGFSSSSAVPSTIQPADHADASRLDRLMKFSGLSNIVDKGSSLADKQEEISPEMMYEDGDGELSVETAEKMLEWHAEAVGRMVELSPASEVPKNAFTLLKVLADSFGKGYLETALDTAIHQLSLYDGKSEPDLAPISVIRRADMIMHLWQRYISTALVPLAGTSVTVRREMGVFNNHVSVRIEGKVNTIVQRTTDAIVSYLSVLLSKQKKADFRPKNDELAFSRLNTEPCLLACDFLAKVREAAVNALSGRNAEIFLTEVGVTFHTLLLEHLKKFPVSATGGLMLTKDLALYQDTITTFSLPALNDRFEMLRQLGNVFIVQPDILRSYLNEAYLARIENRLLRPFVMMRSDYGDYSRRFWDEVFGPDGVQGADGAAGQVGAGAAGQGGATSGAMGGAVSALGKIPGLSSLGNLSSGFASNAGGSGAANGSANGGGGPTGAGFIASSFGSHFTSSSSPHLSSSSTFQTSSAQTSASQSAYDPSHPPAPPPRPSSSASFTHPSAVSHSSAAQSNSAGRKQSLFGTLMRDFEGLGLRDDAASGGYASDSAGRSARE</v>
          </cell>
        </row>
        <row r="1687">
          <cell r="L1687">
            <v>1.95E-5</v>
          </cell>
          <cell r="M1687" t="str">
            <v>MSQPRTRRVKFSQQEIQSQLQQLFLFSSLSSSATGDIEALSPILVNIHRSRQQDAYLRALKAFVAEKEKEIEAVCGRNYQDFVGSVSALLRVRQGTVSLKHRVVELNDDVQKSGAGLADKKKALLDARRVGQNIDETIDTLQACLRVLDMASKVQNLIQNAKYFSALRQLEDLQATHLKPVLHYPFATLMLSSVPDLRNSIRDAVTRSLKAWMYEARETSRSVGKGALDAMEQRGRRWAARKRKDASLGLAKINGPIELGLSERHEYNVLDNDAVKIDFKPLYTCIHIYDTLDAREELQLSYQADRRAQAGLLLSSTSSLNPFSLPALSTLLEEIVGFFLIESHVLRTTNSFRSEQDVEDLWNGMCERVVKIVDEGLAGCEEAEVFLGTKFKVLTFVQTLEGYGYSVSHLNSLLLTLFERYSQLLQRTFSADFEKIVVDDDHQPMVINDEEEFGKVVSVTWLPSSGEWSAEQLKSSGFPLALPFSQTYPLCCVDIRSFTEQYYQFAEGFAEHHRDIDDVLRKALDNLLIKQVSENIQRRLNMISNLSQLAQIVVNVLFFQTACSDLETLLVTLRATQRGGTIHLDSLASFQQTLTQTQDRMVAQISQKVDTFFEEAQYPWTATQPPPPHTANDASGYLQDLIDYVSTVMMSVLIQLPEFAKDYVYRGALARCATVLQSYLTDKEPRQISDAGLLHLARDVRWLVNHVKTLGNDRLADVFTELNQLVTLLTATPNITDYLDPQARSTRFHRVQPRALQTVLIKLLTFYNSPQGSGVGHRRRQQVEDTLRALAR</v>
          </cell>
        </row>
        <row r="1688">
          <cell r="L1688">
            <v>4.0299999999999997E-5</v>
          </cell>
          <cell r="M1688" t="str">
            <v>MQSRSYTRPVQQEPQDFDPRQPLPPHSTQRPSHDSERYRRPSSSASERDPRAEMRRQGSGHSGLSVQTGMSGRDGAPPSPKPQDWEANEEAMLELYGLSTLAPTHWEAGETADSASVDSPKDGFTGATGTAKVAGAPKGDESDPLGLMRGGILANNPDLPSDLRSAVLPHSKSFDPKVFLSTVHPNATFKDLNVGRERLKESLEKRSGALKLLVEAEWDRFVAVKAATETVFEEMKDGGPLTPGEDYGVKSMRDTLKAASSRAETVFQPIVEARTKAERLKSTLGVFERSKFFFNLPTILGEAVEEGRYEVALQAYKKGRYILASRPAQLLGLPVPTTPQQQQQQKRIYDKVWGQVEKIIGDLRATLGKRLRDTKRGLDEVEKTIEILLELDPSDDPVWIFFDTQHRHILQLLRSSADSSMSRIRIAMDQFGEAEENDRKQAADLGTGVASLQSLDGERVRENAAGAEVWRLIFDFVRNLNEVIMQTLPSFWKVAKGYMEGKYQKKNTSSSAASRRSPTQCRVMTQDIVTLYVSLLSQFFTLSSSTSPPVATKTGADDLNATPPMPSFVPPIANATTNCHWLLRVLNELMECVSEMSALELSGEATQSLKELVASTRWRFEEAICSGWVRDAKVFYRLETWRPDPDDPAITAFLRQVTSFQRFMAISAYRVAGGSEERGNALMGSSSSSSSSNTASRNRQDVTIPTDFQRKIQSAFLDGLYAFLDGLVHVAFSDPETIYSSPSGTKRRGLGIEADDDTGRPKEVDIRNVDIRILLTVSNLTHLRETTIPRLINQFQSAYKVDMASDIQMLMDVTEQLDKILFDDYVKRKSAEIAKIIRKGVLGGTVNWYEADKPTEVHPFIYDALLSLVLVHAQVSATARPLVSRTLGSLVEELANVALEAFSKVERFGMGGMLQATLEIEFMHQTLSQHVSPLADQTLQSIYKTISQSYYRRPNSSAQELQQELEGLKRTLVASRRATALQFLCFRRPSKQPAAPPQTTSGKVIDGGAAAQEPKTRRGAVVGA</v>
          </cell>
        </row>
        <row r="1689">
          <cell r="L1689">
            <v>2.8099999999999999E-5</v>
          </cell>
          <cell r="M1689" t="str">
            <v>MAASILPHQPTAASAIAEHLSTPPTLTRIPLLRQRIQKERTQLQQTLSQRAKEQVDLVKEGLAGLRDAKNATESLKEQVREVEHQMGDPRGQIDGFGKLVEVSIVHRRLTQTLEMVESLRSMYSRLSHLSDLLSADRSDPLGPSPNLLPIHYHLTELETFRNETLAQAKRAASSAAPSTVASPDPSAPASQQLASGSTTRETLERYFERLGETIEAFEAHYFHLARELLELARNGNAAVAVKLCKIAEVEGARDQKAIAIRMVKKAGNVDVASRFRSLQADARTIKHYRSKVLDAIREGCRTNIEKSFRRAGEDGVRWVEELEWIYEDVLTVRDALVDKFPDDWKIEQVYVKGYHKALYDFLATYVKSGPDAATLLRLSQFTKEYHKTMTKELGVDPDWLKPVLLDGNESRLIDDYFAVITKKMDEWTANLMKTEVSDFVSREQAPEVDPDGYYGMQGAVILFQMLNQQVDLALDSNQASVLSRVVDESNRVMRGVQAQWLKLIDQEYRRHVNASEKGTDDVPGGLAEYVMALANDQIKSADFTEALNNRLEPLVSAKYKTAIADKLNDAMDGYLDVAKRCVQVLIDIVFHDLRPATKVLFQASWYTAQQDGSDPMQQIVETLKDYMVDDYQAHLNPNLFDLLIEDILDTFLITYLTAIRRAGKIRVPQACERMRSDIDLAFGFFLQYKPKQELVSYFDVLESVLTLMSASKMMVFLDYWPFRKKYGPNLAFTEQLMKARDDLDRSAVSDIMDSVKRKVQSEKVEQPDQPSIFDRLPPK</v>
          </cell>
        </row>
        <row r="1690">
          <cell r="L1690">
            <v>5.8900000000000002E-5</v>
          </cell>
          <cell r="M1690" t="str">
            <v>MSAFTTAGQRRADGRRGGLADQGFDVPSSRRGPGASGSSSPELAQKSPETARSGKVALNPHEYPDTPAFREVDDVLRKVRDEWPELDEGEFDPVSLALHLLEPARRGSAAERDPSRSANGTRQNLPSFLRLKGQLDHAIRSTLSPQLNPTSSGNAYRAYESAITTHNATLGALTNAQKMIAGMRTGLGSTREKLEGTGREGLAGMYARMGMLEEMGSMLDEIDSLMRLPPSLEALLAEKRFLGAVVLLVRSIKALHKPEMLEIGALSDLRAWAVAQEGVVLEILIEELHNHLYLKSFYCDVRWKSYARGQTQLPLVDFGEDAEPTPSATASREPNTSFQAHSSGRSTARLPRLSKLQRFLQNLALKPSGADPALDEAFEDLLLDPADAVDGDDGLGGSLSLGAGEGLDGFGASATPSGTKARREAQKRRNPELDSFSYIEMLIESLAALGKLGYALDAVGQRVQGEMFALVEATIEEVEERNDSSRPFANTAGAARPASSLYNPPSPNPNASSSGTFTALGASASASAAAAAAGSWATEGVASLLRLSASETNTLASSVETLRDLFWTLYSKLDAVLQGFRVSYEVASRISERRDFKDASIVRTSSGNLLFSLLEVWKSVQQEVRALLHDYLTDDQSGTVSSRNPIVSVNEVLRFPRPRDGSKQVFRFAESDLQASHKLLKDYEDALNMAIKAAVPGLITDGAPSTTTTSALIVASTDPSAAAGRSTGLNNTHKALVPADAFNVSVLFGPTLAFLDRVKEVMPGGLMGEDETSASTGFNGFLDEFVLRTFLPQLEEKVASVFHQAVGGIDAFQEDPNSKRVSRVPIVRSVSNLMLLISALCSMLRATPFHRENYSQLIVSVIHQFYQRCFERFKDLAARETTDSNSAAPSGSTLGPLKMAATWADMPELHACLTELRGVTPGDVGQMRQVLAKETKIELDRKRNGFVKEDDLISPSKKLSALATLYSSLDWFIHRVSSLKSAEGTPAAFSNGFSGPLGARRPRESAYSIASTDTGHSLGSREMEDEAADDRPEGFALPLTSVMTKPFEALLRSYRQLADMVLFTLRLEIRLRTMHYLDKATRDGVYQLAEDIQEPDPSVVDLNSNLAECDEIAASTLTEGERKYIFEGLSLLMDQLLVHNARFIRLANHFGQAKMLRNILALQQNLKNLGDSPLDVDFDRSRRFWDLFTLGPKTMLDMVRKGEVSYDFDDLKALLNLQCGVDQSGKDGSAPNGASLGASGGAGDVPLSGGADRNRRQYNEFLIELFSLDPTGGMADD</v>
          </cell>
        </row>
        <row r="1691">
          <cell r="L1691">
            <v>2.4600000000000002E-5</v>
          </cell>
          <cell r="M1691" t="str">
            <v>MSSTRFPHSSSSSSTSGSIALEQANADLTLLQQSLARSSKISDRMSTVLGELDDRLARLEKSLVPIYRETGKLTRVSKNLESTMRSIDGLLGHHDLVEREEGLIKAGPKQDDLKPYLAAIDRLVSASEALRKTDAKGQSATLAQMGALIDSGARQLIGIFTKWVKETSPSMDAGKLYDQGKPFPTLTPFFLENALPLIAYLRALPDPQNTSSISSTLLSSYTSLRSAYIEESLRNCTKEVLVDATPEMVSLTPKIGTDADSAKGAGASARGAADRRGLGRVLDVLLALAKSEHALLGTVFASLPASQRTSLYSSLLGPSLTLLTNTGQSLNSLIKKSTHYALVPIAFATFQELQERQGEFEEWARTKAGRKENEVGDLTHAFRGTCLTSLPGIIEETKSWGNKAPVGTDALSAAVSPVTINVVNFMRQLTDSQATAETFLGVLGAGNWGGPSKTSTATGGDENGLLSRYLNDVFSVLLSSLDSRSRILRGRSGTGAIFLLNNVSFVRHAVLSTAIIDVLGEAAEDSLNKRMRTTKASYLEIWSPLVSALLDAGFAEQSGAAGALKAGLGAVTGGGGTERRETKDRFVRFHEALEEVEQLHQQAKLDDGDVELKERLRDEVDRMVAPTYAKFVQRHRKDNYSTKYVRLDADGLEAKIRVIFE</v>
          </cell>
        </row>
        <row r="1692">
          <cell r="L1692">
            <v>1.4800000000000001E-5</v>
          </cell>
          <cell r="M1692" t="str">
            <v>MADTDPSATLDTLSTSLDSLETALEPLLAKPFDEVLADQDPLVQARLQVLTSYMVHDLIWVYLKTAGIEPSTHPVMQEIERLKGYFGKLKSAEQGVSPDGPADRPRMQLDKSAASRFINAAISSSRAYVDQNYTDASAAAGPSGTHTRFTDEEQEEVERLLEDKDEDEDEEAEGAMDVGKAEHVSVDVEEAPDEASAKSKGKAKSVGEAKKRKGVDPFAGYDQPKLATPKAKSGTATPKSSETKRKRSQVESDAAASPASGTTTPSGELSKKQRKKLKMKQAKGEAK</v>
          </cell>
        </row>
        <row r="1693">
          <cell r="L1693">
            <v>1.5799999999999999E-6</v>
          </cell>
          <cell r="M1693" t="str">
            <v>MPKSSRADRPPPPASLSLLVRSLRTRRRSWIILLAGLLALVVYGRSERGKLVKSAHGIRELERRGVRFDRERDEDEVGVEFPPLPDLQDRDRLWPPDLSKPICKPKIFVYDLPPSLRLPQKTASQCRWSAYNSELLLHQLLAQPPTSERSSPDHPHLSLYTSDPNEADFFFVPLFPACYLFDCWVKAGWTKTERCNVDEGYIQPVMRHIRETLPYWNRSAGADHLIPHPMDYVDGYYTETSRAAMNGSSYLVTVGDVRPAPYGSHFRFYRDIVIPSSTHLLNSYYVNPLDYVDEDGHPLREPRGAADPRLKTQAVPTGVEIFQPSSQEAGAWRRRPSFRSLASKLVGGKGAERDRRTTLAIFRGGVGTATDGERYALGIRSLFFPSDGDASTPPFSSTVHPGFSSLPGFDIAEQSENDDYARHLARSKFGLAPPGYTLDTTRIYEYLAFGVVPVFIGSGPTAGQVMPFANDVDWSSFSISIPRDRVHEMPRVLAQVSNDEYERLRRKVWEVGRMVVLEGREGNVWRLVARQLCRMKRLGVASGPEIANN</v>
          </cell>
        </row>
        <row r="1694">
          <cell r="L1694">
            <v>8.6500000000000008E-7</v>
          </cell>
          <cell r="M1694" t="str">
            <v>MTGLSRADRPPPPASLTLIVRSLRTCRQRWIILLAGLLALVVYGRGGTRNALRSAHGKSELERSGVRFDRERDEDEVGIDFPPLPELQDGDRLWPPDLSKPICKPKIYVYDLPHSLRLPQKTVSQCRWSAYNSELLLHQLLTQPSTSEHPSPDHPHLSLYTSDPDEADFFFVPLFPACYLFDCWVKAGWTKTERCNVDEGYMQPVMRHIRETMPYWNRSSGADHLIPHPMDYVDGYYTETSRAAMNGSSYLVTVGDVRPAPYGSHFRFYRDIVIPSSTHLLNSYYVNPLDYVDEDGHPLREPRGAADPRRKTQAVPTGVEIFQPSPQEAGAWPRRPSFRSLASKLVGRRVIERDRRTTLAIFRGGVGTATDGERYALGIRSLFFPSSGNASTAPFSSTIHPGFSSLPGFDIAEQSEYDDYARRLARSKFGLAPPGYTLDTTRIYEYLAFGVVPVFIGSGPTAGQVMPFANDVDWSSFSISIPRDRAHETPRILAQVSDDEYERLRRKVWEVGRMVVLEGREGNVWKLIARQLCRMKRLGIAAGPEIANN</v>
          </cell>
        </row>
        <row r="1695">
          <cell r="L1695">
            <v>1.0900000000000001E-5</v>
          </cell>
          <cell r="M1695" t="str">
            <v>MDIDSPPLDASLPTDALSAFGLRYPLPFRILFLSSLTVLGFASNLHILSHLGIDTALVLDVRLDAPPSTLPRTVPLSSPSGSTPSSTAHPPFVHPSGLYPPLYSLALAGLGWTAAGWLFFRLLTGGDPAEGERWRVEPAALLVLAAAAICWPGNALCRRERFRFLRSIRRIVSPSLNAAVPFSDIILADILTSSAKVLGDVWVAGCILFEGGAVGTAGLSIGDACKRVWGVPFMTSLPYLFRFRQCLSEVYTRSTPTPRRSLLNALKYATAFPVIIFSAMQTVIGDPFDPDEEAHEAGERWIGRTTLFNLWILAVLVNSLYSFWWDVTNDWGLSLLTKPGWSSSPSVSYAFINPPSSSGGHASHRSPTSRGLAGSQQHHRARSNTPNGLLGPPGLANGDDGSSLSTTFPPPPSRPQSPLPKPGTASATLAVPSTSGSPGSRRTHHMRAFSTASSPNLSYPFLRPILLLPDPLIYYLFILLDLLLRLTWSLKLSSHLHSVQEVEAGVFVVELMEVVRRWMWCYLRIEWEAVRKGAGSEVVSHHAPSAPGGVSWLEKDEGEARLRMQEEYELALRGGGGAGAGPSGLGGVAAPLLGDVKGAGGPREGELV</v>
          </cell>
        </row>
        <row r="1696">
          <cell r="L1696">
            <v>1.4200000000000001E-4</v>
          </cell>
          <cell r="M1696" t="str">
            <v>MTPASPYKASIAFSERRVRSFALHRSLPRLLLPPDKLLLLCDCPFPLPTTASPSHCLPTDFPPSSSPPHLVLSHFLSLTTKPAMSDAQARLDAASTFLLQSPPGEVNDVLSDLRAILSSSGLSDSQIESGLLPALTKHNAEQFTVVESEGKKVLVTPASRIEGASEEEEGTERHVEPREGKEFVFDHLKGLASSASPHTSPFDAETSTLRISLDQLLSSYVSNHYASGVAAVYTLPDPAYPPPEPAPAAAPSTEETATEPEGTGETGTIAQDVEGGKEEVADVAADTAEEAEKALPEEGVETVGGEGAEPTGVSAEEAEAGEKAGEFEFEAVEEDKMDVGTPAAATTAAEEEEAPSATTENAAPVPPQPRPSRLFGLYFVGNKYNPSNYWTGRWRSTYQLDYAKGTLEGTAQINIHYYEQGNVQLSTTLKSSATLSPSPSPESVVASIKATESSFQRQLGETYNDLSDASFRGLRRALPNTRSKLDWDKATGMRLGQQIGGGAQ</v>
          </cell>
        </row>
        <row r="1697">
          <cell r="L1697">
            <v>1.15E-4</v>
          </cell>
          <cell r="M1697" t="str">
            <v>MEDPLTASLDLLRRLPPQQIAQNLALLTDTLLPDLADDLLSSVDQPLAVKVDSGSREYLVCDYNRDGDSYRSPWTNTYDPPLSDGTEPSPKLRSLEVSMNDAFDVYRDLYYEGGVSSVYLWDTDDGFAGVVLIKKTNDAGASTASWDSVHVFESLERGRQSHYKLTSTVMLYMTKPVAVSSEVAGAEGAGKASGEGEVALGGSMTRQHELSAPLDPTSAASLAQSHIVNIGKIVEDMELKMRNLLGEVYFSKTKDILSALRTQNGLDEQAKHRALQGELVGLLKGRKVAA</v>
          </cell>
        </row>
        <row r="1698">
          <cell r="L1698">
            <v>1.93E-4</v>
          </cell>
          <cell r="M1698" t="str">
            <v>MPLFFSSASKRRKSEANLRKPKPDLAAPPIPPSLPMPERLSVFGSLETALMGSGTGGAERGLDRSRPGSGKRSASEQRSEAGLSRPGREDDTAAKQAVHLTALEGRLQPGQPSKEPYGSMPITPPRRNSSLVQPSRTHTNGSLLPAIPPAHSQTTDTLTLTPPALTDSPPTFPPSEPETPPKGISQALASPTPAFSPSYAPALFLSYKPSFASNGIVGVPPSSSFYGAPSSPPTSPPTSPPRTAIPPRRDSLLRPKASAEGQAPNGATRRRERTVDGSIGIGEAGRPERDEAAQGFANGMVRQAGAGEASFAASAKGIPPQPSSPQPSLPPGAAPPSPPTALSASPRPAYNALAAFYGTTSPSLSTLSSSSEDVTANASTRFFTRQFSSDGSLTTPSLSAEEGESTESKPRQLTPEQEKASAPEYSQKLEALQDAFEQTPPPVAVPTASPEPAVVEHDSTTPTPTPTLASFPVKTAPSPPAPADTPARRSRRSSLFESATPKIPSNMPSQSDSLPKKLLKKPPGKNRDSVRPLQTQLLPKMSPTSPSSPVSPEAAPVSQLVVSRPPRRTSLLPSPVIPPTSPPQPFTHSRSPPTSPRTPAYQRSSFPPEASPKRVVRSEADGIRLAALKAARQREEQEQVSTSQQGSEDQASATPLTDADGRILQPRFEYAFAIYPPTILKSLVGHIRYADLLSLRNVSKTMRRAVDVEGRELVLERFLGSQGYRSLASSPAAHKYRPDAAAGMLNLDVRDLIAFRAGLQLGQDDYSRLARAYTVDPARFSTASLRLARATTRAWNRVALRLRAQSMLPPSSLNPPAFPVSAASSPAYKPGRAAFLRVWVPTRDGGSWMTDNELVECEREVYRSGVWTQLKKGDVVANVGVVLPFGNVSKLVFDGKFLRDLSFAYDAVGHLPNWLNMLSFSPAYFHNVIVSSTPNPVIHLSLAPYTSAVRETMTLCKDKVSLSSPQGQYLVSRYVYRGMLRLVAGQIIGDAAGAGGLGPGGIEVVHEDWAGQVVVETEGTTEHATMLLARVASIEPTPWRVIREKSRPGRIWLRPVLENETA</v>
          </cell>
        </row>
        <row r="1699">
          <cell r="L1699">
            <v>3.54E-5</v>
          </cell>
          <cell r="M1699" t="str">
            <v>MKRVRLVQGRSSPCSRSERCTHRIPFFNLPTHTQLPHPPAMTAPATSERPSPASRLPTELLFRILEWMPIQYAEEVREDLVAWTITSSCPGLREMSLVCRSWREAAQSILFRSIDLARRYQVCGFIEAAKARPDLAYKCQSARIGMAYGTPEWHASEQDQQELSDRFVDALELVPSLRNLVLRTLMRDSHDRLMHTLERLPLSSFLLKMYDATEEFDGRALMFTPAEIYRAIALPTYAFELNWRPHWDPSKTDYALPPDLSTRIQRLSVTVNSPPGFQRILRMVDKSLTSFSVYTEHPFDAQGVVAHFSALTGLRELRFESNMPAPVVKHNRWFADVIPALKRLERLSVSEQAAPPCFIRSLPPSVKLVEYIYWDRRPDTIVDSLVEILEEQGEGYKFGLDEFVLTVDEEAFGDTVDEETVEDLTDAFGKLGVKFRVGFDVANIPEMQFVSI</v>
          </cell>
        </row>
        <row r="1700">
          <cell r="L1700">
            <v>1.45E-5</v>
          </cell>
          <cell r="M1700" t="str">
            <v>MSQAKLYHTLHDQITLQHYPQALRTVSKRPSTLLHPRDSHALSSGLLRIDPSDRLALQTRSQLLIALDSYADALRTTASEGTSRLARAYCLYKLGRVDEARNELDALEEEDEGASNEEERAREVLRAQLLYRLGEFEQARDLFDDLASTAEQVSLLPLTRSSRSAARQSSQRCYKTFEHCTKQPSPPRSLPMPHISQLPDELLIAIFTALRDSLRFYDSGAERIDLERTVAEFLGPCRLVCRRWDGLALPLVATAIQTSDPRGLLDLIDRYALEDTVKELVVVFPGELEGKKDAKVATERRLMEEWIRVLQALGPALRTLSIAHELLQLDCPALTIVDVPTIAVSDIGRFLTGLPSVEFLAFSYFSYKDAVTNGTTSSSFPTFQLPPRLRQLAVTVRADRLVHLASRLVPRLATGLQLLEIEVEKQPYEPEPNSLEQAISDFEKACSSLGILFAHDLELASDYDYAPSTRSMEQELGEVENDCDWEETRSAGDEETPEPADCESPTSSDNDWETDDSLDYDAEDDERFAAFWSEEKRKEVFGHHDWNGNEVQKPAKDPRRLPMPPTPHLPDELLSLIFEALWDSLRFYDSGEERLDLGTTAAELIGPCRLVSTRWNLLALPVLVKSVKTKKPGMLLELAQRYGLSHQVKELVVGFEVRTEPGDSATAPVPREWISKDETCATAWWTVLHRLPAYLWQILTTWTSLERPSFPHLTCLEIRSAWNEGFAYPNLMTFEPFLPYGDCFPALEELRVHVRCDQTNLSLSPWPSLRTLCVNVITPRSEPASDTVPLIRLLHSAFLQPSCKRLRYLAITGMMCRQHLDQSLFDVVFPALEVLNASVVVIDNFDAFSISFPSALVARIICSLDVLSVPQVTSAHPQLPPLLWSLYMSTNRAGLIELPGFLSAQRASELELLEIEVIHPPSSRSEAYAASMDALRQIDAICGSRGIILAHNLPEPKVVPHWRSPLTEQPAQEDEQWNWYGKVVEPENAPWPTQRDPWAPPLEDLPSEDSFSSDDDEDSLDYDAEDDERFAPFWSEEKRNEVFGHNTGVDGTEDARTSSATVEGKS</v>
          </cell>
        </row>
        <row r="1701">
          <cell r="L1701">
            <v>1.43E-5</v>
          </cell>
          <cell r="M1701" t="str">
            <v>MTSSTPSRFPKDSPDTPNTLPDTHDPSTTLINIPPFEPASSATTPSRKDRKGKGREKEGFGHVRVSCVSIEAAGREVWPSRRMSGCAERARTKEQRDGVKQAGRASSVSGDTCREPSNRRTEDTSDLHSLRACRSSPIASLPLELLAHVFAHLLPYALGTCQLVCRAWHDVVVDEASWRTAFETYYGVTPDSLGRRIEPSSWRSEYISRVSLLRHWHRARTPTVIHNPSLGALSHVHINLPSVSSPVPGTSTPPASPRTADSASLTSATLLSLSLDMGAAVHSSPFTGKVSKRPLFASPVDHLGRPLGLPIVSATSVGVSIDGTKIVWGMRDGSLRFVNSSPTGGRGTAGGTIEAGEVRSLPDAHREGSAVQAVAFSGAGGTGGGPMMRGVKQRTDVFVTAGADGGVAIWSFAIPASVAGAAGVRDRPPVAVKAWQGRWDGALDAAPAAAAGTAAEAAPRRRVKATSIAFDSGWVGRYHGRPASVAVGRSDGKTVVWPAVYLDEEKPTFANDTDARVLPAELGGKVDYLVCDPPSNPTAPLSLLTHQAESSTFSRFVFSATSASPIRTTFGHPQPDHLSALTAFAVDFDEAATSTASVPSTPAEGKISFHPRPRLFTPSASSSSLAFPSLSRSTSTSSIFPLSTGADGALAGSFGQRKYVAAGDKDGRVFLWNWEAKQSEEEQERGDLVPPSVQIQGLEIDGGGSASKVTALELTDAGVFVGGLDGTLRFYSTIGTAHLLQPPIRSFRDRTAPRHPSRMLAQGLIADDEENRWLVSHVRASREAVVAAIGGRILAWRTSSDVKKKGVKAAGGKLTARQERFKANMELQHQVRESINALSAESAARLERRREEERMSHDLGLPPTLDNMTEEEAVAYAMLLSMDEQEAKLFENFEDEPDWEQVPDEWLDSDGLVLDEDYERSQASTSALHDEAEDDDERLSQATSRGGRPSQSLSSSLSVPSSPFLGSSLSHNSSSSPASRGVSYNWKPVSPSLRALGSPPSSFNPHAKLHISPRLGPTYGSTGAAFTNDPIPDMSPELWPVASSPASPPGASFGGRRTSTGASSPLSPATTLSPSLAAIAAPSGTPVRRGWSEVARSAASTPGSASPSPASRLSTSPSAPTSWPSPPSTSSLLAAQLRQSELSAKADEALRRQQQEEEDLRYALELSMVEEASRLEI</v>
          </cell>
        </row>
        <row r="1702">
          <cell r="L1702">
            <v>2.0700000000000001E-6</v>
          </cell>
          <cell r="M1702" t="str">
            <v>MATRPIPLEIVSLVLDSLYRDLDWPARAKQGGTISLVCRRWRSLGKALSWRRVDITFGEEERAIAPLIARPELLDLVQGLVVGNARDEEVEQRSLMPTVSELVTILRNAKNLRYLSLQCALGAANLVTAVAESPSAPSLRTLAIASPVMHSSAIRGPDITAVPVVIDLDTFSLEKRLAAFRNLKHLGVHFSVISRSRASTRFMPATKPLELVSFQVCVKESGLDDPAREEDFAHQVWLRLRSLIDARTLQRCTFDGSATLLQGFIKDSVHLADLGLYTTPEALCPNLEPLLKALAVLPLRQLTIHTPKPSQNAPLPESHLGALQVLNMVPSDLEECSISVGIRFQDDLAGVPELSVENSGGKVLDGGTTGLPDPEHFAAVGLEVVGRSKEVRLCRRNGTTDWLLLPDVRSLSLRYSFAR</v>
          </cell>
        </row>
        <row r="1703">
          <cell r="L1703">
            <v>1.02E-6</v>
          </cell>
          <cell r="M1703" t="str">
            <v>MPRRAKKVAQAAIAASGDDVDMQPAANDAPFEPSAEDDAPAPPPAKKPKNRSALSKVKGRKGAMAVFNALPIDLIFDIASHLDPCDLYVLSRTCKVFRSVVTGTNSQALWQEARARVGLPELELPMTDLQYAHLLFGKGCTFCDRKNAGKPEPYFRARICTACMKDKFSDTYTTAGHSAVRKAAGDDLHPITMFCTVGNSHISRYGTQYRLADVTRVNADLKRRFPISSESYADRNWIAGRRDAQIYGREYASEPTTPAQKWYVEEMEAKVIARREDGDKLRTWLNNQERAKALSKEEIRKIRREDLERRFKAQGFTDDEFNWEWRKEALVKKPELLTQRMWAKNEPILKAKLLDIRRRRRQNIFGTCLAGAKAKRPFQLVYPDAEMAVKFPVLAALCNDLENPKPADQLFAENEEAILADVDAVIRDRLHGMLRDVEGRLHQEPHGQLCHAASPSALDPPRRHDSDHRDRRAGRRVLRVDRVRVLHLQEVQYREGGSRHRAAHDTAVRMRQQLRGRAHLPAC</v>
          </cell>
        </row>
        <row r="1704">
          <cell r="L1704">
            <v>7.3600000000000003E-7</v>
          </cell>
          <cell r="M1704" t="str">
            <v>MTGMLDLPCELLIQIFRDLGADLKVYSAKERQTDLARLATVCRAFHAATIPLLYGDAVTCRSAGRTYLLDRSLLANPDLRPLVRTLVMKSELDNGHVSSLTSTLQHTPSLESLALASCFFEGDSGSSPLLPTLLSATHIQHFAYGFGSRLDRLVAAQRILPRWTQLRSLRLYRVDPQDLALVHPAPTYRLEEFSIDNSGALLPQNAHSCSLNDLLWLVGLPGALKSFSLAHLALQSDASKLVTHLFEQGHATTLSRLTLRGIRPTLPLVKRTLLDPNDLGSLFPTLAYLELADHDHDLGEHILEHPEPYFRIPTSLRTLVLHDPLDQYFFLLRSLERRRPPNLRNIKVIGAYPTSTHSRRLQSLCHDLAVAFEVERNF</v>
          </cell>
        </row>
        <row r="1705">
          <cell r="L1705">
            <v>3.15E-7</v>
          </cell>
          <cell r="M1705" t="str">
            <v>MSGDDGLRDVVGKSSVETKVHLPPTPPYTPLLLLTTPRTTLSSLPTEILDLVLSHLPLPSLAVCALLSRSVLPLARQHLYRLLPLRNQRNGQACPTGGSTLDEPSTALISTLEAHRDTLAPLAQRLDFDLLSHLPAEEVATILSRIFALCTGVVDVRLGAGSHGHGMGYRCLLRALILHPPAADRLRVLNIEQCAGAAHTLALVLLKTRELKELRIGQFLLEDEDLEVFCSGQKPECQLEVFTARQRITPLAFDFCQAASAATLRTADLPICEKTALDLSPFSSLTSVTLFVFLSAAPTPFSPSHPSFAPTMSRLNRNFASTIASVPYLQRLTLKGLWDCAITAPPGASAAVDLVRHAELLEALPHERGGLEKLVVKSELNSIALTRWLANDAWWGAYEVEEAERTSVRGETLAEVPDRTPSPPSLRGLLGSDIPPSSPPSVASITPFTASPVSSPIAQSPLPSRPSTPLETASLPSPPPHVTSSTVSLRRLQIWQKQTYSAARRLFQANVREKVDEEARRRGVQVEWRMYEKW</v>
          </cell>
        </row>
        <row r="1706">
          <cell r="L1706">
            <v>5.0300000000000003E-5</v>
          </cell>
          <cell r="M1706" t="str">
            <v>FHTERYIFPVGYESTRRYPSMIDPNAHADYTCRIVDGGNNMPLFEMYPSDQPGVVITSGTPTGAWTQVLKATMKIRNKQHSGSVSGPDYFGLSNNIVKALIQELPGADQCAGY</v>
          </cell>
        </row>
        <row r="1707">
          <cell r="L1707">
            <v>3.0200000000000002E-4</v>
          </cell>
          <cell r="M1707" t="str">
            <v>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v>
          </cell>
        </row>
        <row r="1708">
          <cell r="L1708">
            <v>1.8900000000000001E-4</v>
          </cell>
          <cell r="M1708" t="str">
            <v>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v>
          </cell>
        </row>
        <row r="1709">
          <cell r="L1709">
            <v>3.4699999999999998E-4</v>
          </cell>
          <cell r="M1709" t="str">
            <v>MSATAQFESIYHGLSPTPGKLRIAPSGLGWKSSDENESVVTVPGAEIKWIQWIRVARNYQMRIGTQKKRTTFDGFLKEDFERLSNLCKQYYNITIETKDISVRGWNWGVAEVQADDLAFLVAGKPSFTIPLNVVQNTSITKAEVALEFGSSLPPPPSGDAEDPVAKKKRLRAMPDEVSEMRLYIPGSARGMKKKGDKAKAKAEGDVKGEDESEEEDEDEEDEEGEAAAQAFHDAVKEKAAIGLIAGETICTLPEVLCTTPRGRFDIDIYADFMRLRGKTYDYRVTYQQVQRLFLLPKPDDIHSQLVVNIDPPIRQGQTRYPYLVMQFNKEEVMELELNLDEETIRDKYDGNLKQKYDDPGYEVVSLLFRVMTQKKVVTPGSFQSHDGQAAVKCNLKANEGQLYFLEKQLLFISKQPTLVSFNEISAVVLARVGGALPSARTFDLAIRLKDSSTGGPLVFSALSKEELTNITDFLSMKKIKVKNEMEELAAAEAQALGAADLDSDDDAMSVDDDSDDGGRRKAKPAAGGMAADDDEDSEVDEDFQADSESDGGSASSDSEDDDNASFASGDAMSEDEKPKKKKQKTK</v>
          </cell>
        </row>
        <row r="1710">
          <cell r="L1710">
            <v>3.6999999999999998E-5</v>
          </cell>
          <cell r="M1710" t="str">
            <v>MLPRCLSHLIATPLHHAAAAGPSRAAAGLLAGSDRRGMKQAAAAAGGAGRRWFTAVQARRYSTTPSPPSPPPKRPSNRLLPLTAGIVLLAGGAYLYLSREEPPLLGYDRWTPVKIKSVTPLTPETSLFRLEVPKSLLPPGLDSDPSARPILSLFVKEPNLQIQRAYTPLTSSSFNPSGPAELDLVIKRYADGELSRYIHRLGPGDELTVRGPAITWYYRPQDWDEVTFVVGGTGITPAYQFVNDTLASSAFSSATPKVSIVYASPTPSRILLKGSLDAFRQQDPSRLSLHYLADRLDPNMSGKTAPQDVTIAFPDGKTLKKLLGKKEDGKRRVVIVCGPEGMIEAVAGPRGRNFSQGRVGGVLKELGFTEKEVVKL</v>
          </cell>
        </row>
        <row r="1711">
          <cell r="L1711">
            <v>1.2979999999999999E-3</v>
          </cell>
          <cell r="M1711" t="str">
            <v>MLAAATRPSVLLRTPVSTRPFARFASTHQHKVVIVGGGTAGVSVAAQLERAFYAENRPLKEGDIAIVEPAQTHHYQPGWTLVGAGLQPLSLMHKPMNEVIPQGVKRYETAVSTFQPDQNQVTTSDDSKIKYDFLVVAPGLKIDFDAIKGLREGLENPSGPVSSIYSVDSCEKTWRNIQGFKEGRAIFTQPAGIIKCAGAPQKILWMAESQWRKDGVREQIEPIFATGAPTMFGVPKYSAALEKIRQQRSVTGLFNHNLVEIDNKRRVATFATPEGGKKEEEFGFLHVVPPQRAPDFVKSSPLADAAGWVSVDPSTTQHTKYPNIFSLGDASSMPNSKTAAAITAQAPVLVDNLRAAHDGKELGAKYDGYASCPLLTGHDELMLAEFKYGGIPKETFAPLLGSQDVPNRFYYHLKKDFFPRVYWSALVKGVWFGTRGPFRPIDYLYQPSSA</v>
          </cell>
        </row>
        <row r="1712">
          <cell r="L1712">
            <v>4.1099999999999996E-6</v>
          </cell>
          <cell r="M1712" t="str">
            <v>MISIDLDPLTGLPRGLDSAPFVLEDHPVGESGRKLKVAMIGAGFSGIIAGIRIDQHLKDHVELDIFEKNHSVGGTWFENNYPGLCCDIPAHCYSLTFEPNHRWTNFYASGREILAYLQRVSAKYKLERFLRFGHKLTAAKWNEKTSQWHLSFDIVDEKDNKVGEKEAVVDAVIQGMGGLSRWDWPNIPGIKEFKGRLLHSAAYETKAEDEKDKTVAVIGSGSSAIQIVPALQPHAKRVDNYVRGSAWIATPFASTELLKRKPDANNYTFTEEEKERFEKDPAYYQEFRKSMEKELNAVHGVTLKGSELQTGAVAAFRELMEKKLETKPEIAKVFIPTFAVGCRRLTPGPGYLEALTSDNVDFVSTGIKRITESGIETNDGKHREYDTIVSATGFDTSFRPRVPIVGKNGSDVRDLWEDIPSSYLSMFIGPDHPNYFIINGPNSSLGSGSLLVVFEKEVDYIVKCLGKMVRESVITMAAKQEAVNDWQEYVHTYFQKTVFSTKCRSWYKRGLEEGPVTALWPGSALHAIKTIENPRWEDFEYTHLNKNRLGSSLSSLLLPLRGSDAVTLPTAWLGNGWSKTELEGGDTAYYLDEIDYPPVPK</v>
          </cell>
        </row>
        <row r="1713">
          <cell r="L1713">
            <v>4.51E-6</v>
          </cell>
          <cell r="M1713" t="str">
            <v>MYTKLRSEPHSARSPSVSIALPGGGGGPGIAYSPPRSPTPGSFADSLATLPPRAKRLLALVVALVVVVGGPLVLRTSGISEGDGSEYESPFGTFGGLDERVTAQRPPRRTANDGTPRAGLFKPLAGASSNNPSISLSSFLESHFGAPDLPPREQPHVWLTMADATWARTGTAALHTFVERLNVERRARYGRRKDGVRDTKLVVMCLDEECVETVAKYKGLSRSCESAGPPLSLVRLAKLSVFVSAGCLFRFIREADDVNYCSASTWPKLAAFIEVLPHRDLFFVDSDVAFRYDPYPYMELLMESYDIVAQENDSWDHFNTGWMWIRSSQTAADAWNEVLQMDMKQTSRDQNNFNEVLGTALLRQHRDGGDPRRKPLLSDFTAKNGLKVHVLDDNVFRSHHFEIDRPYAARDRSVYVHMTCGDDTLTKVFVAKAQGFWGDVDGYYTQPPPLLTVDHLSGTTEDVEQLMKILLTAAHYSNRTLLPPSHATFLDIPSTTSSSSAHSTRQIYSSFPIPHIAEALGVGIVEPRYKGLAARELAGGSVLGRGEGVRADAGRAEKDGAKGKAEKIVRLAEVVELDMRHTPTLSSLLSLLSQPSFSPSSAPTLKLINFDWPDSQHWRLWRLPRTLEYITTCQSLEELPACDAICRGSREGVKVEEGWPTVAEASTLGEEEAYEEQEE</v>
          </cell>
        </row>
        <row r="1714">
          <cell r="L1714">
            <v>8.4600000000000003E-6</v>
          </cell>
          <cell r="M1714" t="str">
            <v>MGLGGSSAKQRKTRKFAQTKRMLNPNDQRLEAMPTSLFFSHNEALVPPYRVIVDTNFINLSLENRVDIVRAMMDVLYAKAIPCISDCVLAELEKLGHQYRLALRVARDPRFERLPCSHKGTYADDCIVNRVTQHRCYIVATCDRQLRRRLRKVPGVPLMYIAKKRYAIERLPDQAIG</v>
          </cell>
        </row>
        <row r="1715">
          <cell r="L1715">
            <v>1.21E-4</v>
          </cell>
          <cell r="M1715" t="str">
            <v>MASINLFDDDIDLNGVPAAVPQDTPAATGIAAVPADILVVASQQAAQDGSYQALVTELAGKGKVEMQMVDRVVEGATSLPTSQYKQIAVLLPATMVTGSLLALLEPALAAGGSFEVRGEASESEEVLGELTLVGLSGANKTDGAILATKPAVTSVPLSLKRPASAIDTSAASAPLPVDGASGAVPLPTRKSRAAKASLWAFTTAAASSGAATPTIDESTLLTEADLERPTLVKREDCDVKRTRRACKNCTCGLREILLDEKEPDDLVQAGFAAQPNATANNASTAGGAKVRTIQSGVTSSCGNCYLGDAFRCASCPYLGGFACFLCVSRCCTDWRLSLAGMPAFEPGQKVVIGGLDDA</v>
          </cell>
        </row>
        <row r="1716">
          <cell r="L1716">
            <v>9.2199999999999998E-6</v>
          </cell>
          <cell r="M1716" t="str">
            <v>MRTTFFALAALAAGASSALASPESHQGMVKVAKRANAPTDTEILNYALTLEYLERNFYADVLKKFSATDFKKAGYAPRVRERFQALAKQEASHVQFLEAALGTNAVSDCSYIFGLTSVKAVVSTARLLENIGVSAYLGAAGDIQSKEYLAAAGSILTVEARHASYLNEINGASGFPNAYDSPLDYAQVYSLAAPIIIPNTCGKAAPLPASIQKFPALTLKTKTPRAGHTSAFSFAPKQGYSGDYYVAYIADGQTQYSKVGAEQTAHIPKGLTGLVFAIVTTSPNALTDANTVAGPAPIFLA</v>
          </cell>
        </row>
        <row r="1717">
          <cell r="L1717">
            <v>7.4200000000000001E-5</v>
          </cell>
          <cell r="M1717" t="str">
            <v>MPALPLTGSLTARAPYTLLATSPSAADADSSSAFVEKKLAHSRSLSLNGIGGESAPTKTLRRRRLAGLLVATAGVAGLLILLSKHLPTAPWRTGQGELQYTARHRIAVDFETTDVPEEWSCNPFKEPGRLEVDVRNKFNNIWRPYDEACPPSQLMEGVVNSVEAMKKTSRRGFNKQRGPRRSHDTTVRWQGDKDERGQFYPWLVNATIVLLGDSMERLHLSEFCDFVGGDLHHITPRHPASPPIYRKKLPTLLDANGEETEESKRRKEERRKKEDQWEFDRVKSWNITRPWVCDIKEYGATIVSSFHWGLEDLEDAFESEDFFHGPSTFLQRFFHKDLPLIKNLAAHFDRPSILQPTVIEVASGYWDLRQMTEEDFIKAGIPRPYPTNDDRSFGPIGEEREARWRKHIVEVIEEVAKAFPGARGVRDGPVISWRTMHHPKRNNYTPYSRVAPLDALARKTMHDLRVSSLATSPAFRSNSGSLVHSRLPPEALHEIERICEELGDADGTDYGFDERIRVDEVGKLLEGQENHFRDFLHPDALPGSYLWSDIILYEVKRAYYRIGRSTQDL</v>
          </cell>
        </row>
        <row r="1718">
          <cell r="L1718">
            <v>1.21E-4</v>
          </cell>
          <cell r="M1718" t="str">
            <v>MSIADKEIPSTQLFDMIKQGLEGMDEKEKKDNMKKVNGIFEMRVKNSKGKEGIYTIDLKKEGKVYQGNAKPKADVTISLADDTFQALADNKINGQKAFMSGKLKVKGNIMLATKLDQVLKNAQSKL</v>
          </cell>
        </row>
        <row r="1719">
          <cell r="L1719">
            <v>6.5700000000000002E-7</v>
          </cell>
          <cell r="M1719" t="str">
            <v>MVLLSYAAAAASSAGSYAVSTASSYVFRSDASTSTAPSPASSCKSSKSASSFMPATPAHAARQNGASKKGASSPALNRRLSVRRGQSRSRLPSAARPLATEPPIEERGEAEDLVDTVNLEEDLYAILGVGRKAKTDEIRRAFLARSRIIHPDKLPLYPPATTAFQRLSYAYETLSKPSSRRLYDLGGGRGYDAAMSPAPSDNMADETLNSVLRNVINEFLNGDFEMIRVFVTAMNESNPGLNIGDEAVDSVEGAFRRVREVLLAGSRYLSLIKFELCRLYEIQSSLRSLSYFDVYGRLRLTLALTRVTLEIPMVLDKAMREELPAPSPSPATDSSRKRRDSRSSRPAPDGGQLERRGLLGTKTRGMLVLTCKMLEKAERWAGMPSSPTSSAKATS</v>
          </cell>
        </row>
        <row r="1720">
          <cell r="L1720">
            <v>4.4400000000000002E-5</v>
          </cell>
          <cell r="M1720" t="str">
            <v>MSGMFGTPGVSKKPSPYSASRHHPSTTPSRQQPGPSQLSPDQQQEVREAFELFDLDKDQKLDYHEFKVALRALGFDLKKAEVLKLMREHNHDEGGSGSLTIGLSGFMGIAEQLILARDPLDEIRRAFKLFDTEGTGRISLRDLKKVARELGENLEEDELKAMIDEFDLDMDGAISEQEFIKIMSDDV</v>
          </cell>
        </row>
        <row r="1721">
          <cell r="L1721">
            <v>6.2099999999999998E-6</v>
          </cell>
          <cell r="M1721" t="str">
            <v>MSAFAVHLDRLLVQLRDLPSSSPPRLAHLTIRLERAYADLRAVGTPAPAELFIRIRSRLQELGEGLREARSAGVEAGGAVSWEQLDADTREVERDLVGLLERSAGTASTGGGHSRTPSADLPRRIPAPPQLPTSTPVHPPSHAAAPPRTSNATDPPATSPVRPVSPSIFNPAFLSYHLCIEASALIPEERSMGGMLREILFAPSDAPDALDRLRGRVAEQFKRAYFEPFEATLSSDTSTAAEKAKAWDGLWHDVKDAALPLAEMYLEVKEGEDSAKRFRQEAEAPLALAGQDGFDASAALARLESIVGVLKRYSVPRGEMVSAILDNIISAKSSSNPSRNLVDLVRQLLELVNKLEEDLRASHNRLMQNKSFLSDADIERVAQEQMRSKAHAEERRVISEVFGGTAGVVAVTRVWLSQEVGPDGPLGESTVLPKDLVANSLVEMLFKDQAVDFHNEQNCPPPIFFIPLFALVYLQNQFQALIVLACLATLVGSTPAPSCTSSISAPDNLTPFVERLWTILQSEIGPTALRRTPMAGDPSSNAPPSATRIANLADEVISHRRTMLVASGATLSSEEEARLRAGVERILRYEDPVYKLLKGRLKASVEAALVDFATQVPGGEAGAAGSSSAPSGLRTGRSSQNPPAPFAALRDVLSKLSPGPPPRTLQLQPAKGFERPAFLREKVEEVVRTRLIANVWEWMEESWSDVLS</v>
          </cell>
        </row>
        <row r="1722">
          <cell r="L1722">
            <v>3.5800000000000003E-5</v>
          </cell>
          <cell r="M1722" t="str">
            <v>MPPLARPVSSADLRSHNGQLPAAPAPDGQGHAGRGLSLKIGIERNAYVAGQQIKGVLELSVRDKRIALGEVGVEFTAHEQLRSRDHTSTRRLLSTRLDFQGNGLPPSNAVVPGSRPIQSAFYPALPGRTRFAFVFNVPANMPSSCSLGSNATTRYELRAFASSLLEGNIDIRSEKMEVQVVERWADWREGPWQKGSERKAAEKLAMGGDGQLELTAQLGMGDWAEKPARLFWRGDHDMEVSGKTKIEVNARVRNLSKRHVTGFKLSLHRRLRILYPEGSRPLVEPPVVSTVIATERFHGIDYDVQSQGERDVVLPMSVPPDECWTVRKGTLFELDVVLRVEVECGFLQKPLTVDIPVWVAHPLSLPNSAHRSAADERARIAPAPAPAPTQPSIPYSPSTVGVSSPASYNALSPEPFASAFVDQLPLPGTPAPRSSHYAESAISMSSAVSSPAIYPLSTPAPSFPPPPVAPADLYDPVPSALQHNIPHGYVAFDPRVPDLSMSGFLGGMQHPQAFSAPPPPPSLVGYTPPVSHAPPPSVSPVAHHHAVRPPSRAYTLPADLNLTPHELEQVQANIAPLEPYVAAERAHHDSRTGGDLPYHQQHALRQNSAPPFEHAPASTTPPTPPRPCPSPLPSHRQLEDLAAMPPPPPRSRTPLRTPPPPAPSSHFRQSPSPSPSPVESTFAAALAPTASGLLETIGEDGESQAGTARSAMLPAGMADALKVSQNSDEDVRSVKAANSPGRNSVQDLEDFVEQEERRAEEARAASSPKSVEGAEAVEEKQLPPLPARSHAEAVRPKAQDIFASRSGDPTPTSPPLVPFPSSPSPTNPPKRDAGGLSALEARLARPVTPDLTALSLSSRSPSPIKPSRAHSPSLRAPSAAPTSALRARSISRASRYQEIQAQVEQVEANPTEAVRQAVQKAPWAQQSTPPPVAASPQPEASATPSATKERPRPLTLAEPPQPSQPAVSPPSPRRALPTPPTQAATAVVALPQPPSSASSPPSAPVSPTKSSNRPVFTTRRAVPEAITTESSPAAKKPSSASPWSSKAASPSPWSSARLQPQTALTPVRSPSPISQHAPVSPVSPVDVSGRKVVDVVEVKELKRDAVDRVAGWLRESSSPDAEVASPPSQPERMAFRSSSRNKRLTVDFGRPAPSPPSSVGTEETGQEPTVAQLLAAESRAALRQIQQSAPSGLKPSSAVKKGLDGYLASLEHDAQVSKDELAHRSAKATKPGKVKSVASIWAERVEEADREKTASPPPPKQHKPSKSMSSIQLSDAPSPALKPLAPHNQATPTRARPASLQPSPVHDRSPPAAPFLNTTIGRPAPSSAPRSIRTPGAAMTASESAPTGLAASTGRSNKVANLLARYQQQIA</v>
          </cell>
        </row>
        <row r="1723">
          <cell r="L1723">
            <v>2.4199999999999999E-5</v>
          </cell>
          <cell r="M1723" t="str">
            <v>MNFFRPSGSKTKAPPDLVRSLREAIYKLDSPQVGPEQKRKANEDISKYLFQMKVLLYGDGETEPQPEIIAQLAQEVYANDLLQLLVHNIWRFEFEARKDVSQIFNNLLRRQIGTRWPTVEHLSAKEETIFAALKGYENADVALNTGMILRAMLRHEPLARILLYSDKFYNFIDYIEQTTFGIACDAQANFRETLTRHKPMVAEYLDENYDQFFSHYSLLVQSSNYVTKRQSLKLLGEILLDRTNFKVMTRYIANEENLKVMMNLLKDRSKNIQFEAFHVFKIFVANPKKPPQIEAILRRNKDKLIAFLRNFHNDRDDEQFNDEKSFLLQQIEAL</v>
          </cell>
        </row>
        <row r="1724">
          <cell r="L1724">
            <v>4.7200000000000002E-5</v>
          </cell>
          <cell r="M1724" t="str">
            <v>MNPDPHPPLTRTEMLLQDEINELIHLANAREPELVHTCVRRIEQDLNDEEIYTPLRNRPLVEGLMRCTLAYARARFGHLEAAKQQLGEIGKLAGRVKDVEGEGVERLMRRAQGIAAHFCLGPDVVGSVVPYKPEIEAVTTGEEGEVGEAEVGGEAGAGAAEGALERQAGGEGEGIEGTEGGSLMEGIESLAEKVPQAFELEKPLARKAEGTPEVTPTAAVFETPVRPARRPSQRRKLDEAPSAASIFTSGSSLAISTAPTSTESASKYDDRMRSLSPSPPPRIELQFEVRAKLQPGTTLVLVGGGPDLGAWNPHDGILLFEDEDEPGVFIGGVQVKGYPETQPLEYKLAKIDTKTGAVVWERRGQGNRFLERAGGLVEIEWEE</v>
          </cell>
        </row>
        <row r="1725">
          <cell r="L1725">
            <v>1.1199999999999999E-5</v>
          </cell>
          <cell r="M1725" t="str">
            <v>MAPTTGTHIRDISEHPAKNAVTSPTDPQYKAVDTDRKLKVFGVIEAFRNGKLPNNEQCIQALDYAVGHSPINERRLSKDGQTLVEDTRNIIRVLKEIVAEKNDDELFQNFFYHTRSVRPPSLGDVKNVAVNTDRNQMQSDADQAVTHLRTLGKLIFTNSEARKLLKDIGLLGRDVAADAAVKAAEVARPDQDQLRQVDEPAPSNQWVGPNGEVRDHTDPVPDTGLQGMKEEAYRKKDQAYQAKEEAKGEMRDRASNVASAADQGQQSQAGPATGHIGSASDAANAAQNTAYSAAQSGTQSHSTGGYSSGNGQPPYFGGAQSAGAATTGSSLHAQPGQTLATNQGGYSATDSGLGSMHSTQQGGFSSAQAPGYGQTLSTTEGSLGNSQPNQQQLDEGRARAQAGKDAGVGQAKEEAKGVQNKLLSRIPDNRKDQASEQLNKTKDYLNDKFPQERRDRFIYRLKKVIVENQRHQDYQEAIDFFLDRAEHYQVQAKEATRQSGGTAGTVRHDNDFQQATTELRTLLERFANGRSMQPIWDSVDQLYTDAQNDEGLRSWFRELDHYVRQCLQEPGYIMKDEADRRGRELKESGKRYFDPKNGRYSGHKDRFFDEVQNFFTAYADDGLNQRLGEAVKTLVTDLFMDNEGNLKYKPHLWGDIRKEILPALFQQIGYVPIPRAEYTSKEVDLVIENLTLETANLLPNIFEIEARNYWKLSPYDNLGDVSKHAFWISFSQVQCDLKDVAFYIKKKTGFPRLTDSGYADVFIGGKGISGKVHVESTGRKHHAFKVVETKIKIDKLKFAVRDAKHSTLINMLRPLATGLIKTAVSKAMEAAIRAGLEQVDSQLSDLSERLEDASNQEGTNKIDALKQSFRDKKVEGQEKKDKAKAAAPDGQFAITLDPKDKLVNWSAPDSIVDKVANQQQKARKTGEMGWESPAFSIVGPGSTSNARSSNYNYSHGSAAQSAHQL</v>
          </cell>
        </row>
        <row r="1726">
          <cell r="L1726">
            <v>2.48E-6</v>
          </cell>
          <cell r="M1726" t="str">
            <v>MAELAEWWPVGAVFGVKEPSIRSLRNDSYYIRVESAADLVRLYPSSPLLHDVRFRSTVRHPLEGKSVDGLKAAGNKAFKERRWAAAKEAYEWALDSLPSSTEPSPSSLAPTLYSNLALTLVRLDLPASALRAANAGLALLADSPSDPLRLKLLYRSSLALYALERFTEALSRLDALLGADPASADALALQSRCRARLAEHESGPSPSTLRSLFLSTRQTLAAQKPLSTPDIANYLSPSLSIRPLPGRGNGLIALRPIKRGELLMCLKPLAWAGRVGAPMREEEGRLRYTAGLSLWTEQQDPWGVVECMSEVLWRLGMEGKEGREWKEVGELWAGEELGRKGAEADDLPSRVEGIVTFNGFHLEDVSSPSPEIAETDLFHAPTALYPRHASALNHSCVPNVSYTFLSTLFILHARTDIEEGEELVDSYVDAAEELEGREGKMRGHGFVCGCELCEEERSIGAEGRRRRQELVERAKKISEEDLANPGVQERLAAFVAQLEATYSSSLPPRLRPALYVPLRLLSQSFALSSPSTGSLDSIRTELRALAVLGARFEGDEGKEKMVTPPLLRDMDGVLSALWIAREWKKLGSGDKSRHWVALARDVEAGQAGAEVSDLRYGEWAARQGLDLSAQES</v>
          </cell>
        </row>
        <row r="1727">
          <cell r="L1727">
            <v>5.7299999999999997E-5</v>
          </cell>
          <cell r="M1727" t="str">
            <v>MSESISPSPSSLQSPFAATTNPRNEYVERSGDGMHNSALAAPLKAFGLTPAHSLQQLFPALRFLGATTDPARPSDSVQAHSKTTRVDILETFKPGQDSIGPFSLNVSDAVAESMAKRTIKALRQAVPAEELVKPMTQLDGPVQSALVFLLGFLQEVSDRVELPQNESLAVQHAQRLTFAAFALIALMRLLSGDEKKWPNVASTSSRTGGVFTPDFCWWKAMNDFGIACIVTQMEHKRYGKVKDVLKSSSASSPASTTSPSPAQSRSPPSTSQDSSPRVSTTPYGRIGPNGPPFPPSSRSTTHSPIIARSGSLDSSCGLLDIPEIVERANQQSPIVTVDCLQNGEGPRKRKQRDGSFKLEASGRDVAFSKASSLPVPRLSDIANLLHLQLLHVAVNAAPTNKLAIFHDPKKSFFTFFVHLFSSSRTRSSRAPHPELAKLPFLKEAGASHYTTILSSLIDHDDPEYFLVSISSLVLSAEEQQSVLADAILEDPTLYRLFAELTSARLTPQLDPISHPFQLRTGEPLPPDPKAPTSRRRRSSGDEEPREDEEEDEEKDEEEDEEKDEEEDEEKDEEEGEEKDEEDSHEGSRSLPDGANDRGPSSPDRRGDDSDRKGVDEKDGGKGDGKEGRQRRGAEGEEERQDGDGGRNHGRSDYVERFFDHSLDSRIPDVVGSTDERGSTRSSRPSTPRPPYSTPCTSLSSSTPAKPACTTAGVPDSPVSPLSLLTSMPTLAGVEVFAKNTLAQVPKGSFINCTPLPFTPIDEKPEVVQPDSPPSIGSLFLEDRLISSHDYTVFRARLSFEQVNFAVVCKFDLPGAEESGLEWEAQKWSEVEECAGVDAVVPPLVGYFERVEKANEVGGLLVTLRHGERVKGLRALSTDHKQRIYALYERLHAQGLVHNDPGARNVLYDERTDQYRLCDLERSCDSDNTHHELSKVAALLDLPPADSYST</v>
          </cell>
        </row>
        <row r="1728">
          <cell r="L1728">
            <v>1.8199999999999999E-5</v>
          </cell>
          <cell r="M1728" t="str">
            <v>MHVLHVLLGCLLATIVLAAPSLVYPLQAQRPPVARLGAPWTFTILPGTFSGSSSLSLSTTLPSWATFDAASGTFSGTPLASQAALGSTQVTVVAKPTSGSGSASDSFTLLVDDPANDPAPYIRLPLSEQLASAAAVSGGGSLTPDGALKVPPQWSFSFGFQQYTAENSAMEKMYYSAYERGTTTLPSWIQFDNSTVTFYGLAPYDKGDFEFVVFASSRFGYGDVAQTFRIEVVEHSFELLGSAALLANHSAFGPLPSVNVTPGGPVNYVVPLDGFRIDNSTISRANLSSVSANFAPANLSSDLAFDATTLTITGDVPATFATGGAPLPIPLTFIDQYNDSLATTVALVVSPSLFDLSALPATIDVQGGKKFSQDLTPYLAPSASSSRRRALPSALNGANLTATISPSTAASWLSFDRSSFALTGTAPSLNSSDAVSNASVVVDATAPSTGAISRATFVVQVVEGQGNTTAPTGGSGGHGLSHDAKLGLGLGLGLGIPLLIALVLLALWYYRRNRDQRAGGAGAGPTKRRSSGGLVISHPRPLTPASASVFGGASTVTVVTPSPHMGEKEWAEKDVDEKKDESMAFPITVVHHAQVDQHAASPAATASTSTATPGLPSFLQQPPPPQPKRFDVMGMLFRSESGGSILDSIRAGVTGKGKGKAKEREMSQRSLPQETSLYGLGIDEAEGDEARRIVVVSDGGKAGENRRSTYRENSGGSVRTGTPTGSAGRAIGASGRVSSWESGASSSLFYSSSGSRSGSVTGSTGPHRRTTSRSGSVGSPASLASLSSSRRVGTTPASIPQRRRDFLPLPLKSPTTSPGSSPALSPTRDTYDVTHSSGSLDRAAGGLEREDSGETEESAYDGADVSDPAGGIRMVASHSDSSSGEGRMDDSVAERSEMLLEESVVYDESRHFQQFSSPSRSGSYPSDSPSLESFQRPPPRLVPFTSERRPPPFSRTFTSQASLAARRPSEPTSAEDVHYDDDAVEDAWEEDEEGRPKSGVYAPPDWEGSPTTSVVFYPRASQSPPSHQRDTMRYPSGSAYSYRSRTSFDTDVDGQRLSDGGMRYVGSVVSTVASPYMPSPSARGSGSHYSHYLTGTPRSDVFSSTSRQSTKATSRPRSSVSHKRASSYLEPLRVQLYVNEPFRFVPRLDPPPFASITSSPGRGGPPRATYSAWIDISSLDADQAQLFANEETEDGLAPLPEWVRFDASSIEMHGLARRGDAGAWPVVVLERKALRTPGSPSRSGKRRSRDDEDSTEQVVGRFDLVVGDRHVETLGEDEEGEEGELRLVTY</v>
          </cell>
        </row>
        <row r="1729">
          <cell r="L1729">
            <v>1.3799999999999999E-4</v>
          </cell>
          <cell r="M1729" t="str">
            <v>MADVSDSAIKDAYEAVRSDKDETDWLLLDYAADKSDRLVLTETGKGGLDELKTKFQPGNASFAYVRVKYSNDVESFREKFVLITWIGPEVRVMRKAKLSVHAADVKRVLSAYSIDVPASSVEDLAEAPIVKRLRQAGGASYDRA</v>
          </cell>
        </row>
        <row r="1730">
          <cell r="L1730">
            <v>1.7099999999999999E-6</v>
          </cell>
          <cell r="M1730" t="str">
            <v>MPSTKFGKNLPHGVYAPVLTFYKGDDEELDLETYKKHVQFVARGGVNIVALGSMGESVQLTHEERNQVVKAARSALDADSSLSQVPLIAGTGANSTKETIELTKVAAEAGADFAMVISPGYFAGAMSRKAIKQFFVDVAEASPIPVLVYNYPGASAGIDIDSDLMAEIAAAAPNIVGCKLTCGSVGKLTRLTTLRDDFAVLGGFIDFLGPSLLAKAAGGITGVGNIAPKTCAKLYKDTLAALSGQASVSSAQDLQFIISRADWALAKTGIAGAKWVLDQLEGYGGKPRRPLLPFDDADGKGKQLLEDLKEILEVEKSL</v>
          </cell>
        </row>
        <row r="1731">
          <cell r="L1731">
            <v>1.64E-6</v>
          </cell>
          <cell r="M1731" t="str">
            <v>MCLSLLQQLPSELLNHLLSFLPLDSLLALSSTSRSFHELIISTTLPRLARTTYGYSPRSIKHLGFHQCASWVRRTLWARQVAKRWDNWDARGFIVGGPGREFKKCLPTMRMWEVERGIEVILVGKGRDLEMWLTRSDGGVDVVPVLIAPGRQARKAGNVGGLEDVTSLARGTRPGEILISRVSGRLQRLRVVQHPSRGSRLVLEETAQYSTETGTGRTGGGGLSGSTSIQALHSEGPLLVAASTSRTPPSSRPATPASAVSSTASLAHTLKDLSSSSSHAVSLYSIASPWQSPTILPFATRPWSVHVAPSKRWLAVGHSGTSPLSLIHLDSTGSPVLLSISLAHTPRSTAVYAVTTPPIDSCGFLNPEQTLLAAFYDSTTRIYDLRIPPPPSDIVSAWDQPRFERPSNEIMRLSDPWSDDPAFSLAVGGAAGSYVAVGTARNAAIRLFDARQPASGGITAFAPGRDRSPVYGLEMEGSRLWGVSEKRGFWLDFDAFLGKEDGERVPFVGHVKGEGGALRWMGE</v>
          </cell>
        </row>
        <row r="1732">
          <cell r="L1732">
            <v>2.6499999999999999E-4</v>
          </cell>
          <cell r="M1732" t="str">
            <v>MAKRKAAQASSQAAAPAANPPAKKKARFSNPPPSAPPAHKPKAKAVAAPVQTPEQTPDAPKRFVVSAGSYERLLYGLECEFEPSTSSSSGYSLSVNPIFSFPAHLSSLKTVAASHLISPGTGSERKVGGKYLVSAGTDEVIKVWDLQRRKEVGILEGDTKGTITCMRFVPQRNMLVVASSDSTIVLYRVRDFVLLRSLKGHKGRVNAIDAHPDGRVALSVGQDRMLRMWDLVAGKSVATMKLGAEGDAVRWNTNGTKFVVICNNQLTVYGLDMSIHHQLSAKSRFHDAHFCYFPLDKTDAAQREYLFVACEDGKVRVFDVSNPTPVHVDETTDLSDLDLPKIEPVALLTGHANRVKMMDLLEVALPASESDSSPSSTIVLTTISSDGKINLYDLAHLPSPAAASKGKGKKAAAPEATEAKEIEPIASYDTDKTRLTCVCAIGLVERKKGKDGEEVEELSDEEDDDGGDDDEETEEEEEQSEGEEEEEAEFEGFEDEDEGEEE</v>
          </cell>
        </row>
        <row r="1733">
          <cell r="L1733">
            <v>6.1199999999999997E-5</v>
          </cell>
          <cell r="M1733" t="str">
            <v>MPVPHSAIPDNYREILQSRDEKIRQDWIGIMETRIVREELAKCWRTEGVNAYEQCHHLTERYLDMLRTNRLEGYVKLDFKS</v>
          </cell>
        </row>
        <row r="1734">
          <cell r="L1734">
            <v>6.3600000000000001E-6</v>
          </cell>
          <cell r="M1734" t="str">
            <v>MPDTPTESTPRPSSLSGPEYLSALARFIKQHESALAAYYAPRPKQQRVATAPSWTTVLSLGILPGPEVPLSPSPPLPRKDPLVLNFDPHHLYYLLLKFDELGIAGLGDLDVKVEGGTSRPMMVDYSAVTGSASGSASLFGGMPGAGMLGLAKGDDTRSVRSGMSSFSFGSGWWGLGGKQPALEDEATSVRYIYSSCTKLPALKLAPFRVVLSPPNGKDTVPALQRAVDGFEDCPPDATCVPIFAFKNLQSLVLEDLDPRGFTGWDVLSVQLRSLEVHRGGIEDIGELICDAPCEDWARRAQEETRNRPVGTERRRRVEGATESSLAALPASNGDAASATSPYPTPPKLAWSSLRHLSLSDNSLTFIPSAPLTFLPTLTSLDLSCNLLISIPTGLAHLTSLRSLNLRDNMIDSLLGISQAIGAVEVLNLSGNRIDNLSGLDRLPALVRLDVRDNNVHEALEVSRLATLPHLREVWVSGNPFARKREEGGEENWRAKCFGYFLEEEAHGHRDASVGEIWIDGAVISSSEKRLVEADFRRRGTPLGRRRASAGAAERVAESRNGQAKVVGRRVVTTPHRAHAPARPASPPPPLPNAPASAPTPDAAQPSKSPVKPKRRKPRRIVDLDADPTHPDPPHPSIQVHTSDSDTLPSSGAERTRAVTAGSSSSPANSLRNTASSSPSKRREQVSLSTFHEPSSPESGGEAFRKRIEALRDEVGESWLSVLGEREARAELKRKELEEQRRNGVAESSSVPTLVKGTPRPEQAKEVEVVAPVPVKPDEAPVEPATSPATEVAPVVARLEDEAKTPAQEEDDDGETVDKAPDPSVPTAEVAEPEAIPTVVKSVRKKKGKGKKKGGR</v>
          </cell>
        </row>
        <row r="1735">
          <cell r="L1735">
            <v>1.2E-5</v>
          </cell>
          <cell r="M1735" t="str">
            <v>MGSKEIEKLPAPAAAPAEPTRGRRNRYALLLGVVVLAGLRLFAWSREGQGWMQAVLNPRTTLFWYPCPDDSTTLCSFLNVPLDYMDPRPNETVSLALRMIPATVSPKEQLGYLFTNPGGPGGSGTAAVASYGRKLAAIVEGRYNVLSWDPRSVNLTAPALGCFSTDGDANRFVRDIEHLGLPFEARGSPSLGFSTNASLAAEYAWTVKLDAFEQALASSCDPDAAHKIVRASSTAFVARDMKRILEALGEKKLSYWGFSYGTILGATFSAMFPDLVERVILDGVSDADSYTNDFWEWGRSGMSDTRKTFEGFFSACAKSGPAGCAFAANDSTAEGLEERYHDLLEKLRQEPLPVSHSDVGPGILTPSDVEYTMFHALYAPSTWPNMARLLAETERGNGTSMYATANVASGKLARKDPARHNPFHRAMSTGSSIASTAAIMCSDTDPEALRDTSTRTLSQYMHDLRKESRSPTADIWAIWISTCRHWKAKAIETYRGPWTVADGLKKTNFPIIFFSQTADPVTPLKAAEKMAAGFGNSSATLVKQNGFGHCSLAHPSLCTAKIFRSYFLEGKVPAWNTTCDSDDGFLFPHPDAKVREVEALSVEDAELRRRMWDLSRSFKEARLGPL</v>
          </cell>
        </row>
        <row r="1736">
          <cell r="L1736">
            <v>4.3999999999999999E-5</v>
          </cell>
          <cell r="M1736" t="str">
            <v>MAGCRRMPTRSAGLLQLALLVPRAVRTYAAPAAAIVLGAGYEGMGASLPGGEPPETEPGSSAFWWKLALSAVLVLLGGVFAGLTLGLMGLDLVNLQVLSTSGDEEERKDATKVMKLLEKGRHWVLVVLLLSNVVVNESLPIFLDSILGGGLGAIALSTTLIVIFGEVIPQSVCARYGLRIGAKAAPFVLALMYLEFPIAYPIAKLLDRLLGEEQGVTYKKAELKTFVGLHKQFGEETLNDDEVTIISSVLELGDKSVSDIMTPLEDIFSLPSDTKLDHTMVDHILASGHSRIPVHLPGNPTDFIGMLIVKKLISYDPEDEKQIGDFALSVLPETGPDSTCLDVLNYFQQGRSHILLVSTTPGEAGGALGLVSLEDVIEEMIGEEIVDETDLYIDIHAKTKVVRAPARKPALGNGKLAPLIAGVIERRRQARRHNTAEFLGPNGVPDSNFSTEGRNTPMPGAAPSGFDKVKLRGGGVPERRIASGSGANTPVRGHSRLRTENLAVKGSNGGNGERTPLLQNGGQESRSLE</v>
          </cell>
        </row>
        <row r="1737">
          <cell r="L1737">
            <v>2.12E-5</v>
          </cell>
          <cell r="M1737" t="str">
            <v>MGLVDYGSDSDSDSGSPPPQTKPPTKPATASSAPTSLLNLPPPKSSLNLPAPKSSTSTPSAPAPQPPKKAKDKGPVRILLDPPPPSASSAASGSHDETDEPAKKRPKLSLGNGGGGGLTGLAAMLPKPKNESKAAPPPPPKPAPARPAAGLAGLDELFGGKDGADGASGSPAASTGPPSGLFVPPSVSSKGKGKAPAATASRPAPPPAAAEPAVDFFGIGSVASPAAPSSSASSSASKTPLSISSAPSLSAAPSVSSAPNPRSASSAPSFGTPTASDPYPGFTQLPSGEWVAKDQQTYEMWMAWMAQQQNGVPEGLDTKDVEAKGGMVDVNEEERRAREAWANRPGQVPPSKVVGGEEKTSAQLKGVPKQIGGMARRKGQLSSLLAAAHDNRAELEERIAQARANRKGAGSKYGF</v>
          </cell>
        </row>
        <row r="1738">
          <cell r="L1738">
            <v>6.9099999999999999E-5</v>
          </cell>
          <cell r="M1738" t="str">
            <v>MSAETATNAPAPLNPELVIRKLDEHTTIFSVPFARVGLVPFGGRSTAIKLQDGSVWLAASHPLDPATLETITAMGPVKHIVMLDAEHGMYTKSYYDAFPTAKLYLPAGGVSTWRKKGFLPTDESKYASYGEGSKQVDPFEATTGGEIKSVDFGKAHINQDIAFLHAPTKTLIQADLLFNLPPTEQYSRSSFRPTIPFISGLLRHSTNAHKRFIHHLATKDKAEMKWAAKKVAEWDFDRIIPCHGDVIETGGKKAWVDTFAWFTNHE</v>
          </cell>
        </row>
        <row r="1739">
          <cell r="L1739">
            <v>3.3800000000000004E-7</v>
          </cell>
          <cell r="M1739" t="str">
            <v>MDHPTGLAGPPLAPRRRFAHHLPALVAVGIVLFVAFAGLSGDEQFSESAIARQDAADGALHVQRSGSHGDSDASRDEAGRSTTRQLRVGLAGAESGKGRQSILLSDEPNDELAFAVQHTSPLARPPLHFTGLHDKADSRRAFWHMIRVKLDGLATSVGDLILGLFGFDEDEWFDFEGEGGAEAFSLEGGGLSTWSESSIYVERSNSLHPSRPSSFGPHIVNEPLRGLLFPIDIAAPTDDYGCTAKPVAPAPFTPSKPWIALVQRGQCPFSDKVRVAQVYGAMAVVFGDESEAEGGISGGHGLLTPWSPDNTDDIAIPSVFVSRASYVSLLRTWSDEQEIAEAEPTVMEDGSTQTNVVLGDDAGAEKPKKEYVGLEVVLSKEEMLAWPLLDLLFILLFLPSLLTLVTVFIQRVRAVRAQKAERAPKDAVARLPVFRWGESEKPASPAPKAGSDAARAGTDEEREVGIAQVPVSIAPEPTEQTSLLHSDTAPAARTTSLAHRITSRLPASISRRLPASLRPPDSPTQLNVGPPPFRRYPSITECPFCLCDFEPGDLVMSLPCGHLFHAQEVTEWLEEQKGVCPVCRMSVLAPPQEPGAAALVAEGEARAANEAGEEGVPALSPTDGASVLIQPPSRPSSHTISAEPSTSTSPIGVRPHPLSRHQSAASPLASSSSVPIDAPTTRDDSA</v>
          </cell>
        </row>
        <row r="1740">
          <cell r="L1740">
            <v>1.34E-5</v>
          </cell>
          <cell r="M1740" t="str">
            <v>MAHGRPTPAGGFYPSLPGLGHRMAAKLLGASMWFFIFYRARQDGPVLLGLRHPWEH</v>
          </cell>
        </row>
        <row r="1741">
          <cell r="L1741">
            <v>1.17E-4</v>
          </cell>
          <cell r="M1741" t="str">
            <v>MPAGRTPAAAASALRAFARAARPQPVAAACCAPASASASCSRPFTTSRLARAEPPSSSSSSPPSRPTSAPAPINERGTQLYAPSPSTQHAYLSELVAPLDIPHPDLLTATLAEKALTHKSGVDKGTTYSRRERRGESPRSPQEQGGKQGHNEKLAFIGRRVLRLHFTQFLFSRLSASHPHLLSQLLTNTALSSLSINSILDTKTLGATVGMAWRLQEGLRWRAVRGPDGEMSGLWKCRGSAVEGVVGVVYTTQGIHTTQRLFDEMIYPHLAIPNSVAKALGQSAPASPVAPAIEEDVPLRAAAQA</v>
          </cell>
        </row>
        <row r="1742">
          <cell r="L1742">
            <v>6.6799999999999997E-4</v>
          </cell>
          <cell r="M1742" t="str">
            <v>MAAPSVQAGYSGAHGNPPPPPPLTMAGGPPQQGPSVLQILAMGQERNHAADAMAHHPRIESLVKLGKEAEATWLQIGQTAEAVGDLDRAIAAYESALRHNAYSVVALSQIAAICRSREEFKKAAEYFGRVVGIAPESGDVWGALGHCYLMIDDLKKAYSSYQQALYYMPNPHEPKLWYGIGILYDRYGSLEHAEEAFSSVIRMDPNFEKANEIFFRLGIIYKQQRKSAQSLECFRYILNNPPRPLTEIDIWFQIGHVYEQQKDFIAAKESYERVLQENPAHAKVLQQLGGLYHRSRAPFYNPEVSVQILTKSLESDPNDPFSWYLLGRAYMTTNNFGKAYEAYQQAVYRDGKNPAFWCSIGVLYYNINQFHDALDAYSRAIRIHPYLGEVWFNLGALYEACNDQMTDAIDAYQRTLQLDPSNQAVAQRLREIREHQASGAPLSPPPPPKDISPSSLSWNYATNSGGAPASIGQAGLGPDVSPPLPTQPGSAAGPPGTGGRGGPPPPPTGGSGSPPINGHRFEPQPPNTAGSRPRSTDPYRRTSGTHHSPSNSIDHSPRNGAAAHRLPQIKNLAADGRAPAVVAQRTGSPPSPRTRKTEGGAGGNSHVPPPPPGGYPFPSHLAAGPSANGDAMDWERGGASRQGSSAGPRSAHGPPGPPPPRMHPHAHPHSPPVHPAAAAIGASHHGHLPPPPPPPHHPHPHAHPHPFDRHPPPPPGSARGPFYDNPPPGPYGGYPPAASSSGEYARRRSSGSSHPGQSAAGEVKPEPVAAAPTSVPVPVKGRGGRKKAITEEGEAGAGATPAKKGGRKGKAAAAASAGDGEPGSTTPKKKRETKAQKEKAAQAQAQAQAQAQEKDAAAKAAAVLNGVANAARQPTQSQPQRNVDEDYDEGVDALMSLSTPAPHAKASPAAPSPIPAPASVPPPHPSVSASSTPVPPTIPPPHPSSSSANPRKRSLQPDATESVVETPASASASAEATEAKDEAGEPDAKRQKNDVGEEKSAEEGELTTNGSTGEAAKVEPAPVEKSEVAPVEAKKEDAAAESTKEEGEVASSTA</v>
          </cell>
        </row>
        <row r="1743">
          <cell r="L1743">
            <v>3.6100000000000003E-5</v>
          </cell>
          <cell r="M1743" t="str">
            <v>MQGNQYYTSQQPYYGQPTPSASTSLAQQHPHGEMSMYQQQMGHAHQQQHSQPQYQQQHTLQTRDSTAGPSRQSASHRRDHSMSAASGGAGGQAGSAGSGAGGSSTRHPAAPYQRPEGASHTVKASSTTSLFTTRKNWSEHILQELQDFMQVLSPAGNFIFASASVKDLAGWTADELFGQSIFDYIHQDDAQAFKRDFEQSCRTGDTLTLYYRFKTKDDRHVLFEVTGHPYYEGGKPQQSPNQPAKCFFAMARPYPSKNQSLLDGFLELKFENERLRQELLLMYKEVEGDGSSGSFPYGQPGMYRGDSFDASRSTVIDPATGLVQTSTLIPSTSNTYGALGIGISATGTKGDGTGEKRKKKSRVEEGEFVCRDCGTVESPEWRKGPDGPKSLCNACGLRYAKLVSKAKKEQKAAKA</v>
          </cell>
        </row>
        <row r="1744">
          <cell r="L1744">
            <v>1.04E-5</v>
          </cell>
          <cell r="M1744" t="str">
            <v>MSGYCASCHTSNSLEYTPETGVLACTVCGTVSSSSASQSFEFLARVDEEDEFQNGRTYIGSGAMSGEFGGIGAMQVRRQGGKSGAWARAAGEGAQMTYDKKQNDATRYIRHILNRFDLYRTLHMRVEYFFRIAKEKVKFRWGRRAEIFAAACIYAAAAEAGKDLSLFDLMDAIDAQDIFALTRAIRILKLELHLSFEENDPAMYIEVILAYLKNTFSTSATPAVGTSAAAGKVPLHSQNTPAKKFFSDNNVKWLRGISLPAVRALATGVLEFTKEAAFLRGRQPNIVAAAVIFVALEGTARRIMPIVQEFADELGWSLGVRPITIVERYREINKALAEYAPQLPWLAGEEFLTPEEIEALRGRKKAQGRKAQKKELVAYTSDIVDWRKAIDAKRAAERREQAEKEAKERMDSPGQEEYNSEGTPDPGGGANDEDGDDEREADAANDAAYFLDPVLHPDSAAAAALYFRDPSAPPDALARDASVKPQKDQKPKKPSPSAPAPAVEARPPGMKRPREPVAVKRPTKRQKAIAAAAESLASGGSSSSSAGKSSSTSAFVPHDPQHVQIRQLLLAGHAPEAIDAHFGAKPDEYSKQISTPFGPSTRLQRLLWRKRAEDIVEDDELFDPDELDLYIRTQADVDELLKHPDIKQMLIDAEEVERLQEGRRPRKKRPRKLRTRIFPTLHLTMPVSGVPEAEAKVAGWTPGATYGDDPVDDAAGAGAGASGTTGRRRTGVAGTFPARPRKTKVTAEMKAKFDAYLAMDDEDEGGAGGADAWLDLAVDAARDEGEDVASDEDGEDEEAGDGQGEGEEGAEDWRKELGYGADEGAEDE</v>
          </cell>
        </row>
        <row r="1745">
          <cell r="L1745">
            <v>4.3900000000000003E-5</v>
          </cell>
          <cell r="M1745" t="str">
            <v>MASTGSKVATDQEIAVQLRQRQGELQALVQKITELEREAEEHSLVIETLQEAHQSTPDRKCFRLVGGVLVERTVKDVLPQLEGQFEQLKGVLETLTGQYKTKESAFAQWQRDNNIVIRQR</v>
          </cell>
        </row>
        <row r="1746">
          <cell r="L1746">
            <v>6.1800000000000001E-6</v>
          </cell>
          <cell r="M1746" t="str">
            <v>MLADISNQPAQLPLAAPSSPASKAPNKRSLALALSSEGDALLPSQLRMKRQFASASSSSPAPGAGSSSPFFQRTHLETFYAPTSPTSSTYEKHPLSPARPAPNAFTSLPPSSPSFGLSSSTALDELAMLSVLASEAPATVSETKPDAGLETPRVVHLERDTVLYFGRKAKKALPRSLTSEGSRLTHVPIILPKSAKNASRIHCSARIVSSPSSRGRVEVEVRVTGQNGMKVDGKVRRNGSVVRLEKRAGERVRLRFWGWDAELVVAESEAEVEREEAELGDLPSEVEEEEEDVSSRSKRRSRAASPALSFYSDDHGLSPHQPSLSLPPSTLSPPPSLSPSAPTATSARAAALTRSLNLDLPGLIASSIVFHSRSTVAVDEIIHALLRETGSMWDVLSDQVEELKDTDEGERRAVEAWRGEVERVLDEEMFGKIDNTGLKDASGHPLPPYYFYIPDSDPSPERVTALEPFVKRVRGARTKKQARYFWAKPSLRRNR</v>
          </cell>
        </row>
        <row r="1747">
          <cell r="L1747">
            <v>1.7099999999999999E-6</v>
          </cell>
          <cell r="M1747" t="str">
            <v>MADVEMKPQDAPKRFEVKKWNAVALWAWDIVVDNCAICRNHIMDLCIECQANQGSAANDECTVAWGVCNHAFHFHCINRWLKTRQVCPLDNREWELQKYGK</v>
          </cell>
        </row>
        <row r="1748">
          <cell r="L1748">
            <v>9.3999999999999994E-5</v>
          </cell>
          <cell r="M1748" t="str">
            <v>MSGAPPPPPPPGFPQAFLPPVPPPWTEHRAPNGTPYWFNPLTNVSTYTRPVPAPPPGFPVAGASIPPPPPGFPVAVPPASAPPAQFAPPIHFSAAADGATGKKKEKKEKPKEKKPIEGTPWIRVTTNKGNVFYNNKETKESLWTVPEEIKEQVEALEKEEREAKEREEREEREKEEAEAKAKSASPASGKKRKAANEDEAAEDGAEEQEGSPVEEEKGDLDIEIEGAAEGSGLPSKPEEATLPAPTADAQPPKKKKAKTKVVTSLEELDDEDWQRQMAAEMAKEAEDQEKQEQEAAVAAEAEKQKVEEQRAPKLEVDQVEAAALYKVLLSEKDINPMAPFETELPKFVNDPRYHAVKSQRDRRDLFDEFCKEKIREQRAAKKRAAESGQKVDPLTAYRQLLATVVTSTRTHFSDFKRSHQKDQRYRDFGKTEGDREKEFKRYLRELGERKREAAEKAEREFREMLSEDREIRPGDKWADVKKRHANDSRYTAVNSSSLREQLFNKHVSALASGSSSAPSASTSSGKPALSKEDKAARAAASLREREERVRQEKMRAERNTNLARGNLGKEEAEREFGQLLVDAVRDHKTRFDDLASSLSLDPRFDAPALTPLDKRRLFDAHQAKLYRSRVADVESLFAAHSPKLTTPFHDVLPSISSDPHVTRLVGDDFDQLEKLYDSWVATRTQRAREDFTQMLKENSILEHWGRLKKMEKREDVKMIGEEGVREDSEDEEPDVKAMAEQVDLRAIHAVLKNDKRYLEFNHVPEERARWVEEYVENLAAPKTTVHQRD</v>
          </cell>
        </row>
        <row r="1749">
          <cell r="L1749">
            <v>1.9599999999999999E-4</v>
          </cell>
          <cell r="M1749" t="str">
            <v>MPSFKSCLASLALVALAFAPVNASKATSAGVVARNQHAERSVKSSAAVARRNAAAKALKKRAGRTTFAGRKTAAKGTSSSSNAAPVSKTDPYAANSAFLNTKAALAAAKIRCGTNAICRTKGPAAPANGDSFCIAGSCTFRCNDGYAPGGTDGTQCVPSQTQCGGVTCDVPQFGYATCNADGTCNIGCAAGYQRYSTNAAQTGPYYCFATQSDAANCGTPGNACPASYNGIGDSVCKFGTCRVSCPAGYALRKAQSSTNPYYCYNGQSSLGPA</v>
          </cell>
        </row>
        <row r="1750">
          <cell r="L1750">
            <v>4.46E-5</v>
          </cell>
          <cell r="M1750" t="str">
            <v>MAAVKPDPGQENGGAEQKVRPPVPSLLSSREEEGLTLASSRGTQPDVQKIKITVRFGQDRDDLQINVKPHTPFSKIYRAVAEHQGKSEDSFTLSFEGHRIGKTETPGSLEFEEVRPDFIPEMRNHSH</v>
          </cell>
        </row>
        <row r="1751">
          <cell r="L1751">
            <v>1.07E-4</v>
          </cell>
          <cell r="M1751" t="str">
            <v>MSSEAGMIDFPSRPAGQGATPQGLGTLRTPGAGGVADSQAGFGQRGQTGPIRSTRRFESSRPSMGLSAPQPPSQTPQATPSTVFPALHLTPLNGTFTPKQISLDPPGTRVKIGRQTNAKTIPNGTNGYFDSKVLSRAHAEVWSEEGKVFIKDVKSSNGTFINGERLSAESTESDVYELHTDDIVEFGIDILTEDTKQVVHHKVAAKVHLVMNPEDAIASSREINNWYRSSEQIPRARPPPRTTPAQNGLSFEHVLSRLQGELQKSRDTGANLTDVKSTLGQVHDTLGGGPPPPIPPNAGVPPRPGTSAAASEAHAQSIAALQAQLTETQTSLQSHVGKIRDLEGLLAEHDTIKREFGTLRAQMEEAQLSMSRMMHEREGKGTGGALKARQTNGRESPIAKLLEAEEGDEPAHDDDDVRSVSSVDTIIARPSKTNGVSHDDDEAEESAPTGPSPLSDDLDAPSDHRAVDDHVKPLANLARSGSTPAHEDPARERLLQEQNSKLLARLEALSVELDEATTLGESLRSQHAEASSTIKALEDRIATLEKAVDSRVAEAEGRVLKEAEEKWAAWRNKFEQSWKTERETWEGERQALRKMVEEWEERKKLEAELAAAEDEEEDDTSDSSASDGSDEGVDLGTAGSADAETDSCSASTSTPSGSKSRSTSSLPKKARSARRRKRSSLTPVPPSASASSALPRASKLSRSVGGGLASDSDSTIGEVSGRLGAEGFGGRQAGAFGGAKGVHGGEGQTQQGLPFTLAGAVVVLAVAVGYGAAMKLKE</v>
          </cell>
        </row>
        <row r="1752">
          <cell r="L1752">
            <v>4.8300000000000003E-6</v>
          </cell>
          <cell r="M1752" t="str">
            <v>MGDRYAAAGPSSSRRRSPSPPSRSYDRDRDRDRRGGYDDRRYDNRDRDSWRGGGYDGRRDDRRGGYDDRRGGAGGGRRRSRSRSPIRSAERDAGAGGDGGWTRRQRDDSPRSSGKAKPLPDQRALVPGGGGEMEYGKRGGGGEVANKPVKQVEPDFKPSGALAAETKCVLSLYLATLNGVVLKYAEPPEARKPVRNWRLYVFKGKEQVELFHVHRQSAYLIGRDRVVADIPVDHPSTSKQHAVLQFRQVVERNEFGDTKSLTKPFIIDLDSANGTMVNDETIPASRYYELRSGDVLKFAFSTREYVLLAEAAQT</v>
          </cell>
        </row>
        <row r="1753">
          <cell r="L1753">
            <v>1.99E-6</v>
          </cell>
          <cell r="M1753" t="str">
            <v>MAQPDLAKVLDAIRRAGMDTSQCRGIIYDPELFNNLLKDVQISKAVNAFPTLEKAFSTLLATHGMQGLMPTGGPTLSEDAYHFMPPQVPVDKLPDDFDFKGLGNELFTLRRDAEAVKAYTEGLARNPSVELRLVLRLNRAQVHLRLENFASAYHDSSFVLKELDEGVPGPSQARLKATLRLARAFKGMRHLALALEHFAKVIELDAGSKEGAEGKKRIERKLRETNEGEYDWRELEKQAKTSMRLDVGDFVGPVKLVKLEGRGGGRGLVATRDIQAGELLIVDKAIVVGEPNDASDPSKAFLFGGQAAWQLSMYQSAQRLASLLKEDPSLAPFVYSLHSRVQPATYDLAFESLDHRQLPQEDDSVQLDKLRLESICSTNGFQRCGESLERASSALDAGSGLHLRMSLLNHDCVPNTVIQGLRDVKIARARIHIKEGEEVCLRYIGPIHSRRPCILAGHFPDGCKCAYCLDEALDSPAQVEQRKALLGNDTELGKHLRQLNTLKDLSPDFVLRFIDHIARVERTYSDKRVFRLDLIEVYRAMSDLCAYSTVPAMHLAIKYRLASLEVAGLLVREDDEDGIRIAEIPFEDEDGAVPSFLKVASYFTSLDDEKNNARKWAITAFEMSKTLYSDDWDRFVERHHADVQKLGLDGLLEECRDPSRFDQFSSFRIASLCLLQQRLRLILTPPQRSKVLSPHSFSIRPRVLASFSCNAAFPLSSLRVQVGRLSWLRDSFESRENRGSFASLPLTALLMFAGLRARPFARTGLLHRPLLVVPSPVRSAPPAALMSSRTTSGDDYPILGLGIDTRTLQSTLRDPDFKCVCAANLSLEDLQGQTAEERATVYAKVALGMHGTNFILVVPGQVKNTNPRPGSIVEQIPGFTIDELPDEFDFCALGNRYFQQGDLEIAVKIYDEGLTRDVAPEVRLLLRHDRSQAHLRLANFASTYHDSSFVLKQLDEGVAGPPNAKVKATIRLGRAFEGMRHLTLALEQYKKALDLNAAANEAAEGLERVERKIRESEKGDYDWRKLEQVAETETRLDVGDFIGPIKLVNMEGRGGGRGVVATRDIEAGELLLVDKAIAVGDQHDASDPSRFFRFGGNRAWQLSLYQLAQRLAHILKEDPSLVPFVHSLHSKVLPASSDVAFGSLDDRPLPQEDESVQLGTIRLEAICATNSFQRRAELPERSDGSTLDSGSGLHLRMSLLDHACVPNAALGEIRDVKIARARVPIKQGEEVCLCYLDPLDDRRPYILAAHFPDGCKCAYCLDEKYDTEEQIAKRNELHDKTSPKVSQVNQQLSEGLSPEVFAPILDFQDHVAALELTYSPMRSTFRPHLACACLFFAAICRNAWSFDAADHYSLEYLRFAGAIVKEHADRIEVRAAPAFEGSIAPTELISIAGHHARVKGDSVKGRKWFSAAAEMSRIVHGDDRDAFVDRHAEHIKRCGLDQLLQDPKP</v>
          </cell>
        </row>
        <row r="1754">
          <cell r="L1754">
            <v>5.1199999999999998E-5</v>
          </cell>
          <cell r="M1754" t="str">
            <v>MDIDDDEAFLYGEGAADAAPPAAGGQDGVHAASAPTAPPAQDGGDAGEDEGDEEDEESDDDLEIILDGEGVAPTPAPRRSAAPVAASPQKPATAPAPSATTEYAPLDRPGVAKATSSTSVGPPSLPQPDATATDQTSTAILAAGAVDGIPQPDVPTEADGTPLKAPVAELVPRGSLKPLELTPSATPTFDVNAVHKDVNGNDIFDVDIDALEDKPWRKPGANMADYFNYGMNEATWKNYVRKQRELRGSESSSANPFVGFASGNIAQAWAELSPENKTLLMATIMGFQPVVCRLALRRGWEEWACLA</v>
          </cell>
        </row>
        <row r="1755">
          <cell r="L1755">
            <v>8.7900000000000001E-4</v>
          </cell>
          <cell r="M1755" t="str">
            <v>MAQPLILGLWCVPCPAAVFPAPRKASSLASVASIVLEPGKTYSQNTSPAIQITNVSYGAEVKGNARSAVTMKYPEFEQDSDDEEDEEEEEDDEEIKLPKIITKEPVLAVLRPNAIEQASINVTLVEDVEVVEFSVTGENPVHLVGHYVRQEDFDQPPSDYDSEEEYGSDFDDEDDSDSEGMSGLIDDDEDDEDMEDAADRIQEIEEPKKAASKKRPAEETPAGADDSTVSAASVAGLSKNQKKKLAKKQKAENGEAVAPAAEEKKAVEPKKAEAKKEEPKKETRKTQVLAGGLEITDFKEGTGPAAKAGSKVGMRYIGKLDNGKVFDSNTKGAPLVFTLGRGQVIKGWDLGVAGMRVGGERKLVIPPALAYGKQKLPGLPPNSRLTFDVKLISAK</v>
          </cell>
        </row>
        <row r="1756">
          <cell r="L1756">
            <v>2.24E-4</v>
          </cell>
          <cell r="M1756" t="str">
            <v>MGLTSGLQVEASRPDFDADEQWRVTKTVSPDWIPGTGANGRQDLPGVKEGLWDGKKQEAAKFREVDPAKENKGGLYKMMISAVTPRPIGFLSTVDAQGRTNLAPFSYFNIACHDPPIVMVAFTHPNGQELKGTCENILETKEFVANIISEPFVEAANFTSIDAPKGVSEWPLSGLTPVPSKLVKPARVGESAFVMECVLEHHYHLHNDDGVRTGTVVLGRVKLFHVRDDIIDDTLLVDTGKLQPVSRLGGITYGRTTRAYEMPRPVFDKEKEKEEVKAILAKV</v>
          </cell>
        </row>
        <row r="1757">
          <cell r="L1757">
            <v>1.01E-5</v>
          </cell>
          <cell r="M1757" t="str">
            <v>MREEEVDRRYRPFLETKNGEDEPDWIEALELDTVREMQAREKRVKVLVLYGSLRQRSFSRLTAYEAARVLARLGADVRVFDPTGLPIKDDVSDKHEKVVELRALSDWSDAHFWCSPEQHGTVTAVFKNQIDWIPLSVGSVRPTQGRTVAVCQVNGGSQSFNVVNLLRVLGRWMRMFAIPNQSSIPMAWKQYTSSDRLMPSSNRDRLVDVCEELIKVTLLLRPHFELLGDRYSEREEKREHGRLRTQAEVEAAKDTKGAQKDAN</v>
          </cell>
        </row>
        <row r="1758">
          <cell r="L1758">
            <v>1.17E-5</v>
          </cell>
          <cell r="M1758" t="str">
            <v>MVANTHTLPPDQLVDLVRALADQLVAARATQGDAFDPQPYLAQAAPLFAALYGVNRNTLLDTKECKARTQDARLEMDAAHLRLQNLLFERNHIEREIRSAEEYSSEYQNLPLHSLDELRELAASDTPPSGLQVPLPDEESQESAHALMLARLAFELEERKRFEEERKELGAVKAKLVKENQVKKARLEDLEKQLTEFVEKAKSIQAKMQDEPAAA</v>
          </cell>
        </row>
        <row r="1759">
          <cell r="L1759">
            <v>2.81E-8</v>
          </cell>
          <cell r="M1759" t="str">
            <v>MDRGCRSSSSRAGPSDEPASKRRRVETLAPETAHERHQRLFRLKQSYERGRVPPKPQSKHELEILKERHQFVRDSDVDPSALTWEDQLAYKYYETLFKEFAVVNLKHYKSGAIALRWRTEDEVLSGVGQLTCGSLRCRYHEPSPSILASLEDDAPPDPESTAPLVETTLEELEMPFGYLEGGVKKTTLVKVVLCRECAKKLRYGRKKAKEEREKMALVASGGAEAAEGRDEEKRRDGERSRSERRESDERSRRDRPSSRWSDSSGDEDAGPALPPDLRDERRRRQSEGERNRESSDRSRRRSASPHRRHSPQ</v>
          </cell>
        </row>
        <row r="1760">
          <cell r="L1760">
            <v>1.7799999999999999E-5</v>
          </cell>
          <cell r="M1760" t="str">
            <v>PPFSYAALIGQALFSTPDLRMALADIYVWIMQTYPFFKKGDAGWQNSIRHNLSLNPCFIKTARGPDNPGKGCLWAI</v>
          </cell>
        </row>
        <row r="1761">
          <cell r="L1761">
            <v>3.6999999999999998E-5</v>
          </cell>
          <cell r="M1761" t="str">
            <v>MKEGKNAADLPNDLLCAVHAERLAQLHTLLSAAAFLSALVLGISLHYHKIVRNQYYGYPDEWFPSVSATIGDWYPERNVFHLLIALTSGPRFLLMLLTFLAHRLQRPTSSLPSTLAVAAVLRTLLCGGWVYVTSSDHADAHDACMVLYIVSNLPYMTLQVLLTPNTPAARRAKSARRLLGTSFFATLVPLVYFYLRHKSHRIAGAYSIYGLFEWTLIVLDIGFDSVSILDFAAPTAAGSEGVADPGTGVELAVRAASAETTASESNGVYLSPADPTAEAQEPGAVVKALRRLDMASRGVRGWAAEVYLAFLFWTNLTAIGPMIFYSSVWAMGLSGDEVALFCIISPVILSLPIPFLSSFLLNSPTFGDLGLLVGVASRYLEGEGAERLRAAAFGVGLAAIARVASWWEVRKDPARLEGRALVFLLGLVFSVLIKFANYSLNPLWPFMRSSPNLKEENGGWNGVGLAVAPTNGAGHHWLAGIASTIGFGSLFFLLHYLCTDSGTTIAWSWNGYPSTGPFAFPHGASTIAALSAGILVASTPRYVAIARSPVAFAAASAFAAALYAFDSWPSFLGGCLLGICAVSLFPSFLSSILAASTSSPGIPFALAFFYYAVLELASTWTVAYAFVPAGWLLRERTDVVLGWTMAGVGIGLLPLRRLAASQASSPTPTRSRRTSYLHITLLFISLASVFSIIHHRSFFQPGVPYHAEERLFTAGIWTVHFGLDGYMWESSRRMAQFFKEAEVDVIAMLETDDHRVVGGNRDITQYIAHSLNMPYVDIGPGPQKNTWGAALISKFPILRSSHHLLPSPNGELAPAIYATLDVYGTEVDVVVAHNGQEEDPLDRELQSKELGRLMRESWPKPTVFLGYLVTTPHAERPAPYKLVVDDGKMLDISPKDLDRWCQYILYRGLHRIGYARLSRGSNPSVTDSEAQLGKFVVPLPRANKSSYTRSAEAAKAAFAMQQEGRNATSTEDEDEEQKEEKALRIPPIPLEDYVSHLHASPAPLDTDSTVWTPERYMPPSLRFPAQFYEGNAGGHRYIVLTGEKGGEGPNYMMDPEEKEWRRLWEIDELERLASTGECGVQ</v>
          </cell>
        </row>
        <row r="1762">
          <cell r="L1762">
            <v>5.44E-4</v>
          </cell>
          <cell r="M1762" t="str">
            <v>MSTIKCDFDSEEERRKPVGGGKVAALEAKIAALERRLAEVSSPQGSPSPTATGLTTASRDSTPTIPLNPVRDPTLPFDSFASTSTSTQVLPSLNSLVAATGHYSALPDQSLLQHHLGLPAQPFPAHQPFPGPPPALPGLGSHMLPLQAHEQQHYHFPQPPTASTSAAPVPSALPQPLPPAAPPPPPQQNPETYFLRDPPLLPFDSVPPTLIPEGPRLPSYPTLSRLVNIFFDVPHEAIDLINRRRFLDGFSQPPDHPDYPAKCLLHAMVATATDLAGDEPWQGEERYWPEGQSPAVYHADLADVLIPLGFRSESNLLQVAQAAVLFACLNLYHGRFSRGYIDTATAVRICTSLGLNHDHPGTADLPVGSFLAHRTLLPPPRDEEEAQERAVAWWFAWTCETFSMASTGWACCIDERDVTVLLPAAGPRGDDAQDREALYLHSPSFFVTNPPHLVRLVQINLKVTVLMNRVCTFVHRTSALANATPDRQPLNPADFPKIRSSPAFTKLEAALENFGRKAPAQLVTLLEPEAFLCPSLVATSVILLHERFCTSEEGDPSMVKCTEAANNIVANMQVLNSASFHPRQIPPFLTFCWGVAGRTFLREIAIRQLRGVYDSEEVQRWRASVQGIIARLEQTRTPVGPLIAATLAALLRQPEICLPEADLTARQPGTRTMRLRSLLEMTNPAILMV</v>
          </cell>
        </row>
        <row r="1763">
          <cell r="L1763">
            <v>1.43E-5</v>
          </cell>
          <cell r="M1763" t="str">
            <v>MSSLRYSALPASEGGEGFVLSPRGSLGRERERGTPVFAVVGASKAATSEEKTSVGAGGGGSTRPGSSSSATSPHSSATTSSSSPPKADTTTFSALDDFSLSPELYALLHPSYPPSLPPIATVHHLVQTFFLRAKIPAQMLNHRNILESMLYGPADPRWPDEALLHAMCAFAAQYVSEESLGNLGPYASGLGLEMDGAEEEEKKRKSRYWERDGTRTARAYHYMHAKRSIHEAVDSDLNGAGKARDMLQVLQACIITCYVAYQSASFTDLWLFGGLATRLCTPLGLNHLEPWDFFHNRCGPSGEDWSRRIRFAPRAELLGLPQTLEEHAERATTFWMAFAVDRFASASTDWSTSIDEKDITTPLPCRPLVPHPSLLFDKKTLEIPALSISSSNFFEDATAPIGSLGLYIKATVLLGRVVNFLQRNVPRAKCVEQGESCSGVKAEFKSREEFVELDVALSKFKANHSANFYDAADNAIDGFLASAYAIPHVATMLLHETFTDRYDMSPTSSINRCLSSAKCVVNAMHILYQSNYDLGGCDPFLPFCWSVTARALVRDYTTRRFWGQHEAAQASLQLAEQCLSFHDACAKMGSPIAQCLATTLRKHLDNPDILLPVDGTEL</v>
          </cell>
        </row>
        <row r="1764">
          <cell r="L1764">
            <v>1.03E-5</v>
          </cell>
          <cell r="M1764" t="str">
            <v>MSSPSYVPYTPKRHSTNNSITSIHQLSSSSTPPHHGPSPLGGPASSSRTSSGLVRPSAANADSSSSLLKAPQPSRPALPAQFSGLSTVSVASSGSGEGSGGSSGASRGQSQMGRQAYDVRQARSPPPAPSNRPTPPPSTFPFASVPPGQSPFPPGTPDRSRSPEKPSGSPAPYANSTTRQPQRGKMPYQAGFQPHGVRRDRSDEFFGQRKRCSEARKLDEGRLERRLEKLVALHFPSAGTEIKELSPKDSTLTTITSLRDTLRNRTAKELWRSVAGNVDVDIERAAEQAIVKWQDDKDAIRCPICTAAFGVRTRRHHCRLCGRVVCFLPPTPISQLPEPALLDSSPDKPPPPPKPVRRERCSTFFTYEHQQLGDGSRGEKKPYGVVVEVPPVEQDLSLDAAIGAGAAVQQKKEEDRRKKVRVCRDCLNTALRLQMKALPIRTPTWLKLYEVLVQLEQEINVTLPSFQELVVLLSNPSAASQSTHPPSANHAKTLRKRLLTDLASYDTVSKRIRDLPLPPDAVQGGSQDRLQRALANRGAAYLSEKLGLLRSLGNVEELGGGGAKGKGKKKDGKGDGEYTVKSLASLLEKEGVERVNEKVGPELEAMAKLNVLREQEALVRSYVDDANARRQFEDAAALQASLEELRAEIPAVSATLP</v>
          </cell>
        </row>
        <row r="1765">
          <cell r="L1765">
            <v>5.4599999999999999E-5</v>
          </cell>
          <cell r="M1765" t="str">
            <v>MSLYGGIVLKGKDKPPAGAPAPPAASASPPASISPAASASPAPTDAAPEKPKAATWSAALRFAPTVRKKLATPSSRPSAVALKSVFGTADDDSATAPPPAAAGPRIAAVGKASLVAAPDKAPPPSKWGAVSKPAFEVKPFAGGSSTSDSGTSTPAKPATSARPRTRVRRVIAVPPAMVLEDDLSDVNGFAATAAGKKLAQMEKKKGKKKGRMQRDDPALAFADVPYDPARPCDYSAYKTHVKLVREQRRLEREEQERRRCREGSSGSSYYSEDEEDREQRDEQPANKKARFFAPPSSYDESPGAGPAFPPPSSYDTAAAPPRDESGEDAYARRAALSNAAPPSREETGDEAYQRRVAMSQRREETGEEAYQRRMALSRGEAPTPPAAGPQQPAPPPPPPAFVSPSHPTTPNFAGPQLPPGFIPPPPPPGFVPPPGFAHPHPPPPPSFAPASSSSTLSAAAPSFAPATPSTSASPVPTGESNAARDAAQAKAREIAARLSKLGGAFAAPPTAAGGAGAAPPGFAPAATQAGGAGEAESAEPDSRTFAERMMSKFGWEEGKGLGASESGITAALSVQRTPAGSASSSKKAKKKKEPEAAPAPAGMAGRSVVVDVSRDQRIAEQKAQMGGDASRVVLLTNLCGRDEVDDDLGGEVAEEANKFGVVERCFVYVVPGETRDDEAVRIFLVMSGLAGGYNAVRNFDGRFFGGRTVRARFYDEKAFNSGRHEL</v>
          </cell>
        </row>
        <row r="1766">
          <cell r="L1766">
            <v>6.9600000000000003E-6</v>
          </cell>
          <cell r="M1766" t="str">
            <v>MSLSDSDVDFDDPRFLVDTPSTSSAPLSYQERRKRKLIESEEKGRTKSRKQLEEEKRETGLSTNLIQRAKEDEERGGESKAFRMMSKMGFKPGEALGRKSDSGTSTPDEAASAGGGIGSTGSRGGLGFTKAAFTPVGAGTGSSAEGSPAPTTSTARTEPIKFEMRTGRTGLGVPQPKRFLPYLSAPSSSSSSSGLTSAQDAHYASLPLPDLEGYLSRLRSTMDDRRAFGLLRSARRTCEELDRRAGIEDSPMWRDPEEVERDEERKNRRRLFERVDKEVESDEEDEKKGESLFGAKEDEVPRGKKGRGDLAYETGVSATVVETEEEEAESAAGQQAPTGERTAQDVEEEAEWFSYDVRTRLALTLTYLRNKYNYCLWCGCQYNDRADLEANCPGEAEEDH</v>
          </cell>
        </row>
        <row r="1767">
          <cell r="L1767">
            <v>5.580000000000001E-7</v>
          </cell>
          <cell r="M1767" t="str">
            <v>MAYHPPPPPRFIFSFNEADPDVATLPAPQKAALGFRRAGLGQRRTQYDGDDERVPDYGPTTKRRGRMRFVPAKSSAFGVIPASEDGDEKLETGYEGKGKGKAVEDVAEQDVQADGAVEEIAVEPAASTSAGPSVQRRAPIPGSSVRGLYESIVGLSVHSAPASTNPSPSTSKRSTPSPPSSPRSAAISSPSIPSTSTALYPVSSASSTSSVSSQTLKRSASPPSSSLAQHATTETADIVLSSDSEDEDERPARRIRRDKRVKEEDSDSDDLVVIDPLTNLPEVPFRRSSSLPLPSSSSDTSQPSTSRGTSSQTSPYGAFSAAAPSVKRLQPLLIHQLLPPAISSSSDTDGKPAGFKPLVPPTHYAIRPDSPGWQLLARQGWKEGQTLGPVTPEGEGRGLKVPLRPVEKHDRKGLGLGTGEDGGGGKNGRKLTHEESERERRRKEREERDKRGRGERGMERMKKREERERKAMIAYMNR</v>
          </cell>
        </row>
        <row r="1768">
          <cell r="L1768">
            <v>2.12E-4</v>
          </cell>
          <cell r="M1768" t="str">
            <v>MPSERQTTRRPSRSARGRRKRSSRGAYTSDRSLHVSGWEVGGSAGGGRRRKGYCSGLKRHRGVRMAAFSMDRRGPEEPLARKGGGGAACQQLIASSGGEAADSPSVFRLCISRRDRWGLILTAACTRRRDIKLLLLGTGESGKSTILKQMRLHHVGGYTDEERDGYREIVYANLIQSMQVVIEALHDLNMPLPPSLRDKAAYIMSVRISAHDPCPPMLDPMVTKALVALWADPTTKACVSKSREFQLNDSASYYFDAAERIGAPNYVPTDQDILRSRVKTTGLTEERFQVGQLNYVVFDVGGQRSERKKWIHCFENVNVLIFLVAISEYDQTLYEDSDINRMNEAAGLFESISNSRWFAQSSVILFLNKTDLFKAKLITSPIYEYYSDYVGPSDYPTGCAYMESKFRPLYRNEAARPLIVHFTCATDTEQLKVVFAAVEESILKAAMEDLGIL</v>
          </cell>
        </row>
        <row r="1769">
          <cell r="L1769">
            <v>2.6699999999999998E-5</v>
          </cell>
          <cell r="M1769" t="str">
            <v>MQTRRVTRRSLTNQQVENDLANRVGGGPARAASANQAAGPVKQGVALAVTGKSAAGTSAAAGSRRTVAGTSKGVLADKTAAANAAAGTAAARGKRSAFGDVTNGKGASKSQLAVAGPSKAAAASSKAAALAPAAAATSSNTVKRTYRTRSSTGGVKQEPADDAAGLESDAMAIDEDVKPAARQVRGLRKPTAGVKASTSTTAAASRHPLAAKRANVPAASTSRTAAAAAAKAKTTPPAVRAARQRREEAEAKHRAAVAELESARRVEEAELKRAREIEELELEDGGRRAKRQKTSEPEPLEYVDEDEDKEAVDYEQARVSKWETEVEEKPKWVDLDAGDEEDPLMVSTYVVEIYEYLRELELTTMPDPDYISNQSEVTWKMRGILVDWLVEIHTKFRLLPETIFLAVNILDRFLSVRVVSLVKFQLVGVTALFIAAKYEEVVCPSVQNFLFMTDGGFTDEELLKAERYILGIIDFNLSYPNPLNFLRRISKAEGYDIQCRTMAKYLMEISIVDHRFMAAPPSLIAAAATWLARRVLEKGEWDANLIHYSGYTEDELKPTAQLMLDYVVRTSPHLSSWAQSLAEGEEAIENPLESSPIEHEQEHPNFVKKYAAKKFFKASVAMRKWAEAEYAPEPYYDEDGELQRRAWAVKQRELHEYGSLRYRQLNFLLLACILILVLEIYDSLLLEHDERAAELAEADLLDPDDFDDPPFPCFQHDLLA</v>
          </cell>
        </row>
        <row r="1770">
          <cell r="L1770">
            <v>2.4600000000000002E-4</v>
          </cell>
          <cell r="M1770" t="str">
            <v>MATRRPKTADSARVKKDGPLKKALGGFFGIASGPLYGSRDDVAAHIKAAEHRSATAASTSSFQTAQTSRSVETAKAPTVDPLTRRMKALDMAREGGRRAIAFIKRKLDSKTPAEELPKTWKEYEHLYANNAIDIEDPPLPPEREAPQGAEPTVYQQRFFPAPMPAYEALRQNVINRLDLFGTKAKAANASQTTLDIATPAESAPMAPSASATSAISRSSYLTTSEAPSSRRNSTGAFSTMSTATSATSAPPTPGTPADPAADVVESLENHPIFRSIIARCREVLNAEVGLLTILDEGSQLFLASGGLPDGVGDSLPRSASFCGHTILNEDRGMVVLNAVNDWRFANNMITTHLGARFYAGVPVTVPTDDPTQPTVPIGSLCILDTKPRDEFSEAQRRVLRDLAKQASNAIEAWWNERLAAKMERLQGAFVAGSTARVTKPAILPPPGLAALSQGPRPSSASGFSTRSSTSLRQPKPPMHPPAASLPATPPASIRQGEVRGHGRKDSDVDSTTSSVPASEIVAPRRPSALSLAVTTEDPISALPREVQKTFDTATKMLAKSLELELVYLAALDIALASSTDPSASPLRILSSHGLPHPPPSFDPALHLKALRAPEGGLIYKNPRYSPSAAASYASGIMLPVLEVRRVGFVLCAYSRNGEREFTQRDLAFTVKFAQALETSCIKASRY</v>
          </cell>
        </row>
        <row r="1771">
          <cell r="L1771">
            <v>1.6500000000000001E-5</v>
          </cell>
          <cell r="M1771" t="str">
            <v>MDSAHTLKPRTSTASLSRLTDSTNTHHAPSTSLYTSSSPLKPSLAPHTPTGSRALPQSTSTASDLAGQLADLSLDEGSTSAIGGEEGEQRREQADRADGGVADKGSSGGEGAVHDGTTMNGTNGSSARNASSTRPSNLPSLLSVSSSITELLMEIQEVNTLIFEIQELRHATSMSASTSKNGASGAGGTESVSEVDAALMRLEAKLEAVRGQYTTLASQVEPLLNPGHSAPTDERGELDLLRHKWVDTVGDWEAAQKDADVLGEELKEDKWLVVFRTVSAQAEDMMRSLEKVVAQGRSFLDSIPSPPSSSSYSARRGLSRSPSEPVFPSPSLGTPSSFAHLSPSLASSLLSTLTPLLSTLHTKSSYYAPATDRVLRILEKGVKERRTTNGEVVRRLSGMEGRWKGLKGDVERVREELERAKEGLSGVVERAKGGRGEEHTPTRRPANGLASSASSPSIATLGTVTSPDHYPDSLSLSRSTTRPIPPRPSKSLKRLVSDSSSTPPRTPSASFSLSHRRSMSTMSASLAPYTADARRQSLRPVSPSPFDSRPRWNVATRSRDSAAMETLASPAPTPQRPAPRSGRVSAAGLVRPASRASMSARAPSPAFSDASVSARPETPSRIPRPRSSIAGAMSPGSRRQSGAFGFGGGGSEAGDAGLRRALSPTPGSASRPPLSSKRYSLSRSVGMPSRISRPTSPALSTTSSSFSFGRSQTPEPSLMAQAQRIASIRAPPPVPKLPASYRPRSSLAPSRSTTPAPSDDSYVPNPLDPLDLLIAQTISSLPLALSITRIDPPLSRTQAATVELFQSRYSFALPGGRGSGAVMLKLVDRVGPRAKKGEKKVLVRVGGGWQDLEAFALALLAGV</v>
          </cell>
        </row>
        <row r="1772">
          <cell r="L1772">
            <v>1.15E-4</v>
          </cell>
          <cell r="M1772" t="str">
            <v>MECHNCGTRTTPLWRRDGEGRVTCNACGLYYKLHGGQHRPVNLKKPTIKRRKRVPAAPAAQNRAAMMEAHARATGQADGSPPPSGGSDAEQSVGDSSTPAPPAKRRKTTTKKAAAVAAATSSPAVLAEREREAAAAAAAASTSTTQQQGSPRNTLSELAAIAAHTANVANVANAANVAPKPQPQPHAHAAAAAPAPAATPAAHSHHHHHHHAVPHQHTQHTPHAHHAHPPHRHYTTPSVLLPPPPPTAASFVLPALPADAPLSSLSLRDLANLRASLREELDHAREQIARLDGFVRRGEGMVESLDRFLRNAAPAPTPAPAAQPQAPAPAATEEDDFEARMRGLPVQAAIKLPLRRPAEHAQAQQQTELVKREGTEEPTQAQAQGAVEGEKGAEKVAEPMEIEAASIAPTGESVAATA</v>
          </cell>
        </row>
        <row r="1773">
          <cell r="L1773">
            <v>5.1999999999999997E-5</v>
          </cell>
          <cell r="M1773" t="str">
            <v>MASETTHSFHLPSLAQAPLSSSLPPPSALDPTHDVSTFFSNTGAPSSSSHPMNPHPGHALPFPPLIPPASNGYGHPAPFPSYPPTPYSAYPTPGTMHAFPPAHASASLPGIGQVRCYWTILSSKLEYAYLDPVLDTHLGAWKDKFVGTSVLDWVHPDEREQLAEDLLPKEDSVGGVESTGVFGSVTRCRYSRLIRIMRELGCPHPPSPPDAALYAIDDDYLNLEVTTSWIAGDRKGKGKGKEGLPNGAVLAFWHVATDKDPAHDSDPQHRTEWSNWCGASLEYGPYLTPQQCDDLLAALTRLTSPSSSSSADSPTSADDHKGALSSVLNEDGTRSDGEDSGGPPPHVFQILDHAGRPIITFPQSEGTGEEGRKRRAYDAERFSALAREVMSRPREAAQSRTSCTRRYRSKHPVMRDGTLTTIESVVIMYGVITFACFQTGGVYLSSARKAGLSLVTSGDLTGSNASAHDFALEDVPHTPTVGGPAANGKRSSLDGRFEGSNGLDQSQPNKRFKADTDGPPVLPRLQTVAASPAAEPESPHEQSHSHLNGLSISTSGRSFRQNLDVDTITAGGISPTVASASAILGSLGDAPVHHSPPLHGPGPAQTSYAAFYNSHPFEQHHPAHGYPTASAGYAQYSPHPLSQSHSGYFPPAPQSPHEPASAHNGRGLYPPPGQPVYDLPQPNVQPSASPTPSPTTHHISQTDFDTFAQSIPVPPAPANSSGKKPPKQRPDGPVFKPNPKACESCGTVNSPEWRKGPTGAKTLCNACGLRYARSVARAKKQAEIAANGGVAPKKGKKKGKAAAVASAVTGDDAPQASGSTPYSQEASPMPGSQYDLVSAYTRGPSHPTPKPYTPYHTTAPGMPGQYSHVGSPTVTHAPQYPSPTLPSPSSNSYFPSSMAYSSASGYSAATAPMPVPTHSPLPPVSHGGFDYSRAPSHSPFPYPQMSSAGTLSPHMPPPIHSPNPGAYPSHSAPTHSPHMHALSPYPPQHYGWPGQQQQHHLSSQQQQPQQHQQHENEEPQRGGDP</v>
          </cell>
        </row>
        <row r="1774">
          <cell r="L1774">
            <v>2.4600000000000002E-5</v>
          </cell>
          <cell r="M1774" t="str">
            <v>MIDLSFPTSTDGFTRAISVILTSEIGDRTFLIAAILSMHHPRITIFAAALSALGVMSFLSALLGNILPNLLPKRYTTAAAAILFFVFGAKMLREGLEMEGGEAGREKMEEEMREVQKEVEEAEEEVTGRPTGVALGDMEEGRTPTPAPEGELPQPVTGRSRRNSVSKTKDSALAGIKNLAQLLFSPIFIQAFILTFLAEWGDRSQITTIALGAAHNVWVVTVGTTFGHSICTGGAVLGGRWISQHISIKHVTLGGAVLFLIFGVMYSYEAYTFTEEVVVGKVL</v>
          </cell>
        </row>
        <row r="1775">
          <cell r="L1775">
            <v>1.56E-5</v>
          </cell>
          <cell r="M1775" t="str">
            <v>MAPVLRVGIVGCGEVAQTTHLPTLALLSHLYKVTALCDVSPGLLQHCATKFGIEKTYNDVSQLVKDPEVDVVFVLSADEYHASHAVAAADAGKHVFIEKPMALTREDAQAIIDAQERNKVVIFIGYMRRYAGAFERMKEELKSVNKIRYVTVRDIIGHNHFFVNQSGSFPVSFSDFPADASSDRSSRARAIANSALSPSQARSERDVATYRLLGSLGSHDLFAMRDLFGVPKRCIAATRSQGDDMPFISALFDYGEFTAKYETGIDEVADFDAHIEVFGDNKRLKLCYDTPYVKGLPITLEIEETDSSGHYSTRTIRPTYKDAYTLELEQLYEAVVHGKPVKTDPKDAEEELGVFELVMKALVN</v>
          </cell>
        </row>
        <row r="1776">
          <cell r="L1776">
            <v>1.36E-5</v>
          </cell>
          <cell r="M1776" t="str">
            <v>MRRSALSTLSGISAPFTSLLLTSLLAPSLPGSSLLVAAQAPAGGGGTGSSTGTSSGQTCGWESSCPKTAPCCTEYGYCSSGIGCLAGCNPQGSYGEGYCAPVPSCQSSNYTFADSSRIQMNHTAWDGDASKYDFVLDKLDSSNHSLVQNDEMVLTLTQNGGGTRVSTTRSVLYGTIQASIKTVGVPGVVTAFITMSGVKDEIDFEWTTNNTNQVQSNYYWEGDVDNYSHGGKHTANNRASSYLTYGIQWTPSQLDWLVNGKSVRTLKKSDTTDGRYPQTPSRVQFSVWPAGVQGTSQGTIDWAGGLIDWSSPAYTSSNAFTAHVQWVSIDCYSGSDLNLPFVAGNSSSNSTSSRERLRRSEEWPVLWERQSQSVNSYIWGSNDTNGQIGVSGSNAATVINSPYSTGQNMIIKNGDTKGVTAPKSGDGGTGIFGNTAAGNWWAKQSTGVHVGIIIGGCALALFLLVTICTLWARRNDGRKSRARKEAAILAASRGGPKAGPSGAAAIPLVNKKQNAYTTLDGNDSAFDLPKGGRPSMQHDNSSYYADSISKNSMGNNYRDRIVSPSSSSFRTATPPVPSLPAQYQQHQAYQGGYAAYGGAPAYPPQQFYPPQPPQYGQGYGQGGPGYGRY</v>
          </cell>
        </row>
        <row r="1777">
          <cell r="L1777">
            <v>8.5499999999999995E-6</v>
          </cell>
          <cell r="M1777" t="str">
            <v>MSAREAVEQKIAQGKRTVVFSKSYCPYCRRAKQILKDAGEDFDVYELDQMDEGSEWQNALASKTGQRTVPSIWIGGNFIGGCSDLEAKQRSGELKTLLGGKAQ</v>
          </cell>
        </row>
        <row r="1778">
          <cell r="L1778">
            <v>4.0099999999999999E-4</v>
          </cell>
          <cell r="M1778" t="str">
            <v>MPPSKAPPPVPQQGAPASLSARRMSNAQTGSGSNTPVPPPQLSLNIPATTTTSAGGAGGDPHVPLKQNLEPREACAPSLNASVQQPSSSAGGAGAASGARLGRSGTVKASSGGAGRRESTDAGYEGGIERHGQANDFVDADDESDADQSTKAAGRPQLNKRGSSGNVRSRDHATGATATASSKSPSLPNIPDAESFARSMQKNRNPSTSSHAHPNHLPYRGNANKAGQNAQGQKPRSPSMSSLRSVEATSHPFPTPGIKQAHGFKFDKWKSIEEQRLDEDERKEKHWKRWGPYLSERQWATVREDYSANGDAWTHFPHEHARSRAYRWGEDGIAGLCDNHGRLCFSLAMWNGVDPILKERLFGVTGHQGNHGEDVKELYWYLDSTPTHSYMKMLYKYPQRPYPYEQLVRESTNRGRDVGEFEITDTDAFDDNRYWDVFVEYAKDEDCAEGISIRITAYNRGPETATLHLIPQLWFRNTWSWPKERPTGADMPSLKQVGEGVVQADHKSMGRYYFHANSSPAPIGPRGRKEAQETVFVDDVVNPELLFTDNDTNFERLYGGKNTVPYTKDAFHDHIIHSHRPPMPEAASEKQNGANGDGYDSDSTADGASTPRPEDTRQFVNPEKQGTKVGAHYVFRDVPGNGGCAVVRVKLTTKSAEADPSIQDEEEFDTVIEERRMDSDEFYSRFNSGALSDDLRNIMRQALSGMLWTKQFYMFIQKEWLEGDPGQPAPPPERKFIRNREWKHMHIEDILSMPDKWEYPFFAIWDSAFHCIPLAMIDPAYAKKQLDIMTREWYMKPDGALPAYEWNFGDVNPPVHAWATFRVFKIERKMHDREDLGFLERVFQKLLLNFTWWVNRKDSAGENVFEGGFLGLDNISPFNRSEKLPTGGTMRQADGTGWMGFYSLTMLNIALELAKHNPVYEDIASKFFEHFLFIADAMTFHDGEANEVSLWNDEQGFYFDAIAWAPDSIQQLPVRSLVGLIPLYATLTLEPGTIKRFPGFRKRMEWFIKNRSSISKRNIANMSLGGKGDRRLLALANEDRLRRILERMLDENEFLSEYGIRSLSRWHRENPWSMNVNGEEFSVHYWPGDSHSGMFGGNSNWRGPIWLATTFLLIESLQRFYQYYGSDFTIECPTGSGDMMNLAQVAAEIQHRVINLFARDNEGNRACNGGSELLNKDPHFRDYVPFHEFFHGDSGKGLGASHQTGWTGLVAYFIWSVGSTARLPRTPRTPRSVASEYFHDVMTPGVSETEMSSAFSDVDSAAEWSPDEL</v>
          </cell>
        </row>
        <row r="1779">
          <cell r="L1779">
            <v>5.0100000000000003E-4</v>
          </cell>
          <cell r="M1779" t="str">
            <v>MSTYFDTVRKSFVDVPVTEQGVDTLAFLEATEGLIKMFDLLGNPSFTIVQNDMNGNVTKIRTRYTAHPAQSQTLEQLVENEKGEKKRTATEGLLWLLRGLKFTQVALQRSQADKTEELADSFSKAYEQTLKKYHSFVVKPIFALAMKACPYRKDFYAKLGPPEAPVDSELSKWNQALGGIIERLEAFYEKGGHAKGF</v>
          </cell>
        </row>
        <row r="1780">
          <cell r="L1780">
            <v>3.68E-5</v>
          </cell>
          <cell r="M1780" t="str">
            <v>MAAQYTHGAGPSRPYSPAPDPSRRIPPSAAPPGTAPSPSSSSSLATNPSRMSPQRTPSSRAHYSPLAIPSEPLASCSTTPLSSPSLSRPSALSIRPHHYDPSHASHSTTRMRARSINSGKGVAVPVQLPHLSPTLVGSPVLPGMSSFLETGREAEGYGISPLARQRQEHDRRIRFHPEVGTDESSGPNASSAEGTEESGSTQSDTPPQTPRDEYDEADAGPRVWVEPPSRRGSNVGYYEDEREAWRTGGEADDDAQSLIAKPDINTRNRSKSLEGMTRMSLRRGKSFTSLVPPSPVKERKDPFVTVQPAQAVPPPIFEQFEPPPTPDALSDAETGEGATLYPPATGYAAPPLAATPKTLRDFIPQLAILISLFLSSFAIIAFTISTLPGLFLPHSVSDLPALTATLTTYRSSSFLAELHLFTVLTLLFLWKQCFSIPGSVLTNILFGALYGTTVGTWWACLWTAAGSTGAYAIALVIAPLVEYYFAKPLDMTRKALKLPRPGLAPPPPGVAQQAVAPLSSSDLFSHLLLARFFPLLPYSVLNVISGVLRLPLGPFFTTLLIGSFPFNFATVSIGNLVALAASDPSVPLGDKIWSRQVVLKLVAVTLVSVLPLAFKDHLKRALSNGGSVAFALERAKDGLARSLFGFGAVPSVSSTSARHQPTLSTGGPRSWKRKFSSSIGSSASDLFAFLGLHSASRGVYERVATQGEGGTGVLDEVEMGGVEEDEGLYDQ</v>
          </cell>
        </row>
        <row r="1781">
          <cell r="L1781">
            <v>1.5500000000000001E-5</v>
          </cell>
          <cell r="M1781" t="str">
            <v>MGLGNWAREEWAEAKEAGSEIWRFVRTHNWKQSARNSVKRKYWLWWLASAAGIAAVVLLTIYRDTIVEKFEPHKADIVKVPVSWLIPVAILVIMSFPPLGGHEIVLLVVGLIWGVWIGFAIACAGTFVGEVLCFFAFKYFLTGHAAKIEQKSIFYACIARLMRHGGLWIIIVVRFSAVPGHVVTAVQSTVGMSIWYYSIAIIVSLPKQLAVVYLGYEFGVNKETTDPANARKQRIISLSVFFGTAVATVLALYIVYMRARRYYPEVLRDMEKSDPESSHESAPALHRRSSLAEAAFDGDPGRAYIAPQNRDGKAMGMVRTESGRWRAVAEEDEDEEDGGAWSAKSPAVRGDAAWQDGRAAGEEGLDSVPRLGYNSQQQQGRYGHLPLRGASEDQYGPPPSEGGIAYQPPSDAQERYWPGGRQGGGHYGATGASR</v>
          </cell>
        </row>
        <row r="1782">
          <cell r="L1782">
            <v>8.1300000000000001E-6</v>
          </cell>
          <cell r="M1782" t="str">
            <v>MALTQAKLPAPLRLAATRQTPLSHREAHSQLRAFLSSDASSLLSGSGAVSRAALVRLVQGLADELDAPRPAAAAQEEDEVKADSADEDKKKQKKRRKSDKGGAEGSEKKKRRKFEEEDRDLVTTTPVGERQERDQPPSRSVPGHCTFASPSGNAPSASPPPRHLDPTSRWMDYARQALARSVEFSEKAVERYRKLGWKGKAMVWAWAGLHVLFGGLFWLIGPERIFAWFASLADDVRELPHGWLILSAIIVVTSVPPLIGYGTAQTLVGFAYGVTPGFYISAGSCLLGGAFAFVLCRKLVTLFAPFIQRDKTFAALSRAVRVKGLPLITLLRLCPFPYPYSNLFFASVESVKFSEFMLATLHVFIGHRTYLFADPASRHKMDSTTRWINGIFMVGGTILGIATSWYLYRLTMRYVSETTDIPEEDLEAGLLDDVDELLASAGGSAVPSDSEAGERVKEQRRMSTAEGRLVDDAEDDAVVRKAAVVQPGRPSADNWDGPDGFFDFDERAEAGRTVAGVEANGHDRRESVAWGLDAELDLMGDDEEQEQVKKRID</v>
          </cell>
        </row>
        <row r="1783">
          <cell r="L1783">
            <v>7.0900000000000002E-5</v>
          </cell>
          <cell r="M1783" t="str">
            <v>MASTSGLSRRRGAAGAKPEGGALAPSSTQPSLSPSHSRPTSPLSAPGQPSNASPVGHKVAYDERDLNNSEDERVNPRLTLMEEVLLLGLKDKQGYLSFWNDNISYTLRGCIVLELALRHRIAMVRDPNRRRFPLADRYIEVIDDKLTGEVLLDEALKMMKVSERMSVGTWIDLMSGETWNVMKIGYQLKQVRERLAKGLVDKGVLRTEKRNFLLFDMATHPVSDPTFKDDVLRRTLSLLTSRTAAVPTSNMYGEEVRYRTIRAVSMVCAAFAANVLENALVHLSYDQRENAFAKADELLADFSQWPFGAYGPSGIAGGGMGGGVAGGAVGSKTSGTRPGGIATGGSAASAESANLAEIMRLARLETVGQGTGDSPGGAEKQTQRELCLEVVAACVEVFRRMDSLL</v>
          </cell>
        </row>
        <row r="1784">
          <cell r="L1784">
            <v>1.66E-5</v>
          </cell>
          <cell r="M1784" t="str">
            <v>METLRRDLHASTAQCSSLLTRYSKLAAQASTSYSSSGLLKDDVGRRKEELEEELTGALDTFSAQIDRLANLHATSHPPPSASATHALERHRDVLAEYRRDFQRTQASLRDAEQRANLLGSVRQEISAFKTASGSSVTDSLLAERGRIDNSHRMVDETLEQAYATRAEFSAQRSNLSRIQQRMNGVASQVPGLNSVIGMINNRRQKNAMIWGVVLGLMAVILLWQVFG</v>
          </cell>
        </row>
        <row r="1785">
          <cell r="L1785">
            <v>4.3699999999999998E-5</v>
          </cell>
          <cell r="M1785" t="str">
            <v>MFSLTTLVTFTPTLVVYLIAAYLTLQLVLPLILRLFVLPHHLRIGRFSFSSVSGISWEKGGVKVRVEKVRCVRWRGRRAGQGIVGETQTDRDKDRAWFLVRCEGVTVDVKKDALVQPRSKRNPPPPPSSSDSPRPPPPPPPHPSRLSALLSRLSSLLVLFALHIDITSLTLEDTLVLSGTLCIGGEVALRSAGAERVKAWIRLSKVRLAEVAMKAEEERKQPFPALEMRAPLVVRVEAPLQHLRATPHQREGWTLKERGVKLQVLFGGAEPVQEDAQTRERTRRGSSSGGLAGRIRKASMQARRAAQEGEEAEQAGVHVRVHELKRVLDAVADLAAQRKAAKPSPPRRAESAKQQQPKRLDECPPPRPSPLAYFDSLLLSIPSFVISAHYTTPSHILSAPSTSSAAPLPKTIAFALSVHDVRADVKLGGMSDEVRGDHREWIGRGEEVAWTVGAEWREVEGRIKMDGSEEEVLLDASKALSFGPSRLDVTSTWHPPFLSRSTCPTTDGVPPPCCLHIPQNHNDAIVVLEGFLGEIRGHAPFETIDSALRIIKARPRKATASRPSSPTTSTGFDAHQQDEAEKRPRLVHGLPRIVGTAMMGGIEFRIQAPRSSHAADRDPLDSPTLNGDPTDPFFRNWSAPELLCLSFPNGQVSFGGEYVDRSVRRSESDRRAARRAAKHRRQESRNSSKSRRSAQDGDEDDERGVADGDDRGRSASRGGHEDRPTRAFEEEFGVPPPPPLTQEYHKRKLKPLKAILNLTKELDRFGLEYKTRFSLSTDILNVYILASSSDSLAHENGYSSDSSASNDGWTRRDARLPMLPSDPVRLDILAFGPLEWNSAVTLLGDETVRAGSDAPVPFVNLSTCRGEHSILLETIEVDLWRPIVMGCLRDLITMFATASATSTKQKKYAERATAAGDGFKPIVDVLPSDQNLYIALASFDLRIAGTDPKADAHSCRGVALHSGPVVLQYLLQSEHEPGLVGNFAERSALELTEDIRLEANACANPAPKALGGSDLPSRIALAKFSILDLSIDPVVDARASRGRKRYAQARGDGQGEEGDDGWELRGRADLADLTGRRKSIVPPRFSPSATTTVEEKELGKGLIVVPHLAMRLRCQRAAPSDATATSPIDGFIVSFASETINLRLELFSIYLCLVAISSLRVLRPTVRPTPGGSSSDARAVPAAPKRPAPLIQLKGEIGDLHMFPTLPHDTHLFVNLRKINLRFEKTSGLAVDWEKAMLAGQSPTVPGKWEDIIRLRGSQFRLRPEPDNQGSHPFVISLSSETARLRIPFRYIFSRIVDNAASLVKATKQLVYEHIKGGHGFIIEPHPEGPKRLPQIELRVGLFAVEMQDDPFETKLNIIWRAGSDEQNSRLERQAAFDAKVEAIRRAEADGANDQDEGGDTEDSGTRFASRAKSKVNARHTIGIDEAQRDLLAYNSSHWVRRIRNAAAEQARREETLARRLYGPKDRSSRATANLPIDLVAVSRSAPLARATFHGLSFVITKPSFGDDGLHEFLHDVGKGLPRDTKFTLLVPLHFSWKMEEARFQIRDYPLPLLHVPRSGRRDVPSWQCESDLVIAEEVSGPEAVRRVPCAVIPAHVFQGMGAPYTIVVPRSAMPVKTYAMPVVKIHASEPTRIGWGNSIQPAIQDVARVVDTLSKASPDPSERIGFWDKIRLQVHWRVQLLFPGKAAAVLFHLKGSRDPYALTGFGAGFAKAWKGDVQFRIGLDNPDGEFLQILSDEYVLGIPNLREYVDTAATGLSTRDSDGETPADGSAYAPSTVGGDEYDAASTVTADEDEASYWIKVCAKCINGVRWGMGVVLERTCRDKGCEKAGCCGLAPFHRQCRMFDFRPHWEVHTKTSAAIGLDGEVDDSFAGFRSDFVHFSLSLTSPANLSLPNRKNSMSSDGSVDYSGEHGYNSFHFTPNAMTHFIRWWKLFDSSMSLPIRQGKLFPSAQAPSPKFGRHTATIKYRFSLAPLFISHTYRQDTWQDWARGETTVLGIKAKVGRFNVDLHQRAQEMVIRRPEMSETKTVTHKVFYMAEVDLDSLDLRTITAVFREPEKAELAPPDIDPEDDVSPAPTYDDFVLSEDDHDWVNLNDYHDSIYTMPVEEEPRMRIMPFIVCPRFTYYRHKDATMSKDWPEENGSSNGTSDSPAEKPKTKFGDEKSHTCLMGCATDTITVQIKEVQMRLVELEGQLADTDDDDLSAELELRIRAVHRIIERLAQVRENAHPDFDSSSARNQHGRGPPTPATPTSVEEDSADAGALPHLTNSLYEEWGQWENRYMIHNPTCQVSNATRDLLLKYYYSSRDRKGFVYYASASVLRFIRDLAEKHEKKHRRDWSRRKSTRTGGSSQKRSGAWHDSEQANKLLEELSKREGDFWATNEEQDDGRHHFGDHLETDPYLAAAALPDAFDANSGHLCMFIKPQVSLQSDVDDKSTLIFTAFRAQVKVFQIVDSRIPEDPVNSEVLHQTFARLDGMQIFYPRQQLPRRDRRLLQAFVPLETLIDLRVEPWGFDRVVARTSAALRYDKFNQLRLSSKRDFDDGGLGPGSSQLESHFHTSTDRISFEADKFTLSANPAHFAAVYNVVTNLVLYSDPARKSRSRDIEALVFTRDFSNLRTLIDTVSSLQQRLRRFGSLGQEYQIHLDELDDEGRLELFMSRAELFKASNELSLVVEAFTRAQDSNGPKTTSKRAGLQLEAHAAELTWHMLDKSDLPLAKFSVIGAEFSWASKQDGSASNRMIIKDLRALNSSPEQVFAEIVAKVEGCSDENQLAKVDVFAAALWNTHAPVGGIAIIERFELHLHPIKLQLEHRVGRKILDYLFAERQQKTGDGGDDTPSSRNGSRLSLPALNSSASRSAESLALPRPSQSSSNANLPLTSSSASIRSVETRVRKAISTEALINEDREEGLDADEMRRRAATNRTFIFVEVSSTVLCLTYRSEKEDKSSLPNIYNITYTTPLIQYRSKTWSFLDMLNEIKRDMIRSVWQQKGQLIGQLLSKTHRRLPMAEARSAAKQAVQASIRNRMRLVKARASTFAANNSSVPLHERSPPLRHDDPLLGTPAVRDPASTSSSRLAHLTAHDSSSSSSNEEDNIADSSLPFDVAATELIDPNVEFTDDGEYPQAIAQARAARDEGAGGGHGGIGPLVEEPESFDEEEGGEKGGAGEGVERDSAQSSGDLSAISFPTTETPSSRSDSSPYTSLGSTRRRPSSMTQPARSMSTSSRQSIGYPHHNPLRKQTVEMDDDEKARMLLGRSLD</v>
          </cell>
        </row>
        <row r="1786">
          <cell r="L1786">
            <v>7.1500000000000003E-5</v>
          </cell>
          <cell r="M1786" t="str">
            <v>MQLLSTTLAALTVLASVASANPYIYKPVAASHYKAGDSFTVSWRDNGEAPLSSTYGTTDIMLYTGSALQQVQLAKLGSIADPSKVTEQRITIDPSWGPDSDQYFIRIQSQSAQDASGAPLQAFSARFQLTQMTGQWSSSVKAALASNSTVAATSAASAGSAATTSRRVAGSAVSTSSSASASTGSSSSMSGSASASAASASKSATSGAGKVAVGAAVGVVGVVALALAA</v>
          </cell>
        </row>
        <row r="1787">
          <cell r="L1787">
            <v>1.73E-5</v>
          </cell>
          <cell r="M1787" t="str">
            <v>MGQAESHPSGGDTSASTSTANAAFHVLRVAENSPAAEAGIEPCFDFVVGAGGKQLGDEIDLLTDVLEANEGRQVSLQVYSTKRKEVREVRVVPSRTWSSAAVPGGETGAVDGQPSLLGLSLRLCDPQHALEQVWHVLEILQGSPAQSAGLVPYGDWIVGYAGGVLRGEGDFYDIVESHVDKPLRLFVYNSDYDVLREVILVPNRSWGGDGLLGCGVGYGLLHRIPKPQDRARQAPPPAAVGQQFQPTYAPPPPPSTSSPASAQNRQADRLTSFLNQSGVPPAQNPLYAPPPPRSSGATATPPRANARPQPPPIMAAPPPPRRTAALAYDDDDDDDDDEQHQNSYGGDGYGSSSRNYDSSYGSEHPSFSRYGDDGGYGAYDASDGVEVVPVEVITEEGDEDEHEASFVSSASGRGGPAG</v>
          </cell>
        </row>
        <row r="1788">
          <cell r="L1788">
            <v>3.3200000000000001E-7</v>
          </cell>
          <cell r="M1788" t="str">
            <v>MSTRTFTRGASRGRGRGAIRGGAGSGGAGFRKNDAQKYRDHGCFLSNGEVLCFCNTEPRIKAIRRVTRKESSPNLGREFWSCGNWVEGEGCGFFLWCDEAAAKGREYKTPPPAGAAPPLTPSSSPQKRPFPSPTPAKSSPAPPSTQEDTFDDIDFDSLDAEIEDEIEDADPPTPAPSTPASGSPAKKPRFESFAGSSQGPVTPTKPAGRHGGAGAGQTARPGGFDAIRADPDSPFHVLQRSLFGSDAAAPPASSPTTPSSSPTKGADSDSDSFAALSSALSSLPSLLDSAKKDREKDARLLMAGKRKEESLRKLLDKEKEEREKLRRENEGLKERIRCVGGAPRVADLSTVAGMLTLSGAFAM</v>
          </cell>
        </row>
        <row r="1789">
          <cell r="L1789">
            <v>1.0399999999999999E-4</v>
          </cell>
          <cell r="M1789" t="str">
            <v>MPKVVVVPTKGKTEIRDVPIPEPGPEEVVVKTRAIALNPTDWKHRDFLAPDNSWLGCDFAGTVEKLGSGVSNLKQGDRVAAFVHGGQWEGEGSFAEYVKAQATLVWKVPENVSDEEAAAAGGIGPWTAIQALYMRLKLNLPSNPTKNAEPVLIWGGSTSVGLYALQLLKLSGYTPIAVCSEKNFDLVKKFGAAAAYSYSDPDVSSKIAKDYPSLQYGLDTIAEGKTTVSCVKAVAAAKGEGHIMTLLTNKDEELQQYKDKVPAEMNLVYTVLGVEFDWPGVTFPAMPEDKRQMEEWCANILPDLFASGKLKANPIRSFDGGLDNITEGLEYLKAGKNSGQKVTYKI</v>
          </cell>
        </row>
        <row r="1790">
          <cell r="L1790">
            <v>1.0699999999999999E-6</v>
          </cell>
          <cell r="M1790" t="str">
            <v>MAMNAAANTLENNMQSPPTGIQAGIANPSLQKEGADSSGDKMKALVWEGKMKVKVEEALKPKVVDAKDIVIKVTGSTVCGSDMHLLAGAIIELRKGDILGHECMGIVDSVGPGVTKLKVGDRVVAGFNIGCGECFMCQKKLSSACQMTNDSALMNTMYGGRTCGMLGYSHFTGGFAGGQAEFVRIPYGDANCVKVPEGVYDEDALYISDSLVTSFHQVEDTRVDEGDIVGIWGVGVIGLLVGKWSILRGASRLIAVDSVQWRLDYFKEKLLKDHPNVQIDLVNFSEHKNVVARIHELTKAGTRGLPDTRPDGLDVAFECAAGEYAKSWAHKLEMVAGLETDTSEILNEMIESTIGFGRVGITGVYAGYTNHFNVGSLMQRGIRFIGNGQAPTHKYMDRVMNDYIATGKVKPRELFVTHRVPIEDIDKVYYHMREHSEKTKIIKAFVATAASAPPAPGAPPLTRIE</v>
          </cell>
        </row>
        <row r="1791">
          <cell r="L1791">
            <v>3.1999999999999999E-6</v>
          </cell>
          <cell r="M1791" t="str">
            <v>MSPNLPKTYRAAFVVEKGKPLEIRDVEYKSPKSGHIVVKVLASGVCHSDSIVVDQAMPTGLPRVPGHEIVGDVVEVPEDEKRWKVGDRVGSGWHGGHDSTCPRCDRGDFVTCENENINGIITDGGHAEYVTLRTEAVCYIPREMDPAKAAPLLCAGVTTFNSIRNMDVHPGDVVAIQGVGGLGHLGIQFANKMGFKTVAVSRGPEKKDFATKLGAHVYIDSNAEDPAEALQKLGGAKVIAAVAPSGKAMEQLIGGLAVNGQLLTLAVADKLEVPIMTLIQKRASVRGWPSGSAADSEDTVKFAQTSGVECMVEEYPLDKVNEAFNAMMEGKARFRSVLVFK</v>
          </cell>
        </row>
        <row r="1792">
          <cell r="L1792">
            <v>1.64E-4</v>
          </cell>
          <cell r="M1792" t="str">
            <v>MASCATRQDARLRTLADFENLQKISTREKQQAKDFALQAFAKDLISEIDVLNLALRSIPAERLVSSSDHTPNSDLLGLHEGVKLTKRGIEKVLAKHGVVAFDPTGEQFDPNRHEALYQAPVPGKEPGSVLECQEIGYMIKDRLLRPAKVGVVLWTE</v>
          </cell>
        </row>
        <row r="1793">
          <cell r="L1793">
            <v>4.0200000000000001E-5</v>
          </cell>
          <cell r="M1793" t="str">
            <v>MEAELPRSGHSYFGIVSSAQEAHAILELLPRVTRRLTDDERLRFVRPGAVFVWEEEEAGIRRWTDHIKWSPSRVSGAFLTYTEIPARGEETLVKQSFSSVDANGTKMHLIAYTSKSACANGLLPLAARDPLIQHMLALRTNSGRDPREKPAVPPPLPVAAPSAPQTPVVDGFPSHMPPFAPHPAAAQGYLHRSQSSLVDIGSATRPAGGAATEKTRPSTSTSEPRRSSSYDPWAGRPPSPSSRSLNQPTSTNNRRHPSPLLQPAPFDPSHPPQTSPRNWSFAYDPVRDGPPSTTSSVTQSRFPSLYSSPAPSPASVFTAPATTTASPFDPFPRHLPPLDGLEPAGLPASAGDSPPRFLSHGTFLDDFDDERRDQGRLSPRQNMRAAEDERVLRLFSSAP</v>
          </cell>
        </row>
        <row r="1794">
          <cell r="L1794">
            <v>1.44E-4</v>
          </cell>
          <cell r="M1794" t="str">
            <v>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v>
          </cell>
        </row>
        <row r="1795">
          <cell r="L1795">
            <v>8.0099999999999995E-5</v>
          </cell>
          <cell r="M1795" t="str">
            <v>MDGAQQTNRAHRPAKAPKKGPEKGKNPKAFTSASFRRAEKQARRNVEKDQTRLHVPAVDRTFNGTAGQGGKDVEQEVPPVIVAVMGPSGVGKTTLIRSLVRRYTKNTMVDIKGPVTVVSGKNRRLTFIEVPNDLGAMIDVAKVADLVLLMIDGSFGFEMETFEALSALNSHGLPKLIAVLTHLDLVKTPAMLKAQKKRLKKRFWTEVYDGAKMFYLSGVMNGRYPDREILNLSRFISVAKFRPLTFRNSHSYFLVDRFDDLTSREVLRKDPKADRHVALFGYLRGVPLRPPGPSNSVRVHIPGAGVDAFDVSRMLELIDPCPLPTKDSEKRRKMGDANKVAYAPMSGGSGQGMTWDGERVWINTSGTFSKRRLEDGEQLPNDEVGEEGVKMVLDLQEADATLAESMAKSQIRIFGGSEPVTAAEYEAQQAAQAEASTSSGKRQRRAAFNDAVGDYDPAEYDDASDEDDDLNEEDFDTDEEALEEGDELAFEGNGKKGGKWRASASGGERAEDVAYADSDSDLDLILDDDERAARDARAGSDGDSDEEDFNEDEEDEEEQGPQWKKNLAARAAATMSSGRRRQNLMKLIYSSTLTPEQIAAGETEDTVAAQEEADARREALGEEVAEDEDDLFQLAKRGAQGDDEDIFRLPVNISDLEVWEDEEFLDSIRHLFITGDSAPTGDGAYEEEGGDFEDLEADGEGDAGDKSLFPPELDELDELDDEERKARELAEKKEELKRKFDAQYDDDSDEEKMDFYTEQKAEMERKLKATRAEFAEDDAETRALVEGYRPGTYVRIELHGVPCELVQNFNPRIPMIVGHLLAHEESFGYVQVRLKKHRWYPKILKTNDPLIFSLGWRRFQTVPVYSLDDGTRNRMLKYTPEHMHCLATFYGPISAPNTGFCAFTRFGSETPSFRVSASGVVTDINGTTEIVKKLKLTGTPYKIFKNTAFIKDMFTSSLEIAKFEGAYIRTVSGIRGQVKKALAKPEGCFRAAFEDKVLMSDIVFLRAWYQVKPRQFYNPVGNLLLRDKSAWQGMRLTGEVRRAEGVKTPQDVNSLYKPVVRETRRFNTLKVPRKLQAALPFASKPKMQLPQKNKTYLQKRAVVMEPDEKKALSLLQQIQAISRDKDAKRKEAKQARKVERAKKLAKEDEKRGEREKKEKQEFFAAQGRAEKRKAEGGRFANKKRKRE</v>
          </cell>
        </row>
        <row r="1796">
          <cell r="L1796">
            <v>3.8600000000000003E-5</v>
          </cell>
          <cell r="M1796" t="str">
            <v>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v>
          </cell>
        </row>
        <row r="1797">
          <cell r="L1797">
            <v>8.0599999999999997E-4</v>
          </cell>
          <cell r="M1797" t="str">
            <v>MSADQAQVPTFKLVLVGDGGTGKTTFVKRHLTGEFEKKYIATLGVEVHPLTFHTNFGTICFNVWDTAGQEKFGGLRDGYYIQGQCGIIMFDVTSKITYKNVPNWHRDLERVCENIPIVLCGNKVDVKERKVKTGAVTFHRKKNLQYFEISAKSNYNFERPFLWLARKLVGNANLEFVAAPALAPPEVQVDAALMQQYAKELEAAQAAPLPEEDDADL</v>
          </cell>
        </row>
        <row r="1798">
          <cell r="L1798">
            <v>8.1699999999999997E-6</v>
          </cell>
          <cell r="M1798" t="str">
            <v>MSSKSRKKVRLSRLSSSSVERHVELTDGASGVQVLLMGKSGSGKTSMRAIIFKSQLAADTRRLGATIDVESSQIKFLGGLRLDLWDCGGQDSFMDSHLTAQSSTVFRSVHSLIYIFDAESPELLTSDTAYFLKCLRTLRDQNPPSTSSSGSSGEDGGPTVFVLLHKMDLVPVDMQASKLAEFEAEVTKKARESGYQGGLQFYGTSIWNETLYKAWSIVMSHLMPSLSSLRTHLSHFLSLSSASEVVLFERTTFLVISSVTNEQEVHDTEWDERRFERISTMVKAFKLGCSKIRSPFSSLVVSTQHYTAVLDSLTPETYILVIARGEIQPAAIELNIRLARPHFGKLEAIGMAR</v>
          </cell>
        </row>
        <row r="1799">
          <cell r="L1799">
            <v>5.02E-5</v>
          </cell>
          <cell r="M1799" t="str">
            <v>MAPKRPATTFMADQPTNRAAAALAGKRVKFAPNNAETVAAADGADDLELDLEQGAGGPSRKRNKVTTEGYDSDSSAESDGGFGGAGGGRAGRGVGQQAAEPEEDQDEDDMFGGGGTRKDTGLDIKGKKKEKEFLEMGDIEGQEFSKKDDEDFDEADDESEEDYLPEDDEANDDEAPRGRRSKKGMGYSLTSFNMKEELGEGRFTSDGTYVANKVDPLAKNDVWLDGLSKRSIRAAKEAKERMDARQKEREAEEAKSEEQLTQLRDDCLIGLLSLVRPGETVARALTRLGTAKKRAEATNGGSAASTKAKGKSAAREGDATDLDEGMPASRTSDADLSPAPRYAKKIDRLTHFASTLLSSHGELEIYDETYEQIIKTLKAEGAVRRDWVPPVDPDIEREEAEAAAHAKAEADAASAARGASSGRSRVVIARPGAGAPAAAPTGAQYYYKWNSPPQGQPPDQEYGPYDRATFEQWVAGGYFGDEASRITVRKDGEQRWASWKELR</v>
          </cell>
        </row>
        <row r="1800">
          <cell r="L1800">
            <v>9.0099999999999995E-5</v>
          </cell>
          <cell r="M1800" t="str">
            <v>MSSRGGFRGGRGGGDRGGRGGGFRGGAGGRGGRGGGRGGFGGGRDDGPPAEVVEIGTFMHAVEGEMLCSSTLPSKVPYFNAPIYLPSKAAIGKVDEILGPINEVYFTIKPSAGIVATSFTAGDKVCISTDKLLPIERFLPQPKAPAGPKAKKRGGAAGGRGGRGGGFGGGRGGGFGGGGRGRGAPRGRGAPGGGRGFGGGGRGGGRGAPRGRGRGGY</v>
          </cell>
        </row>
        <row r="1801">
          <cell r="L1801">
            <v>3.3800000000000002E-5</v>
          </cell>
          <cell r="M1801" t="str">
            <v>MTRSRWKARRSSGDGKSCCRLRRRCGRRACRGEQRYRKKMLLQGRKNRRTSAAMSRSRRRIRWQTSAYLWLVWLHLTQLILSRSLSSDSSDSDSDSSSSESDSTTGAPQGGRRNRRNRQRAASVASDIDDDESGIVSSKTAPKTEHEVVEPDVAPPAVQKLDENAEIAKFGKVESVIENVVVVKAETGGDWRVLDEGTVVCWEDKTVIGTIFETFGSVQQPFYSIRFPSSAPPDRTVFTISRPVFYSPNLASFVFTRDLRHIKGSDASNIWDEERISSRATSRLLRRHRRRAFVRDDSFASSYRSDGSATTSSHGRREAAAWASGSTNV</v>
          </cell>
        </row>
        <row r="1802">
          <cell r="L1802">
            <v>3.9500000000000001E-4</v>
          </cell>
          <cell r="M1802" t="str">
            <v>MSVAQTDGDFAIKPESATPTLNTKDWPLLLKNYDKLLVRSAHFTPIPAGSSPLKRDLKSYIKLGVINLDKPSNPSSHEVVAWIRRILRCEKTGHSGTLDPKVTGCLTVCIDRATRLVKSQQGAGKEYVCVLRLHGGLQSEKQLARAIETLTGALFQRPPLISAVKRQLRIRTIYDCKLIEFDNDRHLAVFWVSCEAGTYIRTLCVHLGLLLGVGGHMQELRRVRSGAMSEADDIVTMHDVLDAQWLYDNTRDESYLRRVIRPLESLLTGYKRIVVKDSAVNAICYGAKLMIPGLLRYEADIELNEEVVLMTTKGEAIAIGIAQMTTVELSTCDHGVVAKVKRCIMDRDTYPRKWGLGPTAQNKKKMVKDGKLDKHGRTNDQTPSEWKTTYVDYSVQGEGLPAQQIPTQPTPASAAPKESEAVRPEAVPVPAGSTEEKAVEDVAASPSKKERKDKKEKKREREGETEEERAARKKAKKAEKERRKSAAADA</v>
          </cell>
        </row>
        <row r="1803">
          <cell r="L1803">
            <v>3.8999999999999999E-5</v>
          </cell>
          <cell r="M1803" t="str">
            <v>MHLMYSLGADGKRLYTLKKATAAGLPTRSAHPARFSPDDKYSRHRVTIKKRFGILLTQKPAKAL</v>
          </cell>
        </row>
        <row r="1804">
          <cell r="L1804">
            <v>4.4900000000000002E-4</v>
          </cell>
          <cell r="M1804" t="str">
            <v>MSPSLPHSDARFLLFSDFDGTITLRDSNDCATDELGFGVVRRRELNVEILNGQKTFRDAFAEMLESVWKNGHQFEDVKQYLVKHISLDPGFKSCFQWCEGHDVPVIIVSSGMKPIIEAVLTNLVSEKDAANIDIISNDVEIAADGAWKIKYRHPESGFGHDKSKATAPYRDLPHRPTILFCGDGVSDLSAAKAADLLFVKVVPGHTNDLAVHCDREKIPYVAFEHFEQVKEVVARLVEGKSTIQEELAKK</v>
          </cell>
        </row>
        <row r="1805">
          <cell r="L1805">
            <v>1.0900000000000001E-4</v>
          </cell>
          <cell r="M1805" t="str">
            <v>MVGGGIVVAGAEETSSEDVSDEDEEDVSDEEEEEDEEAGLIARGGVGIPIGEDGLPHPLLEELAADMHGRKCLVLDLDETLVHSSFKMVHQADYVVPVEIENQFHNVYVIKRPGVDAFLQAMGDIYEIVVFTASLSKYADPVLDQLDVHRVVKHRLFRESCYNNKGNYVKDLSQLGRPIGDCIIIDNSPASYVFHPNNAVPISSWFNDPHDTELTDLIPFLSDLSAVEDIRSVLDANLYPPQAAEANPGTDSQFQQL</v>
          </cell>
        </row>
        <row r="1806">
          <cell r="L1806">
            <v>4.9599999999999999E-5</v>
          </cell>
          <cell r="M1806" t="str">
            <v>MLRTAVTSALPRSAAASAFSGGGRVLSISTAPQTTRLARRSISTAPKGPYFCFDIDGVLKQGSHVLPQAKAVLQVLSGNNPLKRRYPFLCVTNGGGSLESERCKKLTKELEVEIGEHQIVQSHTVFRSIVPQYADKPVLVVGGIEDRCRRVAEAYGFKHAYIPADVLAWKPAVWPYHKLTEHEWTYVRHADFSSISFAAILVFHDSRDWGRDVQLVLDLVRAKDGVFGTSKNPKDASQWTPERQTPVHFSNPDLLWGNEFSQPRFGQGALQESMAAVYKLTTGHELQRTTGGKPTNATYTYASHLLSSQISHLTSGTPINLHPTSSSAPSLPGNVYMVGDNPASDIAGANAFGWESILVKTGVFRGEKREDAEHVPTVVAEDVWEGVKWALEREGEGEAVSRMPEEHETIAKDGPRE</v>
          </cell>
        </row>
        <row r="1807">
          <cell r="L1807">
            <v>2.83E-5</v>
          </cell>
          <cell r="M1807" t="str">
            <v>MADREQTPLPEAAHGALTPQPVASTSTAHESTGEAALEASHLDAELPDELVYKLVLNFRGKKQEVKVVESDTVGDVKQLLWSLTNVPPERQKLVGLTKGKLPGDEEAVVKLGLGAGATTGKLKEFMMIGTPEGEEAKAIGPSEVHGDLDYSTEASKLKAYMAVQSVRNRRKLKETAEKLEINLIAPPRPGKKLLVLDLDGCILDTTCWKHQEFGTELFQRPYLHEFLRAVSPFYDLIVWSQTHWRWLETKIVELNMIGPSKKGDYHLVTTLDRSPMFSIYSEREGKAWKHEVKALGLIWAKFPGQYTAENTIHVDDLSRNFALQPKNGLKVHAYKDALTKDRVDTDKELLYVARYLLQLSLVDDFQSLDHSRFRKSKLPLPDGVADPLRLVRGEEEN</v>
          </cell>
        </row>
        <row r="1808">
          <cell r="L1808">
            <v>1.3400000000000001E-6</v>
          </cell>
          <cell r="M1808" t="str">
            <v>MRKMQLDVREEELFTSLSAVRDLVSKRNLRPLYLLTPSAQTDFPPSSKPYNAIVIGLSPRSFCYDTLNQAFRLLAGEEEGIEKGEVQLVVTHRARYFGDTDGKLSLGPGPFISALEEAAGCKAEVVGKPERAFFQLALDSLSSHNLQPSEIGMIGDDKTQDVGPAVSSLGLRRFLVRTGKYREGDEQGMESRPEWVGADFASAVEEILAA</v>
          </cell>
        </row>
        <row r="1809">
          <cell r="L1809">
            <v>1.9300000000000002E-5</v>
          </cell>
          <cell r="M1809" t="str">
            <v>MSTKDTLRQLTRLFSTSPSSATPVQQSFPGYALPSEVDELLNEHLRAFASAFPLTNAGGSGSGQSEGERERTRWREGLLEIWATAEPLPGAERELHNIGRVSAFLLLLHKLSADVGNDDDSALISRKDIGSVWWNAILRRTMLGTPKEAEAAALGAKSSQTRGRKTERDRKGKEPAPPSSADALPLYVSRQALAAATRMIVWGMEPSREQADKEEDWVSPFGLAILNEYEDRSLAKLKGLDEGYGIRNLEECLIEWAERAPKAFFTRISPYLEPNGPAVLPSVSLILSYLTRNSTKAYHALSTPLIANLIIVALTTTCPATVNLASKCLAICVVTLPVIIGEHLFGIMAVYGRIVSWEMAPDVGDEGEKLPTASEDAQNFLDDYGEAPPDPVTLFTVLYGIYPRNFAAFIRDAPGYLREKGWKGATGDGKIDLVSGIVREKSGPILRMHTLNPALFQGEAALELTDTERWSRLEAADVMAACDRNVVLLTPGMAQDWRGVPIHTDQAVYEAEVTSLRRAPAFQTLVEGTPLESTAPTPKPASPGPSAPVSRAASRVRSPTPTSQGSTPTSTRVSTPHMPATTHFANFQALQSAGALASPASMSPARRSGSRLRDPSHGDAHPWPPVFDPAMSSVGPSSMSRRSSGVGSAGTGIGLLSPELIPFGGTTGGTSIGRSASPLPPMLSTAQLSAHLLRLETELVLLHGEVNFQNYLKQLHLQHMGTLHREKVLESGAEAERQGLFRTVRTLRAQLRATQNTLDQLRSEQSATKANWTAHINDLRDKLAGLREAKMKWEHDEKVLRAEVEDWKDRCEKKSRELETEGAAFLDLKNQNSLDAGKLARITEYEHRIQALTKTLAICDADLVKFVDQRKEMNLLVGEYKKSEYLREAVEAECKTLKESLRSMENELADLRRRASSPSLPDSTLLAGPVASKDELALMRREMERLRARNAELEERLADVLDEEEEGEGEPVRRPRERRSLIGQREGQLIHATLPRRWGNQSADVQAHKEARESLGLPTRPLKSARLLKCALRSCFSFLSSSLHNTALMDTCRTPNEPEVINHDTCLPWPTLPELDFPLLLHVYLAMTPDQRAQLKRHEGVPDADDEDDEVNEPEVKLDEDNPRRYIYDELAARREDEKGVADLLAIAQARVKRYEELITSNSSRIGIYKIAFSILLHRHRLLQMILLNNKLECNNKVEYLEQVRAMRQELEDAMRPNGYEV</v>
          </cell>
        </row>
        <row r="1810">
          <cell r="L1810">
            <v>4.5800000000000002E-6</v>
          </cell>
          <cell r="M1810" t="str">
            <v>MASYATHANGGAFISEPGSPRRTSTTQRRASAEQVREVGRKRSSSVTDGVQRTNSRIAQGIAASLAPTRRRSSGLGEQAGSSAGVGRLSFSGLGRAASVRPGQRTPTLPSSTSPVVPVFRTLESYSAKNVAAAFEPVVDTRQVDDVWQQVCVRVLPLFNGEGMRGYVEELNELVLTHVQRTFARCQTSRVRLQGQLPSVNLSSLVTGLLVADLTDLIRTGLTTLANKLSPLAPALPLNDDRLLSRLNEIWLFFFTGILPHLEAVFWVLRSDDRLRAAVGETWEERERQGRTGHAEGRIDVRRIALIEFRDQIIHPEIGRLLHLFKSLYRVPPGHPDVERSRQGSQEPSASPTPPDIRRTRSQPPPQNGAQSPAFVPPPSPHPQRQHSSPSRLSPDPKFLTSFPSPSNTLLSPTVSQFSPSTFASPPTPSDPFTGSASAPISSEIGPAAATQALARRRQMIAVLSSLLTADDRQQEMDSLMRAIRPEFNSRYSRRRSSIDSEDIARAASRAGGDGRARAASEGYGTPVIVGPMDDAGRSVPESGANTGMTGSPVMLTDEPSSFSDDTHLLPPPIPAAVPLAPLAPTAASSHHNLLSTTERKITARQRSRTMDSLDEEPPHIDHSQHPMPHPLPAAVTSRASLDVAPSAEAEKQQQAKKQRRRSFRPWLGRSNSANSYGSGASSTLDEDVVADDSSSSRPGSGHGSVSLGGDKLRRGLLRRNSSKKAVELSAVPQLGVASGFAVEGDVLE</v>
          </cell>
        </row>
        <row r="1811">
          <cell r="L1811">
            <v>5.6099999999999997E-6</v>
          </cell>
          <cell r="M1811" t="str">
            <v>MQNLAGYGSDSDSDSERDGRAASAVAGSSGARSQATSDTATAPPAAPPALNRIKGAASRSQSPLVGVRLPTSTTNSPRPSSIALGKRRESSTSPPRFEREGQDGRGDAGRRQASTEYGSEDGSRPAPSVKLDTLAEFGIPPVPTGPCKPSVEAKLTNFHNLRVSRGLHFNDSLHASKAFRNPRIYAKLVDFVDVDETGTNWDKEIWDPKNIGADASATRIAELQKLRSEAKQATAGQRTSIAFTAPSTSASRSRDDDRPRHRDDRDRPREKERDRGKESKRSRWDRVVRDRSRSPRRR</v>
          </cell>
        </row>
        <row r="1812">
          <cell r="L1812">
            <v>2.7900000000000001E-4</v>
          </cell>
          <cell r="M1812" t="str">
            <v>MAAAMEAKTNLNVRDALSYLDRVKMTFADQTEVYDRFLTIMKEFKSQGIDTPGVIDRVSTLFRGHPALIQGFNTFLPPGYRIECTVTSDGAAGGPGGSAGGGGAAGGQGGTTITVTTPMGMTTRTQLTGEQADRVTSTTTAAAAPGEVKQEQGQGPPAAAPAAGQPMHIQNLPPAPGVAAMQAAQTGGPGTPIATTPGAATVLSNQMGSTSSAPGAAPPAVPAAPASVASSSDAQGAARPPMEFNHAINYVNKIKNRFIREPETYKAFLEILQTYQKEGKAIQEVYAQVTILFHSAPDLLEEFKQFLPDTSPEGQAAAAAASPAQGLAGRAGPGTGKRAAPSAGKDGAGAKRAKTGAGAAGAKETGVGKGKGKRKAVATDVSPLVGGPAGRAKGAASPADMHGLTYRSESPSVAGDYAHPHLAHHAQAQAAAAAYYYGGVPPPPAAATAVSSAPGQQPGSVAYAYEPPAPPPPPQPLLAPKPVPSQPDLAFFSRVKAHAKDQPTYHEFLKLVNLYTQDLIDLTALVARAWLFLHQDEALWRDFKEMVGWIGDGHPDPVVDGVLGDPGRRVELDKQTGKRVIENVPRLDGERWRKAAGDAGKGWETYGPSYRRLPAEEISLNCSGRDALCWEVLNDEWVSQPSWQSDEGFVAKRQNPYEEAFHRSEEERHEYDYYIEANMRTIALLEPIASRIALMEPDERATFRLKPGLGNQSKSIYQRVLKKVYGKEQGLEVIQALHENPCVAVPIVLARLKQKDEEWKRALREWNRVWREADAKNFLKALDHQAVAIKANDRRYLNTKALVSEIESLKREQQQREYGTPTHPLPSRHQLSYPVSDRQALFDAVKLILSFLDRTYVVSFADKPKVDAFLHEFFAMVFAIPPAEFAIEANALVEEDDTASNADAASDAGTVGGAASGLEEAVEAALSGTSTPTSGRGKGKKGGDLRKKALRKTVVPGDGVPGPGRGRKRTAAVPVPTTNSAPSSRATSPVASTSAAGASGFGADGDSVMADAGTGLEEGAATSAGEGDAGSNGTTSREGTPAALVAEASATPAEPAAVEIDGLPEVIHPVDAKPAQTDKRRSWNVFANSTLYCMLRLFQVLQQRLSQLRNSAAVLAVPPPIQPITPSHVPSLSMSLTYAPPSGSGWTETSDYYYYRALALCDKLFDGDLDQQTFEDGVRRIMATQGYVLFTVDKILASILKLSLTAVTDAKTKEILALLREDRSHPDRSTHSQQIEYRSNAESTLANDENLYRVEWTPLSTGSASDPLLLGTLRFQLMGRDVAAPEDLPAAERAWAKYVEGYVKLERTPGLVIEPRIPYLPRNLRQLGIPPPPPSQAADVRPTLPKGLTVVSALQSRICLRSYKMFFCAETEDVLFRRVRDADWPSEEVKAKKAKRVVQWLEKRTKEVEATKAADAPDGKADEGKDAAAAEKADASSAAPEAGAKDAAPVEEKMDVEAESAAKKEEVGEEEKKADDVEMKV</v>
          </cell>
        </row>
        <row r="1813">
          <cell r="L1813">
            <v>1.08E-5</v>
          </cell>
          <cell r="M1813" t="str">
            <v>MSTYTLEQAIKPSRASVVSIQSGGKKGGKGREEEEELPDYISPEPKNAAERRDWERMSSRMEGFHTYFRHSFRQLFELSDGSFNERGMTVRDFMRLAEDFLTHLEFHHGIEEQHIFPVLAKRMPQFRVNHQEEHDTIHKGMHELRWLAKRFKLDPSSYSPEEFRKNLSSWGPLLFYHLDAEVASLKPDVLRRYWTLQEAKHLPM</v>
          </cell>
        </row>
        <row r="1814">
          <cell r="L1814">
            <v>1.6699999999999999E-4</v>
          </cell>
          <cell r="M1814" t="str">
            <v>MGCGGSKPVDQEGKARSDEIENQLRKDRMAMRNEIKMLLLGAGESGKSTILKQMKLIHEGSYTDKERENYKEIIYSNTVQSMHVILDAMEMMGIQLANPEGQRYQEVIMSQPHQIEADFLPNDVTEAIIELWKDPGVRECFSRSREYQLNDSAQYYFDSITRIGSRNYIPSDQDVLRSRVKTTGITETTFQIGELKYRMFDVGGQRSERKKWIHCFENVTAILFLVAISEYDQMLYEDEAINRMQEALVLFDSICNSRWFVRTSIILFLNKIDLFREKLPRSPIANYFPDYTGGSDLQAACDYFSSRFVSLNQSTAKQIYVHFTCATDTSQIRFVLSAVNDIIIQINLRDCGLL</v>
          </cell>
        </row>
        <row r="1815">
          <cell r="L1815">
            <v>1.34E-4</v>
          </cell>
          <cell r="M1815" t="str">
            <v>MSAQADIQEKIAAARREAEMLKEKIRAKREQLADTSLRAMAAEIDPLPRIAMRPRRTLKGHLAKIYAMHWAQDKRHLVSASQDGKLIVWDAYTTNKVHAIPLRSSWVMTCAYSPSGNFVACGGLDNICSIYNLRAKEGGSSVKVARELSAHTGYLSCCRFLNDRQILTSSGDMSCMLWDVDAGVRIIEFNDHTADVMSLSLGPNQNVFVSGACDTTAKVWDIRTGKAVQTFTGHESDINAVSFFPNGDAFATGSDDASCRLFDLRADRELNQYTHDNVLCGITSVGFSVSGRLLFAGYDDFNCNVWDTLKGERVGVLAGHENRVSCLGVSADGMALCTGSWDSMLKVRFPPLSPPLLPFFFELTQFRSQIWS</v>
          </cell>
        </row>
        <row r="1816">
          <cell r="L1816">
            <v>3.21E-4</v>
          </cell>
          <cell r="M1816" t="str">
            <v>MSDAKHNVIAALQQVGHFHKELAKAHRNANDAIQAYAQSLDHSDDPLALLATFPDVLEGAGVADKKGKAVKAEGDAAGSKRKRAPAKEKKEKDPNAPKRPPSAYIEYQNSVREEFRKQYSDLPYSEVLKKIGSMWQSMTDAEKKSWQDITEQKKSQYMKAKELYESTGEGPAPATPAADKKEPKKRKTKAAAAEPEDIPVEDVSNKKKKAASPAKKVESEVSLVLSSATPARLMERNSAVPAGHQTHKISLLTERV</v>
          </cell>
        </row>
        <row r="1817">
          <cell r="L1817">
            <v>6.9599999999999998E-5</v>
          </cell>
          <cell r="M1817" t="str">
            <v>MPKESKPRATKAATGGRAKKDPNAPKRPLSAYMHFSQDQRSVVKEENPDVTFGEIGKILGAKWKELPEDERKPYEEKASADKSRYEKEKAAYDAENPDAAAAAKPAKKKAPKKAKKVESEEEDDAADAVDEDDDE</v>
          </cell>
        </row>
        <row r="1818">
          <cell r="L1818">
            <v>7.4100000000000002E-6</v>
          </cell>
          <cell r="M1818" t="str">
            <v>MLGWSTQLGNKLFGPDPKLEFAKPGQGLDLLAGRTIPLDSPYWRQYLTLFDSPSDVVLLLPSTSLLSALHSNPLNVLTLLYSLTTSLFSLLSNPSFPNVDLAKEALNAVRVLSRVVPIVLAPRVAGAVDEVEEELFWRREEVPVKKEVGEESASGKEKTKASEAEGQFVLEDEDDEDATPADPLTSASASTAPPAAEDPAYEELPPLAERLLGALVDLLFVPGFTLPESSRAGTDSSIVTYSIWEPGIASPAPSHPRPPLPLSTLSARLEILRLLTLLISLPSLLTSPSHFPSLPNTWREALVSGRAAGRGDKNVVLCLLCSVLNTALNAGAAGATGGEAGSAGAGLEGLRERAARLAAETAKRTTAPVATGSADGSDESSVKNALVGACLQFLDAVLIDHAPIDGPESAPNQFAFYLSKLHRPSDFSFLQSGLVGLITTSLAAPATSSLFPLGLPLPVNIPSSSPGSPARTKKPAGWTTEALTIFWRTLDTNRKFVSWLVKPDSSSEGKSRLLETLVAVEACMLDWHTDETQIGLVRLASFVMQTLSAEVASAGLAGKDAEEEVKRLLNAPLEPEVVGARLAGVVRRQVASQGIDVGEERQGDRDGKRETRSVTLVEYLLIVLHALLIPSSTTTAAPQPTRSSLSTLYPSLLLTVSNLSPFFRDVGAAAATRLVRVWLAFSAPSWVLMEEGNPRLIFYLLETFNNVVHFNLDSNPHVMYALTVTYQRFDLLANFTLAQGIAEARRLRAARRERQQRAASSGPTLRPINEGVAASARRSEDSPGASSEKALGKRRERPISLGSLADLSLSSPSSPNLSRTTSNTSGGPLSPTASEAGETGDGQRPFVGKNGFVPTTEWVAAWREGLPLDTLMIVLSELRPKLLELDPSFPTSTPSASVIASLRTLLVSPSLITLLPPLSSQPSPRVRSFVSSAASMTWLASVIYGRIYLSQLDYLRDTLAVQLFAIAQAPNSAAGGLWRRAGAVGGVQGVVGGLSAGLGAELDRVSRSAVEVGGKVGDTVRGVLGRFGGNSR</v>
          </cell>
        </row>
        <row r="1819">
          <cell r="L1819">
            <v>1.5500000000000001E-5</v>
          </cell>
          <cell r="M1819" t="str">
            <v>MLARSHHSVTRLLPVKHSRSHSSTSPSRPHRSRVPTPSHPAWDPTSLRARFIPFPLPPTGAMGSRAGWDRVLEDYAKLKSPERELPPGVWVTSDEKTLTIFDGYEKAKYHLLILPRAPFPLESGGTVPASHLVNLASLLKSPHALEVLKVLERQADEVKEMIRDEMEKEEGWSWDVRVGFHAVESMRHVHLHVISSDMLSPKLKNKKHWNSFHPTLGYFLHLSNVIREVENGGYVLDSRASYEALLKEPLVSTYPPYETFKTIPDLQRHLQREWEKEGRTRKQAAGQAESNSKSG</v>
          </cell>
        </row>
        <row r="1820">
          <cell r="L1820">
            <v>4.16E-6</v>
          </cell>
          <cell r="M1820" t="str">
            <v>MLDLPRRLTAFPTPAAQRAANPSAVIADSEYVARRVKRHLNDLERTNYTEPTTGPSAYGEADDESKGPTALGKDDDGKKRKRSMAVRSLLMYRKNLAALLDESNLSEAPPNQPNYLTAAAPPSRHPPLAICSVCGYTGKYSCLRCGLKYCDIGCRTTHDESRCERR</v>
          </cell>
        </row>
        <row r="1821">
          <cell r="L1821">
            <v>1.98E-5</v>
          </cell>
          <cell r="M1821" t="str">
            <v>MAESTYKFNVVMTCAGCSGAIERVLKKTEGLSSYDVSLEKQEVIVKTSSVPYDDVLAKIKKTGKEVKSGQVVSA</v>
          </cell>
        </row>
        <row r="1822">
          <cell r="L1822">
            <v>4.5700000000000003E-6</v>
          </cell>
          <cell r="M1822" t="str">
            <v>KRRRRTTPAELAQLEHSFALNPRPDPIERARIAERLGMTARAVQVWYQNRR</v>
          </cell>
        </row>
        <row r="1823">
          <cell r="L1823">
            <v>1.5099999999999999E-5</v>
          </cell>
          <cell r="M1823" t="str">
            <v>MPAPRKSLFSSLASTTEHARLPDALVEWVKVQPAVQSGSAGQDRRAFTALDDLKDGVALGEVLVDIDAEYFRPLANSASNPKALSENWVLRFNNLKRLYKLIVRFFEDVLHSSTAGLLTPNLQQVAKNEDESDDEVCKLAGLVLALSVQSDKKEQHITRIQSLDEWIQRELMYSIEQVMSKVRPADIREEGEDEEVDDFYEIRHEKSRIMHDKEALQVMYEDLLEQFNSLKDQHEEMLSNLATTESKAAELTDQLEASKKDRPEQTYKAEIERLRGQLTKTENQLGETEQVVERQAKVVEELTRKVDDLTPKAEEALRLKDQMDEYRHASEKAKKQENVIEKYKKKLEEAAETRRMVKTLEDQNADLLDKNASLEEEYQKVSAFKPLMESYKSKIDSLESKSSDLQRETDKLRLELERTREKLRVAEEERVKEGEALVLYEEKVRELEMGDGAGKKRRPGAAERRESGTDGDDSLALEGGVAAELDDALAGTTTTDLKLRIRRLERELKNAKGDKADSSRLIVLENLLEDANRMKGKYEKDYLREHREKLVLNAQLEEIMSGKSRLGDGPEAALALRQRLNETVDELEKVRREHAELDVKLISQERELTVAKSDLNLVNKDQLEILHSLRASVSSEKSALEAEVDKLKKTVRDMEEKSRAHVAEVNALLMEKIELQGEGIGRRERELQREREYGDLRASLSSKSPSADSQSRLAALEKENESYKTQVGEMQDKLRKMKEFIKEQDRLFKRSHAAEQQGNFEEAEQGYKQQIRQLEEQVERLKANSAETERIYRREQQLMLSAWHDLSMRTMRERIAASATGGTGAGGQQRPYQPQSWLSQQRARVNGKGLRHT</v>
          </cell>
        </row>
        <row r="1824">
          <cell r="L1824">
            <v>2.12E-5</v>
          </cell>
          <cell r="M1824" t="str">
            <v>MLGQRRIATRLAQTARARPALPPRSRTLTTSSRPSLASSPPRPHPGQAPKRSLFLLSTALATTGLLAGYGLALAAPRPGLVSLVFPHPTPHPPSADSPEAVEHTDVIEKGLHELEVVKRLKAEVVPSLTPADASSSDAGPSQATSLTNAASQLAPTSSLDTPLTPRYTLSRPYAATPAGPHSLSGYTLRGPGKFAIPPLVFTTKDKRESVLVVHVGGGLCGHEGVVHGGLLATVMDEALGRTALLNLPTNIGVTATLTMKYKKPTFANQYLVIRTELTEQKGRKAWVKGKIESTDGETLVEAEALFVEPRMAKFLSNSSVREALK</v>
          </cell>
        </row>
        <row r="1825">
          <cell r="L1825">
            <v>5.5600000000000003E-5</v>
          </cell>
          <cell r="M1825" t="str">
            <v>MADSSQQQYGQQQQRGPNAADGRAASAGHPHQQGGQPGQPQRAQGGTSAGGGYMAQNGSGQLPVPPQNMSANRSPSLANFSQPSRYPSIPSMQGHPPTYQPYQMGPSMNPYGLPHASAANQHPYHHAFPTHPHPVAYTPYTPYMHAPQHHLPHGHPYASPMSFNHLGTPLDPNAILPLPGGPSPRPAASDALALPTPPAAFQTVHNPPAPALPVPPPIQNEVPFRLPTPPPQLKAKTGAENANAAAGSSTSTATTSAAAAAAAAAPTPATAPAVPTAKPAAERPPPRRASIAAAANLPGRESSTSPQPLRARLRAPAQPAPAPVVAPAPVPAHKPRRRKGQPGRRPKNGKSGDGGAAKRRASRGGWGTGGGNRPETFLRKLWKLLKGDPEDVSEYLRWDKSGRLIIIPDEKVLVEKVCKVHFAQKNITSFNKQMNNWDFKRHSRSQRDIAAIAKAEPGVTRQTRIWYHTTLRSDSSWDDVNAVGRHEDGLAKKRRVKSKTTGIMEEGPGIGRTKRKKGTPPSIGKRSDDEGDDEKPSRSQSPEAVDGPSSSRPVWLEASADQARSHRQPVDCSCPMPIPTRRAMEMRSSRTRTSRKTRRRPLRERQPRWARSRTRR</v>
          </cell>
        </row>
        <row r="1826">
          <cell r="L1826">
            <v>1.2700000000000001E-7</v>
          </cell>
          <cell r="M1826" t="str">
            <v>MSTSSDPPPRAPRSQFLQKLHGLLEHPLDSTGLRWVTDDSFEVSSKDAVAIHALSPAFEFNSLSSFIRQLSYYSFRRLSDRRRSTERRSSNTGYILFTHPSGFFVRGDPSKLNEIVRKPRNRPEKGRRVSTTSSMASDEMPVTYEPPAVPHLPAWTSAPEYQRPPFSARTSVNLPSLSSSFASRNDFVQWRNYAPTTGGWLDPNRADASERFSATPRRSSLGDFKLAAPTFSSGLPGVQEARPPLRKAASSLTVQTQNLVPEQPYFQPASEDCQPGIRPSPYPTPTFSPTTNTFFTATNGSAHDYYAAPAAGPAWTPAQHVQQHSHVAYDPSPFPPAYQPVAPSKITPSHDQLSYHTPSPDASPLQSTASLPGINHFDAAQPHLVGGGVVPSSNYLLGSHTSVGGGGYSQVSALSSSPSRTYFSTQQQPAWSPAPIRTSYV</v>
          </cell>
        </row>
        <row r="1827">
          <cell r="L1827">
            <v>2.6599999999999999E-5</v>
          </cell>
          <cell r="M1827" t="str">
            <v>MSAAVSAPPIVSLPCPYTAGGCPLFNTLDVPADSPRCAGSCAPSPAPAAGPSPSSAPKSPSNSAATPSSTDSLFNALLLSELSTGQGGIDSLPLPSALLKQDSYPSYLDFGISPGQLEVPPPATYFPQPGSSLSVQLPPRNAAAGAGGEKHQLWDIEELVPLDGRKKTRTTPPPAAAQTIAYAGQADLSVLPPLPQRPQAASPTPSDEETEVVTPFISKLSYLLSHAEYEPWIRWDSTGQYILIAHTKPHLLSILEKFFRHTVSSSFIRQLNIYGFKRASTSSLLSILDSTPLPSLPTIPPSSSTNAEQETFSASDYSAFHNPSFFRSDPAQGR</v>
          </cell>
        </row>
        <row r="1828">
          <cell r="L1828">
            <v>7.1879999999999999E-3</v>
          </cell>
          <cell r="M1828" t="str">
            <v>MLARCGWVARSLDSVYSDSLDQFPYRTARNEVGEWSSGVEELGGTASPCSTSLSLSFPHLCTRCNCSSSHLTVASTATHSHHSHLSLLHPSVHPKTLSATMAESFAFQAEITQLLDLIINTFYSNKEIFLRELISNSSDALDKIRYAALTDPTQLDSEKELFIRITPDKANKTLTIRDSGIGMTKADLVNNLGTIAKSGTKAFMEALSSGADISMIGQFGVGFYSAYLVADKVTVITKHNDDEQYVWESSAGGTFTITPDTTNPSLGRGTQMILHMKEDQLEYLEEKRIKDIVKKHSEFISYPIQLVTTKEVEKEVEEEEEESADSDKPKIEEVDDEDKKDKKKKTVKENVTEQVELNKTKPLWTRNPQDITAEEYGAFYKSLTNDWEDHLAVKHFSVEGQLEFKAILFIPKRAPFDLFESKKKRNNIKLYVRRVFIMDDCEDLIPEYLNFIKGIVDSEDLPLNISRETLQQNKILKVIRKNLVKKALEMVQDIAEDKDNFAKFYEAFGKNIKLGIHEDSQNRSKLAEFLRFHSTKSGDEMTSLKDYITRMPEHQKNIYYLTGESLNQVRDSPFLEIFKKKGFEVLLMVDPIDEYATTQLKEFEDKKLVCISKEGLELEETDEEKKAREEEAKQFEDLTRTMKEVLGDRVEKVTISNRIADSPCILVTGQFGWSANMERIMKAQALRDASMSSYMMSKKTLEINPNNAIIRELKNKVQADSADKAVRDLVVLLYETALLTSGFTLDEPHHFAERIHAMISLGLSIDADEPAAAAHAEQDDQPPALEATGASSMEEVD</v>
          </cell>
        </row>
        <row r="1829">
          <cell r="L1829">
            <v>3.7500000000000001E-4</v>
          </cell>
          <cell r="M1829" t="str">
            <v>QSDIARLMRVVVSHLYHDRDVFVRELLSNANDALEKVRLIALTDPSILEPAEQLNVTVLADKDSGRIVIRDSGIGMSKEQLAANLGTIARSGTSEFLENLEKGDGGNLIGQFGLGFYSSFLVADRVTVASKTADDVEQWVFESEANADGFKIVKDPRGPTLGRGTEITLYLKPDAADEYLDLPKLRSLIQKHAEYNAAPIYLWTSASLDPSVNAVPVVEAEDDEIKVEDEATAVEQPKWDLVNDRPPLWMRDSKDVTEEEYENFYMTTFDSPDAPLAWAHFKGDAGSTSFRALVYIPSALPNDFYSKDYISLNSLKLFVKRVFITSDLGPNYLERHMNWIKVFIDVDDLPLNVGRDSLQKTKALAQIKKNLQKRVYDLFAQIASQDPTKYAELYEKAGVALKVGVVEDAKNRDRIVKLLRFTTSAQENSTSLDEVVARRKQGQTQIYYIAGAGQKKESLEKSPFVERILARGYEVLYFTDPIDEMVINSVPTYGGLRFQDVAKDGVKFGDEDDDEKKEEEDLKSTFAPLVGYLKKELAEFVDKVTISTRLTTSPCLVTAGTYGYSGNMERLLAAQNQGSDNFMLNFARMQKKNFELNPKHPLIERLLEKVDEAGDDEDALAELKESVSVLWQTALLKSSYQVPDPNSYFSLVESMLRKSLGVSQTAQAEVDVKPAPPVETGP</v>
          </cell>
        </row>
        <row r="1830">
          <cell r="L1830">
            <v>1.4799999999999999E-4</v>
          </cell>
          <cell r="M1830" t="str">
            <v>MMVRGIGVMRRRADSWLNATQILKVAGVDKAKRTKILEKDIAQGVHEKVQGGYGRYQGTWIPFERSVELANAFGVSHLLAPLFDYTAPPPPVALGGAAPPPPIVNPYGVSGPPQLPPPPPPQQHVQQPHPQDASAILNQARQQGLLPNPMAGPSSLHEQQQMPPPQSTMGHKRGGDSLDQEDVKRVRMELTNGFNGVANGYPPPAPASFPPSVVPVSNFRTTLKSSTKTAFDPAAVDPVQLDRQRTALKSIFAMEAEQPLGGGPTLVPDLSSIFPPDVHVEPDTPIDENLHTALHWASALARISLVHALVKYGADIHRGNNVGETPLIRAVLVTNNADQDSFLRLLEVLGPSLRTVDDVGRSVLHHTALVAGVKGRASSATYYLETILEYIATADGGRFKDLVDAVDMYGDTALNIAARIGNRTLVRMLLEVGADKLKPNKLGLRPTDYGLEDPELTVNAAEETLHALQNQDGASSAPVQASQDVLRSLSDTLSSLSSSFQAELGSKTAELDAKKAQLQSLVRELANKRAALTRARAEANHVEEQAQRVKNLSHAIDNEDSFDWTGRTDADGSPASALAGPGFTYRGPGSTLSNLPSTMSIEFDADPPFPDTDAGVTGESLVHLLRLQAWHERVENLMNQRLEKLRGGNADMEAKLKKIVAGCCGVDEDKVDGMLEGLVTALERCVAASIYRLECCADRTPSLSQRPLRDRSLPRRQLPQPRQGRRHALSFALLRRHRPARFTACSSVPAVTFVLAVLSGSLPSFTLVYQLVVLSPSS</v>
          </cell>
        </row>
        <row r="1831">
          <cell r="L1831">
            <v>8.2900000000000002E-6</v>
          </cell>
          <cell r="M1831" t="str">
            <v>MQGTAVVEKQQHKSHRDKHKAVVQPPPPLTRSSGRTTAAGSSGGSEGAAAAVMARSTRQQQTGSQGDTQDQPQPVHNTRRRAGSLVKSLPSRTRTKATPPPQGSQSAQSSPKQGAGESHNTRFAQSRRAGAAAATAASTSQSPAPLVLPDLPPAPVESVKPEPVSAAPSFSMPENAPPGYRPASMRPPLSRIPAFPLVDSYVPDTTSSDRRHPRQFIPDQLGFPTPEMEAKVRKEDREDKLLMATCAVLHAFENRALCPKEVAEVMLERNWLKNAGTTPFAHVSTCIRSHVSRASAAQPPYTPLLVPFELVGALTAEEVRAVGLHAEQRPAVKRGTLWYLNPQVFGPGVGADDPFVRCRREAGLAPSDKDGLYVRGLVPLQHNPAPLPPALALSSTLFNTPQDEADAMGGDEEGMGRGKRKRRASSAMMAAMGAPATPGPGPSPLGSGSSTPVAIPAAPRVPAGALAGPPGGGGGGHRRSQSFGGPSSAPVRSGIPKLKLRLTSLDEVDDSDGHTGEAAEWRRKNKKKVRRAGSEGLSRAGSVESNAIDDDDDDAYSTSSLPYRSSTFSSASSSALLAQSLLAASTPGSTARTPNLDTSLAPHTAVSPEILSLAHSSGTSFPFARPVTTPLHLSASAPNIFSHHFTHAPSPPDVVMDDAPSPSATDSRPTTSAGLATAVTPPSDSPTSEDDFHEAMLRGDDFDFEWGSESYTTAGTGASSVEASATIGAAVVSDASEEAQAELLAKAFEQQAAVMERRKEAQAGRERERAVTPAAGQEASVDTPATTPRSPGKELQEDAEEVKVGAGEKKVLEEEGIEVVKGPLGTISQIGMRVTLCGGLSGADDDDREDGDVVIVASRSHVKQEAPSSDPAQSTDTLINLAAHESPTHKSDSAHLIAPPPSPLPLDLSPMPALNNAFAAVDFDFVGHEEVERSQDGFGYIHDVDLADDEEEGEEDEIVTVKVEDDEPEMAVSSAPSSRASSAVPAFDTRLLASVRAGSAGSSSSDSDAFDPMTFVSPSTLATGLPVPQPAPSPPEMTDWSLSMDMLDDIDAEHAAPVDLMAPETIGLEELDLAWAGDDEEGSPPAPIPKPSPRIGGGLTLTVPRSSATAFLTGSSHPHSPHRFTSPIPSPRRTSSSRVPVLADFGKMGGRGAASPAPPALSRTSSSATIFAGSTQRGSSNLSSSPKSASSNVVMEPVIPLEPLVVATIIQRGIVVFSVEVTDLATARTMPLLRRLDTDYINATVLLQAALSSPLERASALAGLLVKTDTFRVPAASDAGVEGTWIPISVARDFLAAHAKQLGHLSSFLGDDLAAHFPEPVPTMRSSGKSSLEQKGAKDPNVAVLGSPSFEGAELLRRCGPPGVVRRVSSTSPATPPAAALFHDVQLNEDDEEEQSDEDEREVSSSPPPPRTRRSTAAARSTRRSSVVKPAPVTEQSPPRRSTRRQSAAAAAAGR</v>
          </cell>
        </row>
        <row r="1832">
          <cell r="L1832">
            <v>2.94E-5</v>
          </cell>
          <cell r="M1832" t="str">
            <v>MSTAGRINKSGQRFVPKRKNPPPPSGRSARESSVASSTAGPTPKTTNAPLPPLDEDADEARFERGAASGSAGVVSGPSAAKAGPSGSQGRAAASFAPMDPTQSTAASSQPSQSSFGFTPHDPSSSAFTATQATSVFPSQSQPSSPPKSPTRIRPTEPTGTASSSPSRGIAFGPPSEPPVDTSPAREQTSPVRQTSPQQASPVAGPSKRLPPTTDAAAEAGPSSPKRRRTKQKDVQVESAAESTAEAEQDEAEVAQDKGKGKKGRVPAKAKAALAKGKAKGKKAAPEPEAEGAEADGADGGDEEQEEAAPPAKKRKAPATKKKAAPKKTPAAKKGKGKAKDIPVDGEQDEPAANGEGGEGDEEEDDVDEYDKRKPKKRKKAARKPKKGKADAFLFGSDDEDTEAGAEGDEAGAGDEEGEEGAPKKKSAKKAKELPAVDPGETLMAMLADPVPKVSIGRPSERTLFFEQRAKDHKKDRMKAKREKMKKRAKGGEASGDEQDDEQAENGDGGAGGADAEGGASEAGRDGTPAVAVQDKDKGKEKEAAPAATGDDDFFAAMGMRQMEEDDDEGAARNDQQMERSSVNGDGAGSDAGGSRNGDGEEEDGFAEMHYAPQMRIIDGQLVLDEQSLQIDRGGGDQDQGPREVIEESARDRFVNSSTYSKRKQGGRWSKEETELFYDAISQFYTNFEMISLLFPHRTRHEIRRKFNREDRLNPKLVTAALERRKRINMEAIAEITGVDLSGPVPEDPMEKIQRQRAKEEAAAATGHTGEHHSGGRKRKGKKKEEAEDEEQLGGKKKRGKKGKNGAGAQPSGRGFDGDEDGAGQEDEVDEELRRIQEEMEEEERQRRIDEMEAAGLA</v>
          </cell>
        </row>
        <row r="1833">
          <cell r="L1833">
            <v>1.64E-6</v>
          </cell>
          <cell r="M1833" t="str">
            <v>MRSDDPRPRFARLTPVCSPRASPLLLGRRYLLLASPHLTAPSQDCSSTNATPGEGFSSIKRRKDIMTKPEDLKEGDRVSWNYGGGHPTGTVEAVVPEHDTIETKGGKEVSRKGTAEDPAVELKADSGNKAIKLAHELNEVDESSTGDKTSYAKEAAGGDAKTNKEAEEKTGDKDVGEDKSEERKEESEEKDEGKDDAKEAQRKGGQKGGKASGKSKAPAAKKQKTK</v>
          </cell>
        </row>
        <row r="1834">
          <cell r="L1834">
            <v>2.8700000000000001E-6</v>
          </cell>
          <cell r="M1834" t="str">
            <v>MATAAEPTRCLLLYGAHLYPAKLKTVLGDAQPLSSSTAYTPDAFLAFSLPGIPFLEPCYATALYRRWVWERCCPGMEYTGEMPPALEGIIYELRPSDFHAVVARACESIPTLPTDLVTVSCTRYTDGDPAKTTGDVEASMLVVKGQAHEAGLHPSLSYLALIVRGAHLNTLSRTYLAHLTLLRPFDPTPSPKPLLASLIRLLLLPSFLFFHLPARILGLHGWGRVGSWLTGRSVGFLRALEGRVKGWTGSGYANEGRVKGTAGM</v>
          </cell>
        </row>
        <row r="1835">
          <cell r="L1835">
            <v>9.0500000000000004E-5</v>
          </cell>
          <cell r="M1835" t="str">
            <v>MLAARTSLRLLQAAPRIACAGALPLAHLSVPSPSSSVSDLSRRNFTRHTPQGPTRPPPPSDESPIEDEAAALDRIKDIKGVYDEDIPVSTIVIVDPTNGSLLPPTTLRSVLAALDRDRYKLLLVDRKHKPPICRIIDKLEEKKQAQERKQKEKEQKANSRTPGAGSTKEVHVTWGVSPHDLQHKLKKGRGFLEKGYRLAVIIESKKGVPPVDKQGQNAVLKQIATILEEVGRQAGPPSGTYRETQLEFAPKPQQQQQQQQQQQNV</v>
          </cell>
        </row>
        <row r="1836">
          <cell r="L1836">
            <v>1.5000000000000002E-7</v>
          </cell>
          <cell r="M1836" t="str">
            <v>MRSDAFQPALLRTDEPGFSPRSLDVVLAPASSNRKGKGRAVEGRGGAVAVGSRDDFWCGVCGQISRRDEKGDVVSDDAAFYDSSLNDESFAKRGSPSRTRLPSSFPTTQTTPFCRQCLNNQSLQLHLLASYPSSDDEQDPSDPFPPLDEYRRSLDARYPLVCADCAPNVEGVIRERDYRVKTQALGARLRESQLRREREERLSRQVRRRDGLRWTIEEWAWRARGAAWALTHGVTIAGCCCGLLRSDVAVPSHPLKHGVTTHSSTLLFVAIVSLLWSCWDPTWSTLRRERARGRQPLVIGRAPYIAVQLAAYVFRIGVLLKLRLFDNCPRVALLSLAFISIIALISAFYVPSLRHPPPIRLSSRSSGTATPTSTLSSRPADPLEPLAHLSLSRKGSLLAPSPPTTPTGARSPINGGSASTGSAASLRNRKSSEQTNGIRPRVPSFSLRPWRTTSAAAQAMEVDAAGSAATGEDADGANENTMDWTATPPPASIPFPSTSSRPASPFGAPTPTANGGNYVNFARQRFVPPDLRKPTGLEGMFERVAVKEEADGQVVQAGKDVEMKDAGGRSSWLGGWLGR</v>
          </cell>
        </row>
        <row r="1837">
          <cell r="L1837">
            <v>2.63E-4</v>
          </cell>
          <cell r="M1837" t="str">
            <v>MERQAASRRAQYKNKGIFGQDELRRRREEAQVEIRKQKREETIAKRRNLNAASSGADSDDESGVDSSFLDQLPAMIQGVFSDQPDQQLDATTKFRKLLSKERNPPIEKVIECGVVARFVEFLRSSHSMIQFEAAWALTNIASGTSEHTQVVIESGAVPVFIELLSSPVLDVREQAVWALGNIAGDSPKCRDYVLEQGALRPLLALLNEPHKMSMLRNATWTLSNFCRGKNPQPNWELISPALPVLTKLIYSLDDEVLIDACWAISYLSDGSSDKIQAVIESGVVRRLVDLLMHHSTAVQTPALRSVGNIVTGDDLQTQVVLATGALPALLALLSSPKEGIRKEACWTISNITAGSPAQIQSVIDANIVPPLINVLQHADFKTKKEACWAISNATSGGLQEPSQIRYLVSQGCIKPLCDLLTSTDNKIIQVALDGLENILKVGEADKEQNGGVNQYALFVEEAGGMVAIHNLQHHENLEIYKKAFDMMDRYFPDDEGDETGLGDAQVDEQGAFALSNVQAPQGGFSFGNMS</v>
          </cell>
        </row>
        <row r="1838">
          <cell r="L1838">
            <v>1.8099999999999999E-5</v>
          </cell>
          <cell r="M1838" t="str">
            <v>MQVHPTTAMLSSLASLAHDSLQAQIDDYADAHRWMDSFFEKLAPKGQQKAGGSRLAMSELMKTPGRKRVATASSAHRTLPSSKKDPVATLLFPAPASPKRSPATGKENSPAASSGQSSSRRMLSPLGQVPSLNKAKAVSPLRAPSPRTFGANNQSARNSPAPVESTSAADVKALDFAPPLELDEPEPFELPAHELSNVMEEDEEEDEDEEEEANLSIIGEEEEDEDTSTGSVVTAPSTQPPSLVGAPSIISETQFSQPHAASPKPAEPARALSPQSRSVSGASSIAPEADTEEMSVPLNDAPSTLRSEALASSLSSSTLRTPGGSSTSRFTLGTYSAAKLGSIGLGSSPPPTAPATVGPAIASSRISTGGAAPRQLNFVGLPKKSLGHGLGLGRNWLASGSDSQGSTASQTSSAPSVPAEQAQSGSSTATGATKRKSLEAADVANKAPKLSQVPAGDIEQDEARKRREALANRIQSMQARQSNLGGRTSNVAGPFGGVSNLFGSTKPISTTTPLFHSTSTAPVAKPLLANAPILPSSSSVNIAAELNGPAARRPSVMERVKSFESNTTGTEHVHPPSPSKIPAAFNSTAHHSPRPNSPPPTFSSGRFASPPASPRPASRAAPSGLPVATFGSPRSAQLMPPAAHAASPRLGGITRSPSSFVSASISSILSPPRQAVKVPVVEPKSPARSPVRVANTPPTAVVRSTTPVASPPGMGLADMLKKAEDARSLEMDDELEDEEEEEEDDRPAIRAINASTPASAVVEVQAKAKAKAAAEERQQREAEAKRAAEQAARDLEEQEAQCEREELLKKRLPSLPEPKQQEDDEDDSGSEDGEGRNTAVLTKAVREDLTSKASPSRVVMPGGFGNGSSSHEHCSSAEASDAEDDEAVDDEEDRTTMSMMSSVTASSTLNFSQNHHPFKPVTAHKVPQASRPASKASIASTASTSTTFGLNRSTSAAPASAIKKVKPDVKAVQRTTAAAKKEKEERDRKAAAASDKRSMLQKKQEEERKVKAEGLEKKRKEREEQASKAKASSIRGVKPKAGDDEPSKKRKIEPEAKSRLDPKKATQPGRAITPSASSQQLSSSTRTGAMGPPTAALNKSAGLSSMLNKSNGPSAALNKSAGASAMIGHSFMSNKINLPGSASSSSAARPANPTKPFGSSAQNGARSQQPTPQAKPEPEPFIELPDVDSEYSDSEDEDAQEAKKAAMPRWAQSPNLARALELQQTINPDEIFGPIPKLSIRDMFRNAESAARLRVRTSSAQWEGTDALTQADIERYQRAMGFARTETRPPPPQ</v>
          </cell>
        </row>
        <row r="1839">
          <cell r="L1839">
            <v>1.1E-4</v>
          </cell>
          <cell r="M1839" t="str">
            <v>MSSPRPASLLSQGRPATPSSAPAQGAQGSGQAAGGAVKANKGKSAKDQAKAEKAARRAAAKAAQGGQAGAGQAGEGGERGAQGGEKQQGKGKGAQGGQGSGKGGAKEGQGGGGPAAASGAGAGGQGGAQGGRGGDSASQAGGPSHADTLQPFLHLDLPLPSSSLSHSSKLNTANIHPSILRLALEYSEFKIVGANARCIAMLEAFKDIINSYTPPPQTSLTRHLPTTHLNPQIAHLIRARPLSVSMGTAIRFLKYEISLIEMEMPLEEAKSLLISKIDSFIRDRILLASRVIEQHAIEKINDGDVILTYARSSVVEGVLLEAKRQGKEFSVVVVDSRPLYEGKHLLHSLRLASIPTTYVLLPSLSLVLPRISLCLLGTHALLSNGSMFSRAGTAMVAMMLKEKGVPVVCCCETYKFSERIMLDSIVGNERGAWRTSFSCWRHCFV</v>
          </cell>
        </row>
        <row r="1840">
          <cell r="L1840">
            <v>7.8200000000000003E-5</v>
          </cell>
          <cell r="M1840" t="str">
            <v>MAGPGEDSPSTPQNQRRRTSAPAKHFIHSDLLNPTPLHSPTTLLKHSPFGTTSERGSPLTRSGDSPHRRLSSAAPALPSLSLPTSSPSSSDQAPLNLARLASAVVPSRSGSVLSRGLILKSDYRFVAAQPPASASHSPAQSASSSSSATASSTKNAVTGSLAPSSTPAGPSTDGGFHLSGATNLREGGYGVWGVAQPTATGVRSLLSLLRSRKSGGAKEGREVAWFVTREEPILYIGGQPYVLREAAHPTDTYSISDRAENLEEIEARLKSDVLRESARYDGLVLVHDETRSGSILPTWVSADEVLTARELFSQIRSEGYNVTYFRTPVARDQSPNDGYLDVYTGLLKRIPTSTALVFNCGAGVVRSTFAMSVALIVRRKQLIEKGEEDPYGLVSTRTQQDEGEPMSPRERQNPRSALKVLQAQSEQAARDRSLLRLMHVLSKCLPANSQTTILSLLSTQSTLLENLRSALLGNFDIILSLLSTLDDGVTAKKVVDAIVDHCDAMVNLRESITEYRVRYASLALRDEPTAQDNRQSALAALERYFFLITFASFVSESSSDFDVPFSAWLKRRNEIAKMINRMRKTGTGHFVIFAPIQDLSAIAKGETGEVALSRAVSRGRRVGADLVGDEWAHQIIRNRSGIILRANMILKEDVWLASNTSQTDPSSTSASTSSGSIQHIRGAINFRRVRDSFLYGLSQPTEEGIRRVLDVVKGDVKPGARIVWIGVREEPLCNINGTPYVLRQEAVSLRNVKSYSGISPTRLELLEDRLKADVLSELSTFEGRILVANEADDGSVNPVWEAVEGENQVKTLREVMDAVGKDECGEVFRFIRVPITAEKFPEFSDLRDIIETVTELDMDESAIVVNDQLGRGRTTRTLVIIKLLQDWLRHNGKFVAPRSDRPSYTVINNLLRVVRNGFEIKNAVDAAITACGEPFDLLESIENARQQAEDAEGETRDIWIARGLRELRAYFFLIIFTTFLHESRPETWRDLGRTASYEDFVRSRPVFRTIEKELDHAGIDALVPLKRPIASGTASTDEVADFVAKRNGRILSAYTLCKADYFSGLQKMSLPERVEGAPNFRRVPLTLAGSDAVRTPHPTSSNGGPNVAGATLTGSSPQAGPCVYGSGMPTVDGLRRALEKMDGKGTQILWSSLREEPVAYVAGKPYVLRLFDQPLENVVTTGVTTATVEAMEAELKKDLLREREQTGGKVLLHDEIEENGSFTVTAMWEDVKAEDILTPREVFKIMQDEGFQVDYDRLPVTDEQAPIPGIFSRIEQRVTGALSGRDKEKVGCAWNCQMGRGRTTTGMVACALVYRILFNRQSTFDMSASFIEPPEHGSFWDGREAEPLLNGEYKIVLQLVGVLKNGKLAKRLTDRAIDDMEAVQNLRTAIYSFKLRVEAAEDGSKKRSKLFDQALNYLYRYATLIVFANFLLDKASHLDDTDDEDEATVSFPSFEEYLRERSEIKKILNRRTLD</v>
          </cell>
        </row>
        <row r="1841">
          <cell r="L1841">
            <v>5.4399999999999996E-6</v>
          </cell>
          <cell r="M1841" t="str">
            <v>MKALPSLAGNTPSAASSPTRPSTLANPLVSSTSPPPSEEPSPTDLLLATPPTLLKLFALSAPVIHAGATFVQLVTWTHPSFFGSLLVLLGWWAVCLFGYWVALYGVNAAVLVFILRGYLSSARRAKTSASSSIRHRSRSATLSPAAYAQLINSAHVLAEQVQSFRTGVIYPLSLHFSFTPLRPSTPAPAYATAWLCLTSYPFYLALTYFVPLKYIFLVLGSVAILWQAPFFTTLRTLLWRSAFVRWTFRLFLGVLRGGKGVRREVRRTKSGIGIPGLIGSQAAQLSGRGGTVKGSAVVEEKSVKKPRSSSVVSSAKSSPPLASATAGSAPVVAPEKVAEETALQQETAVQGDEEDIQVQFTVFENQRWWVGLDWTHALLPGERASWTDPDNNPANPPSSFVLPAPSVAYIPSPTKSDPNSRLKKTTEWRWLDPEWHVLRSAVASVSLPAAGAGGSPVPPTSPESSAVAATPPSPTLSRILGSASSAVACATSSSAPTSSPGAIASPSFTTPTAAGLTYTDSTLFASWSVDDEGWQYGDNHFEKMGPRGGLGRYTRRRAWVRRAGLVERTERVSGPAPVANGVSSPATSGEKKKDVTGSGEGEKKERRQISTRRASGSRTASASGVARSESTRRRKVVPPAGEKARGEGVAAGGG</v>
          </cell>
        </row>
        <row r="1842">
          <cell r="L1842">
            <v>1.4800000000000001E-5</v>
          </cell>
          <cell r="M1842" t="str">
            <v>MDYEAAQAHSGMHDYDPDAHFDSSSSSGGDGGTSSPSDGSSPAYSAASQQEWALDLGLTMPWTAASPAALGGMAAMDPGFVASQATTASGGAFKLAARHGQGGNGTGTDGLALTGDFWSAAPGQEALSPSGSAGGHQQDRDGAQRATDYFGAQANGGKNETQMEFDDMVHEDVCGPSTLTSPTHALPTPLSSHPAYAHASLPPHTAPAPAPAVPNAFLQQQQPPQQQRPLSIPVDLLAVNAGIAPALTNTGAPATSGVATPSPLPSPTSEMAPSPYGRSTRASSARGSIVSASAAYDGVGEVYARSTRTSRDPSLSRRSDGSTSSAALQPNGLVGAAAPAAKTKQAGGPTQSVNFVAREAVLAANYIPALAAPPTSSILPSPSNFSAAPPELLVLGVPAVGAKSRVETQIKISLALVRPRGGIKREDMDYSAGESIADEMVMPDGGLAAKAGDELERIGSWNHIRLPRYLALKSSRGNKAGMTGQPKKNAKPLPDPTPETTLDLDVAVVSATEPNREVYICDNCQAREIKRSQRKKDSKGKTYTAPAPVANDEPQFTPEEERRKVVVFNVTEFVDFTSGEVVLPTRVTCYCRHHKEKKGFCVTYALRDHLGNVVASGSTPPIMITDDHKTNSNKQSAAATAAAQALAAAAGQDPDAVGVNRKRRAGKASAASKREKKAPSPPAANGTSNRPRRAATGRSRRGQTDSDDEADAEPAYHAASKKARPYDADARPSRKRTSKQHRSPTFAMTPLQSASKPGSPMTSTTQLVPESVQQQQQQLAQLNGIALPPLSSAPSSSSFGSALGLGGMGDSVMADPSAPPSGIVTPSSAYLPNGRSASMGPSFSNGYEWRSNVSSPPHSPGSTAPSDTFQSFASAFPSPNASVVEPAPPPAPIHPTPPAPTSIPSFAIPATEPMPASFTPSWTLQQQPNQLQPLAPAPRIGRLIPGEGPVHGGIEITVLGENFVRDLVCVFGDTPAATHYWSNNTLVCVLPPSANPGPVVVGIKGVPLTVEQGTGLQLFTYKDDSDRSLLELALQVVGLKMTGRLEDASAVAMRIVGNGPGGQGAAPSGSTSPSNGGSAPTDTASLAATLDAAARSVYPTPATSRASSRRSSFSDSPNASTSSLPSLPAVASGETRNFEGIVIKFLSLLDLDPSLIPGAAPSLPSTRPPISYANGQQHTLLHLATLLGFHRLVSFLLQRGIAVDMPDRNGYTALHFAALYGRVTIARLLLEGGASINVRVNDGRTALDIARDRDDIDVEELLLARGATTSPSQVTPTMSSAGRQQLVSVSPAHSVRVVPSASSAAFGRRSSLASSFAEDSTSDEEDDDDEPWSVESDEFPSDWTVSDEEGDSWDEEAEEEVDLRTWSRSRNASTVSLQYLLEAEAETRVERRTPRSRQVSLPDEDDIPPGQPILAQPRPVKPTSSASWLSQKLKPSVPPSLNKLQPIAGVTGVWERAKANRFGVPQMHMPELTAFPAMPAALTRHISGGSITKRRRAATVGEPQLATGDGEETEGELSPSPGRDWRSAFYAPQWWHAKTPSSPPPQYTPSDTLSALPVDEKSPPSTSTAVSRSPPKAAPVRSRMRRRFSATSSASDETDAETDAGSVMGEVSRTADWMLWVFWMPVLLFVAWYGWRHWSEYAAPVISTFADTCLPTGIARLLA</v>
          </cell>
        </row>
        <row r="1843">
          <cell r="L1843">
            <v>1.35E-4</v>
          </cell>
          <cell r="M1843" t="str">
            <v>MFAAFRTPMPRTAARPALAARVAVPQARLYHEKVIDHYERPRNVGSLDKNDINVGSGLVGAPACGDVMKLMIQVDDKGIISDVKFKTFGCGSAIASSSYMTERVKGLTLEEAGAIKNTEIAKGLSLPPVKLHCSMLAEDAIKAAIKDYHKKRAAGGKATKPGHIDVSMSAATGKTEAQAHPGSGAV</v>
          </cell>
        </row>
        <row r="1844">
          <cell r="L1844">
            <v>8.92E-5</v>
          </cell>
          <cell r="M1844" t="str">
            <v>MSASTFGASFGRTPLEGLGEDDSWEQSDPLFDRHADDGEALETEVERDGLYAVLNLERTASEEEIQKSYRRLAALLHPDRHRDPSLKSSADARFAQIQHAYEVLSDPHRRAIYDELGEKGLKTNWEVATKGKTAAELRAEYERMNRQQLEQNIENLVKSKGELTVISDARVLFLPDEELERLGGPENLGIAERLQTVTTRQLFLKHQFTTPLTPSTAILASTQLVARQGQGAGNMLLKLQHNPSSRLSLELGTTVLRPRSFTFKGTFSPSPDTFARLDFPVRNLAAPPKFSLVIGRRIYRHTTGTLTFRSGAWAIGSWGAHLLQPYSDSSISIGLNHASGWGVEATSAMFVKQVSVNWARTVLGGVKLSLGGAMTNVGAASVSINADRRVTENVKAGMGLEVAANGAMTVKLRFARLGQRINLPFIVSSGFDTRIFLGFTVVPALSLIATNHFVLAPRKRKRVSGKIRELRKEHAEVIRERRKEALDAQALLAEHVKKRVKEEEAKNGLIIEEAIYGVLEATKEKVDDEAELRWLDVTVPLQALLPTSLSQLTIPSGRSKSSLLGFYDPAIGEKKALRIRYRFKGKLHEAVWEDKEAVALPMRAHLVDKEER</v>
          </cell>
        </row>
        <row r="1845">
          <cell r="L1845">
            <v>8.5500000000000005E-5</v>
          </cell>
          <cell r="M1845" t="str">
            <v>MVANRDEAQRALAIARGKLETGQYDSAVRFAKKSIALEASPEAAALLAKAEQLQRGGGSANGNAASGSSTASTSATSAGQTSGSTSQRAGKAKAEASSAATGDGGGGEYTSAQLAMVKRVKACRVTAYYEILELEKSCSDGQIKKAYRKLALGLHPDKNLAPGAEEAFKMVSKAFQVLSDSNKRAIYDQTGGDPDSRGGGGGGGGGGFARGPSAAGFQGGGFGGEEISPEDLFRMFFGQGGGGFGGSPFGGGPFGGGPFGGTSFQFYGPGGVRMGSMGGGMPRRAGGQGQQQTPTSMWLQVAPLLFLFAFSLLSQLPSFFGSSSPAPPNFSFDKTNHFSVPRATASGVKYYVSPDQFAQHPLYESYLSANPSLGFSSSHQPGSAQYRRDLVDHLRRTSATAEPVAEGGGAAKEKEKKQSKPVKLPHDMLSFERTVERSWVNRLQTYCRLELNDRNDQLERARGFLGFGTDHDRIAEILAQKLPHCEELSKVPGHGPVY</v>
          </cell>
        </row>
        <row r="1846">
          <cell r="L1846">
            <v>3.8300000000000003E-5</v>
          </cell>
          <cell r="M1846" t="str">
            <v>MPFSSFRSPAVDLADFLRSLAVPRAFYSSSTPGTSSQQEHEWEILRARQGGTKRLDFFDHDLSGPDGAVAVLRAVEKSPGVTALALSQNHLGDDGMRELLVGLKRLRSRDIGAHLELNLSDCRLSDVSLHLITLHLLQPSPHPPSLKSLYLNYNNISLGCQSTLTSLPEFLGTTLSSPSCTLRCLALTSNKSIGTSGLVNLLSHLRLAAGPSQLSELRLSVTGLSPEAAEPLTQWLEDPEGGARLQILALNACGLGEAGVRRIARSVISGKACNLLHLECLANEEGDDERWQSVNEELLAQEEGQDWSDWKERLEEAKRRNQQAYRETRLAALRLVGPARILFGGNAVEDEGGDERSFPFLRLPIELQVHVLRCLMLLHPSSVAHLYPSTRSDAAPSSSTKSDNRLSAPLTESQFLRLIAYSASRPTLTTSRRIALAHSSGSAPSLNGPSGTGSWKKQAEDRDAGDGWEEFFLRQTGCDRFERASPL</v>
          </cell>
        </row>
        <row r="1847">
          <cell r="L1847">
            <v>3.3200000000000001E-5</v>
          </cell>
          <cell r="M1847" t="str">
            <v>MPATPLQLRSRGSQTGLNTPQRADSPFRPSVATESRRALGLARDPGTPVGRLLASEGVAVRSPRRVRQRSWQERARDWPSNALLSLETSIQLLSFDAAGYPLGIALNILHFLVRLPGFYSALPSFSSIFRSSASTASRYARRVDFDLADADARLEALQRQTRSGRAGGWSWWAWWLSVGLILLSVGNAVYLASRRRKYQMVLRKDPIASPNARSAQLDFSPTKRRRSLANSVKQSVKNLVWRTQPEEPHVYPVQELDVWTPERVKWSLRIFTVYSPPIALMYHFLSPSNFLAFLLCGTLFTLQTFLLVHLYSTLVTDRAALQAEVMHEYNAKFVNPRVFVAKRDACVSTSQAEMVRPEDWLAAGPSSSRRRVTAQETESGDEVIRAGSGRKVRRRQSEMPARTSSLQLQEDEEAVDSPAPSRRPISFVISQSQNNFTASHLVRGCRPSSRLAPAGPLVLLLVTMSDDPADTFFPDADEIPSLYDVLGVSSEATDDEIKKAYRRLSLLNHPDKVAASASSPEDLAAATLKFQQIGFAYTVLKDAARREKYDLTGSTMEMSAEGAKTEAEWRDYFRELWTGEVSAQTMDDFAKKYQGSDEERRDILEAYKNSSGDIESILNSVMCATIADEDRFVKLINDAIAAKEIKATPAWTKSSKDTQGKEKRKKKADKEAKEAEELAKELGVHDKLYGNGSSASKGGKGKGKGKKADAEDDEASLRALIQGNQAKRMNSLIDSLEAKYAAAEAKKGKKRSSTGGEDGAKGGKKAKKEAEPTEEEFAAIQAKMDARRGKK</v>
          </cell>
        </row>
        <row r="1848">
          <cell r="L1848">
            <v>9.9399999999999997E-6</v>
          </cell>
          <cell r="M1848" t="str">
            <v>MVGPRASGSAVRFSPRRLAAMPRSFACCACSRLPAASLHPPLRPSNSAPPLHHASSPRLRPRTIGTSSRHPAPFRPSASPYRSFASTSAAHATVAEDPPNPLPFPTKSNPSPFEIFHFPPNKALTAKEIKGRYLELVKLYHPDRRAAAAAASSSSSTRKGKGRAKDEDHEFKQIVAAYELLSDPNRRAAYLRSGFGWGATAGAKSSASPWSSSSPEYSFRRGRPMSSSAHYAGTYDHWTWTDPYNPHFRPEDNPFWTSYRGGMAANGRAAGWEGQGVFGKNGFIFLALASFTLFMTPLSAWYAVPSVPDGVDAFAPGDEGKRVSEVGKSSNGWMPMVYDKKHQDAAANLQRARLEAQTRGHENREAIRKRVQQMKREEVFDRAQELQAIERGQAGRGHLALPAPPGM</v>
          </cell>
        </row>
        <row r="1849">
          <cell r="L1849">
            <v>9.6600000000000003E-5</v>
          </cell>
          <cell r="M1849" t="str">
            <v>MESGTPRSVAPATQHPEQPSATAADSTSLGPVDSAPTPAATVTFTLQGHSPASDTAAQGPAQSTTLPEAPAASSSAPPQADSAQGEAMSIDGVEGEGELQGASAKEELQESTAAEMKGVERADDLRSTEGLAEEKGAGEGPLNPDEPTLAEVTPMKEDSGESVVAAKEEVAGTADALASAGGSSESETPFASPKLRQTSPATSDATSETPAAAAAAHADASGAVPAQKPAAAVELAHPMSAYTFANTALVPVASTSTNPFHFLNFPPEKLEESWVRSKRGDDPEAYLVPDTEAGYFATAAEMEASKKREDARQARVRTKLAEINGERAATATPPPSSKGKGKGKAKTAKVVPDGPAPRRGRPPKSALRTVQPASGSPASDQPGAAAADVDQDAGEKGDASDGSVQIVDVAPKTVKVIQSRFNKQLALSLLPDDLQNALPAYMKPHPDFVDLLELPPHYLPRDVEIDNLPETTQPLPKRPVPSAGRAQPRSPEKSRSGSGEGGAVYSGPTYDSDEDAQFFAPMPLDEPPRVRDVPTAKRTRAVDDDGAQPAKKKARESSATASGSITPAPSDGSFGSAVSLELQSSTCLAKRLEGQIRCWQCIARGPGHGCSFQGRRWFGLDARGRIVASDFASSNEPHDEPVYKAAYTAPMDKNFVSLLKTWIAPDLAKTLKREVDLAKLTDPAPMRRRLDLGVPDICNTCQSICLSGSYICYICGRMVCLDCMDALRRIETDPSYVTSQVDIQRRKKCVAKKRGKDATAAEDHNVSCFRSFVRYDAAELEPLYKEVRLWASKNHIKPPGTDVGTYLKKKFSFPSNLKDYDANTHNCYIIWLKQLEDSMFYELWRNRFPILLRRCQFGDLAKWTPQYFKENFGDLKVELIDNTDWTKVSESTVGSFFGQYRTDGYTRADDKSDYKPTFRTKDFPNERQWQTDFKELRDAFLAVLPVSNVMHPDGVLNCLAHAPTNASQPDINIKLTASWDTNAATATTRLHLSNVDEGHFMFWGGCDPESGKMLRIRYDVWRPEDVPKLRDYCWDLIHDQNPSIPIEKLKQTRDDPLINPQLYLTKRMRAALWTKYGIKPYPLYQYEGDFILIPAGCPYQVSSWIDHMNLSISFLAGASVPHAREVDALAKKQTKERSLSREDKVGIDTQLLWTWLSCTAFEKSKIGNKKITSKFFPGWEVQQPGGRIIVPASEHKRLDAIAKRERDAATKARNLKEAAAAKEAAEKKAKQAQEAALKRTIKVARKSYAPEVGFYDAKAK</v>
          </cell>
        </row>
        <row r="1850">
          <cell r="L1850">
            <v>8.9099999999999997E-5</v>
          </cell>
          <cell r="M1850" t="str">
            <v>MGAGAYTVTPFGPLTDSSSRPPASLSFPPPPASLSFDSVQPPPSSRPATASKRPLRRSSVANGDATDPAADSSTSQSSAAQSSKRRRVSPLSQNGASASSSSGSKSGRKSIEHSFELEIPVRPKSSTSKQNGAKVEGSGASTKVETKVEEEKLEQAPAPAVPTRTSSRKSRLRPSLATEGPEDIAISVENAAEDVKGKGKELVEEPAEPELTPEQAADLEEAKNGKYGYILQASYCTSRALANPCRNVLPLVSRCQDCTSKQTAYTCAFQSVRSFPLSAPEDQGGEPLPYPVFLDTTAVDDTPELPTLFDRPFTIVEATLLRSACSTNLLPTLHRELEHANQPNSARTRLALGVTHTCDGCAASILCGSWICTTCAREYCLECFDALKTLDQAAVEAVPLWGHSQFLEPIGGLHIGAIEKLTRCVKSRHLPGKADRAIRQGPFVPLTRMDRLELRRLVDEMELWGKQHPLPPPKELPMNWLQQHRFDPGAKENSWPYLRFPGDILPPKLDEGSPLILQESQPAKDATEKEGKAMYPDSMHQAVPPPPPTLNMANATASLASTSSSTLPSYRSNTPPPSLADLTQHDLFRSLWSLGEPLLIDLAPENYPSLPWTPDYFIEQFGNEVCRIGSTRVIAKTKDGEREKERNGTVGAFFATFGQERDTGDVEKIKDWPSTNDFRSAYPELWEDFMSILPAGSVTRRDGVLDIAAHTPRNANPPDLGPKGYFAQASDDRKGAKGTTKLHSDVADAVNIMLWTSDGPDGSPGVAVWDLYKAEDAETIRQFLYEHIAKKEGLTVDEAIKRFDDPIHTQKFFLDVDMRKQLYMSTGVKSFRIHQRPNQAVFIPAGCAHQVCNKADCIKVATDFVSVENVARCWKVSNEFREQIKDKFLWRSDVLQLKSMLLWAWRSAERFEPPGGSTGETTANNRSGAVQVGGSDKMNVEA</v>
          </cell>
        </row>
        <row r="1851">
          <cell r="L1851">
            <v>1.36E-5</v>
          </cell>
          <cell r="M1851" t="str">
            <v>MPSLAASSNFIAPSSSPAKRPAEPADDASATKKSRTHADQANPLGLKPLGNLLWAPQHGRTRAEGLGRLGMLPDELLLSSVFSLLEGEDLVRMAGTSKAFFAWSCVEGMWKGLYIQKTQGSLLRWWGSWRASYINSFIRPSTESSSAPTLEHPLPTSSISAPTLHSDVLFQPALCAAFDACSIFRSPSFVPSVPRISGKGLAPGSLPTEPVILTDLMTSWAAMSPSPSRRWTLDHLSHRFPTQRFRAEATLTTLPDYTLYHENCPQDESPLYLFESEFVRKTEGLGEPSLGEDYQVPECFSEDLFSVMGDERPDYRWLIVGPARSGSTWHVDPNHTSAWNAVTVGEKAWVMFPPDVTPPGVYASEDGAHVEAPLSLAEWFISYYAAAKATYGSKAKDPSKRGKMREGICREGEILYVPTGWWHIVVNLTPAIAVTQNYVSHRELPAVLRFMRDRPSQVSGFKLRDLNSSTDASDAQEGGLNEDDCDETGGGKVFGRFVEAMRGAEWGEMVDKALEAIGGMERRVKDAEGKKKGGLWTALKQEEGEKAEEGKSEAGGFLFGFGLGDGEFDDELDL</v>
          </cell>
        </row>
        <row r="1852">
          <cell r="L1852">
            <v>2.5399999999999999E-4</v>
          </cell>
          <cell r="M1852" t="str">
            <v>MPTLTASWRRIATLDTLQRSSHSLAVAGGKAYIFGGELKPRQPVDADVHVLDVEDGSLSTLSSATSSSTTSPWPPARVGAALTSLSTSSTSLSTSSTSLYLWGGRGGKDMSALTSDSNSIWKFDTREEKWEVVETGGERPEGRSYHSMCAMGDTLYLHAGCPSTGRLSTLHSLSLSTLSWSALPSAPEPGRGGTVLTALPGGQFLARFGGFAGYELGGLDVFNVRRKEWTSVEAAIEGGGEGPPKRSVHAFVGLRNELDLGDGSGKKVVALMAMGEREAAPKELGHDGAGFFHSDSYALLSHSSSPSALPEFSWLPLAPSGPSPPARGWLASALSPSGRGLVLHGGLDERNERLGDAWVLEVRVE</v>
          </cell>
        </row>
        <row r="1853">
          <cell r="L1853">
            <v>1.63E-5</v>
          </cell>
          <cell r="M1853" t="str">
            <v>MSSSASGASLHIDSSPIFHSRRSTCRVRPPKSTNVFPAQPIYTFSPANSTLSLTSGHPTLVKRFGSSTSVPKAMSDEYEFRFDLLHVHPSPTEDLYDKKIRPVVKAALGGFNGTVFAYGQTASGKTHTMLGSPSEPGIIPLAIDELFSHIHSQHSRRSYSLRVSFLEIYNEQLRDLLASSTIGKGPEIVENGMVKNLEERAVGLPEEVLEVLKEGEMRRRVGATDWNERSSRSHCVFIVVRPPTCADLHAPQNLIDLAGSESATGQEERRKEGAFINKSLLTLGTVIGKLTDPTTSTAHIPYRDSKLTRLLQPALSGNSRVAVVCTVSPDAEQATETLSTLKFAKRATMVVTKAERGVVRRSLFQLRPKHRSQDSLTACYRRRHAQALRRPNRPPRIANLLPRIAHSRLRTRRCFRSSHRSRTSRSRTAVGA</v>
          </cell>
        </row>
        <row r="1854">
          <cell r="L1854">
            <v>1.56E-4</v>
          </cell>
          <cell r="M1854" t="str">
            <v>MSASNNIKVVCRFRPPNKIELANNGGGSIVQIDEEGTTVKLQSQEAMKGPDAQGFTFDRVFQMDTKQEEVFEYGVKGIVDDVMNGYNGTVFAYGQTGSGKSHTMMGPDIDNPEMKGIIPRITEQIFASIIASPANIEYLVKVSYMEIYMEKIRDLLQPENDNLPVHEDKQRGVYVKNLSEFYVGNSAEVYEVMRQGGSARAVSATNMNAESSRSHSIFVITIQARNTETGTQKTGSLYLVDLAGSEKIGKTGATGQTLEEAKKINKSLSALGMVINALTDGKSSHIPYRDSKLTRILQESLGGNSRTTLIINCSPSPYNETETLSTLRFGMRAKSIKNKARVNAELSPAELKALLKKAQRDYSNAGAYIGLLEQEVNVWREGGKVEKEQWASMEKALGLGEGELEKLVGGPAKSPTPGSAPGRTTPRPPALDRVSEGDVSRPDTPMSGSLGADEREDLLRRQNEMEDQLAKTESQLSSQEKIIRDLREELSSMKESESSALSESKAMSGEVADLRLQLERLRYDSKEAAITSDSLKEQNAELERELEELRKTLADAKTSQKSAEQEGKDKKKAERMAAMMAGFSAGGLSERESEIRASLARLDDAVNSDKPLSPDDIATLRRQLEDTTVSLREQQDKSKQVHEENDLLTRRRDELEQRLGTLEQEYEELLDKTVADEERANADHVQDIRNKLEAQYAMKLDAALNDANDLKQQIELKSQEVKSVNAKLEQARAANLELERAFKITTASIEGGKNLEEAAKDLERQHKAVAQQLADFDAMKKSLMRDLQDRCEKVVELEISLDEARENYRNLAKNSNSKAQQRKMDFLTRNLDQLTVVQKQLVDQNTILKRDVALAERKLIARNERIQNLEALLQDANDKLNQQNAKFEARLQAVRERLDQARAQNQPAIASSLNFGRIAKPLRGGGAEAESNPSQDRRTSGFFSRFGSAAR</v>
          </cell>
        </row>
        <row r="1855">
          <cell r="L1855">
            <v>3.2299999999999999E-5</v>
          </cell>
          <cell r="M1855" t="str">
            <v>MASRRPPAGSSAPLGPPLRRPLSRQPPPAALSLTSSSASSSLTSPPLSASTRGAQGSRAGETQKRESAGDGNIQVVVRCRGVSPSELDAHVPVVAEVKSTRGTEVKLTDPHPSLPSSSSAALSSVALPAQTKTWDFGDRLQEGSKEPRGTVYGPDADQGMLYTDVAKPMLQQVLMGYNCTIFAYGQTGTGKTYTMEGDLSPYHGTFHPDAGIIPRTLYSLFDRLAESRSEYSVRCSFIELYNEELRDLNAPDYSLSSSSSDAPAPSPSPEPKTLRIYEETKNGQTGVTIQGLEETFIQSAEEGLRVLRRGSERRQIAATNCNERSSRSHSIFTIVVHIKDSSKEGQDVLKVGKLNLVDLAGSENVGRSGAVQGRAREAGMINASLLALGRVINQLVDKDPAKKQHIAYRESKLTRLLQDSLGGRTKTTIIATISPVSFEETASTLTYAHQAKSIQNRPEVNQRVSKNVVLNQFATEIERLKADLNAARGQQGVYVSKETWDEMETGRLSFDETKRKLEISESQLQTTRDQFEQNFRLLSLREEQLRKATDELGGVKGELLATAAELRETKVKLAQQEVLRDAFETSREGWKEAASGALDDVEGLRAKLGA</v>
          </cell>
        </row>
        <row r="1856">
          <cell r="L1856">
            <v>9.9400000000000004E-5</v>
          </cell>
          <cell r="M1856" t="str">
            <v>MAERRRTIASNQLPYNQPQVPSSIPRPANTGLRQSLAPQAAGRQSLAPGAFGGGMRGRASMAPSAYGGAGGGLGDSQLSSSSQPQGSQGAAGGSQFSQGHGGPPMTVSRSGHTYSSNMGGSMSVARGQGALRSSMAQPYGLDNVPGTERRTSTFRRSMAASVIATPGGGHIGAPSRHLKSSVDPRNYKTREAREAMNEDILNFCGERQFDLTKEDLKSVTQVKFWQLFEWLVKQYDPQVVFTTVDKTGAKKDQKTVVDAIIQVMQACQYPFADKVSKSHLQAPGSASNWPGILAMLHWFVVTVKARETAFLSAASLQVPAPDYHARLAAGEDVMDDAWREYTAKAYQTFLQGGGVAVAGPDGQESYVYPEEEDELRDIVNQQTETLRRRVEALRDEHDKLVREWQELSKTPDEMIAFQSRQEKIAKDIAGYEDSIEKYKASIQARAMDKQRLQGEIKRIQEGIEAKQAERAQLERIIKGQKLTPIEIQSLNADKETLGKQIREAQERYRNAVTRTMNFEVDMSNAIAKATALAASYEEKAQALGLLNGPIEGFEDVPFVQEINSASDSPVPEGLATQVKPALLKLRDRTKHEIREVNNQDVQVEEELTRLAEDVADLREALNQREQEVQVAKTEANRMDDASRREVETSEAELRRLEAQVASISATVDRALVEANHRYEQRNVERMAANQTTNAVRRRNRDALEQAIEQFMSYKEHMNDGTDKLAVLLDEVVASGCLAR</v>
          </cell>
        </row>
        <row r="1857">
          <cell r="L1857">
            <v>2.5899999999999999E-5</v>
          </cell>
          <cell r="M1857" t="str">
            <v>MSTFEIPPEHDFDDQFESLLQGLHSIFSVDGSDDGKMNDVAKVVYAEQRLKEFRARAKERVDQAREDLRAIARDHKQAELASQRSSAHPTTQAHEAKMTSLRQSRLTKMKANSELEQQVYRLQGELERLQQELKDEEAEAVDAMELNSEVLRIKLYRDMGFIPVEENGIYSKIVVRSQNSRDARTVQLDSSTNDYKWSEFLWDLVSR</v>
          </cell>
        </row>
        <row r="1858">
          <cell r="L1858">
            <v>6.1500000000000004E-5</v>
          </cell>
          <cell r="M1858" t="str">
            <v>MSTAHAPRHSALPTTPRSSYSVNGTPRSAARRILTSGTPSLRQSLHSASAAASTSAAPLQPLPPIVSRSYAEKSYAEDDDLRELIAADRSAVDDAVSLMSSSLETYKTALLESLEEIGAERKRLEKMTRELGDAAREMVKTVQREKEEMDKARELESEVQTRGRSLGIQVETAQAEVREIQSKLEARRDLKAKQRAAFAKQITRNSVELSFFEEKLGLRIRGKARDVVSFKFHNIDPASFPRTFSFDLDASSPTYSLPSLSPPSFLPQTVTQPLLDKLNSSRDLYAFVKSMRGAFVDEVGLEKRSWASEAEREKERRKARERREREEGV</v>
          </cell>
        </row>
        <row r="1859">
          <cell r="L1859">
            <v>2.2399999999999999E-5</v>
          </cell>
          <cell r="M1859" t="str">
            <v>MAPANLVASSSSDSGSDSEDAFSFKVNEQFAEKYEQKKRGEELSKLQDKYGKDYQLPEDDDESTDYSTDDEAAELVTPEVDAAILRTLAKIRARDPSVYEQGREVFEEEERQTAAARSNASSSRTKSSSSKPVLLKDFQRARLLANPEGDDSLDAPSSLARPTPAEEARLLQQETKAAFLGSDADDSDDEDDDGFLRKREKGEDERAKEEKEYEKFLETAVGKKAVKEALGEEEAFLRDYILNRGWIDRENESHIPSYDEIVGDDDGEYKPKKKRKTKSALLDDDGHVLDPSLHDDVDDEFEEKAEEFEHRYNFRFEENGGADIVTHSRSVGATSVRKPTTAVSARARAREAAKERKEQEKLQRKEELNRLKALKRKEIESKLQQLVEAAGQGTRGLEDIDLDGEWDEAKHEEAMRKVYGDDYDNMEDADFKPTWDDDIDITDIVGPDASGDEDMPIASTSALPADYDDEMEEIEEVPRKKSKKDKKGKGKKGEERDEDGLRTDLIETVKASGDSTKAEEADRIIDEYYALDYEDKIGDIKTRFKYAKVPAQSFNLTPEEILLATDAELNAFMSLKKMAPYRQDSASWQAKQAQKQRKKLKELREVLRTRKWGEEVDEEQAKIQLEKRKEKKRRYKERKEAREAGEGGAGDGSRGADGEPPKKKKRAGKSERKRLKAEAGAGGGGAED</v>
          </cell>
        </row>
        <row r="1860">
          <cell r="L1860">
            <v>5.7899999999999998E-5</v>
          </cell>
          <cell r="M1860" t="str">
            <v>MARKNAAQKAAQKEKLDQLKDQDPDEFARLEAERAGKSKKQMHRKDKPWDVEGTDHWKVDPWAEGEMRGPLLEESSFATLFAKYRETYLREIWGHVTAALEKHGIVATLDLVEGSMTVKTTRKTHDPYIILKARDMIKLLARSVPFPQAVRILEDGMDCDIIKIGNIIRNTERFVKRRQRILGPGGSTLKAIELLTQCYVLVQGNTVAAMGGHKGLKEVRKIVIDCMKNIHPIYHIKELMIKRELAKDPKLASENWDRFLPKFRRRREKKRGPPAAEGSGVNGIPVNGDASTSAEAQPPAKKQKKEKKPYTPFPPAQQPSKIDLQLESGEYFLKPREKQQREEEKRKAKQAEATAARQEERAKAFVAPDEAPARAAVGAVGDAKEKKKKRKREE</v>
          </cell>
        </row>
        <row r="1861">
          <cell r="L1861">
            <v>1.6399999999999999E-5</v>
          </cell>
          <cell r="M1861" t="str">
            <v>MFRKDEHAGALTRGGRARCCGRVLCCSLILIILILVGIVAAFFLWVRPPDVNFQGIEGPSSGSEVSVASGGFNLNFRLKINVINPNFFGADFNRIDATAYYPTKPSSAIGGGSLTNVQIKKNSNSTVHFPFSINYTTSYDSDLSVLKDIANKCGFLGTQASQLTVNYKVKTSVKVIAVTISPSFSSSASFDCPLNESDISGFLGGSLSSLLNGSGLSRRSASPFSSREDQERAVRLATRHADEDA</v>
          </cell>
        </row>
        <row r="1862">
          <cell r="L1862">
            <v>7.4999999999999993E-5</v>
          </cell>
          <cell r="M1862" t="str">
            <v>MPSDRLRPRAMLRTLLALLLVSASAPGFFAAAKGGSPASGSGAGGKGAAVSLRANTEKTVPLRTHSLYAPYVDSDLQNRWFDFGGSTIINTNKHVRLTQDRPSQSGWLWSRLALAPNSFEVEFEFRVDGKSNTLHGDGFAVWLTKGRAGMGPAFGNIDYWDGLGIFFDTYANSRHSYSFPRIYGIMNDGTKSYDVGKDGQGQEIGACSIDFRRTDVTAKARITYFKGRFLELAIQHAKWDEWTTCFAVEGVELPSQPFLGFSAVTGDVSDNHDIISITTSNGACCAQNSPPPRRGVPGASFFSSLFRVLKWVFLLVVVVVGVMAFRGRKAARNAKRF</v>
          </cell>
        </row>
        <row r="1863">
          <cell r="L1863">
            <v>2.1699999999999999E-5</v>
          </cell>
          <cell r="M1863" t="str">
            <v>MFSSKSRKAVEAVSLLDHTQQLRTPTAWALGQLATLGIGAELTAIAFDPVQSLLAVGTSTGRLFVFGAPGVQVEWDVGLPSKIRHLAWKSGSGFLCVVDAKDTLYVYDLQRIEKGRPHRDSSLSLRSNVTCVETSVSHSFLFLGCRDGTVDVYDIDRGILAPHARIPNLWLVQEEILRRSGVPDAPSRRHIPVCTDIKAHPLNLNLLLVAYEGGVALWNIATRQADRTWEFVLPPGAAGGGNDTEETIFMERRPAVTCLAWRPDGLVFAAGHDDGSLSFAATADDNPIMIRTLERADVNKATEEDLFGWSSQGQPGQRQPANREPIFRLAWSGFPQETYLSQAFASVAGPSSPTVPSSPSLTEQKADLHGGTLLTVMGGILPSDPVGIHVLEFPAYVAPIASTAKSGGIPLAVREALRDSISPVAHHLYPTPAPPEDFLLLPRSSPHYGGAYDPSAILITSGRDSRCPVPSAPHSSNSIEAFTFPPTNSRAPRTLSLPPALSFSGRDTCASAKLATLGSLSYRHLLHQFDISEETAERIPLKGGHATPLPRSNRRGPPPTSGDQPPRILITTHIDLTVRFSDVSTHVLWGRKPEDGSDPRVEQDFPRPLRHLDIDVKAALADPRAAGLEAARLWKARPWELEIDKVELAEENLEVAISLSTGDVLVHRFAYGEAPRELEQDRVDAEANLDDTVQDALRDMNLDGATNPVPPRPTFGSTGQQSRQGSFAPTSYSADMDPQDRYVNLADAVVPRPDLDGFRPIAAFAFASTSFASGIALKSCLALSNVGFLAMSNDATLMVVDMRGPDVLFVDSAGSGRSAASDKGKSKAKVDNSPITALTWTVCAIGEDHDRSPRLIVSQASGLSRIFELANVGGSWLVSERFASVHHDSTRNTFATFVLDKRGNELVADSQNLQLALNQQATYTSPDNIDPVGALTSLWITVAPTTLACFYNVDGPKTATYEDEHGQFERAAIVRAQGCTALAVQSRNCMLHVFSLPDLRQVSRLRFEATLHDSAGIFHIAPDGDFVQLLDPLNVRLGTIRDFYRPAFPPKVVAYDSSIAIPAQVSALQSVGSALGAWFGAQKVYTGAEIDGIRASFLSPRRR</v>
          </cell>
        </row>
        <row r="1864">
          <cell r="L1864">
            <v>2.0499999999999999E-6</v>
          </cell>
          <cell r="M1864" t="str">
            <v>MPPVYGGAPKCPTCGKAVYFAEQVIGPQGSYHKACLKCVACGKALEPRLLLDHDGQAYCKSCHGKAFGAKGYGAGGALVGEYAPRPSLTPTSSPTRPSVATAAPQPAQSPTPAARPVPSVPTPAPARTEAGTARRPLPMPPVAPPKPASIFASTSTSRNTAGPPPPTPPRPASLQPTPTTSAASPTQAGKPSTPSFDAHSTRLSPHPPPPSSLHPSPSLHSLPLLHLPLPPPITPNPSYSPHSAV</v>
          </cell>
        </row>
        <row r="1865">
          <cell r="L1865">
            <v>8.5699999999999993E-6</v>
          </cell>
          <cell r="M1865" t="str">
            <v>MSSSTPGGTSNLVSVSAHLHLAPPYAAPPPNDSLASPAPPTKPAPPNPSSTSSITSFQPDELRQLVVDYLTNSCYVDTATAFARELAEASAQADSSGGEGSGRPETAEGATGEANGAGGVDGAAEAMEGVEATPEPFAGSVDVDGGLDGASAPVVNGSGKNVAFLEDGTCEADDDADLPEGALLTKDDLRDLRIRRNIRDAILSGRITHAVDLLNDHFPSVLAPSSSSSSDPASSPSKLAPTHPLSPKQSRCTLQTFFVASQPTPASTLVSPDPSPSPVPITGARFGAWALSLSPDILSLNLQTQAFIELMRTAHATSAVSTPSTPTSSVYGGFGGSATNGDAQSDADMSASTSSLGSSSILNVAIAQSQALREKVLKLPLGKEREGWERESIDVCGLLAYKDLTTCPVKGYLAQSRRETLAEMVNAAILQHTHRTPLPLISLAARQATAFWTTLREMNVDFPPQTGSSNSKDGSNGKTKPPKTYPTFDLHSFLHEQVAPPSADASMAD</v>
          </cell>
        </row>
        <row r="1866">
          <cell r="L1866">
            <v>2.4499999999999998E-6</v>
          </cell>
          <cell r="M1866" t="str">
            <v>MTESSQAVAATPDEERVESVASSETANGAAPAPKKSRTSTSAARKVGSLKDFLDLPMELVLRVLDELDLQTVFHLSRLNKRFWQLLRSDTDAMHLLWERARIRAGIPRLMAPGCDVYQYANLLFGCCRGCGKTTTKVDYVLRIRTCPKCWRTFITNRKDAPYDTETRDLTPSSNYDSSGTYRQTPHYLLPELEEVDSMIEEVEETRQEVLFLQKTCPEDLLPSDDGYDSEDSYLPDPNDPSWHLWEDIRRPAFVRSESRPYFWDVDNRQDFRDALEGLQRQRNQDAEDIFSWFRRQEEAKKAELEQLNLQRRQAIEARFIEAGWLPQHFKFGDWIEHPFMQGTKLPTESAINRVRYELESILAASREQVDAAACRRERARREALVRSKYFELEADAAKVAALGLDPLPNVVEFLQLEPVKAIYQVVSAEDIDQERQVSLEDHACAISAAVAAARAATRRALFVKMVELLADLQLRINRTFEPPEPAVQLLPLDDPQAVLKNAETYEDAVLSRASSLLPCRTCRRVGHTSHILSHRCEILRQPAPLNFDKYSVPVEPIASTLDIVRAADKDVTTTASEMDDLGAVFSCTCIRPAIVQDWLHMAIHRTQYHTSGGAYHGRANTDKELVCETRQEAMERLYRHHTGNAAGRSFRYVAGLAY</v>
          </cell>
        </row>
        <row r="1867">
          <cell r="L1867">
            <v>2.05E-5</v>
          </cell>
          <cell r="M1867" t="str">
            <v>EEWSKRLAAVNVSKDDLNLLVANYLFTEGYLSAAENFSREAGLDTTRLGTAGGATYDLESIRNRMEIRRAVLKGEVETALEKVVDLDLEILDIDPSLHFHLLQQHLIELIRGQHIPEALAFAQNELAPLAEEHPKFLKELEKTMALLAFELPTLLPPMPATISSLLDPSQRLRTARELNAAILAAQGHAAEPKLPQLMTMMNWGEGLLLEKGVDWPKCESAATKTY</v>
          </cell>
        </row>
        <row r="1868">
          <cell r="L1868">
            <v>3.7800000000000003E-4</v>
          </cell>
          <cell r="M1868" t="str">
            <v>MLDAPFAKWIDEHQDELIARLKEAVEIPSVSGDASYRPHVVRMGEWLKAELEKLGAEIRSVPLGKQVLDGQELDLPPALVGSLGNDPKKKTVLVYGHYDVQPAALSDGWKHEPFQFTHDKETGRLYGRGSTDDKGPIMGWINAIQAFQETKTEIPVNLRFCFEGMEESGSEGLEELVIKEAKGEFADVDAVCISDNYWLGTTTPCLTYGLRGLSYFSVSISGPAADLHSGVFGNVVHEPMTDLFDLFSKLVTPQGKILVPGINEKVAPLTDEERKLYEDIDVTLGDFEQAIGAKVTISEDKAEVLMGRMRYPSLSIHGVEGAFSGQGGKTVIPAAVKGKFSIRLVPDLDPDEVNELVQKYLKDEFAKLGSKNTLKVEMLSGGKPWVASIDHWNFRAAKDAIETVYGKTPSYTREGGSIPITLTFAEALGKNVMLLPMGRGDDGAHSTNEKLDLSNYIEGTKTLGQYLLNVPAAAASA</v>
          </cell>
        </row>
        <row r="1869">
          <cell r="L1869">
            <v>7.1699999999999995E-5</v>
          </cell>
          <cell r="M1869" t="str">
            <v>MRAGSPSASAAAPLPRPRPTTTMGKEESLPLTAPAPSSSSLETTRTPSSFSRRIAALALLLPVASWLSYPTDALAALPVGRPCRHELASGKGASCPTQVDPLNVGPDWLPEQDDEYKKLATERLQGAVRIRTESFDDMAGPEDPRFEPFGNLHTYLESTFPRVYSTLQVEKVQKYGLLLTWKGEDEGLKPVVLMAHQDTVPVPAVTEDRWTYPPFDAHLDEKGWIWGRGTADCKNTLIGIFGALDKLIEEGHAPTRTIILSSGFDEEIGGSRSAKYLASTLEERYGKDGVAWVLDEGFTGVDEAYGRTFARFGTAEKGAVSIKLDVLTPGGHASVPRRGHTGIGILAKLVSVLEEHPDVPRLREGNPLLGELMCAAEYGEVDRKWRRRVKDPKQWKKLGREMAEEDDIKRAYLSTTQATDLIHGGVKINALPEYASASINYRIDFLSSVNATLSRLLSILAPTVKGFNLTFDAYGSHSDIENDVVRLQVIEGSQIEPAPITPTEGTAWTLMAGTTRHVWKDAIVGPSGMVANTDTKYSWPLTRNIYRFVPASLSLIKDFHTVDERIHIDAHLNGIRFFYKLLRNTEGWEAP</v>
          </cell>
        </row>
        <row r="1870">
          <cell r="L1870">
            <v>1.01E-5</v>
          </cell>
          <cell r="M1870" t="str">
            <v>MSGQSKRDGSFDEDEDEGEEDVEVDAEQEEDEDEAEGEDDTPPAQGKRKGKAPAAQARKPRFPNKRNTQSVGRRKIKIDYIQDKARRHVTFTKRKSGLMKKAYELSTLTGTDCFVLVVSESGAVYTFSTTALSGITDHPRGKEVLEAVL</v>
          </cell>
        </row>
        <row r="1871">
          <cell r="L1871">
            <v>7.3300000000000001E-6</v>
          </cell>
          <cell r="M1871" t="str">
            <v>MSTPTFKITTRIEAYSTKQVSKERKLFKTLESELIQDLSLSTSVSPPEHHQGLLDSAFGPLDKPQSRKTLWLLIGLLNVAFPDYDFSKVRPESFRREESPRGVLASLSAALDHLRSPTGQKSFSSFPGASAFGIPSSPYSDSLALPGTTPTDHEGPIATNPFLRQVLDPIIDLSECEVYTYTPDIDSDPHAAESDDEDDGEDESFEADDGMAFEMDGVDGHSAYPARPSTPLARFPWSAGSTRSPMKSIASVFPPGTPSSVADSEEYFGGDNGEDSTGGLLWSTFQFLYNRKAKRVVFINAWARTPRESRAAAHAVPSGSTTGLRRPVDRAMSTHLKRSHSASSVASISLNKKKIKA</v>
          </cell>
        </row>
        <row r="1872">
          <cell r="L1872">
            <v>1.9699999999999999E-4</v>
          </cell>
          <cell r="M1872" t="str">
            <v>MLVLLLLRSAPRSLFSRLFFRVLAFCIDNDTSPSIQNTPQTQGSLILLLTPLHDTHSAMTTRLDVEKGSSFADDEYGAHVVRSDTELEKDGGNLVLQVEDAAAAGLKTAKDGRTILVPQPSDDPRDPLNWPEWKKHAILIIVALAAFGGDFQSGAGIPLLLSQGEEWGLSPAKVNEAGNLNVLLLGIGGLVWIPPLYFWGRLPVLFWTQLLGTFMVLGSVLVQDFTAYYALRPLTSLFLTAGQTIGLTKIGLWVVIFLCSPYCGPFFGGFIVSGLNGQWRPVLWVVFAWSCFVLLLIIFLADETWYDRSLPVQPERPTGIYGRFCNLVGITGIRQRAYKPNAFPSVMRLFEVFTKPTLWMVFVVYALSFMWAVGINITSSIILATPKVAGGYGLTLKQTSVVYLTPLVALMLGEGIGHVANDWIANRYVRKHNGVFKPECRLYIFPFASVLMIAGLVLVGQALAKGLSVGAIVVGWGAYVLGVMVSSVAITAYILDVFPSASGEVSAAVNLSRTISGFSVGYFQAPWGEAVGYDVSFGIQAAIVAFAMGLVFVLIAVGERIRKFGGPLHFAKHQ</v>
          </cell>
        </row>
        <row r="1873">
          <cell r="L1873">
            <v>1.7899999999999999E-4</v>
          </cell>
          <cell r="M1873" t="str">
            <v>MLLSILLVALDQTILAPALPVIASKFQALDQIAWIASAYFLTQTAFLLLYGQILTLFDRKWTFLFAILIFELGSLVCAVAKNVDVLIFGRAFAGCGAAGIFVSCLSIIAEVTRLEDRPKLFGLFGAVFALSSVIGPLMGGAFTDHISWRWCFFINLPIGALTIAAIMFILGPQPPPPMTEAVASYTERKFKRWTFGLWTPPRTSLAFRLFALDYIGTVLMIATIACLVLALQWGGVKYAWHDGPVVATLVVFAVLVPTIVLFEWKFAGPSRILPLGYFVDRSQAGACMCAFFTMFVLLVSTYYLPTFYQATRFHSATKSGIDILPFMLGVTIAAGLCGALISTFGYYWPFLVFGPIFSCIGSGLLYTVDENTSSAKLIGFQIILAIGVGAVLQNTIIAVQADCDDETEVPQKTALVTFAQLVGGTIGIAIASSIFGTKLGSSLHKFAPEAPFQLVRNSVEAIPTLPKEMQPGVIHAYTTALKDVFIIGAAAGGLTSLCAIPIRNLSVKGKNMAGGGAA</v>
          </cell>
        </row>
        <row r="1874">
          <cell r="L1874">
            <v>1.6100000000000001E-4</v>
          </cell>
          <cell r="M1874" t="str">
            <v>MSTSSHDEAKDAQYAGNVQREHEHAHFAQTASAEVPPVQTTHDASPPSYAVATQAGVLKVESVNRVWGRNSRVALFVGIALASYIYSLDGTTTYLYAAGATSSFGQHSLLGAIATAQAIVLAVTKPLSAKFADVFGRAEAFVLAVFFYCLGYIIIAACSNVHTYACVGYAALQILIQIVIADCTNLRWRGLISSLTSIWFFINAFVSGNIAQGVLATSNWHWGCFIILIPVTLSPIIGTLLWAQIRAKRLGLDATDLVEEHGGTVAKAKDTRPLGTRMLSWALDIDALGLLLFGAGWACILLPLTLANKGTLWWTSYKIIVLLVVGGLTLITFVAYERFGAKKPLFPFRFFKSPTVLACALIGFFDFVSFYLQYTYQYSFIAVVKDWSVKDQGYFAYTQSLALTLGAILAGFYQLYFRRTKWLLLFGLLVRLLGVGLMIHSKGAHGSTAELVIVQVLQGLGGGIASASTQLLAQASVPHQDVATVTAFVLLFAEIGNAVGTAIATAIWRDWMPRELTSHLSGILSSTEIASVFGSITTAVTYRGTNDAAYDGIVGAYTETMKVLLIAATAIDVDYRAAVVPPFLALCVSNIKLSNDQNAVEGEDLAGRPTDARREKEADLA</v>
          </cell>
        </row>
        <row r="1875">
          <cell r="L1875">
            <v>8.2399999999999997E-5</v>
          </cell>
          <cell r="M1875" t="str">
            <v>MLYCQPRSQFQRGSSLRPLLLAPLPRSLSLLAGTTASQIDHSSDNTGGRQNRSPSRPLLLRLTPIRTSSTMLPPPDAQHAPPADTPAIVEKSDEEAAAVAAVDEKRLLRKLDFLIMPILLIIVGLQYYDKAVLNSAAIFGIIPDLHLSTTHIDPTTGKKIVSTLRYSTASSAFYWGFAAAVLPAALLLKRVNAVKTLGLLVLLWGVVVCLTVVCTSYQGLIVQRVFLGVLESSVSPGFVLLTTMWYKRSEQATRLGIWYSATGIWSSFSGLVNFGLGSAHGSYPAWKRQYLFAGCLTILASSLLLFVLPSSPATPNRFFSEQERAVLVRRTRSNMGGRIGFGGVWDWRQVKEAACDIKIYIFALMGAGIYICNGAVTAFASQIIKSLGSYSSLQAIALGVPAGIFTAVFIYFFTFLSHKFPNSLTILLPISCIPVIVGAAIIHGASWKHPGVPLFGNYLLATFGSPYVLLLALAASNVAGSTKKAITSGAIFVGYCVGNIVAPYTVFISEKSVKFRSTWIALYVSLGVVMLLSLLLRFILARENRLRQSTTSSAPTSSDPEKVDDSCASSVVSDEEQERIEREDLTDWENKRFRYTL</v>
          </cell>
        </row>
        <row r="1876">
          <cell r="L1876">
            <v>7.5400000000000003E-5</v>
          </cell>
          <cell r="M1876" t="str">
            <v>MGEIDVSMGVARIEAINSCLTTPLRAWLMFSAFLVAYAYGLDATVRGTLQSYATSSFQNHSLLATVNVLKSIVAAASYPAYSKIADTFGRPEVVLFSVVMYVIGTIVEATSTNIQSFCAGAVLYQFGYSAAILIVEVIISDLTSLRSRLFFSYIPALPFIINCWAGANVVAQIQATTTWQVGIGLWAAVYPFCCLCLLAPLYIAQRRARRAGKLDGYLTPFQQLGFKRLMVTIFWELDLVGSILIIAVLALILLPFTLAGGVDKQWAAAHNIAMLVIGVVVCIPLLIVWETKYAKVPALPFHLLKTRTVLGCLGIATFLDVCWYMQAGDYLYTVLVVAFHESVLSATRITSMYSFASVITGTLAGLFVRFCLPRLKPIILVGVSLWFVAFGLLIHYRGGASAHSGIVGAQVLLGISGGLFPYPAQTLIQTAGNHQHTAILLSIYLAIYNVGSAIGATISGAIWTQILPGKLEIALGGNTTAVQEWYGSPFTAITTAAGQWGQPDRMAVVDAYRHVQRLLCITGIAFAVPLLLCALVVRDPILGKEQSLPDAEKDIRARRVNKI</v>
          </cell>
        </row>
        <row r="1877">
          <cell r="L1877">
            <v>4.3699999999999998E-5</v>
          </cell>
          <cell r="M1877" t="str">
            <v>MATHQPDTAATQPGLPVLAQPVVDSSLVSPPPAAPPAESSTTARKQSIPSSRSSHSGETLAEQDAVDLEKGENKEDRTFNDQEDEVDAPPKPDPATAAKGKEDPSGCVLRLSHVVSRELTPRNSGDPFLVTLKGREHLSPHTWSVWYRWALTALAGFLVLNATFASSAPSNLIPSIIGHFHVSQEVGILLIAIFVAGYCVGPLLWGPLSERYGRRLVFLVVWPPYIGFQIGCALAPNIGSLIVFRFLGGCFAASPLTNSGGVIADLWDAERRGDAMAIFALMPFAGPALAPIISGFMQVTGTNWRWIFWVLTAFAGLCGILLVAFLPETYLPVILQAEARRLRKETGDSRYHAELDIKKEGGIKATLQRTVLKPFVMAVEEPMLLILTVYMYVTPLVYGVVYLLFEAIPIVFEGKHGLNGGESGLVFLALLTGGVIGVLGYIFYFNPQYMKKHRAIRPKMVPPEERLKPMLIASPLFAAAFFWFGWTGAYPHISIWSPILAIVMLGTTILYVFLTGFNYLIDTYLWGASSALAFNTVVRSSFGAGFPLFAVQMYNKLGIQGASSLLGGLAILFIPAPFLLIKYGKKIRSWSKNAVVLD</v>
          </cell>
        </row>
        <row r="1878">
          <cell r="L1878">
            <v>1.5500000000000001E-5</v>
          </cell>
          <cell r="M1878" t="str">
            <v>MGSASMMRDLNCSHEVATLGLSIFPLGFGLGPLFAAPLSEVYGRYPMYVVSSLVYLIFFIPTAYGQNIQTVVVARFIGGLAASAGSTLVGGTVADLFETHERGLPMSVFSICAFAGTGLGPAVSGYIELKKGWRWIEWVQMMCAGVLVVLIFLFTRETRGSVILSRRAHKLRKQTGDERYQCRSDAERASLAVLMKVSMTRPLYLLGTEAIVFFFSLWVGFSWGCLYLLVEAVPLIFGNTYGFNIGEVGLTFYSVVVASIIGFGTNFYQERLYRAHFARRGPEARLYASLIGGLVFPAGAFILAFSQGRGHWMGPVVGLVLIFSGVYSIYLAVFSYLADCYTIYASSALSGQSLCRNLMAFAMPLFTTQMYNGLGYQWASFLAGCIALVLAATPWILFKFGPTIRAKSKFAKELARMRGEA</v>
          </cell>
        </row>
        <row r="1879">
          <cell r="L1879">
            <v>1.4600000000000001E-5</v>
          </cell>
          <cell r="M1879" t="str">
            <v>MATSTIVSSTLPPPPLPTDEDSRGGISPSPTVQTAADPSQPDSGPVTPSRISTFDFGDGEDSAKALAPVDGGRHAWQFLAASFLLEIFVWGYAFSFATILVYLQSHDPWQRNSLSALSAIGTTQLGLLYVLPTFAVVVLRRYGEYVRLVQWTSLVVSCTSMFLSSWATQLWQLVVLQGFLCGVANTLIFAPVFLYFSDWWVARRGMAWGVIGAGNGFGGFVLPWLINAVLEAKGFAWMCRVWTAFTAVTFAASIILLQPRIPFVKPTDGRAPWLAVDWRFSYNPVFLCMAISTLFASLAYLPVANYLAVYAASFSSSTTTINLVVGLFNLAACGGCILVGRIADYSLTLGLTLVGLCGLVLSLTAWGLADTLGKVYAFAVLFGLTGQQAAASAAVTKDLSLNNPSTSTLIVTLLAAIRGATSLFIPFVLQALYDSRQAKEVPTFGKYGFLRMIVFVGAASAGLALCGLLMGGLRRKYAIKSN</v>
          </cell>
        </row>
        <row r="1880">
          <cell r="L1880">
            <v>3.49E-6</v>
          </cell>
          <cell r="M1880" t="str">
            <v>MPSVLVYLQSHDPWQQSSLAALSAIATVLLAVMFMVPILVITVFRRYPDWVKTILWGSALVNCLAMLASSWATKVWHLILLQGVVLGLSGAVLYAPVLLWLNSWFHMRRGLASGIVFAGTGIGGLVFPFIISTLLDRHGFATMCRVWAAITGAVYAVAVWLIRSRVPPTRPKGERGPWFATGDASFLKDPVVLMMTATSFVSSLAYFPVSLYLPTYTTSLASPLSANIVVAAFNLSSSIGSTVTGYASDLSVEWTIAVMGVCGAVLALTAWGLASSLGAVFAFAVLFSLFSQTCSCWGAAARDSAGANPHLSTLIFCTFGIVRGCASIIGPFISTTLYDSKVAQEHSSWGRYGFRKVIIFVGVMSFASAFGGAGMKWARAKQRRERVRRGSSSG</v>
          </cell>
        </row>
        <row r="1881">
          <cell r="L1881">
            <v>1.37E-6</v>
          </cell>
          <cell r="M1881" t="str">
            <v>MGWLSRTRSLVWPEPRDPLERSLLRKADALILSYLCLNFCINYLDRVNFINAYVSGLGTALHMKGREYNAVIACFTAGFAIAQIPQNLLLLLIPPRYLFPLNGVVWGVLTAAGAGATKVQHLYVIKFFQGMAECSTFIGAHYILGSWYHPSEIGRRAALFSASAQIASIFSGSLQSALYTNLDGACGLEGWQWLFIVCGIITVPIALFGIYSFPDTPTRTTSRLFTPQERALAIARLPPPSRAQKRGVGVDWTLVRRVLSRWELWGLALVWIAGGALESYSSWGIMPLWMKAQRTSQGKARYSVAELNHHPLGMPAVAIAALLVTAIWTDRRTKDRYAVNLVVALAVLVSSLIVLISGLKPVGSVPRGAVYFAFYLSAVSFAGQMSNFAWANELLRDDEEARSVVLAGMNVISYAFNAWFQIAFFPASSAPRFTRGSSLMIAFCPLLAVFTGVVRGLQVRTERRRALNVVVEEGKEEKAEEKEGEGKRPGTGTTVVGDGEGEGKDMER</v>
          </cell>
        </row>
        <row r="1882">
          <cell r="L1882">
            <v>2.5200000000000003E-7</v>
          </cell>
          <cell r="M1882" t="str">
            <v>MLACACLLSVGSHYSSYVLGPIKRSLGTSESGFAALISSFELLNTISPLVSGFLVPKYGAAVCGLFATGAVLLGQLIVCFAEGRDGGAAGNIPGMVFGLLIFGAGTSPLAVVQETIILQNNSASSRFVARSVAAGLVLGKTGSFAAGFTSERLYSISPRLPFLTASSLALFSFSACVMYAVLERSTPTHAPSSIKADLHSHHRSLRLSALAGFGIPFWYYIAVCALAGTWYTTQHLSSHILQAVYGISESQASATASLILATPIFLYPLIGYAVDKRPHLLERIWLAVPCLTASSYLTLLLLAPVVPPSLALLPAALGIGCGPLLLVLVVPRIVKRHQAPTALGAHKSLEMSGAIIFQTFAGALLSLGHRRGDVPEDEQDEDASGALTLLAVGALVQVAVVAKWWHSIRQRTAETAAGEGAVTAARLSLEGVVSDLEDIGDEARRGLLSDASPVSRAHFDGLDADGETEEMSWKKARDLAWGRRALFLAGGTVVFSWLCFVGNLLM</v>
          </cell>
        </row>
        <row r="1883">
          <cell r="L1883">
            <v>7.1499999999999998E-8</v>
          </cell>
          <cell r="M1883" t="str">
            <v>MTTADTNGYPTTTARRTFYRTTLFQMLVVGQISFLAPGLWYVALAQGLGAGGALEPYLVSLSNSLVFVLMGFGCVFAPIIVNKLGVKNTLIIGTLGWSVYTAALYQNNRYGTEWFVIFGAVICGLSAGTYWASEGAIVLAYPEPHKRGKYLALWLFFKNSGQIVSGAINLATNAHNSKGGKVNYKTLISFIALQVVAIPLAFLISNPEKVQRQDRSEIPLSDKTSTKEQIRLLWQTCSSRKVGVLLPVFFSSWFYWGYASLHLTLYYSVRARALASFLSAICGVIATSLLGTFLDSRRFSLAFRARAGAALVFTVFSGILVWAIVVQHQFTQHNPGKLDWTDTSGRFSKGFGMLIMLNASGNAVQNYLYWLISHLAADLGETTRYAGLLRGVESWGQCCSFGMNSTHFNPTYTVVINIVFWAVSLPSSFLTITKVGKEEGYGAERAGEVEDVDRERSIDEKTVEGDQASSKEREEEVV</v>
          </cell>
        </row>
        <row r="1884">
          <cell r="L1884">
            <v>8.9900000000000003E-5</v>
          </cell>
          <cell r="M1884" t="str">
            <v>MTTPPAYLLPDYDAAKAKVAELRGILLAHDVPYQSNAKKPELVRLFQKHVLPQAEALLDQMRTVRASDDGVLDGESQGSSLRELDTDYEQEAAGDEEADVRSAVRKKGKARAGTSTRARKSGSTKSGKGKGRAKEVDETTGTETEDSAMEQEEEEDAAPPLKKRAAKGRKSVRLPSPPDEMEVDEEGTVQLETVEYEAPRDYEAPLRGSDDDDLPAVSPRKRKAQDEGPATPRLSDLTAPSKRKSRLSLGAGGDGNFSDFNPFQSGGEETPQRDTKRRKSSLGPARLQEEKQERSRLSPRKSMPALSAHRREAGTAGDWATPGRSERPFLAGTPRRTEEEEVFDEMPEPEAPAVPSTSRSPARARHSLGGALPSASGSARGTPVGVQYMVPVNKVKTSPPQMAALLREREQGSTASPAAGRVAGPSPYGSRRKSSSPVEEIVQPRQRQVVGKGRRLSDQNAIAVKPASRSMPTVDLSGMGRVAKWALAALLVTYVLWWREEKLAAGFCDTNSSTNALVASRHTSLAAPLPDLPPSLLHFADHLHLRPSCTPCPAHGHCVDGAFVGCTVDYVPRQHPLRLGGLIPISPACVPDTEKLMMVAMQASKASRLLRQRRGEVICKGLEKHRRKQGQAEAWIYGLNAEAVLAALRSENERAGRPFAEDVLEEVNRIALRDLEAHGEVVVWQDENGPDDYWYAAKTAEMSLSCRARLAAIQSAKRHKSALAGFVGFLSVLAWLCSKFRSRRADAEKVRQLVQVALRQLQQQERAHYADPVLIPFPHVVPSHLRDLILQDEHSPSRRAALWKGVEKVVEGNANVRVMSVEQNGEEMRGWLWTGPTGRIEVGLGEEREERPQMVEGSRAFPSLQQSSPVKLQEI</v>
          </cell>
        </row>
        <row r="1885">
          <cell r="L1885">
            <v>2.34E-5</v>
          </cell>
          <cell r="M1885" t="str">
            <v>MARGQTSLSGPAAPSTTGEAAAAAEGQGARLGKRRSTGRLSRSSVSMEGRLSPTEESVDEEALADEFDEAAETDRLLPDQPQRLQPPAHATLPYRPVTESTPLLGHSATTDGFTTPAEEEAIERARKLDEKARFAMYSEAKTLFGYSVPILGTHFLEYSLLATVVLATGHLGETELAAASLGNLTNNVASLSIIQGLCAALDTLCPQAFSSSRPQDTSIYAIRTWLICLALVIPQGIFFFNSEWILRDGLRQDPDVAYYAAQYLKILTFASPAYSGFECIRRWLQAQGLMVAPVLALIAAAPINILLNWILVVGPFDSLRLGFIGAPIATTISINVMFLVMLVYSILRAPREAWSGFTRETFTGFGLNIRLGLAGIGMVGSEWWSWEIVGLATSFLGPTALAAQSVLLTSASLFYQYQYALSVAAAVRIGNLLGAQKPSLARVASRVTIFIAIVVSGLNSIMLVLLRNVWGHLFSSDKEIIVLVADVLPIVAAFQLCDGLSGAMGGVLRGAGKPTLGAIVRPHPAPPPRDSRSPCRCAQINTSSYYIIGLPIGIALSFAGPHLGLNGLWIGLTVALTFTGLSSTYIVWKMDWEGEAEATRVRLGEAKRDEEQ</v>
          </cell>
        </row>
        <row r="1886">
          <cell r="L1886">
            <v>4.0399999999999999E-5</v>
          </cell>
          <cell r="M1886" t="str">
            <v>MADYWVSRDKYFCKYCKIYIADDKPSRIHHETGLRHKGNYERYIRDIYKKGMQEKKDRREEAEEVARVEAAAAAAMGLPPPAPAPTASSSKPKPAASGPPDPYANYTTASSLGIKDEEAEREAELRALRQKEGRIGEWEKVVRPSATYVEQGKGKAREREEGLVGRPVLGGQAGGAVKREDGEDVKPDPTAANGAAGSSTTAAKREDDEEEDEASNPIAAAKKRGFLTEKTLADDDDDPLASLAPIKLKKRRLTVKEQQAEEEARLEKEREKEEARKLARENGAKGGWQQVDLAQEGDEGYDPLAEVVAQQEEEERRKREEEEAEERRRKEEQEVDKPKASSSGFKKRKMAGAAAARRK</v>
          </cell>
        </row>
        <row r="1887">
          <cell r="L1887">
            <v>3.0599999999999999E-6</v>
          </cell>
          <cell r="M1887" t="str">
            <v>MPLSVAMSFATPYKYAIEPRNQAVGMNFIFGIMGAYGIMKSVEWGFATDLLPYTWVGFEGKSPAEEEKAAQEKGNAGGADNEPREKKVEKRRRTEEAQREYLAGLRRKQAAEDGPIDIIRSTMHLLIAMRGQGYDFGATTTQPFALEHGPFLRRLLLEIAWSHPLLVLCAAILLEPPTSRDAFVYAVLPSLNAKHAHTLGGCVTGLAMGTAVFAALTLGYSCCTLVTFVVTALVRLLPMPEALTLPRFDPREYPPLFNLSSPPDSVAKFWSVQWHAFFARPFRFLALNPTQRLFRPLVGKQLGRALGVLATFALSSWIHEFGLATSTSTLPPHSPPLPSLIKWGGSVYFMSQGVGIVLEGMYTALTRRKVGGYGGVLWSSLFVCLCGGMLYKSWCAPSSSLTNASVAC</v>
          </cell>
        </row>
        <row r="1888">
          <cell r="L1888">
            <v>8.7700000000000004E-5</v>
          </cell>
          <cell r="M1888" t="str">
            <v>MGEDANKLVVTAHADGPAHLTFAPDGRYLYTSGYEGFIRIFDARLDADANAEPAIVDFHEEAVTSISATTEYLCSASESGQVVLHQAGKTDLDGFLTRFSLPARSVRFDPRGRRAVVTSDEVIAKVVDVKEPTKVQILTGHARSIREASWSPDGQLVTTSSTDGQIRVWQLDGGTEPTCIQVLDGLIKAEDADSEYSCEVVWHPAGKFFVVPSKDSGEITIVSRETWQKTGTFSSRDGHTGRISAVAFSTNGLYLASASDDLKDILVWSVKDRTIVFRTPHTHGMITCLAFHPAPTANSLAYIDNKGQLTRWEGAVPSGLPLPTYSKPPASTTSTATAGKSATVNGGGRKRSDSASTSTSSHAGGARGGKGLFRKEASEDEFDDLDDGALDGWIDDDLGDGALDGLDPRGMSVDPFADDVPIPPKRGEGRSRSLAPLLGGEPSRTKLVEKGQPPFQPGATKWREDRRYLAFNMIGYIYAVDRHDDGQAVTIEFHDRSAHIASKFDDKMKYNLAALGELGAIFSCPSAGDSPSQLFYKPYESWTALQTWSASLPAGEQATALAIGGMGPATDGSAAFDDPTVGLTGSGTILVATSRGFVRFFSGAGLQKYIWNVGEEVVAMAAGKDWAAVVYRAGAGAGLDYSLIDTDTYEVVQQGKVPLSKGATLAWLGFTSDNIPVMYDSKGLISVLDRSRRPRQGRWLPALDTNALPRKEGKQESYWLVGVTDQQAHVIILKGGEKEPHFPTPLLQEFDLQFPLLNLDVPQGQLAEKYLRESLFVQHRKDGAPAEDYSLKTELARQEVQTDKHLLQIIQTFCKADKLEAALDAVLLLSQPASLIAAAKIAAFFDLPSLGERIELLQQMREDAGDPDEANAKRQSKWAHLADDRFITSAPVGGAARSFGTPGAAAAHLFGPGGGHANNDHSFSPRPSGSSAFGSARRAFGTPASVGPSSSSKKRKSLQGPSALAGSDGAMQEDDDDALEYADEMVEEDEPASSPKRMRVDSEEIQIEETQESAPAPKKAVNPFAKRASNAKPSASHAANPFADKKAGKAKDLGRTDSFFHRVEGKEAPKAKGKGRAAASSTTATASAKSKPTTTGGKQMTLFGLPPGKEPEKKTKKRKSTADEAEEDAAATADSTASSSKKKLGAFRKKPGTAATAGLGAEAARELPREDEEMEETQIVDETQQDEESLPAPPAKRRDSELEAVREEQEEEAEDTQMSETQVETQVEEDPESLKENTRPPSSAAPDAASKLAQFAYKKPDVVPEVATPPAEAVQAAEESATA</v>
          </cell>
        </row>
        <row r="1889">
          <cell r="L1889">
            <v>2.2599999999999999E-4</v>
          </cell>
          <cell r="M1889" t="str">
            <v>MNEKGGTSAPGSGYSTPRSRSAERSRGGGLGQWSGPAGGNSPYGRLGDSGPGTGTQTPNGGWSAASSNPNVQFADGDFIRPTNWFSRMVFAIYNSHYIVRWTIYILPVLAILWIPAIVQWSSKHGATIWTVELVWWSIWLTVVWTGYWGAMLVGRLGPTLLNKTLGVVAPELRHYIAYVKAIRFYASLAGWALANWISFLPLIRRHEQSNKSDNTLYLITQGLFGIFIILVILLIEKLIIQIIAHNFHKRSYEDRIIEQKFQIGALVNLYLNSRDIGRSDTLDGAFKRPRNKRQVSDPTLLIKKALKGAQKAAQTATTMIGTVASEIAGERVLQPNSPPSMVTSALQSTNKTRQLARRIYYSFTPQYREGMVITDIERCFPNREEAERAFAIFDRDLNGDATLDEVEMACLDIHRERLALGRSMRDIDSAVGRLDNIIMSIWYVVAILIMVGLLDASFQTMIAGAGTFILGLSWLIGTTAQEILASVIFLFIKHPYDVGDRVSIDAVDYIVLEMHLLSTVFKKIDGTVTQAPHSLLNTKFVMNYRRSNSISETFTFDVDFGTSFEKIEALRSRMLEFLQQERRDFVPTIDITVQDFAAQGKLSLSAPINYKGNWQNGALKVQRRNKWVCALKVALAELQIFGPAGAGDPSPAPPDPTPYTQVPWEEVKADREAAAAKAAAQAGTATQDVHLQHAAEFGEHLISDDDVRQEEAGDGIRYRRHM</v>
          </cell>
        </row>
        <row r="1890">
          <cell r="L1890">
            <v>1.9300000000000002E-5</v>
          </cell>
          <cell r="M1890" t="str">
            <v>MAETTAWDATRLLQTPPNPRLSYAVHSVSGYHASFHPSHILVDKPTDDSSRWTAPSPEDRRQQARRASGVGTGPSSAGTSPTRRREPEWIIVELEQAAILRTVGFGKTTKPHPCNLADFTLWGGLTPDPLSMEPLLEGGLKNDAMPERFEVPIEVGGKRGKAPLPVKYLKIDCHVAANANYSISIWHLFLEGYLPPSSPSPSSPLPPASTLVSLYTSHRSRTTNHLILAHLRRLGPRSQGIQAFDLLYDSLDTITRDTFESPLCRELHEKLVRKGEWEEAERILDRGEEGGLFREWTPGGGKGKTVAKWEPLSPSRSAAQTTHSWPTGRGGHAMVRVGRKILLFGGWDGSRDLGDLWEWDLTAPDGGWRCLDSGEEMKGKDKRPGPRSCHQMVVDEAEGWVYLLGGRKDDEESEDDDDVAMADDLDDRPRRPRRPSTSVPSAEQTPAHPGSTTSLHGSAKEDRWKSDFWRYKAVGPGRGEWELISEDTRRDGGPALLFDHAMALHSPTSRLFVFGGKNQPFEPSVHDELSTSSDSDPTKTRYSGLWCYDLRRKKWSHLLGDPRPPPGSTTPSSLSSDRLLSRAGHALLLDPSPRHPTLYVYSGQRNEQYLEDLWAIRLASVDGTGERGRPGKREEGDGREDDEDWWRQGTVLDIPFPSSSSSSLSPAAAAASRSLVDLSTLPASPESSLSRVGGGTSVSSMSRPTILQICRLWPPPPTSSPHPTLTSTLTPPPGFTQRLVLDSHTDSWTLLTGLIRSLPPSASYGGGMAYANEMRESCLPGVWRRTRVPGQTRSEGKGWRWQRLQEEQGAGAVSADQASDGAVPAGRFAAQIVFDPLRRETYLFGGHPDVRGSVDHRLNDMWRLRVLEPTPGEALRMAKFLVRKQRFNELCKTAPTVIALQYVQNDLSSVVNHSSPTESASFRRCMAALLSAPPSMNVDAALDGSCELPSQPAVDARAAEVYRERHKLWEEICRFFPSEERQPEEDLEDTSRLLRVWQMTGRQC</v>
          </cell>
        </row>
        <row r="1891">
          <cell r="L1891">
            <v>8.5900000000000001E-5</v>
          </cell>
          <cell r="M1891" t="str">
            <v>MLSPSSSRTFVRIVFVGLTLLLASLLTARYKLEAPYDRPYGKPINLGHQANQVAFSRTPPKENVEAGGTELGAETTDSWADEDDWDLWGMSSMGDKAKNGWDPLESSTTPFTELQVKTCVLSPGLYDLCSPTSSAKEDATRGKWERIDKDLSKRIGVYYLYIYARRLLPGSDAPVITDIRLLNHTATTEDLSDSGTWVEVSTSLREGVWPRMTPLFLHYKLTPQSDVFAARKAEGANGSAGDLQPITELDVLYGGKEVHPLPGFTRIEQMVTGGPDDAKAIGTGYGKGTRVGASLAYRKENKPELPTTPVLRFSNAGNFTILQIADLHFSVGPGACRDLDWKREAECKQLGADVYSLKWLETALEEVKPDLVVLSGDQLNGQETSWDAQSVILKWAPLLYERGIPWTVVFGNHDEEETTLAREGQMNLMRHLPLFMGEAGPSSVAGIGNYVRSIRSPSAAGDDVALFNMYFLDSHANVRNVNPWAKPSYDYLKPDQINWFRGRSAQMKTYTRPYAPPRQLTTTNRVSSNRRPGRPKKKPARPAAGSNGGRRLVRLTKRQEEGSLANLNEEWEQAGVQELQELEKEMKADAEAEFGLAGDDESLTPAVEPYDGSEIVDNPDDDISFESSASKSDGQTETVGIVSADRLEEAEEEMLAEEGWLEPTVLPAGPSKASPMEAKPNAMVFMHIPLQQAYSPKVDVSPSGKRLRIGERLEGDGASKTDSGFWQQGVLAQGELPAPRGEGDAPVDAFWDGEAATPTTGRPEVKVVAHGHCHITSDCRRIDGVWICFGAGATYSGYGNSTFTRRMRVYQLSDFGERIETWQLTDEKERVNHAVLVGDGSIEQQ</v>
          </cell>
        </row>
        <row r="1892">
          <cell r="L1892">
            <v>3.4699999999999998E-6</v>
          </cell>
          <cell r="M1892" t="str">
            <v>MSTPSGSRLHRRTSSAALHTSYTPLVGGPGDIASSLDPAYSSATAPHSRSVSLGYAEVDVEEDEKKDDEGEEKDGLIPRYNNPSRLGSGAGGWRSVPSRSRKRKGGWWKCKLFLLFLIATAVGGLVWYWFFAPPSTRETMEEVKGWWSAFRSGTESAAAAEGTGVGWSGLKVDEINWTTTTTPATFHSLARTSATVSTKSHHVPTARPTSLSTSTGSRFAHVEQAIKNGSLGAYKWHAVLPRIEEEEKGRVIVVGDIHGTHRSLLSLLSHLRFSPSSSSDILLHTGDFPHKSSLPSSLTTISLLRRLGAKGVRGYTDQRVVEWRVWMESVGPLDLTEEEEGRAGAYRVPEGLKGGPKPSYGRLRKPGRPSPADEEEEERGVPQPRVREKRAAGSSWFGWLTGDGEEEFESAEAEAEVVQESSSAASVKEAQTSAVKEATGRRRPFGRPTSTSAFSASVTTPTRSSSAARPSTTTSSSDGSLLGPLYSHLSPSFPSSRLHALNLPLPPPSSGLTWGSPEFDLARHLPAIDFEYLKDLPLTLWVEELGSWVVHAGMVARTNSSALGHAAGGKGWSAHDFPPNAMLDSSNPRAFAPSSSRISRLLRSSSKWSILLEEPNTDPWTLMNLRTLEPTSEEEGGWKVSAKGGRKASRGSRPWWKLWEEEMRGCAKRVGGEEDEEEGGCEEAGIVYGHWAGQGLQVHDHSIGLDTGCVYGRRLSALVVPLSNTSRSSTSSSVSHASKSSLSLSASATATARGSNPKAKGKAIWHGGMQKVTVSAPASSVTSTSSGSSRSTASRTTSTVGTKATPSAYVAYKEDELDYPDSSSSPSSSSSDAANSETDSKKPWWKPWKRAPPQGRPGVAPWEGMEELQVDFDADDEAEQEEMGGMTEVWKGGKKARPTASRTTSSSAVATPTPSAPSLSALLAEAADELEASAFHERRVTLHNGRTGQIVSVDCAGEVEVD</v>
          </cell>
        </row>
        <row r="1893">
          <cell r="L1893">
            <v>2.44E-5</v>
          </cell>
          <cell r="M1893" t="str">
            <v>MRTGSSEEASERCDLQLRASYCAIRVGLCESSREEKCPFARPGARLATPFPLLPSLLPLASSRFIAPTLCSDARWLEQSDSFSLATRHGFVRAILTLLPSSAPPSMSGSSTFDSSFQWPVDLQQLVHFALYDTQAQLFVNSSCNTFFQPVKRSDGTFCVDRRVGPEGCWDRLPEAWRTYFESVTDANDREGLLVRLSRGEAEGLPESLSAYLTSCRTLSLDRTCSPAPVLSFPSASSSSTRPAAQARSPTSAVRRERTEEERLAKINLKNALQAGKSPKKEHEVDNLSRLVADIQAEERLTHCVDVGSGRAHLSRALACPPLDLHVLAIDWSSSQKAGAERIDQLRANAFLAPEKGSLTHEVSSLDADGVQAALERWPPAEDRATSPPALLIALHACGDLTPNAMTAFIRAEQDAQYQGARAILVGCCYNMQTPSLFPLSRHFASLFSSEHPMSRAHLRLTPQSPPTWHLTPEATSALYASTLKLAYRARFEAEMEAAGIGADHERRVGRIPECRSWEEYRERALKKAEGGLTSAQVPALRYGKGGEGEEAEADRWATALFQLRVFWTLRSWLGPPLETLCVLDRFAYLCEGLRDAAGSGEIRRRVEVVNIFDQATGSLRNIALVVR</v>
          </cell>
        </row>
        <row r="1894">
          <cell r="L1894">
            <v>5.2099999999999999E-5</v>
          </cell>
          <cell r="M1894" t="str">
            <v>MDGPAPLPVIEQQRRPSDASDDAKSSADVEKQLELPAEDGATPAKDPGVARIEALYKVFGKRGTISIGVLYASMILMACGTALDSSTTYTYYAIATSSYSAHSLIGAIDVACAIIASVSRPFLAKIADHVSRPHAYLFALTFYVLGYILIAASKNVDTLAVGKVIYQVGYTGLDLVSTVIIADISPLEWRGFFQGVYALPWVIFAFVSGFITEGLGVGGWRWGYGMFCIITPACVTPALIVLFWADTQAKKQGQLGIGSSNYSVRLHLGGGKHLPLWRLALNALAIIDAVGLVLLGFGFSLVLLPLTLYAGAKGGFANASMIAMLVVGVILLVAFTIWEAKFTAHPLMPRRIWNRTFICCVVIDVVYYLSAYLRDTYFASWVYVIKDWSLRDYTYFTNIPTVGLCTFGVVAGILFRLTRSYKYTQVFGLCVRTLGLGLTVNSASSDAKLVMTQILVSMGGAFSVVGSQVASQASVPHAQDVATAISLLSMLTTLGGAVGSAIAAAVWTSTMPQNLAKKLPQLSSEEIATIFGSITSARDQPAEIRQGVISAYNVTAEHLFIPALSVSFVDIIAGFCAQNYRLGDTQNAIESTKVFVGKDKEKDEKEAV</v>
          </cell>
        </row>
        <row r="1895">
          <cell r="L1895">
            <v>1.03E-5</v>
          </cell>
          <cell r="M1895" t="str">
            <v>MSGDAIELVWRAGDESRSTLTPVEHRSRLDSSVDEKTLAGTESVADEIKVVIDGAGIGERELEALPKDATAQGQVASSSKRPEPPTGIKLFFLLVALMLVEVLVGLDNTIVATATGTIANHFNALGDVGFYGAAYLLTCVAFQPLAGRAYAYYPQKLVFLVGLVIFEVGAVVAGCATSSAMVIVGRAIQGLGYSSLFIGILAICANTLPIRTQAVVTSLMNVSYGSGTVLGPLIGGALTSKASWRWTFWINAPVGVFAAVLVVLLCHPPLIPQTLPIRTRIARMDWGGALLLLGSMVCLLVALQEGGIKTAWSSGRMIGLLVGFAVLLVAFFALQTYLAESSSISVRLLTRNRSMAATSLVNFCCGASYYALLYYIPIRSQTVDGASPVRAGIELLPLIFLNMTAGIVAGWTVSKWGMVQPAMLVGTGFTAIGAGLHASMDQNTTEGQWIGYGIVVGTGMGALYMMSFLASQMLVDEEDKSKASSLVCFWQIFGGTVWVGASNAIYANKFKAGLEHIPGIDVQQVLDSGVDRFREVVPPELLDSVVEVCIDALFDVFLSCAILGAVGFVAVFGIRWVRIEDDKTEKREQEKAE</v>
          </cell>
        </row>
        <row r="1896">
          <cell r="L1896">
            <v>1.6899999999999999E-6</v>
          </cell>
          <cell r="M1896" t="str">
            <v>MAPDLVRDSTFGQLVNWASGGRLFPYADQRPGYVVPKRYLQPSASSTPASPIPRTTTDDSTYSSATLPPTPSGAVTLVNEPGVCRAQKDDEGRADLDLEKQAAPVEPSKEPEPAAPYPFLVDWEENDPDRPLNWSLRKRVFVALIISLYTFGIYIGSAIYTSSIPGLMQEFGINQVGATSGLTLFVAAYGFGPMFLSPLQELPRFGRNPVYILGLALFVIFQIPEVLAKNIATVLVFRFLSGFVGSPALATGGASMADIFPMKDLAVAIGAWANGAVCGPIFGPVVGGFAAQNMNWRWPFLELLWVSAFAFLVMFFLFPETLESTILVRRAERLRKLTGNMLLKAPAELLESEKEHLGLVLKKRITIAFRLAAEPALAVAHSYIALVYAVFYLWFEAFPLTFNEIHHFSLGVGGLPYLAFVVAAVITYAFYVVYQRKHMGPRMQKNPNLAPESRLELGLFAAPFIPISLFVFGWTARESVHWIWPIIGAALYLPGIYLAFQSIMMYVSMSYPAYAASILAGNTLFRSVFASVFPLFGEKYFKALGIGAGSSLLAGVSILMIPLLYAIMKYGDRLRARSSFAQG</v>
          </cell>
        </row>
        <row r="1897">
          <cell r="L1897">
            <v>3.6299999999999999E-4</v>
          </cell>
          <cell r="M1897" t="str">
            <v>MASIALKLAAGGLAGAAAGVAFSPSLRADSPAQPGAFARPADPETIRSKLSIYDSPPAPAVLVPVKSPLQDEVASARLAATDVLDRVKSQTEDARSTWLSWEKRGEQAVKSVVSDKDQLNPNAFYVAVSTLAGSIIGRNRILLRLTLPPVFLLASTSYFLPNSWRLISAHLGIPEQYRDVKGWVDAQAGKVEGVKREVEEKRRV</v>
          </cell>
        </row>
        <row r="1898">
          <cell r="L1898">
            <v>1.12E-4</v>
          </cell>
          <cell r="M1898" t="str">
            <v>MSAPAPSAPATPAQARSEDVLSAKTDLCLSNALVKAGTGLAVGIVASAVLFRRRPWPVFLGLGFGFGQGYSDCERVFNPAAVPGFKIQGVKEASPFQLSSPFASVVSPSQTSAVPPSPAPPAPSASSSPASSAASHISDKVSHIVHDAKSKASDVAAAAQQKASEVREVIGDKVDRAEKKAEGKVDALKGDKKWV</v>
          </cell>
        </row>
        <row r="1899">
          <cell r="L1899">
            <v>5.8100000000000003E-4</v>
          </cell>
          <cell r="M1899" t="str">
            <v>MSRVLSARPLPLAASLRQAGAARVPGNSALTAQASRLTARRGYATAPSNSNVFPNPGPAGPSPSSKPRKSLTRRVLSPLILLTVAFYGISVPLGYVSLRYRDFLVEAVPGGEQIGELLDELQIQRAASKETELTRYAESKAKAEGWNLKKAEPSDPAKAREEIKQKFASTAKNVEDKSKDKVADLVEAAKARASEAKQAVVKAEGVVEDKAKEIVTAAKDFVPAAASSPVASPAVPTVKTPEEPASTLPVYAQRPRDVDATPVPPKRANKEVYQGPPLPIGFEPPVGYELPRAPPTPKGEIKPASPPPAPLPLVAPALKDVTTSEPMLGQLASTIDSLAKYVEKHDVTVSESASTVLNDAQKDIKSLASRLEAIKKQEEDKLQAQLKEQASKYSGMLLKAEKELVERLDTQEEDWKKAFDEERQRLVSAYKEKLDTELATQQEIINQRLKEEVVAQGIELQRRWVSEIKMRVEQERGGRLAKLEELESGVRKLEKVAKENEEALGEAVRARKIFTAVKALEHRIESGLPFTAELATLQRLAKETSSPSSADSPSNSLLSLALSTIPADAASTGIASFPALSARFSSSVAPQLKKVSLYPEHGGVLAYLTSYVASHALFEKEGWADGEDVVSTIARAKFWLANKDLDLATREVNSLKGWPKALASDWLQQARKHLEVKQALEIAEREATAQNLSAV</v>
          </cell>
        </row>
        <row r="1900">
          <cell r="L1900">
            <v>1.37E-4</v>
          </cell>
          <cell r="M1900" t="str">
            <v>MLQLPIEVFEHVLELSLPPAPLAVQEITSSAVSHHPLACWSNWKERSRTLKTIALINRHCAQWTQRELWRHVLCLDNAHVELLLKCTWLADERNRGRRRVTETVRLGSYDYGEEWAPEPPPPLDGSCLSLLLRALQPSNVQPGDGIKELWLTGMHYVDLRGIWHLQDLRFFSCVQLRLWTNDAMGGAASQTSSTRLPLLRTLVLRELEYDGTAQPSFPNHSFPSLEILDCQCAADLNFIFHCGTVSFPKLKAIHCPADLPPDWLAPFNRPRWSYSANSGDPLLCLCLDDEILQDFATVARTSKGYFRHDLFQAFDATLGLPAMIVTEAVDFRSSLRKLHRDLFDQFNALLEAFARTSTPEAAAFTAKRARRVDCCSPGRCTVTMEGAPADGNFDALPLEDRLAHKVWKARLSAYTAVASLASKTLDDSDPFFRERFISGPSLRDWVRDANAVAQEKGVEAACAVVEFGGKALARTRGDVVPSVVEKCLGSARANTRTKAIELCLLYVEAEEDMAEGVIADIVPGLDAKQPKVVAGSVMVLKEIARCFGPKTANFKPILKTLPKIFAHADKTVRSEGQLLCLALHSYLGPALTPHLGELKPVQQKELGEAFEAANRGEKGDEWGFGKIRPSRFTVTQKKEMAVQEAQGQLEGGDNAGAVDGGHADAADEAAAPPDVFDLADPIPVLSRLPADFYSNLSSSKWKDRKELALEPLLATLSSSPRYEPDNYADLVSALAGRMTDANVLCVMLAAQCIEKLAKGLRGDFARYKGTVTSPILARTKEKKQNVLEALGAALDAVYSSSSIGDFTEDVATFAKDKNPSVKASTLSFYTRCLASTPSSPPKTDLPQLIEVFKKALEDSDAGVRAAAADALGTLMKVIGDRAFNALIGEMDPLRKEKVNEAAEKAVTKCRNGVGAGGGGSASARSAPPAAAAPPKPKPQPRPARSSDKENAPPARPAPAAASSFDDAPPTPAKPPVRGPPARLMAKKAPGAAAPAAPSASAPPAKKPAPSRPAPAAASASSSAKASEPLRYKHSQEAAESLVDSGDVIPAELVAQLNDSNWKQRLEGMEKLAEWAKLDGRDAESEVVVRYLVGKKPGPKESNFQVAGKVFALLQQLATDSPTWTKACSAVSIPLLCDKLGDIKLKKPASDALVAFAEKSSLGFVLSQAYEPMSKQKAPKTLAESYVFVEQALRDFGLAGGLAVRDLIEFLKVGLKHSNAAVRTSATKALVTLRLFVGPDIVNFLSDLTPQLLSTIESEFEKAASEQSPAPTRFGADTVAPPAQAGGAAVTNGKSRSAAPEVDPMDELFPRIDFDRLVSSAQVQACNDANWKVRKEALEGIRDILEANKRLKPSGLPELGAPLKMRITDANKIIQLLALDIVSRLATGMGKPFGEKLARTFAGPVAQVLADQKANIRAAGISTLTAMADASGLEPLVGQFDKPLEANNPVQRKELLGWLDQRLQDQDSVAGHLDLGVLASGILACLEDRQADVRKSATNVLPVVIAKAGYGTVMDAVSKLKPASRSTVLPIVENARSAASSLGSTPASAPAAAPARSAAPAARQAAPPARLSDPPTAPAAPSAPQPRLPAGLSRPTAKPLRTAAAPPAEDPAPAAVPTRLGQPRPRPSVGGLRAAASASSSRPASTVSTSSAASVKEPPFRSSDPNPKLLRHKKETGSMRWVVEGTPRPDQVDWLAGQMAPQVSASLHAQLFSTDHSAERDYIAALGAIDECARDPAAAGEAVDLDEEEMRARLIANFDLVVKYITLRIGMTSTTITVKCLDVIEHSIPVLSAAGYKASDYEVYPLLVSLINKVGDGKEIIRQRVRGIFKAICSIYPFSKVFSTILEVGLENKNARVRSECIDELGQLYARHGVGVHPISQALPKIASFIGKPDATGRTAALHAIGAVYTLVGSDATWKAVGQLPPKDRSMLEERLKRTASGAASPAPAARQPVTADRPGTPSCLRPPTSRLAPPSSPSPANGLSTSQGRGGIPRPAGIPSRLARPASAAEGSTPRKMMPPPTSRFGAPAQTTSRPASSASFAPFTEDDLAAETVSDLSMLLEALDTDDFGECADVLKSITREITSNAENVLLHADALIDAATAKMELGFTSLSAATSPAQLRLCKHLMQVLSAFFDKRTLSQQVSRLPLTGLLADLTGRLLDTADNPVSEPIQSLSKVLNMVLIRIFHNADQNVCFGALLTVLQDATVDLRDLRGEELADRAKYAELVMKCLWKVSKTVKESLENRNLLAPRLLSDINQFLMTIPPAEWRRRATDNIPLADMPLRTVKTILQQVVSVLKGKVFDELGEVDQAENSFVYQYLHRLANQPSGSDTNGRPSSSALSRQTSSASLDSQRREEPAKSSPAESPPRTTARAAPPPLTSPGGSDIAVNQRLKEIFDMIGDPNNSRAGIAALYEFQKEHPEAAPRIATWMAGTGSYFQTYLKRALANLEAADRERGVETPASPTSASSSTSTRPSSRPTSSASAAPGTPTRSSRLSLGPNAVSSTPQQSARLQELHSVFGFGQKE</v>
          </cell>
        </row>
        <row r="1901">
          <cell r="L1901">
            <v>1.1600000000000001E-5</v>
          </cell>
          <cell r="M1901" t="str">
            <v>MADSASTTPLSLEELITSHRTTLKTLYTALSSAPQPLIDTHLASLHSTLSQAVASQRTTAEAEVADAEARLAAGWRRVHDWQTALGEPLRQEKKRGDGPLLSLVEEVDQIKEGMKGRMEERGKRILQLQAKLRELSVVVGKDWLQVELEDAAAEGKWEDLNLKLDRMGALERELLRCEAEIAHRKELLNSHASEVFALRCELGIHQAEEGNPGGDPLDEDILWHLGVGEARQPKREMLPTAENVQRVEAKRNWLEDEKDSRNMLIQTTYDKLYPLWTMLGVTEEEMEDFVNRHMGSTQDVVNAYQDELNRMLTLKRSNMSTFIQREREAMTALWDRLYVSYPQRLAQFPAYSISVEPTKVWNAAHGYDEEVVNDNVSEELLVAHERERERLEKEVEEAAPMLERLAKYFAVVEKMKELEAAAADPSRLMDKSRGAAKRLAQEAKDRKQVDREKPRLEAELRALIPQWEAENGRPFLVNGVSFIDGLDEQIRAEELEKENKKRAKMGMSALAARPLKPQHTGAAAPAPLKRQMTGASARSASSSTSTGPPAAKRLAAGSVAPTPAAARIARPKSVLGDVNALHYTPSATPAPIKPQMTGRARSGTLSASVAQTPLSASQSSDGSMASSVGLGMRIPAGWGASAAGTGSPAMSPTLGTAGVGVGGARGMLLPQPTGGHFRPMGR</v>
          </cell>
        </row>
        <row r="1902">
          <cell r="L1902">
            <v>2.9999999999999997E-4</v>
          </cell>
          <cell r="M1902" t="str">
            <v>MEGDTPDPPARSPSPAGFINLAQHTRSLANALALVKPAEQSQSITHESVLRPDAPATATEWTPLIPAEDLSLLLSVTATVSSPDDSLNVPSHVEPAAVTAETRTQLLDTLARLALNPALTVEVLTHFRPVAAAIIGRWFELLGFDDEGKWRNGEVGVEMAQGEMDAVDKVWKALVRAFPLMGQEAFPFLRLLFRHPLLVRGPPLPPSSSPNYDSALVSSLLTLHSLIHHLPSLPAFAGWSLPTHVEHLMKHHPHRGIRLVAWRIVRAWLGLFATTGERLKRQWVWRFEGADIIDEDKAALMPLAPPVPYPAEVAAEYTEIFGPDQASQGDADDLLPFGWGEEVVEPGQSRLVEGGLEVLVRKRGVDPWVLPLLEDTRAREEQHRAKLVAEGIASSASQGQGIGAIEGAELGKTVVLVAGNIAFREGLVPSITRAPAPPSATLSLTHAAAPAASPTTTAPEPFVTTSAHSALLAHLADSLQRRVPTLITGTPSCGKQSAISHLWNLVHASPSASDAVTAEAKRRGLVVINMADRSLDSKSLLGSLSSAPSSSSGSNSSGAGQFTFVEGPLTRAVRQGRWTLLLNIDQAAPELLSVVKVVAERMSTSASVLKSDGRMYGGIGAEEQDGGVGLRVGGGEGRWVKAGEGFMLFATRSVPATSLVPTPPPATFFASHFFDEAVLSPLNSDEVAQIVQGRYGASLDRVNGLARLLVDAWERVREAVRDVKDSSGGGTKREIGVRDLLRWCRRVAALLPAGMNLAALEANPTLQEEVFVEARDVFLGSLVAPPAATTTLTDPSTSTAHLPRDRFSVIARSLASSLGLSDERADWALRRRVPDVVLPTVDTSSGLDPSTSSSAHSVKIGRVALPYAAGAASKRTASSRPYALTKPSLLLLEKLAVCLSLSEPVLLVGETGTGKTAAIGYLAELMGKRLTALNLSNQTEAGDLVGGFRPIDEAEEARRTASELVNRFVELFGATFSLSRNGEYIAAVRKAFDKKRYNRLVDSFRQANRMAAKRFGADEAAPAGADDESAQAQRKRRKVDGAKAQLVERWKDFMSSVGDFEHSHVLSTGGKGKAKFVFSFVEGPLAQAIRNGDWVLLDEVNLASSETLESLSTLLQAPDSSLVLTEKGELEPIPRHPEFRLFACMNPATDVGKRDLPVGLRAKFSELWVPPPDEDRDALRTIVEGYIGRVAVSDRQVVADVAELYSAVKSLVTRAQLADGQNMPPHFSMRTLARALSFAADFAPTFGLRRALYEGFVMAFTMLLDERSQSVVRALIDKHVVQPAKNPRSLMERVPTKPASFDSAIRIHHYWLEQGPHEPEEPDDYILTPSVQAKVCDLARAVLTRKVPVLIQGPTSAGKTSVVEYLARRTGHRFVRINNHEHTDIQEYVGTYVSDPHSGKLVFQEGVLVRALRRGDWIVLDELNLAPTDVLEALNRLLDDNRELVIPETGEVVRPHPHSMLFATQNPPGLYGGRKVLSRAFRNRFLEMHFGDVPKDELKTILERRCRIAPSHAEKTVNVFLELQRRRQAGRVFEQKQAFATLRDLFRWGGRGPVETIQQLAEDGYMLLAERARRADDKQTVKEVLEEVLKVKLDEATLYDFERLPKLGLPVPPQDAELVWTSAMRRLYFLIAASLQRHEPVLLVGETGAGKTSVCQALAHALSRQLHIVGCHQNTETADLLGGQRPLRNRASLQVGLQKEAVELLAGAGRPVAGDAELDFDDVLGQLEVYAANAKDSTAKTLADRMRATTALFEWHDGPLVQAMRGGDLILLDEISLADDSVLERLNSVLEPSRTLVLAEKGGHDLDDIRIVGQPGFEILATMNPGGDFGKKELSPALRNRFTEIWVPAVDNADDLLHIIGSRWGREHRQELDSFGPKMLDFARWFAQQVGQGDGLGIGLRDILAWVDFLNVAATQSSESSLPLPDAFCQGALMTVVDGLGALPATSGLSRDGLAKLKASCWRYVEQLVPATMAPESLPLDVVDGDGVFSIGPFGVKKGELPPAKADYTLLAPTTRLNAMRLLRALQLTKPVLLEGSPGVGKTSLITALAAATGHPLVRINLSDQTDLMDLLGSDLPVEGGKSGEFAWKDAPFLAAMQNGAWVLLDEMNLASQSVLEGLNSCLDHRGAVYIPELDRTFSRHPDFRIFAAQNPLGQGGGRKGLPKSFLDRFSLVHMEELDSTDLNAIASALFPEFDAAVLSKMIAFNSQIHRETMDARHFGMEGSPWEFNLRDVLRWLTLVRSSTGLDIHRRDPLEYVRLLYLQRFRNLADREHVSRLFTEAFGLVVDPVEQPWPLASSQALQVGHSLLARGDTTIAIERASATLPTRRQDLQPFEALAKCLDMGWLAILTGPRGTGKTALVRQVAALGGRRLREFTMNAEVDTLELLGSFEQADRLRDLDFVARDAVDVLKTAATAQLTTGGSTDVYDGLAILRQARLTLATEAADLDVAAIGTDMRRCLTGAAFDGTDILARLDAALATADAAVAAARFEWIDGPLVQAMKNGDWLLIEDANLCSPSVLDRLNSLFETGGRLQLAERGPVNGEIQIIEPHPDFRLVMTLDPRNGELSRAMRNRGIEIAVLSPPASVSTSTSLPAGEAYSPFTRDDFREPALSPIARLAQVGTLSALPTSQTAILQQLASTVSPAQLSLSQRVLRQVSLVDARSADFCLRQLQQHALVQHAVAHKNALAKQREVPFNLFAVQPIDASLVPLAAASSSESIVRGMSALLEAFASLAVAPSVSPFASSRAASQPLRSLNVFDKSLLASSGKLKLDEADSTIAALYPLYRQLASLISRLAGADLENMATDERDVFVGAVKAVQALAQELEIVSRTQELDFSTVQHVVAWIGEALAELPSSVASSTQDVDEQLAPLRRSLTLTSGKAMDSIWRAALPFKPASPALASVLDKLVARGKSAGEIWDRSIAMLFLEVCVVLGVPQPASQVPHEDEALHIVEQLLSRIPPATQQAPEDPVVALAQASNAAGLLAAELAAVAEVVQSSAAVLPAAALVKIAQQSGAAALSDVVALHQVALWPANEHKSKPAALFATLSTWSSHLARGVSETSSTSPADIVRPSLLARVIALRLGETPTLGNLVTQSASLARAASLQLVAAKAESTPRQKSLHVALLALIALVFASADDQGDHLHDGAELVHLADRITRSASAPAVDEAKQRYLAASLPTLLGPDVDLEVTAAGFVAFARFLWHLYVPNLPLDPAVGLRAQSGFIGRQLQAMSSILSIVRLDELAHSGNERNSKLDRVQVEVDELQQRLERAGVAPVQREGDTALLSALFTELRSFSEQIISDHQIDSLLGDITNAASASAVNREANLQHSVDTLLRRLDHAYAELEDVVAPVRLALTTLKVGFALLAYTSSRKAAPPSLRPYDELLHHLTGFPTVSRTGEISTAELPLSIKAGEAPWHPAQATLLQVAATVSSIVQNVRAQEDGIVRLTQLYERLHFLWATDRRREEEAAQEANSLYKAKVDVQQAQTDEEVEAAEFAELFPTYDVEGGNSHPKPSKHVSRLVQPADRVLLAKLHAAVYAEQLDGTLATATSAFERLRSSGVDTLLPRLYATLGDDLDVNSTAYRVRKLVALSQAARPREAVEAPHHDFYSEPDVRETSKAVPVLLAFIERLDTLVAEFPDQMVLQGLRERCQAILKLTSEAPIALVLTNLEQLLQQTEDWEKFADRAHSISADRAALTDLIVAWRRHELTCWSRLLSTVEAKFSESVAEWWFRFYETAIRSAPGVDDSAEQTDEASQAYYRELVQLLDSFFNSCSIGQYGARLELLLGFANYAASLASRSDAEKELGSGAKSLARVSDLLYNVHAFYGQYAARISTHLATERAKIDKEVQNVVKLASWKDINVVALRASAVRSHHQLYKCVRKLRTVLQKPASDLFQAADVDKVTSAISLSSIPLDFAGLASVPDLTAALAQPDEPAHLAKLDQTISRLAKMSSTSLDSLVGAAHGFAVSAFVSEIVETAKALRDEPLGPEDGRQQRVKNLIERKRRAWRDLLNELKRIGISPSPSPKTLARLEDAGTVYSLQPSHPVLAFDDEALGADSRAVVLKADAYHVRQLAQLPTLKAFPASHHADVRTADVQRALGHIQSGIAAAHDQRALLLEAIRAQVRLKAVSSSLENPLVPQPSSTASQLVHELLATTSKASEALSEARDALGDFRTATVDSAHEASAPSSAIEAALADINRDRDALRHLDIKMGGFDPILLSSGALKTCKTAQMHLEQIVQAFAAMPQPQSLRYILSPLVAYLSSLDVSSAEADKSPEAIKAGELRALKAAHDDLINSVLIVAQKLKAVADEGVKIVEDEQLADGGVKVANVTYKTLLSTLRLDEVTARIEAFARQAHDCLHQASDLEPVQSLASRVAPFIRIYSDLVTRQVASLSDWHHASLKLNHVVCSILTDIASEGFCRPPEGDGQSGADADQADGKTTEGTGMAEGTGEKNVSNEIEDESQVEGLQNDVPQDKREDEQNPEDGDDDAVEMNQDFEGDLEDRGDGAKESGDEEDEEDEDGAEPEEQVADVDPLDPSSVDEKFWGDDEPPSENKDGKPDEVNQETSKSAGEAEMGAKEEEQAAAPKPKGEEAEEAGAEEEKKDEAKQQQGEEQQPDGAEGEEQDGMEDDAQGDEGEQADQETGERLDNQMPEADNLDLPDDMNLDSEEKDQDAGDGEDDLDLPDEMDNMADEGGEGENDERPNELEELGDAKDEDAEQDEDPLAANPETQPQPDTEDDAKVDAEAVDQSLGGADQGETGGEGEQDASAAKEDVPTSAENSRQSGAQSLPQASTEPLADQDGGDEGETTMEDDADAAPPTAASATGTGPSKQRAAADPSADPSAQQQGPQDQSPLEQQRSLGDSLQNWRRRLEAIGDLAQPEEQDAAAAPDPQQGGAVEYVQEGDEQEADEQALGPASEEQVKKLEQLHIGDEVAPQDAFPEDDMAVDEPAQQPQVQSTSVQLKGSSLAESDAKAVPASEYRSEQQAVEEDREMDDEVRADDGEHPSTTFAPPIDPEQDAAVEQAMIQWRSGDDANMTAEGVWRLYESLTRDLSFALTEQLRLILEPTLATRLKGDYRSGKRLNMKKIIPYIASEFTKDKIWLRRTRPSQREYQVTIAIDDSKSMADSHSVHLAFQSLALISRALTRLEVGQVSISRFGEYMEVLHPFEAGVVSDEAGANVLGKFTFQQRSTDVAQLVERSLAHLAQAKESARSGKSSLSAGDLWQLNIIISDGICQDHERLRSLLRKATEQKVQFVFVVLDSLHRQVTEGTAASSTPSTPSAADSNQNSILHMKSVRYEVGAHGRLELKMERYLDTFPFEYWTVVRDIDGLPDTLSQLLRQFFDSTTER</v>
          </cell>
        </row>
        <row r="1903">
          <cell r="L1903">
            <v>2.2099999999999998E-5</v>
          </cell>
          <cell r="M1903" t="str">
            <v>MAPPTPGRQRGPRPQVNNNIGEAGRTTNIAPPKGVPRDSAGHERPDAFFSRADGGEYSDDDEEFGDMVRRHPPKQASAKKKVVNGARGARGERPDKYIAGEDRGRKTGVTKAVSQRDADGFEDLDNFFHSSSPARSVATTAASRSTVKKRRETQLFRRESPDYAEEYQEEDDSDMMVDDGTSLSPTTYQRQHPSSARAPSSLRHSTNASGAHSVSRKGFNHSSPAVNGSAKSNRRRLSDLSAGDDEDEYEEAQDEDEQDEQSEDEDEDEVVRATLGADRFSGSPKRVDKGKGKARARDEDEDDEEEEEEDRRPAKKRKSVASNRRTSGGGSSNVGSPTGLMKLDRNGRPVQVVDRKGKGKAVERSPSPAEDEEQQFEQQDYYDQDFGGGYDDEEEQQAGEQFDFQDGVDSQDEQQEDEEAEEEQPVAGPSSRPYKAAPKKKAAKATKATKASKTTKATKPSSRRARASSSEDSPPRKASQRSRKGPGLKAPQPIIEAIDRHYREAGTIEIDGVRRTTRERYGRLEYWRNERAIYNRRQSGLGLQAVVRVPKEEPAPLTKAGAKKGTRARRGTSAKPHSRGKSVKYEPPEEEGCDDMTDPDGLVWSWEGDAETSRRIAFTAKMMDPKPTFDGKFSYQKIYQELDYLAGGVLNIPPGGEKGLKPSKDNSYIFYVIEGSVSVLCHRARFTIGPGGTFFIPRGNTYQIVATSNREVKMFFAQGRRVIEYEDGSSRNDTKSGSQQFVQSQLEAVEEEEEEE</v>
          </cell>
        </row>
        <row r="1904">
          <cell r="L1904">
            <v>6.3500000000000002E-6</v>
          </cell>
          <cell r="M1904" t="str">
            <v>MSPPSTQAPPSALPVLSDAPAPAPNSHDAPLAGDRTEPSPPHRTDEALTTRHGPLGAIAGSEEDLGGTGLLVKALQGGASESKDVRAEEEKAVGERSDVGEGRAEQAQQRSRSTEGAQEAQYLEADGPTQPAPPPPALPPRESAQPLPASPEDLARQLANFSLPSSSPSTTPPNPQTQEEPEEEWLLKSILWPPLPPTPAAAGQDGPEGVREEFETDENLRVKVICQNANGPCSLIALCNILILRNDLHIAPGRTSVTYSHLSNLLADYFLRVTSSPSANPSSPSTELSLTAALSILPQTRYGLNLNPRFDRIDGFSTSTSSSASGKGELALFALAGIPLLHGWLADPSDPETYDVLVGSEGCKDYDTAMEWVVEGSEVAGGAEKLQLREEQMSEEEMVREVERRSGWSEEQEKKVRRAHLINTFLSSTSTQLSYPGLSALCQSPSLLPPSGLAALFRNSHLSVLYRRPTVPSTPTSPAIEGPELFTLVTDAAFAAEEGILWESLGDTNGEASEFCDAALRRSSVRGGDWVGGRSRGQRSERAESVVQHEGVENPADIALAQQLQAEEDAYERHLVEQQRREERHRQQQEQATPRSRREERVEAQGRTSGAGASSSKASKRLSKMAGGDGKGEKEKCVVM</v>
          </cell>
        </row>
        <row r="1905">
          <cell r="L1905">
            <v>1.2E-4</v>
          </cell>
          <cell r="M1905" t="str">
            <v>MQADKLARMVTQAEALLRRFVIRENKGVKADSPDLLTTPFRGKPSIFTPVKKVNGGWQPPKYSARRQKLLQRAVEILGVDPSILPPSPVKKRASAADLPEGRRNIVASPHVPETLVLNALALEKKGPYAGRKGAAFKGHAWERFREEKLAERAQLLEKAPQRKAEFRKTQAEVRQKAKPALPF</v>
          </cell>
        </row>
        <row r="1906">
          <cell r="L1906">
            <v>8.2299999999999995E-5</v>
          </cell>
          <cell r="M1906" t="str">
            <v>MAEGVPQMAQLVRAYLALDSPDPSTAQQLADGLARRDWKMLPIVKELGGSLTSEVDATRAKGVELLSSVVVKMDKELLDRQMTKTLTTFFVDKLSEKTSLVPCSTALTELTACSTFGTGEGMEVARGVLSSVTLKAHPQAIRHSVYVLLDHLMTHSRPALKRLGNDFIGGYCALVEGEKDPRNLMISFSVIKVILLEFDIVRHVEDLFDITFCYFPITFTPPPDDPYGISSEDLIVALRGCLSATPLFGRLALPLFLDKMQAASEKAKRQTLQALIACFPIYGAEVSGEWAGRFSEALIIEVFHASDTDMQDLALHTFRSLYATLYPDHLALPVEETHASDGADVEMSSAADAEDDEIEGVAVKAVLNSLDELQEPDKNNAKPAVRILTAFIAASNRLARYVIKQILPPLLDLYKDQDQITLRPSILSHIATLLSSLSDPEPETPASAAPLFTPPTLSHAAGESPLEPFRDDLLTILTSSSRALTCRTASISGLVALLKIPAFLSPAEVDFCVSAINDVLVQPDGDEYYDAALDALVIVARLFPRTVESSTLPILFRAFPSSPTPAPTSPESEAYRRALEALAALCLHPDLFEILTLRLTSRLEEILAFTPTSPSDFSAATLYAHHILETLRAVLQEKIRRNHLDVGKFIERFVPGLCALFILPTLRASGDAAEDKREVAKDPRLLVDVGKVVNLVVQRVDLERQTSFSHAVNEAFHHGKLEMLLGSAGKAADSAIFQPFSSSSPTSQQNLVSLFTSLLLAMRPAVSLPSSELLTFLRSFLARSLVCQNEIQLVAVSHLLSNSVNKRAQDVGEFIDEDLLRFFSESVKDASKPLASRRSALRVYTWVAKGLIVRSDQRGYTMVDELLDLFHDSELGRTAATSLSVIAEDKDRVLSKENFAVIRLLYKQRFFTYLLPKLVTSYKAASSEDQVIYLTALSSVLQHIPKQLTLSELPKLLPLLITALDLPDPLLRANVIDALAVLVKEVPAEMENSISGIAGKVLKGLTGGSGTGQLPAQARSAAQLRLSSLSFLAVLPAHIPYLALHSQKAVVLKELGKAVDDPRKDVRRAAVECRSAWFLYSG</v>
          </cell>
        </row>
        <row r="1907">
          <cell r="L1907">
            <v>4.7200000000000002E-5</v>
          </cell>
          <cell r="M1907" t="str">
            <v>MLAASRSRLRSVAAHLAPAARPSIAVAAPSRSHNLMTDAPTFPLSQPPKLEEGQYVKSAAMLVIGDEVLNGKTRDSNSNFFAKMCFDLAIDLKRIEVIADDEDEIIEAVQRMHKNYDLVVTSGGIGPTHDDITYGSIAKAFGVDLELHEETQRRMYEMGKHRYKMDEQTEEQKQARLRMARFPQNAEVFFAQEDLWVPVVRLGGKVCILPGVPRLFERLVEGLVSHFIPLPPASEKPFRVLVHTKMPESSIAPFLTDLQERVRKEMIRVGSYPKLMAGVDVSLIGKDEARLKEIAEEVMKELKGELVAQGKLGQEAQVK</v>
          </cell>
        </row>
        <row r="1908">
          <cell r="L1908">
            <v>4.6199999999999998E-5</v>
          </cell>
          <cell r="M1908" t="str">
            <v>MTFSVALLCVSDTAAAVPSSDRSLPLLHDILTSQPNDAYRVVAQGIVPDETAEIVENVRTWVHMGVDLILTSGGTGMGTHDRTPEAVAPLIDKPAPGLVVAMLTSSLAITPLAALSRPVAGIAHSPSGDGTGSIIVTLPGSPKAAKENLECLLKVLPHALELAGGARSRTTAVHERLQRGEDGMKGVQEAVVQHKHRHEAPEPPTHSHAHAHAHTHHAHSHEHGHHGHHVPRPRTLMSQDPSSAIASRQRKSPWPLISVRDALSLIFQHTPVSPVQTLTVEPSLVGHVLADDVFSSINVPSLPSTNIDGYACVAATSPPGVYKVVTSFPTSPLPEGTVYRINTGAPVPPGLDACIMVEDTEVVSRDESGEEKEVKFLAQVEKGENVRREGSDVRTGEKVLSKGDVISSVGGELGTLAFVCKRSAQVHRRPTVAVLSTGNELRDLQDTSTPPSSSAGSANFHGIPDSNRISLISVLENLHYNVVNLGICGDTMEETKAKLKRGAEQADVIVTTGGTSMGVGDLLKPCIERELGGTVHFGRVAMKPGKPTTFATLPAHPMAPSRDPTLVFALPGNPASALVTFFLFVLPSLRKMEGRREDEWELPRIPVTLTSTVPLDPRPEYHRVQIRPTSSGLKAFSTGGQRSSRTVSLAGANGLLELPASKEGDVERKEGEVVQCVLIGELGPMAA</v>
          </cell>
        </row>
        <row r="1909">
          <cell r="L1909">
            <v>8.2300000000000008E-6</v>
          </cell>
          <cell r="M1909" t="str">
            <v>MSTTARTEPAISDALARDFPEVAHLPKEDLQTLLEDPAYFDAYFNTMPQALAYHQAIEQKMRENVELAERSEAMKPDLERLREDTARLFNEANELKQRWAYLDDAQREAYRRFSQPAQLSRYRAATTVQEHLSDSLVSAFLSGEGDDESFLKQYREVRKVYHKRQIGLQKWDEGKVVWMA</v>
          </cell>
        </row>
        <row r="1910">
          <cell r="L1910">
            <v>4.2599999999999999E-5</v>
          </cell>
          <cell r="M1910" t="str">
            <v>MLSWWKRTPQQGPRIQQLWVYPIKSCRGTRLDESAYGEEGLEYDRQWMIVDAATHRFLTARTIPRMLLIHPSINRNTDSLDITVPSSSSTSTPSTFSVPLAHPATYLSDPKGDESLDHDYTVFGCEPQDGYSVGSPELIAALSEFMGRDVLLIRKGLTRRSVKEVPGVVHSEGLDPVLGFADFYAFQISSATSLNELTTRIPSLSTDPSFNQTRWSPSALSTQGGLEIARFRPNIVIEGLKEAWEEDGWKKVRFAEGEEVEVGMKCGRCQVPSYDPATGVRDKLLPDAVMKDRVVQPLSAPKVCFGVLASPLKKQGGRLKVGDAVTVLEAYPKSANGVWVRNEDRVN</v>
          </cell>
        </row>
        <row r="1911">
          <cell r="L1911">
            <v>2.6599999999999999E-5</v>
          </cell>
          <cell r="M1911" t="str">
            <v>MASPLKAAHTWLFDTHPKAGVAVMYGTLNAIGDTLAQTFFSSTPFDPARTLRFWLFGVGIAPLALMWNAYLERNYPLRPTSSVPHPEEPVPLESIQIHSSSTHSRPSSLQANGLGLVADDKDSKLAHHRRKSSVGVQAVEAMTRSPLLGGQEALGAKEDAVPSVDKVVLARRVGVDQIIMAPISFIVFLVAMGLMEFKSPSAIWLKIQGAFFAILWTNYKVWPFIQVVMFLYVPLKYRVPLSGCINVLWTVYLSWETAVKTK</v>
          </cell>
        </row>
        <row r="1912">
          <cell r="L1912">
            <v>2.37E-5</v>
          </cell>
          <cell r="M1912" t="str">
            <v>MANLLRAYNSALMRRPYATGMASAAFLFGAGDVLAQQGIEKRGADHDYMRTLRLAGYGGLIFAPLITRVYGGIERIRFQSKVATTVARVGVDQFVLTPCVLTLFFTCQSLLEGKGFSEARNRIENKWWPTIQKNWGTWIPVQLINFSVVPLHLRLLVVNVVSLFWKCV</v>
          </cell>
        </row>
        <row r="1913">
          <cell r="L1913">
            <v>1.0499999999999999E-5</v>
          </cell>
          <cell r="M1913" t="str">
            <v>MQGPASPTGASTSPSRIATSPQPETDASRAPQTETRLTPATSAATAAPARARPVKQYGRKKEEPTVEAVEGTARPLERRSTEVIPETDFPMERTESPERGEEEDRTSPVRKGFMTSSPTSRRAEHSTDPTSEDEGSPVKVKPNRRAVSFKDGLGALLASSDGEDASEAGGDEEGDDPLAAFVRGKNIQALLAEVDDEFDNAELNGTPLAKLPTVPDHIKLQTSSSLPTLTPSTLSPSKTSTVRRVNSPSSPSHALDEIEDILGSIESEEVLPTAQRGKKARRVIDSDEDEEDAPTAKSKHRSAVPDSSDAEEDEPAAPSTSTSAKPASTAMSARDRLLALASMKRTEKEAKDASLRKKTVSPAPEEDEDDLILSDDERERSKKGKKATQQKKSKLKPLSKKEEAEMQKMTEAIKRQQEAHLAPSHKAAPSVADIFKRTRQLSPPPAPINRIRNASVAPLSALTLSSSDSDAIVTSSPSHIPATPQPGPAGLSLKALGKQRATSPIDDADMATPVPHRVRVPKPPPGWGIKKVEPVAAEEDDEEELLSLDEMNRRADEKRKKEEKAKRLREAKMAALRAAKEQAQRGQAEESDSDLDIEGAPGASKKKKAAGRKVDPRDLSAQTPVRPKSEALRVLARFGGVNLAHPPSDDADPSESQLVTAAKTFGSHLDPKNEYRPSPAKRTSRRAATAAPPTITLDVLGEGLLKKNAIYNVKLRTMKQSRYRQKQLEEQARPAEQPQIASVNVKEILEKKQKQAEEDEEMEDAEDGDYHEGGDEEEPYNSAAGASDSDDPFGGNDSDAPIQLTRPRKKSVDDAEEDEGEVDSEGEPVMPRSSQNSERMRGALLDEDDEEEETQAGAADKESEMPPPAATRRTVKVRIMEDDDSQDASAEPAPTEVVMTAAPPKEPKTPAGGRLALGGLLGDAGDGGGFSQFFDSQFSQGGDDVGDGFLRPKDGDFDAPAPTMFAAQPLISTAERAADAARLEARGGFNDFEPGTPREAPAPRQYINDKGFLTQTRPANLCDSPSDSPMQYYRNSLSTRDSQSQALDETQLATAQTPTQAPRDSTKLRRTNALVAFDSMTDIAPTEVQSAPTENVGSRSTDDQTDETQETQDAMPSAAQPTLASTKNAFDLLRAGAAQDSDTAAPVLPKRRERNQFVDAEANLSDEEALGLGGVSGDEDEDGHDAELESLVDNEEVDREVQDEQDRLAAERYAEDQAKADEAAQLRAQRIVDGKERQKRKGYLSDDDFDDDYINNRRPREKRQRVEDMTTAQLKENEETQAFGTTLETACVPTAKPGEYNFLETQEQSEGEDDDRDEGEGGIVDVFGRKESPVPVRSIHEARAMAIQMQKEKYGGGEDMLAMEVEEEERFLRGFSPDVGSSSPVAPLKLNNRITAKLSTTTVVQATRTDDYDELDSQYSLVRKESAQLSIQYKATDDLQVAGVNGSRGGQAITSFKQNRAKLAAKADGGVASKTKALGPRASRLADIRKGGFA</v>
          </cell>
        </row>
        <row r="1914">
          <cell r="L1914">
            <v>1.9899999999999999E-5</v>
          </cell>
          <cell r="M1914" t="str">
            <v>MSAGVRPPPARQGQPASQRNFGESSAGGASSHLGIALADERSGKAVDGGNGTKRQLSEVQRRKRERWGPAYVPEEETIRNDYSGQYVQTGGRPQNHLRNTAVETRFAEYPKLASLLTHKHTLTASPQHSIPPTYFNLPSDSSSSSASAMSSALATLRPAHFDCLLLTPPPSVTFDELASLEISRLAATPGFIWLWVGSGQAGLEGSEGGGVGLEKGRELLTLWGYRRCEDIVWLKTNKKDPEGDLVKEPTSLFQPTLEHCLMGIRGTVRRSTDSFFVHCNVDTDVIVWEGDDEDPDLKPPEIQTLIENFCLGTRRLHLYGSPRSLRRGWLTVPSASSPPFSSDSPVPPVENEGTPEEQKERWGAPREWSREEWEARWKRPVAPGSLAAEGKGPELLGKVDTLLPFVEELDALRPKSPPQRNGLPSSGGLGRGRGAGLGITRSGLVGQAAIAPAPDGSVGVNGLGRGRGRGRGRNNAEVEAGYNIVPRPLPRQPPTTMYGTSLQAFTPQQHFVQTPPHPNPAPQYAYSSHLVPPPPPPPVAQYAYASPSSAQQFYGVPPPPAFLSGYPQQSQAPTYRPPLHYPPQQQYQRPAVQGYYTPPYPASVQPSPIPQHPSLPGSAYAYAMPTSSTSSLAPTNPQLATQYLQQQMQTLALGQSTSSNSTAPSDAGSSAPAGELVYPISSRSRERTAESVAQATAADGRFADARE</v>
          </cell>
        </row>
        <row r="1915">
          <cell r="L1915">
            <v>6.28E-6</v>
          </cell>
          <cell r="M1915" t="str">
            <v>MDSVAVARPVADREMTKSSSSSRRDGDYTRRLSQSKALRKAFPLSRPFVDICSSTTREACPRGTSCPSVHFVRSLRPHTEVSLGDCSYLNTCHRMSTCRYVHWVLEDPDLAPKKVAEPKGWAEEDDDPVLPPQEVLPPQWINADLRGLDVSVLGKYDVVVADPPWAIHQELPYGTLTDDEMMRMPVGAMQDEGGLLFLWVTGRAMELGRECLKAWGYERIDELVWVKTNQLQGLIRTGRTGHWLNHSKEHCLVAIRRPASSTAPPRLPSWFNRGLDTQVLLAEVRETSRKPDELYDMIERILGGKGKGRKVELFGREHNLRDGWWTLGNQLGDRDQVFEPDVVANFADSYPQRNLPLLDPKTLKPIAGKEAAIS</v>
          </cell>
        </row>
        <row r="1916">
          <cell r="L1916">
            <v>2.2900000000000001E-6</v>
          </cell>
          <cell r="M1916" t="str">
            <v>MHATADFCLVPMGTADPSVSKYIAECQRVLQKSGLKYELHGYGTGVEGEYSAVMKVIEECHEAVHAMGCPRVATDIRIGTRVDKQGSLQAKIDSVKELLSCAHSTSLRISGYLLTLSCSLGARHAGKTSLRERSNSPRLPPSLRSFTSHRGPGHKRSRGGRAARSSSLMCIARALLSSPAIVPIG</v>
          </cell>
        </row>
        <row r="1917">
          <cell r="L1917">
            <v>1.8E-5</v>
          </cell>
          <cell r="M1917" t="str">
            <v>MISAFFILNLKGEVLISRLFRPDLKRSISDIFRIHVIASSTPPTSPLITISNTTFFHVKHGGLWLVAVCKHNANAALVYEFTYRFINLGRSYFGKLDEESVKNNFVLIYELLDEILDFGYPQNSESDTLKMYITTEGVKSEQAVREEASKITIQATGAISWRRNDVKYRKNEAFVDVIETVNLSMDSKGTVLRADVDGQILMRAYLSGTPECKFGLNDKLVIDKPCVSIDGNAVELDDCQFHQCVKLGKFDSDRTISFIPPDGEFELMRYRATSNINLPIRVQPIVEEIGKSRVEYTVHVKTMFPAKLSANNVVIRIPTPLNTASVECKVGMGKAKYVPGENVIVWKIPRFQGGSDTTFTAEASLSQTTVRKAWSRPPISVDFQVLMFTASGLLVRFLKVFEKSNYQSVKVRRRSFPLQH</v>
          </cell>
        </row>
        <row r="1918">
          <cell r="L1918">
            <v>2.23E-4</v>
          </cell>
          <cell r="M1918" t="str">
            <v>MSANPSLYADSFSQSRSPSSTFHAVDQRLSLSRALTSDLASYFHERILLEDAYIKSLNKLSQRLKGAGKETVFREIEALGVGDSALEKQLGAGWSGVKKQLEGEVVEQARVHEVWRNKLEKEVAGPLKSSLGKTEWTRWNQAEGQLASSVKEYESLVDKVQKAQAKSTKSGKSASSKQLQSQSALSSLGSSLTSSLPSFLTQSQALDLSHQAFLKECLVRCGTIASDLGRERMEMGERLLVRVLGVDESAEAEEWASREGMKLGGGGAGGPSRNGLAPVGEFGETASVNSGAGGGFASATGGSLLDRDDAASTVSGATGVERSRTMSRPGNAPPPAAPLPLPTTDDSRSTKESKSGLGGKLSSFLGGSKARDRSSSIPNSAKYASFSTPNDAPPVPRPEMGERRETDASGSSDLLGGGPSGGGMPPPLEPQRTGNGQQQEKRKSLMPGSSLFRRPSRAGTQLSDFDERAGNSSAPQYASAMSAEPVETPGTARVDEEGYSMPPEGYDRAIGEPRSGTGRSLLDDDDEPLGESYGTSIPKVSIAPSLPSSPVVAQESEAERLAALESVKNALGAPPATAAGAGLGRRATARGRRGEGGARNTIYGGSGGLATPPQAERQDSTISEDDVPLATVVQQKHRREAPPPPVSRAVHTPSESAMTLSPSLPTSPASPGFIPPSPAPVAGRAMSVMSGTSSLGPAAAHGRPDPFAGVTSPGLRASIVETVNVLLKNGEVTRVLVTGEVGLSYRPSSSSPGGQLKLRLTGLDGLEKTAPNPSLLSAAGAGEFTVSPSLAAHNGTTVTAFKYQVSLLPTSSSALVPLIVKPTWRCEPGLARAIVTYSANTSSTIFSASPSSSPFGEDDDSATSGRLEDVKLDLVLASGTATSFQAKPPSGTLINSNRTLSFSLGSVDAANGGEQKILASIQTEGAAAAQPGPVSVSWVVRGRTVGNVGVEVVEGGEAIEEVRRETVSGKYLAA</v>
          </cell>
        </row>
        <row r="1919">
          <cell r="L1919">
            <v>8.680000000000001E-7</v>
          </cell>
          <cell r="M1919" t="str">
            <v>MDRSVEGARLNASSSRLPALPPSSPVPSSEAGEIEEARAGLLGRRYWAGLQTREDGLQERGGNDEFEANLSSEDELAMSPVRPQARTLASSAERRRRAPSPSLAVPAFRRSSSRRPHSPSDRPSPEPSLPHPDEVLRKPRRSTSPTLSDASSHVLDMIARPRKPVQSRPSRPSRSPSPPDTRTPTPPPRKRPRTATPPPSSSSRASSPVHIPPDAAHLVAGRALRTRTVAQLKPYSVEQLKYTKTLLKNGWEGAVVRTKRPVEETAEDLQRKKEELARRPKDSLGGWLVSDEEDGTGDSPPRLQDGSLGSADPSSGLQSDEDGMTLLEREARRKERMELAVAAAMGGNGKKRPYSPHRHGPSRIDNPPHRTKGPQSRKKRPEAVSDDDSSDSSTTTTTSSQQKRRRPRRAESAPPSSSPAHTPRKKTASKRRRFADRHGSGSAAAAPRRPASSARRQIRADSEPPTSSPARQPVGMATKPRNMAKPSKSVHRRAGSGERSALDRDILNLPSPSRWRSDGESDLPSDEEEEEDEEEGGADEESQSPDRQLGPSRLELSHKRKRALGAMMPAVFLKKAAKDLKLMAREREVGEYSSGSELNSGDEEAVERASKNRAKKRIVPGDAPMRFDGEAFTDESGDDPDQSDDGLGEKDEEDENDAVSSWLQSFAPRRTNAAEEDIVDRFLKRAKRPPPKKRKAGKGAGSRARPSAEGSTKDKKEGREERAALQETGNYVVGYRPLDGPAAPKRKPRSVPLDTDDAIFAFVRQQELTGAGMDGDNVVVIAPPVKPRSAAEQLPPNRVDAISTSVHAVPATDLRNDEAWATFGKFSPDFGLDRLPPGIRFSSPSSFVANGHLYSLVNPTVNVASFSCDVYGLHLSPSTSLEQLESHLPAICDDILEDLARLGKEDERLDSLADAGKVLQYLGMRIDTATGAEAAKTGPAILASLERLEDRLNASPVFQAAGKDFRRGRVLVGWYLVDIAARVQRTTSGAVDERRLQQRVKSLVQNLLRHGQDRTVKVLKAASSGDRLTADGTVEAWLGLISLALKSDSFGQTALTVDVLWRIVEEEVRAGLSATAQKGPAGGEILAYTTLMLCAISQFSPSGVSTSTPRLPAHWTAVMATLDVIQPSALAAPDYNLSSTAVARRDRYLWTLFARCLVLAERWGWRVDVKDDLLPRLFDLLNARRLSDLTTETSGDFPEFLQDLNKFGDARLDRSTDTAFSIFLKLVIAAAQGLPATSDADKRRRGAQFTRLFLRLSPMVSASWSRQSIELTRSGSILVNHYSLDLAFAMLHPSGAGQRVEHARRLVSFADVDEEARRTCIRAILYFAAVFRHHDLPLKPIVEWLASIADMLKAEYTDIERQRRKEEYRLSKERSKSAGGKGDPLWQRAVLLTMVLRSVQVILRFKKAGDAAPSYPDAALLHPSWTSHLLDSPLALDPMIGREAIKVIDCFLDVRRAALPRKNVAQAANDGGQGESQDDFGTFDDLDFDDPTLNAMLGIEGEAADTGGGDDALRASDKACAELLKTTITPAFFRLVSNIFVSSSGSGPTIADRVSYAQYAVECWVRCAAVAVENGVADWRPYLQYGAQSWKRLSDPVGRRDIGLFLIIEILKHDPAAYTVFAEDVLEIWFESIVARRLTSQHILTETLLNVDVENVGTVSPLFEGVPFDRSASSGKVEVEQLDLLDKRPDLLKTIFENAARLATASTASTLPPSTAQLLGRAGSAPIRPTISRGTIMNLLRSMLASLRDNLAAIHDETTRRNYSTFVRSTLAALTAAGAVQPSGFQPGKRGPFNETTLPDIAVLRSSAAS</v>
          </cell>
        </row>
        <row r="1920">
          <cell r="L1920">
            <v>7.4099999999999999E-5</v>
          </cell>
          <cell r="M1920" t="str">
            <v>MARQTSLGGFGASARPQLKSAGSGSGGIGGIKTAAETAREKAKQDKQSNEEMFSFLVDPKDIDGNRPGEPGYDPRTLYIPPAAWKQFTPFENQFWEIKQYHYDTVLFFQKGKFFELYEEDAAIGHREFDLKLTDRVKMKMVGVPETSFDFWAAKFLAQGYKVGRVDQCETALGAELRNKDDKKAGKGKAKQAKGKEIVRRELKSVLTSGTIVDGSMLTDDMSNHCVAIKEHTPTPASAPSFGVCVLDASTAEFSLSFFTDDASRTELETLVRQLKPKELIHQKGNLSVSTLRLLRNCLGLECQWTALKEGKEFLKAEDARDEVVKLFKESKKGGAGEGDEAEMEVDGADDENTVPESIRKMYDKPVAMSALGGMIWYLRQLNLDADLVTARNFNIYDPLGRSNGTLVLDGQTLAHIEVLQNSQGTTEGTLLQLLSRCVTPFGKRLFKVWLCAPLRDATAINDRLDVVEDLLGNANFAVAFDGMAKKLPDLERMLSRIHGKTCKKKDFIAVIEAFERIMTGLKTLGDLSEDFKSQGIPNLIRSVPDISELLEEVQGLYIWDEEAGSLHPAEGKDEDFERVRQKVDDVEDELQQELRLVRKSLKCPDVIFKHIGTKDIFQLEVPVKVKVPNNWTKMSGTQKVHRYYSPEIARLVAQLKEARERMQMVLYGEFDKHYTTWMAVIRAVSQLDCLLSLSKSSAALGEPCVRPEIVESDTAIVEFEELRHPCILSASTDFIPNDVVLGGDAKNLMLLTGPNMAGKSTLLRMACTAVIMAQLGCFVPAASARIAPIDAIYSRMGANDFIFANASTFKVEMDDCNKILQKATPRSLVILDELGRGTSTYDGMAIAYAVLHRLATHTGCIGFFATHFTSLTEDFVYHPEIRLANMQTSVNDETREVVFLYKLIDGSSPKSYGPHVAAMAGLSESIVERAIAISKQFEETSRARELAMRANETLPLTAQADAAFLIKLAKLKLADGKYMGDKKQLLRTLDVVRKAVGAIKETRAAA</v>
          </cell>
        </row>
        <row r="1921">
          <cell r="L1921">
            <v>4.2200000000000003E-5</v>
          </cell>
          <cell r="M1921" t="str">
            <v>MLHRARSFSSPLVRLASPRTTSLGRLASVRHASTAGKEDDEGAGRPRGKVLLDEHGIERRALPPLGFDGKPIKLSLSSNWTEPEEAAKLKAKKPRKATTPLKKEAKKADEGQEGIEAEIGAEDAPAKKGRKKQSAQEDAEEGVEEMSYRQRRLTDLEKQIKGFTEQYPDALVLTQVGSFYEAYWEQAKLVTKLLGMRLTSKSFGNAKAPMAGFPLTQMTKHASTLVQQGHKVVIVDEYQDLLRQKKGLIERRVSRVITPGTGVDEAFVKIESPNFVLALGVVDGSSEGETIGMAYRDVSTGASFTRTSTLATLRDNILLVQPKEIVVDEQLGGTVLGKQISELLEGERMREGTMISTTSTDAIPSSSRKAPSVTQTAESVLLAYLARTLVSNPPPRTKSTYVDPASVMQMDAVTLQSLEIRESLRGGLRGSLFGTVKRTVTPGGTRLLADRLCNPSTDLPTIYQRQALAQAGLGGLSVARPYIRGVLRSLDDTPRLLQRLAMNRASAANDLCGLKRTMRALDTIKLEISRALPKSAADAEANGWTVAQIRAIRELVEKLGQYPVLAGEIEAAIDEEALTKLEDAQELKAAELAELGETLVAKAEEKRKKALKRGQLWGNEEAWYVRSAYSAKLQDLHDKLQRLRLAATDLQCDLQERYHAPQLFLRDYKNTPTVRADMKDGWTKLDEDKRLAIFSRTGKTRDYIVSDWSTLYKEIESTQSKIRRLETDATQVLIARVLEHFDDLTATGDALAELDVALGFAEVAEELDWVKPEVDDSRTLEIVNGRHPTVEAALAAQNRAFHANSLTMRHPDDAAEQPSFIHVLTGPNMAGKSTFLRQTALIAILAQSGSYVPAESARIGVFDRIFSRVGARDELDRDRSTFMIEMDEATSILEMATARSLVLLDELGRGTSPIDGLAIAYAALEHLTHVNRSRTLFATHYHRLGQLLGYEEENPRGKGPWEGVEFWCTDLEESEESVRYLHAIRRGLNSDSAGLVVARLAGMPARAILEARRIRDMLLVDGQVY</v>
          </cell>
        </row>
        <row r="1922">
          <cell r="L1922">
            <v>1.3900000000000001E-5</v>
          </cell>
          <cell r="M1922" t="str">
            <v>MDRMGLAGAGLAQSAGALAGTANTLRDFGTELCTPQPAFLVSDGAMDHDEFAGNADFASLREMGADADVALAANKAYQAEILKAMDRVDAARKRIGELEIILTALSEDMASAQPADAASPAAPAAEAPFTELVASTRALGQTTFKISAPGTSDPGLPFFKHYYGKDLPANPDGEARDRYLSAIRIVAWTPAERARLRQEIVAQNHRMVAKEALKLGRDITQLMAAQDPKWFVENLEGLDWDQVAVVMERRSPSACRMQWLQHDHPRLNTSSKWAKDELKRLYEIVESREDGVREDSGGWEGVASELGTNRSGMACLSAYQRRPLPKESWTTEDDERLKEAVVWWGENWQVVARHVQRNPTACHNRYTNSLLPTLRRGKWSAEEDAKLKFAVQACGKNWTAISERVEGRTDAQCRERWSNILDPKVLGTKNWTEEEDATLLRMRDEEQLPWNEISLRGFGGTRTDNHCLRRYTDLKKPPKKKRKKRAPKRPVSDDEDDFEIAQDDVESAGDGEAEPQAKRQKTASGTRGRGRGRGRGRGRGGEMARAASTREKEEAGEQEHENGVEGGAPEQQEAELAEEDGMATRRSTRKRAARDQ</v>
          </cell>
        </row>
        <row r="1923">
          <cell r="L1923">
            <v>2.2199999999999999E-6</v>
          </cell>
          <cell r="M1923" t="str">
            <v>MAVTAGNGIAGTTANGVKTVKLAWSHSNELDAESPLVALGRTGDEFVLVVADQKSRDERACDPFITALSVMVNEDPFPGWSMDNRQMIWVKTYSENDGLLPQLEKKGWLRPVGTVIKQGFVTLPLAEVMLSDTEMVQRCALCEAWESTETKERFKRCSTCKRRYYCSTEHQHQHWPKHKKDCKDLVKGRLADVENRRREAGYVPPKPADPEGEKIVEMAD</v>
          </cell>
        </row>
        <row r="1924">
          <cell r="L1924">
            <v>1.2699999999999999E-6</v>
          </cell>
          <cell r="M1924" t="str">
            <v>MRESNHSFPANGRAAICVQSGVYDRRALDAPTASLPLINSLTHLSYLTATSPRIREILAHDGGLERIVRILKHCAQGGPPAQQAASLADLKGEGKGALPRASRKSPFKAFAEYDLLPTLDDLRELEESDVDGALLALVPDGDLTGYTYSVPSSLLLPPPSKFRHLLYTYSLAFQCVVNIGVRGNEAIRTRVVEAGAVDVVVFVLQRYLEEIARKRMQNIVEWQKKENERIARMEWMARHGLAREVEGAAMDVEEEDGPAQQQHYQIVPTSASSTSASPVSSVPVSPLPPSPPVPAHIVVPPSTVSRPLLTRLNVVAASSAAASASSPATASLHPPPSRVHTPDTVLSLDDASITGDENGSTSGQEAEADEVVMASSVPSSSSSTIGAAARVRSEMERVKAAEDAEMATPVPPAQAADESGDVEMGDADEAPRRSEAAQPAVPQRSTRRPARPSNPRTRSLPLPNQQRYEPTPRPAQPARAAPSPPPVSSPSPSLPPSDGSFPFREEDVLHSLQLLAYLSKYPHVRQLFHEPSPALAASASNAVPYLYPFPFPEVASSSTSDPFSSRRTVRRPASAPTNVFSLVEFFTYRPPSDDPFTPVYTEDVQYWAGTIMRNACRKDDARGGIRQCANMLCGKWEGYAREFAKCRRCRRAKYCSKMCQSEAWNQGHRHWCHKIASRRHGAHGHDGSSRSAALAGTTDSAADSGNSTPASPAVAAAEGGFPPDLAQRRRRHHHQRRRREADDDEDDEDDEELEELPVPPGDSTTPRARTVALHPSAQTPPVPHSRRHHASHRLTDSVATPPPPAPPATNANGGPGGQNGVFPPGLPPGIATAEEGGMPVGIDEDQVAREMLAGEGGVFDGGVVRVQTN</v>
          </cell>
        </row>
        <row r="1925">
          <cell r="L1925">
            <v>1.0000000000000001E-5</v>
          </cell>
          <cell r="M1925" t="str">
            <v>MEQGSLTVVAAPEPTAPPVPADPTPSTTRGGGKDSEALSAVARGKKRAREPNGASPAPPPAPRVDSGRRIDLVIYAGYEIRAQFRSPYPLDELPGASMTSGDKGSQAGAGEKRGPGREAGGRFTKRLPTVKKEGTMEPEVAPAAVSAVKVEEDVSHDFASGFASTTAPSPELAGPPAPEPNGVPHGDPFVVEETDVESPVESQAAQPFTPASAPPPASQPNPPRYPTSKHSEATHSSDSLDADHLLPFQLPSTSTSASLASSDEPVASTSAAILSHQPQPSLGPIDSSQHLETDPASHGPPERGRAGRFLPKPPGETVKAKRAAERAARLATATSGEAVPRVTQRQQREMARRAREEREKELAREKDSEPKEEVKLFVCEKCFKYLALPAAYLAHQKECSVTRPPGRRVYQRGATSIWEVDGAEAKLYCQNLCLFAKLFIEHKYMFFDVEGFTFYLLTEATSKQEWVLGYFSKEKISYDDYNLACIVVFPPFRQKGWATLLIEFSYELSRRFSSTPGTPERPLSELGQKGYLAHWTAVLVRYFRAVFALRCEPPSIESFVPSRNGTSVSPTKSTTPGAGDDEAERERRKRQRRSKGWDGELPAGTATLAASPAKAFTLRSTRSKAPRQGRIDPVDGSFAFPTTLDELADAVNLRPDDVAFALVESGLAQWRRGEGGVKVKEGESASDVELELIITPELVEEVAVACRVKPMPMLDVAYVCGL</v>
          </cell>
        </row>
        <row r="1926">
          <cell r="L1926">
            <v>4.8600000000000009E-7</v>
          </cell>
          <cell r="M1926" t="str">
            <v>MAVDGHTQLQTPTQGPQSPLLAFVLTLALFSLVSLLVLSPPTRLFRRIHRLASRPVARLLGRIPVPSALQAPTDLAVAIRSFSHYSSAQQNALSRKWVAFERMPRRHRALGTRVGWEKTLERAEEAVETNALVTDELAALGLEQARRDGVPVGLRSHFYHANGRVVETLKHFVRDWSEVGKAERDALFPPILEALREEFGKNVEGKKVLVPGCGLARLAYEIACEGFSVEANDFSHFMNLGSSLLFTRTHTTNQHTLAPYIHLFSHQRTAANLLRTVSFPDVVPRKDVDLRFCPGDFLGLCKEEEGRHEAVVTLFFIDTASNMISYFETIYHTLKPGGIWINLGPLLYYGNPGMELPLEDVIRLAEMVGFEVERRKSLRDVRYTADELGMYQYARFLLLIRLSQGTDSARSRSFTYDCEFWVARKSATDAKEEARGQGEGKKEA</v>
          </cell>
        </row>
        <row r="1927">
          <cell r="L1927">
            <v>6.6099999999999994E-5</v>
          </cell>
          <cell r="M1927" t="str">
            <v>MAFTLRWGILSTGWIATKFSLDLLVNPSTRQVSDVAHRIVAVGSRSKDSAQKFVDNVWNEAGVKEGKEQVKLYGSYDELLADKDVDCIYIGTPHSHHYANAHAALSAGKNVLCEKSLVVNADQAKALIDLARSKNLFFMEAVWTRYQPFAYKLEEVLKSGKIGEVRGVQAELCVDFGPTAKKNPDHRLVNPVLAGGALLDLGPYPWTQLALVLLGEHEASTEPLLVPKVVSSMTKTTSGVDASVVAAIEFPQSDGRIVHGTLTTAQDRQTPHSRCSLIQGSLGYIEVAFPTYRPRSLTYYRWANEGDLGNPTVKPVESKTFEFEPRPGGIWGFAWEADEVARCIRDGKKESDRMPLRETLLMMQVFDEIRKQGNFTYPPELETLELK</v>
          </cell>
        </row>
        <row r="1928">
          <cell r="L1928">
            <v>9.3200000000000003E-7</v>
          </cell>
          <cell r="M1928" t="str">
            <v>MAGGHDLKALSGSSMFDLTGVVAVVTGGASGIGLMIASTLLANNATVYIVDLNQKQTESIAERYSQLAKDSGSKGKIIGLQGDVGSKAGAEKIFEDVQKREAYVTVLFNNSGTMGEPTKPPEEQTPEAYKETFMKLGDGVFRDTMSVNTFGPYFLSIAFLPLLAASKTKAPYGEKFQPQIINTVSMNGWTKDPATGGCSYPYLLSKAALGHLTKLLAHDFLPLGIRVNSISPGWFVTGMPAPGTVDEYGISSKQGSLSSESFGFRTPVGGSGSATDVGSIALMLVVNRFVNGESVLVDGGTLLVHPSSY</v>
          </cell>
        </row>
        <row r="1929">
          <cell r="L1929">
            <v>3.88E-4</v>
          </cell>
          <cell r="M1929" t="str">
            <v>MPTFTPEKFGFIGMGNMGLPMARNLAAYLETESLAPLHVYNRTASKLPAESAQFKHVQSAKELARTCDVIVTSLAHDEAAKTVYKELFEGAKEKKDGRGIIFIDTSTLYPLTCGELERTAQSIPGAVYLCSPVFGPPPMAKDAKLVFVLSGDTFAKKKVVKFLSPSMGRRVIDVGNNVERAAAFKLCGNGMIASIIELLAEAMTLADRTGVGSDLLFEFIKEFLPAPSFIGYGSKILNNTFEGETGFTVKGGLKDVTHVRSLAQSVGATMPALDAAHRHLVTSLANGGGDLDWSSLVAGPRLAAGLQPFTGRKEHARDTGFGAKTNEPSKNELEPESVGGIKTVQNF</v>
          </cell>
        </row>
        <row r="1930">
          <cell r="L1930">
            <v>4.4000000000000002E-4</v>
          </cell>
          <cell r="M1930" t="str">
            <v>MASSDFDPEALKKLQARTQQLKIGGAKQPIRRKVAPKPVAALDDKKLQAQLKKLNIQSAGTVEEVNMFTNGTAVLNFQRPTVHAAAGSNVYAIYGRGMHKDLAELMPNVLNQLGPDTMAQLKRFAEQYQASQAAQAGGAEGENKEADDDEVPELVEAAAPAEQEGVKLEDIN</v>
          </cell>
        </row>
        <row r="1931">
          <cell r="L1931">
            <v>3.5500000000000002E-5</v>
          </cell>
          <cell r="M1931" t="str">
            <v>MVASKYAHLDRVLTRAGPYVDPESFQGGAEVQSFLRDQCKVLVIGAGGLGCEILANLALMGFADIHVIDMDTIDVSNLNRQFLFRWVSRRPEDVGKSKAQCAADFVMKRVPGCKVTPYHGKIQDKDDDYYMQFNIVICGLDSVDARRWISATLVNLVDPEVPESLKPLIDGGTEGFKGQARVILPTITSCYECSLDMLTPPTAFPICTIANTPRQPEHCIEWASILEWPKVFKDTKLDNDDPEHIQWLFDTARKRAEEFNIPGVTWSLTQGVVKRIIPAIASTNAIVSAACCNEAFKIATSTNPYLNNYMMYTGNESIYTYTFEHQRKPECPVCGGEKVTVSQKPSNSLQDLIDMLLERQEFQIRRPSLRLASKSLYLQAPPQLEEATRPNLEKTLAELMQSGDVVTVTDAGLPFSLDLVVQFEQE</v>
          </cell>
        </row>
        <row r="1932">
          <cell r="L1932">
            <v>1.03E-4</v>
          </cell>
          <cell r="M1932" t="str">
            <v>MATEDALAPPMQDAVAVPDFPIKPSDRPSSKQQRYDRQLRLWASSGQSALENAHVLVVNGNATATSTLKNLVLPGVGRFTVLDSVAVDESDLGANFFIDPSSVGKPRAEEVVKFLLELNGDVQGEALVQPLSSLSDLSPYSLILAVDIASPSQILSLADAAWKQDIPLVKVETCGFYGTLRTQVRELTIVETHPESIVDLRLSHPFPALVEHANSYDYASMDTEQHGHVPAVIVLIKALEEWKASHGGQVPNGSAERKAFMDGVMKQKAQSDEENFDEAVTLYRRAGTKHGIPSDVQPLFDDPACENVSSSVRSAFFRRSLTSSPLTAIHSQSSNFWILVHALRAFVRHPSNPSNLLPLPGALPDMKASSSGYVTLQTLYKGKAREDLALVKQLVGETLDRVGVERSRIADEEVETFVKHAAWLKVVRGRSLREEENDCALKGKIGSILSAASFQQPPDSSLCIYAALRSASTFLTLHNRYPGSSLPSAAPTTEVDSSVDWEADAAELAKIAVKLVEEWSEGEDLASMGIEAEQWKEDLTKVCKEVARAPPSTTLPQTSALLGGLVAQEAIKVITKQYIPLNGTCVWDGIRSGTGIVDA</v>
          </cell>
        </row>
        <row r="1933">
          <cell r="L1933">
            <v>3.4100000000000002E-5</v>
          </cell>
          <cell r="M1933" t="str">
            <v>MDAEEDLQASFTIKKRAKKPRPSTSSIRSFSSAQGDDAPTATAGDGTVQQDEAEDDGNVPVIRARGKKTPAGRVREREAGKSKGRISFGGDEEEGDDGETSFVKRSSPASTPRRLLRPSVGLPSPATAPSAPSPATPSAAQSTSQSIYSKEYLEDLKRSQLSTPRNGAAVADDGAVGGYDDLTKRKFGADQLDDSNIASSTSTIPTTAAISLAKQRREEMRKAGVNPASRGDGFVSLDVGFANKGGESRLVREEDELGEGDEDLAAYTGADTRLPLGKRANAAAAAQMRAEMGEMIEDVEMDVRDDDEEMREWEEAQIRRAGGAREVEKADRKDEGRKGVYRPAPIPQTSTLPSLASTTSRLAAMLSTLTTSHQLDSSSLAHFEKERQDLDTQEKELREEVQKVEKKSRWFDEFKEEVEDWGAFLDEKFPQLEKIESEYLAIQRERFDIVSRRRYADDADDVALFTGASVPSAFRTASSDALMAPIETDEEEQDLQPRSQVRNARRAEREARSTSASTSAYPDPIDSAGYFSDSALSPSQSTDLSAALSSLHESLTSLFSDVKAPSFRDPSLGILQRFEEWRAMWKEEYAMMFAGLSLSQVWEFWARVEMAGWNPFEIQELPRTSADLSAYSWHKALSSYGHSTSAPNEDDLDEEEADESTEVVNAVVASVVIPRLSALAKAAYDPFSSRQTVAALKLVDEISYCVETNSPKFENLIHSFVSRLRLAIAQSQSLILPYQSSLSLPSLAYDPTTFTARLNFLHRQLKLIRTCSRWRRYMRALRVPAVPETFETAGGETVEVETGAGATFDELVQRELVARTVLPVVEAAWASGGEEVAKKILDALPKDIPPALRRRLEGAEVAQR</v>
          </cell>
        </row>
        <row r="1934">
          <cell r="L1934">
            <v>5.1799999999999999E-5</v>
          </cell>
          <cell r="M1934" t="str">
            <v>MHTPRTALTTLRPSLLRPSLPVVRVPSQSPTFPSSSLSLLQTRALGTTSPSQAVKDFASAFLHGSEELKEEARAQHSKLVGRNKYVHEFQKHKILPQHVEQYKELIAGYYKGIHESPEFDARLTGSFEVVVGEVDTIVHVFEYQGFEGFERQKQAIRESKFFNKEILPLIQSRTSQLNSEFKFLPAMGPQERGGLYELRTYDLKPGSLLEWEESWRVGLEARIKAGHSPAGAWFSQVGQLHQVHMMWHYDSLEQRRDRRSRSWEHQQWASTVARTTKLCNAMHTNILKPLPFSPLR</v>
          </cell>
        </row>
        <row r="1935">
          <cell r="L1935">
            <v>3.8200000000000001E-7</v>
          </cell>
          <cell r="M1935" t="str">
            <v>MPALSPVTLVVGATGKQGSAVIRALQALPRPPQIRALSRNPSSPAAQKLKDQGIEVVKGDLTDSSSLDDALVGVASAFLVTTLPAKGQPTEHQQGKNFIAAAQRAALPFLVFSSVANATPTIGIPHFETKAVIEEALKASGLRYAVVAPVAFTDNYPREAGFALTMALGFFDAALKGKKLQLVSTDDIGYVAAEMLNDPSRFAGRHVDLASDALTMREVQQTYSRVLGRRVSKAWLPGAVISLIPHDFKQMMRWFHDVGYSADIAALRQEFPKLKSFEQWLRDQRKQ</v>
          </cell>
        </row>
        <row r="1936">
          <cell r="L1936">
            <v>9.9599999999999995E-5</v>
          </cell>
          <cell r="M1936" t="str">
            <v>MFVDERWRQVAGKEGVGDEDAWLRQADARHETYRHYAFCGKRTERSVSKVQRADLPFLLRTQMSTQQKLRIAFVPEHFASPLLQLAAKDESIELVPCPSGTGQIMSAIKANEVDVAIALTESLIAGIAKKTADFKLVGTYVTSPLNWAVIVGKDSKHQSLGDLRGEKIGISRIGSGSQVMASYMALREGWTDKDGNVEPIQFEVLDTFKNLRDGVNDGRAAAFMWEHFTTKPYLNEVRFIGNVPTPWHSWVVVATPSTTAPSSPLRSILESFLSNLTTSIRSFDAADARASSSKEFIKGHFGYPEEDVKAWLEQVSYPKGEVCEVDRAMVEKTLTTLEAAGVLKAPAEGWNLEDFVDTSVAKLQ</v>
          </cell>
        </row>
        <row r="1937">
          <cell r="L1937">
            <v>1.45E-4</v>
          </cell>
          <cell r="M1937" t="str">
            <v>MAISKRKQTRNFLKSGQLSSQIEARQKRRAFEQKKKGRDARRNKGVLPAHQQVKDVDSADEFEEVKRKRKEKEVEEEEEDEDFDVDGVLGAEGLGDDDEAEEQGEDGASDLEDDDLSGLSDGESDSNPMVDMQALAEKDPAFYKFLQDNDPELLNFDADGDAEMDDDDEDEEVSDEEEARGKKSKKGKGKEKARKGANEHTLTKEMLRSWQKSILETRSLRSFRKLLHAFRSAASSGIDRDDLPSTSDSAHAEHYEIHDPKLFRKVVLTTLKYTPVVLSSMVPFKEVNGKFKLSTNSKQYAIAQRLLKSYFVSLQNLLSTVSSTSDTPSYAVTESANLIPWIVGNRKVARGLVKMLLGVYEGGASDETKVQAFAALRKLAIAADHSLRESIMKGTYAALLAASRQTSVHTLPAIELMKYSASELFLLSGKQETDLAYQLAFSYIRSLAVLLRKGVKDASKEAFKSVYNWQFVHAVDFWSIVLSTAGDKQRVAEVGESPLQQLLYPLIQVALGAIRLVPTSRYYPLRFHLIRSLLRIVSRTGTYIPLAASLFEILDSPELTKRNKPSTLKPLDWDYYLKCPTAYQRTRVYADALVEELVYLLTEYYGALSTSIAFPELALPAIVTLRRHAKKASTAKQGKLVASVKQLVEKLESNTKWIEQRREKVEFAPNKRDKVDRFLQIEETDKTPMGTHLKLQRKLREAKKATMERAAHAAEDI</v>
          </cell>
        </row>
        <row r="1938">
          <cell r="L1938">
            <v>8.25E-5</v>
          </cell>
          <cell r="M1938" t="str">
            <v>MTSLADEVMNDLDDLGSGSELDDELDAAVAGPSGTNGGTDEAMAGDEGGADEDGDAEGDAGMDDVPAGEVHVPEGGIKPAEELDSDAVNQMDLTGVTEVGKVAKLQNGRNMREVLQKIDYYREHPDPNLASDPESEEYQLIVQANNLSVEIDNEMLVVHKFIRDHYLPRFPELDSLVSAPLPYCRVILALGNGPELQGDISGILPSGSVMAVKVTAATTKGQQLADKEWNVVKGACDMMFKLDESKRKILEYVESRITLLAPNISAIVGTQTATKILGIAGGLHGLCRIPHSNIYLLGAVKRANTGFSTASHSIDRLHTGFIYQCPLVQHTRAEDRMKAQRKVGAKVALAARVDIAKSSPTGAFGEEMKGKLEAEMERLARPPPKKATKALPRPDEKKKARRGGKRARKAKEAYAMTELRKQQNRIKFGEAEEEVGAYDDVAGMGMIGSSSGKVRANVAEARSKAKLSKQLKGRLGSIKTTPGTATSGLATSLAFTPVQGLELVDPSKMRSKVDEANAKWFADGAFTHVQKGGGIGKNGIGSSK</v>
          </cell>
        </row>
        <row r="1939">
          <cell r="L1939">
            <v>1.37E-4</v>
          </cell>
          <cell r="M1939" t="str">
            <v>MAARKLQTEIDKTLKKVSEGVEVFEGIFDKIQASSNQTQKEKLEQDLKTQIKKLQRLRDQIKTWMTSNDIKDKQPLIDNRKLIETQMEKFKACEKEMKTKAFSKEGLSAATKLDPKEQQKVDMCQWIQNMVEELSRQVEQSEAEVEQIQGTKQKKKDSEREQRLEELERLNERRDWHINRLELILRLLENGNLSVDAVTNVKEDIAYFVETNTEEDFEEDEGIYDELNLEDEEDLFHIGQDDHQSSHDSQSVADEPAPPVPPMPKTPAKAEKKQEEPVQEKTPAKAKAAVATPQKKASLDATTSRPSVAPTQTPSRSVSGPAASTPQPRSTPAPPLPPIRYAAAAAAANASSQPPAASAATASAPSPALAAPSPPAATTASSPGAPAGPPPGLSAPASSAAPASPAAKEEPAKEVASASSAAPSPALAAPAAPSPAPSGGSTAPASQPPQTADSASPAPSSSDAQQQSQQSKQDARLPGSLADLVTSFESAKQKSLRRDQDLDAINQVLEAGFSNIPQPLDAEKPKYYVPRTPYATPTYYPQEPSSQFASSTFFSKLDVDTLFYIFYYSSGTYMQYLAAKELEKSSWRYHRQYLTWFQRCSAPTTITDTYEVGVYLYFDYEGKFRPFLSHSEAFGAVY</v>
          </cell>
        </row>
        <row r="1940">
          <cell r="L1940">
            <v>1.3200000000000001E-4</v>
          </cell>
          <cell r="M1940" t="str">
            <v>MARSAKRTAPAATLHAAKKARTAPARRDEAAELDGDESEVNEFEGFGGSDGMMSGEEDALDDEDGSLEALDVQESDEEDEEDSIAGDGQDEGSDMDDQMISDDGEDLYANLDREMGDQEDEEDDEDEDEEEEQDDDGGWETVGTAPSAPLIAPAAELDKKRKAKAARKLSPAELRALAFAELTASPISNVLSSQVSALLDPLTPAAPSSSPLQPVLKDLHTHITNLPKQKAVSLDGLRKKGRVVPPVEGHNGKWAKMDLAWEMPRSEDLRVTGAWAWGGGYKEMGEYVVEIAVAMPQSLLQQKDYLFPRFSVKVAHYLVILASLLPSSLGPVTTSYFPLSGSLGYALDIRAAVKKGEEKVGLAKAKGAVLRIRIVAPASVFPTNKLAPTGNVVRPPSLLASTEGDNPQLDPASLPPTPLHSTALHLSTLSLSTTHLKYHHSLATSYPAYTSSVRLLRNWAQRRGYDASLGLTSDWWAWCVARSLNVGGKSAAGDVASLAAGGEAWAGWRKAVEWLASANWTEGIWFKSMTDETYSKDEFRRAFKGKPLFVDPTGTVNLAAGIELSTLETLKQDAKETISLLLAGIEDERKFESAFAREVRVTERFDNFARIVVPANPKVDADAAVDHPNSLSYLVSSINSTLTRALGTRARAFRITLPATPPLSTSAPAPKTPSAVTLSLGLILDPSDSLRLVDQGPSAEDEEACADFRAFWGAKSELRRFKDGAIVESVVWDEPSADGLGPQRSTIVRRIVEYILGERHGVPATNIDFFAGAMDHLVVEPYAIRRQIYLEDSVATGKGFTNVITAFDELVKETKELPDLPLGVASVQPCSPGLRYSSTFTPAARRLKDFERLPHSMRHIEPHDMLLTLESSGRWPDDLEGIQKIKAAFLSKIGEGLEATRSVLRAELVFDVDARSNDDNVALEILTATGWAFRARIFYDRSQLLLEEREEQLGDAADSSTGASPLDLYQQRFVHAPKHHAAISTLQHHFPFFSLTVRLFKRWVSSHMLSGHFADEQLELLVASVFIDPATTFNPPSSGATGFARVMERLATWKWRDEPLLVPIYTFTSAVTSGRRAVLPTTKKAQAVSNFQELRLAKPNIDEHAWVIATEEDVEGTVWGVETNKVVAVRIRGLARATSATLEEGVVKGGLVVEQLFSPPLADYAFLIHLDASRIPRHFQALAPEPAALASRSRSSVLSGSMMGDLDEEDDDIRVGWDPVADFVDQLNCLYPSVFLLFHSEHGSPVIGGIWHPSGESPRAFSVGLSFPVKPVAAEEGKAKVVLDKKAIFREIERVGKGLVVKVEETKR</v>
          </cell>
        </row>
        <row r="1941">
          <cell r="L1941">
            <v>9.850000000000001E-7</v>
          </cell>
          <cell r="M1941" t="str">
            <v>MCIVFWSDTPTYSLVVASNRDEFLARPTTDAAWHSWDPRSLADEPDERRRTLSGLDLSAGGTWFGISLAPENGTGNDRERRMHFATLTNFTEEIPPGPRPSRGQLTRDFLDHVSSSSSSDSTLENYLPVVEKQKQEYAGFNLVVGEISRPFPADSASQETQVQLAYVSNRENPRKRARVLPPLPHAGVETVAGSDGSKRVRAVSNATLEVEEGEEEWPKVKGGAAALEQVLREIERDGLSKEEQEKELVKGMYRVLSTAHPSPILHRTHLRHTVLVRPLALDPSAPLPAIPPPFPSTSPSPSPLSPDSTKREGEDDVHWYATRVQTLLLVERETGRVIVREREAYVLDEERRPKWSGKERVFEFSL</v>
          </cell>
        </row>
        <row r="1942">
          <cell r="L1942">
            <v>1.64E-4</v>
          </cell>
          <cell r="M1942" t="str">
            <v>MAFNFGSSGFSFGQTAASTSTSTPATSAPAPLFGQPAASTAPPAGGLFGGGATASAPSFSFGAAAAPKPPATTAPTFSFGGAASTAPAAGTTPAPAAGGLFSTPAKPAGTGLFGAPAAGTTTPAGTPGPAAPLFGGGAAAGGGLFGGKREADSATGEAAAKKPAPTFSFGALATSAPAISAAAPATTTPSLFGGAAAAKPAEAPKPLFGAAPAVGATTTPSLFGAKPAESTAASTGTTPAPAAPSLFGAPAASAPTTTPSLFGAKPADAAAASAAPATTPAAPSLFGAKPAAPASTTSTAAPAASAPAFSFGAPASTAAAASAPSASAPAAAPASAAPTLSFGLKPPTTTPAPTTTPAPSTALTFGAKPLTTTPAPSAPGALGSTTTTAPAAPTPSMLRGKTLDEIVNAWSVELDERTRDFVDIAGEVREWDRVLRENGEQISNLYNSVLPLSPLQTTITSSLDYIESQQSDLSSILDAYEAQIGDLVDQSSTSSAGLSRGGSAAEKEREKAYQLASTLSNSLDSTSSSLTSLIQTLNALSPALAPGADGTHQDDPLTQIAAILNAHLGSLKWIEGTTDQLRKNVRDLEGRVGDVQGKIGASQGRTGGAGSQNGTPVRGGALGASQLGRSTASPFARRL</v>
          </cell>
        </row>
        <row r="1943">
          <cell r="L1943">
            <v>1.5E-6</v>
          </cell>
          <cell r="M1943" t="str">
            <v>MPDAGAGLADAFSRLAVEPPSSSRPSTNTGQTRSNGVVDSEEEREYALAPWMEGLKRRKDDMRHPLALLDEELDAFVTWTRPNNAEHQLRLHAFRCFQSLVKALWPFATCELFGSMATGLYLPDGDFDVVIFDSRLMTTPSVSLLRTLRDAIVRSGFAQASDIRLVENAKVPLVKFRSTRKFGSFDFDVSFNSPKGPMGASESLRLLEELERKEAGNRQRARMMILLVKVLLAHAGLNEVRYGGLGGLSIFCMGVSFVQLDRRDTFPSSLLGKTALDVLSFLTKYARTFDYRNHAITTTNGGGIIRKSDWLPRTEAKRARLSIVHPVDPQRDLSSGSYEWDAIHELLFASTRTLLAYALGRGDVARPDPTRSALADAGIVVSPSMLERRRLNEQLIASGELAEVARNWDPTSLGLVSPAQYASPPAQLAYQQRSLSFGTIYSAPTTPSLSLPPAPYYDAQSPYRHAAANLSAPSHSYNGTLSSHSYNGAPAQPPFPQQHAPRTDSQAPFVYFNNTVQFRSTP</v>
          </cell>
        </row>
        <row r="1944">
          <cell r="L1944">
            <v>8.8999999999999995E-6</v>
          </cell>
          <cell r="M1944" t="str">
            <v>MVTVKLNGQTLAESSQTKVVEGNHGVASYYNADVNGKKVSDVAWFYPQAKDKAKDIEGYVAFYKVRRRVCELYRLATYYLGCTEQGRDQWLRNKPETGPGRQRTRSFAGSTVAVRFRCSNIGHNKHTQ</v>
          </cell>
        </row>
        <row r="1945">
          <cell r="L1945">
            <v>3.43E-5</v>
          </cell>
          <cell r="M1945" t="str">
            <v>MSDPRFARLHTDPRFVRPKANKSKLVVDDRFKQLFEDDQPTGKKSKFARKVDKYGRPLEEEASVNELKRYYRLASPEEKEDVEEGEEAEEEGDAAEEEEDEDEDEDEEDEEAAPAGGFVDYARGQVLLESSDEEEAGAEDESDAESDSSSAAGSVTLGGRIARRRQLSRSPSIDLSENEPASLFPDEDDEEADTEAEEEEDVEATRRIALVNLDWDHLRASDLYRVLASCLSSTASASQPSQKSLSKKGKNKADGDDVDDIKLSAKLSIAPGRLLNLRIYPSQFGRQRMEREAVEGPPVDVLRAKGAETDEEDEGVLKLGGKKGKGKGKRRKDDNDEFTERDLVDEQLQEGEEDYDTEALRKYQLERLRYYYAIATFDSAATAQHVYHQINGTEFERTANMFDLQFVPDETSFDEDPVHDEATEASVLAEGSSYSGLDFQTDALRHSKVKLTWDADDPHRKTKIQTYLNAALDKSKQKGSMKGKGRVADDDIAQYLASSSDEDEEDAEAEGEEAHDDFFEFPEEDEAEEKDEPATEKKSKKLSKRERLRSLLGLSGEGGDSMKMTWEGEALGGKKKKADGEMQITFAPALSERSAKQLDLIQDEKPETSLERYKRKEKERKERKKAERKARMEGRLDDDAEEHGGAADFQSQGDDKGFDDDFFADDGEDPFAKFDAGMDDSGDEIGVSKKGKKDAAKPSKKERREQREAEEKANAEEQAKLALLVGSDDEDDVLGDDAAGEGGRHFDMRQILKAEKNKGKKRKVKGKKGKKLGDETETVKDDFKLDLADDRFKSLHEDFDFAIDPSNPRFQKSRNMEALLAEGRKRRSDKHTKTRAPVTAPTENGSVKRKAAEVGETGGEDLSRLVEAVKRKAGDTGGRGKRTKTA</v>
          </cell>
        </row>
        <row r="1946">
          <cell r="L1946">
            <v>2.1999999999999999E-5</v>
          </cell>
          <cell r="M1946" t="str">
            <v>MATVTISSLSSYSSYRDSRSPLPIEVQHANLAVSSTVYVGNLSFYTTEEQIYELFSRVGEVKRIIMGLDRHQKTPCGFCFVEFFHHSHAVASLRYISGTKLDERIIRADLDPGYTENRQYGRGRSGGQVRDEYREDWDPGRGGWGHLKNREEVEAQRRREVEETYRDDHDAGGAGREVPTGAGDPDENPRFREEKDE</v>
          </cell>
        </row>
        <row r="1947">
          <cell r="L1947">
            <v>2.76E-5</v>
          </cell>
          <cell r="M1947" t="str">
            <v>MTSVLSERQKDELHKSILDYLRTNGFTETLNAFKAEAKQEDFQPDGKAKWSGLLEKKWTSVIRLQKKIMDLETRNSQLQEELSTAPSKRPSASSPDWTPRTPARHSLSGHRSPVTRVTFHPLFSVVVSASEDSTLKVWDWETGDFERTVKGHTKAVQDVDFDSKGNLLVSCSSDLTIKLWDTNNDWKNIRTLHGHDHSISTARFLPNDDFIVSASRDRTIRIWEVASGFCTRTISGHNDWVRSVLPSSDGQQLISCSVDQTARIWDLGKGDTKAELRGHEHVIEAAVFAPVAAYPAIRELAGMTVPSGRSAEAKAVGLFAATGSRDKTIKIWDAVSGQCLKTLVGHDNWIRALVFHPSGKFLLSASDDKTIRTWDLATGRCLKTLEAHSHFVTTMAWGRAPAPGASQPNGAATNGTNGAHAEAARLVNVVATGSVDQTVKIWLP</v>
          </cell>
        </row>
        <row r="1948">
          <cell r="L1948">
            <v>1.03E-4</v>
          </cell>
          <cell r="M1948" t="str">
            <v>MPQRPLQQQSRGRERKKSFIGLGFGGGNSSESEGAPLGRRRISFGLGGGASSNAVDNPVRAHEASSPVPDNAKPTPKKGGTSGARAFLRRARSFGTSPVLGSSNGGTFAAAISADQHPPLPLNSPVLPLPRLSTSSLSVDTVSPIDSLAVLSGTSTPLTPHSPYYHNYPSTSSAYLPSPQLGQSHSSSATGSTMVLPEPIPSQPHWLFAPAPGSSATRDAASSPRSSVEQSRRRSADERTRDSHESSSGRSITHAKGKGKAKEGERERGLSAPSPAPTPKRKTRRATLGGLFGRKEPKASIPPAGVGGSRSSADDAGAVGEGPLVHSPSESPALSGRTTRENSLASDGVPTASIPSLPSLPSLQLSNNPYRMSWAFGRESPSNSPEKGRSIPPTSSSRSPSRGERPTLSITTTPTDTPAPASPVDQVSPSRPPLVGAQTLPLPVAPPLEQAKSSDSGSTLMIRAPAQTSASPTTPTPPGYALSRGGLSASTPPSLRRSNSYAPPSTSRVAFAGSTAPLTPSPLSSPVKERLNPLSTSSSPGAEAPPPLPSPGSTAAPQTSPSLARTLIKTRAARSHSDASDRRSPSLSTPPAYAFSGRNMVVGGLGIPPGGGYFPQAHQKVGASRPTTADSATGGASPGGRSSVFGSLGSLFGGGAAVSQNMSRSSSAATTGTTGAGTPATSPGLSTAGEVSEFGALFDQKRSSSQARPNSSRRRGLSVGAGIGSFFGGGGSAGTGSASSLLPTGPSPSSATTSPSKVQNRERSGSASSVNSSTLAPPDHGGSVGGRMRALTDPNRRFSFSLGGGAGGSTSLAPPGSSGGRPVTADGSTSPAGRGSRSRGNSLSTDLPPEPKKVRKPPKPRDGESPEEYVRRLLEGDSASRRALRVEPADGDAQEVMLDSNGNSDSVSVEKREDEGDEANGPLPKGEVTKVLSLSADPFYAAALQAYLRYFPFHQLALDIALRVFLCSASLPSETQQIDRVMEAFARRYVECNPGLFGPPPKKRDVGDEGLSAEGTEEGRVGTRKDGQQESDVPYVLAFSMVMLNTDHFNPNAKSKMTKADYIKNTRIDGVSPEILEYLYDQITLAPFIFVDHGTPGAGLLGPSTSTAPLLGGSIGPSGSSSSVANSAAANSSFFANNASKGKVDPYHLIATNQTRRFRVDVESHIPSKSPFSFSGTTSFFDTTSLHSLFARAPVLQIQNRPRTSRSNSSTFASTAPYSLPLPSPPVTTVPLPPSPDPALAGSPLTPTVSNGTFIADAPKKKDRPPISSLKITKVGLLSRKEDLAEGGKKAASRKWRGWSVVLTGSQLLFFKDPNFAASLQQSLRAAAQDSTPRPNDSSVLSFTYPGSFKPDAVLSLANTAAIYDATYSKYRNVFRLVAPAGRQYLFQAHNEDELNSWLSAINFSAAFKSANIRIRPLQPAFPSPLPSSPRPSLSPFQSQPAFDSARASASEASSRPTTPRMVRSAAQGSLATAQSPKVLNDSSSTTPRPNPATHARSACDSSPSVEDRDDETPLSMLLTPRAGSSGTSASGIAGASQPITARADLLRSRINNLDVEIRSAKERLQADLRLAKHLAILTPFRSATRERVLMAIPPIEKRVRHTRMHLAKLVCYREVLSRDLLVEDREAERLLRKHSLHRTHSRRTSSVPRQRSPSRQHSRHSSANGPARPSHLSHSTTSPRRLHASHTDSERTSFESAAESLSALANGTDLDQPLSLTDDELDRLQLRSPPLMQRSKTETDWQNVVPLETLSLDPHEPSSSNRLRSNSELVSEDDFESRLRDAEGRARASSASSNAGAADRIVETSPAPPTIPEGDLSTLR</v>
          </cell>
        </row>
        <row r="1949">
          <cell r="L1949">
            <v>4.8099999999999998E-4</v>
          </cell>
          <cell r="M1949" t="str">
            <v>MATLASLLEQSQRLQTSLASSSAQPGVDLPAIQLGLDQIESQSRRIAGRSLKEAGQTGNAAYLLASGGVNAEQLSTNINTVNVAGTFEPLVPLSDTDVEGYIRHTHEQAIISAIEEGRRATTSDFYRNLDVKMRRDWEKQKEKLFEELGRHQPAARPSTETPRRGGSGASGFERGSPMTPLPATSGSLQMHSKLMRYDRVIRRLNEFRKEGFAFGLVSALGEASIGTSASDSRSAQATETWRLLSHLVQERDVLNGEFQRTALQERQYAKAYLLADQESQDAVEVRRMIGDGARGYLEEQFLAYVEKTLASRPTEAALGGDPSIQNKIRAFLNVKYSKNGQWSNQALEIANNTPVWARIYYLLRSGHAKEALAFATENESAIQKLEKSFVPYFKAWLDSPDRRLPKLLRDRFLAEYNQRIRYLTDTSDPYKHALYKLIGRVEINRRNVPGVTQTTEDWLWFQLSLVRETEGQGEAPHEKYGLRDLAAVLRKFGEQHFDPKGTRPLLYFQVLLLSGQFERAIAFLQQHSQYQADAVHFAIALAYYGLLRVSPRSKAADVELLVDGNTDAPAISFARLIHRYTRLFAHSDAAEALQYLYLICLNADLPSPRGEDQVALAHDYVRELVMETRQYSQLLGDVRNDGTKVPGQIERDLKLLHLADSRAYLLGIVKSAAMRADLEQRFSEAILLYNLAEEYDAVIAVLNVELGNSLSKPSVPENGARQSRGGFFADASKGTVGMAVGQEDVAQVARSILEHYDRSAGMGGKVSRRRRETCEVLMRLKEAMGMYEQGKLEQALQTIESTNLIPLHSDLVHLIRAAEDLNSVDDAIVRNLDVVLVATMTILYKLHQQLKDSPFGGDQSRQQKMQELRAKARSLMMFAGMLRYRLTAETYSQLMRLDTFLH</v>
          </cell>
        </row>
        <row r="1950">
          <cell r="L1950">
            <v>1.3100000000000001E-4</v>
          </cell>
          <cell r="M1950" t="str">
            <v>MLVRIRAPNGNHRFTLEPSDDISVLVQKILETSNEIDPDTLALSNQPRGGENPVSGITGDLASLGISHGDLLFASYKTRTAPSALSSHPASGTATPTTSSSSHAATLAGKPVPLDSLPIASTSSSTSTSLANGSNDKQTAVRRPWEEAKEDEVDRYWEQKDGKIARPKGQHGCRCGPKSMCDHCMPLEPFDAEYHASHNIKHLSYHAYLKKLHASIPSSAQSSTYIPPLSEESYRVAVPCSSGSHPPWPAGICTKCQPSAITLTRQQYRMVDHVEFANPALIDGLLGFWRQTGTQRFGYLLGTYAPYEEVPMGVKAVVEAIHEPPQEPHADGITVGFPWEEEAKVQALADACGLQIVGVIFTDLTPDTSSDDAKKAGKVVAKRHANSFFLSSLEVLFSASLQRKHPTASRFSMTGRFSSRFVTCVLSGDIEGQIAVEAYQVSDQAMAMVDADMVEASVDPGIVRVKEEGPTRYIPDVFYRYKNKYGLEVKESAKPCFPVEYLLVNVTHGFPVSPNPLFTSPTPFTHENRAGLQDQTLSSVASSLVALAKDIPAELLSGTVGTNADPGEREKELEVLSADEGVGKVARWLSDWHLLRFLTDCGMFEDNDLRLMCRIATIRPTDRSIASQRERATVLAQLFASPGWQTFMVVAQEQAPAPPPRTYPGGSDSSAQQHPTQTLDGFDIPPDIDMPPEASGSGSGAAADLGAAAGAGAGVGGAKVCPHCTFENPPDAGADCEVCGLPLSG</v>
          </cell>
        </row>
        <row r="1951">
          <cell r="L1951">
            <v>4.7899999999999999E-4</v>
          </cell>
          <cell r="M1951" t="str">
            <v>MSGTINKAIAPVPTAQEFLDVILSKTQRKTPTVIRSGFKISRIRSFYMRKVKFTQASFEERLDQILSEFPVMDNLHPFLNSLLNVLYDKNHYKLALGQLNTARHLIVQVGKDYCRLIKFGDSLYRCKQLKKAALGRMATIMKRQKDPLAYLEQVRQHMSRLPQIDPTTRTLLICGYPNVGKSSFVNKVTRADVDVQPYAFTTKSLFVGHMDYKYLRWQVIDTPGVLDHPLEEMNTIEMQSITALAHLRACVLYFMDLSEQCGFTVEAQCKLYQSIKPLFANKPTFIVINKIDIVRPEDLDPERKAMLDAILAEDQVSLLSLSCVSEEGIMDVRNSACDALLAHRVEAKEKTRRVENVANRVRVAVPVPRDGVERKAFIPDAVKSRKAYDKSDSERRRLERDIEEENGGAGVHSVDLKKNYMLKNDEWKYDVIPEIQDGKNVADFIDPDILAKLDELEEEEERLEKAGFYDSESDVDSDEEAIRTAASTIRDKKALIRLKNADKHKLQNRPIIPRKEQSRTLSEMTEKLKEAGYDASSLEERALLLAKAKGLVGRKRGADSDDEMDQDESFADEGDDAEMDVDEDAQASKKRRTSSSGSIVAKGKRVPGSNRQLAGLKDDEQDKKAKRLRSLAQRAPNRLARAGEGDRHETAAIPKWLFSGKRKAGKTNRR</v>
          </cell>
        </row>
        <row r="1952">
          <cell r="L1952">
            <v>1.16E-4</v>
          </cell>
          <cell r="M1952" t="str">
            <v>MGGSQLTQLRAKLRDSGLNRQANPKDARKRAKQRKDLSSNSAQHRNAKLAAIHDQFNVFDTRDEKKKFQVVSRSGKEEGGGTKGMPGRARAAGIEARKKTLLPMLEARTHASTFVDHRFGEAASHLTPEEKALERFTAERKSRLDKKMRFNLEDDDGGEFALTHGGRKLGFGDEDQLEDGGWGGLGEGANREPLMNRRKMGAEPEEDEEPRKKSHAEIMDEVIAKSKFHKAERQKMKSADDETRLELDAELKDLRGILAGGAVSRGAASEKGSGSWATGAPEPAEDDEEEDEDEEDDEDEEEDVEDGDDSDADSDESGSTYELNDEELEAALAASSAKSGVDRDLLRKLIGSAADRSPSPSPPPASRSASAAVDGERPPPAKSAADDDDEDSKDPYDIYVRELALEPRAHATNRLKTPLELAQEAAEQLKKQEERRLKRQRGEEDRWSDEEDGAEDGKRKKKEKKRAPQGDDLDDFLEEQYGSDVDESAAPAVAVGGLGQGLEGEGVLLADEDGSAEGSDEEEGEEDGSEGEEDEEQSEMDEMDVGDLDATDSEEEEAAQGETEALVAPSTAAFDKSGELPYTFPCPTTHAEFAKLLRSSGIKDEDTITVVKRIRTLYHPGLAEGNKEKLQVFANVLLDHIVYLCTSPSPSTFATVNSLLPQLLTMSHAYPLSSAPHCVSKLSLMHRNLLHGLIRGPLDPAAKTWPGLAELTLLRLIGMVWSTSDLSHPVAAPALLLIGEYLSQARVRSLSDLASGIFLVSLVAQFEEQSKRIVPEAVNFLANSLALLFPTTSAVSATSFPGFFPAPDVGQEHAKQLKLGRDSSSLEPSKSINLLEALAAKGKNGKGKASAAEAAQLKVDLAASALKLVETYRAMYSESEAFIEVFRPIEAILKAVKLEKLSPSLQNNVKSTLDALSRSLTFAGQSRRPLFLQHHKPIPLATYLPKFDEGFNPNRRFDPDSERAAASKLRALYKKEKKGAVRELRNDNKFLAVESAKRRAEEDQQYQRKVCLAALLPLPSPVTDTTSPVAQIQKLVGSLQDERAEEKAFERTKAKGKRRDKARAGGR</v>
          </cell>
        </row>
        <row r="1953">
          <cell r="L1953">
            <v>7.86E-5</v>
          </cell>
          <cell r="M1953" t="str">
            <v>MVNPRQRRKARSGIAKASASKRSLKNQKKVTIKGPELLVKGWDRKKTVRQNYAALGLLPSLNPRQAGGLEADPNVTPFAISSATPDTLEALERSLEDDEEMDEEDEEEEETVKADKGKGKATEDAPLKPGMARIIRDEKGNVVKIIVGGENGEEIEEKVVEPSRTGAESDDEDEEESQDDEEEEKQPWGPPLKDWDAQRALEQEHGSLEGVSKKSKQGIPIFGAPLQVEAKTDIVRALEERASHKTKVIRHTSEFEHDWLVSLVAKHDEDIGKMARDRKANVWQKTPGELKRMIAKAGGFEALRAEAAAVGRS</v>
          </cell>
        </row>
        <row r="1954">
          <cell r="L1954">
            <v>5.7200000000000003E-4</v>
          </cell>
          <cell r="M1954" t="str">
            <v>MLVLYESAVGLALFKIKDSKVEGKQDELAKEFETPEGANNLTLCGSVKLQAIHRFTSTASAVEDMTAIGEGKLSKSLKKFLTDEISGNKKLKNEKLAVSEPKLGGAIAKKLEINVVSDSSVNELYRGIRQQLSSLLGDVDPRDLATMELGLSHSLSRYKLKFSPDKVDTMIVQAIALLDDLDKEINIYSMRVKEWYGWHFPEMGKIITENITYAKVVKAMGFRTNYATTDFSHVLPEELEETLKSAAAVSMGTEISDQDLAHIHLLADQVISITQYRTELYEYLRNRMAAIAPNLTALVGELVGARLIAHAGSLVSLAKQPASTIQILGAEKALFRALKTKHDTPKYGLIFHASLVGQAPTKLKGKMARMVATKTALSVRLDALADADSKSTVESATIGIDNRVKLEARLRQLEAGAGFSSLRAQAKLNGGEKQKRFDMKGNGASYSTGADSVTLISTGVEAAPGADEGVEKMVVADEVEGETEEQRKKREKKEKKERRKSEKAAGGADGEATGETEEERAARKKAKKEKKRAREEEDGSPKKKSKKSKTRDE</v>
          </cell>
        </row>
        <row r="1955">
          <cell r="L1955">
            <v>5.1199999999999998E-5</v>
          </cell>
          <cell r="M1955" t="str">
            <v>MPRPRQRKSANSRKEEKKLKKEQEEREAAAQLAREKRERERKTRMDWDGLPTTGGVPSSSRPVDPDALPEPDPDTKAYFKRISEQIEEMSANGFGKRETQIIVNEDGEEVEEEIEDERPLLLRSALESLSGHEVALAGDHETSVVLEQLLYAMDDFAKRVLLDRFTGMYDKLVKHRHASHVLQTLFELAGETVDRETRGNIATGPSSASADSLPTMSALLVSCLTELLPNLPSLIYDPFASHCIRILLLVFSGVPASSTDPAARSKKSAQFRRGQGKATLGKNWLADDVAFTKEKDGGGKGKGKGKGRASAAEQRFATPSEFRQALQDMYERLDALDSAGVDPATGHALPTASIPGDGVRRAAMHEVAGPVMRILVELEALEPNGGWKAGGWADRVLCGLVSEVASGEVGTANTAATSDLREEYLAGLLRHPASSPTFEMLLTLAPKPVFDALWSTFFAQKLHRLAANAVANFVVAVGVARVDEKQLEALMKELRGIAEERRGEWIDNYRTGVLRALMESASRLGASEAEVSELMLDTFGLRTEEERKLVVPCVLTLNRLTHWKKLANGATPEPTTQGAVLLQTWLKMHSPHNQVVLDSITALPFDSLLAISRSATSSRVLDVLLTASTVPPRALRTFILSLLGHFHTLADDRIGSRVAERCFASADVYLKDKIAQSLFDKQNDLQRSAWAHFFARKLELPRWGRKREEWKAKMAQRTNEEKARLRAEEEAAKASAQPQEEQPAMQKQKKRERKADEVDEIFASAASGKKAKAGGDAERKAKKAKTEKQERDVAGLEDVLSAIKESV</v>
          </cell>
        </row>
        <row r="1956">
          <cell r="L1956">
            <v>1.03E-4</v>
          </cell>
          <cell r="M1956" t="str">
            <v>MGRQARTKQADPLPFAGGGKAHPGAPERKGKRKLVAEAKGERAQGPRATKRAKKVSEGGAEVKGKGKAKAGKGKAKADQKKKVTDGVEWESDDDDIEGMKAEDGWTDEEDEMSDAEANGLEKARSALFDDVDLEEPGAGGDEYDDEFDLDRADDDDEEDLDDEFDLDDEEVDGVTEEDENDALAQQGLSKKRAARAAAYNSEDSDDSEDDLPLPAGLNPARPDPEPIAGQVDATMEELEAARSDDEGEEEDSDDEAGGMSRLQNGKLEDLRQVEKRMRTAARVLAHWKELGAQAGMSRSDLREQLISDICQYHGYTPFLAEKLFEVFGPEEALEFFAASDTPRPLTIRVNTLKTRRRDLAQALINRGVNLQPLEGGWSKVGLQVFSGSSVPIGATPEYLAGHYILQAASSFLPVMALDPQPHERCLDMSAAPGGKTTYMSALMGNTGEVWANDSSRGRIKGLGGNVARLGCRNVVITNVDGREFPKIMGGFDRVLLDAPCSGTGVISKDPSVKVNKTERDFMLLSHLQKQLLLCAIDSVSPNSEKGGYVCYSTCSVTVEENEAVVSYALRKRPHVKLVDTGLPFGKPGFKSYKGKEFGKGIELTRRFYPHVANVDGFFVSVFKVGKPQKQIPEPASPTLPFEPLLLNEKDEQDAAEAKEDAPAFDDAEDAKLIEESRRKIAKRKGLNPKADKSKAGKKARVEKDE</v>
          </cell>
        </row>
        <row r="1957">
          <cell r="L1957">
            <v>2.41E-4</v>
          </cell>
          <cell r="M1957" t="str">
            <v>MQRTSLNRFDEDSSLICAHTPCCRLTRTRAVLKSSTLATEPTSEPPNSCAIPSRPHHPHLSKRRRAMALSSRYTTATAFLEHASTADFFSYTVPTSAPIDESAPPPTLAQEDHALATSTWFPSAEVGGQSTGFVLSRIVEDAYTLELRWCAFSRTARQEGDSMDQDSAANASEDLDKHPGTLPPVRFTFPSRLVPTPSFVVTASSSTDKQLQIYCLTEAGYLYILTFPLSSLFYAAEGLGEGEWSDEYKVESLEGRTPVLVQGVDEGRVVVGCADGFAVCVELAEESGLVETELRMPSSFSVRSLIPSFSTRNLASPTKGTFQSASSLAAPNQLLSVACVSSATDADSPSSTFAFGVTRDRKLRIWSVESGACFRAIDLPRAKSSSTALTLASSSQSIDSPQASRNGSLLSPAPQTLVKLVHGSELTSYPAYLALFSPATSASPAAFILYGLATDASSGELSELEPIAERTCPSGSIGSLVDFGVARMDLSGDASWTLWTCWDEGGETEIRTIGVGELDAQAVETVEDEWVVVERGTAAKTATWTAAYFDDQLRDSPVSVADTFLRHISFPGRYPPATLDHALQQYEELILSELETDGVAAPAQFGLEFTTQLERAAAIVGSSVVLQQSPQTGAFLHDEYNKQLKIEWLRFIAMLNESRSVALYPTCLALDEDRGIAAVFGRDSVTVPIVREAVHTLRSLSTPQQILAAQAEPENLLDLPPALSADYTLRSDILPLLAIIRDLQSRLSTNDLRTLESLLLEQIRAPFTADMEDTALDLFEKALESALPDDSVAQIVAALKGLDSSERAVDTFLRLLTSEQLSPIAASVADEQPATDLSNALLADALSTSIEARYELAKGLVAVLLVVWAGEDEEAVEADVGVAPAPQERLFARLDQTTAAAFTTLHALAAMQWIAADLASPSAEALAAVQKQLGAPGDDGVLERFGELRMKDHDGADVIPVPTYGLLSALLRTPDFAASLLPASRSSLPVALAFSAAGVFRAFGILPPSTATQPEAPTASTIIGMRLQQLALPAQAAEWVELWPKTAGMSYVRGRAMLDLLDGDGASEALEKAASGLYGADLVEDDDDSAAALLAVLPSEVGSSLARYYQHVVSLFVPTSFDGAIARFAQLALDALTTEGLHDEAAEKDLWIKLFRSYAALGDYVKAYEVVMAAPYHETQMTCLAHFISVVCENGAASLLTTFSFSGLEADLERNLAFRARNSDPLARPNYYRVLYAYHTAKGDYRSAGTVMYQQGRRLGELSTKQPGSYRDIATLQCQSYLAATNALSLVAREHAWVAVVEDEASERGHKRRKLAYHIPEDEFEPSVASRQLEVLDVNDIRKEYCVALSRLQLSAEFPELERTNFHLDPDSVVALFSQIGNFEQAFWAGRVLDVDLSSLFEVIAERCVTLAQNPEGAEDASWVAMSSEAATWEGSLSSKAWRLLERHLDRHDRDVGQRYRLVVLERTLALNRGGKVPSFLTEHVKRHDLPALLRTLIKYDRLDEAFVFSLEALKSAPSPSTPFSTTEPWSLYDLLLSLPSGDSASLSDDVLKQRQAELREAVDARLAALDKADKQVRKA</v>
          </cell>
        </row>
        <row r="1958">
          <cell r="L1958">
            <v>1.8900000000000001E-4</v>
          </cell>
          <cell r="M1958" t="str">
            <v>MDRFQRLHAYLESTLANPPSQPDPAVLSRLQLKLERARLAFIDLLDTPLKDAKQRDQLNKGSFTYVATGSSYPAGPALVKDILFLSDSLNASEELCASLVAYGINAKPRSGQGRAESGLVVWLDERASLLLCLQAIWRGALSVDERLAASGIQRVLEREVEELTRGRGAEVSLGGAGGGKAKGSWVEKLIRSLDECKAQADKLRASLRGPAPSVGALVPAGQTPSFPDEVTEMRVQRYEDERRLIGQLLFLIGAGRNMSNDDVQLLVRQLSSTPVTDGAAVYILVALLAALDTSTDAAAQQAYPLFSDSAFVSRIKSDLASNWTVPQLKAVVQLQWSIFLDTAARHVPNFETDGGELVDSLTWQAVDAGVFPFLGRSVLAFKRDEEMAEVWGGIGADVQPLGGDAVVDPSFQDYIVEQVELLALEVISNRISILRKLRNREEDVVSTSHRGGGLRASRGAADSQPPQPRHDLEAFFLLVATIYRHNPDGGLKFWEEEMTDPSTSAVVHNPTASRLSAFLRWGSECRPPAMMRAYYEMVAALATGPRSATYAFEFLSAGGALDGSSAPSSTCSWAALFGALEFYLNNLPDRPLEAGPNAEGAMGEMPPEEVPLLRSFVRLLRQVVAFSDVARATLHDNQRYRPIVTLFALTGRSVPIELKATLLYAIEAFARPGGSFGVEIARKTWAALEQSQILPTWASAEGRDARGGAGFAGRSPSKPLMRGPEPLTLEGGIFTELEEVEAPNKVFPESTAFVKLLCTLIHTPSTLEPIRRGVELDIHTIPDNLGAPNRAPGVDPYVKFVVEDVLLKASEREYADPKERWRVTDVCLAFVERCLASFNLGPFLAWVANGGRSTATGGLSPLQHLAQHPGFDILSRILGSTPLLETILTIVTAGYDSIRNNLAGTPLFTRCMLRCLRIIRRTLDIQAPFLEVALPALADSNVQIPQDKLARLKTLTPVDQSFLYHSEVIVQIALLVACEEDDEIALLAVQILAVVAESPFFDVQQRFPEQSRTKLNRLVGLLQASPETLRIQEAFVQRLEEDVPESELESPEWEGPVGDESIEEVKEENPGALRRAIRAAILDLLLANTRQERTAPNVAHLLLGFNLQGRPEEMEIDDPEAADTVRTSLHVILDLLARNVSSDEGEQQVSLLVRHPSLASQCYRLVRQLCLQPYTSAVVSRYLRNREQFFLRQTLALPFSVPPASQGAIGGVQYADGKQVVSSCAAVCAVLQAGGWLLDSSALELSVLATGNDTRRAGELIAALFENPSAIDDDVPAFLEQDGGLEQALPRMLEIFHSFDFAWHDSIAPNEHRLNLFAELRFDSCLKRDSTGCETYDFGALLALLGAARRELQNRGLLNTPQQQEEAKTETRAIVETLVVENHRREIQFARYQALKSWRNLLDIVLTKAFHLLPADSRHSLLLDLINAVLPPLAASEVDASISELLSGAAVLLATKLRDEGLGILFVESGETVQSVPPERLHSILRAVLQAIIQPGVSPVVRGNLYAVLLNYIQYSAKVAAVSPALSRNLDDGASVASTANDDLLSLDGMSTMGSTTGRRSSRRNVLEHGNFAIFASALERLLPVVCRDAAVGHEVWRTVAFTVLDSLAGIAEQARATSKVLGILTKQGYLQNFVASLKDAEADLQATLQPDPPSLNALYVYEAQMSFLIRLASSREGAEKLLGAELLNRLADCEYLGARPLADASAMDFEGFLPPATERHHQLLLPALQLVVNTLVSFGSETSVATRQALAFIAGQRENLLTALKDCAANRTVSLLREAHLIVTLLSIVLPTVSDDDLTTLSSFGGLNSALLALSAKVCGPQDWVSRVLPSNDVERDEDQTLVLSLRNNGTVFSDKVDTLVESLEAALLTYQSVSTRKRAGTNAFRPVLLPTLKYGENSASGQSLGSMGAFVRDTTQVLEARLQELDTLADLLDGFEGKPRDEVEETFEFPKEEDESEADRRGKIGQELQALQAKCRLKLHSSLRAAHASLSAHRELC</v>
          </cell>
        </row>
        <row r="1959">
          <cell r="L1959">
            <v>7.6100000000000007E-5</v>
          </cell>
          <cell r="M1959" t="str">
            <v>MSVFAPSALSSASSSQAPPTSSLSSFLASTSVPSAPPPSQSYVQLCKVVLQRRLRNLFGLTAVAAGVALYLTIFDPRELPGSLFNVVPLLLFAPVAFLGTLPVLVLRKQTITTSRPPLPTLFSKLSSIRKRSLTLPVFLAYLLAASNLHFAYIWAASWTSRDARLGWLFFHQGRDAWQVNERRLLLAIFHVVLAAWATVQHIVEDRAQVDFDDDATLTIPARLASKGRKRCSSAFQSASSATFAFWSAYVLFRRPVLRFFLAHVLPTWSRPYMYAMMRQSGAYSLTLATRAFASALLFFLAWEAAYVCFEVYATHPMLVSQFAPNPNQALLSGLRASDPYYQHFAFLELSLLTLTNPSRRQAIFKDVKPGSAAGGAWAEISRECLLMIGKELQRAKGRSSSGASMSSSPAARDEQSSPNRAPVKSGDVFVPSKPSLFDKLASAAINSSSQALGSSPAVQGASRAITSTSQVPAAQEAKQAVSTALTTASTAVSRVPSILQSAHLISASAVQSVTNAVKTAPPPDMVAEVVGVEQKVAKLVPAVARGKVFEVSMEYRVRNRVPRRQETVCAIQALSNLICASLTEDPYGVAQRDIPKVLEAFVRYLAILDSVAAELQSAAEQVVGGTEEQERARRVVEREIGEVQDALRNGAKAILTEFAEYLGSFRFPTKVASQLQLLVDYGGN</v>
          </cell>
        </row>
        <row r="1960">
          <cell r="L1960">
            <v>8.6500000000000002E-5</v>
          </cell>
          <cell r="M1960" t="str">
            <v>MRGLQSLERLPLEQLVEQSRRSSRNSSWSSLLSRAHSPSAYSPLSDRTLANSPTSDDGKFAWNPHRWGKDEVGEDDWEGRGARMGPGEGTVAERWMAWLAGRRSRRLVAVVTVAVVLIFGTLASTHDTPLRPVVQAGAARTSSVLSAASKSVSSWFYRNRKTGEWKRPFIVEWDGNVTFERYLRDLDFIPFPMPLSPFLYATGKTREARNEKLPHRSYTAGSERNAVFLTLATAKYVPSIQLWAARANDLGLPSDNVVVICLDDECLVDCEKRGVRAYGGFRQSVYGHRVPEIGVGGGVPDLKRRSLDLAGKEERRFARVKREGFAGGLERRPLMQYVKFRALYELNAAGFASLFFEADTSLTTDIFKFMRPLTLTFGDLQQPFDLLNSTLEDRRMRPSPYAHTPPLTMKLPASTLVDPGWDLIFTQDGLHFVNFGWILSRPTPATIAFWRKCLTTYVARGGWDQGLVTEVIRESGWSMDWRRGWWEEPSKDLGFQNKEDVSKLTGVFEPQKQEYLEQWHFATDLTGIQPREGLRIALLPLKKFFAYHWWLARHYDPAADMVDPIVHHLTFVEFPIRQYWPKERGWHADLNGYYSRPRPILVPINATLIPRDRSTGPEPVMQYSADNPRGTFYYEDAPDFPESTFVGYMHEVLHYWRIMQLLAAVGDRPRAVAAESASKSLAKRSATSGEGRAWSVMLPKEAGIREHQNPPIWAWWSRIVDVSNAVTADLDILEPAFFTHTEPYLSPADREEWQSNRIRVSLADYDSLPALVDSLRDILEPYSPAPSSSSEPGFFSWMSSSSSEVDPPPMGVVVELTDWDATLDWKLDDLSASERAPDVKFKEWEDLKKTRHCQKWWEPLIPGGWCTPQE</v>
          </cell>
        </row>
        <row r="1961">
          <cell r="L1961">
            <v>3.54E-5</v>
          </cell>
          <cell r="M1961" t="str">
            <v>MARIPPSADTLSFPTTPSLLNPHFESYKLASPPRGDDAVTTFPMPRAFKTPALPDHARLSYNEVSDRGRFNHLQAGKEGEVLFVDGEGVVTAVQVDKATAQPIFHTLLQLPLPPSSQSLVPEYPAALPLASSRWVITDGRGSLYLVRVDRSKEEWTGEIEASFRLEQEDTPFRLHAAEQLNDDEAILLLSVVVKEAGKPETQSPLAPSTSLGSTARRPIPSTTSFHYLSARIPLRPSNASIPQVMKVDWRLKGQDLPSYVSFDAAAGRFVVGSTSRLVQMEAEEKKDAEAEAGEGEDVAMGDEEESSGQAGGQATGAAAPKPPPFSWIQDKDSITVAFPIPSDTPTSSIRVTFSRQFVSLHVASAAAALASSSPVSTAALPHISHKKLWDDILPHQSVWTFDREAEGRNSSYGLLTLHLEKANAGTRWSDVFASTKVPTDDPSNAKIVELDPQQEYEDIPETLDPSELAAITERMEQWAQGIMKGGLAHSEEGLGSGIPTSLMGDEIDVEVDAESGRPFIVTWIEEATKAGAPRLVCPHPSVPYSLLSTAIPLASPAPADPTITIKHDVDGLLFAPPSSSDTYRWSHQSTFPALAFVLATKRDTRFVYHYSTRACLAFDAPALLPGPQTTRHNLSGGNLFAYFAPPVGRTRETKGTQMVVRVGGPGSGALMGVAAVELDGGETAVLALCEKELVVLRILS</v>
          </cell>
        </row>
        <row r="1962">
          <cell r="L1962">
            <v>1.4999999999999999E-4</v>
          </cell>
          <cell r="M1962" t="str">
            <v>MAKRGAEKQLTQDNVDDDERQEEGGSGDFRKASDQALLGRKCVFGHSDSLCAPTDPRRLIRIRGLPKRRGGGAPGAAPAAAPAGDAPVRCACD</v>
          </cell>
        </row>
        <row r="1963">
          <cell r="L1963">
            <v>6.1199999999999999E-6</v>
          </cell>
          <cell r="M1963" t="str">
            <v>MASLKIGSLLLRTLSKPIANKIKQQAKDHDGFKSRTIQMAQFLHRAEMNLRVKLLGESPRHVRPLSESKAIDTGANFLSETFLFSVAAIIIFGETWRSKRAEGKRRDAIQDALEQNKADIERLQGILNEEKQEREDAVKREKELEKVVEEIVLIGLHGGFGELPDEWKRHLVLGELAKRFRTADRVLRDDDEVEDGSEARAGMQQVDLARAQEVAETLKAATSERAEEAGTAAAGDDGKADVDTQP</v>
          </cell>
        </row>
        <row r="1964">
          <cell r="L1964">
            <v>5.94E-5</v>
          </cell>
          <cell r="M1964" t="str">
            <v>MLRSAIARTAAPARSAALAARRTYVNLAPISTSHATSSGSRAAGHVKTNQGAEFKMDLQKELGGAGKHLNPEVLLAAGYGTCFLSALAATHGNLHKDAKPLPKSAKVDTEVTIGKDAHEKTPGFFLAVNLKVHSAPLKEVGLSDEQIHKLVEEAHKLCPYSRAFKGNVDVKLSVV</v>
          </cell>
        </row>
        <row r="1965">
          <cell r="L1965">
            <v>6.9700000000000002E-6</v>
          </cell>
          <cell r="M1965" t="str">
            <v>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v>
          </cell>
        </row>
        <row r="1966">
          <cell r="L1966">
            <v>1.2E-5</v>
          </cell>
          <cell r="M1966" t="str">
            <v>MAKGARHELRSKGKGVQKTYGKGRDRTRADKPKLIENPELEEQVLRNQLREAGLYAANVLGGAFAMETVSFGEETLGLCGEAFASSHDLSTSSRSALSDQLYGSPSMHLAIRQEVCDYLSSHPDRFRLFVDEDSVPGGFEGHVRSMRQPGTYGTNIELSAFVARYRRPVKIWQPNLIYVMPVEEGSADSTSSNPEGSSGKEKVYHSWEHYSSLRNLTGPHTGPPRLRVDRVGSARPEERRTASKEPDAEAEEPVDEDEPMEDEPPSQPPSPPAQAPPVASSIRDRSMSPFPPSQGGKTGYAVTEESPLHDEFHQGEEGETDSSDAHRDKVRSRSSAGKEKLRPPPRTRRGPSAKEKKELARQRRMERRRAKGIGASGGVAGGGSSDRVLRSAGPASDAGLAKVRELYI</v>
          </cell>
        </row>
        <row r="1967">
          <cell r="L1967">
            <v>1.3200000000000001E-4</v>
          </cell>
          <cell r="M1967" t="str">
            <v>MPASAASSVLFQPIKVGRLELKQRLAMAPLTRFRADAQHVHQQPAVEYYGQRASAPGTLLITEATFVDPKAGGYPNVPGCYNQEQVAAWKKVVDEVHSKGSFIYLQLWALGRAADPENLKKEFNADVVSASDVPFEGGAKPRPLSKEEIQDYVGYYARAAKLFVEEAGGDGVEIHNANGYLLDQFLQTNSNKRTDEYGGSLENRARFPLEVAKAVSDAVGADRVGIRLSPYSTFQGMKMPEIKDIKETFSYFVTELRQRHPDLAYIHAVESRIAGITTIDVDVAKEENLDFLHELWTPRPFLIAGGFKPDTAVTAAEHYPNSVVVFGRYFISNPDLVRRIKEGIQLTEYNRETFYLYGPDKTEGYTDYPFADEKKN</v>
          </cell>
        </row>
        <row r="1968">
          <cell r="L1968">
            <v>1.0000000000000001E-5</v>
          </cell>
          <cell r="M1968" t="str">
            <v>MHDATDAGTYDEPPPDVINNGVPNAPFYQPVTDPSPGTALSADEWPQNKDLPTLFKPLEFGKDVKHTLKNRVIVAPMCQYSCEADGIEAGVLTPWHLVHLGSYATRGAALVMVEATSVLPNGRLSPQDSGLWNDRQASALKPIFDFIRMQGSIPAIQLGHGGRKTSTLAPWLDASTIKPHLKSHIATNGASGWTDNIWGPSPVSYDEKTFPMPKEMSEKDIDEFKEAFRAATARAVKAGAQVIELHGAHGYSIHNFLSPVSNTRTDKYGGSLENRMRLPLEILDTMRATAPKEVSIWLRISATDWWPEGEEKDGEYISWGIEQSKKFVKEAIKRGVDVVDVSSGGNTPRQDIKIGPGYQVDFAAQIRESLSEDERIPISSVGLITDGVQAEEILDKKQADIICCAREFLRDPSLVLNWAQELGVVVNVPVEYQRAFTRMFTKHETRQPVKKH</v>
          </cell>
        </row>
        <row r="1969">
          <cell r="L1969">
            <v>6.1999999999999999E-6</v>
          </cell>
          <cell r="M1969" t="str">
            <v>MPSKLDLEHIAAITQPAQLPCGLTLSNRLVKAAMEEMLSSGDGLPSELDEALYETWAEGGYGMLISGNVQVSPKHLGTPLDIYVPSSPSPSTSTAFSRWAQSMRPLSDASQPLAIMQLNHPGRQSMRLFCGRPASQPSLAPSPVPMSVGPNILGYAVGRLVWGTPKEMTEADFDEVIEQFVAGARLAKETGWDGVELHASHGYLLAQVMSPKANLRTDAYGGTARKRLTLLFRIVDAIRAELTQKSGFCVGIKLNCSDFIKGGLTEQDALDNIKWIAEHGGIDFIEISGGTYENPGVHRESF</v>
          </cell>
        </row>
        <row r="1970">
          <cell r="L1970">
            <v>3.3799999999999998E-4</v>
          </cell>
          <cell r="M1970" t="str">
            <v>MSVTLNPSSQLGFQRPLTQLVKRTLTVSNHNQSAVAYKVKTTAPKQYCVRPNSGRIEPGETVEVQVLLQPMKEDPPAGAKCRDKFLIQSVIITPERESAALPDLWQAVEKEEKARTDGQSQIFEQKIRCTYLPAADSDASQPIPEETASSVDASRAGPDASFVSTSARAPSPPQISGEPASAAVEPHTTSTPPPAAASAGEGTPAYLNPVAGKARDAVAAAGGAVVGAASAAGLTGVASKIEQNTPAPASSARSSPPASSTPSSSTSADEVSRLRSELASAKAEIERLKKQLDAAETASATLRSRGAGAVDKNTAGAGTSQAVVEMKGQEGVPVQVVAGIAFGVFVVTWLFF</v>
          </cell>
        </row>
        <row r="1971">
          <cell r="L1971">
            <v>2.8399999999999999E-6</v>
          </cell>
          <cell r="M1971" t="str">
            <v>MSYRLEYAKLGTSKCRGGKPCTGTPIPKGSLRCGTLVTIQGNSSFAWRHWGCVTAKQFENMRASFESAEELDGYEDLTPEDQERVRKAFEEGHVADEDIPDSARKPVELDEEGNPIETPKKKKSTRAPKKKKAAEEDDEEEEEEKPKKAKAAPKKRASKKKKDESEEEEEEAAETDEEEEKKPKKAIKKTAKRKAKAQEEDDEDEEEEEKPKKKAPAKKKAAPKRAAKKAKKAESDEEEDEE</v>
          </cell>
        </row>
        <row r="1972">
          <cell r="L1972">
            <v>1.3699999999999999E-5</v>
          </cell>
          <cell r="M1972" t="str">
            <v>MSSFKRRTAVNPILGTRPSPYNAAPLLSTGLTSIDDLLGGGLPLSTSLLIESDSPTSYAELLLKYWVAQGLECRQDVLVVASGLDGGPGGIVESLMEVDGGRPAETSGLSQADAAEDEEEKKQEEALKEQMKIAFRYEGMKQHQTTVESRGTNAVDNGTYCSVFDLTQTRQLSPSDRSLLQLVDVDDLSGATTSTGGIYELLYEKIEQVVREGGFSQSIDANAPRKALRIALSGFASPAWGPATPATLFAFVHRLRHLLRQSNASCVLTFPAHLYSNSPLSSVPSSPLLSRLSHAADGVLRLTSFASSPTHSATFPRHAGLISFPKLPTLPPGSLVPPGSKLSVLRGLGGGGEGRENLVGFRVKRRRFVVEVVSDDPVAGEGEEERERERRRKRVEEANRKEREMAQGKSGSDVLLGGLGERVAQVRIGGEVGPETVAVVKEAPSVQLSAVQTADVAVKPKRKGVRMGGVQFAEDGDGGMKEKKVSVARMVHERPDLLDF</v>
          </cell>
        </row>
        <row r="1973">
          <cell r="L1973">
            <v>1.24E-6</v>
          </cell>
          <cell r="M1973" t="str">
            <v>MPTMSTLTFKISLPTSSGPQSLRKLSLPHSPTSPLHFAHLDHAIRQRFGLAAGEELGLCDLDEEGDWIVLSCEEELHELLQSLEGNTRTVRLQLTTPTNQPPTVSPTETPQQSSGGEGEYTSADEWLDVGTPGDTSLHTAEAEHTPIGTPTLLFDFEDPVEASLAEGAEAASLADKTRALIEAEFPRPSLTPPAAEDPADEPVPADENAPPAFTTLPSSLSGLLSGLPLHATSLSSHLSTLLTSPDSALGRLSSLLQNPTSEFPSPSFDLRDLSASLAAVGQDVTRAIGEVVEGVRKEADAVRMEFEELRGEFEREKRRFEEEVRGAMEQARAAQGRAADTDADFESSASRAARRAIRQAKKQHRAARRLEKAQRKLERRAKKEREAELLARAQDDLLKASRESMGQEREGQEGEAVEMSCMPGGMPASFAVPKASVHQPFVAASSSTSAYNPGHATSPASSSSSTSSTSTSTSSAASDDDKPILLTKFLLAAAELGFDVSEHATRIALTDVWCESNGRGLSRMVERACDELL</v>
          </cell>
        </row>
        <row r="1974">
          <cell r="L1974">
            <v>2.99E-4</v>
          </cell>
          <cell r="M1974" t="str">
            <v>MERGHFLLLLGQPEAAKEAMDQCQKVLDQLDSVDLAVHASFYRVSGDYWKAKAEFADYYRNSLLYLACIDIDRDLTQDERAERARDLGIAALLGESLYNFGELLLHPVLDSLKGTRNEYIRSLLFAFNSGDIDKFQSLIPELEKEPYLLQNLNTLRQKICVLALIEAVFKRPIQDRVALPFSIIAKEAQVPVDEVEHLVMKALMLNLIRGTLDACSSVASITWVQPRVLDKTQIGGLKDRLGDWADKVQAQGAFARGVAPELFA</v>
          </cell>
        </row>
        <row r="1975">
          <cell r="L1975">
            <v>7.8300000000000006E-5</v>
          </cell>
          <cell r="M1975" t="str">
            <v>MAHIQDDFAAYTTIGERVAPPTEQRKPVHASSAGPSFTVPPKLEPFLLLAKSARGAGAANLITQATSAAGVYVFSELLEQPSIKDLANDEKHAGQYRLLELFAFGTWGEYLAAKDSYPTLTAEQEAKLKHLSVLSLATQNKVIPYSTLLSTLSLSSVPELEDLLIELFYANVLTGRLDQKGSRLEVLSSVGRDVRPAPVASSSDEASMQVDSSTSTSIASAPSISTLTASLTSWLETISSILSSLDKHIAALQASAINASQEQLKHEKRVRAVAEEVAASAGKKEKGKSGGAGGGGGEAAWKSPGGVGDMDVDSGLPGGFFSSGGGGSGMRGLPPLSPGGGFGGGGGGNSGGRTRKRGRM</v>
          </cell>
        </row>
        <row r="1976">
          <cell r="L1976">
            <v>1.52E-5</v>
          </cell>
          <cell r="M1976" t="str">
            <v>MDTPLVDREGFPRSDIDVASVRTARVQIIRLRNDLKDVLVEMEGLVHRGLPSGEEGANGAGREDERMKDEEEEGDGVKPFAKVDAVAPGSPADAAGLKRNDLLLALESVVASNHDNLRAVATLVGRWEGVALSVTVRRGGEMMRLSLTPRGGWGGRGLLGCHIVPYTA</v>
          </cell>
        </row>
        <row r="1977">
          <cell r="L1977">
            <v>4.5500000000000001E-5</v>
          </cell>
          <cell r="M1977" t="str">
            <v>MGRSAVVHFTPLRNCLANLPLSLHGPLNQRGVAPQSIAVQLSFKHNGKPQQVVLGWTGLPASVAPPVQGSRGTAALAQDRIEMDPQFAAMLNVGLSEGMTVNIELLRDLPHATAVNVTPSTADDWEILETNAEFVEMYLLNQVRAVKEGMMVGCWVGSSLIRFLVDSTVPAASPAVLLTSSTELIVAPKSRHAPPPASSKTHDLSASHSTSSAPTSAAAAEWEQARRRLLRLLPLSPAPPEAAPTTESSSHHDEHGSIYVCPSLARVAKKAFPSGLGRFTIAHHARPTGKGTATIDAPPSSDSTGPSGGEATSPGAASAGGGGNEHVLAEVRVVESAKVPTGHVWMSEALRRDIGIKKGDGAFELVRLGAPLSSAARKARQAQREKDSYASSSKTVSTSKSPAEPAPTPAPSLAGIDKPLTQLRSHIVNSLAARQLSRSAKGSSAAGAPGVLVTGASGAGKTALVKMVAEEMEKDERVLSRTIYVDCSKHADERLPTLKGRMKDWFDEACWHAPAVLVLDNLDRMIAAEVEHADSFPAVHLANTFLSLALPALASRPIVLIATAQGSTSLHPLLSSTHLLGETVSLRGPDKTARRDILNVLVKAKTSSSDLTAPKLNYASIAAVTEGYLPADLRDLVDRAVQQAAIRSMSSPLSSSSSALELTADDFTAAQQGFVPLSLRDVKLQKSEVQWADIGGLTEARKTLRETLEWPTKYGAIFASCPLRLRSGLLLYGYPGCGKTLLASAVAKECGLNFISVKGPEILNKYIGASEKSVRDLFERAQAAKPCILFFDEFDSIAPKRGHDSTGVTDRVVNQMLTQMDGAEGLDGVYVLAATSRPDLIDPALLRPGRLDKSVLCDMPNEQDRLEIMESAARKIHLSPSVSLARYAAQTAGFSGADLQALIYNAHLDAIHATIAPAVDANGQVEGTGAGGKRDEEGGDIKYVVLGGKEDEKVLSRAEQATVNKRLEQIMSAMKEASRSKTKKAAATSASPASRAPTVVEDFHLQKSLQTTRPSVPTEELARLRRIYSEFVSGRSAGGLPSGEASDEVGGRASLM</v>
          </cell>
        </row>
        <row r="1978">
          <cell r="L1978">
            <v>1.59E-5</v>
          </cell>
          <cell r="M1978" t="str">
            <v>MTTATTAGSKLSALTLSISQYTSPYGAATTSPYGSAYSSPYSRYGSYGGGYGGMSSYGGGYGGYGGLGGGLGGSMYGGYGGYGGGMYGGGYGMGGFPGAPGMFPGAEMSLSQRMEAGTAATFQVLQSLVGAVGGFAQMLESTFMATHSSFFAMIGVAEQFGHLRNYLGQVLSIFALLRWCKSLLYRLVGKTPPGEAISAEGFRAFEASGGAAPGAPGSPAKPKLSKRPLAVFFLTVVGLPWLMNRLVKLITARQEAEAARLAAAGQPPPQQQQPQFDAYGRPIPPAVAPAPVPLDPSQLTFVRALYAYTPPTEASDKELAFAKDDIIAILSPPKEERDRAAKEAKAEGREDATWWMGRKRDGKVGWFPSSYVRELPLNGTATAPKQVEDGVVGAKAVEAVKATA</v>
          </cell>
        </row>
        <row r="1979">
          <cell r="L1979">
            <v>2.69E-5</v>
          </cell>
          <cell r="M1979" t="str">
            <v>MSGAFSAMMGGAECSTSSNPLHSLLKQQQTDHSLHHGGFHAGPSSSQGSSMRSYTGTPNQAEEADRFFQMQQQQAAAGGAGPLAMDQMRRELENVARGPAGAIKGDREWASQYHPAGSSLSPAEMARMEEQFRMQQHQGMPSDFAAEFRQQQHFPATSAAPAFAPAAPAAPASSSSAMYSRPGFAPSYGAYGGSGGMMGMRSFMPSASPSLAQQQSQQDAKGKGRFVELDDADWEAQFAKIGDATTAEPAAKEAEQQQQPAEAQKESETANLFEGEIPLDATESDQQLLKDLEATWASLKTQLNSSATSDAELAKWEAQFGSQFNDIHGSPLLDDDDGEFLRTPDIRRAPMWTPENVDSFLQDQTPFPFNEENEYMQRTDPYADGMRLLAEGAPLSEAALAFEAACRQDESRAEAWKAAGETWAADEREVKGIRALEKAVACGGPAGVGAWLSLAVAYVNEGQELRALATLEKWLSLAYPSISLPPLDTTQIRSPWDASNRVIDLFLAAAQAGPQARAPGQSDELGVVDPDVQVGLGVLFYSNSEYDKAKDCFEAALSVRPNDFLLWNRLGATLANSGHPEDAIQAYRKALDLRPTFTRAIYNLGVSCLNIGCYQEAAEHLLAAIQGQMTREEVAASQKGKGKDVDLGRLPEDGSANLFHTLRRAFLCMERHDLADKAMPGADLNEFRAAGFEF</v>
          </cell>
        </row>
        <row r="1980">
          <cell r="L1980">
            <v>4.7099999999999998E-6</v>
          </cell>
          <cell r="M1980" t="str">
            <v>MALPGQQPFKRVRTDGFACYSVAFSPFFPTKLAVAGAANFGLVGNGRLSVVNQDVGAGPAPGMGPGGMGMRVEKGFDTQDGLYDLAWSEIHENQIATGSGDGSVKLWDTMLNDFPIRKWHEHQREVFSVDWSNTQKELFCTSSWDGTIKIWTPDRPASLQTIPAHSACVYSALFSPSQPSLIASCSSDGTLKLWDTRSPLPPSQPSAPGQPALATPQLTIPAHPNAEILDLDFNKYAPHLIATASVDRTVKVHDMRAASSGPPAGAGAGMPYVQPNTTIATLLGHEYAVRRVAWSPHSSALLATGSYDMTSRIWSVAAAGGGGQVGGFSAQGGMGARIERVWDRHTEFVVGVAWSLYEEGLVASCSWDQEVHLWR</v>
          </cell>
        </row>
        <row r="1981">
          <cell r="L1981">
            <v>7.0500000000000001E-4</v>
          </cell>
          <cell r="M1981" t="str">
            <v>MVARVQQPAPAFEATAVVDGFFETVKLEQYKGKWVVLFFYPLDFTFVCPTEILAFNQRLSDFSALNTEVLAVSTDSEYSHLAWANTNRNEGGLGPDLKLKLVADKSMKISRDYGVLLEDAGVALRGLFLIDPKGTLRQITINDLPVGRSVDETLRLIKAFQFTDEHGEVCPANWDPESKSATIKPDPKASKEYFSAQNSTPTNGENGREKPVTGVSPDAKRRKVE</v>
          </cell>
        </row>
        <row r="1982">
          <cell r="L1982">
            <v>1.13E-5</v>
          </cell>
          <cell r="M1982" t="str">
            <v>MSKLSLSPFDLPSPALAHFNRVAGSQSGQDKLFMVYQYAAYVVIAALNSKRFGNKARRDLAVRIDKLRATISDARTLYRLFGIFPIISWAQSLNDPASQPKDKQILRLQKLQAWSMLLYYPLEHLYYLAGKGVFKISPKRIGEIAVWSCRFWAAYVVLQIFTIRRSFQLVREERASVLRANRERIRKGDTAPESVKHEKDQLRVLANKERDLKLDCWVQAGYLPLTAHWSLPGGILPNNTWVGICGTVAAVAGLKGVWRRTA</v>
          </cell>
        </row>
        <row r="1983">
          <cell r="L1983">
            <v>8.7900000000000005E-6</v>
          </cell>
          <cell r="M1983" t="str">
            <v>MTVSGALQHYEAGLVANASRIASIESTLRTLTWFLPGRFQDAEVASEGLYSVLNLISLYHDSILHRAASSLPAPLRPPSSSHTRYTRHFTTHSKPYNLLAHSLSVVQSLELLLEMVARKKKGREGAEKTVIAIEALKALLRLGLMGATQGRTGVQPPVAEREVDPALLELNRERLARVRRAAQKDGSEATAAPKPQSAADVLLRQEHGRTDLELGMVQAEVEESEFWTGARTGYVRPTLASLRREGGDPADPLAQFGGGARTKDAGKEYLMSRVLTIEDVKRPQDLVAKAKGIKRLAEIIWILRPLIYVLAMRKYGRRHTLPYLLSLSLEYLAFSLRSTSTTRLASDKASGPMLPHATPSELERQETSKRGKMFWWYLLRGPVWESWTRPQLEGMARRFEDKPVIGFVATLLHDYVPLIDEYYYYTA</v>
          </cell>
        </row>
        <row r="1984">
          <cell r="L1984">
            <v>4.4000000000000002E-4</v>
          </cell>
          <cell r="M1984" t="str">
            <v>MGRTAPRGHNGMKKKGEAGASKNYITRNQAIKKLQCTLGDFRRLCILKGIYPREPKNRKKANKGSSAPASFYYAKDIQYLLHEPVLHKLREHKAFAKKLSKAVGRGEWGLAKNLEEQKPTYRLDHIIKERYPTFVDAVRDLDDALSLIVLFAALPATTTVPASIISNCARLAAEWQLYVMRTRSLRKVFLSIKGIYFQAEIQGQTVTWLVPYMFTQHIPSDLDYRIMLTFLELYQTLLGFVFYRLYTEQNLVYPPKLDEVLDENGAGLGALLLEEAGAKGLVVERMPDAEAEQTEKKRVYAKDVRKQIQEIEKAGVADEGAADEQTADATVAGGSNDAALELDVFPAPANVDESDPTTSVIQPSSLTASTDLFAPYFFFLSREVTRPTLEFVIRSFGGRVGWDPVLGAGSPYKEDDPRITHHVLDRPVLPSSAAALPGKRAFVQPQWVVDCINKKTLLPTDEYKPGAVLPPHLSPFVDEDEVRQRGGYVPEEAGGEGVQLGEEDESEDEEVDEDEAMDEDESAAPALLAAAADPTNEELRHAAELEAEARGVAPAQFEAELAAETKKAKKAAASGKGDNLQVKKTLTEQQQVAASMMTNSQRRLLKKLTYSQDRRNEETAKLQQRKKDIEKRKKKASKQ</v>
          </cell>
        </row>
        <row r="1985">
          <cell r="L1985">
            <v>2.39E-6</v>
          </cell>
          <cell r="M1985" t="str">
            <v>VVRANQKDLYYLSQLSERIEDVARSFLGTRWLQTWSKELQHGSRLAYFGLTTLLGSQTLGEEYCDIMQYQNKDRRPPTLSRRAALVALHVLFPHVLGRTYANLRRSLVHRHEATQTSQAEIDSLFPSSPPPPAKKGVVDRWVDRLASVAKDLPSFETLTEDYLRSVHLAIFYLFGRYYSLSKRATGIRFISMQGRRAKALSGSQNSPAPSSYEVLGVLMGVQLVVRGLLAIRRHRAAAALADPNAVEKEKEQERQRQRRKKRFLIDGRPLATVVFDPDDPEQAAPYPDEEDNERRCTLCLGTRRDATATECGHVFCWECVVGWAREKAECPLCRQGISLSKLLPLRNL</v>
          </cell>
        </row>
        <row r="1986">
          <cell r="L1986">
            <v>1.56E-5</v>
          </cell>
          <cell r="M1986" t="str">
            <v>MSTPAAPAAPDKAPTFPSLRSLGNLDDLLVGAVLKAGSPTTVQGSKEALSLQTTSVNFRRFVQKAGPIFVAQDAVESVLRWEDPAKTLFFAACWGFLCYWPSLIILLPNVVLVSILLATYQAKKATGQAPESQEGPTPLAREPPSEGSVDYLANLQNIQIMMGRVADLSDLLRSTVPFLTWRDERLTRAALHLAIVSSFLLAFAAHFVPWRLVFFVAGESAFFLGHPIVQTFIASLAPYLSASSKERSKLVRKLLEDDALNDEELEMEVVEVQRIEVETRVPDAPVEAAWQSEAVVGGELPSGFRWLGEWEDATPSDGAVDAEGWTYLHLDGTRSTTPFVQGEKGPLWAQSRRRRLTRRAIKNPLL</v>
          </cell>
        </row>
        <row r="1987">
          <cell r="L1987">
            <v>8.0999999999999996E-4</v>
          </cell>
          <cell r="M1987" t="str">
            <v>MEYQQSNNRPRSVATGHTGVSRRSSVTSRQSQLIKKNTGPFELRPSDILIERFSAWKRLVKNLITYFEGIADIEANTAKELARLGGVIQVPFREGNQFLGEGGVQDIFYGVRERTRLIADNHASLAKTVEGSIVQHLQRLLTEVKAHIKNIQQDTGKLAASVAKEREISTKMITDLARSITMLKNTPMGVQAKEDPWYTNSLVARQLQKQVHEENALQKSIIIMQQNSEHFEEGVVRAIQMAWQTFDEWNARASSQVQETWSTMGQLMRSVAPTTEWIAFASRSEYLLDPETPLRNPMTINYPGKDDPSVIPVHQGILERKKRYTKTYKESFYILTPAGYLHEYPSSDLSKHPMPELSLFLPECTLGAPTNPHARSHKFHIEGKKSIGGDVGHKSGLFALDASFTFRARSHDEMLEWWNDCKQLSKVYLTASEPFDRSGPVPAAVRSAGYVEEDEDELEDSEGGSSVEESEYEDEEEEEDEHRHHHHGQAHSYAQQGQQHGEGANVAPGSTGAPQLAPAVGGNGHEGAPAYSAPAEGSGIQVGHDGYAVEKKGPAGGAGGAGPSGTSGAAGAASHHDGDDEEEETDEDETEDDEAAETADEHQQSTAGEEKPTAVGHFVEQLGGAGEEEKNKA</v>
          </cell>
        </row>
        <row r="1988">
          <cell r="L1988">
            <v>3.6000000000000002E-4</v>
          </cell>
          <cell r="M1988" t="str">
            <v>MDGVVAVYIPHLAVPLVATSTRIVLVHRLALLFFLRFVAALACFAACDALCMTKLHRRSTVQRNSTVLPPLSPSSTREPTSPVLLEDNPQDPRDYAWESYTPGQYRQSPNSSFLAESPAFPSSPLFPSSSLPPMSGQQQGQHGGYGQQQQYQYQQGDYAGSQGPAYGRPPQPNQGFERAMPHPHRQSSYGLPPPINTQDPRVRNGSQQGSSGSASPIGPPPGRPYPSSGPPSASRQSPVPTVSTQSHQVREGSSITPQTTRPTSQLPSHGSSRSLASQAAPQTIAGEPLHDLDRAVALLKSSKFYAEGFLMKKVEAGPDGKAPTGADGQWAKWFVQLSGTIMSTWNAADMEDAACNNRTVPPQYLNLQDAFVHPFPPHGRGSKSPTQFQFALNSAGANRILFCAPSLQSLTMWINAIRLSTWERSRCNEIWTGSLLGLREPKPLGWQGFDAGLPAAGGGKATPGRFEGWLKVRLPGDTEWRRVWAVLFRGSSVPTRSSIVGGPAAVQAEEKKSRRSSLLSFGGKKDKREEVVIEDLPGEGAISTFAFFDRKPGKKELPICIVQHVFYIAAIFPESEALMEGSTLFKVEGTFLNPSDSYLASGWGVGGRAEKQGFALLMLEEGNYLDMLHWVVGLADAFKVRGRS</v>
          </cell>
        </row>
        <row r="1989">
          <cell r="L1989">
            <v>1.2400000000000001E-4</v>
          </cell>
          <cell r="M1989" t="str">
            <v>MASPPSPTHSTHSFLSEDPYPSYPHNTHSLTPPRSSSPPLTPSALLNRLESLLRAKAEEVQLAGQLGQALLSQQQELEARIREIAEVSKRFGASDEAEESDASGSSGPGGGKEVGEATKKSLKALEDELEVWERSNGEMYQVVGTAAARGVPTLEAVQPSSSDGGIRRARSASLAKRPSMADLSHPAPPADPSSDRRARNAPSSHRTADIELATEIGQSLLVEVRRLQALLVERDEKVRVLEGEREECVREREAAESARRSVEESVERYKEINWELELATQDLRTSLTTAQSSLQKTESALSRQTKDLAHTRDALDFQRLETDRLAKELDQLKQKHETDMANMRKAQAGLQRDKSDLQGTLEGLKNELKGQKRTFRRGGALGGSPGPGTPGWRGPNGEGSDDDEFGGPRDDVFRSTARRRTGEGFPSSAFGENDPDAMFGATGDSPSNSPIRPHGYASEADSLRASLAHAQRQIQTLRTSLQREKQGKMELRRKLVGLGGTVGGKDGKGEKVWGDDPLDGSDSDEEDGLEGDLVGTKPKKQKLAAGGYVTTDEEDDDLLAVSRTPARQKGNSLVAPRSARGSARGSARGRGSAARRGGRVPSRLARAAFSDSDDAVEDKPAMDVDEEASPFPAAALGDVDGASIFEHRFQDEEPSPASTRTRADDSFDIDSPTRALDSSVLSRTSFTAQRRRTDRAVSVETEDSFSTGRAGGPTLADMLGGSTTSSRPPRPASIGSLASILGRTRQVSVGPVPEEEDEVAQKTFADKGTATDPLPPPEPVERIVEVQVEKIVEKEVEVVRTVEVPVDRIVEVPVDRIVEVEKRVEVPVDRIIEVEKIVDRPVEVIKTVEVPVDRIVEKLVEVEKRVEIPVEVIKIKEVPIEVEKVVEREVRVEVPVDRIVEVEKRVEVPVEVIKTVEVEKRIEVPVDVERRVEVPIEKVVERIVEVPVEVVRTVEVEKIKEVRVEVPVERIVERLVEVEKRVEVPIEVEKIVERVAEVEVEKRIEVPVEVIKEVRVEVEKRVEVPVEVEKRVEVPVEVEKIVERVIEVSVDRIVEVPVDRIVEVPVERIVEVERVVEVPVERIVEVPAPKPSTTDANVQATPPQPAPVSLANAASRMEDRALANQPSLSKLTASYGTISQGDRDKTLSSFSMLRGLRSAPSESSEDDARSETTDRGAPSRQTYYTDTETEVDYEDARESLGGATSSLGRPSFDRQPRPSFSGSTNTRSTSMQDFVSVRSGRTGAFADEEDSEAEVLAGEDDDETQAFRRTIRGRPSDHVLSAEPEVKTVYVDKVVYVDKPVEVEKLVYVDRVVEKRIEVPVERVVEVEKIVEKVVYVDRPVPTPASTRAAEPEDDLDEAAARASAFLGDADSRPVTPSPFHDRSNVELGSASVAKGKGKEAMGPPPLPSARKARSTISQASTKSTRQAPPPRPTSPPPADLLFRAQSPTFDDEYARRSTFLAPPVPNTAGQHTLRSQASGLSTATSTRSSAPFANLSKVRQPASTDMAATPRSVRMSRQQLSGSSARSLSELSMHSDLGAHRRMSMASEATSDGGYDAPGAPLPGSTRAAGDSTDPEVIHAITQTMIGEHLHKYTRRKVGKGYSENRHRRFFWLHPYSRTLYWSAVDPTAPTAAQAKSKSTYIESVRQVLDPNPFPPGLHQHSIIIRGPDREYKLTAGTKDRHDMWFTAINYLINRPEGSAEAASTPNSRRAPSTPALNSTSSRNGSKSLVGNESGDFFGIPDKIYSFGAASLSESRLTPKARQSSKVSVGTFGTTPRRPETAAAQYRRQSVMLGSPRSMRSMSNYGDFDAADGSLEVVDRNEIPDMADEDEDFEGLENVRVCCGEHDVGSLSRRHRNSHHRHQHSSDADSRSNTPGPRPPSRARSKSSSNTLGSLSRKMASISTPRKSLGGKPALPAQPTSSRPLSPLPLGDRNGTVGRRAIA</v>
          </cell>
        </row>
        <row r="1990">
          <cell r="L1990">
            <v>9.9099999999999996E-5</v>
          </cell>
          <cell r="M1990" t="str">
            <v>MSSLLAHKSVRVAKPTRGHQPVGETGQIRPDHEMVDRLQQWKHIAKSLLHYYKARSGSTGFLDPLGLAEIEHASARSTSALQETIQVPFHEGHVFSPEGWQAVLYDVRDNTKLLAERHTNFASTIERTVVKELESVRTNIKSQITVVEKEASALADDVERERETSKHHLTELQHGIDTFENSATQMLPQKDPYLSHHIVQNQLKKQVHKENDLQAALIRFQQQQPAFEEGISKQIQSACKLYEEARQTHVQEIDELQKTIATALQRIEPDFEWKYFMSRTENSLIDPETPLRSVEAIQFPGQNHASTTPLKEGYLERKKRFSKKYTEAYYVLTPSGYLHERKSSNPQDTTAPTFSLFLPECSLGPAAKDSAKSHKFAVQGNKAHRSSAETKLKNTLRFGGKEIAYTFRARTHAEMKAWWDVLDQLSRDTKTDREPTQKVQRDPVGLAVSQVGYAQPDSSTTHTAHSVASVPGTTTETVEPEQARSTTTGTSVHHAEDEDSEEGGGSSEEEFASDDEMAVARTAPSTPHPATATSTTNPVEESASLYMKSETLPAYVGSGTGVPEKAALANDLKGAPILGAPIGSSAPEASTSDAHTHTHGDAHGETHVETSGESAAPATLATTSSAS</v>
          </cell>
        </row>
        <row r="1991">
          <cell r="L1991">
            <v>8.4099999999999998E-5</v>
          </cell>
          <cell r="M1991" t="str">
            <v>MAAPVAAVAALTPPRPASVYSTRSPAAARTLDSSSAPRPASVVIAGVCGAEGGAEAIAARRRNSGSFKHMSTGGLVSNSPFQKLAGGSPTKAANPGLGLYNTSRIPTSAAQGGPGRRTSGSRRASGDQDGPVKENSNPSELNELALGRKKSSDSLARSRSSSPGAPLMPVRQATAATSSMTAPLSSSPFKPTRPAFGSASRNPQPPLDDIPRRQTSSFAALRQNNLVSSSPFTSKSATAPSPELQQAPYEIEPLTRESAPSAYYELSHDDASPQLASSAKMNGQMGLGARPGPALASAGGRIIAGSSVPPPNTPPRERHYSSEASPSSSLRSPGGSALAQTRRGMRGPRPISGGYDDGDETEREDIGRTVRRQPSSKSVAWAETEEVFEFEVEDERRRSGLSDASTLSDEGRYYGHDSSDEESDSPQYTHQPDGSFTYEEGGSVEVHDVEVGSDADESVVSSASSAMDEVIGQIDEYLHEESEAFDETDVFSPSQIPSFTDQPDLPSHHDTSGYSSPNIPQAPASAFSVSTESGADDCASEVMSASSYDDDEEDQQDAHFTATKEAILSRGRASLPDAPGSPGRPPLPPAPISLAAKTLAPQQPSVPSLVKSKSQFSLPDIPGTSPFLGFEDDGAAQSVVTLDGEAQPLSLPATKPLQPRPHDSASKTAPAIAPAALGSPFTLNADRTAEATTPASRVEASPVLSRKASLVGSDVTTSSVSWYGSSVNGSLRGGTIRLGRDRLEERMKAHQALFGDSSPLPSFGAFPSAAKTTNPSTSQPSTAPADSRAIEAQAAPKARSATLSSNMMPTIAASPQRGQLGVSVGSPLTAEVAEEMQSPLERLQRGMKGRQGGEWRSGDSLLGVAEVAEGDDDVPHLAPLKSGRPTRRRSRSTGDASIAETSSTALQAQLTMPELGFERKAGDAGFGSSVLESLDDIYNSRNRTYRVRESKQLVVVSDFTGSRAGDVDPGRAWRKKRPSDVHAINRSLSTMSVNSQSVRKSREYVGQLFVLLRDVSFEGMPMPRQRVSVTATLDNGRQKVDAAVRELSSKVSLKKEFELICNQDLAFSIHFSVPRPPPSSTPTMPSAPSPAPTPPASPSKTHRALRLFSSPKKKPTPTKAPTAPPPTPDPFFDYVSSDGQLATARVTFASEAGKCRLKKSRILVPFVSKSSSSPRSCSGALTVDLLFVPAVSGVPKANLPKSMDEVLEGLELAEWATKITHEGVLTQLGGDTTVWRRRIVKLRGSTLVPYSEVTKRSHVEINLALVSQIEDLNVATVQSPKSRASRFEDEDEDLSRMDNSFRLIFKYGNRIDFYADSPEAKSTWLSVLSVVVGKEDGKKAPPEWAVAVRKLPPPKSY</v>
          </cell>
        </row>
        <row r="1992">
          <cell r="L1992">
            <v>4.0599999999999998E-5</v>
          </cell>
          <cell r="M1992" t="str">
            <v>MNPSPGTDAPSSATSTSSPSTTPSTRSRPPLSLAFGSSSRAPTPTSNDDITPQSPAVVLSPSTPDFPTVGLPAEPTELVPAQVLPPGRMNGIEEMLGENGELDDVVEELNYVGERRREQKGRVDPALRDSLALLDSRMAEIESFGFGGIGRAVSEEDKTIRLPAITTNRLTADVSMNSLASISTNASSEDAFDIAEFPSIGDINSSFDLADLADNQRKRSSDLMAFPFPPALAQQSSYDEANTSDELMFQRLAQLGQRGSIQGLGLFSSAGTDNFVLPVLSQQSSRSNSSSISDSSTLSSKSFDASSSTLASSAANTSYGMREKEAESHEAFPAELTGTIPWFAQSPPNTISRSLPAPIDPLLANMGSAHPALASPFAPSASPTTRYATRSSSLPHGKSPVTSRAPSRLDSLSVKNLTAALDETGTAEWAPSSSQIVMTAEEFVQSPVDEMEVLKDELPEPPMSAPIVRPTTPSSPSTTGFKTLKRFSSLGLLRKKKSEAVLRDSTAANTNGASAKQESGPRLVKRKSEAALASLLRSRNGGEKDKENVPAMPTISRPVLQPVQAQNAKLPKRSASSPRLSKLFGTSTTDNSAPAVPAKDDGNSRLRKRLSTYFNQPRGGPALPPVPVAKSSTPTKSRPPAVDVAKANAGLGLARLATIESAQASPVPTLEPSTPSSVPPSSIFSEALPPSTSSPLYSSFAASSVSSLPAASRYVLDKPLPQPMPTSCFSAPPTQTQFPLLVPPSPAGSAHSSAETADRPVSLMGFIDIPLRSTSIFPPTKLAQERLEARKTADSRSTRSVSPGGGDSRPTSPNIIDVLNAQPLSHQQLTAPVVPEEIIAFPVHLSAPHAAATSPSTGSEMSDDDYGSGSVSSDEDDDQPLGANPAALTAQKSLRLTAAKKSRGERKAREAKELEAKQQARQATALLKAVAKPEDPFELEKTAAMVASQTVRPIAAPQPLAMRPSLSPVHSGSTVATLQSAGHDSLLPQTDASILRKAGSFGMTRSPSSPLDPMVADSSLTIDWPELVQQPLPRPKRSDSRVATERQRSKSPTMSQGSAMPAIETLAVTSPPLRSPTLVSPSPVPSFHPPPVPSTSALPASTSAFDRRPSVYRNASDSPSSSPAGTPVLGRRPSLHPDSQVPAMKRKVSESSTTSASPALSRASTLAGRSRSATVSSAPPIEHRVYLDASFAKYLKVGISDKTLAGEVVSLGKAKGALSKTTANDASEGGWALWESWRSTGLERPIREYELVSDVLKSWDQESNALFFRRTTMWPVLSAHARIHPPVPKSGQIQLEVKKGKWSKRTLELKDGTITYSKSEKGKDSTVLCQLASFDVFLVSGQAAERLKAPKPYVFALKSRLTRAHFEEASEWCHFLSTKTPEEAASWVKTILEAGNTFARQREQAVLGTASGSSTSSSPPSSAPLLANAVPSSSPPLAVSAVSSGSTLSRNPSSRPIPPILSQRSNTLPIPSADLSLAQQTLQRNKSVVKPDSRKWANMADDERQEWLKTTEKAAKQTKTPLVDLSR</v>
          </cell>
        </row>
        <row r="1993">
          <cell r="L1993">
            <v>7.2799999999999998E-6</v>
          </cell>
          <cell r="M1993" t="str">
            <v>MRLSQAIAEYLPYLYAILACVEADDLLLATDPGAPSTVSFAWRASLSSETLKKGNKRALLPSLHAELAGTLLSYALCLSNQASALVASLGSYEISSSVSSSAIKVHDETINQAADVLCRASGILLHLAEVVVPRWEAAVGTEALRARPVEMTREVCTALGRMCLADANLLAIRRLLSRSISVAHSTTTPGPPLPPSHPSPSLLAKLHLQVYTLYDESRSLVKTVTSSSSSTGEISLPLRRYLSDGRTLALALSYKWLGVDAGERGATGDALGYLGMAAKELEALREKDKGIKALKGFGKGKAAGKGRKGKVQEEVESTEAFASAYKKVNDTVHFEAVPSPQTLQTKMPSGRAALTTKQFAPPRPAFTPRATGTLPPRKIPPPLPEAALGGLSLADAGADSSDEEDSGEGGQLGDYFGAGSYF</v>
          </cell>
        </row>
        <row r="1994">
          <cell r="L1994">
            <v>5.4999999999999999E-6</v>
          </cell>
          <cell r="M1994" t="str">
            <v>MSPPATSSKKGGRGGSAAGKKGAKGSSSSGRGTGKRSASAALAEDDYSGGSKRAKRSTSGRKSLREEELGVGAELEDDIEAEGGEEDGEEAEDEDGDGGVTRCVCGQDNEEMASGLMIQCDTCKCWQHGACVGLWDEKECPNRYFCELCKPSLHGPGGLLRKVSRKSSAPAAGRSGSPTSTRDTSGKGHKPRESADAAMVHAFLHDHNADHKPASTAFPSSNSSAPKKRNTMNSRDAAYDDAIALSILEHGTAAMRAKLEKARNGELSGSEEEGSGDEEDEVEEIIISGAGGRGKGKKPVGAKAGTKSKVVVTGKKGAKGKSGPRNRRSPSTAEDESPAPDGDDEDIEPKEEAVDADDGELAGQGHDADAEAEGAEAERDDAKRRQSVSQERRDEDEHDEEKAKEDAEHDAGESSMALDEKADEEVAEAEASPEPSPIPVHTGGRGKHPNQYTYRGRGGHGAHGRGGKSPIKRGGASHASFSSHGNGEASGSTGKNGSGAATSSGAFGWGLPEHLRHLAPLLPSQSPQLLEVPSVADPTAPPTLEPPTKVRFPGKRVTMPEMRKRARTVLDFVTKVQVEMSERDKRWEVLRDANERIKEAREKERSEKAGSSSGGASTSGSAAGSGSRSSSAIGTPRGVGGTTPVPSSSIAVDFTLAALPPLPGASSAPLLTSAASPTSLAMMDRLAKEVIRFQERFFGVVE</v>
          </cell>
        </row>
        <row r="1995">
          <cell r="L1995">
            <v>2.3300000000000001E-5</v>
          </cell>
          <cell r="M1995" t="str">
            <v>MPGAHGSSLALPVVNFRVVDTSTPAPPDVHNPQLVAFGYNDGQEWDAYNVIADGEPGRYLRWLQPMESDLAKQVEYDMDEQDQLWLDTLNAERKKDGLATIPYELFEIVMDKIEKEWFDLTRNIPKRTNALPSEDSKCAICDDGECENSNAIVFCDGCNLAVHQDCYGVPYIPEGQWLCRKCTVSPDKPVTCVLCPNSYGAFKQTTTGQWAHLLCAIWVPETGVSNTVYMEPVDGLENIPKSRWKLVCYLCKKRVGACIQCANRQCYTAFHPTCAREYGLELKMKQGSAAGGDLRAYCDKHGETTASRDGSPFPILSKNRKSNLNPTASTSLLKITLKLPHKQTSKSARAYKTSFNSGPPVVPAKIFDRIMQYIAKIKMAGKKEVVNVICRYWSLKREARRGAPLLKRIHLEPWTASATSRQQSEQDKARKLELIRLLRNDLEKVRMLTEQVRKREKKKLERAQHIKRTIETFVFPKEKAMKDALNELKKLDKQQYFAKPVDREQVPDYHEVIKCPMDWATMTGKLDRHEYPTALDFSGDVRLVINNARRYNKSSSNVHKSAVKLLETIEPLLASLEALDNPLSTPNITTHYLAEILTADAVQQLFAFDYDTNDPDGKKKKAEEERVKREAEEKEKVEREARERAEKEEREKEEREKKPKSKKAKGKERATDVDVEEEKAEVADDEIDAMDVDEDQPTETKAEKRKRLAKTRRESQAAAKERTAATEAATPAPAARTTRSGATPSASAATPGPSRTRSQVASAPSTARKEDAEVKVPPKSKSKGKAEAVEPATPAPPPATLPSAAAPEAVDGLNVHDIDGRGSFRMFDSGWVLPEGTKRGGARGGVVVQETPAPASTAPPPASASKQRQSAKTPVLKEGEAPQAGPSTKRARETGEAEPPAKKAKVDPAPSPKKPAVSKYADGELREWERRFAELGAAPEVKVTDETVLEDGTLVWARQSGYPWYPAEVADLKAADTPKWLKDSAPAGRSNKAVAVMFFDDKRSGAWIDRPHVRLLGESHDFDQLFLFPSAIRATRKKDAPKGKSIASTLEEIKEAYEHATSLAETAEEAAKTEADLKAAPTLSKGQRKRLRRKLTKAGKP</v>
          </cell>
        </row>
        <row r="1996">
          <cell r="L1996">
            <v>4.3099999999999997E-5</v>
          </cell>
          <cell r="M1996" t="str">
            <v>MEQMFLDGTHPALQRDADAAATLRASSPPRSRSSSPTPRSDDDEDGPRFTAIDPDPPKGGEMPSRAPGGGKRGQSRNTGVKGVRADYKEAQRAMQNGNGGVNGLAEKVRTKMVVSLDKEEEEDDELAELRRKRLQELQMQGSGERRGSDALGNRIFGHLREVGVEGYVNAVEEEDEDVAVVVHLYERRIQICELLNTHLAHLARLYPSTKFIRCVASELDFMSSDIDASTLPTILIYRKGDLEATWVRFDLELPSGEIRDGDRGRKEVEEFLAGCVAKPQALWTSMSDAEAAATPAEVDAADSAGRVEEDTVRGVERRPDGGDEHSTGEEAGSTEGTASESEPASAAGSSDGALPADFAVSLAPSDGAGEVVSPDSTKASSATNDTATTAVTPAEPVTSHPPPPRRRRLPPPPAKGILRPPQSSHAASSRFSFRRDILQPFNSSYVRAAGVAEGQASTTGGNPPAGATGVGEAVGNAAATAGGFFGNALKKLSAAAAAAGATTIAAAGPQPADQGKVQANGVRAEAATASQTKQLPPTQPNASTSSVATTSTAVSTASTAVASPPSSQQPAPPPQPSHPLPVSSLKLVRFRMSSLKVVYPINHGTLEAIAPEEEGATRDRIEEEFRAKKGKGKARVADVPSDEKAAEEEKKVWTGEELGRLYAECCRTREEPGIERVKRAFRENPTAPPKALDLSHEFLSHGAVEALSDVLSVDWGCKKLVLEGCGLDDESVKPLLHALLVSASIPTVSLAGNKRIRNRGWKLIAVFLRKAKFLRYLDLSETSIDRRAAEWLVQAITPQPVVPPVPPQPSLPASPASETGQNEAMGKKDLSKKVGGLWDDDDESDAEDGAQPKGAAKEANAAPEGESTQEKAEADEQVVPPPPRDPLFDIAPLLKEDWSSEPSTVLSLRMENCGLRGPALEVIANGIRSSQIKHVSLRRNRINAAGGVALAAIIRDYPVSSDPSSAFSPSPASATPFSASLFGHSNGSNDSLSTASPAFEAGNSVTARPQHRDSDGGRHRPSSSTTLLSAELQDGQERPAAMTEREVFRLSEARARLRKQIDGLPRIGALLTLDVKGNDIRNGVTYIAQVLKRNRTLKVLNLSENRIDVQGLIVIGEALKYNTTLETLDMSHNPCCGPTIEGIMALRSAMMVSPTLKRVFLNSTDLTSEGAIALAEFLPEARSILHLDLTSNQIDISGVMALAVSIKLNSTIRCLDLNIPFDDPDFSRFSQEILLQCVRNTELAQAKADEEARAATDGSKRVVVAQPIRKSALASSLEARQAAEERQERRRQAALRTQKDIFAAAAETRDVVAELLAVDQQAAAKGIIVAPSEVVRDALLQVQLCEAQLAEAFTGARQGEERERAELLITELSSLLDLAKSLYDKPPPSPQQNGAGSPHLQVPEGSLAADVPPSSSLTFSLQDSDSDDDAAAQAAMDKNVGDDAAEQTLEVDEASSSSDSLRSPIQSESRAMVMEESEVFRKGVALGVDDVPSEDEEDDGEDGEERKKQSEVSGEELRKEILETPVTRSPRTSFSDVQDKPRIDRRASDASDRSTVSDS</v>
          </cell>
        </row>
        <row r="1997">
          <cell r="L1997">
            <v>1.4200000000000001E-4</v>
          </cell>
          <cell r="M1997" t="str">
            <v>MAGVVWQYWLYCQTIYPAEPAPVWRGRSGPPPPPHLVHPRAHLPNSHEMHRSRLLVRPCSRLFSTSAPTRSASAAPAYRPPVEPGVLPAFDAAVDYIARDRQQKLERLEQLRKDAGATETQLEKLEVEAWSNDPETRWRAKNGFADFSKPVYRHLVERAWRNEGDLAILMQRVTQMNVIPDVVGDIYPEIDLRIQVAGETIEPGVFTLPAQTREGIEVSAQVFHAEEKLYTLLLVDPDVPDELNATFTTYAHWLIPNIPLSATTSPTLSSLPPSTLPYLPPHPQNGTPYHRYTLLLLSQPSALSLPSEIKRRGFDVRAFVNQHGLEPKGVSFFRQLWDRDVSAIYKEVLHKPEPRFARRLPKEGKDEQRPPKYELY</v>
          </cell>
        </row>
        <row r="1998">
          <cell r="L1998">
            <v>3.3800000000000002E-5</v>
          </cell>
          <cell r="M1998" t="str">
            <v>MLLRSTLAVLFALSATAIAAPAAAPAPVDAQLVLNQAINWSAGKVSQLGDDGVHAMTQWGWSDCGEPGDALEIESIKVTPDPPKPGRKLTIEASGKVNTLIDEGTYADVTVKLGLIKLLTKRFDVCDELDNANATLSCPIKPDSYNITQSVDLPAEIPRAKFQVNAKVFTQKEEPAACIDLWINFLVPDQH</v>
          </cell>
        </row>
        <row r="1999">
          <cell r="L1999">
            <v>3.4999999999999997E-5</v>
          </cell>
          <cell r="M1999" t="str">
            <v>MSESPTEAAVEASKPGPRLNPPSPSVDTRSRRWIVLCFWAVVLLGLPLWWKTTTLERRSLPGSRVHEWAENWQERIPRRDDLRDGTDPRVVRFSSHYKVVLSLLNQDASQGGAVLTWDAPSLIRQHLRPLLTTLAPLHNFTFETQIQYFSPLAIELHRDEGAGTLVEENDLRAFVNNADWNLATGDTLDPVIHLMLYVPSAENRPMRIRAGDDSKPTSAFIMPQRGGVVILNPPSSSFESPPSVSLDLPSSAFAPSFRLFEQQLRILLGLETLRSGGAEQSQVDRLVHRRTREAVEDCVETLQATVKMARDIPNMRIGKEVQERVKRALDELDKASSATDPVDALRHAALAQTLASQAYFDPSMVALLYFPDEHKYAIYTPLFGPVAVPLLVGLLREFREWKKARKEKKAGVRRTENGDEDVGVVALRVEAAYKPFGRPRTPLKPFSTPPDRPAPPHQQAWTSPAHLLTATRLCWLRRMPHKRAKRSLRLAASEAKGVDNPPTAADSLLPIPTTTEGKDAAGTADGEKRNKKRKKAGSGAGPVDTGGMSKSAFRILNAAKLREEYHAKKKRKVEEETKGKNPNQQKKPSAIQPLPYESLSSFNHRVEQEMRHSVRTAIKDASNAAQKRKDRKGKAKQTADEDEEEEEDSGVTKDKNGKPVAKKAKPTPEESLDPFAKPKVQREQQQLEQAKSRSGRTEFAAADLRRRIDDVVQAPPTLADPARKGLMQKVLGPGGAAACGTTSEGPGTFKLAGPDAPVGSSRLPINPAMKAMLDAERERAVKMYRQLKEQREKERAK</v>
          </cell>
        </row>
        <row r="2000">
          <cell r="L2000">
            <v>1.5400000000000002E-5</v>
          </cell>
          <cell r="M2000" t="str">
            <v>MGVKDLGSLAKKLAPSSITTVPNWTTFAGRKIAIDASVLTNRFHFGRPRKDEIGEDVINGHHHARSWYRFIQTLKMYGVSPIVVFDGSTRLEAKAREVQRRRKVYNLVKARAKAEVDRSDRLKEMKEVWEKVGADERPAVLAQLKEAMERIERERRMRIEEEARAAAAAAAPPDLETRIAADTLASDLRRLELELEGGIAPMAETTPASSTAPAPTPPPAPAPPTEAPPIPAEDAPPSAPEIPTSSPTVAPSPAPSPAPPIPPPPLAPTVAEQPVVTSLFDHLEEGPVKALAQLHEAQVADAGAAIYSRRQKSVALDQNALFGILTETEGRRPVVVEKPAAVDEEISTEEILEASWPDLDPAGGIESGLGRLVHRSTSIAVDYKHNSFSVPAAALHKSREIIQAMGVPWLQPGPNNPFEAEGVCSALYQAGLVDCVASEDTDVVVFGAPLLRYATTTENPKNPMNVLDPVELRKQLDLTKEQLVDLALLLGTDFTVRIPGLGPVAAITLMRRYGSIEAIVDVLAKKEYKGREFKPVEGDFEAYLETVRIAREIYLSLPSMPPTEPLATPRPRVSLFDKGSSLLDDTPSEAPAWYGNLDPKPASDLDETLVRFGIMPGETFESMDALERYAVSQMDQPAYADDFGEAEMQSYDSFPEDAAFEMDVEQTAEVLDEPTVPSEVYVEEEAVAAELEQSVKVPDEPTVPREMDPALDAELGALYAEIGQVAVEEPADYEETARRGRGRRRRGTLRA</v>
          </cell>
        </row>
        <row r="2001">
          <cell r="L2001">
            <v>1.36E-5</v>
          </cell>
          <cell r="M2001" t="str">
            <v>MTTAAPLHPPSLSMRTNDAQATAGHASPTKHRARLNNPAALIDGWRQTLRSRSPAEQATPTAQPHSPVRGQQEYVQGQYGAAGTCAGAGYGGPRRVPPSVVSSSNRLSTNPSLLSLDRPASPSTTVDPYGAPPPSSPRYAAPSPPTAALPAPGYRHSSHAPQPAYQPAFSHSNRSHASLPPYASGSGGGRHPFAKSHQHAPPAQHPHQRPGRYDADYDRSLPVSAPSATSSGGATAGPSRELYDPRSPTFPSPTQAPLPPPVPPIHRSSRTPAAHPSDSAPRHRREREVREDGGLGSSSSRRPARSKREAVDPADLGRRAGAGASGSRADAHAKDSKESLESVETDFSGRTRSSGRQRRRRREGDEEAEGDGGAGGAAGRSRQLFDPRKDDPMRFTQAAPAPSGRTKDVRSLANGSVLSFQSSMSDVMASPAGGSDYTAPGGADDGASILTGGSARSRSSQHPALAHIKRLYKEITTLEAQLQEENRAAQAAASRDAEGEEGKAAGVRIQGQAKRFDDEYWVKLASRHKQLVEAHFEFLKFALDPSHPASFHSLPQRYNIPTRLWQTAFHQLLERMRHAVLASPFRPDSASSSSANVLEHLIEYCQWAYTFYSQLLDEPLVASLQAAWIEQLGDLARYRMAVAGLASRVHAAQQQTLAPASLTVAALDAHEKGEAEDAKPPRPADAASIGQAALNDWDLEEQETWREIAKDWYGQGLAENPGTGRLQHHLALLSKGDELRSLYHYCKSLTAAHPYVSARESILPLFEDEHQARRTQPDVTKAELFVHLHGMLFTKISLDDFDECLERFVERLKEEGWALNKAKEDWTSMEQDANAPFGDREWFMLGIINIAALLQYGAEDGVLRKLMNRDSSDAPEAAGSSRRQGQHTSNRHGASASNNKTRLAPQAIMVKRAEEPVQSSAVSDIGDDTERASSNGTAIPGEDVVKQLNAPVPTSPEDDPLPFKLAQRLAFSLLSVALQEPFRRLATTTIVNPYVTVFLTFLAHLSFHPAAFKHIERAVPWQQLAELFGRIPPVVEIRLETPAKLVGGKPLPEDWCIRGMDWAGRQLFGRGYWREHRHRSAPEVAGLPPPIEGVEGTTVRVESEMDALKFDLAALDDVTANSTTDDDYAVGQAAPSGEAYRSLAAQLAEGRWRRLAICAAWMVRNIPGFDFDVRAMDLEQRFRVSGVLRDKVERWRQEDEDAREAERLSRLALEDKVGSAGSAEEDGDESDDEEDFEDENDSEEVKELKARRRQLKAIIRQARSATRSSGKASLKVKLGGKAASQPKVFPGYTILVIDTNVLLTSIKLFSELVAAECWTIIVPLAVVTELDGLKRNSTPLGVAANEVIDYLEQAIRGYSRFLKIQTSRGNYLKDLAIRNESIDFRGGADSSYEGGDYGSSNDVARTMDDVILRAATWQKDHFTNRVALVNPRAIVDRVKIPSDAAQVVLITFDRNLRLKARARGLDVTDEKGLKKSLDAAGG</v>
          </cell>
        </row>
        <row r="2002">
          <cell r="L2002">
            <v>6.7399999999999998E-5</v>
          </cell>
          <cell r="M2002" t="str">
            <v>MTVDRLKNAIRSINNTLFTNLRVTGKKNDLYQSLLDVVVSEYSRPDKTRFYTCKRLISEAKSSTAPYSSPTTGGGGGSRGTWVYTGDGASGSGLGANGYAVGHDYGAGSAGSSPGYGASGSGYGGAYGAGVSNRLPPPKFGAGSGGAGASGSGSWQNQRLEEIPIKFRPSPFYRIDKALSTVVTLTKAPQGDRKVGTCSFTFTEAQRALLAKAKESPSNPQYQVRLYCTSDVNWNLHRPTANQFPAPIEFPGTCEIKLNGVTVPANTKGIKKQPGTAPPVNLSSGKGATVLTTAGSTNRVEVIYINTEKLYFLVCYLVEYTPVESVVGKVKSGKTKSKEEVIKSIVDLNSDEDVEASSFRLDLKDPLSFLRIAIPIRSAHCSHIACFDASIWFEMNEQTPQWQCPICNKTLKVDDIVVDGYFEDILKICPSSVESVTVEPDGTWRSDDNKHGTAKPRTAPASAAGSGRNTPVTAPDPGKLNSLNGLNANGKGKARASSAMASEALTLDSDTDEDDERPAKRSRVSGTAPMTASGTGTPGSSASANGLASRANEVLDLTLDSDDDNPPPQAAARGPVRPSLGMARTGSSEKKTVAEVQADIDQMNERMKRDYGENWRDQFGY</v>
          </cell>
        </row>
        <row r="2003">
          <cell r="L2003">
            <v>1.3699999999999999E-5</v>
          </cell>
          <cell r="M2003" t="str">
            <v>MGVPKLWEELEAGHRTTSWSQLVEPAFQRPGIRSLRVGVDTPLWLFHMGRMHTIVDPETGLPQNVGPNADLRMVFFRACDFLRRGILPIFVFDGPKRPSFKRDRNVGGNYRGRSENDLTRLFALMGFEVRKAPGEAEAELAAMQERGEIDAVLTDDVDTLLFGSPTLQIIRNPSKTLSANHSKKYLERQASMPAASQPGPSQSQSSQAIEYMSVPPSHDKAVTTYSATDIAADAGVDRNGMILIALISGADYDTKGSFRVGITISAALARAGYGASLVEGVERIRSSPAARDFPASAKAALDSFLTEWRESVANELRTNVNKLFSKRHLKVADELEADSSFPRLDILDFYLSPVVSDPTLPSYVTPTWSRDVNLEGLASYVISKFEWSHVEVLARFRNLLWLGLAVQHIRRAALAEDASTHLARVLPEGFIALVESRKCAESTDFVPSYRVELDPSVFNPHIAAALPGDDPFEFPDYTQLSQEQIEAVKAVRKAEGRAQEPPPSPRGATVFRHWVPVGVLEACEEGREAVQTWRDLAGRKKRAKEDEERRKEERRRAREAGSSSPVKKGSPLKKLAFAESSGSMARRKPARMVAPPEDSSDSDEDVHETVSQEKARKMREAMLAEARKGKGKAREEPAASTSPRSKRSPSNSAPQQGLLAFSSTKPGTSSQSTKATTVSPLFAGDSDSDVFLHSPPKPASKRPVPSPPPDRRDTLSPPTSEPSDDDLYRSKHVSKATRTSSAKTSPSKTRKAKAPPAVLELSSDSSPEKVKKKASPKKKKQDNGEGESLTDWLRWRKADKAAAEERRTAKVITLSDSD</v>
          </cell>
        </row>
        <row r="2004">
          <cell r="L2004">
            <v>6.8100000000000002E-5</v>
          </cell>
          <cell r="M2004" t="str">
            <v>MAPAHPPGCQCGDADAHVLLEGELNFLYKHVDRDKVVALNAEDGKEGKMVIRPWDQRTQEEEWLESDADEQLILRVPFTGNIKLRSILIKAGPAGYTPDKMQVFANQLLDFDEASSLEPTQTFDVPVTRDVVEPAKFPSVRSLTLFFPSNHGEDTTRVFFVGFKGEYSAFTRDPIITVYEAQANPADHAKIPGLDTTAHSRIG</v>
          </cell>
        </row>
        <row r="2005">
          <cell r="L2005">
            <v>5.8900000000000001E-4</v>
          </cell>
          <cell r="M2005" t="str">
            <v>MSLEPTATASSSSSTASPYASSSSSASTPVSSPATTPSLSSCADDCAPFAPISSLLASFNPYPPSPALIEAAMAPLPSTLPSSYSRITLRERPKAAIDPKLDGSGTFQLERGVKMFSQDEVKPGEAVIKVEWVSIDPAMRGWLNPTRSYVPPVAIGAPMRALAVGRVVLVPKTERTVEGGNDKSAPFMEPLKVGDWVTGVAGWAEYAKLPAKDLQKIQIDKDISPTYYLGALGMTGQTAYWGIHDVGKIKPGETVVVSGAAGAVGSIACQLAKIHGCKVVAIAGGKDKCRWLKEDLGIETVLDYKDADFKKKFREIGYLDVYFDNVGGDILDMCLTRLNKGARIALCGAISAYNDPNPKGLQAYLNLISQRAKIEGFIVFDYADRYHIAAEEMARYIRDGRLKLRETHANGLEECVDALVGLFAGKNQGKMLVKIADDGAKL</v>
          </cell>
        </row>
        <row r="2006">
          <cell r="L2006">
            <v>4.1999999999999998E-5</v>
          </cell>
          <cell r="M2006" t="str">
            <v>MTFPEAAPSFRAWTHSTPPFPSTLSLIQQSPPKPADLRPHEILVEVVTAALNPVDVQLKNLPIFRLAALKYPKGIGCDFAGRILGKGAEVKDLQIGAEVMGMTFNPLGGINYGTLSEIAVIDMTRSCVVAKPPALPWVQAAAIPLVYLTAKTLLSPPYLVLPPSANPDPTDASSHRVQPTIVVLGGSSSVGQYVVQLAKKQLHFKVIATCSKRSVDFVKELGADEVIDYTAEDVVQRVKELRPAEGYVQIIDCVGGTDFLPHIPSLVSPRTKAYPAGGSYQTIVGDKTSRLAMGGSILYLTHPTMLLRMLKGWAGIGYRYSCIMLNATRRDWLAQVGRLVHDEGLRVEIDSEWKFEEVEKAYEKLNTGKARGKVVVHVKHE</v>
          </cell>
        </row>
        <row r="2007">
          <cell r="L2007">
            <v>2.5599999999999999E-5</v>
          </cell>
          <cell r="M2007" t="str">
            <v>MKAYVIEKYIKPEELPSRLVEWEEPKAGEDEVLVDVHYAGLNFFDILQVQGKYQNKPPFPWIAGVEFSGVISANSPIPEGCDFIPGKTRVFGAGQGSYAEKVKIDWRTLLEVPSTMGMDEAAGLYITFPTSYAALVTRANTQEGDWVLVHAAAGGVGLAAVQIAKALGAKVIATAGSSAKLDVAKQFGADYGIDYTKEGWQKEVMKITEGHGVDVVYDPVGMIVPSLKCIAWNGRLVVVGFAAGSIEKIPANLLLLKNCSAMGVFWGAYVKNEPNVVPEVWGALLDMFEKKQIRGTVFEKLYDGLAAVPEGLRALGSRETWGKAVVKVQGGREGKL</v>
          </cell>
        </row>
        <row r="2008">
          <cell r="L2008">
            <v>1.39E-6</v>
          </cell>
          <cell r="M2008" t="str">
            <v>MVQNASLVYAEPPTGAPVPGETLIRRVDEIDIDNVPLEGGILVQNKALSLDPYMRGRMRDPKLKSYNEPFELNKPLTTLAIGLVLRSDEPTIQPGSIYKGRFDASEYALIPGKLVKLLGRVVENKEGLPWTTLLGACGMPGATAWVGLYDIGKPKKGETIFVSAASGAVGQIVGQLAKRDGLFVVGSAGSDEKVAFLKEIGFDVAFNYKTDSTQEILEQHPPDIYWDNVGGETLDTVLATIKPKGRIIACGSISQYNKPRDQHYGLTQTFQVVTKSLKWEGFIVSNHDTTEFDRVMPGLVKSGEIKIKEHITKGIDQGEAFVDMLEGRNFGKAVISLSDD</v>
          </cell>
        </row>
        <row r="2009">
          <cell r="L2009">
            <v>2.9000000000000002E-6</v>
          </cell>
          <cell r="M2009" t="str">
            <v>MEASQPRLRGAQIDASGAAKSSASSESGNDLADSPHPPPLPRTPAPLAYVLIRWLFRFVLGVFYSTVVVEGAENIPEDGVPCMLTANHCNSLTDALLLVTTVPSSRRSFLRLTAKDTQFGRGTFTSWLIESAGTLPIKRPNDHKGEKVDNSVVFATLIRALEKGHMTVLFPEGMSRYWPQIAELKQGVSRIVADTLTRQKDNPKFELAIQTASITYLHRNLFRSDVLVTFHKPIYVSAHTHPDLIAPSHPSTPSPTPSAHERAIRSLTATIGASIRSGILDAPSWSVIRLANTARRLYAPLGTKLSLGDHVRLTQRFVDALMGKRAERTWDEMVGLQGAEGASGLKSGAVEKKREREREKRPDVPRGLTEEVLKTPLVEKGKKDGAQAGYFAIASPPSSVKNGDGARTEDEADDEELERLRRDLKTYQDLLYLHGIKDDRIRNPRLLRRRTLLKRLFVRLVGSICLLTISIPGLCLWLPILWMSKRESDRLVRKGPVFDTYDEIAQTKLTYGLLTGLAVLALSSLLTFPFLPFLNLPFLLGLMWLTLRFLEDLFSSLRALLALARLLMLGKRQLVLLRSMRADLHARVEQLAVTRAGLPRDAGVFVRERERRWKRMGLGAVEGGLRKWLGFAAFFDPRRRRKKDWNEALKLFDQTEFQEDDVRPPGVS</v>
          </cell>
        </row>
        <row r="2010">
          <cell r="L2010">
            <v>1.12E-4</v>
          </cell>
          <cell r="M2010" t="str">
            <v>MATTAPPPPIPVLDSLAPSISAAPSPWQPSTLDEPPAPPPPDTREEQLAQLAAQEKLGHDGKRQRVRARRTVDPYGGIERWKIYKSVRASQHDQLFIRNQPSYLIDLLPPQAYPNFSTSFCTRYAHTSTNKLRCPVNIVTFTPDARRILTGSTSGEFTLWNGLTFNFETILQAHDSAVRALSWSHSGQWLLSADNAGVIKYFQQNMNNLQIFQGHNEAIRDASWAPNDERFVTGADDGVIKVWNFERMKEERVLTGHGWDVKCVKWHPTKGLLASGSKDNLVKFWDPRTATVLTTLHGHKNTIQALAWSPNGNMVATASRDQLVKVYDIRAMKEFATLRGHKKEVCSVAWHPIHHDLLVSGGSEGSIIHWSLPDPAPKESLEFAHDSNVWSLAYHPLGHLLVSASNDHTTRFWSRSRPGMRNKGDRFHVGKERAEMGDEDEDDRRGGGGVGGQGFLPGLQHQQRGFAGAMPNFGRGGGGGGGEGGERPPLPGMGMGGPPPGMGGPPPGMGGGGGGGGGMLPGMGMGRPPLPPPPGMGMGGGAPGAAIPGFGRAPQHGQGPPQGYGGYDGQQQQQGGRAPLPPGYGDFSGGGGGGGGGMRRNGPLPSQQESLDRYSSGGGGGQGRWGGGGGGRY</v>
          </cell>
        </row>
        <row r="2011">
          <cell r="L2011">
            <v>6.3500000000000002E-6</v>
          </cell>
          <cell r="M2011" t="str">
            <v>MATAATKRAASALPRQPTPRLARPFFNFPSPFGSSSSPSTSSPERKGTLQKENGVWVYREEKIMPYSPSQLFSVIADVDSYQSFLPFTTSSRVLTAARLEPDGRRVSQPVAEKGWLRGTQGERWEMDGELRIGAMGFDEGYVSLVEMEKDKWVKATAKDATMFRHLSTIWSFSPSPSSAPSSSAPQTKVDLYLAYAFTSPLHAAAIQSVWDKVSGLMVEKFEKRVRDVHGPPAQR</v>
          </cell>
        </row>
        <row r="2012">
          <cell r="L2012">
            <v>1.53E-6</v>
          </cell>
          <cell r="M2012" t="str">
            <v>MAKPVSRLPFDALVPNKPLIAHTQLRGKLVSISPFSSSTNLGGFSLASDNLTVFFELRGVWARGALEVFGERVGRLMVVQSRGGERVEVMRQQRDRQGDAVPGARKLKVVFDEVIEGAWVDQVTGKKGETFRFSAAKATKKHRPASTKATFHLASDSPEPADVLPPSRQPLSRTPSALSELSNQSPSQQTDSLARAKLKQLGAYSNVAQTEYAVPALDPKIVLRKSVSPPQKERKLKRSASSVSGGEAREPPHKRQRVQRTEWGLKTADREYVALNTLPGRKNSPGICVIGMAVVAAEPTQARGGTGDWTVLLDLYDPTMTTEPVRVRFFGQTRGHLPTIQDGDIIVVQQLNWNKDKNVCVAYKDKGNYLVLPVDKLLSDPPPTNDSFPLAAVRFIPSLTSEELRYARDLARWARTYDLLGNVLPNYAAEVGAGAGEAKDAKVISKALVKGKTGREMKKIEAINPDEFCDTRGEIVKFYNPHILNRGQPVHRNEACILYITDYTINEQLMHYEPDSSVRVAGQRVLQVSIFGAQNDPLLTYHEDKLKGRLVNLRNIRPKLNGSDLLEATMVEDEKYPEKRDITLLVDRDVDRVWYKELKARREAYWNSLAGPSDALAPIFNAPTAAPAPAPIADTTGLSVQPIAPAVQLNSEGTYCFKVRVVGYMPQKIEDWILATCPKLQATELACIDHGEVRYEWDLVLVLADETDPSSRILVHVDQADGARLFPTLANTDHLKLLRSGDPVLLAQLTITLFRGTLGILHTVYARSGPDGVKTGDVGPAWDVVVDAVRDEGAEKVRWRFKTDRMVFK</v>
          </cell>
        </row>
        <row r="2013">
          <cell r="L2013">
            <v>5.0400000000000007E-7</v>
          </cell>
          <cell r="M2013" t="str">
            <v>MAARDADEPLQVQIVVYDLLPPSTLGSLLNFIGSGVYHSSVQLRIPLGPTDHSPNPTEYAYGGHDSPNVTGVFGIPAGTAAQRMPGLRYYSTLDAGTAFGEDWEKAFGRRSSGESVKRGRRRRLERTRSGRTRQASEEETIAGPPYGGWQSVDSQSTINLVESAQAPGRIPKMGLKADEDEDEADGSADEDEDEDDGGARDGTQYITKAERRAYRILQEMKADPAWNGTRYRLLEKNCNTFTDELVYRLTGRRAPGWLNRAAWVATSIPCIVPAGWIDEADEAAPSGDGVDLHDPAHMVSGDGELVIKPPRADRMDLGGRES</v>
          </cell>
        </row>
        <row r="2014">
          <cell r="L2014">
            <v>6.6500000000000001E-4</v>
          </cell>
          <cell r="M2014" t="str">
            <v>MVVNLSYKLTHLAHSLRHGGHTLRNAFPSTANPGFDFTSNVFGTVSNAAGNVGGGAATTLGVAAGALGAGAGAAAGASSGGATGGAGGASSKAGSWGANWGFQNGKPVNGQAAQADSQQLNDDADDLRALASSPARRRALLRSRTAQPSGRIASSFRARHGSLSSGCAPHPDLLRAEEAGLSGVRLSSVEMQRRYHSAFARGEKADEAVEREADEVDLDVSTNTDVLKSRRRASISNRPTMTLASPFVITTTPFASPRRPSTPLSSAPRSIHTSAVAAETAPSTDATVDTDSAAPPPLASSEEAAPAPNAFSEPPPTGTVGRARSNSSPTSDRPPLSRTLSPDRAPSDGDSHWQPTFAPASPRFLARREARGLRRADRQKDANEPSEIAKDRDRNGWLVKRRHNEGLTAPGAEQALDLILAASKTGQATVFEHALEQYRADPEKWSSAGHKEAMDALLHLRRPNDPIDSIIRLYNDLFDHEQLRPSRRAYEVVIEAFCVRDKEIVSQIEALEAKAARRTLMAEARGPWRVAEGAKDNEQDRETLARLRDTNFYQHARVFFDKLGEPAKHLSLPAYEALIETAAARGDVETAVSLFGRVEQQKYQNPGWRSHSALIRLYAKQENGADLVKEIFESYLFNRSKGVIRSSGLESLRRTNSADSLDAKVSGDEQVWNETIRSLVSLGDFAGAVAIVEKLIVALNSTEPAPQGYPDKIGAEAWGSLAAGFAAQGEHDKAITWFNRLVSGEAQGMRDGKDKLPGFALLDGMRTNDVAFVNHVYRYMLAQADKVPLSIAHLARVIDYNLAHAAEAEDPAARNALFDAVVEFRRGFEQAVLANHVEASGVVSFSDSTGLLGRMAATMGSFGRFDVATSTFVELANIVRRLMRDASDEDVADAQTEAGWTRSRRTWALTVTDDASGALGFVPAGNNDSAVHGLMRLVAERPSLQQAVTVVGWTNKLRNVVHLAPVANHVLAVAEAYSAARAGPERDAELSQLSGDNWYTVLEGMAYSAALLQRGVAVEFSFAGFDPALDDFLATGSQLPLTPETAELRAIRDSLALIGVPEARIDEVVNALQQRTAKATQQQPSPAAADAAAAKVDIVEDEAGSVTSESLGTATSATHETASATDSVLTPPSTPPAYFAEREIKPAPSSAPPANEPAVDLRLTQLLDAFIGGHNIDKAFAKAREAAQQGRYARPETYSRLIELLGRNKRMDDARIAYLDGYAALKALDNDPTAQALAWVQLEDRMILALANAGELKDVGHHRDRLIQAGVAPSADAYGAMIANMHETTDNASIALTLFEEAMGLGVRPSQYLFNTLLSKLSKARRAKEVLDYFELMKEYGVRPSAITYGTVISACCKIGDDATATFLFNEMVAMPGFEPRVPPYNCMIQFYTQTKPDRERALHYWERLRNDRVLPTAFTYKCLLDAYGSIAPPDLEQTQQVFAQLVRDRGVTVNGSHWASLITAYGISAKNLDRAQAIFDSISHHPSTRRNPNGRLPDAVVYEALLNACIANDRHELVDQYLERMRTEGVRMTAYVANALIKVRPAVPTSASCSPC</v>
          </cell>
        </row>
        <row r="2015">
          <cell r="L2015">
            <v>1.7000000000000001E-4</v>
          </cell>
          <cell r="M2015" t="str">
            <v>MEAQQLMQRLPETLNQFRQERLQTLRPPQEFFNVQRVSKPADMGAATSRIKYNVNYFSGNYILLILLLAVYSLLTNPLLLIALAFLIGGYIGINRFIPEPVQFGSTTIEPRHLYMVLLIVGIPILWISAPIASFFWLVGSSSVLILGHAALVEPGVESEYGTVQGV</v>
          </cell>
        </row>
        <row r="2016">
          <cell r="L2016">
            <v>2.4000000000000001E-5</v>
          </cell>
          <cell r="M2016" t="str">
            <v>MRMLEKDDPSTDVPVTKVDQDRINQFSRLNSRTDEIVDVLDGLRKQKEDLEEIETEMELVDEDEVVMYKLDTTFVHIPASEALEHLQSHSEKIKKEVGELEEEKAKCEETMDDLKKELYAKFGNSINLEREDD</v>
          </cell>
        </row>
        <row r="2017">
          <cell r="L2017">
            <v>1.2300000000000001E-5</v>
          </cell>
          <cell r="M2017" t="str">
            <v>MVALFTTAFHFSFPWPAQAYAVINKYPNPLAPHVITMDVVDRSVLPDGTVRSERIIGIRQDSPRWIRRILGAPDITYAREVSFIVPASVASPSTPNLSPSLTLLEPPKLLMASTNLSLSTLLQCRETISYIPHPWPFLPAPTRRQFAPQLSVRDERMNAEDGGELPDEDEDDGNEPYPSAKDTDHPLSHPTMPPTTLFSQSALIFSTGVIAADHYPPYGIAPDCTVKPETFPPGGTYPQRAAGKKVEDFSKSRFEQNASGGRAAMEWAAGKLWRDIETPDGGE</v>
          </cell>
        </row>
        <row r="2018">
          <cell r="L2018">
            <v>3.4999999999999997E-5</v>
          </cell>
          <cell r="M2018" t="str">
            <v>MSVRTALAQTVRSSATRAPARRPLSHRLASSSAPPPPAPTAAEQHAARQLDWPTYLSLRKSQRVYGLVASIPTTLIGFSAGAGYFATIESDPGDLIFGIEPVYAYGLATLSCVGLGWLAGPTVGGALWRLTHRNVAKAMEAKDKDFFRHISRWRADPSRQSATNPAPDYYAEKVGSLRQYRSWLRDQNIFRRKAAFGSKDEAVL</v>
          </cell>
        </row>
        <row r="2019">
          <cell r="L2019">
            <v>6.2700000000000006E-5</v>
          </cell>
          <cell r="M2019" t="str">
            <v>MTRVRLLDTLEGHQDRAWHVAWNPAQPTLASCSTDKSVRLYSYAPASTATAEADSTTAGPSSYRFSLNSTIPTSHSRTVRSLSFSPTGATLATASFDSTVGIWCEVSEAGLDDGEGAKGDEWEAVDPLEGHENECKSVAWSSDGRLLASCSRDKSVWVWEAVGPADFECLAVLMEHSQDVKCVTWHPTDELLASASYDDTIKLYAADPYDDEWTCIHTLTSHTATVWTLSFSPCGRYLASAGDDLVIKLWERVSLLEDDEKRSEVLGEVGEAKREEGGRMGPWSSGGVRIGMKERWTWVERGQIEGAHERTVYAVDWARGGVSEEEGGLGRIVTAGGDGRINVFQMTKPSSPDAPPTHTLLETIEDAHSVSDVNHVAWCHISPTSAAAKLRALEGGEADPADEEEDEQGAKEDARWERAGDMFASAGDDGLVKVWIVDPEEAQA</v>
          </cell>
        </row>
        <row r="2020">
          <cell r="L2020">
            <v>7.2900000000000005E-4</v>
          </cell>
          <cell r="M2020" t="str">
            <v>MSQEQLAQKERKWRALQAKRFGDKRKTGIIDTGKQPLPAEHLRKIIRDHGDMSNRKFRQDKRVHLGALKYVPHAVLKLLENMPMPWEQVREVPVLYHITGAITFVNEVPKVIPPVYHAQWATMWLAMRREKRDRRHFKRMRFPPFDDEEPPLDYGDNVLDTEPLEAIQLELDEEEDAPIAEWFYDGRPLIDSPHVNGSSYKLWTLDLPQMANLYRFGRTLLSDFNDRNYFYLFEPKSFFTAKALNVAIPGGPRFEPLFRESDNFDDDWNEFNDINKVIIRQQIRTEYKIAFPHLYNSRPRSVHIPVYHEPHNLYIRTEDPDLPAFYFDPIIHPISSRGVAPKNELVPHEVEVFGGDSNGEDDEFELPEECEPFLADAELETDRTADAIALWWAPYPYNQRSGRTVRAQDIPLVKNWYLEHCPPGQPVKVRVSYQKLLKCYVLNQLHHRHPKPQIKKSLFKQLKGTKFFQTTTIDWVEAGLQVCRQGYNMLNLLIHRKNLNYLHLDFNMNLKPVKTLTTKERKKSRFGNAFHLCREILRLTKLIVDSHVQYRLGNVDAFQLADGLQFTFAHVGQLTGMYRYKYKLMRQIRMCKDLKHVIYTRFNTGPVGKGPGVGFWAPGWRVWLFFLRGIVPLLERWLGNLLARQFEGRNSKGVAKTVTKQRVDSHFDLELRAAVMHDILDMMPEGIKQNKAKTILQHLSEAWRCWKANIPWKVPGMPTAIENIILRFVKAKADWWTSVAHYNRERIRRGATVDKTVAKKNLGRLTRLYLKAEQERQNAYLKDGPYVSSEEAVAIYSATVHWLESRKFAPIPFPPLSYKHDTKLLVLALEKLKEAYSVKGRLNQSQREELALIEQAYDNPHETLSRIKRLLLTQRAFKEAGIEFFDTYDKLIPCYDIEPIEKITDAYLDQFLYFEADKRGLFPSWIKPADTEPPPLLVYKWCQGINNLHEVWETSEGECNVMMETQLSKVYEKIDLTLLNRLLRLIMDHNLADYCTAKNNIVITYKDMSHVNAYGLIRGLQFSGFIFQYYGLILDLLILGLQRASEMAGPPQMPNNFLQYRDTETETRHPIRLYSRYIDRIHIMFRFTADESRDLIQRYLSANPDPNNENLIGYNNKKCWPRDCRMRLIKHDVNLGRAVFWDIKNRLPRSLTTIDWDDTFVSVYSKDNPQLLFSMSGFEVRILPKIRNVNEVFTLKDGVWNLVHGGTKERTAQAFLRVSNPGIEAFNNRIRAILMSSGSSPFSKVINKWNTAIIGLMTYYREAVIHTNELLDVLVKAENKVQTRVKIGLNSKMPSRFPPAVFYTPKELGGLGMLSMGHILIPASDLRWSKQTDTGITHFRAGMGGGNSEVLIPNLFRYIQPWEAEFLDSARVWSEYAMKRKEANAQNRRLTLEDLEDSWDRGIPRINTLFQKDRHTLAYDKGWRNRIEWKQYQLLKANPFWWTSQRHDGKLWQLNNYRVDVIAALGGVEGILEHTLFKATAFPTWEGLFWEKSSGFEESMKFKKLTNAQRSGLSQVPNRRFTLWWSPTINRANVYVGFQVQLDLTGVFMHGKIPTLKISLIQIFRAHLWQKIHESVVMDLCQVFDQELEALQIETVQKETIHPRKSYKMNSSCADILLFSSYKWNVTRPSLLTDSKDVMDGTTSAKYWVDVQLRWGDFDSHDIERYTRAKFLDYTSDNMSIYPSPTGVLIGIDLAYNLHSAYGNWIPGMKPLVQQAMGKVMKANPALYVLRERIRKSLQLYSSEPTEPYLNSQNYSELFSNQIIWFVDDTQVYRVTIHKTFEGNLTTKPINGAIFIFNPRTGQAFIKIIHTSVWAGQKRLGQLAKWKTAEEVAALVRSLPVEEQPKQVIVTRKGMLDPLEVHLLDFPNIVIKGSELQLPFQACMKLEKFGDLILRATQPQMVLSNMYDDWLKSISSYTAFSRLILLLRAIHVNNEKAKIILRPNKNTVTEPHHVWPTLADEDWMRVEIALRDLILADYGKRNSVNTASLTSSEVRDIILGMEIQAPSVQRQQMAEIEKSTEAAAQVTAVQTRTTNVQGDEIQVVTTTAYEQQVFSSKTDWRIRAISATNIPLRLQHVYVTNDDVKEELPTFVLAKNIMKSFVTSADLRAPVAAYLFGQVAPDNARVVEVKAVAVVPQRSSQRSIELVNDLPSHPLLADLKVVGIIATQAQETQSLTPADACLFAKLMAQHSEIDGSSIFLTVAFTPGSLSLAAYALTPKGFEWGRNADPNSPAGYNPASMVDRAQLLLSDRILGSTFAPVGGVWSYSTGLGAAFSPTMPYSVTLVGQPMPYWAPEHRPAHFSQFVAGADMDEGVDAEDAFA</v>
          </cell>
        </row>
        <row r="2021">
          <cell r="L2021">
            <v>5.3399999999999997E-4</v>
          </cell>
          <cell r="M2021" t="str">
            <v>MSWQAYVDTNLVGSGKVSKAAILGQQGGIWAQSAGYNLSQEEQNNLIKIHSDPSNAQANGVRAQGQKFLTIRADDRSVYGKKQADGIIIVKTKQAILVAEYAHPTQPGEATKVVEELADYLISVGY</v>
          </cell>
        </row>
        <row r="2022">
          <cell r="L2022">
            <v>1.9700000000000001E-5</v>
          </cell>
          <cell r="M2022" t="str">
            <v>MPPPQASYLSRTSDKGYDPATLSDDESDSDSGSVTSRSTWTSSAAPGDETAILGLVDGLIPEDRLDEELADWKISRVGGLPSFPLTHAPPLSSFHCLSCSTPMPLLLQLYCPLPTSTLERVLYVFSCPRAQCRRKEGAVRVWRANGVWREGRVEEERREREEREREERRERAKNLDLGGLVFASSSSGATPANSANPFNPFAPPTSAASSNPFVLPTSSSTASATASTATATAPASNPFASTSNPFAAPAPPTPAVPVACPSTASPLAQTTSSWAFSSNSTHPSYPAQYLTTMYEPPSSSSSSSKAKAKGKGKERELAKAMELGLRLDADDEGMDFDDEEQDGPRRAGKGSGGRVKKGAPVSAGDKRKTGTTTGGGGEWQKEGYEVQKVKGVDEVFLRFQERVAREGRQVVRYEYGAEPLSYTASSSAYRLLYPSSSSSPDSPGHYSPSRLPPCPSCRSPSTFEAQLMPHLVSLCPDQDWATVWVVSCAAECAGGIEGEGEEEERWREERALVEWEEEAV</v>
          </cell>
        </row>
        <row r="2023">
          <cell r="L2023">
            <v>6.0400000000000004E-4</v>
          </cell>
          <cell r="M2023" t="str">
            <v>MAAINALSRLAVPAFIGVSLANASLYDVPGGHRAILFDRFSGVKEEPINEGTHFLIPWLQRPILMETRIKPRNISTTTGSKDLQTVSLTLRVMFRPDIRHLATIYRSLGTTYDERVLPSIGNEVLKATVAQFDAAELITQREVVSARIREDLLRRAGEFNIILEDVSLTHMTFGKDFTQAVEQKQIAQQEAERAKFIVERSEQERQAAVVRAEGEAEAATIISKALSKAGDGLVQFRRIEASKEIAGTLASGRNVTYLPGGGNVLLQVPSQQ</v>
          </cell>
        </row>
        <row r="2024">
          <cell r="L2024">
            <v>3.3199999999999999E-4</v>
          </cell>
          <cell r="M2024" t="str">
            <v>MAGRGPSFAELGARYLRQRAGAFGQGGGPRPGGGGNGGGGPGLGAMLGGAGGVVALAVGGLAINASLFNVDGGHRAVKYTRLHGVTEEVYNEGTHIAVPWFETPIIYDVRSKPRSIASLTGTKDLQMVNITCRVLCRPRVDALAKIYTELGANYDEVVLPSIVNEVLKSVVAQFNASQLVTQREMVSKLVRDNLERRAGRFNLILDDVSITHVTFSPAFSEAVEAKQIAQQTAQRAAYLVDQALQEKQSIIVKAQGEARSAELIGEAVKQNKGFLELRKMEAAREIAGLVSNSGNKLMLDSDALLLNCASLSCALLSAAY</v>
          </cell>
        </row>
        <row r="2025">
          <cell r="L2025">
            <v>3.0499999999999999E-4</v>
          </cell>
          <cell r="M2025" t="str">
            <v>MLEAKLEQAELLKKILDAVKELVTDANFDCSDEGIKLQAMDNSHVALVSLNLAKTGFSEYRCDRDMSLGVSLASLQKIVKCAGNNDILTLRADESVDVLALLFEAKHADRVGEYEMKLMDIDQEHLGIPDTVYDAEIDLPATEFARIIRDLKELGESVKIEVSKEGVRFSADGDIGTASVTLKPTDKRGRKADSDGEDSDEEEEQDEEDEDEEAEEPEPKEEEDEDGDVKPKISASDDEDDDAPAKSKAGKKRKAVADSEEEDGADENGDEAPSPKKVKKESGKAKPAKKEKKKAAPKKGRASSSSSKAKSSKGKKAKGGDEEKSMDVRINLQQAVALTFSIKYLSNFAKSTPLAERVHLHMSNEVPLLVEYAFEQGHIRYYLAPKLTDE</v>
          </cell>
        </row>
        <row r="2026">
          <cell r="L2026">
            <v>3.4799999999999999E-5</v>
          </cell>
          <cell r="M2026" t="str">
            <v>MSMSAQKRVRGVTVFRPIIYGNSCVLLTEEERVGTDHTHRWTVGVRSAASQPYPNQHPNQQIGGADDLSYMIKKVTFKLYETYKNPLRSVEQPPFEVTETGWGEFDIIIKVFFAPESNEKPLTFNHHLKLHPWPVDPILYSQPTSTGEAVLAEEGQPPPPPPVLSPVHSWQYEEVVFTEPTEAFYATLLEHKPTPLPRTNRHPKLLTHPLSAGGNIGEFSQEMEAEEGRRLDKAKEKTLEQIEELRKQLVEYEVELQGMKKEVDEIQREQAAAAAA</v>
          </cell>
        </row>
        <row r="2027">
          <cell r="L2027">
            <v>3.9499999999999998E-5</v>
          </cell>
          <cell r="M2027" t="str">
            <v>MAKRLTLAEQLAQISQPAPQDYDPEEAYATYADNRTSADAADAARAEYVDVGVSKLRKKGEAVLDPKYEGKKGSRAALYADTDDEDEGEEEEYGMNGFGEEDDEDEDEMGDFEDLEANGADEDDGSVDSDGVDGAEDDEDDDEEDEAPARPARKVESRTKQQDERSMVSQLKQAASADVEKGRDVKKQLAFCDSLLESRIKLQKAVGAANLLPQPARAKQYFDSLGDEVGDVLDEVKDLSEELFQLRQTLLATNEKIELPSDFGASRKRKRTSEFDADFLDLTLADLKTLEETFHPFLRSTVTKWSDKVLAASGLALKGGDKKFKAVNQNAMAQIDHAMSGAGERERLIRRTRIRRGEGKVVGAPEGKAEEKELEGEKKAEKEVDVECFDDSDFYQQLLRDVVESRMLDLDDATMNQLRQATALARGKKVKKVVDTRASKGRKIRYHVHEKIQNFMIPIEAASWHDEQIDELFAGLLGRSFPQTGNGEQAPETALDPALDDVPNQQPGEIEVGNLRLFG</v>
          </cell>
        </row>
        <row r="2028">
          <cell r="L2028">
            <v>1.36E-4</v>
          </cell>
          <cell r="M2028" t="str">
            <v>MADAQASSSFASALTAWKDIKLHDLQRTMDAQGLEIVEGQKDSLVGRKKLAEQTREFKKVPDEEKGPVFKTLLKAYQTEIDNLTRRSKVAENAFLSVYKLLAEAPDPFPLLDAAVDQTARASEAKVLEMELARSKDEIASLKQQLVESQSVEKEKKKLADKVERLEAKMEDMIHDRVSSKEAELHATYDERLRNYEEREKDLQRQVTVARSQLRELRTTADTNQARLFDHSQRQDQETVARLAEADLVAQDLERANARVAEVERRNEKLRAEIEAVRSGTETASRVGALEAQVSDLQTEATRLIRSLDSQKEAFESERSDLQKKVEQLEKDQAVKAQEIETLGEKVKQYADYDEIKRELEIMKYVEFAGMDLDDVPGESGDSVADLIRLPDPNADKANQHRGKPLENLLMAKNRKLQDKVTSLRVAHDELVSAHEGVLGEFEQLQARCEEQKQLVDRLENDLVRINESRAGGGAAGQGGPDAHAREDPLAGLQLGKKTQDAPPVQPHPFQSSAETSILPIITSQRDRFRQRNGELEEELRRQFNTITELRGEIKTLQTDNLKLYEKVRYLQSYRDEGMAARQQAGFSNVVRGDEELGKYHNKYEESMNPFEAFKGRERGRAIHGLNPLEKVLLSLSTVVLSNRITRNLFVLYAFGLHFFVLSTLYHYTQSADKALPVVQPPI</v>
          </cell>
        </row>
        <row r="2029">
          <cell r="L2029">
            <v>9.0199999999999997E-5</v>
          </cell>
          <cell r="M2029" t="str">
            <v>MLLVRSNINKDQSGSVTLRPQDDEDMWHAYNLISKGDELRASAVRRVTSESATGSTSSQRVHLKLTIQVDKVLYSALAQPDSTSTASSSSAADSSAPVAAASGTSGTTTLHISGKITSENEHVKKGAYHTLDLEIGRDFTIIKGEGEWDSVARERLREMTEPGRGADVGAVVCGEGTANICIITNHTTIVKQRIDVPVPRKRKGGGTALGAERANSRFLHQVYDAVNRHFDFEQLKVLIIASPGFTKETVHSFLLEEAVRQNNKALIQAKSKFLLLHSPTHHVHSLTQILSSPEVSSQLKDTKFAQEGVMLEKFFKMLEENPLRAWYGESHVFKAAERGAIGKLLVSDELFRSPSVARRKKFVQLVEDVKAYGGEVLMFSSMHESGQQLNQLTGIAAILTYPLDIEVVEEEERAEREEEAKRRREAGEEQDDE</v>
          </cell>
        </row>
        <row r="2030">
          <cell r="L2030">
            <v>1.2300000000000001E-5</v>
          </cell>
          <cell r="M2030" t="str">
            <v>MELIAWLLLTTFVVELLGWVGTDTLAGYIYAPFAPAAKQQRAQKAEILKLRAELAATSSQDEFSKWARIRRKLDKAVQDLESSNADSSAHRQQFNKTFKSALWVLTTVLPFIVSSYHRRTPVFWLPKNWFGPLGWWLSFPSASAGAVAVSIWTMACRRTFTSTKSAIFAFVPSPAERTAQQFAKEQEKVKVGVTASGAEEKVHEKKEL</v>
          </cell>
        </row>
        <row r="2031">
          <cell r="L2031">
            <v>1.26E-4</v>
          </cell>
          <cell r="M2031" t="str">
            <v>MAQQNDSQVLELFQFLADPQAPVRRIALATLLPYTAPDAPERKLFLRDSHVEQIATMCADNELIAHDAISALINLSSMLEVVQRLHKLPGFVTGLVRLIVDEKALLSDLACMLLSNMSKLDSVSRQILGLRVPVGTKSSAVEGEAAAATEADDEIAALDLLLEVFLRGEGKKYNPNANYDFLASVFANVSLLPQGRAFLLATPDRSVEPPLAKIISFTEHPSTIRRGGVASTIKNAAFEKAGHTRLVASSNDGPAEEGCIDLLVQLLLPLCGNEEFDIDVLDELPSELQLLPSDKTREPDPQIRTILVETLVLLATNRSNREAMRKRGVYPVIKEAHLKETVPGVKEAMVRLVNLLMRDEGTDTALEEVDAHTDPADLPPAPSFENNSNFVQHQEAPAEEVTKEQEVKEDQVQREKQEKEDERPQHHNVPLSRMQPEEDEEEMLLEV</v>
          </cell>
        </row>
        <row r="2032">
          <cell r="L2032">
            <v>5.7800000000000002E-5</v>
          </cell>
          <cell r="M2032" t="str">
            <v>MHIIKPSWVSHPDETRPTKPDLTIFTLDVHPDNSRLATGGLDSVVRIWSTVPILNEQAEKDDERCPKLLSTLTAHTGVIMSVRWNNAGGYLASGSDDRVVMIWAHDGGKGGKVWGTETTNVENWKATRRLVGHNSDVAGVAWSPDDAYVASVGLDNIVLVWSGQNFELVRKLDAHAGFVKGLVFDPVGQFLATQADDNSLKVWRTDDWALQADITEPFVDAPKATVVRPTWSPDGAHIVTPNSMNGPVFCAAVIQRTTWLSPASLIGHPDIVQAASYNPLIFLRDPSKPPDMSNVCSLLALCAQGTVSLWFTDTSQPFVVVNDLFDREALDLSWSKDGKQLWASSSDGQVAVLTFDYGEFAPVAPEGTKAALHATYGYTPSRARLVAAPAVVANGFGAAGGAATPGGPAGGTLAQPNTLVARKGPGAKRPRTVQLSTQPLPAQQQPVASTSAAAFASAPTLPGSAASAFQQAAQQPVPQQMFGAQPPPAAASTSRKRKASNVPVEAGPAAPPPPGAYPYPYPYPADIPPPQIPGYGSAPRLSSAPYRLAGHALRGDPAPPDEELRELVPAYALYDREVTFRVTNRRRAEGGGKRLAVPQVVTFGKVALEDSDAKDTLEWRNFAKGERKGEAEITVVTSKKPLWTDYVPKYVVNATGSPVFSAVSLEDGSLIAWSPTGRRLIPTLVLDAPCSFLTAEGPYLMAITALGTLTVWNLSPSIPKPRSIYPPLNISSLLASSATRIHPDPAITTSALLPNGTPLLALDSGATFSYDADLAAWTRVSEAWWSKADTWEGRRGRHGAPGGAAGRGIVKTIEAAVNEIVVDDQQVEQDETTDEEDEGKKVDGDVEMDGGSADKGKGKAGEGDAESDDDEPRPPKRTVPQGSPTEPQGGAGDFRIAVTLAHLETRIKAAQALDSPAEYRNFLLAYAKRLADEGLRSKAEELIKELLGPIYHNPNKKEEEWSPTVLGLQKRDLLREVLRELAKQRTTTPLANEYQDLLKKVQTA</v>
          </cell>
        </row>
        <row r="2033">
          <cell r="L2033">
            <v>4.2599999999999999E-5</v>
          </cell>
          <cell r="M2033" t="str">
            <v>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v>
          </cell>
        </row>
        <row r="2034">
          <cell r="L2034">
            <v>2.9300000000000002E-4</v>
          </cell>
          <cell r="M2034" t="str">
            <v>MDKAIDISTQALSDPQNHIPDVAQAAPGLVQLAQSTLDPATSNTHAHTAPAGKEGDGARSVGMDAKLQVVDENQHFTKTLDEHMKGWNLADAGFNYDVVAVFGSQSTGKSTLLNRLFGTRFDVMSETERRQTTKGIWMSKGQDMNVLVMDVEGTDGRERGEDQDFERKSALFSMAVAEVLIVNIWEHQVGLYQGANMGLLKTVFEVNLGLFLAAKQKGKEKGSSQDKTLLLFVIRDHIGATPLANLRNTLTADLNRLWDGLSKPSGLESSTIDTFFDLDFVALPHKLLQPEKFEEGVLELRKRFKSPQEGGDGYVFKSKYHRRIPADGISTYMGTIWDAVVSNKDLDLPTQQELLAQFRCGEIASQAFELFSTAVSAFPPSPGAGKIDSSLGARMAAAIASALKSYDTAASRYHPAVYARQRVELVSKLHAALHPLYVSHLKNLHKLVLREYRVEIEQAIRGEGYDFAVVVRTAREKAEKTFEKEAKAVVLEESGWSVEEQRAGLQEDMDQVAELLRKEETRKMVAVIERNIKRQMSDTVELALNKPSDDMWDKVLSAFKAALAKAEEAYLKKAKSFNCTQEEMDGALSLLRRRSWLALRSKLQEHTAEAPMLGKLKLVFEDKFRYDADGVPRVWKPEDDIDLIFRKAKESVLELIPLYAEIKPSDPSNAFELPSSSGPTGIVDPAAASADEDFDFQESLQLLSPSAQSSLSNRFRREADAYYIEAKRSMVASRAQIPYWIYGVLTVLGWNEFVAVIRSPIYFTMLLVLGAAAYVTWSLGMTGPVIAVARGVTNEVVRTVNEQLHNYFNNQSADAHASRSHHQRHAVPVPASNYTAEEIELKEKPSRDKAE</v>
          </cell>
        </row>
        <row r="2035">
          <cell r="L2035">
            <v>6.7100000000000005E-5</v>
          </cell>
          <cell r="M2035" t="str">
            <v>MAPLKVLVTGPAHSLDAYFTKLATLQAKHAFDLVLALDLFSQLDTATRDSQLERLVRGEYNVPVQVYAAHGKDPLPPQVKQRVDKGDEVCANLNFLPKAGLLTLASGLRIATLSGTSPSSESGSPITSAELSSLTASLTPPSSLLSSKPLTPSNPTTSFAPELDDLSKRARARYHFFDAPGVFWEREALEWPVEEGVSAEKSYCRALGLGAMGNKAKERVSFGAGLRLAFSRLAPARRGRAGGRSKMIALTISILSSQWFYAFSITPSVSPSPPSTSTPSPFHTSLRSGTLSLASSLSGSAGPRGLKRPAGVTEEDVNEMGVPNWIFEGVGGGAGKNAGGEGRERKKGKGPPPDHYTCRICDQKGHWIQDCPEKETRDAERAANRTHKGPAKPISPDECWFCLSNPKVTKHLIASIGNEVYLTLPKGQVTSTDSSPVPGGGHVLLIPIAHYPTLRSIPTDLAPPILEEIELYKQALKKCYKSFGAEMVAFEVARSAGKGGHAHVQICPIPSSLASEAESTFLTQGAKFNYDFEEIAEPSTFHARAEQDGKGTEYFKVDLPDGKSLVHWLKPGTPFSLQFGRETLALLLHAPDRADWKRCAKPDDEEKKDAQRFKNSAFKAFDPST</v>
          </cell>
        </row>
        <row r="2036">
          <cell r="L2036">
            <v>3.5099999999999999E-5</v>
          </cell>
          <cell r="M2036" t="str">
            <v>MNAATEAYMSDDDSPWLDDEPHHPQALHSSLHTAPNQISQQEWEKLSSRYSDAGYRDGITAGKNSRLQTGFDQGFSLAAPYAREIGALRGIAASLLSLLTVPSANATKNAGPVLEAAFAREGAKDRVVAELRDLVSALGRLDANKVLPVDEEAEQHAREHEDEGISEVMRQRKEMREMEELMGGLGGKKDDEASGDRAVRECRDRLVEVLKVFGLEGVLPPNRS</v>
          </cell>
        </row>
        <row r="2037">
          <cell r="L2037">
            <v>1.21E-4</v>
          </cell>
          <cell r="M2037" t="str">
            <v>MSPPDTLFDVDDSAAGNLSFQNFGSTTIQPDLPSGRISPNASPHVRANDQLYSAEQRIGGTIDGATKSGGVLNLDFYSGWFDVDTMTVLTRCYKTLIPKEDYVSEVLAGVPDLYGPFWVPSTLVFSLFLTSSLWSSVNAYLNDVEYAYDFTRLGAATSVVYTYCLGLPVVMWAAIKYWAGASERSPVEIISLYGYQSTVWILVAWLTLMPIAPLRLFLAFLGTLLSLFFLTRNLYPILSNAPNVSARLLIVVAAVLHLIFAVALWWGFMAGGSGAFDGKKLGDVAGEIGTGIGGGIEGDGMRWKW</v>
          </cell>
        </row>
        <row r="2038">
          <cell r="L2038">
            <v>1.16E-4</v>
          </cell>
          <cell r="M2038" t="str">
            <v>MTSAHHAYEIAADDDEDDLVATSGQGLLPTHTAPASSSADKGKGRATSPLLEGKIGSAPGGGPSVGTRTQRQTTFGGIQTETRYTGTDTLDEPVSETIMRDLRAIGNKIVQVLHPTSENAVLRDWDLWGPLIFCLLLAILLSTNAPAEQSLPIFTGVFVIVWLGSVVVTLNAKLLGGKVSFFQSLCVLGYCIFPLDLAALVSVFVRMLWVRLPVCAAAFGWSVWAAVNFLGGTRLEKDRAVLAVFPLFMLFFLLAWMTMLS</v>
          </cell>
        </row>
        <row r="2039">
          <cell r="L2039">
            <v>1.4E-5</v>
          </cell>
          <cell r="M2039" t="str">
            <v>MSYYSSQYGQPQPSSSSSLDPNLAFYSGGQPSFYSNRPSLDPDTRPDVSGAIGGGVGGAGGAAGGAAFGGHIVVQNWWNAFTPWTGMEGEPPLLEELGINFDHILQKSLTVLNPLRSVDPHIMDDADLAGPLVFCFVFASFLLLSGKPQFSYIYGVALIGSVSMYALLNLMSESGIDAYRTASVLGYCILPLVLLSMLSVVLSLDGMLGYIISSLIVIWCSYSASSIFASVLHLSHQRFLVAYPVGLLYTAFSLFVFEVKKH</v>
          </cell>
        </row>
        <row r="2040">
          <cell r="L2040">
            <v>7.7700000000000001E-6</v>
          </cell>
          <cell r="M2040" t="str">
            <v>MSRPDTLFDVDDSAAGNLSFQNFGSTTIQPDLPSGRISPNASPHVRANEQLYSAEQRIGGTIDGATKSGGVLNLDFYSGWFDVDTMTVLTRCYKTLIPKEDYVSEVLAGVPDLYGPFWVPSTLVFSLFLTSSLWSSINAYLNDVEYAYDFTRLGAATSVVYTYCLGLPVVMWAAIKYWASASERSPVEIISLYGYQSTVWILVAWLTLIPIAPLRLFLAFLGTLLSLFFLTRNLYPILSNAPNVSARLLIVVATVLHLIFAVALWWGFMAGGSGAFDGKKLKDVAGEIGTGIGGGIDGDGMRWKW</v>
          </cell>
        </row>
        <row r="2041">
          <cell r="L2041">
            <v>4.9699999999999998E-6</v>
          </cell>
          <cell r="M2041" t="str">
            <v>MGLKHLEYLAVPSTLTNGKVFGCRRCKTHLTTSEQIESKNFNGQHGRAYLFTNVVNICTGPAEDRPMTTGLHTVRDVMCAKCGETLGWKYDKAYEANQKYKEGKFILERAMWTDVQ</v>
          </cell>
        </row>
        <row r="2042">
          <cell r="L2042">
            <v>3.4699999999999998E-4</v>
          </cell>
          <cell r="M2042" t="str">
            <v>MATAQQKFDYYISQVDKELSKYPTLNRLEAQTSIPKAYAVLGVGALFSTFIFFNIFAGFLSNLLGWALPAYFSLKALESPGHDDDVQWLTYWCIFGGFTFIESLISVVAWFPYYYVVKSLFILYLTLPSTRGAIVVHDKLFKPLLVQRKTPATSTTTTTPVAAAQ</v>
          </cell>
        </row>
        <row r="2043">
          <cell r="L2043">
            <v>7.6499999999999996E-6</v>
          </cell>
          <cell r="M2043" t="str">
            <v>MVRTSDILIILVAILFPPAAAALLTGCSCDLLINLLLTLLGYIPGHLHAFYLLYKRIKSEERYGEGNLRYVGNAGWAPIEGAYAPVHPHPHAHPGRAYGAPPPQGTTTYGTA</v>
          </cell>
        </row>
        <row r="2044">
          <cell r="L2044">
            <v>1.4799999999999999E-4</v>
          </cell>
          <cell r="M2044" t="str">
            <v>MDDALEDSRTGRAVEDEEDGQTRPDEDTKLLVTVWEGDELRLLFTKLDSSICKLVSPVPPSQIPTLALPLVPLLVQHLLTLAPFSSDPSLLRSITGPIVLVDAFLARWPHPAKPLTAPPLIPCSTRSAPPPVSFPPSHTFQRIDVHSMPQSDLATLANLLSDFYGNHPDSPRLDDAAAIADLKAKQRHNTFWFYRAPPVGADESVAVAPVAFLATGRATPRTVAIRMVYVSPSHRGQSIAQRMVTHVTRSHLLTANPLPLNLDELPPKEEEDEETRWGRKDEVCLFAEPENAAARRAYGKVGFGEEEGWWCTRNLEGVEAGHW</v>
          </cell>
        </row>
        <row r="2045">
          <cell r="L2045">
            <v>1.0900000000000001E-4</v>
          </cell>
          <cell r="M2045" t="str">
            <v>MGPVPSPSRSSMRKPPPDTWKPPPLDLNLDSLPPLPPIPDSRLERLAFTHKSLVLAGSERTNDSYTAELESNGRLEFFGDSLLHWLVTARLYQFLGFASSHFLTEIRKRLISNSTFSHIAWQYDMDKRLQFRKPKRGRTHVGLEQKSIANAFEAYLGAVQESSTSPFAPAKPLVDYITALVSPEVFPILAELNVELNRPPSSLNCEGHKRRRLNYSFPVMSSLIATDGMNTGRDENGNLAKAGRRDIHPTHAWDIERTHEGEWQVALTRGGVGPFYGQAAKIENAKDMALVEFWTAQDA</v>
          </cell>
        </row>
        <row r="2046">
          <cell r="L2046">
            <v>9.7700000000000003E-5</v>
          </cell>
          <cell r="M2046" t="str">
            <v>MRRIFGGTSLTGSSTSGSLASDALSSPISTTHDRSSPPATPTSEYPPGTDAHGEPKKGWFGGLGGGLTRSGSGKLTRSDTVSTTASASGQTGNSSSMTLQPAPEDFEPERLPFGQARSPPPPTSPDRGHTRSSSHSSFGTALSPRSAGANGRPFSPEAALSASTSAVQKDSLMIELLSGAAVVEAKDYDILSWEEMQELNKEHALLATRLTSLNRSVALETRLRDSAAKLVRLSAPASTLPPSNPGSPARPRVTREQAEAQLATAQAKLDTLETDLRKQTARDAELQGRLLRHTASVLATALRKKEEEIQQATAIQPALPVPSSAHRDTPSPPGSATLPRFDGAHFFAGNREAIVPLPRANGSPYASPQLGQSGTFGANAVQLQHDLAEQTGKVKELEGQVADLERALDATKQQAEEEIRAVKGDLENVETRASQEQAGAQERIRTLEEEVERLREEVDQARADHEHARSETDDARREVEEHRTQLAAFQGSSGDAQRDLDTAKQEAQDSSRKLRDMGMELAEAQHKLEEAEDRVKELEEELQRTEEEIAAERREWEEKLKAAEAGAASAPSTESQPANDGAAEARVRQLELERQTVVQSIGDVPRRHRMRPTLGVALRESPAVDDTTERDDLPAYLSSTLDSHFDKLTSHVNELNSLRDEHDTGRSDLEAELDQAHERCQNLEADVASLQAERDSLETELDLLRSQSQEHETRIASLSTLESQLEEAKAAESRGREELAAAQSRIAMLEGQLGEHDKAFSRLQDLWQSMPSLDESSPRSAAATLPGRKQLGSLFKKGGNTSTGAASSNSADYSVDNLVERVRSLSTEHQQLTQRLAVFEEEKGLAEESRKKSADTQAGLEAKVKELEERIEVSAKQEVSMLERLNDLTESLETTRAEKRKLETQIRTLEADKAALQEKVEAATAQPAPAPSASAASSADEGELQELRDQISDLEEELADVQKREQRTRAQLLEELSTVQSEVSSLKTQLRQAQRKLGAKA</v>
          </cell>
        </row>
        <row r="2047">
          <cell r="L2047">
            <v>6.4599999999999998E-5</v>
          </cell>
          <cell r="M2047" t="str">
            <v>MAASKATSGPSKPNGTRDSRSPSPDFDPVAFQASLDDAVNETRALVDSWLPKDLGPEWTSAFAAKKGADGLQSLKDRARPPRLGLGAQPASQNKQLAEDRKLKQRLMGKSRMSIGDDGSEVKATLSAGKGVEGDLDDDEEDEEDSRAKTVGKGKGKAGATGYTNPFVIPAKKNAATPARATPSKTAGPSSSSSSKSKLFNDPSPVKPAPSTSTTTAKPLVAATSFYGPSTSAPAANGQPLSKNQRKKLREREKQAQRKRQLEEESRKEAEGEAAGERPPKRAKVEVDGAKDERDVAADGEADASMASADPPTPSKEAVAATGGGDTPSKKKRRKKKKKSGAADGAGGGNAAPLLNLAPLAHTAGPAKAFPRPRRLLLVEPCQLASTARPFVPLISRPLLRYFLLSLTRVLAGIPRSRFSRTHEPSRSSPCAVETVGQPSSLLCSYGMLPLRLSPKSQSARHEEDEQERAGSASQEQWETMPMTPQPEPPLDWKRPVLMAGLFLLALLAYASWTSEATVKSAVKTGHELVVPSRAEENVDVCSGPAGCRFLVPIAIGEQESRAQLHLIQLAHLSVVLDRTLVLPRAYSSRFSSCGQQSFDFFYSVPPFLQAVESAGGYAVVQRDFEKWLEAQDERRTAQRVRLQVEGQYGATSTEGRLELDPNAAEGQSCLPEEKLDFDGRERLWAVEPLHGTNSSVVGSLVNLDRGISSDVLLMDYNLRTSLVHSKTPIDIDAAFRYQHEWQDLASRVLEAAGPAVGVHWRTESIEPPTLESCGGGLVDALLALKASNPTLESVYFATDYPLETLSDAPSNAGHEGRLDEDDEPVAHSDTLTTFLTPAHREAMSSFLHTFQTLAAPHGLKLSTYRSLIHSLSSSLPPSLASWASNPAAPAIVSQLVLRQTDYFLAGLPDTRRTKAEGKTACAKNSNWTNRVVRARSRTWEEQEGPEPRELRNIVGRWKSDGSVE</v>
          </cell>
        </row>
        <row r="2048">
          <cell r="L2048">
            <v>4.0899999999999998E-5</v>
          </cell>
          <cell r="M2048" t="str">
            <v>MPPDRTQATTGTAQRFSDAIASGQPLSSVGPGHAPSLERGKACQTCRRRRVKCDGVKPVCGRCAKSARVHGEDPDSFTCVYDAPGRARAPSKSTSDKAADGKGKGSESAAVDPEVVASLARQVADLKEQLARQNGGSIPSSAPPQQPPFSSQQTSHAYPTASTSAFTLDHQHHRDPLALLAESSSLAMPTQQQQSLPFFSTVSSSATSAAPTSSFAMPPLASTAQDVPVSSTPQYWAAATTPTQSSSTSAPQAAASTFASAFDFSQLDGLGSLSWDGPVDLTLSGYPSDLPSPSILRRLVDVYFSKPHLATGLINEARFRASMTYPPDDPRAPIPCLLHAMIATAAMMVAEDSFFASESYRYWDLDGSGTSLCDYHAVRAESLLNPSLKQGRQLLQIVQASVLCCFCAYTSARFADIWLLSAQSSRLAICVGLNQIRLPGMAGGAGSYASPAGATPDSASGGGWTPHSALPKKRQTTSRLKDKSMLPPTTDPDELAERSSVFYFVFGQDRMTSAATGWAPVLSEEDITTLLPHPPGSPDTSDDLLASPLCIHNPSFFFANPPHLVRSHQLCFKAFVLLGRVTRFLQRAPEPVGSGYPLSHGQDLRETSAYQNLERTISHFRMSIPRELQHSYYTSPAFENVQLFVFTLLHVCTILMHEPFCLSPSTSEDDDSFRKCLEAAKAIVSSVHELAGSSFEAGLLFSFQNWMWAVAGRALIRALALASRRGDLALAAERANDVKALIRAQQANKSAVGSVTALILQRLLADPFIVLNESFSGSSAADDLHSSTPFPPSRAEKRELVNVWEILEGDNAQPFGDVLAAAAMTQAELEKSEREEANLDELARAVLNEAAQGKWNGSAM</v>
          </cell>
        </row>
        <row r="2049">
          <cell r="L2049">
            <v>3.29E-5</v>
          </cell>
          <cell r="M2049" t="str">
            <v>MKGSLRVRLTKAAYSSRVGRHILRNVSSTAVQGLLRSVSGCHTSNGPAVGLSAFSSSSISRRLPLPSRTSLASLSPSPRSLHTSALVAKPAYSPQPKPPSAQSSSNNPSERARTVKPQGSRGKSYSESTRPPSRQTSRSASPRPARSQRSDTPEESVEAAAEPGALYRARRRERAIQGLDARQVQAYDEIDEAVKTGDILVLERAVQQYQADPSRWSTPAHEWAMLSLARLRRPLQPVDSIIHLHAAFANSERLAPRRTPHEVVIEALCARDREHLRQIEWLEARGARRPHITAARGPWRHAVRAIEDDVFNQNERDALAQLHQRNFFQQALFYYAELGVAAGDLSLRVHEALIEGAAARGELEGTLSLFGRLEEHRRHRPGWRSHVALIHLYAKQENSSELIKDIFESYLKGRANGDIKAPAREYFRRTWLSPKPIRHNSGTEPVFRSESLIYINNGDEEVWGETVRALADIGDMAGAVAIVEKLTKALRSKQGGPVGYPKVIAPETWGTLAATFAVQGDHASAVAWFDRLVSGTAPAVIDPRGRLSITALLTALRSNDVAFVNHVYRHMLAQAHKAPLASSQLARVIDFNLAHAAKADNPAERNELFDTVLEFRRAFRQAAKDDLEAGVGIANDRSTGFLGRMASTFGSFGRFEEATSTFVALAKTVRRAMTPGETSAGPEPIAWGRSARKWAFALTDDASGTLGFVPLAKHDTKDKSIHGLTRLVPERPSLRQAVTVVGLTNEIRNLGELAPVADHVLTVAEAYSAARSGPKREAQLGQLSGADWRVVLECVAYTAAFLGRGIVVDFPFPGFDAILDDFLASGVHLPRSGSLDFDAFMEALKIAGVSEARISQIAGVLQQKTAEEPVEEAKRPLSSPSSKTPKRKVGVVTTASLADDAAAGQSDQGPATNRAAPSAETYEAKIAKVDVTDGDARSAVTLFEEGLRLGVHPTASLFNALLSKLAKARQAKQAFDYFELMKQYKVRPTPLTYGLVINMCCNVGDDSTATFLFNDMCASPGFQPRAPPYNAMMQFYTRTKPDRERALFYWNRFQKDKVQPTAETYQCLLDAYGTIAPPLLDETQRIFAELVEAEGIAVSSSHWASLIRAYGVLGKDLERAQAIFESIKDHATTLSNPNSRLPDAVIYEAILNSCTANKGYDLADQYLVRMDEAGLPVATVLADSLLEGVIDNKQYDLVDRYLDRMRSDGISLSSDVAEVLLRSCIASNRLDLVDHYLERMRSDNLRLPASLVETLLHACIVGERSELVGHYLERMHQDGVSLPAHAAVSLIKTCTEQGAFERARQLFEAIQTPLAAAHDNSSSQQVGKPAYRDPSTYEAMLRCELAANEPFKAIEVYNRAQERELPPNVVARLRGLLEAAGIQLLSLD</v>
          </cell>
        </row>
        <row r="2050">
          <cell r="L2050">
            <v>2.94E-5</v>
          </cell>
          <cell r="M2050" t="str">
            <v>MKLLPPRGDRLSVASTDTAFTSSSGVVRSAHQVAVLDDDLLLLLAKAPRTAHLAPPRPHLATSASSTAPSPPRLETLARHQCSPPETPPDMLPFRQAALFTFTPSTPSPVTAEHGLSARHTLNVHDLDGEGRTWRVDASVAKVSIYKSKNLTLHLAGRILTSTVEVFESSDIHLLVGDPSSASSSSPLGTLQLDPSLHNVSIQYASPANVGKVVLAPLLTEDSLAARSFGFSQLSLQAGSNDEPFIVIDAEGRIRQPGEDGTVVSPLSPPAEMARQLVYSFNGGSWRVEGLERREKDYPNLASCRRGPIAFLLACARFEVLLQEEKAGRLVPPFFFPNYALALAVAAHRPRLGATSERAHEPQRYRLSLLDPSQRHRRRIQPAFAKASLIVTLLFFSQTLSPRTMPVEVGATYGIAVRLPSFIAAAAAYEECKRTLGLLDVFIARSRFWRSKGGWQLGVPALYRLTPEIWTRIRRHTLDNALDTAERDFLADYLRLFNCGCSEDEGLTLPTKLRDVGRWWAKIECGHPDTADYRDRMVNMKVKDRLEDVQRSTFLRPFNLTFDATAILHPDRLNLRSQHDLEMAILVSLPLHDPAMHYMEAPFWDEDELYSDDLPTYNTALIALPTTLHTDSHAWFARAVQDYRLEPVDARHRQLAWKGFAAADTPYGNGDIGRPFASARWRLKDAKLDQLPPRWMVHARSGCKPAMGGIEGAATVTASFGVAVRFLSFVRAARAFEAVDGALRFLKTDAPAWRSAATAYPDMPLLRIPPETWTLVRNHLVADALNQAEADLVQQVIQRAIQDRAGFIDEYAPTRLVEAELEDFVMNTGWEAPDDFGQVFGPWSEAACDLVRHFGLAVDLRGFRPRHSVQGHNTDSSPSSAVFLKLPLADSSLDLECYTSYDLVGAMGCLALPSNLPPGASTAFIKLITLFALEPVDVRFQRARFKSPFQEKSEEDASPRLKLTEYGDDVEDGHFPSIPLNEVVPQWLIVGRLSAQM</v>
          </cell>
        </row>
        <row r="2051">
          <cell r="L2051">
            <v>2.6699999999999998E-5</v>
          </cell>
          <cell r="M2051" t="str">
            <v>MAAPIYSTAGMDFVGGMEDGRFVRSSAQRAAARRDETNYRQAPIYRLTDELFDTVFSYRYCSWHDLHTCTAISRRFRNMAFPKRGKIAPFEIKLWLVIVGEPTVIEDPTSKRMFRRTRDYSSALPIRGLARRLTISYRIRNDIQDGAPLVGEGDPEFFTLGGTEWVEFDGFPDVVQDRAMELMDELKVASDPQGALKRIAQTYPHLSSLVLVGWPVSPEMAKMLREELRYLREVQLKGLPQGEAGYLALVGEVVEAFRKVDVHVVIPQAETVSSL</v>
          </cell>
        </row>
        <row r="2052">
          <cell r="L2052">
            <v>2.5700000000000001E-5</v>
          </cell>
          <cell r="M2052" t="str">
            <v>MDSQTTGECLVCGTETKNRCSACAKAGIDLFFCSPEHQKMVWQGHKLFCGPNAFPFSFPLLSETEASDIIASLEQPVARAEESCTRSANVMEELKAHLSWPDATKTDLIELITSSTDVPAPSASPALDKLPALLVWSRYATLATHRTTDSFRQFLLQGMAGFYALLFGAGALPPVLPQDLDVRSARLLHQMLCFMTLHAAYSPPCPFAGEALPPPSTSQDCKRCVTALMQYAGKTFGLEYLQKLSVAFGGASSSFARPKMAHSLEPRRTSSHRFERRATAPACTSSSNLYTHPQASDTLPVYEDITLEWNPGCVTIDSSTVDLYLSVEEDSGWLAVHEWTNVQYAQGKLDTQLKPGWWNASTGAGQVSAQVRLPRRSLSSLKPPADLLGASVEHARARRTRLCHRLQRIASPHYPSVTQSAASSNYTGPSVESVADPATKSSSPSGGKLGAAIAVPLLVVGLAVAGYVTWHKLRKRPEKKRFSAVVDHRMSMISQGTWQPRPSMAGSRPGSFHPSHRPSGSQYTAANRQSYFADPNARHSTYSFAGSGVGVPSPLGAGIRQPPPAEMRQTGSGERMSRVSFAAGEALGRPSFASQARPGSVHTRSSLHQSQLRNSTFFSGATEVPLPPSPGHSPQLSRSAGPTFGSSPSIPRSPSSSTSLAVTAPEGDYFSRSGTREELASIRSPSNSSSLGALAGFSKPVKPFGHAHKTSVASSLRNELSSMPAAAIVRDGRLAYSQPPSASGQSSPVSPFGEHTLSAGLPSPALSSPSLTDSSANLSPALAETDSSMPRAFHDSHRSSQILSPDEALASYARDATSPTPGQARGAAKGGLGGFLGGWRRAGMMRSLTGGSIASRERAKSPFEDPEEVDEKEEGVHAGLELELGESVGYAEGFERSEREKRDEIADEKSGHAL</v>
          </cell>
        </row>
        <row r="2053">
          <cell r="L2053">
            <v>1.43E-5</v>
          </cell>
          <cell r="M2053" t="str">
            <v>MPISYITTEITPVGSRSITPHLRRRSSVSASTTPSSYSSLSLSSRASYNERTGEIALPPSPPLRAWDDKSEKNALGLYSDSGFGGKGAPIAWRTAPKGRAFALPRPWYTALALTAITFTFVFLISYLVPPASTYQPTSFISRIRTSSKLACDPYSSFGTLQVDLTDADRNQWIPTDPKCQPPHFLAKLREIASHQRHHTAYSRTSVSPADFEWLQNKTVLLIGDSISREHVENFCQLMGEESEIIRPSHPWAATSAPVRGATKAQHYLERPKRLNQRGFRVVRDASRPRVCFIPRFNFLLVSAFHYGLDQEDYWRESRMPQYSSPGLFEHRLMDQIQPLIANIRAEGRPTAPDYVEVTSGMWDLARWAEQDIVAGKSTEELLSQDRLTWYRFRVGQMMDKVRAAFPNAKAKVWRTPHYPLDQVAEFDYFLDKISSRAANASRASDPPYFAHSRVQQIDRAVRSLVLPHSSVDSSSPASSRASPSASADDLDVPHPEFRLNEWGTLLKGHQAHQLDRLHGDPLPGGYVWADIMLYELWRSQQGQVAR</v>
          </cell>
        </row>
        <row r="2054">
          <cell r="L2054">
            <v>8.2700000000000004E-6</v>
          </cell>
          <cell r="M2054" t="str">
            <v>MPGLLYVELAAAGGTDEATRHDSGGVVIRADQSYEAALREVQSSFSLSETTHDCCFAQRLPHRDKPFIVAPSAWELLPAGSHLEFVVTPRGQVKPVVDVPAVIKLEDPSSSAEGAAVREASLPPSTVRSQAASSQATSFHAPATPSNTDDSDVEVSDSEDESIALRGGVFGPRPSRFAGEGEHGDDGVEAENSRHDAAQRARSASPSPSTLSTRNGRIKADLRRRIEESEGEERFAGSSSNPHNSSGFARTGTPDGTPRASRTSADSEAPFRVGLDANGNVAFVAPSPAPWSPASRPAAAGPSRKGKERAHEPAAASPAKKAVKKEASSPAQVPVASTSGSADTTLRRTTSLHPDTVGDASASSYGLSSSRSFPNLSFGSASSSISPALSSIRLRTTPRAGRAAPASPARPHLHQPSPYVAQATPPPPPASQRSSTARKSWSDKRREALSRPRVSIPPPGRSERFHYWIRLPNWPTAPRNMGPLRPNLLFKQQARGDVTLGLTLARVFDAAAEHSGWEVKDLKAIFHVPDDAGKEEDVVVWGWDTILTEFCDLEEIGLEGKGDVVDFDYVPYSASRGCYDLD</v>
          </cell>
        </row>
        <row r="2055">
          <cell r="L2055">
            <v>6.6100000000000002E-6</v>
          </cell>
          <cell r="M2055" t="str">
            <v>MEAEPTTPAGATSGQSLLDTAHSLQTLLTTRLASSSSSLDASTASLHPLSATPPTSVPELRAALASTVSTLRAGISQFSSLALPQADSATGEETKDVKARRDRYLTLLRDAAGTESSLLASRKEDAERARRVLKRRRREYEGVWEVTTPRTSGAEGPTVLSVLEGLAKDLELVTFRDDDGIDGGRKDGPVTLSVGGKVMVVDFEVVGEMDVAKVKVAYVVDGLDLQCSVAADKLHALLRRSEEEKGDEAVRQRCWRGVKTLLEQLKELDEATERLGQDCFTALNRTLPGDLDSVFPAPATQANAESVQLPLLLPTPSSLQPRLLYHATPYARLTSSFATAISSAISPTKSSSSTPPPKPSLRQQGVYTLRISLAAIEDDLDAAKTDSQTYLATLDPPVPFEAATGRAVCEALSIEKREADEGAENDGPRVRNEGRDLLDLVLSLAGDERTDTSQRTFETTIPSSSADSALTICFTAALPVGSTSQPAFLATHLRFKQARQLRDALKVLEAQVRVNELVKSIVLGTEAKRVRDGQGNAAVPEPKRRKEAEEKEEVQEVKISLDELFAAPSADSPLTLPVSLHFPSPTPSPASSLSGPSLALSFPFPLFSRSSSLTGIPLALSITSPFPFASSSDERTYSVFFAAPPAVVEALGGAEGKEVLEKRVEKVLEVTGNMGLGLREVVRELRKVVE</v>
          </cell>
        </row>
        <row r="2056">
          <cell r="L2056">
            <v>6.4099999999999996E-6</v>
          </cell>
          <cell r="M2056" t="str">
            <v>MAFAKLSNELVDLVFRHTLDGPSYRSDRSTLEALSRVCSRFRNVARRLLFARIVVGTPKEGQLLLQTLARNRDLAACVRSLTIREGAFTLMTTFSDISQDDLLRLCPNLVHFDSPVSSWNEIADGRAPLPAWPSNLTSLRFGRISEFEFESEDDFSDMSAADRQHLSNSLRLRHAFESFPTTLRSLKISGIEHFASLWSGDSDPHHLKRLERLELDFVTVPSELIDWLAGSCRLVELKIWMVTDPSSASLEKIIKAQAGSLRSFHFKPVHRSQAAFLNDVLPRLTSLERLTLGNHACDHPVWAKLPRSLTHLCVALPNSHMDARLKLVADTITKRLRNLQRLELYSHIYYPPPIEIVYPPSDSGLAIREVRLSQIVTTPEDMSNFFLQLAPGLYTLALHRVSLQVQVPWPQFNSLRRLEYGKHAIADKEEFMRLALDTVHSVRMHIGSGGQLQTLLNAIERRSHRQLEPLRALELVGTLDDASGDWASGTSFDQLVSACAKEGTQLYMNGRTIATHGGLWTALQSPMLREEFV</v>
          </cell>
        </row>
        <row r="2057">
          <cell r="L2057">
            <v>5.1900000000000003E-6</v>
          </cell>
          <cell r="M2057" t="str">
            <v>MPTTRSKGLVPYIDLPAPRRSARTTASIPQHPPKTVPKKVKRKALATTAPRKTAPRTASATEAGEAEGAGGTNADGEEDGGSEDDEDSSSEVERMLTSPGKAEGGKGKAPERTVRRDTTAVPETENEGEGAAFQELHRSQRAARTYGKKGVTAKGKEKAVEPVEEPQGVDEDEEDQLDSDDVAPPAAQKENVPLATANSSKRGASVSQKKRKPLPKKRVAPRRSEPPQTPPLTDPDYSPSERAAFDGLSDSDAGDEGEEMEQGFSHPPQIFQQRSVEGWRPDRIWLHHEWNKEGKRDKVVKYIKDHGGRVVKKMHNADLAILPPYEADCYAQLYSDTLRCDAVPITCLWLKDCSERSYADDRPTRLEPLKYVASAPIKRDSRSRRYRRLNDVEKDKMAEFYALLQAGKMGRRELSERMERLLYDQTGRTRSEYSALLDEYEHQIKGLAKRLPHQRGTSMGDGQLFNDDATDSDASAPHAQPPRKRRRTSPATGNGDPAPDYTTQHTQLSLAYKRPLPLVEAISLSCSLSIARTETVLAALKEWEMATMGLPVEEAIAGEAADRLLQEVGAICWGPRTDRDIVKGKKSAEEIAERCGKTVEEVEDRRNFLEALGEDDRLGWYPNEAGLKRVLEERLDDESDGGEEQSGAEEGEEEELFPLVVPGATSA</v>
          </cell>
        </row>
        <row r="2058">
          <cell r="L2058">
            <v>2.61E-6</v>
          </cell>
          <cell r="M2058" t="str">
            <v>MTRPIPITGQRKRPSKSCLACRAAKVKCTGLSEEYLHALEDPDLLAKWQGPHPICSRCTKQGETCSFAPSRRKGRPRRLLRDEAGNVIEDRSSSASRSRQPVQLPSPQGSGSGDRSPSPSNSSSSQDTGSEQALQPMPAFTFPTSGLPTPPSPLRPLARFPPVDHTPLAIAFLQDAYPWVPLLPSDVSSLSNYLMTADPLLPAAINCILNPSLSHPSVDLASRVRPLALSTLQATTLLFLHAFTAQNKSLALQLLQWTCTELAARGWAGEQTAGELQAEDGFVKLGWYCWGMEIQLGIIMGVRASILAQVPPPSIIDATTAQRHAFRLAFDATDYAHLWAIDPPARAAYLNDIVSRSHIIHGNARSTLASLPAEPALLSQAALRHSSLLGALLSLAAVILVLSSQSPLSPYIAPALPCSLDTTCLPPSLHRREIARAARGIVDIVKTFAGGADLPLSPVSPGTSKSAFYHPFFGCCLVVASRGLLLEAESYSTGDNSLCPSPPSSPIDQVACPAKQIAQIVQDLDLCERVLRGQAKRWSASDMLATEVSLLRRTAGVA</v>
          </cell>
        </row>
        <row r="2059">
          <cell r="L2059">
            <v>2.5900000000000002E-6</v>
          </cell>
          <cell r="M2059" t="str">
            <v>MHLQVFVTTRHLRKELRTSRRRTGPRRTSFPAPAHKAMPTPRRRQPSALSEWPQLSLFAVYADEPVFDAGERAAGLSDEALEAAKVLYFATPLETQAYDAARRNRAMGTVLGVSSFARTLSPDEGARIRSVHSNKRRMLWVEVEPGFHLHATIRCPRLTRHPRRASTGTDASEGSREDSPASLAEDEVLLASLRQAYSEFRLRFGTIQGALEAEGKEAATGKLRDFWDAWTGDWETSMLQSQVERLLQAVPKSAILSTEAAAQLGPLLAQFAASNPSALPVLLHGDTVLSLPHLPTPSADQPPPAPGHPPPPPLSQDDLLALIRDLDRLLPPKRTLSVVSDAKDASSASLAGEDSAGSGRWSSLTAGMSSFLAPRPFSLAMPALPGTSTSNNPEKAPSKPAALRAGFAALRKTEQQEVAKRQQETGTSANDARSLGNGTPIASPTAPKANGSRWSLRNVSWGVLGFGPSENGSIDESSAPTEPSALVSVAGAGQDTGEGRVSGTDERAATASPLATDPPASSTDDASKPTTPAVELAPSVDVSELADAIGRTPTNEEEQPVVVAELAVPGLKARSRVGEQEPQERVSTEEERSSAVRLFCGEGDYRNTLFEARLYQRGALRLALAILPSTDSAALAWLDGRAERLLEAVESLLEIVIPPKPVYPHRHLVKHDLLVNSVSPSDSTGTTSADADAEFALVDSYVAMHAHPRVLESFTRLSSARWSLHRRFSTPLAPNAETGPSAVDTTDVFAILPSKCAANGKDFSLIDAAEELRRIERAYLRRA</v>
          </cell>
        </row>
        <row r="2060">
          <cell r="L2060">
            <v>1.66E-6</v>
          </cell>
          <cell r="M2060" t="str">
            <v>MAAAAQQYNGFKDPFAASHQQSFGSYKLGSKKGMKAGGFGDSLAVQYELHDQQPYYQADHHDKGYEYKQDNVPIARNNAGQLFVPSFDARNDKSNRIDSVFDAYVDMYAEDEEEEDGSGEDLRGTAAGRTRQEDLEPYESHAQSDTPWDERGKSGLYGGGGRGADDRETGWVRDYAFSPAPPVSGYEEDLRFDNDDGEELQPQSSHDQHRQSSETSGSSTGPLTPTNGVDFSSARELALRQTQATARSSPRLQEQPIHTVDPARIKKKTIGAAIPTPSAPMPALASSGVESAREDRPRVQRKTTFKLIGRSKKPPTISAPILPEGFVESLGMETFPLYPGVKPPQHALLSPSLKEDRASTPSASSPRPAAVGGLVPASPRIRSPPTRKAAPRPKHVPTRAEGSTPPLRDRPISPPVIAQVREQHFSTRGYDDEDEPQPRHQQQQQYTRPINSPPRSSPSRSQQLLRPPQRTATRQRAATPDAAAAGCGGSAGPLGRGRCTTSPARARSASNSPLLTPSPPAADYGSTTPTTSPGDDAQPSPNSSEVDDLVPNLLGWIWGGQCTLIGLVRDSYIVLGLVLFAKLIISASLPVLLELNSALPQSLADMIDFFFTGPPSAQVCTDCGVVQRDLLYLFFVVTMWISGCSLCPIGLILVFLSICVPWMMLAVYGGTPLLFAGSLIGYYLQHILQGVKLAFLTNAPPSRRAIATLLATPLVPLLTHTLLVLLDFRLSTNSWTLVYVDSTVYYLVRWAQWQKRWVRLADEEEELDKDAEEDGPDKP</v>
          </cell>
        </row>
        <row r="2061">
          <cell r="L2061">
            <v>1.19E-6</v>
          </cell>
          <cell r="M2061" t="str">
            <v>MSSSRLPELPPEILDLILAEAFPPPSTLTLNEFHRVRDMAEERALVDWAAEAGTVWLPFVRSLLFYAPHVGSRQRANKFLSSLRLPLPGQPDSKDYLARLISRLSLDIRERQLPPGINRIRKHGLEDGVTSKQVVELAQALPNLDSLVVDLPNEPGWLGDEAIIGAVQRFNKVRHLEMTSTGLGWQNALAVFVDFDRLESLKLRGLTTDWTILTELISSTASFTSSVHPPTPYAFAKNLTTLVLRECALSEVEFTKLCESLALPAPDNSDAPSTPSLRHLTIHHLQSYAAEDPLTSGYGDTSRALIPFSPRALTTSLAPLISALHSFHLILFDRPPITTNDIRTSLVLSGALKDGHTTRNVDPGSRPGNALVRLLGPEVESVTLGGPWCLSGGTNGGLWDALDLAQGRIRKLVLVQCADVERPGPGVRGIEGVGIEDFVEALGREWASRLECVDVRRMQADVRGDEENPAWDAEGLERLKEAVQRISDERVRTGAPPMRVLVDEELVERKRDERLWNERNRMKRRGGKRGRSGTAGADREAGLSNKKNKRTTTV</v>
          </cell>
        </row>
        <row r="2062">
          <cell r="L2062">
            <v>6.5099999999999999E-4</v>
          </cell>
          <cell r="M2062" t="str">
            <v>MSTDAFTDEFTHSHGGGCFFVAVDPAFDDQIAEAATLVARSRPEADRQQFIAHLSSLAKDALPPSPQPNGDAEHDDVEPKKVQDTPETRERKRQVVAELVASLDNVRLEAQSDREFEGFANLVLSLVLGLYDAEEEQYAQLVRQLASALTFTESSSGLRANVNQSLAARYTSLATVFNSLPASATSLRLALFRSLVAFTAKNDDTSVVLPALKDSFVSWLLDEWKVESDLADEAVLEIVETLVSKGFTNEALALLRSYLAKTKSTSDSTARLAAKLVTLSLSANDVYDFASLVPSTYPSLSASSFPSSLSSLLKTFQSPSSSSSLPSDLGSSDLDRDALETKLRLIKLAHVCADRVGQSVSYDEIAKAVGVEAGAAGDEGEEVETFVIDAIRASLLQGRLSQPTQTLYITRVSPTSSSFTAEQWKTVQARLEDWKGAVERIRGSVEKGLSGTAGRKEVSVGGTEE</v>
          </cell>
        </row>
        <row r="2063">
          <cell r="L2063">
            <v>4.9600000000000002E-4</v>
          </cell>
          <cell r="M2063" t="str">
            <v>MAAVLSSPTPSFPSSSKPLVTPPLLGSPELSPDHQHERDGHSHPTHPPTASADTSNNARRSNSVPISSSPSSSSSASGGPSEPSTPTSSISSGSGASHSSSLVPAYPYNVAMAPAAFSGGPLPDDMDVTTRLPSICVDYLSHDWAEDDVWTSWKAMTRHKSEIANGVRLENASWRTWAKQRGKLKTVSPETLNWLKDSDVTWLYGPLHTAVDAVPPPKVATANDRLGLESLRPLDASKSPSPSKKAEKKEDGRGSPVAATPTATKAPPSPTPTRAPTAATGARLSRNASEGGGTRARKLAKELKTKPILKYRSLSDILMPQAQPTSPDVEQLSMDFEDQSTISVHHARSDSHLVRLNSLNRRTKRSSPVHSPGSSSPERSAASDSSSASNFLLRAQRKKDRRHISFNHRVEQCIAIDSSEDARTYSTQTSSDSEDDDDDDDVLTFGARSPRQHPFARPPAPKVPHTIARLGPTTLKSVELYPAPSPAVVFSSDPTEYDEGAASPPGSGGSFGQEHVETAPYGAAAGGRAPGPDDQARQQQQAAGRRVMYDYSSPGSAMRSQWDAEDEDDYAMGFDYFTGAAGAGPDVGIGDEYDMAQYGSTHLIGGSHNNYRGGTVSESSSYLGGGPYSPNSPYHPGSGTLDPQYHATTSSIPHYRDTLPSSSSSQSPSSSATTSTTTSPSSSSVQVASVSQRGPYNPAPTSRESNPPRRSALKGGRSREASVDSTASSASTSPSNASAPSPPLAASSPPVGIQAVATAIPAHVRPSIGRHSASFEENERGRSASRGSSSSLEREGSSRRGSSSISPTSYSPPNASYATAAAAARSGGSSAGAAGGAAPIAIQPSWMVGSYDSLSSVMNSRGAYGLPDVPESASESPTYPVRDTGAGNLSPPPASSGVAAGLGRIVTSSSVDSMGSLGSFGAGPVTPTSPTFGTTSPARRYQSLGAATDDEDDDARVEDIDAVPATVDDSAEVKKTDFERRTDQKDEAKGRTADRPSPIVVPPKASVPPAPVSPPIVTSPASPSPPPPSASTSTGLGHQRTSSGPRLRNPSPSTATTTAVAEQSAGSDSIGSGSSSGATSTPTESDSSGGGNGMLKRSPSSSSLSYARQSLLRAARASSDRDDSASRSSMEGSLRRASSDSSRVPQADHDYQYGADDDELNGVAGGVGAGINVAGTARDLLGAISKGIWGSLGRSNR</v>
          </cell>
        </row>
        <row r="2064">
          <cell r="L2064">
            <v>1.8799999999999999E-4</v>
          </cell>
          <cell r="M2064" t="str">
            <v>MQPAYRRRWTLIALCILVATILQYRRASSDHPPALDAAAAQLAVVMPFTAGDAPKVAANLRLWDDFPPCLRSLSHPKPSFYFYANKLPSNQLTSEVNTAVAALPSSVKRCFQDFHLINAEIPPELDHYDPDARDSSWVAGPNEQFYQLMSGNLTAPGTTHIFMMEPDTRPVQPGWLNQLAKVVAESEPFWVRGSAFRPDCAQRKTSHTNAADDCHQLGAEIADHINGNALYNIGDPAFGEFLDAVRASTFGKWPFDLAWMRYIRSPEKEALRRRVLKNFVYTDLIQNLGPQSFALHVFRRDNPWTFFVHSDAAGHNGTEPLDLSGSKELVLSPLADNPLQRTLLPALKLVANSKTNNVMLAFGTSNYLDLVRNFVHFVREAGIDNFVLIAMDADTVAWAEEEKVPYYSYIDEEVATLGGSDSYKSDGFRRVVNRRCSVISTALRGGFNILQSDLDVIWVKNPFPYFFNGDYEYEIQSDGRRGFTERDPAAPFRDFVNSGLFYARGTPRMADFYDILIRTVAENPHRREQHLLNTILQENVLRIHYRILDPTLFPNGFQYFARALPTRAGVEPFCIHNNWVDGKYTKEYRFREIGMWTQDPPEYYDTTERKYLAFYDPSTPNNGWNNQRNSLRAALAIAKILGRTLILPHFYSHHGKPVVVTLDYFLDYDTFSTTFPDFRESYFLDLVFPDPPERIFHIDIGPSSLGPLPKGVPLVTFKAKGEYRGATDREIETWFEPYQDEPLIRLSSAFRRFHKFVDPVENKAFNDLLYTGLTPAPFIRNTASFIAKKLTEAAEQKHGSPKFNCAHIRRGDFPSVHKGEKTTKELAQMLGTMMDKDRVTYITSDESGSYPFRDVFRQQFPQVHFWPEYNRPWFEHLYDDELGESMRVGAVEQRVCAWADKFVGNIYSTFTTHVCYLRTQLGRTGDSVCPDIYGRKYPADWDFY</v>
          </cell>
        </row>
        <row r="2065">
          <cell r="L2065">
            <v>1.2899999999999999E-4</v>
          </cell>
          <cell r="M2065" t="str">
            <v>MNSTPISISQQGGENLPPPLRQLVQLRSQADSLLHSPALRAELAQGSAGPNAKQVRVALQQVVEAGQSWKAKLAGGKCAAEDEARGEFCLAWALGRIGEFDGTTPTALPAKLDEALIHYQRAAELLGCIPPPPALESTPSVTRPQDPKRQGGALDLPMVPAWAAEMLAEWAKTQATLAFASLLDEKGQTVVKEEALADLLDLACKRNVQALFTPVNPLSSAEDMTHAEASTVMGNARLIRDIASLLPYTTSPIAWQRRLAWATHVADVRFVSASMSATRLVDVASSSAQKLQDPKISNAERKEVKKVVERTLRKIAPFERTQGNVLLGLARTMVDAIGALYLGRTAEGFQEERRKREEEREAPSADEEENGNAVKVPENDLVRETRQVLIRAAALFENAYASILRAPQSARRRKLELRLLRRLEATYCDLELLDNDTPEVVELRSQRIERAVFINDRLVALGDGEDDMVESDHEHAAEDEEDEEDSDEEEERLARRFGGQRLA</v>
          </cell>
        </row>
        <row r="2066">
          <cell r="L2066">
            <v>1.16E-4</v>
          </cell>
          <cell r="M2066" t="str">
            <v>MTGVMGIPLNPLAMPVEVGENGSEVRGSPAPLKLSSVCGLPPRLTHPLAMAGLNTEQQAAFQTLLEFGCSETDARKAVLRFGGNVAAAANWIYDGAVEGPAAADDDAPPPLISTDAELPHPSTLGQPPPYSGPELPPFGPAAPAVEQKNLIDLTNDDEPPPAFAPPRLLPAPHPSPTLGPSNAPTSGGADLSKAIKASQTAADDQDADLSKAISLSMASLGSTDEQAVSEVEKIKPEDRIRKGNSPPVLRATSAFMSGLAAFLQALYAVPSFRNGILSYRLPENRQHDGLAVADFKDYWKGDAGISSLGMPIPVDGEQENRFTRLVALQRLFALMTETKRSFLHITEVVRAFGLRESDFKQPGGAWVYKVLEVHSTIVDDLRLAAGEEAQYRLSQGVSPEEAEQYEQKATSRFIFRGRVVTANEHLGAPLPPNDDDVHSNPRLSLPLNPSADPPEDLFRLLDKQLVTSNGSDNLLHLLTQVPTVLFFHIDRMTNVTSLDSFGSGNNSLQKRVFRPTPTGKEDVWLDRYWVKNRVRIHETRLEIAKLDAELEEVRKQRKAIVVTEDGKDFQELVRATVAYCKSAKAEAGNVEREERQKRMREDWEKVEEELKQAVDAFDTQISDVSLRIASAFDSPDMHKIGPYRLTSFVVRNGLNGRGTAWSVVCDDDGKWWRTGDLDKKEVSLEEALGDPSGLMMDAGSTFFFYSKVDEAEEEVEVPPHLKNAAARDNIEFALTLPDALADVVASWNLPPLSSLEPEAIQIPLGETADDDAETVKDISLDTPPPDDVMIDEQAANQVDTPMSLEESQQAGEFPAMQLRGGATIEDDDGQEDGVELDGADEEEESDYDDEIDEDEVELGLLQPMPVKKEDWDIDYAVGKIGGKPVWLDPRSPLAPEDVECGACGRTMSMLLQVNSPDDTRPHAAARSLYVYACRTSGCLAKNPSQAVRVWRTQMESPNAFFPHTEETLKERTRLEDALDAATALASAPSSSAKSWPEFDIAAEPEPYEESYLPSENAPAAEAEEGTEDAAATDTKTGVDSAFLHFQERIEREPKQVLRFYRLPGIEDPQPLWASEDKIRPEQVPTCELCRGERKVEFQILSTLLTSLDDDSFDFDSILVYTCANHCPIPPREGGKTGWQVECAFKQDFAAAGVKFGRR</v>
          </cell>
        </row>
        <row r="2067">
          <cell r="L2067">
            <v>1.11E-4</v>
          </cell>
          <cell r="M2067" t="str">
            <v>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v>
          </cell>
        </row>
        <row r="2068">
          <cell r="L2068">
            <v>1.08E-4</v>
          </cell>
          <cell r="M2068" t="str">
            <v>MSTSATSYAPAAPPPSVPRVHDAPARDERACLHAHLNDVGRIKTHPAGLRSRFRDFSKRNIVAAYVLFLVQGTLNWLSAFIFSPATAFTDPVNTFATLIVYPVINLVLGVLVAVLYMGSKLGGGWVIQLISDNYADGYSMANWANPDIFGASSREAIDAARPFLTGQVATTKAQQADPGEQDADFTQLKTVRTFSVPLAKALLLMSSIVYERNDKLVKEAADIFDRTQKKYTPGTHAYDVEIKRAEEKLLESEAKIKVQAARWNLAYDGISDLSTVSGPFASIFYTPLGSSDRPFIVLCFKGTTPVQFSEWLVDATISKTSAAVFFGPGSGKAHSGFYDDLFVRNDGDGGPDGYGSIVRTLRHIASRMKANSKYSQTEHKIPLFVTGHSLGSALASLCFARFLASENDLGADLELKDCYVFGTPRLGDGDFASAFEHNLTTPLDRPNILWRVRNHVDIVCSVPPGVTDAESLRGTVSSSSLLNYAHLGPEIRLFPVLPYSPPYWKANELGAFHEATEVQVTGGHASQQELMQQGGGLDLRRSSARVGAIEGSRGGKNWLRWAMAALPSPLYDHLPSVYHAHLSNLINSSRSTPISSGRLAASLNAFADQTVQDAKNLSDFFGVEAGKAEEVVKSGVQRMKSEAQQRF</v>
          </cell>
        </row>
        <row r="2069">
          <cell r="L2069">
            <v>8.03E-5</v>
          </cell>
          <cell r="M2069" t="str">
            <v>MMPDLAHFDPSSVDSSPSRSRPVPRPLDLASAKRLDGSTGSPLSDEMSAAAADSVDLREQAAVESLGEMDVRVREPAEDEEARQDSKRSQRQDGTSVASRPPPLDLQQPSTSTSHLSARSLPPSTAPSPQLTRSVLGYTSSTRSTTGSPYRRQATASGLSNRRRSEPVAPLALNGAGPSSATQPPAGASSRFLLTVVPPGHLPHDPPHPRSNPSASGYGPPEHFRRGTLVPLYPTLSSQLAAIAREYGLPSSGGVVLYLLSTTDPSTQQPFPQASGFAGEGGPRISETAWSMLWAQLFAEEEAEREMAFLRQQEAEMGYSDEEVEADYSDVPPPVPPIPVQHDQQAPPRQRQTSESDNAIFSDENEPVSQSSDAGASGDGSVYSAATGAAEGSVKGKQNASASRPSSLAQAGLGRGLPSALTSPNAHFSKRFASLPPNLPPRHQRHSSRHSVRSASNAPRNHRSSSYMYSGPPHSAGALRSASYASSHFAPSMFSTGPSLPSYGASVVVGKIEFDIHASTRQGKWYETWLASAAPTPVVPPPVLATREVEKLKAPETEKAWQELHLPNLVAAKTPQQPEARGLDVEQDHAVPSPLARSVDEQTTPSTRTRLSTSSTGGFVSPIVQSQNLESAESSFSLAGLAGHSPEPSPRTEREAVDEEMDRTVEESEKTPLVDSIELQLLRQDEDATPAELDRVDSSIVQKDDIVEPERPTYSRSPSSLPSRPASNASTQIDSSERGTDDTPLLEQEAEHAGYQALNDDEPPKAEDADSDSDDSRYGVQTTESEQLDQQAPVVKDPLGDVFGSDEATWQSIAADDTVPRRDERDHVETTGLGITGSQNLATLDDAPPGIVERRPEDESLDERGLPPPQDDIADVQAMLSPSTPTAPTHPAYLASPIRLDGKSETTADASRDSVQEVVAPAASSPTEEERAQTSPFLASHSSKTSISTINFTVRPPSTVASMSPEFVPQRKQRHGWTNIPPVVDPSMSASSSLSSIAPLAEEEGDVSERSSAVGLERNLDDLERALAELSPRAIPTSRMPNSPSTILAQADEPQAGPSLLASRRAFRYGAPASPDFGSSPRFDFEQTDSPARQLDIASIPAPGLPDEPRAETLAAPPAERPRIPRSSSLHKPAGHPQPHLVALPPSPMPETIAAFASPSPEPEEASVPTLPSASPSWPAPPPLPNSPEPASVPPTSFADIVPPPPPVKEETPAPQPRSPGPLKSLRNGKWGSRSKSIDAGKTGAPAEANEDSSGSKSPLGSFFGKFGRNKSRKSDPTSPEPPLPIQPFDAAVPPAAFEPVQAEQIQPPLHPPRKQSLDVARPRRPSVSGSLPRDFAADEPLPPFPPSLAASVSSAPQLPPFSPSEETNMDSWNAVAVAEASPAFTPSEAQPLLNDTRFEGHEQLAAPLTQNAVQAPIALPPSNETASSDFSALAFPAGILPPAAPATPRSPPTASSSADDSPATGEVVSPSSFPQPPTTPRYPASAPVTPAGWPLATPRTRSGGKRRLSADIDQLLSQMNDIEFGLGDEDDAAKPQPAVPALPAVSEPVHPLPVQSAEATEAAAPEAAASPAPYLVEPEPDASLAYAGESTSPTTPPIALPSLDAYDAMTSSGGGFLGVQQSLDRPLSEDLRALGSMMTGMVASPPTSPPSKTTGLTSSDSAYLDYIVASSPPATNAALASA</v>
          </cell>
        </row>
        <row r="2070">
          <cell r="L2070">
            <v>7.1099999999999994E-5</v>
          </cell>
          <cell r="M2070" t="str">
            <v>MAYPVDPGRTVTWAKHPEWEQELVSIIGELPRNEQLRVFAPATRKSAQWKKEKQEILQGITADLFDARGDHDKAAKQVASVQRKLAQLAKEYSGFIRNLVYLPEYRATTNASINATFPTWDLLRPILRDHPDFQYWDENATPPAPQAANDEAADPYDPMQDVRYHDAAQAAAAPAAQPAQPVAGPAYPNPALAHLYAPNQLPNHANNQPATPAAAGQKRVRRDSADATEGEARDARQAAAAAALRRADPLAAELFPTPSVNRVAGAAATPPVLAPPAQPAPAPAPAPPPPAQPAAQPAPPPAAPLAPLAREDSQLFASCPKCAFPLLDLSPSEAETHLRSCLDSSGATVTECPVCGMRMDGFTEREVEKHVDDCCKGVGGSGSKAAREHVVFIADAKTVPKDEKTGEALECIMCFDEFEPSQRLARLSCYCCYHEACIVEYWQNPSKFCPTHRELDTTQEIEMRNRFRIASSFPAVPSVRCANTRFACPRLAYSTHSLDRCKREELARTGGHFVPTAKSSLVIHSHPPRSLATRSCCRTCSTQSPMASDSPAEPAQQPKPDSRAPSSSRSASFISADLNVRLSGRIVGDGETGRIEGLQVELDQGGITVKYPQLLSVQTKPESQTLSSINTGERLLTLPTPFITASSGSSDSNEYDDAFEDDSGSSTPKKTVVTLHEGFLPASETEQIEQSPLFSSTFKILIDSPSFPAPHFDPASLAPPTPSVKPLDPTSASSAAAYGGILNSPTLQRALLSPLLSPQRRAASQGSDLSVPPLSLGLSRTSRASFSGAGERPRVQGGGQPSLVSLIPALAPPASGPSTASSSSTDPPHPSSVPRGPSLATTLTHALSTSAKKTAEEILSLRRTHDAYQRRAKAELEILEQRIEIARQNGAGEGGEGVVRGFKTREEREKSVSASRSRERGDKDRKEEGKKAGSGSRSRTRAASSERRGESTAHPKSAYMDEEMSSRIREQDEREEEERGRSRSRSRGQPGGNGRQASVRGSSEQYAQSATAQRSRSRTKAVAEATAKAVEGAQQRGQSGSRERAGQSGGGASEERGRGRGPTRGENLPATLEEEGEEEDDRGRSSTSTRSASAPRDSTTDTHNNLLSPSSAAQAVRGPSSSGATPTFIPSSHALVAIPESEELSLPPSEAGDETEEGEGESRKQGGEDKEEEESDPPFEMDEDVDVEELDIGSSRQPAPLESPSLEIVNGDTPPPQSVAGQSRSRQPPSSTQPSSSFRPGSFQRASALSASYNALLASPGALAATKSPLSPPTVQPISPSVAAIRSYGSSTRSSSDFSPSRTAAALNSLDTLPPFSPPEAHAHLTSSARDDAENALAAATFEHATLSRGRRGGEGAGPDPREVRRGEQKIRDVLAMDVPTPSGQIDPATNAFVGSLPITLGRPSTINAALSSWRPDPERLWAQQRRERKTSISSRGEAGWVPPLKTGFGAPMPTQGGRAAAILPHQQASASSSTQPLEIGSPSTPRPVAGGSSLAQSLRHASFSHRAALNERGTNGGASEEAVEDADGQEDEEDDGEFVPPHLVADRKGRRSDEAMLSRSLLLLDAANTLSCSHTLSLALTVQHHLSRLHRPTAPLHSSHDHFSPLHTARKQQWHDFLTQSFALAPARQAEQASSAEHSHPASPDTLDTAHDVSPTTATATNDSNPSLDADVVQTSDKFAALRSHSPAARPLEDEPRIECPSVQKGDWRAYGRVKAQVVLWPEGTVGEKGVKAKKVREVLADKADEWVVEGTLWVTKNKDILLVLDRNIPPFHIDFSNLRASPTLSRRLSLSGLRRTISRTSTTSGGEAREDTEEDKENTGGGVRGFVKKIVEAVKPRGASTSEGGDGLALTRTRSSHKSQRSVKERRKSHDASAGVARGGEEREQREEGTQGAQGGLAFSEPVIERREGPFPAYKGHSITALYISSPYLIRTARFYAQHKPASPLSLGLPISTPPDDAVAQDPSREPREDLGLVPPVVEVDVAQPEEGRKYEGVGEGEGVRMREVTVGFVFPDVLLADEATDFHSRLEFLLRPSSPSGQPTTTTTGSSLFRTLSRGGTFTTTSPNAPPVPASTEEGGEIPSETATVEMLATAPKQRRRGSSFLRGMPQGDVPPRRAVTLTLCIVAALVVPPRSILSLPRT</v>
          </cell>
        </row>
        <row r="2071">
          <cell r="L2071">
            <v>5.9299999999999998E-5</v>
          </cell>
          <cell r="M2071" t="str">
            <v>MSSSTSFSTSPPSSPSLAFSNRDPGVKTSTDAASTGMTPSRSWTRLQPQQTFVNGRGEQRAPAAPKQFVPLAPSNGTPPALGVQLQGQQAYVRREPSPGPSRDMGGGGDDKTVYLSSQFGVRQRVAVKTSSRPPAPRASLGGSRRTSTTFSATSADGSSPAPRIQTSDLSPASVNGRNASSSLSPASTPPQASGRTTPTPTSLRPPGSYISTSSGATTPTTARTPSPAPSAGSRSVLDRPRPRTPEAFGDDTISSTFASRHAGNVVYAPRPSRPANSASTSILDRPRPTTPDSTATLSASATGAFDPPPPTKSSVLDRPRPKTPETGGLFRFGEGEQAQSAGRPRTPDATSVFRFGVAGDGATSSTRVLDRPRPKTPDSTSVFAFQPPTAASSVGPSPQLEKPKYSILDRPRPRTPDSQAWLDGVALRPGGLAPSGHVSASGQHRPTGSNTTTNSTFSSSKGGSFDSLGPFSATSGLSSSGPVSAATSVRPSFESALQMDSPSRDRFSTDGAPLLKLDFDFGSAFGSTETMFGLSDFLQSGNPSERDSVSTPAPAASTEDVRSTPSTGSFATLAPAPDRSARKESSTAAYELNDSPGQPSEPSAGGEAEPATEERAKRPRLAGEGDTAVRSVERDVREQPSSASLQSSAQSGAFSDGSFSTGAPSLASDTSPKPQRRRRRSLASLLSIGSVTQMGERMRGKEEKDDAMDAQPKRSFTPEPGFSRSLAAPELSTPLGPAPPIPSLAVDKSLPPTPFAPSPAARPSPPATGTRLHSQSEETSKRSFGSAVESANKGLNRQISRLWNRPSASPEPQGPRTPGFQVISGSTTRKVSRGKKTSLSSLETSETHESSSRNTSFDHPSYPSAASNAVPAGLPAASASSSSKPFGRRLVERFTKSSSAAKAGPGEGQSWSAPVRDHSEETAPPRRPGRRRSTLSSLLGVGGSSSADGHADSASAPKKLLGMSLPAGRKSEDLLTSGRLRSTGEREMRRAWDEPPSLSGPSLSGRRSFDALRDARPVSLATAKLSKLAVPSAATEPPVSQSLPTTQHVPTAQPADPTPSQPAVLKAAPIQLPASAETTVPAAAPAATAIAQPETRHPDAVSQPVANDPVTPLSAATPRPQQVHPSAPSQRKRSPPVDPPVWRRPAPTTSRRPSHPVTHLSKAWLELEDALRVYAVLMQERKPDRGAIIGNVVLPFLQRDEDHPVLDLSDRLAKRQRDILFEWLKTLTTELHEMQPAHRGLSLEAVAGIAESHHFSASALRNDTKAQVRYRSTRETVYANTLAFSGRVFALAFFRVEGVALKLLRALPTVKRQTLRRVLEEAGVQENALPPADVDRFPPHLSDLCLRDFPTYVKLHIGQRQQLGDEDRILVRDGDVEVEMSGNWLIRWTASDSDLPFAFYRAYHHQLAAHLVSPELRSLVRKQPSLPPSVVISAPGFLFLAASLLDKSDALVHRNLRSVTSIGPNSGNFAVNDSANLSFGQKPKVLELAHRRVVQTMVDIYGGATPASTTDEPRDPDAHVRRYLFAQMLPVWIRACVKRTSLWDTRSVYLVLDLAEGLIYQLAYPSPESDEDDALAAKPDATVLDAFDLPFLFSVVRKIFLEADGTVTLMRTISFLYSHFPLFTMRSGDRTELCERLILDEAVFQRLFLHWNSGVRGYFIRLLVWRVSRLGVVAQEQNPNRPPDDGIVAIFNLLNVRLEALRKRHDQLEPFDSLSEDDFLFRPKRSTICSTRGVKEAPWTVDELAEPVEEEEPESEEVMQPAPPVSAVAEADASEQGGKRQDQKAVSKVVSWLKGGMAKKQSKGRSSLDSKIDPFALDRDDASSSSRRKRMGSSGSDVLSVSSQDVPTTVLPTTVETGAIPDGRASPAPRMPTTPVNRAFLSPPSSPSRPGMPSRRTSSRSEKRRSHGSAFFAFEFENGVVTRTDVDPALASSAASTKTSDTALPTSPIRPRHAGEHHPALSPRVSLRFSKRISILPPAALDLLREVSGVEDVPPIPARFRETVEAGYDKRLHPYAIRGLRDYEDALDEWTDWVASLQEDEELNGRLNKGFADVVPRLGVNWPLQQGED</v>
          </cell>
        </row>
        <row r="2072">
          <cell r="L2072">
            <v>4.3099999999999997E-5</v>
          </cell>
          <cell r="M2072" t="str">
            <v>MQQPDSPFQTGSASASPFAGVQHASMGQADRTAFGTAGAHSPMPLSGTNTPAPLSAGSTGSGMAAHQGMGTPGVGLSPVDPFAHLVGGNSFAAGSNAVGMQGNGMFDGMGGARLDKGKGVARETSLEGEEDEEERQKKVERVLKRAEASRLARNFRNRLALASFKTQRGWQDVKLDIIEPHMQQESLRRKQQMQNTPIDPSLQHQIAQGVGSYGQPQAYAPAYSPPPIQHPPHGHRHVLEYQQHMSGGMEAVLGANAGAGPSSHPNKRPRLDGVAGGGRRSGDLYSGDAVYAPQPQPTYSFSPYATDNVYQPKPSLSASQSSTSTPRGQHAQEGRASSSRRRAGHVEAKSASPAVSASPRTRTRTSSRRGSPAKQPLSSNDPTFSSFVDAATALTGMARAPSDPSAGSGSDEGGSQPHANGSVDPFSGHAQHPPPRPSTPERQVVKLPGAPGVNGSGDGAAEGAAELMLYLAASPSPVQSRKTVPSTTMGDGMKGRRLFSGGDGGASAVFGGDLNSLSTASSSGALEDPFSTPAEPSKSASAASLGLGAPGTPGRQRQPSLNGGWESFINASPSPKRSRRSAAAANKYISHGAEEDSPPHGTIGGGEAQAAW</v>
          </cell>
        </row>
        <row r="2073">
          <cell r="L2073">
            <v>4.1E-5</v>
          </cell>
          <cell r="M2073" t="str">
            <v>MGDRRGSLDSYGEPDAPPPAYASLASPLVPQHGFQPADSVQQHIPHPAFDHAFAQLNLPRGFFLIRNSAQGKTLDLLGHNQHEGAELGLHPIKQPQLQGLSLQHKQNNQIWFLDWDGHLMSAAASRAIEVEDSRLTLAFPHPITTYPSSLSHPIPRFRLDPVTSTLHVLFGYDPSFLGPDDSPDQQDDYIVEAVPLKRRPSEPTVWNTPPILSGLGSRAAELGGRIGAFVGGKFSAPASPNPSPGLDKDELPPPPPPEKAQEKDVPPVPSTSTSELPDLPAKPSSNVIEEEDSDSDTEPSAYRPVRVVRLEPGWREKFPAEALRSAPDPSFGVTRWTSSSKELRKWRRRQWHVIPATVQPVPAPDGFLIPSPSASEVFTRSRSSSSYFGGSSSSGIGDSPGASDENDDTLSYDIPRRSSLARDDPLAPPPNVSRRWSASQALTAGSIAAASHLSGLISSRFVPSSTRQLPLPPSPPLPSVPSDPTDFDANNETDFDPGSTPRPDDGDEWADANVLRSGDISDLGRASGTASSVEVVGESGQASAQESEQESEKEDSTKVFEPAETEGAMLDGKADSAEEPLADAKEPEQSDGAQDESAVNEAKERASDSGEVVEAKEDSDAAQVADDAQTGGRGLEEP</v>
          </cell>
        </row>
        <row r="2074">
          <cell r="L2074">
            <v>3.8899999999999997E-5</v>
          </cell>
          <cell r="M2074" t="str">
            <v>MSKRAAPEGSAERPPKQPREDSEGDTARQFLDEALAPHLHLDASVTLRDFFASLPHFDRPGVGKGSSLTSSKTGNLEIAQLFASPPGQPLAPLAPRRLVVINKHDQMLTNSAISFLEARLPPGMLDMPLLDVVKRGGSERDPIVWRHVMGLISYLNNKADAEATRTSAIEGKPASSLEKSDGENSTDWLLSDELRTVVDFITQIVSDLQIDGFPQLRFDVKKHRDDASGLDPDFRVLQRGFLQLLVEGKGESAEDGLLDLPNRDGRDEATGFGWEELSCFEKEGSFTGEQVMLFKNLAVAFRDSPFTCFSNIFACPSSAFAATVVPLERAGVSSTTRTVTAGTAAASSEPNLAAKLQHFPYLFALSSKFSTADLRFHLWSFYLGADSRHFASQIADMLIEGEEYEQLRIKLAELGYTIRSSSSILKDEAFRVPTDGGLGHDSDEGGSPDEEEDRDDSKPGDASPDDDVKKEDDYHGRDDDGDSEDSDGAGHDGPGEHAGALEETVRKLTTTPRLLTRLAPNEFGPTVSSDSTLLRVDVSPSGRANPDLSKQPELAVQTSPYLTPPKTPRSSITYDAPLVSWYLSSSLSPSLERSIYQASCLGLDLVLKYGRKDEILREAEFLLRAGVDTSPRVFGVFKYAERERYCLVQTYDGKRLREWEDLGEKEKRNLYSKTVSLHDKGIFHNDLAPRNVVRGKDGLKIIDFGMAREHECEGKDCVELSGLRRELGLEE</v>
          </cell>
        </row>
        <row r="2075">
          <cell r="L2075">
            <v>3.8399999999999998E-5</v>
          </cell>
          <cell r="M2075" t="str">
            <v>MPPAHPSAHSSFDAPYAPTEASAFEEAMMDFSPSYGDYPSTSSAFDGTSYRPSSADGLYPPVSAFSLPAASATARTPSPLATYTGAVAPFSQLPFSSSIMPFGSSASYGTAQPGSSAAGSSLAMQAAIHQQQRSAFLNPRSVELSAQQAPVTITPTALTASQRLASASASSSASSTPPPAPPPRKTASSSSSAAASSSAATKKARAASPAVSVSASSSAAKKARESSRATASPAPSSTRSAASPDADPVALWLQALPGIRSHLTQRRLTSSPLSSAQKLVGLLSEFSHTDRSSSASRWGDASDVPPEGRAEVLTALIRYAKDDFWKAWVEVGKVDAANVKGKGKEKDGASQAIVSDGLELLQVWLDGASKAFVKDKDGAKEKERDRKRKELEQASLALVLQVLAKLPVTIKHLMAYSSIPRRAKRVSDKASDGAVKGAANHLVHKWTKLQESANLSSNGANGSSSAAPKRKSETNEAPAKKVKTATSTASAASTVKKPVPAPTSAAKALPSFKKAAPAPKPDDPLARALANLKAAKTFSAGPAVSNAQTTLAKLVGNAKGKKEESGAVSTAGDEPKKKKKTVRWKPDEELCMYQMIEAREAATEAVGGDFHGMMEQQEGMTLHMHYETIDEMEEELDWNEPKDIVLSDDEAFAGLFDPKRTPEVEVQEAREANLMAVDDTTTPPDSPGEAPEETITPDEEIRKIQLHEDLSRDDTVLLTIKGAQEAPRALASDEQISALLGQLTANGLAQQLESVQGVLSAQTNPHQPPFGAGAPQPSTQQIDENTLAMLRTYPPEQVVNLVRDNPLLQGIDLHALGILAPPHGYAAPPPVQGYAPVPHAQTYDGYVPPASYHVPPPNGGADPYSGYRPPGGPLEFVPNPHMRGSGGGQKGGLLSAGSKKDVPCKFFRTRNGCDWGSRSANAFSGTYPIVAWSSSRSVAPLNPSPRPPVIIACETGEWLDRVVSGSCGTVGRDIRWMRPLSESSGGGVIEVEGHPAQSSSSRSAQSAQRAFSAEVDDLCDLASLFVVSVPGLHNSDLSLLPSVSDSPSGIKSSLASARVAGNALTFPYVSEKLARPPPEQFVRRFRKQCAKDKVVKLVKVDGLAGDFADEKEEVEKTKEALARADKLVGSLMTSASTPYAVIVTSLPTSLPARPCSKKHTNSRSLKKRQAPGAGVNDDAIVEELLEEIAEEDQLQGDTLEKMVETMQELEDVNGQDSPAAAESTTSPDYADKPEIGVTDVVEPTEEEYAHAVDPYTVGEWEGSVLDVSPLQDDEDDGEGNGNGTSIFQPDPKSGIFHRYTLFSPGILFAIIVSFLVLIPTVVIGSHALLSIETVQGLETKMQGSVGLDPSKQ</v>
          </cell>
        </row>
        <row r="2076">
          <cell r="L2076">
            <v>3.5099999999999999E-5</v>
          </cell>
          <cell r="M2076" t="str">
            <v>MPRAKAKKPAQSDPADEDGGLEAFELQKSVVARLAKGAVSLDFYPIPLRYRSRWRRRDDRAQLTSPRRGQLPVDIKLQKEVPLALVKGSTVFINYLAALSHDVATERNNKTISAQHVLDAVKQLGWNDGGELHKTLKKELAAFRAAADAKKRGEPAPAPPPKTVLKVKEPEAVPAASTSGTNGAAPALAAKGEAAPAAAETGVEAGVTVLRDDRPNADEENLYEGAEDVDEDALEEYVDEEEDEEMEQAGSSGVEDEVADRGLEEDEGDEAWKGDE</v>
          </cell>
        </row>
        <row r="2077">
          <cell r="L2077">
            <v>3.2199999999999997E-5</v>
          </cell>
          <cell r="M2077" t="str">
            <v>MPSSSSTRSRIPRSTGATGSNENAPPVPSLAGKSTRLAGVRGGSLKVSKIPLVPSIASSTASGSARTLRKTASQATIVIRRDSPSGDEQVAPSASRDEQTSGPKVRFNEAEDDQEQMPTPPNSQSPPGKKTTAAGKGKGKAELLAPSSSQSQTRSSGKSTAAASRRTSRSPIPPGPSHAPQVLAARRRSSVSPLPATATTSTAAPVPSTSQSSQLSQSSRRTRARPRPSETLPVAIVISSDDESEPDELLLLPAEKLRGRGEGKQRVWRAHRETSARPVEALRGERKGVKKELSVEREQEGQAASSQPPTASLAWDAEPVPAFQPLAFNDNSAAPNVEEAAPAEAEQVDGYGADLGGFDGHNFDFDADAIQFGDTAVEQPVQDAAVDDEIAALSKAIEDVQQDQFLDLQEQSSGSDDEGEADPAAVMQASPARSTIMPDAADSDVSSADKVEVNEVDAPTSSFFHPSASVRGARPSYPPLSPNRTGQYDLNVPVRLDSSPVRGPSVALEAEEQVEQEVQDAEEKRGRPAREWRRKSVEQEEGDVFGAALAGAEQTVEAEAEVEDVKVEDLSQEAPADTVEAGRPASAVPTAAPASSKIYVPVLPALLRPATLFSPFRSPSPAPSLASRQQPNFASPKLPRERFPSLAPSSHAASPAPLPPSSAKAWTRGPAFFRSSSFSPPPHAGLARTATLYERNSRLRGGEVEQSREYHQFAGLEASSPMVESVKAVEENVAGSGEGSEEDEDDEEVVLVGQESQVLERSRSKSASPDASPPPPTVADRSASSPSPVDEVQEVDAIDNDERMASPAASMRSFASPARSANGDVLMSSPAASIRSVVMASPSLDRRQQESTPASKKGKERASLSPLRSVGGSPLKARIGEFVEGGRTKLQGLLFGPRASTPRVEDESSAGNAGEVVSPPVEPARGEQTQTVEQDEDEDGPFSRPHLHPQSRTLAPDLTFPTLSHSRSNASLASNTSTRSSRRRRPSHPSLPVIEVSSTDARAAARAAAILKIYHKYVEQGIESVPTEKGDASQEQGALEEDEEDEEELRTLLLDAEDEVREQIPLGKSPAVAASATAQPVETVAAPARSERDSTAGLSSVVGERWTSQEWRRLEQTLVELGRRQRRGTSVVSVSMTSESIAAASVIGEDVETEDVVEAFLRKWGVSRDECVGEWAWDKLVVRVDALKARRAKDARSRRAESAASSVRPVPALAQSRQEPLEAELRRASSPAEQEDSQDDTPDALVGVKAEPTSDDEERHSASASDEAGESSSADEHDETFFAPSSSRRERRIRRESIEAVYLPTALANPALRHLYDDTPPEKPKVPLQDTTRDESPSPGSDANASDSVGSRESTPSQPDAPSNKFPGSASRLFSYLGSFVRRSPAPSPSSTRATAPASASASPGPEMQQIRLSSALVTPQFAETSKPYPPIPSAISGKPLPHLKDRKILPLPPSHFPRDADDSGDMFSPVASTSRVTLDEDANESTLSLGRQPTRRRRSSGNGERSRVWDVVNAIEEAESSREEEEARIIELLQTSGGGAKRRAAGGDLRQQEGDDPKGKGKAKEWEWRKFVEIDKELQRTMIPTGTRALDRRVSGERRASRR</v>
          </cell>
        </row>
        <row r="2078">
          <cell r="L2078">
            <v>2.8600000000000001E-5</v>
          </cell>
          <cell r="M2078" t="str">
            <v>MGEFIDYSKRIKSARSTPQHSPPLEDHDEVKSARSARGDDEDEQHLQPPRRPSRRKSRSSSRYRTAEEDEDGEVNGRSGQVEETGAKHFLAASPLDGRNGPQIVDYARHGRPKPSTFTEDFEAPPSPSAIPVKDSDDQDDDAADEEEDHRPPPRSASRRRSSVSAAKPPVSPTLQKPKSPPVLPKPSGPRKLVRKKSKAARDFETEMAALNVNGGAAHSQPRNHVSPTSPRSEDGYISPPPQYQERPLSRTRSRSRSRTSAASPSPAPTPSSPPTRAYSQSSSRPYNNDAPSRNEDDDPLSLTPQDRHYLSRILINLQMQKEFSALSQVGTLTRYGNPFLSVATGPNSKPRRAEETKGGLFGLLGGGGEKRDPAFEGYRWDEDDVEDSPICQYLYWRFLYNMPGLRNAKLEYWQENIQPFFDSFAERDLSSTVERGEVTKRRMLSLGFVRVLGTYYSTCYRPLGPSAPARPTISMMRKIDLLVPGSMDNMWRIVFPDRRVGYNAWIAVVQEKEERGGTAFRIVSRVVVAPGQPLYHALQSWSAIQSFASSLASLDPQNRLDLPLLPHASSSSPPSRRTIQRYLRLLVITLSAPPPSLEGSPALTSAREKLESFLLGSSSNQKISGRDLAEWVRRGEEEEDKDDKRHVRWVEVGRKVKKLRTTWANYRKALIEGDEIDKSMAQVRRVAQTSSLPAEYRDAEEWATIWVAGIYIFAGSVNGPEILNILKSFHSLIPYGPIKLGLSLVNPTLAIRAIVQLLLGQPAGQLSLFQRIWQIVCNAANRHQRKLIDKFRKQLGHDSICDALHAHVQEGYVQRQKTKKEALDRDEDIVLTILRERGSQRDYELVEGWHEDFVESGGDPTHSSGAKSFADLKELLAAYYRYRDREQVLAIALEANTPRLLHASIATFYQTIHNVANASKLSERVGDIQYFLDDMIKCCETGKTTRADFINLARRHHEKVYYFVRELATNNEHLLDPLLDWSRSGLSFIRSGIPPSRSASHDSPSKRAGVDLDALLPSNPKKREKILREVRSQVKWTRFKKAQTDMQLRIDLLQADAGERKQSWEWKLDREALWQDFLAQLPEEEVVREPEGLETRMGPGGDLEWAWWAGKDVIGAADKVGVVKAHRESAGEAYREVEKEDKPAAGKIGGAMLGRKLSRRSSNVSQVRKDGYHDEDEDEAYEDGDATFANGRRNSAEGEKLAIPAVKIEATRGLLGRYIDRIKDSLAEARKRQIK</v>
          </cell>
        </row>
        <row r="2079">
          <cell r="L2079">
            <v>2.6599999999999999E-5</v>
          </cell>
          <cell r="M2079" t="str">
            <v>MSAVASTSGYSYTGKDAAAKEREDRLLAAKKKLKLYRQRTNQRSSASSTLSGSSTTPSSSPVKTTRRQSGLTSSISSAADFSAKHAHRRSQSKSGLLAAIGGDALIGGVGAVGHARRASKSRMSRSSISLKKAGHGHTRSRASISMSFSGPAPTLAPQASGSTDRPVSPTPRSSAGDRPAALTTPSSWLQGGSGSFPTSPELARPPSFSTNAYASSSTLARPTSPLPPAPAPGPPPQHARRGSRHARHSSVSNFRESLDIVSNGTLNDASLLRPAISSFAEASNVSPSSSPFPSASVSASSSWSNDPHQLLAALKERGRRETEDGSRSPEETRQSALEALEGRLAAPSEIISLGDEAPGELLAAPRSPGYLSTAPAGSSAPSSVGLSSPMIGLGFAGTTASGNVIPPSKRNSWGNAMGHVAHVGAQGVLELGEIAEEDEEEDGMSEAGSFGSPRRRRTSSRGSIRSSPSVTSPRGSVTGKSVAGSPSPRKSRPGSLYIESRHAVNLESVIEAASEEAAQQSSPSPSPTKRSSKIRPLSLSASSTSSPAATPSTATSPTQLHAPSSPPDARAPSPIGEKRHISMFHTAAALGLAPDPPASGIATQSALAMSTPPPAAQPRGGLRSLSIGSGVSTSPTIGLNERRFPGRPASLQASPASTIGTPIRKVSPAPTNKRSSISYRTSTDSPASIAASTPEGQKRAWRSSLAQQQTPSPSVISPAVSTRHYSSFPFGVTGGFGDLEVEDDGDRTGAPSSVSAISSPAHSRLSSLADAPASIAAAEDELASLRAKVEELELRNSQLSSTHALEIAEFEKKASDEAREMRSRIAELESQLEEERVARRFETEGLQRETDMAKEAIQDLTDERDSLREDVDGWRTRCGGLEAQVKKEKEDDALAQAQAKLIGEMRDQIYTLVAALERERNEHAETRKEVERILEDRVREAAADVQHHKQASSIASNPPSASRVPPPPPSAASRERQHISSLSGTPATLKQPRPDDLALIMEEVEDDAEADQQEEDGNDEREPSRLGGTRHYSKSTSEGSMLSSLSSFGRSYTGNLTEDTSVLTDMDDSYSSKVHSPTSVHSSFGSGPFPPPASRTRDSDVVAVALGQLDTLAEEEEEDEDAAYGDLSQATPLVDGSRPRTSSDSTSTSSDVMPRTPDKSSSEHHHRSYSFVRNWSFPKGSISSTRNSFEDDDQTFFGYNKHDSLPPLPIGDHILPPFLSSTLDIDENHVALVMPLPVERTIETAHIRRPSSPRPLDRVNPHTRRLSGQHRPPPPSPSAMVSVALQHQQQGSRLSQSSAPTDPSPTKSRYSFGALVGSVTGWSPASSTSSNAPVHAGLPAPASSKVNRPPPPPMSAGPLIAEEEEPEGREEDVYMTSTGPVHGTPAQLQHQNQRRLRSIRPEEQPTPKAGRLPKLDFTRSVCCIDEPVFVV</v>
          </cell>
        </row>
        <row r="2080">
          <cell r="L2080">
            <v>2.4700000000000001E-5</v>
          </cell>
          <cell r="M2080" t="str">
            <v>MYCVPILRAKMPSSTIIGYVRTGYGSRSQSDVSKEIDQYKKWAGIKVDSKTGQTAKLDGIFFDEVSDSTSSTNLKRYQTYSSLARTAFGTTGSTVIFNPGTAVDARFFNWADLVMYYESAYADYSTSQLPKNAQLLAKSAIINHSFPTGSAGSKQLPVTLKPLVPASGAVYITDLDIDQVDVYSKFGPDWQEFVKDVAQLGGTQPSTGVQLPVTTPAPTAKTKVIVPLYSWSDKCWPELQEAAAANPSQQFVLIVNPNSGPTLDPTNPSMYCVPILRSKVPDSSIIGYVRTTYGDRASSDVAADIDQYKSWAGIKVNATTGATAKLDGIFFDEVSSSTNTTNLERYESFATLTRNAFGSSGSTVVFNPGTAVDTRFFNWADLIMYYESAFADYSTSKLPQDAQLLRKSAIVVHSFPTGSAGSTQLPITLKPLVPASGAVYITDLDIKQVDVYSKFGGDWQEFVKDVSQLNAGTAATATAAGTVNTLATSPTARITNGAGRMQKRMWRGE</v>
          </cell>
        </row>
        <row r="2081">
          <cell r="L2081">
            <v>2.4300000000000001E-5</v>
          </cell>
          <cell r="M2081" t="str">
            <v>MRIGETLGFSKTATFLATVTVHELVQVPLLNAKFRIKWKFKGATHSSALDDPANSHHSARAAAGFAEASRRFLHPRTAALSSSQGSSASASDGGATEKEGGLSRSRSGSPLGMAWSSEEGGDARTARGGRPLSRGITPPVSPDQDPRPRSTSREGGGMAFTSPFSKDGNETLYTSPPPGSRSGNGTPHDSHPASPDGPDLMRRRGAGDLSSMPLTSPPSGSSSRNVSGPTAIAHRPEPKGTTTFVPLRSHTATFNREITCPVLVTLRAVGGGKYELQTSPVRFAIKQEVVLEDGKREEERLGEVLLDLSQFAKPNGAASDVAKPRRYLLQGCKSNAVLRVSVKMEWLDGERNFVAPIPRSAQIATGSPAAKGLVSTTNSPASRSTLSLNHKSSATNLNGASTPNGRPRTSSSTTSTSASRFSLRRTNSVSSAGSSSLQNGAGSPEMSRTSSRQGPANDRLAVPGSESRQGSGSSASTSANSALSISIPGGRNSNKKEKSRGKDKKHKKGGWHPPRSSVVGAFAYATAGSAAPFETGVGASMGTATDRSATDVIDAIFNRPARPTYSTRPSWAVERSDTEGGGKMSGTSTPTGRLGAPFEYPQGEAKQHHHLGINSHHFGFDRFKGKKGAPKEKEEGKRVPSQAWSMRSVSGSNNKEKEKVLQETVSPTGVAALPTFPSAREDPPTPIGATYAQVEAPAVRKKQEERAKLVRDVTYEIGVARGEQQCTYDALDGDTSSSDDGEGRDGRRATGAKSRFHPPGPSVEVQPPTPQIPFPRTDSSPALASRATARPKPPSPSSSAHSSAANSAKPLSVRWGDQSTSTSSSAGSTSSSAAPSPATSVLPSPSHRQLRHQRSTDSALSVGRQSTRSAPLDTPSSASRQSHTSRLDPPPSRPASSLSFNSFVTPPSPPPVKDKRHKWGVLGVNGGRKERRSMEKPGERAPGGIEWGKSWA</v>
          </cell>
        </row>
        <row r="2082">
          <cell r="L2082">
            <v>2.3600000000000001E-5</v>
          </cell>
          <cell r="M2082" t="str">
            <v>MATTQQAVAVQDTNKSILSLLLSLSPLWFIVQSRTRLGLDTLHVGLLQVVLLLVLRVGLDLIPTRLRRKTAEPAPAPVVQPAVQEAARVGNGVDVKEKQKSRRRVKKKVAAAPPAPFPAEKLDETVANFLHITEPAFLSYVPVKPTTSISSAPLSEWKKTFSGDNVEVLQHPTLSSLFGICATFPDVPIRNLFQVLQDIGKRPVWDGMCSGASEIERFEVDGRKGNALTMQMKGMAMIKAKDLVLLSVAGKLPTPEDDMEDGQPTAEKLRIFAASTSVDHPKVPPTPQYNRMTLSISGFFIEEVGKGSKIVQITDLSGLGSWVPNSVLRTITQTMLPKSLAKLGAAAADVTEFTSEFPPPTLGKKAPSTANGHANGEAGGEEEEEDEEESDYEDESDDEDSSASDATRLSPSASRDLHSLLSQLRSLTSRLAVLETLVSSPSAPASSSGVAATPTRRWYSPFSSSSGSGAGKGYGGPSDMVTMSPGKLSALATLGSAAGAAIAVAAVTAVARRRK</v>
          </cell>
        </row>
        <row r="2083">
          <cell r="L2083">
            <v>2.2500000000000001E-5</v>
          </cell>
          <cell r="M2083" t="str">
            <v>MATYDNGQYTPWTTAGETGAATTSAAAWTGETAATTFAAAADTWAATTTSAEAAWTPETSTTQMAWSTSMTPAWSAEETTTSAWAAWTPSTTTTTPAWTPATPSTTSQWSASSTTTPPASSSSTTRSSSSSSTTPPPSSASSVTDSSVNKYATVSRYASPSAGALSSSSSGHSFKMTYLIPAFIIVPLALIFLVLGCSYGKWWGRNRKGSQTPLSEGVGGMGWWGGRGGSWRSRRSGYDDDAAETGGLVGAEKYRDAMDDYDEKRFTLPSVEGGEAGTARGGGSRWSNFFAPSSANKHDPLASHPDVAVPFLSISHASTPEQPFVPPSRSSSTQDFPRWTARGAVAPQGPTTNGGFLAAGAWGTGARSNRQSGLARNVSGRSTSSVGSRLSDRIFGRFGMGGRSPDACPSPSVYSPTPEESAQSHQSFGAAGAYMGVHMEDEDEDDFADEKHDVDYDAYLAAGRVGDGELARRYAKGEIKDSDIFPPREPPRYSDGDARERYYARQGPTANAPFASFAAHEPAQSSSFPVDLPAAPSRLQVSPKKTASTLVRPAPLETPEKGNNLLFSYASPPPPQPHGSPRPPLPPIPQQHKKVSPTKAPLTEPPARTPFRQQTAPQLVRPPRHHDPFAPEPTSQMQSQPVFPSTRQSRGTKHDSAFSLDVYSAIVDTVEEAEQQASKKRSGTTTSSRSATPTKQSQRSTPVRSNTDVRPGTLISSSAELQARRITSGESIPRSSSVSPTKDMGRRREATPTSSGRSRPVSAYAELPTQAQKEPEIRKILIENIETREPSHRKTPSRDSGHSAFSDKTTSSSGRLGRSATTAPSTTTYRRPLGNKGLVSDNESDSDDSEAIVTNRRLSMLILNRSRSQSGSLPSGPASGDSHSSMTLEDEEKAARPLSSDPRRLSAMLRRPSQGGALLRDDGEKEEGEEKGGASGLFDALKRRSGIFDDAE</v>
          </cell>
        </row>
        <row r="2084">
          <cell r="L2084">
            <v>1.3200000000000001E-5</v>
          </cell>
          <cell r="M2084" t="str">
            <v>MLAALRHTRSPPLPREERAPPQPTSGRKPEGVTGCAGHAEDDDEDDDVESLLYLAQMDLIAHKPEQATVKLQHAVDLGSSAACATLANLLARGWRAETARPALSSPPLVGPSPPATSPPASHPPPHAYRPRPPLRQSSSVAALSAPRRTAASQRAVGLFCTGLEVELRKPVRRDGADAKRDEEDPVESGYGSGEDDDGAEGRFFSLERALDLVVGVTDAHRFGVLHAPHTQHIGQLPSPTDPEGETNDLLWRRSSKVASELLAHEAVAPVLHAIPAQIEQRPSQRRRPSSAVSRSYTHPSATLIASPTSSSTDSQSASLFSPKRKLQLTIAIHALYTLAVQSYASSSSSFSSSPSCSLDAENHWSTIVSLAQPYSSLGGIGIKEADELVERAQRRLESLRHQDMGAQEPWRLAKRKGKGKERQVEEEGEGVLGTSAVTIRPASVRSNTTVGSFGGRTPRVGSAAAKFHFHGEVEEGDEEAVSPAPTPIAAIPSGLPAADLAHSPPFALSPPKDSLVSPVHSNHSSAPSSNEEAALQYPSPPDTPPTELPAQLQPFSPPQPEPTPGPSTTSSLSPPLSSASALAPLYPPDRSHSPSSSSALPRVTSTRSIRSTHSILSNLKHDPLQSYLDLRLKRVTSAASICTAPPDFSERSRRLGGKGKGKGRMVEPEQVEGFALASNGRLRTRASSNAPAPEPKTWLSRFWSTTKNLKDRPAAAPTEEGTSDLDRTRSSSAVHELRKALRRHEEASEVMYSYWGETEFVEDEEVDGADQREEQVVPASKVDSPAIPPQASTSGTTGAVESAQATRLRQSLAEAVDAAPRQRTVSSKRSFALNDPTASLDPSPSRRSSHDRDRSSSRRRRHARQHSGSSATSTATTIDGFLAPPSPITRHRRRKSEPRPLKPVAMDPLLLELEKRSRVGVQTVCAACGKRGLNFPACRKCKRTYCGRTCRIGQKHACSQSPPTTPEKAKGTA</v>
          </cell>
        </row>
        <row r="2085">
          <cell r="L2085">
            <v>1.13E-5</v>
          </cell>
          <cell r="M2085" t="str">
            <v>MAAGELVPDTPTSTARAAHESAQEDLHSQSYLLAAIGRGGARLPSSPGARTSDADSSLSEATQQRLSAIQAAAQAGDGEEDELELNQDEGDLSTVADSQMPPRARSPDGNTSRSRTNAALRRHGSQPALAPPKYDDGYLGETMAESLGETSWERDKSRRSSDRSGLSQAAAQDEDVLGDLNDETTTGEVSMDLTRADGRLLSRRVQKLADADDTVPSQQITEDSQSLRPTESQKENPSPLRATSRPASSAAFGSHSPQVNMHDGSGPSSSPAVARELLQRSPAKKAFVEEPASSADPDLSPSVLLSPARLAKLNATSTPAFANAPPPAPVTAARTLPNLELSLASDPPPAAVQAARPLARSATTGVDLSLFASSAAMKAPVQAKKKVRREAWDGISQSTDEASLSLRTNGEEQSLELPQTVVHVDEAEAEASRPEKEEERGDDMDVDESLPATVPHASYADESPSNGTTTSEQQSLRPAAIAQADQASSLDFAPRRRPDQPALFTRATDSASSSPSLTPARDEAAPRVTFDDKAGGKRLTDISDLQSSFEAPTQFDVAATQKEYDAEKLGSSLRSQDVSFDNAERWHNPFQHDTSTNSREQSTSTSRPLPGRELRRQPPPPSPVRDGKAPVTDELFPLEAIPFDTTVAGDETLQLPVPPADLDISTLPQPTQNQPIPESSPDVPLAKRPRFNSPVQESRASGSSSSHKQQTVSSNGFVPDSDGPTPPLTSTSKSVKPNQRRNPPLVAKQNGRTRQQAAEESVEEEDEEEAEEAPVRGKGKGRAAAKAAKPAASKPAPSRKGKERAAAPQESVDELDLLAETNYSVPPAPKTAKSTRTTRRAATATPASTKTADKGKRRASETPSVEPEPARKRRRSETSFIGVEIPSPAKSRTSTPKKVTKKAPAKPAATAKKARGGRTSTRSADMAVSPSPEPAAPVAGPSRLRFQSVEGDSSRQAASPAPTETRSTTSTGDRAPKSRLPDTAPFSRVLALWRDNCLFYPATVTAVSGGLFHVLFDDNSKGKLHPHEIRRCELSVGDLIYYRGDEVDTETQAQALDGEVRVLRVERDGEAVTGSLEADDIIIATSTRDEEGRVHRLRVEAVCVQPYRSQQLDDRRLTADELARFEGREGVVLQSLPLLKPPKPVESKPFERNQQSQRLFSRTAFIVTYASSKTTGGGPSQADREAFVEELEGHGATVIEWQHLFTVNAPAKSTDSPELFFPMIDFEEIEEVFLLADRACTTVKYLVALALGVPCLSREFPLQCIKECVRLDWRSFLLTSGHVQQLGTYGAGGQLRALLKQSFGLPSLVETFEKGGVFKDRSFLVVLKKAGKSKEEKASQNNHAYTLLSLLTCASARHVHFVSSPSDALSASGYDHVFLDDDSASLTLPNALKNHKGLVNIVWVKQCLMAGRLLPSARMREVQVEEQ</v>
          </cell>
        </row>
        <row r="2086">
          <cell r="L2086">
            <v>9.6399999999999992E-6</v>
          </cell>
          <cell r="M2086" t="str">
            <v>MRAAESSEPMRAPTHGQDSPFKPPDPAQLAVRAADSVAEPRLDGLRSHPGDGDGRSEDMGGQDGQLGQELTGSPKGKGAAAGDELAPLAREADDDEGEEPLFMAQRRTRSLAGSTTSSPSRSDANTPTKREAKPRPASSYIPASSWTTSLSRLASSNRGSTASLASSSSPSKRQSKSAAEAADDRSLRSRSASNDEVDSAASSANVSPSLSRRSSTTSTRRARPSPTPSFRHSLRLPFLLPSIPASPLPPILSPGLTRSSSSPPVLPAIVSAGPISPSWTIDPPTAELDPDPSKLYPAPKTTSSALPRLPSHPPPALSSFYSRAATSASAPDLSLYASVPPSDSSTSYFPTSTASSPLASTCSPLPLVSAATTTLDEPLSHDPELLVADAEAVRIEEREKVERRQADEKRYHALVELVETERGYLEHLRVLVKVYFQTLPFLTILTVQEVHAIIRNAEQLLELHERIGERIERVEEELGWMAEVEDEGERAKRARKAAGRVASIFNEEMPNFALYNDFCARHAEALDITRSIASRQEWEAFERQCAARASVEAVRRKGDRTPLAATSRQNSMSSLFGAAHLPPVSAPPSSNSPLPFSSTPLSTPSHSSGTVPTQASLAASSVPSSAAASANGTRSKLRFVDYAISPVQRVTRYPLVFGQLAKYFADTPEGEAVRQAWEGFKGIAKGVDAAKRAREGEMRTRIVARRMEFSTPLVGGTFCDVLGPTLLVGAMHVVHSGPASTMGSQAGSAGGAGGPGAGAGQAAEGVRVKYLGCFLYRSHLVMAKIKKRATYEPREWLPLRVFTIQNMEDGQGPLNHSIRLTFRDHHFDLGALCAGEKAVWLSHLFAAQEETRRLWDTQELDEHGQPTLFDDSVVSSVPISATAVVEASKRKAHSRSASTISVASVFASAASSSASTPAVVHEPLPALPTEFAAIAAATSAAVNASTPPALSTSAPLIPASPPTAALALMTTPQFYSPSRFSSTASSLLLGRTPSSQRAAVDLRLADVFSEELLSARAQAARDAELESSAAALTGKRLRTISGPKRSMTALTPVLSQSPPMPSTSALPKMLSATGGRDARRRMSAFELSPSASERAEFRGAIGFDAAQAALYQQDSPGGALGLANVSAAPAVLHEKERGRWANAMRKAHRSGGGGSRSRPPLPSIDTALAEATSRKRDSNAGPLSAGGSWTRRSGPGKNRERDAGGLGGQLRRVASQPSIEASSSKVPLGSVPTMLVQPDTPLLPETPTPAIASTAPQRTASPAADVERNNSVSSNASSSGTGTQSSSSHTHSSHLIETPPSSIPPSPDFANIELLDPLAAAALVGKHAAFPSPARHAHGFPFPSSPRWANVSDGVSNVFRLRRRKSTLGLVPPAVPSPSTSDESLTARSPTLAPTVIQTPSSAVKLQRRASTTLSGLFSAKKRAQSSPTLAGPNGYFNSPNNSSPTLPLSGTSSENSSPANSAASTPDQVPTTPEAVAALELASEPPQRGTASSSTSSVSSTSGSKTKEKAGSSGKEKKAKSGSSLFRNRSRFLFATQHGMTPLS</v>
          </cell>
        </row>
        <row r="2087">
          <cell r="L2087">
            <v>9.2E-6</v>
          </cell>
          <cell r="M2087" t="str">
            <v>MSTPDFLKARISDDVTLAYVDSWHGRAKEDMPERYTTVVGLHGVGFNSAVWTPLLPALPSSIRFLAYNQRSYAQSSPAFDAKQPGGTDATATYLCDLMEFLRFAVEELGVQGVDEETHEGGIVLLGWSKGTVLCFSLLSLIHLTSSPSPSSFLAHLSSSGLPHASLLRTHIRSLFLFEPPGSALGRPPTDDYTSAMKAVSPPNSSTPTEFAEAFAGWIGMYAPSAHADEVAEELLPASGLDALSPELRQLAWEPACVAHGFAWRLAEGADEVQRLAESALKPTGGVALPVGLIYGTRTNGYCLDAAKTVEGWWGISDDAQETGQEQAKRKTAVRKVPGTNHFAFIHEPEAFAKAVVELVDELSL</v>
          </cell>
        </row>
        <row r="2088">
          <cell r="L2088">
            <v>7.8800000000000008E-6</v>
          </cell>
          <cell r="M2088" t="str">
            <v>MPHPSQFKRPAGKKGPRQVTGKRQPKITLRPAPARDPAAPTADKGKRRTDAAQEEDEGVDEDDQPRYGYRESLRGEAKPLEGLRISVSGCSGQKEGLWALAIEYGAERHGGLQEDTTHLIADGRDSAKYKVAIQRRIHVMKPSWLPAVKEAWTSGEDVDYLELELQHAMPILEGVKASLTGFPQAGEYKNALKDLLQQHGAQVISGLNSSITHLIVASPTAPHSPTPSSDKLLHARKNRARLHPDLAVVWEGWAREAIEYGAIRPERLQEWAWNETGKEPEMKLDWQIAIAPPRSRSTRLNPAASTSALPIPPPEFPQPKNDSAHPTRPSLVPSDVPGASKARSTFKGYDASLLEAVEAGASTSAALVTALPTARDPSNGTVLKKRRRAAPSAADAALDLSLPVANFAGDASQVLLQTYTGGAGDASRFADADISELPTFDEMHASVSRQLGDGVAENQELAYQLVPGRVEMQLVPKSKSVIRALSSRRAGSFVEAEKGGEEAKKKTRRAGARGSVPPIDEAAKDAAGIATGADDSAFFDAAPQISPLRKEDRTPTASSEEGTIPPIFHGTKLALMELKGPNPKLIQGVIRSRGGKAVIDASEDELATVDWIIVDHVEPPACFFASTDPRVVSICWLELCIFHDTLLAPADRLLERPLPYHCPVEGARSLRVHFSGFGQEDDPAMHHIKRFMTVIGATFSVAFDRKSTHLVVCALDDDPALRPEDLDGLLNPKVAKAREWGTPICSLRDLRQRVLELAEEADEGKENRPDVAVKQDKGKMREITNELEDRTMFGPLSDCVVFFSSKLDADRQSLATSVASLGGTVVRQQSDAVTHFVHAGTKANEPYRDFKQAKANGSFIVHPRWIEECHNAHARVSEGDFPHTFDARKGGQLFDAGVSISASPPANEAQPALFARTTTPTRASSTVPAALRRSPSKSTTTPAGSPKASLLPAKRTTSAQQLEMEVEGEEDEYQAASSTPLQRRESDVATEVADAADLGGFEDQRGESPTRQVVEQPSTSSPRSSAHRRDRLVEEDEQEPSSDPLAEIPPLRSESRPPVSATGDDPDAQKNVLKQQTSLLLAQLTEAAPQAEKVGRTRSRTALTRKKSSSGTISLTTSKTATPANTDSASTSARRIPGLAYPLDPSQATQDLESMHVVYDNPHEAAAREQIRQALAQRSGLEAADTQDVVQESPGPRTRRSARTSAGRR</v>
          </cell>
        </row>
        <row r="2089">
          <cell r="L2089">
            <v>7.6000000000000001E-6</v>
          </cell>
          <cell r="M2089" t="str">
            <v>MAVADLNTCIMCGKKSESRCQPCGKAGVEVYFCGAEYQRAIWPVHKFFCGPKACPLVWPDLTAAEADAAWKQRTWYDDSSEAIHYEDHIPITSAFKQIIGIEENELQNVLQSLTGKGEMTPTVAARRQALVKWVRLALFNHTLMQNQQSAKMYGNNMIMLHGILSVFSTAGLLYLPDAPWISEIVARIMGLNFKAGQGWRTAREYKEQLEALKQFRVYLDAKVPRDERREGIVAGMDEWLTTIQGIAEKQLVMVSAQQSIFLQ</v>
          </cell>
        </row>
        <row r="2090">
          <cell r="L2090">
            <v>7.3799999999999996E-6</v>
          </cell>
          <cell r="M2090" t="str">
            <v>MSSLAVLPLLSRSASRARRRGRQLLLGVIWVHGWRSSCVVLSLSLRSSQFFTSSRSIAHDDDEPRQRPRPSLAWSDRVEFAFPACCRPLPSSPSSSPRTLNAPLSTRDRLTSDKRLVSPAAPPAPHSLAAAARTAFFPAVLSLLDAVTATACGSVDFARFNSVVSGMAAVLHPQGDVLAVPPFPAEHPTSSRLVSPAQPSPAPPMEKSASSMSATSVATIAGTKGKAREVVWEQDSERARMQAEIERSLRQLEGRSGSSEGDERLANDAALAEDLLRSQGETSAPPSQDSPDQLVGFNHHGVRTSSDSHRLSVATLDSMLTTGETVYEDAWEEFEAEDEDAFDEPALPPLPLNLARSPILPDTPPSEKELAAASLTPKVGSLDATPQTSPLNAATGFSPRSAFEEQATLLQQRAALQLEAARISTARHSLSIHPSEAAVKLLTRRYSAVPRISTQSFDTPQAAKITSPTSPNRPWHPKPLVLTPARTVHTPLTTSSAISPGRRRGSLTGSERGGRSRSGSLTTTTPPRLMSPTRAHLAPSARSSATVRRRSMGYIDSSSSLNSRPTSIVSPVLPPKRDSVASSVSSPRLPLSRNRSASEDTTSSQTTRTTASSRARLSGSTDESPVSSVWSDEKDGLRIDSHGSPIGNSGVEFDRTWSRRGSAPLPAVSETDGPETAKPTSPEREKPLPSSPRMVPLPRPVTAQEASTIGLSTVSEAPVVSIIASSPSTIRSPASPRPSGFSPRETYQTSTKRTKYDEHWTGGFASDSAAEESDFGRPSLDVAAAHAASGYLTGVSSRSDSPASPVLGSSDGEKRHSMATRRKPIVIRSGAARSSAAFARRSQRLSQLDPAAADGSHRLSRVVRRLSGVGKDDSPSLPSKSQLAGPLPATTRRQSTHSSKVRFDERRLSTARSPPSSAAAVWPPPEETKTISLAPTLSYNSESESSAGLSGRDSETDDDMARYRKPFGTFSSRPRRTFEPRDPRSRIEEADFGPESFLEVLLNEEPPARPRAGSYDSRWSGYSTGALESETKGSMPASKTFGTVKPAKGLTNKLFGALAKSPKLSSSDDRPRRPVSIAPRGSPAADKRRPSTRPRPVVSGPLELEAASSAMRQQGSHGSTGSSTSFSSQEYSSVRSGFGAYSRASLRQPIPTIKRGGMYDETAEELASFDFTKQAKPSRTSPPSLTSPSTRQTRIGSAGSVSPSPTQLPLLPSPRRSSEGSLAAFPTALKVVPLSPALK</v>
          </cell>
        </row>
        <row r="2091">
          <cell r="L2091">
            <v>6.0000000000000002E-6</v>
          </cell>
          <cell r="M2091" t="str">
            <v>MSRQDEVFEVRNHPVVVVPLTVLIASFSPQQAVDSLVTGFRTELARSLQAATANNDRRSSRPSLGACIAESIAPSSTSAPPTPSGSSSGFPGVSRPAFARPASRHTPFSHGATHQSFPLDPALSNPATSSSSASTSAAANPDALPGYSRRPPILPYLTAGLPPKRLHVLNSKSGKLNLEVQARGRDQMVLIQEVPDGEAHLDGMLRVSLKEPESITHVKIRLKGMVRTLVMKAHASGRHPVSDEVVFFEDGRTLWTASDGDLRQQLPLNHSPDPTKLQGTFSFPFSLTIPGRLTAMADRDQTFDRPIRPPPSFMLDAATTSSSARNDNGATAGLRTGGLSTGGFEASCRYYLKVTLGRRGLLKLNERWIIPVVFIPRQPPPPIPSPLRERAIRLGIRPPHSNEDPDSWTERGKYRQRAAVRKGGGGGFWKTAKMGWVEVEGRVPRPQKFPKGAGERIQFEVQITSSDPNGIGRFGPNTVAVTLLQRTIATAQRLSSSHDRVVLTASSVRAVGPSTGIAVQIGQTGEMGSRITYGGSLVLTPSIVASFRAPNLQVAYLLCVTLYEPAKNPAYTTHTHLASVAIPLEIVSCAPLPPVGDGPTDPDMLVPPPAPQQPPPQPHFGARPPEKGTAPAPPAAAPSGFGGAGPPASTSTAPPAPPALPPRTASSVSNPMIDEVEERRLEEEYGLPPSYFDVVGVEGEGRGGR</v>
          </cell>
        </row>
        <row r="2092">
          <cell r="L2092">
            <v>4.9099999999999996E-6</v>
          </cell>
          <cell r="M2092" t="str">
            <v>MSRTTVLCEVDKVNERRVDGWRGTLDSDPLTPAGHAQRQLRMAQVSAQDRLIADFPSLDSALVYAILSDFTHPLSAADERAARDILDSLARDADSQDPLDEPDLAASSQAEPSEDDRVQLLRLLDEAAAEFGRRLEGATIEDGASAATRTASNGSSDAQSDEQAARFWPRSEAASLTSDDDGRPLEAGKLVWDVPDDFLEDVEDDPLAFLASVFPHIDLAQLEAKIQEVSKPAAAGGGVAARPADLETLIEDLLSQDLITSLTEVDAEAAAKAAAPADPDGIAEMNRQQKRKVKAAQKASNSYSLTSTPHVSYAAAATAATQPPSMSALASAPSSANAWVSITSQTSLLSTLLHIPAARITSLYYKQSSSLPHTVSVLLSQLSRERPFETLPNNFELRAQLRLIIPPSRANDDVLEMLLSATEGDLSDALDLHHFLRDLESDLGKNLTLISMLSADAPESSVTPLATLSGSSDGFTTVTSLRRSPTLPRASLHPAPDRSHSYNDCAALALEYLEKRNEAFRTAARHFQKGGLGERGAAGYWAEKGREYDRERRKWEERAAKAAVGERRAITDPNTIDLHGLTLAHALKIVDEATVSWWANARDSVSITPLRIIVGVGRHSRNNTPILAPAVTKHLDKHGWRWKWDDGPLVAGGIGTAGSTKGAVKVLGVK</v>
          </cell>
        </row>
        <row r="2093">
          <cell r="L2093">
            <v>3.7500000000000001E-6</v>
          </cell>
          <cell r="M2093" t="str">
            <v>MAKKGGKGRTVAPRVPARRLPTLEQPIVDRIIRFLDPTTKSELKTLAKCCLVSKTCLETARPILYRVFVIVNQMDPTVIAERKAMGAHLRVLEKLVPWDDEEFRAWPKGLMWRTSYDSGEVLDRTAKRMCLSLELHKHLQSLVKELHVFGQHGYGSLAKAIERVTRVLPKVDVVKFHAHIPAKTGETPTPEDEDASQAPLSIRLFQPIAQYRHTLPVQDLTVLGTYARAAPGVFDGIAPMSSLKRLRLAFARHGSFWADISDPINRETGRYFWEPTFSLQYLRLETVFSPKIFKHLTKTSCTTLTSLHLAIREHAIDLSDFPLLRHLGIAYSRPQIAVETMATATSHLRTLELRKDRSIQWDDLKLVKDELDITIESLTDGSFLSKLGVLGDEFKSFNTVSTVLAQLPNSITRLTLSFYLGESYPALLFALAIPRWLPDLKVLDVADERRLNPDVQMGDVLPRGKKEREVREMREKVRAACEKRGVWMSAYARPWEEDEAGLEAMGRRP</v>
          </cell>
        </row>
        <row r="2094">
          <cell r="L2094">
            <v>3.23E-6</v>
          </cell>
          <cell r="M2094" t="str">
            <v>MSSPSTRSATRPQRKERQTRLQEHLRTVKGPGGGRSASPASTSAPKGRRASAKEEQEEREEEEQGKAGRPRRRAAKRVVMKEVESNSESEQEEEDAASEQEEAQEEEEEEEEKPRHGASRRTKKRPSPQQESDNELAPAIKATSSTPARPSTSARKSPSKQPPTSSAQASKRRREPSNLKLRNVEDMDAAEVKRRLEKEKSELMARLSQHGIVPQADVLDRALRSMSSSNEKLTVDGFLRSLSSLDANVSPIASQQRPPQPPALTVSVQAANAAANGKKVSFNTLESPSTPSSADRPAFLFPSPPQQAPATLLPSTQPASLLPLPPAFGDMPPKPAHPGAARAARLSAFASRSFSAPNIPTLNTLQTAVPSGLPIPPPLPSPSAASGLVATSVAGMGRVALSRRSMFGSIGPDVMQQSLSSPVEAVPPQGLLPAFSNSSSSALRQSRSSPIKPSSTASKVPSDASRLLKLQSWLDDDGETTEDEDDKRPGAAVAAEATFKAVAAKSAIASVPPPKGMKMVDVPASDDEEGGGRMRVGGKSVQVLRQSHKRQLEDHVDASSMSTRMSTRSAVKGKGRAVAECVCGKQAEGNPSAVQCAECDVAFHLSCLNVASARQLASPWVCNRCAIAGQTTAQGEAENVQTTPRMTTKRVRIGTNSTPHILSEPTFVASTPVSAPRSNNFSFAMDIALAPSPTASPVRRFTSAAAPTSPPPNKHLVIPVTPQFGEATIRAPGDYSPTSPQNSRVRANRTRMISNGAGGFLGSEWLHGWDGHAYEQGAHPAPAPQNALNGFVEENWPLPAWSDVTMTPSRALTNSTPATSTSSSAWDTPFAHSSAHPSSQSRRSSATFAHPSASIGHFRTPSQDLLAALDRDHHSPSAHHTFAQRLFGSAGPTADSHHYAHDPAAAPFSSPTTRPISPLNPRRHLQHGYAQHRRQPSFGDGLGRPFFPPHSPPAAHSFVPGLAHERMALSASMKVSHSAPGGRVAPGGFMASPGGYGGDGFDDLLL</v>
          </cell>
        </row>
        <row r="2095">
          <cell r="L2095">
            <v>2.7E-6</v>
          </cell>
          <cell r="M2095" t="str">
            <v>MPVRVPRLAAPSRPAKATFSSPSYRTLPRPSVAAGRVGAQANAAGPSSRCAYSSSSSAGRSSSRDGTPRVKQAPATTPRTPSPSPAPLKQTKIALAQPDKQPAVSSLKHAFELPHVGRGLVGLDSFFALHRPLLELPLRPGTRRSTATQETDSDYVPLQEEVDEVRMSRKGESELAVVQDRADDGSLVGKPYLARLKQVEPLKSVEEELAAEAEEDAILAYKEEVQHQVEQQAAEPYDAWLLGQHERLEPTVARYLASRPPHTEPTSPAASPSDLSSTRPELAYLAPFNASTSSDVKTETSFSHIFSPLFLAPLTPDESTRTADSFLRTCEMAYRWSARNDFISTAGERLRQASEAYGVAEGAKAAPASEEAVNERGAIRVWDEQQGFRQIQAALGSSPNLFLPQEIVDLGEVTIEMDSVKRKRQKKIRKHKYKKRRKAQRAMRKRLGK</v>
          </cell>
        </row>
        <row r="2096">
          <cell r="L2096">
            <v>1.6700000000000001E-6</v>
          </cell>
          <cell r="M2096" t="str">
            <v>MSGSILSPRSLSLAAVCFQSTALAIVLHVSQANLKPGQAQYKAASAVLLTELGKLVFSLLLALRDTLKERATLLAPRHNLPSPELYIQNEPKDEKELWRDDPYDTSRGDSAREPLMGSRNQLRRRSSVTRPPSLAITFDNGPLSPNTAKFPERASFANFQWPTKPISGVVAEKLEKISMEGVSAKPDPQVMRLLDDPMMWVRRRRLGIARMLLEDIFGGDWWKMAVPAVLFAVQNNLIYVAARNLSVPVFQITFQLKTLITAICAVVMLGRRLGALQWVSLVTLGLGVATMQLGAIQARAKDGHGHQAKASPESMNYVAGVTAVLVSCFSSAFAATYFELVLKRKPVVPPVEEALLVAPPTIKPASLWVRNIQLSLFSAVIGLFVVFFQANDVHIHAVGGLSLDFKGLFDPLEHWYDPVVRAGSGFLEGFTPLVWTVIFLQTVGGLCIAVAIKYADNVAKGFALSVSIVFTFLLSVILFNFQLSIPSVVGGLAVVLSTIIFEVSPKDIRQLFETDAYGNKKPLLRRWHGLLLLLLGTTFAAALLPSRQFPLPNAWELVKEKHEKHINLHHQPTVAVADMRHINKLMVKAAGVCGWGTRPHRETTKSAFGPAHPVSSDYPYWVANTDQYALDDILTTKFATYAKTVPLLSTPAPDFIFLPLLSQMWSNPWGCQAPELKEAIERTAQYVRDLAASVGKTDYPRIVLPIATIRSNLESVFTTELMEELRDSVVFVSIENAPKNVREGMKYTIDVPYPTAFHLSKLADGQKTDVGNYFLDAERPYLLHYAASATHPWGLPASDPFNGFALRAVLHKEFKSYVDSPPLNASSQILFDDIKLSVDGAQNLTLFHEHMASATFCPMPAGDSPTRRAFYEAIQLGCIPVIFREKSFGRLLPSSPEINDLTKYTVFVDETEMINGVGPSLIERLQAISPVDVRRKQQHLQRIAHKMQYSIDEEDEQWLEAASTTPAPAGVTKYNRTLELEKEARHPVSLDAFGMILKELRTIKEGKWVPGVAKDLRTGMKTFGRPGRR</v>
          </cell>
        </row>
        <row r="2097">
          <cell r="L2097">
            <v>1.44E-6</v>
          </cell>
          <cell r="M2097" t="str">
            <v>MASEQASLCYSPECSKPAHLPTPRPAQPKRERKKTVLIDPIVPRRASLESKGAQKGVKRRRSSGASDGDKVDVKRVAKEKRDKGKKRARKERDEEQDEEDSFDADTPSVRSYTRTVPRAVLATRWTTLSCSAREDLRYEVEQAGRSTLDALGSHSSSSAQNLKALFSSFADDLDILLSTLPVPPLPSVVASSSKNGKGKQVVLGAKLEEGEMERKISLLETALGADQADVEALSSRVDDEKRLLKREEKLLEQFIEATTEARDGRKEDLERKARRAKGKGRKRIKTSLEAVEARQSDDEDGEEADGAGAAAKPATMSVVERVEEALRRLGRAAEVGGGGAEGSGGRKVKKRRKVSEE</v>
          </cell>
        </row>
        <row r="2098">
          <cell r="L2098">
            <v>1.42E-6</v>
          </cell>
          <cell r="M2098" t="str">
            <v>MASTAKDAPVEAANPSWVSSYNSLAAKLPRPLAQRLPSGDKAAVTLALAQDKLAAFGNSSKERWDTVSRTTGERVAELRAGSSKGVASVQDAWLAKAWSVTNETQVPLNVALRQVGPLYFDVLPPGETFERRVPNLWFSLEIRPYTSPSSAYNSWSATWPILCVTGPAVAVTSLLAIPFVAAAAGGTALASLTTFGSSIVSGAGAAAESVGAAAATAAGLATKANAIPGASRVKGRLADAARDLVGEHISREKVQQHVVRYLTQGGKGKGKEEAVSVGLIEDAQVQEVEKTRERARKEKKLDEVDVTGYDVEKVLACATGHAGVDKALAKAFKKLSFKTKFTEYRTQDNPVLRVAGGPELETRTPAATFFHPHPTPKVYLVFYPFVLLHSSHITAEPVPASEVPPTEDEQRVMEQAKVVESYEEAEKESLKGDDEGEAGAGGETVEETVEETVDAKGKQAEGTAGKKAKKAKKGWFW</v>
          </cell>
        </row>
        <row r="2099">
          <cell r="L2099">
            <v>1.0899999999999999E-6</v>
          </cell>
          <cell r="M2099" t="str">
            <v>MAERLVLLLDWGRRTANPQHSTRSAIQGPVKHPCRAATLPSPLLSDIIASFSLACAVSTSPAYRGCLLLLWDGAEVPTVEPELSMYDLRNRQRSFGGGKERKDECGCVPVPEAIPVTEDEVLRTIEQLEARQKGGEEDLVGRLGTVGLSDSRQHASDEDDPEDLLLAQLATAFTNLPSLDASFRPTRSTSVSNLPQQSTLARLYKLVKLRPAALEVLRDQVDAILRRPGSTLAEGDGGWVITLVECPIFLADFTVEAETRRSLQSRLIGLLSNLPNSMHHSLVTYLSSPTYPRSALLEEVELVCGFISFRIGQCIDGDQPEAYVDDWMVRAGARVASLLFAANLNAQLLPLSAFYVTLIDSLGESILITDFQAWENRISRFSLCQYPFLLSLGVKMMLLAFDGERQMIERTREAYRNNLSSEEAENPLLVLRVRRDRLVDDSLRQISLHRTDLKKPLRITWEGEEGIDAGGLRKEWFLLLCRQLFDPQFGMFLHDPDSNLCWFNPAAIGMEDDFWMVGVIVGLAVYNEATLDVPLPLATYKKLASESLTLRDLAQVQPSLARGLQQLLDYDKGDVEGTFMRSYVGTYEAWGELVEVELVEGGAEIAVTEENRQDYVQRFVDFILSTSVSSQWDAFAEGFIEVCAGNALSLFKAQELELVVRGSPEPLDVGALKGVTVYEGFSPDEPTIQYFWSVFASLQPDRQRRLLAFCTASDRVPATGVSGLQLRLQCLGDDNDRLPQSHTCFNTLSMWRYGTREKVERMLVRVMEDTRSGFPSTTHSQDHREMRAPVAGTPGCGTSPVPLRTQRWKRPNVWLGAIIPSLLLVFALKGYSLVLLEIIPLFWSRYQAIACGYAIVVHIALFLTGYSYFVVFFQSRDSPERKEPPVEVQEKLVVFACDEQGEPIRCGRDSCGGAWQSLRTRHCADCATCRPNFDHHCAFVSNCIAQDTMKPFFTFLVWAAILLSVALVPFVPLEYRSVREVVRTTWDTVELKEQWWSRKLSWAGGPVWRYAGGLLLGYRLYQKTAHERPLLVPDVTTRTFTQGGITYAYDVPLYPSLAVPHLGTLAVVFFALFITLIALAMIYVIARNTRLGTSAIQIERTRLWRSQDGGKPVYDTRVALWVPLEADDKAKRGAVVFVEPDTPLFDLGPSENWRRVMGEKWWQWFVPWVPSRASDLHDLNPQVVEALRERARKKR</v>
          </cell>
        </row>
        <row r="2100">
          <cell r="L2100">
            <v>9.1900000000000012E-7</v>
          </cell>
          <cell r="M2100" t="str">
            <v>MSAYSSSPRNPNKTARLRRKRAHPSVATPPRTSSSRRPRTPQEDWSTDEEAEHTEELLEETKPPRRRAQETGRVRKSTTARRRGPSVYTALLQSIRRAFSLFFRLLLPLIAPILPYILLATLAYVSLAILRSYTLWYLSYFPAFLHAPLSRLNSLALPLPHLRPFSPAALLRLNYSSLSGLAFSIFGSSSTRRRDFELLSASAARTAKTRASDALDVFDHLIHLGDADSDGMSLEPMAIWELATAVKYTSTLEDRDFVAGQLGELGDLTREVKDAVIGLNAQGLNAFAFVLHEFDRLEDLILRASTSSKPFTSAQATEFSDLLSSLFDKISSTLSDLLNSLDRSIPLATLASDKSRLLFASLRSQEASSLASLEEMDWVSHLLESTGRKIGGAKRVRMLKRDIELTRVSAGGLMGVWQGLESTRESLVSYQRNVGHYKAGLVGYHLSGHSLSVDQEVASLKSVMDEMRNTLELARRRGRGGAARAKVRELGES</v>
          </cell>
        </row>
        <row r="2101">
          <cell r="L2101">
            <v>7.8000000000000005E-7</v>
          </cell>
          <cell r="M2101" t="str">
            <v>MAPTTLAELRGLKRTEIQALCKEHNIKANGKTDALVAGLAQKLDLTEAAETGEAEASTSKGKAGDKERGVVQEERSVAATPAKKTPQIVYATSPGTKATIATLVATVKELQSQLTLAQTAPTSSPKISRGQVVELINSSIAAQREEVQKELEQRFGESKEQHAALGGDIQAVATRVEGLESIMGEARIAFDEQKQTLEGSIDALRRDMMSRLASFAQTQPTPAPPAEKTPVTEARPRQIAVASPTLSDAPPTETLISFSSPVASFANADITPRRRPSVTSRKATPFRIATPAADAADSPASALPSHMIAAAASAARRNPRHPASTPGPEPQSPVGPAPPPSLGKRARDSDVSDLSIEVEAVVAATDSKEQNTSPDFLSGFFTAPTSAKKEDGHSRKRLRIVEPEEDEDDEVVDSFGQQTKEIQALVTETEEEDESDEEEVREYVVKTKTGDSPSPVKQRRSSIHDPDFFAGLALSPAACRSLPISGNENVAPLASPGSASAAGRKSLPTPSLAFPLVSPGAKSLSFKTFGTPSTIKTTSLFTTSDKANRSPAQAISLFSSATKSRSPARSSTLSFSARRTRPASLAAPPTPPAPRTLFGSERFDFGEEAVGETEKGASRFGEGVFEGEAVSVSGSPVKGWGAFAA</v>
          </cell>
        </row>
        <row r="2102">
          <cell r="L2102">
            <v>5.1900000000000003E-7</v>
          </cell>
          <cell r="M2102" t="str">
            <v>MAEYQPLEIDTPVRPPKRRLPSRPIVIGAAVGFVLLILLGSSHEPSRQAVSTGLTKAKEYGSKLNGWAEDFEASYGPQAKGTMRLEEEYALPSREALRQIVGDDPKYLVKDGWATYGYNNGRYMLEATLLMAKIAGRIPVIPDSVWARSCATDAEACEEHALRYFEHRNEHEDVVGAKWNDDGAAYKLGIENFLDIPHLRKTYGSLLTYTEYLHLYSIDPSLYDESLRWNVTNYSPSGLTTATMSEQEFQDRTFVRVDRPARVRSKEEIMADLPHAAGEGGDVPRLSAETVKLALASKPAWSLTAARDALRRRGDDKVADKDELFFWQLEEAGAVLLWTYSDEVLMNKAMARPSNEVALPSSIRPLSTALSSPPYSNASIVYLSGNLHDQRKPGGLYFTSPLSRDSYTRLILSSIRAPPRIRKLGARLAEKMASLVEGRRWVATHLRRGDFVGIAWAPERDPVRHFERTKAALERGKDVLRSHFGDDGRLPRNDDPFYLATDESNGTSLSYFRSRGAVLLSDLLTAQDSSLLGPRAYYTDVLAVVEQQVLARSDYFVGSEMSSTSGGAVNGRLAMGKEEWSWGLLGREKAGRVRRWRA</v>
          </cell>
        </row>
        <row r="2103">
          <cell r="L2103">
            <v>3.3000000000000002E-7</v>
          </cell>
          <cell r="M2103" t="str">
            <v>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v>
          </cell>
        </row>
        <row r="2104">
          <cell r="L2104">
            <v>1.43E-7</v>
          </cell>
          <cell r="M2104" t="str">
            <v>MVRGNIKTQVLRICQSVGVDFANDIALVAQDMIKTLKELEEEGHRVQPLSPVGPTAQAYVDFNVPGAANAKQFTDGHCGRRFKQVYDKYGFQAKKTPGFQEKKTPYVVFQTYVNDIRRALRNDEYPTQEEIDAYLEEDRADRVRKSRTATMSKQNKDADTFESDCLMKKPLDAEGRSTLAKILEAYENNSAVYVALQGISGKDARIIVRFTCKAVGISGRLDATISKSLIDSVEDNDLSKSFHTALTYLCGTSNARGYLVREEKQIAGPSTSSTVATGFEYTLTIPTDLGDVALVLPDSVNVSKIAHAFTLIERFMEQFDTGTGSWAMVKYGPKEFRLQRIEPEENEDLDLEVADSDPYDCRFQLAGLLSTLDPHRLRLAFVKRTSPLLRHCPSVQVSPSRLAPAACTSACQYTPAIKSLEKSTRRRASYARRQVLAGLIPSGFGVFCGWGTEKCGDGFLLEELGSGGLGRGGEENCLADQTTLGGHPFDVVQFQRNGQVGALRRSRPAFEASKLARLGAIPACSALMQARQRVRGETSRPALPSLDPEERAPPRLFSLDSSLSLARGGEAVLMGVTESKSGEMLVSFVPGSIFTSHAAEQRLASLYQYLTNNIDSPAVLERVSYDLVNSLQLIGTYASELTMRKETQESMLLCIQDLVDSFPVLAAQPGIRPALDWAWQDGGLAPLDDEGIRKKVATTRDMVDRRTKDLRQIHHVLKTYFGLEDVRQLQIESFTTLDSSYGTTALLKALRTAAGLHGNGNPVLVGRGFTKHEVWARWTELLHAATKSGEGNPHKLTKAAKEMYGKTCEELRLLTSRKMRTHSPFQVQPAISSSSASGSPFDDTATIANNASDPLFPTFPATPQSRPDHRLHAQAPTTASAPPVTTPALVSPTYSSPPQDHYLSPTNASAVPGSVVRPTSTGQPAPSTPASTNPSSSPAVCLDSSQQVDRSKSGVVCAGLRQVSGGLGEGVKASAGAGSPGWAGFAGVRQADEAAAAGDAEEGNVEANAGEADEGAGVGGFSEEQREGSPSSTSSLSDVDEELAALDATSPVSSDAKHRAKKRRFDESADAGATAGATTAAAQLRLLDEGAAGDEEGKEGGEADAEAERTGVADDDAEAEVRGSQAGDAPLDAGDARRSTNRTGSRRHPLKATNYAISDDGEDEASDDDSEYEMPTSCSSRKRQPRSSRSRPPSAPTHVLDLASNNDTNYSAYVDPLTGRHPLDDGLDLVKLVNDGSQRLSLPTYHQGIQRAYSFTVSELARAGNPLGDMMAPFREHIKLPSRSQELAALALIPESAKDRMLMHAQDLMLLYQRNDLLAAMLFDRARHGSVE</v>
          </cell>
        </row>
        <row r="2105">
          <cell r="L2105">
            <v>1.2800000000000001E-7</v>
          </cell>
          <cell r="M2105" t="str">
            <v>MESFGLGLPGSLTPGSTRQASHSEYIRAISAADTPLRESTGSVINAADAYLTSNGRDTLVKTAGEDALQTPAKRRRSIRERTPKQVQAVLSERKKRFSMGVPRKELTPGGLLRALSRMPDLPPATPSEADSTTPAQTPETVVGSSGLRRGSYVPRHSSLAPVLEHLSPASSHARTLDNFPADFPADSADLPADTSLSSAASSTSSSAEVAETLLGAQRLSRSFSQLRRSVSIGSPAASEKSMSRRDSLASVASVEQARRASVQPEDLTRFLLRRRQLPVEGDKEAKHDEDDVGSGSLRESIGGIGRFSMGSELGGDLSFAALAADVEETASNPRLSLASGFGDVSSARLSLATTTHDEDDDIDFSTNADLSRVDKEDRNEFAGRFADVDDPLAGQEFGGGFDNYDETSMEQKESLNLEGEGGVDEEDLTDRIPWDLKGKGRAVEENDAEQGDGFDGVEAENDNAADEWFGAQGAGRFDSEQPLGLPTPPPFSPRAKNRKRPAPVAGSPKRKKQKRQRYTRSGEEVPDLPKSRQKALFQHFLGPGIKLDEAAVEALLDASQDFFAALMDDATASAKRSGRKAALKDVDLVEAMHCQRLLSTKTPLPSLARELGIDRELLAVLEGIDTRGSKQSTRRKKRKAEETSEEEDE</v>
          </cell>
        </row>
        <row r="2106">
          <cell r="L2106">
            <v>6.06E-8</v>
          </cell>
          <cell r="M2106" t="str">
            <v>MSSGSGSLPWSVPQASPAPPDSSSQPNAPPQFSSTLNAFNLRPRAPTPSNLSLQLETRGFGAGPSPSGSGGSGVAASLASSGSPGGGGFAGAPFGARRMSTLAADAMNWDEDGDADLVARDEEMMSMSPGYETNLAPPAFSSVSRRTRSRSGSGSAPMLLNNAGSTSLPPSVFPFPSVPPSPVTVARALQAGQKTPPPFLQRRLFKDDTGSGSSVNQDEGASASGRSSRSGSSSDVAMGGSRPRPIRAATLSSAFAADEDEEIEELSAVLSRSASAGPEEPFDRVVRRPVSRKPNLLPKPKSHLRILSELKTEASGDMAEIASEATLHRLSRAGASAVPALRSSCPPTLDAKASSAPPLAQTGPRPTSTAPRPTPNRFPEQVEDDDPISSHNASSSSSNDEADEAAEVGSDWGGMSVGGYATEEDEERRSNVVWNGIRSGPGGSAVTVATPNGTGRSPGSGGRAGMELESPFATPGTPTTSLAARPGKRKMHEDRFEPYAHQAFKRRAVSPAASLTLSPGFIQQASSSGNGGFPSGTTSRPTPPPLNPSTLSTMSNSSTQPVTIPSPTGSAPHHSFFSSVSGAPPGTRSAAASPSAATASSLSSSTGGGLGRGFMSFALSDRHKPISVIEERERRSQAMKVEPGAMGRMSLGEEEEEL</v>
          </cell>
        </row>
        <row r="2107">
          <cell r="L2107">
            <v>1.6100000000000001E-4</v>
          </cell>
          <cell r="M2107" t="str">
            <v>MADIFGLRGERYAFLRLAPPPSYVAGAGRGAQGFTTRSDIGPAREQVQEDEGPKEEEYNPDQFQDPENETGLFAGTVYEADDEEADRIYEAVDAKIDERRRARREQREREEAEQLLKDRPTIQSQFADLKRGLADMSEDDWYNLPEVSNMIGNRVKKPRLEGRSYVVPDSVIVGNRDKGALESALAEEQMKDGFQTPADALTDFAEIGQAREKMLSIKLEQAGTDSALGSTNIDPKGYLTGLDSQLLKTSSEIGDIKRARALLQSLTKTNPKHAPGWVAAAWLENVAGKQVAARKIIAEGCEQCPKNEDVWLCASELNTNENAKIILANAVQELPQSVRIWMRAVELEHDVKAKKRVLRKALEYIPASVKLWKETVKLEENPDDARILLARAVEVIPHSQELWLALARLETPERARAVLNKARKAIPTSHEIWIAAGRLQEQEGNVAQVDAIIATGVASLKKNQAELSREQWLAEAERAEQQGSTVTAQAIVKATIHLDVDEEDRQAVWMDDAETMTNKGMIATARAIYAYALNVFPQKQSIWRKAADLEKHHGDRETLLALLNRAVESVPQAEVLWLMAAKESWLSGDVDGARQILSRAFEANPDSEGIWLAAVKLEAENGQIEAAKQLMQRAREVSGTERIWVKSAVFERTHSENAAALQMVKDGLKVYPASAKLHMMQAQLLQAQTPPNLAAAREALAAGVRKCPTSVPLWIMASRLEEQAGVRIKARALLEKARNVNPKSDELWLESVKVEERDGSGAAKPMLARALQTLPASGLLHSYSVWQEPRPTRKTRSVDALKKTNNAPAVIVTVARLFWGERKVEKARDWFGRAVAADGDYGDAWAWWWKFEKQHGTDEHRQLLLEKCIAADPHHGHVWPAIAKDPKNVGKNIKAILDLTADALEA</v>
          </cell>
        </row>
        <row r="2108">
          <cell r="L2108">
            <v>2.2399999999999999E-5</v>
          </cell>
          <cell r="M2108" t="str">
            <v>LGRGVPLHAIPPDAPLCIVGFKAGRKDLFFCEDPNLHLEEGDLVIVEADRGRDVGKYLKSCTVDEVHKFQQHLVELALGQLANPAAQGAQGGMMGGLQGMGGMGGGAQGGGAGGAAGPAQLARMTKECQPKRIYGKAGPADTHALLAKAQDEVKALALVRSKVAQKGLPMEILDAEWQWDRRKLTFYYTADQRVDFRELVRELFRIWKTRVWLCVAIACFVEAARADLLSSIPQLLSRPATTLVRPRLSARLTSRSIPASVRFHSPL</v>
          </cell>
        </row>
        <row r="2109">
          <cell r="L2109">
            <v>6.5400000000000001E-6</v>
          </cell>
          <cell r="M2109" t="str">
            <v>MAKGKQPAAATAYTHWLIKARSRCHRSLSFSRSLRPHIGRLLDGLEDAGRRGRAWRRAELAEPESRIEKGVDVKFSIDDLERVRVSSWEGVRNHQANSYLRDQMKPPHLCLFYASNCKVPGVTGIAKVVKEGYPDHNAWDPKHPYYDPKSDPEKPRWYMVDVEFVSKLPHPVPLSLLQHLSTLSPSSSSSSSLPPDLPESMSYLSPTFLSSLSDSTLLKRGRLSVQPCEEGFFEGVREMGERGGWEDWDEWRGKKGGKKGAKGKGKRKEKEESEEDAEGGEEKGEKEQMGRRSKRAKKA</v>
          </cell>
        </row>
        <row r="2110">
          <cell r="L2110">
            <v>1.37E-7</v>
          </cell>
          <cell r="M2110" t="str">
            <v>MASPAVGPSRTSTPTPHAAQRDDKHLDIAGLSPSFLTDLHNECECQVCFQLFHEPVTSPCGHSFCRQCLARSYDHSDKCPLCRADLPPLAYFRWQRPNIALTKIIETALPQQAAERAATVKEEELALLASVPVFVCTTAWPGIKCFLHIFEPRYRLMVRRVLETPERSFGMVLPLRSAGPDAVNEYGTMLRVTSCQMLEDGRLILETIGTYRFRLLERSMVDGYNVGKVERVDDVSPEQEAELERVALARNDTLQDEYADPEPVGPDSVPLSRPPMTGNVELSTDQLMQICLDFLTTLRASSAPWIIERLNRTVGEVPNNPHDFSWFAAEVFPVEDHVKVTLLQITSVRERLRLIVFWIEQFRSSWWYSRGCAFRFLFLRLTLLTPLRCTGNIA</v>
          </cell>
        </row>
        <row r="2111">
          <cell r="L2111">
            <v>1.2300000000000001E-5</v>
          </cell>
          <cell r="M2111" t="str">
            <v>MPVLGGPDPTPSTSGSPAPPPAPSPPPSSSTPPAPSSPTRTLSPAAAAALARAQPVARPTTRAEAHSARLDQEEGGEEFRPDRKDLLAFHRVLDSQFLPNVSKTQAVETLSTIHTILSNLLSPPSPSQAHKYRHIRLSNPLIQRTILTPASGSAKDFLVLCGWKREVKEFEEALVWRGGEGQVYKVRVGRMVVEGKLRSAREAEERERRYKESEKEAEAARKEKALLAYEEDRLSRAERDERGTSLLTIVPPLHRSTDSRGRSDPVRPAERLVREARAALPPPPIVPRSTGPSPYLPLAPPSSIPFHAAANSDPEAGTDDPPPSYGALHGRVLGSGEPREGEEVGSERGVRMVSEQDMEDEEE</v>
          </cell>
        </row>
        <row r="2112">
          <cell r="L2112">
            <v>5.0599999999999997E-5</v>
          </cell>
          <cell r="M2112" t="str">
            <v>MAARRGLGLLGLFAQTRTTAHTVPQRLAPSLLAHSSSSSARLTSPTSTTPPRPQSPAGLQRPQKHKAKKSKSGKEQPWRKTRQSFDAPLLPVGLRTRSTGWERPADGKVIALTTAESYNTTELLRTLQDQGLLEGAVNLLGEAILLPRWSPASATFFDPDNLLGDPAQQESGEVYIFESGTIVLWGLSMQAAETFLRKVIRGGSQKFGFVEIGRYGEPETEVLEYWVGNGSTRMAGDSIILSSAPSAAAPTSDSSFPSLQTLISTQPDASHPIPPSKELLERLAFSAGMARVTKLGVYEEQFDAFAEGVARIPKLLETGSEAPVKKTDIIKRFGTLHSFRQKLNLEDENLLDEPEFLWEDGDLHGHYTAVCKALEFENRLRTLNDRVDYAFSLQTTLMELLNARVSHRLEWIIIILIAFEISLVLYREGLPFLNSDSEEESSHSASV</v>
          </cell>
        </row>
        <row r="2113">
          <cell r="L2113">
            <v>1.9599999999999999E-5</v>
          </cell>
          <cell r="M2113" t="str">
            <v>MQARGPALPQSAAIDTDLLRLVGSTALQQKLDTIVGPKTLILTPRLAGPLGLVTEVGLLKNNHAVTKMYWLEPGALSQTERNVVYLCRPEVRWMRIIAEQIRADPQPNQHNYHLLVVPRMTALCTTILSDLGVLGSLEIQEFQLGLIPLEKDVLSLEYEDVWRKIELDGDNAAIFDLAKAIMTIQRAFGPIPRLIGKGDSSRRLVDLLKRLRREQPASTPSSAPLANGTIDSMVVIDRQVDVVSALCTQLTYEGLVDEVVGIKHSHVDVDPNLLNPAPAASTSTPSQASFGTLPPRKRKHLLTATTDPLFAELRDKNFAVVGTILNRTARRLNEDYEKRHQAKTAAELRQFVGQLGGLQNEHQALRLHTSLTEQIMALTGTDEFNVALEVQQNLVAGVGLATQENSIRDLINQEAPVKTVLRLLSLYSIVSGGIKPKVLEEFKRDILQAYGFDHLPLLISLERLNLLTRPPPSSRSTPKPPFVLSRKPLRLIVDDVDEQNPQDPSYVFSGYAPLSVRLVQCALAGGMGGAGSKIGAAIPGVGAGATGGMAGVAMGPAGLNGWKGVEEVVKALPGATIDEWQKIDDGPKRLAPGELPTTIVCFLGGITFAEVSALRLLNRQMPSRNLLVVTTDTVTGGSLLTSLMPEHTRNPVLPSA</v>
          </cell>
        </row>
        <row r="2114">
          <cell r="L2114">
            <v>1.5699999999999999E-5</v>
          </cell>
          <cell r="M2114" t="str">
            <v>MPSNNETAGRSLLADVEAPASDLFTRHGYRKHHEGHKYHPKTVLRIVTRIQALTLELLPIQVDLDDITSPTSSIITKDVIEAYSSITGDFSDCLPFALLEARRYFARQQRINPSDADENAGRKLACEALARKIVARTPMQDQYGLLSRRFTIVESDGDESLPLSALESAVDQHATFFLSSNEAQRCVFALWKGLLIQTQKGNENIEYQIYKVDADQQGFLAHFDPARISVPRYQFFIRIALWIVFLACYTIALQTPDRGFGPEDVLLFVQVVGYVVEDVVKVWKIGWWACVSFWQIINILIYTFATVAFVFRCFDLATKDPAQQDRYRYAAFQWLSLAAPLVWAKLLTVFDLYRFFGVTQIVIWRMLKESAVFCLLLAIFAIGFLQALTGLDIADERRDSTHAVVHSLIQAVLGSPNFDFYDSDAASYPFGIILYYAWSIATIVILLNVLVALFSSAYEECVDESEPTFLAFFAGKTVAAIRAPDEFVYPAPFNLVELCILPLEFCLSKESYARLNRVLMTGLFFLPLGFIALWETHLSPLRQKDMRDLLVEPDEYQQPEEDPEPFRTEDGEEDEYDHEGEPEGMQISKVKFEELKKKLPNLERSVAGETLYQLLELKKELASLRAEVASLRNDEQKRKEEEEKAKEAGKAAREERETDLE</v>
          </cell>
        </row>
        <row r="2115">
          <cell r="L2115">
            <v>3.7100000000000002E-3</v>
          </cell>
          <cell r="M2115" t="str">
            <v>MSESLVYKGALVGHKGDVTAIATSSENPDMILTASRDKTIIMWSLTRDESSFGYPKRILHGHNGFVSDVVISSDGQFALSSSWDKTLRLWDLNTGLTTRRFVGHTSDVLSVSFSADNRQIVSGSRDRTIKLWNTLGECKFNITEDGHSEWVSCVRFSPNPMNPVIVSAGWDKVVKVWELSKCKLRTNHFGHTGYISTVTVSPDGSLCASGGKDGITMLWDLNEGKHLYSLEAGDEIHALVFSPNRYWLCAATSSGVKIFDLESKSVVDEIRPEVTPTKDGALPVATSLAWSPDGSNLFVGYTDSQVRVFGVLA</v>
          </cell>
        </row>
        <row r="2116">
          <cell r="L2116">
            <v>4.2400000000000001E-5</v>
          </cell>
          <cell r="M2116" t="str">
            <v>MATPADSLEAGTSSTAVDTPPAQPFRPAKLPPPPLYTTSTSRPFSRSALKRQSVMALPSIQHLQHGFAKLGLKEVKKRGEAGARRRSGGTGEDKENEGRIGGLAGMAEEEEDGEEGFEGVLGPEPPKPEVDLRMPWEKEGVEASLRDSKELRREAEEALDVVCDKWGLAAPASTCSELVNAPTDPLHAPREASTVSSASTASTSSQTDNSNSAPLSPLTSFSCTSDSQVPLVLTLLTLTTGAIRTTQQFVLSLPSTSSSTSTAISPDPPQISTASRPRTSLASPFTTAAAMSRSSSSGSNQGNPAVIEADEQATLLAELRKKSLEVLGILREMEGRYRLPVPGRLLADEGEGMVASPLDAEAPALPSSAVTAEAAVEDEPIYRSDIALSSLAAEQDVVREWVRAVNRVLDQTAEAGKTRRSKAADGGPQEEVPEWARKDGWEDSLARAHAIIVTHLSPEQTSSLPNLASDRTGFLDALSDGYLLCLAYNAALRLSSPHPFGFISASSIHPFSSISSSSVEMSCTASSASDGGGGGEKIGQTFRRAENLRLWAGALKHRYNLALAGPPPFDPKVVAARKEEGRRDGLERAVGEWAEDLANEVRREEEEPRETGRRRRRRRVGSAVFTPIAVLLRAKGTRRRPSLASSPLPKMTGPSCATTPLGSWLTASGGSYHPALEARPDSFGTCVYASEPLEKGCKAVCCPFSLAITPKQARRCVPDTLLPSSPSSSRPKRLPDHEIMTLYLCLHLLPKPAVERVSGLVLEHQPYVDFLPKSEAMRTPLYFTPAERELLRGTNLYGATQEREDDWRAEWREVTSWVTDEEVRKELTWERWLWGCTILSSRAFSSDLIDGDKDNSTPVLFPGVDLLNHRPEARVTWFSDTETEIKRVDGRVEKGSLTIVLDEEIPAGAQVYNTYGAKANEELLLGYGFVLPSNRADFLTLKLSMPLNASPSLLSLWETLKLSDTRHYVPRSGVLPDELLAQMRLLLAQPDEVEEIQERLRKGASGWSEALDFVSWENELDVLDMLGAMLDSKAQALTAGGETVTDEDVRPEVSETVDIYRRGQVDVIQAAIEYHERLFEETRRKAEEAGVPFDEDDMEDVDEEDEDH</v>
          </cell>
        </row>
        <row r="2117">
          <cell r="L2117">
            <v>2.8600000000000001E-4</v>
          </cell>
          <cell r="M2117" t="str">
            <v>MAELAALANVLVSTLSPDAATRRQAERELLQAQAHPSFGQLILQLAQDGTQQKAVRQAAALNFKNWIKANWALEDAPTPLTTATAESLKQSVVSIMIALSGEPALQVQVGEAIAIMAEADFPDQWQNLVDQLTSQLTTDNFVVNNAILQTAHSIFRRWRSEFRSDTLFLEIKFVLDRFCEPYLKLFQQTDSILSSGTTLPEDQLSLLLRTLLLLLQLYHDLNAQDLPEFFEDGLGQFMPLLLKYLEYSPAGAAPADEDEDEEAGDLESAKAEICEIAQLYSLRYLDAFGEGGYLGPFVEKTWGLLTKLSPAIKYDTLVAKATGFLGTVVKMPSQITLFDNQQTLEAFCEKIVLPNMTLRTFEEELFEDDPAEYVRRDLESASSETRRQAASDFTRALMEQFEAQVTQIVTQYIGAYLQQYASSPQGHWKSKDTAIFLLTSIATRGSTQQQGVTSTNALVDVIKFFSDHVLANLQAAPGAVHPIVQADAIKFLYTFRMQLTKEQLLSVLPLLIPHLQNPSFVIHTYAAITIERILFIKQNNAFLFAQGDIRDHAEGILLALFKIIESGTTPQQVAANEHLMKSAMRVIITARQSVGPYYSTVLQHLVAILGEISKNPSNPKFNHFTFESISALIRFVTAANPSSLSTFESALFPPFHIILQQDVSEFTPFVFQILSQLLELHPTSSDLPDSYKVLLPPLLTPTLWESRGNIPALVRLLRAFLGRGAQQIVASGQVTPMLGIFQHLIQSKANDQHGFELLEALIEYLPISSIQQYMSTPIFVLLLTRLQASKTDKFSQGLLKFMCFAAAIQKSDLNPDMVVGFLDGVQPQPGLFAQVLPVLLPEVQKAPTKDRKLVAVGLANLLTKSPKMLNEPHVRAWTPTMEALLKLFALPLPISKTTSAADGDEVNIVDPEDVGYQASFSKLGASEKPREDPVAYVQDPKDHLAKGLAEASKAQPGKIPALLQGVNPEYATPFAQYLQQNGIQLA</v>
          </cell>
        </row>
        <row r="2118">
          <cell r="L2118">
            <v>3.2299999999999999E-5</v>
          </cell>
          <cell r="M2118" t="str">
            <v>MSRPYFDRTAEFRSAVESAAFRAASSSSGAPLLPNGSNAHGAAGGKGRNAQRSEFARMAAKIGKDIQATTGKLEKLAQLAKRKTLFDDRPVEISELTYIIKQDIAALNQQIAQLQAFTQSNLNAGAGGKQVSEHNKNVVTMLQTKLADTTIGFKDVLEIRTQNMKASRDRTEQFTYSGSSNPRNAPPSDSPLYRPPSSMGGSSILDSQGKGKGKAPAGNSDFLALDLGAPTDSQLGAAEGGYMQMELAQQQGDDQYLSSRSSAIETIESTVAELGQIFSQLAHMVAIQGEQVTRIDADTEEIATNISGAQSELLRYYANVSSNRKLMLKIFGAILVFFLLFVLVS</v>
          </cell>
        </row>
        <row r="2119">
          <cell r="L2119">
            <v>1.8499999999999999E-5</v>
          </cell>
          <cell r="M2119" t="str">
            <v>MATADLPSSSKKPTYARTDDLPTRRDPNDLRGSMAEQARTQWAEEIKLRAFKGRAGVNLGYSTTTTSSLSAPSLPSSRRPLGPSRTEPHLSFGPSPTASAPWQSSRDILDSVYAVPRVKRADELRPMWETGSQDGAAARAVEGEDSGFFGAPGMDVERDQDEGDGFDLDEAFGPAKEGLSFGLLGRQAEAEESQGSNSTTRTVTQRLKRAFEEEPAEEADGQDDEEMAPTDVEDEAEDQPGPLGSALRGAAAQRRTAGLRKGWGKTQSLPASAFESMVDF</v>
          </cell>
        </row>
        <row r="2120">
          <cell r="L2120">
            <v>4.4499999999999997E-6</v>
          </cell>
          <cell r="M2120" t="str">
            <v>MLATTRTAPARLTRAIHAVPAAKEPLARPLAHSSAPHPPLDASLALRKLARERIAAIDQLSPSPPRLVEPQPAISASPSPSPALTDSFGRKHDYLRISLTEKCNLRCTYCMPETGNPNLLPPSHLLTTPEIERVARMFVRQGVRKIRLTGGEPTVRKDLLDVVERLGRLPLTSLGMTSNGVALPRKLPSLVSAGLTHLNLSLDTLDPLKYELMTRRRGFERVIECLEMAEEMEGLDVKLNVVVIRGLNDMEVPQFVEMTKNKKITVRFIEYMPFEDNRWSTTKLVPSASLLSTLTALHPTLTHIPTHKSDTTRHYAVPGWKGKFGFISSMTDHFCGGCSRLRVGADGGMKVCLFGPPVLSLRPLLRSPAPFSSPESDPDAHIIPHIARAVWGKKFAHDGLGGAEGIKERGRMGAMVGIGATEGTSASLAPTAIRARPSTRRTRLSPLSQSARTTAVPLHLLTPTPSPFASTVGIRSFSSTARRATNDSSRPPDDKRSPASPPSALSSPSTAPPSLTHIDPTTGKASMVSVSQKASTVRSATAEGEIYLGASAFSLIDFGDSSSPSSTMKTKKGDVLSIAQLAGLMGSKHTSLLIPLCHPLSLSHIHVSLSPIPSTHSLRISCTAECVGPTGVEMEALTGVSVAALTVWDMCKAVAGREMRIGDVRVVRKSGGKSGDWERRD</v>
          </cell>
        </row>
        <row r="2121">
          <cell r="L2121">
            <v>3.5399999999999999E-4</v>
          </cell>
          <cell r="M2121" t="str">
            <v>MSAPDAEAKEAFALFDKRGAGTIPASSLGDILRALGQNPTQKEVADLAQSVGGGEIDYSTFVNILNRPGGFDPAGTADEFIRGFQVFDKDNNGYIGQGELRYVLTSLGEKLSDWEVDELLKGVKVTPEGNINYVSFVHQILGQ</v>
          </cell>
        </row>
        <row r="2122">
          <cell r="L2122">
            <v>3.3000000000000002E-6</v>
          </cell>
          <cell r="M2122" t="str">
            <v>MQNVELKDLASLTPKYRAHLVKAGYLTAAEVLLSSPSALTQRTKLPPTEVLHLLSAISHAVCSLPSTIDKSVAEIVEEEERKGLGAVFTTGDEGVDLLLGGGIRVGSLTELAGQSSSGKTNLCLQLCVTVQLSRSRGGLGGGALFITSEGKVPSTRLFELAEHYSSVDETDENSRTAWDFLDNIHTEKAPDIETLSAVLSYHAPATIERVASASRSSSPASSAPPSTLTHPPGRSQPKPPLPIRLLVLDSIAAPFRAETETGTLGFANRAKEFAQLGDTLKRLANVYGVAVVVVNQVTDVWWEGRGGRGARVGLEVFGGENGGAGGTGYLSRTSTTGSTHTTTSTSSTSSSTGLPPPPHTQYSFPPLLYSRFQSPHFLGPSSSLSHPFLPLPFIPSGPPVSAALGHAWNNIPNTRLLCLVKRDAGGTGGGRTRRCMCVVWSPYAPRGVVEYEVRQGEGVRSVGEVRVRAVGRPPAWMRDEEDVGGGAAQEGAGEMEVAEEEEDGLWGTNGTLDGQVAWDALDQTARQAQAEATESNALEDVEVTDQVEKDDASAVS</v>
          </cell>
        </row>
        <row r="2123">
          <cell r="L2123">
            <v>6.1799999999999995E-7</v>
          </cell>
          <cell r="M2123" t="str">
            <v>MVSTGQCIALAHGSKEAIRACLDARPQDDQYGYVPSISLGAVFVVVFGISGLAHLGQLVYARRYWWMACMVVGNIRESPAHVLAPFVNPAELGERYKPCERTGAGGKTHDSQTDFSFCSLAVEILGWAGRLWAHYAPLSFSAYVMQICTLIIAPTFMSAALYWAGGLIISHLDPSRSWLSGNWFKAIFIVADVVSLVIQAIGGGMAGSAVGANPKPDQLRTGSNIMLAGIVIQLAVMVFYVAYMAVWAFLARRTLKRAGGRIQLMLLALFASSLGIIIRGCYRTPELHEGFKGWIATQQIWMLFDAIPIAFSTFVLNVIHPHWFLVYPHNLDSVYLSDKPTSSSSPAQTATRNGSDTTVAQGLQQSIVKGEKVAQQV</v>
          </cell>
        </row>
        <row r="2124">
          <cell r="L2124">
            <v>3.4599999999999999E-8</v>
          </cell>
          <cell r="M2124" t="str">
            <v>MADTTYNTCCMCGKETKTRCPRCAAEGIDVFFCSTDHQKLAWSTHKLVCGSKSNPFTLPPLTDEEADLVWTHRRFASEQITMITMGALPATPLKLLEARCAVKEDGMRDVLSALSRDGSASQDIEAQRFELLCALRVYIFCQHGELLQQRRLAMGDAYIRPQETTTPIQSLSMKLIAPEWQAVSEVERKKRWFSELSHRLLAYAVYARVNEGMLSAQQVRDILALLAALRRYIRSEKGIPLNMRGRMGLISDTERWIMRMQANMEARLDELS</v>
          </cell>
        </row>
        <row r="2125">
          <cell r="L2125">
            <v>1.9000000000000001E-4</v>
          </cell>
          <cell r="M2125" t="str">
            <v>MATAPSTLRDRQLAALQSLLALNSPTASTSTSHGAQGGQAGTLSLSGQGQLPTWKVLVMDKVAQDVLATSLRVQDLRAAGVTLHLQLHSDRPALPDVPAIYFVSPTSANIQRIAADLRKGLYASTYVNFTSALPRPLLEEFAETVAKDGTVEGVEQVYDQHLDYLVLAPSLFSLAPSVSTASTSAAPSTSSNALQPSATAASDVRTTYERLNEARASEEDIEDITDRVAKGLFSVLVTMGQLPIIRAPRGNAAEMVARKLDSRLRDHMASSRGVNAFSGGVGGDGSFGRPLLVILDRNVDLVPMLSHSWTYQALVNDVLGMKLNRVTVEAPDAGKLSKKTYDLDAKDFFWAKNAQNPFPQVAEEIDLELNKYKQDANEITRSTGVSDVNDLAQVDLTSNAANLKAAITALPELTARKATLDTHMNIATALLQGIKERGLDELFQMEEAITKQTKRELLEAVRDPTKYKPEDKLRLMLCYYFSMLASGSDKGFSRDDLAEYERALKEAGADMGPWEYAKKLRDVMRMSSLGATSAQPAPSTAGGDLMRGFSSLSNRLTDRLRDGGIGGVGLDNLISGVKNFLPARKDFPVTRIVEALMDPASASTQALQDTDDYLLFDPRSGGRSARPAAATQGRGRQQYTDAIVFTVGGGSLVEYGNLNDYMMRSVPGGGGSGIAGAAGQAGGQPQGLPTRRITYGSTEILTPSDFVKALGSLART</v>
          </cell>
        </row>
        <row r="2126">
          <cell r="L2126">
            <v>9.2E-6</v>
          </cell>
          <cell r="M2126" t="str">
            <v>MNTVKLVMLGEGGVGKTAISLRVAMNYFVETYDPTIEDSYRTTANIDGQTYLLEILDTAGQEEYTALRDQWIREGEGFLVVYSTTSRASFDSVEKFCRQIARVKDSNRVPIVLVGNKIDRVHEREVETRHGEELARRLGCGFVETSAKTRENLEEVYCTAVRMIEQQRGGSTANPVKKKKKPRKCSIL</v>
          </cell>
        </row>
        <row r="2127">
          <cell r="L2127">
            <v>3.0400000000000002E-4</v>
          </cell>
          <cell r="M2127" t="str">
            <v>MWAGPNRLPSPPPRSTSPQPSHTTMSKRPGQDSAALIKRQRVADDGVNMQELVVAAPEAGSNKGALIQTVKRTSGLQAPIMCLRGHGAEVLDLAFSPDGDTLASASADKTILLWRVYGECQNYGVLRLGKGAPTSIAFTSSSTLVAGCTDHTLFLFDLKTGEAVRRFRGHKGIVNSVDVQRGGLGRGLIASASDDGTVRVWSEDAKEEIEVVELGYPITAVKWSEDGQSLFIGGLDNDIHVFSLTSHAISYTLRSHQDTVTSLALSPNNSQLLSCAMDSTLHLWSVQPFAPTINTTNPTLHPRLVRSFYGAPAGFEQLLRKASFSRHPTSEGQSGTMVAAGGADRALTVWDTMTGEIRYKLPGHTGTVISTAWSPKEPILASGGVEGVIYLGEVDAV</v>
          </cell>
        </row>
        <row r="2128">
          <cell r="L2128">
            <v>1.8899999999999999E-6</v>
          </cell>
          <cell r="M2128" t="str">
            <v>MSAIGGKVGASAQGQKAATDEKNSVVLKVGMVGDSQIGKTSLMVKYVEGSYDEDYIQTLGVNFMEKTVTIRSSLLSAQHADGVGAQISIRNTEITFSIWDLGGQREFVSMLPLVCNDAVAILFMFDLSRKSTLNSIKEWYRQARGFNKTAIPFLVGTKYDHFSTFSQDEQEEITRQAKRFSKAMKAPLIFCSTSHSINVQKIFKIVLSKAFDLKCTIPEITDVGEPLLIYLDV</v>
          </cell>
        </row>
        <row r="2129">
          <cell r="L2129">
            <v>2.23E-5</v>
          </cell>
          <cell r="M2129" t="str">
            <v>MAVSRAHATHRSLSHLLLAGFNPLASTASSSFQGQARQSLSNPSLAPVPLSGWLAAVGREADVVDPLARPYSVRPGGIAGGAGHSLVTYRSWEGMDRIMALGRNEAGQLGVGFASQEGTRGLVEGFEGEEILSVRAGVQSTYVLVRDEGAFQPWPLASSRSRFLKDRTILYSSGNLARGRLGQPALYSPSSTAEDAESSRQHTLPRATVVELPAGEGRLKQIEAGFEHLLVLTENGQVFGTGCNTDGQLGLGSASSDIYQLTRLPLPREVEKEGGVERISAGADTSAIITKSGKVWTFGNSEYCQAMHGQKIDQIVSPLPIDSSFLPSNRRIIDYRCGGSFALALDDRGSVYSAGYGALGLGKDTLQLQKPQRIDSLEGAGIDRIRAAWGYAAAVREDSSALFTWGLNTVHGRLGLGALPHSSSSGPPNPHAPPAVPMHVYEPQEVKLPLRELGLDGTVGGRESVRWKLGEVELGMEGMWVGLDVSEELD</v>
          </cell>
        </row>
        <row r="2130">
          <cell r="L2130">
            <v>7.3900000000000004E-6</v>
          </cell>
          <cell r="M2130" t="str">
            <v>MRLLGVLLWLPALAATAASAKPHPAPPDTSHLVDILSASPDHQLLLAAFQRARLIPTLNRLNGSTLFAPTDEAIRRERDREKERALSGVVGAAVWTPLVEWVDEGKAEGQEHDNLQLALRDTLLYHVLNFTLLAAPPSNDTNSTRPEPPKPLPFDVPVLEETLYFPSLFPYNRSFPAPPTLPGTEPDRPDPDAPKGRPESLLHDEGQRLRLLQKKGEKDELWVGVDWKGEGGIKTTGDNQFARNGVFIPVEEVLHKPEDLATLIRTTPELSTFASLLPSSVLDYISTAPHLTLFLPTNDAWSALTELEMRYLRSGFADNDLSEIFGDAASQSGAGKGKVGYLERLVGEKADGKTQLETIRNGTLEVQGEGDATKATVNGTAIERGDILAKNGVIHMVPSLLLPSGSLMLTAEKYLIALDATHFVALLRSVNLSHYVQVPSNEPGTVIDTPPPPPLAANLPQTPLSVADEPSKPKKERYTILAVKDDVLAHAAAGLSAVSSLDSPVLNGRPLPPSGSEALKELLEYHIVSGQWRPSELEDGMLVGTELRTESLGGGRQRIMVGVQGEEGSRGEGWERSSKGKKGRGGDDSDEKELISWGGANVVADPVVIGNSIIYLVSALLEPPPTAITAAVSDLRLSTFVASVYAAALDGTLATQPAVTYLVPTNAAFGALGLTMQYLLLPTSRFELRSVLEYHAVDEVVYLADFPESGGSRYPTLLDGSEIYFERDAVNSTLSVHGPTLGGLPANGEPRDAAVIEGNVLTETGVMHVIDQVELPPELEITLEKLLRGAKANTMIDLIRAANMTWVLDGKKPPRKRQDGEEEETRPLMTTRKKKTRHDDSDQAYTILCPTDKAFGRLNLTYYLSNPTALSRLVRLHVIPTSSSSSTGSPFPPRSSNPGSPLILEDAKTYDSLLSKSQPGGSSKFGALAFKKWGGGEDDWMVGIRGARGTKGESDAARVLAWGRATPWFVTSDKGDEEDGDEFAAALGSTVRLAAAGGVISIDSVLIPYEPGWFRKWGWVVTLAVVLLSIVAVGAVFAVRWWRKRQQLKYERLMQEEDD</v>
          </cell>
        </row>
        <row r="2131">
          <cell r="L2131">
            <v>3.0499999999999999E-5</v>
          </cell>
          <cell r="M2131" t="str">
            <v>MGSNFFRGTSLDQDPRFKDKQSALLRKTQFPPSFDTKVDMRKVEMGVMKPWITKKVIELLGFEDDVLIEYIYSLLEDPENPVVDGKNMQILLTGFLESKTAAFMNHLWDLLLSAQSNPLRVPTELLEEKKREMREREQQEALRRRQEERMDEVRRSERENRRGPGGGGRGGYGGGGPPGRFDDRRDEGYRGGGGGGGYGGPPRDAGYGPRASRGGYRDDYGDRRPPLRGRSPSITPPPPRRRYRSSSRSRTPPPRPPRSSSRSPPFKRRPRSTSRTPPLRSDRRRFRSPSYSRSPSPRRRSRRSPSPDRSRSRSPPRLGGDRRRSPPPGEGGRRSASPPPRRRRDYDERDERRGGNGGRSASPPSTRDAGRPKSRWEEDEEEKPSPGGAGNQESELKEKLLRKKIEASRRSSQQ</v>
          </cell>
        </row>
        <row r="2132">
          <cell r="L2132">
            <v>6.0099999999999997E-5</v>
          </cell>
          <cell r="M2132" t="str">
            <v>MSDPSDNPFHEEALTDDPAPSSSSPPSHTTDPTSSSHLASSPPTSPGGFASRSDDDAPLFSAPAAIAYPFSAEPYPQDTSGDRGGEGVTSPPLPQVPPGEGHEAQEEEEGKEKAQQQRVFQRPARDAIQIVDALKTSEGASTPYIVYRIVFENREVRRRYSDFVSLRQALATLHPCFIVPPLPPKNSLSSYAIAGANPAKAKEDAALIARRRRMLSTFLNRTLEHPVLGQERVFRRFLDPETPWHDVLHSPPVTLVPKNPLKAPANDPTNAEMLALFASLPIPSSSATLQHPDQRFLDSEVFTSKFSSHLAGSMEKVNRRLMKRWTEAAGDWGEMGGGLNGFALRMGEDGSGGLDEATEKVGMAVDAGYTLTNTMLKHWEQEFTEPLQEYTQFSNIIKSLLKYRHNKHLQYEAARELLESKRGTLEELERSELEAQRLEKALERVRIVTEDGGSDRAVSPPSGSSPVGAAAESGAQAPLPPLPSSSGSLAPQPAKRGGGLVSALKHSVKGLVDSDPESTRRSTISKTREQINQLDDAIKALTGDLRFASVTIQSDLDRFQRQKVGDIREMCLDFANFHKEWASKNLAMWEETKAAIDAIVDDE</v>
          </cell>
        </row>
        <row r="2133">
          <cell r="L2133">
            <v>2.0400000000000001E-5</v>
          </cell>
          <cell r="M2133" t="str">
            <v>MASTVAPTLPPAARLSEFTAFFDALSSISSEDREPNAATTSHCSPSPQPPLSPESPMFKSDTFFPRAQSDSLHQGSTQAGPSTQHRSLSPPPPLPSGPSTPLSTAPTDYFSSSLYSSTSSSAASSLHPMAATADSSIAALIKSVSVPHHSKQGKLCLFACRVVPDLGAAAAVPRHARRGSLGKMRMAGQDEPHTVWRTWQEFVEFSASLTAAFPDDRLNAASPTTLAPPVPRLSKKVSLFITRSTHAQRQNELDTFCQRLFDMPLEVKQSMLVREFFRFRPDDRLGLPSSTTNSAASSRSALNSPAHFESAFDAPPVPAWLAAGDPENDLAFNDETIKAVNPRTLRPKLAIKISSPNLRGTVRGFGRDDESSFLSPVSGVSNKAGAGLLRHFEPQDALSRADSSFSMATMSSARTITPSPVAPVPTVAAGSMARTIRKKASGGLRHIRSLGDLRSSNKKTMATDEPVPAMPTFPPLPPAPSPAMSISMERAATQPLPGSRFQAPISSSSSRRPSAGLPSPSARGPYMAQTAPARENMRHARGSKSSISSFEDLWGTAFPSTFRQTPSGRVECVRTDEFGRPVNGTKRLSGVGAPTRTNSFGHASTVRPPMYRHGRHTSTTSISSIDSARSGGSSPSMSMTMSRSRSSGGSEMCPTPPTPAMEWSASKSSNEGGQSKDKVIAGKYYVENGVLLENNMVPPPPFFPVPPPMQYAYSQDGLPHTPRSSASSTHRTALQNHARKSSGEPIPPTPRSRSGSMISSRRVPILSQSSLDPILSSPAGSSNASSPCTVGGASGGNWTFKLLHPQENVLLRVSRASLVGDKLDLEQLRQDVVAKFKASGVALPGGDGEGAGEWGLAWTPRPSSGAGAMGTKLVISQEDLDACLQEHQEAVAAGGLAGKIVLKVIC</v>
          </cell>
        </row>
        <row r="2134">
          <cell r="L2134">
            <v>1.54E-4</v>
          </cell>
          <cell r="M2134" t="str">
            <v>MGATHAASATKNVVVLGASYAGSHAAELLARTLPPSHRVVVVDRQSHFNHLYLHPRVSVVPGHAQKVFIPYGGVLPAPPPPPAPSARHVIIHASVAAITNEHIELDRDLLENERDVGGDEDEVEKLTSELEGAKLDADTPREKRQATRRLAWDYLIYALGCTLPPPLTTTARTKKDGVAFLESQQQLIASASSILIAGGGALGIQYASDIADLYNNPSNAALLSSPPPAMKRITLVHSRDRFLPLYKQEVHEEVLRRLEELGVEVVLGERVQLPDANEDEPGTMKTLKLKDGREVEYELLLRCTGQKPNSQLFRDFLPDTLDEWGYINIRPTLQVDVSKVKDADKLSEKVKRNVYAIGDVANAGVIKAGHTGWNQAGFATQNIMCCIETDALNASRAKDEPKSKPELVEYEKTPPQIKVTLGLRHSVSELLPNMEAKETVVQTGSDGPVDGYYKVVWERMGADPSDVSV</v>
          </cell>
        </row>
        <row r="2135">
          <cell r="L2135">
            <v>4.07E-5</v>
          </cell>
          <cell r="M2135" t="str">
            <v>MKNVLFVGYGPSAVQAAKDLVGSLPADYRIVAITSNEGYWPPAALRAAVVPGWEDKPLACVDAAFPQDGRHVMLKMTNVVELRKNSVVVDKAHPDLGFEADEIPFEYCVLAMGSKYPYPCRPHPSSSFSQTLDDLRQTQSEVSRSQQILIIGGGPVGIEFAGEVASHYGKGTKEITLVHSRERLLDQSGWKEKLGRSLRGQLEGYGVRVVVRRKVVDAPEKTGRIEGGREFHLDNGEAIKADFVFLATGNAPNSDLVASFDSSVLNDSKHIKVNSAFQVEGYEHIFAMGDVTDVKEGKQYAHAKNHGSIVASNILALIQSPSASTASLKSYKPGSNLILVSVGPWGGAGQIFGFVPGAWFSALVKSRSLFVSDFKKLYNVA</v>
          </cell>
        </row>
        <row r="2136">
          <cell r="L2136">
            <v>5.4500000000000003E-6</v>
          </cell>
          <cell r="M2136" t="str">
            <v>MLARTARRTLADTRTLARSTSTRTHTVTHTRLPTLQQPAFTRTVHSATTTMAPNDPYTAKAQDDASPQEKITELKNIIKETKFGMLVTRSADGQLHSRAMAPASHKGLVFQFIANTDSGKFDELDNDGNVNVSFADPSSTDWASVAGKASIVKDESTVKDLWNPTIKSWFGDLKDGVRTGEPGDPRIAVIQVIPSEIRYWVKTRTSLGQTVEVLKGAVTGETAAPGHLRVISGSDLELARKEDA</v>
          </cell>
        </row>
        <row r="2137">
          <cell r="L2137">
            <v>7.6100000000000007E-5</v>
          </cell>
          <cell r="M2137" t="str">
            <v>MLARSRLLCTQNSLIVERSLATKRLAPMPVEPASPERAEELRENYDKIAREVEQATQRRGAGPTPRLVTVSKYKPASDILALYEHGVRHFGENYPQELEGKAQELPNDIAWHFIGTLQSNKCKMLAGEFSPTSRSPAALTMSRLRAAIPNLFAIETLTSVKAANHLHNALSSLPSTRSEPLNVFIQINTSGEEQKSGLAALTSSSSSGEAVDLALHILDKCPTLRLKGLMTIGSLDASKSATPNPDFERLKETRDRLGEVLRSKAQSDGASEGLRKGVEQIERDGGLELSMGMSSDFVEAIEQGSTNVRVGSSIMGSRPPKQ</v>
          </cell>
        </row>
        <row r="2138">
          <cell r="L2138">
            <v>7.9500000000000001E-6</v>
          </cell>
          <cell r="M2138" t="str">
            <v>MEMLVLSAYISSSDNPDSSILSARGMRQATVAQLADLARIETHVEKAHPTLGSAVKVGEKDEEAFEILGLLAGVLKETSEVLDRLGNRSIGAWLLEKLGDAEGDGPKLVRDLASTFPSFRDVHLVDDQPIFILKKALWLVTVVSLAFGTREPSEVPFKVPNISSFPVFADNVLPNVVSRAHELATETGKEWLASWTEQELDGWLWNEGKWADRRDIERISEKGTVYY</v>
          </cell>
        </row>
        <row r="2139">
          <cell r="L2139">
            <v>5.7799999999999995E-4</v>
          </cell>
          <cell r="M2139" t="str">
            <v>MDEHYDVIILGTGLTECVLSGLLSVEGKKVLHMDRNDYYGAESASLNLTQLYKKFRGTEPPAELGRDRDYAVDLIPKFMMANGEMTKMLVHTDVTRYLEFKQIAGSYVLRDNRIAKVPSTEMEAIKSPLLGLFEKRRARNFFLWVQGYKEDEPNTHQGLNLDKNTMKEVYYKFGLEAGTQDFIGHAMALYLDDDYLNQPARETYNRIILYTSSMARYGKSPYLYPLYGLGELPQGFARLSAIYGGTYMLDKPVEKIEYDDKGKFVGVTSGGETVKADKVIGDPSYFVDPSGKGGADKEDKVFLEGHVVRAICILRHPIPNTDDSDSVQIILPQKQVNRKHDIYIAEVSSTHNVCAKDVYIAIVSTVVETGNPEAELEPGLKLLGPIYDKFISIAPIYSPASSGSYDNVFVTRSYDATSHFETMCDDVKDVWRRAMGSELELKKRDEENLDAK</v>
          </cell>
        </row>
        <row r="2140">
          <cell r="L2140">
            <v>8.0100000000000004E-7</v>
          </cell>
          <cell r="M2140" t="str">
            <v>MELAPSQTASSLLLSARPRHRFSSTCAAIDQLLTPAHPPQGPMRADKPEEAGLGEGAVLELLGPPGVGKTRTAMGFVLAERFREDGGEVLTVDAEGSLSPALLKETTEVHAAHHGYEPDIVRDILSGIRYRRIDSAWMLFALFNSLETWLAAHPKAMTHSRDVSQVKLIVIDSLSAHFRQTIDSPTRIYIADSIRNVLSTVCSANRVSVIITNQMSLKLFGPDNRPTNWSRDAEALLVPTISDQCLPFDVDVWRVLLYYSEEGERLAHLVSAPMLTQARSAAFTMDLLGPCDYPEPSDETMDDSPS</v>
          </cell>
        </row>
        <row r="2141">
          <cell r="L2141">
            <v>2.6400000000000001E-5</v>
          </cell>
          <cell r="M2141" t="str">
            <v>MTAEVSTKKAAPAPAAKSTVVTLPSSSSAPDLSSTRTSPPPSTSARPASFSTSLQNDRSSAAPRASTSAEPIASTSTSRPLPPSRKAPRPAPAPKKAHYSSDEADDFFVRAKPAKGKVPAKGRVPGAAAGGAVGRAPAAAAAKGRGGSATSRPSSPAKRKAVAISDSSDSDTSASSPRRGRAVSDSDSDGGDGMAGPSKSLKLPGWARSGRAGMSGADLARLKKGVGKNRKRKRLDDSDSDDGGLKAVEAIGTSKEAARMSSSESSDEDADTDDSLEIALGGGSKGKRKEKEPIKVAPAKRKSLSPPLPSPKRLAKFTDRLPDAGLKPPSLGSLRTSPRKHLYAQPPSSPRNLFDRDQTPSISSAASENEEEVETGEMLDPALAAIRSFVGTSARLGASSGTTPSPQKNGSAAPIAAAKVTIKLKMVFDPTRVVPEMAKKVYEREETFELGLNEPFSALFYALSVRRTIPRSDLILTYLRHPSSATSTSRQTQVFEFGTPASLGLHGNADVDMRGYTQDIWEKCKKADAAKRASGGDDDLELEAAAAEAAARKAKSPSMADHGKGGRDSDDEGEAGEAFPLTIRGSATQSLSLAVKPSTTIAQLIKAYCRHFRITDAARQAKMSVEFDHEQLEPTLTVQQAKEEYDLEGEETFDLKEAS</v>
          </cell>
        </row>
        <row r="2142">
          <cell r="L2142">
            <v>2.55E-5</v>
          </cell>
          <cell r="M2142" t="str">
            <v>MPSRHASQTSVSSVASDNSLGFLGPHDSMIPTDEGAFGALRRELSATEPLNGLGVSEEDRPPPGSSSRPGRFYDEPEQVDTLRGRPSYEIGRPDADQDVETLGRPASIEVDGSMSFLLSPPPAALDLATPNSQAKAKDRRPGDRSFPAPLLLKSDRSYSSGGGNANAATSPYFPPTAPLSIPRRPSASTSIGGSSSTSVSPAGPPGRDWSRREGTGQSSSSGESSRSTLPYQRHRHQQSSTSSLSHGSYLPYNSSYSYEPRQLAPSSSSTPPSSSSSRPGTQPSQPSENASSAPPPPFSTSSTTPPGTSSEPPISSQALLLHVLALRSAASPMALSQSQGPLSRSGTPLAAGAPSHQRIRSAGSTAADSDATTAPAEDRNAARQSTYHGGPKLDTVDLSHKRIAEVPLEVVEELKDEVEKLALGYNLLKDLPPHFGELGNRLKYLNIRVNLLTTFPAVLCSMPSIEILDISRNKIRKLPANPGTLVNLKVLSIAKNRIKRLPVWFTTMSHLKVLKLDHNPLEWPPRDVATFSPSIAGQPMSKQEEADEMQRWLPALMTWMRDHQDSDEDERQSSEGRIPRTTRLPTSGSGHMPQNSLTAILEPVAPLRLPSTSPSSSNARLAPDLLEADPSARHSRNASHSTAQSGNLTPLSSLRAKKSLPDLRQSHADILAERRTGPGLDAGAEPALPNLDNLPRGLLDGHVHPPIARSLSARPSTASDDRDVSTSSDSTATPARPNPIMRSESARPMARSVADPALARRQATLAPGRLVLQVEADSAGRVKRAEVSRPTPAESERSSGAYFRRMSMLPVSTISKTVPVALLQFADAIRGILFSLSQVFSALRQFVVFAAQDRLPPPIARIMSVADTTMTALINALDRFDSVSRRGTPPALIIRDVFSSCRNSVAAFGELVTAIQPQLASLTVSADLRYTRTLLLMLYGAVGEVANSWSAVAPLITDIDDPSLATLVLQPPTPSPTIEPSAQIEPGPRLTRQRSVTRRHAGSFSVEDVQLGANLPPADIPPVPSLPGGPLVLDEGASANEASGGSTLRARPPMSAKSSTSSTGSFSTSRAAPPPPLAMPPQLGYEAMAQKAFEHPITPGGMGLFDRAGDSRALSRQNSFSASVPPVPAIPTGAGSAMPASYHPHRVSRPVSTLNADETFVDQADSTISIASDVYGMLLDSFEDPAMSEQFADIDSRRMDELVDLCKAGHETTQRLRRAVERVRGNDGRGRLKFTTSDARKLGDASFDFVQNVIRSAKLIKSISQDFPFPLQMREAVGQLTLGTREFARLLSHAQTSFRPSQVVAREEKAAGSANGGAGRDAGSLDAKAAGGGPAGRV</v>
          </cell>
        </row>
        <row r="2143">
          <cell r="L2143">
            <v>3.6100000000000003E-5</v>
          </cell>
          <cell r="M2143" t="str">
            <v>MRRSVTPVVRSRIMQSVTTIHSHVRYLPGPRRQLVDTVSMPLLETSLEAETDVQVASSMVALVTELGRDVLDETEGEGEGPLGMFDKLRLLLIKMAKSSKRTLDRQSTSAPTTPATRRVGTLAPLSRYGNSGSPAAQRGASSSPAALDIADPPELSSVAVMGLMSIFHVCLEHSTPAASENAVIVFRDLLHLFAPGYLSPPDVTPEPAAVPLRTRLLILQWLVRLRADASHRINWMSDVDITGPAKLLGRLASTNGDSSPPDAGAPLSPAASEDGHGEARGRSSRQVSMTLPADSAGRSRSASRLRRQLNEERSPSRTNSLRRAAAAPPVAATPVLWTVPEKLPFDFGSATSAIGGKALSSFDHNRMRDWTEEEDPGTGQMKVVEAEETLPPSEWLVVLPVSEYLRAVNHILQVEQEWELVSYILCHLPEQLSNKHFACGPRCAQQIHVLRKALCDGLRAGDRGDRIFPRTLPVGIKRAEIHAVAFHCLTALIAYRSLFSKQQQDDIVSTFMLGLGNPRDTAKPCIHALTIAAFELRPSVTKHLAETVRQLQKIISTAPLGVHILEFIAGVGQEPSLYANFTDADFQTVFGIALKYIQAHNERLADNPNDVEEGIEYAFSQYVLLLAYYNIAVWYLALRLSERPKFVAFLTRRLVQANEGKTEVDEATEVCLDMIARYAYSNADPRPRASSFDNLIATPTQAPVPPPKTWLVGNATITVRKLHAPAWVEVTVRRASGVVRMLWELQNISMTSSAPESDLIAALLRHRETAGLMHGIPSVIRDALAMLPNPAPPLHVGTRARSASFSGTSASQVPLAQRIEENAVVDAANAAARDVRQVTIESGVLTADPSFFTVQLSSFPHVDARMRPLLVPNDPASQRAVTMLDTIPIVDFHKVGVLYAGQGQTNELDILANTHGSKAYTEFVSGLGTLVRTKGSRDLNIYIGGLDQETDIDGKWTYCWDDDISQMVFHVATLMPTNRETDPQCTLKKRHIGNDFIKVIWNDSGGEFAFDTLPGDFNFVNIVIQPHTPAGNPWIGPGMSNNTEFFKVSMQLRPGMPEVGPLGTFKMVTGSSLPHVVRQLALHSNIFAQIFLASVGFETGRPAGTSGMTHRIEYSSNWRKRLQQIKLLKKRIAEAQQAASPSAENGSSPAQPIDLDQAEAARLFTAWA</v>
          </cell>
        </row>
        <row r="2144">
          <cell r="L2144">
            <v>3.7900000000000001E-6</v>
          </cell>
          <cell r="M2144" t="str">
            <v>MGSPAGSSQYILHAAPSSDRFAQLAALRNELKEAQDAVLGAENATALLAGPDAPFSHLDLEAVLRELEESRTAIPRLEQRIRDLETEIAASLPAPLSPAPPPLSAVANGFALSSSVEANTPTSFVSYDGRNSHAGSPGPEGDTFQSVLDTVISLLDRLGPLGDANVMERVRAMDELVDLVERHDQLRYELRLEEETLQSVMSCLSDSAGKDVRAATYRLLRHLIVDASDVLLLNSHHLPLFLIRSLARDSTHELEKEHALRLIRTTLLHTSPNSYIPLSHAPSTELGVEIEPQEEREQVVSIAVMRAVVAVAESVEEKLRLAALETLGELVITNLPLLVSCDGLRVVLQCLSDGPHDLASYLSLGFLAAVDHPSDRRWLRPGVDVEIILAGFTEVTGKSSTVEERVKASAGIVATFLKSWSGLFYLNIHGRQALVSLVDSLTNPSQAIRETLLDMLFSVFNVKNPSSSSRRAFILPLLPVCPPADAPALLGGSASTPPQVRSPPGKRKTNLLDQYLAILLLVFTEAGLIDGLASLAADPKDPVTANKVSLLISEVLDLANRVLPPNHAVRVQALPKLFALTSSFDASDGRMAASSALLAVNSFDRHRRVGMCAQAGGMDEVNARTRSDSKAESYRRNLQQRHQVESSKLRHALQMDDLTFRNLLLETEVLSTKDETKWQFERLLEIVEGPLRNPRRLEEVVRASKWMRRVVDFFRPFALRYSDLPKHALTNKWTTLGCALISTLLASPEGIAYLAEDRLVRQIAEALFQLDPMGSTGGVETVFSRDRIETTLASGYFEILGVLSRSNGGIKLLDQSRMFTAFYRVAELRNREDLVKLIVDNMDYSSDGHARVFLSKALTSSYKNIRLFATDHLGTLLDVVSPVSNAPCTSRRPAAEEWQVGLLVQQLYDSASEVVHQAVKVLEKACENDETLEMVVGMRPALDLLGEVGVPLLIKFLSTSAGVRYLHEIDFIERELHDWFQERNLLYMVEVELALATALKTEGGVHSAGAPFDGTPPPHLYGELVKTDEGCDILRDSGHFDDFAAIISLHAETDFDQEFIETLKSVLWAVGHIGSSAAGLMLLDDFDVLADIVQIAAFSPVYSLRGTATYAIALISSTEEGAEMLDELGWESVSTPLCGPTGICVPMYLGDYLYTPLWTAPEPRLPASLSLASPFSHVEREILSSLANLSNHILATKASKTLAKLKARHPSAFSPPAMAYRALQMLGGYHYRLTVRRYILDLFDVPLDNLSATRIAQAGEDLRRKKAAELAGERVAASRPASRPASATRTPSSASSTSREAGLAFRPGSWTNSGAAAANILGAIAGDVTEDEDSSEDEAETTIPVQVLSPIITVKGFLLA</v>
          </cell>
        </row>
        <row r="2145">
          <cell r="L2145">
            <v>1.35E-4</v>
          </cell>
          <cell r="M2145" t="str">
            <v>MDSLLIRSHVPQAQFLREYKLVVVGGGGVGKSALTIQFIQSHFVDEYDPTIVSRQDSYRKQCMIDEEVALLDVLDTAGQEEYSAMREQYMRTGEGFLLVYSITSRNSFDEIGTFHQQILRVKDKDYFPCIVVANKADLEYERQVGTHEGRELAKHFGCRFIETSAKQRLNVDQAFFDLVREIRKYNKEQAAGRPGAAGAAPAQFKEEEQSSAGCCSCVIL</v>
          </cell>
        </row>
        <row r="2146">
          <cell r="L2146">
            <v>4.71E-5</v>
          </cell>
          <cell r="M2146" t="str">
            <v>MRSREAPSERLGSTLVALVHLLSLARSVSLPEQTGCAQMSYQPGGAFRRKLVIVGDGACGKTSLLSVFAMGEFPRDYEPTIFDNYVAEIRLDGKAVQLALWDTAGQEDYERLRPLSYSKSHVILIAFSLDTPDSLENVSVKWIEEVRELCGPNIPVLLVGCKRDLRDEAMRDGAGERGRFVTTEQGQAMAQSIGARSYHECSALLNEGVDETFEAATRAAMLVRANPPSGGGGHHGGGGGGLGDDGGHGKDLRTGSRRRDNDEGGGCCGCVIL</v>
          </cell>
        </row>
        <row r="2147">
          <cell r="L2147">
            <v>6.5599999999999999E-6</v>
          </cell>
          <cell r="M2147" t="str">
            <v>MWFSFACLSESGSQRAKLGELARLAPLLPPPCIACLLVPSAHSHLHLAQPLTAAGNTALSHTPSFSSPISLNFPRSPSLLLHAHMATWDFIQKQILLGDAACGKSSLLVRLTDDRFLQHSEPTIGVEFGSRIVELTEGPDAGKRIKLQIWDTAGQESFRAITRSYYRGAGGALLVFSLTSHQSFTNCRGWLSDLRSWGEEDLLILLVGNKGDVSAEAEAGAGGEKREVEREEAERWAQEEGLAGYVETSAKSGQGVEEAFNTLTRLVHARHQASLAANRARKASSGSSLPSISLTGGGGAGGGRCC</v>
          </cell>
        </row>
        <row r="2148">
          <cell r="L2148">
            <v>5.7699999999999998E-6</v>
          </cell>
          <cell r="M2148" t="str">
            <v>MPALCGLPLPGSNGGHDHAGNGYGLSGTSTKEGRPVSRKVVVVGDGACGKTSLLNVYVKGEFPELYEPTVFENHCVDIVVDGTPIELALWDTAGQEDFDRLRSLSYADSNVVLLCFSVDQPTSLENVKSKWVDEIRHYCPGVKLALVALKCDLRSDPVVRDKLASAGMQPVEYEEGLAVAKRIRASRYLECSAKHNRGVQETFEEVSLPPFAHCLSPPPGLVLPG</v>
          </cell>
        </row>
        <row r="2149">
          <cell r="L2149">
            <v>1.26E-5</v>
          </cell>
          <cell r="M2149" t="str">
            <v>MSPSNGFEGFRNDEADQMRATTNLAASPLPALPDELLAALAREPPPAGSTRTSLAYDRPESHLESTSHSPFSLSYPLSSSASPPQPPTFQPLPPDQPSATGYSSYRTASATPNSTLGGMASSKSATHSPPIPTPSPSRTRTMLRSLPFGTSARAKASTPPTVPSPAQQYTVPSPRAYHLPPNLSPAQEEAFEFDRTPAVTTGDQMPGSAYESRPSRPRTQTGSSSISNTPSSGSINSRIPPAIVLAAEMSRADSSGSGRAPRSPVDGDAAEEHWRAIVAAGGRRGSALAEEYTRDLSLGRGELEGAKLVEEDDEGEEEDIDGSLRDLQRELAELAVQPTIPTRRPSVFSLRHQLATLSVDPLHYDSAAARPQATAQAVEGGPSQHTAEPTLLEDQHIIDPVSPVSAADFIVAVVGPRHVGKSSVIRRGLKRPLADPFVLHEDEQGNRVTTSTTSFSIGGQRRTIEVLEIDEGMLRYSEEGVVWPDGLPQCEAAMLCYDASNANSLDSLSTLLKAFWTRGSDVPLIVLACKSGGPSASQPDAADPRLAANICNVYGAGIVQLDGGLEDPQRKAKECFNWVIRQIMDNRGEPIVSVPNSPTSSRRDSVQRGITSSAYATTPDVAIRRPSASGPLTLSVVEESPVTAEVQRSAQEQAELEAADAEADAAVAALLAATGAVDDDDAKLSAEPRTETRGARPRTPLYVSATPAELDGKLQVGEVPPPPIERRGSKTTSMDLFFRREDLIDKFLFAAVAGNDEQFVTLFLITFRRFARPYDVLERLIERFDFVAQQQQTDPLLCRYGQMRLCGILSTWLQTSPGDFAAPATFGLLQPFLESLLPRGATWVAHYAFELVPLLAPISSMSDPESGWAIPDKTADDSPSLSPVTPRPTMPERRPSHAPSSASSGSLAPARPEAGQAASLVPSTSAGGSADVMSYDGTPMSRQHTTSDVGTVETQASSAGTGASTEALTRTMPSSAVLVDFSNAILEMREQDIATQITRITWQAFSGMTPRDLMRHVLAPRDPSNPSVAFRVADGCVARSIGFVNHLANWTSTLILVQSRIKARARMIEKLLSVAVELRQQENFDALMGVLAGLNAQPIFRLSETFDLVTSKLDGDARLQPQRAIQPDGDSQRLPKKLRSLNRLMSASKAFAAYRLALANSGITMIPYLGVHLQDLTIVNESKSDRRDGLVNWSKFSQLGKSAAIVLDCAKVAPKLPVDKTIERCILDVPLLDEDRRYTLSYAHQPRGEGKTGTRSRLRDLAKSTFAAT</v>
          </cell>
        </row>
        <row r="2150">
          <cell r="L2150">
            <v>3.3200000000000001E-5</v>
          </cell>
          <cell r="M2150" t="str">
            <v>MQVHPSRLQDVPDNDQQQSRPRASDYHSPPRHQTPPHLARRDDRYGGDRRERRASPSYGEYNDPAARRDREEQDYRREREAMRRDREAADDDRERRAVEREYQRGGGRMTPERELGYGPRGGRGGDSGYGGGGGYGGRPRPGGRDDFFEARRKERENSNVTIWPPSPRTPEPEDDGTKSRKSKSSRREHKSSSSRHHRSSRHKSRHSDDSSDSEDSDDDRRSKRHRSSRHSSSRHHRSHRSSHRDSSRRDKDDKSRSRTRSPRRSSKRSLSPVSDDDDARSSKRHERDPIPTSTAVAVASTAPGDTSRAAADDEDEWVEKPAQVDYDMSRSDDEVGPMPLTGPGAPKNRNAYGGALRPGEGTAMAAFVAEGQRIPRRGEIGLEADQIERYESAGFVMSGSRHKRMNAVRVRKENQVISAEEKRGILQLAAAEKAKRENEIVASFREMVDSKLQGGSR</v>
          </cell>
        </row>
        <row r="2151">
          <cell r="L2151">
            <v>1.11E-5</v>
          </cell>
          <cell r="M2151" t="str">
            <v>MVRSNAAGYSQLAGQAPFDPSLDTEGATPVDPLLSSAISLAGSEAVFPLIQRIRAEVEKVVDTALSFDQLRSPTLNFSVVRPLTIKFSKGDRPAISLIFALIVCRAHFLERSDEDLAFAAVNTARADLCELLAIKLLSAYGTAPNSYELLHVLTTSFSPFAGVSSDMFHADEDVDLEELKRLEEFGKEESANALELAIFSKAKRFVKSPLVQQVIKAIDTGEVIYTPESNHALLQDNYKSKPVVEVYDWRRRPFLDHHRLRVPAIRGRLEFMTFSFLLALFLLTQSTYSLHRINVWEGLFIAWSIGFALDEWSSVQEVGLSNYYGASFNILDSLFCIDFFAFLGMRIAGLRSHDPEMSQLAFDTLGLAGCVLLPRLTISLLRGNVILLALSKMIREFSLFMGLAFLTASGFLCTFRILSRGTWDVGHIAWLMLKIWLGSAFLGFDAAQQFHPFFGPFLMVLFAVLAQTLLLTILISLLSNTFSAVQANAETEILYQMALRTIERAKADPLTCYVPPFNILALIVLFPLRWLASPRWFHKSQVYLARLLNLPFLLFLALQTRALHQKRSPLYLATQRTQRAWEKLPRTILGGMVPMWEGSVEAVVGKVFEREVTEQGRRVASIDEATPTTAEEAEEEQQGKGKNKAQPLSPLKQRRGGAGGTVGDRLGSLTSPLARIFGPSAITSSASSSAVESQKSLKAAPASTDEKALNDRLTRIEEALQILLGEVVKSGQAGDEDDEKKTVPLTSLSGEIEPSYADEEK</v>
          </cell>
        </row>
        <row r="2152">
          <cell r="L2152">
            <v>1.4399999999999999E-5</v>
          </cell>
          <cell r="M2152" t="str">
            <v>MDQDAFRHLLATPAHPSSSSTPSSSRSRFGQAPPKRPAGTAADAKELSTEFKPRKTAFKPKRAPDGSVYRDRAAERRLGKDGDFAEAEKLFEARCQRLQGSLRGHRQGHARDANEGGDAKHSILVKGLDMALLERNKHEQAKKADEELGDVEDELEAALAAPPEPSTLTSTAPPAGEGKKKTRDELLAELKAMRGGQAASASPPVEKDPRFKPLGGSSGDKMGKGKEIAGAASGWKAVGAAGDGEKKKRKKKKVAPAPAPAVTEAQPAKKESSPPPAPLPPQPAPEDIDDDMDIFGDAGEYKGLDSDDSDEEDSTPAKPAASPPPHAEAAPATKRKYFDDDEEDDPQYSTSTAPNAVTDLAAKQAAADAAAAEVKRSRRTGGGEDDEGEEEEAAAMRLEGLSRSGPSVKELLEMDKAAEAEEKRKAQKKAKYQAKAADRRENMTDADKTNQDVQKMMAYLAKKEGKKGGKGE</v>
          </cell>
        </row>
        <row r="2153">
          <cell r="L2153">
            <v>1.7899999999999999E-4</v>
          </cell>
          <cell r="M2153" t="str">
            <v>MVSLDLSDRTRFFRTYPNAFTTDDAAANLASLRFSQSNRTSDPNDPQRIVTTTTTTTFSMSRDIAKGICQHFMDARLIENAADPSSMTFKDRGIYQITPKGLHILERFITKNGISADHLIPVFTTQPICMKLLHLERRQSDDEIHISRSVIDVVFRRFAGARHPNYVAEPHDGRGPPIAKPFLENVRLPESFDRGNGVELQDVTEKSKAGQVVVVKQVFAATAAVDWLLDFSTCCCREEAGELLAHMVRYGLIVLYADRSRTGDRVTVIEVQGSTGQTAEYRFGPRVLYRITEEGRRVAQGGATADAAVGFVGGKAAAELKAQEAAAAQAAQASSNAPAVSRVSGSSAADDDASSVRSFDKAPTERSFVGGTGLSNIEGSLVGGRKGMTDLFKSNLSESGAAPAFGKDSHSTTARLRAILEEPALRALFRDFLRANYCDENLGFWLEVNDFRRRFSTTSSAVGSGTKRKQAAVLNAMESHQQNLVAAALHIYNTYLAPLSPNELNIDHNLRADVVNYVNRSLAEVGAKNPGADATAAMAAAASSGIPGVPGSTSVTSSTGSAGGASEATDQPIPPLRATQVQTLLRQYERIQEHIFRLLATDQVPRFIRTEPFLALMEPEAKSSPVSKSSAAKTSSGSSAPSSASHGTGASAGDSSAPNSSSTTPSITPKVPQGSTVPAPPKA</v>
          </cell>
        </row>
        <row r="2154">
          <cell r="L2154">
            <v>1.7600000000000001E-5</v>
          </cell>
          <cell r="M2154" t="str">
            <v>MECCSLFGRLLAVPSLSASSLLISLDDNSSSHAPFASWLSPSSQTNTQEHSEPVNARRKRLVAVVLEVWCSSSSNQHHARPHAATRCCCTLNDLPKLNSLTRLLSYSSRSLSPNPATPSRPSASLVMPVAAWSPPRARVQLKLSRERLRLLQQKKTQIAKATRREVAGLLEKGKLESARIKVEGLLAEDLYVELLEVLELYCELLLARFGLLETVKEIDPGVQEAVAGIIHAAPRTELKEIHILREMLMSKGGRDFAVACIDNEDNIVPERITSKLIIQTPPQDLVDLYLYEIAKAYSVDWRPEGLPDPNAPAESEPAASTTPPAPLATPTKTHSIPPFDTVMPVTPPVDPSKADNSTIVRTNLTAAATGAPPPPVPPAPAANANGGAKDKELDAFEALQKRFADLKRR</v>
          </cell>
        </row>
        <row r="2155">
          <cell r="L2155">
            <v>6.4499999999999996E-5</v>
          </cell>
          <cell r="M2155" t="str">
            <v>MAPRIQSSDSEMEIQETKPSTSTRTTPARKRKSVAPVVTLSSDSEGSSEDGKPAIKKKKVDGGKAVATNGKGKGKAAATKGKKKGKKEESSEYEGESASSEEDEQDEGDEEEEEDVKPKKKVAISQASKPKASTPAKKAAPAPKKKETKPAVDDDAKEEKPKFKWQPKPRAGPAAPGSKDIPEGAPDCLAGLTFVFSGELESLSREEAQDLAKRYGGRVTTAPSSKTSYVVLGSDAGPKKLEVIKKHQIKTLDEDGFLALIGSRPANPDDPKVKEARKKEEAKIKESAKSLTLAKDAPEHMTQLWTTKYAPQKLNDICGNKGAVEKLRKWLESWPKNVASNFKKPGPDGMNIFRCVLISGPPGIGKTTSAHLVAKLEGYDVLELNASDTRSKKLLEEAFKSKVTDATLSGFFKKPGEEHDPSTGLTVNRKSLIIMDEVDGMSAGDRGGVGALNQFIKKTKIPIIAIANDKSSQKMKPLMNTCFQMSFKRPSAQEIRSRIMSIAFKEGLKLDAKVVDQLVAGSNSDIRQIVNMLATYKLSAKAMSYDEGKKLAKMNEKNTIQTPWTLYSKLTGPQAFSPVSGMTLNDKVEIYFQDHSIMPLFVQENYLKGDFARARSENGPGKQLKRLELMQKASESISDGDLVDAMIHGAQQQWSLMPLHGMLSCVRPASFTYGSGGGYPSFPAWLGKNSTQGKLGRQLNEIQIRMRLRVSGDKREIRQSYIPTLFPRLVQPLVDHGTDGVEDVIKTLDQYYLSKEEWDAIVEMGIGEGMGQEEVLKKIPAQTKSAFTRKYNSSDHPIPYYKPDGGKAKAKKLAPAGEAPDLEEAFVRLVLYNASTNASLSFISHATRRSTKTSTRRTLRMKQPTRTLRRAMLARTSLSRRRKVRALQQRRPRQLRAQRRRRKGRRPRRSEWIGRCRGGLGALVHVWGSLRLACRSVCCSRSLV</v>
          </cell>
        </row>
        <row r="2156">
          <cell r="L2156">
            <v>1.4899999999999999E-4</v>
          </cell>
          <cell r="M2156" t="str">
            <v>MYESLDDPASVEPVLQVLSVKKVNASGAAATDRYRLILSDGEHFAQAMLTTTLNHYVSGDSPDIVKNTIVKLPTYAVNVVQNRRIVIILSVEPVSHHPEKIGQPTSIETALQAQQPQADTSMAEPAPAPAAAAPARPMAGSNATRGGGSLSDAPIYPIESLSPYQNKWTIKARVTSKSDIRHWTNQRGEGKLFSVNLLDESGEIRATGFNEACDRLYPILEEHKVYRISRARVNIAKKQFSNLNNEYEITFENNSEVEAVDEDSSVPKVQFNFVQLADLTSVDKDATCDVIGIVQDNGAVSEITAKATQKQIKKRELTLVDRSQYACRVTLWGKQAESWNEVENGIVAIKAAKVGDFGGRSLSVSGQSTVVVDPDIEEAHALRGWYDTQGQNQSFHSHSNAMGAGAGSANAFKPDAFKPLKDVVDENLGMGEKPDYFATRATVTYVKGDNLSYPACPTDRCNKKMAQEGERQWRCDKCEMTYEQPQYRYIISMCVNDYTSQIWVSGFNEVGQDLFGKTADEMQALKEDDDPAFQSTIANAIGKCYNLNIKAKADSFGDQTRVRYQIQKIARVDWAQAAKTLAEQIEKW</v>
          </cell>
        </row>
        <row r="2157">
          <cell r="L2157">
            <v>1.7E-5</v>
          </cell>
          <cell r="M2157" t="str">
            <v>MGNDGGSIPKRVDLVKSKQKRVREDDKDRVRQLWAFCAMSKQPLRQPVVSCPYGRLYNKEAIISYLLNPPTASDTSTPFGSDGQLVAGHIRSLKDVTTLRLTPNPALEGEEDETRAGDNPPAQFVCPISLREMNGSVRFVYRKPCGCVMSEAALREMRRGMDKKGSNAEDKGELSDERVCPVDGERSEVKEEWVTINPKEDELEEMKIRWEAKKKQEKEDRKAAKAAKRKNGDAARTADDGEDRKAKKTKTDKLAAAAEAQAKAAAPAIKAGSSVAGLSASLQAKLAEQKKQQSPAIASLYRTKPENEMKDKDGRSNWMTIGAYSRF</v>
          </cell>
        </row>
        <row r="2158">
          <cell r="L2158">
            <v>5.0799999999999996E-6</v>
          </cell>
          <cell r="M2158" t="str">
            <v>MQKGYRDYTRTSGEYIDISGPPSSPGKPFSVPTANGSGPNDRYMPGYSTVASSSFHAAGPNAYGNHASVPAPGLWAQSASMRGTRGAGHGRQHDDSWQAVVGSGGSGYGGMNANGPDRHKAKGIARAQVRLPRAPSDSPNKKAAKERKAAHELANTADAVEQQAAASKREAQWKKRAMEKAKSDKAALEAKAEQERAKNATDLLFEQKMARQQSTESGTSKAKRKDSQEALSQKKKEKAREKEKEKRKKSADKGKGKARASDQESLDHYYVRENKQPKSKKRRSSQSEAGPSKLKKARGGRDGFDDSDEDGRLSTPPSSPRRSPRRKDKGKGRERTRSSGAVLVDDSEEELEIVEKEKTLEELFRQEREEADEADRAERGESAMPEATRALLRLRADRLDSPDPLLENDHHVVDPDTLCPFCDGPFPDDPSNELLRLKRYLLSNPDAECRPTMKNRKAIRLPNHVVATAAFCQRHRNEREVIPEGLANGYPRDIDFDELPKRISRLLTEHLRSVLMGNAATPFLEPAIERVEAAGRRRNVIGEFGSFDIEEPGYYGPRGLEVMFATIKRLFTEHMPLLTAQRTHPLDINFYVRRVLVPECAVELIRHDFGYAQTTRERAEEIREDSRAYGKAVFPSEADMADDGRGMTVSPEKRKKRSRSADGSAKKRKKRKEVEIVESDAEDSPSPSPVKQVSRPAFRQPKQLRAKEGTGSAASSSASSSKSLASGSGKSSKTTALTIPSSESDADKPPASAQSGRKLPSVSSSGLFADFKRDVEEPSSESPSASSSSDDELKEVSIELNFAKRNARAEKEEKKRKRKKAAAKAAKTRKARQERGKETVLSSSESD</v>
          </cell>
        </row>
        <row r="2159">
          <cell r="L2159">
            <v>1.2500000000000001E-5</v>
          </cell>
          <cell r="M2159" t="str">
            <v>MWSKVAKLASPAPRKTAPPRTPLTAEEVFHQLSNLSKDPSATTSPDGSRDEADRLLDALLRRLKAEEAEGNVSSRVGPSLEVILRDNPLVQLVELVKGDESSGVREALLRWYGRTATELDEAWLTHAAVNKPLVALLRHYVETQEVLAPEEEVLVVEAMSSIAERIRTKPELLAIFFRDKPSTSRRPDLSARINAAMSRSVVGSLPDPPSSPTLSQSAMSDVSRPFSASNTSTMSPRRRAEHDFVLFSSLLRFIHREGQLGDIARSGILTLVDIALSLSAPYSASFTPLSSSAATLIPPVAAREAVLSFAEYLLDSDFAEVLGAGLGALYGNLPGKLVVQSADANQADATEGVPSTNGGMVLGGMGALHDEENAEDVRRRKEEEEARLRAAGYGLSGSTEFREALDNFLKLVEFTQDVLRLCDSIAASTSENMDDGEDVRQQRLIVNALTLAILDSIRKLFLESVLYPSVLECSEADGSAVAVLSYIDSILGAVDEGSKLEATILAFLFGEDDSRPLETISPNLRVADPSPSLLLPRKANVKRRKSSALLLVERSTKPSSDYFTSDGRCTLRDLLTAHIDSPSPSTSSAALKLFQTLLTKHDRWSVALLDPVLDASATSFPVTLRQHAATPAAADDVEADESTVSRPTAASPDDESDEEDFVYPTSSPITPTVAGRESVFDKTPAALRSVLRSTCPATPSASLHRDTLDTLLSLIGNIDPSYRKMRSAGGGSEITTTGFANYLRDAEASLAGDAGFRRGLMASMDEVREASHALERLLWDRRRTGLFGASRSLTGQECANAKTGYRHKLRPSTKLVALLLDSFSAFFSHPPDVNLALTAVLAALALSPYRALEGWLLPVVKPSSHALSSDQLLYRGGRLGELSRSDDGDDRSVDHELEERSRRDALFAPLSPSPNIFTEDAPASATRAALATADCLLAILDALAKSIEQYRSTIPQFDDYLSQRRQGLFFADNLADALESGNLGAAAVEESAFVPPPSDLPSSLPTTAPKKSPGLGFGAFFSPRRPAHKRSPSSPNAFATPTRPSQLRRSTSEESLVGPRTPPSRPPAARVSASVRADGQQGTASPFAAHYRETGAITVKPVVVATPARTQQSRLALSTSDGDEYDERDSNGPADSPTKHLSGRSPVASASQGPSSSSATSTSPSAPRSSAKDAAIKPVSLSAILDNVIVLEEFVKEIAAIVYVRRAIGIDAVSFVD</v>
          </cell>
        </row>
        <row r="2160">
          <cell r="L2160">
            <v>1.0499999999999999E-5</v>
          </cell>
          <cell r="M2160" t="str">
            <v>MLSGAIYLLNLFLAFITPKFDPALAADMAETEAEEGAPGLPTSQGDLQEDGEMRPFIRRLPEFKFWHSATRAIAFSLIASFIPLFDVPVFWPILVMYFCLLTFITMRRQIAHMRKYKYLPFDIGKKPTYGH</v>
          </cell>
        </row>
        <row r="2161">
          <cell r="L2161">
            <v>9.38E-6</v>
          </cell>
          <cell r="M2161" t="str">
            <v>MLVGTVSSWSRGVRLPSLARLASTVARPPSLAALNTQDDMKLARAWISAFEKLSAEDWPKNLTDVSFTRSSGPGGQHVNRTFSKAVVRLPLPSPTLLPPYVVAHLRRSPHYSNSPPSLLVSSSSHRTQQTNLADCLSKLKAAILDAARRDLVGETSEVQKEKVKELVVREKLRTAKAKKMRKETKSGRGKVRGWE</v>
          </cell>
        </row>
        <row r="2162">
          <cell r="L2162">
            <v>2.55E-5</v>
          </cell>
          <cell r="M2162" t="str">
            <v>MAPQPGLSVTVSPSASAFFAGEVFTATITFRNTHPPVPEPSTSTTPHPSSPAQRSPYASPGHARTASSVQLGSWRTSANQAGPGRDAWPRQNQSPASPPSFGRTASSGHVSHPSLSAAASASTTDLVSPPTSPRRPVFSSTSSTGSLRPPPSTTNSPSSPSASSSAPSLPTRKGLIGKTPPPPPTLSLAVPPSRGGGLYANGPRRPELLGGGHARAQSMAVSSPDLLLRNGQGTANGEAGGRNFTAPSGPPDGGRLAGGHAKSRFGGSVVGGGLAGQPSEDDLRAIGQQDRAPLIAEESSPVDRQQPNFPDDAAFPVSESSSAPAPPHFPRRPTFGHQRTPSNLPYAMNSRARVSSLTLASDDSDSDYDADEANTSGNGFYGMGQNDTMESVLEAKYSRHAMQKAGPLTNRIASAPSAFLRPVQDRNRAISYGHEPEPSSPSLLHPPNTLAVLWAFAHLEGTFEVDESLIKPAEFLEVKRLLAGGTGGVGVGGGTLEDRRTGGGWREWLGWGRGGANQGGSAGPGAGAGMAAEDPRGAASLEERKDRAIKDRSVPTLSCPPCILAVDLVLQPGQSKSFTFSIRIPADLPPSFRGKAIKFNYYLVVGSNRISLGPISLKHATDDVRPVPKAQGKPSVSRVMRVPIRVYNHVGVTGARPFYDLTNPVIFQRDEAITADVQDKKETAVAVTKLQRPDTGKDDFESYAVNLLSSVASNSPEIVQNPSLSPTLEATRSPTLMEAPPSLRPEMSSHRGGGGKAIEAFGLDVDEAEGCKAAVEIVSRNSQKVSYDINKDGYQVASLTLVKSAYRLGETVNGSILLNGGEGRVLRVSARLETHELVETSISTMPAPRMRQITRRLHAEHHEMTLDAARLGFALAIPSGATPDFGTSGVKLQWSVRLSFLVIPPSPEASAGATPNITPRRLAAALGASGSGGRSSPNGGTSTPPRHGRSKSFAYGFEPAVPVTLPPPPPIPPSGAAHLMPVPPRAGEPTPVRHISYRAVPDLGYVPVLFSSAMPEPPPAPGPLQKAASGAHHRPTPSMSLARGQQSPFGNGSAVLVPAKVETVECSIPIKVYPGNTPFRPTITVFDA</v>
          </cell>
        </row>
        <row r="2163">
          <cell r="L2163">
            <v>3.1900000000000003E-5</v>
          </cell>
          <cell r="M2163" t="str">
            <v>MATPASRNQPIVRNRLPSLAEVLRRSTRPPVDLYCFYLFLQREGSEDTLDFWLDVQQHENLCRAYFKDLRKSGIAVRDDWPQYERYARTRGSIYGPITGIKRGEPSDDDFERYQQPSSPASTGEDGEKSHSPYLGATDDEKDAARYQMRTPSPNPAAGATPTYPLSPTLRALYPDDDRSSAEDEGDGSVRRRKHKRHSTVQSRVQPIIARNSAISRTDLIASAERIYSRYLMPGADKEVYLPPQLRITSFPLSSSTLPAVTHPDYDQQAAAQARIPDMFHAQKEYVYRAMEVDSFPRFLRAKAFGNLTPISALVRLAIGLVALWAGLATAFAFIFLDAKPKVRRLWIILPFTFAIVNLVVHSYDLDPLLVFMGLSETTPFRTISIREPYVRKLLFGRALWVTFLSAVIVAVLTVIFWAVPGHRL</v>
          </cell>
        </row>
        <row r="2164">
          <cell r="L2164">
            <v>3.0000000000000001E-5</v>
          </cell>
          <cell r="M2164" t="str">
            <v>MDEVHSRLLREVNTYLDFFQRRQEIEQDYVDALRKLSLKAQQGDRALDDDLQSQVPTSWRRAWLAVRNAVEDEARAHKGTADGLDRLVKTLSTLRDDRDRIRRRIREDLRSTANEHGEYKGVVQRLRKMYERKVEELQHHEEAETAKDQDPAFSSKGGKEEGWPPEHWLNHENGPATSGRNRSDSAASSKAGGSASDIESPPGSAVSPGLAPVFVSGATSSSSAAPSAYRDPPTGKQNVFEAIAKRDWSGEKHRVNSIVRAVGNLAKGADPATALGPSRMVRNKQYGSKLKREAEQADRDYRSGIFQLETLRLQKQRVQTSARESLKEFVNELASTFKTQLEKRVSDEILLGEAHTAIASHLVPDIASIDAQQDAQTFFAGVQDPAPADPAVYYVNAFVGECKSLLFGVGLQDYHAKHPNMLVPLIVQRCIANVEATGLDQEGIYRVPGKLATIQQIVHRMEKGEEAFEFGPNDDPPAVAGVLKLYLRQLPVPLFPFLPNDRRAFTAEHTSSPDTAIASLVRRIRRLSPPQQATLKALCQHLAKVAEHESVNKMSASNLALIFTSVIFGEDDVASLEAAMQGSKDNVMEILIRQQASLFRDLPVDPPSGVRSRQSSDHISAPRAPVDSASALTASLSASAGEDSRGRSASASSTHLTVPSETSEGATGSSPAFRAGSIDSVYALYDQATTPGVLAPETSPLSAHHPAIPPPGRSTPTLVSPPNSRPMSASPAAILNPPKLSPMAEHPQPLDEPLPPSRISPAQQPRREHSFDEPEPPLSAALGRHIHTPE</v>
          </cell>
        </row>
        <row r="2165">
          <cell r="L2165">
            <v>2.5899999999999999E-5</v>
          </cell>
          <cell r="M2165" t="str">
            <v>MSMFKKKKSLLRLRPGSSESSNPSSTLPTRRVASGPTLPSPPPQDTSFPVRIDDFGRPITTDRPAFAAQTTGSSGFGNGYGVGEDNEVQPAEMQLLYGYAPIATTVELGIIKVERIVQACAEQIRKRGLDTPLILSSMALDLSLDGVCSLIRSYLEDHETWLQDLELANPLSIGAFMKWSLARLVNDRGGRGFVSWELYNEFKKAERATGYQPRSCTLHLVSRLSASNGRLLSSLLSLFSSISAHSAKNGMSPRKLAALFSPYVFGLRDDGSFDETYEEWQRGTTALEHILLSFIRNQQAEGALPTFLERFITGYPDTLGLSYDNSRPQLPKGAPVEEVMRVKRVTRFHSRNLIQQAATWEVPYSNDWKLFLAPASSTSPDQPVYAPSYRHLLNIRDGLVDDEDDALEMQRFRSLVDKEWAQFGQKGFQDVDAKKLEFDLTEGEREAVKRKRDTLDWSTFETTGFSGRDIFAPTDLVFHQSIGQRVNTWPSSAQKLNERLRETEKHLPPFPYDTTPREEGRLVVEKVFFEAYADVLVGGGWARDELKESSFALIQWKAQPRAGEVAKGKVVGNDPRTEERWVLVEEFVPREYREALLADPKAKKQAKRVSFLRAVRRRSGGNSASPRASQPSAGHGNLGGLLSPPLSSSYTRKESTLRPIDENVFNPDNNAETKLMSLSNVHLNPRDTYASYGATTSYAPSSAYAPSVVSTVRAADGHTAGHSALDLHEEPTNSFRPPSPPPQAEAYPSRPQVAPVIPSNGAFLAPPVGFTKPPSDKRGFLARIGSRKMSGGSGMSGILGGSGKMGKFFGVGNGGADAVGVTLPAAIPSYGNGTLPGAPPLGPPVETLANSYDSPPVPPKVFAGARPHSPDFEPVEAPAGVAEEDPYDGIDSSADTRPSEDGRVLFRGSRSYPEGLDAEAEGRTSDAMEPHDGAQYATEAAGLHQQRPPRHESLPDSPKPDAEVPIDAHPSDRYASGVSQFSSRVANIVGLYEQRGGQPNGPGDIRLTQYGFDEASSPTTAAHYNP</v>
          </cell>
        </row>
        <row r="2166">
          <cell r="L2166">
            <v>1.59E-5</v>
          </cell>
          <cell r="M2166" t="str">
            <v>MFTVSRPTPSHSPERSRHRPPQHPSISSSASIISSTSSMSLNPSSALSAIGRGFQQAKLKDRFGAGVGFAREWGGKGKGKLQESWRGFGGPRSPGESSSPSTSPPISASSSPVPSFGSLSSSVSTPHLEHLSAPSPPYPSPSPPPGGTSIKLPTTLFGIRVPNARGLAFGRPLAPLVEATRSPPSLSSLPRTRGADDEVTGLDARYWLPGLAFRCLEYLEEWGKKEEGVYRIPGRSLHTQQLRAVFDAGVGQEVDLREIHPGDLDPHAVASVLKSWLREIPEPLLSHDLEPVVDALTTSALGYPASSTNFLSNAASASSTTPSTLPSANGVVSGTSAATAAVSADTRAPRSYLEHLSTLFSTSLPAENYHLLRAIAYHLAHLSAHSETNKMTLTNLRLILSPTLRLSPGFLQVLVVEREILFSKANESARSRQASASGYHSPTLSSSASFRTRSPSPQYPIRRSPTPGTSSPLLEPPSPSFPAASASSDGHLSPIVTPTVAAFDFPPPSPSQIPLSSPSQPATTPNSTATPIAAKFAGTSPPLRTTKSASNLLSPSASTAQKPAFVPSRDRANGAGGGGFFASRDAVVPPRKGSATSLGLGIGAKKTDEEEAREKKQDGRLSLGEEFRQAIDSLGKPLTPETAKKVGEEFEASLGGENEPEERLVDQRETRSRPARPSHRTQRSVSSIRSFASSLASSITSSSLSTLANNASETDLKSAQVQQASRRKGPPPALGTKQRPTTMDLTLPMPSGIGIGLGLASPREGKERDEEEKWTLLSFEEKKKLFGG</v>
          </cell>
        </row>
        <row r="2167">
          <cell r="L2167">
            <v>4.3800000000000001E-5</v>
          </cell>
          <cell r="M2167" t="str">
            <v>MNYRYANHDEVAELVRNGKAGKDYAVVDVRDDDYRGGNIPGAIRAPSEERTEQSVTDLVQQLKGVPKVVFHCSLSQVRGPKAARIYAEALAASQPPVPAPDSSASRSSDTTAQSAADSARNFSPNPYLPTGQTGGQEVLVLRDGFSNWQGLYRKDPLLVENFDSQIWQDYSP</v>
          </cell>
        </row>
        <row r="2168">
          <cell r="L2168">
            <v>1.4600000000000001E-5</v>
          </cell>
          <cell r="M2168" t="str">
            <v>MPQTQGGNEQVKYISPDEVAELILAEPKRDDFLIIDVRSTDFPGGNLPGALNITTREFRNEQSLARLIKTHILPRPSLTLLILHCMRSQTRGPFAAQLLSRSPHLPSHVEVRVMEGGFAGWWKRFKGDRRRERLFEGLLEREKEEGKGEGGWEEVVEAKEGDEGEAEDSRALRGELGR</v>
          </cell>
        </row>
        <row r="2169">
          <cell r="L2169">
            <v>1.2300000000000001E-5</v>
          </cell>
          <cell r="M2169" t="str">
            <v>MAAAGPLSAVRTLLARISRAPAIAPAFFQPSRAPARFPTAFALSRPGAAFTPSYGSAPIARPSTTFLGLGQAFHRSNAARRPVGARTFASSTVGRGPRSYYGGSPRGRPSYGRSNEWRWENARPPTWRDRINSIPPMWMVGVLIALNLAVYAAWQYGFELARRFRDASWLRFLQDNFTVSWHNFTQGRVWTLLTSTFSHEATGHILINMLSLFFFAPGVITLLGNTGFISLYVFAGVTASAVSLFFNRFFNKETPNYSAHGASGAAYGIVSFFAALFPRDKFLLFFVLPVPAWLVVSGVFAYDLYSSLFRRNGMSDSAGHVGGILAGLAFFLRKVGRI</v>
          </cell>
        </row>
        <row r="2170">
          <cell r="L2170">
            <v>5.5899999999999998E-6</v>
          </cell>
          <cell r="M2170" t="str">
            <v>MFSSARLLLRQRPRFVSPALRSSSSYTPPPLSTGVARQAAFAVGVAGLSLGAAAYYTNKDTLDRQAEAGYFSWRRLASSSTGGLQPSLAKQRWDEVYSDVSKWIQAVGQDNRLAVILAQNWLEMSEAKRTAAGLIGVFGGVWLAWRLPRRLGLGKWLAHDAMSGKSVTMLTSTFSHRTIPHLAFNSIALFSFTTAAFGTFNFSELMSTESLPRSTSRYEFLAFFVTTGLVASLASHAWFARRVAGRLLAQGVPSAQVRQTVLPSLGASGAVYAIVSLSALSFPSTSVSLIFLPFFPIPIGLATSALLIVDLVGLIRGWAYLDHAAHLAGALAGGAYWLFGHEAFEALRRLMWDTQKREKERELAEQKKAGQGRWISL</v>
          </cell>
        </row>
        <row r="2171">
          <cell r="L2171">
            <v>3.9400000000000002E-5</v>
          </cell>
          <cell r="M2171" t="str">
            <v>MQPSDLYARPAPPSDLASDNFHWSSDAASTIAPEDSVSQLDRRFTGRRRMLGPRPMDAPPVPGVPEEYTEELRGEYVPPEMIAEGDEDEKSTVVPAQPVKRSQAVGPLARARGEGSGGGSNTSGAAIPYVSPLQHPRDNYAADEDDDDSRPLVPSSGPAPSSSRSAPTPAPASTITPYSRTKGYAALGHDDADAYDDDGGVYAAYSRSRDEDLESKAGMRAVERESSSSAATGSRGLAGALSDPVGYLRQSIRGRGGKSRTDRDRDGSFYMPNELAFRPPSSSSLDKHPSYPPPTPNSYPLSKIPSLDVAPATDRGANGEQIRPDPLWKRWIWDGTDQERRVWEHKRGVGMQRWPFASWALAVVMTAVLIYELVKMKSYTGSPIQTKPSFNVMIGPSAEVLINLGARFAGCIKYISGVTDLTWTCLQDTNMSTLSSTDAQCTMSDVCGFGGFQIVDGTGGPNQSFRFFVPIFLHAGVVHLLLNMLAQCTSSAQVERMMGTPRFLIVYLAAGIFGFVLGANFALVGQPSVGASGAIFGTHAALLVDLLAHWKIEYRPLRKLLFLVVEIIIGLGLGWVPGVDNFAHLGGFLMGLLTSVLLFPIVHPSRTHKYIFIGLRLLALPLVVVVFVVLVRNFYTGDPATACSWCRYLSCWPTAANNHCKGTGLATYSTSSTLPSLLTILFSTFVLPLL</v>
          </cell>
        </row>
        <row r="2172">
          <cell r="L2172">
            <v>1.9000000000000001E-4</v>
          </cell>
          <cell r="M2172" t="str">
            <v>MSALRKALPAAVRELRLFGCQQSPGSEGVRAFIRSSYPQIKSANPDLPILIREASGTPARGFVRFERGVEKQISLEGASSAEEVEKKIASLL</v>
          </cell>
        </row>
        <row r="2173">
          <cell r="L2173">
            <v>5.7799999999999997E-6</v>
          </cell>
          <cell r="M2173" t="str">
            <v>MSSQPLLQRSRDKRIALPVRVEPKVFFANERTFLSWLNFTVVLGGLAVGLLNFGDRVGKISAGMFTFVAMAIMIYALVTYHWRANAIRKRGSGPYDDRLGPTVLCLALFAAVVTNFILRFAA</v>
          </cell>
        </row>
        <row r="2174">
          <cell r="L2174">
            <v>5.7500000000000002E-5</v>
          </cell>
          <cell r="M2174" t="str">
            <v>MSGHAPEPSSVNDDDLLPTETAGYKVGQAKTLEEYATLDAEDESLARWKASLGIGAGGASAAPSAGPSVQVLSLSLHSPSRPTPIELDLTQADKLKSLKKEPVTIKEGAEYSVEIKFRVNNLVSGLKYIQAAKRAGMTVDKLESMIGSYGPSPEPVTKRFVTEEAPSGMLARSGSYTVRSRVIDDDKNVYVDFEWTFKLAKEW</v>
          </cell>
        </row>
        <row r="2175">
          <cell r="L2175">
            <v>1.38E-5</v>
          </cell>
          <cell r="M2175" t="str">
            <v>MQSIKTVCVGDGAVGKTCLLISYTTNAFPGEYIPTVFDNYSANVMVDGKPVNLGLWDTAGQEDYDRLRPLSYPQTDVFLICFSVVSPPSFENVRTKWYPEICHHAPNIPIILVGTKLDLREDRETIEKLRERRMAPIAYQQAAAMAREIGAVRYIECSALTQKGLKNVFDEAIRAVLAPAPREKKKSKGCVVC</v>
          </cell>
        </row>
        <row r="2176">
          <cell r="L2176">
            <v>5.0199999999999995E-4</v>
          </cell>
          <cell r="M2176" t="str">
            <v>MESTSKTQVKLAKVVKVLGRTGSRGGVTQVRVEFMDDATRSIVRNVKGPVRENDILALLESEREARRLR</v>
          </cell>
        </row>
        <row r="2177">
          <cell r="L2177">
            <v>1.6799999999999998E-5</v>
          </cell>
          <cell r="M2177" t="str">
            <v>MLLRSLFLLALAALPLSSAGPSCAHHALHTRRHRTLGRLNVTAHEQHLEARGLKVVKSCAVPGSAAITMDDGPLYGGPAATLIQQLGGHASFFVNGNLNGSCIYDQADLLRQYYDAGHLIAAHTWSHTDITTMTPAQLNAELDLLETALQKILGIKPKYFRPPYGAFDEASLGILEARGYTVVLWDFDSGDWNPTVEPEQSFALSTTLNYPQPALMIFHETSDDSSTQNREETATEVLPHVAPMLVSEGYKLKTVAECLRASPYQSVGKPSARDATWTCEGTPGTVW</v>
          </cell>
        </row>
        <row r="2178">
          <cell r="L2178">
            <v>3.1000000000000001E-5</v>
          </cell>
          <cell r="M2178" t="str">
            <v>MPTRVHLPQTAHLPPQATQPGVPPQAAQQQQVQQSAAADALSVILVTGSYDGTIRYWEAWSGICSRTIQTQDHQPNRLAISPNKRFLAAAGVGTVKLYDIAQSAAASSTNVAPLVTLQGHTANVTSLAWQNEAKWLVSGSEDGTVKIWDVRTSSPQRNYAHFAPVNDLALHSNQGELVSCDQNGAIKVWDLGGDRCSHELLPEEDVPMRSVSIASDGSALVGGNHKGVVYVWTIQPGLAFTDLQPKTRFQAHSRYLIRVLVSPDTKQLATCSADTTIKIWTPILSPQAAALAAQADPNNLYARGGIADGTGYQLEKVLQGHQRWVWDMAYSADSAYLVSASSDHTARLWELSSGTTVRQYSAHHKACICVALNDSSS</v>
          </cell>
        </row>
        <row r="2179">
          <cell r="L2179">
            <v>1.16E-4</v>
          </cell>
          <cell r="M2179" t="str">
            <v>MYSQAETNPKAFPLADAALTNQILDLVQQASHYKQLKKGANEATKTLNRGICEFIVMTADTEPIEILLHLPLLCEDKNVPYVFVPSKTALGRACGVSRPVIAASITTNEARELKSQIDTIKGQIERLLI</v>
          </cell>
        </row>
        <row r="2180">
          <cell r="L2180">
            <v>4.07E-6</v>
          </cell>
          <cell r="M2180" t="str">
            <v>MVQAPEGFVYVGDTAKLHDSHRWVVTLRSWTRPELHVSVLLYRQSRPPGAYSGVEKWYSIANECPHLGLPLEQGDIEDLFIEGDERDEEDGDYHPSQGPLILCPHHEYDFDLLGGHSSTGMKACTYRLEVREGGKLWMEALGDVGDDYRVIGLRAVSERFADSYNSTPDLSSLSLSGYPASEPLTIVSYCRAILLAPTPAFKVSLTRTLVSLFRSGSLTRLADPSTDPPHPYEPYRAPPTVVVASGKTKTLGKGGTVASRARMLHALANIELWAIDLAVDHIARFYDWRLGDLEGKKGKKMGWEFVADFLKVAEDEAKHFSLLAERLDELGRPYGSLPVHAGLWESALQTSHSLFARLAIVALVHEARGLDTNPTQIKRCRNAGDERTAEVLEVIHADELTHVAAGHRHFTRLCAALDPPADPVTLFRGQVAEHFYGAVRGPFNEKDREKAGLGRDWYEDLKGRGVVRTAEGKVEVQLEQ</v>
          </cell>
        </row>
        <row r="2181">
          <cell r="L2181">
            <v>1.03E-7</v>
          </cell>
          <cell r="M2181" t="str">
            <v>MPPDDPGETLLAENELRHRSTAPARFPDDDTSTLAASASSSAHSSWQDQLAQARRAMAERMEQEWDELSKEVQSEVQRDEAASGAGGDSQEAGMRARRTSWASSGGDDDAVVQQLLRPTPSPTAEAVEEEKQDEETAPPADEKMCRICFAGEDEEESGKLFSPCLCRGTSRYVHTKCLEQWRKAAPNLTAFYQCPSCAYKYRFRRTTAARLLTNPLTLTLLTSWIFVFLVFLSGFLANSLISVVETRNAAISGNVFDDWFVGDHILVGEGIREAVSFVEHRLEESRWTGGREHAMNRALKGFDGSEGESIYRFVNPRAAKTAREKKQEPSLLVRAVLHFTKGSALMGIMSVFYSYVAATFVSPLGRTLFRALRPAGGRRRGAENAGSVSQLVIIVLVVLGIIKSVRQVYRGVKWLTRKGLSRVEDLVIEVGAA</v>
          </cell>
        </row>
        <row r="2182">
          <cell r="L2182">
            <v>3.3500000000000001E-5</v>
          </cell>
          <cell r="M2182" t="str">
            <v>MSRRTTPAQKGSAGTTGAAQAGVAAMAAPAWRQFSFFGSTPFPSSSSSSTTPELVQHPSLISCVHSNPLLSDGVVLLADLEGSVHWVDEDWTAERSWRAYDGGRVQLMETCEWDPARGWAILVTVGDDSSTPFPLLKVWLLTLPSPSLSTDASSSDPPTPHLTLLRQTAISPNASRPSPVSSLAVSPSLSHIVVGLADGSVVGWKRVDELIDSSLYDLEEAAARAAEPASSPSKGRTGAKASPFVVSGIGKLRTFSEGNKEPVTNVGITAASLSSPIQTLFILTTSQILALPLPTSSKHKVTTTPTVLDDHGAAVGCAKVMRLGVGKGVGQEEGETAERMVVAREEAIYVYGSEGREGCWAYEGPKSSICALHASSSSYVSSASTSLLPTPYLAIVSPPLTSSLASTSATIRQHARTTASSRPTPASGASVDERVAKVTIFDPENKFVAFSGTFGDADADAELSGVRDVVEAWGAIWVLTEAGKLFRLAEQPLQDSMSTLFQRNLYTLAISLAKSRGMSESEVAEIYRRYGDHLYSKSDYEGAMSCYLKTVGTVQASYVIRKFLDAQRLTHLTSYLQELHSRGLANSDITTLLLNCYTKLADDDALSRFIHSSSSSHATNGTNGDAVPDEPPFDLETAIRVLRQASYFSHASWLAERYRAHGEYLRIAIEDTNDFVGALRYVRELARGQVGGKEGREEAEESMRRWGGVLLANEPDLTTEVLVEICCGEEQKENGLAVKEGKGGEKETSRDLVKRDRVSTLRSETDKRATKGGTASPGYDIPDSASLANLSISSDIVTAEPDSTLPSARQFFAHFADHPRHFISFLEQIAAGRYGKSVDSLVPPAHLTGTDFPLPEPRELAPPPDYLDAAARDEVVVWNTLLELYVTPLPLRCSSDDDREGEVEQAQLRSKAIKLLRCRDQVPYDETQALLVCTTKGFEDGFVLLYELLGMYEDIVRYWIDASLASSSNTSLSTRVVRSLRRYGPSCHSLYRLVLRHLTTSSELLSRHQADVLDILDEIDREKVMPPIAVVQILSSNGTASIGLVREYLKRQLLAEKQEIESDQALIASYRTESAKKRKEIQELSDPNVPRVFQVTRCSACGGQLDLPATHFMCRHSYHQRCMQSLHRTEDGKLTLLVSRSCLGENETQCPNCARTHGVIREIRKNNEQLAGRHDLFVQEVADSEDPFATVANAFARGWMGTTSGGTATA</v>
          </cell>
        </row>
        <row r="2183">
          <cell r="L2183">
            <v>2.7800000000000001E-5</v>
          </cell>
          <cell r="M2183" t="str">
            <v>MASPHRGSTTRGHVLLPAADSGIARATRLRTNGSVFGMSRTWAVIAVVAVAALFKVPTPAHAYIPALPVNDTSALDNSDDLLHLASYNGVFNTGISRQLWAEGFDDNGNYTNITTIVPWTKYSKGVLIHFDEGLRNQSPSAVPWIAMISCDTNGTSPSETDIFTIVRDLGAQAALLYSLHSEGCQINQEYLNSFEKVLDVFAATSLQGSRIIESQFTNVNMAACQYNSTTLNASYNAIETLLNSNPLSVRGNVPINSTSSLSADVATSVDVNASSTAPSVFDPNASDSAPGMSSDSAAPTDSSTSFPSLFSASIASPLMQPRQNTATSTSHATSTHSSATRTSSAAPAATTSNTIENYLGAVMAAANLTVGGLNSASPTATASSGNGGPNTSTSLAMIILYAITGVVTFLFLIVIMSGAIRAARHPERYGPRAAGGLHGSGGPGGAGQTRAAGLTRAILDTFPVVRFGGGAATAQTSRGDEEAGADGSDGQKKSEPGTPEAIELASLPTMVAVPTAVHTLGDGRDVVEEHEEVIADPARARSASRASTMGGDSFYSAESTPLQHQTSTTPLNASAGLATIPASPNLLESPPALTSSVPPSTRPTAAEEAAILASTDLPSSSESCPICLTEFEEGDELRILPCDERHRFHPECIDPFLLNVSRLCPLCRLDLGNVGGRESDEMGREEYARREEERVRRHLRSLLHRRGANGSSASEGAGGGSGPSAADEASGEGSTSTSTLRSRFAQYVVARRQRAFSGSGSGVGSGFVGLGRRRGSSSATARAPAVDG</v>
          </cell>
        </row>
        <row r="2184">
          <cell r="L2184">
            <v>1.38E-5</v>
          </cell>
          <cell r="M2184" t="str">
            <v>MVRGGRLALYGAVSTVLAVWTVLNAFRQRSNFYAAAVYLSKSNACMMILWNQGIFQTVMFGKLLQAVFLGELRLIEVERLQERGWFAVTETLLALTIFKDDFESTFVVLFVGLLFLKVFHWLASDRIEMMEQAAQVSRLAHARMIGLLSLLWLADIACLFYAVELIMIDGPTVMIMFASEYMILLATVWTTTMKYALHCIDMRRDAPWEAKSIYIFYIELAADFFKLCTYLTFFGLILTFYGLPLNILRDVYITLRSFLLKLRDLRRYRQATRNMDELYPNATREEMDAMTDKTCIICREDMEFRPAEGEAAGVEGAANDPQAGTDGRAQAPQAEQRVGLNDTPKKLPCGHVFHFHCLRSWLERQQSCPTCRRPVLPQEQPRQQPQQQQPFPGAQPAGLAPPGAPNARPGAPGAPPPAQDAVRQAQINLARNLGREAFGILLPGIPFPPEAEGLTARLPPPPPTVPPAAQAGATQAAPPPAGSTSPPPASDSATATAGPTSVSATPPVDATTAGDNPLARFNLPSLPLPETGEGGLYHAPPTMAYPTPGSSSFADLAYGSYPQFVGAPLLPPPPAGSAQARAVPPNLLDRIDLIRRRWQALGAAGGEAVGAQANSDANGAVADENDKPKVDKGKGKAVATEPAVESEAESAKADEELTPREAALRAAERRAGKQPASTSARPLPTSDPSDRTVIRVNDEPQSELSSSTARPPAPPGPVALPRLIPLFDPSNPPVPFFPSATLPSLHDVLAPSSGSKTKSEQLSETDELVRRGLEERLRLLVGFQDRIEHLVGDMRTALGMDLTAGGVRSSGSGNDVGGGGVPAEGGAFNDGA</v>
          </cell>
        </row>
        <row r="2185">
          <cell r="L2185">
            <v>1.3200000000000001E-5</v>
          </cell>
          <cell r="M2185" t="str">
            <v>MPRADDSAPSKRQRTVSPSPHSRRASYSRASRSPEDTRSRRRNPLEGFDDEAEEADDGRDRRDLSDGERGDEPEDDQGEGEDEEELCAICLSPIENRTVIFPCHHGQFCWQCIRAWTDQSRKCPLCLGPIEHLIHNIRSSKDYQTHYLLPLHAIASTSSAADDLLPPRGTRRPAVNPTLPRHALYGRNRYSSEARLNNLDETTWREREEERALERRRFIYREGLYAKHVASNRYTGFKPFTPQTFASNPDLKARVIKFIRRELQVFPAVDVAFLTTYLVSIASQLDLRSAAAIRLISDFLSEQDAQHLVHEIVTFARSPFTSLEGYDRFVQYGRPTREVPKAQELEEMVHDPEELSRQAPRFEEHMRRRRDEEAERERRKPRPIPPMSASLPQRPSEDVRRATDEAPQRPSIVSSPSQSSKVWWLPSSVSFACPRTRLARSRRAVHGLISSLQLEQARSSGTRQIRPSSRPPIPWRLPPDSLAESKSVSGPTAPFSFACKAARPKRQPVAEPFSFTVACSFTTVTLAKTVEISSPRQLQTLPFTLSVSHETPPPPVDPELRDAISLSVPVLSANPSPRPASPAHDQPSSAKADPAQQQPPQRPMLNIFGAARRILGNGRVVTLSGDGKASLQTDGTGRKDGALAISGRGRNNGKGRAVRPIEQEPYDAAPSRRPASPAAKNLLARLGGIAPSPAPSSTSTASANAAEPSSSQESLRAKLQARLTAEYRQALASKTNGPSMSSTLGKTDLRSMLQQRLQAEKALAHEDLVRSRASASLAAARAASTTAQTDSLASFGAGLLGSSLDADGQTTYSQATRDLLMARLEEEKLLAADELAGGFAVDFGDSYELDYGDYGDTTRVLPPEPEQASPPPVEEPNHPSKSESTLKAALLAKRQAAVEDELKKKSGELKEKLMRQKLMQARAKAQGGKAAVSGTADAGGGTEGGA</v>
          </cell>
        </row>
        <row r="2186">
          <cell r="L2186">
            <v>9.5300000000000002E-6</v>
          </cell>
          <cell r="M2186" t="str">
            <v>MSTIDSCGICLDTFHLSDTAVALPCKHLYHEDCLVPWLKTSGTCPTCRFALVPQPGQPGYEAGGQANAEGAQAGEGGTDGAEDQRIPEIAGGSSLPGSWIWPAGEGEGEEGGSEEERRAGENEG</v>
          </cell>
        </row>
        <row r="2187">
          <cell r="L2187">
            <v>8.32E-6</v>
          </cell>
          <cell r="M2187" t="str">
            <v>MSNASSFTRPLSAQQTSKQCLRNCLRWRDAIRRRRRRRSALTGRAKERRKRRMRLHPTLSPMLVDSSTTLHGDSSRRTKRWTSGARSGWTWRGGNPSGRATKTQRELTQLYSDFPRIQQHNMKRMFLASSTFYAPTYVAAVKAQRQSDDERGWKLMVTARVDKGKNKADPHAELEKERKWVAEELLKYMDAQERVKLRQMKLEEEIASGAFFECGCCFTDTALSQIVTCTEGCGFCFDCARLNAESQIGMRKHVLPCMSTDGCTAFFPDIEMAKCLSAKTLETLHKIKQEKEIDAAELEGLEKCPFCPFAMIIESPDERLFHCQREDCLIVSCRQCKKKDHLPKTCAEVDEDAKLNSVHQVEEAMSAALIRRCPKPGCGEPYIKSEGCNKIICSNCRTLSCYICGKIVAGYQHFRNAGTNLPVGMQAEVGSTCDLWDSTEERNRQEVEAARMAAEIELRKRNLHIAEEDLAKLKMGDKVAAAPANIAHLPPPRVAAYEAALEAYRQAAGGAANNANAVAGPANLRAPAAVAPPAPRLARPVPARLEKKEKKVKKRAYGPPGDPEVPRPLPYVPPPPRYNPPPPRVPFVNPPAPPAPRPRDQALRDAQEAAAAAAAALKRARQARKQVEDAREARRARTQGKK</v>
          </cell>
        </row>
        <row r="2188">
          <cell r="L2188">
            <v>9.879999999999999E-7</v>
          </cell>
          <cell r="M2188" t="str">
            <v>MDLPPPNQQVARVQQQRPDLRFIFFLMMMFWMMQSNGTQGPSLADQVSTGDVSAAEAYANARAGLLRREARREGIARWLGVGNQTGEWLNSTYFPDVANGTAPPSSNDTAYEAYRIENYAPHSDGELAPVPPLVRDIFADATPKDEGDYRLYQQNLTGFAKGSWHARRFTFEELGLNETWQETRVVAKKPEEAEGAAGNETVASEVATRRLLRRQNDTASANFTTVVDTFNRTSLRGSFPWLSSLAANPFTLRKTHPAMFNLRSLQTSATGPIMPLPSDPRLVDEGELLRMRQDDPATWEDWEKEGPAVYVGGQLTLSVRDEKGVDEEESLELDIEAVHLLSSGRVYGYATPSFVRTHMVDAISLPLMSSSSPSPNRTASAIGHTVLKEYTRRLDKGVKDLAEADRIETPSSSEPGEADPSISQCIFSLCGALSPLPASYTPTQYAEWYSALFHPTGSSIAQPAQSTFSALLSSPNCGLVLSVPSAVLSQTSELWDSATRFAGWLLLAHAAVLVLTVRQLERVSRRPGTVANVAPQSIAGNCIVDAYVFVTLLTIGIVTESRATLPLLGAAFLALLSSLLFGTRYIALIREGTPDRPAAARAEPVQAAAPAEEGGEASTATEAAREEREGVVVRWARRQVAQWRRRDTILAISLGLVAYFAISLLMRGWTPFMLWIVYSNWIPQIALNVYRGTARQSLANEFVVGTTIARLFPPLYFWAYEGNCLLVEPTPKVWYLAAYSVAQAAVLVLQSLFSTPTSPATRMLLRLPFFSSATTGGGARFFLPEPLITTLELPSVSSWNYHPRELPPALLADLASQELETGGGDKASHDSHAKGAPEPDCPICLSPIQVLPTKDDIAQGKEDEVRMAFAITPCGHVVHTECLEQWMMVRAICPVCRASLPALAT</v>
          </cell>
        </row>
        <row r="2189">
          <cell r="L2189">
            <v>4.1400000000000003E-7</v>
          </cell>
          <cell r="M2189" t="str">
            <v>MNERQQEELMALQAIYPDTVSWSLSQDGQKVLVKVALPVEFEEDKDVEVWDWSEEEARREVEPVEALVQQVGKLEVKEEEEQASAPAASGRHKRRRGGRGRGGGASAGPEGHSAGSNARLAPTATPFKPRQLPTAPRIERDAPARTPKPPSAPSAAVKLVPAAPPASTKTTRVRIASRPAETASPSTLPPGRSAQTSTDKQPRRLKLRHLPPHALDIRLSEAYLDAAGPEKVTLLDEFGWLGEERRRKVEETLSAVYTGDECLFALVDLASSSSPDFTSTFSLSFPLVLRQTKPSSDTTPLSTRLSSFNRDALADHFASTSHTCPLCFSPSRGSACIRIESCGCVFDKTCLRDYWSLLIREGLVRSVACPSTGCGEARAKWEKQLAASGEKKIFEREDEKPGRITAEEVESLVGEEGRKRWEWLKEKVRMESDPSITFCPRDSCQAAVPKLSEDEEKLRVCPSCDYSFCVFCRHGWHGARNACALPQSSAIVSAYLSGTDDERRTLELRYGTANVKRLVAAYEEEKALQEWLAKNSTPCPGCRTPIEKSHGCNHMSCGRCGAHFCFRCGASISPSDPYKHFSAPHSTCYGKLFDFHPGGEPDVGEWIGEILAEDVA</v>
          </cell>
        </row>
        <row r="2190">
          <cell r="L2190">
            <v>1.86E-7</v>
          </cell>
          <cell r="M2190" t="str">
            <v>MLFALLRRQRNHQLEKDLPALTAAKAAVDRARELEDVLRLKDIMVESLERQVALLEKYNAALQQKEAELVALRAEQAEQPISQPDLRHRYEQLCDIFGQLRDTLTCPVCYEPFDKDQAVSLLCGHSFCAACYAEWERKHIEAFKMSSMQGQYTGPECPECRTADVRRGRVRIWSLEEVVRLVDRATREIANKPYTPSVPPVEPLTAADLLLAADGHATSTPVGQVVEVVDDLIELEAGDEGEEKKAEEARTGDSAAMDVDPPSPSPSPSAALESLDAPSPSSPAQPAAPLDAPRTPSPPLPPAPATPATPASPSLEQQYLLSLAAARARERAEFARLERLRQEEEKEREEREAREAREQVLGERRRMPYGAVFR</v>
          </cell>
        </row>
        <row r="2191">
          <cell r="L2191">
            <v>1.8100000000000002E-7</v>
          </cell>
          <cell r="M2191" t="str">
            <v>MELCIACSRSLDAADVPSYSEKADPPPTRFSCGHQVCGTCVRRRRTLGQSCILCSTAHDVLNGGSSSTSKAPSRAPSPGRLPPYNGARGAEEAGDFVLGDDSDDEEKDFSKADPPPPPAADDWGEPPSYDGHEDGKIVETNEKKEERVQPSIHYIRPEETLLGLSMKYGVDGTLLCRWNKLPTSTLSTTPHLLHTREFILLPPGVRASTSTEPVLPPELERKRLVVRRFMVTTKCTDWSMAQTYVDQVFRAREEEARFVQENRTARGEAGEAVEVREGGELEEAVEAYQADERWEREQRNLHGGVKGKGVFGRRTLEPGASGTKGSKGWSWK</v>
          </cell>
        </row>
        <row r="2192">
          <cell r="L2192">
            <v>3.9400000000000002E-5</v>
          </cell>
          <cell r="M2192" t="str">
            <v>MSAAGLTRLAALQTAPSLETARNDARSQLSSSLPTPLVPSQLGEHLARLLEQQRTQATRLEGELAVSREKGDQLLSEARDRVKQVRERTERLKVGHAETDQGLRAARDKLVSDLEAKDEGADGLTLRERLVVLSQRRKELEAAKKWFGAIVKAEDLGMTVLRSLDTGSLPQAFRAYVSLVEYIKTVHQASESTKAAMPNGAAGMVALTSHLVGMANSVWNSLVRVLSSRLLSKLESLGWPQPFAEPLDPYEDPRVAEFQTAFVDLLTLEHLQANNPIPGPSKRAVPASSKPKPLLALGPLVHPLLLRFKWHFEGDRGTNRIDKPEYPLSHVLNLLTAHERFLSEDIQFLLDSNGFDHIDAVNEFTSLLLPPLASRLRHHLPQLLTMPPILAHTVYQVVEFDQQLRSRGYRPRTWPTVLPEGEEPEEEEGEWEGLSETILARQEWFERWLDGEREFFDQRYFEAIGAPDAWHIVSEEDYDADARGSGTRPTNSALRVKELAEQLADRYRPIPLRHTLPFLLTLHLPLLQSYAARITSSLDAFESLSFGILPGALGQTTAATAGVGGVVRLVRAGVSARWMSEKCAEWGEDAFFLTLYDYLSSSASTPGKLDRGLQDAADDVLDNSEGTVFDREHKVFENLADRSEELIVRHCAREVSNELKPYYSKRWEEVAEEDATDRSLSPELIAPLSLLSSLLSTLVQSFPPATRTTLYRRIAGLVSQSLYDRLLVSHGWTESSAQQLQYDLENGFLVAVKEAGLPQRGIMRGWEVARGGATVLALPSQASQQGGYVPGGDWTFSRVMQVAFDDSVTEEEGGKFAEMMDDLGVGEALTKSEVQSLLRRRPECWSRSSACRPSWPLVALVALLSLFCSRPLHSSAFAGHLGKPPAQDALPPAYRDPEGYLNDPRFHRTTTYRPSYSSSSSPPHTVSFAVAGSPSADAPTVVWLNGMGGHRLAAVLLDGLFATKGVRLVTLDRPSGGKSTPVPLADRVQASHEAFLAILAELDIKRFSILSHSNGLIYTLFTLLNLPSDLTVLSWTLSSPYVPPWLSGSQLLSLARWVPSPLTSRLGTLLGGLQKVAEPVMRSAGWSSGVVKDWSSAFVSMGTSVPSEPAAAGQAPNGNGTGEVDESQIEPELLPPPKQLAGFRRLNARRPPHKKLFGGEFIPPGMFNEGMKMAVSEGLDAMGLEAMVCLRQGDGARWGWGEPEEGASEVREEVEAKLYERGFAALKAQLTKTGRQVEMSVWYGEDDALVPAKGRVYLRGLLVDSLGMMEADRWKEIEDAGHDHTLGLSCVMEPLLDDVVRVHQRA</v>
          </cell>
        </row>
        <row r="2193">
          <cell r="L2193">
            <v>5.1900000000000003E-6</v>
          </cell>
          <cell r="M2193" t="str">
            <v>SGQATFFYQGGNPGSCGTVHSDSDYIVAVNAAQMNSGWCGKTVSIRNTATGASITATVADTCPGCGFGSLDLSTGAFNALGSESQGVLPISWGF</v>
          </cell>
        </row>
        <row r="2194">
          <cell r="L2194">
            <v>4.9099999999999996E-6</v>
          </cell>
          <cell r="M2194" t="str">
            <v>MPSYPYSEGNASLISSLKLQPHPEGGFFAETVRTEQKIASEFADGKERNLATQIYYLLTPDSPKGKMHMNKSVTFHTLHAGRALYTLVKPLPPNSPSGAEPEIKHVVMGSDSSKGEVRQLFVEGGWWKASELPEEDLKAGEGDKEHTGCLISEVVVPGFDFEDHKFLSKQELLSLFNGNEQAEGVKKLLPYVRED</v>
          </cell>
        </row>
        <row r="2195">
          <cell r="L2195">
            <v>8.4300000000000003E-5</v>
          </cell>
          <cell r="M2195" t="str">
            <v>MLSSSSRAATRRPTSSIVRVFTSSPSTLSSPSSSQPPKAHEPPERDPHAKMYQRVLRTAIYGTYEHQLREKAARSLPALAKGYVSTSGFKPTTRRDIPAYARRLVKKDARSKPVPLDVEQVEHSLSKRGRTVAQQDLLPRREGSRRQPGSGDERSAVFGQQVRGFSTSASTSRRRVSEDTIVDHESESADLGGGLWEDAESADGLQHSTQSTFQPGDFIETTRGAQLKNGIFICMSPRSAKVGTILDASGILDIFLEDDVSRAIPNFVDPQVASSLKSYALGLDGVETEELPEGMDRRPFAEERLQMLQKIRGLEIAIDAQYKQLLLNGGSNLYQIVRAKIARDRTEPSIVDPTESINIEKAIRYLGISRPTVATRIAMCRLLLSQPQYFLADSNMLRETGRFDLRSPEEVERFEQVRDWVRAKDERVATWAEKCARLREWGRKQREGKEASVPVDTTRYNLPTFTPPPGPQNEWSSSDLTIFAFLRDTLAISRLLQAQPHLSTAPALVKLVDRESAQHGWPFDETNTQIDKARIRDFLGEVGVVAPWEDWTVHDKATTLPTWDKIGSSVAQQLSQVAKHGGNAKARAASKLYDSDAHDSFRHDFGQTRVFTIDDATALELDDGVSIVPAPPTSDGKQTCWVWAHIADPTTILPPEHLWAQLARVRDHTEYLPQRTWPMLPNTLVFDQHLSLGAKEGGEQRTLSIGVRVVEETGEALEVDVKAGIVRNVLRLTYDAVDKVLGFQARPPGTLVTNRSWEQGEEAALASAQVVRPTEDALLETDAEARAQLETMLRIAQRMLRRRVKSTAIFWQYPVATVKVAPTPLEPHFESEARIPTFYARPPRVEVRLPRDDSVLDHMESPAHLLVSEIMVAANRAGARFAVEKGIPMVYRGQGPPLSDPASIDAVLKMRNPNTGSAPPFEVLRKHVDFRAGTLSLTPGPHWPMGIHDDFGYIRATSPLRRYGDLFVHYQLKRALLPSDTPLSEFPSFDESDALKHISGFTSALKGRKRLDHTSSLFWSLWVFKQKLDLLKAATTAPQSVGTISDEDQQLFDLIANNLTGLALREATFSGVDNLWLQEVTVPELGLRGTVQMAKEHETMARGDSMPVAIEDILLGGMSRLILVPRRR</v>
          </cell>
        </row>
        <row r="2196">
          <cell r="L2196">
            <v>1.5500000000000001E-5</v>
          </cell>
          <cell r="M2196" t="str">
            <v>MLNLTAASTTRPRYLRDPHPPPAILRSPSSCVFDADISPDWCVGSVGHGGYLLCVLTDAVIRHQRIHHSKHVDPAQLSSQFFSATVPGRAQVEVKIISASKRWTRLDVELWQWTPDPNTDDFVNPANQRVLRIQAHYLVSELPEHPQPAKGAESAPIGGLNFLSRPCPLLQHPGKIDMRDGGSHVPEKLRFSKGMRWKVVAVTQPNDGSLAWGAWIELMSGEDVAELATLVPFFADVAKNGPEMLPEDKKPGPSWYPTMTFSLDFKSRFPLPSPFGRRTIGLYSTTKTIHEGRHDLTVECWAAPADLGDGKGVREEGLVKEEDGVERWRREEARLVGVSTQMALAVPLEVNHARGRKTLPGESDESSSSDSESEGGKKRAML</v>
          </cell>
        </row>
        <row r="2197">
          <cell r="L2197">
            <v>6.3100000000000002E-5</v>
          </cell>
          <cell r="M2197" t="str">
            <v>MMGSQGGGSQSSPGGGKRSGTSALRPVTIHQLHSATQAFAEAEFYVDNAELKDIALVACIRNISHTQTQMTMLIEDGTGQIDARMWKDPNAEETGQDEYQLNTYVRIIGALKTFSNKRHVSANRVRPIEDFNEILFHPIECIYVHKYYTEGPPGGGAGGTHAITHTTYDSGANPYAGGGGLATSHDDIYADLPSGQRTIMTTIAQQVNSGQSGEEGVNINAVIRAIGGNPSAIRNDIETLVGDGHLYQTIDDDHVLPTAS</v>
          </cell>
        </row>
        <row r="2198">
          <cell r="L2198">
            <v>5.91E-5</v>
          </cell>
          <cell r="M2198" t="str">
            <v>MAAATAAASLRLASVGSDPSSSSEFVSFKATMRLPIAPVFAGKGDNMFPGHDGGMDGVREVLAGWVMRYLPPIRAVLLSFSPTPRFVHPAASFPAALCPFDNLQSVSMKDPRSLLSSPQPGAANGDEDDEEQEVVRLKTLPMVDGSGFTLANVEWEGVGWRPRVGMKVVGTLTLATPSHVSLLLHNLFNASIPSSHIPTSTYEYDPECPVPAVVLERRTATVPFATNVAKVGWWVHRKSREPLGGADGRLEFTLVDLTNTNSLLSCTGSLLADPFSPSAVAAIRSSISTASAPTASSTLLKKGKKRARDSDEESDSDAEEESEFDGDDDDRVGTGIPRPGRATAAGQGIARRNEDSSASEDEDEDEDDRESIMKLTSLLIPVDERCSTFAHQGPSDRSRRRRLSYFDPPAFNDRTPAPPRPPRAPSRPSSLSPTSPTFAQHRSASKAWSSVSPAPSPSRAETPTRPARQPRRSVSIERDRTVAALEGQPARVSGESPRTASGARNVGREYTPPPSPPASEEVPVQVVVE</v>
          </cell>
        </row>
        <row r="2199">
          <cell r="L2199">
            <v>1.31E-5</v>
          </cell>
          <cell r="M2199" t="str">
            <v>MAQRIRPSLADLSDYDQPAFLELDAPAQPAAQVMRTRPPTVASSLPPPIPVIQPSSSTAPSEPEAKPQKPKSRFALQREKEAAAAAQRAPPTGAERFELSLDELDAEVAEQEEQLPRRDIVKDVLERPTSQPKPPSAPGPSRPSPLAPGGTRPTGFPAPGRGVFPRKSQPSAPTSPSVTSTPSSSGPRIFRTSSLVPPTPTSSSLDAASLTSDPADSISSLLSSVSRENEDVVSRMSESEILEEQRQIREEMGLSEGVLRMLQMRGERRRGEVQDKGKREERESRPLPVERKEEVKREEGEEEEGSPEYIRRHFFPNEPPNPALDWTRPVPPPSTSSSSTPASLQTRTFDLSGAPIASSPATDSPEATLSTDHHVSSSTTFTISSLLALTGSSVPSQRSTALTILERIIVRSRAEKGEEKEWEVVRIECAKRAGWAVRDANVHVVVASLGLIRTLLAGEVERVDKSGAKAKQRRLEGAEEPATVLSAFLDSVPLPSLAKHLDLAALPASALSDILSILSLIVDLARTAASPSNASDVLDSLFATPKLLESLSSAFIAVSWPPSSASLPPSPAALTLLTSLARFSRTRAKQLTTRSLIDPTMRFVALPPWDLELPADQKAGEDLLCATLELWSTLARYGLATDLRAKASPLLENLHERISDPLFDPSGRDACWTAHYLELVSLWTTAAIDPHVTGHDVTWSQVEGLREMVVEAYERAVRWAQEDGGEGARKVMAAAWEALGSWVEGSKVNKPRRGEDERRWLRERFGAAFASGGEAERMVMDALRAVKEGSEGRETSSRLAAAALRLSKALEDEAEPASEAKPLLDIPQDTATQVVSAVVRQSPSLVTIAVVVSLLPRIALPDRLDLTLALLPLLHVEDAVTARDLVDRVFSTLSKTDASLPSLASLDSSLELPALARSSILRPFVTYAIVTATGGRVVGPLYPTPQDLKLTGCLAPFAPTEPVLAPDWPLCALDELLRSATSPVFQRLPDGWDSSELELVQTSLALMRVVCASSSVQRKPDPPTLLFDLIKVFMLEKDNGTTTGTSGATAEVFRDEAVQRSMTALLEPLAIGHSRSRQLLKPDTRTSDATTEGVSARLSTAPFYQLFTDLVGLYDSISLSDRLFGLVLLPPLAMSYPVDYRRLIWTDYAHILRHLRFTVDEAISDVPPSRAETAIASYLEPRETNEALLMAYVDALASGAVSLASTPFLHFVALHHVASAVFVDEADSASTTAAKLVKALLARRAGKVLQQVLRYRQAEEGVEVKVPPACFDADEASMSERRQWLRMLVGDGGAQQLDALLEQ</v>
          </cell>
        </row>
        <row r="2200">
          <cell r="L2200">
            <v>3.7100000000000001E-6</v>
          </cell>
          <cell r="M2200" t="str">
            <v>MPSKAEELKAAGNAAFKAGNFDLALANYSTAIQLDPSVSTYALNRAAVHLKLSNWRDAERDSTTALELDGGANPKALYRRGLARKGLGKLSAAKEDFEEARRQGAGDDVAKELAALVKQLDLSGTKANGAKEAKTNGVAKPAAMSKPPQPSPAASSSSSPSTERLRAALAPPPSSSSSSSSQTPKSDGLLTPVSTRRLTPADRSAPSPASVPTDPLASTSTSKSEPARTNSFAAKKEARQAREQQPYRAQPPLSPPAAAASAAPLATQSPPSHESAAAALATSPTPSASDSTPTSFLRPPPPPAPRGAASPTSLETHFFSTAPCDPSRLAILRALDSSRMRDWMGDGLTPDLLSAMLGEVLPLFEGEAASDEVQRKRDGELDWVVPLLQGLTECRRWDSAVMFLEEREREGIKRMLDEAEGRIARVRKGWGL</v>
          </cell>
        </row>
        <row r="2201">
          <cell r="L2201">
            <v>1.304E-3</v>
          </cell>
          <cell r="M2201" t="str">
            <v>MSAKIYCGNLSWGTNSDSLRDAFSQFGQVVDCIVMTEPGTGRSRGFGFVTFADQAAADAAIQTMNEQELQHGRRIRVNIANQRTGGGGGGGYGGGYGGGSGGYGGGGYGGGGYGGQSGYGGGYGGQSGYGQQGQGGYGGGYGGQQGYGGAQQGYGGAEGYGQQSGGCRSSLSSSPSFLPLLFFRSFPFRSVDWLLTRGSFRFLFSWDRRRLRLGRTLRRSAAGRLRRPGLYVTFPRRFPFPRSLVRSCRVSSAACALSTSWSRIRDS</v>
          </cell>
        </row>
        <row r="2202">
          <cell r="L2202">
            <v>3.9300000000000001E-4</v>
          </cell>
          <cell r="M2202" t="str">
            <v>MSDPATAEVPQPFALPSAAEEAPAAAQAPAPAPEAAPAPAPVPQVQAPPPPPQILHTPNPAYDVGPRHPNDAAPGRVTKGGSLLTGGYLANKIYVGNLPESATLADLEDCFGQIGPCTCVIKRGFGFVEYVDPAHAAEAVAKYNEGHFLGSQIKVELSLARTPLPKDEVAKTRGPGSDRSSDGRKPMYQNGGDKGRGRGRNGGGDYGRYPGPPGPGYGPYGQRFDEPHPPYDRPGYGPPPPREFDRYGPPPPRGDFRGPPPPPAGYGPPMDRPPYDPYYAGAPPPAYPPPAGAVPGYPPPPVAAPYDRPAYAPPPPVAAPGSRDPYADRYPGAAAARSPIVPPPGAPYGAPPPPLDPYGRPPMDAGAPPPSSAYDPRDERGAGARYQPYPPRGDRDAYGAGGRSPVRGGNPMERRRSLSPRRNGAPPDPYGRDPYAAGPPGGYAPYDARAVPPPGGGYGGARSPPRYPPVDEYVPRR</v>
          </cell>
        </row>
        <row r="2203">
          <cell r="L2203">
            <v>3.21E-4</v>
          </cell>
          <cell r="M2203" t="str">
            <v>MTTHSVKVSNLAATTSKETLEHFFSFCGKIASIEGPSNGSAEVNFVKESAAKTALMLTGGTLDGSVIEVKSDEVEAPKAAHAQPPAATAGTSDSHDEIEQEDKPRSAIVAEYLAHGYVLSDQAVNRAIEADKSYGITERFLRYFNPLKDRVTTAASPHVERAQQKFAEVDQKQGLSLKAQAGWIVGRKYYSAALASPFGAKVHQFYTSAQKNALDIHEEAKRIAEAKKRESGGASGSTVPTTGTATSTTLPHDAPLPSQGTVEGTEASGAALNKPLESSAAPLKG</v>
          </cell>
        </row>
        <row r="2204">
          <cell r="L2204">
            <v>1.9699999999999999E-4</v>
          </cell>
          <cell r="M2204" t="str">
            <v>MNGNVVFPPKRGGGGGRPGPQRVNSAGGRANPYSRPPPAAPAADGKWQHDLFGANSDLYNPSINFSAIRAKLPAQQQTSPSLRPFGAATPAAQAVLSAPTAPVATVQQSGAALGIKGSNAAAQREAARRANLERMAAQKERAELIRQRKELEKERQEKVKIAKEEDLGFVVQVDGLVAGTSAEDVQTAFGSYGEIRFCFIVDPAASELSARLTFTRYDDAAAACSKLDGAIADGRPLSVKQTSRTPMPPPLPPLPKHSVGPALVGTSSATGAAASVPTGPRSQRRAQPAQVQTAIPVEPPSKMYADQIEAAERAAAAAAAAAQNGGNGMDVDMADSSAISAGPRGRGAVPRGRGPVHAPGAVAATQQRQQQPINPLAARLGVNVPSGPAAMRQQGANGRAQGAAGAGSLAARLGGNGQAASAVSGAKGGRGGRGGGGQAASAGQGGSSLLARLK</v>
          </cell>
        </row>
        <row r="2205">
          <cell r="L2205">
            <v>1.9000000000000001E-4</v>
          </cell>
          <cell r="M2205" t="str">
            <v>MSYGAYGAPQSRSKVVFVGNLPFDYTEEQFIDVFSSVGPVVSFRLVFDHATGKPKGFGFCEYRDADTAASAIRNLQGVEVGGRGLRLDFADTEDAPPSKRFRGGAGGPPGGMGGPPGGGGGYGGAYGGGGGGGGGYGSMPPAGPPLGGAPGAGVPIPPPGREGGIVVGPPAGGYNIPPPVPGATGPRPLPAGVPVEPGKSATDKITETIGTMAPGQLLDIMSQMKALVTASPYEARALLTAQPQLSYALFQAMLCMGIVDPAILQKTFPGAAGASAPPPPAPSAYPPVAPAPAPSSYGGYNAPPPSAPSYATPPHQPSSYPAPGALPASYSRPPPASYNGPSGGAPPPQPASYTGYPQSTGQPKASYNGPSSASQQAPPPPPAAAAPGAGASADQAALIQQVLSMTDAQIAALDETSRNTILQIVRLRFAFSPSSSPDLPMAPLASRYKR</v>
          </cell>
        </row>
        <row r="2206">
          <cell r="L2206">
            <v>1.35E-4</v>
          </cell>
          <cell r="M2206" t="str">
            <v>MASLLERTLGAVRKETGSGEGNRRVSGGGQTRGSPYARPGNDSWKHDKFDADNEPRGEGSRRSTPRNAPASAGDASSGASAKLIIKNVHYEVSERELELLFVQIGPIAAGPKIKFDRSGRSEGIAWVTYTNEKHAAQAKEAFNGALAKGEPLEIDFDYRVGPPPGPAAPGTLLARLGNDGRGPRFASSADRGPGTRHVSGGAPTGPRSERGLGSGRGGARGGARGGRGGTGGQQGRDRVRKEPKTADDLDKELEAFMKTPEVRSVASPSLRGDCADSYHYPAEQACSTGGSTFGG</v>
          </cell>
        </row>
        <row r="2207">
          <cell r="L2207">
            <v>6.4900000000000005E-5</v>
          </cell>
          <cell r="M2207" t="str">
            <v>MAARRRSGSLELDYGDSAYNDIDLIGTDFPMEHDVVGGSMPHSYGGGASTSANGGGGRAGSSVDGAQQQQHNGGRAGSGQPEAHKSTLPAAPGLPANPLTGVRPGGGSASPAPPGGAPGGLPNSALFIGDLHWYTSDADIVYLAQLAGVPVVELKDVSFSEHKVNGKSKGVCYVECHSAENAQRLKQYIDNNEYQDKKMLAQIAPGGTGVSPFKTLPKERASLEHPPRRRHRRPPSSLRDDRLHEPSSRPEPPRPAAWRSAEPARRTSDGWLARQGRSDGECWDEDGGAAAACEYGRRRRRDGSAAAGSDGDAVWRGSGRRAWSGHVQPCFRIRRGRWYAKWGSSWSRRIRHERV</v>
          </cell>
        </row>
        <row r="2208">
          <cell r="L2208">
            <v>6.4499999999999996E-5</v>
          </cell>
          <cell r="M2208" t="str">
            <v>MGKNKGKAAAKATADTTEATPAPATGLSSFLLGQASGKDADLDDIFAHSGPSVAFQPKEQKEVVASTSAAAAVEDDEASADDEEAVENDADLSELESGAELSDEADEEEGDDLEEAYAARLAAAAIKKKQSSEEKRGTKRKAEDEGDEEASDDEEEEQSEADEDEDEDAVDINDLIQDSLKDVEAPSPSKTRKGKEPAKKSAKLEKRAQETPEDRDARTVFLGNVPADCSTSRPLKKALVRHVLQHPSLASTLPAGCPPLKLDSIRFRSIAFASKVFGRKVQTGEQNGGDHSRKRARAWRESEGSDLRGVKGGFRATEEEPAPVASKSQPLTDAQKRKVALIRGELNEGKKACNAYLVIAALPENVDPRAVVSAVIQAVNNSVFEGFTVHADAVRPRSAAALLAAAQLAAKPNANLTEVPKNNDAYQVPATDAKRTVFIGGLDFAESEENVRKAVEAVLVRERGEPDGRSYVENVRVVRDPSSGLGKGFCYVLLQDESCVDELLALPPGKLLKISKRKVRLERCKTAAAAARAKVSARTAASVPARVAASTASSKSGPKPVRLAAPRDPTLPRFGKTGGAPSEHKEKLAEALAELPADERKKIKSMDAERIARRAAKKEQKRLAARYERKQANAAKKGGGEGILGRESRVAERHRKEKKRIAKQSKNSLKKK</v>
          </cell>
        </row>
        <row r="2209">
          <cell r="L2209">
            <v>3.0899999999999999E-5</v>
          </cell>
          <cell r="M2209" t="str">
            <v>MAKATPKATKTAAPKGTPKSAAATPSASGSASKKRVRVVESAADEDAPETPAKGANKKAKKGENKADKGESPMVGKNGVERKDLKDKMPEEIEKIRSADAPKPEKGALKKTAETEKKGAKGKGKGKKQEVEEEEEDEVKLDEEADGSGDEDEDDESFAYLEGFESGDEDGEDSSDEEEEEQAGDAKGKGKAGKGSFKVEQLPKVKGETVQKKLDVKEKKQPKTGTVYLGRIPRGFYEEEMKSYFSQFGEVTRLRLSRNKQTGASKHYAFIEFKYASVAQIVQETMDNYLLAGHILVCKVIPDDQIHPKMWIGANRKFRVVPKARREAARRNKVRREARFRPLYARARSLTLSACSFGTAQDGKAARVDQEAPFVARGEEAGKARRARHRLRL</v>
          </cell>
        </row>
        <row r="2210">
          <cell r="L2210">
            <v>2.5899999999999999E-5</v>
          </cell>
          <cell r="M2210" t="str">
            <v>MAPAAALSTAPVTKRVHVGGLAPSVSPKDLVQRFSSFGTVVGGEKGVEGLGKTETGLHRSFAFFSLETTEAKFARCMSMLNGSMWKAHKLRIGPAKPDWRTRLASEREEAEKGGENSTGRPKKRKKASKDPNVGKLAPQFELVTPENIERHRGWVLDPKPTPTALFPLIARPSHPVAPPPEAVKTAWSRGTAKAKPSKAARASQREGSFAARPALTRAKRMRIDPRRWGRKRIVFDVLRASGKDVGTHMVAIGTWECEEPEETAPGADPEVTWVFKTRDGQIRRRETVRLTQRSAPYTDRFTAMLDRMNEFTSSATLPTKPAPAVAASTLQTKATLPTTASPADKTRPLPRERSASPPPYVPAAPRTLIYNEEDAFQLMAASLDDMERDVAHAMERAALRQLALGALAEIVPDAVDAVDAEATAPPVVAKAEHLPQVEGFARDDDDDSDLFASLAAHTTLRLRGGGPSSDSESASDSDSSSSDGDDSSSSDEEDESATAAAPTPAPNSKSVLSSIFKSQNAATDAGESGGFSLLAGMDLDLEPLERTPSPPPAPAVSLAPQQRFVPPPTRDGGYRGARGPAGQAFKGPSKPFFAFPRGAFEDRATGGLDEAEVAKLGVAMRPRLEKAAEESRQRVAEASNDFWRHESQDRIDEEHQKLRETLRGFARKRHREAVKRSKKTGGRRGAGPKLDIIDDE</v>
          </cell>
        </row>
        <row r="2211">
          <cell r="L2211">
            <v>5.7899999999999996E-6</v>
          </cell>
          <cell r="M2211" t="str">
            <v>MDSDAAEQLGGDLRSLLAPEEVVDRLVSTVKDADVAQALFWLRQLEKSGKGDLINQGHTETGMSAIVTAGSKEQSRAAAILVRVLAAKGAKLPEIAQSSDWIEHVESWAIEMLEGGLEKENEEAERDARMLLEMSYDDAEQWCRENLPPPERQDEGADQLDDGYISDEALRAMSAPPADRKLDGQPSIRSSTVDIVQGQRASSPPELRPPVRAADRPVKAEPADMIDLTASRSPSPVPKEEEVEASLANGAPASPGTSPHQKKRSRSRSPDVNARRNRDREPQPEARAHLRVDYLPADFTDNDLVRLFDGVPGVIDAETHRNAETGVFWGFVSLVSIATAQHAHAMKDGTYARPNETRALQLKIYSADGQPMDPHRPVEPVTNNVNGWSQNYQNRPPQDQQQFPQGGGGFNGPPQGGFYRAPRPRVPIIFTAAELAARVYCGSLRYGVTYEEVGSLFSGRAGVQAQVLKVMHSQDESHSFAFVKLPDAITAQHAIRNLHGTMHDRHLLQIEPVNELGHRWRFSLTLHGLPLRWQYRDVSDFLIQHIGSFAGLRVNPPPVYTMSSRAELRVQVELRYETELRWAFGELNGRVVDGRQITCEVDQPWMRKKMETEIAFQNLQQSMLAGSSASVNGEYDPHNPSGSRSNAAQRSQTYDQAFPTLDGGATPGGGRRPPPPPPPPQQVPVEADDDVNPFAFTRLSAA</v>
          </cell>
        </row>
        <row r="2212">
          <cell r="L2212">
            <v>5.0200000000000002E-6</v>
          </cell>
          <cell r="M2212" t="str">
            <v>MSDAPAQQPARKLTKREKKALEFRAKKKGKAVAPSFEDEVAEIEERENGGLDAEEEEQVQSKGDKGSKKRRREDEGEVKEEEEAAGEGEEEQPKKKKRQRGKTKAQREREAREAAANGEGGEGHHRLLLFVGNMPYTITVDEIKKHFEPCGEVPTVRLLTPKNASSDSTSKPTSKPTSKGCAFLEFTSATALQSALRLHHSTLSSRKINVELTAGGGGNSATRRAKIEEQRKKLNTEREKAAKNKRLKEGESEDGNKTGRWKLAAEKQKEGGEGAEGAPEASGEAKGAKGGKKVRDRRLKPGAQKDEAAKQKKAEAWALKASTGANAIKLASGWGNKAK</v>
          </cell>
        </row>
        <row r="2213">
          <cell r="L2213">
            <v>8.25E-5</v>
          </cell>
          <cell r="M2213" t="str">
            <v>MPLASLVHCLSFTPASSTLSTLAFWGSLAALVVGLRAWSKGYVCKEERGLAGKTFLLTGGFSGIGLAVFQHLAASGAQVIVLTADPSSPSTIQLLLLLRSSTSNERLYAEECDLASAASIKRFVQGWKKDAREGMVKDLEARIDGIVFCDEAGETRWQEKARKLLTGRHMLVQLLMPVLLRSAATSTSPIRIVNTLDSPFYAAVTPDTFDPASFVAEQSAEKADAPVVQARQLSSIVQGGRIALASVLLWREFQARLSTSASKPSTGLPATGDARVATSSPILAFSVSPGVLRSSLRSLLPFSSRHSPHSRLPSSLHALLSLLISLLTYPLVWIFGKSADEGAQVVLGAIIGEVERVGGGGRVVKGPSGERVDADGLEGGDARLRMRVRGGALYREGREASSP</v>
          </cell>
        </row>
        <row r="2214">
          <cell r="L2214">
            <v>4.6500000000000004E-6</v>
          </cell>
          <cell r="M2214" t="str">
            <v>TEREFQNMFAFAEGFEAATLKGQLQQRRQIIGFAKFRTRRQAAEAVEVLSGRKIDPERPSVLKAEMAKKNLHTRKSVSSSVVLDQGPPSRLGMGTPTASFQQQQPTPPTAVEAAAPVAAAATCTTTRLPRLGRGTRLDRLRNAFSRCPGFKRLQFRNKSNGPIVFVEFVDTAHATRAMQELYGHTLGGLVKGGIRLSYSKNPLGVRSN</v>
          </cell>
        </row>
        <row r="2215">
          <cell r="L2215">
            <v>9.5299999999999999E-5</v>
          </cell>
          <cell r="M2215" t="str">
            <v>MAPTAPKSILKRPRAAVEPEVEEQPIAPGQPISDEPIKITADAGDDEDDEEESDEGLEADEDEFSVGSDEDEEGSEDDEDAIRDMLEEGQERPVKKLKHTTLRPTTATSFSSSLQHLLSLPATASNPVPKNAPPSAATLRLERRARSVIRETKAQHFSRGHVRDVIGGWGSRPPLPFSQWESQAAREFEQAKRGGKLDEDETGAEREKRLRKLAQRGVVRLFNAIGAAQGAVGKDKDVEEQEKRKKLAVKVGVAAGENGLASAGPTVSRRPNVLGARGKNEALSSLSKASFLDLIRAGTGA</v>
          </cell>
        </row>
        <row r="2216">
          <cell r="L2216">
            <v>5.4599999999999999E-5</v>
          </cell>
          <cell r="M2216" t="str">
            <v>MARLSTQPESVKAVPLRSGFYALPLNNGKTHLFARLHHGGALEGQEDGADTTKQLFVTGLPLGVSEKGLKAALGKVWGDSCKVKEVRLLPAASTRGYTTLYEKEVAAAQAAEGAGAPEIAPLFDPSEASTSIAIPPPHSAIVTFSSTPSLPPPAYPSTTPLTLPAAPSFLSAFAARHARARPHRSIVIAHVDEWMRAYDARKAAAAPASYDPEAARAAAEEAKGKKGKKGKKGKAVDVGPLPGSAAEALAKYQAEMARKNDAAFNPDAEDDGEWHTVSRGGKHGKSLLPTNVVPTLTGYGGVNVKVAGKKRGKAAAEEPARMDAGVKKIVGDGFYSFNRAEGRKRDLANLKLRFEEDKQRLDRLRAGGAGKQRGGGAGSKGRFKPY</v>
          </cell>
        </row>
        <row r="2217">
          <cell r="L2217">
            <v>4.3699999999999998E-5</v>
          </cell>
          <cell r="M2217" t="str">
            <v>MQSAPGRPGQQAVAKPYSQPGVAKPAAPRGTAGQAIRGSQRAAVRERWDRVFGGQAFLEPGPTNRLVLSMRSGIPAEVDFGLGHLVQVTSMEPDLVRFNEMPGLLDGCLALIQDYLERRRADRRRGTPAMAPFVGEEGRDVVRRRAGEAALVLRNLAPEKRSQEPLKESKKLKKVLCEVLEEGMVDELDAEETTEIRVYLLDVLECIAEHIPLALPGHAIAAAAVDDDKDDRPPLKPEPLDSPSVRLFPLLVTLTRSTDRALVLGAFRCLTALALNDKSDAVFALLTYEAVEPLPKPHPHPIQTAIELLPVSDADLSLAILEFLYQHTLLPSNAVLFASRPELAGILRLVFSKFHVRAKLEEVDIDVSMAPFEGKQYHDSHGFKHLRKPTGSAKATEGSLVTAGELARLLPLPEPQRVLTWMRLVFEVDPQGSIQQTELWQAYRAQFESNLRPGHPQMFPAADVIKYSTTAFPESVPMVSEEGGARRFIIKGLKLKDRPELDGRRACKWMGCHAQISAVDKPLTCYQHLHTSHIATSNPPTACQWLGCNYSTSQTEDALRVAELLLHVRTHLPPLSSASLAVSEGSPLKPMPAILHHQRFHAEKEGTAFDSSATGHGFFAALVVRNLGRVAKLAVDARTSAAASAASGKGASGSALVASGNAAIGRLAGDQQSIFEAFAAAAEGSVKKEGVLNRLQKVDYAAGLPLAEALVGVQDALNATVMSDVTLGKILGETALQVEECRRGLKKLRAAASATSQDVEMKVQA</v>
          </cell>
        </row>
        <row r="2218">
          <cell r="L2218">
            <v>1.66E-5</v>
          </cell>
          <cell r="M2218" t="str">
            <v>MDEAGLGELRLDLPNEATSLVDSDDGKTRLAKALSSISASPASDATAAPTATPSTPAVLLSIFGWSLPSAQAQSTTPALSRSNSTSSLSSLRSLSSSPILHCSFCMRQVLAASYLPAPSTPNPKPFNPVKQHQPFCPFVDPYAGHSIPHTRSATPSSTRSAPSTRHAPPSTPQLKPGWQVRLEAILQRHAPAHSDTSGSPTSGQAEGAERGAEGMTAGLVGAGKVRPLLHAFPCSCRPN</v>
          </cell>
        </row>
        <row r="2219">
          <cell r="L2219">
            <v>1.7799999999999999E-4</v>
          </cell>
          <cell r="M2219" t="str">
            <v>MVHELTCVAFVLAPHVLPQSWHPKNLFNLYMRTYGPLNADTRFQKSSLTMFAQRWKAKKLARAYHGDWIPETKFKRHFLPDELPPIIGKPGEEKVPLASLMFAEVEKRLDTVIFRSCLAQSVYGARHLVLTGKVRVNGQKCKDPNYRMQPGDLISVDPQFVVTLRPGNPWKPETLRRADESDDLGEAEPVPEPSADASAESSADASTSDASAATPAPSTTVKPSKPLKFNLPDYAAPFLFVPPYLEVSWTTCSIVYLRHPTARPGVSEIPTPYEADGEVMRLTWEYYLGLGRKGDKRPASQFGKRLGA</v>
          </cell>
        </row>
        <row r="2220">
          <cell r="L2220">
            <v>2.4200000000000002E-7</v>
          </cell>
          <cell r="M2220" t="str">
            <v>MASSATSYLTHLVEGLQGQYGTVGLYAAVQRLFVGFGFVGGPGSCVIDAPFGKFGTWKRFAVHGDIGWMLMEIVSPLAFLYGLSLPLNTSSSSFLSFAPFRIVSAFRALPLARQVLAGAYLVHYANRSVISSIRNPGRARMNIIIPLLSALFNLANGGTIGVWLAGGIPQTGQAVAKSGLRDAGWAKPLFFLGAVMWAAGLCSNIYHDEVLYNIKREKQAKEKKGKGKESSSPKDRYSIPQGGLYRFVSHPSYSSEWFEWLGFLFATFALAPGPVPPTPVSSLIPSLSLKALPSPLKPLKGWYLQPPALFLWQEIGAMLPRARSGHAWYRKTFGKEWEEKGAKWIVFPGVY</v>
          </cell>
        </row>
        <row r="2221">
          <cell r="L2221">
            <v>1.9100000000000001E-4</v>
          </cell>
          <cell r="M2221" t="str">
            <v>MASAKAYDILVMGASGFTGQLVSKYLATQAPLQNFTFAVGGRNRQKIEEKMREVGVKPAAVLIADSSDEEALRKAVKQVKVVISLIGPYLIHGEPLVKVCAEEGVHYVDLTGENPFIYKTNQKYGRIALENKATIIHCCGFDSIPSDIGAFLAVQRLKQVGGDDVRASKVRTSFRAKGGMSGGTLASIVNLRETEDKEALKVAADTYALSPISGVHKGRPVVVGSQTFQGKTTWGAFFMMAPVNTAVVHRSWGVLESADPSSRVLAYGPRFHYDEFLKMPGPISAFFASLTFFTVFGSIFLISPIRWLVKRFGPKSGEGPSPEAQQNGWYETTTVAKSEDGQYESRVVQKAKGDPGYLATSVLISSCALCLLKDYDRLPPIAKHGGFLTPATALGNVLVERLEATGRFQFKVEDGGDARKTR</v>
          </cell>
        </row>
        <row r="2222">
          <cell r="L2222">
            <v>2.19E-5</v>
          </cell>
          <cell r="M2222" t="str">
            <v>MANASPGSWSRANARTVPPAVSAPPLALLHRRLAIHPDPTRGLVVRPYDASFRGLWEGQAVRIPYGSTKPEETRWKEEQDVPGIEVDCVAGLLVGFQDSFLIVVTDSTVTATLPDLQNPHSRPKILSANSLLAIPLGSYDAAKTVIMRHLSKQAARRKRSASVASTASATSLATGEGAASMEEDTSEDESSADEADAAPIVLPQAGEKAKRPFWQRTFSRGFGKKPCPAPPAVASAEETSTEKVDDPNTASPPNATDAPDLPAVAATATEPSSTGTGASTPPDDEEVRESQRELDEKLVAECLRVFTGLYFSFNTDITRGLQAKHERRNDGLKHLPLWRSADKRFWFNQHLLAPFVQAGLHSYIVVMMQGFAQHLSVALPLQPYRTLTSVDPSSPTSVDLDLTLISRRSTERPGLRYQRRGIDSSGSVANFVETEFIVECVREGTRHVDSFVQVRGSIPLYWSQSPWALKPPPVLERTEEESRKAMRKHLDGLRTKYGRLVLVNLAETTGKEGTVVNAYGEGVKSLSVDEEEMRYVSFDFHKETKGFNYARISNLIEDIKHDLEEMQTFWTTPEDVYSMQKGACRVNCIDSLDRTNVVESAIARWVLNQHLIHLGITSGEEAGMHDDLDFAFNALWADNGDAISREYAGTSALKGDFTRTGKRNWRGAMNDASNSVARLLQSTVTDFFKQAALDYMLGVNLNAFQEFAERLETSDPGEIIRLAQIRQEALETATREVMEEGEHRVAACTLLSPTDEDTVRPAKGGKYEEKVLILSDKAVYIVSYEFSLQKVTSFTRIPTGDILGLQAGVYIISSLDASARDPLENYGFIIRYRAKDTTERVRTYSLRTSSPRKSPAKGTSSSTSSRPLTPLKLPFPIGKTTATAISTADSSEGETHYVAFKALRRDAVKVAREDGSSEIIDRRAGDDIEGKTAKDVVWSIVRRLKEECEKVGAAGEGDDDWLVEKDIISLAESKAQTSIVDKLSHSLYKAIWA</v>
          </cell>
        </row>
        <row r="2223">
          <cell r="L2223">
            <v>2.2299999999999998E-6</v>
          </cell>
          <cell r="M2223" t="str">
            <v>MTVSTATEGVGGTASASQATATPTETPTQLPTTSSTPSPSSDSSLPPAAEPSSPPPPEPSPSVLPDLPVVEELPLTEVPPAPEFLSFNEWRERYAVAADPSVARRAKKAAQRARQDVVGASASGANGAAYDGDGADLGSLFVGGDEAGSKVGDRLVFQDIGSVPGVQVGVIDVIETDSIAVTPTSDMANPIQPLPDVGTGEPNDPLLLLKDRSNYAAFECAAMVHRSSRQSKGASAILVEKKDRYMLTPCSANPKFVDVELCDEIQIDTLVLANFEFFSSTFKHFKASCSVDYPGKPADWHDLGTFRARNVRGIQVFKPIRNPHFCRYLRIDFLSHFGSEFYCPVSVLRVYGYTQLDAYRESERKAKAIEEALAAAELIEEEVAQHERVLEDALRVEVDKLERLEDAGAKTVNATVEITPSPSTVPPIAESGSPSPAPSSSASSPSNVSKLSQAVPSPLSVATSQPLPTASTEYSPSSTLSSTTAPPAATTSPIEADTHTTSSATPFSTVAASTDTSDSASSATVDVAEPASSSNTATSSATRIEPSSSSSIAVTPVSTLSPSSSSPTAEVPTSSNSSVPDATPNPLSGRPVTPSDIPVVISRPPPAPRNDTHSASQPHVPLPPPSRPPVIQPTQPGESIYGTIMKRLTSLEHNQTLAMHFIEAQSSMLREAFGRIERRLTDIEGSRGRQEQSIRQALLDLEQQRVELERERLALSTQVSKLTQEVRLEKRLTVAQLIGLLLLVIFVGFTRGIPTSPFLHLASTHLDTKRETKRTQADLLADRLGEAVGSRLQTEAVDEGEYRILVSAAESSTNAPHLADAPAAPRRGHRISPSVSLSRYNGTSSAFKRYPSISKAGPRRHYGIGSSKATNGKGDSSRARPWSPPTRHASAPPEEPPAMILDGKAAKRRRPLADLAGSDGHAFEFPARSSSTQPSSTSAVGSIATGAASSSASLSPIPFPSTSLSSPAPTFSPSAAPHPQLDLPINLGYLSTSLGPPAERSDSAFSPASTNGFVGDDERDEGGYHTYSSDEEALASVFPSRTPSRDQMRAAALASSSPSSPGTTASPRIRPPKPQVPLRPATSMGFRDERATQKDKSRRTSRGPEAKQAANSDDLPPLGPAPTISTPSPPPETPAPSSLVQHKRSDTLA</v>
          </cell>
        </row>
        <row r="2224">
          <cell r="L2224">
            <v>4.8199999999999999E-5</v>
          </cell>
          <cell r="M2224" t="str">
            <v>MLRRATRFPLLASSSTTPFSPHQCIHTLARPAGMGKEYYRRKDERRDSPYEDRRGRGSGGGWQSDAVYAEQGNGYGQSQGWQDWQAGATRPYPPPTFAPQPPFFPNQAAPPFGQFDWGPYGQPYAPQPGPSNWQAWGPPVPPFQPPFPTPNLPFNDAPFVPAPAQPFFHPTAPTQAPFSPSAPFENGWHSTNPVRSGTRPPRSPARGRRDDNRRAEQDRPDHRVPLPYAYAGDGTYVPPTRRERMHRREGPAYPPTQTYLDAANGESETFETEEQVGTKEPVVLVLDLNNTLLVRGERNAAGSKTPVVRPYLATFLEYICTTTEPDLVSGKPRFQPIIYSSARSYNVLSMLAAINLIPPSRVPPPFDSRAPFPAAPIAEKYRSPSPSRSPTPPPRHGDYVYVQAPYKPEPSEGDVLKLVFTREMMGLSPMDYHGDVETVKDLAKVWERLGWAEESGSEGGRRATVTSRNGVEEALSPEEVARRDEMGAQRTLLLDDEAGKAAQQPYSHLPIRPYLIHQGHMPRFPYIPRNSRSSRSPSPISSIDPEIPSYLRALEVRDDHPPAWDDALLRSVWELENLRRESNVAAAVKSGFLQWLRDDAREAVQKAKEGKKVTEEMVDAELAKRGRMVCERLGIEVRRKWDPRWRQRVLQRREDMLAKAERAAGKAAE</v>
          </cell>
        </row>
        <row r="2225">
          <cell r="L2225">
            <v>1.3999999999999999E-4</v>
          </cell>
          <cell r="M2225" t="str">
            <v>MSEQYTESDLKSLTVVKLKELLADRSLPVTGRKDDLITRLLSSTTTTSAGAEATTTLPLPTTDTTGHASSTDEPDGAGLSGTAEVSAASGAEDLRSAEEKDEGLKSATAPVPEVSEEQKKALLAFQAKDEEERRRKRAERFGLSAIQGEKGDEGEEVKRKRAERFGLQNAGEEEAGGEVDKKMGKSLEALSSALGTSRTRKPKADATSKSAPSAEKSVPQLAGSKKGKDEVKKKQKTDEGAVVA</v>
          </cell>
        </row>
        <row r="2226">
          <cell r="L2226">
            <v>1.83E-4</v>
          </cell>
          <cell r="M2226" t="str">
            <v>MAESSQWKESLSLEETNKIRVSLGLKPIADPAASSSAEAKLDGDALAEDNYRKRREAEQKEKDAADLKSRIDKARNQKERMRKLVGRTLGEADEDEAARGKVKKEEGAADDEDTKAWVKKQKKRAKELAAKRAREQEEADRLAEEEERERANKYGEEDLAGLKVAHDADAFGEGEDVVLTLKDSRVLDDEGALRFSRCVVIRFADPDSLADDELHNVNMTENAKTKHALELKKKGRQAGEYTGLDDDEFDGAPGSSRGVLNKYDEDFDAIKVDGFQLGAAARAKGKGRATDEAGQEEGGPREKVKLSMDYTKSFTTDYLQEGEAGFKKPKKKKKRAGRITTLAEDDEAQNGTAMDVDGAPAAPKRIERASLDETNLIDDDDLQASLARQRREAAKQKIKELKARSAAAPRPANGTNGAADAVKKEEDDDDAMTSLSRPANAGQEEDDEGDVLVLDDTSEFVRNISLAAMAAAERAEKEAQRARQRSASVAAKREDEGMASVAPQIKAEEVDEPIAELSEAPRGGWAPARDDGEEDEQMYDPDAPPMLGRAASEASEAPTTTEDVKPDIKPEDEDALGTTGGEQLVSRGLASTLSLLRHQGLVKPRTPEEIQREKEFKEREAWLAAQRRRDMERERERLESRRMGDKKDQQQREYENRMRDQRDAQATLEAYANYKPVVNLSYHDEFGRDLTPKEAWKQLNYDFHGHGSGAKKKEKRLLKIENERKQAAMAAGDTPLSTAAAFAARAEKTGSATMILGVGNNNAAPVQEETLGGISKIEKNLKGKGKPVVAPPPSSRNNRNTTPGGSQTVINDIPMRPLPLSREASGTPEPGLVPRKAGFAPVRSFSPAVGGDASGTASAEGTPGPSGGSKLSIAVKRKATGEGEGSPASKRRA</v>
          </cell>
        </row>
        <row r="2227">
          <cell r="L2227">
            <v>5.13E-5</v>
          </cell>
          <cell r="M2227" t="str">
            <v>MARPKQSGTRKATQYRAKPIEREREFDRAQSRMDRRIETYDDAMMGGDEDEFHLNRDKMLLEDDGGGNGYDDDGVDAPDTIYDLGLPSSASGSPSPSEDEDEEEDDTPRQPRQFKRGRDEDLTKKGRFGHEYDPKQDVVFPSSDEDESDEDDEAGQVDERQLAGADDEDEEEGSKRRKGAAEEDDEDEDPHWRADQYHVTRRDPGEADSEDEEALALEEEEVRRLQKKMREKMEGNDFGLDLGVDGVDDVAEGEKEGKRRRIEEEDEAVMTAGADKLAKDAPSTADMSEPEAIAHLLKTSPETLALVDDFVLTASKIKQVEADLAEVRKGDGQGGEHPALAIMELEHQALTTYLPTLAFYFSLLLSPTPAPQTLIEKVIARLSSLRGSLATMEELDLTSATYGAGDDEGDDEEELEDDEEEEDVPLGRRNARSRSMLASEGLDFADALAADEEEEDEDSEEEVTDSMLAGLTDAELEELMGQMEPGQGAEELMERVRAKQREKFGDGFGEEDGMDVDEDDEEQELERERAQKAKKAKGKGASKKAVPAIPELAPLSASSASSSSLSRPTVRATADSDFLDPLSLSHADRADKASKRHTLRFHASQVEQKAQRREARRRGLEGDDDVPRRSKEQARREVLKKQQHGAAKDAEKGVGLDEGDFDEDDRRAAKAVREDRDDDGGDDGGDDDYYDLVAAEKAEGRKAKKARYDDARAAEKEELQALADASVDGPRAASRKILSNRGLTPKRNKLNRNARVKKRHQYDQKQKKLRSMQATYKGGEARTGYEGERTGISRTNVRSRKLG</v>
          </cell>
        </row>
        <row r="2228">
          <cell r="L2228">
            <v>6.9599999999999998E-5</v>
          </cell>
          <cell r="M2228" t="str">
            <v>MPHIIKLTNVSVVRLKKGGKRFEVATYKNTVRSWRSGAQTDLSEVIQIDNVFTNVSKGAVASADELQKAFGTTDRTEIMMQILKKGELQVGEKERAVELEELRREICTEVAARCVDPNTQRPHTVGMIEKAMNEVGYNVNGSKAAKAQALDLIKVLQAKKTLPIARAQMRVRITMSSKEGKKIKEKVLPLIAKVEEDEWSDEWELVALIDPGSFRLIDDLLQKEVKGAKKIETMSFSAVEDEARIE</v>
          </cell>
        </row>
        <row r="2229">
          <cell r="L2229">
            <v>1.7200000000000001E-5</v>
          </cell>
          <cell r="M2229" t="str">
            <v>MQSASEDATPQRDSDLSPLSLADGALENVIKCGDCGKPVLQSAKEEHAVTCQATREASGSQPLKRRLSEASTNSSQQLKKSKLVVHLSGSAPDKAKPPGGTEKKNKRIVDVDKQCGVINEKGYPCPRSLTCKTHNMSAKRAVPGRSQAYDILLFEWQKANKANQQKIEAAKLAGQQPPPTISTARQQAAAAAAATQAQHGADGAPSLAVTAPSFAQDTSGGMPAPAPPKPKKRKSGLSGVDGGGLTFKVPGEKKGKKGIVYVGEMEDSDDDGGADELVDSDEEVEAVLRGLGRVERGRPLWIQRGGGAGFSAASMFNGRNTKLSRLRDTLRDVFRPL</v>
          </cell>
        </row>
        <row r="2230">
          <cell r="L2230">
            <v>1.46E-4</v>
          </cell>
          <cell r="M2230" t="str">
            <v>MADPFRDPQPQTLDSNPFADPAVQAGLHSHAHEEYDASLKTGGSTYSLPQMGGGGGGGEDMQARLADLQRREQELANRESALKAKQEHIRKHGRNNWPPGPFPLLFHSIEDEIPEQHQATVLTLYRIWMFLILVLIVNLVGAILLLISGASNGGADLGSGIMYVPVIGALSFLLWYRPVYNAYAKVYSFFYYIFFLFGAFHIAFCAYMFVGIPSSGSAGLINLISRFAGGHIVSGVFCVLATVGWALEGLAMLWMYKNVWAHSHGEQGHSLAQAKQEIQMYGIKQYLFKAHSMPASSQQQAQV</v>
          </cell>
        </row>
        <row r="2231">
          <cell r="L2231">
            <v>1.13E-4</v>
          </cell>
          <cell r="M2231" t="str">
            <v>MAELVNFVLRCCGCNATIDEHQAEDENGIVENLKDIVDEFKQETNLAYPLISKSKTYKKFRSSLAQFLSKLVSETAVDDMLYSTSFFEQFQSWVHALSSSQIRAFRHTATVIVLLSVNGLSTLHVDARKQHAQRLRAKEAEEKKSRKDKARLKDMEKQVTEAHERLEMVEQFMEESYTSVFVNRYRDADAVIRAECISALGSWMKIDPDHWIDGDYLRYIGWVLSDESKEARRESVRALFSLYQKSAYIGKLTHFTDRFKQQLVDMAVGEHDISVRIQALHVVHQINTQGLLEDEKQRDEVAMLIFEKEKRVRVAAAEFVQGLFNDAVEEKQGEMNAKGKTAKGRKKGGKKQDDEALARAVEYKVIAELLVKYGKELDGSPADQDAEDEEDEGSQARENGGDDLDKLGVADVLPARIGGADDDASATMPRGRVALAVEALWDSLELLQDWEAMLAYLLKDHSHGGEANGVAKKGKGKAASRGKGKKKADKDEDEEMQPLGEGDEDEEDEADKDEQLPQDARLTEEEETVFIEILLACLTRVTSLTATTKKDKEREDEDLATISRAVIEALPKLFSRNQTYASRIIDILAIPRLISLDLYLDMQQISAYESLWDDVTKQFLKHTQADVLDQATRTLAHFVAANNLSATNQTKLAELEEKLVSTLRTSAGDDVEGATFEDDECHALTACVARIEKLSKVRNLNATLEDTDGGKVTSALDILDGIANRGRLGYKAEARMVEHAINVLAGHLTWQLCTVALEARQAEKTDLAAIIAVSERRRTFLDKLEEYAVGNETNACEGVKQVSLAFVLDIYTMTRQLTSADADPNGLLSELKLALSDELQARCAGYIEAQIERYAEALADERDEDKDETQREPDSDEDASGSDTETEERSQSQRGKKGKGKKAAAKKGKKAAPKKQDKRRRKTAAQIRADNAKEQAQLVAAKRFEQVLAPFIRVLHSSTFDLRHYVVLVKHWGRLGAAFDENVKLLLHDLRDEGNYGSASDVVAAIVVDSLKGACELFIDAPDSPSVTDEPLISLGRHLQGVVIVRGAHLAIVAQMPAEDHLRIHLDALKWIVGKLAQFEDAKRKDDRNRALSFFKALAHLLMGIDGRSALKAKTTLDSLLDEREIEVSPTSKTWEPVRAYQKRLITIMSKDPSIQKAATSEKVKKTRAKGKAKATEAEEDEEVGEEEEEDQLDTQQSRSSTRPKRAAPPTKISQELYSPSKRPRTATPEGDEAEAEGAAGEAENEEDALDTLLREDSPSQVSQGKKRAREQDDDEADEQEQEPLRATPMAEDAFELGDLPETETQPDYSTGPRGGASGERPGFEREASIVSDISLSDVPRKRVRR</v>
          </cell>
        </row>
        <row r="2232">
          <cell r="L2232">
            <v>1.03E-4</v>
          </cell>
          <cell r="M2232" t="str">
            <v>MLARTANPLARSLARPPVRSIAPVLPLAQRHRYSTQPEANQGPSAPNPSSDQYQNRQRGGPFTLKAGALFVATGVGLYFYFQSEKQKVQERKRQENAAARVGRPKIGGPFKLTNQDGKEWTDQDMLGKWSLVYFGFTNCPDICPEELDKMTAVVESISKSHNIDILPVFITCDPARDDVKAVKTYVKDFHPSLVGLTGSYEDIKKTCKAYRVYFSTPPNASPSDDYLVDHSIFFYLMDPSNKFVDAFGRSMGAKEVVGKVEGYLREFEEGGGRGSWSEGQ</v>
          </cell>
        </row>
        <row r="2233">
          <cell r="L2233">
            <v>1.04E-5</v>
          </cell>
          <cell r="M2233" t="str">
            <v>MRGFASSASSTMAQQDKSDQEVSDRLVRAALADPAIFCPGFDASRVFALISVVLQSPSSPKKRLLRAIKTVYLFQVTNPSGQEAQWWLDMKKKGRVGVLKPGEKAPLKPDVIVRVQDRDLVGLVTGRLTPQKLYAAKRLHIRGDLDRSFQALRILSQEREKLERLAGPEVKSSSSSEGVWAQYGGKDKEKSVSEKVGEKVSEGWETVKAKL</v>
          </cell>
        </row>
        <row r="2234">
          <cell r="L2234">
            <v>2.83E-5</v>
          </cell>
          <cell r="M2234" t="str">
            <v>MRKRAEAMEALTKIEIEFAKLRDLLYIERLADIERERIGIETGTHPELIHLTHLIELRRNRKLELARKWLDGLEGAYRIQIEEREHANWHHWEDERGRTRSRMLDEANSKRRRLEREKRALEKPKDDSLGYMLAPRPPPAIPLHYRRRVGFDGEALADNEIGWALRHPDVRADASVAGLDDDAMYDDLERMGLREPTRQPIYPYEHLYGPQALPHSPYPDHRSPAHQMAPGYPYSPYDHQSFAMQQQHAFGNAFPALPPLPPRPDQVPTRPSSNPRMPSGYPGDHAAAQGFGRAYPNGPYPSNYAAHEAERMHSVAWAQQHQHKPYASAIEQEQRRRTTSAGGALGGHGSYESLDAVAGHHRPNGYPSDELAKQNGGGRTTPVPSGNAAAKARFTLDEHMSHRSPKTPAGSSSATSSSAPTSVAKPSSAASRNAPAPFMSIPTIPPFDRHRHEQHLLAQAQARSTTPGASGGQTSTAPSMPALAKSSSGLFGQASSAAAAQRAG</v>
          </cell>
        </row>
        <row r="2235">
          <cell r="L2235">
            <v>8.5799999999999998E-5</v>
          </cell>
          <cell r="M2235" t="str">
            <v>MPPPAHTPDPAKARSPPPPPPLPGAILDLTDSLLRRLQDLEDYQIPQLAQCRGPVSFHEELAAGVRAELAGCKRDIEELKLEVDDLDRARERVAGGEHVKQVQQRLDGCTKLYRQAVVTSKRQIDASAHLLAREELFASVSGRGSPGPGTPGGSAQRGAGPNQTADDALMSATSDVTEGLRRTLQLMQQEVDRSLVTNEMLQSQTQTMELTSTQYSTLSNLLHTSKTLITSLERADVLDRLLLFFAFAFFAAVCAYIFKKRVVDRGVRVVGGLGGLVAKGGGALAGLSTASSRRIDYCGHPANTFSYALRRA</v>
          </cell>
        </row>
        <row r="2236">
          <cell r="L2236">
            <v>4.15E-4</v>
          </cell>
          <cell r="M2236" t="str">
            <v>MTKQFGAMGMGAGPVGGPRPTADVQNVNLVNMPLNPLELMTLTPPEINLPPNASFSQSPTRNADPSYQRSTLNAIPTTQTLLNKSKIPLALVLTPYRSLKPGDPEVPVVSDTVIARCRRCRTYINPYVTFIEGGQRWKCCMCGLSNEVPQLFDWDQEKNQPADRYARHELNSSVVEFVAPTEYMVRAPQAPIYVFVLDVSYSAVSSGMVATAARTLLESLDRLPNEDSRTKISIICVDSCLHFFTFEQGLTEPSMLVVGDLDDVFLPKPSDILVNLVEAKAGIENLLTRLNDMFVDTHNTGNALGAGLQAAYKLISHVGGKVVALSATLPNIGPGALKNREDSKVLGTSKESTLLQAQTSWYKTFAIECSRSQVSVDMWLFSSAYTDVATLSGLPRYTGGQTYFYPSFNAARSEDALKFAHEFGTVIADPICLEAVMRVRASRGIRMSAFHGNFFVRSTDLLSLPAVPMDQSYAIEIQIEDPISAPFVVFQTAVLHTTSFGERRIRVVTLALPTTSSISELYASVDQVALATLMANKAVERSSTSKLEDARDAVQHKMIEILGTYKATMTSSGSGASPQLVISYNMKFLPLLMLGLLKNTGLRHSTMIPSDVRAYSQALLTTLPSQLLIPYLHPVFYSLHNMPKECGTISDQGVILPHPLPLTSERLERHGLFLIEDGQNIFLWVGRDAVNQLIIDVFDLPSYADLRSGKGTLPVLDNPFSQRVNAIIGKVREARRGPYYPHLYIVKEDGDPALRQWALSCLVEDRLETLPSYQQWVGKLKDAVRLTLSAHRDADELTLSRPQVNDKSF</v>
          </cell>
        </row>
        <row r="2237">
          <cell r="L2237">
            <v>9.9099999999999996E-5</v>
          </cell>
          <cell r="M2237" t="str">
            <v>MAGSDHGEPSPSHTRRNSGTSDFQDAQDTTDDAVHAGTEGHGEAGEQEVTADSAGTDKREHAEGDAAIAHPDQHTVTPAAASTSSLNLPLKDPNPSLEPAAASNEELVAILRAQITDLASQVTSLNSKLVKSYTTRGELEDELHEKQEQERAMRKRVADLEKDKEKWEKEIEAGGWVEKTHVQGEMQRLMAKVVEETKTRETAVQAHTALETEVENLTSNLFSEANKMVAFERLARALLEEVQVGLKDTVLKLEKRDEEVATLKRRLAALGEPVEEDQVQEGESAEGDVGAIVFSDGEHLTPIDTRVAASAGPSSAISPSHLSAPKLLTSVLPYHEFLAFVTYLRQTRVSALNRPPEGGSFSHPALSTRSFAMDPSHPHYLTPAQLLAPHLLLSTHLSQPFLKRCVEEDSDPALRLDLAPGLGFLSRRGVGTAVVDGTLLIEPLHSGIELPSDKCAMCGCSLEKWLPNSGNVRGAKTPTTSVAAVNQTMRKLGSSLFSRSSSNSTPTLSSVSSSSPTAYHSHTSSTSSESFTFPPPQTSASHHPHDASLLVHLFRISDTSTQRYPICPSYCLARLRAVCEFWTYIRVIERGLLLEEGFRFVRGRGDSNAKELGVRKVTDGIVSPGKKMKDEGEDGTDGLGISEVFRDGGHAWREGRGIGAGNAEDCRARGGRRGSARRRGRGQAQHIERPPRRRGQAFKQLNDVALVGQGQRTAAAFPLLGTQLACTISYAISSRLSARLDCAVDSSRSSPSTRRTSQAPISLGDGGRRRFYHWQCDWVGRPVLERGCAAEGERVLDAGCGCRAGRWRGEQSGCAGVGAVIGHSNTTCHYISCNEGLTRGCYSAISRLWQLGRQRSPRPRSLLLCLALHTVSCSSIDSHNVSGTLYRIQRPPQPLSRVR</v>
          </cell>
        </row>
        <row r="2238">
          <cell r="L2238">
            <v>8.9499999999999996E-4</v>
          </cell>
          <cell r="M2238" t="str">
            <v>MPPNPSAYAGYQYHAMSTLVTTADRPRHRENEPTGEAESLVGRINPKEMGARAFREDLNVEERRKKADKERERRERKEIEGGARKSGRSTVAGGMRYGDVLEATQDLEGLDYRPRTSETRAVYELILSLVHTFLGDTPPAMVRSAADMILGYLKDDSLKDLDKKREVESLLSMPVPNEKFAELTALGKKITDYGDEEDTGKGAAEDEDADAGKIDDDVGVAVVFEEEEEDEDQEDGEDFEVRDEDTDEDEDERVEGPTGTGGGVDDDEMAKGADMDGDGDTVLVGGEGAPSARSKRGATKDGQVPAREIDGFWLQRLFASSYPDPIEAAQKTEQAMSLLSSEGNTRDVENSLMDLTDYDKFELVSTLVANREKIVWCTKLARSNDDEKMDVEVAMREKGVGWILKELRGETGKSRTNGDAMDVDVATKPATLGPAKGTLKPGEAAPPPRKVLDLESMAFAQGGRLMSNKKCKLPEGSFKRSKKGYEEIHVPAPKPAPLKDGELVPVSSMPQWAQEAFKGNPTLNRVQSRLFPVAFGTDEPLLLCAPTGAGKTNVAMLTILNELAKHRNEATGEFDFSAFKIVYVAPMKALVQEMVGNFTKRLSPYGVVVNELTGDRQLTKQQIAETQIIVTTPEKWDVITRKSTDTSYTNLVSLIIIDEIHLLHDERGPVLESIVARTIRRMEQTHNYVRLVGLSATLPNFKDVARFLKVDPDKGLFYFDSSYRPCPLKQEFIGVTEKKAIKRYQVTNEICYEKVLEHAGKDQVIIFVHSRKETAKTARFLRDAAVENETITQFLRADPATREILTTEAESVTDPNLKDLLPFGFAIHHAGMNRVDRTLVEDLFGDGRIQVLVSTATLAWGVNLPAHVVIIKGTQIYNPEKGRWVELSSQDVLQMLGRAGRPQYDTFGEGIIITNHSELQYYLSMMNQQLPIESQFVSKLADNLNAEIVLGTVRNRDEAVQWLGYTYLYVRMLGTPSLYSVDPNYAEDDPLLEQKRSDIVHTAAVLLEKSGLVRYDRKTGVFHSNELGRIASGYYVTHNSMGVYNQHLKSASGFIELFRIFSLSEEFKNVPVRPEEKLELAKLLERVPIPVKESVDDPSAKINVLLQAYISQLKLDGFALVADMVYVTQSAGRILRAMFEICLKRGWAALTHKALALCQMVEKRMWSTMTPLRQFKGVPLDVVRRAERKEFPWYRYFDLEPAELGELIGEPKAGRLVHRLVHQFPKLELQAHVQPITRSLLRVELTITPDFQWEEKVHGGAESFWVLVEDVDGEVILFHDQFLLRQRYAEQDHYVTFTVPMLDPLPPNYFISVVSDRWLHAETRLPLSFKHLILPEKFPPPTTLLDLQPLPVSALHNREFQALYSDIEAFNKIQTQVFQALYTTNDNVFVGAPTGSGKTICAEFALLRLWSQAEPRRAVCIEPFQEIVDARVAEWRAKFGKLQGGKEVVALTGETSADLRLLDKGDLIVCTPTQWDVLSRRWKQRKNVQTVGLVIADELQLIGGEIGPTYEVILSRTRYVAAQTENPTRIVAFGVSLANARDLGEWLGCTAQTIFNFSPGARPLPMEVHLQSFNVPHFPSLMIQMAKPTYLAITEYANDRPVICFVSSRRQCRATADDILTYCLADQEESRFLNVEPSELAPHLEHVQDAGLRATLEHGVGFYHEALSKQDKRIVEMLYNSGAIQVVVASKDVAWSMPLTAYMVVMMGVQSFEGKEHRYVDYPFTDVLQMMGRACRPEHDSSSRCVLMCQQASLRPVRKDFFKKFLNEGLPIESHLHLSLHDHFNAEIVTKTIENKQDAVDWLTWTWMYRRLVANPNYYNMQGTTHRHLSDHLSELVESTLADLQNSKAITVEDEMDVSALNLGMIAAYYNINYVTMDIFSMSLTEKTKLKGLLEIVSSAAEFENVPIRHHEDQLLRKVYDRVPVKLANVDYESPHFKVNVLLQAHFSRLTLPADLAADQAQILPKVITLLSACVDVAASSGYLNAVGAMELAQCVTQATWDSDSPLKQIPHFSSEVIQRCQAANVNSVYDLLELEDTDRDKILQFTPRQMRDVAAFVNRYPSVEVTYDIEDQDKLSAGEPIVVNVHLEREADEDEEIDTTVIAPFFPGRKTEQQYLVLAERSTKQLHAVKKVTVNRRLSTKLEMTLSKGSHDLVLLLICDSYLGCDQEFELNDIKVAEAAESDDDSDDDEMDED</v>
          </cell>
        </row>
        <row r="2239">
          <cell r="L2239">
            <v>1.3999999999999999E-4</v>
          </cell>
          <cell r="M2239" t="str">
            <v>MTATLQDGGLARPGGLAEEASAFSVEVPRANLIHAEILAVTSAMRKNQRWASAAAYTPYPLLASHRLNGSEGVGGSGMSQAGSLFKGRSGDSQSRRRDESLGLMEGFAVLKMRLRDMADTDEVDAAALLQPFLEVVRSPETSGPITATALSSIDKFITFSVLTPSSPNLAIAMAQLSSAGTHCKFEASDSVSDEVVLLKILDVLRNCLTGRLGQVLSDESVCEMMETGLSMCCQMRLSEMLRRSAERTMQAMVAAVFSRLRFIPAEDDEATPDGANLSSNASMYEVSADQSAPGGPKMAAPDPRSAKIPAAGPATPTSAPAYAEAGRGPEDGMSKADGEPVDEEIEIAPFGLASIQELLRVLISLLNPHDQQHTDTMRLMALGLLNIAFEVGGRSIGKFPTLRMMVADHLCKHLFQLARSDHPQILSTSLRVITNIFDTMRSHLKLQQELFLSFLLDRLILPNAPPNVRKADLETELDRATWAQDSADSTASARPSTPLSASVREKDRDRAGPSAESRALMLEILGHFVRGKYSMVDLWVNYDCNIEGEDLYERLVKFLSRGVYPQAQGPSYQQDSSQMVCLDTLLDLVAHMAARLDEQSDASLPAGLADEVAKSKANKRILLEGAAAFNLKPKVGLKFLEEHGIIYNDASMPRAESLARFFKTTPRLDKRLLGDFISRPDQLDVLRAFMHLMDFEGKIICDAMRELLEAFRLPGESQQINRIAETFAEVYFATHPPEIKSQDATYVLAYSVIMLNTDLHSPQVRKRMDLEAYSRNLRGVNDNENFDPEYLKSIYESIRKREIVLPEEHQNQVGFEYGWKELLRRSRRNGPLTSNPTNAFDRGMFSIAWKPIVSATCYAFASFRDDYMIQRAIGSINHCAALAARFDMPEVFDFLILSLSRVSGLVQAPAEASEVGNFPVVDVEGQKITVSPLAVRFGMNVKAQLAAVVLFAIANNNGRSIRKGWSQIFEIYQTLFTHSLLPPSMLMMEDFLSGTSAIPLKPKTAPTPREERRGDGGLLSTLSSYLLSPYGPSGDMAGTDFTDDDVETTLSAVDCIASCHVDELYSQIFDLKGDALVAPVQILFDLVHRITIDRVRTRSGSGSVPNSPQININASRVQLPYDPAAVLLLEIATSIVTRSQDYLTELWPTTFDFLSRLIAHANSFSSLFNERVVAALLRLIAEVIKIDELRDSCFLALDMLRSLSPPVLSSVAEPLMAGLSRVFLENAARVHSTTEWNLLFALFSATAQQEEAAKISMDLLRQLASGQLGTSLHADNYAAFLQTLAGFAHVAPSNKASDNANDEATLARGLQIVDVLREVQASIPNLIATSTLSPARAWEAAWIPLLSAYAQLCLNPARELRQSAITSLQRTLLAPEILQNDDVDLTIIFERVFFPLLEELLKPQVFRRDPEGMGETRLRASALLCKIFLQYLTQLSERQGMQTMTELWLKILGYQDRFMHSGRRDQMYEAVPELLKNVLLVMNASGFLLPPYAEGRTEAQARLFDLTFNRIEPFLPELQRELFPPPRVPVPFSNPSSGQPPAPAPLQPAPSSVHPPPVSRPNPADTPYDSEPLSPQTQPQESQGREAYSSAQTVDMFGP</v>
          </cell>
        </row>
        <row r="2240">
          <cell r="L2240">
            <v>2.0100000000000001E-4</v>
          </cell>
          <cell r="M2240" t="str">
            <v>MAEEEHKPAIELEEPEAGPEVYREDEVEREHDEERVLSGDAEAATAGQGDAAVTDKAQDDAPEPLAEARTGSGEVEHDSLPLDDNSTHDESAQPPTTEDVPLSPPQSATSAPANEADEPGDFEDVSLSRAPSVAPSAQVEALRQEIKRDAEELKNDTPVVQPTPAPVPDDAVEETQLGESAATPAAEEVAESVHAEAPPAPSVPATTTASTATSSPHPESTATKPRRESLASVTTVSAPGSSHLVSGILIVSSLESIAASKEAKKSKPLKDALDKALDALKTPVPATPGIGGGASTTIDPHLVFLPLRLACETKSLQLQITALDCLGKLVSYDFFVEQHDPDAPQLRLGGGDDDNESLAGGSTNQQQNFEALPLADQITATVCDCFSPSPNASSSSSSSSSSSSSASQATTPHDTLLLRLLSCLLSLILSSSLPIHQSALLKAVRTVYNVFLLGRPGTVQTVAQATLGQIVGGVFGRIELPDALAKAAAKNASVEKGLGVSGIALSTPAASRSQSRTDLASVAEEEPPAPVEAEKTPKVPPPAEEEKVEETPRVKQDGMNGATENGIADSGEKEADEKEPSAAGTADDARTPRVSVSQDESGSAADEVPQGEGQKITTENLARLNGTPIPPTDCVSTNDLYIKDAFLVFRALCKLSMKPLGTDSERDLKSPAMRSKLLSLHLILTILNNHMSLFTDSQIAIISSTSRERTPFLTAVKQYLCLALSRNAVSPVIQVFELSCEIFSRMLSGMRQRLKKEIEVLLNEIFLPILEMRNATVRQKSLLLAAFARLAQDPQALVDIYLNYDCDRSSLDNIYERLLNIVSKLCTTHFPPTAPEGKAGQPILSALSPAVSPFPLSATSLFDESRFANPSFAGTPPEAHLKRQSLECLVAVLRSLVSWAGRGAVSGPAASVIGPSTSTTSLNGTHGRTSEDGNGATSPSPAPGAGPSDPRTSFFAGDRRSTSGTNTPDVVPADDPSRFENAKLRKTTLLEGIKKFNFKPKRGVAFLIESGFIRSSDPKDVARFLLHADGLDKAQIGEYLGEGEPENIATMHAFVDFMDFNNMLFVDALRMFLQSFRLPGEAQKIDRYMLKFAERYTAGNPGVFANADTAYILAFSVILLNTDAHNPQVKKPMSKVEFIKNNRGIDDGKDIDEKYLSDIYDEINANEIRMKDEVEAAGPQAPAPGLAGAIATVGRDLQREAYLWQSESMVNKTEALFRTLVRGQRRGGRASDEYYSASHAEHVKPMFEVVWMAILAGISGPLQDSDDLELISLSLDGFKQAIKIVCLFDLELERNAFVTTLAKFTFLNNFGEMRPKNVEAIKTLLDVAMVDGNYLKGSWREVLTCVSQLERFQLIAQGVDSQTLPELGRKPSLSSKRRSTVTSKRIGRPTEEVAEGTRSQHLYITADMIFSSTPNLSGTAIVDFVQALSEVSWEEIQASGLAEQPRVFCLQKLVEICYYNMNRIRLEWSAMWVIIGEHFNQVTCHTNAKVSFLALDSLRQLAMRFLEKEELANFKFQKDFLKPFENAMLHNTNPDARDMVLQCLHQMIQARVQNLRSGWRTMFGVFAAAAKVSTERIAVQAFDIVQRVNKEHFAQIVEYGSFADLTVCVTDFCKISKFQRVSLQAIELLKSLIPMMLACPACPLSQTANGAQVELTATDDPMLRFWFPLLFGFYDVIMNGEDLEVRKRALDYLFDTLKKHGQSFPPEFWDTICKEVLFPIFAVLRSRSDVSRFSTHEDMSVWLSTTMIQALRNLVDLFTYYFDVLARLLDKLLDLLSECICQGFADAARPAENDTLARIGTSCLQQLVEDNVDKLSPPRWERIISTFLQLFKTTTAYQLFDPILLLPQADSPAAAQPASNGFAPLSPSREEEQPVPPPKNGPVDRRRVFRQIIVKCVLQLLLIETTHELLQNERVYKTIPPAELLRLMSALDESYRFARKFNADKELRMALWKVGFMRDLPNLLRQESTSAATLVNVLLRMYSDPQEEAVQKRAEVVDVFAPLGLDVLANYVSLNPETQARNITAWTPVCTEILQGFRSFEDEPFKAQLPRLYPLVTNTLVREADPALREAVRQVFIKVGTVSLGIKDEGDA</v>
          </cell>
        </row>
        <row r="2241">
          <cell r="L2241">
            <v>2.1100000000000001E-5</v>
          </cell>
          <cell r="M2241" t="str">
            <v>MFPQDQCEWICAAAVQVAREGKTDDVVVALRALECGLRATERWSASLAGLADSIAEQEWDKAAETIKSEPQGDEAKCARARTALLELQDRATSWEALFGADAETRDPSTPKLGGAAHRRTLSSAADLRARGGEAQANGEAERSHEDEADGWGELDLPNDEDDAARPPSTPQPAPLLPLSQFLSTPLPLVALTLATTSHLPELHLLLSLHARSLWPYRSQILECIPGWIDPAEFADLLPAIDATGAQETMWEDVLPWREELDWSERVLDLVQPSSPATDLPEYRSAAEVAGWYLSRVSSLVEGGYVDSALALVQHAAARGVEVPAGGTGGGLDEVGEELTLLAKAVYERPFCGVSAEEDEDWSLERWRSLSPKQVIETYTSTSTPSTIAQTLRSLVLPYLSVVESRLERRGEANPAETTTRLLYVHVLALPLSSSGLHLLFPIFEASKPTLPVSQRIVKSDTDLARLAIAVLYGAGKQGTTQEGAAVMSKIFECLPAFDGSTSTAVDGKDAGLFELASASTADLARPAGPTSTAPPPPSPSPSVFFTALSLAPPTALSAHLDTLDLHLSQLESLLRYHSAPNTGLFWFLSSYRSETAQRNWATRLARTAASNGAGTDGDEGEFESADMWLELMEFMAEGTGVAGEEASGTDEERIEKGLGRLFWKLGKEEALKIFFGGLLGAGRFTLARSLFEPSSTTPPLQPQAVEDLVISASREFYDNAEEGNLHSGDMKMAFDCLSAAPQQTPRIRSERAFIEATSRLCSFRLDSRPGIPLTPIELRHAPDRLLYVSRLLSSNDSAYRHPEMVLELMRKLGYPEGGKEESRTLAMLSDAAVQAGDWTRASEMCDRAIKVVEALRKKASRPAKEGQEERQRDADEAAEYAWKACFQLGKHEGWRDSQKRLQALGQALTLCPPERIQDILPTWTALEREVAQEALKKERDEANGVKPGAAGGNAAEAAARAAAETAAAGAAKVANFLSAAAARAGTSPVPPESPRSGTFVKSPSSGTPQSAHFPTSAAAAGHLAHETAAAASYTLRRAAAFFGGDHSSNRPQSTSPARAARPVTPISPASSSASVTSPPPKTRAPRQAPARSPSPPSRFASAFDNLADDRPRPSPSSPPRAEGGFGGFGLRSGLSKGLTAGVGWLIGADEMLEEEKRYEEEQRRRQEAELRERQKEQVREARGEPAPVKQAPQPAKVQETARQVPLAASSKPKGRTKLQAVRVPVEKKAQPPKAKDEDDWDAW</v>
          </cell>
        </row>
        <row r="2242">
          <cell r="L2242">
            <v>2.4499999999999999E-5</v>
          </cell>
          <cell r="M2242" t="str">
            <v>MASAHPTSILSLPISPRAPIYHLPPDPLFPSTKSLLDLGKYDAPEDLGQNGPVALKAGDPVPPSMLRRSRQIRSGGCFTYTSPLPIEFPYNIREEGAGDAADTKPSTIETQLASYEISTSLPIWDASLPPNNGGAPATAFSSGKRESSAYSKARLLSVSRGLLRDWLPNLELGKSEKEGGDEEQQKIRQQFVDVVAGKTVLAREPTEAEDDLAKAKGFAPWSLCYAGHQFGSFAGQLGDGRAISILSTPPTPEVAAKTGFQAIELQLKGAGRTPYSRFADGLAVLRSSIREYLGAEAVAALKIPTSRALALVHMPSVKVRREMMENAAIVTRVSGSWIRIGNFEQQAYREEYDSLLALSHYVAHEVFAFSDSNPAGVGPSRSQALNIVREVARRNAITVAGWQTYGFMHGVMNTDNIAVNGATIDYGPYAFMDIFDPEHICNHSDDLGRYRFSNQPTMMLFAVHKLGEALAELIGCEVEMAEKDKDGTGFVEAQKGWAEGGKAEMERWKEVGTEEVNKVKADFVEIFRAEYQRQMRLRLGLTTADDGDFKLVSNWLDLLSEHELDFTRSHRLLSQFTSTSDPTFQRLLDAMIPSASSSTSTARDSLTTWFKLYEERLAKDGADAASDRRARMDAVNPRFTLRQWVLEETIQKVDKSPDDGGIEQLERVLDMALNPFERYGEPEVKEGETDQGVCPTKEETERARLCGTGPRDFLGFQCSCSS</v>
          </cell>
        </row>
        <row r="2243">
          <cell r="L2243">
            <v>1.73E-5</v>
          </cell>
          <cell r="M2243" t="str">
            <v>MPISLSNSSARIEAVPPSSYILPNTVDVLDPSTSPSFLRGEADEKQAQNGWIKLTLPSVGVEPETRETFEAALYGLYRGGGSAGSSRSVSPQPNQLYLVDENSGRVIGQLEGGANLKEDEAVASGRMQDASTVGAGGKATDIEGHEAVVIDSLVPTGSSASADGQGGTITYSVKPVSAYNPAANPSNSSIISAANTVSHGIVVGSELLSRAFERGAGKYVASRPATQTPLVFKDSTRGAFEKGSRWTQQASVFSGKAAGAVANMAGKLGERIGKATGVQSGPGGQAPRGWKQAVASTLVAVNTVADHLETGGKALVDSGTKSASQVIHHKYGAEARGVADNVGSSVKHVALVYVDARGVGRRALIQAVGKSAIKARMADGSTLYLTNEQGELKQIEDVAAREQAEREKAGLGGEVSYAGGMQGGSSSVGMYGAGGVAEKR</v>
          </cell>
        </row>
        <row r="2244">
          <cell r="L2244">
            <v>7.3399999999999995E-5</v>
          </cell>
          <cell r="M2244" t="str">
            <v>MLRSAARACRPRITPLKTTPRAVPAARRSFFWSSSSSSAAASATDLAANHVPSVAPDLLPLLFGVLLAHAAIDESDGEKTLHSPPWKVESFGDKGFGAVAARDIKRGERLISERPLCCWPNNISADEAKRLFDLMSEQERAAFMALARTDGSGGVTNLDEIRARRATNGFSIPLPAADGTMMGESVAMVFPKIARINHSCAPNAAQAMNFITFRMEVYAITDIPAGTEITIEYVPSLITASALERRQKLRTSFGFDRCLCPVCAASPAEVERSDSRRREIKAISGSFRAGGGNREANWAKMARIQQLLDEEGYRGLPDFGDPSFNHAFAVFRTMLSPAPGSTPPSAPS</v>
          </cell>
        </row>
        <row r="2245">
          <cell r="L2245">
            <v>5.91E-5</v>
          </cell>
          <cell r="M2245" t="str">
            <v>MTVAAYLPTPVPTPPPAGAAVAELKKGKALKPPYLPQRHNYTPTHPDLFRIEFGPEGEEFGSSLRAEKAYKKGDILCPIRNTLPGIKAYSSVQVLPDPPLPSSSSSDYPSTYFDSAPSSTRRHIELNSDLLYVNHSCDPNVVFDVEGHRSMTASASRSPLPSPQILTFAYFSTEWDMDQPFHCLCGTDRCIKTIQGAKDLDTKVLDSYFINRHIRAMKEHQQRS</v>
          </cell>
        </row>
        <row r="2246">
          <cell r="L2246">
            <v>6.8299999999999998E-6</v>
          </cell>
          <cell r="M2246" t="str">
            <v>MSEDPVWDALLAWLKTFPNHVDPEKSVRLVHNEAGRGLVARGDLPPGSLLISIPNAALLNLRTLKPLYPPSFASLNAIQWLSLHLALQFRRHLHPNNLRPPLPNRTSSTSASLPSSKFTSTPLPRPPPAIPQDKYWPFIASLPRSFPTVPLTWSNHSRSLATLRADFSLSDEDVSVDDWQDDGKKRKRYTELVELMDGATRRRARDVEKRFREDWDVVRRLWADHGTEVEGELGFFDFLLGWLNVNTRCIYFDLDGRKENNLTLCPVIDMINHVPGRTTKPSPRIASMTFSAPTTSSGDPPLRDGEELAFSYGAHEDAMLLTEYGFVIGAENDYNVAEVDKYVEGLFEAQGREGELKVGVLRDEGYWGDMTLSEKPDPPSPSWRVLVALRLFHLRLPTLAVLSADSLAAWYNNINGVTETVSSANEAKVRASVRAICDAAVREAEEGVKRCEEVLRRWKREGTGVDKEMEGNWRMVKTVWDEDLRIARAVKNEYEGK</v>
          </cell>
        </row>
        <row r="2247">
          <cell r="L2247">
            <v>5.49E-6</v>
          </cell>
          <cell r="M2247" t="str">
            <v>MAGQDGSQTVAAASEPLFEIRETPAGFLGAFARVPIARGTLVLDDPPLFTLDAPLQAYLFQRAQSASGGGPTPVEGEEAEEELPKTLEEFLDKAIRTMLSWKTDEQRKEFWDLANTRPELPPAYGIFATNAVQTTGETGGMFLLLSRFNSSCRPTLCRPAWNSSTNSTRLYALRDISPGEELTWTYLNVTFEFDSVEARKAEMLRVFEFECCCEACDDGRVSTEARRASEKRLLRLRRLKERIGWTEEGRAAEQTAGRTEVLKEMVDLARLEGLWETADRLGKAIDQA</v>
          </cell>
        </row>
        <row r="2248">
          <cell r="L2248">
            <v>2.72E-7</v>
          </cell>
          <cell r="M2248" t="str">
            <v>MWLCPRRRQPQLTKAELSLVYSYIERNYLYDLDHWTIGEEIKARAPRAVAKKLAIAAPEASHKTTSPGKTKIKGKSVDDVPPVNADLPFDNEGFSSFYSIDAYNYGNWTRFANHVCEGFNVVPRPVYVDEGDVTRPLWVYFASRDILPGEEINISYFGESEPNPQDYGMTDAEWISAANKQRAEAPAAHRCYCNKRLCRGRMFHVAGEMFWEKREAGN</v>
          </cell>
        </row>
        <row r="2249">
          <cell r="L2249">
            <v>3.2400000000000001E-5</v>
          </cell>
          <cell r="M2249" t="str">
            <v>MMAPVDLAQLTVQLRAQLKSYLAHSAAIASALEDANSMQTDVESGVQPLEACHEKLSTTYELILEQSEAEFHELDDCLNLLETLETAQNGATAEAKARAPPPNKKRKTDGSSRAGSPASSAAASPMPTFAGSPPNPSTPLPRPVSAAKAQPVLPSKSPAQHPLPIAPAPNPKKPTPKNRRDSLNAQLPLKPGRPIAVKESKKNLTTGQQPDNYILGRIVQQLQGDKNRYSVEDVDYDPSNPTPEGGKWNTTLKSIIPLPEKGDERTYPDYDFTPGMYVLACYPETTSFYRAIVHSGPHATSLGTGKKKETQKIYRLQFDDDEGALRDVPIELVCDPTPL</v>
          </cell>
        </row>
        <row r="2250">
          <cell r="L2250">
            <v>4.7299999999999998E-5</v>
          </cell>
          <cell r="M2250" t="str">
            <v>MTARPPHEAQTESCSYQIDSPGPHDDAQALTDLCAQILAFIASLSTGYIWHKQPFQLGVSPLSFAAPTGQKQHQWLTGKTDVTDAVDDEWFVVWLLKQVTEKWRDAAVAVEDDDGEFLLIEAADVLPSWVTPQNAANRVWIYRGELHLVPLEHKSALPFEEKSMNPSFDPEEEGFLDRATALELVRDDKVATRAAKEVEEAIWARIAGYPGKIKEHHHHTLTYLPTDIALALADSPSLVAEAIAAFYEREPGTLRAVNTMSRFPPASPIPSTSSTSDSDMTDTPSLPATVLVPTLLTRPLYSQLVLQRFYAPKPFQKVGWMDAKLGREDERRRSVGMKIACGFEMLYKLTSPQLRHSTSDDPLANSDSSEPRYRAYLKSLAEKGFFEGEVEGSEKWREKEAAAREGWVKAKSDRPTLSFAQRVDDAVARARSSPNPLPDRIVNPVSLTDEQAAELEDSEEWLSLDEQGLEDILQARQGKGGGLLGDSDLEDSSDDREDVDEMEGVEGGEQGGKSKQEKAEERKARKVAKKLEQMAGKVENFVEGRGAASGALFDDERTDDEDSDEDVEMPEMSAEERAARLEKLVAPLPSDQWGQSTQPRPTEPATAAEDDASAAPSAEPAASIREARPPKLTKEEYEGASDLDEDSSDEEGGPMAEGEEGLGGPEVEGEDGPSVMNEEDVLDMGEEMDEFLQFATEALGLTEEQYAKILQDRRERGAFVPGPPKEKKVNVIPSAKPASSSAKAAAPKPTAPPPVREPLRNPNLTDFDSLMDRMEAELAQAKSSKPQPATPANPSASSAEPKKKNAARQSDPNRIVVDSLSDSEEEDDDGEPDLSSMDAELQHLLKDLQGQGEGVMDYNLVKNFLDSFQSQGGFAGPAGNLAGRLGFQLPRDA</v>
          </cell>
        </row>
        <row r="2251">
          <cell r="L2251">
            <v>1.85E-4</v>
          </cell>
          <cell r="M2251" t="str">
            <v>MGAQGRTNSSSSAGGLASPGLATGTSSSAAPPPPPPTRTGGPPPPPGRARAPSAASSSAGFGAASAGTAVGGGKGVFSGMDEHEKQAFFSLLDEYFSSRPQFAGMFGGEAGLSAPPPFSPTPAAPPPPPAASRPPPPAARGIGQAIALYDYAGGQPEDLSFNENDRITVLEVVDDDWLKGELNGRVGIFPKSYTQMQG</v>
          </cell>
        </row>
        <row r="2252">
          <cell r="L2252">
            <v>1.3300000000000001E-4</v>
          </cell>
          <cell r="M2252" t="str">
            <v>MRSSRAPFSSLACLSPSSCSRSLSSASCCTLCSPSLKSNSTRHSFEPHQHPRTNEPASSPPRLSRPRVLRKVARTSHTAQASPDSIPAMPRSGFDLRPVLSHPGFMLTLLVATAGFFAAFIGQIVLESKYQSSDGKGSAVGVPWFGIFLQLFLNIGVFVTLATDNVGANRFQLSIFLAVALVMAVIGVNLGIFQDSSYQLAIGAGWLLVAMIDILWILYFTSSDDAWFASFFDIGSSMHFSSRSSSSNFPSHRRGPSSRAGGSTLGMSGPAGGVSYQSYQGISKGGAASVAGTHGPASVSVHDLQVEGNSPAGTAPSLMGEGAPEYQAPVLKARALYSYSASPDDPNEISFAKGEILDILDNSGKWWQARKTDGTKGIVPSNYLSLL</v>
          </cell>
        </row>
        <row r="2253">
          <cell r="L2253">
            <v>2.34E-5</v>
          </cell>
          <cell r="M2253" t="str">
            <v>MTATPSAAAFTSHLISRLESDLSFLHSQQLLSDADLGLIRSKLADAQRQADVQAGMGGLAVSAPAPRTVPPPPARAEGGKKQCKALWDYTKSQPDDLAFKSGDIITIEEEVNADWWKGSLNGQTGLFPANHVERLNSAPSPAPPPPSAANGNGYNVPYSQPTQQTWTPPPPPSAGPTYAYQQPQYYGSEKPCNAPPPPPQQVVVTPQAAPGPVDPKKNKLGKFGGRMGTAVASGAGFGLGAGLMSEAVHGIFN</v>
          </cell>
        </row>
        <row r="2254">
          <cell r="L2254">
            <v>3.2400000000000001E-5</v>
          </cell>
          <cell r="M2254" t="str">
            <v>MRLLLSSALAVLLAGLYYRYMLEDDMPVPVEGQRDFFLFGSPISHSLSPLAHNTVFEQLGLDATHRYRLHETPNFSDRSVQRLLRSPSFAGAAVTMPHKVEAMKYMDSLATEVKEIGSMNTVVVSGKVVEGGKERQKLEGRNTDVDGIKRALLASLPLEQQGKAKPFGEGRSAIIIGGGGTTRAAVYALSTMGLSPLWLINRDPKETAAIISTPSFAKYDLRALEREEQWTEEEAERVACGVGAIPSFEPVTEGEKNVYRLAEKVFSTSGNRPRVRPLLEMAYKPHITLMYKLAEKHGWQPIGGESFTLPHPILLALLVDTVSPCRHRGARQPSIRARRLLARALARHTRRRTATTRAEGGGRSCGGPRTGGCRCASHCVGFSLLYCLQSYARLDISRTLACVRGRPDAARRFRRSGESAFVISLALLLFARRSSALRTRSTWSSTTSSFSSSSPSSRRKTKTPSSPSAAKDSPKSPTAPTKSWVRLSSMRARQGTSTGCIGS</v>
          </cell>
        </row>
        <row r="2255">
          <cell r="L2255">
            <v>7.5400000000000003E-5</v>
          </cell>
          <cell r="M2255" t="str">
            <v>MVLRSGRTSKYGDLAPENVESLVLYGKALLGSAIAQSAVLGGAAPGAGPGGGGEGANGATSTAGPSNGAATASSSTPAAAGPSNPNFHFGGDAEDASGDEGGADSDGEGEDGEGEGDDAPAGDREDDLESAFQMLDIARTILTTEIAALEKDGKEEGEERRKREEKLAEVHRLLGDVATESEQFDNAVEEYTSSLSLLSRLLPAYDRTLSELHMLTALALEFVPNATTRAVQHAEKAKSVLVLKLGELEGVKEGEREEKTRREIEDIKGLMGDVDMKIEDLRTIPTAPAPTSTDSALEALLRQSSSAMAEAAASGAVNDLTGLVKKKKKAMPEREVVEEHLEGGGKGGEEENVLVVKSPQGEEAEGKRKAVEGAEDGKETKKVKVSDGQ</v>
          </cell>
        </row>
        <row r="2256">
          <cell r="L2256">
            <v>2.2499999999999999E-4</v>
          </cell>
          <cell r="M2256" t="str">
            <v>MLLRNLLAPLALLASTALAASSSPDVEATVKFPDDNPFGRVSNGRSDNLLHVRVNNHAAEPITVTNVRAEYREVSGKERKIRDTTNLRLGLAVGPNGKSPLIPYRFHSENKIGDVGLRVFVDYTDSKRKLHTVTGYDSTVTIIEQPGSWFDPALLFAFLLLSGLLGGIGYLVYTSYFAPPPKAKKRATQSTHAVVAKSNKIVNEQTGEKQTVDESWVPEHHLRARKGKGGSTSATSGDESEGRSTPRRKGGRK</v>
          </cell>
        </row>
        <row r="2257">
          <cell r="L2257">
            <v>7.6299999999999998E-5</v>
          </cell>
          <cell r="M2257" t="str">
            <v>MNRARTARQPTQRRVDREKTCPSLLRVFVKSGQHHADTDFTIQHVPSADEHQLYTWRDTTLREIINLVLDSSPRLRTLLIPSVSTSSSSTNAATPATPTAHLHFPNARLSLRIVFFDPSLSRFTSTDLASFSVRDLVSSSNPPPVARGGGVPAHVKLERTLEDAKFVAGDLLDIAIIGVGPPDASAPTLVPPAGPGARGGPGAFGIRGAAGGPGAGANGFAPRGPAAAGGPGGGPGPKWGLPGGPRGGPRGAGGARAPADQGWGAAPRGPAGGRRVSEGGGGGRYDDRDRVRASLLLRL</v>
          </cell>
        </row>
        <row r="2258">
          <cell r="L2258">
            <v>4.5300000000000003E-5</v>
          </cell>
          <cell r="M2258" t="str">
            <v>MAPQQQSVQHEAWRMQQLAGVLGLPEVRDEMDEMRRNVANGGMYGGLPPLQPPYPVLTDNTPLPPTPVPPSALSSAFVSSNLVSPPSATSFAGPSNPCVPRHLAPPPPDQPTPDAAIRSLVTEHASRAAAEARVREQAQAQAMQRSFSAGSAGGSSSAGPSTPSHPGRTLSNGRAAGLAIPAQPFKTVPASSPDPLLMQSEPASEHKARRIVSATVGGVRYDPVARPSSQGAGSLSRKRSSDSDLSSHFSSPLKPNASGSGLVSHFGPRPSQGEITPSTTNGRTASLGEPFTGAESAVKRFKLESGQPAVGSSGRVAPGTGGTTGASDAVERLSDLLSDVFNADDSMVDDTSAAQVADKQKQMRSPGKASPQKQPRFFRVSAVSASSGLPLLHADTLRKMSSLVRTIASKNKAEELLEEVEESGIGRWLKVLERSWEGVSGDGWEGWDAEAALPKEDEDAAPPTKGKGKAKKATSGKGRKGSASPAKKGKGKGKERAQEDYEEEDEIDMLASSPTKAPTRRSTRSPSPHRAKSLTVGGADSDEDDSQRTVTSGSYWDADPSRLQTAESALRELCDALIAIRLALDILTLPSVSLPKHLFSSEYLLALISALRRTLDSCIIPILSAPLTSPLAELATVRLREKTAEVCDGLVQATQSLASLVKQEDLGDELVIAISYFSLEPYFHEAPPITGRSAAGGKDASPVVHSIKALRLAALAVVQAVYARYPEQRSWIVEEVLGNLGRAELASGSTAAKKAKGGIRLRTGSTIQTVSALLLHLVQTCPADLQLEVRKKLAQHAARTNPSSSQTMANGDIEMEDLGLGKRLLDDEDKEDEDDAGQDDSIQRRLSGPALEQANKAARTIVGFLLQRSAKAGKTTGAAADTEYRAVLDHLVADLLATLRLPEWPGAEVLLTVLCRSMMATLADSKSSHENNALKGIALEHLGNIASRICKDLAAAPGNLPSLRDVHRFLPFRSDFPANEISQVVSAQDVDSLEKVFAAQKAVLEHLGKTERSSGQSEGALAFMRADYANDLLQARQAAASEGASQDERRQALVNRLGSLVEEVWNDEPMEDVFGPSPEDSQPKVDSLALDLWRSSTLPSMYQALLDRIVDASESTQVTLRTKALRAVSLVVAQNPDLFHQDNIRRTIENRMLDSSPAVRDATIELVGKYVVSRPDLAKQYLPKLGERISDTGLSVRRRVVKLLKVLYGVVDDEEQRIDICRRLVYRVLDEDDGIKELAVDAVGDLWFGATPKSAQQDDAARLTQLASIITQTTGNFKERPPPVDEALRAIMAKHAEKGTKPPLDRLREVIESLVDGLVEDDRSMNLVAGIKTVFVLSAVDASLLSTQKATLLLPFLKSATTTEEQVISDYLLRIFRAAVVAMPKTSSKFGKDLQTALMPMLNKPSQSVQTLQEVMACFCAVVHGQTQDYTTMIRVFGVTLGRLQNEAQKLAKAENAAAVNTRQLSILCYMTGLLCEHGDFDRLREEQQDTKDLIDRITTGSIAEHTFATLLRVHSLQLPPQVKPAVLTSLGFIYRAHPTLMMHSSSTAIMDAIFDSPNSALHVQVLRIIQDFLASQERAAASVASTATDKKAKKKGNAGVKMEELVGNVEGFADSGVASAIAQRYLNRIIDASLSPNPTMQRIGVDLLSTIARSGFSHPLSLSPTLVALTASPDAQLSAKAFSTLSLLHQKHASLLATRFLEPAKSTHAFIAALSPDEPARGFRSDPPESMLGRWYALLHKEKGQVQLDYLRTLSRAFEVDLGAKCDEVRDFLTPFTRSSLSLTWTFARRRISPSRASSPNLSPHSTTNAPKNPSWSSHTSTRPSRSRGCKSFMRSRWD</v>
          </cell>
        </row>
        <row r="2259">
          <cell r="L2259">
            <v>6.4199999999999995E-7</v>
          </cell>
          <cell r="M2259" t="str">
            <v>MATQTTTTKRRLIYSLPCRPPIPFPAQPSYPIHVPKRDIKQAYTDALWPPADESQSEQAILEAFARSLLALLADRSAAGFDSLARELVLPLQEFDRRWRDHVPGAIEASEEDEEDSSEGLGEEEARRAREDYARWAVKEKARLEEERRKAEEKRRKGKQRAADQDGAAEQMDEDEDEAAPKEIVVRSDDWLSEKELLETRLQSLLLLTLLSLPSIYTPSLPRKGKKKKHPELFRDTLDPAMLLDFLTDRMQIWRVMRDVGGFGIAGEREREKEGEGREEVVVEEKDAVQVWWSDIVEPLFRTRVDSPILSHHRLKLFPSSATQAARLAQRLEPAPSPFKARSLLSLEKSARKREMREDERRVAQSPTMKRLMGLKGLGGKQKEKEAGGEEEDVFKVPGVPLKRKDSAEAPADPAPRPRLPRKQERPRPLPRGDNMAGVPDVLKRRVVSLSKKPSASSVAVKNKVARKADADGQHGLKRTRKAVSPKKSTAADRAAHSLTLVPDTPSKSSSSSSSSASFRKPFSRATSMPSFAALGAAFRAGAADAPRLPIPFEVPSPPPFGVKRTKGARALELDEEAEEVAYESDEEMESAAGLRDGLSTPKKQVVAQVLVPDT</v>
          </cell>
        </row>
        <row r="2260">
          <cell r="L2260">
            <v>1.9800000000000001E-6</v>
          </cell>
          <cell r="M2260" t="str">
            <v>MHLSLALTLAATASTVASARSDRPHHRRSARSHHSLSRREPFRYFAPPEGVAQAAPQSFVVSFDAEEGQEEEEHFELPEGIVALRKRDVELPVIFDQIGNVVGQIGTAMKLAMPIKLASNDKTASTSKKEDAAQLKETAAQRKEKAAAKAKVQAAAKAKAEAEKKAQEAAHEKELAAAKAKAEAEAAAKEKKRQAKLAAKKLAAKKKAEAEAKAAEEAAAKAAAEKKAKEAAAAKKAAAEKAKQEKAAAAKKAAEQKKAAEQKQAEEAAAKAAADKAAADKKKADEAAAVKAAADKAAANKAAADKKASSHKQADSSSGSQLAAVGGKNPVSLIGFHSSNCGPSGATEENPNGSESFLNCGISKLSPDSGWTPPQGVTLDHITTVSIEHALATNSVWEPCKPFIPLFEKIGKETGLPPILLAAFALQESTCNPHVLGDNGGAFGLMQITQDKCGGRDRHACADPEYNVRTAANYFKNELANQGGEFLVALGAYNGWYKGMSFHAATAKANTPACVEQNNLDYLYQMSSGWLMGRTGYELGSYKNLASCSDQS</v>
          </cell>
        </row>
        <row r="2261">
          <cell r="L2261">
            <v>8.6399999999999999E-5</v>
          </cell>
          <cell r="M2261" t="str">
            <v>MSAKIVNPKPFLSDLTGKPVMVRLKWGMEYKGYLVSTDSYMNLQLANTEEYQDGQSVGSLGEVFIRCNNVLHIRGAEED</v>
          </cell>
        </row>
        <row r="2262">
          <cell r="L2262">
            <v>1.65E-4</v>
          </cell>
          <cell r="M2262" t="str">
            <v>MSDDSTQDEILAAQAARREARLGATANQPDAGLSTEVAAPETAKKSRFSKYNQELDVGTSADADMDDEGGSNEVSLLDSFTAPKHLLNEFADEDAEDPFAATAKTRQVAARQSEYHQRRFDRDAGEEGESYGDKMRRAEIEREEQRVMREIERRQQEGTDEKGEPLKQIEAIDQTPRRRRWDVAEPEQQRDVQMADASALGKERGGEWDEAKLKGKEAAPAETPRRKRSRWDETPAGPAGAPGETPKRSRWDQTPVGGAAATPVPGSLQPFGIPTTINTVQQGTAGEGFLLVGGVMDRRVRWLTDEELDAMLPSEGYEIVEPPAGYQPIRTPSRKLQETPLADNGGFMMPEQGISAEALGISTELPTDVEGVGDLQFFKKEDAQYFAKILTNEDESALSVEELKERKIMRLLLKIKNGTPPMRKSALRQITDKAREFGAGPLFDKILPLLMERTLEDQERHLLVKVIDRVLYKLDDLVRPYVHKILVVIEPLLIDEDYYARVEGREIISNLSKAAGLAHMISTMRPDIDHADEYVRNTTARAFSVVASALGIPSLLPFLKAVCRSKKSWQARHTGIKIIQQIAIMMGCAVLPHLKNLVEAVAHGLEDEQQKVRTMTALCLAALAEAAAPYGIESFDSVLKPLWTGIRKHRGKGLAAFLKAIGFIIPLMDPEYANYYTREVMVILIREFQSPDEEMKKIVLKVVKQCSATDGVQPQYVREEILPEFFKNFLVRRMALDRRNYRQVVETTVELANKAGVTEIVGRIVNDLKDESEPYRKMVMEIITKVVANLGTADIDERLEVQLLDGIIYAFQEQTVEDNVMLEGFGTVVSALGIRVKPYLTQIVSTILWRLNNKSAKVRQQAADLTSRLALVIKQCEEDTLLSKLGVVLFEQLGEEYPDTLGSIISAIAAIANVVGMTQMSPPVKDLLPRMTPILRNRHEKVQEASINLIGRIADRGAEFVSAREWMRICFELLDLLKAHKKAIRRAAVNSFGYIAKAIGPQDVLSVLLTNLKVQDRQSRVCSTVAIAIVAETCGPFTCIPAILNEYRTPELNVRNGCLKAMSFLFEYIGEMGKDYIHSVLTCLEDALTDRDQVHRQTAASIVKHLALGTAGLGNEDAHLHLLNLVWPNVFETSPHVIGAMLDAIEAMRVALGPGVVLAHVLQGLFHPARRVREVYWHIMNTLYMGSQDALVAFYPTLDGLSDERNSYERDNLLMWI</v>
          </cell>
        </row>
        <row r="2263">
          <cell r="L2263">
            <v>5.2299999999999997E-5</v>
          </cell>
          <cell r="M2263" t="str">
            <v>MASKSKTVLVQPINVIFKHLQQGTRVQLWLFDNLEQRLEGKILGFDEFMNVVLDDAEEVWVKDTKTKKTGDRQQLGRLLLKGENITLISPVPSPRA</v>
          </cell>
        </row>
        <row r="2264">
          <cell r="L2264">
            <v>9.5799999999999998E-5</v>
          </cell>
          <cell r="M2264" t="str">
            <v>MSKVQAPELKKYMDKLLFVNLQGNRKISGYLRGFDIFLNLVLDEAREEGSADKVECGTVVVRGNSISSMELMASRA</v>
          </cell>
        </row>
        <row r="2265">
          <cell r="L2265">
            <v>1.85E-4</v>
          </cell>
          <cell r="M2265" t="str">
            <v>MSDAELDYSSEYEDYQDDVEFDDDMAGAILTPLTPPADLTSEAGSVSDSGFSPFGTSTPASASAGGQGILSSASSSAAKGKGRASIGGEDLYGQVEYKVLSLKQLEEEQRRAVEYVEDMLKLKPESAATLLRYFNWKKEKLIEAYMEDAEVTLEKAGIREGGAQPRLKRVRGFVCDVCYDDETKETLALTCDHRFCKACYCHYLTSKIIDEGESRRIECMGKDCHVIVDEKTVELLVPPDILDRYRLLLNRTYVDDNPRMRWCPAPNCEFAVSCAVAPRSLDITIPTVQCACGHIFCFGCQLDGDHRPCCCPIVKRWMKKCKDDSETSNWISANTKECTKCHSTIEKNGGCNHMTCKKCKWEFCWVCMGPWSEHGTSWYNCSRYEEKGDTYKDAQSKSRAALERYLHYYNRFSNHEQSIRLEADLYARTEKKMEELQEQSTLSWIEVQFLAKAVETLGKVRTVLKWTYAMAFYLEKNNFTQMFEDNQNDLEQAVESLSELLERPLEEDKIAELRRQTTDKTVYVAKRCKVLLDDTLRGYEEEPPRWIWQEPIKF</v>
          </cell>
        </row>
        <row r="2266">
          <cell r="L2266">
            <v>2.13E-4</v>
          </cell>
          <cell r="M2266" t="str">
            <v>MSNVANLANQNKSEMDEAQIRALEEHEISQGPLSVLQTAVRSGSQVLVALRNNRKLLGKVKAFDRHSNMVLENVKEMWTEAPKSKNRKPVNKDRFISKMFLRGDSVVLVLRNT</v>
          </cell>
        </row>
        <row r="2267">
          <cell r="L2267">
            <v>7.1199999999999996E-5</v>
          </cell>
          <cell r="M2267" t="str">
            <v>MANLGVPVRLLHEALGHTITVEGKNGVVYRGKLFEAEDSMSISLTNCTVTHRDGRVTQLDQVYIRGAAIRFYVVPDMLSQAPMFKRGIASGGMKGRGIGTARGRATIMRAQSRRGRGGAGRPPIRR</v>
          </cell>
        </row>
        <row r="2268">
          <cell r="L2268">
            <v>3.1699999999999998E-5</v>
          </cell>
          <cell r="M2268" t="str">
            <v>MGIKKLKLNEQKRQHRERSQPANRSKLGLLEKHKDYVQRARDFHSKEDRIQRLREKASLRNKDEFYFGMIKSNTKKGVHVQSRGNEPLPTDLVTALKTQDATYIRMQATMEQGRVQRLKEQLAALVDTALPSSAKGKASAEDEDDEMDDWDLYDDDPVASTSAAAVKRNHVVFTNSLDAVRSGTVDTLLQKRATPTALPASSTPSGSSSATKRRRSKPKPAADPADLSTDLSTLSSELLASATAHRTRLESELAQREARLVQLKRAARELELQRSLMGKGAKEVVRAKGDRKAGEEEWWLQGVKGARKGKGGASAEQEEGKLPMAEEGVSTGARVWKWKAQRKR</v>
          </cell>
        </row>
        <row r="2269">
          <cell r="L2269">
            <v>3.0899999999999999E-5</v>
          </cell>
          <cell r="M2269" t="str">
            <v>MAPTKSGSKSQGNQRLKLVVRRLPPDLPPAVFWKTVSPWVTREDVDDEGQEGAEKVVWSEYKQGKVRRSGKDKDSVQSRAYITFRTPDALVAFSRGYDGWSFRDKTGNVSQAVVEFAPYQRIPTAPAKADPRQGTIDDDPDFLAFQEALTAAPATPQPAETPAVNPKSTPLLEYLRQQKAAFKASRKQALAAIKGKGPVVLPGATKAQLATAVHGGVQAPAGKGAKGGKKDKAKEKKGKGKSKESSRSATPVPGAAASGSGAAKGGKSSKPPTRPASAAGGQATPPAPHIPYPPGSVGAQQQQAQRNAALQAQQVRQQLQQQHRAAQQQQRAAQPPQQPQPTAILSPQPQMLRNPARPMQQTVSPAPPATFSSTPAVQLPRPPPVLASSAPPTPAGGAGGQRGRGRGGGRGGGDGGGRGGRGRGRARGRGGAAAAGGPPAGGAS</v>
          </cell>
        </row>
        <row r="2270">
          <cell r="L2270">
            <v>7.4200000000000001E-5</v>
          </cell>
          <cell r="M2270" t="str">
            <v>MFSKLFGGSKSRSAGSASSSRSERGYPSTYGDDGVASYPTSPNGVADGSQYDEVTFGGGGDLADSALSSAGQPRPSISQDGAFVGSSSYYPPRQSVESSYPPLPSFSRPSSSASTSNRYPPLRATFARLHTLLDSNSPALLDTLSPPLAPDDPALASLQAAIAPYRLPQAVIDSYLQGHDGQDPLAYFGGSSTGGASGGASLGGLGLVYGLWWLPLDRVEEEWRFWRRLEEAGGLSAGSGLGGDAFSASASEAAKRKRHTARTHPYVPEEDARSQASTSSAVQDERGVSMQGMSSFPEGWVRKRYSHPGWLPLLTDRCGNYIGVDLDPPPPSASSGPTSPTAPGAPASSARTYGQPGQVIAFGREVDEKVVLFPGDGPGGWARFLAAFVEDLEKGEVARVGERPSDAIGGRDAKGRRARRRWSDDGDNEERGSSRDASGSSSSSGDEFDDSGDGLGERAYFETGMDGEEIFGDTPRNAQTWCVHSRTFPLSHADEAHLTGSPDPSIAVCSPSFRPKAESSPFSANAAGGNGGRSASGRLSLEQPSSSLHPVDLSPSSCLRLLSKRLMSRQSVLRGRQESRRSRSRPRPSDLRQARSDRPTSRARRTLRRRTLSPGANRLLRPFLSSSRHPLPATRHLRPNLQPAHLISCATLPTLRQTVTIPDTCATLLAPHARASSSNLANAPLLLLPHPSKSHCSPTSTSPTPFPRLRQVRDRKLRLAQAGCSQTDEREVACSAVSASALSQATPSSLSATRRRAAH</v>
          </cell>
        </row>
        <row r="2271">
          <cell r="L2271">
            <v>1.9900000000000001E-4</v>
          </cell>
          <cell r="M2271" t="str">
            <v>MKSYLRHGPTEAFGLIATGPAVYDGRKAYCPALEDVLVWDVKKGEQVAMWHETGLRALVTCLLRSPTDWDSFAVGYADGSVRIWNAKTQSVTVTFNGHKTGVTALAWDADGTRLASGARDTDVILWDVVGEVGLFRLKGHRDQITSLAFVAPRPGSDIDSSAVAADSNADNATTSTSSAAAAPLAKPSTHLISSSKDTFIKLWNLTTQHCIETVVAHRSEAWSFAYDADSNVLVSGGGEGEVKCWRVDNEVLLRGARSSSAAAPPKKKLKRAISPIAALSLPNPNHTHNITQITLHPTLPVLAVHSGERAIDVFRLRTEEELRKKLARRRKREREKKEKGKAGKGKGKGKAVEGEDEAEDEELEVAADGTVEWRDRLAVWSTIRTSGKIKNFSFAPETLKTKGEVQILASLANNSLEVYNLPPPASSKAPAVEPIKMYTLDLPGHRSDVRCLAVSSDDQLIASASHGSLKLWNVKTTRCVRTMDCGYAICCSFLPGDRHIVVGTKSGELLLYDLSSSSLLETFAAHTAPLWSVHVRPDQRGLVTGSADKDVKFWDFEVRQIPSEVEGGAPVRVLTLAHVKTLKMTDDVLAVKYSPDGRLLAVSLLDSTVKVFYADTLKFFLSLYGHKLPVLSLDISSDSKLIVTCSADKNVKIWGLDFGDCHRSLFAHDESVMQVAFERGSHLFWSVGKDRMVKYWDGDKFECIQKLAGHSGEVWALAVSQKANFVVTGSHDKSIRIWEKTDEPLFLEEERERELEEMYANASNPRGDRDELRVLPSGEEVSQDEATEVSKSTTETLMAGERILEALEISEVDKAALAAYEEAKRRQPTEEMASRVPHPTRNPVFSMYGNCSAEEYVLKVVKAIPAAQLQDALLVLPFGRVVQLIEHIDVWAHRGWNLPLTSRVLFFLLRTHYSQIVATRALRPTMVALKSHLRDALKKQKNVLGYNLAALKYLQRQHDSNKVAEFYEQEVLGGSAGGGGGGGMVDEKAVREMIEKSAKKRKRAALRT</v>
          </cell>
        </row>
        <row r="2272">
          <cell r="L2272">
            <v>4.0000000000000002E-4</v>
          </cell>
          <cell r="M2272" t="str">
            <v>MKSVKGGKKRERAQAKKEAKLRVNATLQARGEAQEALKSADSIKRFTYLLGQTDLFKHFCDLKAQRDPTFAKLLAEAENAGKAKGRRGKAAQSRGRKSEKEEDNELLQAEEGTDGLAEGDGPFVFTESPAYVKGGKMREYQIQGLNWMVGLHYNGINGILADEMGLGKTLQTISFLGYLKFIRNIHGPHLVVVPKSTLDNWAREIDRWVPGFSVVLLKGTKEERQELIQDRILPGDFDICLASYEICLREKSSLKRIPWEYIVIDEAHRIKNVDSMLSQIVRLFKSRGRLLITGTPLQNNLHELWALLNFLLPDVFSDVADFDAWFDKQGDTSDKAVEAASTEATAPSTADAAKDAKATEDASNNVVKQLHSVLRPFLLRRVKMDVEKSLLPKKEINVYVGMTDLQRKWYKMILEKDIDAVNGAGGKKESKTRLQNIVMQLRKCCNHPYLFDGAEPGPPFTTDEHLVEAAGKMVVLDKLLKSMKAKGSRVLIFSQMSRVLDILEDYCLFREYQYCRLDGGTAHEDRMEQIDAYNKPDSEKFIFLLTTRAGGLGINLVTADVVVLYDSDWNPQADLQAMDRAHRIGQTKQVYVFRFVTENAVEEKVLERAAQKLRLDQLVIQQGRAQVSNKAANKDELVDMIQHGADKIINSSESMAVADDIDEIIRHGEEKTAKLNSKFSQLSFDELQIFNTGPQATTTQWEGEEYGGRKAGGKPGLLWIEPSKRERKTTTNYSIDEYYRGQLKGGSGRPGAPRGPRRPRQVATDDFKFFPARLQELQEKEQLYHKKTKGEQAQLRVDPNLTPEELEAERQAEQEAIDEAEPLNEEELKEKEELRELGFDNWHKREFQAFIRGMELYGRDNYELIHRDLPTKTIEEIKEYAEVFWTRYQEIEDHERLIAKIENAEGRRDKEGALWGLIKRKVAETKYPLTQLKIVYANQTKGKSYSEDEDRFLVVELAKYGVGKDDTYERIKRDINEWPAFRFDWFMKSRTAQEIGRRCQTLTNLIDREYNPGEDGDGTLTGKARRGRKSTAKDGDNASTASGGRKRKAPGAATPALGGADDGASNASASRASTPAAGPAPKKAKK</v>
          </cell>
        </row>
        <row r="2273">
          <cell r="L2273">
            <v>2.8699999999999998E-4</v>
          </cell>
          <cell r="M2273" t="str">
            <v>MELAGTSSSFHRTKLQLTIPSLAGCNATQATLTMKLRPFASANDFRTRTRKQKGVGNNMMDVYLDVVTGMGEVDKVLDECEQIGRQLSSVMQIWASGAAVSAKSEQGKPGASGSNEVGMDLVAISEETIATRVDTSNDPRVREAFKDYIRRQPAGVPESIKLKDYQMLGVNWLNLLYRRGTSCILADEMGLGKTAQVIALLAHLKATGEPGPHLIIVPSSVLDNWMREFSIFAPDLKVATYYGSQAERHELRSELRKMEELDAVVTTYNIATGSPDDQKFLKRKMDFKVTVFDEGHQLKNSESKKYKDLMQVRAQWRLLLTGTPLQNNLQELVSLLSFILPDQFRDANESLRAIFKVQPGSQTNLLSRERILRAKKMMTPFVLRRKKAQVLTELPNKTERIEYCEMTELQRECYSEALQRSRKALIDTGDDELEVVASEDDEEAVVDAAAAGDNEDKPKRTRKKAANTSSSAHILTDLRKASNHPMLFRRLYDEKKLKAMARDCLREEEFFDRNKDLIFEDMEVMTDFELHRFCQMYKHLNKYALKDNEWMQAGKIAKLQEMLPEMKKKGDRVLIFSQFTQVLDILEVVLDTMELKYLKLTGQTAVGERQGLVDAYNNNEDITVFLLSTRAGGLGLNLTAANTVIFYDCDYNPHNDKQAMDRAYRLGQTRDVSVIRLITRGSLDEDMYRLATAKLKLDAEVSGQTSSITAGEKKPEEEEEETGGAEKKMKKSLLSGLKRQFELETQGGGATQAEGTQQEKAQDA</v>
          </cell>
        </row>
        <row r="2274">
          <cell r="L2274">
            <v>1.11E-4</v>
          </cell>
          <cell r="M2274" t="str">
            <v>MDPSLILSASIGSTAGAPSSSSAAYPPGRVPPPPPPPLPPAIDPALVAVKAETPQALEDVPMSESEGSDYDAASSSRATGAIKVDSTATSVKDEPMDEDEDDAEGDDGEYKEDVKDEESVDDDSDGVVAPGHAGRSAASTSRSSKKPRGKALPEDFDPELFLLRRSGRASTARTQKTYDENDSDMSSSAMPSRSRNKGKSRASSAMSRTVRDSSEDESSEDDDGDYIQNKKKHVKKRRGGKKRTARDFELPRVSSRNGKALPNYNEAEMFSDLSDSDDGYEYEYTEEQEPDDDGIDGVFAHKRAPDHADDKDDHPQRNMLFLVKWQNYSHIHDTWETYEHLKRFRGFKRLENYIKQVFWPQHNLLKDSKLSREDLEAVHLERERQAEQLENYKQVERIIAERDAAANDEIDHDHVEYLCKWKGLQYSDATWEAHDTIKDIAADQVADFLERMSSSCLPHKSANYSKSRPTFKKLTAEPEYISKCGTLKDFQMTGLNWLAYLWSRGDNGILADEMGLGKTVQSCSFLSYLFHEQQQYGPFLVVVPLSTLPAWQAQLAHWAPDLNTVAYIGNAASREMIREHEFGSRTKPHFNVLLTTYEFALKDKEQLDVFKWQYLMVDEAHRLKNSESALYMALKEFDAKAKLLITGTPLQNNVKELLALMHFLHSDRFELAGEFDLNDEENEAKIRDLHGKLESIMLRRLKRDVIKELPTKSERILRVEMSNMQTWWYKNILTRNYAALSGTENSVSLLNIAMELKKASNHPYLFEGAETRTDSREETLKGLVMNSGKMVLLDKLLQRLKQDGHRVLVFSQMVRMLDILSDFCALRGYLYQRLDGTVPSEIRRKAIEHYNAPDSPDFVFLLSTRAGGLGINLETADTVIIFDSDWNPQNDLQAMARAHRIGQKSHVNVYRFVTKDTVEEDVLERARKKMILEYAIVNQMDTSGKNIGQVQPTKPENYTREELASILKFGAANIFKSDGAQSKLEEMDLDDVINNAESYETATAPTGTSLGGEEFLNQFAVQDVKADMTSWEDIIPAEDRERVKAEMAEEEKKAAAEAESTRRAAAQVAPGAYKGKDGTPASRESSPGSPRGSKKDKKPAAPRKTDAQRAQELKDRDIRTLIRGFNRFGDIRHRYDAIVKDARLESKNRTVITQTIDELLKLCRDEIQKKKDMLEEMKEKGEDIPNKLKNQAVLVSFRGVDKINAETVVQRAEELEILHSYLKKASDPLKWKFPVDNVKSNSGWNCEWTAEDDAHLMVGVWKYGHGCWEAMRDDESLGFKDKFFLEDAKNKSKDEKARIPNAIHLVRRADYLCHLLHDLDGSGRSDNKPSGSKTHQPRAGSSAPRPKSSQSKDDTASVAGSTSSKTHKSSSSKPAKSVKRKATPEYSDSEEDAESSYDSMDEESCKEALRPVKRELKRLKQPTTDMSREEKLAHLKDTLTAIGARIEVVADFEKSSSAKEKKRKHLWKWTSFFWPNQAIKSQQLRQMYDHLAGAKDSPVPSPALPPAQPAPPKPPRPADEQPPPAKKPRTTSGTDLPSFSRLPSARPSASSASPLPPPPPPPPAPLASSSYARSPQSYSNGTPSHGYQPSPQYRQSSYGSSSSYPSHQQYPHGQR</v>
          </cell>
        </row>
        <row r="2275">
          <cell r="L2275">
            <v>7.2099999999999996E-6</v>
          </cell>
          <cell r="M2275" t="str">
            <v>MSHVRSLSHRLFLYCADGLPRQFERTTYYLGKNHPELKTCWPDLAERPLTKVERAEQPALLTQKLLPFQLEGLNWLKQQEAGPFKGGFLCDEMGMGKTIQTISLILSDWSPTHPKGSTLVLAPTVAIMQWKSEIEKFTTGFKVLVFHGSNRLSNAKEMEKFDVVLTSYAVLESTFRREQKGFTKKGKVLKEDSILHKVKWHRVILDEAHNIKDRQSNTAKAAFALRAHYRWCLSGTPLQNRVGELYSLIRFVGCDPFAFYFCKRCDCKSLHWLASGGPCSACGHSSMQHTCYWNQAVLTPIQYGGTTTGEGQRAFQKMSLLLSHLMLRRTKVERADDLGLPPRVVNVRRDFFTEEEEELYQSLFKDVKRKFNTYADEGTVLNNYSNIFTLITRMRQMADHPDLVIKSKTAEPVQHAAADLPQEIITCRLCLDEAEDAVKTSCRHIFCRECVRQYLETAVEQKPECPVCHLPMSIDLDQDAIEVDETGRQGFLARIDPTKSRTSSKIEALLEELSKTRTEDRTLKTLVFSQFTSMLDLVARRLQLSGFKYVRLAGTMTPLARENTIKHFTSDPECTVFLISLKAGGVALNLVEASRVIILDPWWNPAVELQAMDRVHRIGQHRPITVTRLIIENSIESRILDLQKKKEDLAASALGDDDAAMGRLTPEDLSYLFSLS</v>
          </cell>
        </row>
        <row r="2276">
          <cell r="L2276">
            <v>6.6000000000000005E-5</v>
          </cell>
          <cell r="M2276" t="str">
            <v>MTRITGRGNEGKQGMFTTYPARMRLGTSSLMQPNAFAGTSGGTPTGANVTGTTTPVTGGKRSRTAINYAELETLDDLDEDGDAGRNKRGGSGTPAAIAAKKAPAAAAPTPPPKPDVWGDGKSYLGALPPGNLVQVQPAKATKHVSATEEQLEEYAERPAALVPVQIDLDVDTFKIRDTFVWNALERHITPAAFARVFCDDLDLDTQTYAKEVERQIAEQVEEQAGLALYPLRSKEEEVEMVEKDLRVIINLDVQIGTLRLQDKLEWDLSSSLTPELFAASLCRDLSLSSNAAPLIAHALHEELIRLKRSCLEIGLLNENDTNKARRGAKMLEGVWRDWNEAQNFGPKVERLTLDELDKVEQERERANRCVFRCTPLPAQGLTLACVDRRAKRDRVGVARNAPRPKR</v>
          </cell>
        </row>
        <row r="2277">
          <cell r="L2277">
            <v>9.8500000000000006E-6</v>
          </cell>
          <cell r="M2277" t="str">
            <v>MNNTINGFATGGLQAMQGLQGYPGQAMVGSGTPLQAQQRLDASSTSSTPFAFPGAPSGTLVAFPPQPVLQSSSAMTPTQQALLMRSQQTARSAAGAPPLASSSSAAPQPTPPVAAPEIPHDGGPPFKVAPHRAFTRVRETDPGEPFPSIAPNDQRRVKKWVERDAVYEEELMAAKQGFRRDMGAFMEEVVREQDWLGPVMDPQMSRGQFRLRFGEDKVKEEANGKRGQLRRPIPLSKPYLRSVATTPEVLIPIRLELESDMYKLRDTFTWNLREPTITPEIFASHLCADLRLPTNPFFNDIVAAVKRQLADAQLSATYEGHLGASSEEVREENRVWFEERLSKRRRIEKAMEDEEEEEEEEAPMLATELLKNSPVPTDEMRVVIKLDITLDSIQLVDKFEWDISNPYNSPEAFAEAFTAELGLTGEFRTAIAHSIREQVDFYTKSLCILGWSKGLVIGDEDLRRDFLPSVSDPFRTDTADDYTPLLNQLQAEEVERHDREHEREIRRKRRQTKGRGVTLPDREPVRTHRTLVPRPLPGQVAPQYDDRGNKIFPQPELSLPYPLVAKAYPPKPVNVETSTASPLKMLTTKDKAGGAGGLAATAAANRFKKGQAGDGTESPAKKKRLPGRVDPEALGLHEHIIEGKWYCANCGVPASVAVGRRKGPTGKDSLCGTCGKYFHRYKRQRPCVYTRDLETHMRYKAEEDAKNPKPKRGKASHAAASAHDLLDPLGSARTSGRATPVSQALSPVSSAHDDEDSDEEVSSVSRPGRRRRPAHYGSPDTPFVHFDTDNSDEESVKAASPPATRLRRDLSAAASPPPSSRATPSAPPRTQTVPPALPQAPPPPPEWLNKAAADLRARQVDDRFDLIPRPRPTNPSVQDWRIRCLDCPGKLYNLGPGETLDGFTVHFKNRHHRANVEARLARER</v>
          </cell>
        </row>
        <row r="2278">
          <cell r="L2278">
            <v>3.5099999999999999E-5</v>
          </cell>
          <cell r="M2278" t="str">
            <v>MAMQSINRFLWGPTPQEKVRKWQGQLKKEQRMLDREIHSLDLASNKVKAEVKKLAQKGDTKNAKLLAREVVRSNRQKQRMLTSKAQLNSINMQLGHQLAMVKVTGTLQASTEIMRASNSLIKLPQLSGTMREMSAEMMKAGIMTEMMDDTMETFDEADEELEEEAQEEVDKVLWQITDGKLGQASGKVGELPQTTGPTPAEIERDEEIERAIQGLLSS</v>
          </cell>
        </row>
        <row r="2279">
          <cell r="L2279">
            <v>3.3200000000000001E-5</v>
          </cell>
          <cell r="M2279" t="str">
            <v>MVAQPAQDPLKGYLATISEYSTPRVQFYYSSLPSRKHSNPTGYSGAISWWRKTLVDLVARGLLSDDKLLIHVDEELRAKLRWDKAGRPSSLGVIVAELAQTSDLVPTATYLSSPEPQSLSVVSLLTRPFWWGLSKVWGSSGGIEYGEAVDEKEWARRKGEYVVPDLVERAASNLLPKLSDLHADALSRLHTVKSFQEKLGSLCLPDVKLSERDCEVLAGYLSKQGHCAFDGKVIKFAPPLSDPASNSSLTITEADRSTLTLLTTLATLSASITSLESRIASEQAQFAKYASEKRMELAKAHLISRKRAEKLLEERAGQRTKVQEVVWAIERAIGDEETMSALSLGTSTLRTILSSPTLQLDNIESTTSLLDETLISAQEVNEAVDSVSAPLAREVEDEVDAELRELVEAEKRKEREEEERKEKERVEAAAKKLEEATNIPQTADKREESAERQEEREKALA</v>
          </cell>
        </row>
        <row r="2280">
          <cell r="L2280">
            <v>3.1399999999999998E-5</v>
          </cell>
          <cell r="M2280" t="str">
            <v>MNIVETLFGRTKTPAERLRQHQRALQKAQRELDRERSKLEQQEKKLIMDIKNGARKGEIGSCKVMAKDLVRTRRYVSKFYTMKTQLQAVSLRIQGMRSNQQMAEAMKGATKAMSLMSRQLNLPQIQRILQDFEKESSMMDMKEEMMGDAIDDAMEDDVGETEEEEGDRILEEVLAEIGVSVGQQLGEAPTALPASKVSEPGVRRAVAVGESAGPSLAGGAASSAGPAGGDAGLDDLQARLDNLRRD</v>
          </cell>
        </row>
        <row r="2281">
          <cell r="L2281">
            <v>8.2500000000000006E-6</v>
          </cell>
          <cell r="M2281" t="str">
            <v>MNRLFGSSSSKPKPSLADAIASTDLRVDSIEVKIRKLDAELTKYRDQLKKMRDGPGKNAVQQRALRVLKQKKLYESQIAQLQQQSFNMEQASMTTENLRNTMATVDAMKTANKEMKKQYGKIDIDEIEAMHDDMADLLDSANDVQEAMSRTYGVPEEVDEADLEAGAFGHFEEEEGIPSYLQADATSELPDFVDEAPQKEEVRQARTSVPT</v>
          </cell>
        </row>
        <row r="2282">
          <cell r="L2282">
            <v>2.1799999999999999E-6</v>
          </cell>
          <cell r="M2282" t="str">
            <v>MDRTPAAQTAQPLPSQMHTHQPHDEHAAAHPHLDSMVDRAAHPPQHTPPLQLKRLKLLDQLLALWILLAMALGIILGALVPSTSVVLEKVQFVGVSLPIAIALIVMMWPILCRVSPGSLIPLFRQRQLWQHLAFSVVVNWIVSPLLMLGLAWAFLPDKEDLREGLIVVGVARCIAMVLVWTDIAGGDLDYCAILVAFNSILQMVLFSPVSILFLRVFRTQPLGDWEDKDIDYTTVAKSVAVFLGIPLAAAVLTRSFFFAIRKQKFFQERFLPAIAPLSLISLLFTTVIIFAAQGKQVVHSITDVLRVIPPLIIYFFTTFAAVVFLLRQFHVPYPRTATQAFTASSNNFELAQAVCIATYGAQSPQALAATVGPLVEVPVLLSLAYLLVHLRRRWRWDTDDECPTTFYCHGKNCTPKSKDSIEGRAAVKEEQV</v>
          </cell>
        </row>
        <row r="2283">
          <cell r="L2283">
            <v>6.2000000000000003E-5</v>
          </cell>
          <cell r="M2283" t="str">
            <v>MSTLHPEMQGEHDERMDGRRSVSPDRMETGRGGGASSSSRDGDLSTTQSGSTAGQNEKHRDTKEGKPARGVTMSDEVVPPAAGGSAYPPARASRSSRQGTRETSFEVPPLRQRLTELFVAEHPIKNEPTVMQSLKAIVFASWFNVLLVFIPVGWALHFAKLNDTIIFVFTFLAILPLAGLLSFGTEELALRVGQTLGGLLNATLGNATELIVAIIALVKGELQLVQSSLLGSILSNLLLVLGMVFFVGGIRFSEQGFKDTAAQLNSSLLVISVIAILLPAGYNAAFSDNQTAEVERDRILKMSRGIAVILLVVYLAYLFFQLFTHKHLYAEGHVDPDDPIVRDGRQVWREHRVFRPAPSARRPRQIETGLEDEEEIEEEMPQLNKWVALGLLVVATVLIAVTSEFLVDSISGLTEQHPEISVEWVGLILLPIAGNVAEHVTAVTVSVHDKIDLSMGVAVGSSIQIALFVVPFITILAWIIKQPLSLLFDPFESIVLFLSVLIVNYTIQDGRSNWLEGFLLMSVYIILAVSFWYYPNGGSATLTG</v>
          </cell>
        </row>
        <row r="2284">
          <cell r="L2284">
            <v>6.1299999999999998E-6</v>
          </cell>
          <cell r="M2284" t="str">
            <v>MAPSSGSGVRQRHRLYLVLALAAIFNVVCWRAIAPLSSLASSPRSRSTAAHLAKRSLERLVEDGGGSDESEALIDWLAWYTSAAPGAPRVAIFALMVLWLIFLFAFVGICASEFFCPNLSHIASRLGLSESVAGVTFLAFSNGSPDVFSTFAALRNDSGSLAIGELIGAASFIVSVVAGTMALIKPFRVARRTFLRDIGFFSIAVLLTLGILYDSHIHLWEAFLMVGLYAVYVLYVAVGTWWEGRVEAKRKRLREARGEYEHDEAEGDIVNGDVEWEDEEGAITLPPSGTSTPSLNRSRSYRDASPAYSSSSIIYHPPGSPFASPPMTPTFSPSHSRSRATSLSGPAGFNTRPPPTPLMGGGRRRSRSVRPSLLGAIEFRDVVNSLSSDRSSAANILSVFGGAHQHHPHSHEVLDEVAEEHEHALEEGLGLGFGGASDARGRRRALSQPEHPGALQLGGADDVLAERVMADAERRRQRMSLGERRGTWTGRSATVDDEEDERGLVDLSKGVDNPWKDAQSPLIHDDSRSSTIRRVPSILLTTDSGSDTILADHPSAPPSTAAAGEKPKHRSNRRRLLHAWRCALFPSLQSFRSKSIVGKCTALLCVPALLVLNLTLPVVEEPSDEGDASWNGEKADREGGIDAEAAIEAIGRQLHSPAIAHTHADSHPHPHAHSHSHAAHDNSPSHRLQHIRAEAAEAEAPSPSHAWEEVSTTPLDSPTPARALATGPLDYFRITSPNRTTGSATATPVPVDEDDGVRRMDEGKGARQLSEEELEDLAQEHVTRVLTALQCFLGPLFVVSALFVEELRWWYLVAAGLVGLLAASVAYRFFHNSRHPGRVSLCFLGFAIAMVWILMIVNEVVGVLLTLGHIFGISDAILGLTIFAMGNSLGDLVANATVARMGYPTMAIAACFGGPMLNILLGVGLSGTYLILFGPARGQPIHVPMSKTLLVSGVGLFAILVGTLVVVPLNGYRMSKRVGAALIAAWMCVMAINVGVEIWA</v>
          </cell>
        </row>
        <row r="2285">
          <cell r="L2285">
            <v>2.34E-5</v>
          </cell>
          <cell r="M2285" t="str">
            <v>MSATVPDVAKVTTTIVAAAHATVTATMPAVPKATAAAASVFDKGFGSPVKFDSSNPLVLFIVQAFIIVALSRLLHFFLRYLRQPKVIAEVIAGILIGPSAMGRIPGFTSTIFPAQSVPFINLVANLGLVLFLFLVGIEVDFSLFRRNVKLSTSISFVGLVVPFALGAAISKGIYERFIDDSKVHFGTFLLFVATAMAITAFPVLARILTDEHLLQNYVGVVVLSAGVGNDVVGWVLLALAIALTNASTGLIVLYVLLTAFGWILLLWFVARPILKYLGRKTRSFGEHGPSQSMTAFTLFLVLTSAWITDRIGIGHAIFGAFLVGLVVPKEIRGPLTEKIEDLVTVLFLPLYFALSGLKTDLGLLKDGSIWGWTFAVIIVAFLSKFLSCGLVAKGFGLDWRESGAVGSLMACKGLVELIVLNVGLNAGILNPPVFAMFVVMALVTTFATTPLTLAFYPVWYRIKSDRERRGLPSTPTDKASTSTFGDEKPRSRFAVVVEQFEHLPAVMAFLRLVQAPAPVEAGKKLALTSTAEDQKDQSDATTALNGTLSTLLQIAFLRLVELTDRTSALLRAAESESTLLRSDALSTVVRAFANGLGVKTRSMALAIVAQEGYSRQVAEFAEESESEVVVLPWALPVATSSTAAVPAGSTQPQASTSTQAGVAESWIPNPLEAYFNGTGSSRASTMTIQGAVGYASYLREVYAEAPCDVAVFIDRSDAAASSDVPTSAGQAHLFLAFHGGSDDRLALGLLVQLVTANPGHTATVVRIERSAELTQHDREVLGVSSDEDGLASKTATRDDGASQSDQPLFTIHSGANAGDTVYPTLATGATRGVQSETEDDVLLARFFGSNTDDSSTRLDASIRDRIDYSDVSSSQPLHFALARLATIRATLQSSALSSGSRIPLVVFAGRGRRDAPSHKSELTALLKERAGTVYRSVVAASEVRRALGDAATALVLSSEEGPASVEERIVVVQRSGKRGRVPGTLAYGAGEMAKGKDA</v>
          </cell>
        </row>
        <row r="2286">
          <cell r="L2286">
            <v>2.6599999999999999E-6</v>
          </cell>
          <cell r="M2286" t="str">
            <v>MAASTGTAAALVTFTATATAGQVWSSSVSQPTGGGGHETTILSGGHDINPIRFDTSNPLVLVIVQLVLILALSRILALAFRWARQPRVVSEILAGILLGPTAFGQIPGFTENIFPAPSIPFLSLIANLGLVLFLFVIGTDVDFSLLRRNLKPTVAVSAAGLVIPFGLGCAVSVGLYNEFISKEVKFTTFMTFIGTSSSITAFPVLSRILSELQLFTDPVGLVVLASGVVNDVIGWCLLALSVALASAGQGVVVVYILLTMVGWTLALFFLARPALNWLARTTGSYTRSDGPTQGYVCATLALVLISAWFCQIIGISEIFGGFLVGLIVPRTLGHHFASRIEDLVVCIFIPLYFATSGLRTNLTLLNTGTIWGWVICVMVVAFSGKFLGSAIAARGTGFTWRQAGATGSLMSAKGLIELIVLNQGLQVGIISTTVFSIFVLEALVLTIASTPLTLAFYPPRHRPSTKHTPPISSTLDSKPRSSLDKSSLSLRMRTRFIVMLDQLESLGAAMVFTHLLASVPVTDGEAAKVGGSSQGGATLTSGDGLLAPTHEGTTSTTSTSPASTPLPPASQQQQLEVTPLRLVELTERGSGVMLASEEAASHLARDPLVSLYRTFASLPSSSGVHVATGEFAMTAAENWPETVARCTEEGAAELLVVPWKLGSASGPREEGNVVESFIPNPFEALFGNAVPGSLTSAQVSGAPLFAAFLRDVFLETSCDVGVLLDCSCPSAPSIAHAPKHLYVPFFGGADDRTCLEIAVQLVKRSAGAVTATVLVVTRAAEPTEEDQAANGLDRSDTDGAEATSTTKLDAIFSPALSIPPSSPAAHSHHLSLGHGGTHHGGTRAGETHYGSSHGQHALASATADDVALEQVSSVAAILPAGALVIERVSTAFPLATAVTRLRSLTATQPTLTLLGRSRLDAPSHRLESLTLLKSAERAGTLGACASSEVRRAMGEAATAVLVAPAEVGAEWVMVVQSRATAGKRAQKRMVAAGRSLSVGTVYGEKGEA</v>
          </cell>
        </row>
        <row r="2287">
          <cell r="L2287">
            <v>3.68E-5</v>
          </cell>
          <cell r="M2287" t="str">
            <v>MASYERPRTYSYSSYSNGWGTQDTPPLSTTVPPPLGQTSSPSQLDYSVIDAADGAGASGVESNGPSGLGGNILGGREGDEAWQLPAQSRVQLALKGDMEGSLFAKHHVWLVIQPERGTSVERRYSDFVYLLDALTKRYPFRLLPSLPPKRIQLQGRYLAADDLFLERRRKGLERALTALTSHPVIKHDGLLATFLNEQTDLTLYRKAHPFDLSEESHTRTLSPSDLSKLPTDLDSRLALLRQRITPLVEHWTRITTTLDRLAHRRLNQSKEYEAFRESLEAAVRVEREQGSEAYKPREVEQTEREVLATARVVGEVGETEGASARRKLETVVEEVKRHREIYVNLRDLFTRQTTLGIDNVDKLRKRVETNASKLSILRTATPRPLTFDADAERLTSLIDSDQRSIDQLLRRRDFVRWCVWEEVGWAFRCTSLLSLALKGYAADETAYAKRLAEQWGALAEALGPTQL</v>
          </cell>
        </row>
        <row r="2288">
          <cell r="L2288">
            <v>5.77E-5</v>
          </cell>
          <cell r="M2288" t="str">
            <v>MYSAPENTLEIEVRDPRTQEFGRKMFTDYEIICRTNIPAFRIRYSSVRRRYSDFEAFRDILERESQRVNIPPLPGKVFSGSRFSDEVIEQRREGLERFLQIVAGHPLLQTGSKVLCAFLQDPSWNPANY</v>
          </cell>
        </row>
        <row r="2289">
          <cell r="L2289">
            <v>4.9499999999999997E-5</v>
          </cell>
          <cell r="M2289" t="str">
            <v>MREARRARGRRGEDGRGASSEYGRTESDEDERNSETAQRRWLVRLPYFAELLSPTPFHPAPHPDSSRDLDISLPRSTMPPASKRKKHVVESDSDGSDVEVEHVERNDKILQKVDPEYLNKPVDLQQGSAKIRLIINSLTALAKDLMTGEETVLNTASEMAELLNEDYKDEDMNEEKWLKALLENVSPLPSNPASFEIPLLISWPELKIRAKTLGELRDRVIQGHPVADVAKLFEQRVAEPLSQYRAKTVRQRFIDNERYVEYRHLVWESFTNGSAVPPVKKFLPREDSDEESDDEDIELGAETTTYRCPITIQVLEDPYSSFVSLSPSAWFGDAIKAIIQQNHGSVDCPETGCHKRLTLQTIKPDEGLARRVAAYKRRVKEGRTQTGTQAKTYQRMELSDEDDDEEEDEPMEGPALKKKIKQQAAD</v>
          </cell>
        </row>
        <row r="2290">
          <cell r="L2290">
            <v>8.990000000000001E-7</v>
          </cell>
          <cell r="M2290" t="str">
            <v>MDALDLRPLHQVYQTLDPATTEPLAHPLVCISELRRRPPPKRSARAASAQPGNLDGATELGEVEWVLMIGGEGLVKGAPEQKGKKKSETAPEEWWKACLCGREVEELMKQTDGVALSPQAMVPKVRSALLAGEVEISGYDGPGADPRGALEVTLKLTPTLPLTMVLAPCDSPPLSLMTCMAKIIPTYLVAAQEREAARSATAQLAVLRLENDKLQKQVNDFKEERKRARKVPNGGALRQNSGDSQRSVGGASFGRRTSSQDQSQSQSQSQMYSQSQGQRQSPDDVVFSPPKKVIPGETRRGALKPGDVGYAGSSFRPGLNLEEAPWDEDPPTDSD</v>
          </cell>
        </row>
        <row r="2291">
          <cell r="L2291">
            <v>5.7500000000000002E-5</v>
          </cell>
          <cell r="M2291" t="str">
            <v>MDRPGAGPPYETPLVSSRTLRTAVSSVGSSRLPLRHNAATPSEPQTVGRSSLLRRPSSGDLAGSYGNAPATVSRLPMRRPSLSNGSQMDPPLSARPDSRISSLKRRPSAADLQQESETASLKRQLARALSQVEEFKHAAERQKLEAAMAADKAQSQMNEYSARIEKLERHRAILLGKEREAAEREERRKEDEDGAKEKLEKEVRSLRSQLDSLKDEHIDLQESFTDLEHSANQAVAQANHHQARTTALQQELELVRQESEDRLRTVTEEKKKRVALEAELEQEKLRAKDPGDSAVIREELHRQVSTLRTLEKENGKLQRKVETYERQHANIELLKETNRSLERKVKAAEELRQQLAGQAVELELLRREKADWSAFVKPEDTDTFSSPRKITKNLAATRIENATLRDRLNTHELELQRRDRIIGQLEAKAVELENQLQQAAKELDATKEKARVDGAQAVLLRQEVAMLKRHLDSYATEEANHNAGNYDAQKTARLVELEELLEAHKREVANLTQQVSHWRGLVERYGGNTTEILELEEREKQEGESEGAVSKSLEEQLRLNEELQRELDEARNELALMEQELEALSTQVEQLEENQGIRGAYNPETTKVLEFRDSPDRVEHAIRTATLERLQNENQALLRRLGDVERGALARQGAGAQQLVPRESLVSAQAEADKLKALVQQKETMLKRIGQAVAEKTEAMRLAVQKLLGFQLSFLESGRIRVTSVYAPSKDRSLAFDPWPGGPMPFKLVSATDEKVMSIDEVRRSIGFWLDGRQSLPGFMASLTMALYEETTHGQAGGVVFG</v>
          </cell>
        </row>
        <row r="2292">
          <cell r="L2292">
            <v>1.4399999999999999E-5</v>
          </cell>
          <cell r="M2292" t="str">
            <v>MVEQSLGAEVRREMTEYFRLVARLEAKLEGVQQEEEGDEDGEGLGEGLTLRKLDVWTRDVRLRMRMMATLVSDIAGRSSSGSETSPLSHLHAYTTHGDPFISQFSSHLLSTLSTPFFTTLRAWIYAGELQDPHGEFFVVPASKAEGEGEGGEVASHELWKGKFVFREEVVPSFLGEAVARKIFSTGKSLNFMKYSCDDAAWVMERSHADQPVLRYTDMSSLEHSISLAYIAASRRVFELFFDKFRLMDHLQALKDYLLFGKGDFVEILIEQLGPSLKRPANTLYRHNVTSALESAIRGSTPPGSAALSNVLQRLDARVLDSEQGLIGWDVFLLEYKVDAPLSTILDPASLDDYRALFKHLWMIKRVEYTLNECWRTLMTKMRLLKKGSDLAFVLHQTRITLSEMIFFVRQVESFCHLEVIACQWSDLEDFIAKKEGDLDKLVDAHRRFLGKLVEKALLKPQGRRKKETKPLIDQLRDVFRVMLVHVAAAEDLYAFSMQYESYARAAASTARGQPPLAIQRPTTAQLENLEERLASSGAAFREQAKDLVVALDRSPDLDLRFLAVRLNFNYQFRPDPSSTRSEV</v>
          </cell>
        </row>
        <row r="2293">
          <cell r="L2293">
            <v>8.7200000000000005E-5</v>
          </cell>
          <cell r="M2293" t="str">
            <v>MATQYSKLKVAELKATYTDEHHTKQELLKERDLPVSGLKADLVARLAESDAASPATAKPADQPAPIADIPDADAAVETVADGGKEGNEAGGMGDSLPSTDGLNLAAKRALEDEAVEEEVKRVKRDEEMADAVPPAAEKDSALPPPAPAPTFDSAPALGGDLPNRSVIAEGKVETETLEKAAAGEAEPKQEEPEVQDDYEEEEPPNYDELALKEEDGGRPADLYLDTINRAALDFDFERLCSVTLSHNHIYACLVCGKYFQGRGKSTPAYAHALNEDHHVYINLDTRKVYVLPDGYEVDDASLADIKYLLYPTFTPQMLEKIDHQTQPELDLARKEYYPGFVGLNNMKHNSYMNAVLQLLLHVPPLRDYLILQLDPSSTSSRPTSELTTRLGLLARKLWNPHAFKSQVSPHEFLQEVANASGGKFKITEQGDPLEFLKWLLNQVHRDLGGGRKPRSSIVYSAFQGEVRVDDQQIIKTGEFGTKPKFDIDREIKSTKTPFLFLALDLPPPPLFQDAVETNIIPQVPISAVLSKYDGSTTREDTQAGVLKRSKITRLPPFLIVYYKRFLSNRFLEEKNPTIVNFPLKGVDMSEYVDSAETLAAHYDLTANLSLQSSTSTGTTATSPSAEWKVHVHLRNAEKGKEDEGEKWFEVQDLNVREIEKGMVPLAETYIQIWERRTPNGKWDDLVKVDPPKSHKAKAGGAPQANGKKAEKPAPAAK</v>
          </cell>
        </row>
        <row r="2294">
          <cell r="L2294">
            <v>2.2799999999999999E-5</v>
          </cell>
          <cell r="M2294" t="str">
            <v>MSMFLPKLESGWHVDQAILAEESRVVVIRFGHDWDPECMVHDETLFKIAEKVKNMAVIYTVDITQVPDFNKMYELYDACTTMFFYRNKHIMIDLGTGNNNKINWSMASQDELIDIIETVYRGASKGRGLVVSPRDYSTRLRY</v>
          </cell>
        </row>
        <row r="2295">
          <cell r="L2295">
            <v>6.5300000000000002E-5</v>
          </cell>
          <cell r="M2295" t="str">
            <v>MDYQNRVGSKFGGGGVARADETAIDRRERLRKLALETIDLAKDPYILRNHLGGIECRLCLTLHTNEGSYLAHTQGKKHQTNLARRAARDAHDPNYAAQLAAQAAQKPKVQTKTFIKIGSPGYQVTKVRDPVTGQLGLLFQVHYPEIKEGIKPRHRFMSAFEQKQEVPDRNWQYLLIAAEPYQTISFKIQAREIDSTEGMSWEHWDQDTKTFSLQFLFAQK</v>
          </cell>
        </row>
        <row r="2296">
          <cell r="L2296">
            <v>2.4700000000000001E-5</v>
          </cell>
          <cell r="M2296" t="str">
            <v>MSERKVLNKYFPPDFDPSKIPRRKMPKDKQQVVRLMAPFSMRCNTCGEYIYKGKKFNARKETVQGEEYYGIKIFRFYIKCTQCSAEITFKTDPKNSDYTCEHGAQRNFEPWRAKEDKEEEDKLARLEEEDNNPMAALENKAIDSKREMDILDALQSIKSRNARLERAAKGDDERILDHISSRTEVGDREIEQRLNEFDAQRKKEEEEDEEEVRRVFGRAYLDGVPDIELDGGPSESSGSEPTTPGDGEDLPTASGSGSSASPAPAVKAAAVKRKLDAVEPSAASLLSEESKSIVTKSFGTMQPPKKKKANSALASKLGIKLKK</v>
          </cell>
        </row>
        <row r="2297">
          <cell r="L2297">
            <v>6.4800000000000009E-7</v>
          </cell>
          <cell r="M2297" t="str">
            <v>MARSVSRRALAAQAESSDDELPPPSALLNTLATPAKPQRGTPTPRSQSLGMPSRRSPRLSGAKVAGLTGTRRGEVVGPTVEESLVRRSPRTPRQQIGQAVGSPTSAERHRLLAEELFPPSPPANVTSSAAQSPEVIEDSDEEGATERTGLASKEIGRTASYEDEEGDLLAKRLEMLGLSTPCGLPPPASTRSSSVIPDSVASTDSPTFSSAPSTQYSSPPSRASASRPPATPPGKPHSSSKKESRRTEAETIVVQETHEEEEVIVACTDDEEEEEALGTGIESKPDWWSEDVMENDGILIYDPTPKKRPVKLPSSRASPSPFLKPAKSPAPSSRPASISKLVPGRGQERRDGTESPAKDAKAHGSKLRVEIDMTGESSEEESLRVDGKVDDDLLPPPPPGRKPISPPSSRPAPSSIPHAPTARPKAPRLPSQPLPPRTPSSSTSSVPRLTPKDRQALPLLLIRELDRSVFRKRWDGLRCLDKKGEEGRGKGLPEGIEVVWSKRLLKTAGRATWKRSRSTTTPGSPEKTTTHQALVELSVKVTDTETKLKHTLAHELCHLAAWAIDGEMKPPHGPAFKIWAKRVMLVRPDIEVTTTHSYEIAYKYRWQCTRATCGKIFSRHSNSINPSTHGCPCGSRIVPIDKDGNVKPGYGVVPSVGGVGGPETPRTERKKSKWVEFLQAQSPLIRRDNPSLPQSEVFKIAAEHWKAVKAASATSSAPPTPSKTSGEKAGVVLDLESEEKGEGDLGDRLGRLEL</v>
          </cell>
        </row>
        <row r="2298">
          <cell r="L2298">
            <v>1.8199999999999999E-5</v>
          </cell>
          <cell r="M2298" t="str">
            <v>MKYGKQYLDTLEHVPEEWRQQAIEYRKLKKVINRVANELKDLGLTSEVLKELLNQQSPQKKKDAEPVHQKATEEKGSTLRWADEPGTSAAKDEDAKEEADASIQEVIDEAEGVVETEEELPEAGRVPLDAKGKGKAKATRKRRVRATYELGGTAANPEPRIHLVFSSCSSSSYSESESSDPVRNDSGDDDDSSPANFLFKRHARKRSRSMNSNKTPKAQIVELPSSEGEGPETDPDGTGDFPEAAHSEAARLAQADTAPTTPEDSGSARAEGDETPQTESTGSVADGVNTDDDVEFEGAGPQANGLLRRMYGFGKRWSEDEESPAIYELDENGERVPQTPPSEEEEDAADGSRPLRRQLSQETIKSSLAGMSLRDGPLGKVEKGEQDRKKADRAEKVKRKVEEADQADDEGDTQPAKPANGTTHRRKHRPRQHRREVYIPLNSDTEFLTLLASALNSLATLQHAQKRQFTEAVQILAREVSSVSSPSRPKTDLYIWREIFSLWVEAAIFESSRERDRGERSIEEVEKRLEWFVDQVAKRKLAKRMRNKESRVALEKFVALNVELLDLKKFQVANEEAARKILKKHDKRTALTASLGFPKFIADGDASKLISTELIHSGDDGKARPVLTLPGFPSLPHILLSTFTSTLLPIIPQLEDYECSICGDVAFKPIRLACGHKFCVRCLVKMQKRGQDNCPQCRKAVVLRANATNLDQELQQFLLRWFPHEVKEKERSNHKESAREELEEMGLKEHKCRMM</v>
          </cell>
        </row>
        <row r="2299">
          <cell r="L2299">
            <v>1.73E-5</v>
          </cell>
          <cell r="M2299" t="str">
            <v>MKFGRYLAAHQIDEWKRAYIDYRKLKKQIGRAEEELFDIDSGGIGETGEAGEDVRETAQDDERRAGSARRLQRQTSSSAAPEAVEEDGVAEAANGRDLERGSSENDDDDEPTSPSSHNKRSQNSSSRAVKSRQSQPPASTPPHSPGLSSSSHEHVSDTTQNTDRPLVTRKESSKSGISLKQQTSEQPLTQRHTRRFSTSKPAQGPRGQDGRWRKGLKSNMELSEVYERIPPQCRRFFTLLDRELERVTSFYADRETEATKRFEQLDAQWKELANHKKEFQAFRERELHPPQFVTSILPKRGHLPNVPGSHLVRRTLAHRRRQLADAAHMGNGDQPERRLSGESEDSHERGGDEHAGDADDEGTAREQVFKQVRPEDYTNARSKLKLATFEYYRYLGMLKSYRVLNRTGFAKALKKYEKATQIPCAVKYSEKVEKANFVASTKLDDLIRETENAFANVFERGDRKKALERLRDFGEKKRHHFSTWRAGMFMGAGLPLMIEGLVLSVDSPRDSVLASPSAAFRRLLPARLLLARLLPQPRNLELRSHQLRSHLRARRPDEARLPSVPRAPGRPLLHPLPLLLGGLEQLLAGPDRALRLPSRLDCLYASHHAQPLPHPLPRRSMVAPPVLLPHDHLRPRRSRVPRLLPRRRVQQHLLLGLQPRLPLLHVQPRVGAECPTDVLDQQDVDLGRSRKSAAVLASRTEHPPLRRLGRHVPAPPQRRQVLDDDPVLLLLLLLAHPGSSTFRRAPHLPFSHTSSPSPKLVAASCGTPFVSKPSTSATATVSASRGKSACRTSRHHHRKRAAASLTTALPTRTSTSRTASASSSSSTPSTPASPRTSSPSSMRSRRRLSSRSVVASTTPNGRLARLWRRSAATTLRRSARTSDVWPLASARDEAHSVLTRRAAAPRSPTTMTRERKANNDASMGARPVRAPALDPAATWKRRTPRRELTRRGWTRRSARRTGRSMTHGRCGRTKATTIRRTTTSLSRRVCGMSSR</v>
          </cell>
        </row>
        <row r="2300">
          <cell r="L2300">
            <v>4.4100000000000001E-6</v>
          </cell>
          <cell r="M2300" t="str">
            <v>MSAQEDADGFVSVTHKKPARPARNRKGKERFRERTLEEKLEARAQGLRESRYLQKCRDLLRTALSSPPSSDATSPSTSAVPPCPPPVCVVCLGLGSLSESTKAQDQYVLLQGLLEELKGVIDEEIPTEFYDPVFTPEDTAFLTSQGHTVLSSPHPLVLTRPTLLYIPHGPRTLFDSLLRSNWTSPEQLEKVVVWGNRLDLYDDPTYSGSLVGRGKKGKGGKGEEGGDELGESAEFVVRAAKLFHNYPLPDPKDHLEAFNDLALQWIVPERIRDQPASFWVPEAREEERDKEGGNVDGVEEAVGKLALE</v>
          </cell>
        </row>
        <row r="2301">
          <cell r="L2301">
            <v>1.9700000000000001E-5</v>
          </cell>
          <cell r="M2301" t="str">
            <v>MTTAGLSYTDTNAAYSSSLASALSHFQSLLSNPHSKSWKPVSPVHSASGSGSAGSANPGANGAGAGANGRTGDAALSTTASPGGAAGAKGKARATPASTSAASSLVNGLAALDPSQVRVHKKADRQRNAEIVRAVAEVPCDPDAVDLEAVRAVLATPEVRAHWDKLVDSSHALSLIDPLTRITKTDYRLGWPASPRDTITISRTFVSPDSSSLIDLSTSLPRAADEPAFLRPAPPFVRANVHLMAWCVQVLPPAAAPSPSLGSALSTSPSSLASTTAFPQHQAQQQHRLRLTLFWQWSLRLPTALSSSSSSTSSPTTTHIAPLLSSFINYLSSPAGTSMPLVRGYGRGVELNRDEWDVQAEMRSVEYAVVYVGGSGESSLHDAEAVGGNLQGLDELVRRRERVRLERSVELSLPPLGTLNSADDGGSSDGWDVRVAMKSLGGPSTASTPLEGPASSDLSEPPYTLSISAPIPSSSSGSPRLTLRLSHPPLRSPSHLLRVTLTVQRLAAGRYVRVNGEKMVIERIEGRDLSRTRGKWEFGGEGRTSDEGASSITSDAGSIVDHDAEGAAPAPGESSVSIRTISAASPSAQIAALLRRSYIYFLSLLQEPPAKWRHVSDSQGVTVTQLLSPDPTLTIYRAEAVFVGVGVWDVFATVVTPGVRKTWDKGVEEAVLVADEENGAGVGELSEVWWERRKGQWPVAPRDSVLLRTAYKSPSSVHIFSSSTDDTSLFPSIPPAAAGTIRTQTDLYGWSIEALSPTTTQITLLDQSDPKGWSSKSSWTPGALIQAVAGVRDYSIRNGAPPVVTRLSGGGVRKMAEEYDPEKATLRVEYAQPSTVASDAEADSALIECEIRCDASTWASGGIDVVVDPPPSGVSCLARHRLSAGGGLWLTIEHAQNVVAEEGKVVVTVRRGTSGPGAGGHKDKSLGGAAPTTSVVVNGARVKVDVEVLDEEKIRELEKRKRVKPAPVPLDQYETLGPRPGQPGQTALPSAGRGSPVTAVAAPTSADDGSTDKEAGETVETGAIDDGLAAAGLALGANGDAPASSADAPAGPDAGAPVVAASEIAPPKPPLDPPACALEALAWLQTFHAEQGPELTDPAPGWSIVSERGGIVVRKKLLPAVSETFPVYRGDKIVQGLTAEEIASVVTSVGCRKAWDERVDNARPLASYGHGVTTCAIMTKPTFPFKSRIFYVASVSAAVKVPSASSGASTSTVLFVASASYTPLTSTTSDPFDASKVNPSSFLAGQVLLEGWILETLDPYTSSVLAIPSTRCTYVACMDQKGSVPLALNQILNANLARSISNVEQLGKTRGPLPRLWAPSAGMQIEGPLSDDSDADFVWKLSPATLPPASPVATAGESSAVVTVDFDLDDGSFRSLLRVGGKRRTREASEDSELLLGSAGSKASDKVAGGKSKPMPLLAPSLPVGTSLLKSELPRSASLNLGTAAPPILQKPPIISELSHKTSRGSLRSKSPPAAPSTTTATAGTTAPVTPATKTGPSSSVIDPGAHDLVVAELVVDLKQYPHGYAVTAVSQLLPAAGGDELLSLDPLPARAPMTQSTATPPTQLPLRCVAHDAPLPSILTASLDAWKRANHLVRVLVPTGAITHPIQDPLRAGDESSKPAPPEWFRLLFDGPGALVEIKIVALPALSPAAERTAAKRPKDPPAPDKDVAGKVTGQAAKPVMFNGEKLVVQSQKESKVVLSRFEDDELPLQGAKISRGPPRKQRKSSIAPDVEPDRPPPQLLPAELQKPLAVSARLLAPKPVTPVVDDFEFPDPKSPGNMTPALEEARSPVLGSKSTLKPSASRRDTATSDTIAPAGPLLSLLGNYQLSRLGATMMPTVDVTETSPAGVVAVRRTYTLSFVLLVALISFLLGSLLRSLLTPADYIIYRPVTSAQQADVEHALLQAFDPARRWREARRLVELRGMLGWDVIVAAVRRE</v>
          </cell>
        </row>
        <row r="2302">
          <cell r="L2302">
            <v>5.0000000000000004E-6</v>
          </cell>
          <cell r="M2302" t="str">
            <v>MVLEEPALPAVPEYPARSPWNSEIESTRERFLRELGDYSGWKPMGEKQGVKLWRKYDDDNNPIPCVRGETIVKNASPYAFLAGVVQMPGMRKLWDPRTEQGCMLQRFSRNEVLFYAVTKGKRFIASPRDIVGVQKDYVERDGSCMIVQKSVETDVAPEQAGMRRATLDLSGWHFEPQGEDLKVTYIFRIGLGGMIPNAIVSMATTETPLCTGRARDTFYEYGYAPYIRHTPDEPSTIFQKETFESPPIREYQCTVTTGQQIGEMFEIAYDLRRMYRPEGGVQVAVKGEGVQAVDDGKGTVRVQTTESGKTATVVLTPR</v>
          </cell>
        </row>
        <row r="2303">
          <cell r="L2303">
            <v>1.26E-6</v>
          </cell>
          <cell r="M2303" t="str">
            <v>MPLPSRQTTPAERTVDPRLARRAASERIKSESARSTPALGSPELGPVRGGSAGSGSSSARAAAEPYQRPAVYAPDPQLVNMRYDRQIFCGSCVQMLDRNRFSDSQLKKAANKFDTARREGSLKLIKPNDWPKCERCVPKQRQIIRCVDCRLEKDRKEFSDAMREKDRAAVCKKCQAAGLDKEDTKRREVSCDLSFPASRAVVSRQGVDELRLAGVRPRIKLNSCSGRPQ</v>
          </cell>
        </row>
        <row r="2304">
          <cell r="L2304">
            <v>6.19E-6</v>
          </cell>
          <cell r="M2304" t="str">
            <v>MASVGIRSRAKRRPSAPSPAVASSLGGWQYVGTVHAKLADWFAWLGVWISQHQTLSLLATALVICSLLSPAILLTFSPSGSIFDISTSAITRRGRGELIWELDGMKRQGLISTEEEVCWDRVKAFYEKTGREGGGRRIRVAQVLVGAGAVGGRGTISKVVLHRTWRVQEELERRLLAGEIEGNRCLRTKEGGSSRCAVISPVGWWNSEDELLRDDDVHRTLSLPPRPKTESRALPLTTSQTFVGVGRDRHGLVKSAQQLVVNFLFDDGPIAAPLVSSSLPGINSTVAENAARAAASSAWRKAVQEVVDRKDQRSSATGRAADPMGVTTENRMPPRHIVLKYLPHLTVAGHHRRLENLIYGVGYLLVALYVWRYIRKLRAHSKLGLLVTGCVELAASGIMSVSICWLLGWSLGLVPWNLLAFLVLTSGLDNMILVLRSIASTDVNLPVPQRMSIGLRSVGVEMTVLLAVEELMALLLLCWVQISVMREWIRFGAVVLVVDYFLEITFFSTVLSIDIQRLELADLLAQNPSSGYQAVHSSVQGEKGRKGASTTASVGASVKSAWKVLRDRPAKTSTVAFLWAINLLLWAFYGSEHYLPAVCSQTALSSDRPFLAPSLAPDITRSLRLGQTSDPSSSSYLDIPAGAASAFWQLVNPSNATSVQVYLEPTVSIQFFDEDILAAPESIDLLFPTDSAPSLVTKVGLVLLPIAVVMGLLYLLLLYLLKDAELLQAHWGSEGRLGGPSSRRRRKQEAEKRPDAGVEVVKQMSSRHINDVELIASGGDVVASWAALEDCILVKQRHGAAVTLDIPVEAEPAVLSSLVVDPTGRFCAAATATGRLHVWSIEDGGAPLVLNSTRSTQSPVIALAERGSTSQSGAGLANGSTMPSVNSFVGAGNFDANEQAVFFALHRDEAVTGWTPSTGESIVVAPSDSQQDGSTQTSFIAATSAGSASTTPLLAKTSQDGHLQLVTIDGAERTVFRESVGRPGARLTALAVSQADAGVLATGYSDGHVVFRSLASPSDPIAETHAVDGPVRQFRLLAAPERQTCSDCGEQVDDGFVAVVTDRSTLKVLRVYTPSTTAAVEPCKCNTDDVAAIARSRSSSMGVGSPAMARTLSNGISRRFSPRKKPPTPIRPQQPSLLGDSPIRPRARQYASNGSSSSSNSSSPTRDRSLNGLSMLGSPAPPPPMATSPTVSQPSSPRSSTVPLVPDTDTIASLDSISSSSTPSMRCVEFARMPLDDRGGWEVMAGRLVGFRRARPLEAASQRGWEVWTLELGRAGTPYDEGYEEGTASLADLLQTEREEDRGSVATQSIMPPATFRQRRPSAVHALRSPRASLSTTRPSSIRFAENTPDLPFSRARPVVSALDGKAVSVALGNRVVVLRSAKKQSDGVAQRNGFLGL</v>
          </cell>
        </row>
        <row r="2305">
          <cell r="L2305">
            <v>3.0800000000000002E-6</v>
          </cell>
          <cell r="M2305" t="str">
            <v>MPGSAGSLFNNGFNLLFSLLTLYLVASFLTKLLAPLWRRFRFPGAGRPVGGPHTPGGGGPGGGHSGGGGGGSGRPPFPPSGPPPPYTPAPKPDPNDAAPNAGWRPGFFTGAALGWAANALMGSTRPRRMEPVEYGAYPGMGGAGFWGGGGGGGVRQRGWGMGGGPRASLRDWEDDDRDRGVGTSGMRRSTGFGGTSVR</v>
          </cell>
        </row>
        <row r="2306">
          <cell r="L2306">
            <v>2.5000000000000001E-4</v>
          </cell>
          <cell r="M2306" t="str">
            <v>MAKSTVPPGAFPSAPQATPATAPPAQPAGQATKPKKKKKAKAKRQGADGAADGLAADDDDLAPIEDVDQVPASTPAHAQRDAHYAYPHPSATPSDLLSTASDLYRQIEAAAASALSSHPSFAASFPQANANGAMPGAPSATDEAYWTSLPQHLRQFIRSALPLAAGWTTGPNGQPVPANGAANANGAAGAIPLAGVVGGGGAAGTGPLPPLTHDQLSSAAAQLAQMVQSNWGQFGLGPMPASLGAAANGAAGRGGAAGGGQAGQPNGASATISLGSFPVGMPTREQMEEAIGSIGGQFAGGEFTMTMGSGGFPVPPAPPAGQDGQDGALDDTEDEDAGADGANGASSAAKKKNKKKKKKERERAAAAAAAAAAAAMAQQQQQAAQAAQAAQAAKAAAAAEAAAAAAAAKPAAKSPAPPGAYPSASPAHTPVTRTAPAPSVHNTNANAKAGPSSERDKIRDFWLGLKEEDRKALVKVEKDAVLKKMKQAMSGTPQNAGACSCAVCGRKRSAIESELSSLYDAYYDELESYALHQQRYATLPPGTIPPPPGPGPFPGSVDASTLPATPPVEANAAANTKAQRGRVVKPTRDHKNVRPAAVKKKPTPANPPTAAAVPPVPPASNPPHTHSHNHSHSHNHSHNHANPGHGEPGHTHSPSCPHHPHHGTDSRQKNKAAVVQPEEPEDEEYDDDEGEYDDDEEEDGDGEYDEDEEEEEDEEDYDDEDSLAPADDQPAPARKSRRHAEGEGDFFGFGKSLTVRGILTVADELLQNNGQKFLEMMEQLADKRVRRDRQAAQAFDDEQSGAEDRSDDGEYDDDDEEGSEDEEDEPLTEQERVEEGRRMFQIFAARMFEQRVLTAYREQVAAEKQNQLLREIEAEQRLAEEREAKKAKEAQKKKDKKKAEKLKKEEERLKKEAEREAAERAAKEAEEARLEAERQRNEEQRQKREAERRAREEEKARREERARLAREEERLKKEEKARQAKEAKAQAEKEAREKRQREEAERKAREAAERKEREERAERERKEREQREKEEKERKAREAAERKAKEEKDRAEKAAAAAAKAKQQAMATPKSPVNSRAAPPAKQQQNIPGLPKPSAQPSKATSPTPGQPGAGRQQPTSFPPGVIPRQPSMSGASPAPQQPPSQASRPAGLPSQPPMPSYAQQRPPSQPNGMPSGQRMFSPPPPPMGMQHQQAFGNIGMPPSFISPPPPHISPIVGRSGAPLGPPPATVSSPPGIRSPSASTGMSLGHSPAPIAPPGPAPGLASPRAVNVGPIGGVIGRPASNASSGPRAPSPPSRALGSSALHEDDEIVVPPPRASFSSTSAAPIGSNIAASSSLGAGSSVTADWSSPFATSGSIWGGPAVPALSVPVVTPPDRPSVIRDRAKVAWTKMDELGGSTKSALPVTDVHRGMLALWADSASVTVTEMVEAMLVEGNPRNGGGRFVWETSAADGNVSVRWEL</v>
          </cell>
        </row>
        <row r="2307">
          <cell r="L2307">
            <v>1.1399999999999999E-5</v>
          </cell>
          <cell r="M2307" t="str">
            <v>MGLITHIVAFKYKDGTTDAEKHLVASSFLALQDQCKLQGTEENYLSVTGGSNNSPEGFNKGCEHAWVVTFRNTQERDYYLDKDPAHQAFKDKALPFITDAFVFDFEQGTFASSRP</v>
          </cell>
        </row>
        <row r="2308">
          <cell r="L2308">
            <v>1.0900000000000001E-4</v>
          </cell>
          <cell r="M2308" t="str">
            <v>MHIKAKPEGIRTAHGARRVPGSTQELNGTDLDAAVTLAQIQGFKSYRDETVVDPFSSGVNLLVGRNGSGKSNFFSAIRFVLSDAYTSLSREERQALLHEGGGGAGGATMSAFVEIEFDNSDGRFPTNKPSLLLRRTIGLKKDEYQLDRKSTSKGEVMSLLESAGFSRSNPYYIVPQGRITHLTNQKDSDRLLLLKEVAGTKVYEDRRAESIKIMDETNAKRDKIKDLLEYIQERLGELEEEKEELKQFQTHDRARRSLEYCIYQRELKDVGDALDQIEEERRRDVDNANSKREEFVAREKELSNIHSRLSALRETLSALATEHSDLSTERRDLTKLRTQVDCLVRDAEDASRSSAERKTELEDELERVEKECSEKENELEREARPEWETKRDEEEAGKEELEGLQVTLRGLYAKQARRGQFRSKQERDAHLDGLVKRNEEVLQTRKRRETALVHEREETEKELADVQGRRKEMRQEVDSRKERTREVQDEIGRLKEQFVEKNEQRKDLWKSESKLDAQSRHAHEQLKGAERTISTTMDRDTANGLRAARAIADELGLDGFYGPLYELFEVEERYKTAVEVSAGTSLFQIVVDNDDTATRILDRMVQDKSGRVTFMPLNRLRVHDVEYPKSNEAIPMINKLKFSEEFRPAFKQVFGRTIICQTLEIAGAYTRSHGLNAITLDGDKYDRKGSLTGGYHDVRRSRLDAVKQLKAAQKKDEELSGQRNEIKTTLVRLEQEITQLVGKIKVAEGSLTRLRDEHAPFLEATMQAQAEEDRLKTKLAKLDVQLAEHRSNMRGLEKECEMWRKEMESAFEGEEGLSAEEEDEMTRLSEEAEKRKKALVELSKEVSKLASRKDLLTIELNENLRRRREDIRARIDALDSTASGQDAQIGAGGAEELKGRKNELKKLDKQIEALNSRLGEIDEETDKVNKEIADLEKEKEKRDTQQADDQRGIARQQKNVERYLAKRQVLLQRKDECNKNIRDLGVLPEEAFAETTASSEKLLKKLRKVNEALKGFAHVNKKAYEQYTSFTKQRDELLARQKELDESQKSITELIDVLDARKDEAIERTFKQVAKNFAEVFEKLVPSGRGRLIMLKRQQEKDDDEMDVDEPEEDGGVENYTGVAIRVSFKSKSNEGLRLQQLSGGQKALVALALIFSIQKCDPAPFYLFDEIDANLDADRRTAVAAMIGELAQEAQYICTTFRAELIQHADAYFGVVFNQAKISNVKTLTADECSTFIEAAEQVRA</v>
          </cell>
        </row>
        <row r="2309">
          <cell r="L2309">
            <v>1E-4</v>
          </cell>
          <cell r="M2309" t="str">
            <v>MRVTELILDGFKSYPVRTSIAGWDPSFNAITGLNGSGKSNILDAICFVLGITNLTTVRAANLLDLIYKRGQAGVTRASVTIVFDNSDKTQSPVGFENMPEISVTRQISVNGQSKYLICGHRSTQQAVQNLFQSVQLNINNPNFLIMQGKITKVLNMRPLEILSMIEEAAGTSMFEEKKDKAIKTMSKKEKKLDEIQSLLKEEIVPKLDRLREEKRTFLEFQKTASELERLSKLVIAWDWTQDHLRVEKAKDAIKEGETKKKDAVESKKRMEGEIKKMEQSMKEIEKARDKELAKGGKVQGLEKQLNALDMEIAKLKTQAEGKEREIKEEEARIKELEKAQKDLTAQRKARESSSKENAEAFAARQAELEAASKSLTQSEDLLQTIEYGKGLSKDAKSSGYDGQLAAAKELAGRLETEAQLAKHRIDSLQKELKEKEPKAKKAAAESKGLVANVENARKEKEALEQRLKASGYDEAEEVRLEGERDQRAQTVEQLRQRRELKRREIVRTDFRADDPYPGFDRASVYGTIASLVELPEANAAAATALEYAAGGALYNVAVRDDATVAAFVKARTIKTRTNLLPVNSLQVYVADKSRVAAARKHGAELALNLINFDERARRAMESVFGNVLIAPNKTIAKRCTDDPAVRMRCVTYEGDIYDTTPELRGGNSTSERVLIKVQELRKIEQELEMHRKALEELEVKLQHSKGAVDLKKALDQKAHALSLLEKSMQNSNATRVIGEVDTLRATIADLQEKIEESKSKQKDAQADVKRIEREMSELSKDKGSKVKQIKADIAKQKTQVAKLEEAVESLRSEVLTDELELDQMKKEIASAGVELAEARSQINKIRQSLSKGQGVMEEKLAELQEVQCVIAEETKKLKGYNDELDSLKEAIKGRKGDIVELELQVTQVEKEVEKAKKDAKDAADKVAKREKEFDWIADECQTFGKPNSPYNFNGTDMRNVKEKCRQLEETHRTMKRKVNPKVLSMIDSVEKKEKDLLDMYKQVMKDKTKIEETVAKLDEHKRDTLEKTWTKVDSEFGNIFAELLPGNFCKLQALEGKEITQGLEVKVRLGSVWKASLTELSGGQRSLIALSLIMSLLRFKPAPMYILDEVDAALDMSHTENIGRLFRTRFKGSQFIVVSLKDGLFSNANVLFRARFRDGTSVVERTSQRTASGLYDKENAGPRAGGAGKAGKSRTGGAGRVEVAA</v>
          </cell>
        </row>
        <row r="2310">
          <cell r="L2310">
            <v>1.5699999999999999E-4</v>
          </cell>
          <cell r="M2310" t="str">
            <v>MPPRRKQPLEQYDTNAQPAAFSRSSRSSSSTNKHKQALAAAASRRATRKRVSEASTAATEEDADEAEDSEGENVGFEGDATEEDEEDEDSEPVKSKRAAATRVARTVKQESATGRTRRAPASSTATSRRRNVREDTVSTAASDDEDEDDDKEEEEEPVKARSARSSRSSRSTTTSARSTRGKKASTPEQPAAPLSPPATPAVGEDDEEDEAEQQDDDDEEEEEEVKPRVSASKRKKRVSLAPASPVKQPVLPTPEPESSAAEEEDGEDEQTAQEDEDVEDREETPQPPAAAAKSKAKGKRRAIVQSDEDEQDELAQPAAPAAAQQVAPPSPAPSATPRSRSTTPTPAEPAAPAVAPAPAPVAPAKPAPPTALTASALASIARQAAIDHAAQAAERAKELLGKPRLVIHQLVLENFKSYKGRNTIGPFHKAFSAIVGPNGSGKSNTIDALLFVFGFRATKMRQGKFSELIHNSGVAGGAEHAPAAEGDADEDDEDGFFNPEEYDSEEEVEMRKRKGKGKAKGKKTARKAPSYAAAGGCDFATVEVWFREIVDSPTSRDDFSVVPHSQLVVARTVRRDNSTRYTVNGKNATPGEVKQLLLGKGIDLTHNRFLILQGEVESIAQMKPKGANDHEEGLLEYLEDIIGTAKYKPLIEEASADVERLGDERAVQMNRVKLVEKEKGALESRKKAADAYLHDQLTLVSLQNQLYQRHAHQAGADRVVYEQQVAEAKAELDAEMERQKSDRERYDQGVEQYEVTKKNLKEIEDAANGLAKELATFEKAKVQLTVQKKAADTKYAKLKKSLEEDKHAAQQAQSDIRDHADTLEKLVSSKDRLKAELEEEQAALTKVMDSLRDKIEGFSVEIEQHQKSLAPWTEQIEAKQNEVKIATHQLEDVRGKSAQVVADIERTEQEIEELKEAAKEKAVELKTLQKGRKDILAQIDEARQRVQQEKTVEAKHRAVVNSAREKTAEAKASQKASESKGHVLSAVLKLKEQGRLPGFHGRLGDLGRIDDKYDIAVSTAAASGLESLVVDTRETAEAVFDHLRKHNIGRAACIALDRFGKVDLSPIKTPQGTQRLFDLVTPKDAIYAPAFRHVLKDTLVAPSWDIAHPVSTGKVDGQRWRVVTLDGNVAEKSGAAQVGGSRPIRGKMSSRLAADDVSPQQLAKLEAEEKTATVKLEQAAEQSKQAEADLKVLEKQLTQAESSIPKVEMDLEANKQDAAQKAELLNELRGQSKPDAGDVKRVAQLEKAIETLEGELESLRGKASKFEDKIAALQAKIEEVGGLKLRSQKAKVSDLQDQIRHNESRLVKAKTERAKAEKDHAKATKAIESNTAKMQELEVELKDLRRQLAEKEEEAEPIRQTVEAAQAKVEEGREELGNLKAELDEQEEAIIEFKKAEAKLRTIYTEQEKLLKETTRIFEHWTAKISSLEMPEFELLGDADEEDEDGNRPPEVEEVLRQLEPEEIEQIDVKRLKGEIALLEERLEKNNADLAVLQEYKRREEEFRRRGEEFEAVSREWDGAKTRVTELRNERLVQFMQGFGIISNKLKEMYQMITLGGNAELELYDSADPFSEGILFSVMPPKKSWKNISNLSGGEKTLSSLALVFALHTYKPTPLYFMDEIDAALDFRNVSIVANYIKTHSENSQFLIISLRNNMFELAARLVGIYKVSNQTRSIAIDNKELSAVPDVPSVTLEEEEEEEEEEEEEEEEEAGSEDEDDA</v>
          </cell>
        </row>
        <row r="2311">
          <cell r="L2311">
            <v>8.0799999999999999E-5</v>
          </cell>
          <cell r="M2311" t="str">
            <v>MSDSDEDSPMARVKPERTTSTGKTRRRAVDSDSDDADSTPRPANGDEDHTDSHTAKRVKLENGVNGKGKERARVQDSDDSEDEDGEDVKMVLRERKQLVRDDTGYVTGSIVRIACHSFLTYDEVEFNPGPALNMIIGPNGTGKSTIACAIALGLGFSPKVLGRATKLSQYCKNDSNEETWIEIELKGHPGKKNLVIRRYLYRDSERTKFMVDGDETPAKEVAEKMEELQVQVGNLCTFLPQDRVASFAMMTASGLLRETERAAGHEQLSTWHDVLIQEYKTCKVAQEEVDRVSESLKRKQTKQAETEKEVHAFQQRERLEQELGEAQVLQRAFEYDVAYENYQRARQEKTVVANEIAELEERNRPFKDSKAALKKLVDSSISQQDKLAKKVQLALKDAESKKQQLAKADDERSATADKIRQIKSDETTRRENIQKCRKEIAKYEPMVENEPAEADTSEIDRQIRDKTNEKNDVAAKIQETAQEIGNVQYQGQRLKAQEDQMRHDLARLQEAGKVREAACQRFDQDAWRAVDWLRQNQDKFKGKIYEPARLNLFLKKDFNGRKLDVRDQSLVSMIEGPISMNAFSTFLFEKREDYDLMHNILVDAPNSRQPGSGLRINGAEITGNVPFDRIPRPLSDEELHALGFDAWAIDLLDGPEPVLTWLCTQHNLHRIPVQLDRRRIDIQAVEQGKDIPRYYTREGSNSIKYSTYGARFAQNDQRAAQPAKILNTSVDESRISGVTKRIEETHEERKRLHGELQRLGRVGNDLRAQADQLTVERDELVQERNAMSKARTAWQRAKSKLASLQSSLQRELSKPSATEKREQLAARMRKLMEKRVKLTIEYEDLLVKAADVQESSIKVHLQTLQAESDHRAMDLMVRERDEELEEKREALERATAAVAALLKEGKRHNAAYQEAVAALSDEQKERVKERRESGEETLQTIEDKIVEIESNLNCTIAVSPLVLDAYNKRKIEINDLKSKLEDAEEKLDESKKVIETTEGRWLPELEHLVGEVSAKFTASFETLGLLGEVRLAKDPDYEKWGIEIMVSFRDCKDNSADVELHVLSGHRQSGGERALTTVTYLLALAELARAPFALVDEINQGMDQRAERNMHKMLVETTCKADVGQYFLLTPKLLPDLVYHPKMKVLVINVSPWIPETLSLQGILDAKRKLNKRKGLPNGRAIAAH</v>
          </cell>
        </row>
        <row r="2312">
          <cell r="L2312">
            <v>1.5169999999999999E-3</v>
          </cell>
          <cell r="M2312" t="str">
            <v>MQMLTKFESRSNRVKGISFHPRLTLLAASLHSGSIQLWNFQMGVLVDRFEEHDGPVRGIDFHPTQPLFVSGGDDYKIKVWNYKTRRCLFTLHGHLDYVRTVFFHPEQPWIISASDDQTIRIWNWQSRTCIAILTGHNHYIMCAQFHPKEDYVVSASMDQTVRVWDISGLRKKSTTAAPLSFEEQIQRANAGQADLFGNTDAVVKYVLEGHDRGVNWASFHPTLPLIVSCGDDRQIKLWRMSETKAWEVDTCRGHYNNVSQVLFHPKHELIISDSEDKTIRVWDMTKRTAVQTFRRENDRFWVLAAHPKLNLFAAGHDSGLIVFKLDRERPAFSMHANMLFYVRDKHVRAHDLSTGQDTSVVSVRRLGTQYQQPRTLSYNPAEKAVIVTSASDNGLYELVRLPKDLASGEVRDSASEGKRGTGQSALFVARNRLAVLDRQAQTIEIRDLENTITKTIKCPVQVQDIFFGGTASLLLSTATSVVLYDIQQQKVISEIATPLVKYVVWSNDNSMVALLSKHTIVLANKTLGNPNLIHETIRIKSGAWDDAGVFLYTTLNHIKYALPNGDNGIIKTLEQPVYLVRVKAKTVHVLTRDARVEAVQIDPTEYRFKLALVRKNYDEVLHIIKTSNLVGQSIIAYLQKKGFPEIALHFVQDKTTRFDLAIECGNLDVALEMAKSLDREDTWSRLGQQALKQGNHKIVEIAYQRTKNFDRLSFLYLITGNEDKLGKMSKIAEMRGDPMSRFHNALYTGNVEGRVNVLAEAGMTPLAYVTAKTNGLDDLAQQILESAGLTAEEVEPVLPPSQHQRSTLRPPRPVNPTADSNWPSVGVTESFFDRALAAAANGEPTGLDAYDEEDLLEQAVAGEEGGLAWAAEDRLDKHEAQEAEDAWDLAGDEEAHGDGADGEVFGAGDDGAADGSAGAGASPEDELSGPVQPGIPESELWVRNSPLAADHVAAGSFETAMGLLNRQVGIVNFAPLKPLFLSVYGSSRLYLPAAPSLPPLEIPLRRNADRNEPRSVLPVATLSLQSITQNELRAAYAAFQRAKFVEAADIFRSILQSLLLVVTETAAQAAELQELVIVCREYLIGLSLEIERRRIAAQPEMLKRQLELAAYFTHCRLQPAHLQLALRLAMTTFSKAKNYPTAASFAQKLLDLNPAAAVQQQANTVISTANKYPRDAIEIDYDLHQPFDVCPASLTPIYANAPAVEDPFTGARYHPQFAGQVCRVSGVSEIGKSAAGLRSTV</v>
          </cell>
        </row>
        <row r="2313">
          <cell r="L2313">
            <v>5.1199999999999998E-5</v>
          </cell>
          <cell r="M2313" t="str">
            <v>MFKRPLSAKTSSPLRSSDLRKLRDEVVRSFSLADSAAAKALLPDGTLSCKATTHLDEPCTLYLAPGGDPRFFRVGKGSDGQLVPTCYAFDIRPDMLPVLATAEAVVENLVSGSALFAAGVSPYTLSRLPASIQPGWLVAITVASDPSQRVVAVGQLGGTKEELVRMQQSEKERKGKAVVTLHARGDYLWATGSAVDAPLPERTAEPASTNDSAESLADNLASSTLNDSSAPTKADDASAQTESAPSTDLSPSDVDQILLNALLLAISTSLSSAQFPLPASLLYSSHILPARPATLLSSPGGAAAAEIKKSSLKKLDRLIKAAVKKGYIAAKEVKGEWVVQSVNAKHADVETLRPYKTIAGEEKAQAREAKKDEEKKEDSEAGGKGDPEVTELWKLSGDSVKQLFRSVEHERPPQDLYTSSQLSTLLRRFTDTHSVAHPSHRSLLLLTPSAHPSPSSLSLESEAAIELLARCVLKKGETPDQVGREKGSPGCMTREEALKRIRKDGCTGYWALRRGKNGEESVKKGSPPMIKVAIKNVGKRQVTLVSGHEPWDLFSSEEFAEELKHRSASSTSIQPIAGSAKKGQANKVEIMCQGTHDALVVKLLTARGVPKAYIDVDTSKSKK</v>
          </cell>
        </row>
        <row r="2314">
          <cell r="L2314">
            <v>2.7399999999999999E-5</v>
          </cell>
          <cell r="M2314" t="str">
            <v>MSRPPNSRSSHGRSPSVEGEIRRASVHSLNLSYAYGAPASPRVGTSTSTRLQASPPRRVRSSTGAVEEEDEGEQEDQAAGAGPADTGRAAEPAAVRYARLAQRKKDTGGNAYPPPPPVAYGGLQNTSVNIANAFKAATSGLGGVVTGGRREDFPPLNGRGDNGVDEAEEADEDQEQRQPAKAPASAGKKRKKHAPKDPTYRHQAGQTSSSEESEFDQRAKGKKRTKVHSEEDDLADDPRSANKPRRRSQKPADPSYNPTKDPSYHAGDTSTADSDNGAATKRRKSKGKGRASTGGRSALQEAIPRGIRDGEIWYGKKRKGKRGSRRSTAGAEGDEQEGDEEDEEEDDLEYEGQDLGGMDPQDHPAGNDYLDDEADRTPPAASYFLRLRSPSPQANGGAPTSHQQAAASSSRTNGAGPVDPAFAAFDRSLGHGNDSNSLSASFDDSVLRGSSYDYSEEERIVQALEAQKKRQFEEEQRRRQQAQPTPQHQRAAAAAPGTSGATPMPTTGAYPLTPGAAGSPVSALRKRRLPGPPSMLGAGTPLGPIDDDEDDVARAERMGGEWGRKCGNALRPLVELVARLWRKTQDPLLHWGRIWKAIAATLLLLGIVTAILRSNRLTSSTSSSPSSFVAPSAPPDSFEGLVARLSDLESAMSRLSSASDNDRQQSSDDREYVSRLSEQLESLEATLSTEQARAKAALQSLEKSGESRSLAAEKVAQDFKGDIDSLQARIRSLTTEQQRDSADLRHLQTTVTAVSREVAALDQQIAKVAKDVAAATDVERITKIALDAIARKLPGKVAVRLDDSGRLEIDPAFWRVLKDAFVDKRAVERTVDAKIAALDGSKRNGLFGSSKEAKGQAGPPSWDDFLAANEGALKAWVASDLSSRTGSDAFVSKQTFLDFLRREIKLLKRDFEAKANENFEQMGQEILAKVAKQEDMRRKDASLASHLNPFARHHSAPTADGPVTIKSSDGQNVTAIISSLVDSALLRYSKDVLARPDYALYTAGGRVIRSLTSRTYEPYPLSRSRSVLAWITGTSVPQGRSPVTALHPDRTPGSCWPFAGQHGQIGIQLSRRVVPTDITLEHISPDVALDGDVSSAPKDFEVWGIVDGPQNVAKVTQFRLEEREAKRAARAAGQDPLDDLDAIENEPTSMPPSANHILLAVGSFDPSAPSPVQSFPVTPSARRLGLPVQVVVVKVLSNHGESAYTCLYRIRVSGQTESQLLDASA</v>
          </cell>
        </row>
        <row r="2315">
          <cell r="L2315">
            <v>7.3800000000000005E-5</v>
          </cell>
          <cell r="M2315" t="str">
            <v>MFRTALGAGLRSAPRARAPAPPSPFPSVSARSAPRSARLPSTPFASIRHASSTSFSQSARDKLRARPFLLLVGLMPVFTFGLGVWQIKRLNWKVDLIHQLDDKLHQPPVRLPARIDTAAIPEFAWRKVFVTGTLDHEHSIELGPKTRDGQLGYHVVTPLVRGEGQDTILVNRGFVKREFKEAKDRPASLTNEPVALVGMLRDQEAPNSFTPVNQPEKDQWVFANIAEMARYTGAEPVLVDQIYDDHPGKVDLLLREGIPVGRSASIELRNMHATYAATWFSLSLATAFMFWRLMRRPSVLTTAQYRGVK</v>
          </cell>
        </row>
        <row r="2316">
          <cell r="L2316">
            <v>1.0699999999999999E-5</v>
          </cell>
          <cell r="M2316" t="str">
            <v>MPLPPSAYSAFPEQRSTAPPDAWDDWEEDYSRDEQPTTEQAKNARLWQDANIVRPTYSILPSPSSRTPPSAALDASTANGPPQLKILKRPSPAPNASASSSSRTSSSEGRARQEKSLAEREKEYAEARRRILGEEAGAVKPSSSPSRRNGSVKGVREGMEKLSLQGGAKRNSSPGQDVRQTGTPTSSANNARRERPSTTSPASTPRTSSQLSRPPSTNGASAVRVPKGPSDRGFGFAEAATPNGEKSKRRNEVR</v>
          </cell>
        </row>
        <row r="2317">
          <cell r="L2317">
            <v>4.74E-5</v>
          </cell>
          <cell r="M2317" t="str">
            <v>MASAKDVRDILQLGAAPSPSLQPAKRSGPPGPPTKRLDGITRELYALIGDNAPTLALAQPVKPKFKERVKRTKPAAHWHLIGFTNPSRGAGTPDDGDRAKQARKKLVLRHWVKDLPQNFVDGMPDQKFAKFNTSSQPFSYTAEEYDRWLKSEDWSKDETDHLFALAHEFDLRFIVMADRWALPKDRGVDALKDRYYSVCRILAANRPGPEPADQGEKERLDKARQEAVASFSFDLNRELERKAYVASLLSRTPAEIAEEDFLYVESRRIEQNYHKIAAERAELLHILVGREGIGASGSGAQGLGGLGQGAMGGKEAERRRKGPGWDYAGSANALPEGWAGEGSKRRATAEEDAAMCVERHPAPSAVAPKASMWPSVAVRSSRLAPVKSGIAQKVAAALTETGLSTHLIMPTKTNIAKLDDLQAALSQMIELKKAVDRIQGEIRLVRKKKMQLLGQEEPVIKGEDDDGDKAANRNKRSASVASSTVSTKRARRD</v>
          </cell>
        </row>
        <row r="2318">
          <cell r="L2318">
            <v>9.0599999999999997E-6</v>
          </cell>
          <cell r="M2318" t="str">
            <v>MAPPRSAAAQKLKKQQEDADLLPSDEEDLDFRLSDGEDDGGSGSDSDSDDEGAKRGRKRTKQEKGQSEQKEPVCVSLSSTSAWSRFQATLALIPAVVRLRVDKVAVDDLWAQFNDPSYVDPYAAPAASTSSAPPPSATAASKASPAVSKTANGKGKGKQEEELVKIVVEYEFAGEKVAQEKMVPRSSAEAQAYFARNPSASSSTSTSQPSGSASAPSDPTSSSLDALFGPDTSTSATPDAPSASASPAPVPAPSKPAPPAGGAPKRKKAGGLAGVAASLGVGKPAKLNTLEKSKLDWNSFVSTQTGLEDTLAHARKDGYLEKRDFLDRPAGLDHHQGEGRGRGSRAGETGTDGKGEEEYQGARRGRWTGVRGPCWEEEAGVCCTPREAVRGGRRALTAHLLIHQRSHSREAVDLSSADSIKPDYRPTSDRPIFPGPLGTLHVALPVPPTLSSPRSHTPKTLARTSSCTSDRTQCGRGSRNAAGAGLQLPTGTALTYSDYSTNSRAAGTLLEVPRAELAARLECPHSTSLSLRPPSQAVGHGLYDRSLPDNASRCPLPRAAAEGGAAASVDRAGSSPPSLKASMSSHNDDIVMQVIKQESVEPVEVTFADEEQVKTESVDEGRRSMAPSPEPGQAVAVVNSEHRLVSTLHSVVSRRRELRPLLRIVAEGVHGGSGATDASLGSLLMQVEQELLRATVGVQYWRAVSEKAGEKVEEERAKFVAFVCLVKVLAAQREKHMGESVAAQKNVEHLEKQKKDQFFEVAVIQEVLARHHVAFHGSYGFPILHSEESIDTSELAGLGATSNGICTVQPGQVALRQPQCVRMDTYRSRLVEAKNKVVATTVAYLDAVKGRDQAGEHLMVHAKNKNILSRTAPHVKQSREKAEEEYKMAKKHLANMIRFKEEQLKKANTLRNSMRPANGHYTTTFVRVHL</v>
          </cell>
        </row>
        <row r="2319">
          <cell r="L2319">
            <v>1.25E-4</v>
          </cell>
          <cell r="M2319" t="str">
            <v>MSYYSSSAPPAHQAASPAPSVSADLALVSSLSEPSTQPALKANAAVQAVEPLARLLLNPPDLAALKIALAGFASAYPFLFRYACQSGDQNQWNRVISLKMAVLQLWRNGSIGGKVGAVKAIQRIVQTQSTAQTADPRLARNPEPNLSLCRPNHPFLKIAALEDESNKLLEECVTTLFTSNSADLVSAIVSSLATLLKNRPQYAKLVITSLTNWSPAALAGQSVRQIKSVEKVVRLTLMHLMRSTHGSAYRSQITDSLNQQATRMAQAAAEAQRRKDEEASKKRQLLASQIDEQQVKRRRLNPSMDAVRLFSAANPAFERPPPSIADLPLETVVTSLAVRRQLPASEALTPREGTPKPEAPAVDPLKLDLGADELDLKAEVPPEPAPEETEEEPVDHNVAFEPVGMAGGDLELSAPFEITTEARNTMILSSLKRVCAAGADGASSALWVPLVSRLITRGLEGSDEGEPTEEAVRRGEALREVLFNFIKGDLQTRTELARIWLNEEWFAARRRKQMENRPYDRWLRLFLEHVSAASSNKDKELLQFLMDLPEIPVDEIHRLETMALNADQMQLGFSTLRELVILRPSVRPSSLDVLLGLSTHEDKRVRNAAIMTLKKWVPDVAELSDTIVAFAVSVIERLEVAPAKEESQESKENGADHEGEADMAMDATPPPTEPKPPFALVKDARVIDRLDPPTTLSGVTQHVELLLALCVKETRLLKPLFEHYPRMQPFAQESLEELIVPLMRALGIKHPGVLDLLGDFPAGSDKLVLRCIDILADKSKLPSNIIALIKEVAAKRDLDSRFYAIIVPECGKAEIVRYLPRVISLLDGTPQKKAAIRSIFLSVIAPPAHFSSINSLRTRSDSLTPVELMTYLHKHDKEIGIKNTIEAISICFSMADGFRPEVLAAFMQQIVDEPTLPNLFLRTVIQAVTTYKSLQPFVSTTLLSRLITKKIWTVGPLWEGFIRLAKAIAPNSFAALLQLPKEQLAELVQKQPTMREPLRDYVVKKGGANNARMAAVLGALDEPSGAEDHIASSAGGTPAP</v>
          </cell>
        </row>
        <row r="2320">
          <cell r="L2320">
            <v>1E-4</v>
          </cell>
          <cell r="M2320" t="str">
            <v>MKILSIQILHVVPGQSSSSPAVAVAAAQDLSSFSFYQRGTVGEFMTFLSRTVAERTPPGQRQSVQENNYTAHVYSRSSDQLAGVIVSDQEYPVRVAFSLLNKILDEFTTKVQRSEWEAKAAQGRQSGKQVLVDYPDLATYLQKYQDPKQADAIMKVQQELDETKIILHKTIESVLERGEKLDSLVDKSAALSASSKSFYKTAKKQASCDL</v>
          </cell>
        </row>
        <row r="2321">
          <cell r="L2321">
            <v>1.9700000000000001E-5</v>
          </cell>
          <cell r="M2321" t="str">
            <v>MSLLHALVARDDTILAECDKKAGQYSNACQAILQKIPPNDSKLTYAADQILIHYQKKDGVTALVVAEDTAGRRMPFSFLAELHRRFTSTFNLNEIADAPAFGLNSFEKTIAQLMQQYEENPPQDAIKAAQAELAATKDVMVKSIDAVLSRGERIEILVDRTDEMSQQARAFRKRATVLRRKMWYRNAKVLVAVGFSALLLMYLLLASACGIGLNHCRS</v>
          </cell>
        </row>
        <row r="2322">
          <cell r="L2322">
            <v>8.4800000000000001E-4</v>
          </cell>
          <cell r="M2322" t="str">
            <v>MATAAPAAPAATQGQAGGHKRAFQGSEKPMEVRLSNLTAAKAVADAVRTSLGPRGMDKMIQTAQGEVVITNDGATILKHMSVLHPAARMLVDLSAAQDIEAGDGTTSVVVLAGSLLGAAEKLLGKGIHPTVIAESFARAAAKVVEYLEDMATPVNLKERDNLLRAATTSLSSKIVSQYSSILAPIAVDSVLRLVTPESDNVDLRDIRLVKKVGGTIDDTELMDGVLLNQNVITSAGGPTRIEKAKIGIIQFQLSPPKPDMDNQIVVNDYRQMDKILKEERLYILNLCKAIKKSGCNVLLIQKSILRDAVNELALAYLQKLKIMAIKDVERDEIEFLSRALGCKPISDVEQMTSDKLGEADLVEETSKNGAKFVKVSGIKNPSGKTVSVLCTGANQLVLEESERSLHDALCVVRCLVKKRFLICGGGAPEIEASRLLGQHAQTLKGMEAYCLAAYAEALEVVPTTLAENAGLNPIAMVTELRNRHANGEKTAGINVRKGVISNIVDESVLQPLLVNTSAIQLASETVGLLLRIGAPPSFLFMTASVGVGH</v>
          </cell>
        </row>
        <row r="2323">
          <cell r="L2323">
            <v>6.0899999999999995E-4</v>
          </cell>
          <cell r="M2323" t="str">
            <v>MSGRMPMMGNPTVLVLREGTDTSQGTPQLLSNISACLAIANTISSTLGPRGMDKLIVGSNGQTTISNDGATILKLLDVVHPAAKTLVDIARAQDAEVGDGTTSVVLLAAELMREARPFIEDGVSPHVIIKGYRKAAELAVARVKELAVTVQASDEADFRSLLMKCASTSMSSKLIHSSKPFFSNMVVDAVQTLDPSSLDASLIGIKKVPGGGMEESMLVRGVAFKKTFSYAGFEQQPKKIQNPKVLSLNVELELKAERDNAEVRVEQVSEYQAIVDAEWSIIYRKLELIAESGATVVLSRLPIGDLATQYFADRNIFCAGRVASDDLKRVVSAVGGAIQSTVSDLRPEHLGTCDVFEEKQIGAERYNLFEGCPKAKTCTLILRGGAEQFISEVERSLNDAVQVVRRAVKNGTVVAGGGATEMEISAYLRSYARTLPGKQQLIISSYAKALEVIPRTICDNAGLDATDVLNKLRMLHARGETWAGVSVEPSTEQGKDEEEGVANNMDRFVWEPALVKINALEGATEAACVVLSVDETVTSPQAQQAQGGGAPGRGGMAGRGRGRGR</v>
          </cell>
        </row>
        <row r="2324">
          <cell r="L2324">
            <v>1.2650000000000001E-3</v>
          </cell>
          <cell r="M2324" t="str">
            <v>MQNQAIVVNVGPERQQGRKSQQQNIQAAKTVADVIRTCLGPRAMLKMILDPMGGILLTNDGNAILREIEVAHPAAKSMIELSRTQDEEVGDGTTSVIILAGEILAQAMPHLERNIHPVVIISAFKRALEEALTIIESISIPVDPSNEDEMLKLIKTSIGTKFVSRWSDMMCKLALKAVRTVAKEENGNKTVDIKRYAKVEKVPGGEIEDSCVLDGVMLNKDVTHPNMRRRIENPRVVLLDCPLEYKKGESQTAIEVAKEEDWNRILEIEEEQVKQMAEKIIEFKPDIVFTEKGISDLAQHYLVKNNITAIRRVRKSDNNRIARATGATIVNRVDDLRESDVGTKCGLFHVEKLGDEYFTFLTKCQDPKACTILLRGPSKDVLHEVDRNLADAMAVARNVVFDPRLAPGGGATEMAISVGLAKKARAIEGVQGWPMRAVSDAMEVIPRTLVQNCGGNAIRTLTALRAKHAAGEHSFGVDGETGKVVDMKEYGLYESAAVKVQTLKTAIESACLLLRVDDIVSAKRPQGEGGPGPMPQQGGGEE</v>
          </cell>
        </row>
        <row r="2325">
          <cell r="L2325">
            <v>3.1999999999999999E-5</v>
          </cell>
          <cell r="M2325" t="str">
            <v>MSFQDLERGLGERAPLARDTAINPDEDLQFKALARSISVQVQKVSANTAAIAKFVDLLGGGKDNPTLRNRLHDLTESTREVLKGSTGDVKRLNEWKLSPSDRHHRQEQQKVAADFQRALETFQSVSRRSAERQRLFVERAKASVDAAEDRGASQDDAASSGQLLELQETQQQISDADADFQEQLIQEREGEIAQIEQGITELNQIFKDLGQIVGEQQSMIDNIETNVISVARDTRGASDQLTQAHAYQRKAGRRMFCLLLVFLLVLTTVLLAVLL</v>
          </cell>
        </row>
        <row r="2326">
          <cell r="L2326">
            <v>2.0100000000000001E-5</v>
          </cell>
          <cell r="M2326" t="str">
            <v>MARDRLAAIRAQQAQRYAQPPSAPEQSSRGGHSRAFSDPYYASEPQDFNPLAAEQERPQRDPPRGLAGWNADYSMAGDDSGGGGTVVYRTQSSHGRSHSASRDGGRRQYGSRDEDVPPPVPSYDAGPPIDFTSAPVSPDVAQYVNTPPDVAPPRDFDPNDSRSRYASNYSPSYMTPPQQIRHETQYIPTNPRMTRQRSISGGPPAHERKTSLIPIAPVPPRQATGGLGVSYGDQYRSEKASTVDLVERDDSFDRRGSSVKKSGATVSEGEVPFEEMGEFFQEISDLQQAVREANGSIQAIGDLHSRMLSMPSSEDAMAIELKSQLDSKTATTRALFTSLKNRLQVLQQGNANLRAMIPLGQSLFNLSLQDIDVRDQQVGALKERFKDAIQRYTEEEKQNRAKQRARLERQVKVVNPNLDPAELQEIVKKAEEGDGAMFTQALQTNNHRSHAARGALREVQKRAAELARIEQTIIELAQLFQDMAVMVEAQDVAIVKIEQNAVRAETDMENGLENVQKAVVHARNYRKYRWWCFGFIVVIIIIVLIVLCVELIPPAIRAAQNDRNARQSRSSASAAQAAATSPAVQSLVASSSVAPKPASTTAAPVSTSAASASSGLASSAAPSSSGSVSASATASSTRSS</v>
          </cell>
        </row>
        <row r="2327">
          <cell r="L2327">
            <v>2.8E-5</v>
          </cell>
          <cell r="M2327" t="str">
            <v>MAPPSSSSGPVTAARLSHLSSTTLSSVLDLTRLSSLSLPSPPNLTHTIQRNLSTLARGIEELEDAGTESKEVVEGLRAQWERIRGLVEPLGVEVTERLREDASAKGKTGRLVETDEEEGDDLVAVSGSSPHVAISVQDDRRDLAQMEEDEEEMDRANQEVMQMQKRMIEDQDTQLDSLSSAISRQHALSLRVAEELELHSSLLDDTDSALDRTESNLRRASGRLDQFTRRARNTGSTGLIVALIILLVILIVIFKL</v>
          </cell>
        </row>
        <row r="2328">
          <cell r="L2328">
            <v>1.7099999999999999E-5</v>
          </cell>
          <cell r="M2328" t="str">
            <v>MYNRPSERYAADRTAESLEGQNDEALEGLSAKVKLLKNITIGIGNEVRDSTKMLNGMNDTFGETGSLLGGTMKKMQRMARRQGGQWCMWMVFLGIVMTVFFWTWLLRRCVECYAIAVEKR</v>
          </cell>
        </row>
        <row r="2329">
          <cell r="L2329">
            <v>8.5699999999999993E-6</v>
          </cell>
          <cell r="M2329" t="str">
            <v>MDSSVFTEYETDLTTVLQGVADKLGGEAVKLRGEERRALLRRVERELEEADEIVEQMEIEMQTADAMDKQEMQNKLRAHKASLGRHKADLKTLLSSADRDDLLGGSAGRADHVAIEMDSRSESPSLGQAQAQRARLMSATDKLAEGQRRLEDSQRIAVETEDVGAGILRDLRTQRDTLEHSRDTLYEADGSIDRASNTLRKMIRTAYQQKAISYAIIGLLVLLMCGVLDSRSRPAYPSFPQSVCPRLQAVPLRRPRRATMLSQQSLQQSPGLHAWHFAPSKRWLGAP</v>
          </cell>
        </row>
        <row r="2330">
          <cell r="L2330">
            <v>1.1E-4</v>
          </cell>
          <cell r="M2330" t="str">
            <v>MARQTSTVSGVWKKDSVKDVAESVGIANLPDEVAGALAGDVEYRLWEIIEESMKFMRHARRTRLKVEDVDQALKVRNLEPLWGFASSSQMPFKKTVTATGTVYHVEDEEVDLSKVIKTEIPSVPRDISFTAHWLAIEGVQPLIKENPTPQELARYAPKPASTALIPSASSAAGQPPSAVTPLVKHVLSRELQLYFTRLVDALGAGTQGATESSSEVREAALGSVRHDPGLHQLVPYLIAWGGEQIANNLHDLPALQRALDLFHAMLENPTLFVEPYLHQLTPPILTCLLTSALPPVPSDTYPSPPTIRTLAASLLHLLLERHAYAYPSLLPRVTKTLLRGLAGENRGLGARWGAARGLSGIVVGVGAEPATGGTGGGNKAVREWIGGGLKPLGEMIEREDETYEGERQDVVREIFVSLASISAWRLCGVTALERRFT</v>
          </cell>
        </row>
        <row r="2331">
          <cell r="L2331">
            <v>4.3499999999999999E-6</v>
          </cell>
          <cell r="M2331" t="str">
            <v>MPSATQTLTATLDSLSLRGSNGHSASTKNGTSPFKGDLKVQPLEFSGALNAKDYPREELTPALGDRFDAGVKLKEILALPKEEGDALLRDLAILISHRGVVFFQDQRELVPEDLGNLALRLGELAGKPSDSSLHIHPTQELSENGLPLGKISSTPDKEGRQISFPEKGLTSAGWHTDVSFEPRPSLFTILQMHTIPRVGGDTLWSSNYAAYDRLTPAYQKFLEGLTAVHDAERFRIQSRLNGFKLRTEPRGSPLNQGDAFQATHPIIRRTNPVTGQRALFVNPTFTTKINELNHDESRSVLDYLFRVQAENHENHVKYRWGKYDVAIWSNPVVNHLATFDYTEYRAGDRAVVVGETPYFDPASIGRREWLIHSGQEVAA</v>
          </cell>
        </row>
        <row r="2332">
          <cell r="L2332">
            <v>8.7400000000000012E-7</v>
          </cell>
          <cell r="M2332" t="str">
            <v>MVPPPAFSPFALPGQRLLRSSEGEAQEAQVFPLALQTDISLASLDDFVAAIDSLATKDVLKPLLHQHGGAILFRGTHAKSPEDFSRIVHAFKLGTPHEELGNPVVRNILAKNVATANEGPHTHPVFPHSEFGWSAHYPGYIVFFGRSAADSGGETPINSTTEVFQRLQAEVPEFIEELAKKGTRYVYTYPRDVNPGSNLGNNVRRAYPEAGLTDTDDEATLRRKVEAQIQRHSKEWRWLDDGSLETVHYVPALRRHPLTGDAVWFGNIVSMYALAQKWEALEPPYIGTDGAYHHLPTYGDGSPIPHEYLQRAYDIIKEIRVLIDWQVGDVLLLDNHYVQHAREPWTGDRRVLASLWDGPPALPFEL</v>
          </cell>
        </row>
        <row r="2333">
          <cell r="L2333">
            <v>4.1899999999999997E-6</v>
          </cell>
          <cell r="M2333" t="str">
            <v>MAASTNVNGSSQASTSMKRVHNSSSDSEECSDSATGGRPGGKGKVRKVNKSRSWPQSMDAHLVEAARRIPSCRHLQISFEGMSLTRKEAIAEYIRRRTGIVRTAGQVGGRMRTLQKRAETDGRSTFANLVNNMVSSEDFAKIDFAETLGPDLFPMSASSSLRQKGSRSVRDAATQTDSSFATSAYPRPACACNPANARSSVLVLPYKVPTPQHPQSSLTAANTAPSLNPLTVDASAAADLAAALPTLRAAGISSTTDLVNLLLLEDGIFELFLTELGESEKLHRAELEQAKQRLRDARSEIRRR</v>
          </cell>
        </row>
        <row r="2334">
          <cell r="L2334">
            <v>1.5400000000000001E-6</v>
          </cell>
          <cell r="M2334" t="str">
            <v>MLYDGQESLRRPLAKLEVARTAYRRALVPGRWSPSIPHPHTARCSFEGGSTATDTCTAHLYPAQLAPPAPTPSRPRFAHHPSTNDSPARCVAHTAHGAVHARTPTARTVLHALPPAICPANASDAIHRLTTPPAPRTMQRRSAAAPPVSPPTSAGPSSHGMVRKRTLQDLQPPSSPNMQSFPHPGSSSSPSIQHSFQFDSSPRNAQLSSPASIYSSPGMARSASAQATFSPFRQTITTSPLGRMCEQDEGVPAGRRPGMKRRRTIAGDSPTSPVKQDQSVSQQLSYTPRCAGKDGEDVWPPDVEEAFHTALALLPRLGRKKLIINGKPCGRNELIGDYILRTTGKARSRKQVSSHIQVLKNLRKDGKDFMDLVSEPAEGDDRFAPGNARLFFGDDSPYIRPSAFSIGLGLPAIDVTAASSTFTPYPAPAQSPFALHSPFVLHPSHGALTPTTELAHAFQDMSVLPPPIPAACPFSPSDFAMIVPSKRDAQRHDGHVLASLDHRQSGGPLRKILVEDLPHGSKRYPMLPAMLACLPCQFLHFKLNLDIPSLATAAVLGSQVAAHVRLDTMQNLPLSVVTTIFCHGDRIIQFVESLAPPVAIGDVASPLGAGRSPSPVMRHKFSYELPFAETYWSHFLSASEEGNTSVGRNGKARFELAQNLSMFSVLQEVVVTPDEGLALAQVDDSVEIRGSDLGDVVLVVAYDLEVVEGLHRGTAELSLLSSRHAGAGFAPSEMSSVSSFSPQLDAPGMSRSATLPASMAFSQVPSQDMQTSMPPPRLSRRSPPSTSRTHHRRQSSSSNKPNLSLHIPPPSDFMRLSAPTAGPSNSQLQPPSNGHLVAPRPPLTPSTPWDQVAHTPDAPPPVLPDSCSAAQRERLEHIWLQNATNEWDLHSPALTGLQEHSYLSSSLSRPASLAPSPIDENGIFSSASSLPVPPAFSQQAFPQPLQSQPMYSVHPDHLYGANFSTSLDDPSLPDLVSMSTSSSSSGSTLSSTQAVEPAPQPRTSAPPPPQVPQSKLKVKQEQDFFSSLLGSTTKWVGSSSTLDETRC</v>
          </cell>
        </row>
        <row r="2335">
          <cell r="L2335">
            <v>1.38E-5</v>
          </cell>
          <cell r="M2335" t="str">
            <v>MAEQLISVLVQLYHPHPRTLSLALPASTPLASLSSLLEEYCPATQQRLSYASGRSLPRLSSAAPVSSLAGARKDEGGFVTLRLGVRLPGGKGGFASQLRAQGGRMSSNKAQNTDSCRSLDGRRLSTIKEAQKLAKLLESEPDRLAAAALAKQQKLDELNAEIKRLERQAGVDAAQSGAGEASGSGPAPSTSSGGGGGNKRKLDAHYVEESREIVSGVKDAVKAAMLKKRKKAKASPPADAATSTDATKATGSSGSEGEKENVVREQSKADPKGKGKAKSVQDEEAATTEA</v>
          </cell>
        </row>
        <row r="2336">
          <cell r="L2336">
            <v>1.8100000000000001E-4</v>
          </cell>
          <cell r="M2336" t="str">
            <v>MPSFTETMLERYSDEITVATQHPFLAAAGRHELTRDKLSEWLTQDRCYALHGSSLISALPLSSFPHQADAHKTLSLLSYALSNIDREVTFFDDLSSKYLVDLEGQVLRPTTRAYIDLMIATGAEASRNGGNLEEAIVLLWTMEKLYNLAWKYAGSLSPSSSSSRNPSDPRTSAAITELIQNWTSEEFDLFVEKCGEEVEKLDLIEGTDAWERAEEMFKYVLYLEQRFWPDMYAGPSRGALGSLSRRSSMAMSRRNSENVSGRSSVNLSRRSSFILNNISDQ</v>
          </cell>
        </row>
        <row r="2337">
          <cell r="L2337">
            <v>1.17E-4</v>
          </cell>
          <cell r="M2337" t="str">
            <v>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v>
          </cell>
        </row>
        <row r="2338">
          <cell r="L2338">
            <v>5.4500000000000003E-5</v>
          </cell>
          <cell r="M2338" t="str">
            <v>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v>
          </cell>
        </row>
        <row r="2339">
          <cell r="L2339">
            <v>1.9800000000000001E-6</v>
          </cell>
          <cell r="M2339" t="str">
            <v>MSPTAPVEVYTTSNVLLDSLVEAGIKRAFVNLGSDHPALLEAFAHRKKYGLDSLEIVTCPNEMVGLSAAQGYAQVTGKPAAVIVHVDCGTQALAGAVHNVSTCRTPVLIYAGASPYTQDGELAGSRNEFIHWLQNAVDQPQILRQYMRHVGEIRSGKNTKQVVNRALQFAKSEPMGPVYVWGQREATEEHIDPASVPKVRKDIWSPVELSPLNDSSVARIADSLLRAKQPLIITSYLGRNPLAVSALTSFVDLTSIPVFQPTLSTVNLPFDHHCHVGVAFGGRWEVVEEADVILIIDSDVPWIPLHTKPREDAEIFHLDVDPLKERMAFASYPALLRAKTDAATALSQLHAYISSSPSFSTSATKSAIDARRAELIEKHQKAMSELVKLEQVPSDGVMTSSFIVGMYRRLTEEMKVESLVCNEAISNYPNVWNHIIPKRANSLISSGASSLGWALGAAIGATQGSHDFPSPSSAKNDLVTVFVGDGSFIFGVPSAAYWMARRYETPFLTVVFNNGGWKSPKLSLLGVHPSGLGASGQTADLNVSFGPSDSLNPDYGAIAAAAGGAWCKKVLKAQELESAMREALRVVREEKRCAVLDCWLSRF</v>
          </cell>
        </row>
        <row r="2340">
          <cell r="L2340">
            <v>1.15E-4</v>
          </cell>
          <cell r="M2340" t="str">
            <v>MSAPPPREKAITEDEAKLYDRQLRLWGAAAQARMLASRVLLAGRFRGIAVDAVKNVVLAGVGQLTLLDGEDLLEEDLGSNYFAREDEVGKKRVEVSAPRVQALNPRVTVLTETDPSLLFQEAFLDQFDLVVVTDVVAPTLKVNDLTRKLGKKFFAAGSVGLDGWMFADLLEHEFVVDKIKSVSQGETTTVPTKSTLSYVPFSLALEHNFASMRKREMKRSGAVLWGVLALFAAQQTASPSPSTPSYTPVSESDLSSAAQTIFPKIGVSVDVLPSSEISRLATLQSTEFPPTAAILGGILGQDILNAVGGKEEPVRNLFVFEGGGGQGKVWALGV</v>
          </cell>
        </row>
        <row r="2341">
          <cell r="L2341">
            <v>3.4900000000000001E-5</v>
          </cell>
          <cell r="M2341" t="str">
            <v>MAGVSQKAAWQATETVRVGGKGKKKTSEVIIREALARNYVFLGEDKMDQVRKKFVVVVGLGGVGSAAAVMLVRSGIRKIRIIDFDQVSLSSLNRHSTATLAQVGTPKVTSCAEYFAQIAPWVEVDARIELFEKDRAAELLEGESRSLQAKGRRGCNPDYVIDCIDNIDSKVDLLAYCRKNNLRVFSSLGAAAKSDPSRIQIADISTTFEDPLAKSVRRRLRLEGVASGVPVVYSTEKPRPDLGLLPLPEEEFQKGKVDELHAMSNFRVRILPVLGPLPAMFGNVAAAYVLQDLAGFRQEPLPVKTRPKLNATLHRQLSAVQQKMTGDNRLPITEDDCGYIFEELHRAKSVAPPHAFPSRPTLLPWKKSRGLAWDNLVVFDREEGYKHEEHCLLGDEEPEEYWGREVAELVERRMAEERRLRHYRM</v>
          </cell>
        </row>
        <row r="2342">
          <cell r="L2342">
            <v>2.7900000000000001E-4</v>
          </cell>
          <cell r="M2342" t="str">
            <v>MSITVVSSLQQLDSLTSDANKVSIIDFHAVWCGPCKAIAPVFQRLASQYAGRVQFLKVDVDAVPDVARKFSVSAMPTFVVLKGPNKVDEMKGANPAGLMAMVSKHAPASGGAGASGSGAPTSLNSQIDLSQIHCLNEAAGHTIKDLLRGSGDKWLESDADEQLLLHIPIQQSIKLRAIRFTTLSSHSANAPKTIKLFVNQSGVDFDNAESTEAAQEVVLDEAQAKGEKSVELRFVRFQNVGHLSIFVVDNQGGEDVTRIDKLELIGVSVEGTNMADLKKMEEE</v>
          </cell>
        </row>
        <row r="2343">
          <cell r="L2343">
            <v>2.24E-4</v>
          </cell>
          <cell r="M2343" t="str">
            <v>MKLSVAALAALFAALPTALAGLEDARYSTVLTPSNFDGVIASQSEGTLVAFFAPWCGHCKSLEPVWTKIAEAFDGDDRCKVAHFNADDAAARPLASKYGVSGFPTIKFIAPPSKGGQAEAYQGPRTEQAFLEFLNEHCGTHKLPGGLLSDLAGRIPSLDSLAASYLLPTATRPSILESASVIVSSLTSASSSDQLANYYVKVMNRFKDVADANGADEARAWVEKERIRLGKIASKRGQVAAKKLEEARMKQNVRSRFVSCPYVPSGIC</v>
          </cell>
        </row>
        <row r="2344">
          <cell r="L2344">
            <v>2.5299999999999998E-5</v>
          </cell>
          <cell r="M2344" t="str">
            <v>MSSRAAASASTSSSIHRKPRTVERNSDDSDTLLEELEAELDDDFDLGGFREKRMLELKAQVDAARRMQESDYGKLTEIKVEKDLIARTAKEKRSVVHFFHRDFRRCKIMDAHLEKLAAKHLDTLFLKADVANVPFLVTKLDVKVLPCVIGFVDGVTKMKLVGFEDLPGGDAFTTASLELGMQQCGA</v>
          </cell>
        </row>
        <row r="2345">
          <cell r="L2345">
            <v>2.1299999999999999E-5</v>
          </cell>
          <cell r="M2345" t="str">
            <v>MLSRSLRPLAPLVSRQTRTFSLSRAIMAARKQVNLEITSDSICPFCFIGKRRIDEAIRRVKAEGLPLDFNLRFAPFLLDPTLPNSPGEAKRERYIRRFGGPERVKAMEEAMIERGKGCDPPINFSYGGVVSQTTDSHRLIEKAYELKGEEGQLRLVERLFKTYFEEEGDPGSHDLLARDAETASIMSKFDALAFLASDELKDKVAAGIEKAQRRGITGVPFTIINDKFGISGAQEVDAFVEVFKQIADGRLE</v>
          </cell>
        </row>
        <row r="2346">
          <cell r="L2346">
            <v>2.6100000000000001E-5</v>
          </cell>
          <cell r="M2346" t="str">
            <v>MPSTLDTPADSLPTPNSPSQKTVSFDESPSSSSSALPPATTAPRPTAKRRRSSLKQGSAMPYRPPKETYAHPDPLIRRLRLRDGYGNEVNLVNEFREAKVVLFFFGATWPGSVREPFDLVSAFARRHPHQCKVVYVSVDSDEASYEANTRQQPWLAMEWNDGSNMSTPLPTPDTPAEPQTPLEPFLLAGDPDLEDEVHHSDPKGELYLRPYSRVYLADTWNVLGVPNLLVYHLPTAKILNHHARFEFLKEGKAEQAWEKWSKGEKIEYGVGDFIYALRWTLGFAVVAVAYMVGVRQGVVPDVVSDVSESLTRNYIFKQQ</v>
          </cell>
        </row>
        <row r="2347">
          <cell r="L2347">
            <v>1.06E-4</v>
          </cell>
          <cell r="M2347" t="str">
            <v>MEADVPPALAVQQQVAQLLADFSQPDALTASLAALITSTEPASSLLLSTALNQLIGSTFSLDPSRPDPARIAAYLHDSLFATIGRGDDGEPEEAKLERKAALADAIIDVAWQLDQQVDTQVPLMWRRANPSAPVESSANQEPAAERMEVDAAEPKADNLEAERTKQMAAAVEEARQRLAQIVKQLVQSGDLPREAVLERLELPFIRFLGILPDPNFFQRLEVRQRTALYYKQQKFNLLREESEGYSKLVVELLGSMGPQLSPLDASSQESETARMRRAKSVNDRVKNLIGNFDLDPSRTLDVLLDTFSDHVVEHWQFFLDFLAVSPWAPKRLGQAAKTGGNLDKGKGKAVPVDVGLESDEGSDTIAQILGFKYAYYQGDEAPEVPANLYTTTALLIWHGFVKLTDLWAHLSPTDEDLAKLETKWRDEQAQLARSVGGANALAMAGALADDEAPAAKPAASTSVNGAASISTAPPPPPRDLPNQKVGLLRALLTIGDITHAFFILGQFPFLVSAFPDIADLLNRLAHVSIDPAYASISISRQHGQYADEFKAAKPKVTVDSKGEKKVTMPERKLALTSDAFPDPRRDWTFFFPRWQERVPRADDWAAVVHLLEEMYLPLVKVFVARDFKLFTKLIRIAVADLSTEFATHPRRVNWLDLLRVHLVPAVSLLDSFTAAPLELWRVLSLYPIETRFEIYGEWKDVHYRRNPVLGVRKAEAERDVKSLLRRLSTDNVKKLGKSFARIAHTNPAVIFAVALNQVQSYDNLIIPVVEACRYLTDLGYDVMAYSILDALSASKPKTKEDGTSIAMWLQGLATFTGHVYRRWIAMAPSLWVILQYLVNQLVSGNSKDLVVLRELIGRMTGIEPFADLSDAQVLSLAGGKYLRNEVFQKTDIAKASARGQQDGLAKAKNRLASSILDKGLAMPLAVNIALQRQACLKTDAHLKSLSSLFDQNHAILFQYNELLQAITTPDQLAALVPSVVDLLGRFKLDAGIAFDLARPRLRVALREYDEKEAADLAAEAAKKKQGLLAKLAKEKEKASPAPVDATTPAEGDDVKMADVKEEGEQEESGTPPPPDAKVEANGVVNGDAAMLDAVAAEVSLAPSTNPWHPGLVRVIEDIAELMPEGARKTIGAPFFATFWQLALYDIQYPKERYDAEISRLKLLQREASASTTLKPDDRRFFIDGVMAIANGLVEEAAKHMNARSTVNRRLTREKAQWFSGVSTTDQRQQLVHDILQHCLIPRSRLSLPDAVFSHQMIKRLHSMNTPQFHTIVLYDSLLTTQISPILYSCTENEARNFGRFLFDVLADLYRWHKDKSAYAEEAANPQTSGFLRSMASTQAGEAGRIRGYYDHAEYQRAVLKWHTTMVQGFVDSFKSEEYMHIKNSILVLTKIAPYFPLDYTVGEKLERAVSELVLAEKREDLQILAQGYKAVISKRRSQWINQPKPETTPAPSAPKSAPIKASPAVTPAASSKPSPDPAPAPTRSADTSRVPTGPKSSLPSRPGLRNADSDVKPPSGPAASRSTSDAARRSEAPARTPVGSANDADKRQEPPTKPGSVATRMEPPRGPAASSGSSRSQPIKADSGSRSSSRAASPRPTDNDRDRRSRDSRDADRGRQRSRDRAREKEREQEREKERERDREREKEREKEREKEKEKERERARSVESSHSSRASRGDARDSRESRRDDRHDSRSDRRDDRRDDRRDDRRDSRDDRRGADRDRRSNDSKDARDSREPDRSNRSSRGDERSSKPVDDRYASASSSSRRDDTRRDDRRTSDRAKLSREAEAREAEKEKQRERDRQREAQREKERKDERDRRVRDADDASRSQQSGRGLPAKPPPPSGDRLRPAPAHRQSEPKSEQDPSKSSLLERARATLPGGSSSTSPSGAASERNSPSEEPGPLSIKGRGSSRLFNSLTSTSGGGSGGGSGGGSGGGGGGKREDDGSRKRSANSLADRLAPDSPKRARTDETPPRDSGRESSSGRGDRGERGGGGRERSRR</v>
          </cell>
        </row>
        <row r="2348">
          <cell r="L2348">
            <v>1.3899999999999999E-4</v>
          </cell>
          <cell r="M2348" t="str">
            <v>MWHDVVQWVQSFRAALRWRKLLGKGWKREFNFRALEAYTATHQALASGKYDLLRKYASNAVVEEVKAQRDRKLQGLALDWKMHRVIEQKILCMREQEIFKKDEFVGQVAVRFTTLQSLEIRDFRGRLVGDGSHDAPKEVSEVYILQRDMWRPEDDWKIVKRKAKETDTLADPMALP</v>
          </cell>
        </row>
        <row r="2349">
          <cell r="L2349">
            <v>8.4200000000000007E-6</v>
          </cell>
          <cell r="M2349" t="str">
            <v>MPKHKGNASDDSEPETYNPYSDDDAASAGRGAGPDEDLESGWSDGGAPMTAQQRKRAALHPPISSICAALGGFEEFLDENGQVYTAYSLGDQVVGCLKDLKRFWRMDEKDDDRTVARIFHEIGVLKTDLIPILKTTLGSGAKGDRIALACVELIGAMTWPINVAEELRDAQLLGELKQSRDFTTLIDAQRGYKASIIKEGVLRHMMSILAGSLQKGRRDRTQKDENIISLILHVFRNLAYLTDRATPASSASASAIEQSSLQSDLIASFSREGILDLLLAMSAHADSSDYAPWNMVVLDILHLLYRGVRADELMVPENEVENTRLRELLDLEQKQGGREFALKGSRHSRFGTTIAVQSNGRKYILHKQSTLSEGPSATLDKIKRAKAKKVRIDDDLAPPATQLRPEAVRILYETSRKFVESAFNPFFASVLRDIRMERLKVRESDTLRFLYLSSFFLEFFLLLYRDDERRGISHLDEENGHDFGLVAELTEPHAIGFVTMQMKNALEEKPPLWTDLHAGVECFTQILLVIEALQASGIPEHIDVAEILQNKLYYEAETLEMVVTLITRYSSQSYKYLDSVMHLAYTLLRMLEKYSKSKAYMYVRKKKAGRAAAKKKRQKNKSADENEGDGLGMGEEEDEEQEEVEQSAVTFGEHAFQFEKFEQRFADESVLSTCMIYLESYKTFRTPEQMKRIVALMHRQAIKAKSEGLFYKPTVLELFRRIMEDRDIADAREGPNVDLRKLIEYVLRKFFKAVQEHPFLLLECFFPKTRTQLGKMRMGEVDPFADSDDDTLMYKAKKIGEVEVQPGFSHTQQIGIAVACLLEGGEQRLVDMVKKQLVLASAARTEIILTTDGPPNDDVAMLGDENETDAALREKAAQLKGPSAEAVALFTPHNVEYGEDTEVKEAATVNPHVKLLMRLLSWESSEAPESGELVWSIPASILPSKLDSDLKIIEDFVLDPVDPQNGKSAAELLRKQRKKPVRRKRKIASEDEMELGSDGEPVVKVKRKRQKKRQEEEQAYKSAQFINDSDDEDDPDRDAAFFAAEAALRAKLAAGQVPVHLENGSKKKKQPKGSAAATSSVRARSPASSPPPAAPKKGKGKTGGRKKKAKKTKFDSEMVSDLEDDADLVDGLRKEANKQRNGADEEEEPGGPTSPASSSTVASRKRATSASSATSSPPAAATATTGIAGDEDEEAVGATQYKKKRRVVLDSDDE</v>
          </cell>
        </row>
        <row r="2350">
          <cell r="L2350">
            <v>6.5900000000000003E-5</v>
          </cell>
          <cell r="M2350" t="str">
            <v>MSWIESPLLTPPANWVTLIQPIANALSLTALPPVAHLVLLSLAASFAARRVSAVLSPRVFGRYYPTERRKRDDWDLHMVGWLYALVATPIAIHLLRHPSPELDLDPLYGVALPEQRLSAIAIGYFIWDALVTFRHIQTQGLGFFLHGATCLVAFTFTLRPFVLWCGPRFLIWELSTIFLNAHWLLDKLHLTGSPLQMLNGLFLVSTYICARLVFGTYTSWQFWKLMVPGAGDANTLLAEKVRDAGWVRWLYLVLNLLANGLNFYWFRLMILALKKRFVPSPTTSASKLAQRKPVPVDGHLGEAQERRVKGE</v>
          </cell>
        </row>
        <row r="2351">
          <cell r="L2351">
            <v>3.36E-6</v>
          </cell>
          <cell r="M2351" t="str">
            <v>MPPSPLIDLSDLDPLAPSSSARSTPRTGSPPRAQAALFPPPPPSTSSNSSSASSFAPPVPRLAQEVRVEDVRTGEDPLGELLSGLEVGSSSSATQAGAADRVRRAQEAREERVLQDLQREPFKAAKPPPLAFVDEPASLLPSSSTSSSSPAPVSIPSSPRRRPSMSHTSFSPPRRLSSLMDLSSSTSSHAPSSPPAESSVFADPFHSPGHSRNRTRTKSGGKEKERGEAEEWEKGIEQAMQGEISAEWGDFQDAVNEAPSNGEAGGGGGLGGSGIFGSLRSSSFPSAASASATLSTAASAFTTSLATNTHSTLSSFFSQHTQSQSQSAHISPLHSPDVLERKPPPQRAATTGQGGFDPAAQPIRLVGVRPGVVRVLEEDVAEGIRPALPPRLRLSPRWTLLYSLDQHGISLQTLFTNLSRGLKDRDGGFVLVVKSERGEVFGGYCSEALKDSSASRDTRAQRWSGDGSCFLWKSVPFPPSDFRLGSSVRVFKPTFRNTYFQHASSQFLAFGGGEDGVFGLWIDGVFERGWTGTCETYRNEPLVDVKARGGEGEKDANGAGKQETGKFEVVGFECWAVGS</v>
          </cell>
        </row>
        <row r="2352">
          <cell r="L2352">
            <v>1.2899999999999999E-6</v>
          </cell>
          <cell r="M2352" t="str">
            <v>MDSTGAQDNPPSRSTNPNSPRRTPRFDLAPLSSLSDTDTAPSSPEPLATPTLAESYGQLKKNLSFKSLRDLEMRELKGHIYRRGKPSDGTRYRPKNSDEVFAHALKGGLRSFVLGTSLRAAVNLVITLLRLTRKKGLPPAVIIHAVFGPDVARFGGMLGLFSFLYKWTLHTLRLYNPGRLGPGQSEPWHAAVAGLVSGASVWAEKPSRRVTIGQQMFVRGLQGHYNLLKSQGRIRVKNVSVIVFGLSCAQIMYSWLMAPEALPPGYRRWITQASRVSEPCLPVNLSAYRSGTFDPNVARKTLTWGRGATPKNRVLIESYAKKAEMGDFGPPFAPCEVVHPWADTCTWNSVDRWHQVFRWIAPVYAGLHFIPPILLRRKAWMRDPSTYLLRSLIGTFRSCSFLASFVALFQGLVCLQRHFYNRYHGVVPEWIEKIVMHKSYYWFSGFATCLPLFLEERKRRRELAMYVLPRGLESMWSILRRRKWVPFVPGGEVLLTCVGLSMVMQSYQHSPENLSGLVRSMLWQIIGPA</v>
          </cell>
        </row>
        <row r="2353">
          <cell r="L2353">
            <v>3.93E-5</v>
          </cell>
          <cell r="M2353" t="str">
            <v>MAGRYELHCLPGSHTHDLASLDPHSLVAASYLQLLCPGEWTIVDCSDPGLSPSGSLPFLKRGPDTFAGSAILAHLLQANEQGNGAVTGDAKAFQALLDTTVLPLVLHSLYSLPQNWLFIRSLLIPSLPWPSAFYRPNALRASARTQVDALHPDWWGLGGEAEKEAEDERRRKKALLETGVEGIRERKEEERREGKERMKKTFGEGKIVSAARQVFTALESTLAASSTPFFFSSPSCVPFPPSQVYPV</v>
          </cell>
        </row>
        <row r="2354">
          <cell r="L2354">
            <v>2.5800000000000001E-7</v>
          </cell>
          <cell r="M2354" t="str">
            <v>MAAAAPAGGSFLPSHSSSPSLPSRASFERKSSVDGKDARTLLNGGPTAPVSEGRTRRTIVPVWMIVLGWIALSAVVILMNRDILVEKHFDHPVTLTTLHLIFQTCATRLLHRFTTLISGPPPAEEYATVPLTDPSQPPEDGTEEHAALGKSAQLERWKRKSVEMDWDTWRRQILPIALLFSLSLVLSNAAYLYCSVAFIHILKSFAPVAILLAAFAFRTKAVSLRLFGIVVMISAGVGIASYGEVDFSLVGFSIQMVAIAIEATRVTLIQILLNPSSAASTASPDSRPPAPAIATGMSPLKSLYFFAPAGLAINLFFLLVLEGLPAVRAIPKLGAWTILSNASLTFALNLSAVMLIGVSAMVLSLSKIIKDILMVVGPVLLMGENLTFMQFVGYAVATVGMVVYKFTPN</v>
          </cell>
        </row>
        <row r="2355">
          <cell r="L2355">
            <v>2.7399999999999999E-4</v>
          </cell>
          <cell r="M2355" t="str">
            <v>MSGAPDVKLPVYPSDNNDPLSSKGLLNERDEGLPTAVTNATSAKTAASMASAEGIKKIWPGYIIMVWIALSSGVILQNAYILRTLQFNYPIALTTWHLVYATIGTRLLLRFTHLLDDLHKVQMSWDRWLRNIVPIGALFSGSLIFSNFAYLSLSVSFIQMLKAFTSVAVLGMSVLFGLEQMQPRKFVIVIAISCGVALASYGEIAFDMGGFICQALGIAFESARLVSIQLLMSGLKMGPLVSLYYFAPVCAGLNMMLIPFFEGAAPFQDALEVVGLPILVGNATTAFALNVAVVFLIGCASSLVLTLSGVIKDILLVLGSVVGLREGGGRGGGAGLRRLG</v>
          </cell>
        </row>
        <row r="2356">
          <cell r="L2356">
            <v>3.1900000000000003E-5</v>
          </cell>
          <cell r="M2356" t="str">
            <v>MQNSHLFGAYNVYAQQQQPSHSGAQQQQGLAAAFGQQPQYGQPQQQPGGQQQQQDISLGHLQQHTPQQQQQQQQQQQQQAGAIAGPSGVGLHEHPDADDDDDEGDSGLHATPSGTTKKKAAGGRPRDKVWELFDGDRDVARCQWCSWKTDHPKAFRMRAHVQQCELIPQEKKDELERYQHDKEERLQAKKERAEARAAQMAAAGPPQPKKVKRDNAGEFVVGTGTPKRMPLPHGGRSPITCHVLDSTSGKPAPDMRIRLDRLNTTGFVLQAQGMTDNDGRCNTLLPPSTHLEIGIFKITFFTNEYFTKRGILSFYPFIEVRSRARGFRFFR</v>
          </cell>
        </row>
        <row r="2357">
          <cell r="L2357">
            <v>1.03E-4</v>
          </cell>
          <cell r="M2357" t="str">
            <v>MSTAPGAIPADRTRNLCIVAHVDHGKSSFADSLLAANGIISSRLAGTIRYLDSREDEQERGITMESSAVSLRWRIPKLAADTKQPVLEDYKINLIDTPGHVDFSSEVSTASRLCDGALVLVDAVEGVCTQTITVLRTVYLSHLRPILVINKLDRLITELKLTPTEAYHSLNRIIEDVNAVVGSFYSSERMEEDLRRRERAEAAKARAVCASGDGAESPVQAGEEEEPFEERDDSALYFDPAQGNVLFSSAIDGWAFRISRFAQLYAEKLGISEKNLEKVLWGEWYLDPKTKRVISRKKKEASGKKLKPLFVQFVLDNVWAVYDSVSLNNNSAKVDKIIASLGVKVRPQDLRAKDTRNLLLSIFSQWLPLAPSAFRAIIDRIPPPAAAQSFRIPRMLHPELGHLDESIAPRNKLESDLYSGTSATDAYSVAYVSKMFAVKVEDLPENQRKQLTADDMRAKAKRLKEAKEKRDQLLAEGNAEEAEAVMAELDQTEKQHSEAVATGVQPDKQEALIGFARLYSGTITLGQPLYAVLPRYNSDLPPSHPQNVKHIQPIKVEQLYMMMGRELLAVKEVQAGNLFAIGGLEGIVVRNATLCGMGSGKEAKEGSARDEDRDCIVNLAGVSNTAAPIVRVALEPQDPSEMSKLVEGLRLLRQADPCVETLVQATGEHVILTAGELHLERCLKDLRDRFARIEITVSPPIVPFRETAVAAPEMAPPKTPNQPRGTVLGTVQSGLVTFTFRAVPLPSDITDFLNANMSTLKRLQEDRRNGKTEEEGDTSATDAPDGADVVPPEEFWPRFEEVLSKAGREWAGLADKVWAFGPRRVGPNMLLDRTEGSPRSLRRRLERQAALPSALQTPGPNSALTPPKSPIVAPSDPALGREFASSEFAAGELDVSSLKASLTEVDMSAEAMEHMPDVRELDENFDTAFQLATNRGPLCAEPVVGMAYFFEQVELHAQDMDVTTVRSKWSNARGQLISAGQDAFRSGLLDWSPRLQLAMYSCDIQATGEVLGKVYGVVAKRKGRIVSEEMKEGTAFFTVSALLPIVESFGFADEIRTRTSGAASPQLVFYGYETLDQDPFWVPTTEEELEDLGEKADRENIAKKYMDAVRRRKGMAVNRAVVAAAEKQRTLKSN</v>
          </cell>
        </row>
        <row r="2358">
          <cell r="L2358">
            <v>6.4999999999999994E-5</v>
          </cell>
          <cell r="M2358" t="str">
            <v>MASSLLARCTCGSTLTRSLRSSPSSFRRPFLSGPKGPAKPGMSPPRTMRPANRNVPKVEPLPPPPPPPPPPPPPPVAPSFVRGSQGGARPDPRGHGARGFEAGRYGSSGDRRQGEPDRRFSGQRDARGTYYPKRRVVPQGPPIGEPSSQQRPPTPERRKLEVNDARRYALERERERLAHVAIDSEKYDPKTKEKIQRSAKAIGYPAEEIGARLDEHRLRSRRQAAPAPVETSARPSSARPVREAVVSEREGRGRERTKDRRGRGGDAGGFKSKKEREAEEREERELERQWAAKKEKEAKLLAQAREREMPQQRAANQVELPSMLRMSDLSQLLRRSMFRVKLAAEQIGLEDTRPERMLVAEDAALIALELGFEPVIDDEAGFDLYPAPPAPPEKLAPRPPITGIFGHVDHGKTSLLDALRSTSVAAGEAGGITQHIGAFEVSVNAMVANLRAKTEGLPAPPPYEPKEGDPTITFLDTPGHAAFTAMRARGAGVTDVVVLVVAADDGVKPQTEEVIGLIKSAPDVSPVVAITKVDKPGVDTKKVKHGLMAAGIDVEELGGEIPCVEVSSVTGQGLAELLETISAIAEVKELKAEREGRVEGRVLEARVDHGRGNVATILVTRGRLHSTASLVAGTTWARVRTLLPPSGEPVEAAYPGQPVEVTGWRELPEAGDLVLEAESEDDAKKCIANRLRRQEDEKMMSEVEVINEKQKRDAEIQAIRRAEERKARDVGLRGNAVSHAGDVAVEQLTASSGDEVKERLLVIKADVSGTVEAVVGSLEGIGNKEAKVKIIRADVGDVHEGDLDLARTAGAVIIGFNVEASASIMRQAAQHPPVTVHISPIIYRLVEIVRKETAALLPPRIEVRVHGEATVQQIFEIKVKGRKTPKVIAGSRCSNGVFSKARKVRVVRNGETIHTGTVETLKQVKKDVLEVQKGVECGIAIEEFDDLRPEDLIQSIEEISVAREL</v>
          </cell>
        </row>
        <row r="2359">
          <cell r="L2359">
            <v>1.8199999999999999E-5</v>
          </cell>
          <cell r="M2359" t="str">
            <v>MSGSQTSFGLWIINKAGGLIYSRTYADGLAQLNSNDYLILASTFHSIHAIASRISPVPGSSGVETIEAETFKMTCLQTPTGIKFVLLTTPSHPSPETVLRRIYETYADHLKDPFYTVEMPIRSETFDSKMQVAVRGA</v>
          </cell>
        </row>
        <row r="2360">
          <cell r="L2360">
            <v>1.8300000000000001E-5</v>
          </cell>
          <cell r="M2360" t="str">
            <v>HRLYIYDRHCTCCFYADVTQRVAPEPGPSTLPFPNTAANGSLDPSDDRPPYDVPDAHVNGANGAMSAGADKGKGRLAFDEEAKLVYGVVFSLRNMVNKLSSRGEESFHSLSTSSYKLHYLRTPTAYHFVLLSSPQPTSLRPLLRQIYTGPFNEWIVRNPLAPVDTAKDGKGIDNAAFRRAV</v>
          </cell>
        </row>
        <row r="2361">
          <cell r="L2361">
            <v>1.0200000000000001E-5</v>
          </cell>
          <cell r="M2361" t="str">
            <v>MAKQVSIAYEALPAAKDYEAIRADVERQIPLRNLHWVRSSSANRTIRTIQTLPLDVRPLSSFTGATELLERPYLNLLFVVCDDNEAYRATVRTQIREWLDSVTAKYHQEWLIVHVTSGKGSGAKFYQRKSAIVDKIKADFNVGKKDRCIQVVQGSSADDPTAWAEFLTKVKEGLIATFDSNVALYEESVRKADSQRQLSGWQFLPFFRQKEALADSFEAMTLYEDALIQYDELEASFFQVSKEHAQAPWFRILGGVSSGDDALPLLSTTNKPYRNLIEMDAITIFDFRIYLFARQAVMLFHLGRVVEVARRGAYFVSTFARKLREHQSTLGPNFVEAWTYSACLNIVSECGRRIDQDLSDPAATGFVAVKAELLELAKKQLDKLGMGAGHLPSTHPFSMSFNESSASTVSSSSASSPTSPTPPNRQPVTRKDLLDAMDKREAFDKLYVELTQRSLQAYQASGRRRCAAKLNAYLAALEQCRERLPTAQKLFSQLPTTYTDLRWTAIESYLLSQCTSLQESLDMPKDRLLSTLALVRSGVSVGSKEWGLEPVLDHVVDWKRQNAELAKKLTDDVYQLSATLSKDFAAVAFPTFLIRLKDGSGGRPVDEDGVTATVLVRNILPCDVRVDEVRLKLATMEGEQVWLTAGACTLAPGETPVTVFCPTSVTGRLTLELSQLRFSRIIFQYSHRPVSTRNLAPDPRQVPVTDKQPAIFLPPDQQAVHIFVEEPNSVALDRQRRMILNVDPGRNTVSRITVRLAVVGQDVHFATTAAEGLDGIAFTADADDALVLQDLAPYTPIRVAIPLTGNIVDPNVQAEYTTSRRPHTRRSLRRTMTYSVALPLAVNVQDYFREDCSLLSKFSVTTDGVHGLKVKSATIAAPPSVEVKPCRARSDVPVIISPLQTANFLFKLQCDRPTEVQDPLQLVLTYASIEERLRFQVRAVVDRGIDGAGLHEHRRWIIEAFLSEALASTDLERYCSSESLNHLAYEEATWKKRLDLCMVPTTAREPVLSTVQAIYEELRSAGGVVDVWRTLEIPLDLPALNVLNLVEITPALSRTEVGQLVPATLTIRPSFRWSRTPVSNTSPIRLAYSVVANASEWIISGRAKGEWVAQDGEEIVVQLGLVPLRAAAIFLPSVVVQPVQDGSASHELVSCETQHVTAATAVEVLPITHRTTFEIAVPLAV</v>
          </cell>
        </row>
        <row r="2362">
          <cell r="L2362">
            <v>2.6999999999999999E-5</v>
          </cell>
          <cell r="M2362" t="str">
            <v>MLSILSIAVLGRHGNPLFLESYSSRRGGQTDLKWHYAANTALDFFEERELPAAKTTESYLGMLFAMEDYAVYGYQTNTRVKFVLAIALADAVVRDLDVKTIFRAIHNAYIAHISNPFTSAETDNPAAFAAPIRSVKFKRAMDAIAGRSISAASTDS</v>
          </cell>
        </row>
        <row r="2363">
          <cell r="L2363">
            <v>8.1100000000000003E-6</v>
          </cell>
          <cell r="M2363" t="str">
            <v>MNFPSSTSAANRYKLMGDDLYKRSEKINAELFTLTYGALVVQLVKDYEDYEEVNKQLDKMGYNIGVRLIEDFLARTGLARCRDFSEVGETMAKVAFRSFLSITPTLIHHPAQPPSQPQPAFSLIFDENPLTDFVELPEEAVEGGLVYAKILEGVIRGAMEMVQTSVEAKIVSDALRGDEKTELRVTLIRHLEEEMPPGDD</v>
          </cell>
        </row>
        <row r="2364">
          <cell r="L2364">
            <v>2.3E-5</v>
          </cell>
          <cell r="M2364" t="str">
            <v>MLRLLALSVLAVPLARAFYLPGAAPNAFVDDELVPLFVNALGSHPRWGGETSGFVPYDAYDERIPFCRPASLHPQPLSLGSAVMGDRLYNSDFDLHMRRNETCKTLCTTTISPNQTDFLQSLIRDYAHNWVVDGLPAAEMRADGAGRTLYSSGFPVGGYRTVLSPEAPEAAPRETFELYNHFQIVIEYHPRPKEGASRIVGVLVWPQSIDSLKGGRLSSPDCDATGSFAVAAGDKARKVAYTYDVYWRESATPWATRWDLYLRIVEPRIHVLALINSIVICLFLCLMVGMVLLRALNRDITKYNAVSSSAYDLDLDPADQIQDDSGWKLLHGEVFRPPKRRMWLCITVGTGAQISAMFGVTLLFALLGFLSPSNRGALTTVMIICWTLFGFVAGYVSSRLYVTMNGDAIRKNIIYTALVFPSVLFAFLHLLNFFLIGLRSAGAVPFGTFMAIGALWFGLHVPLTVVGGWIGVKRGPITNPMRVNQIPRQIPTVDWWLKPIPSALIAGILPFGAGFIEINYLMQSLFGAKAYYAFGFLALTSLVVALTTALTTVLFTYFHLCAEDYRWQWRSFVTGAASSVYVFAYGLLAWASRLHLPGFSNKILFLGYLTFVAGLEAIVTGMVGFVATRAFLRVIYARIRID</v>
          </cell>
        </row>
        <row r="2365">
          <cell r="L2365">
            <v>4.7500000000000003E-6</v>
          </cell>
          <cell r="M2365" t="str">
            <v>MSPALVSRRARTFHPPATRESFKDLLIFEERLKQNAERLQKQRRKYEAFLFSLVAVIVYLGYGVFVLPSIYSLVHYSNIAMLLVAVTTLVLFFATGMYSEKIAYAHKFVPQANRALRPFNIYLNTRHRSRFSLFRLFKSSPSPALSRTPSGRSLTPSSALSSPPLSRRTSASSAASSTDTVRSTGAFRSPPPSPPLAANASPPPSPSRRTLPLPETIDDGPVTRAPPSPPPSSSPRSGVPIPPIPPAQNLRGELIFSSRVNPQFREGYERYRAEWERRRAEAKRVQREAQGKAGWMGWMMPWRRRGARPPGSAEPAKEKTVEEKREGAGKAPPSLPKFEQGGDADSFGGSFPPTRSSSPDPHGEHTSTVLSSTSTPASSLSRSSSPSRLAAEGGRSSPVRIRAESFSELLTHSLDEEGEGAKGRTQFTRGPGLERSGSMRASGG</v>
          </cell>
        </row>
        <row r="2366">
          <cell r="L2366">
            <v>2.8899999999999998E-4</v>
          </cell>
          <cell r="M2366" t="str">
            <v>MDKIKERLASLRAEADTAVARAEDAEGKNKKLELELMQKDQEVVSLQHKIANLEADLDKAEQKLSEAKGANEDVESHRSANETLTRKVALLESELDNAEKQLRETTDKLRQVDVKAEHFERQVARIEQERDQWEKRCEEAQEKYNKSKQELDELARAMEDI</v>
          </cell>
        </row>
        <row r="2367">
          <cell r="L2367">
            <v>1.77E-6</v>
          </cell>
          <cell r="M2367" t="str">
            <v>MPIELPGLFYQIPRNPAIAVSSASSLLHSSLRSFHGLACSVVSPHSQVGLPLALGMLNGRITKTSVETWFENRRQPPGQPPRWAFPVAWTYLYIGMGAASHLIVKAFDAAVPGSPLKLVADSALKLYWAQFVLNQAWTPLFFGLQKPLLALIDIGALTPLVYKLANEAYKVDTRTAFAFVPYCLWLTYASYLNGACRSLARTCSFRSADEFSRAAGFWWLNEGKAQVDKAKKKDL</v>
          </cell>
        </row>
        <row r="2368">
          <cell r="L2368">
            <v>6.9800000000000005E-4</v>
          </cell>
          <cell r="M2368" t="str">
            <v>MRELVTLQVGQAGNQVATSFWERILAEHGLDEDGHIKPNVDHVCTDRLDVFFSEAEDKKYVPRGLQIDLEPSTGDAIKSSKLGHLFRPSGFVFGSSGAGNNWSKGYYTEGAELVDQILDQLRHETENCENLQGFQLIHSLGGGTGSGLGTLLLAKIREEFPDRMLATFSVLPAPKVSETVVEPYNAVLALNQLVENADLVFSFDNEALGNILSKTLKKASPAYSDLNALIASVMSGITTPLRFPGQLNSDLRKLATNLIPFPRLHFLTASYAPLGAANATAFRKLSVPDLTQQLFDPAHQMAAIDLRSGKFLTSAAFFRGKDISSRAVEDSMLAVHDKNSAYFVEWIPNATQIALTSVPPTDSPIAATLISNNTSVQDLFRRTHTQFAALFRRRAYLHWYTGEGMDEMEFTEAESNINDLIAEYQQYAEASLDDDEYEEEAYQGEGGQEEQ</v>
          </cell>
        </row>
        <row r="2369">
          <cell r="L2369">
            <v>5.5099999999999995E-4</v>
          </cell>
          <cell r="M2369" t="str">
            <v>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v>
          </cell>
        </row>
        <row r="2370">
          <cell r="L2370">
            <v>5.8400000000000003E-5</v>
          </cell>
          <cell r="M2370" t="str">
            <v>MPRELLTVSVGQAGNSISGEFWAQLCAEHGISPDGHLEDYPYAPSSTSLGDSQTPFASTSSLANQSQPFHDRKDVFFYQADDERYIPRAVMIDLEPRVLNRIKSESKYKNLYNPENFYSSPEGGGAGNNFARGHGYGDSTWNEISEMLEREAEGSDSLEGIMLLHSIAGGTGAGLGSYILERLSDVFPKKLIQTNSVFPNADTGNSDLVVQPYNSILTMQRLAEHADSVVVLDNKALSSICQERLHEDQASMVQINQLCSTVMAASSQTLRYPGYMNNDLVSMVASLIPTPRCHFLTTSYTPFMSDKAEQARAVRKTTVLDVMRRLLQPKNRLVSTSFASDAKSNCYISTMNIIQGDDLDPKDVHKSLIRIRERSLAQFIPWGPASIQVALTKPSPYVKARAALRALEANAPPPPPRVSGCMIANHTGIASLFARQLQQFDSLFNRKAFLTEFQRENMFENGLEPLSEARAVVKELIEEYRAAEKISYVDYGAPASLDSDPRQRP</v>
          </cell>
        </row>
        <row r="2371">
          <cell r="L2371">
            <v>1.5400000000000002E-5</v>
          </cell>
          <cell r="M2371" t="str">
            <v>MDRHALEAVLVCRADGQDATYDETLDVVLAGPGKTPRQALEAIPASEWSTSASPHAHRTAAHSYRTHAVKGYSPFGSGETGEFATFRQGREVWDEDVELREAVEDDLRLFAERADHSEGFILTSPTSTAFSGLSSSFLTHTVRDDFPKLPVWYTGILTNARGWKRADTAQRSKAQRVLNEALALVEMEEYASIYLPVQPVRGWDEKREEGWRKYLRDDVDRCDSYKTVLTMHLQSAGSELREPNALSEIPTLLNYRTTTRIASLSGVAPLFTEPWLRRRTEEGESEEGWRERVRGLEKGWSAWEEDQEEERDEAVRSQFDTASRPYPTRDTPSSADSTSTNRKLLDEFLRSMSSLCGNRSSDGSRCQTRTLSSPALRYPSSAVCTLRPASRSSSHQHLCRNCRPPLLPPPSSSATTLPRRSGLPQWTSPSSRPVYRS</v>
          </cell>
        </row>
        <row r="2372">
          <cell r="L2372">
            <v>2.96E-6</v>
          </cell>
          <cell r="M2372" t="str">
            <v>MDESPLAFVERWTAELRSLQSAIEAKSAAASDLSPRLQRLSEELTARAADIPNSELRRCERELKAAQDALSSQAAPKSKFSFKRSAPASRSATPAPPAATPPLPSIATSSTSTSSPIPPTPLTITSRSDSYLSSADLPANPPSSAAEALALTSLSRCFVYLISTTDGSTLSDRFSALYLSDIKDSVVVLPVISGGSVMVQNCRRCTLVLGGHQFRMHDSRNCLVLLAAGSSPIIERCKGLVFGSYPRSLQSPSSASTATFAIQDFDDPFAMPDRPSPNWRRATEAEETKVEPFLRPEQERWEEARDSALRVVDELNTVAKK</v>
          </cell>
        </row>
        <row r="2373">
          <cell r="L2373">
            <v>2.8899999999999999E-6</v>
          </cell>
          <cell r="M2373" t="str">
            <v>QTRQLAIKTGVVNRTVKELQSYREEAVELKKRADAMEAAGEDEYEVRQQRKVQAESQQMIPDTEKRLAKAVADLEELM</v>
          </cell>
        </row>
        <row r="2374">
          <cell r="L2374">
            <v>5.9499999999999998E-6</v>
          </cell>
          <cell r="M2374" t="str">
            <v>MQLDTGFTGSLRAALDASPVSPASLTAGATVSEAKTDVLPHLPTPRRSPPRLNLQAVSPSTTASQADASGPALYIQPASPGVSIFAALSASPTSPDPIPIPSTSTISSSPPSYTPSFQPLPSPTASAGGLAARRAARLGKKRLSLVVPPNPHSSLPTASGAPPQLLSPLTPSYLRPSDNLDAETRSLPPSPVSLTTFIGPEGSEAPDRTIGRLMFKQQADEMREQMRGGRGMKRRTSIPRLNLVKSGAALAQPANLDNLAPPTTEAGTASAVSAVQLIRANGIEREGGDETLEEFPYAFGPREILPGVFLGSEQNAKDPAVLRDWKIGFVLNVAKEVDCPWTAESSDEEVDMEVEQMKELRLDEVQDTTPVAKPTPRPSPPRPSGSKHRRTKTQAVIPSANVSSTPSKEPSPSRVPVRPAFIRPTASTPNLHASFQPLSPPPVPPIPSPVVSPLPTPTNDFDAPQRSLSTSPPHSRRPTPRLVPIRAHTHPRTTTRSVDAVRFPPNPRSGRPELEYLWLKWGHDEADLVEAQKFQAAFDFLDEARERGERTLVHCQCGVSRSATVVIAYCMREAAKALEEGRDARELAGCTGMHDTYSFVKEKSEWVGPNLSLVFQLVAYERTLRGDNGGEDDAYAHSAYPPEPSQEDDQGLPPPTPADSFRPFAFPLPSRHQSSFPSPRTPMSEGSMADSQLSTPDLHDPLISPTFSIGTRTSSVTSTPLSVDRILPPSVRIVRSDDGAEQGGRYRQNGIRDRHSSLETVVAEQDEDEQRVEDKAEKGAFVLSVPPISAFAPQYAEMASPTVAIHPHQQRPEGDTLKQSATLPPRSSSSKSTGTPSISLNGLPPLTVPPLTAGDPASLGYPPTSLPPSRRESLITLTSPLSATSTTSSTTSLSSSGLARTNSGRRFGAGQTPSERKASHRRVCSDTIRVPSPHLFSPTSSTGAGASPLSVSTPELEASPVRTRSTEDDV</v>
          </cell>
        </row>
        <row r="2375">
          <cell r="L2375">
            <v>5.3300000000000001E-5</v>
          </cell>
          <cell r="M2375" t="str">
            <v>KYYCDYCDVFLTHDSASVRRAHNAGRNHLSNVRDYYANLGSERAQELIDQICKAYEHG</v>
          </cell>
        </row>
        <row r="2376">
          <cell r="L2376">
            <v>2.5500000000000002E-4</v>
          </cell>
          <cell r="M2376" t="str">
            <v>MVRLDADLIARTPSVLSPLKDRELDLRGHKIPAIENLGVTKDQLDSLDLTDNAITSVSNFPLLRRLSQLLLANNPVRTVSASIATSLPNLRTLILTNSAVPKDSLAVLGDTLGKCRKLEMLSLKGAPVAQAEHYKEWIVFKCEKLRSLDFERVQLKDREHARSLFLITSGEPTPLHTSFLSAVASGSAAPSLVPKTFEPGVEPASVEKAAAGKAGRLLTKEEKERVRKAIEGAESVEEIRRLQRMLAQGFVPTEKDLRDLDRQKSRTANGNAMQE</v>
          </cell>
        </row>
        <row r="2377">
          <cell r="L2377">
            <v>4.9799999999999996E-4</v>
          </cell>
          <cell r="M2377" t="str">
            <v>MAGKTRTTQAHGPRAASRPFKAPSSSQPPRRTASTTQSSKPALAGGKKRTREGREDEPEKAVVTQSSLSLLNQPDEIDFPRGGGTGLTQREVREAQLEGEAEAMDDGNDEDRERQKETEVIKDKGKAKRRKLERALNGEVKAKNQIPKDAFRVEHLNYKRLIPGTKVLCQVVQVRPLEVTVSLPNQLLGHIPITNISSEFTARLEKAGEEDSDEEEEEESDEEDELAADKGLPGLPALFHTGQYLIAVVTSTAVSDPTKPKLAGREGDETVRSSRRVELSVEPEKVNEGIAKGDLKRGFVLPAAVHDVEEKGYTLSFGLPPLSAFLPFADAKKLAPKGLHVGQVVVCRLTKIHSNERTVSVAVEWADIASTTLDSVSSITSLLPLQIVPALVTAVMPQGLNVKFHGYYDGTIDRFHLPISAGEDIAQHYKEGQKVKGRILWDSISQTPKKFALSMREEVVRLDESRVKALQSEWVVGRKCQAKIVAVDEEWGLTCEIVGDEPVSAFVHISRITDDHLSTIPKAGPWQIGTVHPARVVSLSPLDSLVQLSLQPSILSQSFLRVQDVRVGEEVKGTVKVLRDNALFVSIGGSVDGVVWPLHYADIRLKHPEKKFKPGQAVKARVFSVDPEKNRVVLTLKKQLLQTPHPLVTTLSEAKPGLVTDATVTKVLDKSVLVDFFGGVRALVPAAEAAEAFTDVADLGRMFPLGKVVAVRILSVDRASGRIVASARQASAPAASTSSSSAIESIDVGTLTTGTISALHETNLVLSLAEGGIKALLAYPTLARHRGVSVETLKGDLAKGQKLEDLVVVSKNVDKGFVIVGLVPSKSAAATAAASSSAASTSQPQLTFDRLEVGALYPGRVTSSLSSGVVLVQLVGSRNASLRGRVALTELSDDYSLVSEKGEALFPVGTNVQAVVLAKDDEQRRLDLSLRASRVLSAQDKPLASPPADAPVTSVDDLKPGSKVRGFVKNVANAGVFVELGRDITARVLIKELFDEYVKEWKPRFKVGELVEGKILSVDKVSSQIEMSFRSSAVVKKDASAPTSVSLADANLSRGQVVRGTIKRVQNYGVFIRLDESGVEGLCHKSKIVDDEKRSWKEVVREGQKVKAVVLSVDLEKKKLSLGLKKSLFPEGEVSEDEEDEMVGAELDDEEEMVSAGEDDEDEDEDEDENAGGDSDGESVDLQAMLAQAQAGGSDEDDEMSEAEAPVASTSKLPATKAAPALAVKAGFSWGDDDEDAAMDEADKESDDEEEEEEAPKPSATAAGKKPANGLTALDDRTGDLDTQAPTSVADFERLLLGSPNSSYLWIQYIAFFVGLSQLDKAREIGQRALKTINFREEGEKLNVWVALLNLENSYGDETTLETLFKEAAQRNDAKTVHLRMIDIYERTGKYEAEEELFKKTVKNFSHSSKVWTLFAQFYLTHGRPAEARELLPRSLKSLEKRKHVKTITKFAQLEFKMGDAERGRTIFEGIVDSYPKRLDLWFVYVDMEIKQRNVVGVRALFDRILAQRLSSKKGKSVFKKWLSFEKDFGDEEGVEAVKERAVAFVQSRQGGGDEEGDEE</v>
          </cell>
        </row>
        <row r="2378">
          <cell r="L2378">
            <v>2.81E-4</v>
          </cell>
          <cell r="M2378" t="str">
            <v>MASMDIDFDDIESREVDLATSASHPETARLLSELDRKKLARKIALPTNDGEVRARLRELGEPITLFGEGPADRRDRLRDLIAKARLERGEAMDVEEQEESESEGEEEDEKDEEFYTEGTAALKKARRDIAEYSLPRARRRLVRQRLDATIPLARLMDVRKAIFDNLSSFTNLGSQIGDTRAISALRFSPDSSMLLTGSWTGQAKLWSVPACKEIRVLKGHKERIGGVAWHPEATLSQSATAVNFATSGADNVIKLWDLENDNSLRTLTGHDNRVCRIAFHPSGRYLGSASYDETWRLWDVETGGELLLQEGHSKEVYAIAFQQDGALVASGGLDAIARVWDLRSGRTVSVLSGHSRDILSVDFSPNGYQVATGSNDDTIRIWDLRMHQAICTIPGHKSAISDLKFFQAPPKAGAYPLTDLPRAFKDLPIFSDGWSSDPDASGDVEAKPNGTNEGEHGEKPDFPVAGSFLVSCGFDGYIKVWSADDWQLVRSMSNDQAGKVMSVDVSSDARFIAGGQYDKSFRLYARSDVDLS</v>
          </cell>
        </row>
        <row r="2379">
          <cell r="L2379">
            <v>1.7600000000000001E-5</v>
          </cell>
          <cell r="M2379" t="str">
            <v>MPRAPPKKRQRVDDSPQPVSGAMQTRSRASTQRAAPPPQPASKSRQVVDITDTDDDMLGGDDDEEAFEYESDIGSAAGGDAGAEDGDEEDGEGAGDVDDKRDAEVMVLSSDDDSSAQEPPPELPKAKGKLTARKQFAQDIDNLSKRFAGTQDELVTGFKRDDGDDMVRFSLKHPKFPRGLKLSLMFPELGGYPKTHEVMCFTENEDVPPEVETALGEVAHLPKQADRSLNGVVEFLIHRIVRLQPNPWATSATQQDTDEENFDYEDELMDAGINIAKDSELMKALRSDFKQLLDAGFRPGFTRVSELELVVSVSKRINLLGVPARALQAWDSRLITGKIVYLVCLMSFGRYPVDLDNQTSGQVKFKVGISPKYKPSKTAIASAFRAHTSNPYTSGEFEAISLSNPLDALMNDKFQEILFTRRCNDRVGWAGAEQHCFQHGKTDVGVEKKKARAADKEEKDLSEAHAKLLPKDPMSSSSTASNFPLLAFSYLVRRFIMCPRFCLNCYKRCDEKITSLKPFVCDNPLCLFQLIQLGLGPSLEHEITSNTAAVDLLVQLAYIGAKEGGLKGELLPNGLGLQVPETVKPPEQIKPDDPTVDFDSLTDENQKRAGITALIAQLPPIDEMRRWLLGLDMTDDERMLNKIRKLTDMRDGTVPLSAWRLLRFIVASNTAYLKQIDDPDELVQGVPRDYLQFKLIVGSPLKEHLFTESVKAAQAKDNNAVRYPSLFAWHGSATKNWHSILRTGLHYREVINGRAYGAGCYFARQGEVSLGHYAQPTSTMWKNADFPISKMAAICEITNLPTEFVSNNPYFVVSDINWITCRYLLVQRMASFADGSEVQSTSKASSSDLVKAGSVKTLALDPKYPITLNNTKVEFPDVGDKLEKLEKSLSNEPEDLHDSDTEILKEPPAPAPSNKLKRTQSGTAAAPAPREVDKFVPADAKRLEMLRMLPPPKNPNKAAVSMIQREMKSMLKVQAQEGPTRAGFYFDPERSNDNLFNWIVELPLESFDQDIPLAKDMRQRGVKSILMEIRFGDTYPFSPPFFRVVHPRFMPFIRGGGGHVTGGGSICMVRCRRRRNSLDQADL</v>
          </cell>
        </row>
        <row r="2380">
          <cell r="L2380">
            <v>1.2099999999999999E-5</v>
          </cell>
          <cell r="M2380" t="str">
            <v>MLDVLGTIGGSEGLLGVLFGERREKRWSEGIGGWMRGEGEIRWERKVAPGQVEEVGKGKKGKAKAAPRGRKRKAEEGEEEEANKGEVVMTAPLYTHLGKLLRQASAFRKAAISGDFDDSDAALIGICGDFVTAGERFKQTEKVWEDMHGRDQAVNGADGEAKGKGKGKEREWTEADYVKACEALAYDSVNLAIENDKGEVTYPNHYYNRDILASANSRRTNFAHLAKELAVLSTSLPPGIWVRVDETRVDVIKCLIAGPEHSPYANGLFEFDIFLPLQYPLVSPVCWLKTTGGNKVRFNPNLYAEGKVCLSLLGTWSGAPEEMWQPGQSTILQVLLSISSMILGTNYPFYNEPGMGAMKDDERNKNYNKNCSLATTRWAILDWVKDGKFKESIWSDIIVSHFLLQRSKVVSTIKAWATKDPRMRAWKPGFDSCAGATHLQPYNGGMAYKWAQFNANGQKQPEQKKPAPPPEPAPRDLVQETEDALEALAGWKESGWLEKLVA</v>
          </cell>
        </row>
        <row r="2381">
          <cell r="L2381">
            <v>2.0299999999999999E-5</v>
          </cell>
          <cell r="M2381" t="str">
            <v>MAEETPQQPILMTSRLPGDAHSSPSPSPSPEPVAGPSTATATVQPPAGPARTVILTSVSPVDPSKRRDFEARFYLPSSSTYATATTRFLDLPESYFQPTQVELQQAFAGQVKKREDMTDKPLMTKALREREEAAKNKAKAARWPHTRIRIRFPDRSQLEGVFPSTDKLVHLYEFVRLALREDVRDIPFVLYQTPPRTEYRRGDPAYKGKNLMDLQFTPSTALYIKFEAPSPNSTASALPSDISIDDLNSTTSSPPPLTPDLLAAGGELPLPPSFLPGDESPSGAPSGESEEARKKREKEEKMKRLLGKGLGMGGSKGSVKPSWLKIGKDAHK</v>
          </cell>
        </row>
        <row r="2382">
          <cell r="L2382">
            <v>7.3499999999999999E-6</v>
          </cell>
          <cell r="M2382" t="str">
            <v>MSSTDSYDGDLGSLRLSPPLARSTPSSSPHPDEPSKHRSTLHDRTGGIGGSGLKDSMIQPVRPGHSKQPTLTRKISFPSNQLDPVQWERLRRWIVCFAVVEFDIDSGPNLDNVFPATRFPPAIKQNIAFSSLPEGADIPTPPALPDGGYSYHWRIPYPPESQLWRIDDKLGKGKEVERLPTVDEGAEGPGALHGFVWFVREKDAQLRRGFAQRSLVLISHIPHLVGLFSSLVSILGPLHFKHAQAGGTRGGMVETACHNIASWPDPVPGATLDLPFLGSVLTVALPLPSQAQFPPPATGSPLPYTHAPSPFLSQQAWQSRSSPSSAAMQKRPSLPPVTGPPAVLPASLPLTPLCLLLFPSPTPSSPSSGLLSPPAASPSPASAKIGEVGFSKLLLLWELLVLGEPLLIWSGDAKVAAEVLEHLRCLVRPIPLGGDYRPYLHVHDLDFPSLCRPGVKPHLGLLIASTNPLLLTTCKHWPHILRLERPASLTPSTPTRSPSLSYSSSSSPNPTSSPAKPRRAGSLDVPAGDEKGKEFGLKSERKRHVKKDDKVMKEIENAWTRGDYAACDAVIYRYFASLTEQFLAPLNRYFGTLWVGNEAFAQSAPLLSPGLAPLPSTQFTLPGFLASLRTHGSSLQLRSSAPSFSQPGSTPVDRFYTRFISSSPHFRLWLNQRVKMTGGEVRRRYVRALGEVDVDVWARGRPVNEMDQLVDQFEREVGVRLLPLAI</v>
          </cell>
        </row>
        <row r="2383">
          <cell r="L2383">
            <v>1.2500000000000001E-5</v>
          </cell>
          <cell r="M2383" t="str">
            <v>MKGGSAAHRDIIRLEKRTWLNDEIVNFYGAMINARSDEADKREAKEGPKARGEGVKRLRKAFCFNTHFWNMFGDHGFSRVKRWTKRFDTFEKDIIIVPINHNNSHWVCAAVNIALKRFEYYDSLGNPSAFVYDRLRRWLAEEHKSKKGGKEIDLSEWENFWMEDLPLQANADDCGVFTCMFMESLSRDVDGFDFEQKNMP</v>
          </cell>
        </row>
        <row r="2384">
          <cell r="L2384">
            <v>3.0000000000000001E-5</v>
          </cell>
          <cell r="M2384" t="str">
            <v>MSSYLNAQPPPPPPPKSSSAETTPPPPAPSSSLNVPSTARKGHKPQTSVHYNDFPELDFSPNRAPSKRGRVNPRLAAALPSTASTATPDAQNALPSPSLAPPATAAPDTILPAFNAPPAPGPEPTMSVRMGPSTEDARFPADLLRFERIAADKPARLFILFIPGNPGLVSYYRDFLTSLRDALPLDLRDYTEMAALGHLRHTPGYKEEQGYRPQDQATLDEQVDAKISFVEELAREYKLGQEGSPKLVILGHSIGSWIGMQVLKRVPQHVFALHMLFPTISHMAQTPNGKRLSPLFSSWALRPVFYSTSALSYLPTGLSSRLVSLLTGQSGSGAQTTTQLVSSPETVVAALVMARNELAQVTELDREALREHGGKVWIYWAAEGIDGWVTEEAVKEIEEVLEEKFGEEGRKRRKRCEEGMPHAFVLNDAHTTSLARKCAGWIVEDVVAQQDSQKE</v>
          </cell>
        </row>
        <row r="2385">
          <cell r="L2385">
            <v>7.3400000000000009E-7</v>
          </cell>
          <cell r="M2385" t="str">
            <v>MLSQRTRDWVYFGFFAVHLPATLLVDIQALFCAEALSPTWLRTPFLFASKDDPLLQNANSPLFAWFQSFIILEILLQVPVFVVGMRGLWKNTPTIYPLLLLYSSSSATTTLACLATVLSLPSLPPAHLTKLLASYTPFFLVPAGMAVDMLGRLAGLVRRAEKGKGKAD</v>
          </cell>
        </row>
        <row r="2386">
          <cell r="L2386">
            <v>5.8399999999999999E-4</v>
          </cell>
          <cell r="M2386" t="str">
            <v>MSAHVLPPFRADHIGSLKRPAELLAKRADYDAGKCTREELKAVEDEMIRKEVKRQQEIGIKAVTDGEFRRHMFWDGFHNNLEGMTVVKNPGRELFKMYVPDIKAFFESHAEKPGDTMICTGKLVRNKPMYRPEFDFIKTLVKPEEVKNIKLTLAAPEWYHLRHGEHAYNREVYKTDDEYFGDLAKAYREELADLYEAGCRNVQFDDPLLAYFCATSMLEGMKAEGTDPAKVLDQYIKLYNDSIRDVPSDMTIGLHLCRGNFKDGMHFSEGGYEHISKKLFNELNAHAYYLEYDTERAGGFEPLADLPTNKTVVLGLLTSKFPQLEKKDDLVKRIHDAADFVAKGSNQTRDQALQRLCLSCQCGFASHAEGNPVSYDDVATKLGLVVETAKAVWSDA</v>
          </cell>
        </row>
        <row r="2387">
          <cell r="L2387">
            <v>4.1E-5</v>
          </cell>
          <cell r="M2387" t="str">
            <v>MPAHLAPPFRADHIGSLKRPAELLARRADFDAGKCTREELKEVEDKAIREAVRMQQEVGIKAVTDGEFRRHMFFDGFHNNLDGMVVVPNPGRELFKTYVPDIKGFFESHAAKPADTMICKAKLVRNKPMYRPEFEFLKTLVKPDEVKNIKLTLAAPQWYHLRHGEHAFDRSVYPTEVEYFADLAKAYREELADLYEAGCRNVQFDDPLLAYFCATSMLEGMKAEGIDPAKVLDQYIQLYNDCVRDAPEDMTIGLHLCRGNFKDGMHFSEGGYEHISKKLFNELNAHAYYLEYDTERAGGFEPLSDLPTNKTVVLGLLTSKFPQLEKKDDLVKRIHEAADFVAKGSNQTRDQALQRLCLSCQCGFASHAEGNPVNAEDVVAKLRLVVETAKVVWSGA</v>
          </cell>
        </row>
        <row r="2388">
          <cell r="L2388">
            <v>7.5400000000000003E-5</v>
          </cell>
          <cell r="M2388" t="str">
            <v>MQTGRPKKISRMYGSSSKPSGSAARLATGSSTGWADDEWAETPAQPATSMHATSSARSTAGYGGGAEPSWQEGARFEDVVNAKHDAQHFEHAPGPSTPTAPIKAITWRESAPPPPASGAANPLDGWWTTPRVLAKPGEKGGKEGIWSQTVWDFTIDDTPTASGDYKPMGEWVDLPGSTGKSEADSQEMEVEQTEQQKPLPPVEAKDSSAAASTSSPQPIPPKPRRGFRTITREELDAARPHPSLFFCRSTFSWALLAQVQPAQKPSDAPELWQQSARTIDSQEALTTRLSPPLEPPIPLADAASIVSSADDVQREPRTLSNLSSPIFELTSSQQRVCLHSASTDFFAGAVRPELWQRLFEAREANPAAGDTALQSKFKTVETLWRIVDGCLFKGETRGLPVTGKTIGKHLPIGDEIIHDIMIATLGCKVYTAKVQEKDKLVEKTFIQLPSIDESTDEGRQHRKRLLRLWLETGIWLEDHYKRYPDHLERRPTRIRLKENTKEVLTGILGGDKLPRIPSQESWLTAGSSSRLDSSGLDPLANDYSLLGLVPDLADSVVERVYDMQCEFNSFYVPFYLNALSRIAQGRGSEALNMKVALERSQDKLTSDEINAAYQELRLSSPFDMYSTITDDDLVSAFQTRLTQVTHPGRRKALLEAARIVAAYTQSELFKTILATTDLGDVDGAAKPKMDIDAAYRTLGVDADTDDGLISMTYDIRLNDAASDTEKKKMAEALQVIATTRNRPSLLALANGQKDEGAGWQAAPAIDPDRPVGLTNIANTCYLNSLLQYFFTVRELRETILAFDDSRTPVDGRQIRVGGRLVTPAEVKRSKRFVKLLQNLYQQLIHAPVSAVTPETELAYLALVPSKEEADATTATTDAPIADKADLTDEPVAMATEDEAKIATDENSGRSPSSVLGKRKNGDDLMAEDTQMHPLSPTLATTSRRTSILTISDEAGDAQMAESSQQQTPTPTGGDEDGHRIKRGKSVDRTVASDVEPMKVDAPPPLPPRPALPAPPTEAKTGKEKEKELERQFSTYMAFGRQNDVTECMDNVMFQVEAALLANAANGQAQDAANLLRRTFYGTMRQQLVFDDPSSVSDPVRTQDQPFSCLLLDVPPTSSSSAALTRDIYDGLDAVFAPSPIELESHPAQRRVALVSPPPPVLQIQLQRVQYDRVKQTAFKSNAHLRFFEEIEVGRYCEVEEGDGEGEERRRRTEEMRKELESVRERLGELTADKGANTPSILRSTLSHAQHLSTLPSLTLPTSLTSLLTPSLTSDLTSEASDLESEISALEKRVEELRREIEGVWREGEREETRYQLTAVFIHRGTATSGHYFIYQRDHRNPQRWLKYNDAVVSEVDKEEVFRETTGDTNPYFFSYVRKDRLDAIESIMRLPA</v>
          </cell>
        </row>
        <row r="2389">
          <cell r="L2389">
            <v>4.3999999999999999E-5</v>
          </cell>
          <cell r="M2389" t="str">
            <v>MAFLRKWGAQQGGPGGVQATGSAGAQGGTVQAGAPPVATEWFTELPGERYFGFENIANTCYANSILQSLYFSKPFRTLVESYRPYGSQPPAASPPPSSSAASVAPSIGPPASPSLPSSSSSAALSALSSAGKAAKVVGNAIATPYSPATPAPSRPPPPSGRPGTAGSSGGGSRGTIFSASRRKNSLSSGTNDAAGPLSPSDPSSSPAAFPSTLPTIAQSTPTSETTLLSTLHDLFRAISTQPKTLGSVAPEAFINQLKRDNEFFRSTLHQDAHELLNFLINSIAEVLEKEERKRAEDEGRPPSIVGTGFEAHAKTWVHSLFEGTLTNETRCLTCETVTSRDESFLDLSIDIEQNTSVTACLRQFSASEMLCQRNKFSCDRCCGLQEAERRMKIKKLPNVLALHLKRFKYEESLQRHVKLTYRVVFPFELRLFNTADNVSNPDRLYELWAIVVHIGVGPHHGHYIAIVKSGKRWIVFDDNNVYPIEQNDISRYFGDTPGQGSGYILFYQATDLDWTGLDVPIPRTPSIAGTAVSRDRAQTTSTISTGGLGASAADEGVPPVPPLPPASISTASPPDGTVPLPNVPSPSAVPPALIDPMGAIGVTDVVTSPPPPTASQSPSTSAAPALSNGYPAPPPQQRKASVVSLSGSSAGTPEISEKREGGWSTLRGKFSRSKSQASGVNGKERRMSMSSAGTPSVGGTTALPSIPSSNGAVTGDNAVPSGAVAAADFAVTDSSSSGSPPANTAESSPQVNGSSTVPPAPASEDGSASVHSGAANASATATPAQPAWVARRRDSRNSFGMPDGTRPTYLPSSSASSTSASLSSSGVLPSPTPLPPATAAATLPVPSSSFGSKTLGFLSRNRTEKQRPASSHAPLQNGIGLGLGPAGMAVGAASGKTRLSSAPAGGDAPAATSKRPATASATVSSPNTPASRAQDAANSSPSDSGAATNGQSTPAPTAPTLTRKELEKRLKEEQKAREREAKDRAKAEKERLKQEKEDAKRQDKLRRKLSVR</v>
          </cell>
        </row>
        <row r="2390">
          <cell r="L2390">
            <v>2.0299999999999999E-5</v>
          </cell>
          <cell r="M2390" t="str">
            <v>MPMVSPSNAFVDDETSDEEGSEGGSVEYDDDFSEDDEEIEFDEEVEKNTEANASADTPFDFLTREGNTIYYPGEGPNLIPPTDPMSSSLISNSPSLSSSTATIGGLPRVNPRTGLLPRRKSTKSGAPQKLELKTGRPTFEKNRCTVTLTHGDPDRALEEAGRKRRRYLVASDLSEESLYAIQWAIGTVLREGDECILVSVMETDSKLDSDDTSRQSKIANQRERQAPALQLARQATTLLERTRLNVRVICQAIHAKVPRHMLVDMIDYLEPTLVLVGSRGLTKLKGMLLGSTSNYLVQKSSAPVMVVRRPLRVSRTVHRKISSLDRTARVALADAAIEKESHAQAVDQPENEKVEGEDVKERVGEMEVHEAEGGGLSRTTTRESTA</v>
          </cell>
        </row>
        <row r="2391">
          <cell r="L2391">
            <v>1.01E-5</v>
          </cell>
          <cell r="M2391" t="str">
            <v>MSYSPYAASDQYTTIDLQPLFSAVASALLVLLVALSASSYYLGLDPLTAPVDSLNALTEMASLGVSSLLGKSGLVKLDWDKGDMASGNGLASLKAAADGTGENGSFGRRYRETKEGKLRAEGGGQYFPGLLNAAGNLCFLNATLQSLASLPSLLTYLDQLVSSATSLDIPTPVSDSLLDTLEALNTPSTSRPAPLRPLELANALAASSPSRRRLLASSDQQDAHELWGMIRDAVEEEAGKVLAAQDKEEAAGSGLKEVAKIKSGLGITVSKKRSRRGATDPWFWLRSQRIKCMQCGYVRDTRHEGEELLMLQVPAVTSCSLYDLLAEYTKTDLISEYDCRKCAMLATLAKLEGQRDRLALTASSDRASSPPPPAKSKNPFELPPDATADGKVKTMTASRKDRRRKMQKLVDKVKSAVDAGDWEKEFGEDVKMERSGSAAGKLVRLARTPDILMIHLNRSTHYSYAGPIKNSCQVTFPEFLNVSPFCDGTQPRSTTDDSPPPPSDVYRLSSLVVHYGSHSFGHYVAFRRRPLSDTDSDSATQAALPEWYRISDETVDPSSVNEALRANPFLLFYERYKADDSASSDNAGLDRLDALMKGAKARVVESWRASSSRAQSEVVEVEVDGDGAESAVAVDPLVSP</v>
          </cell>
        </row>
        <row r="2392">
          <cell r="L2392">
            <v>5.5199999999999997E-4</v>
          </cell>
          <cell r="M2392" t="str">
            <v>MVRIQFKTLQQKQFFIEAEPTETVADLKKKIQADQGFPAESQKIIFSGKILPDEKTVGEANFKEKDFCVVMVAKPKAAPASAAATSAAPSTPAAAPAPPQTPAQPASAPASAPNAPGPAAPSSAPAATEAETPAPAANQPADEATSFISGSALETSISEMVAMGFPREQVQRAMRASFNNPHRAVEYLMTGIPDAPAAAEPAAAPAAANPPGTPSPASGNAAPLAATPAPAAAPANAPRNLFEAAAAARNAPSAPAAATGGAGASPELAALRSNPVFGQLRSLVQQNPALLQPFLQQLGASNPELLSLIERNQQAFVEYLQEGLGEGEGLDALLDQFGDDGDDEGGMGGGQYIQVTEEERAAIQRLVAMGFDEQMAIQAYIACDRNEELAANMLLENGFDFDD</v>
          </cell>
        </row>
        <row r="2393">
          <cell r="L2393">
            <v>2.8899999999999999E-6</v>
          </cell>
          <cell r="M2393" t="str">
            <v>MPLTRSDSSQSAWVLPQDDEGDFPEQRRLRHLSGILLRNLSLDPARDGLAASLAGPGDFTSLNDPLPTSLVGKLASNSYDAGPPSDDASQLSLPSPRKARRRAGSTASWSGTLAATREEDAKLGLDAKLPARIRPKRSSSVGTLLGKAIPIDEEEGAGPAAATSTPLTRARSASRASVGSAGSGSTIRQAPRLPPSRPEGDHLAKEKPPPPASSLFALKEKQRQEEAMKRRLVDSFVTLEFVPAQVGALQHERPVLGSRRRSGSVASVGMRRSGSGNSLHDSKSSPRKSMRRRTISSSLLAPLPPSAASSSSPRQPQPSSRPFFVSPISPSAMHADILIDHDSFILPDSLPSSFPDDSGAQSWQGLSESRLRIKVFARSATSRSDSKGKGKEGKEGEDGWRVLTEWDVELDGLTSLGRDPTTFPPLPPNTLVFALSTSPSDPFASPSSSSSNDLEYFTAPLTLLYRSRRRRLVRRNSISTLHPRAWSEDEADASDSDLSSCSSDEDGGGNMSDPGVGDGSGTIRTRPRSGNIRSLRSRLIKAEEERRKRAAVMERSRRETKMVRAADWEEMRRLWEAEWDLRDVRSEQKEVRRRIDEVLEQGWAEQERERAELQDRADDLDNVKEAVRDELLDSQAEIVRRREAIAARRERLRRVKELDEQSRNNLRAHATALDNTSRALDKLNESARIRRTKLITLLSHIFPIEPVEPTSTKQPQPDLLFSIVGLPLPNSSFPSSYTDDLLSSALGYAAQVTQLLAAYLGVPLCYPIQCRGSRSVVFDEISMMKGPRAFPLYGKGVDQYRFDYGVFLLNKNIEQLMYSQHLIVLDLRNTLPNLKSLILSLSYDPSHADYRNSTLLPSELFVGIEDEEEERAASPTAAAGAAPPIEDAGAVDEGDDERGRDGASSRMTRSSSNASTIRASSMSRQSNGADPDSPNSPTPSVKSTNGDAAGSDSSSLVNGHSSGRTTPTNRRRKDTEKRLIPPRDNSSAHPISLSVKSTRPASIKAARSRTSSHASNSSGYGAKIRDGLWSAVAGGSGSRERREGRKGRRSAVEMDGGEEEGGVA</v>
          </cell>
        </row>
        <row r="2394">
          <cell r="L2394">
            <v>1.6300000000000001E-6</v>
          </cell>
          <cell r="M2394" t="str">
            <v>MSSQCGACLRAEPGRPLFCQDCISQRLAEHHARRQQLRNAVTLVTSKAAALLAGTERPATTLGGGRGAALGVEEERLLKAEKWTLASRAYAAREAVAKGKTANESVQDSVTARRASIASRRANLSTARSLLSSLASPGPTTSSLSLPHSLPALEAQLEYLVSRNNELALEAARVRRILSVELLAVFALQRTEQPLPDPFLPTPLNQSMYPPTVTLTTSQSPSSLPPAYTLASLPLPPLPALLTLPTHELEALLSHILHITRLLALYEGVLLPFTPLPSCFGPGKAGVKATPGWGLRDARDESEERDKDASTRSGKEGRRRVAGAGSGGHCWPLCFAIRRSGSSARNSKSQQEAALDEVDSDDNSSRKSARSSKSDLRSSASGGTKRSTKRAKAVLVGAVALAFDLAYIAWSREVRSGRGKDPPQVEDLEDLGALITKAAGVDAAEPPPLPPDPSPPPSLSSTSFPISFPHAVTHYTALAFAPPSSTGSTSTIKPGKTRTRTRTTSDSMGDSGVVVLGEGEEEDEEDEEEWDLVDV</v>
          </cell>
        </row>
        <row r="2395">
          <cell r="L2395">
            <v>3.3200000000000001E-5</v>
          </cell>
          <cell r="M2395" t="str">
            <v>MPASSRASSVRSLGTSPLSPPRPASSVLSAVSPPSTSALPAMLDVPNGNSSAKGKGKQRAVDVVPSTEGLLHSVTSGGSTDARRKREGDRGTGDESESESEEGEEEEEEEELEEDGSTPSPEETEEERPPPSPRLEKRIRDGVGEDEEKGKEQAEEQEEDEEGEAGSSAEEDGEGDEDDDEPTLKYARLGGSTTNILSKDTASAIAVCSKYTILGTHNGALFVLSPEGMLIKRFHPHSAMINDLSIDSTCEFVASASMDGRVAIQSLTTSEAHVFDMQRPMRCVALEPFFGKRNTRQCVSGGMAGNLILSEKGWLGQKDVTLYSGEGPIWAVEWRGTFIAWASDAGVRIYDTATSQRITYISRAEDSPRADLFKCNLRWRDDRTLLIAWADVIKVAVVKERESKRVVPGLPSATELYVEVSAIFQVDCMISGIAPYGKNGDLLVLAYTTEEDEDNEADDSSAQRRKAGSRPELRIISPDGEELSSDAISLRNYDRFQCRDYSLCPSANGQSFLVVSPEDIVVAQTRDESDHIVWLIEMQRYEEALHALEKSGLGTVGGFDVTDVGKKYLEYLVEEGEYDKTAASCPKILGINAKLWEDWVFLFAEKGHLETIIPYVPTHDPQLSRLVYEMILAHYLRHDEQALLRTIHAWPHEIYDVSAVILAVKNQLDRTRASDSHVLMQALTELYILNRQPGKALPYFLKLRDPHVFTLIRDNNLFTDIQDQALQLIEFDEDLRKNDKALESESRHGTAIELLVDHTHSIPIPRVISQLQESRKYLYMYLDALFDKDPHLAFDYSDLQVDLYAEYDQKKLMDFLRASNYYSLERAYKICDNRDLVPEMVFLLGRMGDNKRALNLIIERLGDVERAIEFAKEQNDNDLWEDLLKYSENKPRFIRGLLENVGAEIDPIRLIRRIKNGLEIPGLKPALIKILQDFQLQISLMDGCRTVLYSDCRDLALSLHRSQTSGFLWTGDTPDQATGEPIFPHLSGAPVPASLPFGVRFLSGPAYLGTSAFPSLASADTTLSSLSPIQPVTKRDQLVAASLLASLSTPDYEEEDFDVRPVEDAERAMEDKVATVKELKEKLVQERRRSARAAVRVDV</v>
          </cell>
        </row>
        <row r="2396">
          <cell r="L2396">
            <v>5.8400000000000004E-7</v>
          </cell>
          <cell r="M2396" t="str">
            <v>MAPSSPEKHATPSRPSALPSLLASLRTPSSASVASSSASTAAQESLPHRPTRSREVSQASGGSRSPSMWSLADAASSSDIGGGRAKRTTRSVSGLSKTTGDTGDRPEPDSRRRSSRTRSRSSSSSSAGSQASSASSLEGLAQRLQGAREGRTRGARGGQAKGAGKGKGRAEETEEDAQEGDSALRHAVANARLHPPGSTAPVDSAVSPSSSPSTSTRLFDLPRTSSPSLPEASSATAESLNDASFAHDDVEADENDDDMADDDSASVVFRSEGQPDPRDMLRAQLARAPPSTMSVEQRRRDEKGKGKAVELDVEEKEVELRPASREEARADLPRRYFVLSTAGKLIYTSDDDEEAATGLVGVMQAIISIFADEGDKIRYVDVGQTKISFLLKPPLYLVVVSSQGEPENILRMHLDYLYLQVLSVVTLAQLQAIFAKRINFDLRRMLEGTEPFFDSLVSTLQVSLPMLLSSIEVYRLPTPTRDDLARALNPGREVIRDLDLLYVLLLAKGRLVTLLRPKKHSIHPSDLHLLLSTIYAKRKSASPSPSTSPALSGDPPPPRRPRSSPLLEPGAESWLPICLPRFNPRGFLHAYISFLDAGSSGRSADGGAAEPPEDGVGLVLLSSQRDSFLGVKSAAEGIKARLLASPSASSAPNSSSTLPPPAPDGGLLHPLLLFRARQSYSLGELAVPGLRYFVYKDKAKVQVTMCGWEGEYGGEEGSEGEKARRRLITLYQHLHTTLHPRPAAAGAPARQAAQVQYLRTEHEAVLGWITSSFELYLATAPLLPHSAVVNAARVISKFVAGKENELFLSNAPSF</v>
          </cell>
        </row>
        <row r="2397">
          <cell r="L2397">
            <v>5.0099999999999998E-5</v>
          </cell>
          <cell r="M2397" t="str">
            <v>MIQGLEQFKQRFSDAKSLQQLDLSLPPLSPSPPPPSRTTTARPPVPATPAKPPPSSDVVNDSDEDAEGEEEEDEEMAVAEALAPPGVSVTTSGAANGTAPRAGTETAATTPQPQISLTAPSAPASTAVSPSPTPSTSQHPATVSPYLLQATQHTNPATTPPVAGVARPPFVPVPPYNSLFGIEEISSDYASTLPPVPHDILRRRLNTSLLLRSNNKKASKSTAPSSSSQLIQPDLYKLHVRAQHMGAKTFLGPGKRVHNALTTHEWQVGTDEMRSIRAFERIEQLKAERKWSFRQPKKQRTGVVPKAHWDHVLDEMRWMQIDFRQETRWKVVTAYKLARACRAYVRASEDDRPALRVQVREPRRLSDEEVEARLRGEMPDEEKMEVEAGDEDASGAKAKKVDKGKGKEREMSEDVDADGEEDADGEADDATPAPASAAQATAATSSGISTTKSTKSTPANPVVPVANAPPGAGKAGGSAGNEATPAPSTSGMSRSQAQQLAAERADAQARHVQNLITFRRPIFDAPHDDTVVDPLFLATLQEAAVEAASLPLDENPFLAYDFTNLFPDLPLYSDFTVASDPSLDRRVEDSSAWAGRLAHVTRLLESKPLLVGTLEPSKTRLDKEDWAPGTGTFIEDIKEPIDPRETAPTSASALFAGRRPKDAVLGDVLQKPAELPNAELRATTLLWLPEEDAMLLALQKQYGFNWNLISHVFNLATHRPAPDRREAWDVYDRWDRLVGPGSKKTLPDGTEIVRPPPDWMPPVDKTGKPLPIIGDGSKKKARHAAIMEAMKRAQKKRELAASKQNTGGFPRRVNMGMHESHNLPPRPTWSPMEWSVFRAEQDQQKIRLRQQQAAAQAAAQQQQQQRLQQQGPPGQQGRHPQLMAAQAAAHASPNGTPAALPGSPSGAHAQLGVNGTPPIQMQQLPNGQTPQLTPEQLQMLQQRQRELLQAQAQAAAAQQAAARAAQAQAQQVNGGAE</v>
          </cell>
        </row>
        <row r="2398">
          <cell r="L2398">
            <v>2.5999999999999998E-5</v>
          </cell>
          <cell r="M2398" t="str">
            <v>MGYGAEQEEEEDGGEEGWEGEGYPQPEEEWHGGFNEVPDVVIEGPGATVSYDWTDSAARRRRRRLGSDEWGEDEQRLYEEIGADAFFGYGTSESEDEDEEFSETEDDHGDGAGTGDGVVSMDYDALAAAAAAPLEFATRLDEEEAFLAGLRERRLAEMGQETPAARQELQALLSGRYVGEAPLNPSPTLRTSQQRHDAPANSISTELNVAAAALLSQDPSSALSYTSFLRPGAFFVGEQSLGKKPQPFSSLREPALPWRNTGTNTPSTAHPAFASFPSLGTNGSGGISDSLAIPRPSPSGTIEGPRNAITNFLRQSASSASASHPTPSSSSSSSNRFSPYAQSATPATVTHLDTSSNPHILSATRIRFGDTTNPAARSDRESWRAVEREMLSRARGLQAEASREEERKEGEGVKERWNVHVTIQSYEPMNKRITGFMRAFGIDGGAPVSAAYSDVTTHFSGDILHPIIDGLFASPSLTGSGGRTGSVKVTRAFEAESWIQLGPFKGLSKMDLLEKARSRQWIEEQTKGWILFRWKEQGFVNVAPADSALSISGFYHAALNRRTGEIEGLYCDPAATPNQHLLLRPSSNATGAISFGAFDCR</v>
          </cell>
        </row>
        <row r="2399">
          <cell r="L2399">
            <v>5.2700000000000002E-4</v>
          </cell>
          <cell r="M2399" t="str">
            <v>MGVCASCCGGSKSSAPYEPLLLDNEREAVADLLQYLENRSATNFFTGDPLRALSTLSYSDNVDLQRSAALAFAEITEKDVQEVSRETLEPILFLLNSHDVEVQRAASAALGNLAVNAENKLTIVKLGGLEPLIRQMLSPNVEVQCNAVGCITNLATHDENKSRIARSGALNPLTRLAKSKDMRVQRNATGALLNMTHSDENRQQLVAAGAIPVLVSLLGSSDTDVQYYCTTALSNIAVDADNRRKLQQSEPRLVVNLIALMDSPSLKVQCQAALALRNLASDEKYQVEIVKNGGLPALLRLLRSSFLPLVLSAAACVRNVSIHPANESPIIESGFLAPLIDLLAYDENEEVQCHAISTLRNLAASSESNKRALVDAGAAERIRDLVLQVPVAVQSEMTACAAVLGLSEDIKAELLDLGILEVLIPLTASASVEVQGNAAAAIGNLSSKSDDYSAFAAVWKEPAGGLEGYLTRFLESEDSTFTHISIWTLVQLLESGDAQLESLIRSSSALLPLVRRLAEAPQPSSEASDDEDAESGAREIAELARSAVELIEDGGEVDAQ</v>
          </cell>
        </row>
        <row r="2400">
          <cell r="L2400">
            <v>9.5699999999999999E-6</v>
          </cell>
          <cell r="M2400" t="str">
            <v>MASFFTSLTGSAVEVDVRLADEDDRQSVEVKTDQGAKGSKGDALAGRERCPVYLDGESVKGQVLVRVKDRKGVKHDGIKVEFVGSIELFYDRGNHYEFLSLVQELANPGEMRTAQAFDFEFKNVEKQYESYHGINVKLRYFIRVTVSRRMADVVREKEIWVHSYRMPPDIVNSIKMEVGIEDCLHIEFEYNKAKYHLKDVIIGKIYFLLVRIKIKHMELSIIRRETTGAAPNQYNESETITKFEIMDGAPVRGETIPIRLFLGGFELTPTFRDVNKKFSTRYYLNLVLIDEENRRYFKQQEITLYRNREGIEGLPPAARPAQSHADFAQAAAASPSASQAALPPPPPQQPFE</v>
          </cell>
        </row>
        <row r="2401">
          <cell r="L2401">
            <v>1.98E-5</v>
          </cell>
          <cell r="M2401" t="str">
            <v>MSFLWGPTQQQQEWDTLIDKTTSDLLPAQTPLDLVAALQLADLVRSASVIPAYASRSLLRRIQHDNPNVQLLALELCDVCVKNGGTAFLVQFAKTAFEGGVATDLELLARGVKSGGSVHRDVKEKVLARLQDWATAFKGKDQLRDSELVRAYDKLVKEGVQFPPRDPTATTAMVDSLSAPDWTDSPYCTRCRTEFSTFNRKHHCRNCGQVFDQQCSSSVAPLPHYGILEPVRVCDGCAKKIREGKGGSVQRSASYSAGQGEGKRPAQVERSKTVGAKGGLSRKEQEDEELRKAIEASLKEVEPDQLPRADPGPPAKSGYNPSYASQISDSKGSSAKKDEEDDPDLAAAIAASLRDLQPPATAPTFARSESEMTVPTSTAYSSLFLSSTAYDSPSASRPKPMSLPSYDLSATESALLSDFTSLFASPSYPPYLGPKERRMYEEAHAAQGRLDRAMEDARRRREILSEMESKLGEAARLYGAGLTERASYRPPLTNRLSSYSATSQAYSQPQHHQPYHAPPAAAQSLDARYQYAPPPALTGQPLPAYAVPVAPVPPLAQHAEIASPPPAQAYSQPPHHAHARAQPQRQPSQAVPAGYYKSSSFPSVPTGAQGALFPTVPKGELPVEEEREQEEEERGRTGELIEL</v>
          </cell>
        </row>
        <row r="2402">
          <cell r="L2402">
            <v>5.6699999999999999E-6</v>
          </cell>
          <cell r="M2402" t="str">
            <v>MSGEVRLATSNADRERIEELANLYSLIVSLDGLERAYVRDSITASQYAPACTRLLAQYKTIMKLVGDSVPSLEAFMQEYRMDCTAAAHRLKVGVPATVEHSAEEGGSGGAEMAKWVAETTQNFITFMDALKLKLRAKDQLHPLLTDLMSGYTRFKNSNEWEGRPKILHWLITLNQMRASEEITEDQSRQMLFDVENAYSEFFRSLSSAR</v>
          </cell>
        </row>
        <row r="2403">
          <cell r="L2403">
            <v>3.3500000000000001E-5</v>
          </cell>
          <cell r="M2403" t="str">
            <v>MLVLVIGDLHIPNRAHDLPAKFKKLLVPGKIGQILSTGNTTDQETWDYLRSVAPDVRGVRGDWDEPSAFLPPSMVVQHGPLRIGVIHGHQIVPLGDAEILAATARKMDVDVLISGGTHRFEAFESDGRFFLNPGSATGAFSPLWTPTSTTTAAEGDGAAAKAGEGAEGGDGEKKEGDAAEGEKKDGGEGTHRDDAEKVDEKVQLGEDGPTPSFALLDIQGNVVVTYVYTERHGDVSVEKMEFRKST</v>
          </cell>
        </row>
        <row r="2404">
          <cell r="L2404">
            <v>5.91E-5</v>
          </cell>
          <cell r="M2404" t="str">
            <v>MAPASIHSVEGGGNLPEALATVHTQTTQLRRCLDGDQIMDALKAASTMLAELRTSSLSPKQYYELYMAVFDALRHLSSYLFDAHTSGKHHLADLYELVQYAGNIVPRLYLMITVGTVYMSIPGAPVKEIMKDMMEMTRGVQHPTRGLFLRHYLSGMTRDHLPIGDDPGPGGNLFDSIGFVLTNFIEMNKLWVRLQHSGLSRDRERRELERRELRILVGTNLVRLSQLEGVDLEMYRRIILPSVLEQVVNCKDVIAQEYLMEVVIQVFTPDFHLLTLSPFLSATAQLHPKVNIKSIVIALIDRLAAYAAKEAENEPPEERRRQEEEAKRKLADEVRKQREKRRAAMEKADMLPSQTAAVKKDEETEGWGAAVNVLPPGHPDAVKDLEVGDGKIDGQEVRSVGQNGQVRKFRGIPEDVKLFEVFWEQVVNLIKARPDLSIQDITALLVSLANLSVSCYPAQLTYIDQVLSFAAYQCTAHADSPDLHHATTAAHLLALLLAPIQNYVNVLTLLALPSYEKLLYAQPYATRRSVAHAVVASVLKNETVIDSPEDVKGVLELCHVLVRDQKDRPSGPGAAGRPGMADRANSGGLDGGRGGLFGSGGYGGGGYRNGGQQGGYDKEEMAEEQGWVARMVHLFRADDLAVQFQLLRTARREFTEGGDRIRWTFPPLIVAAIKLARRYKQRQSTRRSLPPDEWDARISALFRFIHQCTSILYNKVEASDICLRLYLLALAAADESGHEELAYEFAVQAFTIYEESISESRAQLQAITAIIGALQVTRVFGDDNYDTLITKAALHGAKLLKKGQQATAVALASHMWWQMDLPGREPSENDKPPYRDGKRVLECLQKALRIATSSIDELTSVQLYCDALDQYLYYFERGVEAISAKHINSLVELISSNLDSLPPLPPAPSPNPAHPSHAPHTTYAPSTLGGATSGLIEGVNTPEAVTRHFRNTLLYINGRKDGANEQTTEEVMRLYQDVDVTGVLLKYGAGPNDQQQQPLRR</v>
          </cell>
        </row>
        <row r="2405">
          <cell r="L2405">
            <v>1.9999999999999999E-6</v>
          </cell>
          <cell r="M2405" t="str">
            <v>MNRFRSLDVTLETLSAQLYPDERILAHADGVGLYDGKDKSPQHDDGRAVLSSHRVLFISSSRPHSNSVALDLSLVRQTEYWAGFVFKSSPKITLLLGDAGRGDEARSSPVGEISGSTAASGSGGSAMTKGDKESDRLALVASAGDRSWVCRVCGMRNVPTVESGLKCTLCGVAMDQQASSSTPVTRLGTPRSASPKRPSTAAPTAAPPPFDPAETGSRIACPVCTFLNHHSMATCEMCDSPLFGPASTNRPPPPRPASATAAPSTSPAPPVPSAAFVRLSFRRGGEKVFYAALKTALASKAWDLKSLATPSRKSLDAARSGTPGAAQSGEQNGSSSGAGIDAIMRGIDLDARDREDSLDEALRDLDSLMARAKNMIALAQSINAQLAVTSATDPSAVSAETAEAASLATSSLQSLGLLSAPVTAQDVADSSRYHAQLAQELASVLQKGQVMEKQGGVIGLDEVWCLWNRARGVALVSPADLRAAARHLPSASSSSRIFLRVFPSGLHILHTSRFSLPAFSSRILELLDLRQALTASLEEQQQEEIEGPAPGGEPAQPPKPGARERRGGQAPQEEEEDEGGLRRGSRVRKQATHHLFGHNIPAGADEPSLTLDRQTREGLGVLEVADAEKLSVGLAKEMMELLEMGEATALGGRVGGGAVVRDEQGGEGTRWQRNYISHAVWDGQVV</v>
          </cell>
        </row>
        <row r="2406">
          <cell r="L2406">
            <v>3.2799999999999998E-5</v>
          </cell>
          <cell r="M2406" t="str">
            <v>MAEDALQDPFNPAQPTTASPSRPTTLSLPSKPALSHRPSFTTVLSTADLSAAVEGQVDLPSAPPLSHEALAGDDFDASEFLLARRHTPLDDLRSELRGYLATLRTSLVGVINEEYEAFIGLSLGLKHAAVSQSLATIHRPVLSIRGEVMRVKDELENMRSEMSGVLDERKEVREMKAMMRRLLATEEAVDKVEGLLKPAGEADKSRSLDLAVDSPAKRLERIASEYTHMLYLVERAGNLPFVKALQPRIDRVTSALRTDLSSLLSAILAGSPSTPTYREELAIALRTFLSLGLVSQVEDIVRRGVVRPFVKHAIHRDALSSPIDSPALSSHPAHVPPSYRIEPIAVPPAHREGRDAAPLTALYNRILAFVSHDCGVLLDVAERGLASQHDRRSVDTDGAVSKDGDAEKVEGFEILTNALFDETGTALMGELGGVIYAAGRPTVFHQNYLLTTVFVSRIESLSPTLARLTSLRSHSTYTTLLKRFQLPVYFQLRFKDAVTSVERAFEVGQASGGGGAEGFVMSESEAAFKALRRCWDEDVWLEELAGRFWRLTLQIVSRYRTWLNDRVPRYVLPTSASSANLAAAAPGSPASRASFDGDRSRLAASAGNSRPATPGPASGNDEVSEETTLRQLTVLIADAQTMERKVLELFKERIRGRLPADVRDEAGDIMRDSLSSVTAIVPSLSSQITTILIKRCAEHLKLVRSVASQVRASTRKGPSEPSYFVHNILKEVRAYLGGPGRVVEEELRRRLATVVVEDIAGRYTSILSTQKKTEDSLRWLKKGRQGLSFFGRAASSASPADDGSSDDDRVKMQMQLDVETLAKDAEELGVDVEGCEAFRTLRRAAAGEVKEEEGKK</v>
          </cell>
        </row>
        <row r="2407">
          <cell r="L2407">
            <v>5.3200000000000003E-4</v>
          </cell>
          <cell r="M2407" t="str">
            <v>MAATDSRPTTASSDASEPVLVSAPHSPTTNERATATTAPGQTTTGQTGSAPTLSPIPTNQPRAADEGVGRPLTHEPSPIPPPHVVKDTASETITTLDPSPAQNTTRGLGRPGNEELGHLNAPPVMGGAEGVVGEAAGLRPEWIAKVKKVREPEDAATREVGPEGSKGGASIEDGDDGDDEGGDVRPDKASGQSRWLKKVKVGVASIKEKAKDVRDSAASSITSSSTRDRANSAASSTAGSVRARSRSIGAKSTVGFDVPDDGDAPPPAPIKPVVTRVITDFEGTPVPTDIGPSGGGTPTTSMRDAPVASQGAGLAPPPAGANASTTTSVRDKILESHDVDPRTTNEKFHSLFKEIPDDEELIEDYRCALQRDILVQGRLFVSEHFLSFRANIFGWETSLQIPWSEIISVEKRFTAKIVPNAIEVRTLHATHTFASFLSRDAAYALLVAVWRHVHPEADEYRAKARAERQEERKRRRAFTVSSLRSAKSAPNPAGMADHDSDTDNDDGDDEDSKSEISFEDEHGHKKRHRFKLRSGLAALGLNIGRDRSASVSAGSASASTSAGPTEAEKVKAQARAASAGVDTHAPTEYTGPEYKNEALDTILPTSPDKAFKLFFLDADFLRTFMAEKENLRDIEMGDWQALADGDLKKREMAYVKPLNAPVGPKQTHCAITDTNEKLDEDSYFSNLTVTKTPDVPSGNDFSTVTRTVFTWAEGGCCRVRVTTEVEWTKVNRFLRGVIERGAVDGQKSYHRDLETMVRDYIAAHPNEYGVAGGAPTAAESKSAAPEVKATDTAATEAKPAQPSGSFLSSILGSLPEMSLPMVALAILVAFLALTNLFTLISLREQAAIARSVRIGHPGEVSAAVSRVLSEFNDLHTKRVAGATGEGLAGEVEELGRVLKGLEKTLHGVMGDMHRALHSVKEVADRTEGIKSLA</v>
          </cell>
        </row>
        <row r="2408">
          <cell r="L2408">
            <v>7.3999999999999996E-5</v>
          </cell>
          <cell r="M2408" t="str">
            <v>MLSRLKRRAPSTSLADPPLDDPPSPPSASDTASHNDTTLSSPSPAGKTTQRSFTTPVKGQADRDSGRTLSPARAYGTGAVGAGRASRSSSFGSYQGEQRTTNLSSPGELGNSGGRVDDIGHGSLTLDHLALPDGSSAPLTLVVQAPELLARAEQPASDGDAYTPTGEGPDQRTPLAAPTTLFPPALTGATSSAGSALGPVVAHNRPRSHTTSEAPPPGYTTRANGLDALAKINNSTLSPHSESPTKQLRASSPPSSSRPQSRAASRPLSRSSSINSQQQPDNLSLRPPGSVSPARGRKGTVSKNGIAGALALSGVALASPSQSLRHPNVLAPLAAAGNGGSAPVSPGTAPSSTEETPANLADAPASARDSLETHTSPAASVIDHGHSSPSEALVGVPLATTYSHDQPSMYDGALGVGSTLGDHLSGFLSMDQLGDFDDVVSMLGTGYAVASSKRNADFHALFKHIPEDDYLIEDYGCALQREILIQGRLYISEHHLSFYANIFGWVTSLTIPFSEVCSIEKRMTAYVIPNAIQIATMHARHTFASFLSRDTTYDLIGNIWRMFHPVVPMSAALPDTLSTSGNSHAAGESEDEEAAAAQDAQTSPAAEGKKERAKKRLKGFRRPRGGTGESTGSTNKSVDFALPVDDAAESKGEGEAGEGKKKGKKGAAPAHPPTVDTCPTLKNLKEVCMDTTFPGAPEKIYNLMFTSGFMKDFWAENQKLTEIQIGDWAPQASGSNLLARSMSYIKPLNGSIGPKSTKCLITDESVHVDFDDYVCVVTTTRTPDVPSGSAFAVKTRTSMTWAKNNHCRVVVTTGVEWSKSSFIKGIIEKSAIDGQKQYHTDLEKAMRAYIHSHRNEFVEEGQDPDGASSASEDEGGSIEGSVSAMDMAAQAQAEDAAAKAAPNGVLGTIWCTLEPLFETLANQSAASLALGAVVVVLVLSNLWTLRSAGGAREGDLHPAERVRRRNAAGLTGGAEQVPAGAGAGGDRTPQEVAMAVRDVLQDYFAVQHGIGLPATAREPQAATTSAESVKAGKGKVKVEEEVRDIELVLDRLEERIGRLRRELRETRAQEEKSEALGDLD</v>
          </cell>
        </row>
        <row r="2409">
          <cell r="L2409">
            <v>3.2699999999999998E-4</v>
          </cell>
          <cell r="M2409" t="str">
            <v>MSWFSRTGDQQPQQQPQRGYSPLPPAQQPTRHHLPTSYQQHNSPPPPQRDPYASSQREKPASLSRPQPPSYGGSGGAARGGRFAVVEAPSPSHALANRVVLNEQDWGGVPYVVIKGQFVYATMFDPSIPRGAIGAARLVRQFAGLSQSGDVVDVEPFEPGQLGSDVYLAALDLEVGYWFEKNAQPTAYSADELQDVFRRAYDGLIVTIGQPLVFDFHGQNLRATVKGVQCLSLEGKGAGGHGRTGILTSQTEVNFVKDPASAIKIKSSAKKAPPNAILAPNFKFEDMGIGGLDTEFSAIFRRAFASRIFPPGLVEKLGIQHVKGILLYGPPGTGKTLMARQIGKMLNAREPKVVNGPEILNKFVGQSEENVRKLFADAEKEYKEKGDESGLHIIIFDELDAICKQRGSTNNGTGVGDSVVNQLLSKMDGVDQLNNILLIGMTNRMDMIDEALLRPGRLEVHIEISLPDEQGRVQILTIHTAKMRQNGVMGRDVDLLELATLTKNFSGAEIGGLVKSATSFAFNRHVKVGTLAALSDDIDQMQVVREDFMNALDEVQPAFGVNEEELQAVVQNGIIHFDEYVHSILRDGKLFVDQVRTSQRTPLVSVLLHGPPGSGKTALAATIALASEFPFIKLISAENMVGFTESQKVAHLYKVFSDSYKSPLSVIVVDGLERILDWVPIGPRFSNSVLQALLVLLSKRPPKDRRLLILSTTSNRSMLAEMDAMDAFATTLRVPAVTTLSQLVRVLEDVGLFGDSNKAEQQRAINLLRQAGFGDGEEAPGQGRSFSIGVKKLLSLVEMCRQEDRGSAVDKLVAELVQLQM</v>
          </cell>
        </row>
        <row r="2410">
          <cell r="L2410">
            <v>5.66E-5</v>
          </cell>
          <cell r="M2410" t="str">
            <v>MAEAVAYMDSPIADYLRQNGEGDDLLPSAPSTNPSLHPSTSTSTRTPSPSTPSRPPPPRRTQTRHAASIERVKYALATSALLSAKLGDALQLYPPLEALEKQRAAAGRSKGKGKAQLQKRDVGEVKAEWPSGWDSAGQGMLERGVLGNAQAALSGLAGALSLFSKPDQASVGNGAGLATVEEEEPRTTPQEAVLASVERFIAASQELDLRVAAALTAIKELECIAHGLGLSDPLPPISRIEARAHAPSSSPSSSPSPNPPPLRALALRTSLSQLLSSALSALSTSTADLNALLPRGSPLLQLQLTAPTPALSPSSSPNHTSQASLSELLRHDTRARLERDEVERWEGASASGGSRPTSVAQGEGSAFDPFHPTESTFGGIDRRVAIGDAGTPARRGLKSSLGPGSGASAGSPLRADPPASARKKRPLSLGGVSAALSPSDAQQPPRTPSPSSPAQDLTPFLLITLQDTLETLHDTRRGVIWRLLESLSHAQSDTAWNAIDGLVDSAARRVGEVASEVGQAHEREFGTSKPEEEGEGLERRRSERRRRSGYYSRTAHEIEVDLPQSGTSTSPVATGLTPTTAKARGDALARLNGGPKPAGPPATPTNSSRAPPRSTTPASYANFAPSASPSPADNSLASHTHALSLLLRSIQAKLRVVTSDTALLATMRAEEVDERREKVLRTWDGIGREIDALRGEWSAGGEALKRALGLEVEAEQVEVEEEEETEVARDVGDEQREEAGDEEQDAELNPTGAIYATLDSSGQPPSADETLATRQALLDATLSLSLLPPTTDAAAEEKVFEAVAGPPSSSRMYGPDGSKLSRDERIRRMREAREALQRGRESLESSPTKERGSIGGTAGGVEEQQKMVGELREVLRELNREKGRETPEPPRPAPAPMTPSRATTALPPPIKASPAPMPPKIPPFPTGPRFAPSPPVSPQRSAFAPPPPPPAVRSPPPFAPSPTTARSPPPATNRPPPPPPSYAPSGSPPLPPPPASTRSPPPPPQQQPYQPQQRVKRPSVVQTV</v>
          </cell>
        </row>
        <row r="2411">
          <cell r="L2411">
            <v>2.2500000000000001E-5</v>
          </cell>
          <cell r="M2411" t="str">
            <v>MPSFDWSYILSLAEYLSSSSSASKDAAKALVKEFKHATPNAQERAVRLTGILFRNTNERFQEQVASKKFLTSLSALLSSPSTPAYTKRMIYLTLSPLAYDAQSSPSLSTITKTFNSLLADPKTGLRSFENEFDDSDPRWQVGGAPVDADDPLFAPEALPRRRRERTRMFDGIEQMRDLRRRAVEGRGWAGMLCDAVANAADEAAAGAGGKRWEEMSSEEKEMEQARLEGEGEKGGESERRDGLEANEVVQEIHAKLLETQEFLTSNLDWAAVQASHSRANLPSPAHPPPGETGLASNNPFAAVVEGRREGEESTEEEEVLGELLSATTEISDALALYASRLSHSRTSAQEQAELLAAVERSKAENHVDRFGLGHQEGGKSRDYGEGGSGARREEEEGVGSVQRKGKGREGESLNPYAGYLVGDEASHAQPGQPQTNASPYDGLDALEGLSLSSPPRQPTSYVPPQPSSATQHRRSFSPTNPYASFAQPETLFASHPNITSGGAAADPFADSAGQTETAFLREYVPSQPSEKALGKLRRVSVGQNAEPDRVDQQRRLEEALRERYARNYQEEQERRTNGAEHAQ</v>
          </cell>
        </row>
        <row r="2412">
          <cell r="L2412">
            <v>1.0900000000000001E-4</v>
          </cell>
          <cell r="M2412" t="str">
            <v>MFLVNRLFGISGQSGPAPELTTLDGGRLFLVRPDSVKGSRECIFIDASLSIRRTTHAHMYQLVVTRAFQEGEEQLLEEDAENSDERSFLLDSSLFLSLGPSLDPISTSTSSALSFTWLDPDGDGPDDEFEFVLPSDGSVSASQAEEFERLCWRCMWERKEVREWPEDEREARRVEETLEEEFKVERAPQQPASSLLYPTLPPTDSPAATPSNPAPSSASTPATTSRLPPPVSSSKAPLFRATSPDAESDDEAPAAGQKTTSVLPDSDEEDAFDEAREGVDDSGDELAQQLRQKATIGGGGPAQKTAASPAKGKGKAKAAPVPVEDPIAPPMPRPPVPAAPSTSSDAPAPVITVLASLHLYDRATGLFMLQDDSVKAGLYKLGQAGKGHWLVVESVGKEADVWVSQAITAETTVNFAEKERAMVFNYTAPPSSDDSQSQPITYTWLLRLSTDEAFAALQASVSAALFEDKWGAGSWGKLKEDDREYARKAWLEEDAEMWDAEKEDAEEAEAQEEESEEEEEPEPVPESDDEEYDSDDAVRAPSASRAFTSKRPSRPAIGTKKRPKNSALAVGYKEDLSFVVQGDMIGVFKQQREGGKKLKFVTSIVNIATPDKKGFTPGKVMLHNQDTSMILQNPLAPGSLYRLDLETGKVVDEYKVSSDFSVSNFLPDSKFAQTTQQQTFIGHSHNGLFRIDPRLAGSKLVESEFKQYATKADFSAAATTESGRLAVASSKGDIRLFDKLGKNAKTALPALGDPIIGVDVSADGRWLLATCRTYLLLIDTMIPDSSSSKFAGQLGFDRSFPAAEKPTPRRLTLKPEHVAHMQEVQGGEGVSFTPAKFNASLSGDPERTIVTSTGPFIVAWNFRQVKSGNTSNYTLRRFSEEVVADNFKFGGDREIIVTLPENVFVEEKKKLKAPTRASIVQTWDGL</v>
          </cell>
        </row>
        <row r="2413">
          <cell r="L2413">
            <v>4.1899999999999997E-6</v>
          </cell>
          <cell r="M2413" t="str">
            <v>MVFRRGVPLPRVPEHLKQAEAVPEGHADLSSVVTKLAIFTLAMVLLPIGTYYLTRDFLFGPQNLTYPAIAAVTVANLILTSPSMPSLPPPRPPNPSSFRVATSSHPRSHQTDSADLSSFHSSFLSRALSSAGPSSLALRLSWIERLSNPEGVGLEELREAAAVLDRASWEDLLEERWTEGRCPYPTCSRPAGEPYRAPEERSRDEKRLRVRMRANGLYEAPRRDEGKGAYCSEICRARSECPSTSLARFRRTRLRATTTTRASFFFLLLETVPLTSFPRLSRSPIRLVLRHHILQRLIPPPVLHNPTKQNSPLFPLSPSDRSSTDSVPWRSTDG</v>
          </cell>
        </row>
        <row r="2414">
          <cell r="L2414">
            <v>1.3999999999999999E-6</v>
          </cell>
          <cell r="M2414" t="str">
            <v>MHGLIYYIDGATDTVDLERVTAKATLIDLSARVQVTQTYHNDSPTTLSCSYMFPVPARSAVCGFAMVKQDGTRVVGVVQEKEEARVTYDDAVQEGKLASLTEQASPDSFVCSVGNVLPKETVKIELAYVTELTEGDTSDSIRFHIPAIVGQRYGQQPLFGGAHIPSSSKTAFEFSASIEAASAITKVASPSHPVSLELGPDPSLPHAKDLPIANYARVSFSTSTTLEKDIVLTVHASGLDQPRCVAELHPTDKSAAVSLTLVPRFKLPEVEGQEYIFLVDRSGSMGAWSEGEGRIGMARKALVVLLRSLPSTGTSFNIASFGNNVESLWPSSQPYNQSTLDTATKHVDALGANLGGTETRKALDYVFQSRTKSKPTSVFVLTDGDAWDLDGVISSVKSAVASGTPDKPVRCFVLGIGNDASTAMCESIARHGGGIAQYVVDGDSFTGKTARLLKAARTPPIVNARLDFGLKEEEEHAEEDFELVEGAAPAYETSQDKEKAPTNLFDSSVDPLADTDSSASKPPPAPPVKPPPPPRIQQAPRDLSPLYPGSRLHAYAILKSAKDLPETVFLRGELASGQKLELAVPVVRSQLATVESSNFPPPIHTIAARKLIQDLEDGKHDLGVKDDLDLTKRTVEAAAVRLGKTYSLASSQTSFVAVDESEKDKPRKATQYQVIYDSPPHGGAVAFGGAAPAGPHMRRSRMATPMSTFAAIPPPPPAPASAVPVVFAPAPAQAQPRFGRMMKAVKSASPFGSSAPPPTDAMQAMSLTHAAPSAAGIDGGAPPLPAGGLFNQYAHSPEQPEPAATPTDPLDAIARHQSFDGSFNPAVLALCAPSASVDELVQKLPPSLQEKEGKEKLVATAVVLAYWKREMRDREEEWEAMAEKALAYLRSEAGDVAAEIVALFA</v>
          </cell>
        </row>
        <row r="2415">
          <cell r="L2415">
            <v>1.2400000000000001E-4</v>
          </cell>
          <cell r="M2415" t="str">
            <v>MEGFRRDSSGFGDLMTTSSSMYGVGSTYSAFGDAGDDDLAANPFADLASSSHLPPVQPASPQSPFQSPRQERQALVSPTVEAPQYVEPEQTPFSPPAPYSPPAPAKELSPPVSPAAYEPPPPATPIAPYERAFLREAAPEPETPAPPPPPTLQPGDPAGFSYNPYADSSFPSRFAPSSPPAPTSPTLPQSPSRQKPDLSALLGDEKPATPSFRKAERHGADALGGKGALPTSSVGRKPVAKPLAALLGLEVEEDKSASSGSSAGKEVTPTAPSQPGPAPAPSSAVKPSALETPLPPSPAPSPAPAAPASPAKPPKLSRVASEAPSTSSADSTGVNVRYESMVSPLETGDTPREDGERRNAAWPANKPVEGIDEQLAGLKIDQSAPKEATPASEEAPAASEPPASTPSASAYSQYIFSEETSTSASPEPSDLSRRPSYIDSGSRGFRAFNGSSDDGGFGAGDDADSVRGTYSRSVEVGEAEDAETETTGASTPATERTIGVGDSVRSEREGSAPLPPLPTQTPSVQGSPRSTQLGGSLGPTFIITVGDPQKVGYNPATQHTVYTVRTRTTSPAYRKNDFSVLRRYSHFVWLYEALTQNNPGVIVPGMPEKHAIGRFGSEFVENRRLGLQNALNKIVSHPMLVGDPDLRLFLESDSFDIDIKQRKIDTSADNKGLLASLSSSISGPKFVEFDDYFDLKRQQLEAFETQLRSLITALAAAAKARSTLQASVAELQSAFLALAQCDLSSSLRKLFDEAAAVQKKVYDLAEAQSVHDEQIGGLISVAESYARLCTSARGVFGARIKAYNTWQAAEANLRKIQSAHEKAKRTGRTHSELLNLSVAEISDAERKMLDARHDFDDVSKLTKAEMARFEKEKVDDFKKALEDFADTMAARQREVRALVRRLSLLLLTYGYVCAGRPGMAALPRPPRRRRRVEQGSCFGAGVLRDRASSFLGSVSRRRRPLVRSRVPLRNTQTPASHPGVAFARARRRGPHRSDPRRLSCFVRQRFSSSSAAGARVESSAVAVQQ</v>
          </cell>
        </row>
        <row r="2416">
          <cell r="L2416">
            <v>6.2799999999999995E-5</v>
          </cell>
          <cell r="M2416" t="str">
            <v>MLSPSLLGPAATAIVGGVGEDKAKSLSRSSLSTRTSVLRSCVAEKDSYCAPRCCSRSALALLPPNPSSSANSPSSTSTPCARLFPTRPALRRTSDDSTSFAMNDYDPLHPAAYEPARHNPHPGSDLSSVAPRAPLPGYDRDYRAPGFGPASPPTREGDAWQQGGTSGDGWGASGEGSQQQGRTAGLVPRSAQVADSTSGRRAAGEAGQNGGQVPQQREGFIRIRIMGLERNRRDIYIKFNAETNLPNFHHSSYRSISRSYGEFMSLVSALSVTCPQSIVPALPLAQTSAASDEEDDRLIKAAFQKWVVRVTSDPAVVRDEEMRSFIESDFGYTARSRKKSSAASFSFSRSSRLPGELDDPLTLAKISMSRLESTFHDTAKTIDRVSKTRRAAATSVNDLGDQLNTFALAESYAPLAAGFKRLARSVKVDADLLAVQSIQEQITLGDMFVYQSANAKSAKETLSGRDLVADEHRQAVKSSISKRRNIEKLKSASSLRADKVNEALEDLDEAQRYEETLARRLQGISTNLQPSLTRHSIDTHTDLLSTLLEHARQTLLCEKQRLKEFELLRPDVRAIRRQEAGVIYHTTPGGQVMGRTGSAGSASTSSRLAAAPASPTPARVAPSSPADPLGGENGRDLGSMAQKAQKRSVRSMASSVHVEGDRRQKVDARMAASMLANGF</v>
          </cell>
        </row>
        <row r="2417">
          <cell r="L2417">
            <v>7.3300000000000006E-5</v>
          </cell>
          <cell r="M2417" t="str">
            <v>MAAAPPSVPTELKPVSPYLARAHELAKAEPVISYWCTYYALQQGMSLRTKDAESQAFMLGLMDKLEEMKAQHTTNDAFTDDVAAAAYIENFGLKLFSQADNEDRKGKATRLTARKFLAAANFLELLSIFGEISSENRDKIKYGKWKAADIAKAFREGRTPTPGPAGGLQEGEEDAVETSRVSADEAKELSKELAAMDSGDKKEEAESRATEEVASPASTRETPRDESASYPFPQQPTTLPSAPPDAPDFTDDEPLPTIPPSAPSFLGEAPAPASEPESTINEMPRSPTHQTSELPHPHAHAASDPPAFPSAVFPAAPLLPPQPSLPAFVPPPSSVKAPPRIPDPPAPVVEARRDDFDPMTIANVQKHARWAISALNYEDVETARKELRLALAMLGG</v>
          </cell>
        </row>
        <row r="2418">
          <cell r="L2418">
            <v>1.25E-4</v>
          </cell>
          <cell r="M2418" t="str">
            <v>MKFGATIKDALYQDWQASYIDYGALKRFIKERQAKHQWDDADEAEFVQALAAELDKVVNFQERKIEELTKTIADYEDVVNNLIRLSAEERSAGASRATRTQQEGLGPVVDAHREEEEGMLSDDTLSDTSDDALEDRYVELEEDLANVIADVHDLGHFSHLNYTGFVKIVKKHDKRTGFKLKGHFMKDFLEKRPFYRENYDGLILQLSRLYNMVRTRGHPIVGDSSAGGNQSAFVRQTTKYWVHPDNFVQLKLVILKHLPILGTSVVSRLLACFFNPEKEFEPDDAAITSIYLDAPDLDLYMGRLEKTEGAEAIRLRWYGGMGVKQIFVERKTHREDWTGEKSVKARFPIAEHLVNDYLAGKYTMDETFEALRKKGKKTDKEVDSMIKLAREVQAAVKHKKLGPVMRTFYNRTAFQLPGDARVRISFDTQLSLIREDNWDGVTRSGNNWRRTDIGIDWPFPQLPDSDKELFPYGVLEVKLQTQMGQEPPEWVRELVSSHLVEAVPKFSKFIHGCATLLPNRVDLVPFWLPQMETDIRKPATQKAQIQRPPTSHSNTNSGTPSETRSTDLAQYTEPVSDDEEDEGNRHIGATADEAGWADLDPQAAAEAKAYREAQSKVAKGPGGRSEQSHLVAAPPKPPKSNEFFPKLTPANLSKLLDSRYELERDRGLNQQGPSTEAREEAEATGAAEATGNPSGLSLVPGRVEYVSSFRAGQGKKIAVPVRVEPKVFYANERTTLAWIEFSVIISAIGIGILSFSDPHDDIALAAAASFTTVALLAILYTAWTYWWRVRMIRARQAVQYHDYIGPTALCGILLVAVIVNFSLRLKQGI</v>
          </cell>
        </row>
        <row r="2419">
          <cell r="L2419">
            <v>6.8900000000000005E-4</v>
          </cell>
          <cell r="M2419" t="str">
            <v>MGLASKLAAAQAAGHAATPGYGGGASASPYPPAHGAGGYGAGQAPYGQHAQPPSYGAPAPPIPSGRPQGQGLPYPGAPASQGGPGYGQQGQGGYGGGAGGYGQPSMGGQQGYGQPQHPPYGGQPGYPQQQQYGAPPPQQGMYGGAPPPQQGHMMGGGGPATNPQVIATILRNCVQDQHIQSFYPPASLDSLAQRIAQSGALSRIANEWRIPMEVAMDLAKLALFDTVLLVDDSGSMAFEENGSRIDDAKLIVSRVATAATLFDTDGISVYFLNSKTVGNNVTNEQQAQQLLGGIKFSGLTPLGTSLEQKILQPLLVGPARQGTLRKPLLVVCITDGAPGGEDRHTIVRAITRAKRELAQTRYGPDALSVQLAQIGNDLGARQFLGEIDSHPEVGGLVDVTSNYELEADDFQKTTGQDLTPELWLVKLMLGPIDSSYDLKDEQTGRRH</v>
          </cell>
        </row>
        <row r="2420">
          <cell r="L2420">
            <v>1.4899999999999999E-4</v>
          </cell>
          <cell r="M2420" t="str">
            <v>MSLEATMLVLDNSQHSLNGDFPPTRLQAQADSVFQIMGAKCRAHPENEVGLMVMAGKGPEVLVTLTQDEGKLVAALHGVKSAGEADLVTGIQVAQLALKHRQNKNQRQRIIVFVGSPVKESQASLVKLGKKLKKNNVALDIVSFGTPDVDLSIPSLPSASSSSSSAPASPETNDSKLSALVEATSSSDNSHFLSVEPGPYLLSEKIAQSAILRPEGADEEMGAGGGGGGGDEFGVDPNLDPELAMALRMSLEEERARQAAATAATSTSAAAALEPVPEGVSTQITDPTPATEPKGAHLTSAPETTDADVMRSSGPFRGDEEMQMQVGGEGEHAADDAEEDENLRRALELSRAGEEGGDDVEMGGLPGVDDTVDGDEEDDIARAIALSMQDAEEEGKKDEGK</v>
          </cell>
        </row>
        <row r="2421">
          <cell r="L2421">
            <v>4.3099999999999997E-5</v>
          </cell>
          <cell r="M2421" t="str">
            <v>MRLLQFTVQDQKFQAFYPSPQSLEPVAHRIVQSGMIQHLAQAWRLPLEIAVDLAKLALCDVILYIDDSGSMAFEEGGSRIDDAKLIISRVAQACSAFDDDGIQVRFMNSRIEGNNIRTEQEAVALVNQIKFSGLTPLGTALDSKVLQPLVLGPARAGQLHKPVLVIAVTDGAPGGEDRHTIVRVLVNASRFLQQTRYGADALSVQLAQIGNDMKARAFLEEIDSHPEVGGLVDCTSNYENEADDLAKQGVELTPELWLIKLLLGGIDSRCVQFRASLPGERS</v>
          </cell>
        </row>
        <row r="2422">
          <cell r="L2422">
            <v>2.9E-5</v>
          </cell>
          <cell r="M2422" t="str">
            <v>MNAEMLAALGGIDTVPFGQQGGAGGGGGQPAFAAHQPRNSTMLDLVFILDCTGSMGSYIASATKNIEVICENIVQSGHLPSADCLRIGLIGYRDYPPQDNSYVTKSFPFTSSVPTMKEQLKSLYASGGGDGPEAVTAGIRAALDLDWRSDAAKMCVLIADAPCHGIGEYGDGFPQGGPDGEDPLVLCRQMAAAGIPLFVVACEPALSGYQYGLDLFNAFTVITSALLVPLTTADLLSHVIVGSALEHLEMERLIQEVGNAVAERIHAGMQTVDDVARELHERLLLRGEETKQLKFESIHRETEESRHNVRVFVEAASLEAAKPQLQKIRGSRFTEKYLQSRYNSSFARSIPGASSVLYPTLPPRPGSHPSSTSSSLSTSPSSPPRRVISEFKPFAASSGLSVADAPLGLGNENQPSMSEDEVDKLAQSVELKFAGISLEQAKRITVASAWRTAPPRA</v>
          </cell>
        </row>
        <row r="2423">
          <cell r="L2423">
            <v>1.91E-5</v>
          </cell>
          <cell r="M2423" t="str">
            <v>MGLITTLALAYGAKQASQAMQQYAQAQQNKPPAVPAGQQQQHYAQGPPQQHGYAAAPPPPPPGSNYHPAYGAASSGYHPGYIPTQQQHAPPPPQYGFSAPVAGSGPASDVNYILRILQQAVQDQNIHAFYPPGTLEPLAHRIAQSGALARIAQEWNLPMEIAMDLARLALFDVVLLVDDSGSMAFEENGSRIDDAKLIVSRVATASTLFDTDGISVFFLNSPVVGQAVTNEQQAQALVSSVQFSGLTPLGTALNQKILQPLVIQPAYSNALRKPVLIILITDGEPSSEPRTALSHSILGAKQALSQTRYGPDALSVQLAQVGDDRKAREFLDEVDRDREVGGLVDVTGTYEWESEQVLRLSGIALTPEMWLVKLLLGGINSAYDRKDEGRY</v>
          </cell>
        </row>
        <row r="2424">
          <cell r="L2424">
            <v>8.7499999999999999E-5</v>
          </cell>
          <cell r="M2424" t="str">
            <v>MSKARNEEETSHPFQAVVLCDGWGEEERWGPLVRRKRTDDEEFEELEVGGEQRPWCLLPLSNIPLLAWTLESLAASGVEQAFLFVREGVEDVRQWLASSSFQGPASEISIVVRPTKALTPGDVLREVDGLQILAPADYLVVQAGYVGNVDLKVKVDEFTERRKKDPNLSMSCIVKPITSKTLSTFAVHTLTSDAQLMHYEQSPLFPKMKTFTVPREAIGGGKEVHTRADLEAVGAVICSNEVAPLFTENFDYQFFYPDFVNGLLTSDLLGKTICCTILDSETSPTATPASPSATRSFAAAVTNTKTYEAVSKALLARKAYPLAPDENMPNREARYEQRRARVYYGKNVDLSRTCKVSSTSLVGSSSTIGPNTFITHSVLGARVTTGSSCHISNSFIFAGAQLGEGCVVKNSIVGEGVKVAPGAIVEGGSLVGAGVVLGKGAKLEGNRVSLEQFEGDVDVRGASLGKESNGFFWPSEEQAVDEEDSDDEDVLDARNWSVTRLGHHFANLDLASSSSSLSSLSRNGSSTSLNTDATTDDEGLTDSEAPAIAGLDMLQPEMSSSSRKQLEFRTECLHSLDRSFAENHTVDNAAIELKTLRMASNVPLGEVRAVVVPYVLERCDGATNAAATLERWGGLIANLTGESEEAMVDCLLLAQEHVAIAGEADVRFWLRVLKGLYESDVVSDEGVFAWYKSAKARATAGDEGKKLWAASRPFLEAIQDDDDSDDDSE</v>
          </cell>
        </row>
        <row r="2425">
          <cell r="L2425">
            <v>2.5500000000000002E-4</v>
          </cell>
          <cell r="M2425" t="str">
            <v>MLPWNPPSSFSLGNEQRFGNDASTSQPQPPSAQQSPQQQAPPLPPPPPQQQSYPPMTLAAALHFLQSEHRRYARDRNEWEIERAEMRARIALLEGEKRGNEGALKSLGRRCKMLEMALRGERSKFLSTTNALAGSSPSVSGTASPIPGATPLPKEATLGASAIPPSKLAALQKEGGASSAPTPGTPTSEAPKSAPMAASTSSPGRASDAARLRSDSASTGTGPTVNGFQTGTWSGAAAAATASTAGGLRDPRGKARSREYLKQCLQEITYLTSSATLNPLAAHSYAAPSVPRPRKVLPDHVPTAGPGVLNLAGGAPSSLPPAATGPTNLAPTELEPFANTAIPPSTAPSIPSTLPPPPPALPPLAPDAPKQDLLTSFPSDPPSAFVPLRRQISQPGQPGRGRDAPATTKEHDELDRAIAEMSKREEGVKVTDEAVEQPHAPVVAVEADEALKADDVKPEPLIDETAVVNAAPGAAAEKATPSAGETAEAEPSTAFPADAETAEHDTPLEQQAAPEANEEKPDDKDVEVVESAPHEKADDPFEPVGESSLQGAKEEEESEKAEEEKAESIEEARSQDLVGRDKRFGSGTLSRGRASRPGLFSSFDGGDGDGEGGRGPTEGGEGGGELSGSEGSVGGGEVKEEEEEEVPTAYFRPDEGWKEKLAQAGRRAYVASAASLREGGGGDAELDGLEWDLEDDNSADSSAANGRSAKPRRAKQASEETVGLTGVDRYKARRVLKSHLDAVRTVAFVPSNDGETDLVTGGDDCVIKLWRGVLDRKSSRSDLEPVVTYRGHTAPVTALLVTRASEKSEAIVVSASLDSTIRLWRLPDASRSTYDAVESELLLAVLETNGDAAWGLADLPDSTTSRIACITASGAIQEWDLETGEMSASYTWGEPDAASQGSLKKRLQQRPTPSAITTVVVDGERLLAVAFQNAIVKLFRPSSGEEVKRVDANESYDGTSDTQINAIAVCSDAGLLATAHEDNHLRVFDLASGDCLVSTRAHLDGVTSVSFRPSSAGNSLLATSSHDGSVRLWTFDRPAEGPATLTCVQEESTHRIKCAEGVLDVAFTSAGDALVSTGADGTVRVWQK</v>
          </cell>
        </row>
        <row r="2426">
          <cell r="L2426">
            <v>2.1699999999999999E-4</v>
          </cell>
          <cell r="M2426" t="str">
            <v>MASRGVYEHRSLAAAPLSNPPGSASGVPPPPPSNSTPSAAAQQQAQQQQQGMHPAAIAAAAAAAAAAAAAQSGHPMNGLMHPPPPGGPPPGPPGAGVVAPPHPSAQRLNDLLEFVKAEFEQVAGEGSVLRVQRDEYEAMIHTHASELNAMRAMVYDLERKYHDDKRVLQEENSRLQEENSHLRHQLDTSRSSISSQPGAGRAAGAGGRPGSSGFPVLGGAEANGAQGEHPSKRLRTDEEDRRKSASSARPVPQTGSRPPSTGPGAPPSTHQPSPLPPSSTSLASPAPAPAPPSAKDEKPAPPAGEVTSFDPGTAPKELKKEGPDWVTMFNPNVKRTLDVGLVHTLVHDSVVCCVRFSPDGKILATGSNRNTTLYDTKTGARIAQLCDESANQKADNYIRSVSFSPDGKLMATGSEDRIVRVWNLAHKRISQVFSGHTSEIYSLAFSPDGRRLVSGSGDKTARMWDIETGSCAFTLTIHDITIAENGPVDAGVTSVAFSPDGKYLAAGSLDTVVRIWDAETGQLLDKLKGHEDSVYSVAFSPDSKFLVSGSLDKTLKMFDIAAFKTALAAAPKDAPVGEGGKATLLTTLQGHKDYVLSVDVSPDSAWILSGSKDRGIQMWSSATAKSQWVLQGHKNSVISVAISPVGGLFATASGDWSSRIWSYNTLPSA</v>
          </cell>
        </row>
        <row r="2427">
          <cell r="L2427">
            <v>2.0000000000000001E-4</v>
          </cell>
          <cell r="M2427" t="str">
            <v>MATVAPATAALAAKQHRQRPNRSERKQIRAELAAQQQATAGDGTTSGAVKGSPAAEGHARDLNALDWLSLADTAAATCPVVFSPDGSYCFIASGSAVKIYSVRTTQLMSTLSIRPYASSSTSPASLQRATVSAVLLSPSNPRQLVVASTDGKVRLWDYLEGRLLRTLEMGAPVVHATANANFPDQLYVALEAPGEAKAAEASVKRMAKREKVPVVEDEPKAGVYLVSLRAARTTSDGVPTKADPSHPVPPARRVRLAVPRVVRALALSPDGSVLASVNPHAINLCRTSEYSRGFTQTVPAENESLTTIAFHPTENYFATGNRKGQIRLWYNVLSSPASQVDTDGDVALSAPSAADSAPSTSVLHWHAHAVSSLAFTPNGAYLLSGGQEAVLVLWQLHTGHQEYVPRLGAPIATLSVLDGTSDSGEQQVAARLRDGSVVFVGSQKLSIAKTISGLKADAASLATFAPARPDAPIPLALDPSTSSLVLPAGHPSSLQFYSPTTDSQLLELEISPSNRVSSASSNKPVEPTRVERVAFSMPDRRGEGWMATVDSWERDGFAPVRQLKIWRKKADGSSFVLSTRVDRPHDTPITSLSFSPSPTSPLLLTTSTDGRIKVWSHTPDGSWRCRASLLHRNSAPVASAWSADGSMFAVAHLRSVSLWSLAKTGELIHSFPATNVGRPRQVEFVNEEGTALMVAGSAGSLCWDLLTLEETFSSTVNFSSIARQPKTNTLIAVEDTASSSDASLLYILNPSSSAAPITRPLPVPARQILPLPSTSASASSSASDISLAVASTSGDVALVGAAARAGGSIAPTRLPTAIQGTTRLFDEFFGSEDLAASSTKGKGKARAVEDAPAKDSSKSPAAILLETPAHSLPPVRLLWRELMGVGVVSAAKGVEAERSGGVGRAEGANSTGQAQPRERGDGSAADVFSATPVDALSSIFGARLGLGAV</v>
          </cell>
        </row>
        <row r="2428">
          <cell r="L2428">
            <v>1.5799999999999999E-4</v>
          </cell>
          <cell r="M2428" t="str">
            <v>MSATYILSAVSEPSPSSSTLPPRTTSPPSTPGGEQGHSDAIWCAKWGRAAGGGEVVVTAGADHSVKIWTPAQTSAPTRTIRPPKSLGIVGLDVDKAETGASFLVASSLDSVITRWSIEGESEGRVELGPAASWDVSLHPGAPQFATAGGEGKVKVMSSAKETFGQELAALEATGKFGMAVEYSQGGNLLAVSSDTGYVTLFDAETGSLVSSFPGQYPSLYDARTTDAPLLAAHSAPIRSLSFTSNLLITGSDDKRINVFDLRALTSHSGAAGGGGRRGQVASMGGHEGWVVTVAARNERLLASGSSDGTIKLFDLSSPSTALSTLRDHTGDVWSLAWAPEQAGSAPAVEGLGGAAAGLGGGRFVSAGEDGRLRWWNGGG</v>
          </cell>
        </row>
        <row r="2429">
          <cell r="L2429">
            <v>1.4799999999999999E-4</v>
          </cell>
          <cell r="M2429" t="str">
            <v>MASSHDSPAPQYRLSSTLAGHGADVRALSSAPRPHSSSPSHAPSSGGYDALHPVMFSSSRDGTARSWIRKGVAEGMKGVGGGWSEGGVFGGAESKAGHEGFVNAVEWMPGTDGAEGGYLLTGGQDKLIHAWPLPSPSSSSADSSASPNSPSHTLIGHEGNVCALHVSEDGRRIVSGSWDKTARVWKDWQLAYTLKGHEQSVWAVLALDEPEDDLVLTGAADNLIRLFKADKLVKTFKGHTQAVRALAKLDKSAGGGEGGDWFASGSNDGSIRLWSLLTGDCVHTLSGHDSFVYSLSAIPDHLGGGLISGGEDRTVRVWRASDGECQQTIVVPAVSVWCVSVLANGDIAAGASDGLVRVYTRNEERVASQEELASYEEQVAKTSLNSSQIGDLKKSDLPGPEALDQPGKKEGDVKMVKTVGGTVEAYQWSAGSRSWQKVGEVTDAVGSSRKQLYQGQEYDHVFDVDLGGGAPILKLPYNAAENPYAAAQRFLFANDLPLGYLDEVASFIEKNTGGVKLGATGNVDPYTGASSYRSQGPSSTPAPSASGFSGDPFTGGGRSSAPAPVMPRGGGILPHRSFLTFAQANLPALRNKLSQLSEQFAANPSTASLALSADDFAALDRLIAYLLVALTNPSSPSGAPPSDADTAVVDKLLSTWPPEQRFPALDLARLLSLFAPTPGSFPVILSTGSDPSESETNAMLALRALANVFMPVVGKATMQSEARDVVAGLRRRGGQKALNKNGKVAFATVLLNFSVLATHKQLDTKAAEDIAELAVEMLKETDGEAVYRAMMALGNLVRLFLPKQRSAPC</v>
          </cell>
        </row>
        <row r="2430">
          <cell r="L2430">
            <v>7.6000000000000004E-5</v>
          </cell>
          <cell r="M2430" t="str">
            <v>MASALPDSAASYEQAVAARRSRFRPSRDSLSRSSTYSIDPVFTIPHSGTHIHAFAAPSCSSHLYTGGSDGFVRRYALHATLNGTGVDNPLVPNLTSKPGGHERPPGTDMRSAVLSGYWENEEPGDWMEDLLSPDGEPQHDKLAKVKWGPKSSALGPQSAVHSLAVQREELWGLSGTSRGSINLWTVRHDEGQIRHVFRPDASSSSSSSATPQGHSPKAAVSALALDNDEMGFLSGGWDGRISEWDLHTGSSTRFFHAHNAQTTSLAFRPFRPPIPLATGDVDVERREEAEGEWVDAPGRVRVDEAGGEGKRKGAEKGEEANGADEDEDADADADADAEGEVDDLTNPHSILPSRPDPGKDVPVVGAGKADQGELSSDVFISTGLDGTVVLWDRRVGEGQGGPKGAVGKFAAFDGRGGKSGARCTSACWSPSGSHIYVARRSPSIQIYDLRSSSPLSTLSLPTSTGPVSAVTALPNGRHLLSASWDCVRLWDVERAMEAVAAGTTTSAGGVKATMPAGATVVPGHYGGTVSQLRASCSSSFRGSSRSLTTPLAADVDPTCRWMFTTSGNRAWEGTSTENLVIHEIKTVA</v>
          </cell>
        </row>
        <row r="2431">
          <cell r="L2431">
            <v>7.36E-5</v>
          </cell>
          <cell r="M2431" t="str">
            <v>MSYTTDEGKLFQTDAQHEKSAIRAVRSQYLSERGQPIKLATKPIRLVVREQPGKEAEAWVAESGFVVRRVGLESGKTKQIYRGHGGPVTSVAFYTTGGPDERELLISGSWDKSFRIWDLQTKAHVSTNVGHIDFVKTLTVIPSLKVLVTGSSDKDIRIWDLSPLDSLDIASITSSAPRLEEEKENATPAPQQTGAAPPPASSLRPLKCLFALKAHSRPIEQFVSYPLLEPLPEGVEADEVDIATRRRTGKVALLSADSMGAVKVWELRRDERGEVKGELRCEVRHHELGIYDMQVGPEGELWTASADNSVLLSHLSLTSASEPPVPTLRIPHPAQTRSILPLPLSSLAYSPSAAPHIHYLLTGSSDELIRIFDLSDSSLDPSPSREQKRDWRGIALDLSATPEGCVKEIEGHTHEIVQLCAYTTSSGEAWILSASLDGTLRRWKWPDVLREKVDKLVIVPVEEEEPKKESLLTEEEERELAELMGEE</v>
          </cell>
        </row>
        <row r="2432">
          <cell r="L2432">
            <v>6.3700000000000003E-5</v>
          </cell>
          <cell r="M2432" t="str">
            <v>MSTVIPPPPKRARTTGPPSAASLAAKEASSLPVQSIVCQFRNAQDGTLLGPAVSLPADTGREGLELLVNNLRGTADDPVPFSFHLQLPSTALPDPTSDSASPPKPEEGLRLAISRSIHQDLLTNPRHANKLSTEDVFVIECEPEAVFRVREVSRCSSSLDGHASPILCASFSPTGRYLATGSGDNTCRLWNLDSETPASTLSGHTGWLLCVEWDGLERNASSPRLASSSKDATVRIWNAKARKLDFSLGGHTASVNVVRWGGEGVIYTASSDRTVKLWDGKTGKLIRTLSEHAHWVNTLALNTDFILRTGPFDQFAKFPASDEEAQRLALKRYKTFTSRSPEQLISGSDDHTLFLWPPVNSDPPAATPKKPVARLTGHQKQVNHVAFSPDGRFIASAGFDNAVKLWDGRTGKFIASLRGHVAAVYRVSWSADSRMLVSASKDSTLKLWDLKTYKIRVDLPGHSDEVYCVDFVADKIASGGRDKKVKIRRAGSKELRSADTLLSQQLAALESRSFLAVVAPPHLASLSPNAQVTPVEKRDHVG</v>
          </cell>
        </row>
        <row r="2433">
          <cell r="L2433">
            <v>5.5099999999999998E-5</v>
          </cell>
          <cell r="M2433" t="str">
            <v>MAPRLDKGKGRADPQHPSPAQHEPLSIAPQDSHVPPSISLQQMKKYQYAQPHMLKAHSKPPKRAKSAFDKKLGHHLAHLSSSAQASASLSASHDDLLLQHNNAGALEAETDLERTWRVTQDEIVDASAVSAESQAFNLQLDQFGPYDLSYTRNGRHLAIAGRLGHVGTFDVSSSSLHSELHLNETTRAITWLHDESFYAVAQKRFVYIYDKQGLEVHQLRSHVEVEAMQFLPYHFLLATIGQPGYLKYQDTSTGQLVAEHRTRLGSCKTMAQNLHTAMIHLGHQNGTVTLWSPSVSHAQVRLLAHKAPVTSVAVDPSMMGHRMATTAADGTVKVWDARMWKCLNEYAVKKTPKASQWSGKGMLAVGWGNHVSVYNDLSRPSSSPRMPPPPYLTHLFPSTPVHSLSFQPFTDVLTVGHSRGISSLLVPGSGEANFDSLEADPFEGKRRRREREVQGLLDKVPMDLITLDADVVGRVDRDVLRKGEKKDVLAREGTSFAKMSRAERLKVQGKAAVEEDEELSEGEDEDEEDEELSRRREKAEKRIEKADAKNRMRGKSSGLKKALRKRRRNVIDPQTVALKAKLERQRELNKQAKANKAAKEAAQSGQGGALERFKFA</v>
          </cell>
        </row>
        <row r="2434">
          <cell r="L2434">
            <v>5.24E-5</v>
          </cell>
          <cell r="M2434" t="str">
            <v>MDEPTGLPLAFGKKAPPKKADTSRIATTKRADAPVQPASKQIAAVESEVEDVAPVRESPAVEAAEGAGAGEASGAGGEGRDELPVTHEVVMKDHTKTVSALSVDPAGARVVSGSYDYDCKLWDFGGMNASFKPFRTFECRPGHQASLLRPFILDCVLDVQFSITGDSFLAATGSTQVKLYDRDGAEICEFNKGDMYIRDLRNTDGHVAAVTAVAWHPKNHSLFLTASSDSTLRIWDRENRRKSKSVIVVKSKERGGKTKVTACAWSPDGKTIAAACDDGAIHLWAASSNFTRPNSTCEGAHEKGTITSSIVFSPDGKHLATRGGDGTLKRPSEAHSNVSSSSTDASLRAVWNPKALKKPLAVATSLPSLNSETNAVFSPDSRYVLSGTAGAHAGVLAGGVEEERAKELEKEGGVGAGRVMVYATDGLQLVRAIDISPFSVVRVLWHPRINQILTGSADGSIHVLYSPATAVKGVTLAVTRAPKARAADDFASAADLDRPIIAPHSLPMFKEDGGMGTSAGGRGGKRKREKERHDPQKTLKPMPPVVGPGRGGRIGAAATQHVVQGLVRNSMRDQDPREALLKYASADPNDNTWTKAWAATQPKPVFDTRPDPEEEEDGKGQ</v>
          </cell>
        </row>
        <row r="2435">
          <cell r="L2435">
            <v>4.6100000000000002E-5</v>
          </cell>
          <cell r="M2435" t="str">
            <v>MVNAPTTSEDFSRFSLRRLGVTRERVRTVAWNLDGRRLAAGGSPSLRIFLPDKDTRTSTECRGHTGEVSCVRWSPVHPERLASVSSGDDKALHFWDIRQGSKPTSTIETYGNNIHMNWSPDGKTIVVGTTKDRLMWVDVEEQRVVNRIDMDKETNDTQFSHNGSLLYTGVEGSVRISAFPSNELVYTVPMTSMPVGMLDLDPRGRYLLAGGNDATVSLWETEEWTCAASAGHHDGPLLTCRFNHDGSLVASIATGDVVISSVPGLKKEHSIPFADGASQDLAWHPSRNVLAYAGNEVCIWGYGV</v>
          </cell>
        </row>
        <row r="2436">
          <cell r="L2436">
            <v>4.4799999999999998E-5</v>
          </cell>
          <cell r="M2436" t="str">
            <v>MHKSTGSGDGFFAGIKETFIPGSTSSSQPAQHSSSANGSGSYLPNPSNLLVDLAPHLVGSSSRLLHPSNISSHQASLTSSHPPSTTTSLRRKISFIRAGLSIGRPNAPLQSWSELGTQLYLRDRVDELLRLPVPPAPFNLSSASTSAASAQQGQLTLEAPPPRPEDPVPLFQGFRATIPAAQASKTERRRRRALLSERALGLEGGKLGLKERGDKARGMLGGVGEFGEVEQDNSLTIGRRSKGRRKTRGPVDDEIADADLQSREDLEKDAKEVEGDMANIAVRRALLNGQIKDVEAKIAALEKVREDLRKGLLGLREEELELEDELEGIETRLARLPLNASLPSVPPTAANGRARPEPAVAPLLPTSSSRRRKGPAFLPSEHDELPTNVAFMTLSGHLSPILALDFTEPYGTLVSSSSDSSVRLWDLTTGTETGFLKGHDGLVKALQVEGSVCVTGGEEGGIRVWDLDKAEEMFYSGTLPTASLARSMMAEEDVFGPTATVGAGGLVNGVPAEDDGVLRESSSVRDGVEASTGQEQNGPCVRHLQGHTKAVTSLFFDGSTLVTGSSDSTLRQWDLTTGQCVQTMDILWAISNPLPSSSISYPASSYSHSNTDPFASAFAQPAATLGSPPVTPRKQYAASLRRQSSLFESPGAMAAPTTATYADGSWELYDDFVGGVMFWGYALASGTRDGCVRLWDMRTGQAHRTLVGHTGPVTCLQFDEYHLVSGSLDRTIRIWDLRTGAISDTLRYDHAVTSLQFDSRKVVAAAGENGVKVYNRTTMEHSSLMLGGHTAPAEKLRFMDKYLASGGRDATVKIWALQ</v>
          </cell>
        </row>
        <row r="2437">
          <cell r="L2437">
            <v>3.4499999999999998E-5</v>
          </cell>
          <cell r="M2437" t="str">
            <v>MSAPARVQSLPYIALQPSLPHVIADITHPRSTVAAENAWVSAYRLPSIPPDQAAKAKEGSVHGRMRVSEADEPGEIEVEGRDGVEVEMRSKSEFMIACPKLDIPPTPVLLPTPSLNADSTASTSANSGSQEAPAPSLLRLPARGGIECFVLSGDERRVLVAGRDGQARVLEVVRFEDGASARGKRLGKGKETALRGHVGDLTAAEFFPSNEVVLTASSDMTLRVFSATDGSSPRVLKGHTKRVTGFAILRSASRSGPHKGREVISSSLDGTIKLWDVPTATATTTWTLSQPVSTMSLIQIGDEDEQDVRRGKFVLAAHTDGSTSVVDLSSQPVSGIHPAPTIFRASSTSSIDALSTLILHSSDKLVIAVGFRNGTISVYSVPLSSLAAIAEPQQPISTWRRTDGSQIHSLHLSRRPATSHSPSPDDALSILVAPSDGMAYRAKLSMQDGTVEVAEEFVGPDCEPATGICEDSTGKVWISAGGADGGLRVYERAAAGV</v>
          </cell>
        </row>
        <row r="2438">
          <cell r="L2438">
            <v>3.4100000000000002E-5</v>
          </cell>
          <cell r="M2438" t="str">
            <v>MSSRSAARGGIRSNPDLLSVSFNQDSTCIATGTRKGYTITNCDPFGKVYGRSDGATSIVEMLFCTSLVALVGAGDRPASSTRRLQIVNTKRQSTICELTFPTTILDVKLNRRRLVVVLEERIYVYDISNMKLLHEIETSPNPNAICALAPSSENSYLAYPSPLPSPATPFSGAPPSPSAGAASNSSGDVLLFDAVSLSVTNIIQAHKSPVAFVALNSTGTLLATASDKGTVIRVFSLPNGDKVHEFRRGSYPAKIFSISFNAASTLLCVSSDTETVHIFKLLSGSKGGKAGSQSASGRGASGPDWEEHDRFGSGNGRNGGMIGGAGEQGGAGAYDALIDSKRNANQGVGGTLRRKSLSFGRGIAGSVGGLLPGAVTGIWDPQRDFAYLKIPTSGVKSVVALSGCVSLPTILSRSRSGELTRYPVGITTHSSSPQVMVVTSEGVFYSYAIDLENGGECILQKSFSLLDGIGDESNG</v>
          </cell>
        </row>
        <row r="2439">
          <cell r="L2439">
            <v>3.2799999999999998E-5</v>
          </cell>
          <cell r="M2439" t="str">
            <v>MRSGESSLDKSNSLNLLSTRSRQPDGLQSRPGTRYEPAMASAPLTELLLSSTTASSPLPTVSLHNPLTGALVYSFRSPVASTSTATARVGKEDKDKQSLENRRTFAAVEGRDGCGGFLMGLGGKEGRSGLNVWSFTRETTQHRLIPPVRLSTIALSRDGVYMAGGTPDGRILLWEVSSGTLLVTVDAHYRSISALAFSDDGAALVSGSEDAGVSVWSVGRLLNASPMNPPTPYATLSDHTLPVTDVCVGLGSFPRCRVMSASLDSTVKIWDISTSPASLLSTFSFPHPITHIAFDSLERYFFAAGPASPSPSSSNAEAPTASSRIVRVNLYRKRKDEFGIEVAEPVGGSGRGEVERVGEGAGKEGEVYEVADTITSLHLSPHSPSLYVGLASSAIHVLSLPSLLPSRILAPPPSSTSPGAITFLQTLIRPPELGASASSSGSGIGGEVPLRPVMPQGMGRTVVVPEERERGGPKGRVVEMRIGAARSGLRLDELICPARGLAPLSLAPVGASSGAAAGGATGALEKERNRANELEREVEVLKRELGRAVSVNEGMWKKVVEGALDRR</v>
          </cell>
        </row>
        <row r="2440">
          <cell r="L2440">
            <v>2.5000000000000001E-5</v>
          </cell>
          <cell r="M2440" t="str">
            <v>MDPLKPPHEHIKQIANHPAAVPVDSASPHLDFSRPNQSLPPASALSATRPVDLTTPPSCHGEPRTVLASPALPASASSPTESSQSSTPAPVLLSTLSASDGESILCIAVEAGEVDAGSGTPAKGEEGKDGNRSRARKNGREGRVYGGSQGGDIHVWDLETLSLRARLTGHEGAVLALQVVPAFGWLISASGDGTVRVWDTRTLSLLYLIHPPHDNIGDILSIAWVPSELLDEDEHAGHRRGREVPGTSGRRRGTGRLYAGCQDTSIQWIDLPPTPHPSTANDSSASHPSPVQSPHHPHSHASSHSYFSSSPLSHSPPIYKAPNKFFDSISQADKNRARALGSRRGSGDSLNTLGKSLKDSRPATPNESGAGQANGAGQAVELQFQAECITPFAHFGYVYCLLVGKSNDRSVLMSGSGDESVKLWRPTTSDLLPIATLSSTGEDCDAVLALATKDNTLFAGHQGGVVRVWDLDTLTCVRVLRPHEHDVLALSVLSSSLYASCANGWIKQWDLRTFKLENAWEGHKSIVLSSEVCRTGRGGWLLTGGNDASLKVWDLRSEDTKDSTIADDAHREDCRQGALYLKRALRGLGAETVILPGAPEKNPIVLSTFRANAPPRPNRFEAPRRKRVLFYGHYDVVPASAPDVWTNDPFTMAGKDGWLYGRGVSDNKGPVLAVAAAAAELRRRQEMEVDLVMLMEGEEETGSAGFQEAVRKNRGLIGNVDVILVSNSYWLGEDVPCLTFGLRGVIHASVKVESAISKPIHSGIEGGATSEPLNDLIRVIAGLTDADGRVRIPGFLDDVRKMSPNEQKLYEKIVERYKNLNESAKLASHSAFSDPLKALINRWRQPALSVHNVEVPGPAQKSLIPNSASAAISIRIVPDQSLDDIVAKLKSHLEKSFRSLRTQNKLSVEINHVADWWLGDLDSPFVSAMADCISSQWKLDPLFIREGGSIPSLPFLEREFAADAIHFPMGTSTDSAHLPDERIRVLNLENGKAIVSAWFSKIASFNL</v>
          </cell>
        </row>
        <row r="2441">
          <cell r="L2441">
            <v>1.2E-5</v>
          </cell>
          <cell r="M2441" t="str">
            <v>MNGGKSVSNGSGGLDAMQYEGEEGFVPLWEGSNLDRREFVRLALQAFQDMGYNGTAEALQAESGFSLEDPSIQQFRQGVLDGTWDLVERLLSQLPIEPTVDLTPIKFAIRQQKFLEAMELKQTKKALFVLRNELSPLNFDPNKLHFLSSLIMCSTPDDLRQRAGWDGAGGTSRQQLLIHLQDCISPSVMLPQHRLATLLGQAQAYQQRHHAVPPAPSEPFSLLVDADPRDVGAFPTVPAHVLQEHTDEVWRLEWSHNGEYLASAGKDRTAIIWSARNGFALDKILRDHAEPISYLAWSPDDSILLTTAESIIKMWNTETGTCIATLARHEYTIGAVAWLPDGRGFVSGGMDSKIFFWDLAGNVTAQLGRSPSRILDLAITPDGSKLICVGRADTTEPHLVPSRLPSRSQTPANANANGNGQGQMSLGARHEKRISVFRLPVGGAEMGGESQLIYELVQPQELSSIAVTRDSRYAIVSHAPKEILYLKLEDGTILRRFEGHDQGDFVVRPCFGGSTENFILSGSRDGKVYVYHRDTGPLLHVLVGHGSKTVNAVGWNPTSKHGAMWASCGDDGNVVVWSMPAGEDGEAMRRKGPRLRPLDRSMAIA</v>
          </cell>
        </row>
        <row r="2442">
          <cell r="L2442">
            <v>1.15E-5</v>
          </cell>
          <cell r="M2442" t="str">
            <v>MSRSPTKRRAGGVDALPLSNLSLNSASPSRQPLAKSTKQPPKSIFATAGSISTTQTTRKKASSSPTKGTSRSRYSGEDDLTGNLTGTYDAPSRRSSPSKQSSGSLAAGGGVGRSGVVSNDWDPSSLGGESKRSPSKKGRHYDRYIPSRQSGNGDHTGPILLPTPHSGSDSSPQNAEDAQHTADLSRSLGINSDQRILSFFAEPPMPQTEHSSLLAQYARLPNKGSAGSSSSAAHAASRRRIPTQPERVLDAPGMVDDYYLNVVDWSSTNLLAIGLGEVVYIWNAQTGEVNELCSVGSNSGDSSALTEGDEYVCSLKFTEDGGHLAVGLSSGPIMVYDVCAGQRLRTLQGHPTRVPSLSWSGAILASGCRSGEIWNSDVRIAQHNVAQLKGHRGEVCGLEWRPEIAGGLSGGGQGLLASGGNDNVVNVWDCRMTTAPKMSKTNHTAAVKALAWCPWNSSLLASGGGSSDKTIHFWNTTQSARLNSLVTNSQVTSLVWNPHAKELLSTHGVPDHHIALWSYPSLSKVAEIPNAHQSRILHSSLSPDGMTVVTASSDEDLKFWKMFEMPKGVKAGAGRSLTGKDLAENDGIGRKGKTGISVR</v>
          </cell>
        </row>
        <row r="2443">
          <cell r="L2443">
            <v>7.6399999999999997E-6</v>
          </cell>
          <cell r="M2443" t="str">
            <v>MDQVVPPGHLVRLLQKGLLYLEAEARYRGDAPDPPPRIIGYSIPNSLPLPPLPKYVPPPPAPSAPAPKSASATPPVSGTSAAAIFEPAPASKDKGKGKAKEVDGAAPAASGSVAPKKKKAAAMEEGANGGEAAAKKARAAPAAEGAAAGKKGKGKAVERDAKASGAVDVEDVDMEDASTTKEREAEKPKKDKGKEREDASPAVSAGAKREREKDDLRPPPAKKSASSLPPTSTPSAAASQPKRSASPVVSRKPKLAQNDAAQSASPSAPSPAPSKFRITMTTKTVSTSVPLQSPSAGPVVSAAQAAADKRRRGSGDSNQSKEGGGERLMKVKTETAESALSSSGSTLKKNGVSTPKSPLKTPATLKEIDMRGVKVIGSEDGRVVKLKGHTVAKIQPCSFNSKVPSLLATGAADSTCRIWDVPSSPSSPASQTTVSDPIVCKHASAQRRCDITCVAWNPSGSLLATASEDGVGRIWTPSGDLYLVLSMHQRSICSLKWNPSGTGLLTSSLDQTVCLWDPSNGKVRQQYSTHSDAVLDVDWNDDTTWVSASMDKQVHLMSTTRPTPLHRFKGHRDEVNGVKFSPCGTLVASCSDDTTIRVWSLRNVPAVARDIAARKVKQGDQERMIDMDEEDGGGGGCFVLEGHESDVHQIAWHPEAGKEGNDGPRLLASCSFDHTARLWDADTGTCLYTFARATDFVYSVAFEPIKGRYLATGSNDNKLDVWRVKDRALVSEYTHPSSIYEIAWHPHGQQIAVCGGALEVAVVSVEEGQVSK</v>
          </cell>
        </row>
        <row r="2444">
          <cell r="L2444">
            <v>6.9500000000000004E-6</v>
          </cell>
          <cell r="M2444" t="str">
            <v>MNLELLNPFTTSFPENFDSSVDVAGLCARFNPRGLFAGHYLAVGRLDGVVIVLDFETKCIVRWLEGHVKAVTTVCWSSNSRYLLTASRDWNAIIWDLSASAADTVEGERRHTVRFDAPITSADLHPRNSKMLVVTLHGQTQPVFVDLREGGGRWELEPPPDEEEVQEEEDDEDMEIIREVATFARFNPRGDLIYVGTSRGNIHIWDVYTKGWLWTEYIGVPAPVKQLAFNKTGSSIILNSNDRCIRLIALSPDPPEPPSDEEEAAEFELPPPRPPRIPYFEVIHRFQDLVNRTPWNGCGFSSDGEYIIGGAGHKAAHNIYIWDRETGTLVKILEGPKDPCEDLDWHPSRPLIASVSSLGMIHTWVTPIVENWSAYAPGFEELDENREYEEKEDEFDFEDETAIRRRAADLQDHPVDILSHTTPSTRAAVVKPWPEDYDGVDAYEDYVSRDAEEDEAKGQAFYPAPILLDEADLVALEPASPEASGRRR</v>
          </cell>
        </row>
        <row r="2445">
          <cell r="L2445">
            <v>2.9799999999999998E-6</v>
          </cell>
          <cell r="M2445" t="str">
            <v>MALHLPAHTLSDEKPSPVTAVHLNSDGSLFATSTTRGWVVYRTNPLEVVTRRDLPDSSLKIVLPLERTNLLFLVGGPPSPLYPPNKVVLWDDKVKQAVAELEFREEVLGLAARRDRLVVALKRRVFVFVLGGGATGIWREGVYETTENPKGLVALATKPDSTLLAFPGRQPGQIQVVRLPPLDPLMPPLPPPPSHDPTSAPYPSVSIILAHTTSLSALSTTPDGSLIASASNKGTLVRVWDAQTSYLVKELRRGTDWAQIFGISFRADGGAVAVSSDKGTVHVWDLKRTREERQAERGTDSGSSTPRQKQLSLLKPYLPKYFSSEWSHSQFRLPPPAPPASRLPFSLSNPSPYPTTPFTPAPKEGEGRAPPLTVEDDVCLCAWVEVDVEGEEDVAAPEPAPPADSSNRRTSTSSAARPSSSSSVQPIRPRPPSSHEKENLRTHPPPSRSTTTGTTPYAPSALHPPEARKKKTESQLVAITHSGGWYRIAFDPASGGEEKGGKGKGKEKAEGGGGASGSSTPRSSAAGRRSATSAAGGKKRENGPVGLGKDSTSDCRLVEYRRFGADKEGW</v>
          </cell>
        </row>
        <row r="2446">
          <cell r="L2446">
            <v>2.48E-6</v>
          </cell>
          <cell r="M2446" t="str">
            <v>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v>
          </cell>
        </row>
        <row r="2447">
          <cell r="L2447">
            <v>8.3600000000000002E-7</v>
          </cell>
          <cell r="M2447" t="str">
            <v>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v>
          </cell>
        </row>
        <row r="2448">
          <cell r="L2448">
            <v>7.1699999999999995E-5</v>
          </cell>
          <cell r="M2448" t="str">
            <v>MATLPEPSQAAPSSPSDLLTRFDTVPLFMQSLPKELGGTAEMPESLVGEGKEGETNPSDTLAALQALAYDGDPSGPSRPSPSHPPLADELIEGGHAEIAENFRTQGNELFKQRKFRDAIGFYTRALDEVGKELPAEERRTLRSNRAAANLELGNYGACLRDCSLVLSESHSSYPDPPSPASHRTSMKALLRSARALSALDKLPEAMDAFGRLRMLEREVGEVDSGEKWRVETERKVERRERREREERERERRKVEERAAMVLALTQRGVVLPRPTAKQPLFSSCPTDVTPPHFDPDVVPLTSLASIPLIPPTPADPTYTPWQPPPPHTPLIFPTFLLLPLASPPTRDLIMSFPEDATFGDALSSMGHNPSSTQLYLSTRLGRVLKIGSKMTLGKVLVGAGRKNEKGEIEDGWELKEGWALEMVGVPKGREGDEWVQGWKEEIKQGARAIL</v>
          </cell>
        </row>
        <row r="2449">
          <cell r="L2449">
            <v>7.4800000000000002E-5</v>
          </cell>
          <cell r="M2449" t="str">
            <v>MAPAASASTSAKASPAPAAPKAKEAPVDPEELMKDASMADLEDEVTEGPAANWEVAYVWAFVHRFTSLVDFEEQTPVMPDVMSFEQALLDCSPAPPPRTSLRKNKKPLTAVSFRAAANGNGKKRADSPADSLSSVTDSDEDDDELKAARDAVMNARADAVDPVPPVLPEDTPVPPSSQIVRDILDVFIDNLSDLKELTDYHGKKTWFHFLINFVTNRFNADPYWRGGLRWQTNLLRTRGKKPGQENEKNFWLLRWEDKIHLMRVMVDFQLTSTPKIREMIKENYDLGNQRIAKRDPDSNGLVILPIGRTLSHVTLYHIDSSPRIYASGNPYTDNTPWIAVSSTLAGYKAFLKTLSAPTKADRKMQALRGPFAKAAHLVGRKAKGKGAPEKEDKKREERITRARLEADLPEILEYQEVTWKPSKTASAAPKSASPPATPVSLASSPASAPASQPAPPASALATPPASTTTRIRRERARQTSTRRTTKRDRDGGRGGAGMLMTRTTRARPDPRRGTV</v>
          </cell>
        </row>
        <row r="2450">
          <cell r="L2450">
            <v>2.2400000000000002E-6</v>
          </cell>
          <cell r="M2450" t="str">
            <v>MDSPILFSVTHAGRTVDLSLSPSSSLASLADTLSNEFDLSPSSLKLLFKGKKLAIDGGEADSLQEVLERTFGPTLVAESRTKPIKALLVGTKRSEIEAMEAQDALRRKKHDAFLFHQQHQARPSSRSGVHSLSDSSSDPAHFRFHHLEPFPKSVPFFDRRKAMLERLAEDPAVKDVMRRHKFAVGVLTELHPTLHTNFSTGEKLLGLNTNAGQKISLRLLTDDLDGLRAYNDVRRVLLHELSHNRFGDHDNNFKELNSLLNREVAAYESSPAFEPWDPPSASSARSAEEHRLNEEAAEKADHQLRFGLEDFVDERREKAGRAAEERARKAREQGGI</v>
          </cell>
        </row>
        <row r="2451">
          <cell r="L2451">
            <v>3.8999999999999999E-5</v>
          </cell>
          <cell r="M2451" t="str">
            <v>MNHDEELDFGEDELVPQVQQAADASLDHRTSHSTSLASDRAGGAVGSYNGSMNGSAAGGSGGAAAGDAGVAGSSASKQFASTASATASAASTPPVSASTNNKPHDETLDEKGNKLPEGWVSRVSKSTGRLYYRNTLLNTSEWDIPTRPASASKEATPPPPPPAAAAPQPVAVESVPPPSQSETRADPPAPPMREESQEMRSAQQAEERKPRGYIHPDRLRLTSAEPVPAASPPSASRSSASTSNASLTHHPALLTAMPPTGPAADRNRPGAAQDPPRRSSQSVNDPANAAPTAAPPPTGPRANASASRQPLPPPTMPPTAPARRRGGRAKAAVTAANLVPVAPRGPRAAASAAAPESPATPTSAAGTPTTETPARSSSADDRWAAPKAAEPAAPNGPRFAVRGAAARGDKDLPPHLAIVPSGPRFAGSAPAPPADDRWAKPSSSRNNPSSSRNNRPASPPPRAEPSDSNRERQDSLGAASATSGSGLTQAEKLEQQRLARLAVVGGSAAPSQPARRGRSPKRERVESAPAPSADDRYAAPPTGPGRGRRPPPVAAKGVNAMPVGGGGWGDRARLAKEKMEREAEEERKREAERKAKEEEERKRSEERAKQREEAERREREAARAEEDARREQERRAAAYGSRAARRSRSPPPRRNASPPPPSRRPRSPPPFDRRPLSPPHFDRRPLSPPPFDRRPLSPPPYARRGRSRSPPPPSRRPLSPPPFARRGRSPTPPPYGRRPYSPPPHMRRPPSPGPPPIHYRLRSRSPPPPFPRGGRSPSPPMLRAGDRYDSSGARLPPRTFGPGVLDKSSSALRGKFRDPEQQAANDTPLIRTAGPPIPLDDGSRGGRERPRGGRGRGGAAVERERPHDEGWSKRPGREPSPVRQDESKGGRKGDESRTNGGPAPKADLPSNSPSLLSRLGSLPEKPSNNAGSGSLAKRLRDPDEVIKEDQEKRKRVAAD</v>
          </cell>
        </row>
        <row r="2452">
          <cell r="L2452">
            <v>3.1999999999999999E-5</v>
          </cell>
          <cell r="M2452" t="str">
            <v>MASHDSRPLPDGWIEQYDSNHQRTFWVDTKATPPRSIWTHPLDDPEYQSSQRGSSSGYAPPPGPPPSHHSSNGYPTDKPSSSPAPPVGSNQSPAPHQQQSTSSYAGDNKKSSGGGLFGKLKSKLDSKMSAQGRPPQQYAHQQQGYAGQPMYGQPQQPVYGGGDEPGPHAWRRSARWCLARRCTRRLAA</v>
          </cell>
        </row>
        <row r="2453">
          <cell r="L2453">
            <v>1.7799999999999999E-5</v>
          </cell>
          <cell r="M2453" t="str">
            <v>MASDRPLPPGWIKQWDDNYKQYFYVDTRATPPRSIWVHPDEERGAKSTQAYAPPPGPTPSNDGNRASPYPSVGGAQSNPPPYQSAQSQPQGGYGGPPQQGYGGGYGQQGPPYGGYQQPPQPGYGYPQAQPYGGAPYGGYPQQQPMYMQQQPQYVQSGSRFGGGRMGGGGGGMGMGLAGAGVGLLGGMVAMNAIDNMQDNAYEDGYQDAQDNGGGYDDGGGDFGDGGGDF</v>
          </cell>
        </row>
        <row r="2454">
          <cell r="L2454">
            <v>2.3999999999999999E-6</v>
          </cell>
          <cell r="M2454" t="str">
            <v>MTTPNEAPPAYSQQDPSHLAVPSAVDHTSAGQSSPRHRRSSSAGSVASSSYTSEDDRDDSAIPDEARQSILDEQRPLPEGWRREFDANSGHYFYVDTLAKPPRSIWSHPLDPEYLQSHPEVAKKYAPPAGPPPGVSSSPNQHSSDEKHNLLHKNPNHSPSQAHQASTSSSHGSAEKKDDRTLGRKLKDKLTGTTHDQRVAQRQRQREAEQKQYEAYLARRKEILRAQAEGRYRPLYAAPAGPYARPMYGGYGGYGGYGGGYGRYGGSMGMGYGGMGTGMALGGGLLGGMLLGDMLF</v>
          </cell>
        </row>
        <row r="2455">
          <cell r="L2455">
            <v>6.6699999999999995E-5</v>
          </cell>
          <cell r="M2455" t="str">
            <v>MAPPLQRIQTHKQGSFTTTTCPHCSVPLEYLSPPAQTSEEFELECAVCRKVWTAKEGRKDGGAGGANGQAQGKRDKPVAGKRKIGTDERPLETEYYDLLGLPITCTAEDVKKAYRRLAIKYHPDKNPDDPTAADRFKEIAVAYTTLSDPKLRKQYNEFGKSKKDGGNADEAVDPEVIFSTLFGGERFQDIIGTISLGSEMKSAMQLDESDDEDDSSPSSSTAVSSPSSSTAATKRPKKPLTPEQERRRALKAEQEAKLAAEKQKVREERVKVLSDKLRDKLALYAEQAQGEEDTQIADGVRTMWSIEAEELKKESYGVELLQAVGVVYQMKSRHYLASTGPVPFGIGGWFHAAKSTAHIFNQTVSTVRSAYALKDVYEEIQKAEQSGTLSEEEKRKLEDKAAQMGLHALFKGAKLEVESIIREVCDRLLTTLAPEEAKTVSPALLRKRAVALGILGEVYASVKKDPGMPNGPFGAFGFAAGSPPPGA</v>
          </cell>
        </row>
        <row r="2456">
          <cell r="L2456">
            <v>3.2199999999999997E-5</v>
          </cell>
          <cell r="M2456" t="str">
            <v>MSAQEAMRIAKLEKKRKEMMDGFAAQKEDLTATRNRTGSDRFVGKTEDVQETLKKSTYGLVQLSEFKETREKLEEQARKEAAGAAEVKDEERKVKKKKKEKGKVKLSFAGDDGDEEDAESFKPKKKGESPNGEDAEPPSKKPKLGKNPTVDTHFLPDREREEAERKERDELRKKWLKMQEDMKQEPIEITYSYWDGSGHRKVVSCKKGDTIAQFLDKCRQQFPELRSVSVDNLMYIKEDLIIPHHYTFYDFIVNKYRGKSGPMFNFDVHDDIRLTHDAKIEKDESHAGKVIERSWYNRNKHIFPASRWELFNPEVQREKYTIRGS</v>
          </cell>
        </row>
        <row r="2457">
          <cell r="L2457">
            <v>7.5900000000000002E-6</v>
          </cell>
          <cell r="M2457" t="str">
            <v>MDTPDSLFSGPATPSAATTGSPTPEDGPPPSTSSKPMTAPAFVPRAVGKRRVPAAKSSLSATLVSQSIGASKPATSSTDSSLPTSRPSPAASTSTPSNAAPPKLSREEQDRLEAILCAVEAALSDWGMSAHRGNGVLDKFREAKEAGREGFIHVSQILSFPPVRALSNTLMDVQRAVKLRDSHIIKVDDSGFQVGRKEQPEVDKLAAMEPADWDEMVIYLENIPLTLANTNDRSASLFLSSALSSPIQRLIIPPLYDPNDPPDLNGDSDVQTQEQAFAQARAAAAGIDKKSPRPMPKSGGPFKGFAFAVLRSEHEVERVLRDFPWDRKGKGRADEADGDEPNDEKEGEEDEAMVNGDAEKAEDTAEGPKQGKKKGKKEKLSPTEIARRSGMRALSYTRWLELKKEYLAYRRTLETLLEAQASGELSQLRYPRAPRDVPPHLQQSREPTRPDPPTRPQDPSPAAVRGTKRAPSPPPSSFDPPSNYPKRSKRASSPSAVRTPSPSLDLESDAALDIEGAYPEGVVLWVRNVHEKSNKNSLKALFGGLLEQLQEGSGKGIEFVDFEKGLDTCHVRCSNAQLASLLHDHLVSLPSLHLSPQVLTPVGTLSPKSLTAAENDSRRPLMSELLSGERERRYWSNVPESTRRNARKAAGGRVGLLKEPRERVGAGAAGKRRNGDEEDGQAGGGQPKKRKRPSRL</v>
          </cell>
        </row>
        <row r="2458">
          <cell r="L2458">
            <v>5.04E-6</v>
          </cell>
          <cell r="M2458" t="str">
            <v>MDQQLSFDPLLDLEQQFYQRGFDAGLPHGELHGLFEGRELGREKAWELCEEVGYYEGMAKLWKGILAVQGKDSGRCVRSQWRCFSLAVRMEALCGRGGFLPAVASLEVSDNGSRTAGANAGADSGRSGSGRTLLGLPLPFITTASQSLDQILSLVSQFPTTNDSSSLSSPSNADIDIPALLSSLRSKYRTACASLGVRPRLVAAESGGTSTGGVEQAGEAEGGRRGPHRPASKVFERNAQGGSLPDAYNLVSPALRHLPPICRTPSLPCILATPAIIVLTTISRAQDGRSRAQRSVRDVSSGAGGCGALRSRTFEPWWSSTEERQYEAGEGGGEHNSRWSGGEGVGEG</v>
          </cell>
        </row>
        <row r="2459">
          <cell r="L2459">
            <v>7.3499999999999999E-6</v>
          </cell>
          <cell r="M2459" t="str">
            <v>MGGDDKGAFSLDQLMELAGLSVAQAVARLYPLGPKLPPDANGVKQKRTNERVLVCCGPGNQGGDGLVAARHLYHFGYAPSVFYPKESSGEIFSRLKKQCENLDLPLIAPPAHSSSSFPMAADAQDVAFRRAMENTDVVLDCVFGFSFQPPARAPFITVLDEFKKTTKPILSVDIPSGWDVVDGNPGDGFTPDSLLSLTAPKLGVKSFVESGGKHLLGGRFIPDELAERFGLNLPEYPEDGSQVVELTWRKE</v>
          </cell>
        </row>
        <row r="2460">
          <cell r="L2460">
            <v>2.72E-5</v>
          </cell>
          <cell r="M2460" t="str">
            <v>MARRARARSSPEPSEEPEAASSAADASSADEGSSSDSEQIEVEPNLATRSRRSNAGARMQALIEDEASAKVETEEMFREEENDEEFEQKEEKDEFDSDFGSTDEDAGDDEDDEEAGEKRLQREAKEAKKAERTKKKKGFQAPVHPFARQTKAARKKAAAAAVASTSATTLDGEGEEAGEEPPKKKKKVAIDPALYAPQRESTRRTAVESRRQVQERLKETEQRKAVAPKQTKKATRTLTQADLIAEALETEEKNRAALLAFYAAEEDRREQERIAGMRYEIIGPKLTFLSRVQGRVDKGKGKEEKMEKGRKRLIEVIGESGQKGWKAGGAETGGAVAGPSGSTRSNASAKPSTSASLNGILNPIDADSVTSQPPESQEYCRNWLIFDQFEGSRGEELEALFGDHVDWTKPPPMPKNGTKHTLCPITGLVARYRDPRTLTPYGTLSAFRTLNAIVDHQAFIWSDSLSAYTGTTGFGLMRDVEKSWSKRPLPPGSRLMYAVATPPPVNPAMVKGKARATGQGYPQQQQRAQVENPYKIEYAHAGGSGRGQRGRSSLPTDPAAQYPVPAQTSLPPPPAGAQLPPLPPAPVAAQTPPAFPAQPPFPSPDGQAQYAPHPMVGASQAPQARSIQLGSGKSAFGPPQGQ</v>
          </cell>
        </row>
        <row r="2461">
          <cell r="L2461">
            <v>2.9900000000000002E-6</v>
          </cell>
          <cell r="M2461" t="str">
            <v>MSYPLTASTSQQSSSSSPAGQYTATQFSFASTPKPFKNPHYTRHSASGGPGKRNKTLKQILTLERERVDEEVRKRREKREERRRLRQERGETAEDVDAEDEEREDEVVSFVSIEAPPSLMPQKRYCDITGLEAKYVDPRTLLRYHSPSIFELIRSPSFQPAVVQAYLALRGMGVVLR</v>
          </cell>
        </row>
        <row r="2462">
          <cell r="L2462">
            <v>4.8300000000000002E-5</v>
          </cell>
          <cell r="M2462" t="str">
            <v>MSSAPVPPPRRTTPSTSASPSSAPSEGEKQGWKARMKAKSSTWGMKAFDKAIAISDKIGPYANDWTEKVGGERWWPTSHDFAEEVLKCTRILRAFTVDGVEQKAESKKGLKTQGKVFMKIPAAVLREAKAICVYSSMRSGFAPLGGAGGSGLVVARLPDGSWSAPSCIAPATITGGLMLGVDIFEAVLIVNTDEALQTFYSHKITLGGQLAVTAGPYGAGALADAGTDRKPVISYMRSRGAYIGAEAVASAYLCRFDENEREYGCKGITQRDILTGHFRPTTSATPFYEALRDAETGSAQRQHGEEYEFVQPFETKDAGATPVTDPAVQVDAVQGMQQEQEGTQEVKQGPRPPLPARGEVGQPSTGPPVLPPRSS</v>
          </cell>
        </row>
        <row r="2463">
          <cell r="L2463">
            <v>1.6700000000000001E-6</v>
          </cell>
          <cell r="M2463" t="str">
            <v>MSARTDSDAGTRDDQTGRGKVEVGNSSQATAGAEGTTSEAELVKRLDASLSLRGNGATPTQGGRPAALSVAIPSPPLVSAATTGGRSTSALDHHPPRPGLHSVHSSFATTYSSRSPASRSTSNTSIHESVGSAPYVSETTSASYLSGAYGSHQQAQHPAQGYPYATPHVHFAHSRQVSSQASSGARSPSVSSSSDVVFHGHHGMSAPQGYGPPPSAQAAFYAQYAPQQPAPQPIYHQLVYPQTSAVPYTNYSPAAPAPQITYCTVPSPAPAPYAPYYASTAPVPVPTQVLVNHEGNVVYDHDGNPLACPPPPPHPPQQAQSQQPYFQPVYVYPQQPPQGVMYPSPSPPQPSQGAPYQPVYFSSPFHAAQLQQQRAPVPPPPPAPAQGPSPDAGESDIAYPISARSSISSPLSTGLPSSLGYPSPAPPAPYPLSPPSRRASFAGLSPSMHLISPSSHFSPVFSAAGASQVSPGVSRGRGEAYGGRKDLPRPPAHSPHALWVGNVPSDASHAELWQFFQTRPTPRECGITISPNEMGVDLESTGVESIHLITRSNCAFVNYVSNLHLHHAIAVTNGTSLRSDDPRCKPLVCRVRKHEDDAKSGVGAQRMGGMHRAFVREQQVRMAERQREIARSEGEEAAGEAGKGRRMSAGASSIGSTSTTSTFLAKHFERRYFILKSHDEADLRKSVETGVWATQPHNEPVLQQAFRTARSVYLIFSANGSGCWFGYARLSGPVGGAGGSSSRSSRFSFTSSAGERSADLRKSQRSATILEETDEPASAPAATHLFSPSEHRWADQSPSVITPSSAAILDSSTATPVQGGSTGSLAVPVKAGGAEGNSAPASLAVAVPDSAQRAMSRSQDIMALETAENLHLPPDVAAQAKQRRAASFDVAPTKVGDVPRPTAKEEAESPTKGIFAAAAEARNAKLEKMEAAIDESRKSNGSSGTIGAPAAGEENRAGDNRHSSWGTPFAIDWIAVKKLPFSRSRHIRNSFNGNREVKISRDGTELEPTAGELLLNEFWRSDGIAPPSSAGEKVEVPLRPASPQPLFPGAGTSALRKQDDEGTTPRQVGGMVGAGSGSASGSER</v>
          </cell>
        </row>
        <row r="2464">
          <cell r="L2464">
            <v>1.47E-4</v>
          </cell>
          <cell r="M2464" t="str">
            <v>DLPAETPIDINGLVQKKGYNPPVFDLHPKNARFFVIKSYTEEDVHKSLKYEIWASTDLGNKRLDRAFRESADKGPIYLFFSVNGSGHFAGMAQMLTPVDYSMSSNVWASDKWKGVLKVRWIYIQDVPLAALRHIRLSNTPENKPVTSSRDTQEVPYDAGLEVLRIIASYQSRTSLLQDY</v>
          </cell>
        </row>
        <row r="2465">
          <cell r="L2465">
            <v>5.1199999999999998E-5</v>
          </cell>
          <cell r="M2465" t="str">
            <v>MLTLALAAKAEAEGTTTGEEEEGERLGRVLRRSLSLNPHRVAAAAASAAEFGTTLQSTPEETSDQLSDEAPIIVPPPGQILRRNARTKIRKGSIGSEVGRGGSRFGPQRRSRSSTGDLRASTSSTTLSTAEDGELPAGDISFDESVESEETRPGGPVRQPTLSSAEDDAATGPSPPSSDSQHVPRHIEVASPAPAEPLRHVLVDKPMEDEPLAMPEHVAAQHGPPVLAFPTVSDSSSSSPSTISPASPDYDWATHHLPVPAPAPPPPPEPQYTVHPQHSLRSDIPPPQAVPVPLPERRDSVSSQASRPESPKPSVKEKKSGWARLGLGSSEEKAKKKGKGKEDSSEKTKESSGFLGGLFGRKRTEEHERPPPRAPSPPPEPRIPPPPPTASGVLLPNGKYANFYRLPIHVERAVYRLSHIKLANPRRPLYEQVLISNLMCALRRALAAVMGLLTILAPQSGTSA</v>
          </cell>
        </row>
        <row r="2466">
          <cell r="L2466">
            <v>2.8799999999999999E-5</v>
          </cell>
          <cell r="M2466" t="str">
            <v>MSPSANRYTGPVPTCPDSLDAKLPPDFLGEAVEVPTSEVYSAALEAAWEELGGQEQALREGRRPDPERVEHLEPDPTDDSKPRPRHYGAYALERASLDWSYHVLPSKARQALQDQIVKLVLEARVKECSEAGDDEPCRVSERREGFEEGEREGRVDGVREDQMGRKGADGEEGRPLALFTAGGMGAGKGHTLREMLKTGRIRLPANTVWIDPDALSRLLPERPLYLSHSASTASSLLHPEASLLQEICAAVAKSQKRSLVIDGSLTDCKWFEGFMRGFREKGYDCEILFVSAPLETMLARAARRAKTTGRVTNPDAIRKSRIKSPECVSRLAKPGLVRRVRLIDNSSDSSSTPCTGPQTLYDSALDPDWPSSTPTPYSHGKQDGGGRGWEESGWVDATGFVEGALRQEEGGGVVRVYKGAKEGEKGGKEGEGKDGKDGETKDGKL</v>
          </cell>
        </row>
        <row r="2467">
          <cell r="L2467">
            <v>3.8499999999999998E-4</v>
          </cell>
          <cell r="M2467" t="str">
            <v>QAPNRETTWSKSQATRTETMVGPRFEQTAEAYQPRPLAAIELIQEEPIRMVHARRAVCDGAGGALGHPRIFINLDKPGVHSCSYWCVERTLQNSAANRPSSWFAAAFATSRFTNTRNTASLQEGQRVDLDREVVQPLPVLAILSMCDRFQPVRELRRVPPAISRLCVDRAFVAALRESFCPLAAALSVLGSCIC</v>
          </cell>
        </row>
        <row r="2468">
          <cell r="L2468">
            <v>4.5399999999999999E-5</v>
          </cell>
          <cell r="M2468" t="str">
            <v>MGVFWRRTDTVPPPIGIDCNTTFEGTSYRSHTSCITEEEKYQKSVYKPPKGKKGKQQQQGQQQQGQQEQKKEEQPVASTSTAKPAAPAPEVNGNVKPEKKRAREEEKSEAKVEEKQSEEKDGATAEDEPAKKKKKKSKKSKDAAAPTDDSAAAAAAPEPATNGTSAPSLTSFLTDFVTPLLKADVNVSLASLRQKVVEAAKEKGVKESEKDVEAKLWEGLKVGGKKGKVRIEFA</v>
          </cell>
        </row>
        <row r="2469">
          <cell r="L2469">
            <v>1.9199999999999999E-5</v>
          </cell>
          <cell r="M2469" t="str">
            <v>MGRHGRNNTSRADFTYAERQMAQGGTKRALLGREAMKDIDACSLCLQHARDPRVCSEGHLYCQECILTSLLDQKKDIKRQQKLLERMRAESEAEMATARAAARERVLKEFETAQSSLGSKTTQGKVSATGADEEKVGPRGTKRTFELDEDEIDRLTKEATDEALNRTAREMADARRAKLPNFWLPSLTPTATPESIIDTKLQTLCHASRPPHPVSLKTLVTVKLTEDPEEKNRSGNPTVLCPSCRKTITNNVKVFGACALLHRLMLSLTVCAPTALKACGDVLCSTCVDTLCRTDKVCAHCTTPVDKKLPYIELKREGTGYAAGGGVQVEKFDVAFQA</v>
          </cell>
        </row>
        <row r="2470">
          <cell r="L2470">
            <v>9.7800000000000006E-5</v>
          </cell>
          <cell r="M2470" t="str">
            <v>MEGPKPTEGRGGRGNVQHCSVRWQENSKNAPGTRPATRHAAPQTPSLEHLRVSSGRVRVVERGVATKMRRMRGDDPRLRLLLDHSRHFLRESHPARRSPPVSSSTSPSAQFLDSISLIPLRLSMSGLFGRSASLAPQDAQAKAQQIRGEVQQQLALAQAQELINKLNEKCFKACITKPSDTLTPNDHACLMRCSDRFLEAFNIISQTYVQRLAREREAASGANLLPQ</v>
          </cell>
        </row>
        <row r="2471">
          <cell r="L2471">
            <v>2.1599999999999999E-4</v>
          </cell>
          <cell r="M2471" t="str">
            <v>MSFPLDPLDPVGALYSSQQPAQQQGQGEGYALPQQGYYAQQPPPQQPQQMIPPIHHGHSHPHPHSHAHSPYALPPLNQYAPPLHQQQQQQPHAPPQHRLAYTPQLPHPPQRPASASEAFVAGGSTSSRGTTPAMGLTTNAPLARSAAGSVGPQTPASGHAGLPQPQQAQAQQSPSTQGQGGQQQGHLLPKARSAMACSLCRKQKMKCEGPDKAPCRRCRAAGVDCVFEAPPAAPPRPRGTGVTEAWVESRFSQFEQRLSSLEQETSSSRALVPSNGSSAPSSSSISPQIVTDHDRRIATLEAQLYALQLTVQRQQLAASQPAPQQGMYGAPPQQQQAFPTFPGPANGGGAYAGGLKHEASDGDLHRGKRWKGDLQGTIAEPGTEEKDFIARGLVSEEEAQMCFESYHLTFAPQGLSNSPSDVPHLSFDETRRRSPFFLCVVVSIGARALSRFDTFHATYREAMRLARLCFIPTAFFGESNPHVHTIPPGADIAPSSTNAEDFLFPTFSNTAKTSPVSANGAPDPNSMLEPRLSTLSLKALFLLGLYHSLPELLAHSWMAGWRYLWPSAVLDFEQLSEDEKRGPVGRRLINVSRVGFIGWLWVSHYTYVRGQAGYITTGMDVMRHRLDVLAGSVYAEQPTDSVIRTNMEGNFILLKVYGKLCPAARLSYPTVEEVFEVVKDAMRDLDEWNKRNSAHMQEITSWGDSPDLKSIVPFHHTRQWLLMYIFRDFAADKLDLSDPQTREFARMAVESALVILRWGVESRVWMPFSVIGGYVHNVNVPCALFVLSTCTSLYPFDTDYSLLRPLLHRLNKQCDATIYGPAATPREIARAKKTKLDVQELDRWAFERGGEDDWAASGGGGGGGGAASSSSASAHGSATGEESAGLFGHEVTASLESLRMELNLWAKPLRAFEEDD</v>
          </cell>
        </row>
        <row r="2472">
          <cell r="L2472">
            <v>1.06E-4</v>
          </cell>
          <cell r="M2472" t="str">
            <v>MPADRITTSFSEAQRLGLPLSSHGPRHAPSIARGNACGTCRKRKLKCDGVKPLCGSCRKSAVVHGEDPERVQPCEYADPNAPKKKRASPGSKVAALEDTIANLKAMLAKAGIDPENGESSSESSPAPQPFPQYTAPSASSSGSIAPANFTIPNFGFTSPQTYPTTSAAATSLPDPLLSQPAFSLPPTLDMHSFADATATTSHNFPFQSSSMRDLPLPQQAAGAPQQPSPPFTTSSSTNDATPPLTPPSPFFYELFYPGWPKSLPSPDLTTRLTEIYFSKPHICQDMIAPSRFRADMLLPPTAFGFPHLSLLHAMCAVAAKMVSPDYFASEEMYWVGYSSPSDYHYAKAKAALDSAIGKGAKFLRIAQASALLTYFCYTEGKFADLWMMVGNATRICTPLGLNHLRAASDEPAQPAHYKGYLMQGTDDQEELYERAMVFYIALMADRYSSASTGWAASIDEEDYTTPIPSLARRQPTSPLELSALSPRNPNFWIAHPPHLVGPLQLFLKAVILLGKAVQFTQRAPHVLRSAAEAMSLNDPIRDVRSTDAFKRIDAMIATFLASIPREYQFTHRPTPGVAPDVLTETRLCLTHAMSHNAIILLHEPWVNSISDQDESMRKCLTSANEILNTIFVIIGTSYEVSRLSPFINFCWAVAGRTFVRKLAMLLVQNILQGQEEMKSNVQTILAVLRAHKTPLGDMSALQLEFLLENPLRTLPPPLLKLVDPSLHPAPSNGPDCKFLIAAGAEGCFTEPNIEDHAPLFSSATSASASIRIDSVVEELLRGEGAFSAKSTASMAMEMDALAASADGRTSGGLKSGEGWYAKADLGAIEALLEERGV</v>
          </cell>
        </row>
        <row r="2473">
          <cell r="L2473">
            <v>5.0500000000000001E-5</v>
          </cell>
          <cell r="M2473" t="str">
            <v>MSAHPGAHTHALHGVGHSHPVPPSGGGRHPYSAPYAYQSTSHSPDSPNSPIHVDGARANHGRAVAGPSQPKRAARTSGVFDGTDDGSPGAEGDGGPARKRSKQSLSCGECKRRKIKCDRKIPCSSCLKRNQPDACSWEDAKIEPEKQPFALATDVHELRERLQLVERFINKLPAPLKASFAELGVSTMGQRPKKELSAADAPIDYPSFESAISKHPTGHQSDDLGVIDNLIFGGSGKFANSGTTLMQLPEPDFTAWRTSIVAPRIIFVSPATSTNLGLDLCLNQAELDAERLRTLDKIFAILPPKHEAYDSAQRYFEQFDWFFPVIHRETFFAELERYWQMCEAGRRHEVDPAWLALYTIILALSCDESMAMTVVSSPEEKGDWKSQGASYHAASQKLLMLADAFGRPQVRAIQVTILFACWTMVSAYGGEFGRFSSWLAAAIRTGQRLGLHQLGSDPEVMPSDDPAWPPGKNSLKRESALRLWGHLRFFDYLAASARFKAYAINPTHTNTAFLSNLNWSDLSMDDWRVTPAPNNILTDASLDRQKAAMAMINRKTFDLLIADENGFNYGTILEIDKEYRNLLADFPDVFQHEYVSLEAKDPIIRAKRYIALQGTHNRLVRLHRPFLVKGWEPNSKFAYSTDACIRAAKIVLISHHNNININRNLRMMYSHSLTASTVLAADLYHAIDEGCTDAELESKKEVLAMSLEIFSEDTEKKVASHHLRNIISSARKVLSGLLFEQEKRRARRLARMMSGDSSAAERSFAEILQALARELDTEQVAASSTAPVGTVPALPLSTTSTPVSVPSVNPGDAARLATPNLFNTQLKPEEALSSNTYGDALSGSFSSNLLQDMGLINLGGQTWDYWSQGVVSTGAGSAAAPAFSFDPQAFGASLTPGASESTEQTTQALMQQLVGGW</v>
          </cell>
        </row>
        <row r="2474">
          <cell r="L2474">
            <v>2.4600000000000002E-5</v>
          </cell>
          <cell r="M2474" t="str">
            <v>MSSSRSDAGGSRGAQAAGRAVGKPARLARSRAACAECHKAKQRCDGPPGPCHRCKTWGVDCVFPSSAGPAPSKTNLSRSSTPPVRQTSRHATPAQPPAPAPAPPAHAQPAVPAAPAPDVAEQLRLMNERLASLESALARASTLSSPASTSGPHAPVISIPADHAHRHALHAGASQAGSASSPMTGVTPASLNDTQHDGVGANAVETAGEAMAIEGLVDLGSAQGRNGDHANGSAGDGVAGHAWDSVKPDVLGRGIMTVEECEAEFDLFFNNIQPWAGLLSTTLDRQPLVVRERSPLLFHAILVTTLYYRPRTPATMILYRAVSSILDSILAPQILCPQPDQLSFDFVRAVQLLILYKPVQFSALHARGMSDPAQIESASKINVRASWMLRLLVSRVSAFIGLPSIATTFAQAFANQHVQPIPEEIISQERLYLGCVFHESHGAIQSGKSANFTPQDACKTTRLFATLKRQPSDVRLAASVELVALAATALSARTEAGILETEDLRKFDEEMDAWVEYWAPLVSFASNESGGEDMIAWSLFYPYMCFTKLTVRGFAFNKWKAERKARALAARSQEAGTDGAKTPVAPTLGAEERESIAKAVEVAEEMMFAVALEGRLLRTDMGRRRGGKVEWKSGPGPLTPDPQVVETLKWASDSLTCVMFSYPLIFLAKLANEGLLRSDLTVIAAGSSPLPPTPMSPEDKLCRLFQLGADLLDAIAPNPHHPSVRQAAFLRKVWDAGISGRRQATSAPSSPRLIPSGAAAVPSFQALSQQLHQAQQQQQQQQARPTTLAPPVFPPFAPARPAAPQPHTSFASIAATGSAAAALSAYTDFSLASSYNPSPITSPPSGYAHNAAHPSMAAQLQQARSTAQSAPTPAQPVLVEDPFAALLSGVSPTIFEGGQGFFSLDGEFDWPTMSGASAGEGFGGTGYGGMQF</v>
          </cell>
        </row>
        <row r="2475">
          <cell r="L2475">
            <v>1.59E-5</v>
          </cell>
          <cell r="M2475" t="str">
            <v>MQGSPNTTFPSLHSLQPGVQQHHQRDSPIPVSVDPHQLADPYAAIAAAQMDQRGQQGAAMNAGGSPLVGAGGAGAVRPSPTVGAGSGFGNAAKGATADIGGASTARKRTADDLASGGGSTRAGGRGNGGAAEKKKRSKAACASCKSVKQKCEGPPYVPCRRCELYKLECKFPPGTKTIPRPPDSPAAETSSSEPAVLSRMEKLLFEMTTRMRTVESALHINPSANAADDDSVDAFPHRDRSPSPHSSEDGNDTDDNASVTRHLAASANPLHEINATIDSIQGAPAPRMSVMEMSDYGSPDVLRRGVLNPDECQQLFDFFFASLHPWVMMLSLDEDRNAMAVRTKSPLLFHTILLLATAYSSPFPQQLHLTLVTFLNAILAPQLLNPQPHELTTDFLRAIDLLNLYKPTQFGARRLEGLDDKDAMRHSKLNGLASWMLQGILARTAERLDLKDVVSKFSRAYSASASGQPIPKDLLRDLRLYYWLLSNDVHGNVQSGRRCNMEGAQALTTTRLFSSLALQPFDVRLAASVEMFEVARPILRSYSYERTRRIPKPDLERYNQGMRSFDDTWIPALIRQLGVDPLAMTVISPFREFITLQFHVTCYTSWKSTRMYASSDGSSSEGRPSSSSDNRPKRMRTDGPRSLNDWEYEGIQRLVKSAEFLLFSLSEESRVVGQWRKVQWEEAERSDGWRKLILDDQMVEQSKWGMDAITCVAYAFPMTFLTKLIGEGLMTANLVVNRTPTPQPPWLYTQKLPRLLELGAAFLDAVATNDLHPSRAQANVVRMLLETGVKGRLPSPTANNAPISLAGAAASFAPGQAQQQRVQQAPAAYPPAAPPSWSTSQPPPPGQVYGAGAGIYATVPPNSNPTPPTASAVPMDDALGLVLNDFEPLFGESWQWGFGPSSAGPQTMPTPQTSRLTPAALGQPGSDVDWSAVSALTNPLAPPPN</v>
          </cell>
        </row>
        <row r="2476">
          <cell r="L2476">
            <v>1.42E-5</v>
          </cell>
          <cell r="M2476" t="str">
            <v>MAEGRSEVVLLPERSARSCTECARRKTACDKNLPCGACVKRGMSSSCTSAPTKRKKPTVDPARELGQRQTAALEELRLFRTTLDSLKARLPAIEFFIANSNLKDENSAELDAIVKTFGDPVTELTGPREPLASTSAAPSGSEPPTKRTRLLPPKQEPDEGEAGVEASVNLEFFALGRPRVWTESNVAAAPSNEDDGLSSPSHRLAILPPEGQPDSPVSMFPNGQALFDAAPTPDQEDIVFRQGLERYGFHHAVVHAPTFWSQLAAFRNLGDDRFERASLAWLSLYFALLAVSAKLVDREQQDAMGWTEAETSGAASRWFMCSIACLYRHNFLQLHDFSCLQAIAVLVLSGRDAGSATLIASLLSAGLSIAQDMGLQRLPSDEQWKEAMKGKPAGVRAKSLIDREIRKRVVWALVHSEWFAIPFKGYSLLSRAQIVTPLALNATNEDLATGEVVNRPRDEYTDASWLLQYVEIGSHMANAFELTRSEKTTASQAYQRFIDEDKQLEGMLANLPAWLRTGGPTTGMPDCAEIMRSTYRIALQHKILSIHRPFLAKPSRATTHTFSRRRVIESARAILREAPACRDVRIWTVIYHISVASFSLTLELYEQLKNPTADNEAIRNEIHQALPTLEGLKAASAIAERGLGLVLPLLADEKRLREEGAGRKERRKGKGVAPTTPMGPATNPRNGIASTLDSTATTTPFAASTSPTSPFTALPDTNGGSPFGHASDPSAFPFPSPSAFDAPAGGMPHQGYPYPVPPWFYGEHYLYSHLSTLDGAPGGAGPSASMPPMSSGAPYSSFPGMAGLGLGGPSGMATSGGAGIGGGPAGWALPPLPPAAFGSALGWDWSSLGGAGGGPGSAGGQAGEGSPAGSGREGDGL</v>
          </cell>
        </row>
        <row r="2477">
          <cell r="L2477">
            <v>9.7200000000000001E-6</v>
          </cell>
          <cell r="M2477" t="str">
            <v>MPDATPSWRQRAQAAYDETQAEIPADWRLDERLVAPAWVDVAAQDPDEVEQRVDGVLASSGILSEDELRIVHSDATAIVDKLQRGEWSAVAVVTGVSLANPLSRSFTTLTLARSRSHEAFCKSAAVAQQLYRCCTELFFDRALARARELDDHFSRTGKPVGPLHGLPISLKDQYELKGIRTSIGLSSLLDFVGKTDAAVVQSLESQGAVIFVKSNIPMSLMSADSVNNVWGRCLNPRDRTRTAGGSSGGEAALSAAFGSPAGIGSDIAGSCRIPSAMCGTYGMKPSYGRIPLLGGKGCGAGAEFVLPVLGPMGRSVATLELLMRSIAATEPWRLDPTCVPMPWTPVSFDRPLRIGIIRDNGMVRPHPPISRTLEETAVKLEAAGHTVVEWDVSDMHVRAHSLAFAFFRQDGGATLRAALQDEPILPNVDTGCPGSELSAQEIIGKHWEAFGLRVEYRQRWEALQLDAVICPTVSHAATRHNEYNDVSNTLPWNLLQYCSVAMPVGKVEERDMDISEDWVQYKPRGIVEDKPGFKKARGDEENHAMWLDEKERRGMLGLPLSLQVVTPNHTDERCLAIAAIIDEIVKQ</v>
          </cell>
        </row>
        <row r="2478">
          <cell r="L2478">
            <v>7.9899999999999997E-6</v>
          </cell>
          <cell r="M2478" t="str">
            <v>MDEQSAAGSADRDRTQNEACTACRAVKRRCMNEGKGSVCTRCQKMGLSCEYHQLKRGRKPGTQVGSRKRHAAPGETGDLDSQEAAQPFASTSSQSADSPASGTERRDWLADLLTAQQANGNGSTQSAHPQGFDNGRAAAAGPSSAQTPAQAVPAIGGFSLEKLYEERQSVDGDRNDPRQQSLADAFAPRCARRRTQQPEPVFEDAVKAGIVPEEQVPGLFSFYFMHLNPMTSLLDPELHTAAFCRSRSAILFTAILTVSAKVCLPVLHGPALKHAKALLGQAFEAGTNNLELVQALATLVFWQDPTDDSGARKLAYAVRCAFELGIHKRGPRPLPQGEVERRHFLNPERTWIYLTIADHRFSTQRGLPKMISNDFRGDAIPWLLEHDSAHFCPHEVGLAPLLELGRLLDIFAVLISPEDGSPSVELMRSLERNVEAWRGKWCLEHTSPATLPLQPAQKSLVRFYAQVLHFQILEVNLYLAIKQSGSTDPIAFDPRLTPPLVFAGCVTSAIKVLDIMERELRYMVYSFDSMWVGAASSAIWLTQNLSGMEPHQRRAALASINRLQAACSDLSSNQESMSAYTSRLLQHLLSKVRPDATAGPTQGSSETRQAADPQPATMPPPPFVTASLNAATWSTEPNSFGSGHSASHGVGVFTTGGIGSSSGLATRSASPQAWFGLPPAPQETADGQQVDPSLDIFGANFLTTMMPPSQSWDAPFPADDGVLWESLFPLYHGDP</v>
          </cell>
        </row>
        <row r="2479">
          <cell r="L2479">
            <v>7.1799999999999999E-6</v>
          </cell>
          <cell r="M2479" t="str">
            <v>MASQAEEAPQNGSAGGQVGPGGKLYKRPSKVACLACRKIKVKCKLPNDQAPTGIWAQDQSRCTRCIRLDLPCEYRSAPRLGRRPKDRSAEGAQPASKGATSVAAADKAADARERNTNEAAVALTLVATRSDAPPHYPSLPSMYNLPHPPGVAADPTAPTYSPTQLPLANGQTVFPTPSTSQHPSSGASSSVLPFPPQYPPGLHDRTLTGASSGWQPGSQSMPALAAPAVAPHSASPAYSLSSGIHPSPASSASVVLERNTFASLAEAAEVKLYRSSFFGNGVKGKKVAARMADPVDLSMLSEFEAAQLRRTSPILLSAVLAVSAKFFRKDLYPQLLQHAQQLVMRAMGGDGSDGIGLVQALLILCYWKEPMDSSAWLKIGYAIRLGFQLGLHVKRTTPLPADDLAARILLDRERCWIVLICFDASHLRVDETMADSRMIRHCDVDIDAWLDETRKYNVQDDAEQAVSMSLVPLNRLYQLVAAASSPTAARSLASYIQNALNQAQAKYMDPQSPKYRPLTLQAANKVTELDCQSRCCRLTSATFAGPASPPHICVHYRASLSRRHRSRRSSSPSRIPSTRHRRRRLVRAVCQRRHVDLLARRDGDSVVGSRRGTRQALPARRCECASDSHQLDVESLRRRLSLEERLRRLASRLHRPFLQGGPSSAPSRLHTRYRSSFASNEQS</v>
          </cell>
        </row>
        <row r="2480">
          <cell r="L2480">
            <v>6.9199999999999998E-6</v>
          </cell>
          <cell r="M2480" t="str">
            <v>MNPASTSSTPGPPTHPDARERERDTRGSPSLPPQYGPDGKLKTGNAYVNSFKGGIRVETANGGERTSRACLACRKLKTRCDGAEDPPCKRCRAGNHECVFVESKRGKRPSRGKQSDANLVDKFRMVEKTLATVLDSIGSGEKPDPSAISQLQASLAEGLVPEPSAAGRRGSVGSTSQAMRYSLPPNDDHSPSSGSEVNDLATSTDGGRKAKRARHNSSTTSNGTFESPSMGGTLALSPSTTVQSGSASASTKFAHLPLQGGAGGGGQGPSPSGAGRRASQGPPSNPSPGSATVPIPTSQPTPAGSSLAMLADASLAAQIDGRSQLTGLDSNFNLSTVTNAIQRQKDRLGAPVEGGLTPAVLSKGIVTPELAVELFTIFFDYAYIHLPLLDPARHTAPWVCATSPFLFTVILAVASRFHADPTLHEKIYEEAHKCFVECVSEGERSVESVQACCILTVWTYPPTGESVAAGREERPKRASLYFTMAIRMALELNLFRPASWVDRHLSKPGNSSKTNPWVTLPKDGPEAVTEQETWDALNRERTWLMVFVIDRNMATVMGRPYQILEAKPLLLPLHPQCLPFDLGVIAHVEMQTIVGQVMDTFRDRLYGLSCASDEMPSPVVMKLFNSRMDEWKARWCPMPGEPIANNLLFYQYSCKLFLNTIPLHTLLRNGDASDDPDSVSSTIASAKSLLQLGHAYAELSVLRHCPDVNFLLMLYSSVFLVKVRVSNSRFAQLVDPDELEQLLLQLMKDCQEAAQGDPRHAAMTCFVILRALGTSWKALETGGGRSRGTSTRGDEDENPLAAAQQQPHGPAGLGIPNGPPPQQGPLDPHADFAALNSTLASSAGGFPHVSLASAMPPSPAPMFPGQFSSAGNPFSNPFAAASNAPTPNASYRPGTISGVQTPSAFVGNGMFEGATPAGPGVAGGPGGNSLGLGGPGGGPFDGVDHFLNDSHFFGSVLVGKGASGFFDWPGVAGSLYVSSLSPDEC</v>
          </cell>
        </row>
        <row r="2481">
          <cell r="L2481">
            <v>6.1600000000000003E-6</v>
          </cell>
          <cell r="M2481" t="str">
            <v>MENPDSTDKAGKQNARPKRTYRACQPCRARKLKCDLGDPDNPSDPPCRRCRRESRDCVFVARANAKTYLEPLPTGSPAPYTTVVPTRPKARKAGSSPDESTSSTPGAAPARALAHPYATPHVGGWSAPPNRAGHGVASTSTSGAATPSLPSAMSFPPFHHGLPSRSTPPLGYDPMNPHLRHLAAARTASGTSTPERVAQPVHAASAVATVSDEEGGATDGDEDEDEDMEDLSHSRHDSHEPGGPSDANVLLSSTLHNPSDALKLLATASSLRSMSAETAFTAPDSRSAGPSGSNTRNASRSRERRASRSRERAAVVAGAGPGSMTPGSGKGKELERGRPGAPSPLSQTEAGWDRWVPVREGMVTVAEAEALLSFFEHHMSPLYPLLSPRIFTPAHLRSLTSRESLLLAAMITISARYSSLPSGPRARLIHEALAEYCRDELVGILDGSGELRHISSVEALLLLTEWPPITVGRSQKTRERPRGRKRRSWAHSGSIATVEEVEEQEEDEGVEDAEALLRSSAQYDGMSWSFIGCAVRLAQELGIHNIYFGSEKERGPITWEEERCLRTWIYCYNADRHVSVRLGRNAVIQAYMSSSWWEQVTSHASQGVRREGLSELWAERSLPQGLIAALMGTIQERLYPNKEITRSMLRTGQWESFVRSLDHELQMMLLKSRTVLQQGNIESTLLQMEFEYVRLYGNAIALRALQERLRRAVKANDLLFVSPSLLNLQEGQWVLDALAAAQSILDRTVNFLVPKGYLRLAPSRLHQRILFAATFLFKALAVGVVEHGQPKVIHLLDQTIAVLHNNAVDRQHIGRGFAALLRRLQEQCKPTLLSRFGVRPNGQANGENGEGHAPTPAALNQPSPNPEAAALQPPTSADPALAPTPNAGPSLPPSAAATPGAGVATLPALGLSISPTHASAGQGLLPPGYSSQHPATIPAPASFPPPPLPASSASSHPSWLAPTPAGEQTVEFGGFKLGTAPLGADYSNPFEWDPMNHSIQVGHEQDLLFQSLWGTGAAGLGASGDFGSGINPALNLFGTLVGDE</v>
          </cell>
        </row>
        <row r="2482">
          <cell r="L2482">
            <v>3.3100000000000001E-6</v>
          </cell>
          <cell r="M2482" t="str">
            <v>MQGSPDAGPSALRITTPAPPPAEPIAGSAEPERRKGTRGARACVRCRRIKKTCEGGSAPCVRCKQAGAECVFDKPASSVVEDAGLTRLSAIEAALATNERRMDTLVQQMGEVTNVLMEVVGRLKQYGGSQPGQSPAALPYPPNQVSPFGSGLDTSGFQHPTPPFGRPRPLSAGSPGLSSLPNLAAAAAFRTSPITSGSPGFPRPPSNPSSSQISALDALAHLASSNSPDVHRFASRVRAPISALQDAVAEMGDEAETKSDELLEEKPEAQKQSASAEKDDERPAKRSRVAVPSAPTSPDQFDFVAKGLIGDKEARALVLLWMKECANFCAVLDQNYDTYESLRKRSPFLFNTVLYTALRAQERCSPPSKELVAAAEETRRFARNQVFESKPSLESIQATMVLACYHQQPYILSGMALRLAIAAKLDTSFEQLEAHGWHQTDEKARRLTAQLRTWIYIVTLNAQHERNLGVMSLMRQEDVDALVDRADRALSLPHAIGTDYRHIANLRLCSIVRVIMQDTAAMAQRPESTADQIAYFYEKAQLLNDWHTHYDQLIASYQPSPLAWARRSHSRMYHDAKLGLLASIFKQRLFDPPATETFEITRMAQEALSDARAALQMVLGSPVYRSGTQWSGYLLRTDMSFACLFLLKSGAAFPQLVDREQVAKDVQQVAELLSNVAGSQRYAAMLLAAREQYLERTAPPPEAPGIPDLATANGRPATSTASEIYSTQLPTLSQPLEHYGNGNLSAYSSIPVPANIPVSAAGSSSVPQTPFSALGLTGNGGGNAGMALMPGEMDFDWSIAMPQSLFDDSLLSQHDWMATVGNPPNWFDNL</v>
          </cell>
        </row>
        <row r="2483">
          <cell r="L2483">
            <v>1.81E-6</v>
          </cell>
          <cell r="M2483" t="str">
            <v>MSAIFDGIDTAQRSQDGTGAAGEATGRGQSRRGTGSGEDEDGEGTSRGRGKGQRAPLAKQACVRCRNIKVRCQPQEPSNGRCVRCTRLKFDCEWVEPQKRGRRVGSSRTSQDSSNTSAPPDAASAVLADPPLDSLALLASTAAPTVGSAALDPSSYAFSAPEQHQPVASTSKQPYIPPAPSATAFFPESAQLLEPLQARFSPNASSLSNAPGGASQGTPETTSDRGRRSSPPTLSMTELAQAKEAALQNLTSNAPPARVQQPEPIEVRESDPIDMHVLSELQAAQLFEHYHTKMNAFIILLDPFLHTVNYVRNNSTVLFTSILAVSAKFLRPDLYPTLISSARHLTGRAIIDGKVSLGLIQSILLQVYWKEPEDRTAWLRIGEAIRMGYQLHLHDYRTTPLPDDETEARQTMDRERTWIDLCAFDQTFFLQGSAEDDAYHQTCMIPYFRINVAAWLEETKRYGVVDDLEQGADFEWMKVQRLSKDIARAPAASARSIAQHVQGLLDASYARYLDSSSSDAFAVGSRSWIRVNFWLSAASLAFARAMLTAVGTDSDWTAKWLLASSAFVDAFEIVAKHGYIAYWQDTLGITLFTMGEFCLKIFAKLYPGDQHAILGWMERIYRACEAASSDTNSTAAFICRFFQSCIRVVCSPPASTDTAGSGAVAAGVAVMPPPPAPSQSQDGLFANHAAFSIGDNLDSSYWESLLPGMTTDWSWLEQPMEELMQS</v>
          </cell>
        </row>
        <row r="2484">
          <cell r="L2484">
            <v>4.2800000000000002E-7</v>
          </cell>
          <cell r="M2484" t="str">
            <v>MYPTWKNSPRAASSYLPTSSTPATSDPSTAHSHGVVWVADYPGVVGGHAGQAYGVERAGDARAMGSASFASQDGTLSHSGLLAGYGHGQGRDQTDRMWQAERQQQAGANHSISYPSTSASFIPYDMRDNPSNQYTPPVSAPSYSGGYAMPTAPHPSWRQQPQPEVAAGAYASTPAASGQYADNCGNHAQQSSKRPRTGEGPPRDIRWHLQNAAIPSLQITTSLPTSTAGVPHPSPVRQRLSSHSLGDSGGLKPTPAASSSEISPVSSMSSGPSIAAASGLPAYEPHPSLTTSDKTSPATFVLPIPRSDETPATSLPPSTSSSASVPSAPSASLALSPQIHPAQVPSPQPAQAKADKSCAPCRTRKVRCTRTWPKCARCIERRLDCGYGGLVPIDVVKQMHPESRVLELEARIKSLESELVNAQHASVSPSNGFNGLSLASDLPFEIYTRLFGYPQLAHNLAGPSALFSFDEETDVVETALGRAHVDAVCSAVQRRAAETKGLPKLEEGEADSEIGWWRSVVARDAEMVDGVAALGALERSRHVDWVRWVVWALLDAFWATCSSNVPTFRPFHPPTRKLHFYLSLSSLTACERAVLTAFLSIGIRSTDDVALLGIASEFSPAEEGRKREELARVMRSLMYELYERAEVGFGEGSEAGLQTGLVVGVSASTRTSSTRRRQPKLANRSR</v>
          </cell>
        </row>
        <row r="2485">
          <cell r="L2485">
            <v>2.8200000000000001E-7</v>
          </cell>
          <cell r="M2485" t="str">
            <v>MDELLDRWFASTGTGTGNSTDSVQSPHAAHGDSHDEVMMGWQRCHTPRGVQHHTERPASSASFYYTLPTPPTTHDSRTTAESRPLSSRHLLPPALPPATEQGRAPHLDSAGVIFITSPVAPAPETASRQSYHTLDHPSSHTKHPSLPAWPLTPPAQSDYQLTDISMSSDGGAGSSGDQGTTPSARMETDPLFPPPPVGARRRSRTAGESGPVRGIVGQAAEEQAAVDRGSATAAAAGAGGASSSRPAVAALAAAVGPKTTEKSCRNCRTRKVKCDRKWPRCQRCKDRKEECDFGSFVPVDAIPVAALQGAMTARSPSDGGDRENVFALQARIANLEAELEALRAPPAASGSNLARQPDPRVRKGSAASGSNEQMGSGSNSSASGPSRRQSVPVVPYPHVAGAQDFSSRVPHPGSPGSLVTLTESLSAAFELGAGLREPGPEGEQRGRTVEVYLRGVAMHNPELYSLAAKGLGPIPDRNRAGGIGRADQGLPTISEEQPEWRLARAWMARTLVVHLILFFYNSCCAYLPAFSSWHDRRDWLINNVDNLDPASRVVATAFCAMGARASPHSAILGISLPSPSPTDCFEEASIAGHRREAACRALHNHAFDLMHSLGILYDFSRENLEALLVLIQMLIFNELMPQRSRSLMLFALGQYKELQDSALPPGFKEETRKEIGLPLLENDSVTAAYARKKPLISASDLEHYFPAYLHPDTNKDNMQSIVQDCLRDTLASDGRLTHEGVSDAANIVQAWISHSHRLFAQVAAPQPGGPPSTLVDDIRKLWTMLDQIHEGIRKVQEMLVQLSYVPQGCQGDGCTDEHLRFITRLDKDLLDTLFLIHSLVTENLGLDSLIGDTAQATYVESDKRVRKALKLIAFYLELYLTSRDPHLTYHVIFSLEILPNWTAIAVQRFGETDGPLSPDLELTDEELDWIDKGLVVGSYYHPIANGRLQELKQSRRPSYRALRFPIHALLRSLMDSMVCTQAPSRTPRPPPPSNRPSPPPSQPPPPNPLRVPRPSLPRSPLTHPNRLSRTSPLLTGPTTPTRPPLPVSTALLRRTISPSTMWWIISAMKRLVSEEEWWEEEREEREREREGRGRSRPRLRLRLLRRRGRFRTPAAGTQEEERGTSTMRHPEQQREEERSASTRRPYLSLAPRTHILTRTSRTRTRRLMGLGTSSRVE</v>
          </cell>
        </row>
        <row r="2486">
          <cell r="L2486">
            <v>2.5900000000000003E-7</v>
          </cell>
          <cell r="M2486" t="str">
            <v>MESDGDGQPQKKRRVTRACDQCRRKRIKCDSYPRAAIDSPCVICTEAGQADQCTYSRPAKKRGPQAGRARTLEEKCAVFERLMGYLLAAVPNLEAHVSHFIAQAQGGATSPSSSTPGDDSPAASTSSAISPAALAAQHQQRYTSSRIAELLESVLPPPISAREAAKQGKRESSSAAKDEDLASGLASIKYPSPAASLPLPPVAGFPYPPAFPQPAELPDPFSYGAHAGPSSFPLALQTLAEAAVPDAAASAFASGGGKGKGREVLVMEDPALPDGVARSALLDLYFNQVVQPVLPMLDKSRFLRWSAHLPASQPSTSSSTSLIPPSLYYAVFALASSYISPSSPFASSLPPNATETYARAARTHLVRDVFLDGTGGLSVENVQSAAILALVDWGAGQLDRAWMMSALALSLALSLSLHLSTALAPDPSSYKLKTFHSILIIHVLLSLRLGRPPLTVLEDYDVPIPPVDDEAINWDLWRSDKSAAELRAEWGDTDSASDGTDGGPVTAVRNNSLVTFARLASLCAIALNVLRWNVCPRRGNGQGLPAGEAERAELVASLGAWEEQLEMDLRLGDARGGVELVRERARWIVEMHLVAAALHLKLRPHPSFASVAVDPIPRSLGLLNHVLGRYRSTFTLYRSLPSIDLVLHLFSETLFDQSDYAPHHHDTVLRAYAELAKVFPVAQKSWVELAAKVDGHKRELGLLRGVHPTTSIQPPPPALPAPAPIAEPFQAFLSYSNDLGPSANPSTILDFGSWDQSDLLVSLGLVGPAAGSKGTWTPLEGWGGPEGGMPVPMPIEGAVGYGEISHQHGQSLAPQPATLPPPPAKQPAGAGASSSFPMVISPASTAPTGDSTAYGETSFAGLPYNIPSPSGGQVDTSASTFPYQSFAAANTPSSSDSGGPATDLLTRWIDRGSLGFGGAFEAVGEGGAG</v>
          </cell>
        </row>
        <row r="2487">
          <cell r="L2487">
            <v>2.17E-7</v>
          </cell>
          <cell r="M2487" t="str">
            <v>MLGIPVSDSPLPPTSTAPHANPHQFSPSSGSHHGQSSSSGTLTGFPASVEGTGAAGGSSDVTGPTGTRPFRSKKIRPCDMCRKRKNRCAVPVEGEPCVECKATGRKCTYLLPPPVRPKKEATSQSPTSALPDLPLPSLAPTFFPQPSNSLPALAHPARSAPPAPKRPRVSSSAGEPAQKRAAVLPAASWTPASLDRDLPDGVEPCAVTATLTDDLLNHQTVGTSRQISSDHSRAQFILFHATPSLRPLLDDFEATILRRVRSFIASAAPNLSEETLIDHYLSFIHPTLPVLPLSPQHPPESLPPSLRASILVETLGYFPSLRDKGDYAWRLLKEEKLGERMLDRPKLSSLATAILELSTSMDPRGDYALLAKSIAHAQLLGLHIDCRSWAIPEWEKSLRERLWWCLRIHDAWASFLNSRPSHVQAGNANVPVPAFPAHTTASDVDAKDISFVFSCRLALVVAQLQAEVSTLDKYGSPSRADACDVLEKDLNALKESIRGYVSAHARSPGMDCLLFCLFALRCMIRRINIEVRIGLGSAFAPDGNTLEIFAEFVTFCSMLRESSFGAEQAWLPCESLRLYCVGSG</v>
          </cell>
        </row>
        <row r="2488">
          <cell r="L2488">
            <v>1.31E-5</v>
          </cell>
          <cell r="M2488" t="str">
            <v>MRRVSPIQPATRWSDLGWSTCCDKGNGCPGAVKACGRACWIQRSVAGEGRRPRVLPDGDPTCAGLHGLSRLARSCAGVYHESLPYSRIVTDWTHTHAYAGYHHTSFSLLHESSLAGPSSSSNHSSTNVSPQPNGRSSAEPSRNPVMDQVVPPGHLVRLLQKGLLYLEAEARYRGDAPDPPPRIIGYSIPNSLPLPPLPKYVPPPPAPSAPAPKSASATPPVSGTSAAAIFESAPASKDKGKGKAKEVDGAPPAASGSVAPKKKKAAVAEEDVDGGEAAMKKARAASAVEGTAAGKKGKGKAVERDTKARKAPDDEDVDMEDASTTNEHEVEKPKKDTGKEREDAPPAVSTGAKREREKDDLRPPPAKKSASSVPPTSTSSAAASQPKRSASPVVSRKSKPAQNDAAQSASPSAPGPAPSKFRITMTTKTVSTSVPLQSPSAGPVVSAAQAAADKRRRGSGDSNQSKEGGGERLMKVKTETAESGLSSSSGSTLKKNGVTAPKSPLKTPATLKEIDMRGVKVIGSEDGRVVKLMGHTVAKIQPCSFNSKVPSLATGAADSTCRIWDVPSPPSSSAAQTIVSDPIVCKHASAQRRCDITCVAWNPSGSLLATASEDGVGRIWTPSGDLYLVLSMHQRSICSLKWNPSGTGLLTSSLDQTVCLWDPSNGKVRQQYSTHSDAVLDVDWNDDTTWVSASMDKQVHLMSTTRPTPLHRFKGHRDEVNGVKFSPCGTLIASCSDDTTIRVWSLRNIPAVARDIAARKVKQGDEERMIDMDEEDGGGGGCFVLEGHESDVHQIAWHPEAGKEGSDGPRLLASCSFDQTARLWDADTGTCLYTFARATDFVYSVAFEPTKGRYLATGSNDNKLDVWRVKDRALVSEYTHPSSIYEIAWHPHGQQIAVCGGTLEVAVVSVEEGQVSK</v>
          </cell>
        </row>
        <row r="2489">
          <cell r="L2489">
            <v>2.8600000000000001E-5</v>
          </cell>
          <cell r="M2489" t="str">
            <v>MRTSGSPELTIVVPPSPLAFLCSLSLHPPPFLFVPTTPLDPTSHSPPRPAGLRRGAYAGLSASILRQMTYSLTRFGVYDELKKRLTKRHPVGQPLPAWEMAAAASVAGGLGGLAGNPADVILVRMTADAAKPAAERLGYKHCFDGVFRIIREEGAPALFRGVGPNCARAILMSASQLATYDFYKDMIVSTGLIKDGLPLYFASSFLAGTTATTICAPFDVIKTRIMNASGSASIGSVISHSFKTEGMSWMFKGWTPAWIRLSPNTIIIFLTLENLKKGVDYIRGTP</v>
          </cell>
        </row>
        <row r="2490">
          <cell r="L2490">
            <v>3.3599999999999997E-5</v>
          </cell>
          <cell r="M2490" t="str">
            <v>MLDDDDELVQAKARIAARQAKSQRALEARGTLEGLWKDVKRVVKGGPRVYQGERVVHLNNETMNKAEKWPGNSVSTSKYNIVTFLPKFLAEQFSKYANIFFLFTACIQQIPNVSPTNRYTTILPLGIVLIVAALKEIKEDIKRHQSDADLNSRKASILQGSTFVDKPWRSIKVGDIVRLEANDAFPADLVLLSSSEPEGLCYIETSNLDGETNLKIKQAHQSTASLHSPHALAQLAGHLRSEQPNNSLYTFEATLSMGQPGHAATSSETPLGPDQLLLRGAQLRNTSWLYGLVVFTGHETKLMRNATAAPIKRTAMERMVNVQILFLLAILLALSLACAIGSTIRTHVYGDDMWYLLLDDGGESSPVSASKFVKDVLTFILTLNNLIPISLIVTMEVVKFQQAAFINNDLDMYYAPTDTPALCRTSSLVEELGQIEYIFSDKTGTLTCNQMEFRQCSIGGIPYADIVEESKRGEVFSFDQLRDNLANGHETSKVIEEFLTLLSTCHTVIPERKDEKITYQASSPDEAALVQGADVLGYTFTTRKPQSVFVNIASRGSREFEILNILEFNSTRKRMSAIVRTPEGKIKLYCKGADTVIYERLASEGQVFSEVTSNHLEEYATEGLRTLCIAMRDIPEDEYKKWAVIHQKAAATISGRTEALDKAAEIIERDLFLLGATAIEDKLQEGVPDTIYTLQQAGIKVWVLTGDRQETAINIGLSCRLISESMSLVIVNEENALDTKDFLVKRLEAVKNSRNAGDFEELALVIDGKSLSFALEKELSKTFLELAVMCKAVVCCRVSPLQKALVVKLVKKNLKAILLAIGDGANDVSMIQAAHVGVGISGVEGLQAARSADVAISQFRYLKKLLLVHGTWSYVRLSKLILYSFYKNIALYMTGFWFAFQNSFSGQVLEEGWTLTFYNVVFTVLPPIVLGVFDQFVGARMLDRYPELYKLGQNNKFFSVRIFWQWIINALLHSFVIYVCTVAIFNEGLILVQGWISGQWVWGTTLYLTALVTVLGKAAIISDIWTKYTLLAIPGSFAFTMVFLPLYAWIAPMLGFSLEYTDIVSRLWTSLIFWLTIIGISVLLLVRDFAWKSYKRLFMPEPYHIVQEIQKYNLPDYRPRMEQFQKAIKKVRAVQRLRRNRGFAFSQTEEGQEHLIRAYDTSVTPGGKRLET</v>
          </cell>
        </row>
        <row r="2491">
          <cell r="L2491">
            <v>3.2299999999999999E-4</v>
          </cell>
          <cell r="M2491" t="str">
            <v>MAQQERKPLPFAYQFLAGAIAGVTELLCLYPLDVVKTRMQLQVGKAVPGAEHYDGMVDCFRKIIAKEGAGRLYRGLVPPLMLEAPKRAVKFAANDFWGKTFKQTFGVDKMTQSLSILTGCSAGATESVVVVPFELVKIRLQDKNSTYKGPMDVVAQIVKKDGPLGLYAGLEPTFWRHVMWNGGYFGCIFQVRALLPKAETKSAQLFNDFVSGAVGGFVGTAFNTPFDVVKSRVQNSVKVAGQVPKYNWTFPSLLLIAREEGVGALYSGFLPKVLRLAPGGGVLLLVVEFTLGIFRKQLGPPYI</v>
          </cell>
        </row>
        <row r="2492">
          <cell r="L2492">
            <v>2.4800000000000001E-4</v>
          </cell>
          <cell r="M2492" t="str">
            <v>MAIDAAPAVPGQKKQIQWSNIALGGIMNMFEVTTLGQPLEVVKTQMASARGDTMGQALRTVWSRGGVLGFYQGLIPWAWIEASTKGAVLLFAAAEIEGVAMTAGIGPAAAGLLGGMGGGVAQAYATVGFCTCMKTAEITRSKMAVGGQNPPSTWQLFAEKWRKEGLRGINKGVNAVALRQMTNWGSRMGFARLAEGAIRDARGIPEDKKLGALDRIAASTVGGALGCWNQPIEVVRVEMQSMAKGASSDPSRPAKPTIANTLAYIYRENGIKGLYRGVTPRIGLGIWQTVCMVSFADVVKDWLAANKK</v>
          </cell>
        </row>
        <row r="2493">
          <cell r="L2493">
            <v>2.0400000000000001E-5</v>
          </cell>
          <cell r="M2493" t="str">
            <v>MPASADRQPSDATAERPFASSSSSSAPTSMLQRGPVRERNVEDEIELVENGTYPSNGGAREEKTGLVSGIVGERSIEAGGEGGTLSTRDKRALALLVALYLLQGIPVGLAFGSIPFLLRSKLSYSQIGIFTLCTYPYSLKLLWSPIVDSIFSPKLGRRKSWIVPIQTIVGILFWWLGNNVQQMMEVEEPNVHLLTSLFFTLVFFAATQDIAVDGWALTLLSKENLSYASTAQTIGLNTGYFLSFTVFLAFNSVEFSNKYFRSTPLDYPLISLSGYLHFWAFAFVAVTAYLAFFQPEDPVTAQDQDDMDLKKVYSIMVEICKLKHVQSFMMVHLVTKLGTAANDAATSLKLLEKGLKKEDLALAVLIDFPFQILFGYLAAKWSKGEKPLRPWLIAMWTRLGWAAISMLLISNFPKGDIGTWYFLLVVACTVGSSFSSTVQFVGISAFHTQIADPLIGGTYMTLLNTVSNLGGTWPKFFVLKGIDAFSVAVCHVKDEGLDVIVSSRECVSDHGKAACAELGGTCLTERDGYYWVSTLCILTGVAILVSFVQPVARRLQTLPAAAWRIKRNGR</v>
          </cell>
        </row>
        <row r="2494">
          <cell r="L2494">
            <v>3.6900000000000002E-4</v>
          </cell>
          <cell r="M2494" t="str">
            <v>MSTSSHSGEIKDAYDVEEKGAATAPHLESGAEVVSAHDGVNRDKGVIGWLWKVAMKLDSYGVEVRGVERVPPNERHHTGVFDAGYLWASANMTISTFSLGTLGNSIWELQGTDACLTILFFNLLTTLPVAVFSCWGKSTGLRQMILGRFSFGPWTILFPIALNCLACIGWSTINTIVGASALKAVSDTHQLPEPVGIIIIALITLVVSLFGYRYVHAFERYGSVPIFVIFCIMFGQAGKYMHGGMGGVGEAEAASVLSFGGTIAGFALGWTSLAADYTVNFPAETPDWKVFLSTYIGLNFPLVFVECLGALMMTTFVDKTTWADAYDKGGLGGLLGAPLVGPMGGFGRFLLVVLAMSIVFNNIPNVYSFALTFQAFGKYCQAIPRFFLCIVCTAIYIALAEAGYNSFESAFDTLLVILSYWLAIYSCILLIEHYFIRRGWQGYNLDDYNNYKKLPVGIAAAVSAGFGYVGRIGGLVAPPFGMDIGFELAFGFTAITYPVFRLIERHYTGR</v>
          </cell>
        </row>
        <row r="2495">
          <cell r="L2495">
            <v>1.72E-6</v>
          </cell>
          <cell r="M2495" t="str">
            <v>MFAPAAPLARAVSKARTAASQTASEIQSDIHVAERLYAEATHPQDEGQEVPEELDADEAEEVIDEEYRPLMEGEEGEEGQGGEASGKATKGKRKRWDEEGGETKVRKFEVWLAQLIFFILGACILLSWNTEIVAGAYFGARLVGSPFQTSFASFVALTFTTANLAFLAHANATQGGANLSRRIQISIVTLILILVIFIVSTQVKEIPANLFFAYLIVSAVILAASASYLQNAVVALSASFGPRFLNQILSGQGAIAFAVAGIQFAAAYGAVKNQKPKSPSSAFRLQADYTLSDPHLVADLATAVPPPAVRQTAFTFFLTVGIFAAVSLVSYWLLLRLPLYRLVIRASFDEDAATTKSKQAASSTSLRVVERKVRHLGIAMFLIFAVTLAVFPSITATIVSVKTGEPDVKLFQRPELFVPLGFAVFAAGDWLGRVMPQWEKLAWTNWKILMGISVARLVFVPLFLMCNQTAGGAGRAIIRSDVAFFLIMFAFAISNGYISTLIMLASVVEPSLEQEEIEVAATCLAFYLTAGLSAGSFLSFAVRAAICRCNPFV</v>
          </cell>
        </row>
        <row r="2496">
          <cell r="L2496">
            <v>9.0799999999999995E-6</v>
          </cell>
          <cell r="M2496" t="str">
            <v>MAPSLTPFGNAVVGAVGGVFSGAVVYPLDTIKTRIQTEHAAIEEAIANSTAPPSLKRSNAPHHLPHRHATARQMALRIFKEGGALAFYRGFGANMLNTFSMQFAYFYFYTLVRSTYIKKFPLRKMTTATELALGAIAAAMGQIFTIPVSVIATRQQLAKKTLSFRKAIAHILRDDGITGLWRGLKPSLVLCVNPAITYGMFERLKTMLLKPGEKMTPFKAFLIGALSKTLATVVTYPYIMAKTRLQAGNDDDDDTPPGQPKERYNGALDCLKQVYAEEGFTGWYQGMQAQITKAVLSQALLFGIKDALEAYTILSLVAYSKVRGSAVGLTSI</v>
          </cell>
        </row>
        <row r="2497">
          <cell r="L2497">
            <v>8.6479999999999994E-3</v>
          </cell>
          <cell r="M2497" t="str">
            <v>MAKKSKTPQEFFTDFMMGGVSAAVAKTAAAPIERIKLLVQNQGEMLKSGRLATPYKGIADCAARTYADEGLVSFWRGNTANVIRYFPTQALNFAFKDYYKSLFSYDQKRDGYTKWMLGNLASGGAAGATSLLFVYSLDYARTRLAADNKSAKKGGGERQFNGLLDVYKKTLASDGVAGLYRGFVPSVVGIIVYRGLYFGMYDSLKPVVVSGSLQGSFLASFLLGWGVTTGAGLASYPLDTIRRRMMMTSGEKVHYSSMFDAGRQIVKAEGMGSLFKGAGANILRGVAGAGVLSLYDKLQELMFGKVYSGGSG</v>
          </cell>
        </row>
        <row r="2498">
          <cell r="L2498">
            <v>1.22E-4</v>
          </cell>
          <cell r="M2498" t="str">
            <v>MPNVTYTPDGSLVATWDPSAGADGVATYSTGDMAWILVAACLVMIMAPGVGFLYSGLLRRKNALSMLFLAMAVYSLITIEWFFWGYSLAFSETGSKFIGDLRHFGLMNVLDAPSQGSSKIPALLFAFYQSMFAALTPVIAVGGVAERARLLPVLVVSFLWATIVYNPVACWTWNPTGWGYINGVLDFAGGGPVHITSGTASLVWSFYLGRRRGYGTAKLAYRPHSVSHVILGTTLIWFGWFGFNGGSEVAMNLRSVQASIVTNVAAAMGGMTWMIMDLPRFRSIYTRKWSAVSLCSGILAGLVGITPAAGFVGTPASLAIGAVAAIAANFATGLKVLLKIDDAVDGFALHAVGGYVGSVLTGLFADSRVVEFDGYTAVPGGWINHHYVQLGWQLASATSILAYTAVMTYILIFIVDHIPGFKVRCSEDDEIIGMDESQTGEHGYDYVSIRRDLEDGPLYSEKDLSRTPSHYSSEKTAHHTPAAAGTETSAREGAAAPAPATPEHAAV</v>
          </cell>
        </row>
        <row r="2499">
          <cell r="L2499">
            <v>5.0399999999999999E-5</v>
          </cell>
          <cell r="M2499" t="str">
            <v>MLVFALSALPRSLSVHPWIPHLALTVPACVASTAVALSLPAIRTQPIQLHDDDADDAAEKDTEVDPDHFYPHLRRTKKAAACVVLTALLALELFRVGWEPLAFGWNGWRDWVERAARVVFWTVTFALSLLSFPHPIPSSRASLKTHWRLTVLLFTLTSSFLALTLLRWLLPRSTGLSLFPPRESYGSASYAAQMAILLASTALQLAAFLLLGTTPHSAPLIHPSRTPAKPIITLPSTSPLSLLLFSWISPVLHTSYASTEPMDEGTLPAIPAADRAPNAWRKIRESKGLMSTAPRGWNPLLWRIVVVNRRLFFWQISLSVMNAVLYYVPAFFLQRLVLFLERRSNPQDPSHDTDGSLRWGYVYCVGLLVGAVVESLVSGQLWFVSNSMLSTGIRVQLNTLIFDKTLRRKDISAPSTSSSPSPTTSNDSNDADEGEDEEEEEGKEGGGFKTRSSLTNLFAIDSERVADFATWAFSCWDAPIEIIIGTIFLYSLIGYAALIGIAVAVLFLPLNNWASSQFMTTQDKLMATRDRRVSLMNEVLGSIRMIKFYAFERPFEKRILDARRDELKTLRWNYFLEVSFQGIWSISPILCILVSFWAYTSPLLMNRQLTPSTAFTALSVWNELRFALNVVPDVLQSALQSLVSLRRIEKFLRMPEIEHLQGMDVPVSAEGAGAAVTGLETDGSDERVAFDHATVTWPQHADEKDDDEEEDEGAQKPFELQDLTLEFPKGEMSLVCGRLGSGKTLLLLGASERSLSLVVLIVRAKTDHERFDRTALLGEVDVLSGSVHCPRSPPSAIALPSLDWDAYLSDANWNAPSHTAFVPQQAWLMNDSVRNNILFGLPFRKERYEKTLAACSLTSDLAILEDGDSTEIGEKGINLSGGQKARVSLARAVYSRAGILLLDDVLSAVDAHTAAHIYEQCLKGPLLKGRTVILVSHHVQLTAPGAGFVVSLENGRVAFSGSSSEFFESDGYKAIAGDDKDVADDEPKADGVLSTSPKKPSGLSTSPRKPATFLPPNAGKPKNKTFAQIVAEGNDSTPASSTDVTSASESGEEDESDSEPQDPTIDGDDKKKDKSSPTAKGEHKPRKLVEEETRAVGKVSADVWKLYLGSMGGLFFWMWFVVAFAGAKLADVAQTWWLGKWSGDAGPESAHSTNYYLILYAILSVLAAFVDTAQWFVLYAGTLRSSAVLHERLLHAVLRAPLRWFDSQALGRIQNRFSKDLEGIDSSLPDNFGRSLMYGLGVVTTLSVVASSAPTFLLGFALISVLYYRDARLFQTSAREFRRLDSVSKSPLFSIYGEAIAGVAVIRAFGSSARFMAMMLDRATTNVTFYWYLWGTNRWLSMRFSLLSATVVALTGYVLISAGDKVDAALAGFTLTFALNISNDILFLVRRYTQLELSMVGVERTKEFSEIKQEAAEIVEPRPPAHWPTGNIEVKNLHIRYAPELPDVLHGLTFSVKAGEKIGIVGSTGCGKSTLAASFFRFVEAHSGAIVVDGIDISKIGLLDLRSRLTIVPQDPVILSGTLRSTLDMFEQYEDAEIFDALRRVHLIREEERPDEQEAGTNRSVFWNLDADVAEGGSNYSTGQRQLLCMARALLKRNKILLLDEATASTDHETDELITQTIRQEFADATLLVIAHRLRTIIDFDKILLLDKGKLIEFESPAKLLEDPTSRFYALCRATGRKEFAILKKMSKGKARVTHRPRKLVRRSTAKVPKAQGSNGQA</v>
          </cell>
        </row>
        <row r="2500">
          <cell r="L2500">
            <v>2.5599999999999999E-4</v>
          </cell>
          <cell r="M2500" t="str">
            <v>MSMQLILDAAQAGEASDAWCARGTGAEVWDGVDFDPCFRLKVFDGIIPLLFLALSASYLLVRLFCLARRSFARPSTKYEQLATTDRPSRRSAGSSPIAQAEFRVLREVAEKQSPDWHDPSTQKELLGDDAEPDVVEADPEAEETGRSGLALAARAVWGCKKDVLNVLANAAMLTFCTLKTVRAFQLGQGGLAWVAVEMASWAWAFILSVAKVCLAVQHRFFALSHPSLPHRNVSPAYTLLERILIPYYVGFASLTGFFDFRSALLGNKTYPYNVSGEALAIEAVLFATSSFLFIVEFFTPRPSRYSSRSSRTQRRASTTDKSLPSPPEMHASLFSLATFSFLEGFQLRSAFPRVFGAGSIKMDTIPDLRADDKTARVVLSFRQSMRTLDARLARLPLFVRRRILSDPDAGVEGLGLTPKLIYHFWPALVAQNIWSLGRVVLNPIAPLMLRRILAHIAKRERGEYAPVHVPILYAWGLFLGTILGGVCSSQGLFIGRRICIRLRSIIVGEVFTKALRRKDQAGSSSAQPTEEAEVSPSAEAAPKPASKATPAAGSDAEDLDEEELEKELEKASSGKIINLISVDTYRLSEVCAYLHFLLSEMPLSIIVICYLLFDLLGTSAAVGIAVLTLLVPIQGRISALFNVYQEKLLAAADQRLELTTEVIGQVRVVKFFAWERKFLEMMDATRKKELSAIWKRALTMVAGNGLMFGAPFIVGSVTFVFHTKVLERPLTAETAFTALAFLQVLRTPLEGFTDMFVNVLQAYVSLKRLDAFMQEEETHKYSLLQKATSPEDPVIGFVDGTFTWANEDAARQDPSVFRLKDLNLRFPQGQLSIILGPVGSGKTTLLQSLLGETNRLSGSAFLPSPVIRSTDCNPAILTETTAYASQQPWLLSATIRENILFGSPFNAKRYQATLDACALLPDLKSLELGDDTEVGEKGTVLSGGQKARISLARAIYSPAKYVLLDDVISAVDSHTAQHLVEKCLTGKVMRHRTCVLVTHAVDLCLPVAGFVVTLDQGAVVSAGPPDTLSQSRLLELEKHDKFASDANESSFSTIEGLAEGETDEALRQHQEEERRKRAEKLKLVKDETQSEGAVKKEVYYTYIRAFGGWSVALVALAIFVGAQLADIAISLALRYWANSFDRKADSFGSVFVSTVAASTGRLHAVSARLAQAARSVSQGDLSASSILGEDRKLDSDYWLAMYCLLAVVNLAFITARAAFFLWRGLCASRILYRRLISQILGAPIRFFDSTPTGRILNRLSKDMETIDQDLSQTAMYYTFELVAVAGIIGTVSAAVPAFLLAATVIAAGYWVLGYIYVASSRELKRFESVTRSPIFSVFGESLQGVSTIRAYGDASRFMRHIFRLLDENNRPFFTLWLANRWLSLRTDVFGAIAALIAALFVIFARSMDAALAGFVLSFALMFQERLLWIVRLNAQIEVQANSVERIQEYLELEQESQGGVHPPAIWPTRGGTISVNKLTASYAPNLPSVLKAVSFEVKGGEKVGIVGRTGSGKSSLALSFFRFIEPSSGNITIDGIDINTLKLEDLRSRLTIVAQEAALFAGTLRFNLDPFGQHEDQAIWDALGRVQMAAPGASGITPKPTPGPSRAVSPTNSDDEGSEATATAEDERYVVKSLDMPVKEGGKNFSAGQRQLLALARGILKLRSSSILILDESTASLDHATDERIQETIRSEMADATILCIAHRLRTVIDYNKILVLDHGVVKEFDTPSNLLADTDSMFSALCQKSGEYDVLKKMADDAAKQRGEFHRVSSLSQALASFDIVLIVSLNSFSSTTSRSPARRLGTPCYTVWDTVTPTLTARDSPDAPHLSLRWLPRLPRPKRWATSPSGKLWAETLHRYQASVPVSPNHEHSKQAEWEAELERQLRFGSKEGGRELEKEYKRQLREVERRAEHAGAENLVREVLPVYFVEHGEDVDEGVLASVGAEINSLQPQTIILLAPHDTSVSRLLVSTASTISSAYSPVLSFTGSPRVASQLIRAFAHTPPLGVPAAGSTLPTLSPRSARVLSAMHLNPDVELVQVLLPVMQEKEARWGAEKWWDAGRAIHHYLHEMEKDVQQVVGVGKYKREYKNIVVLALGSAAPKNPSSSFPALLSSALAHHTSHARELSLHSLYSSSSGSKPRKAVRGEAVGLYTAVAAAGEGEGEMLGRGEVWRLGHLPIR</v>
          </cell>
        </row>
        <row r="2501">
          <cell r="L2501">
            <v>9.8300000000000008E-6</v>
          </cell>
          <cell r="M2501" t="str">
            <v>MMLVLGGCAPALSLTTPARLAVHPALALAPHLLLALSVISSIAWVAWVHIRAARRPSTARGTDDNGTGDSPEERQPLLDGEDDSVRSGVKLRGEDSEGPTGWELLLGIAKVLVAVALVGVTVGKLLGVEDGASTRWTRVFEGGMIAVPAYVVLLSAAIIAEHRLARLVHIQQAALSSGLVLLSTAVFVWPFLFFDHPALTAAWRLGFVQAALAMALFLIMLATPTRYQPRLTGASPNPAQTASPLSRLFFSFLESRMVCYYAATSPRLTRFLRLHSVKDFASYVPPLSDVLHSDYVLRRFRWTGDAVNKSRDDDEDGEQEKPAPRTGEILQFAMENKKDLLVIVAFATSWIGWIFVTPLSMNLLLRYVQQSESPPFGLSPYLFVVLIFVAPIASSVSYQSALYRLAQLGLRLRALLGHAIYAKLLRIKAGGGSEKHAEKGKSSKKTSGAGGSEAVGRVNNLVGTDIDGITSSLPSALQLLGVLPKLVVSLVFLYFLLGWSAFVALGSIVLFAPISNVVSRRYGAVQEEIMQATDKRITLVQELLNSIRTLKMFAWEEPSMKRISDARDVELGRITKRAKVYGGMMFLSTGVPAVVTLSTFGAYIFLQHQSLTASTAFTAMSLFGLLREAVISATYLLSAFMRARVSLGRISRFVRDTEELDASARTFADSPFTDRSTATEGDAADDSAIVIEADSTFRFSRYDDAAFTLKLSGDGGSALVFPRGKTTIIAGDVGGGKSALLLALLGELHVVKGGVQLSLPRRDGAPKVSFAAQSPWLQDTSVRQNILFGEEYDDERYRETIFACALEDDLEALPEGDETRVGERGLSMSGGQKQRIALARAVYARSDIVLLDDVLSALDSNMVQHVVEHCLDGPLLEGRTVVLVTHFTSLCVRKLRRCALVVDLHDGKVTKAAAPSTQLEAKSNGMTRSSSSTSLRSERSDPSKGSKDGFHAAEVKHGHGVVEDRIDSSGEGTDISWTVYRKYAAAMGGLKFWIPYAVVNIVAHVFMLAQGWFVGRWVGAPDRDSHAARYFSLYAGIQIVASVSLTAMYLLLIWGGIRASRLMHRRLTDRIFAAPFRWWDRTPVSHAINRFSKDTEVLDTEQVENLSPVLDYGCQVLFVAVVICVALPIFLLPAAIISAVFFCIGRLYVRNALAARKEVAAARAPLFSTLGDSTSGVTTIRAFGRQEHFARRYKEQTDTYNQVQLYAEGLDRWLEERSDMVGATVSFIVGLLCLSSGLSSGVTGFLISTGLEFTSRILYVVRAVNKNELSLNSVQRIIQYSTEVETEEPASDKKEPPAHWPDSGAIEFKSFSAKYSEKGDDVLHELSLSIKSGEKIGIVGPSGCGKSTLSLALLRFILTSKGSIEVDGRRLSDTNLQAIRSRFTLVPQDPTLFSGTLRSNLDPNGEHDDATLWNAIKRSGLTRAGSTDAPDGDADTSTTGLSLDTPVASSGSNFSQGQRQLIGLARALVRNSKVIVMDEATASLDNESDELVQRVIREEFKGCTNLTVAHRLETIIDFDRVLVLRAGKVVEFDAPSALLDKEDGVFREMVEATGDFDELKRKAQEGKVKGWSESKGARS</v>
          </cell>
        </row>
        <row r="2502">
          <cell r="L2502">
            <v>1.91E-5</v>
          </cell>
          <cell r="M2502" t="str">
            <v>MMVAFSAYTYAGLTGGPSSKRKAKAAQQTQGAQGKPGGPGDVAEKSAAGGAVDTGGRGGGAGGRRKRRGPRVEVDALFFQRLTRLLRIVLPSFRSKEASLLLLHSFFLVLRTLLSLYVASLDGSIVSALVRAQPRQFLIRIVTWMAVAVPATYTNSMLTYLQSKLAIAYRTRLTKKVHEDYLDGTTFYALGNLDDRIKNADQLIVVDIQKFSTSLAEIYSNIAKPILDVILYNWQLSRNVGAEGLIALTIIVQASAALLKWATPPFGRYAAEEQRLEGEYRFSHTRLLEHAEEIALLRGSETEKNIIERTYYALIRHVNRVFRMRMAYSLVEEAIVKWVWGSLGLCVCAVPVFGMRLLGMSGGAGGGIDFGSRTEGFVTNRRLLLSASDALGRLMSTYRDLSELSGYTARVSELLDTMDDVKAGRYQKKLVGGGSTAGRTVGKDEEVAENAKILQGRGKIIHSDDEIIFDKVPIVTPNGDVLIKSLSFYVKPGNHLLVVGGNGTGKSSLFRILGGLWPIYGGTVTKPPASEFTYIPQRPYLSLGTLRDQIIYPHSRAQMLERGITDSNLLDILKMLELDSIVEREGGWDTQREWRDALSGGDKQRLAMARLFYHCPKYAILDECTSAVTLQIEQTFYERATELGITLLTVSHRPSLWKYHKYILQYLGGGDYAFGPLNWEERLALQEEKQSLEQKLAEVPVWESRLTDLLKERETREARKERI</v>
          </cell>
        </row>
        <row r="2503">
          <cell r="L2503">
            <v>9.4400000000000004E-5</v>
          </cell>
          <cell r="M2503" t="str">
            <v>MAPAQSKLAQQSALTGLRAKGGAAVFAALVALVYLRRKVVQAAAEAAEKRNRQMLTTPQIELAQRDLYNPLPGGARELLVPARGRVSKVLIKPTKATTFARHRPLFRKPPPAPRSASSAAPPSAGAAAQRVGVNKEFFRQLSAIFRIIIPHATSKEVWLVGAHTAFLLLRTYLSLLVAQLDGKLVGDLVSANGKGFLRGLCYWFLLAIPSVYTNAMIRFLQSKLSISFRTRLTRYVHDLYLDKNATFYKVVNLDSRIGASGADQFVTTDINRFCETLSALYSNVSKPTLDLILFNIQLGRSIGGRGSVGLFLSYLATAWILRKVTPAFGKLAAIEAKLEGDFRAAHARLIINSEEVAFYDGAPIEKDILTKAYLRLIKHVNSIYKMRILYGMTEDMVVKYLWSAAGYCLISIPVFFPKARKLAAAAAGTSAEPKDPAKQKGGDGLSISQRTENYISNRRLLLSLADAGGRLMLSWKDLSELAGSTSRVYTLLSTLHDLSTSTYTSLPRPADLAPDAPFYDLGSLNGRFIADAPPEEGVTLDKVPIVAPAPGVARGGEELVHQLSVRVKPGEHLLITGGNGTGKTAIARVLAGLWPVWDGVVVRPDDTKIMFLPQRPYLSSGSLRDQIIYPHSYPDFVKSGKTDEDLMEILRKVHLSYLPSREGGYDVRKEWKDILSGGEKQRMGMARLFYHLPKYGVLDECTSAVSTDVEGSMYQHAKDVGITLITISHRPSLFKHHMYLLRLTGVEGQWEMTQIGEAEQSLSFQKEIESLQAKLAEVETWKNRLSTIDAELHFKET</v>
          </cell>
        </row>
        <row r="2504">
          <cell r="L2504">
            <v>5.4099999999999999E-6</v>
          </cell>
          <cell r="M2504" t="str">
            <v>MHSPAASTSSVTLDHSPTPTPSPSAASPSAGPPSPANSPAPPASSHDHAKRKRTARDKDALRYALTSGFAGGIAGCVAKTSVAPLDRVKILFQTHSPDYQKYAGTWTGVFKASKAIYAETGVRGLLQGHSATLIRIFPYAAIKFMAYDELHRVLMPTPEAETSGRRFLAGSLAGIITTGFTYPLELIRVRLAFESHHSPKDRASLLRTIRAIYQNPPPPASSSSSAPQPTPSPSPVSASSAASASSRPTIAHFYRGVWPTLVGIIPYAGTSFLMWGFLKTDLFPSIFSPTFRRQNRALLDLLAGGVAGAIGQTTAYPLDIVRRRMQVGPVLHADGRGRAGFWETAKGVHRQGGWRGFFVGLSIGYLKVVPMNAVSFATWVAMKRLLGMEETPGGGKSEGKEQEGEGR</v>
          </cell>
        </row>
        <row r="2505">
          <cell r="L2505">
            <v>1.1E-5</v>
          </cell>
          <cell r="M2505" t="str">
            <v>MEPTIKEGSSRRLVLAISCFASLGVFLFGYDQGVMSGLITNPFFRSYFHQPSRVELATMVAILEIGALITSLLAGRVGDIFGRRATIFAGACIFSLGGLFQAFTTGFRMMVFGRILSGFGVGFLSMCVPVYQSEISPAENRGRLGCIEFTGNIFGYASSVWIDYFASYITSDLSWRFPLLMQSVIGIILAIGTLFLPESPRWLIDTEQDEEGMGVLADLHGDGDPEDERAKEEFREIKEGVLAEREFGDRTYKAMWRRYKYRVLIAMSAQFCAQLNGINVISYYAPLVFEQAGWIGRDAILMTGINSIVYIASTVPTWYLVDTLGRRPILLSGAATMAVALTLVGFFLYLDAPYTPNAVVGCVIIYNAAFGFSWGPIPWLYPAEILPNAFRVKGVSLSTAANWLSNYVVGEATPILQETIEWRLYPMHAGFCVFSFILVYFAYPETMGVPLEEMDELFGDQPRRPLLPTSDEEGEHAPLRRSHSIPTFRHGRPHSHADDVEPPYPRNHKRTLSGASLPGRGSDGVEAVRGWWSGSQGGSSRGGSRPTTPRIRDYQAVRQETDDERP</v>
          </cell>
        </row>
        <row r="2506">
          <cell r="L2506">
            <v>1.11E-5</v>
          </cell>
          <cell r="M2506" t="str">
            <v>MSHETEKPATPTFARLQEQVAAEKALSGKADEKRELHGDGEYVEPGATNTVSKAQALDNPLSGISLDRLEEMGRAFAREKGLGEYEVEFARGAQAAQDPLAFESLPLLSDEDKEVLRRETTHRWSHPAALYFLVICCSMAAATQGMDESVINGANLFLGPQLGLDTSSSNPDAGRNQWLLGLVNGSPYLCCAVLGCWLTAPVNKVLGRKGAMFLGAFISFAGCIWSACTNSWGHLLGARFFLGIGIGINSATVPVFAAETAPPLIRGALVMQWQVWTAFGIMLGTVSSLAFYHVADPASAHITGLNWRLMLGSALLPALFVMLQVPFIPESPRWLIGRGRYVDAFQSLCRIRYTKLQAARDLFFINALLEEEASVSTGKSAIVELFTVARNRRAVQASSIVMFMQQFCGINVIAYYSSTIFRQAGFSEISALGASLGFGTLNWVFAAPAVWTIDTFGRRTLLLTTFPLMALFLLMTGLAFYIPESSKAHIGVIALGIYLHCMAYSPGEGPVPFTYSAEAFPFYVRDVGMSYATALTWTFNFIVALTFPRLLDAFTPTGAFLWYAGWNAIGFLLVLLFVPETKGLSLEELDQVFSVPTFKHSAYQLGALGHGFRKYILRQRVAPYPALYAWEDGTVAKA</v>
          </cell>
        </row>
        <row r="2507">
          <cell r="L2507">
            <v>6.4700000000000001E-4</v>
          </cell>
          <cell r="M2507" t="str">
            <v>MNPENESVPASKATTLAGSAAPSRAASVKKEAHSAPSSRPGSTFHPQDELDGVPSKDRAPPFVVALCLFQSLAGLLFGWEQGVIAGLTTNPVYQRRFGEPDPTSASGYSLPSTRLSLITGFMSLGALFGALLIGQLLRRTGIKIAIIFSLVIYAAGIAIETSGQSQYGQEIAGRFVTGFGVGSLSLLAPLYQAECSPKHLRGLITSTYQLMATIGIFLSNAVNYAQHDKGTDFSWRFPIAIQFIWAAVVFVGTVLAPESPRYYVQRDNVDRARVNLAKLRGLDEQDPELLAELDVIIKGVEDEKLAADATYLDCFRMKDRMLLRTMNGVMVQWGQQWSGVNFFFSYGNKFFATSGIKDPYQTQLILSGINVVATFPGILAVDRLGRRTLLFIGSAMMFSGQIIAGSVSTAKPNDPAAGKALIFASCWFIAGFACSWGPLGWVVAAEQFPLKIAPLCVSLATASNWLNNFIIAIIVPYITDPGYGNIGTKITFMWAGTEFLAFLYTFFFIPETKGLSLVQVDELYLTGVPAWRSASWTPYGGATARNQKDRDEAKRLKLGTEASHHENVPTKRNLAEDV</v>
          </cell>
        </row>
        <row r="2508">
          <cell r="L2508">
            <v>6.5500000000000006E-5</v>
          </cell>
          <cell r="M2508" t="str">
            <v>MSGLISAPQFISVFPACDAAVQGAYKASVLQAFYVAIYEVGCLGGAIFALMFGDRLGRRRMMYIGAFVLLIGVLIQVTAFRGHWAGGQFVIGRIVTGLGTGFETSTIPTWHAECAKAHSRGFAVFIEAAMISTGTMIAYWIDFGFSYLPDSTSWRVPIALQAIFAIALVALITFLPESPRWLVSKGHYVEAQRVIAALEPAHFTDEAVLLQLKIIGDSLEGQTRQRKRDLITNGPTQHFRRALLGSSSQFFQQVGGCNAVIYFSTPIFEEYLGLGRKLSLILGSVLATVYALSACISFPLVDKAGRRKLYFIGTWGQALSMFLIMACLIPSKETGASKGAVVGIFLYLTFFGFTWLELPWLYPAEINPLKTRTVANAVSTINNWLWNFTVVMFTPPFLASTAVGTFAFFGAINLCFLPVIWYFYPETAGRSLEEIDLVFAKGYVEGVSYVKMAHDMPKMGPKEVQAEWARLGLDPEDEMPTRPSDAERAIGGESIGGTTAANAQV</v>
          </cell>
        </row>
        <row r="2509">
          <cell r="L2509">
            <v>3.3500000000000001E-5</v>
          </cell>
          <cell r="M2509" t="str">
            <v>MSSTPPAPLLGPDKAPSTRSNSSGELDFDKLNNKATLKHLSQSRLEVDESVVRAEGEERTTFFVWWLVIAAATGGLLFGYDTGVIGGALVHKDVASDLHRVPLGSFDKELLTSATTLGALIAGFSSGVLADIIGRKIVIGLADAIFIIGAVLQAVSYGANAYWIMAVGRLIIGFGVGLASLVVPLYIGELSPTSLRGRLVTLNVVAITGGQVIAYCLNLAFQNVTHGWRFMVGLGAIPPALQLLMLIYLPESPRFLLRHDKLEATVTILRKIYPYATEEQLHLKADVISKSVKENMGHRATFVQTWKRLHLNGPNFRALVVACGLQGIQQLCGFNTLMYYAPTLFQSVGFDNSLVIGLVISIVNLVFTIVALFIIDRVGRRRIACSTVPGMCGALILAAVAFHFLTIHTGGKLPDNGAGLNDKWSPVVLTAMLVYVAFYATGIGNIPWQQGELFEMDVRGMGTALSTTCNWGGNLIIGSTFLSLIDRITAAGAFGFYAGLCFLGSIFVFFLYPETSGLSLEETREVFLTGFGIRKANRMRKQKMAALAQVRDADDDATV</v>
          </cell>
        </row>
        <row r="2510">
          <cell r="L2510">
            <v>7.6100000000000007E-5</v>
          </cell>
          <cell r="M2510" t="str">
            <v>MRITIADRDPQGERFKGAVWFRGAESMLAGAGAGLVTSIVTCPLDVIKTKLQAGGASNGAAGVLGESRLTRHIWVTDGFRGLYRGLGPTIIGYLPTWAIYFTVYDQVKRQLEDIRGELVRPDDPVAHILSAMTAGASGTILTNPLWVVKTRFMTQESGADEPRYRHTWDALVRIYREEGPKAFYRGLLPSLFGVAHVAVQFPLYERFKVMSRPEDGSDIPSWTILVCSSASKMIASIATYPHEVLRTRLQIQKNRHAAAVVDKVSNYGLPTTNSATSPQAAPALEGVVKTFQRILREEGVAGFYRGLGVNLLRTVPASAMTLLTYEELMRRLVCMTHGQDGDSRTS</v>
          </cell>
        </row>
        <row r="2511">
          <cell r="L2511">
            <v>1.5100000000000001E-4</v>
          </cell>
          <cell r="M2511" t="str">
            <v>MTVVHQLVLHPAITATLKVGSTTVGRDKLYRAVQYYARFLAWYCLRKGYSNETVARLNALKSTLGLSRKLMRIGKPLEHLQAAVKGLDLSDPVLKLTTVGRQLGYAGYLINDTLVWAHTAKVRPFEPATYKTIQHRAARLWFTGIAFSIVSSLYKLYGLQQREAGARRVRSDAEKESERKVELKTIRAQQAAVRYQLTQDCLDILIPSGTLGYHSLNDGLIGLVGTVTSFMGLRTQVHKVLGGAVAAK</v>
          </cell>
        </row>
        <row r="2512">
          <cell r="L2512">
            <v>1.5799999999999999E-4</v>
          </cell>
          <cell r="M2512" t="str">
            <v>MAVPASQPELATPDRQNPPRQARTSGGGSVIGRRGQVSDAHLLRTSLFPPGLSCCPATRFALVFDTAITANNPARRQHPRIPMTEAAKPKSTSSSSSGTLPGSEPAPVVGDKSSFAQTHPNLQRTISRDVPVNYFSPDGDLQRTLSRQQSGWSTHTQDPNAEDFDYEKHVRHLLRRAEESGIKQRALGVTFKDLTVTGEGSGISYGASLTGLVRAIPALPKTIAAMRHPKVKAILDGFTGTLRPGEMTLVLGRPGSGCTSFLKTVANYTESFRGVEGTISYDGATPQEMRKHHAGDLAYLPEDDHHLPHLTVGETLSFAAAARTPAAPARLGSRNETIERKRDVLLTLFGLKHTYNTKVGNDVVRGVSGGERKRVSIAELLTTGCKLGCHDNSSRGLDASSALEYVSALKVATKIGRLTSVLSLYQAGEQLYTLFDRVAVLYEGQLIYFGPAHMAVDYFKEMGYEPQPRQTSADFLVAVTDVKGRFPREGYESKVPKTPLEFVDYWKKSNLYKQLVEEVDARLAITESDEGRQHLESYRQSAAAERVKRQSKKSPYLISYTMMLRLAMKRRYRMQMNDLPTLAIVSIAALFQALIIGSVYFQMPKDTSGFFSRGGVIFFAILYNTFTGMAEITSSYSQRPIVVRQRNFAMLRPSADAFAQTLVDIPFKLVTVVVFDIVLYFMAGLGYTADQFFIFLLFTFLTTMAMLIFFRMLASINRAEPNATLMAGLAVLVIAIYVGYAIPRPSMRVWFRWLSYAQPVSFGFEALLTNEFRKLNVPCATLVPAGPSYPGIAVANQVCAGTQGSTPGSAIVIGSQYMEQNFGYKWSHTWRNFGFIWAYLLFFLAVNLISYEYQRDESAGGGILLFRRGKAPKELVAAIEDPARKGDEEQANPSVDATVDEAEKEKAAGTLERATDVFTWRKVCYDVNVKGGQRRLLRDVAGYVAPGKMTALMGESGAGKTTLLNVLAQRVNTGVVTGDMLVNGRPLPVSFQRQTGYAMQQDVHDPTTTVREALRFSALLRQPRTVSKAEKFAYVEEIIKLLEMEPYAEALVGEVGMGLNVEQRKRLTIGVELAAKPALLIFLDEPTSGLDANASWSIILLLRKLAEHGQAILATIHQPSSELFQAFDRLLLLKKGGQTVYFGDIGKNSETLLEYFHARADKRCKPEDNPAEYILDVIGAGAAAKVSQDWGQLWLDSDLAKKVDREIDELHRSKEGEASQADESPDAGRDFAAPVGVQFATVLRRNFANYNRDSVYVMSKVGLNVIAGLFIGFSFWASPYDQSGLQNFLFGIFMAVVLSAPLSQQLQPKFLALTQLYEARERASKMYSWPVFVITAILVEIPFNIAAGTIFFLCWYWTVGFPSSSNRAGYAYFLFIIFETYFPTFAIAVASFSPTPMAASVLFSSLFSFVIIFNGVVQPPSQLPYFWRSWMYHLTPFTYLVEGLLTNAIGGAALHCTQQQFQRIVPPSGQQCVEWLQPYTSMAGGYAQVLQDGSCGICAYSSGDQYLQQLNMSYSHRWRDVGLLFPYIGFNIFATFVGFYLFRIFDWSSLSFRGKKSSATAGQPSHESTPQNEQEKGVKIGDGRTDNELS</v>
          </cell>
        </row>
        <row r="2513">
          <cell r="L2513">
            <v>1.43E-5</v>
          </cell>
          <cell r="M2513" t="str">
            <v>MSSRDTPAVFGSPALDSAFCGVSAGIVSTICMQPLDLLKVQLQVSTAPKTHGTLGQIWWGLGEIVRQGGYAGLYRGLTPNLVGNASSWGFYFLWYTMIKARMDGGEEKKLNAGQHLLASASSGVITAVITNPIWVVKTRMFTTRADETKAYRGVLNGLATLAREEGVRGMSKGMTLALIGVSNGAIQFMTYEELKKRRVDLRRKRLGAGASEEEVKRLSNTEYILMSGSAKLVAIGITYPYQVIRSRIQYRPVSAASSTPPYTSIPDVITRTYRSEGLSGFYKGIATNAVRILPGTCVTFVVYEQLSRWLGRMAERSEAKGRGTAAEVQVS</v>
          </cell>
        </row>
        <row r="2514">
          <cell r="L2514">
            <v>5.8199999999999998E-5</v>
          </cell>
          <cell r="M2514" t="str">
            <v>MGGTIFSVPIFFVVFREVVEAGIVVSILLSLVDGMSSGHQDGAADPEEAEAVRLRVRKRMRWMVWAGALSGLAIAACIGAAFIAVFFTTLSDLWSKSEDLWEGIFCLIACVLIYIMSLGMLRIDRSQIKWKAKFAAAFAPQEGDQKLTAHERKQGRRGKWSLFILPFVTVLRESLEMVVFVGGVSLGQSAKSIPLAAITGLIVGFVIGYLIFASGSRVNLSIFLVVSTSILLLIGAGLCSRGVWFFQQYRLVRGVGGDLGEVGDGPGSFDPTGSVWHLTYGNPENQLAGQGWSIFNALLGWQNTATLGSVLSYVFYWLLVTFSLIYLKWSEGRTSFFGIYSKAGKRRLAKRREGKRDEETVGTESGETKADSGLASIGEKDAVRKEEEGEIVELPGRPVLARGDTSLGSTSSVSSKVEGEEEITEAPRR</v>
          </cell>
        </row>
        <row r="2515">
          <cell r="L2515">
            <v>2.94E-5</v>
          </cell>
          <cell r="M2515" t="str">
            <v>MASASKADPKKKTPIGIHLLAGGGAGLAEALVCHPLDTIKVRMQLSKSGRKAGVKPRGFIATGAHIVAKESPLGLYKGLGAVVTGIVPKMAIRFASFEQYKGFLANKETGVASSSMIFLAGLGAGVTEAVMVVCPMEVVKIRLQAQVHSMTDPLDVPKYRNAAHALFVILREEGPRTLYRGVALTALRQATNQAANFTAYTELKRLLQKWQPEYPDGGLPAWQTSIIGLISGAVGPFTNAPIDTIKTRIQRATALKGETAWTRFSTVAGQMFREEGPSAFYKGITPRVARVAPGQAVVFTVYERIKRFIEKPEEINNEYSE</v>
          </cell>
        </row>
        <row r="2516">
          <cell r="L2516">
            <v>1.98E-5</v>
          </cell>
          <cell r="M2516" t="str">
            <v>MPSSISDSELKDSPHPTFTTSSPPATNGVLARDGDSSSTAGSDEAILAQLGYKQEFRREFTNLSTISFAMSIMGVASSVVTTFNTPFTLGGPASVVWCWFIGACFNFCLGTSIAELVSAYPTNGGLYSASVYLVPKRQRAFMGWSVGWLNLLGQVAGVASTEFGLAQMIFAAVSLSTGGNFVANEWQTYLLFLGLLIIHGILNSFGTRMLASMTRTFVFFNIGTVIAVVISLLVCTKEKNSASYTFTHNINGSGWSSQGLTFLLGLLSVQWTMTDYDATCHISEEVKRASVAAPAAIWIAVLGTGVAGWIYNIVFVLCSGNLSDLGELGVSGYAPAEILWRNVPEKLFYVLWAFICLIAFQVVATATHANARSFYAFSRDKGMPDRGFFHKLARNQIPINAVWLVLFISALMGLLVFASYVAVNAIFALAAMAMDTSYIIPIVARMIYANHPEVMFKPGPFTMGDGILGWAIRIVSVAWVSTVVVILALPTIRPVIPTNMNYASVVTLGVVFIATLCYLGIGRKIYRGPRNVLAEEGITPKALTGDDDLKEVK</v>
          </cell>
        </row>
        <row r="2517">
          <cell r="L2517">
            <v>3.0700000000000001E-5</v>
          </cell>
          <cell r="M2517" t="str">
            <v>MSPSSPVIDHTPSIPPAPAAFPGDHKSDIEKASPDGSVLHGAAVDGVINPEKGGHADLSRKLSRYHISMIGWSGGIGTGLFIGAGAAYAKSGPAGLLLAYTIVGSVLWAVMQSIAELATLIPTAGSFPHWATRFIDPSVGFSLALSYGYCYTIAIASEVSAAAIIVSYWSDISPALVISIGLAIILVINLLPVRFFGEAEVITGTVKIVCFLGIILASLVITLGGAPNHDRIGFRYWNEPGPWTNYNGITGSTGHFLGMLAALVNASFSFVGVETVCVASSEAENPHRSIPKAATRVTWRIGFFYILGSILMGMVIDPRNPGLVSGAGNANASPWTLAMKEAGINALPSIVNACILISAWSAGNSYCWTGARMIVAMTTDKQLPAIFGRVNKYGVPYYAVLASFAFGPLAYLSLGSGGASQAFAWLQNLSTVAGLIAWGTLCFAYIRFHRGCKVQGVDRSTFPWSGPFQPFTAWYGFVGSVIITLVSGFSVFLKGNWNANDFIASYIGIPIFIIPILLWKLFKGTRFVRARDMDLWSGRLDSSKLPVPREPRNAWESFVNWLF</v>
          </cell>
        </row>
        <row r="2518">
          <cell r="L2518">
            <v>1.2340000000000001E-3</v>
          </cell>
          <cell r="M2518" t="str">
            <v>MSPPPAGGKDSHAARILGSGTSGIAELIIFHPVDTVAKRLMSNKVSGMPMMQVVFREHATAPAGRKLLSLFPGLGYAAGYKVLQRVYKFGGQPYFNDFLSKNFKTQFSNTFGEKNGKAMMSATAGSLTGIGEIVLLPLDVLKIKRQTNPEAFRSRGFVQIVRDEGFGLYRGASWTAARNAPGSFALFGGSAFTKEYVFGLQDYRSATWYQNFVASIAGSVSSIAISQPLDVIKTRIQNQNFESKVGGMTVVRDLIKHEGFSAFFKGLTPKVLVVGPKLIFSFTLAQSLIPWFSNFV</v>
          </cell>
        </row>
        <row r="2519">
          <cell r="L2519">
            <v>2.4499999999999999E-4</v>
          </cell>
          <cell r="M2519" t="str">
            <v>MAANDGKGDYKVVIDQEQEPALASSRQPSFAAQGGLAGPGRLSQQSQYDRLLNHPALPVMCYCASSILMTVVNKFVVSGKGFNMNFLLLTIQSTVCVGCVVTAKRLGVITFRDWDREDARKWFPISFLLVSVIYTGSKSLQYLSVPVYTIFKNLTIILIAYGEVLWFGGSVTPLTLVSFFLMVLSSMMAASPDILNWLNGVQAAPKPGGQSSAGYAWMMVNCFVSAGYVLAMRKRIKVTNFKDWDSMFYNNLLSIPVLVFFSLIFENWSGANLAKNFPEETRSSLLSLMAFSGAAAVFISYCTAWTVRTTSSTTFSMVGALNKLPVAASGILFFGDPATFANVSSILVGFFAGLVYSAAKTAQSSAAKPNVPVELGKTRG</v>
          </cell>
        </row>
        <row r="2520">
          <cell r="L2520">
            <v>8.2799999999999993E-5</v>
          </cell>
          <cell r="M2520" t="str">
            <v>MTWRDFVPFVESQGKIRLGEDEEQRRNGTAEDGEDWEQQDCPRLRANIFQRLTFSWMTPLMKLGYRKFLTEEDLWALPEATFAVTPADGRKKKDSEKEKKPSLTGALISAYGGPFFVAALFKLGQDSLAFLQPWLLKRLLLFVASYNSVDGEPASHGYIIAVSMFFCAITQTILLHCYFSRVFETGMRVRAGLISLIYKKALVLSPAERGGRLTGDIVNLQSTDSTRLQDLCTYGQIAWSGVFQITLAFISLYSLLGWTMLVGVGVMVATMPLTAAIARYQTKLQRQQMKNKDQRTSIMSEILNNIRSIKLYAWENSFAQRLFDVRNNKELRMLRKMGYLSAASNFLWSFSPFVVAFSSFATFSIITGKPLTSDIVFPAITLFQLLSFPLAVLPVVFSSLVEAYVSVDRITDFLVAKELQASAVSVSVPRRELKSGDELVSIVQGDFTWSSLPAPDAPASTPQPENTLQDITLSVKKGEMIAVVGRVGAGKSSLVSAILGEMNKVDGQVTVRGTVAYCAQQPWIMGGTVKQNITFGYRFDPEFYELVLEACALKEDLKLLPQGDATEVGEKGISLSGGQKARVALARAVYSRADIYLLDDPLSAVDAHVGRHLFDRVIGPTGLLRDRARLLCTNAIPYVEQADEVIMLRRGIVLERGTYASAIQGDTELSRLLIEFGKSGEDSGSESDETAAAENGSGDETAVESPKLDEAKLDAEDLTVKLKIQNSKALAQRAEPIPVEEQKRATLIALKRSTRPKEKREQGSVKMAVYKEYIKANGYLGAFLYIFTIVTQQALQIGTNVWLKHWSQHNSDTGDNGNVRYFLSIYFALGASASLVFFANGILLYSLCVIRSARLMHDRMFHSVMRSPMLFFEMTPIGTILNRFSRDIYVIDEVLARVFGGFARTLAAVFGMVAVITTSAPAFLVVLAPLILVYRQVQKYYLATSRELKRLDATTKSPIFASFQETLGGLSTIRSYKQANRFVAENEARVDRNNETYFASVSCNRWLAIRLEFIGSCIILSTATLAVFTLVRTSTVNAGLVGLMLSYALSTTQTLNWIVRSATEVETNIVSVERVQEYIDLKPEAALELPDRQPPADWPQHGTIRFDHVKARYRENLDLVLKDVSFEIKAGEKVGVCGRTGAGKSSLTMVLYRIIEPEGGAVLIDGIDVGKIGLRDLRSRLSIIPQDSQMFAGKLRENLDPTGQATDAQLWAALEQCRLKEHVERMEGKLDAHIDEGGTNFSAGQRQLICLGRALLRRSKILVLDEATAAVDVESDRDIQTVIRREFSTCTIFVIAHRLNTIMDCDKILVMSAGEVAEFDSPANLLQQPDSIFRSLALEAGLAKSSGTNTPRTGGGKTPKSGAMTPARRD</v>
          </cell>
        </row>
        <row r="2521">
          <cell r="L2521">
            <v>1.8100000000000002E-7</v>
          </cell>
          <cell r="M2521" t="str">
            <v>MRFWGKIREVAWGVPPATKAERKLLVKIDWYILSFICLMYFSNYLDRANLSNAYVSGMKEALGMKGNDLNKVNTCFTVGYTIGMLPQNLLLQLVPARILFPLNTVTWGGLTMVTAAAKSTSHLCVIRFFQGIAESSTFVGAHYVMGSWYLEEELCKRAAIFSASAQIATLFSGILQARIYKTMNGLHGLPGFRWLFIICGVITVPIGLYGYLFFPDTPSRNRSLVFSASERHLALSRLPPRPETKLDRTVVRRVVGRWRWWLMSMIWIVGGELESIGSNALMAIWMKHQTSIGAHSWTVSNFNYYPNGATAVSIVALLTTAVWTDYTKKRYQVNLVISAVMVVAAALILAQDQIGTGAVFFAFYIAGISYAGQAFNFSWANDLTRDDEQERGIVLASMNMFSNAFNAWWSIVFFPADHAPYWRRGMISLIVLAPIMVVLTLAARYLQLRDQRLALQKGGTVEGERRRQDGGNVMEDGRMRTEERREAEGRVSSEVEEEKV</v>
          </cell>
        </row>
        <row r="2522">
          <cell r="L2522">
            <v>8.6600000000000005E-7</v>
          </cell>
          <cell r="M2522" t="str">
            <v>MSHATEKVGAEIEVVENVRREIADYDNVVAEARRETEDQQSMTLREGLRRYPKAAAWSILLSTAIIMEGYDVVLLGSFYALPQFNKKYGVQLPDGKYTVTAAWQAGLSNGAQVGEIIGLCINGWASERFGYKKTMLAALASMICFIFIPFFANNVQTLLAGEILQGIPWGVFQTLTTAYAAEVTPVALRPYLTAYVNLCWVFGQITASGVLRGMLTVDTQWAYRIPFALQWIWPLPILIGTIFAPESPWWLVRQGRNDDARRQIRRLHTNPTEQEIDNQLSLMVHTNALEKSIAAGTSYLDCFKGVDLRRTEIAAGAWMVQNLCGSAFMGYSTFFLEQAGLPVERAFDLSIGQYGIGIAGTLSSWLLMRYLGRRTLYLFGLAFMVCALIVIGGMGSLPSSNTSAQAAIGAMLLIYTAVYDSTVGPVCCDCLVAEISSTRLRAKTVVIARIAYNIIGIVNGIIMPYFLNSTALNWSARTGYFWAGFCALCLLWTYFRVPEPKGRTYGELDVLFENRVSARKFRTTAADQFAGHGMPQRTPSSDEKDEKFDVQHVEL</v>
          </cell>
        </row>
        <row r="2523">
          <cell r="L2523">
            <v>7.7100000000000007E-6</v>
          </cell>
          <cell r="M2523" t="str">
            <v>MGDRQELPPHGEPVREWSSLKDILYGSAAGIVSKLFEHPFDLTKVRLQSQPLDRPLRFTGPWDCIVQTYKNEGVPAFWRGVSMPVVGAMAENATLFVVYNQSQTLLRRLFPPPPRLDPNSPAPLNIPLIATAAAIAGAATSFVLTPIELIKCKMQVSNIAAEGLAPAPAALAAAGINTTVTAPSSPAEAPGSIAVTRSVLREYGFRGLWLGQTGTLIRETGGGAAWFGTFELLAAYFVKRRADRGERSATGGHVSKGDLSALELMGAGATAGVVFNVVLFPADCIKSTLQTEDELRGKEASRNQPRRSFLQVGKDIYRARGIKGLYSGCGLTALKAAPSSALIFYM</v>
          </cell>
        </row>
        <row r="2524">
          <cell r="L2524">
            <v>8.6299999999999997E-5</v>
          </cell>
          <cell r="M2524" t="str">
            <v>MAHAATQTPVQPPIQLTAAGFVSGALAACTAVTITNPMEVAKTRLQLDGELQGRAHIKLAPAVAGSGAAAAGIPEVHASVKAGPSGKVYTSALDCMQKTWKFEGLRGIQRGLGAAYAYQIALNGSRLGFFEPFRHAINSVAGYEQNSVHAWTSLLAGASSGVVGAILGNPLFLVKARMQAYSPFNPVGAQHHYTSAFNGLASIVRKEGIKGLARGVDAAMLRTAMGSSVQLPAYNLAKTTLNGWGMGDNVGVYLLSSTFSGMCVCAVMQPADTALTRMYNQSPNSIGPDGKPRGLLYKNPIDCLWKTWKTEGIRGWYAGTTAHLARIAPHTVITLVTNEMISRQWTAWKRARTAVARD</v>
          </cell>
        </row>
        <row r="2525">
          <cell r="L2525">
            <v>8.4600000000000003E-6</v>
          </cell>
          <cell r="M2525" t="str">
            <v>MSYIPEIPTLTGLDYAKFFASGAACCLLSHGGMVPIDVVKTRMQLEPQLKKLGMVGTARHIAAEEGVRGFATGFGSTAVGYFFQGGAKFALYDFFKKELAEASGSYENAVRNRTAIYLGGAAIAEFFADILLTPLEAVRIRLVSDRKYATNLATGFKRMASEGGVKELYAGFVPILAKQIPYAVGQFLVNELAHEAVYRQLSPEKRASLTTGEQTTITLGCGITAGFAAAILSQPADTLLSQINKGHGGKGSAASKLIVLAKQAGPIGLFAGLGPRMLMTAGLVSSQFYLYSLIKNALGAGKGVEIHKD</v>
          </cell>
        </row>
        <row r="2526">
          <cell r="L2526">
            <v>1.4800000000000001E-5</v>
          </cell>
          <cell r="M2526" t="str">
            <v>MSIEGKEAAISEPSLNQQGGAVDLNARRRAALAEIDNAKFGWFHVKACAVAGVGFFTDAYDIFAINLCAAMIGYVYNMGNHKGALTANQDLGLKIATPVGTLVGQLFFGWLADIVGRKKMYGFELIIIIIATLGQAVAGHGPAVSIIGVLVMWRFIMGVGIGGDYPLSSVITSEFAATRIRGRMMVATFWSQGWGQLAAAIVTIVCLAAFKKQILNDPVNYAHHLDFVWRLVIGLGAVPGAVALYFRLTLPETPRFTMDVERNIKQAASDVDAFLQTGGYVQDSTPAVTKVAAPKATLRDFRQHFGQWKNGKVLFGTAWSWFALDVAFYGLGLNSSIILTAIGYSAPSSGTPQHIRYYSLYNNAVGNIIITVAGLIPGFWAAFFLIDRIGRKVFLGINTSLDGTLADRPPFSAQPLQLIGFALLTVTLCCMGFGYHKLKDNAVGAFVFLYCITNFLQNFGPNTTTFIIPGEVFPTRYRSTAHGISAGSGKFGAIIAQIMAFKLKDRGGKNAFVPHILEIFALFMLTGIFSTLLLPETKGKTLEELSGEDNDHFIEDTPAPHGAARV</v>
          </cell>
        </row>
        <row r="2527">
          <cell r="L2527">
            <v>1.29E-5</v>
          </cell>
          <cell r="M2527" t="str">
            <v>MNNPNGGIPLPSPTPPASSPLDDIELDPEVQELWSSRALLLVLLLLILSFWVSYYLKVRRIRSIHETIVAMFSGMCVGALVRLAPGHVVQDMIAFKSTILLNVLLPPIILNSGYQLKQENFFRNFAVILSFAFAGTFISAVVLGVIVYLYSLLGLEGLSLTIIECLLFGSTLSATDPVTILAIFNALHVDPKLYSVIFGESILNDAVAIVMFETLSQFHGEKIHLLSFFHGTGIFLLTFFISMALGVIFGLSCSLMLKHSELGRYTEIEACLVLLIAYTSYFFSNAMSMSGIVSLLFCGITLKHYAYHNMSRRTQRATRAIFGILASLAENFIFIYLGLSLFTQTQLVYKPMFILVTGFAVCVARYCAVFPISKVINVVFRARGARTDELPHSYQMMLFWAGLRGAVGVALAEGMKGEHAVALRTTVLVAVVMTVVVFGGTIQRMIEILGIRTGVEEEESDSEDEEGVYNLVNSEGADVEARRMKRRSLPLGVGGGGGVSATSHHFASQGNGRLSTGDFDQSTSPYRDQQPRRGSAGRLGAARVPSPRRPQVYVASDNSVSSEDSDPDVLPSPSDPLTAGPSTSSAQLLPGGGLGQVWSALDEQYLLPVFSNTTANRHERSKKMAARAKKSSFAVDRAGLEGDEEGGEGMYAGGAGRNKSFSDIVTALVAPALSSSQGPSTPAPPTPSFASPNSPYPSIDLTAAASSRSLDTRPTPRARSSGSQPHTPTGSAGSLGGPATPVQPFGGRRGSAMQQGDGYELSGGSGGVADGRR</v>
          </cell>
        </row>
        <row r="2528">
          <cell r="L2528">
            <v>1.46E-4</v>
          </cell>
          <cell r="M2528" t="str">
            <v>MASPYPASVRAALVHRSTTLCRGPASAHAAAALTPFVRARVAPQLYRDALLKQATAFAGHHHQLRLLTTSRPFLAPNPSSPASQSAEPASPSSADASKEVAVQDEKKGAVAKKDKESKEKGTRMQRAWATVKKEALHYWHGTKLLGKEIRISARLVRRLVAGKKLTRREHRQLKRTTTDLLRLIPFSVFVIVPFMEFLLPVALKLFPNMLPSTFTDKFKEDEKKRKLLKVRLEMAKFLQETIRESGIKSPDKIKQSEEFKEFFRKVRSTGESPSTEEVVRVARLFEDDLTLENLTRPQLVSMCRYMNINAFGTDIFLRFTIRNRLSKIKEDDKVIAGEGLDALSVSELQSACQSRGIRTLGVSEEHLRSELSQWLDLHLHHGLSGTLLILSKAFAFNRAYGAAEAEGGDEIMRSLKDTLASLPDNLVNEAELEVSSDSASYKQRLEVLQQQEELIEDEEEQEAKEAEARRLKKEAEEEAKREKKEAEEEAKREELEKKEQEKREVEEKETREKETAKAETLLPESEVKEATQEEVKEEPKEEAAPEKAPEDVRMTSEQVQELGSALEILSAKSAVVKERTELRRLITENEKAEQEEGGQPNPLNKRLKSLLTKIDKQLEEYDSSVGNRLNMFSTDHEGKIAAKDLKSALEVIAHRPPEEEIEVLLKKLDPDGDGWIPLDDILSLAGGEGLGILIEEEAAAELQESAQTIKDAAKDGLTDIPAASKPAEPAPAAEKEKKDEKKEDKPKLRKEDVVQD</v>
          </cell>
        </row>
        <row r="2529">
          <cell r="L2529">
            <v>7.3200000000000004E-7</v>
          </cell>
          <cell r="M2529" t="str">
            <v>MSRARECLHLLRKRSAVLTTCVDPGSRGTSTGETTQDGSDGDEQQPDEQEKDPNKVEWEENDEHNPQNWSDKKKWLITILCAQATLVVTFASSSPSSATQQIAQQFGSSLEVADLTTSLFLAGYCLGPIVWAPMSEMIGRRPVFVVSLAIFGLFQIGDALAQNIWTIIIIRFLAACFASSPLTNAGGVIADIWDPMGRGKAMALFSASVFVGPVLGPIIGGFTVMNQSLRWRWIFAFIGFWSAASWILIAVFLPETYHPKLLAQRAKRLRKEDPDKHGEKYAELEKADFSIRSIVTRTLARPAIMLVVEPIVLTVTIYLSVVYGLLYGLFSVFPIIWGELRGFNPGETGLVFIAVGLGTTIGALIFVWTQRHYRELIPKWHGHPPPEERLYGAMLAGPFLIVGIFWLGWTGNYPSIHWAVPAASAILIGMSFTLVFISFLTYLVEVYLMYSASSLAANTIIRSATAVAFPLFVRQMFAALGVGWACSLFGFVALAISPSPFLFYKYGWKLRQRSRFAPCLDVGLREQVKREEQERKEKEKNGGTEGV</v>
          </cell>
        </row>
        <row r="2530">
          <cell r="L2530">
            <v>5.5399999999999998E-5</v>
          </cell>
          <cell r="M2530" t="str">
            <v>MAAPAAASSGVSSKLTQLWNSPAGPKTVFFWAPMFKWGLVAAGLKDLSRPAEVISIPQNLALTATGLIWVRYSFVITPVNYSLAAVNAFVAGTGITSLYRAFDWQRKSPEEQAKVRLEYAEAQKTKDAAKALAA</v>
          </cell>
        </row>
        <row r="2531">
          <cell r="L2531">
            <v>7.9400000000000002E-6</v>
          </cell>
          <cell r="M2531" t="str">
            <v>MEPVPPEHRTWGSGTFAAYWFSDLINAGSWSQISSFVSLGLTWWQGLLATFTGGVLLCIVIVANGIVGSRLHVPFAISSRASFGYYLSRFVICSRMVIAMFWLSVNTWQGGRSIKICLTAIWPSFAHFKNRIPASSGFTSADMLCFFLFWLIQFPFCLVHPRKLRPVFLAKAIFLPIVAVAMMGWTIHEAGDHASEVLKAKPTLHGLEGWYAFMTAVTACMGTWSTMACNISDFSRYTRKETAAWTQMLFVPALWTVCALFGSIAANMTTVIPRYQGVATFQPFDIIENGGWLESHGGRAAAFFCSLAWGVGNMTTNITANSISAANDMASLFPKWISIFRGQLIAIVIGVYAFAPWKVLASAGAFISFMGAYSIVLAPIAAILCADFFLVKRGKYNVPELYNFGEGIYRYTYGFNLCALGALLISIPPNLPGMINALNSKVDIGNAKYIYCMADIFGIVVAAGSHTLLSKLFPDHKTLIAEAVLVDDVLDGRVPGYEHLARRSATASLTPSSEKLEPEAGIHPAEV</v>
          </cell>
        </row>
        <row r="2532">
          <cell r="L2532">
            <v>1.76E-4</v>
          </cell>
          <cell r="M2532" t="str">
            <v>MGLFRRRDDPQPRQPFSWVLPKQTSSLAPEDIYTNADLDPTTDPAQRTWGYGTWFSFWVAASLDPAFWQTGASLIPLGLSCANAIGIVILGNVIISVPIVLNGMIGANLRIPFPVAARASMGYWFSLFAVLSRAFLSLIWFGVETYNGGSAMTQFLRAIWPSYWNIENKLPESAGITTRDMTSYFLFWLIQLPFFFLNPNQLRWAFMLKTVVVPVTMLATMGSLVHAAGGAGPLFHQPNLVTGKDFSAAWLLGLASLCGNWATLAVNSPDFTRYTTTNRAQWSQAIAIPLSAFFVTICGILAASASIPVYGLTNDAAYWSPFDIMSQWNNRAAVAFAALAWMLAGIAANITANSISSANDFVTLAPKYINITRGQLITAVLGGWAVAPWKILSSSGTFLTFVSGYAIFLGPLSALLTADYFLVKRKAYHVPELYDPESIYKYTGGVNWRAALTLAVTVAPNLPGLIHAINPNVVIGNIQWWYAPGFITGYIPALVVYYLLNLAFPHHATLLAEAVTADDVDLSVPPTIDNFGTKSDELNKDAYEMGSVSVHA</v>
          </cell>
        </row>
        <row r="2533">
          <cell r="L2533">
            <v>7.9799999999999999E-4</v>
          </cell>
          <cell r="M2533" t="str">
            <v>MRIALSALAAAILAVPALADVVDAWYNISYTTAAPDGVDKPFTVGVNGTWPPPILNVKFNDTVRVHAYNGLDAPTSIHHHGIFFNGTNYYDGAPGVTQCGLPPGQSLTYEVPVDRQHGTYWWHSHTGAHYQDGLRAPFIIHATDEAHKYDGEYTIILSDWYHARSDKLNNKFMNKYNPTGAEPVPDALLIYAASNGTYLPSNDDVKFNGNLSIPFEAGKTYRIRVLNAGIFATTFFWIDGHDMRVIEADGVDTEEFPVDYLNIAVAQRYSVLVTARNDTSENFLVHANFDDGMFDSVPEGLTLNYTTTISYKDGNPVAESEVRNELGRINDFEMVPFVPMEQLTPTTSLQLDVYFDAYSTGVNRASMLNNITYVNPKTPSLFTMMTMGNDSLNPNVYGPQTAQHLLNHGDVLDLMVINFDANAHPFHLHGFSYQLTRLAMDVTSDDPALNPPHTLGAKNPMRRDTIIIPAGGAVNLAVRADNPGAWIFHCHIQWHMEAGLAVVFMVDPLGAQQSMTIPQVMVDQCKQLGISPTGNAAGKMSVTDLSGAPHGPVDQYAAGLFGWTPRAKGALAGCVLTALIGMLTVVWYAVGGQLDEDELQEEVHRDMEKKKAAGGGLLKRGFKAITGKSAAAQ</v>
          </cell>
        </row>
        <row r="2534">
          <cell r="L2534">
            <v>3.4100000000000002E-5</v>
          </cell>
          <cell r="M2534" t="str">
            <v>MATSRDHLADVELGDIKGGSPTLNRTNSLSKHDGNGVVLRGLDGDSPDGSVHRNLKARHLQMIALGGTIGTGLFVGAGGALATGGPLGIWLGYTIMGFTVGTMMVALGEMTTLYPVSGAFTHYTARFVDPAAGFALGWNYWYSYAITLPTEVTAAALVIQYWRDDINVAVWITIFLVVICCFNFLGVRAYGEAEFWFSLMKIITILGLILLGIIITAGGVPGTDPIGFRFWRNPGPFQQENGIPGTKGRFLAFWTVLVQAAFSYLGTEIVALTAGEAENPRRNVPKAIRRVFYRILFFYVIGTFVMGLIVSPNDPNLTNADGVNASPWVIAIKNAGIKGLPSVINTVVLLSAFSAGNSDLYASSRTLYGLACDGKAPAIFRRCTKNGLPIYCLILTALVGLLAYMNVSTGSTTAFNYLSNLSSITGVITWLCICVSYIRFYHGAKAHGLDRNDFPYKAPLQPWASYWGAFFFFIVIIFNGYTIFLDGNWSTADFIVAYVTCWVFIVLYVFWKLFKRTKFVRIENMDFDTGRRELDQIAEDEAARYKAPTTWYGRLWDAIM</v>
          </cell>
        </row>
        <row r="2535">
          <cell r="L2535">
            <v>4.0399999999999999E-5</v>
          </cell>
          <cell r="M2535" t="str">
            <v>MALPRPTSPLNDGHTLVQSGISLAVPQIPPHNAPSSSTPPAAGSPLAGSPRRSPSPLLAVASSALQQTRTDSPLPPNAVQPAAPSPVPLTEAQKAEVIRRHLLTAEEQQRLAADQALTSSSPRSSSAFPQPTAEDDSEFPTPYHLQGGDVVAGVYKWAQQAVEEAGGSASGGGGSSGATPVPGLGVGKAPSVRRSRSMASIVEGVASRRTSLAVGAGGGDAGRAAARAGIGADEVLASDVEDEGGLLSTAEMLQPGGFRRDFVFRKMAAQDQQPTSSPSASAYASAAIGANPSSTSLASLGSQGANGNASGISLGAASPSPATRARPTRSFIDFLSLYGHFGGEDLEEIEEEEEEEEEDEEAALESAVGQRGLAPRGPHERTPLIRARSSMRGDSRKRVGAATGDAEKVGDATVTQAVLMLLKSFVGTGVLFLGKAFFNGGILFSTITLCFVAMISLYSFLLLVQTRQAVPGSFGDIGGALYGRWMRWAILFAIVLSQIGFVAAYTIFVAQNLQAFFLAVSNCKTYISTPLLILAQLVVFLPLAMIRNIQKLSSTALVADAFILFGLVYIFSNEAKVLAQHGIADVKLFNPRDFPLLIGTAVFAFEGIGLVLPVRESMRDPSRFPAVLSGVMVGTMVLFASGGVLAYLAYGSQIQTVVFVNLPSDDKFVQTSQFLYSLAILLSTPLQLFPAVRIMENGLFPQRSGKRSLKVKWEKNGFRAAVVVGCAGISWAGASDLDKFVSLIGSLACVPLGFIFPALLHFKACARTRSQKAADLALLVFGVVAAVFSTSQTINLLLKAGESGPPTMGRCPPRA</v>
          </cell>
        </row>
        <row r="2536">
          <cell r="L2536">
            <v>6.5799999999999997E-6</v>
          </cell>
          <cell r="M2536" t="str">
            <v>MTSRRIPIQQPQRPAQTQNTGFKSSSLDAVFSFQRSAQFFGENLPSAASFVDPSRYPRPPDDWSSGEEDEEEDDDEEEAVGGKGRRARRREMSETTEDEEESEVTDGHEPSSSEAWHSTHDEAEQLPPNAVARGGGSRRASAAGWNGTAVPASERSPLLAPFRPAAANGSYLSSGVDITEEPDQVVRRRPSTFSKEAWKAAIEEHRGESTWSQSLFNTVNVLIGVGLLADPLAFADSGWIFGTILLLFCCLVTNYTAKMLAAMMRQDRHSHTYADVLIRAYGGKYTPSLIYFLFLVELLTFSVATVELFADSMASLFPKVGALAFKLISYGILLPTTFLPLRILSLTSLIGIMSSFVLLAVLITDGAVKHDAPGSLVQVMPTSIWPRWKRFPLSFGLLMSGFSGHAVVPSLYRDMAHPQHFPSMINVAYIIAFSTSLVFAVLGYLMFGNDVSSEITRDLAKTAGYPVVLNKLAVWMVALNPLVKYAIANKPLVQTFEHLLGLHHHHAPSTTQQQAPPASDPSDSVIATSNLSHLTPAISSAISSAPLTTPAEHAAHEAHQRRVRILRYTVFRPALTLLCIAAAIAIPEFDRVLAFLGSASAFVICVIGPVGAYLIVGKKREPGALGSRKRRKSSVSAAAGGRYGALVAQTSSKPAVPSPLNSSFGQSDLERRRRSKAFEAGAADSERELVVEGAERVLCWVLLVVSVLMATVGTVWSFLPVEEAGLQ</v>
          </cell>
        </row>
        <row r="2537">
          <cell r="L2537">
            <v>7.3800000000000007E-7</v>
          </cell>
          <cell r="M2537" t="str">
            <v>MSPRNSPVPREDRTPLLHGASDDEAGPVKEHKRDGAATMTSCIANLANTIIGTGSLAMAHAFAGEGLIPGIIMVLVCGGAAWLGLYLLTRSAAMAPHRAASFSSLSTLTYPGLARLFDFAVALKCFGVSISYLIVIGGLMPKVVHSFRPDLVDSVLLDRRLWILASMTLLCPLAFLRRLDSLKVTSYIALCAIGYLVFIVVYYSFSGHPELPPPGDVQLFRFGPSFIQVISIQTFAFTCAQNIFAVFNELKSNTQARLNLVVGTSIGGAAIIYEVLGILGYLTFGSSVAGNIIEMYPRNKLVSIGQVGITILVLFSYPLQLHPARASLDKFLFPHPTPADAEDDDTAIAPVDDHGSGDDIPLTRFVVESAVLLFSTFFIAMFVSSLETVLGFVGATGSTTISFILPSVFFLALFKDSNTKHDRRLRWVAMALLAWGVLVMVVSLSLNIYHLVQQPEQGSLHTLGWIGGKTAPHPLALAGDSAALVDGVARR</v>
          </cell>
        </row>
        <row r="2538">
          <cell r="L2538">
            <v>3.3199999999999999E-4</v>
          </cell>
          <cell r="M2538" t="str">
            <v>MSGLLRSVVGGLTSSRVFAAPLRCDAPPPSGLSVKAPETTASSTELDKFRKTFYNFATRDQIDGEVYLSEPDFVSAVAPEGDFNKIRREQYGILFKVADRRKVGRVNFDDFVAFEELLKKPAAEFDVAFRVFDSNGDGVVKFDEFKQVFQSMRHPESIPFDFDAPWVTLYLGKANGGHVLGFNEFTQLMKGLQGERLRQAFRHFDQNQDGYIEKRDFSRIIYELARHKLSDSVLANLENLGDVVPDGKISYSECIAFHNVIREMDLVEKVVREACARSPDGKITSQDFTNHASRTMRYGTFSPMEVAIIFHYARQGISAGEKPRLGLRDFGSLLDAKWGPPRPAGESKGKKATGTALHEIGKSAYYFGLGGIAGGLGATAVYPIDLTKTRMQNQRSKVVGELLYKNSLDCVRKVYKNEGFIGFYRGLPPQLIGVAPEKAIKLTVNDLVREYATDKDTGRIKLRWELFAGGLAGGCQVVFTNPLEIVKIRLQMQGENAKITGAPRQTAGQIVKSLGLLGLYKGAIACLCRDVPFSAIYFPAYAHLKKDVFHEGRDGKVLPYGEALAAAAAAGMPAAYLTTPADVIKTRLQTEARKGESTYKGVVDAFRKILNEEGARALFKGGPARVLRSSPQFGVTLVAYENLKKHFPYPEPHQSLSELVMPREEDLARVRARNALKVLLDVDTNIGIAKSQK</v>
          </cell>
        </row>
        <row r="2539">
          <cell r="L2539">
            <v>1.83E-4</v>
          </cell>
          <cell r="M2539" t="str">
            <v>MDSQELPTQPPPATRPVSTAASLIAGSVGGMAQVISGNPLDVLKTRSQLAAPGQFKGTLDLATQTFRNEGILAFYKGVTPPLIGIAAVNSLLFASNTAARRLISPYPDRLSIGQVATAGAMAGAVQAVLASPVEMFKVRLQAQYGPNPKRLRDIVGEMYSKYGWRQGIMRGYWITFVREIPAYAGFYAGYEWSKRALQKNLGTDSLPVWATLSAGGVGGLGYWTACYPLDVVKSRVQNAELPPRGANYIVETFRTMYRQEGLRAFTAGLTPAYLRAVPAAAATFLGFELTMELLQKHTSL</v>
          </cell>
        </row>
        <row r="2540">
          <cell r="L2540">
            <v>6.6300000000000015E-7</v>
          </cell>
          <cell r="M2540" t="str">
            <v>MLSRPPVEPPDSSLSDGEEAALLSRYGRTAGPFDTPEESEAAYTRQLWGVYAYSVASEVFPIVTGTLLLPVLLETYARQNGVLAPERVVACPPSGLGGAAAGEGEEAARCVVRLAGVWLDTASFSLMTYSASVFVQALTVISMGGLGDDPWMRHRLLTLFATSGSILCILFLFLPSASAIWPLCTLLALGANVAFGASIVCLNSYLPDLGRRHPTVLLAQAALLNARQSYARHRRESVSSSNTLLSASQHLARATDAYTAAKGKATGEISARAIAVGYGAGIAVLVALLPVLRWLGEGEVDGTWPLRVGVAISGMWWMVGTVPASIWLRPSTSIVKFTNSTAKATSLRSHIVQGWRGLGKMLREWRRLPSTFVFLGAWFILSDCFATITSTAILFAKTTLNLPTSSLVLVSILTPLAGLVGALAFPILQHRLHLTTHRTLLLLVSLATIIPLWGLVALRTSTQMYLLACVFGAIYGAFQALMRACFSELIPTSQSAQWFGVYSVTDKGSSFLGPLLVAYVTQVTGDIRHGFWVILILLLASLPVLAKVDMRKGSEDAEAFDREIKALAADEEVLPEEVEDV</v>
          </cell>
        </row>
        <row r="2541">
          <cell r="L2541">
            <v>1.44E-4</v>
          </cell>
          <cell r="M2541" t="str">
            <v>MATSLATPKLAQGEPDAPPFDITQPRYDTKTYFGRVRHFASITSPLTLLASPTDLKNAQRLLKEYQEGTGEGRKAWGHEDQYGVWKAKQLVDSSIHPDTGEPVPLPFRLSAFVPTNLVIVAGMLAPNPSLKSVIFWQWANQSLNVCVNYSNANKSIKMSTSEIASAYAAATVASCSIAVGLSQLVPRLRVSPSARALLSKLVPFAAVASAGCVNIGLMRWKEMRDGISVFKPSDPKTGRPSSEELGKSSIAGAYAVGQTAASRVLTNIPTLILPPLIMTLLEKRGVFNRPNGRRVNTVTHIGLIGLSLLVFLPPAIAAFPSRASISPKKLEERFHGVPFEEVEFNKGL</v>
          </cell>
        </row>
        <row r="2542">
          <cell r="L2542">
            <v>6.5200000000000003E-6</v>
          </cell>
          <cell r="M2542" t="str">
            <v>MYARFSPRRKRAIVGIVAYAALLAPFSSSSFLPSIPQITEDLHTSAFVINVTVAIFILCIGIFPLVWAPYSGIYGRKPIYVISLPIFALGCLGTALSKSLSALIVTRIIQALGSSPVLSVGAGTIGDLYPKHERGTAMGLFYLGILVGPATAPAIAGILTEYVKPYGFGWRAMQYLLMSLGFSAFALVLICFPETAHAKGIDVVRQERLQERAEKEGVEVEGLEKEEQRKRAEMRWARRQWEGIAWVWLNPLAPLRLLLHPNIAAMSLNSSFTLMSTYTILVPLSQTLAPRYNITNAAILGCFYLAQGVGNATASRYTGRYADWTLKRWLKRRGGVYVPEDRLYAALIGGGVILPCSVLALGWVLDKGTGKVGLAFAVILLFIDGIGLMCVLTPSNTYCVDVMPLRSSEVIAVNKRVLSRLQTACRYIVAAAASAFVLPMINAIGVGWTNTFAAFVVWLGCGMVLLTIRFGPQMRAIGTKLEGTVSAGTDLEESQEKAGVEVQGSAESGVSTVVQQEATGREEEQPKEKPPEAGLRS</v>
          </cell>
        </row>
        <row r="2543">
          <cell r="L2543">
            <v>1.79E-6</v>
          </cell>
          <cell r="M2543" t="str">
            <v>MSSPSLHSSDKEKGQEIHNEYVGKALDAPYLSPAEEKKLMRKIDYKLVPFLSLLYLLSFLDRVNIGQARLDGLEKDLHLKGNQYQIALVVFFVGYVSTEIPGNILLKKMRPSRFIPAIMISWGIVMTLMGTCSNFAGLVAARFFLGLTESVLFPGICFYLVSWYKRNESNLRIAIFFSSATLSGAFGGLLAYGLSKMAGVGGKGGWAWIFIIEGLLTFVVGCISPWMIEDFPEEAQFLTPAEREHVVRRLKEDTGAAGTFKMKYVMDAFKDWKTYVFALIYIGVAEPLYALSLFSPTIISELGTFSRAQSQLLSTPPYALAFFITLATAIYSDRIQRRGIFNIFWMTVVIIGYGILIGIETQKHPGVAYFAVFLCVCGVAPCIANTIVWTGNNFSGVLKRGTSMGVMFAVGNSGGIVSSLVYRTQDKPRYILGHAVGLGFAGMCVLLSIFMMVYFQRENARRDAKYGKVPDFVLGANGEELTSVADDPEIRRRFGLDGMTEEQIEGLGDKNPLFRYYQ</v>
          </cell>
        </row>
        <row r="2544">
          <cell r="L2544">
            <v>1E-4</v>
          </cell>
          <cell r="M2544" t="str">
            <v>MVTSGVPVPTGQIRPLAVAMASFAAFGGFLYGYDTGYIAGVKEMNTWLRIFGDGAPDANGVPTLSSGRDSLVTSILSAGTFFGALGAYPVGDTLGRRFGICAYLILFCIGVACQTGAKNIATFVVGRVFAGLGVGGTSCLVPMYQAECAPKSIRGAIVSGYQWMITIGLLIAAVVVNGTKNRSSAAAYQIPIGLQFIWAFILAAGLLVLPESPRWLLLKDKEEKARKALARILSRDPDSQEVNEELAEIAANLHHERSIGQTSWLACFSNGEGKNGQRAWTGIGLQALQQLSGINFIFYYGTTFFRRSGINNPFIITIATNVVNVGATIPGILAVDRVGRRSLLLYGAAAMCVCHFIVAGTGVGVSADNKAGQKVLIAFVCIFIAHFAATWGPFAWVVTSEIYPLSIRGKCMAMSTASNWLWNFGIGYATPYLVDNKPGSAGLGSNVFWIWGGACVLCFIFTFFFIYETKGLALEQVDILYRNSNALHSNKFRKQILDENLHDEDKEAYYAGAQKNPVEKGEHKEDAVMRDL</v>
          </cell>
        </row>
        <row r="2545">
          <cell r="L2545">
            <v>8.03E-5</v>
          </cell>
          <cell r="M2545" t="str">
            <v>MPSWTPPVPLCSASQKESFAFESTVKRWPIILTGVVDELNKIDGALSASTDDEQAKLAEGKQLINEISGLIYEMRHDRELSPLQATGLPDDTAAYNDELAQLAEKGQNKWFTSPWLFAECYLYRRLRGLFAVTKHWNLFDPFASQKLSTWRSSAVGAAALAKSLQKLVQEGPVDDEKKLELDLLGMLEVDLWGNATDLSLLTSLTHEEIQQLQSVERGQHFVLKNDFERTWEHFKTLKDARVDIVLDNSAFELYTDMVLADWLVTLSPYVSEVVFHPKLVPWFVSDVQPHDFLILLDTLDDPSFFPTDSGLTEEDRTAFRELAARWKRYVKEGKFRLSVPTELKMGDKGGGLADFWTTPHGFAELPAVAPQLLAELQKASLVIFKGDLNYRKLVGDAWWPTTTPFDDALGPLRGKIDILSLRTCKADTVVGLPEGTEERVEKEDPKWRINGKYAVVSFSPRDS</v>
          </cell>
        </row>
        <row r="2546">
          <cell r="L2546">
            <v>3.6679999999999998E-3</v>
          </cell>
          <cell r="M2546" t="str">
            <v>MVAQLMGSLFQGSFTTPALPAFSLGGVAASVVDDAKSKAEDLKNKASHAASSVGDKVDGARAAASTGAAQAVSKAAPGTIELYSGKYYATCALGGALACGTTHAFVTPLDLVKCRKQVDKNIYKSNMDGWKKIHATEGGIRGLYTGVGPTLIGYSMQGAAKYGFYEYFKKFYSDLAGAENAVKYKDAIYLAGSASAEFFADMALVPMETVKVRMQTTFPPFATSAVSGLNKVVAAEGSGALFKSLPSLWGRQIPYTMMKFWSFEATVAAIYNALGAPKESYNKLQQLGVSATAGYIAGVFCAVVSHPADTMVSKLNAPLAPGQAKPTVGSIYQEIGFGGLWGGLGTRIIMIGTLTALQWLIYDTFKVTMGLPTTGSAAPDPTKK</v>
          </cell>
        </row>
        <row r="2547">
          <cell r="L2547">
            <v>4.4599999999999996E-6</v>
          </cell>
          <cell r="M2547" t="str">
            <v>MSSSPATLLQHVLALETAFQHAVASNTVDKALASQCQTLFQQCAVAFDAGVVDDATAAAISRVACRIKVVSTGLAQSAVHCEHLQQRVVTEVREVLLDAQASSPKPLPDTVSDLAEDPTTFTPYRQWFLDHLSNPYPTSKDKDALLKQVTVHTRRQLDTWYTNQRRRSGWHALKRKYGHISTLLKRIDEADEGDEEMRQARKEVERVKAYFKNDRQDHVRDEIREIISQGPPTTSTKRRIESGPARRVGGNTAGPRSHFLDHPPSTPAPLMPGSWTPYSVTHDDDFFSPAPTSRLQLAPRLPSDFSSPDSSRRTFSGSSSSSTDSLISYDSFDIPVSTPGPASPPASSSLLNFDGRSTFVHSSPARTSRHSPRRGSFVVRNSVYPTRPHPYFCTVNELPTGSSLARFASS</v>
          </cell>
        </row>
        <row r="2548">
          <cell r="L2548">
            <v>4.7599999999999998E-5</v>
          </cell>
          <cell r="M2548" t="str">
            <v>MARSKGRKNAQQSTHPSTDSSDRSSPSQATPHEGADRPASPTPSNATTADEDDMDDFEDAQGGEAASRAGGSDDGDEEPADGQVGNTRDDGAREGRQGAEVADDDVNGGSTAQGDADVEAHRAVDGGRSGDGDGDDSGHSSPDRAPTPTLSSTNPSSATGTTAGRTSSPPSSRPTSVASSSGIEGLRQGANRLSLALSDDSTGERDDADDANSSSKRPFSLSSAPETPTSPSASSSSAPHPPPLPRHRSSLLASSLSGPAQDPTNVGREASASLTQAVWRQSLGLNASPGAKGLVDVVLSDNEEEGEEGEEGPSTPRRRGANGSPAKRRSVLSSSAGDDDSHYGDEDLDLDAEADESRDSFPSPSSSHSPSKFTSTANPRFPRTSAHLMPSSPSRDRQGSIATPHAADGFISHRASTNLSSTTTTSSPDLAPKASNGIQKLQNEFLKVKEQEGGAEREGIDWDFWGRVMNDYEEVARTQPRELSRAIQRGIPPALRGMVWQLMAAAKDENLEFVYSELLKQSSPHEKSIARDLSRTFPKHEYFSDAQGVGQENLFNVVKAYSLYDDEVGYTQGLQFIVGPLLLNMPDEEAFCVLVRLMKAYDLRSHYTPNMPGLQLRLFQFDRLVEELLPSVFLHLLRQGVKSSMYASQWFLTLFGYRFPLELVSSVFDLVFAEGVEAVFRFAIALLKRSEPYLLTLEFEELIDFLKNGLFEVYAPDEEELERDPQAQYKVHEFVREALQVRITPMMLDQFGEEWANLCAAQTAHAAELDSLRKANLQLSLQVRQLETSLAQINQEHCELVKQVVASRLEREELEDELVKYKLAYADLSHLAAASQASTSPLQMRRQSEMSISSSLSLEPRETDEDTSSRGGGSGRGSIGGGFGLGGGRWFSGSSSAMSQNGSTQGY</v>
          </cell>
        </row>
        <row r="2549">
          <cell r="L2549">
            <v>2.62E-5</v>
          </cell>
          <cell r="M2549" t="str">
            <v>MAAEPARNAATATIDTPSEAPKLPRKRFVGRSSTASPRPSTSSATPVVAASALQQQQEVDPLLQAAIKHLLPSNYNFEIPKSVAQIRKNGAKRVALQMPEGLAMYGCALVDIIERFAECECVIMGDVTYGACCIDDYTARALGCDMMIHYGHSCLVPVDTTTIKTLYVFVEISVDRPHLAATVRLNFPHCIPSRSLPDSGSAKGKGPELEIAIEPRSSSACSAGGCGSCGCAKSSSAPAPPATNEKKADGVTKLAVVGTIQFVAAVQGLKADLEAEEAAQVERLAIEAAPSSDDGAKAAEAEQPKKERFEIVVPQVKPLSPGEILGCTAPRLASDIDALLYVGDGRFHLESIMIANPTVPAFRYDPYTKRLTRELYDHEEMRRVRGQAVAQARESLVENGKKQEEDEKEAWAVVLGTLGRQGNLRVLKSVTRHLEGPPSSASTAIVPTSPSVLTSSTPFIPILLSELSPAKLSLLRGVSTFVQTSCPRLSIDWGYAFTRPLLSSYEASVALGAQGARGWKHMGLDDVPAPRRAELENGRKGDEDYPMDFYADASLGEWTPRFGMGVRRAGGEKGRPVPRRKREQQPQPQAVPVA</v>
          </cell>
        </row>
        <row r="2550">
          <cell r="L2550">
            <v>3.5599999999999998E-5</v>
          </cell>
          <cell r="M2550" t="str">
            <v>MSATQAPPSVAPSGEEAIHRTVDTEPQAFVDSEVPLDEAYEVDLTLREIEKGGYQRIALQFADEQLHDAVAVYRALRARLPKEKEFYVLADTTYGSCCVDEVAAQHVDADFVVHYGHTCLSPTARLPVLYVLTKREIDPDHAASSLASTSRASLEEQPAKAVIVLYDVGYAHKAHLVADALRSHLPPSLPVVLSHLDKRANLRSHTHSTGTISESSASPPTTKGKERAPSPPAEPSTDAPSLAYDDEPSVPPPPMTVPRTSSRYDLPEGVESIEECVLFWIGPESLALNNVLLTHGRCRVWSYDPTTRQARLESGRTNRMLMRRYATVEKAKDADVIGILVGTLGVAAYLPLITHLRQLIASHHKKSYTVAVGKLNPAKLANFIEVECFVLVACPENSMIDSKDFLRPIVTPFELELALTSKAWTGDYVLDFAQLLESSDFGQDAGTVEVEQEGEDGEAEGEDGEAPVFSAVTGTYRHPKKYYQRGFKDADDLTAQASALAIRDQSSAVARVLGSAAGEYMSTRTYKGLEPRYGQDAPAVLELGREGGIARGYGYEKGTDGDEE</v>
          </cell>
        </row>
        <row r="2551">
          <cell r="L2551">
            <v>1.2999999999999999E-5</v>
          </cell>
          <cell r="M2551" t="str">
            <v>MSLTPPAASLTATHSPAVPPSSSSSKPPKTARGRPTDDPDTRWSKTLSYILRHGAAKEGLKLRDDGFVRVEELMKRPKLKGCDMATLERIVKDNAKQRFSMRPEPTGENGTEELWIRANQGHSIKVEQLELKKVEKAEDVPLMVHGTYYRLWPAIEKEGLKVMTRNHIHCAVGLTGETGVISGMRANCDLFIYLDVPKLLADGIPIYTSTNNVVLTAGVDGVVAPQYFAKVVRKNGDVLVPAPKSA</v>
          </cell>
        </row>
        <row r="2552">
          <cell r="L2552">
            <v>1.3799999999999999E-4</v>
          </cell>
          <cell r="M2552" t="str">
            <v>MGPIQHQFNPYADNGGSILAISSSKFAVIAGDTRQSSGYNIETRTAKRVFQLTPEAAIAVQGFMGDAMNLVKRLKQRLEWYHHTHNEVPSLKSIARLVQTMLYGKRFFPYYSYVILAGIDRDGTGAVYSFDPVGSYERESCRAYGSAQSLVQPFLDNMVYKKNQVPDPSLPPPVPGQRPEFDLAEVQSLLTDAFTGAAERHIEVGDGLDVLVVEKDMEMRWVHLPLKRD</v>
          </cell>
        </row>
        <row r="2553">
          <cell r="L2553">
            <v>1.8200000000000001E-4</v>
          </cell>
          <cell r="M2553" t="str">
            <v>MASTEPTSAAKTDSNEPATPPASDYTILAANVTHNLSLLHQAVSLLEPRFTTRALRSLPEVRKKFGKDGEVLAEVIRSGHVFKDGSDRKAQLIKALGDPPAPPKDAPASSTSDGDASMEVDSAEKQGETDKKDGKEGSALKEVAKKVKKAGQHEELKEVASELPEGDAFVCLLVVISLLDQKKYEEGKALATNCLEFFGQLNRRTLDQLLSKFFFYWVRLHEVSGDDTGALRPTLLAAHRTASLRHDTDLQATLLPLLLRNYLEHGLYEQADKLVSKTQFPEGSAQNSQLARWYYYLGRIRAIQLNYTAAHTSLEQAIRRAPSDLRAAPGFFQHAYKLHVLVTLLMGDIPERKIFREVVLKKALRPYLEITQAVRVGDIQAFNAALSQHTAVFTADRTLSLVHRLRHNVIKTALRTISLAYSRISLRDISTKLALDSEEDAEYIVAKAIRDGVVVAKVDHEKGEMTSRETGDVYSTGEPMREFDRRIGFLLDLYNQSVKSMRYPMNAHSKELASAKEARERERELVRRFPRIFALYLLISRSQAKEIEEGDSDADLDGPGDMDSF</v>
          </cell>
        </row>
        <row r="2554">
          <cell r="L2554">
            <v>8.52E-4</v>
          </cell>
          <cell r="M2554" t="str">
            <v>MPIEEKERPQAMVSVPSKDPEPPKKDRAADNLLKAKQELKQDTELNEEDQALKGELEMLVERLRESDTSLHRPALESLRTLIRTSTSSMTSVPKPLKFLRPHYAELAKIQASWPDQPVASTSQAIAQTATAAVETVAAAVGLGGKDAAVNGDKKDESQVQVTDKGLFADILSVLAMTYSDTGKRETLMYRLKGGSDEDPGVWGHEYVRHLAAEIGEEYAARQEKEESTEDLLALGLRLVPFLLTHNAESDAVDLLLELESIDRIVDHVDSNTYQRVCLYMVSMVYYLTPPDDVDFLKTARAIYKKHSRYTEALTLALRLQDMDMIKEDFEAPTNPQMKRQLAYILARQQINVETDDETLTEILNNTKLSENFKRFGQELSVTEPKSLEDIYKSHLENSRNPTQVDSAKQNLAGTFVNAFVNAGFGNDKLMVEAEEGQSWIYKNKDHGMFSAAASLGLSLLWDTDVGLSHIDKYAYASEDYIKAGAMLANGLIHSGVRTEMDAALALLSEHVEATSVPLRVASIIGIGIAYAGSKREDIRDILLPSLQDSSVSMEIASMAALALGFVFVGSCDEDVTMGVVSAMMERDEAQLKEKWGRFLALGVALLYLGRTEQSEATIEVLKTIEAPLGKVAITLVQSASYAATGNVVEIQKLLKEATDHLDPEKESDLHQSMAVIGVALIAMGEDVGSQMSIRHFNHLMHYGEPVVRRAVPLALGLISASNPAMHILETLSRYSHDNDLDVALNAIFAMGLVGAGTNNAKLAQMLRQLASYYSKEPDCFFMVRIAQGLVHMGKGTIGINPFHTDRSLVSPVAVCGLLATMLAFTDTRGFILEKSHWMLYFLTMAMYPRFLITLSDETNELLPTSVRVGQAVDVVGQAGKPRTISGFQTHTTPVRLGHTERAEMATEEYLPYSHVLEGYVLLAKNKGYEKDADDMEVEKK</v>
          </cell>
        </row>
        <row r="2555">
          <cell r="L2555">
            <v>1.9900000000000001E-4</v>
          </cell>
          <cell r="M2555" t="str">
            <v>MLKHGRAGVPLEVMGLMLGDFVDEYTVRVIDVFAMPQSGTGVSVEAVDPVFQTKMLDMLKQTGRPEMVVGWYHSHPGFGCWLSSVDVNTQQSFEQLNPRAVAVVVDPIQSVKGKVVIDAFRSINPQQVMMGIEPRQSTSNVGHLQQPSIQALIHGLNRHYYSIAIAYRKTDLEQSMLLNLHKKDWTEGLKLRDWQAMKKENEESIKRMLQLAQTYTASVKEEATLTPQQLKTRHVGKQDPKRHLEEAVEKAMGDSIVQSLGTMLSLGAL</v>
          </cell>
        </row>
        <row r="2556">
          <cell r="L2556">
            <v>7.36E-4</v>
          </cell>
          <cell r="M2556" t="str">
            <v>MVQSAQGLLSLLDEPEAALQAHALSNINQRIDQFWAEVADHVVKIEALSEDASFPSRQLASLVASKLYYHLGNLDEALAFALGAGKLFDVEPTGDVSPGQAEYVETVISKAIDSYTAARSASAPSAAFVDPARVPRDVDARLEAVVERMFERCERDGEFKQGLGVALSSHRLDVVQRVFNKTKDASLLEWILDIVVRESVAVGGTSRSYKSEILQLLIKLFESLPSPDYFSITQCFVFLNDPSLASSLLAKLLNLDSSEPPKDDAVLTAYQIAFDLAETASQEFLQVVRTSVAGSKPEAVEGAEGAPAAEEAEPKEGAELHRERLATILSGEESIKLYLEFLYRNNKADLLILKDTLSALEPRNSIYHSAISLMNAFAHAGTTSDLFLRENLDFLGKASNWSKFTTTAALGVIHKGNLTQGKAILEPYLPRSDGGGATKSVYSEGGSLYALGLVNANHGKEDIVKYLMDTLKSSQDEVIQHGAALGLGVAAMGSGNEELYEELRNVLFTDSAIAGEAAGYAMGLVMLGTASEKAFDEMLQYAHETQHEKIIRGLAVGLAFLMYGKEEEADSLIDTLGKDADAILRYGGMYAVALAYAGTGNNKAIRKLLHVAVSDVSDDVRRAAVTALGFILFRNPTQVPRIVQLLAESYNPHVRYGSALALGISCAGTGLEEAIALLEPLTKDPVDFVRQGACVSLAMVLIEQNETSHPKVASTRELYKKIVSDKHADPMAKFGAALSQGIIDAGGRNVTISMQNKSGSGNMPSIVGMALFAQFWYWFPLTHCLSLAFTPTAIIGVDKDLKIPKFEFVSNAKPSLFAYQPATKPPTKETVEKVKTAVLSTTAKVTARAKAKEAEQGKTEAMETDEKAEEKPAESTDDAEMKVDEAAGEDKKKDQTKRKAPEPSSSRLENLSRVTPAQLQYISFPSDSRYVPVRPVNSGSAPAPSSLSSVTSSRSAPPVGFGGGILLMRDTKPGEAAEFHELEVLKAIDTAGAGAAAPAEGAAGQAAAGGDDADLLTGPIADPPAPFEWTDWGSD</v>
          </cell>
        </row>
        <row r="2557">
          <cell r="L2557">
            <v>1.4300000000000001E-4</v>
          </cell>
          <cell r="M2557" t="str">
            <v>MASVSTAPSAGDDAPLPIPNLALPQLAFVLTEPKAQHKREGAQERLLKGIEDDEMAPYLSHLTSTSVLPPQSDLLSRLQQRNKDELARLDTKLEDAKTNLGETEVSDVLRERAMYLARIGEKDEAVKAYEEAFEKSAGKGTKIDLVLSIIRIGFFHSDHELVMSNIDRAQKLVDEGGDWDRRNRLKVYEGVHLLSIRNFKKGADLLLDALPTFTATELIEYDDFVVLCVLAGVLALERKDLKKKVIDAPEVIAVVPNVPTIKNFAESLYKSDYATFFRCLATVEEHHFLPSRLLSVHSRYYTRELRVKAYAQLLESYRSVTLESLCSAFGVSKEWLDNDLARFISSGRLTCTIDRVNGVVETHRPDAKNARYNAVIKQGDAVLTSVQRLSRVIG</v>
          </cell>
        </row>
        <row r="2558">
          <cell r="L2558">
            <v>3.39E-4</v>
          </cell>
          <cell r="M2558" t="str">
            <v>MEDIGVEIEREDPTFATTVADKATLLSNLPSNEDLFLKLAKLEAHLELLALQEDYIKDESRNLKRELLRAQEEVKRIKSVPLVIGQFLEPIDQNTGIVGSTTGSNYVVRILSTIDRELLKPSSSVALHRHSNSLVDVLPPEADSSITMLGSEEKPDVKYSDIGGMDIQKQEIREAVELPLTHFDLYRQIGIDPPRGVLLYGPPGTGKTMLVKAVAHHTTASFIRVNGSEFVQKYLGEGPRMVRDVFRMARENAPSIIFIDEVDAIATKRFDAQTGADREVQRILIELLTQMDGFDQGSNVKVIMATNRADTLDPALLRPGRLDRKIEFPNPSRREKRLIFQTITSKMSISPEVDLEDYVSRPEKISSAEIASICQAAGLQAVRKNRYVILPADFEEAWRQTVKREDDRPAFYR</v>
          </cell>
        </row>
        <row r="2559">
          <cell r="L2559">
            <v>4.6300000000000001E-5</v>
          </cell>
          <cell r="M2559" t="str">
            <v>MEVDAPAAQPRPTRRIVVPDSSPYDLDSLASSWDVTGRNKINRLLYVANSSPSLAGPALTLALAAIKALTLDTRLYEETYYLYRQFFNSVAEGKEQDPQALAWFEQVKDKQEQFDREWSDKTKRDAQSGLERLEVELKGYMTNLIKESIRMGHRDLARFQYRMGDLQGAVRSYTKSREYCTTSQHVLEMCLGVIEVALDMSNYAFIRNYVVKAESAVEAAQASAASGKGKAAPVNLPGMVAPGLDPAEAAKERDRKIVQERLTVAGAVAYMGMGSYEKAAYAFTDVGAEALIHGPGHFIPPADVALYAVITGLACFSRSALRSRVLENANLRPFLDLEPYLRDIVRAFHDSQFKTGLELLSKYEARLLLDIHLAPHVDALVHSIRQRAIQAYFAPFASVSLSRMAAAFGWREDYMQAAVVELIGNGMLKARIDSAKGVLVARRQDPRVEAFKNALEEGEKMQKRAIASHLRMKLMQNDLVVKPARRPGGGRDQQQQQQYDDRATIQVD</v>
          </cell>
        </row>
        <row r="2560">
          <cell r="L2560">
            <v>6.86E-5</v>
          </cell>
          <cell r="M2560" t="str">
            <v>MQSRTQLLTPSALRLDSRLPLELRSLDFQILPSPPSPSTSSSYAATHPPAKADGYALASHGLTTVSSSVFGPREPQRTGPWSSTGTGQSAGGGVGQAAGGQQKGDRGSVNVEVGVAGWGERVGQGGSSEGGLRRGGKDRRTIELAAAVKNTFEPVLLLHLYPRSSIDIYLQILENDGSVLQAAINATSLALISAGLPLSDYVCSLSLASYPSIPPLGPPQIPPFDLVTPAAAHTNSNDPTRTGGSGSTTILDLLAAEETALPNLTIAVLPRSGKVSLINLETRLGVNRFEELLKWGVEGSKVVQAAMQDAVEQWASSLAPRRGALGQLFPGSGAVKGADKEDEEMQ</v>
          </cell>
        </row>
        <row r="2561">
          <cell r="L2561">
            <v>1.0399999999999999E-4</v>
          </cell>
          <cell r="M2561" t="str">
            <v>MADSITPLLDALQQALVPPTRAAAALPAASDLQFERTLSRKLARSLDTESERVLSLASRVLAWASSGNNAAGGKAAGAADPLDPDLIREGVYNGVTERIEALLEQADEGVEKHLGIGKNRKGGVGAVGAKSAQEMEERERAKAKVEPLPARLLHDASLEKPQKRFTARTRLPIPSVDDHSADGSSAVPLWKPILRRKVNASAGEDGEDGWLKAELYEPKSSFTQTTSTSPPTYTRYAHPYASELASLRPPSSFFNKPQKPAPHPADSFTKTPFEWVGDEKALEKMVAGIRQVGEEGMKDLAIDLEHHDFRTWSGMTCLIQLSTRKKDYIIDAIDPGVRENLESLNEFFTNPEWIKVLHGAKSDIVWLQRDFGLYIVGLFDTYHATHVLGYAQHSLASLLDMYTDFEPDKRYQLADWRIRPLPKEMLQYARSDTHYLLSIYDHLRLALHAKGAASKETPSPIEDVFNRSIPVSAITFSLPPFDHETGHFESGFLVPLARHGQLKAYSTALAVPTLPIKTGWGPGEAKLEVLREVTRWREKVAREEDESTRYVLSLQGVLQITETGAAGRIKEGRDVMQVLGGAKGGVSDVVRRRKEELAQLVKETFEKVTGRAVDGHAEGDVDMVGGAATLAVTNAQLSLPAEEPAVRPAQGVWGDAPVASTSSSAPLVPVASSSSFYGAASTASAATSGIVASSSSFFGASQAKKTASKASKGKGRAEEQAEAIKRVHDSLVLGGGLGQSLQPKLVPTMQPAQVDVDMVDQVDDNAVVAEEPDRGPPAALSADHTYVPLTGRLPKPDISATLAASKTEGLTPHVAPKAKDSDVIVVSSLKDKPKKRRRQERQAAVPARADDLPGLSSSVPAVGNPQSPPAQQPKAKKPKKDKAQRPAPESIVPHDYSASRSILDAEPVRSTGAERREQDKRQRKKEAKAEKLSGTKGFEIDVSDFRRAPRVQNAPKKGQKSQSFQK</v>
          </cell>
        </row>
        <row r="2562">
          <cell r="L2562">
            <v>1.3200000000000001E-5</v>
          </cell>
          <cell r="M2562" t="str">
            <v>MATTSNASLRRQAASTASLTALTERGWQLSFAASTGSATQKLSREYTFKDFSEAWGFMSRVALAAEKLNHHPEWTNVYNRVSIALTTHDEGNQLTALDVKLAERIEAIAGQAGGGET</v>
          </cell>
        </row>
        <row r="2563">
          <cell r="L2563">
            <v>1.45E-4</v>
          </cell>
          <cell r="M2563" t="str">
            <v>MGVPALFRWLSKKYPKLVTSVIEEQPVQVPGPDGEVELLPVDSSGPNPNGEEFDNLYLDMNGIVHPCTHPEGKPAPKTEEDMMREVFIYTDRVVSMVRPRKLLMMAIDGVAPRAKMNQQRSRRFRSAQEAKQKEEDRQNAIKELEAMGKEVSDEYRNEKGWDSNAITPGTPFMDLLAKSLRYWVRKKINEDPGWAGLEVIISDASVPGEGEHKIMDFIRRQRVSPDHDPNTKHVIYGLDADLIMLSLATHEPHFKVLREDVFADEKKKGRGCHRCGQPGHHSSQCTGEVKKPEADLTPKGAPGSLKPFIFLDVATLREYLAVELSAPIHTFPFNLERAIDDWVFLIFFVGNDFLPHLPSLEIREGAIDTLIGIWKNSLERMGGYLTNHGKVELKRVQIIFEQLAMREDEIFRKRREAEERQDRAEKRRKIEREQRDQHRHGGGGGGNHMRFPEPTAAPAQDYVEVNANGTVAVTASGPAGLPAKPQWAADAAAKSEEKEADKGKEAASLVGSNKSIVANRMAIRMANLSAADMLKAELAAGSSSTDGKADAPAAKEDDAEVKKEKEAEEAGKAEAERNSAAAAKLKAEMLASSEDQMVDEATSPRGTKRAAPPDDGIGSQDPDDALDPEVDEDDDEDADGVNAFLESSLLPPKPAMVAGLGIAEPPPLKMIGNNVVEQDDTVKLWEPGYKERYYRSKFGVELSDVEFRKKIVKCYVEGLCWVLHYYYQGTPSWQWYYPYHFSPFASDFVDIDQLEIDFELGAPFRPYEQLMGVFPAASRIHLPEPFQPLMTESDSPIIDFYPEEFHIDMNGKKMLWQGVALLPFIDEKRLLDAMAGKYPHLSDFEIQRNERGKDVILVGNKHPLYDYIEGLYGKKKAKEPVPLVTKRSKGIAGAVLPDDTVPGTTFDSPLPSMPDIVNDESISAYFFFPPQTQPHRSVLLPGAKLERSNLTPYDKDQVRRGAGERTESNGFHAMRQRDQGGPGFAKVDRGGRGTPQGRGGYQGGTNSPYASGGGGGGGYASGYNTPGGYSSGAQTPQGAYAGYGYGQGGGGGAYGGYGGCEILPSRSLAKLPG</v>
          </cell>
        </row>
        <row r="2564">
          <cell r="L2564">
            <v>3.9199999999999999E-4</v>
          </cell>
          <cell r="M2564" t="str">
            <v>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v>
          </cell>
        </row>
        <row r="2565">
          <cell r="L2565">
            <v>4.5900000000000001E-6</v>
          </cell>
          <cell r="M2565" t="str">
            <v>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v>
          </cell>
        </row>
        <row r="2566">
          <cell r="L2566">
            <v>1.73E-7</v>
          </cell>
          <cell r="M2566" t="str">
            <v>MQVDTDTQNPSFSVPPTAQNGSSTPAPPPAPSASTAVEDQAPLVTLTHKASVQAVHRLYSKALTEQQNAGRYGALAMGVHGHTYEFEVKFRGPLCKATGQVYGNGLLEDIMHMAIHEVLSSKHLDNDLSFFLSRPSTLENVCLFVWRNINVIMAPHPYDVCEVSVESEPCPKVGGRGMSRTRVTFSGEMIGVPSLPA</v>
          </cell>
        </row>
        <row r="2567">
          <cell r="L2567">
            <v>9.4499999999999993E-6</v>
          </cell>
          <cell r="M2567" t="str">
            <v>MAVPLPGAPNQLSDADTTPSSSASSTSSSLLSKVRRRISARGKGTNWTQGKRSLEAIRGHLPKSLRSGNGSEAGEEGSTIGEELLAYTIAPPDHRENTALHAIMDSLPSLGSLHAPSISLPSIRSTPHVASCFTAEGYDSDEDSSSPPPTPPAADLDPSSAAPPCRGYAPPINPATTAPPFPRRSSDPKPSTSTTTSSSDPLDHLSGNVLMLGGYRGSVLRDAKTRKRLWIPLKVGFGIRKADLGLGLEEVDEERAGERVVASSMLTQVGGMIDLGKKLKERLKQVSSYQRHHPPPDPLLHPPVHFQTFGYDWRLSLQRSSAALLAHLEQLKAESAARGEGPDGKGLGATVVAHSMGGLVLLHAIARAKDPSVVRGVVFAGTPWQGCVNTLGPFKLGGGIALNTKVGAPEIVFSWRSGFYFLPPPISLSNPQPGGNHDDYPDSCTGEAVSDEPDSISLPNDSLVPAVGSAPRSTSSSRSASPTRPAPPKRATSIPLLSLLHNSFESPSGRPLSLNLFSPQTWATHALSPVSAGMDFAHPSRPVKKVVSRGGGGGGGGLLAGGPGNLGESEAGATEAVEAAEGVQSALEGVAERLGGEEEGEGESSREGSEVGVPTAGVGAGPMEPTGEENEMAQREEMERLEKQAKEVETVGSYLERTLQRAREFQEDLVNLYDPAKAHLYPPIAILTSRKTPTVRAVCATSEKHVAVEGYQRLLWAEGDGIVLYESATRLPGDPELAGRPRTGKPETDRWMAHLKGVVETSNGHVGMLGDLEGVRKCVELIYG</v>
          </cell>
        </row>
        <row r="2568">
          <cell r="L2568">
            <v>5.2200000000000002E-5</v>
          </cell>
          <cell r="M2568" t="str">
            <v>MPSPTSSVTRAESHERDYDKAEKGGSAASASDKEGQQEDVDKGLPMAASNDIKGTDIAHIKRRWWLPKPREPYKSFEDAEEIPFATANFFSKITFYWIQPMLITGYQRTLVPTDLWKLHEDFQASFLADKLVANFERRRKAVEAWNKALEDGSYKPSALRRAWWRVGKAFGGKGDGKRQVGLALAISDTFFWRFWSAGILKVISDGLLVTSPLVTRALITFGTKAYAAHRGIPGYEPDPIGVGIGLAFGLWGMQIVASLCLHSFFERSAGTGVLVRASLIAAIYRKAMVLSGKARTVITNGRLVNHIGTDISRIDFCAGFFHMSWTAPIQLLVIMAILLVQIGPSCLVGIAFLLLMIPPQSWAMKKMFGFRRKAMVWTDKRARLIGELLGGMRILKFFAWEIPYLAKLQEYRAKELRQVRNLLVSRAATTGVAMSLPTLATVLAFITYASTGHQQTAQSIFTSFTLFQLIRMPLMMLPMSLSTITDAKNALGRLVEVFLADEREVTLDVNPSAKFAVEVTDADFQWESPPPDSAPKSKKEQAKLAAKVKKEAKSAKKERKEKEKKAKVELKVAENAPADPESTENSGDATAGVPDATGVKGQEDPTTTPEEKEVLQLRGVNLKIPRGQLCAIVGAVGSGKSSLLQALVGEMRKTRGDIKFGGTIAYAAQQAWMQSCSLKDNILFGQPYDEERYRRVIHDACLEADLEMLPYGDATEIGEKGVTLSGGQKQRVNIARTLYYPADIVLLDDPLSAVDAHVGKALFDNAICGSLAGKTRILVTHALHFLPRVDYIICLDHGKITQEGTYAELVADKEGAFSQLMEEFGGDVEEKSEEKDEKEEEAVEEAGKDGEKKDEQPKAKALMQEEERATGSVSGAVYARIFRLAKGWYTFPLLFFAIALQQGAQVLGSYLLVWWQEDSFNQSMGFYEGLYAMFGILQAIFSFVMGVATTIIGYNTSRSLHHAAINGVMHAPMSFFDTTPLGRIMNRFSKDIDTVDNTLSDSFRMFVSTASSVIGAIVLIAIVQQWFLLVVACILCLYAFAARFYRQSARELKRLDNLLRSSLYAHFSETLSGMATVRAYGEQEKFLKQNEAYIDLENRAYMLTVINQRWLGLRLDFFGSCLTFAVAMFSVGTRTSISPSQTGLVLSYILTISQAFSWMVRQGAEVENDMNSVERLLHYANNLEREAPAEIPETRAPAEWPSGGAIEFKNVVMRYRPDLPPVLKGLNLSVRPGEKIGVVGRTGAGKSSIMQTLFRIVEVSSGAIEVDGIDISKLGLADLRKKIAIIPQDALLFAGTVRTNLDPFAEHEDAELYDALKRAWLVDRDQPPPRASMGDKSSEPSSASTPTASRFTLDLAIEDEGQNLSVGERSLVSLARALVKDSKIIVLDEATASVDFATDSRIQATIRSEFKDKTLLVIAHRLRTIIDSDRVLVMDAGAVAEYDTPINLFRAGGIFHGMCERSGITERDILETEFALPTQQ</v>
          </cell>
        </row>
        <row r="2569">
          <cell r="L2569">
            <v>1.5299999999999999E-5</v>
          </cell>
          <cell r="M2569" t="str">
            <v>MAEASSAAIESHVLGADGGPKAPLTSEDAVKQGSGAPGGTVGGSDESVTTAADEQDVRKDDGKGEDVEKDEEKEVKVRHRWSIFDPFNFKPPPPPPASMDDAETIRISQANWLSEFTFWWLQPLLVLGYKRELEATDLPKMDETREAGLLADKFEANFARRRKDVEDWNRGLDNGSYVPSSLQKMRWRAFAAMGFARADGRREVGMAMALSDTFFWSFWSAGIYKVIGDVAQTTSPLVMRQIIKLVQQSYAAKQAGEPLPGIGRGIGLAIGLFLMQLFMSVCQNNTFSRSGQVGVLARAALIASLYRKAFRMSGKARVEHTNAKLTSHISTSMSRIEWSSTFFHFSYTCIIQLVEIVVILLCTIGVTSLAGVGIVLLAIPMQTYAMRKLFQGRRKVQKHTDDRIKSISELLSGIRVVKFFAWEGPIVSKVGESRRRELGGIRKLLTIRAATQAMAMSLPVLSSVLVFAVYSLTGHSQQNPAEIWTALSLLNLLRQPLMIPNSLSTMTDAYSAMKSLVPCFMADELPEELFVRDDKADLALQVKDATFVWESSAPPSSEKAGKGKSGKKAKKEQGAADEKGVAAADEPSKVEDINLEVPRGQLLCVVGSVGSGKSSLLQGCIGEMRRTSGDVVFGGSIAYCAQSAWIMNTTLRANILFGRPFDEQRYWDCVRAACLLADLDQLPAGDQTEIGEKGITLSGGQRQRVAIARTLYYDADIVLLDDPLSAVDAHVGAHIFERAIQGMLKEKTRILVTHAVHLLPKADAIIVMENGRIAERGSFDELMAAGGPFSRFAQEYGVAAAAEASNDVKPTATGGAAQVAPKGKASNRPLMQKEEQASGSVGWSTWKSYFRAADGYYTVPLVLGSLVLMSAGQRIPSLTPSHPVLSQFALTWWQEGKFGLGQNQFIGLYAGLGISSAIFTFVLGAATIWFGTTAARNLHHMALEKVTQAPMSFFDTTPLGRLMNRFSKDTDSIDNRLNDSLRMCLATVAQIGASIIVIAIVYPYFLIPTAFVLALFVMTSNFYRASARTIKRHDNVLRSFLYAWFGESLTGLSTIRAFGEKERFLRGNERYIDLENRAWFLTVCNQRWLAIRVDAWGALLVLIVALVAVGERTTIPSSKTGLILAVTLAMQASIAMLIRQTAEVENNMSSIERFEWYAKSLPQEAPAIINDTAPPSTWPNQGAVTFRDVEIRYRPELPSVVRNFNVQIRGGEKVGVVGRTGAGKSTLTQALFRILETYKGTIEIDGLDISKLGLTQLRERLAIIPQEPLLFSGTLRSNLDPFGLYDDARLYDALRRSWLVDRTAGADGSGQVSRFTLDTRVEDEGANMSLGERSLVSLARALVKDAKVIALDEATASVDLETDAKVQATIRSEFKDKTLLIIAHRISTIVGCDKILVMDRGEIQSFANPLELFDRGDGIFHSLCVQSSISREDIVKAQADR</v>
          </cell>
        </row>
        <row r="2570">
          <cell r="L2570">
            <v>2.0599999999999999E-5</v>
          </cell>
          <cell r="M2570" t="str">
            <v>MAPTAATLATLLVLVSLLATHSLAQSTCSNYGTLLSNGTCDCPPGFDPATSCTLAACDNPLESNFARQPFSAVLAGNASTGCARQCTSGFVGPNCNVCTENQACASALQSVSGGGGGAGSSSNGMSLTNGLGEPVCSTGPWTWTEGFASCDVVNPTLQSVFSGFTTLTIQKTVSPTQSLSSPFGTNGTMTAQLWYAPLSGNTTVIEQFFCAAEECAQTNTTTGNAGGEVDWSCQNLRCTCIPGTTFCGAPGSALDLTSTIDGLSGPLDITCDAATGTMCAFKQDVLKTLFGANGLSLSGCRWGECVLPGTVSALADALAGKGPTGGGGGGGLSGGVIAGLAVLGGVVGALLVLLALGKASQRRARRKAREEDEKVLLVASAGAATLHSGAGGSCGSASSSSHQDTSEKPIDSPPSSLPAIGLEWSNLSYTLPPTPRFSLLPSSSSSAPREGKQILSSLSARVEPGSFVSILGPSGAGKSTLVDLLAGVRKSGKREGRVELVNLGGGEGEEVRIGYVDQADELPQTSTVREAVMLAAELKLGEIPHEKKRDRVFEVLTQLGLLDVADSIIGSPEGSGTRGISGGERRRVSIALELVARPAVLIADEPTSGLDSTSALRILTALKALTLPSPSPSSRPTRRTTVICTIHQPSSQLYHLFDDVLLLAQGGTQLWFGKAGRAREWWEGKGVRCPEGWNPADFLLDLATSPPAAFLPLRPSPTTRKSATSLPSSPPHTTPELPYTSTPSSRPFLPTPRSLLRNTNAHQRASRKPTTTAMTQVEVLAKREARNLVRDKGLVLMHNVVPTIVGLFVGGMFYKVNLTIGGFQSRVGALFFLGCLIAFASLSALSNFAHAKRIFIRERARGYYSPVTWLASKLVFDIVPLRLVPTIVLATIVYWMVGLAHDAAHFFKFLLILILFAICTTLWNFVLAAAIDDTGSAILVSSVLNLFQMAFAGFFINLRSIPPVLRWLQWLAPLKYALEAVTINEVGAGLMIVDELAGAKVQISAEIIMQTLFGFKQNAYYRDVLVLFAFIVGFALILIATVLVRLRELR</v>
          </cell>
        </row>
        <row r="2571">
          <cell r="L2571">
            <v>1.0900000000000001E-5</v>
          </cell>
          <cell r="M2571" t="str">
            <v>MFTRLRIPRQASPFAAPPRRLARPPTTPPHRTRLASTLSSPSKSRPTSPRRWKTLGLLGVASAGLYTYDRELNASALLRSFRTFIFGLTLALDFKLNFDAHDPEGIDRIHERTARRLSELVDANQGMYIKLAQSLAIQAAILPKPYREAFANVFDAAPAVSYDEVVRVFKGEFGVSPEEAFEVFEEKPVASASIAQVHRARLRAEEGRPWRSEEEGWVAVKVRKEAVPKQMEWDLFCYRALLYSYEKLFDLPVAFISQYVSEQMRKEAHLESEARNAEQTARYLQDEPGLRDRVTVPKVHWRWTGESIMTADFVSACRLTDKKRLEEYRLSLKETMDTATELFSAMVFKWGWVQADPHPGNLLVRPNPSRPSHPQVVLIDHGLYVRLPEDFRHDYCLLWQSLFTGDIRTIEDIAVKWGIRRQNSDIFASLTLLRPHRLRKKKSEEEMSSEEREKRERVKYEQRAGLKERLKTMLESEELIPRQLIFVTRAMRMMQGNNQAVGSVTNRLAISAHWAATGLALSQPSSSSSLRTIGLRSFAAEKLRLVVFRVVLVFIDIGFLLTRVRAWWMETMGKKGEGLEDLLQKQVTDMAREEFGVEIGEEAFQG</v>
          </cell>
        </row>
        <row r="2572">
          <cell r="L2572">
            <v>1.1600000000000001E-5</v>
          </cell>
          <cell r="M2572" t="str">
            <v>MEGLPMNTLTVTLSGLSTIGKTFLKHYVHRKKITKQTKARESLTYDEAFSVMKNFFENASMHTVEDVQRFGNNFVPAPFWVRVIRVVIPLSTRLEAGKVLIDTLGEDEIERVVGGREWWQRTTHKEGGVDGEWISMKRDWEGLEAESRTRSKEKGEDKARTRRKKDDEAEEKTKQLKEDAKVENRRRRELGKARKAFPPSWTTASSSKAQSTTDLEKQAEDEAAARQRAADGSPSDSPKQPAGAPLDSEASSCHHEDDDYTAELDDMPVMLAIHGGGYFFGSINTHRYIYWRLARKTGGRVFAVEYRLSPQYPFPCSLHDCLAAYLYLIRPPPGAKHRPVDPSKITICGDSAGGGLAIALLCLLRDGGLPMPAGGILISPWCDLTHSFPSILQNTDTDIPPPFGFAIFKPSTLWPPPPAEFRKRADESTSLQGLKKAAHHLQHTGSRGSNEPHTTTSEKQEKSERHGHHFPTLSTHHKAHELADAVERLPDNDPKRAEQHNGDASSPSDETGASGQHKTEVSKVMKVKVDGKEVELVDQIQLYATNEQLVYPFVSPIWQPSLGGLPPLYVMAGDKEVLRDEIIYMAHRAAHPDRYPVREGILKQNPDRARKTKDYPPTKVHLQLYDEVCHDLPLFSFTTPAKYCFRAMASFAKWVTTPSDQQPSAVSPSGMTLPLERDPLHPDSAFLRPPDADGSSTLNGSAASIRTSRTDAGRSQSVPTTSATSVSSVPLPGKKAKKHSAPPAIDLEKTIYSSTQPFNRPEYVDNMIRERISTTGVVRPLEPEDQMSMLKVDKEDVGLIKEAPVKRYLAGSESSAPRQLVRPAHASRLPAEAILERKFRRTYKSVQKERERHLKKSMREEAARITKRAKELAKQHSGQGSNSPSSRPNPDAVDPARPPRTDSPEPLDGNDESAFAGLGGAWDLHGENPPPSSLAGRKDTLEARKLAKVLDEHYSRVSALHLWTGFQDVFGGTPRQESQDVNGDAPPVSVQLGASSRPT</v>
          </cell>
        </row>
        <row r="2573">
          <cell r="L2573">
            <v>3.6100000000000003E-5</v>
          </cell>
          <cell r="M2573" t="str">
            <v>MTSEGTWNGIDLAENYARMERGELYTAFTPDLTALRRKAAQACAVYNREATEVSRRQQVELLRKCIPTLPELPPAQEGEDEDEALKDFPWFEPPFKVDYAERFEVGRGTFANFNLVVLNTCKVTIGSGCLFGPNVGLYAATHPIDPAIRQGTAGPELGGPIDIGDNCWFGGSITVLPNVKIGTGVVVGAGSVVTKSVPPFVVVAGVPARIIKKVESEWATAYFKEHPEEEWFPPAKK</v>
          </cell>
        </row>
        <row r="2574">
          <cell r="L2574">
            <v>4.37E-4</v>
          </cell>
          <cell r="M2574" t="str">
            <v>MPPRRKPTKPAPSSTAPPPPPPATYETGVQDKSHNRYLDQPNAQRFRDVLTRYEAKEYQKGLEEVQLILEQYPEHGESLCMKGMFLCCLDRKDEGYELVKRGVKNDMGSHIVWHVYALCLRADKNFEEALKCYKKACEIEKDSLNLLNDLSTLTVHLRHYTDYVGVRLRILRSQPRLRRNWIALAVAQFLAAQYPAACQTLAYYESMLREVPEGDVEFGEVLLFHAKVLEEAGEYERCIEFLSEKSGQIVDRTAYSVQRARLLLKLGRTESALWAWEVLLEENPESTEYIKATVQAQGGDCDATDSAAREHAVTLLDALSTKYPRSLSIPRLALTLCPSSHSSFRTRTSQYLLTALSKGVPSLFADVKALYTSDEEGREKARIVGEVVEGFRRSLEEKGAVVTDEIGDDDTADSPSTYLWTLYFLASHYSQLSQPSLALSTLSLALSHTPSLPELHTLRARILKRAGDAVGAAQAMEDARKLDGQDRFLNCKAAKYRIRNGEMEEAEKVAGLFTRKDAPSPFEDLVEMQCLWFIQEEGDAYTAKEDWARALRRYHQILDIFQEVEEDQYDFHAYCMRKYTLNAYVELLRFEDKLRDHPRFASAAKSAIEIYCRMHDSPSSFSVPQLPNGSATNGVSADEEEQEKKQAEEEEKARKEKEEAEEKARKEAEEKEVAAAAAGGKKDKKKGKGKKPADKPATEEPAKKEPPKEEETAVALNVYHDKDPLGAEHMSLALKDPLEQALRFLRPLERVKAKDVETWRLKAEVEVRRGKLLSAAQALRTASSLDASAPSLLPTLVRLALAASSGTTEPAAVASALSSSLAALLGGSDVPLAPFVDAQLQKNPANAEWLLQAAEAKRLLGAEHQDSAKELVLQLVKNDELKPTIKQLSHGMAFLTSVSASAADLDSFRTAAAQKYPLARAFKTAEELQAMDAKLAQETSEVTGEEEA</v>
          </cell>
        </row>
        <row r="2575">
          <cell r="L2575">
            <v>6.4499999999999996E-5</v>
          </cell>
          <cell r="M2575" t="str">
            <v>MPSVLFVCLGNICRSPLAEAVFADMVKKRGFGDDFTVDSAGTAGYHVGEEPDERSVEVCRRHGVPVDSVCRQLEKADFTRFDYIIGMDSMNMSNIEKAKPANSTAKIALFGSFGDGKVIQDPYYGGKDGFEKTYKQCVRYSEGLLKAMGYDDASGGKL</v>
          </cell>
        </row>
        <row r="2576">
          <cell r="L2576">
            <v>5.1000000000000003E-6</v>
          </cell>
          <cell r="M2576" t="str">
            <v>MGRSDGPKLEGQLPKAIVFDLDFTLWDCWCDTHVTPPLKRRGQDINKVYDKHGEPLSFYRDVPDILHKLHHSGVHVAAASRTHAPKVARQILSELLVPGSHRDDTKDPLKAKDGEKVVPAIRLFDSMEIYPGSKMEHFRQLNTKTGIPFEDMLFFDGEFTNSPFYLLSLLLTPRAVRPQTSLATGKSPS</v>
          </cell>
        </row>
        <row r="2577">
          <cell r="L2577">
            <v>3.0400000000000002E-4</v>
          </cell>
          <cell r="M2577" t="str">
            <v>MAALPPGLKNWHWRTKGCEPWAKEWFAEKLTGVEANGVSITEVQDVEGDCELGMRKSKLITVYDQRITMKWKATTKDGEDVEGSLVAPEVAHDMDEDEYRFEASLSSGSGTEADAFLQTARKALANKLRPLFQQFPKDMIATHGKDLLDDANASPSGSGASTPATSSTPAPASAPSVTSASSTTKAPTAKGLSLNTSTVRVSGEFQCDAETLFDFLTNPQKIPAWSRNPAQMAPEVGAEVSLFGGNVRGKVEKVDRPKSFVSTWRAPTWPEGHFGQLETLLDQGSSSTTLTLVLRGCPIGKEDETESNLYAFYIRGLQSIGLGSML</v>
          </cell>
        </row>
        <row r="2578">
          <cell r="L2578">
            <v>1.4399999999999999E-5</v>
          </cell>
          <cell r="M2578" t="str">
            <v>MAARTFSLEQISEHNKEGDLWIVVNGDVYDLSRFTDIHPGGAGVLLASDIAGKDASEAFFSLHRSSVLAKYKRLIIGKLDSDASASSTKYVLPLDGELSPVPYAEPSWLVPSYKSPYFKDSHRRLQKAMRKFFDENVKAEAREFELSGERPTQKLVELMGTDEWNIHAMRMGPGRHLHGKTLPGNVKGEEFDYFHELVCVQEMCRVGAPGYMAGLQAGMVIGLPPILNFAPEPLRQRILPDILAGKKFISLAISEPHAGSDVQGITTSATLSEDGKYWIVSGMKKWITNGHFSDYFMTAVRTGPKSLTMMLIERDADTVDTRKIKTSYSPSAGTAYVFFEKTKVPVENVLGGEGNGLKVILSNFNHERWVINCRIARYSRLVFEETWKWAHLRKSQGKRLIDNAVVRQKFGQMIARIDSGQAWLEHLTYQMTKMTYAEQSAQLAGPMALNKYYLARCGQEISDMAVQIWGGRGITQGGMGALIEQYQRTYKFDNVLGGADEVLADLGVRQASKRMPKAVL</v>
          </cell>
        </row>
        <row r="2579">
          <cell r="L2579">
            <v>4.0000000000000003E-5</v>
          </cell>
          <cell r="M2579" t="str">
            <v>MAQKASTFTKEQVASHTSEKDGVWIIVEGGVYDVTKFLDDHPGGKKILLNQGGKDATEKFWSFHSKSVLEKTAKPFLIGRVGDEANQGTDVEEAVENKVEEETPGQVEEEEDTTYFGDLVPFGDPFWYQDWASPYYKDSHRKLRSAMRAFTDEYLTPNAMAWDDARQIPPEEYKRIADFGILAGIAAGAGAWPTEYAQGIPVPGGFDPEEWDAFHNFIVVDEMSRCGSGGILYGLLGGFAISCGPILHFGSDELKKRILPPLLKGEKRSCLAITEPSGGSDVANLTATAELSDDKKHYIVNGEKKWITNGVYADYFVTAVRTGGKGMGGLSLMVVERTEGLTTRKMDCMGVLASGTTYVAYEDVKVPVGNLLGKENKGFQIIMSNFNGERGGIAMQANRFARVCLEESIKYANKRMTFGKKLIDHPVIRAKLASMAQKIESTHAWLEAVVYQTTQYDHDTISLRGGGTMALLKAQSTETLEFCAREACQIFGGLSYSKGGQGEKVERLYRDAKAFSIPGGSFEIMQDLGIRQSLKVAEIMGAKL</v>
          </cell>
        </row>
        <row r="2580">
          <cell r="L2580">
            <v>5.5899999999999997E-5</v>
          </cell>
          <cell r="M2580" t="str">
            <v>MKVEQGFQQMPLVLPLPYSSDQALQSLLERTLPHSVHGKVDDELRQFERRIAGPIRDLASVADTLPSSIEPSITQFDQWGQRVDKLHTSTSWQRLKGIAADEGLVGIAFERQEGEFSRTRVFAKSYLFAPDGLYVGCPLSMTDGCARVLELVGTEQQKREYIPLLCSRDPAKAWTAGQWMTERPGGSDVGLTETTARPLNPSSTPKPGDKFVLDGFKWFSSATDGDVALALARTGGKGSKGLSLFLIRLRDGEGRTNGVYVHRLKKKFGTKALPTAELSIEGAIGELVGPLNSGVKTISSVLNITRLHSSISCLSSLTRALQLVKAFAEVRHIAGDLGAKLKDNAMHTSAIAGSEIVHRAVLQLSFGTIGLLGKTETGKASEGEKARLRLLTPVVKAFAAELTTSELPRLMEGLGGQGYMVENQFARLIADANVERIWEGTTSILALDVVRVAAQTKGEAIKEFIAWANQVLSSTSSSLPSLSSTFSTLKSRLDLLTLATRTLLTPPVDLRLPRPLLFLVGYLASSLHLIEQAAWSASHNRTEAGMDAWVVERWVGDGGAREVERRVRECVGMSGEERERKMRREKEVVYGVSGGRSKL</v>
          </cell>
        </row>
        <row r="2581">
          <cell r="L2581">
            <v>2.8899999999999998E-4</v>
          </cell>
          <cell r="M2581" t="str">
            <v>MELGATKRSPRYTISRSAIFQLYTYASDVPETHHAPRAPFPYLPVTPPEGSPSTLTHPLRPPKPNASSLLYSRFLPHLTTDPQSPVYFKLSTCTLKDLPTLHNWMNDPRVDQFWMEKGSMEQHQQFIEKNTRDPHVIPVIGSYVELREENGQVRQQPEEQAVYAEIYWVKEDRLAPLMPAGTVQDYDRGLHMLVGSNAHRGPHRIRAWMPSLAHYCFLDDPRTQRVICEPNEKNEKIIKYMESIGFKRHGSVTFPHKTSALMILEKEDFYSLCPF</v>
          </cell>
        </row>
        <row r="2582">
          <cell r="L2582">
            <v>2.1800000000000001E-4</v>
          </cell>
          <cell r="M2582" t="str">
            <v>MPVTVERVVHPADLPTLASLHQAAFGPYPTHDLLWRDADPEAERRWLASIFAGPLKKPDEPMFKAVDEDGRVVGFALWKVKPGKGEEQPKEDEAFPDLPEGADVELTKEFFGKLDALRNTYGDEGPHIHLDTLVVSPTAQRKGVGHALMAWGLAEADERGVPAFIEASEQGFGLYQKFGFVRTQPDLACGPNGVVAVTPMRRSPRKASQSAKVTVHRVSDPAELPTLAALARTAFSPYPTHRLTWADASHQDEQRWKVTKYTRSLEKANEHMFKAVDGRGEVVGFALWKVLPAHDGAKAGDAEETLNFPNGVNLELTKELFAKVGDLRTTYGNGGQYIHLDTLVVSPTAQRGGIGRALMAWGLAEADRLSAPVFLESTPDVAAQRVTSFTSGAASSGRAKTSQSAPSPSHQ</v>
          </cell>
        </row>
        <row r="2583">
          <cell r="L2583">
            <v>3.2700000000000002E-5</v>
          </cell>
          <cell r="M2583" t="str">
            <v>MAGTAQKPEVELLPVTQEDLPLIAEGHLAAFPTFYAPLEPSFKLPSHEIRVQRFTHRLFKILSRPDTLWTKAVLASGPEKGKFVGLAVWHKPGAPVVNPKRRWIEGAAEESEEDKQAWEHVDMEAWEKVWTEWDAVRARIMDGKDHWYLCPVWVVPGYQGLGIGRKLMQQVLDLCDAREPPTPVYLEASKEGKPLYEKLGFEVVGTSDYVEMVRWGKRE</v>
          </cell>
        </row>
        <row r="2584">
          <cell r="L2584">
            <v>6.1699999999999995E-5</v>
          </cell>
          <cell r="M2584" t="str">
            <v>MTAPSIAVLTATAEDLPRLVEASTRAFKPSLFDRRLFGGVSDDDYREMCTSMYASAVGHEGRILLKAVLEGEVVGLASWRLPGCDSKARKGLQYPAGTNLELAAEMFSQKPVEEAHFYLSTLVVDPRFQRRGVGAALLRWGCRKADDAGLPVYLRASDDGLVLYERAGFERLGEPFIPKLDPEIHLQPMYRPPFRILPATPADLTSLASVYRRAFSPGIVTRYCWSSVSPSALDKWFIKRFTGVFDKREKGDKVEVLAGKRGAKVVAMAYYSIEAVADKMQKDDETRELPEGADVERTKDLFGQVERLVKGIEFARLAWHVLAVAPEAQGSGIGKRMMQAVVDAGKAAGLPVTLEATEEGRPMYQLAGFKDFAEVIVAKNDESVKLWPMILEQAKA</v>
          </cell>
        </row>
        <row r="2585">
          <cell r="L2585">
            <v>3.2899999999999997E-4</v>
          </cell>
          <cell r="M2585" t="str">
            <v>MLQILPATAEDVPRLVEIGHSAFAGNALDRAVFGDVDPQVHREHSIKRQTKMLEKGEMFFLKAVVAGEIVGVAIWAPPKKEEDKAKEKKEEEANKEKEWPPGTNVELATEMFMHDAGIKEPHYYLCFLSVDPKYQRNKAGSTLLRWGCKKADQEGVAVHLDSTKVGMPVYERAGFEPFGPPHVSKIDPQHALYPMRRAPLSIQPATLTDLPALAPIHRLAFFPGAITQYCFRDVSPSNFDAWFVKRFAGVLEKRDKGEKVEVLVGKRGDKAVALVYYGLELELEKREKDDTPRQFPEGANVEQAMDILGQMDAHIKKIPFAHCSWHIISVHPDAQGTGVGWKMMQAVLEAGKAAGLPVTLEATEEGRPMYQLAGFKDFAEVIVANDDDSVKLWPMIVEHSKA</v>
          </cell>
        </row>
        <row r="2586">
          <cell r="L2586">
            <v>3.2100000000000002E-6</v>
          </cell>
          <cell r="M2586" t="str">
            <v>MASPDAEGGALPSLHALTLSPTPATPSTSTSTAPAPPQSSSTAPSTPRAAQNGQRDSQDTLSDAGEITYRAYRGEEDMDVIVELVDDELSEPYNLYTYRYFLDDWPHLCFFAYAGDLPVGVIVCKQEPHTKSSKSVSIDDGEASEGGQSRRRPLNRGYLAMLSTRKGYRGRGVATHLLRLSLSVMIRPPPSLLDSLPPDHPSRQPADEIVLETEADNDAALAFYAKMGFVREKRLYRFYLNGKDAYRLRLDLTKSRPVEAADATR</v>
          </cell>
        </row>
        <row r="2587">
          <cell r="L2587">
            <v>6.0699999999999998E-5</v>
          </cell>
          <cell r="M2587" t="str">
            <v>MNLRRATVADLMDMQNCNLHNLPENYQMKYYLYHGLTWPQVSFVAEDHKGRIVGYILAKMDEEPTEEAHGHVTSISVLRNYRRLGLANKLMQLSQQAMKTTYGAAYVSLHVRKTNRAALALYKDTLGFEVVKIEKSYYADGEDAYSMQLNLK</v>
          </cell>
        </row>
        <row r="2588">
          <cell r="L2588">
            <v>8.1299999999999997E-5</v>
          </cell>
          <cell r="M2588" t="str">
            <v>MASPTVLPSLQKHSATIIFLHGLGDSSAGWVPLAAALRQKKQFGHVKFVLPTAPVQPVTANGGYRMTSWFDIQDLGPAGLRAEDDVGMLSSVRSISSLISSEIDSGIPANCIVVGGFSQGAVISYLTALTSERKLAGVVALSGFLGMAEKVKSMLSDHATSLPIFHGHGDADPVVQYKWGQQTIAKLEELGFKSVEFKTYPRMGHSFCDEEQRDLERFLEKVLPAEPSS</v>
          </cell>
        </row>
        <row r="2589">
          <cell r="L2589">
            <v>3.43E-5</v>
          </cell>
          <cell r="M2589" t="str">
            <v>MTQHTQDNSNSSRIDTALDLASELFHLPTPTAAHWTPAHGGDGGAHSLRAYWDGSGHRKLTHRPSAPTLTVLAPLPHLISRPHRTITRLTVSQLHLTLSQRSLSSLSKRTLTQSLTLSPSLTVLASTPPTDRSDSIKHVAFSPDGKKQAVFRVTPAKKGKAEKRSVEVVSTESGRVECEVECKSEVHGEWYFDSTFGTVAWHPSSHALIYVAEAPSPSAPSPSSSSAQRPTKDKFVYTADWGETFIGKKSPTLFLLLLPNSPFASLLSSPSSGASIHRLTGEGKTSYGQPSFLPDARDGSPRVVVTGYEELRDGRKLGVVYCTNRVARVWVLEFGVEECEGKEEGEKEGEKTFKVVKTIPVSPADRSSRSPRVIPSSSSTDATATQIVYLSNILGSVHASCAQLHLASLSPSSSVEDRVLVKQVDAPTTDDDFPGLYIDQLPLQPFVRSSQGEEGWSVVAASSWRSRRVPLLISLATGRVTSLAPWPTANPESDAALPYLQAREEELESFAVLGTDGERRVVGVRSGCGAVGRVVVADLGEEGVEWKVVREAGVSDELSAALSRISYTVLPLPHFAPSELILISPIPIDPTAESRPNLPPLIVYPHGGPHSAYTTDFSYAVAAHVLAGYRVVLVNYPGSTGFGQHTISALPSRLGEWEVEATLASAHYLNALSLASRTKGKRLLMGGSHGGWIACHLSARWAGEWDAVVMRNPVTDLVGNAGMTDIPDWCYEETSTPYSLSSPPSYLTPSAFTTFHSLSPLRHASSVTAPTLLLIGESDRRVPKEQGRAWFHALKGEGKAEVEMLVFPGNGHPVAETVEAEWVAFESGVRWLAKYTDFE</v>
          </cell>
        </row>
        <row r="2590">
          <cell r="L2590">
            <v>3.2200000000000002E-4</v>
          </cell>
          <cell r="M2590" t="str">
            <v>MSGVAGLPHSGINNLTTLLRRLEATVSRLEDVALTHASAGGFPSGANAVQGAAIPAPSAPNASAAVAPPPPPKEEEKASPAVKGYQELIDGPLATYESLSKELGGLIAEQAEHVAKAFHAQKDFVQLASACTKLPTSSPQYPTVIGPTQSALLAAIDMREKNRASKESNQLTVVAEGLPALGWVTLDEKPGPFVGEHRDSAMFWVNRVIKEYKESNPKQVEWARSFAALLEELRKYIMQCHTTGLVWNPKGADPTTYKSGSSGDSSAGAPPPPPPAPPAPAPPPPPPAGSAPVDAASAGAAAAGDMSSVFAQLNQGEGITKGLKKVDKSEMTHKNPELRGSSAVPSTLGGKAPQKAPKPGSMQKKPPKKELDGNKWNIENFENDRAIVVDQTEINQTVNVFNVKSSIIQVKGKVNAISLVNCPKTSILLDSTVSSLSVSNSPSFTVQILGRVPTVLLDGNDGGQVYLSRDSLDCEIVTAKCSAINVSIPEEGEEEGVFVEKPVPEQFKTVVRDGKLHTVVMEHSA</v>
          </cell>
        </row>
        <row r="2591">
          <cell r="L2591">
            <v>2.9799999999999999E-5</v>
          </cell>
          <cell r="M2591" t="str">
            <v>MADKRSPSPATEKHEDARPASRPRLDDETDPAPPAQASEAAGEADTAAEAMEMTEDVAEEGKKGDEPEEELREKGVKPEELKTIREAYEDGSLEGYTDAEDIVYPHKAELNDKVIIWRGDITKLAVDCIVNAANKSLLGGGGVDGAIHSAAGHTLYDECKKLNGAETGETKLTGGHRLPAKHIAHTVGPIFSRNKREWCEEKLRSCYTSTLGLCVEKGLRSVALSGISTGVYGYPLDAAAQVACDEVRKFLEGEDGDKIDHVIFCVFRQIDVNSYLDNVPAYFPPPPGFKKTVKGDAGAEDESKGDGGAKEEAEGAEKPTAGETKDE</v>
          </cell>
        </row>
        <row r="2592">
          <cell r="L2592">
            <v>1.15E-5</v>
          </cell>
          <cell r="M2592" t="str">
            <v>MGVSFSSLFTKISGLFSRQTEVRILMLGLDSAGKTTILYRLQIGEVVTTIPTIGFNVETVRYKNIKFQVWDLGGQTSIRPYWRCYYADTKAVVYVVDSSDRERLPINKAELLAMLNEEELQDAKLLVFANKQDQPDAMTPAEVSEGLGLDTLKNRQWSIFKSCAIKGEGLEEGLDWLATALQSK</v>
          </cell>
        </row>
        <row r="2593">
          <cell r="L2593">
            <v>3.01E-5</v>
          </cell>
          <cell r="M2593" t="str">
            <v>MQVLRRAGHTPRLPSPPLRSLLSHSHRALSATAPSRAAATGVEVADPLLLYYSLVAQGKIKKDEEQLRALVQMRKLHGELLDYHPPVQLFTLLDSIRALPSASSSSTTVSSSSLLPAWPFRRSPLSSLGEGLSEQDERERMRLATMSEREKTTQLVKVLKANEGLEDLDTPKGFLLTGPPGTGKSLLMDLFFQSLPVASKTRHHYHAFLLWIYQGVHRALEKQRLENEEEEWLMNELYQSSGKKGYPWSRREEMKAKAISQGWQSVFAGGRSAHDASLNTREFVLAQVALDLLKTQGWLLAFDEIQLVDIAGAGLVSRVMSWYWRLGGVVVGTSNRVPEDLYKQGIQRATLSPFLTALSHRAPVIDLSSPTDYRLVARSQTPVSPSTDADQPGNFGSVEAWRRWGTRSRGWFVKGEDEAAWREALKWVVGDAEGGETVLTVYGRKVKVPWASGGVARFSFKDLCEKPLGPADYISIGSAFHTVIIDDVPILPLSAKNEARRLITLLDALYETKTRLLAFADSPIDSLFFPDAISSTPPPPPADISVDDLPTSFSEFAGSQAPGSSGPVHVLDASTFSLPLNSSLTRAGKADQRQAQDAAGEVVDSLTEEMLGDVAQDLEAPYRPNISSYDESAQVSAYERDAARALEEQDEQVRRQLKKRMEQEARAPIHPSAATPSFQSLAIFTGEEERFAFKRAVSRVHEMSSAEYLVTAEHSPLPSAVRTWEQTVSSSSASLAAQAAAASASPSRHTVGDKAPLPADDRLSGVLDPSDLRAKWPEGLPAGDKEVDVRRQEKPVLSEAHVWGVREDWGKKAGRWGKGARAYEEEREK</v>
          </cell>
        </row>
        <row r="2594">
          <cell r="L2594">
            <v>1.34E-5</v>
          </cell>
          <cell r="M2594" t="str">
            <v>MSTSASQTVYLGTPSLRIAHPATWLTSIRPAVTGAARGIGFALVSSLVKRPQTVIFAGVRDVNKADALNALAKDASNLHVVRLESGSVEDAKAVAKTIEETTGKLDVVIANAGISEGYGDVVDVAPAVFERHFQVNTIGPLVLFQAVASLLAKSSRPQFAAISTAPASLTNLMPMRMTAYTLSKAALNFLTLRINEEHEKDNIASYAISPGWTQTDMGNAGARAFGLEEAPVKLEDSVAGILKIVDGATREKTGGKFWDYTGDELSW</v>
          </cell>
        </row>
        <row r="2595">
          <cell r="L2595">
            <v>7.4499999999999995E-5</v>
          </cell>
          <cell r="M2595" t="str">
            <v>MASDRTVYLVTGGSRGLGFGIVTLLAGRANTLVFATARDPIRAKDLQELAVKHSNVIPVQLELTSEASVEALARVINEKAGRLDVAINNAANCEGLATALTTSISDFRDKLESNAVAPLLLFQHLYPLLMKSKQRQFVGISTAGASLTLVPHISYPILGYAASKTAMNMVYTKIAAEHAGDEFLSYVVHPGLVKTDSAASAIQELGLDESEALSPMASAAGVLKVVAAARRETHSGRFWDYEGKEVPW</v>
          </cell>
        </row>
        <row r="2596">
          <cell r="L2596">
            <v>5.9299999999999998E-5</v>
          </cell>
          <cell r="M2596" t="str">
            <v>MPDVSAMRNDSPANNPPRRTRRSAFTDHSTSTSSSSSDSASASTATSSPMTSPSVSARSHSTSPPLPPVSPPPSASTAISRTEPDFSFKTQPSSLTRTKHPSQSAPRGKLVVKLIQARHLSPPSSASRPYVVVTFDQNEFVSREPVHEEGEDAIGVAKPKPPTLLALQEQGKPEGLRPSTLPATPGGGPNPGEKGNETARVESGSGSASASKAMAMPAEGTRAHGGAMSKSPSSMLGRSLEEYRNGAVAAGTSSERATSPRPSRPALSPVNTTVWSPNDDPTTPTGAPREPQGGILGAADDQMAYNPTWKHEVTFDVMNEKSVLQVQIYDRSIEEEMFLGVCEIRPRLVNNHTVDQWFPLVARPGEDHEVTGEIRIQIRYEKFDSKKGLHPNDFDFLRMIGKGTFGRVFQVRKKDTKRIYAMKVLSKHEIIAKKEVAHTIGERKILQRSSDSPFLLGLKFSFQTETNLYLVMDYKSGGELFHHLQKEGRFTEDRARFYTAEIVLAFEHLHKFDIVYRDLKPENILLDATGHIVLCDFGLSKPDLPSDALTNTFCGTTEYLAPEVLLDDNGYSKIVDFWSLGVLLFEMCCGWSPFYAEDTQQMYKLICFGKVKFPRGVIGEDGKQFVKGLLNRNPKHRLGAQRDAAELKEHPFFKSIDWDLLAQRAIPPPFKPYVDSDESVANFDPEFTEANLFDEAPHDVEFDDSDPSADWLDHASKIGRREVEKDGGAAPVEIRQQTRSRPSVQPLTSSVQENFRGFTFSGENESMLHNSAAFGHLRLDDDDAQERNGDASRRSSGSMRRSKGGHDDDEWEDER</v>
          </cell>
        </row>
        <row r="2597">
          <cell r="L2597">
            <v>3.9500000000000003E-6</v>
          </cell>
          <cell r="M2597" t="str">
            <v>MSGWRERRQELLDGLKYLPAVTNASSASSEEQLHLTLLAAEQDKRDPPTPLKRIRGAALTLDDFPPLSTLSSSGSFSRVELVRPSSALTGDENSRVGRVYVMKTLDRRWAFRMKAQQSPQHELAILRLGRTKDASNRIPRLIVSFLSPTSFHIVISHASGGDLWTLLEKANEGVAVGEERGLSEDWVRGWMAQLLNAVDWLHGKGWAHRDIKPQNLLLDAPGHLQLTDFGSAAPLSRNSSSIARKNCRALVGTPDYIAPEVLRHAEKVFQEAEEEDAAFGAGPSSAAGNDEKRAYGAEVDVWSCGVVLYELLYGKAPFFAEEIADTYEHIVQWQNHLTFPTTDCVSSAAVEAMRCMLVDPSSRPSFAKLKSFPWFAKVDWAKLRETTPAYIPPPAPSDLPSSPSFARSQAFSASSIDFSSFFSSPGLSILRPSPRTADGARREEREYWEAREWGGLLSLPDADEFDAAAPSCTTESAYAAAPEHTSSRQSQPRSTSPFETPARPLSRLQHLQHGTSRPKTHGTPGSSGRSRRMVSDIDAWREMQEHAWSVGMSARKGQPPRQTPDAAKASRLTAKEKKTGEAWSESKENEGVLGGLEKRQKDVVRQLEDIDRKYGPLFALAEQAGKKQ</v>
          </cell>
        </row>
        <row r="2598">
          <cell r="L2598">
            <v>2.5000000000000001E-5</v>
          </cell>
          <cell r="M2598" t="str">
            <v>MAHNPLHSSGYNSRLPPPPPVLASHAPSSLAAHAGPNKENPFTLPHSHAYADPAKHLPNMPRVEALHPSPAPTYTPPDHRPLPPSPTKTTATATVNHYTRPLGGNSRAAQQSQQAEPTMVQLLASQGTAPAHYASRAGAGDVTMGNATGVLSWRKGQGFKEWEKLKLNSPEVKRKADVAQLFFYDHYFDLLTYVSSRKSRLASFQSSISSRPTLTPAEISSKWTSYTGRERVLLRKRRTKLKVDMFHVVTQVGQGGYGEVYLARHKETNQVVALKKMKKRTLAKMDEIRHVLVERDILASTSSPWLVRLLYAFQDPEHVFLAMDFIAGGDFRTLLNNSGVLKEEHARFYIAEMFTAVNELHKLGYIHRDLKPENFLIDTTGHIKLTDFGLAAGALNPGKIEHLKHKLDEVADSPLVFRSTLEMKSIYKSIRMADARYADSVVGSPDYMAIETLRGQSYSYSVDYWSLGCILFEFLAGFPPFSGATAEETWTNLKNWQRVLRRPHYERPEDRIFNLSDEGWDAITRLITHKDRRMSTLDQVKTHPFFRGVDWPNLRERKAPFIPALDSEIDAGYFDDFSSEADMAKYAEVREKQRHVDAVAERALDAKLARGVWVGFTFKAKKEEDRLLREKEHREKQKLQEEEEESLYTLF</v>
          </cell>
        </row>
        <row r="2599">
          <cell r="L2599">
            <v>4.6299999999999997E-6</v>
          </cell>
          <cell r="M2599" t="str">
            <v>MAPERMLAQVYRGTPALKLEEVEVPPLEKGEVRVKVSYCGICGSDLHEVYHGPLTCCPAGQPHPLTGRTIPETLGHEFSGTVVDVGEGVDGSRLKVGTRVCIEPVISCRECESCKQGLTPLCATPIGLYGYSRPGGLAPFVNVAQTNVHVVPDNVPLDIAALAEPLSVAWHAVGCSSFQTGETALVLGSGPIGALVTRVLVARGASAVYVSEPSPVRAQIAQSCRATEVVDPTKEDVVRKVMELTGGRGVDVAIDCAGMQRTLDAAMEGVRKKGRVVMVALWDKDKKPTVDMWNLLSKESTLTSSCCFNAQDMREVLAALSAGTIKVDDLITSRIRLEEVFDKGLEVLRSDPSQVKILVQLEEGEEK</v>
          </cell>
        </row>
        <row r="2600">
          <cell r="L2600">
            <v>8.2299999999999995E-5</v>
          </cell>
          <cell r="M2600" t="str">
            <v>MSSSADSTSSQFLHAAPLPGLLNGKPFHGSASYDVKDPHNPSKTLHQVSSITVQDVPAVIDVAQKAFKSWKNSSVIERRNIFIRAGQILRERIPELAKIEFEETTSSEGWAGFEMTLAADSIEETAAAATNALRGEIATTESHQRAYIERCPYGVVLGMAPWNAPLTLCQRAVLQPIMAGNTAILKTSEMSPRTHMILAEVMQQAGLPAGVLSIVHVAPEDAPGVVEAFIKHDAVGKVNFTGSTRVGSIVASLCGKYIKPVVLELGGKAPAIVCEDADLELAANAIKFGGLFHSGQICMATQTAIVHESVVDKFLELLTDKYPRASADPTDGAALRGLFTTVSANRVKEIVDDALSKGAKIVAGEHKVEGNVVQPVLLANVTEDMRVYREEMFAPVFSVLTFTDYEKAIHYANDHDYGLAASVFSKDIDRAYKLARQIDAGMIHTNGPSVHDAPCVPHGGMKKSGFGRFNGIEGIREWSQLKVITINEPHPYPAPSA</v>
          </cell>
        </row>
        <row r="2601">
          <cell r="L2601">
            <v>8.0399999999999993E-6</v>
          </cell>
          <cell r="M2601" t="str">
            <v>MLRFTTLRTAARPLVHSRALSSRASSVLSSLDLPTSGQPINGVFYDAAVGWTGSGEVQRSTNPATGEVLAEVRTASKEDVDKVLKASRRAYESWRTVPAPKRGEALRQIRVAMNERIEDLGKLVSLEMGKVLSEGRGEVQEFVDEMDLAVGLSRSIGGTVVPSERGRHFITEVANPLGVVGVITAFNFPSAVFGWNFSLSFITGNATVWKPAPTTPLTAIASTKIIQEVLAANKLDGALAALVCGGGEAGEALVTDKQVDLLSFTGSEARGRDVSMKVASRFGQSLLELGGNNAAIVLPDANLPLALRAVTFAALGTSGQRCTSTRRLFLHSSIASHFISSLTAAYKSISPSRMGDPLDGKTLVGPLHTRDSVKRFEQAVKTAKEQGGEVLVGGNVVEMQGDLAGGNWVEPTIVLVKDVNQVAIMKQETFAPILYVSAFESLEEAIALNNSVEQGLSMSLFTKDLGAAMQVIGPAGADSGIINVNSSTSGAEIGAPFGGNKSTGWGRESGGDAWKRYCRWSSCTLNYSDELGLAQGVTFD</v>
          </cell>
        </row>
        <row r="2602">
          <cell r="L2602">
            <v>1.6399999999999999E-5</v>
          </cell>
          <cell r="M2602" t="str">
            <v>MAYTKRRSGLKRSALVAAALAGSASAQTFRRTAACPNLGCIFPPDQSAFIAGQVFDLRVEVQAPANGTMPFNNGKPYESFTLSIGKKGQELKDVTKAFSVADPKSSFYNFTYFEDLFAQDAKTPTLVNVVAKDYRHLALYDPGEYELKLKYNNGMEETATWEVLPLSKKKLAKNVILFIGDGMAPGMTTAARLLGHKSVNGKYQSTLALDGCEGFGMQHTHSLDSFITDSANSATALMAGKKSTVNALNAYTDSTGKPYANPKFETIFEMGRRIYNSKIGIVSTAYLADATPAAVVAHTSLRSQYDLIIDQYLDGVTSNFSWTKWDGPDVLFGGGGSDFVAKASNRNVSKIDKFLAKGYEFVTTNSSLHNIGNSKRALGLFSASTLPTWVDRHVFPENLPTFKAYNEANKTFTAPTTDVPGLKEMTLKALDILTTRSKADGTNFMLMSEAASIDKAMHIADYPRALGELLELDNTVAATLEYLEKHNLRDETLVVVTADHGHGFDVFGSADTKYLKAAQGNDKKRNAIGTYVNSGLSGYQVPAGVSPQNNTVVTGPWGEGFPVDWQPRYTAAMGFAADVDQYEDYTTRNKSRTTSLTKLANGTYRADPSDAPDGFFISGNLPTTDDQGVHSLTDVQVFTWGPAASLFNGMQDSTQIAQKIAQALDLGKVHNATARVHGPRH</v>
          </cell>
        </row>
        <row r="2603">
          <cell r="L2603">
            <v>1.11E-5</v>
          </cell>
          <cell r="M2603" t="str">
            <v>MAPSVLPQYAPLAGASTASLPLQGRQRDEHVSIPGQLDTELDEKDDERDEGDVEDDAGGETGRTGLLSGRDKEEDDVEADDLEEEGRRLTGAETVPRQRRRGTPWRLVLLGCVALGSVVLVLAILRPSIPFLSSSSSTTLPSLSASDATYYSGQALAAGVYAPAAAHVAANPLPSDVKYGDVPFAQVGQSWDKSGKTPTWAGGDWGEKELEGELGEGGGRRWNGTHWWDPTVILISLDGVRADYLERGLTPHLLNISRKGIRAEYMEPSFPSLTFPNHWTLLTGLYPSSHGIVANDFYDPLLDKEFVYTEPGKSWGSEWWGGEPIWATAVKSSLRSAVLMWPGPPVMEDGTKPTYWYPFVDRYHYRKKVQKVAGWLDMDYTHRPHLMTVYLPEVDQAGHKTGPDSRTTEKTLAAVDEFVREVFEEVERRNASGVVDVVVVSDHGMAATSNKRLIFLDDILGPSGFASISHNEGWPSAGLRFKPGTDVSALYARLKEAAEKEGSGFKCYDQETMVERWHFTGHERISPIYCVPDVGWAITNHHELEVVMNGTYSVKGNHGYDPADPSMHAIFVAHGPFASSLKSRSRLARRKSPSVPIPSDPNTLVVPAFKNTEVYGLLARLLGVRKEVRASTNGTSGFWEEWLGPEEGV</v>
          </cell>
        </row>
        <row r="2604">
          <cell r="L2604">
            <v>3.4900000000000003E-4</v>
          </cell>
          <cell r="M2604" t="str">
            <v>MSLGSCCVSGFKHEGTPSGKTQDINGVSTYISLPKGDYDKTKALLFLTDIFGTNLPNGQLLADSFADNGIAVYMPDYLNGDAIAAADLGSGKVQLMEWLGKHGQDVTRPPLDKVINHLKEQGVQKFAAIGYCFGARYVTDLVKDSIIKVGVVAHPSLLQYPADIEMLNKSDVHFLWLNAGEDSMMHNQEKQKETKQITSGNDKHKHVDFPGAGHGFAIRGSPDDPRQRADADKAFEESVNFIKAHL</v>
          </cell>
        </row>
        <row r="2605">
          <cell r="L2605">
            <v>5.94E-5</v>
          </cell>
          <cell r="M2605" t="str">
            <v>MTSILRSAHSWVIWVGVAYIAFLASLAFEPVQSAFIYLHHVRIPLGVDFSRPESVGFAPGKVRPFNLTTGDGVRLGAWHVLPRDLYEEAVEKYGVPEEGPMPNEVFDAALKSPKHPTVVYNHGNAATRAAGNRVRVARHMSDMNANFVIYDYRGFADSSRMAPSEEGLLTDARRAFDYVYKDKGVPASRIAVMGQSLGTGVSAGMVARLAEEGIHPRALILVAPFSSVASLLETYKLGNYIPILSPLQRFPRLLEGLLRLLRTRFDTRSVIDSIRSPILILHAHNDPVIPLSHTRTLAEHLLGPLLSQHAESDQDEALKLARGKLVKETKAGGWGVVSRFERGEGKGEVVWAEALKGAHNEIGTSEYSVELIKSMVRPGEP</v>
          </cell>
        </row>
        <row r="2606">
          <cell r="L2606">
            <v>3.89E-6</v>
          </cell>
          <cell r="M2606" t="str">
            <v>MHGNSNRASLTASRLVVSLLVLFSFCRGVNGAFYSSQRKAELREMAAETWRHAYNSYKRVAFPADELLPLSCGKQGHDRSNPNNGAVNDVMGDYALTLVDSLDTFAMLNDKAGFEQAIRETIEHVSFDVDSRVQVFEVTIRMMGGLLSGHLLAMPGAYNRSDPSTFHSSIRGFSLPWYRSELLHLAHDLGRRLLPAFETPTGIPFARVHLQRGLRGKGGKGESGETCSAGAGSLLLEFITLSRLTSDPTFETLARRAFFAIWDRRSDIGLIGNTIDARSGVWMHGAAGTGAGIDSFYEYAAKAYVLTGDDDYLRVWQDGYAGLQRYVRTGDGFWYRGANMQTGQLTSVLVDSLAAFMPGVQTLMGDLDSATRSHAPYAFLWLRYGGLPELYDTHRRQAVQLGYPLRPEYIESNMYLYQATKDDWYLELAEQVLHDINNKTRVDCGLAAIFNIDTGKLEDKMPSFVTSETLKYLYLTFDEDSPFLRDDSAFVFTTEGHPLEIPLPPPDSPCRSPEPAPANSTSTPTSALTCAAHEPVYDQRHAHFLSLSMNQRVDWEHARWLTGYQPQDEQHEVDEGRWSRNGWCEMPLGEDPVVASARFVDPLQTIRALVLNYLRSAPSVTSNILPGLTPSAPSVSLTPSAHAVPHSDQSIELLFAPSTSHEILHPRSSQLTPHPTGSGDIIVHSINGLRFTLVRASTSGSAGYVAVLAGLPQKKPDRIKVVARVGEGEGPPSGMGVGAGDVEEKQGKLDAIWDKLVHPLGGSSATSECSDVDADSPDTASPTLHIPALAASFGPSIVHRPSSAIPSGLTPFMLDGPALPLVLPSFDIYGCSALHPPPSSSPSLLLLHRGHCSFALKSHNAALSSFAGVILISSPSATDEEGEEGEGFVVPSADEGEEEEETMSSLVPLVLVGNSTGSVLEGLVRSVEVAGEGGEGGGLVVQVGEQDGEASTMMPRRQVWVSITHADEDEEEEESAAGLMLGGYLVRNIKLHRTSRRAAAAGGSVP</v>
          </cell>
        </row>
        <row r="2607">
          <cell r="L2607">
            <v>2.6600000000000001E-4</v>
          </cell>
          <cell r="M2607" t="str">
            <v>MAMHGPPPPPSYPMINNDGPRAQHFRGLTLGRLDQFESSNYPNITSVLFQHRTDDPQHVQLEVWHSPGREKTPFKEAIRKKFVKAEKGMMLGPSWTNHWFRLTLTPPSSWLTSSAPPERIQLEFDPSCEAMIFDTEGCPLQGITGGFGIDRRVEWLVPREKWKTGLKIYIEVSNNAMFGNGSTETNAPPDMNRYYRLNSADLVVPRMEAWRLLWDFRVIKDLARSLPDRSPLGAKCLEVGNAIMNTFNPSDLSTLSTCRALAAPLFGGEEWTREGGEAKVYEKGRESVTSWAIGNCHIDTAWLWPFSVTRQKTARSWSTQLDLIARYPEHRFVVSQAQQFKWLEQDYPLLFQKVRKGVQEGKFIPIGGMWVESDQLLPSGESLARQFLYGQRYFHSRFGQYCKTWWLPDSFGYNSASPQIARLAGLEFFFTQKLSWSQFNEFPNTSFRWQGQDKTQMVVHMCPQNTYTAQASVDDVLNTWRNHKSLQSHPTGLLTFGNGDGGGGPLAPMLENLRRCRAVANNAEMGGGEIPKVHMGEEVDQFYEDLVRRTKGAEKLPVWVGELYLELHRGTATSHGSIKRHNRKTEVLLHDLEFAATLATVFGAQTKSGKAYAYPKDEIDALWEDMLLCQFHDVLPGSAIGMVYEDAEKIYASVTEKGSTLLDAALSALLPGSVSLTSESSSSFGLDSSLVAIDTLALGTRRELVKVPLAAARALDDAAVQRSADGEAYVLFESSKEGEMVIEKPIGTGEVMRRANELTSRARSVGDDFVLSTPKLQVTVTKDGRISSIFDKELERELILEDKTTGFVIFQDHPLNWDAWDVDAFHLETKKDVNASSVKVIEDGPLRSSLLATYHYGKSVIKATISLDAAAPSTKADALSLVRFDVQVDWHQCHEFLKWELPLAITPTGDVATFENQFGLCQRPTHRNTTWQRAQFEVCGHRYADLSEFGYGVALVNDCKYGHACENSTLRLSLLRAATIPDAEQDQGQHRFSFAVYPHRGAFAESDVPDVARAFNYPLHIRRLPGKAVKSPKEGPFFLTGAGNVILDTIKRGEDDHFGAKAKGESETVVLRMYEAYGGAGKVKLEAKLPEGRRVVKAEIVDLLERPVDSLKILTAASSPSSHSIDMPRLRAFQILTVRLTLG</v>
          </cell>
        </row>
        <row r="2608">
          <cell r="L2608">
            <v>1.6799999999999998E-5</v>
          </cell>
          <cell r="M2608" t="str">
            <v>MTEKLPDFDAGVAYWTATSADVNGVLGGYGEGTPVPRLDATSSRLLILSLLPQLSTISPPHLPPSSAPSRPSRPFRALDCGAGIGRVTSTVLLPLFDLVDLVEPVEPFVVQAQTNALQGKEGWKWLHVEDESKRKGVRIWRAGLQHFDPLAPARPVKGELNGEEAGTSSKVELFAKLGKADAPWPEPAEDLKVAEEGYDLIMVQWCIGHLSDSELVAFLQRSRRALRQRADGTCEGYIIVKENVCKDTDGDGVGKIFDEDDSSITRSDKAFREVFERAGLTIVRREVQRGFPAELFPVVAYALR</v>
          </cell>
        </row>
        <row r="2609">
          <cell r="L2609">
            <v>6.8900000000000001E-6</v>
          </cell>
          <cell r="M2609" t="str">
            <v>MASPDSLERQAKLETGPLLPLLPPKPLTRSLPPLPPRPANAASIHAGWTCERHVFPAAFPRSYPNSTKRPDEPKTNPAEPAPGAKRANPKEALAKLLQPQLDGFRRPVRLDDEVELARQEQLVIAANRYRPERQRTNDGPGLTLVFSHANGFYKEVWEPALSSVLAQLEANDRSLPIDEIWALDCINQGDSAVLNDDVLGDVFNWADHGRDLLNFVINYVDSTSIAAASTLLKPVSDVPSDLLQLDNAPVLPPGPPSPASRSYRKKLIVAIGHSLGGGATAYAASACPSIFSSVIFVDPVLPRPNYEGRSMEALTTGALMRREKWKSREEALDGFLKKPFFTVWDRRVLDGYVDYGMKEVEDGVALKCTAKSEALTFMDPMAVASRRACARLSLIPPSLPAHFIFADEGRSVLQEDWIKYIQKGAIPHSTASRVAAGHLVVHEKPDETASRIVDFLEKTYPRQKRARL</v>
          </cell>
        </row>
        <row r="2610">
          <cell r="L2610">
            <v>9.7E-5</v>
          </cell>
          <cell r="M2610" t="str">
            <v>MVSLELTRDTSYGPVTGFADSHPLRRTSSALDPHRGSGGGEDPVLKWLGIPYAQARRFVRPSPPETWKEAKDCLEFGSMFPQPPSNTELLLAKLPGFLMRTHIPFSESSHFINVFAPGDLKEGEKLPVLVWIYGGALNNGTADRFFYDPTCWIRDGQKRGQRCIIVTGNYRTNIFGFCASDDLAKEDPNGLCGNYGAYDVITMFEWVKANIANFGGDPENVTAFGQSAGAFLISHLLVSGKRLFRRAICQSGAAETMLLRPVSQAYPAYTSILESIGVPSTASPSERLSTLRSAPAETLLSLHNASHSFTSLSLALEPKVEGAIWTEGTMKRFERGEWDEWVEQVILGTTEDEGTIFASAFQVRALDHTPALEHCSRRC</v>
          </cell>
        </row>
        <row r="2611">
          <cell r="L2611">
            <v>6.6400000000000001E-5</v>
          </cell>
          <cell r="M2611" t="str">
            <v>MLRSALASATGVARYTLARQHRCLATAAHTVRLAFEKQAAPDSSKPPLVVLHGLFGSKQNWRSLAKGLAQRLGRDIFTLDLRNHGHSPHKRECAYDDLASDVKAFIEQEEKLDDCVVVGHSMGGKVAMALALGGCDALSRLVVIDIAPAVGKISPEFQAYLDAMKEIDEARVMSRKEADVILQKTESDLGVRQFLLTNLDRGSPSDPYRFRLPLHYLANAIGEIGNFPYQPGERVFEQPSLFLKGESSPPLAAGRLPSACESITNDELACWTGSRSKYINSRNIPLIKQFFPNSQLETLETGHWVHAEKPKEFIESLDRFLNQ</v>
          </cell>
        </row>
        <row r="2612">
          <cell r="L2612">
            <v>5.3000000000000001E-5</v>
          </cell>
          <cell r="M2612" t="str">
            <v>MRLPAFLRPAAGHLPLHSSNRSASRPMHVLGDSDDEDGAGGAYGRRDRDEATIPLTSLDPDDPDSPSYPPSSSSKRLSSRSSSPLSRLPTRRILAILVVIVGLYKLARHAYAADYGRLQSKLDEYSARYNPWHPQPIPIQWVDVEPVAAVKGRRYRAHKEREDDRYWGWKALPYAQPPLGERRFRVALPLEEAKGDETREQITDEWNEGCVRPRPREDRMDGEHEHFDGHEDCLKINVFSPVQRPNNTLLPVMLWIHGGGFVGGSSGEEKYNPRGLMHRAIDMEQPFVFASINYRLGALGLTASPPEPGPPPVAPHIPVQAPTDLDLNVAFKDQLQALRWIHEHIEQFGGDKDKVVMVGHSAGAMSVGLHLLYSGNMGLFRGAFMLSGAPTSFPVPWPHDASARTLHPLPGPAQCPSPIQREHGPPRNDDLLACLRKLPIEKLYQATRTLTDDSPSNAWFPYYPVLEGEWGTGEGMHDAARGSGGWLNVRPSERINRGDYNKVPVVLGSVLDEGTRFVHPKIGEGVDEFLEVVKDVFDFTYGAVEDILEPILNWYPADPSFGSPFQTGNETFGLSRTYKRLSAFLGDILFQAPRRHLLRETPKDFGEDSWNYLYLEPREGAEPRLGIQHGADLPAWFGNPEGDDEPMVQLSWEMTGYLINFVNRLNPNGAGLPRWPQYGMDRLTLQFARSNTTIVSDSERLETLRFLNINNPIFAR</v>
          </cell>
        </row>
        <row r="2613">
          <cell r="L2613">
            <v>4.9299999999999999E-5</v>
          </cell>
          <cell r="M2613" t="str">
            <v>MSLPQDLDMDKLPTQPYSSPRLLKWLYCTQRVSASLALLPYWAIKYAIGHRPRPSWSIAETLLIDFTRRVSAITDRAGVQHATRDPCEEPKRDALKETRFEWVPGIEGELHVGAVVDEQVKPLKRVGTFIWERAEDVREDYAMLNAKDADLAAEDSSDAGSVFGARNSGTEGGDRGDLVGVYFHGGGYTHFSADECAQTSMIPRRLMQHDYFAAIHSVEYRLLPHPFPAALQDALSVYAHLLRSGVPAHKVILIGDSAGGNIVLALARWIRDEKKLAAPGGLLLLSPWCDPSHSFPHSTTSYVPRPNPEDYLPDEPGARRLLVTSLLGNKPHSFLTSPYISPASQLGPHGSFADFPPTFIHYGDAERLEEEIDSLVRGMKRDRVDLLDVEKTKDAVHDVLMVRFWNEEVRAEIYRRICEWLDRVVARGKKMDRGEDPNAPVAGSSSRAMSKDVEAHGQVAAHVEPAREDIEETAGRPSKLHK</v>
          </cell>
        </row>
        <row r="2614">
          <cell r="L2614">
            <v>4.5099999999999998E-5</v>
          </cell>
          <cell r="M2614" t="str">
            <v>MRPRLHLPLLSLLTCAHLAPALPQLRNDQTVLSQPVEALSNPLKPIADHSIHSLASLPSHRIRLRSPRDLCDPSVDQVSGYLDTARGHHFFFWQFDSRNDPENDPLVLWLNGGPGCSSFTGLVQELGPCRIQPDGKDPVFNPYSWTNNASVIFLDQPVGVGFSYGDKGDRGIYSTEAAAVDVYAFLQIFFETFASKFGNSEFFIAGESFGGRYIPVFADYILKQNQLAESKGLRNINLVSIMIGNGFTNPLTQYASYYPTVCTNQTGYGPYVSPRECRKMREALPRCQSLVRSCWDDLHNSALCVSASVYCETRLTSPYFATGRSSYDMTKFGGYEEEGWIAEWLNREDVRHELGVDLDPRGHGVKKFKGCSGKVFNHFDATGDGVKPSHHHVSSLLNAQIPVLLYVGTKDFICNWFGNNEWALELEWDGAGEFRAQELRTWYATEKEGKRERVGVFRQAGGFAFATVEGAGHFVRSLSLRLPQIQLADPAKRHDLRNLHSYALLFRSPLSGYDLAHTTLC</v>
          </cell>
        </row>
        <row r="2615">
          <cell r="L2615">
            <v>3.43E-5</v>
          </cell>
          <cell r="M2615" t="str">
            <v>MPAAIAASDPLADSPAQDLPETIFPGDNLVRRGWCTVAKDKARAAAPHKLYYELHGQDEPTSHRMVFTMGLNNSSFAWHNQVSHFARLSGYSCLVFDNRGVGWSDTPPGAYSTSEMARDVEDLLDFIGWKEERSINLVGVSMGGMIAQELALLIPTRIRTLLLTSTRSGSRFDPPSLKAINMFGRLTTGLAKTPEEQVRLVADTLFPEEWLSGSVEEEGEWKGKTRREMVEADFLYRYHIGRRQTLGGRLGQLAAVFKHRVSPERLALIAEQIPRVAIIHGTEDNLIRVQRAHELHKDLPGSHLKIVEGGGHALPSQIKQEYNAWLSEHAEREEAK</v>
          </cell>
        </row>
        <row r="2616">
          <cell r="L2616">
            <v>2.2900000000000001E-5</v>
          </cell>
          <cell r="M2616" t="str">
            <v>MAVAVSSSWSGSSSLMTPHTITVSGLPVHVYGLPALTVPATSSAGLAVVFVLHGRTESHEHPSIMGIVNRVVESARERRLAPDGKGAKDLLVVTFDQRNHGHRTVDRDRNLGWMEGGRKRAQVRKDKGMQAHELDNVSHATDMLACQVGTSRDVSFLIDFLPPALFPHDERTVTDWYSVGFSLGGHATWLALAHEPRITLGIPIVGSPSTHTLLTNRAANLPAPAGPLPLSAPYFPRTLMSLFDALDPDRTTRDRWTGKKICVLSGADDHLVDYYKGGSDKFVEKLREWGVEVDAWVQPNTGHACTPEMIERICDFIWRRGLSPEKGKL</v>
          </cell>
        </row>
        <row r="2617">
          <cell r="L2617">
            <v>1.98E-5</v>
          </cell>
          <cell r="M2617" t="str">
            <v>IQHSAPNTAQSIKNFLLSGWINLLLVAVPLSFASHFAGWGSTADFIISFIAIVPLASLLGDATEQCSIKVGQTVGGLLNATFGNAVELIVAGILALVRGELRIVQTSLLGSILSNLLLVLGCSFLAGGLKFKEQTFQMTAAQASSSLMVLGCSTLVIPAAYRASQLDGSLDRERVGALNLLQDLGKKGDISGLLKLSRGTAIILLVCYACYLLFQLRTHHYLFEDPSEHEEEEAKMNIYTAVGALVVVTVLTSFCADYLVGAIDEFAQDYKIPKAFIGLILLPIVGNAAEHVTSVWMAAKGKMELTIGVAIGSSIQIAVGVIPALVIVGWIINQDLTLFFENFETIVLFISVLLVDILVSDGKSHWLEGAQLIALYLVIALAFWFTG</v>
          </cell>
        </row>
        <row r="2618">
          <cell r="L2618">
            <v>1.56E-5</v>
          </cell>
          <cell r="M2618" t="str">
            <v>MTTLASTSAAAIRLTAGCAAAAVATTSPSTTAAFFTSTPAARAFGAESPRCHVEAAAPGLLDGPQEGARRKNRRRRIVAGGDEEEAVRRGTVTAAVELRFNSVGTPFLLDSADPAALGTSPSSPDTLSSPTPPSARSTAFGAPSRRLRTRDGLQATAGFLRDRSAALSSHARPFSTARTLSKPALDTHGDARLPPHFSYTDSRTTSSSQPQLHPPDLSATREASQHVASNATLADTAAPAPLSTSANSVKTLDKPAQPSKPPPRPPSPYGEINELVRHPVLYDPILKPRFPIVLCHGLYGFDVRGPGFFRLHYWGDLLKILRGKIGAEVFVTAVPGTGSVKNRAYVLHKALEDTPSLLNRDLNFVGHSMGGLDARYLISNIRPTLYHPRSLTTMCTPHRGSEFMAWCRANIGIGTEFESHEALNLRPSISSNLDEPDDASVPLPYSLKSPILSREQVEQAKKAAEAAKQAEAAAEKVKNASSHFPGLPFNLSASVTGYLLKLLDSPAYANLTPSFLRDVFNPSTPNRDDVRYFSIAARTDKIPIWHPLWLPKLVLDGAEAQRVAQGCAAPPEWRGNDGLVSIDSARWGEFLGTFDACDHWEMRGSSGLSSAEASKHAIEEVTRREIRETKEPKEGGQAERVASADAESSSEQEKEEKGWQWQDVYALVGKLVGGGNGKKKAAPATVKAEGQSPAPSDAKKDAVEPPKAAPSQQDQADDAAGLASAASWIIRQLPGTSVGSNAPASSSKDATPTKPLPPLPNSPTPSSTVSTTSAPSSTSPLSSVSSTVTSAAATVADTVINNPATRLLYGAPGLSSSASDKAKDEQRPKKEKFSLERMTVALCRKLHNEGF</v>
          </cell>
        </row>
        <row r="2619">
          <cell r="L2619">
            <v>9.2799999999999992E-6</v>
          </cell>
          <cell r="M2619" t="str">
            <v>MAMYLSYLLPSLRTLLKVLGTTLALSVLGGGTALYLFQTRLIYPANLPAGSREHVPRPQDFGMDGEEVELSSADGTKVKAFVILARDKPEERPTVLLLHANAGNVGHRLPIAKVFWSKMRCNVVMLSYRGYGHSEGSPTEKGIKLDAQTCLDYLKSRRELEKTDVWLYGQSIGGAVAVWLASQNAERVRGLIIENTFLSLPKLIPHLLPFLRPFLPLLLTEIWPSENYITHLPRSFPVLFLAGAKDELVVPGQMRGLWDLCRSERKEWREYEEGTHSESRGWFPLALAALEKIAACASGGQIPRSEFLAPLTNRRHLRATALLCRHRLVHLLALFLSLRTLNLLDSYARLSALHLHYPARPDRSRTREARLLILALVARQLLRISRVVRARRR</v>
          </cell>
        </row>
        <row r="2620">
          <cell r="L2620">
            <v>6.7700000000000004E-6</v>
          </cell>
          <cell r="M2620" t="str">
            <v>MASYTTHLDIAYPGATSPRQALDLFLPPTAGPSSPLLVYVHESKSDFTHTLVPLLIQHTRLPVACLEYRLAPADPHPAQIVDVISGLSLLAGPLLPLEEGEAKWDRKKLVVAGHSAGAFMAATLILRPPSPSPSLPSFDVPAPLRHSISHIICIDGIYDLPTLLDEYPSYDSFVHEAFGRDPAVLAAESPARWGLYEEEGSKTRVALLHSAEDELLSFRQPRVFLRRMRQLLGGSSGRALREEADEAVGEEEKDLPEGVVADFVSLKGGHYEVVRRAELAQTIARILR</v>
          </cell>
        </row>
        <row r="2621">
          <cell r="L2621">
            <v>3.1599999999999998E-6</v>
          </cell>
          <cell r="M2621" t="str">
            <v>MPLKPSQTRSSAVHLPLVRGAPDQRLTLSLFLRFWILLFIQAVFLIPLQCFLEYFVLRLFSPVVQEVGRPIYTHYLIKLVQAVYRRSTPAQLRILADRVRSYALVHSAPKFRGWLKKVEVNGTSGRWLAAPGTDRKKDDVVVYFIHGGGFIFDSGINSQDFFLSTIKALKDKHGLQASGFFLDYRLAPEYKYPSQLIETLAGYHYLVNTLGISEDKILIAGDSAGGNLASAFLLHLARPSPDVSVPSSLGPTPKKPAGALLISPYVNLYSNTSEFHANATYDLLSTSLIARAAFHYIGADFPRDYRFRHPSSNPFRLLLSPQKLPNHEAEKLPGVYGWSDVKGIELFRSPYVQPSVQRDKKWWKEAMPGDGKTIVSWGELRISFFEGRRADECRAGGRELFAEDDAVFFDLLEKSGVHPVKHFHPERIHDFMLHDWALPTTWRTRRTGVDADDFYLGRNLVVSLLKRISDEAKASQREADNKPEEAKSTATQDAKTTKLNGEAAAIRQRAKQEAKSTPPPGPAPIADKPSPKAPTSYASIASHDEHIPSSAPVVAEGEHAKIKTLDEQAEEEAEKAKQPSTDGASYAHVAADSEHVKEDAPVVAEGEGATIHRKSEEEATTKTTPPPAASPVPEVSTDTPAPSQPAEPTSDLPTVSKATKKSKKKKGGKSSPTGQANGTDGFSSYAAIASHDDHVPQGAPVVAEGEGDVLKAHLENGSLAVEKA</v>
          </cell>
        </row>
        <row r="2622">
          <cell r="L2622">
            <v>1.94E-4</v>
          </cell>
          <cell r="M2622" t="str">
            <v>MTGLSACCSTGYVHEGTPVGTFEDINGIRTYVSRPKGEYDKTKAFLILTDIFGVDLPNGQLIADAFASKVPVAVYMPDYLFGDPIPRTNMTLPADERKKRLDEWLARHGKDVTAPAVDKVIEGLREKGVKEFAAIGYCLGARYVVDLCVSSPPVLSAGAVAHPSLLEVPDDLHALNASTVDFLWLHMLQDFVFTKDKQELAKEITKNNEKQVHADFDAGHGSANRCDPNNPQERKGADDAFDKTVAWLKERFMSK</v>
          </cell>
        </row>
        <row r="2623">
          <cell r="L2623">
            <v>3.0699999999999998E-6</v>
          </cell>
          <cell r="M2623" t="str">
            <v>MLAVPKPVTFTFKTVLGVDYRLDVWLPEEDSLAKAGWETAPVLCYYHGGGLCAGNRDWNGWVPNWLFYGALEAGLAVISIDYTLLGPHNGTHVIDDVRDAMRFIHDELNTKLADLSKRQIDPKRISVCGSSAGGYVSYIAGVHSPVPLKAIISFYGGGGEFLVDWYLKEKKEPFFHDQPLITDPTPYRAILDAPIDSTPPTVRTPIDDPNQLRNTLFYYLLQTGSFLDVLSGTKGVTAELVKLPAEQRAQAVPDHVKRVVPHLSVSPSFPPTYLLHGALDSVVFPAESRNMHRVLQEAGVEAKLAEVEGGEHGFDTQDGWASGPGGQDEEMTRKRNETLGTVLPWLLERI</v>
          </cell>
        </row>
        <row r="2624">
          <cell r="L2624">
            <v>6.7800000000000003E-6</v>
          </cell>
          <cell r="M2624" t="str">
            <v>MLDQLAGKPSPSWRRSQVGLVLLFWISRILLSPAKGPRVLYLRRLNRLLARFTPWQIILSTLTILYAVRHGDVLLGLQAPEPLARLYSRDYYRATWFVTALDAGFATAMNIRWKWLRDIASLLFSAYYLLFANEADEKLRKFRAFCTVEMLRVTWEKTSNPYIRFFTRKDRPPVTVRRKLFLPRPQGSRYTKPLTVHLYYQGPSLSTAHEVVMDIPGGGFICMNPEHHEERLLRWARKTGKVVVSFDYGKAPEYPFPYAIDEMYDAYSLLHATKGRCIGMNTSGEKELRVVLTGDSAGANIATGVVLRILENRQSASSSRPPSSSAPTTPIPPLPVALVFAYAALSFHFTSWMSSSDLRVLRSDSHPDIASLLRQKDHLDHRSPLAVVEDLEKRSSGSERGRPKVLRRRRTTSWGRGLVRGLPGSASFAAIREGYFTSSKKAASSDQIDQAARDEEEEVPVTDETEKSLNERVVWWDDQAFGGGEQVQRALGEKVREEEKGVGLREKGKEVAAGDGEEGVLSETRLAMTSRTAFFNDRIISPSMCRAMALLYIGPRNAPDLHSDYHISPIFTPPSLLAQFPPVYLSCGERDPFVDDTVLFAGKLREAKESRKLELLSRESRFGAGLRMSSSTTARDPILDQDEDDWVQTSIIAGWSHGYLQMVSLLPAAEKVINMHADWIVEAFERAGEAEVTPTPGVAQPSLRRLLSPIAASPLEAATPKGRAGTPAQPINVVPPTPVVPQVELDEAVGSPSPTSVTAAPDAEGLKTPAQQTSEGEEDVLTFTPRRRRGSSNASRTGSPSPAVVPSKVSPPSPTSPTFTRRTSSQTGSHDAHLVTPVERALREDLHASPLVKHNPPASLSTPTGATPRSTTPGGARLASTGRPSAFTAPIQSPAPVRSASRTLSPPPAPSPVVKGARSNSSGSLPAPQGTVFIDAKELLRRRKEDVVFGISSSNGGTPKNVSRDGSRKGSDNEGEGEGKGEKVERRKTVD</v>
          </cell>
        </row>
        <row r="2625">
          <cell r="L2625">
            <v>3.7799999999999997E-5</v>
          </cell>
          <cell r="M2625" t="str">
            <v>MPTTFTIATKPIDKPTIGVNGYDGFHPGKTTRLEKGSTREGFAGERTRPLESDILLEHDVELVMRDGAKLYCDIYRPADSDEKIPCLIMWSPYGKRYSSINMLPVTTWRCGIRSSDLSGWEKFEGLDPATWCPRGYAIASIDTRGAGNSDGSVQIMGQNMGEDGYDVVELLAKKDWCNGNIGMAGNSFLAISQWHIAAQQPPSLKAIAPWEGCGDLFREQFVRGGVFEISNMDLINKLIIKGNNGTEDFFEMYEREPLHSPYWADKRADMTKIKIPAYISGSDFSSIHTMGSIRGFWECQGPKWIRWSGIQEWHDLYCVKESTEELLEFFDHYLKGKENDFVAKTPKVRWALLQGGDRDAIENVEIPDFPLPNTDYRDHFLAADGKLAESAPSQASTVSYVSRGEGKGVVSFDIKFDKKTQLVGIPKAILHMSTDDHDDMNVYVTLKKLDKDGNTLMHQTVPRNRAWAPTQAKIEPKDRTSLLLHPGSLGVLRASHRHIDASKNVHPNWPWHPHTFEEKLKPGEIVRLEIGIWAMGWTFDEDEGLRVEIGGGHDMNHEIRHFSTKSVPEESLNKGVHKVHFGGEYDSKVILPFVNIL</v>
          </cell>
        </row>
        <row r="2626">
          <cell r="L2626">
            <v>8.0099999999999995E-6</v>
          </cell>
          <cell r="M2626" t="str">
            <v>MPYVDLPSRNLRQYYVINPDYSADMSMSIKTPPPPSRDSLDPDKPILVLMHAGTSSANSFIHQFRDPRLSSALNLVCFDSRYYGRTEGPRLDHFQDLEERADELLDAIDAVVGDRPFSYLGESFVGSHCGAYIAAKRPQQVKAVILISPSWTTDPPETIDILEREWAPLASANKFGKGDGTGRIPDEAMAIARDYFFSGSNLVPDRQEGFLRQYQETHGPGEDMFKLQQLMHWFKRSEPSKEVFAAVRCPVLLLGGTLDTQVSGSDALQQWYDLFVSVPEADKRIERIVDGPHLLATTNPNIVNRFALAFLKRYNLA</v>
          </cell>
        </row>
        <row r="2627">
          <cell r="L2627">
            <v>7.5699999999999997E-5</v>
          </cell>
          <cell r="M2627" t="str">
            <v>MPRIPYKNPAKGTSAIGDAIRERRGARGLTPLDQSLLNAPEIAAGWNNLLGAVRNRNSLPDDIRELMILRVAARNSATFEWIHHAHVGTDAGLTAQQLTIIRDVSTPLPTPASPSPLSAYQAAALRFADASTYNVTVPQSYLDELKQHLKDDQQLLEATAVVATYNMVSRLLVTLDVGDMGEQSVPLPETEQSEHDIEVEEGVKLHVRVAKRGDDAPWLVFVNSLMTNQKMWDGVLPRLSKKYNLITFDQRGHGKSSVPPNPCTLEVLANDIAAILSKLSIPTPIHAVIGVSQGGATTLAFAQHHSSLFSRLVACDTQATSPAANAKAWDERIALARQHNSMAPLADVTVPRWFPSGSTSEFNVGGRRQFFIDDMITSTPIEGFAKGAAALQGYDVLPGLADKLKGKKVLLVAGERDGALPGVLKGLKEKLEQDGVDASFEQITGAGHLPMVDAAGPWLDVVEKFLA</v>
          </cell>
        </row>
        <row r="2628">
          <cell r="L2628">
            <v>5.1499999999999998E-5</v>
          </cell>
          <cell r="M2628" t="str">
            <v>MALWPFSWGSAAPDPSSSPKHSSPASLSTKHVSAPGGAVDPDADAGTEAQTALASWAALLEPFKGGQLPEKARTDPSIRQKLVTTAPALWEYLPFLAKQGTSLTKAFVQHHLYGPPKPSWGVELTLFTTFLREVSSYSHLSSLARLRSVLELGSLLPTPKDGIVTPISFRVKRRNLRGILASYDAQETSQREISGEWVTNKRLWRKMTREWTLDQKGTGDEARAKDGANKDGYVCLYLHGGAYYMFSAETHRYLTISVSRYCEARVFAINYRLAPETRFPGQLHDAVSAYMRLTLDLKIPPENIIFAGDSAGGGLCLATLMYLRDEGYPLPAGAILMSPWVDLTMSCESWTTNRPYDYLPNPNTEDDHLHPVKCLLGDSIEQYLTHPYVSPLFGDFTGLPPLLVQAGDAEVLRDEITLLAHKAALAGVRVEHEIFEDCVHVFQAFLMLEASRRAFQSQRVFVKHTLPRLRRKAASASTSTTATTSTAPTPETEGAEKAGEEEGKDKTGEGFDFAEVDREVTADAHEVDQTGKAEKRSLPNTPILGRGEAELPPQLQPDDEDEEDEDLDADVESELDRSSDASNTPPVLSPRLSAASPFFRSDAGEDGGSPMKLDEEVDPLSPAPAAAAPPSAAMSKSSSASSSTGQRSVRPMLRAYASARDLSMSTLRHPPPAASSPTATTATRKHRSSTVAGPAPTQSPGSRSTPTSPRGSIVALSPLSPKPVTERHRPLHARTTSHPEFQQLLKSYMEDDAAPRAKTRVWGAGHEGEDVEVE</v>
          </cell>
        </row>
        <row r="2629">
          <cell r="L2629">
            <v>7.2799999999999998E-6</v>
          </cell>
          <cell r="M2629" t="str">
            <v>MTRTTLSIAGIAAHTAPAGLTGFIRWFWHHRRNKKNGDPRKEISFAEGVEIVKAFLAYAAKHGVGELQRFTASKVPSATWVSKVTVPVAQANINEAAHLLRKALAIDPKTEELVGGKTWWTLRGRELSGEWIEMKKDKLRRGAKPPEKVLLYLHGGAHFFSSLETHRYQIVRHTRKLGARAFALSQRLAPQYPFPCALHDALAAYLFLISPPTDGSVAHEPIPPENIVISGDSAGGGLALSLLVLLRDLGLPMPAGATLISPWVDLAHSFPSVGGSGEGDYIPPNGFIYRPDIVWPPPPSPSQRLSQVLVGEEHLAAQGLDIRVEIDEQVQMYAHNRLLDHPLVSPVNQGSLGGLPPLYICCGGSELLHDEIIYIAHKAANPHSYPPAQRVFTQYPSQRAHYDTHYPPTKVQLQVFDGGCHVATTLSITSLAKYMFRGVANAGLFFLAAAKAKKERRRCAQVSADHERTTNHRTDSDAASASTTSAVNPSAIVEPVLRRVDHAAANATIHKNVEQDDDSDSDANSESSASSVSADEEGPHAENVPPKRVTATGHLPSFSTTSSAGRKAAHMIRQRVNLHGFIRPLEAPHELDGCTMNPEHIGLLHAGPVRKWLAQRREWDDLFEKDLKYWREVKSRDREKAEREGFLLGQFVGENPPAGSVAGWHDAEMAKKAASSVDEAVGKKTSASMALAAWSSISNKPDEDVAGDKKVEEVRAQVGREQAKEAEQNPAA</v>
          </cell>
        </row>
        <row r="2630">
          <cell r="L2630">
            <v>1.8600000000000001E-5</v>
          </cell>
          <cell r="M2630" t="str">
            <v>MSSHAYSLFERHDGLSFAYKVLGRNQHATPLVMVHGLSAVGLIDWMPLAASIAKHRPVLIFDNRGIGSSYIPKEKAGDTYDVHDMANDVVELVRHVGWREIDLLGFSMGGMIAQTVLVTPRLPFKIRHVVLAATSAKPAHSDLLQAIPQTPGGELSYEDKVKLVTPFVYVGYDPKFVQDPKNKEILDRRVRESVESRRPARTVQNQVGVIAGYDVRKQLSSVPSTLPVLVFHGTLDRSVYYTEASYIRKGIPHAQFLSLDGVGHMWYDYFTLDWWTDLLNRFLDGGDVSSLVPSPSSSPRKAKL</v>
          </cell>
        </row>
        <row r="2631">
          <cell r="L2631">
            <v>2.2400000000000002E-6</v>
          </cell>
          <cell r="M2631" t="str">
            <v>TRAALIAHPFGRLGGRKEDHVVAAIAELLADEGYAVIRYDARGAGESEGIEGELLLCGYSFGSLAASACPPPSPPPSHPHARLTTSYLLISYPLSVIWALTLFRSGPFTTALRETVERGDERVLAIFGDRDQFSAVEKLRKWAGELETVAEGSGNKTWQAVEIEGADHFWLDRAPKIELLETVRAWVHR</v>
          </cell>
        </row>
        <row r="2632">
          <cell r="L2632">
            <v>1.05E-4</v>
          </cell>
          <cell r="M2632" t="str">
            <v>MADTAASSDAGKKGASTLSVSAPTFVPSSKPGSSAIPIEKPPAPKPSRKRPAPGSPPLNPTMVPTAPKAPKTNADKDSTRRLIVVLEQACLETYKHSAPAGARGGKGEEKYSLLNCDDHQGVLAKMGRDIAHARPDITHQCLLTLLDSPLNKAGRLQVYIHTAKGVLIEVNPAVRIPRTFKRFGGLMVQLLHRLSIRSINGSEKLLKVIKNPITDHLPSQCHKITLSFDAKPVRLRDYLPTIPDTHSICVFVGAMAHGPDNFADHLVDEKIAISEYSLSASVACGKFCCATEDLFGIL</v>
          </cell>
        </row>
        <row r="2633">
          <cell r="L2633">
            <v>2.8600000000000001E-4</v>
          </cell>
          <cell r="M2633" t="str">
            <v>DWVLSHPVYQREDLEKVQVVHFEPKTLGDRLAYMMVRFARRGFDLVSGYKVRLRSCISVEELQKEGFLMSEKQWMSRILFLESIAGVPGFTAGILRHLRSLRLMRRDGGWINSLLEEAENERMHLLTFLKAMALLTSSLSRQIRQPSMFFRGLVLGAQGVFFNMFFFSYLISPKACHRFVGYLCLTHCAPFAAVKTYTHIIEAIQRGEIPEWAEGGKRKVPQVAKDFWRLSDDATMLDLVRAVRADEAGHRFVNHTLANLRKDDINPVSMVHQSPTMQGQLPGFTRDESLAWARKVQEELTGKNVEEGEKRED</v>
          </cell>
        </row>
        <row r="2634">
          <cell r="L2634">
            <v>6.0699999999999998E-5</v>
          </cell>
          <cell r="M2634" t="str">
            <v>MPSVDSKDWKSAADAKREAFKKQVDSYAYALPKVDSSTLDVSTVSLDGVMDPKHVQITNMEVGELVEKLQKGELKAVEVTKAFCHRAAIAHSLVNCLTEVYFDRAIKHAEELDEKFKQGGPVGPLQCVGLPISLKNQICVEGVESNMGYVGWIGRVPKKNSVLADCLVRSGAVLYCQTNIPQNLMSTECINAIYGRTVNGFNRNLSCGGSSGGEGALVGLRGSLLGFGSDIGGSIRVPSSFNGLYGLRGSYNRMPYGGADNSCQGLEAVSSVLGPLTTSVEGLQIVTKAVLAAEPWRKDPFVHYQPWRESVYQLEAHGGGKEKLCFAFAYSNGLVKPNPPYYRAMDMTRKALKAQGHKVIDWSFPEPEKCFDILSRVYGADSGEDIETECGRSGEPRMYGLCPPENPPRISVYQYWQLCYERRLFMATQIEAWEATESQTGTGRPVDAVIMPTSPYPSFRHDDQQDVSYTGVCNLNDWPTAVFPVTRVDPSVDKQQPAHNFHRDYPFDKINYERYDPEVFKNAPIGLQCIMRRGEDEAVIRVVEMVDAALKAQKKA</v>
          </cell>
        </row>
        <row r="2635">
          <cell r="L2635">
            <v>3.0300000000000001E-5</v>
          </cell>
          <cell r="M2635" t="str">
            <v>MFSSTKWQSAREAKRAEQRELIERGKEMVQKQAAGISDDLNKAILGATAVDIVRNIEQKKPGWTATNVLLVFIRSAIRAHESTNALTEILFDEALKRAQDLDAEFARTGRVVGPLHGVPVSLKDHIDIAGYDTTMGLTHMTSQPVEEDSGIARVLKKAGAVPFVKTNIPQTMLAFDCSNCLFGATMNPYNPERIPGGSSGGEAALLASDGSVLGIGSDIGGSLRIPAHFSGCFSLKPCYGRFPSSGCQNFTPGFEGVHSTMGPMGRSVSDVEALTRVFLDASIDVSRTETGVFPMPYRKDVKLPKKLKFGYFLTDGFCKASPACERAVLMAVEALRKKGHECVEFEPPTPLEAMEYFTALTSADRYETLLSFLRGDPAESSLWLVTMGPKLPAPIRWFLNWVFENVMGDPKMARLMRASKGKSVVEVQQWQHRRDLFVAKARKQLWEEHGFDAVLCAPQATPALKHGDTWDLSVLAICTILWNVIDSTVGHLPMTFVDSTLDVPSSTWWDVQRASPGSAMVEKRVYGKGGVYDAKAMEGLPVGLQIVGRQYDEERVIELMKVVDEAVGKRGFGPGEFGKRMKGAERVY</v>
          </cell>
        </row>
        <row r="2636">
          <cell r="L2636">
            <v>2.3499999999999999E-5</v>
          </cell>
          <cell r="M2636" t="str">
            <v>MSSAVRRLPLPSRASASLSPSWRRATFPRSRSRAPSATAPSSLTRSCVPQLPSSSSSAAGCLNLAPRLLTSVPCPQTNCLTDIFFDRAIERAKALDAEFARTGKPTGPLHGLPVSLKNQIDVEGEEMNLCYVGWVGRIAKKNSAMAECLLRSGAVLYCFTNMPQALMSGETVCNLHGRTTNPHNRALAAGGSSGGEGALVALHGSPIGVGSDIGGSVRIPCAFNGLYGLRPSFERMPYGGSTNSMEGFTVIPSVLGPMSSSLDGVKLFFKAVLDAEPWRLDPLALHMPWSESAYQLAEHGGGQSPLCFGFISHNGIAKPDPPYLRALETMKKALLAKGHKVIDYTPVDAAKGSSILTKLFLADGGEDIATQCATSGEPLMEGAFKGVVKPPAISTYAFWQLCRDRRDYIAEQLAAWERTKELTGTGRPVDALISPPAPYPSFRHGDLQDIFYTGICNLCDYPAAVFPVTKVDPAVDVKAEPYEFASDFDKINYERYDAEVYRDAPVALQLIGRKGEDEAVIKMMELAVEALQSA</v>
          </cell>
        </row>
        <row r="2637">
          <cell r="L2637">
            <v>1.39E-6</v>
          </cell>
          <cell r="M2637" t="str">
            <v>MPVPLDLARLDASEALALIRKDEVTVTQYVQALISRIDERDPVVRAWAYFDPAYVLEQARALDALPREQRGPLHGLPVGVKDIMLTKDMPTQYRSPIYSSKVPIGMDSAPVMTLRAQGALMLGKTTTTEFATCHRGCETVNPHDTSRTPGGSSSGSGAAVADFQVPVALGTQTGGSVIRPASFNGIYGLKPTWNAISREGVKIYSLTCDTVGFFSRSITDLQLLSSAFQIRDDAAPPASPLSLKGAKFGFVKTCVWPRATEGTVKAFERAKELLEAEGAVVEEVELPKEFDEIPRLYQYVLSSEGRSAFLGDYLLNPSKLDLLILSHSRNDLHVTRKKHLEGYDKIAALRPIIDEIARKYDALVTPSTTDEAPVLVEPERHTGEAVFNLMWTILHVAVLNLPGFAGPAGCPLGLSLVAPRFEDERLLHVGEAVGRVFAEKGGWASAL</v>
          </cell>
        </row>
        <row r="2638">
          <cell r="L2638">
            <v>3.0899999999999999E-5</v>
          </cell>
          <cell r="M2638" t="str">
            <v>MSLRHRKSVPDPAQASAAQSTPSSRRPPPTSSSSRLRILLFAAPLLLGWYLVSIRNAGVTTLKQPPSRYAVCSPSGSKKAQIVTMDESEGERSLRVECIVVYEGRIVGRGTREEVRAEWGDLETTGRGVRIFWLGKDETVLPGLIDAHAHVLQQGEAANSVDLVGATSVAEVVDRIAAFVAADPELAKDRTKFVMGLGWDQTKFKETGGEFPTAAHLERDPRLAGRPIYLKRIDVHALWVSPAVLALLPPDLPKVVPGGQIVRDATSGKPTGVFLDNAMDYINAVIPPWTSSSRLRFLLSTSRSMLAHGLTGVHDAALAPADVRFLRDLDKEGKLPVRIYGMVGCVPTNAWCGDEDGVERYDGERLTVRAAKIFTDGALGSWGAAMHKPYSDAPDKKGFLITEEPELRELMGKWVSKGFQLASHGIGDRANTVVLDIYESLLRNLTSEDGRDGADDAEVRKTQERVRWRVEHAQIMDIERMGRLGIVASFQPTHATSDMGYAEQRIGSERIKGAYAWRSLLESGAPFALGSDFPVELVNPFHGIYSAITRKWPNGDSPHGPGGWYPEERLTILEALRGFTTSAAYSSFSTSNQGMLRPLYHADFVIVKGDPLELGTEREGETADERRTREHKLRETVVRTTVVGGRVMHGKGLLTECA</v>
          </cell>
        </row>
        <row r="2639">
          <cell r="L2639">
            <v>1.13E-4</v>
          </cell>
          <cell r="M2639" t="str">
            <v>MHVAGLLGALLAATAVTAAPSPKLPYFRGTRPRPAIQNFVSNVASAQYNLTDIPGEPTTKAPHSNIWATLSNDEAAEVVAFLHNQTALNLTAASDAGSWDNQITVIDLAVPNKTETLKYLSGKGPRPPRMAYATIMFNSVEEPYVEDYLVGPLPVSANTTYHPYSFRTTKGTSKVRNYDADSDATYEFMVDAAKTCDDVVEDLLGAPTESWDIWGIDPLWHEDGRVISWVGFWGVPESVFDGETLLPQGLYMKFDFTGRDPSGWAFLGWLHDGIFYPTTADFRHAWSNGKVAKTTRNAGMNETWIGTDRDGAELPYDNRPPPIQVAPGGQRFAIDEDAQYVEWMDFSFYWSFRRDSGMRLWDIKYQNQTVLYELGLNEALAHYAGNDPVQSGTAYLDTWYGFGPYAFEAIEGYDCPTYAHYAPTTFFANEVATTHRKSVCFFEDTESFPIQRHANGQYVAATKNVVLKMKSVSTVGNYDYSFVYSFMLDGSIGVEVMASGYIQSAYYAQNGEYGYRIHDGLSGSMHDHVLNWKADFDVLGTKNTFAMHTVEAKEVKYPWSNHTRSTMHLVRDTLKNEENATLHWPANGKSMYLVYNAEEKNKYGEERAWRIMPHIGGAGMHATIQNSSNLGPSLNFAKAPLYVTKHHDSEFSSAHASNAYDPYNPVIDFAKYLDGENLEQEDLVLWFNLGMHHVPHTGDLGNTVHTTAHAGMIMSPHNYLLRDPSRRSSQMIRLNYNSSASDVVSEVLTFGGQQASGLFNLTAIQPDYKAYIGDSNVRKFPYDPQHPYNDTESIV</v>
          </cell>
        </row>
        <row r="2640">
          <cell r="L2640">
            <v>4.0299999999999997E-5</v>
          </cell>
          <cell r="M2640" t="str">
            <v>MIALGGTIGTGLFVGAGGALSTGGAAGIFLGYTIMGFIVYSMMIALGEMTTLYPVNGAFVHYASRFVDPSLGFALGWNYWYSWAITLPTEIVAAALVLDYWPGAARVNVAVWITIFFIVITAFNFMGVGAYGEAEFWFALLKIVTLLGLILVALIITAGGVPTSDPSEYPIGFRYWNEVPFQQQNGIPGAWGRFLSFWTVFLQAAFSFLGTEIVALTAGEAENPRRNVPKAIKRVFARILFFYVVGVLMISLIVSPNDPGLLNNSGTAASPWVIGIEKAGIKVLPHIVNAVILTAAFSAGNSDLYAASRTLYGLACDGQAPRIFAKCTKNGLPIWSLIATASVGFLAYMNCGVTGTKAFNYLYSIGAVTGLISWLVILISYLRFYYGCKKQGFDRNEFPYKAPMQPYASFFGAFMLFVIIIFSDYQVFLAGSWDTGSFLTAYITIPWFFLMLVAWKFWKKTTFVRLDAMDLDSGRRAIDLMEEEQRALYKAPETWYEKLWAWLM</v>
          </cell>
        </row>
        <row r="2641">
          <cell r="L2641">
            <v>2.9100000000000001E-6</v>
          </cell>
          <cell r="M2641" t="str">
            <v>MATLPDLEKAQSPPLSTKDDVEKALPTEQEDKPAKNPRGGDAVAPEHLRRNLSARQVSMIAIVLVLAQGLFLGTGRALHTGGPGSLLINYSMVGALVYLVMLCLGEIATEYPQAGSFTTYSGRFVDHAFSFTIGWNYAFNDAISCAGDLTAAQVLMEYWTDRLTWLPSLFFLFFLLGINLMPVHFYGELEYWLSILKVLSVVIFFFLGIAVNAGGNTEHKYIGGQYWTHGAAPFVDGFGGFAKLFVSAAFAYGGTESLGVTAGETKNPIRNIPRVTRSVFWRILIFYISTVIIIGFNVPYDYPNLSTKSTATSPFTLVFQQAGSKAGGSFMNAVILTSVLSAGNHAMFAGARVLYGLAVIRQAPSIFRRTNAQGVPWVSVLAISSVSLLFFGASFLPGGAGQIWTWAQNLVGVSNQLAWLCIGVASFRFRLAWKKQGRTAEQLRYPNPLGVYGGLVIIVATTFIILVQGWTVFRGTFSGVDFVANYIELPIFAGLYLFWRLLKGVRMPSLSQIDLDSGRYIQTEEDEVDDLVRAEREKGRMGWAWRMYGWVA</v>
          </cell>
        </row>
        <row r="2642">
          <cell r="L2642">
            <v>1.63E-5</v>
          </cell>
          <cell r="M2642" t="str">
            <v>MVHPRRTPWSTLTEFTHVHHLAFAHSATPTSQLDALERINVWLARGNCPHAVESTAALLTLVLRDSNPSHHAPHSTHDLRLSYAMAMVRFVNSLVDPLQTTYFARSIASLAQQIQLPLWFVELRHQATHEDLPSLGVLRDAARQDEGGDESLFGGGGEVGCGEFLGRRGGEGESVRGSGGGVVEKRPTPRSPTLSPDLLALWTPLITHLDSLPSSSSGSTFSDVLIKRGIDILCASEAEGGEGKERDKSYLACVSAWVGDLLRDAPVSLDSDEDEDGGEEGGGVSLKGVVKSCLIARTPACVALPLSFSHGSRSQLTKLVGGSALGLIDSLLASRLQSPSPSLAEDPALKDLIDRTTPLLALARQVAQTSSSSFGPKIDSAEEATSLIDSLLARSAELSSHLSPPSPSITPSTAHSAAQEAKDEKGEGGREGWPRKVEGWKKRPIGFLPAGGFGGLDLKPLLAVQ</v>
          </cell>
        </row>
        <row r="2643">
          <cell r="L2643">
            <v>9.5199999999999997E-5</v>
          </cell>
          <cell r="M2643" t="str">
            <v>MSHLEETYSKNDLEKADNNVVTLSNGDGHNGQDLHRGLKGRHVQMISIGGVIGTGLFLGTANALRHGGPAGLLIGYAAIGAMCYAVMISLGEMIAHLPVPGGHITLSRRFVSPAFSFAMGWNYWYNWTIVLPAELNAAAVLIGYWDKKTNPAVWIAVCLVVACAINFGGSRAYGEAEFWFAIIKVLTIIGLIILGIVIDCGGGPNGDYIGTKYWRDPGAFVQYAGIPGAKGRFLGTWAVLIQASFSYIGTEIVAIAAGETKDPRKTLPRAIKNVYIRILLFYILGVFITGLVVPSNDPRLNLGTGTAASAPFVIAIQNAGIKALPSIINACLLTSAWSAASSDLYTSSRALYGLALNGQAPAILKKTNRWGLPWVCVLVGVAFSLLSFMSAGSTSAGTVFGYFANMTSVCGLITWAGICLTYIRFHRGLRAQGIDRTLLPYKSPMQPFAAYFGLIFACIVLFFNGWSVFLKANYPFDTSTFVTSYFPIWFFPCLMIFYRLWKRSDRGPSPSEMDLVSGSRDEQGFADPEKPEPKGVGRRVLAYVL</v>
          </cell>
        </row>
        <row r="2644">
          <cell r="L2644">
            <v>8.6400000000000003E-6</v>
          </cell>
          <cell r="M2644" t="str">
            <v>MADDLLAPTPRGPPAQFALDATDSPGPTPAATPPSHSRSSSSLIPPPPASPARTPAPVRSASSYGTATRDAQPGMSLFRYSDDEDELIASGPYERSRSADYYPPKPLASSTSSREVHFDMDSEEIDDRDLDTPLMEGLVHTGLRRQSLDLRGEARRLKEMEVEGEEAEPPDWLSRGGGIFAGIANMSNSILGAGIIGLPYALREAGFLTGILLLIFLGVVTDWTIRLIVLNAKMSGRRSYIDILDSCFGKPGRAAVSFFQFAFAFGGMCAFCVILGDTIPRVLLALVGPDTSSVVSFFISRPIVTTVLTIGISYPLSLFRDIEKLSHASTLALISMVVIVVSVGVRGPGVEDSLKGDPSQRWTTLEPGVFGAISVISFAFVCHHNSLLIYGSLRTPTLDRFARVTHISTTLSVIACLCMSISGFLVFTDRTQGNILNNFAEDDMLINIARACFGLNMFTTLPLEAFVCREVAETYFWPDDLVFNKRRHVLITTALVFSALVVSLITCDLGFILELAGGFSATALAYLFPAACFLRLSGSGRQLAPQRVAAWACAAFGVLVMVLSTFLSIRKALTGEAHKQC</v>
          </cell>
        </row>
        <row r="2645">
          <cell r="L2645">
            <v>1.828E-3</v>
          </cell>
          <cell r="M2645" t="str">
            <v>MAATAPTQSVDVLIVGAGPTGLGAAKRLHQLKHTNFTVVDAQAEAGGLASTDVTPEGFLFDVGGHVIFSHYLYFDDCINEALPKPDDWYEHERVSYVRSKGVWVPYPYQNNITMLPVEEQVRCIEGMIDAAEERVRAATKPRNFDEWIVRMMGVGLADLFMRPYNFKVWATPTSEMQCEWLGERVAAPSLKLVVSNVLNKKVAGNWGPNATFRFPARDGTGGIWKAVAKTLPQERFQFGKSVQKIEASQKIAHLSDGTTISYRSMISTMPLDQITEMSDELENLRSTSRELVYSSTHVIGVGIRGVLPPRIGDKCWLYFPEDDCPFYRATVFSNYSPYNCPQADIKLRTIQTADPKLSSGVDTQTERAGPYWSLMLEVSQSTQKPVDEANLLAESIQGLVNTGLLQPEDEIVSTYHRKFHHGYPTPSLKRNGQLAVLLPELREKYSIWSRGRFGSYKYEVANQDHSFMVGVEAVDNVLFGANELTLEQPDYVNGRRNTERRL</v>
          </cell>
        </row>
        <row r="2646">
          <cell r="L2646">
            <v>1.1E-5</v>
          </cell>
          <cell r="M2646" t="str">
            <v>MISSCERRARRDLPLPLLVVLLPFPPSSLCRAFAGRTTFRRTSASSALRHFASHQLTPKLCHPSQPFCTALALPTNPPSSPATPTSLHLSPLVQMAPTFTDLRHAINEAIQAARDDLRKVSLSIHEKPELAWDEHHAHDVLTEYMERQSGFVVTKHAYDLPTAWTAVFTSSASSQQGEKVPVVGFNSEMDALKGIGHACGHNLIAIAGCAAAIGVARTLERFQLPGKVVLIGTPAEEQGGGKAVLLDRGAYDELEACLMLHPGTSGGGKHGAGNMTSAALVAMEVTYNGAPAHAGGAPEKGRNALDAAVLAYQGISVLRQQLPKDAKVHGIISGEDKWSPNVIPDEAKLLYGIRSTTLTSLAEVVPRVLRCFAGGALSSNTSYSIKRGHLYHEVRPAKGLSDAFKDFVEAEYGDEYRFIERMETGASTDFGNVCFKCPSLHPMFFLPDATPEEHPHSASYTKAAAEESAHEAAIRAASALSYAGLQVLLDPSLRKRMWAEWEEDMKVAQGDKALAVLDKVLPASKEGEGGKPGTFCAFDKCACGH</v>
          </cell>
        </row>
        <row r="2647">
          <cell r="L2647">
            <v>2.529E-3</v>
          </cell>
          <cell r="M2647" t="str">
            <v>MAAPAQAQNDARLGTDVTPIHYDLTIRTDLKSLTFTGTAEILIEVHKPVQSIILHAASPLELESAVLGSAQLKTESVRPAEHIRVDEKKERAEIKFAGGEIQKGEHKIGLRWKAQLDDSMLGYYKSSYPKKDGKGKAFYGLTQFEPCQARRAFPSFDEPAMKATYTISMISRVGTVSLANTDVESTSHLGAGGAFPRSDLLNDKFFEGETDKEVVGKTVKTEGQTKAAVEAQDEGDFKDDWEIVKFTKTPKVSSYLVAWANGHFEHIESSFTSPLSGRTIPLRLYATWDHIKQGQLALDTTAKILPIYEKIFDIEYPLPKLDTLVASDFDAGAMENWGLITGRTSLYLWDPKQSGLQAKKGIVSTQSHEVAHQWFGNVVTMEWWDNLWLNESFATLMGEVIIPDRIEPTWKVHSNFITDHLARALSLDALRSSHPIEMPCPNEETIQQIFDALTYSKGASCLKMLSNFVGEEKFLKGVSIYLKKHLYGNARTEDLMAGISEASGVDALTLMKNWLSKTGFPLISVEETEKGLKVKQNRFLATADATPEEDETIWQVPLQILVVDSKTGEKKVHSDVVLTQREQEIELPNVANTTYKLNAETCGVYRTLYPVSRLAKLGDEAGKASTSAFSLNDRMGLVQDAAVLASSGYAKTSGALTLIKGIKGEEENLVWQEISGALGNLSSTWWEQPQEVRDAISKFRRELFKPVADRLGFEYSDSDSVDTVELRTMAISTAAVTGDEATLAEYKRRFGQFIEKNDDSLIPGDLKTSIYTQCVRFGGEKEYEKVLEVYRNPPTPAHRSSAIAALCSSEKDELIQRSIDFILSGEVKNQDIASFVAHLARNRLAKRKVWGWFKSHYDEIMERFKGNFSIGRIVQLTFSSLSTEEDAKAVEEFFKEKQTSVYDQFLSQGLDSVRAKAKWLERDSKDVEQWLKENQYLA</v>
          </cell>
        </row>
        <row r="2648">
          <cell r="L2648">
            <v>1.34E-4</v>
          </cell>
          <cell r="M2648" t="str">
            <v>MVNITCVLTLALSLGRGRRRVIATPLRSYRALGTHRQRPACLLRTTRTTSTHALTPSSSRRAHSYGDLIASSQLADPSSYSIQPGGTDMIVTLAGGQVASYDPGDIAWLLACTALVWLMIPGVGYLYSGLVRRKNALTVLFLTMLAMAIISFQWFFWGYSLAFSPTGGKFLGDMHFFVLRHVLETPVPQANNKVPQVAYMIYQNMFAALVPAVLIGAAAERGRILPACIFFFCWSTVVYCPVAHWVWAPEGWAFQYGVLDYAGGGPIEICSGVTGLVYSIFLGKRRGFGTHILSFKPHNVSFVIQGTILLWVGWLGFNGGSTFAANIKAAVAIVNTNLAASFGGLAWMLLDYRLERKWSAVGYCTGAICGLVAITPAAGYVGYGPSIFIGVVAAAMSNLLTTLKGFFAFDDAMDIYACHGVAGICGLVFTGVFAQADIAATDGYTVIDGGWLDGHYIQVGKQLGYICAVWGWTFVVSYALMFLINLIPGCKFRVDEEGEIIGVDEVEVRSRLLPRAFHFRG</v>
          </cell>
        </row>
        <row r="2649">
          <cell r="L2649">
            <v>1.9400000000000001E-5</v>
          </cell>
          <cell r="M2649" t="str">
            <v>MAGNAAKPALRLSNIAGHLGASSSTSSPKPVHAHRFRPAIPKGLPVNHTPLNPVSFLLKAASIRPRYPAIVYGDKVWNFESWAERVAKLAYAFKARGLEDGDRVVVLAPNVPFMSDALQALPAAKLVMVTVNTRLNPSEVAYILEDSGAKLVLVDHSLAHLLPKDLEAQVVVCQDSYDASDPYEQFLEEGAAYDRKLGGKEWAGLEFVKDEEALFAISYTSGTTSKPKGVMTTFRGTYLAGIANAVEARLTDSSRFLWTLPMVRTQPPMSIVTFADENCASQFHCVGWCFPYACTMAMCTQNCLRTTTLNYDDIWALLQSGVTHYNAAPTVQIALVSHKAAQPLSHDVRTIIAGAAPTAKLIEQLEKLNIGVYYVEKSSPTYYRDMARQGYSFLTADDIRVVRLTPEGSEPPIDPNTGDLQEVTPNGEEVGEIVFRGNIVMQAYWRKEKATREAFAGGWMHSGDLAWGERPHAFVVLKPGSKWHGKHAEFETELKTFGRKKLSAFAVPEWIEVVAPEELPKTSTGKIQKVALRERVRKMSQ</v>
          </cell>
        </row>
        <row r="2650">
          <cell r="L2650">
            <v>1.9880000000000002E-3</v>
          </cell>
          <cell r="M2650" t="str">
            <v>MATDSYSHTFTWKGHGSTIVATGTFDDWKCSLPPLTKQADGSFAGHVQLPFGKKVLYKYVVDGQWMPNHDEPTETDFSGNVNNVLHVPEHIAVVENVSSGTDTSAVLPVPSSSVTVAGDVSSTAPATTSTTATNTSNAPATVTEQAKEMAAQVQSTASDLATQAQTKVQEVAPQVQEKAKELAGKTQETVGPTAATLGAAVVATAGAAAAGLASLASSATETTTEALAQAPSAAKELSAQASSAASTAQTKVQESASQVAQEAHTTAVIAKDNGPQSTAAAPKYDEHTAVVAKEPAPVAPTVAGAAGPEAHSSAAAPKYDEHTAVVVKEEAPAAPSVPVGAGSEAHVTAAADKQAAEPEHKPVEGFIAPKEKPEDAPLIGAGIAAVGAAVAGVELLGHKVVEAVHPHAVHAQQAGSQTLQDAAHTAEQYLDHTRQETEKLAHQTYEQAQHQAVNVKEKLFDALHLGKKKAAETSKRASTVLPASAAAAVGATSGVPDKEITPLPVSEAPAGGVSTVPDQVVTKLPASEAPVATDKPDSHPPVSKAVVPTSTSSGAGSASSSAEAPTLPAKDIKPITPSEAPVALQQGSNAVPTAYNAVAPASTASTSAPAPAPARSSPLPPPPSQPLPPSPAPAPTASSPSAHVSTGTAPALAPPVAPVEPAPVSSKAVPVGPTTTAQPGTTAPSSTAPASTPATPQKAEQFTTAPTTPASTLGKQAGRQALGAASGRDESPSPSINSGKEKRKSFFSRVFSSSGKKGKE</v>
          </cell>
        </row>
        <row r="2651">
          <cell r="L2651">
            <v>2.0100000000000001E-4</v>
          </cell>
          <cell r="M2651" t="str">
            <v>MPSPLPSSPRLPSSVAAVMAHLAPCVPWPAPALHTKPPDAIRTPASSVPPSLLPHPASRFQEVLRSTSRHSPTNAAPGSYFVRSTRENDGKMDEGLDALEELSWEGSRVVWSRGGSVFRTFSYEEKGETVTQALFADFYVPAEPAYNPSAASPTASTSAQRLDNDFSSSLFGPYRKPVTSSWSDDPLPLPVDPTDPGPAPQTRLDRTLIVLLSTIAFAYPSKGGCIPFPLPFRVERAWPLDHGILLERKREGREVWAENVGAQLPTLYTLSDLCDEMKAVAVVPSFRCTSGREEVEVETDGPIIPVEDLDEKVVFVSTMERAGEPPVAVSMNEKTRKVSIWAYGRLKAKLEGEEVVANGPVLAELDPKGEGKAVARDGGEETNGATSVGMSRGRGSLSGTKRKLADTSAHSASMPEERSIRRASGQYVGSSKGRPRLSISRVIDQEDELLEALSHNAEPLKPPPNATSSAALRRPATIDRRTSMTRNDLSVTMDRMALSQGASSAGGGDLEREATIFFSEAEQTSAASEVVLQRLWDADLGNLDTKGISAYLFDTRSPETSSLAIVLPAAHVLLILQLSTASDGSVTVSPLREVQASSATTVLATRSAVLDLAYLRPDGTLAVVTADGREDNADLSPLAADDRPAKLAGDASRRMVIVTEQQKRVMTCFPLPSCRLLRDCLEALSAVLPLDDFVQLRASVLRRRGASGADSGLQDLEAVLAPLFGIDAAAAGVAPDPFEAFQRRRADHQPAFPLRASATIHHSATFANSPSPDLPDQLQATLLTFHLVVQDVRLSARRRKDVVKLGRLVARLAGAAGLSGWVDYYRRLLGAALEPVQIAPGHTASRLPSTPPDLLTHLAALFRSEPRPTTHFDLASIAENFSLVPSGFYGSAVVPNRLTSAIIRLYSLLSDGSAGRPAPRIHSAVRYMLDELHWTAEDLDGLTFAVVLPLCEAIRSCQLDPPDNWPVEAYNLIRRTDLARQHGASQRTAPASRSQPAAIAASIDELAQRVAGLPTSSAGSASPTSTNASLNPVPRAARFNEDKRLEEVTRMLQFEDPVTISAGDRTIDQLTPQIQQSVLLALSQRTLSLPVGWGIFRFRTKTLHPSDAIKIGKINTAARIVPMPSPVALVEKEREPTAGAPPDRFEWPDFHAGVSAALELQLDGGQAVDSSQISFNRPADLDSRHAGLLYGLGLSGQLGSMLSSQAYDYLKSKHDPTSVGILLGLAASYLATGDATVTSVISIHLPALHPPRSSSLNVSGMTQAAAAVALGLVHFGSARRNYADVLLRELCGIKVTSIDDGSQCREAYALSAGFSFGLIMLSAGRRDKTRSSKEVDHLRVFRALILGESNNALPGAQSAKNVTDVNVTSPAATVAVGLTYLRSERKDVAEMLEIPSTPRNLDYVRPDLLLLRTICRNLILWDQVAKSKEWVESQLLPFLGGEAAASAKTPDADHDIARWSIAAGACFAMGLKFAGTAAADAHATLIHYLDRLSRASYVKTSSIQGKMKRQALRASLAALSLALSMVMAGTGEINVLRRIRVAHGLFSDGITYGSHLAVHMSLGLLFLGQGKQTLGNFDAAVAALFLSLYPIFPSTSIENRFHLQAYRHLWVLAVEPRYLEARDVDSGEPVFLPVRLRLKPDGVSGQPSGKAAVKQLVAPTLIPSISQIDAIQIDSPRYWAFALNLSSNPSHLEQFLRDSTLYVKRKTGHLSYAQDPRGIRSIFTRSKSETGSSVFDFGQTARMLSTSANGLRDFVAAFSGDEEAVAATAALCLPKDASRPPTEFEAFSASVLLECLTKDKRDVAPIYRAVYSAIKDLEAALNSPSSNSSSTALLETDDLRFVIEFYKLGAFKSIFSRVGAPGPSSSSSKSKSGSSTSREPLLHPSFISHLSSTLSALGSGAVSGGGSNVFERYLRELGEWPTDSHLSTRLSLALSHLRLPSLPTLSQLRDLVRQAQQNQGASKEVVEVLLRATAKKVEETRGRGTAWTEEGERRMVESWCGGA</v>
          </cell>
        </row>
        <row r="2652">
          <cell r="L2652">
            <v>2.1600000000000001E-6</v>
          </cell>
          <cell r="M2652" t="str">
            <v>MAEPTADELRDIGSLAHWAVSSAKPGYGVEHVRDADPATLWQSEGAQPHLINIQFPKKQSISQVWIFADINQDDSYTPHKISIRAGTHHGDLHEVRWIELANPRGWQAFRLGGSSKTGDTGPAEGEEPIRAHLLQIAILSNHMNGKDTHVRGVRIFAPRALELDDDLVPFRTVAFTQHETIR</v>
          </cell>
        </row>
        <row r="2653">
          <cell r="L2653">
            <v>2.1299999999999999E-6</v>
          </cell>
          <cell r="M2653" t="str">
            <v>MGWVSGIYESAGEGGNEEARKFLKPTFSRFEYHIHKMLCQLRTSELFDIILAYPASKPALEDLKTCLYKTDQRGLLVSRLREQVAQRLLQPGSDTKEIITTYIATIRCLRIVDPPGVLLSRVADPIRKYLRARSDTIRCIVSSLIEEGNPLFEELVSTDAKLVSDSRDEAESYNDPKWTPDPVDAPADFRKSKGADVIQLLVSIYDTKDVFVKELQVLLAQRLLDVQDYSFEREVKNISTLKSRFGEQALQGCDVMLKDLQDSQRVDERVHEQIPSVPLHATVVSRLFWPSFQPAPLKLPGQLGRAQASYDRSFAALKGDKKLRWLPQLGSVNLTVELKDRTITVDATPLQAAVLELFDKQDTWTSDALQTELRVADLGTVRNALYYWNNLGVVASMPDDTWRLVEEQGGEAETTAATVAHVVEEEEAAVQSVESQRIEEMRVFWQYIQGMLTNLGALPLSRIHSTLNMLAPGYKGKTTDELTALLEQVMAEGLVQKTASGSWKIVK</v>
          </cell>
        </row>
        <row r="2654">
          <cell r="L2654">
            <v>9.6700000000000006E-6</v>
          </cell>
          <cell r="M2654" t="str">
            <v>MGVDAPCTARRPVCRRAETRWKAWPGIEGKGKGGSGCWRKGGAGRLESYSALVSPAFASRPSNPSLALLSVQTGTPISSPIPLPAAAPAKSPTSGSSSHLSWQALPSTAQPLDPLVTSFSLDLIRRLPALPKIAKETLPSAGDAAAPGGPGIGLAGARIGGPGGSGGAGVFGAKQAMLERERAKEAQRALNMQSAIGEGGRFPRLAAAAETADAGDAPSFGDGAVRAVLRLRKGKDGSDEDSVLCAGGEDGAVHVFLGGSVYLGSIDVGGNVLAITAVPSSPDLAEPAISLLVHHSIPSAPLAISRLHIPTPSTLPTVLHVSTTLNAHFEHAFEALQGARNMWDEARRIGKGWLQRIADVSRPHGVTTPPTTQLHLLLLTGRPTRSLHDFLASKMNERVLVKWEQAMGAALERLRKVAWMSVVPALEKIVVMLKEVEAWTLWPDKSASYGFSKVEVRQVSHLAREAIAATARMQREVEEEERCFKQFGAWLHFELDKVAQQEGSEIRPLANFVPLPVSHYIRHCLPVTGSQISTYLSFGLATAPLSANGDLRATEEWLDSLAAQSVRADHADAHLTGEGTQPSLKEMLKRMAEELRGQVDASELEVRRLDQQLDPDFAPSYASSTSRADNLFSDLQSDLPAPAFALAHSASALDPDADTKYSRSPASCRQDRRRLDGPRSPQSHGRSGQPQRC</v>
          </cell>
        </row>
        <row r="2655">
          <cell r="L2655">
            <v>7.7999999999999999E-6</v>
          </cell>
          <cell r="M2655" t="str">
            <v>MTATPHKLLPAAIPTLLLIQHLATSSLDSPEPHLDRLLALALECTLEADPPASLKAWLGRARGEDASEGLLAVVDHVEVTTRRLAAGGMLHTLSWLTALLEGFSLVAPSEDDELAMSTDPPPLLRSSPLGMYIRRLGIVLAKLTFEETCAWWKDFVRWVEGEKAGKRREMDPFAKARLRQDYHLSRELIRTFATNGNGDVSPQQALLHLALVEYEDGGFAEARMALEEATHIARTVGDKACLAECTSLRTRLDAASPPNAPAADSQATASEANELATDSPHDLLWEIERRRQTGDPIDTLFPLLYTSQASYQSYLFPPIPPPPTTRQPQDEAEKEKKKAQKLAGEPDSDWETGWHAAAAGLWEEMGIDSLAELHESLALEFIDLLKPSWDIKLSVLSRQARRLSSQNRHAVALQLLLTAVDTREKREGMGMKEVREWREMVWTVERDWARRSGRKHDEQAAQRFLSRPTLLAESDEDAPLYTRLSQAYTTHHRATETLSTRTRITSLLDLLELRLSSAGPGATAEAQRGLQELEKAWVEVLALHDNGEGESEELSRAREVKATLEIVLSAGEDSRLSPIVEALEAVLQNYLRLSLLPSALRVLDTLIRLADHLHLAATDADQSALWRQRRDEFAQRWIALDDALAAGTGTEQDDWSTKERWDKLARIVEQVTKAVEISIR</v>
          </cell>
        </row>
        <row r="2656">
          <cell r="L2656">
            <v>3.2299999999999999E-4</v>
          </cell>
          <cell r="M2656" t="str">
            <v>MEITAKTTVKASAGLGGGEAQKDGEEEGLVLQHQVRHQVALPPNYPYVPISSHVPPAEPARTYPFELDPFQKVSVASIQRNESVLVSAHTSAGKTVVAEYAIAQCLKEGQRVVYTSPIKALSNQKYREMLAEFGDVGLMTGDVTINPTASCLVMTTEILRSMLYRGSEIMREVAWVIFDEIHYMRDKERGVVWEETIILLPHKVHYVFLSATIPNAMEFAEWICTIHQQPCHVVYTDYRPTPLQHYLFPAGADGIHLVVDEKGNFREDNFAKAMGALGGTSKGEDPASIDSGKGRKGKTKKGSAKGGPSDIYKIVKMIMVKNYNPVIVFAFSKRECEGLALQMSKLEFNTDEERDMVQTVFTNAISGLSDDDRQLPQIEHILPLLKRGIGIHHGGLLPILKEVIEILFQEGLLKVLFATETFSIGLNMPAKTVVFTNVRKFDGRDFRNLSGGEYVQMAGRAGRRGLDDRGIVIMMTDEKLDPAAAKGMVKGQADRLDSAFHLGYNMVLNLMRVEGLTPEYMLERSFYQFQNTASVPKLEDELRLLDEQRASIVIPDEDNIADYYDLRQQLDILNKDLRDVLNHPTYALPFLQPGRLVRVKHEDLDFGWGVVVNYQKRVGAKGKPLPADEPPQNQYIVDVLLHLAKGTAPVLTAKNKNSTSSISTIRPCPPNEEGEFAVVPVLLSTLDGISHIRIFLAKDLKPLEARMQALRSVKEVKRRFVDGIALLDPVENMGIVDEAFKKLLRKIEILESRLVSNPLHSDPNLPALYEQFSAKEELKTKIRATKRKVAAAHSILHLDELRSRKRVLRRLGFFSNEDVVEQKGRVACEISSGDELLLTELLFAGTFNELTPEQCAALLSCFVFDERSEQTSKLKEELAAPLRVLQEAARRIAKIAVESKMPLVEDEYIAGFKPELMDVVHAWCCGAKFSEICKMSDIFEGSLIRVFRRLQELIRQMSMAAKAIGSEELQDKFNKALACLERPSSVAFAASLYL</v>
          </cell>
        </row>
        <row r="2657">
          <cell r="L2657">
            <v>7.9699999999999999E-6</v>
          </cell>
          <cell r="M2657" t="str">
            <v>MAELWLKGDYPIGPFPHPPIEQAVADVLAKAPWSGYSTGDVGFRHDFVDRPEAGTAFLALLQPPPRPAPPDGLRYLYDGPTERRTVSQHTVTCPTNVNTPTQNTAMQVELECFTAFCGHLPPRDQPYPPNSPELRLTRFRKRWRITNGQYPTLWFCYWGDQSGGSGQGSAPNAPAGWDSMPARQYPLQRPPNVPNNPIYPFPSPNRPPPSAQPVMPGTPQNARPPQNYGTPQAPFTTTPASGLARQQQLAALQNQAALGLSTSNPTLEARQQQFQAQQQAMAAQQALAAQQARAGYPDPPLAQGNPAGMTPQQQLQAQQAFLLAQQQRQQQQQAVTSTPADAQAQAARAAVHAQAIAARTQRKASGSAPSAVQPPAAASSSRDQDDTAPPTDILDHLTPRQLAIHRYAHNHDILAPIFDPWPTSSILSGEPRQREVEEILATTGVSSRSGEPRVGAVPGLGRDGGLAVLATSAARISAFAALGKEPEKARLPLEERRNQLLKMLENIEGSIERMEQRHQEKVAQIRAGPKA</v>
          </cell>
        </row>
        <row r="2658">
          <cell r="L2658">
            <v>3.7499999999999997E-5</v>
          </cell>
          <cell r="M2658" t="str">
            <v>MASYASSTADSTSTGTTDEMNEPLSILQPLSYSANSCGYCAEVKGARSRAKSSKSYGAWAHALSAGTYKALLDRGWRRSGCYMYKPDMRNTCCPQYTISLDAGSFKPSRSQRQVLARFNAFVKTGERDGQPGWGTQASQEASTSGTSRTAAAAEKGGNDVAMGEAVPAKKKDKGRGKGKANQAEAADWGESVHAGDWDRSPQDEPFKHRFEFTLEPASYTDEKFQLFKRYQMEVHEEPASKVSEKGFRRFLVDTPLDIEPTASPDHSYGSHHGLWRLDGRLIAFAVLDLLPGAVSSVYFVWDPDYSGMSLGKLSALREAQMVREMEKAGLWSEGSGRYMMGFYIHTCPKMRYKADYQPSFLLEPDTNRYVPWAQCKPLLDLSSRILSFTDPPPPASSVAAATTSAHPVAPPTPPPEDASMAHLDDEMDEDDEAAYPSPPPPGCLDPHELPKDLLIESFVLEKRTLMPLLLSSAWHDPVTQIEVRELLATTGDAGKGKLAIWTGR</v>
          </cell>
        </row>
        <row r="2659">
          <cell r="L2659">
            <v>5.6300000000000016E-7</v>
          </cell>
          <cell r="M2659" t="str">
            <v>MKTQAYVLAEKDAPFKLQEVELAEPEDNEVFLEVVACGLCHTDLCIQNGAFPSPFPNVTGHEGSGRVLKVGKAVTRVQPGDKVLCSFNHCSSCGPCQTGHPAACEKFGEINFGRVRGAETGNKAGIKGAGGEEIYGAFFGQSMFAKHALVAEKSVVKVPDDTDLVTLSALGCGFQTGAGGVLNFLKPSKDSSIAISGLGAVGMGALFAAKYLGTKTIVALDVVPGKLDLAKQFGATHAFNARHSDVVQQVKDITAYKGGVQYFAECSGNVPALKAAWEMTANRGHLLSCGTPGPGVNPPFDVFGNLVACKTYSGLCEGDSNPPKFIPFLIKLYNEGHFPVDKISKTFAHDKLDDAIHAMHKGETIKPIVVFGQA</v>
          </cell>
        </row>
        <row r="2660">
          <cell r="L2660">
            <v>1.02E-4</v>
          </cell>
          <cell r="M2660" t="str">
            <v>MADGIPLDPWQQITLSRQQVEAYLTRIQLPLSTLDEPPSHPLLAKLMQSQLENIPKDTTPMHVEDWDGPSKPIKLSSVLKMPEGVEAFDRIVTENKGAFCFAVNPTFAAFLRFFGFRVSELVGRTFKSLGNDPRTHPDGWKWGTLTHELMIADWEGSDARYLVDAAWGPWGCPVPAKLSNGETVLGLNEYEAFKIVNEQLPLSPHQTPPIDTMPGWTFYRFIPPPNTPLSLPITDSTPGYWSPQFHFHLLSIPLLDYRLLHHFSATHEVGSFYAFWLVTRLLPGTGGARRSMMFAEKEGQDVRRAKVYTTGGHEGKGSLDGRNVEWVSMETGPMREYLEREFGYKF</v>
          </cell>
        </row>
        <row r="2661">
          <cell r="L2661">
            <v>2.94E-5</v>
          </cell>
          <cell r="M2661" t="str">
            <v>MRNIRPAESIHFSQSMPPVLACLSLPDTERYLERMGLPAALSSEPPSLDLLSRILMAHHLTVPYDSSAIHVGPEDWRGPNKEITWRSGPGMELGSRGNFDRVVLRRNGGYCYALNQLAASLLRGFGFRVSEVGARVFLHRGKDPQEVGHWWSHTTHMALIVDWEGSDGRWFLDVGFGGGGSPIPIPFRDGATSPSLSPSESFLLREEPIPLGTLAETTHDPYPGWTLYRRVVDAGVVIPDPAKAGSGPGHWTPCIHFTLATVSPEDILTGDFYNSRHPQAPWANIFIASRLLPNGARRTICHGIPAIDAGAPQDGRKYAKVYSKEGIKGVDYDVEWVPFETQPVRVVLERDFGFQFQ</v>
          </cell>
        </row>
        <row r="2662">
          <cell r="L2662">
            <v>5.06E-7</v>
          </cell>
          <cell r="M2662" t="str">
            <v>MPSRLLVINPNSTEAITSGLQESLSPLCPPGFELDFFTAPSHAPTGISNLVTGIQTAAICFEALLTTGAFERYDGFLVCCFTDHALQHMIREYLGPTSPRPCIGMFEAGISKALILSRKFGVLSTGFGPKPLLSKGVASFLGASGSEKWVGGVTSGIKIEELRQADQREKVERLMKETAAKVAALGADCIILGCAGMAGMEQLVLEGVREAGLQDVRVIDAAKAGLVMLAGMVMTDKL</v>
          </cell>
        </row>
        <row r="2663">
          <cell r="L2663">
            <v>1.7799999999999999E-5</v>
          </cell>
          <cell r="M2663" t="str">
            <v>MLKNESGGYAPHPGFLASNLRSQSRFHDPAGESVFANSSSVGAFSQWSTRSHSGTSTPIHPPVFPPEQDPNTIRVETSCGTIHLPALLTPRFAQGKRIRYAIWEYANLIDSSEIEPSDWIKIASDIERNYHSFDGFIILHGTDTLAFSASALSFMLEDLGKTVILTGAQIPLSELFTDAIDNLLGSLILAGHFIIPEVCLFFDNHLFRGNRSVKASSEDFHAFQSFNLPPLATVGIDVEVAWSQVLRPGPRPFRAHKSLSSDVATLRLFPGITGATIRAFLQPSSIRGVVLESYGAGNAPRRPELLDAFRQANERGVVIVNVSQCEVGSVAPDIYETGRALAAVGIVGGGDMTTECALAKLSYLLSKPELTPAQVRKLLAQPLRGELTPVAPVPTYSSPLDTETRLRTLFSQLVECAPPNSRSSVSPHKVVKPQLTGEDPVLPSEFTSAWPSSLADEDALKAAVLPYMLAQAASRSSELLQTLVTSLSVPIATPILATTATSSHPLALPSLLNEPASVTLQTPLHLAVLALNPHNVDLLLASGASVHVRDTHGHSPLFYAAKAGGTFGLAIVRSLKAAGAHLSEAEVESGQVGLEIVKAEKAVDASAREVWLEAAGEEEVERAKAVLVGLVANS</v>
          </cell>
        </row>
        <row r="2664">
          <cell r="L2664">
            <v>5.5500000000000002E-6</v>
          </cell>
          <cell r="M2664" t="str">
            <v>MSCCLGASLRTSTERSHGLALRLRTRTLRGRSHWPLFRSPRDKRPPRFSVCLVHSRRLLAFSLFLPVRPLHALYSHSFVSPYNMRTAAAALALALFAVESVLAGGDSLRARGRERPLSLALERRDDGLQSADGSVAFDVLESYRQGANAATISQNKALAANGTAILAKRGQEALTYYGGATPLWYGTVQIGAPPQTFRLFFDTSSSDLLVPSYKCNSLTCRGKKRLDYRPSADATAKSTNKTVYTYFTDGSQATGTLLQDTVTAAGLTVTQQDVVAMDSLPSAIGGRITDGMGLAFRALSAAYSYSFPFTAYHQGAQPVFGLSLSRLPGKSELVVGGYNRARLAGSPDYYAVGYSPNSQFLDYIQISQGVPTLGGQPALYDRVPMIFDSTTPTIIAPPAYAAEFWSYVPSAQAINSTYWSYDCASPPAVGLAFTRAATKVYPIAAQDFNLGTLPGNSSRCIGALLGENVGVGNAFIIGDVFFKSNYLILDFKQNRIGVAPQRGF</v>
          </cell>
        </row>
        <row r="2665">
          <cell r="L2665">
            <v>1.3699999999999999E-5</v>
          </cell>
          <cell r="M2665" t="str">
            <v>MLVSSPGAVAALVALSSLGQVAASTPHNRLEKRSIHARAASSSVAAKETYAGRKMRSSDTAAGGIRIPLSKKETISTRKLRKDNGVVDLSNLMNALTFAKDKYTSGCSRIYRQTGKKLPGFKLKAYEAWAKSALAPLNTLLGIDKRQQDTLTNYQDGSLWGGPIEIGTPPTSFTIDFDTGSADLWVPGPSVQGYDTFDPSKSSTATPTNQTLVISYGDGSNVIGPVYKDTVSVAGLAAKGQAFSPVSGMGASFEGTPVDGIMGMAFESLSNIGQKPFFQNLYEQGGVKQNLFSFALGDANDGELYLGGVDDSKYSGLVVYTPVIQPGYWMVLGTAYANGVPTALLKNMIIDTGTTLIIGPRTDVAHFFEKVPHARRFREGYYMYPCAQSWTADFEFGGVKYSVPSEYLNLGLTAEGSRYCVAAIVGQDIGVDAWIIGDVFLRSVYTVFNFGLNSVGFAPRA</v>
          </cell>
        </row>
        <row r="2666">
          <cell r="L2666">
            <v>3.3699999999999999E-6</v>
          </cell>
          <cell r="M2666" t="str">
            <v>MRSFAALAPLALMASASLVDALPSPVRIEGVVPSVTNADGSVNDELLKANMEATFAKYEDLAERSSPLKVKKRGAGKCKRASSSVPLTLVEDGNARTLYTANVKIGTPAQTLPVLIDTGSSDLFVQTNGKTGTANFNSAASSTFTNEGRNVTLYFVSDAVTGKVVTDTVSLGGVSVPNQSFLVVEDANAAGTSGNLGLSLAAQANKQIGTSFLENVRASGQLGELNKFALYVPRDGNRAELTFGGISSASNGRLISKIQVMYPAQLGRWAIPLSIIFDNNGNAVWDATGTNQIAAAFVDSGSSVSYIPRAAAKAAHKAIPGAFKSNTTRVALNGGVYDVDQYLVPCDTTASFGLGFDGVRRRNFRLDPRDTRFPYNENGMCQSSWLGVDIAYNGIPASIIGVPFLRSWYGVFNAGSSNNMGAYIMFSPAPQ</v>
          </cell>
        </row>
        <row r="2667">
          <cell r="L2667">
            <v>2.1500000000000002E-6</v>
          </cell>
          <cell r="M2667" t="str">
            <v>MRTFSFSLTSAALLLSASSVSAIPTPAPVAEPIVVLPHGATKVSLLHRRGSAELMKEDGTVDLGKAHAHLARARAKYVRGLDNFALNTGEAHFLAPSFVDPSLIPNVPSAKRDAWGTGEESSLEFPTEAESSQNERRDKIFGQNGGRLHGVPPAAASATDRPVANRRALKKRSVKNPKYVYNPKAHPSSSSAQAGATATVKRGGASLTSYNGGTLYAGAATIGTPAKSFILDFDTGSSDLWITSSGCNSAACNTHSKYDPSSSSSSQLVAGKTLSLTYGDGSSTKGTVYTDTVSVAGLSATSQTLGAATALTSDFQDDPYDGLMGMAFASISTLGANPFFQTLVAQDKVSTPQFSFYLADSGSELYLGGLNSALYQAGSTKWYPVTSQSYWLLASQANVGGKAVSSVGTFNAIIDTGTSVIVVSSNRCGRATQGRARLTPLPSQAPTQAAAAFWAAVPGSGTYGSGYYTYPCATPPDISFSFGPSFAEHWAVSSESLNLGRVSSGSDRCVGAVVGADIGINAWILGDA</v>
          </cell>
        </row>
        <row r="2668">
          <cell r="L2668">
            <v>1.65E-4</v>
          </cell>
          <cell r="M2668" t="str">
            <v>MLALTTTALALLAASQGAQAGGTRMKLHKMERTTADDFGVNSVAALADKYLARYSNQLAFSRGKYPPSRDTDFRIQVEQDQFNDELAKGGHGVPISNFANAQYYHEITIGTPPQTFKVIPDSGSSNLWVPSVKCSSIACFLHAKYDSSQSSTYKANGSDFAIRYGSGSLEGFISSDTVSVGDLQIKHQDFAEATSEPGLTFAFGKFDGIMGIAYDTISVNGVVPPFYNMINQGLIDEQVFSVYLGKDNDDSEIVYGGIDDKHYQGKIEYFPVRRKGYWEIELEAFKLGDETLELENTGAAIDTGTSLIALPSDIAELLNRELGAKKSWNGAYTVECSTIPSLPKVAFTFGGRDFVLDGSDYILEAQGTCISPFTGLDIPPPAGPIWIVGDVFLRKFYSVYDLKRNAVGLAKSR</v>
          </cell>
        </row>
        <row r="2669">
          <cell r="L2669">
            <v>1.6700000000000001E-6</v>
          </cell>
          <cell r="M2669" t="str">
            <v>MADHAKNIARCKRLIPPLSPELHKGQAGRIGVLGGSRDYSGAPYFASMTTLRLGADLAHVICEAAAGNIIKTYSPDLIVHTDLHKDITEQQIMDSLKAVLPRLHTLVIGPGLGRDPHMQLAAKTAISLARQNDLYVVLDADSLWLVQNEPDVVRGYKRAVLTPNVVEFARLAESCNLDPKSMPDTELAAAISRALSGPTIVQKGREDRITNGQDTLINAVVGSSRRCGGQGDVLSGAVGTFLAWGKNYEEREAKDEQDPIKPHEITLLAAYAASTVTRTASRLTFAKHKRSMQTGEMLGFVGQAFEEVFGTEEVTDQGLLGDGFVGKVIGAVKGSL</v>
          </cell>
        </row>
        <row r="2670">
          <cell r="L2670">
            <v>2.4699999999999999E-4</v>
          </cell>
          <cell r="M2670" t="str">
            <v>MAEASSSASQPAQQFDPAKQQALAAYRKKLKEHEELDQNLKKIRLSLKDLERDYEKSEDDIKALQSVGQIVGEVLKQLDEERFIVKASSGPRYVVGCRSAVPKHKLKNGVRVSLDMTTLTIMRILPREVDPLVYNMTMEDPGSASFAGVGGLGDQIRELREVIELPLMNPELFMRVGIKPPKGVLLYGPPGTGKTLLARAVAATLQTNFLKVVASAIVDKYIGESARLVREMFGYAKEHEPCIIFMDEIDAIGGRRFSEGTSADREIQRTLMELLNQLDGFDYLGKTKVIFATNRPDTLDPALMRPGRIDRKIEIPLPNEVARMEILKIHAGPIRKSGEIDYEAIVKLSEGFNGADLRNICTEAGMFAIRDERDYCVQEDFLKGARKLQDAKKHETILEYDNV</v>
          </cell>
        </row>
        <row r="2671">
          <cell r="L2671">
            <v>1.91E-5</v>
          </cell>
          <cell r="M2671" t="str">
            <v>MAALARAAPRGARLLAQTTPRTSQSLSLAYSLNTPHPPSLARQLSSTASRGTIIPYVISREPRGERVSDVYSRLLQERIVFLNGPVEDALSSVVVAQLLFLEAESSAPISLYINSPGGSVTAGMAIYDTMQFVHCPVHTIVVGQASSMASLILAGGEPGHRSALAHSSIMIHQPSGGAGGQASDISIQANEILRIREKMFDLYADHCKFRDEDRETARKRFAQVLDRDHYLTPEGAIGQGIIDHVLKKRPSAMASTEGEGGIKGTNAP</v>
          </cell>
        </row>
        <row r="2672">
          <cell r="L2672">
            <v>8.3599999999999999E-5</v>
          </cell>
          <cell r="M2672" t="str">
            <v>MLKTVAGRSARLLQTTATPLVRPAVVRSFSSSPISSSSKPAPPTPPQPPAGPSSRPDVPSSKPHLTPKEASDKATEEKGTKPAPFLSRALGVVEPPSKAKRSREEWRADLLNKEKRLEERRHLVKEVARGYFHDYNELRHQGGKAYMSPKTLIRDELALYFPNIEGISLATKEKVHTTDLFENKVSLVAFSSFRSAEEHINSFVRPTLADLKGDPNFQYVYINLQENPLKSFLVSMFLSSLRKQVPEEYHQTYLLSHQSLEYLRDPLGMPNKHVGYVFLVDWRKKIRWAGCGWATVEEEEALRRCAHVLTQRLKQGGDKEVPVKKA</v>
          </cell>
        </row>
        <row r="2673">
          <cell r="L2673">
            <v>7.3100000000000001E-5</v>
          </cell>
          <cell r="M2673" t="str">
            <v>MTTDRPRRAASQRRSTAEPDLYSSHGQRAVGSRRSARRGSREVNYAGQDDDDEEEYVEMEGEEGSEEEDARVQRAKRRGKEVRYNEDEFKQEEGEEQFSAEEEEEEYQQQDDLPLHPQHLPPLPLPHAPTANQNPLVIKLNVTRTATPATPAEAPPADAEGEEDADAAGEDDPDAYADPHAAYAPHEAYQNGHVGAGDEEEDEEGVGGRRLRPRRQNAIHDSEDSSTDANGAEGHSLPPRVFTTTSSGRQTRRPAHYGESADEEDYKPDAEGRRGGLRRGGRAGYHGDGIEPDEEWDGEDGEYGSGARRGERSRRSSRRTNDRQQQAARQLRSQRAGRSTRNSRKAVDQSYEQDEDETELDTDEEMLDLQDDDDDSLGRGEGSGKRKLRNKPRINYYVPPPNEVAGLNAGKDAKGKGKQRRTDEDGNPFAGLPANMTGAQWAALYPEGGQPGSDSSDDESPNLSSPRKAALFSGPGAAMTGGMLAGGGLDFGSGAPSNLGKVNNVAALADTDPLGVPTSISFDSVGGLGQHIQQLKEMVSLPLLYPEVFERFNITPPRGVLFHGPPGTGKTLLARALAASCSTEGRKISFFMRKGADCLSKWVGEAERQLRLLFEEARACQPSIIFFDEIDGLAPVRSSKQEQIHASIVSTLLALMDGMDGRGQVIVIGATNRPDAIDPALRRPGRFDREFYFPLPNLEARRKIIDIHTEGWNPPLDDGFKDELAKLTKGYGGADLRALCTEAALNAVQRTYPQIYKTNDRLLIKPEQIEVTARDFTISQKNLIPSTARSTSSHAAPLPPQLVPLLADSLEHAKTALAKVLPEVKKVNVLEEAEFVDEGAGFEKEKMLQAFETLRVFRPRLIICGEPGMGQSFVGAAILQHLEGFHVQTLDLATLVSDSTRTMEAACVQLFVEAKRHKPSILFIPSLVTWCASVGETVRSTIKGLLDGLDPSDPILLLAVVDGHFSEVPADVRSWFGFVKGNRVIIGKPSNDQRRAFFEDVIAGIQRPPNEYPDGVPRRKRVLEKLPLAPPPPPRAPTAAEIAQQQQNDLRLLEYLKWRLGPVLSELKKRYKRFQRSLYKDWQSDDLEWRQEQLRRGQEVTGLGKQPYHNVDLDTMASDLYKGFYYTPDDFLDDILRIQHNAEVNKIMENDAEAPIRAGQMVNHVKVMLDQTFDANFRAECSKMAERMLEKEKDAPRKGRRKGRGGSLPPEDGAVAAAETAAAAGGAFKERYNARTANGAEDSADATDTQEAGAGGVGDAEGQLKRARTGTGEHAMEIEPGDEHGPAKRQRTDEDGDQDEQMRAIQHHQAAVDMADGQAAASTSSAPNGYPAGFVAAPPQAGPSGFHDLLNPTTASSLAAFADPVVAFSEPQQNPFAPTVAAVAPPMPVGAAPSEATITAGLPAPAAAAAPSFLNGTVPASATSANLFGAPAVVQKALSVNGGSALPSRDGTPTPLGMNDAPAPASEAGSARQASAAPEKERTPTPEPTPPPPPPFVVPTHAVDCLYSFLVEKTDALNIDQLEQLRAACYDAVWRGRTEWDRTAVVQELDELAKEFVEEVEALAA</v>
          </cell>
        </row>
        <row r="2674">
          <cell r="L2674">
            <v>6.2099999999999998E-6</v>
          </cell>
          <cell r="M2674" t="str">
            <v>MHCSTLSNQYAGLSASLRDVNLAAGRTRRRRALSPRPPARTRCAQPMAGPPPPEGTDAPDPPPTNGGKRLFSIFAPPSGPSSSTSSPAPAVAAGPSKGGKGKGKGKELSRTDGREKEGSVVSLLSDEDEEEEVVAPKRGRAGKGKGKAVVKPKTKGKKGKGKAGRQVSTTDEDDSAHDSNEEDADLEVLSDSTAPSRASSSTRASRATKPTRTNSRLSATASTSSAVLDLTMSPPRPARPASSSSFAPLSEVYKSQREKRRKDTEGVEPRWPTAEEHAAGRSESVGRTEKGVWGVWEGKIRRVKADKGKERAREGETGHAEGGDFLERLEQDLDFASLASAEPSTTPSTSHRRYKKVTYPLSALPSLLPSPLPSHPLLTRLAAPFLSSDPSTLPFTNCATTESELWTVRYAPQNAEEVLGEESGSSAVLLREWLTELKVEGAKADAKAGKKRRRPIARGLDDGVAAKRKRKKRAKAREDDWIVRSSDEEDEHDMMAGFPSSSFDSRGATDDSDEDFDGLGRASSSSAFHSLTNLILLHGPHGSGKSSTVHAVARELGYEVFEVFPGMGRRSAKDVERYVGDAVKNHLVVQGGGSGSPKKGGGGLFAMFAKQKAKGSGTAEGEDGTKSKGKERAKEGEEAGDAGKEKGPTQSLILVDEVDVLFKHEEDFWAGLVHLAKQSRRPIVMTCTGA</v>
          </cell>
        </row>
        <row r="2675">
          <cell r="L2675">
            <v>2.8900000000000001E-5</v>
          </cell>
          <cell r="M2675" t="str">
            <v>MDGDIASTLSGFALNEVLSSLDLDASALGAVQSQLGIKGTNAFSRDSIYADRFADDDGGLDDEDLEDDREDFEAMIDREMREEKYGKKGAASGASSAAAGGRGRLLRGEDDDFDEDYDEDEGTADERTRVKDEPMDDTLFGSPSPAPAQHQPMEVEKLAPPPAKKIDVKDLFPSFEHGKTLEFTELFAMRPRKKRRVATDGVKLALPTLSEVPRARSSRDALLAPLRSLPPSKDDHVRQMLLQAKAESMRDAVKAAGEEEGSEDEELRKTIARVNRKASTKWKMPRDERAFDLAELDEWEERIIWNDSSKPQVLASAFPKPLQHRNALFDGGDWVKSILWDGENPARAEYFTRLNLNLNDTEMLLEVHQPKDDNAPKRIAPKNALGSAEMLAPRDANLDPFNLSNDKEYEVPKEQKRQIIRQTFGALEVVHAYPAQKLQLPFYKTRLSKNETRSFHRPALQFPQNIPIGFTKVRSKKKKDKHGRKIKKSEGAEALRGMQDITLKDTSNFVLWEYSEEHPPIISNVGMGSIIVNYYRKKSPEDTFIPHLEVGQPLLLEGTDESPFKMFGFVHPGQTVTTLYNNLIRAPLFRHQPNETDFLVVRVTIDGETHYYIRSIPHLYVVGQTYPQIEVPGPHSRKVTTLQKNRLMTIAFKLVAKNKDSRIKVHRLTRYFPDHNDLQMRQKLKEFMEFVRKGDNQGFWMIKPSVHIPSEAEMLKMAEPETVCLAESMQVGLRTLQDAGYTNSAEEGGAGEDDSKLDIEQQLAPWITTKNFVNANANKAMLKLHGEGDPTGRGEAFSFLRTSMKDIFLRAGETMEERLADMANRPKSAHKYNVQEQQEIYKEEIARIWKSQWDSLSQKREPLLTQEDEDRHRGRLIAAKKAANKALAASAVDTPGSAANTPARAGTPGSRAGSVDLDDAASVASGRNTGKTKTLRIKRLVMGKWETEIVRDPSVIKAYVHQRALIDEEKLEANELLPSDDESKNERRKKRLKEQLEKLKRNQERRLARKNQKLGIAPGQIGVGGKKAVKTETTRVCGNCGQRGHMKTSRKLCPRWAEFNQPKSTDTGSALPTNFGGGLALPPMGAAAKPTLKVKLSQANTAAGTASSPPPSGSAAATPAATPAPPADQQQPPPPPAAQPGVAGPSA</v>
          </cell>
        </row>
        <row r="2676">
          <cell r="L2676">
            <v>3.5500000000000002E-5</v>
          </cell>
          <cell r="M2676" t="str">
            <v>MASRVLSRASTLENKLDTLSIHDDAPPEQLKRTSVAHKPANPKFAPIRPSNAAAPSSSLSAQPTPSAPSSSNINRQPSLKLATANSAAARASNATGGKLRVPNGPGAVAGGAGTGLQSKFRGGGANGGTSPGAASSSAGPSTSSRPPQPSAPSRTAQPSSSSPPPSDVPCDIGTYDGGFERDEQRREKEREAAGGGQAIKGEAVKVLAMDSSAAGPHRPTQRFSLSSFEIGKPLGKGKFGRVYMARTLVEPKYIVALKCLHKEELVKNRVEKQVRREIEIQSHLAHPNILRLHGYFHDETRIFLILEFAGRGELYKQLSKCGRFSEKRSSRYIAQMADALAYLHAKHVIHRDIKPENILIGMNGELKIGDFGWSVHAPGNRRSTLCGTLDYLPPEMVENREHTDKVDLWALGVLCYEFLVGNPPFEDLSGHQATYNKITRLQYTIPATVSPEAADLIRKLLRIKPEDRLPLSEVLKHPWIKKYEKRSSSSVPSSLASSRASTVA</v>
          </cell>
        </row>
        <row r="2677">
          <cell r="L2677">
            <v>1.39E-6</v>
          </cell>
          <cell r="M2677" t="str">
            <v>MLFSTLLPLSLLVTRAAALWPRPRSSSTGSSFIKLGDSFKVVVARCELAKELERALAMALARTSKHLQHDRLRRLTPDRGESDRSQLENAPILSRLSLSLNSTVVGTLADEVANLYTLDESYSLSVPAATDLTSPTASAHLTARTLVGLLRGLETFTQLVYFLPAADETVNGSRYIASVPLRIEDGPAFPYRGFMLDTARNWYPVEDILRTLDTMASTKLSTFHWHITDQQSFPLEIPTFPDLATYGAYSADQVYSTVDVTKVVEYGRGLGIAVMLEVDMPGHTASIANAYPEHIACLDARPWSTYAAEPPAGQLRLGRPDTLAFSKRVLQNAAKLSSSAFFSSGGDEMNERCYLDDPETKTALEARNATVDELLGEFVRGLHDTLLVSDKTPVVWEELVLKHDLGLANETVVMVWIDSANVRAVADKGHRVIHAASDYFYLDCGAGAWLGRYPNGTSWCDPFKIWSKSYSFNPLFNLTREQHKLVLGGEALLWSEQAGPENLDSIAWPRAAAAAEVFWTGGSVKEGERSVGEALPRLHDWRYRAVQRGVKAIPLQPHWCALRPGQCDVEL</v>
          </cell>
        </row>
        <row r="2678">
          <cell r="L2678">
            <v>5.4400000000000001E-5</v>
          </cell>
          <cell r="M2678" t="str">
            <v>MAFPTASAIDAHLREATEKPYRDVPRAIFLAARSNDPLIYSGHAGWARLPETEVSREQLEKEGTRIKEDDIAEMYSCTKLCGSIAALQLLEEGKIALEDDASKFVKELKDVKIYKGFDKDGELILEKNTTPITVRSLITHTAGFIYYFRHPDCQKVAAKLEIETSPYGLNATRDELHKMPLFYKPDEHWNYGTSIDWLTRIVEEISGQDLETYFQERIFKPLGISDVSFNDNPAQIDMAFANPEKPDAPYIFRRPTPYSRQFRYGGAGLKGSAPSYLKLVRAILRGGALEDESSRILRKETVDLMFKPHLTNEQQRQDLREAEMSGSDPFSRKRGESLEDVSWGLGGMLSGKGLASGRGGGSLHWSGMANTFWVVDREHDVCFVLFSNLQPYGWQPVFDLWEKVETELYKGLGVRAE</v>
          </cell>
        </row>
        <row r="2679">
          <cell r="L2679">
            <v>2.4700000000000001E-5</v>
          </cell>
          <cell r="M2679" t="str">
            <v>MAAAPLVVSVSLAPSLSPDGQTAGSGATDKAHHKPNGGFVNPWKSFKDPGRGPSTLFNAWKSWESHPVPPPEKLPRLVPPTFTPPSSLSASEKDAWYADLKATWLGHACFLVEFPAPPGEKGDEEGKKRGFRVLLDPVWSHRCSPSQLIGPARVTKPPIPLEEIPHVDAVVISHNHYDHLDISTLKHLYSAQPHGTLHFFLPLGNKSWMEKTIGVKASEVTELDWWEERVVRLGEKETGAEGEGKGEGEKLRVFTGRSLTDRNDTLWASWCIESSTGGKIWFGGDTGYRTVPRGVDAEGLEKYETCPAFAEIGKREGPMDMSFIPIGAYQPRWLFSSVHCSPEDSVELHQHVRSKKSIGMHWATWMLTPEEMTEPPRRLRSACEKHGIREDEFGVTDIGETVRVKVERRRE</v>
          </cell>
        </row>
        <row r="2680">
          <cell r="L2680">
            <v>1.1600000000000001E-5</v>
          </cell>
          <cell r="M2680" t="str">
            <v>MPRRRISCTFLGTGTSSSIPLVTCLTDPQTGCHCCRSTLDPADTEGQKNKRRNTSAIVRVHSETDGERDRTILIDCGKTFLSGALEHWPKQGLREIDAVLLTHAHADAILGLDDLRGWTLRGAIQPTIPIYCTQDTFKEVSKAFPYLTNTGAATGGGDIPSLTWHIFDSSTPFELEGLTVVPLPVHHGKFFTTPPSPYPCLGFLFDSQLAYISDVSHIPSECWDVLSQHVHLRPLRKRVENGVNGTKEEQEQEKPRLKALVIDCLRIEPFTSHFGIGQAVHAAQRLGTERTYLIGFGHRTSHTPSTLTPPRQPRSTHPDPGEYVGELWRTSGSYEGR</v>
          </cell>
        </row>
        <row r="2681">
          <cell r="L2681">
            <v>2.4400000000000001E-7</v>
          </cell>
          <cell r="M2681" t="str">
            <v>MLPADTPVVPFEGWHGFPSGSGTCQVTAFSPSTLEMPESWTIHPARSVSHRHPVLVFLIKHKPTGKLVLFDLGLTKDWTNYIPHDQVSQYEMFAVEVQEDLADVLAKKGVKAEDIDVVIISHHHFDHSTKPEIFTNAEIIVGPGIKERIKALEGHKNVRELSWHHSPTHLATFEHSYDVFGDGAVVVVPTDGHTEGHISALVRTSTEPSVGQGEVEFLVLAADCCHHGILLAPKVNEAHYRLGRWRNPGEPIDVPPQHSNYDDYLKAEQTLERIKAINRKDEVMVVLAHNFTQWEKWGGKEKAIEGIELNDWRKRGLKHY</v>
          </cell>
        </row>
        <row r="2682">
          <cell r="L2682">
            <v>2.5700000000000001E-5</v>
          </cell>
          <cell r="M2682" t="str">
            <v>MLLIPSTLVLAMTVAANQVVLEGGPPRSNLLPDSFPAFVTALMDEWHVPGLSLGVIKVPDDGGDVLTEFHSFGEAGQGRKVDKDTMYGIASNSKLFTAAAVGKLVDDGHFSWADKVTKLLPDFKLSDEYNASEHSTLIDILSHRTGMPRHEHSYRVGQTTKELVERLRHLRPSAEFRETWQYNNQMFATAAHLVAKTSKQDFTAFMQTEIFDKLGMSSTTYQPHLDGPEVQVKLSSSFQTLENGTIIEVPYGFNYSYQDLQFNAGPGGIVTSAADLLKWVEYLIRQRRAGLAKEKPPARYADLPSPATIVQLSTPHMLMNRFPEDPYLGPSAYGLGLMMRSNQGVEMNWHGGDVPGFGSQVVWSAQAGVGIVALASASGSGNSVADIACFRAFGELVGNKPYDWPSYYRKKDKKAREKREEAARKAAAHDKAEHPPSLPVEAYLGTFTGAGYGQVEVCAAKSTHLTSPACKKLLERINQAESVSTVVPPPHPEPILCISWPGYFNFSHVVLRHYDGDVWKGAFVDILEGTERSPGLKMVYEDADSVTVRFRLEEGEVRKMEVSGVWGAGAEVQEDDKRVEVVFAKV</v>
          </cell>
        </row>
        <row r="2683">
          <cell r="L2683">
            <v>7.96E-6</v>
          </cell>
          <cell r="M2683" t="str">
            <v>MISTAPSIDALLTSATSDPYRGLPRAVVLAASSTDPVVYSGKAGYAYRPPAPASKEVLDKEGVPATDESVFEIFSCTKLVSVIACLQLVEQGKLRLEDDARDYVPELKETKLFTAFDEKGDLVFEDNSSPITIKSLLIHTAGFKYDFVDTRFPKIAEKLGIPPAPYYKGAVREWLTKTPLLDKPGEHWGYGPNIDWTSLIVESMSGLPLNEYFQKNIFAPLGIHDMSFMPNPQQITMAYANAADPSKPHTIGPNPPLSETQHFGGAGLKGSPRSYLKILRLLLRGGELDGVRLLKKETVDFMFQDQLETDQQRQDLRTWCKENVCPSTRRAAEMSKDMTQGLAGVLTGKDLPTGRGAGAMAWSGLANTHWCIDREKDVAFVVWTNLLPWGDQRFFDLYYDVETELYKGLKE</v>
          </cell>
        </row>
        <row r="2684">
          <cell r="L2684">
            <v>2.8600000000000001E-5</v>
          </cell>
          <cell r="M2684" t="str">
            <v>MASQASPLASLTQTLPEPIQVRPAVPVRTASSRTIPGNSRSTLPRIHLAIPSDALPEDVQQGVREIAREAVRENVRVVEAGAGQLSGQGSWVWTIRFDKRDDLRPGAMVIECSHDDFTTLPDGDEFSINVSYNRPIEAFRALGHILGISRGLATFSPHSPTSSSFPSASDIPNSGANTPMDTDGTPAPEANGSKGGEIKWTGNVGAQLRREEECLFETVGVMIDCSRNGVLRVERVKMLLRHLALMGANMLQLYCEDTYQIPGEPFFGYFRGPYTESELREIDDYAFALGIEVIPCIQTLGHLGQMLQWPKYGHLRDTAEVLLAESEETYAFIEKMIRSISGPLRSKRIHIGMDEAHGVSEGRYRQIFGYKDGTQVFTDHLRRVNKICIEQGLNPMIWSDMLFCLPAKNNQLSGYYDPNSVVTAELANSIPSEIETVFWDYYHTDSRPYTAKIAQHWQLAGKAPWMASGVWTWSRFWTALPFTFATVRASMKASKEANAGVKHTMCTIWGDEGNEFDLYSALPGILYHSELAYTAREVDEVDAALFRRKFDGIVGADLDDYVYASKLDDTQPESQPIDARTHYTPNISKFLLWEEPFFSFLSPQYRGFDLEHHFSALASYLEQALSTDFSTMTRVSLPHSINDFPLNSRLRLPYLLASVLSLKCHLRERLVAAYKSGDREELEALGGKEPLSRMHRLRALVKELHGQHRENWFDMYKPFGWEVLDLRYGGLQARLETMHQRLIAYLDPNDTNVTKVEELEVELETVYPNSCFLMLDYSRAARATYI</v>
          </cell>
        </row>
        <row r="2685">
          <cell r="L2685">
            <v>1.11E-5</v>
          </cell>
          <cell r="M2685" t="str">
            <v>MPPKRPTDGVSSGADLKRQRMRAQRTIAVEGQKGRAGGSAGSGNDGLPAVLEVEKFAQARVFEITAMQRAMKSAKEAGTQRAFQSLPRHLRRRAASHNIRRLPSRLRERAKAEVPKDAAKPKRVSRSMLGRHRQKPGIKAELFRQRQQNKLWLETHVWHAKRMHMTEIWGHRLAATPTAKAFRSSYRASHHGALVHDASYYQYFQLEGPFADLAQILQAVCDPASVSPASKRFSSGSRECTVDVYDSTQAYPNGLLGPVTFIWQPVSADSTPSTSTASPSRTLLVRVHPAVARHAASSVQHAIEHLKLGLSVGLRRYTKEFLTFEMTGRRATEVIKAVLKPVKGTDGATKAAWRKLDPAAGPGAVPEGMVFGFEVYDPRLSFPPQLEKASSDTGDLEPLIPSPQIASTPTFWDIKHRACIHTPRFKKRDLDARRAEELIPGIRLAPLEQDDRIPVLLSQHIIGSQTTFPSGSRPPPIYGWTLTVPAGWGMPFWSSLVHSTPRVAGLRERSHQFYEAGAPRFPEDYVGSPGFDEHEIRREADERGYWERRPPAKRPNYDKFGTRSPWKVAMGEVLKTAWSRNGSSGEQEEGKSADGRPFIVPASMARSVLRQVDGSNSCSGNMQQDPPTSQPTPRQRLQQLEVDLLSEWAAASTSADPSCSYLLRAMVRVRLTPCTRGVPEDLGLVYELVEEQASVVREKVDKARKGKKVLATGEGEGAEDLCDPPSPDQVIGRITTGHFSLSQGHGDGIAVISLYRLLAMWKRSPALQRLVLFRNRDGETFRAATVELL</v>
          </cell>
        </row>
        <row r="2686">
          <cell r="L2686">
            <v>8.7400000000000012E-7</v>
          </cell>
          <cell r="M2686" t="str">
            <v>MTSLSRQTPRTTSKQPLREVQILHDEPAEEEEGGAGGLGWAEVQALMEDFELEAASYLRTLTTSRTTSLSSLTRHFTDTLSSLDPRVREMPLKRFVGEFGSDAGRALRGVVEEEMRVREEQGREGTLASARKRCVARMAARNASSRSRRAKTVKVGSLISSNVQFSTFAIHSSAGRPAFRPSSSQPSLPLPHSWSLESWPSTRSSSLQLPPLHIRVPPNGRSSY</v>
          </cell>
        </row>
        <row r="2687">
          <cell r="L2687">
            <v>1.5400000000000002E-5</v>
          </cell>
          <cell r="M2687" t="str">
            <v>MSAPDYNVDNPPTLLEAGTLQGRAIGIDMSTIRPFEGRPIFLANLALRGSLDDMSEAAGKMRRGVHPVVAIKAVEEDRSRVPRDGRREARLLAKLDHPNILSLLNAYATAASELSVPRITLFTPYYPHTFRELLASHSFTPSVLDSPDFQTLAESLAFQLLSAVSYLHDQGIAHRDINPNNLVLSEGGRLVLIDFGIATGASDEQPGSMFFEVGTGSYRAPELVFASRDYDAPAIDLWAAAVTLAECFTPLDYPAAQSPGSEDSFQRYYRQHATPPPPPELERKTLFDGGASDFLLAASIFKVCGTPTAETWPEAAKIPNFARFTFASFPPTDLLSHLPHLAPATPLATILPHMLQISAGRRMSAKDAVELLSKQPLAVPDDLKDDERQSCGLAEGGEYDLRALLQRVL</v>
          </cell>
        </row>
        <row r="2688">
          <cell r="L2688">
            <v>3.6800000000000001E-7</v>
          </cell>
          <cell r="M2688" t="str">
            <v>MDACVVAQPVRQPLTFTTPSSSFAQSRMDKGARPVSMSIASSSSATTSTSSKPYGVQTRGARADHYLAASPLTPSSPHPPASSSIHLATSSHRDDEHMSDAFVTPPQASRTALRPLSIDMSPSAAASARLPSKKGKSPVMPLTPPLTPPYLDQAALLPSLSSPTPAHPPRPTTVSGRALANHPLHPLFASTYTLADELGAGGFGFVVRASRNHDSRSVAVKFIERAKIPSHGWVKSRSWGDTPGLTQPTGPKLVPMEAFVLRSIRHEGVVAFIDLFEDDEYFYLVMEHHGSPWQIPEKHAGEQQLVGPPSPSSAAMSPTLTSSWPRLAPGQQTVTPTSSPTMCSSPLPDSPASSPTYLAPPRPPPMMRRSSHDLFECIEQHSRFDERTAKYVFAQIVEIVYALQQMGICHRDIKDENIVITHDYRVKLIDFGSAVIFDPRQPSPVYHRFFGTTSFAAAEILRGEAYQAPPAEVWSLGVLLSILVTGECPFSDAEAAKSGRLSKPKIRVQPEIEHLLRACLEVDVSKRISVAQIRRHPWLADIYSRRA</v>
          </cell>
        </row>
        <row r="2689">
          <cell r="L2689">
            <v>9.55E-6</v>
          </cell>
          <cell r="M2689" t="str">
            <v>MHPPILSPTPFQTSRLVYRAVDWDKDETFFAEAFGHAATQLGTMGGMTRPLSKKALEGTKEFTEKALLGIIFCLPLSPEEPTKAGEAVGWVNLSMEEMDRRNQHRCAFFGLTVHPKHQGKGYGTEAMEWMSERAFVGFGLNRVQGNVFAWNKPAFRVYEKVGFVVEGRRRKALWIQGAWRDDLLIAILAEDWFARHPEKKPQVVDEV</v>
          </cell>
        </row>
        <row r="2690">
          <cell r="L2690">
            <v>1.3E-7</v>
          </cell>
          <cell r="M2690" t="str">
            <v>MTLAVHPRDDPPPPPSLRPSTSRARPTPPHPQRGDKAAGDSHPRGVHGDSSAATGHSLKGKEREWSIELAVVERDGSRRVLETNGPAEGAGTADGAREGVDGAAGMADGDSDASHASERPSSRSSALHGDPSASQDGRTASTSSSTPPPAAEPASKPSRPPLQSILKRPQPARTPSTSSHHLAFSPAVSSSAEGPITTPPSAYLPLPPASSPSHLEPTALALGPPSPDSFESKGKSSPSSPTLPHAHAHTHGVLFSTPGTTTSVLPLSSPSHGSHYSHDPDGPVDPTSTFKSWKSSIMGRRSGLYDKKRLAALGFDEELSRDYDFFASWGISLCNIGGLPGTVLGVLTALEAGGGSMYAIAWPLSGLFMISLAAVLGEMASTWPVAGAMFTWVFRLCRSKKSLNPWARYASWVVGSLLLCSHVLLQIVVTWQFAHIILGVVGLWTERNYSFWVTVAICWGTLCFSALVVSSRLSRSPWLWRVCGFLIVAFFLIINIILLTKSERIFSAKYVFASYRNSTGFTSKSYVYMIGWVLTCVATGMEASAHMAEDTKRPSRTVPLAMFWSVAATYAMGWVSICVLLATMNIDGADPALQPSIALIANSIPRKYTAVILICVVISLLFQNVAQLLATSRYIWALSRESALPFSNFFRRLSKTNRTPTAAIWVTWAIACPALLFLAINMSIIATTLLEGAGITCTASYVAPILLYLVCDRDVLRGDGRAKWTLRGASKPLAVPVALFLLVFIVTMCLPTGYPVTSLNVSYASAMLIGVLLLSSTAWVLYGNSHYAGPIKTTTRWTIGAEVDLPSTSSQGGPGGTKKKSTGHAHVTTSAHHGRTAHVWATSGTDGSGEWTSTETGGPGREVHGVRTGETGVSTTMTGSEYTSEYMSEEGSSDEEDEGSRSPSRSRSRDRGSRRQVDEERSIG</v>
          </cell>
        </row>
        <row r="2691">
          <cell r="L2691">
            <v>2.3599999999999999E-6</v>
          </cell>
          <cell r="M2691" t="str">
            <v>MRPANSVVLALLATSCLAAPTTPAATAQDVSLDSPSSSSLYRYDNKVLLFRHGEKKSDSSIGLSLKGKKRAKCLRSLLGRDSKHNVGLILAEKYNKETGKRRRPYETVKGLAHDLGLEVDVSCEVDDVDCVAKKIEKYARKGGKGEVVICWKHSMLHKIARALGADDTSPYPDDRYDIIWTLTHRRIVKKEPERCPGLDPQKERKNDPDLEIDGEKDELEEYLADLAMADRAQVRFGELDELD</v>
          </cell>
        </row>
        <row r="2692">
          <cell r="L2692">
            <v>3.01E-5</v>
          </cell>
          <cell r="M2692" t="str">
            <v>MAGTSGTTDDVCDSPVSIDAQGDSFVYPTATELRRGGSLKSRKETMGNATGGPGSTASPGPASVSSTAPSSSPIMAQASLVRRQGSSSPVSSISGAHGFIGGGFAGSGGSKGRRGSLSVATGQGRRWWNSRGRCAKLAIVLVGAVAVWWIFLGRRQGGVEERRKLDYRWWEVDELPEEDLSALLPRPTLPPRPPRPKPPPANSHTLTQILKLPTTSSASSSWTAVIHLTSSSQTASTYLSPLLASLNRQSSSPPSRILILVAQGMEPSASATSPYRNILSTVTYTSPQPPILALAQAAQSTIDSDYLLFIDAHLPVQGRTDPLPKDYVRTLLHASGTKEYASSLLTAGGVAISSSPSSDTRCVYPTSHTERIAVPSLPFLLPTSWLLPRDPSRPDATSILQGLSTSLPIEVALSAALWTKHAIPTYAIPFPSFGSSDTVSCDRLRRNLDAFPAQKQLFAPHYGAGEGLRRIQASGDRKKGGVKSGREKTLLERAEDERSKLLQTGTAVLLLSGEEELEAVRKMACRFAARAGDARLAATAGDDLDDEEDLPRLPVQDFKIVIADYDTSTFSPLASPDSDSPACHLDLTPLGPAPSSTSSSSSEPISLALLDLLDSLSPSPGFILYMSDGPRAREYEEVLRWMGGRFGSRKGGERLGRVRAEREMLKGVVASEDGSAAGRGRPTVVGMSKEEAKRAEWIGALDLEALRHFHTPRIDLSVVTNDRPVSLHRLLGSLQDAYYFGDDVSLTVNLEQTADRLTHRLVDDMRWPFGTFSLRHRILLGGLMPAIVESWYPTSNDTYGVLLEDDVEVSPLFYGWLKFAILQYRYTLAGRRASGRLFGISLYQQKNIELRPEGRQPFDAHELFADLSLHSTTPYLSQIPCSWGAAYFPEHWREFHTYLSLRLSELALPISEPLVPAIRSNKWPRSWKKYFIELVYLRGYSMLYPNYPDFESLSTNHLEKGTHVHTSRVDEKKKATFEVPLLDRDASLVDTLPGGPGHERLPDWDALPVMDLWGSLASADELLERGWQTTRMTGSCPADRLPDLSNGASKPRYDARELLCPRLWDRETQGRLVDAQPLASRAEVDVDRGRAVAAAAVEYAADGADRVRRAKLAESGEEETSADEETRPDRLALAHAGHEHEHDAIRDGEADDADAGLRGALFDGVENEAGRRAKRRKAIDFEARTAHQAEVDLGLDESQHEEVEEKKR</v>
          </cell>
        </row>
        <row r="2693">
          <cell r="L2693">
            <v>1.6799999999999999E-4</v>
          </cell>
          <cell r="M2693" t="str">
            <v>MVNVRNPFRRQDSVDATTAPELHRNASDDLVKTPTDEKEAYNGDVKATDPADYSPDQLEDKNVLANGKERPIETAEDIATRCISLEDDPTMAIHTFRMYFLGIGLTAFAAVLGQIFYFRPQTVYVSQLFLQVITFFMGRAWSAVLPNASRGKFWAFLNPCPFTLKEHVAIVIMSATAASSAEAISVFAADKLYYHITPNYGVAIFTLLASQLLGYGIAGLMRSFCVFPTYIVYPNLVPTVNLFDALHRDKNVAAQKKRLKFFWIVFAVIFVWEWVPEFLAPTLTGISIFCLAKRDSAWFTRIFGGSNGNEGLGMFALCLDWNYVGSGGGSLGALFTPFTTQVSQYIGVALCIIIFCGMYATNAWNASIFPFLSQDLFFANGSQYDQLLILNADYSLNETALEIYGVPWYAASNAIYYLGCNLAIGATLTHVAIWYWRPIKDAIHGFRTRTLDDPHYQRMLVYKEVPMWVYGAVILCSFGMAMATCYTGHSQLPWWALIVAILLAFFMFPFVCVIYAITGFKTDVQQLAQMLGAALVPGNSQANMYFTLYGYNSCAQGLGLARDLKLAQYTKVPPRTTLWVQSLGTVVGAILQLIIMKSVINNQREILLDVQGSNIWSGQQVQSFNSQAVSWGALAKHMYGPGSTYFIIPIAMIIGLAVPLPFYFGHKFFPKLRLNTVVTPIICWCLGYLSVGINSSVFTTMLLGIMSQFVLRRYYATWFRKVHFLMSAALDGGTQFFVFIATFALFGASGKPVDMPNWALNPGPGLNLDYCQRLT</v>
          </cell>
        </row>
        <row r="2694">
          <cell r="L2694">
            <v>8.7300000000000005E-7</v>
          </cell>
          <cell r="M2694" t="str">
            <v>MSAATLPALPKPLSGRELDLLEKANSSTPTGASNGQTTERRALRIAIVTENFLPKIDGVTRTLAMLLEHLQAEGHEALVLGPASTLTSYAGAEVVSTKGIPLLGVYRGLGLNFLRPRFIRKLREFKPDIIQFTDPIWLCAQTIPMVQYYFPDTPLVSSYHTNLAMYATLFGFSWLTPVMWSLQRNLHGRCHLSFCPSPSTARMLEQQGFQNLRIWPRGVDVEMFRPEARDYALRQRWGVEPQDLDADRPSPRVHASDNRIPCEELPPLNLPPPYSAQPAASTFSATSPSKLVVLYVGRISWEKNLRLLIEAYRGLEEPDLATNRPACQLIFVGDGPARAEAESLCKKYGLDALFLGFKKGEQLAAAYASADIFAFPSFTETFGQVVSEAQASGLPVVGLKAEGVSDLVDHGRTGLLLDLNALRPAPSSGSQPPAYSATPSAIPSDPHALLDLSSPTFPAAVALYRSLIASLATDPEQRRTMAATAHDVASKRSWFGAMEQLVDGYRDLTAARDARLAQREKDELSLSRTSTIEFDVVCDAGAEKVDGETAQSTGASTPQRRRRLLRLDGVFKRSGRRFQDGSVSLTPLKWLAPKPAMVATNGGIVLTASKGEDGASSKLMVHLLEGAVFFCLLYVAVSWMAQLEAISFIHV</v>
          </cell>
        </row>
        <row r="2695">
          <cell r="L2695">
            <v>2.2400000000000002E-6</v>
          </cell>
          <cell r="M2695" t="str">
            <v>MLTFCVLVVVFTPGIASLVLASSLSPTPHHLRLLPPVHARLYEPPTFARRPAMAVASASSSSSSKPKKGSSWLSSAKAGLKSIGGHTSAPMSTTSSSSSTLIEGPGNGASGAANGAGSTGKLARVVSRTSKGKERAVEPDNPRLEAMVGSVAASLADMPAIAPRKIIGAVEDEWPLYSCRPSDYEIGEPVGYGAAAVVHMATFCPANVTPRPKPLTCAVKIIDVDRMATDADIQRLRMETQLMALSKHPNVLRVRGQWVAGSKLHIAVRYMAHGSLLDISRYAFPDGFPEDVIACVLAQALNGLLYLHQNGWIHRDIKAANLLVDDDGTVLLADFGVSSSLFPDTTSGTRGEAIIRDAMAPRKSFVGTPCWMAPEVVERKAYDSKADIWSFGITALELASGRAPNSLYPPAKALSKTIMDDPPELDREGGKYKYSKEMGKMIESCLQKDPAKRPTAEKLLQHPFFRGAKKKGFLVSALLDDLPPLQDRQHRRRRASASNGDTFASWDFNPTVLHTPQRTTSSDDPFDGFSAAPSPLHPRRSFSFQQQPDLRGSLRLGPTSRDRDTSKASSHRRGISFDLDPSPATSPRTTAGFSLTGSVHFEEPEAVTEKDDEKSEEEKAT</v>
          </cell>
        </row>
        <row r="2696">
          <cell r="L2696">
            <v>1.5099999999999999E-5</v>
          </cell>
          <cell r="M2696" t="str">
            <v>MDPPPAPSTPPLAPPIPTVQVSPAPDPTPSATEDSPPSSTERRLSLAPTVASSAGASGTDAAPPSPTPSSEPLFNARTTTSLRDNLDAPSFASTVPDSNDGHAPTPHVSNACAPKDLEAGLDAAGKPLTATGDGLRDASSPGVEDTALPADEEKKSKILGIFPRRAKKPQEVYKIHDPPPEEMAPFDTSLTPSALYNLVDPKSFEHMRELGGVKGILGGLKTDAKVGLQEAGGEGAVAEGEDRRRVYGENRVPGRKPKSFLALCWAAYTDKVLIILSVAAIVSLALGLYQDLGTPPDTYFSTSCPPTNMCTEPQVDWVEGVAITVAILIVVLVGSVNDYQKERQFQKLNAQKEERSVKVLRGGQERLMSVYDVVVGDILFLEPGEIVPVDGIFLGGHNVRCDESGATGESDAVRKAPYDEIEAEGGKGKTDCFMISGSKVLEGVGKYVVTSVGMNSFHGKIMMSLQGDTEDTPLQLKLNALAELIAKLGSAAGLLLFTALMIRFFVQLKTMPDRSANDKAQAFIQVLIIAVTVVVVAVPEGLPLAVTLALAFATRRMTKMNLLVRVLGACETMANATCVCTDKTGTLTTNKMTVVAGSIGVHLKFADRLAENSKRTNANDDRDPEKVVEDEKAAEEAADPQPRKGRLDFSADMTAISSHASPALRKLLNDSIVINSTAFEGTDEHGATGGFVGSKTETALMSFAQAQGWPHYRAVREGAHIVQMVPFSSERKCMGVVVQLPNGKHRLYLKGASEVLAKLSTRHVTVQENGGEAGSEDDDVPTAEFDDETRGNISRTIIFYACQSLRTIALCSRDFASWPPKGAQTNAEGEVAYEDMANDLTLIAITAIEDPLREGVAKAVATCQRAGVMVKMCTGDNVLTARSIATQCGIFTKGGIIMEGPVFRKLSDSQRLSVVPNLQVLARSSPEDKKILVETLKSMGEVVGVTGDGTNDGPALKTANVGFSMGIAGTEVAKEASDIILMDDNFASIVSAIMWGRCVNDSVRKFLQFQLSVNITAVVITFVTAVASEEESSVLTAVQLLWVNLIMDTFAALALATDPADPESLERKPDRKTAPLISVQMWIMIIGQAIYQIVVALVLNFAGHQILSLDSSDPGQRIDQDNELMTLIFNAFVFSQIFNMLNARRLDRKLNIFVGIHRNIWFMLIFVIMVGGQALIVNVGGAAFQVVRIGGRDWAISIIIGLISLPIAVLLRMIPPEPVERFMVRAHLYPDLSKTDLPSVNKAAEEYKWAEGIQRAIDGLKVYSTVRGGRARATNILKFRRPRSRAQQLRAMDMQPTHLLAMVPTLVIGSVGAGWRPESGSLDDPAAHDPSLSTQQLVEKGLGQLQPMSPRGAHSRSPSMSTTLPPVKE</v>
          </cell>
        </row>
        <row r="2697">
          <cell r="L2697">
            <v>2.1699999999999999E-5</v>
          </cell>
          <cell r="M2697" t="str">
            <v>MASTAQHDSRVVSVSSGKKLYIEVDDSAGKDAPAIVFMHGLGSSTSFWEAPFSRSNLSSRFRLIRYDFDGHGLSPVSSLDAADDGAMIPLDDLVGDLAAVIEWAGVEKVAGVVGHSMSGLVASTFAAKYPQKLDKLVLLGAMRSLNPTVQSNMLKRADTVLESGLSAIVAQVVSAALSDKSKQDSPLSAAMVRTLVLGTDPRGYAAACRALAGAKDPDYSSIKAETLVVAGEFDYLSNKETTDALVNDIPGAEKVQMDSVGHWHAVEDPVGLAKILDGFFLQGK</v>
          </cell>
        </row>
        <row r="2698">
          <cell r="L2698">
            <v>3.4400000000000001E-6</v>
          </cell>
          <cell r="M2698" t="str">
            <v>MATHLPKAAPPLTSTVRHAVYREIDPSEGLKDAATGLSVLVTGSGRGVGRSEALAFAEAGAQKVVITSRSEEELREVRESLGNLGKGCEVVMVACDLTDPASVDNLFKEAGDVDVLVNNAGYLEPCVPIRDSNPDDWMRTQRINIDGTFLATRAFLRSAASKGWLDSASDKKLCVINTSSIGSAGTRPGFSGGKSQINRFTEFLHFEEPSVRTFAMHPGGVMTKLARDSMPPDTHGLLNDSPDLAAGFAVWLATQSDADFLRGRYVSANFDVSELLAKKGEIVQNNLLWTRVVGQEQVMPNTSQVHIA</v>
          </cell>
        </row>
        <row r="2699">
          <cell r="L2699">
            <v>1.3300000000000001E-4</v>
          </cell>
          <cell r="M2699" t="str">
            <v>MPHPQVSAVLFDMVRFVPSAENAFIALTVRSRSRSSHTASQDGLMIDSERLYTVATNEVLEPYGKSLTWEIKADLMGRPAHESAARLIAATGIPLSVDELLSTMDKKLDRLFRTVEPLPGVIKLVHHLEKHKVPMAIATGSKKKNFLIKSAHLGHLFDCFSTNILCGDDPILEGKGKPDPTIFIEAAKMLGINTPEERKKVLVFEDGVSGVQAARAAGMEVVWIPDPELLNTLGDHNLDPSHQHSSMEDFDPGAWGLPPYDQ</v>
          </cell>
        </row>
        <row r="2700">
          <cell r="L2700">
            <v>1.55E-6</v>
          </cell>
          <cell r="M2700" t="str">
            <v>MSHTPLSAPAPSGPPQPPPLVLKAILIGDASTGKTCLRQRFVNGGFSLAYRATIGCDFLSRKWRVERDEDGREEVSLQVWDTAGQERFRSLAPAFYRNSDCCILVYSLTSPLPPSQVASSIRTWFLEFAAKCPVSEDEDERRKFCWVCVGTKADELAERGAEGEKQAKEIQDAVDKVLDELMPRGRKGARRRSEAGKTLLPKVSVEVLPPPGKGGKLKKRRLPRVQVGDKQTELAPSASSALGDPNGTAAVKISASSTTSTDSPSATVSTASTASTPPAFELDEPIPDLLVATSPPSAPLHFGRAGAPPAIYEGGPYKDPDGHIMERDDLEDDSMRPDHRNGEAGEEVVQDEPVEEEEEDEVAAFMSDGIKHFRRTSAKTGEGVEEIFDYIARRVTAIRAFDSLSEDEHAGTPYKRGRKADPPKDVIKVNERETLSVGQKLKSACCS</v>
          </cell>
        </row>
        <row r="2701">
          <cell r="L2701">
            <v>4.1300000000000001E-5</v>
          </cell>
          <cell r="M2701" t="str">
            <v>MANGQGGPIAQLLKSKKEAFLSAVSGGKGVKEWVISVGNEAGDLDSMACAIGYAHFAAESASSNRQYVPLVLTARSDLHLRPENVLALSSAGISNDSILTIDELPSSRLSNLAAQFALVDHNVLLSMFRSDPSNVENEEDDKRVVSIIDHHADEGRHLDASPRLISPVGSCSSLVTSHFASSPNFSVPTPLADLLLSAIMIDTRLKPTSEGGKATETDVSAVNTLLPFSSFSASTSTTNLSTTSTSSSVLDALKAHNARLSSAKEDVSHLSGYDLLRRDYKEYAESTFRYGLSTVPLPLSTWLEKFSGSGEKKVEGLLEDTRRWMDERKLDLAGILTSYTHVKKSGQLGKHRRELLVLSRDERLNQVVFPGLERDKVLQLEEWKDYKDYGVQEGGKDGEKWKVWQQGNDKATRKQVAPALKALVLEAGGQAA</v>
          </cell>
        </row>
        <row r="2702">
          <cell r="L2702">
            <v>7.9099999999999998E-5</v>
          </cell>
          <cell r="M2702" t="str">
            <v>MKRSYNSSNAPPSHPQNSPYGGGYATHSAPPLPPGPPPPPPGPGPAPDPYAAYGYGSGVNHGQQQGQQQQVMASHPQYPGYGYGTAAGPPTSTATPYSSVSVPADANAAATAAQYAAYYAAYAQQASAAAAAANAAAGSPYQAAQSPYGAAGGPPFGAPGPPGPSGSPGAPPFKRTRYDQPPLPPSQPPLPPGPPPGPGGGYGNAPMPPSVLPPIGGAPGRGPPPPRGPPMGRGPPPPRGGDQYGPRPGGDMPFGRDGPGMRGGPRGGPGPGPGPSRGPPGMGPGQYDDGMRGGPGGFGGQGPMTPLRGGPVGPRGGMRDDRRGGPPPGPGMGPRPGSGMGPAGPRGGMPPMPGPSNFNAPAGPRGLGAPNAPKGPKGASSRPSSVGSGGTNVSANQQAARRERKWGSTSGGTSSTSSKKDRHAHEERERDGESAKRTLTDFRIEGLAIPELEWEWRAERIEQEMRRAAEELDRQVKEKEEKERQKQEASEGGKTAKQEEEAGDMSVDTVNVEDIPAQPSDPTATATVAAGKHRRDEDDEAVQPNGVSAEGSAVADGADELAHASKPKKVRTGDAKSEDGEPVSLDSLHPLEEAPVKEVNGDDEDGEPIKEEALEHEGEEEDVDGAPIDSAQTNGDEHDRSSVKGDTRSSPAPAPAPPRENSRLRIYFSSPTSSTSSYTGPSGSVPPRASSVSASVKSASVPPQPPQQEGTSVNGGQVEPVPTPSVPVESTAEQLAKPVDGAEVMEKIEEEAEKEQVEQATSTEGHAGGDVNDEPVAEQSVDGEVTEAAGEEKKTAGDNCEALVVTQAEVPKPLEIEQPQDAGGAATSEAEPPSKEELPTSAAPEPVRAPSAAPSAAPSAVEPLLVPPEPAADRISISYARNTRRMLLDAEVIDEVKIKRGDGKIELTLRCKPAVLGEGERQIEDEFRVLKGVLVEALDVEADDYVVMDRTALTHSWEPSDDSEEDHDLDPLLPPLHRLLATSESTTESAATFSHETITIAAQLDRLNPLTEARWVKTGDVDNWIVSLGISSGANPKETDKLSEWRNKIKVVDPDPPPTIQNALESWAASSSVGSRKERDEFVKTHMSNIDNVVEILLRLTRGDRAGPSHYSSAAQPPTVGALAATLSAPFPDQQTQVSLAVLAMFRLSMSTAEKAGIPKEEIERQVGEIIRGIPAHLQFKAVDGIFREVVKGHKGGSGGGGRGKKGGRRD</v>
          </cell>
        </row>
        <row r="2703">
          <cell r="L2703">
            <v>1.7099999999999999E-6</v>
          </cell>
          <cell r="M2703" t="str">
            <v>MAVPLPTPSTPLSSLLNLEDFERSAEATLKPKSWAYYASAADDGWTAEQSKAIWQHVRFRPRVLRDVGGDVDLRVEIAGIESRLPFMVSPAAMGKLAHKDGELCIVKGAGRVGIPYAPSNHASVSHRDLASAAVPSQSLFFQLYVHRERWRSEKQLAEAKELGYKAVIVTVDVAVPGNRELDLRTGLDENTVLLANPGIEVGKKAFAMATTSATIDASLSWKDLDWVKKASGGLPVLVKGIHTVEDAVLAEQYGASGIFLSNHGGRQVNTASTPLEVLLEIRQSAPHLLASPSRFTVILDGGLRRGTDIVKALCLGAHACSLGRPFMYSLVYGEDGVEKVARVLEEEVVRCCKLLGVRSVKELRPQYVNARRVERAVFGSEARL</v>
          </cell>
        </row>
        <row r="2704">
          <cell r="L2704">
            <v>5.6100000000000002E-5</v>
          </cell>
          <cell r="M2704" t="str">
            <v>MAPVKRKGPGDTVGVAQISPEGITGLDDEMEVQLLGAGQEVGRSCCVIRYKGRTIVCDAGVHPAFSGMAALPFLDELDWSTVDAILITHFHLDHAACLTYVMEKTNFKEGNGVVYMSHPTKAVYRYLMSDFVRVSTAGSDDNLFTESEMLASFDQIQSFDFEQEILLPPSSTSSASVRFTSFAAGHVLGACMFLIEVAGARVLYTGDYSTEEDRHLVPAKVPNWERPPDVMICESTYGVQSHEPRLEKEAQFTNLVRSILKRGGRVLLPVFALGRAQELLLILDEYWAEHPELQHIPIYYVSSLAIKCMDVYRQYIHTMSPNVRSKFARGINPFDFKRKDSFIRPLDRGISKLNDRNPCVVMASPGFLTSGVSRELLEKWAPDPRNGLIITGYSVEGVMARTIMNEPTEIAALNGGAKIARRLSVDYISFSAHVDYTQNSKFIDEVMPSHLILVHGEVNNMSRLRAALKTRFAERKNDVQIYTPRNVETVKLKFRGERMAKALGSLAQTALTPATPLSGLLVSKDFSYTLLSPADLREFTGLSTSLILQRQRLALSVSWDLVRWHLQGMYGKIKEGRDAEGTPTMRVMETVDVKMTDKHELAIEWVGGVTNDMIADSVLAVVLGIEGSPASVKKTTDDHPHHHSHPHPYAEAPTPPATTDEPEAAKMEDEEAAVLPTRLDRLIAFLDSYFGQVELIRPEELSTPPANGDVAHEADVDVKGVAEETAVKVEADESEPAEKVEDKAEAEAEREAAKERKRLEDERQRPRAPVIRVKLDEHWADVKVEDLTVVSDYTPLQRRVESVVQIAMAIVTPLSALAPGKGSAKAPTLADDLHKVKKRVAENGSALPAVQEEAASA</v>
          </cell>
        </row>
        <row r="2705">
          <cell r="L2705">
            <v>5.1900000000000004E-4</v>
          </cell>
          <cell r="M2705" t="str">
            <v>MREATPPLNAAGRGSQESPASKAGGPSNKPKPSGLPFNQGYAFGTAGSNNNGPRGSASAGEQSPFSEYPPEGGPFARGGNAPPAGSRLSQQSNAPRGAGKAPGSTTPPDADSPSSNTQRFSRGGAPPVGAALPQQQQQSQHQRSASTAHTESDEEVEDPRDDPNYHPGRAPGGPFGSFGQGAGAGNGPSGAGNGAGSSIPVTYNLGRRTSVSAESLDPNAATQSLPKTVIPKTPSQRQRIEKAIANNLLFRNLDEDQYNDVLNAMKEVTVQAGTEVIVQGAVGDFFYVVEEGSFEVWVRAPPTHSYAGPGQSLVTQQGEEKKVATYGPGGSFGELALMYNAPRAATVVATSRATMWALDRVTFRSILVEHTSRKRKMYEAFLGEVSILQELNAKERAKIADALEEKVYDEGEAVVVEGEVGKNFYIIESGKAEVTKRKRNAHGGVDEDVIGVLGKGDYFGELALINSAPRAATVRAKPGEGRLRVATLGEKAFTRLLGPIIDILARKAERSYGPGAAVNASAGGMGQEKRESFGQGFEGSRRGISVGGGDA</v>
          </cell>
        </row>
        <row r="2706">
          <cell r="L2706">
            <v>5.6499999999999998E-5</v>
          </cell>
          <cell r="M2706" t="str">
            <v>MTFGSLVPFAEPAHCRDLPSPYYNESHDRLRKAAREWAEEHIMDVAYEWEEEKKSVDPAVYQQAAKDGIVTCLAFGTKIPKKWAKPDGTVFGGVKVEEWDGFHDAILIDELHRNGSLGVGQGLFGGLQIGCPPIYHFGSQELQDRVLPDILSGKKRVCLAITEPNAGSDVKNLSTEAKLSEDGKHFIVNGTKKWITNGIYSDYFTAAVRTSGKAGDTHGISFLLIPNTEGVTRRRMYMSGQHCAGTTFLSFEDVKVPVENLIGEKDKGFKMIMTNFAHERLMIVLVAQRLTRVCMEDAMSYAHRRVVFGKKLIESEVIRNKFAHMARVIESQQAWIEAIVYAIDNLPKEEANRRLGGTTALLKAHASICLELVAREAVQILGGIAHTRGGVGERIERIRRDVKGVAIPGGSEEIMLDNGIRQEVKLALGLGAKL</v>
          </cell>
        </row>
        <row r="2707">
          <cell r="L2707">
            <v>1.2999999999999999E-5</v>
          </cell>
          <cell r="M2707" t="str">
            <v>MGGGPRTPPLPSHLVVSRSSEDLVEVSLLREDQDTLEDPADMPQPAPHPPTHPTSSPPGTASSTPTDPLSSQATTSADMARLSLGDEGDLAELLWSKSAVYVHPSQQGRDSALPGFLSIVRVKQGEGWQHLVSWIPEKLVEGTRDFEAYVLVELSSQHETDVLVHLAPSFDPQDDTGLNSPRSHAFSHPITSLYSVQVQPPTLTSWIGTVTLSLFGGVTLPPLHFHDDESKSTVLDQDRRASSLGVGGSHAARQPAGGSLAPSWGGEAFVKQLKRHARTVRSRLNPSCYLINPSKVDLEAHAGGLYPTWDEDAVPDEALRGMRGRLGEGERGDRARDRAQQQPQQEARTSILHQSSPVSRKSARSRPQQEREEWPDDPDAMLGGDGAARDGGNGGMDALTFSVLSGFSRITRGARQISQQAASTVLSHPLAKPLAKHVPKPIAQLALAPGEVSKLTDAAGVGAYDSARVYLAKWARIVAEEGERARRAEYGVDDSSFLEEELGESTGVFEVLAKTYRIGHKPRSTRAPKTPIQLEEWHAWFDSETRQLLLDEKEARRRIFQRGLADNDVRKEVWPFLLAVYPWTSTGEERARIAEAKSTEYERNKRKWMADDELQKTERFLEEDHRVEIDCRRTDRTHPLFLSDLPPDENGGAHPPTNAHITACHDVLMTWVFAPTDATEQTDPPAVNQYVQGMSDLFSPLYVVLEGEQWLAYSCFETVMQRQADNFREDQSGMKRQLSELQSLIRVMDRGLYRHLEETGSLNLFFCFRWYLCSFKREFGFDDTVRLWEILFTDHLGRHFHHFVALAILEANRDVMIRYLREFDEILKYVNELSQTLDLSTILGDAEVLYYTFRDVLAAASPAPPPAGQESLRHRKPPANEARVGAFPPTAEDAEEARRAKVRDRTAREVEGLKELLE</v>
          </cell>
        </row>
        <row r="2708">
          <cell r="L2708">
            <v>2.9499999999999999E-5</v>
          </cell>
          <cell r="M2708" t="str">
            <v>MLRTSLRPWHRPACWLRPYSTLPSLDPAPTPTSATAERKAKAKADWKRRAQGSNFVDTLRVMVASGKGGSGGVAFHREKFVRRGPPAGGNGGVGGSVYLVASPSVSNLSHLGRTVKAGPGGSGRGSWLGGARGEDAIIRVPVGTVVREIRQKSTDEEVLEQEKEERQELEWAYEANRIRMEEAQAREIRWQKWKKRRDQAEKFGDPDTVEAWEELDEEPIAQHKLDALAKLRKALFVMYPGAELEGHPSFLRTEHQLLSKMLSREIDMPASRVKGRFRRNRAWDEEEDDAPLYLDLVKPTPIDDPILLVPGGQPGLGNPSFLTHEDRSPKYATRGGEGDRVIFELEVKSIGEVGLVGLPNAGKSTLLRSLTSSAPRVASYAFTTLNPHHGTCIIWSDGTFSGPRAAPHTSDAAEISDTPSTPQYFSAEKQHASRAERRKHLPADFPRRGDSERSEVLRFTMTDNPGLVEDSSLNVGLGHAFLRHIERCSALVYVVDLSSPDPCGAIRSLRKELREYARMKEMKEGELEGRIRGVVANKADLFGPAEAEEQIEMGAGEADVDPAALEEARRKSAEDGRRKLGELMEYVRGMEKEEIEAGIRSPEDPIWVVPISAKKRQNVPALVNKLAETVKKERARAAELAKAAGAAEAEDEEYEEDD</v>
          </cell>
        </row>
        <row r="2709">
          <cell r="L2709">
            <v>3.1099999999999999E-6</v>
          </cell>
          <cell r="M2709" t="str">
            <v>MQLLEEATEGPATPPAAPSDPPIASTSSLASPLADQSPTLSRREQVLEAVGRGDNDTLRLFAADGAGFEDRELRRKAWPVLLGCSRKGKERADAADHAEELASLPVRDDERQVRLDIDRSLVSYPHDVADDQRDALRQRLETTILTVLRRHPALQYFQGYHDIISILLLVLDDDQLLVETAERLSLHQIRDSMGTGLEPTLGYLKLVHRIVERVDPDLHRVVNHAASMPFFALSWALTLLSHDIESVAVIARFFDFLLAHNPAMICYLVVSILLTKKDDIVAVAAASEDDPAMIHSALSQLPNIVLEHTAPSPPPSPSPEPKRPALDGPDDYLSEDLMSSASFVGSASDLLRSPTLTATTAETETEDEGQTSMLDASLISASEASPARTRESSGIPRSASSSYMFDADDESESLRYSMDESLFSDPDIDGPAFDPLPPSRSRTPSPPACALRTPSPHTSRSGHVITSASAGDDFDSPSHLPPPRTVLASDLIARALELSQQHPLETINAPPVLGPNSCVSTWERSMSGELGDEEAEEIVRKGEGIVDVALLGPDAPPDDELPDEGEPGADDDFELVEQDKSPRKGGKTRRRRSTLSSSAAGLNLGPHGWLVVSGVAVATAAVAYGVYQQGGLPGFSPGSSGSGKSGAGAGGGLGTAGVGLGLAGGLGGVGLLGGGGAANGAAVAGEGKRLV</v>
          </cell>
        </row>
        <row r="2710">
          <cell r="L2710">
            <v>3.18E-5</v>
          </cell>
          <cell r="M2710" t="str">
            <v>MSEKRDSLVPISSEKPPSPQRRRSSLRSALHPSAPTSQSGLDGGGITGLPPPAVAFVPPGTSSKLKVRWQKLKRRIGSGSAPSESLGDPTATTESDNGSSFGAANSRRIPVFGPNGERDDEVQEVDEVVVEQTNDYDCWKRTTLPSNTASHRGATGTGTGTGVGTGQIGTMPSDASSLRQTAYEASGPIEAVFGFARYRVWPIMTRFFAPTYHDPSVEDAYQKEVWYNSKGSHIVGACYLIFNWVLTIALFPRPFSLWNKIQLYGLGPATTIPLVGLAAFDVPRRRVWIWQACVWVSIWIASFANPLDMYICGYYTPTAHCGGKDYMATFYYVTALPTVALFALGQKRICAIIFDLAWLIFVSSTILPRRASWARNVVNVLLFQGFILFLHYLREMGERRVYTMRAELKISFKAKQRAQINERKQLDAKRRFSSYIFHEVRVPLNTALLAVQNLKGLNVFDDDSEHAVEYKALEGSLAMMSQVLNDVLDFSRMERGGFSSVARPFSLHTLMRSIIVPLRLDCAARGLSLDTDLDKRIDELAVQAAYPDEDLKLVKEGEGIVIGDEMRLRQIIGNLVSNATKFTSSGGKIGIKTSLIYPLEDYETPQNLPSAAELAGEADLSDATEATYSPRLTPNRLHQHEAKTTPQPKEMLVVRFEISDTGAGIKASDMAENRLFSPYVQTALGREQGGKGTGLGLSLVRQIVMLSGGRLGVRSKYGQGSTFWCELPFALPQPTGERLQRKASPTTLSDKSPDTTPGSDSSVHNEFRFVSSLRKRSSDPTLDSIDEGSLALARPRDLSVSTQASNFRYTSSASPSVPPSPAPIPDSSNSSTPLASSPSTSSASFSPPIFGQPFSLVPHRPENRTQISSQSAPAGVTLAPPQVSAPVVSAVPLASPALAAQSPSPLVPKKPGTTKLDFADGPLKVLVVDDDALTRRLMSRMMMRLGCEVETAENGQIALDMILAPPPASAQHGIAEEDEREDDDKTVEGHSQPRSADVDVDAAERGEAAGPRRSARKQKKVGYDPTMGIDAYQHYSIVFLDNQMPVCSGVQVVSKLRSLGRDDLVVGVTANALLSDQEQYLESGASSILTKPVKEEDLIKHLRIADKRRSERKDPAFRAQRQAIVSSGPHFPPIEAMIPDDED</v>
          </cell>
        </row>
        <row r="2711">
          <cell r="L2711">
            <v>9.8300000000000008E-6</v>
          </cell>
          <cell r="M2711" t="str">
            <v>MSQLYRPDRAIRGESPPTPAPSPQPRPRIYASPPSSSRAAEAGPSRPVEREERMQVDDGEDDGRGASGWQPKGYRRPDARTASSSGSIPFFPPDHLPPSPSPTGTASPSPFTSQSPALLEPLASPPPNPVSPADQASLLRTAVNALPRHAREELMSLLLLDTPSIDLSPLYRLIHPRLQRDFLQSLPLELALHVLSFIDDHRTLARASGVSRYWHGLLERHEVWRGIPPHARGLLLACTDVRPTPLPPATSFSRLTGSRRSLEMHSSTRRRSAEDRPTSAGSGSSGRSGRTGSEAEAAAMADAFGLVAVEETDHEQAQGRQDGARTMTMGLGIGEGSLSLADFAGHSMAAPTVMPPNNSSGYQYSRGLAARRSRMTPSPVVVTPPPAPSTSRTHMQTPPQPPSSAQSSTAPGSSGSRHRLANGFDLSDLRHSLLAGDPIASNSSPNPSATSSHPSPSASPRSFVPRPTRMTTTQALQKILAQPSPSHPHFPSPSFANPAPKPTRPFSYKTHFKCAYLTEQAWLRGPGRLLSTQMSADRGIVTSLGYDNEWIVVGMSTSKVHVFEAETGTYVRTLDGHDQGVWCLTLVGRGGGPRADGSTGQGGDVDGEDEDDAWNGGSSRNKGKGRARDDFRRPPASPMGTTFTQGLAPPSTHHTLRSAASSPSFLSPSFRDTSTTPLAASSYSSPSSPSRGSSAFPPRQPRRQRSTASLSPGPSSPAFSQQTSPPQNVYGPSTKGGMGIGAGGPTGDSLLQGNACGTARGWGQAGAVVVSGGCDRSVRVWDVSTGLCIHTLTGHTSTVRCLRVLDGRPIAVSGSRDGSVRVWDIDKGESVHVLAGHTMSVRAIDICGNRAVSGSYDATCRLWNVDTGECLHVFRGHLSQIYSVAFDGLRVITGSLDSTVRVWDAETGKFIALLQGHTSLVGQLHLDPHTGTLVSGGSDGRVIVYSLATYEPLHRINAHKSSVTCLQFDERFIVSGGNDGRIKLWDMGTGAYIRDLAEQTSGIWRVIVRDDKCIVLSRREEPNPNPTAEEPELTVERTLMDVRTFRPSDAELYGKA</v>
          </cell>
        </row>
        <row r="2712">
          <cell r="L2712">
            <v>9.8999999999999994E-5</v>
          </cell>
          <cell r="M2712" t="str">
            <v>MDAPRHRQSHGSQAYPADNPYGAYNPPAVADNGFAQNGYHAANGGGYRPRSPAVFSTGDEGTLSAFLSTLIRSAQSTFAGNGGGSGGSQSLGGSLSSLLPKAPSNSTLTSSSHRRSLSVSVTSLVPSSSTLGFVFLCCLWYLSSAFSSNTGKSILTRFRYPVTLTFIQFAFVAGYCVVVLSLREQLGSRAAGHHHSHHGAGLSKRRGSLATLGAWGIRRPSRHMFNGTFMMSLFQIAGHVFSSMAIARVPVSTVHTIKALSPLFTVLSYAALFGVRYSSATYVALLPLTVGVMLACSFDLRANAVGFLCALGSTFIFVAQNIFSKKLLPKENAAVSAEEKSQGVGAGSGGSSGGGAGGHAKLDKLNLLFYSSGMAFILMIPIWLYSDASALFFGPAAVATNAQQPATSTSELVFFFFANGTVHFAQNLLAFSLLARTSPVTYSIASLVKRIAVICIAIVWSGQHVSFIQAVGMTSTFVGLWMYNSAKTDVDKGEKRRTQVEKRMELSLPQTVGDARDLDGGITPPPPSNLHAQAYGNPLSPTQKAPSYSVAIGASSAGDPRSPTLANGFTSGSQPHPAPAPPPPHSHAYQAQHTHAPSQNPFSSQHPAPTAPSYASPPLHQNGFAPAPPATNSTNYFSASASSTAPITNGASGPRNRQASSSVSRDSSPAAMKTGGHHHPAMGGIQPVPTSFFGGGGTAAAGGAGQLR</v>
          </cell>
        </row>
        <row r="2713">
          <cell r="L2713">
            <v>2.4600000000000002E-6</v>
          </cell>
          <cell r="M2713" t="str">
            <v>MPKVCGNPEWAEWVQELADRAEERGEKSSQTYKRAANALRSCPIPFTHPDDALQLVGVGPKIVQYLVGKVKAKCEKEGLPMPDRITSPTRPRVQKAPKKKRPSAPSSDGEVDPREARRQRLTKGNPALPPPGAIAFQAHPDGHEWNKPLPGQKTGKAPRAAAAGSDLENDEEEAGEGKGKGKGKGKAREYIPRQNSGAYAILLSLYKNASYDERQFWTTKSKIIEDGQDYSNTPFETGTAVRGGQVQGGQSFTYSAWSGMKTLTGKDLVVSDNKRPAKFALTPAGYALAEKLAPSAGIAVHARHPTSSAGHPSSSGPNPPSSSGPAPGASRPGLLPGLGRSRGSSSTGATTSGPSVGRSSFHASAPRQRQRTPPLFLEDSPPRANGAADEDEDPEFQAQMRAALELSRRESTAALSSERDDLFEGGARNGYISTSGKGLDGRKAASGIYAATAKHTVAAPVVKNVDTAFGYFYLTEDDARTLRRDEAETSQTDDGADLLFRIEYRADLLFRIEYRAAQDLHPMVRGLKKVAHLTRSEPLPGGMTKSGYIRERVSNSIAPGFPQKNRAAAAAVNGAKKEKAVEADAMSSLLGGYKAPEKRSKEAMYAAPPQVRHLGGSGAESGAKRGAASVADVLARFNSAAAGIADDPPVPPAASSSRPPTIRPAPASAAVGSSPKRPRLSASSILADAPRATSSTSTQKPLFASFDAPAASFAASASNGEPIINRHPLDPVRDHVASSSYTLTPFSPIVWPAGSFKVYLVVDSREGTREHGKRVELCEKIEREGVRVDGKMMPLGDMIWVAKKVDPATGRPAGGDDVVLDAIVERKRLDDLCTSIIDGRYVGQKFRLKDSGISHRIYLIEKYDVAAQYEKFGKQIWTCKSQLQVNDGFLVHESANMADTINWLKKRTQVMSEMYESQDLHIIPDSHIDRTSYLSLQHHLRQRSPATVHHTTYSSFCALNRPDAALTLRTQWASMIQRVSGVSAEKAVQFLGRWETPRQFWEEACGHELEVERENETLEAAAVGAKGKRQPKKRKAEDFVFEELDDGGTRGIKGKLGAKIWELFMAEGERYAS</v>
          </cell>
        </row>
        <row r="2714">
          <cell r="L2714">
            <v>9.5599999999999999E-6</v>
          </cell>
          <cell r="M2714" t="str">
            <v>MSSYTPLPVELGDSKSAAGPSGRQTRADSSLLSRLLVVPDPFAPPVEWHGSRDGADESSDSGIDEDEYDEKAGRSAGGRRDVEGAGEDEEEEDLGWTEGLLSGKKTKGTEARKRRLLLLALLPTSLILLSLILFSTLSSPFHLSTSSLLTSNGAHTYVGEAGKKVMSLDELRNGTFWTDKVEIEWLAEAGDGVYSQKTSSGSILLTDLNANSSRVLVEGDEVRDPRGRKVDWAQFKLSADGKVVLFNTDWTKVWRHSTLSNFHLFPLTSSSSRPSALPLFSPSYPPKTYTAHFSPTSHHLAFVHENDLYVLPAEEWDEVLREREGDAVGERAVRVTREGSRVRMSGRPPWVYEEEIFSSDSTLYWSPSSSYLAFLSFDESDVPIYEYPVYNSDPNEVGGEEYPGKVEVPYPKAGYPNPLVTIHIFSLTHYLSLPHPSSASSSLLTLTLPFTDLSPADTVITEVAWVSEKEVLVRVTDREARRERVVVWDLEGVWVDGREGAREVRGRVVRDVDWVKRDGGWAEASQTIVPLLPPSSASSSSAPIPSYPPGYLDIVPSPSGFNHIAYFSPADAGEPVFLTEGEWEVDGRIERVDLERGLVYFIAARPSTSRHLLTVPLPRSILELESLRSGRTKLVEPKSLTGVNGEDGYHSVSVSPGGGVWLVNYEGPGVPWQKLFKASDPSFSLTLTDNAPLSSVDSQYQHANLVYSSLAIPTGEKRRGEDETVEVNVVEIRPPGMDESGRTRYPVLFQVYGGPNSQMVNTRWQRDFQHYLSLQHNYIIVRIDPRGTGFRGRKFRTAVRGRLGELEARDVVETARRWAARRYVDEKRIGVWGWSYGGFLTSKIIETNSSVFSLGMAVAPVTDWRLYDSLYTERYMYTPAHNPVGYTNSSIHGMDGFKHAHFALAHGSSDDNVHFQQSALLLDRMTMAEVRDFRFRMFTDSDHSISTRNAYWELMRWLESFLIEKFGEGGRPKTRTQLKTEHGAVPDPALGLSDREKEREKE</v>
          </cell>
        </row>
        <row r="2715">
          <cell r="L2715">
            <v>3.1200000000000002E-6</v>
          </cell>
          <cell r="M2715" t="str">
            <v>MALRQRRKGSPAPVDATDDARTKQRSPGAASSPLIPRRTLALVLLCVQNASVSILTRQSRTTSSRSLYNPSVAVFTAELIKAALSISMLAVERRKTVTAKEGRGGYLWHAGAAVQDLARNQRTEVVKLAVPAMLYALQNTLLYVALSNLDAATYQTTYQLKLLTTAIFSILFFRRSLSVQKWISLILLTTGVAIVQLESSEPKPTPTRHAALSQDPTKGFAAILAACLSSGLAGAWFEWVLKSPSSPVPTPAATPDSPKSPSLQLRKNSPSLWARNLQLSVPSLLFSFSGVLLSSPIRSAFEKRGVEGAVRALGGMWTGFSPLVWCVVLNQALGGLLVAMVVREADSVAKGFATSIAIVLSTLASAVLFGVVPGTMLIIGGLLVISSTVLYSLDKD</v>
          </cell>
        </row>
        <row r="2716">
          <cell r="L2716">
            <v>2.7999999999999998E-4</v>
          </cell>
          <cell r="M2716" t="str">
            <v>MAVPTLPLSDGTQIPSLAWGNGTGDAKKTATESGRLAIKVGIRHIDTAQGYENEKETGESIAIAEKDNGIKAGEIYLTTKLSTEKGDPTNPGISLEELRHSVRGSLQRLGRQPNLVLIHNPFVPPKGKLVEFWKILEEMKDKGELTASLGVSNFRPQDFEELLPHCKYPPVVNQLEYHPYVLTHLQPVLDIMEKHNIRVESYGGLSPLLRHPTGGPIKPLLEKVAARLSKESGKDVDAAMALILWQRSKGVVVVTASGNAERIEKLSLTQELPDLTKEDVDEIESVGRKIHYRAYDEHMCVDFPAPDLPKDA</v>
          </cell>
        </row>
        <row r="2717">
          <cell r="L2717">
            <v>7.36E-5</v>
          </cell>
          <cell r="M2717" t="str">
            <v>MLNTIDLSSNLSGASSPEQDRVVAQAFVDAASQVGFAYVTGWESVVPAELVQEVFEYNERFFDLPQEKKDELEYVSSKANRGYLSFGREQASLSKDPNQIESEREASRDQKETFEIGNDSDPQYPEHWPKEEDLPGFKATMNRFHQLCDQLHLRLMSLLAISLSLPPDFFLPQINGRNHCLRLLHYPPVPRKGSNNRIGAHTDFGTTTLLWQDDTGGLEIEGPNGAWVPVKPKPGTFVVNFGDILARWSNDRLKSTVHRAVLPPPDSGDDEGGMTKTRRSIAYFCNPNPDALISCIPGLEGPSGKAKYEPVVAGDFYAAMLEAEIGV</v>
          </cell>
        </row>
        <row r="2718">
          <cell r="L2718">
            <v>3.8800000000000001E-5</v>
          </cell>
          <cell r="M2718" t="str">
            <v>MDSFIQPAKLQVLLVPVHPIKRSKFERYVELIRKFGSIPLAEVPPDRRGERAVFSSSPTTPGTLLFDYLTPTTYAPLHTLAFLSEFQVHRRIQGIIGILDASEYSDKALADAVTAFHASLRDLPKTFATKVYGFDPGEKQLEEARAIQEGEGLVMVPAAGDVSFFLKTVLADFAGDILFEFSNMAAQLESRTSIPTPQETPGASAPFSFAPQKPSAKSLITAYTSTSAPKRTDSPKPSPAPQQPVNLASLGVAPPPQSRTAMGPLGGSTSGNRDGFLYGARIQTNMAVQKEVVPSPPPGAQLVDARSRKRVAGRERKLMGDMWLLSGRLNEAINAYNDAVSLTKAWQDQAWQASALEGLCVALVVQASQPKGSQGQHPPSLVPPRSDSPVPGLHPPDISTFLSAIPDRLSQAISLYEKMLIPLDRPADAPPPDPDRSHPLVYVEACIRCATFLLAVYEAHGSIPQALERLVFPAAASPSASSPPLSSIEQARKARLAALSPSNTVPRSSIALWVSQAYSPHLALLSLPSRLRLTAEIASLFGRIGYRRKEAFVLRELAALCAEGVAGKSIEVFAPSGHSPIPEEPREGANGTPAIVNGFKPNDAAGRPSLPRTKTFDRGGSIVRTMSDPAGNESIVRIVEKVCEAFGIQVVPRSQREEADKLSVIQGRTLEIMESGDGSFGWPSLQIGVLKDAIGIAEALPDYQAAIRFTVTALRSLADTMPPHEQYELSQNIPRVFAAANRRGAAFSLEYWGPTQLVMSLEVARLSTNRIPFEHALQDAAPEQAAATGPRNPFLYDPRKQVRAAKARPSLVQNEIAEVFVTLQNPFLFELEVQNIELSTSGVPFACDPLSTVIPAGSFHTVRLTGTPREPGTLVIRGCNIRLAGCSSREFLLPIFDAAEEAKQQKALLLDTSRERVKATGLDAVPSDGHAATAVPSDKPLAEGAKFLECVVVPELPLLWMRSTSLTHGALMLYDGEVSTIRIGLENTSPSPIDFVKVTFSDSLNATTQAYLAENELSAPEVYELEADGVHRPVFRWDGSPKTTILPGASHVLEIQCLGKIGCNCGSIQIDYGYLERDVVQSTKTFHTRQLFCDVFMTVHRAVVARGIELSRLKALPEGSASHSRSASVVSLGQRGAALDKRLEDSLRDVDDGQHCLVAADVMNVYGKPFEVKLERHEDENGFYQVRQRIEPGATLRMLVRLDRVELTEEQLERPIPSLTERQFVVAKVKRSADEERLERALFWYREELLRRVQLRWNEVGSLRSGEVSLRGLALDKQMLDTLRGDEVEIELFLAENPSSSSGTFELQGRGSRLVYSAASNDFIDVRARITNRSATPLRLNLRLELRPPDSSRTSPAALSHLARYVVVEGVSPVAMSALESGQTEEVNVSICLLAQGTYELSCVVEEAEVGEGAAAKRVFSAREPLTLHVDR</v>
          </cell>
        </row>
        <row r="2719">
          <cell r="L2719">
            <v>2.16E-5</v>
          </cell>
          <cell r="M2719" t="str">
            <v>MLASTLKRPLPSLLLSRSPAARLQPLLALATSGPTTPARGLGRVARGVHRSGAVSHTRTGGGGGGGGAAGTEASQAERSERSREESERRRRSPRELVAHLNQYVVGQEKAKKVLAVATYNHYARLAQLSPHSDSITGEPAPPSGAQVIPALRPVTAAPLASLMHGWVEIRPSAKQFKALKESLKRAGVAIDLGNFEGDGAKPKKGKKAARKEKEEEAEAEEGDESKDKAAAPKKDGEAEEGAEEAKPAKSSRRRKTSAEEDDETAPSNPSRRFYRTADDGLAIIESPPSTPLTDIFPILQRPSIFVINEQDVPLSGPGLTELSSRVIPWDPSEDKLPKEEDEKKAASSSKQDRPPVDDLPSPSDLLTDFLGQRPGQPFPPRQSASSQNPLFEKSNVLLLGPTGSGKSLLVRTLARVLDVPFASAEATSMTSAGYVGEDVENCIARLLEAADGDVEKASRGIVFIDEIDKISSSRGLSKDVGGEGVQQALLKMLEGTSINVSEYGYNPPSAGMFGMRRGPTREAVIVDTTNILFIVAGAFVGLEKIIQSRLAKGSIGFTSRIAPTPSQAINSPDSATTFSPSNPSTFLSGTSGKGPDGKQQDLSHLLDQCEPDDLALFGLIPEFIGRIPITAALKTLTEADLLRVLQEPKNALVKQYTELFAASGVQLLFTTPALRAVAALAVKKQTGARGLRRIMEQALLDSMFEAPDSSIKYVLITADVVNGKEPAKYYSRSQKHMFELDYTAEEEAGEEAQGGVAEKKRTAA</v>
          </cell>
        </row>
        <row r="2720">
          <cell r="L2720">
            <v>5.2900000000000002E-6</v>
          </cell>
          <cell r="M2720" t="str">
            <v>MAPNGDDRPSIRDANLALASLLTALKQSGNSPASASHNAAQSSPAAQHRYHPVVQSSPAYTPAASSAANAVPTPSAQTAADLSELGTYELLLQLGAHLGVMGTPQNTSDVEVGQASAPQAGPSRIPGVGMVGGKAPKNRSMHEASTSALAGPSTDPHLGMVYHPQPTRSGRVPQAPSNNSTADPSTVLFNDFFDFPSDDEEEDPDFDPNDPMVDFWGDLLSKERADGDVTENEGDWAGANTQGITGDEFAREIALLTSTLDDPLPTVDGFDVSGRGRTTSSATPPTLRSSPRRRATGIPVTQSAQQQTSPRRRRRGLSPVPEDLDTHASTSGFQYDPPPSLHQQLALHPLLDYQQHAGPHPQLPLPPASTASTATTSIADEPEPEEPAPKKKRTRKRKYTPEEAAARRKEQEKERQAKRRKTEKQRKQEREQQFEQLEVENKELKEKCAALEERVRDLEWRLREKRRLAGGAGMEAYDEAGEEESDGGEYQVQSSDESSSEEDSEGEGQDAAAYIGAVAAELDQLQQVTSPPQPSPAPYQPPAPAPLNLNLANIGQDALSQLLSIVHTAAKQQGIALANSPAS</v>
          </cell>
        </row>
        <row r="2721">
          <cell r="L2721">
            <v>3.2299999999999999E-5</v>
          </cell>
          <cell r="M2721" t="str">
            <v>MSDSTPAPTSSSTASTEAAPEPSDDRTSHLSHSSSYLSSGAATPSTAPATPALSLNEHDLASSASPSVGGGTPALGSSGYQHSYHYDSPSIPATPSEFGASSVTQFVPNPALALDTPSRELGNLSLAATPSPPLGSEDGHDGAPRVGGPMTGVGSEAHRLSSHSFAPRPSGGAGGTSGAEEIIARTSAGQQALKEGVLPGSKGLTASGVPVPGPAAGSEGGGGGGTPNLVPSTAVTPGTSRTGTPAPSAALKDKNHLPPPPSSSAAPRRPNIDGRTGADAAPVKEGKKSMFGKLFDRDRNSSSLSVATDGGGGGSGGEAMERRGSASGGPVLERRTSGLGSRKEDKERKEREKAERKEREKREKEEEKERKVERERARSASRTPSQTGRPRSDSHG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VIPPLEGILPPKPNAP</v>
          </cell>
        </row>
        <row r="2722">
          <cell r="L2722">
            <v>1.15E-4</v>
          </cell>
          <cell r="M2722" t="str">
            <v>MTRPPPFSRANSSPTFPASVSPLPADSREPKTLHAAVLHQLPLPHLVFDSFLRLHALNDAARQVFGVTSGHGGPQPGGEAFPPGGADVFFCVTPEMQTGGGSAADKIRRELDRLAKHQEESFGASEWAWSEGDKVELKSGRVPGLRWTAQAKVTHFVTPEVANDSAAEISLETVRRSSYIGSTPDEEEELPDWISKGRRDTVVPSRITARAPWYSVLLLRPWREPQYLGPAPDKVLHHRRSFSLDTPLATQVPSFAPSYVPVDRSSDMLPPPASAPSQRASLAPPDQTPTLGSTLAFQNPFSQSTLAQRRGSNASLAASRAVAAGESDATKAGAAVSGAALPGGMAALRLSENTLAEAQAISPGTAAKSTAVGSGGTISSSGSAGSAGATSLLSSATATTAGTSPPSRRGSGASMSAPKVIPEALRGMGISVSSAGIQLSQSTPVEKPRSARASMLSSAPLELDESAITTPTSIQPPDGSTPTLDRPAPMSLHLPPHKHSSHPLAYSINLSPASSSSTPSSIASSVPPPLPSPRPTSLPPLPLKPPTPAPDMPALLKFAAIANLPNTGVIIANTELSSGYVNATARELLMGVPASDGIATDSPSRDANGVKEEWWDLGHWSVEDEPWSSVSNGTQVSSASQPFFSPSAELRANPLDANDLTFKSIIRSGEAVSVERGKGTAGSGLRIGQPGETFRLRTTLAGILARSLVSDERKKAALGKAGPSTGGKSNVFRSFAPSPSGLRSPGVESNASSNGSGSTTSGHPPQFIAAGGVGAQGKKPYKVFDPAFGQRMIDPFEPLLEMTARRGQMPPSVNLDDSDEEEDGTSAANGMIVGVEVEVWEADPASALRQNSFVAAEPELVAQRRKRVRRRILEVTASPIFAPRNDGSKHHLGGVLLVRDVTDDRKRWESRGELSSKKKKGKEGYFKQILDNLPQLIWTTSKLGSHTYYNKVWYDYTGLEPEQSLGLGWQSPFHPDDMPSTLKAWSHSLETGEPYAVEYRCRRYDGEWRWMLGRALPYRDADGAIQGWFGTCTDFDELYHMREKLRSTIQQNDAVVQGAGCLLIAVDTQYRVTFFEGAHRDGVLAEAQVVGRVEGQDYRVLAPVPELLAGVEKVIQGEESSMQVEWQQRQRSYRCLLTPLTEHRDGTTRINGCIIVAHDITDLVSTQARLQQSYEERARLQVAETAATEASRLKSEFLALTSHELRTPIAHMLGLSELLLAEDLTESQKNLASQILRSGDVLLEMIGQVLDMGKVEAGKLDLEVRPFSLNDLSSDARLFATAASKKGLDFVEEVDDFKAPVQGDMPRLRQVLTNLLSNAIKFTRAGSVTLRVKRVKEDAESVTVRWQVQDTGIGVKKEAIGSLFKPFHQADVSTSRQFGGTGLGLSISKNLIELMGGSIRLESEYGVGTTMTVDLKLPKVPELLVDQAAATLASEEDIRRDDIWVLVVDDNKLNRDIITRLLIKMGFNVDSVSSGYEALEHVEKKAYDVVLMDHQMDGLDGLETTVRIRKSANPQVADLKVIALTASALKGDQEKFLASGADGYLSKPVRSAVLRSTILRTLQTPHPPNLVAAVSAADAAAKIVSASRLSEVTASVPSTDAKVNGEAQAGLDESVPPVRRRPSHPSYGDGSE</v>
          </cell>
        </row>
        <row r="2723">
          <cell r="L2723">
            <v>2.7E-4</v>
          </cell>
          <cell r="M2723" t="str">
            <v>MATATTTTVPPFAAKETLSLPLKAEGAPSHAQSASAAAAALPTPPLTRPSSPSLSRKPSKPYARPSTHHLDEYRHAELTPAIGLQFTRELQVRDVLRMPEDDPKREEMLKELAYLISFHGVCVFPAQDLTPDELSSLALALGKASGAPPDSSLHIHPTAELGENGRPTVGAISNVAGAMGRQINFKDERSELASQGIHSDISFEQRPARYSALRMTTLPPTGGDTMFYSSYAHASMLSPAMFSMLSSLSAIHSGRVFRDQARRFGFDLHLGPRGAPENVGDDFEAVHPVIRTNAVTGFHALNVNPTFTERIVGLTFDESRAILDYLYKVQAQAHDAQVRIRWEKDTLCIWDNAAVLHAATFDFKGHERSGDRTVCVGEKPYFDAENGTTRKEALGSVV</v>
          </cell>
        </row>
        <row r="2724">
          <cell r="L2724">
            <v>1.6000000000000001E-4</v>
          </cell>
          <cell r="M2724" t="str">
            <v>MSGEHGAHEGESKAAAGSKQDITAWASKDGQFRRQASTFRDKIEVGGKYPPEEGRYVLYVSLACPWAHRTLIVRKLKGLEKFIDVAVVHAHMGALGWSFYPPVRDQDGGYPKTQGEVGEPDGLAEVTGDPLYKSKFLRELYFRVDPNYSGRFTVPVLWDKKTESIVNNESSEIIRFMNSEFDSLLDEEHVKLDLYPEALRSEIDDQNKWVYDTVNNGVYKSGFATTQQAYEDNVVPLFKSLDRLEKMLEGKQFIAGDQLTEADVRLYTTIIRFDPVYYNHFKTNIGTIRHRYPNLNAWQKRLYWQNDAFKSTTNFDHIKRHYFESHPQINPTRVVPVGPQPHIEHL</v>
          </cell>
        </row>
        <row r="2725">
          <cell r="L2725">
            <v>3.9400000000000004E-6</v>
          </cell>
          <cell r="M2725" t="str">
            <v>MVLNRQSLKEESGSYTPRLVAVFYAVFDPTVGPRVVHQIPEGSVATALSTIPSRSETPANEPRASLSPAPAASRGVDPTDDAAPRANPVLFDFASIIDFVIPKPELCGHLITKATRTSKILGFPVRIVDEEKYHGSQAVYNRNAFIFNLCFVFERDAELSVFEPVVRKTGRTLREMEEQSSLLSSPPPTFSMANLLEQLYLDLNAYCETSIPLVDTDLVLGLFPFYANPPDVKIWDVPLAVANIEQLKSYSWDVTLFKICSFIDGVNHVKRIAELAEVDLYLARQCIQHLVYYNAVIIVDIFQFSNSYAVLPDIADVAQYGEEDEEGVTDLRTECENYVFNGSRDATPVPFATLLTYYSRLRSGLAISDWMDDLSLDTQPIDVRRMIQFGVIKGFLRRVHAFPVWLDHPTLRPRSAISETAGTAASAAANGRRRHRGSNTSAKRRLETSLDGAQPPRDAPARPQHSTLAQPAFEPAALPEDDDPTGPLVTYPHSLTLMFDGSHHTDEICLKYSCSWRTLEMVLRDLGSKGGRGDQLESEDDEERFADGKRRGSLGLEKEGVYGERVVMMFV</v>
          </cell>
        </row>
        <row r="2726">
          <cell r="L2726">
            <v>1.01E-4</v>
          </cell>
          <cell r="M2726" t="str">
            <v>MPPPPPSSSSSTDNKRRRLSTQLSPASLRGPSPRPHSPLRDSHGSNGRGTAEDGREGPGAAEGGTLGLGIDSRLPAPSASSSTRRGSLNFANPSAAPAAELTSSVLLPPPSPTSALHPPHSHSHHHPPHHHHPHPHGTTRTAGGAGASDAPRPSKRPRLASHNSNETTSSGTGGTSVNWTVTPPVGSGSRASGSSAGSERVDSGSVSPGDEIRLDGYRDVQVLSTHYDDVVACRAISTARGDQRVALKFSLSGRPSVAAQFKAEAALLGKLRAAGISNITKVLARENGRYGLMLVVANDEFRMWSETYHLRNRPPAPYWTDPTALVRAIGNAIQLVRLVASIHKVGIVHASIRPTTVSNSNFGQVYLHDFSCSFASSLSASASEIETTPIRERGMKEESLPYLAPECSGRVGKTAGYQSDYYSVGATLYEVFTGQVPFVDATDPLEIVHAHIARRPPLMTTVDSSVPHALSLIVAKLLEKSPDARYQTSQGLIVDLERVKELVLAYSSPTPTHANSSSVTGSSENGRSGSGSGAVGREVSPMSASTTDLGHLGADFVPGSLDEAAYFRLPPASMLFGRDESIRALRDAFERVKTSTQPAVVVVKGNSGIGKTSLIETLRAPAAETRGHFTSVKFDQIKSPVPFFAITQSLSGLFRQLLSEPEAQLAVWRRRLTRALGKEARVIADVLPTLEQLFESGWLEKQPQVPVLNPQESEERFRGVVQKVLRAFARAGKPLVVVFDDLQWSTLSDLAFIRSLALLGSDEAEDPLSSKTTCPMLLLCVFRDNEVGPDHIVETDLLAKLPSPPLTVSLEPLNIANISSFISQALRNPSESSSSARSQSRTDRVDASIQRLSELILERTNGSPLFVAQLLKAFNAEGLFSFNFSRGAWEYDLDLIASKSVSTNVVELLQAQMGKYPAQTQAALKVAACLGNEELNAVTLAKAAGRTLEEISRDLQEAVQEGLMVPFGEVPVDPEQVATLEAQGVVPGSPNLRRRKSVIEGGKGVNMAVELLRPKLQRRKESVLQKPPVPETYRFFHDRCQQAAYALIPKTARSGLHYTIGQRLVAAFTEEEINDSVFDLVQQLNYGMDILATTEERDKLAYYNYLAGRKANSSTAFEAARNYLQIAWDLLGVGGWVGQYDLMSNVVELLVSVEYSLTDYGAAQEYVRVFLQHSRDTVAKLRVYAIAIRCASATGDSAKAIDVGREGLATVGHVFPETAEAAEALIVEVREKLALDVETVEHQRFTEVPLLVDPVAAGCQAILAALVPPVYFVRIDLLGALSSLSLRIAVENGFNDAGAFCLTLHAILVRAKFGQERESLAYGKAAISFFEKYGGSPLACPTYKVFSSHVAVWSTPFDDVFATFRQAVSYGIEYRDAEYLGFGCGELSSYSLLAGVSLSEIGSNIERYAVLVRKFRHELSTTYIGVVQQAVLCLLGRAANSLELDGEAFTLDDYHVCQERRYSLTILLFHMLRLMIAVFFGDSTRAKESIAIGRNHLSGGQGLIYPVFFQLFEAVTLYDEYDALSLEQRNHVCDAHVLMDDLAKAQPDNFLPLKLMLDAERKRVSGPAVEALPLYDEAIAAASTQRMAHLAACMNERAASCLGSIKLRAGYLIDAHALWAAWGCAPKVSKMEADYPLVFPTRPILPSAHQPIPASTPPLSVNVVQTGELGEASTKGSSSTDSTEQAVGSASSRAAEEIHSLHSWMNETKEQRHPSTGSHGSRSHSEHHDADMVSHSRSIDHSDIYARSQLATELDLRTIVTASSVISGELSVDGVVSKLLNLTLRTAGAEMCLLVLDKNGTLCAEAIARSESSEVQHLRRTDAIDSQPERYPCAVLNYVARSKEMVVNTLDALGESVQDPYLQARKPKSILCLALASQQRIIGVLYLENSQTTNAFTPDRLEILSLISGQAASTIEKARLVQDLKKTNQDLQRSQAALEASNRNLETKIADRTLELRHNNALLQAEVAEKERAQAEMRHAKEIAESATAMKSQFLANMSHEIRTPFNAVVALSSLLLETQLTPVQTDYVETIKNSSQELLVVINDILDYSKIELDHLELTYEPVHLRAVIESSMDMVAERAATKSVELALLIEEGDIYIMGDLARLRQIIVNLLSNAVKFCSDGEITVTASSRPADPDEKRQPRRWCSISVKDTGIGIAKENFGRLFRVFSQAEGAETSRNFGGTGLGLAISRKLARLMDGDLTVESELGVGSTFTVEWLAPASSAPEQDPYARNANRDLIGKRALIVDANATSRMVLSQLLTSFGLLPEAPAEHNNAFSMAIDAAQKKRPYDLVIVDAFLPSFAAQTLLRRLRQKGLDSPAIALTRMGSPIYEEMRQLDCKFLIKPIKRNRLHHTLRLVFPAGEASRVSSPAPGSPAFPTNLATRNPLAILVAEDNPINVKVISHLLKRMGYSCDVAEDGLAAVEKAQRKRYDLILMDLNMPRMDGLTATRRIIELMPDPVQRPSIVCLTANAMAEDRQKCLDAGADGYVSKPILVPELVSALNSASAKRAASYGPSPIPPAPSSGSGLPFELELPTSRLGRGSRKNSSGSNRSTSSKGTRSGPPSPSPEPSSNNGNGVAKASSPGGTVSHASAAVMAASGLQRIAKELEAERARSSPVSSDPKSPEPGSASAAQASPPPRDTMDQSEA</v>
          </cell>
        </row>
        <row r="2727">
          <cell r="L2727">
            <v>1.8E-5</v>
          </cell>
          <cell r="M2727" t="str">
            <v>MAQHVKVGVGCFLLNSRGEFVVGVRKGSHGAGCLQLPGGHLDFGETPEACAVREVAEETGLAVREADVRFLTATNDIFEADKKHYITMFVVCRVADDADPQVLEPEKCERWEWHTWEQLKELVSDPSNRLFLPLRNLFLQRPDADPRRLVL</v>
          </cell>
        </row>
        <row r="2728">
          <cell r="L2728">
            <v>2.12E-4</v>
          </cell>
          <cell r="M2728" t="str">
            <v>MKFGKTLQQQIFAQNGFEGWAAYFCDYKGLKKIINSLAKGRPADAALLAAGVRPPRPEAEEQLPVEATSTEAQLFAHASTANGVVGGEGPTTLLQAHKAAFFFKLERELEKINDFYYQRESALKVRLRTLIDKRKLLTSSLSEPNGKVKALSRDSSSFRALYEGFRNFERDLGRLQTYIELNATAFRKICKKWDKACRRQADRFGDTRPQQGQPDGQLYLARQVEVQPVFNREFIAQLSDVASANLLSLENLVGGEAQRGGAAALADGSSIDGTTRSAPHLPTLFDRADRAEALEDLETALVSAVKAGDKTVVDEVLGLLLPAEGDSAEGKGPVSRILWRAALEEPAMQSGAEVSPNGAEPKSGGALIAQDLLDFTFVDDINGRTALHESASAGRLSLVVACLEKGLSVAQADVYGRQPLHYAAMNGHAGVCRTLLGAQASPTTADLDGYSPIIYSITNGWTSVVETFLAAGVNFESPAPGGADQLNALSLACQYGHEAIARLLLERGAQIVPNPAGYWPQHLAAREGHAGVLKLLVDALKSDGLSVQDKYSQATPLHHAASEGHAESVKILLAAGADVHAVDEFKRTPIHYAAWQGHIECVNLLIDHGATKASAAATAEQEEREGARATASTSTMDMDPLADELEADLIPSLSLPPPIIPFRIYGHNYLGDAKCLVHITLGHPNTTLAPYPPPVRLIDQPGHGHPASLKLVITPKPDSSGTSIPHSVILPLSDDREVFSFQVDTLADFSLEFDLFPTFGSKMIGKAVAVPATFDDLKSQGSYVVPIVDPHLKVVGDISFEMNVVKPFGRAQLQIGGQFEVYWKTTTSLQTVPVPGDAGQNTSSVVTASSLSGEHVRIVVQVTKDGHPVAYPLWKLPVDGLDIYVADVTLEQFEALARRLGKTLDPAKVKNQEDPSAWHQAIADALIPLEELLTVLPASLGVNLELRYPTRSDVRRLALARTLEVNEFVDSVLTTVYKSIQTSPSSSEPESSTAHRRVVLSSFNPVVCTALNWKQPNFSVFFASYCGLSRTGNAGGGVAGDITQPGRLVPANRVEEDRRCTSIREAVKFARANNLLGIMLDATMLVQIPSLIQSAREHGLLITTFGTASRVVHADAHMADGVLSYATSDFLKQTMAN</v>
          </cell>
        </row>
        <row r="2729">
          <cell r="L2729">
            <v>1.03E-5</v>
          </cell>
          <cell r="M2729" t="str">
            <v>MVQHTLRCLVVGAGSSGLAACEQATEAGIEVVCLEARAGVGGAWRYEDDPGTCDVRFDDEGWATVASPGESDERGAPPPTPMYASLRTNVPTSLMQFRDRPFPPTVGLFCSHNQVQSYLEDFARPFLPLIRFNTRLVSLRRTLPSDSLPPNAPRRRWLASYRSTTEEDAPLETETFDCVFVANGHYARPYIPWTEGLKSWEGELLHARWYREARQFEQKTVLVVGNSASGYDVTRELASSIHTRRQSSPSTCASLPKIYQSARSPPQLGIPWDAPDAPEYSKEVRVKPPIRRVEGRRIEFEDGSVVEDVDTIIFATGYFFSFPFLSPSDAPFSSHPLTYAPPLPSSPTLHGPPSAKGGLRVHNLDERMTFYLPDPTLAFLGLPYLVIPFPLAQLQARLAAKHFSSSLPRPLTFRPDPSMASPTNPNDPDGAPESRKTVTWGHPKQFDMHDVWLREMGDVHEEGEIVMEKGGLTGERKRWGLTSAAERDLRMGAKGLRKAVLGY</v>
          </cell>
        </row>
        <row r="2730">
          <cell r="L2730">
            <v>1.2300000000000001E-5</v>
          </cell>
          <cell r="M2730" t="str">
            <v>MDLAYESIKAGAKEVVLCSRGGFLSFPKVLNNFSIFGSEFNGHLPIDGLITNLFESAYVHPWVAASHLRWFVSDFVIKRVLWALTGTSAGCNQWVGELPPERLGRAYVFLNKSHRASTYLNRPYRKRSKWLSALSEYHDPPEDVATPGVVEMAPWPVGFDKDGVVQWDWDKCAMRGGSWKKVKERMQDRRIEPDLVLFASGYRHEFSKWLSPEYPRAWDADIRDIVCSSTPDVAFIGFVRPGVGAIPPIAEMQSMWWTAYLKGWMKLPTDPPHYYLLASENARIKHGVDHSTYQSTLARDMSASPSLWSLLTTHGPFVTLIYCFSAAFTSHYRLVGPFKSDSAPEVVKTEIWDTVKRRGWIGNIFMGVIPMAFYALVNLAALMLEFLWIAAGRPDVLGSYARLTGKPKSKALGGIDRHAQMDARERKQKRMAEEEAEVVPN</v>
          </cell>
        </row>
        <row r="2731">
          <cell r="L2731">
            <v>4.0099999999999997E-6</v>
          </cell>
          <cell r="M2731" t="str">
            <v>MPALRSRKRQKVGSSMRTARSFNPDRVDEDDANDTDSDWEDQMEHERAETSARGGAAVDRSRRASAPSGSSRSAMATRRSSLPQRREGSQRTRAADPRARGPRGGKEDSGITQQPRTTRTGRTQHPLSPLPVNHSVERSYFPVTEKTVKGKGKERAVEEDAAMPPPRRRRDGSVPAQAARVTRRTSGGPVAPSSMGEPSRTTRRRSRSIVEEDEDEDEEMVTDDAPRRRLRSNSRTSLEAISDAEEAADGDHDDEAAVWEEEEDEEGGRASDDDDDDAMLHNWTADQLRTLRVIDLSNLFHRLPASSTSSAAPPRLKEEYIRAIIAARRPEGSSDDGEDEADSPLPKTSHEGSPEASQPRRRRSSSKVLSSRGADAKPVVRKKLVKRRSGARQQEPTPPPSDEAVSEVSEDDVEDTEVEEDEVAPQAEPEPAAASTRMARRASEVEMPPPPVPRRHVRTRSDMTHVVPPSFRAPSGPSGSGSNVAAGVKGRLLNGLQVNVTHDVFTSPVAHRTRGQQPQPPRPPQTRPTRTSPDAPAPGAHSPRPLRLAKRKVVARITKVDKGKGRADDGDEEMHDGDADIILGSDSGSEAEESDEVEEESAAAGSSSQPRRQRSGSKRDPVGRRRSARTAKQVETPPSDADEESGGETEREDSRSQLAGADSDSDAASVHMTSHLRHDGRNKRDGKVVRLRRGKKRQAAGRDGEDERMANDSDEEPHEDEDYEEADEEEQDEDEIDLATATSTTLNRYRKDDLVRLCEERELDKEGTKPQLIKALLEWRDKDVDASSPASIASSGSTVSNVSTETARGETKTQALNAVGHASNRTSGAKTPLLMRPDHSASPEKPQTPEHSKEHEHQEDVNTLDLESLQLQDKEIQPDKLTRLERIGSGGFKDVYKGKFRNRTIAICDIRGHLTDMDIKELGLLRDLRHTNIVQFIGVSIPKQPSPIPVMIITELCANGDLFDYIRKTDPPPFTAMLEILLGLSRGIEYLHLRKPTIIHRDIKSSNVLITHDGVAKIADFGLARIKTSTKSMIRSLVGTVNWQAPELWSPHPRYNEKVDVYSAGLVFWEVLQWHQAVKRYPFEGQNEHAIYHDVGAKQIRPPAGPLRRQWGSEIVDLMTTMWEQDPAQRPSMSHVVKELEKLISAEKAKAREAARRG</v>
          </cell>
        </row>
        <row r="2732">
          <cell r="L2732">
            <v>5.84E-6</v>
          </cell>
          <cell r="M2732" t="str">
            <v>MVAVPLFAALLCTLSLSESVSALPAVANVKNAAAPADSTPDSYWTSTGSSYYIPGQDQAQVASPGRTTPAVSLPSPSLITIVAASSTSSAPLATLTSLPSSLSSDKILRSLVRRGDYEGFSAALLAKRQSGLDSLPADFSPIDLYMSMLESRIEAGHSPTPYLPAQRLRASAASAAASKASVSSLQAAASSSKAAASASKSLSAQGKTTTTKKATSTTTSTKKATSTSTTKKATTTTTRTTTTSSAKPTSTSSSSGQNLGLTDGVTYWKEKTYFYSLDSFKQDVPKNARFSWGDSAGGMNVEVVGKGVPADKWTGGVQGDSKSALQVAYPAGSRNPSALPIGGMGFYTSKIDITQATNVSFSYSVFFPVGFDFVKGGKLPGLYGGKTACSGGSAAEDCFSTRLMFRKGGMGELYLYAPREKQVDSLCTLPPLSFCNSVYGMSIGRGSWTFKTGEWTDIRQDIWLNTPGKADGGFNIWINGRIALRSDTVYYRNSVSGLVSNGTSTGDIATLINYDSIPDDVVIPNGGFKDYPAGNTSAPVSSGVFQPTFVTKILNPTATSALPTTTPPVPYRFDNENRRLRRTVVELEAKKKRATVATIPGFLGAMAQTFFGGSTSDYNSPVLQYSYFRGFGLRIN</v>
          </cell>
        </row>
        <row r="2733">
          <cell r="L2733">
            <v>2.72E-7</v>
          </cell>
          <cell r="M2733" t="str">
            <v>MEYLGPGQAQDPYRPSIFELAAQDQLRDLLSPVVRYVLSVFAQRNPRYLLRIVNHHDSLFALCMYFVERHYLVTHGGSFAETFYGLKRRKVLGSGRGGPGEEKTKAAFELTGKSDRLGRKEVAGSLAFLVLMPYLKTKANDLYERLGGGVDADLFSSPAAPISSPLALLRNASLNPSLLTRLKLSSQALFKLSYPYVNLLWELYLLVYNLRYLFGKSPYWRPWFRLLGIEVRRMGQEDYERLNSIQTPLQKLFAAPHGAPPTTRPSIRLFLSRLIRLSPSLALDSLRLLLPLSIFGFRLLEWWYSPTGGAGRLGRGSKKGSQPALRAPPLPPSSASADSDERGKCVVHGGPVENPTALPSGWIGCYKCLRGLEEEVEDPVAGGAKRGTGRLRDPKTGEWVDVGRLRRIMG</v>
          </cell>
        </row>
        <row r="2734">
          <cell r="L2734">
            <v>6.1399999999999997E-6</v>
          </cell>
          <cell r="M2734" t="str">
            <v>MDPTMQSTEYVDALPLLEKALAELSKGQLVRDERYGMMDLMSAIEINDARTDTFLHAQKERQAGSADLPPFHPSLDLSAEELIWVHDEMLRLEATFRDGYPLSSTLWTCNLLRPSSLAELCDPRRRASGTSKEDPLRATELRTVVLRALLLGTLKTSEIMWEETGKAQLYEHEDVHLSLSTLSFNSLMSACYPPATPSPPLSTDPLRADPPSQPPPERTVSVDDVLRDLDEALQWVQEAQASGADWAEDERVLDQLRFRLMMRIDLLYATALLTFPAHTSPRTITHHLDRLIVYCSAFPSTSDTSTSPFTPSPALRAFFLPSASIPLLATQQPPRPVTSVSVGEAYDQLRTMASDLKGLMSFWSAWIEGDAGWKDLAEWTRERARKPSIPYIRSVQQSVIASPTHVFSVSNHLHLSLSFLRTFVPLSPSHFNMLFSTLLSLRSTETDPSQLAHKAIGFFERLASEFLIKSSVHLCGQNRGRQRRLAIKSLRGWLGFAREADEQVVPLLKSLIPSLPLDDEGRQELEHGLQCISKAIEVQTMLIALEALMSGLEEQVGLFDAEEEKRQAWWIGGRLAARIETSPSASRTACGTGWEGGEYVEAKQLEAEAVRHMCEASFSMSLLFSVSPAPPKFSNPFLADFAVPPQDVARGRFLQRFDWLDVLSQPKSEELADWRAYETAVEEARSMTAARLAETAAKAYGAAVSALTAGATIPLAERGVAVQPEHSLRRLAASRRTAIANQNCLSSLTRSLDEATATDAAKKARQSALKWDAAWFPCWMEVQG</v>
          </cell>
        </row>
        <row r="2735">
          <cell r="L2735">
            <v>5.5999999999999999E-5</v>
          </cell>
          <cell r="M2735" t="str">
            <v>MHPPLPRLAIPPPHRSSTTATPDECMGADYPLLHTYLADQPLPASIYSHDALLASPPNSLPPSTWDNPALRVFLRQGDRRKGDVGRDEQTLTDSLDERERARLRAWLVQGIEAGTTGGSSLASPLAAMSLAPSPLRPALSTTYSAPSVYAPSSSSSSRPSNRSSSISSSSTSLTSSSLTTAAFRNRHIALQLAHGINFSKTWWRATVLRGVTVLTQLPPSNVANGGLGLDEEEEDEEEEMFEEALEQASDEGASDDEEEAETTETEVDRAGTGDETEVPSPIRADSSSDSHPLRPGIPAFMPSYTSLPRRSATDLRSSSPTPSEPKSEPDKFPLSVHLARRKLGRRTTQERVGDFHVSLEGARDATSLEGMAVTLWDAPVGIFRCNRDLSITQANPKWRATCNIAEGETNDAWPSRIHPSDRDRVVTHYLRIASQLPLERDELEFRWLPEGGKDQWCRCVIEPVVIDGRMEGYTGMLLNINKHKAAETASSLREQLLRNELAVLSETTSTGLVKIDLSGHFVSANRSWYRLVGIEEGRVLDEWMENMHEEDAEWVKKSWAEHLESREPFTARFRWKWGDYCLVQAVLNNANKQHATGWIASVTNVTAQARAEEAILNVSKEREARAKAEAEEAEERRKVAVEEKRQQELLIDVTSHEIRNPISAILQNSDFTRSSLQKLRDTLLTLQQRNALPSELADSTLNDLDEDIEALDAITECGMAQERIANDILGLAQIQLSKYNITPVEFDLATSLRNICRMFKTECRMKDIELKLVIGSSLARLGPRARVFADPARLTQVLVNLLSNAIRFTAKSPTRVVTLAVEVSAQPPDRDAPLIPPHEVEYHIEQRKPVYLFFSVEDSGPGMTEEETSRLFAKFMQASPFTHTTWGGSGLGLWIARNLCELQAGRIEVASTVGKGSIFRCFITARSVDTGPHATDRPLAVVEGITGPNAERGAAPRVFLSTTGKEEQPLKGVVVLCCEDNQINRTVLRKQLQKEGCEVLLACDGQEGLDILNERPAGQVDCILMDIEMPVMDGLAATKAIRQAEREGKRAGHQRIVGLTGNARNAQRQAAIDAGMDTVITKPYKVPDLVAKIRADVPDSEPGSPMRASSPGNAVNGTYTAEDRKGETVTHLSSGADVEVISPGSPTSSPSYEDSPKPNESGSRSSDEGATESMLHHGSGMVFPASHPEGRSLEREV</v>
          </cell>
        </row>
        <row r="2736">
          <cell r="L2736">
            <v>5.49E-5</v>
          </cell>
          <cell r="M2736" t="str">
            <v>MPRSKAAYLPRLLSLLPRDGVGARIYPRRWVTKGLPVPSVAIGHPQPAQDTKNCYWEVKEVKLKTREDTGTLFARVKGVKYWKGKRVTPEGKEWEHIRGGLKWKWYSDMVPPLLARDRFSKKAAVPQPDAAKEAAQA</v>
          </cell>
        </row>
        <row r="2737">
          <cell r="L2737">
            <v>1.3300000000000001E-4</v>
          </cell>
          <cell r="M2737" t="str">
            <v>MAEHQVKLASTVLKHPAVVASSSPHPSSLKRKLADGTHSGSDGEGEAVQGVAGEGSKTLSKLEKGKAKKRRKEEQRAMENPPSFAFDTRGFKGGRMVKVTDVRDLVLHLMANDKAQSWLLVKASTIIQFQALRSLTCHCSQNKSNLRRVVCVMAPGILTTDLGIPQPPLSTNLPFPLAPSADLASKLPVFQNLFSHACPTKAPGEKNRMHSPYQHFTTCPMTGAEKDRRQKARKERGQQQKTSDPSVYLLAPYDMAEQAYPTPSPLPSPLPTDPNPACSFEDWQKADGWVEAPCQPEREGPKRVLGMDCEMCLTDDGSELTRLSVVDMEGKSVYDKLVKPDKPIRDYLTRFSGMTAEKLEGVTTRLVDVQRDLTQIMDYNTILVGHSLECDLKVLKLIHSKVIDTSVIYQHPRGPPFKASLKWLAQKWLKKEIQVQGNGADGQPVLGHDSQEDARTAIELLKLKMEKGPGFGEMTLDQETIFERIGRGQDAKTSAVVDHGTPNQWIGAKATTAVACKNDDEVLQGLLDSVEQHDLTIGRFMDLSHTLGWTQPWTQRGQSAEGDASNGDSTSRTSASPTDIETAYASLNKRLQALHAALPPLTALIVFTGNSSPLEMMRLAAKKANFDRLWKTIKQSEIKDEDRWMEHDDRKLLDEVEKARWGLSFFCVK</v>
          </cell>
        </row>
        <row r="2738">
          <cell r="L2738">
            <v>3.5500000000000002E-5</v>
          </cell>
          <cell r="M2738" t="str">
            <v>MPSRPPPSASQTSLAKAHAKSARESSLAASHAISRRRATGRSFIGISRGGDGGPVHGAMYDAEDDPDRLYYSRGLGRLDSDEDSADEDSDVLGEGDLGWVLSEDEHDDGEGDDDEQSGRAGPSELSTYRRPSVSYNLTPGQGHTLSSEETPSEVEDDSPEVKARFEWQHMLNNVLSGNVLKSEKTRLSTASLSGTKSLKNGFVDGFSSGRRQRAYAIWLLLRAKVRGRTADEESRFLEEARSKVDDVLEEVSKFRVTDLKQEEGGIEIDSTVRQRNAADQVGSLLKRVDWCETLYPSRKALSLEKEGFTSDEVVQRLDALRTWQQITRRLKVTVGILQKWTGGDWEKLSQLAFSGDDGKTPTGQPGQSGTTTPNGAGPNGPPAADRGFVAVIVREDSLAKTFENRILTDLFSLVDTAKAAVIDLQPLFAEMNLPGFTDDLFRLAIFPSRLAQEALRTTLDSVSNIHDPSVILIDQLTNDLRKGLEVACQIKRQYTELATPEPVTGWALPERVDGYEETLLATLRFFFKLLHWKLKSPSKAIYFKETEIVENEWGFLSTVTEEIDGGDLLVGEHFSTLTHRLLVRVMSYFETQLQVLETRDMTAQETSRWFSQTLDNVRARHRKLLRFGRSMLLRFENAAEYSLDGIDLGTFIESLVDSDHFLVYTDVYEAEATYIVADPSLHEHPELVRQILVRCFSNETQNDAPEHPEHPMHYVLLLSPRDPFVWTGRVMDLNLGGKVDYDLRERRVRLVSDGPAARLARSKQTFLDLFPAFKRNTVVEHKAHLASVNRETRKISRAIYRLAETVLGAYDRVKAVSQRRPGQAQELLGSYFTFAADLGTRSLRYIEPALRSRFLLALMKFSIKWVAFICDDCVPTDPRTFKWAVAALEFAMSMTKNDNILQFSEGEFALLRSKVASCMTLLISHFDILGARSSYEAKKEQERIDAARLATKEQLAARLAALRATRQQGEDEDSQSSVGSLAMAWEQRMEALKAVEDSRRAVEAGNRAVGRVLDHNLAEDRSLAFLASSSLSNISLRWQQGKFIGGGTFGNVYLAVNLDSGEELAVKEIRFQDLQSAPHLVKTIRDEMKVMEMLRHDNIVQYYGIEVHRDKVYIFEEYCPGGSLANLLEHGRIEDEIIIQIYALQMLSGLVYLHSQNVVHRDIKPDNILLDGNGTIKFVDFGAAKVLAKNQKTLASRSRIGAPVALDPAAAPADANSLTGTPMYLSPETVKGERRGKKGAMDVWAVGCVILECATGRRPWSNLDNEWAIMFHIGIAVQHPPLPEPHQLSELGIDFIRQCLTIDPDKRPSAEELMVHPWIQEATEQIQAAYEEESGPTSSFRSSGSSGAYSTTPSSYGPEGESGQPGAPGVILEEPEENDREEYDEDQGYAGPEEGGYDAQDEEVEEGEYDDDERGLAALREEDEDED</v>
          </cell>
        </row>
        <row r="2739">
          <cell r="L2739">
            <v>8.2000000000000001E-5</v>
          </cell>
          <cell r="M2739" t="str">
            <v>MAALPIRPPIDRTSTTPVASNPHRTHQASSSPSSSHTLPPAPHKRIPSSLSRSSRIDSLAAVANRGPGAAGTGEVSPRMLTSSRSHSSLASAHAAAMAPQGRGSKGKGKAKGYGGGGNESYVVESSHSSTRSSTSTTTSATTTTRPAQTRSTVTRDQDGFVVTSRPKYWQPPPNSPGPPAIMAANPFYRSSPSSSRANSRANSTNTSANNSASSSRANSRERERRQQRELADKARAALLAAGAVSPPLGTRRGSSPAALTGVDPANAPKTTLHLSSSIDSKGRRMVNQYVRLKTIGQGSHGKVWLCAEPSVPEEGEDDEVDVDEGEEKEELADETERAEATCTGRRRRKRTPSERWEADIDAGRVKYCAIKSVAREGPGGPKGSRSLRLAAQSKTSKKASTQGSGGIGADDKVKREVAIMKRLDHPNIVRLKEVIDDAKSKKVFMVLEFMAGGQIVWQDDNKQPTMTVDEARRTFRDVVLGLEYLHYQGIIHRDIKPANLLWTEDHSTVKISDFGVSHVSEALLRCSPDDDPVCEGDDEKALRKTAGSPAFFAPELCFPVEWHAGGAASIRGMGLYATRDSRMMMATNATSRSMDTYFPRGIDGAHLTPAPSGATYSPPTSPNGIPLSSVTISAPLPPPSPSHARTRPPVGKGIDIWALGVTLYCLLFGDTPFNARTEYELYNVIVKEGIRVPERMGREGQWTGVGKGWDGAGDGVEGRETVDLLGRLLEKDPTKRITLEEVKKHPWVLRNLSNPESWLRATDTAKIHHVTITDEDVQHATQERGRVASIPPIRNRPGIRRALNAALAKFPAFARIKSTRTSASTNSDEMVKSAGGRRSRSKSNSSGGHGFGGAWTAEPSPALASTSVPSTTVSRQPSDGGGAPLKSGKSKHSYEHGVDLRRIISGSGAHESSSSGVPRSPSPVHGHRGGWAARRKVTPSDSPSGPSGPTSPNPLLTSGFPELSRSVSTSSIMGSGTTSGSRSAFSNHFFSRKPSDSDTTGAKSANSSIPSPAARSSGFSPSPWAGSDTESSANGKSGRSISRMLGRLSGGDKSSGATSTTGSIRSRSDAREREPSRQLSGSTEDSFDAGIAPGLVERLEAAGTTRDKYDALGRLVVGRKGSAGSTSTHSRRRASVASGRSAARAELDATDGEIDLTEFEYSDSDDYDDDDDDLDDFMRPPIAHADHFSGWKQDFGDFKFGVRSPSDDANIGRSAVEDYALSPAGTPPTDGLDALEEEDGKIGTESTPSAAAASRPHVSPLRDFHVPYADAVSFQLCPLDIEEYMATPRGSVPASTPSGVVASSATSPTPLVIPPAMQPVDCPPRVDTGRAHSPRDGSIRGVSLDPPSPRKAHQPALGQWDDEDCDGEEEEILVVPRRRRAATLSGNPPTSPR</v>
          </cell>
        </row>
        <row r="2740">
          <cell r="L2740">
            <v>8.3000000000000002E-6</v>
          </cell>
          <cell r="M2740" t="str">
            <v>MAFSRPMQPTEALLKVRQFLKEDPTEGQSATGGWDQAWKAETTPWDAGDVQPAFRELLDEKWSEVGVSLDELKDGKALVAGCGRGCDAAFIAAHGIDTLGIDLSPTAVEVAKKHLASQPNAPTNITFEAADFFSFPLPSSKPFSFAFDYTFFCALPPSWREKWGNRYAEVVRPGGLLVCLAFPIDGDREGGPPYSVSEEAYDRVLLPHFGKVYSKQPTRMAEGREPGRDRMIVYRRK</v>
          </cell>
        </row>
        <row r="2741">
          <cell r="L2741">
            <v>9.5799999999999998E-7</v>
          </cell>
          <cell r="M2741" t="str">
            <v>MPPKGPQAMSAKRIAKELNDLKKDALPQGCTAGPASDENVYEWSASIEGPPDSPYAGGVFQLHITLPADYPFRPPRVVFMTKIYHANINNQGGICLDILKNQWSPALSIVKVLLSVASLLADPNPHDPLMPDIAQRYLKNRKEHDKTAREWTQKYAMPVKKPASTPAESSKDGKKKEVEVLVID</v>
          </cell>
        </row>
        <row r="2742">
          <cell r="L2742">
            <v>2.52E-4</v>
          </cell>
          <cell r="M2742" t="str">
            <v>MAQQRIIFYDLVAEHGGPFFSPNTLKTRFSLLHKGVDFVEREVTFMELREMGPKMGLERAIIPCIELPDGSFIYDSWNIAEWLEKEYPDKPSLFLPDSPTPIKTDAPELTLAKNFALVFSEGFGSSDAQWSTFFEISAQGIYDLMPGTEETNPNKAYFRSDVKLGMKGAWEWLQSLDRQTLISHAQASLIPLDKILSKTPFLSGNNPGFADYVAFGRYYMMRCACPKECKAVWLRPETLPHVAEWVERLDKRWEKEMADATKRLPSM</v>
          </cell>
        </row>
        <row r="2743">
          <cell r="L2743">
            <v>4.6600000000000003E-6</v>
          </cell>
          <cell r="M2743" t="str">
            <v>MIPSSHAHPLSPPVETASSSSPFFASPPSQKSDLFVPPTSQTDALFPASPNAEEDVGRRGSVATLMARSSSAQGIGLGLRDSSVSRRSEKSATRSRASSSPPQPETAASSPILDKLPRHLAFPSAPHRLPTAAFDALPLSHLVALVQALSQRLEEAQTVLREEREELKALEKLARDKGAGEGEIERVKVRARTEAKEAAAVTEGKEEGEWRIDLPHEGEGEEAEDAREGAALKTEVDLDLEDLTEAISSNAFDLGLGPTAADTSPDGDAPARSRASSMPPPFSPPEQADKSDTASIASTPVPSTPSDASATPQSASTFKPVRQRHASLSARFVGYIAGGSGSNGSTPSTPAPNATITPASPSSATFDPTSSAHSPAKKRSGRSGSIRSVSSTASNERKSYGDWLGWRGWGKSGGAAESIKEGQSDAEDEDEVADARDVAAGGQILDDASVASEPRQEVISVAEHPSGPDSLSSSPRPSLADRATLASTTTDSLPSSPPTSSRSTALSPGRRSSRSSIAPNSPTSTRKRSLAPPPSLQPASQQATAAAVLSTPLTTSTISAPSLASPSRGAGSSPSSPARSPSPRSLALPETDLSTRSADDEGEATIKARPVAQGGTSGPSFVPGVPLYSAPPGSAAKAAASDHGYVAAAKGPISRALGLGPGAPAGISRTNSSSTTSTEPNTTIFPRLPSLSLSRYSPFAQPALSTPATHVSLSASTSLGAAGSSHSSPLIAYTATLAPSNSRSGAQTMELDTISGEAAPPSLALLKPSASAGPGAEGDDGDGPMIDRYGFIYDVRTGMELLKESRRRKEGDKAVDKPSEKAKKLKKKGSKGVEAEAVPAVVTTPQTELEVHPQLDALREAIGLTPTTEEENAFSPPPSTPQTEVTPAPPSDAASRPAKLVRAPSSSAGDSRATSPNGTGPQSMRALLAQLRTITDAVEKTQQDAWDAFIRKRQKKLAKLKHAEAEDDGEKDAAHRRERPKSTVLLADQDMSSENGLAEQAWTSENLVGVAQMGTEKKGKKEDWNAFKQLVRKGIPIVYRPKIWGECSSANEAREPGVYQELLAQPTTDAEAQCLKQIDMDCHRTFPTCVFFAGNGPGVDKLRNVLVAYSRRNPKIGYCQGMNNLAATLLLTHPTEEDAFWVLVCIIENILPSDYYTSHLLVSRADQQVLGDLVERIMPKFAAHLDEHGVELSAITFGWFLSLFTDCLPIQTLLRVWDLFFIHGTIFLFRVALAILKLHEAELLARDSAASLYALLGHLPAGLWNADRLLKVACDDLASVVKDRDVSLLRNKHVLALEEELGLSATDDTPAS</v>
          </cell>
        </row>
        <row r="2744">
          <cell r="L2744">
            <v>1.8599999999999999E-4</v>
          </cell>
          <cell r="M2744" t="str">
            <v>MGNQEATRLYGQLTSEWANGAGDQAKIRSLLAQLKIELSELGLLFPDAKSHDAGALTTAREVLEIGALSSIRTDDIPAFERYLSLLSAYYSDLSSHLPRSRLEPSILALSLLRLLSRNRIAEFHTLVETLAEDEGRKKDVLESKEVGWVMQLERCLMEGSYSRVWSLCSSSSHHSSLPVPEFAHFTSTLLSTVRSEIAACDERAYESLPLRDAKTLLFFDNEAEVKEFAKQRNWHLDPSTSLLHFPSSPQHPSNRTALGNVPATLATGADSRELDRSKVVEATLRYTKELETIV</v>
          </cell>
        </row>
        <row r="2745">
          <cell r="L2745">
            <v>1.06E-4</v>
          </cell>
          <cell r="M2745" t="str">
            <v>MSNRLAASTAAARGAVPTYLTSDTPPTPSRSPSNASTGGDASGGEGDDSEAESDFPDGDPDDPDTSSISLAHLGPALATPKPSALTPWPFNAPGGGMTSPTQDSLGPAAIPASSLPHEILLHILRLLPSASLAPALRVCKAWCQCGVELLWHKPSFSSLAPLYKMLQVLSLPDKTFPYPDYIRRLNFQPLAGELTDQVVDKLLPCTNLDRLTLTNCKKLSSPALVALLTKNHRLVALDMTDVTEVDDHVLQALADNCPKLQGLNLSGCTKITDKGMEALALGCTSMRRIKLRKCDQITDIPIILLSRNCPLLLEVDLANCTSITGLCVTELFRTSRLLRELSLIGCAHITDDGFPNADELQLLKQGSSNSASGYPSPTLGANGDDLYPSSSSRSTSPGPDPLTTSSGTLIPRPAPLTSPPAYRPFDQLRYLDLTACYGLTDAAIAGIVKYCPKLRNLILGKCHRLTDESLYAICGLGKYLHHLHLGHVSGITDRAVTAVARACTRMRYVDLAYCGNLTDLSVFELAANLSRLKRIGLVRVNNITDAAIQSLAHRNSLERIHLSYCDNLTVPAVNEMLQALPRVTHLSLTGVTAFRKQALQRFCRSPPKDYNEHQRRSFCVFSGRGVQELRRWLRSLSRHEIALLAQPDPPADEDPLTAAARLAGAGGNGPIPPGQTAAQFAAAQANLNAARHNLAIAHHQRQLQAAQQAAANAAIPTQQQMQQPLQPGAQVPVWNPYLGGGAAAAGNMLGLNMAAQPQTGGFGAVGGVGGAAASPPQQSQAARQDDDDDDAWAGPAYVPGTFPNAPPQQVPIQWIDPPQRAQLQALQQAAQIGGATASTSAGGLRNSAPPAFGSTSAAPSSSSSASSASNSHDRSEARRARVERIQQRVDSIFGREEDMDVDDGRPRRPRRDTVTRHNYRTYGAAGAAASDHGRQRREDVEMDDASASEGEEEDISFGE</v>
          </cell>
        </row>
        <row r="2746">
          <cell r="L2746">
            <v>1.5299999999999999E-5</v>
          </cell>
          <cell r="M2746" t="str">
            <v>MRLILTGATGNAGADVLREALRDSRITAVTVLSRRPLPPRINPDPPNPKLRVILHEDFTTYPPSLLNQLEGHSACIWALGVSSNGQTEENYKRITVEYPIAAAKAFAGLKKEGEGEGEGEGKFVFAYLSGMGADQREGKARAMFGRIKGDAERQLAQLPSSGYPSLATYSFHPAGILSSSPDPEASLAYNRPFLQSVFRTLGRVFPSIATDAPVLARAMIEAALRGGNGSIEGWEGKGKVGNEGVFENADIKRLAEETPIE</v>
          </cell>
        </row>
        <row r="2747">
          <cell r="L2747">
            <v>1.15E-5</v>
          </cell>
          <cell r="M2747" t="str">
            <v>MAHLDPLPHELAQLASKQSLALSHDLATLDELIARLSRARDRLDPHSSPDDAHSLAESTVADELLQLSSYVKNTAYRDADKAHKEWSSAVSRLGKTVDKKFSGPPAPLFPPAPVPATPSPSSFSPFSSFPHLAASSSASTPTPSTPSDPTPFASPSAHSALNSTIATHLARSGSFETLDTFLRESGTPRPPELSDEVVQSLKELREVVEDVRRGKVQRALEWVARAQAEEDECEGGGVAGEADGLEELEYRLRKEEFVRIVLAGEAEAAMKREAAMVGEPEQAGDSAMDTDDAPPPSSVNRRKSSVLSTTSSLSLVRQPPSALPGPAPPSHVQQALSYGGLHFRRFIASSSHPPRATEICALFTSTMYLPLSRLASTPYASIYAPYLLPPPAVPSPTESLLALFTSLFLARLPHKLPRDDPLKVVTDVGGSGALAKIMKVRAVMKEKKTEWSAVGELPVEIPLPLSYRFHSIFSCPVSKEQSTPQNPPMLLPCGHVIARESLVRLARGTPTLKCPYCPVVSHFNSCVRVYF</v>
          </cell>
        </row>
        <row r="2748">
          <cell r="L2748">
            <v>1.9599999999999999E-5</v>
          </cell>
          <cell r="M2748" t="str">
            <v>MRWHTSSAFLALSLSAAAPAVQAAYTLQTAYQGDRFFDGWDFWNNRDNLTNGAVNYVSKAASSEVAYTNSAGNVVIKVDNSTRLASGVNALRDSVRITTNDAFDVGSLFVMDALHVPYGCSVWPAFWAHARSWPSGGELDIFEGVNLQQTNQVAMHTVAGCYAANSTVNVTATGDMTFSNCDYTVAANHGCTFQDARNASYGADFAAAGGGIYAAEFSSDAISVWFFPRAEIPADLRSVNGTPDPSSWGIPMAYYPSSACNINQYFAPQQITINIALCGDWAGQPGVFSPICGTGNCADYILDPSHFDTAYFEIASVRIYEGGVNTRVSGGAQAASGVIGAIGGSASGTSSADGGRWRASGRALGAVGLAAAVSVLSGVGLVVGL</v>
          </cell>
        </row>
        <row r="2749">
          <cell r="L2749">
            <v>4.57E-4</v>
          </cell>
          <cell r="M2749" t="str">
            <v>MASIRTLPSLTRQLARSRSPAVASFLPSQRRLVHHRVPPAFDVEKGLLPFLSPENLRTVAVDWQDGVLARLNELTRGTEYENMSVLQTLKQSAMNPAHALIFNYASEALNNSFFLSNLSAKPTQPTPNSNFSQQIAATASLGSFPALISHFSAHVSGLHPSSGAYVWLVTDPHGNLGVIGTYAGGTVLVRERAQMGPGGYGSKDLRVLGEKVEVKDGEAPPPPAGETAPAAGAAGGAAAGSAWQTVQPGSQQQASQTPVGDSLLKDGALDPSKILFGAKQHHASSIGQSIHPLVCISTHPHCYFEDYGLWGRDEYVQKWWAAVDWHKVEQAYDQFRIKQQGGI</v>
          </cell>
        </row>
        <row r="2750">
          <cell r="L2750">
            <v>4.2799999999999997E-5</v>
          </cell>
          <cell r="M2750" t="str">
            <v>MSPALAHPLPNALTHHHHRDLIGSPPTNPPASLGGFLGRVALYGASSAKAIGQAGAAGRAAGADLASSSSSPSPSAAAAPPPFVATTAAQVASGVTVPAMHASTSPPRAGPSSHPPAYLSAGQPYTREFPPPLAPRHWTVLKEVGDGSFGTVWLADWHSPLNLPPGTQPPGPSSRPEYKGKQLVAIKRMKKAFEGGWDECLKLKELKSLRQIPMHPNIIPLYDAFLLPSTRELYFVFECMEGNLYQLTKSRKGRPLASGLTASIFYQILCGLQHIHAHGYFHRDLKPENLLITTTGLADYPCSSLFALPGAPPEKDVIVVVKLADFGLAREIASKPPYTEYVSTRWYRAPEVLLRSRDYSVPVDMWALGTILVEVLTLKPIFPGDSEVDQVYKICEVLGDPSSEYGVDERGRIRGGGGWTRGVKMAKDVGFAFPKVPPRNFASLFDPNTVPVQLIDCIADLLRYEPKARLTAQQCLDHAYFRDVAYRFAPQPAPPPVPVPVQQLPTPAPSHGSTTSYSSTHGGSSSLSVSTTGLSTKAGSSLASPRDLPPSHTYSHGSAPSFKLPYPSDPNAQALPSPDHFSASHRSHRNFSISSGASSGGGLSNYPIQVGQGGATSPAGLPTDQQSVLSMPSPAIAGSVWSGQEGTYGASGAGQGGLRPVVPAGLARRGSIAPSIAPSTYYDGSIFEGMAPSRASSIMSFPIGYSGGGGGAEPSSSSAFQQSRVDGSSLNGLGVNSYRPSSPTSSIYSQPNYPSQPPRHTGPIQFGTTSLNPLKRSPSNASMSNASMSSASHGTASGVPPPAAPAANAGPIDPKKAKKEAERVAREQEKAARIAKEQAARDRARAVLKKKTQLKEAADPLHNFAQGKNGPGQGTLASSAASISSGASFVDKGKGRALPSDWMVQQRMPQIIEHTSKLAVSGPGFDPYATGQAGAGAGGGAGTGPSGFAASFASMRKARKRNDDDDVHSISSNETGHSAQWPFPYASRGRTFSISSKATSASDPERRHQRDLLEVGDPLARVSSISSLPGPSGSAMARPGGVGSGAMHRFPSYGHYTAPSTGHSSLDANFIAAMQGHGMSSATDLPSWQPTAARSTDVLSQHRPESRSRLASPSDTRYSPYMVPPSHSQHAPRSPGPTLPPIQSFDAPPQTQHPILQRQATSGGASISSFRSTPAAMPSYFSSFGSAAQNGGSGGEANGVSPNVGVYQLPYLPSMDTEPSPPAANDGAAGQGSMLSPMSTTFPYSTSDPSPPPQPQGPPIPHHIAPG</v>
          </cell>
        </row>
        <row r="2751">
          <cell r="L2751">
            <v>1.5699999999999999E-4</v>
          </cell>
          <cell r="M2751" t="str">
            <v>MSSWTPSPEGLQELLSCLRSSGSPDTKVQQQTQERLESFNEIPGYNSYLVYILTQMPGEDVTVRSMAGLLLKNNIRMRLESFDPDVVAYVQANIFTAIGDSTSMIRNTVSTVIDTLLVELGPEKWTEGLSKLMELADSDNQLAQEGAFNALDKLCQDIPKRLEQLEVGGQRPLDYMIPKFLTHIDSPYPKIRNFALSCAIQFISPDNNALTLHLEPFVVALFKHATDDSVDVRKTVCQALVQLLATRPDVLVPHMASVVEFMLYSTQDTTNEEVALEACEFWLTFAEDPELVNQLRPYLPKVVPVLLQSMVYSEDDILLLDTEEDDAAVPDKASDIKPHLLSSKAHTNERLEDAEGANGQGGHMSRERAEDDEDEEEDDDDEYDEDEEAYTEWNLRKCSAAALDVMAVAFEAELLEVLLPYLKEKLFSQDWLDRESGILALGAIAEGCITGIEPHLPILMKFLVNSLNDKKPLVRSIACWTIGRYSSWTIKEDATAEHKQQYFVPAMEGLLRMCLDNNKRVQEAGCSAFATLEEEAGPELEPFLGSILSNLVYAFNKYQQKNLLILYDAIGTLADAVGSSLNNQAYIDILMPPLIAKWGALGDQDPDLIPLLECMSSVVIAIGPGFAQYAQPVFNRCISIVKQSLIEFQQYQQDPINYDEPDKTFLIVSLDLLSGLTQGLNTAITQLYSQSDPPVLTLLSLCLQHPDAPVRQSSYALLGDTAISCFPILKPTLAQFMPVLISHIDVEPRLAEVSVCNNAAWAAGEIALQAGSDMEQWVNPLMERLVPILLSSKAARSLTENSAVTIGRLAIVCPQLVAPHLEVFVSAWCQALADIKDNEEKDSAFRGICAAIQVNPNGISAAFGYFLNAVARWTRPSDQLNEMFKTILLAFKGMSEGPAWDAQLAHLPPVIVQRLRERYGV</v>
          </cell>
        </row>
        <row r="2752">
          <cell r="L2752">
            <v>3.2200000000000001E-6</v>
          </cell>
          <cell r="M2752" t="str">
            <v>MPTRNTLARHLRTAHPSTEPFLRAFLLGYAAHSVPAVIRVLLSSLLSRTRKPPSQVLSDLAKAVARGFHPRGLGVAFGVAIGGAKWAEEVVEPVVRSAYAAGVARARAVREGKGKARETEFSLEAEQQRVVEDERNVKVLSTFVGSTISSLVALLILQSSKAYRRPARPTAQPVPDLQPDFLISPYTPGPSSTPDPTPRNSRRIQSPTLDLTLFLFVRGTDTFLRYLYSRAPPTQPGKRGALIRLLASHGDTLVFWLACWRIMFSFFYSPQKLPPGYSKWIMQLARLDPRLLQLLRFAREGRYVYGRDADAEVVRVCEGIAKANGKPLASVHPLHTKRIDCALVHGQVGAGTCEQNALKRWVRAFLDCLVIYLPVHAIPQLLFNLRRILSQPSSSLARILLAASRSSTFLATFVASIYASVCLIRTRLPQLVPSVPQQPLDAGLCVMLGCAVCGFSVLIENKRRRREMALYVAPRALYAMLDDLIPPSLLRGRVGDTLSTLLERLVFSFSAGTVITAAVHRPELVSGVVKGVTGFAVGRWGGERGAKGVRR</v>
          </cell>
        </row>
        <row r="2753">
          <cell r="L2753">
            <v>5.4599999999999999E-5</v>
          </cell>
          <cell r="M2753" t="str">
            <v>MNGLPPPRIDILVHSPSPSVYRPVLEQLLEPSPPLSTLLAPQLHERISSLPGSSKPKSYSDLLDLAAQVVDEWDVEDQAAFLAAHPRIGETKNLSKASEGEQAPQAGQQATPAQVLKRLQVLNSLYEDAFPGLRFITFVNGRSRAEIVPELESLLSLSLPPPTASEAEPRLSDVRKQLRISPAGSKPWRDELKRGLRDMWLIAKSRTEKMGVK</v>
          </cell>
        </row>
        <row r="2754">
          <cell r="L2754">
            <v>1.35E-6</v>
          </cell>
          <cell r="M2754" t="str">
            <v>MRLNESTTLVNDRIVLRPYRRWHVPRYHEWMSSDEMREATASERLTMEQEEDMQKLTFIIHLRSPSAPSPSLNPTGFLAAHSDSSTMLGDVNLFLHPSSPPSSPTSSPSQPPSQRAEVEIMIPPSALYTPRTGVASLTLRTFLSYSSRALQLPPSSFFARIGFDNEASLGLFRGLGFTEGRRVEVFREVEVVWEGEGEGQKWPWERAGWEVVELEDPRDEERD</v>
          </cell>
        </row>
        <row r="2755">
          <cell r="L2755">
            <v>4.46E-5</v>
          </cell>
          <cell r="M2755" t="str">
            <v>MPRTRSTKPASGSSRLGRLAKSLVSLYLLAAVVYTAFQLVLAPTVSYLSGGAILRDDGDREAAFGTADPNALEVLAAGSASAPSKANGASATTTKLKHAALETAAVKAADIRNEDSSDPVWAAAEAAAKKGKKKASTTYRPPAVILDSKELVEKRLHGFADVDWDKDHMVWHHPTAEAAHSGPRADEAALAAYSKAPADGKTISEDEFLSLSFGSSLQPSKVIPYYYRASDPDRIDFNKEDITITTLVTSNRFAVFERLVERYRGPMSATVHLTEGKAHSEMLRALETMYTSSPLMKQYVDIHLVYDPFERQFNMWRNVAKFFARTEYVMMLDVDFWLCTDFRSRMLESPEVMQRLKGGMAAFVVPAFEFHKQADGVDPNTFPSTKEGLLQLVNDDKIGMFHKSWAPGHGSTNYTRYYAAKPGEVYRVQGYTHSYEPYVIFKKEGTPWCDERFIGYGGNKAACLFELYLSGVSFYVLPDDFLIHQSHAYAEKARKHERKYNRKLYTDFREELCFRYLNLFLDQIESPRAKNLALECKKIKGFASTAARYIAAAGGPSASKVKAKVKRTT</v>
          </cell>
        </row>
        <row r="2756">
          <cell r="L2756">
            <v>9.4500000000000007E-5</v>
          </cell>
          <cell r="M2756" t="str">
            <v>MLRQARTLLQRAPSARPAPPACAVCRAFATSTSLAAPGSSSPAAPGEGAQRPRNTTSGLLQLLEEVDQNDTALPADNNVSVLRHVAPNAIIAPQQLSPRRLLVPYLPRPDFSLAYPLGPPKKYAMTHDPFLRYNIDPLADASLNPAILAEYVTTMGMIKPRGKTGLQKRSQRKIAKAIKRARSMGLAPYFGVSIPGHN</v>
          </cell>
        </row>
        <row r="2757">
          <cell r="L2757">
            <v>7.7300000000000005E-6</v>
          </cell>
          <cell r="M2757" t="str">
            <v>MPSVEHIATNGSAPSTNGHAAHDHPFPGPSHTRPSLLPKLALKPWIPAAPAGLVLTNAQVVDPAAGKLLDGLQSVVVKNGKIAAVYPVDEPDLLEEEAGLRKVDLDGRYICPGLIDAHVHVTAVPGVKTISELVRTPEEEIHYRTIYILREMLLRGFTTVRDTGGASKRLANAIDEGLVVGPRLFQCGKAISQTGGHGDFTPAQSGGEPGCCGGHSISLGRTADGVPQVLKAVREELKAGADQIKVMCGGGVASATDAIETIQYSAEEIQAITSTCRQMGNVHTTAHAYTVEAIRHAIDNGIKGIEHGNLIDKETAVYMAEKGIYLTPTLSCYGIMVRPPFEDFLPPDGQVKNKQVMQQGLQALKLAEEAGVTVCYGSDLLTSMHALQTEEFTVRAEILSSPAILRHATTNPAKLLRREGQIGTVAPGAFADLLVLNANPLEDIRVLDRPENHLQVVMKEGRVHFSTMATLPTQEELEREELLKLRKLSRA</v>
          </cell>
        </row>
        <row r="2758">
          <cell r="L2758">
            <v>4.2900000000000002E-4</v>
          </cell>
          <cell r="M2758" t="str">
            <v>MAPRSRTRTIASLAAALAAASTALAAPQDNTIEIVGESGVSAQQIFLAQNNKVYVVDKTERNPVNVTGAQGTHPAWATEYDNDSNTYRPMDIVTNSFCAGGNVLGNGTWINVGGNQAIGYGGLNANPLTGPYQDGDGGKATRRLDCSSGTCEWIDDGANYMTTRRWYPTLETLEDGTIIIVGGCDWGGYVNDAGQNNPTYEYYPSRGGPIGLNLLTTTLPANLFPLIWLLPSGNLFINANLGTEIFDYKNNVEYPLADIPHAVRTYPGSAATALMPLTPANNWTATIMFCGGTDLQPDQWTTNWNIAGYPADSTCVSMTPDVSTDWVDEEPLPEGRVMGNWIFLPDGRLVLINGIGKGTAGYGNTSWAIGQSFGDDPVHTVRYYDPNQPKGSRFSAAIANSTIDRMYHSSATLLPDGSVWSSGSNPNADYVPYNASGYKYFTEYRVERFYPDYYTANRPQPQGIPQTLTYGGDYFDIKLLASDVGKTDNLANTRVTLVRPGFSTHAMNMGQRFVELNMTYTVNSDGSAVLHTAQVPPNPAILPPGPVLIFVVVNGVPSQGQWVTVGNGQLGAQTVSAAAALPASQGGPAGKLPWNAGDLVLTQTTAAVTAPPTAAASSSSSKISSGKDTSGVAALRSDVAAVVGVVLAAIGTAAAWAL</v>
          </cell>
        </row>
        <row r="2759">
          <cell r="L2759">
            <v>5.2800000000000003E-5</v>
          </cell>
          <cell r="M2759" t="str">
            <v>MSGPLQPTDFNLPAGLAPSTEPSTSSATQPSASEGAEHGDDGQSSESEGGNVSEGGTRERFANLKTDERHFEDEKARLERNARLVMGPPLGEGQSGGPPQDQVIAGEELAQNEDILADFDDDALDLELTHLRLRTLRGLGIERFRKVQRISLRQNLLTSLFYHPLPPPTASEGHTLAENGAATNGDRDAVDEDPHDDQDAAKKEADFPYHEQRRAEEEEPVWPLRDLKELEELDLYDNSLKSVKGLEGLDSLESLDLSFNLLRSVAPFDDASPNSPYAFPRLNHLYLIQNKLTKIEGVKDRTNLTYLEYGGNRIRTIENLPISANLRSLFLGKNKITKIENLEGLTGLRTLSIQSNRLTKIEGLDALTELEELYLSHNGLTKIEGLRKLTKLTTLDVGNNKIVEASAEELAPLTELEEFWANNNELHAIPSLPPSSHPNLSTIYLEGNPLQKELGTAYRRKIMLECPQVQQIDATFVRQV</v>
          </cell>
        </row>
        <row r="2760">
          <cell r="L2760">
            <v>1.9000000000000001E-5</v>
          </cell>
          <cell r="M2760" t="str">
            <v>MAPVRVAAVQVGSVAFDLAASIGKLEDYVATAAQGGAKLVVFPEAYLSAYPRFLSFEIGRRTDENRHWYKQYVWSSMKVPDGAEGFDWLSTEAGSESAGREFESFRKLCQIAKKHNVFLSVGIVERSIVGATLFCSNILIDSNGVLLSKHRKLMPTAAERVVWGTSSATNQPAFLGTDHKPTDNLPVVWCPSLGFRIGGNICWENYCPLQRYALYRKGVSLYLAPTADARPTWLPSMQHIAMEGRTFVVSANQFQKASDFPEDYPARVAAGGKDEVWSRGGSCVVSPLGEVLAGPLWDEEGIIYADIDSDDILGAKLDMDCAGAGHYAREDVFKFDIRT</v>
          </cell>
        </row>
        <row r="2761">
          <cell r="L2761">
            <v>8.9700000000000005E-6</v>
          </cell>
          <cell r="M2761" t="str">
            <v>MSSFPPGVPINPNPNPPDGEAGISIYGYIPSRALATIAVVTFGLAFINHAVHLVRLRGTRTFQSLMMFGNIMEIVGYSCRLVSHYHPFVVDYFVVQYFFIVCSPVFFQAAFYLALGLALRRLDHFGSTLLGFNPKILISVMIASDVVTTIIQITGAALIGVAESNQYQGNKVSITSSQANDILLAGLAIQMASFFAFLCLLVFVIVRSERTFTAAHLPRRFSAFLFTASLLVFLRTTFRLAETAQGVFGFASRSEALFGTLEYLPVILAVGIYAAVPLAELLPVDVDDDRYEDSSDARTLSMRQATKETRTLDLRGASTRGSDAGRNGNGGMSDEEKDEEERNLERGSEVSPSPPASSSSGGGRRADELRETYEDEGVVTDESPTTMVERGSLRSRRGSGFERTGSYGAKDE</v>
          </cell>
        </row>
        <row r="2762">
          <cell r="L2762">
            <v>3.9799999999999998E-5</v>
          </cell>
          <cell r="M2762" t="str">
            <v>MLAGVLSILPWLADTLLSPADAYPESSSSSSSRSRSTSPSRSRTSSPPPNTDADLADERLSLRTDQLLPVEGANSPCALPQPRCVRREGKVLHGASGDFVWKVEYEGSSMIVKGGPGITKAEAEMTIFVRTRTSIPVPKVYGVVHEDDSTYIYFEFVAGVSLTSAVQRLSEPALSSVYKQLRQMLDELHAVLAPPGTVIGSLDGSNTFAFTIRQGNDSPRAFGDLTSSAALADYFKEEYLALPDTSQEAWAAIEAHLGRSSPLVLVHGDLWPSNILVSVDNLDNPFVAAIIDWENGGFYPEWVEFPPVARRALGGRCDATDRVLQVVAGSDNVEGFNKEDYRWATHVYGAF</v>
          </cell>
        </row>
        <row r="2763">
          <cell r="L2763">
            <v>2.7900000000000001E-5</v>
          </cell>
          <cell r="M2763" t="str">
            <v>MAHPRTAWKPHKGAVGVVTGAGWGGIGFEVSLHLAQQGVHVTLADISQEALEDARRHLVEQGIAEDAFETRVADVSNPDDMRELADSVFAAKGRVDFLHLNAGRGGSVKAYGEDIVPEWHDIFAVNLFGVVNGTQAFVDRMIAQDSPATVVITGSKQGITCPPGTSAAYNASKAAVKALAEALSHQLLPTQVSVHLLVPGYTYTKITTNSSSSSYNPSSKPAAAWSPAQVSSYLFSRITASADDFYVICPDNDVSWELDKARMQWAYEDITEGRPALSRWHPDWEEKHKAWVEEKLAKK</v>
          </cell>
        </row>
        <row r="2764">
          <cell r="L2764">
            <v>2.92E-6</v>
          </cell>
          <cell r="M2764" t="str">
            <v>MAPSSNYILAVSGLGNVVGTGGSVARLFARELGYRVALISRPRKEVHDLKDEIAKGGGVAEVFSVEEYSYQSMNKVFEDIKKHWPDGRLKCAVWNTSQWSRIPFLDITEKDITASATINIISATAFSQAAVRAFTSPSPGSDADQGGTLIMTGATSATRGHTHFGAFAAGKHGLRALSQSIAREYGPQGVHVAFVIIDGTILTRITARMFSSVEGKDPNWMQDERQRLSPDSIARAYLYLHQQTPDAWTLEMDLRPAKEKF</v>
          </cell>
        </row>
        <row r="2765">
          <cell r="L2765">
            <v>2.0699999999999999E-4</v>
          </cell>
          <cell r="M2765" t="str">
            <v>MDAQPPQDNGSSQQPDKDQPAQPARAHDDATMSDSQPADSAQPKEPEEEPLPDDILNASADDIMARTRLIDNDLKVMRSETMRLNHERNKMKEQIKDNTDKIKNNKMLPYLVGNVVEILDIDPDVDEDTEGANVDLDAQRKGKCAVIKTSTRQTIFLPLVGLVDPATLRPKDLIGVNKDSYLVLDTLPAEFDSRVKAMEVDEKPTESYNDIGGLDKQIEELVEAIVLPMQQAERFKTLGIKAPKGCLMYGPPGTGKTLLARACAAQTDACYLKLAAPSLVQMYIGDGAKLVRDAFELAKQHKAAIIFIDELDAIGTKRFDSDKSGDREVQRTMLELLNQLDGFSSDDRIKVIAATNRIDVLDPALLRSGRLDRKIEFPLPNEEARAKIMEIHSRKMKVSPKVNFEELSRSTDEFNGAQLKAVCVEAGMIALREGFTEINHEHYLSGILEVQSKKKNDHFYFA</v>
          </cell>
        </row>
        <row r="2766">
          <cell r="L2766">
            <v>1.59E-5</v>
          </cell>
          <cell r="M2766" t="str">
            <v>MRYTYNAPTGPARWILLAVAALTLFLLLRPAPPSETGETEDVSEMLKMYPTASDAETDTEVLGIGRHSATVIFLHGLGGSAAMVFPLMEVIRPKLWQVSWLMPNSPRIPITAAEGKVGPAWFDIDSFPEKTDLDPPLPTHEDEVAMKKAVDRVHKLIQGELDRGIDSDRIVLAGFSQGCAISLLAGLSSKEKLGGLMCMSGWLPLADQLKNGKHPYQTSHANQLPVWMGHGDADQTIRHGWGLKTLDLLHGMGFKDVEFHTYSGLTHWTRADELQDMRKWLQKRLPPT</v>
          </cell>
        </row>
        <row r="2767">
          <cell r="L2767">
            <v>3.5300000000000002E-4</v>
          </cell>
          <cell r="M2767" t="str">
            <v>MFSRFAASTLRGTRTALPSSTRSYASSAAPSSSVSHLAPYILGAGLVGGGVYYYTQNPTLRADEQAKAGTARGGALGAGSGGAQIQGTEATKEGGVKVKGESALSPDEFRSFKIVEVIPYNHNTSRFVFALPEGTSSGLTVASALVCKAAKEGEGLNDKGKPVIRPYTPVTAPDVTDKLELLIKHYKGGAFTEYLWKLKPGDSISMKGPIPKHPWKPNQYESVAMIAGGSGITPMWQVLQAIDANPEDKTKATLIFSNVTEEDILRKEFEDLAAKKPEQFKIVFTLDQPPKNWNGPTGYVSDKVITDALKEFGTTPDKGEKVKIFVCGPPGQVKAVSGPKKSMKEQGPLDENSVLKKLGYSAEQVFRF</v>
          </cell>
        </row>
        <row r="2768">
          <cell r="L2768">
            <v>2.2000000000000001E-6</v>
          </cell>
          <cell r="M2768" t="str">
            <v>MDLPHPPRAVLNPSSSSEPSSPFPSRPPSPVPPAPKPRVSYAYPPTPEIHSPSLGGSVGSTPAQSRSGSLSKNPLLKRAHGQGRAEDRGALRRWIGHALGGKKDRARSDALELEEQLRGRSAARRGSEPAAEAELAAQTARKPRWKWTRERAQLAVGFAMIALVGMNDSATGANLDSMQAHYRVSYDEISIVFLANTAGYFLSSISASFFLHHFGLQVSLLTAAAAMATGCVVLSIAPPFPAFIIMLGFMGFGSGMYDAVITTVIAHEEDGVLMSLLYSCFGVGAMISPLAIGAFLDRGYAWNRYYNIPLGLALMLAVIGYFVFRGYTTPPDETHDAPLSTSQAPAQTTHTGTGQSEQRGEVIHARARMSAQQRMKRAMGLRAVWIGFVLIICAFASSDILSAWSVSFLITTRSAPPASSRFVLSGLWMGIASGRVVLAWLLANRVGEKTFAIGLLVAASGMLGVLYVRSFVVDAVALAMVGFFFGPVTPKVLDVIGVRVPPSLKASVVSLLVGLGLIGSSVGPLLFGVAAGRGGLSSLPAVLIGVSVLSIVAWCAVPKNRRRED</v>
          </cell>
        </row>
        <row r="2769">
          <cell r="L2769">
            <v>3.7500000000000001E-4</v>
          </cell>
          <cell r="M2769" t="str">
            <v>MNSAVSGMVLSLGAMQVARKIDFNDPQVLTYVRIFYVAVQAIVLSVYYYATLKIKQKNDLKVLKYTEPAKPMSGEGPTQVTTTNRDYDLAETSKAIRGVLMGVLFMAFMHGYMKYTQPLFIQGIMPIKALYDSKILRIHLLNRPATGDLKRPFEAPPSLFAPKTSSDNSSSTAAAEPAKVEAKKDK</v>
          </cell>
        </row>
        <row r="2770">
          <cell r="L2770">
            <v>1.6899999999999999E-4</v>
          </cell>
          <cell r="M2770" t="str">
            <v>MGLFSGLLNWLRSLFWSKSMDIACIGLQNAGKTSLVNILTNNQFSESMIPTVGFNLRKIQKGNVTLKVWDLAGQPRFRSIWERYCRGVNAIVWVLDSADRETFSTSRAELHALLEKAELKGIPLLVLANKNDLPDHATVDEVISALGLATIRNREVSCYAISAKSSRNIDITLAWLMKRA</v>
          </cell>
        </row>
        <row r="2771">
          <cell r="L2771">
            <v>3.1799999999999998E-4</v>
          </cell>
          <cell r="M2771" t="str">
            <v>MPARDGVNDLNTPYPVVDADPHFSRVMSYMRPSEYAMWAAGTAAFPAAIYGLELADPSRLGPRGLRPTLKIATWLGFAGGFLLAYQTTSLRLWGWRENEREQARDKEELSQLAKEGKPLYGESDLPPYIQGVAHRNSLWSQLKFSVMPWFNFVHHPYHGTDPSKYKEES</v>
          </cell>
        </row>
        <row r="2772">
          <cell r="L2772">
            <v>6.9900000000000005E-5</v>
          </cell>
          <cell r="M2772" t="str">
            <v>MATPTTAPAPQRHLASTPTSVHSASSIQASTPMKGGSTTTDGEKHYTHETINQVTKHEQNHGQLKNFSMLSLIGLAYCVLNSWTAMASSLSIVLPSGGPVAMLWGLCVSFVGNLATAASLAEIVHVFPTSGGPYHMSHILAPLSWAPQISWVTGWLACAGWVTLTATTGSLAAALLLGMYGLSHDEFESQPYQTFVIYTGFIVIATFINIYGSRLLPLINSAAIIWSLAGATVILIVCLATSAPNYQSASYVFGTLINETGFPNGIAFILGLLQSSFGLIGIDALSHMVEEIPEPHKNVPRAMIAAVCIGAGSSWVLLLALLFVMRDPATAITSTAGSLLATIYQATGNVAGSICLQVFPLVSMEFAAQGILCAASRQVFAFARDEGLPFSGFFGKADPKTGVPVRAVLFVAVWVEIFALIYFGSSAAFNAILSVSVVLLNISYIIPIILLLARGRHLLRPESFPSPTWTLGPILGPVANVVAVSFTAMTTVFFLFPPSAKPTGSSMNYAVAVMGIVFILSVITWLFQGRKTFTGPRDLGGLLELARAEVNDERVLSRQGTRRRESRSRERAHGEEKTVA</v>
          </cell>
        </row>
        <row r="2773">
          <cell r="L2773">
            <v>3.6699999999999998E-4</v>
          </cell>
          <cell r="M2773" t="str">
            <v>MPNPRVYFDVSIQGHSAGRIVMELFADVVPKTAENFRALTTGEKGVGKAGKPLSYKGSKFHRVIRKFMIQGGDFTAGNGTGGESIYGEKFGDENFDLKHDKPFLLSMANAGPGTNGSQFFITTVPTPHLDGKHVVFGRVLHGRSVVRLIEESPVNGDSPAEEILIADCGELAEGEDGVMADEFADGHEEYPSDDESDINDPKTALKVATEIKERGTDLFKKGNFEQAQKKYIKALRYLDRHLDLQARDLELEGQFATLRLSILLNSSLTALKDPGTTSAQLGVKQATRALSLDADPEEHPMHKKLTDAEKAKALYRRAMASVVLKEENEAIADLELASKLQPEDGGIKAQLNAAKKRVEDRKAKARQAYAKMFN</v>
          </cell>
        </row>
        <row r="2774">
          <cell r="L2774">
            <v>3.5700000000000003E-7</v>
          </cell>
          <cell r="M2774" t="str">
            <v>MTQDSFIASFTVEDLRFPTSLTGDGTDANNRECDYSAAYCTLRTNLGEVGYGLTFTIGRGNDIVCAAVEQVAGKLMNMKTAELFSAAGLGRMWNYLLSDPQLRWIGPEKGVIHIATAAVVNAVWDMYARHLKKPLWQVVAEFTPEEFVAATTFRYITDMITPEEALALLKEKEAGKAERLAKLKAEGYPAYTTSVGWFGYPDEKVARLTREAIAQGFNHFKMKVGADVAMDQRRLALIRSIIDDPKECEGRPVPSAESLVGKNAGPTGSVLMIDSNQVWDVREAIDYVKALKDANPWFIEEPTAPDDILGHAEIRKQLKPYKIGVATGEHAHNRMVFKQLLAAKAIDVCQIDSCRLAGVNEILGVLLMAAKKGVPVCPHAGGVGLTNYVVHLSIIDYLCVSGTKERNVLEYVDHLHEHFTNPPSINSHGYYNIPSDPTEGYSIGMHEASKAAYVYPNGSYWTNDHAAARLVAIKNGYIKP</v>
          </cell>
        </row>
        <row r="2775">
          <cell r="L2775">
            <v>3.1100000000000002E-4</v>
          </cell>
          <cell r="M2775" t="str">
            <v>MEYPLAHSHLLLKRLLALNKPKSLAPAFHYVYMLGEVSQCRHDTDRELPFRQEANFAWLSGCDVPGSALTIAYEHEGGEEVDPSKVQTRLWLPDIDDAEVMWCGLPPSPEDLAKDIKLTSIQRGWTAPALYPPKPNNTALPTILHTLPNVRPPTSVIASINGPSHTTDYLLKALHEARRNKTPREIELMKKASEVTAGAHRELMRLVGSGAIKDENAAEAEFVAYCRRNGAKYQAYMPIVAAGTSAGTLHYVDNDRPFPSQPPTLLLVDAGAEWRNYAADVTRCIPIGNGGRFTRECRDIYETVLAMQEEAFKLIKPGADWEAIQRLMHDVLARRLLRIGIFKAGPLGNASEDEVVAKLISEGLTSVFYPHGVGHLLGIDVHDVGGLPQGKSSDPLLKYLRLRVPLEEGFVVTVEPGCYFNDHLFAPFKNSEFVDHTKLQQYRYVGGVRIEDNLLVTKTGFENLTPSWLPKTVADIEGVTTGQSA</v>
          </cell>
        </row>
        <row r="2776">
          <cell r="L2776">
            <v>1.4799999999999999E-4</v>
          </cell>
          <cell r="M2776" t="str">
            <v>MSSAEGLARKQEADLTPQCDELIPAAEQLAKEGKLQEALDKLLALEKQARNASDLASTSRLLIAVIDILFSHSDYAQLNTYLHTLSRKHGQLRQAVQKMVDKAMEFVDKLEGDDKLKLIETLREITEGKIYLEVPRARVTRTLASIKESAGDVNAASELMQELQIETFGSMERREKVEFILEQMRLLKEQEDWEKMAIVAKKINLKWLAEKDHQDLKLRYFSLMILYSLWVDKYLDVAKHYRSVADTPSISENPVLAQACLRNIVYFLILAPYDNEQNDFLQRVWKDDKLKESKDLYDLVKCFIEKQLQRWPNVEALYGGALRQTKVFGSKGTKGVEHDIEEDEKHAKGDKRWKVLQDRIVEHNIRVVAGYYTRIPLSRLATFVSLSVAETEQFLARLVTSKTVYAKIDRPAGIVTFVKPKTGDEVLNEWSSDVHKLMGLVEKTCHLIAKEHAVHAALKAQQARA</v>
          </cell>
        </row>
        <row r="2777">
          <cell r="L2777">
            <v>4.6299999999999997E-6</v>
          </cell>
          <cell r="M2777" t="str">
            <v>MHILSTLAPLAILSARLAYSHAAPPNPDKLYALQQSAASVASTASSAAETRHVHAGGKGKHHPRGEVVKRHHHVQGVHHGRARRAGRVMEKRARGEEATDRRLKARQDDSESSASDAAASTDSGSNDLEARAATQIPLANTPAASDDGSFASSTSSSQAAKSSASSKSTSKSSSSSSSSSSSSSGGSIDGVWTGVSSYYLHAIADDDRYAILDAVKGAGFKVIRIFVASIGANNKGSNNRAVNDLEPSAVGTYDDTILTLIDQLMYDCKQRGLKLMIALSDRYALGYWSTDSYATQLNIVKAGSSGVQKVADASSFYTSEWAIGMFEKRLAHILNHQNQALGGRKWADLDDVIYAVEPQNEPQGHMSMASSTWACDRASYLKSLISSNILISSGGGITLTDSLGSWATGCASFDIVSVHDYGTSASSTANALAAAQNDHPGKKVIMGEWGIAGVNKAAIISQFVSAFKAKGVSWSYWEITKPGAKATDFEIWTDEPAWQALTGQAYFTPVATTAAPASTTRALSGGAEHSPSYKASASSSSKSSAASKSVWHDSSPSSSTTTTSTPQWHAATSSFSSYVAKASSAASQGAQQAKSVWKEQTSKVAAAASSAAAKDNSS</v>
          </cell>
        </row>
        <row r="2778">
          <cell r="L2778">
            <v>3.04E-5</v>
          </cell>
          <cell r="M2778" t="str">
            <v>MRTRWLCLAVLTIGLAVHAQPAPPPQQQITFGISTGAQLRNEPEDRANGPAGGVEGARGGSDDQTAQLAFGSDTTAGADPLSSDPAADTYALAVSLLDTLTSHSPPSPPTLYSPHIASLDVPFSARIEPILQRSSVGRFALRVGRLYTGDAAKRRVQGGRDWSVKGAILGLKGTIERFAVDKTVRAGKGASGRRRDGKGWKDRLENAVLNGGVVLDREEIEEGMAEVMELLQTAGERGSAAAWVLLGDLHLSGHRSLTADPAEALRLYTLASERYGSPEAQYKLGFLYGSNFGGAAGGLEGKGQQGSALLHYTFAALSGHVPASMTVGYRHWAGIGTKQSCKDALPWYKAAADAAMISFNSGPPGGRHLPPPKIRLSDLEGGPYGPGASSSRSSLVTGGSNAQTQQEWDDLVEFHLFHAERGDPAYMYRLGRLYYQGFGAGGLGGARGTQRGRLQPGVAGKTDNLWDGGRDFHRASKWFLRLARKVWPSDPREAQWSPKWGPLSKHPQRAGEAPKVGFYDLSKDKKNEKVDDHTAMVAGLAAGFVGKMYLRGEGVSANYAKAFLWFSRGSAQGDRESTNGLGIMYRDGLGVERDLKKAVMLFHAAAQQDSSEAQVNLGKYHFGMGDFVAATTYFEHAIRPDNLRTPDTFQAYYYLAELAARSTSATESCPVAVSFYKRVAERGDWDHEVWWEAERARERGDLRTALLGYWIMAERGYEPAQNNVAWILDRDKKRLRVPLLDAVAPAPSPATKQLDRLALAYWTRSAAQDNVDALVKMGDYFYAGLGTEDGLPQLEKAAGCYQSAATTKFSAMAMWALGWMHETGKGVPQDFHLAKRQYDMALETSSDAYFPSTLSLVSLYARALYHALFKSGDDELHALSLFAKDPDVDGIGAGFAEHGVWSFGRAWRDIQRNWGIDPGPEPEVVPLQQGRVGAVAGGAAGAAGEAGRDAQRAIEAHDEGLDWREYQDQRGFGRGHGEDEDDEFYLEDEGDFGGTVAIVALCMLLAWLVYFRQRPEHQVRRPAAPVPAAAPAAHPQPPQQPAPTPTAAPAPAPGREAGNAAGNNGRLEETESDEDEGRGR</v>
          </cell>
        </row>
        <row r="2779">
          <cell r="L2779">
            <v>9.2499999999999995E-6</v>
          </cell>
          <cell r="M2779" t="str">
            <v>MESYPSEFIGHAYPLLLVAGLAPPPPPQGQSPVPDADPTQPGQSSAPAPASSSDPFAILQAALRKTLASRKAFPVWDPARGKGQNEFHTILVDKNIRFPPLKARPAPPNAQQPPQPPQNLHSPISPLTPTSPLYPDGIIAPIWIRKHRELVPAVFVLVLRLFEHPPGSNVDPTTREEEERERDAGLVQEIVDRKRTTYERGIKLAVVLLCSRELLDDPSLDIRLSLIRRQSGLDTRASLFVISPVPQSEVNNFVQSLRAELYPAAIDYYREHGRRVRRKRARIGGNAAAAVKGALSERGWNVRYDYKLALFAELRNEVEVALKHFEDCYVTLVDAFSHPELLVPRTKRWAEAKVLADCISFKISKLYLYLGESSRAVAQVHKHVSLFLRLSSETWSIGVDTFEFWSWLSKQYRLFGDLVALAVRNGIRLPSTKPPPMPAGLPPVSRVDGTSTPPAAIANSPSLVPLNVLQHAGYYYHLAATCAVERRERFKEAKRRAEEAGGEGAGGPALAHETKVDHGEIIIELFTKAYEFYKVHKAKNMTYAIAHQIALAHLEAGKLDMALKFHDRIAKSYRQGKYDDVLADILLRMFEAAKGMQDWNAAVKAGLELMAPDSRIDVALRERVAKDVMEILQTHSPAGAESSALSLDMTECAPLLECRLAFLHDSVDTSTPVPFQLAMSSLPTSRFACLAFSRLDITFNDDRPPICVDHRGSSDAAAVRREVVNLGEAGSSKERSANLAWRDGGETKLFVGSIKVDKEIELTVEKVVLTASVGSWTVALNMRPNRIDGRESGWYIESREKPVPLGVGDSSVCRVTRRDLLVAVDTSFVSPAYLDERLPVIVDVRNDDEVEVELFLVIFLQPGEEGSHDTIEIDSQSSTSVIESLPLGTLAPSASLSKTFILSTLGGLPGPRNIDVTIRAVPVAAAASTSSSPLPPKPLETTRSLVVPVVSPVQASFSTQVLKRRRSNKALLNLSEPSGWEGASAATMAASLRAVGPWDIEVQSIILCNEDAPQVRVTASSLGYVSVDGEPQKENMTWRPGDVFNALFSLEVRDDDSLLANNLHLEFRWKRPDGESTVTRLRVHPPKPPPLTPTILLRLPPYLILHQPVTVSYRFSNPTSRLLTLSSQLDLAEVPSAFAFAGPRRLTEWTLAPFEERELRVRLVPLIAGRFALPRLRVWQIEYPAQLAQDEYSDEEQERRQAQQPKATELEVEVESDVVEERDPAQAGLEADLRTARGGDEDVAGGKAPLGRPPVVLVLPR</v>
          </cell>
        </row>
        <row r="2780">
          <cell r="L2780">
            <v>6.7199999999999994E-5</v>
          </cell>
          <cell r="M2780" t="str">
            <v>MGRRFTVRGVDAFGKTMEDVKIKTGFGGALTLISLSLILVLTLYEYVDYRRVHMDPSIVVDRSRGEKLVVNMNISFPRVPCYLLSVDIMDISGEHQNDIHHDLFKTRIAPTGTFVEEAIKGKELTGDAERVARQKAEGYCGTCYGGTPPTDGPNPGCCNTCDEVRESYVRRGWSFVNPDSVEQCVSEGWTQKIKDQADEGCNIAGKVRVNKVIGNFHLSPGRSFQTNQQHIHDLVPYLQGGKKHDFGHEIHSFSFGSESEDEFVGMGGKKAADVKKALGIVNPLDGIKAHTEESNYMFQYFLKVVSTKFQFLDGRELNTHQYSVTQYERDLTNNKANEKQGGHQTMHGYAGVPGLFFNYEISPLQVIHREDRQSFAHFITSTLAIIGGILTVAGLVDSFVYSGSRRLKEGGSGPKAGLGFASAQGKML</v>
          </cell>
        </row>
        <row r="2781">
          <cell r="L2781">
            <v>4.0599999999999998E-5</v>
          </cell>
          <cell r="M2781" t="str">
            <v>MSNRDSGSVRDSVVSSTSRFSSLLSPGASSSATSTFPIPQSIPSLPPLPANQKRTSVIYDRPLIKSRGAEVSLGAWAYLFAELVQYTQKRVSGISEFEKRLSIIGYRVGARLLELLPLRDYLYPVSSLRSPPPPSRTLRLLPILTYVHSTLYRYLFGRPADSLERSTDNDDEYMIGDDDIVITRGIEVPKEMKDLSCGALVAGIVEAVMDGAGFPARVTAHSVPSPQHPRRTVILIKLDPDVLAREAALSGGK</v>
          </cell>
        </row>
        <row r="2782">
          <cell r="L2782">
            <v>3.5599999999999998E-5</v>
          </cell>
          <cell r="M2782" t="str">
            <v>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v>
          </cell>
        </row>
        <row r="2783">
          <cell r="L2783">
            <v>2.7900000000000001E-5</v>
          </cell>
          <cell r="M2783" t="str">
            <v>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v>
          </cell>
        </row>
        <row r="2784">
          <cell r="L2784">
            <v>5.5999999999999999E-5</v>
          </cell>
          <cell r="M2784" t="str">
            <v>MQGLAPASQGTHDTPSTPDTRTDPNQLERDHLDRNPAVISGHSDALTRAAGDEIELADSEQVPEVDARSRDAGRDEGGEDGVVGKDGSERDLAGGGKSSRSPSPGPRKACQHASTSQGPSRTPSDLEAGSPLPSSRESVVKKATNALKRHAAFVGPGVIASVAYLDPGNWSTDLAAGSQFGYSHLFVIFFAGMMALLFQVLSTRLGCVSDYDLATHCRFALYDRPSPYKLYYRWLLLYPLYVLAEIGIVMTDLAELLGSAIAINLLIPRIPLWACVLLTSLDVFLILLLFNQYPTRTVTRSMRLFELLIGVLVIVVLGSFVAMIVKVGPVWKDVFRGYVPGSGIVGNGGIYIAVGIVGATVMPHAFYIGSKMATMRRLKPEDYGEVSPPSSRGLNSDDYDESKELKPSSASTNTAVEPEREVEDSPARPRGRFASLLPSHLRPARTRSSPTRPRAYFPSIHLPQPVSLGHIGFDLGALSRARTRSRSPATERRRRLTNVREEGEEEKTEAPMDEVAKTHRIRPRPTLACVRAHLTHASIDVAFSLVGFALVVNSCILILGAAVFYYGDGRAQGRDAGGVSDLFDAYELVKEYLGQAFAYLFAIALLAAGQSASLTVTLSGQIVSEGCVALLFSPSCSR</v>
          </cell>
        </row>
        <row r="2785">
          <cell r="L2785">
            <v>1.8100000000000002E-7</v>
          </cell>
          <cell r="M2785" t="str">
            <v>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v>
          </cell>
        </row>
        <row r="2786">
          <cell r="L2786">
            <v>1.0900000000000001E-4</v>
          </cell>
          <cell r="M2786" t="str">
            <v>MGHGNSDRLYITHAEHSGALGQHSASSRGAQAKNQVFAKVPFDHCALTLKPFDTPVCTDEGSVYELMAIIPFIRQHGTDPMTGKKLSPGDLIRLNFAKNNEGQYHDPITFKVFNDHTAIAAIKTTGNVYARDSIDRLNLKPKNMHDLLTDEPFTRKDIITLQDPLNLDKKDVSKFDYVRRSLKVETEEGALSGINVEASGIGRLLKTIGKGKETKKEEDKEKTETVVAKPAPAKSAVTSSSVPYNQAPISNNRTAAAFTSTAQSVSTKSQNALWDEEYLMYEEVQKRGEKGYARMVTNFGSLNFELFANVAPRTCYNFLSLARDGYYQNVKFHRLIPGFMLQGGDPTGTGRGGESRWGKPFDDEYNARNAHKHDQRGTLSMANSGPNTNGSQFFVTFRDQCSHLDGKHTVFGRLVGGQDVLDKLERVPIDPATDRPLKPVILLDVEVFGDPFEDYKGRLDKRLKREQEEREGRGEKARRKAEREKDRTTWFGTNLEKPASDLAGLGSSSSAGVGKYLSSAAPAPIAGAGLKRKDPLDDGEGDLVRQLGEPDAGAAKKKKRAGGGFGDFSGW</v>
          </cell>
        </row>
        <row r="2787">
          <cell r="L2787">
            <v>5.5999999999999999E-5</v>
          </cell>
          <cell r="M2787" t="str">
            <v>MVFLRQQPHSPWKSPHLPPSSLGFEPLIGGQKGGTALPRSRLTVLACAALGTFLLLSFVSPFRPFSAFDDGHQPFKRKGMAPALFTELDKVDHRAVILRPVERSFERERSPEDPVSWSATPLLPARRQGKKRKPAILRLAGTEDASGDGGALVRHDADAAPIPSHKVEVFPRKIHLAPNSNGVGAHVPTGDKLLFGIVTTTERATKMSELWTRWMVPRYPDDEAAPACLILVSEEETQEDIQELEEVLRQRQVQCGIRRGKHKRYEVRVLSMIREMKDHAAEVGLTPDWYIFNDDDTFWLDMRATRRMLSKYDPAKEWFVGSTTEAEKQLAQFGRMLFGGGGALVSRALMSSMYDIWDECYDRFKDAFGGDEMLTRCAATATGLTKSTVTTEEKGLHQFDIPGDTTGVLQGGIPMLSLHHFLGGGWVHLFGYGSTHSDMDQIRRIRTAADFLGGDNMFQRYVFGDGKWLLTMGYSVSFYEKPLTREDMAAMEHTWYDGYRLCFDDRPFMPERHGPGPVKQTFYIESTEVISPKSALFTFIQADSWDEHLSYDERVRLQVLWDGDSAHLTREQDPAALS</v>
          </cell>
        </row>
        <row r="2788">
          <cell r="L2788">
            <v>4.7700000000000001E-6</v>
          </cell>
          <cell r="M2788" t="str">
            <v>MSATSPPASPTKRSGFLRTLVTGVEPVDRETHAQRWNRPMIGPRSPTHRDERAGANEAGGTGSKVASLVQGWEEASLGAKSRPYSALPPGPTSPVKRSFGPSVDLPNRPSPSRSSSQNPSPSSPTDSRGHSPTVPAAFFQGQLAKRNVVEPGHRRFSPHPRSPVDKENQPSRPSPAVSRHALSLSAGPDNSSASSSSSPRTLSSGSDVSQLTDAFTDLTMATRSSESTHASSLVTNSAENAYVGVASVVTLQRGEQPRAPAFPNDFQATPTRNKVLDAPQIIRTAPTPARPPPSRELSSPGLPYLSSPTREQPPRPEGPVPFDRPLLPQRPTSSFIEALPASYGRASPDSNETQYRRLPLESQPPTPQMPATGRARARPRSSSLSVGSKQSFEQRQAETADEKRMRIERDFEDLLDTMQLPDQTVRTKMLGLALPLKEEMLRAAPSKTAPSLTASHRPTHQRGRSLNVTDGHPPAVTRLDGPKGKKEGGSSFKSFLRKTKSNSSLRGEDAKASSAPSRPGSSAGRSRSHSRTASATSILLRSLGKSSGAAAAAQVSSPVDAEDATFWAVRLRSTRCSALEAKELGRLRGRLRNEAPAWIDEFVKSGGYLGLLERLKELLVMEWREEQHDDQVLYEVLRCFKALTMTAVGKRALASHSPTPFLPVAALLFSEKRPGDIPCRQILVELIHSLFEICPATCDTLRKSAWSDTQVSLEPAPISPVPPASPNFGSGSEGTGSGGVRRYTRRAKSGDDSMDSLEREEVLTPERIQQAHRFVVSLMEGPPNEAEEAKVDFIQAAHKPRIFKAWVKEIADCVRDYFWVFCHSNNLFWTLEQIDADAIEAPKVPSGMTGGVEYEAMAYCTAHFRLINAIARTCPTVEAAFAFHEQLFMSGFERVLFTLRRASLVYYQSLHLEMSRYISLARSARFNLGPRILACLDRRFLRPEEQMVLREAERKNAQYQSRSGAPQIGAIF</v>
          </cell>
        </row>
        <row r="2789">
          <cell r="L2789">
            <v>1.3200000000000001E-4</v>
          </cell>
          <cell r="M2789" t="str">
            <v>MGSRRYDSRTTIFSPEGRLYQVEYALESISHAGTVVGILAPGPSAKPFTASSDSTDAMAVDDTPSSSDPSTSSKEKEKSEATKKKEEEARVEREKKYPLPHKAGIVLAAEKKVTSKLLEKEKGSSEKLFLINGNVISGVAGYNADANSLVSYARNVAQNHLAAYNEDMPVEQLVQRLCDLKQGYTQYGGLRPFGVSFLFAGHDPHHSLQLYASDPSGNYSGWKATCVGANNATAQSLLRQDYRDDVGIEEAVGLALKVLSKTMDSTSLDSEKIELATLTIDETSGLPFAKIYKPHEIDAALKKEGLAKKPEGETTQAIP</v>
          </cell>
        </row>
        <row r="2790">
          <cell r="L2790">
            <v>7.6799999999999997E-5</v>
          </cell>
          <cell r="M2790" t="str">
            <v>MLASPLLLALLPGLVAAATPQLDKFRALAKRNGGLLSLDAASYDELTSSPRDYSVSVVLTALGAQYKCQPCQLLQPEYTLLAKQWSSTKKSSDEEHFFAYLDFQNGPEVFQRLGLQTAPVFQLFMPTEGPRATGKLAAETVDFGRTGFKAESIASHLSAHANLPSLKFARPVDKTKVLKTVASVVVGVLAVWRMWPLFVVVFTRRYIWSAICIFTILFMTSGYMWTQIRRPLYVQAERNGQVSYIAGGYQTQLGAEVHIISAIYGILGFSAYILAYTIPKLTDPVRQRLGVYVWTGVFIVMSGVLMNIFHMKQPGYPFRIF</v>
          </cell>
        </row>
        <row r="2791">
          <cell r="L2791">
            <v>5.4399999999999996E-6</v>
          </cell>
          <cell r="M2791" t="str">
            <v>MTKAQAFLVKGVNAPFKLADVELDEPLENEVLVKITACGLCHTDFLIPAGIFPSPYPCTVGHEGSGTVLSVGSAVKSVQKGDSVLLSFAHCGECGYCKEGKVAACKEFYERNFGRVRNPSAGARPVGKIVGDGTEVHGTFFGQSSLASHCLVVESSVVKVPSSTDLSLFAPFGCGLQSGAGAVLNLFQPKRDETIVIFGLGAVGFGAFWAAVHLGIKTIVVVDLLQSRLSLASSQGATHTFLGSSASLVADIHAATGGMGAHYAVECTGVARVLRSAWEAVRNGGKVCSVGNPGPGVAPPFDINDQVNTSKSWCGLVEGDSNPPEFIPRLMKLHANGEFPVETISKVYPVAEFDKAVEDMKKGEVIKPIISFV</v>
          </cell>
        </row>
        <row r="2792">
          <cell r="L2792">
            <v>5.0200000000000002E-6</v>
          </cell>
          <cell r="M2792" t="str">
            <v>METQRVHHPNTPETKPLATTPTFPLAPLELQRWVRFAVKGGIGKAVAKVDKASEDGVRDLMFLEGDTVTVLMDLGRGSYLGYCEGVVGLFSGAEVVMQQAKLKRPVISTRSASASRANPLPPVTPEIGAASPVLPPIPTESSPEIPPPVPSTSKPTIARSDSIDSTSSSSSLTSPRKPRRKPVPALEVLSDQPSDFGRERGDLRSRRRADVAGLGIAVGSGGLSRVAPPPRPRRLSENEQEVLASTEPPRLAAAFIPAPSPVLPRTSPFPLYRPAAASPAPSSDSDGTNRTPSLVASPYSDLADRDRDFDDSASSASGHGYAGVRRVAPFTPEDAGGQVWTGSESVDKADGSAYLDAYGTPGKDYTDGPTPTAESFPLDAFPLPSASNALFGGLPHDAPTPYSSPTVPLDEVRPSPSHVLSTSGMPLPVPSADPQSAFSFSPNSSITSTLPASVLSAGDYYARREKSSDGSSGGSVPGTPGDDPTLAFIFDSYRYSRVPSVGSLAGVAGGIGQAAIPAPGLERRSSQEVEELVGEFAPEAEKEEVEPALRTFGAATQLRSRILGGQPPAADPSSAVRPAHTPKNSTSSSVDTANIPRLSEIFPRMSPADSPAPASVRSSRSGSLALPYDSSPARPTQNLPDRPPVSPRRQSEPQIRRSAVPVLDAAGLREDLDASRRLFQTYFTPPRELVDAAAAITGTAPAVPPSPSSMESPQRLRRKSVKGLQISQPVVPALRTQNLPTSPPLWRSHDDASPVEQVMPHETTDVFVASPVSIAAPPPQVQILQATPSAVRTYTALRERDISVDSDSQYVLSPVPSSSAASSPNTFTSVASSPVPPSVNDGNERASTSRTADTTPKKLRKGVHRTKSSPAIGRHSNSSTTSLASPVMPSGRPQMPAMPVRKMSDPFGTPSSPASPASSSERKVDYSTGISNRDFEEETIAIGKSEFEVVKPLAALLTKDDEEPVAKSASFDSPRPSMSSSIASDFATPRRPLPPPHSVTAPYPPSSASATPYMTASHARSVASLSHFSPPTPASVEDGGRAALDDYRAKEAKWLQVMSTMTVAQARKSKKVKALAQSGIPSSVRGKAWAFLADAQAELAPGLYQSLAQPSFPLPPAIEEDMQEVLDLPQFGEGSAGREDLVSILRAFLRFDRQLGYYRGLASVVALLLSQMPAETAFGTLISLVKNYSFRHHFPTGVEQLRLDVLAFDCLFEAEEPKVAKRLNELGVSARDYLPFWLPTFFLTILPHTTVVRLMDILLFNPKMRYRIPLALLDLSHLDDRLTFPSRDAVLNHLLAPPPTAFEPALLFPAIAHIKLSDDKLKKAQKKAAQVMLRPQQRQAA</v>
          </cell>
        </row>
        <row r="2793">
          <cell r="L2793">
            <v>4.4799999999999998E-5</v>
          </cell>
          <cell r="M2793" t="str">
            <v>MASHSFPRSSKEPWVTVTTPVGAEGGVWLLEMHNLPDNRLEPEFIKQAMLPALDFVELSWHKAVDKGTNKGGALVLTGERVKGKFFSNGLQLACLAEYPTFFKDYYYKLLARLMSYPIKTVAAINGHCYAGGLCLALACDWRICRPDRTWLSMNELLFGAPIPAGMASVLQTRLSEPVVRKVMLTAHKYTSAEALKDGLVDEVVEGTGSEETIKKALEKAVQLAPLSETGVLRAMKETLYAPALAQLAQDEQLLIGRPQQQNEDAFKALLAAEVNAKL</v>
          </cell>
        </row>
        <row r="2794">
          <cell r="L2794">
            <v>1.19E-5</v>
          </cell>
          <cell r="M2794" t="str">
            <v>MAGNNTALRRLMTEYKQLSEQENEDSMFTAGPVSEDDFFTWSCLISGPEDTPFEGGVFHAELKFPRDYPLSPPKMRFDPPLFHPNIYASGEVCISILHAPGDDPNAYESASERWSPVQSVEKILLSVISMLAEPNLESGANIDACKMYRDHREEYDESIRAFVRQQLDADI</v>
          </cell>
        </row>
        <row r="2795">
          <cell r="L2795">
            <v>1.61E-6</v>
          </cell>
          <cell r="M2795" t="str">
            <v>MPPQSPFPAYIQTPHDLYKSKRDFQRPTVLSRYSILGFLSSGTYGRVYKARVRQHTSDASPAGLLGTPSAATPGKRLKLSRDEGDDEGELVAIKKFKPDKEGEVVTYTGISQSACREIMINREISHENVTALREVMLEEKSIYLVFEYAEHDFLQIIHHHSSTRTQLPLGVLKSLLWQLFNGVSYLHDNWIIHRDLKPANILVTEKGQVKIGDLGLARLYQEPLQSLYTSDKIVVTVWYRSPELLLGARHYTPAIDMWSMGCIYGELLGLRPMFKGEEAKIELGAKKGGVPFQRDQLTRVIEVLGSINPKDWPSVMQLPEYPQLSRLDRYQDCLSQWFNGRLPRGAPPSLAYDLMRQLLAYDPTRRITARAALCHAWWGQDPKPHANAFTHLPPAASYPLRRVAHDDSDPKMQHNTLNKYAYTASGGNLGMAGNLSGSGAGGGRKRGRD</v>
          </cell>
        </row>
        <row r="2796">
          <cell r="L2796">
            <v>6.3500000000000002E-6</v>
          </cell>
          <cell r="M2796" t="str">
            <v>MSDTDQPPSKTTLLKWSKALSRLLGQSKERKQQAPSRGGALPPYSPPARGLEPGQDGRGRVFGVRLEESLQYASVAISMVAPDGNQYVYGYVPIVVAKCGMMLKETATQTEGIFRVSGSNKRINQLQTVFDTPPRYGKDFDWTGYSVHDAASVLRRYLNSLPEPVIPAGLYLDFTAVLQKPQPIGASIAAYRHLISLLPPASRYLLLYLLDFLSVFARCSDKNLMTASNLAVVFQPGLVSSRSGGQNALLGFPGFVEGKPPPSGSAGAVAAAAAAARGGGAQEQAGEHGRGKEVLEFLIEQQAHFMLGLEPPVDEERQKRKGVEAVGAPQAVQSIAAQEILERQAQEKAAAGAKDLHRRGSEKSVERRRLRKSADTKEGGKVKRSKTWGSSTRRKRAEGRDGSPSPNVTPATHSPQPPSTAAFAPSSSQGHSHGPNLAPPIATPADPSPRLSHQPSVKKARKSAGSTASPKVQASPLPVPPSLSPELAGAPAPFAPQGHLAAPNQDASGRRSSASGSSHGRRRPSAEQR</v>
          </cell>
        </row>
        <row r="2797">
          <cell r="L2797">
            <v>2.94E-5</v>
          </cell>
          <cell r="M2797" t="str">
            <v>MSNPFPDPPSRTSFSSGRSRSSSNLPADARRPSGSSQSGANAQDPYSPTSSRNQSFSSTNGALPGASGSGLVFPGPAQGSRGGMASRQANDHIGEDDEEQESLSPSQIAYQQYFPGPPPSSTPLPQREIDPAQYPLPTSRQQSIDSNAGGTSFDIPTFSMPFPPPPHHPSSSSYSLNREPPTLSSLSRSHLAAPGLHKTPSSSSLSRSPSNNSAGGVTGSSYSYDPNGTSPSMPQRSLTGTVEPSPNPSQSSSNAPSGSVSYDPFGPVRAVSPTSSTSRLPENDFERRGEGLGLGRGIMGDQAGAQPERPSTGMDTRRPSLATVAGAGGYSDFGHGSVAPTQEQQEDLVPTGFDEGVLRALCDMDCGTPLLLERMKQSMASCREASIFLKKRAQIEEEYARQMAKLAKSSIESYSVGDGKAGSYVNSWISILRTHELLGDNRLKFASQLNEMSDELATLGKEVEKSRKATKELGARLEKGLQEQESLVDKARIRFNSAAEELERLLVLKQGEMVTPSSVPHSGSSAADKSKGRSFGKAMSKLKGPKNAAQIAKQEEEVRSRMGQSSDAYRAQVAGAQSVRQEYFNLQLPRILRSLKESVDELDLGTQYHLSRYAYLFESLLVTDGLTVSPISIEDGPGIKAVIDAVDVREDFKTFMQQFALNWQVSGQRGPRREGPAEEGFPARPSLSPQPSSNNVGSQSFSSVPPAAVSQPTFGVDLGEQMARDNVEVPRILEKCAEAIELHGLDSMGIYRLSGTTSRVQRLKAALDRDLDGTDLLSEENLSDINDIAAVLKLWFRELPEPLLTWELYHQFIDAAKIENDRLRHIRLHERVNDLPDPNYATLKFLMGHLDKVAALEHLNQMSVSNLSIVFGPNLLGAPPAHLAGMYPPAPGAEGANGATGGGLQDMQWQCKCIETILSHYQEIFVE</v>
          </cell>
        </row>
        <row r="2798">
          <cell r="L2798">
            <v>1.45E-4</v>
          </cell>
          <cell r="M2798" t="str">
            <v>MSSAAALPKRIIKETQRLVSDSPPGISATPHEDNLRYFDVVISGPDSSPFEGGKFKLELFLPDDYPMAPPKVRFLTKIYHPNIDKLGRICLDILKDKWSPALQIRTVLLSIQALLSAPNPDDPLANDVAAHWKENEKDAMRVSREWTQKFAQ</v>
          </cell>
        </row>
        <row r="2799">
          <cell r="L2799">
            <v>8.3499999999999997E-6</v>
          </cell>
          <cell r="M2799" t="str">
            <v>MFSSLILPLLLAASSTSSTPLTSATPSPSTRAHGSVAARPLKGRFIHITDVHPDPFYRTGASEDEACHFKEKRKKKKGKGKEGKGSAAGVDGWSVADQVEADEEEELDALVKPDGARDAGYWGLPVSDCDTPLSLVNATFDWLEKHFKGEVDFVVWTGDNARHDIDSRLPRSLPEIFDLNRFVVDRVRSAFGKDVPIVASIGNNDIYPHNVLAPGPNKITSEYLSIWHSFIPEHFLHTFARGGYYSVEAIKGDLLLVSLNTLYFYSRNSIVDGCPPFDEDFAPWRTAQGGANASNRAYLDPSLHPSSAAAASLFQSHVSSLTSPSSSPSSSNVRDIDPGTEQLLWLEQQLTLARARGMQVWLTGHVPATRENWYEGCYQRYAELVLAWQDTVVGQLFGHMNVDFFSFLQDSDTSQPSASSSSSRSPPAPNDLRTLSSSLLSSTYSLYSHLPPQHKTREKDFAPVYVSPSVIPTYLPGVRVWEYNTTGGGREMRRMIREEQDADLEEDVESWVDRVRAWAGRRGKKGRRGGKGKGRSKRPPRNPDRPPRPPRHSSPHAPARKNTYLTPLSYTQYYLSLEALEEANAAAAEVANGNKSETEPPKWELMYTTLSTTELARRLSRQSSSSAERDPLFPSSLLPPPIRTLLSSPSTPSRTHRLRRMLHSLNLTPYDGVLSSGEGLTVKALLRVARWVTEGKKGGKRWEAFRWRMGVGSGEL</v>
          </cell>
        </row>
        <row r="2800">
          <cell r="L2800">
            <v>1.1199999999999999E-5</v>
          </cell>
          <cell r="M2800" t="str">
            <v>MSPPTDLDTLYTTLVDLRLALPVVLLALLGIRWLSKAFLAWMERVQSGGWTAEEDVYSPPENDAAAASKAQDGEADGDDVTPVVVKGRTVRKAVVLTLEGLVAATYFADGVAQVIATLVTSHFTPSDRLYGNIIPYSAGGLAAYALLGIGMAYEAKLSRKELDITSEAGMWPTLYPRVISFAAVTGEAAVLATFARIVVRDPTIDSRHAVLPIIHLSIVSFRILLLLTVLAFQFSFLYRSTYLPSHGVPPSERTSLLNGSTPPNGYSAIHSSGAPSVLRGTRLPSNRPPDPKSLSILTLFQRVKLLFPYLWPSRSYVLQGLALVCFSLMLLRRYVNVLGPIYFGRIISDLAYQRPPFFNIGIYVLIQFLQDSNNMLYRYLWLPIEQYSEREMALMSFDILLNLSLSYHTKRRTGELLRILSRSEAINDFFELLLFSFVPVLIDLPVAFVVISVRYGATIVAVVTFVSAIYVATSVTLAESRTKLYRKLRDESQFMHQLKSDVLFNWETAKIFTSEAFEMKRLRDAMWRYQKGYFRVYSSWNSLSLLQNSITAFGLLVCSFILAQRVVTGEMDVGNFVAFVSYLNALYSPLNQISSLYRRVMNNAVDTEQLIDLLNEEREINDRPGAIDLEIDPSVGADIEFNDVRFSYGKEATNSADEVEVLKGITFKVPRGKSVALVGPSGGGKSTITRLLFRFYDVKSGSIKINGTDVRDLTQRSLRAQIGLVPQETVLFNSSVRMNIAYGGINRLDEKGMGGEDLTMEKVIDAAKAAAMHDRIMSFPQQYETLVGERGMRLSGGEKQRVAIARTLLKDPPILILDEATSALDTFNERIVQARLRELSQGRTTLTIAHRLSTIIDSDIINVLKEGVIVESGSHAELLELGGVYAELWKKQIEGQTPSVPASVAATPNGAASQSRAASPTPPAVDTPETASSVATPEPTAPSTGASSGVNGSSGGGKKRKGGKKRR</v>
          </cell>
        </row>
        <row r="2801">
          <cell r="L2801">
            <v>1.4100000000000001E-5</v>
          </cell>
          <cell r="M2801" t="str">
            <v>MPLWSRANPPASTGPSHTSSSTSPGLDDFVANHHRRSSSNLAGSYQSQASTSSTSLGSKRGTLKKERVRSSVRELDELGNDDEPWDEGSDDEESVAQLAGRMGSFSLSIPASRGRGPVSPGGATPSSPPAGSAGLPSASSPPRSAGSAWSFNPFSMRSPPPLPRQSSTASSLFSAPSPPLGAEAVAAALTGGSRSSPSTLSVPPSQPSPPKRGASYLAGASKVQEEADKQVREEERRKSLEEGEIVQEPEEMEERGEEREKESPEVREKGEGFQKERWKQAVRQDVDELVHDPAHVLARLRVAWQPAPPPAQTHAHRASVSSVPDAPSPDPNATPQLRQGAHGPGSDDEDDLAAGYVQLNAPAVSSQDPSIVEFDAAPPNPEEEGERGRENRRKRKFLEVLGEDNVDLTELRKLAWSGVPADLRTMVWQLLLGYLPAPLSRRATTLARKRSEYASLVKQAFSRGVKGLDGPIWHQISIDVPRTRPGVLLWQAEATQRSLERILYVWAIRHPASGYVQGINDLVTPFFQVFLAAYIDGDPETFDVSVLPPAVLEALEADSFWCLSKLLDGIQDNYIFAQPGIQRLVKKMESLCARVDAPLAAHLKEQGVEFIQFAFRWMNCLLMRELSVWNIVRMWDTYLAEGGDAFSEFHLYVCLAFLVRWSDKLREMDFQSIIIFLQSLPTQDWCDKDTELLLSEAFLWSRTFNAR</v>
          </cell>
        </row>
        <row r="2802">
          <cell r="L2802">
            <v>3.7000000000000002E-6</v>
          </cell>
          <cell r="M2802" t="str">
            <v>MGAQLHPRLPSPIPQQPLRNRTPGKQRWSITDLTVHTPSTASPAYNAQQGSQPRWRTKEFYAYYLVFALVVPQMWRIGCKATRATSEGYWKYAGRLRNGWLFGWKVDVTDAQYYLFRSKLPLLVALMLFHLSLSHAFRFLSRRLSPSHNPSSPHFDAKRARDARAAFSAFFSVALLAVLHGSSLPKLLIILGVNYRIAMLGAPSSSSNDRKRWRREWTPYATWAFNVTILFANEICSGYKWGSLNSALSWLDDYGGLLPRWHISYNISMLRLVSFNMEYYWAWSSKIAENEGEIGVGLPEPPTSPRVKAAQQFQSTPRTSSSTIAPDPSPPASNYSFIHFIAYVLYPPLYLAGPIMTYPSFLAQLAPTAQPASTSNGGASTPVMELATDPLLLSASSASLNRLSTPPAPSETSPRALLSYTIRFLSCLLTMELLLHSMYVVALKDSGKGWWNGMTPAEVSMVGFWNLIVVWLKLLLPWRLFRLWALLDGIVPPENMVRCMANNYSTLGFWRSWHRSYNMWVVRYLYIPLGGSARPFLATLGVFTFVALWHDLRLRLLIWGWGVTLFVVPEMIARKAVPYSKYGSKPWYRHLAAVGGVANVLLMMTANLVGFVVGVDGARELWKVMLGGWAGRLFLLFASACLFVAVQIMFEYREEERRRGISRKC</v>
          </cell>
        </row>
        <row r="2803">
          <cell r="L2803">
            <v>1.36E-5</v>
          </cell>
          <cell r="M2803" t="str">
            <v>MQETRPTRQSLAATTRSSSPSSTTRLLPLHSRLPSPDFASASSSLSPSPHASYDVSPDPNALTGTDYDDEKEIERTIAYLEASTTARSSGPSGLALFLRRLSVRNLSRKAVLAALVGVAALLALAGAAHGDEAGERIGWNSVGRAKEVFGGLAKTPSGIKSAVYDRWSALKWSRLGAAEEDMLFDELDLSQLLNYDAPAPTLREQLKDGIRYVTASAYGGHANQMIGIQKLLYFAKLTNRVAIIPTLWPIHIDGAQPANISDFYDLDRFWHESHIAAVEMSRVKAPDFAGSLPQNENISCWSIQEATVGFPNLASWSFDFHDIWVNYWPLPPLARSLGGFDIAFDALRVFDFDDANRREWIAKVQREHLPQRPLSEGVKEFKGNTLDNFKEGMNTSATDPPDDQIMCFDNTLFMGPIMFPELPVSATPLEPGAAGEGLSWANVGRYMHFNSRVEEIVDDYLMRLFDVSKPSKVPPYISIHLRRGDFLQFRGSYTDLDNYKVALGRVQAALQARLDDPDGWTGPGKSAFRSFGIKAKDYAVVCTTDEKGDSDFVKEVRALGWKVIDHDALETKEKLGAWWPTIIDSAILARGRSFVGTDRSTYSHLAGLRVKYWQGGLVEVTEEV</v>
          </cell>
        </row>
        <row r="2804">
          <cell r="L2804">
            <v>2.7500000000000001E-5</v>
          </cell>
          <cell r="M2804" t="str">
            <v>MSLPSGLTLTDLSDYLAPSQACIKPVTYIPEESDSTALDKPSASAGAEIIIGDDSGFYEKGKDGEKGKKLKKAEITLNDCLACSGCITSAESVLVSMQSHEEVYRVLREQPDLAPILSVSPQSVASLAALYDLSLAETMRGLRMFFKQHLGFRLVFDTTFPRALSLLESRSELHERRSNYYASPSPSLPSLLTASTSSLAAPTKLSPASSSIAPLPILSSACPGWICYAEKTHGDLLPFVSGVKSPQAVAGVLVKGAVVAGRLGLRPDQVYHVAVMPCYDKKLEASRPDFATTHQPPTFADGTEPVSVGDVDLVLTTGEVAKMIADKGLSLRALAATGEAGKFDGRAEEQYFPFSQLLDPPRGTSSGSYVHAALSSLLSPPSTPDSPSTSRAPTISRSDWPFLRLDSKLVRNDDYVEYTLRRVSCPYSPSSADSATESGDVLVKAAKCYGFRNLQNVVRKLSREAGITVGRGAAGKAPASSAAAAANARRAAKLAGGGAKETKVEPMIEFVEVMACPSGCVNGGGQAAPPRESLRARKRRLSWTGAEGEGFVGRVDEEGMPDTVGEVVEAEIKIVANQDAGKAAAGEGTGVGSDEDRVLSAKEWVQEVEKRYWSGSTTDDRPRRVGIDIDSIHPSIRPFVLALPSAEEEDALARVLEEMLGDDDGAGRDKRRKELLRTSYRAVESEEVNGLAVTW</v>
          </cell>
        </row>
        <row r="2805">
          <cell r="L2805">
            <v>3.7799999999999997E-5</v>
          </cell>
          <cell r="M2805" t="str">
            <v>MSAFDAGDMAEAAEDACGPTSVGRVGLRIGAIFIILATSLVGTLFPILSKRVSVLRRAVPGWIFEFAKFFGSGVILATGLIHLLEPAVDAIGEGSTRSAGGCINDAWGEYPYAFAICLISLFLTFVTQICAFRLGTARLAKLGVKASPHIHVVGHPGHVQEQDRAATIPGPAAESNGEADSLEKGDYAKDAEVESQHFHDASEQNPFVAQLLGVATLEFGVILHSVIIGLTLSTTEDDGFTTLFVVIIFHQMFEGLGLGTRLSFLKLDPAWSWIPWVGALLYSLCTPIGMAVGLGVREGLSMSGATASVTSGVLDAFSSGILLYTATVELLAHEFIFNKFYHTCSWKRLFFSLVCFAAGAGIMALLGKWA</v>
          </cell>
        </row>
        <row r="2806">
          <cell r="L2806">
            <v>4.0099999999999997E-6</v>
          </cell>
          <cell r="M2806" t="str">
            <v>MSGALYDHKPEAYNEKGQMEKEQSARENPEDGHLRPVIADAFALREGEEGEDFKTLGWFKAGLVITCEAIALGTLSFPKNFYALGLVGGLIANAGFVVIAFFTSCVMVDFKLRYTHVLNAADAGQVMFGRIGFWVLGIAMIAKSIGLAASHVLAGKIAIATFDGGANCSIIWAVVIAVVSAGLSYHRKWSGLTWLSWISLTCIVTACIITMAGVATQNPERLIKKNVPIEWHAFNRDAKLVDSIGAVLNSAFSYGQTMAVLTFLPEMRRPETFKRSMLLSQIISLVLYSIVGSVCYVYAGQYVTSPALTMTTHTLRIVSYAFALVTIVVSGIVACNVGAKFWYTTSLRNSALLTSKGGQLVWLAIIGAMWTIGFVLAELIPFFGDLLTIVSALTSSWFVVGLGGVLWLHLYKKKGNPDGGYFKTPSRTFFFFFSVLLILISCALTPLGLYAAIEGIKSGYAHGKFHHPFSCAA</v>
          </cell>
        </row>
        <row r="2807">
          <cell r="L2807">
            <v>2.2400000000000002E-6</v>
          </cell>
          <cell r="M2807" t="str">
            <v>MPRLTARPRLAAAALALVLAQFVLAQDGGAPSGPVSSPETAGYSCDTTKCKLPACQCASTSPPGGLSPKDVPQFVTFTADDAIQSYTLEVMDYFLANRSNPNGCSPKMTYFTSLSYTNYSMVTDWYVAGNEIADHTMTHAGKPNTSEIYGNLRALNAFAGIPMSDLTGFRAPMLSWNGETLTHLYNASFKYDSSMTSATLANASNTDAFWPYTLDYGIANNCLEQSDICQGRLKLPGLWELPMYSVFQPNSTSGIHLMDPWLDGNPDEVLDWLKWSFTTHYEGNRQPFGLYSHPIHLAVGYPGVADPIATRQMLQTFLDWVQTHENVWIVSNQQMLAWLQNPVPNAQIANVDAFKCQSPDIPASTKICNGVSANEAGLLNRCNFADFPWQTCYYCPSVEPTPDNPVPSPNKGDTRHTVPSNCSTAFFDPIKNVCTCSSDSCKFTDQTKPIGNYSTNLGGTSSDGSSTAPAGAEATAPMKQNSATIGAVPSLAAVLLAFAFAILA</v>
          </cell>
        </row>
        <row r="2808">
          <cell r="L2808">
            <v>2.9899999999999998E-5</v>
          </cell>
          <cell r="M2808" t="str">
            <v>MTDLLPEKNAEYGTQKYWDDRYSREADDSSFDWCKSYRDIRHLVHRFIPQKDARIVMLGCGNSTLSRDMYDDGYRNIVNVDYSSVVIEKMRRVNEECEGMTWTVGDVRALPFEDQSVDVCFDKATLDAMLTSEKDPWNPPAEAVAAVKGEIDEVIRVLKPSGTFLYFTFGQPHFRKPLLRRKGWTVEYEEVGEGFAYYWFWMRRES</v>
          </cell>
        </row>
        <row r="2809">
          <cell r="L2809">
            <v>9.8499999999999995E-5</v>
          </cell>
          <cell r="M2809" t="str">
            <v>MKAVYVSKEGRELQDRPIPSPDQHEVLIRNVAVSSNPKDWKIPFYMAPYAAVEGNDVAGYVEKVGEGVPKFKVGDKVAAFTKMRTDDKYGAYAEYSVSPSNTAFHLGPNTSFEDAAALPLAYSTAAIGLFKRLGLSEPDQPGQRDGALLVWGGATTVGVYAIQLAKKAGYHVVAIAGSSQDVPKSYGADEVLDYRNKSTSSLAFEIRQSYGGKGVKYIYDAVSEGTLEVVAEALKDVEGAKYTYVLTYTEEQLKTLPSNVHPERTLCATAYGEDSDFAEKWFDWVGKAIEAGGFRAQKVTVVPGGLEGVKEGLRRLQQGEVRGEKLVYRIKETPRLA</v>
          </cell>
        </row>
        <row r="2810">
          <cell r="L2810">
            <v>1.8300000000000001E-5</v>
          </cell>
          <cell r="M2810" t="str">
            <v>MGRMTRWTALASLALAAIAPATARETLDEAAVHARELIAYRARNTGTLMSVFPDDAQVPTPGLPFGLQEYYAHYPESNGDLLLLAMPIAAIYRNALPPNAPNLTMTINDMYGFGNGNLAAGRMRVALFGTLERVEGEKENEKCKQAYLEAHPDARGWIPPGGPHAAFYARFRVNKVYAFNGFGDVAFIGWVPLDLYRSSRAKMRSAKEVHRDWPVPRQPEENDEFSVVDLFGEQGGDHGVVRILPVSQKEVEVEEKRRERFRVQLS</v>
          </cell>
        </row>
        <row r="2811">
          <cell r="L2811">
            <v>4.3200000000000001E-6</v>
          </cell>
          <cell r="M2811" t="str">
            <v>MPAVPASSFVLISGPSGFLGAHVAQQLLQAGFRVRGTVRSKEKGQYLVDRFKQQGLDKFEFVIVEDVEAPGAFDEAVKGVDAVVHTASPFHFNVTDPYKDLINPAVQGTLNALRSAAKEPRVKRVVITSSFAAVVNPHDPVYTFTEQDWNEFSPKQVEEKGKDVDPSQAYRCSKTKAEQAAWKFVEEEKPAFDITTIQPPLIFGPLEHEVPSADKLNTSINNFYGFLTGKKSAEDAQAGFGSFVDVRDVAKIHVESLLVEEAGNQRFLVATSDSSYQPLLDLFFAHADDSLKSAFPNAEKGKPGNPKPKANVMDTSKVRKTFKWQPIEAKDTVLDMAKSLAEYQQKWSA</v>
          </cell>
        </row>
        <row r="2812">
          <cell r="L2812">
            <v>5.9899999999999999E-5</v>
          </cell>
          <cell r="M2812" t="str">
            <v>MASSSAALQLTRQLNQLRKHPVEGFSAGLVDDDNVFEWEITIFGPPDTLYEGGFLRAVMSFPPDFPLRPPKMRFLTEMWHPNIYKNGEVCISILHEPGVDQYGYEDAGERWLPVHTVESILISVVSLLSQDTPDINSPANVDAAKEVREDIAGYRKKVRRLVRRSAEEGF</v>
          </cell>
        </row>
        <row r="2813">
          <cell r="L2813">
            <v>4.0899999999999998E-5</v>
          </cell>
          <cell r="M2813" t="str">
            <v>MAPTKIPVTLGLMTWGEEGTPMARIHDLETCEEMLDVFVSHGHNEVDSALAYCNGTSEEYLGKLDWKSRGILADTKLWPMEYKGEKATFTLDKMRKFLGIQLAAVKTDCLSLWYLHAPDYGTPIAETLEAANTLYKEGKFKRFGISNYCAKDVEEFCDLADKHGWVKPSAYQGIYNALHRTVETELFPILRKHNISFYEFNPLGGGFFVGHLKKEEGVEKGSRFDPSTAQGKNYRNRYWRDEYFHALDLIQPVASSHSLTLAEIALRWIENHSQLSREKGDNVLIGASSVRHLEENLRDLEKGPLPEDVLDALDKAWQIVKPVASLYYRSPDNIKI</v>
          </cell>
        </row>
        <row r="2814">
          <cell r="L2814">
            <v>7.6299999999999998E-6</v>
          </cell>
          <cell r="M2814" t="str">
            <v>MTALPRILCLPGYTQNAAIFSGRIGALRRALKDSAELVFVDPTHIVDMPTDPTDFRNKFDSDASTSPSSDADTPRAWWFAKPHPSDGHYREFLRFDETLRHLRQILEEQGPFDGVFGFSQGAACGAILTALVENPSLDPIFSAPSSNPNVAWPPKPFKFAILSAGFFPLDPRAAGYFEQNKPKTPTLHVLGRGDTIVGEERSVPLTRAFEGARVEWHDGGHHTPSKATWRRFFQSYIEAFSEEGGGAEAANALPSPTAGGESGTATPVEGGGKL</v>
          </cell>
        </row>
        <row r="2815">
          <cell r="L2815">
            <v>1.19E-6</v>
          </cell>
          <cell r="M2815" t="str">
            <v>MPALAASRLLSSLLFLQPPSDPTFDPNEVAPARRGATQTFCPTNYTVVDGFFAQSSSRFNDSTPYDPLDDSFGLLDKSEGRWERFAERIDRLNRQADVGTAYKVFFVGRHGEGWHNVGERKYGTKAWDSYWSMLEGDGEIKWGPDPLLTPLGERQAARVNSVWKRELGDGAPLPQSFYSSPLSRAASTLEITWSDILEERHYHKKPLIREHLRETMGVHTCDKRNTKTYIKRHYPSFRLEVPFSEHDELWSPDWRESDQQHALRTQQVLNKIFATDSAQFVSITAHGGVIQSFLRAVNHRKVSVSTGSLIPVVVKAVDSPRARNELLAGGQSIAAPARPHPTSYRTVDL</v>
          </cell>
        </row>
        <row r="2816">
          <cell r="L2816">
            <v>3.2299999999999999E-5</v>
          </cell>
          <cell r="M2816" t="str">
            <v>MSLRTHQRKSYWRDPTKEDLFREAFGLPDEEQPLGEVHAVLAMAGHEDAYSGKLYLSTSYLTFTSLDRRSCRLTLPLATVRRVEKLAPGQEGTAVGAFALGLTLFHGLQIIVQLNSLRPTNDAFCANLRVRLKASLPLMKTLKPFANTFFSEWFLSPDREDEERRKKEEESKVAELISFDEKGKGKEDGEPWTTESGIDGRFHAGLGMIFKYPGDPRKLREKSKMKLWRQYLQDYGRNLTLIRYPSFTRLVLVGLPNRLRGEMWELTCGSMFMRLQNPGVYEQILKDNEGRRSASTDDIEKDLHRSLPEYPAYQDVKGIDTMRRVLTAYAWSNPALGYCQAMNLVAASFLIYMSEEQCFWCLSVLCDRLLPGYYSPSMYGTVLDQRVFEHLVQRCLPSLHDHFVQADIQLSVASLPWFLSLYISSMPMVFAFRIIDCFFLMGPKVLFQVGLAILKLNGAALLETTDDGAFINVLKSFFVTLGESAHPDSHDPRQRQVTKFQELFVVAFREFSIITDDTIASERKRFRSEVLVSIETFAKRTAIRNLQTTGRLDPAQLGLAYDHFQLAVLQMKERERQDKAANGSRSRSSSTVGRSPAQSPRPDGGASSLSSGSKPPKEETKPEDRLDRIAFGRFMADVATWARNEKLVKNGLLSHIEREPADHALIDKVFLAWDVTHAGSLSFQDVISGLDTVLFNDLMLNVSWLFSLYDADKDGYLTKDEVLQVSEALLFIFRNEPGDRYLGSISNMLQNLFEYGESTKPPAKPQDGKQPADSPEIQSTEWADNDPNRPFLSHATFRMCILADALLEDFFDSDLTKSWRLEVLVPEEKPKPQTLAGGWWGGLVSAIVTDENKERFNRLADEVGKRLDIQTVEQRPSIGKLDAAAAAIEPTARDSLFSTSSNRKKAPLPPASDRSAVNPLSAAAMRMPAYPTQENPWADAASGKGELSSSAPKHDIDVQALAQQAMQRPQFAVDEATEGGEGEDMYGGEGEEGLLGQVDAMLQADDASRHDDDLL</v>
          </cell>
        </row>
        <row r="2817">
          <cell r="L2817">
            <v>1.36E-5</v>
          </cell>
          <cell r="M2817" t="str">
            <v>MSSADGSRGQSTRASPVPSTSKLPSTPSSLGPDDDVKSTSKRSSSPDTKGKGRALPGEDGGAGDVDGVKAEDGEAGDVKLNPEEEILLGAVPKAKIVGLKYARGIATLKKGMQVELRRDPYNVTDKNAIEVRHTKGGQRIGYLKKELAARLSNMVKERKIRLEAVAGDVPFNTVGLFEMPMRLEIWGKRKFASDARLDWLSAEKNAQRKAEKLKAEALKTAMEEVEADGGGTNGVNGKGGTSGGGAPAQGAAGGKSKQEIEREIAMRQSILLARQNKGDMLGDMFKEGAMDPAALPVHPCPPGRKDGTMRTDLLPFQRQGLSWMIKMEHPELPKTPDDPPVQMWTMKEDSQGEKFYHHIGTDTTRRKKWRLNRGGILADEMGLGKTMQTIALICTDDTGEGVLPEPEDPDEEYDDMTLIVCPLSVASNWTDQFSQHVGKKRLKWHFFHGEGRELSKKELRKYDIIITTYQTLAGTIEGDSRKSSRATSHAGTENDDEDDDDDRPAKKRKISQKDLALLEIKWRRVVLDEGHLIKNPKAKMSRACVKLQAERRWILTGTPIVNAVGDLGAMIQFLRVCQPLDEPNVWREYVAKGDDQERAKLLRAVVLSTTLRRTKDMLDSAGKPLISLPEVLYYKHEVELKQEIRDLYKEVEDEVGKNVKKTFEEGSSKASYTHILCLLLRLRQLACDPTLCPPEFIEDIRDRKLAARIQRDHESATGVSQGSLDAQQLSYLRTLLKEMAEAAADCLACGQWATEPRITICQHYFCQSCIESAVDAKGACPYCGLALSRDHIIAPPVDRGVSPSTSRAASVSSRHDSVSPVERTAKTEALITLLKSTPPGVKSLVFSQWTSHLDRIEAALVAEGITSCRFDGSMRQDKREEVIKSFTVPNKNATAGSKEDRKNPMVMLLSLKAGALGLNLTVASQVFLMDPWWQPAIEQQAIDRVNRIGQTKPVRIFQLVAKDTVEDRVLKIQAKKEALIAQAFSGHKNAGKSKSKIEVNDLAAIFNIKT</v>
          </cell>
        </row>
        <row r="2818">
          <cell r="L2818">
            <v>9.8400000000000007E-5</v>
          </cell>
          <cell r="M2818" t="str">
            <v>MPSARPTAPLSLLFLVLLGFAQLASASFAAKKAAQNKDGREVTYAGQRIVPGAFLIEVGGGGLGKRAGGAADLTQVLSHLASPPSSSGKPFSLPAFSTSRTLSARPSVFNGAVIKVTDSSVLDALQAGSESTVKQVLEGLVGVDGVQRAWPLRLIPRPGPVTRKDDGGGVSKGSARTASTLASTLAKRDGVSLPPASAYAGDTFDPHVMTGVDKLHNQGIIGSSSIKVGVVDTGVDYLNPILGGCFGSGCHISFGSDLTTYPPGPTPYTNCTEHGTHVTGIVGALANSKGFSGVAPGVQFGHYRVFGCDESTTEDLVVAGILAAANDGVNIVTASIGGPAGWLGASPSQIAVERLTTQENIVATISAGNDREEGPFFAGSPASTVGGMSIGSVDVEQLPAYPASVIPFGNLPYLSAAPLDLTGIPAQKNGYRVYFTSTNSNVPNDACNPLPASTPDLSGMVTVVRRGTCTFVEKMANIAAKGGKVALIYNSLDTNNMIPYLTTDSTGLAAVASLRYEEGVQLLSWYKSRPRGLYMTFPSDVAAVGVPDTIAGGLMSYFSNFGPTFELFGQPSLSGPGGNILSTFPLDMGGVGVISGTSMSCPFVAGASALLLSQRKADNLSPADVRALLSSTASKRETTINGTTFETVLLQGGGLVQVDKAISTRTIVSPFELMLNDTAFPAHTQKITLRNTNPFPMQYSVSTSSAQAYGTYDNGASSDILISTDPKPVYPQSGTAAFSPQRLRLQAGQTYSFDVTIPQPRYNALDTARFPLYSGYVDISGISADRKHTEELHIPYFGVAAAMSDMPVLDSTATIYGDVAYPFIATPDNSIFDAPGSLSSSGGFDLYLRLAAGTRFISYDLILSSNAPNTTIPTERLTASGGARMRRHLRRSNAHLPAIERSIRLDARSLSSTESLASLSRRDMPSAFSDVPVVGNIGTMSLLPRDYLLDDSSTGYTETTIAWVPQAAGFQTQANTQYRVLLRALKITADPSLECSYESWVSYPFTLTP</v>
          </cell>
        </row>
        <row r="2819">
          <cell r="L2819">
            <v>8.4900000000000005E-7</v>
          </cell>
          <cell r="M2819" t="str">
            <v>MNSLDADLVAGWTAKQRRQASLAVFRDSSDLSFAVPAVPARALPPLYPDAPPVYREELNELHFEGLEVVAGLDISFRDGSGDEGIAVLAVLSFPSLKLLRTLSRRVSLSSTPYIHSFLSFRESDIYISLLDELRATGGPEVQVLFVDGNGRWHPREAGSAVAVGVKSGLPTVGIAKEYHPLHPSSSSSSADPATNSALPAPFPSNYLSSQKSMRKACHALLQHRGDWFGLRPPEPGGDASPRPSANSSAASQRRDDYWGAALLSSPSRSARNPIIVSPGHRLSLQTCVKLALACTGEGKVPEPVRQADLVGRELVRQTWPKETAVNEHKA</v>
          </cell>
        </row>
        <row r="2820">
          <cell r="L2820">
            <v>6.4900000000000005E-5</v>
          </cell>
          <cell r="M2820" t="str">
            <v>MTLTVRRPSLPSSVLPKLPRSLTNSDLSSDKLLSLIEHLRLLYAPADDRAHPTEEEAHEAPFSHEVEEDDTVDPLWAQDAFERTWTVNWLNMVVRRGEDWIQEAQDEGNNAEKQLRVRIVDEAAGLVSLLTATSEGGAILRPLLLPTCPPDAETQTEPLLITLNDALPSSLDPTSVGLQSWGSSIILARMIALDPIGFGLGVPDHRALELGAGTGLLSLVWKGMSERLGAPCEVFATDYHDGVLENLRRNVEANSAAITPVQSPAASPPLKPSAYSSSSSLASSNSSLPVQAHKLDWSAVHSSRSFASANPGQPMEISMPPPFDKPFHTLLAADVVYGPTHASWLKSCVEQFLVKPDAIEQKEAVKKLPEQMANLSLGDAKMPLPERPALHSTESAAAVESAPTHVATTTTTSTEPTAVFRPAFHLIVPLRPTHAEAIASIKDVFPKKEDLPERQEGEPWRVAVETITEIERVQGVGRADEENYRLYRIGWC</v>
          </cell>
        </row>
        <row r="2821">
          <cell r="L2821">
            <v>1.95E-5</v>
          </cell>
          <cell r="M2821" t="str">
            <v>MAKRSPTRGKPAAPVKRVDTITLDDSDDEGPHASTSTPATSIDTPRADKEPMKVDERADESTDVEIVEPAPAPENKPVTLKEAFKNVIKKAKIYTQKLEEFQRKRNAWLAEKRAAEAEFDDPASGSKKRKANASPAPKKSKKKRSKKQEEAAKKELPFEVPVPSAIKATLKDYQVDGFNWLYGRYMFATHGAILADEMGTGKTLQSITLLSFIYSAFGAKQPAIVVLPKAVQQNWAEELKRWAPSLPFMVYAGNKDERAALREQLGLKGWRTPLAEADAVAKLGVSAAKEEVARWPRSNPNRTKPYPIILVTYNILLRDIEWLWQLTYSLIVCDEAHKAKNLSGKTLNSLKYLRGDFRLLLTGTPLQNNLTELYALLSFILPQIFNDRELFEQQFDFSAVVSEEGHRISEQEEVQLLVAQLHEILSPYMLRRCKKDVIKDLPLKKEYVLTAKMTKLQKEMTEAALEGQLRAYLAGTTDNSRESTPRSAKGRGSRDADIINPALLNEKGRRTRKRESRSYKEEMHESMDDDEFEQQLAEEVEAEEQRAREKQVAKLQVAGQREFDLRAKHTKFNSMMTNLRQIANHPLLKQDTRMPNDDPELIVKLSGKMMLLDRLLPALLERGHKVIIFSQFVKMLDLLDDYIELRGLKRFRLDGQAEYKADQDEIREFNTAECTEDSTNIFLVSTKAGGVGINLVGADTVIIFDSDWNPQNDLQAMDRAHRIGQTKPVLVFRFASANSIEQTLLASATRKRKLERVVLGNEAALAGDGASAASNFINEVRGKKPGKGQAKNEAIKTLAQKLLEAEGELVSLDEGDEVLTDEQLEALLDRSEEAMTSIESSKQTSGKQAAFEVVETIEEETIQQENVLGGVLGDVTDPATATTTDEEDEDETDEAQ</v>
          </cell>
        </row>
        <row r="2822">
          <cell r="L2822">
            <v>1.42E-5</v>
          </cell>
          <cell r="M2822" t="str">
            <v>MDPFEVRMEFISLVSKLTSSVLSISKVASFALKHAAKCSDDIWDCYVDEIAHANLNARVNLLYLLDALLDKEGPKAVSRGAGAGAVGLGSYRVLVERDLGKVVGHVVPETREGILNWMSVQQVLRSWKTRRLLDAEVLEQVTEELENRKAALHDASADSSALANFSKNDILRRIEDDRERHKRLKERIWVLPVPSTIFSLPLSSSIPAAAASSAATSSQKPSPISPASPFDPTSSAKPKSSHARKSSIAAAAAEKATPAAATRGPELALEIEFEQLWEANEEERRAVQGGEAGDSEMADAARPWKRSKVWPLDEHERQELRRERQRCFVIEAA</v>
          </cell>
        </row>
        <row r="2823">
          <cell r="L2823">
            <v>2.5299999999999999E-6</v>
          </cell>
          <cell r="M2823" t="str">
            <v>MPGQPATVIARWSAANPQSSIPLLGRSLTVTRPGVSLCRRAVQIRALRLPASEANGKEGRNMYVVRALDGNAEKVSVFVEDPAAPATRRAKGKGKADSDDDDDLMIVEPGAKHEEDDTPAHTRWTYSSIALPSSSSSANTPPVSAVFDTFIQRSLFAPAQPGAPAGQRDSSYWQPRAQYIAIEGYTFSVGAAAGSAGEWEVKVGSVLLKGGTASGTTKGCVVEAIYLPVPYLPAKSTFIKDFLLSLFPPAAVQNNEIEFLQLAEDDFHEAGMLDLPDPGKGEEPGEWEWQDKHSTYALVQQFKKEGLL</v>
          </cell>
        </row>
        <row r="2824">
          <cell r="L2824">
            <v>1.2E-5</v>
          </cell>
          <cell r="M2824" t="str">
            <v>MANPAVISRLHGCLRTVASTPPRLIASPPPVKGGASQKRASVAIIIRLRPEHPPPTSTAASSVASPHTSPSTHPVPLSPSPPSSPRTGGLPEPLKHAQAGSATPSTASSFAGPPSVLVQLDEFFAQPWVNAPNTSIEILYIKRATRASDKWSGHVAFPGGRQEPDDESAEFTALRETWEEVGLDLAEKDWISIGQLDDREITTSLGKRLLMILSPFVFLHTSPHAPIPELQESEVASAHWIPLELLHAPLARYGHVPIDIATRLAPRNRLARLALKFLVGKMDFKCILLPNDPVATGQMLPPPPPGTTLPDLKLWGLTLGMTLDLLAHMTPKSAREDLSTYPYAVAALDTPLTGRKGASTTADLAPFAPSEASIFPRFSYPDINFLIWVFAFRYRRLLRHPSNAATRPRPPDSPPPPRSKVNWAGMSLNAYYAAVRKALVVAIFLRACAALGGVVAGGLWLRGKWIARRAIVAK</v>
          </cell>
        </row>
        <row r="2825">
          <cell r="L2825">
            <v>4.5700000000000003E-6</v>
          </cell>
          <cell r="M2825" t="str">
            <v>MPVQAARPAPAAPGAARRVGLLKDPASKGGVAGAGQEDVDPSKDYQLQEKLGVGSFGVVYKAIHLPTSRPVAIKIIDLEGSDDDIAEIQLEISHLAACDSEWVTRYYGSFLRGWKLWIVMEYLAGGSCLDLLKPGPFSEAHIAIVCRELLLGLDYLHHENKIHRDIKAANVLLSATGAVKLADFGVAAQLTATLGRRNTFVGTPYWMAPEVIRQAGYDSKADIWSLGITAIEVAKGEPPLAEYHPMRVLFLIPKARPPSLEGNFSNAFKDFVALCLIKDPKERPSAKELLQHRFVKYARRTFQLSELIERHHEWRSTRKDSDAAKGKGGKAGAADPLKDETLRGTMMSEWSFDTLRAEAEAEQEGDALAKVQGPQPVDPALAAFSPPTPEPSMSALVAASSSPAFAAVNDIPYRPPSVPPSRSASPSKRNSYRARHDINGTVLGAGDVGSGLNTVRPIKRLDSATSHHNSTEFIRTVSQRQRSHAPSLPSPASSSKESLVSSTAETDDMTTEITPDTSAASLAPPPSGNGREEEVKKLGRTVVRDVVTPFIDSICAPQRKKKGSKDVGEEKEANAAELESLTMIRKGFEELAASRPELAWRLVEGVLSGVNDNPTIRASLPRVSPSLAAAYSSSAPSPAAAARDSLISTPDGPAVLLFTLDRHVRTRVDNPDSSDEEDEAADGRGKMGQGQEERSPIAQMLWTRWLLGLREQLGLA</v>
          </cell>
        </row>
        <row r="2826">
          <cell r="L2826">
            <v>1.18E-4</v>
          </cell>
          <cell r="M2826" t="str">
            <v>MSEFDAANPPSDNGSSSTLPPSDYPSTPSFTPTPRFLTALSSFHAMHTQDPSHPSSLSYHTALEAFVRNLSARSTDERLNKGPGEALLLAANCQHVKRWEKPRSSYPEGLSGYKSWRTALNRFHASIARSVLEQSGYLFDSPGDAALIQRVEDLLMKKGLARPPLPEKDEELRDPELQLFEDAICLTFLQTEFTSFASSFQQPPPPSSDQPPLSADDRRAKLVRIVAKTWAKMTHNGRQVAVEQLVGGLSEGLRAVVLDAVSQEGEGSAK</v>
          </cell>
        </row>
        <row r="2827">
          <cell r="L2827">
            <v>4.8399999999999997E-5</v>
          </cell>
          <cell r="M2827" t="str">
            <v>MSSPRHIGIVGGGIIGSSTAFWTARLARERSLPVDITLFEGSSVAAGASGKAGGLLALDWHGPSTASLAALSYRLHSELAAEYGGADRWGYRRLDTLSVSADLSSSSSSAKLSSRSKKLKGAELFPWLNKDVLTASEVLGNQDTTSQVHPEQFTRAMVEEAEKLGVKVVYGSVEGAQARADGGCDLSVSPRDSSQDRTTVPVTDVVVAAGPWTGKILSKLGLDKQAGRAKAIRGSRAHSIVLKTAPGRELPAQALFTSIKEVGGRHAEPEVYNRPDGTSYICGPTDTSALPTLASSVSTESSAIDLLISQAARLAPDYLSTDNGQYSATVERRQACYLPVGSGDPVIGKIAQGAYVASGHSCWGICNGPGTGYVMAELLLDGKVKSADIDDLSP</v>
          </cell>
        </row>
        <row r="2828">
          <cell r="L2828">
            <v>3.3500000000000001E-6</v>
          </cell>
          <cell r="M2828" t="str">
            <v>MSTSTTLTSIALLYFPICGRGEPIRYLLEDAGVAYEESNDVERFRRGKEDCEEYAFGQLPRVTVNGTHLFQQDAILRFFAKTCGYHYSGDIWKEALVDQLQDACEDLNIAYVRCIYSPDSATLLEAFVKDHVPKVMRQVEHLFAKNKHASGYFVQDKPTFAEFHLLYLLHALTHLTPTLLATYPTLRAWNDQMWAREGLRKYKESGRMKEMLNGNANGQREVQCGA</v>
          </cell>
        </row>
        <row r="2829">
          <cell r="L2829">
            <v>2.22E-4</v>
          </cell>
          <cell r="M2829" t="str">
            <v>MSRYDTALTTFAPDGHLFQVDYALEAVRKGTCAVGVRGKECVILAVEKKSVLQLQDPRTVRKTAMLDDHVCLGFAGLTADARILIDKARIECQSHRLTVEDPVSVEYITRHIAGIQQRYTQSGGVRPFGVSCLLIGFDHDDPRPRLYLTEPSGIFSAWKANAIGRSSKTVREFLEKNWKADMTKDETVQLAVKSLLEVVQTGAKNIDLAVMDGFGSVRNLTQDELAAVVEQIEKDKEAEAERKRSRLAQAAASRDAMISGGGLGDGAEGTGAVTAEEEAGAGEV</v>
          </cell>
        </row>
        <row r="2830">
          <cell r="L2830">
            <v>1.75E-4</v>
          </cell>
          <cell r="M2830" t="str">
            <v>MSTHLSTSSSSGLVATANNRSTNRYSALQSLIADQDTDIEDELARAQKRLRDLKARISAQSKKNFVLERDVRYLDSRIALLIQNRMALDEREEVKEHLEDVDEGEETEMDERRQQQYSNLFFLLQSEPRHIASLCRLVSLSEIDTLLQTVMFTLYGNQYESREEHLLLTMFQSVLAAQFETATEFGSLLRANTPVSRMMTTYTRRGPGQSYLKSVLAERINSLIEHKDLNLEINPLKVYEQMLNSIEDETGDLPPDLPRNITPEVAAANADVQNIIAPRLTMLMEIANSFLLTIMNSIESVPYGIRWICKQIRSLTKRKYPEATDYAICSLIGGFFFLRFINPAIVTPQAYMLIDSLPASAKHPRRTLTLIAKMLQNLANKPSYSKEAYMMSLQPFVDNNKTRMNQFLNALCEVPDFYDTLEMDQYMALSKKDLQINITLNELYNTQSLLIQHLDTLARNDKQHLRILLEEIGPAPPQVPRKENRTIELPLYSRWEMPIQDITTALMAENNVTQNDILYLEAKSIFVQLIRSIPRLAERRPIQLPLVAETAATSKDATLVRKGIKVKEMLRELEELKLVDRRDNYKLLTDEVAAEIVHLGNLREKVVLETRSLESVYKTICDHNAYLRSQLEQYKAYLQNVRQTTAGKVGTGGVGVVTVAGKDNKPKQTQQLGPFKFTHQQFEKDGIIVETNVPENRRPSIFFLVSSPSPGAFLIALHYKGREKAILEMDLKIDDLLEKKNQGVEQLDMEYVSLNVSKVLALLNKTFQRRK</v>
          </cell>
        </row>
        <row r="2831">
          <cell r="L2831">
            <v>2.14E-4</v>
          </cell>
          <cell r="M2831" t="str">
            <v>MSVAPDDSIQEYRETKPALSDGSASPDSRSTVANHSDLIKEALYPSDSYTPDGTYWADLPTAQRWKFATTQFNQESRREVKYVWDMFKRDPMQPFRAYWRKYVLTGMGLFVEGYVLFSIGNLSALFSSAWPRCWKTFAVCDENWVNAVTYLEILGIIVGQCLVGYEGDWIGRKFGLCQDALVMLIGSILLTGVWGTSLNGWVIAYGWSLFIYGIGVGGEYPMTGTKALESNVFGPEGTRDDRLHRGRNVVGSFLMQGWGQVFNQCVLLICLMIFHSGKTNPPFSPRTAQATYRVQFGLAVIVHFWLLYHRLYKVHDADALLSTTKKRQNVSGYDVHSLRLLMSHYWGRLIATAGSWFANDVFFYGTKVFSSTFIGIIHPGASLVVTWEYNLINLAVSLCGYYLAFVFIDHKLYGRRKMQQVGFAFDFLIYLFAAIFFHQLRVKGAPIAAFQFMYHFSSFWNQFGPNCVSFLVAGESFPASIRSTAHGFSAACGKLGALVPTVLFHYLDDRSKLWFAMPFGALGVFVTAVWLPDTTGLDLREQERYWRCVRAGKPELYHGIAIHPHHLSWYERVVLKRHRFYDPVQDRLDRIDELRVLYESSLIAESDESAHDVDHSYITPSVAEYFRREAPAEERIQRQITKERAIRGEGAPTEKVYPSRLEDTLGGI</v>
          </cell>
        </row>
        <row r="2832">
          <cell r="L2832">
            <v>7.0699999999999997E-5</v>
          </cell>
          <cell r="M2832" t="str">
            <v>MSPAPAPSFPPLMGYIPREHIASGGQSSVWRALNLSTEHHAAMKVVPLRISAASSDAQTAAKAKQLVREMRIHETLQHRNILRLFGGETREDCTVRAENGGETMWPSGLYMLLDLADGGDLFDKITPDVGVDNDIAHLYFRQLIAGLKYLNGHGICHRDVKPENCLLDGHGNLKISDFGLATVFKYKGQERLLKDRCGSPPYAAPELARAQPYAAEPIDVWSAGVVLFALLFGNTPWDEPTSNSPEFSAFLSGEIFAHDPWRRLGSARSSAVAQMLLAMLTVDPEKRPRLKDVERMDWYLQPNPLLNSATGLVADSNVLITRLLATLHAHEYIGPPADDFSEVVSASQQPSASGMNAMLSQKMSQRGLDPTQGFTSSLQLYSKLSMAPTQRTNPNLTRFFTTQPLPVLTSLLSRALQSLDLPSPSSSSKPYELLYPSSTSAPSSEEIASASLGTLFCRFRIRTTDKRRQKLFFGITIAKSVLPSDDMNGMEIDGGGQDGFDVVCLKKEADPLEMKRVWRKIIERMPEGVIVAT</v>
          </cell>
        </row>
        <row r="2833">
          <cell r="L2833">
            <v>1.15E-4</v>
          </cell>
          <cell r="M2833" t="str">
            <v>MVSALLRNATRARTRSPVLPFTLLRHPHPSTLAGAALPARQLHVRSVSIFTGLGKLAGRTAGRGALGLGVGAGALTWAEWKVDGFKQNAVTTLSDINDKLGVAYDTASTSISSTLRSLTEQGSETYKSVIETASTVWVETALGLEGRLAKFREKLRETFERKEEDEGEEEYGGEESGYTRGNGKKPERDPAPLATVAATMAASLPVVVDAEEPSADSSEDLMLLTRRLIEIRSILLSIGEEVGLTLPSIVVIGSQSSGKSSVLEAIVGREFLPKGENMVTRRPIELTLVHAPATPSNPRPSTFAEFPSLGPGHITDFSIVQQTLVDLNLSVPAAECVSDSPIQLRIHSPHVPDLSLVDLPGYVQVASMDQPEELKDKIAALCDKYIRSPNIILAVCAADVDLANSPALRAAKKVDPLGMRTIGVVTKMDLIEPAQGAAVLSNNRYPLALGYVGVVCRAAKHHSRSLLKRSNPADEEGSLIGPIRQQEETFFGGNADEFSREGILVGTDTLKKRLMHVLEESMASSLHTISNAVALELEEATYQFKVQYNDRAISAESYVAETLDLLKAKIGTLGKSLTKKDVRRLLKSFLDEQVLDLLASQYWSDPRTPELGTLANDRSISPEDLDVYWQRKLDALASSLTKSGVGRASTQLVVDAIRARLATLAAEEPLIYHPDAAERINATADAILRERFTLTSDQVENSVKPFKYEVEVDPAEWEAGRQQSVELLQRELSMCDAALSKIRDAVGGRKLRGAMEYVGELEEKERRRRERRREARLAGQEDWADENEDLADPNRPAFNPALLAKAREAMFLSSRSSILRLRLLALKSRRCKTGPEQKAFCPEAFLNIVADKLSSTAVQFINIELLVEFFYQFPRDLDTRLSHDLDRAEIVRFARENPVISRHLALQERKEKLELVAEKLDSLVKLQRDKAQQQHPRQRQDGRRGLFGMF</v>
          </cell>
        </row>
        <row r="2834">
          <cell r="L2834">
            <v>1.24E-6</v>
          </cell>
          <cell r="M2834" t="str">
            <v>MGLPRYARLGSAESDESTTTLVDSPASRGEAWLRLYGGWVLAGVVCLLWATTPRGPAAKAEECFDPFTTPGYIWRAENGSIRHIPYPPSASLADLTTFRPIEESADPPTDALRLAAPAYGDLLEREDRADLPELRWMRDKTIVFIGDSHDRQNLEIFCDRLHSTGAVLSVPHYHIKAHCRLPDLNLTLAQWFHFGLAPESDSLPPNAWNIPSIPTSHENENPAPYSIEGKMKEYWLPDVEEIGKPDLIVLNSFFWDLRYFTLRARHFIPPPSPLHASERPLTYSELAWHRSRVRDFVELVREKFPSVPVMWKTGQERESDRGYGNVAVYQLNQSLRAVLKRLNVPVFDWGALVTGEWQYNDDQHLKPGAPARLWADIAFWYLRRAVQGWAKCIDPPLS</v>
          </cell>
        </row>
        <row r="2835">
          <cell r="L2835">
            <v>6.3E-5</v>
          </cell>
          <cell r="M2835" t="str">
            <v>MSHSEKHQLMPKPKPFTQHSAPDTKDHYTCIVMGAGLSGMASAIQLRRKMGIDDVLVYEKTSDVGGTWNVNRYPGAACDIPFTFYSFSFYPAYHASSQWAGQKEILEYLHEVQTKFKLNNIVFRTAVETARFSRDDGLWHLSVKNEETGEVRNRTCNILISCLGGLTIPNDPPFKREDFTGEVFHSARWREDVSLKGKDVVVVGNGCSAAQIVPEIVHEAATVTQIARSRQSIIRRIKAPDNAFLHFLMRWIPGFGFIVRSLVFFVMESFFKITDIKKGERERKKTVKEINEYIEETAPKKYWDVLRPDFDVAAKRRVFDSGYYESLNAPNMELIADDVVTTVKGDKVYTKNGRVCRADIIVLATGFKVRDFLFPLKIYNDKGQSLQDRLNANGIKTYQSTLVAEFPNFFWIMGPNSATGHSSVLFTSESQLALTFHLIRPIVEKLRKVQLLKPAPFVEVTTEAEDRFYDAVRKEMKKKVWEKDGGVSWYVDKATGLCSTLYPWSQVHFWRSCTFPNYRDFKWTGAERPAAWRSYLGWY</v>
          </cell>
        </row>
        <row r="2836">
          <cell r="L2836">
            <v>8.7800000000000006E-5</v>
          </cell>
          <cell r="M2836" t="str">
            <v>MRRRSSIALPSFGVRRGSNASTSSSVKDEIVRDIFHVGLVNLGNSCFYNTIVQSLSATQPLSDIINAAPDSSPALQVLSPSSPSYNPDLDALPSPLPMTAALLVLLDKLDPTGKDEDAKPKGKKAFNPKSLLRQLSLKHEEYAEATQQDSHELLRHLIDGVMMEEQDLIKKILEATPDTLPHRPSMHERLETVRPSDHSTSVPDQAIVSESEEDSGDESDASSASSSSSSSSSDAESDVEETRLTERQRKKRKLRPFVGSIFEGKLASFIICDECKNVSLTKEDFMDISLSLKDETTNRMRKRDRIRRTLQAGFFSRKSGKSTASSGDDSSSKEPPSIKTAPNGVRRERVSLSENEGSASPSEADETDEDHIRPRMDRTAGGGARSRRNSLDPSRLSRETARETSLQVPGERSAETRNSSRDASPLGRALSVLSNGSGEKDAQHSSSSHHGHGHHGHHHHHFHFHRRPKIPKPTPEQVAYIKKVLVDIPGPSATQGLPPGLRVARPPGSSAPPAIPAPTGTPTHSQDSVSSTTSSLSKLRIAAPAVDWQNTDLFECFRQFTSVEVLEGENSFACRNCWKWLNPDLEAKRKEERARKKREREERRRARRAAKKGLANGDGHAAGQNGHAVVGEEEDSDDERDPADVTARNTPAHSPKAVPAFAPLEEIPPIQPIEAAVPAPSTNGTSIPPVSPTTTTAKSGAPMRSFSISSAATSNAVSVSTDYEGGISSEAFETTTDEEDNTSPGLDDAASLSGSLGALPSTEGKKLPLTVENVQAVAAASTAPPAGSLAVPQDERRGGPAASPAPSSAASLAPPPPPAGSGASPSLQPLQGHSRPTKPPPKKQRQILRRAHKRYLISPTDLPPVLVIHLKRFMQTSKSSLFGSAFVNLKKRDDAVSFPKEMDLTPFLAPAGKPPRVSPNAFGSAEAEEERRSRKTSRNGGVDRPDSSGTEVSEAIEVEKEVHNARYRLYAVVVHHGTIDTGHYASYVLSNRHGKASERKWLFCSDEEVLSATEAEVLRSKAYMLFYERATPEQPSTGASASQPPPAPSSTANAISVAGDSSNGDAAPQPLALPDLTEEPAPLSHPPTTTVTSPPPAAALA</v>
          </cell>
        </row>
        <row r="2837">
          <cell r="L2837">
            <v>3.3700000000000001E-4</v>
          </cell>
          <cell r="M2837" t="str">
            <v>MSDQEQERTEVKPESQHIALKIQGSGFPELVIKVKRTTKLSKMMNAYCDRAGKSLSEVRFMFEGDKLRPEQLVQDLDFDDGDFDEENPLVIDVAQEAVGGSL</v>
          </cell>
        </row>
        <row r="2838">
          <cell r="L2838">
            <v>3.5299999999999997E-5</v>
          </cell>
          <cell r="M2838" t="str">
            <v>MTEFAFTPPRLAILDLPPHAPRNLRLLILLADTPLPAVVKRSGDYHQIFTSLLRSSIEVAKSEQGAERSANGVAEPKTLEVQSYDVVRDEYPSEEEVKGADGVLITGSAASAYEPLPWITTLVSFTTSLPSLNPFLKLIGICFGHQIIARAFGSTVERNEKGWEIGTRRIGLSERGREVFEGRGEIAVHQMHRDHVPSFPPSFELLGSTPACAIHGMVRLVDPSAPFSHTNIAAVTLQGHPEFDSEMVNTIIDAREAGGVISREVAEESREYAGERDDGAWIGRVLLRMFGV</v>
          </cell>
        </row>
        <row r="2839">
          <cell r="L2839">
            <v>5.41E-5</v>
          </cell>
          <cell r="M2839" t="str">
            <v>MYGGPSAARSPPPLQHPRPQHPPSQIPSQSPPPDAFAFSSSNTYQRFSSPPVQGGSHLHQNMAAQHAYSHGGGSTPDAYIPAGGGPYGAQAQGGYAPSPLRAQAGNVAWMGGGADSGPSGPMGSGMAGATSPAAGGAGPGAGANGAMGGWPAMGNMGGMGGMMNDATAQMGVQFGKHAFTAGQAYIDKNFARLLPLAHLKHSFNVSNSYVVNKIRLIFFPWRHKPWSRSVVRNESTGVAEGWKPPREDLNCPDLYIPAMALVTYILLSAVTAGKAGTFDPNILGNSASRAFGILTLEFVLIKLGCYLLGIGEEGTVVDLVSYEGYKFVGVIIALVAGLMGATGWTFWLVFLYVVFANFFFQLRSLRHLVLPDPSMSPLDHGGDHSMQTTPSHSQRARRIQFLFVIAAAQGLSMGVLVRV</v>
          </cell>
        </row>
        <row r="2840">
          <cell r="L2840">
            <v>1.66E-5</v>
          </cell>
          <cell r="M2840" t="str">
            <v>MAHGYIDSVAVPLHLPPSAYQPQGGAKGGNKGKAKEVAGASDATTQAYDVVASWTAQEREEMQRKVAMASLLGYSTLLLTISIPPTFDPSLLSFPTPLFPQLDPRTASPGTEGLVMQMWRINVENYGDEAVKGAGQKGWYGFANSTAHLYPPQTTLLSVSPTNLSSFSHVALSISPPTPFAPTLITLDPSISPRLPFPLKRGMISSLARSGVCFELILRGVTRLDQDGEQPGDSGKRRRNWIAGAREVVRATEGKGVVVSSGAVRAGEMRGTEDLINLCSLIGMPPAQAKDALTVNPQRAIMRGLSLRQTYRGVISNPTLTTYSSADSATSTPTPLITVDASAKKRPAPEAASNSTITSGSEGKKAKKKRKEGGS</v>
          </cell>
        </row>
        <row r="2841">
          <cell r="L2841">
            <v>4.5800000000000002E-5</v>
          </cell>
          <cell r="M2841" t="str">
            <v>MTAHKVELKTVLVYGPLAAPLLDDFRSTFDEVLYYPITPFAPRDESESLPTDDDYARADVLFGFQIPFNLKDWKQTPRLKLFQGCSAGYGHVTDTEYFKSIPEDADVIFASASGIHVSTIGEHVLGTVLMLTHKLAYLNVALHNEQRWVPHKELGGQFIRDLNTLKVGIMGYGHIGRETARLFHSCGSTIYALTRGGTPTPESGYIIKGTGDPTGSLPEQYFSTSSRSSTLSFFSTCDVVVNTLPDSPATRGFVGKEELKAMKGDAIYVNIGRGTTTDQDALVEALQAKKGEDEEESATGTLRIGGASLDVTTPEPLPSPHPLYTLPNVVLTPHMSGLSQLYMNRCVDVLKVNTERLRKGQGALNAFRGRGEDD</v>
          </cell>
        </row>
        <row r="2842">
          <cell r="L2842">
            <v>9.1500000000000001E-5</v>
          </cell>
          <cell r="M2842" t="str">
            <v>MVDYRGATVEDLQLSPALVLPVSTSIGTALQLAFERDFSILPLHSPSSRANLLGWLSIDELKPLAEQGKIDLDAPLSVLMEGGADDEAGNGTGKKPVKEFKKGRKYEVITPSTPLEELETFFARQKGPGGSGAFFALVTDAGRKFVLGVVTSEDLQKFTQRRFPTNPAPAQSNPTVALPPSLAGSAAGTAQHLAV</v>
          </cell>
        </row>
        <row r="2843">
          <cell r="L2843">
            <v>1.9700000000000002E-6</v>
          </cell>
          <cell r="M2843" t="str">
            <v>MLLSLPVLLGILISPANSQLLFPVNSAQTPFEAPLRDCSGKAGRRWNVARPPRVAIVGAGAGGSSAAYFLRHFGDLKGAGLETEVTVYDQSDYVGGRATVIWPWNDDPFTSPRNTSDFPVELGASIFVSANRNLQKARKVFDLAEDAYGGEEGGMAIWDGERFVLEEEKLGWSWWQKAKLIWRYGRSPFTVRSLVQKTVADFVSLYSLEFVSRGAFTSVSNFTAITGLQEPASLHADEFFGKQGVADLFTNEIISAATQVNYGTPIHRLHGVGALVSLAATGAVSVRGGNRQIFENFVGRSGARLRLGDNARVQSILKLDAPRSGRAQWVVRTVSGVGSGTYDAVILAAPFHQTGIQMVNSLAPSRIPKQPYVPLYVSFIMTNASAPQASYFGLPDKTVMPVEIFGTFTTSSSSKPTFNSLNYLRALSPEASARLGEGTFHIVKMFSDRPLEADMLDDLFGQGNVAKMVVKRWLAYPKLEPVTKEDDFAPVRPDEGLYYPNSFERLISTMETATVSSFNAVSLLLNDFFGYVPPTSWAEWDNV</v>
          </cell>
        </row>
        <row r="2844">
          <cell r="L2844">
            <v>1.6099999999999998E-5</v>
          </cell>
          <cell r="M2844" t="str">
            <v>MSQLHRTLVGLASSSSSSSSAASHDSLHPHTDAPCIIHDMQVSVALGPQANERYSAPASRRGSQDDFNSASTTPAGPSTLANGATHGLNGVQPTRDARDAAGTAQNGSQTERTEAKGSAALVDGTAKVSTAGEDEEESFAEWLSRYRVGRAGASDETPAPPPAIRAILEGRDHQNGSGASSTSSRRPSLVQQPSATSTASLASTSSSLPSLNALTAETLLEFYRQKGHFPAPPGPYEEERLRLAHKYGLDQPSRRKAIDRICALAKAYFKTSSVVISLTFDDYQVLGAERGFGPKEPAFDSPPRPLDLPPAFCTHAMLASYRDPHAVFIVPDADQDWRFKGNPYNVKNGGGLSFYAAANVHLPVSSPKREKGLPPTLASGALCLIDPTPRAAETFSTEERQVLTDFAEIISREFQLGFEQRRREVEAEQTAFIGRFLREALVLPCQPESLLPSSHSAALKGSRASRRSRPRPSASSGPVPPPSTTTADSTSESPAESLFAVAARQFRTLTYAGSSAILDLRSFRPSSPSPRPLHHPKERNGQQHFISAPSSPTSSPSLPVDGQQASPPLRPPPQTGGQTEGAKSQNRGSVALMGYNGDVDWTDALRSREKEDKLLQAVEETLEAYYEEATDSPEASSIDAEAFVRLGLIPAASAGASFVVPVFDSDGSPVILLVVTSGEKWFSFEPTDRQFAASVGAIVVGSLLRQRALEADKAKLHFVSQVSHELRTPLHGCNSQLELMREFASPLELRKLTPLLDAADVCLESLSDVLNDVLDFSKLDHAAAVASPRDIAEMHRRALVQTDLAALVEGVAKSTWVRKQRVDLVSEDLAKGEPDGKSDEKGQVDLLLEVEERRNGWQALVDVGGLKRVLFNIVGNALKFTRKGEVKIILQDLGAVSSPSSPTTTSNNEPPTERHLVMLSVSDTGIGMADDFMRNASYLLPFRQADPFVTGAGLGLSIVDTILKRMGGKLDVSSQLGAGTLMRITVPLDFIPTSTSPNNDSPLPRLRTRNISAELRHFLQHGPSSLLASRSTTRSRAASLSLPVDGTAMSLSPLPATPALGKVDFDAAVAATAATFPLPQPISSDSAIPSQPWPLGAKAGPEDLVVDATKLSLASATAGLSSEDTSISGLQAQRDLQPSTATQSRTRQVKVLVAEDNPIARNILVKLLSGKNIPFAAAQDGQEAVELFAAGDGTFTLFLADVQMPRLDGVAASYKIRRLEAERGWRRCKIIALTGLSSDVDMQKALREGGPIDQWLVKGGKSLRVILDEIANLQKELDEAEGVVSLA</v>
          </cell>
        </row>
        <row r="2845">
          <cell r="L2845">
            <v>8.6799999999999996E-5</v>
          </cell>
          <cell r="M2845" t="str">
            <v>MAAANSLEGKVAIVTGGASGIGFASVKAFLAAGALGVTIVDLTSSALSHAVSLLSPSDHSRILTYTGDVSHPSTAAEYVAKTVEKWGRVDVSVQCAGISLPSKNVVDMDVEEFDKTISVNLRGVFLGLQQSLKAMLASPSGGKGCSVVLVSSQLAFDGYPGSAPYSASKAALRGLMTSVAQEVGPQGIRVNAVAPGPIDTPMLADFPSEGHTTKGNIKRAGQPEEVANAILYLSSEMGSYCSGTTLKCDGGWSKWC</v>
          </cell>
        </row>
        <row r="2846">
          <cell r="L2846">
            <v>1.8200000000000001E-4</v>
          </cell>
          <cell r="M2846" t="str">
            <v>MWLSGLQSLLLAGLAASAAAHRSPPVAARVEAWPAPDLVTQFLETTALEAPNEFFHFLSFLSSNPHSHHFLRAGTLLPQSLRAANNLAKQGVNPIFAPEGTLQQNETYALLDAAAGRSLLFRSKGLRESLQTSLANREASVIIEGMRGLWEEREAVVPVREGSDSQDEEACESWIDVAGVRACSEDEFWEIVGRDEKGGKKPIKLPSSANLTRPQRYSFDHVSPHGDEAHLPRFVFWANPTTPSFQRLFIFLHSLSAPKAMPVSNPKSLTSQSTPASHAAPHPPRLQFVLRWKPSSAAHRAQKKLVMSGYGAALDIKKSDYLAIDDRVTGQSTAGGKGADGEVSKEPVLEIEGDLPPKMEPVKKGDVAELAIRTAQFILASDRPFKAFVDLTAAFPRLASHLPTFVPDPDPHLISEVSTNQMSSALTTRPSFFLNGVPLNEAEVDPFALLRLMRKERKHIVDLLSLSIHMTGKEARDILIGGSPRSPSSSRDRIGADALGELYDSTDRDEGGQVILWWNDLEKDRRYKSWSKSVRELLRPVYPGSMNLVARNLNNVVFVLDLMQPEALSLVVEHIKQFVGRGIPVRFGVVPIVGPSSEDNSLQTLMAQVTWYLTDALGRAPTMQFLATLLKASPESPISEDLLKRAYLQLAATASHVDGGPLARFNELRHYGIGKRAGGSHSRLTKTREYLKRLGVSLASTIEAKRSLGAFFMNGAYFPIDDDFTQNLQRTLGLHTQYLAQEVYLRSLNDDMDASSFFADLPTTYKRRNPYIFPSPETNPLKIVNLVEALDGVHRGWIHSFYIEGTSGLTNQTTGLDIEDPPAVATIYVITDLNDPAGADLAVAALKLAEKTTQVRISFVHNPTDPFAERHPWTLSRALFALQKDHQLAEILPDELIEYIDLNIDKGGPAKGDGHDWPEDNPLRAILAEGVRDKMGGDADLFWDEVQWFRYKLGFKEGESGIVINGRVIGPLPTGSFGVADFKTLLAYEMEKRIKPVVAAIDSTAVLKENFDRLKRSHIYNVAASVVGAVHLPDPAAGIFGNGPVERRRDYLGLAANHSAIVGERETGALFEVAVVIDPATELAQRWAPIVSTLSQLNSTHVRLYLNPSLHVTEVPIKRFYQYSFDSTLTFDDTTGQEVQPAIRFDDIPEDVLLTFGIDAQQSWLAFPKHSVHDLDNIRLADLPAWSKASGVEAVFELESLLVEGHARDMPSSRPPRGLQLELRRGGHNASEQQQRVDTTVMANLGYLQFKASPGAWQLGIRPGRSSEVFELESIGADGWKSGSVNKTGTTFVVSTLEGLTLYPRFTRKTGHELTELLDESADVVASARTAAAGLFERVKSMIPFLAPKTGQELMSTGKKAEINVFTVASGLLYERMALLMVVSVLRHTKSSVKFWFIQNFLSPSFKAFIPHMAREYGFDYELVTYKWPHWLRAQKEKQRTIWGYKILFLDVLFPLELDSVIFVDSDQIVRADLKELVDLDLQGAPYAFAPMGDDRAQMEGFRFWKTGYWKNHLKGNPYHISALYVIDLDRFRQIAAGDRLRQQYQALSADPHSLANLDQDLPNNMQGTIPIYTLGREWLWCETWCSDESLAQAKTIDLCNNPLTHEPKLQRAKRLIPEWLEYDAEVSAFAQRVAAGQEGGDTAASAFRDRADELEQAVQQAKEREEFVEEQQQARSGSGKGDSREQRVKDEL</v>
          </cell>
        </row>
        <row r="2847">
          <cell r="L2847">
            <v>8.0199999999999994E-6</v>
          </cell>
          <cell r="M2847" t="str">
            <v>MAETMRAWVFRSSGHPSKVLKLEQDWPKPTPSGTRILVRVKAAALNPVGYKAMVLPGLRWMQKKPAVPEHDLAGVIEGGDLSGTDLKVGDEVIGFVPADSTMKSGQGVLAEFTLVEKNLLTKKPDNIKFTEAATFPLTTFTSYWALKRVAGLTKGSGQRVFINGGSGGVGVYAVQLAKAYGAYVVTTCSPPSRKLVESLSPDDILDYKESDLVEQLATKYGDKPFDIIFDTVGHNSDLYYKSPKFLKKDGHFVDIAGPHFESNFISILGAGVELINRNLRPAFLGGVPRKYKFAMMTPAEGELDEMAQFIREGKLKAVVDEVFPFEKALAAYDRQMSNRAKGKVVVSIAGDA</v>
          </cell>
        </row>
        <row r="2848">
          <cell r="L2848">
            <v>1.42E-5</v>
          </cell>
          <cell r="M2848" t="str">
            <v>MLRGATRAVRTSCRRAPSALRPRAAASIPAFVPPHPPLRGLPSRQHRSFASQAIVEPGEEDEGASADVLPRAEHAVISTFDLFSIGVGPSSSHTVGPMRAAKIFVSDLEDLGILDKVRKLKIGLYGSLAATGKGHLTPEAIMMGLEGSDPETIETSTVNSRYAAILETGRLQLNGTHTISYSHDKDMLWRMEPLPAHPNGMRFSVFDDEGTLMATNEYFSVGGGFVVNEQTQVDENLYYRGIHKQEVAESRRDQAHGLPPDALAPLALPPADNAPSPNAPVKAEQPPQQQPPYLFRNAAGLVRLTQQHNLTIAQLVWQNERAFLSDSEISEKLLNLWRVMDASIHSGVSSTDPELPGRLRVRRRAPHLYRRLFKGFYPSLLPSSADSNASLPPPPPSSSQPLTLAHGFNFSAPPPASRTNGAPLVVGSFEHPLPPTPRTKGQFPAIDWLSCYAIAVNETNASGGRVVTAPTNGASGVIPAVLKYLIEFISDDPERDIKTFLLTASAIGMLYKRGATISAAEGGCMAEVGVASSMAAGALTACMGGTPSQIMQAAEIGIEHSLGLTCDPIDGLVQVPCIERNSLGAVKAVTAAQLALAGEGVHSVSLDDAIEAMRLTARGMHEHFKETSLSGLATAVKIPLSSPAC</v>
          </cell>
        </row>
        <row r="2849">
          <cell r="L2849">
            <v>4.9200000000000003E-5</v>
          </cell>
          <cell r="M2849" t="str">
            <v>MASQIPTQDVHRLAREGNASLLRMALEDNADLVASVDSDSRTPLQNSLSAIPPSVACVEACLDAFNNLSDGGFGENRRTKVLENQDEVGNTALISAAAIGNLEILTLLIGAGADVNAVNNKEQTALHYAASKGHVNIGRLLISKGADINARDRANQLPLHRAASTGSVPFIHLILASKSPNKPEKPRLNLLDRAGNTPLHLAIESGHAEAAVTLIEGGADRDRGDADGTRPEEIEGVGGTEAKRVREYIVQRCGPLQAL</v>
          </cell>
        </row>
        <row r="2850">
          <cell r="L2850">
            <v>1.9699999999999999E-4</v>
          </cell>
          <cell r="M2850" t="str">
            <v>MSGFRSAASSFSSIHRPQGISSPWDTPVATPHESPATTPGGSPILRDSDGKRLPKADDIKMILSDVDGTLFTDAHELHPTTRDAIRYIRQTRPNVPFIPVTGKQLTSCGDLVKELGIEDMPAACMHGAIIYDKDRKIEQSMSLDPHFVRDVARLMRKHNKSTFLYVEEWNAMVTKEENGSKDWEQVARGFDPAVRDERETDFMQRVLKGKEKISKIFLPMDESVVPDMIDLIEKTFHKVPFKITRALPYIIEIVAEGVDKSAALAFFCAKFNIDPKNVISFGDGENDVGMFGASGYSVAMANGMPKPKAVATYQTGSNNDGGVGQFLNAIFRPDHTEGPDARLNPDHLSMLDERLGAVESPLAAGAYP</v>
          </cell>
        </row>
        <row r="2851">
          <cell r="L2851">
            <v>5.6700000000000003E-5</v>
          </cell>
          <cell r="M2851" t="str">
            <v>MAQMRAVLIKNGKSDSAQDLYIGEAERPTLEQGDDRIIVKIKAFGANRMDIMQRRGMYPLPPGASTILGVEFSGTVEEPGSSDFKKDEPVFGLATGGAYAEYISVPAGMCTRKPDHVSWEQAAAVPENWLTAWQALFVISEMKEGSKVLIHAGASGVGLAAIQLAKAFGAGLVIATAGTDDKISFVEQHGAKGINYKAQDFPTEVLKLTQDSGVDVLVDFIGASYWEKNLKSLARDGRMVMLGLMGGAKTEGPTDLSQILYKRVRIEGTTLRSRSLEYQTNLLQEFSKKALDKVFARCNGDEGLDLVIHKVYDWKDVAAAHEEMEQAKNIGKIILTIS</v>
          </cell>
        </row>
        <row r="2852">
          <cell r="L2852">
            <v>2.1799999999999999E-6</v>
          </cell>
          <cell r="M2852" t="str">
            <v>MLNREALLFSPTREGVPSSDDFVADDLIGAQEALEAEAREIMPYKFDACTYDLGYIKQPLFACQTCLNDRAVCAACSIACHGDHSLVELFNRRDFRCDCGTEAMGAGSFCSISHRNDAPANTRNRYDKNFKGVFCFCGRPYDPHTEVEDMLQCLVCEDWLHESCVFGASDSEPPLRQDEFDTMVCQRCVRGNSEVRRILERYAGVEGTGVMLVGSDGTVSGRPASAETGQGEVTPATAVLHGQVNANGEPAAEKRRADAHDDVEARSSKKAKVDSSPQPVSNPTQALSDPTTSAAHDSPVCETNDLPPASALPSECQAPPLVPPGETPLAKFEATGGRSNVFLADNFTSTWCRCRQCLPSFVNFPYLLDEEDVYEPPEDPDAEKSTFELGMDHLLNRMPRGQAIDSIQAFTTFSDRLKDYLRPLATSGTTITKDHIESFFEAERERRQA</v>
          </cell>
        </row>
        <row r="2853">
          <cell r="L2853">
            <v>1.47E-4</v>
          </cell>
          <cell r="M2853" t="str">
            <v>MAAVQPAGKQGPSLSPDKLRQVIARIQQLKGEGLTVETSTELANLTKIILALSQRQRAQSNGVSANGTTTPSASTPAADAPASSATTDGPIPPVSPSTVPFTPEQVAALRCQVVAFRLLARNQPIPPALQAALAQPSKALEYADKLEDGADKMTGDELNPESLAAEREKALAAEPPVEEVEDPDSLVYPYNAFLTPQEILRSFHGVSGRRTLLIPNLLPAGLDPQSIIDERNRFIAARVQQRRAELEQLPSNLSQSDLSQLGLASDNGESLASQKIRALIELKSLNLLERQRALREQVVQGIKPACSLALPLDRSLFRRARKPTLRDATAIEGIERRQKQERERRAKQKHLDHLAEITEHGRNLVAAHRGHDGKFQKLGKALLKFHVDAEREEQKRVEKVSKERLKALRADDEEGYLKLIDTAKDTRITHLLRQTDSFLDSLAAAVSAQQSEARAEVEDAGGDAVPQQTGGEDERVDESRFGASAVFQDDVAKEKVDYYNVAHRVKETITKQPSILIGGELKPYQIKGLEWMVSLYNNHVNGILADEMGLGKTIQTLSLITYLIETKKQPGPYLVIVPLSTMPNWISEFEKWAPSVKVVSYKGTPAQRKQAQHEIRTGNFQVLLTTYEYIIKDRPLLAKTKWLHMIIDEGHRMKNTQSKLSLTLTQYYSSRYRLILTGTPLQNNLPELWALLNFVLPKIFGSVKSFDEWFNAPFANTGGQDKIELNEEESLLVIRRLHKVLRPFLLRRLKKDVESDLPDKVERVIKCKMSSLQLKLTKQIKEHGMIFTEGPGENKKQSGIRGLQNQIMQLRKICNHPFVFEGVERTINPTGLNDATLYRVAGKFELLDRILPKLFATGHRVLMFFQMTTVMTVFEDYLNFRRIEHLRLDGMTKHEDRATLLKLFNDPNSKYPIFILSTRAGGLGLNLQTADTVIIFDSDWNPHQDLQAQDRAHRIGQKKEVRILRLVTERSVEEHVMAGAARKIEMDKKIIQAGRYDNKSTAEERDAFLRALLEADDGEPEEDDDADEADMLNEAIARTEEERAIFAQMDRDRRAAEEAAWAAAGNTGKLPERLIQEWELPEVYRMDHPKAVVESDVRPDGSRRNRTQVTYDDGMSEEQWLQALEDEDDDSSKKRGKRRAAQGTPKYSFGEDGGASESDGDEPRNRLKRGRVSGTGTPSVNGDEGGSRAGGGKRRKVLSPYQEKLRQCFEELLTEVENLDNPTMGHQCAGLFNELPPKRDYPDYYLIITQPISLKEIKKKVNNGTYPDTDAFARDIHLMLNNAMTYNEEGSIVYEDARLLRETFNAVYAKLTFNGQPLDPLPMLERPTA</v>
          </cell>
        </row>
        <row r="2854">
          <cell r="L2854">
            <v>2.6199999999999999E-6</v>
          </cell>
          <cell r="M2854" t="str">
            <v>MASPAPLQALLSSTGTPSANRSSSSLITPPLLALADPPQHTVDARLVEFFVQETIRTLLDSTKAASERRKREHESIEAELASLGLSGSGGGAKGKKKADGADPAKEDEEEVVDEEVRKKLEGLGFKVGWATAERLSRDRPRFPSTPTPTPTSLSPSLPYTPPPTTPDPLEAIKFVCKDVWVSVFDKQVDNLRTNHRGVWVVLDTSLRGLRGVSVPPRREGAGAAGKKGETEEEKQLRRWVGLTLSFPSGLIRGSLSALGISSTVTGESSGLPQATFQIRTVGRPGQVG</v>
          </cell>
        </row>
        <row r="2855">
          <cell r="L2855">
            <v>1.08E-6</v>
          </cell>
          <cell r="M2855" t="str">
            <v>MHFFTALSLVALGASTASAGCHRRHHAKIAASISVSGSSSLQAASSSASSASQADATVAVQYVAKGSAASSSSWQASSTASSSAAASTSSSTSSSSSSGSIGWGLNGLKKNGISFGWLPDDGSGGGTAHTIQQIEAAVGQKTSAQGWYAQAQSGTLFDGSQFSWRKDQILSGGVFQPAVMPTGGWWGLTYQDNQQAVAICNVMKEYTDAGVEVWLRFAHEVNYYQEDGTYQGGVSDFKEGWDVVAKACRQIAPKVKMWYTPNVASLDQYDQYFPDDASTVDLIGVDWYPKQTDNFDFATGPASMKAFHDKYTSSSGIKFAIGEIGLGQAAPMAARVAWLENILASGSQMPNMIAVSWFNYMKGYDFRIAACDGDSVTKTFFAA</v>
          </cell>
        </row>
        <row r="2856">
          <cell r="L2856">
            <v>4.8600000000000001E-6</v>
          </cell>
          <cell r="M2856" t="str">
            <v>MSVAPIPVVLFSHDDHSPLLDLLRPFLPRSLPLYSTLQTPGQPIAVYATFQPGAETGGEGGRRRSPWLILADLGNQLRFFCSYEAKTTLSEAERAEGEELVGQALRLYLLEHHGGRDRISIGAVPDIWTSCIERFFDTKPFSNSEIHYLLPQEVTESLPVNGSTKGGVVLPGGVVATEGREEDVAEILSTSEVPHPPAYISTRLPYTTVLRSVDSSTDPSTDSTAAATPSSIVAHCTTHRDGSIGTLYVSSSHRQRGLGALVLRTRIARMFSPAEAPQHVNQDDRDAAAFCYVHAENAASNALMRKVGMRKSDWEVWWARVKLPLKA</v>
          </cell>
        </row>
        <row r="2857">
          <cell r="L2857">
            <v>1.84E-6</v>
          </cell>
          <cell r="M2857" t="str">
            <v>MTLRTVSKVRLLHSAARQNARLVNSHLSISPDLPVTAPPPPPKPIPSSPSYTRVPRPPGLSGSSREEKDATHPPTQAATPVAAQKAGQTTHTDDGGQGRGPLAGENAAAQTSQQGSDELASAVALDLFLLRTLSQLEERAEVGRGQDGAMLKPPVQKDWATLQTLLQQQREREGEVVEGTALEYEPTPSPSRRIRLDGKAGPEEAAVAGQEEQDGVVVVAHVMGGRDTRVSICSGFAIGRTEDGEGQMILTCAHTLASMAKFVPPASDIPSATLVLASSGHVYTVSSLVSSLSESDLLLLRLSPAPINPSALPVRPLRPLPINPYPSPTSTAISVHRYLNPLSRLRRKLQKLPEREWFEGEVREYRDPIGRTAEVGTYDTLQSMMISCTPTPGSSGGPVVDRETGSVVGVTRGSTHKYGDRQQFGLATPAERVFDMFPLPGFKTAAQRQAEAEERRRNDKNAEGAQQRSK</v>
          </cell>
        </row>
        <row r="2858">
          <cell r="L2858">
            <v>6.7900000000000008E-7</v>
          </cell>
          <cell r="M2858" t="str">
            <v>MPSTNHWNDHLPLKIVNLLTFAFLFSSNIYSAFTPHSYGRDTYFTPADYVFYTWTIIDVLLLGFVIYQFFDDSTDIVHGIGWRFPLIGVLNAIFVHVFVTRHYIVALIFAILVASTVSTAYYTLSAHYPARSIGDTVFVHLPFSLWHAWSIVLVLISAFALFTHGNHHTHPSVLSRILVVAAEAFLALTAIGYAFRSREGDVAGAAVLAFTLYGIYDAQRDDVIRYCALAGFIVSLLSIVKSLYFTFAGDRGVSLGTDDERRPLVA</v>
          </cell>
        </row>
        <row r="2859">
          <cell r="L2859">
            <v>1.1900000000000001E-4</v>
          </cell>
          <cell r="M2859" t="str">
            <v>MSDIRRKLVIVGDGACGKTCLLIVFSKGTFPEVYVPTVFENYVADVVVDGKRVELALWDTAGQEDYDRLRPLSYPDSHVILICFAVDSPDSLDNVQEKWISEVLHFCSGLPIILVGCKKDLRNDPKTIDELRRTGQRPVTPQEGEMVRQKIGATRYLECSARTGEGVREVFETATRLALLSSKGRKKSGKCSIL</v>
          </cell>
        </row>
        <row r="2860">
          <cell r="L2860">
            <v>1.0300000000000001E-6</v>
          </cell>
          <cell r="M2860" t="str">
            <v>MASRIPIAFDVLGTCFSHDPAKEALVSVFKTVSDAQAESVIQDWFHSAQRDFTYLSMNGSYMPIGQVLKNTLPRILLMHSLVPASSASPSTTLSTFDSSLTDPIISTLSAMRPRPSLAACSDVLLSHNFRLMAATNGALGTTRGLFERGLGKEVAERWEYFSTDEAKVAKPDQSVYQNIWKKLGVEEGGEKKGWFIAAHTWDLFPAKKAGFKTAFVTYEEHLVLPDLFGEPDIVAKDLEDAAKQIIEREDGQA</v>
          </cell>
        </row>
        <row r="2861">
          <cell r="L2861">
            <v>1.19E-5</v>
          </cell>
          <cell r="M2861" t="str">
            <v>MQSASVPLRHASEEPQEFPFVASSLQSPKPMSRRSSLLNSSPASAQVLFGKAWQGTEEELQRKHEDEQRAYGDKRELLIQSLDEASVLVKSLATFNQNKWTVHYPHQLGVSTVADAPTPPHRAASSPSTPNARSAVKGARQAPLRRSASMFPEEAVAGEEQESPARPSPQRTYSLVDSPPAPTLSKDSTPAHPLSILSLDLKMGHPSTSTAQLPALIPSLSLSTLSQLLSRRLTTSLSHISSLRTRVLDSSSRVLVTGDLNAGKSTFVNALLRREVMPWDQQPCTTVFCEVLDASLNEGKEELHAIRDVEKYDRSNPETFDVFSLEEVYDVQDTGDEYQIVKAYVHDGRAPVSEDEPNPSFIKNGLVDISLIDAPGLNRDTLSTTALFARQSEIDVIVFVVSAENHFTLSAKEFLWNASREKAYVFIVVNKWGGIRDKARCMRVVGEQIKQLSPATWENRAELVHFVDAAEYVEGPAEVSVEEPSAFDHLEQSLRSFVLLKRSKSKLAPAKHYLLNLLADLSTLASANVVAANDELSAALRELERIRPIHERLSAQRDEVEEGVDRVEETVVESVKSAAWSRLERALNYIAEGKVVPPAESTIDADSRQVFEGTDSFDGPTELPPYPGVWGIWEWANDVKKTLVRALEAEVRAAEDDARFETVDGVKTVMNDLGDKYLPEDGETAGEAVQQEQAKNGRVFRPEVMFAKRRRGVGRLAARGVSTGLGLGSAGLGVNWSVTDFDVSFFDMFDFERMTSHGNALRGRKEHKLIEDDVVEKGTLVGLGLGSIGMVGSRIIGIKGTMGSLTRIIEMLGSKQARKWAGPVIGVLTVGLVVYVIVDLPRAIPRNIGRKLQLSLSPPPALLSGSSSASSPPVTFASAHSDRIAREVRKVLRLAGWDLRERFRAALDKSAAERKEVEGVVARAEGALQFLEEFEGKVREGQSHVKVIDLD</v>
          </cell>
        </row>
        <row r="2862">
          <cell r="L2862">
            <v>4.3000000000000003E-6</v>
          </cell>
          <cell r="M2862" t="str">
            <v>MHTANALVLGLLGSLALASRPLSSNELASKGTTPALPLGLWKEAKRRRRHDDGARGPWKESQTGQLPFLSRPKPSASCQEHYFDQLVSHDPHIPSTTPNETWQQRYWFDATFYKPGGPVFLLDAGETDGEGRLPFLSQGILRILSEATNGIGIVFEHRYYGKSFPVSDLTTDSLRFLTTRQSLDDGAHFARNIVLPGLEDIDIRAGGSTPWIYYGGSYAGAKAALARKLYPDVFAGGIASSAVTAAIEDYWQYYEPIRQNGPSDCIDRLVNHTSLIDSLLAFEQPALTSALKGYFGLGNVTSDADFVNALAIPLGSWQARNWDPSVGSTRFFEFCDTLTANSSSVHEVDLFQPAQLAALPSLPKDPRKALASFAAYVSYVREHVATLCPPDTAQDDCFGTDEYSGDELDDYEWKSWAYQFCTEWGYFIGAPPDSKHPSLVSRLLTTEYTGKICRKAFPPGDLNSVPARPNVTAINQYGGFNFSYPRLAFVDGSEDPWIYATPHSPLAPHHGHRHSTTSEPFLLIKGGVHHWDENGRPSPPEPEEIQRVHREDVEFVRAWLEEWREEQREKERKRRGRWRWEGEGRERSRARWT</v>
          </cell>
        </row>
        <row r="2863">
          <cell r="L2863">
            <v>4.2299999999999998E-4</v>
          </cell>
          <cell r="M2863" t="str">
            <v>MPPRRARASSVSSTTSASNPLRRSSRASNPPPPLSAPKNPSTPSKKRKVVASSGRGRRASSVMEESEEESEDEEESSEDEGTARGRKRKAPSKSTPRKKVVGGAKAPRAVKAAPKPKAIIPGLNALPTRFLPFPTHSSFPSLTDLDALPTPSDAPRAIFVFGTGDMGQNGLGVDDPKALDEITRPRRHVGFVTKFEEGEEGWEGGVADLVCGGMHTLAVDGEGRVWSWGINDNAALGRLTTKPGFTSEELEATPGLVENLPLESFKAVRVAAGDSVSLAISERGEVRAWGSFRAAEGLLGFDGSAGSSKTQLVPTALRNLDKHTIVQIATGDDHFLALTSTGMVFACGNGEQHQLGRKIIQRHKEHGLTPERLALKNIVLVGSGSYHSFAVDQKGEVYAWGLNSYHQTGVSDEDGGYADVIQTPTLVASLSPSKHDGARVVQIAGGVHHSLFLFSNGEVWACGRSDGHEVGLPDDHAEMVASNERKQEAKRARAEREQQELASMRGEDGAVTRTNEDGSTMTSEEAALAAAEAAARGVPLPNDYIPLPTRLSFPKEPKEWQRDVKRADDLDDFCTEETHIVQIAAGTRHNFAVSARGYAYSWGVGASAQLGQGPEEEVEEPTRIFNTALSGVRVLRAETGGQHSVIVGIDRDYEDKKAEREKKRKEKEEAEAAAKKEAEPVVNGTGEAEQDGDAKMADGEEEKKEGDAAHLVEEAKEPVVVV</v>
          </cell>
        </row>
        <row r="2864">
          <cell r="L2864">
            <v>4.7600000000000002E-6</v>
          </cell>
          <cell r="M2864" t="str">
            <v>MADTPKPAAMCSHKPTDTPDQSTLLQAILTELQQLKANQSVFEHKLESLALAPTSPSSPPSLPSIPPLNGFSSDQAVTATPLIKATDMPLSPSLPARQDAAQSTWGSRVILTTYPGQVGINPIPLKWGASTPEERGPVVASRQPKSLKVRNAIGAYSGSYSIYRALAAASGLIDPNHKPDYTNTEPPVTIPHNPSWDDKTKIVALDPYGHLVPTAYKSYLDAGIDARPTIAITRAHIKLNDFDDAVKAGDLEVDGKIVVPCPTEWINQNRMNSAAAKTARAADDAAAKHIASAQFDAGVEINVSKAAVEPVWYLPGVAERFGITEGHLRRALYEECGGAYPELMTRPDLKVFLPPIGGLTVYIFGNPDYLRDETKEVTVRVHDECNGSDVFGSDICTCRPYLIFGMMEAIKCAQRGGAGCVIYHRKEGRALGEVTKYLVYNARKRGGDNAQDYFRRTEDIAGVKDMRFQALMPDVLHWLGIKRIDNMISMSDMKYDAIVNSGIPIVNRYEIPEDLIPPDSKVEIDAKIFAGYHSTTKVTDLSKTAGRLWEDLAH</v>
          </cell>
        </row>
        <row r="2865">
          <cell r="L2865">
            <v>5.13E-4</v>
          </cell>
          <cell r="M2865" t="str">
            <v>MSAPVHGTYVVESAVIRAPLAQVWHLIKLGEFSKWFSQLESSGPAPKGVSDEVDVFEWKFKDGTVLHLKQEEHSSLRHSISYSVISAQPALSYSSVISTITLWSVTTGEFADSTFVQWTGQFSSDADASVVADASWKRKDALGDLAKAVKA</v>
          </cell>
        </row>
        <row r="2866">
          <cell r="L2866">
            <v>3.3200000000000001E-7</v>
          </cell>
          <cell r="M2866" t="str">
            <v>MRPQTSSSSAVSSSVPRLSGRRSSQSLLRCAVFLPFLLFLSTTTFIRNLPFHLSPPSLPAQYARFPSSSAALQYTTLRSSPSHSALTRLAFCEDALLFRPSSHPPSPPALALISCDPSRREWNTVMGPLSNPYAGEGGLWVLEPGRGEVRRVEVQWEELQEGRVEFHPLGIEVERTEEGEDKLFVVNHRANQSTIEIFTLSRSSAESNPLAFTATHLTTLSHASFTGAPNSLAAYSDNSFFLSHDHRFNRRFSSLVARLANAVETIFALPLSGVDFVRLDVPRDGGEAKVEVERVLSGIAFANGLALSPTKDTLVVASTTRRQLLFYRIHSSPPSATPKLDLIRTVSLPFLVDNLSLLPSSSSSLAKEGFTILAAGHPSYLALLSAAHRLSFNLRLPSSLASLLDLLGLVKWAEWKVGWDWREQDGGSWGVAVPHPAPSSPQKREREEWETVFKSHGRPKEGGFGGSTTAVIGGGGGGGRWMVVTGLYAEGVRVVRGAEGRE</v>
          </cell>
        </row>
        <row r="2867">
          <cell r="L2867">
            <v>1.19E-5</v>
          </cell>
          <cell r="M2867" t="str">
            <v>MSASLAATDLDRSPSLSSASSTSTTTTTSSAPLTPALSSTSTSEIYLSSPALPPSTPEKTPFPRLSKTPTSASSPWKAGHRANGAGSKSFDAARAAWANLESEAVRSPSPERRGMGGTPFADSSNYRSSIAPGSPTRFSASPTRTRPALPTIPSDRPSYSPSSRAPASPSQAQTHSDRILSSAIFATRPTTPSLGPNSPLLGRETSLRRAGMGHKRAMTLPQLGLGRDGLPVPLSAGAGGAEGGLGGEGGLVVEEDVPGLPGRARLSRPADSLTPSLGPSPSSVFHSSHGRPSTSSAAGPKRSTTMSLLPSMAAKAIDRQRQGLVAYEYLCHLAEARDWLETHITTLPSSTPLWDPTDTINDFEQSLRNGYALAHLARSLGGERCQGPIYNDPVRHFRHTVNINIFFQLLDEVGLPEIFRFETVDLYDAKNLPKVVYCLHALSHLMARRGLTDRMHDLVGQIEFTDAEVGAAQKGLSDAGVRMPNFAGIGKALDKHESPPAAPPPETEGERRERLLSEAEGGVRGLQACARGVLVRRWVEKERRRREVEERRRREEEAEARRRAEELEAQRRAEEAEARRRKEEEDARRAAEEEERRYQAAVREAATTLVGFQAAARGAIQRRRFFAPIEQLAVHNETVTAFQAAARGTLARRELRQEIVDLKDASPAVTAFQTACRGALARQALLDRIRHLRSAESFIVGVQSRIRGHLARQDYRSKARNLRKTEVVKSVGGLQSLARAALARRRVKTQRQELGFVEPDVVGIQAQTRGFLGRTAFLAWHQHVHENEGIVVFLQSLIRGAVARNKYFAVHQHLQQNMSNVVRLQAAIRSRRQGSQYRQLRVDKNVPVSTIKNFMRLLDDSEFDYRGELQLESLRKELVSAIRETQELEDDVKDLDTKIALLVKNKITHEVARAQRANKGTLAPLKRSSLLSAANDPFAGGTLDHHTQRKLDLYQQLFWHLQTKPAYLAKLFANMSRMRVSEKTQKQIEATTFVMFGYAQGHREEFLLLKLFQRSIQEEFANLANMAAFVRGNFTFVRLLVHYGRGVQQRQYLAGALATEIKAVMGRQGLDLGTDPIAIYQAELEREESRTGLPSQRPEDVDYAHALADRETNALFIQHLIALRKATTAFLRAIFTSTARMPFGIRYVAREIFRALRARFPNEPEHESLRIAGHVVYYRFLQPAIVAPETFGIVEGVVPPIQRQNLGEVCKMLNQISVGRLFGSDQEYLMPMNDFITSSAAEFTQWIFELIHIEDAETYFRADEYVDAAASRRPVIYISPNDIYATHSILVETLDVIAPEEDDPVRQILVELGGVPTASSAELERARADEVALTLATRLLPHEDPDAESKHLFNQAKRRVLAILKVQHGNNLEAVLAQQVTPEDEDAWIRIVEEEEEEERRLAHAQRRAVVPQMDDIRNMSFHQLKMATLSDIVELRRTGMVAKNDKYQAILNAIAHDIRSKHHRRVQRQNELQTMHATLSSLKDKKRYLDDQIKSYHVYIDQSMAGIQKKSKKRIVLPWSIQGVHQRQLEKQGKKYKFGSYKYTAQTLYERGVLLSIEQVSPKTFDKVSMTFSSDNVGVFEIKVEFTGKTLSAVELKLEDLLEAQWVGKQTVAIGEAVKMNLVELLDLINRKFYQ</v>
          </cell>
        </row>
        <row r="2868">
          <cell r="L2868">
            <v>5.7899999999999998E-5</v>
          </cell>
          <cell r="M2868" t="str">
            <v>MDLPTPQGPVEDPGSVSGLLGRRSKNRNKKGLALTAEATKPGTLSGASAVDLLKAPAPPVPSRPQPIQVTGSSRSKRNSVISLDSADTASPQLPTTPSLSSSSTSSRSYHNQLNEQLASLELGVEFRIDLRNEDLEVLDELGSGNGGTVSRVLHVPTKAVMAKKVVHIATSDSTRKQILRELQIMHDCSSPFIVSFYGAYLQDPHICMCMEYMDKGSLDSIYRRVGPIPEPVIGKIALAVVSGLTYLYEVHKIMHRDVKPSNILLNSAGQIKICDFGVSGELINSVADTFVGTSTYMSPERISGEPYTVKSDVWSLGITLIEIALGRFPFSSDDDASSSDDDADAALARLSLSVDEADDEMRDSFADDLDDTLSPARPEKKRESILLAEERRVSKRDSARPGGTLPRQKARKAARGVSLAGSGHQMSILELLQHIVNEPAPHLPPGRFSSAAVEFVDATLRKEPIGWNVKKKGPLPQDLARPTPKELLEYAWIREAAAADTDIQAFARSIP</v>
          </cell>
        </row>
        <row r="2869">
          <cell r="L2869">
            <v>4.4499999999999997E-6</v>
          </cell>
          <cell r="M2869" t="str">
            <v>MPTTQGSPEAARRVVRVVILALILDLLSFTMPLPLFPRIIEDFVRQEAGQAHSAPTLLSRTLAFVRTLRAYLLPSSSSSTRSSASRWDLTLLGGLLASLFSFCQFLISPQLGKLSDRFGRRRVLLATMVGNVLSALLWLFAGNFAIYAASRVVGGLSEGNVQLSIAAISDVTTPETRARSLALVGAAFSLAFTFGPSLGAYLSTRTFGKASIVHLPPRLASALSFLPPTIQLNSYAVPAAMTVVLLSLETLYLYLCLPETRGWKITTMPASSPVEAKSTRPSARPTRSLAARQARLRSLSRLHLLFLFFFSGAEFTLTFLTHNLFDWSNAQNGRLLGFIGILSALLQGGYVRRKAKGASAEQTARMAMSGMQACTGSLVALALLPLVAKAKGESALAKALLWSAAAGLAFVSATVVNSLNALASLETDEHDTVTKLEDRIDKGHALGSFRSAGQLGRAVGPLATTAIYWTVSPTAAYAVCAVGVALVVRGMRGIVRDEWRRSITFKEE</v>
          </cell>
        </row>
        <row r="2870">
          <cell r="L2870">
            <v>9.4299999999999995E-6</v>
          </cell>
          <cell r="M2870" t="str">
            <v>MNLPVHGVTRRTGVLACLAIVCLLLLVHSSASSRPLIPLPQAVRFRSSSTLARYLAHPSERPALPLVSSISSFSLSPPPPSHPVNVSICAVPTHEEQYLPEWITWHRLVGVERFYLFDNSPSRRMRRLLKPWIDEGSVVLYELHYKEGTDIGAIYQQHVLRLCEKDVLPHTYWASHHDVDEFLLVDAPGWSSPLPTPVPPPSSSNSTALATRWTFPLHVRFNEILHRATCVPILRLPFHNYGVREVGWAESVVEKQTVRDKVDPNFHTYGKIFLHSAQQAKRASWMGPHSCKALPGTVVLDSHGKRIVNEEGIYPFNGLALPQESLRLFHYVQRSLEDCRSKYRVLANTPNDWRTKDGLTGCARNYVPLDSELATSEGRDELAALVATDSEEERKALLDRPASWWELFERDTAARDSWQGRMTRAVLAEWRARGKREGVWWWEEGVADEELDGMEGVRVVRDIERAIMGA</v>
          </cell>
        </row>
        <row r="2871">
          <cell r="L2871">
            <v>2.3799999999999999E-5</v>
          </cell>
          <cell r="M2871" t="str">
            <v>MPAEPEQVVILGSGIVGLCTAYYTLSLSSTTKVLLIESSRSRLIAGGASSYAGGFVACGSSWHEPPAQSLARHSWDCHRQLSDALRGESKWGYRSCGAVGLAVGGTDESRSKYRTLPGGKGKTVIKADKERLPAGQWVEGEREELDTAGGVAQVDPADFCKTVHDYLSSAFPDRFTTLFGEATALSSPASTLARAASAVLPSKLAPSAKRILTFVPRDSNATPTEIPFDRLLIAAGPWSAAVCETLSLPPIPLTNLPGHSLLIRPALSLFTPSTSSSNPDLPSEAVFAGISGAVGGVHASTSGLARGLTEEEKREGYTRSPELFVRANGLIYVAGENSIPERGGPQRKDGLPNKLPDTVDGVKELLDERCVGRLKRAAGAVSPLLKEENGAVIEKEQFCYRPIASDREPIIGPLAPNVYISTAMGPWGITLAPGAGKVVAEMMLGRKMSADVSKLAPTRFAIAKL</v>
          </cell>
        </row>
        <row r="2872">
          <cell r="L2872">
            <v>1.77E-6</v>
          </cell>
          <cell r="M2872" t="str">
            <v>MPYKAVIFDIGGVVVGSPVEAISRAEKLWNLPKHWINAAITAMGDDGPFQRFERGEMGQDEFYPEFGARLGDVETNNQAYRVYCKRAGIECPPLPEKVQIDGKELWGLMMDPATEPDPVVVEAINRLRASQRYKVAALTNNFAPTGTVPTRHISTTPYRPISTSELRAALKEVAKAGAGEAKGTASEMMKGLFDAYIESCVEGLRKPDPRFFQLALDILGVEPHETVFLDDIGHNLAAAKKLGIKTIRVKHGRSKEAIRELEQTLGMDLMSGKAARL</v>
          </cell>
        </row>
        <row r="2873">
          <cell r="L2873">
            <v>2.83E-5</v>
          </cell>
          <cell r="M2873" t="str">
            <v>MRTAATLAFVASLSLLPSALASDEAAGIAIPLQKRNADDESRQLTKRDDTVDWSVLESHVASAKAKYKATADIFERIHGHRPLQAGPPSKRDLAAAEEKPFYGFRGSNPIGRSSISRVLFKDRTKTSSAAATATSTPVSKATAASESLTSYGDSLWAGSLSIGTPAQSFVCDFDTGSADLWMPSSQCTSSACSGKHKYDASASSSSVPVTSKTFSVSYGDGSSSSGPVYQDTVTVAGLVATGQTFGAATTLSSSFANDPEDGLAGLAFPSISDLQSPTLFQTLWNEGKVAANQFSFRLSSGNAAPSELYLGGMNPAHYVAGTTQWAPVTSQSYWVVTGATAVNGKPVSAVNNFNAIIDTGTTLIVIPTAAAQSFWAAVPNSAPYSGGGGYYTFPCASPPSITFSFGGSTKAWPLQYLNLGRVSSGSTLCVGSIVGQDVGINAWIVGDSFLKSSVYTTFDMGANRVGFSQAQ</v>
          </cell>
        </row>
        <row r="2874">
          <cell r="L2874">
            <v>2.65E-5</v>
          </cell>
          <cell r="M2874" t="str">
            <v>MGPSILQTLLREPTRSYQSIYTDPSTRPSHAASISSSSKRPSSLRSTTSDRSNSSAYTTAGPAWVNGQWEWSAYGARGGLTGGARSLHTPSVVGKSLGIDRRTTSVRSGDSQVDEAGSVRSGRSFGSVSVRTSMSAPGGDDAPRRTRKKKKDRYGDGETGSGYNVPARQRSAGDLSTQSRGSSRFDNLPPIPTSFSSSFDGMRTSRRYSSVSPSYPSSPALSATSSTRVRPSKSRLASPPSDDTTPSLTSSASSAPSSPPTTPITPHGVLPPLSLDGKPRKTKKRTSTRLGQPGAKGGETLVVTAQPESHAQRLEEMVQPKDAEENAADPTPAPLAPPVPVPIPGKFYSVDELFALASPSSPSTTTSSPPPSSARPTLARLETDNASFTTALDSPSPETEQTSVKVPRLKLTRTESEQSRIGVRGSVELGVQSEEEQEQAMQEHEEEEEHSEEEEEEVPQAQPDGYKDEPVLAHFVNVKRSPSKRKSKDGSSPSKLRPSVEPEQTYEIVRSSKSKAPRSSSSSTLSSVDPHLRPSSPTHSDLSASSDLSASSTLASTDVPDWLQRIRALGEPIQPLVSNPSPKSKRQVVPPPHWTVQQLRAQEGNGGSGSGRPSLGRPRSTKTLSSRANILEAMPEDAEAEAEAAAEDQELQRLQRVKAATPAWVKKGAVVADSPTGSVRTASPAPLSRTSSLAPSSAGSSAQGTTRRTRSMDLDRDHLKALSPLTRSTSLMSSRPGSSRTSSAKSKGSSRTSSAKSKGSSVGSMEYDLEAIAAAASKPRGFSKLIQPPLASSLATKQPAVVAVVNQPRTPSPGRPSSLRNVALAPLFPRQVDDDARSTSAMSDLSIMSAPQLSPMRPPRNPARLSAPPPARPIFPPSAPPSERAKSPTPSFHSAYESPEAVSPASSIIARPTPRPMSMSFSAIERPTFREPPPPAPPISTAVASPAPSVISRTPSVQPRPLSSYLPPSTVDLAMTALAISPRADFGKQKSSRRFGLFRRSSNANLASSSSSKHFEPSLDLVYESIDGRAFRKRLNTEEVLVEAITVGVDRWDRERVWQLAKTGGAAGWVPGRAVYGKVVEVGSAVSRVKKGDLVWGLSPLKRSGALASLVILPRDNVSLAPTSLPVELAAALPAAATSAMLIMQSLCNTLPKGSKVLVLNAHQGVGFFCLQLARHYRPGVSGSRDLWMVAQCPLHVLDAETVCREAGATDMLRDEPLAALNSIHEGSFDAVIDTIGGRRLYDASRRILHNSGSFITTVGDELTASSSSSSNDYQTSIRSLRRAFFKKDKKSIAYWKVEVDGTDAPEAVRDTLDKVRQVADAGALKPRMGKVLPMSEARRTFEPNEADEDATVVRVKEV</v>
          </cell>
        </row>
        <row r="2875">
          <cell r="L2875">
            <v>6.0899999999999995E-4</v>
          </cell>
          <cell r="M2875" t="str">
            <v>MHRNTYDNDNSTFSPQGRLHQVEYALEAVKQGSACVGLRSDTHVVLLGLKRSTGELASYQKKLIRIDDHIGVAIAGLTSDARVLSNFMRTQAMSSRMLYNRPLPISRIVSSIADKAQINTQHYGKRPYGVGLLVAGYDDQGPHLYEFTPSGSCLSYHALSIGARSQSAKTYLEANFETFPTASLDELVMHGLRALRETLQQDKELSGLNTSVGIVGLAPTTTAATSGDDQQTSDAPPPTTSILPASTSTSATGGKKPSLTTFHILESDALEPYLSRLEPKDEGAAPTRQATAVAGEGAAAGEAQGEGRMETD</v>
          </cell>
        </row>
        <row r="2876">
          <cell r="L2876">
            <v>2.4000000000000001E-5</v>
          </cell>
          <cell r="M2876" t="str">
            <v>MATLDPHLNPTSSPSPSSSSTPPAPRSASPPPSPSPWKRMVGRLSRKNSAASSPQLAATSTFAPTMGLGGADGDKGQQPTFFTGGGGGASNSSHSALASSTGSLRPPSTPGGGTRSTSFASTAPSASPGLQLSRGTNAGADGYFGSHVGTASGTSSPALSSKSWKSGSLSMSGKENHSRKTDKFRSLSRSQRGRRRSGSGAGAGDVQTPSQRLASNPVGSSHSSGSSAVRFLRRVASAPNTKALFGGSLFSSSSSSHPYPASKNAFRGDSGEDEGVPPLPKGVIPVGELHDSGVSFGSTSEKKKAKAATSTNSDGTKSSSGSSSSSGGVSKITRQPSQISTAPSPTRSRSSPQISNKSPSLPSSSLLAPPSPNLPTSSLSLNAGGLPGSPRAAFRRTYSSSSIRVRNLEVGPSSFQKIRLLGKGDVGKVYLVREKQSRKLFAMKVLSKKEMIKRNKVKRALAEEEILAGSNHPFIVTLYHSFQSDDYLYLCMEYCLGGEFFRALQTRPGKCLPEEDAKFYAAEVVAALEYLHLMGFIYRDLKPENILLHETGHIMLSDFDLSKQSDPNGFGGAPAAIKLITPNGVPLVDTKSCIADFRTNSFVGTEEYICPEVINGRGHSSAVDWWTFGILVYEMLYGCTPFKGPNRHATFSNVLRNEPSFPDHPATTTLCKSVIKKLLIKDENRRLGSQSGASEVKQHRWFASINWGLLRHQKPPIIPQVVNAEQTNFRSMRESKSLDLEGQSAWLPWPEAEDGFHQTPSASPLPTPGLTPVGTPGLGGAPTMVVDVGPSAKKERKEQRHRKEGVEGVAA</v>
          </cell>
        </row>
        <row r="2877">
          <cell r="L2877">
            <v>1.12E-4</v>
          </cell>
          <cell r="M2877" t="str">
            <v>MGNGLDDAPLLPHYVEPDTPMIGSTGRHPRTRPGARGGADSPGAGAGGGGGGRLVAFWRQRPRLVGSLLFAVLVVLIVLPDDNRSKAHSALTKAGVPLPDELPERLQGFIDYLNFDDGSNDLKYVPPPPPVETEDFGLPDTGLDTPHKFDPNGQLLVEPLSSFPEPPAPHPILTLIKRAEIEWNKKVQRQSKTLKDAVHEYRRRYKRNPPRGFEKWWAYAKANRVILVDEYDQIHRDLQPFWALEPGDLAHRVRVMQERAETFTIKVTDGKTTEEGEQAFLRRAKDLSDLISRFSAHVPDVNLTFTRHDQPACQLDVFHKERMLELAALGEYWGPSDYLENSDVRLSNWAIGCPPDSALRMVEQAVLDEIEENGEDSPPTEELVARFKKAYGETQQKPSTSPARSYIYDHSAAMDICQHPENMNLHGFTSVAGTDPGPLVPLFTFAKTNVHSDILVTPLEQYSDTYIGYEPDWDKKTKNMLMWRGSTTGIDFYVQNDWKNSQRARLHFLANDKEGTKSVLWAEGDGAIREKTYNVNGLNRAYMDVAFAGGPVQCDPETCALMNKLIDFRDTMGLNEAYQYKYVMDVDGNGWSGRFHRLMSMKACVFKSTLFPEWYADRVQPWLHYVPVKVDYSDLYDIMTFFHGTPEGHGSHDELANKIGLAGKHWARDHWRKQDMAAYMFRLILEWARLLHRNDEDSHSLDFDFDL</v>
          </cell>
        </row>
        <row r="2878">
          <cell r="L2878">
            <v>6.4200000000000002E-5</v>
          </cell>
          <cell r="M2878" t="str">
            <v>MVGTDSDSSSLPATELPELYDYLLKLILIGDSGVGKSCLLYHFLNDRIRDPSPHTIGVEFASTLMRLPSSIPSSSAISTSASPSRPAASKTLKVQCWDSAGQERFRSVTRNYYRGACGAVVVFDITSRRSFESLTSWLSDARALASPDLEVVIVGNKLDQEDDRQVPYLEASRWAQEHGALYVETSSKTGENVEQPFILLARAILLAVESGKLDPDKTGSGVSYGERALRRVSSWNGSLGGGGKGGLLGGKCC</v>
          </cell>
        </row>
        <row r="2879">
          <cell r="L2879">
            <v>1.1E-5</v>
          </cell>
          <cell r="M2879" t="str">
            <v>MSATAASQGGAYIPPFATKATTTAAAAATKTTGSLSFAHIASETGSATTTAQIVDSTGGVDSSSLLQYFTKPYIDAHTLSIPTWRYAYILWFAIVGTLIVWSAVYHLAGTGTGGSALGAWFRKWSIRRITWTKKVGGTGPGARTGEAEKGAQGTTGVRKKVVFASPTFAQMIAVGVLVLIALLVSFVGDDYIAPTTCTFGGDCGYQAYYGASSPPKSTYRAKRALALPDSFRFLSSRQVNSAIAAQTWLDTITPLRGDKQVAQPVLAKRGVNNPNGWAPFNDPLLASSNTNIAANAWTAAARLGLISYAMLPLVITLALKQWPFNIWATPFLTNYHFDKTAILHRWSGRVVWAFSTGHAIGWIYELCMDRDPFGRIVLIPALQWYRFVAGIVCWFLLTILTAFSFRPLRNRFYELFYWSHVILVILVLVTAIVHHRPLMYWPIVALAWWGAERAWRFVTLLWVNGVFEGIMLRPSKRAIRSSSGEFSIVHEKDDATVDEPFVPPVSQHYPPSSPAPLPYQSPSMAHSSPTLYQSTALQPTSTTAPRPLPPPGFANAQLLPGRTIRLTIQTPHAIRWAAGQHLLLYIPSVRLFESHPYTIAGIDERTKALRPVGGKTVAKGSEIVLLIRAQQGFSRALWDYVVRTRSKRSGARQEEGVTMRALVSWPMGSAGRVNWDAYESLTIVCGGTGITFGISVLENACRRMVRRDQQGDAKWKTTRVRFVWILREYAHLSWVAPTLRRCMEMCDPSQLQIDLFVTHQAPKAPRQRPSAPPYSSYVGASGLTSTDELAPPTAPFARQGRSSSPVGRSSFTSDYSDYSDGEETPSRKSSSAGVPQAGQLPEEYGDQVDSVTDLVLFDGEEDYRTAGDERVSAQLKKEGKLRRALSRRGQGRSIRRPGESTQQPQPAMLSAEPSFEALPLDHRDEQKSHSAYSTPYDYPGAATASFGDLSQMGRAPLPRDGSFDWSSTYDDATLGDSASTRHLVKSGARPGLASNRTSHADLASEASLAYLPPTQATRTGGNDGFFLDITDAEQADIEAVAELVKTGYPRLKQLLDEEVQRSAGKTIVACCGPASLNSVVRNLVASKIDLKKVARGDPRGQVSLVVEDFAF</v>
          </cell>
        </row>
        <row r="2880">
          <cell r="L2880">
            <v>1.0200000000000001E-5</v>
          </cell>
          <cell r="M2880" t="str">
            <v>MPSSTDARNANIALNLEGKTAVVAGGTQGIGAAIGLRFAQAGANVFIIGRNEKLGQDVVQRLREQAGEAGDRRSFEFIKADLSSVKEIKRVADEVKRKTGRNGLDYLVTTQGGPPNGSTSLTSTTPTHDTHFAIQTLSRFGLAYLLASSGTLKDTWISVCAPAGEKGPEPDVEDIELRGEEYRKKWTVQRILGQAKQDSALNDAAAVQFTRHFPQLRAVHLFPGFVYTNALASTGMVPSPLLWAYSLVGPLAARLLPFGNLPSTYAEIPVYVGANPEARGKGLEASNERLKSLGWPKWAEGEVGSRVWERLREIIEKE</v>
          </cell>
        </row>
        <row r="2881">
          <cell r="L2881">
            <v>1.17E-5</v>
          </cell>
          <cell r="M2881" t="str">
            <v>MPSPSRPSHPSASSHTSPSSSSATKPHSVPRPLVSALTGTTSGSATPSTSYGSFPPADDPTAAHGQGAKNQVERLLRAKLGASIGGKGERGQRRWTRSRERLVKSGSEDVYDSDASLEGGRKDGERIEQDARGFRLDTDEETDEEEREAVHWDEGAPLRRRKSASGEDDGWRDAPSAQPRNEGERRSGANGSTRQPEEDKQWGVVKMEIMARTWGRKGLFTIYAGLYLISALMSLEGNTTPTIEPYFLSLLGEHSMLSSVVIVMSIAYAVGKPPMTKILDVFGRAEGICFAAALYSVGYLITAAATDVKVYIVARALSALGGQGVQLAQQIIVADTTTLSNRGLITSTVSLPWLLTTWIGPPLGAFFQRGGPVGYRAAYAVFGILLPLVACLLFCTLYLEWRKIKRKALAEGRKPSTKDLGFGVTTRRHRTMSSSAYSTTGSPARPKPPHPPAAFSHLAPPPHDFADHLDLESSSAPGSSRPITAREHREACAATDAANELTKRKRWNMTPWSKAVELWHDLDVLGLVALTVGCVLFLLPFTLATKRPESWGDGLIWLLIFSGALILVFFGYYELHHASIPLLPPRLLKNRTIVGGSAMGFFHFASQFCYESFFTSFLQVARGHSPQDASYISQSYIFAACVAALLAGYLAKITNRYKWIGIAGVLIHAVGVWLMMRSRNLDGSTFELVLSQLIGGVGGGFTTIAVQTGCQSVVGHQDVAIATAIFLTITQVGGAVGGSIAGAVWSTSLPRRLAYHLPSSEQSHIPSIIASLPYALSFPSGSATRIAINKAYVDVQKILNGLAMAMLVPGLLSMCAMKDVNLGKDDQGGEGVVVLGRASFLACEDELTSSETSSLLGGSPE</v>
          </cell>
        </row>
        <row r="2882">
          <cell r="L2882">
            <v>5.0599999999999997E-5</v>
          </cell>
          <cell r="M2882" t="str">
            <v>MSTRDEEQEPLLGSEARPVDPDVAQDPSFGARLRTALEHPLRLTGLEKVLAILSVVLLLLTATGFGLFAGTAVRFKHWKRDHRHTGPPGRDWPRPTSTVTVTATTTVGAPTGTPAPPVPPAPPKNPGKDVPLCLTASCVQSAANLLSGLDTSVDPCDNFFEFANGGWIDSHSIPPGKAAIGTFQIIDENNKRIIRDIIERDPKDDKGFDQEADKRNLASLRRFWTSCMDEETIEKKGSKPLLEVLDTAISFWRGERPLTASEESLVVERDDGEDDLDFLLEINGRSDEVSTDSHKKHKGAKKGRRWDPKTKKSRLTNALAFLHSRAIPAFFETSSDGDVGRDPKEVVLWLTQSGLGLPSKDYYKDKETLKKYEGTVAEVLKEVYTSRDEPDMQGLAKDVVALEKEIAKISLDVDQLDEPIPTYNPFNVSALQSLFPSISFRDYFAASFPRPKYPDPVIITSPAFFGNLSEILDKAAPDQVEAYFVFLTSQALAPLLGSKQPIRKSIDLLRNSLTGISPDSRPPRADTCLALLNENYGFLVGRYFVQKAFPGRSKEYAEEVIKAIIQAFRDRLPGRTWLDKETSKKAEEKVDAIQYKIGYPRSPDTEDPLSLARYYGPNMPISSSDFFGNVLRSYVADEQRKWVKVGRAKNREEWEMVPAEVNAYFSPPDNQIVFPAGILQKPFFDVSWPEYLVFGSFGAIAGHELTHSLDQAGRQYDKDGRLVDWWSNSTNSRFVERQKCFQRQYANYTIVGPDGKHYPINSKFTGGEDGADSGGIAQSFSAWQSRLASDPHGDKYSNWMLPGFEGWSREQLFFVAFAQGWARKSTPAEDVRRIRVDPHSPTKYRVIGPLSNNAAFAKAFGCPVGSPMNRGDDKRCELW</v>
          </cell>
        </row>
        <row r="2883">
          <cell r="L2883">
            <v>6.64E-6</v>
          </cell>
          <cell r="M2883" t="str">
            <v>MAGTQIPLAAPGVAAGMVPYCLPSQPCWPSLDAWSALNASVTGRLIRPDGPLPCVQPQCADADWRLEQPASVMFLNFETGQGLIPDDPSRTSTSAPTNSSFSLPIDRTPAYVLEAHTPSDVSSAVTFARDNRLRLRIKSTGHDYLGRSSDEGSFTLWTRRLNHSRFERDFVPAGAPEGTQGVPALVAGAGCIVRDLYKAADEAGVVVTGGVSQTVGAGGGFVLGGGHGPLAPLHGLAADNVLEFTVVTANGTILRCSPYQYPTLFTALRGGGSAFAVVLETAFKAHTPPAGFVGIFGSFGLRGGMGASKEEGKEAWREMMKRWTALQPKLSKAGPLAGYTYVRKPEPTPFAYILPSDDIQLAKDLFTPVFEACAADPNMSIDWKFVETKSWYELWSGPFTDALQSLDAVGIPLLLGSRLVPKDVVEQRADDLANFLADSPSPAIVHLVAGGAVEKEPDFPSSVNPGWRTALLHIDLPISWPTSAPPSTISSLSTYLTSHTLALGTLTSSLGHPQASYSSESNYYEADWQDVWYGKENYGRLMEAKREWDPEGVFSARRAVGSEVVGW</v>
          </cell>
        </row>
        <row r="2884">
          <cell r="L2884">
            <v>2.0100000000000001E-5</v>
          </cell>
          <cell r="M2884" t="str">
            <v>MATATTPNSHRQATQSHNSRTHSVRTVSCAQLAQDSRPPAPPFVEQQLRFVQALGGGANDVGPTSVPMQTSRIDGRTAAAAAAAAAGSRKRAAVEQDDTRSPDAADKRQAKRSRGANPLAALSVNVAAGGAEKGAADGTKRKSRKTYAGAEKEKLQHESQQWRAKYRKAFPSFTFYFDAVDDSTKASLSAAVKKLGASVDNFFSKKVTHVVTSRPLPSTSGKENAGAAASKASTSASASTSRSKKTSARSPKTYELPNGQKLWPLANATDHDKNPFIDSQDILSKALDFGLKVWASEKLQLIIDRINHASPNKDKASLQRDPSLPTLLRDEQLYGTRERDPLVARADMHYFPSTKSYLLVEDSTGEHRPIVVKEYERPKKNEVPSWPVLWGGIEGRTGFYYYDGPEITYERRVPPRPAPAPAATNGKAGGFGSTAARAVAPNLRRAVSLQNVARGQQATYGYAGYEPAGRRDSYIAASGNSQIITSNIQSATSTAARSGTAQANRFGNPYVDKRLAVLSNRTVSVAGGSILGSGSTAGGSGGVASGSAGGSGGRLAALKRSERPGALKRSLSVDGHLARVPNPPVRDEPKKAGYCENCRIKYDCFREHVRSSKHRRFALNPKNWADLDKLLQRIARKPLEAGEWERGEEGASSELAADEGEYEDSGYFDASVLAGDAEECEGDSAQDDGDEDEVMDEEEEEEESSKPLEAQVLAQAVRA</v>
          </cell>
        </row>
        <row r="2885">
          <cell r="L2885">
            <v>7.0700000000000001E-6</v>
          </cell>
          <cell r="M2885" t="str">
            <v>MHLFDYISGQPQTHHRKRHYTIRETLGVGGFAEVKRATALDTGREVAIKIIPKTRIRDMTQQIFRQNTLLTLKHPHIIETIEWFESKGHIYIVFELAAGGELFEHLIESPNYRFSEAEAREVMYALVDGVAYLHSRNIVHRDLKPENVLYRTPPGSHPEIGHDDCVISDFGLAAYVDPKGGRLHTVAGSAGYTAPEVYPEEGVVDGRGQGRGYGLKVDVWSLGIIAFCCLGGRFPYKETEPAKLADEARRTKLYFPRSWENVSETAKDFIRRLLTVDEDERPTAAEALEHPWLRVALSRPPSPSGHPAAAPAQQQPDYHPDDHHLGPTLSRTDTLTDHAPIIEKRGTFSSDTGDRAVV</v>
          </cell>
        </row>
        <row r="2886">
          <cell r="L2886">
            <v>1.0000000000000001E-5</v>
          </cell>
          <cell r="M2886" t="str">
            <v>MSTTTASLVASATSAAASASTSAAAHSQSGGNKVVGVLLAVGSGLLIGSSFVFKKKGLLSAQRKANMAAGEGVPYLKSPLWWCGMIIMVVGELMNLIAYSFTDAILVTPMGSIAVVTSGALAHFFLGEKLTLFGWLGSTLCILGSVIIAVNGPSEEGSTTIQAFQSKFVSVGFLVWGGICIAAALGMIFFVAPRYGKRTMLVYITICSLLGGLSVACTSGLGGAILTSIKGDGSQWKHWFMYFLLAFCVVTLLSEIVYLNKALALFNTASVTPVYFTIFTSCTLVTSIILNKGFGGASVAAIITVVLGFLVIVVGISLLQLSKIDPEEIKEGMLDRRSTILLSASRAEKDTSSEKAFSVEDPGMDAIRGAAGALGSIHRAISMRSGRGNQSRRTTGSSLANPFADEEMVMRRRGRNGAPGAMGSGPHAVGEDGVLRYELYDQPMKFADEPMPLDAADKISLHSSLKSPSLEAGGRSRSASAIQFAETDEVHRYAPPKRKGKDPVAQHHEQPRLEGSHVHVPHTLSTGDIASPGLPPSRFSSSTVATPDRADFSAARSGSVFANSSYVDPYNEEEHGRRSASPPLGSATYPRRQGTSDSGSRSLAERLTSVFGASSPDLTSREFSQQPHDPPPSASRSRFALSPFRRNTPQDHEQELSSAKDHRVPYPKAAKGDVEARGEEEALVPGRRRSGSVSSDEGGADLETVDTRDEL</v>
          </cell>
        </row>
        <row r="2887">
          <cell r="L2887">
            <v>3.2299999999999999E-5</v>
          </cell>
          <cell r="M2887" t="str">
            <v>MSAIAQALTSEDERAIQLHGSPGRGSRLSVQPPASTSLKASGMGGAVGAGVEELDGSRLTGSGGFVGGAVTPPPRTTSLAPSSVHDSPEQPRSREPSTSSVASSQAGRLFSSNEGINSRAPPQMPTNGKPAQTDALPPAILAHPPQLATSSSATFPSASATPPQHSTPQRIATASSSAHPSPAMPSFPSNRTLANSNSLSVSSSYSNVTSNSSHLPAPNASPYPPSGASFNSFTDPDGVAALVQQLYARLDEQGVPGDGWSEGKERSRDGIILREDLSTEGLNRSTASKGKHVALPMSPEEEAKADHVLKRVDRYGFFSQSHPAALGSQHNRLATLSASPFSTIPSLSSKRTPRPSTSGTTSAKPSPARPDARTHPNRQSIVSLLPSTDIAPESTARETRRIDKWSAMLSVARRDPGGNAQDWVIASSWWSGRVPGGGGGQSGKYRKLQRRVFKGIPDRWRRAVWGLMMEKMASEVGPSGQGRLPSLDELKREYEQLLDQPYVQDTQIDLDVPRTISGHVLFHTRYGQGQRALFHVLHSFGLRSEEVGGYCQGMGPIAATLLCYFEPERAYACLSRLFDQYRLEHIFAPGFPGLVEAFYVQERLVELLMPAVHTAFTDNFISTSAYATKWYITLFANTVPFSTQLRLWDGFFLEGLDFLVVTAVAIIWHFQHDFAAPSASFESILSVLSSYFFVESDDGLLRWIRKTLRLKGLRERMKGWRQEWQGFVRDGTSEGRVT</v>
          </cell>
        </row>
        <row r="2888">
          <cell r="L2888">
            <v>1.3300000000000001E-4</v>
          </cell>
          <cell r="M2888" t="str">
            <v>MRPISSLFFPSTPSHANPNSSDPLLIPLAHDTSNSAHTDWVTVPIHAGTHTDSHSHPSQPPAGSLPLATHNPPPPSSSQHSRSLSLSRYARAGHDSYDSLSTSPSTHSSFRSSTLLEQGLPPPPSFVDHLASQQQGHRQTRSVGRVPSISSVSSHASSSHAHSSTTAANPHPPPPPPPQTSAAHRSRNPSFSTPARQPSMLASGAGTNSVPQQRQRAPSNSSRSMVYSPLPPQTATSDSGAGAGGQFIRLSPGAASMASGSGGSGGSSTVPGGQADAASAGAAMRRGFSCDGGSGVSSSAGGGLLPGSYASSSSGGRALYSPMTGVQSTGPPSSSASTSASSPSRQAMLPTAPSPSRAYSPSHYAASPASASSFVPPHHAPPPPNASSFYPQHIAQSYPFAGQSTSPNPLSPGSASSAGHPHLHGHSHSFSGTPSTSSSSHAQGHDIRHLSLSRPAPAPAQTQQRKKKGMVRVREGEEVERAGTTRGGQPRGRRADPAGGFVSPLKALTVSLSETYHLVNPSFTYETSRNPRRVLTKPSKPAQNDGFDNEDSDYILYVNDVLGPEDKDRYLILDVLGQGTFGQVVKCQNMKTHEIVAVKVVKNKPAYFQQSMMEVTILELINNQWDKDDEHHMLRLKDTFIHHSHLCLVFELLSNNLYELIKQNSFRGLSTSLVRVFTAQLLDALSVLNEAKIIHCDLKPENILLKSLQSPTIKVIDFGSACHEKQTVYTYIQSRFYRSPEVILSLPYSSMIDMWSLGCICVELFLGLPLFPGTSEFNQITRIVEMLGLPPDHMLDKGKQTSHFFESFSDEYGRRRWRLKSLERYAQEYKANEQPSKKYFSASTLPEIVKQYPIVRKGLKEADIDKEMRNRIAFIDFVQGLLHLDPEQRWTPQQARLHPFVLGEPLLAPFVPPPRHLVAKGGAPSPTEVAAAKQQQQVQAAAAAQAQAQAQARQQPYGGMQPGARQVQQARPYLPQQQPQPPGYGLQPQQQPQQRPQAGSSAYSMPAEAQAQQAAAQAYAQAQARSLYGAAAGGFAPRTAPAGGAGPTPSTVANPPAVHHQYGAGRQRSGTHGAHDAALPPALQKLGYELGAGLGAGQSITPVLRRDDQWQAWEQQYGPGATGLSRRISVSGRHPHLNLLQEQAEAGFHSWNSPARAKPQQQQPQQSPYAPAAGGGYYASPHQPSTSQFSVVVDPAQDKQRPGSDLFDPVGGIAPPPLAYVGGNSAARYAPYPSAAAGGSGAPLPPSGAAMPLSTSIDHHHPASHHHSPIVPPSFDAFGTPISSATQPNPLMHGHDPLSHYQPLQPYASPNLSRTAQQGAGPGPPQPGQQRAMYSPGGAYGGQPGGKPPRGLW</v>
          </cell>
        </row>
        <row r="2889">
          <cell r="L2889">
            <v>7.7200000000000006E-5</v>
          </cell>
          <cell r="M2889" t="str">
            <v>MALSEKAPLNPQKREDPVLPTALRLPVFNKLKGKHIVLASASPRRIEILRTFGLNPRVVPSTFPETLSHADFDDPAQYAVATGSAKAVEVYEQLVRDDPEDPPDLVIGADTVVILPGPDPTILEKPRNESDQLNMLESYQGAKVQVVTGVTIVQPQIATPGYSCASLVVATNVIFADCSPELLQAYVECGEGLDRAGGFAVQGQGGLLVKRIEGDYNNVVGFPGQAFIEWLSQLTEEGTLLELD</v>
          </cell>
        </row>
        <row r="2890">
          <cell r="L2890">
            <v>2.0999999999999999E-5</v>
          </cell>
          <cell r="M2890" t="str">
            <v>MSFANSTKVALDLRGARLSLDREALMELPESVLLCLFPNGVVLSPQRQPRGEGEEEDEEADVYYVDFDARCLEFVLDFFATAREAFYGRPDGPRRDLSLTSPIAQSNMSNPLFLKQAIIVLREELEYFAIPPGKNEVGAKDGERPGMDENGKPNAALTQLKIDCGNALLDQRSIFTALQRNVSRDNNVAEQHLIDMLCMSGFERDDAWGYRSIEPNRCCIASIALVLLKTGIVHPPLSGSPPVSPSDESGPDAMASSEEGGGVQVNTQQLATAQKLLLFWRKPARKAWWDSTDVTVRGKNIKVWARRVWTLELSLI</v>
          </cell>
        </row>
        <row r="2891">
          <cell r="L2891">
            <v>2.72E-4</v>
          </cell>
          <cell r="M2891" t="str">
            <v>MSSTPSTRAPSHEITDEEKADYASASPSLKQGDTADATLVPAKSRGVRQMEALSNRMSVKYRVLLYGGFALLAYVMSLDQYTNRSYLSAATSVSFAAHSTLTTISALKSVFQAVSQPPIAKIADVAGRIECYALCVFLYALGYIVVASAQNIYAYAAGTSINVLGITGLFLLQNIIIADISSLRNRLFWSIFPSIPGTINVWVSGNITQSLLGKANQNASMWRWGIGMFCILTPALAVPVMLTLGIGMRKSKKAVEPAPVSNEGPRRSFWQKTVSVFWSLDIIGLLLLVGGFGMLLTIITIANGKGSHWKDPHSIALLTVGGILVVGFVLWERFGARHPLIPFTLLTNRTVIVCFFLAVIHPAAGGVIGSYFYTYLLVAGDQTTLSATRITSIASFTGTLTAAVMGIVVRYIRVLKPVIILGFCIEVLAFGLMIRYRDAGASKGDLAVVQLVRGFGVGCIGFPVQAAIQSVSKHEHLGAITAGYLTVYYLAGGVGSAIGGGIWSNSVPGKMQSYISNSTLAAQAYANPIGLIAKFPPGTPVREAMSRAHGETQRILSITGTALAAVGLLVAFGLEWVKLTDNVTLDKVEKAEDGKVSEAVK</v>
          </cell>
        </row>
        <row r="2892">
          <cell r="L2892">
            <v>3.4400000000000003E-5</v>
          </cell>
          <cell r="M2892" t="str">
            <v>MAASAEQKPRKALVLYPESQRYVVDSLRSAFAQRLPDWTFISQEDDLDGDKPDLQFCDYDALNFDWTMDERTLLNSYVIRKGLIRKSNLAHTIALYLSKNPDSPLRRATPKTVHFSCSFADELDELLMDDLYEVEQSFAEAENGGQEKWWILKAALADKGNGIRLFSSREMLEDIFREFEPESDDEEDEEEEEEAQTEGMSRAAMFGADTRVDAMQLREWVIQEYISSPLLLDPAPNSNHRGTKFHLRVYVLAVGGLAVYVHHPFLALFASSPYSPPSLDDEAERTGEFDLSAHLTNTCLQTSVLGEEAPTVSVSTLQGMADKVILGGSHEGEKLGEERIAKIEEDVRETVAEVFKAAVGAGSSFQVLPNAFEIFGIDLLVDDRFQVSLLEVNACPDFSQTGPELQSIVDHLFACTLDIAVKPFFARRDLTEPSQDDLVDTFERLDVGGSRGLKEVLRMQVRKAF</v>
          </cell>
        </row>
        <row r="2893">
          <cell r="L2893">
            <v>1.06E-4</v>
          </cell>
          <cell r="M2893" t="str">
            <v>MDKLTDAAIASVQAAIELAKENQQGTVAPAHLFSALLSPTTNATGQTQQTLLHSILNKAGAQPELVARGLAKFIVRLPSQEPPPDDVSVSPALSKVIREAEKLMKEKNDSFVAQDHLILACIQDNSIINVLKEAGTTPDAVKKAAQQVRGGKQVNSKGAEEGFEALKKYAVDLTAQAEEGKLDPVIGRDDVIRRCIRILSRRTKNNPVLIGDAGVGKTSVAEGLAQRIVNRDVPPNLIARIFALDLGLVTAGASYKGQFEERVKAILEECEKSEGSVILFIDEVHLIMTGQGSSGGGMDAANLFKPAMARGKIRVIAATTLKEWRIIEKDPAMERRFQQVIVNEPSVPETISILRGIKEKYEVHHGVTILDSALVSAATLAHRYLTARRLPDSAIDCVDEACSAVRIARESRPEEIDKLERQKLQLEIELHALQTELARDKKDEVAKQKIEDTKQAISKIDDELAPIVARFEAEKSKGDELNRIRKRIDELTAKAADAERRYDLATAADLRHYAIPELQTRLTQLEEQKQAEERQRRAEGAESLAGDTVTPEAIQQVVAQWSGVPVSNMKMTEKQKLLKMEKTLRKEVVGQDEAISAVANAIRLNRSGLSNQDRPIASFLFVGPSGTGKTQLAKALAKFLFDSPDAMIRLDGSEYSEKHAIARLIGSPPGYVGHEEGGQLTEYVRRKPYTVVLVDEIEKASREFCQLFLQVLDDGRLTDSQGRIVNFKNTVIIMTSNIGSAFLNELGDDVETVPPATRELVNGALRAALPIEFINRVDSIIIYNRLSRKDVRGIVNIRLAEVQKRLRSNGRDITLSVSEPAMDFLGSIGYSPMFGARPLNRAIQTELLNPLSKMILDESVRDGETARIEFDDKRNRLVVVPNHEPSVRMDEDEDEDMSGGSDIEIEEVDD</v>
          </cell>
        </row>
        <row r="2894">
          <cell r="L2894">
            <v>8.9499999999999996E-4</v>
          </cell>
          <cell r="M2894" t="str">
            <v>MSAEEATKPQGEEESTAVFEPVVKLDQTVEVKTHEEDEEALFKMRAKLFRFSSESSEWKERGTGDVRLLQHKQSKKVRLVMRRDKTLKVCANHYITPEMALSPNIGSDRSWVYNVAADVSDGEPKAETLAIRFANSENANLFRTAFLSAQETNKKLLSGENAAPEPVASDAPVAADATSTTQTGVPVEKGKEAAPAENATEDAPPAYKDEGVVPPPEKVEVVQGEEVKEPTAERPSEEDAHAATKESGKADAPPATA</v>
          </cell>
        </row>
        <row r="2895">
          <cell r="L2895">
            <v>5.4600000000000002E-6</v>
          </cell>
          <cell r="M2895" t="str">
            <v>MEGHTQPTATATPATAGDSLHPHPVARTGEDNLATDSNDTARTVDSSSRTATRSPSIESTCKGGRDGRQRRERTFSPDRRPWPERSWAYELMPFRGMYNDVRRRLPFYVSDWTEGLRPKNWERVIGATIRMYFLNLMPCLAYIIDMYVRTDGTYGVNEGILASAIAALCFSLFSVQPLTIVGVTGLINLFNYTTFDILRDYDVNYIQFQAWVLIWAAIMHWISAVFNLCDFTRFITDMTSESFGLYVGIIYIQKGVELLVYEFDAGRGQAGWFSVVVAILFALSVYFVERAGTLHFGPFWARKALVDYTFAAAIIFYTGFVHIPGYIKSSDIQYLPISATFRPTLDRNWVVPFWDLPVKWVFVALPFGFLVTLLFYFDNNTSSVMAQSRGFPVKRPAGFHWDFFLLGCTTFVAGIIGLPAPNGLVPQAPVHTEALSVTKMVPAQAELSEGGFFEGDVNRAHREADREVERGAERKPLKVVRTRVVEQRISHFAMAMLTLGTMSRPLLVVLGLMSRAMFAGIFLVVGWGSVEGNGIVHKTLYLLRDRRMTPSSHPLFNIKKSSIIKFIAIQWLFFAAMIAVSETIAGIAFPIFPLALIPVRYYLVPRLFTPEELVALDAPTANSAAVLVSLGGPLQPEHGQPRAKSVENEEEKVGSQRGRTSGWKDEEGRVEGLRRREALEREEQERGVPGGAAGLQRIVSIKR</v>
          </cell>
        </row>
        <row r="2896">
          <cell r="L2896">
            <v>8.7499999999999999E-5</v>
          </cell>
          <cell r="M2896" t="str">
            <v>MLASTSTSSRRSRTRTRRTVARAALGLAALATVTSAAQFEPPNDQVLLGFWFDSAQPYSDTPSAINNNLGFNVPVFQMAQAIPLPPFDWVTGAGGPAPENQIEKSATDAAVFLTVYPVDGFQTVTDDDFIALGKQILDYQVNLNRTVFLRYAPEMQGTWMKYGMQPQAFNQSWHDMYTLVKSVAPETIMVWAPNTPQGYPYGQQGTQYNALSAVDKALLDTNNNGQLDAGDDALAPYYPGDDVVDWIGLSIYYKGIPSDTQNTIQPNGYCANVISGTNPESGDAITPWYGPYCDQKPDKACMFAEAGAAYHVNDAGTATQAALQQAWLKDCVTNSSMLDAFPRIKLYMQFEYEKTETANNGQDDLRDYRLLNVTDVRQELAADLQSLGTRFSWAQSRAPPTSISSPGAPAATNSAGTSIIQAITATTRPRPTTFPSLFGSTSDGTQRAEWAELGIMVAAGVVGAWTVMRTL</v>
          </cell>
        </row>
        <row r="2897">
          <cell r="L2897">
            <v>1.8E-5</v>
          </cell>
          <cell r="M2897" t="str">
            <v>MASPRPVAVAVIICFPSTPQHTTPSSDTSQDAPQPAFLLVSSRKKKHLHVFPKGGVEQGETSDFAAQRESWEEAGLKPNSAVHLTHLLTLHDPSPHILSPSTDRESPSFVASCQYSFELFLLPPPEPRADRSTDDAPSHDEMNADDTANLADSASLSTSATSSVSSISSAPSSASSSAPSGHPLSSSAGPIEPASSALTEPYSLAYLSPTWPESTERTRIFLSGWDELEKTVCWGRREDVMRQAVRSAKEWVDDWWKRTGGRIEDAEMSNGVEEEENERI</v>
          </cell>
        </row>
        <row r="2898">
          <cell r="L2898">
            <v>4.9099999999999996E-6</v>
          </cell>
          <cell r="M2898" t="str">
            <v>MLRSLVYTTLLAAGLATAHIEMMYPPPINSKYDPQTLEANKDYTMTAPLFPDGSNFPCKGYNTPEAYASLKPVATLSAGGSIDVQFAPNGATHMGGSCQFSISYDQGKTFAVIHSIIGACPLSSSYSVPVPAGLPSADSATFAWTWFNEMGNREMYMDCAIVDISGSSSSKSFTGPGLYRANTLSDGTCITIEGEDVVFPNPGPSVEYGGKMSKSSAVTKLSPCSYNEDTTVTIGPEGLASSPGSGSSTSAPASSSTKSAASSSTHAAATTAKPTTVAQPTTAAATTKPATTRSTQGASSAMTSTTTRPARVPFRSRYLLSSSSTSTSSAKPTTTAAQKTATTVEQEPTTTAAPPAATSSASSGSGSSNNGGTWLKCLSSTTWALCDAAGCTNMGSVAAGTICKDGGIVMAPMNKKRDEERMVRVVSKEKEKKRRSENAQVEPSAPVAENRKMRRNMFAGPAGRAHVARSRSGH</v>
          </cell>
        </row>
        <row r="2899">
          <cell r="L2899">
            <v>9.9199999999999999E-6</v>
          </cell>
          <cell r="M2899" t="str">
            <v>MVIRRVLLDAFGTVFSPREPVFRQYAAVARSFGLQVQEDEVKDAFKQAFQKWAKLHPLYGKHSSPPLDSSQWWSGVIGDTFRQAGVPASDFEPVERELCDTLVRRFWGKEGYKVHDDCAPFLCALHNDRKLPPPAIVSNTDTAVFKILDSLGVTAPTFEPSEAGIKQDEIWTTWELEKEKRSVEFWEEVMRRLRKTSREAGEAELSPSEVLVVGDEFESDYEAPRKAGLRSLLLRRPASNGQHARASYQDDETGLRSDETVASLMDVVEYIKRENEEARNR</v>
          </cell>
        </row>
        <row r="2900">
          <cell r="L2900">
            <v>1.6900000000000001E-5</v>
          </cell>
          <cell r="M2900" t="str">
            <v>MVQNAAAWILAAKAQLEVKEAPVGKVEAGHLLVKVHAVSIQPVDWKIQDHDFFVKKYPFILGTDVAGEVEDVGEGVENVKKGDRVLAHCKSLATGNPEHSAFQKFAVVDALLTSEIPSSVSFEQATVLPLALSTAATGLYQSIHLNLPHPKPDSPNPEGKGKVVLVYGGSSSVGTAAIQLAVASGLSVVTTCSPANFELVKSLGAVAAVDYKSSSVIDDLVNAIEKAGSEFAGVYDAISEKGSFEICGEVAMKVFGGKGKHYIAATLQPPEKLPGDVKSAWVFALDIVFKDSASIARAVYHDFVPHALERGSLQCKPDPLVAGEGLKDVQKGLDVQKKGVSAKKVVVTGIQA</v>
          </cell>
        </row>
        <row r="2901">
          <cell r="L2901">
            <v>1.5299999999999999E-5</v>
          </cell>
          <cell r="M2901" t="str">
            <v>MAQQLPAMFAQLKYVCFSWPNTQLLKRDPIARTWFKTHSTITTLPSALGGWPLILYEAVSTSTQGVPELFLSQQQCDSLINSLAELMGPSRARASWRDSAWLKREALIRSSAQAGGIQVRVFRSQAELEARFAELKDGDDWAATKTHWRELKRAQEVFLWLGSGATKRPALGEPKFVAVDIETWEQDHALVTEVGVASLRYLQSGKVVTEARHLVLQENSDKRNGRYCPDARDYFQLGQTVTLPRQRLARELHDTLFPSDDLAGPIILLLHDHRSDSKSLASLDVDLNKYERNPLLPPPDSPLYNPPNPSGAVPDPPPCFLLDTQRLFSGFSRRKRQSRLEDACRALGIVLPGNEPIAYHNSGNDAWVTLQVFLRLMQAPIGETADEVKPAGWTPGGR</v>
          </cell>
        </row>
        <row r="2902">
          <cell r="L2902">
            <v>2.8E-5</v>
          </cell>
          <cell r="M2902" t="str">
            <v>MASLPELPGVSTLSKYVTRVLGQNPGKFTLQGTNTYLVYHPASPSLLLLDTTGPSSASPLSSSALQTYLSSLRSAIASHPTQPARITDIILTHWHRDHTAAVGDVVRMLAKLNGAEEAKVRVWKFPCATGEGGSSDAWKSERTKDAELERDLEGLGGNELERTSDGTALHTLRAGQQFSLAPSGASPATNNTEDGVEFEVVHTPGHTSDSICVLLRDLSSSSPSSSATSPLALFTADTVLGHGTAVFASLSAYLSSLASLIDLLSTSGSAPIPLYPGHGEVVTDGLAKIKEYKTHREDREKQVVEALKAVEGGEAVTAGELTDSIYADTIPSSLKLAATHGLLLHLEKLREEGRVGRVAQPSPEGLDLGAAGGGGEVQIPQGWFDGWRWVEASEAVEGRL</v>
          </cell>
        </row>
        <row r="2903">
          <cell r="L2903">
            <v>5.1199999999999998E-4</v>
          </cell>
          <cell r="M2903" t="str">
            <v>MSNEPETAVDASANEPVAESTPVDAAAPAHEGDAGAPETAAEEAQDAGEAQQENKEEDSAPAAATETPAPAAAVATTPAAPATTSAAPATSEFAHAALKKFKLVFLGEQSVGKTSLITRFMYDTFDNTYQATIGIDFLSKTMYLEDRTVRLQLWDTAGQERFRSLIPSYIRDSSVAVVVYDITNRTSFMNTSKWVDDVRSERGNDVIIVLVGNKTDLNDKRQVTTDEAEQKAKELNVMFIETSAKAGHNVKTLFRKIAQALPGMEREGEGQGGANQMIDVSVTPTNTTGNEGGCSC</v>
          </cell>
        </row>
        <row r="2904">
          <cell r="L2904">
            <v>9.1500000000000001E-4</v>
          </cell>
          <cell r="M2904" t="str">
            <v>MADINAIAKQFTDYYYQVFSADRKNLAPLYRDHSMLTFEAQQFQGTNAIIEKLASLPFTSIQHRVTTMDAQPAATDKASMIVLVTGQLITGDETNALNFSQAFHLMPENGSYYVFNDLFRLNYG</v>
          </cell>
        </row>
        <row r="2905">
          <cell r="L2905">
            <v>8.32E-6</v>
          </cell>
          <cell r="M2905" t="str">
            <v>MSFGRPANTSLSLGGAPPLKGSFPLDHDGECKDYMVRYLKCMKQNKNQSTECRYLSKEYLACRMDKGLMERTDFEALGFQEGEKGAGEAAGTQPTAQAKHQQPPTAAW</v>
          </cell>
        </row>
        <row r="2906">
          <cell r="L2906">
            <v>7.5000000000000002E-7</v>
          </cell>
          <cell r="M2906" t="str">
            <v>MSDPSALASLLALGIPRQKAIYALKEHGGEVEAAADWCLGEGAHWTPNSLFAASFAPSPNTRRSPSPPGQRHDRSRSVDHHPPGWTLVPHRLLTPGTSVAVTLKQDQGTDRTVEGVVAERLTRGDHPRGVKVRLQDGRVGRVVRIL</v>
          </cell>
        </row>
        <row r="2907">
          <cell r="L2907">
            <v>6.0999999999999999E-5</v>
          </cell>
          <cell r="M2907" t="str">
            <v>MAEEQASTAVKSTPLVCAGHTRPIPSIHFSPLLPSTSRDPNYLLISACKDGKPQLRDWVGDWQGTFTGDKGHKGAVWSARLSRDGALAATASADFTAKVWDTHTGACLVTLPHSHIVRTADLSSDSLSPASPPSPNPDAPSPLPSTLRVLTGGHEKRLRLWDLSRAPRDGSEVSATDGVDEFRREGGTTAHEGTIKKALWDEERQGCISMGEDRVIRWWDLRTLQQTHEVSFQNQPITSMEKSHDGEFLSVTTGKDVVFLSLDSRLPYLSHTLPYAPSSASLHPITRSTFVTGSTADEWVRVHDAESGRELEVGKGHHGPVHCVAYSPDGELYASGSEDGTIRLWQTSPKTYGLWQYNEEPAPSA</v>
          </cell>
        </row>
        <row r="2908">
          <cell r="L2908">
            <v>5.13E-6</v>
          </cell>
          <cell r="M2908" t="str">
            <v>MATLVDSLVARRDTQGVLFPPLNFAMVVPGVYRSGHPNKGNFPFLDTLNLKSIMYLSTDNYRHDTYTWARQKGLKIVHLRLDISKDPAVEVDPELIKKAIEVVLDSRNLPILIHDNKGRIVPSIISAILRLMCDWTLDAALAEYRKFFPSTEDWVHDDPAEIEKGAKKKKDKERIADLRLIERFDLRSIEYDPDYAPSWLER</v>
          </cell>
        </row>
        <row r="2909">
          <cell r="L2909">
            <v>4.0300000000000004E-6</v>
          </cell>
          <cell r="M2909" t="str">
            <v>MSLIRPFSALDLFDFNAINLDVWTETYGVSYYLSYLMHWGDLFSVVESAGGQAKCRGIGLQGAGGSKTAGGFGGGEGGGLMGYVMGKTEGRGRDWHGHVSAITVSPQHRRLGLASMLMDLLEKVSERQEGWFVDLFVRQSNNLAIGLYESLGYMIYRRVHAYYGGGPGEKDEDAYDMRKPLPRDTDKLSIQLARGAKDGRDVVVQPEDIVF</v>
          </cell>
        </row>
        <row r="2910">
          <cell r="L2910">
            <v>7.1300000000000003E-6</v>
          </cell>
          <cell r="M2910" t="str">
            <v>MSTALVFGANGVSGIALLQALSASSDKEWKKIIAISRRPPVLDHDDPRVVFESVDLLAPKDEVVQKLRHAGAAEATHTFFYAYIAKEDEQELIDVNRKLFGNAMEAVAEVSKQMKVFLLQTGYKYYGTHKGGENLASYPWKADSPRHEGGNFYYVQEDMLKDECNKNGWKWIVTRPNFILGVTKGNFMSLATTVALYASGCKALNQPLVFPGSSVSYKLEYDQSTAANNAAFQIFAATTEKAYNRAFNIYDGKTETFVDLWPKIADYFGVKLASPPADDPPSSANIGSDVVNLHSVPEWAKNHKSDLEKLVKEQDLDPDALKYATWDFLDFATSRTWKDRATLDEARSIGWTKTVDSFEDGFKPVFEELKRLKVIPA</v>
          </cell>
        </row>
        <row r="2911">
          <cell r="L2911">
            <v>4.49E-5</v>
          </cell>
          <cell r="M2911" t="str">
            <v>MTDYAEERRSELEVLESIFPNELTVLSDERISVRVEPEVQSERDPHTLNLLVTYTPTYPDEPPELELEVVEGEVSEEEEEFLLQGLRTTAEENLGMVMVYTLALQLKELIAEMLVKRKERIAREDEERYRREEEAVAAKKRGTPVTKESFAVWASKFESEFAEQRRRDEEERLRALPLKEREEAKRWAAKLTGRQLFEQGKVIDSDAAAFGEEGDVAVDISQYERREGAEDDEEDEVDEAAGRLRLADLSDDE</v>
          </cell>
        </row>
        <row r="2912">
          <cell r="L2912">
            <v>8.7800000000000006E-5</v>
          </cell>
          <cell r="M2912" t="str">
            <v>MMKIWSLKKSEDQAAKSKPKTSAALIRVQKDLTELDLPPTMKTHFPNPEDLLNFELTITPDEGMYKGGTFKFTFAINNNYPHDAPKVKCVPKIYHPNLDLEGNVCLNILREDWKPVLNLNAVMVGLQYLFLEPNADDPLNKDAANDLRQNRERFMQNVAKSMRGGFVGSEQFDDVRVGR</v>
          </cell>
        </row>
        <row r="2913">
          <cell r="L2913">
            <v>2.8700000000000001E-6</v>
          </cell>
          <cell r="M2913" t="str">
            <v>MAADPFASYQREYLALRAALQPKLDTDIPSLRGEERKAAIRRANMELDEVDEIVDQLEHEARGKAKLMAQVRAYRQEVKGWKTRVSSLSAVSDRDILLSSRPSHQSYPLGSDDDDSDTEATLSHTAAQRSRLLRSTQTLTSSSSRLDNAHRLALENEEIGQGVLGSLVGQRMQLVNANEHLEEADVSVGRAQGTIGKMIRLAYRQRIVIWLFILVLAALIGLILYLKLR</v>
          </cell>
        </row>
        <row r="2914">
          <cell r="L2914">
            <v>3.9499999999999998E-5</v>
          </cell>
          <cell r="M2914" t="str">
            <v>MAHPRIVVVGGSGKVALRFTHLARSHFSVSSLVRNEAHFGAIQDAGGSPRLLSIEDATVGDLKSEFEGARGVLFAAGAGGKGGKDRTRKVFDAIEQLNGPKPYLVLVGALDTRDTSKPPPAHYTQEDIEGSKKAHEAIGAYYDAKLAADQNLSRRTSFSWTILRPGHLLDEEPKGKVTAGRTGMGGVTRADVASSLLALFNLALSPSSSSTSSDKPQASGLAIDLIQGKETDKPVEEAIREAVQRGESSLE</v>
          </cell>
        </row>
        <row r="2915">
          <cell r="L2915">
            <v>1.8899999999999999E-5</v>
          </cell>
          <cell r="M2915" t="str">
            <v>MPTVNWYASKVVVVASSFLLGSFFVHWLADHSLIWQGTEMPPHAVETSLRYYSMLYHAPPYYGAVLAGLALAALGATLVKLVMNPVQGLLFEGATFVLLSSAMAVYTSNVLAALRYLPLDQLKPGNKIPSSILSASPFNNLSQVRLVEALQSVAASHMIIAVSLTGVLALQGAQGWAERPTSAALPIKPAAGVVPATQTAPIPVHGEKVPEKGLHET</v>
          </cell>
        </row>
        <row r="2916">
          <cell r="L2916">
            <v>1.7E-5</v>
          </cell>
          <cell r="M2916" t="str">
            <v>MLPFAPLLAISLIAPTSSLALTPSAALEQTSLTAGSLFAIPSRPPECPPCNPFNCVLPAFSCLNNGECNDYNGQCICPPGFGGEDCSKPLCGSLADGSERYPREGDTCECKDGWGGINCNVCETDEACEDLLARDPASSLRPSGPKEDDLDRAVCYKEGYGVKEVYQMCDVTNRKILDMLPNRPPQVTFTCDMPSQTCGFQFWIGRVESFYCGLDNCTVKHDVGFEANSTEYRCEKVRCACIPGRMLCGEDGSVDISDFLSEEITGPGKFTTRTGEPSRFEEPAMNQLINDIFGDTYITLNCKSGECLRLGDVPGFVRPPKPTSRTWVVLSIVAVVAVLLLGLFLFWYLGRGSTSSVEYSFLGGRIRLPMNGHSSPSSNGADASKSLLEDHVPAALQFSNLSYTLPSSSGGRRVLDSITGSVQPGEIMAVLGASGAGKSTFLDLLARKSKRGTVEGEILVNGRHASETEYRRVVGFVDQEDTLMGTLTVYETVLYSALLRLPREMSFEDKRLRTLETMHELGILGIRDSRVGESGARGISGGEKRRVSIACELVTSPSILFLDEPTSGLDSYNAFNVIESLVQLARTYKRTVVFTIHQPQSNIVALFDKLILLAHGKVVYSGRAEESQAYFDKIGCACPPGFNIADYLIDLTMQNEKSSASSDASVEDALIQLDGSRRDPELGVGSPARRSTAPPSVDGDETELETRNGSVRSNASNGLKRFLPSSLGGPSTPSDQPAPPPHIARLVDSFSSSDVARSTRDEIAAAKREAARGAGGGTTSGANGAMILRNYKRASWWSQFTILSGRSFKNLYRDPMLMLSHYAVAVIAAGICAFLFRGLTLDIPGFQNRMGLIFFALALFGFGCLTTLATFSSERLHFTRERANGYYNPLTYFAAKLLFDVIPLRVIPAFVFGAIVYAPVGLVPEVVSFWRFILVLVLFNLSASSVVLLLSIVIKNAGVANLVGSLVMLFNLLFAGLLINRDKLPWFLQWLETFSFFHAAFEALLVNEVRYLQLKDHRYGVDIEVPAATILSMFGFRAQAFWFPDVTLLLCYFGGFTVLSYLSLVLFVRERR</v>
          </cell>
        </row>
        <row r="2917">
          <cell r="L2917">
            <v>8.3499999999999997E-5</v>
          </cell>
          <cell r="M2917" t="str">
            <v>MEQTVTAIAERVLERLRRVPADQRVLVGIAGVPGSGKSTLAYPLVDRLNALLGVAVKEPAEVDLEDVIAQPGKEKPEEQVAVAVGLDGWHLTREALDRFPDPAEARRRRGAAFTFDASSYVSFVRTLRQTPFPPSIPFPTFDHALKDPLPSPSPILPTHRVVVIEGLYCMLDVEPWREAAELLDERIWVEIDRSVARERLVKRHLHTGVETVREEAEKRVDLSDMLNGDYIREHLYTPTQVVETVDDPAFATPAV</v>
          </cell>
        </row>
        <row r="2918">
          <cell r="L2918">
            <v>1.4170000000000001E-3</v>
          </cell>
          <cell r="M2918" t="str">
            <v>MSAAAQKPAQEVALPTATLDKYKAAAGVVESVVKQLISKATEGANILELCLEGDKLIEEGVKPLYNKVKGTPKGVAFPTTVSVNNVLQHFSPVPSDKEGAAQTLKKDDVVKVVVGAHIDGYPVVSGETFIVGASSPITGTRANLLQAAYQAGEIALRAVKPGVRNWEVTEAVKGLLKEYEASGVKGVEGVLSHQFTQNNLEAKKGLVAFPTAAQRSDSDNAYTFEEGDVYGLNIIVTDGERTPKAADTSRTTIFSKTQSTYLLKMKTSRATFSELSQKAGSFPFNLRIMEDETRARMGVRECVQHNLVRGYDVSTTEKAENLAAQVFLTFTVTKTGAARLSAAPSFYSADKVQSDVQVSDAIKETLARPLKPKAQKKKKEAAK</v>
          </cell>
        </row>
        <row r="2919">
          <cell r="L2919">
            <v>1.9700000000000001E-5</v>
          </cell>
          <cell r="M2919" t="str">
            <v>MASRAAPPAFLTPSPTALRNVLSILSEREHLRRTLAAEGSSGCKVRIQGRGEPANGATDDDCERWFSVSAGTSRENLAKNRYGDIIAYDRTRCLPPLRTTASSDEANYVNASLVREPDLGFDEKDVPRRWWVAAQAPIPPTVHDFLSLLLTPPSSLAHQSFSPSVPQLPLINLIVQLTPLIEGRRQKCHPYFPANVGETVRIASASGEEGEGVWVRLEEKGEREGARESLVRVGKEGDETGRKVVHLEYLGWRDHGVPEDASHLLRFIQRVHCLNASLSSPSSSTPAPILLHCSAGVGRTGTFIAISSLLPLLSYISRHPSAPLPHPPQDPSHPLGAYPAHRALLEPNSAPREQVVDYVGATIDGLRDQRTTMCQTHEQVGWVWEALREAWREGLY</v>
          </cell>
        </row>
        <row r="2920">
          <cell r="L2920">
            <v>4.0399999999999999E-5</v>
          </cell>
          <cell r="M2920" t="str">
            <v>MASSNITLEDLPKLLADDDKVQVAGVDVDGVLRGKIMMKDKFLSAAKSGFGFCGVTFGWDMHDKTYERELGISNLQNGYKDLLACMDLDSYRRTPGTPSLPFFLITFHDPDTQEGLYACPRATLKKVVGELEKEGYQAMAGAEYEYFQFKETPKSLHEKDFHRLEPLTDGMHGYSLLRPEVNGDYFHAVYDDCAKFGIPIEGHHTETGPGVFESALAYQPVLRMADNALLFKYTAKVTGLRFGIMPTFMAKPYGDQPGCSGHIHISLRDKDGRNVFAVKEEEVEKGRVGAQYEDTKRISQEAEWFLAGVLEGLPDIMPCLVPTVNGYKRLVESYWAPTTVSYAYENRVASVRIISPPMGDTKSTRLEVRVPGADMNPHLAFSAVLALGLRGIRNKSTLPCPPISTANLSESDATTLSFERLPNSLEKAAERMARKGSLAREVLGDQFVDHFTATRLNEWAIYARAVTDWELKRYFELA</v>
          </cell>
        </row>
        <row r="2921">
          <cell r="L2921">
            <v>2.9999999999999997E-4</v>
          </cell>
          <cell r="M2921" t="str">
            <v>MLARSLLRRSTATLSRSYATHAPDGLPPVPKSAAIKTSEYDPADEPALASMHYPRMYEHSRQLRNPLQYWDKQERVNFGEPVPLNDDLQSMWAPDYHKIAPSSALLQLGMAFSLIGLFAFAVTETRPDAPALPRAYPYDGLVKELSGTDDPQFAARTDAENQVDE</v>
          </cell>
        </row>
        <row r="2922">
          <cell r="L2922">
            <v>1.04E-6</v>
          </cell>
          <cell r="M2922" t="str">
            <v>MAAAALPPTSLPREPDALPLDSVPTPRLARQGPATTTPAASALVDSDVLHAWRCWWMDYSLGHFEETATPSAALQQLLDNPGADLKAGEPSYAGNYSGGPETAEQALEFYARHKYIPPPYSPDERKRVQLVRKFHLDGSTPLVAVSELCELVRSFFEPDITVLATSLTASRTCLIGISQSPQDDLDWQTSLEEIESTWCMCRHGIFAGEDDAFVVLDTAKDWRVGNIPLYSESGKLHFYAGVRISLPSDALDDGQSGPSRPIPIGTLCAVSHQSQTEVTQPQLTALKTLARRIEREILVENEARLRRRGQEQAAFVSEFLQLTLGGSTSPSKASPGMEAVLSANPNDPPAPSSPTSAAFMHAAQRLCDLTGVSSAAIVDTRSSTASPQNSAGWCPDSCGGARRPRIVYRAETPEGSTYEIEEGVAPLAVLGQAGVPKEQLEKAETLNKEDLRNFDDFVRRLRIGQHGAEALPDKILSHLIVGKADSTRLIPIFDHNQALALLIVVSLPDPLLELGDGDRTFAKNIGWVCLSALIRDQSSESDRTKLAFVSSISHALRLPLHGLAGQLELMRGAGAGVDEYLRVADVCMDSLRSLLDDSVDFYNLNDQPTTQATSSSSSEIVDLAELLQDVTARSLTRAVQLAQQEGEDAPSTKDVRVVVDIAARQNGWLARSRPSGLRRIFGNVIENAWSYTDAGEVTVSLQLADGTSTSRPGEQLVKVSISDTGCGMSEAFLRSGKLFQPFRRADAYVPGIGLGLPLSSLLVAQHGGQIHVTSVPAKGTTVDILLPMLFVASRPAPAIRRTLSDEIMMASKAFSSARFAKSDCPSCRSSRSSSPPSSRPTTPDESPVRHDESPKQQDLSKHNSISFGEAAAPATRNRPLRVLGCEDNAIARNLLAALVKQKGYEFRAAADGQQGVSIFRDDLYRPDVTVMDIGMPVMDGLETATVMREIEQANGWPRHRIIALTGLSNEQDRVKAMSNGGPIDEWLLKGGDSLRVLTAELARMQAQINEGETATCTCAPIALSSSPEPLSA</v>
          </cell>
        </row>
        <row r="2923">
          <cell r="L2923">
            <v>7.3200000000000004E-5</v>
          </cell>
          <cell r="M2923" t="str">
            <v>MGALCCKPEEVDFDGPVDLWHFYLLRSVGKGAFGKVRVVQHKKTKALYALKYINKARISKQRAVNNIIQERRLLEEIDSPFVCNLRFAFQDDENLFMVLDLMLGGDLRFHLDRLGSMKEDWVKFYVAEMALALGDLHKRGIVHRDIKPDNILLDEKGHAHLTDFNIAVHFTERRALTSVAGSMAYMAPEVLAKRGYFATVDWWSLGVVAYELLFGKRPYRGKTNSTLTQAILKEQVRFPENVEEIVSPEGLDCIKGLLQRDPKKRLGCPGTGGLEAFKRHPWFRDYDWDVLERKEAIPPFEPDSKKANFDATHELEELLLEDNPLKARKRNPNIDLSELSADYRLMEQHFLPYDYLRQPRKSWFVLDESGTAASAGVSSSTRGVAAESSAGAPRSPAMGSDAGVHPQAVRIDEQPLADLTATTTSVSMGRVTPGPHEGNAGYLSSSPARPRDLAGRPDDAQSTNSAGRASPMRQSSRTPVEGQSFEMREQRSSPQPQSHHPYANPRPDDGIATAL</v>
          </cell>
        </row>
        <row r="2924">
          <cell r="L2924">
            <v>1.17E-4</v>
          </cell>
          <cell r="M2924" t="str">
            <v>MPRPKRSNKPAKERTLSRNNAQGGNWKVIEQTNPDFFSYYKTQKIIPEDEWDEFVKALREPLPTTFRLTSSRPTAHALNEHIKQVYVPFLTGLEYEGKQLQPPKPIEWYPNQLAWQLPVPKSALRKNDHMRKFQHFLVYETDAGNISRQEAVSMIPPLLLDVQPGHTALDMCAAPGSKSVQILEALHGPALHAGAGEKDVSPQGLLIANDSDAKRCHLLVHQSLHRVPGTGMMVTNHDATQLPSLRLPKDDKILEGRLKFTPEDEREMAKTPKGRERAQKEYDGMLFDRILADVPCSGDGTLRKNLGIWNDWSVGNGIGLHTLQLRILLRGIQLLKPGGRLVYSTCSMNPMENESVISAALSLCPEMSILPVPDALPGLKRRPGLTSWDVLDNSLKPAPRPGSEDAKAPDAPEQPEEGVAVEQDNDKSTVGGSKGKGKGKGKKGKKADGPNNVDKKGQRKAWTETLWPRGDEKEKGLEHCLRLYPHLQDTGAFFVCVLVKKGDAPVVQEKKEEEEQKMEVEAKAAEKRERSATPTPVDGQPEAKKARQEQEQAPVEAVAKDDDEKKEHIMGGGRPFNEEPYIYLPGLEDEQIQVIKDFFGISDSFPFSDLLVRNAAGAALRSVYLTSDLTRKLLLSNAYTRMRLISCGVKLFTRQDSSKDGTYRCRWRLNSEGLEVVRPFLDERRILKVGNETLRQVMEEVSVKFEDLKEEDVRERVKAMEPGSAILRVEKAKGKDIEMEEDLYLAFWISKTSCNLMVEKLEKSALSLRLYAEDVTPHSKAKVAAAKSAADTPATTDAETAAATDAVEEEDGEKVEAEEQVAKEEAGEEGLATSAAEAA</v>
          </cell>
        </row>
        <row r="2925">
          <cell r="L2925">
            <v>7.2000000000000005E-4</v>
          </cell>
          <cell r="M2925" t="str">
            <v>MSNWQSDPLHPIAVLLDELRAEDVALRLNAIHRISTICLALGAERTRTELIPFLQESLDDDDEILLALAEELGGTFVEYVGGPDYAHLVLPILEHLAGVEETLVRDKAAQSANQICDVLSQEQVEEHFVPLVRRLSTGEWFTSRTSATALYAAAYPKATPPVQEESIRMYSKLCEDDTPMVRRAAAKELGGFSKQLGHDNLVNSLLPAFRKLSSDDQDSVRLLTVESMISIAEQLSEDECKNLLGQTMKSLVNDRSWRVRYMVADHFVKLAKAAGEDIVRDELVAAYVALLKDQEAEVRTAAAGQIPGFAELVDRDTILNRLMSCIRDLSTDASQHVRAALASQISGLAPLLGNDATIEHLLPLFLQLLKDEFPEVRLNIISKLEVVNNVIGIELLSKALLPAIVELAEDKQWRVRQAIIEYIPLLAKQLGVAFFDEQLANLCMGWLGDPVFSIREAATINLRKLTEVFGVDWAKETIIPRVMEMGHNVNYLYRMTTVFAITTMAPALDIDSIRSSILPTVVSLSTDRIPNIRFNVAKAFEVLSQSLASQQGGPDLVSSEILPALDKLRSDTDADVRFFAEKASEKAREVASGEAQAVSEEVVMTDA</v>
          </cell>
        </row>
        <row r="2926">
          <cell r="L2926">
            <v>1.4100000000000001E-4</v>
          </cell>
          <cell r="M2926" t="str">
            <v>MPSSSTPKRRLRVLLTNDDGRPSPKTGHSPFIYPFARGLVEQLGWDVRVVVPDSQKSWVGKSYLIGDKVTGQYYYPAGEDGTEGELRHLPRPTKEGEMEWVLLQGTPATCASIALNNLFLPESFDLVISGPNFGRNTSTAFAMSSGTVGAAMAAALSGSHAIALSWGLMEGYKPPPQEFVDAAVKLSCQVVERLYKLGFGEGDSKVDVYSVNVPLLPDIVSSPEVRWTTMARTSYGRLFKSTPHPESAASEEKGGPAAVAEPKQENGATDQGEGSESLMVRDEHWKERLHFVFAPDLSALVNPKMDDLVEGTDKHAIHSGAVSVTPIRAAFMEASPPQGIPVDGPRWKI</v>
          </cell>
        </row>
        <row r="2927">
          <cell r="L2927">
            <v>3.4999999999999999E-6</v>
          </cell>
          <cell r="M2927" t="str">
            <v>MAAALGRRSLDGLLSGRRGDEDARYMEEEPEFTLRAVLVGLAIGVLLACTNTYFGLQTGWVSMMSLQASLLGFAVFKVLPNSPLFDRRPLTVHENIVLQTTAVATGTLPLAAGFVGIIPALAQLSPDLDGGAHPLILSWPALLAWSFAVAFFGVFLAVPLRRQVIVKEKLVFPSGTATAQVIGVLHNRPLISAVDENGQDGGLRRRRRALESMEDLAAEELEEELIGRQGGKAGAEQVVDRKAWTALMTSFAVSSVYTLLSLALPFIYAIPVFDIFVTCAAHDWLWWFTPSFSYIGQGIIMGWETVLSMNIGMLFGWAFLSPLSKKMGWAPGPVSSSADGARGWVLWPALAVMTAESILSVSLVAADSLRPWLERTAEKARHGSLLVRAESNGYDSDQDDESVDRVYLGRKEPSRADDEPSMRVVLAGTAVSCVSCVVIVALVFGEDGIRWWATLIALLLASMFAVLGVRALGTTDLNPVSAIGKISQLVFAVVQPGNVVANLVAGGIAEAGAQQAGDLMQDLKTGYLWGSSPRAQFHGQLIGSLASVFMSTGVYCLYRRVYTLPSTAFPVPAAAIWLNLARLVNTGNLPPRSKEAMLIFGTVFVVLTALKAIGKVKLESSASDAVSESSRAKTWGWTRWIPSGIAFAVGFINTPSFSLARLVGGLISLYYTRKQVRTNGASSGASHLEHFGLIVVASGFVLGEGLASVVGLVLKSAGVGGPATCWGCGVGGGGYCGGCP</v>
          </cell>
        </row>
        <row r="2928">
          <cell r="L2928">
            <v>1.01E-5</v>
          </cell>
          <cell r="M2928" t="str">
            <v>MAARFDQRAMGEPIHSTTADERPSLRSFQEELQQKAKAGRELAHPRRAQDAAGLAEVADKVHELSIDEGDVLDGGDGRTLRDRLTNPNEDDVAAIATLLDRTLSRRHGELILQIGSHSLDETTVAALLELPDSKTVPPADTAVLTPAQIDAILSTLRSAVSIISSDVSILHNPYDESGKPRTDESAQLTPTPSAINDDETAKRWKGKALRLLVRKKPEGAEELLESRVSVVGNVDAGKSSLLGVLTRGRLDDGRGRARVSLFRHKHEIETGRTSSAGNEILGFQPDGKAIAPEEHAKQQATWESIAQKASKVVSFTDLAGHEKYLKTTLAGLTGTAPDFVLLIIGANAGLIGMSKEHLSVALALSLPIVCVITKVDSTPAPVYEQTVKQLVKILKSPGCRKKPVFVNDVGMACELASGFAAEKACPIFRCSNVTGEGLDLLKTFLNVVRPTHTDELYPVNADFEFATSDVYSVPFVGTVVSGVILAGSVRPGDTPLLGPDSVNSFIPASIKSIQRKRVNVDYAEAGQAVTLALKRIKRAQVRKGMVLVARGETPPVATRRFEGQCLILYHNTMITSRYQAMMHIGAARQTVQIEKIVEKQAVRTGDRATLRFRFMARAEYIHVGDRFLFREGRTKALGVVTRLLPDNGKDADGPDA</v>
          </cell>
        </row>
        <row r="2929">
          <cell r="L2929">
            <v>1.0900000000000001E-5</v>
          </cell>
          <cell r="M2929" t="str">
            <v>MVTQRTLQLSQFKPSFSPQELADLQASIRSSRLPAETYASTQELYGITHAWMKQALERWQNGFDWQKHEEELNEVDHYMTTIQDEGVEHKVHFIFHESSDPDAIPLMLLHGWPGSAFEFLEVIKILRKSTKPAFHLIAPMEPGYGWSSPPPLDRGFNMDDCARLLNTLMQGLGFANGYAVQGGDIGSGLARTLALNYDACKCINVNYLPAVAPPPDSPERQQLKSHEEKSLQRSEQFQATGRGYAIEHATRPSTIGMVVGSSPVALLAWLGEKYRDWTDEELPLDHVLSIATIWWIRDSFASSIWAYADILKTGISALHNDPGYRLDKPFGYSSFQGEISSTPEAWAGRNGNLHFYSYHAKGGHFAAAEQPEEFAQDMVDCFAKLWPLATQAKQA</v>
          </cell>
        </row>
        <row r="2930">
          <cell r="L2930">
            <v>8.0400000000000003E-5</v>
          </cell>
          <cell r="M2930" t="str">
            <v>MQHYTSPYSAPTAARLRQRGRRQRSSISLLVDREAPRTLLSFARRKAGSLASLGIGVLVGLLIASLLGGSQPAAVPWKGSAVVETWTQRQGTHRNLVSLPTLEQRERVFKILSTLTGYHTRYCLRNAQKAYRRQIYERYEPLVGYEQHGKRKGLRGHLKAIVPKVARRGFFGGSDDEKTEVEQIFSHHRDGGSGGGNSLSRSYEGHKYFFAINLYNSFDIIPDLFSNMFKVSAILGFQNVFVSVYENGSKDQTKALLRLFDALARSIGLRVVIRTSLRTRGAFNHRIEYLAEVRNAALAPLWELRDAEGEVFDSIIFMNDVLPCVDDLLELVWQSRRQNAGITCGSDYIFHDEVGQPVFYDNWVARDMNGTALENAPFEAVFRDMESSHRFQRHLPVQVQSCWNGIAVLDPAPFYAHPHVKFRMAKLSAGECSASECSLICNDYWQAGYGRIIMIPRVKLAYDRQVWDIIHPERRNLTYIRGYTRLGGNPDDPHSDPQDRSWYGPHDRLFRQEESEAINFRQPPKYVWCWGWDGAGDLEGPDVEPVWEQMPNQTIDPIVVRHDRSFTAT</v>
          </cell>
        </row>
        <row r="2931">
          <cell r="L2931">
            <v>6.7999999999999999E-5</v>
          </cell>
          <cell r="M2931" t="str">
            <v>MILSEQPDQDDLSSSSDRPAHHVVHPITGTLTFRNPWPSASAPSATELLFGGAWLGWPKLHLDKHPKARELQVLDPEDWGRKKVKELKREAEGQGKGNKVGFARGTWLGHAAVYVQLPLDVPTDPLSALRRKSEKGEADEEKIRRGRNEKVEGAVDEEDQYAEDEETTLKLLFDPIFSERAGPTSYTGPGRLRPTPCKVEDLPGVDAVLISHNHYDHLDLNSVKSVLEKWPRVKFFVPLGNKQWFYASGVPLSQIYECDWWDDVDLTPSDFGLVPPSLNYTSAPSSNNGDPQSGRTSRSMSMSVPREKERIRVTCVPAQHNSGRSPADQGSTLWCGWVVEHLLESDAPNPPFLDNNSKNASSVTMSTESFVSAPDPDEVEPFMGAGATLVEEPEEEDVANFAVDETSDGEDMPVPNGQKPRVQLVPPSDPNSPALTPVTSPASASVASESTDASTSSTSLSALQTSTRRDISPSRRGSMTQLLQRSSSFSQTLRRRLSSASRSDGTERPPSRTASFSAPPLARSSSLRIARDRQREREAASTSTSGASTPGDSEDGSGQSPLPAAPAAEKTAEGEEEERRVKAEEKAREVAAKAERAEKEAGRAVHEGRWTKRILRKGAVYHAGDTGYRRHRRAAHPVCPAFDEIGLKYGPFDLAFVPIWRGGSLGFVSAIGLRLHHENISSAVHGSPADAVDIHLDVRSRNTIGMHFGTFIGSETESLEAIIELHEAVEEAGVKALDDPNEDELGRMGVIDVGETWCVEIHNLLIVS</v>
          </cell>
        </row>
        <row r="2932">
          <cell r="L2932">
            <v>2.83E-5</v>
          </cell>
          <cell r="M2932" t="str">
            <v>MAPHGSGYETPRLSVPMHDLHERAPTPQSITRRRLDISPKKHRKASAPLQIVFVGVAVRDRSDLDDKGPEYAIAVSDGTGIVQAEHNFRPKGESTADALEYILDLAKKYSTQRGHKIQILALARTCTGLKEESTFTPSPLPSSGKPDFLTRVWLELDAIPYLGSHDAAEGQFSLDAQATAAVEEALGNLVAMSSSTVKISVSPLRQVLVDADFRVHLYSLPVLKSITSPALWNTFSGLGQALAAQKTNVAFFSATPRGGGVALMRHSLMRIWNAAGLNVRWYVPAGDASVFNITKRKFHNVLQGVADPDVLLHDDDKALFEAWTTHNFKRFWAGEDSPLRRLDIAVIDDPQLTALIPIIRRDSPRTKIVFRSHIQIRADLIDKGEKQQKATWDYLWSFIKQADLFVSHPVKEFVPKVVMDNLPVVYMPPSTDPLDGLNKPIEKSVLNTYRHTFDSAVQSSDGRKVDWNRGYIIQVARFDPSKGIPHLAEGYRLFREHAEKTGEFEHPPQLIMTGHSSVDDPDGTLVLHQLHEQIQDKKFDGIREDIYAIRAPPSDRLLNAMLRGSDVVCQVSTREGYEIKVTEAIHKGKWVIATNAGGIPLQVRDGVDGEIVEPEDPQGIANALINFYANDKLKSSRSEKTANDIHDVRGGRHSDKDAGPSERDLSIGNATMWHLNWAKLIGLSGHIELTKEQEALCDRLDIPRDGRQCSVESIRNKRVWEDVLVPGFAKEDKK</v>
          </cell>
        </row>
        <row r="2933">
          <cell r="L2933">
            <v>1.02E-4</v>
          </cell>
          <cell r="M2933" t="str">
            <v>MAEPSPASDADKIRLKRLAKLQQQQERQSTEQQEPVASTSGTTTKPPAPTSRPPVPAARPELVKPAPSAVPAAKAPRIATPQQSQPLRFTDSFEEWQHGCIGRTLNVTLDVAAAEASSWSVVYLKDVAVELDEEDPTSPRPHKLRADLADRLLLSRLSLSPSNLVEDPERITVVAALPQNETSFEYLGSCWRRERTERSRVVAKKDSDPQEVQRRLDVLNQLKGLLVSYIGLVLMDPSMFPQDHVSGKTLGALELEPLLIPSSTSIPPAQLQVGDAPSVLADLALRFTPSAANDFEGGIEEILGPLFAKWNAHLLVNKLDIGGGGAPGSGSLGWRDIVQAVQNLTEIKPIATALTTFSNWNVASEPGASAPVLEYKSLLGPLMRLSSFPDGAPSLPQSYFPEPSTMMRGNIDSASASLRCTLRGVQTSLFRILDNTVRSSPAAREAVLAYLGQTAVLNAKRAAMRADPNTVSTEGFVINLHAVLVRFAEPFMDASFSKIDKIDPLYYKQSSRVDVAEDTKINANKQESDEYYTKDSAASTSVPNFISEIFFLCAQYLHIGPMHAVKEHKGIGQQVSHMQRQLNDMEADSTWRGTPQEAATKAGIERYKKKIEQWRSFVLAYEVQLLDPDYLAKCASFANLVMAWLVRLVDPKKQHPHVRIDLPLPSETPLAFRMLPEFLIEDITEFLSFTSKYAPQVLETSSQDELMSFMLVFLSTPYMKNPYLKGQFVEIMYYLSRPTYTSPRGCLGDVLNFHQLALKNLMPCLIHAYIEIEITGSHTQFYDKFNIRYYITQLFKLVWSNPTHREALKRESQVNFDRYVRFVNLLMNDTTYLLDDALVHLGKIGELQRAMDDQSAWEALPASERQEKEKLLRQYESTVRSDLDLGHESLRLLKLFSQETTQPFLTREIADRLAAMLDANLQLLAGPRCQELKVKEPEKYKFRPKGLLSDVLQIFLNLGPHEQFQAAVAKDGRSYSKELFQRAMRIATKTAIKTEEELKDLSRMVEKVEAIRAAEQEDEAMGEIPDEYLDPLTFEIMEDPVMLPSSHTILDRSTIKQHYLSDATDPFNRQPLKWEDITDAVELREQIEQYLAERRKKKGSAASAGDRMQVDG</v>
          </cell>
        </row>
        <row r="2934">
          <cell r="L2934">
            <v>7.3E-7</v>
          </cell>
          <cell r="M2934" t="str">
            <v>MLSGWATLACSAAVSTSYVGSIYLLPSTRTRHTPTSSPHPDLTEDIATAAPTNPPRDRNHPAVIKARLLAVTLASLSSCAAVPSILAHSQPTLFPTYSSAIPRALSLLGLALPSTPANLARLVLYPLGLTASLFLGSLYVAYLEGELPGQRGARTWVDWKRKFEGWKGVRNYIGAPLTEELTFRSCILAISSLGGWSIPKLIFLSPLWFGLAHVHHARETYIAHGRTSRALLVATAQSLFQLAYTTLFGWYASFLFLRTGSIIPPFLAHAFCNAMGVPPVGWALKVWPEKKAAILLSYALGITSFIYHFNRCWTDPSLFGVGLGAALGKAGRWGWP</v>
          </cell>
        </row>
        <row r="2935">
          <cell r="L2935">
            <v>1.6500000000000001E-5</v>
          </cell>
          <cell r="M2935" t="str">
            <v>MAFWKPGTVAPGSSIDRDAVNQESAGGGAPAVTGRIERIAVSERRGRLPIAKQRDALLYLLERHPVVVLQSPTGTGKSTQLPHFLLEAGWAKDGKCIAVTQPRRVAAISVAQRVAEEVGCILGEEVGYSVRFEALCTPDTKVLYVTDGMLFREILLDPLLSRYSVVMVDEAHERSSYTDLLLGVLKKIRRVRPELRIVISSATIEAQEFVDFFNRTTHSSSHPNSGLNPGEDILAPPPAKKSRWDKKEKEEPKLDEAVMVRLEGKAFPVEIAYLEEPTSDIVMKVVETVFDIHLKYPVGDILVFLTGRDEIDRCLQQIADYQHRLPQGAPLIKAFPLHSGLSTESQIAVFEPAPPRTRKVIVSTNIAEASVTIDGIKFVVDSGLVKLRSFDPVTGMDALVTTPCSLASLAQRAGRAGRTSPGKCFRLFPASALKTLLPTTPPEITRSDISLLVLQLKSLGIQNILRFDWMTSPSSTMLERALEFLYCLGALDEEGKLTKPLGVRMAELPIDPMMSKILLDSHSFGCSDEILTIAAMTSVQNVFILDDGDSIRGELERRKFTVEEGDHLTALNAYNAFIKHGRKSSKWCHNHRLNFKALSRALSIRTQLSKYLKRFDIPIISCGSDHAKIRRCLTSGYFRNAAVAQPDGTYKSVREGAVLHVHPSSVYFTRTPPSSFVIFHEVIETTKRFMREVTAIEQDWLVELAGHYYQFRESKR</v>
          </cell>
        </row>
        <row r="2936">
          <cell r="L2936">
            <v>2.0599999999999999E-4</v>
          </cell>
          <cell r="M2936" t="str">
            <v>MPLSLPQLFSFSSSAPRYAGISTPSTFCDRFVEPEKGTSDASGMLGEGGEGEGEKVFDYVICGGGTAGCVLASRLSEDPSLRILLIEAGESDQKLLFSRIPAGWPNLFKTPADYAPTTIPQPSLRNRTLYQPRGKMLGGCSAMNAQCVQWCAPGDYDLWEKKGATGWGWTNLEPYFRKAEGFVPDASQPGIGSDRGTEGVWKSRHPGEAATNEITKAFVETGPKVGVPHNPDLNRATNTSGITRFQAHIDARGQRSSTSAAYLPSSVYTRPNLCILTRTTVERLVLSSDGTKCVGVVLAQEKDPKKGRFVARASRDVILSLGSFGSPQLLQCSGIGPRATLEKAGVECVVENDGVGEGLKDHVLAGVFFEVRKGSSWEWVKDPVKTLPSLIRWLTTGTGPLSSNMAEAAAFLRSSDVSPTGDVVVKRAKEGERSGADLEIITAPVWYLNHTLTPPPNTSGDYFTMASTVLHPHSSGSVKISSGSVWDMPLIDPGYLKDPRDVEVLLAGLRLIRRMSTTSPLSSYLLKPTSPSMTPEEFATATDEQLLEHATETAETIYHPMGSCKIGPRDEGGAIDPSLRVYGLSNVRVCDASVFPDTVSGHPVAAVIAVAEKFADMLKAEVLESKGARL</v>
          </cell>
        </row>
        <row r="2937">
          <cell r="L2937">
            <v>1.15E-4</v>
          </cell>
          <cell r="M2937" t="str">
            <v>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v>
          </cell>
        </row>
        <row r="2938">
          <cell r="L2938">
            <v>9.5000000000000005E-5</v>
          </cell>
          <cell r="M2938" t="str">
            <v>MSSLLYTLRDKLADPAIPWRSVILAVVVSVELWESWVAGRQRPYLSPVLHPRIPSVLAPYLPSDSQETYQKSQAYARDKLNFASVLSFVDVLETLILLGGIAAPVLAYLGFSAGGSGWSLLKGLWDVSERLPFAKCGEIWHSCAFLVLTTVISTVLSVPKEYYRNFVLEEKHGFNKMTRSTFVKDQVKGLAVSLVITTPLVAGIIKIIHWAGQDAILRIVTWAIVFIFVFQIFMLVVYPYAIMPLFNKFTPLPTDSPFYAPTKELADKLSFPLSKIWVIDGSIRSSHSNAFFMGVPGLPKHIVLYDTLLERSSPAEVEAILAHELGHWKGMHIVYLLFTSLVQVAFSLATFTLFLTNRPLLSAFGFHSYTPSYSTEALPEKFTHLLPPSSGPTIIALMLASMLFSPLSSVLKFVSNFISRQLEYDADAFAAKLGDSYAKNLKKGLVSIHEKNLSLYDVDPLYSAYNYTHPTLVERLGALDAKLGDKAGKAE</v>
          </cell>
        </row>
        <row r="2939">
          <cell r="L2939">
            <v>4.0000000000000003E-5</v>
          </cell>
          <cell r="M2939" t="str">
            <v>MGAGQSQILEDMEKNTNFSAAEIQRLKKRFMKLDKDGSGSIDKDEFLQIPQIATNPLASRMIAIFDEDGGGTVDFQEFVAGLSAFSNRGGRDEKLKFAFKVYDMDRDGFISNGELFLVLKMMVGNNLKDQQLQQIVDKTMMEADQDGDGKLSFDEFKEMVASTDIAKQMTLEDMW</v>
          </cell>
        </row>
        <row r="2940">
          <cell r="L2940">
            <v>5.0799999999999999E-4</v>
          </cell>
          <cell r="M2940" t="str">
            <v>MAALAHTQTADSLAQQLHVALDTGLTASQVEENQRKYGKNVLPEEPSPPLWELILEQFKDQLVLILLASAGISLVLAYLEEGEDKATAYVEPIVILAILIANAWVGVVQETNAEKAIEALMEYSPDEAKVIRDGRVQKIHAVDLVPGDVISLAVGDKVPADSRVVSISSASFTVDQALLTGESYSVSKSTGVVKDEKAVKQDMVNMLFSGTTVVTGKAQALVVATGTQTAIGDIHTSITSQISEKTPLKQKVDDFGEQLAKVIAVICVLVWVVNFRNFNDPSHGGLVKGAIYYFKIAVALAVAAIPEGLPAVITTCLALGTKKMARKNAIVRSLPSVETLGSTNVICSDKTGTLTTNQMSVARVSVIENGALKQFEVEGTTYAPTGSLLKANGAKVDSQTLALSAFTRLAEIASLCNDAKIAYSEKDNSYASVGEPTEAALRVLVEKIGSASVNSSLSSLSAQARVNAVNTDIESRFARLLTFEFSRDRKSMSVLVREKNASTAALFVKGAPESVLERCDFIGTGASRQPLTQQLRDEINKTVLSYGSQGLRTLALAYVDDVDPDADHYHTDSSSKYIAFEQKMTFAGLVGMLDPPRPEVRGAIEKCKTAGVRVVVITGDNKNTAETICRQIGVFGDSEDLTGKSYTGKEFDALSQQDKVTAVLNASLFSRTEPGHKLQIVELLQEQGLVCAMTGDGVNDAPALRRAAIGIAMGSGTDVAKLASDMVLADDNFASIEAAIEEGRSIYENTKQFIRYLISSNIGEVVSIFLTVLLGMPEALLSVQLLWVNLVTDGLPATALGFNPPDHSIMRRPPRSAKEPLISGWLFFRYLIIGTYVGCATVFGYAWWFMFYKGGPQISWYQLTHFHKCSELFPSIGCDMFANEMAKRATTISLSILVVIEMFNALNSLAENESLLTLPPWRNMYLVGAIALSMALHFMILYVPFFATLFQITPLNLDEWKAVVAISFPVILIDEALKLVSNAFVAPPAKQKTE</v>
          </cell>
        </row>
        <row r="2941">
          <cell r="L2941">
            <v>8.4599999999999996E-5</v>
          </cell>
          <cell r="M2941" t="str">
            <v>MPSDLKKTAYSHLLPQHHADSPSSSSPASSRSSSPAPLPADDKHYAFSTTLRRHEPESVVDFSHPLSDLKQHVAARFTGYEPVGGQGGTAAGQTGPSAYPPAAHGHAGPGGYSHHPFAHTTSPLTPSAHFASQSIAQTLSALSTSASSGLDAGKVGAIRELSGPNEFEVEAKDPTWKKFLGKFYEDPLILLLMASAAVSAVVGNYDDAASILVAVFIVVTVGFVQEQRSEKSLEALNRLVPHYCHLIRNGRKTTQLANVLVPGDLVTFHTGDRIPADIRLTQAHGLEIDESALTGETRPAKKHTDAITPGTGGMGGLPISERDNIAFMGTLVRSGRGEGVVVGTGVQTEFGVVFSMMQEVGDKKTPLQVSMDELAKKLSIISFGVIGVICLIGVIQHRSWLEMFTIGVSLAVAAIPEGLPIVVTVTLALGVLRMSKRNAIVKKLPSVETLGSVSVICSDKTGTLTTNVMTVTKAYSIDHGIFALDHGPPMLSPDDSRAKIFLVGNLCNHAHADKGKYHGQATEVALMNALATVGLTDQRKFFTRKSEVAFSSETKTQSVTGTFSHAQPGEPDTTYVSGALEGVLARCRYHLREDNSVVPLEAGVSKLIHSKAIELASSGLRVVAMAYGQDPEALIFAGLQGMMDPPRPGVADAISKLSSGGIHVVMITGDSEQTAVAIAKQLGIRTTGGTSRMGILTGKEIDLLSQRQLADRIGGVTVFARTTPRHKMAIIEAYQSRGAVVAMTGDGVNDAPALKMADIGVSMGKGGTDVAKEAADVILVDDNFTTLLPAVEEGKGIFVNIQNFLCFQLSTAVAALSLITLSTALGLPNPLNAMQILFINVIMDGPPSQSLGVDPVDREAMKRPPRPKSAPILTRRLMYRVGFSASIIILGVLFVLARELGDGTDLARDQTMTFTSFVFLDLASALQNRGLNVPLLTGTPNKMLLLAVSVSFLVQLSLVYVPFLQSVFQTQALSLRDLSVLLVLGGCSMSIHEWRRRYERKQLVEEAWTNAQVV</v>
          </cell>
        </row>
        <row r="2942">
          <cell r="L2942">
            <v>1.6500000000000001E-6</v>
          </cell>
          <cell r="M2942" t="str">
            <v>MERPTLRVACVQFDPVFKKKAQNQKKADELIAGIQPGSLDLLVLPEMAFTRYCFSSREDIAPYVEELKTGPTFRWARKTARKLGCYVVVGLPTVEPLPLKTPDSFTETSSTPLPLDLYYNSLLIVSPAGTLVHSYNKTHLYGGLSNDAVDYLWATPGAGFATVDLPFPPSSPFAQEGKAFRLAPAICMDLNPPRFDAPFDKFEFGEFAAKEKVDLVVVSMAWLDSEPPLEQAGGGDGEMGKEEKDDWEETSQVMSYWVLRLNPLLGSGAAVVCANRIGREGDTVFTGSSAAIELGDRPSVVAHASKRKEEVIFAQVRLPQRA</v>
          </cell>
        </row>
        <row r="2943">
          <cell r="L2943">
            <v>1.3999999999999999E-4</v>
          </cell>
          <cell r="M2943" t="str">
            <v>MRSHWITASAFAAAAHTALAAPQQLAFSAPSFSSLSRTSLDDALRSAWNGVQHSRPVGWAEEGVRKFTEVVDNAGSNFELIQHADFPLHSLRMKKPEGLCDSSSKSYSGYLDISDDAHLFYWFFESRSAHPEKDPLVLWLNGGPGCSSTTGLLFELGPCRIADGGKNTTYNPHSWTESANVIFLDSPVQVGYSYGGKTVSNSQDTAEDIYSFLQLFYEKFPKFRDVDFHISGESYAGTYLPNIASVIHRHNKNKPTPNSLDIPMKSVLIGNGLTNACTSRIPRSVFLRFPSLPSNFVSSPSQSATGASRPPSAASVQATQLLTDPIHTDVQFASIPDWSCKPGGNPYHPIFSEQECRSIESKVPTCQRLVDYCYKAPSRFTCVPATLSCWQIAGPIQQSGLNPYDIRKKCDRSKDGDLCYKEMGWIETYMNDPEVRRQLGAAKDVTFASCNMQVNQAFQLNGDVSKNTAALIPPLLEDGIRFLIYAGSADFMCNSKGNYDWTIAMEWKHAAKYRKAKLVPFKSGKETAGHTQAVSPDGGAGLLRYLELDDAGHMVPFDQPERSLDFFTRWIRNEAFE</v>
          </cell>
        </row>
        <row r="2944">
          <cell r="L2944">
            <v>2.3E-5</v>
          </cell>
          <cell r="M2944" t="str">
            <v>MARMTAGGASYSWSARDPRTRRGFPVEAPEFERRVRDLSTRQSNPDEEMSAANFFIPALPGQPADSSLTMYGGHIPSAPPKNGVPDTKSDAHLYFFMVRNKHIADTERTLLWFNGGPGCSSFDGGMMEIGPYRLVPNGDGKLVEAEGAWNEYTNVIFIDQPVGTGYSYMSTNEYVHDLPEASAHVVEFLSKFYNVFPEFKNHDTYIGGESYAGQYIPYFAQAILASPRLPTRLKGLLIGNGWIDPYNQYPAYLDFALQAGVIKEGSDAEKAVRKEVKTCQEHMDVKVSGGMDKMPIHLGICERILGAITDSTIQSVNGQNMCVNNYDVRLTDTHPACGMNWPPDLHDMYPYLGRDDVKSAFHATRHPGPWVECNGQVGAQFYTPNSRPSVQLLPELLEKVPIMMFAGAEDLICNHVGIERMIDNLEWNGEKGFGNATAEEWVVNGKSAGTWTSARNMTYVKITGASHMARRHFSKVIRLLRSRVVSAQAPYDEPLATHDMFLRFIGVSLLSAAGPAAQVPSRIGNEIPAVLGSTLPNGTAIDSSSSGGSSAEKQLDGVSSGAGGDSSSSGSSSGGGKLGYGGDAALEGLVHASSALVLVALMAAAKHARAKSLGRGGGLGLGGVEHEEDDSEDVEGRPGVGGDSHELDELMSSRRAGGAGDAYRDADEKRRLAGGRRDEEEEVFGLGDDEDEEDGTAAGRKGRLD</v>
          </cell>
        </row>
        <row r="2945">
          <cell r="L2945">
            <v>2.0499999999999999E-6</v>
          </cell>
          <cell r="M2945" t="str">
            <v>MVRVSPDGTAVASELSGTPHDVPARRPAKRQRTSSLPTASDFWIDSLPGFHGDFRLSLYGGNLPSATHTTPPAPAADSDAHLYFLLARNKHIPKRERLVIWLNGGPGCSSFDGALIELGPLRIDESGTPRVVEGTAWNEYANVLFLDQPAGTGFSYVTKNDNVRELADAADQVVNFLANFYRVFPEFSSMDTYIAGESYAGQYIPYIADAIEKTTIVNTPLKGLLIGNGWISPREQYPAYLDYLLDQRLVKENSQAHRNIRRVLDKCEEKLATIEKDNGGKGMVLVGECEQILGAVGAATGKDGLCLNLYDTREYHACGTEWPPALKQVSGFLRSRNVVKALHAEKGPESHGPWTQCSSSVGAKFWTPNSVPSVVLLPQLLEKMPILLYNGDKDAMCPGIGIEKMIDKLEWNGATGFVHAAPLDWSVDGESAGRWTTARNLTYVEVFNSSHMVPMDKPLAAHDMLLRFMQVDTLHSAGSAAKIPSRIGSSPEAVLAPTHPNGTALVPPSVLDTTLDGVEADGSAEKVIEDGYDVEHERQFGPRRTAALVVFLLLIVGALWGIVHWRKAARRERYRKSKGKGRASVPLDERRQQRESKRGHRRDEGAYHDDRPEPTPDEAPETVAVFDIGEEDEYDEEERRVGRRYEDDEDEDGKGDLGKAAEDANPWRVDSARRY</v>
          </cell>
        </row>
        <row r="2946">
          <cell r="L2946">
            <v>4.2500000000000003E-5</v>
          </cell>
          <cell r="M2946" t="str">
            <v>MSYPGANYHAHKQQHYQQNQGYAPPPGPPQGYGYGGDGYGGGGYGGGPGGYAPPPGPPPGQYGGGGYGGYQGQGGYNTGYTSPPPSDYNQGMPHPHHEQYQYNAPPEFGGQNSYAQQYDPPPGPPPMHYGAQEQQYNVPSQYQGGQFAMHSGPTGDQSQYYSNLSGRRKALCIGINYTGTRSQLNGCHNDARNMAKFLCERYNYKEEDIVMLLDTPDATQMSLPTRANIIRGMQWLVKDARPNDALFFHYSGHGGQQAAVEADEEDGYDENIYPLDHEVAGTIVDNDMHRLLVTPLPQGCRLTAIFDCCHSGSALDLPYMYSTKGVLKEPNMLADAGSGALGAATSYMRGDLGGVFKSVMGVGKRIMNGDKASEYTKQTRSSNADVISWSGCKDTQTSADTSIQGQSTGAMSYSFITALTKYPQQNYLQLLNTIRDELQGKYSQKPQLACSHPLDLNLLFVC</v>
          </cell>
        </row>
        <row r="2947">
          <cell r="L2947">
            <v>1.6799999999999998E-5</v>
          </cell>
          <cell r="M2947" t="str">
            <v>MDAPKVSIVDNKEFRLERTKTLPSRALGLEVPRTRTHNSHIPLGYRTLSIHVYDSQRFDGPNPARRHHARTGPSLASRLAFWRRKSAEEEQQAPNALQAGADADFFSRLDHHTVSPAEVCQRFNVAPELGLDSSAATKRLQRNGKNVLAKRKSDWWKKALRYTFGDFCSILWIGVIIFFISWRPLGNPPAPYNLALAIVVLIVIFSQAIFSALQDWSAQKVMDSIMSLLPENAVVLRDGQPREIPSSDLVVGDVVLLSTGQKVPADMRIIKASNDLKFDRAVLTGESEEVAGTVTTDEQNFLEARNIALLGTHVCNGTATAVVVLTGASTVMGRINMLTRSGADERTTLQKEITRFVKIICGLTVTLVLIMLITWLAWLRVDHFDFLNTTGILTNLMSLVVAFIPEGMPIAVAMTLSLIARRMRDAKILPKSLSTVETLGCVNVICSDKTGTLTENKMSVVSLAYVDQQLDLEKSHLESRSFTHFRKSMIMCNDAFFDQATLDAPIAERKVQGNATDGALLRFAAALNGGLEAVSSNFDRAFDLPFNSKNKFALTYVIPAGEKVDLAQDGEILVKGAPDILLDRCDSYVSGLEDGEVKPLDADARARLVAQQEALSRQGQRVIILTRRSFVPANAPGTTEFEAEVLEAAASSLTVIGLVGIIDPPRVDIPHTVSEARRCGIRFTMVTGDFSLTACAIAQQIGILRRSDPDRIADFTSKDRYAQLEKVRDDRLAFIDGALVVEGKEIAALSQQEWDVVCKYEEIVFARTTPEQKLRIVTEFRARGNVVAVSGDGVNDAPALKAANVGIAMASGSEVAMEAADLVLMGDFSNIIEGVRLGRLVFQNLQKVISYLLPAGSYSEDWPVIFNVFFGCPLPLSSFLMIIICCFTDLFCCLMLVFEKPEFDLLSLPPRDPSKSRLVNLRVYGHSYLFIGTLETLCAHSMFFFYIWTAAGIPVNRMFFAFEKYSDGFYGHTQAELNHFLNTGQCVYFVTLVILQFANLNSVRNKRMSIFQNGPQHNWKLICGPVISLAIAIFVTEVKGIQNLFGTASVPIKHWLLPIPLAIGVLAMDEVRKVLVRAWPKGLVAKLSW</v>
          </cell>
        </row>
        <row r="2948">
          <cell r="L2948">
            <v>2.44E-5</v>
          </cell>
          <cell r="M2948" t="str">
            <v>MSARQRRRRTTTACPWVLQYSSTRRRGLTVLLPVAQIKIAVYGSLIANCILAILQLYAAISSLSLSIFGTAIDSVFDPLANGVLYYCHRKARRVDLRKYPSGGSKFETIGDIVYSGVMGAVSVILVAFSIQDLARGEGDKTLHIPALVVVGIAFVTKFALFCWCHPLRNKNSQVRVLWEDHRNDLFINGFGLFTSAAGAKIVWWLDPTGALVISFVLIATWGSTCATHFGYLAGKAAPLDFQNLITYKAMTFAEQIEQIDSCIVYHNGPRYVVEVDLVMKGETTLRVAHDVSQALQDKLEELPQVDRAFVHVDHETSHKPEHRKTK</v>
          </cell>
        </row>
        <row r="2949">
          <cell r="L2949">
            <v>1.46E-6</v>
          </cell>
          <cell r="M2949" t="str">
            <v>MWATVLSWLFFGWYCLLWSLFLLGLRVARKRYSRSPTSQLPPPPLPPSSAPGVSILRPLLGLDCNLYENLEASFLQDYPKFEIIFSVADEADAAIPIVEDLRRKYPKVPAKLIIGEEIVGVNPKINNLIRPYRAATHDLLWILDSNVLTSTQCLSRSAPLFSQPARGGRQVGLVHHLPFAVYPDTLVGSRVEQVYLCSTHAKMYLAINEVAIASCVTGKSCLYRRTDLIRASELKRQRGKLPLPPPGVTDEPGLAAFGQYLGEDNEIGVALWEELGLRHAMGVEVAGNAVGTMSFGKYFRRRVRWIRVRKYMVTASTLVEPLTEGVLTAILGALAFSHLFSIPSWLFIPLHTLAWYQLDVSLYRSLLPASPATSTVTRPPAHDGPSFAYFKAWALRELLALPIWLFAMLGDTVGWRDEGTVYRVQRDGSVRALKDGESEALVERMWQRISTRWLAGRGGLNGYVTLSPDDVEARASSHIEPR</v>
          </cell>
        </row>
        <row r="2950">
          <cell r="L2950">
            <v>9.0099999999999995E-5</v>
          </cell>
          <cell r="M2950" t="str">
            <v>MLARQATRSLRSPLSKPPLPRPTLPSRSLATASQAARPTQVQWKVVGLLGGAALAYTAWQVKPKWAPMQQPLHADAPAPVGIYKDPTTSTPFPSRLTSPDGTQLRLVGTGVRTVSFLNIKVYAVGFYVSEQELQWAKDGKIAGWEGFTPERLIPPFGIPSGEPDRPKGELLMESLLEKADAAIVIIPLRNTSLPHLRDGFTRAITARMQVPRVSNEFTDNMSERTGAALVEFKSFFPSKTLQKGLPLEVYYSARDRTALFQIRNEQSRRPEVLGTLREPLLARELIVSYFSDTAAPSRELVTSSAMGFSGEARGEPGDRGAA</v>
          </cell>
        </row>
        <row r="2951">
          <cell r="L2951">
            <v>1.34E-5</v>
          </cell>
          <cell r="M2951" t="str">
            <v>MYSRSLAGICELAHRTAALCPQLLIETLTTYARSPSHSPSMPICNLFFRQLLVHPHGMQAPASELLGLPPASDPNFQSALRSAGVGIGASCFIPRAGFVGGESGYLGNIANLILCGIAVLVGLALAAAAIRRTAAVGRVEMTILFLMYAVVQGLQLADNSALLKQGSLALTWVTAVHVGMLVALFWVLVWVAFLSLQVVEDGTLLSLIPLFGIGIILAVGSGYIALDTGLTITNYFQSKNPAQIHSAWLFSLTIVWPAAAAAIYFIIQAGVVARVLREKKPLFTLLAAAFVFALGQAGYYALSHRICTGTHAKIDGSWIATLLETVTIGLIYASWTYITEDEWDDYTIGGANSATY</v>
          </cell>
        </row>
        <row r="2952">
          <cell r="L2952">
            <v>2.5500000000000001E-6</v>
          </cell>
          <cell r="M2952" t="str">
            <v>MTSNATLSFGSYDWICSRAALIVCPLLGATNYGIEPVCYSRNVEFGRTLVFQPATSFMHICALAMVIVMILHVRSKYTAVGRKEILIFFYIYFLEELLAIFLDSGIIPPSSNVYAWFAAVHTGLTAATYWCLLVNGFVGFQMVEDGTPLSLWTLQGTSAIVGLIVGLVAIGTFKNSAGLSSAKPTGLWILQFIFPLACVVVYIVAQFFLVLRTLDDRWPIGDILFGTAFWVIAQVLLFAFSNTICDAVSHYLDGTFFHALCNLFAVMMTYKYWDSLTKEDLEFSVSSKEKAWEVKETLLREDDDDSPSGSGYGGGAGYGQGAYPPQKGGYGQYGY</v>
          </cell>
        </row>
        <row r="2953">
          <cell r="L2953">
            <v>1.13E-4</v>
          </cell>
          <cell r="M2953" t="str">
            <v>MPSTTAADTRDTSSTHLDNSPPLDRRSIPLGVRLVETVREYWDLGFTAFGGPGVHVVILRRRLVPKWVDETTFTDLFSLGNALPGPGSTQLAFSLAVVRNGTLAGFLAFLIWSIPGAVGMAGLGAGVRKFPERLPPIVLALLTGLNASAVGLIALAAYQLSKTAITDSVTRLLVLLSASFGICYHAPWMYPVLVFAGGFVTLLFDFRRQILRRLPDAVNPYAIRARREAAATPLEPLQDPNYDVELESLGEQRRSSTGEDGAQRVTEDDDKPRGAEDQAADTVRTTLRQRNGPSVHPQPTPTPASTIVEAPSTERSTPIMVLNRKIAFALGAGFVVYLVTIIVVRSQLDNPPRALDFFTNMVIGGTIIFGGGPVVIPLLRQYTVQPGWVESRDFLLGFAILQAFPGPNFNFAVYLGVLSLPHNPVLGAFLGWVGIFSPGIILKLALLPLYHTWRKHAVAISVLRGLNAAAVGLVYTAVWQLFLVGYIYTPVSGTIPTQSSASGPLTSNPFWGVVASFAFVATQWYKSPPAVTIVGGALAGLVWFGVVGASGVERQQFLT</v>
          </cell>
        </row>
        <row r="2954">
          <cell r="L2954">
            <v>6.3E-5</v>
          </cell>
          <cell r="M2954" t="str">
            <v>MTSPKQEGAFKRLVRSLSRSSPRSERPQPQQRSSSRGKRLDDIAKYAPANNGVAIPNALPSPQGVSYSTSPPPDSYFPRPPSEVLNDSEANGRERHPDSIGARAFDVGESTKGMAAPGVTFAPAAPGTATKVRPDSELDGWRPPPPRRTTSQRVRRQPSSGGGKSESNETGGGLSRHRSGDRKKGESISAAAEIDGVPVPTLPATPGVEANGVGEQIKVGDRTLDAGERRGVTLEDKPLSRNASQGLKRTASQWKKAAQKAFEPLPKEEGEKRVIVLVADGTEEIEVFTAYDVFVRASLNPVLVSVSPQFSPSNSLPHITLSRGARILADTQFETLKEEHWDLFDAVVVPGGAKGAERLSKEKRVQELLWRFWSEQKLVGCICAGSLAALSSQIGLGGALTSHPSVRSQLEKHYDYSDDRVVVAGNLVTSRGPGTALEWALQLVEILAGRKKRDEVEGPMMV</v>
          </cell>
        </row>
        <row r="2955">
          <cell r="L2955">
            <v>2.5599999999999999E-5</v>
          </cell>
          <cell r="M2955" t="str">
            <v>MAANKNILFVLTSHDKFLSGKPTGWYLPEAAHPYYVFKNAGYTITFASPKGGKAPLDPSSVEMFKEDEEATKFLNDPEAKQLYENTKKLVDVKADDYASVLYVGGHGPVLDLTTNQDSIALIHSFLSANKPIAALCHAPTVLLNCQDPKTGEALVKGKKVTCFSDEEEKQAGLVDEIPFLVETRLRALGADFQNSRQPWGEEVCEDGLVITGANPASAGAMAKKLLARLGN</v>
          </cell>
        </row>
        <row r="2956">
          <cell r="L2956">
            <v>1.64E-6</v>
          </cell>
          <cell r="M2956" t="str">
            <v>MATAASQAAARLWQHAGLPKATLERLHLPGNDPLPSSFLLGSAAQATIGAAALAAAQLLALRTGGEVVDVAVPARDAVAEFRSEHVATLDGQAVFEWDELAGQYGTKDGWIRPHTNWRHHKEGFLDLLGLPRDAKKADLAAALLDCEADEVAEAAMERGLVCTAMRSFEQWDAHPQGQAAQSRVPSAPFTLTKLDPRAPKPFPPLTSRKPLEGVRVLDLTRVIAGPVAGRTLAAYGADVLWVTSPDLPSLPGLDFDTSRGKRSIHLDLRSASDRATFASLLSTADVLLQSYRPGGLDSLGFGVEAVRKINPDIIYASLTAWGAVDGPEAEKGGPWARRKGFDSLVQFACGIGEAEGRAWAEYERGVNEAEKETVPKALPCQALDHGSGYILAFGIMAALYHRATTGGSFLLTNTLLSTAHFIRSLGRRPPSAALGRPGIKIETAGDLRARGQMATCPGFDEKTVEYVRHAAKFEGNVEFGWERAPAGLGADKAEWLPRTSE</v>
          </cell>
        </row>
        <row r="2957">
          <cell r="L2957">
            <v>9.2900000000000008E-6</v>
          </cell>
          <cell r="M2957" t="str">
            <v>MAQQPSHASKGAPISSPTSHHFALSTSLKLRNAPLRLPALVLIGGLTVVAIGAWPFLALGSLIPLVGLVSLPTLLACTLAILLFLPATLYLLFAQPGSPSPHLLPHLPVLSPLRCIRLTLFASQVLLDAYRSSLLPLLLDGLTKRILILGGREADQVVRENIVYIPSDPPAYPEALRLDVYRPELPPASGSDAPLAPVIILLPSPSYRLTHLRSFPAASIALRLRQRGICVVVPSLTSYSSTNPDVQDGRAIERMVAETREAVKWVGENVERYGGDRERVWVMGCGAGAHIASLTFVQSAVIAARNAFAAAEAKKADERKKKEGKVTVDDSRGSSLLGSPAGAEKRALRGQASGLSRASPPGPTFDDSDDDPVEAILRQSRSSHAEPADPEDLALDVQDSEAELELPSGIRSAQLFTLDSLAAAYDDKPAADIYANEPETSFQSLASFRLPRGGKKVKVRALLFVGGTYDVVKQGRWEERQGVEEVSSLLRVCDSSVRDILQACPSHLLYAASPLVSSAQSPSLSSLLPAQTLLIHGGADYLSPYSQSVLFRNLLVGVGCKSEDVSVRLFKKMSALGGVESESWSAFSRSHGGLKRPRMACASTGLRDSEMADSLVLPASSPFATFLRPRPSQVSCTAPNTLRSSRPRSSR</v>
          </cell>
        </row>
        <row r="2958">
          <cell r="L2958">
            <v>7.1299999999999998E-5</v>
          </cell>
          <cell r="M2958" t="str">
            <v>MLVPAASAALLAATVARAASSEPWTPPENLHYEAEHSWRGLTEDGKVGTGFDVSGHASVLSGVHDFLRLVPSVPLAHGAVFSRKPLTSKEWIVEVAFRVHGPPTTGLTETGEDGKVKRLHKGGRGLAFWYTKSGLPGPAIISSDPKTKVSPPPPVVPETPRDPHDHELSLFGSRVSFDGLGIVFDASPNAPVWRRSDQRNYVHAGGDEPSWGVGTTGVVSGIIDDGTQKWLDADGKAPQGEEEAAYLGKAVGECEAAFRNAQGLLWARIAHFNHTLRVDLDLSPHTTLAKAGRHYEHNCFNLEGINLPANSYVGISGLASGNTEPDVVDVYAMDVFEILQDYDPSHHVETEEPPEDLTPLPLEGTSADAVSTLTHEMFLSQAKMVEAIDDLARKVESVSNLVSEMARHGGAGVGRGPPPTTGAGGAGSEMCVRFFSRSQLSCRRLRAHDDVDVAHSPDARLSTLESHLRDLVAMGQARDHESFDQRDALTHVKQLSDRILVEVQGVARRVDEGKVRAALSS</v>
          </cell>
        </row>
        <row r="2959">
          <cell r="L2959">
            <v>3.6799999999999999E-6</v>
          </cell>
          <cell r="M2959" t="str">
            <v>MSVDEPTRVGYMRAKVWQTQYPPNSQPTEITLTQFLSIQEKGVSAWSFEPDYESNSSVFVQSRTEITFLADGYGMAPEEGGGSCVQSNLPIPKLNDVYYFECKMFEKPEGTNVSVGLATKPYPSFRLPGLSRYSVGYHSADGFKSHSFPFTSTSYGPPLLEGDVLGVGYRPRSGLIFFTRNGKKLEDAFVGFNKHNVFPTIGADGPCSVHVNLGQAGFVFIEANVKKWGLAPQMGTLAPPPAYGSEGGSILLECATAAAAQRARGASVRRLTTPLIPTCTPLESPKRSSKTPSPPPPPPQTSKVDAAAAASGWRGVGERGEQSGV</v>
          </cell>
        </row>
        <row r="2960">
          <cell r="L2960">
            <v>1.45E-5</v>
          </cell>
          <cell r="M2960" t="str">
            <v>MASSAPLLDNADDLDVLSFGSKGKEKMTGLETVQLKVEGMTCGACVASIESGLKDQEGIASVKVALLAERAVVEYDPDRWTPAKLAEEIEDMGFEATPIEPVVADTVQLQVYGMTRVLDPFCRECGACVASIENALRSAPGIISAVVSLATERASVTYDPSVVAGPRDIVELIEDVGFDATLASDENSAMQLQSLARTKEIQEWKHAFVRSFSFGLPVFLISMILPMIPFLRPLVNFPILRGVYLGDTVCLFLTIPVQFGIGLRFYRSAWRAIKHKSATMDVLVVLGTSAAFLYSVLVMLFAPFASDPSFHPKVFFDTCTMLITFISFGRYLENVAKGQTSTALSRLLSLAPSQAIIYTDAECTKEKKVPTELIQVGDVVKVVPGDKIPADGVVIRGESAVDESMVTGEVVPVAKSTESTVIGGTVNGKGTFDMKVTRAGKDTALSQIVHLVEEAQTSKAPIQAFADTVAGYFVPVVISLGLFTFVAWMVIAHLSPRLPHVFEEHGATKFMVCLRLCISVIVVACPCALGLSTPTAVMVGTGVGAQNGILIKGAGPLEASHRVDRIVLDKTGTVTLGKLDVVGVRWVERTGLMETEELGSHIGWQEDAILLFAAAETKSEHPLAKAVAQWGLRQLGLSEVPSTLEVKAFESFTGRGIRCDVSGHFPSLSPTAGTGRSTHSIEIGNVDFLTQQCSIALPRAHESFREREESLGRTCILVAVDRQLACIVSLADQIKPEARQAIDALRWMGIEVLLATGDQERTARAIADEVGIAHEDVQAGMSPNGKKALVEKLRHQGHRVAMVGDGINDSPALAAADVGIALCTGTDIAMEAADIVLMKADLLDVVAALDLSRRIFRQIRLNFLWATIYNLVGVPLAMGLFLPWGLHLHPMMAGAAMAFSSVSVVASSLTLRFWRRPRLARRPDDPAFDKGEGALSELTGGVVEMLKAGWETFFVDRSGRRHRSGGRFRQLLRTERSHSEYGLLGTDSSPEDDAVMMEEGIPLAGAASPMVRNPGLMGA</v>
          </cell>
        </row>
        <row r="2961">
          <cell r="L2961">
            <v>5.5500000000000002E-6</v>
          </cell>
          <cell r="M2961" t="str">
            <v>MDHGGHAGHGDMPSDSPHAMACKMSMLWNTDPVGHCLVFPSLQITQSSVVPYLAAIVLLSMLCEYLRLSLSSFDRALRSNLRGGAYPPPSRIDGASTPRLGTPAGGLRRTSALGLPTDLSEEALLGGGAHGSRARYWGVVRLPWTVQLRRSLHYVAHISLSFYIMLLVMSYNAQIIFSIILGAFLGHFIFQRSIDLGASGEDEPKATALGATLRYSTASLYLYCTTAPVPTLSGAPASLVVRLLSPTHPLLTRPISPQPATVLRLDPGGLGDSSCARDRSSDRHHEGLLFPFLEHIVDSPGNQSTPTELVDHFPRFLPLAHLDGVLLFDLRLRLTTFHLTLLVIVTVDGHNPSDSVDLVNPCLSSLRRNDLNVYRTFALYIFTFVLLHPHLLALTHTEPSDADDKQPSRRSDRSRRRRSPRSLARRPSYRTLDPGLASLRRSPRASSLL</v>
          </cell>
        </row>
        <row r="2962">
          <cell r="L2962">
            <v>1.3900000000000001E-5</v>
          </cell>
          <cell r="M2962" t="str">
            <v>MAEPPATPPAELVQQLESYAVLPGTPDELVQLLRPPRLGLRSTPSLRREYGGCTGFWPSLARVWQVEAGRLEQDEKESIPAVTALAAFVLSLCTQDEANQESAITHIELHLRRVLLTASSLANLENNEYTTMTRICCQTLANLVTANDGIAARYFSQRLKDEEEDKLLQRLLASPDHGTLQAILIFLLNSIHDNRERAMLLATTPAGAAILDRLMVLVGALFEGETAEGIAHGEFTSDIFQVSFTIIQQLISLEAFATAYEGHALMPGFSISPTLVTMLKFLDGHLSLPQHATTPSSLALVPFLIRQLISLGSSVMEQKERAMDAADAATFQGVVLVLHCLVSIGLALHSQEEGQRVDGGEEAESEMVKGVEAVVRLLRFSQTLMLPPTPRPAPPASVNGVDTSSSPPVAASASSSSPEACAAVAQLQRLAAQFLGIVSFLPPSGVADAMKARAKAAQDKVRECGGLELLLSMCQIDERNPTMREHALFAIRNLLRNNQTNQDFVDGMKPQYRVGANGELFDLPPALRTG</v>
          </cell>
        </row>
        <row r="2963">
          <cell r="L2963">
            <v>3.28E-4</v>
          </cell>
          <cell r="M2963" t="str">
            <v>MRISLRSSRLTRPAAHRFLNSPRRTMTFDSSARLAALREQMKNHELAAYIVDSGDAHSNEYTAEADDRRSWISGFTGSAGTAIVLKDKAFLWTDGRYHQQASNQLSSGWTLMKHGVPSVPSWTEWLTKPTHSSSLLPSGSKVGLDPALITIADYTTLAPALTSAGVELVPIRENLVDVAWEAEVKEKSGGKEGKPQRPKNEVFVLEEKYAGEGAKSKIERVRKEMEKDDVFGGDVKAKSGDKRCWGVVLTQLDEIAWLLNLRGSDISYNPVFFSWLVLPTASSSKPTLFIDIDQVPQKTYEYLSGLGVLVEPYDSLIGFLEGVGGILGEQDLVLLPSRTNLASALALGLSRVVSSTRGPISDLKALKNDTEVQGFRQCHIRDGVALVRYFSWLERELKKGGELREYEAALKLEEFRKQLDLFRGLSFSTISSTGGNASIIHYSPAPNGQSAVIDAFKIYLCDSGAQFSDGTTDVTRTLHYGTPTTFEKRAYTRVLQGHIAIDQAVFPETATGYLLDPWARKALWQDGLDYRHGTGHGVGHFLNVHEGPMGIGTRIAYNDVKLQPSQILSNEPGYYHEAGDESFGIRIENLVVVQPAQTPHQYGGVKYNKMERLTMCPIATNLVEPSLMSLDEIDWLNKYNAEVLSKVGPLLRETGDSEAMEWLERSCQPLSIV</v>
          </cell>
        </row>
        <row r="2964">
          <cell r="L2964">
            <v>9.8400000000000007E-6</v>
          </cell>
          <cell r="M2964" t="str">
            <v>MADSKPLLASTTDPEKGAPPDEPSKPSISTFTSASLTDAYHRTTHVLRQDKVRRIAAAVLLGSLLLWTLGRGVVASKEARLRRAARTTQRLEGFSESRLVQVPEGLRTHYDLPVDALLGYPLLSSHEVPVCRLNAYQQDRYAPLLPSYGNGGRRARSGKPVLPHDLPRNKLRYFVAINLFDSEDVLPSLIRALTGVVRSLGPSRFHISIYENGSKDDTPLQLYLFAKLLRQLGASYNIVSDPRRRAGFKENKRIAGLAQVRNQVLKPLYDAPKGTWDRVLFLNDVHLCEAEILEILLQHEVQDADMSCGMDFQYLRIPEFEASGYPLLFYDVWVARDMRGLPFYEIKYPTGDWKLPSPIMPQSPSRFRYDSLLPTQVYSCFNGISVLSASLFLPPHSLRFRTDDSGNDEHSECYLLCSDVWKTLSPLNPDGTANARGGRGARIQVIPRASVGYKVEEYEAARKDRNTTAFELDGEERRQVLGDELIEWDPWPPKLVTTYPYGHWDDQVRFARPSRPRSSR</v>
          </cell>
        </row>
        <row r="2965">
          <cell r="L2965">
            <v>2.63E-4</v>
          </cell>
          <cell r="M2965" t="str">
            <v>MSLDKYERLEKVGEGTYGVVYRSRNKETGEIVALKKIRLEADDEGVPSTAIREISLLKEMKDPNVVRLLDINHHDTKLYLVFEFLDLDLKRYMDKVGDGDGMGPEIVKKFTYQLIRGVYYLHAHRVLHRDLKPQNLLINKEGNLKLADFGLARAFGIPLRTYTHEIVTLWYRAPEVLLGSRHYSTGVDMWSVGCIFAEMIMRQPLFPGDSEIDEIFRIFRLLGTPDEDVWPGVTNLPDYKTTFPHWHAKDIMDHVPGCMEESAELIIGMLAYDPSKRMSAKAALKSAYFDHGAYGA</v>
          </cell>
        </row>
        <row r="2966">
          <cell r="L2966">
            <v>2.34E-4</v>
          </cell>
          <cell r="M2966" t="str">
            <v>MNYIQLEKLGEGTYATVHKGRSRITNELVALKEIHLDAEEGTPSTAIREISLMKELKHPNIVRLYDVIHTESKLMLVFEYMDLDLKKYMDMHGERGALEPAVVRSFMWQLLKGTAFCHDNRVLHRDLKPQNLLINKKGELKLADFGLARAFGIPVNTFSNEVVTLWYRAPDVLLGSRTYSTSIDVWSAGCIMAEMISGVPLFRGRDNNDQLSQIIRILGTPDEATLRRIASESPEVQLRPFPRLNRIPWASLYPKAHPLALDLLDKLLQFDPARRLDCTSALHHQYFSSSAATQPQSSPAQEQLRQQQLAAQQQAQMRAAQGQQGAYQ</v>
          </cell>
        </row>
        <row r="2967">
          <cell r="L2967">
            <v>1.47E-5</v>
          </cell>
          <cell r="M2967" t="str">
            <v>MPSDDVTYQDLVDRISYSDRYSDDEYEYRHVQLPRQMLKLIPKDFFEPDSNVLRLLTEDEWRGIGITQSLGWEHYETHAPEPHILLFRREKDYQKKYGNGMRETRLVSLTRAGSGFEGWHFIVDVKSLRQHYSQTRKTGER</v>
          </cell>
        </row>
        <row r="2968">
          <cell r="L2968">
            <v>3.5399999999999999E-4</v>
          </cell>
          <cell r="M2968" t="str">
            <v>MHRATAAITRTARQAGNKAVASAATPRRTLVSSSSLGSIYAASATAGTSARRVSSSSSTSSDACRRSLATVATNIPLGNTTSIPIEVESEPATVVTPTSDMAGFEITAGESSQVTGKSREDLGRPIYLDAQATTPVDPRVLDAMLPYFTNEYGNAGSKTHAYGWESEKAVELARKQVADIIGADPKDIIFTSGATESNNMAIKGIARFYKGKRRHIITTQTEHKCVLDSCRVLQDEGFDVTYLPVQANGVVDLKLLEESIRPDTVLVSIMMVNNEIGTMQPIKEIGEIVKKHKGVFFHTDAAQAIGKVPVNVDDLKVDVMSMSGHKIYGPKGVGCLYVRRKPRVRLEPIINGGGQERGLRSGTVPVPLVVGLGEACRLAKKEMAADSAHIRRLAERLYNGITAELTHVVRNGDPDGYPGCTNLSFAAVEGESLLMSIKDIAVSSGSACTSASLEPSYVLRALGAEEDMAHSSIRFGIGRFTTEEEVDYVVEKVIKSVQRLRDMSPIWDMLMEGIDISQVDWTQH</v>
          </cell>
        </row>
        <row r="2969">
          <cell r="L2969">
            <v>9.5399999999999999E-4</v>
          </cell>
          <cell r="M2969" t="str">
            <v>MPSQPRSQPRSGESEIAMGQAFKELDVDRSQIVVTTKIFFGTGKSDPNQRGLSRKHIIEGMRASLKRLQLDYVDVVFCHRPDVATPIEETVRAFSWVIDQGWAFYWGTSEWSSQQIQEAIGIADRLGLHRPVVEQPQYSILHREKFEVEYAPLFKNYGLGTTIWSPLAGGELSGKYANGIPEDSRWKTNPNFYEKQIKEYESPEGQARQAKIRKLGDIAKRLDSTTAAVALAWCAKNPNVSTVILGATKVEQLEENFKALDVLPKITDDIVKEIDEIFENKPDQLPTYGRA</v>
          </cell>
        </row>
        <row r="2970">
          <cell r="L2970">
            <v>2.6300000000000001E-7</v>
          </cell>
          <cell r="M2970" t="str">
            <v>MDSLDQAQLVLTACGTLLAALLSYALYCRFFHPLAGIPGPLRAQFGIGGWLTVRGAKRDFGWELKALHDKHGPCVRIGRNMVSVTDPRAVDDLYKFGGPVKDKAPFYQFFKVTKPSLLATLPHSQHQLARRSVSPAFAMNVLLDLEEYVDTCFDEICEYFDRQIQKDGGKATVNMGDMLQFLAMDAVGEIAFGRSFGLCKAGYDTEQYLPMIDAYTASSCLSGTQPWARPVLHRWITRKLGSSGAAALGQKASQAVALRLEEMRKAAETGDDSGLRRDMLNRLVAAKNADGSPFTIEQVKVQANSILGAGSDTTSITFRALLAYIIKDERVYRKVMSELDEAIENGTVSFPISQAAGSKLTYFQACLKETLRLHPAVPWVLPRVVPAGGAVIGGRYFAGGVHIGMSPFVYQRTDVYGPDAEVFRPERWIEASDEERKAMEKNLLTFGSGNRVCIGKFRRRRELARLTTLARQHVALLEITKLAPSLLHRYRLRFTPRGPSSPHKLPGRSVDGKWDDAEPWHCESQWFAHQRDFWMDIEERAA</v>
          </cell>
        </row>
        <row r="2971">
          <cell r="L2971">
            <v>1.5529999999999999E-3</v>
          </cell>
          <cell r="M2971" t="str">
            <v>MLRRLPALATRHTNSLRTMSTAPKDIYVAVQDNSLVSSAAQQSAAEVAQLWKDSRAKEKDTRTFYNVGGQGKTVVAVGVGKAKERKGGEGEENALKEQARKAAAVATHALKAASSKSFAIDPLDSPHSAAVGATLASFVWNLKTTSEAKAKLEPVEISLLGDKAEPSLESEKAKDGRIQLDWETGKVYGEAQNLARVLMETPANRMTPTIFCETAKKQFQGVENVSMEAHDLKWAEEKKMGSFISVSRGSDEPLRFLELRYNGAANKDEAPLAFVGKGITFDSGGISLKPGAGMKEMRADMGGAATTLSAAWAIAKLKIPINLVLCIPLTENMPSGKATKPGDVVVASNGVTIEVDNTDAEGRLALADALYYASSQYKPHTVVDVATLTGAMMIALGNQFTGVFTNSDSLWSELDAAGSAERDRVWRMPLDEGYMPQINYTGMDLCNTGGRLGGSCTAAIFLKRFVDGLIVDGSDNENQDGLIRWAHLDIAGVMDLARSDGGYNLGGMTGRPVRTLIEFARRSVKA</v>
          </cell>
        </row>
        <row r="2972">
          <cell r="L2972">
            <v>1.3619999999999999E-3</v>
          </cell>
          <cell r="M2972" t="str">
            <v>MRVNFARWHTSRSRPQRLTMAQAADGATNGSGQLTAHDALNRLDSCVLLSPPHLLHSQGPLQPPLSMTGGRWSTVRLQMGWMGYVRGAASLEEAYSSDAVDSPRFILSALSLRTLQRKTPVVRLRTSSKLRCCSALTSSSLAPPIPDLSLHLVLSYPFSPPFQHASWFIAQYPRWMDVLIYSGQELFILDGDALLQFVLDDELLGLGRAGDPSMQLLHATWLMEKTIEELLKKDTTFEIVFFESQAHSTIHTGESDYITSARRLARSVLMRRANLPDTKVHHFESLQDEEWKAWYQRKRPMYVLGYDGGLQTKENELQAERILLQRQNLYDTVHQSLPYVLLQAAEFTDTKINTYFYDVVRGTVEALPANITAAVSAARAALDKALPTLPSISSAPSSVSVEDLLSSAASTFLASSPSAQESTLLYLYLSHVLLLPTIPLRSRAQRIPTPSKELMAVLEPFLAKFYASLSAAIEALPESERTNPLADLDIDGRIFFLLLVEVLNGDVSSSSLGDFLGPQVASRLSSLWSSLSSTSEPDLAALRSALPSQSTELPALPSPLTEDTVLPYTSSIFTEHLSSVNVSVSASSTLATLPNKLDEKSVFSDSHGWSNPKPALPTHLGGPPPPVLDYREKKKRDRKEQRFMAQMQKSAASLTGALGGALKQQVIPAVGKRSASVLREKVAAAAKSSRPGSGINTPALSESGASTPTGSEVGRDGSTTGGRGSKKDKVKVLTSREKLIAENAAKKVQEEGKENYKWWIERLDDLKDLPIPGQISQITSYLKNKRAQDPWLGTEMVVKRLDLELRAWIADDRREADDVKDRYRVFIARTASALLQKYLRAQQDGSGAVIITEKQGRAITNTLAVMGLECLIPEGIEFVAIDKGESKKDKKAAEDDGKKKKGGAKPGSKAAQAAKKDATASASSKASKGEKDERAKLTFHYCSLIDKDEGEALYDWMEIDENPLEWQLRNMGEYMARELDSKPDPRVDFEPDAWQREVLDNIDQDKSMLIVAPTSSGKTFISFAAMERVLRESDEGVVVYVAPSKALVNQVAAECFARFSKEVPGQALWAVHTGDYRVNNPQNCQILVTVPQVFSEMLLNPALARVWTPRIKRVIVDEIHAVAEEGSGMWEQVLLMNPAPIIGLSATVGAPERFSAWLESVEQANGRQYALIIHTHRFNALRKFAYAPRMNEWPVKPIGPLDEYRSRPQIFAPVHPVAALGLGDPEMPEDLALEPRDCLALWRAMSTVDKELDPKLKPRKFFAPTPVIAIRHCIEYEKQLKKILLEWRNEPDYASPTSRFSRTVEFLEKPLRDSLGISEKLIEDATEDQFNSLFTPLLADLNAQNQLPAILFNFSRDHCESLAKRISKDLETAEDQWRKNSSTFKERVARAKAAEKAAAKKAKAMETSTVNRKQEEEAARMGVVEEAPSFDPEAPSEEFTFVGKGISYVEFKKDVDDLLFLDMDPWLINALRRGIGVHHSGMPRRYRVLVENLYRRGVLRVVISTQTLALGINAPARTAVFAGDSLELNPLNFRQCAGRAGRRGFDLVGNVLFVGVRLDRIQRLLLSKLPKLGGTFPLTTTLLLRLNNLVHGSEEAELPKMAVETLLDLPQLAVSHASASGNRDQTRHFARFAIEYLRRVGLLDENGTPKTLYGITSALYSEEPANFALAALLRSGKLHEVAKGLDSDPDNTMRLMLTILATLFARVHRRKQSTETLRSTRNSTSLIVLPPLPDSSRKVLDEHHKAVLSVFTTYAKEYAEQNEDQLASDDQLPLSQRKAAAAESADSAFTSKLRQSELQFESRSAFAAASGHGDDFHNITELARSARAGVVVQQHAVPELASPPFDSPEHDLDAFVVDFYRHGDLQTLIRESSIERGDVWYRLQDFDRALAAIHSAIKTLCTSKGDDVEEDLDVEDARDAREDRGHDDGPSSRDKALVRPPGLGDDDWKLYQVIDTLHKDFSAKFYAIFA</v>
          </cell>
        </row>
        <row r="2973">
          <cell r="L2973">
            <v>1.36E-4</v>
          </cell>
          <cell r="M2973" t="str">
            <v>MVWLFQSTRFKRERASAAMADTAPSPPADSQPSTSSRTTPREHAAKAFAPEDVPVPPVTLRGPLIPTTATLDPVPPRLSPEPSSPPQPPTGPPATDELPAPSPPPETVQPQGEIAAAGVEIVLGEDEQKDAAAWQRERIERKLRGEYERAGRHLAEIVNDNLDAPLRLNAIRILGAPSTRPSFLSRIFAPYLAPLPPPSFLAATFSPDSSAHAPPSKQTLRSLLHATRDLTATLEKFDIYRGIEASLERSDSVLSEKEDVDIVLRVREAPKYFLRTSTDVGDGEGNASATAKIRNAFGGAETIEGNVSFGTRTKSAFQVKLNTPVNSSTTTHADLSIFSAQRDLNFYASCHEATKGAMARLRTLSPLGYHEFAYEAVLRQIGDLAPTASMSMRNAAGPTVKSSISHTFTRDTRDDPFVATRGHYLRLRQEFAGLGGDAQFVKAEQEGSISRSLGGGYSASLSARSGLLLPLSRSGTSFFPDRYHLGGPSSVRHFRLNTMGPKDLGDYLGGDAFYAIGASLLTPFKVPTPWRKGEGEKWWSSENLKGHFWVNGGKLVGTGQPYSSLLNTPPSLTCGVGLMYRHSLVRIEANVGVPLVQTQGEGGVKGFQFGLGLSFL</v>
          </cell>
        </row>
        <row r="2974">
          <cell r="L2974">
            <v>5.84E-6</v>
          </cell>
          <cell r="M2974" t="str">
            <v>MFAPPRKRPRTSPPPENAQPPVQRPATGNPSSTTPSAPSLPAASSSLAPAPIPSTSLPIYPPAHYLSHPPPTFQLPHHLTSFSYSPSRDLLLDPSNKDDALVWYCEPRVGSDLHRGFGEAVWRDGGVDEGLDALVDTLSAWAARDATGQADDVLCKVSVITWRGMMTKLMLAVYEAENAAMGRRVDGWEMNAMVLDGCLYLEESNPPSKLAAKAASESSNALASYYGYSFESFCTTSSPTPTTSLSSASAAAEEFSVPNTNVQWCSVVKTSLGEFRTIVGGEVDCVRPGADKERIETRDFVELKTNLVIQSQRDEVNFERHKLLKHYVQSFLLGVPTITVGFRTRAGLLSGLQSFNTLDIPRLVRGKPHAWDPSACLASARSLLAFIHSTISSHPSTLASPSSSEDCPIFRLTFDPSSPTGPTVRLRQLNAEEVRQEVLGAKREGERVGFLVRRWVEEVMARRMRVGERQTAAGPAAPAMNGPSASSSSSTRPRPPPPPPPAPLNSSTPPSYSSRSVPPPPPPPALNGGTNGSSGSGSGTSARPPITGVAAGLKR</v>
          </cell>
        </row>
        <row r="2975">
          <cell r="L2975">
            <v>1.6900000000000001E-5</v>
          </cell>
          <cell r="M2975" t="str">
            <v>MSSFTYLISGASRSLGLGYSRALLASSNNVKVIAGARNPSSADQLQALQKEVGKGRLYILKLDVEDASAVQNAIKELESSGFLEAGGLDALINNAGVAVAPEAPSATKPDLVMQNFTTNLFGVMNLTSACLPLLKKGKGKQIFGVSSICGSLGGFFSDNSLATAYCISKAALNMYLRKLSRELESDGFTVVPYHPGYVKTDMNKGQGELTTEEAVKLAVDNVILKVSKEDNGKFYDYNGKIVPW</v>
          </cell>
        </row>
        <row r="2976">
          <cell r="L2976">
            <v>8.03E-5</v>
          </cell>
          <cell r="M2976" t="str">
            <v>MAGEDVYDQLDRQLNSHEVPLAQRFRALFTLKSLGGDRAIEVIGKGFDGESALLGHELAYCLGQLKDPKALPILTKVLEDDKEHPMVRHEAAEAMGAIGSEEALPALRKYLKHENPAIRETCEIAVDKIVFDNSEEGKKAEPNQYPCIDPAPAASHSPLVASAHSAALAPATDLSIPDLERILLDTKLSLFERYRAMFALRNIGDREAVLALAKGFEDESALFRHEIAFVFGQLSSPDSVPSLIDVLRRPHEEDMVRHEAAEALGGIATDECLPILKEFAQREDVPRVVRESCVVALDMYEYERSNEFVPLPTLPTATASA</v>
          </cell>
        </row>
        <row r="2977">
          <cell r="L2977">
            <v>6.6799999999999997E-5</v>
          </cell>
          <cell r="M2977" t="str">
            <v>MTGPFARTRILFRQFRPMLPDTDPIPAFPDFVRDAPARPQLLRTSPESTLASSLETASKLLHDGNPVAFPTETVYGLGGSALSSTAVKRIFWAKGRPADNPLIVHISSREMLVDLLPSQGQDDKRKPVIPPMYEALMDRFWPGPLSLIFPIATDRRSKAARIAAKQPLHPPRLKIADEVTAKQPSVCIRMPSHPIALSLIRHANLPLAAPSANLSTRPSPTSAAHVMADLGQGRGVGAVLDGGECEVGVESTVVDWVPSEDDAASGEGSLRVLRAGGVTAEQIEACLRDAGFGTAGETGRIQVYARDFRSQELEKKPTTPGMKYMHYSPQNASVVLVTPAPGTSTREQPVPSLQELVQLVAVTHGPGFELSDDFGEPPTVIPARVGLMFTDSTLDALKIKPIAAISPACSRVRIPPPAKTFLPTQPADLDDGLPKLDDIEILSYPLGSRDRPMEAAQRLFAGLRFLDSYTAPGKKGDGVHVIFVEAIPEEGVGLAVMERAKKAAGVSEAMPFEVSVKE</v>
          </cell>
        </row>
        <row r="2978">
          <cell r="L2978">
            <v>2.4499999999999999E-5</v>
          </cell>
          <cell r="M2978" t="str">
            <v>MLDCQLDKDGNPRPKRPIPKIIGIRQHMEIQRVKQMEKQGPDSWLVRKFAVGVVAGIFGYSYYVYVVRLCIPMIRMESDRLGGRAQGLAYLVIFHFLFVMFVWTYCVAVTTAPGFARDYVPKTDPPQAQEEYITVHEDDQVAESNPAAGALGPAIGAALANAKSPPPDSPRTPEVLSSSANGNGLSTGDDGERGRHDSGGSVTLVHSASSPAAPTFPPKVHLSNGTNGAEPQPRTSQSSAAPSYLHFAEPPEDWEPPKRLAVERVPNSAPVLTEQYRYDPREGIVRPYRSRRCRHCAAIVLKMDHHCPWVGSCVGARNYKYFYNFLQYSTLYTFFVFLTLLIAQTLPLGTFTSTRPYPGVDGQQVAIITLSFLFFLFTCSLFTAHTMLILRNMTTIEEISAKRMRQRERAALSSTFKFLQWRAKRDTVREWNKQWGRIGKEGNLWWLGSNRANWEMVMGKAKLGWFLPIPARPTHDDGLHYVPNPRFSPEGYWRHSFTPLVWLCERVAISGSSPSRGCRPRLATLAPSCSLDSWLLLSCRLHRVTIARPHRSLLADRPFVRLLLFRLLDDAQTDPLTPRASGSSTPDPSSLSSSPLPDTPISFKRRQASSSRNVRDKAASLLGGFLSRSNSDMDSTPPSLQRPDAPTHITLPRNLDHRGPSDSGFSQAVADEEEDEAQLTATEDDGAAGRSGFSAAVTGGRSWRRRQGAHPHGRIPSFAAGRSRRSTGTGMLSPHYAKEPGLLSPDAAFGGAGAGGGGDIDEDIDSGPVVVTPLPKIPILVLSICMLGEFLSASVCAPFLFFMVESFGVGENGGGESAVSLWTGVVSAVFFLSQFLTAMIWVSVAEKHGRRAVLFASLVGTGCTVMLFGTSKNLGTAICTRLAMGLFNGAVGVARSAVQDVTDETNRSTAYTILGLLWGMGGIVGSVLGGTLEHPVEKYPRYFGDSERFVEYPYLLPCLVAGSVTLFGGFLSLFLNRDGGQRTGGIHLPTEKDVEVAASRLSRAKDWLAARLSPLFAKMPRFPRRPPIQLSQSSGAVSLHTPTQGAPPPLSSPTDTAAERNPLADRRASFRQYGSAYGYSSSRRPSQSGFERDSGLRIPSMRRRQFRSVSMATSARYDPENEVDHSFAERLLLANNQAVFSLSDVFLAKAAADDQFTAIEYEGSVFERDDDEESRIEGIEADANSEYGDIGFGTAPPSMEDLRGEAARQAVQHDKDTSAAAAGIPRPTSPVSSAAPRRANALVSPNRERVVSYAPSAPRLRRFSNASSVRPMSIYSNTGLAPETIASSAAQLVAVSAQQPNESAFAPMAGIPESRPASIVEHPDEASDAGTAVPEPGPTALLWSLPLAMICQYLCVGLHGTACDQLFTSFLVTPLASGGLGLTADHYAMLVAIMFFFSMVWQFKFYPTVGPPTGPLSHLSMFRLGLILYVPVYLLFPELRGLIAVEGENGLVFLGMVVLSALRYLANACAYTAVMVLINVMTPAELVPLANGLAQSCISLARFIGPLLGGSVFAASIADPQNAHPAAGFRLIAAFCFAGFVLSWRIK</v>
          </cell>
        </row>
        <row r="2979">
          <cell r="L2979">
            <v>8.9299999999999992E-6</v>
          </cell>
          <cell r="M2979" t="str">
            <v>MDVDTPPRPSTSFPPSATATSSDPFHFRQPSSAPETSTSTPPLSFDAAEFHPKEALGLAGEEVVQEVSMTAADESEILDDEEAEEKEERALMLRRGGSESSSRRRQASGSSRRRRAHRSGETDDEGEEGHDSAGDAGFLGVLKKTVGRQAGDSQFSFQVHHHHAPGMGGLQQQQSGAQPERWMRSSTPYVLLGYLQFGSLTLLAVLVLSLLSLFLYTLYTDIQARLAELTIELRSEIVQCAKAYIDNFCQEKRMPALARQCVEWEECMNKEVVVVGKTRVVAETLAEVVNGFVDVISLKTMLFVLLTLGITIYGSSVALSVLASRPSPPPPSPSPSAHPHFPHLSPYGTPAYPYGLPYNAAGSQWVVENDGGRKEQLGLGAPAEGKKMA</v>
          </cell>
        </row>
        <row r="2980">
          <cell r="L2980">
            <v>4.8399999999999997E-5</v>
          </cell>
          <cell r="M2980" t="str">
            <v>MGRPKYVVAPMVDQSELAWRILSRAHGANLCYTPMFHAALFSGNDRYQQEMFDLSPDSLEGVAPYDRPLVVQFCANDKDQFLAAARKVEGKCDAVDLNLGCPQGIAKRGRYGAFLMEEWNLIRDLISHLHQNLATPIIAKMRVYPTLAKTLHYASHVYSSGAQLLTIHGRTRDMKGQQTGLASWDKIREVVKLVSPKVPVLANGGCPSAEEVQPCLDQTGAYAVMSAEGNLYNPFGLFRDNAAEGRAYVEQLPEPMRSAFKACEDELDLNGAGWDRDNAAYAPATFVASEYLAIVRTLPSTKTATSAIKAHLYKLFRPVWAAGRHLEMREKLGRAGGGAGVLEYAERVAQYQAWVDDFRELIKADRASGLLPPDCNRPLTHTEVQSLFNGVVPYSHCQPYLRVTKPTEGKEEDELKKVDGEAKRKRAAEEGLVIGA</v>
          </cell>
        </row>
        <row r="2981">
          <cell r="L2981">
            <v>2.1299999999999999E-5</v>
          </cell>
          <cell r="M2981" t="str">
            <v>MKGLPLDSLESQTPTSTRANRTLRQFSFTAFISLLFLRLSSISFEDIADVARDVKWAVTPLPKDPHKRALALMDRAPVIDGHIDLPILARWYYANDVEDTDFDLRKEVRGQVDIPRLKKGKVGGFFHSVYVPCPEDAGYPSQNEGNFTSATWRVRDTLEQIDTARLVIGKYADTFELSKAARDWKKAMRRGKIGGMLGVEGGHQLGSSLSAIRAYYDLGVRYITLTHSCHSPLADSCGLPGRDPIKPRWDGLSPFGLTAVKEMNRLGMLVDISHTHPKTASDVLTHSLAPPIFSHSNARGVFDVVRNVPDSILRRIGSIDKSRRGPFNLSHDGEGGKGWGADTGEVDKPIPSGDSIVMLNFSPGFVGTDADVGAMADHADYIGRLAGREHVGIGSDFDGIEAVPRGLEDVSKYPNLVAELIKRGWSDSEIMGLTSGNLLRILEKAEAVARSQRHVKPYYEVFSGRTDLAKHDSPPY</v>
          </cell>
        </row>
        <row r="2982">
          <cell r="L2982">
            <v>2.7300000000000002E-4</v>
          </cell>
          <cell r="M2982" t="str">
            <v>MTTRVDKSRYLADSNPPVCSLRIADSFKALTREEKLYAHYISQASWAGGEIIQRQTTPTAERLCDLVIATFSAEKGKVADLAALKAKSGVSDVDWNELLAYSAQVLSNLSNMRSFGATKFIPRVSEQSFEAVVKASQRSDVALPLWQELKEEIYSLNPEASLSIGKPSAGHISAYYPSSPAPSDAQVDEVQALCDAAGISTANTRLSRISDSELVLLVASVSDLPSHYPKSLKSDKLGFEVRLQAGDYADALSKVNAALVEAGKYAANDNQREMLKHYAKSFETGDIEAHKEGSRSWVKDVGPVVESYIGFIEDYVDPFGARAEWEGFTAIVNKAESAKFDTLVQGAAEHLKTLPWPKEYEVDVFKRPDFTALEILSFATSGIPAGINIPNCKESLGFKNVSLINVLSAKAPGEPCTFIYPDEVEQYRAWEDKAFSVQVANHELLGHGSGKLFQQRADGSRNFDPEKTINPLTGKPIESWYMPGETYGSKVGPVSSSMEECRAEAVALYLASNADIATIFGHDTKEAQEDLVYYTFLVMMRAGVRALEFYDPTTKKHGQAHMQARLGIAQWLINHDIARVEFVHDDAGNLVDAFARVDRKAALERGKDVMGQLLVEIQVRKSTGDGPGATKFYTELTAPSAEWVEKLRPLVLAKKLPRKVFVQPNTVVNPSTGDVELVEYPTTPEGVVQSFIERDL</v>
          </cell>
        </row>
        <row r="2983">
          <cell r="L2983">
            <v>5.5099999999999995E-4</v>
          </cell>
          <cell r="M2983" t="str">
            <v>MAGKTTAQYGAWKSPISTDLVLASAVSLGEPKVSPTRSAVAWLEGRPQEKGRSAIVYQKLQGGQQEQVLPDAKWNARTRVQEYGGSSWSFESDDSILFSSMEGPAYRVKRSADGKWSEPEQVTPESFVLRYADFAPHPSPSLSSSLALSILEDHTNDTPATVVTTLVALSTSDRKYYEVASGADFYAAPEWSPSGKYICWVQWMHPDMPWEGSELYVARVNNPDKPDAANLVDQSSILKVAGKPKNGESISQPRWAEGDKDTLVFLSDRTGFYELYKYEPEGDKEVKLLLKEPTGADVGGPDWVLGQQTHMPLSPTQWVSNASGGKLRIISLADGSSELVDTPYVSVGQVDVVSPTQVAVLGAPATAPSVISLLDLPKGSGEASEKVLKVSSSASVDSAFISKGEKIEYPTRDGSKAYGLFYAPSSGTYVAPEGSLPPLVVRCHGGPTASARRGLDWMIAFFTSRGFAYVDVDYGGSTGYGKEFRERLSGTWGIVDVEDTINCVEWLVQQGKVDKSKVAITGGSAGGFTVLASLCDSKVFTAGTSSYGVSDLKLLAEDTHKFESNYLFKLLGGTPAEASQITAPLLLLQGTEDKVVPQSQAETMLEEVKKNGSTCEMLLFEGEGHGFRGRDARKRAMEAELGWYRKTWGIEADE</v>
          </cell>
        </row>
        <row r="2984">
          <cell r="L2984">
            <v>1.46E-4</v>
          </cell>
          <cell r="M2984" t="str">
            <v>MTSLKLSPGSNITPKDILGLPRPDAGVANPSGSLALWPSTEFDFDKRRTERSIFLVDIEGAKQAGASAKSSEDFSGPAEPKKVLHSLASTDAAWLDDRTIAFLRPAVPKDEFAVKGEHGERVDHPKDLSDDEFSKKAKEWSEKEGGKGTEVWAKDVDTEEEYCVGKFPVSIGDLTITHLSNGDKSSKEEAILAFSATVFPDGDIFTVHDQEKKLEEKAAGSDALVYDELFVRHWDEWKPTAGQKKQLHFVRLSRASDADQAGSNQSEASLEEFELVEPPKGRWSMQMQTSAASEETAARPEVFSPLKGTPLECPVGPFGGASDFSFSAKHLLFHAKDPHLNPAWHTRTQVYLVPLSPRTAADAEPRAITVGTQGACSSPVLSPDGKRAAWLEMREDGYEADRNRVMIFEIESGKRWEASGEWDRSPSKIVWAPKSDKLFLEAEDQAHVKVFELDVSSSTSLKEPVPLTTEHAVAHVSPLSNSSLLLTWNSHSAPNQLSLLSVSKSDNSSAPPSTSLTPLASLTKNLHESKSLSRGEEFWFAGDKGHPVHGWILFPPEVEKVRSAKQKGELLDPQLKDKKWPMAVLLHGGPQSAWTDSWSTRWNPNTWAGHGYITVLINRTGSTGFGQAFCDAIKHDWGGAPFRDIVAGVEFVKKTFGEIDPERTAGCGASYAGHNDQLGFKCLVNHDGAFSTSTIWAATEELYFPEREFGGTPWESPEIYQKWDPSKHVQNWKTPMLVIHGSKDYRLTESESLAAFNVLQRQGIPSRLLVFPSENHFVLNPSNAIKWNEEILRFIDEWTAPADGEEKSGYDVKYASQ</v>
          </cell>
        </row>
        <row r="2985">
          <cell r="L2985">
            <v>1.0900000000000001E-5</v>
          </cell>
          <cell r="M2985" t="str">
            <v>MSLFPRINAVYASYFGSSPPTRACVAVPGRGNWRVKLEGVAKIVQDGAREERKALHVQSLSYWAPANIGPYSQSVKTGGRLYVAGQIPLIPPSLTLPPCPSSSTSSDADSSDISSHLSLALQHLHRIIRSSASPSPQTHFTSSTMQARASHGVCWFAPTSSSDLEWRRRVAAARAVWEASEEAYLLAEDAEYDGEEEERVRTAPFLAVEAAALPRGAEVEWVAEWDVPQMLQEDEDNDDEQDRSGGFGKDETWVRSTTVSNQSGRLVSYQCSQAPPRSNLVTLILAAHKSSFLLSLAPTHPLTTVRPPGESGAHPLPSVDTSAIHSLKVFYRSSRLSRSEAERLAFSLCGLDSASSQNPALSFIPVGRIATGGAVEEQWDVGVVGVAARARA</v>
          </cell>
        </row>
        <row r="2986">
          <cell r="L2986">
            <v>1.7000000000000001E-4</v>
          </cell>
          <cell r="M2986" t="str">
            <v>MSSPTDTTKPASGSSGTKDDTQSAQQPTRKQAASPNSPARNRSQHDRKRSTSRGNGGASSPTNERKPQNQQGGGGGAGGSHGRRSSRGGGHAGNGGGASGRRSSGGGHGGSSGGQQHHRRESQQNDGLANLQNVISDMPPPPGGPARSSSSQPSSPARQRSQPGGGHRKNPSGTSVPSISAPPPTLPPAANTLNPTAGGFQPGMLGPIHDMIDEGLVTPTASRFDLMTGMPRSPTAPSTLPDAGTGFGGVAAVNQSAFVFPPPQPATQGLGISNQQQQALALQQQQFQLAQLAAGMNPALAGAGGGLNEASELIAEQLAIQQQLENLRLQQESLMARFGDMQATLTGQAAPPVSAPPPSGPSGQHRRVSSSSGHQHQPSGAMGSFGLPGGVGAAASQQQLPKGHGRRHSVQTGKTAPGGANGSTAAPSGNGGFGTGFQFPPRPQGQQQGTPTQQARFLEEDPFASGNDSPSGGRTMGHHRRQSGSVSSLGGWSMNMSQSSTNNLAEAQAHLQALGAYRASSGHARVPSFGMSAIGPGGQGGPGQLAMAGYGGGIPQPGMGGPNGQNQMRKTLFAPYLPQASIPPLLAAGKLVIGTLRVNKRNRSDAYVATDVLDADIYICGSKDRNRALEGDIVAVELLDVDEVWGTKKDKEEKKRRKEEQASYDPKTARDLRKQDKKKDDVEVEGQGLLLFEDEEVTDETKPQFAGHVVAVLERAPGQLFSGMLGVLRPSSAATQQKQDAERREREGVDLRGGHGQSNGSSQPPPKIIWFRPTDKRVPLIAIPTEQAPADFVEHSEKYSDRLFVACIKRWPITSLHPFGQLVEELGPIGDIETETNALLKDCNFTAEDFSDSVNKCLPPTPWSIPDRELQPDVRRDLRDKRVFTIDPETAKDLDDALHIIQNEDGTFEVGVHIADVSHFVKPNTPLDREARKRATTVYLVQRAVPMLPPTLSEELCSLNAGSDKLTFSVIFTLTPEGQIVSTWFGKTVINSKVKLAYSDAQHVIDNGTLPEGKIADAELREGVETDVKRLAGIAKHLRHRRFDSGALRIDNVKVSFRLDEFGLPVDAHEYARKEANELIEEFMLMANIAVAGKIASGLPDQSLLRRHEEPIDRRLDAFVQRMRRLGLDIDGSSSHALMDSIVKITDPGERLTLQHLSTRSMQRAKYFCTGMLDISKYRHYALNVPLYTHFTSPIRRYADVIVHRQLEAVLIAQAAAASAETPTEAKFSLDAEAVSKIAQTCNVKKEAARLAQEQSQHLFLCVLIDDLTKRYGPVIRYGTVIGVLDQAFDVLVSEFGVEKRVHVDQMPVESTVYDERENSLQIFWKKGVDVLAWLAESNQDEHLKRLRAHAHHHSKMMEADSGKGEAESRLFDDDEEEEEGEVKQERRVLETAQHKKSRDRTPLKFQNLNTEHGHCAQTVKTLDVVPVIVSADITKSPPVLRVVAVSPFA</v>
          </cell>
        </row>
        <row r="2987">
          <cell r="L2987">
            <v>6.8100000000000002E-5</v>
          </cell>
          <cell r="M2987" t="str">
            <v>MRLLALGWTALAATACLAQSPSSQHIFSYPSLPPTSWQPITLSSTIELGGSLTRSQAVYTLQKDLQSDVKGDKWVVGVKQGGKAEGWVEAVEGKGGARRRVEIIAVGSDDTTTYYSISLQPPHSSDKTTLTLSVVLPHSTHPHPSTLPQTADSIYMLWTGDLLAPLHGLTREQKGRLEEVKVRVKTPTPRVVDVKSPEGFKVHQQQGSATITFTSRGKVADMGEQLATIHYQQPEAVASIRKLDRIVELSHWGANMAVQDNIDLFNAGPALDGQFARIDYQKAMMHRRHGATALSALSIVLPPSTHNPYYYDLVGNVSTSRFRSPKTHSALLPSQQKRTPAVLELQPRYPLMGGWNYSFTIGYDLPLGEFVRMRKGGRYVAAVPFLTPIRDVAVDDVRVEIRLPEGARGISVHPPFPLSSLSIPPSTPLPLLSRLPTVKEGGNVAWTYLDSTGRPTVVMTKQGCTDRHGGEVYIEYTLPPAVDFFQKPLACAAVLSSLFLVVIVAKRITFGIAEK</v>
          </cell>
        </row>
        <row r="2988">
          <cell r="L2988">
            <v>3.1E-6</v>
          </cell>
          <cell r="M2988" t="str">
            <v>MPSRRVVSRSNTPAVSTAPADSAPSTAPAAASTSTATLAQSIKGKAKEHQSGFVGAVQDLWDSYLEHTAPRLKLIDSFMLFLMLTGIAQFAYCFGITNYPFNAFIGGFAATVGQFVLCAALRIQANPANKDTFPTLSPERAFGDFLFASMLLHFFVWNYLG</v>
          </cell>
        </row>
        <row r="2989">
          <cell r="L2989">
            <v>4.8199999999999999E-5</v>
          </cell>
          <cell r="M2989" t="str">
            <v>MSGTFQRASNLDERLAGTPQRVGAGFDDWRGEGISPRSPNFPVDLGGLGQSGGVQGGSDHDLRASISHAQRVNVAGTAASPPVRRSLLPGSPMAGALPAAQTSTKSPRSSTFSASSPQTERHAHEASAASPRRNEGGFVLTATPPRTSSIRHTSSGQASSPLVAGSGGGTGAVERGAKSSTGSLSRRKPAPLDFSHERSPVASAVEVQQDRGPSSATSASQQDISPRSTPTLPQKQDTSLASSIQFNPMSSPVIDMSIPSPRLGLADDTPEKDDTVASGSSFLSSSTASSTGRRAYVPSRPADLSSSTFSRSRDGLGLGLPFSMSASANLSSLAAAPLSSSVTSTSSSRQAPSITTSNPSFPLTSSGLTAYRSPSIADEALERRWGAAVSPAEEKSADFAFAEQLPMPTIHQGGVLVDSPTVVRPMPRQPLSRSLGSFDSPHRPFPTVHSHALDPPRAFPTSASSASIALDASPAGLLDFTPDPAGHRFGPLDISSAESRSGVHVASPVDAAKEMPRRRTSTRRKSAAPTASTTLESSQPWASSASGLVDGVVGLGFDHEIGSRASGVEEDLAAKARRRQSAGSIASTSSAKRTTRTLSLDGKASAKHSRRQSTGRGSFAHLPPSPAASSASHVFTATPSSDPSIPALPPITTFPASPLLPEGPASAGGASSVSTPSGRTPDHARVSRHSSHSHHSSPSIIAASILRQTRELEGVDVDIEHAAAVDEGTAAALAKLDGVSSPRIARTSGPTAVSDARSRKSSRNTIDGIAASSSNRDSSQSAKRRTRTSTNDSTGTAARDGGRDDGSGSTSRGASRSSSPVGQPVGQELSNSASSASPGRSPLSASTSQFPSSTRSGPASSRLSASTTAADIPFLGADPFKRTLSSSSASATGTGGTSFSASGSLDSTSATSFATRSPASKYQRSSIGSDVSSINSVPENRPGYERRQSNDETARSDNIPPVPPLPKDWETYRPAVANISSPSSQTPHAIDSRTAAPAAASQGLHAPPMSATRTTSSSGGSALDDFATPASPPATSGRRKWSISSAFHKATRSPKTNGVKESTSFSDLQSIAGKRIRKVSLGQGGGTALPRRLAASTSNLSTLADEPAQQDFPSAGTTGSLGRASMRGSQIPPFLRTRTSSQSSSSTNRTAQWAATGVPPSVVATSPGNLDHNAVAQPRAERFLDDFASSQAWQDHQLCRPRRRLPGAGVGPAATAAHQRTARFDCTACRLDEPIVCPNGAGAENASDTDEQASGVCQDELAHHRRLAVDPCPPWHGRQLQLVQRLAVHNTAAQVSHADPHPPSESYIGSGGDKSSHIASWPFALEQAAYTPTQLLRKRFGRGCAPTFTEGSRRSRRCSKGSRSLVSSRRQDALNTTTSRVRRYADPAQSQHKLALVIP</v>
          </cell>
        </row>
        <row r="2990">
          <cell r="L2990">
            <v>1.304E-3</v>
          </cell>
          <cell r="M2990" t="str">
            <v>MAAPAQQPVSNDEGLDESLYSRQLYVLGHEAMKRMAASDVLVIGLSGLGVEIAKNICLAGVKSVTLSDPTPVSLPDLGTQFFLRDSDVGQRRDEATRPRLAELNAYTPVSVLPDLNLDAVKRFTVVVLVQGSTEDQLKLNDFTHANDIKFIAAETAGLFASAFCDFGEQFPVVDQTGENPLSGMVVEIEEAEDALVTCLDESRHGLEDGDYVRFSEVEGMNINSDGVEGARKITVTGPYTFKIGDTRGLGQYKRGGWFHQVKMPKMYDFKPLRESMTAPEFLITDFAKFDRPPTLHIGFQALSAYRTQHNRLPKPRNPADAATFVQLAKDIAAQVKFEGDLDEKVLEELAFQAVGDLAPVNAVIGGFVAQEVLKACSGKFSPLYQHLYFDALEALPVDLPFEEECAPSNPASRWDNQIAVFGRSFQQKIENNRQFLVGSGAIGCEMLKNWAMMGVANGQNGHVYITDLDTIEKSNLNRQFLFRPKDVGSFKSEAARRAATEMNAGLDGKVEVFKLAVGPDTENVFGDSFFDSIDCVTNALDNVSARQYMDQRCVYYAKPLLESGTLGTKGNVQVVLPHVTESYSSSQDPPEKSHPSCTIKNFPNQIEHTIAWAKERFEEFFEKPAEVVNSYLSQPNFVEAAKQSGETAQLLKVKSYLVDHKPLGFEECITWARQQFETEYVNEIKQLLFSLPKDLLTKEGTPFWSGPKRAPDPLQFDYNNPTHMEFIVAAANLHAYNYGLKGETNLDTFKRVLDQVHLPEFVPKSGVQVQIKDDEPVNNDKDAPPSTDADDLTSLAASLPPPSTLAGYRMVPAQFEKDDDTNHHIDFITAASNLRAQNYGIQPADRHRTKGIAGKIIPALATTTAVVAGLVCIELYKLLDEKKRGADVLERYKNSFCNLALPFFAFSEPIAAPKMKYRDTEYTLWDRFEIEGDITLEQLVEHFKEKYKLEISMLSSGVSMLYSGFMPKKKLEERLKMPLSQLVETVSKKPIPEHVRDIVFEIMCNDMDTDDDVEVPYLKVRVR</v>
          </cell>
        </row>
        <row r="2991">
          <cell r="L2991">
            <v>1.29E-5</v>
          </cell>
          <cell r="M2991" t="str">
            <v>MANPARNKRLLREFQDIQKDTTGLKIEQVGDSLDHFVGSFPGPSGSPYEGGRFEVDIQPPPRYPFEPLKMKFRTKVYHPNISSATGYICLDILKTSWSPCLWLCALFPSTTTDCSGHCRVFTLRTCLVSLQSLLSTPEPNDPQDAEVAKHYLTDRRGFESTARYWTEVYATPEPSSTTHTPKPSRPTSANSQPAEAPEKREARLAGLNWEDVQAFSEMGFPAEQVIDVLKRLNYRDGNKDKVGEDAVIQRLVG</v>
          </cell>
        </row>
        <row r="2992">
          <cell r="L2992">
            <v>2.2800000000000001E-4</v>
          </cell>
          <cell r="M2992" t="str">
            <v>MSDKQVTLQTSDDEQFKVDRDVANRSVLIRNMLEDVGESEQAIPLPNVSANVLKKVLEWCEHHKKDPEPLAEDLDDNRRKTTEISDWDAKFIQVDQEMLFEIILAANYLDIKPLLDVGCKTVANMIKGKQPEEIRKLFNIVNDFTPEEEAQIKKENEWAEDR</v>
          </cell>
        </row>
        <row r="2993">
          <cell r="L2993">
            <v>1.3300000000000001E-4</v>
          </cell>
          <cell r="M2993" t="str">
            <v>MNGSSLPPSRPSSADPHQQRKRVTLVDPPSPHPSKKARLDSDAPAKDEEEDEMDEAARKLDSFRKEAIFREMLSYKRQLSRALSDADSLRSQRTAYEVRLSRVESAWQALVAEADLILPSTSSSTSGGSADSASSPPLTSASLADEELDEALSHRSAATKSLLSRLQSLHPSSASPAASDLEEKCRALHAESLQSREALRILRTAHEETVSQLEETHAALVRAERKFDRYQSATVAALEGRADPKLAAAAGPSGVKAGSATPQPASGGQSPLVNGLKREPSTAGAEGTGDPPPSTGVVTGQTEAEAAAVKEEMDELRGLVERRAKELEELRSERVQLKLEIDVLKGQRVNLPDDVVAEQATFKLMQQHVQYLSGLFETKQSEAKRATEEAEQLREGMESFRETVFRDASEQVTELQNRLTSHESDLSRLRASRDELRAETAELRAKETGNSHSLDELRKLAEARKVRLQAYASELRRIRLGKAAERGDVENVDVRLKQAEAAEDEEFEEGEVQVGEDEVVTDLSNRLKKAEGLLLALRDQLHSYAGSAGGLSAPSARDLVDSETRARADLADAHNRVMKLEAILGPGGRADVREMAEKLEEKTHELKVAQAQVKSQEAAANMLYGEIDRLSTAWATLDEQNASKVFNLAALEEKLQRLSAEKAKSDNYYFASMRQVDALKNENAVLNKLAEKQQQKVEAAAELHRSIAQQLAAAEKEITVQQSNVRAHQDAILLLKRENTELLLRSEQETKQVAELNKLLAERVQQAENEAAAHKRAEEQLDKLQRQLQQAQAKASSAAAAASGVSDPADIRDLKKYNADLTHMLKCSSCNVRFKNTCITRCGHMFCRECVDARINTRQRKCGNCANPFSKDDILSVFF</v>
          </cell>
        </row>
        <row r="2994">
          <cell r="L2994">
            <v>3.2600000000000001E-4</v>
          </cell>
          <cell r="M2994" t="str">
            <v>MSSGAAAPDPNRKRKIRVTIVAADSLAKRDVFRLPDPFAVMTVDGEQTMTTSAIKKTLNPYWNESFDVDVKDSSVLTVQIFDQKKFKKKDQGFLGVINIPIAQAVDLDLGGEETFTRDLKRSNDQLVVHGKLIVHVTTNLNGGARPATTAPLGSSSTAQTASGSGSPAPSPAPSTSGTPAAAAITAPASPRPDAASPASTATPAPPATSAATPSAVPTSGSTTREFNSREDQYGPLPPGWERRVDHLGRTYYVDHTTRTTTWTRPNRDQPASARPNGATSTATGSQASSAARAGGRTTADEFLGTGDSQSATPAQPSTPTSATAAAAAGHASSATTVGSGPLPAGWEQRFTPEGRPYFVDHNTRTTTWVDPRRQQLLRVMGPNGNNLTVQPQSVSQLGPLPSGWEMRLTSTARVYFVDHNTKTTTWDDPRLPSSLDQNVPQYKRDFRRKLIYFRSQPALRPSPGQCHVKVRRTHIFEDSYAEIMRQTPNDLKKRLMIKFDGEDGLDYGGLSREFFFLLSHEMFNPFYCLFEYSAHDNYTLQINPNSSVNPEHLNYFKFIGRVLALAVFHRRFLDAYFITALYKMILKKKITLADMESVDAEMFRSLTWILENDITDVIENTFSAEDDRFGETVTIDLKPGGRDIEVTNDNKKEYVQLIVEWRIQGRVKDQFSAFLSGFNELIPQELINVFDERELELLIGGMSEIDVDDWVKHTDYRGFTQSDEVVQWFWKAVKSWPTEKKSRLLQFATGTSRIPVNGFKDLQGSDGPRRFTLEKSGEITQLPKSHTCFNRLDLPPYPDYETLEKKLTIAIEETMGFGNE</v>
          </cell>
        </row>
        <row r="2995">
          <cell r="L2995">
            <v>4.9299999999999999E-5</v>
          </cell>
          <cell r="M2995" t="str">
            <v>MATMLPFQLQHAQQQPQGPAYPDSQVALSLSPSSLASFFDSLAKPANYSLASPTARARVKSALYNWALNPDSPVKNLFLPTSDAKGKGPATESSAGSDASTASQDIEDGWTLRSAQSQAFASSSKGIASASTRGQPCGHVFKSGESVYRCRDCGIDATCVLCARCFHASGHAKAGHDVTVSVHSGVGAGCCDCGDVEAWKEGCHTDCKYHGVDAGTDEMEEGQDLEQDDEQLVQAALSRVRETLEVSLDWALDVLSRSPTSFTPPRRAEEVTGAAPPAPLTVGDDEDTNATPRPPTAASLAAFIRQRADAAHELADLLQQVDDEGEEDIEADEQDLLDAENAEGAFQLPPEVEQALEQYRRGITVPAVETYNPHPSSSPPADTAPASTQRLAPCHEPPFAVVLWNDERHSFAEVIDQVSRATGCSRAAASGVAQRVDSKGRDVVLISQSAEECVRVAKRIGVIELGVTVRTAIETWREQVAVEIVLLSLSDLLHCRVGRGADGPRMMKELVAGVWLDKKKGGDGKSRFQSWARIEERLWKEPRKGFQEGAIGLLGVSADVRLKLSTQYAEIYSSLAESYLLSDREPENSFIFFGVQVFTVPSVSAYLIDKEDFFETILEVLVSFFTGQLTDDRKHLVLPPEPSFGTEVNLDSPLLSKQKRYFQLFNDLQHLISSPLAQKALFKWTALHAQVIELFGLFHNMNAQTRAVGTHVEYENDQWITAFNLTIQLARLARTFGEAKRTWIVDGVSDQSPGYEFQRALQGVLAHLLLHPFWDIAAERGIWRRISLLPASAGESSVGLSLENRISTRPVSFHHPLHWMLAEVFKGMTAWPSMREWASSVGRNSVREWVFDLLAVRPELSSLQAFLCVLDVPLSTVVLVAQIRAGIWVRNGFGIRAQNLHYRDYSLRETTYEQDVFFLQTALVVLEPSEFVAPLIDRFELRDWLVENRVPPNAVFEPEQALNLLDEMLNLVITLVTDPTYVAPLNDAVALRRELLHYLAFGPTTYSDLIRRISERFSDNPKVDRILSEIATFKPPSGTNDQGLYSLREELLDEVDPWFARYTKNQREEAEKILKAALRKKGNMAASDADPVIVPRKLAVSPDASGPFVDLPRILGSDALLVLVYHAIRAGQALQPLSPPAELADAPESPPSPYFSESVVDQALQLALLASVEHPDAFAAFAVKPLPVSVDDRTEDSLAHALVRVEEDDRLTAVWPKAKWLLDRLAEHHGALVSSLRKQPEMITDQNALSSEAQAAETKKAAAKARQAAIMKQFQQAQSAFLQNVDDEEDEDDEFAMEDDSPAEAAVPKVDFGSCIVCQDQLEDSAAFGMLAFVQGSNLIRLYPAGEQNEPAYQHELLSVPTSLDRALPDRPYGVAGRKDGLVDRSIVGEDGLAHGFPQSTRSGMYASSCGHMMHLACFDNYVRSLEQRHHQQRTRNHPENLERREFVCPLCKSLGNVLLPAKSDSPAFQPYQGGFDSRTLAEWGQADADPIEEGATLDQFDETLAKRVDKLSLRFDDGKSAFKPWRATMALPMLLPGHFNENEGRMIARLLQVVTALQNEIGGPYNSIATLSQDVMSYTVSCLEVATRGTDEPSWAISDANLRLVQGFCGVLQSLTRLMTQSVESERIAAVSVRQRLGGIFSHDSKFAAVAFTTVDPLNSVLEAAVCMPSAFYRVVSVAFYTALAQNLLSIYKSWRKSDSEVQVLTARDVSDPERAEYLALAQIRDVFFNDTHALVSPIPNLDPADLALTLGKHLHAQATVFLRRVAIVARAVLGATPDATVGSDRTELSRLVDLLRIPPPHAVFSTDITHDSDVATLRQHIAACRVSTIQKLLPKVDVEHDHSVAERADTLTSDVSIAPLEHVVPYELLGLPDKLDTLLALSIEAKCRRCDNVPENPALCLFCGEVLCSQSFCCMVGEEDAAHGECNEHMWTCAGSVGLYYLIKRNAILYLHADRGAFSSPPYLDSHGEVDVGARRIRSQFPQFLHRGRYDELRKLWLSQGIPTFVARKLDATTDQGGWTTF</v>
          </cell>
        </row>
        <row r="2996">
          <cell r="L2996">
            <v>6.5699999999999998E-5</v>
          </cell>
          <cell r="M2996" t="str">
            <v>MAKKQSSASSATRKKHAAKQAKRRGGGDDIDDDGESARPLQRGQNKSKKDRKQDKKHRVKQYIPPPPPPKGLPDPVDLYLVQAGKQPDAELVVVLRRLHKKDEATISRGVDGLEGWVRETLRMDADGDGEDWEREMRQEGVVDCMAVWAHHFPRLALHPSRRLRLQVHSLHSLLVANPASLPRGQPVPPLLASTRSALLSPLWLESRDYVGAWCTAAWDNDRAIRREARGSWDAVLLPLSTAAAEEKEGINLVEQADAIASFCFSVIFGGASQTAPSSGTDTPTSSSDSTEDPGFLRTSSILALSYLLSTLPSPLALSEDTLSTLTGEQMWDLVVRNEPSSGVKEQPQMVRRAMYELLGAIVGRKEEELLVEAEKSVKGEEEDAEDEEEEEDREARLQGVAVRVLANCWAEEDGWPGIIAFLRRYPQAWTLADAALADSAERDDEQEETPPADFTPTPTISLFFQHLASGCSSHPTSLYPTILLLLSTIPSSLLPSSRPALSALFTAFWSAHSSRAIAINGRLAIDAWISAFLECLVYSLSKVDDSATVVELAKECVGEKVWRAYLGRLEEGEGRPIASKKVASEIQVALSRLAAKEDKAAFDAVWAVVEKEALDVLAGEADGWPISLPALAMALQALGDSKSEAVREKGGALAKNCVAAAVRRVPQEEKLEAKEELLRFVLDAKELVKCDEEMMQALDELARSHLPPLFPTSPLALSVFASHLASSSVSSRADTWTSLFQTPPATSTILQLVDAVTDTGLAGDLPSAGLDEHVKAIAEKVLAPDARYDTDELELLRRVMLQPEPLVSPGLRASLLRLAVDALREPTAAALTTSSPLPRNLDSLIAPTALIAHYIQLADNARAIASLDGAAELLADVAYLVPDCRLEREGLYVPGEAVAAAQQAWSSVVRAVGDEVVARAVARLKERVGDVNSRPSAVEVVSAAADVLDTLPSTTTSLSDVLPSKEAIERLYSDSSLSLPSPSLAILDSLVPPVDASSPSTTDAFDSSFLSAYSRTLVAFLEVSARDHTILRRSTWILPHLLLVADVARDELAKPSRSSGLFGSNVPEEILQRVLAAAEGASSYLLSSAANRLSTGWHASAVGHLRSKERPAVPEGDDLLATLDQLWTPAKTNADEVKAVYARRGVRTFLEATLRYSEDGGPQDAERWLAMAQNLMSAPDLACAILHAIKPVLLDTPRFERYQNELAANLAGVQPSAIDVKAVPALRQLLAASPPLDAPLIFLPQQRSMFLIQAISRWIGSDEPISEELHAGIAELFCHLAPIVQDLSGGHWDLMFDLLETNLDSADWEEPVTLPPAYHSCRLLSQIKDLAAANADLGDTAKARLTSSLEMVLRLFVNRSPARTRDEPRAAMVDTMARLVKDLPPKLLSMDKSFEQLLRLLQDPAWAVQLSSYDLLRRVVKSYVEDLVVEAELDTEEKLEIRLPESLVALLRVPVADDSASSATTYLLGWMTAFSFFGSASPRLRTAYIEQLRDDGLIVQSLLPSLFALLSISDRTRPFDLAPWSIDDFHLDLFDASSPSSLPVLAAHVYYRALQAVPSIIRSYWSSLQNLQLSRTIQSFTSRHFSPLLISDELLALRDPSSPVGQQLRDNDDFSVKVAANASEVKVVFVVDEESMEVAVKVPSEFPLAGVEIKDVRKVGVTEKQWRAWLLAMQQVITSQSAAIADAILLFKRNVQLHFEGVESCAICYSTVSTIDRTLPSKKCRTCSQVFHAGCLFKWFTTSGGSTCPLCRSLF</v>
          </cell>
        </row>
        <row r="2997">
          <cell r="L2997">
            <v>5.2599999999999999E-4</v>
          </cell>
          <cell r="M2997" t="str">
            <v>MSSSILHIAIAGASGLVLGAAGAFTLSRPKQQQTPATAPQPQPGASPVPVPRLDRPAHPAQVYNGSLAQGAVQDRIISGGTIGPISDLLVRTAYTAAYDRRNRIPAWTAEHLTAELLQNGGGDRQNAVFKEDADVPEMFRAKLLDYFKSGYDRGHMVPAADAKQSQVAMSETFLLSNIAPQVGEGFNRHYWAYLEAFCRNLTKSFDDVYVFTVPLFLPKRDPRDGKWRVSYEMIAPQGGPPSIAVPTHFAKVLIASRAPHASARSLVPHGSSGATDGKEWVQGAFVLPNEPIPDEARLEGFVVPVEAVERSAGLSLLPTELKSAKELCRTIKCEVVVRRFDDAQKKLGGGRPAPQRRQTM</v>
          </cell>
        </row>
        <row r="2998">
          <cell r="L2998">
            <v>2.4199999999999999E-5</v>
          </cell>
          <cell r="M2998" t="str">
            <v>MPNSPAEARSVTQTHRLTRHAVPWTRSLAALACGILIALLVLPRQPAFPGPSETAMTQLHDTEPPTNPRTLRIGTLNIRYDYHARHPIVSPLKTLLQGSDGRKWGEHRWQERRDQLVDQVLWEELDVVGFQEVLDGQFEDLRESMGAEYGSVGVGRDDGKKAGEAVPIVYRHSRLELLSVSHFWLSPTPEVPGSKGWDAGQPRMCTVARFSDRTSTSSAEHADLIVANTHWDDRGLKAREESAKLILSRIEEEIRAGKSEAEAPVTEQEPLVVLLGDLNSPAEEAGYQVLTGGRYPAGGKFEAAQTASGGRSFFDSRHELVTRGSKLATPGAVSGRFGPLNTYTGFSPSDTPKVIDFILPFANSAFLSPHTSSAPSSSGSTWHVSRYGVVGNFFEDVGGRRAEGKEGERDAMVLSDHRLVVAVFREAGR</v>
          </cell>
        </row>
        <row r="2999">
          <cell r="L2999">
            <v>1.08E-5</v>
          </cell>
          <cell r="M2999" t="str">
            <v>MRAHSQAEGLPADSTLRRDTDLTNLHRSNRSFSLPLCFIQLNLSPATLLRSLALLTRHRPPRMSPSPPPTSSSAPREPPAQPTKQQPAATPANTQPNGTDPKAEADRKRAYRAQKKEEQKARKESRKAFALETGLDPALLPKAIAGELDLAKNGRVRPKGFELRDWVEVPRQDGSAARGEGRKVSILSWNMLAQALVRRELFPGSDCLKGKDRLPALMEEVLYYAPDIAVLQEVDRLSEHLPSLTLSYGYSSFVGYRQKSHGLLIAHRSTVFEKVGERGIRLDDLPIDDSQPLSETAPQSGTATPVLNEEGSIGDGAEAPEAEEKLTEKEKEIRARPPDAASSTGKASRQAAGLSRTTRNVALFVALAFKDDPTKGIIIGTSHTFWHPSHIYERVRQTALIARELSKFRQEGGEGKSRDWPLFLAGDLNTQPREMTYRLLTGAPLTDDLLADFERSRVVHQSVDKLYDPSYEPPAPPEPEAKEGENVTSDDLSQHPDRVIKNTRDATPEDGLATLEQLQAMFRDAGASSSEGVGIRSAYGEAYGFIESERTKWYCNRKPEVQMGNGWKVQEEEAEKAKRQQGSWEERVKRGDFEPKYTNFTPLWRCTLDYIFLFPPLPDSPATPTPQWRSLLSMHDFEERCEPGLPRKGIEPSDHFRVVLFFGSASV</v>
          </cell>
        </row>
        <row r="3000">
          <cell r="L3000">
            <v>1.3E-6</v>
          </cell>
          <cell r="M3000" t="str">
            <v>MASSGGTPSTNNFSVPPSSQTAPSTTPATSQSPPLAAETKPRLPPPIVTDFAYQQPGPSVASPAPLSSSSSKHARELKADTPKGEVAGLKVEKRASLAPSEYSSRAASPAPKPHHHFKHHEPAPRRFLRRLHSLVHPNHSASPSSPSHMHQRKDSRASSVFSTPASSAPSSRPRSRTRTSSLPRPLPRTDTSTQRPALKIRICTFNMASSLPEPDGDLSDFLGSLEGVEWGQEWDQARRSRKRRRVPKFPLTKGHPYHVVVVCGQECPTASGVLAGRVRTLDGKGWTSMLEKYLCGGCSHDSDSESSSDEAEVAAPARSGVAGDEEVEEVLDPTSRHTTDNSAPSTDTDDPLRSTATDTASLTSSHLAPSRSSNSSNRRPRGPYVLVEKERLMGIYCAVFVARCCEDLVEGVSTGRVTAGLIGGRVGNKGGVGISLNFASTRLLFVSAHLAAHASGFEIRKANAQKILDELGGQIDDFWRDEGRMGPKPKRLVDRFDQTFFMGDLNFRLNISRLHADWLVRGKDYETALRFDQLRSVMDEPDSVFRGFHEAPIKFGPTYKFDLPKKVAKKRSMLLRGKSVAKKLAASEQTKSNSLPPHLDPPVANGGAVTDPEVMPATPRTDDDSLSVISSVETVSTVDTAAASAVDLSLITRDDLSKTDLSQLGLPTPPVKGRETSMDAVRKAQVRFLTLVKSNSTAAAMEYAKRQKDEREGTVKGRGRTVSSATARPGLGGLFTPPRPILQNSQSALAVPTAATLPSSNPNSGDEAQTPVDDDDDEAAEQDNEESIVEATFDTSKKQRVQSWTGAHPSSASSPDNLRDRNASDRPHPLLQQHRSSARRTFSPRTSSARPPSRTLACSSRTCLVRIHRSTTNFSRRNPAPAVRPQSREADSAQPLCRLDRFLQHP</v>
          </cell>
        </row>
        <row r="3001">
          <cell r="L3001">
            <v>2.02E-4</v>
          </cell>
          <cell r="M3001" t="str">
            <v>MPSLPSAIPHATAANGKAAGLTSYFSSKIEAAEQLIHTKSQDLRRLEAQRNALNARVRLLREELQLLQEPGSYVGEVIKVMGKKKVLVKVQPEGKYVVDFASNIDVAQLTPNLRVALRSDSYQLHSILPTKQDPLVALMMVEKVPDSTYEMVGGLDQQIKEIKEVIELPVKHPELFDALGIAQPKGVLLYGPPGTGKTLLARAVAHHTDCRFIRVSGSELVQKYIGEGSRMVRELFVMAREHAPSIIFMDEIDSIGSSRGGSGGGGGDSEVQRTMLELLNQLDGFEATKNIKVIMATNRIDILDPALLRPGRIDRKIEFPPPGPEARVSILRIHSRKMSLQRGINLRALAEKMGNCSGAEVRGICTEAGMYALRERRQHVTQEDFELAVAKVLRKAGEGSMSSTKLFN</v>
          </cell>
        </row>
        <row r="3002">
          <cell r="L3002">
            <v>1.56E-5</v>
          </cell>
          <cell r="M3002" t="str">
            <v>MQVGDENPPSYFASVLAKPPPLNAFDAFKKTNPTYREKTTRGGIFTVLVGLVVAVLVWHETREYLWGEAEYKFSVDRGIAHELQLNFDATVATPCHYLTVDVRDAVGDRLHISDEFKKDGTTFDIGQAQHLENQRAAKEASASKMVRDARGRRIFARTRNLVENGPACRIYGSMEVKKVTGNLHITTLGHGYLSWEHTDHALMNLSHVIHEFSFGPYFPRIVQPLDNSVEITSVPFHIFQYFLSVVSTTYIDASRRRLHTHQYSVTEMGRETQHGRGVPGIFFKYDIEPMSLTVRERTTTFLQFLIRLAGIVGGILVCSDFGFRTADHLVSHFLAGPPKTPLPGFVPSPAPKTPTRSFASGFGRD</v>
          </cell>
        </row>
        <row r="3003">
          <cell r="L3003">
            <v>7.5300000000000003E-7</v>
          </cell>
          <cell r="M3003" t="str">
            <v>MVLLRLTPALRSRLDTPAPRLPEELREQIAAFLVDEEEERASSGRDDEDAKGAGGAGKEQGQRTVPHELLVRVSRWARGRNNLEDPDLYRLASLLRLTDVYAPPLPPREKSPELLAILADIQLQQDRRSYASLTSLAPAPHPSLIPLDDPFSFKSHKTPAEEWKEIRREVSAIANVGASMLAVGTGVWWVGGGRSYAARLCLALSGALAIAIIEGWLYWRFFSRLDAPPKASASAGKAARPGSGARRGLPRNGNIRAKKQ</v>
          </cell>
        </row>
        <row r="3004">
          <cell r="L3004">
            <v>3.7299999999999999E-5</v>
          </cell>
          <cell r="M3004" t="str">
            <v>MAKTVLVTGASGFLASYVIAEFLKAGWNVRGTVRSKAKAQHLFERYPEHADKIELVEVKDLVTGEGLKEAVQGVDAIAHTASPYALTYTDPIKDFIDPAVKGTLRVLEAAKDAGVKRVVVTSSFAAVTNFKEGGPWRDYTYTGSDWNPLTIEDCLVPNVPGPVVYSASKTLADRAAHDYASKNDLVLCTINPPMIYGPPLQRVASRSEINTSSGAIYALIHGEPGREVPWNRLPLFAHVVDVALAHVRAVEVEEEKVKGQRFLICGGAFTWEEATAHLASVRPSLAPRLPTLPPSPAEYKDAGKPLARLDCTPAKEVLGLEGFRGWKETLEETVDALVEIEKRFEQ</v>
          </cell>
        </row>
        <row r="3005">
          <cell r="L3005">
            <v>1.03E-4</v>
          </cell>
          <cell r="M3005" t="str">
            <v>MATHTFASPPTRFTVDIPQSELDELHSRLDKTRWPATEIVPEDGTDDPTAFGLGAGPTLPLMKELAKGWREFDWKKAQDHLNTFEHYMVEIEDLSIHFLHHRSTRPNAVPLILCHGWPGHFGEFLNVIPLLTEPSDPSAQAFHVVAPSMPGYAWSLPPPSSKWNMPDTARVFDKLMTGLGYEKYMAQGGDWGSIAARCLGSLHKDHCKAVHLNFLPVFPPVPMWLINPHTLLAWAPRFLVPEKQAARMKRGLAYLEKGLHWEAKLTLRRPQPRTPAYGLTDSPVGLLAWIGEKFEPTIQEASKQAQPTLTRDELYFTCSLYWFTRSIGTSFLPYSLNPHFTTFLTDSKYHLPNFALSLYPGEIYCPAERDAKRTGNLKWIKDAPEGGHFAALEKPDVFVEHLREAFGVMWEK</v>
          </cell>
        </row>
        <row r="3006">
          <cell r="L3006">
            <v>1.2300000000000001E-6</v>
          </cell>
          <cell r="M3006" t="str">
            <v>MPASRPTVRRQYGARKAAGESATPSKPTYLTRPPTRRLPRTHIRSCSARSPTPTHRTSATSSSTYGSSPPRKKSRLLSSAGDDWTAAVAETFSSPMMSEDEESGEGKTRRTGEDSTPPTTPVTAEKAEGGRFLRERKTPTKPPAPKGDLRSFFKRTSPRKRQRLSSPTNEGDAASTMSRSDSAGSSSSSSSTSSSRTALTSISSTSSSSSGKPAKYEQLYLDPFHTTGHATLSCTTCALSYARTPEDMAFHAKHHKKVVSGCDWIAGDDAKGCTVVEEAVDWGEKHGGKVVMVDYPLADAVIKRKLKDILETVDTELSSTSLTPDQLAQSKIFLFVTPQRKIIACAVVQRIKVAYQIVSTEAKDDAGDDKKDLLRFGEDQGAIFCSPTPSPTLLGVQRIWTSTSARRHGLASLLLDHVAAKYIYGSPIPRERRVEDFAFSQPTGKGQKLARAWTGSDRFKVFVD</v>
          </cell>
        </row>
        <row r="3007">
          <cell r="L3007">
            <v>2.92E-4</v>
          </cell>
          <cell r="M3007" t="str">
            <v>MAGVSFSAPNLLQPYKEVLSGGQNDWALYTLVSNQGGFSTELKFTSSGSGGLEEIEDDFNDGKVMYGFVRVKDANSSLPKFVLICWLGEGVPDSRKGLFPTHSAAVAKQLQGAHVTIQARSDSDITPSLIRKRVADSSGAKYSVHNEPAQRYVAPAPVSSSYVPVGRPQISQSKPAAPPTPVGTSYDSKRNELADIRAAQAAKAAIPRPATAPSTSGMTASEPATPPPSHKPSAPIAAPSPPIIPSAPPAAPPTSARASEQIPDRPGPVGSTWQPVSLPKPGKLGNRWQEAVSSSSDDSQGASKPKPTSGLTWSQRQELAKKQREEEEVQSRAAGEANLPPASMAKTAAVAAIGGTAAVGLAAGAALGAGAGLAGAAAVGLGAAGVSSAVESKEDEEHEEQEEESSIPPPPPPPPAPPAPPAPPAPPAPPAPPAPPAPPMRAAEPEPEPQPEAPTEAVANLSLGDLPPRTATSGQRARVLFDYEAEEDNELSLVEGEIVDQVDQVDPGWWQASINGRTGLFPSNYVELIDEPQEEPAAAGADEADEPAASAGAPPPPPPPPPPPPPPPMATRPVEPESAPAPEPEPEPTADEGIVAVAAYDYTAEEEGELTFTEGQRIVNIDRLGDEGWWQGRNVETGEVGVFPSNYVEEQ</v>
          </cell>
        </row>
        <row r="3008">
          <cell r="L3008">
            <v>1.2099999999999999E-5</v>
          </cell>
          <cell r="M3008" t="str">
            <v>MPGSATDSDFGPELDYDDALEAQLLVLEQNGGDGDRGSRTRQTPLRRVEVEMEDGEGGREHRQSDSAARSYAVELARALADGDTLMQDTPRSLWEQFRRHRKWGALSVSDLAGPTWCEVQHSYRLASKPYLPPSERPATITTASGAEIAVDKTRTVKRENVLIKGRDVHKKIEKEVMGDVKEVQVDVTGKEEWWALRILNTVVGLEALLTTGRVRELPVVGWVNDFLVFGVIDEVERRELPPLPPTPVQTTDDLKAKPKRTPKKGKKAKGTPATPTKKDEQQKLTSFFSPSPSPAKRGGVLDLTDDSPVEESETEQTRPFEPQPRWGFILSDTKTRYKRSIPPPTETRSTRLQLGLYHRLLSSLLQPEAATAAKQAAEPAFSWTRLYTDLALDPTTPLSNGFLDSIAPVIEGSSLEESLGEAETLGDFVAVLSKYADMVRGGRQRVLEDEVEVVYRMRGSSSPARRSAPPPAPASPQSAPPADEDADLQRAIAASLADSLDSQPSELTSRGYASILDILSNDEIDAELRGGMSMSGQEPPVEDSQLEDSQQPFLANPSLPLPVDHLPPSLTDDPSLSAPSSPGPFALPLNSQGRDDADVAPAAASTRSSRYSLRDRSAVAGTAATASEAVQRQGPILDDRPTTSPAVSSSTTTSLASRSQAAADPGLIGVEKIRVDTDELSAWLASITAYWKGEREPVGVRVTEVNRCRFCEFEDGCEWRAAKAIEAMEAAKAKKAARASAA</v>
          </cell>
        </row>
        <row r="3009">
          <cell r="L3009">
            <v>5.6199999999999997E-5</v>
          </cell>
          <cell r="M3009" t="str">
            <v>MTLRTRTHRTRSHRLAATASLASLVSLGSSLVVPPSADTLARASLASLSSATGESSIRKSINFGPTVHARTHDDDVNPSPALSVWNANHFAAKHPIAAHCSSNAQESPVDLGRCIGTELAKSFVAHLHPDADFRLDSALLSKHSGVVHAHFTQVVNGIPVANGNLNVNVDLSTGKVLSYGDSSLAASHANKPAVARSGGRKFDWKQRVKSWASDVVDRVDSGANQVVFGGAAPSHETGSRLLSHADAAEPREGLLTFLAIQSSTVQLSQALESTPRPHLVDAMTIHQQVGGDSKHDLEIDTHLAGVEEPVKATMCYVHDGKDIRLAWKYELKTQDNMYEAYMSSDKSVAAGDEEPLLVVDWVRDFKPTGGELGVEAVGLVGSRAFLRDDAVVNAAAVKTASHPTASTTDEKLVAKMRKVQPEYKVFPWGVNAPDEGKRSLLTGTLVEMDSEASPVGWHTVPAGKDYSSHSKDTFYFETRGNNVLAQDNPSGGNSMDGFRANGGEDMSFKFPIHMTKAGTPLDPTSYINASVTELFYTSNEIHDLYYRYGFDEDSGNFQEENFGRGGRGGDAVQANAQDGSGYNNANFATPPDGQRPRMRMYVWNAQQPYRDGDFEAGIVIHEYSHGLSTRLTGGPANSGCLGWGEAGGEGEGWGDFLATMIRLHDTNVTDYSMGEWASNRAKGIRYYRYSRNMTENPSTYNFLSRPGYWGVHAIGEVWAEMLFELAENLIDKHGFHPTLFPPAVNGTDSTGFYSERHLLQSGKKVPAHGNTLAVQLVIDGMKIQPCRPTFQNSRDAIITADKALTGGENECIIWQSFAKRGLGPNASLVGSTPWGGGVRKEDYDVPKRCVEKKEPKGGKGKKDRKDRQKPALF</v>
          </cell>
        </row>
        <row r="3010">
          <cell r="L3010">
            <v>1.52E-5</v>
          </cell>
          <cell r="M3010" t="str">
            <v>MSRSLARLAAIVPALAVPSAKNTSRPFSTSAAGPSPLTFPASMGSFSSAASQGRHDGAEILDTPSEWRAALSALPSLSELSNVLPTIFLAHGSPMLIHPPHLANARSGPLLSIQGPEGPLVAFLKDLGPALMEKYKPRAIVVLSAHWETEGGGVVTDYGDENPLLFDYYGFPKELYEVTFKSRGDKAIAERVVQVLKEGGIESARLTNKLEPRGEDGRGFMGPGLDHGVFVPFKLMFNNEAPVPIIQVRLASSSIFVSSTLVSR</v>
          </cell>
        </row>
        <row r="3011">
          <cell r="L3011">
            <v>7.9499999999999994E-5</v>
          </cell>
          <cell r="M3011" t="str">
            <v>MLIVGGGEFGSTAALALAEGPYRGHGNLITVLERGAEPPAVDAASSDYNKIVRADYADPLYQSFAIEAIEQWRTPRWKKHFHECGVVVAAAETDPQAGYVVNSHRLNKEEDVGRLERAGGIKRFYSASIGTGEFSGDVAYKNKVGGWAASRDAVVEAINLARKLGVTFVSGEAESLIICPGPNGSDVKGVQTVDGREYRADFVIVACGSWTPKLLPELATNCLPTGQTVATVQLSKEEVEKHKDMPVRLSVLRDGLTSSSQPNKDGIVKMAIHDRGWLAPSGTFPSLPRTTLSSGYERQQIPTVALDTLRRGMRRMHPELAEKEIVETRLCWYSDRESGDFLFDWHPTYPSLFVAAGGSGHAFSPSPLLFSFPLPSPSDPPPNAEFLPLTGNWIVSALTRTLPPHLQRLWSFTTGDKSRLDKSRGEGPIVRRDLDTGVVREIRVPAAQTVKAKL</v>
          </cell>
        </row>
        <row r="3012">
          <cell r="L3012">
            <v>2.6800000000000002E-6</v>
          </cell>
          <cell r="M3012" t="str">
            <v>MDSPISPLQTHGWPSDSTHFSPSPPPHPDPLPSYWLQNFSSILTHAGMDAELPQEADVVVIGSGLTGTCLVDELVRLLTAEEGRNGGHLTAYPIAHFADISSAHGIDEARRAIRLEEEAIKWVVETCEKEGWSEWVDLRKDAGTLAMFDNPDEIAAIEASLTLAAKAGEDTSTVRWVSSAEARQQYGAETKKGLFVPGNTLYPLKFVTGLFRRAQKRAEEAGVKAEQEGKEKPVEVELFTHCLADKVVEGAAGEGGRGRWVVKTARGDIKATHVVHATNGYASHVLPSLNAPDSPHSRILPTRAQMLALHPTSSSSSPDWTPAFSPSSPPDPPQSSNHPKGVNAYFFQRSYSAAGRGRGEILLGGEREKAEGWEWGVADDASVNEVVGGKLKEAMERLFPSKFGKGMDGLEAVMEWTGIMGYRSEGNPMVGPVFIDGQRQEGQWISAGYSGHGMPRAPLCGHLLASLIHHPLRQTTSTVAHPFTLPAWFPRHLLTTFDGKGRGDTRLAEEGDAGAKRREKGWVWVRDASGRAEKGAANL</v>
          </cell>
        </row>
        <row r="3013">
          <cell r="L3013">
            <v>1.8099999999999999E-5</v>
          </cell>
          <cell r="M3013" t="str">
            <v>MRSESRVLRSAKWRRRRMSAAAAGRPSFGSGCCRPQHQRGSLLACPSAEPSLSRSLTKHIASSPALLIHLLLPLSCTLALSSATKPALEADLVYFSGETTDGQKPYQLQFPSPGPSLPSTNAILQTHLTPIHDLRPLIGTPAAEGISTETTGFGILPRDRTGTKMRYEDWKDEEKVRSVYYKEVDELFKREFGATRTIIFDHTIRRTEPEGKETPDTPSNRKPVARVHVDQTPASGERRVRRHAGADADRLLRGRAQLINLWRPLRGPVLDIPLAIADARTLSPSTDLVQSRLIYPQEGEGAQPEGETLSVKWGEGLRWYYLSEMGADEVLLLKCWEHSPEGKVGTITPHTAFVDPRYYGKEGVQLRETSALVASLAVRRQRVVCEGKPDESLSFLRPLPTVPSALPSQPMYSTWKLVMSSRGQDASSPSEEFSK</v>
          </cell>
        </row>
        <row r="3014">
          <cell r="L3014">
            <v>5.2300000000000003E-4</v>
          </cell>
          <cell r="M3014" t="str">
            <v>MTIAEIAPGKEGYGRADSNYGDEKKDPAFVGGGSSYAPLAPGSPALGGPPKSAARDAPAVVISRTNRLDWIDGLRGLASIIIFTHHFSDLTWAQTHPNTLAVGSLQGFLRNGQLAVGMYFLVGGRVLAASFLKSAFTVPKAPVVHGDDEPEKPVVPRKPPGPRWLTLSSSLFRRSIRLAFPAIIVGFIQWKVCVDGLMTKAIEAEERFLSPSALWEPTWCQIGDFAGFLQFCLDLFTNPNHQYMLTVGSALWTTYDQFWGSVLVYLVAATLTPLPFRGRYSLYLAICVALWWINSSNMLYMIGLWLADFYASGFVRKIQDHWKWTVGIEVCAMALALAFIAGGEHVAGPADRAMGTITVYDGKFSWNPSYVWPQYMLMSNWIPPTMILIWVEMSHAMQWFMSWGIFTWVGKVSYGFYLMQFLTIYGLMPHILLHFADQDRSSYWNVVTPTYILCLMFNFAVAWASYHLLDRVGLKLGKWIWDGLFVSKPNTAGSLPAKMGRHAFWCVTKGPIVLARGWAKNVASFGKKMKHGIHMTLHWRTPTTRPHVPDPTDPEVLAQLHSTRWTSDLSHDKEAMRTRKLLRLQSYMWIPHLFLIPGLTAIWVVYHPMGAWTYDALTFSSLWRFIWVLSLPNCFFAWLGFITPDISPEPGSLDNKPVCREYIRNFFVVLVTKGSNESAVRRGYNKLIRLEKFHPAVKVVVLTDEPYVYPDLQNIVCPKSYKSPLGKAKYKARALDYFRYHVSLGVYDWILHMDEESVTDAESLRHCLEFIRYTPHHFGQGIILYNGTGYWDNWYFTVADGIRVGDDLARFHLQNTIIKRPVFGVHGSFLMTNGELENECTWDFGSLAEDFEFSQDAWRRGFTCGRIHGIVREQSPTTLRDFLKQRRRWFMGIRDIKGLYGLPHLAINLWIVGVFTLGATIINLPLGFIEHSLTPIWIAVSANFNFITFFTLYLWGLFFQELDFGQTWWKIPIHLVCAIIIQPFASIAEGLSAIWAMASEDFGKFEGMSHMASL</v>
          </cell>
        </row>
        <row r="3015">
          <cell r="L3015">
            <v>5.2499999999999995E-7</v>
          </cell>
          <cell r="M3015" t="str">
            <v>MDAPGPPPTPSAGDAGESPPPLADVASLPAEQRVSFYVQAVDEMVDAVLENEAFLFSDDEVAALRRFREMHYQSRYLFSRLLLRKPVWIRHSSLLNSASYTNDISDLPAACVELCQTVAGPSPKPKEEESKPVVEVVKEEVEVKKEDNGVIDLTLSDTDDEKPAAPFAPSPTPTRSTKAKGKGKAVATPAPAVLPRTLVPPDSPDDLPDLSHFALDVTALTNEKPETILGLLSMEELVALGKKMKVSVKGGATRGEWTKALLRTSSQSTLSFFALAQPQQPPSPSSPTGSAAMERKTSLGSLGVGYDSKGNKLTQSSVVARHALKIIGPVIRLSPTFLLLFSRLSLVYHRTSYLSSNNPYRASPLTASLLARFGKRHYPSYTVSRSFALFPSRHVLREFEAAIEIERELEECLEGVWGPGVPKRSEKETSEERLERYRRGVAVWESIEAEWRRLCEEAECEMKSEEDDEEKRRLYYRRRFHPGWPLSRAAYKAAACYAKLGDHDSEVRILRYLLAQTSFRRGKRGDWYDRLALVLMNHPLGAEKALASSSEVKEELKGKKKERKEKFVRERKEEAMKICEAGLSDPYTHLIYKSSLQRRISRIESALSVPPEDRRTFPVLLAKSAQRLMQGERIDTPTIGKKSIWQRSDGEECSVEELCLEQYVREGWKGFHSENGVLTMIFALTFWDILFATVDGVFETPFQTAPLDLATDAFAIVRRPAITDRLASIAAGEAVKLLSETDDRERPLATFAVGTNWDKYSKEDLVEIVECIGGPALAAILTVFVEEYGHRTGGIPDLCLWNPSTSRALFAEIKGPGDQLSETQKVWIDVLLGAGVGVEVVRVVESKDMKEESAEDPSENEEDGEDEESQKTKRKKAKKRRSSESNGTGRARSRSKSAAKGSRAKRAKKEETVEAEDVVVLDDTDD</v>
          </cell>
        </row>
        <row r="3016">
          <cell r="L3016">
            <v>1.6200000000000001E-4</v>
          </cell>
          <cell r="M3016" t="str">
            <v>MPLRAGGRLPRPPALPARSPSLLDHRSTLNSSSQSAQLVSIASAGGSAAATTPDHGRARRAIDPLPPLPRESSPAWAFCSFPPSLRPLASAPSPSQSPALAMAAITTGLGSRLVSTDTQAKAFQELPVISLARLASTDPKERKALAAEIQDAAINSGFFYISDHGVPQSVIDGIFEQAKEFFALPAEKKMQMDMHNSPAFKGYQPLKGENVDPANRGDVHEAWDMGDDSQVMREGKKNGNQWPSKTDLPEFQPKLQRAWDEIMALGKRLFPLFALALDLPEDYFADKLKSPGSTMRILHYPPQFGPMDSKEIGIGAHSDYECFTLLLQHGDVQALQVLNGAGEWVEAPPKPGTFVLNIGDQLQLLSNSIFKSTIHRAINRSGVERMSSPFFFGLDYDAVLEVLPSCVTEERPALYEPIKAGEYVEKRLAETYV</v>
          </cell>
        </row>
        <row r="3017">
          <cell r="L3017">
            <v>5.3100000000000003E-5</v>
          </cell>
          <cell r="M3017" t="str">
            <v>MAQEGAVAVVDVSQLEDPKALADAIASALGSTGFLFIRGHGMEEQAKEMFRLSERFFKEESAEEKKRCAYDNNRGYTYVSQEQLDPDHPAPDLKEGFNTGFIERGNPSKPTHPLPALLAEHAGALSEFQHSCFEFCQRLMRAFAVALELPVDFFSSRHHEGPDSTSILRFLHYPAIPPGAKVANIRAGAHSDFGSCTLLFQRPEGGDGLEILPPGEPLEGGRWKPTGMVPDAVLVNIGDALELWSGARFKSTLHRVVLPSPIPPEGIPERFSMAWFFQPTSSASLKTCVDVTSISEYDLERMEKKGVKPGADITAGQHLQARLDSVYKLAKAAA</v>
          </cell>
        </row>
        <row r="3018">
          <cell r="L3018">
            <v>1.7399999999999999E-5</v>
          </cell>
          <cell r="M3018" t="str">
            <v>MSLPILSYATARTDPSAFIQQLQHALLTTGFFYLSDIDSVLPEWKSAWDDAFSASASFFAQPVEVKQEIGMIKSRHFRGYSAYGVEVTQGKRDLREQIDFGPEMADAARPRSDDEPLELSLYGPNQYPASTPALEPAIQRWRDLNDSIARDLVSLLAQSLTPDPERIVDIFIPSSAADYPAYSRMKVVQYPPIKPGEEGAGVGSHKDGGGITLLAQDQTGGLQVQTWEGEWIGVEPVPYALVINVGQVIERMSSGLYAATTHRVLATTGPSPRLSIPFFYSPKLTSTLHRLSLTEIHPSLLALAAQTEGKEKVSDVKKGDLHEEVFGRAAWRGITRSHVDVWERWYGRERDPVGGPERV</v>
          </cell>
        </row>
        <row r="3019">
          <cell r="L3019">
            <v>1.2999999999999999E-5</v>
          </cell>
          <cell r="M3019" t="str">
            <v>MPTALTLPIIDISPFLGERTPASLLARQATAAQVHDACTRYGFFYLSGIESVVSQEEMDEALSVAREFFGRPEEEKALLRIKKGDGARGWQKIGENVTQYKADWHEGWDAYKPLPPSEEDATKLLHGPNQWPTHPSSFRPVLERWVEKMHVLGYALTEATALALGIDVEGDSDEWRKMRAWVRDPFWVLRTIGYPPLPEDAEGISCGAHKDYGYYTLLHADSTLGALQVFLRDSSSEAGGTWINADPVPGAFVVNIGEMVEVLSAGLYKATLHRVIHKAPSYRVSIPFFFEPSYDALIEPLPSALRLRSQLSPSSSSTTEAPIKPVHYGTFLASKVAGNFALEAEG</v>
          </cell>
        </row>
        <row r="3020">
          <cell r="L3020">
            <v>1.1E-5</v>
          </cell>
          <cell r="M3020" t="str">
            <v>MSRKKCASAYTPPTNLSAFRDAERYWKSRTSPPDLSLAFDPAQVRWDAEANADGRLRGVWRAGDGHEEVCWRVELYELAENAMGQSRWKGKGREQEGDYAIVIPRIPGLVFFPRILPESLQRSLVTETLTHARSPNLTSLEPHYYLPAEGLWTRLLGGNGEEAVRRKVGGSKGAVRDGFASTVPSSSECSSAQGGEESKQAVDSGERDVTVRDLVPKLRWSNVGWHYNWTTKLYEFERGHVPLPPLIYRCCRGLARQTPWHQVYGSTNTIEGRESGTATMAGQMRDWRSWKDGYEPDAGIVNFYQLKDSLTSHIDLSEVDAVSPLVSFSLGHSSIFLVGGTTRDVPPLPIHLRSGDGLIMSGEGRRVYHALPRVLEGTLPDYLLASQPDPVEGAESWVPYGEYLQRGARINVNVRSVF</v>
          </cell>
        </row>
        <row r="3021">
          <cell r="L3021">
            <v>2.5600000000000001E-6</v>
          </cell>
          <cell r="M3021" t="str">
            <v>MPREIQTVETPHPAIRIVYDFVTPQEEQYLVQKIDAVGGGPALAAADQAVGEEGEGASPGGDERTVSANGNSEGTSGDAGPPAVDRSAKSWGWKELNGRRSIYWGGTVLPNSHALVPAPFPPFMDGRWPDVLGRIAETGVFDELKAEGADVKGKERGANHCLVNEYLPSQGILPHTDGPAYHPLTATLSLSSHTILSLRSPPSWLSSPSPTTTTASQKASDAKEVEKVDVFLPPRSLVLLSGKLYEEWLHGIQPLEVSEPTSLKGCANWKQYWDARLATCEGDEAEEEVRKERREVEEKGWKREKRISLTCRRVKGKVRKGLAVGLLGGGKR</v>
          </cell>
        </row>
        <row r="3022">
          <cell r="L3022">
            <v>9.4800000000000007E-7</v>
          </cell>
          <cell r="M3022" t="str">
            <v>MRFPALLTLTSLSTVVHASTNHPSSTLDTLATESQGFHLVRRGLKGDCTAAYIANKYSKYCKQNSSEADRYLFLTAATAKGTCKCRAPYKLQSKNCVPDCQNGFSINDTRTGCICRAGKVTNVDKTKCLTVCSGGSYPVGDGTCAKCPSPFSKCSSATVATACASGYLSAGQCVTPAQCPSGTWADKTGKACSPCADADAKSCSNGSIGTALSCNTKYLFNGTCAASASLPSGYYGDDSTHTARACDAGVATCTGTGAGNALSCQLQRLPALRQLCRLVAMPSGTFADKVAKACLPCADPDASSCTDGKVGSALACNTQYLSLGICVAAADIPDGYYPDDTTRTAKPCDTGVTKCTGPGDGNALACGSDAAGTPYFLTPDASCLTQCDWGTGGSLPSHTCVECDSAAGILNCDAQGARQCGYNSDGELTYLTPTHACELSTVNFPGYYPDDTTATFEPCDDGVETCVGLWDDQALSCGTRKDGTDLFFVASSDASEDASLGYCVVAADCPDGTTADIATHICMA</v>
          </cell>
        </row>
        <row r="3023">
          <cell r="L3023">
            <v>9.4100000000000007E-7</v>
          </cell>
          <cell r="M3023" t="str">
            <v>MGKQKAKGAVQQSAQPQPVSWPTLHPPQRPLQLVEPSPGILLVDDFFPPAVRKAFLYFLTAPNSPLRLNPPTAPKRGEAERTNARTSVQDPDFAKRLWEDTGLREACRVLKGKNGRKAAGLNPNIRVYRYREGDFFGPHYDDDTRDPATGWTSEWTLLIYLTGKEDGVVGGETAFYPSPTRKDNGPAVVPELRAGRALLHRHGQLCSLHEGRLVEKGTKWVLRSDVLFN</v>
          </cell>
        </row>
        <row r="3024">
          <cell r="L3024">
            <v>4.8300000000000002E-5</v>
          </cell>
          <cell r="M3024" t="str">
            <v>MQDWVYAAVAIWAAERVFRGFHHVGSVVGARFFLRAPLVKARTEVQDDAIKLSVPANGQTWTAGQHVYLSFWGLDLLRRPWLFGWTQSHPFSIANVPSADATASREMRFVLRVQGGLTRELAAHIARRSEAKGGQAVDCWVSVEGPHGSAPAAADFDTLLLVAGGSGITHPLSVAADVCRRAAAGEAVVTSKIKLVWALHRLEQAAWVQETLEETRSWAEKANLDLSVSLYVTRTASAATSGTSSPSSSASIDEEKKEDHGEEINAGGKCRKYSGRPDVHDEVAKAVSDSPGRTLIISCGPEALANEVAEAATPYLSSAVKVDIARFEC</v>
          </cell>
        </row>
        <row r="3025">
          <cell r="L3025">
            <v>3.0499999999999999E-4</v>
          </cell>
          <cell r="M3025" t="str">
            <v>MDHLTEYLEEKLDELDVDGSDVEYSSGVLTVKLGDRGTYVINKQPPNKQIWLSSPISGPKRYDYDLDHRVWFYHRDGDLMHDLLNRELRELLGDETISVDLAEQED</v>
          </cell>
        </row>
        <row r="3026">
          <cell r="L3026">
            <v>9.3900000000000006E-5</v>
          </cell>
          <cell r="M3026" t="str">
            <v>MPAHNLDKAVGHESKPLPVAWNQRDLLLYAVGIGAKKDELAFTYEDDPNWHAFPTYPLVLGLKGTNPSIANFATAKEGSAPNPGLPPLDPKKLVHAEQSIEILGELPKESTEGWALKKKCVGVKDTGKGLIVDDAMELVDPSGKVVVRMISSGYCFGKFDTGGFQKSIAPKQPVKAGKPPQRNPDFVFAEKTTPEQAAVYRLSGDYNPLHIDDAVGKGMGFPGVILHGLCSYGHAARAIVKNVAKGDGRRLKYMSARFTSPVLPGDELETTMWVSNDAESGGQRVDFVQKIKGTGKVCLGGGVALIASDKHSKL</v>
          </cell>
        </row>
        <row r="3027">
          <cell r="L3027">
            <v>6.1E-6</v>
          </cell>
          <cell r="M3027" t="str">
            <v>MEPSLALVPPSQPTHSHVSLATSATSQGLHDTLAHGLRSVAVDVAEKHPLENRLKSWDATRETLQMTLERNMYGLHAPVRLQMERQLVSSAPTPLSLGLPGMGFTKPGGNVHLDVLMGRDEEITPEDVLIDRAQSSSTAVTGNFHQMMERRMNLV</v>
          </cell>
        </row>
        <row r="3028">
          <cell r="L3028">
            <v>2.9799999999999999E-5</v>
          </cell>
          <cell r="M3028" t="str">
            <v>MTLEAIYVCRHGFRLSWETQTWASPTGIPRDPPLSAHGVDQAKELAGFLKRELGIEREGQARDEGVVVLSSPLYRCVQTATPTAEALGVPIFIEPGLAEWYLPVRRGLHPALASPSFLKDYFPLVDDSPASPSSSSSSHTSHSPWSPLLTPPRVGESMRALHARTLAFSQRLTAALSARGVKKVIVFSHAATKIGLCRALAGDLDDPSVLRVPGKEGKKEPEPGEVEELGLWRDEERLVVGAATCACSKFVRDAEGSAEGAVRWRREWDGRTDFMKRGEERRWDFSFVEEIAEDGIDDSTGLEISATKSDAYKNLPTAAPKETRTSERVEGKL</v>
          </cell>
        </row>
        <row r="3029">
          <cell r="L3029">
            <v>1.04E-5</v>
          </cell>
          <cell r="M3029" t="str">
            <v>MAATSTRLPDATRRIACVTGASSGIGRACAIALAKEGWTVVISARRAADLDETVRLAKEARQEAEVRPLPGDLGKPEDVDSLFDFIRREYGRLDVLFNNAGRSVAPVPLEDVSLEDFQSIVSLNLIAPFLATQHAFRIMKDQTPQGGRIINNGSISAHTPRPFSAPYTMTKHAITGLTKSTALDGRAYNIACSQIDIGAGSNAESAMVGAMKPGGSLQPNGQRIQEPVMPVEHVADAVVHMASLSLNVNILNQTIMATTMPFVGRG</v>
          </cell>
        </row>
        <row r="3030">
          <cell r="L3030">
            <v>6.2600000000000004E-5</v>
          </cell>
          <cell r="M3030" t="str">
            <v>MGIKGLTALINDFAPKAIKQAEMKTLFGRKVAIDASMSIYQFLIAVRQQDGQQLMNEAGETTSHLMGLFYRTIRMVENDLKPCYVFDGKPPQLKSNVLKKRFSNRQEAKADEEEAKETGTAEDVDRLSRRQVKVTKEHNEECRRLLTLMGIPWVEAPSEAEAQCAELCRGGLVYGAGSEDMDTLTFNSPIVLRHLTFSEARKMPIDIISLDEFIDMCMLCGCDYLEPIKGVGAKTALKLVRDHETMDDILAHLRKGKNPPPEDWPYEEARKLFQTPDVKPAKDIELKWEAPDVEGLVDFLVREKGFSEERVRKGADKLKLRLSAKQQGRLDGFFTVQAPKDDGKKRKADDKEDAKGGKKAKTDSKAKGKKK</v>
          </cell>
        </row>
        <row r="3031">
          <cell r="L3031">
            <v>6.8700000000000003E-6</v>
          </cell>
          <cell r="M3031" t="str">
            <v>MASRLKALLRRPGGTEVPRDELATFQRALVRRSKVVKRIVAFAPLVRTLLVVAGLLYMLALPYKSIGRRHYISENALQPGQVNTYWNCADVHVADLYAESVAKWSAEDVTVEARSRAIQDAFHELGLSASQQRYTFELARNSTLSGINTYAILAAPKTDGAEALVLSASWLSRAKDEQGRPRINTRGVAIVLALANYFKKYAFWSKDIIFVISDGYSEGAQAWLDAYHDYGQSNLVTEPLKLTTGPIWAALNLDYPHHSFSHIGIHYGEDVSNASQAEGANGHMPNLDFINSVSRILRNTGIPTVLHSSDSSDTSFLPSFLQYAEIEAYAQAARNLFRQVALTADGRVLGPEGTFGKYRIDAITLFGLPAEGPHGFHSLGRCVPATESIFRSLNNLLERFHQSFFLYIMTSIDSFIAVGNYLAAPILVGAGMTIQGLVTWGQAGVGKEGNARERPVARATLVLAGATLAGAAEMQAISQVDPLKELHDYLSPLLLGLHLVVPLFLSTLLSRPSLIGSLALTLRSLILLLSGLLVSITATLNFGLSAFLSLYLCSTLLIAQPVTRRYPRRRATVRRLQQVTFACLSPTGIWTLWRTVNKAGAEEWLRQLLKDWQIGGGWSLPVALVLVGPLVVAQAVVVVL</v>
          </cell>
        </row>
        <row r="3032">
          <cell r="L3032">
            <v>9.6500000000000008E-6</v>
          </cell>
          <cell r="M3032" t="str">
            <v>MARLRLGSAASSEPSQASTPLPTSRTQTSPPRKRYRIWTPLLVFLNFLAMVPGLIGFLYSAARFYSTPHLVWASSTWEEGGHAVGVTDARSTRLDWFVSGMWALATAYFTLSLARGLLRRWLVYYTFGPTIVRVISLQAICWPLTLTTHRVLSFDQPVAGWVVCATTAAFCNVVQTWVTSNIVERKDRRGQQGWRIFSAVVTMVLGPGVRTDKYRKGERVLSWRRVLWGTVLPFAVLGWLTMNALLWQQFVARYKGGGGVHLGKPRLSANVSPPARGPSLATGLNPDADIRVMILVTSSWTNRSLTNRHAFRETSVRLLPRQTSSISVAYRFLLGVASSPQTAARAGPGIEAEADEFADMLVVPAHDSYEHLSEKIYEGWKWASGLDVDYVLKTDDDILLRMDVVGKELVQLGRRKEYWRGFAYWDIPAIKDSSNKNADFSYELSSFPPYTAGALHILSKDLVDLIAPPSSSRLFVKNEDQNLGLWLFPTGIRPIHDYRIQQAQVCENDMIAKHFGGQYKEPSGFGPREMYANIVAGRKQCEGLLQDWCGVCYPSCRKRRNHWRDWGYACDDMKGATLWNRPSVSATAALDSPVKLAPEPFVIGSADDPWILSGLLSQHSSPFSSTDDWYLLHMLCWTTGVETFQERHYQALETIWAHEPRAILFMCSTNLPTNFFDDYTRQGYAIHVIRVSKEEMLDRGWYLGPHSKRWLEDWERWEKGPSFFSHLTDYLRYLFLFKYGGTYLDMDAPWIRSPPDSEVEFIGADYSTVASDLDWTLDEDGMYLAPGVMRFRRGWAVFRDIMEKAFSSTYSVDCFNCVGPRAITTAVRSKRHQLEMHGFTIVPPHVLYPRNWVSAHELVRALAPGEGKAELARIARESWSIHLFGKMTNHLRIQAGSIVGEAFDAFSLRIPRPVGLLSSADTEKAKPPSSAQGIQLRFPSSYTYRARTTLEQLETPNLSLVGSADGHFDGLDLISLRGVLASSSTVARAEIRFTTSKGGRVAYSARGLSARTADGQAELAGGNEVKVVVEKARLRDINAVLRSIIYVPPRRAVDGEVEDLVDELRIEVEWEGEKVEGRIAVEVPAPPRTG</v>
          </cell>
        </row>
        <row r="3033">
          <cell r="L3033">
            <v>9.4299999999999995E-6</v>
          </cell>
          <cell r="M3033" t="str">
            <v>MSSDKDSIDTYGDEEQLASFGYKQILHRTWHQFEAFMAGFGSLYVVGGARLLYSYGLYNGGPVALWTSMLVTIVFMTITAASLSEICSSIPLSGSIYVWAAEAGGRKYGRFFGFIVAYWSSTAWTSFVASNTQGTTNFMLTELAVFNAYFPGGGLDSSNVKFRAVQWIVSEAFLLIAILSNLLSPRRFAWIFKASALIIAVDFLLTVIWLPVGVSKTYGFQSAKWVFTEYYNGSGAPDVWNFMLVYLSTSGVLTGFDASGHIAEETKNASVASARGMFWSCVVSGLLAFPLLILFLFCSPSLDTLFTIATPQPFVIIYQLALGKGGQMVMTLVAIFGLLINTSLAVTAASRLIFAIARDGILPGSSWIGKVDKNGQPKNAIIFIGVVAALLLCTILPSSVAFTSLISCGALPTIAAYALIPTLRLIFTRHEFANAKWSTGRLAIPFCIIAAIWNTFLMAVLLSPLEFPVTAENFNFACAVFTFVTLAGAVSWWVVPEENWLSRRAVGRILDSTEGARARPHPADRVQGGSAAASTVGEQAKKENEVEQAAAAR</v>
          </cell>
        </row>
        <row r="3034">
          <cell r="L3034">
            <v>2.2000000000000001E-6</v>
          </cell>
          <cell r="M3034" t="str">
            <v>MASVFGYGSLIWKGPPFDLESTPGYIKGFVRRFAQASHDHRGTPANPGRVVTLVTEEDWEEHRKVRIIWRDAGRADTPLCAGRVYRIPKERSDEIWAYLDHREKDGYTLRTVDVYGVEENGNEVIVEEGVRVYVGETHNPSFAGGMPMAELADHIARSVGPSGANKDYVYNLANAVRQLCPASEDVYLKDLERLVRERDPDHSNRVPNGL</v>
          </cell>
        </row>
        <row r="3035">
          <cell r="L3035">
            <v>7.1199999999999996E-4</v>
          </cell>
          <cell r="M3035" t="str">
            <v>MSSSKNVILVTGGTGLVGAAIDYVTQHEPVGSRYGKFAEDDQWVFLSSKDGDLRDLAQTMAIFDKYEPTHVIHLAALVGGLFKNMKYKLTFLRDNLLINDNVLWASKEHGVKKVISCLSTCVFPDKVSYPIDESHVHLGPPHSSNFGYAHGKRLVDVYNHAYNEEFGCNFTAAIPTNIFGPHDNYDLEDSHVIPGLVHKCYLAKKNNTPFTVSGSGTPLRQFIYSRDLAKLFIWQLKEYPEIDPIILSVGEEDEITIKQVAESIVKAVGFQGEVTWDSSKADGQYKKTASNSKLRKYLPDFEFTPFDVALQESVDWFVQNYDKARTGAAAKKQ</v>
          </cell>
        </row>
        <row r="3036">
          <cell r="L3036">
            <v>2.3200000000000001E-5</v>
          </cell>
          <cell r="M3036" t="str">
            <v>MQTVQQKAASKEYTQEALDLTTRLLSLNPEFQTGWGIRRRILLSGLLKDADAETRQRILEGDLHLTMASLQQNPKVYCVWEHRKWVLETMTDADWGWEIKMVEMYLEKDARNFHSWDYRRYLISSILALPSDPSPSRSKPLPRPTTESELAFTTRKISANFSNFSAWHYRTKLLAKLWDEKGWRPDAKERLERVDQEFELVKQAIWSDPNDQSAWLYHRWLVGEGTIPIVRREIEGIDELLEEEPDSRWCLDSLVYYKRLLVRLLEAQGDATRHEREELNLACVEMLDKLKEVDPMRRARYQDLSLQILPARR</v>
          </cell>
        </row>
        <row r="3037">
          <cell r="L3037">
            <v>7.1500000000000002E-6</v>
          </cell>
          <cell r="M3037" t="str">
            <v>MATTQAEAAPQTLLTDLHVSYIQSLDKDQDSLSYLFTEHLRMNGVYWGLTALAFMGRMDALPRDEMIRWVMSCWHEDVGGFAPHPGHEPHIHSTLSAVQILAMQDSLDVLNKDKIVAWVLSLQDPKRGSFAGDEWGEQDSRFSCCAVGILALLGRLDDLDKEVTVDFIRNCRNFDGGFGRVEGAESHASYVWTSVSTLAMLDRLDIVDSDTLCWWLCERQLPNGGLNGRPEKLEDVCYSWWVIATLAILGRSHWIDGAKLTKFILSAQDPDKGGIADRPEDVADVWHTVFGLAGLALLDYPGLQAVDPRLCMPLSVTDKLLKKQ</v>
          </cell>
        </row>
        <row r="3038">
          <cell r="L3038">
            <v>1.42E-5</v>
          </cell>
          <cell r="M3038" t="str">
            <v>MPSARLPEWFLCVDAGGTAVKCVIRSSTGLTSSALGGPCNVKSVGPRQAMRTILRATQDALSQLPLLDFPFNPDSTDDPPPLPARFFSRVWLGLAGVLYPSDVADFAPLAREAFGLEEGEDALKITNDGHLLAAPCLTMAHLHSTIATVAGTGSCNLAFRRHGSELDFIGQSGGWGFLLGDEGSAFAVSRIAMTRLLRDYDSRTTAALRDPHASLPPPLALFLDLLHHFDVPDAATLIDKTYRDHSNGVGGFLAGESNRKLWIASGARVVFRYAFEEASAKDAASRAVALAIVREAVAPLVDSILQLVGDRSVVKPSRALLSLGGGMWKADGYRDLLVRGLKERGVEFAEVKVVESAAEEGAKALCAQAE</v>
          </cell>
        </row>
        <row r="3039">
          <cell r="L3039">
            <v>4.5000000000000003E-5</v>
          </cell>
          <cell r="M3039" t="str">
            <v>MASTYNAPLIPSAAPAYSTVLCSTPEQMQRAMAIRHKVFCEEQGYDPAIEVDELDALCDHLLLTKKNEDGTEEDVGTLRWYPPKGKVGRVAVHKQFRGTGAGSTLCLALEEHVRERRGKAADVTRGKETFDLIAHSQKIAEVFYHRLGWKTVGEDFLEEGQPHCKVVKTIQLNPEPAIAVLNGSKPPTRSYAVRWCETQADIDRCIQIRIAVFVDEQGFSMEDELDEKDPVSDHFLMTTVDAEGKEEDVGTIRWWPKPGLAAGKIGRVCVLPKYRGGGTGKLLMTSIEEHVRNRRGKAGEASKGKESVTAVVHSQMHAEGFYSKAGYVREGDKFMEDGAFHCKLVKEIQLVPETA</v>
          </cell>
        </row>
        <row r="3040">
          <cell r="L3040">
            <v>4.3599999999999998E-6</v>
          </cell>
          <cell r="M3040" t="str">
            <v>MATAPLLASQASFYKRPLPETCIAFNSPEGKRLFAKSLAEGNMESYFLLAPQMVTQNEPAYCALGTLVQILNSLEVDPQRKWKGGWRWYMLDCCRPLTDIAVDGLTLPEFACLARCNGLRARIAQPREEALASFRRDLKDVSRGKGIMAFSYSRRTLGQTGDGHFSPIGALCEEEDMVLILDVARFKYPSYWIPVSLAYDSMLPLDKATGQPRGYAVLEVAEAEPGSLDAPLSLAVVTLNKVSGLLAVPREGE</v>
          </cell>
        </row>
        <row r="3041">
          <cell r="L3041">
            <v>4.1600000000000002E-5</v>
          </cell>
          <cell r="M3041" t="str">
            <v>MAAKITVHWLEDSRAQRILWLLEELGLDYEVKRYSRDPKTLLAPKELADVHPLGKSPVVTIVEDGKTLTLAESGAIVEFIVERYGSNLSIPASSSDMQARADYLYWLHWAEGSGMLPLMFSIVFAQLPKQGPWLAKPLLNGVSYGAMSQFVLPRLKENFRFIEQSLAGKDYFAGGKLTGADIMMSFIAEGLESSPLPNDKYPNIFRWYNSMLERTAYKKALEKGGKNDLGRFTR</v>
          </cell>
        </row>
        <row r="3042">
          <cell r="L3042">
            <v>3.8299999999999998E-6</v>
          </cell>
          <cell r="M3042" t="str">
            <v>MTSITLYYDVVSPWTLFAYQVLKRYRQPWDFQLVLKPMFLGGVMQASGNKPPITVKNKGIWMNQHDLPLQAAFTQTPYKFPETFPLNTIHCMRTLRAIADVAPDKLEKATDLFFGAVWNPPAGTRAEEAIQPSAFPKLLGTNGLFSGDEIENIMKLSTSDDIKNKLKTESGQLVEEGAFGFPWMVAKRSDGQTRPFFGSDRFDPMAFWLGKEWQGPLADGRKPAGLPKL</v>
          </cell>
        </row>
        <row r="3043">
          <cell r="L3043">
            <v>2.55E-5</v>
          </cell>
          <cell r="M3043" t="str">
            <v>MSKYELVYHAGIPGRAEFVRLYLEATGTPYEDKALTEGQDCIKPYMSGEFEGSDKNPTPFAVPVLKDGDVVISQTPNILLYLATRISAPLDLEGGENNTERSTKKAKSSPASFNDPDTFHANALTLTILDLNNEVHDTHHPVSVMSYYEDQKEAAKQKADDVRKNRMPKFLANFEKNLAKSSSGFLLPSGPTYADLALFQLIDGLKFAFPARLKKLLPDYPKVEALYERVKKAPKIKAYLESDRRQKYSMGIFRYYEELDGEE</v>
          </cell>
        </row>
        <row r="3044">
          <cell r="L3044">
            <v>1.56E-5</v>
          </cell>
          <cell r="M3044" t="str">
            <v>MSDPSRPTQPRTEAPPGLDTPGLVLLYGSTPNGWKVTYALQALKEAGLIPDYTVVEVYLETGEQFQPWFRKVNPNSKMPVLIDNRAHKAPISVFESASILLYLSRTYDKRYLLHFEDDDLEQRMLDWIFWVQGGLGPMQGQANHFARYSGERVEYAVERYTTETKRLYAVLDEHLEDKEYIVGGKLSYADITAQPWVRCHFWCHIPLDPYPHLRAWHDRVENLPVIQRALKVPQQDLVTRVKQDPELERRIMEAMQARKEKAEREKEESAA</v>
          </cell>
        </row>
        <row r="3045">
          <cell r="L3045">
            <v>3.89E-6</v>
          </cell>
          <cell r="M3045" t="str">
            <v>MFAPLQTRLPWLLLATSHLPTSLASSPTSSNYKARRMATGPPALESGIALYSYGTPNGLKINVALEELKSLGSPLTWVEHTIDISQNVQKQPWFLAEINPNGRIPAIVDYNRGAQRVFETGSILLYLSRWYDGEKYLLHFEDDRDETEMISWIFFQHGGYGPMAGQAGHFLNAAPVKDRYAARRYIDESKRLLQVYETRLAEGEGRDYLVGEGRGKFSYADIASFSWIRAHPFSLSIPSLTHAGFPLLDSWIRRIEARPGAAKAVEGDMVSRLKGERKRDEL</v>
          </cell>
        </row>
        <row r="3046">
          <cell r="L3046">
            <v>6.0100000000000001E-6</v>
          </cell>
          <cell r="M3046" t="str">
            <v>MPDKIDPPHATGAAEQTVQKHSSPHDLVFHAGWFCPFVQRVWIALEEKGIPYEYKEVNPYKKEPHFLKINPKGLVPALEHDNKALYESLVLLEYLDDAFPDSAIRPRNPHELGLVRLACQQISNVVVPAFYRYVQAQEADKQKEGHEAFVKALREVHEQWFVVGSEWARGDKFGWVDCVLGPWVARFTLLEKHRGFKPEDVGPEFKAWCDKLLDRPSVKATSSLPENYENVYRRYFENTAESEVAKATRKGEWLK</v>
          </cell>
        </row>
        <row r="3047">
          <cell r="L3047">
            <v>7.0500000000000003E-6</v>
          </cell>
          <cell r="M3047" t="str">
            <v>MSTPPDPAPEGMRRRTLASSTPATASSTFGLTDSPALDATASASSSPPSPALEPLTPPFRPAFSRTNSTNGGSSSSSSSSTSNSPRFDLPEDDPLFSGLSLLDLLNVLDAHIELLTRPLRRKSVSWKTKADRLLDEAKQRGRETFKVQLPSVPAFDLGEGLGFAAGREREREGGAASLQERKVLSQKDRERLERKYREVRERMRQSIAKLVVKWEEEKTVRLRDKISFVCGVMNVLISSLLLGFEPTWIPAWYSLQMLVYTPYRVYTYKRKLYHYFLFDLCYFVNLLTIVYLWVFPGSPILFEACFGLTLGSLGTAIATWRNSLVFHSLDKIISLAIHIFPPFVFVVIRHFYPYDLAVARYPALKELPHLNPWRSMAICMVTYTVWQLLYFHFVIQLRAAKIKEGRATSFTYMVNDKKRLIGKIAAKVPPQWREVAFMGGQAIYTFVTLLIPIFVLYDSKIWSSIYLVALFAISAYNGASFYMEVFARRFQKELIALRKEFDAQQQLLNRYASNPPPQTPAASTTPISDPLDAVPAPTEGDAEAVKTTSEALGEVQKPV</v>
          </cell>
        </row>
        <row r="3048">
          <cell r="L3048">
            <v>4.4799999999999999E-4</v>
          </cell>
          <cell r="M3048" t="str">
            <v>MTPPLSSTHTNTNTADESQKLVKVIASNGRTGEQCELSYSSTKVVGNGSFGVVFAAKLAPGSLGPDNEGDDDVAIKKVLQDKRFKNRELQIMRVVRHPNVVNLRAFFYSNGDKPKKDEVYLNLVLEYVPETVYRASRHYAKLKQTMPMAYIKLYMYQLMRSLAYIHSIGICHRDIKPQNLLLNPPTGVLKLCDFGSAKILVEGEPNVSYICSRYYRAPELIFGATNYTTNIDVWSAGCVMAELMLGQPLFPGESGIDQLVEIIKVLGTPTREQIKTMNPNYMEHKFPQIKPHPFVKVFRPRTPPEAIDLISKLLEYTPSARLTAIESMCHPFFDDLKVPDAKMPTGKDLPPLFDFTREELSCRPDLIKNLVPAHAEQELLSRGVDVNNFDPIPLDQMRVHLD</v>
          </cell>
        </row>
        <row r="3049">
          <cell r="L3049">
            <v>1.7099999999999999E-6</v>
          </cell>
          <cell r="M3049" t="str">
            <v>MQPPSPPPHSRRPSTPPPPALPPKIAPPPPPAPPASHVVIPVTPTRSASQVVPVPTPPTPSTSTSRHRTNPSFFGHARAQSRSTSIDLTPSRTYALAGTGGGSEYEAYEMGAVYGSRGARERDLPNLPSSDDEEAEGLLGRTGGGRGQRGWFVNGKKSKRRRRKVSPMWVCGGATALVLLGAAGWWLFAPLERPTLTEGASKVGKATVILHNTPSLATSPPPTSAAVDSSAWEGGVAPGIDGSGTARWQTGGDGDTVLMSNGSSYIYRNALGGTFTSDPFSLSARPQRHAKSLAEEWDWQYDRIHGVNLGGWLTPEPFITPALFEPFLNATYPAEDEWTLSEALIREGGEARLEEVLRRHYDTFITEIDFAEIASAGLNWVRLPVPYWAIKKWEGEPFLEKVAWEYVLKAVEWARKYGLRINFDLHSVPGSQNGWNHSGRLGPIGFLHSPSGIFNAQRALDLIATIAEWSSRDGVKEVVGMLSIVNEPMLQVIGEGALRGFYLQAYETIRNITGYGSGPFLAFHDGFKGTRRWYHFLDTPSPDTVAAETPTTSGDFVGISGMDRVGLDSHRYLAFAEPDLRSVREQVMKPCLKWAPEFNKTMACFGIAISGEFALAVNDCGRFLNNVFQGSRLEGTFPNASAPMYPPSVPVGTCEWWEDYSTWTDDFKASLRDLALAQMDTFQNWFYWTWKTLPSTTHLPHLPANPLWSYSLGLKEGWIPTDPREAQGFCFAYEEQHPSTTGEAVKKRPIPGPTEGWKVGKSPEGETELPYGRIERALAADMHRAAWPPLEFDLASAEFNGGGLDVSSLPVYTRPPPSVDSTLALPGPVGSKNVDVAKALAEGKLRSWVEPIEGCEYPDRWARDEASADGGALWRAGMARPQCSVGGVGVA</v>
          </cell>
        </row>
        <row r="3050">
          <cell r="L3050">
            <v>9.59E-5</v>
          </cell>
          <cell r="M3050" t="str">
            <v>MCLGAYRRSFVHSTFADRFVLAGNWLILEKWMAPDWFNNTVNAVKPGAGATTMDEWGFCQVLGQDGAKAALTEHFNTWVTEDDIQTMFEYGINQLRIPFGFWAFIPTEGNEPYVSDQALYQSQIERILGYAHARGMYAILDCHGLPGSQNGEQSSGQLTTTPSWFGGSASSETPNQVRSDQMVTAITEWVAKSPYRSVVTGIEVINEPRPYTDDQIQQLQNYYERSYATIQKSAWPVATFLHNGYTNLTYWQSFAAQHATNPPSMVMVDHPYPGNFPPQNNSADILKQVCAAGQRYLNYPIPVCIDEWSLYTGVKDQAFEKQFYEQQLATWTWR</v>
          </cell>
        </row>
        <row r="3051">
          <cell r="L3051">
            <v>6.4599999999999998E-5</v>
          </cell>
          <cell r="M3051" t="str">
            <v>MQYIDGTAKVVKWNPSDPSQFETDSRLKPIFYGLAYTPYNALEPWCGATLNNVTQDIILMSQMTTRLRMYGSACNQTQLVLQAIQDTKVNMTVWLGAYVGDNTTVNAQQQEFVLDALKIYGADHVSGVTIGNEYVLNAAADQKTTAINYLVQQMSSFRTALAALNLPKTLPVGTADAGSAFTTTLAAGADFIMANVHPWFGGLAIDQAAGWTWEFFEENDVAISNQVSNKPTPYIAETGWPTASMTPENATLGGAVAGVSELQTFLNTYPCQANANSSYYFYFEPFDEPWKEQFGGVEPYWGLFDSNRKLKDITFPTCSIDSGHASG</v>
          </cell>
        </row>
        <row r="3052">
          <cell r="L3052">
            <v>1.44E-6</v>
          </cell>
          <cell r="M3052" t="str">
            <v>MSSPPLLDHPSLSSSYTPGSTHSPASSLSSSSTGPHPLSSSQGRFFLDSYGRRLLLHGANVSGLNKLPSEPNGFTHREMGEEWYDGERVSFVGRPWPLEESHEHLSRLRNWGLTFIRLVVPWEALEHAGPGQYDEAYLSYLHSLLSLFPQYGLKCYIDPHQDVWSRHSGGSGAPTWTLSLIGLDIRSFRQTGAAHAHNLHLSPDDPPPKVWPSGMTKLAAATAATVFWAGEVFAPKRRVRRREVGLQLFLQESMCEAFGVLADRLRDCEAVMGFEVMNEPHRGYVELLSPYSWDFNTDLAIGYFPSAVQSWALGLGHPVLIPHYAPSFPVTSITHHVLLRPPRRSSAWLSPSSPAFQNLPTSSTGCLWREHGVWEWDAGKGEVGEGVVLKQEYFRRFPSDCGEEVDWYRDFYFPFVRKFSARTRRPPNPQSWITLAEPIPNEFCPFYPPAYRPPNFVFTPHWYDLQTLFEKKLGWMSANVQGLSRGMFLLKALYFGRKGLKQNYSTQILNILRHGYRQIGEVPIVLGETGCPFDLNNGEAFESKDFQWQERMLDAICEAVGEKGLSNFNLWTYNPLNNDEWGDSWNGENFSWFSLSDITPQALKAAEDGGEEARLSVGARVLDAVQRPYACKTAGIPIRTSYDFQTRRFTLDYINPIPPSHPLADSVPKRIQSEAEPDAPPLVGVECRARETEVFLPRRRYGQAAKEGRLEVKLRDGDGDWRYDEELHTLYVLHRNTAPGFVHSLVVTVTGPPDRPSLRKWYEPPSWLFEFDLVWVQLFMVVTVGLYMGYWLIGEGWNGWFGGYGWRGYTEMAPLEGEL</v>
          </cell>
        </row>
        <row r="3053">
          <cell r="L3053">
            <v>5.13E-5</v>
          </cell>
          <cell r="M3053" t="str">
            <v>MRPPALPSLLALLVVALLSSRSSAATPASRVRVEAGEPDGEGRPTISLSIDPAEGFTMVMASYKRDENLPPLIKHLTTNPPPSLRHIVIVWQNVGVDLPDFLNATALERYSTSGVVVSVRKSKKNSMNERFRPMLDWDEEIYTRAVMIVDDDVVLRKDALEWGYQEFEKAAEQGEGRLTGFMARDFDGEAGDWSYTLRPKKTYSMVLSNAAWLKKEWLERYWEDSAEMRSLRDYVDEVMNCDDILINYLVSNITGNPPLLLQPKTPLRIIGGDGMFARGSIAVDEDGAEVDQTPVTDTGDVAGIPSAGHFSQRKLCLERYFQHFAQFAPSGASKHYPLVKTSTSVSQDVEDHSRWLTLNEPWEEVVWNTAPLGERDEEPEEEELEELDFDDEDEQAEKEAFEEMLQGMSDEEIDDLLEEMQEAMAKEDGLGDIPELDPSVFENLEQEQGGETSRPHAHDEL</v>
          </cell>
        </row>
        <row r="3054">
          <cell r="L3054">
            <v>5.2499999999999997E-6</v>
          </cell>
          <cell r="M3054" t="str">
            <v>MLLRTTRSVRHRLRLVLCLAVVLAVAGRWGWRQPDQAARICLVGNAETAAKALAVYRQWDGAFPAAFYVWGEREADGEMRLQEEMRRVALLRPRRGERALPFADGMYASVNEVTSRQRCDYIFTHDDDLEFRLAPFATYYDPSAPRGNLAAELQYLLDVYRPAIAGFPWQVGDERFEGMKALKEEYETEEVAPLTGFDNGMVVYHRSILPLFFPFSPQGEGGFTGKWTLGAHFLQAGCFGSSLMFGPLIFREHALRLNTLPYDNTVNMDNIPKGQGKTEIRNGLAYVPSSRHPYEYPLNDAYMSFLSSGLRDRKQPWGRALGPKDVFVPQVWLDGDYEPDWILDRIDEFYDVRHESLSRTRFIRSIEPAKLEAIAARNPPRVSFRIIIFTKNRLRSFQRCWASVRKALPIEDADVHVEVHLDFDPFMTRFDRDEYDSFLELIKRNPGPARSVAVIKSVQARGLRASILSSWTPNDNHEFAIFLEDDIEVSPHFLRYAQNMVDAYVYRDHADHRLSAISLYNIRYNEAIESFVSVENGNRPYIYQQAQSWGAVFLPEPWRRFLTYVKRFPAGKDPLVPDSLTNRWPYAQSWKKYYMRFMAEEGGYVIYPNLPGGESYSTNHVEVGTNDKVSQTDERRTIHAKFRVPLLPREADFGSLQVYPPLSSLEVYTMQHQPLEHVNLFARGTEHVESFDKCTMIMTVYSRVETFRDRIEHYHTLDRLGQILIVWNNVDYPPPAILPDDYAIPVEILEMDRNSLNNRFFPWPQIKYSCVINMAHWDMPHEHIKYAVDVWKGHFWDHLVGFYHQGRNHVVRRIDGKDVTLYSSTFLSPQLLAGKKPFYSIVLPSGFIYHRKYLDMYTHQLPREARDYVDEVANCDDLLFNFMMANATGTGPALIEAWASMVLDLGNAGLWSRPTHMGVRTECMARFEQIFGRNPLKYTTTLFPVQHQTTVPGLHHYTMSDTIPFDYPCNKTVYETSQQCAFVMDEEYWDQAGGWV</v>
          </cell>
        </row>
        <row r="3055">
          <cell r="L3055">
            <v>2.9E-5</v>
          </cell>
          <cell r="M3055" t="str">
            <v>MEEDAKRKEQQLKAAAEAKKGWKVRRKRDVVELSSLDQQEEPTVVAAAIATTTTEISHDQSSASAPTPSANLTRRAVSSDSPPDRLHPIAHLIERAEAEWDDMLRKQSQTLEQAVAEYKRRYRMNPPVGFDNFPSRRWRYVMQNHIVLVDEYDQIYDDILPFLALKPSEFRDRARSLRTDTSLPWHAHSFSLEIKDGTVVFPPGGAPGQSKKEDMLELLADFVELLPDLDIRISGGDEPSVVISGEARQKHEMAAQEGKVLSIPSSFEASEPTGFSPWDSLCPPNSTARRLAQTLPVDAPAKRSSLRSFVSIEHERTLDICEHPEVRERNGFTSWPGPRPHLPFPLFSFTKTSVHADLLVPFISNDYFIEIGRDPVWESKKHNKVLWRGDTVGAYHAKGTGWRQTQRPRLVKLANEHSGTTSLHLADPKAADSLRLVDAPTKDVSAFYFDVAYSGQPVQCSSKDTTCKLLQHEFRFDKGLNNDEENTYKYVLDVDANYASGKFKRLMSSRSLVFKSTIFPEWWTKRIMPWYHYIPIQPDYSDLVDVAAFFIGAPDGTGSHDAIAKRIAAQGKKWSDEHWREVDIAAYLFRLLLEYARLLKRTDNDLHSMDYNP</v>
          </cell>
        </row>
        <row r="3056">
          <cell r="L3056">
            <v>4.4900000000000002E-6</v>
          </cell>
          <cell r="M3056" t="str">
            <v>MAHRLSRTWQSISSLVPFLAPSPSPSQAHYAAIPLTTSSSKSNDGLHEADDDEKLLGLGAGVQVPRRHWLVLAWTYLSPFLVLLLAASTYVDRKRTALARMTVVNPYACGPKSKFTTLEAVCRAGMGPERQKAENYELALDRHLTQQQCDAIYPGLYLEIERARDYWKARGGVTEKDLDEAEKKGQARVQIINNRMYVKSYSNEQPGTRTKATLALINEALITSPEPVPDIEFVIQTGDNGIPQGAPWSLGRKEKEEQLTLMPDYSFFSWPEPQVNSWQEVADHCREYESHLRWEDKVDQLLWRGAFLVDIRKELWEIARKYPWGAVSDLDWGDRDSVNKLLLTPEQHCQWKFLAHVEGYAYSGRLKYLTQCRSVIVAHKMRYVQHFHHLFNSDPTSPSQNIVISPGRNFDNIASVMSDLLSDDAKAKKIADTSYEFWQHWLSVGSVACYWRRLFREWKEVMAFEPVLKRDVASYNSFILMGQVHWDAH</v>
          </cell>
        </row>
        <row r="3057">
          <cell r="L3057">
            <v>2.4500000000000004E-7</v>
          </cell>
          <cell r="M3057" t="str">
            <v>MATTTNVAAPTMERQHSEARTESSTSTNRPLSFTPIASRRPSHLSLASRRSSYADSHRRLRSIRSVSVVSELGADLAAIAKAHKKQFLMSEHIYRRCEALGWFPDADWGNIVAVRATVGTAGSSSYASYPPANEVDGADVLLEGLATINAEAAVIVSSHVVRSILQTIDDSQERITLNDDVSIQILDTLEDLKCAKRHQYAAFIRSNLALVLWSDDVSTLIPNGQTISELMLEYIWKQQDEPTDVEDEAEKEDAAKKDDVDLEAAEEAQAEAFKRRPVGLLSPLHVGLALGINIFVSLNTLRILITEYLTDGYWPRLLIALAIPFQFCVSQFFCVIVVAIILQLLGPVKQMSMCNRYYSGVKPPRMKGPLPDFTILMPVYKEGLESVLQPTIRSLQEAIKTYELQGGSVSILVCDDGMQLLNERDFATRKAFYEANAIAYVARPGHGKHYKRAGRFKKSSNLNVALELSIDVEKRMKARRPSRTPENPWTHEEEQALYEVCLREAVAETQRVIPAETEEEKEKPRTLGVWAAGNIRIGELILIIDSDTRVPADCFLDAASEMHWSPECSIIQHVSDVMIVANNFFENGIAFFTRLVNTSISWVVANGDVGCFVGHNAFIRWSALQEIAEWKEEEKRWQIWSESHVSEDFDCALRMLVAGYDVRWATYSNGGFQEGVSLSADDEINRWQKYAFGVSELLLHRFKDWPTKGPFTPMAKHFFWSSNLPIHYKFSSWAYMMSYYGISVAFPLSVAGYILYGLYIPSLDNAYLPSWKVNVSLFVVFGCASAFAFAILRYRSGQCGLHIAMWEQLKWTPFNTLFFMGLSIPVAQALLAHPIGYDMTWAATVKEATYATIFTELPAIFRKFRTTFALCFACIVMVVVFAFIPIMEYQILDWVSLVPLLLVVLGHILYPFLLKYVPIRSLGDL</v>
          </cell>
        </row>
        <row r="3058">
          <cell r="L3058">
            <v>1.4000000000000001E-7</v>
          </cell>
          <cell r="M3058" t="str">
            <v>MSPTSLANRATLRDRNARLRRVSLHRRFLATVARLPRRARAILALALLLLVWRFGAPHAARSATHTQSPDLRNTRTGAKSVHFVPTQPRRPSARLHLANGAVQEVFPRSLLEEDSVTEPYEDLWEASEAVRVELPGGGVLRTQDEASKTGLLEVGKDGTCLGPSCREVRRIRLELDVVVGLRALRDSDPSRHATLIYPSSLPVGPADVTLVTQFSVSRLSRFERMLQAWDGPMSAAIYLVDEEDIRALESHLSLPTLSPSWRRVALTIVKPDYSITEKALLSRLRYPINRLRNLALSLAPSPYTLVVDVDFVPSPNMHSILSSRAIPLLNRPSTRNARSPTLRRTAIVIPTFALAPSFTGTFPTTIEELESLYTSVPQLASLTDANAGHGPTSPSRLFSSPAQSSSLSAIDPAWSYEICYEPQWEPYYLLHRASHPVYDERFTDQGGDKQSHTLLLNALGYEFRVMRDVWVIHPPKTDRKEEEWPAARLVQRAGKADGNAADVKGVEEAGEDADDHFNLVAQRDESRFRYFQDFLPEMESAWGGYVRYPRGCAARVVSGRWSFGKARAGAVFGL</v>
          </cell>
        </row>
        <row r="3059">
          <cell r="L3059">
            <v>8.7299999999999994E-6</v>
          </cell>
          <cell r="M3059" t="str">
            <v>MLPLSRNRPATLVLALFGGALLIYLVVLRPLLPRGAIAYATRPLWDHDERPSEVLEHYWAEGLDAADQCRLHGWEKRTDKPEMWDATIFSTELDLLLVRLHELSPAVDRFFLVESDRTFTGLPKPLVLQPALANDARFKPFLPRITYRTFKGRALEKGESPWDQEIALRQSMTSLLREHFPPTPTPSPVMLFSDVDELISRRTVSLLKACAFGPPLHLGLRSFVYSFEFEEGGEVSSWRPSAVEWPLRGEGEDEFYRHGKVTERILPNSGWHCSWCFRHLSDFIRKATGYSHVDRLGSRPSALLRPARIQETVCKGVDMFEMLPEAYSYRDFFNKIRLVPSKSAVDIPSYVVEHADELRYLLPGPGNCIREDAPKS</v>
          </cell>
        </row>
        <row r="3060">
          <cell r="L3060">
            <v>5.63E-5</v>
          </cell>
          <cell r="M3060" t="str">
            <v>MASHMRRRSSRIGLSTPLQPDDQRPSPFIGGVSRSPRQQQGRVLGPAPSAGQTTGLGLGLATHDEKSRPARKDRSRSRERTRTAAGGGPTAQEALRRFAALLFRLLRTPKGFTLFCTVSLLWFTTSYVNKHSERLSRRPVHPRLLPLIRHGGNLAQYVSPRLGNRLKDWHEWQVQNDPNRPLTPEELAVQTRHTFHPNGLLLVNPKGRHPIPVLIEQAEKKWKDKVARQSRTLSEAVKEYKQRYRRNPPKGFDDWWRFCEEHNVQLRDEYDQINHDLAPHWALEAHDSRHRNRVMQERDHTFTIAMHPGEPHPSIHGPYAHIKRAADIADMLSLFTGRMHRPLNITYIIDDNPAVMLPYAQRERMVELGQQGEYYGPSEFIEGDDPNVSNFARACPPNSPLRRSERGEFTTDYSGDVQRSFIWRHQKAMDMCLHPESRKLHGHTMQQGVPLGPLVPLFSFAKTPLHSDILTVPIEQWEAHYVGYEPPWEGKSMNKLLWRGSTTGVEFNRHTPWRKSQRARLHIMSHDREGTKSVIWSQRGQLRESNFSVATINELYMDTSFSGALQQCDPETCDLLERTMDLKPTIGLDESNTVRSPSPLFSRDSLTLVEEQYKYLIDVDGNGWSGRFHRLMSTRSVVLKSTAFPEWYQDRIQEWVHYVPIKVDYSDVYDTMAFFVGTPDGQGGHDSMAEKIGEAGRQWARDFWRYADMAAYMYRLSLEYARILHHDEGDVDYIEMPSFDF</v>
          </cell>
        </row>
        <row r="3061">
          <cell r="L3061">
            <v>1.2300000000000001E-4</v>
          </cell>
          <cell r="M3061" t="str">
            <v>MDESKLKTTPADIERALVESLAAVSTPPPDSDDGQPDGDDSAEGQEAYHDGDLPEFSDSEEPAAGPSATATPRLVPSKSAKGPAGRKKLPLSALKNRIQVGSSSKKNAAASVPAAGTSSPAPPPAQDKGKGKAFKLSDKQLDAVAERIAHDHPELPKMSPDQVQELLAMMQIDKDVIMGKKGFMGKGAKDMASHKFWRTQPVMRLDAKEDEVKEGAIEADKKPEEVRQEPIELHKDFRWVTVNLSDPKELKEVYELLTNHYVEDLDASFRFDYSPEFIEWALKPPGYFPDWHVGIRVADTGKLVGFISGIPLDLRIRNATKRCTEINFLVVHKKLRSKRLAPILIKEVTRRTHLRGIFQAIYTAGAFLPTPVTRCQYYHRNLNPPKLVKLGFSAVPRNSTVARMATYYRVGGETAIPGLRELEKRDLKQASRLLRAYLARFDMAPMLSNKDVEHALLTGRGKDVNGKREGQVTWTYVVEDPETHRITDLFCFYSLPSTALKATPPTNVNAAYLFYYATTAAPSCADLGDGSVAVPVKNWKDETPEERKVLGDRLKALMGDALVVISKNGFDVMNALTLQDNSLFLEDLKFGKGDGFLHYYLYNYATKPILGGVDVADGGSGMGVVMLCMYSVRPGRTGAEN</v>
          </cell>
        </row>
        <row r="3062">
          <cell r="L3062">
            <v>2.12E-6</v>
          </cell>
          <cell r="M3062" t="str">
            <v>MVRPASNLPKISHVLELCLYARNLPASVNFYSKTLRLGEPFLNSERMAGFSLGSTTFLLFQRGKTFDDTVMPSDRGLIPGHGLPPAPESDRVDLKTHFALAVEKNEDIEQWEQELKDKEVKILGKVEWPKGGKSLYFADPDGHVGELAARGIWPHW</v>
          </cell>
        </row>
        <row r="3063">
          <cell r="L3063">
            <v>1.3200000000000001E-5</v>
          </cell>
          <cell r="M3063" t="str">
            <v>MSGKGGKRSRVPSAGCFVRVLWRTASRRARAARLGPFRSTARETSEVRFLLFRVDEGLTDIVRPTEYNLYRLTMPRLAAACTESLTPFLSLLPCSYHAGLSSLLNPHRLFDGDFTLIGVKFLLKEAEQKAAFELEPDLAREVTKIDGREVAVWDVKRALETAALDVRVTWPGESVFHNPSPSKLPQAPIAVRRLLFGVGQERGRIGVELVNNEEVEHEVVWSEVWPWWLRAFASTLETQTDGQSAPERILDLDYTPSIARERPTTLQALLRLPPKSTTRLTLAYESASLWYTEYPSDSNRGFSVPGATVVLLPSAEGDSSSLRRRGVLRSRRPVLRLQTPTTLLSLPTPDFSMPYNVIILTSTVMALFFGSVMNGMIRRWWIVDVGESGSAKTKVQ</v>
          </cell>
        </row>
        <row r="3064">
          <cell r="L3064">
            <v>1.37E-4</v>
          </cell>
          <cell r="M3064" t="str">
            <v>MASTADKGKGKESPRATAMIVIGMAGSGKTTFMQRVNSYLHSKNQPPYVLNLDPAVMHLPFDANIDIRDTVDYAEVMKQYNLGPNGGIMTALNLFTTKFDQVLGHVENRAQSVDYVLLDTPGQIEIFTWSASGSIITDALASALPTVVVYIIDTPRTTAPATFMSNMLYACSILYKTRLPFLLVFNKTDVQPHDFALEWMRDFEAFQEALLERRQTHGEEDGPAYMDSLMNSMSLVLDEFYKHLRAVGVSAMTGEGMDELFDAVREAREEYEKDYKPELEKIVAERERKKETQKADSISRMMRDMKVSSDGKSAAVPKSELDKYLDPNAEDEDEGDEDEGEVIDKSARTDYYELPSRRRGTGPGGAMEGPDGSLWPAP</v>
          </cell>
        </row>
        <row r="3065">
          <cell r="L3065">
            <v>6.99E-6</v>
          </cell>
          <cell r="M3065" t="str">
            <v>MRYAVLVTGPAGAGKSTFCASLITHAQSLGRTVHLFNLDPAADKFEYPPSVDIRDLVSLEEVMEDLELGPNGGLVYCFEYLMQNLDWLTDALGDYEDDYLIIDCPGQIELYTHIPILPRLAKLLTINMNINLVACYLLESQFMEDTAKYFSGVLSAMSCMIGLEVPFVNVMSKMDLVRREGKRKKEVDRFLDPDPELLRTSVNRELNPKFHELNSALVHLIDDFNMVQFLPLDVTDEDSVGVVLSHLDNAIQYGEHEEPKEPADMDQGDFDTEG</v>
          </cell>
        </row>
        <row r="3066">
          <cell r="L3066">
            <v>2.9099999999999999E-5</v>
          </cell>
          <cell r="M3066" t="str">
            <v>MLARQIGSHFTRAIATPPPTLARTFSSSHPHRMPSPTLTHLQTALAKLTPLELAESAWDNVGLMAEAPEARDGKLAEGEARKVYLCIDLTTAVCSEALSDPSTTAILSYHPPIFRGLKSFTLANPLQASLLRCISSGVSVFSIHTAADNCVGSNNDFMASGLLQAAGVETDADGMVRPGQGKGSKALKEASSPPEGHEGAGHGRFVDLLEGGGRKLTRDAAVQAVKKRLGLKYIQAAWSSSGPAEIRTIAICAGSGGSVLGGVKADLYLTGEMSHHEILAANAAGSHVFCCNHTNTERPWLAFFAPRLQAAMNETAAGDGASAPKYEVVLSKEDKEPLQVV</v>
          </cell>
        </row>
        <row r="3067">
          <cell r="L3067">
            <v>6.3700000000000003E-5</v>
          </cell>
          <cell r="M3067" t="str">
            <v>MAPHSSRAQPTKDELDMLEAMMDKMDGSRPSSSSGGFPPRTTSRASSHSHLSHQSSNRSLHSLNSTHAAPGSSNDPRNVRSPSALSDVYSSRHDFDDDATPSVSQGEWGRTRTVSAKTYDDNSSIDRADSPDVYRSSSAHYPSYSRSMPASPRSRSRPTPSPLPDTARSGSPLRLLPRSPVNNRTPLEDLTFFREVGALADERPWGSSSSQADADADSLSIRSGHSSVLSGGSGALRASNLRAARLREDIEKEAQRIKERASMEEMRRNAEAASAVAAGHRAITPDPPRTSPPVDPPAPAPAPTLGSRQSSDGRRDVQSGIPLFPGAPSPAPSPLIPQEDDTRSIRSVGSSVATGLWSSSHGREGTSHSGSASFSGSGMSGSASARTEYGLEGGSGVRDRERRMRQKESREWSQTCWVWHREVKASGAGGLSGSGSVGGFAAMGGKFSKAPLIRDVPAALKRKSNKRESAHHLLSPAEALLFDVEDSKSGGSKSSSSKEKEKDKSKEKGKDRMPAGPAAASRDGRWRRATGVLRDDGFFRVFADSDKTVVHSVHLPSLNRTDVHLVDHSLFGRPNCISIARPAVSPSTPRRASFLPSSSSTALSRSDDSVYLCFPSIIATQVWLVMAHCFAQPEFYLSSGAATPRPFRSSTTRRGGPSGFPASSDSGSDSEPDGKADELESSCRIFRSLQVSVNEGRALGELATEIVRPGPKASWERPSQDEPDLTTSSFDSSSLGPEASPAKSVSSMAMPRLHSRASHDSRGSGGDGSSSSSSEAFCEIEMGGEVVAQTAVRKGTSPFWNETFVFSDLPPLVSPIVIRVLQSSSKHPTKPLLIGTATVRVPDLPRQQIVEDWWAVKPANPTKSSDAVGELSLSLKINEEVVLPSRDYQEILNLLTDDPEADLASEIAHEFPADLEEVTRILLRVYSAKSLLLPRVLRLADLEIDSNARNNRSAAILFRGNTILTKTIELYLRLIGAEYLDASIGNVIRRICADKVEIEIDPMKVKPGTKDKDLLANTHALHEWTLTLWNSIYDAREKCPHDLRQIFNHIQTVVVEKYGQSDDQKNTRWTCVSAFIFLRFFVPAVLNPKLFFIVSNPPDPKAQRTLTLVAKTLQGLANFSSFGQKEPWMLPMNAFVRENHAALVDFLEHVSTPGSSAVLRQEWTSPNAPAYLAPYRLRSSLSPLAQEGVPLLPHLVDLPRELGALAARVARLAAEKGPIVEESIAPYNDRCETPSIASSRGGRSRQFVDFADACLDVYSESRRRGGGLVSAAQYPDVRMKTPDPKMRAKRAMTGRPPTASSSVSTAGLRRSLGLGGTDRNARAESTGSEDLYIRKPMSQAVEPDVEAVGADLARTHVRDVSVESSDSVMSRRNHRAFTINGAGAGGISGLSQGGAPKSFSTEDLSLLASLRSSSSDDIREGAASPTPLPTSVTLTSLSGYANQPSRPSFEGSQIYASRSIPAASILAPSEYAFPPNRSPKPSATPSAALSTSASTRTSSTSRSSQLASPVAAPTSRIRITQETTTTTSYVPDATTALSLVNSDSPVPVDDDFSLSPTSHEDGTPFESSFSGFSAPLMRAQTSQTSAHSVLTVLSGRSLTASSSSVSISAEVSAGAVGSSGGGAGLSGRRASTAGFSSFGLGGGGSRRGGPGDRGSGSISGVVRDDESEGGSSRASSGKGGLLSRAMGRKGSRAS</v>
          </cell>
        </row>
        <row r="3068">
          <cell r="L3068">
            <v>1.74E-4</v>
          </cell>
          <cell r="M3068" t="str">
            <v>MLTRHLARSLRTPPPASSLAHPSSRLARTAPAALSLATHCHPPSTRTLSTTAPRSQRGGAPPPPGSGGGGGGGFPIGNIFGGGQKREPGQALKDNGIDLTELARKGKLDPVVGRSDETKRLIEILSRRSKNNPLLVGPAGVGKTAIVEGLAQKIVAGEVPESLKNKRLISIDLSTLMSGTAVRGSFEEKMNNLIKDLEEADDVIAFIDEIHQILNLGKAEGSLDASNMLKPSLARGLQIAGATTLNEYRTSIEKDAALTRRFQPVMVDEPSVEQAITMLRGLKPKLEVHHGVTISDAALVTAAVMSNRYISDRHLPDKAIDLVDEASASLRLRKESPPEELDALKRTITTLQIELSSLGKDTDPVAAERRTAIEEELSTLKKDAEAMERKWRAERERAEEIRKTREEIEVRRFELEEAQRKGDYQRASELRYSVLPELERKLPRDGEGDKGGEGARVTSDDIALVLAKATGIPTATLMRGDRSRLLDLENVLSSRVKGQEPAISAVASAIRLSRAGLHAGNRPVASFLFLGSTGTGKTEMAKTLAAELTGTEKNLVVINMSEFQDKHTVSRLIGAPPGYVGFEDAGQLTEAIRRKPYSVLLLDEFEKAHPDVANILLQVLDEGKLTDSQGRAVDFKNTTIILTSNMGSDILAEDGSTLPDGTVTDSAKERVLARVQSMYPPELLNRLDEQIVFNSLSPESIAKIVDLRLSEVQHTLNHSSAAPERRIGLLVEQGARDWLAQNGYQPRWGARALNRLISTHVRRPLAEAILRGELGNGDTARVRLNRDGSGLEVVPIRANQPEDVKLAEEVEGDLDLANEVAGGEEK</v>
          </cell>
        </row>
        <row r="3069">
          <cell r="L3069">
            <v>6.0800000000000001E-5</v>
          </cell>
          <cell r="M3069" t="str">
            <v>MATLQRPLAATPLAHAPESTAPAQAFDPTAVPRPPAGLAATADRDALGDEREEEGDLIDLGQERLFTGSRTRRDKVEEGASDEANGARQAQGGTGTLSERTERSQELLGSLGAARHAFLFALNGLVQECLGGASSAQQSPRPDQATSSNDAPPGFDSTLRRHSLAVPTPSQMASQQPDILLTTVLDTLRAHDPTTSSASPVMLSVERASPLLGSRRQMTTPNSALIQELQTRVEAAANDSLPPTEAELAPTLASLLSCIERLSSITQSSDTYTRPTSSASPSRPPSMAFVDGSTPSAVYEALEQEAAALSESSRDQQLPHGVVGAAREVEQAERDLLWGRVFDLSERVKLLSRQRVEALERDGAEDWMRTPQDASQDTKFRADSLYEESLSDLPRYSHDLDSTQQNSHLPPAYYHDFVTDDKKGILAVDGGDGVTDLRRSSTSAPRTRQRKVSGAHNEKMQRDFENVTSAIERLYLVSPQLANQRVEPDRRALRERQLAKLGNAIERLSQGRLENQRAVPSPAMDEDGQESTPQSRATSRRAREQRAFDRLLDQIDKAASRTLADQRVELSGKRREILNLDTAKNDFEPLSDKYEARRREYILSHTGKGRLASQDAILRPSGVVAPFPRPAPELEESVTFGEFLEEEYGFNRPRSHSLPTNALEREKPEAVGEKGSLRVGLLKKGQGGIGLGMLDTGVTSSTAADYEVLDVPQVDWIAEESRNLGTLVVTFWPRSSHKSDSAAFEVVAVESSAILVAVKGQKTASRVALPCRVVPQQATVQLVGSVCEVKLVTLGSTSPTKSRSDLEIHSPLSTDELRATSPTSFRCATCDAELANTSTVSRWNALPSEYWAELLDAWMCHQDQKLSDDLIAKGKGIKPRPDEVLVATSYVLLPRELTSNWTAPEQAETESIDPLPKQLSCSRSRCEGYIGRDTDTFFLPQPAKANNGDYLHAAHCVSCDALVGSHVLPADGNTSESTTVRLLKYATYPASSDTARPAPPRHTLSTYLTADMLETGQAHACHRFILEDAQTEQAKLLLWFFNPSIRLSFSSSTADANSLLSPSDSSASPSLVSRSMNSVKVFYAVVQNDNTAVCGTFVSAKHERIPYPLSVIQRLTSLLQASTLVYPFAKRKFGELDIGFLERL</v>
          </cell>
        </row>
        <row r="3070">
          <cell r="L3070">
            <v>4.1100000000000002E-4</v>
          </cell>
          <cell r="M3070" t="str">
            <v>MARLKRQPKKGGSAHPGIASFINQLQQVPQHELPSLVQPLLEHGWEWPKTDLQHWVYPLNRFDEILENVIRDYDLGSMEHCQTNEFTPRTKELLLSVLGFQKLLLENSTNRKIFNGFDRINDLLHTTDISVLLATLRLALRPAQQFSSINSSLNAAPFSEKRLLALAQSWGTREHGIELYQLAEDKQLEVPLESQEPEWQFYRKAEPSKGASENKPQEQGMEVDPAELPATAPQASTSVSTPAPVRRTASFAPYLHTPAREAPSTPAAPTTPAAGVSAQSWKSTEGLATIHLPNLRTTQKSAIDILLDLAETHHVPDSDRLDLLQRIRIGQALSSQSAAARQQLLVVRLFALAVFAHSQSEQAAQLKIFLYEPDLIAQVAELVHPERDAPVEIRSAALYALEAFGRRKSRTAEVASALNASVSHGVLMETVRKMAADLDTDEPETNVEYIDALFHVLTYMNIHTAIGSMVIGAGIVSVLLDFLRNERRGYLQLLGANKANVLLDGFVSGYSNAFTAFMSAGGLNVWVARIKTEVDEAVSAHADEAKELEASVKENALGFLPFQQGILLKSLLRALQRLLAGSGTTEGLRNVIDTSLLDSIKTVMQNRRVFGPQIFSLAANIAATFVHNEPTSLAALQEAKVPDIFYDSLEGVIPAANEVLQSIPHAIGAFCLNQAGLDQLLARPLIDKYFEIFTTREHVELLRDRDSAVILGSSIEELIRHHPALKEKLMKGVHGVLEALKANGERFVVPDGEEGYNLVAASPVRDVPMQEAATASAGQATGAGQEQGSDQARQEQDAKDKDKKKDEEIMKNNEATDAIDVFGRFLEGLFQNSGQVIDDFFGATDKVFETLLDLLVLPCSPAIMEKNNGYSSIAAMFRIATETKASEVLSCILRRTDKWMKETEWFWNTTATDGLARESPLAAMVSPPADSLPDQQKRFRDITTLLSHISLFSDVFTNLTYAYGKPATVILSVFTKPAEQGEVLERIGRVYRACQWENVAIRPTSFWTGEASQAATEELAQNAPQGEAPTPAIAASRERQQEHAAEKAAVEAISTPATPDSPNIKLIQDVLQAFTRSTLPLMQAILKLVLQRRTAEAAHRAVGQAVAEKLARFLRDSLEWPEAKELSTNLAYAAQSLILVTKLLFDERPNGLQVQLLRSFVACGGFEAYLRLFERLQAVATEHFASTSDASSASPLIIPVFGGLKTVLELLVRLTAVKTILEAQQTAILLTREKDPASRNYFNAPAFLVRLRATALPAISAMWEQPWLRKSPQNVVRSLVATLINVLKAEGEDQTDQPSRPEVGRPLGQVIADGNLAVGGAANALNAMFGGGPLGALAGVPATPAAPDETRIAQLMDMGFPRGACETALRRTRNNVALATEYLLQHPDVVGAARDEEARQLLAPAPPAPPADAQPAQADNVEAAPPPLAPQDQPAEHVAPAAEPQADVEMGDANAVGTAAEAAVSTTVAEEPPATPEPPIDDVKKELKVAREKIETGFIHRTLELAEDFADLVFDVKNVFNSLAPASSAESGKPPFRPLLNELDSFTEESAVDAREAAITTRLRLIALITTDASYRETVESLRENVMSTVMRFERRYSAKSPAKDARPKWLAPLMLVADSMLAIQDVPRPTEILSEGSDVPSVELVAQGPAWANERKALFELALDVLDKGVSTRDVFISTLRLLLCLTRDHDAAAAFAQRDGVRTLLSSFAIDSPETKGCRSYAVMILRHIVEDQALLKSVMEREIEGWFGSNRSKVADATGFIRATHSVALRNIATFLEAAKTTIKLVRADAPHHYHVTLQRDEGTNAGKQIDSEPLKSPLNQEGGDSTDAAMGDAPTKAAGRATLSPAPQAVDAVVHLLMQQALDTSKGALAPVPRLAEGAEPASNAATDALKKDAVDAHIPADTPLDDFYQSAFSLACLAELVASYNPCKASFLAFSTRKGGSKETVAPKSRSSFLYFLLNDLALSSSLAPLGDFDTKRASSMWGWASLVIVGLCYDSAAASTLGNAADKESANEITIVRKAVLEVIARAFRDAMASSEPTESRYARLACLSDLCHRLLTARPFPNVNRPHSETSMQLAKLMLEKNFAVILTNALADVDLNYPHVNVLINAILRPLDHLTKIVTKLGRAKGALSGAAGAAKDDAMSSDLSSEDSSMMSDGETVSDESDVELSPEDQAAADLYRNSALGMYEGELEQGQPEEFMSEDEEAYDEDDDEMMEEEFDGSEFSDASDLDDDEDHGGRRFSDAEMEEMAAEDEDDLDGDSDGEGSIIDADDVEEEILFEEGGDGEDQLEAFEAQFDAEEDDWVDEDDEEGGGPVDGGDELVFGGEAAMGEMDDEEGVDEAGDSEGGFTDEEELLTGELEFDPEMTEQLRAQSTAQAYGWDPVTGGDGASARRNRSLAEDMMMLGDAGADRPRTQNTAAPHPLLAESSSAEAAAEPAARRPRGQDGASRDSPAYREWVRSVETMLGPGGVTTLEEILGTQGLSHLHGPDQVSVQLQPTAEGGMAVVIQPNPGARAAQHAHGHDAHRHAGTSATQPSSRSVARQLSDRINAASAFLPLQTNQRWYEESRILQGCVLVNERIVRLANHLINVLHGPARESAKEERKKEEERRRKAEQEAKEVAERLEKEKRLQAEEEERQRKKEEEEKAKEEADARGEAEASAGQASMEVDNEPTEEVPDDVAEVMNLARSLAAGLAVPSTSGSTPAATSRQGTPAAALSTSAAAPSSGAPAPASEAAAPVASGSEDAPRPERITVLVHGEEVDITDTGIDREFLEALPDDMRDEVIRQHLRETRARSTGPPPAVPEHINSEFLDALPPALRDEVLRQEAAAQRRAQAAPAPADQAADRADEPADFAEVNPADFLGTLDPALRSAVLSAEQGNAPNPLDALLGGLLAAGSRARRGPAANAALQAVGGRAGGADRVGAALGQPGHAAAKKSATHREVIQLLDKSGLATLVRLLFFPQPLKRHSLQRVLVNLCENGRTRVELVHLLLTILQDGTRDVSAVDKSFSQMSLRASRALVNKETPKRRAPETPGGSLPHFPGESVPNLIAQRCLEALGFLVQANEQTSLYFLTEQEVPVSKRAAKKGKGKEKAAPTTTYPIIVLLGLLERPATLKTPAMMEAITTLLAQITRSLASIEKPTTAAPVAASQGPPATNVGTDEASSAAAVSTAPPAEPANKDDDQKAKDAKDAPLTVEALSKNPPQIPAASLGHVVNVLDAGECSSRTFSQTLGLIQNLSHLDGAREVILGELKARAEKISQEIVPSLVELLDTIGRDQPVGGVTLGKFTPASSNQAKLLRILKTIDFFGAAPKRLPSTNSGEPASKSLSAEEEQVKQIYSSLSKSELWKRLGDALGGIEAKPDLLYLSTVLLPLIESLLVVNKFTDASSTEFIDFTTAHSKILNTMVRNNPSLMSGSFAVLVRNSSMLDFENKRSFFFSRLHDRSQRKRPHYPTINLNVRRAHVFEDSFHVFNRRSGEEIKYGKLNVKFYDEEGVDAGGVTREWFGVLARQMFNPGYALFQPQAADSLTYQPNKSSAINENHLEYFRFVGRLIGKAIFDQRILEAHFSRSVYKHMLGKPVDHRDLESIDPEYYKSLVWMLENDIEGIIDLTFSVERDEFGVMEVVDLIPNGRNIPVTNENKHDYVRRIADQRLSIEIKDQMDALLKGLYDVVSKDLLQIFSERELELLISGLPTLDVDDMRAHTDLVGFSPSDPVVAWFWRAVRSFSQEERAKLLQFVSGSSRVPLEGFAALQGMNGVTRFNIHKAGNNASLPTAHTCFNQLDLPTGYESYEHFRRQLSLAIHEGATGFAFA</v>
          </cell>
        </row>
        <row r="3071">
          <cell r="L3071">
            <v>1.2799999999999999E-4</v>
          </cell>
          <cell r="M3071" t="str">
            <v>MTMEEALAFGLDPAEAGIGGDIEENDVQMMLLACRCLANLMEALPGSAHSIVYAGAVPVLCDKLKDIQYIDLAEQTLSTLEKISEEVPSTIVREGGLSALLTYIDFFSFHVQRTAVTAAANCCRNLTPDSFARVVEVMPIFKNILGYPDQRVVEQGCLAIVRIVDSYRHYPDKLEELLSNDLLVAIKALLNPDSTTVGASTYAQMLKMLTTATKASPAVAISLVELEIANTLYHLLTGVAPPEWKTDEGKQVLDRETTAEDDMLVMQNLVQRPKEQVAEVLNLVTELLPSLPKDGIFDSRAFVPGKERKSAASKTVVKQEEQPVTVKREEETPDLNAAAGSSSTSKAAGASSDLAADVKMEGSDDTPASALAGSSSAAAGLLSAPRLGRTSSSSTTRSGRKTRDPAKEALKAKRLELVSPDAPTSRKLVFKRYVALLLPTLVDVYAATVSPQVRTRAVLGLLKMVNFCEEDHLADVLRNVPFAAFISAILSSRENPAALITNALQLVELLLVKMHDAYQYTFRREGVMHEIARLADQPLVSQKSKRSSPSRTPLNDGSASGAAAPSGLSRALQGAATKTALSPSDAQAQDSMVLRARHLRDTYGAADTEPAVRAQGVLDRIKALVEHLNGVAHAEASGAKAIAKVEKEAREALDEIAELFADEKNPLSSFEMIESGLVEGLLKVATETGDGPLSPTKRQELIAKTFMPQLEGRASSPAFAVLVKRLQESLSRIEEFEVVVAAQSGSDNDSRRGGTTMLSRQLRLRLVAEDGSDIPRSCTNLVVSIHAIATFQAFNDYLRPKILAAQVASDRLSSGAAGELGGPADAAAGSSSAAGKAADASPSKPKRDEPKRRRSSRLSGKGVDPAPDAAESSNASAAQAEAKAALERAQALADEEEEAYRRGNGDLYAGRLEGASAPKDDKPVHLEVNDEGENGGKLVAKTPDGTRVATPQPATKGSTSTASPGSAPSSKPRASYAAALRAEPTDFHLEFTMGGRDVDLDTTVYGAVHRYESERPSGLGGSMWYNVYEVKFRKVAGAARPDEDDANALGDRRRREGSIFTSMPSSIPNDSQQAKILQLLHVLRSVSSEYGDFESDGLIKQTGLSDSAFVNSKLTAKLNRQLEEPMIVASACLPDWAVDLAQSFPFLFPFDTRYTFLQSTSFGYARLMQKWVGQTRTDSNRRNDDLGMLGRLPRQKVRISRDRILESAYKVFELYGSSRASLEVEFFNEVGSGLGPTLEFYALVSKEFARKALGLWRAGDHSDTSDYVHAKMGLFPVPLADVSTDAGKKALKIFHVLGQFVAKALMDSRIIDVNFSRAFMRLVLEHDLPLNLASIKAVDPDLGKSLAHLQEYVAEKEAVEADDSKTAEQRTADLEAIQVRGATVSDLTLDFTLPGFDLELKDGGKDIAVDIHNVEEYIDLVLDWTLRRGVQAQINEFKKGFSTVFPVRDLQTFTPAELVMITAAVDEDWSLETLTNATKADHGFTMDSRPVREFLAHMAGLTVEERREFLSFMTGSPRLPIGGFAALDPPLTIVRKDGGDAVLPSVMSCVNYVKLPDYSSREVLKERILLAVREGAGGFHLS</v>
          </cell>
        </row>
        <row r="3072">
          <cell r="L3072">
            <v>5.7699999999999998E-6</v>
          </cell>
          <cell r="M3072" t="str">
            <v>MDLDARVRASLRHIASPAHVATVLALSNRYSASTRPALSGLLVTLLAHLSSPSLTLSTSPSSSSSPSSHAPSLRDQTLNALLYSPSASGLLRELYRGYIRSSPLGRTLSSAKREKSGVVLAALADEKYKDEWPVLVLALEMYSRSLVTMGDDEFYSSAGGAFGGAAAGGANSRNPLTLDEVIGLSGMIRNAAFAMYWQDDGTPASSGPGADGVVGTGGWRREDVRALMTRFLQQVHARDSRRQFTPEGHWHMTGAIDMRSFNHYVINDVRRRMGMRGQIHRSARGQPARRTRSSVLSKRQLALISPRLGILNNIPFVVPFETRVAIFRQFIDNDFAKLGLGDATSYAARSRHRAVVRRTHLAEDAYTHMNGLGPELKKRIEIVFIDEHGMEESGIDGGGLFKELLTSLSKEVFDTNRGLWLATSEQEIYPNPHAYAKESTQLSWFTFVGRILGKAIYSGILVNVKFANFFLAKWLGRQSYLDDLASLDPELYNGLLKLKNYPGNVEEDLALNFTITEEDFGVSRSIDLIPGGSEIPVTNDNRMQYIVLVSNYRLNVQIAPQCRAFYQGLFEIVNPRWLHMFNQSELAILVGGTEEVIDIDDLKANTVYSGFAEEENTPTIRAFWDVVESFDKDQRAKLVKFVTACERPPLLGFGQLNPKFAIRNAGGDQTRLPTSATCVNLLKLPDYQDPTNLREKLIYAINSGAGFDLS</v>
          </cell>
        </row>
        <row r="3073">
          <cell r="L3073">
            <v>1.16E-4</v>
          </cell>
          <cell r="M3073" t="str">
            <v>MAPRGKKRAASVDSDDDDSGGRTGTGGRSDNLLNLSLPPMHKLENIFSHIVERNAEKLSKVVSNLGRPLRVATMCSGTESPILALRLMFRALEAQKGIKVEVDHIFSAEIEPFKQAYIERNFAPPLLFRDVTELPNDKARTAYGAFADVPGNADMLVAGTSCIDYSNLNNIKKGITDGGESGRTFFGMYRWVDKHRPKIVILENVCTAPWGDMVKNFAEINYSAEFCRLDTKKYYIPHTRTRVYLIAFPKEISKSSDPFGGAGALAAKWKELMKINERPASSPAEAFLLHSDDPRIHRARQELSHQRISADGKKRDTVDWGRCEVRHSVARQKEKLGQRRPLTDWQDNGGKPTLPDGAWQDWAEAQTERVLDLMDISYLRQAKLGVDINYKSAIWNLSQNVDRTTTSKLFGITPCLTPNMIPYLTDRGGPVVGLEALALQGLPIDELLLTRESTDQLADLAGNAMSSTVVGTAMLSALLLAGDKLDKVDKKKKKEDEDEEDEEGDKVMRPKKKEDKPEPTDEELEARFRGADRLAEHPVDLASFKPSPADLLDRAHRSARKCTCEGPEDVSEHKIYTCEGCGHSSCEAHKGKPEHRYVAETAERESPAKFAADLRDFLPMRFTVPGFERDAMAKLVEEAEKKGAKTDKAVVERFLDVIDEALKGAEFHFHHLNRRDFWTAVYGSERARLELFFGQAHIEWRIFVTAPAELGTLNPLRQRFEQPIARLKVPAGQTDLFDGSWSFNVPLVGSANKVEMQFSFDEGDDAESKNKSWRARLELEDFLEEKSPRRIKMSLKGSGKDVIDRQIDGEYEREDKCGTATHALYRRVDVKDETLKLFSDEVDPEPSIDIPTTWMVLEQAKIAPGGADVNETSKFSTIQTGFELSVTTGQCSQAETLLTATVPLAKSPSPVWATDKWHEVDLQHQGAEVFSKLGWMLSRIPNWQALQEWQSVATGSIPNHTCARCAPVMPSIQWIKLLSLRGGKKEAWSPSVVAREDGQEAARYENALKDRPSPIIVHTRHVGNDFQLKIGLNAASLAHRALSQLPAASLKHFSPAAPKVEWRLLTSVSTDLGNESSPVFEVTSNRNNPQAANPENWNSKCKLRPEQLRSLWWMIEQEANPKPWVEEEVAEALLPQLGWYAEAKATREVEIRGGVVADAVGYGKTAITLALIASRQEADEDLPEETDRVPIKATLIVVPKHLVNQWKDEVKKFTKPAFAVITIQSQGDLKKYTIKDFQEVDIVIVAESLFTSGPYWCALADFAASKRDIRYDAKAGRYFRHAVDEAMEAMGEQVRRIRTKGASAAHVALDKARKARDVDFESETFIPESRHKANAKAKGKAKPLPSVKDVKFTRSANVGDDDWGFRHAGKNWSKLKAPPLSFFSWARVVLDEFSYTDGSPLVGIHSCRGRARWILSGTPPMRDFSEIKSISNLLNIHLGIDDDTEGVADMVKVRTKDATAAEKFRSYVDVRTKNWHIRRNKVAQRFLDQFARQNKAEIDEIPIETELVGVRLPGAEMAIYRELEHHLYSIDPNLAKLAKINIDKQSDRDRRLREALGQSKTPEEALLKRCSHFSLDLDEDKLKGDHAPDVCDFIAELRQEQLEDCKEQVKQQILASAYMHRRALAKDFYDFLENPTFHFKQWVARLFKDGFGDEDADKCLRELAEAAGCTGDEEIGKAPDNAKPLPKYIARFMNEKDKKEKAFDAAEWAIEQTVVIRDSVVTLNKLARELVGRFRSARYFDTVRTVLRTTEDEKAAEKDTLAILSCCGHHGKLADVEENARWNKCIHPGCGALVQKLNILTAESLGTDRDSGHFGYKLETLVTLIQQTPKDDRVLVFVQFDDLFDKVHEALSVYKIPTTVLQGTSKKQSDLLTAFQKKSADGAKVLLLRATDSSSSGANLTIANWAFFVSPLLTDSKAKYKALATQAIGRIHRYGQLKTARVVHLLTHATLDVPTFSERNDCDVEEVMKTQPTQRGEIVNPSRAKEGKWERKGKAPAKKAKKEESEAEAVGSDEEAKSSDESDGEMLRQVKKAASPAKKGKAKQPVVVSDDEEVEASESEEEEDEDEMSDEEETESEDERPTKRSRVEKKRKDEDDFSASDDESDAPPRRAAPAKKLPRRMASAGKPLVLDLSSEEEDEDEEEKVVVTAKAKGKGKAKAPEPKKAVSKRRIADSDEDDSEDEAPSKRASTSKAPAASTSSKPKSKPSSPAQPAFKKARSSFIGVVIESPKRKQSTLGRFFGKKPAEKEEAAASVAKKETKQKEKGEEKKEEKVEAMQVDDDSDDERETTPSPVKAKPASSSSKEKEAATPEPQDDSPSKERQVTPELEKEAPPAVEEEKAKSPSPAPAPVADAKEDAASSPRSASADKEDSRSSAASSNGAGIDTALTTPAFELQRQLGDKASVGPVDEAEEEVAAMEVEETAA</v>
          </cell>
        </row>
        <row r="3074">
          <cell r="L3074">
            <v>4.5399999999999999E-5</v>
          </cell>
          <cell r="M3074" t="str">
            <v>MARKARRSTAKAAAAEPADPPPPADQDGEKSTTGTAEGVATTATGVGEGQLSDGAALDPSGAVGGEKSHLEGVPADASTPMKLDAAAEGHSDGSAAVVNGATDASAAAQPASAAIAPPVFASPANLPPIPSTSQQPPPKREYTAEEVQAWREQQIDAKQVELAEIVDRHDDFVRELFHLDRFVTLVGYDPAVAKADRSDVFQSFQANYDLFLNATPDGAAEGSGRRGTRRATTERKIGALATPDTGGRWSDPKGKGKAREDSSGPMFEVGGSGRAGGKKAVGPRGKMAGSGSPAPSSYYGGGSPSPAPSADTPYKKRPSDVLTPSRSTSQIPFNLPPLPALPVGIGYKPVVANLADLPGMLKDDLPPLSPRSVKRRRLYAASDVTYSHMSQLPPDPEFDFSLPAFLSSWVSLDDETDIAPPPPEEELDARAEYEHDILQQVEAIRAEGRELCNPDRTQSAEAKRPKDHQDWLVDHALYFSQLVMQERKSHIALARKTARMVMKHFEEIRGKEDREQKEIERNQKALSRWTLREVRKKWKMAVNVVRARRKAEQQKEAKRLGKQQLDLMLNKSTTMLQAQQQEMAGEGSSDEEEEEDEEGKDADGEEEGEEEDEEDAESTSQAASTTADSSPAATPPPKANGRRARRTARSRLSTSATPGDADEDAGDAFAGGEDDAERDKEDSAFAAEMEAEDEDDDDEMAGLAAEADMPIEELLRRSGYAAMMAEEAEGGGEAEEEDGEDDEEEEEAEDDASMADVVDDAASEQVSAVNSTSSTNAAPSPSTPGTSAPAGPELTAEEKEAEAMSEFGSEAGDDERDDEDVRMAKEMEAEEGESDDEEMKGLAAEADMPIEELMRKYGYGGGEPGDAAAREPDDAVKAEEEERKVSPEPEEEEGDEAKGEDAVEEKPEDGADRQIVHLKPPFLLRATLRPYQQAGLEWLASLYTSGVNGILADEMGLGKTIQTISLLAHLACDKGQWGPHLVVVPTSVMLNWEMEFRKFFPGFKLLTYYGTQKERKKKREGWNTENAFNVCITSYQLVLADQHIFRRKPWHYLILDEAHHIKNFRSQRWQTLLGFNARHRLLLTGTPLQNNLMELWSLLYFLMPHGLITDGSGPFAEHADFQAWFSNPMEKAIESGEVMDAEMQATVNKLHTILRPYLLRRLKAEVETQMPGKTESVIYCRMSKRQRFLYDDFMSRAQTRDTLASGHFLSIINCLMQLRKVCNHPDLFEVRPIVTSFSMQRSVVSGFEPSELLVRKRLLEDEPIAKMDWTTLTLVKPWQEETTSTVAGQIRLHLDASTSFPYLHRVPMDVNLAAPPPRDTKTIAGWRRYRAWQEHHAILSRLNRLAVVNRRRCLSSTPYFGADLLHLLREPSRSSQLLPTDAIRPDREALSRPSIVPNMILSHEQRASALEEAISLFSFATPKVRAHDMKHHALPGMSQDDVDDIEEEAPAELLHVASTKLTVAFPDRSLLQYDCGKLQKLDELLRECKAGGHRALIFTQMTKVLDILEEFLSYQGYRYLRLDGSTKIEQRQALTERFNSNDKILCFISSTRAGGLGINLQGADTVIFYDSDWNPALDRQCQDRAHRIGQTREVRIWRFVTEHSIEENMLKKANQKRKLDQMVIAEGEFTTDHLQKLDWRDYLDDGQLAELGVDAGSNEQGDTGTGASAMQSAAEIRQALAAAEDAEDVAAAKAAEQEIEIDRTDFGNEGQQASRTAATFGKDGLVNTTAAGQKEEEEDPLAGTIDGVMVRWVEEDWDYFA</v>
          </cell>
        </row>
        <row r="3075">
          <cell r="L3075">
            <v>1.47E-4</v>
          </cell>
          <cell r="M3075" t="str">
            <v>MPTSPVPFAEDPAFDSSRPPLTHLTSGSSTSSAALSTPATSISALSWPSPPCEPSLSTRSPFFAAPDTDSAPPTATTTPSLDASPPAMDSMSEPLASSTPVHTFPTFVLSLLTALESDPASVRHHLDNLAQSHAAPANFLPTPMGKPGETDAIVASLSRIAARLRAAEEPVSGAKSRDAEQDQTDPNGRVEAAAAGCAPPKMSTRRPFVPGESVEEVRKNCEDQIQALKVLHAEELHRAQLSHDNEVRSIAVVTSAIARGDLTKTIDAEVEGEMAVLKTTLNEMVYKLRLFSSEVTRVALDVGTRGKLGGQAVVTGVEGTWRTLTETVNLLASQLTVQIRSIAIVTSAIASGDLSKTIDAEVQGEMLDLKSTVNGMVQRLRVFAAEVTRVAKEVGTDGQLGGQAIVHGVEGTWRELTFSVNSMAANLTLQVREIASVTKAVANGDLSKTVNIEASGEIQELKMTVNSMVAQLRRFAAGVTRVALEVGTEGQLGGTANVEGVQGEWSSLVASVNQMASNLTQQVRSIAAVTTAVAEGDLSKKIDVEVKGEMLDLKLTVNSMVDSLRLFAAEVTRVAKEVGTDGQLGGQAYVSNVSGEWKSLVDTVNVMCGNLTDQVRSIAKATTAVARGDLSQKVTIEANGEVLQLVVTINEMVDRLATFASEVTRVAHEVGTKGNLGVTAKVDNIEGTWQEITNNVNTMALNLTSQVRAFAQISAAATEGDFSSFVTVEASGEMDSLKSKINKMVFSLRDSLQKNTAAREAAELANRSKSEFLANMSHEIRTPMNGIIGLTGVTLETDLTRQQRENLMIVSNLANSLLLIIDDILDISKIEAGRMTVEQIPFSVRSAVFGILKTLAVKATQSRLDLMYSVESDIPDLLVGDPFRLRQVITNLVGNAIKFTQRGQVALSCRLGAADLEEKTYQLEFCISDTGIGIKPDKLNLIFDTFAQADGSTTRKYGGTGLGLTISKRLVQLMGGELWVTSQFGRGSQFYFTIQCRIGEWNLDQVRQKTLIPHPGRRILFIDTLHHDPSVIESVEQLGLEITVVDTLEEACLLDHSQTGYFDTVLVDQLSVVERIRDVEHLRYIPLVLVTPQIPQLNLKYCLDFGIANCVESPTNAQDMCNALLPALEASNRIPSERGGDASFKVLLAEDNIVNQKVALKFLESAGHQTEVVENGALALEAVKKNFYDVVLMDLSMPIMGGHEATQIIRKFERENGLERLPIVALTAHAMLGDREKCIEVGMDEYLTKPLRKPDLLATINKVVLQRRAGPSPATSIFLTHP</v>
          </cell>
        </row>
        <row r="3076">
          <cell r="L3076">
            <v>3.0499999999999999E-5</v>
          </cell>
          <cell r="M3076" t="str">
            <v>MSYPGQAHHPHSPGNPPLAHLIHRSHPVDEQHPYVPPGLELVQAHWFVRHGERAPVRQRLVGVGDIPPVFSLCSVGREFRPAVLSFTPSVSPSALAGEPPSPAILPTEATTGKNVAAGTMDVRRLTEDVGSSARGTRGGPSDCYWGELTDLGRRSTLELGARLRSLYVDQLNFLPPTFTLSNSSVASFRSTNMPRTIESLHQIVEGLWGKEKREEGAKVEYLIRGWQDEDLYPNTSCKRLRALDSASIAAATKEQAPVLAALDSVLEPVVGAPLRIDSSPRASGVLDTVLVCRAHGIKLPKELEDPKTLRLLEGAICHEWFDGYKNIEFRKLAMGRLLSSLRQTLEAKANDPLEKVEKTRLAVYSCHDTSIAGILNALDAFDNRWPPFTSHVAVELFRSASPPSLLSSFLPSFLRPSHPHYVRLRFNARNLRLPACAPEGKHLPGSNGEVCTFEAFKDAVRDVEVSSKEWRGLCGNTVE</v>
          </cell>
        </row>
        <row r="3077">
          <cell r="L3077">
            <v>1.27E-5</v>
          </cell>
          <cell r="M3077" t="str">
            <v>MLSSRWTMANLRSPASLASPRSLSLKDAASSVPAASWSEFTPYGSLSSLSALQIAPSLASDRDNRDEAESAATPRPALNGAMDGELGRVVCSSRSATFGWSLSAPGGPGLLATGWLEVLVVLIATAQTRIIQATQLDPSTPPHRLVRSGATKRERTSSSRLRLQKDLELTTIFRRPQEAQHNVGPPFPPPDHSLLDPELTSRGVTQCAAIPTTYPTFFASLKPENTIILVSPLRRTMQTMLLGFSSLLPSSTSHPVPLLILPQLQECGAYPCDIGGPLEETKARFPHEWLDWSEVEKNPEWNQNRGEFEATEAKNVARARWVRKFIRERKEENVVVVSHHGLLRRIVKAPHAHDRKKSPIQWDNATLREYKFADETGADEEADLVRVPDQVL</v>
          </cell>
        </row>
        <row r="3078">
          <cell r="L3078">
            <v>2.25E-8</v>
          </cell>
          <cell r="M3078" t="str">
            <v>MPTALTDTQPPPVILDLRNKPLHPSHSSPDSPPRSPSPSSTSSDSSVDPLIAQVIAGLRGTSEHVTPGQTSEDKEFAYKRSIPTMTLYSQRGLEIYEDITNTKAYYPFAAEKEILERFGDEIACRMFGLPSSVLLGDDGSSGGKEGEGEKVYERTGAGNKPADKEKWGDPSVGLHNYGVNGSSNLPSSLIPSLIPSQGLAVELGSGSLDKTRHLLRSMAKLLQPRKGGSEGEGVLKAIDYKALDLEAASLHSTLSSLASVEGESVTTSLDSSSPALDSTSGKRRVSVSGLHATYDEGLAFLKAQQHQSNGANGFSPSSRTSALSDSPLSSPESSPTRLPAVSETSLLEDLGRRATSILWLGSSCGNYTRSEAVEFLRNIELREGDTMVIGIDACQDGPKIVEAYNDPEGVTRAFILEGVDVAGRTLGAETAKVLNQDNFEYVNRWNVQLGRHEAYVRAKSDLSIPMPDGEDVELSAGELLNIEFSYKYTYSEALSLFHLSGFRLIQHWTDSSHSHYLYLVEKPRMWFPATQRSAGRMLGVEEEEEGENEYGVPRLEKWEEMWKAWDALMLDIIPPSLRFRKPIPLRHIPLFYVGHIPAFRDIHLSRYFSEPLTQPQHFADLFERGIDPCTDEPDKINHWHSEVPVEEEGWPAMEEIVQYEQRVRERVRSVYAKYEGRWERRLARVLMMVFEHEMMHWETAIYICLQACTSLNIPPGMAIPDFASLSRLTDREIAHELAVLGPNARKQRLSFEAQTIEVGHDDDDRVDEQLAFDPSHEFGWDVEHPKRQVEVGAFEIDALPVTNGEYLDWLVQNGGLEESKLVPASWAIGEGGKVAVKTLYGEVPIEYAREWPVAACAEQLERFAKDKGGRLPTFGELSVFLQQNPVSTPLSNVGFEHLHPVPPTLPGKGRDGSILPGTDGGLWQWTSSPLEAWDGYHDSVLYPGYSSDFMDGKHRIVLGGSYASPRRIVRPAMVNWYYGDYLFVLAGARIAYDV</v>
          </cell>
        </row>
        <row r="3079">
          <cell r="L3079">
            <v>5.7399999999999999E-5</v>
          </cell>
          <cell r="M3079" t="str">
            <v>MVWPFTSTATAPEQPAEQPSACPVDHTTRQSWLAANPSASSSSPAAPHSFPASDPRAKHLSTEREVSTIPRWFPSSSSSSASTPSEPSTSAVKDAHSSSDIPPPACPMHEQNVNSAEAAATVPSEENWVYPSPASFYTALQRKERNPRAEDMDVVVPIHNAVNERVWQQILDWERKAMGLNEGEETGSRLVSFVGKPKEMSPRARWKSLIGYTAPFDRHDWIVDRPLQPPAFTSSSSASPSPSSAVTPTSPADSTPSSLRIRYVIDFYTGRSPSAPLILPPSPSNSDKGPEEVFRPNLAFFIDARPALDGWEGVRMRFNRFWGLDTGEAAQGAQAKVAGK</v>
          </cell>
        </row>
        <row r="3080">
          <cell r="L3080">
            <v>5.3399999999999997E-5</v>
          </cell>
          <cell r="M3080" t="str">
            <v>MHQQPPSPPPGCPMHTPDGAVAQHAPMGTVNALNNMPDLAQAPSPGQKQYLPLERTVSSIPRAPSSTSSASACPVASSSAGPITAGTQATQQAKTDQWEYPSPQQFYNALVRKGWETPEESVEMMVNIHNWINEEAWAQVRRWEEKHPGGDRSMLASFQGRPQELSPKARYHLMMAKLFPNYYAGIRPFDRHDWTIHRPVPAGSGGSSYMSGGATMPFTAHRYVIDYYHLPNDEDGNPVFSLDVRPAVDDFGAVQERVSEWWKLKKETWFGAGQSSNLPPGVKVQEER</v>
          </cell>
        </row>
        <row r="3081">
          <cell r="L3081">
            <v>1.4799999999999999E-4</v>
          </cell>
          <cell r="M3081" t="str">
            <v>MIRWKQRDIHEKREQRKLKLKQFETEVPMNDSLIKRIDDLISSTKAEGAAFVAKEVLRLKAALPYKYEEKKFANNEQPSEDHMIVSLLSQVITAVQKKEQESGGSNVEAERADRLIKELEWHKQRMVDRQKEIEQEKEEIDREQKKWITSEDIRTGWDSKTIVSATPSAQPKPAPPAASSSKGKQTETVIETLNSPGVATAAAAEASGDSSDEADVPPLTPSALAFSRIAPLDWDTTRQAVAADPSLLTEETGDALMVEAFSQAMKGTKAGEKRATECIEKALVGQYCRSLGRDGVALFFQRMTNSNHAALRIFLDDVAKTSDRIISRAKVVAAERAEKAAAGLEGVEQIQLVPASPDQTITFEIPDGPPPENLEITGEGAEELDPQLVRDFLQKRWDIFQAFPKNLKAALSEKSLDKVNKVLGRMSVEEAEIVVEQLQEAGILSFETPGIVDQTGKSSENPTVTVPVPPKDGASGSVPVQQTEVLNLEDSLD</v>
          </cell>
        </row>
        <row r="3082">
          <cell r="L3082">
            <v>1.3499999999999999E-5</v>
          </cell>
          <cell r="M3082" t="str">
            <v>MLLRPLRASSTLLAPLLTRHMSSTPVSASSSRSGKSRTPHEDVLVLPIHNDLKELEDRDLLLVDTHTHVLSTWLAYKEKYPAGKHESIRAFVESTLQADSSNRISKVVDVWCEAPPVANWREVVEDLSALDNLNYRFVIGAHPDVAQHYTDEMERTFVEAHKHPHCVGWGEIGLDYYNQPASEVQKEVLRRQLRLAVQSGQDKAITIHTRKADADILPILKEEVPKEKRLHIHCFTDAPELADALLEHFPNLFIGITGVISYASNVNTAEVVRRLGKTCSPDSPAGLRILLETDAPYLAPANLPSKQIGMTSKQRYPFCHGGVLPWTAEFVAKVLNEGKEGGEKLWSTVDVLRQARENAKKCYGI</v>
          </cell>
        </row>
        <row r="3083">
          <cell r="L3083">
            <v>2.8399999999999999E-5</v>
          </cell>
          <cell r="M3083" t="str">
            <v>MVKLPTGFSRQQVSSLLSRVHKTHCGCLMCSSLASAAANSPADILNAANAIRTGGRAKVLHRAPSAGLGLPHGARGYATPVDAPQGDYAFEVAASNLRFGEGVTKEIGMDFANQKARKVGVFTDGTIAKLLPMKMALESLEENGIKYEVFDRVRVEPNQQSWEDAITFAKQHDFSHFLAVGGGSVIDTCKVANLFTCYPDADLFDFINAPIGKGKPIDKTLRPLIAVPTTAGTGSETTGTAIADIPQLTAKTGIANRALRPLLGIVDPLNTDSCPREVHISSGLDVLFHSLESWTAIPYYERVPRPMNPINRPAYQGSNPISDVFSEWALRQTVKYLPRVAKDQGDKEAKRQMLLASTFAGIGFGNAGVHLNHACSYPISGLNKLKGKWQHPGYQVDHPLVPHGISVALTGPSVFSFTAPSSPERHRTVARIFEELAEPHMKDHIDTERVPDADLGNLLFDRIARFLVNLDVPRGLKAIGYKMGDVDELVKGTLPQRRVLDLAPGFSGNEGREELARILEGAMEF</v>
          </cell>
        </row>
        <row r="3084">
          <cell r="L3084">
            <v>6.4800000000000003E-5</v>
          </cell>
          <cell r="M3084" t="str">
            <v>MLSRTALRTAARRPRARPFFTTSSPSTWSGPRSLAGLPIDIAPEVAQAKAEGRAIVALESTLVTHGLPPPHSASLPKDCEAILRSQGVTPATIAILNGRIKVGLQEKDLVHLAERGWEARKDKTVAEKMWKVGRRELAAAVVKRLDGGTTVSGTMAVAHLAGIKIFSTGGIGGVHRGAETSFDISSDLISLSDTPVAVVCAGSKSILDIGLTLEYLEAHAVPVAVYKTADREWPAFYTAESGFKAPMNMESAREVAETIVMTDKLGLPSSLLLGNPIPAEYHDVGEELQRAVDQAVAESVENGMAKSGKQVTPWLLARVAELSRGKSLENKALIRNNVKVGGEVALEYARLLKESSPASSAFMPALSPSASAAAPAAPTAATAIDTPSPPASLIVAGVLAVDITMHPSSSSPLQTTAPGTVSLTLGGVAGNVAGAAHSLLSGQSDDDVLLVAPVADDLLGGVAKSGLAKRGMRDDGLISTSTSGTATCGILLDEKGELVGGIADMGIATELSGKKIVERMQSASPAVVCFDGNLSQDAIADIVTHCLERSIPTFFEPTSNAKALQLLRALEKKPHLASLLPATSSYVSFSAPNIHELSHLYQHIAFSDHPLYNSAPWFDHVTVPAHDLSLRLPKWIIDEGVAQMAVRLISTSLFGSLLIKSGSRGVLVVQRVSGVDNVAAWSSLPSRKGTVVVRSTQPSDAVVLRHYPALELDERQVGTVTGAGDNLAGAILAGLVRRLSPFVPDELDRLANLGQRAAVATLQSKEAVGDHSSLSALLP</v>
          </cell>
        </row>
        <row r="3085">
          <cell r="L3085">
            <v>2.2199999999999999E-6</v>
          </cell>
          <cell r="M3085" t="str">
            <v>MPLPPLETTSPSDWKYTAEGGANLVASFAGPASSPFWGHALRLRKRKKRAGGTKEAEDAVPSEVDVDFGARVIAPLLGEANVVEMEKVRLERGWLEELVEDMRAKAVRPVERESEDEIDLDAPEGVVVEDLIAGRGVLAVEIKPKWGFLPSPTHLSPSNASIKTTYCRTCMHRHYKASEDGGSDGFCPLDLYSGDPPRVHKALEQLHATWVSSEGAINNLRIFLDGKKVLPGDASQAAALNQAFHHLTATISPASPVSPATLFARALAPTLLHSPALPLLRDLQSLLDVLDIEGLASFLSRTTGVDLAEKYGPEEVERLGGQPRLEEWVEWVGRYAPVLGRREEEEPAPLKHDEWERAKATLESRFLASATPDQDSPTPPWREAILAYLLSATFKDCSLIIRLPLDLAASTVGTVKAIDLDPKPINRLGKYFRMDREIVECWKERLERSKTEGRAGEVRKCSEA</v>
          </cell>
        </row>
        <row r="3086">
          <cell r="L3086">
            <v>6.2500000000000001E-5</v>
          </cell>
          <cell r="M3086" t="str">
            <v>MSVVSRGGPVNEDEGFDLDRSLARSQGQLATLFQRRCALSAASSLSSTSDGEISAATQRDACDRALQDTEENPTPWRLGYAPRRCSTRSAGWTSSSASATLITLFGVLNKVAGAYGMLAVLLSGGAALSQPLEQLTMYAYSIASLAAFIWGMQKISEVRTCHRTLRSGYLARTTSYSQENGTKTLLYAHMYAADHILGTVYTAFFAVVWYVYVPHDGRRIANSDAQKAMMGGSQSGVGMDEAARTAAAMTVWKSERGFSAAVLVIGWLLKVYFILVLYSFALHLRRGTYASLPKSSHNTIPSSKFVSEPSPYRPRSRYQPNHTRNSSTGGPQYTHLRGNSLASTAGMGGRGSMDGLDGTETTLAETLWEETDTMLAEEEKRLQSSAQQHGRRSSRVAPPPPLSAASRSAAATSGAAGDAVPPSPAFAKGTGIQRTSSGGVLVSGGATPSAGGATEAAGTEGSANPFAQILGRMSGETPR</v>
          </cell>
        </row>
        <row r="3087">
          <cell r="L3087">
            <v>9.3999999999999998E-6</v>
          </cell>
          <cell r="M3087" t="str">
            <v>MADGSVVRRLPSPPSRPAPAADDPFQASTEAGPSTGFFDGGYSVAGHAHGRSESQAYSLASETDYDPSFRHPLTHDIDEEELEARSPLQPSVSTPPTRTDNRLGPFSSSSGPSRRPYLSPLSTSPGLARTPSPRRPSLSGEGGWHELSASRSNGDSQGPGSSPGLMRRGTLAAAAERLRRASVRVVNLTGIDGEMLAEAEVEAEEAERAREEGRSPVDLTGRRRSSVGIGVTGVEDDGRSGESADRRDADAMKDSADPGGEWEKEVQRSEKAFRMLRGKTLGVFDPDNMFRQACARVLTARWTEPAILLLIILQVVVQTIQSSYNVYEYPRPTKGFFHSWEDYVLFVVFCAFTVEIVARIVVTGLVINPPRPPTPPEVKPDIYGTPHRSPSLVTKIQSRLSPMPSPTPSRRRSPLPSPSRLSPLPSPSRLSPLPPLPTKATYPPAALTSADITSLDYARFPALNTSAVALMREDAPAPPTIDPGPTGVGLGFTSAPSASLSDPFSIKSGLAAAFPAATAAAAANSHSVASSTTSHDPYGAYHQPSIFASAHTPYALSIERQRQTYQQAFLRHSWNRIDALAVLCFWISFGLASNGLEASKNLWFFRSLSVLRAARLLAISPGTQIILQSLKKASPLLVNVGLFVAFALLLFSIIGVQAFRGSYLRHCIWIDPQGVFANVTADQPCGGYIDAAGVTRTYFTLEGLPSGEPPKGFICGPPSICAETENPVNGRWSFDNILAALMQVTVTASSNTWTDGMYAMMSADYFASFLFYVAGVLVINYWMLNLFVAVITSTFGDIRDETKHSAFAATSALPVKVRFDDERKPRRGLSKSADLIAKVYRKTRFFWIALVVVSISLQASRSYKMDQAKSDAYDWVELGLTIAFDVEIAVRMFASLPDWRRFFDSPANRVDLFLAVTTSIIQLPGVFGTRAYVWLTCLQIARFYRVILAIPRMKRLLVRLVRTVYPLMNMILFLFLLTYLASLVAVEFFRGIPDPENDDTGNLTFYQFFNSFLAMYQILSSENWTDILKTVLANEKGALQIVLAGVFLCGWMFVGFFVIGNLFIAVLNEGFQLAEEEKRLRQLEAFAVGQKRAVTAGWFRRFDPYTYATMRQRRRTERQQASLSEDVLDRRMTTSPEPLESPPEDEKDLSPPTTAASSVRFVDQAKKAFKFRSGLDTLTKIVQPPPSPLEPPSRSIHHVREATIEERERLQEQTQRQRKDTVAEFIEEHPSYDRSLFLFSQNSRIRRLCQSVVDPAYGDERINGHPPKKGRRLAFQAVIFAAIAASIAIAGIATPLYRRDYFLQQGQVRIAWYSLVEVALGVVFLAEFLVRIIADGFIYSPNAYMLSLWRNIDGFVLLTVIVNVSTSLIEGPANNRFTRALKAFRALRLINLWPRMREAFYNVLILGIGRIIDASILAVLYIIPFAVWAQNIFSGLLYSCNDSSVTTKAECVGEYLASPTSDWTFLAPRVWSNPYVWSFDSFRSSLLILFEIISLEGWIDVMESVMQIKGPDLQPQDNASQFNALFFVIYNAIGASFILTVFVSVIIAAFVRRSGNSLLTTEQRQWQDLRQLMSRQRPAKRPKRRPDNAFRAWCYDRAVHKNGWWSRGVTVLYLVNIVVLMSQARTTDEAIIAYNFVFLGFTVAYLVDVCVRAGGLGRHFWKNGWNIYDVVVISGTVATTIPVLLGTGEAAYQLQKVFLVSLTVKLIQRSDSLNRLFKTAVASLPAIVSIFALWLVFFLVYVIFYNEIFGLTRWETKETHNANYYTFWSALVLLILQSTGEGWNAFMHDYTVDWPRCTYSPSYLLTDCGSPGWAYVLFITWNVLSMYLFVNLILAAVVDGFSFIWQDYGKVARITREDMRSFKKVWAEFDPERTGFIQPAVIPRFLHRLHGVFEIKIYRDAWSVPSLQAAAYRDPLDQHSSPAFHHYLGDRDALSLRRVDLDKLRQLVDGIDTGEVAARRRNYVRLYHEAMHDAEESLKGISLNKMLILLAHYRLVEDESALQLDELAKRRRKQELVADWVDLDRVNSFLRMVVLRRRFLAHLEAKRQNRFSNLPAINVTDEGHDEPERDDGRTPPSIETSRGRPSVSFAD</v>
          </cell>
        </row>
        <row r="3088">
          <cell r="L3088">
            <v>1.73E-4</v>
          </cell>
          <cell r="M3088" t="str">
            <v>MGNVFSVPIFIITLRETIEAAIIISVLLGLVESLVHEHGDEKGADVVDSLEASERRRLIRRMRVQIWAGALVGLFIALCIGAAFIAVFFTTLNDLWGKTEEIWEGVFSLIACIIIFVMGVTMLRIDRSKLKWKAKLAGAFDNKVDASTLTSKDKRQARNSKWTLFVLPLVTVLREGLEAVVFVGGVSLGQSAKSIPLAAIVGILAGLVIGYLIYASGSRINLSIFLVISTNILFLLGAGLFSKAVGDFQTYRYNNGVGGDIGETGSGPGSFDPTDGSVWHLTYGNPDNNTSTDGYSIFNAILGWTNNATIGTILSYIFYWLAAIVCLVYMKWTEGRTTFFGFKSEAWYRRAARRGAEESRRNSPDIREKKEIETPTEEDRQFASHV</v>
          </cell>
        </row>
        <row r="3089">
          <cell r="L3089">
            <v>4.1099999999999996E-6</v>
          </cell>
          <cell r="M3089" t="str">
            <v>MFHPTRGGQGDFKWSDVAADKDREYYLGHSLNAPVGRWQKGKDLTWYNKDSKDAEAEERERREELKRIKEAEEDALAQALGFAPTPRPPPSAAPSISDADPNAAVLEKARLKAQKAAEKEARRAEKERKREERAARREERDRRHRHGSEGRRDRSRERERDRSRSPGRRREHERDSRRYPDDHDDQHRSSSRRHGSRNVAVTRDVTAMSGEVREGQ</v>
          </cell>
        </row>
        <row r="3090">
          <cell r="L3090">
            <v>1.5000000000000002E-7</v>
          </cell>
          <cell r="M3090" t="str">
            <v>MAPSLDSISHSFANGVASAKQAVNGASTSLAVAGSHLPTTQVTQVDIVEKMLAAPTDSPLELDGYSLNLGDVVSAARKGRAVRVKDSDEIRSKIDKSVEFLRSQLSMSVYGVTTGFGGSADTRTEDAISLQKALLEHQLCGVLPSSFDSFRLGRGLENSLPLEVVRGAMTIRVNSLTRGHSAVRLVVLEAF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VLTGSNLRDELVEKVNKTLAKRLEQTNSYDLVPRWHDAFSFAAGTVVEVLSSTSLSLAAVNAWKVAAAESAISLTRQVRETFWSAASTSSPALSYLSPRTQILYAFVREELGVKARRGDVFLGKQEVTIGSNVSKIYEAIKSGRINNVLLKMLA</v>
          </cell>
        </row>
        <row r="3091">
          <cell r="L3091">
            <v>2.0000000000000001E-4</v>
          </cell>
          <cell r="M3091" t="str">
            <v>MAPYLLCAGGYEGRILTLSFDPSASNAGERLKVVGEVQCGAAPTWLTFSQDGKHLYAADEWGEEEGTLTALSVSEEGELKPLSTVKTGGLWPCHSCLFPSNPPQIVTTNYKGASIHSIVPSSAGDLDSSASSLLSVLDTGSALGPLEWRQEQAHPHGAHPDPLGQVIVVPDLGTDDLRILAPSPSDPSKWEERERVHLTPGDGPRHVLFGPLRPSNRPGVSKVARLYVLNELNNSISVLSVSYPSDPTSPVPTITILQSRISLLPPKPMPHQSDFSSWHAAEVVLSPTGRTLIASNRAEAHDPLNGTAEGPEDLLAVFDVDEEGLVVEESRKLVSSGGRAPRHMSLSSESLRYKNKGDGAVDGGRWLAVALHDSDEVVIFQRVGGVDGRELREVARLRGAGRPGIVLWA</v>
          </cell>
        </row>
        <row r="3092">
          <cell r="L3092">
            <v>1.95E-5</v>
          </cell>
          <cell r="M3092" t="str">
            <v>MLPPSRLSNTPTNPDAAVRGTDSDALLSRHSAASLGYLDDPFSALFLSPAQRRTPERRPPLINIGTHARTWAVDELVEQFLLQREVGDSQTGQAWSCQVLSLGAGTDTRFWRLRRKWEAEGREWACRKWVEVDFPEATGSKARAVSGKAELKSRLGGDVKIEQGGLGLSSPLYALLPGDLRNFDALSVSLLSPPAFPSTSASTDPILLPSLPTLLLLECVLVYLPPPDTDAILLWFASTFAPGSAVVSYDPFGLDDSFGKVMRRNLALRSLTLPGADSTPSLASLTSRLEKNGINGSTGSMSVREIRDEVVPVKEKERVSKLENLDEVEELNLVLEHYAVTWGNVGGRAGGIGLKKR</v>
          </cell>
        </row>
        <row r="3093">
          <cell r="L3093">
            <v>1.5100000000000001E-4</v>
          </cell>
          <cell r="M3093" t="str">
            <v>MATQRPQRPAPTPQQRKQSSSFLSTIKSKVTRSKSSQTSVMTLVDTILAAPPSPNGDGLKDSETRALSDAKPTKSLASNVWNEIKSGVLGKDIATLAQIAKSAGEPIDDREMLLENIVTILQKEQEGSPIREPVTHTLLKVLWDDLSHPPIAFTGPQYRSIDGYGTSLTDPSLGKAGTPYARSVPPCHPKPPQMPDPSVVFDALLRRKEFKPHPSGISSLLFSFATIIIHSCFQTSRTDPNINETSSYLDLSPLYGINEKEMSGVRTYEQGRLHPDVVASNRLFFMPPSVVALLVVFSRNHNFIVEKLFQINENGKYKPWDQLDEAGRKWQDMDLFEKGRLINCGWFTNVIIYDYVRTILNLNTTESTWNLAPSPDIQNLISGHAPRGTGNAVSAEFNILYRWHAAISKKDEEWIEGVFKQCLGDVSLDDVTEADFMKALGKLNAKQGADPTKWEIPGIQRTASGAFDDNDLCRILAEATDEIAGAFGANGSPVAMRIIDVLGMATARTEWNVCTMNEFRKFLNLKPFNDFEDWNSDPSVAEAARHLYSHIDNLELFPGLHAEEAKPSREGSGLAPGYTISRAILSDAVALVRGDRFLTTDLCSANLTSWGFQDVQPDTDGGSYGGVIGKLLMRNLPRSYTYNSTYALFPFSTPATMEAILKKNGVYDNYDLRRPQPAPPVHGTSTYAGAMYVLSKPDTFGVIYDESIKACSNSFGYFISLDDPDAHRRDRDVQSKALFPYGWQDEMKKFYAEKTAELIENKSWNYVGKTMMLDVVRDVTNLAAVHWCSYQFGIPLKTTETPHGVFTPQELYLMLSAFFISVFMNFDVSASLKLRKAAAEFAPAVLGIIKMRLSQVSGVPAILDNLARSIQDMVVGKNVQGIVMGKAAREYYERLLQNDRPMEQLEASVQSTMTASVSNQGQAAAQVINFFLADENKEHKDELVRLSKLDTPEADNQILSLVSEAMRLDPQVPLIPRVTKVDTTIPDGDREIPVKKGDFVFPSMLKAGMDPSVFPEPEKVKTRDPSIYRLFGHGMHTCLGAPIVNISMVQMIKQIFRLPNVRRAPGKAGQLVRFHQDVAGTPCPIYIDAKQTIWPLPVSLSILYDLE</v>
          </cell>
        </row>
        <row r="3094">
          <cell r="L3094">
            <v>4.1899999999999997E-6</v>
          </cell>
          <cell r="M3094" t="str">
            <v>MHGTSALRTACQAATAASRAASRAASIRSPILWTYLPGQIPYERGLLLQESLVQARLSAKAALQAAEASEWEADRVDSLKRVADTDVLLLLQHTPVFTAGRREKDPEQLEQEGARLRALGADYVHAMRGGQTTYHGPGQLVGYSLMDIGAAQLSTRCYVDRLERFLEDFAHALSVPVHPLEHTGVFTSPTTKIGSIGIHIRRRISLHGFSFNIEQQTKAWFDQIVACGLADVQSTNVEAEMRKLGKLKEGEGKKVLDVVPLAVELFGKRYGREMRQLEEGDEFEETRRMISDGVEGRLPPLEKVMLGV</v>
          </cell>
        </row>
        <row r="3095">
          <cell r="L3095">
            <v>6.8899999999999994E-5</v>
          </cell>
          <cell r="M3095" t="str">
            <v>MVNLDMTPGQRAVLTAVADAAFQAHGPETVSEIRSLLPPGAPQYQLENLEKFVRSKFSDLPGSVDALAQQFCTSLSKENVDKIALTLSLLSTRPGTLLLAGHATPFPDLTVQQRELVLQKWRVSSLPLLRQAFRGLVSLALFVAYNLYDEVLFAIGYPASGDEKRFADPERLRKHFPYTFEKIEVSYQVFDTDMLVVGSGAGGGVVASELSKKGWNVFVVEKGQYVKPEDMAGTQRDGFKRLYESEGLMATEDGSMNVLAGSTFGGGTVVNWSASLRPQHFLREQWAKEHSLPYFLSTEYAKSIEYVCDRMGVSDEHLEHNRANQLLVEGSKKLGYPISKIPQNTGGHAHACGYCGFGCTYSEKQSGTVTWLRDAAEHGAKFMTETSVERLLFAASPSSPLPTPETLDKYTPSSSRRHCIGALVKDKNGNLAVIRAKQSTIVSAGTIHSPAVLMRSGLKNPRIGRNLRLHPVVFTTGLYDEHIRPWEGAIMTAVTGVQENWDGSHHGVKIEVIQSFPGGQAAGFIGWTSSKEHKKTMAQYGNLLTLISIARDRGSGRVFLDSEGKPRMDYTVNSYDGNSLVRGTIAAAEIHLVNGAKRITTAQVDVEDYIPAPGHQYLADPKWKEWVAKIEKAGVYPGRCAIGSAHQMGSCQMGAKPSTSVVDPRGRVWGTDGLYVADASVFPTASGVNPMITNMSLSHSIARFIDEDARETISQPVQAQL</v>
          </cell>
        </row>
        <row r="3096">
          <cell r="L3096">
            <v>5.6200000000000008E-7</v>
          </cell>
          <cell r="M3096" t="str">
            <v>MLGRPSAAAPFLRPLVAPPAPLARPHTTPQRRRLLTPDPAVWQCVFSTQRTEDKLAAHTPSSCSTSPPREPPHRSVFLQSRRPRQRRSDVLTPLQYLSRRGYQHSSPHAPANRKRAAEEGSSGPPATTTTSGSGELDSGGIAYSRHELLADWHSFARKVSPLDVRWHGKDQIDANYLLVYPDGKIEEPAEKLDKQAVIERFGLLPRDLRSLDAHILDVRPALIICQKSLILCSPIVRAIIAPDVMVLIGTDKNNPICDEEQSRQMADSLQTVMKYLELSGSASGSKNTPPFELRALEALLLLTVRGLKNVVTELQERVYRTIPQLRFGVSPAELRDLLECKRTVEDCLMSGRAMQSALATVLGEDDDLVAMYLTDKMRGVKRDRSDHQIAELLLEYYERRLDETSESCERLSTLLSEVDSNISLVLQSTRVRLQNLELQTAIGTLALGAGAAVSSIFGMNLASHLEEHPTAFYWTTGSIATLMIGITAICWVRLIRARRSQLFLRSTLQPRQDEELTHHWKAGPVSPVKKSDIRDVDVHKEVEEAAGVGKQKGAGGKDDEGKEEVHPMSKKDGTTL</v>
          </cell>
        </row>
        <row r="3097">
          <cell r="L3097">
            <v>1.06E-6</v>
          </cell>
          <cell r="M3097" t="str">
            <v>MCSVAPSDGTASLIGVGIAVLANIVVSLALNVQRLAHLKRANRDERATFSPHPKSPSRTLPRSTERTPLIIRTRPTLDSIPSEQGTSQGASGGKRQTPEVLVSPVESHFASHQRSFSPAKRRTSGPRTDKGFLKSKLWLLGFFLMAAGELGNFLAYGFAPPSVVAPLGMVALIANVFLAPVIVREPFRRKDLIGVGIAIIGGATVVYASRQRDVKLTPEEFVEAISRPLFIAYAAICAAAMSALAYFSRTKAGDRFVLVDLSLCAIAGAFTVLSAKALSSFLNLIFLDSFKYAITYAVILTLALSAFLQLNYLQKSLQRFESRVVIPTQFTTFSLSTIVGSAILYRDFEGVGLPSLVNFVFGCLICATGVYLLTRDSPDGHSKSSATDSAADSLANDSAPASQRTPSVSSVSSQPFPRATQTLAIPDSRAGPGRRRRKLSVTLGGAYLLAASATADEEEEDDDERDERRPLDEEQGL</v>
          </cell>
        </row>
        <row r="3098">
          <cell r="L3098">
            <v>7.8300000000000006E-5</v>
          </cell>
          <cell r="M3098" t="str">
            <v>MHPSPPSPAATVHTLVDSDMDLAPAAPPLAKSLSRRSQLDVVDPEERAALEAPPDVIWVDWDGPDDPANPLNWSRRRKWIISSVGILFCALVSLSVSGYSIAEASVQAELNCSKELALLGITLFTITFGTAPLLLAPLSEVYGRSYIYLASAIIFAVFFIPQALAKNIETVLVSRFISGIAGSTAVSLVGGTLADVWRGEDRGTPMAWFSFSAFGATGLGPVAFGYVAQLKGFRYVSWILLAVSSFFALILPFILDETRASVLLSRKAARLRKETGDERYQSKDDFERGSLREMMSTSLGRPVQMLLREPVLIAITAWISFTWGVLYLFLVSIPYVYSKVYHFNTGEAGVVYIVQFIGSALGMAYDQWCSHYYRRNVEKRGPEARLYSAFGGGVFVPLGAFIFCFTSYPQCHWIGSAVGIVILYIGMFLTYLTAFAYLADAYTLYASSALSAMSFVRNCVGAVFPLFTQSMYDRLGIQGATGLTAGLGTLLSVTPFILFIYGARLRARSPFAKELARREAEERAKREQGRSGEGSPCRSGEKTLDKEEAV</v>
          </cell>
        </row>
        <row r="3099">
          <cell r="L3099">
            <v>1.03E-5</v>
          </cell>
          <cell r="M3099" t="str">
            <v>MDSPDKSLYTPVSLADTLSGPQRTYRSAATSRLPSSNSASSGFTTTVSAKDRSQAAKKEAAAMCEVLGLSGGGGADVEATPKPGRSLNSARTADREARGPSVEVVSLRSTLEGKEQEIAAMRKELAALTREKRDLLAKVERLEKAAASDKAGLDVKQMERLEKEFEVQEQMLAGFQKENEKQALEVERLKTRQRRMGEFLERAYGPHWQDELGLAERSGVASASPAVRGKLAARASLLGPPSGLGALSRSTSFSTSLAQSAIPESPTDEEPPSSFAAASPMVPTSSFPIATAASPTAAPSTSPAPALDSSALSQHLDSVQALLRSMEARLVARDVELAAVEKRAKEERARAHEKAEELERQVRDAQGTLPIGVAFLRHAFISRIDLLTPESSTRPRRCEVRHFVAFASAASSALAVLSPSPHDSNDCFRLLVTTHLSACSPSDIRPSQLARNATLASATMASSSQLPSVVQLKPFLQPFPYGREGMDSWAAQYALATPSLKAGVEKDGGIKKSQPYGEIWLGSTHQNGPCQIEGKGGESLKDLIQKDPRFYLGEKLLHNEQMSSQYPNDLPYLFKVLSFDKPLPLQCHPDKTLGGKLMDEEKRKLGKNSDFVDSNAKPEVGVALSPFTAFVGFRPPEQLASILRGTPELQQMFKDSTLDSFYQVASSSLSDDQAKAALRSLFYEAINLPTSKVKSIVQALQARFKKDSADVVFSAANEFTPQGEANASGETEATAMKRVFEIGLKTYGEEDVGVLASLALMNILRLRAGEGAWILADDLHAYVEGDIIECMANSDNMVAHGLGTSEQGGISTFVEMLSYRHLPAEKLLVSHDDVWSKAENGYARLYNVPIAEFDLLAIFLSTGRNFERLSPLDGPLCFVVTQGEVTVTAGHDSVTLTKGQAGFVRAGVEVKFTREGEAPTQVWGAFYQ</v>
          </cell>
        </row>
        <row r="3100">
          <cell r="L3100">
            <v>1.34E-4</v>
          </cell>
          <cell r="M3100" t="str">
            <v>MASEGTAPVERDFQQLSLEQQQRRPGAETGEGGTGDEDASPRLDPSGRGGAPLTQTPAGGGATGTQEGQAAVDQPTAVLTEEAVGKLSSRSPVNGATSDDGGKGTSTDGSTVSTLSSLGTSSSSSLSPTPAPGPSSARSPPPLHPRASAPATAGPTSPPPASAGAGGVRKVMPPGGGGVPGRQGGPLRMPPSLAAKMAAMTSRSSTPSSSPAGTPSPTSASQHPLRTPSGSTPSPALAPRPPPRPPTTHAPSAPAGRIGAAGPLAGGGVRPVGGMAARRKGPGAGLTLSQMGISAGSEGAGGGKGGVAMRLPPGAVEDGAAGQRKPGSPSQGRGTAGGAGEAMGGTPFSNFRKIVDPSGRLNFASKAILHADGVDFSSGASFKVKMDDFELFEELGKGNYGTVQKVVHKPTGVTMALKEIRLELDDSKLKTIITELDILHRATSPYIIDFYGAFFIESCVYYCMEFMDGGSLDYLAGTDIPEDVLAKVTRCMVEGLKFLKDELKIMHRDVKPTNVLLNMKGYVKLCDFGVSGQLDRSLAKTNIGCQSYMAPERIKGESQGATTSYTASSDVWSLGLSIIEAAIGHYPYPPETYSNVFAQLTAIVHGDPPTLPDQYSDLAKDFVGQCLRKQAHTRPNYKQLLAHPWLESVKDKDVDVAGWVARAHEYRKTHPKIQAPALA</v>
          </cell>
        </row>
        <row r="3101">
          <cell r="L3101">
            <v>6.2500000000000003E-6</v>
          </cell>
          <cell r="M3101" t="str">
            <v>MALGAELDLLLSQPDLATLRAVVLGAAPLLLLWLYLRFFHVPAAERAIRFRWTSPPEIRRVPAPDFSSQVLEHPSIHAHLDNPSLLPPQTNDKHAYITCYAPASAQHLATIPSLSSTEISERISKAVEAQKLWRNSSWARRRRVLRSLLEWTVREAEDLAKIASRDSGKTIVDAAFGEILTTCEKLRWLIANAEDSLRPDYRPTNLILAHKVSKVVYEPLGVVAACVSWNYPLHNALGPIIASLAAGNAIVVKPSELVAWSSLIFVQAVRDCLEACGEDTELVQVVVTLPETVEALTGDPRIKHITFIGSEEVGKKVALKGAEVGTPVLLELGGKDPAVLCPLADIKTFADTWMRAVFQSGGQNCIGTERFIVHSTLYDSFVDTMTRRVSDLKLGDVLAPNSASTQIDVGAMVSDRLFDRLEELIADAVKDGARCLVGGKRASGVAPGHFFQPTVLVDVTRSMAIAQQEIFAPVMTVMRYETLDEAVEIANGTRYGLGASVFGRDRRECGYVMERLECGMVCSNDFGVFYLNQALPFGGANASGNGGRFAGPEGLRGLCNIKAVTEDRWHGWIQTTIPPLLAYPIKSGRGAWTFVNGLVRLVYGRDLRERARGVWALISAK</v>
          </cell>
        </row>
        <row r="3102">
          <cell r="L3102">
            <v>3.1999999999999999E-5</v>
          </cell>
          <cell r="M3102" t="str">
            <v>MPLSSNRSLLLLTLALFGALLYLARSPSSDIRPKAHRVLAKPRTAQQNGLVNQADRTETLADEEGDQEKRILRQRIVAMGDIHGDLPAATKILRRAEVVDLKGQWIGGDTILVQTGDIVDRGPDTIALYRFFQSLRPQAERAGGAVVSLLGNHEMMNCLGDYRYVTKEDIASFGGERNRREAFLHGWIGQEFRANYSVTARVPYLIEDYPASLAAPILPATPSGSSDRRFVEDPTFATASSAASDPLRRSAISFVHGGITPEYLASRSSDSPITDINRIGHSILESLLSVPGGVPLGLPRSANPEQKEFWSERGPMWNRDWALEEEEEICERVEKALEVLNVRRMVMGHTPQFEGILSRCDGKILLIDTGISRAYGGAHSSLSLTYTLTPASALTVSDALSLGLVDLQDADPEATLKGDEMSRTWVEKEVVEALYTAGRATEVLDEREQVVKIP</v>
          </cell>
        </row>
        <row r="3103">
          <cell r="L3103">
            <v>3.32E-6</v>
          </cell>
          <cell r="M3103" t="str">
            <v>MGSPGAIAGRCETPGERSGLLADDTASGRRPDRHTAASTPLRSPSSSGFASRPRSIRSLASYGAVIDAHTPPVEDPEAVDVGRKSSWPGRLRTQLLVLSVVLLLSVCVYASFVDDFMGDVEASVSCATCIGLLAPLQALARLGDDAFVDLFVGFCTKLGIEDADVCAGAVGTQAPILAHDLRSIRLASPAAKNFCTTIFGLCPLPNTIPHTVNLTEPPIDAGAEMLDGHAPRRTRKIWRSKGRSPFQVVHISDVHVDRSYTPGSSADCSKVICCRNYGPGSLGEAVKVPAGPFGHKKCDAPPALVESMFRAIDKFAPNKSFTIFTGDVVESAVWAVDQAHVSDDLLRWNEDMQSPSYPVVGNHDVAPVNAFPRSTSPQAHDSDWVFELAARDWGKWIGRDAAEQVRKMSGCYSRVHPGTNLKIVSLNTNYWYKQNFWLYDSDEPVWDPNGILTWLAHELDLAEQAGQRAWIIGHMPFGKVDAMRDQSNYANQIFQRYHNTIAAHFYGHSHVDEFEIAYPDYADRRAETANGVAFISGALTPTSGNPVFRVYDIDPDTYEVVDFVPHYTNKSEPSFQVDPVWQPYYSARKSYGSYLDPPFPDDAPLNATFWHRVTEVFERNETVFQLFNARLSRGGKIEDCSGPICKNNTICMLRSMRSESNCAVIQPGLSFKDQKRDTDVSLGQRSQPTLLILAPL</v>
          </cell>
        </row>
        <row r="3104">
          <cell r="L3104">
            <v>1.6899999999999999E-6</v>
          </cell>
          <cell r="M3104" t="str">
            <v>MNKIVSSPIIRSPSLLPRPLPRPRRTLTPPLPPALILALRILLVALVLWSEVLAFRVAASWKCRFDDSPSVKGRVWDGTVDPARSGSKGWTKDERWRDASLAHDARGKPFHVLILTDPQLLDMRSYPSRNWVLRWLGVKVTDLYARKSWRAVTRSKGKGGGGVDAVVWLGDLLDSGTEMVDRKEHSSYVHRFHLLFPLPRASTSSFSALSSSPRSRSHLIPPIPSITLPGNHDLGLHLSSPSLARYARELFEEAFGPPWGEREWNGWSLVWVDSMALLEGEFWEADGGQFREMRRWLDELGRGTVTQPRILLTHIPLYRPEGTLCGRLREHSRPIYQGAGKNYQNEMDEPKTKWLVERVRPSLVYSGDDHDSCIITHPYTSPLDGVTPVVETTVKAFSMAMGVRRPGYHLLSLYAPLPPSASSLDPSLDAADLSVSYTYTQTNCTLPDQLGTYLHLYLPLTASFFLFFLVPKLGIVARTWMTRRRHRRVVAARSNGSEANGGSGGGTHRHKRSLSSKLSSVVLGSGANASRRASMAEDEADAGDVEAQYPALLRGLAHLDDGGLYSPLTGMGDGEEDLYGGGGGGDEGLPTAANGAGGGGRSGGHVRRVSRVWLWEGTGSKAPSPRHSLSGAPNGMLSTAASANAPLARLARLAQRLSDRLSSNSLLSPLFRIFLRPVVRTLRLVWRKLAAPFVLLTGGSIGGPLGQAFGESVEQTWEVAWPAVALWLLQVAWYSL</v>
          </cell>
        </row>
        <row r="3105">
          <cell r="L3105">
            <v>6.38E-4</v>
          </cell>
          <cell r="M3105" t="str">
            <v>MDIDPSPSSPNSGIDIPKAAGDFKLVVEDSLEFAPEIQIAKWQSESTGLKVVWASNESPLVQGYASIVSEIFDDSGRPHTLEHLIFLGSEKYPYKGILDTIANRSFAAGTNAWTATTDTTYTVATAGEEGFLSILPVYFDHILYPTITDAGFVTEVYHINGKGEDGGVVFSEMSGRENGSSDLMHLRQQRALFTKENALRSETGGLMEALRRLKVEEIRDFHAQRYVPQNITLIVTGRSLNPTNLLNTLTEKVLPSIVAHGQAKGRKPAGWVRPFVESTTASNPPKLTEDRTEMVEFPEKTEDVGELMLSWIGVPHDDFLNDLALEVIGLYLTDSAVSPLSKEFIEVDEPSCTDVTFYASSENPSIITSYLSSVPVAELETLPGRFRKALASAVDEIDMDRMKTVLERQKLQVLESMETDASDTITNVVVSDGIWGRADGSDLKSSLKVNTLYKVLDGWSAKQWGEVLKKFMVDAPALTIIGKPSAALADKIKADAKAIIEANKAKFGEKGLAELQKKIEEAQAENDKPVPPEIIRQFPVPDVNGIEWIKVESARSGGVASAADKPKNRVQEHIDADGAQLPLFVQYDHINSAFIQIGIVLFPQNVPGFDPAELRALLPVYLDSFFTLPVTRADGTKLDFEEVVKQLDAETLSYSININSPLQEAVTLRLKVSKDKYTTAIAWLSDLLYNSSFSAERLKISATKALQGIPSEKRDGSEVSYAAYRKMISEEVSTNVALNLLNREQFLPAFLERLKAEPEAVVKQFEAFRQGLTDPRAIRVQVKGDILSLPKPSSAWLEQFKPIQPFPEQLAPVKLSKEVMGPLGRQPAKKVVLFGVSSIESCFAYHVAKGPDSWTHPDQPALTVARAVLNAMESFLWKFIRGAGLAYGASISQDLESGLIYYRVYKSPDSHAAFVAARNLIEQLVSGKLEIDDLTIESAKSSLAYNTASKESTINAAANASFTNMLLGLPPNYGRIALAATKDITAEDILRVIKKWIAPIFAADSSIASIASGLAKMDELAANFEKLGYEVERRTFEDTGDESGSESGSYTGSESGSEDESE</v>
          </cell>
        </row>
        <row r="3106">
          <cell r="L3106">
            <v>1.7899999999999999E-4</v>
          </cell>
          <cell r="M3106" t="str">
            <v>MTITDSSYKPHAPYAFVTKPGSAIDHLDKQDWDIVKGREGLPAYAVYRKDIEKSQNDDRVYRLIMLENGLEALVVSDPKTDKAAAAMDVKVGHLSDPEDLPGLAHFCEHLMFMGTEKYPAENDYTEFLTQHSGSSNAFTGMDQTNYYFDVAPQHLAPALDRFAQFFISPLFDSSCTEREANAVHSENSKNLQNDMWRFYQLDKSTSSRKHAFWRFGTGNRETLWDEPRAKGVDVRQRLIDWCEKHYSANTCKLAVVSKDTLDETVKLVVSQFASVPNRHITPPEFPGSPLTSSELGQTLFIKSIRDTRFLELTFPFPDESELYASKPGSFLSHLIGHEGKGSVLSLLKKRGWANGMSAGAGNGAAGFEFFKVSVDLTKEGLEHYEDVAASIFAYISLLRSTPPAEWAFLEVAQLSQLAFRFKEKSPPSSTASRLAMILSKPYPRDKVLSAPWICTEWYPKKVEEFLDLMTPEKCRIFVSAQEEIEGRKYELREEWYGTEYTVERMSDKILNSGKSASEYPELALPEPNALVPQNLEIKNKVEVPEPARRPLNLRNTPVSRVWHKKDDRWWIPRAGVFFLFRSPLIDSSALTAVQTRLFTELVRDSLQEYAYDAELAGLSYNFDQQADGILLSADGYNDKLPLLIEVIVKRMKEYKVDEKRFAIVADMIRRMYQNFRLEQPYQHVGFDAAHLTQAVSYTVDEKLKALDQITPANLQSHIAALFSRMHIESLVHGNVLRDEALALAKTVEDTFKPEALTVEELKSRQALIIPEGKWLARRPVDNPANANSAVEQFTYVGDIYDDVLRAKLSLFGTMVSEPLFDDLRAKQQLGYIVSSGARKSIAYMGLRVIVQSERDSAFVESRIDAFWDEYKTRLDEMSEEEFEKYKATVISRKLEDFKNLWQESSAMWINIHAGWYDFEQRFRDAELVKQLSKSDIISFYHTYFFDTPERRIRRLSVHLDSQRLTVEQCASLGPVLAEMQVQVDPEQLGHFATSRPTVEQAKAFAEQFLRAQGRGDEDVKKVVEEIERLGKPKDLEGYQVIEDREQWRQQQERAPHAHPVAEYSDLFPAKL</v>
          </cell>
        </row>
        <row r="3107">
          <cell r="L3107">
            <v>6.7500000000000001E-5</v>
          </cell>
          <cell r="M3107" t="str">
            <v>MLSTAVRRLPALRRVVPGLKSSLATATTITPSELDPELRLTTLPNGVRIASDFTPGHFVAAGVYVDAGSRYESDRTRGAAHMTDRLAFKSTTKRSLEEMTTEIEQLGGSFLASSSRDSIFYQASTYTHALPAALDILADTVLNPRIQADELETQREAALWEVGEVKNKPESILPELLHETAFQGNTLGNPLLCPEEHLEAMTVDTLRDYRKTWYRPDRLVVAAAGVEHDQLVELAAEHFGHLEPVSTQSPSLHPATSTALAYNSPVPDHSASSSTPAIASGTSNESSTPAPAGSSSAVPEDSFEYLSAAHARYTGGTLLLEKPDLEFTHIYVGYESLALSDPDIYAAATLQTLLGGGGSFSAGGPGKGMYSRLYTHVLNQYHAVDFCSAFHHCYLDTGLFGITISVHPSFLSRTPALIAQQLDIITRPMSNGIGEAELRRARNQLKSSLAMALESKMVQVEDLGRQVQAQGRKVSMREMAELIDRVTLTDVFRVANRILRPFTSPILSDRRKNGRPTIVVQGQLEGLPDVTETLAQHGLAGIP</v>
          </cell>
        </row>
        <row r="3108">
          <cell r="L3108">
            <v>3.3300000000000003E-5</v>
          </cell>
          <cell r="M3108" t="str">
            <v>MQRATQPFDFGRLGSDWREEDQGDFAILEKEIEVSPNDDRKYRLIVLRNGLKALLISDPQTDKAAAALGVQVGHLNDPDDLPGLAHFCEHMLFLGTEKYPEEAEYKTYLSRNAGSSNAYTSRKSTVYHFECSPASLPGALSRHAQFFTSPLFDASCTERERNAVDSEFRRNLQLDTRRLFQLGKATSSREPGSVYWKFGTGSKESLWQEPRARGIDVRDRLLEWYSKHYSANLMSLVVLGNQSLDELTQLVLQEYSDIPNLNLEATYFTVPPISPAIAGQQISYRTVKDTPKLRIEFGMPDLRRHWRTKPGRFLSHYLGHEGEGSVLAVLKSLGWATSLSASSGGGARGFDFFRVEISLTATGLQHYKEAIALVFRYVELLKSTAPQRWAFDEMQQLGKIDWRWKEKGQPQSTTRNLASQLGETLYDPDKLLVGPWFSTEWDESLIKETLDNLRADNCRVFVGSKEPLPGREFWKEREKYYGTEYDIFPLDVDSLASTSASSLALPGHNIFVPEKLDLLREKPSSDPAKRPSLIRKTPRSRLFFKADDRWCIPKGSAFFIFRSPFADTSPRNAILTQLFTSLVEESLTKYSYDATLAGLHYAFGTESGGFSLIVSGYTEKLPLLASVVLDTAKDFQIADKDFEIVHDRLTRAYANAKLSNPSGLADAEVRRLTRQTYWTWDERLEALQGVALADVRQHAQHLLAKYSLDALVTGNFAGTDAVKMVETLEGKLDAQPADSSETDYHRALKLPPGSSTVYRPLVPSPENVNSAVSAYYDVGPASDHELLAKLSLFAQLAKVPVFSTLRTKEQLGYIVSSGSWVTNAYAGFRVVVQSERSPEYVDERIDALWSTFAERVQDMSEEEFEKERESLVHKLLEKPKTLGQESNRYWAEVSTGELDFGYRERQAKLVRRLSRADVLAFFDRFISPSSASRTKLAILYRSQRLQLVDLAPLFEAVKAAAPDKADEASTFAQTKPTIAQLEAFVKEDYSNDSAVLAALERVKEPRPLPEGPEGTKELREEDIEPFRRGLERAEGYRPVSNDEDLQAAAHL</v>
          </cell>
        </row>
        <row r="3109">
          <cell r="L3109">
            <v>2.0599999999999999E-5</v>
          </cell>
          <cell r="M3109" t="str">
            <v>MSDAGASTPTPGSSGAATARQKRVRGAVDLNNIVDGERTRRRTSNALDFRSGRSGSPNPANVPATDPEGFKRVQEQGIELYDRMMAQKDPHDSSRPLYYAFAELPSPQDYPDYYRMIKKPISYAEIKEKLDQMGYTCLSEVRNDFNQMYVNAKRYNAPGSPLFLDAKRQHKLLKDTYAVMTGEDKDDEETGRAGSVGPNSDPTYGEGSSRRSGRKREDGGGGGGGGGDKQKGIAMKTWLLKKLDETMAPVDMNGRPYADNFMTLPDRDAWPHYYQVIPRPVSFEVVRSRLNKRSYHGVQHFVDDVNMIFSNAMFYNEEGSRIWKDALFLQQHFAEVMSEQPPSFTLLRKRQVDQDIPTTTPQPPQPPARRRRQSSAIPTTTMSPEAGNEQAYEPDEDEEMDDDESRQGSVAPVGIVDPLRPKVEDIPLADPYALPGIPVNALSAPAYPPQASPTLPTGLPALPSFDATANSLMGLASSSSGIFGAHDVAMASPASYGANGHPSPAASNGTLAPVSRLVARAPLAGEVPLVSRFEVTLVTSSPSKQSIRKTVILDNSSVRQHSLSVPFSTERVELAPVFRRSPGAPASPTSKGKGKAVENGLGLDANGYEPTPQVTVTARPSGATISPVADLPPAPGAGDLSVHSPASSATRYALVPRKGLNVVEVVARPAVAIAGEEGGEEVYRLFVTK</v>
          </cell>
        </row>
        <row r="3110">
          <cell r="L3110">
            <v>1.06E-4</v>
          </cell>
          <cell r="M3110" t="str">
            <v>MSDPSTAAANANGAAVASPPPPQEDGTPVAGSGRMCSNGCGKEAGNLECPKCQSLKISGSFFCGQKCFAMNYPKHNAKFHKPAATPTPKYDFPEGTKDGFDGKFKYTGKLRAVMPVEPVPKRQVPDHIPRPDYANRCEGLDSIPQRWSAEGDSPSEAAGRMERQGKVLNAEEIEGMRKVCKLAREVLGIAAAAVRPGITTLELDAIVHEECIKRDSYPSPLNYHRFPRSVCTSVNEVICHGIPDARPLEDGDIINLDVTLYHGGFHGDLNATYPVGSSVSQENLDLIACSREALDEAIRICKPGTQYQDVGKVIEGIVSKKGFQTNKTYVGHGINQLFHCAPNVPHYAGNRASGTMRVGQTFTIEPMICAGIQKEKHWPDDWTAVTTDGKASAQFEETLLITPTGVEVLTAAPGWTLPEKKVAEDSSAAKKKKKGKK</v>
          </cell>
        </row>
        <row r="3111">
          <cell r="L3111">
            <v>8.8399999999999994E-5</v>
          </cell>
          <cell r="M3111" t="str">
            <v>MHKPPPKVEVKYDYPEGAKDAFDRLYEYTGNLRAVMPLEEVPKREVPEHIPRPDYANNVQGRSFSEEIAMLNERQGRVLNAEEIESMRKVCKLGREVLDIAGAAIKPGMTTLDIDRIVHEETIKRDAYPSPLGYRLFPRSVCTSVNEVICHGIPDARPLEDGDIINLDVSLYYGGFHSDLNATYPVGPSVSQQNLDLIACSRECLDEAIRICKPGTQFQDVGRVIEEVATARGFSTNKTFVGHGVNQLFHAPAPNVPHYAGSRASGTMRVGQTFTIEPMICVGSARDTHWPDNWTAVTRDGKASAQFEETLLITPTGVEVLTAAPGWTLPEKKLVATQNGGQAKKAKR</v>
          </cell>
        </row>
        <row r="3112">
          <cell r="L3112">
            <v>8.1899999999999999E-5</v>
          </cell>
          <cell r="M3112" t="str">
            <v>MRRRRRRAKTALRETLGLQTRRRASLRLPPLLAISSRPPKLTSLCRLAEKKKKKSKGKKKTKAVQTEPPTVPVSRFFKSNAYPVGETHPYLNDNAYRTTSEEMRHKERLLLDEPSDSAFNYNSIRRAAEVHRQVRKYARSNIKPGMTMTEIAEMIENGTRALVEENGMQAGIGFPTGLSRNECAAHYTPNAGDTIVLQAEDVLKVDFGVHVNGRIVDSAFTLNWEPTYDRLLEAVKDATETGVREAGIDVRMGDIGRAIQEVMESYEVEVNGETKQVKSIRNLTGHSIAPYIIHGGKSVPICAPKGDDREENDEADQKMEEGEYFAIETFGSTGNGYVEHQGACSHYARIPEARAPLTSISSKKLLGVIEREFGTLPWCRRYLDRIGQKDYLRGLNDLVNKGIVQDYPPLVDMAKGGCQTAQFEHTIILRPTCKEVVTRGDDY</v>
          </cell>
        </row>
        <row r="3113">
          <cell r="L3113">
            <v>1.73E-4</v>
          </cell>
          <cell r="M3113" t="str">
            <v>MFSSGAAGTPQRTTRRSARASRVASTLTSTAATPQPSPPQTARTLGANLQVAQRSLTASPAPSRRTARSVAAASDVGSAMDVEEGATAAGRKDQDKVLVRDDSYTITERRALPVEVQQAVAGSDAYTQPVKAVLDPITGFALLVSSEHCFVWNWSNRVGSTTTYIFPVPPQAPFPPNVAAYSPLSFASLVPSPSQTVQQAGQREPGLVVVSNVGTVRFWESVSLSLSGVDRFKSASCPLNEGELVKDLKLISPTTYLLSTTQPRLFSITIISHAGRADLSVRHLERSLGWAGSVWSAVFGSKTVDPRAGILALALSQPKPNEAERTVYAVMEKNVQVWKVPVRSEGGERLLVEQDIFAGVLEALAGEKIGNEQWALNEGKVEIVDAAVTASGHLAVLISHVHDGTASDSLSFAIVMLEVGSSANSVAVAGLTHLTYQSRPDPRPLSTPRLSLGSGEIAFVVFADAVVIASIAHDSTFEEAFPLRKNTDRFLGLSMPSYLPCPPAAIETLSLLTSSPSIFSVSVSPPQGNRLIAPGTEGYKTRRLQTRIEQAVFFGTDEAQNPLAFDLQPDFEGDLAVAAVAVSSGILASNSANMPLILDLRAQLADRVHRAKVLIEYINVNGLLGKIPQYARQQLSWDAERLAAAVALWHNQNARLGSGSSILSDAILQYMDEIGEGFGEDPLRLFFRTKVSGLGNVLEEVTRRAKAVAESSQASAEEKSLHLREANEAVLLAFNAVARHRKETSSHYGLDSSSIPSEPWSSRALLLDSLQWHFEATDGLLRERVRQLGARVDEEQARFGRGADMSEKQAVQAELKAQLAGVAEFMFSAFEERLLYLETVNGDAPAPELRQLRERYLEVRPRFIRMLVAIGKVAAAYELGERHRDFDSLVHLSNDPTHGSASRIRSYLDQYRRDFAFPLYRFYLDQGKLRTLLEPEEAHRPLLTAFLDSTENNKLAWINDVAIDRFDHVSLALSTEAVEEPSVATKKLMLSLSKLAQVAQLDQQALEGEDVQRALEAVDDNLDLVNTQQNLSTFFTSLLSGTEMRMPPTEQGEVVAARIAPVLTDRPALAQQLANLCARVFADESISPEDLIDILSLKENYNEHASDFAAALDVLLRAKDLPDARRKVALESVWRRVYIQDDWAALRSSAGLKDEEMAAALRNTAFHATLAAARKSRQPQDMLLEPSYSFSSATPDELAARFPDLPSSTIDALLSDYEQEGRLLNEAMQAGLEACCKECVRLLDEEQEGGSSEEELGGSAVMVDRVHVHWNHQRGVVHSQRREEEEREAEATFRRRSLAACPEPLVWQEILISSRAAAREAKRVTATGTRTSGFADALSYLRTS</v>
          </cell>
        </row>
        <row r="3114">
          <cell r="L3114">
            <v>1.0699999999999999E-5</v>
          </cell>
          <cell r="M3114" t="str">
            <v>MADSATETATGPFEPATVSPSVPFSSSSTSSVELSRTTKKTRKPRIVLEGTAEEILKRNNTAASRTFVEGLIQRAGTNWNRFYTNHAAAGPFFKDRHWLDREWEELKELGGPADGATDVEGRPSGTGKTMLEVGCGTGATIYPLLERYPRARFVAFDFAKKAVELTKSHASYDPTHTHIFQHDLTKPLDDLYAKLDDVPPEFGLAVRQFDIVSCVFVLSALAPRCQAKAMETLLALVAPGGSLLFRDYALHDAAQLRFHSLPSASYASNPSLLSPQTDASASPDSSTPSDPSFDDSNRPFYRRGDNTLTYFFTANEIQSHVDEAAHALGIEVEGKCEVVEREMENRKEQWGCTRRFVHASWRRVR</v>
          </cell>
        </row>
        <row r="3115">
          <cell r="L3115">
            <v>3.5200000000000002E-6</v>
          </cell>
          <cell r="M3115" t="str">
            <v>MSTTSSAGVKEHDAEKGQFNSTGLAYAVKDIDENSSDEELLAYQISPQETRSLLRRLDSFLAPMVMILYLISFLDRSNIGNASTGGMFVDIGAPKNGLSVASSIFYCTYVSFEPMWTTILKSARPSVLLPAVTTVWGAIVLGNGFIQNYPSLIALRLVLGFLESALTPCLFLALTFFYSRTELAWRTSLMFVSAATSGVVGGLIGAGFLKLDGRLGLEGWRHLYIWEGVITILIGLASIFFIADSPASAWYLSPRQKLLMRARDIQARQYTGSDAFSWAEVRKAFLEPIVYLSGLTQLGFDICLYGFSTFIVVIVKALGYSTINSQLLTAPIYAWAAIVYLAAAHICDKKDVRYWLILPLGLITCIGYILLVAVQHSTAVSLFACFLCGTGIYTAVGINVSWLNSNIAGVRKRSTAIGIQQLIGNIGGVIAGQIYRSQDKPHYRLGHAVSLGSMAFGLAMMTVMTWLLRHRNAKKLALTEAEKEEQDRQGVTGDAHWSFMYVW</v>
          </cell>
        </row>
        <row r="3116">
          <cell r="L3116">
            <v>7.9800000000000003E-7</v>
          </cell>
          <cell r="M3116" t="str">
            <v>MENGVPIVRLRGPDDPLSPLNFSKARKWLIVTIVTSGAFCITCCSSMIAFTYPGVEREFHVSAEVATLGLSLFVLGMGIFPLLVGPLSEWYGRSPVYFIGFAVYIAFNFGVAFANNIATLLICRFLSGAFASSFLSVAGGTVADLFRPQETGAPMSAYTAGPFLGPVAGPIISGFINQNLDWRWTWYILLIWSAVEFVALLVFVPETYLQAILKKKAQRLRKAGRTDVRAPVEVDERSIATVIIVSCYKPFQILATEPMALALCTWTALLLGILYAFFSAFNIVYGREGYGFEMQIVGLTYIPIGIGIVAGALCHPIWARYYRLKATQLGRRPPPEEHLRKGLWGVCLVPISLFWFAFTTYTSVHWIVSLIATVPFGVGLVWSFQAVFVYLVDAFRPVAASAMAANSAMRSSFAAAFPLFTIQMFHRLGRSSSFLLLSPQTDPLARSSAGAQYALMLTALLCLAMVPFPFLFFKLGHKYRRGSKFANTED</v>
          </cell>
        </row>
        <row r="3117">
          <cell r="L3117">
            <v>1.02E-4</v>
          </cell>
          <cell r="M3117" t="str">
            <v>MVFVGTVLGQLSFGYLVDRYGRKFGMLAASAIMIVGSALCAGAYGAGGSITGMLQALIAWRFLTGIGIGAEYPAGSVACSESTENPGVKGRIQHMLFVLATNCMIDVGFVVASFVPLVLLWICGENHLRLVWRLTFGLGIVPAALVLLWRLRMPSEPVRYRESAIKRNVPYGLVFRRYWKPFVGISLCWFLYDFITYPFGLFSSVIVDTVTGGSDKLTTVFAWNIVINAFYVPGCFFGALTVDWIGPKKQLMLFLMLQAIVGFAMSGTYEKLTQHIAGFAVLYGFFLSLGEAGPGDCLGLLSSKAFPTAVRGQMYGLAAAIGKIGAFCGTWAFPALINDFPEGPKQTSGPFWVGSGLAVVSALIALVLIPEAKMNGMTQMDAEFKQYLIDHGYDVSQMGTSDAGSIQERDSMEDEKKAPAV</v>
          </cell>
        </row>
        <row r="3118">
          <cell r="L3118">
            <v>9.680000000000003E-7</v>
          </cell>
          <cell r="M3118" t="str">
            <v>MEVEQRAPIHMALLMSCFAGFGGFIYGYDTGYISGVKEMPYFRQLFGELGANGKYYLPSYRDSLITSILSAGTFVGALASYPIGDFLGRRYGIMAFLFLFSIGVACQTGGTTLRTFVVGRIFAGLGIGGTSCLVPVYQSETAPKHLRGAVVGGYQLLITVGLFIAAVIVNGTKNRMDISCYAIPIGLQFIWVAILVVGLAILPESPRYLIAAGRDEAAQDALSWILRAPVESDIVGEHYAEIAASVHHVRSLGGTSYADCFSMMNRNRVRSWAGIGLQALQQLVGVNFIFYYGTTFFQNSGIRDPFVITIATNVVNVGSTIPGLWLTDKAGRRTMLLVGAVGMAVCHFIVAGCSTALSQDNEAGQKVLIGFVCVFIAFFAATWGPIAWVVTSEIYATATRAKQMSMSVASNWLFNFGIGYATPYLVNTGKGNAGLQGKVFFIWGGVSCIAILFVYFCIPETKGLSLEQIDILYRLTGNAIRATKIRRELLERDIQDEDTAAYFYAFKEQHLGSSLHELEQHQGSSSDPQQPQHHQVQLQQDELAPVESPAVKMRDLNEA</v>
          </cell>
        </row>
        <row r="3119">
          <cell r="L3119">
            <v>5.9000000000000003E-6</v>
          </cell>
          <cell r="M3119" t="str">
            <v>MSLTAQLDALRDSLECKIDFVGQDLVEQRARVILWASAAVAFVLGFALQNLKVTFAIFTLGFLGCLAVTLPPLPAYNAHPVKWLDPLDEYGERKSAVVAGGSPGAIEGKKDR</v>
          </cell>
        </row>
        <row r="3120">
          <cell r="L3120">
            <v>3.2299999999999999E-5</v>
          </cell>
          <cell r="M3120" t="str">
            <v>MAKKSATKGKQPADTATVAAEPALGGAEDAPVVLPAREPAAKVNNASLTELKNALDDVVKEYFCLSTHRFTRSHAHEDVRLALGWTSVAVAAATGYYGYVTEFHESKYWVSVGVVLYVVLNTVLALYVAYVEKNIIFVGKRRTIASRISTERLTISSLAFSSPTSHTTSPSQAATYPLYSLTLEYTHSSNANKSLLASSSSTLARYFGEMVDSEGRVARGEVERWLGEAFGEVCEKGKGSVGGSASEGEGRKSR</v>
          </cell>
        </row>
        <row r="3121">
          <cell r="L3121">
            <v>2.5400000000000001E-5</v>
          </cell>
          <cell r="M3121" t="str">
            <v>MLLENALSEEIPSTTLAPDASIPTRPPPAPTPPPTTNERDKMLAACIGAVVTSLTMTPFDVIKTRLQTQPSPSPAVARFTPSTTPFPPPIASTSTAPPPPSASEAACCDARKATTRRAPPPVVQGEGVWCALESRVAAARGREWAYELASASSAGAGATLTFPTSSGGNVACLYPSSSSARAFPTSTAHPPPPAPTRHLTGFVDALTHILRTEGLTALWRGTAPALAMSVPGQVVYMVGYDSLRRTALDRAPGFAYVGEGSGKGTREGLRKGYVGAVPLVAGALSRTLVATLLSPLELLRTQLQSHTPSSPLSLTSVIRDLRWSNAWKGLGPTLWRDVPFSGVYWAGYEVIKRALTGGRGMGEAVAQSGGGEKGGGRGREFVVSFVSGAGSGVIAATLTNPFDVLKTRRQSSLLSSPSSASRSAPSTLRLLRQLVHSEGPRAMFAGLAPRLAKVGPACGVMIGVYEVVGGWRAGVHAREVKGEVRVE</v>
          </cell>
        </row>
        <row r="3122">
          <cell r="L3122">
            <v>2.9300000000000002E-4</v>
          </cell>
          <cell r="M3122" t="str">
            <v>MAEFVKLSIFGTVFEVTDRYVDLQPVGMGAFGLVCSAKDELTGQMVAIKKIMKPFSTPVLAKRTYRELKLLKHIQHENIISLSDIFISPLEDIYFVTELLGTDLHRLLTSRPLEKQFIQYFLYQILRGLKYVHSAGVVHRDLKPSNILVNENCDLKICDFGLARLADPQMTGYVSTRYYRAPEIMLTWQKYDVAVDIWSAGCIFAEMIEGRPLFPGKDHVNQFSIITELLGTPPEDVIQTICSENTLRFVQSLPKRERVPFAQKFRGADPQALDLLEKMLVFDPRKRIDAAQALAHEYLAPYHDPTDEPVAPEPFDWSFNDADLPVDTWKVMMYSEILDFHHIDSEETSGPVAAPTA</v>
          </cell>
        </row>
        <row r="3123">
          <cell r="L3123">
            <v>9.8400000000000007E-5</v>
          </cell>
          <cell r="M3123" t="str">
            <v>MSHPTSRSSPSHAPSPSQFIDPIHNIARTTFPVLAEPFLVDHNYEFVKELGQGAYGVVCSARNKLTGDQVAIKKVTKVFQKKILTKRALREIKLLHHFRGHKNITCLYDLDLVDPTNFDSIYLYEECMEADLHAIIRSGQPLSDAHFQSFIYQTLCGLKYIHSAHVLHRDLKPGNLLVNADCELKICDFGLARGFDQDAAAADGQQQGFMTEYVATRWYRAPEIMLSFANYTTAIDIWSVGCVLAELLGGRPIFKGKDYIDQLNIVLHFLGTPSDRTLRRVGSPRAQDYIRSLPYKPGVPFVQLFPQANPLALDLLAKLLAFDPHERISCEDALLHPYLSVWHEPADEPTCPEKFDFGFEEEETVDGMRRLIVEEVESFRRLVRPGMQQVPPPPSQQQAQGQNVQHGLAQRRQDPMPQLPKRDDMLATPTNNGARYEEYGRVQQGGEGPVEEHPGMELDRELEYGVGGR</v>
          </cell>
        </row>
        <row r="3124">
          <cell r="L3124">
            <v>5.3999999999999998E-5</v>
          </cell>
          <cell r="M3124" t="str">
            <v>MDRKFEVGGDYKIMDVVGEGAYGVVCSAVHLPTQSKVAIKKISPFDHSMFCLRTLREIKLLRWFNHENIISILDIIKPASLEGFSEVYLIQELMETDLHRVIRSQELSDDHCQYFLYQTLRGLKALHSAAVLHRDLKPSNLLLNANCDLKICDFGLARSAMSTETEAVGFMTEYVATRWYRAPEIMLTFKEYTFAIDVWSVGCILAEMLNGKPLFPGRDYHHQLTLILGVLGTPSLEDFYAIGSQRSRDYLRALPFQKKKPLQSLYPNANPLAIDLLDRCLAFNPKKRISVVDALSHPYLEPYHDPHDEPTAPVLPPAFFAFDQQQLSREQLKTLIYEEITTPPPRH</v>
          </cell>
        </row>
        <row r="3125">
          <cell r="L3125">
            <v>3.4799999999999999E-5</v>
          </cell>
          <cell r="M3125" t="str">
            <v>MSAVLSALPDLPKLVEPITVNGKRLRVAPRVNLGYITPNNLGTVKKLHNVLFPISYSSHFYDDLLDQSQHPEDYNKIVFYQDLPVGVIVCRLEEEGGEVPKTLSEAAGKGKAVEGQKEAKTDETKTYRLYVMTLGVLAPYRHQGLGSKLIHHVLTTAAESLSQPLPSTSSAAIPSKPSAPAPSAAKGKKAAPPPPQANGKKEAEKKDEKAEEKEPPKPRVSSVYLHVHVANEEGRKFWEKWGFEVKETVKDYYRKIEPRDAWLLERKIAPSSS</v>
          </cell>
        </row>
        <row r="3126">
          <cell r="L3126">
            <v>1.84E-5</v>
          </cell>
          <cell r="M3126" t="str">
            <v>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SHPASVVGPNGSLGSPSSLGPAGQRMRPGSLIGSPSIPGLEVPLLSVMRVFAGANIDSDATFKTVLLNQSTTAADLVKQAMQRFRLTGADLTREDFYLTVKELGGDERPLHDIENPLEIFEELSERAGDESAFPPNVRRSSVGSINSISSNLSLNPAIARSGLNDWSDDSAVKFYLHRRGNPDSPLVGQTPLDGAEDSFAQQSSEHDTASDHTATPQLGVPQSTPSYRFAVRLLIHPGDLPENVVFDPASNAIIPKAVLAERQQRNSGFSEPQSPNSLSSSQQPREKIIFFPRNANVSEVIETALDRFGIVDGVVDGGDEVEDRVSRRRSVTRVKYSLAVLHEGKESFLNASSKLLDAYTAPPLFKAYDRSSKEFRRRSADTSLILGSSADVQTTDPVFVIRRSPLRSTAGRGGVLPQTIDELEELQQRRQAEEDEEQEVLRGSPNPATGPRSHRDIIAAQRAASRANQQAILSAQKNGEQGYDIAIRDQGTIRSARDVDNDEVRYSYVDESGAETDISRIVENEWQHKARAGPPPEPVEVHRPTSSFSRTTSAATTTDADSFRTAPSSMPDGAMATDNESLADDEQQAIEALRSTNLDIDSPVSAFAPEVSPSVASFKTAMAVSPAAAHEDVLKDALGPRPTTSPALDENLQERLERVLARVKEEKARRAASPTGANVRPRSFMSSSTTATPTGRFSPVNVGVRSASAMGGRRSPFGDGMRDAPSINQLISQSTPPASTLPRNGDSAHAKKGSIASISSTASTTTDQLSTPVTVISSGFTPASSANSNHRPQIVYRDDFGYDTLLAIVEADSHSPARQTEQVSPEDAVLHSLFGRGLDSVPDLHPEVRSAYEGPAKALDDLDARLDSLLASLVRA</v>
          </cell>
        </row>
        <row r="3127">
          <cell r="L3127">
            <v>1.06E-5</v>
          </cell>
          <cell r="M3127" t="str">
            <v>MIPSLSEHPSGPPCFACGARPGSKAAPSETVTLCKRCAFADVPVSFCDSKCYERAKERHEKQNCVGQTNRRIFLDEPESWKHFCTPGCRVEIVSPRLRLRPVEIEDDKRIFAVKNERLVSSQQLYGVIDDPSIVLPFFTAGYLANNIPALESEGSPVAGRTRYVWAIEPRLNKDGTRMVEAKTVEGVKHDLDANGYIGNIAVQILVKPGGQRGSEFEPKPGKIFCYPSEEELANSPYEAVLFYELHPNFWRQGLMTEAIKAVIPFVFTTLKLPRIIIDPVSSNEASLALAEKLGFPRIGEVDRKSVSFFKHSRQIRYELTREQWLKTKKPSKSKAKKKRRKGAATEAAGEAEGQDEPEAERKETEVETKDGVNEGQEDVPKGESDAADIGVMGTQQTGEDAATTNGDEVVPVEARTCRW</v>
          </cell>
        </row>
        <row r="3128">
          <cell r="L3128">
            <v>2.72E-7</v>
          </cell>
          <cell r="M3128" t="str">
            <v>MRRWSGGTASSPSSSARLSTRTARCLACSECGRSRQANSSSRKTSSPSWMSGESHRFSCLFDRTAKLRSRFARDGTGVWGSEVTDHSEIAYLEHMRIKPEYRGQGIGAWALKELYKASDGIRVAETDFLFVQPGALEEEFPSHDPFAPDPHREAKLAMSDRITRFYQRNGFRRVGTTSYFCLAFDPNHPSHRIPIEQDAKFVEDVTMSQGELVGMLARDQMPW</v>
          </cell>
        </row>
        <row r="3129">
          <cell r="L3129">
            <v>3.0899999999999998E-4</v>
          </cell>
          <cell r="M3129" t="str">
            <v>LIVTPYRPTDIPAVMRTLNDPQVAYQLVGPPYPYTETDAHGWSELRRTEAEKVFNEVLGPKAEQALRGEEVDNWVVGDWPLGNVRRVDTGEWVGDFGLCRWAFEDVPDADERKKLVDENAAKEAGDPTLAWSYGFFLNPTYHGKGIMAHVLRSLIEGYYVPYLRAERIYGAAFATNPASLKTQERCGFV</v>
          </cell>
        </row>
        <row r="3130">
          <cell r="L3130">
            <v>2.34E-5</v>
          </cell>
          <cell r="M3130" t="str">
            <v>MRTLYEHSAEGYDPAEKRQELFHPDSRFLVLYSPTSADKPIGYCIFRFDTEETASDDDDELYDVAYCYEMQVDPAGQRQGAGRVLMEALERIAKAWKMDKTMLTVFKANRDAILFYERLGYTEDEVDPGNFGLDDAVDYWIMSKTVS</v>
          </cell>
        </row>
        <row r="3131">
          <cell r="L3131">
            <v>5.3700000000000004E-4</v>
          </cell>
          <cell r="M3131" t="str">
            <v>MSASQQKIKVAVVGFGMSATVFHIPFILSLPDQFDLKVIVERSASADKSKARDAFPGVKVVNTLEQALEEDIDAVWILSINDTHYEYAKKVLEAGKHAVVEKPVTPTSQQAYELAQLAKEKGLVLAVYQNRRWDSDYLTVKKMVQDGTFGELSEFQSNFDRYKNVPNAKVWKEAPLPGAGAAFDLGSHLIDQILDLFGAPKKVTGLVRNSRLIGHAEVPDSFVIHLHYDAEEGKPGRQLPLIATARGSILSLVTPQLRFTVKGTQATFVKHGIDQQESQLVANGKDALKLPNFAQEPSEMAGLLYKLENPSQPEKVESLKGDYASWFANVADALKNGADRLIVKPEQAAMTIRVIELAEQSSKEGRTLDF</v>
          </cell>
        </row>
        <row r="3132">
          <cell r="L3132">
            <v>6.8700000000000016E-7</v>
          </cell>
          <cell r="M3132" t="str">
            <v>MLVFVTGASGFVGTAVTKELLANGHHVLGLARSPESAQKLRDLGAQVVEGSMTDHELVKETARKVDGVIHLAFNYDFSRYLDSCVEDGELIRAIGSVMIGTNKPFIVASSTTVSTGLRKPGDAPFKENDPYPLSADSRPRMHSELPTYELAKQGVRAMVVRLAPTVHGAGDHAFVPMFISKAREAGFSAFIGDGTNVWSAVHRDDAAVVFRLALEKGTAGSAYHAVGEQGASFKDIAGVIGKKLGVPVKSIPVGDAGRHFGFLGHFASLDNPTSCEQTNAELGWAPRQVTLLEDLKNGSYF</v>
          </cell>
        </row>
        <row r="3133">
          <cell r="L3133">
            <v>1.2099999999999999E-3</v>
          </cell>
          <cell r="M3133" t="str">
            <v>ALAVLPTDGHVRTLAEAIAAEAKTTGVEVDLLQFPEILTPPAHPSRPMQMHAAPRGDYPDVKPDDLTRYDGFLMGFPTRYGRAPAAVSAFFDATGGLWAKGALIGKFASVFTSTASQHGGQETTALTTVPFFAHHGITFVSPGYAAADLTDINEIVGGSAYGAAGIASGDGSRGISEKELNIARNQATYFANTVKTFVAGKTV</v>
          </cell>
        </row>
        <row r="3134">
          <cell r="L3134">
            <v>1.2E-5</v>
          </cell>
          <cell r="M3134" t="str">
            <v>MMLAQRSTKALRPFAQALRPRAALCTPRSASSLFVANREQPSRTRLAEGWAPSRRAFSSTSSQRGMEDLVNIIQSSPNDPVAITSLTPNAGFTLTDGLVLPSPIILCPGGCFMWDVAHPTKNGADEMGREWDGWNEEKLRLFEVLNPRPEILLIGTGSSTLLAPQRIKRYLNGLGIQVDVLDSRNACSTYNLLQEEGRRVAAAIYPVSHLSARTGIVA</v>
          </cell>
        </row>
        <row r="3135">
          <cell r="L3135">
            <v>2.2699999999999999E-4</v>
          </cell>
          <cell r="M3135" t="str">
            <v>MPNPILTPSIRRVINNIRQVGARQAWRDLQYIGDFKAGKFMGQDEHGNKFYENLDETQWRHRWVDFVSHDYNASQVTPEWHAWLTHVRHDPPTIDPVMLASKQRWMIPHHENLTGTRGAYKCYNTTKAKVAGWEPKVAHRD</v>
          </cell>
        </row>
        <row r="3136">
          <cell r="L3136">
            <v>1.3100000000000001E-4</v>
          </cell>
          <cell r="M3136" t="str">
            <v>MACGTVTDSYPVPFEALIPFGLLTVMFAVTGTGFSAVRRIQNDGKPTRHTLDRWEELMMERDQRLTGSLRGQSTEPIAPKGFSNNSAWQTEKAEVAWSALQSHK</v>
          </cell>
        </row>
        <row r="3137">
          <cell r="L3137">
            <v>1.4200000000000001E-4</v>
          </cell>
          <cell r="M3137" t="str">
            <v>MATPFKQDLPPAGGFAPIKYKRNLPIKGPGGAVVFGAVALICGFGFWRVGLGNLEQRELQRERAWSRIHLTPLLLAEGDRDAYRREQAALAREREIMKDVPDWEVGAKNYHSKRYTPSTIVVL</v>
          </cell>
        </row>
        <row r="3138">
          <cell r="L3138">
            <v>1.03E-4</v>
          </cell>
          <cell r="M3138" t="str">
            <v>MPDQPLYRDPWAKREAWRKHPIFSTRAMFRNIFPGFGIAVVAFAAYVAYDETVGAAKKGHGNEHH</v>
          </cell>
        </row>
        <row r="3139">
          <cell r="L3139">
            <v>7.7700000000000005E-5</v>
          </cell>
          <cell r="M3139" t="str">
            <v>MPDAKLEEKVTEYVRLGNSGLKVSKVILGCMSYGLKSWADWVLEGDEALEHFKVAYDLGINTWDTADVYSNGESERLCGQALKKHKIPREKVVILTKCFMTVADDPNLHPSKLANPDQKGYVNNHGLSRRHIFAAVDASLERLGIDYIDVLQCHRFDPETPIEETMDALHDIVKSGKVRYIGMSSCWAWQFHQMQAYAKSRNQTMFISMQDFHTAVYREEEREMFPTCKLFGTGIIPWSPLARGYLTRPWRDQDSTNRAKSDPNFAKFVGLGNKLEEEMLQKINEGVEKVAKDRGVSMAQVATAWVLSNPLVTAPIIGSTRVEAIREAAAATHIQLTEDEIKAISEPYRPRGILGHQ</v>
          </cell>
        </row>
        <row r="3140">
          <cell r="L3140">
            <v>2.8500000000000002E-5</v>
          </cell>
          <cell r="M3140" t="str">
            <v>MSSTSLGNGTAPYSPLPLDSRSFLVLHASVTGTAVDVAERIGRRARREGWAVTVKSVTQFNQAELLEHGLIVFVLPTTGNGHTPPQFVPLWTALLHPGLPPDFLEDLRYAVFGLGDSSYGKYNWVGKKLSRRLDSLGAHAVVERGEGDDQNEWGVESTFAGWLDQLMASIDPLFPPEPGFTSHPLDTVPPARIRLEKVASTSAANGQTEQAPLLWTEDASWAKLVKNERVTAEDWYQDVREVELELEGVQDSERTRLYAAGDVLEIRPQNSKEDVDRFLASARWTDIADELFLISPTSPDQPLPPHLPTPFRTTIRYLLTNELDIASVPRLSFFEWLAYFSEGDMQEKLREFCSPAGQDDLIDYTLRPRRTINEVLYEFRFANIPPEYIFDLLPPIRPRGFSISSSPASHQGKVDLLVAIVKYKTILSVPRKGLTTSWLASLSPGSRVPVRFDKSGLLRLPPGDPPLIMVGPGTGVAPFRALMEERVRCGAKENLLFFGCRSVSKDFYFKPYWDVLVEKGELTMSVAPSRDQENKIYVQHRIPDYGAHIWDYLSRGGYLYVCGSSTNMPKAVKKAMLAVFQREGGMADEQEAERYWDRMEREGRLVEETWG</v>
          </cell>
        </row>
        <row r="3141">
          <cell r="L3141">
            <v>3.7699999999999999E-6</v>
          </cell>
          <cell r="M3141" t="str">
            <v>MASLLALLLVAKSSAGAQLVYGYPSVPKAVPRTHKPLYLGRRKISLHPDYNESSSSSDESSESDDDEYHGPDSKQYLGFPDPVLASLLTPSRELCDQPFELVVDHLAFVGHPVWLGDDEGPRERLDGAANEAGEQEKRETETEDDEDERGRSRLSRKGSMAEGAAEDDDDARRADRDQTVGPPASREASLPPHARALLIPERDDSPSPRRPDALAHTHSSASTLHPGTSLASSQHSHNSLATAGRLVSFNLLCVIDTPPDSHLSSHLEGYYKDVVVPVTANIKALEKKDTWLTKEAAKLRRMREGALEKDTPWDEFLATLPARSSLAGAISQLYTSLRGNKLASVHFGPLPVQVLFRGELSTDDEVDLRDHEEYLLPDKGDESNSPERRNRSVSPSGHAFPRTRQAPIFSTMRRRPPVQFEPWQTLLLLEDARILQRDVLEGSLLWRFLDICRPKLSFADYETLLDLYSEDHMLEDVVDHLVHWKKARVVDLVSLKGAYAVSAEFEVKRLPSLVASFSDIFPNLPPLPVLLSQLSPAEPFASIVPSAQRASYLNALVWLLQHEVVEKQRTYVRIVASEEIKRATSMHWGSGKSGVSGTEGMSVSSSRPDDVGVLSTSASAASDHSFGTNRSDGHSSTGGGGGRSSKHSSVRPDFDDARGMTMVSGAADPLSPREGLLSSSARSATMSMRRSRTSRSQQGHRSKGLSTATYSSHSDKPDEAALTPTVIVEPGRPSMLESRWLSEMCRGKDKVVVDKFERIIRMLNGRHHLDEIRFRAQLSRKHLQSVLSTFEDHLILFTHP</v>
          </cell>
        </row>
        <row r="3142">
          <cell r="L3142">
            <v>1.53E-6</v>
          </cell>
          <cell r="M3142" t="str">
            <v>PPSESRMLSPSPSPTPSPGIPRAPQPPPRLTPKTLVLDLDETLIHSTSRQSSSLARRAPKGLKMRVVEVVLDGRSTVYTVYKRPWVDFFLRKVSSWYTVVIFTASLPEYAEPVIDWLDGGDGRGGMVAARLFRADCMPRNGSYVKDLTVVEPDLSRVCLVDNSPASYAVNQANGIPIEGWINDPNDECLLDLLPMLDSLRFTNDVRRVLGLRGFGKRES</v>
          </cell>
        </row>
        <row r="3143">
          <cell r="L3143">
            <v>3.1E-4</v>
          </cell>
          <cell r="M3143" t="str">
            <v>MDLRVGGKYRIGKKIGSGSVRDIYLGVNIISGEEVAIKLESVKAKHPQLEYEAKVYKTLAGGVGVPFVRWFGVECDYNAMVLDLLGPSLEDLFNFCNRKFSLKTTLLLADQLISRIEYIHSRNFIHRDIKPDNFLMGIGKRGNQVNVIDFGLAKKYRDPKTHLHIPYRENKNLTGTARYTSINTHLGVEQSRRDDMESLGYVLMYFLRGSLPWQGLKAATKKQKYDRIMEKKMTTPTEYLCRGFPNEFAIYLNYCRSLRFDDKPDYSYLRKLFRDLFVREGFQYDYVFDWSVQQRVDDVQKQQLEFQKQQAAGGAQPQSQQQPQGQSAAATAQPKRRVLQPGEVDQQGQGVPQSDQRMLRSQTRNQQESRMRAGGEWY</v>
          </cell>
        </row>
        <row r="3144">
          <cell r="L3144">
            <v>1.93E-4</v>
          </cell>
          <cell r="M3144" t="str">
            <v>MLLHAPSSPRNSRLSLFERRRCPHPTRLSTCASSPALRQSAASITPTIILTPDYRPLRTANTPPSDLHLDFFASPPSPRTLRRPSFSPRLLRSYLSIPSLRTAKSLPSHNSHRHPSTGAQPVSIVGRRPGSSGTGAYTGAPAPFSATPSGAASGASGSRNIGGPMALQSPQAAAYQYQQRQQQQQRAQEPAPASSSTQQQQQQQRLNSQPGRSAPAPPGSTNGHVYDADNKRNSYGGGAARSSYLPSSGRPPFASANSSASFQPSRPAPPVPASSASSAASSPARNYAGPTSNLPGDSWEMVNDDSSPPAAPPKRPPHPSSGMSHSYRDMSDALPSPSSSSPASSRPTQPPYAHHQPSHSIAQSYSLLTDPATSAATNLSMLDTSSSSGPRPPSLAVPSPGGLSPGGAALSHRPSSEGTDYVSTPAAGTRAGSAEGAAQGTSTPGTASSAGNGQRYSGERDGGGTTKEGKKSKGFGSFFADVFSNTGGGGGRKVEISTPYDPVHLTHVGFNSDTGEFTGLPKEWQQLLQNAGVSREEQAAHPQAVAEIVAFYQDATKGLAAPPGAEQDDVWDKFRKASGSAQGGQGPPGPGQGNFEQPRAAPPPPLRKAPGPPPGVAPAPAPQRPAQPPSSQQSRYERERSAERVGAGGPGSLPTSPDRRAPSPGEALYRSQSARASPTPPPSSAAASTLNKAKLALERAQSQRAAGGNALPAPPAPHRPAPPKPPGPPQQQQQQQLATKPSLRKPANLDGEAAKPGGPGAQPRRREPKSKGKDPDIVERLKAICTDADPTKLYRNLVKIGQGASGGVYTAYQVGTNMSVAIKQMNLEQQPKQDLIINEILVMKESRHQNIVNFIDSFLVKNDLWVVMEYMEGGSLTDVVTANIMSEGQIAAVSREVLQGLKHLHEHGVIHRDIKSDNILLSMQGDIKLTDFGFCAQIKGDNAKRTTMVGTPYWMAPEVVTRKEYGPKVDVWSLGIMCIEMIEGEPPYLNEAPLRALYLIATTGSPAIPNAEQLSVVFRSFLGVALEVDTDKRPDAAQLLQHSFISKSQPLTTLTPLIQAARQAAKSKA</v>
          </cell>
        </row>
        <row r="3145">
          <cell r="L3145">
            <v>1.1400000000000001E-4</v>
          </cell>
          <cell r="M3145" t="str">
            <v>MATPSSAFPYSPTPQDSAAFPSDTRSTPPPSTVPSASDSRRQSVKQAPEAAYPSPPSTSAPFPSVSATQAAPPATTRSTRPAYDPSLVIPPFNPNKRKSTSSAAPSSSSSRRNSAQVETSAAQMSATQLYQQQQYYLQQQQQQQHQQPHQRPVSVMPGYPSHPHTNYAYPSSAFTPSSSVAPSPVPTPAPVQGGPGGSVSSRSRQSVGYLPTSPSTAQSFAGQGPYPHLYTPHPMPRQKVYFGPYILLQTLGEGEFGKVKLGVHAERWGEDVAIKLIKRGNVDTVQRGEKVRREIEVLKMVRHPNIVRLYDVIETEKYIGIVLEYASGGELFDHILAHRYLKERDASRLFAQLISGVGYLHSKGVVHRDLKLENLLLDRNRNVIITDFGFANRFNDAHVDLMATSCGSPCYAAPELVVSDGKYVGTAVDVWSCGVILYAMLAGYLPYDDDPANPEGDNINLLYKYILSTPLTFPDWITDEPRDLLLTMLVPDPTKRCTIHDVMRHPWLRRYAPAFEKTVDELEFQAQELERHKRQALEVQRQWLIQQQKQAALAAQGLLAPSMTRSQTATTSMGGVAAFNPSASTPASASMAAAVAQQRHRSAMVTSASTTAVTAPPSQHGFEHYSMASSPMSPSLSQPATPTVLEEPTSPRSRTTSTSSASRRPIPVPSSSNPNRRSGQYTISSTPPTTQTEFVAANAGPFSFESTRTNASLPTSASVPMVPSLSAPAAAQSLAAIPHVASEDTVMADGTPSPAASAGPSRRESSTEETIDEMAARRWKAAHRATVQVEYDPAASTRRRGASKEPSLSTPFEGVAVDGLGIATAAEAEASAVSEEGLLEVPSTLSRGAPSPTPSTSAVSVSTTTETSPGEDVVMQSVEEVTEPIEVPDSSKDASLPPPVPASEETAVTAPTASTVPFPSETPSAGPSSPTEPASPPTTSNGFLAAMPRKRKSSGSPASSLNPDPAPALPQPPTVAEEAAKASQPKTSTSSQASQPPRPPSAASSRHRHAPSVDRFSLRSFLGGANQANDKSGRVPPVPAKDSPLDEVTNRRKSTRRQKALSLQPFRHSVSSKLPKQARANVEAASVMASRDRSSTVAGSSSTQDGMPPPLPKPQEALQQVQASPAWVRQGRTQKLSDGASSAMGSKRLSADLEANWQGSSSSVPPSGKAKAVMDWFRRKSTRNEPSGQMLAPIKTDFDDRRKRPLSTATEVTEGVASSNVSMRDAASTPIPAERPPSVVITQPVVSAPPAEPSLTQSQISHRTASTLSSSIAHAPTAAAPPPRPSQPAQQQSIAPPAFVASKLRFHQGALDKNAITYRSPDEVIAEIKQALWNMGVDMAAEGEYKIKCVRKSRKKAMATSAIQRSASSSNVNALDRRLSLTNAPGLPQSPSMGFRSIFGKKSHANTPLHSPSLAPSPTLTMPGTPTASTQEHFDPLSSPMTTSVSQFSMLSLSSPQPLPVYGGEKSADAGDEVRFVVEMTRVRNLDKLYCVDVKRMKGGPWSYKHVYDQLLGALELGPVV</v>
          </cell>
        </row>
        <row r="3146">
          <cell r="L3146">
            <v>8.3999999999999995E-5</v>
          </cell>
          <cell r="M3146" t="str">
            <v>MAAAATDAALPASPDPSSPPPPPPVEHASSTVEPHGDAARESTHLESTDEANSSEGAGLPVSPPHSEGTVQALATGEQEEKGGEPQEAVQQELLERRDAAHDPLIVEPEQEDGFGDQTVTTTASSNNSSLLPPPSPNPYGEPTPPSRTAELPISPLAVSTSLPEPASTPSPELVTAVPATPTSPPQLQLKTHPADLVSLSNPDPHGPSVPSTPISPSGGDAGHDDEVEENGRGSLPSFDVRPAAVDDGNGEKDVEPSVEESSLEKRDNRSYGAVRSTDYGRMNGHAAQQSDDSDTVEALHPAALARGPSTSSPRQSPASQYTAGTLPPFSSEASPSRAAYHGRSQSIAVPQTTPPPPSFRDRKLDRSPSARIPSSPTPAERVRASSTAPNGLASDPATSLSREASQRTRTGSQPPSRQPSISTNGGGGGSMSRRDGRDGKGRERERSGDLAPQGSVSSRSRRTLGEWQMTKTLGAGSMGKVKLGVSTVTGEKVAIKIIPRFTSTAAAQRQAEQSQQAQHAAAVAPTDPHATAAAKKSEPTGSFLQKAAAKDASKEVRTVREGSLSLLLHHPYICGMREMLVYPHHYYFVQEYINGGQMLDYIISHGRLRERSARKFARQIGSALEYCHANSIVHRDLKIENILISKTGNIKIIDFGLSNLYSPVSHLSTFCGSLYFAAPELLNAKPYTGPEVDVWSFGIVLYVLVCGKVPFDDQSMPALHAKIKRGQVEYPTWLSSECKHLLSRMLVTVPAQRATLTEVLNHPWILKGFTSPPDPHIPARAPLRFGELDEEVIRGMTGFEFGTEEEIAAKLGDVIQSDLYRQAVRNWEARRSTFGSGAGDASDSDKERPAMRVDGKDMKRASTKRFSGLGFYGKKLAGGFNAAFAGTSAPPSRNADNDPFANISPDMNVPYPTNGAAPRPDQLDPTRGFHPLISIYYLVKEKIERERIYGPGVFASSTLSLTGPPPPPAPAQAYQTGANIVAPPVNVDVRPAMPTPPVPLTPQPRQRATGEEFGAIPATAPPRANDFGSTSSNKRTSYFGTSPTPGSPAMSSFRPQGEYEAPSSPTPRERKSSNRMSMLLGSSAADRERERLAEQQAAIAAAGDDVPLASVASPSSPGGFARRFSSLLGRSSPEGGYKGHRQRASIATSGHKSTTKTAASPLPQVSEGSPSSTLRPPATPTPGRLPSSGSDVPLASPPDGKPVVRASTVGEISPSRHQRGATIAAAASPLSQSVATGDVATIGRAGGAFLERQRQASLGAKPPRPKTSNDIAGMFSEVEEEELADHADAQAGAGASPESPTNTRPHVGFIGRTSSGSSGKDAEKSESAKPVWLKGLFSVSTTSTKPIATLRADLVKVLDRLGVQHRDVKNGFECAHVPSIVLGASTGATGSASISPGAKDKGVRETLKRRASKLLLSHKDGEKQPSSPGGAGEDSQTSLPMSSLDPRGDRASSSSFHTPLSHSVQGDAGSRPGTAGTVQPSTQQPPASRFDPLASTSTSQNKSDMIVRFEIFLVKMPLLPGIHGLQFRRIGGDAWQYQMLARRVLQEMKL</v>
          </cell>
        </row>
        <row r="3147">
          <cell r="L3147">
            <v>7.9499999999999994E-5</v>
          </cell>
          <cell r="M3147" t="str">
            <v>MARNGSFLHTRPAPPVPPSASRAPAGYAPFAASQAAKSSASSTANRPIHDASPVASSSGAAQTILRRGWVSVKEDGLRAWLWSKKWLVLREQSLSFYKNESGGNASTVVQLAEVSAVSREDLKPFCISVTTPARTFYLALRSDEELYAWMDDIYERSPLMGVSSPTNFVHQVHVGFDPVSGAFTGLPEQWTRLLTSSAITKEDYAKNPQAVLDVLEFYTDIQKRERDEFGLGTTSMGMTDVGRALRADQGGRAAAPSGSRFEAGTGLAGSSSPQPRMPSPANHAISSPATPTTAPRPFPNPAHGLPSFASTSPSTPSSHSPASPAVTAPKPASASTSDRPALMPGRPAPPAPPGTAPSRPPPPNNGLRPLLTTASSRSNLHEPSPANLRPAPPPPASAPLPVGAKPLRLLAGTNASAASTAGPASATTRLGGDGPQEPKTGGPSKKVDKAAGDRRISTLSESQIMAKLRSVCSPADPNALYAKIKKVGQGASGSVFVAKVLADGARVAIKQMDLSHQPRKELIVNEILVMKESQHPNIVNFLDSFLVGGSELWVVMEYMEGGALTDIIDSNTLQEDQIACISNETCKGLRHLHAQSIIHRDIKSDNVLLDARGHVKITDFGFCAKLTDQKSKRATMVGTPYWMAPEVVKQKEYGAKVDIWSLGIMAIEMIENEPPYLDEEPLKALYLIATNGTPTLKKPEKLSKELKNFLAVCLCVDVKSRATADELLEHEFLKKACPPAALAPLLRFRSTAR</v>
          </cell>
        </row>
        <row r="3148">
          <cell r="L3148">
            <v>3.3300000000000003E-5</v>
          </cell>
          <cell r="M3148" t="str">
            <v>MSASIRGGFPLSSSSNNRRRRPSASGLSLSSPDVPQLHSMPTRHESPQTHPPTGSPYIHHHHHREPSGGPPLQPLTPLHNPATASHTSSHSSSGGTSSPHNPSASSLSLTSISSTSTTHTTTTGVSRASSTRSTSSVQAVPMRKPQRAPAVPRIVTRGMNALGAYGVGPASAAQSPTRGRGEGVTPMASVVGDVKGKGRLVDMEEGGESSEAGSGSGGGGKRPSMLQRSSWRRRGKGSNAGGGDGSLPSPLPSPVHEGGSIPNSPVGGNSDVELPPFRPRAGGARTDSTGSGSISRGRGTGGEEESAAAAGWTRPKYDRADSSKKEDLPRLRRSQEELNAASLVQDAGRDGSLSPSRLEGGGPPNGRPPPLNAHERQTSTSSTAMPGSPASPTTGRRPDWAAAGEERRGRPLTVEERQGCIGMTPNAMGVVGNRRSTEDFEFGEVLGEGSYSTVTHVTTVHPPYRQYALKVLDKEHIKRERKTKYVLIERDTLKALDGHPGIVKLWWTFQDEWSLYYVLEFAENGELLKWIKKYGSFDLRSARYYLAQILSAVGFMHDKGVIHRDLKPENILLDRNMRVKITDFGTAKLLKKEEMADGHPLDDPMGRPRTRSFVGTPEYVSPEILSEGRESSFSSDFWALGCVLFQMLAGRPPFQARTEYLMFQKIINLQYEFPLGFPADAKDLVEKLLVVDPKARLGGDPANGNGIEQVKNHPLFTSHIAPSSSPPVSPTRAVDSSSPIEAPGAKSAASSVSTGGQRTSGEEEKSTPASSVHEPFAELSPDVAAQKTPVDALTGATADLALSTPQQTPPMTSTPQPELATPTNPSIAPAPHPLDAPVDWSTIWVVEPPQIKTGLTPPAPTIRGEFVLLGGNEGANSSQAPSTTGTGLTGGRSYAESGAQRDEDAESDFGERGSVSEEDDGDEVGDSPTSATGGEMPASGAGIGKWAGVLLPSETILMLSPVLQKPSSSAAAARTAILSRSSRIKLPRNPLTLISSSASAPPSTQPSPQNGTIPLPSPSSGGSASSINPLGAAAVAAANSPPTPPPGSKPRTLILTDYPRLLCIKETTERITVKSEVFLGSALRGGVKKEGASAFVAVEPSSKDSRGFTVKTSARNYKYEEPYGQASRWIHELREAHQTGLLAPSTQR</v>
          </cell>
        </row>
        <row r="3149">
          <cell r="L3149">
            <v>2.0299999999999999E-5</v>
          </cell>
          <cell r="M3149" t="str">
            <v>MPNLHKDVKAAVDATQLGAPVHELISRSHLIKQGAEGKVYKSTLLPSPAMIRSTSAAVSADPTPPPPVPILLKYRFPKRYRHPTLDAQLTRQRLTSEARALVRCMKAGVTVPGLRLVDVTQGCLGMEWIDGWSVREILGGGQDDVAEDAEEEVVADESLGSPEDVLRDAGIDEDAMLRAIGCEIGKMHLADIIHGDLTTSNMMVRLTNTPQRFELVLIDFGLSSTSPMHEDRAVDLYVLERAFSSTHPVQPGGVAHFEVVLEGYREALQRSKKGEWERVEKRLEEVRMRGRKRSMVG</v>
          </cell>
        </row>
        <row r="3150">
          <cell r="L3150">
            <v>2.0000000000000002E-5</v>
          </cell>
          <cell r="M3150" t="str">
            <v>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DAEYYFNRDVECVRIFFSRRFKYESSVYPKFTSVVRDGVREFDLDVEVAASGFKKEDRKVLEEVRRRPCPSLRLPTGLTHPFRTVHG</v>
          </cell>
        </row>
        <row r="3151">
          <cell r="L3151">
            <v>2.52E-6</v>
          </cell>
          <cell r="M3151" t="str">
            <v>MEDLKEVQEREIEVLQAIYQEDFAQAESRTAWKAVNAAHEFRVCVRPVEEDLKDKVYVWIRFKLPQRYPKVAPTMTLEDAKGLASQHLAHLLTTLQRFASSRLGDEMIYDICSQAASYITERHVDSVRGAQPSLEDQRRKRGEEQAKATQEAETRARALKEQQEAEEAARLSQLISEDVRRKEEVRLERERRERELDRERESGSLEVDARGEKRMKMEVTKGGAKVEAVVKFGYPHSTDWLGGLFSAQLEISGKTEAVGVFAFDILAPYYLSSQGKRKVAKLEADLDRIFHLSHPRLLSTVGYRIVRYSPGFFPLNPALLPSIRSGEGWTLLVVTPPNRSQSLDELLSTVGELRPDRALAYFAQLVSAVESLHSYHVVHRAIRPKTIFVTSEKSRSDSSEAAGVKLAGAGWYRRLLDLNRAEPWLQQPAEEELPDGWVCPEAVSAPFTYDRSRDMYELGVVLAQMLYGLDVTRKFPTPADLVRSMPRSSPSIIKRMLNDLLLAEGKKRPTAARLAAQLAEDSGSSTSHGTLVLSATPPKPLNGWQQLANGQQVLTPLMSPPAAHSARDMAAPSGFFWQPRAAQSRYREEFEELEFLGRGGGGQVVKARNRLDGHLYAVKKIRLPNDRASEAKILREVTIWSRMNHPNIVRYHTSWTSFDDPVPSFDALGSGTTLDSNTGTQTLSTTDASTQPSTENDDSGSDDSDSVVDFDEDSTPGDFDMDFGDELEDNLDFLSVGHAQSQSVSYPSIHFGNEDDPSRPGSERGSPGLSRAGFSKPPTKASTPVSTTPKQSRTLYIQMEYVEKLTLREAIEDGISEADSWRWIYQILSAMLHFTSLNIIHRDLKPSNIFIDVKGDVRIGDFGLAVGSSETADVFLAQDGNMDESDLTSGVGTSLYIAPETINRGRQGRATKHYNNKVDMYSLGIVFFEMWHPFKTGMERIQVLHDLRRPEIIFPPTWDKVRLARHTKIVQACLTHDPELRPSPKDLLQSDLLPPRVGDDSIEETIRLLSQPGTTHAQTLITALFNQSDEDRLRKDFSYDFYDGSGAKADNDPYAQLVHDKLSRIFRQKGAVQMDSPLLMPHSQVYASRKPVRLLDADGTIVCLPFQLNIPFCRMVARDTSLTRMKRWTIAPVFRPTQAGGQPRAVLNAAFDIVSDAVMPAMEAECLFVIEEILSAFPLTGTPAHIINHSKILDALLDIVPAKQRDAVCDILVQHGRLQRTWVKTASELLKLPGVTRAMCEALGTVDVAGDVGKMRSLVISAARRLKHVAQEGFDELKDIVALCRQIGIKNIKVAPLLAANYDLHRDGTIFESHVLRGKTRDVIAAGGRFDEVVTRLAAPEVRFSGRCPHVVGFSMAIAKLSVAAAEANATVGKQAMTRKEEHLRSYGPWAIRRCDVYVVSFSPGLIDLRLEIVKDLWRNGIKADLMYDDDFLSLTPEQLVNACRREGILWLVIVKPSAAGRTVSDESEKSLKVKSVLRGSEDEVGRAELSSWLVKELREQSTADEAAGGGAADAAVETSGSSLAEPPKPQQDYIPVLPDDDLRQKGRHNKRTMIVSRAQKNVEEAVEAAAHAPVFAVDVDGLSFERMAHSPVWVTNDEAFKTLVQTAPPGKRDYYTSIRKSIQRTRQKQHISRFWLFSLRDSRSVLMSFFDGV</v>
          </cell>
        </row>
        <row r="3152">
          <cell r="L3152">
            <v>1.2100000000000001E-6</v>
          </cell>
          <cell r="M3152" t="str">
            <v>MQLVNRALPAALPSNAAASLLADNYDDAEGYYRFILGEALDNGRYHVVANLGKGMFSNVVRARDLGEKGEGKEVAIKIVRSQESMYKAGLKEAQILRRLRDADPEDKKHLVRLLRTFEHRGHLCLVFESLSMNLREVVKRYGKDVGLNLRAVRAYASQMFLALALMRKCEIMHADLKPDNILVNESKSTLKVSDLGSASDVTENEITPYLVSRFYRAPEIILGLPYDYSLDVWSIACTLYELYTGKILFPGRTNNHMLLLIMETKGKFNHKLIRKGRFHDQHFDEGMTFQYTEKNDTVTPRQIPSKPPSDIRSRLMPPGVARRLKEDEARLLGQFVDLLDKMLSLEPARRPTPKELLNHPFIRG</v>
          </cell>
        </row>
        <row r="3153">
          <cell r="L3153">
            <v>4.1999999999999996E-6</v>
          </cell>
          <cell r="M3153" t="str">
            <v>SNRPPAEQGHVHHVGVRAGQVSNLILTVGDPSRLHRIASLLDADPKPFENTSSRGFTVVTGRFRGVEVSLVAIGMGVAMVDFFVREIRAVVSGDITIIRFGSCGSLDPTLRVGSIGVPERAVQISTNYAHWHAKKGEEVPGYLVSPPVRLLSLPSSIEVLFSTLSTTVSSPTCKVRSLPLHASADTFYSSQGRLDPNFQDDNADLLDSLLARYPACASLEMETAHLLHLSQISHPPSPSSTARIRSAACHMVFADRTGGEFISREVVEGLERVVGGACLEALVGWGRGE</v>
          </cell>
        </row>
        <row r="3154">
          <cell r="L3154">
            <v>7.36E-4</v>
          </cell>
          <cell r="M3154" t="str">
            <v>MTTKAVLLIGGPSKGTRFRPLSLDVPKPLFCVGGRPIIWHSLVALSHVQGLTEVLLIGFYDEAVINPFIKDASRDFPNLSIRYLREYQSLGTAGGLYHYRDVILKGNPSQIFVVHSDIVCGWPLEEMQKFHSGHRGVGTMMAVKVPKEEANKFGCVVIDPQTSQARHYVEKPEEFLSDTVNAGLYLFDSNLLFTSIRDAMDTKLKRSSDDPEATNDEQLRLEQDVLSPLAHTGKLYAYQTTSPWVQIKSAASAIPANALILASYKTTNPSLLRRRSPTILAKSRADYSKKKGPEIVEPCFIHEDAQIDDTAKIGPNVSIGSGVKVGFGSRIKESIILDNTVIDKNACVLYSIVGEECKIGPWARVEGAPLAGGQQQSIAILGKDVSVLKEVHIRSCIVLPSKVLSKSAKNEVLL</v>
          </cell>
        </row>
        <row r="3155">
          <cell r="L3155">
            <v>9.1200000000000008E-6</v>
          </cell>
          <cell r="M3155" t="str">
            <v>MSNGGVRNGNAAKGDALSVVIPIGGVGSRFAKEGYRFPKPLINIAGRAMLFWIIDRLELTENDSLFIAISDMVNDEFHLDSQLRREYPHLNVKLIPLRFDTRGAAETLFIVAQSMTDDELQRRTVSLDCDTIYFPEARLLSRIRTLPPHHGATVVFDDAGDPPVFSYVETDSRNRIVDIKEKIAISRHANTGAYVFPDGFSLRQRCAAFLDQPLKSLALGEYYTSSLIADMIGAGFTFVALPIPNSSFACVGTPPQLNEFLKTISQKQDLVKPFSSLTQATQRRRFCWDLDSLVTPPCVFGDYRTVKPIRRNIELVRQLHAAGHCIIISTSRGMQQHDGNVNAAVADNAAVTLATLAKLEIPYDEIQFGKPYAHCYVDSRAVNSLLDTQKEIGWYAASGASRWSGKGSTGGMLVPRSFNAVQVIENAVVKSSTSEAILGEIYFFSRIPTDIKDVFPAINTLNFVPSTQSFSLTMQRVHGVTFSHLLVGRALTVGRLEKFLAALSRIHSSNGIVDDHISVPPSLAARLNALGESPNRNVDIYANYAAKVSERYKAFLPVYQDLGDDHEAIASRLLAFLQDFEADDRAQASHVIHGDPVFSNALFTKDNTVVFIDVRGRQGDVLTLRGDALYDLAKVYQSLQGYDFALLADPISAQTAELVDLVSPVDRRLLQDLQGVFWAFVKKHYTVDRRDLILVTASLLFSLIPLHDPPMRRLFYKMCKAVMAQVRKG</v>
          </cell>
        </row>
        <row r="3156">
          <cell r="L3156">
            <v>5.6899999999999997E-6</v>
          </cell>
          <cell r="M3156" t="str">
            <v>MQTDSTGGRRRHTFFLLTCVSAVLWLVQRHRSANRIPFHVPLAASEGNSSFSPTLERKIPPYLHYVYGLAPDFGGKPFNFIHYVCLTSAIQNLRPERIYFHYLYEPDTFYWREFVRNVDESGSTRLEMVKERDVTEVFGREVEHFAHKADVLRLEALRDYGGVYLDVDVLVVRDLAPLYRHDTVMGMESQPNLDPSLPPSGLCNAVILAKPYASFITRWLDTYRTFDKRLWAKHSVTTPWDLARAYPTEITVLNKFAFFWPIWDDDSLRMIHRSLSFSFHSPHALAPTADLPFTCHLWESASYERYLSPYDPDRIHNRGKKTGEEREEDGASDENSFSREARRFVGEGFRRRWREAKARGEVDR</v>
          </cell>
        </row>
        <row r="3157">
          <cell r="L3157">
            <v>2.5299999999999999E-6</v>
          </cell>
          <cell r="M3157" t="str">
            <v>MGGPATFAGVPLSLISLVTLTVQNSALTIVLHYSRISVPKDKMYSAASAVLLNELLKGAISLSIAFRNAVKAAPSSGNDYSRLETADEHDRRRVSVNGDAASVERIQAGGRKMLREVFSSDCWKLSIPACLYVVQNNLQFVAASNLDVPTFQVTYNLKILTTALFSVFLLRRRLSARKWFALLFLAAGVGVVQLQSSTASGSSSHGSHEMDKLKGLAAVFCACMTSGLAGVYFEMVLKGSKADLWIRNVQLSFFSLLPAATAVFAPGFRLFGGGSATPSPTAGQPVFANFGGWAWAVVLIQVFGGLVTALVIRYSDNIMKGFATSLAIVLSFCAGIILFDFQVTLSFLVGTCMVVASTYMYNSPDAPRRSGTDSPLPSSLPSPSLAKGPFTPAISARGLSASNPISSHSYTPAANFPLHATASGTTPSMAEAAGFASASYRRSVSGPLGAQTPDHSVPVFPLDNRRSLEHTYSHSANASLYDPPRDSVPPPAHQFAFPASVPASPQDPLRPLARARAADQAAANGTGMPERKDSMAVVADSMAGEGYSSGRAPGTPASPDPNVRSRSPLPRVA</v>
          </cell>
        </row>
        <row r="3158">
          <cell r="L3158">
            <v>8.9800000000000013E-7</v>
          </cell>
          <cell r="M3158" t="str">
            <v>MAPLSRPAILSLTALTIHYSVLSIVLHISRTAPGRRYHASSAIFLTELGKIIVSWGLVLCTGELRGAVRERKRLRAIWTLRDIEEREREEDEERRRKAEEEQERVWKEVKQAGASEAEKAADEGYSDATVVPVTLHRRTSSEVKTSPISPTRTGPGSSLCINVALAQATATSPAKPPAPSLALIPATPAPYPSPIRTPDESALYPERHLNGRTASPVSPSILDDVFELEWWRTLWASVFGEGVWKLAVLAALFCFQGNAQYVASGNLSVPLFQLAYQLKIPATAMCSVILLNRALSRQQWAALFVLTFGVGLVQLFSVTSSSTVQAAAAAASAVDSAKSEAGSSLDALAVHHDGGPNQALGLAAVVAACMSSGFASVYFERILKVASTPSTTSSPNPSHDASHALSPTLPSSHQPLLSDHQELQSPSLPSPDSIVPSGKPSLWIRNIQLSMFGLVVGFPVVLWEMRGCLGALDYEYLDQGIWSRAEYITRTALGGFFDGFDSALPWVVVFLQLTGGLLSAALVMQHADNLLKCFSTSLSILLSVAASVILFSFHVTLGIFVGAVLVLGATFAYTSPARDWRWRPVSGR</v>
          </cell>
        </row>
        <row r="3159">
          <cell r="L3159">
            <v>1.0100000000000001E-6</v>
          </cell>
          <cell r="M3159" t="str">
            <v>MPAASSSRPPNKGPSLSASLVLLAPLPAPAPDGHDYRVLLLKRHAQSRTYDSAHVMPGGNIDPIDLDSAAWASFFPSASKASPPSTSSLIADKLLALRLCAIRETFEESGLLLLKQQASSVNSPQSRWNGLDPEEKTRWREAVHEDGKEFIQLLRRLGGTVEPGAEAKPAVDSLTHWSNWVTPVLLPRRFDTHFFISVLPSPEASGSGIDTSASTTAVHDSLVSSDGVETTSADWLTPLEAIKRAVAHPARRGENASPQPPSDIEPILLHPPQFNLLAELAHNHRTLASLLDSSASSATPLVRPRRVVPLTPQIANVMDDQGRERKATVLPGDEEYQYDDEAVGSAPGVDRAGKRNRTYVIPPRKGQQGLVVEGCIRRGMVEVLGEGWEDMWAGEAGRAGEGAKL</v>
          </cell>
        </row>
        <row r="3160">
          <cell r="L3160">
            <v>5.4599999999999999E-5</v>
          </cell>
          <cell r="M3160" t="str">
            <v>MDRVVRGWKAKGMFEECLGGWRDEEYTIYAPSPPVPSKFPSASSDDDDSEPLSNPLPGSNEAFRMERCACSLFGVPTFGVHLTAYVGGNGKPLRFWIPRRAATKPTWPSYLDNTVAGGITAGDMPRHSIIRECWEEASLDPAWVAPRLRQAGVVTYHYRTDWGWLQPEVQYVYDLELPDPDNLADGEHKVIPTTNPADGEVESFELLSLEEVVQRMVAGEFKPNCALILLDFFMRHGLLTPESDTRFLEIAARLRKPLGLPGPA</v>
          </cell>
        </row>
        <row r="3161">
          <cell r="L3161">
            <v>2.6800000000000002E-6</v>
          </cell>
          <cell r="M3161" t="str">
            <v>MSSPRPAPMTTSTDELGAYSEGELLDDAMSESLSAIEPLSPKSLKAISNLARYKPPPDPYPFPEGRSAVLVCLFGSRSGDNLNVLLSTRSQTLRTYPGQVALPGGKMDDTDINLEATARREAFEEVGLPIDTTRIRYLTSLPPFLARSMMLVTPVVCFVLDYSLKPELNPSEVSDLFSFPLEAFLTANPSHRVFHHPHPEPVLEGKTPYHTVEDYPWFDGRKHRFHAFEAHPQPIVGLTAEILIHVAMLAYKRSPDFLLRAPDEMSQRDLIRRAMKEPKFHEFRRKWREKRPVMEREGKL</v>
          </cell>
        </row>
        <row r="3162">
          <cell r="L3162">
            <v>1.75E-4</v>
          </cell>
          <cell r="M3162" t="str">
            <v>PSHRVVASALLSRPPLILPPLSPLERSYYAYQRRIHRALAKPASVSQSWFFKKGTQAEKSFMKAFEMAAEEVEGAPDYVPRETEADKKGDITSLERKADRTLYLLLKKNRKEHAWQFPQGGVEGEESLLEAAKRELHEETGVNVDVWPSGRVPAGAYTYPFPAEHKKKHPEHEGAKVFFMPMRIVRGQVEPNKQEGIVDFAWLTKEEVKEKVSPEYWAAVEPMLSDY</v>
          </cell>
        </row>
        <row r="3163">
          <cell r="L3163">
            <v>1.53E-6</v>
          </cell>
          <cell r="M3163" t="str">
            <v>MRWAAWFAALTWLATLANASEAASAAKDGGAGSGSKLPLWVLVSATISAGLSTILSLGTIWLQLKHYHKPRLQRLVVRILVMVPIYSLSTLISLYSLDLAFFVDAVRDIYEAFVIYCFFSLLVEYLGGERSLIITLHGREPVKHPFPVSLFLRPMDASDPFTFLGLKRGILQYVQIKPILAAATVILKATGTYNDGALRKDSGYTYVSIVYNLSVSLSLYCLAMFWVATNDDLKPYRPMPKFLCVKGLIFMTFWQGFAVSILVATGLLRTSRYDSEELSVAIQDTLLCLQMPLFAFLHLYAFSYTDYIDEKHIYSGRLPVWHAFKDAFGYKDLLLDSLTTLKGTGFSYRTFEPASGALHAEGLSRDRRIRAGLRYSASGQRKYWLNQPGAEEDAFGRRGEGILKRGLAARPLHEIGRVLEERLEQHEGYAPLSHEEDEGGVVRVDPEWRAEELARQKATGGGAVVGVGWWEGGRTYDDLSDGEESEPESLDFADPRDAEEKDMEKLYREARELEYGDWSYPVLDASREAARRRIRDEEDALLSGKYGARRRRGKGKDALRPPAQHRPGSYGALAEREPLARQSSSAEPSSSSPRDRNSPRPPSADPLPSPPTQHQTSAPSDPPTSADHPAALGSSIIHGAHDLLHSAPDDAARLAARLRLRKKQEQSRLPPDAVDLVVEDTQAEEEEQIRQRRRGEPGGKKTRVYRLAYVPPELRGKDRADEEERKKGKEVEDVVPGEQARVKDVVEREEEQDGPLPPPEGTVQGGNEGRKDEVVRIVVEEEEQQARQAGVDERPPSAPVGGSRGGVLDAADNPWR</v>
          </cell>
        </row>
        <row r="3164">
          <cell r="L3164">
            <v>2.4700000000000001E-5</v>
          </cell>
          <cell r="M3164" t="str">
            <v>MPPTARRTPLSHLTSPFLALGSLAPSSTNAAPEPAALAPRHDQPAGGRDPAALPAHLRDRSKAQHQDRLPDAIRGVRFNAPLRPPPLPARPANEASEGDDAGFALSQLVLAVTVDGQVHALKRETGQWVWTLHDDGGIALGGVGRGSAEERRRRSGAGDAVGGPLVKSLSRKRRAPPTASSSRSTILSNETSVIAVDAVDEDDDETYIIEPSGSGDVYVYSRSSGGLEKLPLSMQELVALSPFRFPGDSSRMFSASKNTKFVGVDLKTGRLVGVFGSNAGWCEWDEADELTAGARAAEQDCEEDIAKRPEDLLYMARTEYHLSIYDTSSSQPLQTLSYTTYTSSALPHVSTPASSGTYPSQSTWTRTPDSLYLQPMHDGSLVCFRAGQAGVQWSIDFEAPVVSVFDVVVPFPSTSSPSIEGADPHPVMFEQPHPLLVPDLPLDFSVLQQEPAATFIGRVVSPATGEEQLFAMSRDRFPLVPFAQVAEAAKAGLGEQEAQEEGKEEVKEKPESCRGVDCIIGRHRLLHPPPASPLDATIDAPTEPLLIDAAPSSSLPSPSAPHDSLSTPNRRTPHLPGSSTLLARLSSSSVMRELSGHGEVLAGGRLTVGVMVLVLVGWWWSRWRKVEEGKNEEEGKRRSGRRTRGRGKKQQQQQVEANGGEASGTATPRGGANQSNGLEFANVRGETVVAVPSVAPSPSVEGLRKRSPSTPPTPTNLSFAPLSSSSASGSSTPARARASSLSLAPAFPLSSTLKELPPLPPSALLDSDDTEELLNGSPSLSSSVDLTDQPDDGADSDSAPSSVAPGAAPGTPPRKRQRRRRGAKKKKPKDGQGMDDVAVGAVDEKDLLEGITLSERETRDEEADNSEEAAGVSAQVDVDGKGVDGDVAGASAPVSAAIGAGEVNAVAKSARLDPQVVGGLAVSEEILGYGSHGTVVLRGEFQGRAVAVKRLLKDFVTIAAHEVNLLQESDDHPHVIRYFCKEQRETFLYIALELCPASLFDLVDQPSAFPDLVRQLDPKKALKQITSGLRHLHSLKIVHRDIKPQNILVSTAKRGQPGLRMLISDFGLCKKLDVDESSFQQTVNHAAGSFGYRAPEVLRGLVDPNEGATGTSSASAGSGGSSTTLAGLTTTDPSMRLTRSIDIFSLGCIFYYVLTRGDHPFGGRYEREMNILNGKASLDRLDGLGEEAVEVQDLILRMVATDPRERPTADAVLLHPFFWNAQKRLLFICDASDRFEIMERDPPTATLVTLESRAREIVGDDWQKALDRTFLENLGKYRKYDGASVRDLLRVLRNKKHHYQDLPEGVQRALGDLPGGFLSYFTTRFPHLLLHVYDTVARHLADEPMFASTFRIPEDEA</v>
          </cell>
        </row>
        <row r="3165">
          <cell r="L3165">
            <v>5.38E-5</v>
          </cell>
          <cell r="M3165" t="str">
            <v>MNFLSSISSSLISAGSAALANASGGVPGVQGYQLGDKVLAYEGKSIWTQWSGTKKDDSTPVSVFSFDLSSPSHISSHDRRSLFPLARNAFRKLRALRHPNILKFLDGSETDSAIWIVTEPVRSLALELEGHGGLSEESKVYGLLHVCTALGFLNRDGQSVHGGLRTTSVWVTPGGEWKLGGMEVCSRLDEPDGAMWHVGGLLPDSRTHAPPEVRRGGWTALKEYDASTLDSYLLHLFLYTIFNGPLPTSYLSPSASETPSLPQVRGSILPALFQPWRRLGNPNPAARLKTSAFLDLGNHPGEGWWTSNRLVKLSTALEGFSLATEDERMGLIRTLKAISSGAANAKTAPLPSGFLKYKVLPSLVHTLEFSSGSGGAPLLPVILDLSSSSDGSTNLDEKEYQRDVIQPLVRMYATPDRAIRMALLENLERYADKLQNKDVNEKVWPHLQTGFGDVVPVIREATVKAIPLIATKLNDRILNNDLLRVLSKTQTDVEPGIRTNTCILLSRLSRHLQTSTQRKVLIPAFARALRDPFVHARIAGLMALMATCEVFEKEDLAGKVIPAMSICLVDREKTVRDQAFKAIDMFVKKCESLTASMPETVLPETAQQSPALQAASQTQPGLATNAAGAAGALAGWAFASVSKKLSSAEMAAPIERRDSSQSISSVNAPATNGATVPASRTSTDSASASPQVPGGFGGVAKGTEDWGGDLIDVNDDDADWDEFESGQPVPARIDPFAARLSSSKPKPARGRGGSLRLGAASRSSGLRIPLDMDATDSWDLDESGDSASVPRAAAVPSSQRPIVRKPLISATSPALLAMAASIPSSAPTSMPASPRVVPPSSATASASIAQPKTPSIASPPFSPPSTQTAFGTPASPLHAPAPPAISVPSAATPPAQSPVSLPRSPLPPSATPPPAPVPPSTSTVPPIATPVSPVPPPSDPPSRSSTPVSTASGTAGLTKEEKAAKLAQAREERKARMAAAKAGVKR</v>
          </cell>
        </row>
        <row r="3166">
          <cell r="L3166">
            <v>5.8300000000000001E-6</v>
          </cell>
          <cell r="M3166" t="str">
            <v>MPIARNPTVFVSGGSRGIGLAIALKLAKEAKANVCIAAKTATPHPKLPGTIYTAAEAIEEAGGKALPLVVDIRQADQAIEETASKFNGIDIVINNASAISLTDSQHTPVKTYDLMSAINGRGTYLTSALAIPHLLRSAEAGRNPHILSLAPPLRGNLTPEMLGGCTAYSMAKFAMSLATVGLAGELKGKVGVNALWPLTYVSTEAIRLLIGAEGRDRSSRHPSIVADAAFAMLEEDGRGYSGNFEIDELALRRMRGFTNSDLTRYSPDPSMPFSDLHEDLFVPQWVREQVAELRGEGGAEGEGADVRG</v>
          </cell>
        </row>
        <row r="3167">
          <cell r="L3167">
            <v>2.7499999999999999E-6</v>
          </cell>
          <cell r="M3167" t="str">
            <v>MALEGESAAGSVGAGKGDKAKEKVEQGATKGKEWMGVEIPLKPAAPEEGGCCMSGCAVCVYDLYLSDLEDFQLSLASARKAIMARLDALPAAEKERRMKEWPDELGDKPGEGVVGKEGGVDAKREAEKELERERKTLDPTVRAFLEMEARLKAKSKDR</v>
          </cell>
        </row>
        <row r="3168">
          <cell r="L3168">
            <v>9.9199999999999999E-5</v>
          </cell>
          <cell r="M3168" t="str">
            <v>MAGGRVATRTSYKEADSDDDWLASDEEGATKVFEDLPLVKGAKGKAGGAQASKRVGDTYGAGPRKKAKKSKGKGKAKAKEDEDESLFSLDLLFRLPNDLFLEICGYLDGRDLLEFSRTCKTMRKTLFSPNSGYIWANSRRRDDIPLPAGMTELELAALLYSNGCQICGNTTFYFRRQIKLRFRSCAKCRKKYVIHASSCGRAWPNLHYSALFCVAGDDGDRDPPETPVVMNNDEFLIAEVQQVNSELLELKEIDELASFAAETSGRRTSGTKRSPMKLPNLVDAYCAEKKAEVKAKQQESAALLQAFKAKQKRDSEEAERLTLARDEVAKTYAEELKSKYGWTTSEADWYTRHSWWLPKMKNAPPQKAPSASEQAWTVYRDYVQTQVEREAKSEERSATWRRHYKALSPFYQDYRRTTTRDPAFLPSPIAFAGNVRKTWLGPDDPSFDADLWSARLPEIVRKLDIYERELRVTAIRAILNATSSIPFADLSTDPADYPDAKYDDDFFQKPTSLFVGRAGGLFGPFYAVAYPDCLRMFRDQPYKCPESILLDSINERQVLFLRMILDAADIDESMATIRDLDTMGARFKWTNAPSVRKQARLYSWDDLLFYLNRRGPSLKRLKAGDLPEIEFVRVAAGDDEKRDSEEDGSGDDDNPDSNSNADADADDSDSEARPSSRRRFLRSSDGDTEDEEEDEDEEEDEEDD</v>
          </cell>
        </row>
        <row r="3169">
          <cell r="L3169">
            <v>1.5380000000000001E-3</v>
          </cell>
          <cell r="M3169" t="str">
            <v>MAKLKIATDRSGSGVLTSDPQSRDIHIESYSLSFHGRLLIENADFSLNYGQRYGLLGENGSGKTTFLESMANRDVEIPEHIDIYLVRGEAEPSEQTALEFVVQSAKDKAARLEARIEEMSVADNVDEVALEMMYEELEELDPSMFEAKAGAILTGLGFGPEMMKKATKDMSGGWRMRVSLAKALTIRPHLLLLDEPTNHLDLEAVVWLEAYLSTYNHILVITSHSQDFMDSVCTNILDLTLERKFLTYGGNYSTYVRTKTENETNQMKAYAKQQEEIKHIKDFIASAGTYANLVKQAKSKQKIIDKMEAAGFIKPIMKPKDLHFNFEDVKKLPPPIIAFNDVAFSYDGDMNKALYKDLSFGIDMDSRIAIVGQNGTGKSTLLNLITGQLQPTKGSINRHPALKLAKYSQHSADQLPYDKSPLEYMESTFKPKFPEKDIQYWRSCIGRFGISGTHQTSPIRQLSDGLRNRVVFAALALERPDILLLDEPTNHLDMGSIDALARAIKEFSGGVVIVSHDFRLISQVAEQLWEVKEKKITDLSKEDIGCDDSSAAVWA</v>
          </cell>
        </row>
        <row r="3170">
          <cell r="L3170">
            <v>1.217E-3</v>
          </cell>
          <cell r="M3170" t="str">
            <v>MSYGGGYGGGGGGYGGGGGGYGGGGGYGALTSLWAGGETPRAHHFVDAGGGSGYGGGGGYGGGGDRMSGLGSGLRAQNWDTATLAKFEKNFYEEDPRVAARSEREVAEFRREKEIQIFGQNIPKPVTNFDEMNFPSYIMAEIKRAGFTAPSPIQCQAWPMALSGRDLVAVSATGSGKTISFALPAMIHINAQPLLSPGDGPIVLILAPTRELAVQIQEECTKFGSSSRIRNTCVYGGVPKGGQIRDLQRGSEIVIATPGRLIDMLEAGKTNLRRVTYLVLDEADRMLDMGFEPQIRKILDQIRPDRQTLMFSATWPKEVQKLAHTYLKDFIQVTIGSLELSANLNITQIVEVCSDFEKRGKLVKHLEKISSENAKVLIFIATKRVADDLTKYLRQDGWPALAIHGDKAQQERDWVLGEFKSGRSPIMIATDVASRGLDVKDIGYVINYDMPNGIEDYIHRIGRTGRAGAKGTAYSYVTPDQGRIAKDLVKILQDAKQVVPPQLQEIAMFSSGGGGGRGRGGGGRGGGRGYGGGGGGYGGGGYGASALFASHTPD</v>
          </cell>
        </row>
        <row r="3171">
          <cell r="L3171">
            <v>4.8299999999999998E-4</v>
          </cell>
          <cell r="M3171" t="str">
            <v>MDLYDEFGNYIGPEDDLESDYSDDEAGEQQQQDGAASPAPAPLRAYDEDEAEPLEGMEVDDVPSSNAIVLHEDKTYYASASATYGPGVETMVQEEDAQPLSVPIIEPVKTRKFRLGARTGPERRWDDQFMMGLASNPETVRNVAIVGHLHHGKTSLVDMLVTETHKIDIDADKQLRFTDTHSLSQSRKISIKSSPMSLVLSNTKGKSYLVNLVDTPGHSNFVDEIASAVRVADGAVVVVDAVEGVMLTTTQTIQHLVKNRIPIVLVVNKVDRLILELRLPPGDAYFKLKQTIEEVNTVISELDPDPALRVSPERGNVAFASTQMGWCFTLKSFAKMYADTYGPMDLDQFAVRLWGNIYYHPETRKFSRQSAPGAKRGFEHFIMEPLYKLYSQVIGEDTDSLRKTLHQLGIHFKPSVYKMDVRPLLRLVLAHFFGPPTGFVDMLVQHVPNPQQGARVKVESTYTGALDSPLGQALLNCDPEGPLAIQIVKLYPTPDASEFRAFGRVLSGTAQVGQEVKVLGEGYSPEDEEDMIVQQIGGIYVGEARYDIETDAMPAGNFVQLSGVDNSISKTATLIAADYDASELRIFRPIAHFTQSVLKVSVEPLMPSELPKMLDGLRKVNKTYPLIETRVEESGEHVLLGTGELYLDCAMHDLRVMFAEIEIKISDPVVRFCETVVETSALKCYADTPNKKNKITMIAEPLERGIAEDIETGKISIRLPPKQLGQHFQNKYGWDLLASRSIWAFGPDDQGPNLLMDDTLPSDVDKKLLYTVKESIKQGFQWGCREGPLCDEPIRNVKFRLLGADLAQEPIYRGGGQIIPTARRVCYSSFLMATPRLQEPVYFVEIQAPQDCVPAIYEILARRRGHVTKDIPKPGSPLFTVQAYIPVVDANGFETDLRTHTLGQAFCVQTFDHWSICPGDPLDKTIQLRPLEPAPAQALARDFVLKTRRRKGLNDQVNVAKFLEAEMVTLLASTEHLDLL</v>
          </cell>
        </row>
        <row r="3172">
          <cell r="L3172">
            <v>4.4099999999999999E-4</v>
          </cell>
          <cell r="M3172" t="str">
            <v>MAPTRKGKKAAAGATGGAPAASSRKGAGGKFAKADWKEGFKKKQAGVSDMTLLSTISNDAINDNLKKRWENGEIYTYIGHVLISVNPFRMLPIYDETTLRSYRGKNRLEMVPHVYAIAESAYYAMRSYGDNQCVIISGESGAGKTEAAKRIMQYIAAVSGEGSGGGGIEDVKEMVLATNPLLESFGCAKTLRNNNSSRHGKYLEIEFDAQGAPVGAMITNYLLEKNRVTGQIKNERNFHIFYQLTKGASSAQRDAYGLQGPEAYAYTSKSGCLEVPGIDDTYDWAETLKAMQIVGLTQEEQDNILRMLAAVLWIGNVEFAPNEEGNSRVRDTSVTDFVAYLLEVDPTRVANALTSRIMETQRGGRRGSVYEVPLNQAQAAAVRDALAQALYNNLFEWIVSRVNVSMKSKTQSSTIIGVLDIYGFEIFDTNQFEQLCINYVNEKLQQIFIQLTLKTEQEEYVREQIKWTPIDYFNNKIVCDLIEEKRPPGVFAALNDACATAHADPAAADNSFTQRLGGVSNPQFETRGSKFLVKHYAGDVMYTVAGMTDKNKDVLSKDLLDLVASSGNQFLQTLFPDRPDPNSKKRPPTASDKIKASANALVDKLMRSQPHYIRTIKPNQNRSPSEYDTKAILHQIKYLGLQENVRIRRAGFAYRNTFEKMVERFYLLSPATSYAGDYIWQGDARSGCEQILKDTGIAREEWQMGVTKAFIKNPETLFALESMRDKYWHNMAARIQRAWRAYLRRKNDAARTIQRFWLGQKENIVYSQLRDYGHQVLGGRKERRRYSLVSMRKFLGDYLGVGERDSVEGSRLRSAAGIASNETVAFSSRAELLVSKLGRSSKPSPRYLILTDKAVYILISQAVQNQVQTTLERKIPLVTIRSVGLSNLRDDWMALNTTSQEEGDPLISCVFKTEFLVHLQQRTNGAVQINIGPTIQYSKKKGKMATISFKKDESIQRGDVYKSSTVSVPSGQPPTSQSDPPCPRKPRQKKAAAPRQASRPTGAKRPTPQSLPGAAGFGAVPAAPAGIPRAPPAPQAPAAKAAPASSGRIAPPPPTRAPAPPPPPPEPEVERYKALFTFETDQPGELPLKKDDVLEVVTKDDGGWWLIKKGSQEGWAPSNYLQLIPPKPKPAAPPPAPVRRAPPAAPSAPSAPKAPLAPAIPAVPAAPKAPAAPKAPAAPSAPKAPAIGLGSRTGDGNAAPVAVMPGMGNSGGLAAILAAKRAQAGEENGASTPASSGGGSPAGSRPGSSLGKPPVAPKPKPSIPQKPGGMNGRAPAPPPPPPASNRAPAPPPPPPAPGARAPVPPPPPAAGRAPPPPAPVRPGAPPAIGGRAPAPPPPPPPPPPPGPGRPSANGAAQPAPAIGSLVKPTANDLAAALAKRSGRAAVQDDDDW</v>
          </cell>
        </row>
        <row r="3173">
          <cell r="L3173">
            <v>1.5300000000000001E-4</v>
          </cell>
          <cell r="M3173" t="str">
            <v>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v>
          </cell>
        </row>
        <row r="3174">
          <cell r="L3174">
            <v>1.4200000000000001E-4</v>
          </cell>
          <cell r="M3174" t="str">
            <v>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v>
          </cell>
        </row>
        <row r="3175">
          <cell r="L3175">
            <v>1.37E-4</v>
          </cell>
          <cell r="M3175" t="str">
            <v>MGEVRRLLQLAKPERRTIGIAIGLLCISSGVSLSIPLGIGRIIDIFSGQASDLPVSIPTAAGLLAVFFAAGAAANMGRTILMRISGQRIVARLREAAYSNVLRQDIGWHDLQGAATKSTTEISGAPRPHESKEPTPPSSTAIANVKDTGVRSTGDIISRLGSDAGIVGESLTRELSEGLRAVVTATVGIGAMLYISSKVTGVMLLIVPPISVAAVFYGRFLKKLSRRTQKAVGEMVAVSEERLGAIRTVQAFNAVEPAETRRFSEKVNKVFELAKTEAWASGLFFGGTGFAGNCTLIALLTYGGSLVARGELTVGQLISLLTYTVYVGSSLVGLTSFFGTIMKGLGASSRIFELLDARPLSVKLGVGRPLPVTTPPRRLVFDNVHFAYPSRPHSEILRGVNLTIEPGTITSIAGGSGSGKSTIANLLERFYDPSSGRILYGDENIRDFTPESWRQRIAIVPQDPALFSATIAENIAYGRPDASRAEIEEAARLANCAFIDTLPRGFDTQVGARGAQLSGGQRQRLAIARALLQKPKILVADEATSALDAASESLVNEAISNISQSHQLTTILIAHRLSTLKTADKVVYMEDGVVAEQGSYDELAREGTRFNYLIRSQLLGGPAPTTTKAPAEERVRA</v>
          </cell>
        </row>
        <row r="3176">
          <cell r="L3176">
            <v>1.2899999999999999E-4</v>
          </cell>
          <cell r="M3176" t="str">
            <v>MGDDATSKPKTPVFKGSGLGAGPRHFVDPANQPWVEKYRPKNLGEVSAQDHTVQVLQKTLGSSNLPHMLFYGPPGTGKTSTILALCKQLFGPQLYRSRVLELNASDERGISVVREKIKNFAKTTVTTNHDPTYPAPPFKIIILDEADSMTQDAQSALRRIMENHSKITRFCLICNYVTRIIEPIASRCSKFRFKPLDTGSTGMRLKEICLAEKVDCPEDALDALIRTSDGDLRRAITYLQSASRLASATKEPITAVTVQEIGGVVPDGVMRTLGRALGVRDEEEDGDVEMGEAKMGRFERVRMAVEKVTREGYSAVQVLSQLHDLIILDPLVSPRAKAAVALDLGQADKALTDGADEELQLLNCCARIERAVRRG</v>
          </cell>
        </row>
        <row r="3177">
          <cell r="L3177">
            <v>1.22E-4</v>
          </cell>
          <cell r="M3177" t="str">
            <v>MAPTAQFIPAPALPGSKPSFSSSASPASHSHSHGSHSHGAEEHGHTHEALDHPGKFTERDMPDFSKRNWEERAFTIGIGGPVGTGKTALTLALCRYFRDNYNIGITTNDIFTVEDCEFLIKNEALADPGRIRAIQTGGCPHAAIREDISANLGALEDLQATYGCDFLIVESGGDNLAANYSRELADFIIYVIDVSGGDKIPRKGGPGISQSDLLVINKTDIAQYVGASLEVMKRDSDKMRDNGPTIFASVKQGEGVEGVAEMILAAWSAATGKSKK</v>
          </cell>
        </row>
        <row r="3178">
          <cell r="L3178">
            <v>1.2E-4</v>
          </cell>
          <cell r="M3178" t="str">
            <v>MGERRGLGCRVRSRPSPFPRGLFLLLLSLHARTKPWQTQATRQRAPHPQQQPSQAKSQPQTPSQLLPHILPPPNTRLTSRRAHRIRRDRRARRTMDYPRPQTSNRRPSHRNRTIRRRVLPPRRPTSSALRLRPAREGSATLVRRRRREAASRSTRRSRPHSSWRRSATRGQRKARSAAMARRRRARRTRRARRSRSTSVARSRSRSTTPNSRTSRPSTARSSQSRCGSFLLFPCLVANTCTHSQVLKRPPATFGELFRFTTKFELLLNGIGLVCAILAGVAQPAMTILFGNLTSALTDFGSLLLNRPSDPAVFAQQYAAARSHLFHEVDKDVLVLVYIGIGSFVATWIYMATWIYTGEKATRRIREKYLQAVLRQNIAFFDRMGPGEVTTRIETDTHLIQEGISDKIAISVFFIAIFISGFVIAIIRNWRLALVISTIIPCIAIAGGMMNKYMSAYKQNQLEATAQGATLAEEVLSSIRSVHAFGNQKRLAAMYDEPNQKTLREGLKSALFNGGGLAVFFFIIYSSYGLAFYYGTTLIIQGRASSGDVVATFFSILIGAFSLAQLAPNLQALSFARGAATEIFATIDRVPSIDSYSEAGLKPEKVDGLIELEGIDFFYPSRPAVQVLYNFNGVFPPGKTTALVGGSGSGKSTCVGLIERFYDPVAGTVKLDGVSIKELNLKWLRNQIGLVSQEPVLFATTIAGNVEHGLIGSRFEHESPEQRRQRVIDACRLANADGFISQLPNGYETQIGERGMLLSGGQKQRIAIARAIVSDPKILLLDEATSALDTQSEGIVQDALDRASLGRTTISIAHRLSTIKGADQIIVLTAGHILESALSTETERAHDILLKKPDGAYTKLVNAQRLREQKEAEAAPLDSSSVDSTDEQTALPGELTRAQIDEMARNEKPQFENLKRTGTGRSLASQAIERQQLDLEANHQRDRHLGLPYLCYRMFKLNRDQWKQYIVAFISAIACGCVYPVFGIVFGGTIGVFQETDPAKLRSGGDRHALYCFIIALVSTLAIFLQAWLYGSTAERLSAKIRLQTFSAELRQDIAYFDRDENSTGKLTNQISDLATKIYGLFGVTQGVIIQSVFTLISGAIIGLIYSWRVALVGIACMPLTLSAGIVRLKVVVLKDQKNKKSHEGSAQMACEAAASIRTVASLTREADCTAIYSRQLEEPMRVSNRIAIYSNALYSLSQALSFFVIGLIFWFGSHQLVDNGLSTSAFFVAQISVVFASIQAGNVFSFVPDMSSARGAAAEFVKLADSVPDIDAEDPSGEQFDLASAEGHIRFEKVHFRYPTRLKVPVLRGLDFEVLPGQFVAFCGASGCGKSTTTQLLLRFYDTLAGRVIVDGKDISTLNVQSYRRAIALVSQEPTLYAGTIKHNVALGAFVPPEQVSQEEIEAACKSANIHDFIMGLPDAYNTEVGGKGAQLSGGQKQRIAIARALIRNPKILLLDEATSALDSESEKVVQRALDEAAKNRTTIAIAHRLSTIQNADCIFVLKDGVIAERGTHDELLSRRGLYYELVAQQSLEKAH</v>
          </cell>
        </row>
        <row r="3179">
          <cell r="L3179">
            <v>1.18E-4</v>
          </cell>
          <cell r="M3179" t="str">
            <v>MVDKHIRPDTDSDGDESDSASPSKRARFDDDDADEDQESGNASPLPRSTPPRDRNAQDEDDDESEDDAMSDDEDEQRQALDEVRQTQREGPSRIAEAGVIKQVTLQNFMCHAHTTVDFGPQVNFLVGVNGSGKSAVLTGITMALGGNAKTTNRGQKGGDLIMEGKPSARVSVTLANKGEDAFLPHIYGSEITVERVLNKSGSGSYKIKNAEGKVVDGKKSTLDAILDNFNIQVDNPMTVLTQDQSRQFLASASPKDKYTFFLRGTQLAQLTEEYEQIRANTEQMEAALQRKKEVLPELKDAYRRAKERAKEAQAAIEQQGNLQVLKDQLAWSYVKEVEDRIEFGEEKIAEEQARLLGMEEELKKYQEDLALRENNIADLSSAEQEARNEIAEKQPRLDELKELLKADKDRATKWKAFERQINATVSRLAETIADFDRQIAEEEKKLSRDLEAERRPLRENIARANEEIEKLSVQMVQARQESTELSEKSDQVSPEYDNVKAQIETAQQRDREVFGRIDHTKRTQQNTMLAYGPRIPEVLNAINQEGGWREKPIGPIGRHVKLERPEYARVLESFFGPALNAFIVTNHEDAAKMRRIRDYFKLDHNVPIITQRYDNSFDFSQGEPDSSIHTVLRACKIDHPLVLQVLIVSSRIERSALVPTRPDGDNLMRTNPRNVEAAYSSDCFQLRNNQGRSSSSVMAPWKGAPRLVSDVSGQIARLNEERATIQQDIQRLEQKKAELHQQLASYHRQKQEADSKFAAAQKRTLSLNRSIQQWDAQLTEEQPNNIAALQENKRETEVERENALAQYKAGLEAHNANKGDMGAIADEKADLENFIKGREKLLSRMTNQTERVHSEISGLKSRIALVDKAKTASEKRIEHFNEELEATKQMRQERYDMAIEICPRPEVAKPKDAKKLQKEIDQIERALKERERRQGASIEQILEELEKRKQVAQEAVKSTNEIATLIKALSAAYDNRVARWTSFRSHIAQRAKNQFQYHLEKRGFAGKLKFDHDKCRLNIVVQTEDAQEGQQKAKQKDTKSLSGGEKSFSTICFLLTMWEAVGCPLRCLDEFDVFMDAVNRRIAMRMMIDTAKMADQTQFILITPQEMSSITWGPEVKVNKLEDPKRSQGALAHGR</v>
          </cell>
        </row>
        <row r="3180">
          <cell r="L3180">
            <v>1.01E-4</v>
          </cell>
          <cell r="M3180" t="str">
            <v>MLDHCSILTQGGLVLWERSFTPSASPFDTLIREALIEQRSTSTTTTTAEGAVSRWDKDAHSLLWLLANDLDLVLCVAYQRILSLPYVADLLEAIRRAFLKAYRETVEAIVESTRGKDVLVLGGAGGGKAAFGLFGQKGWQKVFAGWDETFNRILRDFEANAAKVRPLRLAFASLADEPSLAQNKKTTKTRTAAIADSPSSSPGDSEATTPSLASPSAGETLDAQTIARNIAALKARQKAAQKGKAGGRRSMTPGGTESEGGGSESDATPTKPRARKAATKWSDSPITEADLAAYDYSSDAPGSPAPPGTPQKEVEVDTKALVDRGAMGKRDAKSGLYEVAEYAVGGGSDDEDDEDDGAATAAQGATSALGSFFSRLSLSPRALTAADLAPILSAMQQHLMSKNVAKDIAEQVVQSVGKSLEGKKVSSGSGLFGGGAGKKAVREAMHDALVRILTPKTSTDLLLEIQRKRSASNAKGAVADPYAITFVGVNGVGKSTNLSKVAFWLLQNRLRVLIAACDTFRSGAVEQLRVHVRNLGKLEEELEGEGAAKRVELFEKGYGKDAAGIAKDALAYAKQQGFDVVLIDTAGRMQDNEPLMRALAKLIAVNQPDKIIFVGEALVGNEAVDQLTKFNRALRDFSGSAGVRSSAGAAAGEGRGVDGMILTKFDTIDDKVGAALSMTYVSGQPIYFVGTGQTYSDLRMLRVGHIVQALLQD</v>
          </cell>
        </row>
        <row r="3181">
          <cell r="L3181">
            <v>9.9599999999999995E-5</v>
          </cell>
          <cell r="M3181" t="str">
            <v>MPPKKSAAKKKKAASNARGFATVSVPKKKDPEEDIAAAQAAAEGGEGGVVKEGGAEAGQVDGETAEGAGRGEANSSAGEAGAAAKPQDGWDDPETLEKKELQELAERIRPGCDKEINRIVKVFDYERRIAKTMPGYLWQEQDLQRRIIDLALAERGDESPQPMFDAQDKVIAKVATLYGILEQLGFKAERVEQCLRVVKALDLEDCLEWMFLHANSDELACEGPAAPPLQLPDSSPPTPRPSNSPKSTPARSPAVGKTPASPSPAAPKTPTDGADEAAQASSLRARILAYGEELDKALSSNADGDEAEAAEADANVKYSKLKLQLSEIQRAQATHKRVTKGKGDRKGAQAMSDEQEKVLDAQGELLKEKIKTVESDYTFRKTDAEKLYREERTKLDAAQLSARLSGTTLDSPFPSLALPSTPTSNGLAPSAEINSSTSSTPAANGSTSSSPPSPGRSTADTSANDDEEGDFFGNMLDEMPTEETTEQGTTIPVRNLSLPKHFSGKTPKVSLEETVRKLDKGASVSFSVISRSRAVRAAVKVRWSENTTGKTVTHRMDDIACWDEKQAYNYIATLALFDIATSPQGSGLAVNKALPTVFRDLWDELVAQRQAEDEEDYRRRLKVYRAIAEPRCQEPPSRDQRAARAEKAVAEANAIAGPKEITPERAEQIQHEIYQRQSWPTYQEMLRQRANLPIAAYRSSIMTAIDDSQCIVLCGETGCGKSTQIPSFILEHNMRLGRDVKVYCTEPRRISAISLAQRVSQELGEPPNACGSRNSYVGYSIRLDSAVSASTRIVYATTGIVLRMLEGSESLSDVTHIIIDEVHERSIDSDFLLIVLREILKVRKDLKVILMSATVDAEKIADYMGGCPVVRVPGRTFPVTAYYLEDVVELTRYRLDPNTDSPYVARNKRAYGGKPRKMIDDVPLDDDDEDDAPANADEVTQAPISKQSRITLECLDHHAINFELILILLENLCFYKPELVPFSSAILVFLPSLESIRRLTDLLEAHPAFGSSQFVILPLHSTISNENQSLVFNVPRPGIRKIVVSTNIAETGVTIPDITAVIDSGKHREMRFDEKRQISRLVETFVAQSNAAQRRGRAGRVREGVCFHLFTKHRHDNYMQEHPQPEMMRLSLQDLALRIKIMKIGSTSIEETLLNALDPPTPQNIQRAISALVEVKALTTSEEITPLGLHLAKLPMDVHLGLFLIMSCIFGCLDAALVIAATLNSKSPWITPFGRESEADAVKRSFKTENSDFLTTYKAYCSWREACANNYEREFCRSYLSLQNLQQIEELRQQFFSFLFDAGFVNITNAERRELTSTRYGKSRTKFLRVPTELDTASRDPRTVMACLAASMYPKLLVIDPQNGSLRTLANSAPAAIHPSSVNFGSGRRVDFGQGTRFAAFFQAMHTKKLYVWESGSVDERAVYLLCGNADFQLPAHSISVDRKIRTHFEDPKTAIAVKVLREKWKELFNKKMRDPAAPLDPQHEQWLALLLEAFKSPKREDDEEKKRQRAEKKPVKLSLTRNG</v>
          </cell>
        </row>
        <row r="3182">
          <cell r="L3182">
            <v>9.7499999999999998E-5</v>
          </cell>
          <cell r="M3182" t="str">
            <v>MLRRSASPFLRSLAPLPQVTASRTFTSSRLVRDAPPVFQAQRASVFPFGVPSNNPSQALFNNLDFTIHDQDCWAILAPSSSSSTRAALLATIQHQARFHPISSASHPILATLPPVDRPAEEGGPRERTVEDLLQFVSFKTRLGRSGAFDDYTARYYSIRDEDKLTVRQHLKDSTGASDDVVADKAKDLQMTTLLDLPLITLSNGQTRRARILRALLAKPELLILEEPFTGLDASSRELLFSLLSSLHSARSPRVLLVLRPQDVLPPFVTHIALADASPETPLRLGRKDEILATKEAQELLAAGEAERAASKRRKEERQAAAAKKDEEASGRKTIVQLKGVNISYGRPAEGQEERKVLKDVDWTIREGERWVLAGHNGSGKSTLLALLLGDHPRSFTEDIELFGKPRLSQATATLQANIGHVSPEIFNAFPRRYGPEALSAYDVIVTGFESVYSYRKATPDQAAAISSLLSRFSHPLLTPSFLDRPFASLSPGEQSLILLLRALVKRPPLLVLDEPFSGMDKATIEKVQRFIDEELEERQSVVLITHFEEEVPKSIGRLLRLENGEVIERV</v>
          </cell>
        </row>
        <row r="3183">
          <cell r="L3183">
            <v>9.2899999999999995E-5</v>
          </cell>
          <cell r="M3183" t="str">
            <v>MDIDGPEEGTQNVFQANNYGVEVDFDELDEDEQEDGSDAQEEKLLATVNRLQGEIEKMTVNLKAIERLGDSEARFREIDEEFDQAREETRKAKDAFNAVKKKRCDLFNKAFKHIEDRIDQVYKDLTKGKASPQGGVAYLSLEEPEEPYLHGIKYHAMPPLKRFRDMDQLSGGEKTMAALALLFAIHSFQPSPFFVLDEVDGALDNTNVGRVARYVNQRTQQGDFQCIVITHKQLMFESSSALVGIYREAGSKTLTLDLTKYAENGV</v>
          </cell>
        </row>
        <row r="3184">
          <cell r="L3184">
            <v>7.6799999999999997E-5</v>
          </cell>
          <cell r="M3184" t="str">
            <v>MALWVDRYRPRSLGDLDYHPELSDRLRALAEGDFPHTLFYGPSGAGKKTRIMATLRELFGPGVEKIRIEQRSFLTPSKRKLDVNIVQSNYHIEITPSDVGNYDRSVVQEVLKDIAQTQQVDLNAKKRFKVVIINEADGLSRDAQSALRRTMEKFTSSLRVILCANSTSKIIGPIRSRCLLLRVGAPSEEQICKVLQSVAKQESVGVPDHVATLVSRISYGNLRRAILSLEALHTQDPSFKTIKPDHSLLSTGKQDARDIDAVPRPDWEKYAAKAAERILSEQSPESLLAVRGMFYELLVHCIPAPLILATITRRLLDRVDEDLKADVAYWSAFYDHRLRQGSKHIFHLEAFAAKIMTIHKQHSLGFTE</v>
          </cell>
        </row>
        <row r="3185">
          <cell r="L3185">
            <v>7.1699999999999995E-5</v>
          </cell>
          <cell r="M3185" t="str">
            <v>MAQPGHRRLRSQHQLAQDQAALAQWNANKWVWVPDQEKGYVAGHVVKENAEEGTSTVALDSGEEMRTVETDLLTRVNPPNFDGAEDIADLTYLNEASVVHNLRVRYQRGEIYTYSGLFLVAVNPYRSLPIYTPQVIESYKSARRDQNPPHVFAVAEKAWQNMLQQRDQSQSVLVTGESGAGKTENTKKVIQYLAAIAADPFPTSSSFDLLARQAHADATLNSSGGKAKKLGQLERQILEANPILEAFGNAQTVKNNNSSRFGKFVRIFFNSLGAIAGANVDWYLLEKSRVTARSKEERSFHVFFQLLRGADQGLLKQLLLSDEASSGSKAFEYLKHSRQDVDGMDDREEWKALVRALDTVGFTSFEQLSLFSIIATILHLGQLTLSVSGTSTAHLSSRAALEKAAFLLGVSPDSLHNALLRPKVKAGREWVTQARTKDQVVDEIGALSKSLYEKNFGALVDRINRSLEGGAVLGPQGKKTFIGVLDIAGFEIFETNGFEQLCINLTNEKLQQFFNHHMFVLEQEEYAREDISWDFVNFGLELQPTIDLIESTNPMGVLACLDDASIMPKATDASFTDKLHQLASEKPTPTPFTKYAPSRLERGFTISHYAGKVEYRTDGWLDKNRDPLNDNITSLLATSSNSYVATLFAGYAEPEAGSTLDVVAPRARVRKGAFRTVGQRHKEQLAVLMSQLNETQPHFVRCIVPNLHKSPTEIDVPLVLDQLRCNGVLEGIRIARLGYPNRLPFSEFRRRFELLAPAGSIPKGFVDGAQACSTILSHLQLDPHTYRIGLTKVFFKAGILAELEERRDDYLSGIVTKVQAACRRFVARRQAVKVLHRAQAVRTIQRNARIYAELRDWPWWPLFQRVRPLLAAARTDDELRRKEAELVEAKKRAEAEEKEREKLLALQAELEQAQQEMAQRLEAEKSLSVEKEALLLRSKEREAALQDALQAAEQDYDTVSSQLDRAMEAKRAVDERLAGLNDAYANQTKLVETLQQAQAAWKAKEAELASQTSVQTAEWERINSERQKNADLVLDLKRQLSELNQDRRREQERLNTSLKTAQERLASETAASTEARKKFVSLEADARAAKAEVAALQLAQRDNEENLKLREAELARLRSDFAAAKEQAEEASARARKAEAAVASLQQQLEAKTAALQSSRTAEERAAGDLLALKKLVDKQASDQQRTAELAKMREADIQDLRFQLSKTSSELAIAQRESAKKAEQLQTELNSARKDGQEAQAAKQELERKVASQSSTITRLEARTEELERAQQAHDLEIELLRTKTAEQLLQEREKWEKQLRKTRDQFEVLEDAAVQAKRDRDAALRDVEAYKALLEGEQETVRARVAEKAKLEAQVDQQHLVLADLDKINGDLRAELASTKARLVVAEEKAGRTVVEHIRVLEEAQRLQNLEMDRMRADRDKRDAYVRTLERARTALTQSLEDVRTAADCDGPQLADTFREQLQHEREAERRAAFANRAPKDPTVDRLNDALASEKKVRELAELNVSRLRSEVEHLNSSLDSSKAEVADLKRRNAQIERELQKVAASDYGQNGASPVKTFAPTLRDPQPRTMQESRLANVSPEPPAPRANGLRSEGPYGSGYGGVHASRTSVDLKRASLQFAPPPAGPNSPRRRNYE</v>
          </cell>
        </row>
        <row r="3186">
          <cell r="L3186">
            <v>5.8999999999999998E-5</v>
          </cell>
          <cell r="M3186" t="str">
            <v>MSDAEDDGDDDSEYDEDVSPADRQSRADAAAAKAFFTSHENSTTLSRKPLSFTTLPNCTLSRQLLLALGSLNLSTPTPIQAECIPLAMLGKDIVASSATGSGKTVAFWVGVLERLLHRDRKNPMTRVVVMCPTRELAVQVHGVGMALARYTDVSFCLCVGGLSLKVQEAELKQRPDVVVSTPGRLIDHVRNTPCFSMDGVEVLVLDEADRMLEEGFRDELEEIISAAPRSRQTLLFSATVTESIQQLTRLSMNKPVRVKIDEMGAAAKGLDQEFLRVRGDKAGESIELNSRSGERHREALLVSLCTRSFSSGRTIIFFRSKAQAHRMKILFSLFGKGLEKSDELHGDLTQEQRLRSLKRFRDGEARFLLATDLASRGLDIKGIENVINYEMPKSIEIYLHRVGRTARAGQKGRALTLVGESDRKLVKLAMKHAPPESIKQRTIPGDVVAVVSKQLKALEPDVRDVMQEEKEEKEIRRGNMELQKAQNMLEHEDEIKSRPARTWFQSTSEKNAAKNLGKAEHNSKFQEKTKKRALDEDEEPLSKAPKRTPFSGLSRREKRRKMAMREDEEDRASGAQREIGSSIRAAKKAALPGKIHAARPERTPGQGEGKKKKKGGKKSVFDREMGVADGGAASDKRPGKRERDMMKGGGGAKHSLGRMGPKPKKR</v>
          </cell>
        </row>
        <row r="3187">
          <cell r="L3187">
            <v>5.7500000000000002E-5</v>
          </cell>
          <cell r="M3187" t="str">
            <v>MAPRSSKVAAFADLEPTLHPLLLRSLAALGFAVPTPIQHTLIPLALESNRDILARARTGSGKTLAYAVPLVQGILSRRDRGELEGTRALVLVPTRELAEQVRGQIARLVEGLGIGEKEGDGIRVVNVVGEAGGRNKKRKTAHAGGERVERMALADRPEIVVATPSRALAHLRSETLHLSHLDYLVIDEADLILSYGHSSEDIRSILSGPWGLPKVYQSFLMSATLTGEVEELKGVVLRNPVVLKLEEDEDELANLSQYCVRCTEEDKFLLLYVILKLRLIKGKCLIFVNDTDRGYRVKLFLEKFGIKSGVLNAELPFNSRYHAVQEFNRGVFDYLIATDESGLEGHDRDTNDDEEGEASAGSKEEYATVIATQPAAENEGNAEASTSTAAASEPPSKKRKRKDASASSKASTTEYGVSRGIDFVDVACVINFDLPFSARSYTHRVGRTARAGRTGTSLSFIVPRDVWGKQKKNDVSLETARFDERVWARIERAQKAKGQDVKEYKFDLKQVEGFRYRMEDGLRSVTKAAVREARVKEIKNEVLNSEKLKAHFEDNPRDLAFLRHDKPLHPSRVQPHLKHVPGYLMPRIAAVGANDSRAASAAAAASAGTNGGDEQKPEVSFHKPGRGGRGGARGGRGGARGGRGGARGAKAGAGGKRQDPLKGGAFKFGAGAKK</v>
          </cell>
        </row>
        <row r="3188">
          <cell r="L3188">
            <v>5.7299999999999997E-5</v>
          </cell>
          <cell r="M3188" t="str">
            <v>MLDSKLELDNLDDVIRDLDLDVVLDREISQLSGGELQRFAIGMSCVQKADVYMFDEPSSYLDVKQRLNAARIIRSLLRPDNYVIAVEHDLSVADYLSDFICCLYGMPSMYGVVTMPFSVREGINIFLDGKIPTENLRFREESLTFKIADAQEEVIAEKSRRYTYPAMTKAQGNFKLNLDAGSFTDSEIIVLLGENGTGKTTFVKLLAGKLKPDNEKDEQHFSVSLKPQTIAPKFPGTVRELLLKQIRAAFMHPQFNTDVLKPMNLENIMDQYVTTLSGGELQRVAIVLALGKPADIYLIDEPSAYLDSEQRILAARVIKRYILHAKKTAFIVEHDIVMATYLADRVVVYSGTPSVESFATAPESLLTGMNKFLKSLEITFRRDPTNFRPRINKLGSQLDTEQKRPSLLSLASCRLLTISTSEQSPASISSPTRKSRCRMSPRLLSSPRCIARHF</v>
          </cell>
        </row>
        <row r="3189">
          <cell r="L3189">
            <v>5.2800000000000003E-5</v>
          </cell>
          <cell r="M3189" t="str">
            <v>MADGAAGDEEESTLIPTAPGAVIDQPAPARSPSPAAPASPPAPLYRLPSATRPAPPSAKILSALNVHESVRDKQVVDPTRKVPIGDKLGEDGTGVSERGRKRLKGDMGVEEWFAVQTAVLPLLLPPSAQLPALYSPFNPPRDVCVSAPTGSGKTLSYVVPIVETLQQRVVTRLRALVLLPTRDLVGQVRETFEQYAKGTGLKVGVATGQHSFSHEQSVLVGDDVPADIEGGASQVDILIATPGRLMDHLKSTAGFSLQHLRFLVVDEADRLLTQSFHDWLPTVLSALKPSFSAPALREDDDLLSVKREKRAKRSSTTAKKADALAPSWWDAEGKVGRVASDLDERCHGSCQKLLFSATLSRDPANIDALHLHRPVYISVEDALDPHAEGEAIDSELKFTFPAELSEHMIISPASYKPLYLFHLLHTLSISSALCFTKSVEAATRLAKLVEFFEEARAASADGSETKKVVVKAYSSELAASERHKVLREFKKGEVQMLICSDLIARGNDIPNVSHVISYDIPVDMRKYVHRVGRTARAGNKGDAWSLVEEQEVAPFRSIMSKAQHYQKIERVKVKDKVVEPFVPAYQVALERLKQYFATGRTREQSTA</v>
          </cell>
        </row>
        <row r="3190">
          <cell r="L3190">
            <v>4.6799999999999999E-5</v>
          </cell>
          <cell r="M3190" t="str">
            <v>MAAPSAGQTGPETALQKLARRPFTVSLLSPAASPSSTSSAAPLHSRHLKRIHLAPEILKAVKICAGDALVIRKMESQANGLEQGMKQLELDESDTISAAGLRGAGFAVGIAWPNFTMSGTSVSVSPLLLANAGLSIGDTVSVSTIGTSGVEVLEADKVTLIYDPKGKPGRDSFFEAYVKEVLVDIKFVAQHHFVEVTYNGILRRLLVLSANGNVVSPPDAAPPSSDSPAREQVFVISRTTHVSFRPPGSSPSSSAKSRAPASTARGGAGSAASQARGDLPGYEQIGGLENQIELIREMVEWPLTRPELYTHFGLRPPRGILLYGPPGTGKTLLAFSIARSTGSTLLTINGPSLSSAYHGETEARLREVFAEAKQKSPAIIVIDEVDALAPHREEGGEVERRVVATLLTLMDGLEDKAEPKKRGEDDEEDEEDAEEEKEAPRIVVIAATNRPNAIDPALRRPGRFDKEIEIGVPDAAARLSILKVLLKRTPHAIPDDTLQSIAARTHGFVGADLSSLVHSAGLSAIKRSYSLLSSTSAPSLSSMQLLPSDLDAALLSTRPSAMREVFLETPKVYFSDIGGQEHVKAKLKESVEWPLLHPEAFKRLGVNPPRGVLLYGPPGCSKTLIAKALATEGGLNFIAVKGPEVFNKYVGESERAIREIFRKARAAAPSIVFLDEIDALAPARGSDESSGPTGDRVLMSLLTEMDGIEELNGVVVLAATNRPDVIDPALMRPGRLDRILYVSPPDLEARKQIFRLNFAKMAVNEDVSVDELAELTDGCSGAECASICQDAALSAMNEDMNTPNVRREHFVTAAKTVRRRITPEVIQEYEEWRDRSGVRSA</v>
          </cell>
        </row>
        <row r="3191">
          <cell r="L3191">
            <v>4.2400000000000001E-5</v>
          </cell>
          <cell r="M3191" t="str">
            <v>MAPVPPFVFPTLPQTWYIGHMHRALREITEMVQKRSLDLIIETRDARVPLTSINPAFERLLAEQTGKGIGSNLNLTGLGTKRLIVYNKTDLAQDCFREPLKRALAHQGEENVLFTDARTDEGVRKLLRTAIKLAKRPLNGPDDKIVMLVAGMPNVGKSSILNALRRTGVGRGKAASTSSEPGHTRRLSTVIKIATSPPVYIYDTPGIMVPYLGKGVYGQEAAMKLALTGGIKESLFEKELVGEYLLWRLRLRHEMRDEGWSNDELWRRLALPSGTPLEDPEEFYSALARRLSAMQRGGIPDTDFAGRWLIRAFREGKLGRWTLDGLGRGGEAVDDDKEMVTIGEGELKKYLWQRTEERSSFLSRDPVPYEEPVEVVEEPVVAGSALEAAHASARPPEAPPTDPTGPDSTSDPLASLDADTPASEDSTLAAPSTPTVPASIIEPPVSSNVAAYYRYLHRLSSSADLRSANQTRKDEKAGKKRQSEIKFKAHEALRQQKKARVQGMPSSFGKARRPPPPKAGAKRRKSRK</v>
          </cell>
        </row>
        <row r="3192">
          <cell r="L3192">
            <v>3.79E-5</v>
          </cell>
          <cell r="M3192" t="str">
            <v>MDSHSAHYCTLQTHSTTALASPALWTALVDSLPGPDRDDPPTRLALALAPRHARSARAKELRTVVVRAREASKLEMKEAGEDLPENVLLLPTRLVQAHPAVFTRRSSSSPTSASPPSLSLTIAQTVPLSSAIFLSLDSASYTNASDKSGRLETLLAGKDADLVREGDVVDLPGVGRWKVAVTEPVLQGVFVKGQTRLLVLPPADGGAQEDEADARLADGTDASEEDDLLDFDIDDSFLASTVLPSRRSHATPFTSPLPSSAQNGKSFPLVAPPPTTHSGTPISALPLSFPVPAESLTPTPDADEDDLPHALASTADLGRLGLFSGDWALVEPSGAMEGEEQKEEDRGRLVRVFAGEGLLEGREVVTSSAPTLYLPPPLLFNLLGPSSLSSSLSSPVTLTLHPAPLLSPILPLPLPTASSLTISRLASPHSVNKLYQPLFLEGLKEYFSGRRRAVKRGDVICVGIDEEKVRFVGEGKGEGVEEDFDLPAESTTPTAVVHFLITSLSVDPSTSSSAPTGDFDLDRRLEDGLLGCFVDPKVTKLLQTGVERGRVPDDAGWMGIEPSPNVSLAPDSLLGTPTPASKLYDFLLSSLTPRASTYSLPLTALLKGALGSGKRNLIRSVARRAGVGLLELDCFDLLGESDAKTEGRLRALAVDKALACAPVVLVLRNVEALARKSQAMETGQEPPMTTVLRDCFATIRDGWKASGHPVVVVATTTDVEKVPTGVLGLFKEEIGIQAPAEPERLAILRNLTASDIISPDVSLRSLAVQTAALVANDLVDLVRRARAAAAERVLELASSTDATTPAPSLADIAHAGVALTSLDFNSALEKARSAYSESIGAPKIPNVTWDDVGGLANVKSDILDTIQLPLEHPELFADGLKKRSGILLYGPPGTGKTLLAKAVATSCSLNFFSVKGPELLNMYIGESEANVRRVFQRARDAKPCVVFMDELDSVAPKRGNQGDSGGVMDRIVSQLLAELDGMSEGKGGNDVFVIGATNRPDLLDPALLRPGRFDRMLYLGVSNTHQAQLNIIQALTRKFKLAPETDLAKLAEKCTFNLTGADFYALCSDAMLKAMTRKAEEVDKRIAELNAQPPYSTGETPPLTPQYYLAEMATPAEIEVLVAQQDFDAALAELVPSVSQAEMNHYKTVQQRFSAETMNSDDNLAAQEKKEAAPVSSPSPSLSQLPAAIPGPFKPNGVVKGPVEKVVSNGLVVDGVQDVVDPEEEEKRRKRRAAKGKGKARAE</v>
          </cell>
        </row>
        <row r="3193">
          <cell r="L3193">
            <v>1.6900000000000001E-5</v>
          </cell>
          <cell r="M3193" t="str">
            <v>MRRRETLGCAPPPISHKLTFAGNYAETAGETQYTRHTLPRNRAPPPTLLSPARLDNQSTSASSRLMSSSISVAVRVRPFSDKERSLVNAGYDAGPTLFSADSAASGSSASSFSTSQPSRGAGGIRKIVKVLDDRILVFDPPETNAVASLQQRANMPVFGKKQKDIRFCFDRVFDEDCGQEEVYDGSAKELVGHVMDGFNSTVFAYGATGCGKTHTISGSSTQPGIVFLLMKDLFDRISAASDEIHFSLTVSYLEIYNETIRDLLAPENGVLQLRDSSDGTATPANLTTKEPTCPQDVVEWITLGNNNRTVNFTEANATSSRSHAVLQVTVMQKNKASGLTDTSTTACLSVIDLAGSERASATKNRGDRAVEGANINRSLLALGNCINALCDPRKRGHVPYRDSKLTRLLKQSLGGNCKTVMIVCVSPSSVHYDETHNTLQYANRAKEIKTKAVRNTLTADRHVAQYCQQIMEQQAMIADLKRKLSEQETRSTVAQRAEDDRLVQSALRQVAAPWETGKTKRVAAARAGAEKDVLDNVLRVLQQWQLSATANVDVGSPAASSSAVAADSTISLLKKESQDLIADLLSTTASLAFEVSQGGPNAMEAYSRTVSSVSAPLRDRPAALSLLTAESKVLDARLDAACADARAQGLRQGLAVQTAAMRRMLEARLKVGVALESAQEGGSNAVRALARLAQSVDKANNEAFAAFAGESSSATYPSYGAAGIKRDAGARSPFLLDPNGKVPRSALTGFGSAPTGPYASSPSRARRSPKKGVSFPSGAKRVASPGAKKNKVQWRDEVGEEGLEDIKYGSPVGSTDSGSSSSTPAIAVTSPRLSSSTQMWMVSSTYSEASEAAKAAEEMQSALRAKRPTATRLRTTLSTVTESPSPFSFHSDQSMPPPPVPSSSASRPPFADLANNSMFSETSFSMAPTASGLVAPVISKPIPPSPAPPTPSFKLRRNSHIGPVRSDKAARRVSLSSRPRSSISLAPAAADTSLSSSAGSLPSATPSTFRRPGRIVSAPALAPPSFAHPPGSARRSPRKPSLRPRVSLMPPTNRRLSTLPSAGSGAAALAGMQPTTPAPVMFGAKSAARIAARRESRLSGGNSSGGANTSGSGSALLAGIVGATKKDSPSGVWR</v>
          </cell>
        </row>
        <row r="3194">
          <cell r="L3194">
            <v>1.47E-5</v>
          </cell>
          <cell r="M3194" t="str">
            <v>MAAAPPEEFLKRLVELTKTEQAAEEKESSLLFTNASVSLLERSGLALGNLSGQTSIGLGGRLLVELTRPAAYHSSPDFPPHDFRPGDLARLRPQGAAGGGARKATRGPSKEEKGKEKDDDALDAVVYRTTANRMVLAVDDPSDDFMLPERIQIIKVANPITFVRQCFFLNRALRKLEAAEPLSPLLSVLLGQQKPTIFQRSPDEPLSFINENLNASQKEAVDFALSSNEVALIWGPPGTGKTETLVEIIRQCVKADKRVLVCGASNLSVDNILARLSVSHPNFPQPIPLTRVGHPARVLSGLTRHTLDAQSSSTDSSALVEDIKKEIEELENKLRNGSGKTRIRGSERKKMWEEVRELRKEFRKRQGGIVSEVVSKAKVVLATTHGAGGRSLDRFEFDVVIIDEAAQATEPACWIPILKGKKLILVSHSVTQEVACAHFLLTSQAGDHLQLPPTLKSSDRLTKSLGSKSSKATSKEGTAPPAQPGKLTLSPDLEVTLFSRLLARHGPSIRRMLKVQYRFNAKINSFPSTMLYDGELVPDESVKDRKLSDLEGVEADEDLDEPVVFFDSTFGLTTPGLTCMDLLASRAAAGQAMYERAAEDGSFGSASKSNENEADVVHKYVQALVNANVPPTSISIISPYNSQVLLLASLIHPQYPEIEVGSVDSNQGRENDVVIVSLVRSNAEGEVGFLRELRRLNVSMTRPRRHLVVVGDSETVSKGSNFLKKWMEWLEEEALVKVP</v>
          </cell>
        </row>
        <row r="3195">
          <cell r="L3195">
            <v>1.27E-5</v>
          </cell>
          <cell r="M3195" t="str">
            <v>MAVDRLAAAPPSAGPWSKINPPLTPWVADVVRDMGFEQMYPVQASTIPLFMQHKDVVVEAVTGSGKTLAFVIPVLEKLLRRGKSLGKREIGAIVIAPTRELAIQIHSVFSHFIAAQPQPSSEPSTSTSPPPSTPPLAPALLLIGGNSLQDDKKQFFETGADILVGTPGRLEEFLLGSSSVAMSKKGNSASGRRGSGNGVGDTKSLEVLVMDEADRLLDLGFTPTLTRLLDHFPKQRRTGLFSATMSDALGQLVRVGLRNPVRVVVKVESKAGKGKAEGQDGRNIPTLLQNGFVVCSPSERIAMLFRILRREAFPSSDSDDSSGARKFIVYFSTCAAVDYFFKALSALPSLTESGFSLHSLHGQQSPTRRSSTYTAFTALPPTTPGVLLCTDVAARGLDLPDVDVVVQVDPPVDPRAFGHRVGRTARAGRSGKAVVLLNKGREEGYVDFLNIRKIPLQRFEYPSQGESTLEQESQAVRDEMRKVILKDRDLHDRGIKAFVSSIRSYSKHEASYLFRLQDLDLVGLAQSFALLRMPKVAELKGKEKEIRERWEDVEVDWDTYAYADKVREKQRKAELKAQQEKRLEQESRKRALAESSAAIDADGAGDEPEAKRHKKGENKDKNRAWSAKEDAEAKKAARRAKRVAKAKAKHAAQAAQRHAAVEGDGAAGDEGESEAEDWKEELARVKREKKMAAARGGKSEKGVAQAGSGGLAGVAFEGLD</v>
          </cell>
        </row>
        <row r="3196">
          <cell r="L3196">
            <v>1.26E-5</v>
          </cell>
          <cell r="M3196" t="str">
            <v>MPRLVLSPARSRSFWPSLSFSVPTRLFSALADLPPRRLPWRAPGPGRGIQAIQALHSCSPKPSTQSAPSASSPPHSASFKSKHAQAHRTTRRPAMEVAYAQLKRYWGFPSFRGVQAEVIQRLVVESENALCIMPTGGGKSLVFQVPALCFDGLTLVISPLIALSKDQVDNLKKRGVPAAALDSSLTTEESSEVRKQLREGTLKILYVAPERLNNEMFVSMISEQKISLLAVDESHCVSEWGPSFRAEYLKVSRFAKEIAAERVLCLTATATPSVITDICDSTNGFDIDREKGVFSTGTFRPNLSISIKPCANFKAKFAVLVPALKSRGDGAAIVYVTTQKQAEEVAQELHDLHGIEARPYHAGLKADDRKTIQYWFIGGNGVVVATIAFGMGIDKANIRMVAHFQLPKTLENYSQEIGRAGRDGLPSLCLMVPSASDMPILESFARANTPSLRSIRTWLDAFFISPLDDDGTISADHYKMSNAFDIGRNTLSLLFTILELQYGLIRATTPFYSTYTIKPLENNPSAFPNILNDRSPEAAALQKHWKQWRIWHTIDVVGTAEAEGIERSKLVRQISRWEMNGWCEVKVAGVRMRYNIEKPLPELDEDIEELANAIFKQLHEREEADVKRLRTVAEFVKGGQCYAHLLACYFGDDKAVPEKGCGICSFCKTRQAIPFQPKYDTAFSEKQVRFVLGVCGVRDDPRFLARLAFGVSSPRSTQLGLSKHEIFGCCETADFNKLLERFEAECEEQGYRNRAVLAPPKANARSKEGEADGKEASGAKKAPAKRAASGGAKAGGAAKKAKK</v>
          </cell>
        </row>
        <row r="3197">
          <cell r="L3197">
            <v>8.7299999999999994E-6</v>
          </cell>
          <cell r="M3197" t="str">
            <v>MLEKPYHQLLREIEKDAAMAKKQREADATNAALLASSPLKTSRAAATPVETALWTDRYRPKRFVDLLGDERVHRTALLWLKEWDACVFRGTSKATAAAELKRERSKKRAREGTFGAGGAEGGGFEEAAPDPYGRPQEKILLLSGPPGLGKTTLAHVLARQAGYQVLEINASDDRTSRIVDERIRNAVDSQALTSGWKPGRGGAGGKGKEREREEGGVRPTCVVVDEIDGAGGGGDTSFVKTLVKLVTEGSSLKKPSRKGKGKQQRPLLRPIICICNDLYAPALRPLRPLAKIIRFNPPTAPMLIKRLRTICDVEGLSTENKHLSLLVDVAEGDLRSCLNTLQFIKRNGSTVDESAIRSSALGQKDTGTSSSQVLDRLFKKPPRKRGAPSGDGVGADERYVARIVKDVQTSGEYEKIAQGCFENYLTARPTNNEALPRIQQALDWIHLYDQLDNRLRSEREYELLAYVPYSFVAWYPLFSSQVPNPVELPKTDYEMYLKRVAHQEVADAFAASVPQNLKTLFSGPDIVAELLPLLNRIVAPDLKPVNSQVVKNDERARLMRLVNTMISTKLAFVLDKSEDGQLSFKLDPPIDVFVHFDGKRPADIAPGRYAVRQMVNREIDAELLRRGDSPAGPTKTASEILSAYKTNPAKAAAPVAPETKQAVDFFGRAILPKACSPAAQGDSSTTAPPPPKRVRQAMYRFNEGFSNAVRVNKKVSDFF</v>
          </cell>
        </row>
        <row r="3198">
          <cell r="L3198">
            <v>3.6799999999999999E-6</v>
          </cell>
          <cell r="M3198" t="str">
            <v>MAVVRDAMAAEKPPDRPGEVPASDSLLSSLPPPQPFAVVVRDLAIVAPPAQWSLPLAIPITVPRFVQRRLQKAEALAGKELLRNVNLDIAAGEVLAIIGGSGSGKTTLLNAIAGRATGLETSSGAIEVVPLARSSSSASSDTLSTTQPLSVKAAKKVIGYVRQDDFLLPFLTVRETLAFAAALRLPKTVSAETRSAIVEQTITELGLADAANVIVGGPFRKGISGGERRRLTIGCTLVQLPSVLVLDEPTTGLDSFTAFRLLETLRSLARRGRAVIVTLHGPRSDAFPIFDKLLLLSRGSPVYSGPGRDILPHFDSLGYPAPEHTNPLDFVIDLSSVDNRTDEAEESSKERVGALISAWRRKEASTDSSPRPRSPRPQAKLASPGRDVEKAERSRDDGAEDAQQELKRANLVKQTALLTRRGLRNVFRNYGQLIGFAVQAIIIGVVVGLVFLNPPETPSGVQSLKTVVYFSTPAMYYLSIILAVFILCGELIVFDREREDNMYKTVPWVASVFLSYLPANVVFPTIYAIIVYFMTGFRRDDLAENLLSFIAQCIMQQVAAWSYALLCCAINRSFAQASLLANGFSIPMLLSSGYLITNLGAWIAWTRWLSPYFYGFHWIALLQFRGRTFACDGVTGPARNQCEGLNVLRGMRFDLDTPLYVYPLGLLGFIVVTFVLATIILAFYHPGGVKHATQHAPSKQSDSHNSRTKGEFADLIKTKSKRSVDVAVNDLRLVVSRRGLGRKSGNDEKVILENVNASFPAGQVSVIMGPSGAGKSSLLQMLAGRLSSGPMSAFRSEGSIMLNNQEFDSSLASLVAFVEQEDSHHLPALTVRETLRYAARLRLKDRSVAACDARAEEVLRLLGLATCADTLVGGSLVKGISGGEKRRLSLAVQLLSDPAVLYADEPTSGLDAFTAQNVMQTLRDLASDGRTIVISVHQPRSDIWALFDNVVLLAKGGRTAFSGPASEILPFFESAGETCPPNFNPADFIIDAVSLDHRSEEAELATKQRVARIVDTWAQRQKADLEKRNSGSTLASPSHVGDKRPLGSAKLRKTPFARAFPVVLARSFKNLRRQPDVFVARLSNPPFMALLFWIYFARLGYGPSSSQDRIGLLQETTALPFVGMLACIAIFPSEMNLYRHEFMSSARYGVTTFLSVYTIQETITSAISSFLFSVIFTFGMNLQYSPARKFFEFWFSSWALISTGESVGIIFSAYTSNGGLATSLVSAALTLLAQLNGIISVTMPYFLVVIGWISPMRPQAELQIINEMTGLRFNCSSSEIASGACIATTGEQVLDTFGLPHGGTGAPISPFCRSKEERT</v>
          </cell>
        </row>
        <row r="3199">
          <cell r="L3199">
            <v>4.2E-7</v>
          </cell>
          <cell r="M3199" t="str">
            <v>MTADGISATAYSAKRRQLVSLVDQLRSAGASTEIDLPRIAVIGNQSAGKSSLVEAISGIKVPRDAGTCTRCPMDIRLRSSPGEWTCRIFLRFETDTSGRPVESVREIPFGDAVTNPDAVEAILRRAQLAILNPQNSDKKFFLNLSDDEVALAKRDPVAAGLSKQLSFSTNLICIDVTGPVTDLAFLDLPGIIANSDEPDDITLIENMVRQSITGNCLILLTITMRDDFQNQKAVLLAKEADPDGKRTIGVLTKPDTLQTGEHPTWLDLLENRRHHLSNGYFVTKQPAPDDLIKNLTYKETREAEKEYFERNEPWRSLEVATRRRLGIGRLTGFLSDRLRRYIAEKYTSLPPSRSSPPPSSDPINELHTRLASLSHDLDLLVQGSTGFAELVQAKNREDRRFKAVVKGTRPVFVPFEKVEKGRIREWEKGREGEGKKAKKQRTSRGAEESAGAAQGATLAPALQQQQQQQSGEEDEPPAAKSPRFAFTPPTSSFTFTAPTPTSNPFPSPCATTTPKFSDLVSGLSAASTSLKRDAVPEAIVKPSLRMTLDEIRAHIEAHKGREVPLNTPYGAKSSLMLKALEPWPALVRETLERVREPVEKAADELVKRQFGSSLNEELRSITSMTISDVLDDLFTKASSRLDDILELEGVPFTQNQHYFVSTRDEVLADLRKARQGTAGGEADQEMLSEALAALAAIGYRGLKEEDSPKLLPGDVYEEELEAAAQTVAYWKVAYKRIVDDVPRIIYFSIIRRLPSSISHALLERLVSGGDGEIRRLMSESPEVAEQRAELNMRKKRLEEAKKVLLAFGRTM</v>
          </cell>
        </row>
        <row r="3200">
          <cell r="L3200">
            <v>3.0899999999999998E-4</v>
          </cell>
          <cell r="M3200" t="str">
            <v>QKKWEPPLPTRVGKKKKSGPNPAQKLPAVYPTTRCKLKLLKLERINDHLKMEEEFVENQERLKPTLTEDKSVEERTRVDDLRGSPMSVGTLEEIIDDDHALVSSATGPEYYVSIMSFVDKDQLEPGCSVLLHHKTHAIVGVLADDTDPMVNMMKVDKAPTESYADIGGLEQQIQEIKESVELPLTHPELYEEMGIKPPKGVILYGVPGTGKTLLAKAVANQTSATFLRIVGSELIQKYLGDGPKLVRELFKVASENAPSIVFIDEIDAVGTKRYDSTSGGEREIQRTMLELLNQLDGFDDRGDIKVIMATNKIESLDPALIRPGRIDRKIEFPLPDIKTKRYIFKIHTSRMNLADDVDLEEFVHAKDELSGADIKAVCTEAGLLALRERRMRVTMADLRSAREKTMFAKKDNGPEGLCASASFASDLYSLADLEFLVPRRPVISLCTARYACTAVILARTARGARRKLEHCGPDSIIQTNSLVKVMQVPAAFPLVAMNRPRKQPLTSRLPHTLAESARRLDVAAQHGTVRQPYDA</v>
          </cell>
        </row>
        <row r="3201">
          <cell r="L3201">
            <v>3.01E-5</v>
          </cell>
          <cell r="M3201" t="str">
            <v>MSQRPEHPLASLSGGSTSYALPPVVPFNASTSTAYTHSPDSVSSPTYNAGLTGRPGTASDGGAGQGPSKRRKVEGSGGNSPGGAASDAGQLVAGSKKQKAVSCTECKRRKIKCDRKLPCLACCKRGEPEVCKWPDETAKPQVDVQPFALTSDLVLLARRLQSLEEWANQLPPELRARAPAPQPFTPEVYGSKVKQSTKEKLGYSDPHRQTSVHRPNSNAGEHGSEHSAEPPSRDMSDTEDAAVKLESMAFTARAPNSQYRPQDSLPFFDNIPSPNASAQAAHGAGRMIHAYPAELTSFRTSIVAAPLVFEGPWTASAIGLDMCFSLEELKAARSRSLATIFSQLPDKALSYKLVEKYFQEVQWLHMIFHRGTFEAEHDRAWQMIEAGRWEEIDPMWLASYCMVRSAHSSSKLSAADRIFALMQMLALAIDGLRCEKRQIRLTDDEMKRCKPPIWYVCAQRLMQLGDGAGKPQVRFIQAVILIGQWLQCSSIPGQATRFLSLLAQAIRTAQILGLHQMTSDPMQMPPPDPAWPPNACSMRRETALRLFSLLSFLDYMSATTRFRSYLLDPVQCSSPPLSNLNQEDLSITEWRTDPKPRNVYTDSSFEYAKYRICQASRAVFEKLVCSPSTFSYDTVLELDRNYRSVLQECAEALSTVDPARMMRGDVYWVRSICDEGLHSRLVRLHRPFMAKHDYSRKCCLESAEKAIRAHSHISKVTKNVRSYPSLRVERSLTSLSADLVHLCALLGGCDLPLRRPLPSHRPRLAGEGDRAEEGGPRPRLRSLRPARRDQLARPASRRPHRLEDPQRSLHG</v>
          </cell>
        </row>
        <row r="3202">
          <cell r="L3202">
            <v>2.8500000000000002E-5</v>
          </cell>
          <cell r="M3202" t="str">
            <v>KEQTRRDWDIIKKLLPNVWPKNDWGTKTRVLLAIGLLIGGKLLNVQVPFFFKNIIDTLNVEIDPTTGQGVFAIAGTVILGYGLARIGASLFSELRNAVFANVAQGAIRRVARSVFTHLLSLDIGFHLTRQTGGLTRAIDRGTKGISFLLSSVVFHVVPTALEITMVCGILSYKFGWDFAAVTLATMAAYSWFTIKTTAWRTKFRKQANAADNRAATMSVDSLINYEAVKYFNNEAFEVAQYDRAMKDYTKASVKISTSLAALNIGQNVIFSSALTGMMYLASKGIVDGSMTVGDLVMVNQLVFQLSLPLNFLGTVYRELRQSLIDMDTLFNLQSVGTTIKDAPNAKPLALTKGGEIRFENVAFGYHKDRPIFRDVSFTIPAGTKVGIVGPSGCGKSTVFRLLFRFYEPSSGKIFIDGQELHDIELESLRKEIGVVPQETPLFHSDIMHNIRYGRLDATDDEVKEAARLANVDRTIESLPDKWKTKVGERGMMISGGEKQRMAVARVLLKDPKILFFDEATSALDSTTEVDLMRNINQTLLSKARTSIFIAHRLKTVADADLIIVLRDGRVAEQGTHSELMSRGGLYRSMWDQQNSTLQELDEAEAVNEARSAEASV</v>
          </cell>
        </row>
        <row r="3203">
          <cell r="L3203">
            <v>5.9200000000000002E-5</v>
          </cell>
          <cell r="M3203" t="str">
            <v>MGVLEKIRDIEQEMARTQKNKATEYHLGLLKAKLARYRAELLEGQSAKSGGKGEGFDVAKSGYGRAVLIGFPSVGKSTLLSKVTNTESVAAAYAFTTLVAVPGVLDCEGAKVQLLDLPGIIEGASSGRGRGRQVVAVAKTADLVVMMLDVTKGDEQRQQLEHELEEIGIRLNRSKPDVVFKAKTAGGITINSTVPLTRTDERTIRGILQAYKIHNADVMIREDISTDDLIDVILGNRKYVPCLYVYNKIDSISLEEVDRLARLPHTMVMSCELDLNLEVFKRRVWEKMGFNRVYTKKRGEEPDLGDPLVIKTDATMEAVCDSVHRGIKNKFKYAVVWGKSSKFAPRPQKVGLTHRCAQDDVVSIVTNV</v>
          </cell>
        </row>
        <row r="3204">
          <cell r="L3204">
            <v>6.0000000000000002E-5</v>
          </cell>
          <cell r="M3204" t="str">
            <v>MSSMLRIGRDRRRPESAVLEQFAPDGRNLSDTTHPDYDPATDPELRLRVVRTAADSINVTNEEEDRRRFKRFASRRQKKAESGSALKPRRTIFGRRKRRISEEPESHDGHAAQSEEGGAAAEMDDEERADLERRMTRLAAAAEAEESARRQEKQDGGTSGKGWLKKGKKEKGRRVVYVNVEGVLTDPRGYERNKVRTSKYTLLSFVPKNLTEQFRRIANVYFLVLVILQVFPIFGAASPQVAMLPLVAILCITGIKDGVEDLRRHALDNEVNNSAVTRLGDWTNVNVPEEDRPWWAFWRRPNPNHRVSKGVRKLREKEGSYDVGFLYAEQPGAAESSMTLGGESIQIAGPGARARGDSSASTMVPADKTDSTYTVDSLAYGAGQSSYPPRLLRSYTLETTPSTDPSYPPSALGRSTRSKRSSSDVVSYEHATPGTAKWERTLWKKLEVGDIVLLKENDQIPADIAVLATSDSDGVCYVETKNLDGETNLKPRKALKATMGIANEEDVEHARFWVDSEPPHANLYSYNGVLRWRSREEKLGLEHPIIEGRARDQGEEMQEAVTINELLLRGCALRNTKWVIGLVVFTGADTKIMLNQGETPSKRSKIEKETNFNVLVNFFVLVALCVGCAIGGGIYDNQPGRSAQYYEPGGEYSSYAAVNGLITFGATLILFQNIVPISLVITVELVKTIQAFFIYQDIDMYYEPLDHPCVPKTWNISDDLGQIEYIFSDKTGTLTQNVMEFQKCAVGGVSYGEGITEAMLGAAKREGRDTSAVDPAQNVEHLTQRKEQMVRTLRGGFKNRYLQEDKLTLISPPMADQLVARGIEQHQRLVDFWRALAVCHTVLTERPDESNPDILEYKAESPDEAALVSAARDAGFVFLHRTNQEISLEVLGQPERYIPLRTLAFNSARKRMSSIVRTPDKRILLICKGADSVIYQRLRDDHDQSVIDTTSKQLEDFANAGLRTLCISSRYLSEEEFQSWSKQYDKACAAIEDREEAIERACELVEHDLTILGATALEDKLQVGVPEAIAQLHKAGIKLWILTGDKLQTAIEIGFSCNLLTNVMEIIIISAESEEGTRAQIEAALDKVSRSRSGLAQLDTDVHGEKVTGAIKADGFAVVIDGETLRHALDNALKPMFLELTTQCNAVVCCRVSPSQKALTVKLVKDGKNAMTLAIGDGANDVAMIQEAHIGVGIAGLEGAQASMSADYAVGQFRYLTKLLLVHGRWCYIRVADMHANFFYKNIVWTLTLFIFQFFCNFDSTYLYEYTLLMLFSLVFTSLPVAVLGIFDQDVHAKTALAFPQLYRRGILGKEWTRGKFFGFMLDGLYQSVIAFGVPYFVFSWSSTLSVTGHDFSIWELGTTVAACAVTAANLFVGLHIRYWTWMVFVIIIGSTLAFHVWIAIYSQFPTFFFQGEVVYLYGTLNFWTSILIVQVIAIGPRYLWKYIRSTYFPIDSDVVREMQVLGTCGPGRPRGDLEAGESSGFLPIEATHGVETREHLPLVQSTDQAAPARLPQQTFSAQTLDSEPTTPWESITPVPRSPVTPQLGPHSPHSPYWSQSPHSLHSPAPPSPFGPSSYASSPPYASATSTPLGSPPMTSSPAGVPAIRVDDATPRESYVSRLSSQPSSHHVTSESGEFDVLDYANHRDSQWVAQGVPPVTEADLFARSPLEAAHRQWRSEASSATGDTFHSASQSPATSPPPGQQSFSPSHQQQPSYASVGGYAM</v>
          </cell>
        </row>
        <row r="3205">
          <cell r="L3205">
            <v>5.4500000000000003E-6</v>
          </cell>
          <cell r="M3205" t="str">
            <v>MASPLSPQPKSLPTTSLSPSPPSPPPNAQHASTSTAPAAPALPPLHVAAASNDLQSLYALLDSPSSSSSIPHTANDTDAEGTTPLHWAAINGHVVAAKVLLERGAEVDARGGELRGTPLMWAARNGHLPLVHLLLKHGADPSLTDDQSFNALHLSIHSSSAFLVAYLLLTLQPLALDSTDPEGHTGLAWACYQGDAISVEVLLKAGADKDRKDRMGLTPLHWAVTKGNSTCIRRLVEAGADLSQRDNEGKTPRDLALRLKSIAAYDRALIEAGLDPETGRKLDRPLDERNTNWAIFGVVAGAMGAMFETLAALPWYTSWLLVGAEAFGMHHLVARVLLGVGGAKGAKGHSHGSSSKVTKSPYLCAVITSSLIWVAYVWITRYISLPDHAVLNILFGLSLVSCAWWFAKAIRLDPGTVRGPGMGEELKEVVEELVESNQFNGMHFCLSCLTRRPLRSKHSYATERCVARFDHYCPWIWNDVGVNNHRQFLLFVASLVVGVILFTRLTFGYFYEKAPDLHPDSYCPSLVPSLLCMSLLFDPFALSIASWSLLQLTWTIILLSAQIWQVARQMTTLEVANVSRFGYLGGKPGVSAASQQGAVEKWNAAKAARHAANLAGDVGDGGALDDPESLAHAPSTSPPPGQPTTRAKGSFAFCLKLLGLDRFVAPSRNSQLTTLAHPPPTASNPFDLGVVANCLDFWTKGGELGVRYERVWGVPEGGFGERWRERRREGKAGLGGVRRKWAERRRRARGEGYERVAMEDV</v>
          </cell>
        </row>
        <row r="3206">
          <cell r="L3206">
            <v>3.54E-6</v>
          </cell>
          <cell r="M3206" t="str">
            <v>MTSTQPYDPPTSPSPLPSSPSLNPPPRPHQHPNSPPVRFLSVTEDLATRPVSPQPGNGGFGMRRSASRDSNQAGVGAGLGVSGVSVGSSGPVERSLIAEPAFGTTATPQSSTSRSQPPSSPSHPVSPALHVSPASVSPSPDVTSDATLGRKSPTPNLLLPRSHSPRPLSSASFASSHNTGPTITRIASPMEPSTTPTDDTVAPMPVARRQSASDLLSLSPPMEPLTELDVLKDLASGGTIARSRSRNWGNEISGDSGWSGTNETGEQAAKPSTEPLLVRTSNVQPPSSALGPLPAKGSAASGYPPRPRTRHRQSADSPLAFYTSFVIAILLPALFLVFNADWLWHTNEGGTRWGKALVVVVAVASVIVWVLMLITALSNPGIIPRNLDPDPPRHWIPLAPNASSTDAKEGEGEGEWRVEMRYVEVLGGKAVVGCKWCETCKTYRPPRTSHCRLCDNCVERTDHHCAFLNTCIGRRNYLPFFLFLLSATLLASLSIALSGVHIAFAAVVSAPVGCLAVYHVGLACAQRTTIEMLRPPLIRFALLDPSTHLPFSTTPSTDGIVSTTNPWTTGNAVKNCVEVVCFPGKERVRVEGEGGSRQRSGVREANGRI</v>
          </cell>
        </row>
        <row r="3207">
          <cell r="L3207">
            <v>5.1799999999999995E-7</v>
          </cell>
          <cell r="M3207" t="str">
            <v>MGGKLMGRLWVGGVLSLISFIGFSSQVWVVVPSYGWDWRDAELWRILGPFNALLGLVFLNYGLTVRTDPGTVPKGWEPDWRLVEAGQVEVKKRTGGPRFCRTCRVYKPPRAHHCRQCGRCILRMDHHCPWVNNCVGHHNYAHFLRFLFFVDVACSYHLWMISTRAFQSLAFSGNPSTTQVVLLILNYTACLPVLIAVGIFSLFQFWSLLTNTTTIESWEKDRAASLKRRGKIQEYKYPYHLTYLQNIQSVLGKNPLLWCWPQPTPGDGLAFPVAHGAGASARASR</v>
          </cell>
        </row>
        <row r="3208">
          <cell r="L3208">
            <v>3.9199999999999997E-5</v>
          </cell>
          <cell r="M3208" t="str">
            <v>MAYTPYGGSPGPSAWQPLPSQYLPTPPTALAFDPLSPLLFAASPTGTIASHFCAPNAGLGGRYTSYRGHWGAVGEMGIDQSGILSVGGGGSMPGRTGGGGSIKLANRRGVTLWSVETNPPVPLTTFAYTPSRSSEIIATGPGSDLCIVNVTRGSIIRKQPSPLSFVHLRRSTQLIGSTITGSLAVLDARTPDITTGETVLAHTGGISQLETEGNYIVTIGLPLPDPYLKLYDTRYLRPLTPIPFPTPPALVRFHPRLSGNAIVASSEGRVQILDLKDVGKSSVFQVDTPSMLTSMAVAPTGEGLAFGDADGYVHLWAARPEEGDAKFCRYEGEVELPDPVEPPERINWRDDTPLNSIGMPYYTSPLLSLLPQHLTSTYAASHRRVPIDSNILKSAKTVDFVGYATYPPHLRTAARRNQARTGQNSKIAGRLGVDAPMFRSERERADAKRRRDYGDSAATEDEPQEEDNAEDEMLKYYRKVEIKYSRFGIEDFDFGFYNKTPYSGLETHITNSYTNSLLQALHYLRPIRTLAKSHTFEACPKENCLLCEAGFLFRMLEDAKGMNCQASNFSRAFGSNPQIAALGLIDHENDAAKSVAYATLIQTFNRYLLEQLTAESVLPASSKSMPSQQVSLLKNAPEGSQRKPPLAQLVKVETHSLSTCQNCLAKSDRETSLNVIDLVYPRKAMSNEAPAPNTFSAILASSIMRETIARLPCSSCRQNTHVRVRRAIPDMAQLPPVFVVNAGVRTADELELWMDKRDGSDGSKRFLPSRFTLSKGEGVAVVVGAEGAAASGTDGVEYELRAMVVQIQAEGDAPHLVSLARVASEEERPGSSWHLFNDFLVRPISEEEALSFPGKWKIPAVLFYERRDAPQLLDFSKLPLHSDPSILCEDITISKFRDRSLVKHQPFRLDELPRKGTLVAIDAEFVSLQQEEAEFHSDGTKKVLRPSRMTLARVSVLRGEGPETGIPFIDDHIHTSEPIVDYLTEFSGIRAGDLDPVHSRHTLVPLKVAYKKLRMLVDLGCVFIGHGLNKDFRIINIYIPPSQIIDTVNIYHLPHRQRKLSLRFLAYAVLRSNIQADTHDSIEDARTALQLYEHYQRLEAEGTWEEALEEVYREGKQTNFKAPVEPPPSLPRTDSPGFGALGPLPAPAIQPQPMFVRGVFPAPMPMPPRGPRGFMG</v>
          </cell>
        </row>
        <row r="3209">
          <cell r="L3209">
            <v>1.93E-4</v>
          </cell>
          <cell r="M3209" t="str">
            <v>MPPGSAAIAIVKPGANHPSLSPTAKPARPPAATASQGKQPGQRGAQVGLRPPASPVPAAPSTPLSVAAASAAEFVPGGSSSTGGGSDAGSRATGTMTPGGSTMAAKAAEFVPRRAVTPALSEDAPFFTPAGQQQAPSAPGSVADSSYGRAMAEANQQTAEGLSEYYQQAMDLNAPDYTRPMPGTDPSASLNPYNFAHALAPPGANGGAPGLPGLGHAAAAAAAEAAYYHNGMGAMHPAAMGFQRQPLQYHLYHPLPSTNPRHLSSNLSSRTGSHSPTTSFFLPPALHISLTQKSEATQTTPSVDLKLPEEVGGYTGLVPLDRPPSEGGGGGVGWVGYRGWVYKAWKEGEGRCYALRRIEGFRLQHEAAIAAVEKWTRVRHPGLVGVREAFTTRAFGDHSIIFVYDFHPCSQTLYEAHLSPLASLPPNPWSTPLTHHHHPAQHHVHHGPHAAHASPFRPGGTLARPAGSSPSSTPAGGANSTALPERVLWSYVVQLASALKCVHNSGLAMRTVDVNRVLVTGKNRVRLGGGGVLDCLTWDGGQNIPAHQQDDLLSFGKLIIALACGSTSAVHNLPKSVDHISRMYSPDLKNVVLYLLSKPGPRKTIEEVLALMGPRVVDELNSSLVAEDTLEHELMRELENGRLVRLLTKFGFINERPEFDHDPRWAETGDRYLIKLFRDYVFHQVDETGRPVTDLSHVLTALNKLDAGVDEKIMLVSRDEQSCLIVSYREIKNCIESAFADLSRSS</v>
          </cell>
        </row>
        <row r="3210">
          <cell r="L3210">
            <v>6.1E-6</v>
          </cell>
          <cell r="M3210" t="str">
            <v>MLRVLVTRLAGALLLLLALLPLCASSSASTHFTNNWAVLVCTSRFWFNYRHMANTLAMYRTVKRLGIPDSQIILMLADDAACNPRNPFAGTVYSNADRKTDLYGDRIEVDYKGEEVNVETFLRLLSGRLPDSTPASKRLMTDSRSNIFVYLTGHGGDEFLKFQDNEEISAFDIADAFGGMWAKKRYNEILFMVDTCQANTLYSKFYSPNILAMGSSEKDENSYSHHADNDIGVAVTDRYTHHVLTFLETINKTSQVTLQNLVDTFSFEIIHSTPGVRKDLFRRPLDEALLTDFFGGVSEVELLDDEAADIGAATTIDAGCVVEQAGARMSRKGRRRVAEDEEVGGTEQDKARNPLALVGAVVLLHVGGFALSRRRR</v>
          </cell>
        </row>
        <row r="3211">
          <cell r="L3211">
            <v>2.5600000000000001E-6</v>
          </cell>
          <cell r="M3211" t="str">
            <v>MRNDDAFEQDRLLALALSREEEGRYAAEGNTSDVCPSCGSSWATFDLSFPPAASSAQRSVLIARRRSHLAKCEGMDGRAMSWSPPVGENHGEADLDDELAEEKGRSSLVGKGKRPRSGPLGGGAKETVVGTAGMIGLLHHALSASHASPHGRTREAYLANEWTEHIATRLADYGWGCSYKNAQMVFSAVRHLPQYSTDSTSPGQAPAPVPPIRAWQETVEEAWRQGYDPAGAEHFRGKLIGSRRWIGTTEVYTALTYMGVNAFIVDFPKQEPESGVVTNKALVKWVLDYFRSSSASPSPSSSVQPAPTNAFALLSASQGTSIHLTGKQPLYLQHKGHSRTIVGVEVGKSAGAGGGAGGRGRAGSEGEEEVWLLVFDPGRPIPNDIKAAAASFKPASADSTASSTATDSASVFSSSSTFPPFKKFKPSRGGFGLSSSPKKQKTGSGASMPKFSDVLKCVRVNMNDLKKKDEYQILYVSATDPPLSELQKLSRKLVPATLGVPKPPAKKEGGGPA</v>
          </cell>
        </row>
        <row r="3212">
          <cell r="L3212">
            <v>3.4499999999999998E-4</v>
          </cell>
          <cell r="M3212" t="str">
            <v>MSTPASALQPAQAFVDFVNKAVTPFHAVHECVQRLEKAGFTRLHERESWAGKLSPGGKHFVTRNQSSIIAFTIPPAEATKTGKPLGISVVGAHTDSPRFVVKPVSKREKAGYAQIGVETYGGGLWATWMDRDLGVAGRVTLAGAAGKAQQEYSSHLVHVRNPIMRMPTIAIHLERTQNDKFHYNPETQQVPIVALASKELNRAFVEENNSSAEVSFADPLDISSHHHPILLHTLARELSEQIGEQITPAQIHDFELSLFDCQPATIGGALNEFIFAPRVDNLFSSFAAVEALVLSTSSSAPSDGRVSMIALFDNEEVGSVSAYGAESNFIESVFERVSVAFKAEGESEAEAYQRTMASSYLLSTDVGHSVHPGFTDKHEENHKPLINSGIAIKTNSKQRYATTSQTVFPLRRVAAEAQVPLQEYLVRNDMACGSTIGPLVSKIGLRTVDIGAPILSMHSIREMAGVKDVKYLIDLFEKFFERFGVLDTLAETVD</v>
          </cell>
        </row>
        <row r="3213">
          <cell r="L3213">
            <v>9.9400000000000004E-5</v>
          </cell>
          <cell r="M3213" t="str">
            <v>MGLLSCFAPLLPARSSAASICSDATLIDKSAFAHVEKCDVEAAHHAVQKEDGTGARLAALRREMHEASVDAYVVPSADAHGSEWVGACDERRAFISNFTGSAGTAIVTATEAHLFTDSRYFVQARKQLDSNWTLEKVGSAGVKNWNEWLLDLPKDSKIGIDAAVLDYGSGKALSQSVKNRGLEFVFPAENLVDKIWHDRPARTHEPIHVHPLKFTGKSATDKIADLRSYLSSNFTTADDSPSPSYLITSLTAIAWLLNLRGGDIAHNPVFYAYFLVETETVKLWVQEESLSDEVRSAIAEFGGEIRDYENALDELAETKGLVVTDSKSSWAIVERLGEVNVKIVKSPVETAQAVKNEVEIQGFRNAYLRDGAAWARWQAWLEEQLERGKEVTEWDAGEKLTSFREGGQYFAGLAYENISAAGENAALPHYEPSPYRPTLISRDSPYLNDSGAQYLDGTIDTTRTMHFGKPTREQKRAFTRVLQGHIAVDSLIFPEGTTGDAIDALARAPGHGTGHGLGEYLSVHESQVGIAHSAAYFGTPFQPGHTMSNEPGYYEERSYGIRIESVLIVKEVKTRRDFGDRRWLGFERVTMVPIQTKMVDYSLLTPHEKRWLRDHNRLCAEKLLQLVKHDKRAVRWLKRQ</v>
          </cell>
        </row>
        <row r="3214">
          <cell r="L3214">
            <v>6.1900000000000002E-7</v>
          </cell>
          <cell r="M3214" t="str">
            <v>MHREGWSVHGDARSARHCRSKRGLRLERGSWRVEGWRRRRAGSWLRGRVWRRQTRRRSRCSRPQYAVVITVLWNLPVVRWVLWPWKMLTIAFHEFGHAATGCCTGAKVKSIELDPREGGVTMMAGGVGWITLPAGYLGSSLIGALLIFCGFTVVASKIASIVVGVCFLITLWWSRRDWLSILTILVATGLIVAFWFIAHGEALRYYMLWLGMMSGLYSIYDICDDLIFRKVNESDASVFAKRYGGSSVCWGVIWGIVSLLFMAVGIIAGLAAFKSAGDGAKFLPTRF</v>
          </cell>
        </row>
        <row r="3215">
          <cell r="L3215">
            <v>1.3699999999999999E-5</v>
          </cell>
          <cell r="M3215" t="str">
            <v>MRSSWRQVLWLATLAGPIVASASLDAPDWLSASNDQLAFTSPSDTGVRTDSVVKVQWETRVGLEKAMRQFEEADLDVWFAGRRGKAWEAVVGFKDGLAADAATVAMASDEYGPPLTAQQVPVGDRLSTSLPKLHSAAILRNLSSTSLETVDDPMHDAYHPYDNIREILVKLEETYPDWLRVVSVGKSSEGRDIWAVKVSNMTTPAPLEEVDVEEDVEEDADEDNEETEGPEPLISVFTGKGGRSHKGKRHKHKKHGKLGFVVAGTQHAREWIAASTILYLVHDLVVPDDTGSTPFTRLLNAVEFTFVPVVNPDGYVYSWETDRLWRKSRQQVGVDPARGCFGIDLNRNWGHKFQPGTRPNPCSDSYPGAKEFESVELQALRDYLLDEANHVDAFLDVHSFGQMLLFPYSYSCDAQTPDQENHYEAVLQAAKALRDVHGRQFETGSVCEVSLTSPGESLDWTYAVAKIRWSFATELRDIGVFGFLLPPSQIRPSGEEMSAALRSLTQFILDKEAGKR</v>
          </cell>
        </row>
        <row r="3216">
          <cell r="L3216">
            <v>6.7900000000000008E-7</v>
          </cell>
          <cell r="M3216" t="str">
            <v>MAPLALQEAHKSLKTALTRAHGPACPFYHRPQDIPVAASLLVGLSALASPRVPFRTGSSGANRLLVVLRRSAPSAQARVQARTFATSVRTPSLAQGPRGFEAGLTGALKGATGTSGVGRAFQFLAGETGRGILRHAKARVESAERLAANEKSTRTPWFWRTTLPRTGSFASRRDQWTHTLHASTSLKCDFAPSSTSLDPSHFNDSSDSRSRSRSHHHQHQRQSHAESEFDSAHQSCEGQGGGQAAPVGGCRSKGPGWGWYLALNERRRRDPQKRAHFRQVYRSMNPDLKDPGMRLCGQWEAMRWWERRLKMEGRWKRNGGKWSECYEEMIKERDVKLRRLRALMVRLRAGAPNHRLRRRMVDSATGGRYGPSGSGPFNYEAFRRDYWRSRLAPHRQSGHARRSGAKRSASGFQWLALEQRRRRAKVGWAFFTWRACEGPADARKWIRRDGLVQKSILGRPQLLSAAPLARPPSTILFATSAPRLASATHSAVRAFSTSASRQIPLPPPSLPLNILFAAPLCPTECALPLLLPLVSILKSSAALNVLATITRISLTLLPLSFRGKILHSLRERYVRDPTSLASSILGRMVLNSGNAAQLAQPSSGFWRWNALVGLPLLLATPLVLLALVALASLERTPITGRWRVVMLSPAEEAELVDSILSSADKSPFVTSPPEGTTRDWVTILRKVLELPDEGVSSATGRRRLLGGEVLDQRDWRVRWTQAVLEALEKGAPAALTASASSSSPSVMPPPPTAFPLEPRPEALGQGAAGWADELVFSKPLEARHARTEHDEGGVPLRLEYDLLVVDRKDANAFSFGFGPDEVPSGRAAKPRRGVIVVYTGFIDEILGRSGTDVPLLSQPTPPSAKRSLLGFSRSTSPSTQPAPRDPIAANLVPPILPTDAQTKALAVLLSHELAHLALSHTLESYASTNLLVPHLARLTTDVLRTILYPVTAILGPFINDALGGALNEGARGGLGVLGQAVNSCESRKLESEADVVALRMLATSGIDPHCALSFWEDRLSSPAHSPDSPTSSTHYPSLSQPNPLRPHSTHEQDSKSLDALLRSHPIDEERVERIRHELRDWEKWWAEMKGHQAAAA</v>
          </cell>
        </row>
        <row r="3217">
          <cell r="L3217">
            <v>5.8300000000000001E-6</v>
          </cell>
          <cell r="M3217" t="str">
            <v>MNPVARSMLRAGSQNFPRCTCNLVARPFALQRPQSRSYAAPPPPPFEEQIVQAARKVLEDGDKMDEGSIEAAKRSKQMETLRTALRDVEEAEEVSFSNLGQFGSLSLSNRQPFCAVPRGPEPASAVRTTLTLDGLLARQTLLELLQLSASESDPDLRDLAEADIPDAETRLRETRRILVSVIAPPPAANSLSALVELKAGVGGSESALFAAELVKMYQRLATRRGWKASVVEYTSLEGAGFGSAYKEALVEVSGDGAFGYLRREAGVHRVQRVPTTESQGRVHTSTVACIVLPSESGNQHIEDDLFEMKDVKVETMRSRGAGGQHVNKTESAIRLTHLPTGVTVSMQDSRSQHENRTKAFQVLRARLLDRKIQADQEARRSMRRTQFRGADRSEKIRTYNFPQGRLTDHRIPLTLSALEDAMEGGETLDIINGELEEMENREKMEDILAGIEES</v>
          </cell>
        </row>
        <row r="3218">
          <cell r="L3218">
            <v>7.5199999999999998E-5</v>
          </cell>
          <cell r="M3218" t="str">
            <v>MAKDDIDADGTGVVAVQSVKTAPSTPPRASPSKQWSLLPSLAVIVPLLALFTYVSAHLHYALPEPQHALFSPDGTPVFSESKAMRYIHDLAAYGDGTPRYRIVGTKEMVETDNYLLDKIAEIRAEVVQRHPNGGMQVEVWHQIGDGTHLFDFMDKKVWKKYFGISNVIVRLSDGTPASKANAVLVNAHSDSTLPSPGAADDLVGVAVMLEALRVMALGDRKLTNAAIFLFNGAEESLQDASHLFITQHPLRTSVRAVINLEACGTDGKEIVFQATSPEMIQALARTPSPYATIIASEIFQTGLILSDTDFRQFVQYGNLTGLDMALVQNSYRYHTMLDTADAIEPGAVQHMGDNVLALLEYLTSPETTMGNSAQPTPVLPRAPTSHTIFFSALGGKVFIVYSRATATVSYGILAALVAVVVTDRVDWAKEKKVYILSVIGVLGGLISSIIGANLAAAALSLGMGKSMTWFRNENYPLLVFGPPSLLAVVLYQYFFVSNRIRRPITTVAQDAADSALIEHASLVSQVVYNTAVTLIGHALGVGSSYLIALGAASSLLALVINDYVLRRHSTGLHLATYVIGQSLPLLIGVEGIIGFLDLFVPLTGRLGADAPVDFIIATLVGAVGYAAVPMFLPFCHRWGASFTARLAVFFTFATAFSLGWFSRPSWSAYDAQHPKRLLILHMENTTTSPPEFHLHVASVDGNPFFNLVSKATEGLTAPNSVPEATIADDLSVDWDIIYPVSQFLTTYKVPLPPVESTYTSPYLDTFKVSLTRNAINAIKQTRSVDIVLDHPGIIWPVLSFDGDVIAWDLPEPPQRGVIRHHVKSVASYGVNRFTLSLTLQLTTEQFAAAIREDQRAKGQRADVSAEDKSLASLRIDYSGLDIHGMYPASVQSDDVHEDAQRQVARQTRLGMRFFEQFSKRLEKEPVDAMLLSAIAGVAYV</v>
          </cell>
        </row>
        <row r="3219">
          <cell r="L3219">
            <v>2.3200000000000001E-5</v>
          </cell>
          <cell r="M3219" t="str">
            <v>MLSVAIGRDNGEVSEGAEGVRDIAGLLYWLHPTTVETDSSLSSDSPSASSAQITFSSTNAALDTIPELEPMHLLDLPSKEGRLVLLSSDSTTADAQLSYMSSHPAYSQYSLVALPRLSTALDGPSPFPEVPAAAVNRVKAHLEGLTFQPLLSKVISGLDSEKELERMKRDVRTLSGEDQSRVKPSERWVSRHSMSTGGHKAANWVLDQMSSYGFNCTHISYLPGYAPMVECVYLDSALGLDDSDLDRSSSIEYNANETMILGAHFDSRGSFGFPTAPGADDDASGTALVLTVARLIHSYNLKFARKLVLALFSGEEQGLLSSSHYASLLRQRSEDVALMLQVDMVGYRKPGEPMQLARPDKIGLREAGWLVGNLSEVYVPELVVGYTPACCSDHQSFVSNSYASTWIFERNGAIADPCYHNSCDLSAREGYSFEQISAHAKVAMGLVWEVAGGWVP</v>
          </cell>
        </row>
        <row r="3220">
          <cell r="L3220">
            <v>2.04E-4</v>
          </cell>
          <cell r="M3220" t="str">
            <v>MSGSDPTEASFEALSHRLDENSRAKNGKDDDGFVFEEKRAPSQTTGDDEDYPDAPTEEEKMTLRRVAGPINIASFLIGFIELAERFSYYGSTQVFTNFIQQPLPEGSTTGSSHAGQTSGALGMGQQASTGLTTFNQFWVYTMPLFGAYIADTYLGRFNTIAWAILICMIGHILLVVSALPSVIAHPNSAIGVFAVAIIIMGVGTGFFKSNISPLIAEQVASHRLYVKTLKNGERVLVDPAATTARMYNWFYLLINVGALAGQLGMVYAEKRVGFWLAFTLPTVVFALTPFVLFFGKNKYNRTPPAGSSLGKAFRILNINFKRAGFSPKAWKRSDFWMAALPSQFATAEKPAWMTWDDTFVWEVRRGFKACQVFLWLPLYWLCYNQINNNLTSQAAVLNTHGLPNDVLANLDPFALIILIPIFDLGVYPALRRAGINFSPVKKMFAGFIFASLSMVCATAVQAHIYATSACGTHAATCDEMPFIPTNVWIQTPSYVLLALSEIFASITSLEYAYTKAPKSMRSMVMAVGLFMTAISAALGEAFLALSADPLLTWNYGTFAVISFVGGIIFWFTFSKLDKEEDSLNEIKEGKRSDDAEPKQVV</v>
          </cell>
        </row>
        <row r="3221">
          <cell r="L3221">
            <v>2.4000000000000001E-4</v>
          </cell>
          <cell r="M3221" t="str">
            <v>MSEMTEAHRTSLFLRQLARCMLLHVRSLFGSAHRMARPTYAGPTLPTAIAASQALPSSSSGTQTAVVANGCFWGTEHMYRKAFKDKLEDVKVGYTGGHADSPNYRQVCSGSTNHAEACKITFDPSKVSYAELIEFHFRMHDPTQVNRQGPDTGTQYRTAIFTTSDEQAEIAKKVMAEVKDAHYPDQNIATMVEPLAKWWDAEDYHQEYLHNNPGGYECPSHVLHW</v>
          </cell>
        </row>
        <row r="3222">
          <cell r="L3222">
            <v>2.3000000000000001E-4</v>
          </cell>
          <cell r="M3222" t="str">
            <v>MASEDQSWEIRFSNSRKRPYFYNTATQGSRWEVPDSLASSDLSSLPGAEHLKQNQSSSTSAGASASSDNGGKIRASHLLVKHSGSRRPASWRQANITRSKDEALEILKGHEKTLREADDLQATFAKLASTESDCSSARDGGDLGFFGRNQMQKPFEDAAFALEVGQLSDIVSTDSGVHVILRTA</v>
          </cell>
        </row>
        <row r="3223">
          <cell r="L3223">
            <v>5.6500000000000001E-6</v>
          </cell>
          <cell r="M3223" t="str">
            <v>MPPKGKGKKDAEAGDDSAGGKLKSAQSLKLRHILCEKASKAQQALERLKAGEAFDKVASDMSEDKARQGGSLGWMNRTGMVGPFQDAAFEIPVSTVGKPIYKEIKTKFGYHIVMVEDRK</v>
          </cell>
        </row>
        <row r="3224">
          <cell r="L3224">
            <v>1.9319999999999999E-3</v>
          </cell>
          <cell r="M3224" t="str">
            <v>MSNVYFDITKNGAPLGRITFKLYDDVVPKTTRNFRELCTGSNGFGYKGSSFHRVIPDFMLQGGDFTRGNGTGGKSIYGEKFADENFKLRHTKPGLLSMANAGPNTNGSQFFITTVVTSWLDGKHVVFGEVVDGMDIVKKIEAEGSQTGRPKSTITIADSGVVA</v>
          </cell>
        </row>
        <row r="3225">
          <cell r="L3225">
            <v>3.5300000000000002E-4</v>
          </cell>
          <cell r="M3225" t="str">
            <v>MKFLSLALISTLLAVFANVALAAKGPVITNKVYFDVEHGGKPMGRIVMGLFGKTVPKTTENFRQLATGEAGFGYEGSHFHRVIKNFMIQGGDFTRGDGTGGKSIYGDRFADENFKLRHTGPGLLSMANAGPDTNGSQFFITTVETSWLNNRHVVFGKVLEGMDIVYAIENVPKGHGDKPKEQVKIVKSGELPVDKELDAEGKEIPLRAEL</v>
          </cell>
        </row>
        <row r="3226">
          <cell r="L3226">
            <v>1.55E-4</v>
          </cell>
          <cell r="M3226" t="str">
            <v>MSRPICFFDVSIGQTPAGRIKMELFDDICPKTAENFRQFCTGEFRENSLPVGYKNSIFHRVIPHFMIQGGDFINGDGTGSQSIYGAKFPDENFGVAHDQAGLLSMANSGPHTNGCQFFITTEPAPFLDGKHTVFGKVLGQDSMLVVRKIENIATGPNNRPKLQCTITECGEL</v>
          </cell>
        </row>
        <row r="3227">
          <cell r="L3227">
            <v>1.4300000000000001E-4</v>
          </cell>
          <cell r="M3227" t="str">
            <v>MPQAVLLQTNLGPITFELYDQHAPKTCRNFVELSKRGYYQGTVFHRIIADFMIQGGDPTGTGRGGTSIYGDRFEDEIHPELRFTGAGILAMANSGPNTNGSQFFITLAPTPHLERKHTIFGRVSSGMQVVQRLGAVATDAEDRPREEMKIIKASVVDV</v>
          </cell>
        </row>
        <row r="3228">
          <cell r="L3228">
            <v>7.8999999999999996E-5</v>
          </cell>
          <cell r="M3228" t="str">
            <v>MSVTLHTTHGELKIEVFCEAVPKCAENFLALAASGQYDGCLFHRNIKGFMIQTGDPTGTGKGGQSIWGRPFPDEVRSTLKFNQRGIVAMANSGPDTNKSQFFITYAKQPHLDTKYSIFGRVIDGTDTTLDAMEKVPVNDKMRPLQPIKIEWVEIHANPLAEKA</v>
          </cell>
        </row>
        <row r="3229">
          <cell r="L3229">
            <v>1.42E-5</v>
          </cell>
          <cell r="M3229" t="str">
            <v>MSVLFETSVGDIIVDLETELCPILSLNFLKLCKAYKYNFCSFHNVVQDFIAQTGDPTDTGRGGSSIFHLLPPSSPAYQSTPYFAPTEITPKLKHVAFGTLSMAVAGEGEQRGCGSQFFFTLKGDLDYLDGKHAPFGRVIEGEETLQKINEALTDQEGRPLRDIRIRHVIVLDDPFDDPEGLDVPPNSPVPTAKQLASLRVGDEEEIEESGDEEEIAQKRRERDARAQALTLEMVGDLPFADVAPPENVLFVCKLNAVTTSEDLELIFSRFGEILSCEIIRDQKTGDSLQYAFIEFKEREDAERAYLKMDNVLIDDRRIHVDFSQSVSKLHDSWVFDRTGGRPPPNRSSRPHPSTSSRRSRSPERSRYSSRVEGAHGEMVFDLAEVDARARERKDRERDGRRDRDRDGGRGGGGGYRDERRGGDGRRYDERERDRGYGGRERYEDRRDAPRRDERERRRSRSPGPDRRERDRRDRDRRY</v>
          </cell>
        </row>
        <row r="3230">
          <cell r="L3230">
            <v>1.6099999999999998E-5</v>
          </cell>
          <cell r="M3230" t="str">
            <v>MVNPRVFLDFAVEGEPLGRVVFELFADVVPKTVENFRALCTGSKGVNEIGIPLWYKGSPMHRIIAGFMVQGGDFTMRNGKGGESIYGSTFEDEDLEHEIDSEGLLCMANKGRNTNSSQFFVTLRPCPHLNGKHVVFGKVVKGYEIIVAMSKMPVDTKDHPTQLITISHCGELERR</v>
          </cell>
        </row>
        <row r="3231">
          <cell r="L3231">
            <v>1.2719999999999999E-3</v>
          </cell>
          <cell r="M3231" t="str">
            <v>MGVTVETIRPGDGQNFPKKGDTVTMHYHGTLASNGNKFDSSYDRGQPFQTAIGVGRVIRGWDEGVPQLSLGQKAKLHITSDYGYGARGAGGVIPPNADLVFEVELLKIN</v>
          </cell>
        </row>
        <row r="3232">
          <cell r="L3232">
            <v>1.3999999999999999E-4</v>
          </cell>
          <cell r="M3232" t="str">
            <v>MPLPAADAAVATKKRKVLKHEKLYLDHLPAADRYYKSLMHRDTLSQVAVTKTNFVITASIDGILKFWKKQPVGVEFVKLYRTHLSPILAVGVSDDGKSCASLGADSGGRTAEDLEVKGSAKVFDVENFDMINILKLPYVPRACCWVHNRNDGRILLAVSEYDSSAMRIYDGRGDGKPLHTLSSMHRQSVHLMAYNSLHDTVISVDVGGMIEYWQPNEPFEKPDSVEWTSKAQTGLYEFKKTKSTPVALTISPTHDSFAILSLPDLRLTIINFVTGRLHRAYDESLNAVQEMQQAGTAGVQLDSMEFGRRLAVEKELEKQALDSVLEGRAGSTATIGQPVWDEGGKFVIYPTMLGIKVVNTVTNKVARILGKDETVRFNNLALYQGMPTKQGVKTIAMMTSENPLLADKDERDPTLFCTAWKRPRFYMFTRSEPECVDKAGERDVYNEKPTRDEMTVAAPATSASGPLNRRAVIHTTKGDIRVELFPDQVPKTVENFVGLSKKHYYDDVIFHRVIPKFMIQTGDPLGDGTGGESLWGHPFEDEFHPSLKHDRPYMLSMANAGPKTNGSQFFITTVPCPWLDNKHSIFGRATGGFDVVHEIENARTDKGDKPFDEIKITSVSLE</v>
          </cell>
        </row>
        <row r="3233">
          <cell r="L3233">
            <v>1.2999999999999999E-4</v>
          </cell>
          <cell r="M3233" t="str">
            <v>MAARHRVSNRTWLAMLSVGVALLGFSSYSAMGAAAQSVPESTAGLKIDTTYKPTPCYIKSQKGDSLAMHYDGRLDSGKEFDSSRKRGQPFVFTLGKGMVIKGWDNGLLDMCPGEKRTLTIPPELGYGSRGVGPIPGGATLVFDVELLDIKNRKPGKEEL</v>
          </cell>
        </row>
        <row r="3234">
          <cell r="L3234">
            <v>1.4100000000000001E-5</v>
          </cell>
          <cell r="M3234" t="str">
            <v>MSFVVTEPITEGLVVLHTSLGDILIELWRRECPKAVRNFVQLCLEGHYDGVPFHRIVPGFIAQTGGSDECIYDEGSFGIETNQRLKFNRRGLVAMAADPTTKSNMSQFFFTLDAAPELQNKHTLFGRVAGDSLFNLLKLQEVELEVGTDKPVFPPTIKRAEVRVDPFEDGPDPIRPRITAEERREQEKAKKEMMAERAREKKQGKRKGTKNKALLSFGADADEPEDTTLQKTKIKSAHDVLHDSRLSSQVIDDRGLSATLPPELMGGPPVPDREDKGKRRRTEDDSERRRDEKRGRTEAEPSGSVKLDEVRKLKEKAPKSEAERRKEEIAKVQAELKKMTGKSGSDDEETGKAKKAKRSGPSLLLLEREKYMRGGAKATGKGKKRANDEDDVLDALEGFRSKLFQAAKSAPQDEEEEENKPEKLHGIDLNDDELEEDTEGWMTHSLKFRKDATQDLHALDEYAVVDPLAKNSMTLDEMKNKANNRGARRYAGEEREERRGGGAGGSGSGNRYEGGRDRERGDRYGGGGRDRDDRYGGRDERERNRPEVRGDWKQARVSTTDLA</v>
          </cell>
        </row>
        <row r="3235">
          <cell r="L3235">
            <v>2.4399999999999999E-4</v>
          </cell>
          <cell r="M3235" t="str">
            <v>MSAPSPGSTTTAIAHFVLAHAGQLFARSEFEPAHGDPVNASLYTGAGEPEEATHELFSVVTEVNIVHLAIVILTLFITFFGLFSGFVKERLYVGEAIIATCFGIAFSGYAAGIFAPRTWALGHHTDEITLELTRIIIALSVFAVGVELPKAYVWRHWKSLAMLLGPIMFAGWMVAGALMYAIIPGLEFLPALVLAAGVTPTDPILASSVVGKGKYAQEHVPSHIRHVLQAESGCNDGAAFPFLYLALFLLLRGEHSIGQAVGYWVLLVLLYQIILGVIIGSVIGVIARKILKFSKRRELIDRESMVAMYVALSLLTTGLTTLAGSDDLLAAFCCGTAFAWDDWFTESIEESNFSSTIDLLANCAIFIYIGATMPFDAWDNEMTTLTWWRLLLLCVGILALRRLPSIYALQHWIPDIKTRREAVFAGHFGPMGVGAIFISTLAASKLPTPHIPPENSVERLSLMIVPVTYCIVLCSILVHGLTISFFTLGRRVHSRVASFSRTLTAQSSFSGFGRTFSFGNNGGRNAREAEEPSWMSRVKRATRAEDIVINRDDDDEVPREKRDGSQSPESLAEKGEAGGVDDEEKRGMEEGEELERHAEEEVKAEGKEPTPSEVEKEVEEEVEEDEGDLAMFGAPTKDKVGAGQKERIVKERHAKKVADSRSQSRARTPADGPGDRDEDVCERGGTDVEKEVECADDVTRGRKRAEKHKREVREDEEREQDEHPCHNILGDDGEDESDSASAKERYAEKHRSGGGKGKERERREKPRNRSPSPLPKRSSRLEARYCKGARTWQEGRKLIVDHGNGEVDVIDIDASPEEARKASKRADKEVVKIPDEAVEQEKRRLTKQHGPGEHDKNAVKRAAAKMMRQGSAILTRKEEGLTPEEKERRRREKLERDAWCRKERKYRDSSPQRGEEEEWVEGDKMVTERGDEVFVRDLTPEEKRRKAKKHLAALRSLGHPTEGLEAEIAKIARTLSHEREQQESPRKGEKGKKAAAPPSIERIDESPELSRPSTPEPSTTQPRRHSPPPRSYSPEPMAQLSSGADPSSDKCDLSLFRTDRIEPESDEEEVGSAPAAASSSPSPRPTPTRQHSSAMQAMREMLFRSRGRDASASPPPGSSGDDPVNRDQTASPSIRFAAVNRPERDGNGGGRPLPVVGSSLSVRREPSKRAGE</v>
          </cell>
        </row>
        <row r="3236">
          <cell r="L3236">
            <v>1.8200000000000001E-4</v>
          </cell>
          <cell r="M3236" t="str">
            <v>MDHTDLAFVRVGAVSHTSVKLVARIPPSSSLLVQPPIFVGAKVVYRPTKPLGKWIQGPEIRTKEADDWVSTVKVDGLWASTEYEYRLLRPSLETSHHPAFPHSQHFTTFSDPALSAAGPSSEGTHYVFASSSCIKPGFPYTGPHHKLETKGAKEFLKIAERVGVKFMLFLGDIIYSDVPWYAGKSVERYFKHYRQLFSSPEVKAMVEKIPLISIWDDHEIHNDYDSNVTSPAYAPAKRAFETYIANANHDPLAKNDIHFDFRVGDSAFFVWDTRTYRSDNAKEDDETKTMLGERQKEEFFNWVARVNQTVTWKFVVSSVPLMSLWGTSCHGEDTWAAFLTERDAILNVLEHVPNVIVLSGDRHEFAAASLRNTVTEFSTSPMNMFYLPIRTLSQKHGRGPTGEDALLKYLPDGNTKFTTFEVDTRTANKPVVRVKVYIDGDEAWSVDVLGQPLPRALGRRGADAVEGAVGSLGKGLKELVEWSRAWVRRSWFS</v>
          </cell>
        </row>
        <row r="3237">
          <cell r="L3237">
            <v>7.4700000000000005E-4</v>
          </cell>
          <cell r="M3237" t="str">
            <v>MSASPRRVLVCSDFDWSWADQDTDRYVFEVLAPHLRTSLRASKKTHQWTDNCAEHLRKLHAEGFGKEDVLGALRQVPVHPAMRRAFVDLKASKDPQVTTFILSNANSVYIDTILKHYGVENAIDEVVTNPAQFRDDGLLELRRRVDPNGPQHQCKVGCSPNMCKGEELEAFMARNGGWESFDKVIYIGDGANDLCPILHLRSQDVALVRLYRELYRRLQDSTAAHTSDVKCKVVSWGGAWEVEKWLKEEL</v>
          </cell>
        </row>
        <row r="3238">
          <cell r="L3238">
            <v>1.7000000000000001E-4</v>
          </cell>
          <cell r="M3238" t="str">
            <v>MASPAPAAPQTPWSPQSWRSKPVGQPVAYPDPSSSSSTHPAPDPVLYKKKQGLEDVVHKLETLPPIVSATEIERLKLNLANVANGKAFLLQGGDCAELFDYCTSEKIEHRLSLLLSMSLILIWGMKMPVVRIARMGGQYAKPRSKQTEVVDGKEIPSFRGHNVNGIDPDDRLPDPERLLSAYFHSAATVNHVRSLLASGFASLPTGGNHTVPWSLPLAHVRSPELLKSYEDIVKSLSDALEFMSVIGVDRGTGGAAGALESADIFMSHEALMLEYESALTRLLPVPAFAASSPGEKGYYCTSAHTVWIGDRTRALDGAHVEFFRGLRNPVGIKVGPSMEPDELVRLLGIVDPKKEPGKVTLISRYGADLIDKKLPAHIKAVQQSGHKVIFASDPMHGNTKTSSAYPGVKTRHMHDIVYEISASLRIHSELGSRLGGVHLELTGDITEDGLSVTECLGGSMRLEEEQLGLRFESYCDPRLNFEQSLDIAFMLSQAGGRGRDHQRILDELASRPGSVDSRVKQ</v>
          </cell>
        </row>
        <row r="3239">
          <cell r="L3239">
            <v>1.08E-5</v>
          </cell>
          <cell r="M3239" t="str">
            <v>MAAREVATPVITPSDTSQASKPGTVRPLLRHLSSPTSSIYAILVRQLVLVRHGQSETNAANIFTGLLDPPLTSRGVEESTQLGSTLRSLDIPPFSHAYTSPLQRASSSLSHILSSLAQDSPPAVTVSPALNERDYGRLNGRDKAEVAREFGKEQVNQWRRGYRAVPPGGESLEMTVERVWAYYEEEILPRLQREESVLVVSHGNTLRGLCMKLDGLNEDEVLKLTLGTGALRIYRVDAEGKVVERRLFAVDGLEGGAQ</v>
          </cell>
        </row>
        <row r="3240">
          <cell r="L3240">
            <v>1.04E-5</v>
          </cell>
          <cell r="M3240" t="str">
            <v>MTDKTIYFTRHAQAEHNVAEDYTIRDAPLTKLGRQQSAELREDTEELFQKEAELLVSSPLRRPMQTMIVGYAPLRKRLEAEGKPVILLPELQEVNDLPCDTGSDRSFLESDPEFSGLDFTPLSDSPAHHNGASWTSKQGFFAPENVEERARWVRRWLRERKEKKIVVVAHGDILRCITDGYRSATPWANAEVRAYTFSSADDDDAKVISVKEVAKEGGNAPTSSDLQNGRNRTY</v>
          </cell>
        </row>
        <row r="3241">
          <cell r="L3241">
            <v>7.86E-5</v>
          </cell>
          <cell r="M3241" t="str">
            <v>MSATPLLSSTTPSSSAVSSPRMSLGDEDKCTPLLGAAASKEHYTAALPPLPATTKRPSTRRLLSPRALAAFVVIAVALGCGLYAARSSLAVPPAAAAYVDSLHGMFETTQRPATLVEQMHEPPSTPLESGGIFVQDAAEGNHTVTAILIHGLGDSGDGRPFIWSMPQEFPWVRWVAPTSDYLNVTVREGKKTRAWFDIHTFEDVYEDEDVKGYVHSQQQLNRLIDEERQRMVTAGKEPRIVLMGFSQGGAMTLLSTLTARSENRIEAAIVLSTYLPMIEELDEVFSPAARDTPILWMHGREDPFLSLENAELGVSRLSTPPINLSRLTFKTYEGLMHTWTNEELDDVADWFEANVPERRQHSAQDAFHTLSPAEHEQEKHDAEEKMEVKWFKAEAEVPARRRWRRSMVPRSLRRHSRRRVGPKRLLTGGVLPGQFSF</v>
          </cell>
        </row>
        <row r="3242">
          <cell r="L3242">
            <v>3.8999999999999999E-5</v>
          </cell>
          <cell r="M3242" t="str">
            <v>MLRTRAIALLRPAVAQRALAAPSTLAVRAASRFARSRRTPSVPHHRSARPPSQLPPTASHASETTYEGAQTTAPVPLEAAASSVAQVPVHVPHDSEGVLDRATGSWAEHTRTLLSQPAIVVVRQIELLNVFVGFEQANKYQLLSPEGKLLGYLLEEETSIAGTMSRQLLRNHRPFKAVVISPDGQVLLRIHRPFAWINSRIYVSTPTSGSSNAQDAKEEMQRLEAPGASSSSASTALTTRQPEQEYQDDGEIIGETQQEWHIYRRRYNHFIKRGDEMVQFAKTDAGFLAWDFSVRDEEGKVVGSINRNFAGFARELFTDTGHYVIRFEGVIDELNPRLEATSPSGMLPSPGSSAPSTALTPSSADRSTSSAETPPSLPLDHRAVLLATAVSALRRSTYPLDAR</v>
          </cell>
        </row>
        <row r="3243">
          <cell r="L3243">
            <v>3.1599999999999998E-4</v>
          </cell>
          <cell r="M3243" t="str">
            <v>MGVTPIRRKGPQNKFTRWLARASDFDLTAVFSRPHRNPYPRQVLVNTPVPPEAFTTAPKVPIPGWNRTVKGEDGKVIRKHKRGFGTKEVPAPGWTFVSNQVLTSKYNIFTFVPRNLLEQFRRVANIFFLVLVILQFFPRFTTVNPGLSALPLIVVIFITAVKDGYEDLKRHQSDRAINNIKVIALRGTYHNPNLTLQKSRTFGLPKFIRNWWGQRRLVKEAEEEEREEAEFREKQNKGFWGKRSMRVGRRKGRNGEVPQEKAAPLVEDVEAEEERDGLGNLELPRTAPGGGTVQAAREEGNRARSSTVGTKGSAKGRSRANTSAGLSYEAPIPARHQRLEGDYYADDAEDAEFHHGPTDTAGHPNAEQQPGSGIHLHKPHLHVGVGQRYDRPMWVKENWEDLRVGDFVRLHGDESVPADIIVCATSEEENVCYVETKNLDGETNLKSRSAVPELTHLRTSSAIANEAKFVIRAEPPDVNMFTYNAAIELHDGRTDKEGRPLKCPVNLTTMLLRGTVIRNTEWVVGVVCMTGQDTKIVMNAGGTPSKRSKVERQMNPMVFLNLFLLALMTVMCALADHYLQVQKYPQGAYWLFGDNRSDDNPNINGIITWANALIAFQNIVPISLYISIEFTRLVQAGYIWGDDEMKGNGRRTTARSWNLSDDLGQIEYIFSDKTGTLTQNAMLFRQCSIAGKVYVGDEQPAATDTTVLPPEKALSSSSSSGDESASPTNGNGSSDDKAKTKLAEQVLAPFHDSQIEADLAKRDSTQARNLYNFFMNLALCHTVLTSEEDGLISYKAQSPDEAALVQAAADVGFVFLGRDKDVLRVQTPHDDDVVEFQLLNVLEFTSARKRMSVVIRKLSEGEGHDQLLLLTKGADNVIFERLGHGNEELKRETDKHLEDFANEGLRTLCLAWKPLDEATYEQWERRFHEATTLIDNREEEIERVSDELERDLKLLGATAIEDKLQDGVPEAIADLKRAGIKIWVATGDKLETAIAIAKTCNLLSRDMNLIVVKGGEYGQANSAYAQLRSALERFFDAEGLADQLENQPPDAQKRPEGPRRSSSMRRSFQLHRTTTGVSGVSDIVGDDNGERPGGYGLVIDGASLRHAFGEPWTKDLLLELATRCRAVVCCRTSPLQKALIVRLVKDGLGSMCLAIGDGANDVSMIQAADIGVGVAGEEGLQAVNSSDYAMGQFRFLKRLLLVHGQWSYLRNSNMIVNFFYKEIIGIGVLFWFQFYCGYSATTVYEYTYLLFWNVFWTLVPVIFIGIFDRHVGERVLMAIPELYERGRRGKLFGIVRFSIYMLDGIYQSAVIYFFLLYAYDTTTARRDGYDIQMYEFSTVMAVAAVLAANFYNGLNTYSWNWWVLAGVLIGPVLIVLYTAVYSAFPPTLIWTYVWGNNHFLWPSAYWWLGLMFTIILSLGPRYLYRAVKEAYFPDDVDILRAMEKRDPRHDWVHDPMMPHHPDGAHFEPLALTPDSASASSPMIARRTASRSSSRRPLPQRDSYQLGRARTHQSLTHDMSTGLARVGTGSGYAFDEGVGLNLERYTTRGSEASRTRPRKGSVRVGKVELNPFARKSDKTRDRSASFGARLFRHGNRKSTVPEEEPESSTAPPVPTVPLTGHEATTAPLTKDTDSVGHAV</v>
          </cell>
        </row>
        <row r="3244">
          <cell r="L3244">
            <v>1.6799999999999998E-5</v>
          </cell>
          <cell r="M3244" t="str">
            <v>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v>
          </cell>
        </row>
        <row r="3245">
          <cell r="L3245">
            <v>2.4899999999999999E-5</v>
          </cell>
          <cell r="M3245" t="str">
            <v>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v>
          </cell>
        </row>
        <row r="3246">
          <cell r="L3246">
            <v>1.0699999999999999E-5</v>
          </cell>
          <cell r="M3246" t="str">
            <v>MVRQLPLELELRILDAALPPLGPSRSTAKRAAGCRVLALVHRRWTSWVQRELFKVARILCESTCDDDGVDRFVDRLEKHTGQAINRLWVTVQEEVTEPACLLPRRLKEAGLEELWVMVREKCLKALWEGTSIKKLHIRDIAGGSDLLTSPLPATLTYLSLHKVDLEGFDVDLPNLQTLLISKAENAGLVPWVVCGYKTVRVFACVGRPAYFPHLCRNLPKGLAHFAYYPYNTGYEHRSDMIHRESGSLALPTKLRSFTFVHGLYEDEDEMTEPAMGKECEKVGAEMHVVSNKDADEWDMEIFDYPTHSSATDTSNFDAEFTSEQPTLTLVHSTLSAQNQGEFAGFSGRFGVTRKLGLREMQVVSNEINGTGLRQQSMSMPTASFLRRRRSSTSSLDFCAQRNRFNDASPPTRTHLPLPPSPDAPLLDSLNETLDQLAMPVTLPIELQHRILETALPPLVHRELDERVRLCKTFSLVHRTWTPVAQRELHEHFSTTLLGGAWRFSGGYGRLVAAQVGGGPVKRLRLKVIGYAEDVEDTDYADKQPLHPFPPVEGAPTFEEMWVELEGRGTPVWRGGNVRKLHIYDLGPERPTHLDSLPTNLTYLALSGVTVDAVPSAPHVRFFLYSRAVCLVPAADLLGAFQDLQAFACVGTWLQVKDFLEALPSTLLDLALAVFSVDDVAHDARPANNANIALPPSLDSCILVESVSTNRKEKRATERLVANACEVVDAAFVYKWMEEVGELDFEEWALSVGA</v>
          </cell>
        </row>
        <row r="3247">
          <cell r="L3247">
            <v>2.5099999999999998E-4</v>
          </cell>
          <cell r="M3247" t="str">
            <v>MSNPLPSGTPARSIARVYADANSSRPKSWWNYDELMVAWGIQDNYEVVRKVGRGKYSEVFEGVNIVNDDKCVIKVLKPVKKKKIKREIKILQNLAGGENIINLYDVVRDPQSKTPSLVFEHVNNTDFKVLYPRLTDYDVRYYIYELLKALDFCHSRGIMHRDVKPHNVMIDHEKRQLRLIDWGLAEFYHPNTEYNVRVASRYFKGPELLVDFQEYDYSLDMWSLGCMFASMIFRKEPFFHGHSNEDQLVKITKVLGTDELYEYLEKYDIELAPEFDDILGRYAKKPWSKFVNADNQRYISNEAIDFLDHLLRYDHNARITAKEGQSHALFAPVREQERQARDVKGKVEEMR</v>
          </cell>
        </row>
        <row r="3248">
          <cell r="L3248">
            <v>3.1600000000000002E-5</v>
          </cell>
          <cell r="M3248" t="str">
            <v>MDSQSLPPPTPSNPPTPVPTVPAIAAAAAPPPPPPTELYERLVQVGEGTYGKVYKARNVESGGLVALKRIRMEAEKDGFPVTAVREIKLLQTLRHPNVVELVEMLVSKGQVYMVLEYLDHDLTGVLHHPSINFSPAHLKSLMQQFLQGLGFIHRRGVLHRDLKGSNILLSKCGELKIADFGLARFYQRGRNNDYTNRVITQWYKPPELLFGATVYDERVDMWSAGCIFLELFARRPIFPGQDEIHQLDVIFKLTGTPNLDNWPGLQDLPWYELVKPKEVIEPCLRQEFAKYLTPAGLDVAEALLALDPARRPTADEALRMPYFVSEEPQAEMPTMLADVEGEWHEYESKRQRRRQRGDDGA</v>
          </cell>
        </row>
        <row r="3249">
          <cell r="L3249">
            <v>1.5100000000000001E-4</v>
          </cell>
          <cell r="M3249" t="str">
            <v>MAGQFLGVTPPISVAPPTARDLEVSKTLIQELKDRGIYESAEEGRNREMVLGRLNKLVKEFVYRSSINHGLSDAKAREAGGKIFTFGSYRLGVHGPGSDIDTLLVVPRHVEREEFFSLFEQMLKETEGVLEVTGVPEAFVPIIKCTFSGIDIDLLFARLAVPTVPDDLDLKDDNLLRNIDDRCLRSLNGSRVTDEMLRLVPDVPVFREALRTIKLWAQQRAIYGNVMGFCGGVAWAMLVARICQLYPKGCVGSIISRCVMCFQLRHVRSSPTGSLRRFFIIMHQWQWPAPVLLKPIEEGPLQVRVWNPKLYPSDRSHRMPIITPAYPSMCSTHNVTLSTQQIMTAEFKRAADIVDKVFVGSAKWSELFQPHDFFSKYRYYLQITASSGSADVQLKWSGTVESRIRQLVMKLEYVDTLLLAHPFVKSFDRVNYCINEEEQRAVSIGEVPAAVDKRTEQDLIAGQGGTVYTTTFYIGLQIERKPAGDKGPRKLDISYPTNEFTKLVKMWDSYDPDSMGVIVRYIKSTALPAYVHAGREPEPPKTGGVKRAKTKKANGSNAATAASPALANAATDDSDAEHLNKKHRASSFVPENATPTPAGLPPVPVENGPIPTPLEKTREAAEVAIGATPTGETPGAAAMNPPPTAASAAPSQPSVTLPGLNSTLPVGELNGLASAVTNGGPQNEAALMAGETPAPVAASTAPA</v>
          </cell>
        </row>
        <row r="3250">
          <cell r="L3250">
            <v>5.0099999999999998E-5</v>
          </cell>
          <cell r="M3250" t="str">
            <v>MSAPPPAFQTTESLWPLDAAPQQSSSDPKKPRNRHRPRRKPQNAADSSSSAAASAPANLPFSGPRATDTSSSQHSAPGPSIRGSGRGRGRGGFASAGGRGGAAMAMSTSARTENWRPASAAASSAEDVGVPVSRTPFARTTRGGKAPIDTNWRRDASSGPGSSNRSSSKERPAPGAKKGGKKGKKRKMTTAEKNSILLNEVEKATGPDADLAKEIMKLYELQRPSKAAVAAREHLIKELEHWLNGERFKWGHPHNPYSHRLRIEPFGSARFGLGTSTSDLDLCLLDPYRPEGFSEKYFSSRNPTLKDLPDIYNMRRIARSLERANLSDVRAIASAAVPICKFKVEMDGHEIEVDLNTNERLGVYNSRLINSYCNLHPLVRPLSVFIKFWAKQRGLNNPAGTPTTFSSYTLILLVISYLQHLKILPCLQDPDLIAQAGIPQKLIFTTPKTHARNGRRKGEILASIGWNVTFVEHDAPPKEYEPSTADLLQLARGFFHYYADEFDMENYIVSVWRGQPLARRRPYKPEEELAQDAPVGEQPNEEDLVLAALRETDEAEPKLQATQVDVDGDAQSAAGRPPRPDSRSSEPMEYGEFEEPERWERNLLVVQDPFILNRNPPGNVHPDWVDEFRFQMRRARGLIDQKAPLKEICASIESETHYIPLAIRRAAERTARAKKARREKRAEKRDRALQRKVVAAAAIAASAPALESAEADDVAVDGDGASGDEGSLESENDEVLEADKRSLAKDEPEWSDDEPFVFRNHTAFFEIGEGAEARKK</v>
          </cell>
        </row>
        <row r="3251">
          <cell r="L3251">
            <v>4.18E-5</v>
          </cell>
          <cell r="M3251" t="str">
            <v>MGGSSSSGGGSAHWRDGAASGVYAHAPELTHYLQSTFVPSVVPQQDEYDAKEQARQYLEKLADQVSPGAKLLPFGSMANGFALKNSDMDLCCFLAKDAPVRSPSELVELLGRLIEQETNFYVKTLPRARIPIIKLTMPPTASVPAGMACDIGFENRLALENTRLLLTYAMVDARLRTLVLFLKVWTKRRKINNPYRGTLSSYGYVLLVIHFLAHVKQPPILPNLQRLPLPESANLDELTFEGHDISFFDDVDALPSVFQTTNGDSVGELLIDFFRYFSKEFNYAGLVVSIRSEAGTMQKTTKGWHIDIETDPEGTVRDQHKLCIEDPFQLDYNVARTVTKDGLYTIRGEFMRAFRILTTPSRSPEGIGAVINSLCEEREDYLLIHPSDDPYGRLHAPLHHQSPHYGSHAQQKSPRRRSAPSPRMAPTLYGAGLHHQPPPLGQASMSRDHPLWAAAMNGTAAGAVHQPPQLGRAIAGLAITSESSGGEAVVSAGPASENGDDAPHLVLGDAFEPSTGTGASGMYPHPTSIYALAGAALRHPHAHHQPLVYPYGSNTGRLAPQHMSTPPTVAGSPPPSEAGGNSFGGHERRASWDGELKDGSAAGAERGKLRTPSMSGAGGGGSYDLHRFFQNPPSSSMSDAGGPTASSPPVTSASTNARGSVSLTAPSSPELAAQSAYFAGHPTSHYSTYGGRSSQYRYGASAASAAASGSYAHVGPRLAASVPRNPHTAHHAYTNPYASAPVPYPLASTSTSTTSSAYTSPNPAPAAYPLGANGNTASPAAPAPPAPIFPEEDREAIALANSITFGNFPELLPLPSYAHYHASGGSAAYLAGAGGWGSTPYGISGPMRVGNRTHGPGGGPSRGGPRQSLSSTAEDEDGESAAEFEDEADAAEIDERGRERRPSTDETLSEGRAGRSRGRSVPHVRMGPDGRETLLFGAIEVTLPKAEDTDDIDWEDESDDDLRRSPGNGGADGQAVLDERDQDEREVAFLGPTPSAAPSAPQTTAASTEEIPPHAPRSIPVLTTQPPTPAKAPHDPAVDLASPSRASRSRTSSPLLETSGSALDDEMTPRPASPVTATANGWATLPHPALEHVSNSADVPAVVTVGTPETTSPASPLVNGIAAIRLSDAENDDVPPMPSSPRAPRSPKAEKRARQKERRRSSSSTVSSSSPVPQDA</v>
          </cell>
        </row>
        <row r="3252">
          <cell r="L3252">
            <v>3.0300000000000001E-5</v>
          </cell>
          <cell r="M3252" t="str">
            <v>MASEQSLPSGNAASTSSLANSKGPSRASTSAEGTPKPRQGTLATRLLQNQLNAANKEAMTPKGKGPATTEGPPDSTSRAQFEGQEDFISFEASPSPPPQTGSAGGRGTPRDGVPGSRRRGGKRKHDEVDEEELEESSRRLRDREKARSTPWCEDPGVDWRKHETSIDQFNAECRAFVTYISPTPIEHQLRLWTIELIRRTIKSKYPDANVQCFGSVGTGLYLPGGDIDLVVLSSSMPSPPLKPSSSLLHRLASLLLTSSIVAPQSLVVIAKARVPIVKFVTRYGGFSVDLSVNQKNGVDAAVRVRSMLEEYAFREEGYVEPGMADLSGSSKGKTVSKGKGKQRASPEEGEEADSDEDEEGQLRGGAEPHPVDHGVARSMVLLVKAFLAQRGMNEVFTGGLGSYSIICMVISFLQLHPKIQTSTINPNRNLGLLFVEFLELYGKHFNYDQAGITLRGRGGYFNKHDKGWFRPQQPYLLSIEDPNDPQNDVSGGSHAILRVRQTLAGGFDTLAAWLIQRHSLLASRSNPSLVALSASALPNADSDPPSRMSQSLLGSVIGLSKHDADARDANVRLWEGGVLQRLLDRTDPIKGAGAGLSKKGMKKMQQEARDREKRERTIARLERKMEEKEKKSLRRKEKKAARKAEKAATEGGEVLTIQPLVDKSAIEDAKAKEAALEALAPHATAQDDEDDTSMGEAGFVIDTTGSRSAAVSDDEESDSRYLLGVPSVATTSTSSRNVYTHVTDDSSASDDEHGSDGDVVLGGFGGDFVRHDGSVEASRATSKTGSSVDSDEVVEALIVPPAKRVKKAASDNGQAKKKKKSSQDKADARMAFWAAKGRKETGSDSE</v>
          </cell>
        </row>
        <row r="3253">
          <cell r="L3253">
            <v>6.5300000000000002E-6</v>
          </cell>
          <cell r="M3253" t="str">
            <v>MAQHAAKRLKVDLDLTVASSSPATSTTRHSSTMATSTRTSTASTTVTATTAPPAPKLASIFAPPASSKGKWCKNLGGSDKGKMGCGHYVWGQPKGSAKVAAFDLDGVVIKTPSGRVVAKDKDDWGFWATQVSRRIRELHQQGYAIVILTNQALNESSKINFKAKLPLICSALDVPLHTFAAWGRDEYRKPAPGMWKAYVEHFNDGIAIGERAFRLRSSKSEFDFPSSADYTESLFVGDAAGRPGDHNDSDRKLAINCGLRFFTPEEFFLGAPVNHNWSLLGWDPSTYDHNAPLYSPASSPLLPRRLSEFDQEQPPEVIVFVGYPGSGKTSFFKKHFEPKGYVHVNQDTLKTRDACVRLVRKCLSSTSPRNCVVDNTSPASSTRAEYISLIRSEFPDVKIRCFHFTAGVELAMHNSVYRALYDAVDKGNGKKREVLPEIAFNSFRSRFEMPTLAEGFDELKRINFKFDGTPAQLAKWQQWLADIYPYSARGITKPKTTTAAGNSKKRSRK</v>
          </cell>
        </row>
        <row r="3254">
          <cell r="L3254">
            <v>5.9200000000000001E-6</v>
          </cell>
          <cell r="M3254" t="str">
            <v>MRRRLSLDRHPSTAARLPPFLERSSVWNRISAFSSAHLNFYRLHLLAFTFLPLIASGIFFASNGPSQANQIPYIDALFMCTSAMTLTGLNTALFANLTVWQQFILFFLMSIGSTSFVSMITIVIRRHFFRNKFAYMVAHDEEARMRVNEVGEGEAARHGRSYHAFDNAHRPTRPWYARLIPLGRRTGEPPAAAHANGSPGDERGEQWTAKDRERSRRRTEKLRTDMIKRVDTPVRVNEMSVSGWLGDEKAGDGKEGEGGRGAPNGDGGQAKKPIHEVREAQSAQGLPQVHSREASSDRGEGDLPPTVQAAQASIEEGSADAAGHARAIQIDESTRPDRRARQRRNSDSIATTPTRAAGATLPRNHTLDHRHLGHVGATFPAHPRSSSPARQQRDFNVGRSRTIDFRDPDGAGDLRLRRNRTQAFDPDYPIRRRMSQSSLHDANPRAFTRTVTLDQSAMHSDFGGFPNPLFAAASFAKDKIPGLRNVVDRTATLPRTMTMRSTHSHGRSPSRRRTSDGEVKPVSYISFDAIVGRNSKFHGLTTAQQEELGGVEYRALTVLLRIVFAYWLGVQLLAVLAVAPWLAMTQPWKSTISAAGPDPTWFSFFQVWSAYSNCGMSLDDASMVPFQKAYGLVIVQGLLILAGNTAFPVFLRLLIWIVSKAVPSRSRTRETLQFLLDHPRRCFIYLFPSYQTWFLVFMLVCLNGVDWASFLVLDIGNPQIEALPTGVRVIDGLFQAVAVRTAGFAIVSLSTVAPALQLLYVIMMYIAVYPIAVSIRSTNVYEEKSMGVYDEDFEEDPDEAEARFDKSHSATQYIGYHARKQLAFDLWWLALAVWLICIVERHRIGSSDWPEVTIFSLIFEIVSAYGTVGLSLGNNRTATSLAGVLSTLSKLIVCAVMLRGRHRGLPIAIDRAVLLPSDLEKHGDDTMTVNSGEGAPGELGRRTRTSFSSHTAVAGGGLQAVEPLTDKNRLHRLRRTSGARQDDVNGDAEAGVGRPSSLNGSKEGIAGSEASHEP</v>
          </cell>
        </row>
        <row r="3255">
          <cell r="L3255">
            <v>1.5899999999999999E-4</v>
          </cell>
          <cell r="M3255" t="str">
            <v>MGFVVLMFARFTRLLRPTRNLAHAHTRTMSMLFPPIKPYKTELLPVSDLHKISVRQYGRQDGQPVLMVHGGPGGGCDDKDAQRFDPDVYRVILVDQRGSGESLPAAELKENTTWDLVEDFEKVRKHLGIEQKWHVFGGSWGSTLSLAYAQTHPDRVKSLTLRGIFTLRREELRFFYQGPGTSFLFPEYWEEYVDVIPEEERSDMISAYYKRLTSTDDAVRAKAGRAWSRWEMATSRLHLSKEYLDKADDADFADKFARIEAHYFVNNGFMQDGQLLLRENIDKIRNIPAVIIQGRYDCVCPAKTAWDLHKVWPEAEYIVVPDAGHSAMEQGIEKALIDATNKFAKLA</v>
          </cell>
        </row>
        <row r="3256">
          <cell r="L3256">
            <v>5.3799999999999996E-4</v>
          </cell>
          <cell r="M3256" t="str">
            <v>MLVAACRGRTAARLLFGSTLTAHTLHRSIHFTTSSPLHFTSAAMSSSLRTPWDPTKTPYPPVRRSDTVETFKSAKKGEVRVADPYDWLHDPDSSETQAFVKSQGDFTRAYLDQYKDRKVFTEELKKNWNYPRFSCPALKGDGNYYFTYNSGLQPQPSIYRFPKGQETVTPKEAEVGGELFFDPNLLSTDGSVSRATSAFSDDGKWFAYALSRSGSDWSTIYVRPTSSPHNPQQEVGKDEGRLEHDVIRFVKFSGIGWTKDSKGFFYQRFPARAEHGADTDDKAGTETDKDVNALLYYHKIGTPQSEDILVYKDEANPEWMFSAGGTEDGRYVVMTQSRDTARSNLLWISDLQEDGNEIGPNMKWKKVVNEWGSYYADITNDGSKFYFYTNANDSPNYKLVTYDLAKPEEGFKDLVAHDPKLPLTSVHIANKDALVLLYSVDVKDELYLHSLETGERIKRLGEGLIGSIDQIAGKREHDEMWWSMSGFTSPGTVYRCDFADDAAKGKKAGELQVYREASVEGIKPDDFISEQVFFTSKDGTKVPMFVTRPKDVAKDGTAPAILYGYGGFSHAITPFFSPSLMTWIKHYKGVLAVANIRGGEEYGESWHTAGTKAQKQNVFDDFRWAAKHLITEKYVAHNKIAISGGSNGGLLVAACLNQEPSLFGAAIADVGVLDMLRFQRFTIGRAWTSDYGSSDDLEGFDYLIEYSPLHNVDPSKAPYPPTMLLTADHDDRVVPLHSFKYAAELQYQLPDNPNPLLLRVDTKSGHGAGKSTEKKIEEAVDKYGFVAQSMGLQWHD</v>
          </cell>
        </row>
        <row r="3257">
          <cell r="L3257">
            <v>7.8899999999999993E-5</v>
          </cell>
          <cell r="M3257" t="str">
            <v>MDYFIPLPGTNTPSFTSSTLLLPQPSLSSLAQLACDLLVHTYGLELVGYLGLRDHVPAVGGRDGLRGEEEKEGVALGVEVYTTPSRSLTLVLPRSPVIRARRPHYLDSIKRWIAECGFKEVLVVAGTDAGMRGDSGLNAITPLRRILPPSGSSSPLSTALRSISPSYLDSSPSGITSSLESASSSSRIPPIPHGGLTRSLLLALRDSPSLPPTNALLIYTSEGDASSAAHLLADALAYVLAPQFAELESRVERVPVQAGEEGQGDEKGRVRWKEPRSWEGGLLGPALTREARGEMFG</v>
          </cell>
        </row>
        <row r="3258">
          <cell r="L3258">
            <v>1.2799999999999999E-4</v>
          </cell>
          <cell r="M3258" t="str">
            <v>MSSAPLLQFKAGRAFRQGETNTVVAQPDRGLVYLQNEDGLLHFYYKDLTSGAVAEDLIIFPGDATFVKATDRVHVLKFSSSSARHFFWHQDVELSTDEFERRGRMVNELIGAEDVEGGAAMEVEADTTGGDATMSDAPAASSTAAPAPFETPAPARSAPPADAPGAPRKGAQSTDQMAQLQNILASLGGAAGAGGMMGAGGGVPGFTLPDVLPPSAASSLIASLPDSSLSHLASFLPPHPSLPTSTPAETRSSLLRSVSSPEFRRALASLDRALRTGATGPLVHGLGLEARAANGTEEFLEEVQKQADEQKRREGGDGSA</v>
          </cell>
        </row>
        <row r="3259">
          <cell r="L3259">
            <v>1.03E-4</v>
          </cell>
          <cell r="M3259" t="str">
            <v>MRAGNEEERSEDGTRFGGDTVGRRGESAQPSPPRHLSILTHRFTLSHSLGMAALTDSNAGFSFENALRNRVLGQRNLHLPKATSTGTTIVGVVYESGIVLGADTRATEGPIVADKNCEKIHYISEHIRCCGAGTAADTEFTTNMISSNIKLHELSTGRPPLVATAMTMLKQYLFQFVSPHRPLRSINQRIDESGLYRYQGQVGAALVLGGIDPTGPHLYTVAPHGSTDKLPYVTMGSGSLAAMAVFETYWKPNMTRQEAIDVVSEAIEAGIWNDLGSGSNVDVCVIEGEQVEGKYTGKAKTDYLRNYRTPNEKVTKERNYKWRRGVTAWTKEEVKKLIVAEEVVPLSGGLATGPEGSGAGASEMEVDA</v>
          </cell>
        </row>
        <row r="3260">
          <cell r="L3260">
            <v>5.0199999999999995E-4</v>
          </cell>
          <cell r="M3260" t="str">
            <v>MFSSRSEYDRGVNTFSPEGRLFQVEYAIEAIKLGSTTVGIQTSEGVVLAVEKRTQSPLLESDSVEKIMEIDRHIGCAMSGLTADARTMVEHARVTAQNHVFTYDEPIKVESVTQSVSDLALRFGEGANEEDASMSRPFGVALLIAGIDHHGPQLFHADPSGTFMRYHAKAIGSGSEGAQSELQDSYDKSMTLAQAKVLALKVLKQVMEEKLDHNNVQLAQVVPEQGYSILKPDQLHEIIAQIEA</v>
          </cell>
        </row>
        <row r="3261">
          <cell r="L3261">
            <v>3.4400000000000001E-4</v>
          </cell>
          <cell r="M3261" t="str">
            <v>MSGPETGGRYSFSLTTFSPSGKLVQIEHALAAVGQGTTSLGIKATNGIVLATSKKAPSPLVDDSMLEKVALICPNIGLVYSGMGPDFRVLVAKARKSAQAYWKIYGEYPSTRVMVGEIATVMQDATQSGGVRPFGVSLLVAGFDNARGHTLYQVDPSGSFWAWKASAIGKNQTNAKTFLEKRYNDDLSLEDAIHTALLTLKEGFEGVMDEKTIELGIISTTPTEEGVATTGHGTGLSGAPGFRKLTEAEVADYLQL</v>
          </cell>
        </row>
        <row r="3262">
          <cell r="L3262">
            <v>2.9399999999999999E-4</v>
          </cell>
          <cell r="M3262" t="str">
            <v>MSRSSYDRTLTIFSPEGRLYQVEYAFKAITTSGHTSLAIRGAGVSVVITQKKVPDKLLDPESITHIFNITPSIGCVMTGRTADARSQVQRAQSEASQFRYKYGYEITPDLLAKRIANINQVYTQRAAMRPLGISMIIVGFDPQYGPQIFKLDPAGYYVGFHATAAGQKQQEATNVLEKGFKKGWKFESKDEVVELALSTLSQVLSTDLKAGEVEIGVAEESKVEGRGQFRKVRRRFFSTDLRRRSHTSC</v>
          </cell>
        </row>
        <row r="3263">
          <cell r="L3263">
            <v>1.17E-4</v>
          </cell>
          <cell r="M3263" t="str">
            <v>MSSIGTGYDLSTSTYSPDGRIFQVEYANKAVENAGTVIGLRCKDGIVLAVEKLVTSKLLVKGANRRIATVDLHAGVATAGLLADGRHLAGRARDECESYRDNYNTRVPTKILAERLGLYFQAYTLYSSVRPFGLSAILAGWDSPIEIEGTDQVKERRAEGKPALYMIEPSGTFWGYRGCAIGKGRQLAKTEIEKLDLDSLTAEEALVEAARIIHTVHDDAKDKDFELEMTWISPQSGWQHQLVPKELAEQAEKKAKEIIDAANEMEE</v>
          </cell>
        </row>
        <row r="3264">
          <cell r="L3264">
            <v>9.1299999999999997E-5</v>
          </cell>
          <cell r="M3264" t="str">
            <v>MSIMELNGGSCIAMVGKGCVAIACDLRLGNQALTVACNFEKVFPATERTYYGLPGLASDTVTVRDKLRHRINLYAMKEERTIEPETFCHLVSSTLYERRFGPYFVEPVVAGLNSKDEPFIAATDLIGCINFAKDFVVSGTASEKLFGMAESLWEPDLEADDLFETISQTLLNAVDRDAYSGWGAVVWIIEKDKVTKRWLKARMD</v>
          </cell>
        </row>
        <row r="3265">
          <cell r="L3265">
            <v>6.7299999999999996E-5</v>
          </cell>
          <cell r="M3265" t="str">
            <v>MNHFPSTSWGKPRNDALDPYSTFPVHQGRGAAAGGKDKFAEGVQHTQQPIVTGTSVLGLKYKDGVMLAADCLASYGSLARFKDVRRLHKVSNSTMIGASGDMADFQQIKRMLQGLMTDESILEDGHELSTSQVFEYMSNVMYSRRSKFDPYWNAVLVAGVDKGEPFLAHVDLLGVTYSSPSIATGFGMHLAQPLLRRSLEELGPDGEKKLEETDARKILENAMRVLFYRDARSLNKFQIAMVTAEGVTIGEPQSAPTSWGFAEGLRGYGNSDEHY</v>
          </cell>
        </row>
        <row r="3266">
          <cell r="L3266">
            <v>6.0300000000000002E-5</v>
          </cell>
          <cell r="M3266" t="str">
            <v>MEVSFGITGKDYVLFASDTSAARSIVRMKADEDKQRVLGKHLVMAYSGEPGDTIQFAEYIERNLRLYQIRNHIPLRPPSAASWVRTQLASSLRSRKPYSVNLLLGGYDPTSSTPSLYWIDYLGTLATVPYAAHGYGAYFSLSTMDRWHDPEGDLEAGLELLRKCIKELEVRFIVNLGGWTIRVADKDGVRQINLDGTPYEPPQRPPPPATTGAAEAVETQGAQPVAAAA</v>
          </cell>
        </row>
        <row r="3267">
          <cell r="L3267">
            <v>2.4000000000000001E-4</v>
          </cell>
          <cell r="M3267" t="str">
            <v>MQHPSQATTLTPDVSRLKAGEMNLGTSIMAVAFEGGVVVGADSRTTMGSFIANRAVADVVTAQLSQYEMTHGEKPTVHIAATMLEGIIYQNKDRLSAGIIVAGWDRIAGGTVYNIPLGGGLFSAPWCIAGSGSTFVWGYCDKTFEPGWNKDQTLEFVRDTLSLAMSRDGSSGGTIRMAIITEEGVERVFVPGDKLPNYGGDRV</v>
          </cell>
        </row>
        <row r="3268">
          <cell r="L3268">
            <v>6.2399999999999999E-5</v>
          </cell>
          <cell r="M3268" t="str">
            <v>MLARDFIDDSLYNPNYGYFATKVEIFDPDVNVREDVLAAASRAEGFDFGAFRNTAEFEDEVTRRYMGVNVGTGVGRQVWHTPTELFKPWYGRALARFLCASYKLNLFPYHDLVIYEIGAGNGTLMGDILDYLAAHEPEVYSRTRYRIIEISERLQGMQRGRAAAGGSRAGKVEIIGKSIFEWDRVVHEPCFFLAMEVMDNFPHDVVRYTTDTHQPLQCVVSIDSTGDYTELYEPVTDPLIARYLSLRSRLPSVRSRSSPSPAINPLLARSPLLRSMYASMPFAPNLTQPEFLPTRQLELLEILRDKFPNHRMLTSDFSTLPDAIEGVNAPVVQTRYAGETVPCTTYLVQPGFFDIFFPTDFDTLREMYGLVIQPAPASLPTSPNSGLSPDYFSPSSPSSRRYSGDSTGLGPSGRSLQVVDHGDFLEEWGETDMTRLGDGSNPLIETYQNAKFIY</v>
          </cell>
        </row>
        <row r="3269">
          <cell r="L3269">
            <v>3.9199999999999997E-5</v>
          </cell>
          <cell r="M3269" t="str">
            <v>MHSTCLIRGVVRSTRTGKGLGTALGSTGAIRTNSSFTRPPAPPPNAPRPSVKSVGETRPDPPKPQSTPSAASTTSTGPDRPAPTELLTVLQETIKTHGPLPVSRYMTLCLNHPTLGYYTTRKVFGKEGDFVTSPEISQVFGELLGIWFVTQWLAQGAPQSVRIVELGPGRGTLLADVLRTFRSLPANSRPPITSIHLVEASEQLQRVQKQKLAETGFGETETRWYGDVKEIPESKDEFTVLIAHEFFDALPIHIFENTQSGWREVLVDIADPKAIVANPSKAEPLRLVLAPNATPASALYTSLAHAIYPSAQRQPDLASAAPAPKSALLNVDTTLGASSAPPAPSGKEGSLIAQRFARLPIGSRLEVSPSSWEIARDLARVVAGPEGGKGGAGLVVDYGDAKAFGRSWRGFRKHQVVDPLTEPGHTDLTANVDFAYLSEAMSEFAETPGPLSQRAFLTALGLEPRLASLLRNASSEERQSEIASAAKRLVDKAGMGEQYKFLAVVPKGKQQAEGVYPFNVK</v>
          </cell>
        </row>
        <row r="3270">
          <cell r="L3270">
            <v>1.5300000000000001E-4</v>
          </cell>
          <cell r="M3270" t="str">
            <v>MERLPIALHLTQDLLPLSGLGTTSFSSSARGQQPSKVVGSGAGYGPPLPAEGTPLMQLVSNMLYVPPREPTPAEAAQGGYSAGTRGGKTEYDLVAVPLTNGNWQERWERMCTITASATEADLGALAGTVPTAQEERQRWEAEFWRSGGGFLRNEVNITRSEEAGSLVAFGSDWLELDSPVEGIRFDAELALRQEIAYASYLSIATIILPPPKLENREFLADYARAINGALASSWHINISIRLPVAEYTASELAARPGTPAFHAAVGDADRCETWEMWNTLRGMCNYSPRLTLTLDLSNPLPSTRSLGRWSAEPLKHIFLPCSTFIPNAKAYPVLSKSMQAFLKGIFKFRPTVILSGTHRQLHSSGGHLAYAQYVRFLYRKSQELVPVEEYAQGYMDHLQQPLQPLMDNLEGETYEGFEKDPIKYRQYEEAVYRALLDRPQGMVTTIFVVGAGRGPLVAGCLRAAERAQRRISLTAVEKNPSAFVILQERSALEWGSQVKLVYSDMRSFNPREKADIIVSELLGSFGDNELSPECLDGVMRTLKPDGISIPASYTSYLAPISTSRLHTEVTNPQVASAATVMDAKPAEQPYVVMFSQFHTLSASGGRMGVEKVQECWTFDHPRPDIVTDEQGLPFTNHHNARSAHLSFHIPRAGVCHGFAGYFEAVLYGDVMLSIHPERAAGDMLSWFPIFFPLADPIYLPASSELDVQIWRLTDNTKKRVWFEWSAQAYLAITAPLSGPNGALGGLASPTSATFSTSSGVGGGRAGALSPVLGGSEAAFASAPSPMLGSNEGGRMSAILEEGQGLEHGAAGATVNRIKISQTRLHNPGGKTSWIGL</v>
          </cell>
        </row>
        <row r="3271">
          <cell r="L3271">
            <v>1.9350000000000001E-3</v>
          </cell>
          <cell r="M3271" t="str">
            <v>MRTSAVLSLVGLATAAFASDVVDLTGSTFPDFAAQDLTLIEFFAPWCGHCKALAPHYEEAATILKKDKIPIAKVDCTVESDLCSSQGVNGYPTLKVFRKGVPAEYGGTRKTDGIVSYMKKQALPAVSDVTAENHDEFKTADKVVLVAYVDESDSKTQKTFREFADQYRDDYLFGLSTDAAAIAAANVKPPAVVMYKTFDEGRNELEGKISSESLLTFAKEHSVPLLDEISPDNFATYAEAGIPLAYIFVPANDPKREEIVKAIEPVAREHKGKINFVWIDSNKFADHAKSLNLQEPTWPAFAIQNIQAMTKFPLDQSKTVDFATVSSFVKDFANGKIQPSIKSQKAPAVQDEPVYVLVADEFDKVVAEDKDLLVEFYAPWCGHCKKLKPTWDTLGERYSNAKSKITVAKFDATENDIPSTAGFRVAGFPTIKFKAAGSSEWISKLLIERMRREQ</v>
          </cell>
        </row>
        <row r="3272">
          <cell r="L3272">
            <v>3.5299999999999997E-5</v>
          </cell>
          <cell r="M3272" t="str">
            <v>MLADSVLTMPWIPTPTDGIAGSETLAAQHEAEQSISSLLTEHLAASADPQLQRDVHTAYLTRLLKAPLPKYFTGLDASRPWILYWAIHSLALLDGELDATAKTRLVDTLKRCQNPDGGFGGGPGQISHLAPTYAAVCALAHAGPEGWRAVDRHGMYRFLLSLKQSDGSFIMHEGGEVDVRGCYCALTAAVLLNILTPDLASGTASFIASCQTYEGGLAAAAHPFSHDPSHPAPLGEAHGGYAFCAAASWSMLRVFSDPTSPCFAEAPLDLARAELDVRALMRWSASLQAMPIEGGGFRGRTNKLVDGCYSWWCGGLFPIVDSLIAETDDEPQPERELFDRKSLQEYVTLVAQAPSGGLRDKPGKPADAYHTCYNFSGDSTAQTKLRFSSSRQRQLADSFSSPFGGTIVTEGNQQDVDEEVVVIRGANESDEAAELRMREIYSRTLAWVAEDPKIIVGDPQNELLPTHPLFNITLPLVQSMMAFFYSQRS</v>
          </cell>
        </row>
        <row r="3273">
          <cell r="L3273">
            <v>7.3100000000000001E-5</v>
          </cell>
          <cell r="M3273" t="str">
            <v>MAYAARLPPQPQRFAPQPAVYPAAPAPAPAVGPPGTLPPGTVVDVGEYRVTVDKFLSEGGFAHVYLATSAVPLPKGSPAATTKHVLKRMVVPDKRGVTEVGKEVEVMRQLKNHPKIVNMIEASVADLPGGVDGSKGYEIYILMEWCPGGGIIDMMNTRLQNRLTEGEILKIFSDVVEAVAHMHYQSPPLIHRDLKVENILLTPPQTYKLCDFGSTCKPLPREKVPTSVEGIQKIELEINKTTTLQYRAPELVDVWGRKGFDEKIDIWALGVLLYKLCFYTTPFEEHGPLAILNAQYKFPPYPAYSSQIRALIASMLQERASQRPNIYQVHEMVCQLRGVSVRLENEYASAPSTSSSASSHPVASRSSALSPSGSLAGPPSLPSSPAPPTSSILTDAPGAAPTAPVPGLGGMANQIAPMRRGRPTKGTAPVGGGAALTPERQVRTGMATVGGVEGERFESFAASRKKEWEAFASSSVGPSSAPKETNGVKSPPGPGKGFDDAFAPSSALQPSATADATLETTVELPSNASMFAELAPPADLGRNAVISPKPMDIDTPAADDDERKRFEATFPDINADFASLVSPPPPSSQPAKPFPNSMADQAPPTSKMPAQLTGDASAAPGPPLPRRPPAASASPSSLPPSLPSPGAKSPPALAPKPALVSRGSQTSPRLMADWKPPAERPAQPNGQSSLRQSSIPDLDLTSPPTSATASKPTFDLLGDDDDSNMDALAPRSLSKSPLPSAISPVPPPRASSASSSVASKRMSFLGGQPGSPSFSSTGSVGEREKFRPTKRMSLASGGASPLTAPVPSPKSTSSDTVKAEPAPVDEGVKAVEERFPALTLDEPPAVSMPTKAEETWEQVVEKEEADDSSDEETAAPTPRQDSKSKAPAFDDADFAPRPAPAASGRPKFGSAKAATSAAAPSSSTLTASPPALPVSDSKADASSARQDSQASFASSTSEGGGGIDLGPALASIHKFAPKSNGAPSLVDEKKEDPAKSPSLPPLPSSTSTSSLPHFGAPSSPSLPISPSLSSVSKPTSPPIVAPRPVSSNRKAAINSLVSRYEGLGGPLTGGPPPVGVKPVGLRKDSTGSSTGSGPSHVTHYRDQVKPQRLPQWGASASSASGSIKSPDSVAEEKEEDEAPAPPPKPSTPTFAPVMSGTRVPFKPVPPPGSPSSQRPAFSPGHASRPSFGGGAPRSLPSSVQNSPSTAQRSSEEQEERFAGVSNMKSRWESMAKAKDADGPKPGVGRRKKHAAI</v>
          </cell>
        </row>
        <row r="3274">
          <cell r="L3274">
            <v>5.4400000000000001E-5</v>
          </cell>
          <cell r="M3274" t="str">
            <v>MEFASSLLSSAASSLAAAQKPTLASAYSVDSSVPAVHIGVWKVVRAKHNGGSGRVVSIWTADKGTLVGSGSSRRGGASRDRERDAERLKYAVDVLKKEASSLSRLRHPCVLEMAEPMEESRSTIMFATEPVTASLRQAINASDAAHDSSRRGSYRSKEEQDLELDEVEVQKGLSQLGKGLQFLHESAKLVHGNLRPESVIINAKGDWKLSGFGLAQDLFSPNGVPAKWEFPAYDPALPPTCQRDYDYIAPEYICDEMPPAPSNDMYSLGCILHAIHTHTGPPFSNRNSLENLRTNVDEGLSRNLISSQWRKLPQDVQEVLASLLTRYPNRRMTAAQFLQSRYFEGLLVGTLRFLERDSFAAKTSEAQASFLKGLVSVLPQFSDKVVRRKILPSLLEETRKANLVPFLLPNILYIAGKMSPDDFRVEVLPSLKPIFTLKDPPQAVVALIEALPTFEQKCTPTVFREEVMPLVYFALESDNSVVLEKALRTIPKLCESLDYTTIKQTLFPKITAVFTKTTLLSVKVNTLICFHAMIPVLDKFTLTEKLVPLLAKIKTKEPSVMIATLAVHEEMGKKCEVEAIATLILPQLWAMSIGPLLNDDQFAKFMSVIKKLSTRVEDEHMKHLAELKRLEESSGATPLNGPANTGTGAIQAANVTDFESLVRGNVNGQKVNGLGGRGSQVDIFADDSPAMTPTPTGNAFNSPPLPALPTSSPPFASTSTFAPSAQPARPVASSRLSTSSVSASGRSPLGARTVPSASFNNSAFPSPPAVPASPALSTANPARTPSASLKSFAPLQPGPARTPSASSLSASTSSASYSQPNYNLSLSTTPSAGGLPALQPTTSSLYGSSSSAQPTPPVQWNRVPPLAPSPSPLTPSAAFSPPLQPTSKLSSPLPPGYHPSATMQPLQAQRPGGASQGNKPAMDFGAWADLDPLK</v>
          </cell>
        </row>
        <row r="3275">
          <cell r="L3275">
            <v>3.3500000000000001E-5</v>
          </cell>
          <cell r="M3275" t="str">
            <v>MSESSILASQRQNPGIPVTQLFTRKELFGKGAYGGVYKAVHNPTGTVVALKVIDLDTPDDEVSEIQKEVAILSELRDAARHNITLYHGCYLVGHELWIAMDFASGGSIRTLMKSGPIEEKYAALIVREVLVALAFLHKQNIIHRDVKAANILLTQTGKILLCDFGVAAHLQANSKRSTFTGTPLWMAPEVITDGKMYDTKADIWSLGITLYEMATGNPPYFGMEPLRACALIPRSQPPKLEGGTWSANMREFLGLCLQIDPTNRPTADELSKSKWIKSASKLPMVLLRELIARYVSWIQSGGQRTSIVGGLNGSEELAREDTFELANDQWDFDVDSDEDGDMGIGLGRVEPLGDEPPRTLDEKAAAGHARPPKVPASRNHPLLRLFDEESNPYAQPAAQTVINLPSGSAINTVKPTISIPSLDDLDDMSSDPSPFGSHAPSGFGFGGASSASSSFGGSSFGFGGLSNSSFGSSALEAADDLMSPATYKPNPFSWTQQNKQQSNGGSSPFMPPSPRFTRSDTPDSAWGGSGNSHARTGSSTPTDAHFPTGVLDLPAPPPLPNGVAGPAVTSSPSLPSLSSSISAQNDSSNQLSGSGPNRPFAFPGPRRRADTAPSRPPADSSIPAPYPPLGQGLPRGPPTTTPSPNAVGGAPAPYPPLGPGLPRRLESQTSQPQLRGHAKQTSGSSSAQQGGSGDAAPAMGRPFGGTSARDLNRPFGFSAAAPASNGAAAVSGRDQGWGNVGELGRPFRVAEGALAGRLRSGSDSGKRQALRITTSAASTLPRITSPVGTPTSAVPPTPTAGANGPPSTSSPKHARNVSHQRNVSGALPYSYNNHYPFPAPPGSASASSSFSSTTGPPVAPAAAPPLQQGDSQTSPRTIPAAQMSGAGAGHRPRLSQSQTAPTVPFAQAHPQAHHAHHLRTSSSASMLGEEAATPLAAPPQPAFLPASIPSVPPTQPALSLPPVSASSAAGLVAGPGQRNSAIGFPFPPVGDLAVPSSSAPPGSSSSTSSSPSNSISIRAQAARGGAIATPLPLVKPLDYSTLSTRPAVQGELDETLRELGRWLAVVGEGLERVLEGGVDIGVDLASRPTTGGGTEGAEGAGAQVAAVA</v>
          </cell>
        </row>
        <row r="3276">
          <cell r="L3276">
            <v>3.3200000000000001E-5</v>
          </cell>
          <cell r="M3276" t="str">
            <v>MTHCMANKLTLRLRTRADEVFPLIRNSTSSRSPSRLSAACLGLQSESLVANMSPPPPPPPTEPPRRPSFAPLSRQHSRSSSQIATLASLALSPVTPTTPLPFSSGSRDRARERRSTGGSTASAERRRGEAIESSEDGSDADERSADGRGRVGAASDGPAGGMSRSTSSKSIKDRRSTFPSAIAALNVLPTVESDPASPAASSSPATSVHQTTSRPSSGTSSPITSLPPTDPATPAQSSFPSTSTSLAQFIQQKRRQASAPYFASARSQSLFSPGAGFSLGPSSTNAGAGPSGYSGSWGSGTGGTRAAGEIEAGASQISPRLASASLPPSRNRSRASSRRATATGGVLSLQTFGLSAPFSEAHSLEDSGLVPTPTTEEWRVLGSELSELASMRAREEKERKEREGEKGEAGAVEPEEGQRKPRWKRWPSLQDDASSDDEEDNFALSLSLSKYGKYKHGHQLPHTPPGRSRSSSPSNKTKDDSHPSRPAPSTYKSSFSYTSTGSGVTGGFTSHSNTNSISSITSTHPVRSPLTDPLPSIDTFEPTHRKGQKSDPSLALSHVTAESTPTHQRPALSRGSLSSATGSLSSTSPPRSLDSSTNGTATPASTEDSDRTVELAQPRPTKPHGLPGLPLPPRVFRSLEEGDSGSRDTGLATPPSVAATPFDGDPFASTAPASASLPPTPYIPPPSDDDSQDAAGRSGAAVDLDWTKPLGPVDPRTYSAVTGTRDIRSFVCDEEEAGKGAYGSVRRAREKGKDGKPVGPELIIKYVIKQRILADCWKKHKILGPIPIEVHVLDHLRRVPYEPRPRLNFLSKRRGRNGTIAKKGTPVRRDSAPKLDLWTGGKDGGIVQTGHPNICPLLDYWEDSEFYFLVMPQATASPTSDPDSHPRHGQDLFDYVDAHPDGLPPRDIHRILSQVADAVWFLHEHQIVHRDIKDENVTLDADGNVRLIDFGSAAYVKEGRKFDTFSGTLDFAAPEVLKGARYGGKEQDIWALGVLGYVLICGECPFWSPDEAMQGISTDTRAYAAMQAKISSSTSSSASSSSSTSDEPPTFSIADAVDLVMRCLEIDPANRPSADIICDHTFLVGQKEGWRGSRGWENPRDEAEEAED</v>
          </cell>
        </row>
        <row r="3277">
          <cell r="L3277">
            <v>1.5699999999999999E-5</v>
          </cell>
          <cell r="M3277" t="str">
            <v>MDSLRPSSSPSRSPHTHILRPRRSFQRNPFSSKTNILSSLAGNNGGEKLQSPVKLADASSGNEGAAGTGKGRGRGGGAMLFPPSPNNPPAVHVSTASSTSTLPSPSAPTPAASSSARSSTRPGQREVAGLKRLASAFGGAVLGKTRSSTALRKAFDLGDWNHDLAAIASHPPSSTPTSPGPQDVLAARRARPVDPATARGESATSSLSGGDMSSPVNEISPRNTRQRPAYGRAGEEFVARLGPESGRRRKSDEMDQDERGSFQLASPAAAAAGASVVPAVRPRESHHIHPHHAHSRTHSLAHAHTLRSSRMLAYQATGGENSPGPSFASPVSLPRSAPSLNLDNPFVSPPADTFSSGTAPPPSKRVSIDRLTAFDEADEDSALSGDDAVFGGPSLASNAPRKVGRAKSLSKPSVPSFNVVAIPSSSSHPGFSTARPHSPNLAPPASPSPTDSLRPTTLPRPRNSGPSNSPALDTLNEAGPAIDYFSNPGSDLRDGAVSPTGSSGGGAGTGTMTPPRRRGDSHGAFNLFGANAPATGGGVSAAEKAARRHSMLPQASGFSLHTSFSPTSFDPSSTLSPLKSSTASGSTSMPDMSEASDRPPPLPRLRPLHTTGARRLSLAPSDAERIGTFEMRPFGTPLQAASRKRNANGALLPGAATSKLAANSPIINPPSSSPAQPRSRLDDRRSSMAEDEDYAMDEDEGPSRHSMDSWRGTVPALTDAATSVSSSSLCTALSGQLEQNDNVAVTASTSTHSLNSTHGAAQPEGTGPDGTFFTPQNYKNVRPLAAAFMSTGLVSKRSRPRTNSMGGAPVFNLHQHLQQQLGEAVPPKGSPMKAPAGSVQGDAFAPIPNPLVASLSRPSMPDTPVKRSAFVHGQSSAVGAGRSSLGSASVATPGVVVEDASSSDGCQPSPTTAAMDAGSPVGHSGSLTSNQASLTLDEMSESQESISPLGSAKKHFQRSASPLSRGSVSPSSSSTEASGASGSASKMRTGFDSGDMSPTVHASKSASRFVSASMRNSLGRVRPALFRRRSSGQLSSEGSFCGIQYRSGSSSSSGKSTATNAICEGEPMTPTRSVGEKYWEGTQLLDTPTEEPPVTPATPAFPNLPPHPFALPNQASIFLQAAQTPHGAPRASYPLSEAEQRQRPGPPPPQGRPQFKVRHSSSTVLSLRQQELSQPSKFETNYTLLRNLGNGAFSDAWEVADHTREGKVYAVKRTKNPFLGPKDRLRRLEEVDILRLFSTEKDASPHLISLVDAWEQSGHLFIQTELCPAGNLAYWLEVYGSEHEQLDESRVWKILAELSAGVAHLHSRNVLHLDLKPANVFITDKGHLKIGDFGLATRWPRADPLSIMKGAAVEGPEWNSLTSEGIWRTEMGERRIRAKSNGDAPEDLEREGDREYIAPEILSGRYGKEADVFSLGLIILEAAANVVLPDNGPAWQKLRSNDFSDVDLSRLSPLLGDILRSMLHKSPDLRASIFEVVRHPVLSQLIAMLERSLASESSGSTPEVLGAVCAEADSFLHDLFNKAYPEQASPAAPAFPLLMQEPPELFVDGLPPQQDSDDERMDVD</v>
          </cell>
        </row>
        <row r="3278">
          <cell r="L3278">
            <v>2.9799999999999998E-6</v>
          </cell>
          <cell r="M3278" t="str">
            <v>MADPRPPPSLPDFKLAEKLGQGAFGSVYKALNWTTGETCAVKQIDLSHIPESELPDIMSEIDLLKNLHHPNIVQYRGYARTSTSLYIILEYCENGSLSAIIKKFGRIPESLVGLYTLQVLQGLQYLHDQGVIHRDIKGSNILATKEGSIKLADFGVATRVGGPIDSAVVGSPYWMAPEVVDQTGATPASDIWSLGALVVELITGKPPYHFLDPMPALFRIVNDDCPPLPEGASAVVRDFLGQCFQKDANLRVGARKLLRHPWMVAAKRQADQQRKVSEAREAVVRGAEAQGVRRAPGARARPTTVYEEEVQKVQEWNEALKAAPTALRAARSSAPATSNDENRRPTHLRTLSQVVRRPSAELASALSSAPAPLPELSDPPLASTSRRNSIPLSVIQPVSAARAVEAQAREEQLDDNWDSDFEDGISISKIAALEGSSSSSASESEGEGGKKGVQDEDEEVEGGGSVTIRPGRLNAATIRAGGSGGTKKAGQAMPPIVEDYSDLVGDDEADALDLGVSRFKAKNKPAIRLLRPSDIANFAVPAPSTPPSPRKPSTPTQPGFRSSTPSASGSSIFDEYGEQDVDDYSDLFGRTVGGDSQTSLGSLKLNTRLSNKSWLGEEDSDEEDPFAAVEAEELDPHGAIAFLDNSEADLAANLARDHLARQCALVEELVDVVASTEHPDDFETREAALQLTGLLEESCDACAHFVKSHGMLVVLEALRIARSRDVLSILLRIVNLIVGSDPGVLEKIALVGGCPVVMAFSSKRYSREIRLEAALFIGAMCRTSLLTLQMFVSCQGLRSLVEMLDENYQEGKDLVWMAVDGISRVFEMQGPIPRNDFCRILTQEAVLEPLSNALLSVCGDTDDLAESAKAKIVHILLLFAQSDHKVKEAIAKRGILLRLVRAADLLEPDLLAVLLKTVKNVSMLPSALEVLQNAGAIEMLVSMLAKTYRGRVGAEIQNHAVNALFNICRLSKSRQEEAARIGAIPLLQAIVRDNSPLKQFALPILCDFAHAGKACRHLLWKHDGVSFYLQLLKDTFWVNSALEALLVWLQDESVRVEACLLEQSSLDDLVRLFCKEKGTTFENLLEPLHKMLRASLTLASRLAVQSGFLKRAVERLERASKAVVRLNLLRIIKTVFDSLADRRDRDKAIQILAAPISRLAQEDKAVLSRQLAKTLAADFANTKEESKRSLAQRAMRRAASEGGGSLSAMPDTSSRRHRPALSSANYSSPATSGRDSPTPASPRISSARQAPLLPSSSASPPARRPSVRR</v>
          </cell>
        </row>
        <row r="3279">
          <cell r="L3279">
            <v>2.1699999999999999E-5</v>
          </cell>
          <cell r="M3279" t="str">
            <v>IDDTRVYRVVATDASNNKQVELAFVHTAAAGHGSFGVVFRGELVRGGHGVVAFKRTRQDKRFKNRELQIMSAVSHPNIVMMLFYWYESAQDEGDSIVVLNLVLEFLPETLYRAYRTYTKRRQYFPEISTKLYMYQLLRALAYLHAVGVCHRDVKPHNVLVDADSGRLVLIDFGSAKVLREGVENVSYACSRYYRAPELIFGSTRYNDSIDVWSAGCVLGELLCGSVFFPGESSIDQLVEIVKVLGTPTREHVKAMNAHYTEHNFPQVQAVPLEQVSFEVACSAIDLLGSLILYDPSRRLTAIEAMAHHFFDDLRRGNMRESNGSWGVQMPNGKCVTVGLFDFSKFELSIRPDLNTILVPPHARQALLIEQDVDLETFIPLDLDAHRLNLD</v>
          </cell>
        </row>
        <row r="3280">
          <cell r="L3280">
            <v>1.7000000000000001E-4</v>
          </cell>
          <cell r="M3280" t="str">
            <v>MAYQQGPAQGQQYYQQGQQPAQQQQAYGRGTVPSFIASQEQSYALQQQQHAQRVAYEQQQLQQQQQQAQQARDHALFGSKPAAAPTQYVVFDRRPHFRKDTLEKAQAAKLKLEHYYQKAVQEAIERNTRRTDLEKRLASDHTLSDDRKARQLAQLGRTESSFLRLRRTRLGLDDFRTVKVIGKGAFGEVRLVQKVDTGKIYAMKSLKKAEMFKKDQLAHVRAERDLLAESNSPWVVQLYYSFQDSNYLYLLMEFLPGGDLMTMLIKYDTFSEDVTRFYMAECVLAIEAVHKLGFIHRDIKPDNILIDKDGHIKLSDFGLSTGFHKQHDSAYYQRLLDGGGNANGAQNGQQQQGARNSVALNSINLTVSSKDAIATWKANRRKLAYSTVGTPDYIAPEIFLQQGYGQECDWWSLGAIMFECLVGYPPFCSENAHDTYRKIIDWKNQLFFPDDVRLSREAEDMIRRMITSADQRLGRNSADEIRNHPFFAGVDWNTIRNIESPFIPQLRSLTDTSYFPTEDLNDVPEQPEGADAGSSGSRELAFLGYTFRRYEGAPSHTPW</v>
          </cell>
        </row>
        <row r="3281">
          <cell r="L3281">
            <v>2.7099999999999997E-4</v>
          </cell>
          <cell r="M3281" t="str">
            <v>MSSWKLGKKLKEATTGRSASSTVTPTSANTPQPPASPNPSTSDSSGPPVPRSGLLTIRVVEARKLTLPQGVNLPAGIRDAVEQAQGAYARGGRESLQRKQMWWLPYVVLEFDKNEVLIDALGGELSSPTWMFRAHFDVSRVSDVSISAYLRTSPIVPGQNRNDMGNDLFLGGVKFLPAFDANKPTDQWFRATSGTGEFHIQVTFKPATTQHLTINDFDLLKVIGKGSFGKVMQVRKKDTGRIYALKTIRKAHIVSRSEVTHTLAERTVLAQVNNPFIVPLKFSFQNAEKLYLVLAFVNGGELFHHLQREGRFSEERSRFYAAELLCALEHLHQFNVIYRDLKPENILIDYVGHIALCDFGLCKLNMSESETTNTFCGTPEYLAPELLLGHGYQKTVDWWTLGVLLYEMLSGLPPFYSENTNEMYQKILTDPLRFGDEISPDARSLLTGLLTRDPQQRLGVAGAETIKTHPFFAKHIDFKKLMKKQIQPPFKPSVESAADTSNFDTEFTQELPVDSVVEDSHLSSTVQQQFAGFSYVQPSGAFGESVR</v>
          </cell>
        </row>
        <row r="3282">
          <cell r="L3282">
            <v>2.61E-4</v>
          </cell>
          <cell r="M3282" t="str">
            <v>MAYPATATHLNHRSVASSNSRDRMTSPRSPMSRQPAFDGTTTARGARWSGHAASQGGGGQIPIGAQASSATSVSFESVFTDEEEKLSDYEAGGYHPVRIGDVYGPNDRYVVVRKLGWGHFSTVWCVQPRALASLSPRVMLTLSVLPTRPTLIFLPGLHGTQRTLPFNHSEAYSGGAGVFSEGAAGAVMVWHARRGVAPLDRQKGIDRLASPAAYTDLLLTHSVNKHVALKVVKSATHYTETALDEIKLLQRVVESNPAHPGRRHVVSLLDHFTHRGPNGTHVCMVFEVLGENLLGLIKRYHHRGVPDHICKQIAKQVLLGLDYIHRECGIIHTDLKPENVLICIDDVEAVVRAELETSPAAVPTKMIGVPPSQPRGGAQTPRADTVFITGSQPLPSPSSSYGTSPVIEKLAFQMSKISDSGGSYVGSIKKQGEMTATTADDVGEQMAGVQLADIGAKQAPPAAPNKGPSLLSQQAAAAASNSQGQPASTSTYFPQASSDPSASHVTITPSSNNNNDSDVTMRSPPPEGAGPISTSPPRPMPHNPLHPAIVAGDPNTLPPPAPYDPSSLERITVKIADLGNASWTDLHFTNDIQTRQYRSPEAILGAKWGTAVDIWSASAMFFELLTGDYLFDPHPGTRYNKDDDHIAQVIELLGPFPRSIALAGKFSADIFTRKGELKHIHKLKFWPLHSVLQDKYLIPEAEAKLLESFLQPMLHLNPDKRATARDMLDHEWLQGVIVQGEIDSHLLQNGEDEQGRVTRVEDGKRIARGIRGMNPESPAVVNASIIDPQLVNALRPIDANLNVHHTDPPPPPPSSSLAQQIRA</v>
          </cell>
        </row>
        <row r="3283">
          <cell r="L3283">
            <v>1.8599999999999999E-4</v>
          </cell>
          <cell r="M3283" t="str">
            <v>MSATAAHHSSSHSGSSSSNVIGVHFRVGRKIGEGSFGVIFEGTNLLNSQTVAIKFEPRKSDAPQLRDEYRTYKILAGSVGIPQVYYFGQEGLHNVLVIDLLGPSLEDLFDMCGRKFSIKTVCMTAKQMLSRVQTIHEKNLIYRDIKPDNFLIGRPGTKNANLVHVVDFGMAKQYRDPKTKQHIPYRERKSLSGTARYMSINTHLGREQSRRDDLEALGHVFMYFLRGGLPWQGLKAATNKQKYEKIGEKKQSTPIKELAEGFPDEFAIYLNYVRKLGFEETPDYDFLRELFSKVLKNMGESDDGVYDWMLLNNGKGWEAGVRWRSLSVVCSAFSRAPC</v>
          </cell>
        </row>
        <row r="3284">
          <cell r="L3284">
            <v>1.65E-4</v>
          </cell>
          <cell r="M3284" t="str">
            <v>MAATVPCQYKTGRTLGQGTYAVVKECVHIKTGKYYACKVINKRLMAGREHMIRNEISVLKSISQGHKNIVTLWDYFETQNNLYLVTDLCQGGELFDRICAKSYFLEEDAAKLVRTVMGAVEYLHSHGIVHRDIKPENLLYRSKDEDSDLLLADFGLSKVMDDQQFSALTTTCGTPGYMAPEIFKKLGHGKAMGVVTYFLLCGYTPFDRDNQVDEIQAICNADYAFEPEEYWTGVSDTARDFINRCLVIDQTKRMTATEALAHPWLAQLAPTASATAQAQRPDLLPSLRKNFNAKGTWKRAIMGVRAAGALKAGGEARRATLLAEATGTEEERQKVFEQAQRAKKEAEEEANQVESANVFAY</v>
          </cell>
        </row>
        <row r="3285">
          <cell r="L3285">
            <v>1.25E-4</v>
          </cell>
          <cell r="M3285" t="str">
            <v>MMGLLSRKKTNTAQSSSQPAQAPPPISAPLPSSHQQQQPPSISTTDYSSAKKYPPSTGSGGAYAAQQQPSPPRSPVEAGYAHHGKQQSQSYRPQSSNSQNRAGGGGGGYGGGQDYGYGANGSSYAQERGYGDVEGKLGNLGINGGGNGNGAQGSADQMSVDTDMADGSNGQYGGNGGGYQQQQQSAVSRHHQQQQQGGGGGGGHHSHASRQLARQTETTPQVVLSPTPSQSSSLSRKTSSRYSLTDFTFIRTLGTGSFGRVHLVRSQHNGRSYAIKVLSKERVVKMKQVEHTNSEREMLERVRHPFLVNLWGTFKDSKNLYMVMDFVAGGELFSLLRKSQRFPDPVAKFFAAEVALALDYLHSLDIIYRDLKPENILLGADGHVKITDFGFAKHVPDITWTLCGTPDYLAPEIVQSRGYNKSVDWYALGVLMFEMLAGYPPFFTEDSNPMRLYEKIISGKIRYPAYFTPEAKDLLKSLLTTDITKRFGNLANGSRDIFGHVWFQEVDWERLYRKEIPAPYVPKVEGDWDASNFDAYPEVDLSEYGSSGPDPHGHLFPLF</v>
          </cell>
        </row>
        <row r="3286">
          <cell r="L3286">
            <v>8.3999999999999995E-5</v>
          </cell>
          <cell r="M3286" t="str">
            <v>MLDSRAETYSPANASSGGEGDSSAPASSRSSTLASSVSDFDDSSLDQGARLARSSGWATGGSATPSDGSRSQVPSRQASSVGLGFLGAEGRRGGGDATPASSDAASTYSTTSSSTTPVRPGGPHFQMSHHIQRVNSHHRSIEEPLPADHEPEHGPPDYTRLRQVADKLPGRAMESPQRGMLPRHGSFQESSPGSSFASSSMVNVQGPSGSTTPGGTATPPQFIFAKIGERKRAASHSNLLSMSRQTTKTHHPGPLHDLRRFLNDHLHHGKGHHHDKHHGGSKFEIGGGSDSHASTPRSGKSSPRGTSQPGTPSGARTPVEKDYTDTALHPEYHSHGRNSPPLGEDHAHLQKKYGKWGKVLGSGAGGTVRLIKRSRDHTVYAVKEFRAKRAGETDREYVKKVTAEFCIGSTLHHPNIIETVDIISDHGHFYEVMQYAEFDLFSIVMSGRMTRPEIYCVFKQIVDGVDYLHSMGLAHRDLKLDNCVMTQDNTVKLIDFGTAVVFRYPDQKPTKANGIVGSDPYLAPEVIAKKEYDPRLTDVWSVAIIFMCMILRRFPWKLPDAKSDASFRLYVSSHPELCVSPTTPNATVGGKPLPSRASTHDTVSRMTTKSGSSSPGGLDSGYNTNLSGANVDGGGRAREGSVPAITPLERTQSPSSMSAGGGPDSPALSAGGDALAGSVGSLRIDENPAAAEGREHQLSTGPSRESNLTAVEDSSAVGHANTLTPSRRPRTADPGPPPAPSSGLGTSDKLASSSPAGRHRSDSVASNATWTTGAADSIFRLLPRETRSCLTRMLTVEPTIRCTLADLLRGGEGDDVDEERRDDWLPNIKPCIYNKGAMTGSRDDYHDHIKIPADNGKMPKHPKK</v>
          </cell>
        </row>
        <row r="3287">
          <cell r="L3287">
            <v>6.6299999999999999E-5</v>
          </cell>
          <cell r="M3287" t="str">
            <v>METAAFDALEYSQQSQLTQTQQTQPLSQPTTRFPPNLWGILVSVGRSSSESFALAQHAHDQSATVRGDSTTSAPLPGSSTGVHTALPRPERLEFSRTKREYTVGRHPRGDLVLNGPKISSKHARIWLDNETGIVRLEDTSTNGTFVRNMKVGKGNITVLEPGDLIVFGPASANFDDDFRYVFQCDPNLNPSSSSAADPYGLGELSQSQNAEGRSIHQYYEVREQLGKGSFATVRKGVRRADGVVVAIKIIQRARFASNPKSVEMIEREIAIMMQLEHRFCVKCFDFFEDDQRIWIVLEYVDGGDLLDYVMKRRGLKENETREIALMICEAVAYLHSQGVTHRDLKPENLLLTKAAHPVCKVTDFGLAKMVDDQTMLRTMCGTPTYLAPEVILHPDAVRGYGSLVDAWSIGVVLYSCLTNQIPFDESESTPLPQRMAQRTVNLGILRGFGVSEIGCDFIGKLLKADPRERMSCAQALRHPWLATKSDSVASLPFGTSSLDAIPNMPAAHRSRADSLEGQEADAEMSAASLTSPAAMRTTEGTDDSVVDSQGFGKLALDGPPHSPHPLSNLPNGLDHALAPPLSSGTKRKEPMSAFSDSSASAMSSVQASPIMARTVPPGPFANGSMPPPPVRKRPAAEMQNGVMEVEEPALAETSEEAEPSTTEEGDLDLAPYKPVAVEATKVPDAPAPAKTLGEDVVEEETKEEPEDLPPTPARRGGRKPAAAPARGRGRGRGRASVASTVQDDEEVEGEQEPEDEPEPAPKKQKTRGSSTSVAGAAAEVSGIAATVKNRRRKAARYT</v>
          </cell>
        </row>
        <row r="3288">
          <cell r="L3288">
            <v>4.6799999999999999E-5</v>
          </cell>
          <cell r="M3288" t="str">
            <v>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v>
          </cell>
        </row>
        <row r="3289">
          <cell r="L3289">
            <v>4.21E-5</v>
          </cell>
          <cell r="M3289" t="str">
            <v>MPRVATTSRYANGNPAPPARREGVDYSVNYVTNSAGQTAEVLTLADTPEPAAAAASTSRAAAAEGSTSAGSSSRARNDPYGGYQQPPAKKRKSDVGAGQAGSDAQRVAYASNYTTVAQNYPYQQQPQQQQYRNAYQPGPTTGTKRKHDDYDRDNRQKAKQPAPASYADSEGHFIVTVGAVVKDALRGREYHIERLLGQGTFGKVVSARCNQNNKRYAVKIIRAVHKYQEAAKTEIRVLERLVRADQHNLKKCIPLVAHFDFYGHTCLVTPLLSASVFDFLKENRYEPFPLSHVQKFAKQLLTSIEFVHDNGLVHTDLKPENILLEDTDSVIVPNRRNMNRKILRNTNIQLIDFGSATFDKEYHAQIVSTRHYRAPEIILNMGWSFPCDMWSIGCILVEFITGEALFQTHDNLEHLAMMERVFGQMPQAVAKVGHKNISKTHPDWFKPGQPTGRARTSKEVLLNFPQATTPKQSTKFVRGMRELKDIIKPQDVASQRFLELCTGLLKWDVRERLNVKQALAHPFFKIADIMDEGNPAYREQQAQAQQARAPAAQR</v>
          </cell>
        </row>
        <row r="3290">
          <cell r="L3290">
            <v>3.2199999999999997E-5</v>
          </cell>
          <cell r="M3290" t="str">
            <v>MISPTSRSTTSSVPAVQQTSPRSAGWPSPVPSAPPFQDDDGAYDGIADADRRPVRTATTGSALSRDTSSASSARSSTTGPFTPASDAPPASASTPSKPKLVDEFGDPLDEETSTWFPVNQPALVRPAEATPAHPPPSAPPTQTTTAVPAPSSYGSSSPMRRQNSAPGSATSASGSVTGGGDKRDSVPDAQDWTQTILSRFGASAAASTENGTLVPAGETGTLRPPPSSATAPQPPKLLDEFGDELEDSSTFFPGHGPSSTPVPPSSSSTSTTLSRNSSLTNRPSLRLQIDRRTPTAALPQPVPPPPPASKPSDPSPPPSSSRPSEPPSAGRRSEGSSGGGGFGRRFQHPRLDEIVRLPTSPFARRNSFAAREQDEKDWAFRPPVETVLENLDVFFPEHDLDKPVFDLPTPGPSTPSTNASSPVREQAGPPPSANSSGSRRGGAAALGYRKSIRVVAQDRKRMLQKAGRNVASAASGLASNLLRRKSTKLFGARIEEVTSAQMKQISNIKEISDEDPENFSYKWIKGDLIGRGTYGHVYIALSVTTGETIAVKQVEMPRTYSDKEDQRTKGMISSLKAEIELLKDLDHPNIVLYLGMEQTPEFLSIFLEYVPGGSIGRIIRTHGKFEEDVIKFFTLQILDGLEYLHGLGILHRDMKADNILTDQDGMCKISDFGTSKKSGDIYQNNENMSMQDSIFWMAPEVIHNNKQGYSAKADIWSLGCICIEMLAGSRPWEGEGFMGAMFKLGAERMRPPLPPDVNLSDYADQFVSDCLQIEPERRPKASEAKHHPFLTTLDPNWSFTQSSLYQIMTAEEERRRAPNTPSAS</v>
          </cell>
        </row>
        <row r="3291">
          <cell r="L3291">
            <v>3.2100000000000001E-5</v>
          </cell>
          <cell r="M3291" t="str">
            <v>MTSLQTHTKPSLHLSLTPDTAGPSHASTSTPSSSSRRVPSWGSAASDTFSRISAMADRSLDPLPSPLESREWGFLPESSLGAGDSARLGGTGGSWLDGWGGSIGTSGGKGEAGQAATSGGSWMSSGASASGESWMSSGPSEFGAFPSVSTSTEEKGEGRQAPKRNKTLSFFDTGSDDSSRALSPPPNPPSRQNSLSSRHRRGPSSSSAPRPSPGWESLYQPALDPLRSSVASSTSSWLDEASGDGTNVPWTRGRGGSIGSTAGARSVVDGLQTPRNESPRRMEDDEPSPVAALRPRLAALETSSIQPGFGSPSPVNFPSKPLSSLPTAVDPPRSRFYDLTTAPSSVASSSRSSSRRQFVSLDEQPSPAASPPRSARSSGETPRSPSRQPQQQQPDEVDSSPAVQVGDRLGDYVIDRLLGKGAFSRVALARMSKGKERARGHARTASRDAGADGGLVALKMIGKKGCESSTAPAASCSTLSPTGTTR</v>
          </cell>
        </row>
        <row r="3292">
          <cell r="L3292">
            <v>2.0100000000000001E-5</v>
          </cell>
          <cell r="M3292" t="str">
            <v>MNVNVLLDSAKDAFYALTGSCCKTGESPLRSPSPSSSPNPHRGLSDATLKLNGRSFTIVKLLGEGGFSYVYLARDNASGRLFALKKIRCPLGSDSVKAALKEVEAYKRFRHPNIIRCLDSCVVQDRESDGKVIYLFLPYYKNGSVQHVISANAVNGSRYPEHQMLSIFLGTCQAVRAMHQHKSGPSSSSSSRRPRMSPAASTSGNGANGSRYPPAGRGGDATTTEDEAFDEFDDEEEESGGLRTGTEGQALIGGLESAKAQLEEEEGDEGMAGLGDEDGATVLGKVGDGQKQTGGVLSDGEGKKGAITPWAHRDIKPANVMLANDGTTPILMDFGSAMPARIPIPDRRVALLQQDLAAEHCSMPFRAPELFDVKTGTTLTEAVDIWSLGCTLYAMAYGTSPFETAQQSEHGGSIAMAAMGGKFSFPDDGQYSERFRDLVRAMLRVNPDERPDIQKVIEMTQEVLARLQ</v>
          </cell>
        </row>
        <row r="3293">
          <cell r="L3293">
            <v>1.91E-5</v>
          </cell>
          <cell r="M3293" t="str">
            <v>MNDAEVDELITRARAESSSSAVSKVERKYVGCSHISEYSLNEKLGEGTFGVVWKGMRGGNKGDVVALKQIIFHNEGDGLPITSVREIRILKMLDHPNVVPVVDIAYEPADAQNFTLGKTFMVFPYMDHDLAGLLENPRVKLETEHIKQYSKQLLEGTAYLHRNRILHRDMKAANLLINNKGQLMIADFGLARSIEAFAKNVEYTSCVVTRWYRPPELLLGEKRYHTPVDMWGVGCIMAEMWHRSPIFPGSSDMDQAVRIFASCGPPTDETMPGWRSLPGVEGHETVTWANNGRSVRADWAGKANDDLFGDLMDRILVLDPKKRLTATEALDHDWFWTEPFPCDPSRMPTYEASHELDRRKRVQDQHAAFGQPVQQMQQPMHARPAMPGYGNPPPQQPYSNQHALAPFNGPPPPAAFNGPPVAAYNAPHPPMANPYNAPAQQPYGGGGMGGMAGGGPHRSYAAAGPPVATVGARPMNGAYEPMRPSWQSQQARPTYGAPPAQAGAGRGGRVNLVQRLAKKQ</v>
          </cell>
        </row>
        <row r="3294">
          <cell r="L3294">
            <v>1.2099999999999999E-5</v>
          </cell>
          <cell r="M3294" t="str">
            <v>MKWIKGALIGAGSFGSVYLGMNPMTGSLMAVKQVELPTGKTHNEERKKGMLEALEREIELLKDLQHENIVQYLDSSMDGQHLNIFLEYVPGGSVAALLQNYGAFEEALVSKFVRQILTGLDYLHEREIIHRDIKGANILVDNKGNIKISDFGISKKVEDTLLTGAKVHRPSLQGSVYWMAPEVVKQTAYTSKADIWSLGCLVVEMLTGAHPWANLTQMQAIFRIGSSVRPTVPDDISSEADDFLEQTFEIEHTDRPSAKELLQHGFIRDPDAFAASQQTPTRATFSQNGSDNGSSSGGS</v>
          </cell>
        </row>
        <row r="3295">
          <cell r="L3295">
            <v>1.06E-5</v>
          </cell>
          <cell r="M3295" t="str">
            <v>MADELLNVINGPPPGLEDELSGRTRRARSNSRVASRRPSFNNEAGGLQAKGATHLSPPLSTGEAGGSPSLAPRLGLYGEHVQAALGVGGGGSHRASPLSSPALGSTAFAQSGYESGLSGTEDEEEEEDALDISPTTLDDLGRLGEGASGEVRKVLHEPTGIVMARKTITTSPNPKLHKQHLRELLFMRDCTHPNIVQYYGAYLEANNTQIVICMEFCEAGSLERLYKKVQEKVWRTGEKVLGKIAESILEGLVYLHDQKIIHRDIKPSNVLVTRDGLIKLCDFGVSGELVNSFAGTFVGTTFYLSPERIRGGQYSINSDVWSMAVTVLEVALNRFPFPAEGEAPLNGPIELLTYLLKMDAVAIPDEPAIGIKYTNAFRNFIQVCLDKDPATRPGPQALLSHGWIRRSRERQPPADLASWVRGLEA</v>
          </cell>
        </row>
        <row r="3296">
          <cell r="L3296">
            <v>1.0200000000000001E-5</v>
          </cell>
          <cell r="M3296" t="str">
            <v>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v>
          </cell>
        </row>
        <row r="3297">
          <cell r="L3297">
            <v>7.4699999999999996E-6</v>
          </cell>
          <cell r="M3297" t="str">
            <v>MQLTHESQQLTTPKENGWCGPLPRLVASLSSLVLPLPRTESYEFAGCAVNNRFDPRQGAFRDLPSSPPIPLAVSLPLNNPPANFRSSAASMPPSPVRRPAVPPRQPFTSRTNALEGFPSPHPSSTPSKRRLAPSATLPPPSYAREHGIFLGRRRPKDCEGVGQFVKRVHWEGKVMVVKYGRSVRQAEVDVMKMVRERTHVPVPEVFGTAFDEAAGELFIYQEFIEGTTLTAAWPTLSHPDLSRIKSDFSRYVHELGALALPPDASLGSCDASSSYRLSEPCHAVFAQKPEPKVQSVEDFTRWIRFEISRRSRDLANSRKDFDLERLFRDGDVGLVHADLHGENILVKNGRIAAILDWELAAWMPPLVEALSLVEYSRMFDEDAGAPIDALIDALGLEDATRDVLDGLCTALRAWPDEKWEEVS</v>
          </cell>
        </row>
        <row r="3298">
          <cell r="L3298">
            <v>2.7700000000000002E-6</v>
          </cell>
          <cell r="M3298" t="str">
            <v>MAQPVLPAPQDALQDPATSWQVVLVDPSKRKVVLYSPHLRRLAVTETPPGSPLATPPRRGRFSRSSGRSWASASAGSVGSDGEGRAGRAVSPLREPASPSLSTASDSEADARITGPPPSHCPLCYQPLPPPAQRRRPSPSSHETTRTRHFPLLPPPASSTSTDDSRHDEGGIVTTQLTDLRDVRPVESNWWGMLSEASSLVATPMSTASRALPSEDEGDPASVQDGREHLDSSQMNEGYFARFFEEVQLLGKGGQGAVYLVRHVLNGEALGLYACKKISVGDSPSYLLSILREVHLLESVSHPNIVAYHHAWLETSSAIPSRFAPQVPTLHILMSYANGGSLAEFIEARRGSREELTKGSVGERARHRRQEDKERAVHLLRLEDIVTLFEDIVRGLAFLHGKNILHLDLKAENVLLNWDEDALLPTCQLSDFGSATNDSYHRERHGGSGTLAYTPPEAFTPSPTTGALPSPDRASDMWALGLILHLLCFFSLPFGEAREEGDTMKLEEEVRAYKGFNPTDALPLSASARHDLPPSLILLLSQLINTDSTRRPSCEKVQLALTRIRRELELQRLRGEHEEAVGTAVAKWLPGARKASLVSRSFGDARRIRLSEASSGARWEEVEVEVESEAGSEEWNAQQSRSSSALLRRASSPALFRRRSPSPLPSPPTPRPRISPPLPLPAPSSAASSARQFSSPLSAVLDFGQKGAALVQVGMRDSNGAGSMQGKVLASLAAVIKLIHLHRLSSTISTFPTPDIPPTTPAIPLWLVSALVLETLIDVSLASPVVTAALLGVHMAVLRLVAQMG</v>
          </cell>
        </row>
        <row r="3299">
          <cell r="L3299">
            <v>2.0099999999999998E-6</v>
          </cell>
          <cell r="M3299" t="str">
            <v>MQSRYSQHPQQPSHASPSRSSVQQPSHPSPSSRFTQRSTLSSRSGGSGGSGGSGGAQSMRSDRTGSSGEYNRNADPAELFVRQERIGKGSFGEVYKGYSVRTGKAVAIKVIDLEDAEDEIEDIQSEISILSSLDSPFVTKYEGSWLRGTELWIVMEYLQGGSCGDLLKPGVFKEDYIAIICRELLKGLEYLHGEGKLHRDIKAANVLLSASGDVKLADFGVSGQLTATMTKKNTFVGTPYWMPPEVIKQSGYDSKADIWSLGITAIEMAKGEPPYAELHPMKVSAEAC</v>
          </cell>
        </row>
        <row r="3300">
          <cell r="L3300">
            <v>1.4500000000000001E-6</v>
          </cell>
          <cell r="M3300" t="str">
            <v>MSFFDFVSPLTMHHFTTASSSASTSSASTASSPSTSSQSSYTSTESHLQPPFSAAPVDSPTTSAFFDSRSPSPPPTFESFAAPPPPPPPPAAHAPPPPAPISPPPPTSFAQAQAAMAANNSTHSQNLIGHVLDNSSPDRISHLEFVSILGLGAYGVVYLARDIAAQPTPYPTSRAHPQLGNLPLYAVKCLNKVGLDERQLSFQRREIGLHSVAAKHPNVVTMHNVIIEETCIYVVLQFCEDGDLFGMITERQRYLGDDDLIRKVFLQIVDAVEFCHSAGIYHRDLKPENILCLEDGRRVVLADFGLATHERTSGDFGCGSTFYMSPECQGGLFQRLASYSTAHNDIWSLGVILVNLTCGRNPWKQACPSDETFCAYLGNPDFLRSILPISEHTNRILKRIFALNPQARISLPELRREIMSVRTFTMSDDELRNATRATKEAARAFAQSGKAARENKPVEQVVVQPPQSQPQYEEEVEDVMYEDEFEDAMQFEEDVVVDVREQQQHHEQRTPWTKAFVPSSPTTPTQPHRRTPLTPPATPRRSAREAPTPIVPPPPPVSSRRKRPEAPSTPPPQSRASFESNPDWIRDGDELFQTPPSPVTPTQRRRSPRSAARQLPNSRRRKTSVDSSSSSSGNSSLPATPTGPSYPPHVTNQYVLSPNNKVRIAGPADDAGPAMTNCDSTSSTLSAGTKAAYTAYYPIWSDDWADACRNQQASYRVELPPPVVLPADMDDHDEATQGPYQFPTPPTTGGYYTRIDPDEHMNH</v>
          </cell>
        </row>
        <row r="3301">
          <cell r="L3301">
            <v>9.6900000000000017E-7</v>
          </cell>
          <cell r="M3301" t="str">
            <v>MRRRTDTEYVRVFVACKDVADLRLHSEASPEVDSRSEGVEVVPDSHSGKENPPRTSTESALLPLRPSTFQYHRHNEPQGLFLIDFDRGETVLEESDWIFIAATCDAKVWLEKYKNGTSRAIKQGLGVLPEEAEVTHWVWTNTSVPVPQVMHADAKRSTPRLEFEYIDGKQLDEVWPTLAASERQTIADELVRAIQAMQDAPPPANGLIGSYQRVRTAPFRPDTWPQWPPYEPTTSTIEFFDWARSCALAIGMTSQTWDSKIAPHIRLDTKIVLTHGDLFPRNILIRNGHLAAIVDWELAGWWPEELEGVISGLQFFQSMDIPPTEQANVEASRFVADCVCRARGFSEHAKRAFWADLLFNPSHYGLQ</v>
          </cell>
        </row>
        <row r="3302">
          <cell r="L3302">
            <v>3.3500000000000002E-7</v>
          </cell>
          <cell r="M3302" t="str">
            <v>MTIDAFEILRVLGKGCAGKVLLVRKKDTQELFAIKAITKRHVLAHRELEHTRTEQSVLKTCARDKSNPFVVRLHYSFHDEDTLYLALDFHPGADLASQLANWGCLGRDRARFYISEIIEGVEGLHRAGIIYRDLKPENVLIAADGHIVLTDFGLSKDFGHNQVIPPATDGLPRPHWLDHPSRSASTPPVASWLGTYRETTTTFCGTAEYLAPEVLLGEPYSYECDIWSAGTMLYEMLAGVTPFMADNHATMYRRVLHDDLRFDEQSRQFDPDTRALIRGMLQRDPVLRITIPRLKRMRYFNMISWDFIRLKRYAPPFVPKLNPDDPTDTSQFDDAFLQMPPEVRGTDPLHEPGNDRDEPKGEPQPAFDANGRDVFDGCALASPDHL</v>
          </cell>
        </row>
        <row r="3303">
          <cell r="L3303">
            <v>4.8699999999999998E-5</v>
          </cell>
          <cell r="M3303" t="str">
            <v>MSASHQRDRERENGGAAAHQRVQQAGRSGGRPAGGSSHHHHREEPSMVGQWRMGKTVGEGSSGRVKLAKHKLTGQYAAVKIVPKPRRKGDQDKVEKADKMLLGIEREIVIMKLIEHPNVLRLLDVYETTHELYLIMEYVEGGELFDYLVRKKRLHADEARHYFQQIISGVDYCHRFNICHRDLKPENLLLDKEKNIKIADFGMAALEREGRLLETSCGSPHYASPEIVAGENYHGSSSDIWSCGIILYALLTGVLPFGHADIRTLLSLVKRGEYYMPPELPRDAQDLLRRMLVVDPEKRIRMDEIRAHPWVTRKPPRLIYGVPPPAPPDVNQIARPVGSVDEIDPEILGNLRTLWQGASEREIVQELLSPEKTWEKVFYCLLYRYRTRSLENY</v>
          </cell>
        </row>
        <row r="3304">
          <cell r="L3304">
            <v>2.76E-5</v>
          </cell>
          <cell r="M3304" t="str">
            <v>MLRGSPAHRLRLIARHLAPNSSRVAAAPPSLPSLSSSGPTSRSFASTASTAQDTPATPRKGSWVFTTAAAAHGKPQWKPRNNSPSPKLQSKKVAQGLPADHPLVAWREEQLREGNAPKEIGAGHDFWMVQGVPEGEGSGRSGTKGVVLGVADGVGGWEESGVDPSHFSQALMWFARERIRSSRWTLPEEGGKRSGARMKELLDGAYKEVMAESGIVAGSSTACLVALDAETGMLHAANLGDSGFYILRPVDPSDLPPTPPPSPSADGSPSPAPPIHYKLLHAQEPQVYFFNAPRQMSKIPQAVLDKAKREGNQGDLFRATADEADTVSMQLKDGDIVMLVTDGYSDNIWAEGETDRLVSLIRTKVASSASSTASPSSTDSELASAIAQTAVNFARMVSFRKDAYTPFCAEAKRWKIRGMERGGKVDDVTVLVAVVRRQEGAEGEQ</v>
          </cell>
        </row>
        <row r="3305">
          <cell r="L3305">
            <v>2.5000000000000001E-5</v>
          </cell>
          <cell r="M3305" t="str">
            <v>MSKSPKALLPSSLTLSTISRALPTSAATGKYSVRTVALAVGSKAAGKGQAPGGFIVVRQRRASPFAGAVSSSARSGGAGQAGGSGQAGPSRQAAGSRGQVNAVRRSGGLLRTGGGVSTSASSSSGSRALAGYFGESASSSRGFHTSSRTTHQQAVAPSSSGIAPPPGGAGGAGAGGVSPPGSSAAEGYPFHPKHHSSLATPSHDGPLLLGPSAGQGGHGTSLPTVVDLSSSSPISSQSTHASSSKHIPATFFTQPPPASFPSHALPAFFGSALNIARRSNLVFRNGAYGIPKSEYSRARKASDKGKEKVIVDEEEHYLSVGVGEDSVRFVPRFWNARLADGAFVRQYFLRSDSLGVADGVGGWSHHAGANSARWARKFMHHCSAELARYENIDDELFLRYYEVDPVDVMQRAYEKTLHECKEEGTIGSSTALLAILRNDELRLANLGDCSCFVIRGDEYVFRSEEQQHRFNYPFQAGTNAKDTPAKDAQRFNVKVRRDDIVILASDGLVDNVFSDDLLEEVLRFVGTNPPTVPSPPSSSNGSPSSKYTLRRFSPQAVSEALCFRAKSVYEDQRAVASPFQQRAMEEGIHYAGGKIDDVSCLVGVVGELEAAPNRRDVQ</v>
          </cell>
        </row>
        <row r="3306">
          <cell r="L3306">
            <v>5.02E-5</v>
          </cell>
          <cell r="M3306" t="str">
            <v>MSAEQLPARIDLLKAAFGDAAAKFEENLNEAAKVHFEAYKFKLERQKPVYKARAELASKVPQFWYNSLQNCGPMAQFIDPVDEDALKHLKEVSIEHGEDVREFEVKFTFGKNPYFKESVLSKKLTLTPPSSVTPKPEPAAPYDLEATTYLASATPITWTSDDHDLTKKAPRSLATDKEEFDEFEGPGSFFNWFKEEGEDVTTMGELLLEWYGHATEYAAGLAAVDDDSDDQGFDFDDDFDESEDEDPKKEIDLSDEEKRPKKKQRK</v>
          </cell>
        </row>
        <row r="3307">
          <cell r="L3307">
            <v>2.32E-4</v>
          </cell>
          <cell r="M3307" t="str">
            <v>MARTPRKQRSSRVHVDEKVELQRLPGFLEVPVVERHELFLQKLHQCSHVFDFNDASADVGSKQIKSQTLAEMLDWITTQRGVITESVYPEVVHMFAANLFRSIPPPVNPVGDAFDPEEDEPVLELAWPHLQIVYEFFLRFVESPDFNTNIAKRYIDQQFVLQLLELFDSEDPRERDFLKTTLHRIYGKFLNLRAFIRRSINNVFYQFIYETERHNGIAELLEILGSIINGFALPLKEEHKVFLTRVLIPLHKARGLALYHPQLAYCVVQFLEKDASLTCQVVEGLLKYWPKVNSPKEVMFLNEVEEILDVIEPAEFQKIMVKLFSQLSRCVSSQHFQVAERALYYWNNEYIVNLIGENIQDVLPIVYPSLHTISNGHWNRQIHNLAYNALKLLMDLNADVFEHCSAEYKRQRLADKEREKQREEKWRSMRSTALHNRRASGASIPQSLLDDDPVPRGAYNPLQDAQDLDDARFDEMDEEMGVGMGAGGGGGYGAGAAQGGAIGQGMGMLGNEVGMAGPSDLRGGPGSEGSFEHDDGHGDLPPEGHFPETSRRAVGTMQQPHVRRKSVIPIDPSILKELQGHKSLDDAPLINPPRPGSAGRGGPPQGQR</v>
          </cell>
        </row>
        <row r="3308">
          <cell r="L3308">
            <v>6.3999999999999997E-6</v>
          </cell>
          <cell r="M3308" t="str">
            <v>MLRWNVVDDRLGTGWTPQNLEGFEGEVREGEEERRRQVAYFGVFDGHGGDLISRYLRDTLPTLLESTTASEIPALIDQYRELGGYLKRYRGGPLDRFRKGSEAFNEWRGMGLDELAVSAFLKADNYVVHSPELEKGGSTATVAFLHSLDLPYSLPFYASSLLSLTIAHLGDTSALLCSTHSGRVRRLTEAHHADSRTESERLRTSGTGIITDSFGESRWGGVVANTRAIGDREFKPVGVIGEPEIVKRVIKGDEFASLILCSDGITDTLSDQEIVDLTRGIRDPTRAASKIVSFAEDCGAEDNLTCLVVPLPGYLKMGGLDTTASRREYRLRGADGASRRQKRM</v>
          </cell>
        </row>
        <row r="3309">
          <cell r="L3309">
            <v>5.5400000000000002E-4</v>
          </cell>
          <cell r="M3309" t="str">
            <v>MGQTLSEPVVEKHSHQGEDSRLPLDRLSTSSAPLSPAAVSDNQLTVPVSALSRQCRLAWAVSEMQGWRLTMEDAHAGILSLGDELNGKKTSFFAVYDGHGGSTVAKFAGDTVHGRLAANDYFKKRDWEASLKRAYLETDEDLRANPDFRGDPSGCTAVSTIITPELNIICANAGDSRAVMSVGGEAKPLSFDHKPTNQGETSRIVAAGGFVEFGRVNGNLALSRALGDFDFKQNSNLDPEQQIVTADPDITVHEATPEDEFVVLACDGIWDVLTSQQVIDYVRLAISQEKPLQTICEELLDRCLAPDSDWGGVGCDNMTMMVVGLLGDRTKEEWYAWVKGRVERGEPYATPKEFVEPFGQGGNGPRGALMGGQGGGAAGGVPAGILGGALRVGSADGGISLSFPGSGAGGEDDSEDEGELDLPAIQAALRARMAELEREEAMEGEDGEISGGAQGASITDDADMDDVEDKRIEDVSEPQGSTTPKDDAPHAASSATSL</v>
          </cell>
        </row>
        <row r="3310">
          <cell r="L3310">
            <v>4.9299999999999999E-5</v>
          </cell>
          <cell r="M3310" t="str">
            <v>MCADTDDVSDTTQLTLHLPHSDSPAIPPLHTRRSGSSLSPLAKDGSGSPPNLRIDVDAVNATTSPAPEEAGGPGLIPSSSSSSRSVAVGAKMSDPDARTVEQTEADGKDTYGTLNQHPKRGENEECGFKVGVSVDRNKKCRRVMEDAHSFIYDFGGIRGQGYFAVFDGHAGKHAAEWCGHHFHEHLLDNLRKAPATPVPDLLNATFHTVDQKLSELAAQDGTHSGCTAVTCFLRLEEDDGQPAGEASGVSGEVVEVREGEKVEADAEGALKAARGETQPLNDESKRGLAGDGGESAEKGGLGARTASDVKNKIKNMLKGHGSGSSFGNESALSTSAGNTPQSSANPSPTSTRSTQSTQSSVATPDVSISKPAVKKKAAKRTLYTANVGDARAVLSRGGKAVRLTYDHKGSDMREAKRISDAGGFVLNNRVNGVLAVTRSLGDSSMKEFVVGAPFTTETTLGPEDDYLIVACDGLWDVCSDQEAVDLIHDIDDPQEASQKLLDHALNQFSSDNLSILVVKTKLGDSAAKVDGFVEGPQHGHASA</v>
          </cell>
        </row>
        <row r="3311">
          <cell r="L3311">
            <v>1.38E-5</v>
          </cell>
          <cell r="M3311" t="str">
            <v>MASAQSQSMPRNGNGHLEGDARVTEETVARSEDTFGHLNQHPQPNAQTSYRVAVSHDKNEQCRRTNEDAHAFVYDFAGLRGQGYFAVFDGHAGKKAAEYCGLHFHEHLLDNLRKSPSTPIPHLLNATFHAVDTQLSALSAAEGSHSGCTAVTCLLRLEDEQGNPVGEGSGVAPHVVGGTKGKLEGHAGEAAKAAEAVGIDPTEGKPGSGEGQHPNAGSGGESTGLKGKLKSVLGGGSKLSPFSSGTTTPTYEGEKQISGPAEVVNAAKRTLYTANVGDARAVLSRGGRAIRLTYDHKAADSKEAERIEAAGGYVMNSRVNGYLAVTRSLGDSQMKQFVVGSPYTTETTLRDEDDFLIVACDGLWDVCSDQQAVDLIQGCKDPQEASDKLLQFALTHRTTDNLTVMVVLLK</v>
          </cell>
        </row>
        <row r="3312">
          <cell r="L3312">
            <v>3.58E-6</v>
          </cell>
          <cell r="M3312" t="str">
            <v>MHRDLLKSRIARLPYLPALAPSALDSEEVEELDVEADEERDSFPSEPARPRPRTRRVGALAASPAAAAQYAPLSAEGCFEQALEVDVLVQNVWATPVPSTSSPAPTEEVASFRVYYTPPPPPPGNDDEGRGVVFVCVHGAGYSGLSFAELARGLGELAKEEDGPGEGRARVGVLAYDARGHGKTRLPSPSSSSTTDSPPETLDMSLSNLSGDLVALLKAVYPRRDEAPSLVLVGHSMGGAVVADACNRIQQEVADVTGVAVVDVVEGTAIQALPNMATLIASHPKSFDSQEDAIAWHVHSRTINNVHSARISVPPLIKPAQPAGEGEEAKGPFVWRVELEKTEPYWRDWFSGLSNKFLSCRAAKLLLLAGTDRLDKDLLIGQMQGKYQLEVYPDVGHCVHEDAPERTAETLLSFWERNDRTDVLRGVKKVGEL</v>
          </cell>
        </row>
        <row r="3313">
          <cell r="L3313">
            <v>2.34E-4</v>
          </cell>
          <cell r="M3313" t="str">
            <v>MASPTQLSADEAGWRFAQCFGDKGEVEDITEADIISCVEFDHTGDYLATGDKGGRVVLFERNEHKKGCEYKFYTEFQSHEPEFDYLKSLEIEEKINKIRWCKRQNAAHFLLSTNDKTIKLWKVFEKSLKVVAENNDGQTPFLRLPRMTYHDTIVAAVPRKVYANAHAYHINSISMNSDGETYMSADDLRINLWNLNISDQSFNILDIKPVNMEELTEVITAAEFHPVSCNLFGYSSSKGTVKLADMREQALCDKHAKMFEEEEDPSNKSFFSEIISSVSDVKFSKDGRYLLSRDYLTLRIWDINMENKPVQTINVHDHLRSKLCDLYENDCIFDKFECTWSGDGSHVLSGSYNNFFHIYDTAATQDIVLQADKSAFKAKKIGGNKNKAGPGGAAGKGGKNGGAAGGKPLIDTESIDYNKKILHASWHPRENTIAIAATNNRWSPPFHSPFRQENRLRDLGWPASSPRLASLLADAPCY</v>
          </cell>
        </row>
        <row r="3314">
          <cell r="L3314">
            <v>5.5199999999999997E-4</v>
          </cell>
          <cell r="M3314" t="str">
            <v>MTVPPTSVQVETGHQDMIHDAQLDYYGRKLATASSDRTIRIFDVEQDESYRLVDSLQGHDGPVHALAWAHPSFGSILASCSFDGKVFIWKENDGPQKGWSKVKEHLLHTASVNAIAWAPHELGPILACASSDGKVSVLTFNNDGTWEASLFPAHSLGVTSVSWAPGVGIGALTNPQAGAGADGQEALQVVKRFATGGCDGMVKIWAWNEQTKEWAPDPIEHVLSGHTDWIRDVAWAPSVGVGKAYLASAGQDKTVFIWTQSDARSAWSKVALEPAPQQQQGQGQQQQADGKFPDAVWRVSWSVAGNVLAVSSGDGKVSLWKENLKGKFEEVSQLAS</v>
          </cell>
        </row>
        <row r="3315">
          <cell r="L3315">
            <v>5.5999999999999997E-6</v>
          </cell>
          <cell r="M3315" t="str">
            <v>MSIPPHALDLLRPLHPPETTFTRSRDLISPSTSGQQYLYKEAARPATQLVGEAESLRRMNEACREVAPRLLGSGEGEDGKRWMLSEWHDLSSIPASDTRLADFVARMHLAPAPPGQRFGFPVPTCCGATEQDNTEEESWATFFGERRIGDLVRRIGDPELSRLAGEVQRRVIPHLLGKLDVRPSLLHGDLWSGNARFSQGRQTPITFDPSSYYGHSEADLGIMRMFGGFSEAWFRRYHELVPKTKPVEEYEQRLQLYKCYHHLNHTLMFGGSYRSGAVGLLRGLLRWADERGL</v>
          </cell>
        </row>
        <row r="3316">
          <cell r="L3316">
            <v>5.6400000000000002E-5</v>
          </cell>
          <cell r="M3316" t="str">
            <v>MLRRAALLARLQAPRRATATAPHLLPPCRCITTPASSPSSPTTHISPQALLGHYASSPTRTVTFDDLQQYGRPPLDEQTLLQSAERTRQELLAGLARRVSQHLSLPFLPATNPSLAKVHNLYSSAFTNLTLVPEVKTLADNDRLCKVVAQMVEEHRDNIPLLAKGFKESRKYLPDATITDFLDRAIRNRISLRLIAEQHLSLSAASLPFLRPHAPTIHPPPSDNDAARDPRIEPSARPPSSSLSASRVSVLDLALNPHDLISTCCEYVSLLCEATYGVSPNFRIEADPAMTVGSVGSHLEYICTELLKNAFRATIEHNVPKKEEDDPDVFKFDDLPHAHMMKDDFPEVLITIGTVPGAMTIRIRDRGGGVRESALLLQSHAMRGGGALVVSIHVVDEEPITDLETFHTAPENIRNVFSYAFTSVPNLPDPDSDPDSPATYGGVSNAGYLGGVGGGPEGAESALTTNVGTLAGLGFGLPLSRIYAGYFGGSLDLVSMYGWGTDVYCVIKTV</v>
          </cell>
        </row>
        <row r="3317">
          <cell r="L3317">
            <v>5.5500000000000001E-5</v>
          </cell>
          <cell r="M3317" t="str">
            <v>MVFSFTEALKRQIAHYASFPQTGVSLRQMVMFGQNPSQGTLLRASQFLADELPIRLAHRVKELDELPHGLHKMPSIEKVKRWYAQSFEELVSFPRPELPQHLSEALLRASQESECIPEPVPNPSLPEHMKPRPNQLKSKQGRQKMPLHRYYSNPDQNIVWPPEVHDYNERFTRLLSNIKRRHDPVVTTVAQGILEFKRERKSPHIDRSIQTFLDRFYMSRIGIRVLIGQHIALNRLEPHEDYVGIICTRTNVHQIAREAIENATYVCEEHYGLFKGPPVQLICPKDLNFMYVPSHLNHVLFEVLKNSLRAVVETHGVDCEDYPPVKVIVAEGNEDITIKISDEGGGIPRSALPLVWTWMYTTANPENLDQDFQGTDFKAPMAGFGYGLPIARLYAQYFGGNLKLISMEGYGTDCYIHLSRLSQSSEPLQLKGHASGVDANPNIINF</v>
          </cell>
        </row>
        <row r="3318">
          <cell r="L3318">
            <v>2.69E-5</v>
          </cell>
          <cell r="M3318" t="str">
            <v>MNTIPRRSAVPAFYLNTLIESFAAKSSTPISLKHMINFGNAGRNKGEKEEAEKLIKGGNFLRTELPTRLSHRLRDLQELPLGVASHPRMAHVYDLYLEAFEGIRTFPPIKSLEDNDRFCQYMQGTLNKHRVVIPELAIGVAEASTQQLPPAALDRIMLRMLRSRISRRVITEQHIALTQQFRERQRKGKDRAVSEEEETRVGIVDTKLNAADVVKKCGELMQALGGPESEVPIVVEGATDQTFAYISEHLEFMLFELIKNATHATVSAHGSAAKDHPTLITIVHRPRDLAIRVSDQGGGIAPYGGLPPDPSDMAANPLFPSVNASAPLSAQRLDIFSFSHMRRYYQHHAALAAAASQNTLPSADTSSSSPSFPSSDAPSDPNATGIMALRSLTQLTGTVKEQLERRQRLGDGADGQAERDLIDAQMRSGIGLPLSRMYAEYFDGGLDIYTLQGWGSDAFLRIPKFGTAT</v>
          </cell>
        </row>
        <row r="3319">
          <cell r="L3319">
            <v>6.2299999999999996E-5</v>
          </cell>
          <cell r="M3319" t="str">
            <v>MATGAAAPAARSLSPSDSLASSSSNTDADGDSIINDAAGATGTSTATSSELLEYVLGAARAGGGGGHPAASSSSARLRGAKGTPLPAGPVLTFGPRLGYTYFAQPAPRAEALNALTPGKEGEGGEEGIYWFSVDDQLLYLSFFQDYGPLNVGCLYRFCLHLHSLLSSPDHAHQRIFLYSSDEPDKKVNAAVLMALYAMVVMRWSVADVLHPLSSLELQPYRDAGYSRADYHLHPQSLLYGTHRALSHSLLDLSTFDLAAYEHAEKVETGDWNWITPGFVAFASPVESGYREGAVTGAGGAQGGSGKLSRAFRNVLDEFEKKGVKVVVRLNKKLYDASHFTSRGIDHVEMYFDDGTNPTLDMCRRFIDLSDRIISAGGAVAVHCKAGLGRTGTLIGAYLIYKHGFTADEAIGFMRLMRPGSCVGPQQHFLYENQFEWVRWAAQDELRRELESQRGLVGKELAAAGGAVASTSAAAGEAVGRPLTPPNEADLDRARSKTPSASHGAPVTPRRQTGNVPGQPRKTPGRSRHAVAEPERVSPEEKSALEEEERMEGVVLSSPRKGRASGGGAGSKGKGKGPMLDAAEEEDEDDDPLAMVVVPSSQRKLGLAPPARMNGSATASTSSARPPPPAPPKTPTQPQSTRPTRIARPATRPLSALADNRIVDRIGTTRSSTRIGGGGATTASAGGAAGMARSKAAKNLNTVFEATTGGAGAGAAGQTRYPLRNGRTTSTGSASSSTSAGLQPPNSPSKLPQSQRVLGKRDTGGPGRGNGAAANGSSAAAANGGFNPAAAAAASAAGRNGAGLGRNVRRRRSSMGSQETVNAG</v>
          </cell>
        </row>
        <row r="3320">
          <cell r="L3320">
            <v>7.6199999999999999E-6</v>
          </cell>
          <cell r="M3320" t="str">
            <v>MLSSSPRSDTLVHRAGAAFQGAPLVAPSSPTLAYHDGEISPSFDASFASSMSITSDEQAHPSPLPAHLRPRSHGPTSSPVDAMDISPAPAPRQPVAGPSSSASRQNRLPAHRPPLFPRPHSQPTVPSSSAAASTEDHPFLKSLFKPGRSAPPTQTSFAPILPLSIPRSTSPDYFQVPAIVPVTADPHASSSGSSSRPALPHFATVPPSQSEKLRPPFSKTAFEFRASDNGVESAPVDAFSDAKGSMPAPRRLSGGSRSRNALPSGWSKSQRQTAPASSLAPPPPPAPAKRKSDPGLPTLRKEIESSPFRMEVDGELPERKLSSPIALRPASQPRSVSESRAAQPVFGAVEPGSSPPSSDADRSGADDRLADMFGFSPGDNLSPIPQSRKRFLEQENSPTPASPTPTGGASLGAVGGRRAFEKAASTASLPMRVARRQRSAIGLNARPSLASFASLGPPPSTTNENSASFNNNKRHATQAQDGKPAPVPLLRASRRSNSVAEASFLCLPQAVQTATASSSSSTNGPLSARDPNVPDDSPRMLGARASLATMDGSDYFGTVGRRAGASVDLGKSVALSPEMGSPIAGFRKQEAKGKVLPCFGVKEDGLMRILPETLNDLQSGKYSDDIKEFLIIDCRFDYEYDGGHIEGAINLSELADVEARLLNSPNPPKPSTSECVAKEGKTVLIFHCEFSAKRAPTSAKHLRNQDRLKNIAAYPNIHYPELYILQGGYEAYYKAFPQRCVGGYVVMDHPEHDAKRSLNLNKFRDQKRQFNRASSFTFGQAQHASTLLRAADAAGAMSSTSGFARSRRPLSSSAFTSSRAALEPSGFQFPHGSKKASSSSTACASAASVAASTATLSITEEDHEGDSSFGTNGSSPGGPAGGSPCPPSSKMGARPSLKLGTGGAMLYSRRMGLERAATASILTFGQ</v>
          </cell>
        </row>
        <row r="3321">
          <cell r="L3321">
            <v>6.2500000000000001E-5</v>
          </cell>
          <cell r="M3321" t="str">
            <v>MGKSSEEMELLGEAAMSSEGDQPAAKRPRLDTTADSSSLVQQAFHSNASGLFGVLADSLGKRAATEDEVGITQYVSPEVDSFSGIIKHRFTDFLVYEVGLDGEVVRLKDIDGPTGKKGKGKAKRDEEEDMSGNGAKADASGSQVVAGGSTVSGMSVESVGDDVDGKKSASAAKDETTPLWTAEAESHVSPLFTSSPTKLSELKAFIEAGPPSGKKDSKRTFVTDPIPDKSLRGKFHQSIREAFSSKLVSAHKENEGGEPSIEVSWAAGGAQGRGGRGAGRDREAGQRGERPDFSTLPPFIHFTLLKTNKESHDAMTTLMRYFNLSSSRDLGVAGTKDKRAITVQRVSLKRGRTVTVDDVWRAVKNGGMGGGGRGGRGGRGGRGGRQGGGRGFVDYAIRIGDVEYADEALELGKLKGNKFVVTLRDVKTPSISTIHSSINSIRSHGFINYYGMQRFGTAPIPTHAVGLALLRGEWALAAEMVLMEREGERQDTVLARRLFREGKVAEAVRAMPRRAVAERAVLEFYNRHGTSNHLGAISSIPKNLRMMYVHAWQSYIWNRVLSERVKLFGAKQPVEGDLVYADEGGDDDVVVAEDEETVVAEDAADEPAAADESAGAASTPANPQLAHWIATSKVRKVRALTAADIASGKYSIYDVVLPMPGFAVVYPAGELGEVYKRVIREDGIDPDDMWRKQKEYSLGGTYRKIVHLPQDVSYRLLISTSPNEDLAQSNEDRILGKPAPKAREYKEGDGPLKEGESLALQVELTLGSSTCASEIPFRSP</v>
          </cell>
        </row>
        <row r="3322">
          <cell r="L3322">
            <v>2.8399999999999999E-5</v>
          </cell>
          <cell r="M3322" t="str">
            <v>MGNPTSTAETRAKAGKVGKGEKGTSRKEIPPPSGAFALPPPKPEYFEENGLRKVKPYMFAFQSFAKERWQGRTVLDIYSEFRDRTIEYYQWAIETGVIVVNNQKTTPDYVLRNGDLISNVLHRHEPPVVAGPIRIIYDGRLPGNDGETLVVEKPGSMPVHPTGRYNFNTLLEILKYDYGLPLVHTSNRLDRLTSGVMVCALTAEASKKLGAWFGGRRNHEGGVSKEYVARCLGKFPDGEIVCEEPLLTIDRQIGVNVVHPDGRDSKTIFRRMSYDERSNTSVVHCRPITGRSHQIRVHLQFLGHPIANDPIYQNRAAWGDEGGKGGVFGKDRGGTEEDREERRRRGQRVLAREVERVKEEGGLVEKGGEESDVAEPPRPRYNASGDLHSDLARAKRVQPDSPAHDDIASGSTAAEDALTDGAKRAIAALREVKDEADGFARERDLEAVERARRSERNLMSIDADPEVVGAAAEEDGAEGAGEADGFCSTCFTPLHPDPKPEALFIWLHAMRYKTIDWDWSSELPYWAEETYEVPLSSILA</v>
          </cell>
        </row>
        <row r="3323">
          <cell r="L3323">
            <v>1.1709999999999999E-3</v>
          </cell>
          <cell r="M3323" t="str">
            <v>MIGALKAAAVLSLAGSSLAAPATVARSSIPSAGNELASRQVVISPKVMIISMFTPEREVWLQPMELEVDYPFMGASPLFPNVSCRRDRTVCIVTTGEAEINAASTIMALTLSTQFDLTSTYFLIAGIAGVNPYMGTLGSAGFARFSVQSGLAYELDARQMPANWSTGYWALGTKAPGQLPNPSDLYGTEVFELNTNLLSRVLNITSGAKLNDSTTAQEYRKRFNYAPANEPPKVYQGDALCSDAYFAGTLLAETWGNYTKLMTKGEGNYSTTAQEDNATLEVMVRAHKAGLVDYSRIVLLRTASDFDRAPNATADAYTAFEAEQGGFEPAIQNLVIAGKPFVDDVVKNWDSVYAAGIAPPAAGNGSFYGDVFGTIREGAAQARRARRSIAGKVPYSA</v>
          </cell>
        </row>
        <row r="3324">
          <cell r="L3324">
            <v>3.77E-7</v>
          </cell>
          <cell r="M3324" t="str">
            <v>MTVSWSTFNQLSNPQVFYGTDPSNLDQQASSSESTTYPTSRTYNNHVKLTGLKPGTKYYYKVSYTNAPAAAYRPTYSFTTARAPGDTTPYSIAIFGDLGLMGDDGLSTRTGPIGGDNYTVIPDGAMNTIQSLLAAKDSYDFIYHTGDIAYNDYFLKESIQGYFGLAANDTQPTRGEVAEQYESLGEQFYDQMQPITAERPWLVTPGNHEANCDNGGVKDKAAHITYDSTYCMPGQTNFTGYNAHFRMPSYESGGLGNMWYSFDNGLVHYVSLTCETDLGDGLKGPIEDVNGPFGAPNQQINWLKNDLANVDRTKTPWVVVGLHRPWYTSVSPPSWPAWQQAFEKIFYDNHVDFYHQGHVHTYEFFSPMFNGSVDPRGLNNPRAPMIAVGGSAGHYDGLDQFDQTPLYNGTLTAIDTEYGWGRLTFHNRTHLTYQFIASRNGSVIDEHTLYKEHNFRKIQGQHPYTPPSNSQGGNNNAQKRSILHF</v>
          </cell>
        </row>
        <row r="3325">
          <cell r="L3325">
            <v>4.1399999999999998E-4</v>
          </cell>
          <cell r="M3325" t="str">
            <v>MAHAAGPRDDELLRDKEQAILKLGELYRDEKNADALAEVLKSSRPLVEHMAKAKTAKLIRNLLDFFADIPGSTQVQIDAVKESAEWAKSEKRIFLKQNLETRLVALYIDNQNYKDALSLINSLLRELKKLDDKMILTEVHLLESRVNHALANMPKAKAALTSARTAANAIYCPPLLQASLDMQSGVLHAEDKDYKTAYSYFFEAFEGYSGQDDPKAVPALKYMLLCKIMLNLAEDVKSIVAGKSAQRYAGPDVEAMKAVAKAHEERSLQDFERELKDRKKELSDDPIIRNHLAALYDTLLEQNLVRIIEPYSRVEIKHVAEMVKQPVRDVEIKLSQMILDKVFHGILDQGAGCLIVFDEPEVDATYEATLETIGHVRDVVDQLFQRTRTAVI</v>
          </cell>
        </row>
        <row r="3326">
          <cell r="L3326">
            <v>2.3300000000000001E-5</v>
          </cell>
          <cell r="M3326" t="str">
            <v>MVVKPNRSGGAAYPSGYTDAGDHALIGNMRTCALVSISGTIAQLCLPHFDSPSVFARILDKNKGGHFSIRTTIPTQSKQQYVPSTNVVNTKFLSEEGVGQIDDYMPLPASKSDPTFLPWLIRHVTTIRGTLTFTVECAPAFDYARASHDTKIDNKAQRADFTCPDHLNLDLRWVISEGEHPKDGVEPPKVELDYLDLSERGHKGLGVTAQFTLHEGQSVTFVLREPPKEETSETSGEGSKTANIPDFTKSHHGDTQAKSSYDPPLSQALIDRLYHDTVAYWLGWLQKCTYKGRWRENVQRAALALKLLTFAPTGAIVAAATFSLPEDLHDAGRNWDYRYAWIRDASFTVYALLRLGFTEEADQYVDWLSGLMKTKNKDGSLQIMYTIHGTKEIPEITLDHLDGHKGQKPVRIGNGAADHIQLDIYGELLDAVYLAQKMGRPLAYDDWLQVREIVDYVCEIWRNPDLSIWEVRGQMQHFLYSKVMCWVALDRGLRLADKRSLPCPNRNKWLANRDELYEQIMDQGYNKEMGFFSQSYENKDVLDAAVLIMPLVFFMTANDPRFQNTLNAILKPKDRGGLTENNLVYRYDTEKVDDGTGGGEEGSFSMVTLWLVEALARAGQFEPAQLSKAVTILEDFLGYTNHVGLLSEEISKGGEALGNMAQAFSFVSLISTCYNVDRATQSKNFPLVDA</v>
          </cell>
        </row>
        <row r="3327">
          <cell r="L3327">
            <v>6.8700000000000003E-6</v>
          </cell>
          <cell r="M3327" t="str">
            <v>MTSPPPDSASPDPPASPPALADSQRQPKTPTHSDDSRLRDVLDSPTKSAHAQDEVEVEGEDEFGEFVYSGKDRVEGEMEEREEGSYERRMEELVGASVVSDGDGDATASEAGTARGGAVDDKQDEEEHHSLAKEAVNGALRGLGNGLSTPASPAVSRVTSASNDEFPALRQLRGGPSRARSSLGSLASMPDSPSQTPQRPSFHPTFSRLRSISTQSFPSKNRFVSSSTYNTALEYPYDTGNPPRRPPLAGGISASPSTSNLDNISRRSSYTNLFDLPSTSDLPTGTSASNASSAGRANGTSPPARTVKWSSLKRISARVYPQSGATAGAAALSQAEQIAKSAMGQPTVMAVSGLIAIGTTKGWVLVFDFGQNLRCVCGTEGNAKEAGAVTALAVSQDHTFVAVGHENGSIHLYSLLKPSQPQRSVAAVTLPQVLTGRKEGHLIGSKICHLGFVGARHTAIVSSDDKGLAFYHALGKVLMLASTDIIRMLGRYPDPAAVLSSGAPPIRPPLPTAATAPPNALHASPPDSPRPASPASPSLPASTPKSPSFPRPPRPATSSAGKKPSVVLDMAPLPLGPAPHPSTDTLSLVALLTPTKLVIVGLKPAPRTWWRVQFPREWNEEKQGEGQEKEEVERGYAVTGVLAWWPSARRSKSDGEEKEVGQTKKEKADAEAGEDPVLAWAWGARVRLVRVRGAVGAPQPPRRPGVSALKPAPPPAEVRFEELEGWTCDGPVLALRWYNERVVVVLTAAHFDVFDLVTRQRIGRDAHNIRSIVSSDLYASAFDSTFSLEETLAYSASFMTFKRKLFLLSYGDVRAGAVLSWADRILALMQPATILKAIDTTTGYLEGQVDASTIALPDNPAERRAILEPKLREILNASLGFVFSEDRLRDGSHADGETIQQLFEGLVGTCVRACLALGDPDWLFDELYERYEQNGIEGIFLERIEPYVLAGAMHALPPSVTQRLIAVHSDRRQFDAVERIVLRVDPLNLDLNQVLSLCQREKLYDPLIHVYTRALHDYVGPLVELIALVRQIQQHRLRRPRTIETADSTFSDDGGSDGGFPADVWGTAGRAERDVEEMVPAAYKVFAYLSSVLKGFAYPTASQLSPEEGERARAAVYGFLLSGQTRSWPAKGGRSVLTVDEEAEPTYPYLRLLLSFDAEALLDTLDQAFEDPFLDGEQGGTTFTRQRIVDLLLEVMSPASSESSGFSSSDTTFLDIFIARNLPKYPQYLRLSDTTLRDILIRLAGDFDLSTTEDRQLAAEYLLSAYTPSDFDTLVPLFEQAGFFRILRSLYRTQRKWAALASTYLEDPDTSSDVFGFLRETFRLAERALKAQKAELANVVLDAVPTLIDVDEDGLQQTAALVNTFLPHLHDKVVERLSSVPWREFAYLRCLCEPAVAGVDLSATSSNLDDRFRHRYLQLLCTHEPQQVIRYLERDASRLAQDGRILEICEEAGALDAVVWALDRRGETEAALVQADEALEARTDKLLEGLLRGNDEEDGEDGHAQQLPDLLVEQIVAISAAATAVCARRTSTRRRPKDVPPEELWFRHLSSLVSTVRAIRSVAPAPPRPSDRSSAHRRISGASIIVHDSEPQQLSPHASDLLSLLIPNALSSLVSTTSSHEVSFPRLVRRLIEANSRSPAANRSYAEFKGIVSSMLDSYAFEGDLLGLSSSISAEDLFKHVVEFKAERDRGWRPGAGNPGGLCAECLQPVWGPQGTGSSPPMSRSASVSMVVEAMGMNERPRMKKRPSLKGKEVDWPEAPATSRRGGNGGFGGAGMQVSEPPRGVVVGRDGRLFHQTCHLLRSEYDGGF</v>
          </cell>
        </row>
        <row r="3328">
          <cell r="L3328">
            <v>4.9799999999999998E-6</v>
          </cell>
          <cell r="M3328" t="str">
            <v>MIRLNPFRPLLRPVLHPYTARSARHRRFLSSSTPSRSPPSIYVSDSHDPWFNLAFEDWLFRKTDPEQKILYMYRNEPSVIIGRNQNPWKEIDLARLRQLGIPFVRRKSGGGTVYHDLGNTNYCVFVPRLEFDRKTNAELVTAGLRRLDLEAYVNDRNDICVEGFKMRSAFKLVNKRAYHHGTMLIEAQLGNLRGVLGNKRESMVTKGVASVPSPVRNLRKWSKEVSHEKFVEVVAREFADKYGLSGEIKRVDESEARGNEYVRDVVAELKSWEWQYGQTPEFTHEITGSFDFGSLTMSISSRHGLITSASLPSPPLDLEWWQSASELCELLAGDRYESMEQTTQAVRERAGDEGERLRVLVEWLRGEM</v>
          </cell>
        </row>
        <row r="3329">
          <cell r="L3329">
            <v>9.6399999999999992E-6</v>
          </cell>
          <cell r="M3329" t="str">
            <v>MFELDISRITSQPRCTSQPWTNEYRRKRCRRRSGGNASLASPTRSFSSLRLLLAAQRRNCLSQAIHCSPSCAHVPLAPTPRFSSSDASPHAYKPAATMTQREGDPNFPTNLDIVPSTPGALRLGSQGRTGEAERVEDDASQDIEGFGIAGRTWEAAYLLRAYLTPPQPPASPPSFLFDPPCPLYSSTESGSAPRRRNILEIGSGTGYLSLALAPHLPPSDTLVATDLDNVCPLLEKNLAAAQARWRSQVPSAARATVLVRPLPWGDSTSLSRLLAEGLEPSIILASDLVYFQILYAPLLRTLIGLTGEREEQVTVIFSYKVRSLVKEQPFWEAFGRWFRFEAVQVGTRPSPPPSEPTSPSDTAPSAPSPPSPPHLLTWTRFGAATPSSITPNDTDELYVFICRRHPWTEHLGGEDLEDVSDDDLLQGRGAGRGVEEGAGQFEELLLNGLEWD</v>
          </cell>
        </row>
        <row r="3330">
          <cell r="L3330">
            <v>3.1200000000000002E-6</v>
          </cell>
          <cell r="M3330" t="str">
            <v>MTRSNSSNTASPGVLLRPVLPIHLLLCPAALMIPPERLRLPHVPWTDEESRFEKARRRRRASVAAVAQADSQNSSKQSKQRKAGQRRRVRSERANLVDTMGWLHTIGEELGFGHIARSHSRRDVSLLFFSRFIRMAGFGSFAPVLIIFLREIGFSDRSVGLFLSATLLGDVLLSLFVTWTADAFGRRRMLALGSLLMCASGVAFALSRNYIVLLVSAIVGIVSPSGNETGPFSALEQAMLSGLTEPEGRVSLLMWYQVLGFLGISVGNNLTGVIVGGMERYGKTTEQAYRAVFTAYAAIAAIKVLISFLMTRHAEVDRPRAPAPAAPAPSAQQNGDSERQPLLQGQRCEANPILDPPAVNPSPPGLPIGRLVTLCLIFALDSFASGLAPLSFISYYLRTVHAAPVNLIAHFFSITAIIACFSQLAAASISKRLGIIGTMVGTHTPAQLLTIALGLAPTLPIALTVFTARAFLATMDGSVRGAFLAAVIPNEQRTRFLGIINVVRTLATTPGPTFSLTLVSMGHIRWSFVLMGSIKILYDICLFIGFKTARLEH</v>
          </cell>
        </row>
        <row r="3331">
          <cell r="L3331">
            <v>1.24E-6</v>
          </cell>
          <cell r="M3331" t="str">
            <v>MMPPRKAFATRSTDVPPPAKRTAPPRRAAQRRQPSQDDAAPQQDEPGPKRHELAQTDTISLVPPSSNFHTVLRLFFHSDHWVLPLRADVDALLSGFEQRWASRMGEESPMQVIKALWSEMGWKWVLLLGCPEGPLRRGWGQTVVRVFVETLKPDVAPLRQAAALLALYLLTQTQAKGAEKLFVQVDPDAFEYVTSLPSRLAPALDTPPFDSASLAPSTPPPSADLSYGLSILLQTSSFHLVPSVSSHAWPFVHVERNAKLVREKRERALLVLGAEEELKRITRGDFDAGEASDGRGMKRKWRDEEDETSATGEEEAGVAGHDEDGWLANRLVELSSTYTQAKTASSARIASTPAAPFLPPRPSSLAQPTTSLQASILQRAKSMMRGRLRELEAKEADAADLLDLAGRMRTRSTG</v>
          </cell>
        </row>
        <row r="3332">
          <cell r="L3332">
            <v>6.0900000000000003E-5</v>
          </cell>
          <cell r="M3332" t="str">
            <v>MPATDRSASPSSSHSSSPPLQLDPSTLAALSSFYDERAEAERQFAELEKKAHDRLVQAQEGQADGAEAQRMMSVDEFRKLFGEDWQLSQFWYSADFATRFSRFLYSFCTPTTRIAFLSCPTAYIGFQHENPLRDAWLWEYDTRFKLVAGDKFVHYDLEEPERYPEELRGTVDIAIADPPFLNEVTNRYFATTLRSLLKPDGKLILLTSTSVSSILPKVYASPPVGPLRKTSLQVEHAGGRLQNDFGGWSNFDFDEREGVKSLEQL</v>
          </cell>
        </row>
        <row r="3333">
          <cell r="L3333">
            <v>2.7700000000000001E-4</v>
          </cell>
          <cell r="M3333" t="str">
            <v>MPGSFGETQQGRRRSSVRRPSIATTRLGPLTHHKKPEPGAPFKIIFVGAGNINFGSDEGPWDHSFRLENKLGPRLKVVAIIDPNETVAKQRLDVKRSSFVEMAYRDTRICSSLDDFVSTMKEHERPHAFVVGSPAAFRGSTKQGRDFEMQVLKHFPKDTPAMFIEKPLSADSVDEALTVAKALVDSKAVVSVGYFLRYLRVVQKMRQIIEDNELEVMATNARYVCSYANIAKPAWWMKSKDCGPIVEQATHFIDLSRYFGGDVDMDSVQAHALEWDEPAGQLSAVPVDESSIAPDDRIPRVTSATWKYENGAVGSLTHALVLQGYKYSCELDVLCDGYQLKLIDPYNAPELRVRTPEGDDEQVYTFERDDPYLSELAAWVDECPGGPSDDSALADDSEFSILSSFEDASKTYALSWTIRQISEANTKRFKKKEKKADA</v>
          </cell>
        </row>
        <row r="3334">
          <cell r="L3334">
            <v>3.2600000000000001E-6</v>
          </cell>
          <cell r="M3334" t="str">
            <v>MLPDDPAVHRFHHRRLSDPSHARSPTSSSSPSSAAMGKAEEADFSLVPYDEKAPAVRDWQYGEVEGDRDTRFLPWAKIIISPSLRDAERQFSPLTVFNFEARVEPAFMPMRIEARIVGVARARSSNNSRKHEFLAVSSPPATLDGPDSSITHFQIQLPPSCTCDCKPPPLPTLDKPELVARDPDGNRLKRTDSDSDLCDDSDDESISSDCSACGREQGDGCAHIALRLPPTFESETEGYSVSYTLEIVGQLGKPSKGKGKGKALFGLGGDNFKVLKEYRFEIPLRVKALPLPRPTETSAQLFRENAEFFYRAATGAVQSKYFDPPAHALGDLQPRRLSLHYEVATKWPVKRQPSEQICIGGRRFDRAEIDGPRPCIRWWIDVNFGKHSVEVGNELLEKLRATPTSVSLEVKRVTTARSTHTGLAVDKPDEWPMQLSDAPGYLDLRKGNARLAAEADGEYRLWLHFKGETKVSPSWIGDPTSAPVLRTCIFDVYYDLHATFHLGTLNDPMHIKCQDVRLDLPASLQDLIRLAKKTPAATDADQLPEGGGTLAPTPRAPTKLSKEKKAAVDTTSSPVAYRARESGLPDFSSAGPSGASTSTAPVTTRLADLDVNGDAPPAYDQVMAAPGAVDPPPPSASTSSAPAYTAPPSTSTALTTQRGGSRMLRRLFGRRGSEQAGGAEQAMQGGSSGAGQDQPPSWLDAVTEKKS</v>
          </cell>
        </row>
        <row r="3335">
          <cell r="L3335">
            <v>4.2799999999999997E-5</v>
          </cell>
          <cell r="M3335" t="str">
            <v>MSTFEDEFGVLSPFIRGLTVSVILLPSALSGMLAGNVSDKISRKKSISLGAAIFAAGSALSAGAKGSLVMLIVARCIAGTGEGLFLGCLGVYLTEISPRHMRSHMLLINQLMTSGAIAAGFFICYGSANIPNSMGWRFPFILQTITATILAVGAPFLPYSARWLISQGRRDEALAVLDRLVDPKDIEERRELLAIPPAAVRNRSQIAALKDIWAPGVRGRTTLGAILQVFQQLSGIDFVLFYAPLLFQQAGLDPSTSSFIASGCTGLVLVACVFAGTFYIEKVGRRKIWMVGGTGTSVCLFTLGFLYATGAAHTPVGKYAAIIFIELFAVCFTSSWSLITKLYAAEIQPMRTRAAATSTGQAVNQAVNFVVAISGPAFLARSSSGPYFFYGGCTALGVIFAMFFMHEVRGKSLESIDTTFEGSALATSWPKVFQTARLTEARLRKNSRSQSTNLPGETRAEIREHIQMETIGENSVFEEE</v>
          </cell>
        </row>
        <row r="3336">
          <cell r="L3336">
            <v>1.9400000000000001E-5</v>
          </cell>
          <cell r="M3336" t="str">
            <v>MPSRLARLPLSFSRYTASARTARPAMTDSDFRPSFSHFGGPEIAMMERFTGGQAAKSLLELSGIYEAIERADKPVEVVENAAGAGVLTHALKEKVKDEGKVRIVMGDVEEKMVDLAKQRCELEGWKDVEVKVMDGMNVPLPDNSFDFAFIHFGLQLFPDAAKGISECHRLLRPSGVLGYTIWHSPGFLPLLQRADPSFRMPLTFSNPFTSLPTLSTTLSQHGFHNPRTAPIEVPAHFESTDKFFEMMRLGMRGLFMDEERNERMRKLLVEEHGEGEFTLWWRGASVVATKAE</v>
          </cell>
        </row>
        <row r="3337">
          <cell r="L3337">
            <v>7.6000000000000004E-5</v>
          </cell>
          <cell r="M3337" t="str">
            <v>MALKRINKELLDLGRDPPSSCSAGPTGDDLFRWQATIMGPADSPYSGGVFFLTITFPTDYPFKPPKVAFTTKIYHPNINANGSICLDILREQWSPALTISKVLLSICSLLTDPNPDDPLVPEIANLYKTDRARYESTAREWTRKYAT</v>
          </cell>
        </row>
        <row r="3338">
          <cell r="L3338">
            <v>1.8199999999999999E-6</v>
          </cell>
          <cell r="M3338" t="str">
            <v>MLARLEHLAQQLTATTTATMKAQQLPQWVSELRQLVTRNLKENKDLVSYALASKDIDSNQPRVRYVVHRGFVNERRKDGDGSDNRVNDDDGNELISDKLVVTTDARSPKARQLATAPQIELAWWLAATQHQFRIVGRAYILPSPSFSSHPPSASSSASDPTLSSFSFPFLGAKLEPYEGFNWEHERVRQFRRMSPELRASFYRPVPGTTLEKWGRKMEELPQTLPESVEQAENDEQKKQVEEAMKNFALIVIDATEVDLVDLGSMPNKRTRWLCDQSSGEWKEEGLVP</v>
          </cell>
        </row>
        <row r="3339">
          <cell r="L3339">
            <v>1.46E-4</v>
          </cell>
          <cell r="M3339" t="str">
            <v>MTVAALPPARDLSHHLNEIAKNRFPSPLKDIFNYMGRPGMISMAGGLPHPSLFPFNELALQVYPPSTDLSEGVPPLGEQMSLTIPKYPSAKTDTSLTSILQYGNCSGNPALRAFLHQFTLDLYQPAYSDFQILLHEGNTSGWTKVVRLLLEPNEYILCEEFTFPSSMSVWVPMGCKAVPIKMDGEGMRADHLEEVLASWETTHPGTRRPHIMYIVPVGQNPSGSTMPAERRKEIYDLCVKYDIIICEDDPYTTLQYPPFEITDTPAPVAPKSGADFAASLVPSFLKFDYEGRVIRLESFSKTIAPGNRLGYFVANPLFTERLLRATEVESQTPSGWSQGIILQLLTTWGQAGYLTWLSRLRDTYQTRRDTMCANLAKVFKALPAASYASAVPGAEGIALYPSSTDSASIKPDQLPVASFTAPVGGMFLWIKFYLKGAPRYRELVAQGVEDPEKSFMDEFWTALADNLVLLTPGSYYTPWEGAHKLSTSARGAERDVGYMRFAFSYNSSDEMEEGIRRVEQVVKKLWAY</v>
          </cell>
        </row>
        <row r="3340">
          <cell r="L3340">
            <v>3.4100000000000002E-5</v>
          </cell>
          <cell r="M3340" t="str">
            <v>MTKTHSLFFYGTLCHGAVLARVLGHPGEGLTSRDALLLDHVRFHVQGEDYPAVVSSADGTKVMNRSLTEDESAVRGVLVEGLSDADVALLDEFEGDEYTRAPCPVRLLDSPSSCPLYAHTYLWTAPLSRLSPQIWSFEAFLRDSAHRWVGAGAESNPDYLEVDRRRNMKGVITPRGVREAAGQVVQEQGEQLKKELDKLALENGKEQENGGEVQFGRKLGEKYWRFAPGYVNLNHGSYGAAPIPVVEALERIQAECDSAPDRFMRLDYESQLVSLRARLAKFVDCDTDDLVMVTNATSGVNEVLRGMTTEWKKGDRLLCFSTSIYPACVQTLQYIVDTHPHLSLSLLNIPVSYPIPHAELIAKTRAAIEEAENDGTGRKVRLALIDSISSNPGVVVPWEKLVELFREKDILSLVDGAHQIGQLPVSLRTTRPDFFVSNAHKWLMAHRSSAVLYVDKKYQHLIHTIPIGHMYRPREPSANGSPGWVDEHVWSGTIDWAPYLSTTVALDFRQNVLGGEKNINEWCHRLAVEGGEEVAKVLGTRTMRNAKPEEGELVANMVNIELPIPRPSTFSPDDKRLLAAFWFKRLSEDHNTIVPIFTHDDRYWTRLSAQVYNDMDDFRHAAEAVRRVCERIAGGEFRGADGKEAREELTEAEQP</v>
          </cell>
        </row>
        <row r="3341">
          <cell r="L3341">
            <v>2.24E-4</v>
          </cell>
          <cell r="M3341" t="str">
            <v>MSTSSTNLPSKMRAANITEQGDFDVIQIRELDVPKPAQGQVLYKVDYGGVNMWDTYARSGVYKPGIPFTLGNESAGEVVAVGEGVEGFKAGDKVAAYTTGGGFADYCIAPADKLVKLPEGTSTRDAATVLLQGLTALTFVKEAHEVKPGQFILIHAAAGGLGLLLVQLCKHLGATVIGTTSTQEKADIAKKAGADHVLLYGEGRDIVSEIYKITGGGIDRGVHAVFDGVGKDTFDMDFDLVRRKGTIITLGNASGPVPPFAPLKLAPKNLKVCRPVLNQYVHTREEFQTYSTELFKLVKDGHLKLAVHAEYPFTADGVKQAQKDISDRKTSGKLLIKVA</v>
          </cell>
        </row>
        <row r="3342">
          <cell r="L3342">
            <v>7.8100000000000001E-5</v>
          </cell>
          <cell r="M3342" t="str">
            <v>MPADPTPTTLTAEPGSSSKAHFPLDAKFPVYAIAWTDDSTVLLAGGGGSSRTGVKNRISMYSVDPKKRQLSLVTEHELSKEEDAPMTMAFDRTAKALVAGINSSADQLKKGVNENLRVFSYDEKSITYEKRKQTFTSVDPDHYQKVTAFSRSTPPLLAAGSTDSQLSLVTYPGLEDVLPTLQYEKEEIYDADFDDSGDMLVGTSSNKLCVWSTKVADKEATPEPLQVIERPVLKKELACTFRAAKFGRAQTAFNLYTVVNASPATRVRKPPAGSQKAFVSLWDARAWKLLKTRTVSQKPVTAFDVSEDGTLLAYGSSDLSVGILDAVTLRPILTVLHAHDFPVTSLKFNPSASILISGSADNSVRVIEVPSPGQRGGNSTTYTVLFTLLILILAILIQMTFGEDLLRVARSVL</v>
          </cell>
        </row>
        <row r="3343">
          <cell r="L3343">
            <v>3.0300000000000001E-5</v>
          </cell>
          <cell r="M3343" t="str">
            <v>MAHRIRLPPPLLYPSTTSTPLRLVAQTPFKPDAGPNPPYVLQTVPFSQGYLFFGSDDTVRAFSPSLQPLAQLNTTQRGITSIVAGAKGSNAVFITAKDGSVTGWDTRDLSKEAFKLQGKTRAAYLCASQSSDHSALAVGTELHQYEAMIDIWDLRTMKLQHTYTEAHSDDITAVAFHPSPSLSHALLSASVDGLMNTYDVRIADEDDAVQSTSQVGASLAHAGWMALAGQEASQDLKGVFGATTIETLQYWDIEQQEQLVDFGDVRDVALQPWRTDYMIGAHYNEALGGVCLLAGTIAGDVAVINARDKESWYLEQVLSGKTSQRNYGCKGHRDIVRAAHLDAATSTVVTGGEDGQICLWQV</v>
          </cell>
        </row>
        <row r="3344">
          <cell r="L3344">
            <v>4.9099999999999996E-6</v>
          </cell>
          <cell r="M3344" t="str">
            <v>MTADSSAGGLQRTRPTDEELLQRWQGYMGDPMLSLAGLKQEAVEGKVEERGLRSLTWRVRLTTIHRIQMKLTYLRRQYFFDLLPAPTPLPSTPPSSSSSALPTYSLLLSRSRTSYDELRERYLRAPDGRWVADGATGEADGVATVPSNKANGAAGGHLRKVEVKANNPLGLDEENPWQAWFEDLDLRKMIRQDVQRTFPEVDYFRQAATQDRLTDILFIWCKLSPEIGYRQGMHELLAPLLLHVDFDSLPSTGAEDSLACVVLSRAHVEHDTWALFSSLMRSAKTFYDHTPSVPVSPKTSAAFGATAASAQATHLVQPIVATANQLQSLLKSLDSSLYTAFVRLQVEPQIYAIRWLRLLFSREFPFNDSLLLWDGLFARDPTLQLTTHIALAMLLRIRDSLIAASREGYGEFLQILLRYPACPDGLFHTSTLVQQALYLRDNLSPSAASYIRQQNRDLGLAVGEAVPEDDSEESLVGRANGAPGHRRSQTAGGVQGLGFLSESGLGDFAKGVYGRAEALGINKALRGTFDEIRRGVAEAQAQAEERRRRQLAGFSQIPTRPPWDPQRSPPPPPVATKNAFSDLATMRASASAMSQAVDLCITAFEATLVVPSPAASPRPGKVSNDAGNQQRVAKEVGAPQMMALTALRHVRDVLGGQAHAFDPSVLEPLRQTLQPQQSVSASTSEPFKVEGNVVSPEADKTKSVAAPAPDADAPPSLASQSASKMQSTASPPPPLAPAASSPALLLSDRTDKPLPSLSRTPHARTSSIAWRGLSAYPPRPAETPASPTAPSPSPSAPPRPSSPTSQTPSPPSPSTRKTGAVMSDPLGVL</v>
          </cell>
        </row>
        <row r="3345">
          <cell r="L3345">
            <v>8.1100000000000003E-6</v>
          </cell>
          <cell r="M3345" t="str">
            <v>MQAANETKGTSGDTLVSPLTPPISFFWATYDDTVKAIPQCAGFQVFVAPNNGSAVKPTFPFSFTAMPENYPPVTTTLPGVGIGDQFAWSAAYPPGTRIGFAMTDAANNSGGYVDGYTLVPGSTNCTLVDQPSSLPVSFSESPMDQPCDEVIVNIKGGTSPYTLSVVAGTSGLYANVTGVTKKRVNLRNIVPAGQEFHLFVTDSDGQSSIVEQAMMSQLNRVDRCFPAMASSGDSSTPVGAIVGGVIGAVVLAVLIALVAWFLVRRRRRQRAEQYRLQEQQTSEFRTADGSAPLVEPFRVPLGSVVGAPHGTSPDSATYAGSSPGGDSYDKTLETAQAHEAQYLAASPIAPHPHPQAPQHPYDPYANPYEQPYDPDPRRYAYEPTSTATYEPVSAGSTYVPHPSSLHQSQPSQRGATDDLANPEEFEYRLPTDGSSPWAGALAPGARPYH</v>
          </cell>
        </row>
        <row r="3346">
          <cell r="L3346">
            <v>3.68E-5</v>
          </cell>
          <cell r="M3346" t="str">
            <v>MSLATDADTLSSLPVDLLTDSLLPAIPAPDLVSLARTCRRWLDFIASEGGPCEILWQRKAVREMHFPAVTSGRRSGWYRLYARLASSSAYLWGQTSNGRLGLPTQQWEIARISSLRTRIVRDALTLPTRIALPSPPVSLAAGGWSFHALTADGQVISWGQMSGLGIQTEDAPLSAPSRVLKPTVLPQMRHVGAVKQVEAGRGHVVMLAEDGKVWEMRTFGRVFEVRDEAGRWGAASDAGDIGRQVAQVEAGWDHSAVLTNAGDVFVWWQPAPEVLSQAAAEAGEGSLQSPTTEGVAFPLSLDTLRAPPLPSTSRSNDHNEKLTLIACGENFVIGLSNLSNVYFLDISPVPPPRNSNPANDEADDAQAGRARLEQAFLRGDRSWSLMRKFCDVDELSKLEGFGTNGVARGTRITHVSAHFRSFAAYSVPSSASPEGSIVLLGTKDWIETTEPEVIPELQNIGVIKVAHGDYHHLALTSNGRLFSWGAYSAGALGLGHPQLANTPLSVPPTGPETPTPQPDVEDRVRPHPMPRIIRDDQFNQTRGGFHGIHVPTPAARPPQPPERIEKPTRIRFAGEEEEGDDDPNQPRTSGKFVYAVTASGWHSGCLAVELASTSASAESEPVIRPSSAEADQLAQLQQQAEEEQLNGSRSWFGRLGGGFRGGGVFRIGFAGRGAMRRGAAGRGGGGGQA</v>
          </cell>
        </row>
        <row r="3347">
          <cell r="L3347">
            <v>3.57E-5</v>
          </cell>
          <cell r="M3347" t="str">
            <v>MAAPTRIEHPWGRLLIAGGTDFATLGRKDKSGKNVVNPLRPDLPAAHIVRNVANIKFTRVFTSHSGAHAVALTLDGQAYLFGRNEHHQLSHRLPASYTTPQLGSDDLPSSTPAAPFPFPLRSLPDSNCPPALKAQKIVHAACGRGHTLLVTESGEVWSAGWNVVGQCGHSEEREHVSSWRRIKGGGIEEEKVVMVSAGTNHSVLLAESGRVFAVGTGEKGVLGNGKTGEHITGSRVLFIVQSEPLLVEGAIKGKKIVQITSGQQHIVALDEDGYAYSWGFGGLGRLGLGAQIDSLTPSLIPYFSGSNVLTRCKKIAAGSTNTLFIDNQEGVLLCGKWKTSGDGSAGQPWMQPRYVQDIMGYKCTLISSGGVTLFVHANDPKEGEFTVSWGQNAQYGELALGQGAPKSATKPQRIEYLDGIEMLDIAAGQSTTFFIARPPPTQAAKDEAKALIEARTPPPAAPAPVAAAPAPAAEAPAPAIKPTFDISGFGFSFGSSASPLPSKPSSPTPSDSAADKKRAAGISRTQQGAWEELARWPMVLETTDNCRVCGGYEADEVKGEILECEKCEGAFHAGCLNPPLQGIPDGEWFCPDCDVEPTAAAAAEDEEEEEEPVQAGKKRKAGGAAAGTGKKRK</v>
          </cell>
        </row>
        <row r="3348">
          <cell r="L3348">
            <v>7.2899999999999997E-5</v>
          </cell>
          <cell r="M3348" t="str">
            <v>MPIKLITSPPEALSRDELAAISQSTPSTFEGIPPLTRHHEAQGVRIKVEPALEGFSGEGIEGALWVTEGALSFFSAASSTGLTIPYPHITLHAVSRQPAPSSSSSSAQANGSSAPATGGACIYCQLEESEEVAEDDEGGEMREMWITPADEASVDKIFSALSLCASLHPSASDTLTQPSVIPASAHASSSGAADDSQASVFASMGLDPISMVYATADGGIAGPGLAFMGEEEGQWDDVEEGEREEQAESSAGRTRSDFVNEGRARGAPY</v>
          </cell>
        </row>
        <row r="3349">
          <cell r="L3349">
            <v>1.8199999999999999E-5</v>
          </cell>
          <cell r="M3349" t="str">
            <v>MSAQPGPSKSPAASASSAAASSSSSVRPSTPGAFSTNTPRQGTPAGGQSAVQRGKQPATPGGPVQAGAGGGARVVQPGGGGASAGQAQGVRVVNAGAASGPAVIRPTLNSILVNVRQKGNPVIGHIRTVPWEYGDIKCDYQVGATAGVLYLSIRYHLLHPEYIHTRIQDLGQNYNLRIILCQCDTDNHTAAMKELTKVAIVNGYTLITCWSAQEAGRYLETYKSFERKPPDLIRERVDDSYMAHMTSALTSVRGVNKLDVTTLISNFGSFANLVLAEPAKLSTLPGLGDKKVRRLREAFTAPFTTSGGKNKRRRVEKGEAEKRGERGEREIN</v>
          </cell>
        </row>
        <row r="3350">
          <cell r="L3350">
            <v>5.5000000000000002E-5</v>
          </cell>
          <cell r="M3350" t="str">
            <v>MATPRYSPPAESASASRVSLASAGAGSNAGTVRAGRASTLDGRDGLTRNPYDISTVLAEPQASSSLLPALPTLPSASSYLPSQLSSLSTTFTSAGTLPRSATPGGKSVAQRRSQAPPIQVTELRKVQRTEFDAYLKEIGGEFERWQKESRLGRDGEVDLGDEGSVDERHEDGVGLGIGSDAENSRTPRILPSPRPKKAEEVLPSLDEVPQIFFDSSFTLSNPRTFELVTERIQLSPHPSPDPSKPPPQLASADSTPTLSASSAFDSVPGLGPHTLNDLAADQVLQEKLSHYTAVIESHLVREIGLRSSSFFAALSNLQSLHQQGEDALSKIAELQTALSATEGGVGGTAKHGLQILRAQARRRGLERIEESVRAVEEVWSAVEGVKELVEHGEWDGALDVSEQIEDAYYSSASTSTSDKTASTSALTTRNGAKASNRRPLNLTKLRALSSLPSKLSLLRAQIAKSLEGELTTVLEHEMDVAIDEHVKLAKEGKRWKGKQKAVESASEANGRALENVPEEDGEEADGTGRQDSPEAGARERTVERVRPVMRALIRSDGMDSAVTAWRESVLREIRALVREHLPTAETPTAEEEDQFAQAAIRSVSKQSIDLGTISEKSLSLAKKLRALPHPAFLALARETYRGLLACIEVVDLQARILLELWQFGRQEEQQRRFKRRKAHADAPTSESAPPASPTTLQVPGAEADAVQTSASTANDASSVTTDDASSLSTEISDVVHAVAELANVRFSKVIGVRTEVHAQLPLADFVEIFDRTWQFVVDCETVCQRMIVGLRGAMVSQAKTFLQTFHQRQITDNARVVEEEQWAAAEVPARVQKEIAVIVDSAVRDPVQLLLRRQPDATNGTATVDDSSEQAREGDEGEASASGPAKQVDIEGRQFFAVSAGLTTIGVLVEYLKVLLNCPMLTTDAMSKIIEFMKVFNSRTCQVVLGAGAMRSAGLKNITAKHLALASQALSIMIALIPYIRECVRRHLNPKQAVMLTEFDKLKRDYQEHQYEIHAKLVAIMSDRLEVHSRTLSGINWEEPAPKADAPNAYMEGLVKEHITLHKVLSRFLQPETVQQIMSQVFKALDLRLGELYGRVDLRSQQAKDRMLLDVRYLREKLGDLGGLEGQGPAKDLEALVNAKALPKPPPSAPKPSLPPRTSSMAPAAASVPVLAPSDATDSPASSTPHLPYASVSASASAASLSLPDTRSPRTSLDGTATPASSVPNPPSPAPLPAVLPPSPKPATPAPYVSKKKKSLAERLAESMGRKATPSPPAPALDASAATTPAAPRQSSESVASDARPSSDSHDAPPEPQRTSAESDIGVDTPSIERQLELENVEIPLATPAKEELEDVVKAVEEELKEEKPEEVAEGTVKEIKPDEAKLEEAEPEEAEAEGAGSTSDAEASTDSIATPEPVEVEPAPEESAVAVQEVVEATAPPASPRPVTLELVDTGSSASPNTSPDQPDVPTGGTVEEAPLLPAPSAPEPSADGNEEAGDQEVALSPQGVNVSADPSEAHGAAPEAPEVAPAATNAVDEPAPAESLASHADKTLSPPPPTIAEPSVPSFDKAQPEQAAAEAISSNEPFAVSQTPADTPTVSAVVIAPQALSSDSPVPPITTPPPVPTPTKKKSLKERLEEAARRRSSTGSLVDVTSPPASIKSPPPTQQSFPPTLTNGSSEGKENGVQREESTAKQDPGTAADGANTEEVKASSQPAAQEGAENGAAVDVKTEEEGSFL</v>
          </cell>
        </row>
        <row r="3351">
          <cell r="L3351">
            <v>8.7499999999999992E-6</v>
          </cell>
          <cell r="M3351" t="str">
            <v>MSANGWGGTLSAMFGGGGNGRGGASGERGGGRGAATVAGPGGLQQKQKADVRRRLPDWSAGDAGVEVGQPKEEDSLEDGEGTQDPGNPQLEGDQLDRLAAAILWQAGTTTDTSPHPLLAVAASRIPPPSEVSHPDLLTRLRLRLEQFAERGRYSVVLFVNPAPNSPSTAHLVAAYLALSRTARKNVQHVYVVGGGWWSSILVTLFSATLLSVKTITSRGKLVQCPSLSSLAESIGGKAFAQIDVPLEVYVANAAVDKAIKLPEKDDQLPRTFGVPLEELAGKDGKPLPRLVRDCLAVLAAEGPASVGIFRRSPSASTVSHLAAAYDRGHPVALSSAPNAPYIAASLLKKFIHDLPDPLIPRDSWDAIKACPLDDDLAVPYLRFNFLPLLPPTSLHLLSRLVSVLAGIAANHSHNLMTSSNLVICLCPALMGGLGASRDELEMCRVPGMEVGSMRGLETIKRRERAGNTLGGVLKVLIDRSAERAR</v>
          </cell>
        </row>
        <row r="3352">
          <cell r="L3352">
            <v>1.07E-4</v>
          </cell>
          <cell r="M3352" t="str">
            <v>MSGICERRLQEERKQWRKDHPYGFFAKPKKNPDGSMDLKVWETGIPGKEGTIWENAVYPVTLIFPDDYPSKPPKCKLPAGFYHPNIYPSGTVCLSILNEEKSWRPAITLKQILLGIQDLLDAPNPDDPAQLEAYTTFKKDLPAYEKRVKQQAKEYVPK</v>
          </cell>
        </row>
        <row r="3353">
          <cell r="L3353">
            <v>4.21E-5</v>
          </cell>
          <cell r="M3353" t="str">
            <v>MASRRKVLLKVIILGDSGVGKTSLMNQYVNKRFSNQYKATIGADFLTKEVVVDDRLVTMQLWDTAGQERFQSLGVAFYRGADCCVLVYDVNSSKSFETLDSWRDEFLIQASPRDPENFPFIVIGNKVDMDPSKRMVSQKRAMTWCESKGKIPYFETSAKDATNVEQAFQAACRNALEQEGNADVLDDYPDPIRINAHDADAKYGCSC</v>
          </cell>
        </row>
        <row r="3354">
          <cell r="L3354">
            <v>2.4600000000000002E-5</v>
          </cell>
          <cell r="M3354" t="str">
            <v>MAGRKRAASPSPSRSPSPGAEKQPRFHFPSVRRNEPLIDSYTYHSVDTEREQADEQSGADKDAKEAEEKREVEGEWMLGVDEAGRGPALGPQVYGIAFCQLSYESTLKEMGFADSKTLTDPLREELFKDILEHKDDVKYAVTVMSPNDISMGMLRKVPYNLNAQSHDVTINLIREVVERGYKIKQCFVDTVGPAADYQSKLSSFFPTINFTVTSKADALFPIVSAASIVAKVTRDRILEEWCFAEPGVGEKGEGEEGEAVRVFGSGYPSDPKTVAWLQDNFNPIFGFPNVARFSWAPVKNALLKKGAASKWDDEPASIQKYITGKPAGPEQAPLWKDFNLVSVGEF</v>
          </cell>
        </row>
        <row r="3355">
          <cell r="L3355">
            <v>2.7500000000000001E-5</v>
          </cell>
          <cell r="M3355" t="str">
            <v>MAKASKAGFYAVRAGHKPGVYTSWDECSAQVKGFPAARHKKFPTKAEAEAFVRGDDRPTSAAGPPNAGTSTALQNKRAGGADGAGVSPAKRQKRAIVGDEGFQANKAVPNVFAGSSSKRRVYCDGSSRGNGKVGATAGIGVFWGHDEGAKNLSERLPGKLQTNNRAEMYASPRFPRTLTDPHPDEPLTICSDSEYTISVFSKWIPNWKRRGWKTADGKTVANQDMIRYVLSLLALRAASSSSKSALANITFQKVKAHVGIEGNEQADRFANNGAMMPEVPDRDFAAATKENEKKLKAKGAPVQVEDVKWEIEVEEGDLLDESELRELEETQDF</v>
          </cell>
        </row>
        <row r="3356">
          <cell r="L3356">
            <v>2.62E-5</v>
          </cell>
          <cell r="M3356" t="str">
            <v>MRTCISTAANLSPRHQQRKRSVSRLLQPSLRLPRSQYRSVANLRPRGLEVPQPTRRTTRRRRSGRDVLCRLQLSGIKPRDIKVIYSTDADEVRQVLSTMEGPFGFDLEWNIYGPPSSRRAALVQVCDRKTVLLVHVARMWGESGKERKGFAFPDALKEFIEDDSKIKLGVNIGGDATKLKKDFDHSPRGILDLNSIRLRHDPETIAQRRLVSLQQLVGSYLDCYLPKDSDIRCSRWHERLSDQQLEYAANDVYSSLMVAHAIHSLADLSLEEAHADLRSLVDSPLARNVVSRQAPPAAVDAEYASPREAALAALSPRRLELFGYFSDSTLSLGDIHAKMNETGSMKPLSVVWTLLSTYAELRTKGVEDGFDVSRLRDFALAVEEDWSPRFLAEHGALVSELRRVAPAQSKASG</v>
          </cell>
        </row>
        <row r="3357">
          <cell r="L3357">
            <v>1.13E-5</v>
          </cell>
          <cell r="M3357" t="str">
            <v>MQAGPPTLPMAKTLTHTPAVTRQKMLNALYHQFLEIYSPGILPTSLGQQLASEHALRQEEYLFSRATKATYRNSIISALARLKKRPPARSVEETGTLEEEAERNSKMANEEKGRLTGKRVAKFVHSVETLRKFSYVVEVPPGPGGDRLTEVGNPTVCERCKKEWVVSSTLTEEDKQACHYHFGRMVTEKVAGVRQRVYSCCPAVGAAPCQVGPHVFKDEDPAVLHSRVPFVTSISLRQTASPDHPSSVDICALDCELVYTTAGMSLARVTVLSSTGSILLDEHIRPPTGVTILDLNTRFSGVKDEDLEKAVLDVNGVRKALAQFVDEKTVFVGHGLENDLKALRLVHTSVIDTAILFPHPNGGTWRHSLRNLTKDILKKFIQEGDPTIGHSARDDAEAALELVRWKVKQDADGKV</v>
          </cell>
        </row>
        <row r="3358">
          <cell r="L3358">
            <v>6.3199999999999996E-6</v>
          </cell>
          <cell r="M3358" t="str">
            <v>MLLPRVVRPVARTFSASRPSTRRYAVPPVTMPRPSAENLLWIDCEMTGLNPYLPREGIKEGEEFFPDRILEIACIATDKHLNQLDEGVEYIVKTDKEVLDRMNEWCINQHGKTGLTQACLDSKYTMQEVDKHVSDYVAKHFPPDAPALLAGNSVHADKAFINKDLPLLASKLHYRILDVSSLKEIGRRWYPSLDWTSKKDEAEHRALSDIKASIAELKRYRENLFKPVEEEDAAEKTAARLGSPVRHPTI</v>
          </cell>
        </row>
        <row r="3359">
          <cell r="L3359">
            <v>2.34E-5</v>
          </cell>
          <cell r="M3359" t="str">
            <v>MERKHVCILPKGVQLEAGDPSSSTGSRFLRLPHPRTNHPALFLPYSRTGSPALDGLLEVQKIELDADKQRCWFIEEEVASDGSLTLFSPFDPIYLTISYLSSLPSRFQSYSDLWESIAQHRFEVQGMKKEEEGKEDEGAAFAEDLGRLDAMEGVKERLKAVCETQEHESTTLYRLSEPLILSFLRSKVDSLVDPASGIFGPLEATEPGEEVKPKAEGVGVAAEEGEKFQTVRRGMAKEDIGSGHGLSEQIQTESRQKYAVGILANYLPPSVTKALLASYSFSELDAHLSTTTNSSVLNSTYLPGRGAAKLEASFSGELGGGAAAKKRKAEQSKGSRGVEALKKVNTKGMKSLKDLFGKQSQKAVKKVEEPAEENAEEEKPAKKKRKV</v>
          </cell>
        </row>
        <row r="3360">
          <cell r="L3360">
            <v>2.9400000000000001E-7</v>
          </cell>
          <cell r="M3360" t="str">
            <v>MAPAPQTVLALSSSSLPSLPSISLLPFSLAHDGPAPISTYFRPRPYPSTSKAEPAHRQASFRGRRVVSTVLSLPEGYQGLVFSTSAPLPPTAAQDEVDEASQEREERAAKRAKRAAASAAALATNALEEEGDSAAADGLRRSPRKGTTVNTAAARARERAVRAAKEKAKKAAAAKGKKKGGFSLDSDEEEEAAEEQEEQEMAAVVEVQETQVVEISGAEVKTDAGTLEVTSVEETTTIEVISAPPPASPLRTTSTLSTASASQIPSTPLSTTASFSSLNPFDAPVALARDEKHLRPCATFDSIEVWNPDWPVAGGRVAEEDAVGKTVSEWMRLASKIHSD</v>
          </cell>
        </row>
        <row r="3361">
          <cell r="L3361">
            <v>2.7E-6</v>
          </cell>
          <cell r="M3361" t="str">
            <v>MVRFKHRYLLLHLLFPAAVDLDPLRREANADQPPSAESTFTPPHLSESSLISLLRDSLSVNFGDIGAGEVGGTFSIKYLSPSTSTVIIRVSREHFRTLWAALTLLRKVGGQECVARVVHVSGTIRKTQHAAIAHDRTQILLSAARKRSAAARQRKREATKPVETGAEDEVVEKQLLASEEKIMAMEA</v>
          </cell>
        </row>
        <row r="3362">
          <cell r="L3362">
            <v>2.08E-6</v>
          </cell>
          <cell r="M3362" t="str">
            <v>MLQPALLAAATVALANLASADSSASSFPGLSGLLNAAEAQAHKFLGLNACPSPAFAPASCANGKPPAFPGLDPCCTNVPGGYFLSTQFWDSNPPTGPNDSWTLHGLWPDNCDGTFDQFCDPSRQYTNIRSILAQNAPKQLLEYMDVYWKDYQGDDESFWAHEWDKHGTCISTLNTTCYGKHYKQYEEVVDYFERAVELFRSLPTYDWLAADGIVPSTNQTYTLAQLQAVAKKHHGYEAIWGCTKQGALDEVWYGYITKGPVNGGKFIPTSPDGSKSSCPDTGIHYYPKGYVPPATGGSTGGSGNSTGGAFFNVFVNDTQNGCLISKGTWYTTGTCATYRLTPTASDLASGFTMTSSKGPCAVLNDTLSCATGNTASTFTLDSDKYLSSGGSSTFYAQEVATGSVQEAVLTTSAPVSLKIQYAPQ</v>
          </cell>
        </row>
        <row r="3363">
          <cell r="L3363">
            <v>5.0099999999999998E-5</v>
          </cell>
          <cell r="M3363" t="str">
            <v>MTQAAPSGTRYTISVLTTDTVDSAPSLLVTFDAQRYLFNTPEAVSRVALSNKVGLKKVGHVFLGDLAQSEGLPGLILSSVEGGNDKMVVHGPRGTDHFVASCRFFTRRDRLSLKVESVPPAVKDDTSSPSLPEPIHADANLVVYGFPLTPSAASPASAPTTNDSAVQTNGEDDAHASLKRRRSSLSVSPPPPAKSPRRTSPRRSPSPSFDTAAENFNPVRLQGANAVRWRNLVIRDMFRGTAFEPAPEPLPTTTPSGRHLPGPAYRQKPLPSLPRPFKPASTSYLVVGPKLRGKFQPEKAIALGVEPGRAFARLVAGQKVWARAKPVDESVLPPGKAETKKEKKARLQKAFEERSKLQDGEGDGRWVTPEECVGPSVDGAAFLVVNIPSPAYLLSLADLLRPGLLDRDNLGGSATLRGVFFFLGPDVLADPAFTSYVSALREAFPDIAMHVSSADFVKQGKNEVVYGPSALLNLRLRQVDEDMFRLPHYCFLTPDALASLPNLPSGLTPLVSNSHFSSALVPAEEGKTPFGNNFALRNFDFHVPSPQADAEAAQLKGLHKSEETLAKAAAAWEDFVAKAKEARSVVQAEEVERASRPVDSSTPASERNLVVTALGTGSAVPSKYRNVSGTLLHVTPTADGERTQYILFDGGEGTWGQIARRFGDGDSSRGEDSREDVLRNLQVIFLSHMHQDHHAGIPTILKQRAKASTSNSARIDLDPPPQSPLTIVGPASAIIYLREQDQLFDLGLEREGPIRFIDNYSIEPGRAPYEGSQAEAALDDLKTRLGLTVTAVPVKHRCRAWGAVVTHESGWRAVFSGDTMPCDALVDAGQGASLLVHEATIEDDMPEVAEAKGHSTFGQAIDVATRMRARHLLLTHFSARYPKLPPPSAFATDGEAHRPIVATAFDLMSLRLADFWKVERYREAMDALLSWDEAEDRDDADELSGKDLTANGGD</v>
          </cell>
        </row>
        <row r="3364">
          <cell r="L3364">
            <v>2.16E-5</v>
          </cell>
          <cell r="M3364" t="str">
            <v>MSIDSISITFLGTAAGKPSPTRNVSSLAVRLDSKLWVFDVGEGTQHRFIDPRCKLPLSKVSRIFITHMHGDHINGLPGLLCTISAGERGVLLGQDDSRLDEAQQIPPTEIYGPSGLRLFLRTTLSLTASILSRPYIVHELLFPGEEPETGELHPSERKGRDIRMAEDGFWRDVVSEKEGGSVSVSAGPILHTINCIGYFLSESPRPLPIQPSLFIPHLKNPTNAAALAAEGIKNPLSLLSLIQTERKPITLANGTVLEPPPLDPNGGRKIVILGDTYDASAMLPLVNPEGVESDDLVDVVVHESTNAFLPDLDESHHPSKLRDGQPTTLEYVTELARSHGHSTPQGAASFARRAGARSLLLNHLSVKYADADAEEAERAMGPETRDRALAMVREIERQADEVLRDGSSGDGERRVWAARDFWELEVVRRDKRAKEKGKRT</v>
          </cell>
        </row>
        <row r="3365">
          <cell r="L3365">
            <v>1.36E-4</v>
          </cell>
          <cell r="M3365" t="str">
            <v>MSRRANFGAALTGDDSAPSTATRPPPSSSRGAGNAGTDAGARQGDRGHGGDKGKGKARSGGQEGQGSHRAQQQQGGGGAAQVPRRAELAERVAAVNAAALAMAKAAEEAGETDQDGTLCFICAEPVQYWAVGPCNHRTCHTCSIRLRALYKKKECTFCKTECPTVIFTESEDKPFEEYGAEDTPFSDTKLGILFESRAQLDDTLSLLRFNCPYKPNLSDPSSAAPDSPAEACPHILSGWSDLKRHVRSSHHCTLCDLCCSNKKIFAHEHELFAMSAGGGPRGRKETELDLHLEKQHSMCGFCKRWFYDSDGLYKHCREHHEECFICVRQGIRHQYHLNYDRLEQHFKADHFLCPHPDCLAQKFVVFESELDLQAHALEVHGVGTFDQKARKEARRIETHFVYSTGESSARNDGGRRRAGAGGRAPAASFVEPTREDSRGASASTGERRIPGLGAPVASGSGSRASRFGGQLTADASPPASGATTPTGLGSAERDPATLERHAALMRRVQDVTHGHEGKIAGFKIAVRSYRQGEMSAQDLCEQLYNLLDQRTDEAGSVILAFADLLDDQEKKRSVQLAWRDLRSENNFPSLAALNPTLNGVPTSTTNTSQRALSAQHRSGGNPSSTWARVEQAATSAGPAPVAPRSNPFPALMSASNAKNIPGLAKAGVQKKRPVGSGTAWSSAAGGSSSSAPSAGPSAFPSLSSSSRPSLARTPVSISRPSSAVGSSRGPPRAPSGFDFPSLQPSASESDKRARMRAALAKPVGRTIVDDGEQGGGIWNGSGAGGSGSVTPEGEEAGGAGRKKGKGKKKVVLMSNGLISSQTT</v>
          </cell>
        </row>
        <row r="3366">
          <cell r="L3366">
            <v>8.0699999999999996E-5</v>
          </cell>
          <cell r="M3366" t="str">
            <v>MARAAQKEVHVHLLRRSTPEQIKFFRGSHIFSVDGESRELDAQRVSQGILIHRYLPRPDHPALDLFFDLDMVLARPDLDWLTRRPDPSRPLTPEEFSKLRLDDLIVAKEKSPLYLGRLDLTRSYSDELEFRALGTITDTSIAVRNPAKRGVKRGGDGVAVQQGVRVDRQGKYGTYRNLNNPSSFSYSSLHRLLADERLPNTAILSLVETLAPSLLCEWQESTIEADMPSFSTYAVGGTASAMRGWRAVQHIEKKGDASWTWTLGFGGREEAPRGTGGFVVTAYGGMRPVAVEGGVGTGFFFRGEKDMHGTVSPYTPHGCVLVLSPPHVNADTRVLARPSIRLRLRRRPTSGRKSRRGSGRGTFCWSK</v>
          </cell>
        </row>
        <row r="3367">
          <cell r="L3367">
            <v>3.7300000000000001E-4</v>
          </cell>
          <cell r="M3367" t="str">
            <v>MPATTGVPQGSRESRIASHSHIKGLGLDDDGFAHADRAGFVGQRAAREACGLVVQLIKSRRFSGRALLLAGAPGTGKTALALAVAQELGQKVPFCPMVGSEVFSSEVKKTEVLMENFRRAIGLRVKETKEVYEGEVTELTPAETENPLSGYGKTISHVVIALKTAKGTKQLRLDPSIYESIQKERVQVGDVIYIEANTGAVKRVGRSDAYATEYDLEAEEYVPLPKGDVHKKKEIVQDVTLHDLDMANARPQGGQDIMSVMGQLVKGRRTEVTDKLRAEINKVVNSYIDQGIAELIPGVLFIDEVHMLDIEAFTYLNRALESTISPHVILATNRGLTTIRGTESEPGSLGGEGIVSPHGVPIDLLDRCMIVRTMPYSRDEIKTVLVTRAKIEGLAVQPEALDKLADDGVQTSLRYALQLLTPASILSKLSGRTEITVEDVGETDSLFLDAKSSAKMLHARGEGQYLR</v>
          </cell>
        </row>
        <row r="3368">
          <cell r="L3368">
            <v>2.8299999999999999E-4</v>
          </cell>
          <cell r="M3368" t="str">
            <v>MQGIQTTTSEREQTRVERIGAHSHIRGLGLDPTTLEPRGNSQGMVGQGKARKAAGVILKMVKEGRIAGRAVLMAGPPSSGKTAIAMGMAQSLGSDVPFTMISASEIFSLEMSKTEALTQAFRRSIGVRIKEESEIIEGEVVEIQIDRSLTGASKTGKITMKTTDMETVYDLGNKMIDALSKEKVIAGDVIVIDKSTGKISKLGRSFTRARDYDAMGADTKFVQCPEGELQVRKEVVHTVSLHEIDVINSRTQGFLALFAGDTGEIKAELRDQINNKVSDWREEGKAEIVPGVLFIDEVHMLDIECFSFLNRALETELAPIVIMASNRGITRIRGTKYKSPHGIPIDLLDRALIISTGAYLADDIKEILSIRAQEEDVSLAPAALEILTKIGSETSLRYAIQLITLSNLVARRRKAAQVDVPDVRRVYTLFLDEKRSVQFLKEQNSLLIGEDGQIGGGAGVDAMEVA</v>
          </cell>
        </row>
        <row r="3369">
          <cell r="L3369">
            <v>2.4199999999999999E-5</v>
          </cell>
          <cell r="M3369" t="str">
            <v>MASTTANEPAHTTFAKENFSKSGASGLYDRARPSYPPSAISHILSTLPFPSSPSNRATIVELGSGTGLFTRALLSHPDTRGKVKKIVCVEPSEGMREGFEKATLGGAFGWAGQGEGVEEGGVEVECVEGTFEDVPVGDGSEDMVVCAQAFHWTGSNPLPAVRSIARILRPSAPWALIWNLEDRSVPWIAQLRDAYEQFEAGTPQYRLGLWKTMWDQEAYWDVFGEMEKTEFTWMKEVTEQGAVDRVFSKSYITALSDDERAKLETKLREIIQRGDGKKWIDEKAGTFEYDYTTDLFIARRK</v>
          </cell>
        </row>
        <row r="3370">
          <cell r="L3370">
            <v>1.34E-5</v>
          </cell>
          <cell r="M3370" t="str">
            <v>MKLKELEAELQPLRGFEAPKREFEQYVTSAHLASRMIYTAATSFDDIDEKEILDLGCGCAILSIASVMMGADSVTSVDIDPDALSIARENVASVEMEEHIDFVHAEIAPAGSKPTSEDVPVFDPKALGKKFDTVVMNPPFGSWKKGIDMVFLETACQLAEHAVYSLNKTSTRDFIQRKAKAFGFEGTVIAEMRYDLPKTMAFHKQKSVDIEVDMWRFERIQK</v>
          </cell>
        </row>
        <row r="3371">
          <cell r="L3371">
            <v>1.77E-6</v>
          </cell>
          <cell r="M3371" t="str">
            <v>MLGALALAALVPLVLLYQRTWSNNERRRRREVYSDDDDALLLNLAEPQTRWFNMGYWDTHTDSFADACAQLCRKVAQAARLEPHQRICEVGYGSGDSTLLLAREFSPKSYVGLTSLHSQCETASASTPSLLLFAPRRIPSRHAERRAAEAGLPADQFRLLQGDAATDLAQFPSSSVDAVLAVDCAYHFNTRSSFLSSAHALLSPGGSIALTDLLLPSAPLPLTSHLLLRILFLLAKAPWSNFLTPASYLAQLEAHGFEGVEMVDISESVWPGFCEFVRGRDERMGGVFGRKWRSLGRYGRVVEWYSGVRSGRPKLRFYLVSARKAARKEKD</v>
          </cell>
        </row>
        <row r="3372">
          <cell r="L3372">
            <v>3.0000000000000001E-6</v>
          </cell>
          <cell r="M3372" t="str">
            <v>MRLPTLLLPLTLLSLASPVLGWGAAGHEIVATLSEIHLHPLILSYIRSSSSGLLPPWSKGHLAPLASWADRIKGLPEYRGWSNGLHYTGWKGDRPPEVCGWPERMEQRKEGGEGGWNSEHDVLRAVGNYSQRLQDNPHDWPSFNFLIHFLGDIHQPLHLTSRERGGNGDPVLWEGRVSNMHSVWDGLLIARALREQKNYTRALPSKQIEDALTGRIYDPYIRLLLWEGVRSWWRTSLPSWFACTSTSSTLSPPFDQLRLNTGAAEVVCPFSWATETHRITCEMGFPEGYEMERKPLEEIGGRSEFYTKIRNSLTLERLLTQAGLRLAALLNTLLRPYAEEWALTNAPELLYEHLVSVEGAEGVEGLVNLRWMEEGW</v>
          </cell>
        </row>
        <row r="3373">
          <cell r="L3373">
            <v>8.9700000000000005E-6</v>
          </cell>
          <cell r="M3373" t="str">
            <v>MRGDTPRPRYLARLFSTAYTMQSVSLARTRFARQLRTKGRPFSGSAQALAVLGLRAEDPARKWERRAALDPEAVSELVKDGHDVLVEKCAKRAIGNDEYAKAGARVVDAFDPSACDVVVGVKEPTIPSLSSNTSLSKPAAHLAFFHCHKGQEYNYPLLRTLLQSSKRSGTRFIDYELLTSCSGTPTRSEPTIPGTSITPPTAPPRKRTVGFGFLAGCSGMADGLAQLGTKLLAGKGVVSPFLSLPRPLQAGTVDRMEKELRRVGEAIRRGEMGERLGPIVITISGRGKVGDGARKALDELGVEWVKADKLPEVASHAPTTIYACHLELSDYLVDRSGKAFDREEYRAHPERFDSVFHEKVAPYSTVFLNGGFWAPPSPRLLTTAQLAALQQSPKSRLISIVDVSCDFGGGLEFVKAATTLDDPIVQYDAVSDQLHRDPAHPTSIQLSSVEILPSAFPLDATKHFSKVLLPYLRHLLDDPSLARTTGDSEIREALKRATLVRDGKLEKQHEWLYGVLEKANVAEKRRKAVLLGAGLVAGPAVRTLAARPDVDVIVGASRFKAPEDDANSFARTASNDLPAAEKLASGLANVSTVSLDASSEQALSDLVASADVVLSLLPAPMHVNVANLCIKHKKALVTASYVSPAMAALHDSAKDAGVVLLNELGLDPGIDHITAMRLIHEAKETGNKIKSFVSFCGGLPAPEISNVPLGYKFSWSPRGVLTAALNSASFRLSGRNISIPGSDLLRLNFPQVPLIRGFAFEGVANRDSLAYLPQYGLDKDLPTILRGTLRYPGFSKIADAFKRLGLFDTEALDAPVERWTDLLPVCLRKQGFTVDAGLQSALEQVLGGDAALAREVFQELQALSLVEGADSSLASDLPPLPSVPAAPIDLLSGILANRLAYKPGERDAVVLAHQVTTESADGQVELFTSSLVQYGDEKASAMATTVGVPIALGALLYLDGKIAQRGVVSPASDEVWRPMLTALQDAGIRFVEGRRKGTRGVLEQLEQQVARF</v>
          </cell>
        </row>
        <row r="3374">
          <cell r="L3374">
            <v>7.1099999999999997E-6</v>
          </cell>
          <cell r="M3374" t="str">
            <v>MAAKPEVDAATKRPTAKLAPLGRSTAQNRVPSTSRNVEVAPTKPRSGLSRTTTQREEEREEPVVSPTERAKEAMKVVNSALATLSGLNKAGFRAKSASGSPTAASSGVTPFASATRPGSAASLRATTSTSSLRTTAAHSATLTKATQAVRDCSRALKELRTLAADGILGKKKVDVERAAGSIVANLVEMEMYRPAVVELAAMRSSLLSWWTSPPSRPTLSPSAPLASFADTLLFPLPSDAFFAPNSLEETLDPLSARPPFADLVPLVLASQQYLLACLFRSDEEDAGSPKDKLANLAEFLQKGTGGPLNWRRAVDCWITDEQEKAMLVKRLDAMMTSMFGTVTKGCTGVDGSAVPDDLLIVRTHALLLYSSTSALSSANADKLSAFHDQVRKTVLLYGRAAEQARYTEVRIGNGVKEAFESIVAELKRRGLVEIGKDGGAKWRELCEVVLHIARRADDLAFVERISTLLGAENGSSAGPTDVHPDLLSSQICAKLASVLSVFEIWVKTSGADDRGVVDQMRRLSGLLPVLTKLRCAATAEGGRAPSNDSKTKIDKTVDRLRYVFAKHVKAGKRMDQLLTPADAIPPPVDEVTVLAKVALDRLAHHAEQILAANAIEGKNRSYLAATTVDTLLLLAYSSLIVDDRSTALPCLAFLERCLPLVGFSPSTILALDLHYSIRTLTSACYNIGGTLFNAARPELAVNFVQRACDLSAKVLDQARSDDLLPSSSGADHDELSSQLDSLKLATGEVGKEEKELREAQQDFERLMSRRWELLAMTRYAMGDKRAAYDAYVAAVHAQPSAVFAPLATAASRQSLSEILSTHHSLYKQVERLTRLSTYDLLLPPALVPLSSSPTLSSTLSRDVRGVLLEMQLAVLEAQTDSREGRCAAAALLEQLLAIYHADETPVRRARVLVKSLQHSCAGRDRDSETHARALADEIANLCAKENLQDDDALRPLAAQYNALSHLFLAFRLQAIRTASADASDAIASEARQALQVLRGVLDGDSKCATHRPSNSPRRSRQTAASPAKPTSPPQPTPAPTRRRPARIAASAATPARSRLGRSQRGAAPASTSPQVTPPRRTSVAVDLRESTRTPAPKKLVPSGVDKLVALDGADSVYKSFESMASLLGVLGQALLKIGYLKFLRQLAERLEEGGNAYVIASITLAREYLRLGKTSRAGLVLAQAESRVQSAARDEQPVAVDAHVSYLLVNAEYLATAQAYEAALSLADELASATAASATARVVERTLLLQRASMAAITCSYLLQRKASLLFAEGELSRALPPAIQAMRLATRAVNNLSRLASSPKPATPSAAESTFTAPLTDHVTPLADAPPINERKTSTTIPSGIHAGLSWRLLELLLATIERVALVHFVRGTPKSADYFAQQALDFAEDVGSANGMARALLLRADVRLQWGKQAEAAADLDRVSQLLRSSSTPEAAELLRLQGDLHLRENMRREAQELYLDANRVLDTFIASASDGDAGQSPVKHHTPVQNGSAGRRRVSGPSVHFAHLSPSPIASKASPAGDWVLPAVQCRLLRMQAHLLAPQSKNDELTRLLRRIARLASHEEEKADELRLVVALKLRELLARFLSLPVFGISATGAAPKVGTPRTGPTVVNIVKDIDNLLARAVNFSVSRASAKKVRELSLLSASVRAMQASVGKSTKRSTATIAHLLDLGVAVSLRREMAEAVEQRLDRAIRRDDMTWPSLDLAPVPTSEDIDEHLLKTRDRYRLEAAEPILTEQSISTLLSPAWSVLTLHLTPEHDALIISRHRHADEPIVFKLPLDRLARREGEEEDAFTFDVAMIELQDIVERNNTGAQNAKLVDGKEQRAAWWAERKELDQRLGDLLQTVEDAWLGAFKSVFYDARLHSGEAFASFRSRIERILKRSIVRAAGDQRATRFKLDDAILECLAALPATSREEDLEDMFYYMAESFQFSGVPLASDETDVDQVVVDLREALEELHGTKSAPKSKASPDEHTFLILDKRLQAFPWESLPCIRGRSVSRLPSLSFLRDRLDLAADRSPETPHDFVVDHARTSYLINPGGDLKNTQQTFEPWLREQADRHGWTGVVARTPLEEEVKQGLTSKELFLFFGHGGAEQYIRSQTIRQLPRCAVTMLWGCSSGMLKDQGDFDPVGTPYHYMVGGCPSLVANLWDVTDKDIDKFAFSVFRKTGIAEPETASPPPSPPLSLTAAVAQSRDVCNLRYLNGAAPVVYGIPVRFALSQSQV</v>
          </cell>
        </row>
        <row r="3375">
          <cell r="L3375">
            <v>4.3399999999999998E-4</v>
          </cell>
          <cell r="M3375" t="str">
            <v>MAAEGQDIDLDSVIDRLLEVRGNRPGKQVQLQEYEIKFLCTKAREIFINQPILLELEAPIKICGDIHGQYYDLLRLFEYGGFPPEANYLFLGDYVDRGKQSLETICLLLAYKIKYPENFFILRGNHECASINRIYGFYDECKRRYNIKLWKTFTDCFNCLPIAAIIDEKIFTMHGGLSPDLQSMEQIRRVMRPTDVPDTGLLCDLLWSDPDKDITGWSENDRGVSFTFGPDVVSRFLQKHDMDLICRAHQVVEDGYEFFAKRQLVTLFSAPNYCGEFDNSGAMMSVDETLLCSFQILKPAEKKKTFAYGGAGQGRPVTPPRKAKGGKK</v>
          </cell>
        </row>
        <row r="3376">
          <cell r="L3376">
            <v>3.3100000000000002E-4</v>
          </cell>
          <cell r="M3376" t="str">
            <v>MADISETDAWISHLTDCKQLTEMDVKRLCDKAREILIEESNVQPVRCPVTVCGDIHGQFHDLSELFRIGGNSPDTNYLFMGDYVDRGYYSVETVTLLVALKVRYRDRVTILRGNHESRQITQVYGFYDECLRKYGNANVWKYFTDLFDYLPLTALIDDQIFCLHGGLSPSIDTLDHIRSIDRIQEVPHEGPMCDLLWSDPDDRCGWGISPRGAGYTFGQDISEAFNHNNGLTLVARAHQLVMEGYNWSHDRNVVTIFSAPNYCYRCGNQAAIMEIDENMKYTFLQFDPAPRAGEPLVSRRVPDYFL</v>
          </cell>
        </row>
        <row r="3377">
          <cell r="L3377">
            <v>2.04E-4</v>
          </cell>
          <cell r="M3377" t="str">
            <v>MSFSNDSSPTSSLPGSPESATSLSSLAESSEYRAPLSGEAPEPSIDGTSVGGGEGGIRASSADEINEDDKKLALSLKSQANSHFTASRYREALDMYTASLNKNPFDPIVWSNRAAVRLKLEEHGLAIADSTRAIELDSRAVKAYYRRAIANLAILKPKAALVDFKQVMKLDPNNAPARTQMEATQKLIKRLAFEAAIAGKEEEPMSIKMRKMVEEGASPLSADYTGPRLADDERITPEFIDSMIQYFKDGNLIPKRISWQILLGAYDALKEEESLVDVPIPEGQTVDVIGDCHGQYYDFMHLLSLTGKPSETHSLVFDGDLVDRGSWSTEILLTVLAYKWLYPRNVFINRGNHETTDMNRVYGYEGEATKKYGVQMYKLSEEIFTALPLATLITASAPPRIDASPNPPNPTLYQGVKRFFVVHGGLFSKDGVTLDDIRSIPRMSLKQPGQEGLMCEALWADPQDAPGRGPSKRGVGLGFGPDVTRRWTDENEVTAVIRAHEVRQGGYSVEHDGRLITVFSAPNYVDQVGNLAAFVRIDETGEMKFTTFEAQPHPTHIRPMMYAGGMMGLGM</v>
          </cell>
        </row>
        <row r="3378">
          <cell r="L3378">
            <v>1.55E-4</v>
          </cell>
          <cell r="M3378" t="str">
            <v>MAPTSDQRRQQTQAALHAVHNRRTRLPSIDFTSYTNEEGITHNTKTRIVREVQAPAFQKPTDDQFYSDETRTKPNVAFLKNHFYREGRLTDEQALFIIQEASKILREEPNLLEVDAPITVCGDIHGQYFDLMKLFEVGGNPADTRYLFLGDYVDRGYFSIECVLYLWALKIWYPKTLFLLRGNHECRHLTDYFTFKLECKHKYSEEVYNACMQSFCTLPLAAVMNKQFLCIHGGLSPELNTLDDLRAINRFREPPTHGLMCDILWADPLEEFGNEKNNDGFVHNHVRGCSYFFTYTAACQFLERNGLLSIIRAHEAQDAGYRMYRKTKTTGFPSVMTIFSAPNYLDVYNNKAAVLKYENNVMNIRQFNCSPHPYWLPNFMDVFTWSLPFVGEKITDMLIAMLGICTQEELDEEEEEMEEEPAEGAVVEEIEPEATEEELAERRAAIKNKILAVGKMSKIFSVLREESETVSELKNVSGTTKLPYDTLANGADGIKNSITTFKDARKSDIDNEHLPPDLIDPEDFDAVAAAAASSGDEGLSGSDVFGDVLPTGPASTAPTSPDLAGAASPDFGAREPGSPMVETPTSEKDSPMGSGSPSPVGSPVVGADGSAPFRRHHRRQSSLGTTRTSPSTRRRSLENTISMIREAMSKDDKSMEELAEKVAGNESPRSPSSPRNSVVAARSPPASPSPAR</v>
          </cell>
        </row>
        <row r="3379">
          <cell r="L3379">
            <v>1.25E-4</v>
          </cell>
          <cell r="M3379" t="str">
            <v>MGNSSSKEKKAKHRATSASDDATPSSVAPQRHPGDGPSGTSPPGGSLSSGGSQQGGAGHGGAAGSAGDAGGVDLTPSRSRSSTTASALSRTPTNTAPSNSLTPSSSSADVPAAQTILSNPIAATPTSLAPSGAGPGAIGLLSTSPTSAPKQQTFDIDDMISRLLDAGYSGKVTKLVCLKNAEITAICQAAREVFLSQPTLIELSPPVKIVGDVHGQYSDLIRLFEMCGFPPNANYLFLGDYVDRGKQSLETILLLLCYKVKYPENFFLLRGNHECANVTRVYGFYDECKRRCNIKVWKTFIDVFNCLPIAAVVASKIFCVHGGLSPSLSSMDDIRRISRPTDVPDYGLLNDLLWSDPSDTALDWEDNERGVSYCFGKSVIGAFLARYDFDLICRAHMVVEDGYEFWNDRTLVTIFSAPCVDVFLISPPLDTAQLKRDLAKARRRLSSSASSTTAAA</v>
          </cell>
        </row>
        <row r="3380">
          <cell r="L3380">
            <v>8.5199999999999997E-5</v>
          </cell>
          <cell r="M3380" t="str">
            <v>MSSSLDRQIEQLKNCQPISEQQVKELCLKAREILVEEANIQWIDSPVTICGDIHGQFWDLLELFRVGGQCPDTNYLFLGDYVDRGFYSVETFLLLLALKVRYPDRMTLIRGNHESRQITQVYGFYDECMKKYGSASVWRYCCEVFDYMSLGAVVDGRVFCVHGGLSPNVNSLDQIRLIDRKQEVPHDGAMCDLLWSDPDDIEGWGLSPRGAGYLFGADVVKQFVHANNLDLIARAHQLVMEGYKLMFEDKIVTVWSAPNYCYRCGNTASVLELDENLNSTYKTFDAAAQQDARNIPVKSTSLQYFL</v>
          </cell>
        </row>
        <row r="3381">
          <cell r="L3381">
            <v>1.33E-5</v>
          </cell>
          <cell r="M3381" t="str">
            <v>MLDLDGAISILLRKKLLGEALLKEICEKTKELLMRESNVVHIQAPVTVVGDIHGQFYDLIEIFRIGGYSPHTNYLFLGDYVDRGLFSVETISLLTCLKLRYPDRVQLIRGNHESRAVTQTYGFYSECVRKYGSPAVWQYFTDMFDFLTLSVVIDDRIFCVHGGLSPSVHTLDQIKIIDRFREIPHEGPMADLVWSDPDPDKEEFSISPRGAGYTFGSQVVKKFLDSNNMVHILRAHQLCMEGFSVLYDDKLSTVWSAPNYCYRCGNMASILEVGPNGEKHFNVFDAAPENERDGPQQQQPQQGQGPSSVRADTH</v>
          </cell>
        </row>
        <row r="3382">
          <cell r="L3382">
            <v>1.6699999999999999E-5</v>
          </cell>
          <cell r="M3382" t="str">
            <v>MTTLGELLVPPTPPAHSLRPTRKIYAEEDMPQWLDSEAYANVEVFIARLRAASAHEAPHEQSQNAGLVLDLLRQLSASLTAEQNGSGVEQESKLGFQRWLDRAEEMANLVHADLVDSSLSSALPELRSQFRSSFGSPERLDYGTGHELSFLAYLLILRLSGVLTAADEPAIAKLVFPAYFDLMKQVVKAFRLREAAKMGIWGVENGHLVYEWGASQKRIHPSKRPVSLLSTPSLSPQHISYLFLTTLLHINAGSTSPATSSGDEPDGLLRLYRAEVLHRLPVIQHLRFGPFFRWTRAGTAEVLPSSGDGLDEEEKKQLDEMLNQRVTSEGTVAPWALPSLSGEKTPTEILERLPSPARTPPRSASPEEQRRDSPPSPSSRTSPLPRPYSESPGGAALGRRRMSRLSISESLDEDERD</v>
          </cell>
        </row>
        <row r="3383">
          <cell r="L3383">
            <v>1.4600000000000001E-5</v>
          </cell>
          <cell r="M3383" t="str">
            <v>MATDAPTGPIVPTKRVVSKAHLEAWLKSGTHDEVVAFVEQLNEAAVGVKLTDEVPTSQAVEAVLAVLEEVEGIYNATPPVDNGNSRFGNPAFRDYYDKVASRAAELHSRIPGLDSAYTTELSVYFCESWGNRTRIDYGSGMELNFLCWLLCLQKLGVLKKEDNTAVVIKVFWKYMRIARLLQAGYWLEPAGSHGAQGLDDYHFAVFIFGSAQLRTHKYLRPKAIHDDEILEEFSKDYMYLSYIRYINSIKTASLRWHSPMLDDISGVKTWEKVNSGMLKMYRAEVLAKLPVVQHFLFGSLLPWPPTPELETHREEPDVHVDSTGLLHVRGEGFGDCCNIPIPSAIAASQMAQNGGKGGAGGLGSNPAVRRIPFD</v>
          </cell>
        </row>
        <row r="3384">
          <cell r="L3384">
            <v>2.6599999999999999E-6</v>
          </cell>
          <cell r="M3384" t="str">
            <v>MASIPSSLPPTPPFVPPIATRTPSESSSAPPRPPRRKIFTEQDLAYWLRSEAYQHVETTILRLTAAVRGKANEEESCESEATQQLSSFLQRIRGWVAEVPLQQGPQRFGNKAFRDWLTKVEEAEPAFQRDLVSTASYSPTVDPSLLLPELSFHFTSSFGSAQRLDYGSGHELSFLAYLTCLCRLRIFDENDEQALVTRIFREYIETCREVQRVFKLEPAGSKGVWGLDDHQHLVYLFGASQLVDHPSLRPASILSVSTIEPLAPSYLFLSSIMHVHTIKRGPFHEHSPLLHQIASTVPTFQKVTKGLWEMYKAEVLAKLPVVQHCRFGQFGLRWKDRETGAELPSSGDGRKDDEDEDDAADAAPLLDAPVITPAPWAHPTSTFSSVRPLPPSSRLSASTTASFSHRQHPTTFQLPHVSSLPSTSVHAPRSFAPPPLFPPRRPAASLASEEGAGGTVADEGGAAATSSPFGVLPKVGLGDGAQRDGER</v>
          </cell>
        </row>
        <row r="3385">
          <cell r="L3385">
            <v>1.95E-5</v>
          </cell>
          <cell r="M3385" t="str">
            <v>MLDPGPSNQRLSASTPTPAALATGTRPRLASSHAMRQPLYDPDATIVLIGMRGVGKTTLGLIAATSLRRSFIDADSAFQTLHGPISQFVTTHGWSAFRDAETVILKRLLEEHPRGYVIACGGGVVEREENRNLLQRFKDSGGPIVHVVRDKEETVRYLVDEQARPSWGEEIRSVWARRTPYFESLCTHTIVSLTAYPPPPSPQFLMKHVETAFVRLLRSIFGFASSHVPLVAGPRPSPVTGPSSGEYGGYGACESELGRGAKGSRTSFVALNFPDLRVVSAETIRKVAGGVDVIEMRVDTLVEVETVPPFSRIGSPANGDSSAAPTPRRRRYPSPHLVAVCFGHLRRCSPLPILYTVRTEKQGGAFPDPYTDNPDLFADYLALVELGFKLGAEYVDLELALPDEEIQRFLGLRGAATQVLGADHDRKGEWRWDSQEVLDKYLRAARLGCDVIKLVSTPTTFDSNLELLKFRAKVDALTSNETGADRPIPLLAINLGKGGQISRYLNPVLTPVTHPLLPGVAAPGQLTFAQTQQALYLSGLTLEKTFFVSSASVAETFSREAHTLGLPYNFLVEDRLSMRASEPNFGGAYLGAPSSPLPVSSISAPDEVLPPAASTGWADLCVPACTEPNSYDVPPSSLGYYKHTNVRVLALAEVITQNLSPINAVGTHTCALLVGLAKKDRSEVVEALRMVGARWVFLLACEGDEGDGAGSSAATPSRPASPRSPSRPSTPSGPHPPTSSLPYPQHAPLQLLPIPSFSAPLLYSKRPPTIIVSSDDLLVPRSSASPASSPSPFPENLFSSPTGGCALDLSLASGTRRGLLANAIEAKRARARGAQVNGKTGHVVVDGWQVLGVKDVQSECERQAFRALTGRRMG</v>
          </cell>
        </row>
        <row r="3386">
          <cell r="L3386">
            <v>5.8699999999999997E-5</v>
          </cell>
          <cell r="M3386" t="str">
            <v>MAAVNANKTVLLTGASQGLGLATLEILLKNGLNVVALQRTETKELSDLAAKYPGVLVISKGDVSKDEDNKAAIEMAMQAFGRLDSLILNAGQMGPLGPVASFTDPAAQQALRSLFDVNFFSLVSIISHALPYLRSRDGKEGLNEDEPAGRIVLVSSGAATGGVTGWAAYNASKAAMNSLGRTLGNEEKDVVTVAVRPGTPDTVMQAKIRELGKTTMSPSDHDRFIQLHAKGELLPPHQPGGVLAGLALQAPKDLSGAFVNWNDEKPLGMQLKP</v>
          </cell>
        </row>
        <row r="3387">
          <cell r="L3387">
            <v>4.2400000000000001E-6</v>
          </cell>
          <cell r="M3387" t="str">
            <v>LTLLAAISATTFLIPANLAPAFLSVPHLNVLLGRSQHDWRAKEREFAFVKFDLKADLSPLFNWNTKQVFVYLTADYATPEYPDNTVVVWDRIVRSPRHARIDVQDGKQKYEFKEISSTFSNVSATFSLQYQVQPYVGVLTAGEVVRTEPIAFPAVRRRSQ</v>
          </cell>
        </row>
        <row r="3388">
          <cell r="L3388">
            <v>2.9599999999999998E-4</v>
          </cell>
          <cell r="M3388" t="str">
            <v>ETGSVVDMDVFGQLLEIDDDDTHEFSKTLAFDYINQAEATFVEIEEALSKKDLDALSRKGHFLKGSSAALGLQRVQHLCEALQHFGKRRDARGEGPEVSEEEALARCRALLGRLKKNQKEAK</v>
          </cell>
        </row>
        <row r="3389">
          <cell r="L3389">
            <v>3.0899999999999998E-4</v>
          </cell>
          <cell r="M3389" t="str">
            <v>MLDVTVMHAGTAASPPGGLSHDLRNSIMSSWFSGLFSWAFDLLASFGLVNKNAKILFLGLDNAGKTTLLHMLKNDRLATLQPTLHPTSEELAIGSVKFTTYDLGGHQQARRLWKDYFPEVDGIVFLVDSQDTERFHESKAELDALLAIEELAKVPFLILGNKIDAPGAVSEEELRYALGLHATTGKGKVPLTDMRPIEVFMCSVVMRQGYGEGFRWLAQYM</v>
          </cell>
        </row>
        <row r="3390">
          <cell r="L3390">
            <v>4.3900000000000003E-5</v>
          </cell>
          <cell r="M3390" t="str">
            <v>MNRQLDYHAHAEPSLGSPAHSYGTPSTTYTHGSTASQASQPLPVARPDAKVKLTCVGDGGVGKTCLLIVYSQKRFPTDYIPTVFENYVLNKPYEGKIVEFALWDTAGQEEYDRLRPLSYPETHVLFVCFAVDYPVSLENVEDKWYPEVAHFCEDVPIILVATKTDLRADSTAVSLLKAQGRHPVTPEEGAAVAKRIGAKYAEVSAMTGRGVEEVFDLALREAMKGTSLIGRSIKRRKAKCTVL</v>
          </cell>
        </row>
        <row r="3391">
          <cell r="L3391">
            <v>1.95E-4</v>
          </cell>
          <cell r="M3391" t="str">
            <v>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v>
          </cell>
        </row>
        <row r="3392">
          <cell r="L3392">
            <v>6.2600000000000002E-6</v>
          </cell>
          <cell r="M3392" t="str">
            <v>MSILTDKDFLLHTVQLAYIRHVLPSHAPLSTSTAFAGGSSGPYNLISFPPAHELRRKNVYVALSGAADADRWPEVQQSSSGRRSPPLAPVIEREQKGAEVAVGAGRRRRAQQGTGGAQLGYTQTIVGKGSGVGSAGMRVGGKARTWKGKGKLVEEDAEDGEAESLERPPGFAVHRQSVSSSSSPPTRILAHPPPPPVVVHSPVRTPRDRVSTSPPPLRAPDSSAADGRRPRFADAAQVVGTSAAPPHQGPDPASPSSPGDYPSRPLATVSVPSSEASYISPSLASSPSQTPASSQVLRQPLQPTAEPPPDSPAGPAQVAAQSQASSGISLFGTSVAQGPGGQPQETLEPPPPPPVVDPAQPAPAPAGPVFQLPPGLKVRERRRVNIHGLGPLVPLNPAAEKPKEEEQAVAAPPPLPVAPPTQPVAPPAPPSENTLAVPPPSRSPASSPASDAKPSPLFPPRSAYLSTPPPRPLPSGQKSALSLLLSSASTASSKPYNPFSRLYQSCISRSPGPDPLTLNLALYFPFSSRPSQPLKIRVKRDVTVEEVIGAGLWAYWEDEGRKPKLDGESIGVKPGEAEEGRETTRWNLRIVEEDGEVDEDFPALDRMRNVSAFSFTEFAIVRATGQQIEDNAAKQASIVRRPSRILSTGPTATASGAPSRRHSNVPTPHGPGTATPVPTAKNGADIIEPSTCADGSALAVPVELKVEVMLQYEERSEMEVQVPSDMYIADLLDHICKRISPIPPPHPRNCALVVRLSDGDIVAPLDRTVASLVGEHHTLVLVSKSQVGAVGLRRRDARSADPSESIFTSAQPNQPAQRGLPTALEVVAPYQHFNVLRKLPMSLGGRHARVIAIDGDYLHFMPPDDGRGGGGGTHLLGGTSGRTTSFHISQVHTCKISRRSASSFKIVVHTNRSVDKRYDFEAESPALAQEIVKQIRAVMQAYQAEHPKTRIRL</v>
          </cell>
        </row>
        <row r="3393">
          <cell r="L3393">
            <v>4.8600000000000002E-5</v>
          </cell>
          <cell r="M3393" t="str">
            <v>MAHGSLALLLLLLAASAQGAAAFGGKSATGGRSVVPNSYILQVNASAPVLAKRGVSVFEALDHTLAAVKQNGVKYTVRQRFDAIPEAFQAVSIQVEDGASMAELAQIPGVQRVWPVSLIPRPVEPTVSDFTPVSSSSSAKSKRDHHTLEKRGTTFPPASAYLNDTFYPHVQTGIDVLHNKGILGQGVKIVVVDEGVDYTNPLLGGCFGPGCQISFGYDFVGDNYIGTNAPVPDSDPFSSCSNHGTHTTGTVGALANEYGFSGAAPMATIGHYRVISCSGATTDEVLVTALTRALQDNVNIVTMSLGSSVGWLDDSPVQIMANYLGSKGIHVVASVGNERNEGLFAADQPAASRIGTGVGGVDPTYLAAYYAYLIKRDPVPYISPTPFNLPNNYLLYFTSTDTSVTDDACNPLPSTTPNLANRVVVVQRGTCGFTVKQQNVAAAGGKIVLIYNSKGSGLIPQLDVGSTGLTAVGSLRYEDGLKLLSYYQSSPRGQSISFPNGPLAPYVTNTVSGGVVASYSNFGPTNELFIYPTLAAPGTDILSTVTGGVALMRGTSMAAPLVAGAYALLLSVGNNLQLLPEEARTILMSTSQLSPVAYGSNTLDTVVSQGAGVINMTAAVAAHTVISPAQFNLNDTQYSNNTQTLTLRNNNRYPVSYQLSWVDSTGIVTYNDGATTDIIPSTTPNYVSTTVLRVAFSQRTVTVPGGQTVKVTAQFIPPNLTAQQRNQFPIYSGFVTIAGQGQGAGAGQVENYSLPFFGLGARMLDMPVLDTTNVALGPNLPFIAVGQNIQTGPTTFSESDPAVVYFRLAAGTRRLRVDLVDASTSYKATVPAVTNPPSRLVKRSNTELMPRAAFPTLYSQVRTVGSLFAPSYWPPRDYLFNNGGTYSDYEIPLDGSFTFPNGTKGMAELGKSYKVLLRALKITADPTYTSSYESWLSPSFTFTA</v>
          </cell>
        </row>
        <row r="3394">
          <cell r="L3394">
            <v>8.0699999999999996E-5</v>
          </cell>
          <cell r="M3394" t="str">
            <v>MATGSFAASLAQLTGLDQETAQTQLLPHLDSLKSQAEIKNYLDSLLAPGPAAQSFTNTYISQRFPSAPSRPSSSSRQGWATPSSSRPSPTSSRAPSEDRQRSQNLERVLAAAPKGGKVYIKTKEEDLDGWGGVKSGNRSGGSSRAASQTRSAGGASGSAHAAPAPSPLHPAPPGALPPPATAPRHTQQLQQKGKGKAQEPELELSEEAAKELLRIERELRSFEPKKAGAKSRVCFCQARQHPLSTYIPLCPRCSLVLCSLNIPSAPCPSCSHGPLLSSALTASHIATLQSSRETLLTREKRRAQAEREQAERERAAIRFPELGMDVQRAPLPGMGPRSYAGHAGGGMSMSDRIDRAYEARHAAHTEHVSAGAAAGGKVLRLDGKTGKVKVQKKVAKPSTTRGGKTILTEETVAVVDPEDDDGLIAWIDEDDDGVRGERALRSLRAEEIARRTVPDDRPFFNVTLDEDERPLWTPPAEVDEGEAADEAGEAGTADTAAPGPASAAKPAVPGAAVVKDESKGKRRRGRGGKGKRKAEGAAAE</v>
          </cell>
        </row>
        <row r="3395">
          <cell r="L3395">
            <v>2.6100000000000001E-5</v>
          </cell>
          <cell r="M3395" t="str">
            <v>MLLLRPAGLRLNPSALARTRSGRRFASSSTPPVIGSAPQYPRHLVIHTLHPTSTWPSHLESVSRLYRELGRRWAKHPELSKLGFGMSDGGSGSVEEQWDPAKSKFDEPTESGAGKEERYSATLHPDFLHIPDLSPSSISSFESLYLSLPPPLSIQPSSETTSAPPRTHIFVCTHTTRDCRCGDLGEPLYQALLKEIQRRKLGGELREGEDGVRIARVAHIGGHKWAGNALVYKEGGACDWYGLLRADDARKLLDYATSPSSLPWFSRWRGRLALTSDETKAAYANRPSAAAEDKSDQPRQELGDRVELVFTTYEGLEKRVLGYEGESLMETARRNDMPSILATCGGHCECATCHVHIPPLSANSASSAVADSSAGRKPLALPQSAPIPEMKDEEDEQLEFAIGADDHSRLACQIPVTKELAEWIKAGGRIKLPRY</v>
          </cell>
        </row>
        <row r="3396">
          <cell r="L3396">
            <v>2.5700000000000001E-5</v>
          </cell>
          <cell r="M3396" t="str">
            <v>MATLAPPGADKSHPSAAAPKKTSLALGNLPPKQQGFGTQQYPRTPSRVDPNNPPWPAYRGYHTFSFAHATMGVRLPTILGKAIDDVVKTLNDEYDEERIVDLTECISRMEDLMDDLQNNAQLRPIIDDGEGDIPLWNRMLAKYFRGKDFMNAPWLFAEAYKYRRLHECFSLSKYWKTYDVFFRQKCETFSRSGDAVFELSLRFAEPWKQAEGLSEEKQLEAKRLMFHELTQICLWGNSTDLSLLINMTEEDIKKLQSTGGDHLAATEQNILGNDLGRVWEYISSSRFGSAGKGGRLDFVLDNAGFELYCDLVYADWLLQSGLCSKIVFHGKRFAWFVSDVTRQDFEWLPNSMVYGHLFPNASDEELASLKQMGLRWKQYVKEGKLSYQQHAFWISGFTFWSLKDEAPDLFLELSNSDLVIFKGDLNHRKLTYDCAAPSSTPFDVAIGPLATESGAPPVLSLRTVKSDVVVGVPQDVADRLDKEEPGWRISGKYAVVLFSEGHKGEPISFA</v>
          </cell>
        </row>
        <row r="3397">
          <cell r="L3397">
            <v>7.25E-5</v>
          </cell>
          <cell r="M3397" t="str">
            <v>MVARKAKDRLSGWAKQAEKRGKEITAEDVKDAGKTAVKSVPAVILGCVCSLSSSQLARRRADLPNLQDLDGELSASVLRVLTCSGSCTDAQGPCTLQNVLDGVSYGLITYPTQIPAFARFGGIGVSQFFVSCIVAQLVFSSGGSIFAGGNGSMMIEVVPFFHAIVSTLQKHIVDDDVLVATTMFSFALSSVLTGLAFFALGVMKLGRLSEFFPRHILVGTIGGVGAFLFVTGLQVSARLEDADAFSLELARRFFESDVLPLWTIPLALAIILRLITARYNHPLIFPSYFLAIPLVFYIITAAARIPVEELREKGWVFELGGVDNKWYEFWTLFDLRKTDFGAILETIPNQLALVFFGLLHVPLNVPLLAIFVGEDNVDTDRELVAHGVSNFASGVVGAVPNYLVYVNSVLFYRNGGTTRISGFLLAAASVGVLVAGPGIIGFLPVSVVGALIFILGIDLVKEALWDTYGRVSRFEYATIWIIVIVMTIWDFTIGLAVGLILACVSFVIMSSQRRTIRSILTGSVARSTVRRHPKQAAFLHEVGRQIRVVKLQGFLFFGTISNVEEAVRKLLDAASWSTSPIRYLIIDFSMASGVDFSAAEAFVRMQRLLDERGVILVLCGCPVDSPVGVALRSVDLWSDNADGKVVVLQNLNDALEHCENAFLRSLYSKTFRPPIPSAPSGQGAVPIASQIGTRASFLLLETSSFASSPRANHLRTAARETMSRAEVPQTKMNFQQPLPILLQAFKPYSPDFNEDYCFRLVPYFKRVNVARGTTLWTDGSDPDAFYVIESGMLRATYVFADCSRSMSESMVAGTVAGEMSFLSRTKRNTTAVAERDSVLWRMDVKAHEELGRKEGWAFARKFEETVLKIAVAEVDVLMGHLMASL</v>
          </cell>
        </row>
        <row r="3398">
          <cell r="L3398">
            <v>3.41E-6</v>
          </cell>
          <cell r="M3398" t="str">
            <v>MTETAGGALPPGMVIGPDGKPCKACTAFRSFAGFKKKPGTQSSAGGDAFAAGTPSSTSSAAGVVAAGAALAGVTAAAEPVLPADCPPDVERLGRHTWTFLHTTASYFPPQPSQHQKSSMLGLLRALPTLYPCGVCADHLGQYMKTHPPEAAVEKGREALEGWLCNVHNEVNERLGKDKFNCANVPQRWRDGWADGHCDP</v>
          </cell>
        </row>
        <row r="3399">
          <cell r="L3399">
            <v>1.5400000000000001E-6</v>
          </cell>
          <cell r="M3399" t="str">
            <v>MIRLLSQHRFPLAVVGAALVLLILSALALRSSFDSPDAHNALWAPGSVGLVYGSNGRANEGREAFARTGSKGWEEDVADSLKHGDVIMPKLGNATAKAELGRASWKLLHTMAARFPEKPTENERETFKSFLYLFSRLYPCGECAAEFQQLLKKHPPQTSSRGSASLYLCHLHNLVNSRLGKPEFDCGVNLRDVYDCGCADDEDEDEEGGKGGKREEKEEEASEEVKVVDLVGERRDPDTGLELVGG</v>
          </cell>
        </row>
        <row r="3400">
          <cell r="L3400">
            <v>1.9419999999999999E-3</v>
          </cell>
          <cell r="M3400" t="str">
            <v>MFRATTRAMAAYNKIPAVLPKLPFAYNALEPAISSQIMELHHSKHHATYVANFNKAHEDIQAASQAQDIKKQIALQAAIKFNGGGHINHTLFWENLAPQSQGGGQFPSSGKLHDQVQQDFGGLDGLKKAVNAAALGIQGSGWAWLGYNPTTKKLEAVSTANQDPLLGYVPLVGIDMWEHAYYIDYKNVKASYLDNIWSVINWQTAEKRLSEA</v>
          </cell>
        </row>
        <row r="3401">
          <cell r="L3401">
            <v>2.9699999999999999E-6</v>
          </cell>
          <cell r="M3401" t="str">
            <v>MFGSSESSSTTPRRKPADPPTPSAWQTLLDACARPEPSNPLLVGAATAGLLLASNRIWHRYGRRIRNVDELAPTDFAPRRLRGVVTSVGDADNFRLYHRPALRPWSRPPTKRPDLKGETLHVRLAGIDAPELAHFGRPSQPYSQEALEWLTATVMGKRLLVELHQKDQYGRVVGMAYVRVFPWLRRRNVSAMMLEAGFATVYESAGAVHAGQLDRFRALEANAKSKRKGMWVQSARAYESPAAYKQRFRSP</v>
          </cell>
        </row>
        <row r="3402">
          <cell r="L3402">
            <v>6.9200000000000002E-5</v>
          </cell>
          <cell r="M3402" t="str">
            <v>MPKSGKHKKERAADFTKAKLKLGKGKQVANNATNTSFSAKSIALPNQSLSEAPKSAPTSRRNLTLSELLVQTRHYSVPVKREALVEIHQLLLSHPFLLQQHLLPLSNSLAHLVGDASGSVRAEVRKVLEHIAEVLPRTSFVSISNTLVLFTLSALSSLDDPVRIDALKVIDILLATIPDDLVRGIDPSRPLTSSSSSSTFAPDTSTSSSSSDSSTSGSRILESLLSLLKIRLSSSASSGTAIATDLSPEARLKVLGTLERVLRVVGQKERGTEAEEPWYLRGAFDSEQAYEDFLAGFEGTARRSRRVVRMREEMEGVQVEAFDAAFGVGGAALGLAECGLFTPPATPTASTSASASPQPTLLSFLHPTLLSSFLDSAPTAFTPTSVASTSTGPTHHLGTVSSVLSISRELFTRELASSSSSSAGPARKMLLALLTHASPYFPFGSSDALSAGASTGSKKQQQADEEHFREMNLAFAELSSLLVLTSAGAGRGTREKGKGKRGEKEREKEERVEEVVLERVQEWVVAALRGELTTPASPLGQPLTPSHFLSLTPTLWALLNQPSASRANEVWNAAVEYAVKSGVSAGEGERKGVAKRLAGEFVARGVLIHSSPSYTSPFSLPTTPAFPSSLSNPNAKNIKANAAARWVAGLPKWLWECGQQGEAREEDMEFILMVLLKLLQQGSSGPVPSAALLSLAPVLAPFFHLSHPTRGSFPGPITKLPATSEVRKKALEVVWWMERVASEEDASEAAREGVVALRVAADRAAA</v>
          </cell>
        </row>
        <row r="3403">
          <cell r="L3403">
            <v>3.8500000000000001E-5</v>
          </cell>
          <cell r="M3403" t="str">
            <v>MAAGGEQTGPPTDSSASEPASTSSSPTRSSTIPSSLNTASPEPEHRRGSVQMQDKAAKILLENLPDDDDELTTVPTLPHLSAASEDLTGEGGAGGVKRYSRVATTFPPSAQTEQPVASTSSTFLTSTRSPVLSSSTSSSASPSGAGMRRTTSSQGATIGAKVWGVCLVGFDHTLGPNIEFTYPEDLRDNAELQKHLPFLALPDGAHARDEDYSYFHLLLPSVAPSQTIFGISCNRQIPADQLMNKGKEVTRSTVQKAIVVLASKPIFGALRDKLGVVTRSFFAQRDFNDKSILVDLFKSFDSAQLDATRKGKGREEEGDVEGGEETSEIPSSPTAAERAEEETGGMYMGTSLRELVHRFRFKTLMLLKLLVLQRRVMFYAAHTPVEQLCTFQYSLVTLIPALLTNLQDAASPLLDERVKRMTKPSSLRTSDKYSLIKYLGLPLNIFGKGSFFQPYLPLQQIDLLKTKSYLVGTTNSIFQQQRDCFIDVIVNIDSATLDVLNPKLTPLITLTAADRKWMDEIVTLVDQSWNAADPSRPTTQGFVGSDDFIRAKFEEYVCSLLACVKFGEFLAKERGERAEMLLSAPELESYNPASFNEAFLNAFKRTAAYELWDRTTDEAIFDLVEPKHPMEGKTNPIEDVGIRLVHGLHDSLSDVTLPNFSQLPANLQNLNLAPLPMKARERLSKGWSSGMQAMEAFREDWAKRAAAAEQEGEKAGAGESANGTPDPLAPSAQPPPSPGVGQTFFAGVDVAKSGAATLATGLGSFLGAATRKASLFGGPPSSTAGSTDVSPAQSTRTSLNPSDQPQPSSPKPPPTSTVHTPASLASFLRPLSTAAAATVPTSPERPREPKLTPAPTTSPADPPSSQTTRSGFGGFFGGLRRTLSPLPSPAFGASSTPGTPSTGGVSGFGTPPTTSFLSVGGWGGNAIPSMPSTPGGSVSGLQSPALRARDIAGDLGADGSDGEHGDDDGVKRRDQAASEADEAQKEREKTRRKLEGLAAESP</v>
          </cell>
        </row>
        <row r="3404">
          <cell r="L3404">
            <v>8.3499999999999997E-6</v>
          </cell>
          <cell r="M3404" t="str">
            <v>MSYYLVLVGTLDNPLYEAFLTSSKASSSTTISVTAQSPSIPSSFSIFGALPTSSTPNPQGTGTASTVGYGHKTGPNGRHVMQLVAHASLDVVEDVQWTNGGMYLKSVDKFHEWTVSAWLTPGGVKIILLHELKNDEGIRLFLQDTWETYVKTLLNPFHELNAPIRNQTFDARIKASAKKHL</v>
          </cell>
        </row>
        <row r="3405">
          <cell r="L3405">
            <v>1.9599999999999999E-6</v>
          </cell>
          <cell r="M3405" t="str">
            <v>MPVMRHGQRQNAILNSPIVRSFIRPVRAILPTSTKTASEGAVAGQNGANGADGARMTGGEGEEEGDWLIPTQPVSGSSADVKGKKRAREEDEAGDEPAKTAVEYDAAAGTRYGEVVRYTSGNLPDELEKYWAQRYRLFSLFDEGCEMDREGWYSVTPENIAAQIAERCRCGVVVDAFCGVGGNAIQFAFTCERVIALDVSPVRLACAAHNARIYGVADRITFILADWVEWTKEYVERMRKGEVKDEEKVEVVFLSPPWGGVDYLSAGTSNGSTLTNGANSAPSRPAKKPRRSLLPTGDSIPSTPTPILPPSSDSSHPSAYTLSALAPLPGAELFTLARQCTPNIAFYLPRNVDLLELATLPGLKDGEKVEIEEEWMGYKLKAVTAYYGELAVGNGYVQGEEGSGEAED</v>
          </cell>
        </row>
        <row r="3406">
          <cell r="L3406">
            <v>1.01E-4</v>
          </cell>
          <cell r="M3406" t="str">
            <v>MGLRDSASASDGFASSGAARGLGEMRRCSPLSANTGEAYRREQWERMMQTAPIIAIWIALSSSVILFNAWILGDDPGDLNFRFPIFLTTTHLAYATVGTRLMRRFTHLLDGLDNVEMTWDRWYKNIVPIGGLFSASLIFSNLAYLTLTVSFIQMLKAFTSVAVMGMSVLMGLERFNQRTATIVVAISAGVALASYGELNFVFSGFIFQCFGILFEATRLVAIQKLLSGLRMDPLVSLYYYAPVCAAFNSLLIPIFEGWAPFEQVLPRVGAFTLFLNCNVALLLNISVVFLIGCASSLVLTLSGVLKDILLVVGSVVLFGSTVTFLQMFGYGIALLGLFVFKTPEDVMAAYIAQAKRLVGR</v>
          </cell>
        </row>
        <row r="3407">
          <cell r="L3407">
            <v>6.4399999999999993E-5</v>
          </cell>
          <cell r="M3407" t="str">
            <v>MWKRLPAWVYIIAWIATSSAVILQNAHILSDLKFRHPVALTTIHLAFQTLATRLLRRYTNMVDKAKELEATGTMNRDSFLRKIVPVGLLFSASLVLSNWVYLRLSVSFIQMIKAFTPVSVLLVSASFGLKELTRKILLIVSLISFGVALASYGEVEFELIGFLVQALAIGIESCRLVLVQKLLQGFGLDPIASLYYLAPVCLAVNAVILLPVEGFEVFSNAVELVGIPYLLMNACLTFALNLASVSLIGRASGLVLTLSGVLKDILLIAGSWALMGSTITGIQILGYAIALAGLVWFKQQ</v>
          </cell>
        </row>
        <row r="3408">
          <cell r="L3408">
            <v>6.2899999999999997E-5</v>
          </cell>
          <cell r="M3408" t="str">
            <v>MSFSTSTPRSLARTPSPNFGSKSRGGSAQHGHNFSVGTHSLLSSRQLSGTSRLAQSLDTPSCWLALYFAFNLGLTLFNKLVLQGFPFPWTLTAIQMLSGTIGTQVLLQRGVFTQARLTTKENGIMVMFSGLYTINIAVSNLSLHLVSVPFHQVVRAMTPLFTILITMVFFRKRHSRQTYLSLLPVVAGVAFATYGDYSFTAWGFILTLLGTLLAALKTIITNRVQVGRLKLHPLDLLVRMSPLAFMQCVFFGWWSGELDRVRVYGATEMTRHKAIALAVNGAIAFGLNIVSFTANKKTSALTMTVAANVKQVLVIVLAVLIFNVSLNPTNLFGISLTLIGGAWYAKVELNEKNARAAAAAAQNNLSPMPASNEKLG</v>
          </cell>
        </row>
        <row r="3409">
          <cell r="L3409">
            <v>2.7100000000000001E-5</v>
          </cell>
          <cell r="M3409" t="str">
            <v>MNDTVRAQRLVADDADHLGALANPSDIHLAQLDRDIHDPLRRGDSTPTPAYGDARDGYELEQRYTDSKGAAGLSHGGQGEDDDRATASGAWAGEGAHARRSSSASYARLDTRTRRSGSFGARAGEGARRLRFDDGQGGEKDGSVDKRRLQVLWWRSAAVNVLFILAWYCFSTLISVYNKWMFSAEHYNFPYPLFVTSIHMLVQWCLAAGAMSVFKGLRPKNRPKPGDYATKIAPCGMATGLDIGLSNLSLRTITLSFYTMCKSSSLAFVLLFAFLFRLETPSWRLAGIILIITAGVLLMVSTETQFDFVGMCQVLSASALGGLRWSLTQMLLHKESMGMANPIATLLWLAPIMGVTLATCSLIFDGWGNVFSHEEFWGTMGRTLRTAAAITFPGVLAFSMNVTEFGLIQRTSVVTLSVAGIFKEVAVIFLSTVVFHDKLTPINISGLCVTIFGISLYNYLKYTQFTEAALRASHGTPQRAGGHGFDSSAEDSYEEGAPMLPTGESRRGLLNGSASHRLSDSSPSAPHHSLDGADDSPRSSADLDAQAAELLGDFDDPVHRLSESDKAHQHDADRIPELDQLLEEDERLRRTEEKAHALERELEEGVREHRQARDIEVGDLLSENVGGLR</v>
          </cell>
        </row>
        <row r="3410">
          <cell r="L3410">
            <v>4.1800000000000004E-8</v>
          </cell>
          <cell r="M3410" t="str">
            <v>MDDATVSLTSLSFAPPAREEDDQTPLSGPSSFGDSTISLLTDTTTTTTDSTLHTRRRPSRAPSPSSTGEGDGSLCPPDNFSMVSPKLYRSSFPKKSNFAFLRSLGLKSVMVLVQETYPEENLEFLRSEGIQFFQFGIPGNKEPFVSIPDDKVVDALSVILDVRNHPMLIHCNKGKHRTGCVVGCLRRLQTWSLTSIFEEYRRFSHPKSRALDLQFIEAFGGLQKVWNTIDRDHLPAWATLDPPSLPAAPPPPVDAGDTPHS</v>
          </cell>
        </row>
        <row r="3411">
          <cell r="L3411">
            <v>1.1600000000000001E-5</v>
          </cell>
          <cell r="M3411" t="str">
            <v>MAEGDSVRRVSLVVHAFGLIAVYSLYGLLQEKIVKSSTYGPNKEHFTSSSLLIVLNRLFSIAVGLVILFWKARQEPEHSSFAQRLRPVSPYRAYASYVSYTTQSLAKTSKMIPVLFVGACVYRKTHRPREWVAAAVIFAGCATYLLSTPPNSRAHDSPGAVTDRSNALIGAIYLLGYLFFDGLVSSTQEAVFGKNPSSTDPFGPQSPVLDQMVWTNTFAALIAVAASIASTTTGSFWPNVDLLFSSTRLMRDVCLLSAASALGLIILLNTISSFSALTASLIMTIRQFLSILINAAAFGNLARVSQVGWIGVFWVASGIWIKINKRYDSRGNGGAISDGEGGDAEEMQEMLEKESRSGSIPSTTDAPPTSHGQVKQIVMQYLVPLAIPVLGALLLVPILSFSSRPAVTIVGSRWDSQVHQAVSPACDTELVTVPYQPTSRVALASFPRSGNSYLRSLVERATGFQTSSVYCDPELERTFHGECNHTLTFFVKTHFPALPTVVSPNDSAHADYHKQFDSAIHLVRNPLDAISSWYHFLHTSRTAEGVYNHTARVELPGGKFGKEQRKEILEYAKRWRRHTTYWQHAPISTRVLRYEDLTARLIPNMMSVLAFLLPDDNLPSLEHVICVVEHHENLQAYKSSRAAAFAQWDKYDPSLRNEILEIVRRPFCRLGYRRVLLKAKGDLPEVQNAMNGHAVSVAQRLNVHAYRLLPQVL</v>
          </cell>
        </row>
        <row r="3412">
          <cell r="L3412">
            <v>2.8800000000000001E-4</v>
          </cell>
          <cell r="M3412" t="str">
            <v>MAPFAISLKHAGKTYDLKDFDPSNPATVFKDQVYQLTGVPTDKLKIPVKGGMLKDDADLNKLGFKPGQTVMVIGPAGPIPQAPSKPIVFMEDMTDVELAQSAKYPVGLQNLGNTCYMNSTVQVLRAIPELQTALNGSQLGAGQPDAQLTRSLRDLYQSMGRTTEGFPPLAFLSMLRQFAPQFAEQSRQHGGYAQQDAQEAWGAIVQAARMSSVTTEGGNFVERMMTGEFEKTLKSAEAPEEEPTVSKEQFLEVKCNISGTTNYMMQGISESMEQDIEKNSPSLGRQAVYHETTRISRLPSYLTVHMVRFYWRRDINKKTKIMRKVKFPFDLDVTELLTDDLKRKILPVNEKLKDFDKDRRERTKARRKMRKQAEQHDAAAKSGETAAAAPAQANPSDDSPEQMLVDAPASTAGELPDEETKRQEELATLMSLVHPDLEADKGANVSGLYELAGIVTHKGASADGGHYVGWCAANPNEGKEGAEAYDFDPDKQEWYKFDDDKVSLVSKDKILALEGGGEDHSAYILLYRSKSLA</v>
          </cell>
        </row>
        <row r="3413">
          <cell r="L3413">
            <v>1.5899999999999999E-4</v>
          </cell>
          <cell r="M3413" t="str">
            <v>MTAVPAELLTALQPPRPSQTVYREECTQCFDSHDSAAGVDVCLHCFNGGCPPAINGVESANGHGRLHFERTGHRVVVNIQRRRKPASELRRNKRDSNEPPVKKLAIREEPSEAEKYDFHTQVRMYTGGEGDRATAQYVVVEQVDEKLSGLVAAVLSAMSSAQRSEVKAWEEEIVPCQHTRELVQPEPKKLEPAGLASCAHADCGLTSNLWLCLTCGALGCGRQQYGGGGGNGHALKHTSDTGHPVAVKLGTIEPDGSADVYCYACDDARIDPNLAKHLANFGIEQVEQNRTFDFAMTGADGKELEPLFGPGLTGMKNLGNSCYMASSLQSVFSLPIFQDRYLTSFVIHPQTCTNPSPATCFECQMSKIADGLLSGRYAVPHVPEPSDALAGSDNQAPADADKPRVHFQEGIRPAMFKALVGKDHAEFSTMRQQDAGEFLQHLLEYIRRASKSLGVEEPTGIFGFAVEERLECSQCHGVRYKTQNEELLSLPVPVKKREVMDIEATPGEASAGGEARTTYEQDKDRKIEYEPVQLTDCLSNLTSPTETEYKCPACDAKVTAVKSTRFSTFPDVLLVNAARFQLDGWVPRKVDVPVVVPFTDLDMSPFVGKGLQQGENELPADKEDAPAEPQFDAEAMNQLTGMGFPEIRAKRALLATGHNGAEVAMNWLFEHMEDPDIDDPLPAATSSASSAAADPSPESISTVCEMGFTPAQARKALRETGGSIERAVEWLFSHPDDDGSDPAPAASTGAGGGAEKKLPGSKDLPARYRLKAFISHKGPSVHSGHYVAHVWTGQADSTGGGKGGWVLFNDEKVVRADEGEQAAERLSPFAYVYVFERVRE</v>
          </cell>
        </row>
        <row r="3414">
          <cell r="L3414">
            <v>1.0399999999999999E-4</v>
          </cell>
          <cell r="M3414" t="str">
            <v>MATPTAGPSRQATPSHPSTSANGRVSTLNPHSASFSFLQPDSVPSTSAAVHHPPPAPFPYEQHPFPISSFSPPHPNGMYGSPGPYSPYPISSSNGMAGGSGMHGAGGPPPPPPWAAAGKGLGGGGGNGGWNAGPPPFAQHGMHQPTHPHGQPPYFQHHGPPPPPAPSRIPPPPVPPPGSMATNGILFPLPAPQHPPAVAAAAGYPPPGASGLPHSHVHPPSHPPHPLLPPFSPQRPPPPSSSAPRLIPAPSLPVSPASPLPPPSTSPSVVPPSLLPEAVVPSPSPSSMKAASQEGESKGESEAVATAPPPRRLGIRRRKDHLPAPQDAQPFSFAPHLRVPAGFGGKFRTVDSLSSSASATGRSEKGTPGRDKSATASSATSSAPSTPKTQSQTPLSPPTTTASTPAQAPREPATPKQGGSLLPAVAPAPASPAVTSPSTTTGPNATEAATSGSSAPVSPKSPAAPPVKRSWADLVRPPPGAAPPVVPNGITPISASTTLPGAAHPGVPETLLGLLSLPPSHIHQPQAPNPRGLINNGNLCFANATLQALVYCGAFWNLLGLIERGTKKDLREAMAGKTEKDKSERSAVEAMIAFLAEFRTSVSSTSPAFDPAQNTSSSANADASTSSGTSTPKPPFNNNVHPPISSASSVASSSSATSQPAPLSPTPIHDSLRHNPRFDAMRRGTQEDAEEFLGFFLETLHEEVVKIMELEEKKEQGKGKGKAISQAGGDEGWEEVGSKGRVATTRTTETKESPITRIFGGKLRSVLRCPGQKDSVTIEPFQRLQLDIQPDHVLSIEDALVQLTAPESLPDYVTSRGRTLDATKQVFLDALPPVLILHLKRFLYDEVGGVQKSTKKVAYGTELAIDERVMSAPLKAQVGRAGAKYELFGVVYHHGLHASGGHYTVAVRRGYHSPTWLELDDTYMRTLDAKEVAVRPQSAKARRWETASSSKLFDDDADQKNAYLLLYAKVDEEK</v>
          </cell>
        </row>
        <row r="3415">
          <cell r="L3415">
            <v>6.0800000000000001E-5</v>
          </cell>
          <cell r="M3415" t="str">
            <v>MDDPRWLPLESNPESFNKWSASLGLDTSPPKGYHFTDIWGLDPELLQFVKQPVKAVLMLFPVTPEYEKMRKEQDEKVLEEGVEGVEDVIYFKQTIANACGTFALLHTLANVDVPIKEGPLTELFARCKDKTPLERAQLLTTAKELESVHEQAAQTGQTAAPALEDDTDLHFVTFVEHNGFLIELDGRRNSPINHGKIEKGLLDDTVEVVKHIMELTQSIQFNLVALSPATEDD</v>
          </cell>
        </row>
        <row r="3416">
          <cell r="L3416">
            <v>4.5899999999999998E-5</v>
          </cell>
          <cell r="M3416" t="str">
            <v>MDEDDFSARILGATAGAAKPLSLKSLLEQPVKFAPAQGKQQDDEIPYEPINVKPAAGSSSLPAAGSSSLPNGAPASTSGSPVASTSKQPYTNGLPTPPPSVTAPAASTFGRGSSLFPPIDTNTSWPKPFPVGAGLNNLGNTCFLNSALQVLLHTPPLLRYLESSQHPSENNCKCKQQKDFCMICTMRACARVSFTGRQRSYSPNPVVRNLKKIAKHMRLGRQEDSHEFLRFSIDAMQAAALYGKSPKLEQKIKETTFVHQIFGGRLRSRVHCLACGHNSDTFDSILDLSLDLGNRANTLKDALDNFVRIDKLSGQNKYKCEKCKKLVNAEKYFAIEDAPLVLTVHLKRFSPTGRKITGQLRYPETLHLGPYMSNPKVDPSYRLYGIILHSGGGPHSGHYTSYVRSSSGKWHDMNDDYVSSLSHPPLSDRDAYVLFYVREKGESLKEAIYGGLKSPPNDKVGMALVNGNGKRPRESVGAPVARDSPSAPKRPRPSTDSAGAVNGNGKRPRESVGAPVARDSPSAPKRPRPSTDSAGAASSSPAVPVKVPFMPGAVPASSAYSSSPPQNHSYAGPRPPPVLIAPRPAPTSPTKPSPFPAQTHSPTKTFQSRTSLPGQGGGQGGGKVRIPLAGNLQPRHQKKKKHGHPAGKYLPKTIHG</v>
          </cell>
        </row>
        <row r="3417">
          <cell r="L3417">
            <v>3.2200000000000001E-6</v>
          </cell>
          <cell r="M3417" t="str">
            <v>MATTTLTHTALPPMTSLPLLPTHSTRPPTTCPHLAAWCQANLESAVERLEGAMRADYGLADGVIAKGTLPPSCSTCQTTPLRPALCLACGLSSCLSPGEPSHALEHSKKQHHQLAWDFRARGVYCFACEGYVRHAAIERHALAERIASREAAANDGDGQRATKRKRVSMQKWELTTPIQSAPAPSALAVRGIRNLGNSCYMSVILQTFLCNPFLRTYFLSDRHNRLICAKTLQGEPCLSCELDLLFSEQYSSDLAPLAPTRFLHSFWQSSAEAAGYAQQDAHEFLISALNLLHSSSPSHHDSPTLGPCRCPIHSTFAGELRSKVTCGRCHHQSETAEPFLDLSLDLKDRATGLAGKTLGDCLKSFTTPEQLPSTYSCAACGDGVPSASKRLSLKTLPPVLCIQFKRFEITNQAQKLDTPIRYPLKLDMSPFLTNHLEYPASYKPSIAHRYNLAAVVAHEGTLSQGHYTAYVRGVDDFYAIDDEKVRRVRIAEVLAAKAYLLVYSRI</v>
          </cell>
        </row>
        <row r="3418">
          <cell r="L3418">
            <v>7.9699999999999999E-5</v>
          </cell>
          <cell r="M3418" t="str">
            <v>SAGWSLTESDPGVFTGLLHELGVRGLEVEELWGLDAQLLQDLEPVFALVFLFKWVGHGDPEKMDGKLEEPAGPYYFAHQVINNACASIALLNATLNIRDPNVQLGEELSNLQLFSEGLDPETRGWTISNSEKIREVHNSFARSDPFHLEENRPQDEHEDAYHFIAYLPIGDKLYELDGLKPMPVSHGEIPGGREKWTDMAREVLERRIATYPAGEVMFNLLAVTGRRTALQKRLAELEAADQSSGDVQAQLVDVRDKLQGIEERLKDWEVENTLRRHNYIGLVHALLLESAKQDTLKPQIEEAKQKMKQKIEEKR</v>
          </cell>
        </row>
        <row r="3419">
          <cell r="L3419">
            <v>9.6299999999999996E-5</v>
          </cell>
          <cell r="M3419" t="str">
            <v>MGGAYAAAAGGGGGGGIGRFLNPNAFQAGFGGHAFARPPASAFRRQYRAYSTAILEVQQGRSYGGGRSNLMYGGKIVMPPSALDELTQLDIELPINFEITNPAQPDLNTHAGVLEFIAEEGCVNLPQWIMDQLRLNEGDPIRIVGGRYPKGKLIKIQPQSVDFLEISDPKAVLEQALRNYSCLSAGDIVEIGYHSLTFRLLIMEITPPGPAISVLDTDLEVDFAPPVGYVEPEYKKPSESLPSMRDKFNVDTKGVQDVDARGSGTATPVSVGSKGKGKETDEAPAASWEAFKGTGNSLGGKRVKGKGVKAKAIEQVDENSRIFRTDQPRIVTADTQLGARQVPAALNLPFGALFFGFDLSNARPPPGSEAEAAEKAKAEEASRSAAAPFAGLTGSGATLSGRAARNAASAPAGAAANGGQTTGRASSAQPEQKPTVPFSGSGNTLSGRKPVEVIEID</v>
          </cell>
        </row>
        <row r="3420">
          <cell r="L3420">
            <v>1.02E-4</v>
          </cell>
          <cell r="M3420" t="str">
            <v>MAPATDRYSHTRAILGPQLFERVQDARLLVVGAGGIGCELIKNLVMSGFGTGERGLIEVLDLDTIDLSNLNRQFLFQKQHVKRPKAVVAKETALKFNPHVHINALHRNIKDDEYNVDYFKSFDFVMNALDNLDARRHVNKMCLAANIPLLESGTSGYVGQVQPIKRETTECFDCTGKPVPKTFAVCTIRSTPSTAHHCIAWAKSYLFPQLFGADDEADQQELDDAEKNGENVEEIQELRKEARAIRELRAGLNLEGAAKRVFEKVYVGDIERLLKMEDMWAHRKAPHTLNWEELSSAPSTSSSAPSTSESVNGTTAANGKDEARIKDQRKLSMKDSFDLFVDAVTRLSARFDPNGEPLSFDKDDEDMLDFVVGAANLRAAAFDIESQTKFQVKEYAGNIIPAIATTNAIIAAALVHQALNVLRSDWSAARTIWLKRTSQRIFDVSPLSAPNPHCAVCRVVYVPVKVVEDATLGELVRELVGEGKAIPFEEFVSVQEGTRLLWETEDFEDNAEKTLKELGVKEGKFVTISDDEDHWPVQLCIGSYLPASSSKRIVPDTSAIPSPIPTRAPPPAPEADSDSSDVEDLATVVEGAAATGAEAGAPGAKVVGKKRSADEAGLEGEGDEGKKKKVEYLVLDDEDGDVVIDLT</v>
          </cell>
        </row>
        <row r="3421">
          <cell r="L3421">
            <v>1.95E-5</v>
          </cell>
          <cell r="M3421" t="str">
            <v>MSLMMSPPAAGISAFPESDSDLTYWVGRLEGAEGTVYEGHVYAISLRFPPEYPYKAPVVRFESTCYHPNVDLHGNICLDILKEKWSPALSVSTILVSLQSLLGEPNNASPLNVEAAELWDDVEAYKVELAKHYQPLPEDE</v>
          </cell>
        </row>
        <row r="3422">
          <cell r="L3422">
            <v>5.49E-5</v>
          </cell>
          <cell r="M3422" t="str">
            <v>MSMEKWNGTIIGPGHTVHENRIYSLSIRCGPQYPDVPPEITFLTRINLPCVDQTTGKVSPSKLGVLANWKHQYTLETVLVELRRDMATPQNRKLNQPAEGTTF</v>
          </cell>
        </row>
        <row r="3423">
          <cell r="L3423">
            <v>4.6499999999999999E-5</v>
          </cell>
          <cell r="M3423" t="str">
            <v>MSAAARRITKEYAELQADFPPHVQAAPDENNLLHWTGTITGPPDSAYKGGKFNIDITFPTEYPFKSPTVKFTTRIYHPNVTDDGAICIGLLKSEAWKPSTKIEQILRALVQLLQEPNPDDALVASIAEVYNQDRATFNKNAQEWVKKYAS</v>
          </cell>
        </row>
        <row r="3424">
          <cell r="L3424">
            <v>2.8200000000000001E-5</v>
          </cell>
          <cell r="M3424" t="str">
            <v>MSSPKRRIETDMMKLLMSDYEVNLINDNMQEFYVKFKGPEETPFAGGVWKIHVELPDGYPYKSPSIGFQNKIFHPNIDELSGSVCLDVINQTWSPMFDMINIFEVFLPQLLRYPNAADPLNGEAAALLMRDQKAYDAKVKEYVQKYASGGAADGNGEDDSEDSDSDVRFAFLESRSWLPSKLAIGQVDMH</v>
          </cell>
        </row>
        <row r="3425">
          <cell r="L3425">
            <v>9.0199999999999997E-5</v>
          </cell>
          <cell r="M3425" t="str">
            <v>MEQLLNDHELSAEIQSLRATVDLLASQKLRYPNNYVPPVEERHKRATLVNVPVCEPPTTTHSSDDDDAPATETLSLTIKSLKPPLTFTLAARPTATIGDLKAELSAKEADAPVPQAQRWILKGKAMGDTKLLKEFAVQDGTVVNLMVIKTTAPPAASTSSDPSDVPALTLSEPSSSSNPPQVSLSRDLDHLPLTTSTSADNPQLAGESDVFLSTVSSPSLWQDVRNVCEARFDKKDEAQRVWEGMFAGAREWISPNDKALIREQVGYSAMGGV</v>
          </cell>
        </row>
        <row r="3426">
          <cell r="L3426">
            <v>5.1200000000000003E-7</v>
          </cell>
          <cell r="M3426" t="str">
            <v>MISEAASAPVEATQPPVEPSTTSRAPKPSLPPRGTGSDGTAAVSQPVEETGEGDAGPVMREREGTGPVSLVAPAGTDRPAAAESVGEVERPALKGEPVEIELLLLSGKRKRWTFGTEETVAEVKDQVWHEWPDDWTKGDPAPPSVDGLRLLHLGRFLDDASTLSAAGLKPTPDFPGPLIVHLHIRTLEPPHHAHRTSYNREIAPAQGKTVG</v>
          </cell>
        </row>
        <row r="3427">
          <cell r="L3427">
            <v>4.1300000000000001E-5</v>
          </cell>
          <cell r="M3427" t="str">
            <v>MALIEVIANDRLGNKVRVKCDSDDTVGDLKKLIAAQTGTKAEKIVLKKWYTIYKDHITLRDYEINDGMSLEMQ</v>
          </cell>
        </row>
        <row r="3428">
          <cell r="L3428">
            <v>9.4199999999999996E-6</v>
          </cell>
          <cell r="M3428" t="str">
            <v>MATSIQAATPLQFLPLSTSISPSFWHRLTDLKLHHLKLSDDPVPICGWYGRGKQVKDRVTGESVAISAGLELDNASFDAGTDVGASDASAPSERTRLRGVLRNFNTIEEFKNCDKAKLLNELGEQIWQQATSASSSSVTLESLNPFLLITFADLKKYRYYYWCGFPALAQKPGWEIVEEWREVPLPEPSSTPLHLSRGDESEAGALAGVFSFWANTPADERRIVLSDPSAHPSAPGWPLRNVLLFLSTSPTFPQPVTSLAITLVRDGQAISARIRRQEGAETTGEGKRPATVGWEKNEKGKLGPRMADLGPLMDPTRLADQAVDLNLQLMRWRIMPSLDLDKVKNTRCLLLGAGTLGCYVARTLMAWGVRNITLVDSSTVSFSNPVRQPLFEFEDSLNGGKPKAQTAAAALKRIYPGVDATGISLSIPMPGHPIPPTAQDAIRQDLETLERLVDEHDVVYLLMDSRESRWLPTLIGAAKGKLVMNVALGFDTFLVMRHGLPTEESAASTPAEIVPGPPYRGQLGCYYCNDVVAPMDSLSDRTLDQMCTVTRPGIASIASSTAVELMVSILQHPQGALAPSDIPASKDAPAAPSSSSPSSASPLGVVPHQIRGFLANFENLKITGHAYERCTGCSQPILDAYRADAFDLVRQSCEDAKYLERLTGLDKLEEETEALLAEGLDWDEEDEEAEL</v>
          </cell>
        </row>
        <row r="3429">
          <cell r="L3429">
            <v>1.3999999999999999E-6</v>
          </cell>
          <cell r="M3429" t="str">
            <v>MSSLSAQAGTSRPSAVRTGTSSAAATEQGAKLTPREALEASKLKEATKVVVRFKATGNAPIMKQNFYKITASNQFRAVIAFLRKELAWKPSDPLFLYINSSFAPAPDDTVADLYKCFGTENHLIVNYSSTQAWG</v>
          </cell>
        </row>
        <row r="3430">
          <cell r="L3430">
            <v>2.74E-6</v>
          </cell>
          <cell r="M3430" t="str">
            <v>MQIKIKTLTGKEIELDIEPTYTAQKIKEQLEEKEGIPPAQQRLIFLGKAMPDEKTAQELKIEAGSTLHLILSLRGGRC</v>
          </cell>
        </row>
        <row r="3431">
          <cell r="L3431">
            <v>6.6000000000000005E-5</v>
          </cell>
          <cell r="M3431" t="str">
            <v>MSDKDTLLSMGFAEAQVTKALRATKNSGLSPALDYLEKHADEGEEFWAEPVEGEEEGLVNLEAKSLKCSECGKLFRNQALAQYHSTKSGHTEFEESTEELKPLTEEEKAQKLAELRARMEEKRKAQAKLDAEEARRNEEIRRKSGKDEAAAKADLQLREAEKQAALRKKEKADELAARKRIKEQIEADKRARAEKTAREKALREGRNPDAAVSALSSGSPAPAPAAPAPTAPGEKKTYDNARLQIRVPEGAPLVHSLPATSSLREVVEWVKGQTGMESVTLTCSFPRKTYGASDLDKDLETLNLVPSAVLLAQ</v>
          </cell>
        </row>
        <row r="3432">
          <cell r="L3432">
            <v>1.0699999999999999E-5</v>
          </cell>
          <cell r="M3432" t="str">
            <v>MATINVTVQMSGGMELLFSNQSTHKLTLPRFYDPSTTIHGPSPPSSKPEPREDGQGSKETDVRFLVWWLRWFALEDRERPELYSQGETVRPGILVLINSTDWELEGELDYVLEEKDEIVFISTLHGG</v>
          </cell>
        </row>
        <row r="3433">
          <cell r="L3433">
            <v>5.8799999999999998E-4</v>
          </cell>
          <cell r="M3433" t="str">
            <v>MQPLFDGPIPPAQQQGADDVPVHNISPPPPDTDEPDVNGAGVAQGSGPQTPGGAMDVDYANQIVSVEDRDAFAAKHLTDMGEPVEDFQVFSWKLSDYRRLDKRVTSPEFACGGHKWNILLFPMGNSNGQANDMVSVYLNYGDQKASEGWHVCAQFALAISNPGDPTVYIQSQAHHRFTPEEQDWGFTRFVELRKLFSVCEGRTKPIIENDETVITAFVRVLKDETGVLWHNFHNYDSKKETGHVGLKNQGATCYMNSLLQSLFLTNEFREAVYQIPTQDDTTDTVPLALQRVFYNLQTSDQSVGTTELTKSFGWKGFDSFLQHDVQEFNRVLCDKLETKMKGTQADGAINRLFCGKMKSYIKCINIDYESARSEDFYDIQLNVKNLRNLEESFRDYIQVETLEGENRYNAEGFGLQDAKKGVIFEEFPPVLHLQLKRFEYDMQRDQNVKINDRHEFPLEIDLEPYLDEKADRSESHVYKLHGVLVHSGDVHGGHYFVLIKPSPDGRWLRFDDDRVVPVRDREVLEDNFGGEAPMANGQPMPPPNFQQPQQQGVNKPPVKGAMKRFTNAYMLVYIRESRVKQVLKTITVEDVPEHLRNRLEQERREAEQKKRERDEQHLYLTAKVITEETFRQHQGFDLATFDDRTMPSTPLPSYRVAKQQPYLDFRAQVAKDHGYDPNGVRLWVLVNRQNKTIRPDTPISDQDPTLTMETVRDKMASRQHDLKLYLEYIDPQTKHDWQVLHGTEPPIMVFVKHFDPNKQTLAGVGHFYVHRNMRVMDLASKINERMGYLPTTPLKIYEEIKPNMIEQMKMKATFLQSEIQDGDVVCFQVDINDPAVSASQDGAPDRQHGFQNPLQMYDYFLNRVVVHFKPKYDDPELPEFALTLSKKHSYDQLAQLAGEYLKRDWLKLRFTQANGANGAPKSIVRRQSNHTVAEMIQPGYMTPTSNLLYYETLDVSIIELETKKSLRITWVGPTNKEENSYPFLLPKNTTMLEVASDHLRKEVKLAAPDTVGSGQIRIFQLSKEGRTQHVFSGQEVVRDIPESTELYAEEILLEEANAEDDERVVQVYHFNRDPQRAHGIPFRFVLRPGEPFSETKLRLQKRTGSSEKDLAKMKFAIIQPAVFKQPAPIQDDDILADHRWADDDLLGMDHPDRRKVVSERGVFIRA</v>
          </cell>
        </row>
        <row r="3434">
          <cell r="L3434">
            <v>2.41E-4</v>
          </cell>
          <cell r="M3434" t="str">
            <v>MLPGSNIPESLSPASSPSLASLTRKRPLSSPVSTASAPKRANSEDLMDQGASSDLEGSIGASRLNIASTPRSPTSASPASDKGDVDADETLTTPPEMDQDGSAEHMDETGDLPSADDDELPTYGASTSQYNGIAPDMQLEFVNEARKKRLEEGDSWYIVPRAWLRRWQAACSGVQESKDDDASLTPEQVGPIDTTVLYDEKGDLRKPLTLGVDVEVVPGEAWGYLTSWYGLVGTSFERDVVAPAGPGSETIEFYPPVFHLYLLVPTSSPPNASVTLPSLPTPPTVSYASSGVFSTLVEDAALAFELPRPVRLWRLPPISDELSAHEGAAYVFTDKLRETGVELLDPNQIDDDTTLQDALLTDDETHLAVEQQNEDGTWMVDAEALMTALAAAETDAPPSEAAPPLPEEDKSATKKSGIGIFSGGWSSGLHKPKTPGLGAGKEKEKEKPKGGNGGGILGAAMGALTRSKSTKQGQRGLVGLQNLGNTCFMNSAIQCMSNTKELQEYFLSGVYHSELNRENPLGMRGQVAEAFGQLIERLWNGTGSSVAPREFKQALARFAPQFSGYGQQDSQELLAFLLDGTHEDLNRIKKKPATEAPDWEGGGDKEMVELAKTCWEQYRSRNDSVIVDLFQGQYRSTVVCPDCDKVSITFDPFMYVTTNLPVTKKWSGRIIVVPLDAARGTLAVDLEVPKSGSIKTLKAAVGQLVDIDPKRLIITEEWHGKFWKDWNDDESVTEIGGNDTIIMYETIAPHPQPRPRKPRPEQPANPAAPVILPVSHVKDNSSGRMRFGTYSPDMWGTPFVVTLTPEQASSVAGIKRALARHYARVTKRGDELIEIVEEEIAEDERLALAAGQTNSAEPSTINSSTTQSQSSTPPNESMDVDAPAAPTTASNDDAFVPTVVGPAPPSTSNMSSLSSGASSLLAGPSTAPSTAPSTSTPARQRRIPFRVEVSKRAHPEGRIPLDQHTTSDTVELAEYARVVQAVRAHKQASAPKPESEDIDMFSPKAERGEDSESADAQDKDWEKVEKPQAEDAEVKPVPLLTTGHYVVAHWEPAAIDYFFNNETATWSIVQDIVDPAITARQQQGKGAKKVITLSDCLTEFTKEERLGEDDMWYCSRCKEFKQATKKVELWKVPDVLVFALKRFSSGRWSREKIDDLVDFPVLDGLDMEQFVQGDKVEQRLAQQMPDAPAISEPDSLVYDLYAVSNHFGGLGGGHYTAFAKNPENGKWYDFDDSRVTEINPERVKSSAAYLLFYRRRTARPIGGAKSRELVESANASRVASAAPSVAASEAAHSPFASRENLNASTSTEDFFGSFINKYGSSSASRMADSSDDELPVPGSFHNFSSREPFARSSLHSSAFQLDTPTTDTDAPPSPPESVEPGSPKDLSSLHGDDAWTKQTPPDLTDSEVVAVPPSAGQDDAQADEIKLPQGPSTLDTLE</v>
          </cell>
        </row>
        <row r="3435">
          <cell r="L3435">
            <v>4.2200000000000003E-6</v>
          </cell>
          <cell r="M3435" t="str">
            <v>MSDPSLADKPLSELNDHEIASLTAELKDQEASQRPLVGQLEPLDNLRDEYARGSSVFVSKIDRLKQDGWTGLRRARGDGDCFYRSFIFSLLETYLLLHPSHSLYLLSKFSTLLPLLTACGFEQMVWEDFWEPLRDLLYQMGPEEKDGGKRKDGTERLTRDGLVKAFNDAETNSCIIVILRLITSAYLRTHSDEFSPFLFALEDDPRFAADGGITMKDFCEREVEAVSREADHLAITALTRALHVPLRIAYLDQSSMPYGGGGGQETGEVNFVEFEEEAMKEGERGVEGALLYRPGHYDMLYR</v>
          </cell>
        </row>
        <row r="3436">
          <cell r="L3436">
            <v>2.7100000000000003E-7</v>
          </cell>
          <cell r="M3436" t="str">
            <v>MTDLVPHIYHETQEPGSMLCGQHALNNLLQSAMYTVVDLAGIARELDALEASQLDPGTRLRGDDPREGSQNYDDSGFFSVQVMEEAIKVFGLRLVRWGSEEMAHVHDKPELIEGFLLNHQLHWFSIRRFGTQDRFYNLDSCIPQPQWISAMYLGLTLREAERQGYSIFAVIPAPELGQITGLPSCSAADLALSLPPPRGGNTYSNGSSSTSFAGNGHTLAGPSTSRQAFGSTSSAFKPPLTSTASGSSSRKGKRPASNEDDDDDDIIIEEPYPSGSGSGRSSVEQESEKRRRRRKIEGRGQNGGTDGNGDAMSAMSEEEMMAAAIRESLRVSGQGGGGGSGEASQPRKARGDVDEEEEFQRALQASLAENGGGGGTGNPGNATESEASGDEGAEDSPSIDELRRLRLARFGM</v>
          </cell>
        </row>
        <row r="3437">
          <cell r="L3437">
            <v>3.7599999999999998E-4</v>
          </cell>
          <cell r="M3437" t="str">
            <v>MGHAWYGMQNGRISVVIRRGALLWGKAYEEGGDPDARNVFSVRSWEIAKAAIAIGTAAWQRHGDPDEAEREMAIYILGVNYGDIPETTLDRLLAFRPIQTGDQVFICPVCGAETDVSQAQSMPIGSQLPKEARVCPTCADDWATVPRSVLSHLRRVLREEGAPQVAQNSLRDLEEAYIKVWSPLFGKMKQSRVKDFYGSGQIFFVTGRTTGADTTANSATPVASLDSIGPLVPPIVDDQTTLLKHGHLANVVPTSWPTNAALQADPRGLSVLLSIKVAISTLLASFAASGLLSSEIQKAADAILAEADHCAELLVASAKRFPILTTQLVTDTLVSDVLGSEDPAATFLAIHAELDETLKPFLTRPVSFADGRILPGSVPFYRTFFQHLSTSAVPQDRVDRAQAKLLKKDVSFKPPYWPPTYRQDFEREGDKEYALNLIEKLRSASRAEGNPKPGHPPFPKTEDGLPSYLHPAEMERLEEELGRKITFQELVWEAWMRFFRMLEYCDVRYRDVEGADAAEGLFVLFFIDLYIQVMLGEDEDVFGGPVFLLHSGHAFKGGVGHRMQGAPMNLGHKVKCPAGWDDYDLSRNLVRRRWSSRMLVASTQAMSSDEIRVTYFEDQIKTAIRELQHERPLFKRVSVDDQHKLGAALEVASAASAFDALACLHVRNQLPKLKPTVINID</v>
          </cell>
        </row>
        <row r="3438">
          <cell r="L3438">
            <v>1.0100000000000001E-6</v>
          </cell>
          <cell r="M3438" t="str">
            <v>MYALDVRQQPRQARMAGSGEKADRRPIDPPPIIRLRVRRPSARKKPAHLLTDDDLTTPTLTHTLFMFAALVSEDGEEEVDEAAGCKNALVAGTVVSSLFHLRDESCFVFPDLSIRTEGRWRFKMSLYELTEDGVRFCSSVLTDVFQVYSSKRFPGMSKSTELSKSFAQQGIKLRVRRPGSRLDDDAPEEPPVGPRREPPLIAKAPARRVSATMAAPAPRRPSAPASSASAKGAPFDSSARKRPWSSFDAANDTRLSRPAPPPPHPHGLHGPAERWRYVPPNPNARRVHSESFHPHDYRAHGAPPPTYPHSGVMTAPQSLAFTAPDPRLPPNTHPRPFAFTTPAPPRPLDPTRTNAYPAHPHAHAHAHMYPPHHRPVSPPPVLPPLRNLLHPSTRLRALSSSPPTSNPKPASQQQPSPESDFDAAEALSFMRSGRVDSLARPVPVKPGAGGPPAPEQEKAESEGSRPSTATGGSLAKLLGEGSSTAKGAGEVFFM</v>
          </cell>
        </row>
        <row r="3439">
          <cell r="L3439">
            <v>1.13E-4</v>
          </cell>
          <cell r="M3439" t="str">
            <v>MSNNSNFLDKACEIVKQAIDADVKQEWNEAFKLYKNSLDYFNMAYKYEKNPKLKDLIRSKVEEYLERAEKLKDHIQASEAKAKADAQGGGKAVSGGGGGAQAKKGTGEDDDADTKKLRDGLSSAILSETPNVRWEDVAGLEQAKESLKEAVILPIKFPHLFTGKRTPWRGILLYGPPGTGKSFLAKAVATEAKSTFFSVSSSDLVSKWMGESERLVKQLFAMAREHAPSIIFIDEIDSLCGTRGEGESEASRRIKTEFLVQMNGVGNDQSGVLVLGATNIPWALDVAIKRRFEKRIYIPLPDPAARVKMFHLNIGTTPCQLSQADYRKLAEMTDGYSGSDLAVVVRDALMQPVRKVLSATHFKEVPVPVEAEDGSSQTVRKLTPCSPGDKGAKEMTWNDVNSDELLEPPLTYNDFVRAVQSAKPTVTQEDIKQHLIFAQEGGSECEFSPADCAFEVCGICAKCADGSLNLSRISHSPHCRSRISPGVHAASTADRNSPPFSSHRSFASPGLIRPSPSLYCFSACWQVSSYHLSDLLRLSEQS</v>
          </cell>
        </row>
        <row r="3440">
          <cell r="L3440">
            <v>1.4E-5</v>
          </cell>
          <cell r="M3440" t="str">
            <v>MSDSDDDAAIARLEEQLAIKKERKRAREDEQRRREALMPKQLVPDSPSPRKKKRSSTDPSLSTSASTSRFPPPPRFFEKPALERTFNPSDRVEMRTSNGGTKESKFVDHMSAVPKGFAESMSASISAARSKQDKKRQVEERRRQSSSSLASSASTSLVKLDQLGQETKEVLMGGKKGDGARLRPRKEKEGGKEGKSAREKENALLAIASASASTCSSSAKPTTSAPAISRATPSALPKPASSSSSTSKPKQPSPDEDDLEITDGPSRRTRNKDGTVVNEVEIGPWEFPVRSEDPEWEKVEPYSGIRLKERLIPHSEIQDLLTGRYPLSPSSLYALSRIDSRNRIDLDPEIVDADYVVFGVLAWKDEVRFLNGGVGRDGGGREGKKDAEGEGEGESDEEEVATDGKGKQKAASTSSSQDPLFRPPTRRSRRLRYIRFDLIDLSTPRASASATGQLSLMLVQADSVDKAVDEEGNETEVYKGQSGGAYERYWKESPGAVVAIVNPIFLPHNKAYSYTIKPTSADSVHVIGRAENLTFCEAIKKDGRQCGKWVDARTGKFCQFHVELAIKRTGVRRSETNANTASLAQKGTFNHSHFKKSLGSSSSNPPSHDSAPAAQPLAKFVAGSTTYITTGTRSSTLTVPRGGLLSSSTSSRAGGFIPNLREGPSVLEEKKRLKKVVEDEKRAREEMRTLRRLDKGRTAGGEYLIRSSRVKAEGAKEGKGEKKRRRTPDEDDAGSSDEEEEDVKPNLSSVFKADALRKIGFNPTAKPGDLPRDESSETKRYRLALESGLADREIKLSAPKPPPKSKVKTRVEKAAEASATNTEDDEDEDDDLVIEGGPGGEKPKISLAKASS</v>
          </cell>
        </row>
        <row r="3441">
          <cell r="L3441">
            <v>1.4800000000000001E-5</v>
          </cell>
          <cell r="M3441" t="str">
            <v>MSVDPRLLMKTGGGGDEAGQEEEEGEQEEPAEETYTVERILDYKVCDLMDLGTPLEEWEDPKTRYEVRYLTKWLGYDDPAANTWEPRRNFGSWQDAYNDQIAQIKGKHWKKRSVEELEKEAARKNKEWKEEESKKQVKKLMKGGVLQGKKKGKKAALKQEKAKAETVKQEKVKPDKGKGKGKEPLRRISRERASASPALSATGSNKAPTRRTRTSRISDEYIDQGALNEFIESGNAPADLRALRATPPPKHDAEGNLILSSSEAGSPTTHRQSSPATTAANGAQFGFAGSDDEDEEDVDMAGTSGQSAVMQARPFAAAAPGGQSGFAGSGSEDEMDVDAAGQYTQVQRGFAGDSDDEPDAMQADQQPLPAAAAPPGPVAGGFAGDDEDEEDDDAGYFPALTPFPPSFSREPTSQPAPSTQKGGFAGSSDDEDGSDDSGYIEQSHDDPAHRSDPNAMPVGARASRSNSLDQQGFAGSDAEEKPVASAQEAPAARQTGGFAGESDEDEPAEPAQDGEARGQGFAGDVDESEGPAVEESREGGFAGDSEEEEDVKPMLQDHVEQPAGTEAAVHVASTAAPSAEAAGGFAGSDEEEEEPPPPATVAPPKTQPQPVVTAPAQQSAEARLAPARSSAAPLASTRNVGAPPPPVAAVVPSSSRSPSPAKAPTASEQMSPPPLPRGPKVPHKRPSRDEDFPPVGTSSKPPPAKKVKSSDGGRASSEGLADSRTKKMDGKKKASVESPEDERPAKKKKKRRVVDDDEEEDQQPGSKAPLTQAQQIARMKIRKVDPSAPKASPHAASPVDQQRQSPSVSADSSSLTGSSSAQAKQAKKAQDPFNYGVAQVRSTNGFIAINRDKLGMRKLGQKLRAAYNVALPPQLVGDVDQIRFMWSVGSPHGDPLHGADDFDDIMHNEGHPLEVFVTEPPDESQAGIDKRAKRHGDEYLALQLVLSTFQNVKQADAPRDSVAACFVHVSELPELGRFPGKYAGMDRLRDHPDTVFFVYGMEEPTRRRAMRQMWRPLLAVTFTPSAVTCDAQRICGIVEQVGDRVNQELASRDAFPWVPLQYFLPGGAFGVSVDAEGKRLSPRLDEDLDRRTAKLALHSLLMMDQLSIASVMATTEPASASFIFPRMPDRAPYNPSVCKQVAEFYPPQKCDLDLAQVQKLVCFWRSKYSQFRNWVIIATPDELKTCAPLPGASSSPVLGLPSRTLTKTRYQITLVDVAQAEKLFR</v>
          </cell>
        </row>
        <row r="3442">
          <cell r="L3442">
            <v>5.68E-7</v>
          </cell>
          <cell r="M3442" t="str">
            <v>MGFAHLAALASAMAAATLLASFLPLYISLSPKAVTRTSTYATGLLCGAALSIVIPEGVTAVFENSGGGDDGSSTGVEDAHESNSGWIGAALLAGFLLMYLVDSLHGHDEYPDPNPRSPHHHRHHHHHHHRHTRPRFHPTPSREAELEPLANGGGNSLSRDSSPERVAGKPQDDHELRWEESGGDSSASSRCRSPCPSGDDSNLIKADASSISTVIGLLAHSIADGVSLGASSLPTSASSIADSPSSSSSLQLIVFVAIMLHKAPTAFALSSILSSSPATSRAFVRRALILFSLAAPLGALATYTLLSLLSNHAAGSTSTGWWTGLALVFSGGTFLFVATHVVREQEKKHERAEGEPGAMRDEERIGDKARVALVVAGMVTPAILGRIVGHGH</v>
          </cell>
        </row>
        <row r="3443">
          <cell r="L3443">
            <v>2.44E-5</v>
          </cell>
          <cell r="M3443" t="str">
            <v>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PTASQEQIENASSSDGEKV</v>
          </cell>
        </row>
        <row r="3444">
          <cell r="L3444">
            <v>7.8499999999999997E-5</v>
          </cell>
          <cell r="M3444" t="str">
            <v>MDSVEAALSPVPSTPFSTALVSGGLAGTAVDTLFFPIDTLKTRAQSEQGFFRAGGFSGVYRGLGSAVVGSAPGASLFFTSYELSKDALPKFFPRLGTTDLAPVLHMISASLGEIAACMVRVPTEVVKQRSQTGSKGTRSWVVAKTVWQGEGLRGFYRGFGSTVAREIPFTCLQFPLYERLKLLLARRTLGHSASVSDLPAWQAAACGSIAGGVAAGLTTPLDVAKTRIMLANQTSSDPAAPAQRALALLPTLHRIYAREGASALFAGVVPRVVWISMGGAVFLGVYEKAKAVLRSDAERTRGRERD</v>
          </cell>
        </row>
        <row r="3445">
          <cell r="L3445">
            <v>3.1300000000000001E-6</v>
          </cell>
          <cell r="M3445" t="str">
            <v>MLTNVLFAQIYGKAYTSSISTRLSNSLTVGTILGQVSIGIVCDLLGRKHGIVISTFCIVAGIIIVTASHGAHGALGGFFWCFTIGRGLTGIGVGGEYPSSSASAAEAANEKMVKSRGPVFILVTNLVLSCGTIFACILYLIVFEAAGGLNANLSTVWRTVFGISMVPPLAVFIFRMRMLNSQLYRKNAIQQGVPLMLTLKYYWRSLIGTCVAWFLYDFVTFPNGVFSGTIISSIVHAKGKSLFRHTAEWQLLLGTIALPGVFVGAWLVNRIGRRNTMMVGFSGYLLIGLIVGCAYNKLIHVVPAFVILYGLMQSSGNCGPGDMLGLVSAESFASPVRGTLYGFSAAIGKVGAVVGTQSFTPIRNNLGPRWTFIVAAICGVLGVLVTYFFIRNDLGGDLAEEDRKFVAYLRSQGWEGHVGVSGKEALVDAEEGPKNDAKAKEEMVDDI</v>
          </cell>
        </row>
        <row r="3446">
          <cell r="L3446">
            <v>8.6200000000000005E-6</v>
          </cell>
          <cell r="M3446" t="str">
            <v>MLSSTLRLVCLAVAVVPVVFALSEDATPTFVREEGRCAMRDSCGRKSVFSGEIPCPDNGLATAHDDDLAYKALLAGICGEDFPTTTCCTTGQLETLQANLAQADPLISACPACRLNFRRFFCSFTCSPNQSLFLTVTSTQTLKKDGKDREAVKSVDFAVAEQFGEGFFDACKDVKFGATNGFAMDLIGGGAKDWLSFLRYMGQERALGSPFQIDIPSPDSPPSQNTTLSPPTPFNAPSESCSSTSLTSRCACPDCPAVCASLPPLLSPREKWERRCRVGKMDCFPFALLIVYAVAVLAVVFGGVGREVRRRMGSKGGAIRLGDEESDTGTGESESLLTRLIGRLNPSHLFTPTSTGRPRRSTLNGSDTEYSASPLPLDSAPRNDDLLSEAEYDPSPAPLASNSPPLSRSTPRTGDSSAGSSSTRARGGTVGSASSRLLRRTDESSRSSRGASLLDPAADSSALLQPRSYPLNTFLSRAFYRLGFFCSTHPFIVLAIGLAVCGLANAGWARFEIEKDPVELWVPKGSEVRREKEAFEKAFGPFYRTEQIFFSVAPPVRLRLVDGREEEEEQDWTPIDQPVLSWPVLQYILDVETQIRTLASSSSGLTLEDVCFAPTTSAEDGKTALSVDECVVQSPLGYFQNSLEGVTEDSWASQLDSCTSSPASCLPPFGQPLNPKLVLGGVPEGAANHDARAVIITYVVRNSVDPIEVARAQEWETALRNYLRQLADPQSEARRDYGLKVSWSVGTSLEEELNAATNTDVPIVVTSYFLMFAYVAVSLGGSATGLVKVLGRIAVLIGAALMRLARWVAKRAKALSGRGGVKLGDDEAEEGAGRPGRFRTASAAMSDGFGSTTRPRKDSLVAYFKKQVLVDSKFLLGLWGILIVLLSVSTSVALCSAGGVKTTLIIAEVIPFLVLAIGVDNVFLLSHELDQQNVRSYRENSLLMPGEEYEDEVVAEPSLPAEERVARALGRMGPSILLSASCQTLAFSLGALVGMPAVRNFAIYAAVAVLLNALLQITVFVAAMAIDLRRVESNRIDCFPCIKVSNITAIVHSAHPTESLLAHLVRTVYTPTLLRRPVKYLVLLLFSGLFILSWIGARHIELGLDQRLALPGSSYLVDYFNAVDEYLDVGPPVYFVVENLNVTALPNVRHLCGRFSTCDQFSLANSLEAERKRPAVSYLAEPPAVWVDDFVQWLNPLLEDCCRVKRRNPDEFCGPNDSESLCKPCFEDREPPWNTTLEGLPEDDEFMRYVAHWLESPTDEACPLGGKAGYSSALAISKDGENVDLSHFRTYHTPLKTQDDFINALAAARRIAADLAKRTGARVFPYSLFYVFFSSYDTIRSTSRMVLFIALVVVFAVTAALLGSLRTASVVICTVFLSLFSVLGAMGVWGVSLNPLSLVNLVIAIGIAVEFCAHIARAFVGALGGGLPRSHPQAQRDRDERARTALEDVGASVMSGIGATKLIGISVLWLTRSALLKTYYARIWLALIVSSAVHGLVFLPVALSLWGSQGYALTAEEGDGAWIATSVESRYQDRPFVDDDASSGDSEY</v>
          </cell>
        </row>
        <row r="3447">
          <cell r="L3447">
            <v>4.0000000000000003E-5</v>
          </cell>
          <cell r="M3447" t="str">
            <v>MDAPSTSSSRTPPPAPPPPKPSLAQRTKLSLLHWIDYDPQVVDAAPVSDRIKRAVRGTSPAKAAGAYLHRLFPFTNWILHYNLRWLLGDLIAGITVGLVLVPQAMSYARIATLPLEYGLYSSFVGVMIYALFATSKDVTIGPVAVMSLEVARVISHVQSSSGGAIYSAPEIATALAFLCGLIVLGVGLLRIGWLIEFIPSPAISAFMTGSALNIAVGQFPALMGYSSKLNTRAETYKVIINSLRHLPDTKLDAAFGLSGLAFLYIVRYALQQTERRARNPIVKRIAFFALTLRTAFVIVILTVASWAFLRHKDPKHFPIAVLKDVPSGFKHMGQPKLPTDLLSKIAPQLPVSTIILLLEHIAIAKSFGRVNNYKIDPNQELIAIGVSNLVGTVFNAYPATGSFSRSAIKAKAGVRTPLAGWFTGVCVVVALYALTSAFYWIPSAALSAVIIHAVLDLIASPKQVYAFWKVSPLEAVIFFIAVLVSVFATIEIGIYTSVGASVALLLFRIARPRGAFLGRVKIRPDVQTPPSRDEQEEGTSSGTLSPYPRLPGRDVYLPLLPDGVRNPLVQVEAPPPGVIVFRFEESFLYPNAAYYADMIVEHAHKHTRPGDQLDNVRAGDRPWNNPGPFPWRKRKAASTPEEQAALDKPILRAVVFDMSSCSNIDTTSVQNLVDLKRTLERYAGDQVQFHFATILSPFIKRALLAGGFGTGKGWSGPERPLEIAPVVQAGMEPVMTEHAKRLQRMHFQRRFFPGSPLPGTPQKLADEKEDGNVREAREEGEGVRHEDLEAALGQVEQQGMHLGGSVWGHEVPGQEEPNLEQPVLSTSFPRFHLDLTSAVSAAVGRDDW</v>
          </cell>
        </row>
        <row r="3448">
          <cell r="L3448">
            <v>7.0500000000000003E-6</v>
          </cell>
          <cell r="M3448" t="str">
            <v>MAHSQPQLPAAPQRAVTRAPDSTEATLIGRTSSSNTAAQTDNGSVEKEISRGSMGHHPLFADKARGIRLRALRFTASWYSVTMGTGIVNTLLFDLPWENAHPTFRAIGSAFLIFDMVLFLAFSILTVTRYTLYPKIFMAMLQHETHSLFLGCIPMGFVTIISGIAATGHEYGLPTLDAALVLYWISVGMSMLTAFGIPFVMFTQHKHTSETLTAAWLLPIVPLITEAAVGSTICKLLLLQNRHTYCLTLLIASYLCAGIGMLLAAAVIVLYLQRLLLHHLPPREVIVSSWLPVGPIGQGGFALIELGQVATKLFPLIASPSRPALDFLGPAMLGSAVLTGLLLWGLGIWFAFLAIVSIAAQFRRTGAEGAGTAVFNMGWWAFTFPLGSLTLLTFSLATVFDSIFFKVCSTIMTFSVFSLWCIVFVPTCIGFFRGTLFAAPCLQALPKEYVDKLAPAEGGPKLRKEEQQAKASA</v>
          </cell>
        </row>
        <row r="3449">
          <cell r="L3449">
            <v>5.6500000000000001E-6</v>
          </cell>
          <cell r="M3449" t="str">
            <v>MAAQDTRVNPLVQLGICVGGIYVSFLVWALCQERLSTTPYLSTGTFPTSDKFRSVLFMNTVQSIFSVFSAFLYLVITKKRHGVTWGEVLGLPSARSQPTLPKEKAIVNEVNGMNGMAPHKSTDAGRLLRLYAFIALVASSAAPFGFLALSHISFPTLLLGKSCKLVPVMLMNILLYRRKFPFHKYALVALVTAGIWAFMAFKPSKPGKVGGRETSSVLGLALLAINLIFDGVVNATQDHVFSTFTLDGEQMMFFMNAFASLYTFAALIFPFSLTPSFLLPASAASGAHFNELSSALAFIRTHPSVKLDILLFGLTGSIGQLFIFATLSLYGSLTLVTITVTRKMATMLLSVFVFEHRLTKGQWAGVGMVFGAVAMEAIIARREKKHKKAGRKEA</v>
          </cell>
        </row>
        <row r="3450">
          <cell r="L3450">
            <v>3.7300000000000001E-4</v>
          </cell>
          <cell r="M3450" t="str">
            <v>MQLPVFHSTPYAPPDAIFALTAGYQQDKFDKKVNLGVGAYRDNEGKPFVLPVVRKAKQILASDDSIDHEYLPIAGLPSFVSATSKLIFGADSRAIKEDRVVTIQTISGTGANHYGGAFLQRFYEPWLGKSKEEKKIYVSNPTWANHKAIFNSVGLTPVDYPYYDSSTIGLALSSFLDFLRTAPAQSVILLHACAHNPTGVDPTRDEWKEIAKIFKEKGHFAFFDCAYQGFASGDLDNDAWAVRHFVSESIPLLVCQSYAKNAGLYGERIGALNIVASHAGDVEGGAARIKSQLLILQRQEISNPPTFGARIVSLILNDEKLFAEWKEDIKTMAHRIIAMRERLHALLVEKYKTPAPGPNGWDHVVKQIGMFTFTGLNPTQCKAMVEKGHIYMTANGRISMAGINDKNVEWVAECIDKAIRGQL</v>
          </cell>
        </row>
        <row r="3451">
          <cell r="L3451">
            <v>6.4700000000000001E-5</v>
          </cell>
          <cell r="M3451" t="str">
            <v>MDFAYALNPYVRDSAAPPIPLAGQWGARFPSTPEKPLLNLAQGVPGSPPPPELQKKLAEAAAEPATTSYGALQGDEGLRRALAKDVNGVYGTSSAGEGQPVTADDIVITAGCNLAFYASMLALARPGDEIILPSPWYFNHSMTLDQLGLTLVPLRCQPPNFLPSIEECEILITPRTKALVLVSPNNPTGAVYPPDLLKQFAELAEEKKIALVLDETYRDFLEERPHNLFAETNWRRYLIHLFSFSKSYAIPGHRLGAIIASQPFLTSVYKLMDCIQTCPPRPTQRALEWAIEATRPWREATRDELAQRQRVFKELLEGVEGWEVVSGGAYFAYVKHPYAGVPSEVVAKRLGEYVGVVVLPGTFFSPPFENVDEDRYIRFAVANVSEETLRLVPARLEELNKLWPTLQE</v>
          </cell>
        </row>
        <row r="3452">
          <cell r="L3452">
            <v>1.9689999999999998E-3</v>
          </cell>
          <cell r="M3452" t="str">
            <v>MLSRTRVAARQLRVQINASRAVSVWANVPAGPPDPILGITEAFKRDTDPKKINLGVGAYRDADGKPYVLPSVLAAEDKVIGERKDKEYLPITGLGEFTKAAAVLAYGEDSKPLKEGRVAITQSLSGTGALRIAGAFLARHYPHSKTIYLPAPTWGNHIPIFKDSGLEVKTYSYYDKNTVGLDFEGLKKDLQAAPNKSIVLLHACAHNPTGIDPTQEQWREISQLIKEKEHFPLIDNAYLGFASGSVDNDAFMLRHFVEQGHQLVLCQSFAKNMGLYGERVGTFSVVCADPEEKARVDSQIKILVRPMYSNPPVHGARVASTLLTDPKLNAQWLAEVKGMADRIIDMRSTLYDLLKELGSKREWGHIKNQIGMFAYLGISPEQVDRLAKEHHVYLTRDGRISVAGITKHNVRHLAESLHEVTKNDA</v>
          </cell>
        </row>
        <row r="3453">
          <cell r="L3453">
            <v>2.8600000000000001E-4</v>
          </cell>
          <cell r="M3453" t="str">
            <v>MGFESGDAAKGANLFKTRCAQCHTVESGGANKVGPNLHGLFGRQSGSVESFSYTEANKKAAVHWDENTLFDYLENPKKYIPGTKMAFAGLKKAKDRNDLITWLKESTA</v>
          </cell>
        </row>
        <row r="3454">
          <cell r="L3454">
            <v>1.45E-4</v>
          </cell>
          <cell r="M3454" t="str">
            <v>MLSSLFESFFPSDLRMESQAGVHAGESQATQSDTSTSTISDPEEAQQHKDELGERQQQAQEESEDEEDPEDQAEAIREACGNTKVCKEFKHHLEECGERLAAGKTIVPNETCVEELFHYMHCVDECAAPKIFAALK</v>
          </cell>
        </row>
        <row r="3455">
          <cell r="L3455">
            <v>1.114E-3</v>
          </cell>
          <cell r="M3455" t="str">
            <v>MSGRFSTLRNGFKAAAFSRQAHSHAQQAQSAFARASQSSRTALALSLVSGGTLAWYSALYGNPLFGEVKAESAADHGLHAPAYPWAHKGMFETFDHSAIRRGYQVYREVCSTCHSLDRVAWRNLVGVSHTVTEAKTMAEEVEYEDGPDDQGQMFQRPGKLSDYFPRPYDNDEAARSGNAGALPPDLSLITKARHGGADYVYALLTGYVDPPPGVEIREGLNYNPYFPGGAIGMARVLYDGLVEYEDGTPATTSQMAKDVVTFLAWASEPELDQRKKMGMQATIILSGLLALSIWTKKFKWAGIKSRKLVYNPPAK</v>
          </cell>
        </row>
        <row r="3456">
          <cell r="L3456">
            <v>1.861E-3</v>
          </cell>
          <cell r="M3456" t="str">
            <v>MLARNLLRTARRAPAPFQRTLATHASSPLTQISTLPNGLTVATEASPSASTATVGVWIDAGSRAETDKTSGTAHFLEHMAFKGTGKRSQHQLELEVENLGAHLNAYTSREQTVYYAKSFASDVNKSVEIIADILTGSKLESGAIERERDVILREQQEVDKQLEEVVFDHLHAVAFQGQPLGRTILGPKENILSIQRDDLASYIKKNYTADRMVLVGTGGVEHSSLVDLANKHFGSLSSSPEPIKLGASSAKTKPDFIGSEVRVRDDTMPTCNVAIAVEGVGWQSPDYYTMLVMQSIMGNWDRSLGAQSLLSSRLSHIISSNNLANSFMSFSTSYSDTGLWGCYLVSENVTNLDDLTHFLMKEWCRLSTHPTDGEVARAKAQLKASLLLGLDGTTAVAEDIGRQLVTTGRRNTPKEIEAAVDAVTTADVMRCAKKYLWDKDIAVAAVGRVEGLLDYSRMRAGMTSLMW</v>
          </cell>
        </row>
        <row r="3457">
          <cell r="L3457">
            <v>2.6699999999999998E-4</v>
          </cell>
          <cell r="M3457" t="str">
            <v>MSALGLSFAKQIKASRTFGPFITKLAHRYANLTGHRAHGLRYDDILIEESAAVQKALGRLSEREAYDRAYRLRVASMCAIAHQELPKAEQVKPEEDVRYLKPLVEEVEAEEAERCAFDHATRA</v>
          </cell>
        </row>
        <row r="3458">
          <cell r="L3458">
            <v>3.4699999999999998E-4</v>
          </cell>
          <cell r="M3458" t="str">
            <v>MRASSAVHSGMPTGNKYMGWWGDMGGPTQKGISQYVVSPFRQAPMRGAFSHYLHNGVRRLGQQAVYFVVPFAAAYGILQWAIKDNHLRNSKHGQAQGLFP</v>
          </cell>
        </row>
        <row r="3459">
          <cell r="L3459">
            <v>2.1489999999999999E-3</v>
          </cell>
          <cell r="M3459" t="str">
            <v>MFTRRAASTVRTYATQASNSAAPPVQLHGLAGKYASALYTAAAKKNALQQVEADLKGVRSTIGADAKIHDFLSNPVLSSSDKLAGIDALLKAASPKGASDLTRNLFVVLSENGRLYETDKVIEGFAELMQAYRGEAKITITSAQPLDKDVQKRLEDALKQSKVASEAKNVVFEYKSNESVLGGLTVDFGDRTIDLSVASRVSRLNQQLGEGI</v>
          </cell>
        </row>
        <row r="3460">
          <cell r="L3460">
            <v>1.083E-3</v>
          </cell>
          <cell r="M3460" t="str">
            <v>MLRSAAARVGRQALQPRVLAPVRFQSTQQPAPAAKASALIDALPGNSLVSKTGIVTLTAATTAAAISNELFVLNEEVVILGSFVVFIGYVSTLVREPYREWADGQIQKVKDLLNTSRAAHTNAVKERIESVGELKDVEGLTKDLFALSKARRGAFCETAELEHETFRLKQQAAVAADIKSVLDSWVRFEAQVREQEQRDLVETVVSNVQKQLTDKKLQKDILVAAVAEVEQLVKSKAI</v>
          </cell>
        </row>
        <row r="3461">
          <cell r="L3461">
            <v>6.0400000000000004E-4</v>
          </cell>
          <cell r="M3461" t="str">
            <v>LAALIPPKLASPSAIGAPSSAARMAKVVEFYSALPKGPAPKKRVGASPFARYKARYFDGPNASAAPFLHVIGGLFLLGYTIDYNMHLKHHKK</v>
          </cell>
        </row>
        <row r="3462">
          <cell r="L3462">
            <v>4.7100000000000001E-4</v>
          </cell>
          <cell r="M3462" t="str">
            <v>MFARRIVQAARPLVARPFSATSAPRKDLVQDLYLRELRSYKPKPAASAQGATKSYSTPSAPKAPEVPDAKALAGELAAYEASTPDVASTTPGVAAEATEDDATLGADDFLKLCEQDVKVEVKH</v>
          </cell>
        </row>
        <row r="3463">
          <cell r="L3463">
            <v>8.4510000000000002E-3</v>
          </cell>
          <cell r="M3463" t="str">
            <v>MHRSLRLASIASKAAARPALARAYATAKPAASEVASILESRISGSTAGADVQETGRVLTIGDGIARVYGLRNVQAEEMVEFASGVRGMCLNLEADNVGVTIFGNDRAIREGDTVKRTGNIVDIPVGPDMLGRVVDALGNPIDGKGPIKAAERRRAQVKAPGVLPRTSVKEPMLTGLKSVDAMVPIGRGQRELIIGDRQTGKTAVAIDTILNQKRWNDGNDDKKKLYCIYVAVGQKRSTVAQLVQTLEENDALKYSVIVAATASEAAPLQYLAPFAGTAIGEWFRDNGKHALIIYDDLSKQAVAYRQMSLLLRRPPGREAYPGDVFYLHSRLLERSAKLSDKHGGGSLTALPVIETQGGDVSAYIPTNVISITDGQIFLEAELFFKGVRPAINVGLSVSRVGSSAQTKVMKAVAGSLKLYLAQYRDVAAFAQFGSDLDASTRFLLNRGSRLTELLKQGQYQPLPIEIQVPIIYAGVNGLLDRVPVDKIGAWEASFKDHLKGQQSLLEKVSAGKMTPELDAEIKKTVQEHVSQFVSA</v>
          </cell>
        </row>
        <row r="3464">
          <cell r="L3464">
            <v>7.1630000000000001E-3</v>
          </cell>
          <cell r="M3464" t="str">
            <v>MLRGARVQTLNRAALRAARKNQAVFAAARNLATKASPAQVASAAIPRPAQLKAAAPRAYATAAGNKVGKIKQVIGAVVDVQFDTEDLPPILNALEIQGTPQRLVLEVAMHLGENTVRTIAMDGTEGLVRGQDCVDTGAPIQIPVGPGCLGRIINVIGEPIDERGPIKAVKTLPIHADPPAYVDQSTAPEVLETGIKVVDLLAPYARGGKIGLFGGAGVGKTVLIQELINNVAKAHGGYSVFTGVGERTREGNDLYHEMIETGVIQLENDKSKCALVFGQMNEPPGARARVALTGLTIAEYFRDEEGQDVLLFIDNIFRFTQAGSEVSALLGRIPSAVGYQPTLATDMGGMQERITTTKKGSITCVQAVYVPADDLTDPAPATTFAHLDATTTLSRGIAELGIYPAVDPLDSKSRMLDPRIVGQEHYDVATSTQKLLQDYKGLQDIIAILGMDELSEADKLTVERARKVQRFMSQPFAVAEVFTGIEGALVPLKKTVESFKSILAGEYDHLPENAFYMVGDIDSVVAKAEKLAAEMAEGN</v>
          </cell>
        </row>
        <row r="3465">
          <cell r="L3465">
            <v>1.0970000000000001E-3</v>
          </cell>
          <cell r="M3465" t="str">
            <v>MAASVEWSRITNKLGLGKQTLADLSAFRNRAAAARAANAAVKEQKVTVDFEHYRSVLKNKDIVAEGEKLFKSFKAVDYDLQAQLKAIAAFEAKAVSQTHWRRAGEELCETRAGGWAVQRVVSRGVGGARRWTFESGRLTRCAPSQVASAKEAATKVQADLSNLNSTLKNIEEARPFDQLTIDDVTKARPEITETVEKMVSKGKWTVPGYTEKFGVRSASSSATCGRFSSRRPFSSRRPFFTDFFALPRALSCVLYTDRTSVPSKRLEPGRMSPSNLFCKSCRASGHRERCLR</v>
          </cell>
        </row>
        <row r="3466">
          <cell r="L3466">
            <v>7.2599999999999997E-4</v>
          </cell>
          <cell r="M3466" t="str">
            <v>MLLSTSRTAVRAVAAAPSAARAFSSTPAPQATLRELESRIKSVGNIGKITKSMKMVAASRLARAQRSMTDAKAYGKANDAVFEQSEASKSEAKVEKILYIVASSDRGLCGGIHSSVAKAARKDIEKGEGAGKEIRVVALGEKPKQQMARGEGAKALELSFSQIGKSVPTFNDALAIADKIEAEKFDFDKVKIIYNKFLSVISYEASALEIYSTKALQGSPAFAAYEVDSDELAGDLSSFALANAIYAGLVEGYAAEISARRNAMENASKNADEMTGKLQMQFNRMRQAAITNELVDIITGASAL</v>
          </cell>
        </row>
        <row r="3467">
          <cell r="L3467">
            <v>2.9300000000000002E-4</v>
          </cell>
          <cell r="M3467" t="str">
            <v>MASFALSALRRAALPRSAALVAARRGYAEAAASQSDKLRLSLVLPHETIYQSQDVVQVNLSAESGDLGVLANHVPTIEALKPGVLEVVESAESKKWFVSGGFANVHPNNTMTVNAVEAYPLDAFSPEAIRSHLAEAQRVASGNGTEEEKAEAAIEVQVYEALQAAIKA</v>
          </cell>
        </row>
        <row r="3468">
          <cell r="L3468">
            <v>2.7599999999999999E-4</v>
          </cell>
          <cell r="M3468" t="str">
            <v>MSWRGVLSFNKYVQVAARATRQALKEEQRVASERRAVITLKVQKWENGKASTAEWIVPPTAEQH</v>
          </cell>
        </row>
        <row r="3469">
          <cell r="L3469">
            <v>6.2E-4</v>
          </cell>
          <cell r="M3469" t="str">
            <v>MLSSVRTALRRAASPQQVRLASTESAAQKAQQAASSAQATAQQALAGVSKSAGNLLGSYKEPVLYNVRPPACAVAAAVAREFAKQVYVAEQLAPPSFAQFSYTFRHFFQQAPSPSFWKELYKSGEYKRWLLYGVEAYGIFKLGEMIGRRHMVGYKLEDPHTAKLT</v>
          </cell>
        </row>
        <row r="3470">
          <cell r="L3470">
            <v>6.8999999999999997E-4</v>
          </cell>
          <cell r="M3470" t="str">
            <v>MQAFRTAARPLAFSARAVARPAALPVRYAHSAAESYDDFNARYADFFSNAQDLFELQRGLNNCFSYDLVPSQRVVEEALRACRRVNDFSTAVRVYEGLKEKTENATQYKQYVDETKALRDELGILLKEELYGSK</v>
          </cell>
        </row>
        <row r="3471">
          <cell r="L3471">
            <v>4.8999999999999997E-6</v>
          </cell>
          <cell r="M3471" t="str">
            <v>MSSFGTKRVNPSRFTISLRRHPFTHFGLPFLSLIVLSSFALTSFTTTRYDLRDQKVRSVSKEDELGMRKDRRKINARDEYYRMQALDQLGESDSYENKRVERLPGQAEWGELPVARKGP</v>
          </cell>
        </row>
        <row r="3472">
          <cell r="L3472">
            <v>3.7399999999999998E-4</v>
          </cell>
          <cell r="M3472" t="str">
            <v>MFRTALRTVAPRALPRVQAPVARSFLTSAIRLSEHHEPILQGEGGKAGEVPTDLQQATGLERFELLHKLQGEEAFSMEPLDASRYGTLKEPVMVFSLDHERIVGCTGIPADSHDTIHMVVPDSKPVRCPECGCAYQVDYQGAEDSHDHHH</v>
          </cell>
        </row>
        <row r="3473">
          <cell r="L3473">
            <v>1.56E-5</v>
          </cell>
          <cell r="M3473" t="str">
            <v>MASETAPPPPFTPDSPSGDPSRKPTLLDAAKTISPLTDLQRLPSMPCARTSLLFGIVAGASIGGMRFVFSRAGRRGTLRGDMASPWSEVGSAANWAVAAWGIGSLGAWETCRARQTAEQARMQALVTEIKARRAAKSASSSAQSISQSQEKEKERERMRGERRRNGRRGGVGGFECAGTGGAT</v>
          </cell>
        </row>
        <row r="3474">
          <cell r="L3474">
            <v>1.1600000000000001E-5</v>
          </cell>
          <cell r="M3474" t="str">
            <v>MLGTRLAGSLSRLATARPPLCPCLANTTPFPSLRSLPRPRTRPSQRFASSSTAQEGARRPVAGGNVYQRAREEHYKQRNRSLLLYSAATVLVVTAGSYLAVPLYRVFCSTTGYGGTPDTDSSKFTPDRLIPRTDLDRRIRVTFNADASDALPWSFEPQQKEVRVLPGETALAFYTATNHSSEDIIGIATYNVTPQNIAPYFAKVECFCFEEQRLLAGEEVDLPVFFFIDRDFVDDPLMKDVREVTLSYTFFRARRDSYGNLVPSEGPLAVPNSVPAV</v>
          </cell>
        </row>
        <row r="3475">
          <cell r="L3475">
            <v>7.0200000000000004E-4</v>
          </cell>
          <cell r="M3475" t="str">
            <v>MLRSSALRVVRQAPLSRAASTQVAPVSLSNIEVSWKNLSPAEQEQTFKHLEELQKKDWKELSLDEKKAAYYVAFGPHGPRAPLEVNTGKTIGGVIAALGAASVLFYLMRKNAQETPKTLSKEWQEESNARLREQQADPFTGLSSKNYQGKGQVTF</v>
          </cell>
        </row>
        <row r="3476">
          <cell r="L3476">
            <v>4.4800000000000003E-6</v>
          </cell>
          <cell r="M3476" t="str">
            <v>MDGQDAYWQYQQPPQSAVPLHFSSPQTTVYSSSQSPPTAAVPAAYPGNVIGHPYASTSTYVYTADTQPPPPSSLPTSQDPTYAFLGQYDGATDYTQQSSYAYASQPQGVAQQDDFATVMNGEGAAQNGEGTYGEKLSNARMSKKPKPRPPPPQGAIVTDKSFRCNRIFPRCDHCTARDEDCDLKDWKPRPKYKPNDPARVAELEKRLAELEEQLAQSGDKPQAGQIDVSAADLDLPSDFSSFKPITSLSSAATTSSETKDALASLVAGSSSIGQQSLDWRLAEPQMMSSLSRDLCLAFWESCCFLLPTYEFWKTRTDDLLAQDHEKLSPALRVALTSFWTVGARTSPHSAVLGIAIRPEDPVDHPNAPLLNAGNRRQTACTALFDKAHALNWEAGTMETPTVEALAALLAVLQMSLFTEVQPMKTRPLLRSAVSHYKDLQDAASNEAEAAWIRKTFGFAIYTADCLISAYARRKCHIADSDLPTYFAHADTKIILPRLPMDSLLPIAQKLVKAISSRESALKSAKHLLACWVCACQRAFVQFAAPTGSARKTAEDLTGGLLQLWSAIDSTRAAAAYLLELSPPTLHNHVHDPSEPQHTVHEHDYGAQFIRLDRDLLDLINLIHVEVEARQAILPPQLRAESLSRVRKALRRRSFYLHTYVVGADVHMAFHEVYQLEHLPNWTKLALQRVGEPGGPVTADEQVTDTELSWFIEGLQHACYFHPLSERRLVELAPRSGPLDAKVDLSPRFTQLDLSGGQPQKPPSPNSQKQQPQPDPTVPLPVPADPLLSPSQAGYSSPSFASSALFGTTPSLAPATSLPSFAASSSPASAAPTSLPINFDRWSPLSFGDTGLGGLPTFEEIDGAFGWSGGLEGGVGL</v>
          </cell>
        </row>
        <row r="3477">
          <cell r="L3477">
            <v>6.3500000000000004E-4</v>
          </cell>
          <cell r="M3477" t="str">
            <v>MSDSETQTYVLQTAGFDARFPNTNQSRHCFQAYVDYFRCVNAKGEDFPACKTFWRTYHSLCPNEWIAKWDEQREENKFPAKLD</v>
          </cell>
        </row>
        <row r="3478">
          <cell r="L3478">
            <v>3.8299999999999999E-4</v>
          </cell>
          <cell r="M3478" t="str">
            <v>MFAAFRNAGRAAIRARRSYSTAAPGAEDTNAFIASRKAVEEHAKHSADLWRKITYYVAFPAVIVAALNAKSLASEHEAHLEHIKEENGGELPERIVYVSNLTSTSARRTSLGATTRSSTTPRSTSPSS</v>
          </cell>
        </row>
        <row r="3479">
          <cell r="L3479">
            <v>6.9899999999999997E-4</v>
          </cell>
          <cell r="M3479" t="str">
            <v>MAGGELSPILLLLLPSALTSTQTGLTMLRSALPRLRTFAQPSARIASRTLATEATPSPRRHQTFVEDVHNQTAAEILKERDDKSGSFRAFTLNFGPQHPAAHGVLRLILELNGEEVLRADPHIGLLHRGTEKLIEFKNYTQALPYFDRLDYVSMMTNELCYSRAVETLLNIEVPERAKWIRTLFGEITRILNHLMAVLTHAMDVGALTPFLWGFEEREKLMEFYERVSGARLHAAYVRPGGVAYDLPHGLLEDIYKWATAFSQRVDEVEEVLTGNRIWKQRTIGIGPVTAQQALDYSFSGVMLRGSGIPWDIRKVQPYDAYDKVEFDIPVGKNGDCYDRYLCRIEEFRQSLRIINQCLDKMPPGQIKVDDHKIVPPPRASMKESMESLIHHFKLFSEGYSVPPGETYAPIEAPKGEMGVYLVSDGTNRPYRCKIRAPGFAHLAGADFMSRGCFLPDVVAIIGTMDLVFGEVDR</v>
          </cell>
        </row>
        <row r="3480">
          <cell r="L3480">
            <v>7.7300000000000003E-4</v>
          </cell>
          <cell r="M3480" t="str">
            <v>MAQRIFSSAAAAAQPLRQSVPLQTRGLGQLVAAPNQPGRVFLGSGPGGRHSTTGHVVTVFGATSFLGRYLVSKLAKAGTQVVVPYRDADEARHLKVCGDLGQVVPMEWDLNNDTQIEECLRHSDTVYNLVGRDYTTKNFNFQDVNVSGARRIARIAAQNGVSRFVHVSHLNADPNSASAFYRTKFEGEQAVKEAFGSDATIVKPGWMFGHEDRLLNTLAVSPSVFRVNHGETKIAPVHVLDVASALNTMYTAASTLGETYALPGPRTYTFEQLLQLVEGYTLKKLQGPNLPRPLLSLMARAWDLVWWPTLSPDEVVRRFIDDLPVAPGVKGFADLGIEPDVLEDIAIVYLRRYRASAYADLPIQHGGIPLRKQQYHTLD</v>
          </cell>
        </row>
        <row r="3481">
          <cell r="L3481">
            <v>1.7000000000000001E-4</v>
          </cell>
          <cell r="M3481" t="str">
            <v>MARPSSPRLAPDLVALRHLAPSAHPQQCSRSGQASTRLAHQANLANSPPQPPTGLQPALRQARPSAILARSIATTPARTASPSTEVSTPVNQVQASQAYDLAKVNSNQLSLETPRNGVEYALGTMDKIVNWARQGSMWPMTFGLACCAVEMMHMAAARYDQDRLGVVFRASPRQSDIMIVAGTLTNKMAPALRKVYDQMPEPRWVISMGSCANGGGYYHYSYSVVRGCDRIVPVDLYVPGCPPTAEALLCVAFAVVCSQESLLTRLIVSLSIPLLPAFASTAFPLALLAIAFHTSSYHLPLHRSPSTTPACRPPRYPRLALALRLALHFDPARSRQFRPRLYAALDAYSTWLLSLFTDDSVLFDLASRCARPPHPLPLLLLPLRHPPTSSHHYHTPTKTATACSSSNAK</v>
          </cell>
        </row>
        <row r="3482">
          <cell r="L3482">
            <v>3.6000000000000002E-4</v>
          </cell>
          <cell r="M3482" t="str">
            <v>MQAQIARTLAGAAAPRAAAAITARSFATTSAARLATPTTGPEHAGRAPPHSMPVEKARYQTAIQTPDYSNGPSALDKAASLFFFSEIARGMAVVLEQFFRPPYTIMYPFEKGPVSSRFRGEHALRRYASGEERCIACKLCEAICPAQAITIESEAREDGARRTTRYDIDMTKCIYCGFCQEACPVDAIVESHNTEYTTETREELLYNKEKLLANGDRMEAELAAAIQSEHPYR</v>
          </cell>
        </row>
        <row r="3483">
          <cell r="L3483">
            <v>4.28E-4</v>
          </cell>
          <cell r="M3483" t="str">
            <v>MKHAARLFSRQARQFSSTARAGSDALMVHRNSSYNNPNIPFKLNAENQKIAQQIIAKYPPQYKKAAVIPLLEVAQKQNKNWTSISVMNHVAEILEMPPMRVYEVASFYTMFNREPVGEHFVQICTTTPCMLGGCGSDKIVEAIENHLGISVGETSKDNKFTLLEVECLGACSNAPMVQINDKFYEDLTPESMVNILEDLAAGKEPKTGPHSARKGSEPNGPLTALNDIPKDPKAHFLAEWR</v>
          </cell>
        </row>
        <row r="3484">
          <cell r="L3484">
            <v>3.2200000000000002E-4</v>
          </cell>
          <cell r="M3484" t="str">
            <v>MAAPRVATRLLSAASRASSRPACAAARSCAAAARPIATSAIRSQIPTGKESPYVEPAGRNPVEHFQPYSAQLQEYGAWIMASLPKFIQQTSVYKDELTLYVAPSAIVPVMYFLRDHTNTQFKQVMDICGADYPTRGKRFEVVYHLLSVRHQSRIRVKTYADETSPVPSIVKIFRGADWYEREAWDMYGIYFTGHPDLRRILTDYGFEGHPLRKDFPLTGYTEVRYDEEKKRVVSEPLQLSQAFRNFEGATSPWEGTGTGIDARAPQFVLQPPKDEGKANEEKKSEATKK</v>
          </cell>
        </row>
        <row r="3485">
          <cell r="L3485">
            <v>9.0700000000000004E-4</v>
          </cell>
          <cell r="M3485" t="str">
            <v>MLRLSRRIPASSRNPLALASSRAIHATSRASADVTLEIDGVPVTVPQGTALIQACEKAGATIPRFCYHDRLNIAGNCRMCLVEVSPGPPKPQASCALPAMPGQKVKTNSPTVHKAREGVMEFLLANHPLDCPICDQGGECDLQDQSMRYGSDRTRFHEITGKRATEDKNFGPLIKTSMNRCIHCTRCVRFANEVAGVQDLGTSGRGNDMQIGTYIEKTINSEMSGNVIDLCPVGALTSKPYAFEARPWELKKTESVDVLDAVGSNIRVDSRGLVVMRVEPRLNDDINEEWISDKTRFAYDGLRTQRLNTPLVRVGDRFQPVTWQNALGAIKDGLASSGAKGNEIQAVAGSLADSESLVALKDLVNRLGSDNTALDQPLGQAPPAHGVDHRAAYTFGSSIAGVEYADRVLLIGTNPRHEAAILNARLRKTWLRNETDCALIGEQFDSTFGYDHLGADANAVRDVLSGKKGDWAKQLKEAKRPMIIVGSAVTEHEEGAKVFAEVAKFVEANKDKFVTPEWTGYNVLQRAASRTAAYDIGFVPSAAAGKTTPKFVYLLNADDFSPSSIPRDAFVVYQGHHGDVGAQYADVVLPGCAYTEKSVTWVNTEGRTQLGRAAVPPPGAAREDWKIIRALSEVLGETLPYDDTGALRDRMWDVSPTLVRYGELEKPSSVLEAVQALRKQGEREAGKRNGLGGRKGEFRKVFDSFYRTDPVSRNSVTMGQCVKTFEQGIDGVEKPVIGDDGMAQAGHHPARA</v>
          </cell>
        </row>
        <row r="3486">
          <cell r="L3486">
            <v>3.4200000000000002E-4</v>
          </cell>
          <cell r="M3486" t="str">
            <v>MTTIPSRLARVTQQSGSWDAARARTRSLYRQWYRAAPEIVSLYSLNVPAYSIRAKIREEFERHREVTDLSAVDILLLKSYQDLQEALNCWKMDSHIMRWFSKEELPPRPNSFLESFYLSRDDSKEVQPTA</v>
          </cell>
        </row>
        <row r="3487">
          <cell r="L3487">
            <v>8.3800000000000004E-5</v>
          </cell>
          <cell r="M3487" t="str">
            <v>MGGSGGYHPVKIDPGVEAFAYMRENVWQHFRFTNRTTRLAVLWGVVVPSLVYAVSYPQDLKWDLLGARRDDPIARFGKYSQKPSERAAAAAPADEE</v>
          </cell>
        </row>
        <row r="3488">
          <cell r="L3488">
            <v>3.6400000000000001E-4</v>
          </cell>
          <cell r="M3488" t="str">
            <v>MQLARPIFAAATRVGGRRFATPAAVQHTARRAYAAVQDAAANPVKRHGGLRDQDRIFTNAYRQGDHGLKGARARGDWHRTKDIVLKGDSWIIQQIKDSGLRGRGGAGFPSGLKWSFMNKPGWEKDGRPRYLVVNADEGEPGTCKDREILRGDPHKLIEGCLVAGRAMNANAAYIYIRGEFYMESDHVEQAIQEAYKAGLIGKNACGSGYDFDVYLHRGAGAYICGEETALIESIEGKQGKPRLKPPFPADTGLFGCPTTVANVETVAVAPTIIRRGASWFNSFGRERNSGTKLFCISGHVNTPCVVEEEMSIPLQELIEKHCGGVRGGWDNLLGIVPGGSSVPILPKNHCEEALMDFDSLRDLQSGLGTGAVIVMNKETDVIRAIARFAKFYKHESCGQCTPCREGTTWLEKMMDRMVVGRAHEREIEMLWELTKQIEGHTICALGDAAAWPVQGLLRHFRPEVEKRIHDFKQREGQVLFGGHLLKDQNPDIALPDNIGISLPGVAPGAGNSPNVSP</v>
          </cell>
        </row>
        <row r="3489">
          <cell r="L3489">
            <v>4.3199999999999998E-4</v>
          </cell>
          <cell r="M3489" t="str">
            <v>MLSLRLPSLRLQARTFASTARAATNIPVRAVEAEGQSHVPAERPEGAVTQAGVVSGAPDELHRRPVRIFRPAPSPTSSAKGTSHRWRIDWDILQGAGRWENPLMGWASSGDYMQGTHLKFNSKEDAIAFAEKQGWEYYCQEPQVQKFVPKSYANNYGYTAKKLRIHHTK</v>
          </cell>
        </row>
        <row r="3490">
          <cell r="L3490">
            <v>2.1699999999999999E-4</v>
          </cell>
          <cell r="M3490" t="str">
            <v>MSSEREAKVPSKSYVEPAPMPSSVPHVDELGVTSAPLKSASFFLGEYCKPYNEDFMLCKAENRDPEHCLKEGRKVTRCAQDLIAKVRSTCLKEFDAHWQCLENNNQEFYLCRKEERVFNNCVFEKLKLKKDIPGSPEGKPQIHEKTWPIYGAIQK</v>
          </cell>
        </row>
        <row r="3491">
          <cell r="L3491">
            <v>6.2139999999999999E-3</v>
          </cell>
          <cell r="M3491" t="str">
            <v>MSAPLHNNEHGAQPEVVEEKHAAPPAAAPAAAAPAPQQEGTAPAAPTEKKAGRFDKTFEEEREVKHALVDMSTIELKAEDLYDKDKVDLEQVEMEDVWTLLQCKEDGLTNAEAERRRGIFGPNKLEHKETSVLLQFLSFMWNPLSWVMEGAALVAIALSNGEGRAPDWQDFVGIVLLLFINSTIGFYEERSAGNAVKALMESLAPKAKCKRDGTWIEIESSDLVPGDVISFKIGDIVPADCRLYDAINVSIDQAGLTGESLPQGKKVGDQCFSSSICKQGEAEGVVIATGANTFFGRAASLVGADDDSTGHLQQILAQIGLFCLVSIGIFILLEILILYPRFHYSYRRGLDNILVLLIGGIPIAMPTVLSVTLAVGAQQLAKYKAIVTRITAIEELAGVTILCSDKTGTLTTNKLTIDKSTLKTYSSFNADEVILYAAYASRTENMDAIDTCVTGALPSVADARAGIKLLDFKPFNPVDKRTEITYTVDATGEMKRATKGMTGIIIELCSRNKTAEVEDQLEKDVEEYAARGLRALAVAVEDVPSGNKDEPGNGFELIGLLAIFDPPRDDTKQTIDEAIALGVRVKMVTGDQLAIAKETGRRLGLGDHMYPAKVLQTGGFPEGGKHMNLDEMILDADGFAGVFPEHKYEIVKRLQGLGHLCAMTGDGANDAPALSRANVGIAVEGATDAARGAADIVLTEPGLSTIVHAIRQSRVIFQRMRNYSIYACAVTIRIVVGFAVMAFAFQFDFPPFMVLIIALLNDGTIMTLSLDRVLPSTTPDSWDLGEIFTYAFAYGLYLAAGTIAFYCVIIYTTFFTRKFGVNDITDHNDPDVHMIIYLQVAQISQALIFVTRSHSFFFMERPSVALFLAFCLAQLISSIIAAYGDWGFTNVRGVSGGWIGITWIWNIIWFFPLDFVKFGVRAGVRAWNRRRGKTPQAIKPVEGVPMTRTQSRHESLYSNRTSFLRRAQRSVGLGRKVHVSNADLQRFGSHQASASGAALRA</v>
          </cell>
        </row>
        <row r="3492">
          <cell r="L3492">
            <v>1.9199999999999999E-5</v>
          </cell>
          <cell r="M3492" t="str">
            <v>MPPRPPQWSQGRQYGVVIDAGSSGSRIQVYSWVDPEIAKHDRKAKGQSVDVLSKVEKGVEEGDGWHLKVEPGISTFGSNPAGVPDYLRPLIEFAASVIPADKLPSTPIYLLATAGMRLLPPEQQSAVLSSTCDYLRTFPFHLPDCGEQIRIISGEEEGLYGWVAVNYLMDGFDKHEHAAAGERRKHSSTYGFLDMGGASTQIAFEPSEAEQIKHADNLVEVKLRLLSGKDVRHPVFVTTWLGFGTNQARNRYVDQAIQKHLRNTDEADLPGDAEGLGSERPVVLVDDPCLPKSLMLSEARHAGYTTRGTGDFAQCLKRQASLLNKEVDCPDEPCLFNGVHVPPIDFSVNHFIGISEYWYSTQDVWGAALNGNGVYDYVEFEKHAIEYCGREWDDIMRDYKEGGGSWKTNVELSRLEMQCFKAAWIINVLHEGIGIPRIIDRGGQGDGKNQAEKGISKAIDKNLLDEPPSFQSMNEVNDVAISWTLGKMVLEVSKGTTELPVSSPRPSTYANSYGAFRMGWTGHIPSWRGDVRTTIAAVKDSSALPFFGIFVLLLAFWLFGLSPGAARRRKSFCGPLGRSSPRRSEFSLLSQDDSAISSGDSSGSRTPPRGGRRKNGSTVTRVLSPFQHAAIRLSSFIRSLTRQSSLSRSPSASILPMSRVSNPSGGEIFRPRPIRSSKSTPFLRSATIAANYSSSTGHWNDMPAMNHPSDRIRPASAAQQQDPNAGAPFQRSTSGSALASYGPRTSSPPPMAVVIPPSPNSRPTTPASARPVLTKLTPRSSASREASTDDFRHVASSSGIATPSPLSAGPHSASALSNAVWDSLATGGFSRERDSASPTPGVGAAQALAGAKLRTSKSANSSQVNLAGPGGYFAHAGGSTAGGGNGTGSARRQGGPAFSLTVQPPSANASSTSLGGQSAVSTPGTGE</v>
          </cell>
        </row>
        <row r="3493">
          <cell r="L3493">
            <v>3.8900000000000002E-4</v>
          </cell>
          <cell r="M3493" t="str">
            <v>MRPTPPSWLKLLVPVKRTVDYAVKIRVGPKGVETKGVKHSMNPFDEIAVEEAVRLREKAKDAIEKITVVSIGPAKASEVLRTALAMGADDAIHVETAEDQVVEPLAVAKALKELVGTESPDLVIMGKQAIDDDSSQVGGMLAGMLGWPQANFASKVDLDASGKQVTVSREIDGGLETLKMQLPAIVTTDLRLNQPRYASLPNIMKAKKKPMKKLKPEDVKADFTPRLETVDVKAPPPRQGGAKVESVDEVVAKLKEAGVL</v>
          </cell>
        </row>
        <row r="3494">
          <cell r="L3494">
            <v>5.9299999999999999E-4</v>
          </cell>
          <cell r="M3494" t="str">
            <v>MFSTATRTALPRTATRAFSASARANAETLVFLETKGDSLVPSAANAITAAKKVGGKVTGLIIGKDEASVKPAVDRAKKMGLDALLVRTSPALEHALAEPTAPVFAELVKKGGYTHFAAGHSALGKNLFPRVAGLLEVQQISDVMSIQDENTFTRPVYAGNAISTVKSTDSIKLFTVRASTWEPAQEGDKEAEVDVKEAENVGPAQAEWVSEELVKSERPDLATAPTVVSGGRGVKSKEAFDETIIPLADALGAAIGASRAAVDSGYADNSLQVGQTGKVIAPNLYVAVGISGAIQHLAGMKDSKTIVAINKDADAPIFQVADVGLVADLFEAVPELVKKVEEAKK</v>
          </cell>
        </row>
        <row r="3495">
          <cell r="L3495">
            <v>8.0699999999999999E-4</v>
          </cell>
          <cell r="M3495" t="str">
            <v>MLAAMPFQRVLASQRTFITAVSAAASPAGARASRRAFALAATQPRRADVASATATSNPPPSSQLSATPASSVSATTSNAPPKAASSSTSSGSSAGSQPPKKPKNRIRTFARTVLVTILAGGGYVIWRSYEQRHPGEQLPHDPKLPTVVVLGNGWASTAFLKELDNSGYNVVVISPRNYFLFTPLLPSVTVGTLSARSILEPTRFLTRHLKRKTEVYEGEVYEVDPEKKTVRFVDNSEIKGEVDGTEISYDYLVYAVGAENQTFGIKGVKENACFLKEVWDAEKIRTRIVDCIEAANFSGQTQEEIDRLLSFVVVGGGPTGVEYAGELHDFLMEDLGNWYPDLADRIKITLIEALPNVLPMFSKQLIDYTMSTFQENKINVQTKTMVKEVQEKKLIAQNEKKELVEYPYGLLVWATGNTARQVTKDLMNRLSSTQNSRRGLLVDEHLRLLGSDGIFALGDCTATNYAPTAQVASQQGRYLARVFSKLHKKELLLKELEQAKQVGAEPAKLDSLANAVIRASNIAPFHYSHQGSLAYIGSDKAIADLPVFQGNLAAAGLATYYFWRSAYISQLFSLRNRLLVGTDWLKTKVLGRDVSRA</v>
          </cell>
        </row>
        <row r="3496">
          <cell r="L3496">
            <v>2.5339999999999998E-3</v>
          </cell>
          <cell r="M3496" t="str">
            <v>MSFSTRQIGAQNTLEFRTFLEKDGKVISPFHDVPLFANEDRTVLNMIVEIPRWSNAKLEISKEEKFNPILQDTKKGKLRYVRNCFPHKGYIWNYGAFPQTWEDPAAQHPETKANGDNDPLDVCEIGETIGHVGQVKQVKVLGIMALLDEGETDWKVIVIDVNDPLAAKLNDIEDVERHMPGLIRATNEWFRIYKIPDGKPENTFAFSGEAKNRKYATEIVHECNEAWKRLIAGQADKGKIDISNTTNQSSPGYTTSTESVPADSRRPAAPIDASIDKTFFISGHAV</v>
          </cell>
        </row>
        <row r="3497">
          <cell r="L3497">
            <v>1.879E-3</v>
          </cell>
          <cell r="M3497" t="str">
            <v>MAPTSQGSSSRPNDSSSRDPPSASSSSRAPPSAPSSAPSSRPAGPSSSSGVRFNEPRPETGRPRAQSNVGAKLLKKRQSVAYSAHPAYEAGSVPAVPSLPKLGPVAGSVERVSTPTGTGGGASVLPGLAPFAARAPSPATQIGAPVAKERQEQPQAQAQPLSARNEAENQLLATGLDVDQLASEGFKPEDFLKQNLPGGRSDAPAQMDDLRRLKGRLEGAMKIAETELQKSVFNNYADFVLISKEIATLENEMIELKGVLEEWRAVPELLEGGSGDDDLLMGGAAGRRAQRNSIADLATLYKSQLSALWENVEGSQKFLPYTPGRHIITEAPSFVELNPATYKPKQPVHLVLLNDAMLVSVKKRRGPGIGGPVRLVAERCFNLSEIVVVDLKDGGDLQNAVKIKRGKETIIFRTDKPEEKKMLLLAFKKVAEELMNKKRKEMLNEAEARKGDPSSLRGYRDYDGSFSSSNFNPAAALGLVSGDVPSRDLSWIGDFSDELAVDVSTREFEDAVVLIEKGKSILPKISGDAHASQLFRSKLDSRTSELVSALLNDLSDHSIRKSGVVRTTSWLLRLGQGERARETFLSARGALVRKRARQIKFEGDISMYISELAMVCFTLIKNTCEWYMAAFKDNSMASGFVRWASEQVEIYAETFRRQVYGADQNGKVIEESLEVTKAHGAMLRDVGLDFTFLLDGLLRPQRPTTNTARSSSSSTRLRDDALSGSHLRPPKSTASLAPTSAVAMARQSIFLQQGQAGVGNGVARPREVLKAEGEEGRGRPASGAGFARDDAVGQAQ</v>
          </cell>
        </row>
        <row r="3498">
          <cell r="L3498">
            <v>1.16E-4</v>
          </cell>
          <cell r="M3498" t="str">
            <v>MASSCAVVTGPPTVTSLVSTTTVLATQVSTAPDSTLTTSTAVVTSNCLLPTILGQLALCQTTTSFAPLETVVPGSVVQITSTGQSLVTVVQTLPGATSTACEAVQTTPPPSSSTPASTATTTTPRRTTTTPPPVLVPSSSATTSSVPSSSAVAPSTPTSDSTSSPDPSSSSPSLIDAVSPSSSDTPTPTTPPSTATEIVAGPRRSTSYITSYVTVVDSSGQTLTSASTIPTLLNIPGSNTSRASPGAIAGGTVGGIAALALAAFFLWMMRKRGYFRRGDEQIEEDAWDPAGHGDYFAGGGRGGSRRSAAGMAGVGAGGGRSSPGNSSDEKHDPLSEKDREIDAATLERHKSWYHRSIASHGDDLDLEEAYGGEMAQPAAFGYLPTTNEGVGRRASTYAAAPAAPPRRSMSTAMSVASRSSHSHESYPSRHPSLDADRRMSHPTRRPSLDADRRMSLALPMQYSSFQSFVPPTESYVDEPTSYASRSPPLPQASMPAIARPKSASPPTVQHSPYPTVSRQRSLPGLQGHLPIHMRSASLSGRPTLGAIQAGRPSTHSRTVTSDSMSTISTPQSHYMPALTSSASESTLVSTIPSTPSTSHAHDKSSLLPTPPLPVLPNIERLKVEHPKRPSMDRNVSSDSIFHPSQWLGARVVNADDSRSTTTATDTDTETIASNVLAGESSDSLAAAAELISRVQVRIDGAR</v>
          </cell>
        </row>
        <row r="3499">
          <cell r="L3499">
            <v>3.8500000000000001E-5</v>
          </cell>
          <cell r="M3499" t="str">
            <v>MTLPRATLARSLARPNSTPSFFTPSRNLAPKRTLFSRAQKPPGWQPFYRRHPRVFAVLAAPFVVGGSLGVALLGLWAYDASTYHHPHAGRVPVDPVALRPERGGKKNLKVAAALIDDLDERVVNARDKKRLVIVGGGWGSVGILQHLDPGAWHVTVVSPDNYFLFHPLLPSATVGTVEVRSLVEPLRKIIARVSGHFLYGRAVDVDFSERLLEIACPGDEENFYLPYDKLVIACGSVNSTHGVPGLENCFQLKTVQDAQAIRRRVMDNLEKAALPSTGEEERRKLLSFVVCGGGPTGVEFASELWEMVNEDVISYMPGLLRDEIKVHLIQSRDHILNTYAEKISEYAEERFRRHEIDMILNARVKEVTPTKVVYTTKDPKTGKTTEHEVDSGFTLWSTGIAMNPFTQRVAALLPNQYHKHALEVDSHLRVIGAPLGTVYALGDCATVETRLVDHLLEFVTRCDENKDGKIDEREFKKMMGYIKRRFPASEKHFGKIEDIFKQYADGKGALGLNELADLFINVSRKITAFPATAQVAEQEGIYLAKKLNVLAKQHDAHVAIDNGVYDDPDDMLYEPFNYKHMGSLAYIGNSAVFDFPGFSFAGGLAAMYLWRSVYLSTSVTIRQRCLLMADWVKRSLFGRDLSKVGSRAALSTPLRAR</v>
          </cell>
        </row>
        <row r="3500">
          <cell r="L3500">
            <v>7.3999999999999999E-4</v>
          </cell>
          <cell r="M3500" t="str">
            <v>MSSEAPAPSKKATEPILYGFPSTDDLSQALANFVLAAQDEALKKQATFKIAISGGSLPKVLGKNLIGRSDVPWNKWEVFFADERVVPLDHEESNFRLNDENLFTHVPIPRQNIHVIDTSKLDDPEAVADDYEKQLVASFVGSSSIAFPRFDLVLLGIGPDGHTCSLFPGHPLLNEMDGWVAWLDDSPKPPPTRITLTYPVLNHAHRVAFVSSGESKQEIMEKVLDHPEEGLPASRVKVISPGRVYFFSDEAALGRVKYERTKFEDSSKL</v>
          </cell>
        </row>
        <row r="3501">
          <cell r="L3501">
            <v>1.15E-4</v>
          </cell>
          <cell r="M3501" t="str">
            <v>MPPQDQPYLALIGAGSMGGGMACLFASPKARCRVSVYDVEKDNVDNVRKMVEGAEEVPEDQVWYFVGEEQLKACVDSLVEGDEGRRRILILSLPHGKVVDSVLEKLAPLLKEGDIILDGDNEWWKETERRQKWLKEKHGVDLIGMGVSRVLPRHGPSMSPGGARQAYDYVEPILKAVAAQDPDSGEPCTAYVGEGGSGHHVKMVHNGIEQGILSAVTETFDILHRTLGYSAQEISALFARWNSKGRPLETNFLVEIGSEIAKRKEAAGTSKSAPSAVDDIEDKVTQDVDNSEGTGVWTNKEWAERHVPAPTIALAHCLRLASSNKGERLKVAKKLGIAQPRERVEWKGKTREQVEATLEKALYGASLASFAQGCDLIAESERQQQWGVSMETVIQIWRGGCIITSLHIARLFQDAYRRQPNLSNILLDEKVAEELAGTFEALKEVVAFSIETDAVASAFSASLEYMKMEGTELLPTCDFKDPVSLLAVSKRGLEEFAEKVGSWEDLFTKSGAELREAGMTIKQSKYCLWLLEKYRQGFNPAVVAIPPKPKKKFRGWGPKIQHGVRVKR</v>
          </cell>
        </row>
        <row r="3502">
          <cell r="L3502">
            <v>5.6429999999999996E-3</v>
          </cell>
          <cell r="M3502" t="str">
            <v>MSQAVADIGLIGLAVMGQNLILNMADKGFTVCAYNRTVSKVDHFLENEAKGKSIVGAHSVEELCAKLKTPRKIILLVKAGQAVDDFIAQLEPHLEKGDIVIDGGNSHFPDSNRRTKELESKGLLFVGSGVSGGEEGARYGPSLMPGGSNAAWPHIKEIFQKTAAQTDGEPCCDWVGEEGAGHYVKMVHNGIEYGDMQLITEAYDILKRGFGMHEKEIADIFERWNKGVLDSYLIEITTQILRYNDDDGTPLVAKILDAASQKGTGKWTATNALDLGMPVTLIGEAVFARCLSAIKEERVRASKVIGGPQIEPFSGDKKQFIDDLEQALYASKIVSYAQGFMLMREAAKTYGWHLNNAGIALMWRGGCIIRSVFLGDITKAYQKNPELENLLFDDFFNKAIHKAQPGWRRIVAQGALWGIPTPAFSTALSFFDGYRTERLPASLLQAQRDFFGAHTFRVLPQFANEKLKEGQDIHINWTGRGGNVSASTYNV</v>
          </cell>
        </row>
        <row r="3503">
          <cell r="L3503">
            <v>2.6800000000000001E-5</v>
          </cell>
          <cell r="M3503" t="str">
            <v>MPTTPGKLLVRGSVNIDEFFVVDHIVRSGETISSTDYSRRAGANQAVAAAKAGAQVDFAGLVGNDGGWLRDTLGGYGVGVSLLGADETLPTGRAVIQLSSSTADNSIVLLPGANFSQTSRFRHLTSAQLATYSHLLLQNEIPLNETKDALRRAKSAGLTTLFNPSPMPSQQALAEFAWQHLDWLVINEGEGADLLAALADPAAAEQANEGPAALLRALRRTALGSLTGIIMTRGAEGVVASLRDGSVVEVGPGKVVGGVKDTTGAGDCFTGYFATLLSTLPRSPAYSLTHDKLRDILAIASQAAAICVESQGAMESVPTLAAVKERTGEGWKEGMEWEVLLR</v>
          </cell>
        </row>
        <row r="3504">
          <cell r="L3504">
            <v>5.6100000000000002E-5</v>
          </cell>
          <cell r="M3504" t="str">
            <v>MAPLPALIIVMGASGCGKSTVGLGVATALGVPFVDGDDLHPAASVAKMSAGNPLTDEDRIPWLHKIRETAILLTSPEGLAALDRPAAPPSPSEVDSAALSHELHAAISRIQAPSLNARLELRQRGEKREREAVVVACSALTVQYRNLLRGEEARFVLPNGKEITADKHLDPHIETFFIYLQGTRPLLLNRMEHRAGHFMKASMLDSQLATLQEPHETDEVNVAVVKLGQGEGEAEERGKEAVIADAVARTRRFVG</v>
          </cell>
        </row>
        <row r="3505">
          <cell r="L3505">
            <v>5.0900000000000001E-4</v>
          </cell>
          <cell r="M3505" t="str">
            <v>MSATLRLPGKVCIITGAGAGIGLETALVFAQEGAHVVAADINEQAAQRTVETIQKQVNGAAKAIAVKCDVSKEAEIKAMVAKAVEEFGKLDVIFNNAGIMHPQDDNALNTEERIWDLTMNSNLKGVWWGCKYAIEAMLKNPKGGSIINTASFVALMGAATPQLAYTASKGAVLAMTRELAMVHARDGIRLNSLCPGPLKTELLMSFLDTPEKKERRMVHIPMGRFGEAVEQAKAALFLASDDSSFITGTDFKVDGGISGCYVTPLGEPRVPGPQNLAPKA</v>
          </cell>
        </row>
        <row r="3506">
          <cell r="L3506">
            <v>1.503E-3</v>
          </cell>
          <cell r="M3506" t="str">
            <v>MKKKLEEFLERCSYVSGQYDKDDGFEELEKELKKCEETYEDKKAPKNRVFYMALPPSVFTVVAANFKKHNYSEGGINRIIVEKPFGKDLESSREMQVDLKKEWKEEEIFRIDHYLGKEMVKNLLVLRFANVMLDASFNKNLISNVQITFKEPFGTEGRGGYFDEFGIIRDVMQNHLLQVLSILTMERPVSFSSEDIRDEKVKVLRYIPEIKFEDVLLGQYTASGDKPGYLDDETVPKGSICPTFASCVLHINSPRWEGVPFILKAGKALNEQKTEIRIQYKDVTQGIFKEITRNELVIRVQPGEAVYLKMNSKAPGLAMRTVPTEMDLTYKRRFSDLKIPEAYEALILDALNGDHSNFVRDDELDIAWKIFTPILHYIDEKKPRPHSYAYGSRGPEELEKFVQDKGGFVRSSANYTWPSTSVL</v>
          </cell>
        </row>
        <row r="3507">
          <cell r="L3507">
            <v>3.0000000000000001E-6</v>
          </cell>
          <cell r="M3507" t="str">
            <v>MAPVAIDSSALPPVDTVAAAHPLKAANRFKQSLNGLSDKPLQRTYRGNKEGTIHLEGIPEFDDLYAKRQWVKEHLAAAFQYWGKLGYGEGLSGHITVRDPVWPDHYWMNPIAVHFSSITVSKLCLVTPEGHVHPDGAQLPINTAGFHIHSAIHKARPELQAAAHCHSLYGKAWSVFGKPIDILTQDACLFYDNQAVYKNFGGIVLAPEEGKNIAETLESETRVAILQNHGLLTTGMTVGEAVYYFSALDRLCKVQLLAEAACANGLEKKVIDDEDASFTAATLQNPENVYVNWKPEYELLVEERGHIWMK</v>
          </cell>
        </row>
        <row r="3508">
          <cell r="L3508">
            <v>1.2300000000000001E-4</v>
          </cell>
          <cell r="M3508" t="str">
            <v>MSPSSPRAIVSPSVLASNFAQLGDEIRRMMKCGAEWVHMDVMDGHFVPNITMGAPVLASVDKDVKDVFMDCHMMVSDPEKWVKPVAEAGGKSYTFHIEALADPSPELVDLIHSHSMRAAVAISPSTPSSAISTSLGQKVDMLLVMTVVPGAGGQKFMKECVPKVSELRERFPEKDIQVDGGVGPGTVGCCARAGSNVIVAGTALFGASDPKSVIDDFKKQVDEGKSVWGTEKALEGL</v>
          </cell>
        </row>
        <row r="3509">
          <cell r="L3509">
            <v>2.72E-4</v>
          </cell>
          <cell r="M3509" t="str">
            <v>MSSQLRPLAPLAENPKLKSGPGSSNSTAPGQNSRRASHSSSGRPDPLGTEVHLSASRIGPGVIPTGRMDVVPHEELSPEEKAKRLAAYAAVDEHVKDFHKVLGIGSGSTVPYVVERLCQPPHCYANSDRWYVPTGFQSKELIVKAGLNLGDVDQFPTIDVTIDGADEVDDELNAIKGGGACQLREKVLAEAATHFIIVADSRKDSHVLGQTWKQGVPIEVAPFAWAKVFVNLQKMGCEKPTLRMGKMKAGPVVTDNGNFVIDAVFSEPYMRDPAELLHRIKMLTGVLEVGLFVGMAEAAYFGYPDGTVMARWQDGRRERVDATKGLEIAESGQRV</v>
          </cell>
        </row>
        <row r="3510">
          <cell r="L3510">
            <v>3.5560000000000001E-3</v>
          </cell>
          <cell r="M3510" t="str">
            <v>MPFQPNDNDQKAINTIRTLALDTVNKANSGHPGAPMGMAPVAHVLFSRFFQCNPQNPHWVNRDRFVLSNGHACALQYVLLHLLGYKVSIDDLKQFRQLESITPGHPELGVTEGIEVTTGPLGQGFANAIGLAIAQAHLGAVFNKDGYSLFDNYTYMFTGDGCLMEGVSAEAASLAGHLKLGNLIAIYDDNQISIDGSTAIAFTEDVGKRFEAYDWQVLHVENGNDDLKAISDAIEQAKAEKNKPTLIRLKTTIGYGSRDQGTHGVHGNPLKADDTVEIKKKFGFDPEQFFVVPDETKKIYSDIAQRGAEAEKKWQAQFNEYEQKFPEEAKDIKRRIDGKLPDGWEKALPEFKPSDDAVASRKLSEMILAKLSTVVPELVSGSADLTPSNLTRWKNAVDFQPKENGLGDYTGRYIRYGVREHGMGAIANGIAAYGGNLVIPAIGTFLNFVSYAAGAVRLAALSHLRVIWVATHDSIGLGEDGPTHQPIETVAHFRALPNCNVWRPADGNETSASYYVAMTSTHTPSILCLTRQNLPQLAGSSIEKASKGGYVLHEVENADVTLVATGSEVAIAVEAAELLEKQGLKARVSSLPCWEVFRAQSQEYKLSVLPDGAPIVSVEAYTTFGWAEFSHAAVGIDRFGASGPARDVYAKFGLTGKDIARRAQKTIQYYKDLGHPVYSPLSTAIHA</v>
          </cell>
        </row>
        <row r="3511">
          <cell r="L3511">
            <v>1.6699999999999999E-4</v>
          </cell>
          <cell r="M3511" t="str">
            <v>MSPSASSSAASKKPRLPRVFVVRHGETEWSISGQHTGRTDLPLTPNGENIIRALGKRIVGAGKILDPSHIQHVFVSPRSRAQKTFELLFESVKQEERPSYELEEGVREWEYGVCEGKKTAEIRETVKPDWDIWTDGCPEGESADQMRDRCDAMIRKIVDMAECVFPFLALKVDELTRMRLGWVCSAHHGKEETEGHHGDILIVSHGHFSRCFMFVPSLPSLLPLPN</v>
          </cell>
        </row>
        <row r="3512">
          <cell r="L3512">
            <v>5.8560000000000001E-3</v>
          </cell>
          <cell r="M3512" t="str">
            <v>MSNTLEQLKKYTTVVSDTGDFESIAVYKPQDATTNPSLILQAVKKPEYARLIDVATEYAKKKGGSIDEQIENTLDRLLVEFGKEILAIVPGRVSTEVDASLSFDKEGTKAKAHHLIELYKEIGIPKERVLIKIASTWEGIQAARELEQQGIHCNLTLLFGFQQAVACAEAGVTLISPFVGRILDYYKKHAPEGDYAGEKDPGVQSVTKIYNYYKQHGYKTALPHADECVVTVMGASFRSAEEIKQLAGCDFLTISPALLKELQASTADLPRVLSAEKAGQADPISKTTFIEDEPAFRWSLLQDSMAFEKLHEGIKKFAEDAVALKDILKAKLQ</v>
          </cell>
        </row>
        <row r="3513">
          <cell r="L3513">
            <v>2.0599999999999999E-4</v>
          </cell>
          <cell r="M3513" t="str">
            <v>MHRSLLVAAAGSKRPRTAASSLAAARRAFQSAAHVENKLRLQVKEADEEGAALHDSTISNKEYLQHSKNERPIWTALRGRALLNEPALNKGAGFTPEERDTFGLTGLLPHEVHSLDQQCKRAYSQLQERPSALAKYTFLSSLRDQNIILFYALCLRHLNELLPVIYTPTVGEAIQKYSTIWRRPDGLFLSYAHRHKMREMMMQAKRPKDVDLIIVTDSEGILGIGDQGVGGILIAQGKANLYTLGAGIDPSRILSVVLDVGTDNSALLNDPLYLGLRRKRVRGAEYDKFVDRFCELVREEYPQALLHFEDFGVSNASKILTTYRNKQSVFNDDMQGTAAVVLAALLSAVKVTKSELKDQRIVVFGFGTAGYGIADGIRNALMLEAGLSSEEVRKIFWCVDRPGLLTTEHSPTLRPGQEHFIRNASEVSSWERDAEGRISLLEVVKQAKPTILIGCSTMSGAFDEEVVREMAKHVERPIVFPLSNPTKLAEADPADINEWTNGLALMATGSPFPPVKTPRGKEHKIAEANNGLLYPGLGLGVIVSRASFLTEKMITAGVAALAKMAPALDDPDESLLPPLSDLRHVSVKVATAVANAAKEEGVSQIKRDDPFSQDEVRAAQWDPVYRPLELVDRH</v>
          </cell>
        </row>
        <row r="3514">
          <cell r="L3514">
            <v>4.3899999999999999E-4</v>
          </cell>
          <cell r="M3514" t="str">
            <v>MPSTFAPSQPLQGGPSPSQLGPKELLIERALTRLRSIPSDLEKYTFLAGLRCRNPDVFYGLVGGNMKECCPIIYTPVIGLACQNWSLIHPPPPESDPTIEALYLSYSDLPNLPSLIKGLKTRLPHNQMQISVVTDGSRVLGLGDLGVGGMGISQGKLSLYVAAGGVNPKATLPIAIDFGTDNEKLLADPLYVGQRMRRLSEEKCLEFMDVFMRCMHETFPNMVRPPHFSLSPSPGVQHSARPQVIQHEDWQTPLAFPLLHKNRDLYPCFNDDIQGTGAVVLAGAIRAFHLNGVALKDQKILFFGAGSSGVGVAETICKYFELQGMSEQEAKSKFWLVDSKGLVAHNRGDTLPSHKKYLARSEPDAPKLRSLKEVVEHVQPTALLGLSTVGGTFTKEILESMATYNKRPIVFALSNPVAQAECTFEEAIEGTDGRVLYASGSPFDPVEYKEKRYEPGQGNNMYIFPGLGIGAILARVSKIPEELVHASAQGLADSLTPEETARHLLYPDIERIREVSIKIAVTVIQAAQKLGVDRNEELRGKSSAEIEAYVRKGMYHPLLEAEQQAQ</v>
          </cell>
        </row>
        <row r="3515">
          <cell r="L3515">
            <v>5.8E-4</v>
          </cell>
          <cell r="M3515" t="str">
            <v>MLSLRTSSRSLAQSIAAPASRRAVSSLVANPAVRPSLLSSARSSASHRTQTALTAAMGATRLSHHSGESTVRPPADKVMQDIADYVHNYEIKSDLAYSTARLCLIDTIGCGLEGLRVSEECRALMEPIVPGTTVPNGTKVPGTPFQMDPVRGAFAIGTQIRWLDFNDCFLAAEWGHPSDNLGAILAVADYLSRSGEPLKMRDVLTAMIKAHEIQGCMALENSFNRVGLDHVILVKLASAAVVSQMLGLTRDQTVDVISQVFVDGQSLRTFRHAPNTGSRKSWSAGDACMRAVHLALQVKRGQMGIPTVLTAKTWGFYDVLFKGQEFKFQRPYASAELRADDAQTAAEGAHILHKQLKEMGKSSDDIKSVKIRTQEAAIRIIDKSGPLDNFADRDHCIQYMVAVPLIYGRLTTEDYSDKVAADPRIDALRDKMYCVEDKQFTSDYHSPDKRYISNGLTVTLNDGTVLPEVHIDFPVGHKNRREEGTPLLNAKFERHIKPHFDSAHVDKILEVVGDQSALENLSVKEFSDLFHKP</v>
          </cell>
        </row>
        <row r="3516">
          <cell r="L3516">
            <v>9.0099999999999995E-5</v>
          </cell>
          <cell r="M3516" t="str">
            <v>MRPRSPSVRPSLPAVTALARRRPRLRRGLLWLNLDGQRLTDLCPADEIVKVPSMAESITEGTLKQWLKQKGDYVEADEEVATIETDKIDVAVNAPKAGVLTELLANEEDTVAVGQDLFKLDPNGKAEGGAKKEEAPKEEPKQDEPKKEEPKKDESKPEPKKEEAIPEAKSEYRKPDSAQPAPKAPEPSKKEEGKTAAQSPAAAAPKGSRNETRVKMSRMRARIAERLKEAQNTAASLTTFNEIDMSALMAFRAKYKEQVLKDHGVKLGFMSAFVKASTIALREFPAVNASIEGTGTSAEIVYRDYADVSVAVSTPKGLVTPVLRNAEQYNFVEIEREIANLGKKARDGKLTLEDMNGGTFTISNGGVFGSLYGTPILNPPQCAVLGMHAINDKAVVTADKQIVVRPVMVAALTYDHRVIDGREAVSFLVLVKKLIEDPALLNLYN</v>
          </cell>
        </row>
        <row r="3517">
          <cell r="L3517">
            <v>3.2600000000000001E-4</v>
          </cell>
          <cell r="M3517" t="str">
            <v>MRPRSPSVRPSLPAVTALARRRPRLRRGLLWLNLDGQRLTDLCPADEIVKVPSMAESITEGTLKQWLKQKGDYVEADEEVATIETDKIDVAVNAPKAGVLTELLANEEDTVAVGQDLFKLDPNGKAEGGAKKEEAPKEEPKQDEPKKEEPKKDESKPEPKKEEAIPEAKSEYRKPDSAQPAPKAPEPSKKEEGKTAAQSPAAAAPKGSRNETRVKMSRMRARIAERLKEAQNTAASLTTFNEIDMSALMAFRAKYKEQVLKDHGVKLGFMSAFVKASTIALREFPAVNASIEGTGTSAEIVYRDYADVSVAVSTPKGLVTPVLRNAEQYNFVEIEREIANLGKKARDGKLTLEDMNGGTFTISNGGVFGSLYGTPILNPPQCAVLGMHAINDKAVVTADKQIVVRPVMVAALTYDHRVIDGREAVSFLVLVKKLIEDPALLNLYN</v>
          </cell>
        </row>
        <row r="3518">
          <cell r="L3518">
            <v>1.02E-4</v>
          </cell>
          <cell r="M3518" t="str">
            <v>MGGFKVENSLTITDNRTGKTIIVPVEHNAIPATAFKNLRKDKPETEQGDRQEDEVEGGIRVYDPGFMNTAVLQSRITFIDGERGILRHRGYPIEQLAEKSCFLETAYLLLYGELPSRSQFDLFRTEVLHHTFVHRDLAEIVGSFRHDAHPMAILTSSFAALGAYAPEANPSLAGQKVYTSGTAASLQLMDKQIFRLIGKSITLAAMAYRMRSGRQFVNPPTGMDYAESFLYMMDHLGEPNYRPHPVVAKALDTLFLLHADHEMNASCAAVLQVGSTLVDPYSAVSAGCAALYGPLHGGANEAVIRMLLRIGSPENVPAFIEKVKRKEEVLSGMGHRIYKTHDPRSKVIRKLADEVFAVTGEDPLLKTALALRDAALADDYFIKRRLAPNVDFYSGLIYRALGIPTDFFPVLFAVPRVVGWLAHWRQLMLQKGGVRIWRPRQVYVGEGERTYEGIEGREEKGKGVKGAEPAKVAHPTSTRVFLARQSKL</v>
          </cell>
        </row>
        <row r="3519">
          <cell r="L3519">
            <v>3.1289999999999998E-3</v>
          </cell>
          <cell r="M3519" t="str">
            <v>MFSATRTAARTAAQAANRRNVSTIRETLKEIIPERQALLKQIKSEHGSKTLGNVTVEQVVGGGRGIKFMLWDPSVLDAEEGIRFWGRSIPECQRDLPTAPGGQEILPEAMFWYLLTGKVPTAEQTKQFQEELVSRSELPAHVEKVLDSLPKTLHPMTQFVIGVAALNHDSQFAARYKSGMKKAEYWEPALEDSLDCVAKSFTIAARIYLHSYKDGAANMAPVDKSKDLSANFATQIGFGDSEGFVELIRLYNSLHTDHEGGNVSAHTTHLVGSALSDPFLSYSAALGGLAGPLHGLANQEVLRFILGMQKELGDSPSDEQIVQYIWKTLNSGQVIPGYGHAVLRKPDPRFAALREFGNKHPETANDPVFRMVDSLFKVAPGVLTEHGKTKNPFPNVDAASGSLLYHYGLTQFPYYTVTFGTSRAIGALSQYVWDRALGLPIERPKSLSMEAILKLVK</v>
          </cell>
        </row>
        <row r="3520">
          <cell r="L3520">
            <v>1.077E-3</v>
          </cell>
          <cell r="M3520" t="str">
            <v>MVVRLAARSILKQAPRRAFATSRAQQSSLSLYDQTVPNLRLRPDSTVICQGFTGKTATFHCREALEFGTKLVGGVSPKKAGTEHLGLPVFGSVREANEKTKPDATVIYVPPPFAADAIIEAIEAEIPLIVCITEGIPQQDEVRVAQALRRQTKSRLVGPNCPGIIAPAPNGGGCKIGIMPGNIFTPGSVGVVSRSGTLTYEAVDATTKIGLGQSLCVGIGGDPFPGSQHIDVLKVFMEDEATKGIVLIGEIGGSMEEEAAEYLEKYNVQKKPVVGFIAGRTAPPGRRMGHAGAVISGGKGKAEDKVKALEKAGVIMVDSPAQLGSSLKKAMVDAGLA</v>
          </cell>
        </row>
        <row r="3521">
          <cell r="L3521">
            <v>1.382E-3</v>
          </cell>
          <cell r="M3521" t="str">
            <v>MFASSFRTATRSKALKPSVANQRRNLSIHEYLSMNLLNQYDVPTPKSKAAFSASEAKEVAQNFGADKLVIKAQVLAGGRGKGHFDGPNGLKGGVQMVDSPEQAEKYAAQMIGHKLITKQTGAAGRICNAIMLAERRNPTHEYYVAILNDRGLGGPALVASRQGGMNIEDVARDDPSAIVTTPIPFEDGLSKELAMDIAKKLEFKPESQEKAANIFINLYKLFKEKDATQVEINPLAEVEGGDVLCMDAKLGFDENAEFRQQDVFKLRDLTQEASSEVEAAKYGLNFIKLDGSIGCLVNGAGLAMATMDVLNLQGGSPANFLDVGGGATAEAVKKAFELLLADGAVKSIFVNIFGGIMRCDVIAEGIIMAAKELEMTIPLIVRLQGTKEQEAKELIRNSKMKIFAYDNLDEAAAAAVKAAQ</v>
          </cell>
        </row>
        <row r="3522">
          <cell r="L3522">
            <v>3.4290000000000002E-3</v>
          </cell>
          <cell r="M3522" t="str">
            <v>MVLLSTARKASLRAPTLARSLATPSSANIGQTKVQMSAFDKGHSINYQRIEDNLQVVRSRLNRPLTLSEKIVYGHLDNPHEADIRPGASYLKLRPDRVACQDATAQMALLQFMSAGLPTVAVPTTVHCDHLIEAQVGGAKDLARANDINKEVYDFLATATAKYGIGFWKPGSGIIHQIILENYAFPGGLMIGTDSHTPNAGGLGMVAVGVGGADAVDVMADIPWELKCPKRIGVHLTGKISGWTTPKDVILKVAGILTVKGGTGAIIEYFGEGVTSLSCTGMATICNMGAEIGATTSVFPYNERMGQYLDATNRTPIRQYAESFAHNLRPDQNAEYDQVIEINLSELEPHINGPYTPDLATPLSKFAQAVKDNNWPDKLSVGLIGSCTNSSYEDMSRAASIADEAASHGLKAQSGFIVTPGSEQIRATIERDGQMQSLEKAGGVVLANACGPCIGQWDRKDVPKGTKNSIITSYNRNFTGRNDANTATHAFVASPDLVTAMVFGGSLTFNPMKDSLKGADGQEFKFSDPSGKELPPRGYDPGENTYQAPPQDRAAVNVAVDPKSDRLQLLEPFKPWDGKDPQGLPVLIKAKGKCTTDHISAGGPWLKYRGHLENISNNCLIGAINEANGEANKVQNVFTGEWNTVPETAKEYRDKHHTGWVVIGDENYGEGSSREHAALEPRFLGGTAVITRSFARIHETNLKKQGMLPLTFKNPQDYEKVRPDDKVDLIGIKDLKEGSDVTLRVHHKDGKSEDIPLQHTFNAGQITWHRAGSALNHMAKSKQ</v>
          </cell>
        </row>
        <row r="3523">
          <cell r="L3523">
            <v>4.15E-4</v>
          </cell>
          <cell r="M3523" t="str">
            <v>MLHARRPLQRVANARLSRSLATHTSSYPPPPPRDFKSITPPYPHLLRQLEQVRKVLNRPLSLAEKIVYSHLVNVEEGLAGGDPIRGEKHLKLRPDRVALQDASAQMAILQFSTCGREATAVPVSIHCDHLISAYEGAEADLKRSIMSNKEVFDFLESAAKKYGIEFWGPGSGIIHQIVLENYSAPGLLMLGCDSHTPNAGGLGAIAIGVGGADAVDAMTATPWELKAPKLIGVELRGELSGWCSAKDVILEVVGRLSVRGGTGSIIEYYGEGVKRMGATGLATIANMGAEMGATTSTFPYSDNMRRYLHATNRGPVADEADKAQAAGFLSPDKGCEYDQHVSIDLSTLEPKLNGPFTPDLSTPLSKFGGLVKEKGWKDELSAALIGSCTNSSYEDMARAASIARQAKAKGLSVKSSFMVTPGCVLVPFALLMQSSDRSVFRSSELINATIERDGLKADLEAVGGQVLANACGPCIGQWEREEKKGEENAILTSFNRNFKARNDGNRLTMNFLASPDIVTAMAFSGKLSFDPRHDELLDSEGKPFKFDPPTGDKLPQSGFTAGNTTYLPRPTPEPVPSTPLAISPTSTRLELLAPFEPHFPPEAFADSTKKLEFDDLRCLLRIRGKCTTDEISAAGKWLKYKGHLSNLAENTLIGATNDQTGRVNSAIDFESGEEGTIPEVAKKYKARGQPWMIVTDHNYGEGSAREHASLQPRFLNCKVILARSFARIHRTNLTKQGVLPLTFANDADYSLIDAGDVVSTRGLDDLLRGNLNADVDVVVKKADGSEKVIKTVHGLSKDQVEWIREGSALNLIKRKAAEEKAGQA</v>
          </cell>
        </row>
        <row r="3524">
          <cell r="L3524">
            <v>1.387E-3</v>
          </cell>
          <cell r="M3524" t="str">
            <v>MSIAPTLQPGQDKFRVERDTFGELQVPADKYYGAQTQRSVQNFDIGGPSERMPPPLIKAFAVLKKAAAEVNMTYGLDSKVGEAIKQAADEVIAGKIGQDHFPLVVFQTGSGTQTNMNVNEVISNRAIEILGGELGSKKPVHPNDHVNMSQSSNDTFPTAMHVSAVVEISNSLIPALEELKAALYEKQQSFEKIIKIGRTHLQDATPLTLGQEFSGYVQQVENSIARVKDVLPRLSKLAQGGTAVGTGLNTRKGFDSKVAAEISKITGLSFETAPNKFEALAAHDAIVEASGALNTVACSFNKIANDIRYLGSGPRCGLGELALPENEPGSSIMPGKVNPTQCEALTMVAAQVVGNNMAITVGGLQGQFELNVFKPVMIKNLLQSIRILSDGARSFTKNCVVGIQANEERIAKLLNESLMLVTCLNSRIGYDNAAKCAKKAHKEGTTLKEATLSLGLLDSEEFDRLVRPELMVGPSDA</v>
          </cell>
        </row>
        <row r="3525">
          <cell r="L3525">
            <v>1.598E-3</v>
          </cell>
          <cell r="M3525" t="str">
            <v>MFTRTSLRTASRAFSTSAPRAYASQGAAPSGYVPNTNADGTYNVTLIPGDGIGPEISRSVKEIYDAAKVPIKWEEVSVTPILVDGVSTIPADAIASIKKNTIALKGPLATPIGKGHVSLNLTLRRTFNLYANVRPCRSIEGYKTAYDNVDTVLIRENTEGEYSGIEHEVVDGVVQSIKLITHNASSRVARYAFEYARANKRPHVTAVHKAPIMKMSDGMFLRACRELAPEYPDIKYDEDLLDRVCLRVVQNPAPYSDRVMVMPNLYGDILSDMCAGLIGGLGLTPSGNIGKDASIFEAVHGSAPDIEGKNLANPTALLLSSLMMLRHMKLTQKADLIEKAVLSTIAEGTRTRDLGGKASTQQFTDEILKKL</v>
          </cell>
        </row>
        <row r="3526">
          <cell r="L3526">
            <v>1.2769999999999999E-3</v>
          </cell>
          <cell r="M3526" t="str">
            <v>MFPKPLALRNQLIGQARSATTLGVGISRPSAIQPTKYGGVYSVTLIPGDGVGKEITQSVEEIFEHANVPVEFEKFNVSGGTSEDAALFKRSMDSLRRNKVGLKGILYTPVERSGHTSWNVAMRQQLDIYASVVLCKSVPGVPTRHKDVDFAIIRENTEGEYSGLEHQSSPGVVESLKIMTRHKTERIARFAFDFAIKNGRKHVTAIHKANIMKLGDGLFLNTCRRVAEEYKDSGITFSDMIVDNTSMQLVNRPQQFDVMVMPNLYGSIISNIGAALVGGPGIVPGANIGREFALFEPGCRHVAKDIQGQDSANPAAMILSATMLLRHLGCDHHANAIASSVYKILEEGKIRTPDLGGTSHTTDFTHAVIKGLQ</v>
          </cell>
        </row>
        <row r="3527">
          <cell r="L3527">
            <v>2.82E-3</v>
          </cell>
          <cell r="M3527" t="str">
            <v>MAISPEQRIKVQNPIVEMDGDEMTRIIWHKIKKDLILPFLDVDIKYYDLGLEYRDQTDDQVTVDAAEAILKYGVGVKCATITPDEARVEEFKLKKMWKSPNGTIRNILGGTVFREPIIVQKVPKAVPGWTKPIIVGRHAFGDQYRSTDIVVPEAGKLELVYTPDDKSKQPTNLEVFHFKGPGVGLAMYNTKQSITDFAQSSFKLAIEKKLPLYMSTKNTILKGYDGQWKDIFQEIYDTQYKAKFEELGIWYEHRLIDDMVAQMIKSSGGYIMALKNYDGDVQSDVVAQGFGSLGLMSSELVTPDGKIIESEAAHGTVTRHYREHQKGNETSTNSIASIYAWTRGLKFAGKRDGNERLVQFANDMEQACVDAVDIDGVMTKDLALSIHGKNMKREHYVLTLEYLDHIAAKVTEKFLANAPKL</v>
          </cell>
        </row>
        <row r="3528">
          <cell r="L3528">
            <v>1.7129999999999999E-3</v>
          </cell>
          <cell r="M3528" t="str">
            <v>MLASTRALRQLARQRPLHALPTRTFTTAAPRLATAQRAPDDFAYGTNASYSEAMYASWQKDPSSVHSSWAAYFQGLKNGLPSQQAYQSPPGLVPSLGDSLEGPAPVSFGGEIEDHMKVQLLVRAFQVRGHHIAALDPLNMQQADLDASTPSELTIEHYGWTEKDLDKEIELGAGILPRFKSAGTDKMTLRQIIDTCKKTYCGSIGIQYIHIPNRDQCDWIRERIEIPQPWKYSPDEKRAILDRLTWSDSFERFIASKYPNEKRFGLEGAESLIPGMKALIDRSVDHGTKSVVMGMPHRGRLNVLANVVRKPIEAILSEFAPSQDPNEEAAADVKYHLGANYVRPTPNGKRVSLSLVANPSHLEAEDGVVLGKTKALQHFEGEGDSASAMGLLLHGDAAFAGQGVVYETMGMSDLPNYGTGGTVHIIVNNQIGFTTNPSQGRSTPYPSDIAKAIDAPIFHVNGDDAEAVTFVCQLAADWRAKFKKDVVIDLICYRRHGHNEGDQPMFTQPKMYETIKNKPTTLQIYTEQLVKEKTFSDEETEKHKSWVWGLMEESYEKSKEYKPTSKEWLSSSWDGFPSPRELKENVLEARATGVDFDTLKSVGKAIASTPEGFNVHRNLQRILKTRGQSVEEGKNIDYATAEALAFGTLALEKVHVRVSGQDVERGTFSQRHAVIHDQKTDETFTPLRHLSDSQAPVTICNSSLSEFGVLGFELGYSLVDPALLVIWEAQFGDFANGAQIMIDQFIAAGERKWLQRSGLVMSLPHGYDGQGPEHSSGRIERFLQLCDDHPFIYPSAEKQARQIQDCNMQIIYPTVPSNIFHALRRQIHRDYRKPLIVFFSKNLLRHPQARSSLDEFGPETLFQRYIAEPEPEGFAKPEEVVRHILCAGQVYYTLLAEREKRGLTNVAISRIEQLSPLPYDLITPHLDRYPNATTYWVQEEPINNGAWTYVQPRIETAMRETENHKTRRCYFAGRGPTSSVATGSKKQHALEIQQFLDAAFDLEAHRVEFSQQSAHKKGDF</v>
          </cell>
        </row>
        <row r="3529">
          <cell r="L3529">
            <v>1.787E-3</v>
          </cell>
          <cell r="M3529" t="str">
            <v>MSAAPVASTSSVADPSESSTSKPALGKRKRLPACDCCKMRRLKCEPVPPPGSCPRCKATGVVCTTTPTVRKKAVGRTGKRIEEAKATFGTADPDAPDFMGASNTPWLPLPQSGSLATSVQPPTFSNESTENQLSKQEISSALISHLLELYQALPQSWLPIGVRGKVFSQFEAAGRQLDALSPDTEVLARVTIALTSRLSSHPALFGPGSPVPPYETLTSSYLESHPDLRQYGKRRQAVCEQLRREAVELAWRRGTLAVTSEENMASCYLLELLEGRNDPVAGKPYGSAFVSHLQTILNGQDAPGATMKIVNMSLAWSALIMREALQAANAGRTSHFTATDDLILCGEVPRSIGETLLESVEDVDVRDSVRLFFAPMRPYTYHCARLARECGEKITGTAARRQPFSEQYLAKYLTQLDHLLHLFALLESRIAFVLSPAATSAHSLPAPFETERQFIMRACLHTLGLAWSSLSLPVHLELNRRIAELRDPPPDHQSASHLQPSRKRTLERLELLRKQVEQVTLKAARMVAQCVHEAPSLAFLVQLSGENLDKWVKVLVDAKTVEDGGAGITKEERERDLRWILQSLKTMGWSWTDLEGLTSMIEEALGGAALEDAPKQEADPASPQLLPEATMPDFPNGMLATAPSAANAFDFASHAQAQASTSAAQPPTPPQPTFASTSNAPAAPLPDLSTLESLFGSAPAPADPPPGLPDLSTLISLYSSGALNPILTTLSGTMDVNTLASQYFAGTLNVNALLGTLGGGMGGMGEAAGASPAPSGAGAGDGSMAEFDLAAFLAEPAFGMPSPGGFGGGGAGGSGGAGDTSG</v>
          </cell>
        </row>
        <row r="3530">
          <cell r="L3530">
            <v>5.4469999999999996E-3</v>
          </cell>
          <cell r="M3530" t="str">
            <v>MPREGLDGGQRPNTSDTIDLTLSPRDRRQSAPLPPHPHLPSFPQKYTHPSTSHRQSYPPPPPAQSYATGANAITSQYFPRAHEQPHASPSTSGSVAHLAHNFRNQPPTPQQYAPNRLLPKLSPALAPLPLQPAPPGHYPLPHQHQHPRAGNDYQPVGQPYQYSSHSHSQQRSSTTPGLQSAASGDVRGVFLKQQTKYLYAPRVNQAPSPHTTAIAGGRTHQVPTYGVPIASPSSSSTHPCQQRASSSASRIPQNYRKGHSPPRQSPPSASIPFGLPTSAASAPRAEQSQSAKSRVIDILDDEDESTPAPAPAHISEHALAQQLFPSGEIDDDEMSWRKPTLITPRDPSATPTAIPGMGWTSGGGLYPNEDPPSRGSSAAAKGKGKGKARPSYNFERTPGLQAALSNSVSTANKGGGRPTQKDAINSMARIPKTGRDSHSLGTISATAFHQHQPAASTSSAAARQPYKPVMPQDAPLTAQEKEGRRRQAEVARSMNGASKGKGKAKEKATAAVMELSSDEDGDDRVVLVGQTHQDEDPNDPIVDDDERRPANGRQGSHRRHSDSHASANRTPKKSYGRKSFHGGDRFDESQEASSPDPLSMTGPSSERAHVGQLQASREVVDKVLAGRKGQVSALVQHFEPPGKLRAPIAQSMQGRQRKGDPDGGPTDDGELEFSAPAKRKKAPPRASTNAVLERISSIDLLPYLFARQYFPTSALFDDYGIIFNHVGPPSRHLITLRRRRGTSSDVGLPFGPSQVAIVSYFAREEDGVRPYICFTFASKEGAKVVDSLASDSEATSVSERTLMLVLENPPSQDWENAVLTPESPPEDFVFRALLRWADAGLIKMERAALAKAKRDTEIYDQRRKEAIATLKSADVRKKGGRGGKGKAVDTNQQVLNNFFGPGASTSPTNRRLVQDEDGDYLEAVQRSLKDQGGRPDDDELEIMTDQAPARRRSGRPSTSTLASSSRNEAAEMNRRSSTQAAPKSPSPPPMSEEERKWEEWWKAEDKTHKAEQIVVEYPINQPGGVSLPWADIKRLKPNEFLNDTLIEFGLKHAMQDVTKADESRPDDEKLAPKIHLFNSFFYSQLSTRKDKKNDPYALVEKWTKKVDIFDKRFIVVPINEHFHWYLAIIYNPAAILREHDKPPPPEPRQSGRKRTSIAGSESVSASPSVSRAESPEQTSRHFDKKADGAADVEMQDGEAANGDGDAQVQDEIEEEQEQRHRRGIEEEVRQIEARKQSLQADPAPEQEAEPSQRDRMSVEPSSREEEATEMQVDGSPELGEPPAPADAMVVDAEEADIEVTAPRPEVEGGGKKSSTSAHENRKRSVSPQRGRLRRGTREGSVVIQEDAAPTPAQSRQAADDDDDLPAPEHLVKGAAPVVADSITIDDDESAPTQSQEVGATSAPMRKKRSGSSSTGTKAVSAAAAYAEPKPAGSASKKRKAQQFGPADPEPNRAEDLKRKKEEEETQKLLDFSARVSSLVDGDEINMNKCYIFTFDSLGDAHAPVARRLKDYLIREAETKKGMDKEKLSDHLVETVRVEVPQQPNYCDCGLYLLHFVEVLFRDADQKVRQILAIHQANNGKRPRTDSALRQYRNEMWEFEAAQKKRTTMLEQVKELMEVWKRDVLPLREQAEREKEERRRKRKEEKEAKEANEVAKRAEQDEVQQAAASQTAPQAAQDQDHAASDADADTPPPAQGSTSSPSRQQTPPPTPPAPAANTRSGKSRAKGKSKKSEAEVLELSDDATCSTSGSPVKHSSQYFADLTPIKGGELVERAEAGTPPGPPPPRRANAMNGDTAEASTSAAAQPAHDAGLSFQDETFVRPTLHGSVPSSTAAGRKRPHEDRAVANPERPFDIPKSAPTLTSSAPPARPASAPINSSVANEALLALGGRLTAAQTDSPAQPPSASTSTSQVQPMQVDPPSLPGPDLAALADPDTFGDLGETETQPSQASQTDGDGSQSPPRKKAKRAVAPAEVDSRRVEESSGESQQDRAREAEGSQELFGPTEERAGAGEPPPSNQQQATEEQPQQEEEAKEASASPSKKKGRGGGKNKKKGGKAGKAAEKKTAVVTLSDSEDDEGEK</v>
          </cell>
        </row>
        <row r="3531">
          <cell r="L3531">
            <v>7.2200000000000007E-5</v>
          </cell>
          <cell r="M3531" t="str">
            <v>MQALARQSLTNQALRRTFARPAALVPARFISTQPMSKEEALEYLNQQRAKRASSPWHIYQPQLTSISSIANRVTGTGLSVAFYGIFLSHVIAPVFGASVDSAALIDAWTALPSFLQLTTKTAIVGATTYHTFNGLRHLSWDMGYLLNLKTSYMAGYAVLGATAVSTAAILAM</v>
          </cell>
        </row>
        <row r="3532">
          <cell r="L3532">
            <v>8.5499999999999997E-4</v>
          </cell>
          <cell r="M3532" t="str">
            <v>MLSLASRAQRATPSLRAFSTSAPRARVVATQPVRAKETTVSGKYPLIEHEYDAIVVGAGGAGLRAAFGLAESGLKTACITKLFPTRSHTVAAQGGINAALGNMTEDDWRWHAYDTVKGSDWLGDQDAIHYMCREAPNSVLELEHYGLPFSRTKDGKIYQRAFGGQSLKFGKGGQAYRCAAAADRTGHAMLHTLYGQSLRHNTEYFIEYFATDLIMEDGECVGVMAYNQEDGTMHRFRAHKTVLATGGYGRAYFSCTSAHTCSGDGAGMVARAGLPLQDLEFVQFHPTGIYGAGCLITEGSRGEGGYLLNSEGERFMERYAPTAKDLASRDVVSRSMTVEIREGRGVGPEKDHIYLQLSHLPPDILHERLPGISETAAIFAGVDVTKEPIPVLPTVHYNMGGIPTKYTGEVLTVGENGEDKVVPGLYAAGEAACVSVHGANRLGANSLLDIVVFGRACAKHIASTLEPGKPHKKISDNAGIESIQALDQIRTSNGPKHTSEIRLDMQKAMQADAAVFRTQDSLENGVKELERVRSTWKDLGIKDRSMIWNSDLVEALELRNLLTCADQTIVSAEARKESRGAHAREDFQERDDENWMKHTLSFQKDVEGKTRLAYRNVVHDTLDQNEMKTIPPFKRTCASWRFSSHLQLLTRSLSRRLNGSFRRCVVDGGGLYGGWTLSHLSFPFSRFILSFLSTHLFDHFTPAVLSAKNRISTVVRG</v>
          </cell>
        </row>
        <row r="3533">
          <cell r="L3533">
            <v>2.3599999999999999E-4</v>
          </cell>
          <cell r="M3533" t="str">
            <v>MQHARTLATAVESKPEHLKSFKVYRWNPDKPTEKPYLQEYKIDLNKCGPMVLDAILKIKNELDPTLTFRRSCREGICGSCAMNIDGVNTLACLKRIDKDSKDVKIYPLPHMYVIKDLVPDMTQFYKQYKAIQPYLQAEKPADGREHLQSKEDRKKLDGMYECILCACCSTSCPSYWWNQDQYLGPAVLMQAYRWVADSRDTQKAARLEKLANPFSLYRCHTIFNCSKTCPKGLNPAKAIAALKQEMASA</v>
          </cell>
        </row>
        <row r="3534">
          <cell r="L3534">
            <v>2.2200000000000001E-5</v>
          </cell>
          <cell r="M3534" t="str">
            <v>MTGAAEPSAQAAHATKPADPAATLPSPVQDPLPAPASSSRTDSHAATAQSSDLSSLENSSSAEDSVRVTARPARKVGKTASPALRATPMQQLPSSDMLPKLPGKGAAKKEDRFPSPPQAPPTPAASHSSPEMPKIPLPSFVKEDDLSSESDSSSDEDSYGEEKPPRPPRFSKSTGLPRPRPSYYYDADYDPGTTAGKKKRHRRGGFKGVPVFEPSMEDFAANGGFYGYVKRIEKYGLRSGIVKVVPPKEWSDSLKPVDQPLRDIRLRDAIEQHIFGSQGVYRVANEAKSRVWSPLQWKEMSLRPKWDGPDLLAEEKKGDRSERRAVSERVAKRQNGEEDGGSARKKGKGRQVEEEVESDEAEEADEEDAALPKGRRTPARKSKVDRPAKASTSKAKKEKSPSEEAPDSAAKKKRLSVLQRNETTEEEWKDFVEHLYELPHGMTKADYTVERMRDFERRYWRTLTFGEPPMYGADMAGSLFDDSTTAWNVAKLGDLLPKLAPQDCQIPGVVTPYLYFGMWRATFAWHVEDADLYSINYIHFGAPKFWYSVPQEQAERFERVMEGLFPTDRSKCSQFLRHKAFLASPKILANHGITLNRCVQLPGEFILTYPKGYHSGFNLGFNCAESINFATERWLPLGKVTKHCHCVEDSVSIDVNIWLRQAAKEEHLRRGDPWPYDELEEQALLAQIEAEERAEKERIAAAAAAAAAAARKRASTAADGQPRKKPRPATTHLTPLQQRSLCLTPADPGAVGPSVVTMTILEALQSVDILPHIRQQLALLVQRSNGQYTHSSHIRLQVVPHPAPHLIAPPAPPPQPRSNPYGSSAYHYPQQAVQPKPANSSAASTASAPPAPPPKPDFPCALCPDLSTEGLVRVGEPGMKNKKKLEAHRICVMFTPATWIDVDPETNEEIVRGFSKIEKARWKLKCQLCTETHGTKVQCTKGKCTKAFHVTCAVHDDAGVHLDATVPDDAHEGQEVSILDQARQKTPTANVPTEEGFLPPASPSKQPNNDLIHLTVLCRTHNPDYQRRESERRAAELRTKVEALKSGDRIRVKTNNGNYDVTFASVDKEKEMVAYAFDDGKRGSVKWKNILWPESPEVLRKKEEAALRAQQEKAAILDRPAYKAPTKRANPVTVVPLTPSAPPPNYGYQYQPQYAYYNGPAGQPSSIPYGYAQPPHLGYAYGPPAQPYQYSYPSNAPPPARYPPPPGPYGPAYQQHSTPAPPTYPGPAASLSAYPSQQVPQQQQQRPLPPFSSFASMTAHTPPQPTAPTNAAPSASA</v>
          </cell>
        </row>
        <row r="3535">
          <cell r="L3535">
            <v>8.7700000000000007E-6</v>
          </cell>
          <cell r="M3535" t="str">
            <v>MTEPFVVERPEGLGMEMPPPSTTVKDIAELVGPSTPLEVIDCASQSSLSNWTLGQWATYYEDPQRDKIRNVISLEVSESQLGRMVKAPELVRKLDWVDNVWPDDMKIPGQYPRVQKYCLMSVERCWTDWHVDFAGSSVFYHVLRGGKTFFFIRPTPANLAAYEKWSGSSEQQEQTWLGDMVDKVYRVDLKQGNTAFIPTGWIHAVYTPADSLVIGGNFVHSLNISTQLEVYRIEIATRVPRKFRFPFFVKLLWLVALHYYTFLASPPTPLPADLRSPRVLAGLKDLSSFLIEQTTRFAKGANVSNERRKIARENVPWSKVPDPVTLSREFRKAVLKARGEPLDAECFLPHVAHVDEPAANGAGGKRKAESLEPDAQAALAAKAKARRTSNGVAPPYGPANGAGGDGEIIGRQTIPVVSVSRREERIDPRGSAKKGAMVADIRESRSTQSVVRRWEHDPLDPNGKSGPVVETRTVITIVERVKFPATSSRAYHPYAPSSNSASYQSNGIGPPAPPSITAVPGSAAAMTHHPANLQTQNAAPYSPYGWPYNYTLTDSNGYALGTAPPPQYQYSAAQPHNYASQPQQSNWNLSSYGSATLPPPPPQQPTYQSHPGAPSNLPPLPSLPSSSMPPPPLPQPKPSQNAAPSASTLPPPPFSAMPGAAMLNGQGTAATNGVQQ</v>
          </cell>
        </row>
        <row r="3536">
          <cell r="L3536">
            <v>5.22E-6</v>
          </cell>
          <cell r="M3536" t="str">
            <v>MEAAEAANAAIQRKYTKDKKVGEGTYAVVYVGKEVATARKIAIKKIKVGQFKDGLDMSAIREVKFLRELRHPNVIELLDVFSNKSNLNLVLEFLDTDLEAVIRDKALVFQGADVKSWMLMTMKGLDFCHTNWILHRDMKPNNLLISADGVLKLADFGLAREYADEGARMTCQVVTRWYRCPELLLGARSYSTGVDVWAAGCIFAELMLRVPFMAAESDMEQLNMIFSALGTPTEADWPGFGKLSNGASFEKKPKNDLSMLFSAASPEAIDLLQRMLTYDPRRRITARESLHHPFFHSQPRPTPPSKLPKPTAELAPRALPPEEIGAPMDSKERRGTKRKGDGYDEIPGAKKVARKLDFGTA</v>
          </cell>
        </row>
        <row r="3537">
          <cell r="L3537">
            <v>1.7900000000000001E-5</v>
          </cell>
          <cell r="M3537" t="str">
            <v>MAPRGRGRGRGTSSGAGKGGRNNTPRVQRDRSHYGGSGFSEIPASAVDQPLKGEASESDGEGGDELLASKVPVAMWDFDHCDPRKCSGKKLARLDLMQELRVGQRFQGVVMSPKGTQVVCPADKDIVAAAGVAVVECSWARLEEIPFNKIKSPHERLLPYLVAANPVNYGKPYKLTCVEAIAAALYITGFDAQAEVLLSKFSWGHSFWEVNGPIIERYRTCTTPESVIEMQEVMIREMEREQDERKRAKEEIEEAGDLLIENPNHAGGAWRPHHSDEEEESEEEEEEEEDDDEYEIDKLGNRIKKL</v>
          </cell>
        </row>
        <row r="3538">
          <cell r="L3538">
            <v>3.18E-5</v>
          </cell>
          <cell r="M3538" t="str">
            <v>MPATTPKSAGKKRRASSGAAAASPRASTSRDTLDRDDGHAGEAVKGGDSRFAAVLEENKAEDEDGAGEVDLDEVDEGQAEQEGSMVQDNADDKELSERDLLARTTLPEYLLPRSLKKGAKTPGLVYLSRLPPGMGPASVRDLMSRYGDVGRLYLEPANKEKGLNRKKKEKHQSHRFKEGWVEFEDKRVARSVAEMLNAQPIGGKREWKDDVWTMKYLPRFRWDQLSEQFALERATQTSLLRFHLSSTRTQNEAYLTAVERARTNKKIEEKAVSRGKQAKKRSVEDGEEEGKRKRFRQRERVDLGEKEKRNAKDGEGALQSVLGRLF</v>
          </cell>
        </row>
        <row r="3539">
          <cell r="L3539">
            <v>8.1799999999999996E-5</v>
          </cell>
          <cell r="M3539" t="str">
            <v>MPPKPAQASLAGQRAIKHLIVDTGALIAAPVSSLRNTATHYLVTPDVVAELRDKRGRNVIDEARLQLPADTVEEGKERDELFRENEGFEVREPTAEAVAKITAFARKTGDLSVLSSADIRVLALCLTLELEENGTWRVRDHPGQVLTGPPKEEKEGKGKGKEAEAERLAEQVEKLEVADGEAKKEDEQATPASESSADDASAASSSTAPSAPSTSSRALDSSSAAAASTSTAEPPAANDEDAPSDAESDSSAGSWITPDNVYSHKVRDLGLFEAPSSSPSSTPSTAVRPKTIMKAAVLTGDFAMQNVALQMGLNVLGSGGKRVREVRTWVLRCHACFKLCKNPDKRFCPSCGGATLLRTSITYVPVTPQHPLGYILHLKSNYNYRLRGTQYSLPNPKMGKAGGGPNAEIVVREDQKEWIRGVRSAEVRREKEQKALRRALLDDERRAGSGAQAGTAGWFAEGGIENTKGRRGGRGGQSGEVRLDKSGLPIIGMGRRNPNEARRRK</v>
          </cell>
        </row>
        <row r="3540">
          <cell r="L3540">
            <v>2.8099999999999999E-5</v>
          </cell>
          <cell r="M3540" t="str">
            <v>MPHTNSQYAKDRKVSRPGKKPAFLNKAKSKKSKSSTTASLSSAKSAAVDSAPLDPSIPANRQEQTALIRAFHAIEKKLASPGLTDPEERKKLLEERERLGGLKTYQEASVHGGDKSRGGESSKWLVKQIKELKIGLDVNKEKETKKVEPMILEDGTKVWPKVERRKLRLLDVGAIAGTAYAGYPWISTTSIDLNPQAPHVLKYNFFDFPVPQTEEEKFDIVALSLVINFEGSLVNRGHMLLHAHDYLLPNGYLYIVLPLPCLTNSRYLSHDRFSSILDSTGWDVVRKHDSAKLTYWLVRRKEGDGAKGDGKVWKREEVRSGIGRNNFVIVVKPGTEVERGVANAEQADAEQADAEEAKEQE</v>
          </cell>
        </row>
        <row r="3541">
          <cell r="L3541">
            <v>2.2900000000000001E-6</v>
          </cell>
          <cell r="M3541" t="str">
            <v>MPKVTVITLDDAPVSLEPPALAATSPSSGKRPRVKQVTLDSLLPYKKLERDERIVEGKAEKQRMIKAVEEEAEATFVLGRVPPPFPLSVADRLAFVRPASREGERKAAEKVTAFQWKLYDLLLTIPEGRVSTYGQLATLLSSSPRAVGSALRSNPFAPYVPCHRIIASTLFIGGFCGEWTGKSKTKTAGTSQAGEGKKTGEKIELLRREGVEFDSKGYLKDKSKLWDGKKA</v>
          </cell>
        </row>
        <row r="3542">
          <cell r="L3542">
            <v>2.7800000000000001E-6</v>
          </cell>
          <cell r="M3542" t="str">
            <v>MPPKKKSAAVARPPLPAPNATHPCASLIPSALDPASLIERPHPASYHAFLTSPYYPTASPSSEPPTKKRKKESSEPKLPPALDTAIEAVVVQKKLLAWFDGVKEKRGMPWRKEVDPKTLSQKERTQRGYEVWVSEIMLQQTQVATVIPYWKKWMEKFPTVKALAKADIEEVNEVWKGLGYYSRAKRLLDGAKTVMEKHDGVLPETAEGLLDIDGIGPYSAGSISSIAFAQRSPMVDGNVTRVLSRLTAFHAPAAAKATTSYIWALADVLVPPQPKKKKASTEGGDSSTLEVGGLNKPGAWNQGLMELGATMCTPKNPNCAECPLNDECLAYAEARHVAHRPVANGSASTPPDIEDLCTLCAPLPYEDASEARRHSVEVYPMAKEKTKKRDEETAVCVLEWVPSGAEEKSDEDRKVLLIKRPEKGLLAGLYEFSAVDLPASTAPSTSKARSKYLDKLLHTLLDIPSSTTFSPSSSEDADSSDLRILSRSTLPPVTHVYSHMNRTYHSERLVISSPSLPVLRKSSSASPAKKDDMVQSLPGRGKWADAADVEGENVGGAVGKVWEERQLQAKGLASKNGAKGKGRAKTGEGGKKGKVEKGQGSLAGFFTKKEERVKEMVEEEDELIVVEEKREVKVGTNGGTAETVVEQETKIYKKRRIAPASDDEEE</v>
          </cell>
        </row>
        <row r="3543">
          <cell r="L3543">
            <v>5.3600000000000002E-5</v>
          </cell>
          <cell r="M3543" t="str">
            <v>MGKDQKKTGKGRLDKWYQLAKEQGYRARSAFKLVQLNRKYDFLASARCVIDLCAAPGGWLQVAAKQMPTQNSIIIGVDLVPIKPIPRCVTLVEDITTESCRRALRAEMKDWKADVVLHDGAPNVGSAWVQDAFTQVELVLASLKLAVEFLRPGGTFCTKVFRSKDYNSLLWVFNQLFTKVEATKPPSSRNVSAEIFVVCQGYLAPAKIDPKLLNPKFVFAEADGVGLDDDERKITEIDAAGDDVDAESGKGKKKVKTSVNPLAKLDGKAVTTKDVMTPASLNVFAPEKKRKQREGYDDEDRILYRECRVMEWVRHQDPIGVLSMVNKMTWAEDEDKKLLKNPLTTAEIKACVEDLKVLGKKDFKMLLKYRAAIREDLGLDVKVDEKEEVTETVEVQPLDEEEQITQELERLAREEALKKRRDRRRVNEKKQREVQRMQLNMVTPMDIGLERQDGVDDADMFDLGEVEGGKERRGVNGELGSDADEVLSEEDEEEVARKRQRRLPLNPIPEAALAAQNAEDDDEDVSDTERRTRRLEESLDILYDSYQQSKLERDAKHKVKEQRRKKALAEGGEFKGLDDEAQDSDEESEESDGIDSDPAPQPSDDEDSSDEEEEEPVAPTASTSKAGLITSLKQNKVLSTSAKSRQAAMWFDQPAFKGLPGGGLEALLGGSGSDDEDDEMDGDEEDASEDDEGVRTVWDEMGEGSDEEEEEDESDEESDDDFRGAREEFVEDEDMEDEADIDAQEQAEVVKAQRIAKLGLTTAEAMTLAQQLVNQERTKTQLVDEGFNRHTDIVGGDGLPTWFIDDEQRHFRHNIPVTKEAVQAIRDQQRALNARPIKKVAEAKARKKMRQIRRLEKMRAKAQGINDDEENGLTEKEKAASIAKILAKSSKAGKQKKPETKVVVARGANRGIKGRPKGVKGKYKIVDPRQKKEVRALKRIAKRDRKNGGRRKANK</v>
          </cell>
        </row>
        <row r="3544">
          <cell r="L3544">
            <v>2.5500000000000005E-7</v>
          </cell>
          <cell r="M3544" t="str">
            <v>MLGVGLLRSSSYSFAVLRHPPTALHSTPRLLPALTFSSVAYSSVSAKRPGPSSSTPVPSRKSIIRLQAMPSHFLALPLAKTPRVVSQLTDTLPSLRNACPPEVPRKAMRPIGTLHLTLGVLHLQNDEQLERAKRWLEDEVDVEELLRQAGDEARARRAEEQMDNDAPDVDSLEPLVVNLRSLKPMMGQPAQSAGILYLLPHDSTNRLQAFAQSLRDTAVESGIMPEEKNPERREVLLHATVVNTRYSTSGPRAARYDFSSVISRFEGTVWATGVPINGVALCKMGEQPKEDGDAEYEVVAWRALPE</v>
          </cell>
        </row>
        <row r="3545">
          <cell r="L3545">
            <v>6.7700000000000006E-5</v>
          </cell>
          <cell r="M3545" t="str">
            <v>SEYETESEEGDADELKAVKAQGDEPCKLVLVVRSDLNMTKGKIAAQCGHATLACYKTLMRSNPKLVQHWERTGQAKIAVKCESEEELEILQASAKSLGVCARSIQDAGRTQVDPGTTTVLGIGPAPVRVVNQVTGHLRLL</v>
          </cell>
        </row>
        <row r="3546">
          <cell r="L3546">
            <v>4.6500000000000003E-4</v>
          </cell>
          <cell r="M3546" t="str">
            <v>MDAQRLYQVFTASFEPDPNVRIAAELELKKLEPVEGLLPTLLQLVSPSSSSSPVVRLAAAIYFKNRIRSSWRSPLEPSPFASPAAVAAAQKASTFVAIPASDRQSVKSSLIPLYAALAADPSSSKVKEQIGEALSKVIECDFPTEWPGLVDEVKTMLAGNEGQVEAGLRAAMEVFNCLRYAHKDETGETLPQLTTHLLPLLLPIGQKVIASSPSEAAAFTTQGTLLRLVLKSYKNSIIHTLTPAHQAHDSLIPWGTLLLSVVAHPINASLLPEDEDAREKHPWAKSKKWACWSLNKLFTRYGSPTQLPKNMVEQYGQFANRFVEQFAPEIMKTYLAAVEKMVAQNEWFPRKGKFHILCFFEECINPKSTFALLKPHIPSLIEHFIFPLVCLSEEEIELFSDDPTEFSRQFFGDFIADSYASPTASALAFLAALTETRAKTTLLPLLQFIQSVVDKYPAETTPRQKDGALRMLAALAPTAVKSKKLAPLLESFFLRHVVPEFKSPHGLLRYRACDVVEKFESVDMTWAAQDALENTLNLLMNCITDTDLPVRIQAAIALPELVRYERIREKMLPNLGRILQELLKLSSEVDLDSLTNTTRSMVSEFSDEVVPFAVELSHSLVESYRRLLQETLETRDKNPSGVDTYDDEKTMVMMNVLKTIEQLISSAREKKELVAEIEKAVVPLIEATIRHSVVELYDEAYEILDSLTFFQQAISPPMWACFEATCGALKKDAGDYLHETFGFIDNCINYGVDILSTNTEYRRAVIELFDTCMTSRALGAEDRVIACKLAEALLLRLRGQVDEALPPVIERCMWFVLKDDEDEDFVVTKTLFMHALELVILAISYNPQLTIAILDRHDWTQQFFAQWFKNLSKYSRVHDKKIILWAICALFDWLNGPGASSPLTGNVGQLVAGALEVFKTYPSALAERKVAEAARDLEEEEVDDDMSDDEDLDLGEDDGDFDDADVRDRTTDYLDQLAQSEANRLARGGAFDDGDSAWSDEILWASPLDQFDSYQRFSGLLANLQTANPSLYQSSLSALDASQQGVLADIASKASEGGDAVVAAKAYAELQAEEGGAA</v>
          </cell>
        </row>
        <row r="3547">
          <cell r="L3547">
            <v>1.22E-5</v>
          </cell>
          <cell r="M3547" t="str">
            <v>MPRCPSGWSGLTPRERSVGPVCVERKREERASRRGEVVRSAVWPELRHVNPRQVTCSEINTRVDALSLKLTSLNSLTLALSLSLTRCDWLSWLRETHTGMSKPRMLSSQPKRSWGDSHISDDEPENTRPDFTLNSDEWPPTPPKKRPVTVAGAKGKQVAGARQSSVGGGLGGARTAMGGQAQAQAQAQGRPLTSTSVQKPAFVKESPGGSKVPLAPLFRRAPSASTSSSSSSSSRPGPSTYAYNNPTTGSVLPKKRTLPWEELEASSSRSTTTSSSSRNFHELAGPPGSKNATGGAGRLLMSESMDIKQKVVLSPEQQTVHKLVVEDGKNVFFTGSAGTGKSVLLREIISSLKRKYKSNADAVAVTASTGMAACNIGGQTIHSFASIGIGTGSVEQLVANVKKNRNANAKWQRVKVLVVDEVSMVDGILFDKLAKIAESLKKNPRSKTAASKPFGGIQVRPPFLLPSLFSSLVSTRLARSLPPARSLASFLSPRARFLPLSSLTR</v>
          </cell>
        </row>
        <row r="3548">
          <cell r="L3548">
            <v>2.26E-6</v>
          </cell>
          <cell r="M3548" t="str">
            <v>MSDDDFDIDIIDDAALGEIDAIESAYATGSALPPRSLVSKPGLMQRDLFGGVVAPTAQKPPPKAGPSRTTMGGSGGSAGGAVGETRAKVRLSKTWDPASFARHGWSKKNAAVAKARAKGKSGKGKQRAYASDEDPWDEEDVLDDDDEDLDGEEFFVDTTYDPNAPILPIKWPPDEQAAKTFIYPVQADKPLRVYQYNIVQRCLYENTLVSLPTGLGKTFIAAVVMLNFYRWYPRGKVLFLAPTRPLVTQQIKACHYIAGIPQSDCVELTGGTLPKLRTVGWATKRVIYSTPQTVERDLAKGRLDPRDVTCIVVDEAHRASGDYAYCGVIRYMMCRNPHFRVLALTATPGSRGDAVQEVIDNLHIGRIEVRADDSLDIRQYIHKKSFDLVVLPLGPQLSALRDKWAELMKQYINPLYAARLLWSNDPVMLAPFAVQQAYAKINGLPGGKRANGKFFPMIKTLAMMARAMEYLVIQSVTSFESNLKDIEAAGSKNLINSAGFREVVRETAGLRNRVGYVGHPKMEKLRSMCLEHFKSAQNERDEFTGEKRETRVMIFCNFRAVVEEIVACLNTQRPLITATPFVGQASAKGVKGKSQKEQLETIKKFKAGVYNVLVATSIGEEGLDIGEIDLIICYEANKSPIRMLQRVGRTGRARDGHIIVLMAEGREEKNWDKANDAYAEVQNALTSNKIFDLYVDGERMLPDHIKPACEQVQIKAQPLDIEKMTMNGQSRLERKALTESKKEKRKVDVRANAPDDAFLGFRTAGQMAAAKKEKPLPPSQVLRKRKAAALLTLDEESHLRSKWQHDSSGKLVRPQVFDLEELPFERGLSGGAHRIPRHGERHLDLLAAMRAAEQLADSKTTALDAWHDKHSKAFNPKLVQVFRAEDRQGLPPRHKRLRRPQPDVEDEPPASFPLMTGFPAAPSSATFGTADQQSGRPLFRQPSAQEIDPLAAELFSSPRRRNKRVSVSPVPTPSPPAKRDSRSTPPHVSSPARHAKPPSRPASRVSQHTETLDLSNLDSDDEPLIPQPKKVAPGPQEPAALANTSFSIDLDDDGDLVMSDSELLAGAVIRGPSKSTSPPKPVPAKPNGFATAGSSKATGTAVIIEDSDDEPLVAAPARPARTVSAPILPAPQPVRPAAAASSAFRPFVPPRPSLSQPAATTAKPASPPAAASAPRAAPSSSASFDAGDDFSILEIAEDELDACIAQAHAKAQQAQPPAPDVDRDRKKMPPPPVARYVVVGPSTSKAAFRPAGSSPAVPAGGARAAPMRRLAVPDSSSSPVIAKKRLGPPRRDVEVVVEIAQRERPTEKKGKAKLKRGKEARVDAAHDGDEDEPVRAKKRRMGVVEDDEEEENEEAARREKKSKRRDKGKRKAREVEDEDEDAEGHDAERQRKKVKKKDILTHKQASRFGIFDIEAVNSSASGTEASSEGYSSENSIDREFVAATSSDVHSDDDAQQQFYRDSLATQAPPGFGTPVLFGNRAARWQERMGRGLKPIPVTPGSQEELEREDWSYDSFVVHDDEEIEYETSSPGAPTR</v>
          </cell>
        </row>
        <row r="3549">
          <cell r="L3549">
            <v>1.19E-6</v>
          </cell>
          <cell r="M3549" t="str">
            <v>MRCTDIVKRDGGIIAGCGFERRIRRFAFETEAWAECNFLVMELTKVFRQDHPVFIATLEKIRRGICDDECTRFLANCGAELGKGGNIDIQPTNLYPLRKAVDDENRREFEKLKEQAYTFQALDDSRGAYAESVLGERLANVPPSKTLQLKKGAQVLLLANLDVKNGLVNGSRGVIVDWVDRDAVPLDSDADEPVWPGQTQRKKSAGGGMFGGEEWREKAAELWADKQEVEVFPLVYFATGRQRAL</v>
          </cell>
        </row>
        <row r="3550">
          <cell r="L3550">
            <v>3.0800000000000002E-6</v>
          </cell>
          <cell r="M3550" t="str">
            <v>MLEPSDPTYGFPFTPYKQQQQLMDHLYRAMASGEVTVIESPTGTGKSLSLISSSLSFLRDARAHERHNLVASIRAAVADNESFKDEPEWVIEHEIKTKLAELDRQEKELEERLEAIRERERMERAKAAAENGRTLARKRQKMTDDERQEHADEQFAPAPYYEDDETGAQKAVAHTDDAEDNLSPAVRALMASISGKSKSRIEQEEEPDVRKIYFASRTHSQLSQFVAELRKTPFAGETSAKPSGLPTPPLSSPESETPSRPIRLIPLGSRQNLCINDDVRKKSGGSNDAMGDLCVELQKSGKERCPYLPPLDEPSKLNDFRDKALASVHDIEDIEDLGRKSHTCPYYGSRKAVRTAEVVTLPYNMLMQKTAREALGILLKDHVVIIDEAHNLIDSILSLHSVSISTRQLLAIRQALLTYIQKFRSRFTGLNASYLKQLALLLKGLTEFAEQWAKGAKKEEMVQVSRLFEAGGAGALDQINMRKLDEYLTKSKIARKIGGYSDSLAEEKTAQGRQAVRADATRALHQIQQFILSLAHADRDGRVLLTKETKRGAHSASDKVEVVMKYLLLAPSESFRDVAEEAHSVVLAGGTMAPMSDFREQLFPYLPTERFSTFSCGHVVPADHVSTYAVTKGPTGVTFSFTYERRGDEKLLDELGQAIVNIAAIVPKGMVVFVPSYDFLNQVQARWQKSGMIKRLAVKKEPFWEPKASADVDAVLREYAAGNAGSGKGSILFAVVGAKLSEGINFADDMARCVVVCGIPYPNSQSAELKERMHYLKTSAPSGRPSGSPDPGQVLYQNLAFRAVNQSIGRAIRNARDWASIVLLDERYTQPSKKAQLPAWLGSGVQSPPTFGALVQDFARFNRKMRAAV</v>
          </cell>
        </row>
        <row r="3551">
          <cell r="L3551">
            <v>2.6299999999999999E-5</v>
          </cell>
          <cell r="M3551" t="str">
            <v>MSRSFGRYDEWTAGVDSDDEDDLQEDYRYTKDSILWCIEATPTMLEPMLAPSSSHPSDPTPTSTAAPSTQANAVVWKGSPAKSKMEECLRAAYAMMKRKVIASPKDHVGIVIWNTASSHGDVGDNCYLLLPLQQITAQNIRFLKDLLEKAEADDNFLAEKFRPNEGQNIVANVFSLANNAFRELTPNANNRAYWVTDNDDPIKGVEQLLHVAKAKRMDLYDMKFHIETFFVPPTFGSEFDLNKFYGEVITLEGDEEGEGVAEPVVNLDLRTALEGMITAMRTKESQKRVAFKIPFVLGKDLSIGIVGYNMIGEETKKLPTKVDLNTQGGQEVVSKTVYKDSETGAVLDKKDIKKYFQVGRDDFEKGTEAAKIFFNETDVRKVKTLGRPPSLKLLGFKPREGNLRFWETVKHSYFIYPDEDRYSGSTRTFASLLKTMIKKDVIGYASFIPRTISRPQVAEKLNAAGVAIEPNGIHVCQLPFADDIRDIAIESTISVVHKPTEEDEDPDQPEINLANKIIKYFTKPYNPDVYPNPALNYFYETLAAVALDEEIPEPDDRTLPLYETIHARVGKYAAKLKELIPPDQVDPTRIKTSNKKRVVKKDAADPNEPPPDLSEFVDDLKQYGNKLTVANLKAALKQMGEKTSGNKPELMERAVGYLVEHGLWEEKKAKDEMDVDEDEEEKKPRIKKKRKVIIDDEEED</v>
          </cell>
        </row>
        <row r="3552">
          <cell r="L3552">
            <v>2.0299999999999999E-5</v>
          </cell>
          <cell r="M3552" t="str">
            <v>MALASRTASLFLIDCSASMNRVRDFEVGYGEHKTVRRRSGIDVAKEYVKAKIVQRIMRDLKTTPFGVILFGHPKTKNILTTRAKEQAAERDEKFDRSSDPYRHCYELLPLTATIDRTLLDRVDEAVAGEGPDGDAFTSVILGIETLDAQPSFAKYATKEIFVLTDGESQIDWDGISSAAKQMNAKGISLTVIGMDFDDEEIAFVEANKSDVKRENESQFQQLVERLEATSAVVNARQALQVIATPQVKAVNSRADRMRLSFGSLETHPDTALVMWVDVKKAIVPAAPPSMKKMSMRGFEKARTQAAQQSQSQSQRGIKRGAGDAEEDEDDLDEIKRKARFADKQTREHQAQLNAGQGIELGKIGVLFDRELQNEGLAVGDEEDADLASHAVEMDRRFFYRPIEQANNSSQVRVQKKARQGGETDEEDDDDARQEEEEGWQEADASALVEAYHYGGSLIPVGDLEDDIGTLSGLETGMEILRFLKQSDIRYEQRMGDAFYVYATPGELGSERTFSALCNGMDEKGCAALVRFVKKGFNRNGKFRVPDPMLGILFPRIDDQDREYCYWVRFPYSEDIRSLPFPSLERIFNKKHVRRLEHKLLPTEEMDEAMEEFVEAMDISQAGEPDEEGNPTDFFTTEDSFSPAIHNVQNTLVFRLSNPDADLPPVPPILTKYMDPPSAIAAKAAPVADKVKRVFDIQIVPPKPTKINKRTVNYAQPGDDDRIDLDVVFGNSQAAAKVKKTEAPAAPLVKPESVDGKKGDDEDEDIVIVDAADARDTTDDARDTTAEQDEEEEEEPATEDEEPATEDEDEDAPASAATAKKPTPSTQAIEAAVAQARRFVENSFSWGGYQEASKKLKEAREMAQQLHAEATYNTGLRSLVSAVQKQPKKRDYLSRIKQDGIGLLVGGGTSAAEAKQFEAELEA</v>
          </cell>
        </row>
        <row r="3553">
          <cell r="L3553">
            <v>6.7499999999999997E-6</v>
          </cell>
          <cell r="M3553" t="str">
            <v>MLRARALAKVNKFASQTSEFVSPRLESARESAAGKLANLKEAYYAQQQQANGASAGGHTESNWATSERVVARPKKALRTRQVQGEFAEPSLASGGMRSRGMTPPGSSTESRTGKWAAGIGSYFSTNAAPAATASSSGTGTPAKGKGKALLTDDIDEERIVCFPGWATLQPAPHDVAEPALVLDILVHGYAYRQRPLSQASRSQRIFYALAKSFAALPKIPPNLAPTVAPDVALGSAASIDSSLRDAAIDDPSVMDKLLEVGGRSDDRHAKDELAGAAVEAVEGKELSDEPSEMSAEEKMRSPTAASFAQAAAQPIPPHHPPHPAHASTAPPPSSRSSEDEKILPTPAKLNRRPHVRIEIPPSKLGGAGKAISALRSPSVPSSPSSTTHPPPKSPGLRSATFGFGSKKDRDSKHSRASSAASSVASSRASSRASSRANSPTRASSSAPPPETWPQPFTLPSSPADLPHLHTNLHTRLLPFFGQKLTARKVRISIYPALKGGQLWDGALATKVVATVAPGGGFRTRMSVGGKELKRWLEVVGSAPHPGGEGGMDQLKVRVVAELLEPDGGVSTADSWSDAGAAASVGGGGGYAQAKPTAEDEVELGVAIQGERGAGSGVRVVSDVDDTIKWTEVLKGTKTIFRNVFVRELYEIRVPGMASWYQQMQTLGCHFHYVSNSPWELWPVVRSFLVLAGFPGGSCTLKEYGGASSALAKLWEEPGQRKRANVEAILKEFPESQFLLIGDSGEQDLELYRSLASQYPQNVLAIFIRDVTTPFHPQRTEPTVSYATYKSARRADSLATPVADPTAATSETPSTPLAPPKLRWRHSQSASDLASLVDEEKARFSAEHGADDRPFSEMPDLPGQWDGSHERPVPVRRRSGSELTLRTSEREPSTPTRPKLGDRTRSSPFNVFRSPGSSRASSPTRGSAPSSAPSTPRSETPDPLALTDDPFSDALSPNNPLRPSPPPTRPEQGTPAAVEAFYKRVADAERLLPKEVKLRLFRHGTECTEEAIKIIKEAKKRR</v>
          </cell>
        </row>
        <row r="3554">
          <cell r="L3554">
            <v>1.15E-4</v>
          </cell>
          <cell r="M3554" t="str">
            <v>MAAQAAETREDKGKGKANGRVQKKLGDRSDLDDLQRRVDTFETTDAQEFGDLPLSRQTLAGLKSAYYTRMTDVQQRALPLALKGKDVLGAARTGSGKTLAFLIPVLEVLLRKRWGQQDGLGALVISPTRELAVQIFEVLRKIGHQHNFSAGLVIGGKNLKHEQERLSRMNILIATPGRLLQHMDQTLGFDCDHLQLLVLDEADRILDMGFSATLNAIVANLPKSRQTLLFSATQTKSVKDLARLSLKEPEYVAVRETGAGKGKEKAEDGEGEGEEEQVEEVPKNLEQHYMVVELPQKLDMLWSFIKTHLYTKTIVFLSSTKQVRFVYENFRHMRPGVPLMHMHGKQKQMQRLEIYQRFLTSKHAILFATDVAARGLDFPAIDWVVQVDAPEDVETYIHRVGRTARYQAKGRALLFLLPSEEEGMLKRFEAKKIEVNKIKANDKKKQSIRSQLQNAAFQYPEIKFLAQRAFISYVRSVHLQKDKSIFKLDALPLEEYAASLGLAGAPKIKFQTKQEASEKKNKVRQVEDLRREILEKKGGEESEEDEESEGEESGSESEEERPVDEGASDVEDDDKASKGGVKTKYDRMFARKSQTVLSDHYNKVIDRDEDNDALVGGADDDGEDDFITIKRRDHELNESELPASSFLSKRKLKQGMSKKAMLKTKGNSTKLVFDDEGDAHEVYELGDEEDFAKLGKAEDLQKEFVAKEGAELARQDVLDKQRQKEKRQEKKRKRRDMERGGPSYGDDGAEFEPAGEIIHPDFSDIDFSDRDDDADEPAERPARAPVTKKQRRARFEEEDEEPEAKKPKVDLEALALQALSRR</v>
          </cell>
        </row>
        <row r="3555">
          <cell r="L3555">
            <v>2.9700000000000001E-4</v>
          </cell>
          <cell r="M3555" t="str">
            <v>MAKADLTPEQLAAKQQRKADKKAKKAALKQSQQETDQANGADEVMAAPAGENGAQEETDKERRKREKKERKKRQREEDGEGQDAKVDGEEVKEGGEAKADGERKSKKSKKNKNKSAPAVSADTPSTPSTPASEPAPPVASTSTAPAPSAAEVDAFLSENNISYEPESAKTQFPPVLSFASLPLADGVRKGLSGFAKPTPIQSASFPLMLAGRDVIGIAETGSGKTVAFGVPAIEHILSLPTSPAGKKGKSTAPVSVLIICPTRELAMQTHQNLSLISSALSPSLPSVCLYGGVPKPEQVKILRNDRPRIVVGTPGRLLDLAREGNLDLGKVSWLVLDEADRMLDKGFENDIREIIKLCLPSPSSPLGPVKEEKGGPKARRTAMFSATWPMSVRKLAADFMTSPLRITVGSDSLTANSRVEQVAIVVPDARQKETLLLTHLRDNGFSLNATKKGADKGKDRDKALVFALYKKEATRLFEFLRMKGYEVACINGDMSQEKRTKSLEDFKLGKANILVATDVAARGLDIPKVELVINQTFPLTIEDYVHRIGRTGRAGRTGKSITFFTEADKALAGQFIRLLRDSNAVVPPGLDQWGTTIKKTTHSAYGAHFRDDVKGTAKKITFD</v>
          </cell>
        </row>
        <row r="3556">
          <cell r="L3556">
            <v>3.48E-4</v>
          </cell>
          <cell r="M3556" t="str">
            <v>MSAPQASSSAPQQQPEDWKKQLNLPTRDTRPQTEDVTATKGNEFEDYFLKRELLMGIFEAGFERPSPIQEEAIPIALTGRDILARAKNGTGKTAAFIIPVLERVNPKIPKIQALLLVPTRELALQTSQVCKTLGKHTGAQVMVTTGGTTLRDDILRLGDTVHILVGTPGRILDLAGKGIADLSQCPMFVMDEADKLLSPEFTPVIEQLLSFMPKERQVMLFSATFPLIVKDFKDKWMRKPYEINLMDELTLRGVTQYYAFLEERQKVHCLNTLFSKLQINQSIIFCNSTNRVELLAKKITELGYSCFYSHARMLQQHRNRVFHDFRNGVCRNLVCSDLLTRGIDIQAVNVVINFDFPKNAETYLHRIGRSGRYGHLGLAINLITYDDRFNLYRIEQELGTEIQPIPPVIDRSLYVAPGTEEEVKGAQEAAKAGQKVARPAGVGGHGMQAPQVRQGPQPPATAPQQQQQQQPAPQQYQQPPHQMPQQQQQQQQQQSQQQYYGQNALRPGQNGAPLPPHLQQQYGQQQQYGQPQQYSQQQQQQAFMLQQAQAMASRQQR</v>
          </cell>
        </row>
        <row r="3557">
          <cell r="L3557">
            <v>4.3839999999999999E-3</v>
          </cell>
          <cell r="M3557" t="str">
            <v>MASTTPAATKPETPAAEAPAQAAGGLENPEEGLIESNWDQVVDNFDDMNLRPELLRGIYAYGFERPSAIQQRAIMPVVAGHDVIAQAQSGTGKTATFSVSILQSIDVNLKQPQALVLAPTRELAQQIQKVVIALGDYMNIECFAAVGGTSVREAMAKLQEGVHVIVGTPGRVFDMIQRRALKTDHIKIFCLDEADEMLSRGFKDQIYDVFQLLPPTTQVVLLSATMPADVLEVTTKFMRDPIRILVKRDELTLEGIKQFYIAVEKEEWKLETLSDLYETVTITQAVIFCNTRRKVDWLTDKLQAREFTVSAMHGDMEQAQREVIMKEFRSGSSRVLITTDLLARGIDVQQVSLVINYDLPSSRENYIHRIGRGGRFGRKGVAINFVTQEDVPALRDIERFYNTQIDEMPMNVADLI</v>
          </cell>
        </row>
        <row r="3558">
          <cell r="L3558">
            <v>4.7600000000000002E-4</v>
          </cell>
          <cell r="M3558" t="str">
            <v>MSIDAAKDSKLVFETSESVTVAPTFDALGLKEDLLRGIYAYGFEKPSAIQQRAIAPVIKGRDVIAQAQSGTGKTATFSISMLQSIDSSVRDTQALVLSPTRELATQIQSVVLALGDYMNVSCHACIGGTSIGEDIRKLEHGQQIVSGTPGRVFDMIKRRHLRTRNIKMLVLDEADELLNRGFMDQIYDVYRYLPPQTQVVVLSATLPHDVLEMTTKFMTDPIRILVKRDELTLEGIKQFFVAVEKEDWKFDTLCDLYDTLTITQAVIFCNTRRKVDWLTEKMREANFTVSSMHGEMPQKERDSIMSEFRSGSSRVLITTDVWARGIDVQQVSLVINYDLPSNRENYIHRIGRSGRFGRKGVAINFVTNDDLKVLRDLEQYYATQIDEMPVNVQEAL</v>
          </cell>
        </row>
        <row r="3559">
          <cell r="L3559">
            <v>1.3499999999999999E-5</v>
          </cell>
          <cell r="M3559" t="str">
            <v>MDAFRILTGGTRLDKKRFQADVAHFEAPKADPVASTSTALPTELDFFGATAGDGAAGTAEDRKAKKKERKRKRAEEAAGADSVASTPADYPALLRRHKIKLTGLDLPDPVASVDDIVRRRRAAGGDAAAEGAEVLAQNWKSLGLKDPTGVQMAAWGTMLAGRDILACAPTGSGKTFSFIYPLLALLSPSSASSDDSVIRPQAVIIEPTRELAVQVLRETRRLAGEGGWKAAVLGEEGVGLAKGKGKEGKKGKGKKGKKEKKQADEAAAGEVPAAQVESAEPVEDGASGAEAYKGPIDILITTPLRLVFAIKSGTVSLSATSHLILDEADKLFELNFLEQTDEILAACAKDRPAEAGEIRKGMFSATVPSSVEELAKGVMAGAGSGMVRAIVGHKEAATSTIDQTLSFVNTEDHKLLSLRSMIQGGQFTPPVLIFVQSIQRAKELANELVFDGINADAIHADRTPQERDEIVRRFAAGQVWCLICTDVMARGVDFKGVKLVINYDFPQSAMSYIHRIGRTGRAGKAGRAVTFFTKADAGHLKTIVNVMRQSGCTVPDWMLALPNPSQDAKKALKMRPLGRKDISKTLGSGNAGEEGGAKTEKSKKRERIMGGKGGVFKKGKKGEDGMADKASESKGERAAKKAKREVALDE</v>
          </cell>
        </row>
        <row r="3560">
          <cell r="L3560">
            <v>1.2E-5</v>
          </cell>
          <cell r="M3560" t="str">
            <v>MATSTAARTTAHGKRTHAHTLDTPHVAALDDDREEGEIDDDSGGGGVAEGAGSAQAAAVADTGPGRPATTTPALSTSALLAVKEQSKQIIAELLTYGVSPEYLLSVGVSRDILEISFHELNLDLSVPTVAPQAFPYFPPLATSLSAHATPFTPRSPLSPGRTASPPPVNPELAALEAQKRQQLLARKAALLARKQQQALESDVDALFAAAPSPASSSAATKETRSARRNRKKRKLMAAQAVHDLRESVDHTEETVDVPSPGPFVVSANAEVGPSSRYNSVARSSAQPTSTFVPTSVAGRPKATDLEGEPAHAMSSASLSKGHAAPAYIASASTRMIIELSDDESEEEEQAGDGADEEMRDSTPSTSSGNIPSPSLAPSQPSRRSSRPPAGEADQAAAAAAAAEAAARAAKAELDERERKHRLEAKEREIQRMMERIAEMERRKKEAGSKKGESASPAPQPPPPVVANGHAALPIVEVQPNEGQGVDPVAATAPARATPTPAQPAPVLELFRPYQSSLSRYPLCRASAASDSASIPSFAPSADVPAPAPADSGKAGIASWVARKRGVDTSRRLCKAEAGGGRCHDTKCKSLHISSFVPTAEEVAEYEALERAAAPTLANDASQ</v>
          </cell>
        </row>
        <row r="3561">
          <cell r="L3561">
            <v>2.7999999999999998E-4</v>
          </cell>
          <cell r="M3561" t="str">
            <v>MDPLPPPGTAQQQLPTPLQQPPPASQQVTLDAQGHTPAGVTAASLLPSRDQIPRPYKCPLCPRAFYRLEHQTRHIRTHTGEKPHACTHPGCEKRFSRSDELTRHIRIHSSDRGRKKTAQQQAQQAAAAAAGGAAGGGGGKKGKGSRQASPGEENDDATAQANAAAAAAAAASPYGAPMMGYQPYYPPPPGYPGYGYPALPMSMYPYGYPSVPPPPLPSTTGAHPGSYTPYGYPPAPPGQLQQIQQQQAIASQQQQQQQQIQATALPSPGTAQQQVQAGADGRPLNALALAAASGLHEMERERERAAAAAEQQAQQQQVVDDIKPQIGVGVGVGVGGSGPGSAAGSSAGSTPYGSFDPAQAQQAMAAYWSMAGQPYAASAYQSAALQAQQQQLAAQQAAALSGTAPRRPAGGHTGPPLLPQHSAAQAPADDPASRHSHSHDPSHPTHHGSLARHQHRHAYAPYSLPSTADHSLANSPASSPKHTSDGAVVDHNVAAAAAAAAVGLADPHSATSSGTSSPFPPLHPAAGLVPGIGMASQPGHGQQHAIGQLQQQLAYQLTPSTSPVLGPLKGLTLMSAQVSRAPSRATSPVHLPPLRLPGAEGTSGDNSVSNSRAATPDAAASAIEATKHGLDHGRHNLHHVRAHPYRSQPGSPVLAAQGSSRPGTASRGSGQGQVGQVSDERHAAGGYASQPGSAPSSRPTSPAAVQQQRQQQAFSALGGVAEAPREEA</v>
          </cell>
        </row>
        <row r="3562">
          <cell r="L3562">
            <v>3.96E-5</v>
          </cell>
          <cell r="M3562" t="str">
            <v>MPTSLETWVSDNLLVLLGASDSTTTAYFITLAQSSPSASALVQTLTQNGLSDSAQTRRFAADLFDRAPRKTSKRAEQNAADARRKAEKEKKQLAGAKFSLLLDDEEAAGGAQGQGSSSSSAKREKRDKGERSRDKVRKRETAIGGREDAWADEDEEEREIKRRREEDRNAREAARRPRGESAALDEGQLLDEEEEEEDEDTRRERERLADLAERDAFAARMREKDKDRTKRLVEDRSAKKDPESLLRAKLAADDPDSVKRQMGSLRERSRQSYLGKREQQQLDLLRLEIADWERDFKGVKLTKSEQREYERKKELLRLAEERLAIDEGDDHYQMPDDYFTAQGKIDSKRKQDLLTSRYQDVKPRSAFGGKKPEEFITDLEQYEMEQTTKAQLTAGALDRETVDIGGEYDYVFDESVQIQFALDMEDRIEGTINPKDAALQAQIDEAQRRAQSIDETRKSLPVYQWREQFLEAVSQYQVLVIEGETGSGKTTQLPQYLYEAGYCSNGQKIGCTQPRRVAAMSVAARVAEEVGCRVGAEVGYSIRFEDCTSDKTKIKYMTDGMLLREFLTEPDLAGYSCMIIDEAHERTLSTDILLGLVKDIARFRPDFRLLIASATLNATKFSDYFDGAPVFRIPGRRYPVDILYTPQPEANYLHAAVTTVFQIHTTQPKGDILVFLTGQDEIEAAQESLEETARALGNKVAELMICPIYANLPTDMQARIFEPTPEGARKVVLATNIAETSITIDGVVYVIDPGFVKQNAYNPRNGMESLVVTPCSRAAAGQRAGRAGRVGPGKCFRLYTKHAFMHELEQDTVPEIQRTNLGMVVLMLKSLGINDLIGFDFLDPPPGDTLIRALDFLYALGAFNDKGELTKMGRRMAEFPMDPALSKSILASEKYNCVEEVLTIVSMLSESGSLFYRPKQKKLEADTARQNFIKPGGDHFMLLNVWEQWQDSGFSVSWTYEHFIQIKSLTRVRDIRDQLVGLCERVEIFVEGNPNSSDIIPIQKAICAGYFQNTGRLNRSGEAYRTIKTNQTVNIHPSSSMFQHQPPPKLILWFELVMTSREYARQVMEIKPEWLLEVAPHYFKPADFDSLGGTKKGQINAKAAGAAQLPKQGQA</v>
          </cell>
        </row>
        <row r="3563">
          <cell r="L3563">
            <v>1.2899999999999999E-4</v>
          </cell>
          <cell r="M3563" t="str">
            <v>MALVDYGSDSDGEQAQQYPHKQLPGVQDDATADIDDGEDDFNPQDAFGLARISEAEKQAAGGAGQAQAGPAAAGPSKSSAPEVISAHLPTSNTLVTRPTDNVIYYNASYTDLTRPVQGPANPWNDGRLEKQNVLTGHVEQQHFSDLTFNEQQRSFHVLGYAANPSLAIDGGYVGDVRKAYEQGGTLISDVRPSRSQVKATRRKRKAKGRLGEFDDPDAEEEQEEEEVDEVGADGEVRQVKRKKEKPQREYLGPWAGWEGEKIEVVAPTEEEYEEQEAAGGPLLNKQERRKKLLEDAGRKEIGFGEEKSVFHGKETRDYLGRTYLHVPNDLDGVNLRGEPGSQESFAPKRCIHTWSGHTKGVSRIQLFPGSGHLILSGSLDTRIKLWDVYREGKCLRTFMGHSKAVHDVTFDNAGAQFMSAAFDRQMKLWDTETGQCKQAFSNGQIPYCIRFHPEQQSTFLAGMSNKKIVQYDIRSGEITQEYDRHLGPVNTITFVDENRRFITTSDDKKMCVWDFDIPVPIKLIQDPSMHSMPATGLSPDGKWLAATSLDNQVVIFAADTFKQNRKKHFGGYEVSGYACEPRFSPDGRFLSSGDGQGNMVFWDWKTGRIASRLHRAHKQVIISHAWLPHETSKVVTSSWDGLIKLWD</v>
          </cell>
        </row>
        <row r="3564">
          <cell r="L3564">
            <v>9.7999999999999997E-5</v>
          </cell>
          <cell r="M3564" t="str">
            <v>MVAGYRKPALEPSPATKLVRDLVQFGQPAQPSHSLDGEREEVVVSRGKGKGKAKDLNGSNGGASATSDADDVTARLDKLSVQGGAEGKGETPKALKKLLRSTNHTVTIPGPGGKEEKRVLTSWKMADYAYKREPCPFPTRARGLFTEKVGKGGEEEYRIVARGYDKFFNVNEVSWTKWDAIPQYSTGPYELTTKSNGCIILIAALTPSHIIVTSKHSVGRNANLSTEGGVSHSERGEYWLERHVEKVGKTKADLAKELYEKNLTAVAELCDDSFEEHVLPYPPEMTGLHLHGLNHNSPILNTLPSSEVASFARKFGLIPTPYTVFPSVVAVRTYCETVEKAGGVEGPDGKLTPVEGFVVRGHRKGGSAGEAFFWKVKYDEPYLMYREWRELTRKLLASYPNLDSVSGTKIRNEESRLYLWWVRREIQRDHEKFAPWKYGKGIIKTREEFLEWQKTPEANKARRELGQKIEMDEEERKSRRFDRTVIVPVAVQGCGKTALGLELAHLFGWGHVQSDDFLQKKPAPHFLKAVKGLLDSKEVVIADKNNHLAKHREDLVSLAESVSPKHTVRLVALVWPTNSPSLPRDKFHALCASRIVKRGQNHQTLRAGELHESILWQFLGQHEPFDQEMNAADSKFDHVIEMRAEWAQDEALRHAVEELAKIEGVLPKGTQVPLPKNKVDEALRYANTWTTSVRKEESAQQVKQRAKQGAARYYGIAVDVDVKALVEKHLPQSEKDDKNSLWSTLVKSSRVERKPHVTLVHRNEVELTDEAVRASKQALWDRYSSLVDAATKSGKEQDKLAVELTLGPRLVWDGRAMSLEVSALAPKVAPKKGEAPHISLVDGRAAHITVGTRSSDIRPVEGKYLMEIVAKGGKSTEHGGAIHQVRIGEVKAPGKLAGLS</v>
          </cell>
        </row>
        <row r="3565">
          <cell r="L3565">
            <v>5.7399999999999999E-5</v>
          </cell>
          <cell r="M3565" t="str">
            <v>MTARTDRQATALRPLALSQGTLSRADGSAQFTFGNVSVLGSVTGPAEVRLRDELVDRATLEINVRPLRGQGGPPIKAAASTLSQLFAPLILLHLYPRALIQHTLQTISSPSTTFTKPFSTDPSLRSDDKGKGKELEAPRGTGVGAGEKAARINAAMMALVDAGVQCRGMLVAVAVAFVPVQDGEADDEEMRLDPTSAEEEEATSTHVFAFSFGQGVGGTEGTCVGVDSVGTFSEDQLFDAQDLAQTACQTILAFIRKSVETKYGVEGAPPPAQVKTAPEVDMHDAEVAEESEDDDRVMIEA</v>
          </cell>
        </row>
        <row r="3566">
          <cell r="L3566">
            <v>1.36E-4</v>
          </cell>
          <cell r="M3566" t="str">
            <v>MNLELDGDDVAFDQPSPSTASPQPSSAAAVNGSNSRRRKGLPVHRCRFPDWSPAGVSALAITPESFDASVLGFGGNSGERGVLAVGRANGDVELMLWGGHQGWVSWRTLPSSFPLPKQRNSRKPTSLLSHLVWTHQATLSSNDLDLYEGDVEGAEQEIRRLQREGVRLFGVGGVGSELVEWEWGGPGSGRAVGMVKSTLPTLPPIFAVAASRSSSSLAIACEDSTIRILNILDGELELVSKIEVGGPGKVRALSLAWGPPVEPVSKGKERESSPSGSSLPSHFVTPSESYIVAGCSNSTIRRFDVPTSGSVDGVWRGSLRMTLDRLKGEHTVVWTVAILEDGTVVSGDSMGNVKFWDGKMGTQTQSFRAHKADVLALALGSDGTSIFTSGVDQKTVEFRLVTVASSRVHGVPAGRWIQASGRRLHSHDVRAIVISPPYSFPLPSPAPSAQPKKAIVPIMTSAGLDLSLILTAVSPASSTAATSKKRTALPNPVSDVPSTEFESTVHRRAAYVPQRGRPFAVAAGTGTPDAPRLLVCRRDRGVGIWRLEDPKRAGSTLGLGANAAPLKKARWGRKKFALGLDAEEDEEEEDVGTTGYEKVAELELKMQTNLVASAVSHDGKWLAVSDLYETKLFRLSWRGGELVPRRQKSFNDALVAGLPNSSLGTGSSCLTFTKDSQRLVLSSAFGSAVAVVELPQGKDEDFDVLSVFGEAGSSAGKAKANGLPNGRGKADEDVVMNGASDTEDDSEDEGDAAPATKRVPSTIVCLAVSSDSKFLATAESDRTVRIFDLVSQKLHTTLPTPPAVPTWLSFAPSAPTSEPTLIVALPSNALLFFGLTSLRFHPWGLPLSSRKYNTLMDIREPVLGIAFEPRRSDAAIANGGDDQQHIHPSRRAAVRNAATANPESNVAVVWGANWVAKIDIEALRRGADAKVEVNGQAKRKNKKGVPERREMDRKRAREEDDDLVSATATTKDDPKPLDIRVTRRYQPLVLFDFVGQGELVAVERTWFDVARELPEAWVKSGQFGT</v>
          </cell>
        </row>
        <row r="3567">
          <cell r="L3567">
            <v>1.6899999999999999E-4</v>
          </cell>
          <cell r="M3567" t="str">
            <v>MASQKSSKTDLLVRVRYQNPLPAPPFPPKLINIPTGPQRYATYDFLSPIQGERELPLILDSELGLPLEYGKPHEGGRGDGEYWMGNRTGIAPVPNPNAPIADEDAFMFEDATPRGAAGPSSATGSIPGTPGRASVTEVSKKVDVSWLRKTEYLSSEASSQRQALQAMNGTPKREPGLNALDRDSRAAAISATFAEAHKPLDELQHPTKRDLRAVEAFELLPDDDLWANEYDLVRFGEDPSARAPGEPARLGPDPRLPRAIFRDLTSEFPEGEGRVSFYLPANDQAALGYTEKRYTGEESAEGEPFDFRWVRDYELLVSRPLAQEYIFSFDAGEDATEGEERVRPQTVGGRKKGAYYVPLQAAMQLRKRRPKLGEDPRMYPQPTEEAFWDGMAISLHKPDSILEGEHKLKFDAFKGEVANPPEEWGVPAPGGGSAKGEEDEPEQPAKEEENGAEVKVSESQSQE</v>
          </cell>
        </row>
        <row r="3568">
          <cell r="L3568">
            <v>2.5399999999999999E-4</v>
          </cell>
          <cell r="M3568" t="str">
            <v>MTATPVPNGTIILPPPAIKAIVDKTAAFIAKSANASLLEDKFRQREKTDSRFAFLNDADPYHAYYADRLAAFKAGEQPEQKEEEKADGAGAQAKDESDGRPAEPPALEFLVEDPPKINAVDLDILRLTALFTARSGRKFTSDLAAREARNYQFDFLRPSHSLFGYFNRLVEQYTKILVPSKELISRVERRAGGPPDSSADRLSVGRREVLKDARQRVEWEKWESERRKEEEDKAEAERIAFAEIDWQDFQVASTIEFTENDEAGIAELPPPMSLSEVENMSIAQKKMAAMIMEGQQPADQGEGEAEEAEMEMDDEDEEAAQTPEVEYKREDVVEVQTLDSNLPVKIRKDYVRSKKAKAGQAMTTFQGQQVPVEELSKHIRYETLDPRWKEEKRQADLNRAASAVMPGGTDVSASLRSIAAHRPDIFGGNIGDAERQRQAEQMAKSRAREKQVWDGHAASKESITLRYQQTANLDEQIAALHKAKGVLATEESNIGPSIPTNVTQSAPVEQTTLTSGASISAAPQPAQITVERTTSQNFLSTGIPSGFASPSGASPAPGTPNPAQPPAPLPAGLPARPPVAAPGDAVPGSTAAPPSASSEPATGTTRPLPSSFDSPAEPSAKRARGTDGHIYPEEDWLATHPDPVRIKVQLPDYPEKPAWGCKGQQVELEVPLTLLIGTVRDRISGLVGVPVGKQRYMYNDRLLANATTLAALNLDNGDVLTLQLKDKK</v>
          </cell>
        </row>
        <row r="3569">
          <cell r="L3569">
            <v>4.8900000000000003E-5</v>
          </cell>
          <cell r="M3569" t="str">
            <v>MDPAVDTGFDEGVQETPNAVNPTSLESDTYGSRMPPELYPAGAPEEPAAANQVPGQDAADVVAAAGADADAGVSQPDAVDELPVPPKEFTEAGGAGADAMDEDEDMGDDLFGDGGDDDEDDTMAQDQPAAKAEPEQAAEEQEADDGLTAEERARRKALEYEEEDYGGGVDDETAHQIITHDELIANIPLANLSVPAGGKVWHAKMPNFLQLKTTAFDEAKWSPEEEEAETESQGRPPLPDENTIRWRWTKDELGQVIKQSNARIVRWSDGSLSLQLGAELFDMSLSLDHSAVMTASAAAGLPVPPAINPVTAGLTASSFDTSRGHGLTYLTARHTYNGQLSEAQASVHGSMSFRPATLTSNTHKRLAGSIRGRLNDVDAKRKVKMQELPAMDPERQRLEKEKAAQEKARKARKEAAKAEGGRRSGGRRSKKATKIEGLDLSDEEDEDEDAYGGYGTRSQPKRGKGGPLARDYSDDDDGFLAKSDEEMEVSGDEEEIEAVDAAAEREERRRKDRRKSRAEADSDDDDDSGGKDDEEQAAAPKRRMVVESDEDE</v>
          </cell>
        </row>
        <row r="3570">
          <cell r="L3570">
            <v>1.47E-4</v>
          </cell>
          <cell r="M3570" t="str">
            <v>MEHPVQVLASTTEHIVTASNTKLTVFDAATNAPIASATNHKALIRLLATFTDDVAKKAYLVSTGEDKLLQVSSLPDLQLLSSRDLPKRANALEVTASGDIVVGDKFGDVYIFPLDAPTVPANVKPEDLPKPQPILGHVSMLNTLALIPADPAHGLARDWIATGDRDEHVRISRFPAGHVIEKFAWGSKRLVSSLLYLPAPSSSSAAPSPPYLLSAGADPSIQVFELPSAELVSRFPIEEIISAYIVVNPEAPTPVPAGRRKNKQGAKKGKGKQVSTEGESAEQADAAATPEPEATAEEGGDGSAAHGAELAKGLAVVKMLEVGTTREDGGIVVLVAGSTALLYIPFSLLLPTHPAAAASTDAAPSLLRAAHPILDIVPTPIPASADSQCEFLVSLDHTRTPSLPPATTDPEQPHTPLMRISLGKDGQLRALPTLTTDAVLFDSAYAQQPENAKQPSVASLYPVLSLLHHPGDEEFAEGGGDDDEAPRVSRKVGRGVKRTAPGSNGTPSEVGDGEEGAKRVGKRAIGRAETLRRYEEAKRKLQAGGETAQSLTEGEKAAVKEMEEEAEAAAAAEGAEMEGAHVA</v>
          </cell>
        </row>
        <row r="3571">
          <cell r="L3571">
            <v>1.7799999999999999E-4</v>
          </cell>
          <cell r="M3571" t="str">
            <v>MADSAARKRQKGLQGQAIEVQLAANPATAPQPALALFPSAQPPSKTPYTLYTKSGEVTGGDGRKRQQAVLAAETDDVEFESRNQLGVDEHGEGEGYSVQYMLGVRNPRTNILTLHAAPLHTFTPTVKSLKSAPASQSAAQLIAAQRAALGSTFGTKKAIKQLRAQERNKLNETSFGVGSEVAGLKDHLTLSIQAAAGNLPSMQSIEDEANEKRPIPPYNKDAKSPGEVYDMDAVVSQAELNAVPLGDFISAPDFKARRDMLPYRRSDFIATKMRQLLPSRASAEGNVPNPSKRDRERLRLVVHLSHLFQFRNTVRPGQLVDRAKLVERLGNPSNAVVDALLERYTEKVKGGAGGEEARKVTTTMELKLLTYMLVVALKLDGWSTDVETMANDLGMGTKRVGELFRSLGCQLIAPSAADREKLVATGRASTAAEAAKSKKATLKVPLQFPKERKGQPKR</v>
          </cell>
        </row>
        <row r="3572">
          <cell r="L3572">
            <v>1.19E-6</v>
          </cell>
          <cell r="M3572" t="str">
            <v>MGTASSSKASTSSRPTPRSSPSPPRRRKKRSPPSSESEGGGGVGRRSRAGGSAGTSSSAESDFEKEARSEAKAEAAAVQLKEEKAKRRELVKDLKKRGEEIPAELKKPIKGKKQAKGAPAMKPDAAAVFQLAKSKAALASKGKGRAVVPSSDSDDVGPKMTKPTLKKGAKLKEIGDKMGVKVSKTGSDSEGADEVMNMMRETGDLTDDEDEVRRHLARRWVDTKHPHRMSARRKRLEMKYNPLIRLLDIKITVVESGKHSDSNDERRQNKFGAALNTTDSDESSDASIETDWNSSGMGEFNGRIAPARPLTVKAEPPSSSPPPYLKMALSDEDVKPVIARQQAVRGAIEDKKPIIELSDDEEPSTQEDDADADMSEAKPLIRAPPSVPPARTNSSPAPRHKTEEIVVDDDLDSGAEPDTEGSDVEFVAPKASLAPHFPAHVHQASQSSATSQLLTSVKTESQDRRQSFGSSQSQSQGARARSVSIKTESKVEEPDEMDEDVDEFTRGLLAAQAKRREAEDQKRKEERRRETQAKIADERKKKMAKELEAQNSWREEEGDDEDEEVEEDELPIWEKSAREKEQSRMAWPQPVRKGRPKFLLMSAAQANTGPHKLSNIPGDTAQVPAPINRFLRPYQREGAEFLYGQFKKGIGGILGDDMGLGKTIQVIAFLSAVMNKTGFKKDDAGKRKDAINDLAADEPFKPTDLGLTCLIACPASVVGNWQREFRTWGYFDVGIYGGPSSDKKAVLNRFDRGYLDVVIASIEGVRNNIDDFAARDFSIVIVDEAHRVKNPKSNTTIALHRFPTPLRYGLTGTAIQNRLDEFWCILNWAVPKRVGTHSQWNQLVSRPIKYAQQATATDDEIAVGRSRAVALAGKLLPHFWLRRTKESVKIQLPKKTDNIVLCPLTALQKDVYKSLLNLEQVKIILTADDPCPCGSVDEKNERYKRGSCCDQKWTKLIFKYITLFAKVSNHLGLIYPDKEDKTTNPTKYEQDLEWARAAFPNDYEKRTPGPMAFLDPNLCGKWTILCQLLEIWHSQGDKVLIFTMSLKIIDLLENLMQHTRYEYLVLDGSTPQEDRMPLVDEFNDPHSEKFCFLISTRAGGVGLNLTAANRVVIFDPNWNPAHDLQAMDRAYRFGQTREVTVYRLIGAGTLEELIYNRQQYKRSIANTSYDASAERRLFTGVEGEGKEQAGELWGVKNIFKFNENMSLTEMSIRRADLTELEYALRNANLFDADDAKAAKVEEPDPDEVVAEITGYSAKAEPTNTMTPEEAARHKLLLEEQAKIANILGGAFKVQSDATLGGSAIETLRGRHVIQTQGQAKAAASHSASRASSAVPAKAQAKGKKRPSSAIVEDDDDSGWDPLARGRKKAAPGPSPSKKVKKEAASLFSDFDLPSDVAIGAVLEAGGYRGSAGAQKLMSELNAMSGVGRRAKLESVVRAWRVKKEE</v>
          </cell>
        </row>
        <row r="3573">
          <cell r="L3573">
            <v>6.8300000000000007E-5</v>
          </cell>
          <cell r="M3573" t="str">
            <v>MVGQRRRPRAMSDAEQDTAMHDSDNEQQEETSQAQQQQQRDEEQPQKQFDIFGGEDSDLTELEDSDNDEYQDESARLKKMGKISKKKRSAEDEGDEPRPRKKRPSKKAKRREEALQREEEEDAQLDPETRRRKQLASRLDAIVKKPTGKGKKKKQQDEEDLEMMNDEAVATLRSEMLKAADLDQDENDVGRPAVNKLRLLPRVVDLMQKSALADTIVEGGMLEAVKRWLEPLNDKSLPALTIQRPLFTLLKSLPNIETSALKSSGLGKIVYFYTKCRRVDPAIARIANQLVSDWMRPILRRSKAYVDRDASAAHASFSNATLQAAKEVDAGATRHARIPQALTATFAVAPQSLVTGQGAGMPGQGSGARMRQYKQKLQAVVASAALAAGVCEADSLLLPSQANKPPAGCEHLRSTASTFLRLFDSPCTCTAVPLCRLGGAALQRRSRFVSSSSSAFCFACLSESFAWLGESSASHPPSRRTSSSTSFREEEENLPSSLNHSLRSLLQRSLLAQHTMSHLLSEVKHALHIGEPTDDPERVAKETHAAQASHEREEARADRLIAEREQEERIHPATSGPPDVVPPPDELSSFPHRQNLDEVAHDPSHAHEKKQTTPDLEGVTHIPESELPPRLPRMENTATRPADPNDPNSMNGLPEPLNVAGDDRVQ</v>
          </cell>
        </row>
        <row r="3574">
          <cell r="L3574">
            <v>4.7500000000000003E-5</v>
          </cell>
          <cell r="M3574" t="str">
            <v>MAGNASVLLSALNTRPSSAAHHPGQGGGDPAHAQGTPNDALSPGMQHAQLDPWSNNAGSSSHLPLSISQSINNPGLPSGVIVSSAAVNAMNGLGGDRDPQAAMSLVGAASGHGRGGSVAASAGALSRSETPGLPIGAGGGNSGSGGGGKLLLHGTSSLIQPGSIPGGQGQGENEKVYYLIVDLMNPNTREAALLELSKKREQWDDLALVLWHSFGVMSALLQEIVSVYPLLAPPSLTAHASNRVCNALALLQCVASHNDTRSLFLSAHIPLFLYPFLNTTSKTRPFEYLRLTSLGVIGALVKQNDNSDVINFLLSTEIIPLCLRIMETGSELSKTVAIFIVQKILLDEVGLSYICQTYERFYAVGTVLSNMVQQLVETQAVRLLKHVVRCYLRLSDNLRAREALRACLPEPLRDATFSPLLKGDMVTKRCLATLLLNLSDRVENS</v>
          </cell>
        </row>
        <row r="3575">
          <cell r="L3575">
            <v>4.0500000000000002E-6</v>
          </cell>
          <cell r="M3575" t="str">
            <v>MAQTPRKQPAKKTVVAKKTVVQKKVAGKTLGGGAGKGPRKSTGGKTRHGQPAAQPAQRKPRRFRPGTRALQEIRHYQKGTDLLLRRLPFARLVREIAMEFLADDEEGNAPGLRWQSSALLALQEATEAYLIHLFEDSNLCALHAKRVTIMQRDMQLVRRIRGDFM</v>
          </cell>
        </row>
        <row r="3576">
          <cell r="L3576">
            <v>3.1199999999999999E-5</v>
          </cell>
          <cell r="M3576" t="str">
            <v>MSTQIPTARVNRIIKADKDVRLCSKEAVFLIAKATEHMIERMSSQAYQTARLSKKGAPAKMVKYSDLAKTATQSPEWFYLHEVIPQPIPLSSAQARRQETEEVINAPAAVTTKAPESSAAGAKRVIKGKGKRVASTAGLGLEAFGYGVGQGGADELLELGKRKTRGKVLKLPAGEGGGPDEDDFEEEAGADEDDEADAYVDDGGKMDVDA</v>
          </cell>
        </row>
        <row r="3577">
          <cell r="L3577">
            <v>5.02E-5</v>
          </cell>
          <cell r="M3577" t="str">
            <v>MQASDRRRFTAPEGASALRYRQESATTARVPSDSRRDGRLAAQVRPIFLQPGLVTEAAGSAYIEAGRTKVLCAVYGPKPTPPSAPFNPKARLNVEIKFAPFASGVRRYVPGKDTEATGLAAVLQQSLLPSLLLETLPKSQIDLFVTVLESDGWDNDLSIGVTAASVALAEAGIPMRGLVTACSATLLPTPNSKSAILDPTRDEARESSAFVSLACMPALGTVTSLRLSGAMEPDLLADTLAKAHEVCTLLHGVAKQALVDSARRSRSDAE</v>
          </cell>
        </row>
        <row r="3578">
          <cell r="L3578">
            <v>7.08E-6</v>
          </cell>
          <cell r="M3578" t="str">
            <v>MSDLQAYLAAKYMSGPKADAILDRSEDGKRRKKKRKVEAASSVASGSGAGLVIADEDGAWGAQENEDEEYKPVVEERRGQFKAKAKTESWATIREADPSLRQPSPTPEPEDEAPAIAEVTVETAPRGGLQTAADLRAEQERKAAEQERKRRKAEKEEARRKAEARARGEDVDEADPNATVYRDATGRRIDMKLLKAEEAQKKREELEKQMAKMEWGKGLVQKSEKERRAEEAEKLKNMSFARHADDAEMNEEMRETERWNDPAAAFLTKKKEKKTKGPKFPTYQGPPPPPNRFNIRPGYRWDGVDRSNGFEKRLMERQNARGVFKAASQAWSMEDM</v>
          </cell>
        </row>
        <row r="3579">
          <cell r="L3579">
            <v>6.4999999999999996E-6</v>
          </cell>
          <cell r="M3579" t="str">
            <v>MASLTQKSRYVYSPEISSMVYVFCGIKDADEELVQFIEEVVKKEMVELVVQARAQASRRGGRAISVEDLIFLVRHDRAKVNRLKSYLSWKDVRKKMKEPEADDEIDGMEEPVSDKTLKVIKTTVRLPWELSDAWADYLHGEDEPEDDEAEAYEVNKQRLREADMLTSKMSRDEYEQYSQARQASFVYRKNKKFRDFLALPAMLDVVFPSDEVIDILGFLAYECVRALCDAGIANKKVMEAAAARVKEADRRKEIREGKKRGREEGDAERTGEDEAMEDATAGSSPGKEGMITWRKSRSASLSKRGRKGFEAPTSTEKQQQPAPSPRNKPLEIPTSLFSAPLPETTQPGPTATLTTTGSTIVSAEGGGADPGTTIVAEIPLLLQLQDVMQGFHAVQHTQEALKTSGMRNWRGGLTRVSNRLL</v>
          </cell>
        </row>
        <row r="3580">
          <cell r="L3580">
            <v>9.4300000000000002E-5</v>
          </cell>
          <cell r="M3580" t="str">
            <v>MPPQKTPLSVESLLEQQRKEKEEQSRPKFLSKQERQALALAKRAAEVEAAKDRELEAQKRRDELEKKAREEARDLYYQQQSSYGQQNGAGTSGGRHDGQQFVGYGGQQQGGLNYGSAQGDQYYGGGRGGYGPGGRGRGRGRGGLGYHGGPPPPSGPRGGDGYQGVPSGPSGRGAQGRGGARGGGPGRGDDRWAGQRGPGPALVDRDTDVRGGRVSNAQPATGGAMDIDGTAGGKDLVAEPMKVDSSTPPRHATEMPPPPPPTNGDAAPPPNGDAPPAPPTDAPPPPPPAKETSPASNGKLTLAELAELNARQSASSSSVPVLNAQLNAARYLGAKAPDKRVKRNKKGPNGGPGRVDFDWDRNDDTLADEVDPIYAPTAAPVVPGGPAASNTPTGQSMRVTLFGRGRLAGFDADVENMGGKKTKGALDERHWSEKSLEEMRDRDWRIFREDFSIGARGGHIPLPLRSWKESKIPQPILEAIEEIGYKEPSPIQRQAIPIGLQNRDMIGIAETGSGKTAAFTIPMLAYIARLPPLSDENRSKGPYALVLAPTRELAQQIEAETNKFCRVLGYRCVSIVGGKAIEEQQFNMRDGAEIVIATPGRLKDCIERSVLVLAQCTYVVMDEADRMVSLGFEDVLNFILDSLPVSNLKPDSVEAEDANKMTMSLAAPVGEENEVAPSLALYRQTVMFSATMPPAVERLTKKYLRRPAVVTIGVAGQAVDTVDQRVEMINSEEKKKSRLLDILNNGGFQPPMIVFVNQKKGADVLQKDLQRAGWNSVTLHSGKNQEQREAALNSIRNGENDVLVATDLAGRGIDVPDVSLVVNFQMSNTIEAYIHRIGRTGRAGKTGTAITFLSDTDEELFYDLKQEISKSPVSKLSPDLARHPAAQSKVSSAMKRRAAELDD</v>
          </cell>
        </row>
        <row r="3581">
          <cell r="L3581">
            <v>6.9199999999999998E-6</v>
          </cell>
          <cell r="M3581" t="str">
            <v>MPLLLPAPLLTLLDHLVAPTGDGSPHTALVASLQAGHSVLVSHSVPTKKPWPAIRPSEDEEDEDQRVTRYAALAGGAWQAQRAEGGETGEKEQKKEPLMLESEYGRIASIALGGFLLVLVGTEAAPWKVLDKKIRAAAEQLRQPLSSIEA</v>
          </cell>
        </row>
        <row r="3582">
          <cell r="L3582">
            <v>3.7299999999999999E-5</v>
          </cell>
          <cell r="M3582" t="str">
            <v>MADTDAQNQAVAAPPKKRMVKRKPARKQVEPGQIEKREAPQTGQTYNLWYHKWAGGDKYDSMGVQEKAQTRVNVKQDAGYTRADASGQKYICLYFARGCCPYGHECSYLHRLPPKAHVLPDASLDVFGREKHSQYRDDMGGVGSFNRQNRTLYIGRIKETRDTAEIIEEHFSEFGEIERIRVLTNRGVAFVTYTTELNAQFAKEAMMHQSLDNEEILNVRWATEDPNPQAKKQEHERLIKEGEKGIAKALDPEFVQRVRELDELEGRVGPREIEAPEQDEEKEDDGRQKKRARIEPPPAATLAEEQAHNQLQLPPAPAPAPVPSRPSGILSANAVDSLKVLAQLREKKGQEVVEVKKPVAAVGGLSSLAAYGSDDESD</v>
          </cell>
        </row>
        <row r="3583">
          <cell r="L3583">
            <v>2.4399999999999999E-6</v>
          </cell>
          <cell r="M3583" t="str">
            <v>MLGRSSRLGSLSSQSSILHQLDFRRTMAALPKASQKPRLVAVIGTTGVGKTDLGVELAKALQRRERGPFEGEVVNHDSMQCYRGLDVITNKATTEEMRGVPHHLMGFLEPGEEWSVNEFLRDALDKTRELRQRGAVPVAVGGTSYYLQNLVFPDRLAGPLPPSRPATPPAESSTAAHTAERRSLTDIAHFPPDLRDSIECLPAELLDLFLAFPALPAISTPDDFPPGFPLQLLPPRLRSPATLAPALYSLLQAIDPKSAERWHWRDIRKVQRSLAIVWEGRRWNEVVQEQRETPSEGPRFKTLIFWLYARKESIHPRLNARVDKMIERGLLSEIDELWQIAHAPGAEPTNYSKGIYQAIGYKEFNPFLSLQHRDPSRTLEHDPELRRLFDQGVEEMKASTRQYAKRQVQWIKNKLLPAVRESDGEVTVVLLDATDLSRWKEDVLEPAIELLNTFLDDKPLPDPATLSSASAEQLAPPEPVSPSARIKRPCPVCTRDPGQPFLVEERLWDEHVKTRTHRMALRRQNKAEWKGRRREQEASEAAAVEAESGVASNAER</v>
          </cell>
        </row>
        <row r="3584">
          <cell r="L3584">
            <v>5.9899999999999999E-5</v>
          </cell>
          <cell r="M3584" t="str">
            <v>MATIYRATYSGVPVYEMPCHGVAVMRRKSDAWLNATQILKVAGFDKPQRTRVLEREVQKGTHEKVQGGYGKYQGTWVPMERGIALSRQYGVDRLLQPIFDFVPTAESPPLAPKHITAAPSRPRKKQDVALDLEGMPTPPPVHSRASLGKAAQRRAAALADEDDDEYMGGGRVMTPAGDEASEMSQTPSPLGADDGDAYLDGSHAGPSKKRKMAHDPEPLSAHAQLQGLGPLRYARMILDYFVSESTQVPQFLLQPPADFDPNVVIDDDGHTALHWACAMGRIRIVKLLLSAGADIFRANSMGQTALMRSVMFTNNYDLRKFPELFELLHRSTINIDRNDRTVFHYIVDIALQKGKTHAARYYMETVLQRLADYPEEVADILNFQDEEGETALTLAARARSKRLVKILLDNGADPKIANRDGKTAEDYILEDERFREQDVGVAGAAAASVNGYATAASLNGAGGAAHISLPMRTHSSETGQQIATKVIPDISNLLDTLATSFDAELADKERELTQADATIAALQSEIAETQQTVQQLEQRAAQHPSLVADEEQLQVELAAKMGKRFRLGWEKWVRDEDQREQQYEQGGASDGPQADLDAYRDLVEHPPADAVERANALRGRIEEFRHERKRLFDELVKGQAAAGTTTKLVQYRQLVALGCGVPLDQVDAAIDSLTENLDHARQAEAFVAA</v>
          </cell>
        </row>
        <row r="3585">
          <cell r="L3585">
            <v>2.17E-6</v>
          </cell>
          <cell r="M3585" t="str">
            <v>MAFNGASDGEDGPHPPPFRNWASLMGSGAAGGGRVDGAFLTEPGSYEDFHYSLPFDMGSFGQSPPSASAFFGGRPFSPFGSTSAGAHSPYPPSGAPFSSFSPPFASGSYASPPTIHGQLSPHSSHQHPPTMPPPDPAPLFDSTETALFSSFLNTLDVDPNFLFNPVLPPGMPSPPSTSMLQTGERREEDRREREMLGREVGGLDIGSGSAAAGLVSPTGRTADRVPPELPDELDEPGGGDDEDDEDAGENDPDFEPGPSRGTRRKSRGGPAAGTGREKKPRTGRSEVKEEFDEGEDVEMAAADDGDYVDGAGFTASGRPRRNARAPRRLSSSTATSATARPRPSLSRPPQPPAPPATLDYDPSEDADEAFESASATATASSSTPKVPLTESQKRNNHILSEQKRRNAIRSGFKDLVDLLVAGEQASGIVLGGAEEDDGTGKKKKGKGTGRGRGRKGEVSANASKSVVLTKASDYILWLERGNRALEQEVRRVQALLQHVTVQE</v>
          </cell>
        </row>
        <row r="3586">
          <cell r="L3586">
            <v>5.3699999999999997E-5</v>
          </cell>
          <cell r="M3586" t="str">
            <v>MTEISTQPPAEAPAAGPSTSAPPPATNGDAQQANGDVEMADGGADQGVQLPPGASEVLYVNNLNEKIKLDIMKQSLKVLFREYGRVLGVTAHRNVRMRGQAFVTLDSKEAAVKAVKEVQKFPLYGKPMQLTFARTESDALVQKRHPDDMEAHKKARLERKKQSRRDDPARRKKLAAKAAAKQAAETGAAPVAAAPTQRRIVQMPDEYLPPNKILFVQNLPDDTTKEGLEALFRPFPNLVEVRTIPGRKNIAFVEFADEQSSGVARDALHNTKFSGTTGAVMAQSEEGLKIKVTFAKKG</v>
          </cell>
        </row>
        <row r="3587">
          <cell r="L3587">
            <v>5.3299999999999998E-6</v>
          </cell>
          <cell r="M3587" t="str">
            <v>METPSAFMRESGALDLSESREGWRSPRAEGWNDDRADGSLERAACARLARDGYELLAQDFLELGEAGGTGEAAANQRRSLTRRVGAHKGRQADGIARSKAGLGERIRITGEAGHSGRTPPLTKPPLPLASTHLAAGRHRASSDPLSRGGAFLDGAGLLQQELNPFEQSFGPQASTSKPTDGTLTAGGRRARSTSPSALLPRATPGGLQRLPPLSLMQTPGGELSAFNWGVDSLRTGPLSPALLNGPTGTSALFESSLRTGLTPFVASGAPNGHAGGGVSFPPPSPATAALFAMMTNNTPGTSDAAALAGGGPRPHEGLNEANSFDASFAQANSTQHSKLRNSLRASDSPVDMNGGVTQPSSTAGMTTRSSSNVSVAPPPPPPGVAYPPQGPPGSHVYYPPGPHAHTGPPGAPPPGYAFPPHAPPPQPHPHAHSQGPPPPPGAPPHPHFTGPPGQLGFTAPPPPTNPLDLLTQASFHNDDAVAAAAALSGLATPGGGFPAAAVLAAAQQQGAAGGIMPGSTVTGGPGAVGTGPANGGPAIKDSSPAPSAGSSAGGGTGRAKRGAAAAGAAVSSVPAKRARKPTAAAAAAAEEMSLGLDEEEVATTATKKAPAKRGGRKAAAAVAAAKKEDPDTDGMSVSANGSVPPEAGGSGEYQMEGMEMPSGPSKGGRGRKKDTGETEEEKRRNFLERNRQAALKCRQRKKAWLQSLQTKVELLTTDNDALQTTVNNLKEEVNSLRAILAAHASCPVALGNVPPAPLPSGMSPIDPRRAAMPGMPPGSAPPPHAGHPPASIPPGYAPRAVYQ</v>
          </cell>
        </row>
        <row r="3588">
          <cell r="L3588">
            <v>1.3499999999999999E-5</v>
          </cell>
          <cell r="M3588" t="str">
            <v>MHIPAKHAERSMRAMRTLIRQNPLGFLTTGLSHPDYPFLQSSHIPFILIAPEDESSTELGVLRAHMARANPQAKAMIASAKMDPSSGTYALEQEVLVLFTADPHGYVSPSWYTETKPATGKVVPTWDYCAVQVYGKATIFADAADERTSEYLQGQMEALTELSEASVGKTGDGAWKVSDAPERYIELHKKAVVGVEIRIDRIEGRSKMSQDKSPKDVEGVVAGFRSLRTEAGEKMAQGVRRAADEATAAKAAE</v>
          </cell>
        </row>
        <row r="3589">
          <cell r="L3589">
            <v>3.6500000000000002E-6</v>
          </cell>
          <cell r="M3589" t="str">
            <v>MAGSRPSSGVGGLSANLISVFGWSMIPSFLTSAILTLFYRFFPSSRPTVPPRAAPQHVAAANARAQRHYRRVRITLIAAYLAYSVLSIYWSQARGAEQNYYTLLDLSRDLVDRDGASVVKSHWRRLARVYHPDKVGKEGEAFFVLLRRGVEVLEDENKRLAYERFGPGVQEWGDKLVTKREFLAKGTLYAGIFWGFAFGSIAVFTFFRKSERRYNFWRYLSLALCLSLEFHLLFRSSPSPTFSFVFPHRLPYQHIALLRQLFISTSMAMSQLGPLLFPETPTHFAAASPASSEAEQYARAVADVDSLKPLIERLMRVTAQAELEASVLQSLELRPLMESVKPDPDVPGVEERKVIRKLVDGMVAAWEDSQLKNNPRTARAWDEALRRPAQKAAREKEPTKEDADKDEVVEEVEVEEDDEADARSEASASTAAGYDVASSDEAESATASTNAVDDTPLSLDSAVIPPPVTLLASPPTSPRTGSADLAIPLPVLEAVMREVGGGANEPAGLTVRGKKDAEGEKGEMAKRDGTGLQLSAEQLDARLPTPPPDE</v>
          </cell>
        </row>
        <row r="3590">
          <cell r="L3590">
            <v>1.25E-4</v>
          </cell>
          <cell r="M3590" t="str">
            <v>MASPEPNPNMDPMQHLAILLSRSLNTLNPNPVLAKTVYNLSHSHSTVDSFHKAISAFGRFSLPQATEIYEYCQAQETIERAFSQPGSSLNGGRGIQIMDHDVLEPDQPVRAGLSMGAGEDKHVFKVPQRSALGLDRLAAEKRREKADLEKRGDIKRFKYDDEEEEDQSSAGFKVPTRRSAPSNLRNRPSDTPSHPGGLSDTARRRLEEHRAKRAAAAADTRELKGRDEGGRSAMEGFRERLNRNEERKRDRDARGGREPERDGRERDQGYGGRTSQRAGGYEPETPGGSSTSAARLRNQSWDSTPSRGGPRDPSATPRSRASWDSTPRSSSGRRDEREWDTPRSVRVAGGDESPYPLREPPSALGDIDGDAGGWEQDVREVDRSWYNIDEAGNEVAQDFEGYDDFADREAELIQKAGGGPGAQPKKRLTARQAARNAENDQWERNQLALSGATGERRQLDFDSLDDDEESRVHLLVHDLKPPFLDGKTAFTKQLEPINPIKDPTSDLAVFSKKGSLLVRERRAQRERERAAAKAASLAGTALGNIMGVKEEENADGESTGEKKTSTSDVKHEEDEGRKGSDSQFAEHMKKATKGKGTSQFARTKSLKEQRQYLPAFASREDLLKVVRENQVVVVIGETGSGKTTQLTQFLHEEGYSQYGLIGCTQPRRVAAMSVAQRVSEEMECELGAEVGYSIRFEDCTSEKTVIKYMTDGVMLRESLNEGDLDRYSVIILDEAHERSLNTDILMGLLRKILSRRRDLKLIVTSATMNAAKFSKFYDDAPCFTIPGRTFPVDVLFSKTPCEDYVDSAVKQALQIHISHPPGDVLIFMTGQEDIEVTCDVIKERLLQVDDVAPLEVLPIYSQMPADLQAKIFSATEDGRRKCIVATNIAETSLTVDGIMYVVDAGFSKLKVYNPRMGMDSLQITPISQANANQRSGRAGRTGAGTAYRLFTEMAFRDEMFESTIPEIQRTNLSNTVLLLKSLGVKNLLEFDFMDPPPQENILNSMYQLWVLGALDNTGELTDLGRKMSHFPMDPALAKMLISSVEMRCSAEVITIVSMLSVPSVFYRPKERAEESDAAREKFFVPESDHLTLLHVYTQWKSNGYSDAWAARHFLHPKTLRKAREVRTQLLDIMKHQKLDIIPCGTDWDVIRKTICGAYFHQAARVKGIGEFQHLRTGVPMHLHATSSLYGLGFLPDYVVYHELVLTSKEYMSTVTSVDAYWLAELGSKFYSVREQHFSDRQRLAAKQQFKTESDAEMRLKEEFERAKQEKAERQRAAKSVASTPRIAGVGTPVVKRTPRRFGM</v>
          </cell>
        </row>
        <row r="3591">
          <cell r="L3591">
            <v>1.06E-5</v>
          </cell>
          <cell r="M3591" t="str">
            <v>MLPHPATATPNLRATPSPFAERINPRSAARKAQYDANTSGNISNEHVEGLRRQSNLSTLSLSPRRPSLAPSGSTATTRAPRRGTPLAFPANGMDGDDSGFLSQTMDEDAPWTMVDRMRNWRNDAMTQHLYDSAKFWGGKVLEMTGNPDDAFWLAQIHFLTHQFAQAERILTAPRPSSAASTSTAPPARLTDMSLACRYLAAQCMVRLGKWEEALDMVGRRGLGEGYNDGNGDGGIKLTASAAHLRGLIHLHMKSNELAKEAFMEALTRDVKCFESFEMLIGGEMMSTEEEWDFVQSLPFHAQTEDDAEFVRMMYTVRLKKLSHSNDMAIARQRLTDDYGLGEDPDVLFSRADELYNAMRYVECFKITSHIVLLHPYHRPTLPLHLYCMHHIPNLRSRLFLLAHEMVENEPDDAISWYAVGLWYFSGKRWEESRRFFGKSVLIDPRFGPAWLAYAHSFAYEGEHDQAITAYSTAQRHLPGSHLPLLFIGMQHLGLANVSLAEEYLLAAQEICREDPLVVNELGVVALHNQQYEHAVQCFQDALLLARRVQSSPSAWSATHLNLGHAYRRLNQWDKAHTSFRRVLELDPRSAAAYSALGIVEHQRGNVQEAIARYHESLAIAPGDPVTCDLLKLALDDISTRMSSTRFAFPGLPPRVDADLEEQVRALDEEIRAGETGRLAPPLESEADDVESVVAMQSASPSGIEVDMSEDEEDGGEGETMDMTGDGG</v>
          </cell>
        </row>
        <row r="3592">
          <cell r="L3592">
            <v>7.8399999999999995E-6</v>
          </cell>
          <cell r="M3592" t="str">
            <v>MARQLSTTAARRTELPSAASSTAFPSLADTAPPSSKSKLPAPTAAGSLTAPGLPSTSSKRAYAHGPEGGREKEKGPAKRERKPAGMLGKWWPTLHSPTGQGRGCGHYVWGEPAPSSKVAAFDLDGTIIRPMNGNSFPKDSYDWELCGGSVVRKLRDLHRDGYAIVLVTNQASPFSDLSADFRRKIPFVCRPLNVPLHVFACFEFDEFRKPSAGMWEAFVERFNGGIEIDYEASFYVGDAAGRPADHADTDRKFALNAGLRFLTPEECFEDAPLDEDYVLWGWDPFAYDHSTPDPPAVLPPAPPPDSAPHELVLLLGGPASGKTHYYNTHLQPQRYERFTFPPQRNSELPRQLKQHVRFHFEQTPPTNDSSPPEPRPLRLAIETPLASAFSRRLFLRHFANLLLSIRGVSRSSFRISAVVFAPSGGFDELVSGKGGIDLWRHNSVWRSVTSGEGRVGDRPRERAVPLTPVEFLRKFEREWEEPTIEEGFHSLSTIYFRLPPAFQPSWKRWLADVYPGKAKKTGRIAVYGPGARRDAPGMWEEAREEAGEELMGALEVPGEDVA</v>
          </cell>
        </row>
        <row r="3593">
          <cell r="L3593">
            <v>8.5599999999999994E-6</v>
          </cell>
          <cell r="M3593" t="str">
            <v>MNYYDPNAGSLPALRPAALDAEAGVEGRQAGAEGTVAAPRKIEEHEVETYKEQDRYLPIANVGRIMKKCLPETTKVSKDAKECVQECTSEFISFITSEAAERCLVEKRKTINGEDILFAMATLGFDSYAEVLKVYLAKYREQQRASGKRAQKRAAKEAAAAAASTSAAQPAPSVEAAAVDYDDDFGGLAESGEDGL</v>
          </cell>
        </row>
        <row r="3594">
          <cell r="L3594">
            <v>7.7800000000000005E-4</v>
          </cell>
          <cell r="M3594" t="str">
            <v>MFRIARASLRTLARPALAPAARIAQPALLANAARPQTAALRATPSLYTLGARLQSTVAAEAEAEPVESAEQEEQESKAPVPKTYASIQGSFHAPVFRAITQKPFQYATMTDVQAEVMARLPRLAANPSVESDVPDEVRHAQDLLVRAKTGTGKTLAFLVPALEGRLKQLEDFVEQYKKDNEGASPQEVRRALAGFAGSTVGALIISPTRELATQIANEAIALTTHLPQFGVRLLVGGASKGQQIRDWRRAPSNDIVVATPGRCVDLLQSESSIGRPVSTARLLILDEADTLLDMGFADDINTISKMLPPVEQRQTFLFSATVSSNIRQIARKSLKRDHEYIDTVPADEVDTHLHIPQFYTTLPTAEHQLEHVFRLLAHDQLLHARTAAENGGTGGGKAVVFLPTTRMTQLFAQLLVAMKPHLPWGRDTNIVEIHSKKDQNQRTRASDQFRSAKTGYSILVTSDVSARGVDYPNVTRVIQVGVPGTRDLYIHRVGRTGRAGKQGRGDLVLLPWEAGFLSWQLKDIPLKENTVGQLKRELEQLAADWDANPAEFAAPPAAAAPQRRSVGRYGSRDQSYGRVPTIPAQLSPRLNSLSESLKTNVLPTLDSYDIREVFATLCGYYINKAHELRCTKEVVLQGLKNWAVEALGAEEEPHVSSAFLQKVGMSSGKTKNRSRRALDFGYRGTSDRDRGEGSFGGGFSSGGYGGGGYGGGGYNPNDRYGGGPSFDRAPRRSSRSEGGAYWEGRGKVNKPSRSRY</v>
          </cell>
        </row>
        <row r="3595">
          <cell r="L3595">
            <v>2.96E-6</v>
          </cell>
          <cell r="M3595" t="str">
            <v>MPVAATPDTPSGSSLSARLAEPLASTDELLDLLLPPLQSLSLLSDQPSLAQRHARSPFPFRAERFARRQLGLVQKVLVEKVWPEWEGALEAEEGAAGLVIFERFFVPPPTAFASTSSDASSNGATVAISAYNVLSSVLSSKTVSTLPPRSVELALDLLAKLSSAFNVEELYMATVGSSALEKNVDGAEPEDEDSFADPAAVARWETTQRVLLGVPTRAANARGVMQGKGKKVMREFPQELHLDFFASACARSLADLVWRLADDATLPVSRSALSSILPSLTSGSALDVLLSLAIPQFSPPETFPAPADILLRRQRHIDLWRAVADELSERDLQRFMRSVLASITQKLRSRPDGTVLQQARAAAFVLDSFFGALNPANKATWKAALAVFFDVRGTPDTDLTPLLAVFWAAGEAARVELLKEVLKIWGNAEEIQAGLGSRRLYLTSLLLSLVVSLPPLQPDLVTLSRSPAFLSAVSTHLSLVAPLQRLLGMLVAEIVSARTVDPKGELKPLDFGAEIWAGDSPDKSKIRHLRGVLAQVEAAAAGKVEGWQDVLRQLSSSKATSSQAPAPGPIATAPLKPTSVEEPPVQPAKPKRPMISIIGDDDSDDDFEPLPLPPGPSEATLEALASDDPALYHSAFPSQQAATAGPAGGASHTRKRGKLRPPVYIPELVAYLKGEDPQGAKEEADGEAERVEMGLKEGEALVRRKAGWGGELRENAVDLAFALMGLHNKFELDDFEQHKQAILVALLVACPTEVAPAVIEQYFTNSYSVAQRHVLLAALALAARESAGLSTPTSAPKSHIADRDEQFPSKRLPPQLHRRLAGASTNSDGPVEALSADLTRMALSGAREDAETSLPEAAREKLLKVRGTTRRSARLDVAQDASSTPTFASIAAEIFILPFINRFWLYLRDTATSSLAVRRTQSVGPYAGGAPAPMLLEPMLLAKFLATLAVLVHAARHSPAFLAVIVPETLAFILAIKPAHPSAVVSARAIEEDTGLDTDLVVSSALELVLVALDATVQLDGGRTLMSASAANGEGGAIVADVKDWAEEVFEREERRGGDVIVGRPGRAAAGVLLRVDEIVGRWRVAVGW</v>
          </cell>
        </row>
        <row r="3596">
          <cell r="L3596">
            <v>6.9800000000000003E-5</v>
          </cell>
          <cell r="M3596" t="str">
            <v>MPLPPQVQQALESVIGSIYNLQTSAGGGYKRYYSAIFRDLPDRYEYPDYYVVIKEPRCLHGVLENMGRGAYSSAQAVAFDLFLIWSNAREYNEQGSLVYADADKLEDYMERLWRERCPPLPPFESLPRPGAAAPPPVAATPAEPERKVKRIKLTGSLGSSAASPGPAGNTPTTPSALGPTKPSLTIKLGGNRQTVGAAGGIGASGAGLPPLPTLPTLPTLPAHASDRQQATGGYVSSQAEASTARAVKAESAGPDGDDAPSTTPAVPTVPDTESGWMGGDIGGEPAQVYRDILAKIRTYTDTSGRPLATPLIDIPDREARPDYYELVSDPVSLNTIEAKVNAGAYATPEAFDRDLHHLFAVAKLFIRPESPGTIYTDLMVLQRLYQELTKRVSPLSRTAEISDAAALASVRGGPGNVQHARGDEGAVGLDLKSRATTRPTTKDKIFLDSIHFKGDVLETGDWVLLLNPDNPGKPIIAQIWKTYRRQDSPQRCLSVCWYYRPEETVHPASRTFYENEVFKTGVFMDHNVEDFLDRCFVMFFTRYTRGRPKPPAWTPSIPLFVCEHRYKDDVKAFKKIKSWASCIPEEIRVHEYDFEPFEDGRVEQLARVKSPFVRGMAGPGRLSGAAASAPAYHFSQDGKPQTAEEAKATLPEARAQPASSFAPTAAQPRAGFESPAPVPQPTFPSLTAQTPAIPSLSSLLPALSDFAVEPVGASSPASTPAEQAASLEDFAPLPASLKSKFRSDALGDVLWFSAPAAAVAPIARPAHSLEYLYWRAQQRQQLA</v>
          </cell>
        </row>
        <row r="3597">
          <cell r="L3597">
            <v>7.2000000000000002E-5</v>
          </cell>
          <cell r="M3597" t="str">
            <v>MPPQPPQTSQPVLPRDARLIALILAAAGAEDCEEGVVRMLVEFAHRYTSDVLTDSLLYAEHARVGSTSTAPVVPSVEDVRLAVQARTEGAQVPKEFLLQLATTVNSVPLPPVPEVYGIRLPPPAQRLTAPNFSIVPRSAGPPAPPGAEGDLDALAAFDAGHGTNGDGTATAEGSEGIGGGLFGDDDDDDDADMEEIEAGLMGTNGSSSSGGGVKRRAEDDEDYD</v>
          </cell>
        </row>
        <row r="3598">
          <cell r="L3598">
            <v>4.8600000000000001E-6</v>
          </cell>
          <cell r="M3598" t="str">
            <v>MDSIPRTLDFPAQSASSTPQPQPLPVPTASTSSAIPAKRKLDAATPPAGKAKAKGKSAATTAADGTAGEEDELDEDGQDGAEGEGGGESKPKKRRNRMALSCKECKRRKIKCDRVMPICGNCTKRGKPSECAWDVLQPANDVYLPPNLARTSDLEALAARLAHVEKYLRTLPPNLAPFRPLDIVPIVPKDRPGEVSDGRGGGKKRKLIGAMDDEAFSDTEDAAVQLENGVFRPTETVSTGLTTSLVAPTRPNGLMPSPQPPSLMRATSTTAAASLSFAASRFGAPQVELTKALTSIVSPPVNSASSSLLAHLPVDFDATPEQVAQARADEIDRIMRTLPGRDAIGYLVERYFDNVAWLFHHLHAPSFRAEVEAFHTLCNRNRQHSIDLPWLALLLMVLSLALDSLHHSRSPLALDPTRTMVEEKDHPLEAYAEETLKKMPERWFGASVRALRLAEFETVPRIRSIQTIILYTQYLQLSSADRGEPSQRVVWLSSAVRLAQVLKLHQLGSNPETMPPDDPAFPPGKNSIKREMAKRLWAVLVYQDWLFATRVNLYYTISPLHCDTDDPLNVNDADLSPSKTALTPAPSTVLTDSSADRVRIATARQARAVFDRTVLVKDYSAQTIADLDAGFRLILDELPERWTLAADEHEQPMLRFQRHFVLEGLHNRIFRLHRPVFSKAQKNPALKFSADACLKSARAVVVSTHNIRDAVSDVPYTYTHVLGAALVLFQDIFQAIKHDLSTIEIESKMSTLQLALEIFSAKPSSPSLAAHVPQGHKILSGLLREVERRRANRAAKALIRAAAATAGENGSAVEPLEEDEEEESFSDVLARIQRSLTADSAPHRGTPPPTRNIPSKVRGEGARGQNCSSADGAPSWQQTAGAAPLDPALSSASTSLPPVPVDLSCSLLPPTSTALSFPLGSDFDPEPWPFPAPDPSANHLSLFAAVDPDISFDLGGFSGFGSQFSSGSGLDFGATNGNALGDDLLTGFVGGVNDGGTSAAGVAVTPSAWAVPEAAAGTREMTDAEAAAAYWGTAGRTA</v>
          </cell>
        </row>
        <row r="3599">
          <cell r="L3599">
            <v>5.0200000000000002E-6</v>
          </cell>
          <cell r="M3599" t="str">
            <v>MENYERLEKVGEGTYGSVYRCRQVHTGTIVALKKIRLEEEDEGVPSTALREVSVLMELGQSTHEGAKCIVKLLDVIHVDESLSLVFEFLDLDLKKYMDVAALAAQQASSSQSGTVDEEGNWSMPMPQQVLPHNVKGKGRSKRGLPADLVAKFMSQLLLGLAHLHSRRILHRDLKPQNLLIDKQGNLKIADFGLARAFGVPLRTYTHEIITLWYRPLEVLLGGRHYTTGVDVWSCATIFAEMSTGLPLVPGDSEIDQIFKIFRLMGTPTEQTWPGLKQMPDYKASFPQWRATDLRQLLPEMDDRALHLLNGMLQIDPEKRISAKQALRHPYFHARPPAPSPHPVSPLSQPLSPLLNPWGTTGPPCAQQFAAPAGSHAQRGTHPLAQQQQQQQQSFFAAAQARAGRGSAGSLQASPIGRSVPRGEGLMASPMH</v>
          </cell>
        </row>
        <row r="3600">
          <cell r="L3600">
            <v>3.8399999999999998E-5</v>
          </cell>
          <cell r="M3600" t="str">
            <v>MVPREMQDDQNLAFMDQAVVMAEEALAAREIPVGCVLVHDGKVVARGRNRTNEGRNATLHAEFDALRHLLPDRSHAQTPGLTRPYTPQAEDVIAAAAEKEGPVARGRKIWQTPLKGVVLYVTVEPCLMCASAMRQVGIEKVVYGCANDRFGGTGGVQSIHSDPRLLYAPPYPAVGGYRREEAIMLLRRFYISENSTAPKPKKKSNRVLKTEIPGVVSTPSSPASSLSRTSTPALYPEPTSAPVNLPPPVPAV</v>
          </cell>
        </row>
        <row r="3601">
          <cell r="L3601">
            <v>9.3400000000000004E-6</v>
          </cell>
          <cell r="M3601" t="str">
            <v>MLLRGVVRSAELFSTCSRPATRFPPASFTRPSSSSAALLPTIFAPATGNGKSAISILRISGDDALEVWRRMTVSARGARRTKPAKDPPERRAVLRKIVHPETSEVLDEGVVLYFPAHSALTAQPTLELHLHGSPALMQLLLRLLPTLNNSFRIAEPGEFTRLAFEAGKMDLTEVEGIRDLVEADTESQRKLAARQASGLMREAYDSMRAKAIEATALIEALIDFGEDEGISEGVYQEAKDKVVWLRDRITKYLDDGRRGEIIRSGIHLAIVGPPNAGKSSLLNWLAQREAAIVTAIPGTTRDVVELSLDFHGFPISVADTAGLRSTKDQVEAIGIERAMEKAAVADIKLCVLSVDLLFSSSASNTPIIDPLTLSLIDPHTLILLNKVDSSVPSSAQLEALERALESEGKEWFGKGTSEPFALVSVKEGKGLKELARVMRGELKRRFDLSDDLEETPIVTQERHRRHLEETLTHLKAFLAIPAEDIVDAGEELRYAVLALGKITGAVDVEEVLGEIFRGFCIGK</v>
          </cell>
        </row>
        <row r="3602">
          <cell r="L3602">
            <v>9.5099999999999994E-5</v>
          </cell>
          <cell r="M3602" t="str">
            <v>MADFSRLVVPKAAKTVVENQQQKESVYWRSFKSPVFLKSYAPITHVHFSPSHPHRYVVTSGTRLQIYSPKTNRVVKTIARFKETATSGEIRTDGKLCVAGDEGGLVQVFDINSRAILRTIRAHKQAVHTTKFSPGPGTQILTTSSDTTVRLFDLSTSAPLRTFSSHSDYVRTASFVPSSPSLIFSGGYDSTVRLWDARVPDSEGSGCVWIGRHGKPVDQVLVGEQGTMAVSAGGPILRVWDLLGASTSRSSGAGAVMEGGDDAATGKEEEEVDTGTAYCLKALSNHQKSIMALCWAEAENGEKRVLSGGLDGLVKVYDPQENWRVRHTMRYGGQVMSLAVSPNNSHLVAGLSDGSLSIRTRAGVGRKAGVPVESVTPSYDAILAGMGHGGVVYSGKQAGEGLRATFEGETKVTKERRKKLSEWDRMLKNFRYGDALDSVMRRDVTPATAFALMEELIRRDGLAIALANRTDVSLEPVLSFLVKHITDPRYCVLAADVASVLIDIYTPTLGLSPLIDTLFTRLRRKLDDELDFHRELTMVQGALDMVFASSAQPRA</v>
          </cell>
        </row>
        <row r="3603">
          <cell r="L3603">
            <v>2.16E-5</v>
          </cell>
          <cell r="M3603" t="str">
            <v>MASNNPYAKPNGGYSAYSSSNPYGQASTSYTAAAAGAYPPVAAAGPAYPAYPSAGPAAGPSIPAGGYDMNLAQQSSIYTPEAAKSGRPVASVANKGKARTTVLRKGGGEVWEDQSLLEWDPSHFRLFIGDLDPAISDDAFQAAFSGPRFPSFVKSKVIRDKYTNKGRGYGFVSYSDPEDFLKAWKEMNGKYVGMRPVTIKKANAGVKAVNIGSKKAQQLEAKQPQKTGTVPYERANAEEAGHRAIPGEKGYGPQRSRKTYIRR</v>
          </cell>
        </row>
        <row r="3604">
          <cell r="L3604">
            <v>2.7500000000000002E-4</v>
          </cell>
          <cell r="M3604" t="str">
            <v>MTDSLPPIDHLVRKSAKRAHAVFSAEQAFSISNADDANERSTKLRLATKIEAEYRNAKVLPAALVAQQKGAAGPARPAGSQAATGPQRLTIEGPMAKTVETLSSQALTTTSSLPASHAQPTLLSQSLIRRREARQVKPDYHAPWKLTRVISGHLGWVRAVAVEPGNKWFATGAGDRVIKIWDLASGELKLSLTGHISTVRGLAMVKCWDLETNKVIRHYHGHLSGVYSLALHPTLDVLITAGRDASARVWDMRTKAQVHVLTGHTATISDVKAQESDPQVITGSMDSTVRLWDLAAGKTMTTLTHHHKSVRSIAIHPTEYSFATASAGGNNIKKWACPNGTFVHNFSGHDAIINSISVNPDGVFFSGGDNGSITWWDWKTGLPFQTDQDTPQPGSLDAEAGIFCSTFDQTGTRLITGGADKTIKIYSEQA</v>
          </cell>
        </row>
        <row r="3605">
          <cell r="L3605">
            <v>3.4900000000000001E-5</v>
          </cell>
          <cell r="M3605" t="str">
            <v>MGDAAHPVTATEPLFVRALYSYNGADSSSLSFRQGDIIEVLSTLESGWWDGVVLQSGVRGWFPSNFVEELSEDEAMWVANGGEDTRRGSIASQTSRRDSERGDFSSGTLSAFAGMDLNGGLARDPTLQDFMSGGEFDLSSFSTGGDIFGEIAAATSAVPSSATSFAPMSRQQSAASRTGPLHASTLSIDSSSGDADYWIPKMGRNGQLFYYNSQTGETSRDMPIDGKGDGTRIDPSEFGTEEAGPSNGGFVDLRRPSTDSEWSERMTEDGRGVYYVNLRTGEQSWDPPTSSSRRTSIRPRAPAADAASLLSSWTERPAHPTPADLAAAEHPGADGSKRVSAASDDSALDATFANSARRERRASDDADGGDAMGPGRSPRKASAATTELLGPPPPPLVNDLEEMASRALQELVAFVALGGVANGSSGRNPAEQRDQLVQAGDDVVHAIRVVLHATGALEHSVLTSPFASSVSPVNEIASSLPPRPPLPPSAQAELRPYSRRLISTLSKLSFSLRAMWGLLETTAEDQFVPEDDTPADPEEVLRRAQARQQALTDRRIARDARFEHETKLRTEILQGAQDVGGQVSNFLRAFQSIILSLVAAGVFPPAPLADLRAPKSLQGSLRTEATALLLPGGGFGGNWRGNGFVSLPTAREAHTPPSGKALAYDWPSKPISRDVVDDFARESHQLVEHASTLASMAGGTAAYEQAAAMQRTLAKLLARVEDIDVAAGVDSQMPRADDSRPNSTDSVADSLSGYSASVSEAKSLLADFETRKQALYDIAPRLLVALQPSGFSRSRGSPVTASQPLVNAPLAGMSLPTLAGPASPSAQLSVLANDIPHLVSSLCDTLHALADTAEKQAKAPKHVRQASRSYRDSAFGTSTAESLTSGSAARFSQGQQSTVPSTVPSVRDSVDSDFFFSGQAVPSHPGDSPRASLAPSSSDKGTIRSQTSINGVGSVRGSIPLASRSSVSNNSSVEVLDTPSGLPPGWDGRRRGSVATTMTSSSGGGMAGQSLPSLVEGPSDPHFSPSRGSAKNIQKLLGELPPELMQQPEPSRPWYLERDWNDEDLSFTMENTIKGGTLRGLVIAATSHEGRVDSSYLSAFLMTYRTFCSAHELLGHLVERYLMPRPQGLSPEEYHDWEAKKQRPVRARVTNLLKAWVREYMDNEDLDRDVLERIRDFALNTMAEKGQSLQICKSVDEKLQGASRRPVGNLAPGPLPQPIVPRNLKKIKLVDIEPLELARQLTIMDGRLFQRITPQECLSKAWPKQFGSEAPNISAMIDMSNAVTRWVTESILAQEDLKKRAAVVKHFVAIAERCLALNNFSTLIHIIAGLNSTPIHRLRRTWEVVSQKTMITLGMLNRLMKPDKNYKEYRDILRKSAPPCVPFLGVYLTDWTFIGDGNPDTIREKPHQINFQKRQKASELILMIKLHQATTYNLQAVPAIAKFLQDALFPQFLDPANEDQRLYEISLALEPRERDDEKIARLLSESGFL</v>
          </cell>
        </row>
        <row r="3606">
          <cell r="L3606">
            <v>2.1299999999999999E-6</v>
          </cell>
          <cell r="M3606" t="str">
            <v>MATSASPPESAGTSGGGPPGFFTSNRPAGSAASRYPTSQSFLPPIQPAPAPSTSSGRGGATLLSDEEDETDSTPGATYVPPSTQSHSFAPPLQPIAPAPPRSGSVKPRAGSVASSVGTPGGSAKGKGKAKADGEKTAAGGKKASGKGGKRGQQVGPDGKPVPKKKKAGRACAACQKAHLTCDDARPCARCVKKGCPEDCVDGARKKAKYLQEIPDELLERGRQHPPGTGPPTATTPVPAAAPSLPQQAEPNFFQGSPPFSAAEAGPSQPMLAGVSQPTLTTEPQPQPFFDFSSAPPVPSNSAAAAYDPSSFFSFPSISAATPTATSTSLANLFNDSTQFGSEAAGFEYAILNAMLNGNGFATDTNTQPALGGINGADEGFKQGREDPMLLDAGAAGSGAAGPSLVDGEGVAPNGAGNAFGDGMDGAYGPAKAQQPGVLTAEEAYRSVTKPYPYAQSYHFLVKHLKERFEKNDILRIIRALATFRPSLIALQMPLTEEDETFVERTFQRTLVELNKLISFSGTPTVVWRRTGEICLVGTEFCLLTGWKREELVGKKYIFELFDTASVVEYYESFAKHAFESTATSITMQCVVLAPDGRPVPCAFCFSVRRDLFSCPFLVIGSFLPILV</v>
          </cell>
        </row>
        <row r="3607">
          <cell r="L3607">
            <v>4.9799999999999998E-6</v>
          </cell>
          <cell r="M3607" t="str">
            <v>MHIPSTSYSVAYSHILSRARGSPACTTYLFVAPDVDALCAARLLRGMLKTDDVAHQTVPVGSWVQLHEEALQLRNEDVRNLLLIGFGSTADLYALFGPPDSITPGALDFPPSCMIHVLDSHRPINLSNLFTRSDYARAVFDPRRQRQGARAAWMGGGGGGLPEEELCVVVWDEVREQTEEAGEDGAVEEPWKKEREAWEELEPYPPSDSDDSDSEDEPEDPDSGDSDDPDSSSSKRKRRRTDSPKPLTREQRRAYRAQLAKYEAKGSSYGQSVAGMMYVLAEGLGRADLDAVWLAILGLTYQFTNALIDFSTYELLQPLFSTEVARLSSSLSALQTHTISSTYSSSSERDRSIRPSEELRVCLFRHWNLYDSMFHSAYLGGKMKLWTVEGRKKLSGLLAKMGLSLQESSETYAHMSTDLKTSLYPKLSEQKAAYGLWDLTFPSFVRKSGWRVDLSASDCVEALAAILEAATGVRLDFDSAVDGRRALVGTAGGAPEGGGMGQHNAATQHGGREEWAEGIKSWVAKGEDKENRRPVQAGEAEELTDQEKREKRDRDESEARRRNFWYAWDALDPEDTTLLRQALPLSMALHRAVTSQGSYILDKAAIRSLRTYRLTVIKDGPDLVVFQHPSTLLRLAHWLVDSIRSMLEQQAAGGNGGGKNLPFVLAALNEQTDKFLVVGVVPADEFGDVRRNRFGQAFEEAAMKSKAKAQQRYFDASVVEVRRDDFDKFLKDLSMG</v>
          </cell>
        </row>
        <row r="3608">
          <cell r="L3608">
            <v>8.1999999999999994E-6</v>
          </cell>
          <cell r="M3608" t="str">
            <v>MVASQSTGPKVLIMGATGAQGGSVLTHLLASDKPYQLAALTRDPSKPNAKEIEQKGVEVVKGDTADVKSLEEAFKGREVVFGLTNFWSHMSYDKEVAEGRSIVDAAKAAGVKTLVWSGLENAKEVSGGKVAGVEHFDSKSEVTKYARSIGGLKVLNVEPGCYMTNFLGGAMGPRRSSSGNSDEVLFSFPMRPEGKIALLATKEDYGAYVRAALEDEKLSKDGGEVLAASDELSVEEMVKQWSEVTGHKARFVQQSDADYLSNFPGNYAKAGEELLEMLRWFDGYGYYGGKSIEPSQRILKGKVHSWRDWCKAQQWQV</v>
          </cell>
        </row>
        <row r="3609">
          <cell r="L3609">
            <v>3.4699999999999998E-6</v>
          </cell>
          <cell r="M3609" t="str">
            <v>MSTTPSALSFESEHVHAVYEEIAADFSRTRHTRWPFVERFLDSLEPGSLVLDAGTGNGKYLGCRSVLRWEGKDAEGSVRQSGVKGKGKSKATDEEPPVKEAKCVPTGDMLPIGFDMSSGLLGIAKGKGHEVVRGDCVDLRCWRRGAFDHAISIATIHHFATHARRMEAVKQMILSVLPSSAPASFDPPYRVSKLLIVVWSLEQDSTIVGGDRSARRTTGGKKGAVPVAGPEGEEEDEFEEKGRDVFVPWERQEAKQKTEKAPKKRRRRGQESEVDAETSTAPTEPPSTDSTPPAPAPAPATFNRYYHLFRHRELTKLVMQASNALSLGWEVYGEWFFPSELAARPPDAQKVVEEKEGWDAFVRIVEERWERENWVVEVEVGWRPEWMVPE</v>
          </cell>
        </row>
        <row r="3610">
          <cell r="L3610">
            <v>2.2699999999999999E-4</v>
          </cell>
          <cell r="M3610" t="str">
            <v>MSDTNGVSPPPAQEHPEQAEQHEPELPGPGAFLKSVVGQEVVVRLNSGVDYRGVLSCLDGYMNIALEQTEEYVNGTKTNEYGDAFVRGNNVLYISKVN</v>
          </cell>
        </row>
        <row r="3611">
          <cell r="L3611">
            <v>1.7799999999999999E-5</v>
          </cell>
          <cell r="M3611" t="str">
            <v>MGPPPPLLDPPYAHNPLRATLGFDIHPLSPSDTSSPATSPPTAFSPRLFPDNSLPTYLSSASTPSSGSTSSAGVMPPPPTQQFGFKADAGSSPVPVGRSGMGGPAGTVGAGIDPSVLFGLGQSASGGYGSFGMGMGSYGGPSSVLSDADLDLENMIASFGNGTNGGHGHNGHGGHASWAGDAAVANGLLGLASHAPNNPPLQAFASPQMHHAPSPAAHSRAAASPTEEREYGSLGSSRRRGSEGFASPPSSRHPPPATTSSSKRSTLTERTGRVGRSSGIGKAPRQTSRSRSARRSANAAGYQDRPSPGGKEGERATSSGGGTPAVTPGGGAMPATSSAHGTAAIIIPFSSASLASMTIPTSPGANHLSRSFGHSHHAYAMSLPTYPSAAGTPSSVPTAGSWFPQAHQHSSFAASGSTGAFASPHVPPTSLAIGSPTSPRADPLTGWRPSSGVGMPASAPAGMTSASGSLGVSVSSAGGSRKNKGLEDVLEEEDSRGDPISEKRRKRRESHNAVERRRRDNINDRISELSALLPPALLLGQPLDPAAALNPDQAVDEGPASPAIGALSLMSPMPGTSGSPPGAGFATGAGAAGTPQKPNKGVVLAKSVEYIRYLQQVVELQQQQAAELMRQNTLLRQSLSSGTGSSPEDRPSVFAHVPPQPPSFPPSTTTASSATSPGQVAAGHMSMAADEGERRSSSGTAFLDYVDDAEEGEEGGAEGEERQRGWTPLLDAGGMHVLKSEEDADDMDES</v>
          </cell>
        </row>
        <row r="3612">
          <cell r="L3612">
            <v>7.6000000000000004E-5</v>
          </cell>
          <cell r="M3612" t="str">
            <v>MSGYGYSGYSGPQQGYNANGDGAPGPSAYNTSPPRGGYGGGAGPHRNGYGQRPGPYDRGGPGGGRDNGYNRDRSRRSASPDYSRGAGQGGDQRGYVGRSRGGYGGGGGYGGGGGGGPPHGRADDRPYNPAERGSYGRMDLGDPVRRNREGGDRDESEVIRARVTRERPCRTLFVRNLKFGLRADEVRKPFLEIGDIKTFFDLTEKRAMAFITFYDSRAAMMAKDRLHQMPLHGRAIDVHYSLPRDADLAQECDREKGQGTLSIAIRNAPPGVSRLSDQEIYNRFAPFGDIKTVYPHERRPEITMLEYYDSRATVKAFDQLNGTPLGGGIAELRFEWDKPNPPVAAPVFTVPAAPAEGYGYAPVGGRVGGAPPPPHAQHPPPYAPYPPYSAPPMHAPPPPAPAPPPPAASHGVEQAKRMQDLLASLVQNQALIANASSAAPPSHPPPPPAHPAGYSPVPPTIGSPMYGQQQPQSSVPQAVAGLMGGPNSSSTPPYPPTAPPPAAAAPASTGATPAQVQALLAMLAQQKAAP</v>
          </cell>
        </row>
        <row r="3613">
          <cell r="L3613">
            <v>8.0799999999999999E-5</v>
          </cell>
          <cell r="M3613" t="str">
            <v>MNSDARGRGRGRGSRGGAGRGGSAGRGGGDDRPRREAILDLAKYVDKQIRVKFTGGREVTGTLKGFDQLLNLVMDDLEETVNDPATGLPLVPQQTRALGLAVLRGTSLVVISPLDGSEEIANPFQAA</v>
          </cell>
        </row>
        <row r="3614">
          <cell r="L3614">
            <v>8.7800000000000005E-8</v>
          </cell>
          <cell r="M3614" t="str">
            <v>MSRRTTRSTATFASELSLDSFARPTKRLRGGSNEKALVEGVEQASSKLEEEGTEMKVASKRRAKKRRKGDYADLGDDPLTDRLKEGLDVLFCGENPGIKTAELQLHYASPHNHFYKGLHAAGLTPSVLPPIASRTLPEDYNIGITNLIARPTIEASELTKEELDAAVPKLLAKVARYKPKLVAFVGMKVADTVLRYFTNLRPSSSSASPAPSDAKGKAKKPPPIKAQIGLQNYALSHPTSDSTGGTSTTYFYCLPSTSGRVAAYPYPVKMQLYATFGTEVAKLRASPPQALALPDGVVYYEAEKLELPALPAAVKVEVETEKAGVAGEDNEAKGEMVLVETLTVEQEEIELGSGVVQIEESLLVKLEVSG</v>
          </cell>
        </row>
        <row r="3615">
          <cell r="L3615">
            <v>6.28E-6</v>
          </cell>
          <cell r="M3615" t="str">
            <v>MSVQASTSAARPLVPALPAENGSQPPPKVGRTEEKQPKKRGRKRISEDLTNIKANDSLDADAKRKLQNRAAQRAFRERKEKHLADMEARVKVQDVELEELRQAIQSLVAENEALRRGEDPPRTVLPASATREYPVPKGDSFSSPGSISSAPPHADRSASPIETKPVIARSPPIDSSLPHSVSSVSQDSTFAPGPASFLPPTYSGPPAISASQLSPPVASVQPVPTAFQPLASGDIDINRLDELNFDFDAPFDFSESLPLPPLFASLLDGFDLPGSATTESGSNATKITTVPSSATSEMDDTCPGEDDDPPPLPNGRIPCDKPECDFTSVSCVLPIPWRPPTIAGDDKNLWVAQKCWAKLCSHPLFSQCDTDELCQELRDKTRCSPDGRLVCHKGDVCDIFRSIPQKARIRQQQLSMQ</v>
          </cell>
        </row>
        <row r="3616">
          <cell r="L3616">
            <v>5.2900000000000002E-6</v>
          </cell>
          <cell r="M3616" t="str">
            <v>MADTALFRASSDSEPDEPPKKKARFFADDDSDDDVSGKVDTVHIVSDDEERAPVAGPSRLVKDEAGEDAPQARNAGRKRETDWDARYFGEVFVSGFALASSSAFVKLRPGEAITLNRSKPSNPSNATAKKSSASKKKLKHDVVGFRNEKGIEVGRIVREDAAWLAKLLDHDLLRVTGYCVACPEKFRSGDDMQLSLSISLARNAFVDPNTSAPEPISQLTNTAGKKGFLDDLKETDREKLLRERKKALNTLFDKADLHPYIEDGNMPTGTQSKRAMLDKMEKRTGVGDEEEEDELNEIQLNLVYSKAIKNDASLPERDPPDTFALTLRPYQKQALRWMAAMETGEEQARKSLSMHPLWEKYLFPGSKDEKDCFYYNPYSGELSLVFPKASTKCRGGILADEMGLGKTIMVASLIHTNTAWTAAQTTDDETGSAAAGADSDSDLDLSTTKKPIQTQSRLAGGGIFRKSQPSSSTANGSSSKRPRLKSGTPRATLVVAPMTLISQWCDELERSSKGGELRVLMYYGNKRESGADLQQEIDGGVDVVVTSYGTLCSDFKQSGFDSPAQPSKEKAADDAAKKSKGKGKVKEEKPKSKKKKPKGLFAIDWFRIVLDEAHLIKSRTTLNAKASYALKGARRWALTGTPIVNRLEDLYSLLHFIQLEPWGNFSFFKTFVTVPFQNKDPRAIEVIQVILESILLRREKKMRDKDGNPIVALPEKKLDVVHLEFTKDERDIYDALYRNAKSKFLGYAEEGTVLQHVTAIFSILMRLRQAVLHPSLVLKRLKENLRAKGLNRTAIDDDPIAQAGELEETAIQRLIERYTAGLASQGVAEGTQDAIDELLEVKDEGAADEAGMECMLCMEPVEVPVWLPGCGHSGCKGCVLQHFVDCQDAGEGARCPVCGSGPLSEREIADLQKADGTKPTASRKKTKKHGYCIQTVASSPGSSTSKEVLILDSDDEDDKPPSPEKTAKGQGKAPVASITLDSDSSEEEQDDEEDASDDYLPSPPPRNGTAADDDDDNEVGRLEDSDDDEDGPGDKKAVMLSKGDFRSSTKLDALVNSLKAAKAKDAGLKAVVFSQFTGFLDLIERVMNRDNFNYLRLDGAMSQSVRQKVVRKFTKTDKSVILLASLKAGGVGLNLIAADHVYLMDTWWNAAIENQAVDRIHRFGQTRQVYVTRFLVNHSIDDKMIALQERKTKVIQGALGQNKDKNKKQLAEDLAMIFADD</v>
          </cell>
        </row>
        <row r="3617">
          <cell r="L3617">
            <v>3.2400000000000001E-4</v>
          </cell>
          <cell r="M3617" t="str">
            <v>MAPEIVPSSPQGQALQAAIQKQLAFLGWSTEDDPVMAEYCVVMLGNRKTAEQISTELSDLIGGDFDASFVTWLFDEVKKHYPEPSSASSAPSSSVPTGPSGSASHSGAGPNGIPSRPPGPIGGGRNVFGAAVTGVKRGAREIDGPDGGERQQRQRFDASTGPKGGKSLYDRVNGNNPQFAPGRNMGPVNNTGMPQPAFDAITQAVNAILAGAHPSILANIPFPALTAHPLSARLPPHIMAQAQASAVAQAQALAAMQNVWSNPAGGFPGPGGPGGPFNPNAPPFHPGGFGGPRGGPRGGPPPKPATPPVVLPSKPLQEALCKHATECTKPACPYSHPSPVATKESGLVLSSEPCEKQLKCEDPDCPKSHVSKAQKTHPPSAVSSADGPIAPSAPISRPPAGPPPAALPGAGEKPCKFGSACTRPGCVFLHPWDMRGDSGQVPCRYGAACTRADCHFAHPPHRPAPYNRAKYSATFNKPAKAGSSPPPAAAGVKKEGAIGEWPKESAEHVSERLKRFSGGEAGKDDAERIVPGQQGGGDDHKVEIHLDDEDEKKDGAGALAEKVKEEVKA</v>
          </cell>
        </row>
        <row r="3618">
          <cell r="L3618">
            <v>9.1100000000000003E-4</v>
          </cell>
          <cell r="M3618" t="str">
            <v>MSVFSANSFAALGDGDDYTPQPAQKAAPAPAPPAAPAPARAQQQPRNNNGPRRDNRRADRPDRETNADVPAGEGAKEDRAKSFARGGGRGGRASRGPGGNPRGNTGTYMGGNRPRRENGGGRPFDRMSQTGRTDTAKAEAAGWGAEDGKKELEAEQDGEKDAQAETPAEGAATPVVEAAPVDEEEQTQTYEEYLAAQAAKKLAIADLPEARKANEGQDLFANAKVVPKKGETEEEWLFGAPKAASGKAKKQKEAKQFIEIEFASKAPRRDNDRPRDSARGGRGGARGRGEGRGRGGARGGAGRGQARSQNAPAPAVTDSSAFPALA</v>
          </cell>
        </row>
        <row r="3619">
          <cell r="L3619">
            <v>1.0000000000000001E-5</v>
          </cell>
          <cell r="M3619" t="str">
            <v>MPADRSQASTSAAPAKRISKACESCRVRRTRCSGEANGCSACRLAGLADCTYRSKARPSRQPRTHRPLPGTSSAAADEPKTVGLQAVQEDLEARYKEATGTPISLALPDVETHPALSLDSPMPALPSLTNDEINSLCDTFFRDILIFFGFLSPTRLNELIRRHRTLPGTLTPDQLALLYAIFALGFFRQATYAQQPAAPENGPVPFAPGANRLDIVFYRHGMALLEVPTTLTALQALVVLQLYAMSSTTVSATRHLISKMVYCAGELGLHWMGTASAYPPETHATSLSFYVLFADTFYAGLTGEKPFLRTFDREIFTSVLRSEGIFTPAMVRLVCLEHDYLKDAHAHRTKLCDPSFVLGHEAHLFAFLRNFGTQTGDSTNMSSSFATTHYQFQRLLLRAPCASDPLLGHSSLPLLSRAAVTLIRHYQRIFESTRHINCAWPVLARVVAAGNVVLQSHWRGEMVRQETEDALSILMWLLGKLETRWIAATAARANFELIMRVLDLSPPDLPSPAYLDSTLGETPSSVRLLPATLPPPPPASAQLPSLPSASATLDTPQLPAPATSSAADYSIFFAGADTAFAADTAFAADGPQQGEWQYMLNEMHELWGDPGCLQGAGQ</v>
          </cell>
        </row>
        <row r="3620">
          <cell r="L3620">
            <v>3.63E-6</v>
          </cell>
          <cell r="M3620" t="str">
            <v>MGSPPIPDRSPTKRAVSPSSRPPAYRDRSPPRPHPGTRPPVAPASVPFSPPKRKTGGSIKGKERATSEGVEGLGGDGDFPPAPVPTYRHLLGSNNGGAANPLRVIAHIDIDAAYAAMEMSRLGIPEDQPMAVQQWNGLIAVNYPARAYGITRHETPAEALKKCPDLKLVHVQTYKNGEKEPGYWDGAKPETHKVSLDMYRKESRKILAVFSEFCPIVEKASIDESFLDLTLPVRQLLLDRYPALSSAPSGNLDEPLPSPSALCVQDGDIKWDELCNLIPFSGQKKEKVRRLNPDGTAAPPSSSPTKPGAPTDLAAAPAPVAADEDSSPTPDPPEPPLTWADICLSLGASIVRDVRAAVKERLGYTCSAGIATNKMLAKLTSAWKKPNAQTVLRHCAVPAFLRPMPFQKIRNLGGKLGTAVQETYQANTVGDLLTFSLAELKAKLGDSSGMWLWEIVRGLDYTEVDTKTQVKSMLSSKNFRPSIKTYGETMHWLNILATEMHLRLTEAREDSPGLWPKTITFTHRSPTFVIRSHQIPFPFTSNLTINYILRHAEKLFRTAIGSQTSTGPPPTADTPIGPYSNVQLSFSGLERLEEGQRGIEGFFAAQMAKGARAQGPGEKEKKRKEQEAVGEKDGAVEEDKPAKKRKIAKGAKAADTKVKSRSPSITVQPDGTEQLTLSSDSEDDAGPPSPRPLPTAKCNECGKKLVIPVDAKATLAKGGWKEDEVKAALEKEKAEHADFHVAKAILEKERKANGWGSGGSTSGGAKTTSSASANGNRKKGDKKQSKASKKEKEREKGKLTGFFGRKE</v>
          </cell>
        </row>
        <row r="3621">
          <cell r="L3621">
            <v>2.9099999999999999E-5</v>
          </cell>
          <cell r="M3621" t="str">
            <v>MASNPTTPQLVFPHAVESLQADRGAIRGQLRDTYNRLHSLAHDAAWVHSEVAAAYPDFPLVANQRAGAWYVKPSGEQAHAYFKSTDGHAGEHNFNLRRANLALLPLIRERGGIVLVDSTRRGKRFPDALSKTIPLWCATLNRTRELILTPATDNSSVSLEVWRDQGRLFTSPQAVGRSEHAQIEAKVEKWANELASSAYDLSSLKALDRPLRPFFVSPASTLAHSPASSFDACYAVVCASASKLAEEADGLERAEGFTYVQGSGDDHEAWSRGLTPPVFWRHADEILAASRDDIDEVIDRILAAKGDPATSPASTPIRIRQTGLYLRFAVPTDESPTSDLFDISISTSKTPSPSAHSSQTSHLSAKPGKAGYNSFFALDYLEPVLSNASVALRDARGVCISVEKGEAQSEANDLGVAVSLILLTRLYDDDGDLRQLDTPTPPITKDLIRTRLQWILEAFPTVNPSRAALNRVNDFLMSKRR</v>
          </cell>
        </row>
        <row r="3622">
          <cell r="L3622">
            <v>3.5500000000000002E-5</v>
          </cell>
          <cell r="M3622" t="str">
            <v>MSGKDANSTIYVGGFLTDTSASTLHSAFLPFGEILDLSLPTDPNNKSVHRGFAFITFANAESAIDACDNMDRNTLQTVTNRGRVLKVNKAKPQKGISLQGSNKPIWAQEEWIAEHGTHAQGSAPGAQDTGEANGAAMEE</v>
          </cell>
        </row>
        <row r="3623">
          <cell r="L3623">
            <v>4.5200000000000001E-5</v>
          </cell>
          <cell r="M3623" t="str">
            <v>MSENGSRTADARSERAGSMHSHYSHDSRRERPSSTDPDAERARREADREFERERDRDRESSRRHHRGSSRDYDYDRYERGGGGGSGRRSRSGYEDEEYSRSSKRRRSRSRERRGTRYDDRYERDYDRRDDRRSRREPSYEAPRRRRSPSYEAPPPRGGRSPSPQLSEEQREMRTVFVSQLAVRVTDRELGIFFENFAGKVRDARVIVDKITRRSKGVGYVEFVELETVQKALTLSGTKLLGIPIQVQYTEAEKNRQAREGAAGGGSGAPMTGGLYVGSLNFALTSDDIREVFQPFGELETVELHRDPVTGKSKGYCFVKFKKHEDAMVAIEKMNNFPLAGREIKVGLVADKSATFSQHLGQQDLNLEREEGGTGKLDANARMDLMQKLARIDRPPDLPPTPMFRPNIPQNQTRNVLLKKAFNPEEETERDWDTDLADDVKTECENKYGKVVDIFVVKESAEGEIYIRFDTTDMAAKAVQGLNNRWFGGRTLVAGYCGDSLFDAARP</v>
          </cell>
        </row>
        <row r="3624">
          <cell r="L3624">
            <v>2.72E-5</v>
          </cell>
          <cell r="M3624" t="str">
            <v>MSKHNTDLVMCRKQAGIAIGRTCEKCDGKCPICDSYVRPAEIVRICDECNFGTYGGRCIVCGGNGISDAYYCAECVRLEKSRDGCPKIVNIGTSRTDAFYTRKAAGQFVKG</v>
          </cell>
        </row>
        <row r="3625">
          <cell r="L3625">
            <v>4.1699999999999997E-5</v>
          </cell>
          <cell r="M3625" t="str">
            <v>MPDSEAGSSASGSRSPSPAPHPPTTTSSSSSAQPIASSSKALPLLSTEPTSSTTFSDLGLLPELCTACTQLGFKQPSEIQRECIPYALEGRDIIGLAQTGSGKTAAFALPILHALWQDPQGLFAVVLAPTRELAYQISDQFTALGSGIGVRVATIVGGMDTMAQQVALAKKPHIVVATPGRLQDHLENTKGFSLRNLKYLVMDEADRLLDLDFGPVIDKILKVIPREGRRTYLFSATMTTKVAKLQRASLRDPVKLEVSSKYQTVSTLLQYYFLVPLKHKDLHLVHLLHTLSGLTAIVFVRTVVDAQRLSILLRLLSFPAIPLHGQLSQSARLGALNKFKSGGKTIMIATDVASRGLDIPSVDLVVNYDLPTNSKDYIHRVGRTARAGRSGKSVTLVTQYDVELFQRIEGVIGKKMDEYPLGASGKQEALLLSERVGEAQREAIKEVKEFQMGHGGAKGKGKRRRDDDERDRDDDEREAGMPVKRGGGRGGRGGGRGGKRGRR</v>
          </cell>
        </row>
        <row r="3626">
          <cell r="L3626">
            <v>1.6500000000000001E-5</v>
          </cell>
          <cell r="M3626" t="str">
            <v>MHSGWEQAQQPGFGPQYNGQLQAGQSQQHAFAQGQQHASSHQGGGVHASAVGGFAGDQGAWQGYQQPLQQQNGGYYQPPNQQVQQGGYQPVASTSAPVGGRQEQGGYTAGQQYGGVAQGMQYGVQSTHLRAMPQYPPQQPDSSGYAHFAQPPPAPLAQHPGPAPSPAPIQPQQHPTHHPPPPASAAYGTNFLQHSMQSFVPSSATMLSPTAQRFQSNPSPEHTQPHPPNPFPQQQQQQRPPPPPSSSHPPQQPPTPAQHLSPSAPTAAGLQNHLARFESITQHRQRLQQLDAQRNAVIGAGGGAEQVAQVERQMREVKTRELTLLSECETFVRQHGGAGAIQRYLEQMRANQQRFQQQQQQQFSQQTMPAQPAYSAQGYPQVLPNGGVQQGYSNAPQQPFDAQQQYPAAAPPPPRPAPSPRPQPPHQLHPQQQLGAVPSSSFNLQQPQQYPPAVADQQNASVDRSQLHPIPFPPPSSQDPTFQPPMRVLSVTMHPPSSSQPFQPGLPPQSQPPNPVNPSFPSLPHAPLPPRQAPMTASSAFPSDPRAQSAAQRVLPVSRAQVGQEPLPAPDGPMSNLVTREEWERMEKEREEREKKEGNPFGFPQGAGVAEKARRGKVRHPTQVLAEEVEGQPTLAELLAKVTPQKFYDVLKPLLAKHGQTLTPESHTLEGRPIDLFQLSQVVIGQGGGYVKVDADNAWPRVASLLRSPPSPAGSFATPPAPPPTHLPTHLRDLYMRLLARYEDGWSGTMLKQREKEIGLKGARELLLAKGKDAQAAQNGQAEGAHVGPTVQMGEPYKTPTMQIQHLQIVPSSPVSVNGTFGVSSAPLAPLSAAPSALVSSPRATLPASSMSSMFANSFSAFSLAPTDIDISPSVTSIPTGTITSTDPSTLAPSSPGKSNLLRPTTPHNGQQRVTSPGTPRSSAAAAGQVAPFSTAAAAASPAQPRTSTPRPVLLAREASGGSSSLIGSPNAGEGEKGRSRAASVASSSRKRDRTREIGDEIEVVGDEGRRKREGTGAVLTPEAGSSGPTRQNSTSTDGGSSGISGKLGMTPSRPAGGFVSSPAAMALSDGTPDLVANKALRPDTATTVSSTSASPHSVGGGEIPLPTAPLAMPTSMQTVTPSTPVNSGLALSAAGLSLSTPAQPSSSAPVKSPPDFDFLSLTSPALGGLEASPMLFNTASWSTTPSAFDSFTSSTETDSFGLSNTGDIFVGLGGDDAATNGAKSKQQLHPGADDDPWATSSLLDFEFVADSFTSS</v>
          </cell>
        </row>
        <row r="3627">
          <cell r="L3627">
            <v>9.7700000000000003E-5</v>
          </cell>
          <cell r="M3627" t="str">
            <v>MNSHAADSYWSFQAAVDDTDAGTGAGGYSPAPTSLAGSSVPQARPLHRTVSEEVQQALGQTLGMSSAGGGVGSSRQGGQSSYGGFDPMDHARLSPSAFDPSNFSRQFTMPKFASGGPSDPFGLGVGITDPPSGNPGDAISPMPFDFNFGGPQTPRFDGLTSASPFYSSNNQAFSASIAPQQQPQQYQQPQHQRQQQTLSPTSYGGQNSLNAVASTSQVPYAPAQQPQQQPSMSRSLAASPPSAPATTLAASVASASSALRIPTTAEIESPIYAPYGSSVISINSTPNAAYKLPSLAMNLPPSQPPTVPFNPTAMGLPAPPPQGSSSNFAGLYSSSGFDMLGVLARVAARPNPQIHIGPVDSSCAFAVVDARRWDQPLVFVSDTFVKMTGYTNEEIIGRNCRFLQTPGGGTVQGAPRKYTDGNAAWHMRQHIQAGKESQSSLINYTKAGRPFINLVTIIPICWDTEEIAYFVGFQVDLVDQPNAILDRMRDGTYVVNYSLVGNAYNNAIIRNPSMITSTTDTSDSQKTVSMQTIEAGAFVDGLDEWAMADDQDESPPVPQQPQLPQQQQVQQNGQQSNGARRNGGSISASTTSASYTKPSPGAQMGGAGGEPSMRTDDELLDIVASRGIGSLDLEVDKRAFHKLLLGQADDFVHVLSLKGSLLYCSPAVAKVLEYEASELVGATLSSLCHPSDVVPVMRQLKDASSIQNPHVKLLYRIRRKHSGYVWIEATGKLHIEPGKGRKCVIAVARPRDVLQMNWNELRQNGGLGDTEFWVKINPRGTLLTATLGTQAVLGYLPDDLVGTSLFDIALPEYRQSLEATIQQAQLGVPASLQYKVKTRRGVVDVVTKFYPRHPEPLDPTIPQIASGPSHIALIAQTNELSSEERKHKGPFGLNAPVYSSPAGRSPAISDVESSASGSGSSSRESSAGAFQSTFKTLTHPSSVSDNVFDELETRRPTSWQFELHQLQNLNKKLRDEKEYLLARRRKRGSVYSEKSRKASSDSGSKASSSNTGRICQNCGRTDSPEWRSGPNGNKTLCNACGLRWAKSQKQAAGGSGGSINPQSFSSAMSFTSNGSSGSGSPTGGLGSSFQPMTISPSHSNMQSPQHSFSGSMPKLEEDLTSAWAQQL</v>
          </cell>
        </row>
        <row r="3628">
          <cell r="L3628">
            <v>2.3499999999999999E-5</v>
          </cell>
          <cell r="M3628" t="str">
            <v>MSYNPNQFYHPPNPALPNPQLVPQPFPTGIPPQPLQPQPQFNLAALQQQQQQQVQGPPRNGTPQQMYPGMPGGMVHPPFMGAPQTLTPQAQPPQALPGQPQQNQVNMSAVEQLLRSGQLTPDQFNALAQQIRSQQQQQAQRQAAAVSAAQAQAPGLPPFLAAPPPQQQPPPPQPLPPAVPQPPPASVPDRIPFQLLQGYFAQLSQLRAMQQKTLMLQNAVQTGLVPAPGQNGGQTQITPQQRPMLEKQLEDSKRATGAAIHAMQAFQNQWTQQRIQADWQWYQSQRQGQPQPTQQQPRMPQPPAPAAAPPPPQPQPPQPNNLTNMFSSPQLTAAALNNNQQLLQRQAQAQAAINAAGRSTPSQQQQQLPQQIPPPGQPQQQQPFVGQPQQQQQQAPGQQQLSGQMPPLHLLQTQLNPQLFMKSLFEVMRTRGEPIETTPFVDGKEVDLYQLYQAVMVAGGSQAVHQQGAWHRIAAQLGWPVDASANALRDAPPETQRISLELARTYSQLLRPFEEIWAKSLVKQQQQIIEAQRKGQQQLAQNVQQLPNPQQAPPPQQRPPSQNAVRPPSQNAVRPPSVQPTTPNLGATQLEASRNQLLQQAKAASLAAQQLQASAPALAAKQQQANTSSPSIPQQQVPKGGMEPGAEQMEQAKQFVGMLNAQIEAQRPKLKSVEIAEDQRQSVTAMTNELVPHVRRVVETLPLFYAMTGDQVSTRKMLTFAAIFQDQIRYMATSQFALDVTGLTQLRDQFQRCWQFMRQHATSKGNGAQQQQATASSPPIKPEQFSTAAQKSGIRVEDLKPPPAKHRRTASSATAGSPSGIPSPQTPQTNAASPPQAGATPAAAPKKRSRAKKDAAATIAGSSPAAAPAGSPAATLAALRSDLIKDSPSPRGIVVPAPPPPVVEESPLLKRKREEEEIERDPDAYIEKTLKTLGSAAPSFASFLLPGISNGVAPGLALSVDPAIPPIVNDPTVPPLSFAVLSSSNNLPPMSTSLKDSSLTVNAEPFDFDLYINSSAAGFDDDIDAPTPDLIGGAGAVSAATPATPADAIAATPQHVPASLVKSPKKQASGSSPSSSSSGPSAPTDDAFYTANGVIVDDLDQWLKGGAPGASNGFSSWEAPENALDGGSSWNFYSVF</v>
          </cell>
        </row>
        <row r="3629">
          <cell r="L3629">
            <v>3.8199999999999998E-6</v>
          </cell>
          <cell r="M3629" t="str">
            <v>MAHSLSPASTDSASPTSGAPAAKLPRTKRACVRCFQAKVRCSGDQPSCVRCLQKSKVCYYDPDGNSRAKRPRRATPVDEPSAPIASTSTAVAPASGPSPTGKSEEDEDEGPIVVRQPFFRWLGLTSVMPPLQGAPFRSLSVTVQQPVTSPTNPPPVPPPPRDPAVESAEAEARVRTFYTLFESYLPYMPLSNTLEQLARGTLSEGVLVGMSALVKRVRPETPCPDPEELADRAKALVIAQLALPSLDTVYALILLAYHEHGADRDSGLWAYCGMAIRMCIDLGLHKPFETEDVAESNLRSRIFWTVTCLDRILSCGTGRATTIPLSQIEVGLPPPRLLRTSQGADLPDPFPTLCQLLLILGNVSDAVNTTPSYATTPPRVPSAVQRQLADYQATLPPSLQFSIQTFGAYVSAGYAPVFLLLSAWHQAVHLAIHHAPLLYMQPGATMQDLTPLSGSPAVSIADMLAYSSVIADDAFLCTPVLSQPILMAGRAATVLLRTLSTLMPSTQLEPLERAVTVCQKTLERMQQRWRGLAWHVESMCKNAREVDLSGVGATIIMTDRGMFAKARLDDLARSCGWLLNELTAPASGEVFSIGVSSWGVSSQPATTAPPPQSTVAVHRSGRSSPLLWNDQSGGLDVFAEDLNGFLGIDWTAWQPEGSGLDGL</v>
          </cell>
        </row>
        <row r="3630">
          <cell r="L3630">
            <v>4.3399999999999998E-5</v>
          </cell>
          <cell r="M3630" t="str">
            <v>MAALTSSRSLVRHALPKLHPRIFNARPRFPPTPLARPLHHPFPSAPLSSTARLASQEDAESYPDQSEMFYEAIALHRLVHAKAITDKTPLTLGGAEHMDLPEPRTSLKLREEREVGSESSSRSYKVKHFAPNAYLCTCLSWTMSRGRAVDVRSCKHLREILGDEHEDARCGPGVGVSKGSRPRKKVVNLDGADSSAPSTSKKANTKASASNKAAASAKKASENAGEEAVPAAKKAKREREGGKEVLLAKSFDLETKKQDPTGWWISEKLDGVRAFWDGKALWSRVGYQFAAPDDFLAKLPKEHELDGELFLGRNRFDETSGLVRRVNGVDWSQIRFMVFDIPSRGDEPFEKRQEFLLSLFPPADPSTFSSSSAAAVNPTADETSATEVVEKEGDGIVRVLVQEKCEGWEHLMKRLEEVKNVGGEGLMLRKPGSKYEPKRSSTLLKVKTFYDAEALVVDHEPGKGRFEGMLGSLVCVMEDRKTQFKVGSGLNDERRVNPPPIGSIITYRFQELTQQKVPRFPTFVGERFDVAGPKDAVIAPTTIGD</v>
          </cell>
        </row>
        <row r="3631">
          <cell r="L3631">
            <v>1.66E-5</v>
          </cell>
          <cell r="M3631" t="str">
            <v>MAARLTRSASKAAQTATKAAAASPVASKRPRPTSSADAATEPPTTPKRSRTAAEGKAKAPETPYVPPTPNTQKVLEKEAHEAEEVGEKEGAVLLHPKPTFDFEDARKHLTSVDARWGKVMASLQCKPFEGEQTDPFNPFRSLVSSILGQQVSWLAARSIQHKFCRLFFSHLPEKAPPPGTPGITPFPTPHQVVDLPDRTASLRSAGLSGRKVEYIVELAERFVDGRLDAKKLWSMNDDELMKTLVECRGIGVWTVHMFLIFSAKRGDVLPVGDLGIQKNLCKWYSHDPSIAPSIHPRKLAPPSPTKLGSTSVGTPKKGKKKDEGEYASAALPEGDNEGEGHGLGKLAALGGAEVEQEQVIDLDEPAKEEKEETEVDGGEFVFPETSNNLTPAVLRSRLNGKKLKGNIYLTPLEMEELTAAWAPYRSVACWYLWSLSDGTGDP</v>
          </cell>
        </row>
        <row r="3632">
          <cell r="L3632">
            <v>4.5300000000000003E-5</v>
          </cell>
          <cell r="M3632" t="str">
            <v>MPALQYSKEKKDKEQEQKDKAEEDRFVKAFAKLPARPAGTIRLFDRSEFYCAYGEDAFFVANHHYKTQTVLKYLGSNEDGLPSVTLSHAVAQAFLRDALTTKQLRVEIWEPESGGVGRGSTKWKLVKAASPGNLGPVEDLLFTYTDLLASPVLVAIRLQVKDNVKTIGVAFADTSMQELGVSEYVDNELFSNTEALLIQLGAKECLVIEQDKAHEYDLNKLKTLIERCGVVITERKKSEFTSGSVEQDLNRLLRGSLQAASRPEFDHKIAMSAVAALISYLALMQDSSNFGAYALRTHDLSMYMRLDASALRALNLMPDPTGLGNSSKTMSVFGLLNRCKTAQGTRLLAMWLKQPLVNRHVILQRQDLVECLVESQEFRQAITDDFLKSMPDFHRISKRFQKGAASLEDVVRVYQAVLLLPGLVTVLERGVEVEDEDGDAEMQDGEQVENGAEKEESREKRWKGLIEELWLQHLRTHNESLLPYQEMVETTIDLSELDRHNFVIKPDFDKSLAAIREKLEAVRDGLNEEHEEVARDLGMEPDGKVLHFEQTTLYGYCFRLTRKESAVIRNKKNYIELKNQTNGMYFTTKALKQLNDEYRDCTKEYEKKQSQLVKEVIQIASSYCEVLETLNTVIAHIDVITSIATSSLNAPIPYTKPTIFERGGGSLKLEEARHPCLEVQEGIDFIANDCHLERDVSEFSIITGPNAGGKSVFIRQTAVVALLAQIGSFVPCSFAEIPIFDSILCRVGAGDSQLKGVSTFMAEMLETSAILRQATRDSLVIIDELGRGTSTYDGFGLAWAISEHLSTVTRASVLFATHFHELTALANQVPHVKNLHVVAHVESNPDTLTGKDITLLYKVMPGICDQSFGIHVAQLANFPDEVVKLAKRKADDLEDFTEKPESADAAEPAIAHLSPEAIAEGTALVEAFLETWASRTAELPAAAADEAPAGETREDVELKELVRCFEEYQSKFEGSGWTREVLAKTY</v>
          </cell>
        </row>
        <row r="3633">
          <cell r="L3633">
            <v>1.8000000000000001E-4</v>
          </cell>
          <cell r="M3633" t="str">
            <v>MATWAQRASAPTDAPSPASSSTPAADPSTSSSSPSPQPPAPAPAPKKRTQSLSKANASDNWRASARPTSAADASKASGATKASATGAANSGGDEADDGGWETIEKKNKHATAASFGGRFGGGKKGHKDGSKKGEGRRSGSNEKGNESSGAEGGKGKGSAGRARATSSAAPKEKKESAAAPTSSSRPSLKPAASWADDDGTGLLPSPNFGASPAPPAAVKDDAAVEGLALPPSEAPSPTSEKPPAVDAPAKKQEPAPPKVNVWSVRKEQLAQAAAFTPASEVRGKGQGDAPTPREAIAAGKKQAEKQADKPTAKQPRQPQQSQASKKEGKARAGEAEQEGKAVKASSTAGWSRTPSGSQQGPVVVAGEDAASWPAPEEAVKDQDEAVKPKKEQVERPESQPAATGGKKKKGDKTKWVPLKAEITVNPSGAGASKAKAKGARTASGAGGPDKKGTAAPASQAAQQGQQPGKAAKAGSPAGQGTHPLPAKPPAQAQTSKAAKKAAAAAGSPPPANRPPTLDTSVDSEGIIRPFGTLAAPNPNIPASESSSPSTSASPSLAQASKPDSASTASDAPSSTPATTAAPSTTGSEPNSAQPPQHGLPRQPAAFVQPPAQQAFAGRGRGRGGVPMRGARGGARGGMNGNGFGRVFHQQQQQHHAAMTAAGYVPVPVDVDAYGYPILDAYGYPVAAAQQQQQAAPVDPRMLDPTRYWLLGQIEWWFSVDNLCRDLFLRQQMDKNGWVPIPLIASFNRIKKLTTDVSIVIETMRFTPLLEVSPKGRFVRLAQTWPDWVLPNAQANDDVEKDFDEAKKEVQELHERKEKEKAGEKKDEGEKEGEKEEKEADKPAAQPEVEADLAAPDAPAKQVNGHAEHSEAEDSSVEAAAAKKEDPPARRESSPREAPNTVSPKALPAQPVVDTSVASVPANGSPSPSSHDRLDSIAPA</v>
          </cell>
        </row>
        <row r="3634">
          <cell r="L3634">
            <v>9.9900000000000002E-5</v>
          </cell>
          <cell r="M3634" t="str">
            <v>MASTAQEHQLDSLPYYDTPLPELQPVINSLIAVELRNLLPKTPSSNPTNLSHLSPPRPLPSPDAHPLLASELARVESKRPLKTGEGLDTTRYAMPFPSEDEQDSVEAWERAYRSSLAQLEHQRLRTMNGTLLQQFGANKWRVENFALENAIKRVEGEGEEVKGVVEDVNRRRKADQEKAGETLNRLEKRWTELVSGTLQLEIGCGVLEEELVGLRARHAELQQRLAASAQ</v>
          </cell>
        </row>
        <row r="3635">
          <cell r="L3635">
            <v>1.24E-5</v>
          </cell>
          <cell r="M3635" t="str">
            <v>MTATAPLAQGHALNVPTHQRVTRSASNLRKQIQPSSANSDDDDGMHDEVVLAPLPSRSQDDQLSSQTRRQLARPGSSTLDERVSDAEGVAGQALAEAGHGRGSSWYGSQDESLEADGAADVEDEELDDEDDGEGEQEEEDSEAGDDSRSEGELQAIGAEMDALEQAVPGLLGKYHLTDRLGEGTFSSVYKAIDLQNRSFDNSQWKPVERKGKVYVAVKRIYVTSSPVRIHNELEILHDLRGAPNVAYLIDAIRHEDQVLAVMPFNRHQDFRTYYRTASLPLLRSYFSCLFRALTSTHQLQIIHRDVKPANFLYDVTTGTGVLCDYGLAQKIGGDEWFEWKSDCLHSLPGPSYGGLEGRARAQRKMEKNPNACPGLCSGLHGVRLAKPISLYEQAVAMENEWEMWDLKMRDKEDRGQTVTDEDWDALEAYKPWEMPPGWRSDIKRRIQERQEFYKSWRPALSVAAQKAKQKPGYLKEDRRPSVRANRAGTRGFRAPEVLLKCPDQTVALDIWSVGIILLCFLTRRFPFFNSNDDTEALAEITAIFGKRKMERCAALHNRTFQTNVPDYDSPPHANLHALVKTLNPPIMVENSPDPYGPIPSPDEEINKWYPDSDLYQVVDLMKRCLELDCTKRWTAQECLEHPFFRGEYDIGLGRTVFRESAYAAIDNESSA</v>
          </cell>
        </row>
        <row r="3636">
          <cell r="L3636">
            <v>2.1999999999999999E-5</v>
          </cell>
          <cell r="M3636" t="str">
            <v>MFAGNSGGGPAAVAGPSHGQMRASYAPPAAQSHYERPAYAEHAGFTQSIRPGSRAAAGGGGLGQMGSGSAAMQDGAMQGAYGGTQQGQIQNPGHPQRPPSVVVSSNPYGPQASTSSPHMAPRGQNVAPSPHMQHQQHQQQMQARQQQLQPGPSPHPPHTPYSNPAPSPYSNSPATYPQSGPSPYQQHSHPPQRQQQPSGPFPSHPPNSQASYTPSHPNPSPTRTHHLSPHAPHPTHDISPNPHARQLSYPQPPAQQPPHAQPQQPSQQQRDFYGDAENEEMQRRRAQAHADAMRARLTRRPDQERRFASVREDEEVVPVSAPLQTIGNGYTAVPVQQQQGQGMAQHHVPRAVPETLDLPEDEDQRLRFHAYLLDYLQKAGFLSTAAALLSDSPSIPTHSPSSGRSYALPRPRLRQATSGNSSLFFTSPSALSPLPLGPPPSQPISPRKDAFGADAGPTNADTVESTASTASTATHFGFDGSGRGATDDEDGAPSPAKDGSGPGSPSKRTSQANSRNISGSSTSGEPSSLRIPAAKVQIETDQGFLYEWWNVFWDVFRAKASAAGRNANPAAARSFVQASSAAVDVAMQRQANAHAQARAQAQQSHVQAQGRRPSFHAGAPPPAPQRRPSVVAQPGQAQDSQQQQQQQQQQQQQQQQQQQQQQQQQPSQPNAPRPPIPLRQPDNPSVPSAQPEPAIRSAREPSAPTDEAAPTPGGTRRSSRHKSAMAHAQALQRQQEQQAEINARMAQARVHAQQIHSRHVLPHSPSVGTPGTPASSGQAASPVRSFSPNALNYNPDRLQQTTEAYNRYRASLVASQQTQLEMAKRQLSKDKDKPRRASSTAAEGSMPPPPTTQRTSTSLDSTPRNRELPLPPTPSASGAAADTSVADKASDNAWSPAGTATASAAASKRRRSSMANSISETRESKKRVTQQPSASTSADQPPPPAVITVLPPEISAQLAKEPLQPGGLGTLQGDTADAIQKYLASDPSTSVASLDGLSGLDGDALGLGMSADASGQLSLEQLDRLLSSTVDAAGAPYSSSTDVQLGDSATFDYNEFLTAFGSEGPASYDPTVQTFDLAV</v>
          </cell>
        </row>
        <row r="3637">
          <cell r="L3637">
            <v>6.0800000000000001E-5</v>
          </cell>
          <cell r="M3637" t="str">
            <v>MADPPADSPRALVDFLRRATSSPADPLSLNSALALVKGARPPNTPLSIAQAPPAIPDLDVDPLPSLLDSFAPVASTSTAPAGASSSASTGALAWLKKSLVDDVRVAHAVEVLQSGSSDAEIQGELLDIWGFEGIEDVGEAVRRRAEIVAEAAAEGGQPRTNGFSHEAHHHTDSHPSHPASTLSAHARDYTPGSQLSFASAEEVQAAKLAKKAHKREKGKGRADGDGMDGSPDVQEWLRIREEQLARGPGALVSGRRPAIEDAPQYPNVYMASKNAGVSIGGQRLALPVGTTREMKELYEEITIPAPKAVPFRFNESLVPIGEMDAWGKRTFHAYKTLNRLQSIVYPVAYKSNENMLVCAPTGAGKTDVALLTILRCLSNLASTPLTSMSDPPKLPPASAYKIVYVAPLKALAAEVTLKFAKRLAWAGVKVRELTGDMKLTKKEVDETGVIVTTPEKWDVVTRKGAGSGDGEVADKVKLLIIDEVHLLHEDRGAVIESIAARTLRQVESSQSLIRIVGLSATLPNYVDVADFLGVNRYTGLFFFDSSFRPVPLEQHFVGVRGKPGSPQSRTNLDNAAFDKVAELVKGGHQCMVFVHARKETVKTAQMLREKFLAEGLGDLLDPSAGEDTNGKWQGFKRDLASSRNREMKELAAAGFGIHHAGMLRSDRNISERMFEANVTKVLCCTATLAWGVNLPAYAVVIKGTQVYDSGKGAFVDLSILDVLQIFGRAGRPQYEDQGVGYICTTNDKIDHYVSAITQQHPIESKFITGLADSLNAEISLGTVTNMDEGVRWLGYSYLFVRMRKNPLVYGMTAAEVEQDPLLGSKRHALINNAAKRLVECQMISFDRDLGTFTSTDLGRIAARYYIRDASIEIFNKMFRPRMSEADILALISASVEFEQIQVRENEVDELKKLIEASCPCQVKGGTESSAGKVNVLLQAYISRAYIEDFALVSDTGYVSQNAGRIVRALLEIAMAKRWAPVSLVLLNMSKSIEKRMWPFAHPLAQFDLPADLLYNIERWADDVPISEVAAMSVADFGALVHQNERLGGFATRAARQLPALEISSTLQPLAHDLLRVRIDLRKSFEWSEKHHGSIEAFWVWLEDEENLSILGLARILIRPHTTVLQLQFTIPVTTAPKSLHVRAISDRWIGAEEELFVDLASLVLPPSPAPHLPLLDLPLLSPHDAFATLPHLRQLYGRDSPTFDPVQTQAFHTIFHTASNTLVASPSSASRATLLELAMWRTFGINPTSTVLYLTPRRVLARQAALRLRATFSATSGINVQLVSRVEDLDSLAASQGGVAVASPAALLRILRKRARPFGSLDLVVGHELHALDASYELALSRLRWMYPAARLVGSSSALADISSLADWLDVPEHASNSFSPATRTSSLTTNVQPFSTPHSFALLRQMVKPAYDAMRIASGSTIAFVPSRSQCRATAKDLVTHSASDIESSFVADRALDTVAAYAESLSDDDLGEALTHGIAVFHEGLPAAEQRLALELFGAGIVKVLIVSREACWTLPVRASLVIVMSSQYVTVRQSQDGHDEREVQDYPVPDLLQMQSLAVPPSAESSAECLILCQKDQAELYGKFFQHGAPLESSLPLDPALSTIVFEDLANHRLQDRQGVADFLSWTFASRRLVDNPSYYAAELASGTSAMHDDLLSRLADSVIDTLESRCAVLPTGRTDILVSQLGGYFAEKAIPLDEVQRLQTISLDELVRSVGGKSVKQNGHGLQKGDAEKDATVEPATDPHVQSFFQRLPRTVKNDIGERAGLEAEEWERRILLAAFRAGRVPRGKGGLEEKQRELVERVIRIRV</v>
          </cell>
        </row>
        <row r="3638">
          <cell r="L3638">
            <v>1.0699999999999999E-5</v>
          </cell>
          <cell r="M3638" t="str">
            <v>MDIPVYTLPTNLPWPTASSLPTPPSSSAPPRIAVNSHAPPLAKAPRQQKSCAACRLRRVKCERRDGENGCVGCRTRGLKCVAAETKERAPHRNGKRVKAAKELYGELETINSPRSPSSSSLPFAQSSVANMPAISYSSVDTRLGTIELKENMMSNLLDSCFTFRSVTVFDGDVDFRTAFDTAGRRIDQLSDAKQVLCAAYLAIGARCTDHPGLLGPNAPRLSDLRDTTRSADRDLSPYGQARAEVCKELTVKALALADEKGLFRKASPEGVAALLLIENLLPLPAVGSASVGTYFSHIYNHQVRELLTRAQNDPEVRQKVQGTVLSWTAYTRDALTSAFLGQNATFSEDELWLLRSEEDAPPGLPEELLRPLSPSHEQNYWRLLNSFVHWVTDLARETPAGLTSVRAMKAPRLNEAFAADFIQRNRVAMETVPELKRRMQLLRGGQRFLRDAATLVRGLRLSAVNLSFLLKRVVDDRIAARPAGIISDLSTYAAPSASSQNMPDQAYWDRLTVLQREADFQVFLASREIISILRETLQAGIPLGSHEWLDLRSIQLLFTRLPLWVKSILDQPSQEEGGLDGFTIDDKLHDLRWTARAIRSVGWSFAELTSALPWVLSEITNLEARRSLFYPPAHTTGADGIDFDSLLSQLSSASPDSTTFSPLSSAFSTGAPSTPNDFATHADLDALLTSLGEETSPLQQLDAMDGNPNSLGIGAAAGATAIPYESRPPPHL</v>
          </cell>
        </row>
        <row r="3639">
          <cell r="L3639">
            <v>5.0699999999999997E-6</v>
          </cell>
          <cell r="M3639" t="str">
            <v>MRRSFIAAIKQDAQAEPAAEPPHHSGAGFGVPQLKPFKVPTSTSATRSRQLGGTRSSTKRPRVVFTENDFYTNVGSGIDADDDRGGKKAKKAAGKKKKGDDDSDDDGAKKKRGFGFVDKYVPPPPPKQFPVYRPKAADSTITKAFTLPGIKKGGAILDTKLSLKPLGTRQAGEIIPAPLYDPLDDHAIVLWDPTVDDREAEREMERLRKEKEEKERAEEDGKTALEKERKKVHKSLAEILGIADRKARAHLVKKVAVVIDPRLGSKLRPHQVEGVKFLYKCTTGMTDENAYGCIMADEMGLGKTLQCITLMWTLLRQSPIPNKPAIDKAIVVCPSSLVKNWANELIKWLGPGTVNPLAVDGKVTGAELIKEVRQWAASKGKQVVKPILIVSYESLREKIVDELNGTEVGLILADEGHRLKNPTSATYNSIMQINCKRRVILTGTPIQNDLVEYFALINFCNPGYLGTATEFHKQYELAIIKGRDGDATDKQKEKGDEAMKALSEKVNRFIIRRTNDLLSRYLPVKYEHVVFCALSPFQLALYRFFMNSPEMKALLRGKDSQPLKAIGILRKLCNHPDIVDFAKDMPGAEACFAEGYDRNDRRRKLDPTLSGKMAVVDRFITKMRAETNDKIVLVSNFTTTLDMLEELCRIRRWGSLKLDGTMDVRKRQKLVDQFNNPDSDKVVFLLSSKAGGCGINLIGANRLILYDPDWNPASDMQALARVWRDGQKKDCFVYRFVATGTVEEKIFQRQSHKQNLSSVVVDSKQDVERHYTGENLRQLFLLKDSPCETHDLFKCKRCKNGRQFIKSPAMLYGDTSTWNHLTNDCLRNNHDSLLRAETGLDSVTACFQYIST</v>
          </cell>
        </row>
        <row r="3640">
          <cell r="L3640">
            <v>6.1600000000000001E-4</v>
          </cell>
          <cell r="M3640" t="str">
            <v>MAPSLTLSSSKPAGRAATLINEVYGQYVPDLTVQQGDKVSLSTGSSEVTSLADVASQLFEAAGKTNDALGASEEQRTQAKSWLKKVEELDVEKPEELEAVDAELTSKTYVAGETFTAGDLGVFAAVHPYMAQASHSTLLSHPALTRHFDHIQHLPLVSTALARSSTFSPSVVSIDVNNVPVVEIKPDAKVKKPKAGEAAPAAEVKQAPVEKIKSDKVKGEQKAKAAAAPGEGEKKPKGEKKEKAPKEKKPAAPAPVAEAPAPWMIDLRVGKIVDVKVHPDADSLYVEQIDVGEAEPRTVVSGLVKYKTLDEMRNATLITVCNLKPASMRGVKSFAMVLCATSPDGKDGGVEFVNPPAGSQPGDRVYFEGFADKQPLDLLNPKKKIFETVQPGFTTLENKDAAWVDKESGKVYKIVTDKGVCAAPNFVGASLS</v>
          </cell>
        </row>
        <row r="3641">
          <cell r="L3641">
            <v>1.1600000000000001E-5</v>
          </cell>
          <cell r="M3641" t="str">
            <v>MGTPRPSTSSSRSSTSSSYSYTPDHEKDFLPNLIAKYGSSTSTAWLEDRYAIWRSPDHQQSNPRVQGYLPRGKFYFAWGPPICRDDPDIRHSVAKEFVEWATKTKKRRVAYCVVDTEFAELLGKEFEWSVLSCVREDVLHPDIKKLEEKEVRHNIRRADRAHVKYDEIKLKAPSYAPPEDVKHEIEAGLDRWKANRHGTQIAAAGLHPWLDAQHRRYFLARDEHKKIVAICILAQIAHDSYQIKHAVTFPDAPGGTSEGLLGHIIREMQFEGCNALTFGASATSEINPEYNLGGWKIRMLGKAYKKIVARYGLANRGQFRAKFGTEDEPLHIAYPPNSFGWSGLVAMMKLMKV</v>
          </cell>
        </row>
        <row r="3642">
          <cell r="L3642">
            <v>1.45E-5</v>
          </cell>
          <cell r="M3642" t="str">
            <v>MAPRRRQSQQQSGDGQVYGPRSALTSFLREQGITGPNANINYANRRTGQLAQPSPPSPATPPTPSGSTTPTTSVQLTAVDDSTASSSTGASTPVTVTAASTDANAEAGPSSSSTTKKRKSTSSAASKKKAKKDKGGEEEDGFTLAGAPHAAPKKGRYDDRMPGAIAVCAECGKKFTVSKYTASNPRGPGLLCSPCTSESIEDRATFPSLPKKPKLVKKKSQKGVEETMYTPVPALQQACLSIIGSYIDDVEALGDIGHKNLDRVAKIVCKNRALNGENLRLFLEVGHKELKLYDCTNVKDTALASISTFCPHLERLTLNLCGRLDDDVIDAWMKGFKELRHLTLYAPYLVTIKKWIEFLSTCGTDRPEFETFQLRMSSRFNDDCLDALVSHSPNLTHLQLAEIGRFTSSSLSKLHSLKNLVSLDIARLGTPQGQSLEDDAVIALLANVGGNLERLVLDGNEKLTEKTLMEGIRLHCPALRELSLSNLPDVETSGVEALFTPPSPDSDTDAATAPFSAAGLTLLNLHRVSSLSPTALELILTHSGRTLKHLNLHSCDDLTSEILTNKLATSCPELEVVDLSFVRSVDNFVVKALLEGCPRLRVLFVHGNNRVTSDVPRKAGVQLRGLENAVHSEIPSGVMWA</v>
          </cell>
        </row>
        <row r="3643">
          <cell r="L3643">
            <v>1.1399999999999999E-5</v>
          </cell>
          <cell r="M3643" t="str">
            <v>MPPPSPAPSSLLFTISSHKGAVHTAVYNAGSSYILSGGADRQIKLTNAKSGMEVKTYGGHGYEVLGIACSHDNSRFASCGGDRSVFLWDVTSGDIVRRLSGHMGKVNAVAWNADSSVLASGSFDTSVRLWDIKSQNRAPLQILEGARDSITSIRIHDHLICTGSVDGYVRTYDLRMGQMQADFFDQPVTSLTFTVDAFLLLVSTLDSTHRLLDLQHGTVVQSFTGHKNTSYRSQSCLGRKEETVVCGDEEGKVWTWDLEAGTPLGKPFKAHEKAILWTAHHPKEQQLVTASSDGTVKVWGVVGSGR</v>
          </cell>
        </row>
        <row r="3644">
          <cell r="L3644">
            <v>2.65E-5</v>
          </cell>
          <cell r="M3644" t="str">
            <v>MKNKRIKSYRRAMQLYQSSFGFREPYQLLVDAAFLQSCVKQKMDIMARLHDVLQGAVKPMITQCCIQALYDAGSEAQAAVDAAKGFERRKCNHFKARPEDECMLAMAGTENKNRYVFATQSLPLRESLRAVPGSPIIYIARSVMLLESPSNQTLAKKRRVEESKLHVSAEELAVITGKPLPSADPVASTSAAPADDSVAASEGAAEPPKKKKRKGPSGPNPLSVKKKKAKPADPNAGRRPSKREREEDGGESREQKRQREEDGKVVSLAARGEGGEKKKRRRRRKGAATGADGEGGPAGEGGAGSGGEA</v>
          </cell>
        </row>
        <row r="3645">
          <cell r="L3645">
            <v>2.1000000000000001E-4</v>
          </cell>
          <cell r="M3645" t="str">
            <v>MNRAQQSPYSLGQGPPPGRFPQRQASGTPSSPTALARQPYSPFGSAAAALSPSPAAAIPHGSSEASLDPSDFPALGSAPTSSTASSAANLLSSYASQAGQSAPGAGAAGAVGAAQQGAAGGLNGTLGSATLGGGAAGQRREFSADDFPALAGGAFGSAGQQAVGQAPGGDVAGLAAGVNGLSLAAAAAAAAGRAAASPGGQEQASALAALQAQQQHRANLLGSMNGARSDKQAAQQQQSWSASPQQTPNFPAGLLPNGTPTPASSASSPLPPSSTAPTTLDAPQGFRSPSAGGPPIAAAHAAQAAALFASNPLGASASLPPPTAGVTTGEVPQTPAQQVLFSPADRYGLLGLLHTIKTSDPDLSMLALGTDLTNLGLDLSSTENLSSTFITPWTDAKTAQLLNIEPDFRMPSCYNVQPPPANTKIGNFSDETLFFIFYSQPRDVMQEMAAHELYKHNWRYHKELRLWLTKEAGTEPIQKTATYERGTYIFFDPVLWERVRKEFILEFASLETRRA</v>
          </cell>
        </row>
        <row r="3646">
          <cell r="L3646">
            <v>1.08E-5</v>
          </cell>
          <cell r="M3646" t="str">
            <v>MPAQPAASTSRPPTALSSPTFTPPPRLVSNLAALRDPTRVSDDLWTETTEASVLWLLSLKPPGAASTSPHQPSSKGKERARVDEDGVAVDEDLVHWFCGAKGAQECWEPAIFCIRLLGMKRIGEVANWRDSFERLMDSCPACVRAYQTAKIDFRDNYLRHYKPDKSIQTFTNGVEAIEFASVMRSFAAAGFDTPPSNTPAGDSSWRPSRRARLNDVPEAAVENVLSNPRLFESDNVIEMLLSGLDSHDFRPLALPPTPSAGLLAFRLHIDHDLSALAETQIRRCTQQPDADAFRRQGLAAVMDSHLGALASRDRGEVNVPAGIHLHYTDQRNDFMGGVATCLWSLSADAIKQVLVRQPTSLAASLDVVHLVAAHLADRGDHLVSVVDCFTVLLERLGTDFWSVGDEKYEEVVLHAILDNDDFHEAFEEQAHQQAATSEAQTFDTSWLAWLPPFLASVAQSPALFTNALALITSTFLDRLQRPRFDPLVRTAALRLAVGILSDVFISNTAPTPSSATADIVAVAPRYPHAAAATKVLDLHATTIASFAFSASYATAEWASAVELARTFVGSVLKRDGKTIARAVYSLATFSQNHHERERREKKRLQALANGDAKAKKEAEPAPIPPRNVAFAKAMWDQAYASVREGDAAGIAVLVQGAAPTAQFEKLTSRSWAIKDLVRPQMKAINDALATARDPTVGVIMQLADERVDVLLDFLGRPGVVQAVIALLISPVEAVHNAVQGLVKQAFDVTTRRDVFRCLIGRWPEQSLRGLAHTLQLFQTSSRLLPEACGLAKRLVRCFSDVLDVLCDTTDGLLRDPDFVRRGRDVKLQAKLLALWKLMAEALGLLFNRTPEWANYFENDEMTEWMRDAVLFGADMLEQIRVLETIIAGQALDRFASGGSAVLDSPAQKSALAKESSTAEQMIGVLAEPLEESIAWLRLNDVDLLNQTFALVLKMVGRFTRSRIPLRETTHAKLKRMADRPAAGADQRRSTILRESQLLEIREALEDNEDAVRRRKAGAPVEVLDLSDDETPKPASRASSIASSSTGTLRVKGQVKTSLVPPQPQASKTGRTASSLASSRARPTPAIPARPRGVPWTTYSSKKAESESESSDDEDAVRGADGKKLTGLALLAKDQKPSIKKVTTGQRKIQLIGSDGRPTASASSRTRTPIGIGRSKEDLQALRAARLRSAQDLSRLHRAVLRWDPAATEDAPPNVDLLKRLPESFKTPKEYFAAFEPLLLTECWEQIRQAKLEALKEGDVIHADIAGRQSVDDFVDVFCTIQHGQLRSGTYFGDTDLVWLRQGPRQIFAKIQAVSRKREHIELTLRCHLGKDVHNAGSGLTARTKWEMVKLVNLSTVHREYAALQALEFIDLCGDVLAPRPPPSIKTDPRTIEKTMAAYKVNEPQAIAIHGALRTQGFSLIQGPPGTGKTSTIVGLVGAFVDSRPRVAAPIDVGRPTDTSQIPPVAKVLLCAPSNAAVDEVAKRLKEGVRLMDGSLYVPKVVRIGADSAIDIAVKDVFIDELVERATSGNKSTTGTNDAQSRMQNMRNEIDSLRSDRDAKKVEMDSITNNEFRRGELNLELRKIKARIFELSQMLDTEKDKAQQSRRTMDAEQRKMRLKILSEADVICSTLSGAGHDYMSQLPFDFETVIIDEAAQSIELSSLIPLKYGCTRCILVGDPLQLPPTVISGVAARGGYDRSLFVRVMQRGPQAVHLLSIQYRMHPNISAFPSAAFYQSRLTDGPEMDKKTLQPWHANALFPPYTFYHIEGQEMQGRHHSYTNPVEAATALAIYERLRRDYPSSDFDYRIGVVTPYKGQVIELKRTFRQKYGEEIVTKIAFNTVDGFQGQEKDIIILSCVRGGSADKGVGFLADTRRMNVALTRARSSIWILGDSNKLRANQYWGQLVADAETRGLFRRADVQLFRSSYSAPPVVRTALPSVPVSRSRAGAIEMSPAYSSGQNGLVAPTPPHVVNGTGSALKKRLTDAMDVDSPAKRPKMEDGEGEEQKPRVQVPRPPVQRPQVPPQQQQPLRRKAPPSLFVPKKRPPPK</v>
          </cell>
        </row>
        <row r="3647">
          <cell r="L3647">
            <v>9.5099999999999994E-5</v>
          </cell>
          <cell r="M3647" t="str">
            <v>MSVEDAVMSDAANKVDKGKGKAGELGLADLIVSDALPWVEKYRPATLDDVVAHKDIISTIDQFIAKNRVPHLLFYGPPGTGKTSTILAVARKIYGSGAALRNNCLELNASDDRGIDVVREQIKTFASTKMQGGGSAGFKLIVLDEADMMTSQAQSALRRVIEQYTKNVRFCIICNYVNKIIPAIQSRCTRFRFAPLPQVEVEKRLNHVIKQENVNLTEDGRQALLKLSRGDMRRALNVLQACHAAYDVTGESQVYQCTGNPEPADVEEIMRTMMNDSFETAYQRISSLKAEKGLALQDIIQGIYDFAQTVEFSSATRVYFLDQIAQVEHRLSTGGSEKLQLTALLSATKNAIELTPR</v>
          </cell>
        </row>
        <row r="3648">
          <cell r="L3648">
            <v>1.3100000000000001E-4</v>
          </cell>
          <cell r="M3648" t="str">
            <v>MGKKAPKTAPRTTALAVSVEAVATTLTAFSPSASHYAHLSAAPDAHTLRVFETATGKCISRWASNAVGQDEGDEPRVKSIEWCWVPSASAGEADQQGEGKRGKKRRKSDGGGAVDSPAKHSLASLKPQPPQLTLALGLESGSILLWHPSGTASRTLSHPTSTSPITALATPVSSSVQEDGQIWSAHQDGSVRVWDLVSGNVVGKVSGLTEEPRWDDLVVRYEPAAEGSKRTVHLVLSHLSLRVYSLQLGAASRKEGKVRDLKATELGRCTGHVEPCSVRWTGLSSTSASPADFGSDASVDKLTFLSYSPTDRFVQVWQIATTSPSPNPHIGLLLARLALDSGVASASVSSLLPSTSTQTLAAIDSATGNVSLTSLALSFTSHAESSTPSKKGKKHGLGVVALDVSCEITTPAAGGKNEANVAEVAFREGEEGRALLCRGGVKPVFESVAVKEEGAWLKKVELARSASGLLVGNGVADSAGAPQPTRYSEQASASVAAATSALDAAAGSDDEEVIGNSGELDVDMAEPTLADRLKALKVSQKKERKAAARKQRAAQDGADDDVEVASESDDEDFDEEELEDEDEEGAGPAVPATTLTTTLVQALHSQDGPLLESCLAHSNVNLVRSTVKRLPSGGLVLSLLEAIVERLGKQKKGREGMAAVKRARALVAWLKETLVVHVGFLVTIPSLVNRLAALHASLTQRLALQPTLLSLHGRLELVMSQIDLRQDRARAASQRQLAAVSAKPRQGRRYVEGESTDEEGGEEGDSDIEDVVLEAAGDEEGDETDEDEEDEGESGEFDEDDDDVDSDLEDEEDGADSRKLRSKRNGVESLLDLEAEDDEDFDEDAESLEGEEGDEDLSDDPEAGEDEDFEE</v>
          </cell>
        </row>
        <row r="3649">
          <cell r="L3649">
            <v>2.5399999999999999E-4</v>
          </cell>
          <cell r="M3649" t="str">
            <v>MSEPSTQTVDPRRARMQQNAQATASSPATPQPQQAPAQAETGAAPAEQTAETTAAPAQPAATAATASAESTPFSLPQATASSASQQDSTQPDSATATPAAEGETAPTDEDRATSQDMDAAIAATLAMETDDRQTASNGLQSTAAAVAETIGRDEASTPTLYTAAASEGDVPGAVATPPPAVPATSAAAADDSSSALPASSNAASADTKGKGAATSSLSRVAQLTARVEKDPLDGEAQLALLQDAEQKGDLERTREVYERFLSVFPDAAQQWIAYCNLELSHNLFERVEAIFGRCCLNSTSVDLWRFYLDYIRRVNPIDPANIDAAKTARAVIGAAFEFALSHVGHDRRAGEIWSEYIAFLREAPTRGNWEDQQKMDSLRKAFQRAVQAPVNNVEAIWQDYNAFENNLSKMTAKKFIAELSPAYMTARKTLRELRAQHDHLYTPVLPHRPSWTSAEDRDALEGWKAYLAYEETNPLEIEDQGQLAQRVAFAYRKAIANLRFYPEVWYLAASYNLKSARVDDARKQLRDGLTANAGSLLLAYTLADIEEGRSDFTACYGIYDSLIEHLNTRTSSLEADVEAEIASAVADKEVEHLAQIKAAQEDGREEEAESVEAREKRSQEIEELKKEIRERKAPEIETVKKAVANVWITEMRFARRSDGLRQARQVFLKAKKSPNLTWQVVEASAAMEMYWNSEPKVATNVFELGLKSFAKEPEYVLRYLDFLISQNNSNNARALFERTIAIIEPAKAKPIWDRMAQYEFQYGDYLAAQKMAQRYAETFPDTTATVRFAQQHQSAGLEDAFALDLGPSFVRQIKRDTRARSPSPQRGRHKRGLSVDRDGADGQDQDGGDAKRARRGISPSPAPSSSGGGGSGWRPHGSEDHRRSAREAAPALNRAQPYMLDPRGNDVAILPDAVVFFLSLLPPATSFNGPHLNPASIMDIIGTTILPGSAPGPGLPGERLGIPPRPKPQRPAYGGGGGGGAPSGYGSGRRY</v>
          </cell>
        </row>
        <row r="3650">
          <cell r="L3650">
            <v>2.2100000000000001E-4</v>
          </cell>
          <cell r="M3650" t="str">
            <v>MSHDAHQGQLDGAAPAQNVIQKKLGGFVGFANLPNQYHRRSVRKGFHFTAMVVGESGLGKSTLINTLFNTSLYAKKNVPAPHHERPQTVAIESITADIEENGVRLRLTVVDTPGYGDFINNEDGWKPILDNIEARFDAYLEQENRVNRQKMVDNRVHACLYFIEPTGHSLKPVDIEFMRRLHTRVNLIPVIAKADTLTDDEVVQFKARILSDLAHHRIEIYQAPQYELEDEETLAENEEIVRKIPFAVVGSDTVVATPDGRQARGRAYPWGTIEVDNEDHCDFVKLRQMLIRTHMEELKEHTNGALYENYRTEKLLAMGVAQDHSVFKEVNPAAKMAEERALHEAKLAKMEAEMKMVFQQKVNEKEAKLKQSEEELYARHREMKEALEKQRIDLEEKKRRLEQGRPLTPEKQQTKKKGFLRA</v>
          </cell>
        </row>
        <row r="3651">
          <cell r="L3651">
            <v>3.8099999999999999E-6</v>
          </cell>
          <cell r="M3651" t="str">
            <v>MGDALPPYPGASAAHLAAAALASSSSGVPTHNNWNSPSLPHADLSTSHGLPHAPGTASSGKGSTRPANGAGATARAVDYTPRRTGEGSAIKRSAKACMYCRKGKARCDGLDSWPCRRCRENGVECVFEGLTQEELRSRMSVKRESQAEGGSLDGTGSVFAGPVSAAQPGQGMLESRLARLEAELDFIRSATRSHTARLDRLEDGSVGNSSSPGESSRSRSYHHVKKESQEFETFARDAFELFWEMYAPLAPYIVPTTDTFGAVRDRSPLLMHAIVAVASRHSLEKHLVDFNRSEALRLMRDTLYGEKPVTIDDLKGMLVWNAWLGKGAPPGHTVTLALQLDLPRALDRLLASISQPQAEAAREFEELMPGVRVWLTLYAADLWLSFAMARRSLVTIDLSITSSRLLLHFGALRPVDARLIAQSELVTILGVVQESFLKTQRQSVEQTVHVVQQANAHLEQWITTWSAWTRGQEEETGNFVLSSFSVMLQAARFYANTFGLRDITSSDQLLPIHMPCLRTALDAAVRIQGIHRAHKIAHSAEMTLIVLSSSALFLLKMIKLAPAAFSPVPSPSYPSFASLSARSFGTMAAHLSPADPLQSASSPDTAASPLLVATPSIAQAIDAARHSAALLACAPAKQRSYAHAVQMALQKLEVDLPPTLPPITSSPGFGEQAGGDRKRQRLAEETSEMRRRMSSLDETVAGSANLASPLWAPASTSEAQLPPAGDAAAMMWGLGAGPEDPFAAGGSAFRNGDAAASEKDLDELTISSLIGTDSFWTWTSSLPGESIQALVS</v>
          </cell>
        </row>
        <row r="3652">
          <cell r="L3652">
            <v>8.2299999999999995E-4</v>
          </cell>
          <cell r="M3652" t="str">
            <v>MSAQEAPASLAAIAKSVLSGDTIVLRGKVVQPNALPREKVLHLADLTAPRLGSRDREDEPWAFESRDFLRSLVVGKEVSFSISYTVPSASNPSQPLEFGIVYVINPTDGSELDVAAELVRSGWAKVRDSSKRDQAHGDSEDGQAVAQRRAYLRDLEEEAKIVGRGLWSSDRAPQRQVDYMMPEDPVAFLQQYKGKSLDAIVEGVTNGSQVRVRLLLSPEHHQMINLGIAGIRAPRSGNLSGREELQGEELGDESRFFVESRLLQRLIKVTILSLPTPTPAPASLSNGSASSASQQPQQVSLFLGTVHHPAGNIAALLMSVGLARIVDWHAGFLASSPTPNMMSELRRGELEAKANRRGLFKDAVMPATNGAGSSAAKGFTAIVTRVWGADMLSIVKEGESTERRVQLASVRQPRPSDAKLAGLQLEGKEMLRKKLIGKPVNVVIDYVKPAEGDYEERECATVRLPNGQNVAEVLVERGLLGVLRHRQGDDQRSSDYDRLMAAEARAIDDKRGIHSGKEFPAPRIVDASESAHKAAPFLSQFKRMGRFPAVVDYVASGSRFKIWVPKQDAKLTLVLSQIRAPRTARNASEKSEPYGTEAATFSSRRLLQRDVEVQVEATDKSGGFIGRLFHNGQDVAAALVREGLARVDEYSNAKELWTAQEEAQKARKNLWSKYDPEAEALANGDASASGPSVQPRKEYVDVVVSEVRGGTETEPFRFAVQILQNGGIPELEKLMSDLTVFHKEADVTPAGFTPRSGELVSAQFSVDNAWYRAKVRKSNPAKKQAEVLYIDYGNVEVLPFSRLRPLAAQFKSLEGQAKEATLSFVSLLDWRTDYGADSIERFREICEGQQLVANIDAREANLLHLSLFDPADPNSLSAHENSINVQLVREGLARIDQRSRLRAAYPQVVKALDAAKDEARRRRLGAYEMGDILED</v>
          </cell>
        </row>
        <row r="3653">
          <cell r="L3653">
            <v>3.7100000000000001E-6</v>
          </cell>
          <cell r="M3653" t="str">
            <v>MNGYSDPYASQYPYTDPRHPPPPQPPPHQYPVASTSQLPPPPPLPRPAVDWAGQIGYEGMGLPPGGSILVSTSNGQLPKTLPGGTELVKVTAKSCANCRSRKVKCDRRYPECARCTKRKETCDYGDDVSIALRPNWVSPADEDLITPAAPMRTPFSTTAPLNRPSYASSAQPYPSRPPQLQPYDSYAPPPNRGIVDLPRSQALVHGLGGRTNGKDEGEEANGTGTVRQWEVFLQASNLGESSSSWRLALPSMASSLTIHLIDASMHSCCFHLPAFHIFSPEVSYFKSNVDRLDTASQVIVGILTSLGARASPHSALLGIAGPDIENGQASHDLVLSAGHRRENAWRAIVKRATEVCTSLEILEVASARNLQTLTAFVQMLMLAEVKPTKARFFLRTAMGLYRDMQQQNSGLSAAQIREIKNAVGPTLFESDSRIAAYLSMPILVSDEDLDQYFDGTGVHVPDLATEELGPQLDAILESDGGRVTSEKLDRALALIGYFVCSVQRCFAKTSSSRKTGAKFLTAIPDLWDYIDRAHQAVQKFHRTLVSLTYTPDGCDDHHTVDYDLLIAVRMDERLLDIVHLAHVWLSRRTREDLSPSQVVDFDKLLGVSDRRVRKCLKLLAFYSKVFVDSLDKHCVYHLFTQLECLPNWATLAAQRVDEMTPFGPLSEECALTETELDWFTRALELACFFTPLAQTRLKELTTARNARRPPANYDAFNFDLSVPPQPSVQLSPPPMPPTSAPYVPGLDAQALPPSHPYAPNATWNFDHYGRPLSFQDAPVIVDAPGTDSESPTHSQSSTEGTTAVFTDSPAGTFDYSASSSRPTASASVLPPAVDFVGDATAAWISGNGGYEYSTGLTPTYDPLGGDGGASIIELPSEVVGSSVAGGANGTYVHSGLTPGQSGDDLRRQGRSPSNGVPGWTSVEQW</v>
          </cell>
        </row>
        <row r="3654">
          <cell r="L3654">
            <v>5.4500000000000003E-6</v>
          </cell>
          <cell r="M3654" t="str">
            <v>MATVPAPSPDKARSSFVVKLHQLLCAEQHPEYLHWINNDTFAITSVEPHARHALSPQWDFRSLSSFIRQLSYYSFKRLSDRRRSAERRSSVPSFIVFTHPSGNFVRDDQAKAALIQRKLRARKPAQKRKNSTASSAGTGQEQDYGDRSPSPNDGNFELYEHEDEAKPNVNATQLGLQQYQLPAWNALEAQGRTIHSSPRTIPGAAPIASVAPHMHLAYGPLKEQASPYDTGYPSPMSAPSSNAFFPAQGRPHGYYPTALPPDQAYYYPPPSTSMPNTSSYGAYPSNELPPIRTVTSGLVAPPSPPPEPAYLHHPAPQTRPSHDDEEKTPSPLASHAAIQPQLAPIEQQRPRLMYNSSPLRQAQASMPPPHPQAVDPAYYPSAFSHQPLYHHAYPQPHAPVPLDARHYAPHDFAPPKAYYQHPTEGEPPSGYPPSGGPAAAPVVSHA</v>
          </cell>
        </row>
        <row r="3655">
          <cell r="L3655">
            <v>1.8099999999999999E-5</v>
          </cell>
          <cell r="M3655" t="str">
            <v>MAPPPARPRRSTAATSFSHLLQPIDLDDSTSSSSGDEAKKDGAPKEKKDKGKKKAIYIPEESSGSEFEAGSAGGPAADEESEDDYGSDEVVSEEDEGGSVSGASDLSGSVVGGSPPPGGGGRGRGRGRGRGSGSAKFGTRGLKRPSVVVTAGAAAGKKATGHDLPPRAHPPANHPLPALGAQYSFFGPLATLQPYSRLKEDKSTRMSESAVNFTSASLADEKIEAIFDEWTGFPMGPDKGLVRDLSWQPGRWEDEANSKREKAKWGGWYPEVAVRDEDIEAVPADEVDQYLPTQSYSNRPSPTHEPTEPVKDASAVPGTPAPEASPQAGTAGLPVPPAEFQSPTAGPSGTQGDSQPGGATASNGELRIKMGGIDSSKVTQEEEEVTLSRFQAIRLDSRIPRKPGHMFNAGGFVSSLAWLPRAEGPVEKEYLAVSTVSQPDAPLRHITASAIPSLPASMIQIWSVPCSDTRDLSMETSAGEGDDEDKPEMRLEIALCLPAGTEGDAKQLAWCPRGGRSSARASAADGEVDAVPPAKGKEKSGAKGKGKGKGKARADDVAMDVDQEGVANGTAEDSKLGILAGAFSDGSITIFAVPSPDQARQAAGADYGEVMHVKAKPLLKLRLPDTTITSLAWAGSEVIAAGCINGYIAVWHVDDVLRSGQQPETLLRPRQYLPAHTAPIRSLVFIDSPPPSLADRAKHDFDAPPTGIISAGYDGNSVFTDLRNPGGGGIVLSHERAPIYDVAFCAHTGLVYANDLDDRIRAFFLKPSVLGSEGRIAAHRGTVWSISASPHHPFILSTSADGSAVLSSGIRALRKRRVRGHLAQKLYRLEFNRITGDLRMWDNLQIEYRSALDPSNPSRAGKSKSIIEEATEDSPTAAWPLEQGIVSSAWHPSLTRNALCATGTAIGLVRVDWVEADKQMAG</v>
          </cell>
        </row>
        <row r="3656">
          <cell r="L3656">
            <v>5.2499999999999997E-6</v>
          </cell>
          <cell r="M3656" t="str">
            <v>MTKHLSQEFVDSDDDRSSSPRVEKGAGGKGKKSKREMSDAEESSEDKPLSKKAKNGSDKTKKAIQSLPSSKKASSSSKKRAKDDDSDDEDPPSPRTAKRKVGASAKYGGKAAVEENDEGDKYIDLAALRRVTVRKFKGKTLIDIREFYNSDKGVAPGKKGISLSVEQWDRLKKAVSTVDDLIDELA</v>
          </cell>
        </row>
        <row r="3657">
          <cell r="L3657">
            <v>2.7100000000000001E-5</v>
          </cell>
          <cell r="M3657" t="str">
            <v>MSNRQVPPVYRSIITDVTDSIRPEFDQLGIEEAVLQELVRLWELRLAQSRVADFTSDERMEPVARQFPMVSLQEKEREKKAKRAEEDKLRKETKARKKLEAASSSSSKSKPSGAGADDEEDDGLGDEDAINSDLDDDDDDDLALDEEEGEQGGGDFVLALYEKVQRVKNKWKVTLKDGLASVNGREFIFAKCQGEFEF</v>
          </cell>
        </row>
        <row r="3658">
          <cell r="L3658">
            <v>1.59E-5</v>
          </cell>
          <cell r="M3658" t="str">
            <v>MSDQPPRKKSKWDDDEEEIAQERERRRAQKLAARLMSEKEQLERSHERGATDSPRGSGRSSVESTPRRAAWDDDGSARLRKVPRRGREAHPLLESCRSVYCYERLNEIEEGSYGIVFRARCKSTGDIVALKKLKMDKEKNGFPITSLREIQTLMTVPHENIVRVREVVVGDTLTQVFIVMDFIEHDLKTLLANMPTPFLASEIKTLVMQLLSAMAACHDNWVIHRDLKTSNLLMNNRGQIKVADFGLARTYGDPLGDMTQLVVTLWYRAPELLFGATEYTTAVDMWSIGCIFGELILREPLLPGRGEIDQVNKIFKLLGRPTDELWPGFRKLPNAKSFNIDAAQPYSTLSRTFRYLTQSGLDLLSRLLTYDPAKRITAEEALKHAYFEESPLPKDPGLFNSFPSVASGEKKTTLASPSAPQAGGGYDFV</v>
          </cell>
        </row>
        <row r="3659">
          <cell r="L3659">
            <v>4.0600000000000001E-6</v>
          </cell>
          <cell r="M3659" t="str">
            <v>MPPRASTSRSPSTNDIHVAASPPAASSSTAASTSANGTADGLEGKASAAGPDRKGKKKSQRPSWSCTECTRRKIRCDRVVPGCGQCIKRGKVHLCRLEDDNVGLVPPGGSTPVSALSTASGPPRLATSNEYEAISRSVNVVRQRLHHLERVLRAFVPQPDAVDDTGNPMWGVDLNRLRHDVPSAALPTPSTSALNTPLGGDFLSLHPISPHQQQAAPRDNEVEAAVTLEFLALGHDSKESHFSRAELRRPSNDTDERSPVANERSSATTALQPAAGSAVDGLGCSTGTPPSAVHAVLPDEATGHAYVDFSLEHVLWQHGGVHGGQFRQEAAQFHSWGPERATKVNQAWLALYFAVLCVAVKHMTPEDIDKHGIATERQRPLAKRFFDAAVDALYRSNFMAKHSIYAVQAINLFAVSCQDVGESDLIATLLAAGLRIAQALNLHRFRSDAEWDAKRRKNGVDPTSEQGIKGLIEREIRKRVWYGLVTEDWISHHGRRAYFISPTHFSTSLPLNCTDDDLAAGRMVDRPQDEPTEASKTILLYKVADCMRRFFEHIHTHSALSYPNCLEADRALRSIILDGPAFLKAEMSGAEGYPSWTAKFRHYWIISISHKLLVVHRTFLTVPDERFAYSRRVATEAARSIIQQLARSPPNSISAYWTLPYHTISAATTLMLDIFQSPEDPSVPVKRVEVQHALYELQQLAPSSHIAARGVSLLSTLLAEETKHRAMGEHDAMPLAPDSFAASPGESARLDTVAKRIASSSSAAISVPPLPVVTPSIATSTTPFFASVHSSSTAHRLPPVPEHESEPTFVLPDPPAHVLPSAPLSQQALEALFAGLGGSYSTSEPDGSGFGISESLVAQDPMAHDALQSCGTGAGESGLFDLTGMGLGDDPAVDFWRLLHPEGTGEDDGMLGLEMAGGGHGMEQSAWTA</v>
          </cell>
        </row>
        <row r="3660">
          <cell r="L3660">
            <v>2.9300000000000002E-4</v>
          </cell>
          <cell r="M3660" t="str">
            <v>MRVVIKGGVWKNTEDEILKAAISKYGKNQWARISSLLVRKTPKQCKARWTEWLDPAIKKTEWSKEEDEKLLHLAKLMPTQWRTIAPIVGRTANQCLERYQKLLDEAERAENEELGLAGVDDAGPSADDVRRLRPGEIDPDPENRPARPDPIDMDEDEKEMLSEARARLANTQGKKAKRKARERQLEEARRLAILQKKRELKAAGILMRAKPKKNGMDYNADIPFEKQPAAGFYDTSEEQAKRVAAPTGKTLRELEGHNRKKDREEAESREKKRKAREAKDANADAMSHFVPTKDALLQQRREEQQISKRRKLALPAPQVGERELEDLVKIGRAGESARAIVDESGNEASQGLLGEYSALANAKDARTPRTAPQHDNVMAEARNLRNLTAQQTPLLGEENTPMRELVGRTGFEGATPRGQVAATPNPLATPFRSGQADVSATPASSVGATPLRTPARDSLSINDENASMYGATPRDQRHHLNDVKRQLRAGFSTLPQPKNEFELVLPEEEEEAAAVEAASAEVAKAMRIEDRAEREARLQELREIEEKKELERRSQAVKRGLPRPIEVDAAAMLAQLELESNDSDAPEQDKWRREAERAVTIEMIRLLEHDSIVYPVAGSKRPGGGKSTLPRIADEELAAARKTVHDEIAQAVGLPGASEKVLRRTVAHSPEEFEKAWRPSYERLAYDAKTDRYVDKESLSDADRIAGFRALIESNRDKMASESAKAAKAEKRLGQLLGGYVARSKMLAGKLTENYDDLARTRIELESFARLATNEEGAIVRRTEALRDEVEKLERKERDGQMRFKELLDLKERLEAEVQEMEYAEAERINEQALAMEE</v>
          </cell>
        </row>
        <row r="3661">
          <cell r="L3661">
            <v>1.9000000000000001E-4</v>
          </cell>
          <cell r="M3661" t="str">
            <v>MSNPRPRFKTSFKDVKAYSPVHTGGKATLSGDGSWLVSTLNEQALVTDVETGEQIQEVKGDTSAVTTLAVTPSPFSPQDGGFLLTCCRSLAIHIYSLPSLDLHRHIPRAHDAPIITCCADPTGTLFATGSADGIVKVWDAAHGHCTHVFKGHGGVISAMVFDIASAGDGGKQGRARLITGADDCKIRVWDLRTREGLHVLDGHVSVVRGLDVTKDGKLLVSGGRDKVVNVWDLERGVLRKTMPVFETLEAIGLVEVPQSSDRKGKGKETDASRRKAVFTGGDKGVVRLWDLQTGEQIKTADETAGKVHEIVDVIHTPAISSLTAVYVDQNLVTRSLPSLTTTRQIIGFNDEVIDTCFLTPPTASSSSSDDVAFSPESQLAVATNSDLIRVYDLNRFNTSLLEGHDDVVLCLTRTADGQVLVSGSKDNTARVWAASANEEGETAWRCIGRAEGHVESVGAVATSKRDRHILVTASQDRTAKIWDLASLLSRPPSAEDGPSALRALSTTKIHDKDINSLDIAPNDKLLASGSQDRSAKLFAISYTAATKSTPASASLSLLGTFKGHKRGVWSVKFSPVDQILATASGDRTVKLWNLNDFTCVKTFEGHANSVLRVDFLTRGMQLVTAASDGLVKVWNVKEEECATTLDNHEEKVWALAVSKDEKYVVSGGADSVITVWEDVTETEELEKMQEQEELVLKEQDYENFLSMKDYTNAIMLALSMDQPRRLLNLFTEVRQTAGTSNSSTDPEADLASFTGSRHVDAVLQSLSPKEIRQLLGYIKDWNTVSRTAEVAQGVLHAILKFHDADKLLSYLEGKGDDGEDLLDLATAAEKEAGENEAEDDKDKGKKRKPKRAPEVKAADVLGALIPYTERHMTRADKLVRESFIVEHLLGMMEGFDDFDVEGQPNGMDVDGVDEEE</v>
          </cell>
        </row>
        <row r="3662">
          <cell r="L3662">
            <v>1.42E-5</v>
          </cell>
          <cell r="M3662" t="str">
            <v>MAPAASSSAPSFSSADALLSSFRFERVLSEDPRALLVYLLGTAVPEGQSERAPCILKLEKTPYAPDEAPSLATPGAWSKLQTVTCNDIYSTSLAWFAPGRTTADVQILSICPATEKHVKKYSMQVSRLVRETPELYETVVKPYMDSLSPSTISWVYNILDGTAEAENVLYRDDDPETGFVLTPDLKWDQKTLSALYLLVLTQDRTIRSLRNLRTRHLPLLRKIRQECERVAMERYGIEKGELRFFVHYQPTYYHFHVHIVHLSYLSFSGITVGQAHLLDDLIDSLSLEVEASNSGGPAPLQSWFERRTFTYSLGVEHPLYALLKEKGA</v>
          </cell>
        </row>
        <row r="3663">
          <cell r="L3663">
            <v>2.03E-4</v>
          </cell>
          <cell r="M3663" t="str">
            <v>MDRPTPRVNGAKLAQSSPGSTVRLIGKVISLDAEQALLEAADGAQVTVKLMHDSVLSSTFVEVIGKVQSETSMQELSTLNLGDNIDMEVANKVVELTHQYPDVFPPGA</v>
          </cell>
        </row>
        <row r="3664">
          <cell r="L3664">
            <v>2.1699999999999999E-5</v>
          </cell>
          <cell r="M3664" t="str">
            <v>MYAQQAQGQQYPQPGTNGGACPSQQVNAFGTQQLGLQAGAYGQQQQGQGQAGNAGNMFAGQAGGNSGAAGQAYGQNGGQPFASANAFATGGTSSAPYGAGSPAVSTSNLLQQQLAAQQAAFSQNPSAQQNQPNLAQQQYMQSMQQQQMYQQARNAQQQQQQSSPFANPSLPAGSQPPSQTSQASPPPSSQQRPPGQTMTQQEVQNALRGVNLNGMTQERFQQLTPIQQAAIREVMMSRSRAQQQASLGLGMPGATATPPRPAPTQPNGLPTPAIGGAPATPAAPQTNVFLKTLTEFYAKRGVPFAGPPTVEGRTIDLARMFAAVTQGGGFNGVTTNRKWGLVATALNFPAATPEQHPPDRLQALATAYQQTLLPFEMNWQQVQRMRAAASAAANASSPNGAAPSPLSATTPAPSLPAPGTPQNLAMPPPPRASATPAPAAAPSPFALPSQPPTSAPSPALPVAAASPASFPASAGASRPTTAGTGQAPTSGLAESVKVEGAPTAASPATAAASTSTAAPPAASSSDTSTKPAEPAVPPRRKRRRIEYRPLARPLDTHGGQDLQLVEQAYTRAEKARPARKLPDLGLVDVHSLTMSLRSRMATEVAYALNVLTLISLQMTTEEKGMGLRFPFEKCPELLEELLELSEETAFGLDQENEARGGSETAKGKEVAQEPQTYRELFRLIEEQANELDPPHARPHASTADDSDSILRPGETALAVVNVLRNLALAENNARYIAQNQRIAELFIRVASLPLKDPSDPAPPHWPARVSAADSMSLKKTAIELLSQVGADVELDSLSPSTAQQALDLVLFFIRDAELQREAFAFDLSTTPSMMSRMHQPHAGSTTAIPPYLHLGLSACARLALKDRNRSVIARLLDPDDLYRIFISLVALLPISEKDFQIMTFETGLLFVHGAIMSMYNLAFLAPASVKARLRSDPKIHKSLFRIVRRLAGTQVQSNEDDIYLLLANRSIAILQLLDDGGEAGGGKKKGAPVSAAQADLPWYGMSMSGLDDDEGGSSDNAGDEAEDGSADKGINGDSASSEATSRRNGHEAKTAPILAGDSRQLYEYFASSSMPLVLPSLIAMADGTRSRKRRK</v>
          </cell>
        </row>
        <row r="3665">
          <cell r="L3665">
            <v>3.57E-5</v>
          </cell>
          <cell r="M3665" t="str">
            <v>MATPTMTARELLTKVFQGEQTLTPELLSCENDFAMHLMRYPDDTNFVAERKPGVHYGELICMEESCYSEIKLNPNPSLPDGGIGRGFGWLFKYWEHIDNSPEHKAARDARVIRDKQIKSEMPPDAWTPKVKKTSSGAASSTAASNHASGSGIKAEDRVFGGYDGTPRASTSGSTSKSNTKKRPSDPLYRSSVRGMLTDDDADLARDKKPKLEATPGVLAERRNEPQVAAAPVIVPLQPTIAEQNAYKEAKSALERYELLAEDMRTRPAAQRETGFYAQLDLLNGHIAKQRQIIENSKKRFGAAIEPVVQPRPAAAAAAMPGAFPGAVGGHAAATDPAAAVLARLSGSRNAAGEDSDDEAMWNNFAPVTNEDFDHFIKAALEGEGFEGNENVNAAAAAIGLKSQKEPIQHMTVDLMPHQIIACAWMKEREADKTFGGILADEMGLGKTIEAIANCLINPSADPEEKTTLVVAPLALLNQWEAELTDKVEKGHLSICKYHGPERSKYTAKKLRKFDFVLTTYGTLVTDFADEENLEKKAKKAAKKADDPEAWEDFLAPHEDGPLFKMGFYRVILDEAQYIRNKATKVSRAVTRIDALYRWALTGTPVTNSLADLYPLFRFLQLKPWYDWARYRENVIHYEKKRPEIAGRKAQAILRTCMLRRKKDSKLDGKNLIELPPRNVELHELEFSEEERDIYTAIEGKAQAKFNRFLRQGTVLKNYAHILLLILRLRQICFHPALVADAEKTAEQQEEAKKAVKDEAKRAKNEVGKAFVDKIRKMRLDAAVERCNAEQQGTDAAGDECAICMEDFHESEQGGAVTRCAHIFCYTCLVDVINAEQRGDHDEEGADKKCKADQRPCPICRQPCGLKDVFKLAAFEPTDEELCTAANMELDREEDDEDDTLGGFIVPDNEEDDDDFGKSVSKKKPKQPNRAIIQDSDDEEQAEQSEAEEEPAPRKNKGKGKQKEKPVYELKFIKEQEPSTKMIWAEKEVERMLKENTDDKVIIISSFVSALDMMDIYLESKGHRTVRYQGDMSINEREESIRILKKSKKCRIILLSLKCGGVGLTLTRANRVISLDLAWSNAVENQAFDRVHRIGQKKDVFVNRLTIKDTIEQRILELQKKKQGLADASLGEGGTYKMGKLTVADLAALFGLNVRGQRV</v>
          </cell>
        </row>
        <row r="3666">
          <cell r="L3666">
            <v>1.95E-5</v>
          </cell>
          <cell r="M3666" t="str">
            <v>MSLFSLSASKPADVEFANPPSDSVSALAWSPNADLLAAASWSNEVRVYEVGPNGANQGKAMYSHEGPALCAKWSKDGTKIVSGGADNAARMFDAGSGQSTQIGAHDAPIKCIDWIDVGGGLVVTGSWDKTLRYWDLRQQAPVVQVTLPERCYAMDCVYPLLVVGTAERHMQIFNLNNPGTAFKTIASPLRMQTRTLACLPDASGYVLASIEGRCAIQYVEDSKTSLNFSFKCHRKDMAKGSQTFGSQFKTSSQQVFAVNDLAFNSMGTFVTAGSDGTLNIWDHNSRTRLKTIVEVGGPVVAARFNHSSQYLAYAISYDWSQGYQGNTAAQKTKIMLHPCQEDEVKPKVKK</v>
          </cell>
        </row>
        <row r="3667">
          <cell r="L3667">
            <v>5.5300000000000002E-5</v>
          </cell>
          <cell r="M3667" t="str">
            <v>MSSAHRPTWAPAQGKEGRQNSRSFSARDIAGHTKLKFRQPSQGTTSETSRRDLKAELLAAERDAAARKAKGERGYVADQKLLALRSAQDKEESDAASESAAKRRKLLQEAADLDKDDSDDEESEEEDGADKGKGKAVEAANDDDDDDSDSSDDDDEDETAELLRELEKIKKERAEEKERQERERAATEQISRDEEIATGNPLLNLQAALGRSPAPSTISESSAASFGVKRRWDDDVIFKNQARTEDKSNPTFINDLLRTARRCSLAEHSCGRANPTWRPQEYHKKFIRRFVA</v>
          </cell>
        </row>
        <row r="3668">
          <cell r="L3668">
            <v>2.1500000000000001E-5</v>
          </cell>
          <cell r="M3668" t="str">
            <v>MAATAHPVQPSQQPSFAPPPRRHAEPPPREAEQETAQDDSMTDDMKIAISALGLMREGSLGAGRAHEAAPAMDHDGASTSSVPFPSVGQPPASLDFRATSGLTRGDPSRSTSIASTASASEAWTGAGTSDTGYSSPATSASISCAVTDDAEMSEKGLGEAELDAEGAGEEGVNGSEDPRFMARVSQLPIVSGGLEWYERSKANSRVVKYGAGLVESSFSAVSRPIANTHLGRATDEFACRQLDRIGAPGASPGRKSPASLHSRQLQPETSPTEEDGQPASQRPRLDQRTSSSSTVAGGAGGGQVATVPGGQRSRWQTVLLEAGGLGAAVSEESLKSLRYCLQWLLYATAHLDHQIGILRDFIISLRSHTGGSSSPSSNALVAASASAHLSQIKHDVVETIRKVVEVVSKYAGAALPEQAKRYVRQSILGLPVKWASAIEGGRRSREGSVSGMSAAGESDIGTPRPERMHESYFPGAAGSSKGLAGSSSEQTQGGQASADLNPTAEAADRILTFAVESLDMLRSVTGIFGESVERAEAWIERLRVVGLDRQRQRQAAADAPSSFSPPAPSTAPALPAPDSVGHSPPASHSATFGSGASSPVVAGTKRRRATATSTMAPGAEVEGLAWSNGRARTTGVDAGQAADEAEDSGVSRRKRGAWRESAENVA</v>
          </cell>
        </row>
        <row r="3669">
          <cell r="L3669">
            <v>3.1000000000000001E-5</v>
          </cell>
          <cell r="M3669" t="str">
            <v>MAASTDRADWHTLSLSIPFPNADNATLVKRVIEVDRVLRPSELSRELSVEGSDLKATLRAATVAQARVALDHLFSDIQLVVQTMHKFGPPEVVGQKVEKAAPNAPSLEVGMMGSWEGVKQ</v>
          </cell>
        </row>
        <row r="3670">
          <cell r="L3670">
            <v>5.5000000000000002E-5</v>
          </cell>
          <cell r="M3670" t="str">
            <v>MEVIEEVDYEGLSTDSLAINMLAGSLAGIAEHAAMFPVDMIKTRMQVLSTSPSAAYASMSDAFTRISTTEGTKRMWRGVASVILGAGPAHAVYFGMYELAKDLAGGNEGGYSFLATAGAGAVATITSDALMNPFDVVKQRMQAHGSNFRTVADTFRTVYKTEGLAAFYVSYPTTLTMTVPFTAVQFSTYEFIKDKLNPANTYSPITHVTAGGIAGAVAAAVTTPLDVCKTLLQTRGLSDDKQIRNARGMGDAFRIIYQRQGLGGFARGMTPRVLTNMPSNALCWLSYEGFRFFLKGGHNKPPPPSALVRD</v>
          </cell>
        </row>
        <row r="3671">
          <cell r="L3671">
            <v>1.6699999999999999E-5</v>
          </cell>
          <cell r="M3671" t="str">
            <v>MYEQRATYDVADRTVAGPSLLRTAPPARTITKYSGLAPTEAFAAPRSQSYYAPSQDVSYEAAPSCDCPNCCSGSAPRTYAELQQQQLGYAAFYPASPSTSTPFSSGSTYQTQLAPPFVEQTYYRPAPRQVEQYAYTYQSPQLPSPPIEDQLPHLGELPTYQPAWQPIASRPGSSSIPTPPEGLKQYEQSHGQWAVSYSPATSQSPFLQTPVSVKSMDRRRSSGASSSLAPGVTRRTSELSINSLDSPFGSEYSFNGVEENLPSRNDRTVDSPTPFVTKLNHLLNTPEFAAVVRWSSDGHSILFAYDDPRFADALRKVFRHDKHMSFVRQLNIYDFKRLTPLDLHSAVQTTPHPDAPTSSSEYAAFTHPNFFREMNGVGPDLSSIKPKNSKKVLRQALASGSPTPTKTHNLRSSGRVGGGGIGDRKFE</v>
          </cell>
        </row>
        <row r="3672">
          <cell r="L3672">
            <v>7.7799999999999994E-5</v>
          </cell>
          <cell r="M3672" t="str">
            <v>MSALDLDLSRLSLASPYPPQGHEHHQAHHGVPSNAHRSQSSSFDRQVDSLSPPPSQSNPSQGTANSSLQPHQIMQPPVHSGPPPHVQLKEPQRRRGVVKFFNSLKGFGFVVDNDPAALGGQEVFCHFSAIAGKSGFRSLAEGEEVEYELVQGPKGFQAANLTGPGGRSVVGDPKARMQKPPAYLSLAPFAMPLGAPYLADPYHAQHAGVYAGSPYTQHVLYVPATASLPPTQYTYAPVPIAAGPPTHRHQPSGSMTGAPSSASTSPFAAPQYQSYASPSPLAGGAAPQSASDGAAGAGGADRYPGMARIGGGGAGAFGAPQQPGAGDLSRGLGGAAGPTFGTVPPHAGPASFSPPGGFVGLPGSPGGPGAGGAGGAGGPSFGGFAPFSPPSFNHAPLFPAPPGDAQAGFASFGSFAPQHQQHPFAAGAGGPPSRGPSASTPSTSALFGTSTASASGTPLPAPIGSRSGTPAAGGRSTPALGNGSLGNDAWKTTAPGSSGGLYVNGE</v>
          </cell>
        </row>
        <row r="3673">
          <cell r="L3673">
            <v>1.9900000000000001E-4</v>
          </cell>
          <cell r="M3673" t="str">
            <v>MSYDGGLAEDLAVYSFNDLGNQESDLAHLLDDDANALNDETFGALEGGDDEAFGADDAFGAPVGRDFDFAGSTARFLGHDQAPSSAAKPLQQPSTAWTDPLLSSSKPLSSSPWTSLNDDPLLSSAGKPAYTQPPPAVPQPSRQVKTLEEVEAEMRAAALARQQQQQQPAQASARPMTLEEVEAEMLRRRGTAAAAASPAVPPAQPQTQQLPPGLAPQQQTPLTSAPQLPFNPATFNPATFIPPAHLLPPNFTSLPPQIQQQIIAQHRAAAAAAVAAGTFRPPLPQQPPQPAQSQSPAFGRPPQGPGTPGPAFPPLGASATSPVPAAAGGPNLMATLFPPLPSASGAQGPVSVEQGLQMLSLSQHTQHPSLTGAQLQALLHQAQSQAQGGGEGGEEEEKKKAADELVRMVEKRIMEHEEAEGRRKRKAAKIASMAKHNNLMSNSDKDFITRIQVSQLVTDDPYADDFYFHIMAAIKASRQQALAASVGGPLPGPGLVPPQGPNTNSNANRRPTRRENAMNRMAQNVQRLVDSAKKRNATGGGSGGAGHTLSLEGALGKIATRTRSAPRPLLQVKPSSTSVHKERAVSEEQGAEGARNGTGSPDAEKQQGQGGKKKVGAGVSTGQSLLAGAGLITTTSSASDAASAPNPITGPLSHRDALAIIEKIYDCVLDLEQLRRIQPALFATAEGVRAQYEQMTVEGEVREQIREKWDEAKSAVQEAEDKYKELVDRLWDNLHVMEPLDACTPHPFISILSPLKGKRILPRAIRHLSPEQTLTLLTLLVATFDTLDVVVEAPVLDQLDTTASGRQRRVAVEAKTEALLNSIVAPIMAVVGQAQLRMVVGMLGLLMDRNDIIKVVRSKPGLAFLTILLSRAESLKQATPAPEQADLQQWHRTFTHLFGVLSSGSNLMALFPSTRLAAALPFGVAQYQSLEALRPEADQDDEPVWRFLASVAVCADPDQQQVLVTGVRDKVIENVRSARQLEKVKAAQAPAGAPEKAALKIRNVNLLLHALSLDASMIETDDD</v>
          </cell>
        </row>
        <row r="3674">
          <cell r="L3674">
            <v>1.2799999999999999E-5</v>
          </cell>
          <cell r="M3674" t="str">
            <v>MAPDSVTRWERNPPPPPVPPRPTHAATSPDIDDFLANLAKTATSSAPHEAVEAGFVDELFAWLQRKSSAWDDEKVKADGEVDPEILSWHQEQESQKSGQQPSRRKTKSRRGDISPESVAGLAPQVEPEFVDGRPLARPLPDLIPALLRLPAKRRNHFRLAPAPKLETATQIRPYLPPPPFHDATPAHPSPQPHHYPLHSRYDWRLSSPIRRFVDSTPPSLYSVKDTSTFAQGHNRLVGVGIEAANVHNEKEERFKWRERWGFKTHAPREFRSEWPEAEVYRKRFERLIALSKESEELHYLDKLARLGTPRQRERKGVTIARAIGCWMSNQDDVHQAMSLTADERFRLRRQAANFGAIGTSARMVAEFGFEDGSPISDWHKNVFTPGQPVRISAASDEELDAEGPQPPPVVARVAKWHVQGSLLEIRDNKLVIIFEEFDVWPMDLHDAYQIDIGTETTSIDLQRAALESLFFDPTVQRAHNHEEVRKGQLAYVVKGEVVRRLNEVTLRGTDLRELIVPKEGDEAYAKHLLLPETVTYAEGAFEDADGVAITTPEPTVEALPVPSIPSALLRDNQLINSWIMRYSRDDPIEMPGDPQLGLNPSQTKAIAMALGQRMSLIQGPPGTGKSQTIVSLIALLKLEWRVPHPILLAAPTHVAVDHLVKSLVKAGLNPLRHGKLPRIDKSCRPWAIEERQEKHPLWPRVEEAKCALDEAKALSEAFEAEVRKLKDITSAQRRKIEEERLILRENLIKAFRKFVVLEHKLLASLLSTADVVCSTALGSGYSKALMQLDFPIVLLDEAAMCTEPVSLLPLMKGAQLAALIGDHKQLPAVMPSKEAERERLHISLFERLFQSGKIPSITLDMQYRMRPSISAFPNKSFYLDALRDAETVLDRHSPPKSRFLLTNPLPDGDLADVGQRYDSVAFISHNGRETKHRTSWLNRDEVEILVDIVGDLLLENPDLDASDIGIITPYYSHTRLVRNTFNEPSATARLRTLLGPVRAATVSQVEVNTVDAYQGREKRVVIFSTVRSNSNGSIGFLTNKRRLNVALTRARDALIVVGNRRTLERAAALSSYQKQRESEDPDLDFGVWKRFIEWCDERGLSKSWAEMNGDVDLQMKAEAEAQARAKRRAEAHASAKWPSSAPTLPLDEDVEAFLFDC</v>
          </cell>
        </row>
        <row r="3675">
          <cell r="L3675">
            <v>1.1E-4</v>
          </cell>
          <cell r="M3675" t="str">
            <v>MQSRLANSSQRLARLASPSPRLAQPSNRRTLFGWGKKDKFKDVPKPVLTQDNLFHPLSQSPFPEMRAKGERIKQLAYCPVSLDKYGEKVHVAYECPDCGFPTHASEERWAEDENHGRYWPRLREANEDEHDLRSGREMTEFRLPGEQEYEQAVSMGNWDVFLYTRGFPSIDTERARRHVSKLLTYPITIGSVLHENSPYTIRNQRLLPEGLRSLLALRRTLHPVVKNDAAAAGLPPSPLRIFILGARAESSLPPRVLAQISHLFPAVPLHIVFIGPESYIPPSSSKSSDDDAQKGVYGVPSHTRIEHDGKLTITSLRCGYSDVHDVLGPFDPYQDVFFAFSPGFGFPDEHDPLKTQLETNWHSAVLSILETKCALFCTGFSPADIERDVVALDKVEGIRGEFDWLLTPGENVFGSEKWEIAEFDPRVAVKTNWGVWGIRGKRYEVRGETIETP</v>
          </cell>
        </row>
        <row r="3676">
          <cell r="L3676">
            <v>4.5199999999999998E-4</v>
          </cell>
          <cell r="M3676" t="str">
            <v>MKGSQPRAHAATASSTLPLFPLLASHNPQTRTDAATQLITALPLSLSDPKQDPDTPYTLKRLVTGLASSNEAARQGFAVALAQLVQSLPEDNDAATVFPALIEATTSKAGMDAREERDLLFARLMGLHALVRSGVLVRPEGKASNAGENWKEVVLALVSLANKKTWIREPAYWVVCDALRALLEVDDAVAWKAETVQWAVQRLLGDAREKARGWSPEKVAIVLVLQSHGVDADYATLLAPTFPSGSLLARSSLSTLANALKGSLSSSISSDSPAGPSQGSNAVKTAKSTSAPAPGQAPHFVWQLLCDAYFPSSPFPSSRTEIADRAPFNAFWTACIDTPLFGSSSHPLKALGFNLIQLFLPRLSNPAAEIQTLFGPNALRVLHNHLKRDSAPASAAGGGKTLAKVAEKLVGSTLPSYLSQHPEAALPVLKALVSEPNSQYNAFETKVLEKIVVKLPLSAGGVRGWVAYLRSVVLSPSLLGSEEGAEAKEDEEKVVAAQRNWAFDQMLFVVRNASVEKDDELVKGLLEFLAVVGWFEVRKEGGKGARSYTPTRPLTPTHRLSARSRFFSILSALVSAPAQLGGPAWLARALGVLDTLEGDSKHFARAEAEDEEEEKEGWERLKALHASLSQSPKNGEEKELLRRATARALLEGVRLVVWDEGADEAGDVIEGAVDAVEALFPSLATSSSSSSDDEYTEEGDKPEPATILLDTLLTLLRRPSAFVKSFVGPIVLRGFADEVGEQGVELVLGVVAPEEEEEEEGEDEEMDEGEKEAGDEEDEEQSSEDEDDEDDEDDGLEVDEAFKQELLAALEAGGMAVPNAASDDEDEEMQDGEGESEEEELLDDDAMLELDERLADIFRANGGGRRSKKRDRQDDLHYRLRCLDLLDVLAHAKPASPLLTPLFVPLFNLIRTASSAVESELQTKAGKLLRFLVQPRRAASPADSVNASASAQTALDALKALHKAAANVDDVSLAPLCAQVGVALVKTVAALTPSTAQADVSRIYLASFEKYLTTKNAKTRVQPALTLEAAKRAPAALWGMVGRVVELAAGEGEKVNAFRRMQAFEVAQALVTAYANLKTAESKAGVLAALPPYRDALYTALSSSLSASTASPDFDIARLKLLAKQALAIARLTVQISSQSTAAQLWKADEWAKLIDVAKKNERFKGAVGVQTLVKQLVGVLGASVAENAAAGKAGKKEKKRKAGAADKANEGTPAKKAKQDKAAVPAPLAAAPENEVQDESVEAAEGAEADTATPSKKDKKKKRRQSAGKA</v>
          </cell>
        </row>
        <row r="3677">
          <cell r="L3677">
            <v>9.5799999999999998E-5</v>
          </cell>
          <cell r="M3677" t="str">
            <v>MPPKADLNKAGHESSDFPSLCNVCLGPNPYIRMSKQPLGAECKVCTRPFTVFRWLPGQGMRYKKTEICQVCAKAKNVCQTCLLDLQFGLPTQVRDTVLGVQSKAPTSDINREYYAQNLEKAQEEGGASGAFQFGKADSAGRDLLKRLARNDPTYKRNRPHLCSFYAKGACNRGDACPYRHELPVENALSHQNIKDRYHGNNDPVARKILAKHAGEAGLAPPADTDITSLFLTSLPATATEDAIRHWFTATAGLPDNKLKSIVLVSASKSAFVNFRDRDAAELAAEKCSVGVKVDGHPVKVQWGRSRPKKTGGGGPSRAPAGEVSQREIEATGK</v>
          </cell>
        </row>
        <row r="3678">
          <cell r="L3678">
            <v>5.3399999999999997E-5</v>
          </cell>
          <cell r="M3678" t="str">
            <v>MGRLQEQQRKLLEQLMGPEALGIVQHDISLYDPKLCHPFVAGICPHDLFTNTKMDLGPCPKTHSVKLKNEYEDLLKKAETEKDENQLRIFNTFKTNYEREIMNFVGECDRRIAAAHRRLEKTPEENNRTTALMREVGEIEGAYQAAMAEVEMLGSQGKVEESMTQLAKAEALKAEKQEKERELQQLTDTAGASGHQKLRVCDICGAYLSILDSDRRLADHFGGKMHLGYHQLRLLIDEWKARGPLPTAPLPAVTAAPAAGPNGMNGPGGSGPAVAVPVTFRPIPPEKRLRRREPSRDRSDHGRSDRDRSDRDRSSRGDGHSRSSRYDRDDKRDDRDRSPRASRRSDDHRSSKDERDHRSSRGEDGHRSSRDDRDRERDRERDSDRRSSRYDDDRRSSRYDDDDRRRGPPRGFEEERRTRRAYDDIDEDRVGAEKRRKVDE</v>
          </cell>
        </row>
        <row r="3679">
          <cell r="L3679">
            <v>2.8099999999999999E-5</v>
          </cell>
          <cell r="M3679" t="str">
            <v>MPNPTPPAASAAGPSSSAPESFRSFNIPPPPVAGSPITICTNGTAPIPSAELAKLRASLLLSRIVAAERVQVCESNQRILADRMTSGLPRESERKRRREEDERRERERSEKAERDRIEREKEERENARRVSVPAVKQEQEEERKPAKQPKDKQRASADVAQAVQGKDAGRRQGGKTDAQGDVVMSDASGSASVAATPSSAATPVSKIPLKGARPPAMSPDADEESVQPRPPRPHDKKKRKRDHILDSDASATEDDQPLLQRMRTIDSTAASSPAASTVAPQLTVTFANLNGGPDGVAAIQTKLKEERFTKHSIPIKPPPPGSATAFYVPAHALVPPRPPAIPPASTPKRQGDVTGDFSNAKPGQQIAHSTFQNWVDAYLRPFGEDDLAFLAPKPEDLTPYIIPPLGKHYLDRWEEEDSDAPLRRHDPSYLSPLEPPVLPRLRPDALTEDALGTEHVFLGPLSERLMAALAVDEVPDVRGEDELDVPMEEGPVPPRLPMDAVDLEERVRRELRYIGILPEEDPDWGSREDDEISSALRACQRLLHQQTSLNEARKSVLMSLVKDRMAYQDYENARDAQERVIEQGWQKRMRVDVKKKKKGKDRDRRAGGGAGGAAGAGAAGAGKDEDGSKQPVSLELLEAVERRDRLVSAFKPFFDEDEVGRYFGLPERSVYEGLEAALAAEEDGFDTAEEAEGAGSAVPAAS</v>
          </cell>
        </row>
        <row r="3680">
          <cell r="L3680">
            <v>2.5000000000000001E-4</v>
          </cell>
          <cell r="M3680" t="str">
            <v>MAAAAVENPVELTRLNSYVGFDSLPQQIESKLLKRGFAFNVIVVGQTGLGKSTLINTIFASHLIDTKGRFEPDEPIRQTTEIQAVSHVVQENNVRLRLNIVDTPGYGDLVNNENCWDPIVKYIKDQHSAYLRKELTAMRDKHIADTRIHACLYFIAPTGHTLKAIDIVVMKKLSEVVNVVPVIAKSDSLTLEEREVFKERIRAELAHNNIRVYPFDTEDHDDEERGLNSAIRSMMPFAVVGSERNVIVDGKPVRGRKNRWGVINVENEQHCDFNYLRNFLTRTHLQDLIETTALVHYEAFRSKQLLALKESSAAKAQQAHA</v>
          </cell>
        </row>
        <row r="3681">
          <cell r="L3681">
            <v>1.63E-4</v>
          </cell>
          <cell r="M3681" t="str">
            <v>MQGYPRHPQDSYAHHHHPQHPNPHAPQHYQQPPPPHPGYGHGMPPQQPQQQQMSDEGPGTRKRKAQQAQQQAQQQQQQQLQMQQDDDEDEKPGSDAASASGGPGGATSAAGGAGSSKAKGGASEFVKKLYKMLDDGEYSDVVSWGHDGSTFVVKDMNQFTTAILPAHFKHSNFASFVRQLNKYDFHKVKNNDDGPSPYGENTWEFRHPNFRADMKDNLENIKRKAPAAKKAAQAAQQQRMRAAASNGPLDPSLAAGPSGSLAGSLPPGDYNALQVQLDGLARTQQAMQQHMTNLSQDYQAVIGEMMNFQRNMVAQDQLMQNLIQYLVSLEADQKGTASQDPSAPYVPSSQAQKLISSYTEVARASYDQMADLSRRASLSGGQFPNLPPLPPPPPNFGHFEFAPLGRRDDGAQRQNGGYEQQGGQGPRGPGGASASPGQQQPGQQGQPQQQPGQQPPSQQQPPPPQFVHPAFSSGDPQASTSAPAPTSTADRPPAAPRRQSNVPGWAVPPRVLLVEDDAVCRKLSSKFLEVFGCQIDVAVDGVSAVNKMNMQKYDLVLMDIVMPNLDGVSATSLIRQFDPMTPIISMTSNSGPNDIMTYFSHGMNDVLPKPFTKENLLSMLEKHLTHLKLMQQMAEIPRALGFTDNQIQDALAQSVVVTDEGGQQVLNPFSSMGISDQDYVEMLQGIAMEKEGKRGLEVVRDEGTARFQEVQ</v>
          </cell>
        </row>
        <row r="3682">
          <cell r="L3682">
            <v>3.9700000000000001E-6</v>
          </cell>
          <cell r="M3682" t="str">
            <v>MNFNELLKKAASTTAQQQADFAKQEKERLAAKKAAEEAEARKRAEQERFAAQRRKEREERERKEREAAERKKAALPKTMNLWQLKQERKKLGLDPDGKDDHLLEGKAKNGTAKASASSTSSAKGKGKAKEKTVVSHREDKARKRQDALFRDDEPSSGGFALAKLQQKLTAKDESPSRPAASTSRPTASSSATTKPKSITGKSSAALSRTSSTSSTGSAPDAAGGSVRDRLKAGFSDAPQKLNVIKRDNRTIEEIERDMKLKKAKEAAAKNGGSASITSAAGPIKTSKSTSRSPAPARPASNPKPARRARTATPSDEDDDESDMSTSSTEQRKRKRSRYEKERGLNSAQRDAIWSLMGRNRTADVARERAFDSDDSDMEATGADVLLEERRAARLAAREDAEEQERLRRYAEEKKKRKIQSSK</v>
          </cell>
        </row>
        <row r="3683">
          <cell r="L3683">
            <v>1.24E-5</v>
          </cell>
          <cell r="M3683" t="str">
            <v>MSAPPPNLSMAPLASYPPIAPAASATMPIAPRPSSTATPSTTAPASTSSAPTPPSGPPAKKKRRSKVDSACRFCRRSHMQCSGERPCARCIKREIAHLCTDEPIAGLDASQKGGAASASPAPPAHPPQSTAPLQQASVSAAQTSPPVASLASPSRSAVDGNSMLNTLGLDMGDALSNVAAAAGSFSNMLANSSLFGANQGGFGAASTSQAGAQPSLFATDFNPAMLDLADNGLGAGLGLDMTMNGDGEFHGLGLSEFLQSLNDTPIFGADQASTAQNGQIGGLPINTDTGLTAPPGSGAGEGKEKGKSTGPSVPGSPINKTERFLLTAADQKDGSRSDRLARVIHAKFEAGLLKPYNHVAGYTRLMKWMADNMSASSRQRTLHTLSEFRPTFRAIASGLTDLDLVFIEEAFERLLLDYDRVFSSMGIPACLWRRTGEIYKGNKEFAALVGVPIEHLQGGKLAIYELMAEESAVNYWEKYGNIAFDASQKAVLTSCVLINQSVLSRKRKKAGANKAKVLEDAMVNACFSFTIRRDSYSIPSMIIGNFIRL</v>
          </cell>
        </row>
        <row r="3684">
          <cell r="L3684">
            <v>6.8499999999999998E-5</v>
          </cell>
          <cell r="M3684" t="str">
            <v>MADAAPERFASPSASSGPSTTAQGDSAAAKNRQNRIVRACDNCRRRKIRCDAMGGATGPEGATAEQPCTLCASQGVPCTFEQRPQKRTPPKGYVESLERRLEAMEGLLSSLSKQDGPPASTVSRSTAPPPVAPLPSDFGRPAATEIASSSRAPSPPPTDLDAIQGLSERLDDLVIEADRYVGRGSGFHLVQSVHDYVSLPLDTNKTTALVDTLLTDQHDRFHSLVTMPPTELCEQLVEAFFAQHSGVSSVLIHRKYFEECVMRGMVQTDKGFRSLYYAVCAVGARYVDDPRLLPPPSVAAAFPGQARLASGFAFFSAAIATSTTPFAAPCLADIQTSVLLVAWLLGATSILTSWTMIGFAVRRAIDAGAHRENRTRWSTSPLQNQLRKRAFHLLCSLDFFISSSLGRPTAVHEDDYDVELPLEITDDALWDWELAARRAMAEGRAVPDSPVSLTPSPTGEMTKWKSAVELHRIMAKALRLMYGVKVELTREKVVENVTYLDSLLNSWLANVAQPLRWNPAQQDDDLLCQSAWLMCIYYQTQILVHREFVSPSRSRALGFPSLAICSNAARATAHVVDVLRQRNVIHKCYSWAPALAVNAGLMLLLGVFATPAGPPGTDRPTLTPSAASDVKRCINVLEKLRESSFMAQMCHPHLTALAALTSAPPPAARHPQPTASSPSTPQHANLKRVNPEEWADGRSPADSSRADSGGGGSDKPSPVDTGSTSTSETSHKIRRVDRGCVPGLPFSTQDLSAATFNGRHTFDFGADWSRAPAAAQSGLPSGPPLTESASANGTSTLAADYQAIMAQLAGGNASSTFGASGTDPFALNSSMPPSAFGASTSDPAATLPASAFSPTSFDHSMLFSFPDFWNLPTDNPSIAPPGIEQVAGDILSQFGLPPRQQHPFATSAQPPSSFAVSTGPAALFAPSPAQASIAQSAQMAAPLGMNMQGSPARGDIDWHTAFFSGAAFPPPPA</v>
          </cell>
        </row>
        <row r="3685">
          <cell r="L3685">
            <v>2.6599999999999999E-5</v>
          </cell>
          <cell r="M3685" t="str">
            <v>MGKSRPDTTAPPAATPAAAGKPQQPRRKANIVKSGNAGFNKPAPAPLAPGEAPPPPPLFPIGYKTPLSLLSERCQKSGWDRPSVDPKKGTLPNSWTASVTLKRKNPKSGDFETVYMRPPPPPSDIAVEKPSAMEAKHWAAVYALFRFSNNLRLNLQLPPSTRDYWAALEKEKAASPPNKQWLWSTAPFETAAAAPPLPSASASPAASSSKPSSRAPSASASRSATPASTGPTLTSNGRTTPAPLPKSWQEAPEVRMPTALRDLVERTIRDSLPDLTDADLGFGENGNGAGNDHDLDSPGPGSGAATPVGLSPDEKAVEQHFLSLGFRKGHVSRALAYVRSSSSPTSQHALRSEVMQHLHLLVPESDLPPSFQSSRPADATIRNATAKDREELGRLWRAEGLAREVGVPVEWAVKEMERVRSRGGPALTDEELEGRVLDVLVRRMMDVSPSTEADEEERSKLSEEKLLDWWATNPVAALSKDDKAELRQRRDDELLGLEGLFGSRFQRRKDGFEVAVPTSARGAALALRVVFHPSSLYPAPFVPGSPVALPTFFVSSPSLPPYIRLHLLYLLASAFPSSTSPNSGAWLELAELGYGGVVGEMVSFLEENAQSVIDHPPDARDVMDRLIAPSERASTLSVDASRRITKAPGADGRRKGRQNTLRASPEQQLALKRAYEELQQTPAYQNMLEQRKRLPAWGMREKIVDLIRKSRVVIVCGETGSGKTTQVPAFVLEDAILRGEGASTSIVVTQPRRVSAIGVASRVAAERCEDLSPSSPPGAGNLVGYAIRGERRAGSGCRALFCTTGVVLARLGRGGDEDLSGVSHIFIDEVHERSVDSDFLLLELRSILARNPNLKVILMSATINQQQFSDYFGGAPCIEIPGFTHPVQDFYLESYLPSLISSGAYRPSGKPARKATQAQLDRMRSSFIDRGVNSDDVRSLQALELATRAEKIDFGLVGATVAHCLESSQDIGGDILVFQTGVLEIKQSIEAIRTAVPSSMLSSLLILPLHANLTSQEQTAVFRPTPRGKRKIVVATNVAETSITIDGIINVVDCGRVKENQFDPDSGITRLVECWTSRAGCRQRRGRAGRTRPGVCYKLFTHYTEENAMSPQPTPEIQRTPLEALLLQIKSTRPTANVREYLGNALDPPDVKAIESAWATLRMLGAVSNDADGAKDGGLSARLTPLGLHLAMIPVDVRLAKMLVLAAIFRCLDPMLTIVALLSSKPFFLNPMEQRDAAKKARASFYTARSDLLSDAKAFEACLAARKDGHSALRHFADENFISPSTFRDVLPLRTDYLTALSSVGFVPLRATASDPSFNSNSQNENLLKAIVFAGTARLVRVKVPRAVFDKGISGAVERERESREVRFFEPDGRVFLHPTSLLFEETRFSTPFVTYFNKQVTSKPFLRDANEVPLYALLLFSSGRISMEMDRGVTVHLVSPTPATTDPRNQVVHLRAWPRIGVLAQGLRKLFDAELERELEEPGFGGPVSPAVRAMLELLSQDGGLR</v>
          </cell>
        </row>
        <row r="3686">
          <cell r="L3686">
            <v>7.0099999999999998E-6</v>
          </cell>
          <cell r="M3686" t="str">
            <v>MAQAAVPPLPSLAAFLERFSALVSSPFCPPSIFVHSPSDSPILLPALQQVLNLAVSPFDAPTGDPPTVEQLLPKVAHLDLLEVHSVKAAFDRILSQLSGWEIAGGTVWEERDGGIKGWDGSMEGIRVVKRRKAKRKAGQALDGRSAKRARREDSEDLYAEPEEQAEEAEDQDESDETEWTLEWDADARAAVDKPTLAPLRNTVDSFHHSLRTIYSASSIDNPSSTDSLADPASFDNPPRRRFILVEHGELLSEVAGGSGTGGGLARETGVGLTFASTLHRLSELTGLPITTILASKLPWRKARESMVGLVSPELLTFEDISAADTVTLLTDRFASSSASQPSETDTLNHDQLVELFRSLAFIVKTTFGKAVNDLEDYAYLCTKFWPRWKDVREKSNPPIAPTDTARLSIALKSDFAAELDRVFLPRLTQPAPTSAPTAPTASTAAAQTAPVLGFTGTISTLPKQPTYLDSPAKTGNDFFASASTSASPARPSYQDDPFSAPTGPSTPIRKHAVSAANVASGSGNLFSPSSATTSRNSTSELSLAKSLPIASRYLLIAAYFAANNPPKSDVRMFVRVDELEGVAKKGKKARKASAKKAGQSPTKGSASVLLRGGKSFAYERLIAIFESIVDSRLEYALGTTSIAGQVQTLLHLRLLTRASSENNTDKILDGVKLKCGLARDTVDALAVSVGWKEWKERLVGDDS</v>
          </cell>
        </row>
        <row r="3687">
          <cell r="L3687">
            <v>4.4999999999999999E-4</v>
          </cell>
          <cell r="M3687" t="str">
            <v>MATEADETSTLYKSINEEYKIWKKNSPFLYDLVITHALDWPSLTCQWLPDKETPADKDYTVHRLLLATHTSGEDNNYLQIATVHLPKPQAELSLDKYDDERGEIGAHTATEPRVQITQSINHTGEVNRARYMPQNPDLIATKTVMGDVYVFDRTKHPSQPIGNECKPNITLRGHSKEGYGLSWNPLKSREGHVLSASEDTTVCHWDIRGYTKGNSSMDPLNVYRGHTAIVEDVAWHNLQEDVFASVGDDRMLLLWDTRGQQGAMKPTARVQAHEAEVNAVAFAPHNENILITGSADKTVALWDLRNLKLKLHTFESHQEEVLQLAWSPTNETIFASASGDRRINLWDVSKIGLEQTPEDAEDGPPELMFVHGGHTARPTDLAWSPNEPWTLCSAAEDNVLQIWTPSSTLANAEPVVEEIELE</v>
          </cell>
        </row>
        <row r="3688">
          <cell r="L3688">
            <v>2.27E-5</v>
          </cell>
          <cell r="M3688" t="str">
            <v>MSDSDDGGYSSQSDTDNPQTLNPLDLATSASASSSTQNQAGQPTKAKGKGRGGQGGAGGKADDKEVRKRSSKACTCRKSKCKCTRILDPATNEPVGPCQNCLTVGAECTFLGASRKRYIEAIESRLYRMEALLGGLLGSDDPRAQTLLGELIGDNEARTILARDLKAAASAPDSKAPRRSWKREFADSQAAAAAAAAMGVPGASGTGMDGQPLISTGFPLQPGQPAFTASPGTLGMGGGAGGMGMGNWLSEEDLNNLGAAAGGETDLFGSAGGANNALGFDPTAFGGGNGGATFGSYRGPGGESSEDGASPGFSALAGGTGLSIPVAGSPMSTSLPTGTTTGDLSTSPRQRRRIEGPPNFAGSPTSPYPSGPSSAPSERKQMAYAFTLPPVGAAPPKHSQSSAMTQGNVLSPASIGHTGTSTYSISNATGAHGGAGPSGQGKEQGGRAGSQGEGNVHQSPAEPLTELADVIGQLSLNENAEVRYHGRSSGLYLISKSQRFRDFYWQFPSAGVWPPADGRVLKTEREILQLTDTEDPLPDMQTQTHLLAAYWTYVHPHFPLLYKVSFMRQYRHSLAHPDSTEPSTAAGTGKVPMVLLLSMFALAARYCDLEEARKDGKYWTAGQEYLEKARRILNYDYGSSRLVTVQALLLISYREIGVGAMSSAWMTCGMAIRMAQDLGLFRDVEKWFLPIQRFSHEEKQTRKRIWWACVILDRYTSSYIGRPGTIHERDYDCGFPSEDEPDEHEQWRPIRVDGTEWNSPPRSGSEEVPDEVAKFLKSYPPTRAHTLSCFNAAGALAVIINRIIINIYAIRIRVLGQSSETLLSLLDQSLASWYLALPPHLQYNPASKKVPPPHILSLHLQFYSSLILLHRPFIPGQNSTQSPGNFPSHSICTTSAHAIANIVTTWRKTFTLRQCPPFLTYPIFSAAIICVYNASFDEALAGPAKIHLLQCMNALKEMELIWGSAIRQWELLHGLVDLRDAELGAELAGLNSQGGDASRGTKRPTMDVDEPLPSAPNSAAFNDLRPTNFHNRPMGGRSGSKPSATRRHSSSGSRARPPAPSSGAGGPRVGVTSPSIPENQPLFPAPAALQSPPLGNFPVPMPPSLGGNASTFPNMQQQHSQLPPFAQQAPPMSMGAEGMAQTMDILNPQIDLSQFRSRPGSSSGPTNFSDLLNSFLTPTEAASTSGVNPFAFNQFSQNAQPGPGMPINMTSPGGQSGPSALDPTMAFFGMPLGANLGDDWFNYSYNAFASTSDQGGTPESQGAAGATPGSSSSIPGSAPAPAPPQRTAGVPTLSQPVPPLPQPPQQQQQSPNRPTS</v>
          </cell>
        </row>
        <row r="3689">
          <cell r="L3689">
            <v>1.06E-4</v>
          </cell>
          <cell r="M3689" t="str">
            <v>MARTPADPDRALAATYPDDSAPQPADAEEDTAGATGEAMHDDELEDDEEEEEQQELYESSSSPSTETDTLTWINWFCSLPGHEYFCEVAEDFIEDDFNLTGLIQLVPFYKEAMEMILDVEPEDDEGHRVPDVSIVESSAELLYGLIHQRYILTRQGLQQMYAKFDAAHFGVCPRVYCAQTKLVPCGRSDLPGVDTVKLFCPSCLDMYVPPSSRFQGVDGAFFGTTFPHLLFQTYPPPSPFPAPQPAPSDPSKRVPTTPSTSLSKIYQPRIYGFRVSERAKSGPRMMWMRMRPRTEGELDWDERPVGGDAGAEGGGGEGEGALFDDDNIDDEEEESEEEEEEDGGAGGGEGGKKAGGAGKQAAPDKMVENVASALDEASLTSPRTNATSPSGMRTTPLPIRTDREIKPLPTSRRSSPAAASAPTAASAQAVAATATPSCTASEAASATLAASIQRHLAAASDLPLPPPPLATVPARRRDEMGGAPRVRVA</v>
          </cell>
        </row>
        <row r="3690">
          <cell r="L3690">
            <v>2.0100000000000001E-4</v>
          </cell>
          <cell r="M3690" t="str">
            <v>MYSYSPSPSPAPASPPPNSHLYSPSNQGQQGAQGGQQYPGARYSLINKLQQQHHAHYPQGPHHHHPSHSFSFPGPPGSPAYSNGPGHQQQPHHAASLPPHSHHPANGGGPPPQLGGPHNPHQPPPPPPHHLASQSAPAGSPHPSSAVNGGPLPPHWAQQLSLAQTSRATNSPHHHARAAHLAARAQTTSSAIPITDPNRPGSVILGSKANGLQHRKDASLEERSSSVASNRTGGSKDVGGASPTAASAEGVPSSAKEKDGKNTWTTIDMGGMNLKNLSSALFRYDFLTTLYIPHNALTELPAAICKLANLTLLDASSNKLSSLPPELGLLTRLRDLFLFGNHLTNLPPQLGTLHLLETLGIEGNPLPDTLRSLIEKDGTSSLIAYLRDSCPVPPPPPERAWLTIEPDSLPQLDKRPEETFSLLCYNILCDKYATSQMYGYTPSWALNWEYRKELILQEVLNYGSDIVCLQEVDVEQYETYFLEHLSANEYDGVHYSKSRARTMSGDEKRQVDGCATFFKNTVFALVEQHLIEFNQIALRRPDFKKTEDMFNRVMTKDNIAVVTLLEHRASGARLMVANAHIHWDPEFRDVKLVQVAMLMEELNKIASDFSRLPARMNLGEGYDKAPHYANGTKIPLIVCGDFNSEPSSGVYEFLNAGRVERDHADFMDHTYGEYSTTGAKHAFDLKSAYSHVGSNGHFELPFTNYTPGFKGTIDYIWYSQRSLGVQGLLGELDSNYLASTVGLPNCHFPSDHISLLAEFKIKQ</v>
          </cell>
        </row>
        <row r="3691">
          <cell r="L3691">
            <v>1.12E-4</v>
          </cell>
          <cell r="M3691" t="str">
            <v>MQTIKCVVVGDGAVGKTCLLISYTTNKFPSEYVPTVFDNYAVTVMIGDDPYTLGLFDTAGQEDYDRLRPLSYPQTDVFLVCFSVTSPASFENVKEKWFPEVHHHCPGVPCLIVGTQVDLRDDPAVMEKLGRQKQRPVPPEAGERLARELGAVKYVECSALTQKGLKNVFDEAIVAALEPPVTKRKSKCSIL</v>
          </cell>
        </row>
        <row r="3692">
          <cell r="L3692">
            <v>4.87E-6</v>
          </cell>
          <cell r="M3692" t="str">
            <v>LFPPLHTADILACQFSHWYPLFKRISPKATVIRPIPEEDDFVEYLESDGLFLPEGSGPMGDSDSDDELPSSSSSTSSTNGADDRPRLSPRQRRQFSFPHLDAEIRSALARYDGAVFPKLNWSSPQDAAWMLPGQNLKCQTPADVYLLLKSSDFISHDLDRAFDDCVDYDPALSLEGLSLEEGGRRRRGWSFELVLKKWFDMPRSQEWRCFVRENRLLAISQRDTTFYDFLQGEEVKANLTAQISDFWLREIRDKAPLSSYVFDIYLTRDSSRLFLIDLNPFSPSTDTLLFPPSHLLSLHLSPSAPELRVVESEKGGGMPRYAHNRYPRDVVELSEGQSVAEFAREW</v>
          </cell>
        </row>
        <row r="3693">
          <cell r="L3693">
            <v>1.08E-5</v>
          </cell>
          <cell r="M3693" t="str">
            <v>MAAQTPTPSSEIIHLTTTYVDALESLPPALTRSLSDLKELDAVLSGSLAGIGDKLRLLNEMMHTPEPGSKETAEPPKYTPLDRLKLLREVAEDARLFRLGGEDKIRVATNTCETIATHTSHLATLSTLLLSFLPTHLLPHLPAPSAPHGYPSSNTPASAIARRQLFDYPPPRHPGQGSTSRLSGALNMVREHYDMTRGAGRGYGASAAAAGKKRAAPIDYSIYGDDYPAVGSSSSLGRKDKERDPALRHPNQYTKKRMQGYAGGGPGGGQAVGGGYGGAVSAATTNAAAGLYSSIPSHPLGMTAVEAVKEKRRGADPVAPAMSTSGNGSRAGSVVSGVQGNAMAYSGVQGETDYHMLAYGVPQRAPAKRKVEDVAGASKRRKKGIDNSPDPAARTLAGNVAAASRVPRRHGSTRLDEPLSPVHVAPMEDEYEAALAEAEDDGDKTLYCFCQRVSFGEMIACDAPDCEHEWFHLPCVGLKSIPDGRWFCDECRRNAKSGKKRR</v>
          </cell>
        </row>
        <row r="3694">
          <cell r="L3694">
            <v>6.8800000000000002E-6</v>
          </cell>
          <cell r="M3694" t="str">
            <v>MSEDAAVLLADFVSSLDNLPSEVCHILEEIGHKESRVSDLRSRALQRDQAIQKHAKSAAAGGQGLLVPNPKEESSIKKIKLDLENAEVTTREKLALSERGVNLLSRHLNRLQAQLELLTSSVPPLPTLPSFAPNLNTPTPNAMYGAQAAYTATPGGVGAYNPYLASYGGQPGTPGIPRKATPGQIPLLPAQMTPGAPSGYPFTAQTPGTPGTPLGSSSAANRRAGPSRLQNVAYASPAPGTPHGLPPHAQQQQQQQQQPNLAFLQQQQQMQANQLRIAQAQAQALAQQQFSTQAQFAQLQAQAQAQQAQQHAGGANKRKRGEEDRRGHEEVEGEAEGEDMTPYCFCHRPSFGEMIGCDAPDCKIEWFHLNCIGLKESPEGSWYCSQCEPRMKAQQQGRSGRKR</v>
          </cell>
        </row>
        <row r="3695">
          <cell r="L3695">
            <v>2.7E-6</v>
          </cell>
          <cell r="M3695" t="str">
            <v>MAPTPRPAKRKRTDGPQATPKATKAAPDASDAAKSSSQTVALKKGKEKAVEPESVEGGAVEERDLEELERIYDMLAEEYHDILNELPLEYQRTFRLVRELEDQQQSHTAELQSSLETLVASTLNPSSAPSPAPSTSTSDEPPQPSHSMRARLNKLSSLATAAVRAGEDKVGLAITLYEAIDRHIRRLDADLARYEDSLVIGLREGTQPSHDAPSATRKSPPGPTTSLGAIALGEREAYDTVGSGSDGAGRAMRKKRTAEELEKEREWKRRRELLKQERAQKRKAESGMPVDPNEPTYCYCSRVSFGEMIACENDDCSREWFHLECVGLDKAPEGAWYCDDCVRDLNLDPKTLKPK</v>
          </cell>
        </row>
        <row r="3696">
          <cell r="L3696">
            <v>1.8799999999999999E-4</v>
          </cell>
          <cell r="M3696" t="str">
            <v>MQPPPPARKRNTVPVCLVLPAGEPLVEQYSAQVISALQSLHPHAQLLVSCVVPSAHALPLNPFLPPEAFLSALPTYVRHSNRSSTSLWRSSTGLLRAIRLARRRLVEGSLAGAGGEGRAQLPKYVVVITADDIENMGGDEVWLEDDDQGETWESFAKNFTRGPHCTTLFSLISFSYTPNLEAFWKESSGRFPANLVYNSLSPPLNTAFSFPLLSPSHACFLIGFYNNNARPPLASQPSSGTPSPANTAKRPAPPDATAANKKAKPNPPISASPQLPSAKPIPTPPNPSRTPVQVAAALQSSPPLAAKPSPNLALSHLPLNVNMENVEQFIEEVKAAAARAGKPPPSAADLQAIALAAYNNVKNVTRQTPSSTATASSTITPATTAPSQTPSTTNTTPRATPTQFPPLNQMTRAQIDALPQIPVDMRAKIEATLEGIRRKVERGQLTQEQAHMQVKQLQELANQQRLRLAQHQAASEHAANGSSGQGLGLNIPVAASSTVQPAQQQPPPLQRKDSQRVIWRGPISWAFSDASGGPKKTELTVFTSAVPMQQSAVKDLAEVKLPQIFRVSNFMQIKIAALQELANKHTLPAISMIPIPSSNMPQDLRDKQAAAPGGHSNESLYRMFAESLETRQNCGIVRFSGTPNGLVLVPVPGQSKLIGLVFAKIPLPEAWFKRDESVAQARQQQQQQQPKPTPAPQPPQQNASTGMFSSPVAFNLQLPTSMPSQSQQPAPFATSQAPPQLYTPAPTQPFTLQQPPPANVQRQPQPQPQPQAPPPPQMQQQIPTGEIAGMGFAELQQLLGPEQFAQIMSGL</v>
          </cell>
        </row>
        <row r="3697">
          <cell r="L3697">
            <v>4.6099999999999999E-6</v>
          </cell>
          <cell r="M3697" t="str">
            <v>MSTSTATASTSAATQPNLTGAAAPPAANDPPKQPHPLDGLSPTDLRIKLEQSRKDLRGMLEKKRKIDRDLATLEASIYAFEGSYLSDSLFPSSSTSQSSSAAAAQFGNIIRGYDSYLKAPSSSSGDRKRGGRPGDNAAEKERMFSASSATYQRSIELRSAEHTASASVEPESDEDGASFRRKRSRQH</v>
          </cell>
        </row>
        <row r="3698">
          <cell r="L3698">
            <v>5.1E-5</v>
          </cell>
          <cell r="M3698" t="str">
            <v>MNTSAVGTPMGSEVGDDAYGEGEDSTAQATTTEATPDPQPQPAKKSRALNFLKKKEPKTSINIKGTVYQIRDDEIVLPDDPRGEMKIDSYGNLLGGRRWKVHTFTSPLRPNQNKVYILSIDAARAAGFRDSLYFFRRNPTIHKLTCNQQEKDRLIEIGRLSGNLKSRAVTMVAARNVFKVMGATFVQDGKYVVDDYYEDKAIAAGHKPGEPAFLEAYDPDKDTGTLATSKGNAPPGATTLGLNHLIGHPGKPKLPGADLIASQLGGGPVATFGGQGIQPFGRTWDPTAKKAKPAAHLTWQNWMHEYAKNVRDENAKLVAVRRGNVGQVQVGLNVEEREEDCWEWIEEEYTDDEEEPTPSVKMEDSNGTPAPGTPAATQPGFSAGLGSLPALPPAQQQPPPGLSLPLAPSLLPPSAAASPAPEPTPPPPRPKKRRMIRVYNPIRGVYEPETNVPHVYRSTQPREVVEWERASKIPRISGDEADGEAEAATEKAREAAAKFGLASIEYLSDERVWAMENGGSTVDDALAARKGREDLLPGMWDFLEIARQEGIAV</v>
          </cell>
        </row>
        <row r="3699">
          <cell r="L3699">
            <v>3.7700000000000002E-5</v>
          </cell>
          <cell r="M3699" t="str">
            <v>MTSLSRLLDGPEGANGYAASPIASSSTQPAPAPMAAPPPKRKRPSRAAAAFIDEEDIANRRSSLRQSTRPARRYNDELYDDGNGFLGRSNGRSSSAAIYTQNGEEVASDEEGDGLLRSTSHIWREPLKTYVYNLHARRRQVEQDVEDDEASRKFLVAARAVEMAEKRIPAMRERRVVRLVELEHETEVRAREEEIARTKAEEEDSKRVKKEQEKEERLKKQREAARRKREEDRLKREHENEQRKARAEEARIAKLQEAERKAMLTPEEREAEDRALAEKLAREREEAAQRMREMEEELLTSGRGARKRRRPGEDLEADAADALSSFGMYAEYDDFDDEDDSGVFQAPDAKGRKGKGASRRSSSLAVDTPVLPPGAYAGPDGQYYDAAGNPLAWPPPRISESPMVGDDDMYEGETAKGPGKKKVKLSPEELERKIWVQIARKDIPKVSKVQQQQTTSRQFFSKRLAAVVSREARRAATRSKPTKDVQTRAKRVMRELMLYMKGNEKREREARKKAEKEALEKARKEEEVREAKRQARKLNFLITQTELYSHFIGNKIKTSEAEESADTAGEAKAPVAAEPSASLKAAMAARDTQGELRDLNFDEDDEENAALHARRNAQAAVDKARQAASAFDAAAKEAAQPAASTSNAPLDFDGDDLNFQNPETGGERVVVKQPKMLACTLKEYQLKGLNWLANLYEQGINGILADEMGLGKTVQSIALMAYLAEVHNIWGPFLVISPASTLHNWQQEITKFVPNLKALPYWGNTKDRAVLRKFWNRKSIRYDKDAPFHVVAVADEKYFNQVKWQYMVLDEAQAIKSASSARWKTLLGFRCRNRLLLTGTPIQNSMHELWALLHFIMPSLFDSHDEFSEWFSKDIEGSAENKGAMNEHQLRRLHMILKPFMLRRIKKNVQNELGDKIEVDVYCDLTPRQKAMYRTLKENISITDLVARASTLNDDDSVKRLMNLIMQFRKVCNHPELFERADVTAPFALANYNKTASLIRDPDVLEVPYATHSAIEFTLPKTLYRDGGLLHVSGSGSRAGSDSFYLDRLLNIWRPDHVHSSLKENESPFAFTRALDLSPAELYEAVSAHGIFRLGLSMKRQADVDSTTFYESSLDDADTPIRKGFSGLVLPSPAAKVVANASGRQHGLTPLAEIERNFSRSSPLLHPDARFYYDAAVAPAIDISCSDRSFAYENEQERFDDLFHAAFFGLPPSSRESREAIQEYEDAMPGFSPQGIVDLTEPSHLPLPSMQVPQLQKLILDSGKLAKLDALLTKLKAEGHRCLIYFQMTRMIDLFEEYLAFRQYKYLRLDGSSTISERRDMVTDWQTKPELFIFLLSTRAGGLGINLTAADTVIFYDSDWNPSNDAQAMDRAHRLGQTKQVTVYRLITKDTVDERIVQLARNKKLVQDAVVGSSGAAAPSEGPAKANEVVSLLLNDDELEESLRQAEERRKRLEETKRDAGQRGAAKREDNRRQKKAADAEQALKPSGMGVDDAEDGFSFFADINQTAANDDDAEQPAGSGNETPQPQAKPKAPRKRKVELDENGQPKAKRKRRTKAEMEIFRAEEAERKRKREEERLAKKAEKAAKGGRR</v>
          </cell>
        </row>
        <row r="3700">
          <cell r="L3700">
            <v>1.3699999999999999E-5</v>
          </cell>
          <cell r="M3700" t="str">
            <v>QYSCESCIKGHRQANCTHADRPLREIQKRGRPVTACAECRELRRATNSHRTCV</v>
          </cell>
        </row>
        <row r="3701">
          <cell r="L3701">
            <v>7.64E-5</v>
          </cell>
          <cell r="M3701" t="str">
            <v>MSLQEASNARKAKLAALKKRKLQHDAGAPTDAADGEETFKFRNYDPETGTARKHARLDEEDTVEKQVEGLTDAAIAQDEAQRAQELDLTNIQPKKPNWDLKRDLERKLAKLKPKTELAISQLIRKRLQAQKGGAEPATDELLAGMDKAGAGDADEAGSDED</v>
          </cell>
        </row>
        <row r="3702">
          <cell r="L3702">
            <v>2.0400000000000001E-5</v>
          </cell>
          <cell r="M3702" t="str">
            <v>MSCSQPQDDGAAAPEQPVHAPQHCARCALPPTVVARGTAYCDDHFTQSLASRFRRGTDGARLYAEKGRETYEGFAGTSDGAARRDARRSEANGSERTTRLVVAFSGGCSSRTLLDLVKTTYFSHLLPSSASSELTSATNGKGKGKKHGLPRRPVFAELEVVFVDESSVPGEVDATADFRRIVQGATPFARFTALRLEDVFASAYSSALPLSVSTVAPSLPVIPPSASASASSTDNSDSRRTHLVSLLSYPSLSPTSLASLRTALRSSLILSHVRHSSSSTAVLLLGDSGTRSAITTLSGMSLGRGFSIGEESGAEYLAVSRDEAVTADGQKSSAGEVLVVRPLVHATLGEVEHYCNLMGLETLWAQKRSAAEESAKKKTIQGLVEDFILSLESTFPSTVSTVTRTSHKLGLRSSHASFLASQARSRPTAPLETASLCPVCGLPAPERGQAESWRETIAISNLQAVLRAEGAGADATLRTTGEEGIEARRKPYEPSKAHLLDPAGVAGEAVANGDAPTSSAPPTTDDAGPLLAPYLCYGCLIALSSSSSAAAKKPSSTSSTLVLPPYVQGALRSRVERDQGIVGKKELRSEEDLRREVEEFLLDDEGDRAEAV</v>
          </cell>
        </row>
        <row r="3703">
          <cell r="L3703">
            <v>1.24E-5</v>
          </cell>
          <cell r="M3703" t="str">
            <v>MRAVIQRVKQASVTVEGQCISQIGRGILCLVGIGANDTEYESQWLAAKLLALKVFPEDKEGESWGWKKSVVEADYEILCVSQFTLQANLRKGAKPDFHGAKGPDVAKQMYEDFLQDLKTKYKAERIKDGQFQAMMDVQLVNDGPVTLILDSATDAPAKPEPKKPATAEQKQKAQAKLAARAAAREARIAASAGASSAETSGAATPATNGAVDGQEAKASTAVTGKSEEKLISEAEQKSRDLAERFKVAMTESYP</v>
          </cell>
        </row>
        <row r="3704">
          <cell r="L3704">
            <v>1.15E-4</v>
          </cell>
          <cell r="M3704" t="str">
            <v>MLYAATTQQATAQLGALRCAFFEPSQDCLVVNKLNRLEFSSIEDDAVNPLLEVPLFSTIASMQSVHLPGQATASLVVLTTCLRLFALVHDPTSPYNVKTVASVSIAEPFGRLAEYQDILVDPANRCLLVHAYAGLVRVVPFFIGDTPAQRGSRTATRLAGSPHGSPLDFSYSYNVRLPILNVASLAIVASSADDPPILAGIHIEHTGTRTLSTFAISLKDKDLCEGPVAAFALADPGSELVLPVNEANAPGILVAGEETVTWVSLEERNGASSTASKGKGRAASQMLVSCRLPVARITAWSWRNNDRLLLGDIYGKLFEVNLRRAENGVVSGISAQDVGDAASASAIVPLGATTVYLASRFGDSQIVRFVSGEDEGMAGPAELALVDSISNIAPIVDLCIVSAHGQAANYAVTCSGAYKTGSLRVIRRGVGLSELAALEADGVQQAWSLTSPAPSTEPILVLGFFSETRVFRMSAGDPAGAEAVQIDEMDLQLFASPGPTIFAGNVGSMLVRVTAEAVMYASDRGEESWKATSAGKITAAAAAGGDHLVLAFDGGFLQLLKAKNGTFTESGNIAFEHDIASVSLAETSAGAFAVVGLWTSQAVHLVGIPDLAVYASQKITSTFLIRSAALINFGDGDYTLFVGLGDGTLASYRVDLAAPAVIDSTGKMIALGRRPLLLSEIGPESAKVLLAVSDRPTVISKARDRLNYSSVTLTGVSSVANISHPALGDLVALVSREGVQIGRMDTVQKVDVRTVPLAEDEPRRIVYDPVSRKFCVACSRRDIDRHTGQQAVTSVVRLVSEDSFETSSVFELERGEEAQSLALVESQGVRYYVVGTVKLDSATPEPTDGRLVVISVSEAGNLRQVSSARLGGCPYALVALSDGLLASAVNSQVAVWTIDSEGALALKSTWSGAFVAYTLARAPDDTLIVGDALRSLTVLRYTASPQPKLLEVAKDYRSRYMVGVEDLGRDSTGADRYIGAETDLNLFAVSRHPQQAAGNLANAATLQDAGAFHLGELVTRFRTGSLGDLIGDANTTVVPRLVYSTSAGTIGVIADLDAASSRILSDLERNMREFVKGVGGLEQEEYRAFKADKVKTPSTGFIDGDFVQSFLDLSKDVQEQVMQGKSEHERLTVDKAEIVRLLEEVARVH</v>
          </cell>
        </row>
        <row r="3705">
          <cell r="L3705">
            <v>1.03E-4</v>
          </cell>
          <cell r="M3705" t="str">
            <v>MAKGEQPSGERAPDQGGLNAFLGKPDSRPHQKTLNFFSKDQRDRQTAPSPAVEPKAEQKDVEMSPAADEANERKEKKRTATEAAEEEGGADKDDKASPSKKAKTSNGDAVAEKGASPSKDKDAASPVASSSSAAKASTSASPSTSKAKADDSDKPPVSSFFAPRSTTAPKKASSDDKGKAKAKVQDDEEEREGRDASEAPSGEGEVSEEEEEDEEDEKAAVKFADIFTKSSKPDKAQTSWKSGEPVPYAALTATFSKIEATTKRLEISAYLTRFLIDVIEKTPEDLLKTVYLCINRLAPEYEPIELGIGESLLMKAIGESCGRTLAQVKAEYKKIGDLGEVAFNSRTRQKTLFKSKPLTVKGVFDELKKVAKTSGKDSQGRKVGLIKSLLAKCEGEETKFLIRSLEGKLRIGLAEKTVLVSLAHAAVTAEHNKSGKKWSRERLSAQLEEGAEILKSVFSEIPSYDLVVPALLDKGMSHLQEACSLTPGIPLKPMLAKPTKAITEVLDRFEGKQFTCEYKYDGERAQIHYLEDGSIKVFSRNSEDMTVKYPEFVTQLPKCIKPNTKSFVIDAEAVAWDTEEKRLLEFQKLSTRKRKDVKAEDIKVKVHLFAFDLLYLNGESLLEKNLRERRELLRDHLQPVEGEFAFAQSDDASTVEEIQTFLDQSIKDGCEGLMVKMLEGEGASYEPSRRSIHWLKLKKDYLQGVGDSFDLVVIGGDYGKGKRTNVYGAFHLACFDAESGTYQMICKIGTGFSDEALKQHHETLKPLELAQKKAYYDIGTAKGPDVYFEPKVVWEVLAADLSLSPIYSAAKGLCGDRGISLRFPRFIRVRDDKDPESSTEPEQIAEAYRRQGIHTAGGGKKGKGAADDGDFW</v>
          </cell>
        </row>
        <row r="3706">
          <cell r="L3706">
            <v>5.1399999999999999E-6</v>
          </cell>
          <cell r="M3706" t="str">
            <v>MAGTVQWRGREPRANRPKRSDDEDEVDDNLQFAESDDIEKPPGLENGPTPPFGVLCMLFDQFESATRNKHKKVGYKGELLGQFISHWRAEIGPDLYPLIRLMLPERDTRRRTYNLKEQKLAKAIIQALDLPQKTSVALKLINWKVPTKEDPGAGEFAAVAYDVIKSRSTVIRAVSDVTIDEINETLDELSHTRGTTIDANGQKRGMQAEHARILRRCVSKMTPAEMKWLIRIILRDLKIGMGEKTIFNQLHPDAMDLFNTCSDIKRVCYKLFDPHQRIPHEDHTVKINQVFRPMLCWRTQRSLSDVIKAMRRNRSAQDPNRPLEEGEYAKDEFIIEEKLDGERIQLHKKGDVYLYASRKSKDYTYLYGADASTGSLTPFIQDCLNENIEEIILDGEMLVWDPKIGKYMAFGNLKTFASNEMKHFGPNDPRPCFKVFDILYIKGKGGKATPLIEKSLWRRKHLLGQVITQKQGVMEIADCARGSSIDDIREYLQRILEERGEGLVCKHPLSTYVLGGRMDSWVKIKPDYMDELGEKIDGLIVGGYWGQGSRGGRLASFLVGLRGTKNGKEVYKSFAKVGSGLSRADYTWIVENTRGKWIDFDRRDSKSVPDWFETVTEWPDVLIDPADSFIIEIKAAEIVEGAEYGAGMTLRFPRASKIRDELDPLSDSMDFETVLAFRRAPKKRPFGDDLASKSKAIRINRNGKARAVSSAVGDVEQTSDVFEDVIFCALGNLAAHRSNRVYLSPRADIHQTKPPELKEQLQKKVVEAGGNYIQTIPPADIERVVVASEYAGIKNKKGGKEVDIVTPEWVLKSIERKRRLPLHKRYLVHAMPKTMSSPDYEADSDNEGMQVEGSEDVKPDVSQGAPRRITAAEAWSQYRGEVAADDEDDPETEDDEGELLAVKTEDAPLPEVPQYEDYWPRKGTMAPPVNAINQDVGKLDLGTSSSQEKKPDADSFGGRVEDLQLGAGESSARSETVAADNDGLTDAPPGMGAGADDQKAFDPDRPLAPFVAYFDTRAGAEKNDLPSSKASDRVQTVADSQLAKAKTAFEEAGGIATDDLHNPKLTHIIITKLVPDRYKELINRTAEPRYRRIVTTEWIDACIEEEGPMDEDDFKP</v>
          </cell>
        </row>
        <row r="3707">
          <cell r="L3707">
            <v>4.7999999999999998E-6</v>
          </cell>
          <cell r="M3707" t="str">
            <v>MPPKKAEDGSQQSISSFFSRAPVPQKRESVLVLDSSDEDEEVKDEAGRGGKAAQGVKRVKTEHDSRDSQLQPIASTSKLPTPATYPPRDPQSPSSQRLRQFAYSQPDPSASKPPSRPSAADQARHDAFVKKLSLGPDLLKRRTSYLQKEHYLAARDDDADGEGSPAGGLGSPGMLAEDLEEDAETDSSSNSTPARAKGKGKAKATESDDMPSLLAKFAAKGSNAGGKGSSKKVKYTPLEQQVLALRKAHPGVLLVIEVGYKFRFFDEDAQVASRILNIACFSSQHMLTASIPTHRLDVHVKRLLNAGYKVGVVRQQETAALKKASDNRSAPFTRALSALYTSATYVDELGVDPLSTTGSTATIMCIIEDKLGKAPDAKVKIGMVAVVPATGQVVYDEFEDGLMRSELETRMLHLQPSELLLQEELSSKTESMVQHLVGQHNAGTADFRSRIDRISKRPSASQATSQISDYLASVKKREKGKEKASSGKALRKEPSEIVLSSGDEGEGADTEISRAALNGSVAILDLPKLVLIALASLLSHLKPFNLDNVFSHTSSFTPFASRASMNLNGNTVANLELLRNNTDFKEHGSLIACIDKCKTAMGGRLLRKWLTKPLLSKELVEERLDAISDIHRLSTSLTLSKMRDLLKHLPDLERGLSRIHFGRATPNELLRVLEAFRRIGDVFVEVDSPDEDNAEAGDDGPIRTGAGGGLRSTLLKSVVKELPKVKQTADELLAEVDGKRARDNDKEELFANEDKYPDLKKCKAGLARTIDDMQDELKSARKVLRKPALQFTKVAQEEYLFEVKIAEAKTIVPADWIRINSTKQVYRYRSPRLHKMVTETLEQWKEKVAAAAKAAFHDFLQEVSSHYELFRTIIASVATADCLFGLALVALSNNWVRPTIVDEPGYIDFVDGRHPIIEDVSPEPFVPNSIKFGGGERRQMVLTGLNMGGKSSLSRMIALIALLAQIGSFVPAESCTTSLFDGIYTRMGANDDVARGRSTFMVELTETSEILRLATPRSLLILDELGRGTSTNDGQAIAAAVLEYIVRSKRSTCVFVTHYPSLALVAQRFPESVSVNHMACIETPREDGHADVTFLYCPADGLASASHGLNVARLADLPQSVLDTAKAKGLELMKETEERTAKRKAGRLAEILGRVARLAMADEGMGVNDGGPNASQGSATNGMSQGSVGTRRNRLLELCEAALVK</v>
          </cell>
        </row>
        <row r="3708">
          <cell r="L3708">
            <v>1.2899999999999999E-4</v>
          </cell>
          <cell r="M3708" t="str">
            <v>MLEDMKPKRKGVDWRTATSALAAASAPIVASAEATDDSTAFNEEHKTVISSTAMRAPAHQTNALESDGSLQFWWFDYDEPAPGTVRLVGKVRVKNEQTRVAQIKDGKKVEKDVPKFVSATVVVKTIKRKLYVLPKTKAEYYGGEVDEDDSDDEDDELPFDDVEGDFLDDAKGKWNLKNVSSTQGYVKRRYAFGIKGVPRKETNWLEVTCDFPAGKRGESDIPIDAGGEQYSHVFGSTATAFERFVVDHKIMGPCWLNISKPKVNKGDAFSWTKFEAEVDEKDISPFSSSDATAPKDVPRLTVLSLSSRTVVHLKENKREIVCAAARVWHDVDIDDPTPVEHQGSSSKVFVRNLFTDFPTGFDQQVRQHQGSPTFALFKAERPLLIQLLDYISRNDPDVIVGHDFSQLDLDVLLNRLRELKIDNWSRVGRFRVKGDKWPQLRSGWNTGLLAGRLLLDLTSDGSKSLIDSTTWSLTEMCETHLGIAREDVDPEDTAKFFDNVHSTAAHLKHFVLQCEADTYFQMAVAAKVQALPLTRQLTNLAGNSWNRTLAGNRAERNEYILLHRFHETGYIVPDKISSREKKAQIDKAEKKKKKKTRDDNGEEEPKVEVKREKYKGGLVFEPEKGLWDRYVLVMDYNSLYPSIIQEFDIDFSTIDWTADDAEDLDKMPDRAPCDGEPQGILPQLIASLVARRRIVKGLMKDKSATVAKLMQYDITQKALKLTANSMYGCLGYEGSRFYARPLAALTTFKGREILTRTKADAEGMSLNVIYGDTDSVMINTNQTDYAAALKIGEDFKKVINDKYKKLEIDRDAVFERMLLLNKKKYAARKVEDDGKGGPGEVTTEIKGLDMKRREFSKLSKDASKDVLDMILSAKATETVIEEIHEYLSDLGEKIRNGFKPLDDYIIHKRLGKNPEDYPDAKSLPHVQVALKMKAKGLSAKAGDVIPYIFCVPPNGETTKTAQAANAHHPDDVRRQGSTLKIDFEVYLSTQVLPPIERLCEHIEGTEKARLAECLGLDALRFKSTSLDVPEREFKTLQSQISDAQRFADAEPFRIRCRTCGTISPFDGILENKAGMLSEHGFFCGNIECQASLPTPSLAVQLDLQLRGFISRFYEAWLVCDEPTCGNRTRMMSVYGKKCLVSGCRGAMHFEYSDAKLYDQLLYIDTLFDIERAIGKVAGGAQQGPVQTRIEANRHVLEQLRRVVTKHLEKNGRRWVSMESLFSFMKVR</v>
          </cell>
        </row>
        <row r="3709">
          <cell r="L3709">
            <v>4.0599999999999998E-5</v>
          </cell>
          <cell r="M3709" t="str">
            <v>MDGEPVTKRRRTTPPVSQGEPATVAGEPTADANLATQQDIPDEDHAAPPSSAAGAHAKPLSALFQAKTPSPKKSKRTVDLRQAGRIGEEDKENFTALLARLNKETPQEEAEKWGRPDAPKLNPQRDGLIFQQIDIEEFSAGGGAPTIRAFGVTKNGNSVLLHVKGFLPYFWVSAPRGFTNSDCLPFMEHLNAAHFNGVRPVKAVSLANKRSLWGYKGDAVSPFIKITVMDTKQYPKVRNAFERGEVQYKGFFDGTALMTYESNIAYTLRFMIDHHIVGMNWLELKPGTYERAKNPVSNCQYEIECQHDQLISHPAEGEWSGIAPLRILSFDIECAGRKGIFPEPEIDPVIQIANMVTRQGESKPFIRNVFTLNTCAHIVGSDVLEFKKEADLLSKWRKFVEEVDPDLIIGYNTSQFDFPYLMDRAKALKVSDFPYFSRLKGVKTEVKDTHFSSKAYGTRDSKETSMDGRLQLDILQVMQRDYKLRSYTLNSVCAHFLGEQKEDVHHSVITDLQNGTAESRRRLAVYCLKDAYLPQRLMDKLMCFINYTEMARVTGIPFNYLLSRGQQIKVISQLYRQALKTGYVIPALKQEGSDEQYEGATVLEPEQGYYDVPIATLDFASLYPSIMQAHNLCYTTLLDVKIAQALNLKEGEDFVRTPNGDLFVKAHKRKGLLPTILEDLLAARKRARAELKQEKDPFKRAVLDGRQLALKVSANSVYGFTGATIGKLPCLPISMSVTAYGREMIDQTKEVVQSTYNTANGYDYDAKVIYGDTDSVMVRFGCPDLETAMKLGAEAAEFVTSKFIKPIKLEFEKVYYPYLLISKKRYAGLYWTKPEKYDKMDTKGIETVRRDNCRLVVTVIDTCLRKMLIERDVRGAEDYAKQVISDLLQNKVDLSQLVITKALAKADYAAKQAHVELAERMKKRDAGSAPAMGDRVAYVIIKGTKDARAYEKSEDPLYVLENNIPIDTKYYLDNQLSKPLMRIFEPILGEKASSLLAGDHTRTVSIVAPTVGGLMKFAVKTVTCLGCRTPLKPNSLNQAVCNNCRPRTAELHAKQVSIAAQAETAYARLWTQCQRCQGSLHQDVLCTSKDCPIFYMRKKAQKEAADAVGTLKRFDGEW</v>
          </cell>
        </row>
        <row r="3710">
          <cell r="L3710">
            <v>5.03E-8</v>
          </cell>
          <cell r="M3710" t="str">
            <v>MLSIQMCSWTSLDVSWGDLLDPLLVVTSSKLTSRLDHFVSPLAPVARLLLYLRRLFCALAMTGTTAEPPNGAAASSATPQQATSTGQEAGGTAAPTVPLEDCFIRFRLSAIDYIQAPDRSKYDNRRSPFAKDDLRAVPVIRIWGATDRGQRVTAHVHGAYPYVYVDYKGKLDPESVNEYIRRFGSALNRAMELSLPSKHKKGQSPQYVAFVVPCKGTHFYGYSVGYKPFLKVYMVNPRHKNRLSELLRSGAVLQTQFDVYEAHIPFLLQFMLDANLFGCGWVETGECAFREELPDYQPTPSDEYNPPSCSGPYAFRTYTTRTVPPSRMHPSPDAGGPVKVSYCALELDLPISAILNRRRLTPRNLHHDFIELLHPERVERGKNVRSVRELWEDEQRRRAATGESGPFDIVDNVPRAFDKRPPTDPIWRREPEFRRKVAQRVEEDLRAFREKVGPKGRGAPEFETYVEDKEKFVEQSGSWWMERIRTTFEQVDAVYIERFLEDEEKNYPFGAWAVRGFGLNVTEAQEAAWLHAGRTEVDINRLHASQAAAKLAARAARRRRQDPRLADEDDDDGMEADSDPDADGSDVDDGRQPPATQAEALARSRRTMDRAEQRGREDSVQEGEWEKDADEEEDEEDYWGINAGTDRLPADGSLDGRSAYSVSPSVSPTKRTLVSPEQARSRAGSVAAASTDDSDSAPPTKKRKVDDSTLTRPASNGGPFGRQAASFQSTGPRGLSPSKGAATAQPARSSPVSRSMSRNGSTPAVSPSKRSKHNPFASPNKGVVVRIAKSASNAPSPQNASPLAEEAPEVLFTFRAAAAVGDESPSKPVGASHSSETRSSAPPLEYFLQSSAEDGSPTPPERMRSAMTPSQAVAELADLPDDAFDEDYQPTPTIKEEVPSQVPLELRSSPGLLRLIANGSNSSARADPLEASESEQEEDVKPQLEVEQPIKKHVAFADPHASPTVSASPPRTLTPANSTAESRRLQPSLADHTSQQTNESDPTTVAPPPPPRKDYPQARHTFTYSAPPPASYQLLQTIESYGQPTFRYKDPHYSKPADVPRKAREYGGRSFRLYGTTVKSLPPFVHCDGARRVPSEEDGRRKRRIRKVKTWETAKRPPTLADVRAWLEANGAASAQAKKPRFNPIKSQIEGPTQKSEKFTATKGAATQREKQHMAVLSMELHVNTRDDLLPDPKEDAIEAIFYCLQSDNEDLDANGRSANTHVGVIAVGTDDSYRVLGITDYGLEFVEDELTLIGTFLDKLRDEWDPECVAGYEVHHASWGYLLERAEARFSWNLVPELGRVKYGDTGRFGNAQTDRWGFNQSSTLNFTGRHVLPIWRILKADNKFQQNSFEHIAFHVLRERTPHWSFRVLTEWYTSDDPAKIAKVFQYWRNRVEMNVEMIDAAEVVDQCCESARVFGVDFNSVRTRGSQFKVESVMFKISKPESFLLLSPNRVQVGKQNAAECQPLIMEPKSAFYKGPLLVMDFQSLYPSVMIAYNYCYSTCLGRVHDFKGSSKFGTSEINLPAGLLQLMKDDITISPNGMMFVKPRIRKSLLAKMLSELLDTRVMVKSSMKGVEGDKALTKLLNARQLALKFLANVTYGYTSATFSGRMPAVEIADAIVQTGRETLERALETIHSVKEWGAEVVYGDTDSLFIYLPGKTKDEAFRIGNEIADVVTSQNPRPIKLKFEKVYLPCVLLAKKRYVGFKYEYKAQKEPDFDAKGIETVRRDGIAATQKMQETCLKILFRTSDLSLVKEYCQRQWKKLQAGDVSPQDFVIAKKVKLGSYAEGRLPPPGAAVAARAMLEDPRAEPEYGERVPYVMFQAEPGQKQVHRAIAPKEFLADPRLRLDATHYIERMMIPPLERIFNLMGADVTSWYREMAKSKRVHRIADGKGGRAAMLEQHFKSNRCVACDGPHGENGLCPDCRAHPTEAIYSLSGRKQALLQRQRALHQICVSCSSNPLLEAIACDSIDCPNLYSRVRNSNELAKLADPSTLVF</v>
          </cell>
        </row>
        <row r="3711">
          <cell r="L3711">
            <v>5.8100000000000003E-5</v>
          </cell>
          <cell r="M3711" t="str">
            <v>MERSEVLDNLIDEAAQVFKEYYGIEEFGDPSIQSQDDILVVGRLCPETDTAKMTETSTWLESSRMLGSGSRVLLKFEPDMKVRGAPAGGGGMGMYPGCMVALKGQNGGGKLFAVKEILMMPPIDATYTPPTELLTHQYGSDSKQLAGNPMSVIVAAGPYTVDSDLEYEPLQALLELAKEEKPDVLILTGPFVDADHPLIKLGEVDEFPSQLFRSRISAKLANLLAATPRTAVILIPNGRDLTSTHVAFPQAPLPKDPELGLPKGVRLLPNPTMFSINEVVFGITSVDVLWSLKSQEFFRKCPDAEPAPEGAQEDPQAKDVMARVCRHLLRQRSFYPVFPSPPPSKMLDALNLDITHYDLVKMGSSGPDIVIAPSIQKHFTRIVDSTIILNPSFLTKSSAPASAGTFARLTIHPMDQDNLNELAHSGMVDVGGEPDEPVEHRVWERCRVDIIKV</v>
          </cell>
        </row>
        <row r="3712">
          <cell r="L3712">
            <v>1.6799999999999998E-5</v>
          </cell>
          <cell r="M3712" t="str">
            <v>MDQQKAFGRITKRVHIEKAVLTYRLAARELGVSVKDAKALLAAYHASDAAKEREIKAVYLLSGYLKKGETNGVAMGQDGEDKMDVDGEDGTQATQQTQAEEVNSVRVKTMALVQEDELEAKRALFTDDPAPSSHIYALSPARLTSLSLLSTTSLSLIPPSVRESKWKASPDDIPAYGGIVHPDGERKRKPGQGARKSAAMPAAPKAGPSKDKAAVKKEAEPAAKPAKGKGKAKDEPAKGKTKDEPKARPIGQLGGLFARKFEDKKGKKKAESSDEEDEAESAEEESEEDVKPKKKGSVVPAKRKSTSPAVSRKKPDPPAAKSKAVKQEADIIMDDDDDDWAMDEEALLEAEREAEKQAASKKSGATTNGGGVKKAPALSRTSSSSSSTPQPKAGGSNAKNKSAAPAQQKGIGSFFKKG</v>
          </cell>
        </row>
        <row r="3713">
          <cell r="L3713">
            <v>3.3300000000000003E-5</v>
          </cell>
          <cell r="M3713" t="str">
            <v>MGRPFNKFSRGRGGGGQSSGRSGGSWRGRRGGGRGGGAAGAGQLKTVTEGTRDDDRIEDARVWDELDHKLGFAKFQEGAKRQGWLVNMKETLVPDETKTSARAGVDYYFIQDDGGMFKATLAYEPYFYIATRSGYEGVVEEWLMRKYEDLITKVSRVRKEDLKLPNHLMGYRRDYISLSFRNQTDLFTVRRDLLPLATKNREMLDAVDTYAEVVAGEQKFGQVGMEYDMEDGFGGEGFVKNVGGAGGKGANAMDPKDAIIDIREYDVPYYLRVAIDKNIRVGLWYEVTADAGEISFRLLEERVARAEPVVMAFDIETTKAPLKFPDQLTDQVMMISYMIDGQGFLITNREIVGADIEDFEYTPKPDYEGPFTIFNEADEAATILRFFEHFREARPTVCATYNGDSFDFPFLLARANVHGIDMYKEIGFAKDSEEEFKSRSCVHMDCFRWVKRDSYLPQGSQGLKAVTVAKLGYNPIELDPELMTPYAADQPQTLAQYSVSDAVATYYLYMKYVHPFVFSLCNIIPLNPDEVLRKGSGTLCETLLMVEAYRSNVVYPNRHVESHNNMYDGHLLESETYVGGHVEALEAGVFRSDIETDFKIVPSAIQELIDDLDDALKFALAKEGKKPIPIEDVENYDEVKGEIIRMLEELRDRPLRADTPLIYHLDVAAMYPNIMLSNRLQPDSVVTEADCAACDFNRPGKQCQRRMKWAWRGEYFPAQLNEYKMIRNALEQETFPPKWPGKPERRFTELSPSEQTSLLHKRLGDYSRKVYAKTKETKIETKEAIICQRENPFYIDTVRTFRDRRYTYKGLHKDWKKKLDQASGGGGVQEIVEAKAMIVLYDSLQLAHKCILNSFYGYVMRKGARWHSMEMAGITCLTGASIIQMARKLVEQIGRPLELDTDGIWCMLPSTFPDGFAFKLRGGGKFPISYPCTMLNHIVHKDFTNDQYHEATPDGRHVVREENSIFFELDGPYRAMILPSSKEEDKLLKKRYAVFNEDGSLAELKGFEVKRRGELQLIKTFQSQIFEKFLLGGTLKDCYAAVATVADKWLDVLFTKAVSLPDDELVELIAENRSMSKTLAEYAGQKSTSISTARRLAEFLGEQMVKDKGLACKFIISTKPVGAPVTERAVPVAIFSAELSVKRHFLRKWLKDNALEEFDLRSILDWDYYIERLGSVVQKLITIPAALQKIPNPVPRIRHPDWLHRRVANQDDKIKQHRVDEMFARQKPAIRDVEDIGSKEVIIVTPREPTPPPPAVPKPDIMKTYSAWVAYMKPIWREKRKELLASQKSSSGFGGRAGTLGSMMHQRSTFLSSAVWDIVQITPVSDRPGEFKMWLLIADSLQSVRLRIPRQFFVNFVELPTADGVFPEACEVEPISRSLPRGQRSLNLVRLSTSEDDFVRDEPLYGELLNGPNVDGVYELQVPLVMRALLRLGSSCIPDSRKGVTLNKGLDRYFALDDLKPAEATLSKRRYLDLGRNLRYTYLFHVTNDYRHVFGLFMPTGTAKVYVVERGKARDVQNLDKYYEEQLKKRKEAEAERLKKDKSAKREVGAFEYADRMTMIVAYASNEDVALRHLSRDLDALSKQKSMASLLVVHSPKPRSYFDEKVRGAANFPLIAIQSSKAENTFPTALAWQAPACRRMIQHYLRAAVWIRERIELADRFDVPVCNLEKDVPLFLADIDFARRLSKADCVLWWSPAARPDLGGREADANASQLGDELINPELGKPGCYSNACLEVEVRNLAVDAVLQSALVYELEGGEGGGIDEAAHNLDDYAKGTAHAPHVLGDAILPTSTFNMVRAMVKAWSVEAAKPDGAHWRLMLDHFWRWTSSPAAKLYDPALYRFVHGLMRKTFSQLLAEFRRLGSDIVHADFGRIFLLTSKPSSSTAYAYANYLVSSVTTRELFRYVQLEIVRFWDQLVWMDAANSAGIVCPRPDLDEQPLDQVEVEMQFNVATYLPDAVQDDFTKVIGRFVHGMLVAKRQQSADLRTPLRILQNGLETVERGKAIGDKDGDDDAKSPANTLISETLTRQFLKAVTRLKDAYADKEDPEAFDFPELPGSHLRPKNPVLEFIKTTCAVLALAKDVSEEVVILKRNLLDLIGVREFAKEAIFVNPCLPFKVPMVVCRSCNSIRDLDLCRNVAFLVKDQPWLCERCSTEYDRAAIEALIIDSLQRRLVSYQLQDLRCGKCKTMKSENLRSHCDCSGEYQMSETRQDLVKRLQVTSKVADFHNLQVLATAVEWMQDLLHWCA</v>
          </cell>
        </row>
        <row r="3714">
          <cell r="L3714">
            <v>1.66E-5</v>
          </cell>
          <cell r="M3714" t="str">
            <v>MFSSQRSSSLAPGAGGARGGKRGANGSLSSSSASSPAALIGRKIFQQKYSLQLAPGVIDWLDQFVRHFEMEDEDEIAHTFEHLVRGCIGSGSDGPSKITTDLLEETYERLRVAADQPEDTGGAGDDLDPSQYLKIVNAFDMPAWRWDDVRGGFEKSKTAPTLAPGALSKSQYLRDRFNIIEQVILRNEHFCPPTVVDPERADYMKLTTIKNLLGRQGGHFLIFGLLTRMEDGEFYLEDLDDKVKLDLSEATPESGLFTEGSFVLIDGDYTLDSIFKVAEIGHPPSERRDEAICIHGHHDFLGIGALSASEEADLILAEQSPSHETSFIILSDLHLDSPKVMSGLQQVLQVYDQMEEKEIPRLFVLCGNFRSRPWLFDGEAMREYTELFANLSKLLTTFENLLTFSHFLLIPGPTDPWSSAALPRPPIPDPLAKSLIAKVPNLTLGSNPCRVRWFSQEIVVFRDDLMGRMMRNAVRFPTEDGEGGGRKGDLRKALVQTVLDQAHLAPLPLTVRPVLWDYDHALRLYPMPTTLILADSFDPYKLVYERCLVFNPGSFQRRIWSVYHPHMSEIKERMEERCVSSLSSAMILASDGRSLRLPAFPGELLD</v>
          </cell>
        </row>
        <row r="3715">
          <cell r="L3715">
            <v>4.1100000000000001E-7</v>
          </cell>
          <cell r="M3715" t="str">
            <v>MATCSRTTVAQRVSPVAGGSVSGQPGAGTAQAPSRKRAWEGEEPKASLLKRMAGPSDLKAGVGGKKTAEEVQRMIFEASKGSKYFNDQQRRDKELEVKVNRLKGILASKELTATGDEEQKVDAILEELAEKRDLSRVIALIDADAFYAACHELEDSSLKGTAFGVGGGMLTTASYEARKYGCRSAMPLFIAKKLCPHIKSLKMQPDLYVAASKKIMSVLEKYGPIAPASLDEAYVDMTDYCANQGVTPTEAISRLRADVKETTGLTVSAGVSPNKSLSKIAADMNKPDGQFVIDSTAEACQAFIKGARLRKCYGIGRVTETLLNGLGLETVNDIYTYRKRLYLIRDHLGSSGVFRWLLSLYLGMGSNRVVRAKRGDRKTYGVEKTFTPTDNRDALDDTLRKVAKSLAKDLARSEFSGRTITLSIKHDTYERVTRAYTPGKNVWIRSYEDIVRLGLHLLHKEMDDRAAAIKRGEKVKGGKGSQLKARLLGLRMSNLRDEREVKRGNKLDGWVKATPSKLPDIQLSDSDSDMLHESDNSDEGECDGWEASKRQLEQLAKDAEVDPLAAEDDWDDSHGGASGSGTGRWMVVDDDDEDDVVLSGKTRSLVSRTSSLPPAPPATARRTSSSSSAGSIGAKHPASTSSAARQRSPSNSRASPTASTDSRPAKKRKTDSPPPTKPISEFTCPVCQKTLVGSETAMSGHVAQHFEAPAKKTKKKTSTSSGLKKGVGNSLSKKKR</v>
          </cell>
        </row>
        <row r="3716">
          <cell r="L3716">
            <v>5.0300000000000003E-5</v>
          </cell>
          <cell r="M3716" t="str">
            <v>MPSMQVDSQQPITLPGPALDDLFADEQLASLLPKMENPTEESMGDLSNPMVMRTYYSRLLPWKPMFLWLNQSHVPTRQFTHREFAFTLQNEAYLRYQSFHSHEELRKEVLRLNLSRFEIGPMYSGRPKDRKALMKSAFRPLTRELVFDIDMTDYDSIRTCCKDKKMCKRCWKFITVAVKVLDDLLRTDFGFTHILWVYSGRRGIHAWISDSSAMNLTDEQRSAIVRYIDAVKGYTNMEKRLVLSRPLHPSINRAYEKSLKQAFAGVVLQDQDCFRTDPQQWENVVKMLPDKENAGHLLKQFPPTSSTASSVDRWTALAPAPSSSKESKHKAEKYKEAVTDIIVQYTYPRIDTEVSRKLNHLLKAPFCIHPGTGKVCVPLLASQIDSFDPDTVPTVGRLLLELEDLARRGDSSADWGKTSLRPYVELFERHAEGVVRERAREVKAEKAVSMEF</v>
          </cell>
        </row>
        <row r="3717">
          <cell r="L3717">
            <v>4.7400000000000004E-6</v>
          </cell>
          <cell r="M3717" t="str">
            <v>MATLGWRANTNHINLTLSSSDEDEQPRFPSRNAHRPQVERLAGSGGGRRLKRAPRIVDSEEEEEQNGGEDDELKRAVQLSLKKRSDLEEEDELDEGDSRGSCIVRDDAASAQSASEDGDSSTEEEPDTEDEEGEGLNDEEDELAPLDDMRRPAQQAVRPAQMTVEEQLRKYVFVKGLERPVAARLIPRNAPFGSITNTAASSSSSSASSSSSLFNKSAAARPRLPSTLDAFGFKPATTERKVSAKERAFEQMREDQKRLGVPIDVPKNAHHSAKEAEDSDPLAAIDDERALASAMQDLDVNDDASPKDQESALKELVSSTIDMDNVDTSSGPPAGLKCTLLPHQVQGLHWLKDRESGKKRGGILADDMGLGKTVQLISLLLANPSDREKCKSKTTLVVCPVALMGQWKQEIESKTDGRLRVLIHHGPSRTDEGRKLQKYHVVITSYNTLSSEWVDPKPRQKKGGYGFSDEEDELDELGKLSAKLSKKGGKVKDDKGPLFDDDYMFYRVILDEAHQIKNTNTKVNKACCDLKAHYRWCLTGTPLQNDVMDLYAIFKFLGGRIVRPLHDVSEFKAKIAKPLKSKRTKTALARLQIVLKAIMLRRTKTMTVDGKPLLTLPKREVVVVKGPFLDQKEADFYKKIEEKMQEALSEMATSEIMKDMTKVLVRLLRMRQACNHPSLVTKNSIEDQRDALDPTPQRARTTPTGSGEPSPSASHADGLADLLDGMSLNTCALCSAAASTNDSGYCKSCDRDMERYASLSSSTKIKRTLHILEGIKRESYEAIEAEEQSEEDEQDSDDFELGIVEVPKKPKLGMKKTIIFSQFTSMFDILEPFLRKGGYRYVRFDGQLNAKEKEAALDAIRNNPNITVILVSIKCGAVGLNLTCCSRVVLLDLWWNPAIEEQAFDRAHRFGQKDDVKIYKLTIDDTVEERILKLQADKAELAHAALDGGDLSKGNKLSVQEILSLFKLDKLD</v>
          </cell>
        </row>
        <row r="3718">
          <cell r="L3718">
            <v>1.3200000000000001E-5</v>
          </cell>
          <cell r="M3718" t="str">
            <v>MSQASQQSQGDDGYAGRVLPQPVTVLEGHCCTKKDIEKLVEAGYATLEAVAYTPKKLLCQVKGISEAKADKIIAHVSKMIPMGFTTATEFHARRADLVMITTGSTALDNILGGGIETGAITELYGEFRTGKSQICHQLAVTCQLPVDMKGGEGKCLYIDTEGTFRPERLLAISERYGMNGEDVLDNVAYARAYNADHQSQLLVLAGAMMSESRFSLIIVDSVTSLYRTDYSGRGELSARQMHLAKFLRSLMRLADEFGVAVVVTNQVVASVDNAPGAPADARKPIGGNIMAHASTTRISMRKGRGAERIARIVDSPCMPEADAKFQITAQGITDVNNGDGDGDDD</v>
          </cell>
        </row>
        <row r="3719">
          <cell r="L3719">
            <v>1.5800000000000001E-5</v>
          </cell>
          <cell r="M3719" t="str">
            <v>MLGDSAQQLVVEAHRSQQTRSLLPYNTNGVRTVVRESHSLSQSITNTAAPFVGTQGAQPTPGVSAELTISALALNRNKRALYVYHQQRIDVIKDKFWENGGVLSAAFGAETETRRNMTTTDETFAKGYADLCLALKTSTYGGTAAKRRMYGDDEDSYLRDFDEDDEDDVEFQLMEAVDILSGGTDLAPPRELMVDVRVVRDVGEVELLSGNTLNLKKGAQYHLSREDVESMIVAGDVEVIE</v>
          </cell>
        </row>
        <row r="3720">
          <cell r="L3720">
            <v>1.34E-5</v>
          </cell>
          <cell r="M3720" t="str">
            <v>MSVHPSRRRGPLPADVDFACLDGASSGWSEIEQRRGVKGKGREGEVEIVPSVRMPVIQGLDGDHLTYGPFNPPQKASVPLWLAVHLKKKRKCRIVAPQWLTVAHLEQTLKSEQTLPEFSDLPRDYLEVSKVLLEVASDDVPASDRVRLLLKDIREARQAKVREGLGAINAVHLGMPNLSALEITELRPFFSLSFTRLRDLDPLAEQHRETEEWWMRDPAGCMEAARQGMFGRQGREGTEVSGFGGYGGF</v>
          </cell>
        </row>
        <row r="3721">
          <cell r="L3721">
            <v>7.4800000000000004E-6</v>
          </cell>
          <cell r="M3721" t="str">
            <v>MASWYSVTDFLDDATKLPSKVLLDIPNAGHLEGGTDKDLRAGTSLELPFWLASKLSEQDAIDLTLPRAYSPMVRNALSASPESVHLRNLGGGGGAFYAGGMRLLSLIEDPTLSTILDHSFKTRLVQIMDQSQHSLADHGGEGAAYEFAQGLDLWEKELFTVGETSAKQMKTWFDTKAKKR</v>
          </cell>
        </row>
        <row r="3722">
          <cell r="L3722">
            <v>1.77E-5</v>
          </cell>
          <cell r="M3722" t="str">
            <v>MSKAQARGGFFDDDDDDLPESYQSTTAAVAGGDDSLDFGRDLSPLGGPAPVRDDRGSSVGTGSRTAGRVSSVTGAAAGSSVRGWESSRGDSPSLEDILGEGSDKDKGRNVQRLLRAWQNEMGAPEVLRFPRELVEKVVKDLARRRELVRKAQSTAGQDESFYTAASIVAVENMRVAHVLKMYTRERIWKLEQCAEYYLSQPDVHERLYTNEIAHAQGYVRLVKAYQDASAMDAMPEQVTRQPPPMPTPDFSKPVFLRARKDCPPVVLPDGEVITFMSGSQHMCRYSTVRALLGSGDVELI</v>
          </cell>
        </row>
        <row r="3723">
          <cell r="L3723">
            <v>1.37E-4</v>
          </cell>
          <cell r="M3723" t="str">
            <v>MQQVSTPAGSLPGSSPPPATSDFEEEDIYGLEDGDLEEEEDGEDLFDENMGNDYIENRKLDVYDQADLNDQDDFSDDQDARRAAEASMERRDRRAARAAGAAGERRKARMPGFLASDEEDSEDEGQLLGRRRVRRMYDEPFGDDDAGYDEEMPLEQLGDVRADSLSQWIEEPRTRRTIAREFRNFLLTCTDENNESVYGSRITQLGQLNSESLEVSFIHLSDSKPILAYFLANCPSAMLPIFDEVALDVILLAFPHYTRIHAEVHVRITELPTSYTLRDLRQSHLDALVRVSGVVTRRSGVFPQLKYVKFDCGKCGETLGPFYQDAASEIKISFCSACNGKGPFTVNSEQTVYRNYQKLTLQESPGSVPAGRLPRHREVILLWDLIDSAKPGDEIEVTGIYRNNFDTSLNVKNGFPVFSTVIEANHVNKKEDLFASFRLTEDDEKAIRKLARDERIGKRIIKSMAPSIYGHDDIKTAVALSLFGGVPKDINRKHRIRGDINVLMLGDPGTAKSQFLKYVEKTANRAVFATGQGASAVGLTASVRKDPVTREWTLEGGALVLADKGVCLIDEFDKMNDSDRTSIHEAMEQQSISISKAGIVTTLQARCAIVAAANPIRGRYNPTIPFSQNVELTEPILSRFDILCVVKDEADPSVDEMLANFVVGSHLRSHPNFDAETDEVNASGMIDADLIPQDLLRKYIQYARDRVKPQLHMMDQEKISWLYSELRRESLSTGSYPITVRHLESMIRMAEASAKMHLREYVRSDDIDLAIQVMVGSFVSAQKSSIKKQLQRGFRKYLRVATDNEEVICFLLGNLVKDRVRYLAVKNGAQPDSVSIRVEELARKAAEIDIHDIEPFFSSALFSKVHRYSRKGDSIYKSFV</v>
          </cell>
        </row>
        <row r="3724">
          <cell r="L3724">
            <v>1.0070000000000001E-3</v>
          </cell>
          <cell r="M3724" t="str">
            <v>MLESDAPLEQPDPLAMSDEPAQATSEAPHAADDRALKQEHLADDTRSSHGEEVGEGAAAEGLAGGAGNERDVLEAYTFGRTPALKLGEPVGEGRAAGSGDGIVVRSGHLPEQRVIRPTLSHRPSSLVSRLSSSSTGSAGAPPAPRPYALPPGLAARSPVPPPSLSSAASISTITRQDTSQLLGLTPAYKAAPPHGQPRSARITYEPPIPLDVQLLLLTTPPPPQRKRVVITAPPQAGDEAAAAERARRARERDLRDEKSLVRRVKAFRIINDGVRNLSGRRGSGDANDELPMAPLKGSETLDLNRQRRESADSGSRRTGKIDSHTSADFVPKTWKDFEQAYAAGQLDIEDPPFPPISPSSSISTAFPSRGQPVDTSKLSPYEAGHFPAPLHLSPVTHIRERVIAQLDLLGETYLLPGTPAPTQPPSFAASFGPSAGSSVESWSSGHRDSLTHFTSSTGSGRRESNASTAPSTVYSHSPAKSQHPFAAPSVFPTYGTSHASPPVPMYSNRGPSSFPASPVIDGLSAISLRNHPTLVSLLHRALYAPLGSPALFKPAPKAAIITLFPSSSSPSSSVTLLESVNLPARVTSFPITHALDAHVLLNGERGLVIADTERDWRWRHNEVICSSASNPIYGPSSAAKPGLGIRFYAGMPIFAPSLPNLAHLEEEAGGRIAIGTIALLDDWPRMSRFGSSEKAKLRSLASEITREIEHFLREREKHNFARRGSVSSSGGSRRPSHAHSSASAAAAQQASANMGRTRSDSHAKKVSFDAGAGGYESGYVDYNSVSRRGSVDERDRAPTPAPSGPLPDPPASSPLSSYGLPPMLASTPAASIFAAACTSLADKLDLALVYLVSLDLSSCPPAPSVAGSPSLELIAAHNLPPDANASFDPSLHLRALRAPEGGLLYRSPAASSSASPAMREAAKGGFASGILLPVAEVESPSARGWVLAGYTTDRKRRWGEGEMSEFEKVREQLAKVVLYKEAA</v>
          </cell>
        </row>
        <row r="3725">
          <cell r="L3725">
            <v>1.63E-4</v>
          </cell>
          <cell r="M3725" t="str">
            <v>MLRGQLSKVPLDSDIEFAYAKEPPHKKLYQSYLERMRDTGQTNLNLDVVDLLAFRWRETQAREGGARTREDREYAQLYRNFLLYPQELVPILDQQLKDSALEWACAEENLGEGPMRLENEQRAREMHGAVFKVRPYAGETKVNMRDLNPQDIDKIVCIKGLVIRATPIIPDMKLAFFRCNACSHTVTVEIDRGKIAEPDRCPRDVCNVQGSMLLVHNRCEFADRQIVRLQETPDSVPDGQTPHTVSLGLYDELVDTVKPGDRVTVTGIFRSVPVRLNPRQRVIKSLFKTYIDVLHVKKTDKRRMGVDGSTRSADDRRGVVGVDERRASTHARLKEKLVEISRRPDIYDYLARSLAPSIYEMDDVKKGILLQLFGGTNKSIAKGGGAGGPRYRGDINVLLVGDPGTSKSQILQYVHKIAPRGVYTSGKGSSAVGLTAYVTRDPDSKQLVLESGALVLSDGGVCCIDEFDKMSDATRSVLHEVMEQQTVSIAKAGIITTLNARTSILAAANPVGSKYNLKWPITRNIDLPPTLISRFDLLYLVLDKIDERSDRQLAKFLVGLYLEDKPQTAGTDIMNIEDLTAYISWARNHIHPELTPEASNALVQAYVEMRNAGADARSNDRRITATTRQLESMIRLSEAHARMRYSEKVEVEDVTEANRLIREALKESATDPLTGLIDLDLLGGQSTHQRKLRGDLRRELVVLLSTPTASSKGLKYADLVRQLEAQSSVSIDVQELSEVIKSLESEGSVRVSGQGNARIVKLIGGAQQVEM</v>
          </cell>
        </row>
        <row r="3726">
          <cell r="L3726">
            <v>1.66E-4</v>
          </cell>
          <cell r="M3726" t="str">
            <v>MNAGFDRESVYSVPVYGSDFSGRTGASDATTTAQQNTQTIADFQQFVTEFRENESFVYRDRLRANCLRKEWTLEVEMGHLIGWREDLASRCRNEPGEMVPLFEIALRNVARNLLFPTAAGAEERQERQKAVPEIQLQLRSGSRLMQFRELGATNISRLVRLPGIVISASVLSSRAIRLHLTCKSCRHVTTMDVQGGFSGFQLPRKCIAPAPPGETKDCPLDPYVIVHDKCTFVDQQTIKLQEAPDMVPVGELPRHLILSADRYLTGKVVPGSRVIATGIYSTFQSGKSRRDTPVALRTPYLRILGLEVDREGAGGQGVRNFTAEEEEEFEKLGKQPDIYEKFARSIAPSIFGNADIKKAIACLLFGGSKKVLPDGMRLRGDINVLLLGDPGTAKSQLLKFVEKVSPIAVYTSGKGSSAAGLTASVQRDPQSREFYLEGGAMVLADGGVVCIDEFDKMRDEDRVAIHEAMEQQTISIAKAGITTILNSRTSVLAAANPVFGRYDDMKTPADNIDFATTILSRFDMIFLVKDEHNEARDATIAKHVMNIHMNRATEQGVVGEIDIETMKRYVSYCKARRAPRLSSDAAQKLSSHFVALRKQVQQLERDNNERSSIPITVRQLEAIIRISESLAKIELKTEVLDSHVDEAIRLFKFSTMDAVRAGNVDGLSKSELMEEVNAIEDELRKKNRLGVGRTLPYSSLRDYFTRNRGFTQHAFDRCLMILERSDVLQFLQQRRLVRRIAI</v>
          </cell>
        </row>
        <row r="3727">
          <cell r="L3727">
            <v>1.84E-4</v>
          </cell>
          <cell r="M3727" t="str">
            <v>MATPAHNTDPMSDDRTVRGSEAEAVEVGANGKRAPRNGAQGGAGGKAQRVRIQRDYADIPAVKDETGEKVAQLFEGFLEQFSEEDPRALPTSSLTSGGPSSTASRVHFYIEQVKGMEEFKLTTLYVDYQHLHDAHELLAKAITQQYYRFLPYLRRALQNLVKKYAPTYLYLNAHTASTVASGLSVRQFNIAFYNLPLVEGIRDMRTDKIGKLSSISGTVTRTSEVRPELTFGTFTCLVCHGMVRDVEQQFKYTEPSMCPNISCSNRSAWKLNIEQSKFSDWQKVRIQENPNEIPTGSMPRSLDVILRAEIVERAKAGDKVIFTGTFIVVPDVAALGLPGVNAEMMRENQGGRGGGPGAMGGNLGVSGLKSLGVKDLTYKTAFLACMATSADVRSTAANIRSDDQGVEENRKEFLESLTKEEVQHLESMVRSDHIYSRLVSSIAPTVYGHEIVKKGILLQLMGGVHKQTPEGMHLRGDLNVCIVGDPSVSKSQFLKYVCGFLPRAVYTSGKASSAAGLTAAVVKDEETGEFTIEAGALMLADNGICAIDEFDKMDLSDQVAIHEAMEQQTISIAKAGIQATLNARTSILAAANPVGGRYNKKMSLRANVAMSAPIMSRFDLFFVVLDECNEDVDLKLAQHIVNIHMHKNAALNPEFSTDELQRYIRYARTFNPKLTPEASKQLVTLYGKLRSEDAQGYGRSSYRVTVRQLESMVRLSEAIARANCTDVITVEFVNEAYNLLSQSIIHVEKDDVDIDSDDEDDDDDPELGGGGDGEEGQAGPGSPARDRTASATPAPAPAQQPKKPKVTISYDKYMLMMQRIVYMIAQHEKEEGAGMPRSAVASQYLDEIEDQINSIDQLEEETVLVDKVLTKLVKERYLLELRGSTNVQEGQDGDEMAADEEDEPVLTVHPECDVLEA</v>
          </cell>
        </row>
        <row r="3728">
          <cell r="L3728">
            <v>1.45E-4</v>
          </cell>
          <cell r="M3728" t="str">
            <v>MASALPTINLGLDYEEDLDQIKNFLTKFKTRPGKRRALPEDEDLENVDMDEDVQEGEDAAPREKYVEMLQRVANRDEERIVIDLEDLKEDGDMGRALVAQIQRNTQRYIKLFSRAIDEVMPQNTVDIGPKSDILDVMQYHRNNKNQQNEEAGQAVFPPQLLRRYNLYFRPLANEPSLAVRQVRGAHLGKLITVRGIVTRVSEVKPLLQVNAYTCDSCGAEIFQDVQGRKVTPLDACISEVCTQNQSRGQLYMQTRASKFTPFQECRIQEMADQVPVGHIPRTMVIHLYGNQTRAVSPGDVVNISGIFLPIPYEGLKAMRMGLLTDSYLEAHHVQQLKKQYEAMQLTPEITREIEEIKAVPGLFSRLASSIAPEIFGHEDVKRALLLLLVGGVTKAVGDGMKIRGDINVCLMGDPGVAKSQLLKYIAKVAPRGVYTTGRGSSGVGLTAAVLRDPVTDEFVLEGGALVLADNGICCIDEFDKMDDSDRTAIHEVMEQQTISISKAGITTTLNARTSILAAANPLYGRYNPKISPVDNINLPAALLSRFDLLFLILDTPTRDDDERLAQHVTFVHMNREAPPLALEPISPTVLRHYIALARQVRPVVPKVVADMVVNEYTSLRRRQKQEDEKNQFFTYTSARTLLGVLRLAQACARLRFSPEVDVDDVKEALRLMEASKASLHEHEHRDAGEDRSSRTRIYHLVKSMLSDALMDVDDDAAADDFEETLRMADIRDRAFAAGFTQDELDDALAAYSELGVFYLSDDGATLTFA</v>
          </cell>
        </row>
        <row r="3729">
          <cell r="L3729">
            <v>3.98E-6</v>
          </cell>
          <cell r="M3729" t="str">
            <v>MPAKWLCVAEKPSVAKSIAQILSGGQFTTRTARKPQWIKNYSFSYRQGQQGGHSDFTVTSVAGHLTSSDFDDQYRKWHSCDPRDLFDAGIRTFVTQDADHKGIEANLLAEARNATHLMIWTDCDREGEYIGSVVAEVCRKAKPNIVVKRARFSAIIPAQINQAARDPVDLDLLQAAAVGARMELDLRVGSIFTRVQTLELQRQVGALEDSLISYGPCQFPTLGFVVDQYERVSSFVPEPFWYIHVALAREDSKTTFSWRRGRLYDRNVAQALLDIVEDAGEARVTKWETKPTQKWKPLPLTTVELQKSGSRLLRMPPKRVLEIAESLYHKGILSYPRTETDQFDRDFNFHELIAQHKGDNAWGTFATNLLDNGGFERPRNGKKNDKAHPPIHPTQHVNNLTGDDKRVYDLVVRRFLGCCSKNAKGLETTCEIEIASEAFSAKGLVIRERNYLDVYIYDKWTGNHLPEFQVRERFEPDELSLKEGMTTQPSLLTEADLVSLMDKNGIGTDATIAEHISKIIDREYVIKQKEGSVEYLVPSTLGIGLVKAYDALGLENSLSKPHLRRLTEERLVQICEGKKNKADVITQSLNEYREVLFRTQQQMAAFVATVRQYVEGNLGQGQGGGWGGNDSDGDDFGGGGGGPRKRTTQKKPAAKRTAAKTAAGTRGKAASAGKTGAKSTAAKRKKKEDEDEGESPFSPPLTLVLTLSSADFAFDDAADQDVPRCGCSIPAVERTVTKDGPNKGRKFFGCSKGMSDGCGFFAWADEEGSGGSSGRKSGGGAVVPQKRPLRQPTRKSDASDELRCDCDLTPQRLTVKAEGPNQGREFLKCPNVSKNAQCKFFAWVDSLDGDAGPAPARGRSNSMQGGGGGGGGGGASGTCFQCGEAGHWASDCPQAGKAAKMTRKSGGSASGGASGECYICHEEGHWASACPQRGQGGGVGASGGGGGSNYSCYKCGEQGHFSNACPNADSTGASASRGRGRGRGSRGAGKARGRGRGGKRTVSNDWD</v>
          </cell>
        </row>
        <row r="3730">
          <cell r="L3730">
            <v>1.13E-4</v>
          </cell>
          <cell r="M3730" t="str">
            <v>MPRYASSDEEDDFHMSDSGSDFEGAGAGKKGKKAALKPAPKKTPAATKKAPAAKKTTTTVAGGGKGKGKKVAAPLEEIDTNGGRGAASDEEEMEEDAMEEDDDDDFDTGKKAPAKGKGKAKSASETYVKLTQLEHVLKRPDTYIGSIEPVTQPMWVWDRESEKMVFRQTTFTPGFYKIFDEILVNAADNKVRDPTMSEIRVTIDEEKRTITVKNDGKGIPIEKHKKEGIYIPELIFGNLLTSSNYDDDEAKTTGGRNGYGAKLANIYSTEFIVETADGESKYRQVFSDNMSRKGAPKITSVKKDGEQYTLITFTPDLERFNMHDGFDRDTLALLHKRVWDMAGIVPKVKVYLNGKVLRCKDFKAYVEKFLAGTNEITGAAAAKKKGKKGEAPVTAAAALFGDEEEDADMRPAADADAAKQTVVFEKVNDRWDVAFAVSDGQFQQVSYCNAIATTKGGSHVTYVADQIVQGLVDLVKKKHKGVQVKPFQIKNHIALFVNCKIDNPSFDSQTKENMTLGVKKFGSKCQLSDEFLKKVAKSGVIDNIVNWAKFKQDQALKKTDGSKRSRITGLVKLEDANNAGTRNGNKCTLILTEGDSAKALAVSGLAVVGRDNYGVFPLRGKLLNVREATGKALLENAEIQAIKQIMGLQQGKTYTSTDSLRYGSLMIMADQDHDGSHIKGLIINFLDYWFPSLLKLPNFLVEFITPIVKVSKGKKEISFFTIPEYEAWKAETDDGRGWKIKYFKGLGTSDTNDAKKYFSDMNRHRLPFKELTPEDRALIDMAFNKKKADDRKEWLRGFVPGTYMDHDVDEVPIKDFINKELILFSMADNIRSIPSVVDGFKPGQRKVLFGCFKRKLKNEIKVGQLSGYISEHSAYHHGDASLQGTIVGLAQNFVGSNNINVLDPNGQFGTRLQGGKDAASARYIFTNVAQITRTLFHPSDDAILDYLNDDGQSIEPSWYIPILPMVLVNGSDGIGTGWSSFIPNFNPSDIVANLRRKLDGEEMEPIHPWYRGFRGTIEKDAKEGYKCTGTIQRIDDSTVEITELPIRTWTQNYKEMLESWVAGSDKQAAWCKDYKEYHTDTTVHFVVTLTTAGKEAIEKDGLEKVFKVTSKLNTSNMVCFDPTGKIKKYATAEDIVSDFYDVRLEFYHKRKKHLVSELELVHDRLSNQARFIKMIIDKQLVLSNRKRADIVAELRKKGFRPFPKVQKMHVAGDVDANGDGDEEVEDPEAVEAGADSDYDYLLNMQLSSLTREKVERLMAERDQRSAELDALLKRSVQDLWRADLDAFMEKWDAMLEEDRANKARSLKKAKSAGKGTAKKRAAYASDDDDDFEVKPKKKAPAPKKAKPAVPLPETDDDEDVVMKAAAKPKAAAAAKPKAPAKRKAASIDLDLSDEDGGAAEKDETPPKKKKATAAAGTAGKKAAASKKKAAASDIEDEDDELDDLYALPAKKPAAHSPKGKKATASKAKAKSVEVDDSDDEPVVAKKKAPAKAKAPPAKKAAAPKKKKSAASDDDDDLDLDLSMSDAPAPKARAARSTRAPAKSYQLDLGSDFEGDESFQVEDDEDEEDAFELGDESE</v>
          </cell>
        </row>
        <row r="3731">
          <cell r="L3731">
            <v>1.3999999999999999E-4</v>
          </cell>
          <cell r="M3731" t="str">
            <v>MNDATAEALDPKAKQLAVFTTGESDSEDDVPLAQQAAAAGVAVTDGSGANGKKRAASESDSEDEKPLAQTAAGKKRSNGRPASKDYSSSEDEKPLAKTAAKSKRPRASTSRAKSMKEESEDEEDFSETEDASDDYSSSSDTPLAKKKKAPAKGKGKAKAAPAKKATPAKKAAPKKPKKEEDEGSASPAPRKGKGKAKKEDDEESREAGSGDEDVYKWWENQNDGEEKWKTLEHNGVLFPPEYTPHGVKMNYDGKPVELAPEAEEVASFFAAILETDYVKNPVFVRNFFDDWQKVLKAHPCPDGTKIKSYEKCDFKPIFAYLEAEKQKKKSMTAAEKKAAKAEKDALEEKFKWCYLDGRKEKVGNFRIEPPGLFRGRGEHPKTGMLKTRVRPEQITINIGKGVEVPPPPPGHKWHKVVHDNKVTWLATWKENINGNVKYVFLAAGSSLKGQSDLKKFEKARSLKEHVDRIRADYTADLKSKEMATRQRATAIYLIDRFALRAGNEKGEDEADTVGCCSLRFEHVTLTPPNKVTFDFLGKDSIRYVNEVEVDEQVFKNFKIFKKEPKTVGDLLFDRLNTSVVNKYLTSYMDGLTAKVFRTYNASWTFAQQLKNTPADASVADKLLAYNRANRLVAVLCNHQKSVSKGHSAAMEKMHDKIRALKYQRMKLRKQLFANADKPKKHKQAYGDDESDLDDDWIQEHEKALVVQERDKIRKKFDKENSKREADGEKIMPEKELNERLKAADALEKKIKAERKAGYEESSQSEDKILKALEKIDDRIKVAKTNFVDKDEGKEISLGTSKINYIDPRISVAWCKKFDVPLNKVLTKTLLEKFTWATHVEADFEW</v>
          </cell>
        </row>
        <row r="3732">
          <cell r="L3732">
            <v>4.5199999999999999E-6</v>
          </cell>
          <cell r="M3732" t="str">
            <v>MPAERADILQNSSPSPYDPLASVRGGSGDADGDSAFRRDFNAAVYDCVRRVPEGKVVSYGQVAKLIGHPRHSRMVGSALKVLPSRLSIPYLPPTPSSISSASSSDEPLPPPEPNPDFVPWHRVVASSGLISPRGNVAATRRQAEWLEAEGVEVREGPRVGGGGGGGGQSGGGTADAFGLGGAAGGGRVNMGRYAWKG</v>
          </cell>
        </row>
        <row r="3733">
          <cell r="L3733">
            <v>2.9300000000000002E-4</v>
          </cell>
          <cell r="M3733" t="str">
            <v>MAAPAPPAPSSLYANPIAFSLFSSLVQRIGAVPPVRKGARRSSGPASGKPKQHRLLEAWVAAVKAEYGRDLPEGTIVLFFRLFFPDEGVRRRYDLREMLLGEALEGVYGARRGTFSSWNAQSDVGRASSTGCLGREVQFWLERDEKRAKGKGKELTLGRVDELLDELATLSSASAADVQALRIARRRPVKAILSDLLLPLAPPDAAVMVQIILRDLAPLLYPPPSSSADIALSSYCLTSYGFVGLAEAMQVWHEGLPRLYRTVADLNWVTWTAEQAIRRGVSLPRPRPQIGLPIKVPKTEKPSSCARATKHLDGLVAVETKYDGERLQIHIDLSLPPPQQIRIFSKSSRDSTETRRGLLPIIRASLGLPLDPVAQALHPQLYQRLLHTLSTPTARPPIPPTKLVIEGEMVPYHEGRRQIDEFWKLAFAKAGGGVPLEARSTKWNTRRRAAQEDDSFTTGATPSPNKPMQQRPPGSAEVEGEGDALVGSNLHLMIVWFDVLYMDGESLLDEPYQARRARLERLVLPIEGFSRLAESVTVDFDNKETALASLRDRFARIIASRCEGLMLKPLSSAYNDPRCGQRWVKLKKDFIPGAGDTMDVCIVGASWQRKRARELLVPPSVYTTFFFGFRADDLGASLPNSRKPHYHILFSTSYGLSREQLAQVCFEVREGRPERFELETSADGSAFKRVDRRKTLGPYAVYDAACCSFTFSLAEHLYSNTTRPSVICRQPRIMELNGAGFQRTPGCPYYELRWPRIIKASRPDESGSPLSLADLQRVAHEATGTVSSSAAALVDQIWSAAKLDGRKKESPEEKYEREVKMWVQKLEKADGIMRTPGEPVGGGDNQLKTLASPLKRSESLGGLAAAESRRNLDKSHSAMPTGQAMTPHPDAHRRLGSAAPATMPATPPRLRSSVAMGRSVSSPCARSDAPSPPSQVVHPPVVDGSSINTLLRRRMIAQTGSTLADLSASSSITRKRCRLTSAVSQQASVQLRSFASLPISLYAVESPLEAAKFDFASYAWTLYPPLPLGAAIPEPRNPHLSLSNYISTPTKLLVAAGLAPDTELAASKTRRDESLRQGVIYVSPGPASDDFVRRLEEDACRAKQLAGQRATVWVLKREALETRGGCDLGMGSDVLTVL</v>
          </cell>
        </row>
        <row r="3734">
          <cell r="L3734">
            <v>1.6900000000000001E-5</v>
          </cell>
          <cell r="M3734" t="str">
            <v>MERMATEKPAAPPAPRAIAKLPEAVVNRIAAGEIIQRPSNALKELIENSLDAGATTIRVTVKEGGLKLLQIQDNGSGIRKSDLPILCERFTTSKIKAFEDLSSLGTYGFRGEALASISHVAHLSVTTKTRDETCAWKAAYADGALIPLKPGGDAAPLPCAGNDGTVLTVEDLFYNTPQRLRSLRPANEEYARILSVVTAYSIHNAGVSFVCKKTSSSSSSTGDVNTSIGASTLDNIGVLYGEAVRRELVEVQAVSEELGVKVRAWCSGANYQAKRSTFLFFINHRYVDCTSLKRALEAFYSTLLAKNTHPFVYLSLSISPSKIDVNVHPTKKEVAFEDEDEVVQLVCEKLAEVLEKQGESRSYKVQTLLPTSGTPTAPRTLAGSSATATPAASTSRKPSTSSSTKPAKVAPNKLVRTDAQSQTLDAMFPTLPTTSTIRAGDKTREAADDQDRSSKKRKSDHNPAFASQLAAEQAAQKSARVRIAQSECALTSVRQLRKEVVEARHEGLDALIKGHIFVGVADLETCKSMIQHQTKLYIVDHAAIGEELFYQLGLRHFGRFSRIKLQPPQDLRKLVQLAVDRASGGGAGNPAPPKIVERVFSTLHGARAMLDEYFSFSISDDGKIESLPLVLPGYSPDMNKLPLFLLRIGAHVDWEHEKPCFATFLRELAFFYSPAPSPTAPPAPHSQDQVDAQKRTIQHVLFPAAKQYLVPPEKLLKKDVVLATSLEALFRVFERC</v>
          </cell>
        </row>
        <row r="3735">
          <cell r="L3735">
            <v>2.3900000000000002E-5</v>
          </cell>
          <cell r="M3735" t="str">
            <v>MPRWIAFDGAPTVKLLLETDDAASLPASAWQTFTFRLAPPSSPRSSSKGVRGGQDAKGRGTTRGGLGGRQEAAGEPAQVWDVTSSQFADADISRQGDEAEAVPSSETDEDTLLRMRKRPRRRSTPSQESSEPVKEEARDDFEGESRMSVMLPPPTQRRRRSTLLPPTQTADNITTSTFPPTAPRPDITAASTDFYGDDSYAATQSIGGISLGPPPQFSWHVHQLVPLDQLRGRLANQKKRYSKFAVLVCVLSFDKRDTKVGSLTEVVLVDSTGQTATLVLWKDSGDEIARVIQRGDVIFVENLTIKEYNGKIQLSFSDRESQLGVCWRTHITDDADYDYRFPEAWRHDIPQANAVLREAEWFRRTYARSPQDCPRGCARRATRPRRLFDSPTSLAATILRFTSLVRSRLLAPARTVSLPFRCFTFPTAPLAMPPKRTSSKRAAADEVTATKEDKEVQAKAEEDSPLRELSGSEKEEAPKKKRAKKPPVTPLDPSVPTNKEVPEDLSPFPRPPEGCVRISAWNVAGLRASEKKGFSRYVNAEDADILVVTETKTPELSLPALNDRYEYRYWGDHVKKGHAGTAIFSKIKPLNVTRGFQASEEVTAADSEGRMITLEFENSYVVGTYVPNAGNGLKTLPEKEKWNRAFETYLRELDAKKPVIWCGDLNVVPTPTDIRNWKTNYNKSAGCTDAEINGFKAQLNPEEGSGHKRLVDVWREKHPDLEGHYTYYSYKFQCREKGIGWRLDYQVVSERLLPKVKACEIRAEIWGASDHVPIVLDIEGPL</v>
          </cell>
        </row>
        <row r="3736">
          <cell r="L3736">
            <v>4.3100000000000002E-6</v>
          </cell>
          <cell r="M3736" t="str">
            <v>MRIVTWNVNGIKTLLQYHPWNQKRTYEGIIEDLGGDITCIQETKITRAQMERGMAVLDAYDSFFSFYRRSVRGIHGTAIFTKRDVVVPVKAEEGIASSLIPSTMAVADRIGGYPLSSEADLDYNAMKDLDSEGRTTVIDTGMFVLINLYCPNETNSDRLVFKNNFNTLVDRRVRNLIKLGREVIVVGDLNICASDLDTAEPEQRARDSGLENFTDHPPRAWLGAFTGPNGPMIDITRRLHPDRQGMFTCWNTKIEARVSNYGTRLDYILITPGLLPWVKFSDIQPKIVGSDHCPVYLDMYDELDIPGRGKVSIWDELNPGRKKGDRLPDPPAFASRFFSEFSGKQKLLSNFFAKKSEMPPDAPKPSPSPSPQPNSASTSASTSKNSSLSTMASITSITNGSSKKGKGKEKSPEEEKPKTGQQGLSSFFKPPPTPEARPTKKRKKSQTDPTPPPPSNSRPSTSRSSSSSQTKPSPSPTASFRNGDGTEVLVLSDGDDDAEEELDLKEREDATADPGFNPNAQSASAWSSIFASKPVPLCEGHSEPSRVWTVNKPGPNKGRRFYLCARPVGPGYDQGQSKIHVNPEYRCNFFQWETKVKRPAGMVLSSSAKKQKT</v>
          </cell>
        </row>
        <row r="3737">
          <cell r="L3737">
            <v>1.7100000000000001E-7</v>
          </cell>
          <cell r="M3737" t="str">
            <v>MPADSKKRPDPPSDAAQRPTKRSRVDPLPGNPLFFYREPKDTIQISTWNVAGLESCNAEKWNFGFRLYVEAEDPHILAITEVNEKDAEAVFESHPNFEFLRARYPYRYWSHRVAVVSKLEPIAPPVYGFPEGEKHDPEDARARAITLEFKECFLLATYVVNAGAEFKSLDKRKDWAADFEPYIRSLDAKKPVIWTGDFNVIRTITPDTTESNDLQWGAQVFGKYSGTSQFERDAHERLLGDQPWLENPRRPGPKFVDVWRLIKGEKWRQYTHSSKKVGGWRLDGFIVSERFLHNVRKCEIRQEVKRQFWPPKDSVGKGALSDHWPVWLSLEMEEL</v>
          </cell>
        </row>
        <row r="3738">
          <cell r="L3738">
            <v>9.9999999999999995E-8</v>
          </cell>
          <cell r="M3738" t="str">
            <v>MRIVTYNVADLREWEKLDKWGMDQTMAQRLKRLGGDIVCLQETHVQQKAVPRSTACPPGWHSFWSFCPQKVKGSSIHGSAVFVKEDVVVPVKVEEGLTEAKALSSLQKADSTATTADLIGGYAQNLQLRGDPNSFESEGRTIVLEFGNIILFACYAPFEGISTDPQKQKKLAKKLDYFDILEARIRNARAAGKEVIVLGDLNAHASTEDSHNAAFHAKQEGVPFMSHPPRRWLQTLVGPNGLLIDSTRHFHPGSKMFSRWGDKVTTRKLHTKGARVDYILTSPVLQPWLKDGGIQHHVLGSDHAPVFLDLHDQIEIDGVKVKLWDVLNPGRRKTDPPPPPPALSAMHWTHFAPEVNGRGTSNGFFAAFRPITASTSRKPSYSTAILTVNASGSSSSAQSGKKSSSVASSSSTSTSLARSSSSSRKTSTSSPAVKGKKRPSSNEMLDLTVDTDDEEVQVASGSSAPPVKRKSDGGVVSQAKNLKSGSSALSQAGEKKKKRNKTA</v>
          </cell>
        </row>
        <row r="3739">
          <cell r="L3739">
            <v>4.8600000000000001E-6</v>
          </cell>
          <cell r="M3739" t="str">
            <v>MSCLATPLRHLALTRQQLSLKTVCLSGQSFRWHRCTPITATIDAPQSADSEEWALAHAGRTLVLRQDDSGIYYRALYPFSPPHTAYIADLATDTSTPLLRAYFQLDVNLDDLYRQWARDDPKFRRKIESDLEKRLEGIRVLKQDEWETLVSFICSANNNIARITLMVNRLCAALGSPLPHPSHFTPSCVHSTSSSIPASPSPAPNDSSLFSFPPPHALADEKRIDPLLRQLGFGYRAPFIPSTAQTLLSSSSSLGLSPESYLSSLNRAQFTREGKGIAEAREKLVEFKGVGRKVADCVLLFGMGWNELVPVDTHVFQIAIRDYSFPSPRSASLTPALHDRVSSFLATKWGPYAGWAQQVLFFADLKSSSSSSGAEKVKKVEIKEQEGEEEKEEGRKRSLTFEEEVQALLADPTIKRRRSGAREEVKVEGAVVVETKVKRGRKGRRGVKKEEEVEVDVEIEAAVKREGEEEARLVDVKTEQVVVAGDGIGAA</v>
          </cell>
        </row>
        <row r="3740">
          <cell r="L3740">
            <v>1.22E-6</v>
          </cell>
          <cell r="M3740" t="str">
            <v>MPELPEVEAARKKLEGIAKGKRIKRVQAKEDTIVFAGTTHDEFIKALEGKTVESVKRLGKNFYLSLSSPPHPILHFGMSGQAHIRGEVPIAYRSSSSSAVEASQEWPPKYAKAWIEFEGEGGEVAEWAFCDARRLGRIKLVDAEADEIEKVPPLSELGADPLLNMPSLDTLRTALGKRKAPIKAVLLDQNGPFCGLGNYLVDEILYQSAIHPSLPSTYLSLPSPSALLSTLHTQIQAVVNTAVAVDADAEKFPKDWLFKFRWGKGKRKKEGDEFALPDGSTSTISFVTVGGRTSAVVDKVQVLPEEFLAAAGGAKKGSVKGKGRKKRKKEGESEDEDAENLDDDEGEVISPHFGKSEAVKAEEAENDGEAEPAGKRRSGRKRSANTGG</v>
          </cell>
        </row>
        <row r="3741">
          <cell r="L3741">
            <v>3.1000000000000001E-5</v>
          </cell>
          <cell r="M3741" t="str">
            <v>MPRAEAGSAKALSNAMKSKGLQKLRWYCQVCEKQCRDENGFKCHTMSESHLRQMLLVGESAGKHIADYTTRFQSEFVALLSRRWGTKRVRANQVYQEYISDKHHLHMNATRFLSLTEFCKHLGRTGVCHVDENEKGWWIQWIDNSPRALAKAEANQKKERGDMDDEMRQRKLIQEQIERAREEGERRRREALQAGGSGKGDEAAASGSGGEGEAPTHELKRDEGEKLSLNLSFKAPAANEPSPPSATAAASNTTSQPTSGTSTPFAPSPAPSTFIAPPPKPVIGFTPKANPLAAKSNPLKANALKANPLKKPNPLKSGGSSATPGPEKRKAPMSAVEQIAMEEMARKQRRMG</v>
          </cell>
        </row>
        <row r="3742">
          <cell r="L3742">
            <v>6.9399999999999999E-8</v>
          </cell>
          <cell r="M3742" t="str">
            <v>MAPLKMRTSTYSSRVTIYENSSPATSSETAASTSTTPAAASPRRTTRSSAAAAFAEAQTLGLSLPDAKEDFEEDVKPAKKARSPRKPKPHVERLAVPHPAPKRWEETYEVIRKQRERIIAPVDTMGCEQGGKEAKVEDEEVKPQRVETEKDRRLSVIVSLMLSSQTKDPVTHQATMNLRNQLPGGLTLEGLETATVDEIDTAICKVGFHNTKAKNLKLLATRLRDLHDGDVPDDLPSLLAINGVGPKMAYLYLQAIGKNAGIGVDTHVHRITNRLRWHKKETTTPEQTRLNLESWLPRHLWPTVNKMLVGFGQEVCKPVAPRCDLCDVATAKLCPSRRVVVASPAKKRVKVEVKEEQTDGQPQVELALEQAEQVLEQIVVAVKQEDSGVLRVEERVVKTEHAT</v>
          </cell>
        </row>
        <row r="3743">
          <cell r="L3743">
            <v>3.8800000000000001E-5</v>
          </cell>
          <cell r="M3743" t="str">
            <v>MATAFIGLPVLVKLRTGPNDAVRGVLSLLDPAAGTLTLTEARSTIGGVERLDGIRLLAREDIAGLELLSVDRGAPLQPHSLAQADGVRRSTPQKPLAQPLQSQPAYPSHSPATSPSPLSGSPRSAEQARKRGNRAGRRKQEALQRSLQPNDEYPSQSPSHTPSFNEDFDFGAGLATFDKKAVFEQIRSHDDTDPALRLVAHNRNPSRTPQTKMLPSESVLSPQELYDQRQEALSIRQLAGREAKASMTPIDMSRRKPDGEGATRQMQALVLGSEADSGTAKTLLTGRGVPVPAVKAKQWKEALSIAEIESAPTAAQRLEASAIALTTYILSHICLSQNLLPLPSPPHSWPSVCLLCTDAEKGYVAIRAGVTLANRGCRVVALVEDGGDGKSEAWKTAVRVLSSAGGRIIRDVADLAPTYNLVIDALAASGGNDAGMLSPRLDGISTPTSLATNSPLSVAAAEWANKADTPVVSLDVPFGVNPDTGSTLPSASTPIQATHILSFGLPRAYLLSPSSAFLTSDTHIALADVGFSPTLSQRVGVEDFDAGMWGAESVVELRRA</v>
          </cell>
        </row>
        <row r="3744">
          <cell r="L3744">
            <v>3.4600000000000001E-5</v>
          </cell>
          <cell r="M3744" t="str">
            <v>GPVDPAELGLLDGEDEEEEGSDDEEEGLDEEDEEEAAEQDGHVELKPYEELDEEDPDVAPVEKNTVNDKVALERVLATFKADAGFFDTLTLVNPTPLNVPDANNDLERELEFYKQSLWAAMHAESLFESADLPFHRPTDYFAEMVKTDAHMAKIRQSLLDEQAGMKASDEARKLRDAKKFGKKVQVERLREREMEKKAVGQRLESLKKKRKSGEASFGGEDFDVALEDALAQTSSSKKRKLNETERPGRARKGISRKGRDTKYGFGGGSRRGKQNNDREDDKKAFGGGGGGRARGGKAGGGGGGGAGGGKPKRLGKSRRK</v>
          </cell>
        </row>
        <row r="3745">
          <cell r="L3745">
            <v>1.25E-4</v>
          </cell>
          <cell r="M3745" t="str">
            <v>MDNLPATISAACSVALDSNPAIPQEQRHLAYTFLQQVKDAASETWQACWKLFLDGREEGKTGGTGLSPEARMFAVQVVGEALPSLSPEALAMLQSSLFDYFSLEFVNGPAENGVVFLKNAIVHLAAAIFVHAYPAVSPAFFTTLLAYTRSYPSSVPVPSTSSGTPPLNPQTADLFLRILHEVSLEISDAHLRLNKTSQRLNKDTELRDAVRERDAPAIAEAIWAIISEALEGMDQPDQPASAPKAGLKGKSARDVAELAVRAAGDYVSWIDINLMVTPTTIGLLLRCVNLPAPPAISVRSATTDALIETVSKGMPASDKLKLFEVLDLGTVLSALVDVGRESGRKEAETEQIELFREKLAKLLNGVGTELCKIIDDSSSTADAKVTASTMATSLLPLLLRFLVDPRDDTSIAVNAFATAILSVYKKEKKRAGAGAGLPDPTMTDSKRAFLTELLKGTVEKMSYKEEHDWELPLEGEEDEQDLLFAEMRRNLRVIGDAIAWIDPQLYAEGVRSIILETLDLFDAGGANDGRLTWQRLELALAMLYGFGQAISSTGPGAFVQVPLAEIQRAKREADYRIDYTQFPLSQLGEMMLRTCRSKVVNFPHAAVSLQFFEVVVRYHDFFRLCPEFITEILPSFLDEHGLHQSEEAVQARIFYLFSRFIYQAKSIVQSQVSGDLVRSILTGMQDLLVVTAALPDSEPPTEAILTKAASTPSFFDSQLYLFETVGTLISILNQIPDQQVVLLKAILDPLLADLQANVRPSASSTEDLNAVFKAHHLIMAAASVAKGFPDLSARVPVAQGAWVDAFRSATETILGAAKVMTSFVVIRDAARFAFNRIVATTGQAVLPLIPTFIDCLVSEITFPELAELLSFLGLLVAKYRTNFLDILDTLLLPVFNRVFHFLSQPIAGTDDMIQHSELRRAYFNFILSIVSVNLQEVFYSEKNKAHLQSILQSITHYIATDSLASDQRYGFGVLNKLLQMWVETYRPPTAPPVANGAPPSPVPGFEQFLYERAVPLCFQLPLKPEFDYSDAQSFQVIGEIANLLKGLLQKRGNEFVEFMTTQFFPSISCPPETAAQFMTALQEAPDGKQFKKFLGEWFRTSRGPVR</v>
          </cell>
        </row>
        <row r="3746">
          <cell r="L3746">
            <v>1.2500000000000001E-6</v>
          </cell>
          <cell r="M3746" t="str">
            <v>MAAPKRVRSASSSASPVAENGGSAKKRARRSPTKEDEDVKPNIKEEAEDDDGSDPRFRSVSTTAALERDREHTSFPHEMEQTPLARLYDAMRELSEVKAAKDEKPSKDGVVVYWMRNKDLRLEDNTALSYASAVAQEHSLPLIALHIFSLGDYKSHDRSPRRIDFQLRQLAYLRAELDKLHIPLFTFTQSSERKAIPRILCEKLAEWNAFGLYANIEYEVDELRRDIEVLERTRDAREQGEGWKGQVEFFKDFCIVAPGELLTKQGKPYSVYSPWQRAWAAHINSNLSSFISPQNGPVIANPSSARTHPILEPMFSHEVPTSLPGFELAEQEKKDMERLWPVGEGVTEGIMGRFLKTKMREAKFFEPPLEGDGNEVENPKKDSKIAKYTEGRNRVDWDGTSHISAYLAAGLISPRECVRAVYKVVGGKEVPAGRDTGFGMWIQEVAWRDFYQHVLAAWPRVCMSKPFNLKYDGTIEWATDDDESKFEAWKEGKTGFPIVDAAMRSLKAQGYMHNRCRMIVASFLCKDLLLDWRKGEKYFMQMLVDGDLGSNNGGWQWSSSTGTDPSPFFRIFNPASQSEKVDPNGTYIRHWVPELKSVKGKAIHNPSAALSKAEILKLGYVPPIVDHAEARKKAIEAYKEAAAQG</v>
          </cell>
        </row>
        <row r="3747">
          <cell r="L3747">
            <v>4.3900000000000003E-5</v>
          </cell>
          <cell r="M3747" t="str">
            <v>MPVTRSAMAKLALTDPNQVDRSGTESLTSTLVPGSPPNSAALESDTGDQGAPSKSRKEDDSDASATSSASDDDSSSDEDSDSETDSDDDGDVAPSAQLQSLLQKAKEAARERAQKAKESKGKRAGDDDGLAGNEEMVLFGDEDEEEDEEQETDEEDNSTPKASTSRLGSTSTVRRPAPLPPSLARPLSASHPLLSTSSSTKRLPSGISLAQDLGGGVMVEGGAAATGRGEAGAKGEKGKGKAVVVGDRWGMAPQPKLSKKQLKANQPRTAGKQWFDLPATPMTPELKRELDALRLSNSLDPKKFLRQGAKKDKVGEFFQIGHVIAPSTRATTLSTPAIPQKRSFVEDLMADEESRAYAKRKTKEVMSKTMSGRKRQRKGAKGSYAMGASGNGREKKKRAL</v>
          </cell>
        </row>
        <row r="3748">
          <cell r="L3748">
            <v>1.26E-4</v>
          </cell>
          <cell r="M3748" t="str">
            <v>MSRKRSTASPIPPATSTGLELALAAPLASSSHQLTVPASALPTKPNKATQRAVPAFLNKLYSMVSDPETDDLIRWSEDGDSFFVPSADRFGRELLPRFFKHSNFGSFVRQLNMYGFHKVPHIQQGVLKKDSSEEADMLEFSNPHFIRGQPDLLNMIKRQKAGKADAAAALAGEGSNSSLDIPTLLTDLAAIRKHQTAISADLKDLQARNHTLWQEALASREKHKKQEETINKILRFLAGVFGGQVLDAGQGPAVGAVGNGDASGGTVGAGASPRRSADVNANGVVLMPKSRLLLMDVKERQQERAAALKELDGDEDDEIEEIPLLKTTEDDDDLPTISSSLIASAPTATMGTLSRASSSATPFSPKNRFAAIPSPSPAPSATPGASSSLIDPAQYNLSPEALNALLAAAGNNPEALSSFLTSHRSPAASAASTSLALAAPTSNPFAMLSSATPTPSSSASSSLLPFAPTATSNPLDLPLASTSSAPALSPSFASAFAENNDALSSVLSEKVNIDQRTAALESQISKLLQHLPEDAREQVESDLPLPEGSDPNDWAGVNWSSYVGEGGAVDFDKMLAQLSEMSGGASPSASTSALPAIDYADYLNPDAAVTSGAIDPALYAETFPSTSTSTATSTLSALPFQQPFSVTSPAGTASDQMGSPASTVTAESASAASTPAADGGAAGRGGTSSRGKKRKSDALGAQSPAASEGGAASPEGAAAGTRKSARRRKA</v>
          </cell>
        </row>
        <row r="3749">
          <cell r="L3749">
            <v>5.0099999999999998E-5</v>
          </cell>
          <cell r="M3749" t="str">
            <v>MSGLPPQPPTFYPPTYATSAALSHNWSDGVPVDGSGAPSSGRGYSDSPAFDSHQGSEAPEAGPSGSGSGGGGGNKGKRAAEGGGEGQPPEKKKATRGARACTKCRAFKMRCTGGENGPPCDRCKKGGHECIFEESQRGKRSNRKTDAMAKSLKSMEAKLESVLASISNPGLLAGSGGLVTDVSQRLPPAPLDSGPFGAEGRGDVHVGVDPGVVASALEQIRSGRSGTPATAPGTSAGASRPTLAATSGRQDSESAITRREPILLPSIAQTQGAQYDVGGGVGPYAEIGPSRTGGHPLHTSAPMAHPHPIAHPHVHHHVHFSPGTTNGHGMALPPVSSGGGGGARTVSVAGSSTSKSSPMEWSGVKDPNATDGSPRLHSLPDNTLNPLGLLAEASLRNTRKRPVDLTEEYDVTAGDDGEANGVAGAGGKGKGKGKGKGKGKKGTAGAEAEGAKEKGKEGEKDEGAGSGDEDGTGKKKKKELGMANRNYFAPGPMNILPLRRIVIEQRMPPALLEEKILSVEEVVELFALFFEHCARHCPFLDPEIHTPAATGSRSPFLFTCICTVASRYYTKRKDDLYRKCLRIAKRVAFDVMSKGYKSTEICQGFLLLCNWNQPAERFEEERTYQFSGLAIRMATDLNLHRKTIAQLPPDVGEETKVLYERELLNRERAWIYSFIIDRSVATQMGKPAMISKEDFIVRNASVWHRQPGTMASDSGLSAMVELLRIVSRMIDVLYSDTRSVSGLNAHLDYLMLIRAFLQQLDQWRQDWSDPVLISSDPDNHSLTARALMRDYYWDYYRLFLLSFAVQHALDDPASKIDLPSYCVLCFESAERMIVLLRDFFGPQGILRYAIDSTFVYATYAAVFLLKLVSPTFASFIDEQAAMKLVRELADTLEAAAVDEQHTPALYASFLRMLIDNKLNGPRTATNSRAPTRPGSPVPGSMNGGIFVNDTSGMSGMHGASNGNTGLDSFLKSRAPSVGPEGMNGMGGNDFGINLGFPAELGGTGAFNFGGEFGGTGDGNLDSLMVDNVLDASGFWSSMLMPGFGGASVGLSGGSGTVLSGAAGDPFSVTPFHSRPASPSHGASTNNGAPSFSFDLPASAAPTPAASGAVAPAAEAPAPATTESAKQTAPATEVPSMQPQVEVKQEAQAAEDGEKPTDAA</v>
          </cell>
        </row>
        <row r="3750">
          <cell r="L3750">
            <v>4.9599999999999999E-5</v>
          </cell>
          <cell r="M3750" t="str">
            <v>MDAYTGQGGSAGGQAGADDAFRLPALASLAAASSSAAMSPPSGSSSHIPLPSLRYRMLGQAGAAQQSFPSMDALAGTSYEQAASGGMGESMSPPPLGTDANGRKMSAGQKRKSSTTPGDADSEAAKAKKPKTPRACDACRSRKVRCNPIPDSEPMVCVYCKKHSLDCTWFLPISETRFKKQREKEEAERAKESAVAAGVALPTAATSATLAKQARSEDSLPVPPKSPTAGHVVPKQQIFPIDAIVSSPDSNLTPTGPRKEPRIVGYTSISHLMHSTSTFPTERMIPVDFKYSQQLSVDERGDGFIRVISAGDGDPSQGGEPVAIQGIEHSDAEKLLNYFFTTHANHFPIVAKADFLGSEQPAPLLFNAICAVSALSHHVAPSILRVIKATIRSHLRAEDMLDNSTIPNIQALLIYAFSMELEKGTAASKTWNILGLAVRMAQDLGLHRKLGSERKEQSEADHTELRRRVWGGCLIADRWISAIYGQPMMIDLADCDTMLPSVFDIRPNLDFDEKRRPYLFNSALISLSILLGRILKAVYSPTGIMLLSEKHAKALVSDLAAWVSGLPEELRFQGPAKSTPEQGFLHLLYIPVRFLITRPFMRISFQLPERFASLSVGTQQWSVVEAEAREAIEWVDKNESCLEGWFVGTYAFFICSLIQYHSHIRRRDSTSLSTLRLARDCLKRLVVPDGECYVRAKIAEIIHLLYHTACSVARWAPEAAEGLSPASSGTTAVTTLNPTAGVRQREQDWHLRYKKDGGYFVTDRRVNDPSGLIRSSASPASSGGPSPRTHGSPYASSLRTTHIAGEEDHSANGATGAEASTSAGNATDTPTLPLPPTLPPTSTPTLAGSAPTTTGLPPSGSAAFSAPAPNPPPDLSFVFPDSSLDNLSFNPTLNFGLPMDGNGLAGGSGGIPGLPGTSAGLGMGTSFLGGPLGSDQTAAFDPFGFTSDGTPSMLPDSLFDFQSWQNFADALGVQGEGGMGGPPQM</v>
          </cell>
        </row>
        <row r="3751">
          <cell r="L3751">
            <v>4.7899999999999999E-5</v>
          </cell>
          <cell r="M3751" t="str">
            <v>MAQADDPIASGAPALSDQGGGGGGPVVGAEASGSGSGAQSIGGVGEKQKKKVKVGARASIACKTCRKRKVRCSAEWPICRFCTNRKLECVYEGHPAENGGPMVAGPSGFAPLAPMYSPALDTELPPTNIVLEALDSFLIHHYDTFPFIHRPSLTTEISENRASKELVCCILALAARFCQSLRDLHPSSPSAASEHYAQLASHLLSVHQPLPGHVNPPPPTADVPISLMRCQCHLLLGFYELTAGRDNSGWLKIGTAIRMAQTLRLGFDDEVPVYDDPENPLSSRGRAIAAAQQDPIRAETRRRTFWALFSLDRTVSDGNERPCGLKVPRIASLRMPGSDADFLAGRKSLGARFDPNPPPWSVSVQGGAGGGANGASADGSSGHAHPSDEPEADLYGFTLRIAEIWSKVASYIGSGGRNVDRRPPWQDDSTFAQLAKELTEFEERLPEELKYSQRTLVAHCMVREDAKLFALLHLTNAMARHVLHRDYLPFLPPLDFKAANGPIDGEPLYTDSTAPAGWWQESFDMAATSANTISDVCSHLSSHGIILTHPFAGFAAVAAGTVHSHLKYWPQSSSAPVDATHYLNQDAEILAGLRNIYPIATRWYDSLAGLQLLYFNLARGVLDADPLKVRAGVLQLLRSAKDDADNDSPNRGAAAANSTSGNGTAQHSPANGNSQTSKPKGQARKSRKQEDAAAPSSERSRSFSQTINDLVNSPPGSAAADGDPVATSAALDPSAAAAYSLFHPPFPMPHPPTSTHDLSFATLAPELVPGDFSFDLAASSLGGLGLSTLDEWGAGYYYGGSNWGLAGFGGLSGAGFPAGPALFGGVGAGAAGGQPGAGGTDGMAWTGL</v>
          </cell>
        </row>
        <row r="3752">
          <cell r="L3752">
            <v>1.9300000000000002E-5</v>
          </cell>
          <cell r="M3752" t="str">
            <v>MGGLGADPTQERIAEKHRELEERIRSLEAELEYYRQGGTAPPSTSPYPANGNGTTSTNGLFPPPPGSSSSPATHALPLPGLEDPHAALNVPQQYSAYNGSSSDPYGGFHDPSTSSQRESEAFPLPPPHLHPLPPSSAGIGLATPATNTSPSLTAPAAHLQSFPFPINPTPPNLSDLINPPLSAGPTSAGAGAGGGGGAQFSPESPVSPALNGGTLAPSWGTELPSLEVMLDLSDLYFSTLHQHLPFLHRRRFLYTLHHPSSLASPPSQSLIFSVLAVAAAYHDSPLIRAQGPIWYALAREKVDVAISAGVNPQSGNRVATLTVEMVQALCLLSLVEMGQSDHQRAFLSMGQAVRIAAMLGLHRMDEDRVALRTGAMREKRLRPPALHPLPRDPVLLEECRRTMCTVYILDRFESATVGWPSAIAESDVRILLPCADELFESGLCDAEGRDNPLFWPADDLGTSAEKGWKGIREEEEAEKRESLNGAGGVKSEVATEGVEASAGKGASPHVPKVGTFAWLCRVVWLGGRIQAETYRASGPPAGGPWNKHVNLDPLESAAECLEMDQVLDYIRTKFSAIAAKKAQMQKGVDGPVLMILMFVNCMFTNLFHLRAASGLSRLPWDPSAPIYVGSSEYAMQRCWEAIHSLHEILSQLAAYENSRTTLHRSRANVFTSFVPYTLFAAAFPSKVAIGDWSVLVAARDRTENVPASVARDDLPSGDDAFPPHYLERRLAFVDVACDAMDRMGVVWPVGKKFAAMIRGDRMRLAARAYERSTAASAAGQPIVSSSPHQPTAPIYHSPPLGANQHLNGSASAGGGY</v>
          </cell>
        </row>
        <row r="3753">
          <cell r="L3753">
            <v>4.5700000000000003E-6</v>
          </cell>
          <cell r="M3753" t="str">
            <v>MEGYGVPSTSSVLATTSTMNGSSGAGHKRGAGRADEDFVHKGSSSAAAKRLKPRQPLSCQECRRLKLKCDREFPCANCRKRNCADICPSGTSKPPGRAVRIAAEFSALLKRVDDLEAIVRQLGAGDRIPPPLHLEEATKRSTTITKDLEQEIREGPRDSSRGRTSERSDSGGRFAGSSGVRDEEGEETGVGSADEGIESVMVGVGSLSIADSGRTRFLGAAAGSAYFYPDPNDEEDADASSLASEAEREVPAADQVIRYPYIQLGTAYSKTAELERLRAFLPDEAEGRRVSENYWRYLAFQFTPLEEAVFWEDYWPSAYTSHDPHGTKLACVFMILSLGHLFDPDAPSTPNPDAQHFFILSHAALAASRFLANSTLAAVQTLQLSANFHPNYHDLREGGETFFPILGMAVRMLATQGLHRDGSNFGLTGAELNRRRRVFYELLTLERMQAFISGRPHMFRDTHFDTQMPENASVFDRAKWQIGILIAKVIDQAFSVATPSYSTILSLDQDMRNLVRDTPPANRSGALPPDSFLVKPQGIPQLPPGPPPEAASYDLITRMRAHTLDQMFGQVLFYLHKPAFAQALLKYSDEPLKSPWAASVAAVSLETAVYLLAVAKSFFQLHPVLSPRWWHIWFHAFAGSVAQSSLVIKSPRSMLAPHAWSQLNEAVALFEAAGADGAPVAAFVPRLRVLREKAFLSLQNAISVPLGLMDPHSSTDVGDSLAEGTDVSLSILCPPTRLERKQRKKSVVRSSSAGKATGSASPAGDSPTTVLAQMLGATPALSEQAPPVTTAWPSSPVEAEPYNPFDSRIAMPGFVGGTKSPPVVSAPYDAATLAYLTAAQQPPPNNPVAQFPPVAFLPHQPLPHPLRESYEHADVQGPSKTAMAYAAAAAASSSAYSLSAGAPSSSDIRPQVPPLPPQAQPVDPSTVQQDPLGMLRQTALLAAHAPPPSSSAPGVSSGVPGFSPFAGLSPGYGFGGLITPWPAYGEVQAGEGATGAGAVSGAPAESWPWFDVLGAGANGGSGGAAGPGMPSPLDFSRFPG</v>
          </cell>
        </row>
        <row r="3754">
          <cell r="L3754">
            <v>2.83E-6</v>
          </cell>
          <cell r="M3754" t="str">
            <v>MVRSPLETATGALLVMPVLPARRGVHFTSSSPYSTLRRPLRRRSRSFGLFATALTLLSAMDSAGPAPPAPASSFNEPTPPPAKRPRNGSTDGDSGKGRGKGSKATSCRECIRLKLKCSREWPCTSCVRRKVASICPDGELPHRDAFLQQETIKELLEQNKALSAALQQQQQQSPLPQYAHASLPLPPLPQQAPAPVSSSLQSLLLSPLAAATAPSPPFDRDSPDAPGNPLEAAAGRGPGVMETEGTAARFHGRGAGALFLIDAGATDSPDLYPGELLFPFASAPATSAMLPPDQYPPFDAALGYIDVYFTEVDWMYQPCARTFVDSDLRQLYSGPSNTANPCCLHPHRLATLLTIFALALTFSQNLEIASRRRNPQATAFFNAAAALLTSPPYNFMSRPTVAAVKCLHLMVSYLFCSGDREGARSAWTILGLASRAAQALGLHKNCAAWGLSADVTEERARAWWEIFVYDLLQSLNFGRPYAIPLHFISCPRPTPPATGVTDSAFHAVKYEISLMFAKIADLLAAPDLPDYAAVLQLDREFKATAAKAPHWLRLGEAASTANTTHPPSDVERKLIPQRHMLVLLLHKGLLALHRPWFAKALMSGTEPMTSPYAASFNACLISARRHTSLMRSVLEKAPRAAVTWWFYAFHTFTSAVIQSSVLLRAPYCMLNEDIRADFAQALQVFNDIEPYSALAGRALPILRKLKEALERGPNGVGESQAREAHVQVQQQAQVQQPVQMAQQAISTDNLPALPAPPTYPPLPVDPSLNPSAGAFAPPPQQHYDVHNDPAGVLLSNLNTPMAWDSRALDFSSYDSIGETLLFWNPASALGPETNAWNLGGF</v>
          </cell>
        </row>
        <row r="3755">
          <cell r="L3755">
            <v>2.43E-6</v>
          </cell>
          <cell r="M3755" t="str">
            <v>MSEMSASPPEENKPLDSRHDPADLPAKKKPRTTTACNRCRKKRGRCDGQKPICGPCTTAGAVCEYELGADKRKPYTKAVVQAMQLRIDTLEAQLAALTGQPVPSSPGSFFDAQSADPHSILDSSAPLPSDSTSTTPAMTSLSLVANQAVKNGAGTSPTGLGPTSLSFAEGSQPQVSTPNLNGLDTFQGGLAINAHGELRFYGPTSSYRAVLADSTSLLNTPTTVNAIRAFSLTRAPIPTASPADPALPRRPPDLSPDFKVKLLNLAFEYCFSHYNIVPERQFFADLQMYPFERTQYYSPFLMNVILAVGCRYLDPDDPSYPPEICGLIGDPDTRGDVFVTWARYLLDQEWYNPALSTIRGLLVLGLYMAGRGFDGPCVIFVGSALKLTEDFGLNLGPHRLSMSMGLEISEELITARRDCFWSAFASDCISSMYIGRSTTFKPDVIDVIPPPVVPELDFEAPLYRSSAFHWSSRLIFIASKIMDSVYTLRPGISLAMRQAKVPELHLLLESWYHELPSHLRASGADPQKAPHPHILVLNMVYNMMHISLHRPFFRRFSANPTTNVSTEKCLVAASNIVRLVKLLRGSAGLRKAAPGVQHAAFNAGTVLAISAAEDNLSNNPKQDSERRSQAKKDLRLIVTSLKEIGTTWTTAHTSAGVLEALMTQWDASSQPPNQPATNAFAPIQNGSAMPHGSPTSSISSSSTGFPQSFDFSSASPGPSRADLAAQLPKLEQPSYEPSSGPTGSTPMSFASLGLAFPSRPSTAGGHHSLDGVGGGFGTSLGFMFPSWDLGDDVDFGPPPGEQANGNGASTAGLDWGLLNMPECA</v>
          </cell>
        </row>
        <row r="3756">
          <cell r="L3756">
            <v>2.2400000000000002E-6</v>
          </cell>
          <cell r="M3756" t="str">
            <v>MLADCLYDGLQCEQCKRRKLKCSRTVPTCTFCAEHSHDCIYSKIIRTPLTRKNLDAAEKRIANLEALLARHYSEREITRYEEDGTLPRLQGAKGASPDTGSSRPGTAHSLPPPPPSTSPGAYPTPASQVAPLPQPPYQHQPVASTSALPYAPPVAQPYGYPPYSSPNHPHPPIFVSAPATSKPTATPTIDIKPPLPARDETDDADGTGSLSLASNGKPPPGYLGSLSGAALLQFLQRCAADVNLSAAGAAGKCAASPSSSTTNSLTAILPDQLAGYITSYFNHFHLLYPVLHESSFRAQLAEIVPRPGGAAWTLLYYVVLGLGSMCTLTDTNEGETLTLYEQAISHVAAALFESASITSVQAFCLLANLAQKTNHVSIGTVFLGIALRMAINLGLHTEASGRHLSVFEQEMRRRAWWLLFAFDSGSQLTFGHPNTLPTTGVDVLPLVSVPDTVFTPSLTTRPQSFPDPTIYSSLIFQCFFHQMASQIVARLTYYPNLPITESLILYHEVDSLQSALPSFFFSSPPAWFDFPRHLLAWRLDNLRMVVLRHTFLKVSLMQGPVTEEEERGWAKCVDCAAEVVRSVQRFSSEAQRTCMEWWYALHFIIPSTFIPLIALRVRPASPSVIEWVDVVQSARSVLERVPHTLLKFTATRCLAIISAVADLSIARTDSRLSATNEPSAVPDSDFTNFLEMLAGQGPGFEGEAASPVQAPGLLPDLDTLLQWFTPSGSPLPVV</v>
          </cell>
        </row>
        <row r="3757">
          <cell r="L3757">
            <v>4.1100000000000001E-7</v>
          </cell>
          <cell r="M3757" t="str">
            <v>MDPAATDAKPEKLQKRPRVSTACDACRKRRAKCDGVKPTCGRCTSLALKCLLTCLTLQITKDVVNALQMRIDSLEKELSDLKMDKGDGSKEGTATPPVVADAFAGGLAFNSHGELRFYGPTSSYRAILADVTESSVEAARAWSLTRAPIPYAPPLDPQLPRRPPVLSSDFSAKLIGLAFEHAFSQFGLVDERSFLQDLTTSATSRTPHYSPLLLHLVLAFGARYLDPADTSWPREICSDPSDPSTRGDVFVDWARLAIDGEFKHPDVSTVTSLTCLSVYLGGMACDGPALMFHAQSVAMAEDFGLHLDNHHLQIGSRSIPPALRDVRRKAFWAAFQVDVLNSIYIGRRPHWFQDDVDVPNPPIDNDVDFDPPACTS</v>
          </cell>
        </row>
        <row r="3758">
          <cell r="L3758">
            <v>1.0900000000000001E-5</v>
          </cell>
          <cell r="M3758" t="str">
            <v>MSRKRMERDFIAADDEPVSGEELGEGDESDLENDYSSDEGLGRMRGSRGARGGAGVNGKGVSTRSASSRDKGKGKAWEGQFERTWDMVQEDERGTLEGAVSDMLLTSKSRRVLRDTASIQRGIIRHVYLVIDLSSAMLVRDFKATWLDLTLQYAQDFVNEFFQQNPIGQMAIMITRDGLAERLTPLSGNPADHLKVLQNKKKLEARGSPSLQNVLQLAKTGLSHLPPHGSREVIVILGSLTTTDPTNIHQTIAETEAERIRVNIIGLSADMKICRDICEQTNGVYRVARDDLAFRDLLFEFVLPPPTFAPSKSHVLGGPSPAAPTSSADLMQMGFPGLISSTFPGVCSCHGKLKTTGYSCPRCKARLCDVPTECRVCGLTVVNAPQLARSYRHLFPVTNYERVMQTSDDNSPSCFSCAFPFTTLAHAVQSAQLGYLSPLGRYRCPKCMHHFCLECDKLVHDALGFCPGCCE</v>
          </cell>
        </row>
        <row r="3759">
          <cell r="L3759">
            <v>7.0700000000000001E-6</v>
          </cell>
          <cell r="M3759" t="str">
            <v>MKFMLDDMEFVFPYDKMYPEQYNYVCDLKRSLDAHGHCVLEMPSGTGKTVSLLSLIVAYQYVRSLAQLQPNAFHERKMGRPERKLIYCSRTVPEIEKALAELKRLMQYRKEVYDIDDGDFLGIGLSSRKNLCIHPSVRQEKKGKAVDARCRDMTSSVAKQRWEQDPTSVELCEFHENLGELDPDHLIPYGVHTIEDMKAYGQQHKICPYFAIRRMFVHANVVIYSFHYLLDPKVAEQVSKHMSKDSIVVFDEAHNIDNVCIESLSIDLTRPMLDTAARSVETLTQKIEEIKEKDASKLEDEYRRLVEGLQAGENAVEDEDFMANPVLPQDLLQEAVPGNIRRAEHFTAFLARFVEYLKTRMRVLHVVAETPLSFLQHLRDITFIERKPLKFCSERLSSLVRTLELTRIDEYSALQKVAAFATLVATYHEGFRLLLEPFETDNATVPNPVFHLVCLDASLAIAPVFERFSSVVITSGTLSPLDMYPKMLRFDATVLESYVMTLTRDCFLPLVVTRGSDQVEISSRFEVRNDPAVVRNFGTLLVEFCKAVPDGVVAFFPSYLYMESIVSAWNEMGILNEVLKYKLIFIETPDAVETSAALENYRRACDNGRGAVLLSVARGKVSEGIDFDHNYGRAVIMFGIPYQYTESRILKARLEFLRDTYRIRENDFLTFDAMRHAAQCVGRVLRGKTDYGLMIFADKRFAKVDKRNKLPKWIGQYIKESDTNLATDVAIAHSKRFLRMMAQPFEQSTKSLWGIEEILDKQRGLDPDLGVDEDGAMLDAEAEAAAQAEAEAAAAAEAEAEGLEPLDMNGLNGGEKVNGTNGLDGDAQMYDPEDDPYGEIDDAALAEMDLPQDLDGFGLPQPPDEFQLPQSPQEFEMGDAQAGLPQPPPEFL</v>
          </cell>
        </row>
        <row r="3760">
          <cell r="L3760">
            <v>3.9899999999999999E-6</v>
          </cell>
          <cell r="M3760" t="str">
            <v>MALQDSVGDLLCLIVDLNPVSWARSAQPSAETNDALSLEQALDQTLVFCNAHLALRHENELAVFAAGPGRSRQLFSSQLTPTTSSSSTPSTSTPANDSNTYQQFRIVDEHLKAGVKEMMAHVPDEPDGGSNLVGALSMALCHINRLSTTDPLSASSAASAIRRPKPRIVVISVTQDSSAQYVPIMNCIFTAQKNNIQIDVCKVFGPDAVFLQQACHLTSGSYYKLARRAGLLQYLMMAFLPGPAAHRHLNQPRQEQVDLRAACFCHRKIVDIGYVCSVCLSIFCSPLPVCSTCRTKFPMSTLKRLGFGARPPGAAGGAGLPRPKKRKVASATPGGASPAASPAPAAA</v>
          </cell>
        </row>
        <row r="3761">
          <cell r="L3761">
            <v>2.73E-5</v>
          </cell>
          <cell r="M3761" t="str">
            <v>MATTSTLPPRIVKQLARAAERNPRINCFTHLYSNSDVASQLDRSRAKGKGKGRLEEVTVGVKDMFATADDAPTSCASKMLKDYRSPFDATVVKRLRDAGAVLVGKTNMDEFGMGSSTTNSIFGRTINPCGPRGADGQSESKAEQRVAGGSSGGSAAAVAAGLCDIALASDTGGSTRLPSSFCGIYGLKPSYGLLSRHGLVSYASSLDTVGVMGREVEGVWGAFDVMNAYDPKDPTSVPTHVRDRARKAHQPLVERLGEQNGREKPLEGVRVGVPADLFPSALFPSALLSSPSTLSPIRTYLSTLLTLGASLHPVRLPTTPLALSTYYVLASAEASSNLARFDGVRFGYRAEEGEAEGKEGLYARTRTEGFGEEVRKRILLGTFALSAEAFDNYFLQAQRVRRLIQLDLDSLFRISNPLHTSPSSPFLTSPSAPSASHRAQKGIDLLIHPTAFSTAPLLTPPSSSATKHASREPYIQDLLSLPASLAGLPAVSVPAGRAEDGWPVGVTVVGQWGGEEGLGRVVGAVERWKKQRGEEDEILKAE</v>
          </cell>
        </row>
        <row r="3762">
          <cell r="L3762">
            <v>3.6999999999999998E-5</v>
          </cell>
          <cell r="M3762" t="str">
            <v>MPRPRLRTLTLVALSPSSHRTASTAATLQPHTRHDPRWEGWQPTIGLELHVQLKGNPKLFSHETATYDATPNTHVAPFDAALPGTLPTLHPTPLRLALLASLALKSQINPLSRFDRKHYFYPDLVAGWQVTQRYCSKRGKGKAVDVGGAAKAEEEQDEFFTVRLEQVQLEQDTAKSFHDPSLPLGPGTLVDLNRAGAALIEIVTKPDMRSPEEAASFVKALQSILRSSGVSGANMEKGELRCDVNVSVSPLSSPGSGTRCEVKNLNGVRFISAAIESEIKRQIALLQAGEEVESSTLGFSALTLETFHLRSKESSPDYRYMPDPELSPLAVSAELVRKLEGEVGELPLEREERVRATYGLGRREVGVLVALGEGEEGEGGEGEQGVGVRWFEEIVRGAEGEEGGGRDPKVVMNWLIHTLLGLLSRHSFTLSTSPLSPSDLGALIDAVSSKRMNGTEAKGVVGDWLAAMREGREEKGGFGEVLRRELESRPAPSPSSSSSSDAATDSEGDTAFTALIDSLLASHPTEVSKIRAGQTKVIQRLVGEAMKRSRGRADAKRVAEEIGRRLGV</v>
          </cell>
        </row>
        <row r="3763">
          <cell r="L3763">
            <v>6.2299999999999996E-5</v>
          </cell>
          <cell r="M3763" t="str">
            <v>MPPSLLDHLSSALATVQGSHSYAVNVLRSQPRRSHALFPHASNAKIAKVWHEEVFVVVSEKREVVVSADGTVQGETNADGGEGVINASGGETSAPTGVASASTDLPPVASTSSATNGSNGTCETSQKTEQRYIPVAGLEASLYTIPSTSTSLLYISKVDTSGLSPPSSGPSPTRTLASSSISYFLYHPPHGSTRVRVHIFARAQGQYLFPGSVDNKGKKVLDDKGLIRWWKKTIEKAALEVQAAKDVDRPSAPLKLFYLVPGLSYLESLPYVPAATLSPSIAWTYSHPYSALSSPLHPPASPSAHPLTDHIPSFPDDPKSRFLHSLTSSSVSSSGTPGDYDDVFLSLASNTFATGQTPAQMLGDVERGLERERKRLIEGVPGGVEEWWERMAFRQECCAGQLVGFFVVAAGEPDLATLPSTPATAPPSPTKSASSTSSTTTGAPRPAPLSLRPTVYTKLWSVLHNFDYSLPALPKLAEAVERWEEGLEKALKAEEDGEGEEALNEEEWKKRYEREVRREVKVENLLPAAAGGAGEKRAADGEAGQEADKPKVNMLAPRKKKKVAPAA</v>
          </cell>
        </row>
        <row r="3764">
          <cell r="L3764">
            <v>3.1999999999999999E-5</v>
          </cell>
          <cell r="M3764" t="str">
            <v>MAPRATRSDVVTVVAETPAPSAREEAEGEGQGRDERAGKQASPGTDKRAREDEGCDSGKKRRKSQTRSPERPVTPPPATPSAHAAPASVSKLTVTTMTPTSRANPKSATTPRRVGPGGMPFLPAYSPVDKNCAFCGGDSSLNRHGRKEEMVSCYECGSSGHPTCLEWDDWGMVKRVKAYAWLCQECKRCEVCDEKGDDDDILFCDSCDRGWHRLCLDPPLHSVPRGKWTCPTCVKQSEFSRDAILPSTIGKRERRQARPIGLVSAGSSSSLHGDETGRKSDRPRRDRKGKGRATYDFGDGNGTDGFADDDRSTDEDDDGAVAASLLLPPGATLDAANLANAVSAVDTTTSSSAHPRVKVPKITFKLGADGSPAPAATGGAGAIQAGSILPSAAAASSARSAQRPPMKKPRLSHSHSASPAPRETFRPWLAPRPPPSSSSADEAELEEAEEGDEYDPYGGMLTAKEADGTGRKPTDKDRERWRWAKTEWERREWEKVFASSGPTTPAGATPPAAHEEHGTAAGSSDGRELRHIRPPNATPAVAIPTFPGQPLPSSSAVSSAHTLPIRPITHLRIGEFELETWYQAPFPEEYTRVPEGKLWVCEWCLKYMKSGFEGERHKLKCKMRHPPGDEIYRDGKVSVFEVDGRKAKIYCQNLCLLAKQFLDHKTLYYDVEPFLFYVMTEASPLGAKFVGYFSKEKRSPTNNVSCIMTLPVRQRRGWGNLLIDFSYLLSKKEARLGTPERPLSDLGLLSYRNYWTLTLFQYFASLPADSDKEIRFEDISKATSMTRDDIYFILHERGYITDLSQQPVPVPANLAALPPTAPPVAQAGLFAPAVGPPPAPATLSTPAAPVAGPSQRNSVAVQAAPPAAAPAVQPLSHSQPILPHGPPAPAPAATSTPAPPPPSTAAPPATPAAHPAPAQTAPPIPQAGGSVTVNERPSTSLPSGAATPRPPALGSAPGSARTSPGPQTPGGVGPRGGMKTNIFRGNQYTKAREQKLLEEALAAGLPPPEGLIHRFGEEEKKRERKTPRPSGSASGTGTPRHPFYGNQWSAKKQRTAGSSGQQGGAGHHHSPKKLVVPTSYKIHPNREEVEAYLARHFESKKEWIRLRPEALKWTPFLVTRGFGLGVDVGSTAVDGMQQQRQMAGLGAKGEAQTTGSTTGTGTEDQSAHASVNGGEDVEMQEVGGKEDAEAEPERSPSFHGGDDGHSEVDEDEDPFANLSSSSTDDFDDDDGEGFDPRRNSRRFSSRNGATSTRSLRTTRQRSTSATPVAAPSRRLPGRQASRLASRALASQVSLLDREAEEPLGQKRRLTRSSPVKIPPTGLANGTDGDEGMAGDTAGEETS</v>
          </cell>
        </row>
        <row r="3765">
          <cell r="L3765">
            <v>1.8099999999999999E-5</v>
          </cell>
          <cell r="M3765" t="str">
            <v>MGAPTAPPSTDPPPKPIISPPNTLILSQIVTGCKVFVQRPIHPDRPDELEVRKAEILSIRERKLGRAERKERKARLKAAQNEGAEAEAELKRKEEEEEEKRRQEGDRLEYYCHYVEFNKRLDEWVAASRILLSREVEWPLPPAPPAPAPGSTRKNSREASLVPPASPSPAPSSISGSAAETKKAIDAGNVLRKAAIKAAHEQSVTNKRKAVDGDEDADGEDEDADGELDSDGDAAMADAQTGDDASTQADGATDGSEDGNIPTFSKAREIEKLRTQGSMTQSQSEISRVKNLDRIQIGKHLVEAWYFSPYPVEYAHTPVLYVCEFCLSFYASEKQIERHRHKCTLLHPPGNEIYRHEDISFFEIDGRKQKTWCRNLCLLSKAFLDHKTLYYDVDPFLFYVMCVRDEYGVHLVGYFSKEKESAEAYNVACILTLPQYQRMGYGKLLIEFSYELSKKEQRLGSPEKPLSDLGLLSYRAYWAETIVELLINTKDDISIDEIANRTAITTNDVFATCQVLRLLKFYKGQHHLVVSPAVLEQHERVKAKVRRRIEPSKLVWRPPVFSRQELRFGF</v>
          </cell>
        </row>
        <row r="3766">
          <cell r="L3766">
            <v>2.12E-5</v>
          </cell>
          <cell r="M3766" t="str">
            <v>MAKRSPPPAPSPANSKRQRLSPTRSAATSRTGTPASTTAPSRALSPGQDSLSSLTDDESRGSSPEVQLAAAVKSAPPPAAPPAPSTNGSRASSPRKAGGRKKGRGAAAPAEVEDAERVAEAAAEGHHVVSAKTVPSSQPGRGSATNGSGATAGKGSRATQGGKGRRGEEALEHAVAAREEVERRRAQLKEVNGVGVAGARELDQDPKAVKVKEEDVDVEVVHGEDAEEATEAPRKERPSIAEERAGIIRFPVVTNDGKPESMIILTGLKNIFQKQLPKMPREYIARLVFDRAHYSLAIVKRGLEVVGGITYRPFDGQGFAEIVFCAVTGTEQVKGYGSHMMNHLKDIVKETTKCMHFLTYADNYAIGYFKKQGFSKEIKLDRSVWAGYIKDYEGGTIMHCAMLPRVEYLKVSAMLAQQKELIRSKIRLFSQSHVVHPGLAFFAQHPPGTKIDPILVPGLKESGWTPEMDQLTRRPKRGPQFAVMKKLLTLMIDHPSSWAFANPVNAEEVTDYYNVIKEPMDLATMESKLEANSYETLDQFLHDARLIFANCRQYNDAQSNYVKNANKLESYLNEQIKVFVDP</v>
          </cell>
        </row>
        <row r="3767">
          <cell r="L3767">
            <v>4.7599999999999998E-5</v>
          </cell>
          <cell r="M3767" t="str">
            <v>MSDDWSASAVQALQIRFARSKAQAADLSEDERSLVDPFSPIFVYPIYGEEETIFGYKGLTIDYRFASGSLNQYLNVSWEDKFPETTTVKADDPEKTLYEFIPPSYTKSLERFQETVEKDALEFKPLGKRVGAYRMKGEDELTGGGKGKGKAKSQGGPILPERSWEAIDDFENDGEDGVRYEAYWTNWDTPGFKEYHRKMQIFVLLFIEGASYIDEEDGRWEFVTLFERRKKGDSTSYHFVGFVSFYSFFCWPDTKRLRLAQFVLLPPWQGQGHGSALYSLCYRNILSRDEISELTVEDPSEAFEDMRDKCDLYTLISTNALDGLKAPLDRQFTETVRKKYKLADRQFYRLVEMMLFLSTDPNDEAQQRAIRLTVKKRLYLFNKEQLLQIEDKEERKAKLQETFESVEADYQRLTAKFVS</v>
          </cell>
        </row>
        <row r="3768">
          <cell r="L3768">
            <v>1.3200000000000001E-4</v>
          </cell>
          <cell r="M3768" t="str">
            <v>MSGILTPIAGEAKKRTCYFFDSDIGNYHYGPSHPMKPHRVRMTHSLVMNYGLYKKMEIFRAKPATRKEMAQFHTDEYVDFLARVTPDLVEAAAEGSGGPKVAGLAREMGRFNLGDDCPVFDGLFEYCSISAGGSMEGAARLSRDKCDIAINWAGGLHHAKKAEASGFCYVNDIVLGILELLRYHPRVLYVDIDVHHGDGVEEAFYTTDRVMTASFHKYGEFFPGTGDLKDIGYGKGRNYSVNVPLRDGITDENYRSVFEPVISQIMEWYRPSAVVLQCGGDSLSGDRLGTLNLSMRGHANCVQFIKSFGLPLLVLGGGGYTIRNVARTWAFETGLAAGMELGVNIPMNEYYEYFGPTYRLDVPQSNTEDMNTSEYLEKIKAQVFENLRQTGGGSAPSVQSQPIPRTAMDEDDDLEEDERDPNVRRHQAEVDRRIQRDDEFSDSEDEGEGGRRDRQSHRRESPKARSKSPAPAPAADATPAAPAIPLETTSASAAAPTDAPVTTTQAPLPANITCGAEEPLAPLKPAGESTSNATEAALAETAPEAEEKAGAIAEANGDAIGGTVEMPVQGTSAARMTTTAGPGEDDARGEDVEMQEASGSA</v>
          </cell>
        </row>
        <row r="3769">
          <cell r="L3769">
            <v>1.05E-4</v>
          </cell>
          <cell r="M3769" t="str">
            <v>MDGFSQPVYTQAIPADASQQSAPATQLEQPVASTSTAPATIAPVSAAAASAQVEPQPVDPPISENSAPLQPGQPRLFPFPEQDPNALPLTGFASVPARAAVLPNAQPYTRPPPYDRPNVELGKGLSRDPPPRRFVSEADIKASHTNGHGDLLRQPGVVREEEIATLTVDQLRKMGLGRAPSGFCYSARMTLHAPLPKTVDSNDPHPEQPARITGIFNKLLNGGLTSRMVRVQVREALREEVMLVHSEGHWERVRATGFQTIEYLETCKEFFERLSLYVNPDSAFCARLSCGGVIEMARAVAEGQIRNGFAIVRPPGHHAEPEEAMGFCFFNNAAVAAKWLRTVYGSGTQKDVNGKEIKMNRILILDWDVHHGNGTQRAFEDDDDILYISLHRHGNGFYPGGDYGALESVGSGKGRGFSVNIPFMNEGMGDADYLYAFQNIVMPIAYEYAPDLVIVSAGYDAAKGDELGKMNVSPDGYAHMTHMLSALAGGKLLLALEGGYNVNAIAESAYACVKVIVGDELPVMSSIGAASLAATNTVHDVRRMQAQYWKCMGEAVLSQEELSKAGKIESLSEVLKKHRLYELWHEYGLFDVEFNSPTLEEAYSNQLLVSENVYDADVLLLFMHDLGSMKAAYTAATLDSDLERTQLLDTSREVLDWAMEDHDFGVIDVNLLAHLATVKGQPIDAKRDKAREKELALYVWDQIVQMSSAQHVILFGSGAGCNALMDIVRNRFGLVQQRVRACVSVLGHEHPPELEASTGARNWYKNHSLVLLPSTHPLQEDARRAGKHQKKFGNVYRATAEDESRPTHLLRASMPKIKEFIAERVPITIAPAAATSSSSGGDIEMATRMASVEPTGAPAPAAPAAEANGSSFAPPAPAPAA</v>
          </cell>
        </row>
        <row r="3770">
          <cell r="L3770">
            <v>2.83E-5</v>
          </cell>
          <cell r="M3770" t="str">
            <v>MCSVARRTDSPPHAQLHSAPRVSYYFSRGVGEYHFGERHPMKPHRLTLTNHLVVGYGLHKRMDVFEPRMATKEELEMFHDEDYVDFLARVTPDNVRHFSTVLTRFNIGDDCPIFADMYSYCRQYAGASLMAARKLVAGTTDIAISWTGGLHHAKKSEASGFCYVNDIVLAILELLRTHPRVLYIDIDIHHGDGVQEAFYNTNRVLTVSFHKYSPDFFPGTGHIDEVGHALGKNFSLNVPLQDGIDNESYLALFKSIMEPTINTYRPSAIVLQCGADSLGCDRLGCFNLSIAAHGECVRFIKSFNLPLIVLGGGGYTIKNVSRCWTYETAVLLGLEQDLPNALPHTAYDDFFAPDWKLHPDLASGRNRLENLNSRKQLERIRVAALERVRYMAGAPGVQMAEVPPSLASWIADEDEKEEKEAKEEGNEREEDPHRATNDYFGSERDREGLVGGGDGYSAGTSAATSAATTPASAFPPRTGGGPHRSRLSVSSGVAPSTPSLVGGTAGKKRRKVVAGSAAGTKEEGAMNPPPNPSRPGLSTPAAPGKVAKPRMDAGGADDEE</v>
          </cell>
        </row>
        <row r="3771">
          <cell r="L3771">
            <v>1.34E-5</v>
          </cell>
          <cell r="M3771" t="str">
            <v>MASTDQPSLFSPAPGGPDKRTVAYFYDDDVGAYAFNLVHPMKPHRIKMAHNLITNYGLDKHMDVLKPDRCPPHEMTRFHTDEYIDCLARVTPETFDEMTGHGQRFLIGEDCPPFEGLFEFCSISAGGSLSAARRLIEGKADVAVNWAGGLHHAKKREASGFCYINDIVLAILELLRYHSRVLYIDIDVHHGDGVEEAFYTTDRVMTASFHKFGDFFPGTGAEGDKGRGRGKGYAVNFPLKDGIDDESYRSVFRPIMQAIMDWYRPGAVVLQCGADSLASDKLGSFNLSMNGHASCVAFMRTFNVPLIIVGGGGYTIRNVARTWAYETGIACGVQMQRDLPFNEYIEYFGPEFKLDVPSNNMDNANSREYLDKIVASILEGLRNLPFAPSSQLHQVGADLPPLSTDTTDDEADSDLDVRLSSRIRSTARAATRLSAAAGGPGAHLEAEYESDDEDPDSHWRRKRRLAESYISSASQRRREDLRERKRALAEKLAAAEDECAAGMMDVDGDEAEHEARRPVKRTFFKPSRLDVKTLLKGPDPGLRRLGIAESDILAAGPAGNGITREWDSVYGL</v>
          </cell>
        </row>
        <row r="3772">
          <cell r="L3772">
            <v>5.8799999999999996E-6</v>
          </cell>
          <cell r="M3772" t="str">
            <v>MDSPSPGDSTTANESYATASQASDDLVLAESLLSLSLNHGTQTGSTAPGLAGGAPVKEEAITAELPTEQLPAASTVDTSTPSVAPPRPRRPRTAVTLQPACANHRYIRNTDIGTIVERPERLRAVKVGVAAAWARLEEREVAQGGERWRPIEAKEVDQDSELDALLGGLSIGGAGKTSVETRRRKREVVGGPFDILESSAVLALDNSALRYIHSKPNLSPDDEANEAAWTSASSDSSPDPPSAPVTGPTPRAPAAPPAWPTQLQRLCRQSASAVQQPPHSEIPAHLPQGDLYLCPGSEEAIFGALGAVCEGVDRLVAGGQDAEQVYDRAFVSIRPPGHHCGEANPQGFCFVNNVAVAAAHAHLKHGINRVVILDIDLHHGNGTQEVAWLMNAEANRILTERRAKTPSASPRKGTGSSPKKTQAPLPAPTAQPRPLQIMYASLHDIWSYPCEDGDPGLVAAASTNLAGGHGQWISNVHLEAWRDEQHFHNELYPMYREGLLGRAEEFCRKVEEEGEVAGEKTLVIVSAGFDASEHESAGMSRHLRNVPTSFYRRFARDTVEFAAFVARGKVLAVLEGGYSDRALASSTASFLTGLVSASGSADPQDPPASVEEDAWWTGATLKKLEKACSVAKSRRAAAPPTLVGVDASAEPWLSRSVDIFSQLEDIAAASSKASTSAVTTGQTDTSPTTSRQLRERRARPNYAGLDDGSTPLPSPTRSTAIQPRRMASSSRLKAEKSGPPDLPPPVPTLPVPPTPEATIYPPPSSESTVYDAPTAAPPPPPPPSKQMIRFTWKEGGFSGPPRM</v>
          </cell>
        </row>
        <row r="3773">
          <cell r="L3773">
            <v>1.3100000000000001E-4</v>
          </cell>
          <cell r="M3773" t="str">
            <v>MDGALQGAQQQQPAQQPAPPAQPAHPAPASNADAHKQQHVQPVRSFLPSASLAAAEKSLFPNSMPVRQLPGIHSFAPSPANSSPAGGAASPAGPANAGKAGSPAGSAGGAGTPMGLSAGQARVPGGEQKRFGAGSVSPYGAMPSRSPNLAPASSAAPNSHTTPTPPIIPGPASGLSPPLAASSSGPAQRPLPSLTSPLPPAATATPGSATSPPPPHQPGPPTSSASTTAGRTAGNPMSVSSMLSGPPRDRPVSAYSPLANAGGASAAGRAGSPPQPPVLPPASTAGGVVDGTQKSPQMQRQQGAPPATQPGTTLPAYVVSSASNPAPSTKAAVEPPPSSALGAARSSYPPLPSAFARENPYSPSTTSGATSGTATPATAKAHAAGPNVQISQQHQRDAAAVEVKKSLFPALGLGGAGMYGRPTVPGVATGARTTGAAATEAGQGATGSSGQPYPWQAQAAQQAQQVLAAQQQQQAQQAGGRKAASSRPGATTSVSAPAAPTVGAGRGGPTAVGVKGAAGKLPQQHHQLQQQQQQRYPPPPALDPYGGARNVQPPPSSAAPTPSHAPPAAPGVNGHTTKRRRSDASEQQQATAPPARRQKSVTPPPLAPPLFTHIELRKAMIYPPVVEILNRAVDEWAKNSVKEGEGERRFLGRVTYDALVSPAKLLDGGVLARGVGGYVEVVVPTTWILGPHRLSAPSLANPPIQSSCSVPPIDLHPVVFDIGPPSAYNGEPLPFTLSTTPLLLPSHLADLPSIRKREVWGTDVYTDDSDVLAMLLHSGWLRVTRRERRVKAGEKGAGADAIRRARIPGEERIVLPPTDGEEKGVPKALCVKLGVVPALVRYEGIERQGIRSRSWGNGHDGVSLRIEEVKPLDVRHSVSRWRVRRSHGLGLQDVPPEPVRRTRKTRAALCAHQCAELYHDDFSHHDDHHAPAIPPAKRYRFAADPPALVNGDGPAADRSELLVSDTFVIDALSGRGTFVGLNEENERGTGFERVQGEGRMEVEAAA</v>
          </cell>
        </row>
        <row r="3774">
          <cell r="L3774">
            <v>2.0599999999999999E-5</v>
          </cell>
          <cell r="M3774" t="str">
            <v>MPPTRKAAAAARRSMSRTKEDEKPKGLAARRSRPAGAKPTMVDMIAEAIEKAGDAHDGASRPLIKKCVRSHPFPVTQRLASRPLRPAYRHCFKFKLEDNATTDGRIATAIRRGNESGVFALPKGFGGKIRIAEDGDKPYVKPKTGSKGTKRTTTGTKKTTTSSSSTARKPPAKRTTANSTGTARQKQSEGGKRGAAKTNAKRGATTSTRTSSRVSSRCLRPLLSSLDTRS</v>
          </cell>
        </row>
        <row r="3775">
          <cell r="L3775">
            <v>9.5E-4</v>
          </cell>
          <cell r="M3775" t="str">
            <v>MSTVQGGKTGGKGGKGGKGGKAGGDNKNQSTRSQKAGLQFPVGRIHRYLKARTQNNMRVGAKAAVYASAILEYLTAEVLELAGNASKDLRVKRITPRHLQLAIRGDEELDSLIRATIAGGGVLPHIHKNLIKSPAELQGGQMPIGKPMNPMGAPQVHQG</v>
          </cell>
        </row>
        <row r="3776">
          <cell r="L3776">
            <v>3.7399999999999998E-4</v>
          </cell>
          <cell r="M3776" t="str">
            <v>MSSGGKSGGKAGGDSSSKAQSRSAKAGLQFPVGRIHRLLRNGNYAQRIGAGAPVYLAAVLEYLAAEILELAGNAARDNKKSRIIPRHLQLAIRNDEELNRLLGHVVISQGGVLPNIHSELLPSKTKIGKDGKPSQEL</v>
          </cell>
        </row>
        <row r="3777">
          <cell r="L3777">
            <v>6.3299999999999999E-4</v>
          </cell>
          <cell r="M3777" t="str">
            <v>MLRSLVGQTRTLARPCTRSLAHSATRRARPSTRVCSDSSDERIHPALVKDPPVANPSSATDPWTIKTPPMPEPPKLDPSIKTMDDLVNSPHPEGRDHEETETLRKRLVYESRKRGILEMDLILSTFAKERLPEMNDRQLREYDRFLTLPDWTIFYYVTGKAEAPEPWKSSQVLHELRHHSANKGKTVRRMPDLEVKKE</v>
          </cell>
        </row>
        <row r="3778">
          <cell r="L3778">
            <v>2.2499999999999999E-4</v>
          </cell>
          <cell r="M3778" t="str">
            <v>MARTKQTARKSTGGKAPRKQLAAKAARKSAPAAGGVKKPHRYRPGTVALREIRRYQKSTELLIRKLPFQRLVREIAQDFKTDLRFQSSAVMALQEAAEAYLVSLFEDTNLAAIHAKRVTIQPKDIQLARRLRGERQ</v>
          </cell>
        </row>
        <row r="3779">
          <cell r="L3779">
            <v>2.1100000000000001E-4</v>
          </cell>
          <cell r="M3779" t="str">
            <v>MARTKQTARKSTGGKAPRKQLAAKAARKSAPQTGGVKKPHRYKPGTVALREIRRYQKSTELLIRKLPFQRLVREIAQDFKTDLRFQSSAIGALQEAAEAYLVSLFEDTNLAAIHAKRVTIQPKDIQLARRLRGERS</v>
          </cell>
        </row>
        <row r="3780">
          <cell r="L3780">
            <v>1.683E-3</v>
          </cell>
          <cell r="M3780" t="str">
            <v>MSGRGKGGKGLGKGGAKRHRKILRDNIQGITKPAIRRLARRGGVKRISGLIYEETRGVLKIFLENIIRDSVTYTEHAKRKTVTSLDVVYALKRAGKTLYGFGQ</v>
          </cell>
        </row>
        <row r="3781">
          <cell r="L3781">
            <v>4.4400000000000002E-5</v>
          </cell>
          <cell r="M3781" t="str">
            <v>MNSDDEGPRSGGGGDDEVALPKSTINKLIAESLPAGFSAAKEVKDLMAECCKEFLLAVSSEANEICEKDSKKTMLPDHILSALKALGFEEFVSGVEDVLADHKEVKKGEKAKKAKKAAGNGMTEEEMLKIQEELFAKSRARMDAGEGAAPAALGEGEGEAKEEKQEE</v>
          </cell>
        </row>
        <row r="3782">
          <cell r="L3782">
            <v>2.3600000000000001E-5</v>
          </cell>
          <cell r="M3782" t="str">
            <v>MNVAEHHEDDFKHQALPLARIKKVAKMDPEVQNTMISSEVTILFEKACQIFIQELTARAHLVSMSAKRRTISRADVAQAVSRSDMFDFLIVRRAILLHLSRARGIVADGAVLGRPRRTSSPAPNAQQPRPLTLLRPPPQPQAVAAPEAGPVGLGERRSGSRPLKRTRRRSRRTGRGSRRS</v>
          </cell>
        </row>
        <row r="3783">
          <cell r="L3783">
            <v>1.13E-5</v>
          </cell>
          <cell r="M3783" t="str">
            <v>ARIKKIIQADEDVGKVAQATPIVVSKAIELFLASLVESCVKDAEERGSKKLTAYGLKRTVTNNAMFDFCSDIVEGIPDPLE</v>
          </cell>
        </row>
        <row r="3784">
          <cell r="L3784">
            <v>7.9699999999999997E-4</v>
          </cell>
          <cell r="M3784" t="str">
            <v>MAFSGGRGGGFSARGGAGGGRGGARGGGRGGGRGGAPRGGGRGGAGGRGGRGGARGGKGGVGAKGGAKVILEPHRHPGVFVAKGKEHLLVTRNLVPGESVYGEKRISIEQPNADPNLPAEKVEYRVWNPFRSKLAAGILGGLDDIHIGPGKKVLYLGAASGTSVSHVADVVGPEGTVYAVEFSHRSGRDLVNMAKKRTNVIPIVEDARHPNKYRMLLSMVDVVFADVAQPDQARIVALNAHHFLKRGGHAVISIKASCIDSTAPAEAVFAAEVKKLQSEGFKPREQLTLEPYERDHAMLVATYSRDAAK</v>
          </cell>
        </row>
        <row r="3785">
          <cell r="L3785">
            <v>3.57E-5</v>
          </cell>
          <cell r="M3785" t="str">
            <v>MVSPAPASPYYPTPQSPGARSATPGAVAKEGQQGEMDTPMQQGGETLSGQANARESGSANGQLHAEPVGSLPDADMQALNGVKSESVHALPTPTADAPAPSFASLSAIKAEPEPLADLTTFAASAPNAPLANLDRKPSLSSMLTASASASTRSPSPYKREGSTPSTNGDRKPSLPPPYPFASTSASVDEIDRKQAFSPVASGSGGSTPARSGSGSGDGDEEEEEVVKPGRGKGKGKKKKVEVEPQLIGHLPLAEEDAAKTYTELEGCTYYSKALGDVPYYDPDASRCDCSWNTSTRASSPTLAFELSSRGECAGEPDADEACGEHSNCVNRMMQIECLMGDCRCGRHCQNQRFQKRQYAPIEIVQTEKKGFGVRAGADISADTFVYEYVGEVIGPQPFQRKMKEYANEGIKHFYFMALDRDVFIDATKKGGKGRFLNHSCNPNCVVAKWTVGRKMRMGIFTKRDIKMHEELTFNYNVDRYGHVAQECYCGEPNCVGYIGGKTQTDLGGMDDLYIDALGITEEVEGLGLKGSKKKKGKKLDEDFTPTLHPVQLEEVPKVSAAIRQALQTRRILEKLLQRVAMTTDDEVQRNLMRLHGLNLMNNVLREYPSDIHVITLDLEILSRWKLQTRNKIESSKIEENVQKCLAVEDDKVMTLAGDLLAAWGDLQLGYRIPKAMTDASEDPDRKRSSTFDLEQIAKRARIEHEASKAEEERPRFVMPTANNNLNLARPPPYKGKLPDGWEPQWERQLDAYVFRNIHTGEMQREVPYQPARPQIVAPRYAAPLDANELIAQAERAAQEAKEAEERRVAEEKAAREAAAREREEQRKREKEEKVKQQKDKRVMGLFSNVVVATMSKYKAHFDSETFKKRAREVTEILIEKEKKRPSYESEAYDSLAPEKESKVNSFVKEWVKKLLERRKSSSARPPSSSSSSQTPKRLEPSGTPKPASTPMDVDMPFGLPQTNGHSNGNGAQSGTPPGTPPLPRS</v>
          </cell>
        </row>
        <row r="3786">
          <cell r="L3786">
            <v>4.8900000000000003E-5</v>
          </cell>
          <cell r="M3786" t="str">
            <v>MASDDPRARTASRAQAAAAAAGGGGGGAERFDSGRNPGSMLEDPSLRKYIAWSEDGKSFLVFNPSEFAREVLPRYFKHSNFSSFLRQCNFYNWSKCVYLAPPPAVQARVDRLAAAQGQRRLELLKPLHQPRRLARPSLGVPQPVLPARPSGPPRAHQAQDGQVQRRKQSRRRKTTRIRLCQRRCRCCAVSCVEARSGRIGGWSGGCGAGVAGGTDG</v>
          </cell>
        </row>
        <row r="3787">
          <cell r="L3787">
            <v>6.0000000000000002E-5</v>
          </cell>
          <cell r="M3787" t="str">
            <v>MDSSLPFAGSSGSAKRPLEHLARTDSLVSLNAHLQHDLSLKSGSATPVSGEGSQGFEGVQTAETSAQASPRDVIVIDDGDEVPLGRGKRVKRAHVPDDVEVLHFSSPPADSKKRKGKGKAKEAVAIADGPGWFFSSTKDQFEARMDNFILANSNLFLPLLPKAKNNYVASLLASVSPQPITPYRPVAQPTAIANGQPALKDYQLAGLSFLTYLAENGMNGILADEMGLGKTLQTLSLLAYLSEQHGQKGPHLLVCPLSVLGSWMSEIARWLPSFTAIRYHGPAGERERLKSEVAEKDPDLLVTTYEAYTAEAIWFRKKRWAVVVLDEGHRIKNHASNAAEALQNIPSRMRLILSGTPLQNNLVELWALLHFLFPKVFKDHTLKPFQDSFNLSQGLYDQAFLAKSQKLLELIMLRRTKEGVKGQLSVPPREELTLYVPLSPVQRFWYIRILSRSDTMTLGEVFGDSSTFDVAAAELAKQQVLTAEGKKRGPAVARLARLQKALERRQSESGASSEADADDDVTIMGEEAEDGAKQAIARAQSALEDAKKSEAGGGSYQKLMNLLVQLRKCCDHPYLLPNSEPDGDLTIDEHLVAASAKLVALDKLLKDVIPKGERVLVFSGYTRMLDILEDFCALRSYKYARLDGSTSRPRRALDIRLFQQAASPYQLYLISTRAGGLGINLTAATTVVLFDQDWNPQVDIQAIARAHRIGQTKTVKVYRLVTQGSVEEQAMTRLRKKLYLSAKIMDGMRNVSDAPTDEAVNETSQTEDDAPRMSRGELAAILKGGTGALAAKWDTTSGDAFDAFRAASFDELCERGRQRDEDKEVSIKIDLGEQVSEEEMERRRKEEEDAERALLEGKEAVTSRKFEGKLYAASNDEIRKEWQNLQKREHVSRTVVIGGHSVARETLSNGSWEAVKTLTSDPKVAAKLGDAKRTKRKFEHQDACLTCGDGGEIYLCSGCPRAYHAGDCSGMSKRDLAATVQYYCQQHTCSVCLRNTQAAGGLLFRCQTCPAAFCEDDLPTTDLEVVGEVLPEFLLLGYGKRKQAYWIHCPSCVEYWAEYPEAHAAWRKEQDKIEKKAHAEGHVW</v>
          </cell>
        </row>
        <row r="3788">
          <cell r="L3788">
            <v>3.5099999999999999E-6</v>
          </cell>
          <cell r="M3788" t="str">
            <v>MYSANHPAQAQQPPPYPPSSAGQPSMPHIDDSSSPFLSSSYQSAQGTPYHDASSSFFDPSNDPAWFTPQLHPSSSTSSLSSQAPLQTGFVHYPEDEMVHDEAMLEDGFMEVLNDGMGYEVPIEEGYQPYRRYSEGDQPLAMSGTSDRQHFTQPHSYSSSPADSGLFQSGYTLAPPPPDQLASYSSSQLANASYALSSSSDVSPGMPLYAPDPSQAAYVPQQPRTVYGQYISDEMEVLQSEHSVDPTIYRSRSASSDSSYAPHSHYSTSLAPSPYIDEAGQHETFKQPQRMGRHSASASPLPTPAHSAPSSRRPSLAHANTQAAPEYAGRDVYASAGPVETSTAVRHHSFSGPISSAPTTPQQQQPSRKRSIDAGDGDYQYEPRRHSLQAQAQSHYAVGQAVSPSPARSARRSSQPASMPVTPTRPHSISRRRSSLTPGGNRPSAYGSSPVPPSPFAPSPSPSQPRTPTSRRPSAQAEAAYSPLVTTTSPSFSSFSRRHHPNLTIAVPRTQSETQAHSNVASLPPQSAASTATSSFTNYRSPRYSPYPNSPFFSPYAGQSPYGTPATEATGFSAAFNGIDPDCLSPLGAAGAAAKARRRYSADQYPASSPSSQGSRAATYAEERRRASATATFAGSGGQRTVSRRASGAVSSGLASTAEEELHRTLAATSWDVEEPFETVGLGLEIGVEEMHLAPPPPPQQQAPSPITPVTPVDFAHQSYSSASIPVSVDPGEVLYAAPSAFSTTSAEVGILEQQQQEAYDELFRRQQQGEFAVSRQPYGVESQQVRLEKEVQEYVHAEDRMTLGEKTVVILNPKIAQRSYGNEKRLLAPPPMALLLGTSWWQSYDVDPTTPPDSTTASSNFSAFKAYTGSLPTPPSLPHRAQLAPEVYISISTDRVFPKQPATISWISNEGTAVIERQEDDAPPIAGRAMSKGLAVSVPGELNKDVSTTVNAVVTICEPGTGDLESRVWARLMGKPITVISKPSKKRSVTAGGGASPSRSSHLRALMLTLRAQYRACTTARSSLSTTAPKPTPAQRATSAHQASNLSSPCTTGTR</v>
          </cell>
        </row>
        <row r="3789">
          <cell r="L3789">
            <v>1.72E-6</v>
          </cell>
          <cell r="M3789" t="str">
            <v>MSRPPPQRRTHPPPPAPAPSSSSSSSSLPTSSSSTSAGPPPPPGTLQTTPSTSHTFHASRLDAILAQQGLERWRLTPPRWRAPWIEDRPAESGDTGTTGTGLRGGRTGLKAAAGLMAGRPGLLASSSSSSNDLDPSNPAQSLADDSAELAERAAVKLFPVFYPPRDGMDEDQMGEQVVKAGYAAKPSVQAETFSAHQHIYDKLKTSDILGNLSRLVAAVQAKADERLPSYGPSTFRLPSRITLTDSKREAWFSDLASPSVPLSKLSRSVPHGYKGEKGLDMLSKRKVEVGRAVWFVRAFGGVEIQSLSKTRPLQTAISLYTSEFTTVVSEFVRKQLHETILPPCSSAPSPAAPASSVPTMLATARQRSSSFSKPAGSGAGTPALGMAGAAATAPNGLELLDEERRKSWEDKFEYTLRLVSSLYHESLLDRPQFLRFLTSLLTPPSPVPPTPSGATSILGYLTFVLVLVEEYWADLGENDPALGRFGRGCLERLAELDHAPPSSLLDHVRSTLHALLRSAFLANPDSFVPLLPSPLLPASSSSAAVGERLRGILLESGKSGEDELDREARETIESDLEELSVRRGALRAALALHLESAAEDEAEKEKEEDKASDQAVLNAIERLDEIEFPVRIAEVHKAIFVDTSVPPLSSSKPSPSSSSSSVPPLSLAHALPLFFTYSTATPSRPFQAPHRRYAVSRLIAIELERLTSGQKRRVTRSAGGEARVPSVEDAFVKWVDERFATPSAEGGTQTLRELVRLLLEELLRAGVVSYGAYLQRMIARGETERPLSSSSASLSEEGGAESIHLWMLRTVAMEAAAGGGGGARRRVAIGGQEGVERALRTEERIRLARTELERLVFSPASAPLSTSSTCATLLDTVRALTEEGSQWVLTRDIVPDGLSSRLEPETGKLRIGREEMAVVAAVYEVAQDWSGLLQLFLVLLQLSPPPAVVLHILDIVKGHLDVWISLDSLADLGTAVLGAFDSLKAVEGPHRRRLLSFLQSLAAAGYLPAQAKETIDTEMRNLSLPSPASTLSASNPKTPPLPSPLPEIQTLLVDSSEVAIAQLASTLWFRYHSHPDWASATLESVLHILPQLDSVDPAIAVLQTVHDRICAGIGPAVSRWAGSLSAIVAAAVLGGEGGARVAALFGRLVVEGVLSAPFVLDKVVLPVRRALLSQLTAATEPAAASIDPNVFRALQCSHAILSSVIALPRSREDRDARETDEADQTPPSTPATLASQQRLHSRRIALGTRAALTAVAQAISLLVIEQEVANTLAVEDLARPASDFLVQLGALPELQTLFTRDPKALMDGMLRIPALTTIPRIETFRPKLLLGLLAMLKDGGASTPANLVSTEDWDVFLSRLTLWRLAVSKVEVEASLERLESDAAISAADKAAAMHTLSEHFLDRICGGTGQSFLGEQIVRCYDGGAASEELVSVAFDRLADALDALAQSAGSPDHDKQSFRTLSTVAALLDTLQQGGQLAARDSAIERLLTAIKACICLERLGRTAKDGAVEEASAEPVILFVVHLVSVALRCAKLPSPRAIAELFRDCLAPLARLSATLSKGTIRDFQLSTLLLDACSHIIYTFPDLSPLVRVPTLQTLLNPCLTNPPLAIDFIPDATFSRLTHLFGPYAPSSLVPNPWELLDHTDPSSASTALVRKSSQPPLQLINAGPIDLAAFRAKIIETIPAVTALDAVSTISTGSSGTNATAASHFERGRQTNFDFETPCTTLSIAARDHRRTTAVTRMLASRIDAGSVAAAASAAAAAQAAAIAQAAGVSANARKRPASGSVESTGRQAPAPPAATASSAGATGRGSKRKSTTEVVVLDSDDEAEAPSKPKKAKASASGTTGRTGGKTTASKVPASKTTKRKK</v>
          </cell>
        </row>
        <row r="3790">
          <cell r="L3790">
            <v>5.8699999999999995E-7</v>
          </cell>
          <cell r="M3790" t="str">
            <v>MEVDQESQNRSANGGEEEAWQKTRAGKRIEELKLVEENIAALLHFAGCTLASLHPDPLSSFTSRELAVDDDEGEDGAKAGGATSGEEGEKLAEFSKYAEGYYATLNDIQLALRTSIRHLRVSRTSAAPLIDPSFGSLVTAGPAASAVGPGGVALAELLKPLEGKVPLWDGKMQRVREESREAQTNERLSVAASELEREAWSDLVLSLEAGRAE</v>
          </cell>
        </row>
        <row r="3791">
          <cell r="L3791">
            <v>1.4699999999999999E-6</v>
          </cell>
          <cell r="M3791" t="str">
            <v>MSRPPPLHPSLPPRPATTLSSAPSRTGGAAGSGGQGAGTSGGSHPSSPATPLTLPARPAFVPTPTHPTSAKSGLSAGYSAGPASAGGLYGSPGTANSMSGPSGSPRAGTFASTSSFASSSDPSASTSNPFSTIRPRISASQARTNAQLIELGEGWVVEYRAWKGPALFVEGEGLKEGRMDYDPLRPPLGSVSPFPMSSSSSSSGKRAAKDKDGDASGPPAPKKAKRRSSAMNTNSKGSNAFDDLIAEELGTSTSSSIPSPSLSASAPFLGATTPSLPASPMQLSTSSSGTTHRVPAALKKAQAAAAAAAAVSTPAAPTPPPASTDAPAVDHLASPPSAPTDSSSSTQALRGRLAPLSNPDFLANDPILRAERDLRRREKARADEGKDRMSLLWLTERKAVQLGRAEKAEDGGKGKGKEAEDAKEKRKEQEKEDLVDAAEGEGRLLWVFCVVRGPDSVGFDDGKEAAADLDGMSFEGLEVFASGKLTHASLFPDLYSLPPGSATPSFTPPLSLPARSYPSALALSAQTYTVPSAATPLPSLTAKQAAYSAFRSTISSLLLDELVQLGAPETRPLHLADSVVYLPRPPSPASKESTLSLARPPAIKVSIPPPSLNQSAIFVLSSVSELSYTVPTCDLSPDTPLLLAPVDLPATLVRPLTRLSPAHLARLASDWRGELDRACVPDEERGDYLLCALDLPDSPRAQDRIEVIWPRALVIVDESRKPQHDDRAPPQAAPATPHETHAPSKSGEIGLAKEKENRPVRASPQLVRRADSALWRRSFADRALAAKSAAPSRRPSTTEGEQVVAVRTGAGDGPNVVKRRTGSVWSWMGDEGSRREEEREEERKRKEREEQERAERLKQEKEAEQEKGKSAAPSAAPAGAAAPINMRTPMSLGTSSTEAPSPAELYQPSTGSAGPSDAAAPASAVEAQAGSAPHAMEIDFGGADVYPSPAEPGPSASSTVQPASSAPMSALDAAFSEFDWGDGTFGTSGMGRGGRDEGHERAHDDGGLLGLTDDDFSFFDAPTPAPGSSALATSIGLSITAPASTVVGDPSFSALPNVAGIDAGFDLFSVAPTHFPAAAPTSLPFTSDGVFGSGTSPHFLQQSPATTFPFEALDSLTPNALGLAAPSPHAPTPSATILEPLAHLPSAVHDVSTATPVSTTSTAVISYSPLLAQGAATFAPTQQGLSSLGQLDSFQPLAFATSLSSDDKYDPRKGKFGLPSPDSDNEGRAARLVETEEDQLRHWYQAVCDPRYVVAQRLRRPKLTAKPSESAARPWTRRLSANPFVSVAVDGATPASLMLEPADVDLADADSDSEDAMDVHGGDGDTRSTDSGVEDGDLTMEDESLTSSCHTALLVDRGAVRHKKRLAKETTRYAPLAAADSARELIYAIIAEQVVINSEFREPVKLASAKDAGLVSLDSIATVTRSLGTICASLGPSPLFDDQAALPALSETPSVTFQLRIQRCIASTTWTAVDFWRPMGFEPLTGAKDVTAFAVFEDGGAEVRASVEEWAKLMSAAYQGLRLGEHVMGSKSTEQAMPGGLFALSPGALSDSHSREEFKVLYSALLETAKTSTNTVVYLVLPPGESPLAPKSPLAGILHQIGKSRSTVVNMVACPVSLSSITRCTSPAPDEPVPSRLLRLALNVYDQLQVPIERLRLPAPETFPSARPPPIAPLGPAVRLFQAPAFSIAPPKPHKVDFVLAWPSPSLEVEQRHRILHIAYASRPMTSGDGEWLVITIIDERGEIWRVSPRVLKLPNGAVADVHRARVVWTLLKGMIDCADVEWRIVICKVGEPSSVEAKAWDSILREVSTGSRRQMHVSFVCVELAPSIALDLSNPIVSRPATSSTVISEDGELTFIGARDSVPDKSPIFDQSSSTLTFTPREPVALSDGTLVAPASTYVFSVPRFSTADHSSAPAPSGPSSPAVSAYALHFLLSHRTRNSSYAATLKSLLSDVTRSFVELAALGQARFGTSGRMSWHIEAARQALAIIE</v>
          </cell>
        </row>
        <row r="3792">
          <cell r="L3792">
            <v>6.4300000000000003E-6</v>
          </cell>
          <cell r="M3792" t="str">
            <v>MDTLTAPPPLPPPTIPNGTSSHSQPSTSTHAHSSKDPQPEPALERELPVILQDLVPLSYIIDRVVAQAYSDLANLVETLPSQNDQARKRAIVDYVLQTRRQVVKLLVLARWSTEAERIQRAMNIVGFLSMQNHTLESTITSLTETRTMLSGARVRNYDLSTALAVLSTGTYTGLPASMREGFEEGAEKMGDEEVIDTLREVDEVIRWRLVMGKEYVPKEMRRRIWRVGDGRVVFGVEGLWEASFTYGGGKEDPDEDEDDERAEEGAEWFLLGVKFLFRVKDARGVWSSTPLGPLKDHLIDLCNRQLLRRPYLPPSPEPPQPPQPHIDAPPPTEADANREEKEKKWNEERREVIKKRRRDRPLNRAYTFLQRLALSYQLEAVHSSAARLAQTSWKGSLRVERAGQEREEVRVEYWSYRPDGSTTARQPSSTASRPGPGGTIIFSLRTPSPSSSSADAPAAPPPSSTSRQSVRERALRAALAKASSSTLPTPTASDTSPATEADDRPSDPDVPSRLSVTWLPPSSYAPSSASLDLSALLGSDLDVEAVIRQVTARHARETVQRLAEVVVGQGGEGAKGATVIYPKKRNDGDGAGTGDEAGEEVPYLHFPLVGPHAVSAHIVPTTGRFEFRLASASAASTGGEDGGIEEGEGSAAREQRLRLATERIEKERYGIAQPGQQANATGEDGWMRAVVDVVARIRASTILDDLETLVSLLSLPLASPPTRRLPLAPREYSKLGPNPAALTGRAAHLFIPLLRSTSGSMKDWFVVLVLFEEGVRAALVRTEERSDGMGSWLEIGEVGWIGGASAKAKGKERAGEGGVETGVAGTNLGYEIKAETLRSLWWHCVHRVALFKVEQQVHSRRIPYRLVDPSSANSNTAPSPLFAKPPKAAHLAVQPAGLLALSDAAKIADGEGAVLCVVGDGGLLRTTLHVRLRPTIASSLFSPSTKLPPNVLFNPSSGVLILATEDDLDGAFERLLRAYAILARALFDAYRARGRTDKRPSATAASPKKTAFAQQINGLKPGG</v>
          </cell>
        </row>
        <row r="3793">
          <cell r="L3793">
            <v>8.3499999999999997E-6</v>
          </cell>
          <cell r="M3793" t="str">
            <v>MFKPWRKRGRRRRMASHHIGEVMEALSLLPGENHSSPPFAPLVDLRPLMASSTTLSLEPPRLFAGDGKDSDLFARPARLHDVVLDDGREVFTRNDPRKSLSERLMRVWQERGDYSQLTEDSIRNPVQEDKEEQADEDDRPSVEDMHKLQETMLQNLMIARGELSTALDLLSVLSAPTDPPDVDVNTVPLPQQTLTLVPTAPPPPPSTDPSTNPLAAFPLASSLDALESSANAFFRASEELIPLDEAELEAAGLSSASSATKAARPRTRDPDPWPTILRLHATSPRSLIPLGAMKGASLSGKGETRTAREVGVFFGCQEAKAEYRRAAVARVGELLQNEAAERTGRKMVFELDSKGEKERFVWNGEAESNGERVERILQQRSRAAFAEELFAQLATEAQAENSSTRARFELGSGKKGDSVVLEGAGWNLRVTMVHSELSPSLYIVPESLTLLAIGRFVRTKTPSTSSRPILATLSAYLNHSQRAERLSGILEDVAASGREQGVQVAVEYDGAKEVQGSATDSLKVLRGETELGGLVTLRMGKAHVVHVAHSYPLPSSSASSQAPPILPSAQPTLSLRLPGRTPLQVPGLRHLEGLVREELGRVVSLDRERTKEKSADGAKEADEA</v>
          </cell>
        </row>
        <row r="3794">
          <cell r="L3794">
            <v>1.17E-5</v>
          </cell>
          <cell r="M3794" t="str">
            <v>MDSGADGNHATMAITVASSTPPLLPAEVAQIPSPSLPIGPQISHLLSEFTTLSIQLFTTLSTTSPSASAGSNASTAKIYESLGAVDEKLARLLVMYAEHQRRQQRVEALISTLRTLDSTWHDSASTLHSCVSSLDPIVASGALDRSAISTAQSASLTPSQLLSYARLLAPFTSAPPSSLFPPELKLKGVGATDPTGRSLPMGAIPPFPTEAAMRRGRLQFGREGLMQGLGATEEVGVRRDGPAAPAEPAVPKADAAARLEQEAKAHQAAGAGGAGAAQPHPGSGDGMDVEEFEFDLDLNPDL</v>
          </cell>
        </row>
        <row r="3795">
          <cell r="L3795">
            <v>4.2300000000000002E-6</v>
          </cell>
          <cell r="M3795" t="str">
            <v>MTLDSRSRSIDAVTRACYARGLPSSTLVSLVMDAAQAGELSKEDAEHDVTHSLLSLLADSPFPPPLLAQYIQAALGNADLARPGYVASIVASRVPALALPAAEVAFSAINQTLASAPSQPSYASDTPAETAQAVELALNSLLPLILSSPTSALETIRYLSYFLSHLPHRLTKEKVDAAQIESCAKRVGIAIEAVANVGSKDAPVLAKLRQDLEALRRKLTPRGRRRVPSSVDLDEFDEIEGLRIPYGDVALLVSRMLSNPFLPTQQLQSSLLALIRYRTAQSTFRKSTPQKALVLLLVEVLGGLIQTLQDAKRADVVLESLLFGKVPHVLKSLTTANGLDKLPEALAAALRLMQGRLAKATSDGRKDMDSSVPSVFSQFVAACCQSDLLLPDIGASLARDVDVSELQPVMIEDYQHRLAAGSIDDLKQVLDEAVHSYAPQQTIASAVASLFAAKAQSADLAGLADLCDALAESKDAMSVIFLHVEPRELLRPVRQVLDSFDTTQENSDDVNPIERYGSLVLFVQLVVSRFKLLDNLAYHLDSSSSFVATWLPSASAVYAVSTMTDDERNAVSGWIGALFGEGISDDLMHATNPRTLLRVAPTILKQSLKARQAGIVDMDSLRDALSYFLQELLRFTLPGVLKWLIAEIEQTPPSSQQNSMLDLLQVLVFSDALPPAVLELVALDLARLLLSPAFASNVPSSVDIARLRKTIAPYRPLPPAIQATVVDEHAAFGATSKPILSGAPSTEGEEVVATAIPPLYDSLRLSLRASKTPVSFFSCTFLPPIFALLANTPTIATAAYSRLERYAAAVLAAPDSNGRPLIVALIWHLTPEELAEWDLRMLPAGTADGLVAGETERMQVNLLGDAIAGAFVLVTGEGEADSSSSSTQTTSAAPDELARRVQEIRRTRKSNRLGAQDDEEQTTALDAFLDRLLSWPAVFEASPRLAALAEN</v>
          </cell>
        </row>
        <row r="3796">
          <cell r="L3796">
            <v>1.95E-6</v>
          </cell>
          <cell r="M3796" t="str">
            <v>MASPSPAVSPDGQAAFNGQPDVNAQAPPPPPPPDELDTSIFPGPPAFYHRYTSANLALPLDATISDVPGEPQPFQRGEMEPPHVDWIVEEGNYSVFGETWPVDEKLPTLEEMGVQEMFDRNADRKQSLQTLLRALLLTYTQLLDALLAPPPSFAHPLPPLPDGRPAPTDPERLTEHMRLIAINMHYLVNELRPVQARETLKAMMRAQIDLRRAKTAAIKQKCADIQTTLASLRSSIATASAPGDQLEKAATASNSKSAFAAANEAFDILAKLQARADRLAR</v>
          </cell>
        </row>
        <row r="3797">
          <cell r="L3797">
            <v>2.3099999999999999E-5</v>
          </cell>
          <cell r="M3797" t="str">
            <v>MSLLCRAARPAKRRRLSSLLPTAISPKLDRLSTTSQLARAAFGGIGNAGVRTSSATGHAGKTVNRTRRTDARWTGCGEGGLVAEAAAPSWRIGGARRLHTSVAWRAATATSETSLTPLNEVQVPLISRNLRAQLFPPAGSPFAPSPPSADAVRISTDHLRQHELLPDPAKAPAKKPPPAVEFDLPRLQGPTLSHHFHALGQDIAEPYLSMAKSFAKAKTPPMPIQQHWTRTPGWTVYHPDGSCESIDYPPEEERTLVFDVETMPYVGGHFPIMAVAVGEKGWYGWCSPWLSGDDDKPNHLIPFGPKRKDSSSSAPTPDDFPSRSQLFERSVSPPRLLIGHNVLFDRARIANEYDLRRPSTRYLDTLSLHVSVSGLTNPQRPLWLKHRKEKAEATKKKDAGEVEESTAEDDGFDIQPLDEDDVLRRQAAKDPSESILSRVKSSTKRKRRAGGGSEIDPDLDWRDVSSTNSLAEVARLHCGIEADKTLREVLIDPSLEIKDARDFFNELIDYCARDVDVTLRVYRVLLPKFLESCPHPVTFAGVTLMSQPVLPVDEKWPAYVERAESEYQRRLEGVNQNLKAIAEETRAKFYEKDESGRFVWEKDPWLSQLDWSPKKAKRLPKAVLAQVKAAQQAAEEAARLAAEEVDEEAEADVEEQLDVEEGSGELQQRPVWAEALEDLDLHSNLVPLLLEVSWRGYPVVSTSKGWLFAVPEEESFEADTGETPVDLSEVEADRLAGLGPVRFFRVASPRGAGSTKRLASPGFAKAIAAGTLASPFHQFEELVSLRPYEFETTMGDRIRAKVLEQADKALALSENERYSSLWLQQLDWTTEAKPARRQSQPKSKPAVTKRQDAAGAAAISTNVSADPSDLIWPQWYWDLDSRTKGLDITIGKRATPLLLRLCWLGYPLAYSKNHGWMYRVPEKDYDKLLAANAQLRPIKFDEPEDASFAEDRGNFYFKLPHPDGEEKNVGNPLSKPFVKAFENGILTSEYPIAKAALDLNASCSYWKSSRERITGQMVVWDGDARQEAPSPQAIAAAAAKADSQGLILPQVIPMGTITRRAVERTWLTASNAKKNRVGSELKSMIRAPPGYAIVGADVDSEELWICSVMGDAQFGIHGATAIGWMGLEGTKSAGTDLHSKTASILGISRDDAKVFNYSRIYGAGVAHAVQLLLKSNPALSKDEATELAKNLYKATKGNTDRSPAFDRKFWHGGTESFVFNKLEEIAMMARPKTPALGCGLTAALTKEYLKADGMSKAGEGFLPSRVNWVVQSSGVDYLHLLIVSMEYLCKRFEIDARYLISVHDEVRYLVKEEDKYRAALAMQVANLWTRSLFAYRLQMGDLPQGCAFFSAVDVDSCFRKEVFMTCETPSNPEAIPPGESLEIEDTLEKTAGTLFADGRPMVEGEATLPSLKLKHELLPGDVMGDHHRVLATEFLEAQATASPAVIRRLFQQYNENQRRARLGLPLQSSKAPQPSRRAMPTPQHVEAEDNRPPPVPGQRWDAFDFDDPELMPTMSRSYGSSR</v>
          </cell>
        </row>
        <row r="3798">
          <cell r="L3798">
            <v>3.4999999999999997E-5</v>
          </cell>
          <cell r="M3798" t="str">
            <v>MSLQRLLGSDETVKPSQRPYAPTKRVSPPSSVLVPISRVELAQCQTALNPLRTRPAPQQQSSSRLSSLPPAPASLPARPPAATNGGLPPPPSIGHKRPNRENGPDEHVAKRWRTAPDVRSVAEHYNARPNTDRVARQDSPIIGLKSFNNWIKTVLIAKFARREDEVGPKVKVLDLGCGKGGDLQKWAKAGTDELVGLDIAEVSVEQARSRWQSLRTRFPASFYALDCFESSIEEVLPASAVTRPFDVVSMQFCMHYAFESEAKVRRMLENVSMYLKPGGVFIGTIPDEKQLFEHLDNAPDPENPLVFGNSVYSVKFDQREWDSPYGHRYTFFLQDAVEEVPEYVVYWDNFVSVAAEYGLELRFQADFQTIFSEEQEDPHFSQLLRKMRVMDAEGNAEMDEDQLDAAMLYLGFAFTRTG</v>
          </cell>
        </row>
        <row r="3799">
          <cell r="L3799">
            <v>4.4499999999999997E-5</v>
          </cell>
          <cell r="M3799" t="str">
            <v>MASASQHPSRRFVIPPTHELRFELESPTDALSITLVSGFAELFGFELVQGASYGFSHEQRGAVWAPGVNGEGAEVEVTGSLDTVYVASESAFSTYFNLHLSLSRLRLLARPSSFAMTRDLSQPDDEVAPPRVLVVGERGAGKSTLVKMLANWRNRAERATCGTAKPASGITLVNLDPSDGLWTVPGTIGVVNTSSIIPTSTPAAPFGTSFSSGPPVPFPPPASSSTSSDAPPPYNPPINPDSYAPLLDPLVFFAGHLSPTVNEPHYDLLMQSVADAAKRKVDEAGMGSWKAGWMVDTPGEWVEKKGGGWERVKAAVRAFEINVLLVVGTERSYVEMSKLMSTNKTVTVVRVPKSDGASDPDLPTLSRLQSLQTRSYFYGGPPLTQGLLSPFSIIVRLSDIRIVRVGEVAGTHAPDSALPLGATRLTRDTELVEVDLEGPRAASEVVNRILAVPMAEEERDGQEKVVKGPVMGFVWVSALDKEKKKITLLSPLPGRLPRKTLIVGGIDWIDNA</v>
          </cell>
        </row>
        <row r="3800">
          <cell r="L3800">
            <v>2.12E-5</v>
          </cell>
          <cell r="M3800" t="str">
            <v>MAESPKLPASYAYQDEPEPDSHFTLPATSYPPEHPQPDEANSAGDTNGSGLVSPRVQPADEPQPQPDSFSLPATAPPPPSHTPHHPPPPSSSSSSHLPPGLSYNPALHPPKREGLPVPDHLPGDLVIQVDPEKHWTLRRHLGDLCGIGGTARFPGSQPVSFDYDSLALLEKEDFWVCEKSDGVRVLVMIVATGFGQEVYLIDRKDQIYQVYWLTFPHQDGPEYNHSNTVLDGEFVIDVDPHTGAHIPRLLLFDLLVLDSENLMSRPLLKRYGRLQQFVVEPYKKHQKTLPPDVIAQQPFEVVCKKQELSYGIEAVFRDHVPSLMHGSDGLIFTSAEAPYTPGTDPKILKWKPPSENSIDFILQLKFPAIPDVPTEPDFCAKPVFMLLMNHGHEGNHFFDTMEVDDATWEEWKASGEQYDDRVVEVVWDKTRETWKFLRFRDDKFEGNYKSVVYSIIKSIQHGVEAEQLVAHAGRIRKAWKARAAAKAPPPPPPRAQHDPSHQHHAPHPHGHSNGSHLAPPPVQGAGGYGLKR</v>
          </cell>
        </row>
        <row r="3801">
          <cell r="L3801">
            <v>1.08E-5</v>
          </cell>
          <cell r="M3801" t="str">
            <v>MLPNRQKVDISSFSEQEKELFQKYGKVPAHKNLLANKLKERKYFDSGDYAMSKAGVSPPQSVGTAIPSPADIPHASPPSNQSGAQNIPGASTSPNSGGFHGGSGSPGSPGSGGVGVGVSPGTYGSPSKEPISMHHPHRS</v>
          </cell>
        </row>
        <row r="3802">
          <cell r="L3802">
            <v>4.5099999999999998E-5</v>
          </cell>
          <cell r="M3802" t="str">
            <v>MPSPFSHAGQLPPKQSPKASPSLSPSIHSLLNNPSEVDTPFDNDYFGAPAGQDASSLFAGEGSNGSRKATSPSPTAMPPSALATASPGPVGFQNLLTPDPAHTYGGEAAQRPHKRARPTSSSSSIGSFGTGAGAFDGPNGSRGAEDEEEGAMEPPATRVRRSSSTSSTPAPAPSTPTIPRRSASPTRQNPPAPAPVASTSAARSAPPPPPPAPARRGSLALEPSIFNVEPIDEFTREVADWLWGFCAQLDWNTVEIEAKIGLLVDRNGGMRVNLPVPIETILTDDTGLRFESNMTVNQHKAFNHLLNSRVEESAHPSYSFAPVRYSHTRELDTFHEIPAVQGQPKRKVRVTRDQKDKSKPPVVVEKVRVADMNIFSPKRLFDWRVSVSLEMPAPIPETPPTHSRYKDRISYSHQLFQVDLTQVTVPSSPKPTHELEIEFKRARGLLEEAAKEQRGEENKYLEMVQVLLNNIRMLIRNASNP</v>
          </cell>
        </row>
        <row r="3803">
          <cell r="L3803">
            <v>9.9399999999999997E-6</v>
          </cell>
          <cell r="M3803" t="str">
            <v>MTGDIARKSGNSGIETKTVRDGGGAGTGENRKTPHDLVLATLSADSTPGPAQLSEPAVPDTDKPVFYESRRGDPNNLRYGGLHRGDVPKYRRVGAGKVIGLNDGLRITRETAYSGRGVEIAPVNRFKTPRYVDPASLRHLTDKNAKRLILRPAQPKEPRAVGAPGTPPAASFDPFQPSADENGLTTEYVALERERTTAEKLDKLEHEEGTDYRSIAGLVKSSDLAESSDDEEADDLFGGLGISGGESHADYLKRRNLELDRALRDDPSNVDKWIEFVDFQDEVAQSSFVGASASSAAKRALSKAERASTSEIKLAILERALAHPGNANSERLILAQLRAANDIEDPKRVLERWKEALMAHPDLTGLWIEYVSWRQTTWSTFNVKDVVDVFEESFVVLGDAMSGEEAGSSAREMLEANAVYLLLRFSERALATFQAIVELNLFRPADFDRLQYERFMPWKQRVLAAFESFWDAEAPRIGETGAKGWRSTTDEDMPPEAVPASDVAVVEAQREEGARPHERWARAERIACESHRPARTTDPSIDDSDDPYRVVLFDDIRPFLFFVDSPDSRLQLAYAFLTFLGLPFVPPDVPTSTPFTTDPFIHSELVERPSLIQRFWPSGSSEKQSFGLVGGEPMELERKSDIKEPWQTPFKAAPAMADLLFGSGKAGWFRTLVPEDLQDVDVELAKNALNLLRTVSPDIFLTLDAFSLETAQSPKSAVKLAKQVLRDKRQDLALWDGYARIERSRGKVADARQVYCTALSMYRSFTPQDQVDGPLLWRAWAEMEWEEDRPALALRILVAATSAEKVDLASLAAMTDVERPSPATLLRARQYYTRELEASFQPRATQALLRNRNHLAFSLALFEYVSRGLSAAVDVLEQHLLRLDGAGASGTAEHEESFVLYAKLLFRHSSRGKGYKPGQLRELLDRALQQYKYNTLFLSLAYHNELRMKIQNHFRLVMEEKVLKENEATSESWLFAIVAELHLDARRPNIWAVRNLFDRALDNPNTKSSPSLWTLYIDFEVRNGELHRAKSLIYRAIRECPWCKEFYLRPFSPALRSVYRSRELRDFHHLLLEKGLRVRVDIEPFLEGAVTSDMEDDEEEEGEGPMLEDAGEALLAERRRLMPY</v>
          </cell>
        </row>
        <row r="3804">
          <cell r="L3804">
            <v>5.3999999999999998E-5</v>
          </cell>
          <cell r="M3804" t="str">
            <v>MVVSLASTGGAAKIYCVNGGGMTSKNAAAWLEAKLTDRNKRRKRGGQGGTGGEGEIRLIQDFDFPEASNKIKTTRDGKYLMATGTYKPRMKVFDLEELSMKMERVTDSENVDFCILSSDWTKTLHLQSDRSLDLHTQSASHYSVRMPRQGRTLAYHFPTCDALVGGTGAQVWRLNLEVGRFMKPFGMEGAGEYDGGEGGGVGGGMGAPGDFVTGVNAIDINPAHQLMCFGTDTALGRGTVELWDPRSRSRAGILRLPYNSLLASSMSSASLKHPRLPGVDDDGALGGVAVTALSNKSDGLNLAVGTSTGHVLLYDLRASKPYTTKDQGYGLPVKKVEWVESAPATSSDAEREGGWVASADEKVVKIWGKETGTNLVAINPPIPVNDLHIYPGTGLVFLANETSPMTGYYVPQLGPAPKWARFLDNMTEEMEDDQETLVYDDYKFVDRQELDDLNLTHLIGTDTLKPYMHGYFVDLRLYTKARAIANPFQYAEHRDKLIRDKLAAEQESRIRGAKKAAGAAVAGVKVNKQLARRAREAEEKLRKREAGEEDEDDEEGRRKRKKKVQAETPSLLKDDRFADLFTNPDFEIDEASREFQLLNPSTKPNQRRDDDDEEEDDEEADDGFVSQDESEEEDASNSDSSAEGDLGFDHQRRPVEPPQRPSKPAPSRPAAAAPAKPALPRPTLVAADDSDDETLSAARSRPLAAVDRASQTLAQRARQAAESGSAKRSRRADEADSSAAADENDIIRGTPGGGMEMSFVPQPKSAAEVAEKKKAQKEKREKEKSDKARFGMGLERSRGAPQEDEQQRQLEDEEDSGRKRMRKPARSASRNKTRFL</v>
          </cell>
        </row>
        <row r="3805">
          <cell r="L3805">
            <v>6.5599999999999999E-6</v>
          </cell>
          <cell r="M3805" t="str">
            <v>MKFGLLQTESSSEDDDNVPKVPLKPTNREIRRAPKRAGSTGASATSSAPRTAVAAEPFNPTPVRLVRPPNLKRVERRDRRPLHFANDDSDASGSERDEVDLLSSSDEEGGRLQDEDDSDEDYDSEEEEWPVGPVGSIGLRGWRKPGASAGKGKDRADVTSPTRLYGGPDELEEWEDKSRASTWAAANRAFHLSLARSKSLSPGLARSTASADVSSIQSILSDLALQQSREKAQLVKSFEQRNKALWDSIEASIRQAEQEEGERQRVLAEQRRKAEEAERKAKEMREAEAKKAEEERKQAEEQRQEEERKKDEQRKKDEEAKAQRAKQEAEAAAKASAVGLPASDAEGSPKAEFERWTAKMTHIKQSVLPVVSQNPDWRKSCFQAKRAITPKIGQLTSSAEAISRIIGQLDELLTSLRPPAGPAEPYTWTLNHLSKALVKQAETEVTAKLGTAYPLGRVVVGLLARGHTELGDVLMARLVKKCFWITAYWPPKQPGQSDESYQKTLGHAPPTSSETLVQYGERMSGLVALYASILQTSPLDPPQGPCPPDRLANIPPHFRPAAGWRWLVLMLRPPLIGLEPTPLLLVTFLEIAGEGLLEIYGRQLAKYLEVLLREGMREGKAGFSEKAKSSTVRLLLWLEDWEKKGVVESAPGRQVDP</v>
          </cell>
        </row>
        <row r="3806">
          <cell r="L3806">
            <v>1.4999999999999999E-4</v>
          </cell>
          <cell r="M3806" t="str">
            <v>MFAQGSTSSPFRSSGQQGLFSTPQQPSAFGQSSSTTGYGGYSSTSSTTPNTFAGPQFGGGNYGAAYGGQFGGAGAGAGGGGAGGAGYGSPFGGAGGMQSSTGGLTGTPGAKRSYLPGYLSGGVAAQQAESTPPQSGAEERMWDSPARRTSVSGSPAARFGGGSLFGRDVGTPSKSPKFTPYTAPQRATAYRQEVEEDAPPVASLNEFESGDQPGLQVDSSMNGLRRSPSNDPTASPFASTSAPLHSSPSSTEGYAVNVFGFPASATDLILDFFSQFGDIVSKTPSTEGGNWVTIVYAQPWSAARAVRKNGEVLGGVLMVGVKAVDEDGLRRALAGGEGGNEVVPTSQGPQRTHTPVSTSTPSGVGRPVNVRGPQSAFKAAPTPTRKGFLGLGGGAGASTGSTGGADAHASLFAEKSQQAVLAQQQQGQGQKGVLGRVSDLVFGW</v>
          </cell>
        </row>
        <row r="3807">
          <cell r="L3807">
            <v>3.7700000000000002E-5</v>
          </cell>
          <cell r="M3807" t="str">
            <v>MNADDTLWTEPIASTSRAVFTLPYKANDAQEQTEADFADAAALEAYESAWNECNGKIQATLSSLHDASLDQIVAFVRTAADGGDSLYTALSGRALLKTGLIVGASPGSSSLLYSSLVRQLTRPTPANSSTPQPPCLVSRLASRDCSNIKNALRSLIGGFIGSDIEIEADDEGEEEDQHVGGPATLKSALFVPEDMLNLKAWYEQRFGKKDSDNAPTLVILLEDLETMDGKVLTQMIDTLSHYVDTLPLVFLVGIATTVDAIYSLLSRKTANKLDASSFFVDPGVSAFNALVRGVFVDSQPPLSLAPKLYTEMWRTFEDLHHSVDATISFIQVAYMNHFTSQPFASFTRPTSAIPPASAAPEALRTLPSVITTPDLAATILDPSASPAIILAEVETCRRAISMWNAERSVAFEALLATMDFWEKRKPMETMLAMVLGEGGEKGLAKTVDDLCSLVLQASSTKLPLFLSFLLDRLSAFLASHPSLPTDFADFISSQQSVLQPILDAPRPNGRSTLFNSNIAGGLALPGMGVGGGGASDLDKQTALRPCTDLLLHEVWFASDSTVMKRFHPTPLPSLFRTLSRLDPFSDPSYQPDPSEPPPVMHDLAIAYRTYAETHPSGRLANLGEWWGGFELQAADEPEKGDEAGEGRANGDKGKQANGKKRRRNGGDADEEDEDEDEEESESEDEDEGPARRKQARFLRAIGDLAYLGFIHPTTYKPEHVLKSVY</v>
          </cell>
        </row>
        <row r="3808">
          <cell r="L3808">
            <v>1.42E-5</v>
          </cell>
          <cell r="M3808" t="str">
            <v>MPPRKARAASTPKKTPSKPSAKAKGKRKATDAPSPSPAQRRSRNTAPTGDSDGSDGEDAYRDDDAPATFVTASAGDAYMLYSTQTSKTTDALLSTSIDPAFTTASYQAALRKFDAAQSAGFEALREASQARVQRAKERFSRWMWEMEQGFNILLGGVGSKRTVLNAFAEKARTRGNVVVINGFDTAATLVDLVTALEDLIRTQGGQDAGEEEDEEMASPRKRRRTAAPAKAKGKGKASTAYSTARPVSALESRVRRLCASIQAAAKVQPAFKPIFLVIHSLDGPSLRLPKNISLLALLAAQSHIHLVASVDHVRASLMFPTALVAARPPTASSAETSAEAADLSLSFRAFTFLHYDVSTLLPYDVEVASLGTLSHLLPPSTYPPLSSSLDPTASSLAQSATHVLASVTDRAKRLFNLLGQEQVKMAESLPREVERAMRLTGGAAAGREAEKAPVVAMSLASLKEKATDELIATHPDQVDGFLSEFKDHGVVRSSNQAPEIIEGVNDDEDEQAEEGGEWVWIPLAKEALEEVLEELGVEE</v>
          </cell>
        </row>
        <row r="3809">
          <cell r="L3809">
            <v>1.5099999999999999E-6</v>
          </cell>
          <cell r="M3809" t="str">
            <v>MPLLAQQLKPRTPTRIIPQDPSTSLHTSAPAPAPAESTLTRTPTKRSRPRSPSPSSDEDTRRSPSPRPRAPTRRMSTPSTPSKSKRTLSKRTPTNELEETRRSTRSTGKADHFQPLQGAPVTPRSSGKRGRAVVVKKEVARKMVDSSGESEEDEVVVTPRAKRGRAASTKTAAKKPTRAPPKKRVKVEEEEDESAPEPKKTRGTARKTQRPPSPDPTSSSEDEADAASSTSATELQDMLVASAPPRKRATRTVDLDLPPSPAKTPTKLVRQTSSYAPKVPSPLKPRPRREASEFDVDMDAADEERDEEDVFTSPSRASSPSSSTPYKSTTSTPLTTPSSRRSSSLTPSRSSSRIRHLPPSLKEIANAPASLRNRLVGFHMEDEGYGVEVAREEEDGDGESEEDEEERKRRRREKGKERMVEEADGDDQVMRDEEDEEMAEEEMEISQPAFAPSRLATSASASTATASAAHPLIPIAPNTSYLSSPLRTQILTLLSTLSGSRLPGPFPSTISSSASSILSLPYLEGGYDEWERPLRASLEECVLKGMGNAVMLLGPRGSGKTMLINRTLALLSSTHGRESFVTVRLSGLVHTTDRLAMRSIAVQLRDQGFGGKEVEGEMEGDYVRSTPACFACWTRSARADGTVAAQSSNSATMSTLLRLLEPSSSTSSSPSSSTNTPTQTQSKPLILIVDEFDLFARHPRQSFLYCLLDIVQGNRRRGGVAVVGVSSRVDCLSLLEKRVRSRCQSHVLQLIPPSSFSAFTDLAKRLLRSDEEAWKEKRGEEGTEWAERWNAEVERFLKEKKVVDYFTRMWQIYGNVPTELRSSLSHLLYRLDHVGRLNGLTDSNEVPRLAVEMLKPQPKGEEKSRDEVLKHLSIPELTVLIACKHLSTSTIDRHSGFNFEQIYDAYLSHSRRVSASTASALSMSTKPLSKPAMRVAFDSLREHELLLPRTSSGSAGSSGAGGAATTSGSGMPVSVPSLAYKSPTARDPWKMYRLTAWAKDVDREVEARGGECPLALRRWCKNWLD</v>
          </cell>
        </row>
        <row r="3810">
          <cell r="L3810">
            <v>4.1499999999999999E-5</v>
          </cell>
          <cell r="M3810" t="str">
            <v>MAPKRMPRHMAPRRLAIVGLGNYTHPLTRHSIGQILLQNLAKRAAADPLFKSGSSTLKSARHGMRHAWVAEMVLNPRPDSEDNKPLELRFIVPKSPMNLTGRTALGFFWQWLPTIARSQPKPGSAEALALAEKGEQWWDAVEEGKEVNIAAEERRLAKEESEQPKRVKSMYRLLTLQDNLDLPPSRYHYQRGGGSKGHKGLRNVIEKYQTERFHRIWVGIGRPERREDVADWVLGPLTRDEVEACEYDEETKHEGEVLAKAYKEMMRIGYDEPA</v>
          </cell>
        </row>
        <row r="3811">
          <cell r="L3811">
            <v>1.18E-4</v>
          </cell>
          <cell r="M3811" t="str">
            <v>MRRGATWRVRSLPLARRRLFLRLSTRGHYCTRCATLQTTRFRFPAATCPLSSSSLSPTMSFFGARPAASLEPKDIEVPNLPTDSTSSLSFSPTADILAVASWSNEVRLYEVNSQGQAVGKAAYSHEGPVLGVQWSKDGTKCISGGADKAARMFDLQTGQTQQIAQHDEPIRCVKYFEANGQGMLVTGSWDKTLKYWDLRTPNPVATVQLPERCYTLDVVYPLMVVGTAERQIQIFNLNQPTQAFKTITSPLRWQTRVISCFPDATGYAVGTIEGRVAIQHVDDKAAANNFTFKCHRKDEPAPSKSSSVYAVNDIQFHPYGTFATAGSDGTINFWDKESKTRLKTFENKGGPIASTSFNHTGRIFAYAVTNDWSGGHVSNKPDFVNKVFLHPCKDEEVKKRNKK</v>
          </cell>
        </row>
        <row r="3812">
          <cell r="L3812">
            <v>8.5199999999999997E-5</v>
          </cell>
          <cell r="M3812" t="str">
            <v>MSDRKRANVFGDDDPISPHDAKKPRGNAPAAPSFVPTPIPSTLPPRPAAAPPAGGPPIDIAAKRAEILAKLAKMKGANGGGLGAPPASASSSSAPPPAPPSAGLPQRSTPNLPSAPPQQPGLDPDIARKIAEAKKRVAEMAAKSQAQAQAKANPYLSATFQGKKKEPAIDASVAAKGGLAVTAHPLLLDNSVPAPTTKKDRYKPMAPKFSTTKANVSTPSPRPATPVPSTSDVPAESLTATPFFDPRLGYGSAGVTGKSHMGKGHARQGLHFRQAGTYIKKGEAMRAEARMDELKQRILESSQKAGVQSDLEETAKKVRRPPPPDIEWWDEGYVPEKTYESYSTRFLDESPLISHLVQHPISIPAPQDKNKVELKPLFLTKKEMKKMRRIRRQAELKDKQDRQKMGLLPPDPPKVKISNMMRVLTQEAISDPTKVEAQVRREIVARERKHLKDNAERKLTAEERAEKREGQFAQDEAKGIQAVAFKVRYLTDPSHKFKVKKNAIDWHLTGRILHNPKFCLVVVEGGAKSIKKYRQLMLNRIRWTEEAAPRAGGEDDAPKLEDHGGILRPAGPFTAPDEPEEPQSLADNYCREVWSGAHRERVWADMARKNCPSESSAREVLGKLAQLWDIAKVEEKVDEFDI</v>
          </cell>
        </row>
        <row r="3813">
          <cell r="L3813">
            <v>1.3499999999999999E-5</v>
          </cell>
          <cell r="M3813" t="str">
            <v>MGGGDLNMKKSWHTGTFANQERVWKKEREALEERKKLQQLQKELEQERAVQELQRLQEAAGGKKRDERVDWMYAAPAEGNGPNPDELEAYLLGKKRVDKLLKGNEEKLLAQPTEEVPGGSFQSLQNANTSRDTASKIREDPMLAIKRQEQLQYEKMMKDPRKRRELREAREAILGGSGKSAGEGESKEERRARKEARRAEKEARSSSDRRHREDDDRHRSSRRSHRDDRSRSRSPRRSSHRDDDRSHSDRRRERDYRDADDRRAPRYSDERDRHSRPRSPPPPPRDDRSRDYRRRSPSPPPRHHHSNGHSRPDYDPRSAAPPSSRPPPPPSSSVTSAADEAARKAALAARLEAMQSSAASLSASRAERLSKLEAEDRALHEREERERKERGRAGDGVGPGFIAKAQGVVYGGGMDLGERMRRSGRVGLVGDRDD</v>
          </cell>
        </row>
        <row r="3814">
          <cell r="L3814">
            <v>1.2E-4</v>
          </cell>
          <cell r="M3814" t="str">
            <v>MAALFSSLPAPLHSAADDTPSSSSLDQHQQQPQRDPGQQLAVQPLVPPYGQRKGWKPKSQQDFGDGGAYPECHVAQYPLELGRKRTAAGNTLALQVDADGNVNYGAIATQGQREGTHIQTSFKDLVPMSQRTDVSKDVLAMERPSEDEVQATADRTRAALEKLVSGKIKAAQPKNVEKRGGDVQYMRYTPQQGGAEKQKIIKMMEVVEDPLEPPRFKGKKVPRGPPSPPPPVLRSPPRKVTAQEQKEWMIPPCVSNWKNNKGYTIPLDKRLAADGRGLQDVYINDRFAQFSEALYVADRHAREEVRQRALMQQKIAQKEKEAKEENLRMLAMRAREERSGVHVVGAGAAAARAGGSLGTAIAGYGSDDESEDEEAEAIARGAQGQRAASTVDGGSDEEDVERDEGETEEDRRAAREREEMRRERRKERERELRMSNMGQEQRAKVLAKATGRDISEKIALGLAKPTMSKDSMLDARLFNREQYSASFGGDDSYNLYDKPLFSGSSAAAAIYKPRGRNVDDEGYEVDGQEVEKAMKNDRFGLGVAGKGRGFEGADTSEIREGPVAFERDTADPFGVDAFLESAKQGASGSGEKKRGLDTGDDGGRKRARDD</v>
          </cell>
        </row>
        <row r="3815">
          <cell r="L3815">
            <v>3.3399999999999999E-5</v>
          </cell>
          <cell r="M3815" t="str">
            <v>MDWLKQEIASKKRQLESLSPSPSPHPTDSAASTSTEPPKKYLKRSEIERLREEEQARERELREKERREKLYGTASSARAGEKREGSVGAGGTPKRARSTSATPDPASLSTKHHAAAGEAFNISNDEAIRRLRQKGQPIRLFGESDKDRRLRLRALELLDAEREGPIGQRNEFQRALENKEKEAELEEIARRGGGGTKVDALKKKGRENGSASATPEPSASKDSGLDKKEPNPKDEDVLVDLDLVRTNPHKVYPQIYHALKRVLKEWEQSLADRPESVKRSAQGKIAAATQATSAEYLKPLFKSLRKRELEADVLRNIAEITHYMQTREYLRANDAYLRLSIGNAPWPIGVTMVGIHERSGREKIFSNNVAHVLNDETSRKYIQSLKRLLTFAQAVRPPDDVSQKCVLTLSLPPSFSTRFARLAVLT</v>
          </cell>
        </row>
        <row r="3816">
          <cell r="L3816">
            <v>2.1500000000000001E-5</v>
          </cell>
          <cell r="M3816" t="str">
            <v>MSLAGAGAAAVPPLNTRSDSGFVLLTTQTSPAALSSPHPSHRSTHIPLPRPRFLPLLQVAAILDFAVTFWLGLRVGLARLPVSAVVLNLARPVAVVAVASSRNVREYGPVIIGQVMVRSRAPYFAPPGIANVASRSQVSALVLLFRLNELVQTSTMPSSPKQPAITTHIETATSPTFLHRLFNPVAIWYLTSFAFSLLHYALFVIFVGIRRRRNPLAGRMRRSSTWGEQRWEGREESVAAGSEIGESRGSERERLLSADEADFEVEGGEASGEDDSSEFGASSEDEDDIIDVPKPGGELRNRASRASLLSARNVGGAAEVRARTASGPGLRASRNYGSINSLGACASLRTLSTTAIS</v>
          </cell>
        </row>
        <row r="3817">
          <cell r="L3817">
            <v>1.4100000000000001E-5</v>
          </cell>
          <cell r="M3817" t="str">
            <v>MLLSRTRQALLPLASSSALLSLAPTRNMSSSSSPFPAYLLHAPFLAVQPPTPADGTSAPGQLLQRTLPPAPLYYTHPAPKNPPGTAPPVLSLSPTAPIQGRISTVYRATAPTGEKLVLKYGTDLLALMREAEEVYVNLPAGGLPIPTFWGIFEGKVLEEQNKSLVMVMEDCGEPVEDGFEALTWAERQKLFDALDTFHSIHFQHGSFSPSSIVARPAPTPSEPVSPISATTEAPARKLTIVGFSQAEWHLCPGVDSCKELVEARKALKLDEPEEA</v>
          </cell>
        </row>
        <row r="3818">
          <cell r="L3818">
            <v>4.5099999999999998E-5</v>
          </cell>
          <cell r="M3818" t="str">
            <v>MNGPSLATDRSVPRSAPANRNTHRFFDDTSSSDEDRHGRPRSGLLPGSAVANYFNLDFSFLDEEPPPRTTSAYGALRRSSVDIRRKPAGREEDYFSLSRMSDALPASKRDSVGSSISLRQPGSSLPFPSRPKNPRRISTESAMTRRSSVHSPGEHSEYLSSHLSSSVDGRRPSMASILSGNSYTSTGSSYGYGSRLSPASPTFPPIAEGGPDTAEKRKRLAAFLDETASAMEGGKSLTMVLPESRPTAPQPKTLSELAEECASPGRSSSRSSDRVEYRHPFDGRPASAAPALEVSQSPTSRDTASLPDQGSSAEQPPRAGSAQDRDTVYFTPKAGQSADEHEAEEAPGSISSQAATSTGLGLASVDLRTPSTRSISEHSPSTVRAGSPAFEAAPEPATQTTPSTEISVETERKLRNFEKRRRIIQELVETETTYAVDMAVVRDIYLARARGAHMAQIADHVMSTGLGLAKASSASPPSPSLAPRRASHRPDVNRRVSSAPSLTGRNELRRATVAAMPNLMPGQPLMSPKDLHIVFANLEEIAALAEGFANLLDSASGGEDPDAMDDRIGEVFVEMIPRIQQVYSNYCVRHHRAIIRLQELEPTLRTYLSECKTLSHGRTNAWDLASLLIKPVQRCLKYPLLLDQILALTPDDHPDRVSLQRANTDVLMVAEHINEYKKRNDAVARVVAKDKSSQRRDSSRSISSTVTKKLLRSSQKAKTALGFAENGGDEMFDTLVALVDSTRSGVLRFSNEMRDWTKSTKTALEAQVGMVEGWINMYAPMAGERHSPASISHRRLCIFLDEVLIPIIEGPWRELDYEVRHSLILKTDHLLSLFENPRQVIAKRNDKMLDHSRYLAKKLPADRRGSEEFLLLSSQLLEELPRFLGSVSRYFNIIVGHFAGAQAAYHETVQERWVAFAEQWLVQVPDGSYEDIEASFDAAHQPLAQMMETLAAGLGIPASQSTASSPLGHQRFSRISQASGPPSVPSPSRPYASQPTTPDEPRHSKRRSYLSSTTEYSSEHLSRGSLGSTYRSSVTSDSSAPSLRPSSADDSGSSKTTEPVTPPPLPQHYVVVKNSEGRLSKVIHEPLNGYDRRSMALRYDAPLPPAPSVQPTSSSPSASANRKYDSSAQSSDSSVARPRETAGRTAQELRERYLSTYSVYLPADEGDDEDDFGADGPLYVAEAVNACRSSGYRSGYPIWSLEVGDRLMVELEEADSAEGGAGWLLCRKDGVGKLGWARTEDLVMIETTEEEEGSSSSQSV</v>
          </cell>
        </row>
        <row r="3819">
          <cell r="L3819">
            <v>5.8E-5</v>
          </cell>
          <cell r="M3819" t="str">
            <v>MARNEEKAQSMLYRFREAQAAELGLSQRTDRRPRVASSCKDLRQCERWRGEILREISRKVSKIQDAGLTDYEVRDLNDQINKLLREKYHWENQIIALGGANYKRAAGKITDADGREVPGQRGYKYFGRARDLPGVRELLNASAADNAELESYKTVKATMFDNAPPEYYGNLAEQGEEGKRLLEAEAKAEQAAWEEAVSNLEDEIEDVPSIPLPQRTTISLAPPSAEPDAAGKRKAPASAASKKKTKLADGSAAASQAGSAAAAGFESIFTADQLQPPKLLSAEEMEKALVKRQKEMLLEEYGVDGEQQ</v>
          </cell>
        </row>
        <row r="3820">
          <cell r="L3820">
            <v>5.9000000000000003E-4</v>
          </cell>
          <cell r="M3820" t="str">
            <v>MVHLYHHSLIPSSSITCACVGNFSGTKQQEICVARGGQRIELLRTDAQTGKLESIVEADVFGQIRSLTAFKLTGGSKDYIIIGSDSGRIVVLEYDPNNNVFNKLHQETYGRSGSRRIVPGQYLATDPKGRAVMIGAMEKSKLVYILNRDAAANLTISSPLEAHKPRAIIHSIVGVDVGFENPMFAALEVDYTEADQDPTGAAFDAAEKMLTYYELDLGLNHVVRKWSEATDPRANLLVQVPGGQNATMDRFDGPSGVLVCCEDYIIYKHQGAKEHRVPIPKRAHPLADPERGVIITAAVMHKMKGAFFFLLQSEEGDLFKVTIEHEEEEVTALKIKYFDTVPSASSLCILKSGFLFVATEFGNPRLYQFEKLGDDDDETEFSSTDYDNLGAGTDPLPPALFRPRELQNLAIADEVESLAPILDAKVANYLGEDTPQIYAACGRGARSSLRILRQGLEVMEAVSSELPGAPIAVWTTKLRAEDQYDAYIILSFVNGTLVLAIGDTIEEVSDTGFISSAPTLGVQQLGDDALLQIYPRGIRHILADKRVNEWKVGARETIVCATTNSRQVVIGLSTGELVYFELDMDGQLNEFQERKPMGAEILALSIAEVPEGRQRTPYLAVGCADSTVRIISLDPENTLDSLSLQALTAPPSSIVMAEITDASIDKYHATMFVNIGLNNGVLLRTVLDPLTGSLGDTRTRFLGSRPVKLARVPVQGSPAILALSSRPWLNYAYRGILQFTPLIFDALDYAWSFSAELCPEGLIGIVGNSLRIFTFPRLGQKVQQTVIDLSYTPRQLLTSPHSRLLYTVEADHRTFSPSAIQKTISDMRMAEMEVDEEVLNLDPKEFGLPRGPAGQWASCVRVIDPVTAETVFKVDLEQNEAAFSAAIVTFHSHPNEVFLVVGTGQDTSLAPRACKQAYLHTYKLLEEGRQLELLHKTEVDDIPKALIAFQGRLVAGVGKALRLYDLGKKKLLRKAENKGFATMIMTLNTQGTRIIVGDAQESVYYALYKAPENRLLIFADDISPRWTTASIMVDYETVAAGDKFGNFFVNRLPKGVSSDVDDDPTGAGIMHEKPYLMGAPHRTHLLAHYHIGDIITSLHKVALVAGGRDLLVYTGLMGTVGVLVPFVSNEDVDFFTTLEMHLRSEAPSLCGREHLAYRSAYTPVKATVDGDLCEVYRSLPMAKQGQIAGELERTVSEVIKKLDNVRASAW</v>
          </cell>
        </row>
        <row r="3821">
          <cell r="L3821">
            <v>2.9300000000000001E-5</v>
          </cell>
          <cell r="M3821" t="str">
            <v>MSGKLSREEYRRQKDLEAARKAGTAAPALDEEGKPINPHIPAFMANAPWYLKGETSTDGPSLKHHKLGLPEYNKDPGKLASRFERGAKAGPAAKKYRAGACTNCGAMTHSAKDCLERPRKVGAKYTNKNIAADEVIHDSAAHLNGLQGQGDYDAKRDRWDGYDPSMHKQVVEEYEALEAARRKLREEAIDRGTAEASSKEVTKLAKKGKAKGKGKGKGKEADESDEFGSSDESDEDGADDDEDKYAEGADVAGQKLDTKTRVTVRNLRIREDTAKYLMNLDVDSAYYDPKTRSMREAPNPALQPEDASFAGENFVRHSGGATELQKLQMFAWQSENRGHDVHIQSNPTAAALMHKEFLQQKEVLKDKSSASILDKYGGEQYLQAVPKELRVGQTENYVEYDRRGKVIKGMERAKAKSKYDEDIYPGNHQSIWGSWYQLSTGKWGYACCHSTIKGSYCAGQAGIEAADAEANPSSTILAHPSSSSASADKDAGKSLMQLKQERDDEERKKRKADSSASTGEERGKKARKEGEKEGEKGEKDFTGVTEAEMERYRRDREQRFDDPMAQLQGDELLPL</v>
          </cell>
        </row>
        <row r="3822">
          <cell r="L3822">
            <v>2.16E-5</v>
          </cell>
          <cell r="M3822" t="str">
            <v>MQPRKSARSKKGKQPEALPPAPEEVEAAVSSEAVDAATTPAEDAPVDDKVDEEAQEEQIAAEDEAGEQDEAPAAGPSSGLSMEERMAKMKELRKRMNDSARANRQDVVAEMNAQRASARTLARLERKRQQAEAMGEKQRAVETGEDLERKKNWEYSIEDNEKWDKKQAKKARRADFSFTDYDDIARRKYKKDLDDFKPDLAAYNKQREAVTQTDALVASASGGEVGPVLDNTGLYRDANSFVYADHKPTDEQIDRVIGKLNSDIDKRQKRSRKRENEDQGDITWINEKNRMFNRKLARYYDDVTRETRENFERGTAL</v>
          </cell>
        </row>
        <row r="3823">
          <cell r="L3823">
            <v>5.5300000000000002E-5</v>
          </cell>
          <cell r="M3823" t="str">
            <v>MIDPSQLPTPVVRTPIAQLEANAAASSSSDPNSLSFAPVTHHNASGLTQRRKISIPPHRMTPLKRDWIKIYTPLVEECGLQVRMNVQKRQIEMKTSKHTPHPSALTRAADFLSAYCLGFAVEDAIAMLRMEELYIESFEIKDIKTLHGDHLSRAIGRLAGHEGKARYAIEGATRTRIVLADTRIHILGTFSNIAVARSSISALVLGSPPGKVFANLSRYASLQRSRY</v>
          </cell>
        </row>
        <row r="3824">
          <cell r="L3824">
            <v>7.7899999999999996E-5</v>
          </cell>
          <cell r="M3824" t="str">
            <v>MRLTSLASASNAAAVRTAAFQLLNHTFTSSTTLFLSSGKTALSSCQSVLASPKSDPTLFVAALDLARLILAKSNWHPEWARENVGAQAVQKLVGGLVQAASAETSEVMLPCVATIVSLIPLYPTALRPLSPSFHTLAITLLSDASRSSAVVDAGAQLFVSLYLLAPKGKEGLREAWRTGIEALVGSIDQLASQVTQGIFAEDVTYNHLLSPLALPPLADESPASALARLESLNRALLLILRTPTTEKAGPVPVPVGALVELGVRLASFSTESPIKERTDPTILTATLALTPRLQIQGCQLLAQVALSVGPQLSTHASVILSTLAKTLSSYPVRSPMRPAVSTTYAIVLQALGASVDPEEGKKSLARVWRTVLEDIGAVATEPVVVAQSKDEAKNGGSRKAKRQKTYDPSESMAQRRVAIEDVDLEIAERGLATLERLLRCPHAYFLPPALQLATSRLLLYLSLSPSFFLTHPLASTSSSFFPATTATQSLDIIKQSPSFRRAVVRALSALTESGLGGIGLEEKAVEVWRRGSLDADEEVKAVSVASLLRFGGLVHPLLPPQQPNAGLTRIRHDQRGGFVGDEVDFEKTAEDFRMKVQEPREHGEEDEDEEMPAKETAEQEERRRKSAAVAASLAPAPQTATFSSTAFSAPSFSTAPAASTSSVPVSGFSAFAAPAFGSSTTSAPAHSSANASAPSVNGTGATASSEPAPSTSTSVPVQTIEMESVRVERSKVVVEQPTKALAEGDESEDDEMPAIDLGSDEE</v>
          </cell>
        </row>
        <row r="3825">
          <cell r="L3825">
            <v>4.4800000000000003E-6</v>
          </cell>
          <cell r="M3825" t="str">
            <v>MSHEEGRQADIAILRIKRKRTHQPQPLDALVFDHAEPSAKRRRSDRANKEAAQGSGAAPRGIFRFAETVPIDSFSTPSKTRSLRDRIQSFLAHPPPALSRHASSSSLRSAAIRTGPSTPQSPHTASTPDSPNPHPTPTRRKLPSALRALREASASSPSDASPAIAQDAESRVSQVHAQARLHRYRIIEKRRAGFDAGSDAAQAAEQRRLRQERRQEDDEIRRGLRPPRVLTTRDLRKKSDDEEPGTHSGSPDAAGLRIYDAIEEGEERTSSARLPGHGSKGEPKAEDDRMAMDQFGDMLKEYLTLQESITPSDHHTHHTQPDPTTLQPASSLLESSRTGDSDDDFVYDVYYRDTSTALAASATSVLQTGEGGWDVSSLSGLRRIGQLAGMQDLSDDEEGSLLVHENDVDPSSDEEDLADQDSNEENDYRNDYPSDEDPASDNFESPAASVPLGWREKRNGADWDSGGDDSDDSDEEAGWSD</v>
          </cell>
        </row>
        <row r="3826">
          <cell r="L3826">
            <v>6.0700000000000001E-4</v>
          </cell>
          <cell r="M3826" t="str">
            <v>MASTLPTEDLIDYEEDVIEPSVAAPAAAAGGANGDDAAAGAGADDKQGKGSYVGVHSTGFRDFLLKPELLRAISDLGFEHPSEVQQECIPQAILGMDVLCQAKSGMGKTAVFVTATLQQIEPVDGEVSVIVLCHTRELAFQIKNEYARFSKYMPDVRTGVFYGGTSVKVDQDLLKNKEKCPHIVVGTPGRLNALVRDKSLKAGSVRHFVLDECDKMLESLDMRRDIQEIFKATPHHKQVMMFSATLAKEIRTTCKKFMQTPLEIYVDDEKKLTLHGLQQHFVRLEESAKNRKLNDLLDSLEFNQVCIFVKSVSRAIELDRLLRECNFPSIAIHSGLNQEERIRRYQQFKAFEKRVLVATDIFGRGIDVERVNIVINYDTPTDADSYLHRVGRAGRFGTKGLAITFVANDENEEVLKSIQSRFEVAITELPETIEPSTYMNA</v>
          </cell>
        </row>
        <row r="3827">
          <cell r="L3827">
            <v>2.4899999999999999E-5</v>
          </cell>
          <cell r="M3827" t="str">
            <v>MQSSPKVLSPGQPARPHRTVCPVPELQPVLPGPPTSTDYASFASPSNVLCIDNGATTLRAGWGAERDPRIVVENVASKYRDRKFNQPVVLAGGEVYVDATSRAHVRTPFEGDTVCNFDVMENMLDYVMLKLGVDTETLQNPVAMTETLCNPAYSRSLMTELLFESYSAPAISYGVDSLLSLYAKSPNPPTADALVISSSTASTHVIPVLGGRGILTSAKKLNWGGAQSAEYLLKLMQLKYPAFPGRLTSYQSSIIYREHCYHALPSYASVLADLAASPHNLVAQDRIIQFPFIPTTANEQTEEDLERQKRKREEATQRLRETAAKQRQEKLERQQEEMIAFTELRDARATSSKPDYERRLKDAGFSSTSDLEEYLKKLDKSLTRARNKELGIEEQENKEAPSFPLIDVPDHQLNEEDLKEKRRQKLMKAGYDARIRLKAEKEEERRRVEEERRRDEELRTNDFPRWLEGLRKQHEDILEKIKERRKLKEQLADRKSLAAQNRMKSIAGLAADEKAGKKRKRNDQDDGFGRSDADWAIYREIGTGDDSEDEEDEQEALKTVEARLLEHDPNFTLDDTAQRQAMRKSQLINAFVHGLAPDDPLDTYDPENVEHTSQLHVNVERVRVPEVIWQPHMAGLDQAGLTEVVEHVLKGFSESERRRLTQNIFVTGGNTLVPNFDARLRLSLQPSLPVGHPLNIVRPYDVHLDAWRGLSKWSASSLGRKAFVSRAEYDEKGANWFKGHGWGNI</v>
          </cell>
        </row>
        <row r="3828">
          <cell r="L3828">
            <v>3.7400000000000001E-5</v>
          </cell>
          <cell r="M3828" t="str">
            <v>MGKSTAVKRDVYFRAAKEEGYRARSAYKLLQLAEQFQLWDGVERCVDLCAAPGSWSQVLSQKLQAEVPAADGSAKIVAVDLQPMAPLPGVVQIEGDITKPSTAEQIISHFKGRRADLAVCDGAPDVTGLHDLDEFVQAQLLLAATNITLQVLRPGGTFVAKIFRGRDIGLLYDQLRCFFDRVTSAKPRSSRGSSMEAFVVCEGYREQPDTPDLTKPLLDFVDISDDASLAAQERTNRLKGSMRFIAPFVACGDLSGFDAEVHSPLLSKAVSKDYQTPPAPAYREFLEMRRCAPLRLVRLAAK</v>
          </cell>
        </row>
        <row r="3829">
          <cell r="L3829">
            <v>3.29E-5</v>
          </cell>
          <cell r="M3829" t="str">
            <v>MAGQRLPPPSASSSSTPAPTSSSRVLHFTGHSRFRHRLILSLLSRRPVRIDRIRPNDDNPGLRVYEVSFLRLVEKLTQGSRVEISYTGTSVLFHPGTIQNGQITHQCPLERGVGWFLEPLLAIAPFGKKDLSLTLRGVTTDGRDASVDVVRTSGLPHLAMFLDKEGVELRITKRGHPPLGGGEVTLTCPSVRSIKSGFEFTSLGRISKIRGIAHSVRVSPQLANRLVASARSVLNRYIPDIYIYTDVYRGEDSGKSPGYAITLVASSTSHVLHSSESSSCPSPSSSSSSTPQTPEDLGILAARALLSQIARGGCVDRGWEWLVTTLLVLGGEDVGKVRAAGPLDAALIAHLRDLKAFFGTTFKIKPVSSLPSLPSAGDDDADAEATGAGKEREEFVLSCVGTGFVNTARRAG</v>
          </cell>
        </row>
        <row r="3830">
          <cell r="L3830">
            <v>1.2E-4</v>
          </cell>
          <cell r="M3830" t="str">
            <v>MSSANSAIDDYLVASFPLPAAASSSRPLHPAALDVTAVQYTKQARQDSRLAVATPGVGVSVYDLADQTPLSSITVGPSFSPTTAAIARSTPSTSSQSIRVKSARRTWVGVETPEGKGEIWCWHEEERKEGSTEGDAGKAVWPISEPLAALAAPRTLPSHIVFLSSSGALALAPADDLTSLASLPAPLTSTPFTRQTLRLIPISPTSAPDFLPPALVASLPAGSRAHLALIVRSRTSSPKPAAEGSPSSLVEIGKKKFKKTPRPSSSAVIDAADATSIAPVSEESEVEIVLVDAEVNVPDEFEPRLGLVSLGKVEVKGRQVVVSDEGFVTALSSDSVLSSFRLSIPPSFVVDTYSSLFFPPEPLSLPAPTLSPIKFLTLSTSALTPSRASLLALHASFIALASPRPSSIDSSAAIVSITFWDARFGSVIATTDLSVPSAVSTSLSSLSLSLSLPNKHTAILTLSPTSDSGAGAGSRTALFALPLSPLPAQSVLAAVVGKHSLTSRFLASPTSSESVLERAKRAEPMRSLAKGGEKKLALVEAGRKAREAVLERLEGVLRPLKEQASAVEQEKAVREAEGVWERWLEEEKDRLWEYNKDKVRVAMKKEKERRVKAIVEGEEGDEEVTRYKKAKKRIERALVEAGAAVRPGTNAGGEEKGKKSWKDVTAARIKGVNDKYRYMYHRERNTMEEEMGKTVKEFDWDEAVNKVERYEPSLPSSFITALLRLSFPVPLDAPSSDLVVATAASAASEKAWRHPTKIVGYLLKRELVGENQVEGGVTRFLARAGDWPNILTALETIPDIPESTTVSLLDTVVRKAQASQGHSLDVEDASSTTIPSPIPSLSTFLRSFLKSPYTPSVLRSALQKQLSAVEAIPILEQCDKWLATWLKSAQAAEEDEEKLKKRKGKGSKAVQVDLFRLVVPGEEEQLPLLEEIVPFVQAILDAHFVTLLLQRQAHRLLRRLAQHISLHTALVNDLSSLLGALSIYSRKKDDQRRTAVEEASAAVVEKRKDGVREFGETMERRIKAQEKHAEVGAYAVEEFFL</v>
          </cell>
        </row>
        <row r="3831">
          <cell r="L3831">
            <v>1.04E-5</v>
          </cell>
          <cell r="M3831" t="str">
            <v>MSHSSPAAILVPATPAQQHLLCASTAWVPPPPTATRRQGNKIAPVPAEQHFITASDIQQWRGEHPTEPLRPPTVDTATRPPAGEGAALDKATLKNYRPPQHPASHVLHTIPPRAPSRSSRSSILAYALHLATSSRLSSYSSPSGSRQLLHLAELERDTQDGIDIDDEWIDGEEKTKGLYKVGANLLHAHMREGGLPPSVERRVALGGFAEEALLSPAAERAVTKIDSESVQPSGELDELIALKPLTTPDTTMLYHSTSATAMGGDETGRPRVNSVAQSLIDLKFGGQAESAGPSSPSLFDDKNPLDGDAEASTSSAGGPATTPHMDYRIVLSQSMRSRARSIFSTSPLPSLPASYCRRHRVRSCAVCAALVAASSERESNHAQMRRKNIPGSGLRMQFVPSGAGARVGGAATGAGTKKPLVQLVPDFLKLSAALFRDVRERANRPYEAGSSVDKDEAKMEEALWASVVKTEEKSASTSPAMKAGASLKGKERAVEAEGAGAGAKEDKSATTTAVEMQVTAEWYDLLTMMLVQACLEGYLVDGWTGTEGVETLFGVGCGVWEGRGWSTNAPVASTPAMGGTRQLKREKQRTSPVFSVPSLDGEESSSDEEDDEEEEELERVRVREEEARVLVEAARLLFGSRDVAQADYERGMRDRTHEFLNVPQNKNLHEHLEALSVKYPLSQFEDALVDFLEAGVRLLGRPALAQYDPSAASSRPPTSNASASTTQSASHVTEPDPYALVRYFAPASFATVPSLASPALFVRGQRDTSPASGAKVEEDRGVKRRRTD</v>
          </cell>
        </row>
        <row r="3832">
          <cell r="L3832">
            <v>1.03E-5</v>
          </cell>
          <cell r="M3832" t="str">
            <v>MPRPVRGASRLSPTPGAVAAAPSNLPSKNIRYYNEPLGPPSDVLDPAAFAKRVEDALALAQSKVEEIKQGWSELGVEVEEVLKDRCSVDDLRAENDEIRNNSLIRPDLQHWVEDRWLPPNRPRPPRPHERRAQAAKEAAKPVQEVEPQGDAEPEPEPFKLPGQAALDKAFEEAEQSGLNLLKRPDVSHYLRKTKMPDFNSLILLRPSEIDVPPPARTDPLANLVYTITFHSIPRIVHKTPYSVQRQTLVCLGSNTLSHIRSNLMIGGDNIPVEQTSEPDDEEEQEAEKEVEKEDKESEDEEEAEEQSEAIEVYDRPQQRLAGNFGGESGEEEVEERPTEWKNERRVTGAAFVAEGRIYADDAPGASDYADILLKGIAAIDKRAADEPAPEVNDLPNPHADHAAEVAAAIQAASQVPPLVARSGAKLDYVRGPPLREAKLGEMPLRIGQPYLFVHQGNSEHIWTVDDVRYLHPSDPSPFPPEDDAAHVSTHRLVYPVTTHLSRQIGQSRCIVCDREAIELAVLNGELLGESPALICRSCFETVHPPKRKECEGDAKGKGKRRKVDVGTERVKDKDREFMEGVQVVPLLIER</v>
          </cell>
        </row>
        <row r="3833">
          <cell r="L3833">
            <v>2.3000000000000001E-4</v>
          </cell>
          <cell r="M3833" t="str">
            <v>MSGANATGKKKVLDSRIPALIANGLITNHRSFFLMVGDRSKLQQQVVNLHFLLSQSVAGLANPTDAQKKNPRPNVLWAYRKDLGFSTHRRQRESKVKREVKKGKRELGELDPFELFVSVTDVRYTYYKDTHKILGQTFNMLVLQDFEAVTPNLLARTIETVEGGGIVVCLLQGMSSLRELYSMTMDVHSRYRSSMSDASPVARFNERFLLSLGNNPSCLVVDDELNVLPISAGKDIVPLDPDLGVGVARSSSKGKRREQEGEAELRALKESMADTKGIGDVLAEARTLDQAKAILTFTDAITSKSLSQTVSLTAARGRGKSAALGLSIALAILHGYSNVFVTSPSPENLKTLFEFIFKGFDKLGWEEHLDYDIVQSTNPEWKGAVVRVNIFRQHRQTIQYIQPQDFHVLGQAELVVIDEAAAIPLPLVRSLLGPYLVFMASTINGYEGTGRSLSLKLLQQLREMSRPASALSAPAANGDGAGAKGSSSSSTLSVARTLKEIKLSTPIRYAPGDDIEKWLNQLLCLDATIATPSKKTLQGCPHPSTCELFYVNRDTLFSYHPASEVFLQRMMSLYVASHYKNSPNDLQLMSDAPGHHLFVLLPPLKEGDNSLPEPLVVVQVALEGNISKQSVLDNLSRGKMAGGDLIPWTIAQQFQDDDFASLSGARVVRIAVHPDYAKMGYGSRTLQALNSFYSGELLNLDEVQAELEVETFEDVAKVEKNASLQTDRIGIRDASKMPPLLQRLSERQPENLDYLGTSYGITPSLFKFWKRAGFVPLYMRQTQNELTGEHSCIMIRGLNKNTDEASRWLGAFANDFRKRFITLLSFKFREFGSITALSILEGASALDTADSRRTLVSTDVRDSFSPFDLKRLESYGNNMLDYHVILDLLPGLASLYFARRFPEDVKLSGVQSSILCALGLQRKSVEDIESELQLPVAQTLALFAKVIRKLTKSLQEILKEDVARTLPTEDAAAAAAARILPAANGSNGEVSGVATQLSNKDAIAKELEEEGNEVLKQLKEQQREVIDSLDLKQYAIGGSKDEWAAAEAQVAAKVLGSKQSLSSTVSIKNPNSTKALKRKGPEQEEGKSGAGGKAKKDKKRRKQ</v>
          </cell>
        </row>
        <row r="3834">
          <cell r="L3834">
            <v>1.43E-5</v>
          </cell>
          <cell r="M3834" t="str">
            <v>MAKGKAAPAPAAPSSNWKSLKAAIKPTTSTAAAVKDANKRKRRHSSVASDASSVPSVRDKGKGKAVDQAAEGDAAHGREKGKKGSAAKKLVPVDEIMKGGTAAWQQETGQYLAIDCEMVGVGPEGVESTLARVSIVNYHGCVILDRFVRPREKVTDYRTWVSGVREEDLRNAPSFTEVQKEVSALLTGRILVGHALSNDTTVLLLSHPRHMTRDTSKYAPLQGLAKTKRPGLKTLAKLVLGIDIQSGEHSSVIDARATMAIYRSQKPAWEDALLKRSTPSLLTTTTLALQSLDLSNINLTGVGKKKQQHLGLAATLRHVQNMRLEEEAAGDEEGEDMEETARVEAEKRKKRRIEEGDDLVLGFDFASTTTMSTTVVSTAPAPTTNGHGAKQAKKNKPKPRAKGAGGAKGGRGAQVDLERRPASKAGWWEED</v>
          </cell>
        </row>
        <row r="3835">
          <cell r="L3835">
            <v>2.6589999999999999E-3</v>
          </cell>
          <cell r="M3835" t="str">
            <v>MTQNGHTGLEGPMSSLNVNGGSAPAPRAAYVPPHLRKARVEGAAPPVPAVGAPAQLAPPAAGGGGGWGGNPAVPAFVPRTDSWSTGQRTGGGGGGFGGGAPRSGGGFGGSAFAGRDGFGSWQGGKHVPGQSNPRLEKDLFGEVGDGTKQTTGINFDAYADIPVEATGTDVPEPITEFLPPIDAHLLENIALAHYKTPTPVQKYSVPIVAGGRDLMACAQTGSGKTGGFLFPILSALFTYGPRPNPMADNQPRFGRGRKAFPTALVLAPTRELVSQIHDEARKFAYRSWVRPAVVYGGADIGSQLRQLDQGCDLLSATPGRLVDLMERGRISLANVRYLVLDEADRMLDMGFEPQIRRIVQQADMPDVMDRQTLMFSATFPREIQMLARDFLKDYIFLSVGRVGSTSENITQKIEYVEDEDKRSVLLDILYAIPAGGLTLIFVETKRMADLLEGFLAQNNFAATSIHGDRSQREREYALETFRSARTPIMVATAVAARGLDIPNVTHVINYDLPSDIDDYVHRIGRTGRAGNTGQATAFINGGNRNIVRDLIELLREAKQEVPQWLDAMGRQSTGFGGGRGRGGGRGRSGPTRDFRSGGGGGGGNRFAGGNSFGGAASGGWGAPAQSSYGPPRMGGAGGGFYQAPSYGGAGAGGGSSAWY</v>
          </cell>
        </row>
        <row r="3836">
          <cell r="L3836">
            <v>2.7599999999999999E-4</v>
          </cell>
          <cell r="M3836" t="str">
            <v>MAEPSSKRARTDAPVENPYLAHLNNPADRMTGGANGGKGGFEGWIPRKQGGKEVEAVMAGDFNPFNQRPFSNRYREIFEVRKKLPVHQQMDEFLKMFNANQFVVLSGETGSGKTTQIPQYVAYADLPHLRKPGMQVACTQPRRVAAMSVAKRVADEMDVSLGEEVGYSIRFEDCTSPNTFLKYMTDGMLLREAMNDHMLSRYSCIILDEAHERTLATDILMGLLKDVAKRRPDLKIVVMSATLDAAKFQNYFFGAPLLKVPGRTFAVEIFYTPEPEPDYLEAAIRTVLMIHQAEPEGDILVFLTGEEEIEDACRKIMVEADQLPHQFGPLKAIPLYSSLPPHQQQRIFDKAPPPRTPDGPPGRKVVISTNIAETSLTIDGIVYVVDPGFSKQKIYNPRIRVESLLVSPISKASANQRAGRAGRTRPGKCFRLYTESDFVKELEEQTYPEILRCNLASVILELKKLGIDDLVHFDYMDPPAPETVMRALELLNYLAAFDDDGNLTPLGDLMAAFPLEPQLAKMVIVSPEFKCSNEILSIAAMLSVPNPYLRPNSQHKEADEAKAQFAHPAGDHLSLLNLYHAYKSNPDANWCWNNYVSFRAMQQADNVRNQLKRTMEKLDLDLISTSFEDKSYYENIQRALTAGFFMQVAHNEGDKKGYVTIKDLQVVGLHPSTGLDHKPEWVIYNEFVLTTRNFVRTVTETRPEWLWEYGQLYFDPTNDRSFPDCEARRVFERMQKGQYRPSKRSGNDADKRDKKKRKERRSLVGSRAVILCHFVTPALLPGRVAFSRCYSFASQAALGTVSEPEAAGVCKHGRKRGERNSRSSK</v>
          </cell>
        </row>
        <row r="3837">
          <cell r="L3837">
            <v>2.5500000000000002E-4</v>
          </cell>
          <cell r="M3837" t="str">
            <v>MTGAKAAPEPKSRAFSSLDLSEGTRKAIEGMGFKEMTEVQARTIPPLLAGKDVLGAAKTGSGKTLAFLIPAIEMLHRLKFKPRNGTGAIVVTPTRELALQIFGVAKELCEHHNQTFAIVMGGANRKAEAEKLAKGVNLLIATPGRLLDHLQNTKGFVFSNLRALIIDEADRILEIGFEDEMRQIVALLPKENRQSMLFSATQTTKVTDLARVSLRPGPLYINVDTKSETSTANNLEQGYVVCDSDKRFLLLFTFLRKNLKKKVIVFFSSCKSVQYHGELLNYIDVPVLDLHGKQKQQKRTNTFFEFCNAPTGILLCTDVAARGLDIPKVDWIIQFDPPDDPRDYIHRVGRTARAGKQGKSLLFLLPSELGFLRFLKVAKVPLNEYSFPNDKIANVQGQLEKLIAKNYYLHQSARDGFRAYIQSYASYSLKTIFDVTQLDLAKVAKAFGFSTPPAVNINVGRSAKGKKRKDHPKAGESSEEESESEEEVENERERRAKMARRGGGNQAKRRELEGKKAEKDFYREQGREKLKNAGGTQWSR</v>
          </cell>
        </row>
        <row r="3838">
          <cell r="L3838">
            <v>2.4499999999999999E-4</v>
          </cell>
          <cell r="M3838" t="str">
            <v>MANELEKLELLSLVNSITNELVNYTGLSDSTLAEFLIHLHGDSKDFNTFKSKCRDVGADFPDSFLSSVDRLILSMHPKYKLKSKSSSSKDKGKGKEEGEKAVMSEEKQKQARLFPGLAMPDTEWQPSYRADNPEEVKERQMRMGQPADVKGVSDDLRSRDEDNMGVDDLMAQLEGVRKRATRPEEDDRRDGGADAKRQRHRSPDYERREGGGGGRERDNGYGDRGRSGSSRYGEDDRGRYGRDGRTGGAGAGRLDEKPVLYKIYKGRVVNIKDFGAFVTLEGVQGKAEGMVHIGSISTGRVSHPSDLLARGQSVFVKVMSVAGNRLSLSMKDADQRTGADLSPHLRIKTEEELFEETRRAAERAATGANGVAVRKSFADDNRTASVRRMTSPERWEIKQLIASGAASAADYPGLDDEYINSGFETGPGGKSLVDEADEELDVEINEAEAPFLAGQTKRALELSPVKIVKAPDGTMNRAAMAGAALAKERRELKAQEASDQADSEARDVNTPWLDPMTAPHERAFAADARGQAAGQRAKDVPAWKKDTFNPATTFGKITSMSIADQRKSLPIYKFRDQLIEAFANNQVLVVVGDTGSGKTTQMTQYLAEAGYADRLKIGCTQPRRVAAMSVAKRVAEEVGCRLGQEVGYTIRFEDCTSPETKIKYMTDGMLQRECLVDPDMSQYSVLMLDEAHERTIATDVLFGLLKKSLKRRPDLKLIVTSATLDAEKFSEYFFGCPIFTIPGRTFPVEILYTKEPEPDYLDAALITIMQIHLSEPPGDILLFLTGQEEIDTSCEILYERMKSLGPNVPDLIILPIYSALPSEMQSRIFEPAPPGARKVILATNIAETSLTIDGIYYVVDPGFVKQNAYDPRLGMDSLIVTPISQAQARQRAGRAGRTGPGKCYRLYTEAAYRNEMLPNSIPDIQRQNLAHTILMLKAMGINDLLNFDFMDPPPQQTMITALENLYALSALDEEGLLTRLGRKMADLPIEPPLAKMLIASVDLECSEEILTIVAMLSVGGTIFYRPKEKQAQADAKKAKFHQPEGDHLTLLTVYNGWAASKFSNPWCSENFIQGRAMRRAQDVRKQLLGIMDRYKHDILSCGKNYNRVRRAITSGYFRHAAKKDPQEGYKTLVEGTPVFLHPSSALFNRAPEWCVYHELVLTTREYMREVTAIEPKWLVEVAPAFFKVADQNTISKRKKQEKIQPLFDKCVWPFSFRSSRGKGGGTMEVEMLGVSGGAPLGSAGGLRLKYAEHQDAWRLSKLKRATRSSQTF</v>
          </cell>
        </row>
        <row r="3839">
          <cell r="L3839">
            <v>9.1500000000000001E-5</v>
          </cell>
          <cell r="M3839" t="str">
            <v>MADTVQDQQEQPAQQPTYTRRRRTPTPPPPDPYAILDEDESAPLYVPLKQRRAQLVSKLAAKGTGGAAAAAEKRKREELEEEEKERERDEEEARRKKREAQTLLMEAQEVKRQKAIEESAKTEQQKREEEEAKILAAQEATRKKLAGAEEVAKGIVYTERMKATWRPPHYIRGKSEEELEAIRDKFHILVSGDDIPPPIPNFRDMKLPKPLLEYLKKKKISAPTPIQLQGLPVAFSGRDMIGIAFTGSGKTLAFSLPLLMLALEEEKRLPFMQGEGPVGIIMCPSRELARQTFEGLNEMARCLEQGGYPQVRSLLCIGGISMAEQGQTLANGFHMVVATPGRLQDMLEKRKFTLNQCKYLCMDEADRMIDMGFEEDVRNILSFFKHQRQTLLFSATMPKRIQDFAQSALVQPILVNVGRAGAASLNIIQEVEYVKQEAKMVYLLECLQKTAPPVIIFSDNKNEVDDIQEYLLLKGVEAVAIHGSKTQEEREYAIKSFKSGKKDVMVASGVASKGLDFSEIQHVINFTMPKEIEDYTHQIGRTGRGDKTGIATTFINMQTPEQTLLDLKYLLMEAKQKVPPFLLSIEDPNVGADGKPIGCTNCGGLGHTIRNCPKLEENQRRTMAGIGRGGDSGGGGW</v>
          </cell>
        </row>
        <row r="3840">
          <cell r="L3840">
            <v>4.2599999999999999E-5</v>
          </cell>
          <cell r="M3840" t="str">
            <v>MDEVAKTYIEEGPEEALWNASLAAFLAWVRTNVAVPPVQPNSSQSISTVTKLHLLASIADRRFAYEQYFSARQRRRKLILHVGPTNSGKTYNALVALARARTGAYAGPLRLLAHEVFTRFNEGKIGQEGKRVCNLVTGEEKRIVDPEAGLQSCTVEMFPLQKRLEVGVIDEIQMIGDPQRGAAWTAAVIGSTCDELHLCGEESVVELIQTIAAELGDECIVKRYQRLSPLVVAEKSLEGDLSKIRRGDCLVTFSRSNIFAFKRAVEQRTGLKVAVAYGGLPPEVREEQARAFNAGEFDVLVASDAVGMGLNLKIRRIVFESVHKFDGKNEIRLPTPQVKQIAGRAGRYGVHTPVSPSAPDFDPVEAGEAEDGKKAEQESTLGEVTTLDASDLPILREAMKEPIVQVRQASITAPPEAYKELYSILPASTPLSRVVSLSRAMTRTMPHYRSTGTGGIAFNTDTIAHIRPLTFEERYTFGLAPVNKRDAYVVESLMDFASSYAAGEPVFVDDWADKSGLFGLLERVDEAHAMRAELLADENAPKPTGDVKRSLISVFSPVTLSSLESNHRCLTLYLWLSYRLAPIFCDQKGARELRKRVEKAIETTLDGIKFERSDRSSGAKHKRAVASGMRV</v>
          </cell>
        </row>
        <row r="3841">
          <cell r="L3841">
            <v>1.9300000000000002E-5</v>
          </cell>
          <cell r="M3841" t="str">
            <v>MARKKGVPQRSGLTRADYERTQREEAEKERLEEEERRRRQTALAAMVQARGPSSGIVQSTPAPPLPLAAAVAAPFALQHTPSPPVPLATAFLPSVPPPNLAGSAYVPTMQPAYAPAGPPMPQPGSYGPSSLPPPPQTNSLQPQQQPKFERPPGLNRYAELYIPVWLRRVNADMPFQTIPRSPAESFSIDYQPLHNAIYPPQLISHLQDIERANSSHILRDHFTRSRAQSPSSGPGRPPALPLAPQTYAGHWLPLQQAEYTARGLQLQQANLYAVPLRPVVRHPADPPGPPLYILEARSIREGWPPVDLGDILNLRQLRPAYSTWQGLEFHASVAGINRAAGEVMLRCDGLRGYEESMVFNVIWRVQDRIFNEWRHSTELLQLYFGSEKAATSVADGTPTKRRRTAVESWLFPEKEDVSLDASAPTKEDIEPEWVDSSLNEEQRNAVRSILWGRHRCPLLLHGPPGTGKTKTLVEGVFQILARHPDAHVLVCGASNPSTDTLAMRLRALGPKNLFRLNSPSRPFAEVRGELLPFCHVENDRFALPNMSTLLSKRVICCSVLDASILLKGRVTNHDLSSLEVYTAGSIHPHKPTPLAQPHFAYLLVDEAAQATEPDIACALNVVATDDSRCHRAHVTVCGDPKQLGPHIVSEEARNQDFDVSLLERLMERPVYADHPYSRRNRSRHPDVRWEIKSTPFVDLVRNFRSTPEILWLPSTLFYHETLIPNASRSVQESPLRAWSRLSNPGFPILFQHVNGQDMDIDEGASFYNIEEVDAVVSLILSLVRPPVDQSAHGIVAAKEISVISPFREQVWRIRLALRAVRLGEVDVGNVEALQGAENRIVIISPVRSKELRWLPIDRAQDRGLLHAPKRFNVAMTRAKELLMIVGNAQTLTADPWWLAFYRLCVRNNCYVGPPLASPAANEAGHAVSKLEQRYHAERSSRNSPALSPGANGEPDGDDRQAQEKAFDILIGRLVSATVNEDES</v>
          </cell>
        </row>
        <row r="3842">
          <cell r="L3842">
            <v>2.5099999999999998E-4</v>
          </cell>
          <cell r="M3842" t="str">
            <v>MSGYAQHDDFGHLEGASGYSLDLDDTSSLHSSVLSSAQATPGPSTPGDAADALTVNFDDLSLSGYGAGGAGGAGAGLDGQDADAAAANVANLYEEDFDGMLDDLNREELPPHACSYCGIHNPACVVRCLICNKWFCNARGSTSGSHIVNHLVRAKHKEVTLHAESPLGETTPECYSCGAKNVFILGFIPAKSDTVVVLLCRQPCAAMQSSKDIVWDTTQWSPLIEDRSFLSWLVKVPSEQEQLRAKQITFHQINRLEELWRDNANATLEDLEKPGVDDEPQPILLRYEDAYQYQNIFGPLVKIEADYDKRLKESQTQDGLVVRWDMGLNQKRIAWFNLPKLESGEVRLAVGDELRLRYNGELHKPWEGVGHVIKVPNNVSDEIALELKRSDHVPIDCTHNFSADFVWKSTSFDRMQQAMRTFAVDEQSVSGYIYHKLMGHDADPPQVLRAQMPKRVSAPNLPDLNHSQIYAVKSVLQKPLSLIQGPPGTGKTVTSASIVYHLSKMNPGQVLVAAPSNVAVDQLTEKIHQTGLKVVRVTAKSREALESSVSFLTLHAQVANSDTHPELSKLIQLKQEQGVDEDGREGDLDECGRYLRDLCRMRRPATQEPQVQDGSDRRGDPGDGARVHDSAHVRRQAARHGWRPLTARSDHHEQESSSRRPQSVSLRAPHSPRQPPDPPASAVPHAPLPLRVSLEHVLRGHAPERCHGARTAAQERRLPLAAADDADVLPPEPRSGGDLVERYFFPQPDGGVERRKDRHPLLQGRRHAEPDRYHHAVRGSALVPRLVHADERLAQEGAVQGD</v>
          </cell>
        </row>
        <row r="3843">
          <cell r="L3843">
            <v>5.0099999999999998E-5</v>
          </cell>
          <cell r="M3843" t="str">
            <v>MAETRETAGLAPGHKLYILFSIQGPLEEFRLPEIESVAQLYDIPFSWPVKPDYTRPYMLIGLPDDEAATKLGSRLVSVKHVWEFWATAETYEELHERVKSAECREKWDKYAVDRDCRWKFTIAGHNRTIPLPQQVALVNNFHYMAFIGEIDLRNPLLEVGLFEEYTSDPLRGAKAREKRKEKGMDPSKKGKEKAFEEGDPEDTGGLRSVWMGRKICDTSRHMMDVFDLKKRAYIGTTSMEAEVSLLMANQALAAPGKWVYDPFVGTGSMLLTAAAFGAMTFGSDIDGRQIRGKKTSIRHSAEQYGVQGRIVDCYTFDMTQHPWRTGEVFDAIVTDPPYGVRAGAKRLGREEGAREVLPMIVPGREHEGYHHTFPDYVPPSVGWPMEEVISTLVTFSLYLLRPGGRLVFFLPTDNAAYSDVDIPSIPGMRLVSNTSQSFGKWARRLITMEKADAKEGEWRKALEGLDRGIRRDGKKSVWEEEQEREKQAREEDERKKPGHADFNRRYFAGFEEVKEGFKSLLVGQKEDVGSKETQ</v>
          </cell>
        </row>
        <row r="3844">
          <cell r="L3844">
            <v>8.3499999999999997E-6</v>
          </cell>
          <cell r="M3844" t="str">
            <v>MSGTAGKEGLGEAAGSSTPPTLLPPTAPEETANARNKANHRTVWPYGNYRSYYSFRPAASSNTESAPPADSLDGRLAFLDRQLFAGKRLLDIGTNSGKIAFDALRHMGAASVVGVDIDPLLIEDAWRIAGELGFAKGDDRLNFFAANVMDEGWLEEFVASGTRRVDVITLFSITKWLHLHHGDAGMLRLFRSLHQVLPAGGVVIIEPQEWDNYKRAVKRNKDLRETFKAIKLRPPFEDEMREAGFELEQRIEREEGGFSRPLLVWQKVA</v>
          </cell>
        </row>
        <row r="3845">
          <cell r="L3845">
            <v>1.9000000000000001E-4</v>
          </cell>
          <cell r="M3845" t="str">
            <v>MASQDPLILLRRALTSNQPISLLSSSGTEVFDLKSAESISLGSVTLPKNTPTRFLVDANADPTNPAAPTFDLQALLFGYNEREANPGLYMRKTTEAGVGAIPITERRVVLDYLSGNGPEEGPEGRVRPLPASAKREAEDEAAGARAGAASGAAGGAPPMKKQRYVPDKDDQEKVKKMAVIVEGAPYGFVVGPGEKKYEKTGAVYHNRETVLRGERINNFESVLSLVAPRLKQMRDDQQRKQPSAQSATPAAPAARPQKKKQLNPIIMISPSSTALITMHNVKQFLEEARFIPSEEARRLASGGNVSGYIAEDVVQVNHARASASSSSSAAAANTAATRHARYFVVDSVEALSKFGGAGKLDEAWDRVVCVMTTGQEWQFKPYKWKEPKELFHHVKGMYPQWTTDPVNAKVRSWNVSELRIDPHKRHIDKSVVADFWRSLETWIQANKPWLSF</v>
          </cell>
        </row>
        <row r="3846">
          <cell r="L3846">
            <v>3.1E-6</v>
          </cell>
          <cell r="M3846" t="str">
            <v>MSANFYLSSHANHHLHPRYALLTARLDDLRHANEQELAWIEIWSASAMQKICKRLNLRQQVVATAVVYFRRFYLRNSYCETDPALVAAACCYVAAKAEETPVHVKSAVGEAKVVFNDMGLVSFTSDHHRLAEMEFYLLEELDFHLIIFHPYRALIQLCGRDGGANAAGEEGRLNKDKMLEMDDTTLQMSWCVSVRSFSQFVKLTIFGMCAVVSEHRFIINDTFRSSLCLVHPPHLIAVAAIYLAFALQPPASAAAQILPPSASASSGRSADASRPGGPATRTRRQSQDASNNPSSALTTTTSSGPKSSSSAAPDPITFLASLAIDQSLVLEIVQEIVSLYELWAQLESGSATGSGSSSSSRGGSSSSSMRGQSGSTNASPDEKVVAILRRMQEGRMRELRDERGKQVQAQQAQAAVAGRRGGGLTYGPNTSSRLPRRLEQHGDRANSLPPPPPAVIPLVLRSNVFSSDSRLRYSCTVNTLMTRSRRNSPSQQSTDDKAILGRKKRLLEDDFRSAGSPFLGRVSPSSERGSARGELPVRRLG</v>
          </cell>
        </row>
        <row r="3847">
          <cell r="L3847">
            <v>2.97E-5</v>
          </cell>
          <cell r="M3847" t="str">
            <v>MVLPATSLSLPRALPFPITIQRIHAPVGSTVRKTRRLLTYSFIPAKPDEDGNRDRQVREWESPVEGEVVSWAIKEGDVVRDASRPVVQVKEPCTHDVQLNGLCALCGKDLTAIDYTGFSDTSRATISMAHDIGGLTVSLEEAHRLEKATTARLLDAKKLSLIVDLDQTIVHATVDPTVGEWLQDPKNPNYKALEGVKRFKLQDESPATRNKPKKYRKIRIKQVDPSKGEEADDESSEDEEEDEDDGGCWYYIKMRPGLPDFLKRVAEMYEMHVYTMGTRAYASEVCKVIDPDGGLFGGRILSRDESGSMTRKSLQRLFPCDTNMVVIIDDRADVWDGSPHLVKVIPYEFFVGIGDINAAFLPKKKELHPPPKPKDAQAAPESEGTAASPSPNASSASPAASTSDTSASPAATEGSPRSTTPSTTPPPSSPDENPHHVPDALLSEPTTVSDLLVSSSPDEEVSPAMDEASTVAMEAIHEVIEARPLEKRQKEQHEAHLHQHHHAAGEGGHEGAKGAEGETAGETVETEEEYEEEAVLKDDDRELDRVFDILSNVRERFYEQHDAKGAADVADIIPAMKAQTLRDTHLVFSGLVALGSRPEDSEYWKLARTFGARCSADLSSSTTHLVANGWGTAKVHSAQRNPRIKIVYPEWLLESVARWTRVPEDAYVLNIPATSSTPGSPIRPELSGGEDDEDVDAIRLDGEADGAETPVTVPDGDLDLADLDWGDAMKEVDDLLLETDDEDTASVVNGGDTTDGESDAGPSTTTAPRPPRKRARMSTTPSDASAAPPDTESPLQKRVKTARSRKSGLKRSVSAAALERSAEKAAEDGSSESQSNGSVKSASGRTSTAEGNGDAVSAAASVASSSIDSDDEDLLASMAADLEQGWT</v>
          </cell>
        </row>
        <row r="3848">
          <cell r="L3848">
            <v>8.3399999999999998E-6</v>
          </cell>
          <cell r="M3848" t="str">
            <v>MAAPKPRFFLGSKRGGAAPSSASRTSTPSSSARATPSSSKAPPPPADAPILGADGDRRMQEFSSPDDVCPVCKVDRYLNPKLRLMVSKCYHKMCESCLDRLFSLGPEPCPVCGQTIRKSQFQPQIFENLEVQKEVAVRKRTAKIFNKSREDFPSDAAYNDYLEEYESITFSLIHAIGSDLAATEAKIRAYELQNRQSIEDNEERREREKAELEAREKGEREWRELERRRYMEEEERLAKEKEADRRKVLQLLESGTADAASIVAASRKRSSARDAFPSTDDSGIPRLKFLANLTNKSHSPSSEPEEPLDALDPLDNETLYDSYDALYTIFPRLSVARESGGKSYDPGVGALVKEAGTADEGGFRVEEVWEKAVRSAVAGLWDAPLGWEDPGPSAEGNGVAASAMQVDIAG</v>
          </cell>
        </row>
        <row r="3849">
          <cell r="L3849">
            <v>1.43E-5</v>
          </cell>
          <cell r="M3849" t="str">
            <v>MAYDLLDKAAGSTPGELDASHLYGLLDRLSAAMFTRLYASPASCLSIFRLLPVTSRHIVLNMLWYEEVVRVRDVALWVRERKSEGGDKGERRHLSSSLSALARLHIITPRSSRPSDTSKDETELEMNPGFRDSFRMALTGGGKQGSFGAPAAEQDEEVTVQFLDDHAEVQWETIQHFMVGSDAGAKKPGEKVLSLLERSGLMYSPTRSLRNMRITSKGFQFLLEDVNTQLWDLLLVYLEGSQDLVETIGFLFMLGSLELGRAYMTDNLSQIQHGVLRDLADYGLVYLPERNAPIFYPTRLATTLTSSAPPLVSSRHSNEEKGFIVLETNYKLYAYTSNPLQIAVLGLFAHLKTRFANFVTGHITRESIRRGLANGITANQIISYLASRAHPQMRAQAGSDDKLLPITVVDQIRLWEHERRRIQTTEGYLYDEFSSTHDYELVVNYAREIGSVLLELPKARKVFVTADGHQQVREFIKRRMAAAQAEAQAMEGQEPA</v>
          </cell>
        </row>
        <row r="3850">
          <cell r="L3850">
            <v>4.5800000000000002E-5</v>
          </cell>
          <cell r="M3850" t="str">
            <v>MTASGPMAQGPGGPPKTWGARPTAGASGAAVMAASRAGTLNQMLDDDEDASDLEVDDDPYDEAGGLRFKAVDLNDIGSAEKRVGDDGMAPLTLPRDPKVLRTKIRRLQERKQERLKKEAARAKSEAGVKAEPQDDSLPGSGTSTPATAATPAPLDSKEGSLALMSVDEDKEAKDLKDLEEEEKKEIILSEAFDLAPETRGELYMFQFPRKFPEFVPSSSVKSESHPSGDLASLSIKPDPDAPAPRKVAPPPWGRFGTRTEKAARWSEHEGRIGELCVHRSGKVTLRLEGDLRYEVLPAAQPSFLQEIAVLDHPSRNAATNGTSKKPKSRRRSSSTSSSSSSSSSSDSPSSSKTPALPADSLVVLGQTSKKFIVVPQIEDLLEKVGEQEKKEREEERRLRMEKAKKEGGVKREGKR</v>
          </cell>
        </row>
        <row r="3851">
          <cell r="L3851">
            <v>8.1200000000000002E-6</v>
          </cell>
          <cell r="M3851" t="str">
            <v>MEVEQEQLRLPTPPPILHAPTLRLPPPESTPTFATVEYPAPVSSIDSALSTIGGVERVAAALQNHVDGAPTSRPIELDLDPENRFFHTIPANVASTHNIVCKIIKRRRKKPKRDAEGNIVEEGIYSIEPVGIEHKIARFRAMADFQYYPNIPDTDETYLLAEAMRKLDVKGVRTYRLSPPSEDFPESAFIPPPAFSRHRLPQNFDMRPAFGTTIQTTESGVTRLVHAARSKTRTIRSIMSFEEQVPTGPEEVLLKELGREEPNAIEARLMQLLEERPVWTRPAMMNHLTPAEVKMVHANKSQCWARVGYTFSDGPFRDLIVRFGYDPRQHPEARFLQHITLRNPENVRIRPQPGMRALSQAHFSGTKPNTDRASNLSHIFNGKQVYSKIGHFQLCDISDPLCRSLIDSPDGVLDFCSSDINEGWYAYDYFEQIRQVVRRKWQGLLNGIEVTTEDCDDLLMWQCSRESRVGQGRRRAAAKATNALTGVAPRKKKGAKKVEGEAATSEHGEDGEEEEQGGEESEEGGSGSGSGSEGAAGTPSQKGRPWTSKKPIRTAPWEKPKAKRSKAKQPETEAQLLSRLSRSARRSSVRAGMSVTPAASAIEEEQEGEEQ</v>
          </cell>
        </row>
        <row r="3852">
          <cell r="L3852">
            <v>8.42E-5</v>
          </cell>
          <cell r="M3852" t="str">
            <v>MAALVNRHESAVVSGDKVSILPGATEGYTQATFCILEEDHTLGNLLRWMLMKNPSVEFCGYSAPHPSEAKIHLRIQMYDGKSALEAFNEALNNIEQMAETILDKYKASLEEGDFERVEDEKHDFESVNQRLWAQKEAEGRGTYEEFLAEKKRKEDEEAKQKKGGKAVKGGR</v>
          </cell>
        </row>
        <row r="3853">
          <cell r="L3853">
            <v>4.1100000000000003E-5</v>
          </cell>
          <cell r="M3853" t="str">
            <v>MSALWRTQQTLVCLHCLLSRRADEGCPSSSRSHPAARVLEHLRELHSLHCFARHPPRPRPHPLSLPPPPRPDTASSRPNTMAAASTSSAIIFTDVFNVSDVDKDGKKFDRVSRIAAKSQNHDMRMTLDINTDLIDLRQESEFSLALASTLHPDGVAKDAGATGGWRADIEGGLADDWDYVMYGKVYKYDEGSGEEVTAYVSFGGLLMALTGVYRHMANLTVGEYVYLLLRPSKR</v>
          </cell>
        </row>
        <row r="3854">
          <cell r="L3854">
            <v>5.1700000000000003E-5</v>
          </cell>
          <cell r="M3854" t="str">
            <v>MPPKASTSAAGGAGAAAGGNAKKLSPLELKLLNVGLSVRGGEISQQDLFAQCGLSVNQASGDAVNSLLRKGLAQMLRTPSGQILFRFMGKEEAKAMSSMDSEEKLVLDHIKEAGNMGIWSRTLNAKTGLPRATVEKALKVLEGRKTIKRVKSVKAPTRKIYMLAGIQPSVELTGGPWFTDNELDTELVEQLKKIVQKFLQQKSIPPSIQIHAPSADPSSSTSQTQKFRPIYPTTATPFLPSVDDVLSFITQLGATVVELHPEHVEALLDLMIYDGVVEKVLVQRNPTIPAPRDGKKGKANGKGKGKASASSKRKKGAESSDEDASGSDEDASPKKGKGKKAMRQANGKAKRKRAKYDSDADSGADFSATEDEEDAKAKRKRKKKQRAGSDDEDEDDDAPRRKKRGKSKVKRSSSDSEQEDSDDERNGNASSASEDDVKAVKRSGGQTEADEETHFVYRLVRPYAPVIGWTDMPCGRCPVEEFCSEPPRLRAESYRRPTQLAANPANPNKLASSVAASAHAGQPTTRIELEGGIQGVGMLGGAGAAIGVSDAKWGELKGGVDHGVAPVNPVDCPYFKTYLDF</v>
          </cell>
        </row>
        <row r="3855">
          <cell r="L3855">
            <v>1.4799999999999999E-4</v>
          </cell>
          <cell r="M3855" t="str">
            <v>MPTRRGSGANGVLLHKQGCNRRLGRSFGGSGRTNQLLSFRFSLTHPRFPRTRSLTLPSLPQNYENPEEAAEYLEQQHQLGGDEDQIVESGERPEGEMPAEANKERVTTPYMTKYERARILGTRALQISMNAPVLVPLDKETDPLEIAQKELAAKRIPLVVRRFLPDGSYEDWLVSELLTE</v>
          </cell>
        </row>
        <row r="3856">
          <cell r="L3856">
            <v>3.0600000000000001E-4</v>
          </cell>
          <cell r="M3856" t="str">
            <v>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v>
          </cell>
        </row>
        <row r="3857">
          <cell r="L3857">
            <v>1.5699999999999999E-5</v>
          </cell>
          <cell r="M3857" t="str">
            <v>MNQIQAIKRINEQELQSGSAASWHDQYKDSAYINVGGLPYNLTEGDVITIFSQYGEIVDINMPRDPQTGKPRGFAWLMYADQRSTVLAVDNLNGAQVLGRTLRVDHVLNYKQLERDQESGKMKERDEQSLAAHPEKFLAKPSASDAEDSDSSHPSIDPDDPMRDYLISEKRKVARQAAGGERTMGVERTIRAGGKTTGKGSEVDTATGDGTSATTTTGGETRTDDEMTMTTGEGAMTGIVITGGEMSGITGRIGEEEESHLVETPSQTWRNGSLVAAGRVACLALSYRLMLRFKLEAWCKAGYIKDV</v>
          </cell>
        </row>
        <row r="3858">
          <cell r="L3858">
            <v>1.2E-4</v>
          </cell>
          <cell r="M3858" t="str">
            <v>MAAASLDANFKEELSAIEQWFRVLSEAERTAALYSLLQNATPLQTRFFITVLQQMARQDPVQAALLSPANPSQLTFESQIESKLASLGLSKSPASPAMRQFARQSLAASNGGPMPTSPAPDSLLSPDSSAAASTLANQRAKLKASARTSAPANLLLSAGTTLGEGLKSPLWSKEEVLRERSPSPRPHSTGSDSAQQQQPSSSASLSSSTIPATAQFLRSPALDPSFDQLSPAIGGSWASMVNTPLVPMFGKGETMEPGNFGTPSLGASWNGASPNPNGGIVLDDVKKYRRSARMSGLSGGALAGMYEEPSGANGGGAGTASLGSSTAADRANSAATAQKRIQDQLQAVQHLKNMQQSAVNLGLGALSNPASPNVAAGSASTGPSSGVGGSRLTSTGALNSPGLQQTAMAAQQNWRNANAAHLPPPSPNNNAHYNSNNVNHLHAQHDVYGASPALNGLGVGTGAGLSPNLGLGVGNGAPPSPNTAASVQAQAQAQLASLIALQQQMMQQQAQLQNLANLQGLNGLGMGLGNPGLGVGAIGGFGSQLSPRLGGGGVGGPGASPSGFGGFGFGGAPNGTMHSPRRSPRPHGNDRSPNFGSSFGSHASRPGGNGANSASGGNPQQTPGSGANPDEPLDMSLLGDTPAWLRSLRLHKYTPNFEGVGWKEMVLLGDKDLEDKGVSALGARRKLLKVFETVRGKTGMALPGDGAEASSPIDSAKDEAPTSPIDSNHGNSDANNGKEEETSA</v>
          </cell>
        </row>
        <row r="3859">
          <cell r="L3859">
            <v>1.3400000000000001E-7</v>
          </cell>
          <cell r="M3859" t="str">
            <v>MGKKGRNTAAEPTAATPVVSRDSLQRLSYLYQASVLLNSALAGAAEDAAGKRKGGKRRRLSNEGAGPVGDEKEVSKGDQLMKDKDGEDATSEVQKAGEATERPHKRIRSRSDGLQPVAQRVAREMKEVAKKATVRMDPAVKRTVCQGCATVLVPGVTSTVRVKPSGPHGHLVVHTCLSCRRQRRLPASPHLASAEPDATPDVHAKKSARERREERQARRPVFFERDGHVVVRGNAVVKQE</v>
          </cell>
        </row>
        <row r="3860">
          <cell r="L3860">
            <v>3.9500000000000001E-4</v>
          </cell>
          <cell r="M3860" t="str">
            <v>MHCTRRPAQLLARSLAQPLARTARPSPPPHLAVPHPRSFSSSPTHCGTRAAPKPARLAKARPLPAGAPKTELFELCRSIPALRARPTLINEDSAREIVRKWGVHKMQDVTVVDTYAGAGGLTRAYLELPNVKQVIVIEEAVRYMEAFDSLLEKYGDRIKMIKTDPFQWEAYTAVSKAGYLDDVPTIPFEQPNPHLFFSCQLPTNNHGAQLFYQLILALNGQMWYWQKGRFEMGFLGPASLWDKVMASAGQEGYHKMAVTTRALVEMSRTETRSNLQPPELHFHRHVNDSSNTTPVKITARETPLVENFDALDYVARSMFAARSQPWPKAVGMVAPGAQNLVKTLDATGQMPPKTAVVTELTMDHWILIANVFENWAFRPQTLFDEMSFGDGQ</v>
          </cell>
        </row>
        <row r="3861">
          <cell r="L3861">
            <v>6.6800000000000004E-6</v>
          </cell>
          <cell r="M3861" t="str">
            <v>RPTEMSTKKPVSRVRQVVETHELKARDPRFDPLSGSVNKHFFKKSYSFLADQQKAELETMRKTAAAARKNRALPQDEKDKIEEALKRMENREVTRRNKEREEEALQQWKKGEADKRKEGKRAFYLKDTEKKKLFLKAKFDELAQDKRKLHKAMDKKRRKTAQKEKKLMPKTRPGAGY</v>
          </cell>
        </row>
        <row r="3862">
          <cell r="L3862">
            <v>5.0200000000000002E-6</v>
          </cell>
          <cell r="M3862" t="str">
            <v>MVPIPVWERPEVKTYDPEAKTDGPLPTELPETAQSSTNVSGRWWKTEHKATTRAQSGQKAPQQLDKAWKQREERRKRDEAIKKLERELKQEKEDEADRKKRINLERREKEAEKKRLAEMAARMSAKKLQRMKKRLGRSKKVNG</v>
          </cell>
        </row>
        <row r="3863">
          <cell r="L3863">
            <v>2.0000000000000002E-5</v>
          </cell>
          <cell r="M3863" t="str">
            <v>MDRDYSSNPDRGSRGRGRGGGRGGRGGSSGRGRGGSRASHGEPGSVPTGGLKVLLLAGSVSKLKAQLRQTKRLLARDDLNPDVRVTSERRLLVLEEELAKAEQSNKEKKMVQRYRGVKFFERQKLLRKIKQAKKQLESLPGNADVEKTLLEARIDLYYVLRYPKTEKYIALFPDGTFVPHTSSIPSDASPSEQKRQTLRQQIRRQIVKGELSPAAEAGDLGIEGEEDVGAGAGKRARSEEQEEEEREEEVDLDEAEEEEERPAKKPKSSQTEEAEEEAEDDAAGADQAAPKKLNRKQRKELKRAKEAGTAEPAQAASPARPAEKKAAKGGRTSEFAAKEGKNLAEEDDFFA</v>
          </cell>
        </row>
        <row r="3864">
          <cell r="L3864">
            <v>3.9999999999999998E-6</v>
          </cell>
          <cell r="M3864" t="str">
            <v>MSVSRDFQEIVFELESDKIKERAEGVSRLREFLASKRNFNAINRDPSHSWIQTLQTLFGVVIKERNAAVGKKSAATDKRLDDATQAVRWLVEKIHKSATRKVAKAIIAHLTQMTAVAGKLQPYALTYMKALRTILSYPPHLEHLDERQWTDIVMLGFSGVLGDKIKIGQEFVDDAVMDIDEDERMGGALRASPEEELFLPAPAAGKARRTAHPVEIELLAVVEVAFRSRSSPFLVYAQAIFRKFLRFFDAFPSETTAHVSALTALNRAFAEIDLNDQRSMRRIGPRLWKHILGLWSTKSATLKEQVVMALRYLFPFVVPATSTGGDEVSIARAKALYHAVLTEPTIRWREAFDIDIDHLRLGLVLPTAAKPQPDEPRSKAYHAQTFRIGAGFDEKHAVAWGVVELGADALARIYEVEDAQREDRAVEAMLSPTQRGKRRKVEDPLSVLLDSLSEASLSNAAIAFRLQLLLFLVDRHWSSLDFEACRRILDALVPVLSHLDTGVARWAFLAVAAIAHAGLPVEQTDELFSPISAGRRKRQQSAPSSPWEQIWLLALRKLATPEICRAAAHAANILLAHDRVSGPLLSESIEAFARDLDLQSVNFPSDTVCLFLEWTLAISASDARLVRLGLSAKVVGWVTMAWSALDGIHRAHSFGHARPHADPISNGALASLIARLSGIPAIPTLRHDYVVPDCPIATMAIELSETYRIRDFLEAKLPVYVQDDTVIDTLIRTPAYFDATGGAPEDLEHTTPRKVSTWLLRVLDGLKAAAADQGDPYWTGISSDLARRHLDLACLALVVEGVFATNRIPSNKATVRAACDILALLAPTLTLKKWLPDERAYLLGSLSPILVEVPLKPDVEYPVLLDPGIASDLPQNVLPKRKPPSAALDLEGDGIVLLRAIWKGDTSRLALEEILAALRFLLLEVTATDPNGSSKETTGSAFALSQAPSTQASERIKELEQTQNGDGFDDVKYGSSRAIQVGSTGAATAPRAGAATVAMCIKGFVSAEMASVGTVRPVRIQEVVDAILQSDGEESIVIAEQALAAVHAGLATFSLAQAQDILQHIGGELLPDYRYARNDAFATLAIKFLECTTDHWIVVGEANEDFAGNARVLSSWIITSLRDKKVPSWRVRLKFLAFLDRYIQLDQAQEHWDFRGSAPRSEDGHIISPTSIIPFMLSDADFRVRFRATTSTAELFNVCTALGVPVNDLFEDIRDNTTPDVSQLEQTLTQLLSSANLVVAAGSRRRSPYHLILELTGGASETTAIALATLDGVAKRIGMESPADLYLAFARYIAWKAVRDAGNQPNAEIAHRLPYRACGFPTLRDARKADFVKTASWLIQFGDPPEAFLTLCEILKRSPQEGRLDCFADSAALTICRFHARKAEDESLAYAELEQLLARLAEGAGASDAHQQGELLASTIDALISEILAQTFEERWAADEPLPALSHDKQASDLFAELLRLPENLVFQVETASPHWKCRVTVPACLWVDSHYRVFSTPSAVFSIVQNLLSRVHRAPFVSEKRRHLLNLALAIALSHSCVQRPAILASIVDGLASVLACTDTFVLVGPMLRWALKSSLDATSKGDGPAFRPRLVEQLVRVAHAASSLRAELVDPQLVIIAQDLSKALDQSIRHLSKVGGTHIAEAALLWPHEVFSYASLSPPAVLDAIASSFAPVDKFDTIATIRRLPQYDALASGAEGPRLAWHLMQALKPGTEPKPPDSLAFAELLFDIGGEAERPAVDDPAVAHAEVADVAVPDNDRGIKKLIVERLLAILHGAADRKLADAALTAARLALSVPDIVALCASSHPVNQQTAIVAQVISNPALARVHRTRTREARSLVELGSDEWLRRARLPDEWVTSFAELLADVRAEGDDFYAQLVPLIRFSPIFSRQIIPSLVHSLLLRSAISGDEDMEKRLSTYVERLLSSTSTGRAVVRLVIDTAVYLRKHAHPNLQATSRSRCDTWLKIPWLLLAEGAVKIGSWYTALLFLELAHEYDRLFTRNAKGQAFDQRLDDRAQALLYEVYAGIDEPDGFYGRESPNTREALLRRYRHEGQWAEAFKIYGARHEAQSHHFGTSDPAATAGVITSLASFGFNRLALSLYQPARLDGSIGETDVATGLPYDLGWRTDVWDLPLEDRALGSSSVSLYTALRTARTERDPADARQSATDALVKEVAKLGAVSLDLPQPSSSTISTILALREVIRLSSFGEGEVLTAELVDTLTLVPKKLGFEHAERILTTRISLLRGIRAKERVEQVGDEFSSALYKSANTAEQACLLELSRVGRRSGQLQVALNAVTLAHTLAENGQAPHVDEELANVLWAQGEHRAAISLLTTVHEGFPQKAAALYARLGDWTADARIRDPKEILDEYFDPAIRALDRNAPSEERAQVHHAVAAFADAQYGDLSVIAIERRRRLNAYQQRKELEFLEIDRQLQSGSTNSAPYAQSKKDAEHHIEEDRRQVEDAEDTARTMLWRALDNYAQALQASDEFDDSVFRFCALWLACADNGEIHTALKPRLAAVPSHKFVFLAYQLSARVTKPSQPTPATQNIRSLVQRLCNEHPFHALYPVNALRDSSGSRSSRRSSASRESSIGAGGSASKGTNSRAQAANDIVEKAKRLDGLRHRIEAVELACAAYAEWASFDIKRNTAYHDSRGAIKKGLQPIPRSMQLKAKVSNLPIPVTTFDLPVDPTGTYSDDSFPHIVGYDDHFDTAGGIHVPKIVTCVGSDGKRYKQLLKGDDDIRQDAVMEQAFQLVNSLLARDDAGRRRKLRIRTYKVVPLQNRNGLIEFVANTEPLGNFLARLYDEMAPGLPKQAREKLRSIEAKHKGRHDQRDAEKTDAFKNILDKMPPLMRFLFWQRHKVPSLWFDMRLNYSRSVATTSIIGHIVGLGDRHVSNILMDVSKGELVHIDLGIAFDQGKRLPIPEKVPFRLTQNMIDGFGMSGVDGVFRRCCEETLRVLRNRSNIVMTVLEVFKHDPLQSWAVSADMAKRIQGSDDGDAAALDDLPDDADRALSIVRNKLDTRLSVEYRVNELIQEATNPSNLATIFSGWQPYL</v>
          </cell>
        </row>
        <row r="3865">
          <cell r="L3865">
            <v>1.6399999999999999E-5</v>
          </cell>
          <cell r="M3865" t="str">
            <v>MLYISSHCALHEQPKAASEEGKRRESFVSVGDDAAEEGEVDLRHLRLACKGCSECTGCTMDFANGFEEDDNPVLAPRPSTSTAAPTRKTTASSTAPARQADTLDLTGDSPPPEQRQRSAVTQSEAARRALDAYLDEKPTGAGMASGAAGGFGSYAAGSQGGFGGTSQAAGRSQAGPSRVSPYGTQGGSSNGFARYAGQGTPTTSQQTLSPSAAFGSSGGFVQQPRVVPSTSLGRIPVISSASSSRVPSAYLPSQSPQRSRPSASAAAALSGGSGFSSAKLLHQTQVALDQAAQSAQNGHAQHYEAQVSSGSSPAKGKAREDVLDLTADDQPSDDDDLVIDETPVCIGEVTTYGLVLTPVDEIIPPPPPPAARPDGRAWTIDELDTLNEQYRRAKERYAVPLPVHIFRDDRTYNGGAWREMLRLITPVKHEVFGFVDYKAADVLGPLLGDGYHGTGVTKGGNGKVFCEAFVDRRGETNPCLLKLRLLLFARPFDVEKVAETLENAHPPLWLQHPITYIAAQHNNARYVNPHNPAPGVGGRGADAERRRQALVSGMYGGSGLNATKVAKAVDVQKQQVEEVFLNLKSGTDLDEVTPPPIVSTPLYPHQKQALSFLLDREKLIDVPPQDRPGQEPTVVSLWKRISDPYGRPTGWQNLVTDLHIAGARPPPQARGAILADDMGLGKTIVVISLVSSTLADAREWAKQPLEKDKLDPRFDETVKKSDMQGKAVAVGEFRSQLWGIAQEAAAEPAPTTKAATKKKQAKERREKKKEEAVQSRFEKLVCRSRATLIVCPLSTVQNWESQFEEHTAMVEVDAAGGKTLTVEDDTKPIKALKRKMRIADESDEDGTASDSSMKSAPSAKAPKSPLRIYIYHGPGRCDDPIKLADHDVVITTFATLATEYSKQVRAEEEREDEEEAAAKRAAEEEDGIVEVYGFGPNGEILTRPPGAPVAEEETKPKKAKRKRKRVEGSGVSALQAVQWYRVVLDEAHIIKEHKTIQARAACELSTSRRICLTGTPLQNSLNDIFSLIRFIRLEPFTDRHVWNQYIGVLAQKGDDLASERLKVIMRYLALRRTKDTKDSEGKPILSLPPVDHKQVLLNFTEAERAFYASHHSRYKHDFEQLQETDSVMKNFCSILTELLKLRQICVHPALLQDSEDRAASAGEGSSLAATIEKHGISKVRAIQLLALMRDAGGGDCSECGSTMPSFARANVEELGDEEDSKPGRKPAKKIRKAVITQTASTSAATSEDDAAGPSNEDVPCVVTRCQHVFCAPCFKRFIAPSWPDVRSDVKAQCRLCQAEIQPALEAVEIGAREFQRALERSADEGPGVRGKGKKAKKASSTRLFEHSTKTRALLADLLPFSQCNPFSANHDPSWSPEGKAPVTGFQPVQGEVVKSVVFSQWTTLLDRLGDALEAEHIQYDRLDGSMNREQRAAAMYAFKTDPRCEVLVVSLRAGGVGLNLTAGRRVYLMEPFWNPAVENQAVDRIYRLGQTKPVQTIRFIMDKSIEANMLKIQKRKMDLANMSVGRTLSKLELAKERQKELAMLLD</v>
          </cell>
        </row>
        <row r="3866">
          <cell r="L3866">
            <v>6.4300000000000004E-5</v>
          </cell>
          <cell r="M3866" t="str">
            <v>MGRRKISIAPIKDDRNRQVTFLKRKNGLFKKAYELGVLCSADVAVIVFNANGKLFEFHSGDMDAILLKYSHYAGPPHEKRGPEDYVNKDLDAATKRGLGGKMTNMTDDDDDDDDDEKPLVATGSSGVRMLPQASRGKQAIRAAAERKAKEAERSRGPSEEVGGPEASGSRSGSFAAQGAGPSHDSLPNLNGLPQPPPSAQQAPQLPQLPSLNFASNAAGLPSLTSQQPGLPQPYANAMPFGVSASPIALPSWAAAAAGLSVPQVGFSLPAGVAGWPAPSFPSGQPSSANAAGGVPAWFAGGGGIQMSGAQALGGQLVQAPLHLLQQFGGVAGWPPGAAGMLDPNAALQAFQQQQQQQQQQQQSGYHDGARPQSGPAPQPTPAPMYGTPASMPPPPATQHNTPPVYAEQPHHETPRPSSVASMASHSQSQNTMSPATHSTPHLGHAQAGPPTRSNSLNAGSKPRLSVAIPAEAAKPGLVTAGGASILGAGLAARGGQGEDPTQVHPVQEGGENNGMPRSAFAADLLPSPFYPNPILPGFGTTFLLPSAGPTTTQVFQWPTAVSAAPPPPAAADQQNYRPAPMLGEEEAPDLLRRRSSEQSTNGLADLTQAAAALEGDAGTRGVKRGAREEERDGGGAGGGEEGEERDETGAKKHRAA</v>
          </cell>
        </row>
        <row r="3867">
          <cell r="L3867">
            <v>1.3200000000000001E-4</v>
          </cell>
          <cell r="M3867" t="str">
            <v>MAISLQPTVTIVHQSVPSVSLSRTALLERVPPLFPRSTSLHSRKMPVRGLDVWLAERGLVKECPLQALAGTRLGIDAHHYLRKLLSLREPLDKHDAFTAAIGGLPLTLATEIEGNMHTLQSLGIKPVIVFNGINPLDRERPSPNDERSWRRGQAWEHYEHGRLPQAQTEFGSSSSISPQDVFRLVLRQFKQRTTEFVVAPYLAWAQLAYLERHERAYVHSIYGANELFMFDGLDRIILDIDFDRQTISFASKAALLDSMSLTSDQFLDLCVLAGFDGSPTFPAIDPQGFHLRSVVEAIKQRGSGVNAVLAHQNFGPVYQSNYADTFARSRAMIKFSLVLVAHEGRVLPLPLVTPPPAPIGPNSHQHQPPQIYTSADVPVDLGEIFSSHFPEEVYYQVFRGLVAPHVISPLATGQVIEQTPLCGSTPEYERYIKSLNELPQSPRCVSLALVSNVLNPLWSKKPVSAVHYFQPGAETVIPHAAPHTQAFIESVSKWNVGARHIEDELRRQASSTIDLCLCLGGTSTTSLAQRTIVPKNADRPLDKKDEIVANTLWRFLELRSFLTSAHQHTPHAAALHLAMKNSKVNDKFQEPLFLAMELLRANVLHNGRIGTRPYSGGPNLGGTEADKRSMLLVMRVLSIVPLAFTPGAWNGPLSRELLVFNSLPFQTDTNTGMGILFKAYGDAFTSMAGGLEMVQRSLVKDEEVLGLLQGAFTNVKSVRAELERGFRFWNLIMLAVRSLRQSTAGPAIAPDLADQFEAADVWLKPFVLQ</v>
          </cell>
        </row>
        <row r="3868">
          <cell r="L3868">
            <v>1.11E-5</v>
          </cell>
          <cell r="M3868" t="str">
            <v>MPAAAQPPQTQQDLHAALRTRMIQSGEYSRIMDALRAKLDESGWEDQVRDAAREKARSQDPPNLHSLVKDLEPTALNMIPQEARAEVEAMVRAFVEKSVE</v>
          </cell>
        </row>
        <row r="3869">
          <cell r="L3869">
            <v>6.6600000000000006E-5</v>
          </cell>
          <cell r="M3869" t="str">
            <v>MVGGRQRKPTARALDAAESRLLVASLSRERPRAVGGRPASPATPAPRASTSTTKTTYSAAAAPVKKNGRAQNARGKQAIERETGIAQEQVDEEVADGTSEGSAGLGPYGGQQDLTLYCVCLGYDTGEQPMIQCEHCSNWSSTSPSAAAPACLVFRSLAALRFHFGCVGLTDQVASQIEAYSCDMCEQMGMGSSRSESLVSRPSLLSTVSFCATSGMFPVSVSLRARPRGRRTGTQDRMPACAAALARQDPPRSRRRSYYCTPSLHYHGPRQARLQSHRIAPSPQALPIARRAPPVSHPVAKGRCPPLVDACDTTGRDFEEQRASLCLAFDGRRGRCGGGGRAGCEAGGCVVCSSCSSARRRFWRRVRRMGSCGRSEGATRGSRDERSRGGARVEQLSRQSEQLADLFLLLAVLTGSSTRIAPVTTFYSRRGDDGGQYDDEDEPFEDEEEDEGEPEPEDDEDFEEDGSKKRSRKSTGGKGMRRKRESVEESSDDYDSDEDDEAPKKRRRPSAPTKRGTGSQLDVKPSLPPPTSVPPSDKTRSHVVKQLTSIFSSIYAADATASDSSNSTGIEIRSAAFAEEVEGELFEGYAEPDDKNVRGPRAKYSAKFRSLHYNLKSNAYLRSRVAANELTANKLVNLTAEDLQTPELRAMAESVRAASLRNSVKEVLAAPTAKRTHKGEEEIESEAKLILEAEEAQKNREEAQKEADRQRSNSVAADSPGPFAGSPAAAGSPVPQSPGNRDSPSFFPTTTPRHRSSLVPGDASPLEKQGSPALPAGSPKLDELENDMSPPPAPNKPRGSTSSFDMSSIWGKVKAASPTPTEEPKDADAAGAEGKEEDEAKEEKDEGEEAGAPIDEDFEDDLFRDPDASPKKRAPAPPPAPALADLPPVWAGDLIVPEEGGFPAFALQVGGRPVGSSLETWTKLLPRGLTTAGRLPTAKATKYLIECALAPTRELIIAALMPDMTGPSADFPHKPTKDSCVAKHQHIVDTYVKRDRVGVVQPPKELLKLVKDIYIVPLRRDASVPEYVELTDEHCLPEKRKRSEDLVLAVLVVQKGALPTVKPQPIAAPAPPPVVSAPPPAFAPPPSAAPPGGSPVPPQHGVHGFSPPPPGFSPPYQAQPYQSPPPPPAQPADAGFDPAVMQSLLSQVDPNTINNLLANPSLLNNLAGFGGAPAPQQPPPPPMYQGYAPPHSAMQGYAPPPPAGYGYPPPPPSGPAGGGGPPVHPSRLAMMSNAPPPDVQYGQQHGGASPGGYAPPGAPRDQGWGARRGGGGYGY</v>
          </cell>
        </row>
        <row r="3870">
          <cell r="L3870">
            <v>1.1E-5</v>
          </cell>
          <cell r="M3870" t="str">
            <v>MSGLVLPSRGTSINGNGSSNGVASGSGAAHAGSGANAGASGSGAAMDVDTRFGSPSSRRNIVATVNLECKLDLKTIALHARNAEYNPKRFAAVIMRIREPKTTALVFASGKVVVTGAKSEDDSRLAARKYARIIQKLGFETKFTDFKIQNIVGSCDVKFPIRLEGLAYGHGHFSSYEPELFPGLIYRMVKPKVVLLIFVSGKIVLTGAKFREEIYQAFAQIYPVLNEYRKP</v>
          </cell>
        </row>
        <row r="3871">
          <cell r="L3871">
            <v>2.8100000000000002E-6</v>
          </cell>
          <cell r="M3871" t="str">
            <v>MSGPAAPAQAATQTPFYQIYRRSALGTALVEALDELINSGHINPQLALMTLNQFDKSASQTLQKDVKVKSTVKAHLKTYNHLEDVWTFILENPTFKFENGSETVHASGKCRIVACKSGDATTK</v>
          </cell>
        </row>
        <row r="3872">
          <cell r="L3872">
            <v>1.42E-5</v>
          </cell>
          <cell r="M3872" t="str">
            <v>MSLAQAFALKVDPSAPTKAEEFRQDLNVRLTCPDCGDAGQVIEEFSSGDLVCGNCGLVLGDKVVDTRSEWRTFADSDGDDPSRVGGPADPLLDSTDQLSTVISFKDNNTGVARALQMAASRVAKDAQGGSGRDLQGAFREIATMCEAISLPKAIIDTSKMLFKRVDEEKALRGKSEAAIIAACIFIACRQGRVPRTFKEIVALTNVSKKEIAGAFKQIDKLFDTSSPHGASSTDLDSLISRICNHLALPVPLQRACSLCGQKTVDDGVLAGRNPITIASSCILFVSTLWGRRVDPKEIAKVGGVQDSTIRTGYRLLLTVKERLVDSRWFDASRPADQRADWANITGRSSSSAAASAVGEDDDYA</v>
          </cell>
        </row>
        <row r="3873">
          <cell r="L3873">
            <v>1.7900000000000001E-5</v>
          </cell>
          <cell r="M3873" t="str">
            <v>MSTATASTSSGSTTTGLDTAKLLLQKVVRGFYGPRQAILVDQLVKKEVFPADELSKRLGMQVKDVTKIAHRLIEDQLVQIHRRSEMRENGAMKALQRGYYYLDYSRATDVIKWRMYKIRQTVDVELRNELDAQGYVCPLCKATYTPLDADNLNDPFRDIFACSVCQTELVDKENEEDVQGKKERMQRLNKQSKSIVDLLKKLEQAELPRFNVEAYLAIHGPALGVTAAAAAEANGTAASAAAVVKIHMAGDDDEAKEKARREREVEEKRAQNALPSWIAQSTISADPEQTFGSTGSAAASSAGSPAPEPPVKPATSQPLRMLGEEAKPVVGAGAADDDQEEEEEIDLDAYYASLELAQPSEDSTNASTPALAQQVDTPALSPSVSLPGRETSEQLGNVDSPAPLKRERENEDEDYDSGASAKRAKQDDTPATASPALPSAVATPEAPAVNGEAAEDEEDEDEFDEFEPAEGGNADPNQFVSVGGKMLPFSQVTDEMTGEMTADEYSAYWEVYQAVNG</v>
          </cell>
        </row>
        <row r="3874">
          <cell r="L3874">
            <v>9.3200000000000002E-5</v>
          </cell>
          <cell r="M3874" t="str">
            <v>MAFAFRKDALPEEFEAEHGTIDLTDDTKPGTGGAGGDDGEDEDLDLGRAKQRVWLCKVPRFLLEKWQQAQSEGEILGRLRVWDEKDASGQPKIAVILQDSPSTSSQPTPGPSSSRDSKPDLKGKRPASMSAGDGVPTEYKLTMQNSESRNLFVFGEKVEEVMESGEEGARKKRRITSLLGTVAHECSLTPSISSADASAAYARILRERQRKAAEPKRTLKRLEVDDATANRLASGMGAAGIKGRVATFNNTSSKAKPGSSAAAQRNTKMEKPALLDEIFTRFSSAPYWSFRTLNDHLRQPQTYLREVLGEVAHLVPKGPYANMWALKPEFKGTQGVRSVGAANAGPGGSTSASSGRTEARAGVKQETEAILGNVPAVKKEERADEYGGGDDDSDDDLEMVS</v>
          </cell>
        </row>
        <row r="3875">
          <cell r="L3875">
            <v>1.2799999999999999E-5</v>
          </cell>
          <cell r="M3875" t="str">
            <v>MASTSAGPALSIAATRPRRTRRPNRIAAQGSDDEYGGGRRLRVRVGQGRPGPNPADSVGWDRELDSDPDEPLAVEEQFILRVPPEIAPKLREQVDKRDVPQDVWFKFKDSRRAVFHLGHKLYGAKLVDLPSIVESQRLTGVGGQTVKVADISQMLLVEEEIREEGEVTHNKVFNIEDFVYPHGITPPLKHVRKRRFRRRANRRTIEQVETAVEKLLEADARAEQVQFEMLDYDVPSDDEDYDPTQRRNDTESIGAPTPRIDGAVSSPAPFGDDGESQRGEEEDDEESDEAGSGYDSDLAKEIEKDLNMANKGAGGTDESGTEDDEDGDGLFGSDDDDDDEEEAVDAETLEARKRLKLLAEEMSDLDRAIAAKEVELSKAPNPIFKVRTSLLLPSTSSAYVPLGLQKRFEEVIKKLATERDLKKNQHAQVARELDKKREDAAAAATQAAADPPSMSAVVQPIVGGSGTPASGGGSAGDTMDQS</v>
          </cell>
        </row>
        <row r="3876">
          <cell r="L3876">
            <v>3.6199999999999999E-5</v>
          </cell>
          <cell r="M3876" t="str">
            <v>MNPNDLFLRSHARAESSQQTQHTHNTRGQASASNGASSSGVDQKPLDAQMMLDEAGAGVGGAGEGQKSRRELEQERKDLELAQLLEMMDDYKPVIPDEVTDYYLQRAGFDTNDVRVKRLLALSAQRFISSISADAFQYARARTAAGPSGRANVTGTSSAVGPGATGAAGGSGGAAGQPKAKGRQRTVLTMEDLSAALKEYGVDAGRAPYYL</v>
          </cell>
        </row>
        <row r="3877">
          <cell r="L3877">
            <v>2.8600000000000001E-5</v>
          </cell>
          <cell r="M3877" t="str">
            <v>MGKGFAITNQKVSISIGLQGRIHGYTELTIVPTAADLRTVWLHARSLSILSCSLRLPTVVPLAFSHLPPSIPALTQPENIHTYPEMKRQIWRAENEGEEGELGIAIPQGCIVRTSIGMGRTPSTAPTPAKDGLLPRTDEFEPFTVAVEYEVTKPGIGLVVVGPDEANPSRFPHVFTSSISDIGARTWVPCSDSPRERCSWDLELVVPRVLASAPPDKRKRDGPAAVEDGANGTTAEEDEEEDDEEDEEVDAEYPISVIASGELVEQVVHPDRSDRVIWHFVQVSPVSVQQVGWAVGPFVVTEVRGTKKRADGEAREDDEDEDGAAVQDDGPAIHALCLPGRESEMEYSVGVIRQAMEFYTATFGSYPFVTYAVAFVDSLASASPTFHSAGLTILSSDILHPPSVIDQAYETRHLLAHALAVQWSGVNLIPRTPSDSWLIIGIALHMTSHFVRHLWGNNEFRFRLKKDINRCVEQDIQFEPICVPARLTLPEPNQMQFIALKAPLVLHILDKHLRKSGTSLGLDKVFPKIFLDAISGELTSQANSLSTTSFMRTCRKLCGGSSEALKIFFDQWVYGSGCPTFEVTANFNRKKMAVELNVTQRCYAYAWSQKAPWEAQGHLRPIPLFDGQMTIRIHEADGTPYEHVLTIQDSFKRHEVPFNTKYKRVRRNTKRYQARQAAATAAALGDIEAQEDMGLIDLGFSLGMWEDEKERERWRVADWTEEDDLVMSQATYEWIRIDADIEWICIVKFTQPDFMWISQLQRDRDVVAQLEAIHALSSIPSPIVSSNMCKTVLVSNYFFRIRMEAALALISCATLEQQYLGLFHLFKTFQTWYCFEPDVETKDPFGFRCIPKTNDFSDFTLYFMKKALVTAISMIRDERGQTPPVIQQFLVDLLAYNDNLGNKYSDAFYITSVMNALSHTLVNVVPRDLNGDTEQITEVDSNENLAPAVQEVERYLASDRLVPSYHNAVTIAGIEFKLKLTLASLIPEDRMFFFNYTRDGNYPPLRIAAFDALLLLNPLQDVMALVRYLFSVMRDDSSRLVQRRLAESVLESLPVLVAIHDLAAPDPNADPAGDAKKERDELANVLKMLRKKPGRSMNYRTSLLQTLTSPDVDPEVRLCCLKICEATVRPEGEPIPKMRFRLPPTPAPAPVPEAPPTPVQTLPKLKLGGPATPKVTIPPRIDEYTPVGGFDEFAQPYQPYQEPIPPPPPPVIKPPKKPKDKVVKPPKPQASQASGMPLADVTACKSLLKKLLKDKKSFIFRAPVDPVKAGALDYFDKIKNPMDIGTMSAKLSAGVYPDRYAFRDDFKLIISNAKLYNGAFSPIGELANDLDMMFDKHWERVEVTLSRLEGGQPSYAAAPEITRLPKIPKHAIPPPPPPPLDGYYASPAPAPPAPTPTISLKLKAPAPPPPPPPLPAAADANAPAPAATPAHSPPPPAQAQPQPQATPAPVLASPALPPLPSGPPSASPAATPAPPPVPKPTFKIKLGGASIKDATPKPPKAASFSPEVSYSPASTTYPDSYDPALAGIGPPKQKKHRDVKPEKKKIKGPINYAEPPDLDFDDADSTVPVNPTPVAFAVPQRPEVLDTPRPPYPTKWVDPEGPVDIAKARMVLSKIRSLREAFFFQYPVEPVGPLATYYDEIEQPMDLDTMSKKLDAGAYPNYSALFSDFDLIVANCQKFNTPNTEPIWHVLLLDRAWRTEWEKANKLSYITKRSLGAFLKKLMEEGAALPFNVPIADLAVQVPNYHDYIPKEDGRDLQMIKRKLETDQYNSIEALEADFDLMVRNCYRFNGMESQVSFSARELDGKFKAGIKRIKTDSLKQNKRAGSSGVGGSFAYVVLAYLQRRFTIIVLCPSLLHDLRKQVLSSPLPSSAPSWALAIQRTLPFFSSSHFHRSTLSLFSSALC</v>
          </cell>
        </row>
        <row r="3878">
          <cell r="L3878">
            <v>1.26E-4</v>
          </cell>
          <cell r="M3878" t="str">
            <v>MANNPSISTPAITRPPTAGSDAFGGASGVGKIEALPNKDLRPDDSQGRTVSKRKIREMVESIDPEERLSDEVEDLLLEICDEFIDSVTRFGCQLARHRKSDRLEVKDLALHLERSYNIRVPGFMPEETRQSGARRVNLPPGHAARLAAIRESGRKR</v>
          </cell>
        </row>
        <row r="3879">
          <cell r="L3879">
            <v>4.3599999999999998E-6</v>
          </cell>
          <cell r="M3879" t="str">
            <v>MDPPSSAHDSTFFTPNHSLSLPDHTAEQDPHRMAFHQHELGVGTSASAGGSRYGEYAEGVGEAAQEEEEDGMGQGWFAASTPHPHGDAQEMPNSHERQNGDYGNGLHGAQNGEGPEANGEEAEEDEEEDGGAYLDDEADGEYEPRGESSGGGGGGGTKRSAKGKGKAPAKRARRASAKGSAATNGHGRNGESGAHAHEYDAATAVAYDSSTSATPYDPSSSHASAPGSSGAGAGAGAVLEEAAAQDEAEPLYVNAKQYHRILKRRMARARLEEMGRLSRERKPYLHESRHKHAMRRPRGPGGRFLTLEERAILEAGGSVPGVEWPPKPLPGEEGGEAEGEEAG</v>
          </cell>
        </row>
        <row r="3880">
          <cell r="L3880">
            <v>1.08E-5</v>
          </cell>
          <cell r="M3880" t="str">
            <v>MTVTKRKQKPRETGGPDTAVSAPQLESGMKATCDSCSTDITHTVHIRCAEKVGERLTCPDFDLCVDCFLHGKSLGPHRANHAYRVISSHAFPIFDPDWGADEELLLIEGAEMYGLGNWADIAEHVGGRTKEECYEHYMRTYIESSDYPLPHIPPEIDPTNAESFQQRKKARLEELQSRPIPLPPPKPLASAPTCHEIAGYMPGRLEFEHEYENEAEVLIKDLEFGRVYHFGGELQPAAPPTEKTAAEKEGEGANGAAEEEKPLPDGEKEGDEPEAELDLKLAILELFNERYDKRMQAKELIFDRGLINYKTLSAAERKRSKEERDLITRTKVFARIQTAQDHEDLVEGLLYEITLRKRIAELQEYRRNGVTTLAEASRYEQAKQQRLSSKAASYRDSISLSFDRAAASRRPTPQSTLVQQLKNRPAPPLTLATAGSLQLLTPLETQLCSTLRILPRPYLFLKEVLLREYVRLKGNMTAREARRAVVREKNGELLGPEEGVGGEWGEKIERVWEFLRDSMGLKERVMVGMDGDMDDGGTADEEMDDDEVDADGDDAMALDDEAPKPAAVAA</v>
          </cell>
        </row>
        <row r="3881">
          <cell r="L3881">
            <v>5.4599999999999999E-5</v>
          </cell>
          <cell r="M3881" t="str">
            <v>MTFARDSDTIRAGDWIIVYSSRTSISSEHVQPGKEIQSRYGCFRHNDMLGKPWGTNLASTNGRGFVFLLKPTPELWTQALPHRTQILYLPDIAFITSYLDIKPGSRVIEAGTGSGSFTHALARTVGSKGHVHSFEYHEERFLKAQEEFEQHGLKEVVTAKHRNVYKDGFDGLEDEVDAVFLDLPAPWEALEHAKKAMRKSHQSRICCFSPCIEQVIRTCSTLSSLGFSNITMFETLSRTIDPTPLMGGAKGVEEAVRRIREVEEKKERRREGQIREAKRRREEKRRGNAGAGDPAEPEERLPDADEDAEPDSKRPKPTLSNTPADSPAPTPASNPTQGRKPRSEREFTMKTGAYGRGHTSFLTFAVLLPLEPAQGREREGEATQGKEVEKKGKKDGEEGEKRMEEE</v>
          </cell>
        </row>
        <row r="3882">
          <cell r="L3882">
            <v>6.7600000000000003E-5</v>
          </cell>
          <cell r="M3882" t="str">
            <v>MAEAEQSRAAASATEQAAPAPAAAESTKPRPSSSQSRETPSRAYIRQGDNVLLKLPSGIIKPVKIQPNGTISLGKYGSFKGHELVGRAYGHTYEISEEGKLSTVQVTLNEIEETEANNEFITSSGAQALSFVDIKALKESGLSGREIIQKQIEEHKTYELKTEYSKEKYMKKKEAKYLQMFTPLEPTVHMIAQYHFEKQPSKTRELRPDTLANMLAMANVRPGSRLLVVEDIGGLLVAAAVERMGGEGRVCVINDADSPPDLHLLEHFNFSPTDLAPITSIHWAATDESWSPPDLPLELAELDKEKEREAETAKGKGKEGSVPKRNTRELHKLRKRKATFEKVQEARDEYFRGGFDGVLIASEYDPLSVIERLLPSIGGSAPIVVYSQNVQLLFSANLALRNHPAIISPTITEPFLRQYQVLPGRTHPEMQGMSHGGYILSMIRVLENADAQAVGIGGRRGKKRSAAAVAAGSATEPENGDSRATSVSASEKEPETKRAKVDEAEAGGEGIGATDAGDPAEAMHVELSTSVDVVAPV</v>
          </cell>
        </row>
        <row r="3883">
          <cell r="L3883">
            <v>4.1600000000000002E-5</v>
          </cell>
          <cell r="M3883" t="str">
            <v>MGRKKNQKAKGEATDRLPLFEGAATSEVGMPRKRHYRQRAHANPLSIHHLEYPPSPAQMDWSTHFPAFFEPPTAEGQGSKNLKGKKVEFADVGCGFGGLSISLAPLFPETLMLGLEIRVQVTQYVSDKIRALRLNPGSVDPDNAEDVAAAAAEGTAHPEDEPAAKRQKVEAKDAKKSKVRGIKPELMPPEGYAYDNVSVLRANAMKFLPNFFEKGQLSKIFFLFPDPHFKARKHKARIISPTLLAEYAYVLRPGGLLYTITDVPDLHIWMTSHIGAFPLFQRLTDEEIDNIGLTSGEGVVGYEGSDLQRERERAVMEAVKKRTEEGRKVERNQGGKEWSVWRRLPDPE</v>
          </cell>
        </row>
        <row r="3884">
          <cell r="L3884">
            <v>1.13E-4</v>
          </cell>
          <cell r="M3884" t="str">
            <v>MSTSSAAPVEAQKDSVMQVEETAPVQADAGAQKGEGGEATTTAPGVIPEGFIVHTESSTSILFAAPPSTSTSGPAPVFLNPVQEYNRDLSVVAIRTWGEVRQREKRERWEEGLRKKWAKKRARDAKGDGEKGAKKRKAESGEKEAVVEAKEGEAEKTSESAAPAEPQEEKLPPPPTYKFTLLEALSATGLRAIRYAKELPLLRYVVANDLSASAVADIRRNIAFNGLSPAGHSSLPSVPLSIPLSSLKPGPPYGLSKSDIDEALYGKVRVNEGDACVFMYQHRDEEKRFDCVDLDPYGSAVPFLDAAVNATADGGLMCITCTDMGVLAGHNYPEKSYTHYGGVCINAEYSHEVALRLVLNALSSTASRYGRYIEPQLSLSIDFYVRLFVRVRTGPKEVKAVPSKTALVYYCHSCQTPHFQHLGRVTEKVNPKNGQSNAMYHVPSGPPEEIEKGGRCGECGGKMHIAGPMWAAPIHNRDFVKEMLEHVESNSGDFKTSDRIKGMLRVALAEVEAPLYFSPAKIASYFHAICPPITTFASALLNAGYTVSRSHAMAGSIKTNAPRSFVHDIVREWIKEHPVAMKNVKEGSPAKVLLAKEQRHTVSLTPHPNVSSALLDNVKLVRYQMNPQENWGPAKAAVRGAPQK</v>
          </cell>
        </row>
        <row r="3885">
          <cell r="L3885">
            <v>1.16E-4</v>
          </cell>
          <cell r="M3885" t="str">
            <v>MSELDRAAFDARLTLLAARLPAAKANKFMKEDAKDFIVRLRGIGAVNPDSSNEYRRVLLRTGDRSSLPSELLEVVKRNDGELVEHDLKVGYDYWTADQILQAVLPEDLLDESPTAFTQVGHIAHVNLREQYLPHRHLIGQVILDKNKGLRTVVNKLDSIDNVYRNFQMEVLAGDPDFQVELSEHDCRFRFDFSKVYWNSRLQTEHARLVESFKPTDVIVDGFAGVGPFAIPAGKKGCGVLASDLNPASAEALGENVKLNKVEKNVRAFEDDGRHFIQTSVLKIWNDPFPPYVPALTSREAKRKARAEREARAAAAASSEPPASSSAAPPSDSLASLSLSSVTPTPAEPTPTPRRLPNHYIMNLPASALTFLDAFNGLFRPLYELVGEEEVKRAVEEAGGLPSVHCYCFTKEVEEAEKDICARATEALGHEVHPSLPDFALRYVRDVAPKKAMYCLEFRLTEEMVR</v>
          </cell>
        </row>
        <row r="3886">
          <cell r="L3886">
            <v>1.9000000000000001E-5</v>
          </cell>
          <cell r="M3886" t="str">
            <v>MSTSTPLPPSIDQASAPASTSGPAANGAAPTSEALTAPSADAQLTASTSTSTLPPGITKSALKRQRKQEAFQAKKLVKRQQEKERKKAKAAEIKRLVAEGVMEKPESKKRKKAGGEPHGARIVIDMGFDELMTEKEVKSMASQLAYCYSANRASPHPFPILVTSFNGRLREGYDKRGDFKSWKGVEWWDDGVEKLWDGVREVAPADEAAETATSAGEASSAEAPVASTPSIPLNTLGVFSGQPCTRVPRSTVTYLTGDSPNVLTSLTPGHTYILGGIVDRNRYKNLCLNKANSLGIAHAQLPIGEYLPEMQTRKVLTVNQVFEILVNWVEAGEKDGKEGWGEALRKVMPERKFDPDARKKRREARKKAGEAVSASEDEGEIGQADAGVYVAEDEDEGEEVQMVVDKVDEVRGEAEVAEARKEAEAVVSNVDAEEVQG</v>
          </cell>
        </row>
        <row r="3887">
          <cell r="L3887">
            <v>7.25E-6</v>
          </cell>
          <cell r="M3887" t="str">
            <v>MPSKGVQPAVLALDAPNPLPRLRSPSSPSPLDWIPVVSLPVQCRLEHFEEGLLELVLQPEHSSSTILRADVQADEEQPREGLFELDGYACTRRIRRRILPNRPQFDWAMEQECLYYERTTEDSEDDKEGLLLLLPDFEQLKTEQPEGRLPYYHPQASALAFRFLPRQGDAALLRIDLIPLASQAVSAALPPNDRLFRTCLALIKFAAKLCTGKADGWTKRIHHDLLVGKEEVQDLYQQLKDKYKWMLHNWRESTDATKHVFEDVAIAAWLIVLWRDMYANCGGRPPGGFVDVGCGNGLLVFILAAEGHQGYGFDLRERKSWASYSSPAPDLRARSINPVALISHALDDSASAASPTAANADLDWPFPPDSFLIFNHADEMTPWCALFAAMTAGDRVGFLNIPCCLHELVGRFERQAYTIPDDYLSSLPSPSPVDTPSVTSSTTSDDRYPLLHPFYAASPVSFSTSSSGASVLGGRYHAYQLYLAHLTLLCGFVPEREALRIPSTKNFGIVGRKRVWDVTGFGKEEAAVAKERVREEVRRVVEEVNRKGEWKARKPEGKAGEREH</v>
          </cell>
        </row>
        <row r="3888">
          <cell r="L3888">
            <v>6.2199999999999997E-6</v>
          </cell>
          <cell r="M3888" t="str">
            <v>MSLSHPLAPKVAPSCRRFPHQSAALFQTFVDLSLAQQWRDVEVIDLDECGCAVVRGRPREPKRSPSAVVLPMGLTVPTSLEALDKVFQAVSRRFPPPSHSTDKPASPSDGSSDQPEHPTTIYLSMIEKDSSIVYYVLRQGIVSPKEVPE</v>
          </cell>
        </row>
        <row r="3889">
          <cell r="L3889">
            <v>1.1900000000000001E-4</v>
          </cell>
          <cell r="M3889" t="str">
            <v>MPTRRKQAPNPLPAPPRPLLALGLEGSANKLGVGLILHSPPSSSAQGTTSAIGDPATVSILSNIRHTYVTPPGEGFLPSDTARHHKRWISEVVEKALQEGGKTMEDVDVVCFTKGPGMGAPLQTVALVARTLALMYNKPLIGVNHCVGHIETGRLITASPSPIVLYVSGGNTQVIAYSQQRYRIFGETLDIAVGNCLDRFARIIGLSNDPSPGANIEKEAKKGRRLLPIPYATKGMDIMLGGILHAAEAYTRDPRFRPTSSSSSLKPAPSGQATPVNGKTGALMVSQEERRRRAEGEGPQAALQNIGLAADRVAGSNAAAGTVEAVPPVAEEEEDIITPADLCFSLQETVFAMLVEITERAMAHAGGKEVLIVGGVGCNARLQEMMEIMVSERGGSIFATDERFCIDNGIMIAHAGLLSYRMGYETPLEETSCTQRFRTDEVLINWRP</v>
          </cell>
        </row>
        <row r="3890">
          <cell r="L3890">
            <v>2.9600000000000001E-5</v>
          </cell>
          <cell r="M3890" t="str">
            <v>MEDDRPTAARIDQEEADEDALPDWSRFAAFAKAKGDKSEGGVLVPFIPKRGEKDFEPLPASDAFPPSSKEATLSEHQKNLLQSSRNALYTALSSGSRHHSSRGHNSFTWRPELDGGRATCDAGNAAYGIHFGNIGFFHQKRRQLELLPEEALYMVERGAVELWREEGVGSRVPMSVQQAWDEVIGHDELTPERYQVYAFLRRLGYVVVRARPVTDAERPNAVKPAPAYRHFIDCLAYSILPIRDLVLRLVSSARAMLLRSPTTAKRIRLIVTRAVGAREGKQASVVAGRRWTTYDQIFSRLAIIPSGHDRPLPRGPLPRTPSVFTPLSPVPDDCKPKNFPPLSQYPYQPFFHIYKPVTKYKKSDPPEPDFKMVVIDAATTPMPDLFEFTAMFGSAPFPPEPSAAPGPSAGPSAVNQRPPRKNAPPRHENSAPPPAPPTRVQRILSSIPLVPRLFPSLAPPATQPPRRGPKKPSPYPRLKTGRRTILVAVVDNGTSSLLRFSEGEFAKIPWAGAARSM</v>
          </cell>
        </row>
        <row r="3891">
          <cell r="L3891">
            <v>7.5000000000000002E-6</v>
          </cell>
          <cell r="M3891" t="str">
            <v>MLASGVARLGGRSSLGVVSMGARRARQRGTTTDVARWLTTIVRRQQEQEREAATWGPPPAGTKVFACMSGGVDSSVAARLLLEQGYDVEPVFMRNWDTLDEQSESGGCEWERDWEDVRTVCRENLGGLKPRLVDLSREYWSHVFEPALEGWAAGVTPNPDVTCNQHIKFRVLPERLLAKDPSAWIATGHWARLGPSPLDPSQPALFRSANIGKDQSHYLSTSPISALRRTLFPLGAYSSKDDVRDLAREWGMHTGEKKDSMGICFVGVRKGFSGFLDSYLPPSPGNILDANGKVVGRHNGLWRYTVGERARIGGQSEAMFIANKDAKSNTITIVPKSHPMLRCVSLLSNNFRWISSSHPPHEVDSPQGFECKAQTRSLPFGALAKCTVRRWGKGSLDIDLHEPLVGVSPGQTVALYKGDWCLGGGTIQSTLTLADRPEGEVAEAVEDRPQLSRAVAK</v>
          </cell>
        </row>
        <row r="3892">
          <cell r="L3892">
            <v>9.4400000000000004E-5</v>
          </cell>
          <cell r="M3892" t="str">
            <v>MADSAAQKPYWDTPGGGIAPIKAEYVLWDKMGKGTRQPAIDDDAAEGRTKAALDKPLLRTSDVAAVPPHTADPASTNSPAPEPTGSAPAVEPSSTEVVLAKVENGGTGGTAGDAAVTVEGEPEQKKVKLSGAQKKALAKQRAQEQWEAKKKAKAEAKAAAAAQAGQDGEGEGKKKLKGQNKNRKFDHRAGTGEIRLCHQTALGKVCDRPNCRGDHGLAAYLAARLPDICHALPTTPDDLTPVESTHTCPLFLSLGSCPYGFKCRFGESHIRKVEDGQGALGSGWELVVDEEKVKRRETEVGEGKGKLSHMAEMNFISMQQIKEIRGGGRTLEKFPLSVEYLTSIGEPLDSREENGKGGKGKKRGRNGEPKAADAVSAEAATPSEPAPAAVAPEASTSAEASTSAAAVDATVARDAVTAASATPSSTMDVESHPSHTFVPDLAPVRASEKKRLDFAGKMWMAPLTTVGNLPFRRLAVEYGCDITVSEMGLAQEFLSGNANEWSLVRRHPSERQFGVQICGSKPQVLVPAAEAIVKHTDIDFLDVNCGCPIDLVFNKGAGSALLAHAGKLGKSLVGMSKVLGEVPLTVKIRTGVSNNQPVAHKLMPRFQKEWGVSAVTMHGRSRQARYKHFADYKYIGECVKVLRETAEEEGVAPIPIFGNGDAYDHRTYWDNVEKSGVDGIMIARGALVKPWIFTELKERRDWDISSRERLDMIGKLCDYGLEHWGSDQMGVNKCRRFVCEALSFTHRYVPVGLLERLPTNMNERPFAFRGRDELETLLSSDQSKDWVKITEMFLGPTPDDWSFVPKHKAASHDTTEAQG</v>
          </cell>
        </row>
        <row r="3893">
          <cell r="L3893">
            <v>7.1299999999999998E-5</v>
          </cell>
          <cell r="M3893" t="str">
            <v>MAAEDPIRLLVSNQRAYLWDLNDIQRLRVQHHVVGQLHGTLPQVTQQNVFLGLPLVLLPEEVVLLVRNNLAVLVDDRAAHHPPTAAQSASYHASRAAAIKSQQEASYAAEQERKREMEALHRDKIEKKRREKEELRRKREEEAQAKRREEGGEAEERLEIFVPDLKEGAANTGPPAAATSSTSPHPPVSAPSPSAVDSQKPDTSNVPYTIIIEPRSSSFPWYDPTSPSVTYASLDAAKDAGLWNYPETVLQESRCRVFEDLWRKGYYMGGGLRFGGDFLVYPGDQLRYHSHFTLTVLSTPSTTIMPLDIVAYGRLATAVKKAHLLASWDADKKQVVYASLEWAAFG</v>
          </cell>
        </row>
        <row r="3894">
          <cell r="L3894">
            <v>8.4100000000000008E-6</v>
          </cell>
          <cell r="M3894" t="str">
            <v>MAGSRYTYVKGFELPDPLLPSTFFVIRIDGKGFHGFSKAHNFDKPNDWNALTLMNEAAKRVVGGRELNGECVMAFGESDEYSFVFKRSCKLHGRRSSKLVTLVVSVFTAAYVALWPHYFPNSPLKFEELPVFDGRVVQYTNEAEVRDYLRWRQVDTHINNMYNTVFWTLVLQGGRTPIEAEQELSGTVSSQKQEILFSQFGINYNNLEPMYRKGSLVIWEEEPPAENAPASTDEPSTASSSASPSPASAQTANSLSIDSTLAPVKMRQRKKPAKPKRRLVVVHEDLISDAWWESGRGKGLLEG</v>
          </cell>
        </row>
        <row r="3895">
          <cell r="L3895">
            <v>1.7819999999999999E-3</v>
          </cell>
          <cell r="M3895" t="str">
            <v>MREIISISVGQAGVQIGNACWELYCLEHGLGPDGRIINEDPDKQNSNGGFSTFFSETGSGKYVPRSIYVDLEPSVVDEVRTGDYRQLFHPETLITGKEDAANNYARGHYTVGKELIDTTCDRIRKLADNCDGLQGFFVFHSFGGGTGSGFGALLLEKLSGDYGKKSKLEFSVYPAPSLSSSVVEPYNSILTTHTTLEHVDCSFMVDNEAIYDICRKNLGIQSPGFKNLNRIIAQVVSSITASLRFDGSLNVDLNEFQTNLVPFPRIHFPLATYAPIISASKASHEANSVSELTHSCFEPNNQMVKCDPRQGKYMACALLYRGDVVPKDVNSAVAAIKTKRTIQFVDWCPTGFKLGICNEPPANVPGGDLAKVSRSLCMLSNTTAIATAWSRLDRKFDLLYSKRAFVHWFVGEGMEEGEFSEAREDLAALEKDYEEVAAEGDLAEGEEY</v>
          </cell>
        </row>
        <row r="3896">
          <cell r="L3896">
            <v>1.6850000000000001E-3</v>
          </cell>
          <cell r="M3896" t="str">
            <v>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v>
          </cell>
        </row>
        <row r="3897">
          <cell r="L3897">
            <v>2.24E-4</v>
          </cell>
          <cell r="M3897" t="str">
            <v>MSTSLAAQLQARQTLDASRLQSAKALKHPPTFIFTPRHAASVSTADLHSLASNAWEQLAALDPFFNAHFKEVLGEQSKTLDRTGLTKEENEKVGKTVDKVLRALGKHMLLKPAGVVLEWLVRRFRVQDFNVSGLIALFLPYHNTAHFPSALNLLNEQSLATTPFAALIPAKKTLAPIDLTAIVDLLPPFSPSTTARPMLDFILHLPLDYLKNQEAPHRALTAFWLQAVAAYLDRAGTRLPDGERAAVLSTVLEVLRSARSYPDTLIASYILVSRFALHNPFDAETLRVVLKGVVTNRARSHVADEETEAALVTTLVVISQLGEEDLTVGEGKKFLGNSGWKSLLKTERLDQLVVQLSYQYDAQRFLRPFLHTLAEDALTSEESLALLSSLLIPRSSPESETPLTLPASIIPNLLASCFSAILSNPSSSPTALLKPLSQIYERYPSVWTTQSRTFTTRAQSSSDSTALPRLLQAMNAVLGGETLTDDSTALVLAASAPDVAVRVAALKNVLAHANEIREQGNGQFVKDTLVARLAEPEVDVAKVLFADEALSVLEETLEADEVVEVLKTSIASAKKEDYLAVVLPYLAGRFVQRYPALADKLVKEIFWPRLLAIKADIKLRLAVYSSIKGSHLEKLHHWLKGVGAVLPTTADAVTAETNDKLVEVIAKNMAAGTSEHVEAAIDFLVEQVETGSGSAALLAHLVALRFAGKVEKSRRVVFAQRLLSALKVSQTGLDALVAAQPNKTAALLQADNSSVVASSVQQAVYAHPGAEKTAQQVKAALLVGSLKAIHPLAEASWSWLAASPAPDSPEAIYRDLCHSVYRLAHAHTGSPASTALSTALLEALFASLVTDDALAFLASIFTSRAAALDLRLAALRDSTVFIEVLAAATASPKGKVVDWQVVVPALVVALADEDKRIRTDALKALDKVRASLAPAAAGKKDAKVGAVYGRDKMYGSKATASTLKYLDLGDLLAYLDKLLASRTELTLSPSHLAVVHSSLLDVPGPNDSPAKATKRKSSLSFRIATYLVSHAQAWKASLVARVRILAALEGVKDKDKSAALLALIREAVADKAESKDEPELVLEYARLVLQPFDGAQRKWLESEESGAVQTLVQAIETEDVAGLRAAFRKEALRLTAKSVFSTVRGETRIDLFKRLVKLAVTTEARVNTDILACIRKSKVDGDTITAFLSEIRTAVSPPATKGAKRGRTSLAGAASTTSRTERIPELVVVLESVEFGSVPASHGLVLGLFDLLASLVDLPTATGQTDISYPGQLLLGALARVVENVEPSSGITSDSIRMAPVIDFMRSSINPQTYHQSLLLLAQLGPLVPDQLVHNVMPIFTFMGANVLQRDDAYSLRVVDQTLDNIVPALVKAMQKTAHGREGLLAELKELLCAFTDAANHVPRHRRINLFVRLVETLGPKEFLSAISMLLVDKAGKATAEAASLPLTLVEHFPIDVQLAAYKQVVEEIARLVNLEESFLQAAPVEGQVSTGKTKDTTINLLSFLGFALEAKQLMSKVDSARTAGSETVDTSLTELLRGLLDIGSATSPSFSDDERHEIAEAAEYDVHAAVALLSTKSFTEALLWLLELADPAIQPRAFALLRTRLPHVKPTRRGDLSPAIITVVEQIQDVLASGSDVVSDALDTLDVIADSAFADEDAALAKIVLPLVDVAKDASKAEQTRTKALEVLRKLTNRLGPRLIPLVAKLVPFALDLLHAQAKAGASAVVSLVTGAYDTLEGLFSSVPSFVGGQLDKVFSAALSTDVMALSTIKGSAAAKSRAALLSTAAKKLPAKTLYPAIIRLHASLSATEREPMLGLLDLLNRALRYGKTTDVADNYRSVYKLFLTVFDSRRTHAADFDHDDMVSIEDHALGAFVQFILKLNEQTFRPLFLRTYDWAVIDLAEDESASNSSEGLVARRTVLYKIVDRLLGQLRSIFVPYFSFMLDQTVELLDQAAKGELRDEDLWAAVASALTKAFEFDEGGFWSPARLGKLAAPVAHQLEAPAGLFAPEAYNSLVTSYSALLANHETQLKAFNSRLLHLTRSDDLRVKRGAIDTLDVVWQEVGDGMLGLVPESTPFLAEAREETEGGVEAATRRLIKRIEEHLGESLDEYLEQ</v>
          </cell>
        </row>
        <row r="3898">
          <cell r="L3898">
            <v>1.4999999999999999E-4</v>
          </cell>
          <cell r="M3898" t="str">
            <v>MKPIADPRLNLLTVLNVQSARPTGSTGKRPAVSHAPTRDWHAIARKAQKKVKGASAGAERARRALADKVDEAAEVIEEQEDAQTDDAKVEAEDAAFSDADSDDEVTPSSSSSVAKDPFAAHFGPDTALVEGKENAQLEEEEKKWSKGKSVLPGAGEVVWMRPEGVESAVKGEEEALKAYNPKLVEKLRTSSGRTSVPPTQAAWLRTLSTCQDVLFPKVEVGSDEHDAIREACAMHAMNHVLKTRSRILKNNEFLARSALDPSSSSTPRNTQDQSFTRPKVLLLTPFRNSALSWVQHLVSYLPPTTSLIESYPRFVSEYSLPEGASDKLVERADEYPRDHVETFKGNIDDTFRCGIKVTRKAAKMFSEFYQADVIMASPLGLRTSIEKDGDSDFLSSIEILIVDQMDVMLMQNWEHVQFVMERLNRMPEEDHGCDFSRVKPWYLDGKAAHLRQSILLSSLDSPELRALFTRSCHNRSGKLRAIPRAPNNGEGVLGMVPRGLRQVWSRFEGGEVWEEDEKRFEFFTTKTLPTLLKSAVSSSQTLIFVPSYFDFVRLKRYLQKNLSQLGSDFSFAAISEYSDTPEISRARGAFFQGKKKFLLVTERFHFFRRYRLRGARTFVFYAPPIHPLYYPEVLAFPFTAPSSLPSFQPTGDADVDESELSAHVLFSKYDVLRVERIVGTKDARRMCGLDAEGESGERRFTFV</v>
          </cell>
        </row>
        <row r="3899">
          <cell r="L3899">
            <v>5.5399999999999998E-5</v>
          </cell>
          <cell r="M3899" t="str">
            <v>MEKVQLALERLIPELRDLEDKGIFNKDEIHDIVAKRRAFEMGLAQGRGTKPADYLRYIEYERRLEKLRKARAARLQTESKKSLSDHSIPAHITQLHRLSVRRFPESLTLWDAFIAHALSQSSPNLVSRTLSSAIAMHPTHTPYWIMASQWESEGDRKGMGGGNAEAARRLCMRALRFLKGKKGEKEGMEGPEEAIWREWIRVEVSFVEKLRGRWQVLGLGKGKGGKEEIIRVQGANGEAPEGEEEEEVQLPTTEDGDVEDAQLAEEMTEQAKSGQEALLDGAIVRLVIDNLLKSYEHSIFAYNLLLSILRPLASPLRLSLLQHVYTSLSTHVPPSSPSYPAALHILATRKLYDVPFVPPKQSKKRKADETQVAEPEDPRTIKVEGEKLVDAVGAACEEYWRVLKSRGKKGKGKEGEAGQAQLLWEQFCGWLEEMADETDDEDLLAFLSANLASALAAAPPSPFLSLVHLRHLLRTDAPAADVLSHAKKATKAFGSDATPPAQREQVWVARIETSESLSASAKDVSSLLTQATRALPFSSKLWDLFADFTERTADSPAAVEKWYESSIRRVLLTDAVPPASFESTFTEHAALPPREVLPRRYVHYLTTTAPASFQAKLLSLLSSAPSLSLSFLSSILEPSGPALSSDRPFRQQIFERIVSHPEAGPEEWLSYAEELVRTGQVVKSQEVLRRAKGDVKLKRGEGELRRFEMMWNEVCRGFEQ</v>
          </cell>
        </row>
        <row r="3900">
          <cell r="L3900">
            <v>6.4499999999999996E-5</v>
          </cell>
          <cell r="M3900" t="str">
            <v>MDPLGNLQFTTSGALIELVDKKVMVHLRDDRKLVGVLRSYDQYANLVLTQTIERLFHPPSKSYAQTDRGVFLVRGENVVLLGEVDLDTEDLPLSRLTLLPWSSLSVLLSSEKKHKHLEKQKREGVLFEKCGFGEEGGEGDAY</v>
          </cell>
        </row>
        <row r="3901">
          <cell r="L3901">
            <v>7.2200000000000007E-5</v>
          </cell>
          <cell r="M3901" t="str">
            <v>MLIFSVLKTLQDQELTVELKNDMAIRGQLKSVDQFLNIKLDNIRVLDEDRYPHMIAVRNCFIRGSTVRYVQLPRAAVDTQLLEDATRREAGKQR</v>
          </cell>
        </row>
        <row r="3902">
          <cell r="L3902">
            <v>4.1600000000000002E-5</v>
          </cell>
          <cell r="M3902" t="str">
            <v>MLPLALLHAAQAKPMLVELKNGETFNGHLVACDNFMNVTLKEVYQTSADGERFWKLPEAYIRGNNIKYIRVAENLVDQVKEQEEEQRRRGNSGRGGPGGGRGGGMGRGGGMGGRGGRGGAPGRGGRGGAPGRGGMRGGAKIGGP</v>
          </cell>
        </row>
        <row r="3903">
          <cell r="L3903">
            <v>3.0499999999999999E-5</v>
          </cell>
          <cell r="M3903" t="str">
            <v>MTTKRQLGLAEAFLNAQQRVTTPPAKRPRLSAAAPLSTSATAAVAVATGQAGEAGAAETTASTSSTPSTSFPPSSLLSSLSSTGSSPTESDLLALECSTLHPSWLEHLRDEIRKPYFLDLKRFLWKEGLKGEKDCEGGKLKVFPPARDVYAWSRYTPLQDVKVVILGQDPYHDDGQAHGLCFSVRPGVKIPPSLRNIYKEIKEEYPAFDVPKHGNLISWARSGVLLLNTSLTVSPHKAGSHSNRGWEDFTDKVIELVDKHAGAGENGEKGKGVVVLAWGAWAAKRVAKMDKKKHLILTSAHPSPLSARRGFFGNSHFRKANEWLQQKYGRESHVALLPAPR</v>
          </cell>
        </row>
        <row r="3904">
          <cell r="L3904">
            <v>1.642E-3</v>
          </cell>
          <cell r="M3904" t="str">
            <v>MAQNIPTDPSRLGPGGDVAPTPQNTPAVHTLTGSMISRPQIPATLGEEDEGVETIGSRDAQGLGALAGNPAFASLVQNRLSGLIGRSSGYVESLPPAIQYRLTALKGVQRDHSALEAEFQKEIFELEKRFAEKYRPLYERRRAIIEGADEPKEEEIEKGVKVEEEEDEDDFEDEDEDEEDEGAHKKQHGVKPTAEELAAAPKGIPEFWLTALKNHLGLSELITERDEEALKHLVDIRVTYPEGGKSGFTLVFEFGAGAQEFFENKNLEKTYYYQDEVGYEGDFVYSHAEGTQIQWKEGKDLTVKIETKKQRNKNTNQTRIVKKVVPTESFFTFFNPPKPPSADDDDDASIASDLEEKLELDYQIGEDLKERVVPRAIDFFTGKALRFGQEADFDSEDYDDEFDDEDDDEY</v>
          </cell>
        </row>
        <row r="3905">
          <cell r="L3905">
            <v>2.5399999999999999E-4</v>
          </cell>
          <cell r="M3905" t="str">
            <v>MLARARTALAQSYRGLRAVSTQADAAAAAPPPPPPPPASTPSTSSASLASSSPAPQPSTSSPPSPSSPAVVYTEWDPNSTDPTPVWEHHVPLKPTHGVHVGTLHLRSYTQSRDDLTFFANFALRAARALGLPTSGATYLPTRVWLRTVVRSPFAHKKSQQNFWRRTHKRAIKVYDGDERIVQAWFAYLASQAMPGVGMKAQYWTYRPVGWGKNLVSETEMREYKLGRDVAKAKVTAAQGAGMVKALADKLAQELQGDVERAEAEGQLDSAQRKKKVLEEVPSEAKGKADGDKSAA</v>
          </cell>
        </row>
        <row r="3906">
          <cell r="L3906">
            <v>3.57E-4</v>
          </cell>
          <cell r="M3906" t="str">
            <v>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v>
          </cell>
        </row>
        <row r="3907">
          <cell r="L3907">
            <v>2.2859999999999998E-3</v>
          </cell>
          <cell r="M3907" t="str">
            <v>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v>
          </cell>
        </row>
        <row r="3908">
          <cell r="L3908">
            <v>8.2600000000000002E-4</v>
          </cell>
          <cell r="M3908" t="str">
            <v>MAEQVEKSFQKQPLFHNAKVATTSRKVAGKDRRWYKEVGLGFKTPREAIEGTYIDKKCPFTGLVSIRGRILTGKVISTKMTRTIIIRREYLHFVPKYSRYEKRHKNVAVHCSPAFRVEVGDIVTVGQCRPLSKTVRCVLPDFPLLRLGLTMGLGNSFNVLRVAAQRQKGFSKF</v>
          </cell>
        </row>
        <row r="3909">
          <cell r="L3909">
            <v>1.5089999999999999E-3</v>
          </cell>
          <cell r="M3909" t="str">
            <v>MSDNGSETPVVADVEEVQVQETEAPKGKMSVEDALKEVLKKALVHDGLARGLRECAKALDKRQAHLCVLNESCTEGEYVKLIEALCAEHKINLIKISDPKLLGEWAGLCKLDKDGIPRKVVGCSCVVVKDYGQESEALSVLLEYFQSR</v>
          </cell>
        </row>
        <row r="3910">
          <cell r="L3910">
            <v>5.3600000000000002E-4</v>
          </cell>
          <cell r="M3910" t="str">
            <v>MGRMHNPHKGIAGSALPYKRSAPRWLKISADEVKEHIFKLARKGLTPSQIGVVLRDSHGVAQVKSVTGNKILRVLKSNGLAPQIPEDLYCLIKKAVQVRKHLERNRNDKDSKFRLILIESRIHRLARYYRTKGQLAPTFKYEAASASTMIA</v>
          </cell>
        </row>
        <row r="3911">
          <cell r="L3911">
            <v>9.8200000000000002E-5</v>
          </cell>
          <cell r="M3911" t="str">
            <v>MNADEAAAERRKARTFKKFSYRGVELAQLLDLDSAAFTELVHARARRRFQRGLKRKPLALMKKLRKAKTEAQPNEKPAVVKTHLRDMIIVPEMIGSVVGIYNGKVFNSVEIKPEMVGFYLGEFSITYKPVRHGRPGIGATHSSRFIPLK</v>
          </cell>
        </row>
        <row r="3912">
          <cell r="L3912">
            <v>4.0299999999999998E-4</v>
          </cell>
          <cell r="M3912" t="str">
            <v>MESARSGGTEWTGAQRGALEVVKRPDERAWDQRGEGEQLRGKGRVGERRAQEGSPVEERRTQDRADQGRVRTKTVKRASRVVIEKYYPRLTLDFHTNKKICDEVAIIPSKRLRNKIAGFTTHLMKRIQKGPVRGISFKLQEEERERKDNYVPEVSALDSQGEPLEVDPDTKDLLKTLGFDALPVNVVVPQTFNERPGRRNVVGLGRRQD</v>
          </cell>
        </row>
        <row r="3913">
          <cell r="L3913">
            <v>1.714E-3</v>
          </cell>
          <cell r="M3913" t="str">
            <v>MSLVVPEAHVQFQHILRLLNTNVDGKRKIMYALTEIKGVGRRYANLVCKKADVDLGKRAGELNPDELERIVTIMQNPLQFKIPQWFVNRQKDIVDGKYTHLLSNQLDSKMREDLERLKKIRNHRGLRTYWGLRVRGQHTKTTGRRGKTVGVSKKK</v>
          </cell>
        </row>
        <row r="3914">
          <cell r="L3914">
            <v>1.3320000000000001E-3</v>
          </cell>
          <cell r="M3914" t="str">
            <v>MSAPAGERGGFGRGRGGDRRGPRRGPRRGARKDEEKEWVPVTKLGRLVKDGKIKSIEEIYLFSLPVKEYQIIDILLPKLKDEVMKIMPVQKQTRAGQRTRFKAFVAIGDFEGHVGLGVKCAKEVATAIRGAIILAKLSVIPVRRGYWGNKLGEPHTVPCKVQGKAGSVYVKLVPAPRGTGIVAAPASKRMLQLAGVEDCYTQSRGNTSTMGNFIKAAYAAITATYGFLTPDLWTKIEPSPSPYEEYSSHLQLAAKKVY</v>
          </cell>
        </row>
        <row r="3915">
          <cell r="L3915">
            <v>1.238E-3</v>
          </cell>
          <cell r="M3915" t="str">
            <v>MSTVAKQDAKDFDQSAAPAVKSHKIRITLTSRNVKNLEKVCTDLVNRSKDKQLRVKGPVRLPTKRLHIVTRKTPCGEGSKTWDHLEMKIHKRLIDLESPAEVVKQITSMSIESGVEVEVTIAA</v>
          </cell>
        </row>
        <row r="3916">
          <cell r="L3916">
            <v>1.0889999999999999E-3</v>
          </cell>
          <cell r="M3916" t="str">
            <v>MQNDQGQVVDLYVPRKCSATNRLIIAKDHASVQINVAEVDESGKMTGSNVTYAFCGSVRETGDADESLNRLATQDGLLKNVFQYAQ</v>
          </cell>
        </row>
        <row r="3917">
          <cell r="L3917">
            <v>1.63E-4</v>
          </cell>
          <cell r="M3917" t="str">
            <v>MGSCKPRGLLAGRKLRDDRRDNRWADKNYKKRALGTAYRSSPTGGASHAKGIVLEKVGVEAKQPNSAIRKCVRVQLIKNGKKVTAFVPNDGCLNFVDENDEVLISGFGRKGKAKGDIPGVRFKVVKVSGVGLLALWKEKKEKPRS</v>
          </cell>
        </row>
        <row r="3918">
          <cell r="L3918">
            <v>9.5100000000000002E-4</v>
          </cell>
          <cell r="M3918" t="str">
            <v>MAKAAAGAQAQSKSAAKKKKWSKGKVKDKAQNAVICDKPTFDRIMKEVPTFKMISQSVLIERMKINGSLARVAIAHLEKEGLIKPVIRHRAQLVYTRTTSEE</v>
          </cell>
        </row>
        <row r="3919">
          <cell r="L3919">
            <v>7.7399999999999995E-4</v>
          </cell>
          <cell r="M3919" t="str">
            <v>MTTKRRNHGRNKKGRGHVASIRCSNCSRMCPKDKAVRRFTVRNMVETAAIRDLSDASVYAEYVLPKLYLKIHYCISCAIHAHVVRVRSRVGRRNRAPPPRVRFNKDGKKISPAAQQAVAAARN</v>
          </cell>
        </row>
        <row r="3920">
          <cell r="L3920">
            <v>7.3899999999999997E-4</v>
          </cell>
          <cell r="M3920" t="str">
            <v>MALEPSLAVDLLNPSAEKTAQTHKLKRLVQSPNSYFMDVKCPGCFNITTVFSHAQTVVLCGSCSTILCTPTGGKARLTEGCSFRRKQ</v>
          </cell>
        </row>
        <row r="3921">
          <cell r="L3921">
            <v>2.4489999999999998E-3</v>
          </cell>
          <cell r="M3921" t="str">
            <v>MARGPKKHMSRLAAPKAWMLDKLGGAYAPKPSPGPHKQRECLPLSIFIRNRLKYALTGREVTLVVKQRLIKVDNKVRTDETYPAGFMDVISIEKSGEHFRLLYDVKGRFAIHRISEEEASYKLLKVKKVQLGAKGVPFIVTHDGRTIRYPDPAIKVNDTVKFDLVENKIVDHIKFEQGNLCMLTGGRNQGRVGQIVHRERHQGGYDIVHVRDVLDREFATRLSNVFVIGAGAKALVSLPKGKGVKLSIAEERDQRRHRLEKQRA</v>
          </cell>
        </row>
        <row r="3922">
          <cell r="L3922">
            <v>1.4859999999999999E-3</v>
          </cell>
          <cell r="M3922" t="str">
            <v>MSVAAKIFRTANAPRTAPDATETLVAQALLDLENNVPDLKAELRPLQISAAREVDVKGGKKAIVVFVPVPQLKAFHKIQGRLTRELEKKFSDRHVVFIAQRRMMRKPTRGSRQKQQRPRSRTLKAVHDAILEDLVFPTEITGKRTRQAVDGSKTIKVFLDQKDATNLEYKLDSFSSVYQKLTGKNVHFQFSE</v>
          </cell>
        </row>
        <row r="3923">
          <cell r="L3923">
            <v>1.735E-3</v>
          </cell>
          <cell r="M3923" t="str">
            <v>MSITRDSRHKRSATGAQRAHYRKKRQFEMGRQPALTKLGAKRIHTVRVRGGNTKHRALRLESGNFAWGSEHATRKTRIVGVVYNASNNELVRTNTLVKGCIVQIDAAPFRQWYEAHYGVPVVKKGRTKEALAAVADEAAKGSNHVKRTLQERQKTSKVDALLESQFAAGRLYAAISSRPGQSGRADGYILEGKELEFYVRRLRSTKAKHAHA</v>
          </cell>
        </row>
        <row r="3924">
          <cell r="L3924">
            <v>1.833E-3</v>
          </cell>
          <cell r="M3924" t="str">
            <v>MAVAPRAHSKVYKVPRRPYESARLDAELKLAGEYGLKNKHEIWRIALILSKIRRAARELLKLDEKDPKRLFEGNALIRRLIRIGVLDEQRMRLDYVLALKVEDFLERRLQTQVFKSGLAKSIHHARVLIRQRHIRVGKQIVNVPSFVVRLDSQKHIDFALTSPYGGGRAGRVKRKRAKAAAGGEGGDDAEEEDDE</v>
          </cell>
        </row>
        <row r="3925">
          <cell r="L3925">
            <v>2.13E-4</v>
          </cell>
          <cell r="M3925" t="str">
            <v>MPKITPNSVVGNTALAYARAWRAVDADGQILGRLATRIAIVLMGKHKPIYDPASDCGDYVVVTNCEKIRVTGKKAEQKVYRHHTMYPGGLKTITYKTMMEKNPEQIIRKAVSGMLPKNRLREPRLERLKIFTGTETPYDANIIRDHADEFGKTFKRAREVEQQASEVAQAQVSA</v>
          </cell>
        </row>
        <row r="3926">
          <cell r="L3926">
            <v>9.7200000000000004E-5</v>
          </cell>
          <cell r="M3926" t="str">
            <v>MQSTRTALRTLHAASRALPSAAPAHAQSLIASTRQPQQVRHISFGFDVLRNLLPKRQKKAQPTEKPAEGVAAAEVPKASAQEKVEEKGLFDVATEEEDVREAQGRFGLAPKPKKQATYHKSSTANFKTSRRRLADLSRLIAGRTADEAILQLQASQKKNAPRLLSMVALARDHAMAKGLRREKLVIAQSWVTKGVYLKRLDIKGRGRFGIKHHPSAKLHVLLAEGRTEEERRREKKQEQWRKKIRNSTEAPGFALATRARPLINNKGAQWKW</v>
          </cell>
        </row>
        <row r="3927">
          <cell r="L3927">
            <v>6.19E-5</v>
          </cell>
          <cell r="M3927" t="str">
            <v>MVRERAGDSSSPATLIASTTTTTTTMLAWQPVRALARIAARPPSASSWATAAFASRSLTRLFSPSLPSNAASPLGVRTFAASTVASLMRKPTRIKLKTHSGAAKRFKAIANGMYKRAHSGKAHLNSNASMSSTRLNRLGKTAYANTAERRKLRKLMPYSC</v>
          </cell>
        </row>
        <row r="3928">
          <cell r="L3928">
            <v>1.7100000000000001E-4</v>
          </cell>
          <cell r="M3928" t="str">
            <v>MQAAPQRAFAQLRTALHTTLARPALPAAFVSSSSPSPRLLHTTAPANARAKPRAASGRPKRDITLYGRSEIHQPPLPREQWPKREETDTSNHPLWRFFHDQVALEVPDKAKDMSGRAWKTEELRIKSFEDLHKLWYILLRERNVLLTQKEEARRVRIDLRGFSMVHENLHKCRKSMARIKGVLAERRNAALHAAQILREREDSVRNAESEEHRARSEAGRQRKREKAQLSMEALLERRRQNKGRRARARAEAEAAAEGAATAQEGKPATSILEPGTGGLTETLVEEHARVR</v>
          </cell>
        </row>
        <row r="3929">
          <cell r="L3929">
            <v>2.8300000000000001E-3</v>
          </cell>
          <cell r="M3929" t="str">
            <v>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EETKAEKAPEPEEESDDDMGFGLFD</v>
          </cell>
        </row>
        <row r="3930">
          <cell r="L3930">
            <v>3.2889999999999998E-3</v>
          </cell>
          <cell r="M3930" t="str">
            <v>MKHVAAYLLLVSAGNTSPSAEDVKKVLAAADIQADEERLSVLIKELEGKDVNEVIAEGSKKLASVPSGGAAPAAAAGGAAAGGAAEEKAEDKPAEKDEESDDDMGFGLFD</v>
          </cell>
        </row>
        <row r="3931">
          <cell r="L3931">
            <v>1.65E-4</v>
          </cell>
          <cell r="M3931" t="str">
            <v>MSAGVAYVGPSGQTAFVLCADCGTPIQPNGANLCVNCLRNSVDITEGIPKQTTLSFCRGCDRYLSPPNQWTRCDLESRELLAICLRKLKGLSKVRLIDAGFIWTEPHSRRVKVKLTIQKEVFSSTILQQIFEVEYVVQGAQCQDCTRLAAKNTWRAMVQVRQKVDHKRTFLYLEQLILRHNADRDTLQVAEVKDGLNFFYASKQHALKMVDFLNGVAPVRTKTSEQLISLDTQNATTNKKETYSVEIVPICKDDLVCMPAKTARSLSNIGQLAVCHRVGNQVYLIDPLTLHLADISGGQYWRAPFPPLVDITQAVEFIVLDIEPTSHPPKTAKGGRFLLADAQVSPMGGTMSSDTIFHTRTHLGSVLKPGDTVLGYMLSNSNFNNDAWETMNQDRVPEVVLIRKTYPARKKAKRARNWKLRSMVKQVGGEDLGDAATIGFGRERAEPKSKRSAIADQAKAEQDYERFLQDLEDDDEMRKEIHLFKDPNAAQAKADAMTDDTDEDEEELPEINVDELLDDFEQMAIEGDEEQAGEE</v>
          </cell>
        </row>
        <row r="3932">
          <cell r="L3932">
            <v>1.3359999999999999E-3</v>
          </cell>
          <cell r="M3932" t="str">
            <v>MQSASPIVIDGKGHLLGRLASIVAKQLLNGQKVVVVRCEEINCSGSFFRAKLRYHEFLNKRHLVNPKKSGPFHHRAPSRILYRTIRGMVPHKTSRGAAAMERLKVYEGVPPPYDRKKRVVVPQALRVLRLKPGRKYCTIKRLSHEVGWSYRDVVDRLEEKRKVKAAAFHERKVASQKAQVAALKAASKAAPISEKLAALGH</v>
          </cell>
        </row>
        <row r="3933">
          <cell r="L3933">
            <v>1.67E-3</v>
          </cell>
          <cell r="M3933" t="str">
            <v>MADSGVLGLSRGTSAKYASQHLIKDRKAVGISKGSYLRVHYKNTRETAAALTGLSLAKAVKFLEDVQTHTQCVPFRRHNGSVGRTAQAKVHGVVQGRWPVKSAKFLLALVKNAQANAEVNGLDKDELFVKNIVVQQAPKMRRRTYRAHGRINPYQSSPTHLEVILAPYGAEVPAASEESSQVEAIEACTSIRAS</v>
          </cell>
        </row>
        <row r="3934">
          <cell r="L3934">
            <v>1.7409999999999999E-3</v>
          </cell>
          <cell r="M3934" t="str">
            <v>MGRVIRNQRKSGGIFRAHTHHRVAPAKLRALDFAERNGYIRGLVKEIVHDPGRGAPLARVVFRDPYRYKMRTETFIATEGLATGSFVYCGRKATLAVGNVLPLAQLPEGTIVCNVEEKAGDRGALARTSGNYATVIGHDADSGRTRIRLPSGAKKSVASSARATIGIVAGGGRIDKPMLKAGRAFHAAKAKRNNWPRTRGVAMNPVDHPHGGGNHQHIGKASTISRHAVSGQKAGLIAARRTGLLRGSVKTKDA</v>
          </cell>
        </row>
        <row r="3935">
          <cell r="L3935">
            <v>1.2260000000000001E-3</v>
          </cell>
          <cell r="M3935" t="str">
            <v>MGRFQEYQVIGRKLPSDKEPQPKLYRMRIFAPNEVVAKSRFWYFLRKLRKVKKATGEVVAVNVISEKKPLKVKNFGIWLRYDSRSGTHNMYKEFRELSRADAVHACYQDMAARHRARFRSVQILRVAEIEKTADVRRPNIKQLLTPNLRFPLPHRVVKSRSLFLANRPSTFY</v>
          </cell>
        </row>
        <row r="3936">
          <cell r="L3936">
            <v>9.9200000000000004E-4</v>
          </cell>
          <cell r="M3936" t="str">
            <v>MAPSVVGLKKKGVAKTQPHKFYIDYSGPANDKIFDAAAFEKYLVEHIKVEGKTGQLGENVKLQREGSGKLSVTSSIPFSKRYLKYLTKRFLKANLMREWLRVVSTGKDTYTLKFYNLSFDNAGEEEA</v>
          </cell>
        </row>
        <row r="3937">
          <cell r="L3937">
            <v>9.9099999999999991E-4</v>
          </cell>
          <cell r="M3937" t="str">
            <v>MAAGRGRGGSAGNKFRMTLALPVGAVMNCADNSGAKNLYVIAVTRSGARLNRLPAAAAGDMCMCTVKKGKPDLRKKVHPAIVVRQRKAWRRRDGVFLYFEDNAGVIVNPKGEMKGSAIQGPVAKECADLWPRIASNAGTVV</v>
          </cell>
        </row>
        <row r="3938">
          <cell r="L3938">
            <v>8.6300000000000005E-4</v>
          </cell>
          <cell r="M3938" t="str">
            <v>MPKIYKPGKVALVLSGRYAGRKVVVIRQSDEGTKERPYPHAIVAGIERYPRKVTKSMGKKRIEKRSKVKPFIKSINYNHLLPTRYALELEGLKGVVAPETFKEVSSREDSKKQVKKLFEERYLQGKNRWFFTALRF</v>
          </cell>
        </row>
        <row r="3939">
          <cell r="L3939">
            <v>9.8499999999999998E-4</v>
          </cell>
          <cell r="M3939" t="str">
            <v>MHNKANASTAQSLESVFGELLWTSSLRSPILLALLSSAHPDAHPTISQSVYHSFALSAPATVSPTTTEVARGRAGRRDLMRTENSTRSLRALSIALGRSGMGASCCWGVKGLAGGWASRGDWRGHVGDPELDPLSSHPSQRVEGGLGRAGGVTGVLPDAQMVRRMSGIRGSASVENPRSLARLGAYRRTRPVAPAAQKKTKKSADNINARLALVIKSGKYSLGYKSTLKAMRSGKAKLVLISGNTPPLRRSELEYYAMLSKTPVHLYQGSNVALGTAAGKLFRVGVMSVEDAGDSDLLSITA</v>
          </cell>
        </row>
        <row r="3940">
          <cell r="L3940">
            <v>1.63E-5</v>
          </cell>
          <cell r="M3940" t="str">
            <v>MFGAFRPSQTALGGLLWKIPYRLTPTRKTRQRLRLKAVDDVIAKVQASGVQTHSLTRCLALPTEQEMPARDKYTVFSRYGRNYRKGIHKVPHWTKVTSRVNPKGF</v>
          </cell>
        </row>
        <row r="3941">
          <cell r="L3941">
            <v>6.7500000000000004E-4</v>
          </cell>
          <cell r="M3941" t="str">
            <v>MAAASIKIVKKRTKPFKRHQSDRYAGVKEAWRKPKGIDNRVRRRFKGQLPMPSIGYGSNKKTRHLLPNGKKEFVVHNEKDVETLLMQGKQFAATIASSVSARKRVAIVEKARVLGVKVNNSNARVRTEEA</v>
          </cell>
        </row>
        <row r="3942">
          <cell r="L3942">
            <v>4.3100000000000001E-4</v>
          </cell>
          <cell r="M3942" t="str">
            <v>MVQRVTLRTRKSYSTKSNGKRIVKTPGGKLRYLTVKKAAAAPKCGDCHIALPGVPALRPRQYAQISKREKTVQRAYGGSRCANCVRDRIVRAFLVEEAKIVKRVLAQQQAKKEKK</v>
          </cell>
        </row>
        <row r="3943">
          <cell r="L3943">
            <v>5.2999999999999998E-4</v>
          </cell>
          <cell r="M3943" t="str">
            <v>MAARSNLPWGLNRGHPTTVIAKVPKPSNRKGKQSARSAFVKSVVREVAGFAPYERRVMELIRNSKDKKARKLTKKRLGTLRRAKRKVDELTGVIAEQRRHAA</v>
          </cell>
        </row>
        <row r="3944">
          <cell r="L3944">
            <v>3.5100000000000002E-4</v>
          </cell>
          <cell r="M3944" t="str">
            <v>MTKRTRKVGVTGKYGVRYGATLRKSIKKMEITQHATYTCTFCGKDSVKRTAVGIWHCKACKKTTAGGAWTVSTTAAATVRSTVRRLRELAEV</v>
          </cell>
        </row>
        <row r="3945">
          <cell r="L3945">
            <v>2.9529999999999999E-3</v>
          </cell>
          <cell r="M3945" t="str">
            <v>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v>
          </cell>
        </row>
        <row r="3946">
          <cell r="L3946">
            <v>1.758E-3</v>
          </cell>
          <cell r="M3946" t="str">
            <v>MARNSDVAPYIGKLSRSKLFSKKGLYKRERKSAPAAQATEEQKEQGYYPADDVRKAKASRKSVKPTKIRESITKGTVLILLAGRFRGKRVVCLGSLPSGLLLVTGPFKVNGVPLRRVNQAYCIATSTKVDLSNFEVDAKFNDAYFSKDKKSSTKATEKEFFGENKEKKEFPADKAVLEAVKQTPHLAQYLNATFGLSRGQFPHLIKY</v>
          </cell>
        </row>
        <row r="3947">
          <cell r="L3947">
            <v>1.66E-4</v>
          </cell>
          <cell r="M3947" t="str">
            <v>MKGPAGALARTATAVARTRHRPPAQLASFASPSSTRSASTATRGVAGEDADAAERVQALRERLPERIQYGRVARSRLEDHYTHSLSHDLMYLLYSHKRHTEDRPSPLERQLVWDPENPYTRGRDKLPPTRGGRALAPNPSYTSPDSIPRLESIVVECMTKHALHAKSTLLPLIMAFQAITGEPLQSVHPGPYGPGSGKGVVITRTTKKSASFKVRAGMPSGVKVELRGDEMYQFLETLTDFVLPRLKTFAGIPLPAPSTPRQNVSLNSGVVAFGLTPDAMGLFPQIEVNLDQYPRLFGMNIFCRTTARGRGAQDQARALLSGMGLPFVKR</v>
          </cell>
        </row>
        <row r="3948">
          <cell r="L3948">
            <v>2.0339999999999998E-3</v>
          </cell>
          <cell r="M3948" t="str">
            <v>MAPARKVAKAPGSSKASKKTTNPLFESRPKSFGIGQSVRPTSDLTRFVKWPEYVRLQRQKVILNQRLKTPPAIAQFANVLDKNTATQLFRMLNKYKGESKQEKKARLEAKAADLAAGKKDLDESKKPFFVKSGLNHVVSLVENKKASLVIIADDVDPIELVVFLPALCKKMGIPYVIVKSKARLGAVVGRKTSSCLAFGEVRKEDEAELAKLVSAIKANYTDKYESANRHWGGGIRGNKSMSKLQKRAKALGKDASTVSRNI</v>
          </cell>
        </row>
        <row r="3949">
          <cell r="L3949">
            <v>5.7800000000000002E-5</v>
          </cell>
          <cell r="M3949" t="str">
            <v>MRPLTESETKALFSKLANYLGPNLVHLVDTPDDPHVFRLHRSRVYYIRESLIRHAISVPRANLISLGVCLGKFSKTEKFRLHVTALDVLGRWAKHKVWIKPNGEMPFLYGNHVVKAHIGKTSEDITEHQGVVVYSMNDIPLGFGVTARSTVDTRKVDPTSIVVFNQADVGEYLRDEDTLF</v>
          </cell>
        </row>
        <row r="3950">
          <cell r="L3950">
            <v>4.7899999999999999E-4</v>
          </cell>
          <cell r="M3950" t="str">
            <v>MAAERDELDWPEYISEAWTALSGTRTKDRTEKLAELRVWATKPSLEPAQVQDLVRLLLSTVPRYVDSTSRQAVLAVLSALLARDYASSRDNAAATSNGKTASLTNGLIKWLEGEAAKVDKTGAGSTRFALLAWANTIYSSVPADHPLEDAPFASLAITLSTLLNAVLDEANGAKETIRKSALVSTRRAVRTRHESIPRLVKTLASAKSDPSYRHAALIGLAMDVALRLKDPKGQQGVGKGYVDELEPIVNDLYLNSVVTSKTVPPSHVLSAFSDFFSATVTLDDAMSTFIPALEKALNRAAEPALAILRSFFATLPPSVSSDPTLRQKLAPAVLTSAKSSSAPTRAAAIRLFSTLYSSGSEEDLLPVAEQVYTPVRTGKTTSVDHRVALYTMLASLPPSPKLSAEIVTTALTALPKETNENTVSAVSQVLSAHLPAVLLADTAVPAPQIAALVKGMADTKPAIRRLVQSTVGNVFWALKGLGKEATEAEKAFATGLLPGFEASLKIVTTNMLNSPSGPLEGYVAVAVLKSRASKWGVKKTDDLVNSNAAMQTLGQTGAKPNFFLYDKVYRKASSIEDGIWLARALEAFFDADEDKLAKDETIRANFAAAHLHLVTEGASHDIRAEAVGFVHRACARSPKLVHLALRDGMRAWLVQSEKAKAVAKPTAEDADAPLDRAPRLRAVLSALAAFDNEVDQQTREDLLVQLVVLAHHPRLSKSEASLWVDLLLIAKVSPDKVIAERLSELIDLVLADASLTPANQAFADAAYRAVTTCALILPEKAVPALFAQFQDDLLPSHLEFIGATEFGVWGTPEGQTFVDVLADAKKKTSATPVGKANSKEHQIALWEAELRESLSRKKPVAAQLSKQDRATLDKQLALESEIRAQVGTALGRLRRGFRFALCLISSHAELVREYLAKMIEQTLAVIMLQPATLVAEEAFETYLALANVCSERLGVFKTAIGVAVVRSVDAQVVPENYRAEPLPDLISRVLFQLRFLSEQSPFDAGTYTYAAPLLSKILRTGGVGIDKSQAEAALEQLSLALDVISFHVRQCSDTAFPRLALVGDLLAAVTGYPSLSRTAATALADLGEAMQDNASSDEIAAILDGALAEEAFVRLAALQALQPLDLTDLDFPVKLWILAHDVDERNRELAITVWQENGLSVPEKTFLPPLIALLSHSAPSVREAVAAAIAEGVTLHSDHVADALLQLIAEYEDKAKELVPEYDRFGMLVEESLSREDPWRTRKAIATTLRLMADLFSPADVETFFDLLIAGKALGDRSQSVRTEMLEAAQTVIDIHGKETLQHLIETFEEYLARPSTGDETQDLVTEALVILFGRLARHLDPTDPRIKTVIGRLIEALKTPSEVVQAAVCDCLPPLVKVRKDDIPDLVNQLLNDLFNAPKYAERRGAAYGLAGVIQGRGLSAVHEFGIMGRLQDNAEDKKSLQARQGAVFGYEVFATVLGRLFEPYIPEILPTLLASFGDSAPDVREATSDAAKAIMSRLSGHAVKLILPTLLEGLDEKQWRAKKGAIELMGAMAFLAPRQLSASLPTILPRLTEVLTDTHKQVRESANTSLKRFGEVVTNPEIKEMTSILLDALVDPARKTPKALDTLLTTTFAHFIDASSLALLVPILDRGLRERSADVKRKSAAIVGNMATLTEPRDLIPYLNQLVPLLRDVLVDPVPEARSTAAKSLGGLVERLGENNFPDLIDSLMSILKSPSAQVDQQGAAQGVAEILAGLGTDRLEEMLPVILQNTSSPRTYVREGHISLLVFLPVTFGDRFSPYLGKIIQPVLSGLADDSDFVRDASMRAGRMIVANHSTKAIDLLLPELEQGLFDESWRIRQSSVQLVGDLLFRISGISGKISEEDEGDDEAEETAAPGLDAAKKALIEGLGKERRDRVLAAIYIVRQDAVGVVRQAAIGVWKALVSNTPRTVREILPILMQTIVRILASPALEQRETAARCLADSCRRLGESVLGEVISILQKAMSSQDRRQREGVCLAFTELMANTSKSSLEAHEETVIAAVRSALVDSDASVRSAASQAFDIAQQVIGPRSIDEIIPTLLDALQTPGATADAALEALREVMQVRAEKIFPVLIPRLIAQPITAFNARALSALVRVAGSALGRRVTHIVDALQSALEKEQDEETKESLDAALNAVLAAVEDHDSGLGSLQMHMLGLCKHESPTKRITGCNLFARFCRATEADFSDYVVDYIRQLVSLFDDRTGDVVTAAWSALDALVKKLDKEDMEPLVVPLRRTIEGVGLPGHPVEGFSRPNGLKPILPILLQGLLAGTAEQREQAAYGLGDLVERTTPEAFKAYCIQTVGPLIRVIGDRLPPPVKSAILSTLTILLQRTPLFVKPFFPQLQRTFVKSLVDTSSLSVRNRAVAALGALMQHQPRVDPLVTELVNLVASEEGDVRDSVVNGLAATVASGGKNMSESSISSVVDIISEAFAESPKESYATAVARLVASVALHSPSSLDFIVTSFVLGTSTDLPPTQLSAIALRELIDTAPSVLYELDKDATVDRVVRMASGSATGGTANPAIARPARETKDLMKEREPWRDDEDVLSKL</v>
          </cell>
        </row>
        <row r="3951">
          <cell r="L3951">
            <v>5.6499999999999998E-5</v>
          </cell>
          <cell r="M3951" t="str">
            <v>MDSDSDTQVDISSALLGPSTSRKPTKTARTKPSTSSKPATAAATDSGDEDAEDALFASLASLQHSRNLSEGAALVRKGKDAKQSKGLTGGGSFQSLGLPPLLLKALLQRGFTTPTPIQRLALPSILGSTESIVTDKGKKVTVARDHLCMARTGSGKTLCYLLPLLATLWTHSDKFGARGLILVPTRELALQVLKVGKDLARGIKGEGEALRWAMIVGGEGMESQFELMAGNPDIIIATPGRFLHLLVEMSYSLSSIQSLIIDEADRLFELGFAEQLHEILHRVPATRQTLLFSATLPSSLVGFAKAGLQNPKLIRLDVDQKISKDLRMAFLEVKSSEKEAVLLGLLREVVRVPVMTEQQRVEENARVKRENEAVMNGEGERRGHSHGHGSGGRGKGKGRGFGDDRGKKRKRGAEEDDDEKDKVNGAEVAPHQTVVFVSTKHHVEYISSLLSAAHYAVSSIYGSMDQTARKIALSRFRSGQTSILVVTDLAARGIDVPGVENVVNYDFPNGTRNFVHRVGRTARAGRTGWAYTFVTASDVPYLLDLELFLSRPLKTCPLDSTDSAAEPDYSHTLILGTPPRALTDLDLETHRSLLTHHPHLETLAGVAARGQKMYERGLGKASPESYRRAKEMGRAKAERAAKAGRGEGGAVGEEHPVYAEVGAGASGEEGGKVKQTERERADLLAKISGFRPPETVFEVTAKGKNGGSDGSIAQLMKERRKAILKSERARELVKAVGEEELPALPEGAERDEDEEMEVAEIEQPKRPAKVDLDEADEEELEAVFGKKPAKRAKQSEGGSGKSWRDDRFFMGYEQEGAATEAGYTLTNGESFVAQAAHSTYDIAGHGDTEGTPAELLAQRASTLKWDRKSKKFVRADQVGADNKKLIRGESGQRLPASFKSGVFDEWRKNTRISVPRVGDQEIKGRTVQGGKRFRHQGAAPKESSEGGASGGKGKAAKRRVGKAGKPGSAPGGLKTAAEIRKERIAKEKRVRRSNQPSKKKPKGKAGPASGSMGGGGGGRRK</v>
          </cell>
        </row>
        <row r="3952">
          <cell r="L3952">
            <v>4.6199999999999998E-5</v>
          </cell>
          <cell r="M3952" t="str">
            <v>MPLNAHAVARLRSKKRSSSRTASSTTASPAPSTSSKKAARFRDAAPKDLRWKSIVLPAELGFDDDGGLLELDEVEGVDVVYEDGRVAFKVREDEDGEPPAKKSKKGKGKAVERDDDDEPEFVPVDQAQESEGDDPKFAEDEPLSFPDEELEFPEEEAGEAVEVAEGEGADVVEEKKKAKKQKKEKGKKRSRDEAQENGSNGGAVEEAADEPPFDVEAELPAWSHIPLANPLYRALAELKFTKPTEIQEKALLVGEDAKAQAEGEEEQEKSAFDTAPAGREHDVVGIAQTGSGKTLAYGLPILSHILSQPSPSSSPSDSDSDADEPSLPSTRLAALILCPTRELALQVRTSLSSLSVRSLPLRTPSPETEKVAPEDPRKRKQGRLVQVVALTGGMSVEKQKRQLERGADIVVATPGRLWDLIGESDMLVQEIKNIKFLVIDEADRMIENGHFAELESIVRLTRREQATPDDGFVDDFDSAVASRTNVTTLPCRPDMRTFVFSATMSKELQLNLKRKGGPKKFVPKAVEGEMTSLDDLLELLDFRDPDPEIIDLSPEHGLVETLKECKVECLANEKDMYLYHFLLRYPGRTIVFLAAIDGIRRLHPVLTLLKVNVIPLHSGMQQRQRLKALDKFKSSPDAVLLATDVAARGLDIPSVSHVVHYQLPRAADTYVHRSGRTARAGTEGLALQLVAPEEKKVQRMLMASLGKDIDLPTLPTDFSILDQLKKRIDLAKEIDQAQHRATKQAHEDKWLREAAEAMEIDLDDDQDSDGDGPQRSSKKQRGQAIAHARQLKAELDNLLKKPLMVRGVSAKYLTTRSKIGLVDQLVGGTGHSKIFGLSTSSALEDLAAAPRTKKQKRAEKTREKKAEEAEE</v>
          </cell>
        </row>
        <row r="3953">
          <cell r="L3953">
            <v>7.9590000000000008E-3</v>
          </cell>
          <cell r="M3953" t="str">
            <v>MSAEDEIPQLVEGNAADDVFEGAIGIDLGTTYSCVGVWQNDRVEIIANDQGNRTTPSYVAFTESERLIGDSAKNQAAMNPKQTVFDAKRLIGRRFDDAEVKKDMTHWPFTVIDKDGSPFIEVNYLGETKSFSPAEISAMVLSKLKETAEAKIGKEVKKAVITVPAYFNDSQRLSTKDAGTIAGLDVLRIINEPTAAAIAYGLGEATEKSKKEKIVLIFDLGGGTFDVSLLSITGGVFAVKATAGDTHLGGEDFDNTLLEHFKKEFERKTKLDISGDARALRRLRSACERAKRTLSSVTQTTVEVDSLFQGQDFSASISRARFEEINAATFRSTLDPVERVLKDAKIDKSKVDDIVLVGGSTRIPKIQSLVSEFFGGRQLNKSINPDEAVAYGAAVQAAVLTGQTSEKTADLLLLDVAPLSLGVAMQGDVFGVVVPRNTPIPCNKSRTFTTVEDNQTTVTFPVYEGERVTCKENRLLGEFELSGITPQPRGQAELVCTFEIDANGLLKVSALDRTSGRRANITISNSVGRLSSSEIDQMIKDAEQYKQADKDFSAKHEARQELESYVASVEATLQSPEASKIKRHNRSALEAELSKALERLEIEDSSADELRRANLHLKRGMQKALAGGR</v>
          </cell>
        </row>
        <row r="3954">
          <cell r="L3954">
            <v>7.7799999999999994E-5</v>
          </cell>
          <cell r="M3954" t="str">
            <v>MSDEIVQPVPPAPGHEDEEGPEFLTEDDVLEVEEVGGDDQMAVESDDDDEMDGEDDADGQGTSGERDDAMDMLDNGLDDSVAVAQLHHAEEGAVFCLAIHPFAATLAVSGGEDDQAYVFRTDTGAQVAQLSGHTDSVTSVGWSHDGGLVATGGMDGKVRVWKVRRPSSDMPWEEAGWEFLIGLEGPDEVNWLDWHPKGNVLLAGGADGTVWLWNLPSGETMHVLSGHTTPVTCGRFTPDGKKILTGSEDSTLILWDPRTGQPVHKLSPSDARFRLEGGINCLAINPASTVAVLGGAEGGLRAVNLVQGSVLAQMEGHEEGASIEMVAFNEIPTIGGASGASVTVIVSVGTDGRVCTWEASGFRLRNTGTHEDAVTSLSFSPHTPTFLTGSADKTLKLWDYRTGSCLRTLLGNKDVVHAVSVSRDGRVAVSGSEDGSVRTFRLD</v>
          </cell>
        </row>
        <row r="3955">
          <cell r="L3955">
            <v>6.8200000000000004E-5</v>
          </cell>
          <cell r="M3955" t="str">
            <v>MDAQWDKVRKQLNAQTKQVQRPAQLLVAVESTLASTDTPTAAIAPQAYWVAFLSTLEQLAGDAEAAKPDSDKRALLEACLYLLALLVPFLDKPALRARIDILRLLPPLFQSFAAHAPAVKSLIALAQSLLASASQTQLERDLDGCRSVYATILSLCADARPKVRRRAQEAVQAVLASTPPPAVSHPYAGESAEWICSKLEEAVKGAKRAHGGGGKKGDEHGGDESRAIALLTFVKNLGSAWPASSTSTLLSIILSTLTLSSPHLTLSALTLLSHLFSASHAASSISDDHVRDTLEALVNAKPKVAEGSEQGEKLLAGWAEGVGEGMVALARSDANAGLSRTAMLFPEILPLLASAQTPALRTAVETSLSLMIRHCLTDADITSNGAVISSVVSHVEKAITSPRYAASAQPHVLALVKALFLRLRVRVNGEPAASRLLSKSLVLVAKAREDSRFEWKKEADAVLDAAVKILGPARVLELVPLNLDPSESPSKARAWLLPLLKPAITNTRLGHFRETFVPLSAAFFSKAEEARSGGRDMEAKVWETLVGQVWALLPGYCEYPTDLVESFDTDFVSLVANVVYTQSTLRPAVFKALQTLLTTTLTLANSTSPPDLLREQFSLTPADGKASLAHLRTLAQTILSVAFNVYGKMNRGEGGYVLETVGLWFSILPPDDLVATYERVEGLVGQALAGDALPPSRKDDPTIPPSHALLDILIAMIPHAHGAVARRLFDFAMQDRVLGCVDQAVQKKAYRILARLCEEKGKEVVSGREGEVIDKIVDGAPQVANGAKRDRVALLSAFVPLIPSDSLHIVPSLIPEAVLSTKESNGVTRESAYTLLVSMGQRMANGGRIKRHLIKGMEDAMEDEVDASEEEFVTMLSAGLAAANPHMIAATIGALGRLVWEFHTSLKDSYLTDLLETIVVFLSSANREIVKAGLGFVKVAVVTLESALVLPSLPQLVPALINWSHEHSNHFKVKIRHLLERMIRKYGYDAVERYVPEDDKKLVSNIRKRQARSKKKKAAAAAAGMDVDGEVEEDGEIAPRPQAAQRSAYDEVLYGSDSDVSASEDEEAGEGPVRHAPTGVKNRKSQARKAKKEEGGAFIQEGEDEVLDLLDEKMMSRISATRPAPAKTARKPLDSHFKADSSGRIRIEEEGSSDDDRGASTSAGANAGPSGMGDYLEAMRGEDGHTRDARGRIKFNKTQGKRARGDDFDDDDPERDVPVTEGLKELDVTGKKRWKKQKKEVQQVGGEFKAKRAGGDVKKNGMQPYAFVPLQQVAGKKSNQKGAPKVGITGLKRSSGKK</v>
          </cell>
        </row>
        <row r="3956">
          <cell r="L3956">
            <v>1.8000000000000001E-4</v>
          </cell>
          <cell r="M3956" t="str">
            <v>MAAPAQRNMLTALRSSTRTPSPRLARPFSSSFAASSHVGSNPIPLPPAVSFEAPPQLADLSTHSNSRPANARVRGPKGELLVPIHPFVRLSSTPAPSSSGSAASPAAGTLTVSIDDAKVKHQRAIWGLTRALLANAVKGVSEGYTLPLRLVGVGYRAAVEDVPNPLPGQSRQRLNLKLGYSHPVLIDLPLDISAATPAPTSILLTGIDKQRVGQLAAKIRKWRVPEPYNGKGIFVGDEQVRRKEVKKK</v>
          </cell>
        </row>
        <row r="3957">
          <cell r="L3957">
            <v>8.7200000000000005E-5</v>
          </cell>
          <cell r="M3957" t="str">
            <v>MASSPSYQRAAPPASRASPSPHSPFFAPPERSNSSASTFSFGQPSSESFNLSPDDHRFSPSLASSFGAVSSARPYPSLEQRSFRDSSLAGDVVVPRDERQNSLGASMRGGQAGAIGEGRKSSVGAIGDGRKTTPSSTPAVERREEELLLGLPSGIFDANGSLAAPGSSNGAASEQGQKSRPSSFILDVLPQTRERSGPPTPSLSLDSVSQPPPTAGVDFHTLPSPHSLAPSTYLNQTAASSTASLSLSSSGNNLFTNSSRTSSPGPLDNSGLSVESLATKVNTLEGTVSGLSNLIATEFRSLREEVGLLRSLVFQQQQNQPSSAAMGARGSVDRPGAESPVLTLRSPSPHPPPAFAQPIPLSRASFTGSNASLLAQPATSPGAISPRSAAGGFFGADLERQPSQSNETSTVADQLKDKQIKLLTAQVNSLSTTVSHLLANPGLAAAAASPSGHAPMRGMSLPLGSPALGLSGPATGLGIGGGNGPLAGSGRPAAMLRTASGSGLARTASMRSASASGPSGLPNGSMDANSVTSASAWDGGMSSPMIGSGPGGASPMLGSNPPGSLGSKWEVLGVGNDLFRAIAKYGLGPPTKIQGKAIPAVVRGQDVVAQAPAIQERIQCYVVPAIQLVYTHANLAAQLAAAEGTAPTSPGVQVVIVTATVDQAAQAQRLAVGLGSGLGIRTSLCVGSSHDIQSELQNLLKAPPHILVGTPQKLLDLFSLRTLPTASIRLLAIDETDQLIARNLSDHVINISRLLPATVTVPVSSGGGFPASSPVMSRTPLPGSNGGFDSPFSAPMSRFGSTGGPTSSQGGPPPTLSTVERQMAIFSCTVPQDVLNFATSMQLKEPVKVLVRRENAEGGGASPSMRSAKHFYMYLAVASNPAAQSKAPGAGRREASGSREWKLEALADFCEDSNFEHAVIFASSLESVEAVTYKLGSRAIDALALHSEMGPSARQQTIAKFRSLAPNRPGLSSKRVLVVYDALSKSLSDVGQVPLVINFDMPRAVEDYVHRIACASGHNKNSMVLNVVTPNEVELLRSIESFFRVTIRELPPNFASV</v>
          </cell>
        </row>
        <row r="3958">
          <cell r="L3958">
            <v>1E-4</v>
          </cell>
          <cell r="M3958" t="str">
            <v>MDKLATRLARVSLASTSTPLASSSSRLFSTASTARAVAGTASYPFSSNVQVIPPPRDLSVRPDGKLPQKHNLICTLNHIMTAQHPKAKVWMPLFSRRDKQRLRPGSILTVETYATAPTPENPKPSTSLYSGVMIGIRRRHEGRDLSIRLRTLVGRLHVEQVFKVFSPLVKSIKIVQRATRSGPVIKNKDGTTIRRKPVLKAARRAQMYYVRDQPDRLPSVAGFVKAQRLKEEGQGPTKWTGR</v>
          </cell>
        </row>
        <row r="3959">
          <cell r="L3959">
            <v>4.6499999999999999E-5</v>
          </cell>
          <cell r="M3959" t="str">
            <v>MPPLDYPRLPTHYRFDPASPSLRSISILFPDSLRDGGLRQALRVAAGLALAAHAGEERYEFRVEGGEVVEGEVNREETVGWTLERVEETMEKKRGEDGVRLTVELKDDEVAAGVRDAPATPLHLVVDVSSSKNPSATLSFDSSLIPELQARWFLSHVVTGTRAILQASRSTRISTISLAPSDELAIFGQYCTCPSTIHEPDAYPSSVKTLPDFFLHAAEQYPDDPALHFIPDVTSPQADSLVLSFSQLAYLARFLASHILLSLDASQLDGQHVLPVVLDKSPAMIISLLAASLAGFGYLALEPSFPEGRKRGICEELAEKGMLASAAVVQSADGEKQKWESWQNDEGEEAFSSVIDPQTVLAPLLNFLATSSSTSITDLASHFPLPDLSSVGGLPTLKEDGLAYVIYTSGTTGKPKGIMVEHRNVAAFLRNYRGVFGRARGERVLQFPSYSFDVSVMNIWDTLAHGSTVCITTPASLFSSLADTILALDCTLADLTPTIAALLFEHEEAQPRAGESVEQAWRRAGFRIKQVNTGGEKVDKSVREKWRERGVRVCIDYGPTETTVGVISNQSLAPSPPPPFSLPIGKPTGNTRIYILPSHSPDALTPLPLGCIGEICVLGPQVTRGYVRQELNKGVFVELNGDERIGEKGERLYRTGDLGRWVVAGWEEEGEKEGWIECLGRKDGQVKVNGLRIEVGEIEENLSSKADPAIVRGIVDKVDAPGIGTALVAFLELSPSFVSDGTASPASTRGQHHSHSAGSVSILPLSTSPRFSTLCESLKTRLGDKLPTYMVPRYWLAVNRIPTQGMGKADRKTLRGLAEEWDWQAAARSRRAKGTNGSGEEEVAERHYTRSPHFDAARRAWAKVLRLQDDPAGDNIADEDAFMKLGGDSIRFMKLVSVIRSEGYPGVAFRDLVEAATLADCAAVLERKGGAGTQTNGHRIEQEYRPFSLIPEDQKESLFAELDSASLPRSRISDVYPTAPAQDALLAPSFDSPCGHYYAQAVYAVGVSEAKLPLERLQHGIEKLVRRHDVLRGVFFVSDTLGRTVSILLKPEDEEVKHRCRIEEIQVGEAKELDAVVSSWLRQDRHAHSFDWGRLSLSFALFSLPDRTRKLAWSMHHAMSDGWTLELLTLDLRNLCFDIPIPDRLSFGAVASWWLSETTPLQDTIAFWRSYLDGAKPLGWPSQDPLRGEMLATTGAAIQHWSGELDALSQRSGITPAIASRLAILVALQHHTGSSDVNVGIVRSGRDIDVADADEIIGPCVSVLPSRIRFDPNSSLLSLAKAEAEADRRARVHQHVTLSQLARFCDLPGRADLFDILVTFQSLAERDPAVENAALWPVRQPPERIHMPTNYTLSFEITPEMHNKDKLELACFFDERIIEKSEVDEVLKTVGNVLDYLTTAPCTKLRDVKLGEGATPARHLSKQANGTARPSPVNGSKKLDPALSATVQRLATEWASVLRVLEADIGPHDSFASFGGDSIATMRLAVRLSKAGLAIPTQALAKLPTLADQADWLRRKET</v>
          </cell>
        </row>
        <row r="3960">
          <cell r="L3960">
            <v>2.2499999999999999E-4</v>
          </cell>
          <cell r="M3960" t="str">
            <v>MATQLIQRALPNLDFPVLSYINSLFTTSSAESDPDDDPVSSFIRPLLESESANPISQDEIDRICTECANLWQQLGGGKGKEAAGREPAKLEVALDMKRQEMKSKRQAVTQVVDIASVVKARESQVNMKALEKAEAKLKAKLEKRNARSLYEGSKLMQAQQSKKSYEELFLEVNPLQAVGSGKGKSKDIHIEGIDLNFGSNRILSGATLTLPYGRRAGLIGRNGIGKSTLLRAMALREVAIPQHISILYVQQEVVGDDTPALESVLQADVHRSHLMAEEKELNEQITQHEKEAEELAAAASGASEEEREKQHAELRKLERKKDDAMARIGEVQKLLIEIDADSGPSRAAELLAGLGFSKADQDMPTKAFSGGWRMRLSLARALFCKPDLLLLDEPSNNLDLNALAWLEDYLQTWPSTLLVVSHDRSFLNAVATDIIHQHNERLDYYKGNFAQFYATKSERAKQQRREYESQLQYRQHLQAFIDRWRYNANRAAQAQSKIKILEKLPELTPPEEDDVVTFKFPETDKISPPLLQLTDVEFGYTKDKMLLKGVNMDVGLDSRIGLIGANGAGKSTLIKLLIGELQPVRGQQSRNGRLRIAYFAQHHIDSLDLNVNSVAYLQRLFPGLTEQQYRSHLGAFGITGMTSLQLIGTLSGGQKSRVAFAVLSMSKPHILLLDEPTNHLDIEGLDALMDALNVWNGGVLVISHDSTFIHTVCKELWVCADGTAQKFYGDVDEYKKIIVSGNKTMRPTQV</v>
          </cell>
        </row>
        <row r="3961">
          <cell r="L3961">
            <v>6.2100000000000005E-5</v>
          </cell>
          <cell r="M3961" t="str">
            <v>MDIDAMLLGLAEGSAAPSHSGEGGAKGAGGGGGGKKRKRQTRESSESANDSASDMDMSASDSDAPAAAASPKAGRRGGSKVKSSARVETSSDEDESAGKGSGKGGENPYPVEGIYRDEAERRRVAGLTELEREDFIATRKEEIAEADNRRMIAEMASRSSGKKKAAAKDEDEDEEDDDDEEVYTARGTRSRKTTGASKTKSDGFEKLKKSRTEKGKKKAKKDDSDDEYEEGGSKSRRRSPDSDDESGSDMEQSDDDDRGAKKKGKGKKAPAPVVELADLLQIQVTRTKLAEMCRAPWFEEWIKGAFVRYSLGPDQRTGMVRYSVCQVVGVEPDRPYRFEGVQTDLWLRLKHGKAERLFGMEAVSNSPIDSHEWVRWTKQCTADEVPATTPVQAKKIKEQLGKHTSYTLTEEDLAAELAKKNRQPGGAAARVRLKMQRDHAMQNGDVEKAAELSAQLAELEGPAVDDADRTKRINDRNRAANREEVKRAEARSQEERRKISEALQRGDTSVKVDPSARVKTMPRLNYDSRPQTPTPGTPGSGTQTPLNGASASSNLGGAPMNGTPRAKGNKIESVVASRVQLDLDLDF</v>
          </cell>
        </row>
        <row r="3962">
          <cell r="L3962">
            <v>6.8700000000000003E-5</v>
          </cell>
          <cell r="M3962" t="str">
            <v>MAVKSLPGKQKKPAASTSKQPAAASTLSRISQLAALLPPSAAASASLNPLADLVQLYAELPLSLALTAGNKEREANRQEVHTSLHSIKAVFEALIKQGRLHGVLKTAKRVKVDTAEGRKEVAKEDEIVQRVKAWLNERWQDYLEATAKVAGGHWDSTVRLSALNALMSLVRTESMFLTSLDPARRAKFARSTFAYVVRALLLPPTEDGTLDSDVPEEWKKWWDRCDDVRFFFLEQAAALLSTYSRAGKPASSPPPPPLPPHLIPNTITVLESLTTMPTVQSEINEWFCATPAVKASTSSSKKRKADEDDPRADGSTGIFDSSSSESEAEPDIVKQLNSQQRKKNLPKLLSLVAHRRVFQDCWYALLSLPIREEDSKRVLIMLHRQVLPHLTEPKRLEDWLVDCADKGGTVGILALNGLFTLMQKHKLEYFGFYTKLYSLLDRSVLHVRYRPRFFRLLEIFMGSLNLSSNLVASFAKRLSRLALSASPAAIVTVVPFVYNLLKRHPSCMVLIHRSSEGDDFDWSNDPYNADETDPENTGALDSSLWELAALQKHYLASVSSLAKVFGEAMNKQAYSMEDFLDHSYATLIETELARKITNRPPALAPVPKRQPIRDSFFPHAGGEAVEAQEKEHEEKEPVDIVSALWSF</v>
          </cell>
        </row>
        <row r="3963">
          <cell r="L3963">
            <v>3.79E-5</v>
          </cell>
          <cell r="M3963" t="str">
            <v>MNAPSRYEMFVLNDGEAKVEVVEDTKIPNAATLTINKEDHTLANMLRSQLLLFPYVQFAGYKVPHPLEPRVVLKVQTDGSRTPLVAVQEAINTLLILLGKVRSQFQQEAVRARALEGTEDQFAGAGEGFF</v>
          </cell>
        </row>
        <row r="3964">
          <cell r="L3964">
            <v>7.6000000000000001E-6</v>
          </cell>
          <cell r="M3964" t="str">
            <v>MSADASSGRRRSIDDPDSLVPASLSASQQPAQQPASKPAAAAPSSDGTMAADDDPEAAELAAMKARVAEMEAEAAKLRELTAASEAAAGGGSAASNGDGSDVNMSDEDRQAVDARSIYVGNVDYHATPEEIQQHFASCGTINRVTILFDKYTGPKGYAYVEFAEPSLVQNALHLNESVLRGRQIKVSEKRTNLPGYSARGRGRGGRGGRGGYRGGYQGHGGYSPYPRGRGRGRGRGGW</v>
          </cell>
        </row>
        <row r="3965">
          <cell r="L3965">
            <v>9.0400000000000002E-5</v>
          </cell>
          <cell r="M3965" t="str">
            <v>MRGRQTDEQRAELLRELGVGQTPSPEQVRADIEQEWLLSSKDGRKELAAAEWAMHWNRDPDLRSLLHIEPTQPTTSLEFISSGLSGEITGYREVTNTASARLATNSTSLDRKPASYEGSFVRGKSSYFPFRPGGLGDIVTHEDEGAEGEGGLEKAAEGLEKAFQKGQGGIRTIPPGFTRGLDFGPLADDPTSNLIEEEEEEVEVKPIYRPMLELQNEGRAKAVTNGRPTEQAPVLDSAIEELLPTRRLVKAPAAASTRRRPVVAKRDWAHVVDVNREIVNFHELVPDMAREYPFELDTFQKEAIYHMEVGESVFVAAHTSAGKTVVAEYAITLAQKHMTRAIYTSPIKALSNQKFRDFQRTFEPSEVGILTGDVQINPEASCLIMTTEILRSMLYKGADLIRDVEWVIFDEVHYVNDLERGVVWEEVIIMLPDHVGIILLSATVPNTKEFADWVGRTKKKDIYVISTPKRPVPLEHFLYSGKELHKIVDSKGQFLGAGHKEATEAIRRKQDKEREAAGLGPPTRGGAAAGGRGGARGGAGGGSNRGGGAAARQVAARGAMAAQRRAGTGPLNRMNNQSRDANLWIHLVGLLRKKELLPVVVFTFSKKRCEEYASSMPNTDLCTAAEKSEVHITVERALTRLKGSDKLLPQIQNMRMLLSRGVGVHHGGLLPIIVELLFARGLVKVLFATETFAMGVNMPAKCVVFSSIRKHDGRNFRELLPGEYTQMSGRAGRRGLDKTGVVIINADADVPDTNTLSHMLLGQPTKLQSQFRLTYSMILNLLRVEALRVEEMIKRSFSENAAQRLLPEHQQKVAEGENELKELRKLPPGPKTDDLKRFYDLSQRIIELNTAVLDGVLAHPSSGRMMSAGRVVVLSDGHFRDHPAVLLKSAPPAVLPSGVIDPTKQFFVLAFVPPEVRSGHHDVPVEAVPPRWPPRPSPVTDPSSLTYELAIVPLTSIALVTSLALKVDADAIADRHRRSAMEAAVADYVALAESVGGELKEADWSKVRGLEFREALQERDELRKKLEFLAVEEEDLGEPYSILHSERVLEDKIASLRMALSDQNLELLPDYGQRIAVLKELQFIDDNSTVQLKGRVACEINSANELVLTELILDNVFASYEPEEVVALLSGFIFQEKTDVEPLLTPRLEEGKATILATYDRVVAVQERHRANFADEGFNGSGELKFGLTEVVYEWARGMSFHQITQLTDVQEGTIVRAITRLDETCREVRDAARVVGNAELYQKMLKAQEQIRRDVIFSQSLYFTGSTGSS</v>
          </cell>
        </row>
        <row r="3966">
          <cell r="L3966">
            <v>1.8699999999999999E-4</v>
          </cell>
          <cell r="M3966" t="str">
            <v>MPAPKRYFDNDSSAGPSPAKRSRGDGPSQRGGRGRGRGGGGGRGGGRGGHGGQRGPPREKKEPFKPKDGFISAGLKAYTDAAAEAKEKSEDAAGADAASHQTTLYLTHLPPSLTSPQLTLIFSSYAPLRAAFVVSSNSSSDSAPAPDFGGSSANAISLKAGRDRTGKSTSRGFGYVRFVLRSDAESCLAEWGTKEGIPRSLVNELAGQEGLAGVEWDKVCGPGGIKVQWAKKKLKEGEKPEGADKNWKVKGKAPAPPPPQAKEDDEVAQEEAKTKWRPGVWDHNASRTVVVLGLPLPGEAGSTEEADEGDEQDGEEEKMDVDAQAESSTAPSAAKKGKQIDWKKALKQRAKKIGDVEDVLFPVEMASGEQAALVIMYTPRHAHDLMSKLNNHVFRGVLVSAAVKSSWDLCQRLGRSKGGGRLLVRNLGFDITTADLRAAFARFGPIHSITLPINPSTSKPRGFAFVYFVTRSHAESAMKAVNGTRIYAGMASERIASEGGKEGKKKEVREKKKKEKESSGGGGGEKGRVVAVDWALSKEEWQKAQEAEAGGEAAEGSASEGDEDEDESEGSDEESEDEDEDSDMSPVPEDLEQDSDMSPQPVGANERGDEDEEEEEEEKDSQEDQQNATLFVRNMSFEATEAELYDLFKQFGPVRYARIVFDPVTKRSRGTAFVCFWNKEHAQAVLAESEALNKGVFGETSTKKTTLLMADPGSSSASRLTLHGRVLAAVPAVSKGQADKLREDRDKKGGAKTDRRNLYLMREGVIFPTWAIAKTLSAADMDARQSSFDARKGLLRSNPSLYISRTRLSIRQIPLYVSDGMLKRLANHAIREFERDVKAGLQKPLTEEELVTFVADASGAKEPTWNKVERKKGIPLGKVRQSKILRQNDRVDALTGLGRSKGYGFLELGTHADALRVLRWANANKEVNRLFRVWWREELDKMVESVEKGEGKLGKGLKAGEKEDRLKRLQEKRKELEEEEYLAKEKDAKREAQGKSLTGEAGRSSKCLIIEFSIENAVTTKRRAEKAERAREKARRAKERGGEMSEDEEDEADGEEDASTASPKKKDGKRAKGKKGGNKKRKADDGESEAASASPKKRAKADAGGDEDKPAKEGSRIGSLIGRKRKMKKGRK</v>
          </cell>
        </row>
        <row r="3967">
          <cell r="L3967">
            <v>1.4399999999999999E-5</v>
          </cell>
          <cell r="M3967" t="str">
            <v>MVVVDLGAAPGGWIQAADSVLRGSGTIVGVDLLKLQQGVADGEGVQFVQGNFLDPKVQARLKEALLDMSGDTKVDLVLSDMMANTSGNNTRDGALSLELCEAALAFAVQHLSPIRRATKVVTPSGRPTAAEGSKSLPIQFIVKHFASESTEAFRKDLARYFRQVKWVKPPSSRKDSREGFFVCAGFKGKQSAETESAEQAPAQDDLESSVFF</v>
          </cell>
        </row>
        <row r="3968">
          <cell r="L3968">
            <v>6.7600000000000003E-5</v>
          </cell>
          <cell r="M3968" t="str">
            <v>MFKNFTPKEHIAGNAPMKSSAQRQIRAKLLEQIPFLSQPAAFPSTSSSAAPAAQPAPAAPHSDDEDEEDSGKKKGKGGKKGKGAGPGGKGGKKGKKHDTEEEAPAAGAEEGAAAAVDEELTVLDLIWPKKETLSLIKCREHISIYAVHGEPLFFQHFDGPFYPTLKILHRFPDMLPRVGVDRGAIKFVLSGANIMCPGMTSATGYLPPSSSNIPKGKPVAVHAYGKENALAIGLLAMSTDEIREINKNIGVENITFLGDDLWKIEKL</v>
          </cell>
        </row>
        <row r="3969">
          <cell r="L3969">
            <v>1.66E-4</v>
          </cell>
          <cell r="M3969" t="str">
            <v>MDANFDCADANGAAGAGQASAAFEVPLASSNEVIPVSLDDVFSADTEDKVHELLTEVVGLLTTEQAATKFWVRLIEECWRQKRWAQALELADTALRAVPHRPGYQPLDLVPLYCLKANFNLALARRAPKQRLEDNRTGPISFPRDPHHPEFVRPGMQPSPTGPMLKTEYVIRAGMDISEAERIDPNNKVVLDIKAAWCMVSGAFDQARQNFEQILREEPTNLMALMGRARIQFSQRAFRPALKTYQEVLRLAPNFLPDPRIGIGLCFWMLGDREKARKAWERSMQVNPNSSSPSAPLLLGLLHLNASKDPLLPGGPASRSAAYERGLTLIQAAFKKDNTSAGAAAMSPIASHLLLQGGPLAAQNALKLAERMLSFADARLLVAEAHLARARALDADPSTAEFGGALILQSYQRAIEANPDLVMAHLGAGAMCVRMDQHPQAIFAFETLLRRHPKCIEALVCLASIHTHLAFTFHAVSDASGARKSAKEAYEQVLRVFATGKEAVGSGEGGGDRGIAKSERVRVLAEDRDLFIEIAKLWSDELSVERSLQAYQQAARIEADKAEADREEREMKAEDDLYATQQSQEDAGPDAVDPRIRNNIGVLLFNRRPLSSSSATNGSNSHLIRAQEHFEAALQKAGEMFGKAGGVLNGGELDAVLTTCTYNLSACYEALGELDKARSGWEQLLSGHREYVDAKARLALLGLKSRSEWDNAHELIKQALTSSPQNAELRALYIYFLFETGAYANARDFARATLKEVSRHDVYALCASGLLCYFEARENKKQGKEAQRDRVAKLSRAAEFYDKALQLQPQCAFAAQGLAIGIAEGTLGNGPTEANGAAANLAAPGQPAQPLTEHQARLRNARDALGVLAKVKESVNEASVYVNIGHCHFARGEYDKAIENYATASRRYLNNKSSTVLWYLSRAYYHKSVREQNFSDLQHAIEVGQQATDLYPKDLANLFNMAVLKQKGVEILYALPAEKRTSAELHAAFEHLQASNALFDELAADQTQVPPYEKEVPRQRRSYGRSLESRFQSILETQQAYEETEQGKLEQARRLREAEQKKREEAEAERLAQIQRQAEALAEQRRRMREEAEQWAAMSKEWADSDDEDGKKKRGGGGGKKRKSTKMKGGDDEGLAETTDSEGEVDKPAKKKRAKKEKKEKASKKGKGKAAADGEGSGRMAVDEQYDEDGEEMPVKAPRRRKGKSSGQVKSAEFIEDSDEDE</v>
          </cell>
        </row>
        <row r="3970">
          <cell r="L3970">
            <v>3.7799999999999997E-5</v>
          </cell>
          <cell r="M3970" t="str">
            <v>MTVLLHQTAKRALVQSAPLELRRSVSRPAIARLKAVPETPLVPRIVYEDDRHLVLNKPSNVALQGQHGSPARKRWDGLLDTLKARPESPNLHTVHRLDKATTGALLLAKSPAIAARLVQQLQRHEIQKTYLAVVHGSLRPGFEGDIRNNLRMDLERVRVCGDDEGVDAHTQWQCISVSSRFSLLHLSPTTGRKHQLRVHCSDVLKAPVVGDFKLAPNAPHADALSELMIPLDQVLLHSASLSFYAWSKETGRRSTITATAPPSAEFQRFCKSHGLRIPEEMLA</v>
          </cell>
        </row>
        <row r="3971">
          <cell r="L3971">
            <v>1.588E-3</v>
          </cell>
          <cell r="M3971" t="str">
            <v>MSATQSVQTFGKKKTATAVALAKEGKGLIKINGVPLSLYGTPVLRGKVYEPVLILQSFVSSTTSLPSPLSRMDIRLRVSGGGHTSQLYALRQAIAKAVVAYVAKYEDAASALEIRKALVAYDRNLLVADPRRCEPKKFGGRGARARFQKSYR</v>
          </cell>
        </row>
        <row r="3972">
          <cell r="L3972">
            <v>1.1869999999999999E-3</v>
          </cell>
          <cell r="M3972" t="str">
            <v>MDAFPASVPPAYGQPSLLGPGGEPPKRAHLYVGNLSPRVTEYMLQEIFAVAGPVLGVKIIPDRSFQHGGINYGFVEYHEMRSAETALQTLNGRRIFDQEIKVNWAYQNTNAQKEDLTNHFHLFVGDLSPEVNDSVLQKAFQAFGSLSDARVMWDMNTGKSRGYGFLAFRDRTDAEQAIQTMNGEWLGSRAIRVNWANQKNNQGGGGGPGGGMGGPMGGGGGSGYSGTPSSYDAVVAQAPSYNSTIYVGNLTPYTTQADLIPLFQGFGYIVEIRMQPDRGFAFVKLDTHENAANAIVNLTGTMVHGRGLKCAWGKDRADGPAGAAPPQTGYGMYAPSPYAQPGPAAGAPAPGPAGAAPADPAAAAAAMAEWQRQYGAQWAAYVQQQQMMAQQGGQPAPAGAAAQPQH</v>
          </cell>
        </row>
        <row r="3973">
          <cell r="L3973">
            <v>1.44E-4</v>
          </cell>
          <cell r="M3973" t="str">
            <v>MASPDVQMNFPLLKLVSDARLTYGLRHQDYARYRSHCVAKVHYLRKSVGLAQTAGKSRKYQKKDVVADKVASDKHLQIVLFDAERCWAYSQQLKESLADPATPPTTRHLLVKRLGKAVSLSKDLVALAQSPELSSRLSASHVAQIHAYHLVMDGSLAFERGKHDAGLKSLSIAFEVLGKLASTAASATDEALANEMMDEVEPMLRFCAYKLGKDTAAGVAPIAEEVAEQEMATAVPGWEELSQRLEEKGKQGEKESVEITWRGETIPVRNAELVAAAVKVRDALATLKQDQTTARKAEVAQGKQKEGKKEILGTKRMGTYDKALLVLGEAETMASQLVEDNKIARSKGNTARFEASSRPLTLFHTYVQYHLLSIRIKRDLLVVSSASSKLAAREAKIRHVEQTYIARTETRNPAVADGKTRRLLAKTYPGLVKVFDTILLSLEAMRDMEVVEQDDELASTVESRIAFVRAQRCMYLSRGYGLASSFPSSLSLNARAKLYARQSRSTVQSLSSAFGTPDHDDEERDHDFIVDQLPLDDESFDALDRELEADYDRISKEWFEATGGKVGENADEEDDVAAGVRDLSLAGSAKDKQKRKAKVPFYDVAFNYVTAFDLDAMAVKAGLVAAPAEAAATTAPAQVKDEAKAAVGAKEEEEPQPAKRGWGFGLFGRR</v>
          </cell>
        </row>
        <row r="3974">
          <cell r="L3974">
            <v>9.8099999999999999E-5</v>
          </cell>
          <cell r="M3974" t="str">
            <v>MASRAAQTLLRPALRLTAARIAPATPFVPRFAVPAFSSPSPLTSLQIRTKKTKAGKKGGKGGNKGREEEEDEEEEHVVVQVSRKGKGKHVVEEDLTDTQIPGEQFELKELEKHMAEAIDRLRVSLKQIVGRVDTVKPSLLDNVRVDSPEGRRPLNEFAAVSVKDGKELIVNCYEPSFVKLVSDAIYASPLGLAPLPEGDTKLRVPVPKADEDKRHQLVRDAQTLCEKSRQAIRKVRTDGQKDIKRDTDQKIIGTSEARQEGKKLDDATKKKTAEVDKIFDDIKKILLEE</v>
          </cell>
        </row>
        <row r="3975">
          <cell r="L3975">
            <v>2.1840000000000002E-3</v>
          </cell>
          <cell r="M3975" t="str">
            <v>MPTVRDVTAEAFIAAYSSHLKRSGKLEVPVWVDVVKTGTGKELAPYDQDWYYVRAAAVARHIYLRKHVGVGALQKLHGSSVNRGCRPSHHRDGSGSVERKILQSLEKIGVLEKDTARGGRRISVDGQRDLDRIATAVLEEMRSETDDE</v>
          </cell>
        </row>
        <row r="3976">
          <cell r="L3976">
            <v>2.3499999999999999E-4</v>
          </cell>
          <cell r="M3976" t="str">
            <v>MAAPSTPFVADATATAQPDVDVGLGIDGDRIKDPYYYHLLGVKGNASEAELKKAYRKLAIKFHPDKNPDNPDAASKFQEISEAYTILSDPNSRVTYDKYGKQSALGEAGGEERMPDPGEVFSQMFGGKAFEDWIGEISLGKEVSKAFAQAEEEEEEAAAEEAKAAAASGASTPQQGAIHSEPHVEKPAAAAAAASPSPASPAGSTFSPESTSRPASTTAPTAGTASTAAADSTASSSTKPPKSHLAGKPPKLTAEQKQKAYEEEKKSWEEKRKRIETLAEKLRDRVRPFVDARNPGDKDDPETKRFAERMREETRDLAMESFGVELCHLLGEIYMQKATTYIRLHRKASANLLGLPGWWSRVKEKGATLKEGWSFLSTGLDVQRAMLDMEKRQEKGDLGEEEMRRLEMEMSGTLLLVAWKGSKFELSAVLRQVVDLALTKESPQVTEAMLMNRAKAILFIGAILKAVQPEEGDDERRELERLVAEAQQRRKERKAGKHKEKEKAAGATSSPAVGAAEAKASVEEEKPKA</v>
          </cell>
        </row>
        <row r="3977">
          <cell r="L3977">
            <v>1.95E-4</v>
          </cell>
          <cell r="M3977" t="str">
            <v>MSFRALDLVRPFLPILPEVSAPDRKIPFNTKVGWTAITLLIFLVCSQIPLYGIVSSDSSDPLYWMRVILASNRGTLMELGITPIITSGMIIQLLQGAGFIEVDFTLKEDRALFGGAQKLLALLISFGQATVYVLTGLYGQPSDLGAGVCLLLILQLIVAALIVILLDELLQKGYGLGSGINLFIATNICESIVWKAFSPTTVNTGRGPEFEGALIALFHLLFTWNDKSRALKEAFYRERLPNVMNLVATVAVFALVIYLQGFRIEIPVRSSRVQGQRGTYPVKLFYTSNMPIMLESALTSNVFIVSQMLFNRFPENFLVRLIGVWEPLEDSAQLFAKSGLAYYMSPPRALREVLTDPIHTAIYIAFMLSACALFSKTWIEISGSSPRDVAKQLKDQGMVLAGRRDDSMYKELKRIIPTAAVFGGAVIGLLSVTADLVGALGSGTGILLCVTIIYSYFEMAVKESTPGMEALGDLF</v>
          </cell>
        </row>
        <row r="3978">
          <cell r="L3978">
            <v>1.6130000000000001E-3</v>
          </cell>
          <cell r="M3978" t="str">
            <v>MAPKKKGQKMDLNSFLADSTTGGSWADEMDELPTGPSAGPTFGEGPGLGGSHLTRGMGQGDRYGPRSGGPGGFGDRDDGRPPRAEVPFPTAPPYTAFVGNLSFETTEADLEDFFTDLSVKSVRLVTGMDGKPRGFGYVEFETADNLSQALGASGHDLGGRVVRISVAEAQTSRMGRADEASTWERTGPLPGLPGRSGGFGGMSRDRGPPRDGPGGFEEIERDAPIRGGKFTPSAPSEPRRGFSGYGAPAGGPGGEGGRPPRSFEPAPEIERDAPIRGGKFIPSAPPAERGERRQMFADRERTGPGADEAQTWERRGPLPGQERKGFGGGFGSRTPSDPPMTRRPLQLSARSATGTPGASPPSSTSSTPAGSSSRASPFGAAKPIDTASKEREVEEKLAARPAPTLPEKKERKEGFAGAGEKSEGAWVRKGPLAPAAAKPKDVAPPLPPVEKDTPPHAAAPAQQAAKIEKPAMRKEGFSYSNVAGKSEGGEVEEVTKGVEAL</v>
          </cell>
        </row>
        <row r="3979">
          <cell r="L3979">
            <v>1.44E-4</v>
          </cell>
          <cell r="M3979" t="str">
            <v>METAQAPFETPSKPPVSVDISTIEAAKENIVPLQSGRSASQLAALSSSTRSGLGVKLDAEHARFQAQIDAVEVYEQTGAWEDGEDGLSADDVALMAEDPLDISHQYVRFIVANYPAGASASNKLVPVLEATTRKFLGDGRYTNDPRYFRLWAHYAKNMENPEDCYRFLFAKGIGEKLAALYEEYAKVLEAKHKRQQADQVYNLGINRRVTPLDRLKRSYLDFQARMLVAPPPPSPPRATSSSSTESRPILASSTSRPTQGGTGIGAKGNGSSFAVFRDSSADENGAMKGGWEDMGTVKSRTRENNEEKKEWGGEVLPQKTGLAKPGGFKLEVYRDETASDGPSAHRLDETDVFSRSSRAPTEAELLRSNPFKNYSSSDADLIARDPLEGLQVLASSSSAVKKVKSSSSSSSSAKDAERKVKKEKVASSSSSTSASSTSKSRCSSSSKSSSASTDPSTKPKERVACNLHAVYPKPGTEFSFEEIKAARRKKKYLVEDVEGWNGWEWAEKWDEECKRTGRTSYIIDPATGWPVLHDEQTGAPLYDFLPRPAPPTPEPETAPVASVNAAPPSPSPASSLAQPATQRNLLSPSPPRQATQVAPPSPPRSPSPEPLDPHRPPSPTMNTKAANALLDHLFAKTLDFTKVNRGSGGDGDSFDDTSTDDSDDDDAPFGGVPGAASQYSTQGATQQSDVSDAQFVPFSQTRSQMDDDSAYYGSQRPGASSQVPPEPVQNRLITLDEVDEDAENSPVAAASAPPPPPVQVFRDSASAAIPATPSAGAFRPVTKTGSARAPLGMKAGTPLGQPPKQPSFSVFQDKPVQEVDEENVFSGDVVPSSQASESQLPLGSLEASEDSYVEPGDFEAPLRGSQEDGERFRSDGYDLGRRVPGQPSRYAPFVEQMTPIVERTLEFTVATSLASSQRSRRDSYYPTGAASATVREEDEDEDEPSTEEDDDEGDRAFMGSFAQPSFVQQPSQNVGGDFQQQEDDQDSTSDSSDSSSDSDSDDEQDLQPQPMLPPTSLAPQTSFADHAAQSRSSLGQDTSFDVSPNTSLPEGLTITGNQSGMTTNMVVNDSTTTGQPESPCAPAAPTSSAAVDPYSASTLSTILRAANPPLLSRRGLYDHRSETTDRLASLQLAAKKREKSKGGKDRTGTIDEAWDLELAGEVFSVREKLGEGSYGAVFRVAMGAGDDEDFDVDADDEVSLAVKVERPANLWEFHVLSQLHSRLPDRIRSSVISAQRLYAFQDESFLFLDYCDQGSLLDAVNRANDSGVAASATGGASQGLDEILAMFFVVELLRIVDGFHSAGFIHGDLKIDNCLLRLEEVPGGARAWSSSYDPSGANGWSSKGLKIIDYGRTIDTTAFSAGQTFSTNIEADQFDCAEMREGRPWIFEPDYFGVASIAYNALFGRYIETKRVPLDDAQPDGPSKWVLSHTWKRYYQVDLWTKLFDTLLNPRTVKPDGALPITDELASVRFEMEEYLKVNGEKGGKSLRGMLKKLEIYSMSR</v>
          </cell>
        </row>
        <row r="3980">
          <cell r="L3980">
            <v>3.9490000000000003E-3</v>
          </cell>
          <cell r="M3980" t="str">
            <v>MSFATVYGFEGNPRTRVQHIVAKYEGIQLEHVETNPMAEGGLPADYTAKFPLGLIPALEKGDFKLTEALAIATYLASQENKAGLLGKGKEDAADILRWSSWANADLLPSIAAWFRPLKGLVPYQKPQVEAAKAKAMKHLNYLEKTLANRTFLVGERISLGDVFTAAVLFRGFENVLDAEWRKQNPNTMRYWNTVIHQAPFFEVIKTEPTLIETAIVYTPPKKEAKPKAEQPAAAPKPKAPAAADEEEDKPAEPKAKHPCEALGPASSFPLDEFKRQYSNNDTPVAMKWLDEHYNANDYSIVRCDFKYNEELTQTFMSANQCTGFHTRLEASRKFLFGSLNVYGTSGNSKIIGVYMIRGNDWKAVFDVAPDYESYNFTMLDYKTDRELIEKVWSWEGEVEGLTVADGKIFK</v>
          </cell>
        </row>
        <row r="3981">
          <cell r="L3981">
            <v>1.6800000000000001E-3</v>
          </cell>
          <cell r="M3981" t="str">
            <v>MSSQTPLVPETLLKKRKSTEKSREEKRAAALEARKVRKAKRAVIFKRAEQYVNEYNKKEREEIRLRRQAKANGDFYVPAQPKVYFVMRIKGINNIAPKPRKILQLLRLLQINNGVFVKVTKATSEMLLRVEPYITYGEPNLKTIRELVYKRGYGKVNRQRVPLSSNAVIEENLGKYGILSIEDVVHEIATVGPHFREVSNFLWPFKLSNPNGGSRPRKFKQFIEGGELGKREAFINDLVRKCN</v>
          </cell>
        </row>
        <row r="3982">
          <cell r="L3982">
            <v>1.132E-3</v>
          </cell>
          <cell r="M3982" t="str">
            <v>MPHSFGMRARTRDMFKRDFKSKGMIPLSTYLKEYRVGDIVDIKANAAQQKGMPHKYYHGRTGVVYNVTPSAVGVIVYKVVGNRYLEKRVNIRIEHIKHSKCRDDFLNRVKSNAAAKKEAKAKGEHVVLKRLPAAPRESRTVSTENNAPQTLAPIPYDTTI</v>
          </cell>
        </row>
        <row r="3983">
          <cell r="L3983">
            <v>5.5799999999999999E-6</v>
          </cell>
          <cell r="M3983" t="str">
            <v>MWRSPVLLSRSKWKVPYFVPFPGLAEAIKSNSPIRTTARNCTIMPFHVGATFLVHNGKDYIPLHVTPAHVGHKLGEFAHTKKPARHTPRKGR</v>
          </cell>
        </row>
        <row r="3984">
          <cell r="L3984">
            <v>1.6899999999999999E-4</v>
          </cell>
          <cell r="M3984" t="str">
            <v>MAGSYQYDTTGQSYFFLLTVLLLILLPFTYSTLFGGTERAASRVKAPCAGWNRKAAEVKRVGSSKGAFTLRNALLAAGWLAFAVVVQRARSIEGEGVQFDPFAILGVSAGATEKQIKKHYRKLSLKFHPDKMVLAVNQTKEEADSHFVELTKAYKALTDEVSRRNYELYGHPDGKQELSAGIALPTWIVEGKNSPLVIGAYAILLGVVLPVLVGRWWYGTRKLTKDGVLNSTAAKYFHALKEETTFPQLLDILASSDEFATDPALLSLRKSLGKAAVDEYARLVSTVREGVDGKLGWEGYASWTPAKKRARVFIAAYMLRLPIKDAKLLKEKHLTASIALPLCSGLASIALAHNWLSTYIAILHLQQFLLQAVHPSSSQLLQLPHLTPEIAAEAEKRGISTVAQFGQLKVDEVEKLLASKPEAEKRDIYEVAKHWPVIEFVDAKFQVTGEKVVTPGAVVSFTLKLRLSPPGQAASKPKLAVEKETSDVEEGEEQSVEELIGRRSAEADGVVPTPLAHAPHFPKDRKPSWYIFVGDHKLNRVFVAPHRFTDIGEDVVRTVRMSFQAPPGPGLYTFQVYVTSDSFVGANAQKDMRMQVEPPQEEEEEDIEDDISEPDEDTIAGQMALLKGQSVKRNGGSDDEGDSEEDSDESDSETSSSSDSDSDSDSD</v>
          </cell>
        </row>
        <row r="3985">
          <cell r="L3985">
            <v>4.2400000000000001E-5</v>
          </cell>
          <cell r="M3985" t="str">
            <v>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v>
          </cell>
        </row>
        <row r="3986">
          <cell r="L3986">
            <v>5.9299999999999999E-4</v>
          </cell>
          <cell r="M3986" t="str">
            <v>MQRQLSSISLVARSAPRPASARTHADTARRNCARQPQHPARQLAPSARPLSTSSTSRARPAISPRPPIPAEVVRTSRSLPSSTVADPDGADTESPVDTEAIEAHADNIKSVQTHTFELPPLTQGQLSLLYAYTTPPPESALTAFANRIAIPDPKTGEPLSLASDLAIVEQALIHESFWDGVRALQDVIPLSSDKNPTRRYTNFHDIRLSDSPTTSEVFAHNGSLAALGNSLLGTFATELVLESFPNLPTRAAKAAVTLYVGPKSLAGVAGHLWGVGPSRLEKALVGHEPPPRPSKKDLAYGHLVEGRGGARKLGPETGATETAGGPGLIRWNRKPTTPNKDAVLFEDAMASVARAVVGAVYQKHGFTAARAFAHAHFLARLAPPPSTTLASPSAATDLTPLLKFTQPTKVLAASLAQYNLPPLRHALLKETGRLSAHPIFVSGVFSGDVKLGEGFGSSIRMSEFRASEDALRRVYLGGGRQKGGLPSDGALFEGWTNADGWTEVDIESRS</v>
          </cell>
        </row>
        <row r="3987">
          <cell r="L3987">
            <v>8.0500000000000005E-5</v>
          </cell>
          <cell r="M3987" t="str">
            <v>MLGLKATMAIIDNSGALVAECVNVLKVKTGHGMARIGDEIVVVVKKARGVAAQTSQSAANKVRKGDVRRAVVVRTKYPTRRPDGRYIRFDDNAAVLINHKKEMIGNRIGSVVAAELRAKGWGKIVSLAPKVV</v>
          </cell>
        </row>
        <row r="3988">
          <cell r="L3988">
            <v>1.1400000000000001E-4</v>
          </cell>
          <cell r="M3988" t="str">
            <v>MSMLPNPLLPEQLPKAQFRAVIPCGFGVDLFPLVEPAADLTSDEEDAKPAGLRSHGRGHGQSKALLPVAGKKMIDWVLERVEEAGVFDILVLAPTSISKPVAHHLRARRSAPSTSNNSSPSAKVELEEIPEEVAAKNVVRVLMWAAEKRLITTDFILAPCDLLLSPANVHNPTISLASLLDRHRSDDNLLTTLFSERAAGNVAEARKDGPPEILTIYDRKTSTLLDVREMDDYDDDEISLRASLLAKFPSPTLTTSLLPTQLYICSSLLLPILTSPNYSRRLRHMEDFPTLAGWLSRLSWRHKGRDQLGALSSLKSSSTREDALAMGRSTTQRPAGIARKDLGIVAPGTGGDMSIPQTGANTPALVSRASWRPDLGADGGAGVGEDWASGLGGRKTSAASARAGAGGCKIVIWRQADGFAARGNSVGGFVEINRAALKLLPPSPPPTSTPSGVFISPDSHLHPSVYSNMGEKVGMKRCIVGRNTIVGKGSKLTNCVIMDSVVIGENVKLDNCAVSNGVQIRDRAALKDCEIGRDVIVDFDSQLKGEQLVVEVD</v>
          </cell>
        </row>
        <row r="3989">
          <cell r="L3989">
            <v>2.52E-4</v>
          </cell>
          <cell r="M3989" t="str">
            <v>MPPRILRSSLSAPLPSTAPSSRSAFILPCKKLVVQYSETQGSNRGMRDFIGQGLPVDIARRYPGVEVVVERREAKHPILRGVYNNGRTKEICVRNLPPLSILSKAQLLLDSSGQKIVSIKRPGVVSTTESVRGVWSAFHDEVRQAA</v>
          </cell>
        </row>
        <row r="3990">
          <cell r="L3990">
            <v>5.2899999999999998E-5</v>
          </cell>
          <cell r="M3990" t="str">
            <v>MTDELVLNFSPPSASSPSSAPTRSGGRKGGRWTDRAKERKRSQIEARKASRGTGTGANGQQGQGQGQGVKRSREDEGGEERGEGAGGAKRERTTGGAPPAQGGKRRLDMAVGPSGKKQYISSLFTAEGLPSTAADSSTSSAAPVVPSKPSNAPLMSVPSTETPNDEEDEGEAEEGPDPAPELSKLGLMRELVAGLSGKLGITGPTACQAGAIPRLVPPPSTSRSKGKGRASGTDFAHDAILRAQTGSGKTLTFLLPMLQDLLTLPPSSLPTPPSSGAKPNGADRSIGTLALILAPTRELASQIHTVLSTLLSSLPSSSPDPNRPFTISPRALTAGLLVGGANRTHEKRRLRKGCPIVVATPGRLLDHLKTTEAFRLAGEARRAKEGAPKGRPGNPNTVALGTRGAGGAGAGEGKVGLRWLIVDECDRLMDLGFEEQMKGILEELARRSPPSSSSGPRRRTILCSATASEGVDRLAGMAISDQSADEGGKGMVVVGAREDVRVKEPERRDLTQGPAGAKRDEDRAEDDDDEREEPDESVAAESAALALPSGFTPPSQLQHNYIVVPPKLRFVTLVALLRKLLVKASSANGGRGMKVLVFMSCTDAVDFWWKALGKMKMGTSSTDDADEEEEEEEDKKAESARLVSLHPLLPSTPIYRLHGSLPLQTRLSSLSAFSSPYTIEDGKRKGSQTDAGVLLCTSVAARGLDVKNVGCVVQVDAPTEGGVTEYVHRVGRTARAGAQGTAYSFILPSESAYTSFLEDGINSSSASATKGKKVRMREVGVEQVLREGYGGEGREYETRATDVQMGFERWVNASEETASLARKAFQAHIRAYATHPSSEKHIFNTKALHLGHLAKSFGMREAPGAHTGSSSKKGGSNKKARLSAGGARARDDEGGFEVGPRKRKAMDAEQRMKKLMRGPQALGASEFHIAGNDMLEGVVKRK</v>
          </cell>
        </row>
        <row r="3991">
          <cell r="L3991">
            <v>2.9300000000000001E-5</v>
          </cell>
          <cell r="M3991" t="str">
            <v>MFTFCIQKDTIKVEPRDFDKEPAEAIREEIHRRYANKVIPNVGLCISLLDILSSTEGAVLYGDGCFYYKCEFRLIIFRPYIGEAILGKVKSQSPEGIVVTVGFFDDILIPPNLLPDYSAFDHDRRAFFWLPSDGTEPHRPTIKDLLSSPEDSKLFIGRKDWIRIRVEEEHWDDTSPTSGKSQPPAAAGAPGVQGEQQQPSVMDTARTNGKPPYSLICSMAEDGTGVLDWWDEEAEE</v>
          </cell>
        </row>
        <row r="3992">
          <cell r="L3992">
            <v>2.6200000000000003E-4</v>
          </cell>
          <cell r="M3992" t="str">
            <v>MHRHSGALASELAEADLVAESSAIDNDDDSLATAPGSMLSRSLASSSRLIASTSRTAAWTACAGQQGAARAFSAAAARRAESSLPGPLPHFAHPNALAPQPLPQSSASASEPSALALLRSQPSHYIVALFMGKRYILAPGDILTVPNLKNTKVGDRLALTRILEVGSRDYTLRASQDRTHPAATAAIASSAQLAANKVPITLRPPMTRVINVDGVPRDWQRHPDSLPYLSQDVVQADMTVIEHTKGKQFTVEKFKKRKGYHRTLRFKLGFTRLRVGDIKLGQA</v>
          </cell>
        </row>
        <row r="3993">
          <cell r="L3993">
            <v>7.8200000000000003E-5</v>
          </cell>
          <cell r="M3993" t="str">
            <v>MPSRIKFGSPEPADTPAAPPKPASPAPVAASPHKLDSLKRPPPNGATGSPAPPKKRKLVVFDEEAEQEAKERANGASEASPQVNGSGSVKRRTTWGPEQKRKAKEEAQRLRPEREKLPVFQGKDAILKGIAENDTVIVLAETGSGKTTQIPQYILRSEIPCAGPRIVCTQPRRVAAISLAQRVSAECGTQTGGLVGYTVRFDNKTSRTTRLTYATDGALLAEMLGDRDLEAYDVVVLDEAHERSLRTDMLMGFLKDIQKRRKEKVRAWKAEQAKSKGKGKANGVVANSDADGKKSAEEREPTELKIIVMSATIDAKRFSDFFDRAPVLYVAGRQHKVKIHYAEEPQPDFLDAALKTVYQIHTRYPPGSILVFLPGQEEIEGLAASIKSFLPSLQKEFPNAEELLVTPLYAKLHAAEQAKAFLPSPPRTRKVILATNIAETSVTIQGVKYVIDCGLAKEKRYHAGTGIDSLVTESISQSSAKQRAGRAGRETDGFCFRLYTEATYNGLEKRSQPEIQRVSLTFAILHLLALGQDDVFKFSFMDPPDVESIKFALLTLIGLNALDKRGKITPLGRQMAQLPLDPVYARVLVASFVEGCPREIIDLVSLLGSKDQLLINTSSTRDAANAARQKFVHRTGDHMMLLNILRAYEELDGKDERKQWCKDNFISFKAMSSVLDARKQLLERAQRLKLGDPDASAGDEAEPVLNALIGGLFANTAFRQEDGSYRHTMTKQLVAIHPSSTLHGKKAPAIIYDELVLTTKTYARGVSSIEPSQIRSKAPSLFGSSLK</v>
          </cell>
        </row>
        <row r="3994">
          <cell r="L3994">
            <v>1.7899999999999999E-4</v>
          </cell>
          <cell r="M3994" t="str">
            <v>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v>
          </cell>
        </row>
        <row r="3995">
          <cell r="L3995">
            <v>2.2100000000000001E-4</v>
          </cell>
          <cell r="M3995" t="str">
            <v>MQRFRPLFIALPTMRTRAAPPSALPFLRFSSSSPSPASNPSPAPAAPAEPKASSALSQDPAGGFTKPKKEGQQPELTYFVPRTSFGELPVYTDYKQQGRRVLTVIRKTRGQLTDLQHDIRKYIPESHPYIRPAAGALVLRGNWAREVKEFLWSKGF</v>
          </cell>
        </row>
        <row r="3996">
          <cell r="L3996">
            <v>7.7000000000000001E-5</v>
          </cell>
          <cell r="M3996" t="str">
            <v>MLARIALQTARAPFAATASSSLLPLASTSSAPAAALPVHARVFSSTAPAGENKAKRKARMTRRANLDKKAAILRELEQSRPDPVLGYQRGNDHLWENCLLNKVTIKRKDVWGEIIPVEDSGAAAAAAAEAQAAKAAEGDAKDGAAAQPQRREPYVPKYFNFGLDAEMIQQLSDTLPATSALKSTLGDKATSVDAVLLSRFEEANELEAQKREQLMRILDLRNADSKGIESYNKRQIVKMFGRAEADTGSPEVQAAILTLRIRSIFEHLKASPRDVENRQALRQLVHKRGKILKYLRNVSVTRYEDLLLKIGVEPRAVEGEIIMRKNELRSLIRGIDV</v>
          </cell>
        </row>
        <row r="3997">
          <cell r="L3997">
            <v>4.1600000000000002E-5</v>
          </cell>
          <cell r="M3997" t="str">
            <v>MSASQPLVHLNRQLSGVQYRRPTTLSLNQPSPLGAVQQQPETQGGDEQPSDAAPVASTSTAPPPASSTPTPTASKRKLRPSTSSRDPSTPKRSRPATAASSSNHAPPTTRLSDLGGVDSCIEQMLELVALPLMHPEVYLHTGVRPPRGVLLVGPPGCGKTMLAGAIAGELGLPFISISAPSVVSGMSGESEKTLRETFEEAAKQAPCILFIDEIDAITPKRENAQREMERRIVAQLLTCMDDLAWDKNDNKPVVVIAATNRPDSLDPALRRAGRFDAEIALTVPSESGRERILRVLMSKLRLSGDFDYKALAKNTPGYVGADLSALTGAAGVIAVKRIFETFGVDGVAGEEGMPVDMKTVEGALAALSQPPQAGQDDDAEMQVEADGTTAPASTATTPGASTPTSELPPSLAAAIPALPFSTLPPSLASLPIASFLRSHPTALTPAQLSCIALTNSDFTRALSIVQPSSQREGFTTVPDVTWSDLGALHHIREEMRMSIVRPIRRPDVFSLLGLNAPCGVLLWGPPGCGKTLLAKAVANESRANFISVKGPELLNKYVGESERAVRQVFARARASSPCIVFFDELDAMVPRRDDSLSESTARIVNTLLTELDGLEPRKQVFVIGATNRPDILDPAMCRPGRLDKLLYVDLPSAPERAEILRAVTRKTPLAPDVDLDKIARDEKSEGLSGADLSALVREAAVSALRELFDSIDLDGPAIDPAQPQPQGQAVVQMRHFETALRKANPSVSRQQRRRFEALRKKFAGTPVGHKGEPVEQEQDGGEEVKGDAQEQ</v>
          </cell>
        </row>
        <row r="3998">
          <cell r="L3998">
            <v>1.1280000000000001E-3</v>
          </cell>
          <cell r="M3998" t="str">
            <v>MPSVDQMEFTPPASALLQALYASTTRSARTSAASSLASHVVSNGLRSLAADNILDDLTRAARSKTPQEKEGAMVAFDELFRKVGLSVGASDPFFVPLLPCILDNLQESGKTGSIKDAAEKAAKQLARLPPPELAPKVIEELFLYLETNAKWRSKVGALELLSMFAVTAKDQVAERLGEYVPRLVPSMRDTKSEISSQAEKTGVALCQVLTNPDIQPFVTDLVRCMADPTTVPAAIKRLSSTVWVREIDGPTLAVVSPLLTRALSEKGTIVQRQTVVLVTNLFKLVRSPDLAALHAPHVLPGIERIIESAAFPEIRAFAEEAKRAVDKSVVGASVPAVDHFSEAAKDEQTALSQLVELAEKHTGERPDGFAQQSFRSAAFALAQLVRKRDLSEKLWRETYVAPYLAHFVGKDAALAISDELLKRWVAVDKERNRVEGADDDDDEEGDIVVDLPFSLAYGGLLLLNHTVLKLRKGHRYGICGANGCGKSTLLKAINRKQIDNFPMDLKAAYVEHDIDGDETGITVCQLMIDEPRISATEQEIRAMLKEMGFSEERQDVPIQSLSGGWKMRVALCRAMLMKVDLLLLDEPTNHLDVQSVAWLQDYLNAQDQVTAMIISHDSGFLDAVCTNIIHYHKKQLVYYRGNLAKFVEKYPPGKTYYTLSDEVVKFTFPPPGSLMGVRSRTRAILKMTDCTFTYPGASKPQLYNATCAVSLSSRVGIVGPNGAGKSTLIKLLTGETLPDSGRVEKHPNLRIAYVAQHAFHHIEQHLEKSAVQYIMWRYQEGVDKEQAMKATRALTPEEEAQLKVPIVAKTGETRFVESIVGRQKLKKSYTYEIKWQGLHHKYNTFVPRERLTELGFSKLVQEFDDFEASREGAGSRDMSVKLVRQHLQDVGLDGDIAEYNEMRGLSGGQKVKVVIAAAMWSKPQVLVLDEPTNFLDRDALGGLAVGIREWSGAFLCISHNQEFVGALCGEIWTVEAGRLSMKGKAAVDDGAFDSNPNSARDTPIGTPGVATPASVETPVGSGDEARVAATVEGAGEELNFKAAKGRKKLTRKQLKEREDRRRARTLAFLSSTVPGAVREPDTDSDEENPIHAQQKLRIPSKAKRSGTSTPTIAGMRT</v>
          </cell>
        </row>
        <row r="3999">
          <cell r="L3999">
            <v>2.8899999999999998E-4</v>
          </cell>
          <cell r="M3999" t="str">
            <v>MASVADLVKHHSEQIRRASPQPPSPTLSRKTLAPTSPSPQPAQLPDMSDSEKTATTATDRVEASAAEAAGEQQQPQDHTLGDIQEADKSGEESALEEGEIHETAEEKEAKLQQDKDDAGDEPSSSSTPASAPTSDSPLAKILEALPTLPEKTQESVRTNLERIADYPRELPLSASWTLHFSDTSGTKSNSPAVTKEAYTQGIIPLFTCTTVPSLCGQLKAFKRAASSRQSRNGLKRTRVLPGDANEGEDGFGLTRAGQNLHFFRTGISPTWEDPYNEKGGRLTISPSPITFDSIYERLILLLAGASLELQTSHILRTEGPSPNSKRNPSASATELPEGMVMGVVASRRARGDRIEVWVGGKGKKEPAPMEWVDRFKEVLGDELGLPELKTSRYKKHLS</v>
          </cell>
        </row>
        <row r="4000">
          <cell r="L4000">
            <v>1.2049999999999999E-3</v>
          </cell>
          <cell r="M4000" t="str">
            <v>MRVSVLADCLNNIVNAEKRGKRQVLIRPSSKVIIRFLTVMQKHGYIEEFEEIDDHRSNKIVVQLNGRINKCGVISPRFNIRLPDVEKWVSMLLPARSFGYIILTTSAGIMDHEEARRKHVAGKVLGFVY</v>
          </cell>
        </row>
        <row r="4001">
          <cell r="L4001">
            <v>1.0900000000000001E-4</v>
          </cell>
          <cell r="M4001" t="str">
            <v>MPTIEDYSDPEDMDLDLSSVPPPASSAAAKGKGPALPADLLGPEAGIPKALWVQPDASLGRPPHNDWTRWDTLYPLYIDAKRPQQDGGRRVNAKLALQWPLAEQMAKACRALGFEAVFEPSKTHPKDWENPGRVKVHLKSEDGKPRNPAIKNKRILLARICALLGPIQPHAPAPTEDNPHPLPPIHLRLPANSPAISHGTLDQAMKGGGLGGMLGGMFGGGEDDEAIEKAKRDKEEEDRKKREQMQKMLKPKKVHIKRRR</v>
          </cell>
        </row>
        <row r="4002">
          <cell r="L4002">
            <v>1.0369999999999999E-3</v>
          </cell>
          <cell r="M4002" t="str">
            <v>MARGQSNTERKTRSALTDVVAREYTIHLHTKVHGKGFKHRAPSAVKAVRTFAQKAMGTKKVLLEPSVNAAIWGKGIKNVPHRLRVRLHRKRNDDESAKEDEKLYTLVSVVPTTNFKGLNTTVVEADE</v>
          </cell>
        </row>
        <row r="4003">
          <cell r="L4003">
            <v>2.9E-4</v>
          </cell>
          <cell r="M4003" t="str">
            <v>MASDAVNSLASRLSALEPKQDGAVAAEKAAESPAEAPQAQEEQAEEPSLPHASSLLENLSHEVQVTLADQQADPNSPLFSAKSFEDLNLHPDLLKGVYKMGFQKPSKIQEKALPLLLQNPPRNMIGQSQSGTGKTAAFALTMLSRIDMDLKVPQAICIAPSRELAMQILSVVQKMGQYTPVECFFAGKDSWQRGMPKLTQQIVIGTPGTMIDMVTKGRVLDLKEVKVFVLDEADNMLETGSMADQSISLKNLITKMAKNPQIVLFSATFADIVRTFAERFAPGANEIRLKQEELSLDAIKQFFMDCDDEEHKYLVLVELYNLLTIGQSIIFVKRRDTADEIARRMTAEGHKVVSLHGKLETAERDAVMESFRDGKTKVLITTNVIARGIDVSQVNMVVNYDLPLDAQGRPDPETYLHRIGRTGRFGRQGVSINFVHDRRSFEHMEAIRAALGKPIVRVDTSDFEQMEKTLKAALKS</v>
          </cell>
        </row>
        <row r="4004">
          <cell r="L4004">
            <v>1.5799999999999999E-4</v>
          </cell>
          <cell r="M4004" t="str">
            <v>MSLLAATRRVLRPSAFASSSRAFATSVESTAPPAAAPVRRAVAKTSTPTPKPLTLPPAPTKTPKPSVFDEFVHVPLQTFYPQGASVQVGNEPLLVPLPATVFNIASRPTLLHKIIVAHRASLRQGTASTKNRSEVNYSGKKIRPQKGTGRARLGSRGSPMLVGGGRAFGPRPKGPNGWKLKINHKERQLGTRVALSEKWRAGKLAVIDKAGLEVPKTRLLHEQIVKREWEEALFIATAGQSDEARQAFVLAAQNIPGVKVVTDINKLSVYDIVKGKRVIMELDSVDDVIARADPLNPLLELDEYEDGEYEEISQEELEAFLAENGDILEQLQRGAVPGQLSA</v>
          </cell>
        </row>
        <row r="4005">
          <cell r="L4005">
            <v>2.4600000000000002E-6</v>
          </cell>
          <cell r="M4005" t="str">
            <v>MAHARLARSIVCSCTSLRAAVRPAPLFAPSRTRFFPAFLHTTCPLSQSLEPPIDDIEALEKERQKAPKPKRKTPSKPRPKKELPELNEDDLDETFVRGGGPGGQATNKTSNACSLIHRPTGIRVLCHETRSRETNRKLARRIMRDRLDQHYSAPGESARELIAARERQKKAAKKRKAKKRLEAKKAAKAGEIVEEDEEDGEEEWDAEDALPSEKDGPEMAAEVEKR</v>
          </cell>
        </row>
        <row r="4006">
          <cell r="L4006">
            <v>3.57E-5</v>
          </cell>
          <cell r="M4006" t="str">
            <v>MAPPSKKTKTDHVPTGDDLEDNFLIEDEFAGASDGEEAERLADLSDDAGAVAAEGGEADDLGPAVSAGKKRSAADAGVETEDKQPKSKRAAKKAKEKKTKKLAELEVDGKDKEDMGFLPVEALADRLAEKQKRALPNLTALEMDEMRISQSMVLDTSSVTARDSLRAFMKEALPTACNTLAKMPKAAGSPRIIVLAGAALRVADLVRDVKEFKAKTKDGLIDVAKLFAKHFKLAEHAEYLKKTHVGLAVGTPNRIEKLLNETESLHLTHLSHLILDVSHLDSKKRSLVDLPEARADLFKLLGSKPIMDRLREGKMKIVVF</v>
          </cell>
        </row>
        <row r="4007">
          <cell r="L4007">
            <v>5.02E-5</v>
          </cell>
          <cell r="M4007" t="str">
            <v>MLPTPRAITRAAAFAVNGARSFASTALRPAPTATASTPAGAPEASSRVPADVALAVWDTRTLPSQHRRRELIKARCDIFGTEYNPDRVRNGAKVLQQRLTGEVKAGYYGPRLIGVAKLNRLYTAEGAPPAFRDLVDEQRREDIKAKNRRGKFKPKKGQGRRATMKKK</v>
          </cell>
        </row>
        <row r="4008">
          <cell r="L4008">
            <v>3.1199999999999999E-4</v>
          </cell>
          <cell r="M4008" t="str">
            <v>MLQLARAARAALPRPSPSLLRPFSSTPIPAAKPTGKKYIDKHGKERRQLVFIERAGSATFKRYLPVTPGRRHLRQPLAEHLHKGEPFRPLTTGKRATGGRNNHGKITVRGRGGGHKRRLRLVDFHRRETGEQEVVRIEYDPGRTAHIALLKHKQTGAMSYILAPAELRAGDTVQSFRSGIPKHFLLDRSEEALISGEVQPEDHGLVDPAAPQSVRPPTGPGGIPKLPAIHEIDITTLRAQALKTGNCLPVRLIPVGTVVHSISLSNTGPGVMVRSAGTSARIVAPAGPGGKHVQVKLNSGETRYVPLDGVATIGSVSNADYQHTNLGKAGRMRWLGFRPVTRGTAMNAVDHPHGGGRGKSKGGNHPRDKWNNGTKGQRTRPPSSKRGNKLVVHERPAYGQKKRRSRG</v>
          </cell>
        </row>
        <row r="4009">
          <cell r="L4009">
            <v>1.5899999999999999E-4</v>
          </cell>
          <cell r="M4009" t="str">
            <v>MLRALLRRPTAPVLPSASALTSSLFDAQLPGLMQVRTATKRGGGSSKNGRDSSGKRLGVKRFGGQAVIPGNILVRQRGTQFWPGQHVGCGKDHTLFALVPGYVTFYRDVVRGKERRLIGIVQNKDEKLPRDEVAEGRSRYFGGVNVNPKAMEDLDVFGDLAKQLGEGELVSEEELRKMFGGAAAVAPAAQAGAELRA</v>
          </cell>
        </row>
        <row r="4010">
          <cell r="L4010">
            <v>1.1069999999999999E-3</v>
          </cell>
          <cell r="M4010" t="str">
            <v>MIIPKADRRTIYENLFKDGVLVAKKDYNAPKHQELDVKNLFVIKACQSLTSRGYLTTHFSWQYYYYTLTPEGIDYLREYLHLPAEIVPATYKKQVRAPRPGQAQRPEGAYRAPRGGDQEGYRRREGAKEEGAGDFRPRFAGVGRGGPRQEA</v>
          </cell>
        </row>
        <row r="4011">
          <cell r="L4011">
            <v>3.4600000000000001E-5</v>
          </cell>
          <cell r="M4011" t="str">
            <v>MAHLSNEEFLTRLAALFEQTKEKGTVFLTQKRFTHEPEASTSTSPTTEGADVEMREPDAEREWPLLIRATDGNGKKDVKVKISTIVQPASADTFLAAYSDLLRTHFSSTLRPKRKKADLARQKALKLAKRRAAKAKARGEEVDPAALAAAATSAAGGGGGGQFVLRLPKVVGPRRGNGVKKRRRTQKAREKAVERYKAGKARKRGADDA</v>
          </cell>
        </row>
        <row r="4012">
          <cell r="L4012">
            <v>8.4119999999999993E-3</v>
          </cell>
          <cell r="M4012" t="str">
            <v>MPSAAMSAPAAPKISADDIKLDHGKAPSTSDAKVDVATILSAGADRAARVDAAKELVDLVKLEGPHAFVNVGLADAILKGLGDKKNAGVREAACDLLQILAEQGVGNAVEPFFYEKLMKTIVAETFADKEKVVREAAVQAVKSIVQVSTSWSVPIFLPILLEQIKTAGKWQVKTGSLQIIDQLVVSAPEQCARLMPDIIPVMVDAIWDTKADVKKAARASLTSLCNLVTNKDIEKFVPALINCLINPVEETPKTVQLLAATTFVQEVDSPTLALMAPLLSRGLTEKLTATVRKVAVIIDNMTKLVDNEHTIRPFIPKLLPGLIKVENTVGDPEARGVVVKAIKTLRDTAKCSGDGSDLPPPKVSTAAQTAGPLVAAIKKVDSASKLDASSPLIHYIATLIGNLATARNWESTEWESALTPYIALALPASIRANSAIEVARDVLQQLAKDEGEEVEAFPDEEEGEDLCNCTFSLAYGAKILLNTATLRLKRGHRYGLCGRNGSGKSTLMRAIDNGQVEGFPSPDEVRTFYVEHDVDGDETENSIVSFVLKDKRILKSEDECRSVLESVGFTRERQEAAIGSLSGGWKMKLALARAILFEADILLLDEPTNHLDVLNVAWLENYLCSLKTCTSIIVSHDSGFLNNVCTDILHLNKFKVKRYPGNLDAFVKFVPEAKAYYELNPLEDYNFKFPNPPLLDGVKTKEKSLMKMRHVGFQYPTSPVQQLYDISLQVSLSSRVAVLGPNGSGKSTLVKLLVAETEPNKGGEVWKHPNLVIGYVAQHAFHHIDHHLDKTPLQYMLHRYQTGEDLEEMQKANRQLSEEEEKKMKEGATVVVEGVKRTIDEIVARKKLKQSFEYEVTFKGLSSSENIWLPRDELIRRGFEKKVLEVDSREAQKAGLLRPLVRKEIESHFMDFGLEPEFTTHNTMRGLSGGQKVKVVLAAATWRRPHVVILDEPTNYLDRESLAALISALKTFEGGVLVITHNREFSESICTEVWAMRDGHLTASGHNWVEGQGSGPRIDQKNEEEEDVFDAMGNKIDAPKKAKKITSKDARKLKKERMARKKLGLPSDDEGDF</v>
          </cell>
        </row>
        <row r="4013">
          <cell r="L4013">
            <v>1.25E-4</v>
          </cell>
          <cell r="M4013" t="str">
            <v>MQALAASVKLLTLTPNTLTRRFARTLATAASSPAPSPSPDPAQAAAQPRVFTPESRRTGVLARKHGMTALWATDGTRIPVTVLELDAVQVISSQSYPAPSPRHRVRHTVILGCSPRKAKTTHNALLGQFKKAGVEPKMRLAEFEVTEDALVPAGTVISAAHFVPGQHVDVQAPSIGKGFQGPMKRHGFRGLRASHGVSISHRSHGSTGQHQEPGRVWPGKKMAGRMGGKNVTTQNLMVERIDLARNVVYVRGHVPGAPGGFVRVTDAIKKVGWKAKERARRGLDLVSEETGEREVVKGVKTLPFPTASVEEAKAWPQEIQRVGGFR</v>
          </cell>
        </row>
        <row r="4014">
          <cell r="L4014">
            <v>2.532E-3</v>
          </cell>
          <cell r="M4014" t="str">
            <v>MASTDFSPVPQDVLAANANGILLFNKWDASEVEVKDISLTDYIQVRNSILLPHTAGRYATKQFRKAQMPIVERLVNSLMMNGRNNGKKQMAVRIVAHAFEIVHLLTDQNPIQVLVDAIVNTGPREDSTRIGSQGTVRRQAVDVSPLRRVNQAIALITIGVRESSFRNVKSISECLADELINAAKGSSNSYAIKKKDELERVAKSNR</v>
          </cell>
        </row>
        <row r="4015">
          <cell r="L4015">
            <v>1.17E-3</v>
          </cell>
          <cell r="M4015" t="str">
            <v>MSTGKAAAKPQDAKAKAAKKAALKGTSGTALRKVRTSVTFHRPKTLALPRAPKYQRKAVASLPRMDAFRTIVHPLNTESAMKKIEDHNTLVFIVDVKANKRQIKDAVRKLYEVKPLKINTLIRPDGRKKAFVRLEADVDALEVANKIGFI</v>
          </cell>
        </row>
        <row r="4016">
          <cell r="L4016">
            <v>2.7799999999999998E-4</v>
          </cell>
          <cell r="M4016" t="str">
            <v>MEPVSPQANQGLDDGPPVPAAFIPSHTAPENDGALGQTLSEIEAHADENDVKDEEGEPADDQPEEVGKDPEQDLDEEEGSENKDEAKGEAEDDEDEEEDDDEDEDEDDDRPRKKRRRRRGGNQFLDIEADVDEDEDEEEEEGEEGFVANDNFIVERREPRREADGGLPAGEDEGDDGGGDFDGDASHRRLDRRRMAQRDKEAAELAEALDARYKRNKYSTSGAEDWAPKALLMPSVNDPSIWGIKCKIGRERDLILSISRKAAALAASDGAPMQIISAFQRDSLKGYIYVEARSEAHVRNAVHGLIGLYINGPNGIFLVDIEEMPDLLKTKQKKVDLQAGGWVRFKRGKYSGDLAQVIAPSENGDEIAVKFIPRIDLTPKDEALQTGSDGKKRKKGSSMPIAFRPPQRLFNADEISKIYGAKEVTRRGGGLCIFRGDDYMNGFCEKDIRLSALTTENVQPTIDELTRFQGDSANGATGADGSLDLTQIADATRTLSKTILQPGDHVDIFEGDQKGVYGTIESILGESVVVVPHPDLQLEGTKIEIPARSVRKRFSPGDHVKVMQGANADETGLVVKVEGDVVTFLSDLSSTEVSVFAKDVREAAEVGSGVNVIAGYELHDLVQLDPQTAGVIIKMERDQFRILDQTGSVRSLRPSQISGKVDSRHAVATDKEGYDIKAGEVMKETLPNNPTNGRRGKVLHVYRSLYAFLHSRDVAENGGVFVAYSRNLESTAPRPNKPKIGTGFGGGIGSGMNPERAAMLGVNGAPQQQPQVATGVSFRPDGRINRRVAVTKGTYKGNAGIIKDVTGNQARVELHSSNKVITVDLGKLKEQKDDGTLVELFEFVGRGGGGGGYGGRNGFGREGSSFSTASNMAPLGGAGYGGGYGARAGSQASSGYGGGTGMYSGGKTPAPYAGGKTPAPQYGGATPFGGGVTPFGAGGAGGATPHGPGGGAFDPSGRTPGYGGGASSAWNASSRTPFIRPGGGANDAFNPSSRTPYHPGAAPAPGAGTTPNPYANAAGFDGGRTPDHRRLAGGRTPYGGGKTPAYGASGGRTPAYGARNGYGAASAPTPAATGAPTPAATAGGSGWDDDEWGSGSGAASAPTPAAPRGGDYMGAPTPAAGAPTPGAFLGAPTPGFTGAPTPAAYPSGPTPGPSGSYGAAAQTPGNADGYPYQTPGAYAGAATTAAEPIEEREMQGGIVIPHPSEWVIPGVKIIVKASGFQGGRLTGQHGIVKSSSSTTVTFTLDPYGDLIEDFPIDDVEPMPPYQPDQQVLVIAGDYRGERGVTRSQDGEDYWVERPGGKPSMVVNVAYLVELA</v>
          </cell>
        </row>
        <row r="4017">
          <cell r="L4017">
            <v>3.5E-4</v>
          </cell>
          <cell r="M4017" t="str">
            <v>MAGFIEDDTDESRSEAGDSDEDREGGRAARQGKKKRDERRKRAEKAGARRRGGFATGRVEGMTAEAWGEVAEVFGNGQDYAWAMDLDDEEDDKPKELKDIFEPSEIASRMLTEEDEKIRTTDVPERQQLASVGLPPFEFDAEGALLPLIPESELPTAAVWMADKLPRSTTAQFLLRDDEGNAPPLHDAFLRAIQNVVKFINNDFLEPPHIWNHRSDYLFHAPSGENPVALLTEDDVWRISQLSIKFRAFLARKKEVAAQYASIGSVDVHLEEVMDQAASVEEIMDAQGWLGLRYADRLEEAKKTKKEEGGENGAADEQDDEERARAERAAEVDRVKRPKRATIENEYQTARKTVVTRLAELINISPADFALDVTQQQKTHFAEDPDKSPLDLADEFVVDPEFPTRHAALAAAKMILVTELGHEPLLRKEARRFFKDFAVVNVAATKAGEAKIDVLNPYYAFKYLKNKPVVEFTRSAQWLQILAAEVEGLVTASIDLPQAAYDKLMSDFSKMYLSDYTSALADEWNKLREEILKQAVEEYLLPQGAAWTRGWIKEESEEAVADACKRKLEKRIDAAPWCRQDDTMEPGDTPSVLALSNGRGDPKRDSVVGVFLDSDGHFREHFKFDTIAGDMDEAQREQFTEFLKRRRPQVVVVGGFSPAVPHLLQDFRIFAEGVSTQLYEDGAADDDEADEGKSPDEVERRKRNRAAFESTIVYDEIAKIYQNSQRAAQEFTELSTLGKYCVGLARYTQSPLNEYAALGQDLTALSYDPNQKYLAKDKLVQALERSLISVTNRVGVDINRATRDPYYAHLLPYVSGLGLRKADACIKKINAIGGTLTTRSGLVMQSIVTRNIFINVAGFLRIRQDDLAADLELEVEGQEDPDVLDDTRIHPEDYDVARKMASDAMEYDEEDLEGAAPSKAVADLLDDDVRKLDELALDEFADELSKVLGQPKRLTLHRIREELKKPFQEKRVPFVVPGPEERFTMFTGETRSTLDQGLIVPVRVLRVTPDEAVIARLDCGINGTIEREYRTNGTNVAKLRAGQTLQAMIISVDYGNFSVNLTTQENMIDAGDVERRQVKQDVWFDKEREAAERRIAQQQSQRQAGKTKRVINHPNYQDISAGKAEEYLANMQRGDCVIRPSSREDHIAVTWKVAEGIYQHIAVHELNKPNAYSLGTQLRIDDKHRYSDLDELIDAHIKQMARKVNELTSNERFKGTKEQLEKFLSTWTNANPGKSIYAFGWESDRRKAGQVVLGFKTNEKSPVQYWPVFVVPEGYMLKGSVHGDIPSLINAFKIAYSSGMGGARVPNLAPGRTPYGAGVTGTTPNPYGRTPNPHLNPQQGSRTPINYGQPQPTYGTGRTPQPGPGMGAGTGYGGRTPGYPGAGGPPGGGQYGMPPPAPYATGYGPR</v>
          </cell>
        </row>
        <row r="4018">
          <cell r="L4018">
            <v>2.4940000000000001E-3</v>
          </cell>
          <cell r="M4018" t="str">
            <v>MAVGKNKRLSKGKKGIKKRVVDPFTRKDWYDLKAPSMFDTRNVGKTLVNRSSGLKNANDSLKGRIFELSLGDLNKDDENTFRKIRLRVDEVQGKNCLTNFHGMDFTSDKLRSLVRKWQTLIEAQLDVKTTDGYLVRLFTIGFTKRRPNQVKKTTYAQSAQIREIRRKMFDIMQREASSCDLKQLVQKLIPEVIGREIEKASQSIYPLQNCYVRKVKIMKQPKFDVGKLLELHSSSTEEEVGQKVVREFKEPEVLASV</v>
          </cell>
        </row>
        <row r="4019">
          <cell r="L4019">
            <v>4.6099999999999998E-4</v>
          </cell>
          <cell r="M4019" t="str">
            <v>MLRTQLRLSSATCRLPLTPSLTRISSRHAATAVRPPPPAEYVYDGGRPQLYSLPTLPPMPPPLPVDVEPTATRRDTRYGVAVEPGVTLAHHAPAAQEQLAILGVCLSTGNLKRAEEIAKRIVVAWKRAGEAGQLSNVLSPRIHADFIKAYLGRAMQPGVTPAEAKDAVHRTWTYFDHLFEPQWNVVDPITQRKHGVSGAVDATVIATMLKGFTALGPAFYNPSPESDPERILRPITAILPLMPKAGVELDEVLRDPIFALDAPIYFGSVTRSAAVNALIETGEGRSGWSRFKDLVAHAAAEVKRFEEGRDAEVPAEKENVAEVAPVQGDKGENVSLGMLKHNLRGLAVNTGRDGLPLSARQRLLEESSYDAARQLYIHSREQLAQIGKDEGGLQSNWIQQIMFDWHKKLVKTLEDIAAGKRKDIDSGFRDRELEPFLQLLPVDKLALITIVEVMRMCGSGTFAADGMKTTRVVLNVGRAVENEHHAEALRDSLSTKKLQEELAKVESRGTINPDGTVTPRRQTESLGILWRRELAKREEDGDSTWHPNWTQTIRARVGSVLVSALMEIAEVERTIKHPKTGEQVSEKQPAFSHAYQYMRGTKLGIIKLNPAVSERLDKDPLDITLHPRFLPMLVKPKPWLTWNSGAYLLHQTPMMRTKESEEQVQYLQQASDNHTLDIIFSGLDTLGAVPWKINRKVFDTVVQVWNSGDAFADIPAAAQKLEIPTLEIPKGVMSDPRARDNYRRRVRELMQQKRAAHSMRCDLNYKLEIARAFLGETFYFPHNLDFRGRAYPIPPNLSHIGDDMSRGLLLFAESKPLGERGLRWLKIHVSNLMGFDKASFDEREAFTMEHLEDVFDSADNPLEGRKWWTKADDPWQCLATCIELTNALRSEDPTKYECGLPIHQDGTCNGLQHYAALGGDINGARQVNLDIGDRPADVYSGVAQMVQEIITRDVEAGVEEAKLLDGKITRKVVKQTVMTTVYGVTFIGAKNQIERQLKDRGDVPAERLYKCSIYLGRLVLDSIGDLFKGAAAIQTWLNRCARLIAKSIPPQRIEAALKQEKPGKNKSKKALALSRIPKEQMTSVVWTTPLGLPVCQPYRRPKKKQVQTALQTVHIWDPSIPAEVDPRAQATAFPPNFIHSLDATHMMMTALACKGKIAFASVHDSYWTHACDVDEMSTILRDTFIDLHSQDILGRLRDEFIHRYAGHVVPVSKIPPGLRAATAAEAIKEAEAPPKQVDSQAASKLLEELEQEDGVEELTLFNRPKVERAKSKKATKKADAESGEGAAEAEVVESQAPQDMAIGKLFAATVDSKIVYLRDVLPYPPGKGDFDLERVRDSPYFFN</v>
          </cell>
        </row>
        <row r="4020">
          <cell r="L4020">
            <v>6.3499999999999999E-5</v>
          </cell>
          <cell r="M4020" t="str">
            <v>MFFIKLLTQDLIMHPSYFNQSLRGYLSAELRRQVEGTCSGRLGYIIAVIGEEYENSADKTHRGRIMEDGQAVFSVKYQAVVYRPFRGEVVDGVVSSVNKMGIFVDVGPLQCFISTHLVPPDFSFDPNANPPCFASSEDTLTIQKGTKIRLKIVGTRVDATEIFAIGTIKEDYLGPLG</v>
          </cell>
        </row>
        <row r="4021">
          <cell r="L4021">
            <v>3.3300000000000003E-5</v>
          </cell>
          <cell r="M4021" t="str">
            <v>MSTSASAIQSGLERARLLEHLVWQQFGGAVGEIALILLSRGALSFPQLIKLTSLPPALVHSSLLVLSTHTLLFHSETEVGGRLTELYELNHDAIERRIRGGLYVEMASEWEGGEELSTVIEVLWKEGMLTREDLYEVVRQKIMHKREMELGMEQEDPKGKKRARMEDQAMEAAERLVRKAFAQGFVNIVTPGSQLSPSSLEIKWEEELRSTIKGIPTTKELARVKKMLREKQEEWAEEEQARARGKGAEVEAEQDDDEPKRKKRRKKGKAAPVDSSDEDELEDDGFVVKKPDPPLPEEVFFKINEERFHIRWRAQLLRSYAAELYNSHVATVFGVILDIVSAETQLMNEPISRFVSLHEINKVFDRLPEASKPDLSQTFAKHKQDSSWPPKRDRSGDYILAICEALSGLDQWGVSTREHFLMQQGEGSHAKWAVDWRTLGKAMKRSLVEAVVRDKLGEHAIRCWRILEAKGKLDEKHLARLAFLSVKEAREVLGRLSSSGLIEPQEVPRSADRAPSRTLYLWFVDFNKVVTSLIAHHYKALANLQAQRQHQVKERRGLVDKRERTDVRENEALLTKRDQEAIAELDKTMEALAVAEQRLDEQLFVLREFDPDPAVM</v>
          </cell>
        </row>
        <row r="4022">
          <cell r="L4022">
            <v>1.0200000000000001E-5</v>
          </cell>
          <cell r="M4022" t="str">
            <v>MSDIKYAEIKETPVASTSRGRRERPLSPALDEQMDVDETRGTDEEEDEDDEDDPIVRRLPVYYTPEYIQSLCLLQYPDRPPRPETHHPLLPPALEPDWQNDDSPAVGRLVAKFKPQTQHLEVTVPMEKDPERWNEENAKRFATGVTEDKDKEREKETTKKGGRRKKRDPAEDEAEQRYREEKEARRLDKMVYASTGVPEVTSYLIGVVRNDALHLNPINQTFQLRPSLTYLDQILANERRAKRAAEQNDDDDDDEVSETEMKKEQAKAVQVSVKQQEGQAKGPLGGGNGRAGAGLFAPLRAEEAEEWKPLKHFHANTDAARDAFDRMCAPSKTKLTSITKPKEYLAA</v>
          </cell>
        </row>
        <row r="4023">
          <cell r="L4023">
            <v>3.0199999999999999E-5</v>
          </cell>
          <cell r="M4023" t="str">
            <v>METLNERAGFLCNHEVLQILREQRDERASRIKELQRARKNGPRKEEFGTRDEIERIQPQDLHTVTFEALRYLEESVHPMRRQTTASVSKLLDELEELDLTKAERLQLVNLAPTTAVELHVCIEDITERFDEAGQERLLQLVKEHLGAEDAATAATKQAEEERIVAAAMEVDEPAQQEVDEREAEALMDDNALIDEGYAGRGDQYENDIDETAEPAE</v>
          </cell>
        </row>
        <row r="4024">
          <cell r="L4024">
            <v>2.3600000000000001E-5</v>
          </cell>
          <cell r="M4024" t="str">
            <v>MADIQFCKECSNLLYPKEDKIHHVLLYSCRNCPYQEETHNPCVYKHDLIVVAKETAGVTQDLDTDPTLPRSNIECPRCGHHESVFFGDQGRRAQTSMTLFYNCTNCHRTFQDPALLKRRKEQAAQQA</v>
          </cell>
        </row>
        <row r="4025">
          <cell r="L4025">
            <v>1.2099999999999999E-5</v>
          </cell>
          <cell r="M4025" t="str">
            <v>MIFCPYCANQLGLVEGTSGNKFGCQTCPYEYPLNKRYMERTYLKRKAVDDVLGGEDSWKNVDSTAVDCPKECGSDRAFFMQIQIRSADEPSTTFYKCCNMSCNHQWREN</v>
          </cell>
        </row>
        <row r="4026">
          <cell r="L4026">
            <v>5.22E-4</v>
          </cell>
          <cell r="M4026" t="str">
            <v>MLGHEFAHSTQPIKRPRTIQFGVLSPEEIKAISVCKVEYPETFEEGNAKPKTGGLSDPRLGTIDRNFKCATCGEGMAECPGHFGHIELSRAVYHVGFINKVKKITECICVQCGKLKVSPAEDPRLADAVRFVRDPKKRLAVVHALVKGKNSCDMTIMDEETQAKIAAGEPVPPGHGGCGHEQPQIRKEGLKLFLQYGKGKDEDGNAQAPDRRPFTATQAHTLFRKISDEDLHILGLSATEAHPAWMILTVLPVPPPPVRPSIAVDGGAMRGEDDLTYKLAEIIRTNSSLRKFEEEGAPAHVINEFETLLQWHIATYMDNDLPGQPQALQKSGRPVKSIRARLKGKEGRLRGNLMGKRVDFSARTVITGDPNLALDEVGVPYSIARTLTYPERVTPYNIQDLQTLVRNGPNEYPGARYVVRDTGDRIDLRYNKRADTFLQYGWIVERHLKDGDIVLFNRQPSLHKMSMMAHRVKLMPYSTFRLNLSVTSPYNADFDGDEMNLHVPQSEETRSELINIAAVARNIISPQANKPVMGIVQDTLCGIRKFTLRDCFMDLEFIQNILLWVPEWDGVIPPPAILKPKPLWTGKQILSMCIPAGINLYRASASGTTNPPEDDGMFIEDGQVMFGTVDKKTVGTSQGGLIHVIYREKGHEVCRDWFSGVQKVVNFWLLHNGFSIGIGDTVPDKGTMEAITGFIDTAKREVSNIIQQAQNDQLEPEPGMTVRESFESKVTRALNQARDSSGRSAERSLKADNNVKQMVVAGSKGSFINISQMSACVGQQIVEGKRCPFGFKYRTLPHFAKDDYSPEARGFVENSYLRGLTPQEFFFHAMAGREGLIDTAVKTAETGYIQRRLVKALEDVMVAYDGTFCYGEDGMDGAFIEEQVVEPIRLSDARFEKRYRVDITDPTWHFKPGTLHVDLAPPENTDLQTVLDYEYEQLKRDRATLREVFPKGDPTVSLPVNLRRVIQNAQQIFHIDFRNASDIPPADIVETVRDLCDRLVVIRGKDDLSAEAQNNATLLFRIFLRSVLAVRRVIEEYHLNREAFEWVVGEVESKFNASLVAPGEMCGTLAAQSIGEPATQMTLNTFHYAGVSSKNVTLGVPRLKEIINVAVNLKTPSTTVYLDPDYAKDIQLAKEVQTRLSYTTLQTVTASTEIFYDPDPTATVIEDDREFVEAFFAIPDEDVEANLHRQSPWLLRFELDRAKMLDKKLEMHYVAGKIAETFEQDLFVIWSEDNAEKLVIRCRALKSADADKEGGDEDEDDEDVFLKQLESQMLGSIALSGVEGIDRVFMMEQKRPQLNAAGEFHTPNEWVLETDGINLRKVLCTEGVDARRTISNSCVEMLEVLGIEAARASVLRELRNVIEFDGSKVNYRHLSMLTDIMTNRGSLMAITRHGINRADTGALMRCSFEETVEILMEAAAAGETDYCTGVAEAVLLGQQPPMGTGAFELSLDLNKLQEVIPDHRLPPPPNMQIDAVMDGGRTPGGGATPYADLSEGKTPAYYGQQEQLGMAMFSPIIQPGQDGMYDQGGFGGASPFGGASPFGGASPFAGGQSPFSGGQSPFGAAGYSPTSPFGGASPYNPRSPGPSGGASPWVNRSGGGGYSPTSPLIGQSPASPRFSPASPNYSPTSPAFSPASPRFSPASPAFSPASPRFSPASPAFSPTSPAYSPTSPKFSPTSPAYSPTSPKFSPTSPAYSPTSPKFSPTSPAYSPTSPAFSPASPSYSPRSPGSGGADGANGSQQQRQNAPYSSSASWKR</v>
          </cell>
        </row>
        <row r="4027">
          <cell r="L4027">
            <v>4.2700000000000002E-4</v>
          </cell>
          <cell r="M4027" t="str">
            <v>MDIANPVASQVTSLSFSYLHAPDVRRMSVKQVVNPVLFDNLNNPNAGGLYDPAFGPLGKGDICSTCHLTSFECPGHFGHIELPAPVFHPLYMVQAFQLLRGTCTYCHRFLVGEVQLLKQIARLTLLEHGLVTHALELDAHFQGPAPASKSKSAAAAKARAAAAADNVEDAEQGESTDETADEFRARLDAFVQGALRAAKKGKGVGLEHHGRDEYKESGTAFDVRRKVIAQFLKTLGAKRRCEHCGAYAHRVRKEGHTKIIQYSLVAKQKAIHKTMRLKAPNVLREARLAGFKADGNGKAKMEVDGETDESEDDSEEEEDKEMDVDGADEADEREEEEEEDDEEAIGSVRGKQTERIVTPDEVRAHLRRLFANEQELVTLIYAPHGPLARASSSRIPRSSADQKQGGKPAASADIFFMDVVSVPPSRFRPASTMGDQVFENPQNSLLNNILRQSIVVRDLNVRLLQAQTQPDHPDLVGEDGKPRVTIERMTTMLYESLIDLQVTVNSMMDAGKNPMLVKQGKLPTPGVKQLLEKKEGLFRKNMMGKRVNYAARSVISPDVNIETNEIGVPPVFARKLTFPEPVTDHNYQQLKQAVINGPHQHPGASFVQMEDGNLISLDRMSLEERTAIANKLLAPETSTAGQRLAASSRPDVGLPPTRTPQINRKVYRHLQDGDIVILNRQPTLHKPSMMCHRVKVLKGEKTIRMHYANCNSYNADFDGDEMNMHFPQSLIAQAEARMIANTDNQYLVPTSGNPLRGLIQDHVVAGVWLTNKDTFFTRDQYYQLIYGALRPENDYTGEGTVKTVPPAVWKPRPMWTGKQVISTVLKNIQPADMCGIHFTSKGKVPGSAWGVFAEEGEVLVHDGDMLTGIIDKAQIGASPFGLVHSVYELYGASTAGKLLSILSRLLTKFLQTRAFSCRMDDLVLTAKGNHDRRRMLQTVNEKGLSAALDYTGLASADRADPATADDLRNRLEEILRDDYKLAGLDATVEGETNQVTTQLIKTCLPNGLVKPFPHNNMQTMTVSGAKGSNVNASQISCLLGQQSLEGRRVPVMVSGKTLPSFKAFETAPRAGGFVAGRFLTGIRPQEYYFHCMAGREGLIDTAVKTSRSGYLQRCLIKHLEGLRVHYDHTVRNADQSVLQFHYGEDSLDVTKQKHLLQFEFAVRNMQSIISRYNPRDALERTNDVEEVLPDAMKKSLKKPDTHPPVLSLASPSTVSGAVSERYARAIEEYVKNPKQRLLRPKKKRDMADWPAHIRRDDLVSIEHFRSLMNMRYMRSLVEPGEAVGLLASQGVGEPSTQMTLNTFHFAGHGAANVTLGIPRLREIVMTASQDIKTPTMNLPIVESVSDARLKTFCQSSTRLTLSQVVDDVTVEERLTPKTSNNSYTRSKLYTVRLNLFPRADYEAEYSVSSEQILAGIARTFVPLLDKAIAKEIKQNDRELKSQAADVGRGKKEGKRRGGKTSGADEDGAGEEDAGVVGRDDGEVIDGDADDERRGRQADDEQNYDDEDEGDEAADPEEELEAKFKSDAEEDEESSDEEDDDPEAVARRSKAESLERMKQYERRVSGSSRFINKLVFDKENGESCEFELEFSSQAAKLLLVGIVEEVCRIAVVHEVPGISRGFVAKAANANAAAQRNAVTEGVNLRQLWQIGYGIVDLNKLGTNDIGAILRTYGVEAARTAIINEMSAVFSVYGIGVDYRHLTIIADYMTCEGGYKPFNRTGLGNNASPLTKASYETTSAFIAEAALHGDFDNMISPSSRIVVGRPPEAGTGAFAIRSIVEAAA</v>
          </cell>
        </row>
        <row r="4028">
          <cell r="L4028">
            <v>2.92E-4</v>
          </cell>
          <cell r="M4028" t="str">
            <v>MSMLADAGRLLQRNLGHLRPPPIAGKKHNKVPTYFRPRPKFVKLKDRIPFWYIAPGDKVQLIKGDRELKNVTGVVDKVDRMTNRVMLKGTEFAHKKRQPAEYKGQALDPNYNPPDGGVYYVPRSFHVSNLRLVYTHKNQEYLATRIRKSKVTWNRRLRRFSWRRYVLVPALATNHGAAQWRRLVWPVEDRPKYGGNKNPAVVCEQQEAMRNNFMPDLSKLSLVPRPEEISRDPSKYPKLPTDAPPEVKVGILDVGGAYWSRANRMKRMLSLRLPVSFALRLSQHPLALVHATCWPAPIAEPLKYRQVARQAPSADLTSGRRGQVERAFAALLKGSMTLYRPRAAFERDADSTLSPSSTHSKHIQFSVLSSREAVAISEFEANQRDLYTPGDRRPVEHGVLDKRLGTSDKTGKCDTCGLGLADCVGHYAYIKLVLPVFHIGYFKHILSILQCICKTCSRILLDSSQHRKYLALFRRPNLDSLTIAAYSKQLAALCRKCTTCPHCGAINGVVKKIGTMRIGHEKWRGRNLKKDAGGRDGAEGKGNYTAWRESFAEAVKEDKMLEPHIDKAIDDLNPLKVLTLFRKITSSDCELLGLDPTAGRPEEFLWQYISVPPVCIRPSVAQEAATNEDDLTVKLTEIVFMNAVIKTGLAKGVTTQNLMEQWDFLQLAVATYINSEMPGIPTAMGQKPMRGLCQRLKGKQGRFRGNLSGKRVDFSGRTVISPDPNLMIDQVAVPERVAKILTYPERVTAHNIERLRQAVRNGTDVHPGANFINQGGGDGSKKFLKYGDREFMADKLRVGDVVERHLRDDDIVLFNRQPSLHRLSILSHRVKVRPWRTFRLNECVCTPYNADFDGDEMNLHVPQTEEARTEAFQLMNIKRNLVTPRNGEPIIAATQDFITGCYLITRRDTFFNRQEFVQMCSYLQDAELEIELPPPTILKPERLWTGKQVFNVLMRPNKDSPVNVNLECKNKTFGKPSTEFDMSYPNFMSVNDGYLVVQNSEIISGVFDKSTVGDGNKKSVFAVIQRDFGEDHAAKCMNRMAKLCARWLANKGFSIGISDVTPGERLKAEKDDLVRRAYGQADEYIEKAARGKLECQPGSNLEQTLESLISGDLSRVRDQVGEICMTELSRNNAPLIMATCGSKGSKINVSQMVACVGQQIIAGHRVPNGFQDRSLPHFPKGAIDPLAKGFVSNSFYSGLRATEFLFHAISGREGLVDTAVKTAETGYMARRLMKALEDLSSRYDRSVRNATGGVVQFIYGDDGLDPANLEGDGKPVVFERTWAHARVSSPSSPPPAVHEFDGFFAQALRLDVNEEGLLPYEINRLVAEKTATPYFTNSCSEEFLRELREFVDQQIAQQAAKYREEYGMPPALAPLKRNQSKFGKADAAMQAIVNNKTKVTVTQIEEFLQLCWTKFVKAKIEPGSAVGAIGAQSIGEPGTQMTLKTFHFAGVASMNVTLGVPRIKEIINAAKTISTPIISAKLFQDKLEQAARIVKGRVEKTYLGDVSHRLITLVSLELTDLVVQIASVIAGVYSQGQMYVSVHIDMRAIRALQLEVTLDSIAASISSAPRLKIKSADITVKRHTDEIHIVAHHNGEDKMPAYRRLMWLRRVLPSISVKGVPGLQRAVIQQNGEGIKELLVEGEGLREVMVTDGVIGTQTKSNHVMEVEKVLGIEAARKTIIDQIHYTMDSHGLGVDPRHLMLLGDVMCFKGEVLGITRFGVSKMKDSVLMLASFEKTTDHLFDASFNARRDPIQGVSECIILGSPANNVGTAMPALVADKPKLPPRYQTLFERPEKVKKGKARA</v>
          </cell>
        </row>
        <row r="4029">
          <cell r="L4029">
            <v>3.2200000000000002E-4</v>
          </cell>
          <cell r="M4029" t="str">
            <v>MPGVVTAPFPAPIAGPSKSAAAYKQRTGFAPTSFRTLDRERAFSHPSTEGSKYPAPQELVAPHIHSFDALFEGAPQPDGTVSQSEGLLSMGVKDLLPKVVFDHKGEEGSLGNRLEMRVLEVTVGRPMGVMKGAQSRERRIYPTEARERLATYAGRMTAKIAWSVNGGPTQIESRELGNLPIMVKSARCHLRNLPPAELVAHHEEAEEMGGYFIINGNERLIRFLIVPRRNHVTSIIRPSFANRGVAYTQYGVAVRSVRPDQTSQTNTLHYLSNGGATLRFSWRKAEYMVPVVMILKALTGATDKEIFLGILQKDFENTFVTDRVELLLRGFKTYNLYTKAQCLEFLGDKFRVVLGCPEDWTDERVGQHLIDTIVLPHLKDPRDKLRMLFFMLRKLYALVGGECCADNPDSPQHQEILMPGFLYGMIVKEKLDELLNGIRTQMLQDIRRQIPGTDLTDPKYIQKTISRVNADIGGKLAYFLATGNLVSPSGLDLQQASGYTIVGEKLNFTRYIAHFRSVHRGAFFAELKTTTVRKLLPEAWGFLCPVHTPDGSPCGLLNHFAHKCRLVHQHLNVDHVPALLSSLGMLQPLDPSIDSRKHVVVQLDGRIVGWATPVLAKQLADTLRLWKTEGQHDVPLDLEIGLVPLSKGGQYPGLYLFASRARMMRDVKYLANGKTDSVGPFEQVYLDIACMQEEVEQGLTTHIEFSPTHVLSLLANLTPFSDYNQSPRNMYQCQMSKQTMGTPSTALQRRTDNKLYRLQTGQTPIVRPDLHNTYGMDGYPNGTNAIVAVISYTGYDMEDAMILNKSAHERGFAHGSIYKSHIVDLKTVRGDKGSGGHPEVHFGVGPDIRPDNEKFQTVDKDGLPLVGMRVKTGDVIAAYYDRTAGKTRVEKYKGDEVAYIDEVRLIGDDTSDATAKKLHIKLRVPRSPVIGDKFSSRHGQKGVCSQKYPAVDMPFTESGMQPDVIINPHAFPSRMTIGMFVESIAAKAGALHGLAQDGTPFNFSEDDTPLEYFGDQLRKAGYNYYGNEPMYSGITGEEFHADIYIGVVYYQRLRHMVGDKWQVRTTGPLDQVTRQPVKGRKRGGGIRFGEMERDALLAHGTSFLLQDRLMNCSDYSTAWVCRECGSMISLGYDQVTLAQSLHAGAGDRPGLELAAGPGGEYCRVCRDKAIEEYEAEQEKAKAAKKQKKVEETGMTFERNVKVKGGDLDVVAVPFVFRLLVAELAAMGIQVAVGVQ</v>
          </cell>
        </row>
        <row r="4030">
          <cell r="L4030">
            <v>2.7300000000000002E-4</v>
          </cell>
          <cell r="M4030" t="str">
            <v>MSYSYDYGSQSQYGGAYGDSGTTGMGMYDDDGYGAGGGDDYLDETITQEDCWTVIAAYFADKTLVSQQIDSFNEFVNTTMQELVDESGSLILDQNMQHSGKAGDATKRYELKFEQIYLSKPTQTEADGTVAPMFPNEARLRNLTYSAPLYIDVKKRVLVQESDEPDPETGELVWTEEKDDDEAGEEEKIYIGKVPIMLQSDFCILENLEEKDKLELNECPYDKGGYFVINGSEKVLIAQERMATNRVYVFAKSQPSPVSYLAEIRSAVEKGGKTISSLQIKMMRRTERQSGQTIKSTIPYIRADIPIVVVFRALDLIPDRDILDRICYDRNDTELFEMMKPCLEDAFPIQSRDVALDFIGRRGTVPALSRDRRINYAQEILQKEMLPHVSMAPGQNTKKAFFFGYMVHRLLLAALERRELDDRDHFGAKRLDLAGPLLAALFRMLFRKLTKDVYRHLQKCVETGKPFNINSAIKSTTITNGLKYSLATGNWGDQKKAMSAKAGVSQVLNRYTFASTLSHLRRCNTPIGRDGKIAKPRQLHNTHWGMVCPAETPEGQACGLVKNLALMAYISVGSPSAPIVEFLEEWGMENLEEYSSDMSKATKVFVNGVWQGVHRDPAQLVSTIKSLRRRGDIQYEVSIVRDVRERELRIFTDAGRVCRPLFVVEDQRLALRREHIEMLSIEEPQDPEVDPPKLKWPQLIEQGIVEYLDAEEEETVMICMTPEDLDMSRQFRDTGMVEATTTGDASATVRTTSGAKTQTWTHCEIHPSMILGICASIIPFPDHNQSPRNTYQSAMGKQAMGVYLTNYQVRMDTMANILYYPQKPLATTRSMEYLHFRELPAGQNAIVAILCYSGYNQEDSVIMNQSSIDRGLFRSLYYRSYMDQEKKSGQIQLEEFEKPTRDTTLRLKHGTYEKLDQDGLVSVGERVAGEDIIIGKTAPIPTDSEELGQRLKTHTKRDVSTPLKSTENGLVDQVLLTTNSEGLKFVKIRIRSTRVPEIGDKFASRHGQKGTIGITYRHEDMPFSAEGITPDLIINPHAIPSRMTIGHLVECLLSKVSTITGNEGDATPFSEVTVEAISELLRKYGYHSRGLEVMYNGHTGRKLQAQVYLGPTYYQRLKHMVGDKIHARARGPVQILTRQPVEGRSRDGGLRFGEMERDCMLAHGVAGFLKERMFEASDGYRIHVCEICGLTAIANLKKQSFECRACKNRTAIAQVHIPYAAKLLFQELQSMNVACRFGFEDKASQNAARQETVV</v>
          </cell>
        </row>
        <row r="4031">
          <cell r="L4031">
            <v>8.4800000000000001E-5</v>
          </cell>
          <cell r="M4031" t="str">
            <v>MQDVGKDARHLVDGLEALGQDMYKGKSLSDPIKSVTDKWELLPAFLAVKGLVKQHIDSFNYFVDVDLQAILRANARITSDVDPNFYLEYTDIRVGSPERPDENAINPSITPHECRLRDLSYSAPVYVNIKYTRGKQEVVSKGIRIGRLPIMLRSNKCVLMGKNKAQLAQMNECPLDPGGYFIVKGTEKVILVQEQLSKNRIIVETEPKKGLVQASVTSSTHERKSKTYVLTKHGKIYLKHNSIHEDIPIGVVLRALGIVSAREIVQLVCGNDDDYRAAFGINIEEMDDLKTKSGQPIPVQTQQQALDYIGHRVKIIRKPAGTPGSGGAEKSWAPRRPASEEALEVLATVVLAHVPVEDLNLRPKAIYIANMARRVLMAMLDPKNVDDRDYVGNKRLELAGQLLSLLFEDLFKKFNHDLKMNIDKILKKSNRATEFDAIKQFQLHGDGITQGFVRAISTGNWSLKRFKMERAGITHVLSRLSFISALGMMTRISSQFEKTRKVSGPRALQPSQWGMLCPSDTPEGEACGLVKNLALMTHITTDVEEEPIWNICFLIGVEDINVLDGTEIYAEGHLVVYLNGNVLGLTRCGPRFIRTFRHLRRAGRINEFVSIYVNLQQQAIHIASDGGRICRPLIIVENGQSKVKELHMKMLREKVMTFDDFLRKGLIEYLDVNEENDAYIALYENELKPETTHLEIEPFTLLGAVAGLIPYPHHNQSPRNTYQCAMGKQAIGAIAHNQLNRIDTLLYLMVYPQTPMCRTRTIELIGYDQLPAGQNAMVAVMSYSGYDIEDALILNRASVDRGFGRCQVFRKYTTLLKRYPNGMYDRLADPPKGENGEVLGKYGILDLDGLAHVGEQVNPGQVYVNKQTPSNAHDNQLPGIDGPGGADAPASTWKNTGMSYRAPIPGYIDKVLLTDTDSDSTLVKVLIRQTRRPELGDKFSSRHGQKGVCGLIVPQEDMPFNDQGICPDVIMNPHGFPSRMTVGKMLELLSGKAGVLKGKFEYGTAFGGSKAEDMSRVLIEHGYSYAGKDYLTSGITGQPLECYVYMGPIYYQKLKHMVLDKMHARARGPRAVLTRQPTEGRSRDGGLRLGEMERDCLIAHGASQLLLERLMVSSDAFKVDVCGQCGFMGYNGWCKRCKTSKAVVKLMIPYACKLLFQEMLAMGIAPRLKLEDAV</v>
          </cell>
        </row>
        <row r="4032">
          <cell r="L4032">
            <v>1.2E-4</v>
          </cell>
          <cell r="M4032" t="str">
            <v>MQPPATYDGADLRVKITELKGDRCHFILDGVHLGLANSLRRSMISRIDTLAIDQVQIHENSSVLPDEMLAHRLGMVPLNSEGMEKQILNYNKECDCDQYCPKCSVVLTLSAKCVSSSTMEVTTKDLLLEGGISDVGKPATSALRHPDPKLQDGILLAKLAKGQEINLRCIAVKGRALEHAKWSPVAAVGFEYDPYNKLKHTDLWFEVGTDPKDEWPVSENGKYEKKPEDTDPFPYNEKPSRFYYDVEAVGQLKPEEIVTKGLDALILQMGQLRQGLLDLTNQGGPGPMHPGDGGQDGMMMDAGPVFGVGDGGYAGAPATAGAYGGAPGYGGGGGYGGATPGGMGGQGYGPPPVPAYGASPAHFANQGGAGGYGQPGGGRTPGYGGANGAQGGGGGGGGWGDDPW</v>
          </cell>
        </row>
        <row r="4033">
          <cell r="L4033">
            <v>2.22E-4</v>
          </cell>
          <cell r="M4033" t="str">
            <v>MGASSSRCEVRSSAARSRRQDPLTSDCFSGAGYEVDTGTTQTAAAKLRDEGGRFDHLIVFAPPHKQTPPELSPQALARRLDAGTNLLLITSPESAEIWRDFAREFGVDFDDRGSFAVDHFSYATEDDDGTHTLLAIPPASAPSPFVSTATRAGPPIVYRGAAHSTSRNPLLTAVLHASSTTFGATLDGVVSSDDDKLVGSATSLVSSFQARNNARVSFVGSFDLFSDRFFAEGASSRFGNAAFARDLVDWTFHKTGLLVKRSSQVVVPGDRTSRPSYQVGTQLVYSLEVASSEPYQANDLQLEFGMLDPHIRTRLLATEVDQSSNVTRYSTQFKVPDRHGVFTLRVDHRRPGWTRILDEVVMSVTPPRHDEYERFIGGALPFYTGAASVSAAFLIFIVLWSQQA</v>
          </cell>
        </row>
        <row r="4034">
          <cell r="L4034">
            <v>1.4200000000000001E-4</v>
          </cell>
          <cell r="M4034" t="str">
            <v>MADEAERETARLFRVSRTAHELVRDRGYAIADEEIGMSLDDFKQQYAAGGTAIDKAKINFSAAKEGAPEEQIYIFYAEEASVGIKTMRKFIDILESQKIPRGILIYKTSMTPSANKVITAMAQQFTIEAFQESELLVNITHHVLVPKHEVLKPEEKKLLLQKYRLKDTQLPRIQLHDPVARYYGLKRGQVVKITRPSETAGRYVSYRLCL</v>
          </cell>
        </row>
        <row r="4035">
          <cell r="L4035">
            <v>1.0517E-2</v>
          </cell>
          <cell r="M4035" t="str">
            <v>MRLQVAERALVVKSFPLTARPSACCPRSSLLPRPEQPQARQSPAMVNFTVDEIRGLMDKPTNVRNMSVIAHVDHGKSTLTDSLLSKAGIIASAKAGDTRAMDTRADEQERGITIKSTAISMYFELPKEDLTDVKQKTDGGEFLINLIDSPGHVDFSSEVTAALRVTDGALVVVDTIDGVCVQTETVLRQALGERIKPVVCINKVDRALLELQIAKEELYQTFARTIESVNVIISMYKEESLGDVQVYPEAGTVAFASGLHGWAFTLRQFAKRYAKKFGVSQDKLMPKLWGDNYFNPKTKKWSTKAVDADGKPLERGFNMFVLDPIFRIFDAVMNFKKDQIPGLLEKLEINLTSDEKDLEGKALLKVIMRKFLPAGDSLLEMVVIHLPSPVTAQRYRVETLYEGPMDDESAIAIRDCDAKGPLMLYVSKMVPTSDKGRFYAFGRVFSGTVKAGPKIRIQGPNYVPGKKDDLFVKSIQRTVLMMGGKVDPLEDCPAGNIVGLVGVDQFLLKSGTLTTSETAHNMRVMKFSVSPVVQVAVEVKNANDLPKLVEGLKRLSKSDPCVQTWIAETGEHIVAGAGELHLEICLKDLVEDHAGVPLKLSDPVVGYRETVQAESSMTALSKSQNKHNRLYVKAQPVDEEVAKAVESGKIGPRDDFKARARILADEFGWDVTDARKIWCFGPDGSGPNFLVDTTKGVQYLNEIKDSCVAAFQWATKEGPCAEEPMRCSRYNILDVTLHTDAIHRGGGQIIPTCRRVVYAASLLAEPGLQEPVYQVEIQCPETALGGIYSTLNRKRGMVFSEEQRPGTPMYTVKAYLPVNESFGFTGELRQATGGQAFPQMVFDHWQTMGGAITEKGGKVEALALSIRTRKGLKPEIPSLDNFYDKL</v>
          </cell>
        </row>
        <row r="4036">
          <cell r="L4036">
            <v>4.0119999999999999E-3</v>
          </cell>
          <cell r="M4036" t="str">
            <v>MGFPEFTNPAGLQSLEAHLADKSYIEGYTPSQADVAVYKALASAPDAATYPRSARWFKHIQSYEAEHETLPGDASKPASAYGSAVAAAAAPAAAEDEDDIDLFGSDDEEVDPEAEALKQKRLAEYAAKKANKPKTIAKSLVTLDVKPWDDETDMAQLEANVRAIEKPGLVWGLSKLVPIGYGIKKLQMSLVVEDELVSLDELQDQIAEDEEHVQVGTSST</v>
          </cell>
        </row>
        <row r="4037">
          <cell r="L4037">
            <v>1.8147E-2</v>
          </cell>
          <cell r="M4037" t="str">
            <v>MGKEKGHVNVVVIGHVDSGKSTTTGHLIYKCGGIDKRTIEKFEKEAAELGKGSFKYAWVLDKLKAERERGITIDIALWKFETPKYMITVIDAPGHRDFIKNMITGTSQADCAILIIAAGTGEFEAGISKDGQTREHALLAFTLGVRQLIVAINKMDTTKYSEARYEEIIKETSNFIKKVGFNPKGVPFVPISGWHGDNMIEATTNMPWYKGWKKETKSGEVTGKTLLDAIDAIEPPSRPTDKPLRLPLQDVYKIGGIGTVPVGRVETGTIKAGMVVTFAPSNVTTEVKSVEMHHEQLEAGLPGDNVGFNVKNVSVKDIRRGNVCGDSKNDPPKEAASFKAQVIVMNHPGQIGNGYAPVLDCHTAHIACKFDTLLEKIDRRSGKSVEDLPKFIKSGDAAIVKMVPSKPMCVESFAEYPPLGRFAVRDMRQTVAVGVIKAVEKTDGKGGKVTKSAEKAAGKKK</v>
          </cell>
        </row>
        <row r="4038">
          <cell r="L4038">
            <v>2.379E-3</v>
          </cell>
          <cell r="M4038" t="str">
            <v>MAALKIYGIGPRTTIPRIAAQYEGLNLEYVETNPHAEGGVGAAYLEKFPLGLVPGLEHGEFKLTESIAISSYLASLENKANLLGQTKEQAADVLRWASWANADLIANLVSWFAPLTGSRPYQKPQVEAAKEKTLKHLAYLEKALSTRTFLVGERVTLADIYVAEVLSFGQRFVLDAEFRKAHPNTLRFWNTVVRQQPYTAVIGAFPTQIETAIVYTPPKKEAKPKAEQPAAAPKPKAPAAAAEEEDKPAEPKAKHPCEALGPAQSFPFDEWKRVYSNNDTPVAMKWLDEHFNANDYSIVRCDFKYNEELTQTFMSANQCTGFHTRLEASRKFLFGSLNVYGTSGNSKIIGVYMIRGNDWKAVFDVAPDYESYNFTMLDYKTDRELIEKVWSWEGEVEGLTVADGKIFK</v>
          </cell>
        </row>
        <row r="4039">
          <cell r="L4039">
            <v>8.6899999999999998E-4</v>
          </cell>
          <cell r="M4039" t="str">
            <v>MLRSAASSLRAQLPRASRSLAPSRTVAARSLAAQSTRTPRFALQRRSFAASALRSDEEGKPQPVQPLAAKFPLSDEDRTRLTRLRNVGISAHIDSGKTTLTERILFYTGRVASIHEVRGRDGVGAKMDSMELEREKGITIQSAATFADWEVKQAADKEKEGKYSINIIDTPGHVDFTIEVERALRVLDGAVLVLCAVSGVQSQTITVDRQMRRYNVPRLSFINKMDRAGANPERVLNQIRQKLRMKAAMVTMPMGAEADFAGVVDLVQMKAVFNEGEKGITVRQGEIPAEYVEAAKAKRAELVETLAEVDDEIADAWLEEREITPVEMANAVRRATIALKFTPVFTGSALANKSVQPVLDGVCLYLPTPNEVPAVATNMEAPQDPPQTLSPTSKAPLVSLAFKLEEGRYGQLTYIRVYQGTLKKGAVITNVRTGKKVKVPRLVRMHSDEMEDVDSIGAGEICAMFGVECSSGDTFSDQPGGGGFTMTQMFVPEPVISLAIRPKGQETPNFSRALNRFQKEDPTFRVHVDAESQETIISGMGELHLDIYVERMRREYNTECITGKPRVAFRETITQAVPFNYTHKKQSGGAGQYGKVVGRLEPMELDPETGKDTAFESVVIGGNIPSGYIPAVQKGFNDALERGILTGHQICGVKMVLEDGAAHQVDSSELAFRLAAQGAFREAFPKAAPVVLEPIMKVEIIAPAEFQGNVIGGINQRMGSIVDTEVRDEEFTVICEVPLNAMFGYASQLRGMTQGKGEFSMEYLRHAAVQPGVQKEMEAAHRAFIGRKS</v>
          </cell>
        </row>
        <row r="4040">
          <cell r="L4040">
            <v>3.0600000000000001E-4</v>
          </cell>
          <cell r="M4040" t="str">
            <v>MASLVPPARLATSAVSRSSAMSRPSTSLARTLLARPASGLRPRQTALRSFATTHIARDEPVKVPVALISKVRSARPGTPLTLARSALAASNNDVTTALEWIAKQTAESGAKKAEKLAGREAQEGVVAVAVLADGTGGVGVRASLVEMRCETDFVARTDEFRELAEGIARSLAFFAEPTTEGGLVKQDVKADALLHTPVVPAPHKVDPTATAVDSPPETVKTSLAQIVSRLGENIHLSRASSISLNPSAPGSATFLASSYLHASKTPSDAAATGVQSGALGGLLIARLAEGGDVDKSEVKGLLRALARQVVAMPTTSVRAAAASAPVESGEPSTALYEQSLITLAPSPKFEFEAGSKVGDVLKKWSEVRGVQGQGLEVVELARWELGADEEGETA</v>
          </cell>
        </row>
        <row r="4041">
          <cell r="L4041">
            <v>1.9940000000000001E-3</v>
          </cell>
          <cell r="M4041" t="str">
            <v>MFTAGPVRGYAAEAGGKYERKLPHMNIGTIGHVDHGKTTLSAAITKVLAEAQGKGKVLAYDQIDKAPEEKARGITIATAHLEYETANRHYAHVDCPGHADYIKNMITGAAQMDGGIIVVSASDGQMPQTREHLLLARQVGIKKLVVYINKVDQVDDPEMLELVEMEMRDLLSTYGFDGENTPIVKGSALAALEDRDPKIGKDTIIELMKEVDAWLDQPPRDLDKPFLMPVEDVFSIQGRGTVVTGRVERGTITKGSEIEIIGMGASFKTTLTGIEMFHKELERGEAGDNMGALLRGVKREQIKRGMVIAAPGTIKPVKKFEAQCYILTKEEGGRYTPFMNNYRPQLFARTSDITVAITFPEGTDNADEKMVMPGDNVDVVCEVVHDFAADVGQRFTLREGGKTVGTGIITKIIA</v>
          </cell>
        </row>
        <row r="4042">
          <cell r="L4042">
            <v>3.9060000000000002E-3</v>
          </cell>
          <cell r="M4042" t="str">
            <v>MRPLEGFFLWVEGRSAVLRSRRWLGGAAEVAGSNGGGALDDERISGRNTLTSCFPAPFFPRAPHARSVQRNGRVEIIANDQGNRITPSYVAFSPSSGERLIGDAAKNQYASNPTNTIFDAKRLIGRRFDDKEVQRDMTHYPFKVKAGSTKQPVIEVKVGDKSKTFTPEEVSAMVLGKMKETAETYLGTKVTHAVVTVPAYFNDAQRQATKDAGTIAGLNVLRVVNEPTAAAIAYGLDKTGGERNIIVYDLGGGTFDVSLLSIDDGVFEVLATAGDTHLGGEDFDNRVIDHVVKQWKRKHDGQDVTKDLRAMGKLKREVEKAKRTLSSQMSTKIEIESFFQGEDLSETLTRAKFEELNLDLFRKTMKPVEQVLKDANFKKEQVDDIVLVGGSTRIPKVQELLKEFFNGKEPTKGINPDEAVAYGAAVQGGILSGEEGLGDVVLIDVCPLTLGIETTGGVMTKLISRNTVIPTKKSQIFSTAADNQPTVLIQVFEGERAMTRDNHQLGKFELTGIPPAPRGVPQIEVTFEIDASGIMKVSAADKGTGKTNSVTITNEKGRLSQEEIDRMVQDAEKFAEEDELLKKKVESRNALENLWVIPHVL</v>
          </cell>
        </row>
        <row r="4043">
          <cell r="L4043">
            <v>6.69E-4</v>
          </cell>
          <cell r="M4043" t="str">
            <v>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v>
          </cell>
        </row>
        <row r="4044">
          <cell r="L4044">
            <v>4.84E-4</v>
          </cell>
          <cell r="M4044" t="str">
            <v>MRYYENRFPEVDEVVMVQVKQIQEMGAYVKLLEYDNIEGMILLSELSRRRIRSIQKLIRVGRNEVVVVMRVDKEKGYIDLSKRRVSPEDVIKCEERYNKSKTVHTIVRHVAEKTGKEMDEIMELVAWPLYKKYGHAFEAFKLSISEPETVFADMNIPEDIYSELRVNIARRLTPQPVKVRADIEVTNFSYNGILTIQEALAAGESLSTEEIPIKIRLVAPPLYVMVTNTTDKQGAIERLEQAIEKIGEVIKREDGGFLNVKMKPKAVSETDDLELAALMDRVARENKEVSGDEDSDGE</v>
          </cell>
        </row>
        <row r="4045">
          <cell r="L4045">
            <v>6.2E-4</v>
          </cell>
          <cell r="M4045" t="str">
            <v>MSAPPVQYALRSLKQLGLVSGPPAWEPVASFQKPENAVKVFRYSDDGRYFASVSNTTIQVLDASTAAVVSEIAAKGILDIAFSPKGTQIQSWERQVKPAEGEPPHRNLRVWDSVSGQELASFSQKSMDSWALQYTADESKAVRCVTNEVHVYSPSNWEAGIVDKVRLEGVTSVSVSPGQNPNVALFVAEKKGAPASVKIHGLSTLSVASGSKTFYKADKIQMKWNKSGTNLLFLTQTDVDKTGKSYYGETNLYLMNSAGQFDCRVTLDKEGGIHDFAWSPNDREFAVTYGYMPAKTVIFDQRVKVISDFGLSPRNFISYNPQGRLLCIAGFGNLAGQIDIYDRQTLKKVTTFDAPNTVHCEWSADGRYLMCATLSPRLRVDNGIKIYHFTGGLLHVEQIEELYQASWRPANPEWYPMSGPLEPAPKASITVAATPAPKPAAAGGAYRPPHARGTLTPTVYKREDEGGAAYSGSNGANLFPHSQSANGAGSGGFGQRGRRNIPGAPPGAGQGEDPLANRRKKKGGKKGQPADGASASDSAPGSGAATPQPAAPPVPEPAPEAAQEATLSPEDKKRRAIIKKLNAIEQLKVKKAAGEKLELTQHKKLENEAELRKELEALGGSK</v>
          </cell>
        </row>
        <row r="4046">
          <cell r="L4046">
            <v>1.2049999999999999E-3</v>
          </cell>
          <cell r="M4046" t="str">
            <v>MLTTRPELVLRRADELLSVGQPMAALSSISEVFSSKRFRSTPLSTLEPIMVRFLELCVDLRKGRTAKDGLILYKNVAQNTSVQSVEVTIQKLLELSRNKLTDALAKVDELEGEAAGEVEDLEAAETPESILLGLVSEEKSRDRTYRSIVTPWLRFLWESYRTALDILRNNARLEVLYQSVCHEAFQFCLTHQRKTEFRRLCETLRSHLASSQKYTHQSHSINLNDPDTLQRHLDTRFQQLSTAVELELWQEAFRTAEDIHTLVGMSRRAPKASVMASFYDKMAKVFAVGNNFLFHAAAYGKLYSLHSARVAIAAANNASDAQQQDAELEKLASRVLLSALVVPLGSGVEIGKRADGEEGESKGRLGRLASLIGLSSVPTRAGLINDALNRHALKRVSPELRSLYNILEVDFHPLSITSKIEPILASLEKNPDTARYVAPLKDVVLARLFQQLAQVYASLKIDRVVKLASFQADGEKDVTRRRVERYVTEACRRGDVDVTIDHATGSIKFDEELFGDEAGTVASTSANFDSVKTLQPSASTLLRTHLTRLAQTLHSTLNAVAAPGSTPADAARAARESAFANLETAVEDERDLVIARTAIIKRRKELSDEQTARKEKEEAHARSIRAQQKAEEDARRQKEELKQRELERIRKEVEKVKADEAKKVAESLIQSGLKVDKQKLPELSANDLVQLQVQQIEKDKKDLAQKLSSVHKRIDHLERAFRREEIPLISQDYERQQARDREAFEAAQVQRAGQLRRQHAEGLAIKQRLQRILPDFEKFRQVREKESREHYEAEKRRAAEALEEEKAERRRQVLEQKERERQEALEREREEAEQRAREEEEARIRAEQEEREREELERVAERRRQMEAEAEAARKAALEQRLAERKADQERIAAQARREEEALARRAGGGAAQRSASGPAPVGSAAWRASRDGASPAPSAGGERPRFNLQPRSTPPTGADASAGERPRLNLQPRTAQADAPAGERPRLNLAPRTAPRPESPAAAPSPPSESRSSTPAGGRYQPPGARAGAGSPAPGSDESRSSTPAGGRWVPPSQRAAQGQQPRNASSRW</v>
          </cell>
        </row>
        <row r="4047">
          <cell r="L4047">
            <v>1.1869999999999999E-3</v>
          </cell>
          <cell r="M4047" t="str">
            <v>MQQETKKPARSRFLRSEGAAADSDDSSDDERAKVVKSAKSKRADEVDASVKTIENGVKINDWVTISNEFDKLVRLAARQTNTAEPIPVGFFKILSSLDEMVASAQGNRKKMNATNAKALNSMKQKVKKAQREHEGQLNKYRADPEEFERSLNAPAVAAAAAAAAASAPKKKGPMAVAADAEGDDDGFETVGAKGAKGAAGAKEPTSSEGIYKALAQVLEARGRKNTDRGEQIRTLEGLLKVATTTYQKVRVILALIASHLDYNLATSAYMPLESWTAAREQLDALVAILTEDPSYAVRENAPDYDDQVERAPSQDEPVVVVRGSVVSLVERLDDEFMKSLQNLDPHQGEYIDRLKNEKVIYATIVGAQVLFEKTGEREHLDRTVMRRLEHIYSKPDLVTRALEASLPSVASKSTIWASQVGTSTESSFSALALVRALCIRLYKTDNSLLRTRAMLSHIYHYALHDDYYTARDMLLMSHLQDTVGNADVSTQILYNRTVVQVGLCAFRLGLIREAQSTLQEIFATQRVKELLAQGVQAQRYTTLTPEQEKAERQRQVPFHMHINLELLEVVYLVSSMLLEVPLMAQAGSDPEQLKKKVVSRTFRRMLDYANRQVFVGPPENKRDHVMQATKALQQGDWQKCVELVHAIKVWSLMPNEKDVKDMLARKIQEEGLRTYLFTYSSIYSTLSLAHLASIFDLPLSTATSIVSKMIWDETLAASLDQVAGVVVLHHAASSSSSGSVAADGGELSHLQRLALQLVDRATQLTDSSERYLESKLSQGEQRADGAGEITAAAGTGSSASGAGADGVDVEVRDGGRGGAMGRFNSGALGRTVQV</v>
          </cell>
        </row>
        <row r="4048">
          <cell r="L4048">
            <v>1.116E-3</v>
          </cell>
          <cell r="M4048" t="str">
            <v>MASLSSLIASVVDNDQGGFGPSASHLPPQFKDIPYAPFSKNDKLGRIVDWNAEGPSSGAAGGSAPAAAGQAGQKGGKYSREPKEAFGASAAGTFAYYHDEDESSFSVVAGGAAGKKPVQAGGGLQRNQGRMQGGGGRGGAARGGFQQGGGRFQQSGPRGMQQGGRQGQQQGAGGRFGGGGGGWGRGGAQGGRNNWKEQRTRDASVQVGNDWVSLEEIEYSRLNKLRLEVDLDEAETLSQHGFLYEYDRTYDRVNTKNEKPLQNVDRVRYNPTTSDDPVMQELAAKDRGRVFVTDNILSMLMCAQRSVYPWDMVLTREGDKLFIDKREGGPFDYPSVNENAADPPMENDKDTLNSPSALSLEATYINQNFAFQVVREEPDARLEVEHPNPFYQSDMETEPLASCVFRYRRFDISVTEDEDVGLVVRTEVDAFTKQQNEDQPSFITIKTLNEFDPRAQGAGGAPDWRTKLDSQRGAVVATEMKNNSSKLARWAVQSVLAGAEQMKMGYVSRANPRDASRHTILGTQWYKPRDFATQMNINLANGWGIVRTIADLALKQPEGKYVLMKDPNKPLIKLFRVPIDAFEPTEDDLLDDSALPSAAPSDDGL</v>
          </cell>
        </row>
        <row r="4049">
          <cell r="L4049">
            <v>7.9199999999999995E-4</v>
          </cell>
          <cell r="M4049" t="str">
            <v>MVATTSEPAAALQLLPNVLPHLDRHLVLPLLDFLESREKYTHEETLKAKIDLLGDGKTNMVTFVEGLKRELEGKEEGQEVEGAAELRKREQEVLKTLNELQAQAQGVMEVISNPEVVAALRQDKQHNLTYLKENHGVTLEQIALLYKFGQFQYSIGHYGGASDYLYHFRVLSTDTQLVLSAMWGKLASDILEGSWDAALEELNGLREHIDQRGAAGPGGPLFALQQRTWWLHWSLFVYYNHPNGRELLLESWLAQNYLNTIQTAAPWLLRYLVAAVVISRKSTLRSAGPASAGNSARSREAVRDVVRALGQEQYQYRDPVTEFLRKLYGEVDFEGAREEMSRCDAAELADDFFLEAFKDEFVENARYLVSEAYCKIHHRIDIAELSDRLGLSREEGERWIVDLVRDARLDAKIDLKQNIVQMNHADTPVYQTVIEKSRGLLFRSQALASAIEVRASGGQVDREQRLGGRMTGGQKRTGGQGGPRGQQKKAEQDGAAANGQQKEDGAAATEQSAPVDA</v>
          </cell>
        </row>
        <row r="4050">
          <cell r="L4050">
            <v>4.44E-4</v>
          </cell>
          <cell r="M4050" t="str">
            <v>MSSLTLALPASSLPTAHRPVQRVHAHPAVLASVLDAHLRRNTQQDRVFGTLLGVRDVQSGTVELRNAFGVPYEVRGKGQVTIDMDHHRAMLDLHLKVNPREVVVGWYATSPQLNSFSALIHNFYTSESAPHPAIHLTLDPSSLSFAAYTASPLGLRAQDAHLAFTPVSTSLRVPEQERPGLDLLTSNLSSLSALAPAPANPETPQTPLQTLQTLLATVSQMLDQVLAYVADVVSGAREGDEKVGRALYETVGHVPRRAPAAVAATEDDEEKAAGQKDKKTGAAAARRDFEEEFNAHLADVLMVSYLANVIKTQAELSSRLNLVI</v>
          </cell>
        </row>
        <row r="4051">
          <cell r="L4051">
            <v>4.9700000000000005E-4</v>
          </cell>
          <cell r="M4051" t="str">
            <v>MRPRPRTAFVQFPPRTETTDANGVTTIVEYRLNDEGKKVKVTRKIKRTLVKTTVNHVVAERMGWAKFGQEKGAAPGPSSATTTVGENVRLRIQAGGIKIQAEEKDEESEAMRKQLANKKVTCRYCSGDHFTAHCPYKDTLGAALGDADNGPPSDLPADAGAPGGTTVGGKYVPPSLRSGGGTRPGETMNGLRGGDRDAYPTLRVTNLSEDASDADMWELFGRFAQRGRINRIYVGKDQETGLCKGFGFVSFEDRADAEAALKKVHGLPYDHLILQVQWSVPKGERPEGGARA</v>
          </cell>
        </row>
        <row r="4052">
          <cell r="L4052">
            <v>6.7699999999999998E-4</v>
          </cell>
          <cell r="M4052" t="str">
            <v>MRPLMLSGHERSLTQIKFNAEGDLLFSCAKDSVVNVWHSHNGERLGTYDGHNGTVWTVDVDTTSTLLVSGSADNSMKLWNVRTGECLYTWEFPTAVKRVAWSEDDSKVLAVTEKRMGYPGGVSVFSINRDEPSNQSKDPLFVIKPTGSKATVAAWCGLDEYIVTAHEDGTLNLWDTEEGLLFFDKEEKAHHGIITDLQMSPDGTYFITSSKDKTSKVWSIGPHKSSHGDEEYLTLIKTYAGEPPLNSAAIVPGKPYVVMGGGQEAMSVTTTGARHGHFEVRFFHRIFEEEVARVKGGFGPCNTVATHPQGKGYAIGGEDGYVRVFHFDKDFFTSRPYGSLEPEVD</v>
          </cell>
        </row>
        <row r="4053">
          <cell r="L4053">
            <v>4.2400000000000001E-4</v>
          </cell>
          <cell r="M4053" t="str">
            <v>MLAQSDRPAHIQTLISSVDRYNPSNVHLLEDYLQSQLSNDQYDLLANLALLKLYQFNPAICSPSASLSVLFLALAHAPFSPDFSLAWSLLSDSFVVGGSLPSAAPSSDDDEDDEDAPAPARAPAEPHGEKETAERLLALSKLMQARKFRDFWRLYREGDSDSAQGQKEHEVREAIDSLARSAPAFDGRVRESIAREVERSFRSIAKPTLEAFLGTTDASQLEQLAKQRGWTVRERDVQLPQNDSNTPKAVVTHERIEIEQLARLLGRSQA</v>
          </cell>
        </row>
        <row r="4054">
          <cell r="L4054">
            <v>1.22E-4</v>
          </cell>
          <cell r="M4054" t="str">
            <v>MPKGGKNRRRGKNENEGDKRELVFKEEGQEYAQVLKMLGNGRVEAMCFDGEKRLAHIRGKMRKKVWINQGDIILLSLRDFQDDKADVIQKYSADEARKLKQYGELPETAKINETAADEEHDGLVEFDEVSGEEDAGAAESSDDDDLKRDDDFDIDDI</v>
          </cell>
        </row>
        <row r="4055">
          <cell r="L4055">
            <v>1.2300000000000001E-4</v>
          </cell>
          <cell r="M4055" t="str">
            <v>MSARSSSLLSQTPSSRRPPFQSRGSSSLASQVSPASRDGAYATPQRKKGGPSLSLALSTNTSPNGHSTTADGEQIHPLKYTWDVWFSQRQGNAKNGKKDEQGKNGTNGTQKEKESREDWEGGVVKLGGFSSIESLHPFLAHLVPPSQLPGSLHTTHTLFSPSSSSPAPPVSHVICDYNVFRSSIAPAWEDDHNVGGGRWVVRLRKGVADRVWEEVVYALVSERIGGEDERAGEKVNGVVLSVRKDEDILSVWLAPSSRTERDVIRDSLRTALSPLLTSTSSSNLQLDYKPHPVVGSSDPTPSSKRLTDLSLDSSSSSPAGTGRTHHLRRGDGERRSHSGISRRSEALGEGEAFGTPLSERRSLGGLSRGGSGRGESPSNGGGFGSYVPRMRNGDERGSESSFERIERRVRESSPAGVIGGGAFGRSSAGGRSREGSGRAEEDRWGRL</v>
          </cell>
        </row>
        <row r="4056">
          <cell r="L4056">
            <v>1.1609999999999999E-3</v>
          </cell>
          <cell r="M4056" t="str">
            <v>MSDDEQHQQTFEQASAGASATFPMQCSALRKNGHVVIKGRPCKIVDMSTSKTGKHGHAKVHLVAIDIFTGKKLEDLSPSTHNMDVPNVVRNEYQLMNIDDGFLNLLTADGGEKNDVKVPEGEIGDQIQAAFDNGDDIMVTVTSAMGEEHCLGWKPAPKS</v>
          </cell>
        </row>
        <row r="4057">
          <cell r="L4057">
            <v>6.4599999999999998E-4</v>
          </cell>
          <cell r="M4057" t="str">
            <v>MAIRARFENSSDVGVFASLTNSYCLTSVSTGSSNFYSTFEAELGDVVPVVQTSIGGTRIIGRLVAGNRHGLLVPNSTTDQELQHLRNSLPETVAIQRIEERLSALGNIIAANDYVALVHPDIDRETEEIIADVLKVEVFRQTIADNVLVGSYCRISNQGALVHPKTSVQDQDELSSLLQVPLVAGTVNRGSDVIGAGMIVNDWTAFTGLDTTATEISVIESVFKLAGQDQNAIGGMRDTLVESFA</v>
          </cell>
        </row>
        <row r="4058">
          <cell r="L4058">
            <v>2.8800000000000001E-4</v>
          </cell>
          <cell r="M4058" t="str">
            <v>MPAEVKEIKTFLEYARRKDARQVTIKKSAAKKAGAGQVFKFKLRCSKYLYTFSLRDADKAEKLRQSLPPTLKVNDVDGPVKAKK</v>
          </cell>
        </row>
        <row r="4059">
          <cell r="L4059">
            <v>3.6210000000000001E-3</v>
          </cell>
          <cell r="M4059" t="str">
            <v>MTSVIGFDIGQYGSKIGAARNRGIDILVNETSNRATPSLVAFGPRSRMIGEAAKTQETSNFRNTVGSLKRLIGRTIDDPDVEVEKQFMNAEIVKVGNTVGVNVNYLGEQATFSATQLYAMFLAKLRDTAATELKSAVNDITIAVPVWYTEAQRRAVLDAAEIAGLNCLRLINDTTATALGYGITKTDLPTTEEPSRNVAFVDIGHSDYSVSIVSFNKGQLVVRSTAFDRHFGGRDFDLALVRHFAKEFETKYKIDVLSNKKATFRLSAAVEKLKKILSANPVAPLSVESIMNDIDASSTMEREQFEELIKPLLEKATKPLEEALAASGLTKEDIETVELVGGSTRVPSLKQAIQDYFGRPLSFTSNQDEAIARGATLACAQVSPVFKVREFTTTDAQLFPIKFVWEASADAPADEGTEIVAFDVGNAIPSTKILSFARTEPFELEARYANPELLPGGINPFIGKYTVKGVKPAVEGGKNTVKVKARLNLSGCLSFEGATLIEQGPEEDEATPAPMETDGAAAAPAEGAEAAPAEPPKKVRKTTKTALPTVAAGLRLDTSIVNEFREKEGQMHASDKLVIETEDRKNALEEFVYEVRDRLESSWKKYSSEEDKEKLRQLASQAEDWLYSEEGEDATKSAYVERLDGLKVIADPIALRYREQDDRPRAAAQLRELLNEYQAKVDSGDLSHLPEDKLQKVVETVANTQAWVSNKLASQAEKMPYEKLSITSAEMLARREAIFNELQPMVTIPKPKAKTEEAPKAEETPEVDMKDAKDVPVEGDKPKEDDMKVDELD</v>
          </cell>
        </row>
        <row r="4060">
          <cell r="L4060">
            <v>3.5500000000000001E-4</v>
          </cell>
          <cell r="M4060" t="str">
            <v>MTHEAVWFSHPRKYGKGSRGCRICQHQAGLIRKYGLNICRQCFRERADVIGFAKNR</v>
          </cell>
        </row>
        <row r="4061">
          <cell r="L4061">
            <v>5.1720000000000004E-3</v>
          </cell>
          <cell r="M4061" t="str">
            <v>MLSAARYSGLRAARTPRSASLVQQRFNSGKVSGPVIGMDLGTTNSCVALMEGKVPRVLENSEGGRTTPSVVAFTKDGERLVGLPAKRQAVVNFENTFFATKRLIGRKFSDAEVQKDLNNVPFKIVKHSNGDAWLEARGQKYSPSQIGAFVVGKMKETAEGFLGKPVKHAVITVPAYFNDSQRQATKDAGTIAGLDVLRVINEPTAAALAYGLDRNDSRQVAVYDLGGGTFDVSILEMQKGVFEVKSTNGNTHLGGEDFDIALVNHIVEAFKKESGLDLSKDRMAIQRIREAAEKAKIELSSTAQTDINLPYITADASGPKHINLKFTRSQLEQLVGPLIQKTIEPCKKALSDAGMKASEVEEVILVGGMSRMPKVVETVKSVFGRDPSKGVNPDEAVAVGAAIQGGVLAGSVTDVLLLDVTPLSLGIETLGGVFTRLINRNTTIPTKKSQTFSTAADGQTAVEIKVFQGERELVRDNKMLGNFQLVGIPPAPKGIPQIEVTFDIDADGIVNVSAKDKATNKDQSITIAASSGLSDKEIESMIAQAEAHAEADKARRELIEAANSADSVAAETEKALNEFKEQVDADEAKKVQGLITELRELNVKAQVEGSDVKPEDIKTKVSETQQASLNLFKKVYESRQSQGNSNSESSSSEPSSEEKK</v>
          </cell>
        </row>
        <row r="4062">
          <cell r="L4062">
            <v>3.3089999999999999E-3</v>
          </cell>
          <cell r="M4062" t="str">
            <v>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v>
          </cell>
        </row>
        <row r="4063">
          <cell r="L4063">
            <v>1.09E-3</v>
          </cell>
          <cell r="M4063" t="str">
            <v>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v>
          </cell>
        </row>
        <row r="4064">
          <cell r="L4064">
            <v>1.737E-3</v>
          </cell>
          <cell r="M4064" t="str">
            <v>MPPKRNQKGSNKSSKAPSKVASKAPSGASTPALRTEPQTPVKLAPGLVGLTFGQSFSSVAVIDKEGLADCIANDDGERQIATALSFSGSEFYSGIPARAQLVRNAENTVLAFRNLLGKTYDEVKDVKQPSNSAPVVDSNGVPAFKVDIDGTATVLTAHDCAVRFLRVLVSYATDFLGRPITDAVLAVPTDFSDKQIQALLAAAEEAGVHVVQTVPEAAAALTAYAATDLSSTDVDKLSIDRNTVVLDVGATSTTATVVAVRDGLFHELASVVDRSLGGDLFDEKLMDWFGKEFTKKTRVPLEKSNHRAQMKLRLAVEITKKSLSASTSAPCSVESLAEGMDFHGTINRTRFDLLAASVYSRILDQVTAALEQAKLDPLQVQEVVLVGGTTKLPTLTNKLYDVFPESTVVSSQIEPDEVLAKGSALQAQSILATFPPESPNQKDLIRASTTEQAVIAPAALSLPLGFVLEPELANDPANLAFVTLLDQHTPLPARRIVDIPVESDATNEVILALWEGEPYIKVTLPESKVEKAKNAVAAAAGAVFDAVKNATGAGKDEDDLTDDEDEDEEIRTVEVRATKAIADLVIPVDASKKDAKVRVTIVVEKDGKGHLEAQQQVPGAQSVRKDF</v>
          </cell>
        </row>
        <row r="4065">
          <cell r="L4065">
            <v>1.88E-5</v>
          </cell>
          <cell r="M4065" t="str">
            <v>MSCTCRTLASTARQATAQAAGSRVAVPVRSFTSSSLRAAAAQVATQEKASPAAKSAGSSCPAGTVLKGLNYLKDASDPVAMEDSEYPSWVWQLGQPDAPVKTKKVDVETRLRAEKKELKRQRKAAIKARNALKG</v>
          </cell>
        </row>
        <row r="4066">
          <cell r="L4066">
            <v>2.5400000000000001E-5</v>
          </cell>
          <cell r="M4066" t="str">
            <v>MDWLRNLARVYCTTLRYAQSIQRDIELLLLAAIALTLSHSTTTRQHAVMATVARAFKATAPVAQRLRRTRDPLTSSSVAQHFTLPSGSHFVVRPPPSVLPPTLPIPPTEAALPHADKFAQTPFASAVHQPGVASSLPPSLHAQQPQQANQHLLSPSRPPAPTPNKKLSPQEVQELQALRRSDSNYWTTGTLARKFGISRNTVTMFGFGEGIEAERAAAERKRVVEAAKARREERYGWRKAIAREERQRRRTLW</v>
          </cell>
        </row>
        <row r="4067">
          <cell r="L4067">
            <v>2.0799999999999999E-4</v>
          </cell>
          <cell r="M4067" t="str">
            <v>MRPTLLRAHQRAHQKTVFSVENVLNIFTKGARAGSADLNPLDLDHPIHKQPYDFGDFTTPTIMKMEKQRELLHYLRLEQHQFKDLVAYRKKFVPPSKEQVIAVRHQHYQGEEHPSSRRISIRVPVSALPLSSPEALHKFKLLAGARWHPPLPESLKHPLENKSWKVHQGEKDEGVFEMSCDVFPYDRMNEKWCSDTLEKLLNEANDLKKDSFADIPIDTRFRRKQLMKNGKLRRRNITLANFPQEWLPAQAQQQQAQVEAPAQEKAQA</v>
          </cell>
        </row>
        <row r="4068">
          <cell r="L4068">
            <v>2.6000000000000001E-6</v>
          </cell>
          <cell r="M4068" t="str">
            <v>SSALGAGASLFVLQLGSRLFSFALNQLLLRSTAPQAFGIATIQLDTLMATVLFLVREGIRGAVVRTRKADTPNAVILQRQALLLPTLFSPLAALAFFLYSRFVVPTPHPAYYKTTLALYGLSTLAELVFEPLYLRTLQDWQTITSKRVKVEGLAMLTKAIGTLVTVRLVSEDEALLGYGIGQLVYSLTIWAGLAWILRSSTSTQSPSLSLRKVDGRFFDQGITELGWVLTKQSVVKQLLTEADKLAIGRFGSTADMGGYAVALNYGSFVARLLFQPLEESSRLYFSSLASTSVHESASSPQKAAASTARPATKPARPPLPALASAASYLRLLLLLYTHLTLIFIFLAPAYTTPLLHLLLGPRWSRTSASPILRTYALSLPFLAFNGLTEAFFQSVAPAHWIQRGAAWMVVCAAGFAVSVWVTIGRWGMGAEGLVVANCVNMAMRTAFSTVFMVRYFGQGRQKERRRIADNLKWRAWTPSVATVVVFVAGGIVCRRSEAVW</v>
          </cell>
        </row>
        <row r="4069">
          <cell r="L4069">
            <v>1.07E-4</v>
          </cell>
          <cell r="M4069" t="str">
            <v>MRSISVLEASFHPLSSSSSTSPSPRAQDLVATTTDAGTDTTYAVTLSSEEGHEEVVVHVWRMPQVAEEPATLLTSFLPPPPPPTLPSSQPFIVSLKYLPEDDALALVLANGDVEQVFLEGGVREAKVSSTSLAKRENVGTFDYGIKAASWSPDEELLAIVTGNDQLLVLAKTFDPLSEQPLHTSSFGADAPVSVGWGHKSTQFHGSLGKSAAAAAAKQNPLDADWLESARDDGLTRIAWRGDSAWFAVNSLERAPPRSDLADGEERRVRRIRIYSRLGEHSSTSEPVPGLEGSLAWIPSGEIIASTQRKVVVSPEGESRDELQVMFFERNGLRRYEFGLRERRAEAISVRELGWNAASDLLAVWIERDAEEAGATPSHAVQLWHRSNYYWYLKAELAPRLSLSRRLQTVVWHPEKAQEIELIAADGLERYSLCWETFSSQRPVPLDDGTVAVVDGVDIKLTPFRLQNVPPPMSSLVLRSSRPQTPLPPAHISFSASPSPSSPLRFAVLYPDSFLEFYSWTLPLTGNAQRNAHAGLSDPVLECSLQLDPNATRQRCVARQCAVYGDKVAVLRSLQGEHAQDEVVIVDGRQGETRVIKVLEGARKIAATQEREKQDGGEGNGEEDVDGFVLVTQSGEVLEIPAAGSDDFASPSSSLSPFPEFCQTIQHVRIPPSSPSSTFCLPTLIGLAASGRLYSSSRLLASDATSFTLTSDFLIYTTFSHEASFIPLSTLSTVPTADFTESFARRAAGSAASGPSETIKRAVERGSRIVTVVPSSTTLILQMPRGNLETICPRPLVLRVVRSLLDSRRYRAAFLLCRRHRIDLNILHDHDPEAFVANLHDFVSQVKDIDYLNLFLSGLKDEDVTKTMYKPLVAGGVESFDPSTKVNTICRLVRDDLEQRDVFHFANTILTSYVRQRPPAYEDALNLLVQLKAKDAERAEDAVKYIIFLSDSNKLFDLALGMYDFPLVLMIAQQSQKDPREYLPFLRALRSLPPFLQCYKIDDHLGRYASALRNLSKAGDEHFDEALEYTKKHGLFEVALRAYEDDKEKYEMVLSANAEHLFDRSNYFEAALLFTLAAQPEKAMLAYQRARAWQELFTLALTSGTVDEEGIKELAADVADDLSGKRRYGDAAKVLLDYGKDVDAAVAVLCEGSLHAEAMRVTALHGRRDLVNSRIKTSTLELQERLCEDCSDLTEQVQKQLDRLAELRTKRDQNPYFYYCVDDPTAAFENVEIAPDGMSDAGTAFTRYTVNPTTLASTSRRTSKTSGSRRRAALKKAAGKKGTVYEEMYLLNSLKKTAESRLAELQRETAALLPVLLILSSAEHRTAAIDLQSNVTSFETFLSTAIDSIWSPLEQSWRAESIEEQRIKDTGDPMLLAEWEQRPKPVEGEEETRRVERPVLAREKWRIGLLDAQAK</v>
          </cell>
        </row>
        <row r="4070">
          <cell r="L4070">
            <v>3.5860000000000002E-3</v>
          </cell>
          <cell r="M4070" t="str">
            <v>MSTDAASTTPAASEAPATASSPAPAADNTPAPAAAAAADNKDEAKPASSESNAAPASQNQGSSSSNTGPSPSTSLYIGELDPTVTEAMLYEIFSMIGPVASIRVCRDAVTRRSLGYAYVNYLNSADGERALEQLNYSSIKGRPCRIMWSQRDPSLRKNGAGNIFIKNLDENIDNKALHDTFAAFGNILSCKVAVDGQGNSLGYGFVHYDTPEAARAAIEGVNGMLLNDKVVYVGIHIPKRERQAKIDEIRAHFTNLYIKNVPLEVDEAEFRGLFEPFGKVTSAVITKDAEGNSKGFGFVNYERHEDAAKAVDALHDKDYKGQNLYVARAQRKSEREEELKKSYEQKKYEANLKYQGVNLYVKNLDDDIDEEKLRAEFEPYGQITSCKIMSDDKGASKGFGFVCFSAPDEATKALTELNGKMLGTKPLYVALAQRKDVRKQQLEAQVAQRQQIRAQQMQAAGIPGIPPYMPGAPMYYGPAGYPQPGARGPMGYPQPGPGGMPRPRFYAPPNMPGMPPMPYPPQQFGQYPPPPPGAAGPRGAAGAPPAGPGGRPGQPPAMPAGVPPPRGGPVPNGAPIPPRGAPVPPNGVPRPAAQAGQPPQRRPRAEEQKAQGGLTAAMLANAAPQEQKQMLGEALYPRIHASQPELAGKVTGMLLEMDSSELLYLLENDEALAAKVQEALDVLAEYNQRQTGDEASGEEAPAAAPAAEATEEASA</v>
          </cell>
        </row>
        <row r="4071">
          <cell r="L4071">
            <v>3.0899999999999998E-4</v>
          </cell>
          <cell r="M4071" t="str">
            <v>MPLHSRPRHPSLVALLAALVSALLAASFVPSASAASLLAIDYGTDSFKASVVKPGIPFDVLLTKEGKRKAPSIVTFRGEERLVGGDAQNLATRFPQDTLSSVKLLLAHPPSHVQSQLHYSLFSIPQTTTSRHSPALQTSKLSVPVEEALAYQFVYAKEMAEEQAKEPVSEAVVTVPGWFAEAERKAVIDAAEIAGLRVVGLVNDGSAVAVNYAMSRTFPPEPSYHLIYDLGSGSLRVTLVSLRSAMLPDPLSLAETPQLKNVTSIEVHGFGYDLEVGGYVFDCAVRDLLVEAFEQTTGKQLEQGRKVTDDKRAMAKLLKEAARVKQVLSANTAAMARIEGLIDDLDFRTEITRSALESRASSLLTRLVSPIQSALDSASLPLSSIESVILVGGSSRIPLVQKAVAEKVGEEKIAKNVNADEAAVLGAALYGAGITRGFRTKDMRVRDLVPFGIDVAYEAERKEGADSRIITTHLFPSNSATSSKKTLTLRKTSDFSLDFSYAPSSSPSVPAGHLFSTHLKGISAATANLTAEQLVNATVKVAVEVDASGLVRVGKAELVLREEEEGEGGKKGGVTDKLKGLFNKFSSGGKNSTASSSSSSSAPTAEETATPEQDALTDEEKQQLDEMIRQAQLPPARVRLSVETQGGEGAAGMGSEEKMELKKRLRDAKTALTRKLAHEEARNALESYVYRVRDLLENNEAFVAASVESERRAVREVQERTAEWLWDEGEGAETKVLKEKKRELEKLVKHILSRSTEAVARPAAVSQLRDQLTKTSSFLSTARADAAALTKSDPTAPQRFTADELDSLDKLVKESQVWLDDALKRQEKVKAHEDPAFKVAEVEKKMKEVERETSRLGKKKQPRRKKAIKAAPAAAEEEAEKPKQEHKKDEL</v>
          </cell>
        </row>
        <row r="4072">
          <cell r="L4072">
            <v>5.4500000000000002E-4</v>
          </cell>
          <cell r="M4072" t="str">
            <v>MRHQPFPQTGSSASSAGLASPPLGRAALSPPPRSGSAASNASSRQAPAPAQAGPPPRSGAQQASQTAAPPPRKGPESVASPRSEASFNLASPPTRARQLSQQQPEQRQAPPPKQQSAAPAFDLPPPRSAPSARPPQRAAQQEVDEPPEFDNSVATAPPPAAAPKKVASTAPASAPYTPAPSAPSRDSYATPSQPVLPPSQRKPPSTAGGLMRPPVPRAPHQRGASAFGSDSPYGALPTGPLTSAYEPPQTVEQIKEEEEEEEVPPEQKEPEKPEEFVPSWMQATSNAPPPPAFSNKPRDRQVKQEQHDEPRFAPPPQRQPLSQPPTRSQQERQPQQRDLADDMNKMSLDERPSQPATQQALRPPQSRAPPPSRQQQSAPPIPREGAGPPPRVGGAPPPRGPGAARPPPPMQQQQQQQRPPQQMQQQPPRAPPQVKPSLQMPMSPERGQVPQLHFEAPSPEVRGDRRGERYDYGGGRITPIPTMSGIEETPEPREEDEDDYFGRSEAQQTDSQYGMDDSTVFTAADEDRATGPTTPSSQYGGDWRADSQDAQGYDYLGHQPAQARQQQQQQKPYDPYAPAGQRDLQPPRDVPSRDLAVTPPAQQRGPTVYASPNKRAVPPRQAPMASTMARANSYDAPPNRKMSTDSYGYDQQRENAYAPPAPQQSQRQPYNPYAGAAAQVRRPASAIDGEPEDLGLERRRAPVVSFGFGGRLIVVFPGGGRPAYGADSSNPYGSAATSQPSSPSTVHIRKLADVVPSSTDGTAFPGPIFLDGGKANAGKKRKETLSWLDQRIGELEQEVSYARGAAPPGFEGSGTDDRRRKVESRLLLVKLVKVMVENEGKLTGSPKVDDAVRAIFTGESTTANGDMAALPTADQLVAASSNKATNASTAPFITYGVSPADLDQMTEYLLRGERREAVRHALDRKMWAHAFIIASCVDTDCWKEVTVEFLRTELTPSAENPAPGAEGREALRVAYGMFAGLGAESMHQFIPPQALGPGTPALRNGAQFDNGAASAPHSPTSQERQPLPPSTLAKWQETVGMIVANRTAGDSAALTSLGDALAANGWTDAAHVCYLLSPQTSLAQGLGMPTSRIVLVGSSPLTGDAIIDLESVQLTELVEFAFSLVPTVKGHDAFVGFPHLQAFRLYHAAVLADAGNISQAHRYAEAVVNTLKLATKPSPFYHPRLVAQIKTLSERLGAAPGQKEGGSWLARKVPRPTVNSLWSTFEGGFNKFVAGDEQPTAQQLAARAAVAKQANGAAVGAFSHFSSIAPGSTSGTLSRAETSHEMNGSNLLHANMPAQHASSRPTSPLATAPSAQAHHHQSPGPPPVKRAAFKTHHARSSSLGAFAGYEYSPNVAPPWQSYTPPSLPGRNAGNADRSEGREHEQSPTSPRGPPSTRRPQFAAVEEQLQEDESGFISPMAQFTPSVSPSIAAANQQQQQSQAQQQTHRRMTTAEELADLGIANSKSKKPAFDTLDEELEAEEGGMPQEKRPKPEENSSGAATPATAGSAPKLDDKPTIKPSKSWLGGWFKREASPANAGPGPVKANLGEQTSFVYDEKLKRWVNKSSKGGEESPATVTPPPRAATASPSKALRNGPPRFMSETPPVPPMPTRAATNPPPLARSATSGDLRGDTRPPSAASNPTRPPSAAGMPPRTTGTPSEGGSTRSSAKRKPKYAVYAP</v>
          </cell>
        </row>
        <row r="4073">
          <cell r="L4073">
            <v>2.3600000000000001E-5</v>
          </cell>
          <cell r="M4073" t="str">
            <v>MRSRRSCVVEEACHSSLRFLSATSPPRSASLAMVRSTIIARATDGLPLAASNDDDEQNDAKLPEYKQQAKLIFRRLTPQSEPRCSIESGACTLHYLIADSIVYLVIADRSYPRKLAFSYLAELATEFSRSYPPGMSLKPGLRPYAFVKFDTFIQRTKRLYLDPRGAEASGKGGPTASGLDKLNEDLQDVTRIMTKNMEDLLWRGDSLDRMSTMSSSLRDESLKYRKAARKINVDAMIRKWAPIGVLGLFFFVFVWYRFW</v>
          </cell>
        </row>
        <row r="4074">
          <cell r="L4074">
            <v>3.0299999999999999E-4</v>
          </cell>
          <cell r="M4074" t="str">
            <v>MSGPRAFDFEEVEDRDGVRLSWNVWAGSRIEATRTVVPIGALYTPLKDRPDLPPVLYEPVTCKAPCRAILNPYCQIDVRGKLWICPFCLQRNAFPPHYKDISNNNLPAELLPQYTTIEYTLSRPAQIPPIFLLVVDTCLEEDDLKSLKEALVVAINDMPPHALVGLITYGTMAQVHELGYTECPKSFVFRGTKEYTTKSIMEMLGLAPPTRQGGPGGPPPNAPPPALSGAARFLLPVSQVEYSLTTILETLQKDAWPVPSDKRAQRCTGVAMSVAVGLLETTFPNTGARIMLFTGGPATEGPGMVVGVELREPIRSHHDIERDNVKYFKRATKFYEALARRAAQNGHAIDIFIGCLDQVGLLEMKTLSNFTNGFMVLADSFSMQLFKASLRRVFAKDDQGHLQMGFNATFDVQTTKELKVSGLIGHAISANKKSAWVGETEIGIGQTSAWKICSLTPRTANAVYFEVVTPAGQPLAPGARGTIQFVTHYQHSSGQYRLRVTTIARNFAEPGNPAISDNFDQEAAAVLMARIATYKAEIDDSPDVLRWLDRMLIRLCQKFAEYRKDDPSSFRLNENFVIYPQFMFHLRRSQFLQVFNNSPDETAYYRHILNSEDVNNSLIMIQPTLMSYALEAQPEAVLLDSISIQPDRILLLDTFFHILIFHGDTIAQWRKAGYQDQEGYENLRDLLKLPHEDAQDLLADRFPLPRYVQTDQGGSQARFLLSKLNPSTTHASGGQYGQPPVGAAIFTDDVSLQVFMEHLKKLAVTGSS</v>
          </cell>
        </row>
        <row r="4075">
          <cell r="L4075">
            <v>9.6900000000000003E-4</v>
          </cell>
          <cell r="M4075" t="str">
            <v>MAPTAQLTRTALHAWQPAHSNDPLLLTATVSGALDPSFSTDSLIELWTPFSDSNNPRATTRSNARFNTVQWGTGRGIHGLDADNGLGVIAAGMEDGQVGLWDPARMLDAQNGEDPLILSLPSPHSGPVRGLDFGKAQGNLLATGATGGEIFIYDLNSPQTPFSPGTRSRSLDSITSLSWNPSVAHILASSSNSGATVVWDLKTKREVTALSYAGGGATGLGPGGFGGGGGGNPFGPGGGGGMTAGPGGLGGHSVVKWHPENPTRLVTASEDDHAPNLLVWDLRNWKEPERVLRGHDKGILSVSFCPSDSDLLLSSGKDGRTLTWSLSTSSIVAEIKPSTNWTFQASWCPRNPGFVATSSLDGVVAVQGLQATNVSEQEEQAATATGAGGADSLFEQAISANVANHPTVSLALAPKWLKRPSSVAFGFGGRLVRISHDANVSRVCVEKVVTVQEVVERAERLERAATGQEEGGLAKFCDDRVEGQGGDGASMTEAEKESWALLKTLFHASAGSGAGTSRETLVELLGGQRFDRADLKVRVDEALKILKARLPPLPNAAPGSPEDERSTSSDQTTTTKGIFGAGTTTVASSDSVADSEITEPSLFGNDNATAESNGAGGLFDTQQPNGDDFFASLGQQQQQGQAGQTLSAVPSHLRQGQEASSIAATIGSGASSVASLNLKPATFRLYKDATDASSVNGDDDLDPERLVTQSLVLGDFASAVDLALSSERYADALLFALQSGSSDLLASAQKAYFARCATDKPYLRVLESVVQNDLVDVVQNVDLADWREAFVVACTYAPTDDEFGRLVEQLGQRLEYQFELVKGRQGGAAEAGEWRKNAVLCYLAAGRLEKVVGVWVQQMKEEETARLPDAESASATTRFEAHARALQSFIEKVQVFQHAVGYRDTDLLQPTQSAAVAESGARSYKLAALYERYIEYADLLAHQGKVQLALKYVAMTPADFEGTMTQLSETAMKRDRLMRAGAAFQQQQQQQARGGAYGRTGAYGQASTSAYGQQRANPLAASTRSAYNPYGTPAAPAAAPANAYNPYGAPSAPSTGYSQPPPSVPSVTSPVRNPYAAAPPMSNPLDDPYAPAPGQAAPPAANPYAPKSSAAVAPPPAIGAAATPAGNAAFAPAFPNQSAGMHDPYAPSNTNPGAGLPAPPQLRTESPNFAARNPPLTANVPPPPRAKPEGGWNDAPNLPGLGDRKKSGTPGPGALSAAAGAPKVPAITSPFPNASPNATPGPYGGLPGGAVPPPPPSRGANRTPAPGGAAPPPPPMAGPRYAQPPPPPPMTGTAPPPQQQANRMFSPPPPSSQAPSPYAPPPPPASLGASMNGLASSTSSVSAPPPPPPAMRSGPVYAAPPPRSGTPGAPPPPRAGAGAAPPPPRGAAMTPPPPPQGAAFPRPPSAGGMRAPMQPFSAAGAPPMPPMPSGPQYARPPPPPAASGQQMPPPPPPGAGQGAPNGSMPPPPPPSAQQNQAQQRPPPPSGPQFAPPPPPPQAGQQQQQQQRPPPPPSSAAPNGPPQQSPKPPQPQQMAPPPPMAGHATPPSAPNSSPAPPPPRSAPPKMKYPPGDRSHIAPQFEPIVDILTQELGRLRQNTPPQQTKIVNDTEKRLNILFDLLNNELLTEASAKRVLEICQAIQARNQHAALDLHFQMLTGGTQDVAPFQAALKLLVQRMGPPPQ</v>
          </cell>
        </row>
        <row r="4076">
          <cell r="L4076">
            <v>3.3500000000000001E-5</v>
          </cell>
          <cell r="M4076" t="str">
            <v>MADSPRTGTPPARIPGAKGPQMQMRRRAAALNGKKDDVPHSARAAGHGGSSSTMMKLYTDEAPGLKVDPVIVLSLAVVFIFSVVSLHLLSKLVRFFTK</v>
          </cell>
        </row>
        <row r="4077">
          <cell r="L4077">
            <v>2.5400000000000001E-5</v>
          </cell>
          <cell r="M4077" t="str">
            <v>MSEQSFRQNLQGFRWAQGVTDDSQSQPSEQSPFARFTSALSGGIPLRSNERTNEEEAYFALSRWERFVGFLMCIAGAAACFAIAFFVGLPLLALKPRKFVLSFTLGSVLFMAGFAILQGPLAHLKHIFSSERLPFTAAYFGSLILTLIFALVKQSYLGTLVCAIVQCFALVAYFVSYFPGGWATLSFGSRMAMRGASSYLPV</v>
          </cell>
        </row>
        <row r="4078">
          <cell r="L4078">
            <v>6.4399999999999993E-5</v>
          </cell>
          <cell r="M4078" t="str">
            <v>MASEALKKAMEELAASGDAPELAELPPSKLGTRDHWDEVYEREVKMFKEIGDEGEVFGEDSAQDMVEWAEEHFPQLDGRILDVGTGNGQLLFAFSSAGYTSLTGIDYSPLSIELANNILTARTSSPDNDLASPPPRFFAADILNVAEGKEVEGVTGEWWDLITDKGTYDAVCLSDELRGGRSLRELYVESVAKLLPKGGLFLITSCNWTQAELEKAFVSESTGLTVHSNIPRASFEFGGSTGSSITTVAFEKR</v>
          </cell>
        </row>
        <row r="4079">
          <cell r="L4079">
            <v>3.2810000000000001E-3</v>
          </cell>
          <cell r="M4079" t="str">
            <v>MSNSQLISKRRKFVADGVFYAELSEFFSRTLSSEGYSGCEVRVTHARTEIIIRATHTQEVLGEKGRRIRELTALVQKRFRFPEGSVELYAEKVQNRGLDAVAQCESLRYKLLGGLAVRRACYGVLRFVMESGAKGCEVVVSGKLRAARAKSMKFTDGFMLHSGQPARDFVDSATRHVLMRQGVLGIKVKIMKPWDPEGRIGPAKPLPDVVTSASLAAPLLPPSRAPH</v>
          </cell>
        </row>
        <row r="4080">
          <cell r="L4080">
            <v>6.58E-5</v>
          </cell>
          <cell r="M4080" t="str">
            <v>MAPSTLTKQSLKRKRADDDSTSSTRTDADKPQQPYKQRVLVTSSRGISQRQRHLMTDLLALLPHAKKETKLEDKHNLPAINELCYLSSCNNALFFEARRQHNDLYLWAAKAPNGPSVRFHVLNLHTMDEMKMTGNCLKGSRPVVVFDKQFDEEPHWKLIKEVLTHIFAVPKTARRAKPFIDHVINFSIADGKIWFRNYQVRRDAALVVLETRSELTNRDHLCLRHAQILDTPSTDALSSTTSSTSALTDIQAKKLAKKQGAPHLSLSEVGPRFVLNPVKIFEGSFNGACLYENKEFVPSSARFASTKLARAAKYRGRKDQQAVSKSRREGLHVGERDDPLEKRRVFA</v>
          </cell>
        </row>
        <row r="4081">
          <cell r="L4081">
            <v>1.418E-3</v>
          </cell>
          <cell r="M4081" t="str">
            <v>MPTRLSKTRKHRGHVSAGHGRVGKHRKHPGGRGLAGGQHHHRTNFDKYHPGYFGKVGMRHFHLNKAALWRPVINVDKLVTLIPQEQREGLNAESTTVPVVDTLAAGYGKVLAKGRLPSFPVIVKARYVSRRAEEKIKANGGVVSIVA</v>
          </cell>
        </row>
        <row r="4082">
          <cell r="L4082">
            <v>7.5400000000000003E-5</v>
          </cell>
          <cell r="M4082" t="str">
            <v>MPIASVLKGLLHKHDNQRARDNPSSSSPASTSSSQASSRQQPQQAALPSQPEPAHLPQMSQATQAKAEDLVRKDAEAKAKRDQSVFEGLPEGLSLGRKMGDGAFSNVFEATLRPTPAQLAIDPSLGKSVKVAVKCVRKFELNSSQQAQGKHVGEAVKKKPRATERANILKEVQIMRGLNHPSIVRLLNFTESREHYYLTLELMGGGELFHQIVKLTYFSEELSRHVILQVAQGIRYLHEEKGVVHRDIKPENILFESIPIIPSKVPKHRPYDEEKEDEGEFIPGVGGGGIGRVKIADFGLSKIVWNEETMTPCGTVGYTAPEIVKDERYSKSVDMWALGCVLYTLLCGFPPFYDESIHVLTEKVAKGYYTFLSPWWDDISASSKDLITHLLDTDPEKRYTIDEFLAHPWCKAKPAPPAVTPGTLDSLNLKPVPRYMPMDSPLLAPGGMRAMPSPGVAHLKEAFDVTYAVHRMEEEGRNRQKARGGGFLQGLNEVDEDEADEQDLEATKRRYGAEVSRAIEQKRRDLQDSSKQRGPSQSAAEAQRAAQNYAGYGGADRKQAEAALYDGRAGARDRGTANAARRGRGGGFELALDRATLLGRRKHDVAMPSPMRID</v>
          </cell>
        </row>
        <row r="4083">
          <cell r="L4083">
            <v>9.3099999999999997E-4</v>
          </cell>
          <cell r="M4083" t="str">
            <v>MGIDIERHHVKKGNRTAPKSEDPYLLLLVKLYRFLARRTDSRFNKVILRRLYMSRVNRPPVSLSRIARQVSKSNAAFTDKHTVVTVSTVTDDVRLLEVPKLSIAALRFTRTARARIEKAGGECITLDQLALRKPTGANTLLLRGPKNSREAVKHRGSGVNHAKPYVISKGKKEENARGRRKSRGFKI</v>
          </cell>
        </row>
        <row r="4084">
          <cell r="L4084">
            <v>3.8900000000000002E-4</v>
          </cell>
          <cell r="M4084" t="str">
            <v>MDPNGAVTIRTRKFITNRLLQRKQMVVDVLHPTRPNVSKDELRDKLAAMYKAPKDQVIVFGFRTQFGGGKSTGFALIYDSKESLKFEPRYRLVRFGLAEKRERTGRKLRKERKNRSKKFFGTAKVKKANEGKKK</v>
          </cell>
        </row>
        <row r="4085">
          <cell r="L4085">
            <v>1.603E-3</v>
          </cell>
          <cell r="M4085" t="str">
            <v>MSNLRSQKRLAASVFGVGKRKIYLDPAHLGEIANANSRQNIRRLKKDGYIIVKPEVVHSRARTREHAAAKAKGRHTGEGKRKGTAEARMPTKVLWMRRQRVLRRLLRKYREAGKINRQLYHDLYLKAKGNVFKNKRVLMDHIHKAKAEQNRTKVLADQAEARRVKNKAARERRAERVAEKRAAIVAVEAEGETKE</v>
          </cell>
        </row>
        <row r="4086">
          <cell r="L4086">
            <v>1.536E-3</v>
          </cell>
          <cell r="M4086" t="str">
            <v>MSEQTFKRFVEVGRVVLVNDGPSAGKLATIVEIIDHNRALIDGPSTGVPRQQFTYRRLVLTPYVLKKLPRSAGTSTVKKVWDASEVEAKWEKSAWCQKRKAQEKRRNTSDFERFEVMLLKKQRRRLVQAAAAKAKKSA</v>
          </cell>
        </row>
        <row r="4087">
          <cell r="L4087">
            <v>1.21E-4</v>
          </cell>
          <cell r="M4087" t="str">
            <v>MHPTLAVFKATSRAALNAKRLQTGLYEGRSIMSGNNVGEKIPVKTRRQWKPNVQQKNLWCEALGRHLKLKVTTSALRTIDKCGGLDAYLFRMRPEKIGEVGMLLREIIQDAHTAAKKKQEKAVQQAARDRATQAQAQAQAQAQVQQQEQLQA</v>
          </cell>
        </row>
        <row r="4088">
          <cell r="L4088">
            <v>1.8600000000000001E-5</v>
          </cell>
          <cell r="M4088" t="str">
            <v>MSSSPTDEGKFLDWFKEKGGTVHRAVAFKQFEGMGRGCVALEDIEPDTLLFSIPRSILLTTSTSALPSLLPAEEFAPLSGWTPLILSMMYEYLRTSSWEPYFSLLPTQFESLMFWSPEEFEELEGSTVLNKVGRDEADEEFEQTVKPFVAKHANVFGNPDNYTAELFHRMGSLVLSRSFHVDAKEPEEDEDSDEEEEEREDVGDVAMVPFADILNAKSGLLPQARLFFELNTLDMMSTARISAGSQIFNTYADPPNSDLLRRYGHVDEVNEADLVEVGLETVVDLVGQAQGLEEEEREAKAEWLLELGIDDTFSIETNYKIPEEMVSAIKAFLLTPEEYAKAQKKESPPKPKLDAASADWARKILDKRLSEYKTSIEEDEALLKESALPQRKRMAVIVRLGEKRILRGARAKLDEEWPADGGDASAMQKDKKRSRDAGKGEAGSKKQKKAKQ</v>
          </cell>
        </row>
        <row r="4089">
          <cell r="L4089">
            <v>1.1739999999999999E-3</v>
          </cell>
          <cell r="M4089" t="str">
            <v>MSASKLSVSSVRSSIAQILTESSGEKKRNFVETIELQIGLKNYDPQRDKRFSGTIKLPHVPRPRMSICILADAADIDRAKLIELEYMSVDDLKKLNKNKKLVKKLAKKYDAFLASEALIKQIPRLLGPGLSKAGKFPTPVSHGEDLGNKVTDVRSTLKFQLKKVLCLGVAVGHVEMDQEQILANTMLAVNFLVSLLKKHWQNVKSLNLKSSMGKPQRLF</v>
          </cell>
        </row>
        <row r="4090">
          <cell r="L4090">
            <v>3.8900000000000002E-4</v>
          </cell>
          <cell r="M4090" t="str">
            <v>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v>
          </cell>
        </row>
        <row r="4091">
          <cell r="L4091">
            <v>6.5400000000000004E-5</v>
          </cell>
          <cell r="M4091" t="str">
            <v>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v>
          </cell>
        </row>
        <row r="4092">
          <cell r="L4092">
            <v>1.1850000000000001E-3</v>
          </cell>
          <cell r="M4092" t="str">
            <v>MAPKVDPTEIKIIYLRATGGEVGASSALAPKIGPLGLSPKKVGEDIAKATGDWKGLRVTVQLTIQNRQAAVSVVPSASSLVIRALKEPPRDRKKEKNIKHTGNVELDTIIEIARTMREAKKTLSANLANGVKEILGTAQSVGCTVDGRPPHDVIEAIDSGDVEIPSEVRSAPSPPSSTTRH</v>
          </cell>
        </row>
        <row r="4093">
          <cell r="L4093">
            <v>3.68E-4</v>
          </cell>
          <cell r="M4093" t="str">
            <v>MSKPAAQAAAQMVRCVFPRRLEIGGVPLHASLLLIAQKLDSGGQLAHHGSLRVPRLIVPAGKATAAPPVGPALGARGVKSIDFVKDFNARTASLVPGTPTPVNITIQADRTFTFTVHTPPTMWLIKQATGIETASGEPGRAAPVATLSAKHIYEIAKIKQRDEHMRHLPLQSIARAVAGSCRSAGVAIVP</v>
          </cell>
        </row>
        <row r="4094">
          <cell r="L4094">
            <v>5.31E-4</v>
          </cell>
          <cell r="M4094" t="str">
            <v>MGFRHNNVLHRNHFRKDWQSRVKTWFDQPGKKHSRRVARQEKAAKAGLRPTELLRPAVRPPTIRYNRKLRAGRGFTKAELKGAGIRAKEALSIGIPVDHRRRNRSEEGLKLNVERLEAYKARLVVFPKKAGKVKKGDTEGADKSTPAVKSAQAAFPIPAGMTAEQPRSITSEEKEFNAYAALRKARSDARLVGVRAERERKKREEEEAKRK</v>
          </cell>
        </row>
        <row r="4095">
          <cell r="L4095">
            <v>8.4599999999999996E-4</v>
          </cell>
          <cell r="M4095" t="str">
            <v>MGAYKYLTELQKRKQSDVLRFLLRVRCWEYRQLNVIHRASRPSRPDKARRLGYKAKQGFVVYRVRVRRGNRKRPVPKGATYGKPTNQGVNQLKFQRSLRSTAEERVARRCGNLRVLNSYWINQDGVYKYYEVILVDPSHKAIRRDARINWICNPVHKRRESRGLTSAGKQNRGLGKGHSFHKSNRRAQWRKHNTLSLRRYR</v>
          </cell>
        </row>
        <row r="4096">
          <cell r="L4096">
            <v>9.1399999999999999E-5</v>
          </cell>
          <cell r="M4096" t="str">
            <v>MTSLFNGASTLASSFRRLSLASSSSTLLAPAKASNALFQPRNVLQVRNKALMPRRVKHRKSATGRVAVALGGSIKGTVLEHGDYGLRANQATRLTAKHLEVCEATLKKALKPIRGCQIWLRLFPDIPICIKGNETRMGKGKGTFEYWGTRARMGKVILEIGGPNLRPEMAKTGDFPPSRLPSLVLTLLTPYLRTVLRLASAKLPCTTEFIDRNSSARLGYALVPHVPAKSPVTTRGALAAAQAADSAPVEAPAPTL</v>
          </cell>
        </row>
        <row r="4097">
          <cell r="L4097">
            <v>2.02E-4</v>
          </cell>
          <cell r="M4097" t="str">
            <v>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v>
          </cell>
        </row>
        <row r="4098">
          <cell r="L4098">
            <v>4.8199999999999999E-5</v>
          </cell>
          <cell r="M4098" t="str">
            <v>MFVRNDAKCFRFCRSKCSKNFKMKRNPRKLKWTKAFRKAAGKEMTVDSTLQFEKRRHVPVVYDRDLVQATVAGMKRIAEIKARRERAFFKARMAAAKEGQLTNDSLEVTRSGHLLTPGMQEQTDETKKAMSASRLLLQARAEKKRERQMRNQKKRAVGFEGGADLAGEGDEEMDEESEEEEAELSMADALREADMSMDVGEEEAAPAEKIKQKVKVKKQSALKKTSGGMGMSMRS</v>
          </cell>
        </row>
        <row r="4099">
          <cell r="L4099">
            <v>2.4699999999999999E-4</v>
          </cell>
          <cell r="M4099" t="str">
            <v>MTKGTTSFGLRHTKSHTLCRRCGRRSFHKQHKSCASCGYPAAKLRSYEWGQKAKRRHTTGTGRMRYLKGVSRRFKNGFREGTTATRKAKAE</v>
          </cell>
        </row>
        <row r="4100">
          <cell r="L4100">
            <v>6.02E-4</v>
          </cell>
          <cell r="M4100" t="str">
            <v>MSDAKATAQNPMRELRIEKLVINISVGESGDRLTRAAKVLEQLTGQTPVTSKARYTVRHFGIRRNEKIAVHVTIRGPKAEEILERGLKVKEYELKKRNFSETGNFGFGIAEHIDLGIKYDPGIGIFGMDFYVVMGRPGGRVARRKHCTSRVGFSHRVKREETMAWFKQRFDGILFGR</v>
          </cell>
        </row>
        <row r="4101">
          <cell r="L4101">
            <v>3.2759999999999998E-3</v>
          </cell>
          <cell r="M4101" t="str">
            <v>MKQVYKEEELEVPEGVTVAVKSRVITVTGPRGTLQKNAQHVDMSIRVLAPSEKALKPVHRVKLVVWHGGRKHVACLRTIRSQIENMIQGVRYGFAYKMRLVYAHFPINVIIAGDKQAVEIRNFLGEKRVRHVKMLEGVTISESKAQKDEIILEGNDVDAVSQSAASIHGQTLVRNKDIRKFLDGIYVSEK</v>
          </cell>
        </row>
        <row r="4102">
          <cell r="L4102">
            <v>2.24E-4</v>
          </cell>
          <cell r="M4102" t="str">
            <v>PAPPLNPKIGQIVDQIAGLTLLEAADLVDALKSRLNIVDIALPAAAPAAAPAAAADAPAPEAAAPKEKTVFNVQLTKIDAAQKAKAIREVKAIMPGMNLVEAKKFVESLPKTLKEGANKEEAEKLQALFKGIGAEVALE</v>
          </cell>
        </row>
        <row r="4103">
          <cell r="L4103">
            <v>8.6700000000000004E-4</v>
          </cell>
          <cell r="M4103" t="str">
            <v>MAPKKAPAAEKTTTSLGPNVKEGELVFGASHRELRRRERLAVLTRFAPRLVSLRVLLLGWLGVAHIFASFNDTFVHVTDMSGKETIARVTGGMKVKADRDESSPYAAMLAAQDVATKCKEVGITALHIKIRATGGVGTKTPGPGAQSALRALARAGMRIGRIEDVTPVPTDSTRRKGGRRGRRL</v>
          </cell>
        </row>
        <row r="4104">
          <cell r="L4104">
            <v>1.65E-4</v>
          </cell>
          <cell r="M4104" t="str">
            <v>MSVRLRLARHHCTRNNPIYSLVAIRAPQRQTAKPLELLGSYNPRPVVVPPPSVSPNGQVRDPKEWGPRQHTPNTGVAMVGQKKVEWNLERVRYWLSQGALPTKRFEKLLIQAGVIKTNPLPVPQPNPRTMVVSRRNRLTQAIRAAERERGELPAAQRIAQEQLQR</v>
          </cell>
        </row>
        <row r="4105">
          <cell r="L4105">
            <v>1.5899999999999999E-4</v>
          </cell>
          <cell r="M4105" t="str">
            <v>MVRAAASVARAASACTRASRAQPSRSVQTDAAAPSSPAPAPDQPTFVSRSQREHEAAYKALLEKVQQRRIQRYNAEVFEKLGSTQNRHTTFQPHHNISRPPTPVSVTASHLVAAGAHLGHSKANTHRASLPLIYGTRAGLSYIDIRQTLPALRRAAQVLKGVVERDGRVVFVGSLKGTEKAVFENAKRLGENGYGVTKWLPGTISNAREVFKWCAVPQPKVTEEEQRAYEKRRGGRPGRPLTPQKVTPLSFKPDLLVLLSPTLNEHAIREATQNEVPTIGITDTNLDPRIVTYAIPANDDSPRAVELIAGILGMAGKDGLAAKEARCVSTPSFLASTRNLPSLVSQAQAGSSGAAVPRRTAGPVERGGSRCSSSRSATRRSSSI</v>
          </cell>
        </row>
        <row r="4106">
          <cell r="L4106">
            <v>1.9900000000000001E-4</v>
          </cell>
          <cell r="M4106" t="str">
            <v>MAKKRKKKTYTTPKKIKHKRKPVKMAVLKYYRVDSDGKIKRLRRECPSDTCGAGVFMAAHKDRQYCGRCGTTYLHNE</v>
          </cell>
        </row>
        <row r="4107">
          <cell r="L4107">
            <v>2.6800000000000001E-5</v>
          </cell>
          <cell r="M4107" t="str">
            <v>MASTASLFSHAELTFAQVPLSHSAAIAHPSDDAPLRPDGRTPLQFRDIILQTGVSQAQGALGSAKVVVEDAAGAGGGSSTEVWAGVRGEVENMDEEEGGKVVVSLECAPTALPSLKPDLPIHLASILTSLFSASTLPPSLLSQLVVLPKSRSWTLYLDILILSSSGGNIIDLAILAARSALATARIPQTRAIGFEEGDGTATAALGEGAGMTSDEGFSGLVKGGKGGSKAVDFELVDGGSQGVRLQGWEELPIGLTLNLINQLPHLDATVLEESASSSQLVACFLPSGTICGVTQLGEGEIEFARLMPLVTEAGKYAQELLKSVNAKLKDA</v>
          </cell>
        </row>
        <row r="4108">
          <cell r="L4108">
            <v>4.1699999999999999E-6</v>
          </cell>
          <cell r="M4108" t="str">
            <v>MADALSASLDSLDVRDSDASLDLALVLSSLEATESQDAQEVADELQSLAAIYDDSAPSLSLYRPPRTPRTPSPPPIWTPSSSDPLRLVLSVTLAPPRESIPLHLLLSLPRGYPINEPPLIQLQDRYLSSFAVSDDLFGQVLRTFMHDHEAAPAVGAGGGAEWTGGVCLFEGIEYVRELCGEWVGEREAELQKGERARQAAEAESARTKRWSESAERGKDGHGEGRRANGSSAEPARAKKAAVACPEILSCEPIVDRQSVFVGHAAKVNSLEEVDAVMEALLSNNKIAKATHNISAYQFTTASGTRHADNDDDGETAAGSRLAHLLTLLDVPNVMVVVSRWYGGIHLGPDRFKLINQAARDALTDAGFLQEAEEKKGKGGGGAGKGASTKKR</v>
          </cell>
        </row>
        <row r="4109">
          <cell r="L4109">
            <v>1.21E-4</v>
          </cell>
          <cell r="M4109" t="str">
            <v>MPLYELVCITKHHLTLTPIHSLMRTTTQLITQNGGVVRNLDFWGTRNLPQRMKVGRRRGGGGEGAGDYWTLRFDASPPLVSALNARLRLNPSVLRWTALRLGSNFEKVARVGEE</v>
          </cell>
        </row>
        <row r="4110">
          <cell r="L4110">
            <v>1.27E-4</v>
          </cell>
          <cell r="M4110" t="str">
            <v>MAAVPAARRVLARQLRTPLAFARPSSHFAALDAALQANSPAGPSSTPRGPLLGHQAGAHSPIASTSSTLPPSITHTSAVASADSLAGTPPLTPPLDAASAKIPDPAKHDPDTELLGYLARLVMRDGKLQRAYSHINRMLNEIQLATNAPPVPVLKKALETVSPMVRLVARRKGLKQVMTPQALTDKQRTRQAWKWIVAASDKRSAEKEYEFGRRLALEVMSVLAGQSEAIKNYTSTHQQAVVNLSLAL</v>
          </cell>
        </row>
        <row r="4111">
          <cell r="L4111">
            <v>2.4800000000000001E-4</v>
          </cell>
          <cell r="M4111" t="str">
            <v>MTALTQCARQPLRHAAPGARLASTASSSSSHQQPFFPVQSSPSGPVRQNPKPPSHLWYTARPTLNATVSSLERNLVQSRAYLFRQGLLRSIDPDALTANANSPDVDAQAGRTVLAHPRERKWRVPEDMKAYIGTDGPLKARQYRRLTTLLSDLEGLLPHARIADRLADNLATSGTPRLVLDPVALSSGRALAGSDPELVESVKGDAGEGLYAQIETLLERFRKVEVGGNQERVVGKARRLGRVDEFGRVYATGGRKESNAKVWIIPASASASASSSSEPPIGRIIINDRPFATYFTQDPHRQTVVRPLALTSTVGAFNIFAIVHGSGTAAQSEAVANAVSKALAEWERVEYEAGRRVEPETTYREILDRAGLIRRDPRMVERKKPGHVKSRKMPTWVKR</v>
          </cell>
        </row>
        <row r="4112">
          <cell r="L4112">
            <v>2.58E-5</v>
          </cell>
          <cell r="M4112" t="str">
            <v>MAAQAASSNLTPALFRSLFPQPYLERFISEGVRPDGRPVGEQAAAADAWRDVSVNTGSVSTAPSSALVRLGKTSVVCGVTLEIAPPDLARPNEGFIVPNVDLSPLCSPLFRPGPPPDEAQVLSSRLRDVLLSSNILPLSSLVIEPGKAVWVVYIDVVCLNYDGGVLDAAVLAAVGALRNLRFPETTFDVDTSEVTCERVAEEHPGSRISGRREPFSVSFGVFNGTLLPDPTLFEAKLCSSEITVVLGAPAASSTKSLAKAPLLSVYQAGAPLENGKEVLRRCIAMARARAAELQQSLA</v>
          </cell>
        </row>
        <row r="4113">
          <cell r="L4113">
            <v>4.2400000000000001E-5</v>
          </cell>
          <cell r="M4113" t="str">
            <v>MLFDTPLLNLAPNAPVASSSSAGAPSTAPGSASKKRKRSSSITRDGSLTQGGGKDTLPGAEINVEKLLKKMKQAEDASSPAARSIDLPEPATTTTKASSTSASSSNPRPRHSAPSQTVTASTSTASTRGGSMQDKLRAQLAGGKFRMLNETLYTTSGDEAHRLMKEDGAFENARLRSFAATWPVHPLALIAQSLLSSLAPNSLIADFGCGDAALARSLCPCTSTSSQKLSPIPSLKLPPKLISQKSLKVVSFDLVSQSSFVVEAECSSVPLPGGTAGGEVVDAVVCCLSLMGTDWVGMVREAKRVLKHGGLLKIAEVTSRFTSVDDFVKLVSALGFSLKHEDESNTHFLLLDFVKKNGPDAREDPHKVDEHTRKASTLLNPCIYKRR</v>
          </cell>
        </row>
        <row r="4114">
          <cell r="L4114">
            <v>1.2830000000000001E-3</v>
          </cell>
          <cell r="M4114" t="str">
            <v>GRRPARCYRYCKNKPYPKSRYNRGVPDPKIRIFDLGRKKASVDDFPFCAHLVSNEYEQLSSEALEAARICANKYVVKNSGKDSFHLRVRAHPFHVIRINKMLSCAGADRLQTGMRGAWGKPYGTVARVNIGQIILSIRCKDSNKAIVLEALRRAQYKFPGRQKIIISKKWGFTNLSREEYLEKRSIAQPDGAYVQFVKPHGPLEDNLRRLERIGA</v>
          </cell>
        </row>
        <row r="4115">
          <cell r="L4115">
            <v>2.1189999999999998E-3</v>
          </cell>
          <cell r="M4115" t="str">
            <v>MPFVGQFTAPRPKTQLTRLQRAQVKEQKNSAYFSRYQVKYRRRREGKTDYYARKRLVVQAKNKYASPKYRLVVRITNKDVICQIVSAKLQGDVVLAAAYSHELPRYGIKHGLTNWAACYATGLLCARRALTKLGLADKYEGVTEPSGELELTEPIEGEPRPFKCFLDVGVARTSTGARVFGAMKGASDGGVFIPHSEQRFPGFDPESKELDAETLQRYIYGGHVAEFMETLEEEDDERFKKHFSTYLEDDISSEDIEDMYREAHEKIREDPTYTKTDKADLAAWKEASKKTHPKKLSTAERKERVKAKKEAWLASRE</v>
          </cell>
        </row>
        <row r="4116">
          <cell r="L4116">
            <v>9.9099999999999996E-5</v>
          </cell>
          <cell r="M4116" t="str">
            <v>MDEQTAGQPPPHRQAKPQQATIPPFDSPDAVVRSFKTRDAAALQAALNQIDKRAAALVAKEAPRAQPDLLLDYLKLHPGCEGVFEAWDLANKTNNSPLSSAVLSCLTSLVRLASTDPFTPSPDLLKTLLSPKYHPYLERSLNPGRNDVTTAALKLCNVLVGFGGGKYARKVFGCFGWSPKVTSRLYKTRLRSLTSSNALSKPDIRTLLILLVLSFLSASDVRLKSQVLETKGLLSGVFKGLNEDPESVVGLVLEVVAREVVVERRVGLEARRNVFDEACINELVKLYDYPLPVSDDDLPPSHPSLSIHRFLQLLTTWLSDQIASSPPGRSSHPQRVLSTLLRALKVTESPRQRDLGLEILRSAPILAGAFWTKFPSSLDPRLSSRWVSAITFATQVVGLPVARDLAKAGAAPPAVSTILDTVLPPSTSSTLNRAWYTKSITHETPLVSFLSSLFLLSILQKAAKVLEVMAETSRVLEEGEGGRWAVQARKVRDELRNRLPDPSIVVGLMTKTAAAAAASAATGKEKEGEATVATKKKDDGMAEGALLRTNVALRLLFLYHRVAPSLIATLKFDFAKLPQTYAQHARPASSDSDSTDAQGSCGLLAISSSYALRLAAAHSSSSNISLNRPGDHYKYSLVPLFQLYRTPATHSNRALLREILRRQLDSPLLFGVPGADLVIEGEVDVWLRALPVPAAEGAGGSATSEEMDTVLDFFAKCVQKTLTAPLKLEHSAQEAERGFSRLLATVVAELAANQDQAVRAFVKDAVLHFLAQQKELAMVRRLVDVLEETLPKEEELVGLLRNCLAVAQGQEVVDGADASLASRLEALEDDEIASAVATLSPVKHNVFASLAKSTQLDRALAVMPLPLVLLHARTIDLADPIIAQTVLDLVSASSFHVPAARILLRRFVNGVQAEEIAALIVRIYGHAGEAAKKEIKEMLVAQEGLLGVFKHDVLSSAGYTNAVRLLGQLLDSTVASDILLVQPFCDSVLADLNATSPATEQPAKKRKRRSSPPPPATGLSQRVLAAGPLLPFFATTSSLPLLEALLSHFSADRTTLDAASKQLLGSAFARVLDLPTSTSFLSFWSSQFSRLNSLSTIGGLEKAGDVLVKGADALLPFSTSSATRSKEWSSLPKADEWAAELLAGSTVSPAQAKTLAALLYRSTAARGRYTAWLAEQGAGTDLVALAAPLEAVFKVAEANGHASAAVQPAIVAALVQQLATLPARADAEALRAIVTLVSATSHDTTTDVEAVLRTRLASLGRDDFRAADIRLASTLAKADSSLKSALEAFVNATFEGLVRRFAEDEEDGEEVKQLVEELTVTLHEQSGLSLTGNALSPLVTAITTRRLEQPYATAFGTALCKQQQLKDNEVTRHLNEIFASPRFHAFTANPTESPVAVSSALALVLALASSSPTAAANARSVERLISFYRGTLSTVDRSLLDLFQRIELVSGASISPALRNWAPSVDSASLLDGTRIAAVAASQKTFVRRSWARAFASTRTSFAPEDDAKTYDPHFIVPFVAALADEDDLKPQEWTTLLESGMLGTVVAALASSDNGLRGLARSALAAVIKKVEPLTFREKDELVLVLTQVRLTIYFQAGEAIPSSIALFLAHCVSLIGAPESPLYPPFMRFLLQRSTMDVRDVPLFYNMLYSSNTDEFAAAPREERAWMVRYLTEGLVRSQDWKIYRRRQVFELLASLFEASRQDPPLRKLVLKFLIRATSIPTAARELLSRNGLLGWLSSQLPLDIAERRLFLHVVCSMAQVVPWDKMAGVADVVEAMVNAVGPDVTAVDAATLLDLIRHIVTHLSPSSTSSSLLPFILSRLSDTLQALSTTLDTPSASSSVPQRFYTTVTLLAFVRHEAMLPERKEDRELWSAAVKAGLKAGVKELVTETIRILSG</v>
          </cell>
        </row>
        <row r="4117">
          <cell r="L4117">
            <v>1.01E-4</v>
          </cell>
          <cell r="M4117" t="str">
            <v>MPRSKRDRVVPLTQTAKKGKEAKGRLIEEVREQAEAFKYLWVFEVEHMRNNLLQEVRTAWKGSRIFLGRNAVMRKGLGATPEDECRLGVHKIANMLEGNRGLLFTDESPEVVTEWFESFKKQDFARTGNTVDEGFELPAGPILINDEPAPHSLEPQFRKLGMSTSLLKGVPTLNAPHVVCKPGDTLNPNQVNLLKLFGKTFATFQIVPLLGVHLVDGTTCGGTSMEDAE</v>
          </cell>
        </row>
        <row r="4118">
          <cell r="L4118">
            <v>1.6100000000000001E-4</v>
          </cell>
          <cell r="M4118" t="str">
            <v>MARQALARASAASATAAKPAQPASNPRKRRQSSPSTSTAPASSRAPAASTSLGTLAFDDEGGDDAADADADVLASSDDDEHDAFPELDLDGSAEEDADEEDSFDGSVHSEDEEDEMDDEERLRLELEAEQNEILSASDEEDDPSDLDELIRRNTSKPDEDEPEPSAIPGQNKAIGEGRNGAAESDLPPDYMRRSRTVRSKLTGKEKKVWDDEIEPDYASDSSTEETTNRVGNIPQYWYDDLPHIGYDIDGKKVMRPATGDELDRFLDGVEDEMGGWASVVNKNEQEVKTLTEDELNLIQRLARAENPDESYDPYAPTIPYFTSQVMDMPLSHRPEPKSRFLPSKWEHKKVMRIVRAIRAGRITPRRPGAPKPPEKPRFYALWSADDDTPTAPHPMHMPAPKLAPPTHGESYNPPEEYLWTKAEEEEFDALEKEDKKGKVVPRKYGSLRLVPAYQNFVQERFERCLDLYLAPRALRRKPRLDIKDPTDLIPRLPSPQELRPFPTTKSVAYVHPNGVRVRCVSVDPTGMWVVTGAEDGEVRLWECAVGRCAMKWKVGSEKEPVYSVEWCPDREKCFFVAATANKIHLISPLPLISDSLAARSAAFALSAFNAASTDDDGNKIRPPTQPDGVAWRKPRDISEREEGRLVEVEVPGHEIKQVTWHKRGDYFATVSSPAGARSVLIHQLSKHHTQAPFAKLKGDVQRVQFHPSRPHFYVATQRHVRIYDLMKQQLVKTLNPGLKWISSLDIHPLGDNVLVGSYDRRLVWHDLDLSTTPYKTLKYHARALRSVAFHPSYPLFASSSDDGTIHIFHATVYADLLTNPLIVPLKVLRGHDIKDSLGVLDVKWHPKEPWVVSVGADGVGRLWCN</v>
          </cell>
        </row>
        <row r="4119">
          <cell r="L4119">
            <v>1.02E-4</v>
          </cell>
          <cell r="M4119" t="str">
            <v>MPKARANSKKAAPSTAKLAASADADKPLFEIDTTGSSSVRHALLADQAPAAARLRKGQSFKKPLRSELILAQRSNVPALSSKVVPSAEAQAKRVKAKLGKVDRATKEKLKRMTGRDGQGEGLWGLKSTGNREEAVSGAVRDAGKYDAWKAEQEAKGEDEDAAMKEVLAIHDPKTRPAPKPRSVAIPHPGMSYNPAHDHHQALLASALVRYEAEEERDERGQDAKEALDEMRRLARGREAWEVYEEEVGSGEEDEELAIVDPEAQAYKELLKRRAAKRKTKAQRNTKLRVTAEMRDLADRRAMKKRIASVQHAKDVQAEILAAKNLSLEEKAAALKARKARLAERGLARYRSGPSRVPAAPVTFQLGDELAENLRTLQPEGNLWKEWVNSGMRRGKVPVERANESKKGGKRGGRGHDKGHGMREFEKHAFKRFDSLS</v>
          </cell>
        </row>
        <row r="4120">
          <cell r="L4120">
            <v>6.1099999999999994E-5</v>
          </cell>
          <cell r="M4120" t="str">
            <v>MPQNEYIEESIRRNGRRLDHEERKRKRAAREAHKASHVAQTLHGHKAKMLHQRRYAEKVAMKKTIKAHEERDVKAKDASAMPEGALPTYLLDREGQNDAKALSSAVKQKRKEKAGKFAVPLPKVRGIAEDEMFKVIKTGKSKRKGWKRMVTKATFVGEDFTRKPPKLERFIRPSALRMKKANVTHPELKATFQLPIIGVKKNPQSPMYTQLGVLTKGTVIEVNVSELGLVTAGGKVVWGKYAQITNNPDLDGTCNAVLLV</v>
          </cell>
        </row>
        <row r="4121">
          <cell r="L4121">
            <v>1.5400000000000001E-6</v>
          </cell>
          <cell r="M4121" t="str">
            <v>MVRFFHLVPVSLSSSEMPRPTRARTSLPSHSRSAKLKAAAAPDGLDDSYMMAPEEMAPIAAVKAAAAEAAETESFADDEEPEQKEAVSEASVKPKQTKAEKAHARRKELLDNDTTPYSKSHARRLRRAAKPQNNLVASLTEVEAVLPSIEPEEQDGDEYGMYDEEVPAKSKTGGKGKEKLTAKKRQRVLTTESARLPAIIKNESFASSPFATIRQHTLNTLITQTNPPLPKKGKAGR</v>
          </cell>
        </row>
        <row r="4122">
          <cell r="L4122">
            <v>9.8099999999999999E-5</v>
          </cell>
          <cell r="M4122" t="str">
            <v>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v>
          </cell>
        </row>
        <row r="4123">
          <cell r="L4123">
            <v>2.9300000000000001E-5</v>
          </cell>
          <cell r="M4123" t="str">
            <v>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v>
          </cell>
        </row>
        <row r="4124">
          <cell r="L4124">
            <v>4.2700000000000001E-5</v>
          </cell>
          <cell r="M4124" t="str">
            <v>MDVSGILEQSSQRQKAIAVEREIPVDIDLGLLAVFDPNPIDLDTYQTDKERALLDHARDGIQLLVNDIWSQPTRVVDDGVIADLPPISTALPREKPLPKPAAMTKWQAFAKAKGIAPKAKKDKMVYDEEKQEWVPRWGFKGKNRDAEGQWLHEVKPTADTDFDPRAAARSERKARSLKNESQRLANLQRAAANAAKQTQQSASKQTEREKRKCELERTLKSTKRSTASLGRFDDKLQGEGREKNVKRKFDANEVSSSAERNKALSILSSIGATPSNKRAKVSDDAPNARQQTKGLVNERKAIKGLTGGRGVVGMDKRGGKGGKRGGRK</v>
          </cell>
        </row>
        <row r="4125">
          <cell r="L4125">
            <v>1.1E-4</v>
          </cell>
          <cell r="M4125" t="str">
            <v>MHSFHKVVYKPDSQSTDEWIVVVGDLAAAEKWRGGDSSIPLVEVVDSFDVFHTGQGSQGVLSRASKQELENIFSTTNEDEIVQIVLEKGRIVSSNTPHQWAGTNDQRSGSYQTAHGANAGKSGHGGR</v>
          </cell>
        </row>
        <row r="4126">
          <cell r="L4126">
            <v>1.05E-4</v>
          </cell>
          <cell r="M4126" t="str">
            <v>MATPLIAPAKPRNARSKRALDAREPQLVEKNAKTALIVRTNGISEKVKVALSELNQLKKPHSITFSKANEVRPFEDTSSLNFWASKNDASLFLIGTHTKKRPHGLIWARCFVGEVMELLEVGIEEVMAMSSFKGIKSNTGSVPLFHFSAVEPHSNLWDTHPTFTQFKSLLLDFFRGHELDGVAHKGLERVVSVTIGGSSSLDDQASKEGVEGAVGGKGKAAVESVIGAIRPANANQAWDEDKSLPVVHFRTYTVHFMRSGLRQPRVELAPHGPHFTFSMRRSQAPAAEVWKEAMKKQEKKSAASNKKNKNVDIDEMGDKVGRVYLNPQDLSKLQSRKFKGLKRKPGETDDAEEGGDDAADEDGEGSSKKRRA</v>
          </cell>
        </row>
        <row r="4127">
          <cell r="L4127">
            <v>4.3600000000000003E-5</v>
          </cell>
          <cell r="M4127" t="str">
            <v>MAAVQVAPRQAPSVAGSRASSSRSRATAASSSTGLREKSQRGALITSSLPTLQNLVKRSPESYAEEFAVQWARFGSLVKIVQLGLGAGKADEEQLREVTGFVCQVAHLYPTLTASLPSILSGLLLSSAPTASTAASSTAATLAGASNGISGGGVQLGPDTRKTMMQGLVLLRRRDVISGVDLLKTLFPLLSITTSPNLRTFILKTIIGDIKNANMKSRNNKLNTMVQGLLMAMIERGIAAEQELVGTGIKASRRGASTGKDGKVVGGREAMWAVKIASELWRKNVWRGDKMTVKVVARACFHPDTKVQSAAMHFFLVTPDSANDVDSENDSDEGPDIQAVKHRQEINKKRKSTERKAKRDIRSANAKRKAKEAAANDAQANFSALQQLDDAYSFGERLYEQLVKHDKAYTLEHKVLIMQLFGRVCGTFKLTVPAFYSYILKYLTHHQLDITKILVALAQSVHDQIPAGSHSDDDVQMDGTNAHEQDDPLYPVLRKIANEFVHSGVAAEVNAAGLNAITEICRRQPLAMSPDLLQDLVEYRKSKDKGVMVAARGLLAFYREVDPSMLKRRDWGIKATKDAIEEKRGGEGSAVEGAAEKKRRLKFGEDRETVHGIEGLDLFAQHLADQAEQNGGEAGEDEDDEAGWEGWDVEDDSDADSDSSGGWIEVSSEGEDLEISDSDDDDEDKARKRRRVEAREAKKRKLEVVEEDEEDADAPVAKGKKVVDVAGTKADDEIRFDEESGSEEDDEDSDDESGGDEEEEADTSRAEPLEAQYEMSATRANKELAGTTFAEIAMTKILTPADFVKINELRMQAAEDEAKHGGGSAARRKLAALAAARKANHGDNDNFLDEGDIVGVVKKAKNSYEERLAKIQEGRADREKFGSHKHKKLDSKPHSTTNAEKKRSKNFMMLAHSHQVVSKKRQSLHQKSRKMRNHVKHQKSGRRRNGEHK</v>
          </cell>
        </row>
        <row r="4128">
          <cell r="L4128">
            <v>4.3000000000000002E-5</v>
          </cell>
          <cell r="M4128" t="str">
            <v>MQFEDADEATELAAGHLPPATVDFVTPREREGAFVDDESMPPEEEDEEEFDEEEEEEEDWVERDDLQGGLYAVMDQDWADAAGDFTKRYNRMKQQVLVSHGAAAQDKAGSSTSSASARAGGVLPAVNRPRRAPQAATSTSTTAKAGEKEAVHLNKVTDQLAHYSRFASRIQLDPLYMTSGTATRKGGSEKILVKDKSDRATNEQVLDPRTRLILFKMLGRGLIERIDGCVSTGKEANVYHAVSPEGKHIALKIYKTSILVFKDRDRYVSGEFRFKSGYARNNPRKMVRLWAEKELRNLRRMKGAGLRVPEAIEVRENVLVMDFIGEDEWQASPRLKDAQIPPEQQRSLYIEILVLLRAIFHRCRLVHADFSEYNILYHQGHLWVIDVSQSIEHEHPSAFDFLRADIQNAEDFFAKQGVDTLGLTRTFNFVTRDSWVSGREETDEDAAEEIERLLAQAEAEANEPAQANGAGASGQQQEAAKPSESDEAVFAKSYIPRTLEDVYDAERDVQRVLRGEGKDLIYADITGVASIHGKANKGEGGEGGLAGVEEEEEDGDSDDDSESGEEDSEEKGEDGEKQQRPKGKKFEDKDEKKKRRQEVKEQNREKRATKMKKKDKARKVKKTSGKR</v>
          </cell>
        </row>
        <row r="4129">
          <cell r="L4129">
            <v>1.84E-4</v>
          </cell>
          <cell r="M4129" t="str">
            <v>MVLQDLGKRLNTAINSLTQQSAIDEQALDAVLKSVCAALLESDVNVLLVKRLRDKVKGKVLPQLEEIQAKQGQDADAMQGNKAKQIIQKAIYDELVALVDPGDAAPPAFNPVKGKTQVIMMVGLQGAGKTTTCTKLATHYQRRGLKVALVCADTFRAGAFDQLKQNATKAKVPFFGSYTETDPVSISLQGVTKFRSERFDVIIVDTSGRHRQESELFDEMRQIQDAVEPNMVVLVLDGAIGQAAEAQSRAFKEASNFGAIIVTKLDGHAKGGGAISAVAATNTPIIFIGTGEHLHDLEKFSPQPFISKMLGMGDMQGLVERAQEMALANPERQEKMMKKLEKGEFTVRDLKDQLATVMGMCVAGSFLRSSRSTAFELLTGKCRAYAYRGPLSNLASMIPGMSEMMGGGGEEDVSRRMKRVAFIFDSMTTEELDSDGSLFRDSVPSAKGKEKEKDEEKDPSNPMGLREPNKRVLRVARGSGTSVQEVEELLAQHQMFAKMAKRMGGKNGLMGKLAARGGAGGRPGGMPGLGGAGMPPLGPGGMPDLSKLSPSQMRAMQSMLPPGAREMMSRPGAMEEMQKMMSGAGGLGGLGNLMGGMGGGMGDMLKGMMGGR</v>
          </cell>
        </row>
        <row r="4130">
          <cell r="L4130">
            <v>7.1899999999999999E-5</v>
          </cell>
          <cell r="M4130" t="str">
            <v>MADPKLEPEVTSLLPTTTLTPLRIFLSLSILLIFLLIAFLSPRRRLESPVAVRAKKKGAKTVVLVGPLASGKTALFSRLVYGSAQQTHTSMRENEAVVKAKWGFGEDEFAKKGEKEEAEKPAAIALPTPLHLVDLPGHPRLRTRSLAQYLPAADGLVFTIDGVTGLTGKNVRDAGEHFHVPLRPSAVRSPSRLPAFPRTNQRFCRSPRQTRLRSRARQTGTSSSRRLASRSSGRRRVSRLGGTVSRGCTSGSTSCRRCRECTRRYCLLLGHASWLSPYRNPHLVRSPPHLVDSWPHR</v>
          </cell>
        </row>
        <row r="4131">
          <cell r="L4131">
            <v>2.2269999999999998E-3</v>
          </cell>
          <cell r="M4131" t="str">
            <v>MSHRKYEHPRCGSLGFLPRKRAARHRGKAKSFPKDDAKAPVHLTAFLGYKAGMTHVVRDLDRPGSKMHKKEVVEAVTVIETPPMVVVGVVGYVETPRGLRSLTTVWAEHLSDEVKRRFYKNWYRSKKKAFTKYAKKHAEQGSASSVARELERITKYCTVVRVLAHTQIRKTGLAQKKAHLMEIQVNGGSVADKVEFAKSHFEKTVDVSSIFEQDENIDVIGVTQGHGFEGVTHRWGTKKLPRKTHKGLRKVACIGAWHPSKVMYSVARAGQDGYHHRTELNKKVYRIGKADDEGSASTEFDITKKAITPLGGFVRYGVVKNDWVMIKGSCPGVVKRVLTLRKSLVPHTSRASLEKISLKLIDTSSKFGHGRFQTKEEKDAFIGQLKVKSA</v>
          </cell>
        </row>
        <row r="4132">
          <cell r="L4132">
            <v>2.029E-3</v>
          </cell>
          <cell r="M4132" t="str">
            <v>MPSTRLYAKGRVTGFQRAKRNQRTNTSLVQVEGVADAKEAQWYLGKRVAYVYTAQKAIGGSKVRIIWGKVTRPHGKSGMVRAKFRQNLPPKAFGHSVRIMLYPSNI</v>
          </cell>
        </row>
        <row r="4133">
          <cell r="L4133">
            <v>3.2499999999999997E-5</v>
          </cell>
          <cell r="M4133" t="str">
            <v>MAATGLTTYRQGIQAELRGLAGQLQERRNAGSPASGDEIRQLVKESFERCAALKRSDLTEENRSKADVCFVTVDRTLEELVHETAVYPADETALAHLQDALDLLLAAYEEGYTEETLPLSVLAALMEVRPISACEPIVAYIESRVGPLTKGMEYQRGRGPILLRLLNDLLRRLPRSQSQSVILSGRILMLLSSAYPLGEKSGVNLRGNFNIGKGTVFEQEAEKEMEEAKEDAKKEDVKMEVEEGEEEELPKDAENPAESNPSQFYTTFWSLQRIFNNPPLLFAAPPVASTSADADPFRTLKNGLRQTLAAFAAATKKEKELAGSAKEGAVSGKAKESEVDAEEGLEEYFFPKFLTSRNLLELELAAVNFRRQILVQMLILFQYLLSLTPAERTRVQSFHPLNAAALSPFVLQTENETWIREMRSRTLDELDSMDGGRRFRKAVQLVLQREQNWMDWKLRSCAPFTKPSLDAAAESEKARAKLRAATRKTKKFPYKMGNPNLNRTWQHNATTLDGFEPNVADDELNYILREYRLEKNRVKQQEAQLARAAPGSSQRYEIEATLDQKRIRLQALHWRAVRAASTQHLRHFASIGAGDVEKLESLVDDERRKKEEEEERLAEANGKDAADEATPKKEYDSDSSVLGLHERMSPDVAKGKEGSEAKQQQQEAGTPEPEDAAKKNARGEDEPGTPPPKDVAMPGTPVTPKRPREEDVAMQDGEVEVKRQRVE</v>
          </cell>
        </row>
        <row r="4134">
          <cell r="L4134">
            <v>6.7000000000000002E-5</v>
          </cell>
          <cell r="M4134" t="str">
            <v>MEGRQHGQDSVWKARAGRGDLTGRLLVRAGWAAKDTALKVSNLVNQDLSLNFALSALSQDAVIILKRLKEEVVATDELLRETKIGVTVNKLRNNTAKEVADLAKELVRKWKADVGKTGTKKTASPSPGPSPIPAANSGGPPRTHKTDGIEFGKGKDATGDKTREKCCELIYDALAQDSGAPSDLILSRARALENHVWEENPPPAGSATYRNKMRSFYLNLKAANNPGLREGIVSGEISIVQLYNMDPKDMASEERKAENRKLVAENLFKAQAAAPQQAETDAFQCGKCKQRRCMYYQMQTRSADEPMTTFVTCLSCNNRWKFS</v>
          </cell>
        </row>
        <row r="4135">
          <cell r="L4135">
            <v>1.8700000000000002E-7</v>
          </cell>
          <cell r="M4135" t="str">
            <v>MGKRKSSKKPQVKRIKQVLDKSFRCLFCAHQGSVTCKMDMKTRIGRLDCKDCGQSFQADINHLSEPVDLYSQWIDACEAVNRDAAPPPKTPAAASGTGKKLLQKKKRRAAGSDEEDEEEEEDGDYDERREKQRGRDLSEEEEEEELPDLRPKKKKRVEEDEEEEEAQATGDEGGAAGGDDDDE</v>
          </cell>
        </row>
        <row r="4136">
          <cell r="L4136">
            <v>8.9700000000000005E-6</v>
          </cell>
          <cell r="M4136" t="str">
            <v>MSSTKKLRACLMCSFLATPAEFRKQGCPNCEDKLEMKGDADRVLSCTTGQFDGVIAVINPEESWVAKWQRNDKHVPGVYAVRVTGQLPDEIVYDLEGRGIAVHSREMDD</v>
          </cell>
        </row>
        <row r="4137">
          <cell r="L4137">
            <v>3.0599999999999998E-5</v>
          </cell>
          <cell r="M4137" t="str">
            <v>MLRSGCSGAQKALRTPRTPRRLLLSRTSTPSQPSLWLLESTVYAHVGWSRTLSSTTRCSEGQAERKLPSLANFPPEKIRNLVNIAHIDHGKSTLADRMLEMTGTIPLKPKNLDMLDGEGKNEQVLDTLKVEKERGITVRAQSATMFHTHSDGEQYMINLIDTPGHVDFASEMLRSLLPSQGAILLVDAAQGVQAQTLTVLDEAMKRNLEIVGTVNKWDLVKDDERGPAAVQELADLLSCEESDVLRVSAKTGWGVETVLDAIIERIPPPPSAKEGETLRALAFDSWFDSYRGVVSLISIFEGELKKGDSITSAMTGKTYTVLDVGILSPREVSIADLPDPDSRVLRKGMVGYITCGMKDPKDAFLGDTFHLTSHPTPPLESFKPLKSMVFSGIYPLDPGGFLKLEEAIRRLTLTDRSVTVNRESSSFLGQGFRLGFNGSLHMDVFRQRLEDEFDEEVIVTRPLVPVKIVFKDGTEKTIDNPADFPDPSSQIKIAEVLEPMIRATIVTPDEYTGAIINLCTSARGLPLSHNYLSTGSVSAAPVDPNAPVSAALKPRVSLSYLLPLSSIITSFHSSLKSISSGFASFDYEEAPYEPADLVRMNILVNGTKIDALCTVLHRSELQAEARSWVKRLREAIPRQHYEVVIQAAVGQHIVARESIAAARKDVTGHLYGGDITRRMKLLSKQKAGKQRLKERSIGNVTIPVKAFHAVLGGQEMKRKSG</v>
          </cell>
        </row>
        <row r="4138">
          <cell r="L4138">
            <v>1.6399999999999999E-5</v>
          </cell>
          <cell r="M4138" t="str">
            <v>MSHLQETAPVRSNKAKKLRSQKELREEEYAKFNEEVAKIAKECGVITGKWLFYPTPESVDILWSKIVKAVAVDDGALVRTGAVHTAKVSTAPGDSGSYVICVYCDDSWDKEAVGKVFKTLVEDLNCVSSAYKTDAFTILGIDSKHSSGIRSSLYGKNDFMSKEEIDESLSRGSKAKAGKKNKTLEEEKALDGEGFDPVSESEDEERPRKKAKKAAK</v>
          </cell>
        </row>
        <row r="4139">
          <cell r="L4139">
            <v>2.5900000000000001E-4</v>
          </cell>
          <cell r="M4139" t="str">
            <v>MTLLTPTVSLVRPAARALASTSSQSCGARSLARAFSTSRTVSDDTARDRSADTVGAIRARPISLKKAAEAAGSTETLIAQALERTSRPPVSATERRPTAGVGAIQAPRAPGMHREELQRLLAERKAAAARGIKESALRGPGAGGPGGPRFGGPRPGGPGGPGGARFGGPRRGGQGAGPGGAPNPYAPVRRPPRKSFKPRFERVVSEYKPPWTKEELTPRKPPATIDTPKLELDALVAADTYVRNSIAEQICKEVKLKPFSSDPKERAAAEKIFQGDYSQWVVQAPGKGKDSKDEVLARAMEGLMHNPSVSFARRQEFAAKMRESMPQ</v>
          </cell>
        </row>
        <row r="4140">
          <cell r="L4140">
            <v>3.3199999999999999E-4</v>
          </cell>
          <cell r="M4140" t="str">
            <v>MSSTLLNKPYDAFADEGADEEVVVETKSKKQQQSNHIHIRIQQRNGRKTITTLQGVPTEYDLKKLLKAFKKEFACNGAIIEDEDLGKVIQLQGDQRTKIQEMLIEEGIEKETIKMHGF</v>
          </cell>
        </row>
        <row r="4141">
          <cell r="L4141">
            <v>7.0300000000000001E-5</v>
          </cell>
          <cell r="M4141" t="str">
            <v>MATEAPVASTSTGKVVPQTVLYCAVCHFPPEYCEFQPKKAKCKAWLEENHPDLHAKYYSESALEDKLANLTVEQREALEKDLAKKEKKEEQKAEKEAAKIAASKIVVKRIERNKKKFVTTVNGLHHFGVDLKKAAKLLANKFGAGATVSKTPQGDEEILVQGDVSTEIEEMMLDKQDKKCVDVFGGKIEQNQISFVEVKLKKKVVAPPEVAPQGGPQ</v>
          </cell>
        </row>
        <row r="4142">
          <cell r="L4142">
            <v>1.3320000000000001E-3</v>
          </cell>
          <cell r="M4142" t="str">
            <v>MARSPRPPASSFAEYYTPSRRPFVAPSSSHSTPLLSSSPRIAIRLLSPGGRSPDRGARGGALSFLRVPARLRRAALAVTVALVLGGLVYVVVDSGSLGDGKAASRFMQVGGFGKDYMGRQEEEQVRLSANETRGSRSTGKDKGMEKECLLFPWREGCDVDPAEEPRDPFEGLEFQEEGGHLYYPAVPAPRKPRRPGERPPPPDSQPVDPSQQPHPIHYLIQQAKEDWNAKLQRQSKTVDEAVAEYERRYKRRPPKGFDEWFAFAKKNEFVMVDEFDLVMRQVEPFLALQPSLLRERHEKLQFEEDFWMQDKAYTVELKKPVDSRHTRPQMTVYGPMKTTNDRSDQTLKLLENIAEFLPEMNLTFTGHDTPWVTMSGEARVKHVEAARAGKFLTSDEANDFMDNWAWDGWAQICSPDSALRQVPSVDERLQKHRIYTEPKRRSFIYDHVEAMDLCTHPDWQLIHGFTAWPGPRPGILYPLFVSTTTSMHSDLLVPPIDQYDRPKGNDPAWEEKKYNKVIWRGTTTGADLNVEHHRKWSQRPRLCRFPFQSGSVKLPFAPADKPSRPGPVSTLVSRAQALAQEWFDFAFLGSARQCDDPKVCAEFEKDFLWSDWVSESEQNEYKYMLDVDGNGWSGRFHRLMSTNSLVLKSTIFPEWYSDMIQPWVHYVPLQIDFSDLWTTMAFFLGDEDGKGAHDEIAKEIALAGKEWTEKHWRWVDMEVYTYRLMLEYARIMNRDEDDPTSWDL</v>
          </cell>
        </row>
        <row r="4143">
          <cell r="L4143">
            <v>1.323E-3</v>
          </cell>
          <cell r="M4143" t="str">
            <v>MLLYTDAITNDELISDAYDLKEVDDVVYEADCAMITIKEGEVNIGANASAEEAEETLEEGEQRVNNVVHSFRLTETSFDKKSYMTYLKGYMKAVKAHLQETKPDRVPAFEKGAATFAKKVLGSFNDWQFFTGESMNPDGMVVLMNYREDGVTPYMVFWKDGMKEVKL</v>
          </cell>
        </row>
        <row r="4144">
          <cell r="L4144">
            <v>1.15E-5</v>
          </cell>
          <cell r="M4144" t="str">
            <v>MSSQNMKDNHNNAPPELKRVVDFLRNKSGIKVRTGALGGKRVDYFKGKSAVKALLSPQYAKLASVPKVDSTESATALLHSLIPHTFFLRIARGPSISSGVKAVQIVPQQLFSPEEYYVWLVDPNPVRQLLLAVGMVAVVLAGVMFPLWPVKMRIGVWYLSVAVLGLIAAFFGLAIVRLVVWLVTKVVARPGIWIFPNLFADVGFVDSFIPAWGWDVPPPKKSRSKKSSSSPTSPEKSHKKKRRAKGTHADAEELVEEATEGAAHEEGGARIEEILDEEEE</v>
          </cell>
        </row>
        <row r="4145">
          <cell r="L4145">
            <v>7.8100000000000001E-5</v>
          </cell>
          <cell r="M4145" t="str">
            <v>MVPQEELPVLESLVHIRNRLTALKKDRTEYIRAKDVLAIYGSLMSEVTRLNEIRARPKPSTSGEGAKDEPVEVEENRVDTILNDVFQLLSLFFLRIGKSRESPAAFCQLGTMKRLLTHLNESGIYTEADLKPYQSRLAELKEIINEGRTPLQGSGDPTEMEHDAAMNKLLLHKWDVCDRLVKKLASSLSSLSVELYPIHQRLITLRRSLASIAARPRPSINDVQPILAELRTIEDKRKDGKFVVEKPPAGSGDFFAPEKGQELLAGLLQDNFDICEDIKAREGEDQVARGPLQPIYDRLSEIRAQLERLVLTHRWTLRETDLYNYQNELARVDALRVDGKFRDADGNVPEGQLVLLYLLRRCYGLCYRLMVSSEPVSEELMPIANKLNTIKRCLIEVAKQGGPFTARDLYPFQLALYQIDSLRKDGKFEGRDGSIPEGQAILNALLSETHELVSMLQEEQE</v>
          </cell>
        </row>
        <row r="4146">
          <cell r="L4146">
            <v>2.5300000000000002E-4</v>
          </cell>
          <cell r="M4146" t="str">
            <v>MAKVSYPHYAWAFGHALVLAGTIHTLLGVVTFSGRSKSYYLAYGGALVSWGIVVYKSLGAPQLNKAYIQRALLDENVQYLLLALYWFLQRPIYVTLIPFATFSLFHTLTFLRTSVLPKPPATAAKSGSAAAAQPATPGAKASKLIQTWVKANYEKAMLFVAFVEVVVVFGRILLGAITFQNSLLSPLFFAHFLRLRYYLSPPTRQAFSWVSAQIDHATANPKCPPQVRKGVNFVRELIIRYSESVISVQQPGAGAPGAGAAAAAGGPEARRNR</v>
          </cell>
        </row>
        <row r="4147">
          <cell r="L4147">
            <v>4.7500000000000003E-5</v>
          </cell>
          <cell r="M4147" t="str">
            <v>MDALTNELRPLTDVFLTVRIIKSFTYRTTKNLLLPHIDATTMTVGQLKDLCREQVKTSPGFKPYRTVELDTLKLYTKAHGHKTMDLIINHETDDDILEDDSKILADVGIENETEISFFNRALYDEYKRNPQQAW</v>
          </cell>
        </row>
        <row r="4148">
          <cell r="L4148">
            <v>1.3900000000000001E-5</v>
          </cell>
          <cell r="M4148" t="str">
            <v>MSSSSTSDGGRFQTVIKLQSRPKGCHLITDEIVAALGDKLKNTKIGILHLFIQHTSAALTINENCDPDVRTDMDRVLDKIVPESFDWDHVDEGPDDSVSHTKASIIGPSIQIPIGNGRLMTGTWQGIYLTEFRHHPHARRVVATIL</v>
          </cell>
        </row>
        <row r="4149">
          <cell r="L4149">
            <v>1.431E-3</v>
          </cell>
          <cell r="M4149" t="str">
            <v>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v>
          </cell>
        </row>
        <row r="4150">
          <cell r="L4150">
            <v>1.294E-3</v>
          </cell>
          <cell r="M4150" t="str">
            <v>MVVVALLSLAKHVLPPTRAILLVSCCLSCTPCCSTTARPHRHCLPHRRHSPVLQRAFPFLSFDSRSEAYLVATRLQCGQPGHISRECSNAAAPKKCYNCGDSGHISRECPQNPNAGAGGFGGQGAGFGGAGAGVCYRCGQPGHISRACPQNFAGAGAGCASHSFLSSTSARLMNLCERSQSAVDSAADSADPATAPRRATRAVVSATSRASASTPPSASTADSRDTSRATAPSLPARSRATTAARPATSRATAPPPAAPLPPPKRLPLLPLCA</v>
          </cell>
        </row>
        <row r="4151">
          <cell r="L4151">
            <v>8.7399999999999999E-4</v>
          </cell>
          <cell r="M4151" t="str">
            <v>MALHISENGGRGLSRSRTVVYAVLSAGCERRTCTCGSPAPPPSRLPAIVDLDACQACWGSELTIRRCPCSAQVFVGNLPFDATDESIKEIFGKVGQVTDAQIIHRGRRSLGYGFVTYTSESDAASAVSQLDKTEISGRQVNVEVAKPMPVYDGPPAARAPRKAAKKAAERTKTRGPRAPRNDEETEEAGDAPVGNNAVSDAADQLANTHLEDGAAPRARKPRTRKPRARKAGAEGEVSEGAGEGEPPALGAAKPRQPRQPRRRGPPSTGVESQTLIFVGNLHFSVTNEMLAAAFPECKVKSAVVVTLKFGQKAGRSKGFAFVDFETHEDQLKALEKYQGTELEGRQLNLKVAIQPEGGEGQGAEQAAAREANKSDAAESNAAPPVPESNRTEGDAIIVAS</v>
          </cell>
        </row>
        <row r="4152">
          <cell r="L4152">
            <v>8.5700000000000001E-4</v>
          </cell>
          <cell r="M4152" t="str">
            <v>MKLCFANPATGQQKTIEIDDERKTRIFYEKRMAQEVAADALGDEFKGYVVRITGGNDKQGFPLKQGVLVPHRVRLLLAKGHSCYRPRRTGERKRKSVRGCIVGSDVRALHLVVVKQGENDIPGLTDEVLPKRLGPKRATKIRRFFNLDKSDDVRKFVIRREVVPKKEGAKPYTKAPKIQRLVTPERLQRRRHLRSLKRRKTEQQREQIEEYKAVVAKRLAERKSSVKAVKAKKAAARA</v>
          </cell>
        </row>
        <row r="4153">
          <cell r="L4153">
            <v>8.1700000000000002E-4</v>
          </cell>
          <cell r="M4153" t="str">
            <v>MRFRFRSFTAPRLSAPTMLAFRLYSALAALLFASAAWAQAQSSVSISVASSPSIDIATRFLETLHLRKPTVFHSFLHMLTEFKIRPKIDFTCPAFAPRAPGLDGKPRPGRYANHNPIFTRLATQNESFVALEHTLLRSRELRERGGYTLFKLALAGGVANVEIREMYRVWEEREKEVEQPAKVRGECVSWIDVAGKKVCSFDEFWKVVGLKENGRWGVIPVDGDSPKTYSFDRFFPHDIQNSSLPLVVLYAAPTDEALPELYNALHALAAPASGRPPRLQFAIRWRPDPKLKLQSYEPDWRVEAAIKDGYEVPQVQSDFSARAVSYIRAAKDKFAALTQVATALPTVASDILATTARKGLPTTSSVPEQLLINGVPVPLDNLTYSGLLDVLDSERQLIYDVAASTVGLYNEDAAKIIRNAALTIEGPRSSAASLAVPTKERPLKFVNLASAMSKLATAFAKNSYIEGVIENETEETDPPAKATVHVVTDLNSEKGRQLVRNALKFAENTAEVRVSFVHNPGPDAEEPHAYLLSTLVAAMVESEDFPEAFPSEIVTFLDFDASPANPPKRSLDDIWTKENPMTPFVDQGATEAQQTVAKAYWKAARTFCERAGFEPGASAVLMNGRVVELPEHECAVGSFSALHQYELLRRIKPVVEAATAVFPDKIRENRKTQAEVFAAASSILGVHGVSRQTIGADKLKGLTQLVHGEPSHALFLFTAVFDPLSPFGRTVAPILETVRTMPLFAVKAYLLPSASSTKPDFTTLSGRPFPVETLFDDNDTETVPRVTFAGLPEGAVLDVKVFDGKTGEALAGPGGQGGETVVVEKDAKEVVFGQVVEVKSEEDVKAHVRDEL</v>
          </cell>
        </row>
        <row r="4154">
          <cell r="L4154">
            <v>7.8700000000000005E-4</v>
          </cell>
          <cell r="M4154" t="str">
            <v>MSGSRSWKSRWSSSRRKRIGSRRSGRTRREREVELQELKSRVEALEKELDEVKRERDEIKSSHVPAAELDTLRSSHANELDFLRTSHASAIEELKSSHVPATELDTLRDSHAAELDLLRQSHTSALEELKSSQVDASELDTLRSSHAEQIAELEAKHREEVEQLRAELDALRSSQAGEADSLRSSHAEEIEALKASHATALEELSSEHTKEVEEIKASHVPASELDSVRSSHADDLESLRSSHADELGKLRTMHAQELDSIRLSHVPSSELDDLRASHASELESTRATEAQTWQEKLAALQKDHEGELERVKAEASSGDEGKAQEVEAMRSELEALRREKEAWAKEQEELKSRVKSLSDEHDSALSTLRDEHASTLSSTREELLSTHSSDLAQLRSASDASLAQIRSSHADELASLRQKLADAESSAEQKRLAGDNSLKVELDATRADLDKAKKAIAELEETVRSSNDKLGQAQQALSEAEKQAAAANSAPAASADSDKLAALEARLADAQKELEDAHFALQSTQESTAAQLTELETMHERELASKEEDHVNSLKRRTDDHTTALVELQNKLLAVEEDREHLRQELVDAQQKALKSSQSLAGAVTDVDIKALHAAHEAKLGEVEREYTAKIEELNQAVSRLEHEVQLYRDSEE</v>
          </cell>
        </row>
        <row r="4155">
          <cell r="L4155">
            <v>7.6800000000000002E-4</v>
          </cell>
          <cell r="M4155" t="str">
            <v>MEAHDATLMKGQRGSGARGEASRVEQGHAVQPGLASDPSPLSTLASTFRGWAPFDVRSPSSGPTSPSTPATKSPGGPGRPASQVGDGLLGSGADDALMRDDGSDCEEDSVPKEGGDARIELGERITWARWDEMTVGSETRRVLILGYRGGGLAVWDCSSLDSWSEILNLASIDLPQPEGTRKKTSLQPIEVVAAAVLPAPANRQVDPDSQHPSLALVTRSISESHSHSPASHLSLYSLRTHRIVSTVSLPGIAHRISTSRRFVVVSTSSPLALHVYRLSYTPNSSSPSLEPASFSPILNIAPPPPSSTSTGPVFSLGSGGRLLAYSTSTPIPSSKLDRSPARPGTNILAHKGFFEPDLPNLLASPSASSAIGVAGFAVQEAPDVARRVGEGVMSGVNALREAGMSYWNQRRASEGGEAGSSAGGALSRSAPQQVGVMGRKMSSPTATRPSSGYGEVEDSSAGTIVVVDLLSSAPSSTTRSSSRSAPPTAPLPPLKVIHHFRPYAHSVAHLSFSPSSTSLLASASTGHHFDIFELKPAVPVGTSATSSPSTSASPIASSGLGKVWHRHRLQRGFTSATTVESSWSVDGRFVAVSTGKGTAHVYAVEPNGGVPSLEDHFQPKVANAQELPGLSVPLSSVARIRHPLLAAQTIDEGARQTLRPGPGPVLPVSIAFLPKHTSLSSSLAPSPTNKRDLAPPSQQDLLIFRPSLGSSTLYRLTPVEAAPLASATESAVRGDVGKLATTAVSGLTQMMKTRGAGLLKDGLGGLTRASEVKEAKKSWSVQMEAVAEWKLAREEGWPEVREEVLAAEVGVSGKRAGPGGVRYSAQAEIETFSRSPLVLPRSIYRSQQFDFFSLPADHEAYAKAGSSALPLRRLEVRSEVQIRPVEGAVSSDVSPSLSPALSARRYSTYSASSSFEPASFDQPIKNAMQTFLEAEAMLAPGSPNLPTPTFPNGVPGKHGSWRDSIPIPRKVGPAAIEGIGKVRQGLGQIRVPKGIMSLPGRRASSSTSIGQAPAAYSSSLSFEDDDAVFADHAVAASASTAYTSDIDSCGCVIKGDGEDAPPAREEEDWGWDDRLDEPIQTSGTTTMKPASSALDLATPFEDDFDHFELELPAASPLSLKPASLAVPSPLTLEPVDAPVKAHLAPPVQVVYSTSMDATSSSASSSPAGHVRLDKSRTASPPRHLLDQPSSVLSSVAIPPPKPTGLIAPVNNAGNASPALSSGSSSGSGKKKKRR</v>
          </cell>
        </row>
        <row r="4156">
          <cell r="L4156">
            <v>7.1299999999999998E-4</v>
          </cell>
          <cell r="M4156" t="str">
            <v>MKEDAPKENKKRAAEESAAPAKKAKVESAAPAAEGGESTTVFVGQLSWNVDNDWLQSEFKDCGEVVSARVVTDRDSGRSRGFGYVEFTTAEAAQKALELAGKEIDGRAIKVDVTTPRPPREQQERPKKQFNDQLSGPPTTTLFVGNLPFSASEDAVWTAFADFGDVQSVRLPTDPESGRPKGFGYVEFSSIEGSQAAVTAGGPESTGSGVEIDGRKLRLDYSQPRGERQGGGDRNGGGGGRGGFGGRGGGRGGRGGFNDRGGRGGGRGGRGGRGGGRSADAGWGGRPGGNPRSGGFSNDKPAGKKISFD</v>
          </cell>
        </row>
        <row r="4157">
          <cell r="L4157">
            <v>6.6799999999999997E-4</v>
          </cell>
          <cell r="M4157" t="str">
            <v>MASNAQAAQTTSSSLSLWFQQHRRAVLITAGVVALSAAGTLYYTQSNSQHARRAREQARDAANKAADKAKKERKQKKAKQPGEGKPDAKSADDDDDPLKLTASDIEVMDPETRSKTALALKARGNKLYSAKQYQEAIDYYTKAIQCEEQAVFYSNRAACYTNLNQLDKVVEDCSNALRLDPQYIKALNRRATAREQLGDAENLYLSLCDFTASAILDNFSTSSTTDSVERVMKQLATQKAQDILSTREPRLPSPTFITAYLTAFRTRPPPSLPANPSQGDRTLQLAYDALDAKDFTHAFTFFNESIKQGISTPAGKAEALNMRATFKFIMSDAEGALVDLDEATTVQPDSAQSWVKKASVHMELGRPEDAMKDFDRALEIDPNNADVFYHRGQVFFITGEFDRAIAEYRRSSELDPAFIFSHIQLAVAQYKSGSTEKALHQFRRLIEKNPESAEVYNYYGELLLDQQKFPEAVNAFDKSIELAKNKHLRNVLPMVNKALAIFQHRQDFATAESICREAVDIDPQCDVGVATLAQLLLQQNKVHDAADMFAKSAEMARTEPELVNALTYENATRAQIAFLKNYPLQADRLGLSRTA</v>
          </cell>
        </row>
        <row r="4158">
          <cell r="L4158">
            <v>5.7200000000000003E-4</v>
          </cell>
          <cell r="M4158" t="str">
            <v>MAATDGTDKKSDATDSARIGWAFLSQYYSFLNKDPARLHCFYTKRSTLIHGTEGEDSTPCYGQQEIHAKIMSLKLDDCKVYISNVDSQSSAEGGIIVQVLGELSNANGPWRKFVQTFFLAEQPNGYFVLNDICRYIKEEGDESPETPTPAVQHEAAQDAAPASVQSILFDDKANLFTNENQDEAKPQAEAEQPHGDDSLTFHSSSDFPSATTNGTSSEQAPAATEIEHTDATADAPEASEPAEAAETLPAAEESAPAQPEETETPVPVETPAPEQANAEEPQASELASAPTSESASATTPAPAAPAAAPTPKSWASLAASNSTKWGRLSNESKGVSSAASSVRCPLTTLAIFAHCRLPQQAPSPAVERAPAPPAAPSPSTAQPQFVESVMAIRTPSCFVKGVIETVSEQALKDTLISRFGPLKEVDIVRNKACAFIEFEKLDHARRAIQTSLRQAEGGEGGIMITVDPVTGAQTRINIVERKPHDQRPKRADGATRGGRGGSSGGTGGRGGARGGRIGTSARGGAAAK</v>
          </cell>
        </row>
        <row r="4159">
          <cell r="L4159">
            <v>5.4799999999999998E-4</v>
          </cell>
          <cell r="M4159" t="str">
            <v>MSGSSDPKPAPASVEPPRTIPGLSTSTTPTPSSKPRKRSAKKKDASTPFAGTVEGEATTPSDVPVPVETGAGAGGEDDLVIPEKQTSAVEVVQKRIRSANKKIQRIEGYEASTTALNADQQRAVQGKPVLEAVIRELTELLGVLKAEDAEEETRLKRVAVVEEKKQARAIAAAVQASKDEAQSQLVLLFQFLHLFSLFNPQSAFAPPALPAALANATENDVATVRYLYAQFADGPLLGGRDDAIEKLAKIAEGRDEVVLEELGVTFARIQQLLHGMTAPPQPEIPQEDAGLVTPNEQPAGPADSVVALIDGATEEIHAPPAPSFLQPSEVEQSAAATPPAEEKVQHWAEDLSQAQAPPPSAPATPTTETANTPTTPASQPPPNGHADFAAPPAAPQTQTLDWAADDEGGLPHLPELAPPVPVVSVPSGGAQAAPPLAPAAQQQQTTPSTSSDGFVPARQPRRTGSERGPRGAGGGPHRGGRGRGRGRGELNGERTGSFEGQAAQGGAAGEGRPPRPDRQESGEGRRGSFRGAGRGGPRGGGGRGGRGGRGGAQQGAAGQPTTHPAPAPAA</v>
          </cell>
        </row>
        <row r="4160">
          <cell r="L4160">
            <v>5.2300000000000003E-4</v>
          </cell>
          <cell r="M4160" t="str">
            <v>MAELAAPAGDDLQQQLESLRAESTRQQLESEQALHDLSSKLSAAEQDLSAVRDELASAKTQAEQERARREEAERRVAQQDERRKGDQGVEEEARRKLEQCEREKRDLMEAVEKEQRERASVEESLESLRTSYTALRTTNSELEGQLAEASSTSRTSLLRIQTLQSTVSSLEADKSFLTSELERGRAEWSTYRHEKHEELVQLREQLETKTIEERAAKSSLEGLRKAHETLEKRHEETIAELAKVRGELASSENQFATEMSSMRRLVDLMEKREEERKKRVEDVEKALEEERAALQEKEEELKDQLLQERERADSLESRNAELREALERGNSFTFANGVRDSSVAPGSPGGSVASGSFALSPSAQLAVRGQKSGRSYAEIYGEYIKMEEELARERAETKRLGEVLTQILGDIEERAPLLHEQRVEYERLSAEATDLASQLAQALTDRDTSERRAESLRLDVNRLSTDNTILTQQLSDLGRQVRTLSRVLATQENSSIQGDANEFDEDEAAILRRAEEIGDTDSVVSAHLVTFRTVNELQVQNQKLLKITRQMGHQLEQGEQEAVSRRQSEENKAVEEAHELILRLKKEIEAQRARTEAYEKERDMFRRMLAQRGGAGGAAGAATATNGAGDGFTGDIEASRMLAEVQANFDAYKAEIAIDTQKLREDLTQAQKDAATARTELAKSKAQAEHLAERFRLLTESYDLQKTEVSQMSKRNLELQQMLAKRDMATHKMSEDLFELRGTADQLRHENTNLKSEREILKNVEKRLSEENAALSKERAHLADLMRNLQTMQNELERGSNDARRRLEEQVARLETQAAELKDRLNQESDTNRQLALRKEIESKTFQERIDKLNADYAETREKLVAAETSQQHLEQRVQDLVLQVEAKEEKLAVYEGRSASGESSQSAEEQLQVTVADLRCVLVCPPSCRRR</v>
          </cell>
        </row>
        <row r="4161">
          <cell r="L4161">
            <v>5.1400000000000003E-4</v>
          </cell>
          <cell r="M4161" t="str">
            <v>MSYTIFGKKSLNEYIALGTYGLVGLGAWAATRGGSDAKKADDSKLDITSQTDDKEMIAFIENFINNEEHKAKSAGGH</v>
          </cell>
        </row>
        <row r="4162">
          <cell r="L4162">
            <v>4.9799999999999996E-4</v>
          </cell>
          <cell r="M4162" t="str">
            <v>MSSSLKVRASELQSKKRDELLKQLEELKTELVSLRVQKVTGGNASKLAKMWVSKGSFGAGAGFSGCWNGLDGRARALGGGEMGMSGPGGRYRAQRVDRRQCGFRSPMNPRARLCRPRTQHSCRQNVVSSVRSDSTPTCTLAPFPRPLAPRLSPPGGLLRSHG</v>
          </cell>
        </row>
        <row r="4163">
          <cell r="L4163">
            <v>4.9200000000000003E-4</v>
          </cell>
          <cell r="M4163" t="str">
            <v>MFDFFGNDSYQAQAAQDVQNKHKSELSHELIAAAAAYEAQKSYARHCQENGKPESHQKARELLAAFAAAEADKLIETKGLDFMDREEAKRQARQHAEQAISPDNY</v>
          </cell>
        </row>
        <row r="4164">
          <cell r="L4164">
            <v>4.5399999999999998E-4</v>
          </cell>
          <cell r="M4164" t="str">
            <v>MAQPSAPSQRPHRSPPRTTSTSPSTAVPGCPACCPACAPSTSTAESLSATEETANGLTVVRGSAENGRRRDGGLSRPNGRATSARAKRSQARLASQKKKRVDAPAPTPAQPPPVVNKLKRPPPAPPADGSPAPPPQPPIPPDGSVKTCEAVDRYDEVCGEVVVGGWKGKVPRRWCQMHEDEEKFVRASFWNSVSSLPRLARTHPLPSPTEITSSTSFTELEGWETIARQHMDLAKRAYDSWVFHRTHFFAAGGDLVDRLEGRGEGEGGTDLARGAWEEVRLRGEKAEAVLKLIIRRSHFLVCDAEDALWLLHPQSRCTHATANGYDSSSSQSSCECSHDASYCNHGEDGGLHGSECGCCANSSIVAAEDEDDQSACSCPRTSSTSHHHHHHHHHHHHSHRHPPHTLHRNHISPPDQAPHNPLRPPGSPTLAPESEEPDPLLALDTLRRTELLELLSLTGSHASFIREGRKSVERVRIVECLFRRLISRDEELLVKAYRGGHDHVLRFFEDPALVTLPALARLHRALQRTSPLELKEAIMDAFRAIAWEESGATETEEGEEGVGMQVLGGWLYRYQLSRSMTPREWSHLYDLCACPGCATTCCQRFTDLALIRRLSVVPHGPHPPPFESWAQPGETDAKKVFKALDVVWCAGKEKDDVRKVRKMTQPGINIGMGAETVWAARQERNWAFLKLSLTHPHALSILTLLSQFFTLLVRSRLTPSHPLPPFPLPPPAHLWTHRIRTAPTKAALSRPPSPSTSSSSSLAVSAPSPSSHPWRALPNPFNLSHSPAHILAGFDALDSPEKEQDMPPFDGTYEILVLDAPSDSPYAFVEAYIPRPLAAFENFLASVIASACGIKVPGVTVFDEDNSTANGADSHAVAGKQGMDMPALLQAALEHGAVESFLAGDLVWDFGDVKGVTTPFSSSTGGAGGKRFSGVDLKKVGKNGIVAPPLPTPAAPATSNGANGAVGAAGKKAGAGGKNAKGAVAGAAVSDKEKKGKVLDGLRDDSLALRLARSLFVS</v>
          </cell>
        </row>
        <row r="4165">
          <cell r="L4165">
            <v>4.5399999999999998E-4</v>
          </cell>
          <cell r="M4165" t="str">
            <v>MTTFTLGHQLKLDSLEHTQPHLDRLRQLGPNVEEVRFGGNTLGIEACEGVAKELEDKRELRIADFSDIFTGRLITEIPQSLRALCTSLLTLPLLTELDLSDNAFGGRSAEPMLDFISSAPSLEILRLNNNGMGPQGGAMIAGALLENAKKAEKEGRKSKLRVLVCGRNRLENGSAPDFAAAFSALTTLAEVRMPQNGIRMEGIEAIVKGLQKNPNLQWLDLQDNTATEKGSRAIAESLPFWPKLRILNLSDCLLRPRGGLSIFTTLLSGSNPLLTSLKLQSNELDTRAITQLAAAIALHGEHLTDLELNGNYGVDGTEEEYEKVREALGKWDHEDALDELDELEEPEEEEEEEESEKEAEVEEEEEKPEVKEETKEEKKEEDELAGLMDKVHIA</v>
          </cell>
        </row>
        <row r="4166">
          <cell r="L4166">
            <v>4.4000000000000002E-4</v>
          </cell>
          <cell r="M4166" t="str">
            <v>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v>
          </cell>
        </row>
        <row r="4167">
          <cell r="L4167">
            <v>4.2400000000000001E-4</v>
          </cell>
          <cell r="M4167" t="str">
            <v>MGATQTPTVRPLLLLSCLTRRTDLRLPQTRTVYVGNLPSDASVDELLSQVRFGPIESIRILPEKSCAFISFLDPTTAAAFHSDALMRKIRLHDHDLKIGWGKPSAVSANVLAAVQQSGATRNVYIGNLDESVTEETLRDDLSRFGPIDQVKIVRDKNIGFVHFLSIATAIKVVQNLPQEPAYAGRRVAYGKDRTAYVPKNQHQQQQHNMAAAAMGSMAANYGGFGGLGFGQNGDPNAQMGNRTIYLGNIHPEVTTEEICNIIRGGILEKIRYIPDKHICFVTFVDPHCALAFFQMASFQGIALHNRRLKVGWGKQSGPTSPGIAMVVQAGGSRNVYVGNIDDFETYKEEKLRKDFGEYGEIELVNFLKEKQCCFVNFTNITNAIKAIEGIKQHADYQNLKVSYGKDRCGGAPRAFRGFDLRNQQRGPRPNQDGANGSAPSNGYARSPFPDVMSSFPTSPLQTDQLRIAEGGETQTASPQLPEIGALVLDEEAAAAAGATAAGQAQA</v>
          </cell>
        </row>
        <row r="4168">
          <cell r="L4168">
            <v>4.2299999999999998E-4</v>
          </cell>
          <cell r="M4168" t="str">
            <v>MSAPPSTADSSLPPKRPLSASPPPPAPPEAASAAAADPATKRVKLSVEDPISVPPVLVEQPLPPNAPSTSAPTRSAPKKTDPGSKARKPRQRKTKAPKPGGVEEAGAFDVIELLGKERVDELKRLEEEEGRDWRLEAEKEWGKDKDGKDVEVRIVGMNDHGDGLALLTPSGSDAPTRLVSVPFALTGEVVRIHLHRHEPDYYMSHGDLLEIVEPSERRQAEVQELPGRVLSAETKEKLDQVRAKFGNRVQCQYFGECSGCQYQPLAYEEQLEMKRDLVRRAFANFSQLDLSLIPEIGPTLASPLQYAYRTKLTPHFQVPPSSNPNRNKRKKGGAEVEAPKKEWEVTIGFEQKGRKRIVDIEECVIATKVINEAMMTERAKVKEDISKYKRGATLLLRDSLPPRPADAIAKPADYTPSTEPHVCITDHHATVREQVGTNEFEQQAGSFFQNNNSILPSLLDYVREAIGPRKEGEERYLVDAYTGSGLFAISLADQFDHVEGVEIDKASIRWAKKNAEYNKGPGRGEVGFRDGKAEEIFKDITFPPERTTIVIDPPRKGCDELFISQLLAFSPRNVVYVSCNPRTQARDIGMIVMQSTAAGKPYRIDSARAADLFANTHHAEGVAVLSREV</v>
          </cell>
        </row>
        <row r="4169">
          <cell r="L4169">
            <v>4.2099999999999999E-4</v>
          </cell>
          <cell r="M4169" t="str">
            <v>MDKPVTLPPFGPASPSQLTADSAPPSSAAVPLPAAASGTPRTRTTVACVRCRRGKTKCLTFEGKSACEACATRGVECERADSRTKAGASETRRVRPPKRRAEDELEQSTLSAANSPARPPMPARTVQPARSSAPGNTASTVESGPTAAGWAGGVSLGTGTTTVDEAVLPPPDIVFEACQNFFQCYTQLGFLHRPSFLHQLQTQPDSISPFLVLCIIVISSRITPALADHYPSPALAAEAFAKQAQSQVLHELSRPPSLELVQALLLLSLHDAGTLFEYRAKALQGLARQMAETLRLHEPVPGLSVIENEVRRRTWWFLTFSIIPLDAQPSPTPVYFQPALVPVPLPSNEQDFTFGVRAHDERMFPNLARLPQSPSPTEDLSLLGAYVTARSVFGEISRAVAPLETDSSSLPPCWTPSSPLPALQSALDAFKALLSTIQHWTTPNLLAYRASNLDLGFWSIHATLRAAQILLYRAYLPVMARVLSEDGADAGLGGETPPGGREYWRALAGKTVENAFGLLDEAAECLGTGTARKGMTPHLAFCVYIAGTVLTFLRLHPNLAPSHVPAAPSRIATALSTMHHSATLWPVAEQWHRSLYQHALAGPIEAGVSLRAFAPEGLVQHEQEEHEQETETNGVSARHAASTLAAMARRRSSASGSGSGSGSGSGQESRPTSSSGATASHERDSKPVVAGAASATYIPSSSSAASSIPTTSFSGLYTPPQPEHRLSFGAVSEGEYEEAEKAKVREARRIEALLAGAQG</v>
          </cell>
        </row>
        <row r="4170">
          <cell r="L4170">
            <v>3.7599999999999998E-4</v>
          </cell>
          <cell r="M4170" t="str">
            <v>MYHQRQDSVGSAIPLHNYSYQQAPGGNEQGYGSAYGEKQYPQGKPVGSSRRKWPWILGALILIAVILGAVLGGVFGSRAANDNKKSDAASGADNKGASGSGVANAATRTKGSGGFAIVPTATDQFGNPMYPTSTGSAHISAPTVVSNSSLSCQADSTSGVSLDSPKKTHPLLIATENKWNCLPSLIAQDSYMSYWNDTIFLNASKFYDMPPTNYSIDGGLTGSGVLDVAREVQLRIKHWAYAYRLSNDTKWVDRTWRELVVASGNDTNTYFGQDNKGGDVWNSGHFLDLAEFTEAFALAYDWMYDAWSQEQRTAIVWSIVNLGLRYGVNAFADPSGAGASYSWWTKVDGNWNCVCNKGMTMGALAIINEDPTNGIAKQILGYTVPNAVEYCSFAPSPEGTWSETANYWYFGTYSHVEMAAALLSATGSTQNMLDANPGMKLSATYHMYVTGMQGLFNYGDCGPNKYTATANGLMFYGNQYNMPVYTLFQRDRGDAPEPMSMLYYDPQVSGQFWDNLPLDHHFSNTTDGWFSARSSWTDNDGIYIAMKAGKLTGHQTHGDLDAGDFVLDAMGQRWAGELGSGDYLSNGYFSSEDQNSPRWLYYRKRTEGQNTLMIGDADQNVAGTPQTTFQSTGEAQDALDYTPANSSTAFFTADLSEMYNSTTSVKRAIRFINGRHQVLLRDEVDSSAAVQWRMNTNATVALSDNNQQATLTLGGQTLIMQLRSPSGAQFGTAQPERQSSDPTTTNYGGSSVTMSPDQPNPGVTVVTVDVAAGNNVIEVLFNPQWKSFKSSDYLTPPSVAIDSWSLTSHN</v>
          </cell>
        </row>
        <row r="4171">
          <cell r="L4171">
            <v>3.7199999999999999E-4</v>
          </cell>
          <cell r="M4171" t="str">
            <v>MSTRGSLTQTSVIVPAPSTTRGQCTKLYSTPSGHSIAYGSSRLALLRPLFPDSSTAEVRAFGHAQSVGVVKPVGEYYAASGDAGGNVKVWDTTGNYTLKLDSKPLSRISDIACDSESKRLIVVGEGRSAWGASFSLETGSSIGEISGHSKAVNAVSMRPTRPFKAVTGSDDFSVCFLNGVPFKYASTSRRHTRFVQSVAYNPSGSLFVSAGSDGQVFLYDGTSAEERGALVEGAAAHEKGVFAASWDREGKKVATSSADGSCKLWDVESGKVVQKWAFEGDDVQCQQVGNTFAAEHLVSLSFSGDLNILDVRSPTPSRTLYGHQNSITALSVSQPNFDTFISGDSSGRVLATTAYGQVKQVKGLGHKGLVVDVVDKRDGGFVSTAYDDTVKELSKDEFASSSVPTGSQPKALASGAPASDSLVLATASGIEIFSAPGKSLSTLSLPKESSSATPTCVATSPSLTAIGTDDSRVHLYSTTDGKHLKSIALRANATAVAFPPEESGEKVVAIGLATGKVPLYSVETGEIVNARWADISARVTSLAFSPSGTHLAASSLDESIRVYSLKSPSSILSLKNLHKGGASKVCWAGEGKLVSAGADGTIRTLEVKLA</v>
          </cell>
        </row>
        <row r="4172">
          <cell r="L4172">
            <v>3.6900000000000002E-4</v>
          </cell>
          <cell r="M4172" t="str">
            <v>MADDYDRSERDRDQDDGHRERARSRSRSPRRRSPSPRRRSPSPRRSSHRDRSRSPRERSRSRSPRRMDTDRERDRDRSDRDRDHRGGGGAGGGDRRAPFDPARKAMAREIAASEAAKRSRKECRVYVGNLAFGVKWNDLKDFMREAGNVVFAEIMLLPNGMSKGCGVVEYSTPEEAQRAIRELSDQQLLGRPVFVREDREDEARYGSAAISGRAGFMGQGAAFPARGGFGGGFGGRGGFAGGAGFGGPVGGQGRHLYITGLPYTVGWQDLKDLFRAAGSIIRADVKMGPDGSHSGTGTVVYETAQDAQNAIAMYNGFEFQGSVLEVREDRFPQGGHGGGGFGGRGGGFMGRGGFGGGFGRGGFGGVAPGFGAGAYGYGAAGGFGAAGFGAGAGFGGVPAGPGGGAVMPPSQQIYVRNLPYSTSNEDLVELFQTTGTVEHAEVLFEHGRSKGAGIVQFATVEEAQTAITRFNGYQYGGRPLALDFNARWKPFGAPGAPTGTVDDATYDAGAVAGMEGVQAV</v>
          </cell>
        </row>
        <row r="4173">
          <cell r="L4173">
            <v>3.5500000000000001E-4</v>
          </cell>
          <cell r="M4173" t="str">
            <v>MSSQQHPPIDASSPSTIPDDPSPHHASQPPSSSPSSANAPSNPSQAAQQPLGGAANGETSVANHPSSPSSDLPNGVSSASNPSLTASSQPNGERTPSSASSARPTAPSRSMSYKAEGDIWGSSRASNAFSGAGDDAAQRTTRAASDGAVLSTGFGGPGSLAFVPSGEPSRAAGGISSRLSSLGSEDSGSSNNDEQAFFRDYQRRSLEHSASQRLSTAKSFASPPLASARLGPGATSPFFQPPSFLSTTSATASGLTSSASNTPASSIPLPLLSPTSTSPPSSLAPPSVASSMMSATSNSVAGSPRMSESAAR</v>
          </cell>
        </row>
        <row r="4174">
          <cell r="L4174">
            <v>3.5500000000000001E-4</v>
          </cell>
          <cell r="M4174" t="str">
            <v>MERGVAGQGRSGEGLPPSSPSHTAHIAQTASEMADSSSETFTLNIKAPADQRFSVTVPASSTVEQLKEEIAKAKEDFPVDQQRLIFSGRVLKNEDPISKYGIKAGVAIHLVKGARPAGAASTSSTPAARNSSEAAGVPSNFAAGQQVMGNPLAPLMNAQYAGALGGFNPFAQMGVNTNDPNYMQNMMNNPEVQAQMNRLLQDPAVLDQIIASSPQLQQMGPYARQIMQSEHFRNMITNPQAMQQAMQMMGGMGGMGGGAGAAPFPPPGAFGAAQGQQGAGTDSAAGAGAGAESAGSPPPAFNPFAMFGGGAGAGPGAGGAGGQQPDMGAALAQMQQLQSLFGGFGGAGAGGAGAGGPQQSPEERYATELEQLRGMGFTNATRNVRALLASGGFVDSAVAWLLENPE</v>
          </cell>
        </row>
        <row r="4175">
          <cell r="L4175">
            <v>3.4600000000000001E-4</v>
          </cell>
          <cell r="M4175" t="str">
            <v>MASEQEKLAQIASITGCSLNQASFFLESAGGDVEAAVAAFFDNPQGDDDAAEEAPAQLVSESSQQAAAPAPQLAQPSAQATQPSGAYTLSGAPVDPLPAGWGQRNSASSSRSATPSNPMRSTGGPRITGFRDLASSSAGPSFPPSGDDDDDDDDDEGRDPTHFFAGGAKSGLSVENPDDQRRGGVGGMLRDILQQAREGSRRLAGGGDAEEQPRSSFFTGSAHTLGSDETPSTYIPDPNAKEEDEDEDEEEEVAIRHLTFWQDGFSIDDGDLMRYEDHRELLAAIQAGRAPISFLKVKHDQPVELRIAERRNEKWTRQAPQPSGPFTGSGNRLGSGSPFPESSPAPSPAPATSGSTRLFSGLIGNPKAPDAPVSGEVQFEVDRNEPTTQVQIRLRNGERYARLARLAGSSEEWTCAHRMVATFNHTHTVGDIRRYINASRPGEASSSYVLQTTFPSRDLTDDSQTIKDAGLMGSVVVQRPV</v>
          </cell>
        </row>
        <row r="4176">
          <cell r="L4176">
            <v>3.3300000000000002E-4</v>
          </cell>
          <cell r="M4176" t="str">
            <v>MPLQNRPDRLGDRCWPIFDPLENAFGQNPCEVARLITDVCSPRAYYPLPPLDLEDGQTQYPTPNPGQANECTCSMGVYNLVQACAACQQLGTYNATLWSDWVANCTYSNINGGQIFPYTTPPGTAIPDWACANSASGSLSVGEIFRHAYGGRVNGTDRQSAATSSSSSTSATIPLTVPPSYTNAAASSSPTTTDNNEDDSGGVAVGTIVGIVVPIIAVLIILASIAAYFRKKQRGIAKRGQRLDSTTHLPPSAVYESADAASSTLAYSDHVMKQKATGTSVFVARSASGVTRASSRRSFATNSVSTGVPVNPFGRQASLYTTSTGFDTMTRSSEFDESGRSYIDEDDEDDSISPFSDIHRPAPSHLATRDNIHASPSLHHSLSTFTLSSSVHSPSLMSRDDGDARSVRTASTRAPPSSSGATYGGFDDEDDDEAASLRSARR</v>
          </cell>
        </row>
        <row r="4177">
          <cell r="L4177">
            <v>3.2600000000000001E-4</v>
          </cell>
          <cell r="M4177" t="str">
            <v>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v>
          </cell>
        </row>
        <row r="4178">
          <cell r="L4178">
            <v>3.2499999999999999E-4</v>
          </cell>
          <cell r="M4178" t="str">
            <v>MADATAAPPPSPHSPSPTAAPSSSRLSSRLTCAGVPLPSNFSTLSTLSRPEIASRITRGELLVLHPPLVYRIPQSWLRLHPGGQHSILHYVGRDASCEIEGYHSGRTLGMWLVPLPTITVTSPPASPAKPRSTSSSKTASETRALTTEMVDPPLSKEDYAKLPLTAAYQAHLRRSHRKLHQRIHSLGLTSPPPFLAGYGPSLLIYSFLALLSIALYRRASSTHSTWDWFAAAIALGAFWHQVTFVAHDAGHTGLTGSWWIDRLWGVGIADFLGGLSIGWWCDNHNVHHLVTNAPEHDPDIQHLPFFAISTRFFESIRSTYYNRILTFDAFARRFLPHQHKLYYLVMCFARFNLFALSYAFVLTNWPARRSPLFNLRMLELVGLVCFWAWFGGVVLRGIDSPGHRWLYLVVSFAVTSPLHVQIVLSHFSQPVSILPPSSSQSLYPLPPSALELLESHPHRQLRTTMDISCPTYLDPLHGGLNFQTPHHLFPRIPRFRFRAVAKEIEKWVEEENKLVEERDGGRYWNGLRLGENERLEYKKMTFVEGNKSVLGVLRDVADQVGLLAKVAEKEAKGELHH</v>
          </cell>
        </row>
        <row r="4179">
          <cell r="L4179">
            <v>3.19E-4</v>
          </cell>
          <cell r="M4179" t="str">
            <v>MTALAMSTNFSRPDAYSRRDPFSDASTSPSHSRQAPPPLDTSFVRSGTVDDILGAYGDSPTKARQPPLPERLDSSYTTSSSVSASTSRDEIAEMVPVLDRRDDVATATNGALRSSQRSARSRPGGPQTRSRSNTDLDLIDRLDISGLYGGGGLMRHEGPYAAASTSRNQGNHAPIAAFDPSAFSLGPSPSRTPPPPSASSMRRKVSNGLSERAQATLAAMDENRDITLGYPGGRKGSAKNQQLLEIYGMRDAEAWEEYGQARYEPGGSATASRESVVPNGETGETAKRSKEDRMQRTQSIWDIEATLKAGKPVGATAPPPIPVIPADWNAPDVSPSNKPKRSKSLAARFRAGRKNPNNPLTDDTTVVACAEDGREAAQAHSVSVSPVEERRPYRDWPASSPMSLNGSRGPSTGMDGGVEQLEARTAAIKFDENGLSAPMSRTTTDDGSVTASPTTGKKEKGGLKRLFSTKRKG</v>
          </cell>
        </row>
        <row r="4180">
          <cell r="L4180">
            <v>3.1300000000000002E-4</v>
          </cell>
          <cell r="M4180" t="str">
            <v>MLVRSLLLLRAATHAARPSLLRQCMPASRNARPRPLDSLSSTFLSPPTQHNRTLATSAALEMNSTGSLGQFRRRGGGGAVGRKRGGAGGGAGPSRSAKVPLPTAPGPLHDKTYVESVYGAMGGRGKPPPKLIENAKGVISNYVKALGGDPKYEAKKVNVLGEEVTRVTIVADPDPPANQQSWSYNSASGPSLPPMIQPIVGTGDAKTAKEAEKLAALHACMQLSAKGLFTSSNLPLRAKGGFPPAAAKPAAQPPTSYAPSSFFDGPANSTTYNSTGPAPMAVDAAAPPPPTNNGSSVTLSNGDRVSLEEARAFMDFYCQRFNFDKPSLEARAVKIDQPAPFTRGRRRVKGNQKGQWRATLRVAGAQIGVGEAASKKDAERRAYLDTALYLESCDPGLWDAWKQRKLDKLVSKGELPPHVSFDVGSAEVEEELNQAVWEGQESELYQRAKEMVEREHKKAQEQWERAKRGGGADAAAAASTNAPTVDPAAQAAQAELRRKRLEAKSQMLFTRLQNYQASTEPAIEKMRKQRASLPVTSHADSVIAKINTSPVVVCLAATGSGKTTQLPQLILDDAIMAKEGAKCNIVCTQPRRIAAISVAERVAKERGESIGDSVGYQVRFESKPPRKDGSILFCTTGLFLRRMQADLDRGPSANQESFLDGVTHICVDEVHERDVDTDLLLFVLRRLLHERRKQGKAEVKVILMSATIDPRLFTNYFADPDTRLPAPVIEVPGRSFPVEKHWLDETMQELRAMRIPRNEGGWVFEDESVQKYLARELVSRLPIDERTGKVVGEIDDLDMPYPLLALLVAHVLRKSDDGHVLVFLPGWEEIQAVVKILQAPRQFPLFGIDFMSKDYEIHILHSTVPLADQQAVFEPPPKGIRRIVLSTNIAETSVTIPDVVYVVDAAKCKEKRYDPQRRLSQLVSAWTGTSNVLQRAGRAGRHRPGEYYGIVSRARFEAMDIHQTVEMLRTDLASTAMHVTGLQLPGLTVADVLGSTIQPPEPQRVVAALQTLLHVGAIDRDEKLTSLGRVLLQLPVEAAIGKLCLLGSFFRCLEPAVTLAAILTNRDPFMSPPAAKEEADRVKNSWAPPEFRSDPLTILRAYTTWEEMQKSNQYQRANSFAYNNFLSKPSLLNILKIKEHLISSLDRAGVLQISAGGAAAPAQPAFGRGRFARGPVQIPPELNENGHLLPLLSALIATAVAPNFAIRTGSSTLRTSQDKSCMIHPSSVNSKRNEKSAASRQIYAFGEKSRTGPVGSKSGGQTFLRSTTRIDPLGYMLFGAYDLRVTQEGLDCDGWLPIVASNKTSAVILDDVERLKNILDLSLLRVFEGLNASLSRGRGRGPQQQQRGPRGRQFEKDDEDEDEADEEMVDRNDPTLSSVEVQDLDNLTRNVVDLIQDYHNSMGPASGVGSSRVSTRPSSPSGLRPLQQARMYTSGAATPATSASHAGTPYSSRPPSAGGNNVYRPPGAGAGPMQIDSRGGGGGFGAGNAPSGGNWRRG</v>
          </cell>
        </row>
        <row r="4181">
          <cell r="L4181">
            <v>2.9700000000000001E-4</v>
          </cell>
          <cell r="M4181" t="str">
            <v>MPAPVQIARRESAFSPDAPLSPLLHPALSTSLSRSFGLNSPFSLAAMSTSLKDMSSSPSFSSMAMSLGRSFEERPKIEAQFFKNFTCCGLDLQDLHGLLEHFEECHVAFDDDESVEDGEMDLELDDAAESEGTISGPPSPRLQRFEIKKSGLSSFETPESPATQALHLDGGMELDMEMGDEAGDASSPSSAGSSSGNLPTTNGYNAPYDPLQHGSAKKKGSPGAFNPPPQPTSIPPSIIDFGSRSRASSSNGTPGVDEPPSTGGDSLAFLPAGTVNPVQALNGGFAPSLLFPPSTSTTPAPELAQQVKAEQHDIEIAHDVEPEEEEESDEEDEEEAEDSTDEEEEEAHRQRQHQAAQQPARQGSIPSLSLSPMSPMSPQNLPALPPMPPLPVNHSPSPTPSSHSASSLSSKPPKPLKKTASTSAAAAAAALASLPPHPVINPHDPATISALANTTLKDPIQTAAAIAALGPNSLAALPTALHPLGQGVQISPSGRPYTPPSEKPFKCTVPGCDKAYKQQNGLKYHRLHGHCGANAVKEGTDPRAEGKPYVCHVASCGKRYKNMNGLRYHYQHSGAHGALGLQMLAQGCHPPPQFPPGHKRGTGGHHQLAQSFTASSSANSSRASSPAAHHRFAGGVDAGGLAAALGRY</v>
          </cell>
        </row>
        <row r="4182">
          <cell r="L4182">
            <v>2.9399999999999999E-4</v>
          </cell>
          <cell r="M4182" t="str">
            <v>MRTALRATRVVREKLSGDPWKYHAVDESPFWKKVREALVVNPESTTGNILASQYRTPEPGSRPEKFTVPSSKASDVAENPYFKRDFRRNYPKTEVVTQPELAKLLIAQGGFEALPPVSAPEGTQTTAITADSPAPSLASLYSSSSSVTTTGFRPPKPPGRKYKWAAAKEQAPSDPDAYFPLILFNGEKAAQTA</v>
          </cell>
        </row>
        <row r="4183">
          <cell r="L4183">
            <v>2.8800000000000001E-4</v>
          </cell>
          <cell r="M4183" t="str">
            <v>MSGRPAVASMLRTVPQARTFSSTSATLAPPLPGSKGAMYARNKRAIFGKGDEEAEGTRAAARSGLQEVMMRPPDLNHLDALDPDAVEPRAVGQPKAYPEPVIKALKAYQLPRPIERFHRLTPRPAAVVRDATVQIAQALDEASKASSREMRYLLAGPEGVGKSILLLQAASYAQSKGWVVLYIPEATRLVDSSAPYSYSSNLALFEQPTLALDLLNRWSSGNAEAFKSLKTSKEWAFGDVKVPQGKPLADLARVAGRDEKIPTLVLEAVMEELSAQQQKPVLLAADECEGLFVRTKYVDPSYRKLEPYHLVIPRMLLDYMAGLRKFASGAVVFAYSSAGLALAPALQDFVKPRVDSTRLDPYPSIYDRAGSPNYPIYQEVLRSGVHRFDVPTRLSKEEAAGIVELVRAFRGNRKAVDDKAFLEHYLTADANAGLFFRALSQNPII</v>
          </cell>
        </row>
        <row r="4184">
          <cell r="L4184">
            <v>2.8299999999999999E-4</v>
          </cell>
          <cell r="M4184" t="str">
            <v>MASLRFPGGRVAVTSPDIASLQLVNPLPAWARVYVLPWLVAYPLAYHAFYNRYDDWIRSIEWTFLLCIVLFGGHALSFLFTRWSMQFRARGEARHVDDLATAQQVMVLPKLHRGKPEMCKIHRTQRPGQPDLIYFSYQRDKYMYNHSTSTFGRVSYPCDGAPALSTLQASKGLTTATAIEQARTDYGKNEFDIPVPTFGELFAEHAVAPFFVFQLFCTALWLFDDYWYYSLFTLFMLVVFECVTIFQRLRTVSEFRSMSIKPYGIMTRRENKWIEVQTDELLPGDIVSIVRTKEDSGVPCDLLLLRGSCIVNEAMLSGESTPLLKESVELRPGDDKLDMDGVDRNSVLFGGTKVLQATGVDPKDKMAAPDHGCLAIVLRTGFGTSQGQLIRTMIFSTETVTANNLESFLFIAFLLVFALAASAYVWIKGLEQDRKRSKLLLDCVIIITSVVPPELPMELSMAVNASLVALSKYSIFCTEPFRIPYAGRVDICCFDKTGTITGEDLVVEGVAGVDSNDRKTLVPVQDTSLETTLTLASAHALVLLDDGIVGDPMEKATLDSLKWKLSNGDKLTPTDDAAHKKDGVSVVVRRRFQFSSQLKRMSTISLVQTGPSSVRTLVAVKGAPETLKSMYTSVPEEYEATYKWYAQRGSRVLALGYKWIDGMNKNETTTIARENVESQLTFAGFLVFHCPLKADAVQTLKDLADASHRCVMITGDNPLTAVHVARDVEIVDRDVLILDLKEGAQNETELTWRSPDESIVIPVNPADPIDTSLFDKYDICMTGSALKQYVDRKESWHHLVQNTWVYARVSPAQKEFILTTLKSLGYVTLMAGDGTNDVGALKQANIGVALLNGTEEDLKAILEHQKKERVKKVYEQQLRITSRFGQPPPPVPPLIADLFPDAVKAQQEAAKNVTSDRQKGKVNKFDVSAITEQLSNLEDDQDVPQIKLGDASVAAPFTSKLANVAAISHIIRQGRCTLVATIQMYKILALNCLISAYALSVQYLQGIKSGDYQMTITGILLSVCFMCISRARPVDKLSKERPLASIFNAYVVVSILVQFAIHVASFIYVTNLSEQYEPRIGMDVDLDAKFSPNLLNSAVYLISLSQQISTFAINFQGRPFRENISENSALYYGLLGVAAVAFSGATDFVPEFNRWLQLVDMEWSFRTRLCAAMAIDYGGAWIVDIVLKALWANTQPKPLITKGSERREERREAQKRAQELAEEAKKTE</v>
          </cell>
        </row>
        <row r="4185">
          <cell r="L4185">
            <v>2.7999999999999998E-4</v>
          </cell>
          <cell r="M4185" t="str">
            <v>MADSPVAPSTGKHPRLSSLRSTTEQGSPVSTRQRQLGQIGGKSGPGYSPYARRVATRSQAQQQQHRGGDEDDEEREGEGSPTQQPRQAQGLFGRVRSLPGRMLGLLTRSSSSKQLAASTSLADVRAELDGERQREERQRGRNRAGGMTRSKTSYNIAQAKVASQQPPFAGGISSSSSMSALSTLGGPAAGRSAHSTLVLPNSASTNGSGAGPSFLTAANLGRHSRAASPALSSASLAQQQRRSPSSLRNGLVGSMSSFQLAQPPSPTSASAIFNPTLGNGVTTNPFGLTSRSPFVSRTAMQPRSPSVSGRSVSSVTGGAATSTGHPLFPYSSTLPRGASPSLTGSVSMRDGLSSAAGPVGQKRPFRAGSPLNPQHHFLSGSATVGSGLSSLAAHGGDEVEMLSDGAGFNGVERARKKQLVWDPQRGLVSRERLEKEKEREAPPMPKNEAERILEVLEGMGRTPLGEAKRGTAKPKHIHVPALEQSSSRLPRSSTTPSILCGTPYAARASRTSTEPAPSATQGGRPGKGLQAVLRAREERRRALIEQEREERERERMEDEERERERERRRRERRRRMDELVMSDEMEDVFSAPEEEEVASPKRVTRSAAKQKTASKGGKGKERLLEPPTPSRRSTRASSRAQTKSPSPAPTPRRTRGGKAAPVEEEQEDEEMRRDETEQEEEQARPAKRSTKSRSPAPPPSAKKRSGAPTPAAKSPSPPPPQPTIEAAPAVLKITFPAPSSFPATAPSTSTGRSSLRPGKSHTSRQHASSSRVFSAKEEDLPPIDDEALAKIQMPAFKIPAGFSFGAPVAASTDKKDEAAPAASSSSLLSRLGAPASSSTSEAAKPAFSFSTTPAAADEPAAPLPTFSFGAPAAKKDDAEKEKNKPASTPAASDFFAKPATSAPSSSGFSFSAPTTAPAAAPAANGKPNFFASILADKEKDTPAEKKADEAPKPAMPSFSFGAVTKKDESLPVIKPTEVVPPTPEAKEAAAPASNPFAAFGKPAAEESKEGEEKKDEPVKTGFSFGAPGATEKKEEKKDAPAPLFSFGAPKADGAAASSPFSFGSATSKPTSKPTASPFSFGSSSTPAPTETKAPAPTFTFGTTPATPQADEKKDATPAPAPLFGGLSPAKAAVTDDADGDSGMEDEGGESSVAASPAPPAAPAFSFGAASSSAPSPFGASTGSTGFTFGASTEKKDAPPASPFGAPAASPSLFGGAASTAAKPSFSFGASPSASPAPPSPAASAPSFSFGASASTAGAAPSPFAFGAQSAAPAFGTTPASSTPAPFTFGSATPSPAPGTPTGAPASTGFTFGAPTSTGMGQSLSASSATAAPSFSFGAPASQPATPGAASASPFTFGAAAGTTTGAVAGPGGAAPFTFGASAGTPGATGGFAFGAGAPASAPGTPGATGGGLFNIGSGGNEPSTTGPGGRPVRPLRRTKR</v>
          </cell>
        </row>
        <row r="4186">
          <cell r="L4186">
            <v>2.7399999999999999E-4</v>
          </cell>
          <cell r="M4186" t="str">
            <v>MSAPPRTSTGRSSRDDVLQFLDSLDTYSATAPKPSAAGGAGAAPGTTLPRSSSNHGGLGSSVGAGSKPPASASAAGGAPAKAAPNAAEAQSVLDFLDEITQRSSTPTASVKTSDRSLEKKSSVPSGLGRSTSRQNLTGAGGTGAAGQVPPRRSTDSVRSQWTVGGTPVGGGGTALPASPRSAAATAPQTASIASASAPPAASEDASKQQQQQGGGWGWSSMWSQASNVVQQASHLAQQARTAAEEQVKTATSGGAGGVAGGIAGIGGGLMKALGENEQAKKWSEGVISYAKGAHLDQLGKDLKSTTLKSLTDLLNAVAPPIAEHEVIQVSLSHDMVGYDGVETLVYRGLAKIMDQIEGGSLVVNKGTEEKPREVEGDEDVRDLNIVDGLTEAWKLAEASVDQLIKTTYKPPAPSSSSADGATVPVTTCPVYMRIQPCLAPVPFLPPACLPSTSSDPNSSKVLFFLLLLRDPTHNLVHTSMSQSMPASWLDIPFEENEWVEDQMVEIIRRSVEIIGQEYISHRMRAQAVAISQARAEAQQALDHHNAEQEQQEQEKTEEEASTAAQEARVGVV</v>
          </cell>
        </row>
        <row r="4187">
          <cell r="L4187">
            <v>2.7E-4</v>
          </cell>
          <cell r="M4187" t="str">
            <v>MFARAAVRPVTRVAAQRRAASSAAGPGVPKTLWQTWYEPAAIPIWVVVGTACFGAGWYLTRLARHQDVIWDRHGNPEPWNNVQPGTLSKLYTHHPEKFERVYSRDRF</v>
          </cell>
        </row>
        <row r="4188">
          <cell r="L4188">
            <v>2.6400000000000002E-4</v>
          </cell>
          <cell r="M4188" t="str">
            <v>MTSLISSLSWIPRGAAAQHPTKYTVDASELERIQGLARGQLDAAKMELELARMMEADAEGRGEEGEEEGEAEWEDDEESAAENGDASMDVEEDAAMEEDDADAATAAAAKAAKRIKAAAKGGDAANGDAEKADDDDELAAYNLDTYDEESSSAAMGAFSNIKGLTYYGDNAEDPYITLESKNEDEELEREELEIYPTDNLIVAAKTEDDVSQLEVYVYDDREENLYVHHDLLLPAMPLCLEWLDFCPGRTSDDDKKGNFVAVGTLDPEIEIWSLDVVDGLYPDAILGPPPKDPNAPEPAAPSITDSTPSTDASGKKKKKKKPKKPKKVANPEYHVDSILSLSWNRSHRNLLASSSADKTIKLWDLARPTSSPALRSFDSLHADKVQSVMWNPKEPTVLLSGAWDGTVRVFDSRAPEAGVGTKVDSDVECLRWDPWEPASFLVSMENGCVQAFDSRMLAVAKEPSSVQRGKSLWTLAAHDSSVSSLDINPLVKGCIVTGGTDNMVKVWNVDEQAGGKRNISLVTARDLGVGKVFSASFCPDDPTTLAVAGSKANLQIWDTATNPGVRSIFGDRLRALGKDLSKTGAGVVGLADDDESDVSDDEE</v>
          </cell>
        </row>
        <row r="4189">
          <cell r="L4189">
            <v>2.6200000000000003E-4</v>
          </cell>
          <cell r="M4189" t="str">
            <v>MSHEHSSSIDNPHQRHPVTVAAKEHLPPPPLPHSLPTPPNTDTPAAAATTSMEQQQNGHSHADTPAPAPAPAPPPRLARLARHSASSVAAQPPTPMPQPAPPAQPAPVENGESFVNGAPPAHEHSHEHGTFNEQAEEAVEHAHAHPGLGSIQHEWEQRLTAASAADGTETPPAGVDVLADVAMGEAVLGLAEFAAGAGSGDVKEGSPGVSVQAADDGPANPVPPTQGGTLKRSSPDGDDATGDAAGLLGFAQGEVVQGGGDEREAKRVKVEPEPTPAPAVPSPSPYSASSAAPPPPATPSIVEPSAASTSAPSAAPDSSVPAPAASPAPIPVQGYDPSAFTSAPTLASSASPYPPAPASAPPMPTMSPSDLHTFAGGPVPGPSSASLPPPSAASPSVSISSPNPAMFAASPDAFQQQPQQPIASTSAAPAPAEADANASPAPPPPEPIAIMTKEQQKHAINMVRNLKRNKNAPPFLKPVDAVALHIPDYYKIILEPMDLGTIEARLQATSKAMQGANKAGRMYGLDYSEGRDSAARWEGQVPEGEEPHTYRTVAEFKYDLDLVWNNCFRYNGPRDKNPVSAMAGNLMDAAEKAYRAMPFAPAVSREIHAPAKDLPYLESAGVDITAGGIYNLAGIPGHAPPPKKAKSAQKIAQEQLRFCKEVVKELFKKTHESYAFPFYQPVDLNVYPQYTQYVQTPMDLSTIRSKLEHNQYPLPPYQAFEHDVRLIFANCYAFNPAGTAVNDWGHRLEAVFETKWAERPMAYEDDSEDEDESFSFMEQQLIVMQQNLELMRQNKKAQKEAKRLQHMQAQVRMPHVVAPLPPPPAPKPKKPSQQQQMYSAYANSPYGAPQAVPRPKKPSGARTSSGGMGGMGGGGQRKPKRPKHDDDSDDYYEDDGGAYYGGGGSSSSRRRSTHHAAHAEPMMEEYVDFDMKRELAVKIVAFEGDQLEEAINIIRRGRPDLLGAANQEIELDIDQLDQATLLNLYRYVCPGSQPATRPIQAPQRAGSSKPAKGGNRNARKNLDEDLESQRIEALEAQLRQFDQPAESSDAGAVPQEGGGDGGGGAAHGEGDQASSDSSDDDSDSDSDME</v>
          </cell>
        </row>
        <row r="4190">
          <cell r="L4190">
            <v>2.61E-4</v>
          </cell>
          <cell r="M4190" t="str">
            <v>MAAAVAPSSPSLPAPQPSRTDPASLLTRQDVERHLSALIAQESSLDARLTQLISSRSRLAHQLKSLASLSEVVGGIQGEAEHMAGEIAAVAETADRVGAKVRGLDEEQSRVKECIEMVQAVQELKTAIASLDIAMQKQDWEAATRSMQRARAIDPSIVSSGFAEAVVPTSDLPSTPSATLAQLRASLLETFVTAFRTAAEANDTNNINRFFKLFPMIEEEEKGLEVYADWVAGIVRAKTGALSTKSQSPTHFSALLTTLFEAIALILSQHQPVVEKYYGEGKMMSVAGSLMTETDRLGLRVLANWEEERRIRKKVADVRDHRFVGAGVLKKAAPKGTSPMTAQTGFEGANGAAQAEGDINPREIDAVLTELTMMSGRWELLRRFLYGTLKDDEAQTPPATAPAPSTTATATLEADPNARAPEAALSDEADLEVAENSTLGKELAKQLKETYMPLELWYLRTAIERAHQMDEPDYSSTPYLSSSLDDIFYIVKKTIQRLVSTAHIDNLVAMNKELRSVFDRDVAEIWRARIEAAFKDLAASQTAQSGMAIGVSGIGSVAAMGGRAREEERERREKEARNVFIIYLNNLDTAASYTSRLLAEVLASEALESSFFLFSELDRARSSLSLLRNSEEKFRAVLKSGLDYLFNQLVRPKLRPLLSEVYKDVSYKLDEDAYNEAEYRDDVRKRFVKGWDALMSAYRDSLTESNFNLFFSTAVNVLVRPWESMVRGMKFTELGALRLDRDIRTILSYLSGQAPFASGSLRESFSRLQQIATLLTLDSADEAEEVLSASGNRLTSSEVSSIRALLV</v>
          </cell>
        </row>
        <row r="4191">
          <cell r="L4191">
            <v>2.5900000000000001E-4</v>
          </cell>
          <cell r="M4191" t="str">
            <v>MDPRQYAHPQGHAPPSQGQQYAQQPAHYSQHSPQGLTQPGHQPPYPPLPAHNAPPHLNPNLAPPGQDPHGRFSPMHSPAVSPGMEHLSQGVAQMGLQPPQATTPGGEPMPSPAVVPARGKRAARAYHNEGASPAAQMQPSPADFQQPGQQPSYFPPQGQPQHAGAAVGHQQQPHYQEAPPPHLARDPRTAPPASHHDSNGPGIPQPPHTAGQRIPAKQRVRIDPDHIPSPVAVQEADQNLYRVEPYLTCSRNPAPLATTDFVAVDQGNCNPRFIRMTTYNLPTSDDLALASQLPLGLIVQPFAALRPEEGSIPVVDFGESGPPRCERCRGYINPWCTFVEGGQKYICNLCGASTQVAPEYFSHLDMSQRRMDLDQRPELRLGSVDFVVNRDYWVQDNPNLPGSQPREPKPLHHVFAIDVSYTSVQSGLVKEICTHLKELLFPPKEGEAEENGVFPPRKGLPVGAKVAIMTFDRTVQFYNLKPGLDQAQMLVVPDITDMFLPLNDGFLVDPLEARPAIEGLLDSLPGLTAETSIVEAAMTGPLKAAMLALKSIGGQLNIFQTSLPTIGLGALKHREDNKLYGTDKEKTLFGPQDPFYRIAAEECVEAGIGINLFLFPSQYIDAATLGALPGLTGGDLFFHPRFNPVRDGRTLRAELGRVLQRETAYSVTMRIRCSNGLRVADHYGNFFQRNVTDLEFGTIDADKAVAAKIKHEGKLDEKADAHFQCAALYTSAAGERRVRVHNLAVPVSSLISGVFRAADMDTTITFLTKEAITHASSKTLRQVREQLTDTCVNSLLAYRKHCASSTSPAQLILPESFKLFPLYSLAVIKTKALKGGTVASDVRTWAMRQLKAMGAPATVRMLYPRMMAVHLFSDDVGFPDERGQLVLPPLMRTSYSRMEPHGAYLVENGERAILWLGQAVSPQLLQDLYGIENLDELDTRLSTLPNLPTRLSAQLRNIITYFESRSGVGCIPVLIARQNIDGTEFEFSNMLVEDSNNEQLSYVDYLCMCHQKIQSTLMGEKNKDVADSSSWTTW</v>
          </cell>
        </row>
        <row r="4192">
          <cell r="L4192">
            <v>2.5900000000000001E-4</v>
          </cell>
          <cell r="M4192" t="str">
            <v>MDSYSPSSSLRTGLKIAGAVVGTIAVGTVAYAAYWDHKRRTDPEFRRKIQREHKKLEKKVKQKQEVGKEQVKAALTRALALVNAEKVPETAEGKEQFFMEQVALGEQLAARSPEFYVASAISFYKALKVYPAPQELLMIYQKTQPPAVFDLVMELISLEINAAASAASASSGPSSSSTEPLLQEVEGPSGSSSTTAVPAAAGSENGEDSSPSSGGSFVHVETDAVVTPGGDVAAEETTAIVADIEIEQAGEEAPAISSEEIDPPEPTLA</v>
          </cell>
        </row>
        <row r="4193">
          <cell r="L4193">
            <v>2.5500000000000002E-4</v>
          </cell>
          <cell r="M4193" t="str">
            <v>MRHAWSQPAHARAHPPASSSASAWSASPVPSAHLAHAAPPASAYPPLGATHADIAAASTHSNGIAQGGAGTGAGVANASTALERVLAMLDGFEVSRRCSGIYSERVGRTYADRTTRCGSPSRAKTGQGGALRADLVRSAEGGVEGQAAGSRIAEELACGLARRRRVALIDSVEIVPLVEAVVDLPPASPAQDDMDCPLCLEEMDLSDLNFKPCPCGYQICRFCYHHIKENLNNRCPACRTPYDDATVEFKAIKPEEMKRLQAAKKLRDKRRKDAELAMQNKANVRVRQRTQVHITGMTSKEANEDTLAQLKDADHFGRYGTVLKLFMSKRSPSAPQQGPSHPHFQPVNVYVNYRTPSEASHCIAATDGTFSSDGNKLRAGWGMTRYCPTYLKGARCSNDNCTFAHEPGEEVEGPAPSTKDEIFTYDSEVVPKPRSATPTIQAKKQPEASLPATASWASKNAPQQPTTPIILNPHLPPLSATLPKPPPPRTISVPKPQNHPLPARPSSRSKQAKDAAAATAASSAPASSSSSDAAAKAKTSDADESAEQQPAEPVASTSRSPSPSPTPSAEVVSPPPPASNDPFAAFTLSNGFSSSFDVPTVPFPDLEFGDGPFSFSLNLDVKGKGRAVTTSSGEESTPLRDFANLESFGRPSETSEANGPFSPSALSSAASSSYMGSFDPFAENTFSLGSNDLRSGSPTPPSTAEDELSRRSSRFGFARRSSSSQQIKPMELLSAAARSAFGGNSSSGGREASPNGLTSPASTFAPPPGFGLPLRSTAFASLPPAGDNRDWQTGTGAAAPAFPPGMLRNLASPSASATSSPQLSPRTRSNLPPSQQQHPYGLPPPGLGGPLGGAANSALPPVGGAANSALPPPPGLMQGQGRSSATAIPAASFPLPPPAPRSGSGPSSTVAKEDLLALIAAAQASAPKQQQQGHQQGQDANPHPFFSDPAILNARLASTADSALPPPPGQQQQQQHAFSPFGAGGQGSPFPPGMRLPFHQHGMPQPQQQQQPGGQQGGVAQGPPPGLAGLYRPMPAGQAGKV</v>
          </cell>
        </row>
        <row r="4194">
          <cell r="L4194">
            <v>2.5000000000000001E-4</v>
          </cell>
          <cell r="M4194" t="str">
            <v>MRLGAGDQLGEYIAPTTSSSSGNSAPYRRGPKPTGLKALYRAWSGANLADSGKDDRHVKLPHLGYLDGMKFIAAWVVLNGTYFAATISDNDYTAIQRSSPLYIVRSTNLGWTFLLVLMGRSLITPLWDVPSPSAPAAAGAQPKSALISWARLTRAMLVRPFRFILPVLAVVAVQWGVAANGDTANCNNVGMDEPYWRLVSNFAGYCTLVFDLFTTYETSTIAGQTFAGNLWTNPWFFQASYGVYVIHLMLGNLSSNRYWVYALIGFFSWTTYNYIFAALLGLVIADMHAHGHLHKIRTKWPAWQRLSLHAVLIAIALVFQWVPVIRDNVNSGLATINVTDHPELTFCDAIFAACWLFCIETSGIAQTVFGNIVMRNLGKLSAGMVLLAPVITYTLVPDIALNMHNNGSSASSVLGVCWVAMFGIVFALAIAFHFAVELPSKMMGEVFVELMENWNGEGFRKGGNVVKKAGGAAKLSKK</v>
          </cell>
        </row>
        <row r="4195">
          <cell r="L4195">
            <v>2.5000000000000001E-4</v>
          </cell>
          <cell r="M4195" t="str">
            <v>MPHTLPPVDYNAIVDPVIPAGHGKPAYHAGDDLPAHLPDSKSQTPSHSRPASRATSPSRAKDPFFRRDIDQTTSQREASLSQVRAAQDASYEADLERALRRSKREYESEQRKKSGERSASRGRGLSRIREAIRDIVNDPFWHRPTKDEAEHQDDYMRRVILDEISAARASSSAAAQDREARSKSRSRVRSPFASRNASRVRAIDEGVEEGKVGGREEGRGQGEEEARGYAKMHARV</v>
          </cell>
        </row>
        <row r="4196">
          <cell r="L4196">
            <v>2.3599999999999999E-4</v>
          </cell>
          <cell r="M4196" t="str">
            <v>MSGYGNYQGGGGYNGGGYGGGGGGGYGGDGYGRGGYGRGGYGGGRKRNRDDDQGGGQNYRRRQNERGDYHSSPRRGGYGGGYGGGGGGMAMGYDRLPSLETQKNRFKEDLWKLGDNPNYDPAIDIPSTAQSVETWFFRDRSHVFFTFRAAVSEMPHKLPHYAALLARLSLKSIEPPVSLASRISANPTPASWPPPPTDAPPLAPGLPAKPLVDGEDAQMAGEDSTDGAKAENGEEKKEVEKVNVGKEVVQDLMKAFQAFLDERKWKSVRYCVTLFSYLTTVPPASPVISASSLVNLLASFVSVLDEPGLRAARGDECVRIIVEALLRLDENALAEPGVDTLRDGVQAYLSSRRIEKDLFADEATKAQWQDPLEQLVTALSSASSSDADGIFPVYSVLPDVYASLTLAPAEEDETRAQAGDDSLTLPLVLVPPESDDSDITIGAAVGLEHALPPAPITAGLRGDEGVGYEGTRLTLRLFDDESVSSDYDPAGIVVRSLIADVISLYETNRKEAATILLELPKWFKKGTFRVSKPARRPDDEQDMPEEEAPEGPNWSLENLIVESILTSVLSLPAPPLTAMYYYSVLTELCRISPQTVAPSLGKSIRKLYAALGTDREGSEESGGPVLDAEGVRRLADWFSIHLSNYGFMWGWNDWAPDMDASDKHPKRVFVKRTMDLEIRLSYFDRVKNTIPGSMLDAGVFPDDAPGPDYAYEDPEHIHNAAATSFLRMIRAKAPISEATEELDSFQKSLETEHNMTAEAAENVKRDMAVQTILNVGSRSFSHFLNALERYLTLLRNLSSSPSARQHLLTTVASFWKRHPQFHLIVLDKLLQYRLVDTRDVIAWVFAPSEEQDGAKTKTWSDPDLWQMVKITLRSVTSQIDSAKMRVEGLKREEEMKGAENDTGKQEGEHALDAEGDLPGRDAQNPELDSANSYLAEAEDEQASVLVNVLGHFAKLLPADVDEEDWETWWIKGWVREFCRSSFSHKALTSTVVSDGIDKLDLATTSPATKTILDAAKAYHSFA</v>
          </cell>
        </row>
        <row r="4197">
          <cell r="L4197">
            <v>2.34E-4</v>
          </cell>
          <cell r="M4197" t="str">
            <v>MASQPPKSGITVVFARAVAKPGKGDELEKLLQHAVASANSDKEPFTLDYRCARHGDEFRLFERYNQDIGGIDAHKSQPAFQNLVKSGLVADIEIKFYNEIPKL</v>
          </cell>
        </row>
        <row r="4198">
          <cell r="L4198">
            <v>2.1800000000000001E-4</v>
          </cell>
          <cell r="M4198" t="str">
            <v>MAIFKSKHKKNEGSASNRADATGQSPPVGPGGFEQPLRDSGLKGSVGRSGIPVPSAGGGSGLYSSTGSNGYAPPIGGANNIPPPVGYSKPSHIAPPPSAQQQPQPGPQPSSSHTVLYPWSQRRVNLLPAQLLPPPSPADSPSVPLTPLLGPLSPLPFPRYGHSVNSVAAATPTGDLYIFGGLVQNSVRNDLYLVQANSSPNLASSGGKSNPYTPLNVGLIETRGEVPGPRVGHASVGVGNVLIVWGGDTKSRPEDKQDDGLYLLNLSTRDWTRVKTVGRAPEGRYGHAVAMVGSRFFVFGGQTDDGGFKNDLCWFDLQKLKQGQPSWSFIEYQPGQVVPPPRTGHTCVTFGDSLYIFGGTDGQYHYNDTWQFDLSTSTWTELACIGYIPVPREGHAATLVDDVMYVFGGRGVDGKDLDDLAAFKISNHRWFMFQNMGPAPTGRSGHAMATFQKKILVIGGESYTSEKADDPSCVHVLDTTKIKYPPDSRPVPQSQPAQQPASAPPAQPPSQPSPPTAYPSQLPTSPTAASTGISVVKRKSSIPVASAGGSNGPPPTADELRTRAASPTGSTKRDLKSSLGAAAGGAAAGGIAAAMLNGSNGPSNAPPQSAAPQQNGRPTRPARPDDAEAFLAERARSPTGSLRDREPRMRQASGGSATSGGPAPSGTSPSLGAGGMASLTGAFASPPPHPPHPSTPEQPASQANVPADAFYYRSPQQQQQQSSSPVDERAVREKDDKIAQLEKEKRWLVLEVQKAREKGFAADSGEGGEEVLRDAGAGEETDNERRLKEALREMKRELAMVKTSMAQQVAAVNDRFANSDRSRAAALQEASYYRAKLAALESGSPSDVAKLERDRTAELEKKLVDVVSARSALEAQVAKLEQDVSHHQTMRSSAEERHQAVLARANDAEQSHARVLGEFNGLQKQAYHNDRSLADHVEKLAALQTTSRQLEGDNARLKEQIDTHESSIANWLATLEASEAALTAAQHRNDELSTSWDKATTELTQQQLRVAELEHQLEQLRIERDAALAKAEDAERQHQSTREAHDKVHALASGGLAQLLAAHRDGQAMRSIGSRDIEDLPAAHADRLRAMEDQMASVQQLHFDAQSKHESLAAELAAAREREAGLVTQLSQLRTQLATVQAQHSHAMDDLGKHRLLVAQHESSARDISRARDAAEVKAGFLRSILADHGLAAPSEDEVAARFPPMNGTESSEQLAQRVRELELEVESRQRQKQQLEERMREQEGEVSRLRDELDRSKGGVEAEHKERANKMQEELVALQDRHKQLEATHLKAVQYVKGTEKMLRRMKEELTRYKERCEELESPQRQAELDGLRSQVHEFRGLSESSSRETQELHQRIAALQAEYQQTVRQHEEQSHSKVSNLEAEVDKLHADLAKAQHDLEETLAVNASLNKELQSALKNPTSRRIGSAAGFTGGSEDVARLHTELEQ</v>
          </cell>
        </row>
        <row r="4199">
          <cell r="L4199">
            <v>2.0900000000000001E-4</v>
          </cell>
          <cell r="M4199" t="str">
            <v>MQSAIRAAGRQLALAAAAARPQPAAAAASTSRRALATVANAPFADFDPNPSTRARTPRPPREVDTTMPLPNNRAIVIPRPGQLNRPTEPSPRYSRHSSRIRGRGPQRAPRYIEQATRDEALVDLYLPSVFVRLVRNTEEYADDPFTATFRTSLQLTKPDIVNYLRNIYGLEVTSVRTMNYLGPLKRSPRGGTVRDSKKTYKKVLVTLKEPFWYPEEPTRGWLNEHFERDRMEELRDRKMLELGGEKGWGRQSHRYRGADKPKVEQERARLVSVNGGHDVEYREPGDNVSERKPTGLKRRKNVRRAMGEKLDAKIETIDEQVERLRQQGW</v>
          </cell>
        </row>
        <row r="4200">
          <cell r="L4200">
            <v>2.03E-4</v>
          </cell>
          <cell r="M4200" t="str">
            <v>MLVRSGVHSARSLLAQAARTQLRPSSRFLSTSSSIRQQQQPQHGAGAARESAQTTADALYADQGVSAGQAGAGGSATTAGITPSSSASAQTSGEALYASSGPSAATSGGTGEAFPYGEPLASERKDGFATGTSSPVETDTAAAAVKRPVLQEEPREEVQAPMARVRRPVGAFRGGLIGFLLGVSLVGGYGYFRLLDDYKQASSALLLSVDELKRSTTQMSTHLSRISSLESAISKLESSTATKKQVDSLRGEYTKLLESEHLEVLNLRAHVWGIEQDLRNLTKRDTSVRI</v>
          </cell>
        </row>
        <row r="4201">
          <cell r="L4201">
            <v>1.9900000000000001E-4</v>
          </cell>
          <cell r="M4201" t="str">
            <v>MSPPVQYGGDEVGALVLDIGSSTVRAGYAGEDAPKCLFPTAFATVPSSDPSQPPTYVHGNNVHLYRPHATVSSFVTDQIVTDWDAAGRALEHAFQDRMRVKTLEEFPLMATEPSWNTKENKEKMCELAFETWQTPAFYSVDKAVMSAFAAGKGSALIVNVGEELTTVTPVYDGFVLRKAIQKQPTGGALLSEVLLSSLKSQNLPVTPHYLVKTKEAVEPNQPANAQLREDRLPNPSNPNAATTPSYHRLEEMRLMHELKESACEVMTPSWDDNSVNQKASRAFEFPDGFNTYLGTVRLSTPEIIFNPQRFLPAEFKNRQLPPSASTIPSHPYSALQPLAGLIRNTLVQVDPDLQATLLANVVVTGGTTLIPGFVDRLQAELGIVAPGMKIKIHAAASAAERTHSSWLGGSILASLGTFHQLWIGKDEYQEVGKSVVHRRAK</v>
          </cell>
        </row>
        <row r="4202">
          <cell r="L4202">
            <v>1.9699999999999999E-4</v>
          </cell>
          <cell r="M4202" t="str">
            <v>MNTKAALAASRLRCGSDGVCASKGPAVPANAAARCISGKCTFRCNSGFAPGGADGTQCVATESSCGGVQCTVPANGYSTCSNGACVVGCNQGYTRYSANADGTGAIACFDLQNDASNCGSQGNVCPASYNGRGTAVCKNGTCRIACDPGYVLRKAQSSTNPYYCYNGEGSLVQN</v>
          </cell>
        </row>
        <row r="4203">
          <cell r="L4203">
            <v>1.9599999999999999E-4</v>
          </cell>
          <cell r="M4203" t="str">
            <v>MARCTCPELKQLLHACYDHRRPAKRPTHPLLPVPDSHHSGRLLHPATLRGRCRTSTRLLELYSAEPVLSGSLNLMDLLEIDWNRRRRRRMFDTWTGVAGRVAVRRRMLEEEPATPRHGGRLLARCDAETVLPVTASCSFSPVANSLHACWTTLTTFLHRIRPSTRLFSMLAFPGGFRPRLRWATRLDCCCSLLSITMPPAASFARAERSYWSDSYLCLVFMLTRYPADADWAVLRLPTTAGSHLAGADSLELLAGWSCICFAAILRRPSCKPSSVSMFLILVSRRR</v>
          </cell>
        </row>
        <row r="4204">
          <cell r="L4204">
            <v>1.8699999999999999E-4</v>
          </cell>
          <cell r="M4204" t="str">
            <v>MVLEGVLAGILNRTLSAYVDNLNTSQLNVGIWSGDVKLRNLRLKKEALDKFRLPVDVVEGYLGDLTLSIPWSNLSGKPVRVLIENVYLLAVPTDSSKATPEEDAARAQAAKLEKLENAEMLTTHPAPGLSAEEEQKNQSFTTSLINKIVDNLQIEIRNIHIRYEDKLSVPGHPFSVGLTLSRFSAVSTDENWQPTFITKHAGPVHKLATLDSLAVYFDTDSPSLAGHELSEAIVQFTDLIAREGHTPSHQFVLKPVSGQGRLVMNKKVDAHTPKTDAELLFQELGFVLDADQYRDALSMVDLFHFYIRQREYRSFRPPQEEFEKNRNRALWKFATSAIRSEVHEKHRQWSWEYFAERRNDRKAYVELFKKKTLGTIDVEESQELVDLEVKLGYKDIRFYRSIARSEMRKDRIEHPPPPKPQTTTAKATSWLGSWVGWGGGGSAAAADQHESDDPSSGLNEEQRKELYKAIDWDEKDAVANAVDYPADTLLLRVKAKLETGSFALRTDPHGAAKNLIALNFDDLRLDMAQRPENLEATLALGGLRVFDGTCENTLHEQVVRVKEIAADEEEQRRAKKKQRARLPPPEEREADDDVGQYEDGDEEVEDEIARDGVGEWAMQENPFFSLKFEHNPLDKRADNALAVRLRHTEIVYHRGYVEAIFAFFQPPESQLESVGALIDVASETLEGIRKETRAGLEYALQQHKTVDVQLDLNAPIIIIPESMTQKDCQHIVLDAGHISVVSELADQSAIDAVKAKEHQEYQEEDYKRLESLMYDKFYVKLEDAQLLMGPSLQTCLDALDVKGDHHSSSTGELHILERTSLTFLAQNCILAQAPNLTRFKVSGSLPTLQLNFSDRKYKSLMRMIDVAIPHFGDEDVQVQRPGPQPNQRGTSFAQSRSRAATLDDDDEDLHVGHETDSEGAEGDIGDDEDDKDGGKDEFFDTPDIADGKQNIHQKTFEFSFSVDRVQGSIYRSNADPTKPDRLLVNAVLEGFKVGFELRPYDMSVDVVLRSLYLEDKMTAAQNSDFRHLLTSEKLEGGHEHDLVRVRYHGVQKNSPEFMTVHEGFDKSVDVEMSTLNLVVTRSSILLLFDWIMTTFTDPVDISAPSSPQIEGAESETQVAEVNMDKLRVKVKLTSINLILNEDGLRLATLSLSAADVSVLLRGPTIRVATHLGNLSLHDDFSSSTPQEMLTIQGDEFADFRYETYDPNDKTTYPGYDTSVHLRSGSLRFTFRSEPVHRILAFFTKFGRMKAVYDAATQAAAQRATEMQTMIPKMHYDILVKTPILVFPHEEAERADDTIVAKLGELSLKNDFEVTDEIVKTKINFGLHEVGLESTLYHGGEAHSLPVLDGVRIDVSVTLHESVDPAKDLDAPGTLVSAKMSDVKMKLTQAQYGLLIHLSQTIPSAFAFDEEELDDEASAMIEAAPVPSPPKKDVEAAVKGKNGDVVRDEHGAEVVDLLPELPKSAKTVDGEQVQLKSTLEVDFAVNTVFLELFTEAATSTESLEEASLARFALNDTAVKYKMVSNGSMEAEVAIRSFTIHDTRPARLTKFREIIPATKHSGHQFMVHYTQSGGLDKSAIANVTVDSPKIIFSLDPLFALVDYFSSAFPQAPNAGQDEDDIDEGLKEADEQKVDPSPATESTLAYRINVVSPTIILLENPAKADSEAVVLSLSQAQMTQQGTLALTIARMGMFLCRMDRPKENIRVLDDVDVILSMDSRTDGGRQVTNIEVGVQPLILRVSLRDIFLINSIINRAIELSNRGSPAPEEQPARPDLESLQSGKVRTRSKSNAATRRRSVSGASRPVREDLVKAQVIVTKETLRATFDGLQLIIIGDMHDLPLLDLKAGKFTAKAKDWSTDLDASVMIKPFINYFNLKVSHWEPLMDPWEFGVHVTRSVTTGLLAIDVSSKKRLELNVTSTFIEVAMTTMSIMDREGDKVFKKPRGSNAPFLIKNRTGYPLSLWSESADAGARGQRLDDGDDVPWRFDDWRTARENVSASTHNSLTVVFDGMGWERLKHVYVDREGEHIHALRPKIDKVTHRLLCDVKLVDNVKVVTFRSTFLIENKSLVNAEMVIVDEHGKKASQVYKIPPGGECAVPILAAYHNRIKLRPDPGFGYNWSTDSLHWQDLVKRPTRAIVCKSQKEAAFRFQAYALHDKSDPLVRIYPKITLRLRAPVEVQNLLPHDVRYRVFDKNLEHNWTSFLRAGGVSPIHVAELSHLLLLSVEVQDTNLGRSEFAIINTDNPEDLPVEGDLVLADKEDRKLNLRIHYQKHPDSGGAFRVQVYSPYVLINKTGLPFALKTKSFFGSAKSVAGLDEFSSEAAKRKAEDAFMFSFPTDDRRNRALLRVGDSNWSAPLSFETIGLTTEVVLPSTTGKEEVRVGLKVTEGLGDYKLTRVITLCPRFIVKNNFDEPIRVREFGSSEESLLQAGERHHVGFLRSGQAPQLSLSFPGSHHWSAPFKLQDVGQNYVRVPISSSDERLARIDAVLEGPCIFVRLDPEQGAWPFLLRNDSDYPIDFWQAEHDGVQGDGERNKRRRYRLERGSKLPYAWDRPADDIRQFRISCGGRERAVNPLEIGALIPFRFNHEGHTAVISIDVRAEGSTQAVTFSNYVEEDSVFKLQRRNTETISRAESIASSRDAVFEAVDVDVVTTFSLSVNLEGIGISIVNRKMQELIYASFRGVTAKYADSTTNVAYDVGIKWIQIDNQLFGGLYPILLYPSVIPKDSKELEVHPSLQVSAILLKDEAHGVSYFKYASILLQEMTIEVDEDFLFALLDFAKFSGANGMAEQESKLTEDPEEIPEPTATSKGGDLYFEVLHLHPIQLDLSFMRTDRVNVEQKLNSHNPLYFFINALTMALGNVNDAPVRLNALVIENARLSLPVLQERLTVHYSDEFFGQLYRVLGSADVLGNPVGLFTNVSSGVADFFIQPYDSIMMNGNKDLGIGIARGAGSLAKKTVFGLSDSLTKISGSIGKGLSAATLDKQYQSQRRMRQFRNKPKHALYGVTAGATSFVTSVASGFEGLATKPLEGAEKGGAAGFFKGVGMGLVGAVTKPAVGIFDFANNVTEGIRNTTTVFDQTGIDRVRLPRFTASDGVLRPYSEREALGQNWLKNVENGRYFSETYVAHLDLPSSDDTLVVILTTTRILLVRVNKLKVGWDVPISDLATISLEASGITLVLRGSVPGPFLAIPDQSARLWLFRHLERIVQAHNARRLVE</v>
          </cell>
        </row>
        <row r="4205">
          <cell r="L4205">
            <v>1.84E-4</v>
          </cell>
          <cell r="M4205" t="str">
            <v>MAPATGPLARMAAAPAGAARLYPRRINKQLARASPREKLQRITELYHLAPTFLPHDDPQQLSKYITQTLTPVNASQRRPRPQYLRDIIIAHADVDKKRVQLELGGRKTTSLTSVEVNYPTNFYAAHNISSDAKFDPRKSFYNSYIHGQEPPLARRLRQVTDALHGTVAGGRAGPITVEEQGEKAKQWRDGLASARQALEQEERALAAAKEAQREEARRQEQLRQEEAEAFAKAFETEETKRS</v>
          </cell>
        </row>
        <row r="4206">
          <cell r="L4206">
            <v>1.7899999999999999E-4</v>
          </cell>
          <cell r="M4206" t="str">
            <v>MDVEDATTPSKASGSKAEGEVLTLDDSSDAEMSEVKETKGKKGKGKEKDVGKGTKRKSEASSSSAPSAKKSKPSTSKSAKASSSTSKKADDDDKKLVVLKGNKFVVKQKPIDVQSMASFLRERADFIDYACKLFRDDKSNTLSDYPEEHHSFIAKLIHESDKTLVSLAGKIKADLKTWIFTHLTATAEDSQDGNELDEAGVADRIPVAPLKTLISTLATRTNYGLSLSSLPSDYVLPKDGEGAEPSEVPLPLQYWVWEVEDEEMWVQEMKGKWEKRKAERVEIKSTCLSLFLALPEAEQHALLLGTSSSKASSSTAKSKAKGKAKAEDADDEGEDKDKEGGEKEKKPIKEKKPKKEKVLTEEEIKEREEKARVKAEKEAEKEAKRKEREEKRAAKAEKEDEKARIKAEKDAEEKKKADIAKKQKSMFTSFFVKKSASPAPVEAGPSSSPAKSSSTSDFDRVFHPFTVRECVTVAPVNRFLHDGKKVDVKINSMPELAKDAALAPLTTSHRYRTHTHNLYPSPPYIVRDTVQRINDASLTTQDTSELYDLLNDRSKIKVKLLKFHEDLRPGYVGTWTKTSVMVGARNPLGRETFHLNYDVDSEAEWEEEPDDPDAEDIGSDGGEDDVDGEAGENSDADSWLAEDDEIEYEEGYDADGDMVMQAAENGGRLPGEEDDDVVVMSDPQAEKERKRKEREAKKRKAEKERRKKKGLDGPILPLVKGPVWQKDVETVAEPVFKSMRIHFLNDASFGLNPFTFVSKPRVVPAAPALTAASSVSKGKENVAIGAAAAAAPTDKVGIVAPSSLANGTVNTLKAKRAGPKQPFPEDQVAAFLRHVHGSTKTRPVLLDEFVSMMKEQNTPIKKNTVEAKLKELDIKKVKGANIVDAALLAQYGISSA</v>
          </cell>
        </row>
        <row r="4207">
          <cell r="L4207">
            <v>1.7699999999999999E-4</v>
          </cell>
          <cell r="M4207" t="str">
            <v>MPPRFFSSPFKNALATPAKKESWWSEIPVANALPSDGCDGIKATAEYWLALGSSSGSLVVLPYDHHGKFGMKAPTLQTGLRAVTAFEVDGFDRLLAVGGDNGQINVFELPPRSAFDPSNPSAQSPTPLLSVAASSASKPVDCIAFHPLAESIFLSTSHTSLAVWDASSQSTSPVFQISMPAQAWSARWSLDGKHVTTTGKDGKLRMWDVRSGSSDPVAEVAIHAGPKATRHIHISALSPTAAPQILTTGFSRTRDREYSLFDIRSLASGATKTQRIDTGTGVITPLVDESRGIVYLAGKGDMTLRWVEVGGPGGVTEGSAALPVPLLSAALAPPNTLELMKAEINRLVVLAGGGNDAIVPIPVTVPRRQYLDFHSDLYPPVNARVPAQAGQDWLSHKDEDALYLEKRHLDPSTPWVIGDKTRTSAASSAVSSAREARDSPAATSPSIPQPAVQVKTPEEPSAPSVSSVAPAAPVPAATVPATSAPTSTATSSASTATPSAPDSAAGAPAATFSNLSLNGKSSSPRPTFGSSAAKRSSSSVQPAPQPTAPKTAPTASATPPIRSSATLGDSMKPDAWSRKFLAGKTSLKPDYFDVHDLSSTMGNDVQLLKASSLYFFYPLAGPGGRLAFHPLARKGRLPVHPSCVSIGGTITDFAVDPFDSNRLFVAGDDSSIRVFWLPSNPDEEWKEGEVLTEATRTLTDARMDRISELHHHPAAKDILLSISDDKGNPAARLWNVGTGEMLLRAELPKGGVSSTAWSSDGSLLALATKNKQVHVLDPRSAASSLVSTAGHDSIRPVRVAWASDKHLLSTGFNRAASRELILYDFDGGKLTQVGKASLDISPAPLFPYCDIDTRIVLLYSRGDRSCLAYEVNFHPATPHEAFAKLPHFEHATLQSGFAFFPKISNDIKSVEIVRALRLTPSTVEAVSFTVPRAKTEYFQDDIFVPTRNVIKPSMTAEEYLSGANKPLEIVDLRPEGMKLLSGAPAPVKNISTRSKIKSDGLTDSQREQQHLDHLFQTAKDEAASDEEEVEPVRSKNAIVQDDDEW</v>
          </cell>
        </row>
        <row r="4208">
          <cell r="L4208">
            <v>1.76E-4</v>
          </cell>
          <cell r="M4208" t="str">
            <v>MYHPETPSRVLRQIQELGQALLPDLPELPSELPSFSETDAETTFAHSPVKPPPQLRSEGRENHPPVRQQHDLLANSSPYTSTPAPTASYHATQSTFVPASAQSGRGNDTTATIVGPARAGLARRAGSPLSGAYAAPEAETDEDEPTFGADGMGGVARRELDDSRDEMVVLSGSGGEDDLPQPLQAIATVPMGFSAELSALPPARPDEQDETEDRTSFQSGPASEDEGLPRPHPLDVLDGIDSPPATVRKPAPDAANNILPESLTPLRHRDETVESSVASPEIGRKSSPRHSPHHSLDQLDYDATPARTYSKSPSPALTHATPKFDSPLASLNLHEPSTPMVNQSAAQRRAQHVLTTLRSTAKPRFARGTPHPLRSVRKPSPSTAGRSEDEQEERTSSSFASDRSSNDLTTFHKANTSLPSGGTADIGSAGGPAGARFNGAKLNAYLHSLNTHLTEENQSLVKTLQRTTKDVERLQSETRRLEDTIREMSVAGGLSVDVSTSRVRSRTESIAEEDEEGAEHSRVEMLGKELEGLVHGQRKIRGLQDRLGDKLGDKDAASRIRELEEEVERANALLADKDDEIHRLRDRVVRSGDDSDQSMQASDLQREVFDLKDQLDDVKAERDVLRADLDKLQADFAKAGEASSNDFAALQRRTDELLAELEEKDVELDGAKKQMEEQESEFADKMEELEKELCRVMEEQEAKVERARAELEAKRAEDEEVRRQEREKLERVERERDELEHKLLEGGSDVARGMEDKVHALREQVASLEEETASLRSDIAARDEELVKMQEELEAAEQRVDELEHERTSGPVDGDLDELRQQLRQRDEELKQLEDALDDSAQQLVDNETVLAEKEEALATLRVQLADEQDKRVSVETRLSQLSVPKAKSPLANEVFNHERDEQITALEEELEAARKETDDLRQQLLAGVKEDQSAVLRDMEIKQLETDKANLEDRVKTLRQQVSTQCSPNRTPDKSFHLRPLPAVFTPKTPGQLFGNMSAWSPNSTANETISPLLAQIHELEEVIDMLKSQLSDANAQIDNKLERLETAGSGTISLARQLSDAQTRIAQLEDELERLLGQGGSLERVRTRLSKVHCPECQTSFDANKSVQLRISRSGITFSESSPQSSTQSLKATLASVTAKLDELRVENEVLRGQGDRSKDLVAEKAAWQKQNDALQRDLRQARNEIAVLETDLRTERSKLRNLSTEQVHAGKAKAALDATKADQAAMQAQLERQIAEIQSLRDSLHTKEATQRLLQDERGDILRGVANLQADLNRVRQDAVSLGLDLAAVRKERDELGRKKENEDAELVRAREELSIAKRKLVALEQQVAKHVCSRSFAGCG</v>
          </cell>
        </row>
        <row r="4209">
          <cell r="L4209">
            <v>1.7200000000000001E-4</v>
          </cell>
          <cell r="M4209" t="str">
            <v>MLSTTQTLPRRTIALPTRRLFSSSSPTLSIASKLYPGLYYHEHPSQPSSYTLSYLPSPPPSLRFSPTTIGTLSPLSRPPSSFDSQPKADQGVPPILPRTLSENPDFLKLVHEVIKANVEGDLWLQTKAKSIGEDTHIHIADERSPADANRIGDPSDIIGSVLVQSGKVVGSTYEPNHVAYRLVTEEGGLMRLPQGLQGKLVEACKRVRVIEEEAAREEQA</v>
          </cell>
        </row>
        <row r="4210">
          <cell r="L4210">
            <v>1.7200000000000001E-4</v>
          </cell>
          <cell r="M4210" t="str">
            <v>MDSSEHLSGARMLMRHRKRQRAVAGAATAVVGEPLAATTLVAAPQDPAAETTTAARAGHDNCSCSAHDHHDERRRANDPIHRRTRRVPLLLSLFLRALFLLHLLLIELVFERHLRRRSRRNRHRHPRCPRPSRGSVHLPPSQSLSLARFWTSVVRPTVA</v>
          </cell>
        </row>
        <row r="4211">
          <cell r="L4211">
            <v>1.7000000000000001E-4</v>
          </cell>
          <cell r="M4211" t="str">
            <v>MAPFPSRHLRKPSDSLLPTIHSPPSLSLSTSSAHSYPPLPPSNPASPRPSSPMHETPLQRAQRLDPKRLFGGMKAPTHGSTVGVGGVTAESRETVRRCLEENHIHAHTFFNDKGFHNHCSHHLLAAYSLGASPALLEDILKLHHETAFKPMPSMAPVEIDETNWTEHLGDERYYPNYLNFFHRLISTPPAPHSPYYGRHTSSAVPVIEQYLLGGEGQMLVRAVSGAIHPLIHIGHGVEFGLDEHVAEGLAMCAVHDARVASLFPEEWPPRPPKPSQFQSTLSSAFSSLRFAANGLLSNGHSSSPSPASPPALASTAPSAFSTSFPTASPTDSFARTAASLPRDRRYPREGLSGFTILARILHDDALAPGNAGQVSDMPKLDAVLRNRAGRIVQWCEEWKFSTEKSSGWEDAEQSERRKRGARGMRGTPSWEECVEKCEELFWMATVVYAAATRPGYKDIKLDFFDMHGLTSVLFLPPLLEAISPHLRPYLLVSHFRILIAYWISRGRPELYITETLMAASAYPRPPTSTLSSPRPRKTAVRRALDEALVDRHSSQHDPHESRPTSPSSHGAKQNVLNEGYVESPLTPKASDDHPLSAANGFHGSAAEEEEQDDERVDEAANPWMRVLASAVDHHDEHVTKVVRSLFFAATHFGHSEKGMFTSSLPGTEAMDGTIFIRAAGLTLDSMGWAHEGDSGHPGSWDRSALGYPSTWDDSELLPGASWPPPSRGGVDRKGKSRASSFASNGTSAGMRTRSGTVVASPSMASQQNGFAGAQQQQHDIGGALLSPRPSFAAGSRSASPSLSARSRSPSPGVGAAGSIEGRQGWRKVGEVVTDEERERRAWEEEERELMG</v>
          </cell>
        </row>
        <row r="4212">
          <cell r="L4212">
            <v>1.7000000000000001E-4</v>
          </cell>
          <cell r="M4212" t="str">
            <v>MTASRLAQPEEEQAITVFCGSSPGKDPIYGEAADQLARALARRGVTLIFGGGTKGLMGRVSSKALDEGGKVHGIIPAAFLSAEAPDRANSTRPNEQETVVGSMHERKKLMADLSYAFIGLPGGYGTLEEVAEMTTWSQIGVHLKPVVLLNINGFYSSLREFINQCVGSASFLQPATLIRVVSAHLPSASSPASPPSYSRLKRSAISSGFISESNRNFLIFVDQPESGDWGEAALQAIDVWKAKGAGGAVPYSFEWSEDRKKGREVL</v>
          </cell>
        </row>
        <row r="4213">
          <cell r="L4213">
            <v>1.7000000000000001E-4</v>
          </cell>
          <cell r="M4213" t="str">
            <v>MSASQPSQTLYISNIAYDKARKDGASRCPPRPARPPHLAMNLPDPPACPALLAAVSTEIRRALYALFSTYGRVVDVVHTRAPRMRGTAFVVFRDLASSTAAMRGLDGESFYGRGLRISYAKGTSYATIAQTEGPEAVYAIKLGLRDANEEAGNKSRLTVSGAQKKLIDDRRKEKRGREDEEEEEEEEDEDEEPQAKKSKQAEEEDDAMEESDDEEAPAPTAGQGSEPNPILYIEGLPAEVTSEMLSALFQQYPGLSSIRLLPVPVGAAKNSGTAFVSYDSTTQAGVAKEALDGFLVDRDAPMKVSWAKRG</v>
          </cell>
        </row>
        <row r="4214">
          <cell r="L4214">
            <v>1.6799999999999999E-4</v>
          </cell>
          <cell r="M4214" t="str">
            <v>MYRSNAQRTGTNDVPLPSMRRWGGGGGSDGPPPGGPPPPRDSYGGGYGGGYGRDDRGPPPRDSYGGGYGDRDSRGGYDSRGGGGGGYGGGGGYDDRGRPSSRFDDRSSGGYDDRGRGPPPPPPSAGLPPPPPPPGADSPAPGERKRKSRWGDKSDATVPVAITGGVQEKDLETYAVQLRLDEIQRALRTGQVVPPDGARSPSPPPTYDSHGRRTNTREVRYRKRLEDERMRLIDRQIKLDPNFRPPAEYLVAKRQNMGRPQEKIYIPVKEFPEINFFGLLVGPRGNSLKKMERESGARISIRGKGSVKEGKGRPGREDDENDELHCLITGDSEEKVQACVKLINSVIETAASVPEGQNDHKRNQLRELAALNGTLRDDENQICQNCGGVGHRKYDCPEQKNWSANIICRICGGAGHMARDCTQRPGRPGFGAPPGFGSPAPAGPPMAQQFDSEYAKLMAELGETDTAPPIAATGPPGPAGATGGPVGAAAMQQTQPVDANGNKIPPWRIPENWHPPSGMNRGPPPRQPPPPPAPYGGPPQGNGYNAYPQAGYGGAAGYGGYPPQQPAGYGGGGY</v>
          </cell>
        </row>
        <row r="4215">
          <cell r="L4215">
            <v>1.6699999999999999E-4</v>
          </cell>
          <cell r="M4215" t="str">
            <v>MAGVGENGSAASSPTLSLKGRTNELKAEDSLLGPPRSSVLAPPSSTTPQVSLLGPDSSPSTSLFPPIDANGISAASATSALAGRPRAGTLPSTFHLRSSAAPSSSGLRSALAAPDALIAPSAFLNGTASLPGSGPTTPLEQPFASTLLPPSSSAASQHRLRSGSLTLPPSSLSSAFGPGVFSSADWTTRTDRSGSDPTRLSTLASDPRSPDESSYGDDSHVRTLDYLGLAEETSSSGGGTNESLLTSAPLHASGVNGRSNSLSGSLAPPMQRLGSTGSIQPAPSALGDFAAHQRLRSHTVASAFPPRFNADALSLFHSPHPSASYPSSVAGHSPAATRDDPFNSSPPQPYHLPSHPLHRPSSSSDHTRLLYATDASLSDATTPPAQAEASVPAPAPPLVSLLPPQPPSSAAVDHPNRGRSATIGIIDDSKGEMIPRRRAGTTAGIPPRHLGIGATSPGEGPVAAMASRMGRLSISEDPSQGGSGWGTSEGAVSLSPPVQQPTRSLWVGNLDPKTTPAELQDVFAPYGAIESLRLIPEKECGFVNFVSVADAMRAKEDVLNRLGGQLTKTSGLVRIGYGKAESTPAPTAPGLVHPRSTAGPAPVSAAEMNLQTQPTRALWIGSIPPTTTPNHLLAVFSSFGPIESARVLTHKSCGFVNFERLDDAVAARKSLNNREILGAEVGPVRIGFAKVPTKVSNAPFANQVNGDGTPATAAANGISSYPHVYNALSQISGVSNIPVERQLADGQMQDYRSNMVLGLVGNSHYATAHSFQQPSPPHGQPVETHKGSINEMQLLMRELSQGDPDLEAHVAAVGEERPPIMYYTSIPLAVLNDPRFARRYSNNDAPRLREIRKRLESELPTDEVDEIAHDLMDEIVPLASDYLGNTLVQKLFEQTSTPVRKAMLERIAPHLAPIGTHKNGTWAVQKVIQCAQDEDEYALIQQSLTPYTPPLLLNDFGNYVVQGALRFGSPYADFVFDAMVDRIWEIGSGRFGARSTRQTLENPESPRLHVKRVAASIVLNAIPLATSSNGALLITWFLESSNLPNRYSLLAPRFAPHLSHLCTHKLASQSIMRVINQHEDDEAQRIMVDALLDPDAKVLEDILGDQMHGTACIQKVTSSTHLTVERRQYLFDRIKEAIASLKVETVPAYRKLIEEVGGTYLGPPAGNTPPYTPGPLPHHGGRGPARSPTHGFGGPPHSHAPSRRVPSGHQQFVPSQIPYPQAPSYGAASPYPSAYSGAAPYPLYPPPPFYGGPAPSSQFGSPFSPPFGHTSPPSSHAPSASSPAVSPMMAHPGLPFSRGLPPGSAYPSISSPDPFQALRVASSDFNPAFSPLASPPPPFYPMGSFGTFAAQQEAPGGPFDANKPANG</v>
          </cell>
        </row>
        <row r="4216">
          <cell r="L4216">
            <v>1.66E-4</v>
          </cell>
          <cell r="M4216" t="str">
            <v>MLRSSSSALLNTLQRTPVAPRAARSYATQTSTSAKKAKPGRPIDTMAGDPRTQAIKTVLLESDPSEEERLEALLKVIPSPEAHETIERAWQLHLRHKREAHQAEIHRKYASMRAAMDLLEQTDKELFRKACGKAFTTLEQADATNARLNGLVPREWKVPTDLPAGKMWNAEWKAPQPRKPDAAKAEKRPAA</v>
          </cell>
        </row>
        <row r="4217">
          <cell r="L4217">
            <v>1.63E-4</v>
          </cell>
          <cell r="M4217" t="str">
            <v>MPRAPAGKPTRPTSTRAASTAAAAALQDLAASSQSEPKPPKSPKKKTVAKPLAQDEQDWAREMLRKKMAALAGGAVAPAPAPAPAPAPKPVKADASSSKEKAGKKQKDEGEKETVEGKKEKSKKKKLAAPRTVDVDAELSDDDEPPKKKAKGKGKEKAVEPEAPAAKPAKKASSSVAVVIPAKSATKAPPATPARAPAPAQTSSPAIEIESKKARRKQKKAEKAEKAEKAAPAPEPTQPEPPASQAASEVDPAEKERKRKERKEKKKAKKAEEKKRKEAEESQQAEQVEPPAKKKDKGKGKAVEAPPPASPVKKVTAPAASAPSKKRKRAESPAPPEAGPSRSAPATDSAKTPNATRDRKHKKRKVDAAAAVATQTTTEVILHATSPAALAAAKTASPLGPILPMALAPFMMPHAYDEQQNKALVEQIVQNLVNAGYGEQVDKVLRGVKRSRTGEETQARVAPITDANAVAGPSGTSTSAHTPAQPAAKGIPSSAPLSSPLRTVKPPPSSAPQPTPQQQRVDDETHAASTRSSSPAASALGLSLNGNSNGSDGGKKRRVRPSKAARKAMSQASQSQPNTDVEEGSSVRKAAAVKAAVEGLKQVKPVIAPTAAEDTQVVPETMEVESREPSTQPDEEDQLDGTPRPVQRNAEDETDVDIQAVEPATAQKQAKAEPKKVEAEEQVDSDEELDELDSTPAQSVTHQQQQRSNPAVSRVVESDSRAVTPSTSEDDDEEVQLSLKAHASPASAKKMAEDLPVEPEEAPLPPAAQTPSRNAHEEKEDEQQLSRAANTRLPSSSPEPALPTIGGKRNDKDSDESSSSSSEDESDESSDDEAGGSSSLLTRNAAHLRNGGGGRPSLSLLAKEAFSKPKKRGSLLGGANGVNKVLASSTLGYAGSPLKHSPLNAASSSPARTDANGEAQEDEEEEIDQLLSQTQPSQRPKRTSDAYWAQLEREEEEKKKRKGKGKQDETSDDDDEEDRMEVDADTAPIASTGQTPADIAEPAEADAAETAAAVNGAPATGEPVFANGPAPASRPSANAAGAPPITTAVEPDAALSPPRRRISPDPQPLPNVPAVASTSFLSPTQASQRPPDRIYPDLSSIGNLPTSSQAGSPPIEVDDPSQVFSGEDRPVVGEDDDEDEEEEAQRAPAESQFVPLQKDKPLFLETQTQSFSQETAGADGVQELAAAADPADVNEAEATADDEEEEDDEDAPAVKVNGSARAPPTPDASKETSPAPPAIVEPDQAEDERSADEGAEDEEDDGPAPKAASFAKESGGLAVPTTPARITRASSARLASRSPSAEPPQAASQPVNGTPASPRRTYADRKKPDPATTSAPNSARMPRAAVSASQPTASTPSAFASGSRASRMLSLSQLDTVKQPTRRSTRASLAASASQPTTSQRSFIARDSDDEDDEEDEAASSDEEEEAGKGKGKVRKTRASMSQPVPGTQANGRSRRSRQSDLWR</v>
          </cell>
        </row>
        <row r="4218">
          <cell r="L4218">
            <v>1.63E-4</v>
          </cell>
          <cell r="M4218" t="str">
            <v>MLSSARTAAGRATCAACARRPPRATLSTTTSRLATLDGRILRAGSGLHAVEQQRRGAASYAQAGKEVEEQSEERDEEADASEAGHRAAEDESHDALNAMLDAIEKPTESSAIESSASPSSSGEPSSSAASTEDKPPKKEKTPLEKIMDPEKGQPTLKDLEAFRPRRFTIPEPTSPQSHRLVYEKVWEKTYKAVDRAFTKRQMFNFAYRHGLNLDTSDERMRTALHGVKHKWWKAKALDQMNKRELCYTIMRLHWHMQNPTTLPKPQTGKTASMTVNLTDRDLFLILSPNSTLISNLSREHNVKILFRRFPDQGRVGIILSGAHANLVAAREEVEALSETCEKTEFHLPAPATTLRPEVYQAISRSSKAFLEPGFEPDKLKASAVEAKSIVKTERHVVAAFNASTALFASVPQNLDTLRYSMFPHSSLVPVSQILTGGTSSFARFKSVSLSSTSSSVAEDPAHKAHLEMLQWTERMRLERSARIGIYAPPSTDGSAKSPAELSILRALRAPFAEEEKEGKEVNVSARFGHVAWPLYRDYERQSALGPVLEGSWPFGRFADWASETVKKVKNVFLPSCVTALLPFMFERS</v>
          </cell>
        </row>
        <row r="4219">
          <cell r="L4219">
            <v>1.6200000000000001E-4</v>
          </cell>
          <cell r="M4219" t="str">
            <v>MHADSPAMAAAASPNPHLLTPVEDALLALAPAPEASSAVVQSACTAEPLGALTSPLARRLFHLERDPSSHKLSVGVRYPADERWAAEEQEDVLAVAVAALHAYAQVNWTGPSLALSPLELFSPDEVEATGATDAELNDRAIDELALGGEPVYHLSKKTTFAYLALQLLGLVPSPFSPTAASSSVSKPLGPAWTLESVKIWRLRAGIMWLRILDEPVPLPSFIQTDAHALRHALPAHSPARASLTLSLSLLASLLSRSSPHSTAQKEATVFAKEAAKDAGLEWELTGRMGKRTKWQIDEKTQLVVLARDATSGERREDQEVDATAAKIPEMLALNDDTLLERTSYTDAAPATSSDLAALDPSDQPSISPFSQSVLLSLSLATLPAPTSLMHLSADVLSTSQISAFVDRVLGDPQNWSVHSMALLLRCRAEAGRSRTVERGVLQMQALVDQLKDGSPTEVSAISSAVKAEDMASARDRLAQFHALALPPAWEMERELAVRYMSLGIVKSALEIFTRLEMWEEVARCWMTLERPDRGVDIIRELLEGRKAESDVVMNDRKGDGARRFKGGEKREAKLWCTLGELERKPEHYEKAWEVSGHSSSRAQRSLGAVYFSRNEYDKARESLRLALAINPLFPRTWFMLGCCEMRLEDWKGAQEAFSRCVGLDGEDAESWSNLASCHLRRGEIEGDKRADDADEEDDGARLDEDEDDRDGDEREAVVKLPFSRKRAAFQCLRQAIKYSYDSWRLWYNYMVVAMDVGELSEACRALDRMVVMRIEKDGEAAVDLEVLEKLVDAVTRADSESTTDAGERAINPNEGKGLYRPVEHLLTHTILPHVSNSPRVFLAHARLLLWAQDYAGALDAHLKAYRAAVVNNPNVAHDRMAFREAVEQVETVVSMLENLGSKDGKDGAVVAKDWKFQARSIVRTFLGRTRESFEDEPEYARLKDLQQELR</v>
          </cell>
        </row>
        <row r="4220">
          <cell r="L4220">
            <v>1.5699999999999999E-4</v>
          </cell>
          <cell r="M4220" t="str">
            <v>MSLFGGATTSAAPTFSFGSTPAASTAQPAPGTAALSLFGSSTAPATSTAGGGLFGAKPAGTTTSLFGAPATSTPGAPPAGGGLFGGASAAPAAAAKPAFSFGAPAASTSTTAPPTSAPSLFGSTTATAPAAGTGGGLFGSTTAGAGTTGGLFGAKPAGTPAPGLGGGLFGSTAGASTTAPSFGASSTLTAPGAAAPAAGSITKNTKFNDLPDAARNAVEEIDKFIRQQCQLADELKAKDLGSEVAQTQRMFEQYSAEASTVTSLLQTDARLLTTLRAELEQSLVDLTKTTTLIEGFKAPQSQKAEDAKAVATFPYEYFRRKTDEMRERIGRYKATMDQVASLLSSPSHALSPSAIPPTLKAQHASLVSLASAVSALDLELKGLKDDYRVIWREKTGRMVDPFRLGGGAGTGGSGLEKGVGGMSLR</v>
          </cell>
        </row>
        <row r="4221">
          <cell r="L4221">
            <v>1.56E-4</v>
          </cell>
          <cell r="M4221" t="str">
            <v>MIAVPLWLTRLLAWILHLAGAQTLAGFLDIYHQENRSEESLITEAVILCLVLYGIALFKFLEKPAGRRVAYSLVSTWLRFKIFATRLVKRLTSCASMEILLVDLARKVGDCAVRIARKLRCNSSTILRFRLAQQLDKMETLCIAIRTAERVRDRALDNVGRIRRSSSLESYPTELLQGAYMATAAPLQTSWQGFTRLSPLEMLLLIGCIDMAKSAVTCGASFDSYDHGLTPREEKCLTRLLTYIRNDLAKRVGLDPGFRVAQADERLILLHLAIVVAWSFDILSGRTVTAFTVLCYSWILINASPRHDLHNNLNGVALFESIRDLRMSPFRFVRYDNLGIATFESFQAVEQLGKLETQLFEFIIEAVKARRDLKDKLCEEREKARTGAGSLRRSN</v>
          </cell>
        </row>
        <row r="4222">
          <cell r="L4222">
            <v>1.54E-4</v>
          </cell>
          <cell r="M4222" t="str">
            <v>MASIIVSPQQRLWLRIGGTVLGLLFFKWIFWDSTPKTPHGEIAHPAILERITLGSPLSGQSLDTRKYSFLQSRINRDETHDVFDNDIHAGMQDFWTRFQKPFMTGPETMHLDENVVRGAIDELLGFNGWAAAACSSLTRPFGLGKKEDDYSDLARPGALYYFALVVHGADHFLIDQLAVIVQLAKRLGPQSVFVSLVDYASVDSTPFLCDLAEAVMTLLGISFRIRQVPPMTADPTASYYPLEESYTRNLALEPLLELWERRKVKFERVIWLKGFTCPNDILETIRVSYINQASMVCSMDWKEHNGFFIYNDRWRTRDMDGNLFRGSKSTSPIDEAPPRDAYGGARYTLHLPFQVFCCESGTHIVDPHKSYYWGITYHSSVESVFNTTAASDGKAPRWSEGPCMDSAQLHFCRDMWLASFRKGIKDEAKRLSADERMGKPRKVHPFMDELIQSMLASYEPTTSTKVGFPNSGDYLADETGAGPGGGPGMDNDIGRALEGQLKGATAKGAAGATEGEASEEEEEEYDEEEEEEEEEEPAAAAGGGAGAAPAENVDGKGRPIDLAVNIDDEGAQDAAQVAKGAAAVKPAAAAAAAAKAAPAADKAKLDAADGPNKAQWDKAKPEKGPLAGKPDSGPAAWHKVDADVPADAVDPEKVAAGEWFRAEPEDLAKIAAEKKKAGDDVPGGQKPKGKGAAKKDAAKKDGAAAKKDDGGKKREKRGLFSSSSKMADEAEEESPSSGEIDSVARHRLEKRRPRSLPNTAFPYAIAKILVNPRCVTTYAGVSHTQLALDLFGSGEDREPTKREGGKYELDEWRTAPESFVCQEMRTTGGRVAPKQQRRTGFQMARLLINGWRPT</v>
          </cell>
        </row>
        <row r="4223">
          <cell r="L4223">
            <v>1.5300000000000001E-4</v>
          </cell>
          <cell r="M4223" t="str">
            <v>MHSWQGQRSFHASSRQLAKNPYSVLGVGKDASTSEIKKAYYQLAKKYHPDSSKEPGAKEKFVEIQEAYDTLSDDKKRADFDRFGSASQQPGFDSDAFARATSSFGGAGFGDFFGGGAGGASGADIFESLFGAFGRGGAAGPRQTQPVGDDIDVSISVPFIQAAKGTSKTIQISPVVDCHTCHGSGLKEGMKKTTCGSCGGTGTRTFTIQSGFQMASTCAACGGSGSVAPPGSNCGTCAGVGKVRERRSVEVKIPPGVDDGMRIRLDGKGDAPIGGKGRNGDLFVRINVQPSKVFTRQGSNLYETVSVPFYTAILGGRAPVKTLERDVEVKVPQGTQPGEEMVLRGRGVKKLYKEEYGDLIVRFNVSMPRSLTPIQRMILEQYVRETEEPGSSSTSPFTSSPSPDSPPSPPPSDAPTPQKPRVDTDAPGFTQQARPPPEDAETGGKKPQWWASLGDDITSAPKREGKEGKEVEEEEVRHAKEVFEEIAKEEVNNLEKEKAEKAKGKKGVKKEGEEGEDGHSLLGDLWKGAKGWFGSR</v>
          </cell>
        </row>
        <row r="4224">
          <cell r="L4224">
            <v>1.4999999999999999E-4</v>
          </cell>
          <cell r="M4224" t="str">
            <v>MPPRSSLGAQPGLPTYLPNTHPAGSNSQQQQQQARRVSEQRAVVAGPSRTPSSAYEPGAPIKFYDEEVKKMHDELDKRAPKERIAARRAMRSPSTRRRKRGVTWTGFFLRVAAAYVLIAYFFVCPNSTSDRAICRGLDSVGDRLRRYEPHVRPYVQTAQRKLEPYVAEVERHTRPYVEIVRPHYQRADRLVRPHVSTANSFVRSTVYPAVLSAVRHSQAATQPVMDKLRKQYVRTLEPSVEWYADSLSKWYAAHIEPHVKRYSSLTRKHSKTAYDAFSPVWETGVPRARHHWRTHLVPFSRRAYSTSRKTYTTHVHPRAVTVGGHTARFYRSKVLPTLHRFWSKFIAPQLDKIRERIFEYKAKKAKLEAVERVEKVSEEIAKEHGEDDFADFIKDLRDDKVAAVDASPAIPAEEAPPAYSASVPPPPPSAEEAATLRAEKRAALETLQSTYEKEIAALGQTEHRLLVERLVDIRQRAIEDIPARFEPALEKLDEEGDAMVGKLGKYFARVSADEKTPVEEKVRDSEDLCAKAERRVRKTAEGIKKEVEEYRADLETRERAAVEKAQQAVGELVSKAQEELGTGWTWLDGVTAKDWQRYHGLRRAEENLDKNFAALQTGAIKEPALVDFRPYSLLEQYHESPDKLVAAFEKILHKIKVKGQRELKGEWQGIVPEAQAAYEAVTGKMAAVVDDLKVSASSVAGYERKPTNVAQSMSSLAKAAQASASSLAAEAVNALPTIEARHEYLEAVKSAYGDASQQVLRAAGVEPSPTDFRQSASSLAHAASKSAATAYAEASQSALRALGKEPSPTDLAQSMTSIANVASASAASAYSQVMSNYPASISSALAAATQAVDRAADDALSSASSLAASAASVVSSLAAPAATLLNPAPVADAIEGAKAAANAFFGEVSQDALRAVGQEPSPTNLAQSATSLGNVVSSSLSSVSKAAASSASVGRSSASSRASSATRNAAASAGGVSASASSLASSISSCATAAVSSGVSVASSLNQPHPSYKKSQASASVASGADVVKRSASSVVSAASKKVAGTPSRRSPAVVKSASSVASVVESKAEEMASPHPSYAKSQREEKVAQATDRVKKVIAHGEL</v>
          </cell>
        </row>
        <row r="4225">
          <cell r="L4225">
            <v>1.4999999999999999E-4</v>
          </cell>
          <cell r="M4225" t="str">
            <v>MAPVLNCHPGSLNVFALKLKPTDTVSSLKARIGRKLAIPDEGSEISIKYLWCDVFYTLDDDDDYEVFLSRHSRSPEVTLLLSSPHIPTKNPSIASLSSLPSSSSPAKGDSSSLYSEGGRSAMLYGRQDARELTNGTSMHLVVSSSSASASNAHGSSIKSGRSARSGGSTIGPKSTKKGTKSLAPSVPEHKIKFEEFHNQLGVRTFIGSIGPVENVRMMMKSGHRHCYMSRTFALQHSFIPADAAPGFYGFGGITDLGVWPIKVGTKTVEQRVMLVENSYFPVILGRSFMERRGVRTDPLDPTRVVFMDTNEVVPTDLVVVKDRDGSVVPIS</v>
          </cell>
        </row>
        <row r="4226">
          <cell r="L4226">
            <v>1.4799999999999999E-4</v>
          </cell>
          <cell r="M4226" t="str">
            <v>MAYAAPPGYTPQQLQQMQHAMQLRQQQENAIATHQAQQRAQLQAQAAQARQAALQGQGGVGAAPAAAAVAAPGGPLPGVTSREREAGDGDDAYRNAKRRKPTDRTLPPTFAPSVPDALSPSPTDKSLESSLLSLSKLSGSYKRLQEIERRMDWTFARKGLECEESVGTVAAGNAKGQAFKRNLRVHVVATLKDQPWQLSPDELAEVAKGTDESADAVKAEDGEKKPKEEDVKPSAARVPRVEVRLSGELLPDSRYATPATAAPPFTAFLHRLVLETPHRDPTVTPVSAQPLSWTRPVAPASASSLPPALSASYPTSTSPLSLRLALYPAHPAGDRFALHPDLARVLDLAESDRVGVLEAMWGYAKARGLVVEQPDAGPAPGGATAQGAGAIKSGIKTDERIAKFFGNLPMVAFHHIPEYLNRWFMPAAPRVVNFDIKVTPDSPAEQHLAFDLTLYHPSPARPALESASRSLSSLVSGTAPSATDLSLLDDKLATNCLATTQHLRQLHALMAFTRDPRGFLERWLESQAGALEQILGTSAGAAAGSASTLGEELFGPRWREEIRSAETWEDKEWVKEAVGVWANREKEGQLARMRVQAQQAQQQQQMYAMAQGAQQQMYGRR</v>
          </cell>
        </row>
        <row r="4227">
          <cell r="L4227">
            <v>1.47E-4</v>
          </cell>
          <cell r="M4227" t="str">
            <v>MDDLDEVDELDDDSVVGGPTAPGFSSLANGHGHGSGSGSGSNGGSTSRQRMVGVETGLNELRVSAGARGTASPAGSSARRLGGSSRSRSRARGEAERGRSRGGAPGAGAGPRSVSAASSSRIRGSSSASSSAGRGRVSMADVQAQPGREHWPPEALAEVARLKTKISELTFLNGLMQSRLGQLEGPGKVPRHVMTSLTAETPRPDPDEMMFDEDGDVEDMRPEPIEEEVPALFES</v>
          </cell>
        </row>
        <row r="4228">
          <cell r="L4228">
            <v>1.44E-4</v>
          </cell>
          <cell r="M4228" t="str">
            <v>MSTSPAQARAPPQPVPADSAPPPPSASTASPAFAPPRKAGKTSPSRRRKPHRRRGARVESESEEDTPVAPAGDAGDGTASDSDSDFEPPSPDSADEDDDEDDSDAIEGAPEPKTPATASVEQLPPVDHGNRKAAVLTAQLAHPSWSDMPAPGEGGAEDLPTLDFANLSIDAVQALPSPRAATKAPAKKAVAAPEVSKEDKPQLSKKQLLLQKREAKSAALKAKDPEAWALREKERLEKEEAKKVARKERVKEKRKEKKLKEKAEKAAGVEGAAEAPIPAPTATTAPAPAPAQPAKSTRPPKPARPVVPSRPSRTAVALGLVNSTHASPSASSPTTAAPKSDHKPSQSAVPLAGASETTPIVPLATRQPAFVQRDQDGRPIPQPSFFDGPPRRRRSLGKEDPFASFWRGSGRGGAVGRGRGRGGWQRAMHARSEVPTQDEEAPQASDAQESVGMAVGSDAFASSRGRGRGRGGLSARGGMSGRGGMATGPPGAINPRYAHLPFHPRHRFPSPAPSSSAQSTAKEPVAPEATTAAPDESLFEQPGQGQDESASVKLPGKQQVSLAIKGSAAKAAEVEAAETKAREEQEQAKKLAAEQAAAEDLERRRQQGASVLYAADPTRFASPPIEPVTQPAVSLPSYEQRRPPGAALHSSMLYQVPPHLQSSAAAAQQAAYVHRQDSPVYYAPHAPQPYYSPEAFPLVPSPPVPTPPPTFLPTAPAAPSSTYFLPPRANKRVEIKAPSRDGQSPVPVKTVSSPSTDALTAAQRARIEALQREEEQRRQQYGDAASSVRAVAGSSSPVSTRAPFPPSPQQQRQHLAFSPPAFSPVSAYYPAAASPMYTSFAQQPPPPQAFDPSSHPAYADQYGFYSPPPTQQQNQQAYPVQHSFQPSMSPPGTTFYHQPHLADAGMMPPSGYYAVPNHATHYPQQHGWPMH</v>
          </cell>
        </row>
        <row r="4229">
          <cell r="L4229">
            <v>1.4200000000000001E-4</v>
          </cell>
          <cell r="M4229" t="str">
            <v>MTANYTYFVSGASRSLGLGYVEKLLASSPSVKVVAGVRNPSNASQLDALASKPENKGRVLVVPFDVDSEESVKAAAAKLKTDSFLEGGALDAVVVNAGVFVGGHKPPSDMTMDDVRANFRTNVEGAIYTVQYLLPLLERGKGKQIFFISSIVASFQEFYSQMAGGVSYSMSKAALNMYGVKLARELGPKGFTVLLVHPGYVKSDMNKFDNGGEISVEEAVTEATNNVFLPAKPEWNGRYIAYTGKDLPW</v>
          </cell>
        </row>
        <row r="4230">
          <cell r="L4230">
            <v>1.4100000000000001E-4</v>
          </cell>
          <cell r="M4230" t="str">
            <v>MPTTVEDLASMQAKLKVHRVPASTIYTNAVFQPFQAEYVEVLNGDGQLKTTRTPILSDQQFAGTVTKIRYMPRLAHELVRRHERTVLAKQETWYGEKQFVHLPGDLGGTTFGTTEEHAAQFFNVHHLRLAQYLAQGSLDTPVLRGSQQTKPQAGASDLSLFLAKEPFIEVIIEKKKKSAFTTSVAKRMVDEATLSPSFNMAQRLPPGWELAFRPRSEPRTASEFPFKPYWRRSRTSPAQSISPMRKSARQAKPSTAVLRAAESQRLLEEAEQQLARLDVARTRSSVTGKSSSEIQEALEGHNPPSVRQEPLVTQWIEWGIFEEGSQPTNWVDLDEDSRQALCIYQQVAVQLGAVRQRLASKGLATAFQPVLVAHPSLSLPMLHIGSTVIVAGMIENDPVLTARIIAFFLDSLVKSLNTKSPAPPFDPRTATQSQILQWFGSFDDDSHGSRKPSSSAHVSLRSRAIAIAADPDSPSQQGNAAAPSSRSTTSGMHDELEAPGAGDTADAAAIAYAPVSLDSSASSNTSAPLDSSDFFASSIPTVSPNVDRPAESHDSSHSSDSFGPHNSPGAMHALDSYDQESRTSPRPDTGLDIEGHTAFEAASTAHGVADTSSDSLDSLESVASLHSVHSAQADTSFGSCSTTATSVSEDAFDGPILPVELSLTAGPITPSLTPLPPSPQFGKVLELIARDDFASLSGHYLNFEADEPSAMSDAVPRLEIAELVGVGGSGAVFADPARRYAVKVVTPYQEEPKADYQLRAAEALQEHGVLNRLSNQLCPGVPYYHGLFGQKPLDGEMVLLLVSDFVEGVVFETWEDVNRSVRSCLGYCLILPSQSTGIDRTASRPSSRSTTLGSRTATCGRRTSSSGTMVPSPSSTTDAPRSMLNRKTSKRNDCSSCATCPTTEANAPRRSRPPRTSRRRAHLV</v>
          </cell>
        </row>
        <row r="4231">
          <cell r="L4231">
            <v>1.3899999999999999E-4</v>
          </cell>
          <cell r="M4231" t="str">
            <v>MDIYTTSFCLPRSSALSTDLVSSPSSSFDLAPQSPTSAKPAQQPQQGQQRAQGHQASQSDGAVAVATPSAAASSASPTDGSSATRGHSTSSSIGSGQGAAGTDATSVTGGGGATGNGTSGGDGSQTDGTSAPGTAPTSKRNSVDFNDAMQRLCVDTMAAHQCIVSFTPIEPTSPVVGAPPHTPSMETNGAAGQAGEKPGKMYNVHLSGGYQQVMAARGHVLRESPFKRKSVVKVPRAEVLDGKENVKVEMRRKLDEIASLTKAHLAIVGQATASIGFGLETERNVEIVITGPYESVEQARVRLLVLLDELSGLHSEVCEIDYKLHPILSGRKRCVIQTIQEETATNIYFPTPLSGVLDQKNLSLLAKQNLIFITGEFFGVQRARDMLFQVSLHKSKCIISRDTAILPRKLDWMLSDRLEDIKQIMNDNGTFISFPPIGSQASLISVYGDHRVNIERTIRSIMALACQFYVASFWLLPASFDVFMPPPTINPAQIPPILRHISVTSGAEAVFKSNCFEFHGLESEVRAAVQLVLELDFVKAFHHEIRFQIELANEHREFISGKKNGKLNKIMKSANVKIKFETFNDYNFLIDVAGNDPGVLHGLTMLQEELPAEISFHVPEAYHKRIIGVGGKNIQRIMKKYGVYVKFSNAEEFAALGGYNDNEDNVVARTPAKNAMNLEHLKQSVMELVAPKDKDFIVETVSIPRRYHRTLLGEKAIFIHDIEAKTNSHVRFPNKETASDVVSIFGPESQVHIAAQMLLDHVPFEAEYRLPHSTEMANLALSQDFVNLTEKIKRDLNITILPWVDRSGGNEETIIRFCLNRSNVDFLATCRDLVEEYLVQRNINLYPGSLRPRSDSFADVFAPFNSKLLSMSTMTGEGDARPDPRPGSDRKLRLAASSPNIKAIFDANPGGSTGNHPQHPSRYASAGGPIAEVPPQVEAMGAGPFAPFYPAPPVPRIPPQYAQHQPPPHHHQVSPAHHPHFGLGPFASAVPQPHQMPPHQADYHWGVPRPMQGFPSPVPAAAPGYPGGPVSPAPGAGFAPIGPSHAQSPAARYEDGFRSPLQRSHHGPSASFSVAPSAGAGQMASGNSTLAQSSSVEDKLKDLSATSPSGGRQPRSLAGRAQSLDLSQHAAAFTRASTAPRHEAVDEVASVLGGLGLN</v>
          </cell>
        </row>
        <row r="4232">
          <cell r="L4232">
            <v>1.3799999999999999E-4</v>
          </cell>
          <cell r="M4232" t="str">
            <v>MSLEFRIIDAFTSTPFAGNPAAVVLVPANHPRRDDTDFLLSVAREFNQPMTAFLTAKEGGDEPKYAIRWFTGIQEYPLCGHASLAAAALCFTELNPTARHVRLEAAACTLTADKLNDGSIEIALPQDLSVFEDAPVPPEAKAAVKAANAALFDAVIEMRKIKIGWLVVLDSTFDLEHAEINYVALQSCLGSYAFTQARLTPSAVGEAIFSRVYHPFSSTPEDFVCGAAHCSMVPYWLSQPASTRLPPTQNGWTHSTPFKSLQGGPRQGVLAVRWDKEAGLVALAGSARIVMKGEVLV</v>
          </cell>
        </row>
        <row r="4233">
          <cell r="L4233">
            <v>1.37E-4</v>
          </cell>
          <cell r="M4233" t="str">
            <v>MGTDAPAAQAEGAAAELDIDALGREGTDTAMADASEIAPDPAFTLHRGDVDAAASSSVAPTASGSSTESDAAPAAAQPRRPVTPPPKSTTQPSSSGSSSDTIIIATQNATLSPPKSTYNLTQTEVAEDSPDPLRIIAVPSASSAARSTASRARSVSVDPVTDRLQSSPTANYKRHRSKTPITVDRTGENLDPRTASRASSVSLSGAGKQRAMSFLAEDDESEDELALVPVASAMRRKGSTSNSVFVGVEIPVGRTSASMSRTASASSTSRVATTASPAPVPAAGVASGSKSADSRKKGKGRVEHSFELVIEQPVRKSRPSIDSSATSRPTSPKPSLLDNAPEPTASTSSAAPATHPLSQSLNAGHPVPPSSPLSSLPPSQLDRTSPPLPSGVSTRPKRTRRSLIPAQDEAALDEALASDEEEPASSSTVSNPSPKKKPKRPAPTVKKARGRPSRGQDDEPEPAAQRPVSRASGKRKKAAYAEVDTDDEEIAEPPKPMSQAKGRRKSELPTPVREAAAAANRNPRRRQSTRTNLKEASSSSSESEVFVGPSSAADKPAPPTPKKRGRPPKQDAEASPTKKSKGKQAAEADPEPMSSPSKSLFPPPSSFASQLLGHERALVESSAERAKGWSLNALPPGKPIWVHIRKDGAENGFWWPGEVEGSLWRKPLHVKLYLDPTSSILSFSPELVTFDNPTHEDVATFRNPSRLRFDTASFRDSTDETVGTPSDEVFNGILEYAIQRDSQFDFDDDEDDDEDLLPPSSLGRNGSTAAGPSSQKNVKAKPASQAKKKGRKSAANASSSSDAGGEPPAGIQESSEEEDFLLEGGEDDGFDFPQYCLAKAQRVWWPARCTGYTPPSPSKSGKAKGKFTIEWTDGKSTKIARSSLLLPREPTFFTVPLGATELKLNAKYINNLRRFVAEDMLPVYERIINEQHPFAQTFNDDFFAGGQRRERLAKKSVFGELNEDLLDDMRDAISRWATGAGGAERPKGSARYEALTDSERARYRADVLLPIAIIENYVDDDNLVDEAEKQLEKEGVMAQDEETAKLRACEIAQKHLDNRSVTYTVMTIRQSKTRRR</v>
          </cell>
        </row>
        <row r="4234">
          <cell r="L4234">
            <v>1.36E-4</v>
          </cell>
          <cell r="M4234" t="str">
            <v>MSTPDRIAQTGKLADRIAKLGLGTPPTSSSPGSPGNDGRSVQTGARVRVSDKISRFQQNAEEKPLLPEGGSFGFAPAKPRQSAGGSRFADEDKPRVASLGGGRAAVPLNVVKPRSSSAGGSPSTRSEAGSSNGGSRPASRAMSREGSSAGQGEETARAATPQGEPTPVASPSGSTVSFVEAGRNDLLEAVPSGARTPGAMSVSSMRVETGSIASEGGRSVTELDVAALDAENSPLSSPIIAAVAIPAPSNGSLTPLDASTPSATLPPKGPVEMLRSTSRAGSVSSNTSSLMVQAASTDDEGEGSAVSVDGSSGTPTREVVGLGFDGANDSAQDMTREEYEASEAERAARVKEELEQYERDARDPPAPGPHQDEPVSSGGDDGEPKEPPILVDDVVERPETPRAKGSASPIPGVKCSDCGAEVELVDLADHTCAPASHSAASQPTSTPPAQTEEPPLSPAPAVDAAPCPKPDVPEEPLDEPLVDLSSVSRRSSQRSKKQSVGTVDKLDAFVPQTEDLVPEDVLDMYGGDDDEVEATGERAPPAVPEDMPSDDLDDLVPSAPSVPSTASSNMTRSASSPANPPSTLRARQADSKNRSQSVYDPPLPGRYYTSEDEDDGEPGSVTIVSSSSARS</v>
          </cell>
        </row>
        <row r="4235">
          <cell r="L4235">
            <v>1.36E-4</v>
          </cell>
          <cell r="M4235" t="str">
            <v>MESRDARSRKRDPWLARRVFEVTGGLTGALEAVWSVRGPSSARVLLPRFLISCLALEDVLRPGAFPRVVADRTKQRRASMVPASRADIVRWPALQLGSPFQLIGPHQVIYTTAPRTLIPLTASPFNHKLWNPPAPDSDVDRGLEKDESGRLARFAARFEGMEGMEGRSALDMFGLDASKELMEGDGTGQGGGQVVGRDQIKKPKRAKQQKRR</v>
          </cell>
        </row>
        <row r="4236">
          <cell r="L4236">
            <v>1.36E-4</v>
          </cell>
          <cell r="M4236" t="str">
            <v>MCPLFSLDSASIVLFLIASPARCFRSLLLAQTVHTMQGREEAIRQTLVYALSFLRTQSLNKTASALVKELEKQPWTAPGTQWRLSGEEASEEAGKCSGAELVSLVRAKLDMVKERRQRPRRTARSSSPTLPTTAPLPPRPAPPLLPTTTLPTTVRLRRRLKRRSCRRTSLRLFRRSGRRRSRRRRRRTLARLLRLPRATATRTRTRQAALRRPRAARRLPLPNRMTRATAPFRLATLPRRRRVLPVRLGPTLLPLPPLHPRSARSARRRLPLNPPLPPPRPTPTPTPTAARLLHPLPALPPRAPRPLLLPTRTRRRSPQRRSSVSPPPSAPLPLPPPPPPPQSHPPLPPSPLPPPPPRTPPPPTPPLDLVLPS</v>
          </cell>
        </row>
        <row r="4237">
          <cell r="L4237">
            <v>1.34E-4</v>
          </cell>
          <cell r="M4237" t="str">
            <v>MSALASTSRTLFRGALAQATRRQPSRALATAPETQTTTAVEEERPEVRESAATYQAPLPGSAVLPDRFKAPAKLPGQDLVGGLPGADAYARPVISSGPRRVRSYDPYKLHVFSTRNNTILTLSAVRRPTHPALTRSRGPEQDEHEVAVGWVSAGSAGFKGAQRSTYDAGVEVTLQMVKRIREMINPPVLPGGRRPKTMGPAPTEIELVFKGFGAGREAVFRTLMTGDCDVVRSLIRRVTDATPIPVPGTRPRKRRM</v>
          </cell>
        </row>
        <row r="4238">
          <cell r="L4238">
            <v>1.3200000000000001E-4</v>
          </cell>
          <cell r="M4238" t="str">
            <v>MPQTRSSARGKAPAQSDTAATASGAQDAQTATTASSSRLASNVRASTSQGARQAGGEARKEGSKKRKSGGRKKRSRQNEDDEDADAGGESSRRPAKRKKGKRRIKVEELSDSDDGLASDDGGQPPTPPPKDARWLPPPEPVDRLTDLPRELLQQILSCVLLPSEAGGAPDRHSLAQLALANRKLAVQVRSALYRELDIDTRVQAHAIHRTLHGRDMARGVKRLTANIESMVKTSSSWPGWFTFHSMHSLCGILGSCRHLLSVSLYLITDTTAWMNSLCQALIDLRMLQEFNKDLAPSGEGDAAGAGSEEGMDIGWKPSASPSMLSVSQFVKPLSTLKSLRTLRLCGISSDSSTLPHPPLHSLKLTEVVLVEVNVTNHDLIQLLGDARSVKKFTLWRSSLLSKRGLVHVLKKCPALIELRVGGSWFGAKAEDDKHFPLNEAFQYLPHLKLVHVSGSLISPAALELPNLCLNHLFVHRAPSWKPAAVHASLSKMSHDPPAVARLTLPAMRDPRKRKDGEGGRRGRSRSEAAQGVGEGWNETWRFTVQKTGEAKGCLVEDRWRKDGDDDSDTIVLDDSDSEV</v>
          </cell>
        </row>
        <row r="4239">
          <cell r="L4239">
            <v>1.3100000000000001E-4</v>
          </cell>
          <cell r="M4239" t="str">
            <v>MDDSALQERALKAARAKEKVNLLHRRTQSSIAPRSAPPLDATTHANRLAQLRKFQAAKNLRAAATTQSAAALAQQQPATASPVSPGPAASASAASYAGSLPASPVSTSFRPAATLSPPPAARSLARSAPSPTLASFRRPEESIFARLASPPPTSVHSAASPSPAPSTSTSATERLASPPPRSAYAASPPPRSAYAASPFAASSSTTSASPHPAASPPPPSPPSTARPPAFSPPPVPSASRLFASPPPAPHPSVSQQELQALRDSETRLRSQLAERESTAASLAREKESLQSRLRDLEGQLADAPDPRELEGLRVRVEEQDAEIGELGEQSERDQERLGNLERGVALARQALQEVHQQLASRDAEIAALSTDVSSRDAQIETLSAELEDARNQPPPPPQPSEEEREELERLRAETRRLADELSSAREEASRSTRETTSLREELEAARASASTASAPSGTSQEELDSLRTELDTAHSRADNEVARADRAESEKRDVEARLRTLESDLTRVKEEKDREVDALQRELEGAQERVRGMMEEQEEWEAERGAAKEEKDRFAVELEKAQEGVAQAVSEVEDQLKEVTRQLEERNATIGKLEERIKEFEEAASQHLDAVEQLKATIAEKDGAVRGLEARVASSGGDAEQHQSLVASLESALADRDRLVKELEERISILEADAAQSLLTISGLEAAVATAQDELHNVSASRDALNTDVASHLATVASLQASLSSLTDSSSSQSTRAETLARTVAELEAAKAAQDTEIEQLRRHVEGREEEKSSFDREREEASAAIADLQRLLDEANSRLPSVESERDQVKDAFAALQRELDAAKADLDAALQRADAAEKDRSVGLETTSRLEVERDQTRAKVAELEEELVHAKTQAASVHAKTQAASADVDLQTLRNEVDSLRAQFDTAQAELAEVRASHDTSQVELSEARSLHEASTAEHDSTRSELDSLRAELEKARGDADEAHTTIAAQQEELDKLRQEHLEAPASAPRDSQHIAELEEKLQAKEQAATAAEAEVERLKVIEIDLRKQIKEAKEAAAKTASTSAPAVSAAPAATGGTKLSDLERDLSVFKNVLAASESRATGLQHSLEAAEKELFDREAEISRLEGELAASQAKERELEFSIDSVTTKAAAQAARVGDLQDQLDQLRFSRSGATAGLQDELAQTKSELLKVQAEYSLATQSKQEAEADLAKAKSKAEALDGQLKQTQADLAAAQGRVTTLEKQLASSQADVERLTTAYDALQATNTSLAATVDELRTNLSNLSSSSPPSDHTRALSTSLSSAQEAESAARRELETLRAEMADLERSKREVEEELALCRGEVEETSSTLAVAMAELDSTKDEVTELEKAIDEAREEAHRAASARSALEQDKADLGEQVKSLQARIDEVAASAPALEEQVTSLRRQVKEKEATIEQLETTSARDVEVAQERVRELQSQLSAGKRQASKSERDLKAIMAQDSDRANEVENLREAIARLEQEIVRARSAGTNGVKSSSDESAPADELERKVNECEAVRMELELQRERVAEAEGALAELREMYARAQEELEEARTGGRASPSTSAAPAQPSLASSTELDSLQFQLSDAQAKIRQLEQEVFSLEGVRVKMLKANGDLKGQVESMMEALDQERSKTKAKELEIDTLKRRSLPSLGSPPRASPASAPPRTPSGSDAVQRSQQPTAPVTPTRRGHSHRRTASYLPTVTELADPASLDFEPSPLVSPPLVPFQRTSGDDSSSADPPHRSAHSRHIRQASLSLLKARMEDEYGVTDLDRAGPLWPTREQPGLGAALSPRADKSNRTRRVPLSNDLVLCAACKGDDLFIV</v>
          </cell>
        </row>
        <row r="4240">
          <cell r="L4240">
            <v>1.3100000000000001E-4</v>
          </cell>
          <cell r="M4240" t="str">
            <v>MSSASLRLTEPVVFLVGGLDYERARQRQRRATARAANAAAGNGTETAATSPAESRNHSPARLFSNSRAASLSRPGSRAASPAPPLSRAAIPQGDDFIPPNSRGRSSSRTRRVDPPPPTGPAEPRPGEGISRGRSGSLVREMTEAQIRLREQQEHEALDEPPPAMLRGLLTVHLSKPTRVKEISVRFKGVARTDWPEGIGPRRLDVMEENVLINVTNTFFSAASSSMNRRAASIGPGSGDHGDEPRGRSSRRAASVVPGRELSHGRSYPPNSLFHQQPSPVTSTISVGEVSRAPNLSRIASEESVNGMVPPIQPGEAAPAYEVAVESQPGSPLHLPHALNLSVDTLDLGSPAQLAFRNSSRQFDRSPTPSRSPLATANPIISPSTSNHDLRLNRTSTGASRLSHESGSSLSTHSTHSDDTDRPHLDRHASSGASTAASQSSDSEITGTGWNSAPVPGTAASSIHRGRPSTRSRNLMAGLEQLGEDEAGSLDVVANGVSGMTFQPKSSTRQPPAPSASSERGRRASTSSNATARRVSSSDRPTALPSALKSTGSSSSSARSASRGARFSLSGITDVFRHKSSSRARDMQRDESVASTTRRDASPDTQRGGSRMRSQSRGRKTALKALRDALVAGHHHHHNAERDGSDDEGHKDSDVLAVGDGWKEFRAGTYTYPISIPVPASLPPTLDCEFGHVHYTLKATVHRAGALTTNLTSSTDVTLVTTLGEEDTEESESIVVERFWETQVKYHVALSGKSFPIGGQIPVSIRLNPLAKIKLYRITAQLEQKTSYFASVTSGRKLTRHETPKRFQLLRIENKDPKEPLLPILSDDPNVLANHPLKDFFINASSSSDETPSLLDPVGPWHLDGTLQLPDCSTKLNVSTNHEKSNISISHTLKIMLRVERGDDEYLDSKGNRKLWDIVVEAGAVMLSCHLSQNVLPAYTDATSSLSGSTRPRRNTITARTPTHTCGADHGNRHHGLHINVGGSSSTGRSHSSGPPVASLEQNLLFARLISGETTPAGETPPTYEAVVDGTAPEGHAPNEGRAEVVATEEEERGRSSSRRD</v>
          </cell>
        </row>
        <row r="4241">
          <cell r="L4241">
            <v>1.2799999999999999E-4</v>
          </cell>
          <cell r="M4241" t="str">
            <v>MASIDPPTHLLVALCTVPLASLSATLANPPVHDTLCALLAHSKPSSTDTQQRQLLHAVVARAAPLKGALAGPQGIRLLALYLAAFLSTNAKAAQKVVEDALAANVRLTEQVRSMGGGAVGEVLGAKEGGDAARTVLALVRGTFGCFSPTAAGAKGGEAARQVLEALVGAYERLASSQSDSLRLDVLETSHALLKTVSAALTSSTNASTSSTALEAIRSLLLILLPSSRPPTALARALQVHYSLSSALTEGVQGSVGPVARQVKDLIGGLKRAATGDEAEKEEREWVARLAKETKVGGAAERDVGLGTRDKEEGVTRAAATNGKQKAEEGVDAAEKEAEIASAISHLLDLFPHLSSPFLRACLTHPTFTAATLEATTERVVAALLDDAPLPPDLARLRDGPAASEPAPTPALTSQAAAPQAERRNIYDDDRLFSRGTLLVGGKDRKLASHNKATPPSLQLDESLKASIIALAEAPSSDEEEEEEGEAFLEDGAEDGGARVRVGDGEPKDQTDEDEEGDDVEMGDGPQGGGTAAGSSAPTTASRSSVYSPATVLTLESTYLRSPALFNRDAATRRGKERKALRDKTGLGDEQIEGWKVMLERDPKKLQKLADKHTDLAATSNHPASQRSAKPPPSSDSQASPSNAPHQQEQQQQRGPPRSGGDSSRGGGRGRGRSDGGRKTSDRATRGRDKKLAKFLGAGGGGAA</v>
          </cell>
        </row>
        <row r="4242">
          <cell r="L4242">
            <v>1.27E-4</v>
          </cell>
          <cell r="M4242" t="str">
            <v>MGRKPASSGAPATGKASLLFYFSSSPAVKSDEGTPATSSPIRTGMGQLPARAVDGGEAGPSGSGGKGDGKGNAPLRGTQSLSSIEKGTPKDNGPVAGPSRAARAASASLASSSGTSLAAPSTSTAPRRSPRRLTPADEEDENEARSPMKMPGAFVKTESLTPRRNPSRQCSITPSRQIDLTASPSDKSAMLMKVKKENAARRTIEISDSESEGRRVGLLAGASVSPQKRSRGSARIRKYKVMRDELGRDVMDLTMSSPSASSSVLDDSDDSEIVVVTRPKTASRTGSTTPRAGSSGTQALGVKREPTASVSPAKSSSLASPARPAAPLASSSKQNSGVFSPLKKTAEELMPPPASPMRKSAPSTPKKATGALPTTPRPLRSGSKSLPNVLENDRADSGTRSSPRRTATPALSVTAASSSSPSKRARPDDSPRRGLPDSPNLRLLRSSPRPEMRSNPSDSSLSTITPSQPSTPHRGSASAIHSPVQANTDANAVAGPSNLTSPALRRVADLDKRDAPRTPEGGPSYVRDPTGSPLSSLAPTPKRPLSRVATWTSGSTTKPRSPRKHNFELIIETKPVPGSRTASLKKITPVGKGKGKGKAVAAPNFKKNEVRKARDGLTSEWDAFMHDASSSEDSDDDSDGREGSPSPAKSRRTPRRGREGASDSGSSSSSSSSESEAESEDDELADFLNRAKARREAGETLASTAATSPSAATAPTTVSPDPLADEPRRSSREKRETDHYSPSKPAKPAASSSTKTAKAKKVANSLGLMDDTTKRSVLQFDRIMKDRATREKKGHTDEWYAKWKTELGRKNEVEFDDDLDTGSDTSMTSDLEAPSALGNVKPLDVSLVTTALAEDSDEDLPAPGALPPATKKKAAAMESLLNEETEREKQEREALVEPEEQLDLRTFWKPSKMWFTDQLDEGEYVGDGWRGQIAQALRGIFTSSSPFPSAITLFSPLNSDGIGSPENHQVVSRWIIQLLCHPGETSAGDRLIDLLARIAAHTARLSQDAAPASSLVGADYLASMLVKLGAEPRAVDFPQDSLFAGAPKVSHEHNDDEDQDEFVEAPRKAQLHFSAAQRMPAIRRWCKVVQVLCLHGRVLSDEDASRLAVLLIRLAVDPHSALMRSTSTWTLQCLLASMPAGSAARNNTFRQLVNLYRRARHQTQAAVLQTIPHDSQANKSLRGWLAWSFIATEPSVADVLARPSLLDSVLPSVLALLDSPPVKSPLRPLALTEKPAFADANLIEQVKLLALSLTSLADPLVASDLRVEHRKTLEQIIRRVETLDSRLRADARKGLQVERLHAKNLLTGLKYSLTYQLMSARGEKSAFGLSEEEEKAIKRKETANGNEAKRQKLERENDEAAGRKQSTLDLFRKAAVKQAALARPRQEEAMDMDSDEEVADELLRT</v>
          </cell>
        </row>
        <row r="4243">
          <cell r="L4243">
            <v>1.25E-4</v>
          </cell>
          <cell r="M4243" t="str">
            <v>MGAGVSKQAAKAKPSRMPAFGQKPIGQQVAEARGRPSQPLPQASETKSEAIMQDAQDPSFARNLAALGQVKVPGKGEPTTHRTDNPMLGILAERQRVEEAAEQKVPVRNQLSAGGLLSLFDARKKCTTQEELDKVSREYGMEPAMVEELAKHINSPSMSGITIPGKTPDDAERHLGIWVDPPLGKAEPPKIAA</v>
          </cell>
        </row>
        <row r="4244">
          <cell r="L4244">
            <v>1.22E-4</v>
          </cell>
          <cell r="M4244" t="str">
            <v>MPRASSISSQPAEGAAGEPDTSNNPSGTPTPDLDDLDPLAQQELEAFGTDALDDSLPAPPKDHSVLQPGAAVGQDGGAGTKRSLGAAEPLARAKRPKNVKFSPAKTGKQLARRAAAPGSTQGDVQLPNNDFCDSCGGKGHFLCCEGGCLRSFHFSCLEPPLEIDEVPDESWFCKACRAAAHPPPKPRAGFFTDLIYEVETKNPKQFSLPNEIKNFLRNVATGTNGEFIDSVEHRPPSKITGRAIGQEDRDGYRLKDKNGRPIICYNCDEAASAVKRRRIISCDFCDQSWHLDCLDPPMTGMPPPTRKWMCPLHTDHIVPKRRQTKTTQTITVDQPYRSNNGDIIVMPSRDPAPREEIEEMTLNRVRYQIPERHVILDFWGRLTGQKVAPSPKKAGKAPRKRSAVSGYDSGDLSPLSDLTSSDDDSESEGDARRKKVSSASPNSLDNLALLAEVRYIDLLNQQSTTNGSPGKDKGKAVARDVPSPLPNSNQRRGPRPSAPVPASAASTSKRPTAAAPGGTPGGPSRSRGGSPSLSPAPKATELVVTSKEDLQALMRVRKLSKAKEGSDTDGWKAALFGFLDGEPILPKLDFLKADSTPWRRPWEQGGAGGPGQKKPGHAGSPSFSPLPSPAANAATQRDPLSTAAPIPTASAIAPVSTPPASAADAAPTFAAPATAAATPAEPENVDTPATPSESSLPFGLPASSDAMVMPAAPAPAGDAHVLPKQEEQQASFASSEVKAEAGGEAMEVDEASAPAEVKANGFAKEAA</v>
          </cell>
        </row>
        <row r="4245">
          <cell r="L4245">
            <v>1.2E-4</v>
          </cell>
          <cell r="M4245" t="str">
            <v>MALVQADESPNSRSLSWANALVLLESAAVTGTVPPSASSFLSSHLAELQRPHDPFPRSTQSKTQLASGKLELAKRQVEVAKEEQTAALEVADRFSLDEVEAFLAVRSARREKGKAKAEKLSEDEWDRVTAWVFEERMAVIGIVALLLRTREFLDSQTDTFTSTLLSAFASRTSQSLPEAVRASPAHSLFWTKQLVREQKALLELVFLVYYSPRPADGPELARVLDIIKSTEWGQRQELFGYFDAETQGMEKELADLLTLIAIEAMNLENAMEQEYPIGAPGEQGVDPKSIFAPAHLIKVNEAVEALVRLDSERSSPVLIGWAFLLSKVTTSLLERGVPESYHDFAEQSLRVEAPSSSSSRSSTQPLFQLYAAHALSPASSLFPVLLSILRSPLLGQSAQRESFSSFAVTEPNAVGYLSVLRGLVTSLPNLIRLPFLTSTQLNGLYEVFSALYGNPSSALLCAQFWEDQAVVAAAEAAPETSMLLDRTAQSAGEAEIVELARSRFPIQFGGLVSLVRSLTAGVAGLLPPDHADGAVASSAGASTDDELLAAKCAQSTFAYLATLPTLTHVVPSGPSVTPLPYETATYPDPDTGYSYRVSRPIGVSRSVVIPTGVQGRLISQHGTKPVVVAWDVEWSAWRLFADVLEDYAGMKRPKVDVFGSKEASTDELPMSWDSEEEQERDVTAVLDILRITLRNDHTLAPALIDHLSSSPGRKVPPGTAPPRYDLVEVLFRILERSLTPNPNRPAPTALVSSLVGLVAALLPSFPGIVWTFLRGSALLFPSSKMAAYSRTASIGSSSSGSAILQAEKLAGQCPVTLSLLSLVHALVLEEQVAACVTSAEYRDIKHGVLVRALGWIRDEIWPMFGSWRFASLAEKYELAKRCMQLYKLVMEEGEVAGASPVVQVVTDALLSAKATVAQLSPLSSTLAGGPDGILLLRKAGRYADAQALEDLVDSALGLSLGLLRLRRRSKSATSSLFEKLCLSPSSAASFGASSATSFGFSAVLSGQEPTRRPELLESLARFVVAPLDTKLAVQAARLVSLLCLGSSTDDEGASSNGRTSPAHAPASMSTLLGGSDGVEKIVLALLAVADDSFAAQDLKVAVWDLISSVVDSQPGLALLVVTGRAYPYPTAVNDPVPASAIDDKGKTKEATPAEKSVQELAKSLAPKPPQPLPRTAISLALEKLASWSDSWKEEPAVLAAVLRFLDFTWQHMVDFGTALDDLRTKGSTWDSLVKIAFESIGPEPAEEDSVAAYCHRAVAHAHAVRVVALDVQGALSKPKPEDAASTKALLSALGDSRKVKSAVTHAIATSCAPDLHQGIYALVQSAFPNLHLDTLRNPASPHPLDDAREFGTGYLYAIPLVRRRLDGYMADPDAMIAHDTFENVIAQTAKLNLNFSLLEAQILATRSWRQLLEVVSPLMRKDVAAVMALTASSVAGEIAQESRAGQVMLTVQAERLSILLAIVQVLAIVDASKSKDVLVDLITDLAAVFSNEALDPLESVARRATPAFHATLFRAIFFVVRQVNALEPSTLAHEQKTKVSAAIESLLRDMFSATRDLLAIARATKDVESEQDLVLAVVVVSQLLASSFVPPAPVWLAHIHSIDLLRSAFEVFVNMDQSEPGRPLCAQHVLDLCLAFATSSPRAAEQLPLDGAMTALTDNALTSVIEAGAVSLVSPTDGARTPQHEIWTGMLRLVVALVSALGDSTRFVEQDVTGFVRLYGMQIVQALSWTFSTPVTAAGLEELSAVVSLMHGIAKSSIASGVSPNSPVVAVANVFVEQSLHLLQHLVYALLHPNHLAALIEGLTAEERGWLEKESSEADVEKRPVAAAVTLKMVELARDVVGALVDYSDAWGTLLKDSMDWKVERAVVLPTATVTASDKASLGTLFDLCSYCIDTLRSTTSTAAPSLPSPSPFPTLSPPSQASLRNVCSEMLEASLLLATTQLGLHARQGGQGTGFVRTLGELGSETAEIVDKALGLTVPGTDAAKERNRKALLEVLKRRLTL</v>
          </cell>
        </row>
        <row r="4246">
          <cell r="L4246">
            <v>1.1900000000000001E-4</v>
          </cell>
          <cell r="M4246" t="str">
            <v>MPPKVILTRPLPASRGLEGGAILDKAEKDGLIELVRWEEDSPVDRQWLLEELRKGGTEGLLCMHNGEKIDDELLEAAGSSLKVVSTMSAGFDHVDTSALKKREIRFGSTPDALTDATADIGAMLTLMASRRAGEGIRAVLDGKWPSMPWNPLLLCGQGLTKSTVGILGFGKIGQLTLKRLLSFGISRCLYSTSRIGEPLSPSRDFFQTLPLASYLGVEMRPAESYDQLARESDFLIVCCPLTPETKGLLDASFFEKMKSTAYVVNTARGPIIDSDALLAAVQSGKLAGAGLDVVTGEPNIPADHPLVNEKRIVLLPHIGSATVQARSGMSRDAALNVLAGVGVEGYEWANEVKL</v>
          </cell>
        </row>
        <row r="4247">
          <cell r="L4247">
            <v>1.17E-4</v>
          </cell>
          <cell r="M4247" t="str">
            <v>MGILPTPNHQALIRDCYPPYSSSSPGSLPQPVSNSLSKLAFYAINRPAKLSKVLAILLERASKARPGAGSGKARQELAVTTEIVRGLVVEAGESGKEGSGELVKAALAETALKVAEMALGGAGGGANAQVRSGGKRDPELEARGASLFHAVATYLTPPFFGSNDGMGRQYLRCVSLLSSLAQLSGRENIESRYVALKALEGAAKSEFLYTTGGDYDTHVGEIVPALLSNLADVPVEELRAEQSSILSSEKSLAPLSSSLASRKTPSISPPSDSPKLVSTALTSLLLLCRLSTLPQLLALHNALSTFLDRYSHGSLWHASSQTHVLFLARAIIAAAPSSHRAPAVTWWSDQVGEIFENESPHRSVTLLFVLKHLVDPEADAHTDDERNAGDSRARLSSPSASPSASRMHSSAGTPRGFDAADTDDDALLRPILTTVGALARASASTGYATQLDDLAGDLVDRLRSLKNEEGRAERLVGGMNGEEKSRAKVRVVMALKALLQEAPAVEGVVETQEGGSHAAAAPTTVVNGTPAHADDEDEERIRRPAVEADGPAAAIGAYGSSGLVLGKPLNGSSTGDVFSAPSSTTTKEQRRRASVSSSKATDAPILRVQTPGGASTAPSGSPTHSTVNRHPISPRTFARSLFLLLEPDARLRFEYAQAAVVYCRREMPITKGAGDDLASLVKQVMAAVYGLAIGEVTNSGSTLNGEQDQATGGHALHRTRSVRSLRSRKSFLDDSPQKPSPSSSSGIGPTAADYCSLLTLLDSLFSRRSCTTILEALPALLALDAKAATRWEVGLAGQGELGSAGGGPDAVRAQACRELAARSVGRIGRTWGLGELVELAQDVIDTLSPSVIPTRASPSSSFASRPSPNSAALNASLAIDILATDREIQKESSLDRTSLASLLGQPWSYETAKVEALSAATRSPYLSGALPSRSLVNLGTASRAGSTYRLSSLPPASPPSTTHGHGNGGSSPVLRRMSVTPSLADLQGSLGTSPRSARGSAAPSISSSACGLGAGAGGSVYTLNDLKAGMALGSGVQQRRRTSRATVDSVLDRVGRRSRTATGASQASSLGVPQV</v>
          </cell>
        </row>
        <row r="4248">
          <cell r="L4248">
            <v>1.17E-4</v>
          </cell>
          <cell r="M4248" t="str">
            <v>MANAPPHKRGRTSSSPPLPTSRLQGSTVDTQFYSLDSSEDISPKGLQYLVENHRHNGNPRTAYQASLYMDYWGKPNGAVTNGVLHLAYSPDIESDDAADPVRPDILRAEYERISAVVDWTVDQRGRSGAALVIYGQPGSGKSRGLRVERGRLWEARRPCIVTETKRTTFDYYCDAGPFFDIPLELLPHLRFLRPTVALVDASLNGTVDLQDEFADRLIPKLVLLFSTSPRLPRWLKLATRVHPTLHWTIQGWPDEEIEALEKLLDSTSSSPLSWQDSPKAYLQRTSTQETHLPPLKEVIPPPASDALAAQLQKRLPIKPVTDKDEPKPPPSAFLPGEPTYYQLPSGLPTTGPAYTFREAVYLLGRSVRVPVEKVQQLRSEKSSPPECRLEDLHDGLPRFQGIFSSLINIDTRTGRDDDPVRPAPADDISYLEMRAKELKIGDEYQKKGFHTIFTEFPTPDVPRPSLQFPNSIVKPASAPLELFVRRKLEEFAIVELARHARSFVHHPIVHGITHEVYSARIMELCGALAVLADGSAFSVPRLSRVPLVLPLVKVTANIEENEGDVAEAVAKFDYAGISQQKPAFPLDESFASTDSALPRLASGLYIPQAGFPALDGVAVYYEDDGHLVVLALQMTVSSRHTVKLSGILSLYTALGPYAELADFRFAFVVPDIDKGLTLIKPHRAALPPSTVIERSRRSSRKDASSPFTWSRAYIVIDPNHPPDEGQPAAQ</v>
          </cell>
        </row>
        <row r="4249">
          <cell r="L4249">
            <v>1.17E-4</v>
          </cell>
          <cell r="M4249" t="str">
            <v>MLFGWFAKATSDEDDMPTTRLQLAGLDNERLKPFPTPFSVPSTAPYTLQEIDMMALSYSIRSKPDWQRKYRDPEIRAKWRQEALSTELEDRAYAGRPEESEAHYYDREVENLERPRLTEKMVDYVIDELALHDEKLKQTNGIATSCFTGIYESDTLIPADLRQELAQAVLELEKNPPFGEPDWHPGSNEQVLDLVHPSLFPLVYGKSLVLDADGPSTRIAEAPNTDGWPRSSKKYAWLPSDFDVDCDGKVTISSYINNLHPIRHAKLYPIVSRVFERFVPLFESVLSDLQQPPPQRIVVDWEVSSSWYGPEPEWTGDEAVIREWEETKQLKLPEPAEFTMPEPVAPPPTFPLKGRRLHVIVKLANIHLTPEKPEYAGGVWHVEGMENESIVASGIHYFAQENIGESKLSFRGTFEDSKVPYEQDDTKGVKLVWGLDPDGPCVQYYNSLETRDGRAVAFPNLYQHRVSPFSLVDRTKPGYRKILCFFLVDPLQSASGNVISTARVAPQQRDWLADELDGLPQAVKGRLPTELWQRTMEEVEGTFTLKEAKEIREDVMHERKYLVDATTKDVFEREFSLCEH</v>
          </cell>
        </row>
        <row r="4250">
          <cell r="L4250">
            <v>1.17E-4</v>
          </cell>
          <cell r="M4250" t="str">
            <v>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v>
          </cell>
        </row>
        <row r="4251">
          <cell r="L4251">
            <v>1.16E-4</v>
          </cell>
          <cell r="M4251" t="str">
            <v>MVPDVARSPEPVQHAPRSPFSKFGGRKHNSSRSVSDPFGGPPPPSASLHRRSSFTSSPDLQRTPPRHAKKNSTLPSIRSLKTRFQSLGFGSFGGGSGSKGPKILRGEEAKAVGISAPQSVVARTGGGLKGFSGPAGSGIGRSVSHPAKLQDAGRSQETETPTLPQLRFSGDEGEYGGMHFDSGTKRSVDEVLSAGLASPTSPRSVLSRTQLSPIAGSDASPSMRLPAREAASPRSAGRPIFIAPKRRSPPSPLPPDSTSLAVPAPHDSPSPRTSVYSPAESTLTPAPFSAPVDSTAGVFPGPPPVPSRRLLGRISQDFARPPSETPLSILRAQQAAEQDTKTRSASRQSNRNSRILPGATLPSNWESQTLTRSKSAGATPSERRSRYWSDQLAPPVPAFSSPSSDGATAGTLRRRHSVSPVVTPQLGGPETEQVEAPSSPPVDAAKKEEHRGRSLSALLGQARASFGLRGSVSSMEGAAGQRRPSKPFPPQFEEVPITHATTSAQPRSSYPISPSSPNTPPSGFDSFPSVDSAAPPSQDRPESFSFADYTLSPVPPLRPRPSDASIRSGSSYATAGPAEQSAMPQPRRPSTTFFADPRQPSLHDPFTGLRKSKSVGSLVSPQPRVSSLQAMAVPIGQSSPSVYDESMQSEERPVGSPLGELIEELRARQAEMATEGVASPNRPQRPLEPEEEEDEDDEDERDVDWPVVGRHDSHDRSLREFSFSSSPGGEHPFSLHSYLDGSAISPAPSPLAPSPLAGRKSSGDPFLQSRPSFPPPPVPLPLTASVKDFDPTAYTSNHSSLPTFALSSPPPPKFGDSERPLTFEQMESEIARMEAELAASGHSSLVASPSSRGGFDTPVKSTPNPAHADPPSPSPGSLRAPSPAAALSPAATSEDTVTPRTARKWSIFEMEKAYERMKRLLSLSSASGPVPAYAPSEAGSTLEDGASFSGVDMDTALNNALEQTRGLVGEEEDEDAQEVLAVEEDEPTIEVESSSPTLVAPSPRRASAESTVSTIADKPLPGLPPPTPSPTSDSARAAVAKRSTDDSDVHLDPTNSGAETDDSQVDPPRVGDEDLQTGSSTVAQVEENEPTEADGRAAEAVEATTPDDEAAAEDEMAVVSEYEQDDEGEGEAQDEGERDEAEQKLPASQDEQAAVLQTSTVSADQPLPPATPSSFAHPISPSFVPTSPSTARRRTDSDASSTTGMRPLVLPITTRLRHRGTRDSIISLTSINDAASETGSVDEPVSTENGLAGFATPPTSPRNSQSAQPSPRATRYILHGLRSGAGRDLRRQMSDAGGEGSGEQQLARSLSLHQLPNDAGDAVLEQPTRRSLPRSTTDDASSWYPVTPERGAARFYRSEMRRRSRTGDDIVNEDDERRAATDDITSIRNMDKLEVFFKYTAVKAELDKAELERDALLDALRETRSTLSDVRSQRDNLDAELKREKQLTALVKQHLGGHPERVQEKLADLVDARQEWEMRARSAEEELDLLRHVLAEAREREELLERENVMMGARLASAEMARDGLAGSNTSTRTTGSMTAGRLPPIGHSRRPSRSSTQHSKSPQLISGLPLAASSASVRSQHSSSDTTRRRRESSLLASPTLTMSRTTSANTARPYEHSPSLQFDASRRTLKESFDSSASEMEPAALGLGDIGSPLMNQTLQSFGGAKSSYGSDASPLKNRSPPSHHYDPSAPPSLPFATLDLRGSKMSSDSTQTDEYSEYADQSFDSSTGVEGLARLKRADAAFLSDLTGEIELSPEDARGRRVGE</v>
          </cell>
        </row>
        <row r="4252">
          <cell r="L4252">
            <v>1.16E-4</v>
          </cell>
          <cell r="M4252" t="str">
            <v>MVSNEDASAAIGELIKTQSAEVRQSRASIPLNIDEAWACGEADLKGNVVVVTGAGSGFGRGFSLKAGQFGAKVVLSDLRKESVQKVADEIVSKGGQATTIACNVTKWEDQVKMFRHARDTYGHVDIVVANAGIAEPPTARFLDFRTENGEPTKPALPTIDVNLIGLMYTVKLAFFHLRENPARDGKSIVLLGSMASFLGIPGAPAYGATKHAVLGLMRSLYFDARVYGIRINTVHPFFVKTNIFGLIPTLLLTGIPLPTVDDVVAAMTAAACKTSSNGSAFVVDFKGILEIPYSASASEENGGYYAIFAQRAQGALSLGKYVFDIVAAFAGVLSGRRPLQ</v>
          </cell>
        </row>
        <row r="4253">
          <cell r="L4253">
            <v>1.16E-4</v>
          </cell>
          <cell r="M4253" t="str">
            <v>MLHRRRQDADGRSSPQPQMADRRSQPQGGISQLLSSSAPDKVAARRRILYIAGGICAFFFLLHLVSAPSGGSSRSGRSLPGFGSRSQYASSRRTDALVRAAKKNRAAASISHGGTGGYGPANFSEPPPFTFCPTFGPGDELGNVYGREQILKTRAHTGSSERVRRVIKRAMAGLPITVGVLGGSVSSCHGLDATQAHPLGNPTGPNCYPHRVFSWLNDVFPHPANELTNGALRRTGTSYFGFCSEMHLPDRVDLVIVEFDTEDPHDTTTLSTTDLLVRSLLLRPDQPAVIMLGHFSPQIQGEHGFAGPEVWHSAVAQFYDVVHLSVKGLLYEEYLLNPQKVRQTYFLDPILANSKGHELLADTLISYLESEICQVWDQAALETDLASLIGSKQAVSPLALSDDYPSLLSGKGLRKAADAGLDAEDSDTSQSGSGRMGRSGYLRIPPFRITDKPHSLAHFREIKPNCASANDLINPLPQSVFAGSGWSPIQPRPDDEDETHYWYTDMPGSLLKIPIKVGAGDIAVYYLKGPEAEGWGTVLCWVDDNVEGAVELKGHWEKDYGQPTVTQIDQGVTKGPHYVVCELQGQPGIDHARFKLFGVFST</v>
          </cell>
        </row>
        <row r="4254">
          <cell r="L4254">
            <v>1.16E-4</v>
          </cell>
          <cell r="M4254" t="str">
            <v>MALLTESVSKPNVHKRIDALAVRLRRRQLIGSREVALEVVRLFRDVVAGARFSPFDQLLAHLEEIGRVLQDAGPKELVVTNMTRRICMLIREEYQTALSNHLAETGGPSGAQTPMQVPQTPSLNRELSGTFMTEQDLPIKSSGALGSIFDLLGHKSAVDGVGRASYGFASTDNSPTASTSSTPIQSPSSSQILQRPSPATLNSNFASYMSDGDQSREEVFSRRSYHLKPVFIEAIQELMDEVETTYRSVGEQALDHIHPGEFILTLGHSKTVEAFLKNAARKRKFTVICAETAPSFSGRDAAVALSAAGIPTILIPDSNIFALLPRCSKVLLGPHVILADGALLSITGSLPLCLAANRMRVPVVAVGGMFKFSPVYLGEADWGMRDLGSPEEVLKSTEECVAERDGDELDETEVLNPYYDVVPAEIVDLYISNLGGHPSSLLYRLLNDMYGSS</v>
          </cell>
        </row>
        <row r="4255">
          <cell r="L4255">
            <v>1.15E-4</v>
          </cell>
          <cell r="M4255" t="str">
            <v>MLRLSRLALCPCATRPLPPRSLAPLLLSPSPSSSLALALASTSRPFSTTAALAKPPPTLAERQARKARKQAHRDWLARNPDRPEPRLASSSVARLKTLDQIREERAEKKARKKAEKLEKAERQLERKRRATLPFQASNRDSHQLATTVKRLFLSPAAGGAAAGPTVGLGEALNLIRSHSDKANVVVWNGFLHLILNPVLADAKKNKYAQVPGSLGHAFAVKKAYEVWMEMKRRGITPNVRSYQTFLTGSAKRAKFVAEAVKEMGDNRDRANTLARVMDGWNAELRAKVETVHKQWLAHCERVGIKAAEQAETGRFGIGEDEIEYEDVEEEYRRGSGRKGRGTKDREREGSFETPGDLSPVPTTQYLGFLAHNLAVVTAPGSTGSRSAGGPAILSALLRTFESMPDADDKDREMARLAKTGVTYGVVFGALKDAVHAIVPAGKRAMAETEDAEGVAAARRALEDANDELDFGESESSYPSLAALLKTATAYWDNLVAHRPLATAPLSTTRIPSLGSSEYNLDPIVATRFLSIFTVPPASLVPFPLVARALEVAQSAFGFVPPNNLADLEYPHPPSLKKPLATPLDSHGFSVSLAVARRAGKENWVKAWWEMVAHYPARFGIKHRPDVDLYLRRREQAEIVIRACASQRDAYGIEEMMEHLTEHSIHNTHKPLVSTYEAALSSLHRIGSIESTNTALRLWWDMVRTDPPLIAGQKPRRRGEDDEPGHAVHLSYARSAESVIRAALATREKSLVWRAIKAIAFPSAPGDPQAFEEGDGKGVSFDALSPKSFPPSVTDGEGKRAEFRKNFVSLASAYVAALGRLVPSGTSERKGERGGAILPPKMVPELKDWHDKLKVWMRQTSAEAGLQVRGDVVGDMAERRALRAERERERAAAPQQRKEERNEEEDEDDEEGGEKLRRKARREKWWSERQDKAAEMELLGLKPTERRGGFRDGADKPRPSWRDRDEKHRRGFSDGPKQDRLTGRRHLKPRYG</v>
          </cell>
        </row>
        <row r="4256">
          <cell r="L4256">
            <v>1.12E-4</v>
          </cell>
          <cell r="M4256" t="str">
            <v>MSASQPSSASIASASTDATEVPPAPAPSHLKTLNAQNVKQDAEQLPDEADTSIPHARSPEHDQLARGTGAGMQTPMSESIPMQTALEEGPAAIVEEEPKKVDKGKGKEVLGAAALGTAGVGAGVGMKEMLEGDKNESAAPPASQFRENLDSSDDPLTTEEGETGASPAGKHDLFNDQRAYPSVPHMMRTDEAIHDSSVGNGDAARRARVLDPKELAAVPATTPEQAGFTNVGSEITPAMQDFAHLSTPAPQAEQQAIAEGAGAPASTSTAMREEAIEPEKEKDSHHGTLAAGAGLAGIGAGAAGADLLSHDHAGAEPAAARAAAGPSSAHAAEPASTSGMSAGIAPPVGEPQAATSAAPVTQTPAKAPRTPVSRFTEETALPSGAETPSSTRAVMGSPPSSVHERSAATTPLATPGGPTQNTTPTQSLFEAGVLEKSPHLKIQTHKVDGHKRLHRKSLTANTAPTLVGVTRSSHELDRAKQSSQPGGVRQPSPPNVARQPSPPRAAKQTSAPQAALAAAPAAAAAHHHEHGHGKAAHAHGHDGAALPHGQRAAAPGSNAAASGPTGAAGQRPPLDTIGSKNRRDRLLNSMIGVPDPTMTPARSAPTTPPQTAASPPSRTSSDRPGSVATPPRKSIEDPGSAVTYQGVPPISTVTGIASSHPEGRKMVPEAEGARAHTPVGIAGAHAATPAAAPASTAPATKPTGQTTTAPHTVATPTAAAPARHIVETPSSGGGANVHRKLSKRHTQDGDKEKSGFLSRLFGSGKSKHGRTAGGGSTGASPRSSAEGQRKI</v>
          </cell>
        </row>
        <row r="4257">
          <cell r="L4257">
            <v>1.11E-4</v>
          </cell>
          <cell r="M4257" t="str">
            <v>MSREGAGRVKNRAPAAVQITAEQLLREAADFQEKAAPKPKQRIEDFEELHEYRARKRQEFEEVIRRTRSNIQAWVKYANWEASQNEFPRSRSVFERALDVEPASIRLWLAYTEMELKARNIAHARNLFDRAVTLLPRIDQIWYKYVFLEELLGNVAGARQVFERWMAWEPDEKAWSAYIKMEVRYSEFERASKIYERMINCHPEPKNFVKWAKFEEERGNVDRAREIYQMGFEFYGQDEEGIDKSQSLYSAFAKMEIRHKEYDRARVIYKFALDRLPRSRSTQLYAAYSNFEKQHGTRSGIEVTVLGKRRLQYEEELTHEARNYDVWFDYARLEEDAYRGDSASEDALKRVREVYERAVAQVPPSEEKRHWRRYIFLWLNYALFEELETKDIQRAREIYRACLKLVPHKKFTFAKVWIQFAEFEIRQQELDAARKVMGMAIGMCPKEKLFKEYIELELRLREFDRCRILYQKWLEYDPSNATAWIKFTELESLLQDHDRVRAIYELAIAQPTLDMPELVWKSWIDFEYDEEEYDRARGLYERLLRRTSHVKVWVSFAQFEANVGLAEAAALAGENDDEEEEEEDGGKEKQPVEVDQEAVEAAKQAGLERARKVFERGYADLKQKSLKEERVVLLEAWKALEQAHGDKQSLAKVEGMMPRVVKKMRKVEGDSGMMEECAYPRSSRFSRGCGC</v>
          </cell>
        </row>
        <row r="4258">
          <cell r="L4258">
            <v>1.11E-4</v>
          </cell>
          <cell r="M4258" t="str">
            <v>MPNLTTFALSGPRFVSLLPVVLSTLPRLHIVTLREIDPDFWPPSLATRPLPELSLEQPTQLRALEIHNKEFGEAFHLEMSTMIASRILDIVRASPLIETLILRNTPGPEALNDILDAHPNSHLLQRLYVDIQNPRGPPERNGPDYVGESWKLVTSLSRYIQSLPGLETLIIGKECTVFDERSVDALKARKPLRTLAFKEQSFGYSGDTIHDLLPFLKTLSPSHLPRHLVLDYDISGSAEESILDWLPVYANEEFPTEEEVYGDGYRRPKWWHDGSYEEVVRIKEFGDSVNLRMSGRIFEGLPLKPVRDEDLETYNRLRVEHERKRKVRRSV</v>
          </cell>
        </row>
        <row r="4259">
          <cell r="L4259">
            <v>1.1E-4</v>
          </cell>
          <cell r="M4259" t="str">
            <v>MGQSSSAVKITPQDRSILDLKLQRDKLKQYQRRQIEVVLAREREIAAESLKAGNKQRALTALRQKKYQETLLSQTDAQLETLQKLVQSIEFSLVEKDVLFGLKQGNDVLKQLNKEMDLATVEKLMDDTREGIAYQEEVSALLSSRMSAQDEEDVQAELAALQAEQTGTKLPEAPTHALPDVERPAVTIPSEAESRPEERQAERRQAVAA</v>
          </cell>
        </row>
        <row r="4260">
          <cell r="L4260">
            <v>1.1E-4</v>
          </cell>
          <cell r="M4260" t="str">
            <v>MAGIPDRPAPPAALVDALRTAGVPLESLADACRACDACDDERDLEDLAYPKGFDVDLDSQMLGELKPLGRQILVSSGKSDWIREVTDDTDSIPGLVKLAYDEVTAKPSAGLLGKIGGKLFKGKEEEEKGGLPGVHPSKAVAGADVAVSSRLSILSSSFVSHSHAHHHESVIVLPDYKVVHDVEPTRPAVGELVERYLRPEAGRVGLEAPEKGMGTLRSW</v>
          </cell>
        </row>
        <row r="4261">
          <cell r="L4261">
            <v>1.1E-4</v>
          </cell>
          <cell r="M4261" t="str">
            <v>MANEPDEAAVQEYSALLEQVSAAPYQRDLHLQRIQLAKSLGLGDEVEQARQALAGYFPLSEGEWLEWIEDRKQQLPQVPVDDVTPHLEVMELYRRASRDYLSIPLLASWSEWVVGQYYASKGLSPPPAAVEEDDEDAAMQAADRKVGEPDQLLEVVFSLEEVRGVCGEVMAVAGAHLAESSRVWKIWQDFEMDLLKMDPSPDQLVQVEQLYLERLKVPHLDIAETFSAYSSFVTTFDNDNYDKSLPAANKIYSATVKKADERYPEEEKLKAAGYSAQAYLDYVAWEREVKRPDTPLVKGIFERAVKDHPNDIEVWEAYLEFLHKIPEKESNLREVAEKAVRNLPSSVSLWTAYFRVAEKLQLGADEVETLFQRATATRFFDKDMDATVSLYHARASFYRREMDSKPMEDGPDADLVGFALGVLQEGIEATKKVHKKGDPQNRLEKYLIRLYERFHMVDEARQLWEELTKSRAHDYALWYARADFETRMGDYQRAHEVYTKGCSERSLNYPEYLLEAWLTFETEYGNLADLEFALAKSKRQKKGLERKRAREAAQATKAAAAASTSAVTQDAELFIAGAVQSQDAGESSKKRERADEAEQGTKKVRIQSPAQEAKEPTRDREHSTVFAIGPTAMGEEDVRKLFRDCGEIRELHVKTLGDRSYAQIEFMDKESVLPAQTKDKKRINDEEVEVYIAWQSCLYVTNFPESFDKAAVEQLFSKYGTIFDTRWPSKRFKTSRRFCYVQFANPAHAQAALELHGTELEPGHPLSVFVSDPSRKKNRTDANANSRELYIANLAKSVKDVDVRKLFEPYGAIKDVRVPTDDKGLAKGFAFVEFEEEVSARAALALNNHELRKRHISVTIAEQRAAGTKVGPPEKGVEKENRGVRVRGLDPSTQEAIIQQEFEKLAPVRRVNYIAGSSEAVVLLENPADVGKVLMQHNSMTVDGKKVDLAAERPRQNRSGGGRPPQGPSDAPLVPRVTSRGRGRVALGGGRGGRGGRGGRLGLGAGRPAAAATSSSAASGDAPMADASATGSSKGQDAFRAMLSKKKAE</v>
          </cell>
        </row>
        <row r="4262">
          <cell r="L4262">
            <v>1.1E-4</v>
          </cell>
          <cell r="M4262" t="str">
            <v>MAAPVAHTPNSDDILGSHRFVQPGASTSSPYSAAAPTASSILSGATLDPAALHPLAGVVDNKDLDYLLLEDDKLSAVAGGKTVLPSRGWGDELCYGTGSTYLAGLGLGGAWGFWEGLRRPLAAPRATPSVAPASATAAATATAPTASAVGAQATAFAKEAAQQVTESAKQAAGAAGQAAQRVSARLRWNNILNQVTRRGTSMGNSAGVLALIYNGINSTIDVYRGHVHDVYGSMTAAALTGLIWRSTAGIKPMVITSGLLTAGAAGWSWVKVQLL</v>
          </cell>
        </row>
        <row r="4263">
          <cell r="L4263">
            <v>1.0900000000000001E-4</v>
          </cell>
          <cell r="M4263" t="str">
            <v>MTEKKSLADLAASKEPLLPLQTPSSSSPPRQTRTSLLKVIVALCALGSLWYQFGIATSTDGLARGGDWRSLARFGRHGCSHGGKGRLAWKATRLSEKDTQDTLLTVPSAESAKNASRAYTAHTHVAGTPEDRNVALLIKSQWEEILGADADPENKRVFDAGTDASREALLGRSKHGRHDDKKHKKHKKGLVLKIRRWMEKIARRARYGHHHGKKGHDHKGRHEPRLERPRVWTDTYYSLLNYPVSASLSITPPGASEPSWRAKLKEEVFKEDPTSGEGPGIWHGFSKNGTAKGQLVYASRGTKEDFELLKSKGVNVEGKIVAVQYGGSFRGLKVKAAAEAGAVGVVIFTDPIEDGEVTASAGHAAYPAGPARAPSSVQRGSVQYLSLYPGDPLTPGQPSYNPDLPNAPDRLDRDDPSVNVPTIPSLPLSYEDAIPLLKSLNGKGFKLEDGREGKPEGWREGALREYGVEYFTGPGEDEIELVNNVDDKITPIWNTYALIPGHIKDEVVVIGNHHDAWTFGAGDPNSGTSSMHETVRAFGSLLEKGWKPLRTILVAAWDAEEYGLIGSTEFGEDFAPWLKKNVVAYLNVDVSVSGPIFELNASPSFADLLRNVSAQVSDPSREGKTLADVWEGGDDEEEVTDEDSEKKLLPIAALGSGSDFTVFLQRLGIASANFAMRRSKKSPVYHYHSNYDSFHWQSTFGDPTYQRHIAVSKVLGLAAVRLVDDLVLPINVTAYAVELGRYVDKVASLPLASSLDFTRLRSLTSAILLTSQRIEQKGTKVAHAVEEKGDKRAIRQLRAVNKAIKAFETGFLGDEQGLKGREWYRHLGVAPGRWLGYGATTLPGLAEALTLDQDVEQAKVEIKRLEKAFATILKGLVKGVKA</v>
          </cell>
        </row>
        <row r="4264">
          <cell r="L4264">
            <v>1.0900000000000001E-4</v>
          </cell>
          <cell r="M4264" t="str">
            <v>MRGETPTSSSTSTTASFPSLPPAWMSVFVKPKLKALKEALAKKDWPGVEKNASAVLDFESSNYNARVFLALALFNLGKPEESEETYKKAIEQSPTQALARQGLATLYEKSQRWTDYARELQGLMQLFADSQDAPKYAESLEKLLDVRRKHGTKDELVETLSMLLPSSPQHSLLRTLPPFDPTAPTATSYPTVQQAVTSPLRTLLEIIAHISEKETAAVDAEIKKRRQRLGGPALTAEETTRQVQAEMLPQSQLPALWRQVLDDPDAGNDEPLRRDVERRLLAHLRMTLRALPSSFDLPSLDLSAKATPKTEKQIEAERNAKDGYRAQVEDLAHGMVVIGVPDGSAWEVEVEWSDSFADGRGLEGLTKGSKDMLQRLADTFPEAGISRISRALLTRLAAAEAAARPAVDGDAADAPQEERPQGPTDDELAEIIEDGLAKAPPSVVAHLLAVSFFRSQKEWDAVVQVAEAGLSALATTHTEIGRALPRTRRALETSLALGLVHHDPPTHHLRALRLVESLLGTAPPPPSSPSAPALPHPDPELLFAKAIVLQTSDKQAAALKVWDQIIALPPGSLDADTLVKAKCERAWSTHLAGSSEDALPQLEEVVASFEERKTRRDKEREETEKYRSKRGLEKPEGVEEGEQEEEREERAIAWWRLGECLWKLGDSTPDRTQPAYDAYISALRASPSYAPAFTSLGLYYRSLATPDWERSSKCFQKAFELDPSQEVAARYLAEEFAELGEWILVEVIARRVIDGNKGRAGMGGKAAARLAWAWKAIGGSELNSKKYPQAITAFQSALRGAPDDVSTWIKLGVAYRHSGKHVAALKVFVKALALDPSFWFAKYSIADVQREIGLLDPAIKTFKEILVDRPDELGVKVVLAETALAKGLGEQKQGYIVRAEESLLEALEDSMAVIEGGSASRVAWKVTAEALVGLSRLSDPASPDPLRAALARVLTYLSKQDVDGKMAGLTAVTVADVRAAVDTKPAVTAAALAVLSFKMRVLLETQNEAAIGSAWFDLGVAISNFRPHLSALSTSSVTAEQALQQSIRCLKYALHKEPLNASFWNALGVLSFDLSPRLAQHSFIRSIEHNSRSAVPWTNLGLFYLVHGDEDLANQAFLKAQVLDPEWAAAWVGQATLADMAGHAVEASVLLEHAVSLGADAPEADIAFTSRAFEKYRSSVPSSSLAVAEPSPVPPPSAIEVLSAPLFSLGRYLSHHPSDHTALHLNALILEQVGDLASACESFEKAAAIIEELYEVDESPAVEGQYVIAQTNLGRARLAAQQHDGALEAFEAALSLLTLEDSPAPGGLTKEQSVLLYTECKLGSSVAHVALGDSSAAKEALATAIDDVESYRIGACDSHLAVALGRVHWAEGEEDRALSALLDSPDIPSGRQTPLFLRRAIYAYAIAANDTSLLQTTDSFTWNAAVKYDPDISHLSTLAKLAKRDIDGALSTVSRSLHAFPWAPAFRSRTARLITSLPPIASDATAANNLEFVGRLMRTRVPQTEASSLRARRSRALGIVALHKAGEAETEEEADRLNEEALRFLEKSVYVAPWETEGREALQKLMAKLDS</v>
          </cell>
        </row>
        <row r="4265">
          <cell r="L4265">
            <v>1.07E-4</v>
          </cell>
          <cell r="M4265" t="str">
            <v>MMSSTSPVGASKASTRASASDQPFDEDPATQRFVIGKIDAGIAVLISDSVHLIEFPSLLLPSGVGPGSIVKIACTRNVSAEKQHAREFWDLQREIAETFGKREPEAPKLRVRNTTQTSVTLEWDKLDLASASLINLSIYRNGQRLTTIPNPLHNTSTKLSGLQLDTDYSFHLVLKTSAGTYTSPTVKTRTHTIDNTTGICVCFGLVEPEDLANEASEAVKQLGAKSDDKIQIDTTHFVATSSASRSNPDGGPGVEYQKAVQLSIPIVTPEWLLACVTAKKLVPISPYYLGQTNRAASLSSAQLVSSTGSPSSTALPLTQRQPRPVAVAERPSQPTVVERDEDEQCPEQVAKPPVELEEDVEGPPADQQAEQEPEPEQPTAAEPALEKETDASTRAIKSDSESTKEAAEESATPTISISPPPEETVIKEDVPAEQLLQEQGSSGAGDVDGTTLEGKSDEPAKVDAAEAAESDVEEDQRPEGQDGESSLVDIKL</v>
          </cell>
        </row>
        <row r="4266">
          <cell r="L4266">
            <v>1.06E-4</v>
          </cell>
          <cell r="M4266" t="str">
            <v>MRGSLALCALGWWEDGHFQKCYAGADHPNECVNQKEDYLECLHQTKELSRAMRIQSEYLNKTAHELQDKRKAAEAQVETGGILGLGLLQSEGGQAQEAKA</v>
          </cell>
        </row>
        <row r="4267">
          <cell r="L4267">
            <v>1.06E-4</v>
          </cell>
          <cell r="M4267" t="str">
            <v>MAEPGPAEQPPSPRPATPGVAAHSAPSGSLVSRIGSSRGYRYAQTAWKWKGLVLGGVAVTYAVVSWNAEKAKARKRDTIHPNTYLYWKIYDGGIVEAKSAGSNLNYLLSSSQRGAPEEPPRVMELFEVIRTIKFVENDDRIKGIIADFSHTSIPSVPSYNLGLAQLEEIQDALLELRRVKQERLGRDEWRTVAWTDTFTSQGQYLLASTFDEVYCQPTGEVPLVGLGSTTPFFGRLARWLGIEVHAEARKEYKSFVQPYIDEKFTDPQRENTHQLLSDLNDNLLAYIGRNRFSDKSGVNSLEHVKALTQVGPFSAAQAKEKGLIDGLCYRQDVLDSVLLGKKEEEVGEPKEIEEPKKVEQEDALVKAATAAAHEQKPENKLMGFYHYHKVLEKAVEKHMAQETIPIGVVYLQGTIGDVGEFGTASVVRGLKEAGEDDTIGAVVLRIDSGGGSVIDSDTIWGAVRDLREKYGKTVVASFGNSSASGGYWVSTHTDAILAAPSTVTGSIGVAALRPTFLQCFFDRLHISLESFFTGSRAQDPTHSLTPAELDRYRKSVDDMYDDFKRRVCEGREISPEVIEGIAGGRVMTGLRAFEINAPKELIDHLKGLDIPAAEGVEAAASKEEAPKIQQVEASSSGEGVADTKEVAAAAANGPVATLPEDQETSPFAVPEVASTPELAAPVDTAKVPSSPSPTDAATPTTNPDSSAESDPAAAHAQQALLTSTPEELAASASLAKQKGASSVGAVNGAAGEYEYEPGPYGRGLIDGLGGLRDAAVYACQLFIANGIAGYKEENPGVSDDEAIRMLLPDAKFAIMEDGEVAMQVDVTLKRFPVQKSFWQQLAVR</v>
          </cell>
        </row>
        <row r="4268">
          <cell r="L4268">
            <v>1.06E-4</v>
          </cell>
          <cell r="M4268" t="str">
            <v>MSFRSLLAPLRAFARPAAASCTCTPLLASTLPSLRTLPSLRFASTQVEQSLPSQVELPESVQVGTRPPRRKGPPPKPAPNSKWTLPRGVELEGTVIRSGKMAKTCTVSVERKVTDHKTLKVFTRHSKFLVHDPNTELVDGDVVLIRSCRKVSARKNFEFVSLIKGSDARQSVLTSESADVAELAQEKAEKLAAELEQKPAAKKESVETEAKSA</v>
          </cell>
        </row>
        <row r="4269">
          <cell r="L4269">
            <v>1.05E-4</v>
          </cell>
          <cell r="M4269" t="str">
            <v>MRPMDIARSRAERASRLTTRPSDNDPRDTASARQNILNLVSAGQSTLSGSSGSTPSLAQFMGGGAQRRTHKVGTGMTDVEREETDKLEREMAATRAKWAAKNGDATEEEEEKPAGKGMSLASLMMGKPAGAKESPVAAKVAQRWQPQSSTESTNDKSADTTPAASLVEAKVVSRSPPTFPSADVKPSSPPPEAKPAAPAPSTTTDFGPRSSPPSSSAANSATLTRLQSSNIVSDRLKWSQSLQQSEVAPRTPASPEKKRGSVTERWGRDEADGSTKVSSAGETRGLGGEEAEVEKREEQPANAEVEVAKVEKVDDEDFPATPVAENVAPKLVHVTRDRARPTKSTPRSAQSSLDQPTTTTPQSITTAPAEASSTSSDTGPAGQKSYSKPSWQGAPISVKDPSKSSPSAPTPDEPAPERRYTRGVALPGMSSSASPAPTASPSFTPRSSRQPSISSFPSTPKAADSQPPPSPGRASVRDFAKRWSQVSQESSAAAKNFEALAAIKASYGVKSTPSRQASMPVEQAVKKVEEPVKSKSVEVRPAEPKQPAPPAEPLQHPAGSIEPPATRPVQTPTQPTRTASPPQQSAPAAKTATPAAPPAQTPLKQSPRPDAPSPANDIVSFLISHKPTPVHLPPGETASLDVFHLNSPTNDPHPIDHNHILHQTEILGIVHRAEPPNWSGDEADLRTNVWVWRGNEAVETKRTRERIERLKEKTGAEPLEVKYRHEPPALAEAFAGQLTICKGPRDAFDHLAKRLFSVRSEDGVVYVEETDLSARSICSGFCSTFSTLGEVFAWLGEGSNELERQACCEFAESIADGRTVTILAEGEETALFWLEVGGTEYASAQYWRYRPHYPGRVSVVYLDSTSRPNFALSPSLELSPMRVSIIDAAPHEIWVVVPSSATERKDDIKLALDATERLSSKWVQRGLPSRTPFHFLSFPSLIPRDLPFLSRQLDFAPLNDSSSPSKVNVYTADEAKETWLA</v>
          </cell>
        </row>
        <row r="4270">
          <cell r="L4270">
            <v>1.05E-4</v>
          </cell>
          <cell r="M4270" t="str">
            <v>MQRPSSRARTRSTSSLEGAYHPPTDTAPDAFDYCNAFWVDPQKSREGGRRAEGDAEEKDWGKEGYETVMGRVKASAKVCDDLRALLKERASAAEDYAKRLNKLSRHSFGVGETGHMERAMLQVKLELEASAKSHTDLATLMRRQEATVADFVQKREAARKSQQTNVEKLWKNLLNTRQHVLKAKAKYQDDAIQINALHAQASLLQGRDLDKATLKLDKAQQTVVVNERDYRNYVNVLKETTVNWNMAWKSFCDLVQDQEEERLEFLKSRMWDYANGLSTLAMAEDESAERTRTALEQCDPKIDIRIFVQQFGTGNAIPDPIPFVDVSAKTAPPKQSYRSAAFTRSSTRIPGVTHSPSAIDDIARAMHHPPPSQQQRQQPQASSQMPRSSTQPDLESQSRPPSRAANRMSQPNLSTQQAPAPATPQHLASPARPGQPMQDVGATPSRFAVSPSANLRQRPSSEHVPVASPPTSKPGHIPASAFQGRQSAVSPSLGASVNGASPATVDAGSSSAPARYEASAPAPKKAAGATPAEDDENDPLLQALKQLQTTPVQAPARSQRSSSDLRGSAASPSQRPPSRGHLNQPSFGSAAGLPNGMMQPPPAQSQYHRPRSPSIPYVQSNPPRPSSRAGSNVSSAAGANPNRQSTGPHLTSPAPVGQFGARPASPAQGQRYSARPTSPQPHIPDSLRPRSPAMGNPPSVASPAASVQSPARPLSAFGTPLSQGGYASPQQAPPPQQQFGAPPPQQPATYAQLPPQGAYGGYRATSPAPRPPSVVSPATGYASHPQQQPHMAQAPSQQFQQYAQAPPPQQAYAPPPQQVASPPNSYAYPAQQQYAPPPQQQQQPLQHQQQYGRPPSVVGGYASPAPNAQQAALARTPSTHSGVSGVSIQQTPLQAYQQPPVQQQQPQPQQQHARGTSVASMRAGQTPPPPPTGQYTESGQPILFYVNALFDYQAASAEEFSFSTGDVIAVTGTDPDGWWSGNRVGDQGPSKLFPSNFTELLP</v>
          </cell>
        </row>
        <row r="4271">
          <cell r="L4271">
            <v>1.05E-4</v>
          </cell>
          <cell r="M4271" t="str">
            <v>MLPSKPPPFRPPNRAPQPSAPRPRQEDAQPSERAPPNRRPTAPPQVFPLSQVPVAPRAERAGVPPRTVGGWASSPSSGGKGTGANAVRKPGQTTVGGWAQPGGSARPGGSAQPANGRSGGSSAPPGRDGYATGANGVVAAQPGRASGSGGVAASTGYLASTSTSSQPVSATPIPVPANPRSTLYVTQLPSSVTETDLRATFSPYGNLIRVSLRSQSAVFAHIVFSSPYEALSALEALDGRQPTLLSPASSTEGGSSKGMKIVFAETSDEREARRVPGGGSVPAGLFRVPETPEPSQTQLKSDPSPQKAQPAVPAHHTNASTAAPESAVQGTENGAVPNEQNGTPTGDWAQKENASKIAPPTLHYEQHALPSRGYGYRESQKGRITYICTYELPPEAFAAASTDVEAFAKSLEPQVAAAGGMSVSKAHLGNKDDPRNRHTIKIRFVVPPETVRQLSRERKPSEKQKQKSKDRAAAHYAKKVAEGAAAQAAASQVAASQSVAESGDGHANEGGAGADGDGDVAMDVKPDVVNDPVLDTVQPVPVRDPAIPPPAASPSTHTQSFASAAAAPAPSNEPSAAETLDDDGTISLRIPLPPSALTAPDAARQKRSFLVSQVKRIGAEGKIVLGSRIEGDSVVVSYMQDEESQGRAAADEAQLETAVAVPAQVEPVVHAEPVRMDEDVKPVIERSPDPQTARTEPPQQLQPVPRRRQDEPQQMDVDDEVDQLATPTPEPDLARFPLPIMLSSRADTKETYEIVNSFIQEYFRRFDSARSSLELMYTPNALFSLRVDAKTPARLPFPPIPFAKNWLVNAGKVASTPTAITNTIRLLPTGSHDLGRTVFTARSIPELQVKSRSPPPIVLHLVGDFEEFPEKTIRLFSRTFVIVPKGRAQGVNGTENTEFWVHSDQLTISHKVPGEPFSLPVLQTPFSPSRYPFIAPATSTSASSATAASAVRAQPAPPPAQPAAVPPTAQARPFSQFQPHPGMARLQAPEAPAQPVPPVAGPSQAEAQLPAQSSAQTVPQPAAFPTPSTSRASSAHLHQPAVQTQPERQAPALTQRSLTDEQPGDVLILSDSSISVSPEVERRPLPRPSKTSLGKRPAVEYRSDADSGSNQERRKKKTDNMRATTSAMQRVTESAAAAGQAPSADELRRLVQQEVAAQLAARGGSTSARSTDDEEAPSPVATAKRQPAKEKERRVEKEAKTKAKQVQKEKRKQVEALGPELGTGLGADDGRILLRTQSNSQLHSFDGRSNKLRHMIDTGSSFLAVSHIGDIVQFSCPPNTLTSTVEKLWTSKDDTFRIDDFAWSDSKDTLIVGYLGAKEGRETVKPPSQVVLFKREQDSRLGARLIETKVPTKPHTLGGVTALTTLPGTGRLRFATGGEDKKIFLWTRSRATQEITAVNIRSEHSSMITSLAPLAGEENRIMSSGKDKRVFVYDVDNQHSTWQALLDNPVMTVDPVLQDPHLLLARMGSPSNQFAVYDIRRPAGSKAVLTFGYDLAPHRTTSGALAPTNMGRYLRGSQCDTVFAFPDHEMGVKLWDLRNVRTAQTSSNLKRQDLQAVGRSKVVSTVFKSRSELCTMELSHFTRIGIRG</v>
          </cell>
        </row>
        <row r="4272">
          <cell r="L4272">
            <v>1.0399999999999999E-4</v>
          </cell>
          <cell r="M4272" t="str">
            <v>MSNHSRRELTGAHPSRPSTSTPAPTEHRLSDASSTSSSSSSSSRPRDWMQIGSSVSVNTAVSGANSAGPTTGLTSPASSEPVSPFASPVPVALDASTLASAEEGKLPYHPHHAASGNGLAINGAGTTGRGGYAKMSDVTDEDGRYARKLAQQHHQGNGFAGAAGEAGKGEWDELLGQARQAGKAWRRTWEKEGWNGVVAKLRRTRLPSLTSARRSLTSSSSRLPPLRSLVSVIPPRRRITVLITFALISLLLLFSRSSHSAPGHGLIRRGRYTSARKTHDFLQLRTRDLVPAGYPPSANIAKVVESVSNPYGFISLIDPYAGGIFNPSVLSLPDAAGAGWQYLLVARGEEKFEVIEGEDTRWESVVGCFLLPLKRAYLGLPYLARESELTTLNLPAQRKVEYLRCHNPTFDQFIGPEDPRLFFTNDGQPLLIYSQTGRMPNVCRALFIIDARMVIPGLDKALKRAGYNPPIVFREQTDLIREGSTNIEKNWSPMLGENDELFFHVSLVPQQIYKYVPNLTLRPLDPLAPSHNCLTDILGPDMNRVHLHHATPLIRATMCKRGECVPDVHNTVLFGIIHVKYHPLPYLHYVRHVVTWNVTSPYEYLSVSKPLTYSGTNQADPIFTVSMAWQSPSDRHGLGLNHGFLDDTVLISFGVGDYGSAYTDVLAYDLLTDHQLCAGIGGTSLWPRQHTSPA</v>
          </cell>
        </row>
        <row r="4273">
          <cell r="L4273">
            <v>1.03E-4</v>
          </cell>
          <cell r="M4273" t="str">
            <v>MPSPRLRPFAGSLRPLYTPLQPQLRRYSTPPTPVARRSLVDIALIGVAGASAVGWMVWRNSTKEEEILEGDAASFTVPVLAQTGTPGTKTLTRLTPSETNARLKENEASFAVQRRNNPVIRYDTNNLASNSPIEDDSCCVILERDHSSKVQGDLVFFGVFDGHGGWQTSRLLSSSLVSYVAKELDLVFRGSDTYLSLLNPKPTPSGSSLWSLFGGKSNDAPKPQLDVHDPIMQQAIKNAFGKMDQEIVSAPIRLLEKLQKEGKLPDMKQGGIGIEQSEALNTLLPALSGSCALLAFLDAGRNKLHVACTGDSRAVMGVWVPDGQGGGQWRVEPLSEDQTGRNPSEVARVQSEHPPHEVDTVITRGRVLGGLEPTRAFGDARYKWPPGTQQKLANAFHPGSVRGPPRNYHTPPYVTATPEVVTVDLSAERPKRPRKSIGSFLPVSSPEEPPATRFVVLATDGLYDRLDNQEIVSLVGAHLCGLRGDQTRQAVLSNSVDPTAVSGPHNSHMPRQQPTRGEGEVFTFEDGNLATHLIRNSLGGAKREQVSVLLSVPAPLSRRYRDDITCTVILLGDASKDGEGGSGGVYRREEGFETPLKAKL</v>
          </cell>
        </row>
        <row r="4274">
          <cell r="L4274">
            <v>1.02E-4</v>
          </cell>
          <cell r="M4274" t="str">
            <v>MDAPLATSGDAADQPTDGRTQREGSYHPMASDTDSGAISDGDPPGYSGGTPPPPLLAPPPALPNQQQDRSETASASESVAGGSASGTPTTNGTGTGKSKTAFKRAFEELEDIVFSNPKSFVTMASTIAESRGVQVLISDDRTHKVSSAYMHMICVYRKSGCPFILKLTKSKEGGWITKSARAIEIDPKQRSVYRCRHVATAHPDYRLGITPADWIAMARPDGTSGQFVPSAKGKSKTRVSLGGIKYEDGEASSSPAPIKPPGRMATRNKPASTPASPSGAGRTGTGGGMDVDRALAPPFQRAIDLQAQIAPALAPPAGAITGVPPPPGRPGASPSTSNVFYSRNATASPRHPAASTSGPSRGLVLPLYDTAPSASVAPQYSNPPSNALGYPRAGGSSGVSPIPRHAALHPASPNIPVAATPPCVATADPSALPDWTALLTALDDPELLPLARVLASPAIAATPTSFFADEIDDELRDKLLESLPAQATGLWPKLKLARRMKERGRECWERIVEDRGGAKGGKNKRPAANGDADEAARKRKRSASPLAMVTNAADFSPAPAQATNGTGSPVVGVDVAATPSTSADVAKLSLSPPNAANTTHASPLSLTPSLPPVSTPAAAASPPKEPNGAVTMRMAWSPSAGHTQEVVAPASSEAPKSAAV</v>
          </cell>
        </row>
        <row r="4275">
          <cell r="L4275">
            <v>1.02E-4</v>
          </cell>
          <cell r="M4275" t="str">
            <v>MPPKKQDGKPAKVKDDKTFGMKNKNKSAKVQKQVQIINQQEAQRGKNKEALEKAKEKERIAEKKRAEQAKKELEAQLYGGLDIVQPKVPFGVDPKSVLCAFHKAGRCQKGAKCKFSHDLNQDRKGAKANLYEDARDANKKDPTKDEDMSTWTEEQLRDAVSKKGNPKATTDIVCKHFLEAIEKQIYGWFWECPAGEKCIYRHALPPGFVLKSQKKKDESEDKSLSIEEFLEVERHKLDQKKLTPITKESFAEWKKNRVSKKEAEEQALQSAKSATAAAGKLTGLSGRDLFTYNSELLGADEDEDEDEEWDLEQLRFKTEAERREKEEERIRALGGDVATMSLAEPSGESRPAEEENGAEAS</v>
          </cell>
        </row>
        <row r="4276">
          <cell r="L4276">
            <v>1.01E-4</v>
          </cell>
          <cell r="M4276" t="str">
            <v>MAAKEFYQPQGYGGPQGGPPQGGERGWGHGPQQPQYGGGGYGGPPQGGYYPPQAPPQAYGGYGQQQYPQQMPPQQVYVQQPQKNSGPGAGAGCCACLAGACLCCCAEEACCDMLM</v>
          </cell>
        </row>
        <row r="4277">
          <cell r="L4277">
            <v>1E-4</v>
          </cell>
          <cell r="M4277" t="str">
            <v>MDKLVQRYAKSPVTSAYSSRRYAQEDIASEEYGYALPLGRGIERCPVPNFKMPATVDPTSFLQLHTDDASDPSCRIKINHGTTTLAFKFQGGIVVAVDSRATAGSYIASGTVKKVIEINPYLLGTMAGGAADCQYWETYLGIQCRLHELRNHERISVAAASKYLANLVYSYKGMGLSMGTMICGWDKTGPALFYVDSDGSRLKGDLFSVGSGSTFAYGVLDQGYHYNLSDQDAIDLGRRSIYAAGHRDAFSGNTINLYIVKEDGWKFIENVDVNECHYDRGMAAKHLQTQAGPVATAASGGVGARG</v>
          </cell>
        </row>
        <row r="4278">
          <cell r="L4278">
            <v>9.8800000000000003E-5</v>
          </cell>
          <cell r="M4278" t="str">
            <v>MASIDPRAASPAGAPSLPNPSPTDMARLTQATIQRALSQELSPEDRMIARAAEDKLMLHARRGFWLGTLAGALLALRSRWTAGRSGLRAGQLPRLFFPSSESGAGSFRQQMEAARKAAEEQGQQGHHAGEGHWLRHRWIRLRYPNRRLVGQARSEPDPRAVRSQGGDRGRYAASHRAGGA</v>
          </cell>
        </row>
        <row r="4279">
          <cell r="L4279">
            <v>9.7499999999999998E-5</v>
          </cell>
          <cell r="M4279" t="str">
            <v>MQAAPRLARNALRQAPRAAPSAQQSSPTATFCVASTLPRSSFASYTTPAAHLSFPTSHVRSFASSARAEAKEPPSDPFSGPQMLEHAPLFERIKEVPEVLDAIEKLARLTHEKTGVDLAGGHKPSMSMMLQLARDPELRDAAQHLMTTLRAAGVEFNPAEAFKALSMMGGEGFDNLMGKGLDAYHDKVRKGEGEGDGEGKGKK</v>
          </cell>
        </row>
        <row r="4280">
          <cell r="L4280">
            <v>9.6000000000000002E-5</v>
          </cell>
          <cell r="M4280" t="str">
            <v>MLRSAVSKRLLQAAAPCARCASSSAPLNAAAAADSQTNRAEKQMKRFWKTVGVEGRPEGNFAVLLDKRTLKTPGGVPLLVPKERLPVALCIADEWENQKSVLKPHTLPMTSIAARAIDGLNNESTRKDVVAYLLRYLDTDTVCFHEEFPQRLVKLQEAHWKPLIDWVEKTYDVKVNLYEGILNTKQPDATILKLGSVVSDYDAYKLAAFERAVLASKSYLIALGLVEGFLSADEAAKAAHVEVQSQIDRWGEVEDTHDVDHQDVRVRLGSAALLVAAQPHLA</v>
          </cell>
        </row>
        <row r="4281">
          <cell r="L4281">
            <v>9.5600000000000006E-5</v>
          </cell>
          <cell r="M4281" t="str">
            <v>MTTQHRLLLLGATGETGKQALSAALSDSRVSHVLTFGRRAPTLDPSTLSTKLTHSSLDFDALLKEGSAGGPETTKLRSAEADSVLIALGTTRASAGSAEAFERIDREYVLSAARAARREDKPDQRVVYVSSTSANSSAWFLYPRSKGLTEEGLASLGYASTTIFRPGLLVAPGGRGEHRFAESLAVKTIPRLRFGKSTLWIGTDTLGRSLVNAAVGSPAVKEYVKEEVLKGQHKVWVVSNADALKLAEAGK</v>
          </cell>
        </row>
        <row r="4282">
          <cell r="L4282">
            <v>9.3700000000000001E-5</v>
          </cell>
          <cell r="M4282" t="str">
            <v>MAAQSTRKLAVVVGAGPGLGASLARAFAHRNHAVAVLARSEKTVQSVAEDIRKNGGDAAPFACDVTKRDSLDAAFAAIKKQWPDHQLKAALFNANSPFIMKPFLELKEEDVKPGVDVNFYGAFHFAQVTIPLMLEAGGGFLGITGATAALKGSAKFAALAPGKFALRGLAQNLAREFGPKGVHVSHIIVDGIIETDRVKGMMGEAKQPDSRLQPDAIADTYVHLAEQPRNCWAFELDLRPSVEKW</v>
          </cell>
        </row>
        <row r="4283">
          <cell r="L4283">
            <v>9.2200000000000005E-5</v>
          </cell>
          <cell r="M4283" t="str">
            <v>MAPKQNAKAVAGRARKEEAANAKAAKQAADNEAKEAEKWEKGAKGKSAKEDKAAAAEAARAKKAERERLLAEEEASLPSKPKAAPKAGAKKAAPPKAPAIPSFDAGLSDSASFSASGIDDALDALSLVNAKSDKASVGSQAAKIETHPERRFKAAFEAYKEEQLPILKKEHPGLRLNQYHDKLFEAFKKSPQNPFNQAHMAHNASKEDKVAALHAQKEQIAKRLADK</v>
          </cell>
        </row>
        <row r="4284">
          <cell r="L4284">
            <v>9.1199999999999994E-5</v>
          </cell>
          <cell r="M4284" t="str">
            <v>MAAPVARTLVATSARSARLAIARPAPVAAARFSSAPTPSPSPASPTAPAGSATSHVHRPTRTPQPTNLPGSNLPPPTSAKKYSPLTVAVVKTLAKLFGYNTQTSTAIRVTTDYYDRCAERAEVEAPFFYEECYLPPSFQTWFSITTLHVWLLSVRFRSLPAPLGRVYIQELINQMFVDVENRIRGPYKVTQNRLVKGYMKDLLEQYHGACAAYDEGLIRGDPVLAAAIWRNVFGAGWGAMGGVKGKRAPEPGVAPKLGPNPLAVEEDAAQKGAKAGSAPAATSLEVDPIQASILKKSQSPSDVFQTDEPLVDPRHAKWTPLYPEDPELEFPQSLEQFVVFIRKEVHRLERLPDQVIMQGQPEQGQGMTDFNRL</v>
          </cell>
        </row>
        <row r="4285">
          <cell r="L4285">
            <v>9.1000000000000003E-5</v>
          </cell>
          <cell r="M4285" t="str">
            <v>MQTDSDVPLEHAHRAYVASLASQLVPDALTTCDQLLSLALPSPSRPLTPLAIGHDERNIDFWDDRKVRECEKGASEVERWEMSKGQVEEVKRVRKDLADAVKEAQEVEETSLTADVWLFPPRLSDDLLLARTDKSRWETGMATFDPSELVSNLLKPLAEALAPDFDADLLALEQVPVPAELYDLKLVATPDQLAHVKETRLDFVQKAKEAKSSALANVNEQEWPEMVGSLELPKSPRIGSPPIFPRPKSAFVDPAADSIHAFLPSEVSAYPSSPRGADYLRAEWEREDALSLPPSSPPTSTRSEKVNGPQQVWSSSQVGELPLNDDLRIELPAFGREKQIKSAQIEAESWWEGVSAFGEDEDEVDQIDSDYEDDAPSVTTTSDAYAHGKRRWDVLSSDQTVGEHRPDNEGEVIAQARLPVPKLALVSSKLPATPTLPRPADFARKSGTPFAQSLLPGLRSLTIELSWQAWSLPPGQTLGDVLDDGGADFAAPDDIAGLLPSIDATPQPDNDLDLTSDALTISATCPQSSSDETLSPRIRAFGLDSKYLERQQPTVAESQQEVEQGFQPRASISDAEQDEAETGAAALLQLASSGSSASPGSPEAAVSPAHDQQPGDDLSHAGPSDDSSDFGFIFPSSSLDDEEGGTIKPEAAEMEDGLHVTKHDMRLPTPAHLDEPVASKASPTAEVAIPLPPASTWSMASALDQFLAARGAQLSTSVAMMRPAKQRKGSPQPETVTAPQQRSSPPPGAIPFTAPPFIAHSSHLRSTSDTIRIVGFHSIFQLRSHFLALQQNGILPVHRPSRFPTSSNEIFEPHLIIHPSAAVLYIKLASLIGNAVPSPTQSTSTRAEPIFTTLARLSERFDRLVVILEEQQTRVGSVKSYSFTPPVLAALNQLATALSEYRDGQHGIELALSKGADQSAELTRRFVDWLRDKGDETEDLPVVNMWDGRTWLRDDPTEDEAALLQQPDLNELSASAILAIASLNDFLGMSASDRRAVFGSIVGFGRIDRISHALGNQSRPGSSASFKSVEFDAQPVQPLSTIAASGQDGLWDDEDDYDFSEFVNISQ</v>
          </cell>
        </row>
        <row r="4286">
          <cell r="L4286">
            <v>9.0400000000000002E-5</v>
          </cell>
          <cell r="M4286" t="str">
            <v>MSVIQKQPHQPDQPAFSSSSSSRTGTTAAANGFDPSSVSRSASRNGQPQPHPSPLLSAPLPPTPGAGGSGSGSSSPGLGVGGVRPAMDRMPSTLGDTPVATNSALNKAASASSSIYQRCSTVRDRLYRVPDFEDRFLRTDTDSSLLSASSSSTPTPTLSPALGASTSASPPDLTTQTDPVSQVLSVLRLGSSLCFLFNQLGHPHQLDVNPQATLSNLKACQRGAAHFIMACKQDLKWPEEDLFAVNELYGQDTNGVVKVVHTVTKLLDLLESQGVLLPPPADTSPAQPQPGPSDERSLVVREILDSERKYMQDLEVLQDYQRQLQMNDILTQDQIHSLFINLNKLADFQRRFLIGVETNASLPPEQQRFGNLFLQMEDNFACYEPYCANLTNAQDLAIAENAALSKLAHVLDPVSELAPLLIKPVQRICKYPLLISQLLKNTPDTFPFYDELKAGLESIMRVTDKVNEEKRRKDNGQAVDDLARRVEDWKGHDINSFGDLLLQETFVVIKSDNEREYQVYLFERIILCCKEVTAQGKKDKKSNSLLKRPPSQRINKLQLKGRIFVNNITGASQVHARSGQYLLEVRWRGDVTEEAFTIKCRTEELLKQWQKAINKAVEEAPTRRRAHHLSSSRRSERSVHSPASQFPPTPMSEYGPLGSAASSVYSYHTTESSFASPASGAYPHGHPYGSLHAAHSPYPPSHSGPGTPHLGFDDDHHDDGHSAGFYEPSESGRSTPSMRRGPVTRSLPAEQRQDGYAAGAPHRPRAQTEDSSSNVINPWRNQTPGQPGTPNLPSQPLRGMSSTNSVGGNGAAGADAQSLRSSASSRQLRNKQSTEWGGPGSITSSPALSSYSRLPTQEEEVTPRMGPGAPVLRQASHQYPAQNVVAPPMLRNRSASSPNIYQTQGGRFPDSPQMPDGIDHAYHAGAAKAGQRGVGTHSGGTISSMSASSQQQRSSTASSNATDRSSATSAHSSSALPYAATNGRGGLVSPPAAAGAASAVRVKVYFGEDAFVVVVLDNVSYPDLVEKVLKKIRMCGGDKARVEGSAVRLRYRDEDGDRILITSEEDVSMAFETARVIHADKAASGAPLELVLYASVDGQ</v>
          </cell>
        </row>
        <row r="4287">
          <cell r="L4287">
            <v>9.0299999999999999E-5</v>
          </cell>
          <cell r="M4287" t="str">
            <v>MHADRLQVMGAREGAIKGTLVAGTLMALAQWRYPWVQKQTLAGKAFLVMWGTIFGVRCEVEWTRLLDRQNADELLALLILIQMVTYAGASLPSLSAPYAQPLTLRRTDHYLLQWEAEHRMQSERWRTQARSELAAQGTVPSESAMRAWKTAYDSKLRSTLDSSASAPASAPAGQTAEGRSQVLQELELAKQEKTGGVDRTSA</v>
          </cell>
        </row>
        <row r="4288">
          <cell r="L4288">
            <v>9.0199999999999997E-5</v>
          </cell>
          <cell r="M4288" t="str">
            <v>MLDSTIDSCSPSSAFRLSSLAESSAREVGWAIEENVRGWLVENGMVSPEPSSDSSSDNGSSASDESDGESPGPTSVGMDRAEGVSAQEAEMQASRLVDEWYEACPTYTWRWILAEHATSILVTELQGAEAQYGIWETILGVCVERGAYSEATRLHRPLVQSAFGLTPTTATSTTNILDVLRLTPSPRALLHSALLSTLLSSAFEDRYFFHSFLNLSPSKLGTASEVAIEVLSVLGEVAGKMVSTLQELRDDEEEDEEDEGLREMVDEVLARMAKQVKAALPLLLEFPLDSHLSYSEIGLERGQRLSRLKRLSEMMYAVLDATGGYLADEDAEGPASELVAFALVAELEAVTIGEVHLLHSPPSLERLDRLLALPPAVTLLSPSSPDPTSDSDSSDDTDSCLLVDYLSNYYLASRSRKTKVVDWHTSRTIDNIAFLLQEVLCVSDSTGIRQRRRDDFARCIMLACRRRRLLDPTEQQIIEGWLVKLDGRRGGEKPARQFANSTLIEGERQEAEEAGLLTDYEETPAPCAPPKRLGKRTPRRTSPKHRDRTICASSIEFVDDSVDEDSDVEVVEPAFSLSRPARQLLRTGSTASSASSRLTTREGSAGSVSKRRQAAHVKPVEIVVLEPSPSPDLPSPSAPISRSSTSSIASFDQQSRLEPPRSRSPDSNATPTSSEPDDLDLLRSARRRPSKRPPPVRNNRPSAPFAPKPRSGGKTPPSPTPSPPVEKRRRVEASDRAASDHTTRLSQTGLGRQRMVVKGFGVKRRRVLVEDSSEDELAL</v>
          </cell>
        </row>
        <row r="4289">
          <cell r="L4289">
            <v>8.9900000000000003E-5</v>
          </cell>
          <cell r="M4289" t="str">
            <v>MSFSFAFDIDAAELDDELDLPTILDQLTLQDDAAPPTASTSAIPHREVPLEELVSTLPPLLSYTPVTIPLSAKGSQSARHATLFRRDLFDARFQVLNQDEHDEENEAPSKGKEREEVFVDESSDLVKGVYEGGLKTWECSLDLVDCLDQQGYSVDQDLSTPRLRGKGILDVGCGTAVPTCALFARLLNEIAKNPTEPGSPRPPKTRIHVQDYNKQVLSLITLPNILLTFAQHLAAPTTAPDADEEPLAEPEAGGLEVTPEFLDSFDAFLEQENIDLRFYEGDWAGMDEAVKKQDEGCYDLVLTSETVYSLSSLEPLLNLLEAATRRQASKDGSDSLCLVACKRIYFGVGGGELEFRRRVEERGGQVETVWGEGQGKGKTSGVGRTVMSVKWRQ</v>
          </cell>
        </row>
        <row r="4290">
          <cell r="L4290">
            <v>8.9499999999999994E-5</v>
          </cell>
          <cell r="M4290" t="str">
            <v>MAARPVAQHAFLADALDSLQHSVERLNHAHPNGTAYDSTPTTALFLPLISAPDAPRWQDVQASLMARFGLTKQSRVAGVDPGMLGTVLVVSLLKKTVISDDSLSGLACRAWIADLDAAVTYAEAECLRRGAALRPQHAVPVQPAQVAKPSFFGSAPPPAAAPIAPATFAPAVPQQPTPPIYVPPTPASTAPAKEPPSSSQPFPPPPASQPAPSSSQHQTPAPLPPSLAALASQRRESGASDAFEHEEQDQKPFVPELHGGAQQQQGQGQGEEEKDELEEPPEDEEAWDEQSSSMSHRASPSTASTPQQTQLGAALAALTQPSPYSALGFAPPAPAPAPVQAPAQTQVAKRGGAGTGAPKPKRQRHAQFSGDETPPIELARAIFGYIQPFPDIEPLPLPPTWRSLNYSFKRRHLKGQLVWAINKGFREDIFVYRPSENYLALDPKNNWCGTKAHFDAPGHPIAFIGRKDKCDEAFKAISRGVHPDKQRDGIHVFISVPIHRWLARGFYVVAYDGSTDEAALKLPFGPGALDRLHPEMRRIFVAHTTAKDAEQNKKTLHDWNFQANTYDEAVRELENGQGGQVMRFLLLKCIDFDQAAFDVWDAARRDPVQTGGRGPSAANAAAAQAAANGQQSPTQGPGPMAFV</v>
          </cell>
        </row>
        <row r="4291">
          <cell r="L4291">
            <v>8.9499999999999994E-5</v>
          </cell>
          <cell r="M4291" t="str">
            <v>MLTPSLPTLAISALALAHTAHAYQYTVGVGKNEVTGEPGIGFDPSRTVIADSTTSNTVQFSFLGGIHRVVQVSAQDPCAFAGGFDSGVVGVPEGTLQGSGPTATFEVKNNSDVLYFADIGNDNSPCYLGAVL</v>
          </cell>
        </row>
        <row r="4292">
          <cell r="L4292">
            <v>8.9499999999999994E-5</v>
          </cell>
          <cell r="M4292" t="str">
            <v>MSWLSALPSHSIFTLPPPTPSTPSTDNTLNTSSRPTDRLAKSTISHSASSKSLFGISTASQPDSPSRTHASTPRRPALAASTSRTHGHDVGRILKGARTSRMVVARGTDLVVAVGSELRMASLAEVKARSGAETADGEADLGEYKVLNTPAINFEIQQLVLNSTSKLLAVVGAHSVVVVVLPRRGWANTVGKTIECRCLPVGAFYHSLPGSPAIASALWHPLGADSSSLLLLTTDCTLREYSISTDVSEPSQTLSFLPQSEREKGKKRGFGFSAVDEDARTAAGMCVGDGKGDWGMMTLYAVMKNGDVVALCPFLPKKAAIPPSYIHSLSTFVSSKVNYLSSSLSTRITPSSSSTSARAHEALEARYTTQLAFVNSLVRQVQSATSQRLSPAGAEEEDEDDADAPVRITTPSRPAWLPTLQGPFLLQPAPHDLSNGADDSACDISYLSPAAGGLGVLVVAYRDGKVDVLLEVEKVEGRFVGEEEGRRRAEEGAVVLARRGGVKGKGRGFSADSDDEGVTETETETDLPTLAVYESIDLGLASELASSAVSSELRTNAPVLIRDPLYPDTLYVQHKLGAHCLLFGPWLEEVGEALRVDEKEDGREGSEVEKVLRKGTGTEVLWVLKTVGSGDEEGEERNPPVEGLAVVNDVYLGYSLLLLTSSLQLVGIELALRVDPSASALAAPSSPGPSASTTTDNKSAEPAYVSLLDTPFTVPPLLSTSSRSSAPAVPRLAPTKQPLEITPDTLRTFGKHVSTVQDAIRDLVGAADSVQSRLELQMKELSRQVGKLAELDSLRGELGKSVSATGLEGRLRSVEEKQRALLARTDRVLQRLIESHQPSISAYERKWFDELERLEGQIVGDDSGSLESRTRRLEAMLEALRPGLEELKRKEAGGGAQGTPGRKGGMGEAQVKALEARLAEEAKLIADAKRKVERLTSSLSATSLAA</v>
          </cell>
        </row>
        <row r="4293">
          <cell r="L4293">
            <v>8.8300000000000005E-5</v>
          </cell>
          <cell r="M4293" t="str">
            <v>MPLLRRRPVALLPLPPLDGLSPSSPVFYLKATGEIFLDYEQYAARLTFLLTRQFQCEYSGKSGLDYFSALQSEKAESKVVRERFPDALKGKVLGSVQFQVMGRLDSLVDLVYDRYKDRYFKDEKVFVDIAGDKYFALISNVFPPQNIRDQVASSAPSASTSTDTDTSSLYASAAHKTGVDMNIDPKTARAEDDPDEYLYTLQLMDEEGKFEGSTMEVKHRSLSRDRLAFSKSILKRYLRECLMRDASIGAPWIVKPSIARAFDIPLEQSGSIEERNRKAREAKLAKRRKAGEGGGGAGKEREEGEGKQGPAKRRKTVDGSATPASASTPLDRAATTGSLPESKKPIKYPIEDLDLDPMSIIDGRVLRRVNSELPTLPPKPQPKRDLLVPEENFDRFVETWNMLNVFSKALNISPFSLDDYAGALQHPHAHPRCILLTEIHASLTNIIGTDNSRVLGSTTAVPSYGRGGAAAAAAAAAGDETGTPAAEGDDQLADAGAGAAAERDGTVEYEQIPYEESELNKLVRLGISHAKRWDRQAKLKSADKREGWEKHLIGALCQRGGPVHMPNFVRIMRHLFKGHPALPKQDWYPGDEEEAEEVKPKKEEEGAEGDDAERKPPATSTSTAKQDEDQRDDVDQLGTPPPAADSPSTKAGEYDAEPQYFTLALEDKLDIVAYLCTLVMGSKVVRSFVDESDARLTELRKAKADVNKEKKALIEKKAILDAGGKIEPAAALIGASATPAPANGTSTPSATPAAPPAAPAANGSTSRAPSEATETPSRAASVKPAPAAGDEDEEEDQLASDDDDERSVAPSEAGSISYLSRRQAALEEKRLEKLQEGGGGRAGSVASGSGTPRGRTSTGGTGAKDAPRAPPTIEDLMRQNAHKDDFVDREFRRYQGVARCRPLGKDRFHCRYWWFDGIGGMDLVQLNGAGEEVVTYGAGRLFVQGPSEEDWEVICDVREKGEEGEKGARERRMREEVVEKPEQLLGVNEWAYYENDEQLDSLVAWLNSKGTRELALKTVIQKWRPLITAGAEQRRYDAANPELPRYEAPPGKRRASRKDRQEPEPDRTYMGWRNQIARF</v>
          </cell>
        </row>
        <row r="4294">
          <cell r="L4294">
            <v>8.81E-5</v>
          </cell>
          <cell r="M4294" t="str">
            <v>MVTLPTGHRFRLHMRHLIAFLCLISFTIYYFSSPPSTTTSARFSPSQAQTAKLLSYCPHSTSRKHIPTVVLQGTQTVAPDANRTVLVLEQPGDQPAPFLPYAYPPRELRFAQTVSVQDEAKRRPGAGRLNDGVNSDDERGQQLCKVHRVASSPRPPVPEGWKNSSVMFGMSTTPDRVLANLPVWSHWIPSAKPPPLDPSVKAMTAKLPLVLVLTPPQNPTETARAREAMEEANGMGMFVEMRPREAERFETRYFALAEEMWEEAKRREEEDGIRTDWFIFSDDDTFFPDFDSLAHLLGSYDANGDWLIGTLSESTKQVAQWGHIAYGGAGILVSRGIMRRMNEEGVWNRCLAKFGASFGGDAMVTHCAALVMDKSAEDALTLEPTLHQLDIRGDGTGFFQSGFLFTSLHHWGSWFTLFPPWHESGAGDLRKGITLVGKAAKAVGGDNWGRRYVFEGGKVVVALGYSVTIEAKPLTQAELDKSEHTWWEFETFHPIRPGQEEALDKRTYYVTGVRQLDAAGIYRIEHKNREGERVDIIWDQRDTKPKKHGWFS</v>
          </cell>
        </row>
        <row r="4295">
          <cell r="L4295">
            <v>8.4400000000000005E-5</v>
          </cell>
          <cell r="M4295" t="str">
            <v>MGAFYDQIPESLIPWIKEQKVFWVASAPLSAAGTVNVSPKVGTGYDCLTIASTTAVWYVDMTGSGNETISHMREPGNGRLTILFNAFEGPPRILRLFGHASILPRDSAQFNALLPPGDKRRLPGVRAVVWMEVERVGTSCGYAVPFMEFVGERSRLKDHFTPYELSDASYLSTHPPPSPSSSPTQTVAPPSENPKGLAAYWKLKNAESVDGLPGLEAAGFPPEKGAIRKARRGVRVAYGAEAVRRERRGWNGSVVFVWAVVGVVVGWWAGQGGYERVREELVDLAQQVAGAIGSSVA</v>
          </cell>
        </row>
        <row r="4296">
          <cell r="L4296">
            <v>8.3300000000000005E-5</v>
          </cell>
          <cell r="M4296" t="str">
            <v>MAADSEYKSRGPSQLSQATIRTLERVDVEAGPLAKFWDRYWGSEEGTAAVIDGVLTLASSVDTEQVEPYIVREDYIKAMREVVVAHSRGESNSFVGYGQPGIGKSIFLRILLALCFELRIPVIYGAVDESSATLFTNDGVFELPHEKVKRCTFVEPPIVLLDAAGKEPVPSAWYTNKRFTIFLSSSPAEYRYAELVGHRPTTFINFSLWRRYELVHFLVVTARSAADPPAKKVPCTLASYVFPTSLTTDGSKYIVTNSHDGDALVPPHMLPNLKLVEPPADVLEYWNCRASARNHYGPLETFDVLGPRIRTVIDGVKIEQGDLIRDGVKRVAPGSVVRSLPDATAALSAGTPVPAESQKVGFHKIFYEMPTQFLSEGQPAVILIIPSAQLHKLFLDGAQELEKVERDRLYVQLRSHRSLLCYTYESMALHHISHAGFIADDLTVPPLPLRQFDPRRDLPVDSNYIATMPPNYPTFDMLGSLEGHVIRHSPPFPQNGFEGSEDMEGVEQS</v>
          </cell>
        </row>
        <row r="4297">
          <cell r="L4297">
            <v>8.2799999999999993E-5</v>
          </cell>
          <cell r="M4297" t="str">
            <v>MRTDCECVVLSRSSHSLARSGCARYSAPAVLPMLPLTSWGDTGQGEPFSRRPPPPRSMSAWHTFTQLALALSPSLSPLSSALSISLDTCYDCEQTMLASIVVASSLAAGALAQSTPLAAKRFQWDNLPYKADTDTGIRGFQIGYNRCNGTTQNQDSLCQTAVINSIDDFCLWAPPEPGKTVGDIEGEMVAWCTKEGYGTRIIPEGALQGVQFIRTPHYVQVVGYIDQVKIDMQADDYGGEMDPHGADQRGNPLGGLLFSNAFGGNSSRNGTRNGTQFQQVIQWHNFMGGAQFCLKACDPSYENGWAMCEHIFDRIGCIYNAPSNWSKINGTFESCLGDDQLYPGQYIENGRTMTYTQPPESLGPITTVPYTPFTPSSSSCTPYTSASIYTAAAQLAPSSSSSASSSTMTSSASSTDSGSASATASSGSGAGSAAGPASTGAAGGQQNSQPGSGSGSGAEDLKVAGAMVAVVAGLIGVVAAL</v>
          </cell>
        </row>
        <row r="4298">
          <cell r="L4298">
            <v>8.2600000000000002E-5</v>
          </cell>
          <cell r="M4298" t="str">
            <v>MRERTSAGSTFLPFGFFSSLTGGSGGDPKGRYEAVSPMAPRKYGDKTYVELNMDDYAEGLRLSAGDDDEDNSKMRRQSSGVGQFFDQFYPREIRRNRRTYERIILLGLTIVVLVLLFSGGKSGSGRPSMLEKAKMRGARRKNPLRSNIPLHSFRANLKDGAGYVTSFPYGGLTNQLIEMFKLVHVGQRLDRTVILTELKATQSEGGDVLPSEFFDLDSFAYYSNVSLVQWKDVKIPDITGTQPEELSCWGWRDERPLARYNVKTHFWPFPGQLQVPSSAETSITFPGIEVLASQDNTPWLKESATRLHGSLDNSPPFPDKQLLCFENLFYVPSVKFVDGSLDKTYSIQELRPDGPVWDNVGRHLRFNSHVNHIADELLAALIGSRRKQYIGVHIARGNSTGRISQETVDAFKAGVKQVQADLTKRKGGPKGHLPVLVATDSDDPVFLSKLAKLGWIYINHGEWATRARFGGWYPGVLDSVVLSRAIGFVGTKESSFSSIAARRVETWNGGLSRVLQ</v>
          </cell>
        </row>
        <row r="4299">
          <cell r="L4299">
            <v>8.2600000000000002E-5</v>
          </cell>
          <cell r="M4299" t="str">
            <v>MVVRDDVILIFDLTSTLLRAGVGVHDLIRGPLVELPTRVGRMAGKAGTRVEDFLVGAQLAAAEAVTAAGGVQDFDIIDPIRIVEKTGFEVTDWTALEAVFRYAMHTSMQLQRPPLAHPTVLCIPPSLPQATVDDLHRLLFERLLIPQLLVSSRPFFAAGAAGVLSCVVIDVGYRGEGTEITAVHENQVLEAPSGMRNPFIDEGACDDYCALQLLEADPTIAEQFKAAKDADTELSTGELVNGLRRIVLDLKVQDKIAFQSPFLSKEIAEAAALQAAAMGVEVADEGTFDVAKVVVEGKVGEVVKNKGKGKDGEEEEGDFVRVPNPFHTAQPAAGQIDLTADSSPNATIRVGPARHRYLEPLFFPSLLASLAPSASSTAAQLGMLQYERFATPEGKALLGQAGIHEMVGVVLSDVPEGDVRTAVSEAVVVVSSGRVANNRSLGATLVPLLSPFRSDVSAAPYDPEAPPFNRATRYARTPDYFANFKERAGDWACYLGGCIMGKVRSPFNFRFPRLGGWGLICLWVAAQLLLGDTQSKLFTTKADYAMRGPSYYRRLDTI</v>
          </cell>
        </row>
        <row r="4300">
          <cell r="L4300">
            <v>8.2000000000000001E-5</v>
          </cell>
          <cell r="M4300" t="str">
            <v>MYRFRRKSESKQRSRRASKDDGGRGAAASGEEAMAEEVPSLGRAGLPETADFRTSLILPNLMKRFSLLRGEDGQLVDLVTMQHHLAAQRQTGRLTAYEVDAVLAQYRLQSAAEQSPLPGPVASSSGYTKRKRIDWSKIDLEELTGSSAEGSTGGGGDDLARASIATTASTSTTTATPHTSLVPPPHSPATSSIHSFSSPSSPSRTSPLASPSMSRDSSTSSTTYPYPYHYKRGANSLFGARASGEGKRSVGMGKSRSRESTASGSAKGKEREREREGSGDAESRALGGQDGEGQEEGADETLLIHSDPLATDDSTDPSSPIPSLKINPSTPTDPTFPPPLSPKQLRRISRALDDIEAELRGDWERLRESDYVSSEEEEDAEAEKEGEEEEVDERADQTDLHHLDVSLDGLSPVSPLEGVPSSPTSPIPAADLAGLTTFNPSAPADDTEPVDPFYQRAPPLPPTRAPPSPPHSSHEILRDRNSISASLSHSSSLDRLASSTPLPLGARTTSPTPTPSLSSILIPDRSSRVRALSLDTDDDPTGGMTPSTAADEDEEEEEGVAPRAQRFPVVERTDSDQTAKAVARAEGGGEEFLEVPPAQAAEEGDKTVSDSGPFDLSLGDGAAAPETEEVQEPDSRRGSRRRSRMPGAFVHDPTERNSTATLDSAGSSFHGSMAAEHQSEDDVFPPDSTSTSTSLAAPNSPASSVPTSYAPALSRPHSLATNVVVSSSPDLAKSSEADGSPSLLRPTSFPLDRRPSNELLQIISESSRNGGENGTEPGDTSDLILQDLLLIQEKLVQSAARRAARSASSPNSALATPSSVASPAEELLASPLAARSALASGPHSLETSPKDAANAPRKASVESSGDATDLGGQLAGLGLSSLMPFDLGEMPDSPPMRRQSNRTSTRSAGRRRSEGAGRRQSEAVGETDEEDDERDSTFLGPASTHMTVQTSQTSSTSPFTNSVVTPSSTEHSDVFEFSSLVGSPESAAWEDAQEHIKPDSFASGSIRTEASPCVDFPDSPNPSTLYSEDPKDTPEGSARVAPSVSTSQTSSLAGPAPIDTESFLRVPRPRNKPMRDPASTPSMLIRDVRNQATLATIALKKQSLASPQTRPLHKSRSIRKGSISSPQLVSGPVDIPAVPILSPQLGAQSPGRSVSKSGKKRKDEDEGRKSKGLGSRFKMLLKKPSVRDQLGQLNGDEVTPFVTANPDNAPRTRTSAIPVTPPNQSLARFGSPGFDSPDTPDTVKTAQRDTLPADAPAPALSAVNESAEGVTRSPSLASSSPQIDSPRSGDSHGSGQGRSLSRLMSRMRSNTGGAEENATSSPKEDTNEASGSVANESPHVAPSSKFLEGLGFGDDVVQGSRAPAQYAVGSPRSRHKAEFETVNGTPIAPLSFTRRPAGDEAESAEPSPSAPSFVAAPPSRASIDSMRKLWQAAEDLGLPRDKVQEFVESAYARSPTTASSHAHTGSTDSTAGRFSAFGSSSGSQRRPSEAPTSADGHWRRPSDFSGNAPSEGLEVPGGAEASALAVPHSPSLGSIVSRRSSEYASSFLDYYANDDEPSPLPRSDSASLRSHGRRPALAPSVDELLAQQQEQEHTARLQPVAEFDEHPEYGNAERGALASPTRFENDGEVVWQVLDDLRNNRLSVLSKNSSISFGSRDSSFAFDKQSSDGDQPNAIANLLRCVAGRPILRNEKQH</v>
          </cell>
        </row>
        <row r="4301">
          <cell r="L4301">
            <v>8.1299999999999997E-5</v>
          </cell>
          <cell r="M4301" t="str">
            <v>MPAPADEPSLAVEDIQFEPAQLEASAAAGRGEIWLLSWLSKCEKSVKVLPEATLFAEQANLTKALVALVMPPSPTSTASTVKPGRPARALVARILILVFSRGDSKGLFDVAQSLLRGMNGSEAKGAPEREKEWRIASAYVLGELYAVFGSQIMSLYIELIQATTRIFRTTSAPVIVRFSALVCLRKVIVVAAKSMSDQTVKDVMKTLKAGLSEKAGAIVRGSADCLLAMSAAVGTYSTLADLNEVLLPSFRALESADFTTRRSLSRLMAGILAATQVEGSAAPAPAPKKKKAAGKEEEEEDDGYPDIGAPSTSDASSKTLLSPIEMLVQLSGPYNRSTSSRRLRNAIIDVYAELFKTLGSAWVEHHYADIVKHAIDELGCGMAAGLGWVGWNARAAERIDLNKARYEAVAARKAVGILLGDVVSAQLLSEAGQISALREVGTLYLKKWPSLMPNQPGPSKQALLLALEETTSLLRSLGCAPPAVQDVLYDPLVRLVSHPSHSVQITAAWTLRTFCNAAPNRLSGTIVQLLELLNKDLSIISSDGPNKSATVHRRAIGHAHGLAALVNLIPHKPLYVSFDLSAKCMSLAIQLLKQSGNHELHVSGVEIQVAWILVGSLMSLGPNFVRLHLPQLLILWRNALPKVTSKDASAAQVRGDNEWAFLLHIRECTLGAILSFLRHNGPSATAPGLVNEDVARRLVMLLSNGLAFSSSFATAHPNLSAEHQPSTSSRLQLVDRDIMFRRRLLQCFVAFGQSPATQQYQIPLLQQAVQLISDTDRYFGESVLQAVANSATFTSIWDETDGYGYGVTSLVRDDRNAVAGGGDQTGAPNSANNKLAKLNRDAAAAKLDEQLRKAVLEAGEHDPLVLWSRLATEKAAFEPLPEAPPPAVGVIDASLELFSLYFTLQEPANQSALLQILHNNLRSFKLEKNPGRKQAILVNSVTAVLGALRLARRAIDAHQVASPMRDLIKEALLHSDPSLRQAAAESLGRLSSLGGTSFMAGQIQFCVQQVVSNTDPDNRAGCALAFSEIYSHVGSLAAAPVLKTVVDVLLSLSADPHPLVHYHALQSLSNVIDAASLSYAPFTNITLGVLCKLYMQDTHEPEGGTPGSVNLRGDLPAYQAMCRVTDALIGVLGPELQDSERVRELVLILLKEFTMEKDDGIAVEAIKATQHFLIFAPNALDHAMLVSNLRSQLSSTKQPLKVAAVNSVYQLVQRDAALMSKLGGDGLVRELFALLDDDPTVEGVRDAIISWLRQTADANPSGWIDLCQRIMSRSADLASKKDDKPAAEAAPIFGALADEEAQGLGVEADTGVRPGAPTARATSRWRTQLFALQCLHEVFATVLKSGRREHFDVARARVLRANKRGLLITRVADLIKMAFTASTAQVMEIRLEGLVVLKDVIDNFAASQDVDFDDALLLEQYQAPIAAALTPAFAADSYPEVLASAIQVCAVFVGSGVVKEIEKMGRILKLLTSALESCKDSDMTSLGDVKDLSTTAAVMLKTSIFAAWAQFQTSSVNQPYLAEVIRPHLPLLCPFWVASLREYARVRTDPVAASSDAGAGGAAFDSVYSGLSRETALPFYERSWPQMLHAVATLLKASNPHMLRAIDGLEDKSDNLPSPHRSDPAVFFWTVFGLSFEALCTAPSPANSAGTSIQTIALEALGGLLRPDVAGTVLNDEGLFDEVCNLCLRLALTEAAEVKARVLDITVGLVQLFVRDLPAAGAVNGSDVNDKAARGDRRLTQCLRIAVAVLRESVPATSASLKPTAATAASLATHIRLVFSRFADVADLLPAQLRIELYAIAFHFYSVLLKDEKTEIDFAGPTLPVLKTLCDRAATRSDESQTLSKVLNGVLSACLLNIDAVRVRKSTIAIRKLRNNLLAVTLLLTALPPSVQVGSEVVEHACFLVSEIALDTASESSGVALNCVASLLLAASRAPQSGILAFSASQFVPTVIELVALTSRKGSEVDEARVKAVDEVLKAFVAVLAAVAPERRTQSLSVILPSLVLVLSTSRPPPPMHTVALNHLLTLASSLSLHFKEATAVLSEHERKLLEGSIRAAVGGKGRGGAAVAKGQEEAPRIELRMFG</v>
          </cell>
        </row>
        <row r="4302">
          <cell r="L4302">
            <v>8.0799999999999999E-5</v>
          </cell>
          <cell r="M4302" t="str">
            <v>MFSTLRAGYNSLQATARPTSAEDTIEKLCERLLNGTQREDRRAALLGLKGLSRDWKSEVGARALPILLGVLEDDAAEDTEMAKAVVETLSLLCEVEEVEGRPVRDDSGLRNTDVFLATPTALHTLLKLLTPSHFYLRFFSLQLLGILLANRPQQVQQYVLTAAGGIGRLVETLDDAREIIRNESLLLIIALTTQNADIQKLLAFEGAFDKLFGIVRSEGGIGAGGIVVQDCLAAVGGLLRWNVSNQNYFRETSCIPLLAPLLLFPRPNALNAQSLATFAFQSWSEQKVINAGLVISLVRMLVGGAGGSGRSQNQDALLKTGLTRCLIELALASNAPAVLKSQSLNALADIMRSSADNQTLLTTLIVTPLIPPAGPSSPETYADDTTSQHDGQPRASVDGQSQHHDHDEAAQRAASKWRRGTSVPAVVAVTDLAVHGDGTPGREGLRVRAAAANLFTSYAAGSTENQLGILSTMIAPPPEEASFSPGSIILTALRTFPTPTRNESFDSYVPFFACLLFSHLVMHSEVCKEVARKIYFQGDEPTPGGMGDEDDRTTLVGVLVGNLMMAQREQAQSANAGLGPERGLEWSRVMVGYLTSLSLWMWESPLTVKEFLSEGSNLQVLIQPITQSSGVDSVIQGLCTFLLGICYEYNREPGPISRETLHPILHSRVGPDQFVSRILRLREDPRFRNVGPNVLELVDEDDTIAEDLGEEDGLWFDFSFVEFLKTNYISVQRAILIDPQASSAMVRSMDGVSPEVLAALRASLAAQTKELDDLREALQSLAQERDQERAAVEAEFASLSDSIVSLRSQLEEARQAKEEADREQEDLLVLLEELSEKRRRDKKRMRKAGLDVSEDEDGADGDDDAASVAEEDAPEQVAPHPDSPAPAVQPAQPAALNFDAPPDAASPTDGPAIVPAAPPAKTSDDAPAATTFTDDGSAAPDAPATQAVDTSLADAPAEPEAASAEEPKAAEPKVVELREEQQKDVEQPQSEPKEDPTQLDEVSSSSIADAAKKTAEPEPQPKTAPPPPPPTSAPPPPKASAAPSAKARNRDSTGRMTFEPEVDDEIYARSGSSTPAPPPPKTSAAPPPPRSSAFPSPRTRRALQSSTSSTSSKPATPLYNPFRQATPPPAAEQEKPQSPSVAPPRPASAAGEASSAPAPPTAAPEAPVASAAEQPTDAAVGMASEAVEPATIAAMEATPEPEASRRTSVDDRLAAAFGAFGSSTSFDPSPSPFHQPAAPSEEQDTSSLFGNSPSTQNDIASIFGLGSTPQPAARASETAAKVQEAPHAEQRKSPPPRDVASLFGGMAASAASLFGGHHAQSSNDSKSPPFDRSSAASPPAARPDASSLFGSTNGFASVPRQDAASPFARQDAPSPFARQGAASPFGRQNATSPFQHASRQDGPAFNYGAAQQKAEVRDVSSLFG</v>
          </cell>
        </row>
        <row r="4303">
          <cell r="L4303">
            <v>8.0799999999999999E-5</v>
          </cell>
          <cell r="M4303" t="str">
            <v>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v>
          </cell>
        </row>
        <row r="4304">
          <cell r="L4304">
            <v>8.0500000000000005E-5</v>
          </cell>
          <cell r="M4304" t="str">
            <v>MATLPQLYRSTLRQFVKNSIHPRSARSPSIPAHLRVLFESGRTIEAGSAAASKFERDVENMVVFLRARRIHKELVDRYNPTHDMSQAERIEATAHRVGLQGPVEYDASNPRPLPMEGETEGEQGKEQEDGKGSLQTMFAPQH</v>
          </cell>
        </row>
        <row r="4305">
          <cell r="L4305">
            <v>8.03E-5</v>
          </cell>
          <cell r="M4305" t="str">
            <v>MATASTAQPLSSLVHATSTPHASSSTARPSTYAKLTFDLPERRYVGILACQRDPLLSTLETTVTRCDKVAPVPVAKGKGKKGAADAAKAEDVPADEWEVELLDTVLFPEGGGQNSDSGRLVPLVEGQDGQAGEPAIVRQVLRRNLDAVHYVSKPIEVGTKVRVEVDMERRRDLMDQHTGQHLLSAVFEQDLKLDTLSWSLQKFPELCYVELPRAPTADEIAYVQKRCNDLIGEARPISVKFELATAETGVQLGEKVPEDYRADESGERPPVQRTVIIDELDENPCCGTHYPSLAYLRTLYISPNTTSIRGTNARVYFAVGAPRLLAYLSSIHTAAREAALAAGCAIPDLPAKVEGLVSGVSDVRRNQKRLAGELASWVAKDLWEQASKAAAGEGKTLKALSFREEDATNSLEFLSSVSLELKPRIEALPADTNKHLFVLASGATAGSPNAANAGGSVLIVGSDDLVMQAGKKVVEVFGKERIKGGGKGRWQGKLTGRWENGDDLLLKKVLDEVAA</v>
          </cell>
        </row>
        <row r="4306">
          <cell r="L4306">
            <v>7.86E-5</v>
          </cell>
          <cell r="M4306" t="str">
            <v>MSSIEQISSSLPFGSSTASSPKSTSLGWRLVLGLWWLARWVPWYLWLMAGIWGYANYGRGSLAPKRKTRRSVPSTANNAGTPRRPTLTPRQPARPASPFTGINRSSPQLSRRSSYARLPASEIRQSSRDGQREMQERRTESRGHTPLARPTVPSPQPAAHSTGSLPRLSSSGLPLPRSTSSSSLRHQVPASMPVLPSSARKRGRGDDEETEVKRSKLSESYHFDDTDEDGDGPSAMELDDFAASKPSRGQKRGGPDTDAEEEDGAKRSRTMEPSESEAEEQSESATRKRHAAGSPSASDDGPERQVSHQGKKARRTARGVGSVRDKRGIEDVSRGESEEDDGYDSEGAARYSRASTRNADSDVSEDEGEQASAAEEPQGMKRGSTTVKRFRERARREGSADDDMMGDDLDSASRDAFSPAPSTDTPQKKRLSTTASAKKRLSSKAASTARKASSARSAVNAKLAAGSRKSSDTPRKIGEEWTNYEGDRYRIDKDGIQRRLVEVRETRLKYKMPKDSKHPDAKLTHEVVVERWVTAEEYNALLEQRKLAWQNSREDEERDRRAAEQAGEDDTSMTDADASPQPASKERGIYFATGVGTPLRSYSGLGSRLPSSSSLTSLAKLSNSPSSYSTLPNGRMRLPSSASGSALAALAAGSPRRKWSVNDVKRLLEDEDAAKAEREKRRQATITTGGAEAEAEPSKTAATTTKASTAEMEGKIKLADYALPAPATEPAGGEKAQPTTLFTPAPSAAAKTDAQPASIGSSAKGAGVPNFFGAALGSTAKETQAKPDAVASPASKPAFSFGSVPASTTATEPAPQKTDTASKPSFSFGTAPTAPATAPEDKADKPAFSFGAAPAAPKPSEAPKPTFNFGAPAAKDTSAESKEETAPPAAAPSLLSGFGAPSNSASTAPAPTATNEASKTPFSFSSAPTPSTDATSAPSAPAGGFSFGSSTPAAATEKKEDAAPKPSFSFGSTSTPAPAQPTPAPSFGFGSANTTAPAKTDDKPAAASPFSFGAAPAQADKPAAPAFGFGAPTDASKDATNASAPAAASPFSFGNSSTPAPASSSASTGFSFGQPSTSSTTNGAATSAAPSTNPSFGFSNSSSTQPASAPASGGFSFGAPTSSTPSATSTGFSFGAPAAASPAPSSTGFSFGAAPATASPAAAPSTGFSFGAAPAAPSSGFSFGAAPAATTPGVSPSTGTFNFGAAGGPTSPGAQSAGGTPMFSLGSGGGDTATTPRRRPVRRLPGR</v>
          </cell>
        </row>
        <row r="4307">
          <cell r="L4307">
            <v>7.8200000000000003E-5</v>
          </cell>
          <cell r="M4307" t="str">
            <v>MAELERPLGRTERYLLARAFAGVPPIVAITARLAICDADSVRAAVKCLLAQHPLLACYVAGARTTAPRWAKIEGLKAEDVVDESADDGQGGPEDVLSRAFEAGVELTAGQKALWRVWLGPKDDEGGRRVTLLINHISADGTATRNLFAELLKLVRNGPSPVNDVAAFPPTREDSIPIKPSFLTVAKVVLSDLVAPKLPAFLRPAPPTTIFPNPPLVPPYLQSTAFRTLSLPASVVADLKAQAKSHGVSTLHPIIFVAGLASASVLAPEETVVGGDSPISVRSAEYGHPSCSGNYIIDITTIYDSSLASSSFWSTCRAYAERLVDPSVRHVAHEHIGMLAYIPDGVVAPSADAPEGKTKFDVWLEETLRKEHPYGATFEVSNLGVLPETGWEADGLSDLWWAQTAMARGAAFAINPVTVRSGNLNFTLTYRHGVVEETTVDAFWAGYERALREVAAGRVSDETTLSELVKR</v>
          </cell>
        </row>
        <row r="4308">
          <cell r="L4308">
            <v>7.7799999999999994E-5</v>
          </cell>
          <cell r="M4308" t="str">
            <v>MRPCSLWLLLARPPRLHQLNALGRLQKLAVQLKATLEGLTDLKPIGDNFNWLFKVRCSGCREEHPNWMGIDATETRDISGSRGEANLVWRCQLCKKESNVSFDDSFKRSSASYTAEDSEEQRFATLAVLECRGCELTEFDPKGVWSAKGAESGTVFDEVEISKDEPEWSDYDEKAGAGVSIMEVETRISRA</v>
          </cell>
        </row>
        <row r="4309">
          <cell r="L4309">
            <v>7.7700000000000005E-5</v>
          </cell>
          <cell r="M4309" t="str">
            <v>MEDDAIQVDSPEQEPFDEFDDDIDEELILPGTPSPAFERANPFDALGRKSLSPQPKKRRRLVRPKEKPRREQLDYPESLPYETESLEEMDRKLEEIVRRLIDCVRAKDYDVGFVQWNHRLECWMSLKYPMKRDLRAKLAKMYFELSLLPGMDARLVDLAVNMAISLLEPKKRIDISDLQLPWRQLYAVLEKELFPKQRKTGVTNVSTILLSLVEYSQRFFPPHEIPAMLAAFLPRLNPQLNSIIASQAFCTHFLPTSHPQYYLPAVFKLWEAFSSEIYDEQWLDFVERLAVLHVDPRVSHPDIVDELRQMAKDAGEYVEEKTKVEDLLEEHTYSHRKTGIPAYIFGMQDGMTTPGGSPALPKWRGIRKDVGIFTEQQFAFIMTKCLRAMGVPVGGGTKAGASGVAASDFATQDSAAHGVALTMKRPTEKLGSFAAVIVYSMAADARPSGSTPFGSKAPSRSGSRSNSPTRGAKAPATDGPNGLLGAVFGDKKERSYLGGSKALDALAKLIQATEGYFHPSNYGKWAPLLGRFLQNVTWEFFKRWTEEQRSDCRTPSEWRLTPEIRHEFVKTMRTVALLSMFSRDPITISNAQAALKTMALLEPDLVIPPLLERVYPSLETLTETHRTTACITALSTVSPPMISRSNYPAGAKNLIPLLELCLPGLDVNDPIKTISTAMFVIQSCSQVVIDDLTRPELQLDGEGEYGMSLDTVATASEVPTIALDEDGNGEGVKLSKREEDEAVRTMTAGFPDWVSNFVRGVMAVFEALPEPGKGNRNGGKMEDQMIQTLIAACDFVCAQLSPHMFDLALDIVFNEVSNNVRTNSARATSQLVSCFARSDSKKTLAKFFRLCDMKIRQEMESGAGSTRSTRTNSPIESDATLHWWIGLLTACVTNSGENILRYKAEVKSLVQFLVEHAKSETSYTTTARVLSILLMTLTNTWVRDYRSVNADDWRSEEFRKRSHETWGRLYKVKDVKVEWHISTQEEIDFAVELLRDIVVPIMDKLDALLAEAKADNKLLSLQWVNDFCRFCNILRASLSGIPSFVLLGPPKDLGVPASDAGDEVPEFIDHLPRCNIGLPLSDANDPRHAFVASIRTRAGEFLHNAVQTLKVSQQQDTIDCIKMVVATIRTLELDYPTDSNHHGTVKKSYEFALNVSRVTRNQKEFPRFVWVRRASLYHASRLRINSFYRKRSKLDDLLIHDLCELSLSVYLQVRKSAQKGLDSMIHYFDGTRTLIYPRLFDALKPGTDHDVMKGALYVLGSKAPQNFAILDSRLWTPYLLAILGCQHQERPSVQNLVRSVTHDYIIRVGEPSTLKNTVESESLQQAADSVEEMISIVEDQDLVKRVAQKVQGRSAQKNAAYDQLIPELLRLADDPNTHWRYKLTCTRLLRAFIRRDQPQRTTIASYMAQQLVSELPNQRTHSMLALTKILHFVKLRTTCSGSDECLLLQKTSNPLRRKVELERPLPPDFTAKFIASFTEPLSKDTKLVDKGNTGGWLVWGDSIDYYEVPPEEGSVFDWDHSSREALDQLRAIVLQPSWWDTFVGHLAMEKSIDYLAADVCMLIKSIFQVFEDAPCQWVLPAVDDLLADPTNRHKQRAAGELVGGMIRGSKHWSLKKQRMLWEWLGPKLPSIFEKNVTPETQTAWEMCAEYILNARDPRRNKPLVEYITSLKIDEESSEAFNVSKKQDLVGTAMKALGWHFTPWANGYIEMYLTNIAHPYQEVRGAVADNLRTLCEQLLFPSYGSVEQFIRDSQRVYDDRAIRSLVAVDDKYEARIDDIGRRLTEWRAERRPASEGTSTYDKASMTVLTWIWGSISEVRTSSAFPFITKLLPEFFRMQESTDNQELSRMAGRVLLACAALQFPQHLVASLMKQFISLLRDSPSWRVRLDVLLPLQVFYYHHLFFLSDGIITELMDQLCDLLRDPKIEVREAAASTLSGIIRCSQRSAIVSLISRFMSTLRSTKIPKRRDAQGNEVAGYQEALVTAHSAVLGVSSLIKAFPYEVPPFIPSILIECMSKHAASPPPLSTTVRTTLADFKRTHQDSWETDQKAFTVEQLADLHDLLGHGSYYA</v>
          </cell>
        </row>
        <row r="4310">
          <cell r="L4310">
            <v>7.7399999999999998E-5</v>
          </cell>
          <cell r="M4310" t="str">
            <v>MSIAVSPAPAAAPGDSLLSTLRAFTRALETRRSLQAELEQALSSFLTSTPSALTNGADVLAAPSDSLETNETTEQPNGGAGLSTCASKALRPPSEEELQEVLRIGFAGLVELKEEVKVLQADVERRWERQDLARVVGRIEGWESERIHATLERDQLRRLQSLQPELDFDSSIAEKNALRDSLARQIQEEVQEVHAEIAELAAAEENPAERGALANGQ</v>
          </cell>
        </row>
        <row r="4311">
          <cell r="L4311">
            <v>7.7000000000000001E-5</v>
          </cell>
          <cell r="M4311" t="str">
            <v>MTRTHPFQTVDAFTSSPFSGNPAAVLIFTSSPEDQQLAKDDDLMQKIAAEFNLAETAFCRALVEGKTEGGDEGSPEYEIRWRTPTLEVPLCGHATLASAHVLFTTYHPTATSLTFRTLHSGTLRALRNKSDNSISLDFPAASLLTLEEGHRRRPKIVDAVKAATGLGEESVGKVAWWDAWNGAVVELDAGVDLANLKVDIAATATVGDILLLTQPAPASSGFDIYSRVFARPVGIDEDPVTGAAHTALAVFYLLDPSTASRLPHSSQALSSSTLRAKQVSKRGGELVVVLDQEIKRVELRGQARRVMKGEIEL</v>
          </cell>
        </row>
        <row r="4312">
          <cell r="L4312">
            <v>7.6899999999999999E-5</v>
          </cell>
          <cell r="M4312" t="str">
            <v>MAAAVVDAAVDEETCPICLELLSLRLAGEKPHVVPVCGHRLHHSCFEAVYGDVRAAKARTSGSLGLCGVCRRDMKIGDGSEAPGKGNKFAKLSGLPAAGPSRGGPAGSMRGGRPDPLFDDDPPQPEIKDDDLVQFPLPSSSAYMPFAPHSNIRESTSTGTASTVTSGSLARRGSGDNGVASTFEIVKPVVTVRAEHTSVDRSYERDKKQHLTCMVSIHMPSRYPPPPQFANLDSAPLHDPSNGRAPPPLPLHRPPSNPPGSVRSLPRSSSPSSSVYSAYAFGATGAPSPAQHNPFAPVVDDLLKRMADWKGHSPEEFGHLRLYDTVNVRKDAATREFIVYLFEEAILCVIDDKRKGIAGKLVDAVTPGGEGDKLRLKGRVYIRHIRAVADSSKGDELSLTITMNDDAVAEFVMLFKERTSLEVWKAQIEILLRQVHASPTDSGYPETPASARMPDRRDVVSEVSSSDASRLTAFSGYTRTTSTSIGPSASVIHEVDESGTGDEFGRFAQNAAYGSSGFKSAVYGQSSLGRSGSVTTSSTIHDPPRNFTPLDLMLIVSVPAPGSGNLKTDILKNSLDFLVNNVGPRTRVSVVTYTVGEGSRGVLRKTPFIAVGKAEGKKRLEKVVEELGCEAEDLTSMIEHKEERVNVVTATNVALDVVLQRTAKSALTGMIIVNDGRDGAQKQQMDLVMARAEAANVPIHTIGYGKTHDPASLWLLSNHSNGSYTFVKDFYDLRDALAGIVGGILSIAATNVRLHIKVPETRLFRIRKVSGTPGAIVSRTGTDVDIEVGELRFGERKDLIVEVEMSLGGFGDQPHEQRRERPQVPEFSTSTDAFFLSKAGINPAALDEYSSAASLYDEEYDAMPDEAPLFEVNAAYRDPAAGKNVSRLNPTPVLLTITVNPPPSHPRSQQPPAAPEIVRRRMELLISDMLSRALLLMTRRNDAQAARLLEETKRIIAAVSSSPLVASAAGQGGSVGRGQTRRGSLASQALVHRTLQALTEDVDSVHEACSDRVLFETTGRYLAAQQAVVLRDQRAWTVKTATERLMWRADNSLWLVSKSRDWVSV</v>
          </cell>
        </row>
        <row r="4313">
          <cell r="L4313">
            <v>7.6899999999999999E-5</v>
          </cell>
          <cell r="M4313" t="str">
            <v>MGLSRLSAIASPASQAGNRLGDVLRHSRFQDVCRTCIRRKKTHSGSVDPLSTVVSSASPPITSLGSLPVYLLLSWLYIDVLSPSISRTKRVSRVDLRLAPPPTSLDESLIALPHTTAPAAAMAPAKRASSTTDPKLRKAKKPRTRKGKQRDDDAADEPQALGSTSLLARHAKAHEKDETELELEEAVFGKRSGQQEADLYGLAEEDLQGSRRDGDFVDEVDYEDEEDEETGLERLRDENLFFVDVPPTASTSAADPAQVPLPSSPSDSFAKFDSEDEGASEEDSDEQDRQVSAPKPAMRTRNLRQAAWFDPADEELQISLQGEKRLRKLRDAAAEDVVSGLEYESRLRRQFEKLHPPPQWAVEARRKVLRRRAAQAQHGGNAALLLDSDVSDASDEEGDSADEKDEADDLFRKATVGGKGGKKVKGGRLEPGEIDIERVRDANQHEQKSGAVVEVGFHPRAQVLFSATSDRRLRLFQIDGTDNPLLQTLHLPELPISNAAFHPSGSSILLTGSRPFFLSYDLQTGQTLRSPRGLLNAGLGGSDKASTGGAGGMERFRFSPGAGDVLAVGGRRGYVHLVDWSSSGVSRGGQVIGEVKMNVAVKGIAWQREGRELLTLGEDSEVYVWDVGTRKCVDRWRDEGGFGSVALETSKDGAWTAVGSTTGIVNLYDASSRGTYAQGAERKAKKAVENLVTSVTTMRFNHDAQLVALASKTNKDQLKLVHLPTCSVYQNWPTQQTPLHHVTCVDFSKGSEWLAVGNQRGKVLLYEVKQFARGSKGRVRR</v>
          </cell>
        </row>
        <row r="4314">
          <cell r="L4314">
            <v>7.64E-5</v>
          </cell>
          <cell r="M4314" t="str">
            <v>MAAGVSAPYGGYLWLVWALSVASLGLSAALLSKHSGPYPSSEWHGVLIQNVFAWAWNGLFLTILAPASFVLSHNVFFGAASQFLVLFVGFLQAIVGLGSITGLTRKYGYPDHTQLYRAYLGVGWTATFLLLFAALWAGFHYVTGQATAAPPKKDEEVHF</v>
          </cell>
        </row>
        <row r="4315">
          <cell r="L4315">
            <v>7.5699999999999997E-5</v>
          </cell>
          <cell r="M4315" t="str">
            <v>MSPPTAVDILPRHLQSSASASSSSNASPAGTPPTSSQPALSSSFTRSPASSSIPLPSPGGGTGTLPPGSPSSSSSNRFGLSLGFIQRRPRGWTTSSAQRSPNARGSPSASPATELPPSPGGERPSSGYGFPALRRTLSKRTSSSNANDGARSRQRRSSSQPPVPAVGIVPPAGGEAGVGTSSGESRTGAGNAEASTSASQQQQPPAFSPLAATTSLPNPPNAGSSTPSRAGTAPDSSATDSTQVQKIRLVPHLESSRSLHFEPIERDLAPFAIIRVGRFTDRHSHHGGSSSSSNTNAARGTPQEPARIAFKSKVVSRGHAEIWVDDQGKFFIRDTKSSSGTFLNHIRLSGPNIESRASQLKDGDVLQLGVDYQGGTEEIYRCVKMRVELNRGWQRQANSFNTAALAQLRALGGIPDPSASSPGTPASAPGTSATPDAAAAASTSTGDAAKASTSTPAAATPSADNNAAMSSISDCCICLYGVTVAQALFIAPCSHVTHFKCIRPLIEQNYPGFCCPLCRTYADLEADVEIDLPEPTPAPAPPAPTTAADTSAETETGGPLTDEPMSLEGSALGLAGRSPPMAVVAEAEEPVSRPGSIRSGIGARPSASRRSSAQALAQTFAAGEARARSRPASIAPAAEAHNEEEEGERDVFADAEGGAEEPSSEPEESQEGSVEEDSAPQQDTPSQSTVKPAAIPASRLSPPAADDLYASLSSAATPPNNTFLSTLADSSARFGLTSAAASFFGSSRPHQPSNLADTGPSRVSLTGSGSGTNGSDLEGDDGETQEAGSSAAEDEVVSSTRDKGKGKGKAKEAEGAAPASNDRAQPKKGRRNSTLFPPPDSLEHPDPSVAAALFI</v>
          </cell>
        </row>
        <row r="4316">
          <cell r="L4316">
            <v>7.5500000000000006E-5</v>
          </cell>
          <cell r="M4316" t="str">
            <v>MRIETDKKTDCGRGSSHTIDALPLHHGANGDERTTGHPTLLAEPPHPPSSNAHADLPSVAALSLKDDGVDSPVEQKLPDTLAPTATIPAGAEQRSNLDETAGKARGATRADLAYSYPPPPSGDSSSGSLAYPPATPHLTRAPIEIATRDPSVGRGVFATDDIPAGQVIEISPVLVLSQEEYKGRKEDEEDDGVLKGVEASQLRGYVFTWGRDGSMAVALGIGSLFNHSASPNVTYSLDFSQYTISYRTAKPVPRGDELLIFYGHSVRFSNSDGTAPQDAQVEDVEAAEDSWGGLGNLDSFDGKLEQADDDRARLAHLKTLTPEQLAERDEEVVGPHEAEFPWRKVSEIIDPEDAELSLMTCYAIDLPARCAGAVFQFVRKHSTRNKNELSHLKRVRPIESSRSSSLVEHDRRSDNAEESDGRSSQLSEKRRTTRTDPDSYQSILLFPVTSAPPNLVDLLAASPVAGILGSTPVPPLYTVEVPAEAAHTEQQAEEWSKVWPVTIVHIREGAKATRKKKGWERAKLEWVEQQARKVWELAEEAGRQGEHPIACRITDSWSSPFHNSLRPPVSLVTAHDTRLSTGNVLTHAASNAIDAVAYLDLQGGRPPPSAFCPDSAQPPYLLTGLTVFLSHEPCLLCSMSLLHSRIKNLFFIKRALGAGGCGSLYSVHEDGGLNHRFEVWEWKGGRDGGIGVGAGENLRLDP</v>
          </cell>
        </row>
        <row r="4317">
          <cell r="L4317">
            <v>7.5099999999999996E-5</v>
          </cell>
          <cell r="M4317" t="str">
            <v>MRVASASASSLHNERPAADGLTSISLQNPPAGAGRRRRLGALLLLSRCPPPSTAPSRPLPLYRSLRFFTLVHCPFGPLVVDRPAHATLRKGRSSRPASSPIQPLSIPRSYTHHTHYTPANAQNRTMKTVAFLPLALALVPATSVTATPPPALIDALSAYSAAGVVPTIPPGIKHIERFAKRSKDQEAPAPTPAAQKGMEKIVILPGSGPGKKINGTSSKPLKHLSNEKVFDDAPKRRGLLATIESKLGMATTSAELSHESGKVVGDRQHYWYIEDSEDQSKWRKKDAGKSSSSAQSSSTSSSAFASASSTKDKRDIVDALANIGDELDAAGVMSSPTSTAGFVTSTRPASASSTAAPTSSSSASSAAAPASTTASGNSTDVSWTDPSSWGQGISNEVTSEYNDLKTRLNNLSILSKVGLATLVIVSTIALGFLIYCCCKLNQRRRRRNAAERVHAKLQAQQVATGGRSFDERATAIPMRGYGSASTSASAPQDKKGKRRLSWSARQ</v>
          </cell>
        </row>
        <row r="4318">
          <cell r="L4318">
            <v>7.3100000000000001E-5</v>
          </cell>
          <cell r="M4318" t="str">
            <v>MPARGIPASFWRGGTSRGLLFRAEHLAPYSPVVRERLILTALGSPDPAGRQISGLGGGVSSLSKAAIVSVPGEARAEQVIHGALPGVSWADDSERNGQTWDIVYRFAQVGVKEPVLDWSASCGNMFTAAALASIATPLIPYSTLFDRSRSLPRPADGQPVLFPLSVLSASNGVLMRARVPIDPLTLLPWEPEPGQGVEIAGVPGRDEAGIEVEMPLEASEGGGAGLVTGNAQDVIKLEDGSEVTVSILTSGLPNVFLPISSLATLSTLSLPDNLLELAPPALSAIPSLSSTLEDIRTSAARQFSIPLSLASPKITLIGPVPTKGYSTTSGTQVAPKGADIHVRAISSGDWHATIPGTTLGALNVGAGTPGTVIHELISSRRKDGASRAAEKGGDEVVTVRAGHAAGVAESSVRFLNGRPESVVMVRTAREIMRGEVMIPEKVFVE</v>
          </cell>
        </row>
        <row r="4319">
          <cell r="L4319">
            <v>7.2899999999999997E-5</v>
          </cell>
          <cell r="M4319" t="str">
            <v>MTAGDDESALEGHTVTPASPTERTGTTDASVQAPCGNSGSSSPPPTTHTPPARSLSLDTTSLPPPSAPRRSSQQYARKAELAPPIDLATLVRPAHNSAEYSPLEAPRLPFSSRRTSTSSASSGSHSPRQTHSRASSSSSLGDQARLARVELAGRSTHVSSSSAGPAASVRSTVAENGEMRRAYGGADVSESAQEQLLDEPERAKGYADPYAWERPLDAVNRHSRLLDASPVAAPMVDSRRLSRLPPGVSMLDPFGFNLTNDASPYDLALSASQAGLAAGITSPARSSVRASYIGSPAVSSTPSLSPYPSASSTSSLPTTPCPSSPPEGSFAPGAQPWLKPRASSAGEQGMGHNRSQVRNGLLAAPNGYASPRQAYGRSKLSGEIDADAMSVASTSQRQPQSDIPGVPTDADYLNSKLYQRTMKAQKALEKERAKAAAKGKISRYDSSGPASKSTSSLSSTLGGFGGLGGMRRRSGESTRPPSIMSAAGVSGTASARRGGRKGLGWFRSSSEAALGLGSSASPDEEIEGSIPASKSSSQISMQAGRYGAGGSSPRRGVSPNGFAPTPTMPPSPNLPSEATLRAMGVSMDQLRAAAQAPQSAQRPKSGSRQNSSEKRSPAGSALATPVGPPSPGLEQAAAPSRPARPPPSRSATLEPPPATPSPSFTPPSTASAASANGHAPHPPSLSTLPPRLASRTALPANVPLPASVSPTRSAFPAPAQGEPPLAPLPLDNSPTMTSPPSRLPPPVPLPQPPSAQQVTPASSMRAASSSASPAAPARSQPAADESLTPPVQVKRRKSGFGLLFGGFGGGSASSQRNSAQSDAPSGREASPTPSSAPSVRQSAEGETGREKERMLKRMGERQQEQEQRSKAALGSSTSSKSDVKLVKERTGGGGSGFFSRKPRLSNAPSPSAAMAPPPPKGAMAPPPARPKKDDASFFHPSQAIYPTRDASSASQPASPQVAQQGIRAVNPSPRVPQQATAPPSANSSDSSATFASLSSSASTLPPRGQAAFPSTGETSPQQKKGAFASLFSSYGSIRGRAKSTPTAPPASALSPKAQSNGYPADDKVLPVLPPPAANGLLKKPPRGQSLGAAGQPQANGQAGMLAHQKPYATYA</v>
          </cell>
        </row>
        <row r="4320">
          <cell r="L4320">
            <v>7.2799999999999994E-5</v>
          </cell>
          <cell r="M4320" t="str">
            <v>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v>
          </cell>
        </row>
        <row r="4321">
          <cell r="L4321">
            <v>7.2600000000000003E-5</v>
          </cell>
          <cell r="M4321" t="str">
            <v>MVFRLSDQQKQQVRERPRPLLALLVPHRLGHPTRLTPAHRAFVQFEADGFVVLKGFFSHADADKLLEKSRQLLRDFDLDSHPMTQFVGTAHAGEKKHIGDDYFLSSGDKIRFFFEPAAFDEDGKLNRPKELAVNKIGHALAMLDPDFRQFSFSDDVKALVRNLGFYNDPRLIQSMVICKNKEVGGQVGVHDDQTFLTSDPSTAMGLWFALEPATPENGCLSFVPGSHKTNKLTKRLVRAPGGGTEMVPVAGMEDEPAIDWTADGVEWVAAPCDAGDLVLIHGAVIHRSERNTSQNSRFIYTFHCIEGSARWLEDNWRVFRFLRLARLADFLVQ</v>
          </cell>
        </row>
        <row r="4322">
          <cell r="L4322">
            <v>7.2399999999999998E-5</v>
          </cell>
          <cell r="M4322" t="str">
            <v>MSFRQTLVRLAQHARQSSMRFPNRKAAHSSHSAEPHPCAPQSVIDTFSRFSEARSKPRSPHAEDANSSSYGGPVAQEGVGASSGSSASQEQGQSQGASKGVSSGGSGKPGVLEDETQLPAWLRRERWAPTEEEIEAVMTGGAANATPFTKAYQQKWYQPQF</v>
          </cell>
        </row>
        <row r="4323">
          <cell r="L4323">
            <v>7.1000000000000005E-5</v>
          </cell>
          <cell r="M4323" t="str">
            <v>MDAFDPSLNAYTATGQPGYTHPHPQQHQGIQLGGQPQQDHNGTLQFEEDLKDIPQALANYGGAAPAAPPAAQPGQMPHFPSVLQQPPPAVQGGPVAGIPVNPAPQNMQAPLTPQYGPDGNPLPPKRPRGRPRKVPGTESRGPATPASGADSPSGRGRPKARGRGRGRGRGGRGGGRGGKRMRASSDEDDFTGDTTESDADGEDDEQKSVDLNEEVDDDFGTGKMAPTTKFGRKVSKPKTFVPTNKPTIQRKKRAPMVNLDANLMCQVCNQGHSPPENRLVICEACNRGWHQLCSVPTIEHSVVDSTLPWFCNSCDAKVSATKTPIDVSAGEGWTTGRGEEKGEGREAERENEYDEGIKKEWLETMPLHQLVGYVLSVEKKFAPLVDASSTSLPIWPANLPATVAEAKLQLLREAAEREAALERQAEELAAAQGLIPMQTPSAAGSEAGTPLTFDGALPGDTPARTAASRRAEAEAGPSTSGAASTSFAGAGPSTSQGLHTMGAQQPQASFAPPQPHQPASSVPLYLRQPFNAQPALSGTGGPSGSSVSPSGSPQPPFDIPVSASTSSAAAQANRYAPYAPAGSASPLPVPQQHAGFYGAGGGFGGAANGGYGSANAFAQGAGAPGGYEAMARSASGGGAPQ</v>
          </cell>
        </row>
        <row r="4324">
          <cell r="L4324">
            <v>6.9599999999999998E-5</v>
          </cell>
          <cell r="M4324" t="str">
            <v>MSSPTAGQSGRRESTGSQASSPRSTSEADLVDLHQAEQDRHLLTTLANTGRTRSNTVRDRRGSVSSPGVAGGPQGPAQDLVTPQRATSSGGGSSHVHAHGESSRRRPSVSVGLGSGDATDAMGHLADDLAREDREEEEREEQEAFYEREAKSSRGQDDMSRMHNTPASAPVTSTVRPRLSDESTQTVIAVRRTPAAVPPRPSPSHTPSKQADIVRPPPSSPGEEEQEYFLPKGKVGRLEERMWMDCLADTWDLWHGRAGVVDGPEEYEEFQPAVDKFIEKAESSYENRCLPPTPRFVAQGLMPAWRRLVDMDCPPFDLLVKRPVKESDSKIIRCMFARSWFGTDEGAGGVASPIAEDLRPLQGRILDEATLRQHTAKLEPIARLLDGRGRAESIALSSTSGSSSSSAAAEAKPEDDPFHSTHPRIKVFLQRDKIPPEDARIAKSITSLFVTGHGALHAEAAQLAHIIPNRPHGQPLFYAVRHELLLSAQVTAPYWYINHYSNIFYVESVFHTEYDKDSLAALQHSPYLDALLALVKEENKKRAEARSNGIDLPQRDILDLHLSDKLPQPLLYNLIILDPTHAQSHDWTITVIKKRRADSNARTSKTYTAGDDGRWWTEDDDGTISHLAPTPSTREDPKQDMNPLLQLINCVVKVVIHLLANDKPLPSFYRDDLLKAIDIFVHLFAEPLEMDFRRKNSSQWADTFVAAAKAAASPRKKQRLQ</v>
          </cell>
        </row>
        <row r="4325">
          <cell r="L4325">
            <v>6.8300000000000007E-5</v>
          </cell>
          <cell r="M4325" t="str">
            <v>MFVPHALAAALCTALAAHALPAASSSDLAPLLTPTLLAIPHEQHEHTTPTLAHIVEDSYIVVLDDSLTDHDIHQHHAHVDAVHSHTEHALAQASSAHNRRHGVKHRFHVGGKRHSHARSRSARKLKGYSGSFDERTVDQIRAMKGVKYVERDSLVWASDIEKGAPWGLARISHRNTLSLGNFNRYEYDSQAGEGVDAYVIDTGVNIDHVELEGRAKWGKTIPNDPDQDLNGHGSHVAGTIASAKYGVAKKANIVAVKVLGAGGSGTMSDVVAGVAWAADSAAEQANLKAQGKNKKHKGSVANMSLGGGKSQALDDAVNAAVEDGLHFAVAAGNDNRDACSYSPAAAEGAITVGASTISDERAYFSNHGKCVDIFAPGLNILSIWNSGNRSVNTISGTSMASPHIAGLAAYMLGSDWAASAALDEALSSSSSQGSFASSLNQFAFGGLKGKPEDHLLSPKALKKAMLKVATKGALHDLNPGSPNLLSFNNYTAPSSTPPKRGKWRTDSSVESSLVEAYLEDLKDELDALKSELKDEIEEVSGLVRELVEEAF</v>
          </cell>
        </row>
        <row r="4326">
          <cell r="L4326">
            <v>6.8300000000000007E-5</v>
          </cell>
          <cell r="M4326" t="str">
            <v>MDAKNSRWQRGPDRSIEVVVEIPLHPAMTNLSPALRKKLFGKKAASVKKPSGIKEKPSGKKEEAPATGASGTKRKTRSSMAAAERAEDEASERAAKKRKTSPASKGKEPARASTSTTARRGRSSTTSTASNSKRKTRRSSSAGFEVLIETPKRSTPLPKAASSIKGKGEGTVGTPSVRFTDNGDILVGSYHPTPQLSRSNTIMSAAEQEMLDTGNDIAVGPVASGSGLAPNDRSSTLAEGSSTAAADDDAELLAKILALTSENAAQAVPSTSSTPGLAKAAKEAHDGLFSGTDSPIDLDEATMAKILAAVESNPKKEQEKDAAEEEVDELDDDFGLAQLEDEFGIGSNGAGKGKNPVEPAVDIVKVDAPAPPPFATDSSTAPAASSSSAKPTPSRSQPAHSHRTQRATSATDDEDALVSPSLRIDGEGKKRRRKARMSGELERAVKRCASV</v>
          </cell>
        </row>
        <row r="4327">
          <cell r="L4327">
            <v>6.7899999999999997E-5</v>
          </cell>
          <cell r="M4327" t="str">
            <v>MASLGEALACMRSYRSDSAQAGRVTPPERSATGSARLPNNSLTRFVRLSCADKQKCDGATRYPCRRCELYNIQCEYPDGQVPRSAVRVDLGQGTSSAASTPANGTAAAGGGKDDIAAALREMTARLAAIEAGLESDRRSGFRPSAGAASTSSFSLPGVASSSLPHLPAASTSLTVPLEPRTSGSSTPAHAESVEMPADSNPLQVLVSTMEQMSRDETAMDEDEGGEIFGARRSENEVGPESDPAYLEQLEREAKSEPRSGRPDAFARGLVTFEDVQTAFAFYVQRIQPWVPVVERRAPLVVRDKSPFLFHVILVVTNYYNTSTTVRAREVYAGLNAIIHELLVAHILAPDPSMFTRDFIRGLLLLLYYKPVQTAAYSHRGIKSTSRIVHASKVNALSSLMVHSLIQRAASFIDIQSSPQRLTPVLDNPTGVAPEERKRALAEFRLWCTLIAADALGSLQSGRITWTDPAAALKNARRFAQLAADPTDVRRASVLELYSIVTVPTSETASLHPVRYRLEQLSRINAQLDAWKTYWTPVLTEAQNRGDPLAYTVVQTLAQFVVLAVNGAVFTRWDLERKKELEDGKEGRPKLTADDWRHLQRAADAADTAIFIVSTEATVTGNPLREYRWPPAVNGYRETLHLDPRITEDFKTALDTMTCIAFVYSLLFLVRMASAGLITCDLVTRKADYEAGCDLNTPQPLTKGQKLPRLLELGSAFLTGISPNPDHPARRHALLVEMILRVGLGAATPQAQGAPSPASSGQRRSPVVGNATVNSQRPQASPPVSAAMSKASSSLAQTSAPMSSPFALPAQATTSLPPVLPTPPQALQAQSSPHLLPPQQPPRPVSSFDSWLWDTSTPTSTSFSGPLRMQDGSFVMPDLTVSTSAANSASSLAATASPALASATVPPPSGYMGRQGTSPMQATMTAASAGRRGDAAQAMASLLSEVNPFLDDFCASSSSFLSLRSLLTRLSPADATQPGIGSHAFNDDFGLGPGVLGGPSTSSATGGADVNALNGLDWSSYGTSGFGGATPGAGGAEWGFGTGA</v>
          </cell>
        </row>
        <row r="4328">
          <cell r="L4328">
            <v>6.6799999999999997E-5</v>
          </cell>
          <cell r="M4328" t="str">
            <v>MAKAKSRTILVRLLSTVGTGYAYVARRPRVAERKLAFMKYDPRAGRHVLFTEAKMK</v>
          </cell>
        </row>
        <row r="4329">
          <cell r="L4329">
            <v>6.5900000000000003E-5</v>
          </cell>
          <cell r="M4329" t="str">
            <v>MKCKTLEIRWHDKTPIFSADFHPLPPSPASVASKPSARTNAAALDLSDDDRRDRDKRWRLATCGADNNVRIWLVTPRPLPQAASLSLPLAPSSSSSAAKPTPKSNPNPDPSVEYLATLSQHQGVVNCVRWSPKGDMLASAGDDGNILLWVPSDPSSSTTGTGVPMNKAQTFGETDEDRAYEKESWRVRAMIRSFTGKEIYDLAWSPSGDRLLAGSVDHTATLYDLTSLSPLARIAEHTNYVQGVAWDPLGRYVATQSSDRSMRVYEIREKEGAVDARPVGRNSRMDVERQVGAGAGAAGGRERSRSASRPASSAAGKKAETSTAPEFVAPQPRPPMHQRTTSSRSIDSDRSEASSSAISVLSTPLSIATTVATTAAPTAAAKADGGEEVTTPMDPPNGIPHHPPPPHPVPHRTSSSHSRRSSTSGSQPSQSPRLGPSPANGPSARPLRSPSPAPLPAVMPALSPKLNPVGTSTSSSAGAAHLPPLDATASTSASTSASTSSAAPVDTAEHSPMNFNEQVRYDSIKLYGDANSTPFFRRLAWSTDGSLLLTPAGIWEDPYSVANAQASVKAGKSAAGGKKKDEAVGAGGSDAKPTVYIYSRNNIARPPIAHLPGHKTTSIGIRFCPVLWELREDGGAQEDEVEEGGDEAPVQVKLGVDAEAADVPLVPASSSAKDKGKAKADDSDAPKPKPKSLFDLPYRMVYAVATLDSVYLYDTQQAGPIAMFGNLHYAPFTDLTWSSDGQTLVISSQDGYCSIVAFSPGELGTPYHDQRAAHQHHHSHSHSHASLPHATHSTASSPVKTVASEAPAPPPASSSASLPSLFARTAASQPAKHDREPEAPREAGSSKDVQGEGAGEAKGEGEPPAKKQKKRVAPTLIKPL</v>
          </cell>
        </row>
        <row r="4330">
          <cell r="L4330">
            <v>6.5400000000000004E-5</v>
          </cell>
          <cell r="M4330" t="str">
            <v>MIPPPPPRRVSYVIPTPAAPPPLLALPPLSVPRRGETTPLFSFTGEYAVQSRHKYSQGDDAHPRHRLAVQALALDFSTPLSHPDGTDGEHETPGGILYTGGRDGLLCSWELGLPTKARRRPYGRGDVEEDEENSADSDDFDDVVAATSALELESVEPRRPSKARAFSTSTAATTRLSLRNGQTTGDFPPIPHQDRWQIDEDALKRLSSPPKARFHQCIQSHTDWVNDIVLANYNRTLVSASSDSLVLAWSPHSQDHQEQVTPTPIGRHADYVRCLATGRDSTWVASGGFDRKIKLWDIGEGRPSAPLVELPSPPGSIYSLGTTPSGSLLAAGTPERVVRVWDPRSQKQVSRLGGHTDNIRAVLMAEDGKWLLSASSDSTVKLWSLAAQKCLHTFSHHASAAWSLFSQHPSLEVFYTGDRDGNLCKIDIEGTGDPAEGECIVLARDGPDDPSDRTGNEGITQMVAQDDCWVWAAAGGSGVKRWKDVPRKMNRSRAILRKARENGELAVPEDRAVESPVPLSTSPMAIAASPSPTPPSPTSPSSPERERPTPTVSFLEGLTSPLNRTSSSPTPRLPLAVQGVTPTHRPSSLRTPRQSLASATRPSFDQSLSTNSTTCCDIPYDSLVPLTLPEDTYFAPAFIRHYRDPDAATIYSTVSGVSGGPHRPHLVAASSSSYRRAQSIIETTHDATNIAQRDYFDRESAAEAVPLRTSPDDVIEGGYGLIRSELLNDRQHALTQDADDEIALWDIIRGICVGVFPAKDLKDALAKRRPSDAGSTSALSVASSRGHGFDLLDYVRERIEGEVTIAPWCKCDTRIGSLTIHLDEARVFDAEAYIDECGVGPSDDFPPDHRLSLGKWVLRQLFDGFVEAEMALRVPTGAPPPSALFGNDAPQGDTTPTPNFIPLPSVTSPPTSIPKGSRTPGMTIALATPATKRAVLPDLPPLAIPPTSPRQHGAELAPIPQSPFVQTPVPAGGRTPTLDRPEGDYFSLRPSVPPDSATSAPLASPTMSSRTSEPPTPNATSVPLPTPGGTLMGRLRFLGKNSKKASTQADSQPAAAPVPPPVVHDGRSLEEQQQQQILDTVFARPLAPCPFVEAPPIHYAPDMAIIISEETGDAWSVKYRGLVGTSYEDMGVLEQKAPLWLLDFLLGNRIPVKEPVKVSFILQPWKGEGYQSLPELPNNNARLTANRSLRIRKVCSYVADKLDLRRPSRAPSIMDGGAGSAEPSAPPSPAPAVGFTLYGDVFNPEKEIEILVNGEVLPTNVTLATVRHCMWKSGGDVVFTYRSKKHSLDEE</v>
          </cell>
        </row>
        <row r="4331">
          <cell r="L4331">
            <v>6.5400000000000004E-5</v>
          </cell>
          <cell r="M4331" t="str">
            <v>MATRAPPRLFGRSRPAQRLVPRAHISKPPSSAVRFASTHTGHQQPPKGGIRVAHVFGTLALIGIGATSYGLWQFYGSFTAYPDTTSHPVRSKLRSALRAQSSGEHESSSTLFETAYSLALDLFHTGELGKTQEEAVMRLTGIAVRWGAMWEEAGELSKAIAAYDTGFQPVAALIDGFKVGEGAQPSVEEVKRGAGIAMKLGDLWIRLGGAEGTSEAERYYTWALQELMRLNLTDKQKQRVKDELASQDAPVPAAGPQASTKKGEIKDDETLQLPDWLNDVEVVAAMERLGDLYSRMGKIEFAQPLLQQAIAILLPPPPKEGPRPAPPPIGNQCHAATLMNNLSSALVAAPSPSQQAIEASARWARQSLTIANGCRKEADAKRGGKDVPLVEREERECELTAIVSSYNLGKLSEMSKDPISAEQWFVRSGKHAASLGLRDAARQANEAIRRLKHPSSPPA</v>
          </cell>
        </row>
        <row r="4332">
          <cell r="L4332">
            <v>6.5199999999999999E-5</v>
          </cell>
          <cell r="M4332" t="str">
            <v>MSAVYTIFTSPNHPLVPEHLPTLIVTPHGRPMQTLYTYLHTNSNTENYLLTPSEGGDLCVAKLFPPDQSGSLRSARASGGSSVQVRCEASRGLSWRIQQTGIQNPIYKLTLPSPENPEEEQPLFQISKPNPSAPFWSLFYFAYAGHLIPPKRVEFGRISKNAPEQGGGTRVSITGKTDEEKAVWKTIGEGNEDGVEWIVICAAMCVLDDEIVEAAEKAGFPTASGPAAGAKSRGNGPAPPMLAAPVPTQPATSGGLRPPSPHKTRVLPPLHLSTDLPRSASSNSLGQLHGPFAPSPQLPQAQMGYPAPPRNGPSPSGSRQTPPQSQQQQPPRSRPSSRGQSVPPPPDPSQNGYPPPPEMPQQYQQQQQRATPPQAQQQAPPPRGSSRGVAMPQPQPPPQPLQPSHEQYRHPAPHHQQSYPQPPPQQPFQPPNGQQQYYQQPPAPIAPPQQQQPPPDQRRYYQLSDAPVPPRPVGGGGGTAAARMVQQQVEQRRLQKARGG</v>
          </cell>
        </row>
        <row r="4333">
          <cell r="L4333">
            <v>6.4800000000000003E-5</v>
          </cell>
          <cell r="M4333" t="str">
            <v>MPKAPEPDKVPINSPADLRDEVDALLAVLQLNETEDTWEKINKALKRFQAVVRGGACRFTDEFVAAMRDPRMAKGVCRSLTTERGALSGTALEMVASCTRLGPSFAPLLAVYLPSVLRLFARPNKVYVTRAASTAASIIRNTRLGEVLRFIVLEWRNEGGKSASFREQAAAAVAVMLGCDTGSLAVEKDSLERRIEDLEWVIKTGAVGREVTVRADMKKCWEVYRREWPDRVASFTAPMTPTIRKYLKVDQMHTSAPSASSAHPAPPARKPNPPPPSATNHAPPPAPPASRPATLLSKSHGPPSSHAPVRHPLAASASTRPLPTASSSAAPIAAPLAILASSSLGMGAPPHRAARMDQPRSVSASASTSSSRSASRNEERDPLSASTSSLHSTVSSATHASRAGFKPTAPSKTAPLASRATRALAASTAAAANGMTTMAPPHEPRKARRVVQATPAVLPPTSSAAPTPAPAATTLARSQTSSTAPTPSATSRSHPPSTSSTAPVSAAPGSSHAPFRPKLTSSTVAAAALGATAAAKTRPVGTTARPAPPAPVVGDKQKDKENDKPHASAAVTASRPAAVTASAPAAAPAASTRTRPPRARSPEIARPKAVPSAATLASRERRAARERERRRGSGGRRRGRGRSRCRCLLKRRKRS</v>
          </cell>
        </row>
        <row r="4334">
          <cell r="L4334">
            <v>6.4700000000000001E-5</v>
          </cell>
          <cell r="M4334" t="str">
            <v>MPDRSYVFKLLYDGGPTHTSRRYGYSGEIALLQVYNGLYDRASQSFGLRKEDVNLYVRDRVGNLSVALDTFSAFVKHVCEPLDTHADDFMIDEKKRIVLVFNVVSAQQLEAKRLAEKKAAAREAKHKAKALAKASKSSQKKAAAEKEVQAKAELVEEKSGYAPAYKVAEPVAAASSEATADTVESPESTMADKTQSWAGVKTLLDKFVHDLNAHLADTFGDQATPFELRSPSADGEEPEKDAEVEPEVQPVTEQPAQPAAQDQRPVHTHVFCDRCMRTVIGSRFKCTSCSNYDLCTDCIDSRFAFHPSLHAFAEIARPGDAAVESPRGAAARPEASIVEEKKPAKHPANCDSCQFPIVGVRFKCLDCPDYDLDADCYDNAVEIHPQHSFVRINDPSDCKIVRSKESFVRHYNIVCDGCQRNPVVGIRYKCMHPSCPDYDLCSVCEALPNPVHPRDHPLLKIRSPLPRTSSSTQLLADAKKRVQERFGDGEQLAQAAAAATLSSGPVAALLKSLGVQLPQASSSSDTASASSTAPSLSNATLVDGPGGDKTLVVDVDVSTLPIEQQRHLPTEIRLPVKLADELPKDSKSQGPYEVEHLVLAAEQEVEEAEQIPDDVEEHEEEDSSAEEEPQVEKKAEEAVPRAIFVSDITLLDGSVVPAGSEFHKVWAVRAGSNGWPAGCHLVHVGGFSGKYFSGNGDKPSSFEIPAAQPGEIVELQVECKAPEENGRFMDFWRVALPDGTPFSDRLWIDITVESEGDVVKDGTATGSSLTSSFVAPSLNAHGKAASFPPSEAAVTTPSVTAPPSSSGFSVPSHLAPSSRSGLDDGSDFESVRPTRTISRGGSEAVYVSDDDESSEEDSSDETETDSSDSDDSEDDSEDDFVMLSGDEA</v>
          </cell>
        </row>
        <row r="4335">
          <cell r="L4335">
            <v>6.4499999999999996E-5</v>
          </cell>
          <cell r="M4335" t="str">
            <v>MNSKRAQDAGYSDSDSTASGPAPNRARRAAAAASAASTSATVEVGSSDSEESDEGKNPDRSYKVTRQEKAAEYESDYDIDDAEVDEVEDEGQEEEDDFVPERRGGGSAAKGKGKAKAKPKPAAKGKGKGKGRAGGTPAPAAGDGSSGGTKIKFKFGGGGAAESASTSATMPTLKTPGVAVSDAAGALVSSNFRQDRDYGYLPLRPDQASRPFYIVPSTGHIILENFHPLAKYATDFLVAIAEPVSRPKYIHEYKLTPHSLYAAVSVGLETENIIEVLNRMSKVPVPDELCEFIRECTHSYGKVKMVLKKNRHYVESSDPETLRILLRDEVIAKARVPPEEQQQADKDGAAPTATFGLETAKAPTKAGLVIPGTSKAGPQDGQAGANGEAGKDKPQRTQEEEDLFTAVVGLEKEDDMDDDDEVHSFEVRESEIEAVKRRCLDLDYRMMEEYDFRHDEINPTLEIDLKPSAALRPYQEKSLGKMFGNGRARSGIIVLPCGAGKTLVGITAATTIRKSCIVLCTSSVSVMQWRQQFLQWSTIKESAISVFTADQKEKFTGEAGIVVSTYSMVANRQKRSHDSQKMMDFLTSREWGFILLDEVHVVPAAMFRRVVTKIKAHTKLGLTATLVREDDKIDDLNFLIGPKLYEANWMDLAENGHIAKVQCAEVWCDMTPEFYREYLRESSRKKMLLYCMNPRKFQACQFLIQYHENRGDKIIVFSDNVYALEAYAKKLGKLYIHGGTPQVERMRILQNFQHNPIVNTIFLSKVGDTSIDLPEATCLIQISSHFGSRRQEAQRLGRILRAKRRNDEGFNAFFYSLVSKDTQEMYYSSKRQGFLVDQGYAFRVITSLDGLEQLDNLVYPTKAEQIELLQSVLLASETDADVGGDEVSKAPSGAASGYNSPAPGRRDGAPQATRIAGSLQALSGGQSMAYSERQKSANKQLSKEAKSNRHNLFKKRDEAAKKRAKDRASGNL</v>
          </cell>
        </row>
        <row r="4336">
          <cell r="L4336">
            <v>6.4200000000000002E-5</v>
          </cell>
          <cell r="M4336" t="str">
            <v>MATAATATASPVHSRQVGGSAHRKEGKSVFRSISRFLGGGKGRPKGVQGGQVGAGSATANSGRRDTSGAGQGAADGDEDGSDQDGSRRSSVDEHDVTPQEDVAHRHRRDNSLSNMSAVSGADTDASLYAMVPSTRPASSIISRHTVDSSSHNSSFAPSTHKSYASTKPTTLLSVDSGGGANRIAVVPGTGSHFFPGPSTGLSFSSAYPASPSTPPTASPLSNYAPPFAPFASQHSPSSSSAHAHAHRLSSSSSTSSISLTPSTTAGVSTSLAPDSPSSAAHASSGLIGIPSHTRAHPRNNPHPAQPPPDNASVLTLASSSFAPSFIGSTGGESKTTAGREGAGRNSWTGGGLGGLRAWSTKQAWSLGGGGGARSLAGVGGADGVADEDASVRALPGSRRNSEESLGGRSTWSAAIGAGRGGTSVRSRPLEDEASVAGVAGESTSRDRRTSMRTVETSAETGAEAGAKEGETEADEVKHLAEVSSREAADAESTPPLTKGKGVDAAEHTGVEQETKPSPPVPQVPQVEPEEDEAGTPTEEKSRV</v>
          </cell>
        </row>
        <row r="4337">
          <cell r="L4337">
            <v>6.41E-5</v>
          </cell>
          <cell r="M4337" t="str">
            <v>MSFDRKNKRAAQQALREAQAGADGSAGLLGVGQGHAIPGSLGMDGAYGAYPSAGGASSSGTSQGDVDAIFGSPDSVGHRTPASSPGLQHRTLPGQVPHSPLSFATIAQGPTATFIAPASSGLSHQFGSSTSNPRATVAAQAMLSEQARRLSSTSESLSPPRFQHNSRARLGVNSGAGAVELPSSPPLAVPGASNAASGTTSIFGTSPFSGSRGLFIPSSYDSNEDAFPRSPPSKPRVMPDLQRTASGSGWNEAVEDDDDDGEDYDEGFLPSSLNDLLTPEEMRRRTLRASGAMGSHGPSSLSSLSPAFDPFMNSKSVPADLFLASGKPSLAHGSGSSPHSIAMPQPTLGARSVSAMPAATWGSLSSSVEGHNPSAVSFEPPATASLLSQSRTREATIVPTSPVVASSASNATATPPAASSLLSSALNGSLGLAPPVAGAMYSASFSDAALLSPPSTDRASLLSAANAAALRYPQTGLSPSTNASLAAPGSSLPGGLAAGLSRLHLVPPAYTGETPPSSSPSTTYLSSSPSHAPAPGSALARRMSGTAQAFSPPQPSSSLVSSPLRDEIHLRMPAFSVVAGGGGSGNGTPEPLSAVTERAVPVVFGTITGPPGSMGMGGEGSVIGDDEDERHEEGDEVIQFDME</v>
          </cell>
        </row>
        <row r="4338">
          <cell r="L4338">
            <v>6.3800000000000006E-5</v>
          </cell>
          <cell r="M4338" t="str">
            <v>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v>
          </cell>
        </row>
        <row r="4339">
          <cell r="L4339">
            <v>6.3700000000000003E-5</v>
          </cell>
          <cell r="M4339" t="str">
            <v>MEVEQEDEGKGEEDELEEEEEEEEEEEELSPPPFAAPQSSKTKKPAAAPSSAFTFSASTASVTSPFSFGQSASSAAPSKAQPDSTATSAPSQPPAQPAFGFSATPASNPFAAAPTFTSSTAPFTFTPSSSAATEPSTTSQDPKSAALALSKPELPLLQFRFDGVFPSTFSGEEEEDKALEAVKDIVRGMSKAELPSFAF</v>
          </cell>
        </row>
        <row r="4340">
          <cell r="L4340">
            <v>6.3200000000000005E-5</v>
          </cell>
          <cell r="M4340" t="str">
            <v>MPRRLPLELELAIVRHAIPPLISIHRLEERVDLCMALSVVCRDWTALAQTYLREHVTFSLCEPMAYSGPPRWHEDWASRRKQSLEEKRFNTRRICVVYEEIVKTDAEDHIEHVNVTAMVPPCYGKDGVEEMWVVFKEFCLPSWDNYPIKRLHILNRGPHIAPHFESPPPGLVYLSLSDCDPSYLDSSQLRHLQALVLDQIWFPDSACVDALAVHPSLSILAINHRSAPQISDIFNHLPQTLEHFAYHPAGADNEHNIDMADCTTIRSFTFVSSAPERYHYLTAVEVGEACRRVGAKFVHVAGQRAKDWDAEEWAYSMMA</v>
          </cell>
        </row>
        <row r="4341">
          <cell r="L4341">
            <v>6.2899999999999997E-5</v>
          </cell>
          <cell r="M4341" t="str">
            <v>MALSILAPLSYIGFLVSSLWLFSKIYRRRQANKPAVEPWFPHHKSRDIYVSLLSLDPPPPRPILVAALLRRAMDDVKLIWSIRDAKTSLTTLLQRGQIGDDLWERFLLAEKELEAEIVEVVGEANTFEPGYGQKIFNIASDMVSHERWKEVYKDTNKKREEENAKLASGLPPSAVLAPNSYLTPSSLTLAPSNPLPAAGTTPAPTAASTLVDASTPAPASPAQAPIEKTDLTSAPPSRDATPAPAPVVADAEEAVALAGKGTPAKPKQQVNGSEATKEEQVNGAASPAGPPAAAGGTPKSTPKPTPNKKKGKRKPPVKGGR</v>
          </cell>
        </row>
        <row r="4342">
          <cell r="L4342">
            <v>6.2199999999999994E-5</v>
          </cell>
          <cell r="M4342" t="str">
            <v>MRPIVVRLPPSNFDPLAATSAPGDEDLARLRDTWNAWNGKARKLLDQGSRIENLWWRRWHMDRRHGLVQHASPSLNSPHPDLYGLHASVEAHERRKATEDLETFLRTTLQQAQPTSHASLPPQPPTFGVLSSSSAPKPNGVVTSQPSPNTQQPAIHAPQPRLPYNPSPDWTFSPLPAVSQPNQSRIIATPSWTAVIPESTDQAQSSSLQPPNLPAQVSQPSSATMPPPPAPFGLNNFYHPPQPVLGDPAAAAAAAAAQAGAYPFTHPAIPPPIPSPSFALPPTATLFSDLPSALSSAPPSGAPPAFFSSYGMYQPVIAPYPRFLTPSPEPSVLGELELDLGPATGEFSSASASVSAGGDDGLDQVWRDLEGRSGDGPNGSSDGLLTQVKKDPFEGMTFAHLRSRANSLEAVDRDAAVKYHNPYANGGDQIADAVRQVEEAALLAANGGGVGAKGKKGKRKADAVGGGGKKTKAAMGEGDFDGFGVPTASTSTAPIKAGGKKNRNPHSTQLPGNGQRRLIKEEAGDGHDGPVCSHCGSITTPLWRRGPDDELLCNACGLYLKLHSKPRPKTFGKSNASKRSSNGAAAQAAASGVPPSCSNCGATSTPMWRKDQEGRLCCNACSLYYKLHKVNRPASLAQKRQAAAAAKANLAASVAAVAKTGGGGSPSDGYNSGAGSLASSHLPTPAASTEVTPASTTGTPASAPPQTPMPPSFLSPNPGEQATAPPPPQQLPPIPPAPPPHLMHHPPIWPPHPFAPPAYLPPGMMPPLPPQPGQQKFTLPPAMPPQALPGSPFAQTAWGALAYGIVSAAAAEEAGVGVPGQAGPDGMPNVSPAQPPPPQQNGSNGAG</v>
          </cell>
        </row>
        <row r="4343">
          <cell r="L4343">
            <v>6.1799999999999998E-5</v>
          </cell>
          <cell r="M4343" t="str">
            <v>MEEDIQLRGKLGKPLSQLTAQDVALTPEDVKEDISVVWKAMHLFMSSRMIEAEDICLAACDHRLYYSVGYSLIQAIKSLATFEPEDLEAAIQCCKDSIHITQLLRKKDHGLFERVGSIAKGSTSVNSIKAMTLVQRHAELVFAECTLLKAVLGIIYSGDFVAFLKEALNMRNAYAIYRTLAKYVELVDSEYHGQGDEDPAVDQDFRSGVRLGNGMISLILSLLPSTVLKIMEVFGFTGDRDWALATLMKAGGWKARTAEPGMDPEKEGIRRPICDMVLLMHHLVIANYLPVGGVDVPTAAHILHYNLDRYPGGIFFLYFAGRLHSTETMLEDAIKSFRLAIQAQREYIQLGHICYWDLGLVSLAQGNWMKGYECFNILDKESNWSKAIYAYAKATTLYEEGVETPKVNSTMAQVPDLMQRIAGKSIPLEKFVARRARKFVQQGNRLVLPGIELAYVLNCLGLSPRFILFEQHLDQVSHVLAELHKVREPSEYGKTGEEFWDDYCLAHLLRGIILRFIAHPEPHVVPRPKQSQIPVQEADEQALISFNNVIKHGKDIVHDHHLVWFTHYELGRLFHSRGEYEKAREQYELVMGGKHLEVSPKKGKGKVSLQNMAVLRSNAGLQLLKEKGH</v>
          </cell>
        </row>
        <row r="4344">
          <cell r="L4344">
            <v>6.0099999999999997E-5</v>
          </cell>
          <cell r="M4344" t="str">
            <v>MPSDISLPSTSVSAAPSLAPQDEDDDVLVLSSSAESSTRVTPQPEMREVRLGSSHSLFVARATASVSSDDERGGAAHETGRDESFGLETGPEDEDEERSTPFDRFDESMADERREPRDEDAPLVLEEDEFDVDAIGEGVEAEEKADMDEDELATRDEDDTGEDEEFARAQSSASQSLEREDEGIVEDTPYYRDPFGRPILYAQPTADNGEDEGDVPEYVEDVPAPLDEDPRARLESPVDVAADEGQVGHEPIEAEENEGEDYDSGGDVHEADGALGHREEASRSPSPHRPSVTETIELGSSSDDELAHATRQPRPSTQDANDRFAEVPQRATYGAEVAEPRPPFAFSTDIDVADAHDPAVSARTNGRVEQSQAVHVPGRLSPQQAADQVLAAIGSEDVSSANEALMETQEERGEKEQIEEEQVEEEQIVEADDGGEFFGEDTPGDEVEQGGEIIEDDEEMEDVQVADRHNPLEALYADEDSEVRVPATLKSLAAY</v>
          </cell>
        </row>
        <row r="4345">
          <cell r="L4345">
            <v>6.0099999999999997E-5</v>
          </cell>
          <cell r="M4345" t="str">
            <v>MVLQDKHARAASRRYQRTHAPTPEQAAEHAAVDAALKEAEARRLGSNADRQSRPHTTRQTPRMASSSTVLSPARSPAVQEHSSTAQRRTNPADFYLQARSLSELDLHNLSLADMFEARHAAIPDDDLLDSLPSLGQSVVEEAEEQFRDLARNALLFAATPAPSVAPSAAGSRAPSPSGERLRPTGDYSDPSYFALSRKSLYSDGGESSWSSAASSVLSTPSLWTSDASSYTESIACSPLPATPANEPALDLLSLASPAPSRPRSPPLVPAVSKQPPTIASRRANADPTTTGQLKLHLPAVRTASFSTLRGTTNKSLKSPAAEPALSPLSAPSSPSLRGGSSLKPLTSVTEGEGRLSRKASWIRELEVKSGMGNEAADGLKLRRKKSNGFAF</v>
          </cell>
        </row>
        <row r="4346">
          <cell r="L4346">
            <v>5.9700000000000001E-5</v>
          </cell>
          <cell r="M4346" t="str">
            <v>MAPSSPPPNGDDPAARSNGHAQHDGTGASSSGMSRGLSSSGLNPRTSPTVSQKPLFGAGETNGVSYRQGSVHSTTRIDGGARTEQHLRRRSSFAGMHSALDLGGGEDGPRQPASSGMERVSSLTTFMNSGGQAKVPSKEAEKERVRQAAAGVGAKSPRVGGRGRIQRRRLYSSLVRLLGLVTGVLLVIYILRNVAMSLSGGSKAPNADAADGEGPAWLSKLPGQKLLFDSLETVPMPMRTHPRTPRRGEQYKLSLADYLKTRLGSHFAFPSANTPSRSTKGSQLWLTSATSQSIAVSTPHLVTFFRRLQSASSGSPNPQDDLLSPYFSSSRHTNASLPLENSDQRHADRAIVILCRDEGCMDYCRRDKELYCFGGFVPHRNKRDPLDKAGLNAANADEIAKIRGMLETLETGRRVFWIDDGTYLRQDPVPWMSDLSKYDMQIPDSWATGKLNSVRSRLTPLSSKPG</v>
          </cell>
        </row>
        <row r="4347">
          <cell r="L4347">
            <v>5.9299999999999998E-5</v>
          </cell>
          <cell r="M4347" t="str">
            <v>MAQTRSVAQQLTRAALPLVREHGFTAQTLLAASSSVPAAPQPLTEHTLNALFPSPPIKTRSDFSVKGLLIGNGGKRSYTREELIALARGEGTAPRGRERTGPAKALVEEWLREGRDVMVRRVRESGLRGEQAMRLGVRERLRYNEDVMDRLPQGLALLTAPSSTYLTDLSALLPIPSPGPHFYHVAQIAQDLAKASGTAIDYSDRLFDQTARVGQEVDNVGLFAEWVTKSWAGIARSKFA</v>
          </cell>
        </row>
        <row r="4348">
          <cell r="L4348">
            <v>5.8999999999999998E-5</v>
          </cell>
          <cell r="M4348" t="str">
            <v>MPDPFFVLNHDLEHDDNDHDDHDASSYDVQHYVYKLVHDDDSPSLLNSPHNLGGAAALIALGLLGWWFAKKGGRSQKDEYDPFARDEHWDPALGGAGAAAGAGAVAAGRSNRLSRHGAHPRHSKYAEAGYGVAGAGAGALGYAATHERSRSRDSSGEGEKDGFPSYAPLPTDGSPQRVKRKVAPAAEQDAYYAHVPYYQSQGARQDDGMTMASVGTGAAGVGALGAASMYDRHHYEQQQAPQLPEIPVERDSYGAGGAMSPPPGGLANSPSPPPQHAQQGYAMSPPPQHNTAGVGVYPSMYSQGQGQAYGQPGGYMQYSSSTSPPPGAPSYPTMYGSAAPSYPPQHASLPYPGAIDYGPSATPQQQRDLAPPASLVPGVAPSPAPSYRSIQHLDEPTQQQQRSSPLRVVNEDEEQQRFGGEGEVDAYGGLDEGLAYLAPERR</v>
          </cell>
        </row>
        <row r="4349">
          <cell r="L4349">
            <v>5.7599999999999997E-5</v>
          </cell>
          <cell r="M4349" t="str">
            <v>MASASPPPAGSQWTKHISPTDGRPYWSHPQKGSVWEKPDDLKTPLEREISRSGWKEYETGGRKYWVHATTKETTWTTPKDVSEIMARHSTPAVPTPPRPVMPPTGPAAYRQQSPHAGSMSPAPPIGGLTPHTGALVAPGGFGAGSPGLLPPRPSALPAPAATTNVTFATHAEAEAAFKGMLRNLGVTSTWTWEMVMKEAITEPLYKALKTLAERKAAFEKYLVEERERERQERDKSLARCRKDWFKAMDKLGGGVMMEEGVKSWWSWERGRRVLREKCKDAWAMPKNDEERKILFDEFIAKLRKDEETRKREMRGRNMDKLAGIFQSLQLDLAGPVRWQDARMLIQRTPEWHHDPELQRIEPIDMLTVFEDEVRRAEQAYVEQKQRVAEEKRRKARKAREDFSALLAELVAADQIAAGATWKSAYPLFHHDERYLALLGQPGSSPLDLFWDVVDELDIRAEQDQLLIETVAKEKGMVVREETTEEEFAKALEGDERVEKMDYGAIKATFEKLHHRAVRHARDERRRAEKKLRLLVDDLRYAFKKVDPPIDVDIATWEDVVPLVEHTEEWAVLEGNDEARKTAWEKFVRRQKEKRAEREAMDLDRTERDRQYERERDAERERAGERDPSYRSSRRRGSHVPEDDEQEHERDRRRRLSRSSELPYGEDVRSGERKRAAGGAEEQGDASAGGAAEEDGQRERKMPRLGENGDVTKQAVRGVNKEEGEL</v>
          </cell>
        </row>
        <row r="4350">
          <cell r="L4350">
            <v>5.66E-5</v>
          </cell>
          <cell r="M4350" t="str">
            <v>MRTGISSTTASWALRTSITMADTPTIDPAPSNPAEPASSSSTVAQPPPPGEAVTEGGGQGGVAAGQVEGDATESTEQTGETAEPAAPLDAATTASPLPPPPSHSGSATPAPPIVVEPVPAPSASTPQPPAASATQSPSPEPDKFSVPYSDAYRAAQSASRWNGLLSWARGIRLESSPGGAERGWDFATGMCVRSCPPLSPSLRVAAAHLADVARYHVPRNSPSYTAGVERTPMSVPSLLFLPPDSLFLPQRPLPSPTASLPSPSLSPSPTQPRRFVRRRRDGFGGWKRVS</v>
          </cell>
        </row>
        <row r="4351">
          <cell r="L4351">
            <v>5.6100000000000002E-5</v>
          </cell>
          <cell r="M4351" t="str">
            <v>MPAQKRSLDDAAGPSTPAALSKSKKRRARRSGEYVGGKFAQRTKKQNGAANAGDDDDLEEGEVVEGNFDDLFMVDTTPAAVKEKDRSVGAPTPLRGTDDGSEELEEPNALLASEAKGTSGAGSSASEPTRASVDDGMESDEAMRTFAKEVAMSEDEDEEETSGDDDHDEEAVDGEGLMLYDDEEELEKAIQGRIVDDSSAPVTGRYYKEADLTKTCVLCGESGHTSRDCTHSQCFICGAIDTDHEARNCPVALVCSACGSRGHFARDCTIAPHSRGGYGQRCSVCSSSNHTATNCPSHWRIYDTSGPKPPKRKLLLACANCGSNKDHFVDDCLLPRGHPLRYADPSAFNRFPRPRTRRRRQCQRLAHPFLRRQQKQVPRLGNAVEQLP</v>
          </cell>
        </row>
        <row r="4352">
          <cell r="L4352">
            <v>5.5800000000000001E-5</v>
          </cell>
          <cell r="M4352" t="str">
            <v>MDRSFGSTTSLLHTPSPLDRRSSPLSSSTFLGSAQLAQSIPASSSTTATTTVQPLSFNPQNVPIRTTTSAFGSAGKAVRFSPAQTTGGYSSAPSSRIQGWATPPRSHSSPSLLKTAAANASGGGFGFGKGAVATPPRQQDGGASGNSQQQGQVQQRPAQQHHLHFPNLAATPHKVQSALAHTSSFAVHAVQDRVHHAEAVAVEVKKKLETVPLGRGEAAHRLRANAVLLVAWWVSSRTTLYRFAAGHLVAFAPGLDTPLHVFETLLLLVLCYNIIDSLKTLNTLSSLPASATVAPFSSPARPGPIRPSPSSAGRSSPARSSPKTRPSPSVLDSPASAASSPTTSRLRPRTSTPSSPFRSSALASPNPPTPQTPSSALKHNEAADEAASVLRRSFDSAAAMGKGEGVKEEVQGALRAYEARHSSLESPSGRVKVESREDVERLFE</v>
          </cell>
        </row>
        <row r="4353">
          <cell r="L4353">
            <v>5.5600000000000003E-5</v>
          </cell>
          <cell r="M4353" t="str">
            <v>MGGRGNMRPSWRMRRGSCRLAREEELALAHAKRRSFREALNARMQAMNALSHVMDDCSVEAVDILSTLQGDSFERTGADGDVQLRREYDLGSDAGDSIAPSQSASQAMSRASSSSSLSSLNLQQAPPIPHNPQIDSSSRSRTRSTSPNRAAQVPLPASPIPRAKSPARVASTLPPPVMMPPVPSAPPPVSQQVYTERQPGLPTFEIPKAPNLLRRPDESSSDEEDEPYGGLRRNERSSHYPLDSPGYEQPARLRRRAASDTSSVRGGGGGRKRKGSFLGGLASLFRRNKNRDRDGMSVRDFETGGSADYAGARSRLAHSAGGGGAPDGRNDAVMRSVMNAGRVPARRRAGDDSSDDEAPRHLTKHVNDPKARIKALSDVGRPLSPAMPVSSTSAGRPKLQRKGTSASTVRPMSVAGVAGHEAAPRRKKASSTTGGTKKVKKAASDIGVTSSGWKSTAPSASASLQVPKAPSTNGIADLATGVSLPPPPAPINFPSPAFAPRQSGGTPAAPAETGSLRRKKTKKVPAAAAPSGSAAPTQPATHTHSSKNHHPDTVILSAEALGIPTTGAIPQPQQQQGLMRSNTASTQATTIKRKKKKSVVPPAVDGVTANGVSQQQQKALPTADQLAATLPHAVSGGSALNAHLPRPDEDTNAYQQTTKQPRPVSTATITPASTQPTSTQTPANKPIISLAAQEKRSKRLSALHGDANWVQHPPAAAAAPRARGRADVHEGEESLLSVVDRAEGAETVQPSRTYGAPAAEKAVAGFNGGLSPPSVDTPDRSTSSTPQLSKRKSVRLAETSEDASAPKPTSSTLSPSSSIRSATSAPRPGILIQRDPSPVPGSLAASLSAPTLSSSSTSSPQPNWPTRASLRAAMADSSDEGSEGEGMKAYRQARKMLGGRTREMERALTREEKGKGRAE</v>
          </cell>
        </row>
        <row r="4354">
          <cell r="L4354">
            <v>5.5300000000000002E-5</v>
          </cell>
          <cell r="M4354" t="str">
            <v>MPENRMTEIGHLHIPAPFQRTHVLTHSIALLLNWLLNPPPSAHASLRNSTLPSTPGLGLRRVQWFADARNGPSIAAAQRLGFTIETTTMRWDRVLPPAKDGVALPESVKGEWRAEEEKRGGGRHSAVLGLGWDDWLEGGGREKVRALVEDRPVLKRKAKDVEGLLP</v>
          </cell>
        </row>
        <row r="4355">
          <cell r="L4355">
            <v>5.5300000000000002E-5</v>
          </cell>
          <cell r="M4355" t="str">
            <v>MGLSGATKKQRIQDDPRNLRWATDTSAPGFRLLASMGWNPDSNPQLGNASSQAAISANGGSGFSRKIAAIPIAKDDTLGIGMKRGSAAAVVGSLKAMGVASGANSTTAGSGFVTAGSGSSTPQNGVAGGGSGGGEFGSLLARLNKLKEQNGGLSASASPAPEGDDKPSQKKRKRSSSESSSDDSSSESAAEKEAAASPAPVVASSASASPAPTPATLAALKNPRMAARSKHLRAKRMATASNASAMAEILGLAPPTSATPSPAPSGSSTPVLAVNGPRTDGWPSVPPRGCSSIAVSTTTTMTTTVSTAGVGAAPVFASASTTSLEATFEPAPAKEETEKERKKREKAEKKARKEAKRAKKAAKAGSEPVVVEEEKERSRSPSPEFKVHSAKFDPFKVTSDTPTVASAPAAGLSSVFGRMFVGSSAGGMGATFVPPSASAPVVEKKVEEPAKVKKNKKEKKEKKREGETKEERRARKEAKRAKKAKAE</v>
          </cell>
        </row>
        <row r="4356">
          <cell r="L4356">
            <v>5.4400000000000001E-5</v>
          </cell>
          <cell r="M4356" t="str">
            <v>MPPTILDYHSDCPTFALSVSPLSNSSPSSLRLAVGSYNETRTSAQPSSSSSSNGAAGGAGLSNNFTVASLDPAYLDLEDASDSDSETAYRSRTTRQRVSGGSAFRAVARAPLLYPPSSVQFAPAKLSSSLGGSGGGVGAGGEQREVLATTSECLRLWDLVTEQEDGAAGRSARGYVGGGAVPTRNRLVSRATLQNSKVEFSAPLTSFSWSMLQPIHIVTSSIDTTCTVWDISTGVPVTQLIAHDREVYDVEWSPQSPEIFASVGADGSVRMFDLRSLEHSTILYEAAPAISSSSSKHNGGSSSTSPPSTTATPPPLLRLAFSPTSPTYLAVIHAESNDVQILDTRSPGQPAFEVKGHKAPVNGLAWGGATMMGGAGETSGPGWLTTVSDDATLLLWDLSTSQPHAEQPSRSAPQQPKRVSTPSLAYTAPSEINAVAWGGGGEWVTIGCGRVVRSVRC</v>
          </cell>
        </row>
        <row r="4357">
          <cell r="L4357">
            <v>5.3699999999999997E-5</v>
          </cell>
          <cell r="M4357" t="str">
            <v>MAEPNSNPFDQPYPSNGTPSAPTPPPGLVLPTPPPRLVIPDDSPPSSDSRQAHDSDGGYLHESVTSNGSADEGTVSSHTMLNASQGTQASGANRRVQWPANLPDQKGHSHVAIDMAQQVPTSPSGRNLTSPGAQAELVRALEAAADAGTDDEDEVEPGRRYIGGEGGASRAASSDGDPEERLEALKDNMEVFVDPGERDGLPSTSKRDPAEKSTRAAWGLVRGLTQGGHFHSSLRRRKQSEAPAAPGGFTSGTGANAEDEKKGDGEEEGKSTGETLRERLRRADVQDLPPDASYASNGLGSGGILSALIALQQQQQAAARGGSASISGATTPASLGPSSRASSIAEGDDTDEEEEEAERLKFLAKLHEKRAQKNRLHNIAGGLASGATGVAVGAGRGANAVIGTAGRGAGAVIGTAGRGAGAVIGGAGKAVGAAGTALGVNAASKSHSKTPSVENTPATGEEGEAKKRKGILDRTRNAMGLDERPEAAKSGAGVFGGLVLGAGSLAGVATPQHAALAPDPTKAGHTISRWELAKDGGRSRSGSVEGSSTQGSPVVARSALSTPPLSPGHEKRNPFSLSLGNLKDLPLHTPKFGHSPGHGSPRKELGDYFTKETEEEADRKAWEKEKRRRRKAREKRKAQEVFITQHVAAIIERQQFIMKMARAFMMFGAPSHRLEAQMQATARVLEINCQVIYIPGVMMLSFGDAATHTSDIKFLKQANGLDLGKLMAAYLVYFNVIHDRVSVTEASRELDELMVSPPKYALWQQLIIGACASAFIQPSAFYGSFIDCLMAMPLGSLLVLVQVLVSRNDLYSSLFEIVIACIISFISAALASTQYFCFAAVVSGSVVLILPGYIVLCGSLELANRSIISGSVRLVYAILYSLFLGFGLSIGSELYNRTGLTIYGLTDYTCSSLRGTNARGWWMDTIPAWWYFLTIPMFLLTLSVRNGQPLFRKETPVMILIGCAGFVSNYFSGKAFKNRSDIASAIGSFAVGFLSNVYGKFTRGSAFVVAVPGVLVQLPSAAEGVVAAPTSRPSRRQSSTHVRSHLVHTLPAIHIISQVEAPRLALTRRDLSLLFLYRLVTDTRLSSVGQHLDLDSSSYTASRARTYRQHRPQLRNLAVPSLRSTHL</v>
          </cell>
        </row>
        <row r="4358">
          <cell r="L4358">
            <v>5.3399999999999997E-5</v>
          </cell>
          <cell r="M4358" t="str">
            <v>MREAVNHILSFCAAPEGSFIAETSFSRAPVNSRLPHISPHRVAAQPARKRASTAQQPASRRNGAAIDDDEEDDVSDSGSVIEEDEEDEETKLRKEKARRKQLGLDKEPLDGLSAELQEALLTEDLLFVLMGIEGRYVEFDPAYTPEDDYERLQGAKFIIDPQLDPRISALVSRFLPLATYYTAITAFIEQYSVLEHGTVNHALCAAIREMLKDYLVLLARIEEQFNSSSSFTLQRFWLLVHPALNALSLVYALMLEIVELSVPSVEDEDDEENSDADSDDMYGGGLGDVLADLKAASAAARPESANKSAPWRFGPSLGGETLSVIANRLIRTSGDPAAHDLYSHLLLRASQPYTQILLGWISTGRLEDRWEEFCVREQKGFSTGTLDADYTDEYWERRYTLRDRTGTSSASSANASGNGKSPMQFSSTDADDQPRLRGLAGGAVIPPFLEPWKDKILLAGKYLNVIRECGIEIEVPDEVRLGAGDEQDGMVDMQAEGFFKRIEAAYAYANKTLLKLLFEQEDLLSRLETIKHYFFLHAGDVFTHFLDMAKFDLGRKKRRIPIERLQTHLDLALLRSTNQSGSAKSETFKDDLRVVFEDVTVADWLLKIVKQTGAIVGPDGTPVDVLDSGKKAASEKQAKESSELTGWEVFDLDYSVKFPLSLVLSRKSITYYQMIFRHLLRLKHLERNFQETWTEHLKTPAWRRRSPYSELQAFKGRVFALRARMYDFVKQVFDFAVSEVLEVRWAELRKKLEGCETVDQLLKDHDNFLNTCTNECLLTHQSLLEILHQKLFNTCYVFNSYTTTFTLIVVQSEAEANGDWARVSSGKFKEHWTFLDRFEKHFNHFSTLALQHLRVAAASENSRILPLLSRLSSLAEKR</v>
          </cell>
        </row>
        <row r="4359">
          <cell r="L4359">
            <v>5.3300000000000001E-5</v>
          </cell>
          <cell r="M4359" t="str">
            <v>MAQLQGLDQPVLERIFAFAGGLTSHVWPQPDYATLKACALVCQPWRYPAQSVLAKHVRIASPEAMQAIRSREAKRMLAEHKTLVLESVYQWGIDTYWLLDRFPNLKAFRIDYDPLRGQTDGQAERDEEWLTWDVLRHPSLTGITHLYCKADFQEPDDTSLLTFPVHNLTLGCVPLEHCPALHKALFSGCKKTLSTISLDFNQISPKPALDNLIEEFQAGVATTLEHLHFTNKPNINFLMSLHSKMNAAKMPFLYSISYPLLPNALAPFNILALAVVNNGTSLVEFALVEPPNEPPASEEEHERLVLKYLAAFGSRLDSFNMMARKFRFRFPRVWPARFVKTPEIARFLDRAGARGCDVWCGAEQRFESTAKAIEKRKGKRVAKGGAAEEDEEEEPTTLDAVQRALQQAGASASSSSRAPPAVPPPFSTPPISSAAKGKGKAVNGKGGSVDKGKGKARA</v>
          </cell>
        </row>
        <row r="4360">
          <cell r="L4360">
            <v>5.3300000000000001E-5</v>
          </cell>
          <cell r="M4360" t="str">
            <v>MLAFLARLPSHRLILAKTPLRRLSFTRAAMSTVSPDLPTITLTPNEAKLVQLLTDCADWVDQHPEEVDALRLKDDQGRWIGRERGTEAVELRVAGGWVRDKLLGRQSDDIDVSTSPDPITGLKFAMLFEKYLETLGQRDLMGRLTKIEAKPEQSKHLETATARVCDLSVDWVQQRGQEVYTEGSRIPTVAFGTPLEDAERRDLTINSLFYNLRTRLIEDQTGKGLSDLGFVPGQPKKIRTPLEPVKTFRDDPLRVVRAVRFAARFGREYELDTEMAEAIKREEIKEALRNPLKISRERVGAELDKMLLGKDPHYAFELIESLELHPLIFLYEHDKCFPMPSTPSSPTASPSLSSSDPSASPAPEPHTSISVVAASLLTQLLNPSSSSLPALHPLLQLHSVPLPDTTNAHSAPPTYPPVSPSPSTPFLTLVYPPTVKRLYLSCGLLPLYYLGTREKSKLVWVGEKVVREGVKGPSVDVGFVKRVREASEVLRGLVREVSGRSEGTEERMVDEAEERATIGMHLRNPSIHDGQHQRWNVSLLWSLVVDLVSARSDPAEQARLVEMYNRFVEKVVSYELDRRAFEHPLLDGKTVNTLLPFTRSSPAMPRILDLIMRFQLAHPSATKEVAERLLCEEERVEGLRRLVEESRPQPKGKKRKEPK</v>
          </cell>
        </row>
        <row r="4361">
          <cell r="L4361">
            <v>5.3100000000000003E-5</v>
          </cell>
          <cell r="M4361" t="str">
            <v>MRHPIHDLIANATRLWEEKVRRQSKTLEEAVREYKRRFGRRPPKGFDDWFRFAKENDVILVDEFDQTFTDVLPFWALSPSVLQTRASKLQIDSSTFTMVIRKGVVEIAGAHAKDGRAKDQAALMKRWARWVPDVNITMSAHDGPSIMMDYGTRQRHLDYAKAGKLIPDAEADNVDEDAAFWGFPLACPPDSRLRRAYDGLEIDTLPHGPSFIADHLQTMNMCENPEWQYLHGFTSWPGMRPQTLRPLFSFAKMSVHSDLLLTPLEQYWDIEPWDPKWEDKPHNKAVWRGTTTGVWFDRGTWWRSSQRVRMWFMGKDKVGEQRVRFSGEGLETPQGTESLVEKKVKTIELMDKYIDFAFTGKAGQCSEEDGSCDAVRKLFDFQRAFGWNEANEYKYMLDLDGNAWSGRFHRLLSTNSVVLKSTIFPEWYAGWIQPWVHYIPLKIDYTDLFDIMSFFAGDLDGRNSHDALAKQIADNGKEYATKYWRYADMEACESTGTDCRGGRLTVFRVSADFFRLALEWARVSCAYSPLPRSDGTA</v>
          </cell>
        </row>
        <row r="4362">
          <cell r="L4362">
            <v>5.3100000000000003E-5</v>
          </cell>
          <cell r="M4362" t="str">
            <v>MSATRSHSPPTPSSSTSTDEPVAKRQRIEGGLADGESNGVNGSSVPEAPTKRKRTLPYEKGMHLAPMVRIGTLPVRLMSLEYGAELVWGPEIVDKAIIGSERRVDPKTGVVSFFKNNRSVFECHPVEKPRLIFQLGSASPEFAVQAMKMVENDVAGVGLNCGCPKSFSLSGGMGAALLKDPERLCSILKALVGATDLPIDAKIRLLPKPASSASASPAGTPASPAISQDSAPASPSAAAPTPSAVLEPTEPLTITIPPTEHASPSEPTLPLVAQIFDTGIANLTVHCRTQEMRSREPALHDRMRSITEMGRERGVPVVCNGDALGGGKEAKWGNFQELCEKTGVSSVMIARAAEANPSCFASNGLEDPIKVVIPRLLRIAVATNNHYSNTKYILNAMDLYSSPTPPSREVNRDLKQRMNKAKTYEDMCAIFGISEEEVKRIRETGVEEFVPEWVKRRKEIVEAEGEP</v>
          </cell>
        </row>
        <row r="4363">
          <cell r="L4363">
            <v>5.2200000000000002E-5</v>
          </cell>
          <cell r="M4363" t="str">
            <v>MDTRQLTRVVFTNLHPSLDANHLRTHIQRCPPTTPAITDLKVLARPDGSSRCIAFAGFSSHDDADRVRQWASGAWLAGARGGARVKTDWAKSVQRLPNALLTPSTPAQTREAPRPAKRPRLAGQAPDGQVLQAAGKKADRFTEFLAVMTGRDSVQPVAAVGATEPSTPLAIEPTTTDQRALDTPPDDPTQGIRGPERLDEPAQLRESTPDDGAAQDESLTDEQYLAKRLKRTIDVVEPDDDAQQSKRPFSQDELVADTETKSGEQGSDQVRQDRQHSLPTSSLTLSPASRLRRQPVHRDEDEVIAETGRLFVRNLPFAATQADLEQLFEHYGPLEQVHIPRDPSTSTPRGIAYITFSQPQHALEARAALDGTIFQGRLLHILPAVGRAPRKADEATAGTLKQQRLAARKENAGQAFSWAALYLNPDAALAAVADRLGVAKSALLDPSSSDPAVKVALAEAHTLSETKRYLESQHVNVDAFARPGPRSATCILVKNLPYATSPAAVQALFAAHGTVSRLLVPPSGTLAIVEMGDRDSAQDAWKALVYKQFAGSVLYLEKAPAAIWDAPLGAGGGGGDKEQPDVAPVAVDSPSGAAAVGSDEIPAAQNSTLFVKNLNFATTAPRFKAAFDQLPGFVFARIRTKPDPAAPGRTLSMGFGFVGFRTVKEAQQALQARREHVLDGHKLAISFAHRGADKAGTASEGSKASAVKGVKDTTAKLLVKNVPFEATRNDIRQLFSAYGQLKSVRLPRKMDNKTRGFAFVEFATRRDAEAAYDALEHIHLLGRHLVLQWSGGEDEEGGQDEAHRERAPQARSNRMGKSKFEI</v>
          </cell>
        </row>
        <row r="4364">
          <cell r="L4364">
            <v>5.1999999999999997E-5</v>
          </cell>
          <cell r="M4364" t="str">
            <v>MDAVLVHRDGLVYAEHPARFVRERRQAVNPINSLISSLVDSPGGGGASSTSSAASSTTTTTSSSTTTSSSTTTTTSSTTSSTTSSSTTTSAEPSSTSTTPSSTSTRERTTTSAPADTTITSVITPTTVIVVGTSTITSSLSPITSASTRSLAPTSSAAASSGGLSTGAKVGIGVGAAAGGLALLALLAFLCLGVGRRRKEKRDAADNILWPATGDSAALYPEPVHNTGRAGFGVGDDGDEVEDVAGAGARGSGGPGMAEVGAGAAGLGAAGMLGRYGSTSSRQPTLPTIPPSVYTSDYSASPYNYYGGAGGDGSSPEGASAFTGYSTQTPSQHSHAPLAPGPASIGYVASQERHTPSPPRTGSASADGHAYDAAGSQSGHLPFPGEPEMEAPDRALSPRPMQVGDSAFGPGYDETDGGRRWRLSVVNDDPRDRD</v>
          </cell>
        </row>
        <row r="4365">
          <cell r="L4365">
            <v>5.1799999999999999E-5</v>
          </cell>
          <cell r="M4365" t="str">
            <v>MTLMDQTQGSEMERLWGLLSELSAQLSQNRQQTEELHRRAEELKTQAVHTQTGYTLRRFNLDLSQEEFDSELEKLNVQLVMENQALQQENRQLSSLLKDYESTLEAVMGKFRAHAFATQQHHLELIRHYESLLLNMPVTIPPPPEAPQDPSNPETAPIDPLHLQLSLSHLASLIRKALRALQGEDPEDSTSPLLQPMGIGEAAAALSGALAGGMSEGGAMSEDGEHGPPSPTSSIGSFSSIASSAAAPPPSNYGSEPDIDRLLASAHPSTARSRQLEHEGGYISRRATTNPHYIPSTSTSSLVASPPRPGQATVVRDEFESRGLGPLDEALQRDIELEALRKENDELKKLLGISSAEVVAEEAKDAAKEEERRKEREKRADEIKRLLSDPPPPLGEEEQGLKI</v>
          </cell>
        </row>
        <row r="4366">
          <cell r="L4366">
            <v>5.1700000000000003E-5</v>
          </cell>
          <cell r="M4366" t="str">
            <v>MPRQGRQPKQLTGASKRAAKPATAETSSESTKSTKGKGRATPSAASGSADGGALDVYNYSARIKRPRGDVDPLARASFGARKGKGKQQAKGAAAKGKGRAAPSDEEEDSENKQGSDDEEDESGGFRVRGNEVVEFTGVKPAGFKLGMDSDAEDGAGFLGSDDEDEEIDSDMAEDEDEEEDLPVKRGDSSAGKGKARDMDIDLDEDEIDYDDEEGAGWMDLTEVLDAGGFQASDDEEEEGSDGSAVSDDDEERDEEDEDMLDDDDPSALDKLDSFVSGLDSKKRKSRDGEDEDGGKKKKRVVLQERTEAYPEGEFVAVGTSGGADGKVNLDDLLSSFSDSKNPRLASLRKSLKPLASSSSSSSSKVTTTNSHLKAAGPLSAPLPGRLQDKIDREAAYEQTKEETDKWNETVRRMKGESGLGVEGARHERLVLPLVGGEGDVHRDPNANEWSAKFQPTNELETSIQSLLTTAQMSQSDLQKQEKAALATLDPADLAARQAELRRQRDLMYRAERKAKRVAKIKSKAYRRIHRKAKERAANGGPQMTLEDLAELDAIDGGNRVEEERARLELQRAKERATLKHSGKGGRWAKKIDGLEGLEEERNAAIRDMVSRREELRKKIAGVDSDDAVDEFATGSEDERDSDDEEGEDVDAIRRQAFDELAALDAKEAAAKANDPKLKGVLNMKFMRDAMARADRQVQQEADELKLRLAEMDEAGRMDEDEEDDQPLAMSEQVQGNLGRMVFGPSSAAVKAAGATSSSAAEPDAAPTLSSSATTTKLSGPVSISTPSASRTTARSRPSLSNSGASVEAESNPWLALASGDSTSALSRKSNKASSGKADSSVAKSAAKADRARAKQADAREAEREDAKVEIDLAADAALAASAGRKGKKGKRGAEETPQIGGAMVTSGGDEDEAGSSDEELDEEEIDAQRGKGRAAFKQRELVKEAFANDDVVADFAEEKRKEIERDAPREEDNTLPGWGSWGGKGAKKAKNARKFITKIAGVDESARKDAGLNHVIISERKDRKAAKYMLKDLPFPYTSAAQHEHKLRTPLGPEWSTSTILRDQTLPEVLVKPGVTIRPVSRKV</v>
          </cell>
        </row>
        <row r="4367">
          <cell r="L4367">
            <v>5.1400000000000003E-5</v>
          </cell>
          <cell r="M4367" t="str">
            <v>MATLAGAPVRVLEPALEGDELPFGDFCFSCGNATQGSPYCSAECRKADHERSEVSPDDSPFLSAVPPLVSSGKSQCSTPPSSANNSPLVVNTVLDDLADPPSLDLPPPKHRFEYGAAQSLPAGMRYPATWTINYQADPLVSPMVVPTEIAPIAKDLSYRRKPGKPHSAVPSPLYFRQKAAAVHSSPAFDPTSPNSNRLYGFPPATDFSGAHVHEDDIATLALPDQHDPSAVPPFLPTPAHCGRPGCVGVPKRPRVEHQPKSSRRLSGPASPALRGLAPLDTSDDVLLSPRIRALRSGHHSPMEQKESSPFAAESTSLASGETPSSTGADDDHSAFACYLFSHLSSAAPPERERGRSGSIDHQAPDMQRSLSVDALRAARNTVSSSAGLASPAPPVRPRRGMLGGRGPAAVNMRSEPVLPQQALSATTTPEDESLPSSVSSRIEFGHDRDATVRPAYSRARDSDRMKLTPGHFISATTETPSGVSPFPSPPNSPPTAGRGRSLARRASDVAASSPDPRGRSKLRGVGALHRSKSPSARKQSRSKSRMTERSSSRERGRVGGILRESRGSRGTSDASSTQRGRGRAREEVREVDEDEEDERGRGRSQVRDSRSRSRSLLRRGRGREVVISMAAYGHVSDSDSER</v>
          </cell>
        </row>
        <row r="4368">
          <cell r="L4368">
            <v>5.0899999999999997E-5</v>
          </cell>
          <cell r="M4368" t="str">
            <v>MQDNPDPARPFLCVECGSRYTRQEHLDRHVTAKHRVAKDFVCPTCGKGFARKDILKRHEQGHAKQQAAAAEAAAKGDYYDKGYDSPASNAAKGKKKRVSSIGDAGADDGSGPVKIARVGRACCRCSKSKLRCDGQHPCERCRKAGVDCSFERPPKSGSRSGSVSMQIDDGFGLTPSMESDGDTTSPENTFGLALPTPPPPETWSRQAGSAASALSGMSPYHMPLRGPPQHPALPPTSFSFGPPPVNYYSGRPPDAFNYRPAPYHNAAAFPSLQLPHHGPSPLNPFASTTLPPPPAPASASSQWDNSAYGRQIGDVGSSGAGQLDFLDLISAGAGDQEIDWSILNTGFASQDPVINANSGPVPTGFTPRDGMSPGTGDIEGDIEVGSLLPPSLGGNASQPMSDLRNGGIPEEPSPASAAALVLAAAANGDDRSMNIKSEKDTSPERPAYGFRNNSLVESDNAAVSLLQLATHTPRVSPEPGASLQKTVLNSATRGGVEDPLRTSHPSHTPSDPWPLSYRPTEPIEDILPTSARGTGYGSRAASPPPHHPHRSLAHVPSVTESTRLRILYKVRELSASDPSLSERFVPRLELLELFTQLYFDKYHALFPIVHKPTWDPNTAPSFLTLAIASVGARYAWERVVGASMHAHALLECARRLAQIMGDLDNTLLRTVAWQQTILIVLQSGMMSGNKRDLERTQAFASMPITFARRQGWLKEPQVDEQAEELFPLDERWRRWRDREEIRRLGFGAVTFDCSGTALWNMDTASLYLDAANTPLPCHDALWDAPSSAAWSSLFRHSILPPASPTLSHAVHLACSFASLSGSASTTLSSISRDAFALSTVLSVLHSLGWERVHARAVEKTFLTPGSGADAGGKAGDGLKKEDGEERIDEVDAAQAALEAGIEFFQDRILLPPDLLARLDDPGAASGTMALMVHLTALTQRLPIRVLQPFARSATAPAQPATLAALRSWALAGHGSVARTTAYHAGQLIALCRPALSASVGGSSSNSSEGPLEPFALFYAALALVAFVREGGGGPPPSTEEAAPTATKASGSKSPSEGHELVLDTLRDRSDSVLAAWVHSGPLGSRQVPAAAVPSLRLLGGTGHTDASSSSTTGRLDSSRAAERILSCAAKRLQALKVWKVGDLLGSVLEQLAAVERLRLDEQERGDALGLALGALKEDQDIAAAAAAAALQHGDQLKALGGGSGGGTGAASSSVAASTPAGGDDDEDDELDDDDDDEEQNA</v>
          </cell>
        </row>
        <row r="4369">
          <cell r="L4369">
            <v>5.0500000000000001E-5</v>
          </cell>
          <cell r="M4369" t="str">
            <v>MSSPVSPSAPSSLSNPPSSLNDRFDRLALGDAFEGGGKGMGLGIPAFGGLGVPGAGGGAAGGAGVRKQRSQRFTVPTSSSHPSSSSYAPPPVPSLPYLPPPPPVSTQTASSFLPPHTSSSSASDYTTYYSTSHSPTHLTSNSNSDYSLVAPPIPTNLITPEFLQSPTGMSPYPGPSFAQVQQQAQGAGAGMQRAWNGGSVSAVSPVGAGAGEKVFDERGEEIIETAIVIKSIPFACPREQLLAIMASLALPAPFAFNYHYAAEDPTSFRGLAFANFRTPSEASIVRAAMDGLEVMGRKLRAEFKKALKPGEKEAIERTKALKRMRSAQLLAAGANPSSFFGGGGGGQGPPSGWNRREASAPGGYGGGWGGPGGLEHDTEDYGRQIHNGAYSSHGTFGRRDFLPAPPVPPMPSYVPPPPPPELSYSSSSPPTTSADGSDVGTSVSMRMERESSEGGSEEGGKELNMNDPQTLELYSRILLFSSDSFRDELSFSRSLSPHQRRTVHLIATKLGLEHKSLGEEGEARYVVVWKKGTAGPVEQTKKPLRQTVSTAALRRIASRDTVLSNGSLPRSATPSSVAPGSGYTPSFAMPSSQSSGSLLSPTATAAGLRGKKSMPDLRFPSSSSHGSHARQSPTSSSSSRSPSPYSTEVPPPMPSSVSLSANLAAYANGTGYISSSASTPSLAAFGQPGLGGGITRSYSNLRVRGVESDDRFADDLTSPSSSSAYKTIPSFPSSGSASAADGSNASSSFTSPSPRKTREIPSVQSLFAPPHVNGADVSSAPSTPAREREARDLFNGGGGAGPIGGGLEWRRRV</v>
          </cell>
        </row>
        <row r="4370">
          <cell r="L4370">
            <v>5.02E-5</v>
          </cell>
          <cell r="M4370" t="str">
            <v>MQTAPSVPDSAITLVPLTLDTTPLCASPINLGPSAPSSFTPSDLQPLNELARVLLTATNPAVVFPPPPQPVPNKRSVEIAKAKEAGNAAFKAGDWGNAVKLYTISAEMAASRPVFEASVYARDELSLALCNRSAAYLGAGENVNALVDAEAVIQLKRPWIKGHFRKGKALAAMGRLEEAREAYLLGLQFDPTAEDLHQAVKELEEQLRRRQASHKAEVEKTA</v>
          </cell>
        </row>
        <row r="4371">
          <cell r="L4371">
            <v>5.0099999999999998E-5</v>
          </cell>
          <cell r="M4371" t="str">
            <v>MFARLQGAAGVDDMLAGSEEEEESDEDEVNGGAEQEHEEGQPRMDDSDLDWGSASPPPVGLGARAQARGRAKKQAQRQQRADQRQAEKLERLIAAGSTREEIELAMAIEMSIEEAEDAQRQVQGRSKRDKRARQKQRAVEDYLQNADFDEGDDSMAVLAAFAKSAVGGLAGTHERGDDLDRRLVEDAENAEWGTSDDDSDDDSDEDDSNEEETSDDDEDADGRVEHSLSIATDSDEGSDFDSSLSSSTDSEAERERKKERRRERKGKMRAMEESDDDEDDDDEAMLFQGNDSWADRDEEYIARVQNAVRANADLLSTAQGGRSARRANRRERNKLFKAISEGNFDDVDLYDDAEDLDDEMIEAMFAEEEERGFGSMSKKQRTKDKSFGGAFSSTLAAQWDLDRQSKAHKKAERASLRASQTEAEYRDSYRTKGGKKGKKALKAAREAADQSNDAATVNRRIRHFIVNEIGEQSVSLPPMSKKARIAVHLLAEVYGLKSRSMGKGNSRFPVLERTSKTTVIGVSERRVRAIVGTAEGENELEDGYEAFGGIGRRGRGGGKMAGLWKALEGASGKGKFGAGGRGGGLGKNSEGAVVGEGADKLGEDNVGFALLKKMGWTEGAQIGLSGGILEPVSAVVKGTRRGLGA</v>
          </cell>
        </row>
        <row r="4372">
          <cell r="L4372">
            <v>5.0000000000000002E-5</v>
          </cell>
          <cell r="M4372" t="str">
            <v>MDHSASAHPSPTSSGGFASNNAHNAFLDPSLSALHDFLAGNSTGFPGSPQDAGGMDGTSGNAPGGQQAANLTDLLAEFTTNAMSPDASSSRGGMDANAAMQGLMGFGNGMGDGSSPHGMEGLAGAKSAQEILLEHLKQSYPTAPVASPASQQSGSHQSSPQGQAPPMQPQGGVDANGQIAPELQQQLQQLFAQTGVLTSQTPTPTGPPSGSYQPQQPPPPHPHSHHPSPHSHFIPPQSPASFSHPSSSQHASPMPAYPGSGHPSPYPQPSATGSPYAHQPQQQSQYPAAPPVSSATPVQPVFALPQAQLAALLQAQQNAIPIQAQMAALQLILNAQLQAGAQAQAQAQAQAQAQQQAQHAVVQQHQHAQAQQQQHAQQQQQQQQQQQMQPLQMPQNGGSTAGNSLDGSYRDNEFIFSPAMSPLMTPHSAFTAASSLPPSVGPLPMVSPADLFPPLTSPALGPQLYGSDMQPRSGAHHAHRNSLQGLVDGVGALSTQLPPGSPNAYFSPRLGPSDAGTSTGAGAGRRGASSSSKKTRPSPLIKPTPDSAFDRRRRKTQSTGTTNGGDKRASMGGSKSATSSPFLGPQQGARNGGGVSSAASSSKGGSPHEAGNVYQTNMSANSSANGSAASVDTPSPVDLPASQHQLHHVHPPPSMYGVGQDGQPIPAPALPSHVFAAQPPTQQQQSVQQYQQQQQYQRQQQYQQQQQQQPYQLEPMGPPPPPSSYNPVTPASFMNFASDFNVDSISSLSPSLNAVANPAGQQFEPSSSALSSLQNSPALLPQPDSAVPIYEEDFMPPPQPSSSGKAPKTRKTPSAKPSPALKPVDAKGKGKGKSNSPTAADGSGSSGSSTAAAAKKGAKKALRPMRRPASPQRATTKTSSTGEGPTCSVSLRQCSRSCRRTRHPPAPPPRLVVRRTRSQNRSVATRSSCASTSCAESCRLSSRIPTRRTVDQVTATSVDSDTARSTPRTPTRASARSPCCGGATSISTSSATGSTVATRPSRLCARTSRR</v>
          </cell>
        </row>
        <row r="4373">
          <cell r="L4373">
            <v>4.9700000000000002E-5</v>
          </cell>
          <cell r="M4373" t="str">
            <v>MEKTAGEYEYTSLADYTLRTAPWRVISYSFASGIMGGTGGATIAVMRNIPALPAAVSAGTRTGVFGFTFFSVREYAVTPLLTHFSLHPSPLPPKPDDPPAPFQSPHTANFLDTSLSGLLAGTAFSGVLRQSSPPLLHLRAGVTLALASTMLQGFVNELDVGRIKFIAWSEQRRRMRRLEQGLDPDEPIAQPSLRPPSPTPAAPSAKPTSLLTTPASTSKINEPSYETFADRSDRVFGEGWRWFKSKLSVLAPVKRIEEGEYEKRLVEMMRHLEEERKEVRREMGELRERRDALDEKDRLHEVAVRMEEEARK</v>
          </cell>
        </row>
        <row r="4374">
          <cell r="L4374">
            <v>4.9700000000000002E-5</v>
          </cell>
          <cell r="M4374" t="str">
            <v>MLDDANGTASARSSIDTSVSAIRSRANSFAAANEAQATESEDFFLSAAAGGAGASGSGAGGGESAALRRTPSGRRIPMATVTSPTGTTSSPLTIYTGSPVFTASPVSSPVPSPAHQSYTIGNPVASTSQPTSIPMSRPPSYNTAMGSSHEMQRTRSSGSDIHSRQQSLTSACAPVTSSVLNTPKSDVGAFSPQVGTGPRSATWRPYDWGSAASEKGYSSDEDVREGGKRRTHEDEGLVAKTLGLPGAVLSVFLRPLNGGAPPRHPHSPPMNGSTAKSSTAAQQRSPLLIRLVLFAYLVFSVIYLSLSLTQSLVSPSSASDPSSSSFASLSAKLGARAGAGQEGWQLVREYADGLGAKAGLDLGWSRFKSGNEGGVIVPAEESAEPVEDWGVVRRIGHPDAAADSALRMQDPNENPLSPLSHTYRFSKMHEKVHWDLHDEIVPFAFHAASKPDPSGVTACMYTNEAWLQTLPAFVRSWQGPVSLIFEATHSRLDTDARSRLLSVIAKLRDEDPLTKELVDFHIVGAPQTLSERSLAKTRERMIKNPTARNYQLNLARFFAQTDIVFLVGDARVTPSGGLRAKLTTTRARELLLERGDAIVVPTFGFIRDPTGQPNQLPDFAQLRAQLGIGSEGEAAIDNFTGVTADELDPLANEYIHTLFETLPLAPEEWPTRKQSLVQLVNTRVPSVASPTTARLALFDKRWDLNHGPSNWYLWRKSSTDPRLQEKPSSGGGLGLGIDGSVGGGREPYRVVDYDLHYSPLVAVSKKGQPWCTERFDDLRAACTYQMYLSGAEMWVLPDEWAYTIEVVERKPEGEKEDPAEKLKTSISSRLYGKFHQEACMHYGREFLSVGMWDSDKAQHLRETCARTLGTWGMGSG</v>
          </cell>
        </row>
        <row r="4375">
          <cell r="L4375">
            <v>4.9499999999999997E-5</v>
          </cell>
          <cell r="M4375" t="str">
            <v>MVRLTSSLALLALAAAPAVHAGPLALLQRASDGAVRFGLGRVLRLNETQIERLLNRDGSPLEPHPHAFDLTDDNWETVLGTATYDNPYAAPVGREDVWVVTVHGNDPASKVFVEAMDEVAAHNSSGAGGTLPANMRFARLSYARETIPTTKWWIWKTPVIVIGTNNMRELRFIEQGQVRPNVATLSELFSRPDVWETLPVWKGMLAPGGRFEDRLLRFAKLWAKVHSGSSKIPNFVLLALSGFLMNFVVTWFHKDDAKLQAEYRARAAREQAEEAKLDGAAAFPAPKTAATTATPKRTTRASKRK</v>
          </cell>
        </row>
        <row r="4376">
          <cell r="L4376">
            <v>4.9499999999999997E-5</v>
          </cell>
          <cell r="M4376" t="str">
            <v>MDSDTGLDQPAHGSLNGAVAGDELATVRSLLGEIKSGVQAVKDSADGWKQRLTSTSDLAYPSGISLLSLKNHLLLSYIQHLLALFAVKLQGRSLASTEGPADVVAQLVKLRVVLEKMGPLEQRLKYQVEKLVRKADQFDEEGAQNEEDVLNDPLAFRPNPSNLVLDRTVSEGEEEEEAEERSGVYRPPRLAAMPYVEGPAKGKKKKREATMPSHLINDMSLAMTSSTPYAEATSGLSVSYDPSLKSGAKARLDKILDYETSNFRRLGKSKKDERDRRRMEEEVAFGGLGAGEGGKRRLGGFGAEFDDLLGDHRGGEKRKAAAYEQMSGFKRPKVAARQRDEDGAGTSGLSGGSGKRKKSAFDKAVKRANSKR</v>
          </cell>
        </row>
        <row r="4377">
          <cell r="L4377">
            <v>4.9299999999999999E-5</v>
          </cell>
          <cell r="M4377" t="str">
            <v>MQGQPSTPSTGKGSGALGRFLNKLRTPSSGETPPGAASSSPHEGGSRSSSPFGSLMGRRSSSRASIRTFDSAHSSNSTRPPPPPFPASLNASSTSLASANSPRYASSFSLDDDPDLELPSFHAPSGGPYSFGGSPANSSTDLTALPPPPQPLSSLSRPGTSMSTRSRTESGMDGADWKSSLSSATCRSVGRAPLSSGIADGVADGEGDGELTHKVPKPSELIARAPLTRLPSNDASSGHPSLASTSTTPGFGRAGLSKSATSASTTGHSTSGRRFFGARSTGTSGVVGRARRVVPPAGGVAAPQLPPPIPAVSAPSTGGNLSTNTTPESVGTLSEAERSSTSVSSSRRDASPGASDVSSAAPSRDSSPEVEIRPPQVSRPPMSPNGHGRSRSEIPPSSPQMVQPADRNASTVTIGAGSYGHRSAASTRPASSMGHYSGSDGADTSPDAGQLGAARSHLARQRSQLGVGSVAEQQALGSTAFRNRFLNSGSSASLSSVQSSNSNSPDLGSMSALSSSSSRASPPSSLGQSHSSTSSAGGFKLAPMGSSLSRKNSISMLSAVTEGQPVSTARAASLDIRRETVAHRVAGQLADGGAHAGRASLDERRTSPPRDTIVPYSHRRTTSRGGDPSILSESGASSSTHGGTTLVNTAATSSLKRSNSETITQGMIHQPQVSAAAPVSSIAVYRDEPQQQQARPSVARVPSGGYQQMQYQQPPIAEIHPDPNQPQQQSYEQQYQDENAYDARYTHSAPALPPASVPPQQHAVPASAARPVLAEVNRGYAPPPQPQPLGTQQRPTGTLYAPSTAQKGGDYHVPLRDRSPGVAEVTPSVTFQQAHYQSRQVYQQQQQQQQQQMQQMQMMGFTPGDAHAAEKRLPKPIWVSRPPSLSSGFRG</v>
          </cell>
        </row>
        <row r="4378">
          <cell r="L4378">
            <v>4.9100000000000001E-5</v>
          </cell>
          <cell r="M4378" t="str">
            <v>MTLSTVLSTLFLPLTSLVQSPFQQPSSSSLRSAMDQVDLLILGAGWTASFLVPHLRTDHPNLSFTATTRDGRDDTLKWSFDPDREGKEQFEGLPKARAVLVTFPIRGEGGSRRLVQGYEKHAGSRARWIQLGSSGIWDGGPTLASLRASSPSSTAKPPPFEWTTRHSPYDRTNPRAIAEDELLSQHADTIVLNLVGLWGGTRNPLNWFSRIAPTKSALEQKGSLHLIHGLDVARAIVAVVLAPSLPSEGKERGERWVVSDLRVLDWWDLVSSHPAPPSPPSSSFPNKDHESSPDRTKWVLDLMHTHSIRALPRSPEELGRAIDSSEFWRSFGVCPFKGRWEEGKL</v>
          </cell>
        </row>
        <row r="4379">
          <cell r="L4379">
            <v>4.8399999999999997E-5</v>
          </cell>
          <cell r="M4379" t="str">
            <v>MPSPHATQSSSPKLTLNDLPPEIVLHIIEHVEHLSIQDHHRLSHPDVPPPGQNAGALGGAGDAILAMMNGLFGGALGPNGAGGLGAAAGGAGAGAGAAGAGVGNANAANPFAFGGPNAANPFAPAQAAAPPAQAPAAPTDSDDDMPPLEPIPSSRPATTTASTSNAAARPADDSDNDSMPPLESVDNPAPAPANGASAATGSNPFSFLSALTNPLFGGRNNSTTPQTSPPAATPAPAASRAPAQPSTTSANNDSIYDDMPPLESVVPAASSSTPAGRAPPTARPDTDDEMPPLEPIPSSTAARATAPPADSDDDMPLLEAIDEVPSSRPAAASSAAPARAATAAADSDDDMPPLEPIDRPAATSGTPAAAGVAVQSDEESEGDGDDEEDDEDEDDEDWEDEDEDDEVDSDEDEEKIYPDGLPLDPLLPLLFINRPFLHASRKTLYRKVHLLSAYQASRFRESLSSETPAAYTKGEELVGATSEGELVKKNYLADLVKHLWIEPEGLLSLGRGGGQVYIDIMRLCQYLETLVIRPQFLKSATKPLLEALANLSHLKTIDFGSSADPKHPFRITTARLYKLMQQSWLDLENLIVVDLRPAEDGPTIEEDEMWDLVDDLENEEWLRKREAEKLKEGEKKKEKEGEDGESAEKSKDQEAKPEEATAGEELTKKNRKKPHGLKSLQLFGFNLTGSEMDLILQDSRQTLQTLLLQKPGYLFSRYELTSTLLTFGTHLTVLDLNLPANWHPAPKPIAGFPKPAFPVRPKDYKPGKPTSAHLSKIAEYTYVLDAVMGYLPNLKNLSIIGPYASTSVFSAFPPSLTHISFGRCPNIVPKTLATLLNKTVTRNKTLTRADGSKYTKPFQTQVARGMTCLTVIDDDLSWSDADIRAMEDATAQRNCCLHLSSDSPTTAGGVIPIPLNLGGLGGLGGLGGLFGGGLGAHGPAGGANANAGGAGVGAHGAGFAPPPPAAPRAQPGGVAAAAAVRVNVGAPAPRPAAQPAVANPAAAPPRNANAGANANVAAPPNANVAAPPRANGAAPARANAAPTARANAGGAAPARPGAGAGLAAGLAGLAGRWANNGGR</v>
          </cell>
        </row>
        <row r="4380">
          <cell r="L4380">
            <v>4.8199999999999999E-5</v>
          </cell>
          <cell r="M4380" t="str">
            <v>MHGLKPTGNLCLNRFHDSHSRLCHTKDRPGPKSLDQVNHGSCRLSPEAMLDYAGNLVKPPKGAGKKAKAEEEARARLKQASLELVRKSESPSPGPDSTPPSPKKARNHRTLFKSPSPIQLDAKDCIKVKKEELE</v>
          </cell>
        </row>
        <row r="4381">
          <cell r="L4381">
            <v>4.8199999999999999E-5</v>
          </cell>
          <cell r="M4381" t="str">
            <v>MPVYKHVQAQQKRASKRGRREALSDEDDDLSDSDRSSVAEQSGSESEDDSDEDSEEDLLPRDEDEEELDPDAPRPPPKGFPTATEALENQIVSSKFLIAEQEDGSEEEKGSDEEGEDEEEEELPLVCVVCPNKVLKKGRMVEVHLASKDHLRRLARFKAHLSSPDCPPEHANADARWVSSQIDKMVFERLSRQTAEGGKKAKKEEKVVESTAPVASTSTSPAKPSTSTSTSAPAAAASKPKFSKPDAVAAASSAGTSVREQIRLQKKEKNKRRREAKREKNERIKRRKLENGEELPQRPPPKRKFIEKVKPTEDEIRLRQEWKKARNEAREKGLPAPPKPVLAYEFGGNVPEAVVKKAEREAKKAEKEVNGAAKDGKKGAASPKKGGQSPAKGKAGKGGEETSAKAARRKEKKAQRKSDAAAAQEKDAVLPEV</v>
          </cell>
        </row>
        <row r="4382">
          <cell r="L4382">
            <v>4.8099999999999997E-5</v>
          </cell>
          <cell r="M4382" t="str">
            <v>MEHLREHAAPPPHKHHQPGRDTVLGEAEAKMATHDHQHLAPVTHETRHHHEVEEVERQREIDRHVHHVQHHVQPVVDEQHAGEVHHEKAVPVTEIRERHVATDEDKMQFASLNKAKDSVVEAPRERTIIDRGEQVHENVQHHVHHIVQPTIERDTHEHHKIHTTIPIHETVHEAPVVHQSTVHEPLPLKEFVAGGGDLKSTLRHDADALLDRGECERTVDGPAETLTQQLGLASIGEKNGTASTTNPIGERGTTAATGTGGAATSSTGAGIGRNTGTATSTGAGI</v>
          </cell>
        </row>
        <row r="4383">
          <cell r="L4383">
            <v>4.71E-5</v>
          </cell>
          <cell r="M4383" t="str">
            <v>MSGVNSAPDKLPQIDRKAYDAQIHLPGEGYSGKNKVPTVSAFLARQQAMTEDHSAEGDKLRALRAQQSQAEQAKRDREGGSVADVSDGAKTDAAAQGKSAGQLEKEEMMKKARANHQPNAKDFEAQGEREVFDPVTHKMVVIRDAKLEDFQNPKLFDPQNLDPSNLGTGGPSTNPPSGGGASIKHTTPLPVEPSNINFFPYPPPVDQNGLKAITRTINSYALAILGGLGVIWFFTAWRAGWAAFLFRSQIIGAVAVCVFLAHGVVARKIEKELERIRLEMHKQRGMEFSPPTPESVEWLNAFTKVIWPLINPDMFTSIVDMIEDTLQASLPGFVDAVKIEDMTIGKNAFRILNMRALPDQPTDPDYPKEEWIDQGDREAALDPNRRIKKEKKKEEEADEVMKQENPEDEDQTGDYVNYEISFAYFAPPGKEKLHGENISLIIKFFLGMHDLFHLPVPIWIAVESIVGTIRLRCQMVSQAPFIRNVTFTLMGVPAIEASAIPLSRALPNVLDLPLISGFVKSAIAAASSIYVAPKSMTMNIAQMLAGDGVKRDTSALGVFQITIHHGSGLSAQDDNGSSDPYVVIAYSKFGKPLFSTRIIREDLNPVWEQTAFILVSADEVRAAENLSIQLWDSDRVSADDLVGRIQVPITELMLKPNEMQHRTDKLMGFEDADEMSGTLTWSVAYYEKAKLNPDLKKEPGIDHSLPKELQDHPQLKIEENQQDTPEEADVERTPPDPQYPSGILSVIIHQIQSLERQNLTGATGKHREGQAGQDTDEASEQNGNLPSAYCEIVVNDDLCYRTRVKQYTTFPFYEAGTELFVRDYTKTSLRVVVRDARLREHDPILGIVDLPLQKTLAHASQVTRTYSLQGGVGWGKVNISILFKGVQMSLPKELSGWETGTVEVKGPIKVEAVAGADFDWREKKLVLSTSEASTKISARAANSNGDGALEWDIDHDIRLPVYDRYSSALYFDYGGSSVKIGPLGSKRDAFAALWLAELVDDEPKEVRLPVIVAKTPAVRFNYINDQCQKTHDYEIVGYLTTTVVLDSGLDADHEKYATTQTARHEFEQYDRVEGQVAQAETNAHANDDGVIDKEEQKEIDRAHKKALESRHRGKMQFRPYRTAVWAKDGLKDRARGLKDKLTGGGKKEETIATEGA</v>
          </cell>
        </row>
        <row r="4384">
          <cell r="L4384">
            <v>4.6900000000000002E-5</v>
          </cell>
          <cell r="M4384" t="str">
            <v>MPTRLTSTYALPDPSDDSRAPFTTSRDDEEFQKQYANLYWQRLTELRARVLSEAKRRWVEGEGFKGASNRPQHVRRLLEVENGKLCYVVGTVYVDMPLKPNVLEDLARDHHITAPATRRKYHSPSDEIMLEDESGRVRLVGSKVDDAEGTFVTGEFRLFAQRTSLSLTLLLIGTIMAALGAEMASGDFEVFEYCFAGMPDQPPLNPTTPEGEWVALASGMGMGTASDVADVRAELLSEWLLGEAGDDEDQDAAVKVTRLILAGNSLAQPDVIASDEPKKKRYGYDSSMYTSKPTETLDAFLSELAPSISIDMMSGEKDPTEPTLPQQPLHPAQQTLEWSHIAPTCPDTLWCYPFSGKEPFVLKQTPHVYFFGNQPSFGTRLVESDDGKKVRIVLVPRFCESGEVVLVNTATLEVKVQRFELLQ</v>
          </cell>
        </row>
        <row r="4385">
          <cell r="L4385">
            <v>4.6799999999999999E-5</v>
          </cell>
          <cell r="M4385" t="str">
            <v>MANSQTGPPTHIFDPLPHSRPDGGPEHENGAAISALFAHGGPGTTVLLRPRSTYVLYSQIDMSHPGTTLATEGYPEFESGNQAILETRGEKESGAVRMFNLPRCALKRVHVRGCRGWGSKAPTEEEKERWEKEGRMGWLEGGGALVWMGGPEAHEQIVEGCRLEDPRGWTCVHLVDFAQRCRVVNNLVGPSGQQAPGPWADGLSIAGGDSLVAGNTVFDATDGAIVLFCAPGTVCTDNTIIARERNLLGAINMVDDFPFDRDFTETRVIANKIKTEGAFIRVAIACGPTSWNPWGPHHTLNYGGHVLHNLIGPGQFGYGITLSGVDNFTILGNSLAPHTRFAGSTHRFYPATINAPPSAFVRQWADRGRVLNSEVQEEFVEGELQWVIGIEPEVGDKLEYEAGQVGLDARGFSRAGEGGLAMRGARWEVSSRGELVLRKVEGKVDQFGQGEYGKGRVVWSSGRVGGSHGTVEEPRLDFLLDGRVTLRSHSGKGDVLWDPTSYLVPYLCHLPPPPSVPPPTAPQPPERWLPHPKLILRNQQPHVQIKNHEGNLVFSTRYEWGNEDGWTLKAGQWIAVAPRELRGVDEPSGFEEEEQVAVPPPPPTRQDSHGNHGGHFSRFVRDLNTSLQSHGVSVPSLPSPGPPPPIPPRPSSSSPSSGKGLTPTFLYLSPLTSQLILHSSSSGPTAPSPSDTHFSLPPHPSSPSKPEESFLAFQGDGNLVLYTSDGPVWASGTNGERQAVRVVLKGWGEEGGPGMEMVDERGERVWSSRD</v>
          </cell>
        </row>
        <row r="4386">
          <cell r="L4386">
            <v>4.6300000000000001E-5</v>
          </cell>
          <cell r="M4386" t="str">
            <v>MAVASQTPPTPLAELRRRSHDTLANLRPSEYSIRAWSNTARVAFETAERCWREGQRTQDPRKVEEAFLEYKRAAGVMHLILKHPDYHRMVSTKSPEYYTFVSLRGLATEAKAPNDQVVRWLENREAEWTRDHAKAETRVGKSNGAERNELERAPEPAASTSRPAPQKTPSFPTATLADRLAALRASGLPGATSNVSQAAPPSQPPQPSPPLRPSTPPRQSSSRTLRQSAVPLSPTSSPRAETGDLVADDAVERTGSAPPILPMSDVQEPATVWEDSAVQFRQEGGVPIADAERGVLDRGPAGGVGIAPEGRGALSDLSDLPSPTRFMSAFPSVDDLERRVEQSRPTSDSSAASSSFSFPSVPSFDPSAAPAKPARPPPPTPRSPRVDATTAASPPQGDFARLAADFERTSIAPADNRLSRNDLPPALRPGGRQPPPIVSPSVPSTTPTASPLPPPSSASKSFKIPFSAEVRPLELWQYLQTAQSETGRGPRVLLLDVRSRDEYNRGRIRGETVCLEPLALRDGIRSTDIEDALSLAPPHEAALFSARNHYDIVVIYDRSSATLPNTAPPSTSSDAQRTLWNLVNAIYEREFTKSLQRQPILLRGGWEAWEKQVGPNGSVGRGIARASGHSVDDAARDAKKANRRAAVMPGDGLVMRNGHGEAAYGPPPTHSIQPYPSTSNHVLSPRLAMPPAVAQRSGSAPAYDPFAPSPPVTSRPSYSQAPLNGFTESISPGMHYPTPRTLADHSDMYRPSPSSASPYAGSNYSRTSFDYARPSIDYPQLQPRPAPPVTQATRPPPPVPAVARPPPAKPAPLRSNSSFSSMQPAQYSSAHSRFPTSMLSFDEGVIGISGLKNLGNTCYMNSTIQCLSAAIPFARYFTGGSYRKDINTVNPLGTKGALANAVAELIRALWAQQYHFLSPVTFREAICRVAPQFRGSDQHDAQEFLGFLLDGLHEDCNYVLKKPPPIEMTPDREHDLETLPAQVMSEREWQIYKMRNDSFIVRLFQGQFRNQLRCLTCQKTSTTYNTFMPLSVPIPGGRGIHKVSLMACLEAFVRDEVLDKDDAWHCPRCKKNRKAIKKLSLSKLPPILVIHLKRFSFHGPFSDKLETQVQYPLAGLDLTNFLPPPLVDKTGQPIYPGPPNGYVYDLFGVTNHYGNLSSGHYTAYVRSGKEWNNIGDSKVTPCDPRVVESAKSAYILYYTLRT</v>
          </cell>
        </row>
        <row r="4387">
          <cell r="L4387">
            <v>4.6E-5</v>
          </cell>
          <cell r="M4387" t="str">
            <v>MPGHTGPKPPHAMLNRPRLSPKSPNEIHREGYFVPPTPAAADRPQHAWSPFFGGQQGGDAPLGRVDENGEVARAGYDAGVGAGGESALGGAGAAGHASASAGTGQANEAPSNSPWSTTAPPSFTLSPTSTAFNAKFSHALRVPSSSNIPQTPLYPPPSSPFIPENAASTRPAAASSSHPASAVPPTPGPSTTSGLSFPPSSSANSPFKLPTSLAFAGRKPSGAAARPSSLSSSQRTASALPIPITSQRYTLYTPAQIFTLLHSASNADPKTPPILVLDIRTHTAFVAERLAGSINVCVPSTLLRRPAFGIDRVADSLPPSDQEVFERWNSCGVILVLDQESTSLVEGGGPASLLAKFDKAGFEGKLGWVKGGWYAVRTQLRGLKEEEQEKLVEVGSSATVAQSPTTASAPVSAHSTPFGAPGPAGAQTSALDAPTSLVGGDSAHSSTYPPINSKKHGRPVLQVRDLPASAFQLASTSAFRHSSNETSRSTSRAGPEVISPSTSGGSLSSVGSVRPNMGKRRKSGNEGFLGELPSAITSGGRPSFDADFRRAIASSRDNSQVRTSANPFFDNIRQNSEALSLERSLANLAPIDLPPVSPSLIPSLPSFLRTYLSLSPMSRADRLARQFYELEFAERERLEGTFKWHSRQSVVGASRAAEEEDREAETEEDQEKRWEKFGISAGVELGNLNRFKNIFPYEHARVRLQYHSPSATDYVNASYLSLRNSSKRFIASQGPLPTTFRDFWQMCDQENVGVIIMLTNLQEGGRDKCGRYWASEHEGEWDIQLEGDLEREEADRLKALEAKGGAESTGGLLGPGGAKGPGAGGGGFFSVFDAKEAKKEEKKAKPKNFEEATLRSTITVRRRRQSRNSSSSSTPPPPRKIRHIQYRAWPDFDIPAEPADVVSLVNEVEAAQRAYMRETGWDPKEHGGLEPPILAHCSAGVGRTGVFIMVSSLLAKLRQDHEAATQSDVARTDDSMDIDPPSAAAPPSRPPLAERLSDPETSLLSTGLSLSSLNGPAHSPSPTPMHPSLTLPRLESRISSTSTSTTSSATLAPPIPTSAGSATPASPSPVQPALPPLDVPALAQQDPIFAGVNELREQRMSMVANYRQYVSVLECVLEGAVRLFSQDSAKSS</v>
          </cell>
        </row>
        <row r="4388">
          <cell r="L4388">
            <v>4.5899999999999998E-5</v>
          </cell>
          <cell r="M4388" t="str">
            <v>MRTQTLLPDTATAQESGQRDVPPRLLPPSLFRSLTSSSPPLALPALLSTRVAQAEELSVRWAVLSRPRSNGRGSKRPSRLHQEGKPLPSLRPAPAGQGWRAPDTSLGHLASSTMNTPTTTATPYDAVLASLNSTPPRLSQDLVDHLVQACDEQDVLYVVFWLRKMNDKGLLWSVGGKDGVDAPHTWKGVSALQLVSTSHYTPLRHFILEVLLLNLEQPHFSSIQPALKTNCGPTAQWAKDVARRVVDSRGQSAVKARELLALTDDGSAASWIDANLPPCPTPDEQLTGFKALPPPPAASVPNGLPQPLTDDTRTPSPPMKLNLPVVKIVPPTPQAAARVANVLDSHGPPPLPVDHEDSTKVARSSSSASEDSLRVAMPLDRRSPVEEGEIRLTFSSEFEATQAEHSREVQPVTDEVPLDIKPKASLPPSHYSQPVSKHSPPPPAPPMTAPTLPLHPHVRPVGLYLTNLPNEANKSSLRNFVSKSLGLQHITQPRVLMDAATRGKRAWLTVADHRVAAQAAKIAEDEVVEWSGRRVKVQVVAADDGPKNKSGKSFGYAPKRAGSEPAAVEPNLKQELEEADFARNHPVWHSASPELERKPGLPDRKNLLNCDGEEFPKVKIEDEDVKMADEEEEAKPSPPQDLPFSLPFLASTSAAPAVVHSPSYASPSPTPPPSHFFAGYKAPENPYRSRSPVDRSRPYRSSPPPPHRLSPILGPSKLSQEFLKDEEGVAPRPTHSSPYPSPELSPPPAVRPLPNATPSTTVPWATSPVSPDLTGDEVEANPFAALFASSISPAAPSVPSSPVPPAPKPALRSSLKRSAPSAFSADGSRDTKRRRTEKTVHWAKEIAVVVGHGAGHVAEVEELTEGAAKQQPGGWSEKRVGGGLRW</v>
          </cell>
        </row>
        <row r="4389">
          <cell r="L4389">
            <v>4.5399999999999999E-5</v>
          </cell>
          <cell r="M4389" t="str">
            <v>MQPQENKREKRRREMVDRVTRLQEDTVARRDRIFHDLSEIYARTADELLPPPVFPTSDLSIPVGQLPPSLPFTDPVIPDMHPIPYLFSLHRLSMERANEQLAIRLFHSHQVAAARRLYEAEVERIEDEYEAAMKGVVERLMEGVEERRRRLMEEKEGEGVTIDTFLETQRTHGTRRMRGNGRMGGSSRPGHGNGGTNGAASPSESVAGGKDGSSNGVDAAALGSLLGLSGLSDPFNLAAALLPNSSAVAGSGAGSLTALSGVGATASLLTGTIGKRKPGGRTQPGLPPAHFLVQSGTYSQFGKSLAGLSALRGEEVEGDLGEMRRKRQRTNAGGRRRMMYE</v>
          </cell>
        </row>
        <row r="4390">
          <cell r="L4390">
            <v>4.5300000000000003E-5</v>
          </cell>
          <cell r="M4390" t="str">
            <v>MSFWKLAAKTLAVAPTDGIEGILAPLSHLNPAPDSPTSSAARPDTLSPADVKAHQDALDALLAEPELLSEIKSGSNQRLTDFLARKEVVLRLGGWVVWGLGRGFIDNEEGEAINGTDGASLESGILPDSLEQGKVPDEVLAADERKRKGMGGVPWRCEDEEKDSDGEDDLELGDVRKKKLSEFPRICTEVLISSPPSLTDSLFRHEDASSQPHTCPAPADFLLPFWESILGSTEQQLASRTQQVGFWVKVNGALLEGPLGSEVLAQILTIPHLPHRLLSLLPYCSPINDLLLLLLRVSRPPSPLIPSVVVQAIRMLDPSSALGRTGHAAGEELLRGIIETCLAVPRNKDGLPGADQPGGGFGGMGVAGDNDEPIFQWRDTTLVRKLADEKSARILLDWMLAELDERGAAVEEEEEDAGRTPKPPSTIPLPDSTNGSDDETDPEQVRRDMRTSSLVSALSVFIELIRKNNSDFVEQHMLAWARRKQADHLEREMLEAEGAQVVLDSRHAEQDRPDDKGPSVVDLSALLSSVTQRLGGFQKLLKEPRSSTAPISTAGGKRTPLTLERFRICEFYAELLHCSNMSLLNRPQGSALLYDEDGHLARGWQAADELASALAGPAEHEDEDDLDQPRPPPSPEVHPFPSNFSTSPNDHAYSPYSGQSTPSGRESLDEESGGVLTKFEANQLRAIIAATEDGGEEEQEDEAGETAAGALEKAETPTLQDRRRSRQSLSADDERDLPPTPSVYSETSRQLPAIPLPPGPMLKSKFLEHGVVPVVLNLFFEFPWHNFLHNVVFDLLQQIFHGRLDRSLDRQLAESVFVDGQLCHQILDANRRQEAAAAERPNMRLGYIAHVTLIAEETVKLFQRFPELYNAVESAIPQPDWENYVSTTLREMRERDMTPFHGAGNVSLTLNKAPSSSSLSDEDDEFPMNSARAMRAMEAAGMAGGGSAVDEGAFGGHSKPANGTEAAGSGSLTDQSLTSDRTVGSSDEDDEDDNWLGGSRFDPGDVDFELDATEGQAPRSFGFDDRFDAAGPSALRFGTSDSDEENDWAPFEGASSRPADAFGSDDFTPTIASASAASPTAFGSSFTVAPAGSTESKSGAAEDDDFGDFEAADASPSIEIPTMDSFDDFDFGEQGRLAGGVDTSASFGGATKLAQSKQNSTEEEDGSDRFGRLSLGEHSNPNSPARDTPNLPSIEGFASAVGADLPDADRATSPGEPLGPSMHPGAHLTPDGQMIEAEVEGKKVRVPADDIVLAHRRHSSSDGSSRRSSSENVRD</v>
          </cell>
        </row>
        <row r="4391">
          <cell r="L4391">
            <v>4.5300000000000003E-5</v>
          </cell>
          <cell r="M4391" t="str">
            <v>MAGSRLDRLILLLDTGSTPSVRLTAARQLGAIAGTRVAHPSTNSHGHASVGTDVKLEEGVTGPSKEGVWRGVDGEWNEVIGLVARVLPFLQAKSMDTRQAAAAALGFISRAVGIWDPSSTAPSSSSADVAPPTDDTLSSVMSLSDFNLARVLTDGQLLLGSSGKEYGKLSQLTADELTKAQKDALKNLGLGFGGGADDIGVDVGAELAAGAETHPAAPPASSAASTSSATFVEPPRPALPPPRFKAGGAGALPPPRFKAGGDGATLAALADTKSPSPAYTPGPVPIPPPATPIPAPAPSSAAPPPPPAPAEPEADPYAGLSARERNKLKRKRKVEEKAGIAPSAAPVPAAKKAKTADPTPSPAPVAGPSDSSAVKQEDGDGDSKVIIDPAAKAKERERFGGEIQAKKAADRAEMEVKVGEWPWRGAVERLAVGLLAPSWETRHGSALGLREILKLQGGGGGMLEGLTTAQNQERHRRWCEDLAAKLLCVFALDRFGDYVSDQVVAPVRETAAQALAVLLPAMPASSTAEVLRVLVDMVHQRDVSKYIWQVRHSGLMGLKYFVAVQAHLVDGEVRGNGQLVKMEEDEDVKPRIAPSGSTDVLKAIVDAALVGLRDKDDDVRSAGAATLVPLTNSLVEALPSELQTLVDLLWACLGDSKDDLATSIGGVMDLLAKLLAYPIVLKLLQSPSLETPLPQLIPRLFPFFRHTITSVRLAVLNTLLVFVQLPSVNSSWIDVGLLRLVYQNLIFEDRPDIRRASEGLWLACLYRLATNPSTLQELVAYSSPVLSAWFALLTSPIGTPINSALLWSATASLSGHGGMVHNVDKPMLNQDLALVSVEAIARGRIAGAAALGALLAIWPVETHDETFAPFLESALASTSAFQRFLAATVIEEWANQTVSSGLVKPERSLAETSSLVARLVPRLHEVLATDAPATYAETEPILARLRCDCATFYSAFGSVGKVPSAKLPSVPDAFGLQQAQLVANSFNALAALVPPKSKKTAIPQLEERLRKLQSGIAYFEGVKSKHDRQVFAAVAGACIALQAIPAKITPLLRSVTTSIKTEDNVDLQTRSARSVAAFIDYCSSPASTIRVNPSPKLVGNLCAFLCQDETRTPIFASAKSSRAGILTLQYNPARGTAEKASKDAVAETLDQAAAKLVFRGAQLALTELATRFGPELLDKVPKLWSCMADPLIEMYGSGDVVKGDAILSGDDRKAQELIDCLTVLPVASAKLEPALHKRLTSLLPALAVATRSRFAVVRYAVAKSFATLCDIVPVDGLRFVVESVVPVLADPLNVDHRRGAIELISHIVDLLDVKILPYVIFLVVPVLGRMSDPDDDVRLVATNTFATLVKLVPLEAGLPDPPGFSDELLAKRATEREFLLQLLDGSKVAEYKIPVDIGIELRKYQRDGVSWLAFLARYQLHGLLCDDMGLGKTLQSITILASMHHERAERYKATRAPDAVHLPSLIICPPTLTSHWQHEIKTYAKALRPVIYAGPRADREQLVRSFSKYDAVIMSYDVARNDVELLAPIDWHYCILDEGHIIKNGKTKLTKAVKSLKAIHRLILSGTPIQNNVLELWSLFDFLMPGFLGSEKAFNDRFGKPIAASRDAKSSSKEQEAGALALEALHKQVLPFILRRLKEDVLDDLPPKIIQDYHVELSPLQKQLYDDFSHSQAKQLVDGEVKSSSTAKPQHVFQALQYLRKLVNHPALVFKPELPQYQAALAKVAGADASIRDLAHAPKIRALQQVLLDCGIGASSPSDNASDEAVSQHRALIFCQQKMMLDIVENDLLRKLMPSVTYMRLDGSTDVSKRHAICQTFNADPSIDCLLLTTHVGGLGLNLTGADTVIFVEHDWNPMKDLQAMDRAHRLGQKRVVNVYRLIMRGTLEEKIMGLQRFKLNIASTVVSQQNSDLASLGTDQILDLFQVSDTAPPATSASTGDKPMSQKAILESLDDLPTEGEYGDLDLSAFTASLAS</v>
          </cell>
        </row>
        <row r="4392">
          <cell r="L4392">
            <v>4.5200000000000001E-5</v>
          </cell>
          <cell r="M4392" t="str">
            <v>MRVLALEIFRGLCSDFGLMMKVYQRYDSATREAEERSGAGNKGKGRASPAGGSTVFSDMMTAFNRLATEKPSVLGVGAAVMYGSSLGPVFSSGAGSSAGHASTGMSPAASSTGVTGSAVIDSAMEMGYGLAQAAGSVVGSSVAAAAGAVSAAGGAATGPSLDVQTASMKLQCIDQLDKAEPPQIPETYIFLLDLQCLSALADGFASFTLATYGDVVCRQQTTRGLAPPALDWDNLDERDPQVASLRVVRSMAESAWPALLASMSFFIATALSDDLFSDVVTSLQNFTSVLGVLNLETPREAFLTSLCKFAMPPAVVSHIASQQDTFSSHASKPSSAAAAATAVLSAGAESLALLAGGSSAPSLPVGLSSRNLACLRALMSVAHYLAGSLGYSWFCVFETLQNADFVIRATSAAKSAKKRTQAPPTTAHGTPAKAGAGAGQPASSDQANIPIVPTEADELAVQQAIAKLFDVSFNLDDGAFRQFLGALCRLSGEMIGLQMAEDGTVAQYAGGDDRSEDGSTGTTTPLDTPDRSRRRSSGISTSRGASTKGGDKSFGIAKLGAVALLNVLRLVQRPPDVGWELLTSHLLFVLHSTSTSTPIRLQAADVFGAVLTAAIKALSASDLASDIDLQERAQTQVLDALAAQAEPAPRLQLTPDVEIRRLALDTLLKILEANGHSFVTGWSQIFHILRTACPTASFFAPPSPVVPSAPRRSLDTITEHDGVGPMTPMRSSLGANGYFNLGVDGAAKNAKSAVLVRTSFPSLQLICTDFLDALDVAELRDCITTLSEFGKQAEDVNVALTAGGLIWGVSDNVQAKRKEGDSEAAHGELWMFLLHNLLALCRDSRQEVRDAAVTNVFRSISMYGSTLDDSTWDACCWEVIFPLVDDITSTIRRRNDPGAAEDEDLSEETVPQPNAPPIRLVDKQWDESLTLALRYLGDVFFDYLSQLVKVDRYDEIWAAFVDRTKESFIRDRPVPATAAMQALEKVLTVSLDMSAAERIGKSWEVAWQAWDDVGAAIEENARAGPDEEKVYTQINLEAFVHVALPIYTPPHITFDLARIQRLLAVLKTALTYQRSPDYRADVDGLMPLQSAVLEVVAVIKLDDVPGAASAVLSDLSEYLKFAFVAPFETSPASGMGLGGQRVTYVALAKEVMPHVQWLYRKYSDEPSVYEQGAVERMLQAYTLPMRLKHDCPAPAKFGSAEPLWKTATVNYLKAVRDVVSALGTLDLPAQTEEAVWEQLVEGFAEALLASSRDSATQRGADLHREEEFDLALLASLEHDVLPHIGSPRVPDDLIRRLAKALQLASRLYRLDLPGPSTNSRVEARFSLDFDEQVKGEMFGTTVEIVENRKERFAYWCLDMLFLVCDGDEASEPARQRLAALSVPSLLNRCAAIIKTYIADAPLRGKMPFPRIRQEELIYVLQRISALRLAPSTLWASTQPSPSSAIASPTPLSSSSPRDLVRDAMLRSPLAHLYELHNLFTDLLEVARNELSIVQAYMPQRLAVGLREEDDEVEWEGLPAGCKVGAVGRRRRGGVGHDEGEMDVAKLALRCLKLVGEEIGAGLSFV</v>
          </cell>
        </row>
        <row r="4393">
          <cell r="L4393">
            <v>4.49E-5</v>
          </cell>
          <cell r="M4393" t="str">
            <v>MAEESDEDEDEDEDEESEEEQDGVRRPPRIRGSFRAWADAQVLAAAGLDSTTSTAVADDEGTYKPLLPAGSGVAPAPLPEGTTGPLGAPLPASDLPTLPPQRTIYVPVTRTPEIEAQRAELPVVKEEDRVMAAIRGNAVVVICGETGSGKTTQIGQFLWEAGFGDAKSDNPGMVAITQPRRVAALSTSARVRTELNLPPTSSLVAHRIRYSSTTSPDTKLVFMTDGVLLRELAADFLLSKYSVVVVDEAHERGVNTDVLIGVLSRVAKLREKRWKAGKEGAKPLRLVIMSATLRVADFAENPTLFAQPPPVLHITARQHPVTLHFARRTAHDYLEQAYKKVARIHARLPPGGVLVFCTGQNEIVSLVKRLEKKFGPKAVQARKERLKRAAMRGAGRDGRSAGDGDEDEAEREVEDLKLRGGKVEKGDDLEAEEVDLGEGRDLAADVDDGVYDVDEDDDEALESDIDGDDDTFKGIDMEEDTDEPMHILPLYSLLPTEKQMKVFQPPPEGHRLVVVATNVAETAITIPNIKYVVDTGRAKERKYDHASGIQSFEVDWISKASAAQRAGRAGRTGPGHCYRLYSSAVFEQHFDQFAKPEILRMPIEGIVLTMKSMNIDAVANFPFPTPPDRDALRRAEKTLVHLGALEPAEVDSKVGGKITPLGRSMALFPLSPRFSKMIVAGQQHRCLPYVIAIVCALSVGDPFIREANLGDDEESADAVDEAEKTLSRAEIAHIRDPEIKAKEERKLLRKAFFQVQQRYAALGKGTSDVFKLLSVVGAYEYEGGRESFCEANFVRTKAMDEIHKLRAQISRIVSSTFPGIDAGFVPKLPPPNETQLKVLRQLLTAAFIDQVAIRKDLADKSSNLSYAKVASTRGVPYRAFGIEEDLFIHPSSNLFHSPPPEFIVFNELHRTHKVWLKTITKVNPAWLPVLGRPMCTFSKPIETPAQAIAAKAASSALSGDTRQIFVVPRFGPGVGIELKPIQMTQKLVNGRWVLQ</v>
          </cell>
        </row>
        <row r="4394">
          <cell r="L4394">
            <v>4.49E-5</v>
          </cell>
          <cell r="M4394" t="str">
            <v>MSAPPAQPKPIKPPKLKLDTKYGPHPNLEGKYRTAQDFKQMYRAYQWTQGYDAMVAIDTPQQCRLICNDGGGCPFNILAQYTTFTEPPLTGQSGFFVSPTGFQPKHNHPAPYIPMNVAAENERRKTLMHGEHSLEHPPLQRALGFSGSVTSTGSARDAAAAPGGFADGASVASTPSFAPQQLPFRQSQAPQAQTQAQPMPSPGAAYQQQQGVGLVNGMHQGSPPNSVGQYGSPAPPYQQPSQPPPASQIYGTAQSQYAPFSQTPMPYGMQQSHPPTMNGYSSASPAPPSQAFTSHPSVGRKPLEAFLLSISPQFEPYLGLFERNNIPLDTLPQDLLDLDSGKDEDRTLFDVFKDVKQMPLFYVALAADGVRKAKKRQLMSGSREVDPRIAVGLEKANAERWVRAKIEEGHRRLQEQQQMQQVARL</v>
          </cell>
        </row>
        <row r="4395">
          <cell r="L4395">
            <v>4.3800000000000001E-5</v>
          </cell>
          <cell r="M4395" t="str">
            <v>MQAPATRFAAAAARPAARRALPRPQAYRRTYATAQTATAGTAGSHFGSALLGGGVVLGGLYAWYSMSGAKTAVDTARSVSNTATAAKDKLKDVAPNNAKEALNLAKSVAKSYAAAIPGGAVLIDQGFDQLESFVDTHGEKAVQIVKDTYADIEKAAKGGKDSGDQIMRALQEAGNKIQDLVGEEASKGWKALGDKYPELQKSLGSQGDELKKLADKHGPEAQRIATDFYAQATKIVSKGGLNAETYDGVKKLLAEKKDELAQFSQKAGRDAWDASAKAAGPVLDKMPDVKEALDKNLSKVEGYVGEDRSFGSQIVKELYSELEKIGKSDKSVEEKTKAAKQLVQDKLGDSSQFKALGLGMDKIEDLASQGSKWLDSQVPGLSGLTKETDLKALKDLASKRGDDAEKILNETYEQIKDILQKQADKAKKLGEETKEDAKKQAK</v>
          </cell>
        </row>
        <row r="4396">
          <cell r="L4396">
            <v>4.3600000000000003E-5</v>
          </cell>
          <cell r="M4396" t="str">
            <v>MRSVRGSGRRRGRRRMRRGNAVEAPANPVAVPGISSSATPAAEPTQATDATMQDATPAAVDAASSEATPAAAPLPDVPAIAVTGPASTADLSATATPMPAVDGDSSAQTPQTGDAGAQSVEPGTDTPAPADPAIAALPAADEAAASEEPGTTEATPAPSTSAEEPAVRRRSGRVATRGTGAGFAGARHTRSRQSSPEDDGDYDSDTLMAMGVPGAEGEGFVPGAAGEGEDSVEGDGRPKAHHLVPEEELPEYATRLIDPEVFVRDLFVSEGKVELERLVPGPAGQVVGTGQFDTYVWRFLSAFAASNGGC</v>
          </cell>
        </row>
        <row r="4397">
          <cell r="L4397">
            <v>4.3600000000000003E-5</v>
          </cell>
          <cell r="M4397" t="str">
            <v>MPPAPMRYADGGGYPAHPHADRAHHHPAHDTRGALATSAPRPLPPNGYQAFASRQAPQPYPGGGQYHDARAGERGGGGPYAAAHMNGQGGVPVVVPGAPSLPPMMSGGGPSSFVNQHMQPRQAHPHARPPHPPAMHAAPPLQVQTDRRVVDAGHQHSRQSSPTKLSKRGPPHGHPHPPIPAGPLFNPAAPSQRPPPRDPSDPDLLRPSTTWKPRTTSRIGVPGPLPPPSAAMAGSVHASPLPSPSLSTGSHSTTASFPGHPNGSNTSLNSPRSQSQSRSPNHRQLGGAPPPPLAPPFNAADWSTHPSQSQVVSPSLYLLWQSSPLPGRAKFESVFVDAQMRRVNYVAREYHRGRDGVLRREGEKGSQKAEDEAGAAAGWADFFDGFDAHNGGGGGLEWLLLEVPSASARERGSDQLAKVGLVTEETLFLPLGKNIKWRKFYKEPVFGSGEPTWKGVGGGKYKWQKEKDSEECYTLVDDKTKETVVSVLERPGKPTQLILSALIQPSLHPILLTLLHRTFLTDQKRRSKDQERWEEEEVVTW</v>
          </cell>
        </row>
        <row r="4398">
          <cell r="L4398">
            <v>4.3399999999999998E-5</v>
          </cell>
          <cell r="M4398" t="str">
            <v>MLRTRARHAACTCSRLSTSASRLARRSLSSTSTSSPQPRPSQPALLLRDLRQLLGQYPLLDEAWNSRLERAVADLERARKARIAVVGDQQSGATELVSALLDDPLASDADVTVALEARRLGKDTPEAMVISYSEESNATSSEVKVPSAWLREIKAEIVEVQHGDVPPLESSFSSLHLSDIVVLVLSDSSLLSSMPAQTVLYNLHQKPNLLVALNCPDATPSASASPLRTLEHQLKTLFPTDEEPRTIVISTKQALAGLEALQPSEPDQPPSYDDFQHNYLASQIPHIHQLLTTAITSSSSATVPTPLQIQTAAYVLSAALHRAAFAGAQIADSLASASSSLSALSQQTDEHCASLRTSLGVEPTTGLMCVPKDELAGAAKALDELFLTRLAWYKLPYRVDDLAAEIALVVERTYLPRFEDSLVFASGKALSLASVLGEKTDKVLSSPLFSLSPASEALSPSAKLASLYSPTLLNVIDQASRDASTALSSTPTSLSSAVTHRRNQITSPGGPVEALQRRAQKSIIQSSTLALSSAGLAVASELTAFAELGTNFGAGLLGVTISCWWLQRGWEKAKKRFRKDVFERITGGVEEDLGVRAARLTERAAFKARTTVAMAGEVVKRKQGEWEKVRRQLAEIERRRKEMEGAKVAPERTQGKKAARA</v>
          </cell>
        </row>
        <row r="4399">
          <cell r="L4399">
            <v>4.3099999999999997E-5</v>
          </cell>
          <cell r="M4399" t="str">
            <v>MKETDLVQLLEESRPRTLSVWLHLPLEGLREVASWLQTAALPQPARHARRTSSSPSSDLTRRDWCGHSGMTRLVSPALRRAPSVPLACCCSCRSSTPAKARSAPPDAAPYSTALDLASTGQARPPMAPPPPYLFRHPGGFGFFSRSLPKKPPSPAIPPLQLDTPSFWVLHSTPQFQPDWRHSSFAAPPPPPPKPQLEPFDVRSWRPSSQSYAPPLLPSRATIAAGGLRRSMARIGGGKCVCGRVRHSCLRCRASSTSAGVGAAVQRRLEEEAAVVAAERRPEGDGSGSASASSGSDGHPPSRPTMGPSAQASAADRFHELLNREALGFDVRILPSPRGWTSPPSRTPSAATQRRKPIRDLSHDEARAALEPLVEAAQDADFLSALSLQQRVRLVASIGRVIRAVRPPSPQKIFPGLRDEGIAPEEEAFSELRHAAAEAMRMIMVTLPPMDSKEGGLVSASRQAALARVDIACLSDDVEAISASIEQMGKPGADELSQSISQLFRLRIDPLPTFDKPAFADKLHRQIEQAKTALVYLFEAWLRAPQPVSSHASSITALRLLHTHNVAKILDLLLPPEQFPSAGTERKQKAWNDILRRRYGKVLARSDPEPERWFEEEIANADPDELRLGLGFDPLKLGTHLVRHLARSGSALQALQIWKVIDKPLDELQSERLTDRLTEEEKIRTMTPLVHGLTQQRLYEDANRFTTELESLAKSLASDAKAAESFPDDPTYAGAPAMNALARNAFDVLAKLASDQGRAEIADRLLESLEGTGVDDKTTLKLSARRLRAKASRFRLEEAKEVFEQSQQGDASSWQQYRLSGQMALAHLKVNDVEGALKVVSEMLQAGLIVPLATINALMYGFARRGDVKSTYELFTQLSEGDFPHAHPTTSSWNALTKALQTERDTSSIEEIIRDMRRAGCRPDLETWTILLSAYVNNGQWTTAFALYRHLQLNADRTLQPDTVVYNVMLRACILAATPATLVLELFRDLIARGVRPNKSTYTLVLQSLCNAGLMDEAEDLFLILDRRQLSPHRPIGTEVIEPDQVLFTSMMAGYLRTGQREKADAMLTEMRVRGMKPGSHTLALLVAAKVSSLREQRDHVDPRALNALVKETRYFLKQNNIPSSIPQPIALDKPAATLRALETIYWPILAEFSRRGEADEAQQLIDYLFQYGGGSRGASNLVVSRIRLYTILMGTLRNKELSSSGDMAEETITKLYEIFQVVYAAVRQRFVRMRRRMVPLPEAEEGAEPVEVVEERVDPAQASILRNPLSIFLDTASRAGDHELIETTWRTLARQGFAFDSTNWNNLAMWFIQDLQLERAFWIVEHVLCRPFAPDGVKAGFDLEDQTAAFAQELASVTRASAFGRMSARRWAVRRRPDDEPPEAIDIDALLDDRTFDQPFRLSFTDGNDPRKADAQATRADVPEPQTTSSTEDSVDGEETEPEEAPRLGFADALDAGFREHTEMLWHPFSRTLAALNSALETLTEEGSVRVSKAYAEHIRKEEGIEVDDEERLRAALEARGELVDLDPEEARDAYRSLVTQHPHTVDAINRWRRRNDRLNSIRRRASGSQRYDLRM</v>
          </cell>
        </row>
        <row r="4400">
          <cell r="L4400">
            <v>4.3099999999999997E-5</v>
          </cell>
          <cell r="M4400" t="str">
            <v>MAPKSVLKVVIIGGGISGIAQAVRLQEALGSKVDFTIYEREAEVGGVWRDSTWPGTAVDVPIHLYCLYSHLNPDFSSKWAGRDEVLGYWKRIVARHRLSDRFVFRTEFVSSRWDSSTQTHTITFRRLPSNEFFTVAADILISATGALNKPIVPSVPGREKFKGVQWHSSRWNGEVRLEGKRIAIVGNGSSGIQVVPNIVDLPGIEIVQFIRSPGYFRPKVNFSYTPFQRFIFRYVPFALRLYRWKQFLEYDRNILSRGNGTWTSDLRARMTTNIITYMKSQMPEKYYDALIPKYPMHCKRVAYDAGWLASLNKPNVSLISDPIVAVDETGLLTSTGQHIEVDYIAWATGFEVSETGVGLNHSVFGEDGKEVRETWKENNGAYGYLGVAVPRVPNYFTVLGPNAISQSWGNTINNNTHFIARIVRGIYDRGLASIVVKDSVMRDYNKYITSRLDQTSLASPECGSSWYKDPVTGRLVAPAPWGATELWTRTRKIKWEDWLCRRKLPSGEIIEVDVRSPRSWTPWSILMDWVAARLQKWLIRLMTEVEPGRVGGVGKVELLKEAGEGKKQVVEIEVR</v>
          </cell>
        </row>
        <row r="4401">
          <cell r="L4401">
            <v>4.3000000000000002E-5</v>
          </cell>
          <cell r="M4401" t="str">
            <v>MNATATATLWFGACIRLRSLCVVGLAFTRVKHAWRAVDMIRKRRTNATLRTTVATGQTAVTSIPDEVWVAIKDELFADVYAQAVHDFVAGCHSGLSGRRGRRTLDHLDNCEECLAQYKRPEKKARAEMNSTVLLANFGLKFATTRIYRPMNDADLNESPFNSCCAITVYPNEAERNAAPYAFSKAVADTPDAHDVVTIDAESLTLPFKAECRFRRLFLTFPQLESACLHANDIQNKIGWSLDPPIDAAAKAAAKRDGRASAAGTPSKQPTWHLRASSSLYLTS</v>
          </cell>
        </row>
        <row r="4402">
          <cell r="L4402">
            <v>4.2799999999999997E-5</v>
          </cell>
          <cell r="M4402" t="str">
            <v>MDCLKAVQAYVDKVITNTSGIKVLLLDADTTPIVSLATTQSHLLSHEVYLTDRIDNPARHSLPSSAAAASSSGGTYPPTASSSKGIERLPHLKCVCLLRPTKESIEACERELRQGRFGGYWLYFTNVLTKAQIERLAEADEHELVKEVQEYFCDYSPLTSSHFSLSILPTPLHPAPNQRVMPLYGDSPQTFSAHSPVFQRHLEGLTSVLLSLKKRPIIRYERMSPMARRLGQELVYQMNQGQPDLWEFRKTATAPLLLILDRRNDPVTPLLTQWTYQAMVHELLGITNGRVSLADAPDVRDELKEIVLSPEQDQFFAANLYDNFGDLGAHLSAYVQDYSTRSASSAASKIETVQDMKRFIDEYPEFRKLGSNVSKHVALVGELSRLVNVRHLLQVSELEQSLASNESHGTDLKAVREAIIAPEIPQEAKLRLAILYALRYQKMPQNQIAGVVDLLKQQGVPDAEMVHILLNFAGADQRQDDLFGNENFFSKGKSALKGLKGVDNVYTQHTPHLTETIDLLLKGRLKESSYPYMDGQNVSPQGMSRPQDIILFIVGGTTYEEAKAVAQLNAQFATGQHLSGSMGPSGPVSAGTRIILGGTCVHNSKSFLTMVRDAAFAFGSSFSAPLPVIAASAPSSTAAAPSSALSPPRESSQPPQNFNLSLGPIQLNVGGQAGNTIEAGVDAARDGLRDVFGKIRSKVDGVRL</v>
          </cell>
        </row>
        <row r="4403">
          <cell r="L4403">
            <v>4.2599999999999999E-5</v>
          </cell>
          <cell r="M4403" t="str">
            <v>MREKGAKKGSGRRGWSRAKSALVACALVATVLLFERGRRGGTESAWWDATGGDERETYGRANEFVASPLSSSAIDIDAVSFYPAPPDLPPPPLPGAGNPPPSDRFRKVVVGKVHHPPPPPAILQDEDARMPTSEEPSRHNLEVTSATDPDTARKFLLVGWMGEQETKAQAHLYQLGLLALSLNRTLVLPSVKRSRFGTCYTNPFSLYYASDTFARFNIPYITSDDFYAWTDRQRAPPPAQVVSFVRGERGPVENVAISPQKMCLAERNLDFSAFEGKAFFSPMNDWKSVQAREQFGEEVVRELLAQERLPEGQGAATMERKSPAVLVIQYNLRYPFLTPSAITALSPFDFPEPLPYSYFPYSPHWTDLGHSIASSLSPFLAIHWRTETLDVDRLAPCGETLVRSIRAVKQQHPEIKTVYLATDYPIEVLRTPGKEKGATAHSGTMTKTLTPAHHAAMRQFLAALEGDELVEGGAHGQGLRITTFMDEQRRVELPDGLEGLVGKGGLEDIDGAIVGIVDKIVLMNAQLFYAGLPVAESPSRGCAKNSQFTTQVISGRRDLLAASSGGESGLWSEIEHFALPGRAGKARTDT</v>
          </cell>
        </row>
        <row r="4404">
          <cell r="L4404">
            <v>4.2200000000000003E-5</v>
          </cell>
          <cell r="M4404" t="str">
            <v>MVALKSKTLSLPHLSLSRTSSPSRPSQPPTPSSVAPSPTDAQPPQQTQAQGKPRSVSPKSRSTDLVALQQPVPTKPPRRSSIGASLAALTSRSSSPAASAATTTTTNQAPKSPSVPAGLHISPASSPAPPSAADEGSNPRPSRTLSEDKSHGQGIKPSRSASSSGSGKKRSKSTDRSARPSAFTPADAPSTTEKDPQVRGGWKAGGLMASFGRSGRGLALGHSQSQPGTSRATATAVIGAGSLPGGGGGLPSPSIASTATLGGSVSGTATPSTAATLAAGQGVQLHQLAESYVGKVSLRLGEAVNKVFLPMPTGPGGIVDKVAEKAEGAYGGSGVVVKGRPAPRVAKAREVGEIIAAELQAALHDPYLLRTLLRSSVLKALSLFLTRLSALLLVPSPSDPALAPAFFTAPRTCKEADSLPLPLRFNLQIVRCASQVKRALAIVADPSSGFPHFVEETLKPWRAKLAELMNRVMGPLVQSARLAVAETSLRAKVEGATSAEGCACAYGLGVTGAAAAAGLAAGGGGGASAASTLGLTGLSVLPPSATHLKPADIAFVRLLSDLELLEARLQAFLVASLSTPATVLAPSFAASSAESCPASNHSSTGCGLCRTGRTFDDESDDSSDSEDDGEVDHPRGGAAPSEPKRESRLVLSAMREAMQALSAMVVVVRASRDPVVVKLALQGPTPSTTITVVPPSCSLSPSCPTLHSALLTLPPLILLHLLASRISSATGFRLPHEVWALRNGWAEYASELRGFAAGEEWAQEVAWEMHNEVERVLRGEKEKEGEGEAKWRKGDRAALEALKVAAVKNGGGSGSGGGNARD</v>
          </cell>
        </row>
        <row r="4405">
          <cell r="L4405">
            <v>4.2200000000000003E-5</v>
          </cell>
          <cell r="M4405" t="str">
            <v>MAAIVSKLKSVVSPNHTSEQGAHPPATLHALARTNAASKELLIATSRTDLRTSLAAGERGRHAPAHPSHLNPDHEDRARSASRGRGLVTTGRGEFAHLLPSRNIADCECGTAGGAGNMSRSRARDADSAEEAAEVAAARSRSRSRVRAQHHGEDLPVAAGRGGLGNVRGESKDARSREREAKIEEEDKEAEVRWEAKHKADEHLTGRGGLGNREHR</v>
          </cell>
        </row>
        <row r="4406">
          <cell r="L4406">
            <v>4.1999999999999998E-5</v>
          </cell>
          <cell r="M4406" t="str">
            <v>MSAPSPSAPGYLWVLSDPGEQATLEEFQDWYDNEHVPLRMEHIPEFETGARYEAADGQTPGWSAAYDIRSVALFSDNKYTRLRANRSPREGALVARLGVLDRRTAEKLGETRPPPPASEAPKFVLTAASEERPDESELRLFEGQEGWRRSHYHRVYDSLIIGYGKEAKSNVAPKFVVIHEFDTEAYTSSSAYPKATEGKTEVRRWKLYKATPNTAPKDA</v>
          </cell>
        </row>
        <row r="4407">
          <cell r="L4407">
            <v>4.1999999999999998E-5</v>
          </cell>
          <cell r="M4407" t="str">
            <v>MPASTPASRSSGRTRNKSQRARQLDGDDDDFDPAPSSSTKPAPAPSKPKKSSTTTSAASSSKPTPTPRAPSSKASSTEPPSSFLAPSYTLNPAGPASNADIDFECPHCDKKYRGKHARSIWRRHLQDKHGIPLSAQPRRTRWDNDANRPKSEEEKRARTLDSKRRWARKHRAGGGDVKPKAESGIFSVPSAAEGSLNGGSVGTPASEGEEEDGQEEADSSFEMSGEWAEGVRGGSVPVFHHHQQQHHPYAVASNPFYPTSAGPSIYGRTPTKSAVPVPGSGLIDPYLASRPPLRSTSSMPPAYPSPDVVDGAAEALHLPQHYGGSASAHLLYQQSASTSAATNPYSQPFQSQLVAQEQPHPASGYPILHHPRGVDEEEDEAEELDDPHRRLNPSLLSAAPPRRPNSQPHVITAGQPAPVALPYFARRQSPARLLTTNLNGAVSGIAAGIPAPREKAEPSANGLESPVKLRRTGTNGKGKEPIHARQPAAHREDAAGILLALKAGPSSPMGPLVQSPVSSRGRSESPAPNLNSTSSGEGSTAAAHALLATAKKAHAYATTLPSSAAGPGPRGWGHEMSLVATPTPGNLMRIAMESSPVVRFGAAGAAVGADSEGDLIVGEEDEGEDAFTSSSGGGRRPRRGRSISPSSQKGGRRRGGGAGSSSSGGGAASSSSQPRPLHHHHPVGLTSELGDFDLEPPSSASIPRTHHHHDPLRELDAAMQPHPGSSSSVVSHLATPAPAGSSTAMRTSSSADAISRHATHPHDPFLVAGASAAIPTTATNAAVDAVSRTSSPPGAFSSFLFSSPAHPQFSKTLGLTAAPGPGVLYTGVGGETPARGGLGPHAGGALAAVAGLGGRHSRAREISAEEELMVVAARERERIEAMKTPVTARVGLEGVIGRRNGMPPSDLESNEEEGSEVTGTPGRESQSPGKTTVDEDDDEDGSLDD</v>
          </cell>
        </row>
        <row r="4408">
          <cell r="L4408">
            <v>4.1600000000000002E-5</v>
          </cell>
          <cell r="M4408" t="str">
            <v>MDAAAWTPNSQSQRRKRPAKPASDSDSKGDTGKRVVMACLCCRRRKIRCDGGQPACSNCTKMGRDDCSYQRVSAEENEEVKARKRMLKAQKEAGGGGGGSGGALGSRRRWNRKIDLGRSTRRRRTTTPSTRSPSPAPSNTGLTPAAYDWSVKSPSEPRAAPPAQARSSYFDYPAAAAMLPTPQEEASAHVFSPPMGSPYDERPTYVAPVFAAYPLTPPEEHFVPTSRSIACPPIQEVYSQRPTLVHYNSAPFVQQTAPFAVQSEMMPLMVEPAWALQQSRHASIHTLVSPDPSAPPSPTVPRGLSLPETTPLVAPIPTRPPQNCEFLTHHPTPRNSWDGTAAYANHPVVVRPARDEVLAPGPVPSWDAVLVDDEVDSSACYTESWVDMQNRQPLADFSKYQQVW</v>
          </cell>
        </row>
        <row r="4409">
          <cell r="L4409">
            <v>4.1499999999999999E-5</v>
          </cell>
          <cell r="M4409" t="str">
            <v>MAEPDKPEQTAPVQRPVLPPSFSNSFWSVPYRQGLESLFTALEAACVQSSELVEHVQARAELEEDLARRMVPPALRRDGFAIDEGASVRMGFEALLTAAVGEARARKALADDLQRTIIAPFSSWSASHTSRLSASRQTLFSHLTAYETALSHVQRLKTSYTDACRTADEVEDEWNFVRGKEELGGKWAPRPDEVDEAPAATRRARKNAEEGEDDEEGDEEEGLVGRSGATGGSVLGALGRALTVRRTGAGRSARAPVQETEKGEVEEGAAVVSPVLEEAKERIGKVLETREVKAGLDWSKNKFSSLLSTVVGPQSGYERYEKARRDADAAEEKYKKAVEELDALRLTLEATISSHLPYLQRLESDRLRAATSVLKSFHQAISALPKLVDSSLQRVGQSLELVRPEKDLRAIIERRRTGPFQPQPLIFQSHYSDPSPTTFGIDLRKFDETNPKRDEQPVPPVLEVLLEWVGKKGENVDDAERRKSWLYETPLSAQHALRSLLNNPSNVALPPSDLAALLEPFDLPLICSVVKLWLLELEQPPLTWSAYEELRSLYGARHVIADGQDGEQEKEEDEKRRNELAKVVGKLPKVHFEVLKAVISHLSQLVESTTTSEPLPTYLHKLSLSLSRPLLGPKTTTALNLDDRFPASVITDLVTSSSTIFSLATAIAHKEREERYRPRRQRTKPIDQRPRRSNLGLGERDTVDKEKAEEVLRQTKRESLLGVDTALAAGVGAGEGHFAASPLSATQEEFTKPPVPAKEDATSEETPLPPAEKKEPEDSTRSTEELSPNPEVVTEEAEKDDRAARGEPSEDAFVPPVSPGDAPAPAPSTAESTRDDEAVGGSEEKPLAPSSSLKRSSGPSRLRGARAPRPPSQVMAKVAAFEGGEGGSSKRDSWTRTKTPQPAAEETE</v>
          </cell>
        </row>
        <row r="4410">
          <cell r="L4410">
            <v>4.1499999999999999E-5</v>
          </cell>
          <cell r="M4410" t="str">
            <v>MDFERSQYSAPVPSYALESSSGESELDDDELAAHTRLSSRGKRALAPEPAVELSGPVERLQKGGEAVFLVGEAGERIAQGVEVGGDAIRVTVDGEQAGLILVDASGAILVFLSTALPLASLHPLASKIYDVLEPASSTIVASYHLPSYIPPADAPSSSSAPLLFLASPSPAASISKLKSEGSLHHFNPPNLLHGLPSALLTVSVLSSASKSSTLLLLPTTAPPQPLNGPFSPVSPITASAGASLYDAGGPTGLGDPSALFRELAGTGRRRSAAAGAGASKAPLQAVKEALGWSWWDPTKQGGQGFAWLEKRRKERRREELSSMYM</v>
          </cell>
        </row>
        <row r="4411">
          <cell r="L4411">
            <v>4.1300000000000001E-5</v>
          </cell>
          <cell r="M4411" t="str">
            <v>MSASAPATKRASSWFGRGSRSSTPQPDAMPQLTKQLEETEIDSPVETGEPGEEETITADDLGVVDELQGDTETEQGKFKALLGILRKTISVKDLSSVRISLPAQMLEPIGNLEHWTYIDRPDYFGALAKENMDEMEKMLAVLRWMFTKELKYAKHPISKPFNSILGEHFFCYYDAPVLDVHPKGHPLPTVHIDENPHPDIVACAGRGSNNTTAAAALKASPSTSSLISLANSAKPKSSLEMTNGNAVGSSAASTKSTRSNFSAAASSSAASGSGPTESRNARVAIINEQTSHHPPISHFLVEARVDTADPAVKRTVRLRGADQLSAKFTAGANVKIYPGPHNKGLFLDLPDGEEFHITHPTAAVAGIVRAAPYATIADICTVTCRLPEDKQPGGEKQKRLRAIIQYQEESWITRPRFLLEGIVYESFVNEAASDPTAMVDDGSDKRFSKIKQVPKDRIVGTLEGNWRGEIRWKKVGESSSVPLVDLLPLNVVPKAVAPLEEQGPMETRKVWASVVDALNKKDYSTASKEKQRIEQEQRDKAEERKKKGEVYRPRFFEPEPDNVADWDGRPVLSAEGKAALERNFEADYSTSPSTA</v>
          </cell>
        </row>
        <row r="4412">
          <cell r="L4412">
            <v>4.1300000000000001E-5</v>
          </cell>
          <cell r="M4412" t="str">
            <v>MASEQSALRPLTLPSLPPDFAHLSNLKLQLSQTQQAIEGYAQLTKKLETFTNEPTWNAYIPFGPLAYFPGQLVHTNDITRTIAPEEAAGPDIEGGKAEGQEDGQGRRVLRSAKQAREEAERLQKDLEAKAASLQQEIDAKEEELSKKREEERKNGEAGLAGADMGDEDWTINERGEVINEEGLPMFDIREDLPSEPEPTKPISSATPAASGSTSAPNAPQKMRYLVKKGGKTVVRAY</v>
          </cell>
        </row>
        <row r="4413">
          <cell r="L4413">
            <v>4.1199999999999999E-5</v>
          </cell>
          <cell r="M4413" t="str">
            <v>MPSLTAIHLPLLGYFALIGALTVAILPNFTSAKRWNRAAVGFVVLAFVSLGVTWTYMFKYFVKSFEDSALRHGLPSSAFTTQAWLSDVSLFQEAWHYVCDGAERWWWSQQLCMWTAGPLTLLLATEGFRFGVKRVWAFMLLGQVVAISTAQSLFFAAVILAALNNPEPTFATLDARTKFYRRINFGVLVGIVFGTASVMFVPNTMNTRAFLPNLLLMHVLILVPLLPPVAAIDKPGHPRLSRLLLNFTLVGLRFRVPNVIELLGTEQAFSLEVLRNDFPALLKAEWDVLRSHPAQSSISWDVIFATVSGLAYVVYSSRSSTLRIRPQERVSPLVLAAMVVTTPLVGVASTASVGIAVREGKREAREDAEEALEKARREQAARAMANLGQAGRVESQKDK</v>
          </cell>
        </row>
        <row r="4414">
          <cell r="L4414">
            <v>4.1199999999999999E-5</v>
          </cell>
          <cell r="M4414" t="str">
            <v>MYGRGYGPPGGGYGGGGGYGRSLGGYGPPPSGPGGYGGAPPSGPRHHAGLGSRGAPSNLPPPPNLAGSPGGYGSPPVGGAAGALGMQGAAGEKFSLFVGSIVDGLENGWLESILGVAGPVLSFRRPSPPFAFVEYAEAESVLRCLEVVNGAAIKMPNGAEKTLLVKADEKTRGRLDEYEKDRVKSEENDDLTQQAKDDLANILRRIAAGDPISGTEPEEHDSERKPHIPQHLKDLAPEDLPESHRNNTLSSIAQFREAAVKKAHQRFELDRQIEERRQAMIAQNARQHQQRAAPAYSPPGPAAGPSHAMPAASQDPQSFNRPVPFVAGGAGANGAPVPQAEPELDDMERERERAEAEHRQQEAVYRNRERQFEQRERARIAAWEREQAREQGIAEQEERDRAYMAERLATWDDDREAERGRELFYIDRIRWRAQRKPHRLREQEADARDRAVEAQQLAALNEQSDSFLSQHADLFPSSLPTPDTPASGADTASATPGGATPAVGVKLNLTTAPKPVVKEAPKPRPTAMALADEEEEGRKKRELIPLEYSDDEDEAQPRPRLSRSEMERKAREIEAKVPTSKDGLWTWKVRWKRLNDDIIKRRITPYANRLIVDYLGGEEAELLNVVNEYLRDHKGPQALLEELEPVLDEDVTNFVVKVWRRLAIETEFEHAGIDF</v>
          </cell>
        </row>
        <row r="4415">
          <cell r="L4415">
            <v>4.0899999999999998E-5</v>
          </cell>
          <cell r="M4415" t="str">
            <v>MAQQPRRIALLGAGGFARDAHLPAIAATPTLHLVAVYSRSLSSAQSLVSAAAKHASTAHQLDVYSDDQDAKQNLDALLARSDIDTVALALPIPLQPAIIEKCLRAGKSVISEKPTTPSIAESKRLIKLYEDEFKPKGLRWIVAEQFPYTASFNKAMEIIRDGKIGELRTFDVDVFIQPSLAAGATNWRREPEYQGGFILDGGVHFAAGLRHMLPSPITSIFARSYQFQPHLPPVDTLQGLVTLETGISGHFTFSFGVEQPSSKREYTFRGSKGVLTVDFSDRRTHVLRLSTVVPNAEADEPPHELTIELPAEGVDAEFDAFGEALLAGPDSAEMRSVEERSGPRATLRDVAFVEGGLLSAKERREVELKELVGDEFWQI</v>
          </cell>
        </row>
        <row r="4416">
          <cell r="L4416">
            <v>4.0399999999999999E-5</v>
          </cell>
          <cell r="M4416" t="str">
            <v>MARSVSPSAPPRSKDRDQSSRPSSAIATSSFLHGSPSRSGSTNADSVASKGMNGSTGPAATAGEDTEEKQDAPKVARILSVQQTEGVGKTYLCVLEGSGKKVQRTRSQLRDVAPDLLSAFDSSQKSTSATTSRSSSSDSDAAVAAVLRGGRGASRAAKASTKGKGKERVVHDDDEEMQDADDGAGGSSDEPDNSADETMDEPSSTSASENEDSEDDMSDDELAIGSRRRRLRKGKAKAVKPTRRSGRGEGKKAKRYDFGDGNGPSDESEAESVSTTTSSSGSMRETRASKARETRSSPEEDESRSGESSDELSMTARPRRIQPQPPRSPAKKPHVPLRKSTAAVVDSEEEGEEQDELASNSAQGEVQEVEWRPQDQHRETCAKCGQASASELFRLLNERKRRKKPGRKRKRDILEEDTDAEEERLEKLGAWVECGVCCVAYHFGCLPASQKREITDQLKDEHLALYETADAGDKPSTLSVTTGTTTTGSSLTPVTTTTSAATSKSGSPRLDIPKREKYELDPERVFTMRKCPSCKKMGGRRCFVCGVSGKVVTKREREELGKKGDESAEGAEQTAKPDEASKEEDGDADATMTDETAEASKKSEDTQIVPGQMFRCSRCKRVAHYGCLDNDEPEWTFEQHCQSYFDWQICHDCYNFNVPLDVILAWRETQPVADVGPDDVESDDEVVERIEGEKRVDEKTKKVVVLPSPKDLRANAEYLVKWQEMSYRHLVWVPHAFLAAAYPSKLANFLSRGSTVTFEPANDDDDEDADPTDVKDENEEAPLPDPNALDRIPKTWRTVDRILDVWFDHPKKEGEHVGFTEYRKKLPQDADESIKLVSQCYIKWGELPYAQSTIEAPPKEDEEGHDAFAKAYKAFLAASEPSMSVPTLNKKQMDELDRPRDPKRFKPLEAQPDYISGGKLMDFQIAGVNFLRYQWWQRKGCILADEMGLGKTCQIISFLSYLNRDEGARPFLVVVPNSLIGNWMREFEKWAPTMRVVPYNGDGESRKIIEDYELFDSRGSLKTHVVLATYEAVQGNARVFRRVDRWDCLVVDEGQRLKSGKDSQLYNAIASLRIAQRVILSGTPLNNNLRELFNLLAFINPTDFTDVEALTRRFVELTPELVEEVREMLKPYFLRRTKDLVLNLPPLLEVVVPVSMTVLQRQIYRGILERNAGAIRSIVQKSGTSTNGRTKPKKSNFSNILMELRKALCHPYLVDDDIEPRSVTPQQSQVNLTEASAKFVLLARMLPKLKAAGHRVLIFSQFKLTLNIVERFLAGLELKYLRLDGDTPQLERQRDVDKFNAPGSEYFAYLLSTRAGGVGLNITSADVVIIYDQDFNPQMDIQAISRAHRIGQTKPVRVFKLLVKGTCEEKILNAGNKKRGLEHLIIQRIDAQDESEDMESMLQFGAKAVFDEAAAEAAAIRYNDSDIDALLAKTAEPVEKESDSSATFSHAQIWVRENGELDAAPQEAACGAADSTEDLHDFWSKVVEQQQEAEKASKAAQAATVGRGKRRRAQVNYKIGGESPNKQAKKLDSKSPSAHDHSSGDEYRMRPDELDSDDEAPVAMDIDEGLQEIEGVAKPPPLARLDPAQTPGATSSDASKSKARKGVVTDPAELAALRAEKAKKRTDAIDALSRAAGDLNDKTALDLLASARSSASRKEQTSLLRQATHRIESLRQQLRQHPLAANSSVVNRPQPMASSSGSQAKAAPSVSQAQPGPPSERATAQASKVPAKAQQIAGGTQLSEADAQRQAKEREEAKRLRREKRARELEKQRQANAAATFTAANPPAASVFAAPARSGGESASAWKRPTPPSTASSRSPTLASPSALKPFSLPPQASTSASAGGQSKSPPNLAAPAMAPSKSGDKSDSSKSSTSSSSKYKQSTLSFGRPAPKALFNGASMAPAPAKASTPSMFAASGSFKRQPPPSSAASGSFKRQSPPSSAATGADAQPKPSTAVAKPPPAVPQPVPVAKKTEILVISDSEDDS</v>
          </cell>
        </row>
        <row r="4417">
          <cell r="L4417">
            <v>4.0399999999999999E-5</v>
          </cell>
          <cell r="M4417" t="str">
            <v>MPSPRLVSSSRALLSTAAAQQGLLDVFAPAAFASLSLHPRAYSQASSRPPPRSSAPPSNHPSRSQDHPPQRRDSSPSRRNGPRPPQSRSRQPAPKKEQSLTERLRMARQDSSTTPSPSTSNAPNPADLLSEIRAAAPSGPAASASPNDDLSTLSPVQVQNQAVLNLVNAVSTRLRNYDVMFVKGWKPLREAGQIGRMKESDVAEILWAALAKIRETGPAGEGTHWHWKEVRELALWVAGGSERTLVTDWAWQNIYLGYEGCERVIDLWEAICRGEAAALRRAPNGPNHAFKPAMQALREDGAPEQIRLPAGLFNVSCVAHALLRARLDPSERPSFASMIPKFVSPHLRGMKALTPEFGMDHRLRILRTCAVYKADRSNAVVPSGIVTPSVVDTAIIPFLRQVGLARDWYAKNDPPGARVVKEIQALLRAGSQKQAWKLWNLVQEALASPDLAWLGTDEWLDSSRSKIFVTDEDGNLINAAQPDQGNLPPDEMDTKETSAEAESEEDVLDEDAALAGETVSLAAPVEPAQLHQRHIGGILVGFVKAKLMDHANTIWGWLAERGLSPGVACWTGLLNGYVAGGALASVEAVFRDMQRTPGLEPDYYSWMARSKAHFAAKDPEAAMRCAREMMRDKHVLDDLQRSGLKTFPVVTWDSLIDGLLSCGRRLEADALFDEMQKSGLEPSMRTFNTFLAYSTRGKRPDLATMIRLLQQIAERGLEPDVYTFTMVLHALLAVGQKDATTRTIEMMQAAGIKPTRATYGAVIHNLSSSGEPEKLSAALQLLDEMESKKMDTNEIIYTSLIQNFLRAIGTSGSGHTTSEGRHPYADAAMMLKKRMEARGKHLNRIGYNALIAAGFSLQSEWGTNLAMRMFAELKRRPNTLHSSLTASQRKESGNTDRMLVNGTYYVMLDGLVRNGDYSTARNILHEMERSGFEVRSKPLQRLVRQVQSGFLMND</v>
          </cell>
        </row>
        <row r="4418">
          <cell r="L4418">
            <v>4.0399999999999999E-5</v>
          </cell>
          <cell r="M4418" t="str">
            <v>MGFAKGLPNWAALKDYKRRQAFAANETLRQALKYLTQNTTLDYRTRVAAMHKLAAMPAYTRPTEIRNRCILTGRGRGQIASKEFGLSRHRFKLAAERGELPGVERASW</v>
          </cell>
        </row>
        <row r="4419">
          <cell r="L4419">
            <v>4.0299999999999997E-5</v>
          </cell>
          <cell r="M4419" t="str">
            <v>MTSRAKSLRQTDDDGRALVERRQHQAPNGATLPASPRKRSRNCASITSLGSVGGSFQSARLSRLGLASPGADERSPPPLPSLKCGDETSSGVDEPLIDEIACALREWQNLMHAHLVRGAYTLFETVAEHSDALHGMRQQLFSKSLGSADAARLRREAVAHLVAGNAAQGLDIIVRHPGSGALVETKVEGDVDEKAWMTVPELYKTQVALGYSPSAPSQSHAHPSSVRLDFQGLVGNLATPGEILELYFSLFSKAESRYVTEEACILIDHEGTLVGNQTRQTVFRDLTKNDMQSELYLVCRIIRNGFYRSSGSISTAGAPPRSVSRNGLSLASSRHSARSDAASLDSAPSPATLDVSPAPEAMLHRDSAGHKSCRRPFGAAVADLAAMTARQSPITVPIFVPVDEATFSTLHEDLIHSRTRRFEQTPHAQHITVEIEYLSPDDDKRDLVECSVTPRLDFPDVSSKEQRNDFYVKLWSGEFYRSGSGTATVRSLAQLAAAGGSAGSFEISAEVRSRYGQPLDGSLSRGAGQQPVSAFVSTVYKGAENPSWGELFKVSLPPEEFVDSHLFLTVRDRNSRSDLPFAFAYLSFLRDGTAVQADGTHSLVLYKYDEAIASPAFYFQVPAKRDSDSEPPSIPPSVSKTLVPLRDSIKLRTFLVSTALSQDDVLLRLLRWPETLARQPDAISDTLTKLRFSPEAEIVRFLPDVLDALFALCASPANSTGHLDRLAYEALISVLGIVHDRRFTGFSDALDEYIARHFSEPSAGRLVLRTLQSLLRHPEDSAAASLLRSSIKVWRWLFGLAMRADEISQSQGDDGADDSQAAFRNEVVGLLAEVNALMRTTRPASIVGTQTLIVQHFASILPLLASVFGEEETIEVVLSFIESTGELKGKALVWRLLLLNEVVRSSAFTSPAARAAFVPGLVRAVKACLGTFDELAMCAPNASQVARDTARTAWVEELRLAISVLSSAIDVVQNALVYPNIRSDRSLFAQEQDNVEYLLSLVPRLLDSLDEFEDPVNADAIERQRTPPASVLDIPITFPSSYPFPLLARSPTTGAGAAPSGSVTGRYIQPAVGEAVCTVLALIHLASPQTLIGWLDSLREVEGPDKLADLLSQICRLAMSTMEHDRLPETWLTFGLFAHRTAFKFAEAVDIVVRRHFLPPEDAAFSFRTVLWEDYLSMVLSLVSSPQLTIENFSPQKRRAVWQLSGDLRAEGAALLDRAWTSLAFVDDRSTPSSSTYGGYQAQLVPALLSKVLSTCLSQHDTLRRVGVATLRAMILSEYELNGELDAFEAATIGHLDSLFGARDHVDAAASRTFFVAELRQLFDERDLKDDQRTRILAFLDSIDSFLELLLSVKTLPEGDEFQEDRIASTLRLMTFIRSIGRTDIFVRYVQRLVDYHLAAGNFVEAGLTLKLYADLYDWNNAASLDPVPDLHLPKQTEFARREALFNRIIDHLARGKAWETAIELATELEKQYETKTFDYVKLADLLRIKADLFASIAKSERQFGSHFRVAYYGSHWPASVAGKQFVHCGSETETLGAFIERMLNKHPSAQLLRTSSIPGEEVQYGETQYLQITAVSPEYNRSHPLLASADVPHFAKAWHLHHGSTFSFTRPLAKDAHGRSLSTNDFTSLWTEKTVLITEDEFPTVLPRSEVVEIRLIEISPIENALADIATKRDELETLERRYKDVMQRAEEGTKVNINPLSMALNGVIDAPVNQGVPMYRRAFLAPEMIANSPPAQVALVRQLETAIDELVVTVARCLKLHALLCTADMQAFHETLEKFFEKNFAAEIARLPEPAIYQPAGFAALSPNTASAPIFSSPSAARAYGSISITSPRSATSPPSSRNNSISAQAVDDQWLRVKSPTSSTSPIPAPVDVRKAASVAASDKDRPFSPTRPLSLFSRRSSSPAAEPAPKAEEGSGTGLGRRASLLSSAVKKLGGGGGGGGGAKRKASFPAVPEE</v>
          </cell>
        </row>
        <row r="4420">
          <cell r="L4420">
            <v>4.0000000000000003E-5</v>
          </cell>
          <cell r="M4420" t="str">
            <v>MAASASHSLEWRDGALAEPLLDESEVDEPAPLSSDHALRRRQPVTRRILLPGLLLAILASLYFHLRPNTTPPSSPKRIWLRAVEDNHSGLGSVVGQTRLAAALAKAVDATLVVPHDPTGHGYSAADFINPDAPVTLDTTSVCVLSGRLARDAVEGLPHDARRFCDTGELSGSLQRLKECTVIVDDRPWEYRRDFADCTSDWWDGIIRVPSPPTRIARSKAIVAIHVRWGDTKSRIGFDSPTKNATLRSVPLAVAEPIVETLASCRELDVHVYMEDGAKDLFPLSHPYTLHDGKGVLPLDELRAIASADIRLTATGGFASLIHWSARHGLSIVPVDPKGVAPYYTRSERIKVVYQGDVISGELSCDDLEAALTL</v>
          </cell>
        </row>
        <row r="4421">
          <cell r="L4421">
            <v>3.9700000000000003E-5</v>
          </cell>
          <cell r="M4421" t="str">
            <v>MDNPWGDPSPPLASHSSISPPEPPRLSLEAEEEETGPAWDAELPKVEAAKREDDVEGGFDGDQAGGDNEREEAQGPMKDVGEEKESDTEAENDEAAHEPARPSTPPPAQSASPEHASPAAPGPSVPSTTLPATLSIPDTTDGPPMDDFDAPPMDDFPADDDDGFGTAAQEGGDDFDDFGEVGETEGDDDFGDFGDFGDAAPLDESAFDTPAPAPSQPAPSPALSRQPVLATFPPLRLDLSDTSRRAIAPQLQEFFRDAWPLAAQTVSDEPERQVEGVAQVLVTESSRNLLADLSQLPALKPLDWRRSRVRREHLGSMGIAVPPEDTAELRVSTLGASSPYGASIVSPARPSSAPPGGTGSLPFSSPNPNSRSSTPYGTSRPSASRSNLIAPAPTMNRSRADELMGIKEDDLTLMSLAKLREMNDELDRISVEASGVLTHALMMREKEGQDKEVYNGMIQDLVIAAAKMKTSSSLSSSAGQAPKRSGSGRWKLSSSVK</v>
          </cell>
        </row>
        <row r="4422">
          <cell r="L4422">
            <v>3.96E-5</v>
          </cell>
          <cell r="M4422" t="str">
            <v>MLQTRIARHTVAALPIRAALRLPCPPHLPSARPFATTRPARFQFETAPFGSPDDSLRDRLDGAADIEADPQDKVEAWPLLLPRDRAVTVSEVAAATAVSGGLGLRMGLHHLAKRFLGYEGLRPHVKMVAFKAVYLPMWFVDLSASATAVMGDEWYNLSGMSFAFESFRVPIPGFNLPPLTGMPIRVPEAPPSLVWKGEDFDPSIPSIPFTRHPLNIPQKLKALPRRVARDEDDVGFDPSRAKFRMIANYPTYMPVYLGEWEVESTEFESGTTRVTSCMFADTPQPRFCMYLQKTPDSQPEWRPASASTFTLSLSARPASAAVWAAQSAKSSNMKKSFAERLQAAIDGMKEEREQMGEGIVEWTDVLPEGGILDFTAKQDRVCSHETWQDINEAYTEALEKYELAREFQERLKEMRVLLLILSHALFQPANNVALIRPSLRSPIQRIDRNQLLERVGESVDEWREFVEESKPNWLRKAEENEKIVAGRETSKTRARDRGRRVPSSNLELLFPFVLLARPPPA</v>
          </cell>
        </row>
        <row r="4423">
          <cell r="L4423">
            <v>3.9199999999999997E-5</v>
          </cell>
          <cell r="M4423" t="str">
            <v>MATLERPVERAASDSPVHVQRSTFSPSAIPTPFPEHELPRGRPAGPGPVLARQQAVAAGEQEHSESRSPGGTRRSLSRVVDRVKRAMSASRDRQGEQERGRRMSADTVPTVEEPRGRSPLSAFRPRSLSRGPSARSMHTVNEEGSTVAASMYPLSKSQTRSSSRGRAPPGGKIFSTGRGGAGNLIGVSPNEDMREFDGEEDPNVVRLVREDRSRSRERDGRVEVATTGRGGRGNLRSSSRGRDLELGRVPTVMEEQERADREDDELRLQELLKKREREPGQFVSTGRGGAGNISFFRQNTTDAVS</v>
          </cell>
        </row>
        <row r="4424">
          <cell r="L4424">
            <v>3.8999999999999999E-5</v>
          </cell>
          <cell r="M4424" t="str">
            <v>MSADPATMPKQGEEAAPAPASFPPTRAPPERRGSVDVLAAMAKPPPFPPLDLMHDRTRTVSHAMAQSKRADEQRRRDKGKAKAEEEPLDEVGVSEGRRWKAGLKPGQAAKKLFPKPNLARRAYRRFFIKRDLKYGRAWRPEELEEAARRGNFPHRPSDLFLKMYSDVLTCLTRDPLAGNVSPALIGTQGTIPLSIVSTIPDIMQHYQDCIVLAEKEVFLVTNYWQPSDSVNTVASGLKELNKRVGERKGEKVVVKIMWDRGAVQQLWHNHVSVTPQTWTPLGLPHPDEVPNLSLQVVNFHRPLLGTFHQKAMVVDRKIALLNSNNIQDRPNLEMMVHLEGSVVDSIYDNMLISWHESLSPALPCLTGPTPTTHPDLFPFTFTDSNPYLANIDVAKAARAARKLLNRQDDQARKGEQMESLNPPEWWRRTSTSGPNPWPFGTFMHGHAHAHGHGHPHGMPRQDSAADGAEGGKFAALVMQLVEKAREEKARLALGMQGMMNQGQDGQAVAAGSSGAAVSTAVEAPRESVAGDAASNGSSDGSHTRVNGVSGKTAVGGEAEKPDLSVKTEPRNGASAEPDPPGFNHSEDPSPTAAAAPQEPPANIGKDMEPTSPASPNGDSNKGTASSARLAALSKALNAGALAKIDAAIDDETLIHDFKPHLLHKEHKPFPIALVNRRPHGSPGHNDIRCPQAAAWLAALKFAERDVFIQTPTLNAAPIVRGVIEACSRGGKDGKGIPVTLFLGLGFNDKGESIPFQGGTNEEVVFRLFGQLRKLGKENNLHVYWYTGKDQIRPLNAVHKSRNCHIKFMSVDGQCAIVGNGNLDSQSFWHSQEANILIDNPQIVADWMDQLRTNQSTHKYGRVDTDGIWRDPSTGEELEKPKSISCFTAMRAVI</v>
          </cell>
        </row>
        <row r="4425">
          <cell r="L4425">
            <v>3.8999999999999999E-5</v>
          </cell>
          <cell r="M4425" t="str">
            <v>MAGSLHAQAAAELAAEPVDTPAVPLEPSRQRLAHSATLGASPSSTTAGRVDGAIPLRIPAILRLQESKGGSALQKKERTAREGADPVPRKGGGTAPGGKRRRRRWENAQLAGNPHLHRPTRADFSPGPYMKDLSTTFTPPPAHFSRSTYVSSSPASTPSAASLASNADYGQFSMSLRGLRRNLRLAVGSRARRGQGGRTEEVLDIMERELKDWLMLSGRIPEGFYHDSMPLVGNSLIQTIHRGKLLDPTALEDFTLPTPGALDSLPDLPTRTPAADLPDVPTLTELSRQPHTLIWLAPSPHHRFLLHSLARYYNLTSFSRPLNPLDPDVRVTHILRPQLVRPRGAPVAAARGEAGAWDTPPGTDWSTAGGTTTEVEESTAGEETDTDAGSVLGERVAEGDEWETVSTGQPITGGTDDEAEAVYSSATDSEDGLERSEDSEYEAEEAAQNGGVDSLASSFADLTTAPAAPATPSSRSGVSTPSPAFAPFVPVSSPAGTATPLAAAHPRPAFSPVSSSSLATPTRPVERARGRRSLPGPALNGYTSAESSPSRSPTRAANGGSNGSMGRNAFVGAGLADWKLPERDFVDWLLD</v>
          </cell>
        </row>
        <row r="4426">
          <cell r="L4426">
            <v>3.8699999999999999E-5</v>
          </cell>
          <cell r="M4426" t="str">
            <v>MRAHKRTRMRCTTAFLLALAALAPSTAAASFFSASLDALRSRALILPRQAAGADAVGVVYSNTSVAQPTVVSATTEGRYGHASIYLPPPTNQLLLVGGQVGENGTQITNEVLRFYVGSTFLWGDRPVSAIPDNPSKDDSLSTGLPATAWAAAALTSGTSGQETWLVGGMTADCETDGLVHTLKGSSSPWSTPSLSPRVPPRRRQAKAVSVSNSTTGGTDVWVLGGIAEQYTCSGETIGYVGLDRFDAVNGIVESMPWTAPVGTGATNSWEPPVSDYTATLLAGGESFVVVGGQTSEGTLADMTHVLVFDTASRSWTQQAVSGTAPSPRMGHVAVALDFGSILVHGGVSMTHSPLPDVFLLNPSSAGTWTWTQVLTSDHSMTSPSLAWHTANLVEGGTIVVAFGIDASSAAPSNAFWFLTVDEASGTYTWKDTFDGNQAALSTAAASSTSKLARRKPVEYIYNPKASTEVPAPAQTSTAAWTGGDSGNYGGGSGEAATSAAAVASAYTPPAAKSSPSSSATVAKSPSAAAATKSSTSSSDNSSSSSSTIIGASIGAIGGAVALAGLAFFILRRRAASQLTAPSTPMTGYSSGGAGADGGAPFVSQLMYTRPSQKRNMSLGSTVSALSPRADSIPPQSPVEVIPEDAGENLAGLGARGLGVAADPFADTFRVNEVGQLERSSSQASGVSSTNGVVGSRSTPTKSSPLKASVQSIPFLSSITGGPASNDNDVYTSPAPTLSAKRSLRRPSQNLPPLPVPGTPAELIGVAITSDDGHDDASGLPYLSSSASAPQTSWDPAQEIRPVTPAMGRKSVDGGKAGDLPSSLRPGTPLRVVNPDPFVDQ</v>
          </cell>
        </row>
        <row r="4427">
          <cell r="L4427">
            <v>3.8699999999999999E-5</v>
          </cell>
          <cell r="M4427" t="str">
            <v>MNAFVPGHHPHQSSLSGQNPFVPAPPAASTSQSQTNQTRILLLENFSATLKTKDLQELFSVWQDQPGGLKVKWRDDTSAWVVFGDAGVAKRAFLSLVANPPLALSPLTTNTYSPCITPYNGPDVQQILQAVQNRPRSRSIAGGSGHQRKNSAMGSGGGAALAGIGLGQPQGAGQSQGTGGGAGTGTGHHRTASWTRQSIDRRMRESLGSSPPSHGAHLSSDATSPIDEQSGGAPWRAVGERGHDGWKADGGWRTASPETPGGPGGIVAGEAPRRFGGASVAHDRTDSRGGAAGPTINE</v>
          </cell>
        </row>
        <row r="4428">
          <cell r="L4428">
            <v>3.8500000000000001E-5</v>
          </cell>
          <cell r="M4428" t="str">
            <v>MTVYSGPLQIKRKDDLHAIVLDLSLSSQLPQNRPYTKSDLVEMIRHELKTNPAARSDPRFEGLWSSMRESKAFGRANSTESEGSGSGSGVAVVVESAKKAVQQVVEGVQEAISGEGEEREESTYRQAILNNHILDTLLHGDSSSPTKDLAVVPATRSLRKRASQSLRRGSVSLHHAAEEAVGFVESVQEKASHAWVVVMGILVAELAWIVYEAIPWADKHTGPLHWLHRAHPTRSLSFRLPVLSVLYHPTFLSALSLWALTTYLLPLALSTLISFPAHSHAHTQSRRRHSHSKKRSIAPPNALIFTLTRLSIALLRGFILRPHSPPSNAIRNLTHILSEVAQGVGSHGLAGGRWSFEGAVEGVWGVVGVGMGVGCVVCLYAGEQ</v>
          </cell>
        </row>
        <row r="4429">
          <cell r="L4429">
            <v>3.79E-5</v>
          </cell>
          <cell r="M4429" t="str">
            <v>MGNPPPDPAIVSSTRPMLYSRAELLALYTSPLVPNKLEGMKELSEWHGDFNAPPSPPQQRYGLPSRPSDRTHSERNRRLNNIDSSAFANFGRFGVDGGLGGEIESGNRRRGGRGGNSLAEGDRDQAPHLGGGSGRDRRGEPSSPTKERGFGLLSERERGDRLKTRNGRGEIDGKGENDRDFRRREVDAAPGQSRRDLRRGVGPEDEGGWRNVGMSREEREKRLLRAHSSSNNVNADSNRRDRDRDAPSRSGRPAWMDEESPPGTSGSSAPAWMDAPATGGLSFGSDGHVLEDAAPKDELPSGGLAAFGAGAGGKGGMDGLQAWKAQMKEREKRDREREMRAAGIPVEREEATSHEQATLQEPPPKSIFEDLGISRKTGAPPGFDSPGPVQDGGRSSRFARFFDAKAPPPPEAASPQIAAQQPAASIFSSLMGGAASQPTSGSPAPSKEDADSMARLLGMLQVSGARSSSPAVAKQTPIADMQLPPHQLTPSAAVSPAPTNDSSRTADDARSTSRFRFSSKSSTASPSAPAPPSLASLQLPFLAGAIPPPAASTTASPAHSHGIKSPVEPRSPQQPQQPQRSPDVRREGENGNASSPPQHALSPPPPPGILPPFVSAGPPQNGIRLPPGMGGQLPPGVPPPPFAFGPDGRPIPPPPHPGLLPPFGLPNGMSRGGPMPGPGGPLSPPLISPNGMAATAGPASSTQHARSPGQGPPNGQPPFMPPLPPHMLFPPGGLPPPGPLGFPPHLQGGPLPPHLAGRLPPMPPPHLGGPGGTGSPPPPPMFTAGNNPGADLMALLNSGSGGQRIGADGPPTGVQVRQG</v>
          </cell>
        </row>
        <row r="4430">
          <cell r="L4430">
            <v>3.7599999999999999E-5</v>
          </cell>
          <cell r="M4430" t="str">
            <v>MSEPQPIPRQTAPPTPQEIERKLGSPSLPPPGSSVVSVAGSLERQGLERRESGSGAPRRAHGSMSSGVSSNDEGTDEDGHPSPLHRPTNLPLSAISEAEDAIGSGSDGEESDASSIGGNERNPAFAAVGGGEVASRTSRDSAGLSDNVALKAGYLMKRGERRKTWKKRWFVLRGGQVAMYKNDKEYRLLRLIPLTDIHTVTPVEMKKHAHTFGIVTPRRTFYIKADSDADVNAWCRVIERAKAEYLARATVTTLDTPNSTEQATPTNGPTPSQTPRQMSFSAIGPPTPDTVQPVSHPQAIAIPGSSAPSVGGSFTPTSYTTTSSSVGGSNLLGTSYASTTSSLGPAAPPSSGSRAPPNSLITPGPMATAVPGGLGLHSPSVGDLELQGLDARLEQMDLAPPPPLGAPRPSPQRSMSGRSDILAVPSAAMHGVGRGRSGSSATGGSSSLASGVAGSGMAAMSSSEEEDGFDPGYDYPTFSPPTAPPVPDPSLVYQQPQVSAQPQQVSSPPAQQPLTTPANRNKVILSGYLMKQGKRKTWRKRWFVLTSGMLMYSRSHMDNKFNRQIPLNAILDAIEYEPPQPASNAHKRTSVVSASSPNPTSPSLASPVVEGGKTLAHTFKIITPKRTYLVCAPSEEDEIKWLAALQCLVARRTQAQVGSDVPPTPSAQAPATSPSSAPVPPAAPKRTPSHPGPPPVAGRPIHGRQRSVTDAAKQAVMDVERRFHPAKEGAEQVVGA</v>
          </cell>
        </row>
        <row r="4431">
          <cell r="L4431">
            <v>3.7599999999999999E-5</v>
          </cell>
          <cell r="M4431" t="str">
            <v>MASAVSSSLRQRNPTSSTSSSRDLHLHSHGSGDHMHSHGHSHGHGHGGHSHGIEETQQLSSAFASLRNPSQLDPGSRITLVGLVANVGLTALKGVAGYVLASSALLADAAHSGSDLIADVVTLASYRIGRWEPSARYPYGYGKFESLGSLVVSFLLFATAAGIGLHSYHHLLLSLATIPSIPPELLASLDFLPHGHVHGPEASHSDTPSTDGIVDARAMYFAAASIVIKEWLYRATLKVARQQHSNVLLANAYHHRSDSLGSLVALIAIGAARVGYPMLDPLGGLVVSGMIAKQGWDVGKEALGGLVDQVTDEKVQPSVYEAIRGLSAHSGSIEAWKDERVKKGGILPSTTSSTSDEILHPTPSSPSSSSEEPGTLPILSIPSIRLFASGPSLLIDIELVLPSSLSLREANQIERAVGRRVREVVGEERVREVVVRLKAEEEERAEGEEGGKKEE</v>
          </cell>
        </row>
        <row r="4432">
          <cell r="L4432">
            <v>3.7400000000000001E-5</v>
          </cell>
          <cell r="M4432" t="str">
            <v>MGSSQITEALASLLQSSRVLSSLSFAPLAILPHTVLSSEDAFEKHLIRDAAPRELALFEPNDPTNDPVLAVDAFEGGVGPEAGERWVAAKRAGPKRAGGVVGRPSPLKERRATTASGGGATDPDRCLRAAKKLLDIYTMPRAQEHVEALHSQWAGIIDTISSLEESLRRPPSRTAPQPSHDASYFRQLELEDLIKREQLEVFALEQLKAEKEAELAALSPPPPSSRPTAPSSTTTASASTAQDGKPTRRVPSVVARARGGPPTTSRRSLSASPQVEKTNKLEESTIASQLPPRESRRSSLAKTDLAPPASPARRPIGAREKRVSLLGAGGGMKGRQSLGRKSLGPLSPRSP</v>
          </cell>
        </row>
        <row r="4433">
          <cell r="L4433">
            <v>3.7400000000000001E-5</v>
          </cell>
          <cell r="M4433" t="str">
            <v>MVDTLYALDLRRLVWDKLWPPPSSSPSTSKGPTPRYFHSAAAWEDKLVVFGGQRFVPASGSGSGAGKGEGHLETLDELIVPRYAHLSVVSTVSTEPVALFPPSSSSPSSRRPSDTPTSSRLVILGGQDYENNYVSALAILDLCTMEWVAHAQYPRKAGTYRSVAAVGTVGVRPREERGANVVSNWAERPTEEREEPVYVFSNTNFAAPRRDLDRLPTIHDSLPSPAYTSLSDSLTGDSHPPGLRFPHAHICGTHLVLSGADVGTDSARFVVWTLDLRKMRWERVQVEKVFGKSSWGPAVGWRNTLVVVGAGERDLLEDYASRQTNFSQVAFVDLEGFGVYVPPSQALPPAQQQLGLVQLSQTQLHDFEIVCSDKERLGCSRRVLEARWPWFAEELEAVRARQDAATEAREHRAVIGSPAYGDSSDDEPIDGALQRASSPLPSRQAARSAATIRPPSRVFPLTTSTLHLPLPSSDVKALLQYFYSLSLLTPLQRSLPTLSSFLSFTKTYDTVLPSLRTLVVHALHETLDDHPEAAAKVYEAAALGDSVALQIRAMQVMLKGGMAGDASPSAGEARRGSASTDAGRSRYSLYSQASSLSAYSGLESGSDHGHSNFQRSPASHASSPPSSVYNGSSLAGSKFTTPSSPLPPLPPQASPLPPLPQQNASLPSLPPPITQAPLPQPPSAHYSPPLPSHPASRSQYPASRVQPSGRTSSLGILSETSDTSTFSYSPSQPPSPRLVHSPTPSMAISSSTPARIAEAWREAEERDRQQRAEAHRLAAEAELARSAAALRLQTERKGSTVSVTFTPAPADQAARDFATSPLPPAVSPTPSVSDMYHQTGDTGSIRTTGSSGSGGTKVSSEKVQQTAAVAVKAVKKGFFSSLIAGPTMHNAGVQRAVPTGPPVRKTYPAPRARTAKGAQALAAKAVVDDGASTVSGLSSGAC</v>
          </cell>
        </row>
        <row r="4434">
          <cell r="L4434">
            <v>3.7299999999999999E-5</v>
          </cell>
          <cell r="M4434" t="str">
            <v>MPTEASPGRRGSVGFFGRAFSGRGARDEKRESSFLASQWHAGLDKAVADDQVKEVKDRRRLASTAPLPPSLAPRSPPPPTADDMRPAQPPRGAGAKTPQPPSQPKPPPLPRKVSFEERLPLPRSRPATERSAEATASSPTARRRSLFDPEKPPFPSSRTSRSRETSASSAVSASTTDAPSSPATTAQRRLSTSSMRYGRPISSVFPSRRPSTDSSAPSLEVPNAQPTPDRPLREQASGTSLSHREMPAAVAEEDEEGGKTPVIPSLATPTVGLAQMDAFVDGLQKRNSGTERGGRPRSPDHAGDANGWKVTGTGAASPVADARTPVDLFSPGPPPAMRPSDDTSAFQRAKRRLDQSGAPDAIRQESLRAVERRPWMVVQPDGSVRTDLEIVEAYREKVGATRTSSVSPVAEERRAPARSSPSSVTMTNDALSVPPPLPPKSPPRPLKLSPAPRKDPSPTTRRASLPYVPFPSSPSAATSADSLSRAKTIEEIIAEHAPASYLDKRKSLAVPSSPSTLPPTRSNASDAELPRVLEKKDSIDSLAAEIEAAGLAHARLVQAEAEDSRTPRPPQLANGFRGLADGAAVDAFLTDGRSPTPASTASTADSPSNARKASPQPLNDSEALATERELARLLKSPRLTRILTLRQPPNAGLSVSVADVGDPSGHPVLVFLGLGSVRYLIALYDEIAEALGLRLLCFDRWGLGKTSDIPDSQRGFVEWASVVAELVSADHLNLSTFSILAHSAGAPYAVASSLHASISPKIRGSLHLLAPWVSSSADSLAGAYKYLKYVPSSVLRTAQAAEWRVQGWRLGAPPMLVHAPVGYDARSGRMVDELEGEMTVLTRESPGLLSPVGQLVTRRGSKGVMGGLGGLFSGSDGGSPSRALTFDSPSPSNERKSSLRPTSFFGRRASDIGSSPTSPTSGGLAPPSPSTPVRRHSFFSSPKSTLSPPATPLRPDSPSSTSLRPLSPASPIHASFTASTSSLASRTTPSPAPSDSPRPSIPPAALIDGLLRASHAESLRGSTADLLVLLERTSPSSTSTALPGKGQLGFSYADVPHAIKVWYGEKDERISEASVRWLQREVAGRCEVRVVQGAGHGLMANSKVMLEVLESIAAEARTTSCCPRSL</v>
          </cell>
        </row>
        <row r="4435">
          <cell r="L4435">
            <v>3.7200000000000003E-5</v>
          </cell>
          <cell r="M4435" t="str">
            <v>MAGPMQEVIPGLWIGDYNASQDHSLLKERNISCIVSGMRQEYAAAPGIDLHRVSVDDTDSTNILEHFVPTADFIDAALSKGQNVLVHCQAGVSRSTTLLAAYLMRNHGLNVEQAVERIRSVRPQVEPSEFFMMQLELFERCQCEWDPVKWPEERRFLMSFAQAQIMGGAPPSIVLAYYPSPSQTPNTPPGSRSVSMSSMSSQQISPPPSPHTSTSPTPLEPSLPPSEIISSSSTLAPAIPTLAPPPTRKRLTPRKTDSDYGREKQAEKAEIEKIGSRGEVVVSGRRIRCKMCRRELAAREHIVAHELGKGQQAFAPNRRDMAAYRAEQEQRRQDLSKPPQPSSAAAPSAAAATSPPVNPLAALRISQPIGGNRVVQPRPSSIPRPQPVARPQPRQAQPPSDTPGDAHTTTSTPVAAPASADSAAPPPERDISLFPSTTSSSSSPTHARPSAPSSSSDPPLLPSPACSSYFVEPLSWMSPILETGVLAGKITCPSKKCGAKLGNFDWAGTQCSCGAWVCPGFALNVSRVDEVAG</v>
          </cell>
        </row>
        <row r="4436">
          <cell r="L4436">
            <v>3.7200000000000003E-5</v>
          </cell>
          <cell r="M4436" t="str">
            <v>MPRRYDPSEPRRADLAQPWKYYSSESNLADLASMASMACSGLAMITRFPIWPWIGLLLAISGITGAKSLGTNKKTGESGGMLSGWSSLMFAVTALFSIYAPILLLQAAKAPNQAWPFGFNKGLVFLNQQQFVPPQPVA</v>
          </cell>
        </row>
        <row r="4437">
          <cell r="L4437">
            <v>3.6699999999999998E-5</v>
          </cell>
          <cell r="M4437" t="str">
            <v>MFVAAAKAGITMLKDGNIGEKPRSSISDLIDILCLERYEEDSYEGLAELVESINLQPHTGPAEASRAIRKKLKYSNIHGQLRALTILKTIVENGGSRFQTTFANDRLVDRIKVMAGDPHTDPKVKKKLMQVLGSWYVQFKDDPKMQLVAGLYKSCGGGKTQPTRSAATDAYEAQQARYERESALRAERKEAERRAREEEKARKEAEKAKKAAAMRSATAQGGANRRRVKFNFEQEKPKIMAAVGQGTQSAQALVNALQHVNREKESVQENLRVQDCLEKAKADRKALIRYIQLIDNDSEGDYIGTLIATNEQIINAVQMYDRMSKPVELDSDDEAIEEAKRLAVQQGLTVPPSATPKDHDDTQSIRSRLSAFDMQDREMDKLQQRQRRRLERHLSSRSGVPQVHPDLQDLAFGPTGSSSLPPPIQPRSPEDAYTHGSLSDYSDYSSEDDYSDDDAPSRPPHASGSGTTPARSYAQYVRQEDERTGTGKGLLDPSAQEDPFADPFADQEGDDASAYEVMTPGIHDKRQEWREI</v>
          </cell>
        </row>
        <row r="4438">
          <cell r="L4438">
            <v>3.6399999999999997E-5</v>
          </cell>
          <cell r="M4438" t="str">
            <v>MLSRAVHSQNALKSTRSSLPTSIPYLPARTRRAAQLMLARRYATPPAEPSIDPRIPHGPQQPLREPKPRNATSEFYRNLIPSMLHCLALGSIVYYALEVGYMYLSREKQAEDLGKRVEELERELAVARAGPALTGSDGGKSSGKSWWKFW</v>
          </cell>
        </row>
        <row r="4439">
          <cell r="L4439">
            <v>3.6000000000000001E-5</v>
          </cell>
          <cell r="M4439" t="str">
            <v>MSYRPKNTRQSRDSSAYTLQSRYANTLDYHSPSSPPPPRSPSSSNPAFLREQQAHARYSSADLYALDHGTGRGEEGVLMREEERGGAPSSDEEEDGAGFASYGDFEAAGKRRSSVQMGGQRQSFRPGMVSHPSGFSTRSTFDPTYPKPASASTSKFPTTPASELVDAPILSRADWTPGEAMREKDARDAEKKRVKRERVVGDVRAAGRGAGGWVRRNWKWLVPLFVFLGVAAILLCYFLIPRTPTITFNSPKIPDPALTSDDPSPYVSAEDPTGFSFGANLTLAIDSSASYLPVHYRSFAITVRLQETDGIVATQKWDAGEIKVQPKRVTSYQFPIQFYGNYSSSSNPTYQIIRSSCAHIYPTTYRAPLNLTVTVSSEITGVVGTKERSARLDAVDCPVQWSGTAA</v>
          </cell>
        </row>
        <row r="4440">
          <cell r="L4440">
            <v>3.5800000000000003E-5</v>
          </cell>
          <cell r="M4440" t="str">
            <v>MSRRRSSGMSSYAQSSVVSTLSPILSAAPTANLGGFDPTSGAFPFPPQAPSSVSPQPPLPSTSPTVGSPMMLNFGARRRSRGAEALGSYPYRPSLMERVSSSDGVDESIGSAGGVWQGAERGFSRPGSSEGPLGLPKTARSMSSGVGSLYGRSVRSARTQSFDGLATLGEAGARDSARPTSHSLRSSSHFSQPSLASYSPSLAAHPEPEHTIPRAASAQPALATSPLARNSFVVGSAPHARRSRASFGEPTLAETHPPPRAASTTPARHINGSGPHRPQRSSSSASLALMGSSLGKSYERSPWAGPKRSDSVASLSGFVAQGEMAIPSAPLPPPVSASSASTVIPASTVRRRPSHSDGRSPPRTAYSPSSASASSYAPSHSSAFSLRSSTAGSSDHPNLSSSAGSSHKGRAGSTSRSRPPGLTMTPSGTNLVLAGHPSASEVTPTSSAVATRPASTTRLPPNATAAPVANAASTNPSLLHLKSDKPVLAPKDRSFSWDRIPGVTTYLALDVDSFRAERRKSDAALALGEREEMPPPPVPSARMKDRKKLFYFGDVE</v>
          </cell>
        </row>
        <row r="4441">
          <cell r="L4441">
            <v>3.57E-5</v>
          </cell>
          <cell r="M4441" t="str">
            <v>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v>
          </cell>
        </row>
        <row r="4442">
          <cell r="L4442">
            <v>3.5599999999999998E-5</v>
          </cell>
          <cell r="M4442" t="str">
            <v>MQGSDELSLGQLLSRSLRNADKCANAPAPNDHAVQSLITQTLSDLTLCASLISHLGILSPNETVEDISTRNLRCVLVPALQGQLALLVRTKGGVERLEWLNRAKGYLRAFVEDVEKYEVVGEERRGVLRGPGVAEMDPARRRAGKIAQFKMEKEIKTTLEELRTRRRKRRTRGSALPVSSSSSSSSSSTPAPTEELDDYPSSSDDEDATESVARPLLLNLLTLHYIRSHAELGSIEQEIEILEHGMKMSEIPSQGPGTAAGLSGDKRIGHAGEKEKDEEESRWRLDRLPEKDAEPVLSPDGKVLRPFTILPSTSSTNALSTRLRLQSEIFRPSHRLPTMTIDEFLEQEQERGNVLQGGGPKTSDEVEQARKDEAAEEGEDDTAAGYAREEAGLRKKREWDDYTDQHRKGEGNMCVRSSLLLS</v>
          </cell>
        </row>
        <row r="4443">
          <cell r="L4443">
            <v>3.54E-5</v>
          </cell>
          <cell r="M4443" t="str">
            <v>MLVSMGTPLPPSAASPTTPSTAQQPLSASSSLHSLAEPRPYAPSIASNSTVTSAAPPMTYRRRRSSNALEQHARQRSVTSLHTVTTPPTSVDAGSSYIDFDRPANGRAGAGVAESIGSAMLADVASPTSPQSQPWERGVPQIGDLPVFSSLADSVSPTLTRDEGFLSATSPTTRDARPLSYASDSTATAVARTPNTATPVPAPSPSAPLSTLPAPIPSSTSDPSSLAAPLSPGYVSSSGETDDLPMHTAVEPGSGWPAQSPQNVRPALPADASIPSENDRPLPLHASCSEGSVSGLAHLAPSMRRGSSASALTAASGETLRIGYGPGSEQMRRGSSVGTLPMRRGSSFGGLAFTDGEGSPVEIRPRPVRGASLVGTAHAPTLSSIAQAKAPLVNPTTAEGTISQRRNLRSPLPGEQSGLRPSTPSDLGAPTANIVVRAPSSDIERTPPPPVPYAFPSGPQSHHQSNGSISKSSGFSGASLPSRLRSLSQSGSKRPKLQSFDSEQGRPPLPPLRTAVNHTSSVSVSSAATSSNGGPSRKASVPTPTSLNAPTFATLGRSNSSSSVASNASSTYRFQTLASAGSDGPPSSARSRHAVSPSFSAYQHHPSQSVSGGVYLSAGLPSPPASTEPASRETTLAVPAARRPFHLMRLVLATMPSPSSANGASSNGGYLSERLYVPAQVWTTQVRMRRRGRKRGGLRGNWNPSRGSPRASRRRSIRSSVQA</v>
          </cell>
        </row>
        <row r="4444">
          <cell r="L4444">
            <v>3.54E-5</v>
          </cell>
          <cell r="M4444" t="str">
            <v>MSAAAADAKPYVPWAQREGWEDLQPVAQNDAPNCLVPIAYDEIYRDAMDTFRAMVAKQERSQRTLELTKILIHYNPAHYSVWKYRADTLFELKTNLSEELDLLDQLVKYHLKSYQVWQHRRNIVLALDDPSRERDFTSKALALDAKNYHTWAYRQWVLCHFYSSRSFPDSTFPSPEKAEEAQKVWDGELEYVEELLTKDIRNNSAWNHRFFVCFESGMGGDCGEREVRYAKEKLAISPNNPSAWNYLRGVLGRLKQPPSTCTAFVTPLALNTPSSLPDSEPAISSKAELPAWLAIEFLADAAAEEARTAEQSSDERKKKVEEASALYGSLAEYDPIRRHYYALLQKDVVRLASSSASNDLADRVAGM</v>
          </cell>
        </row>
        <row r="4445">
          <cell r="L4445">
            <v>3.54E-5</v>
          </cell>
          <cell r="M4445" t="str">
            <v>MADDELDPAFLDLDSHAHPLDSLDSLGPGFGSSLDPLDDLGDGFGSALGNELDGLDGLDDGQDDPDGAGRSRHSSRTASTLGLVEDDEDEDGGSRFSTPQRRRQRAPNAPQSLAFELASAARPQRHRDLMKELGLDDEDGEGHESSSGEDEDDASNAIDEQEARQVPSSSASPSASASDPFASPRRPQSRLHVDTPASSAPNSSAMSRTGTLDGNDEDEEDNLAKEAEIDAALGEASSSLTDSIAAATSFLHHLRQHTTSSDTQASTAATPSSLSSASSGTAPPVDYTDRQPRVEFLAQSVLRSVVDLAQQREAQVRELTEVERVFARTDAGWKAVLADLEPLDFEEEDASFSPGSTADPLPALANGDEHGDGTRSKLPPPSLTDRALFELAALRALTASLLSALSSLSDITQVQSALASDAGRKLRALKAQVGGVKDDLLAVERSEAFIQAFEKREGTERCGTRCSARARGELGEVEKRLDEGWRKAQEILTIRA</v>
          </cell>
        </row>
        <row r="4446">
          <cell r="L4446">
            <v>3.5299999999999997E-5</v>
          </cell>
          <cell r="M4446" t="str">
            <v>MTLLGSIASKAGFSNGRAWDPSTGIPDLTGKVAIVTGGNDGIGFITARELHKKGCKVYLACRNEEKAQDAIKRINEASPGKPEGLVFLPFDLTELKSAEKAAKTVQEKEQRLDIIVCNAGIMAWPYELKNGVECQFWNHLGHFALVKPLLPLLIKTSKEPGAQVRVVSVSSMGHKFAPKPDFSSLDAVNQNFGSTWTRYGQSKLANILFATALQERLKDENIHVNSLHPGNIHTSLTRGPVASYGFFGKLMQSISSYAAMTPFEGAKTQLYLAASPEVSEKDYRGKYFVPVATPATPSAYAQDRELAEQLWKLSEEAIKKADQLASA</v>
          </cell>
        </row>
        <row r="4447">
          <cell r="L4447">
            <v>3.5299999999999997E-5</v>
          </cell>
          <cell r="M4447" t="str">
            <v>MALPTASTSTRAPAGPSGSGLSGQIREAKGLALELKSLLKRKEPWDRDLEFQRESTRKAYLRIIFSPSPSPTSTSPTLARASRTSSAADLSLKPRSSSSAALTPAALYTSRILDTLNLLWLDTSHSLIQSYRARLADLDKQLALEKEKSKRGRPSAQQGGGGAIQPVGPVARRKLVHSFRQFLAKETEFWKTLCGRFAARLEDEERVELRRAVGIVASFIDDTADANAGDAEAQKSRRSAVLPLAHKALICLGDLERYNELYNESSSVPTAAATSGRGGKRGGKAGVGSGERKIKTYAKAAECYNQARLLLPDNGNPSNQLAVLSQYASDPLASIYHYYRAICVRSMPFSTARANLQITFKKAVARWVENGPGEGDEAERFKTLFVALQGVFFTKERLPDIQRLTTETTDLFRIVIAERLFTSDVVLKIVVTSLAALWDARMSRTGPTALSRNGTKNGSKALLDPAAGDEDGKDASTTSPKVNLEPHILVHLFSLFTALLSVSTAETLELVSANQTSPDAPSPHASQNISAVLRRALPSIRILNRWLVAQVEYVGRVEARVEASERRRARTSTSTTGAGGIEEAQNPSLDSSGANSTPSGTNPLQRVSLAEFRTALDDFWTAYADFSNTLKLAFPPSELPPLDDGAWLEEDVELLGFAAVKFRAGASGADSSAKEIRRVGRDVHPNDEQLMRVAESQRDAARLADSDASRIEVVDGAFVFVPQAQELVVDAADDVEDDEEMADVEEATEDDPVDRAMRVVAAAEDGLSDLDDEDDDDEAEEQVVYPGNRSGSLPPTNFSSPNLSRSSSHYGSPAAPPRTAADLRQQLFASAAPIDPLSRPDLRPSRSTSAALPAPPHASTSLASGAGPSIWAPATGHPAASLLPASSPSSAQFSSPHAQLVTAHSFEAIPNLTHGSPAAKQAGWSTLPPASAGPPGLAGLAGAGLYGGAFAAPPLPRAHTGPPGPAHHSPSASGFVASPPHAHPHTPLSTAFAGLAPHHHAAFAPIPGQGQTQNPFAPGFVSGGWPAPNSGGGGRGNG</v>
          </cell>
        </row>
        <row r="4448">
          <cell r="L4448">
            <v>3.5099999999999999E-5</v>
          </cell>
          <cell r="M4448" t="str">
            <v>MAGIAAAEGIANAVNDSDNPSEVLYLVACHFLSQLENLLQTSVVTDYHLTFTSKLSPGSTIGKHIRHLVDHYRLLLEGLKHSNASSSSSSSSSQPPLLVDYDVRTRNQEAETSHAACLESVRILRDRITQETGEGKAVDPERIVRLKATTPVQVEVGTTFARELWFASFHAVHHFALLRVIATGELGLDVAKDFGVAPSTLVHRQEDKEESKGLSKL</v>
          </cell>
        </row>
        <row r="4449">
          <cell r="L4449">
            <v>3.4900000000000001E-5</v>
          </cell>
          <cell r="M4449" t="str">
            <v>MLVRSSDHPAAKALVDLAANPRLHAFYDSTTDLLLRNLPLVVSLVGLALHLFISDLARKRSERNYQRLANQRYEMGDYGLGTPSQAAAGGGAGQSRRSRDDHGVVEVQWGREKLRVPLPPPNSPLSTLRATLYNQTGVPPSHQKLIYAGAVLKDDLLPLSAYGLVDDDESVASDGAEEGAKKSFWDSWALMGRGGAKKKVKKLVMLGSKDVSARVDDRLSQRKDLADLAAQSSSSAGEGVSGGAEEKKVDSEEAVQRRIREISTQKLDELEPQVKQVESWLAQEQTRRASFPSISAEDPDAPAPPRRTLLYLSEVLLQGLLKLDSIEIPSGYAEARRERKEAVRRVQEVLDRVDSAKEGWKKLGLSLA</v>
          </cell>
        </row>
        <row r="4450">
          <cell r="L4450">
            <v>3.4799999999999999E-5</v>
          </cell>
          <cell r="M4450" t="str">
            <v>MDTKTPLLGDKRAGSGAGGYGTAGGEGARKVGPRPYRFSFYSNALPSTIHARSLAELPGEGQTDEEAEANTWWLDVMCPTDQEMKVLSKVFGIHPLTTEDIQMEETREKIELFRNYYFVCFRSFEQDPYSPTYLEPLNMYIVVFREGTLSFHFRGTPHPQNVRRRIKQLKDYINVTSDWISYALIDDITDAFGPLIQNIEYEVDSIDELVLILKEAEQSDMLRRIGTCRKKVMGLLRLMGNKADVVKGLSKRCNENWSVAPKSDIGLYLSDIQDHITTSTQNLTHYEKILSRSHSNYLAQISIEMTDANNQINDVLSKLTALGTVLIPMNLITGLWGMNVHVPGQDVENLHWFFGIIGCLAAIAVGGAIFTYKVR</v>
          </cell>
        </row>
        <row r="4451">
          <cell r="L4451">
            <v>3.4700000000000003E-5</v>
          </cell>
          <cell r="M4451" t="str">
            <v>MALVSPSPPPSGSLYPSAAPLYARTSPDSPPTLVRALPTTPGSSSASTSGGMGAGRTGASGMNAGPAGRREGSGGSGAGGLAGGSVAGGVASTRPGGSVQPPRARTASAPRADASASSSSSSLTANDGLTPPLLPTPSRASSTPPTSVGSSSVGRTSSSSSLRGDGHTHSTSVSAASSSSSFSAPNVPALPRLAPAHLGGGAPSPNLTSSPQSYFPASSQPFQQGSYMAQVALPPIQGQPFPHFAQAYPNPAYPFIPSPHPNAHGGMPAFAYNGANGFVVPNGGQLSPDQQKRLQHYQQQWQMEMIKHQQDGQARRRATSGPAPSHGHTPSFNSSSLPYPPSPSPSLHQQPFQLGGMAPPVPSLPPGAMLPQFGVHGYPTPPGSTEGARAGGDSSGSSNGSSARGADAAYHPYRRHHTDGSRSSSHRATSSNGSSASPARAAAAQKHGRNESSVSIAQLAQENYGPPMLPHQFPRTGSSSSVNSQGRSSPPIARNAPLPQTQAPPSFPRSRTDSGNSSASSSSRSDPHARPSSSLRTNSFDTARSATPVQARTRPSPLAAGPAHDDSSDDGADSDGTAEATATISTAQVVPRPAAPVAPVAAPAPAPAKEKEKKGMKSRFKKAFGVSNSASSSTLTEAELDGRGPKQLNGGVRARRDSSSSSEGEAAAAPKVPYATHQSHASVASSAQSVLGDGASTTTSRKPPSSRFRLMNGKFNGSSDNLSISSTVSSASVMIRKLGQMGKLARRNSLMGLTKAFKKDKSKDDESAVERDVNGGKFLGGKKDKKKAGVADASVSHATAEYDFKAAQSSGMSPAAALARKQQMAYAEQEAEEERARQAAAEEAARLGPPRSFEQLPAHARTESSASDASSIRKDKSRKGLGLRGRLGFGGSKTDLRETASINDDAATERGGSALGQYDDTTPRGSLEILAPPNKPYATYDRDPGQDSEEYEPSLYREGAVPWRGPVRPVKGILKGACERNCQVTSALLTASFCRCRLVPPGGFRSSSRALHPQPCQLLRCSAAASPPRLAWKRRARQHHPVRAAG</v>
          </cell>
        </row>
        <row r="4452">
          <cell r="L4452">
            <v>3.4600000000000001E-5</v>
          </cell>
          <cell r="M4452" t="str">
            <v>MADSSTLPSTPLGSSRSGGRHLKRLSLGSSLSPSLSSASPSSAHSPATSPSLARSIGRSAGSSDARALRAGTAGGSLFGAGDGNYVSSPSSTSALGLSSSRNEEDPARAESPTLPRRSTSLRRSTSPLPPSDPSSGSTTPVRRTPSIGHGRRGASISYTASSPAELVSPESSRLVPPSQGAGVEATSPIPRRSFDSTSPLPGVQEEDDSEPAGSLHRASISSSTTASSHADDSSTSPSLSRSAATTPSAGAGAGSGGMMTQATLVEQNADLLSFIAKKERKCLDLREDLSHAELKRHESELALLKKKWESIVARSLQQQAYTSTSSSSAHRAHPSISSGSPNTSPTPRPHPTLPPTHSLDLSLLSSTFDAPPNGDGESSTPIEIPESVKAAGTWIGGALGRVLEVAVGMPTGMEGHNGHVQGQQEARGLGIVREEEEEEGEEGEKGERRDRSSMDGAAVASTSHSQARDAESTSSGTRPAPPRTSSSPTLSRSSRLFSPPPSASSPSTSPTHARTRSSLSLLSSSLSSKWAQLSSSEVVQNSKRATMGLVDTFEQGLAQALGPLELPPIEGEGRDERRSRSEEAPSPFLRDDSAAEKAASAQQRPAPLRSSSQQQRSNGQSLPNFGAVPGQGLSSMFASLSSAVSSSHTTFPPPPTSNPNADRTPTASTFADASSASTAQGQGGWDWSAFLPASSSLEGMAEQAGLGGSNGKERAAEDGRRLEKGKGRETEKVREDVEDDWPGW</v>
          </cell>
        </row>
        <row r="4453">
          <cell r="L4453">
            <v>3.4199999999999998E-5</v>
          </cell>
          <cell r="M4453" t="str">
            <v>MPGPGDLTPQATPPPPHSIPSATHARQPHPMSRSAAAAEDDSAMGFAEDAGSAASSVSSPGDDLLMRNDEGAEDERMLTEGEETAAPGPSSSRLPPSVPASSAYAPTSPTKRATRSSNAAGPSSRNGPRSSKRERAAQMFASGEGEFERERAAIEGSRRGGRGGGGGEDGEGRSAEDNIMQKLLDKDYAGRLNFDPFLQQVQALRQSKESASTGPSAPTGAPASPSTQTTPLPPSVPSTAAAGTPPAPTAPTA</v>
          </cell>
        </row>
        <row r="4454">
          <cell r="L4454">
            <v>3.4199999999999998E-5</v>
          </cell>
          <cell r="M4454" t="str">
            <v>MTSSAPTTAPPTLPNPSLPSPRLPLELIDLIIDYCDEPIRWVGELSKERLKTLAALSRVSKWFKQRVQPLLFKRIVVEYPLNLANITPADTQLLETLRTNATLRAAVLAVEVHFIDRLAEFERKKYVKTMRTRWKSALQELINVHTVTFQGEGEFIGNRVNPALWKCVPPKTGTIDLIKLSIKPDELLEGYRSLKQSPSKPLLVVSNQYLAQFKQLFSASGVKHIAFVASSDPRSPYMQASK</v>
          </cell>
        </row>
        <row r="4455">
          <cell r="L4455">
            <v>3.4100000000000002E-5</v>
          </cell>
          <cell r="M4455" t="str">
            <v>MLQAAAQRLTRSSPSQPASSSAPLEPTERQQRRLSRISPSEFDSVLTSGETVKLNTDTGGLASDSPEALAPPEASPSPETPRTKVSSRRGSSKGAGEFALNGLPGLGPISSAGNSPESIRSVRRRRDDDAVEVLDSYQWPDAGTSREKESSGNGRNDTSSDPFRQPPRNVSPERARQPLSSVPAPANPARSESYNSVNTIGSSGANGQRGRLSISTISTGSYVHVPFPPVENKPQTATQPQSSTSTAGFDFSPLRKRVSSSESIEGKMSIAGTMRRTSRFFRKLGGVASGSSKSTPSSPLPQSDFFPQSAESPPLPPLPSPLTRSTAPRQNSSPRQTVIARDPRVNRRDIPQLPSTSHLPGSPTDTSSTAMLRDDSNNSLLSVQSRSSAGSGSRRRRSLSLNSVRIDGSGAEGGLAVPQQPERARRPSSRNEDDRLRRELRRWRLGVDGVLGAAGSSTTPSPSSFGGSPPLASQSSPQLERTASNLSADARPPSPSLSLGAEQRRASVPGDTNKPLPPLTAYRSASLPTSSLAPQPSTTAAERPSSLEGDTPEIRLFVPSRSGSVSSAVTVNPASLARGSLTRGSFSSTTSTEDGTGIGLGLATITENLHSRDNTLVSPAAQPAITPTRDTFPTVNDSPARLSPSSAPATVSNRSKGDRGSIVALGSSLPASLAASSVSLSSSMGPGGSRSKSRAAKAAEAAAEEAMTDEEVEEKARGLATRAWDEDETFLEKRKIAEWLGTAGRLRTAVLRLYINHFDFSGLRLDLAFRKLCGKLYLKAETQQVDRILEQFSRRYFEDNPSSPYASPDVVHAVSYSLLLLNTDLHVVDSTTRMSRQQFIRNTLEAINAQTGSPDPNVALATPPVLIDTPPAFPDANAPNGLGARPSTADTVTGGADSLAAKHSPAPASIPLPASPASSRPATANSLDRSTKTAINIPHRSESTATVNSTQSNRTPDASLQTVLKDMYNAVRAQPIYQTSVDNASHLNLPEHGGRPSLSLTPSNSPYATWSSGVNRSASRRSSQSIISGVSSMAYKRSSIRGIGSFLGASSLELVRSSSPTSSATSLSDERWNTAYGPPSQHHAVPTIGFANSLSNTIIREQREDDNASEASTIEVTDEELALLGAPWAKEGLLQRKHYWEMTGKRAKDKSWSQVFVVISAGELKMFRFDGSGGSMRGGAGVGGGDWTASASNAGSISLIHALCSSMPPPGYSRDRPHCFVLTMPNGGSHFFQAGTPDLVAEWVSTCNYWAARLSKEPLPGGVSNMEYGWNRVDRSTDDDDREEIASIRSGHSRISYAGSAFHSATSTTNANDRIHINEWKAPEVPLVPSNLPEEAQLEALKRHAALLRKELLEHNTIRTSMLRLYSPRSSNASKAQANWERKSKHLLAENVKYNTYIDALTSAIKLRALQRGKKEVEAMLESADADADDEDELIASLSPSDGPTSPAVTATSAPPSPEITFSPAISEPLPEATSRRQSRYDSASQMSDATSRTEFFDSHGDSPPPSTP</v>
          </cell>
        </row>
        <row r="4456">
          <cell r="L4456">
            <v>3.3800000000000002E-5</v>
          </cell>
          <cell r="M4456" t="str">
            <v>MAKMGGRRSRRSRRTRWTSTESRKSGTRRSLSPPSREKEKRPHLLARCRPRTTPTVRQLQRERCPRRPRTRRMWQLRCFSSPPDLARLAPSLRSRQRLRRLSWRPHRMRARLPAMPALRPRECDSTTRRRRSGRSGRPRRRSLLSIPRSTLARHDDTPSYPNLNPLRPIRPPLPVNARSAAMRPSRRQKDFHRRLRHHAELARSLFPENSKMCYQRRKRSPQPVVSTGRKADHEAMRNPSANPGPPPRPTSTPTPSPPPQRKTSSRQVPVPARPRSTSRSTPAPVVNPPRLGSPIVAPDGVRATRKSFPMEGVKLAEIVYSREARLAAGGWDPSVGKYVSAAAGANAPEAAEPGPSSTAARARQPTPTLAPSHPVSHGESRSHSSGRHVAPPDGKRSTRKSFPMEGVKLADLVYSEDALRAAGGGWDPVLEKYVRTTSRPGAISPEASTSQARLPSASTAVVSTPSTSEGKRSTRASLPLADVKLADLVHSPAARQALGGWDPVTKRYTPAGSRKTAAAE</v>
          </cell>
        </row>
        <row r="4457">
          <cell r="L4457">
            <v>3.3500000000000001E-5</v>
          </cell>
          <cell r="M4457" t="str">
            <v>MQSDMQQQYPHTKALLQYLFATYGKGKAGSSPPQPLPPNNSMSLLELSVRKLALAQSRAASAASSSKAPSEASATTDDEDSEAKSVSSSGKSAAEDLPDDEKTKIVIKQLDDPSIDEDDMPDALKETLSEMLILPQGEPVNLDSLILSLLHRHREDVHPTGNPVPPLPNHGSVTPGSRPSLSRSGSFRRTASPGMLTPGGNNAANSRSPSGSPWSSPKPATISLNPASGAFKFSVGASEFTPGGAGSGKASPAIPGSPLRARSPMPMTAQQAQQNWTLNHSPLSTPKHSQPPSMQGTASAASSPGYFPRQLDSPGTGAGKARIPRLPWADLSDAGGADEDADPSSARIDDTALPPETIAAFGGENSSLYSPAIPIDQAYADQYPVEGGEAQWVEHPEGGGYFYPTQAYPPQGYPAEYGSYQGGPMYDPSGMFPGDGTITPGGTFMPRGPGPAFITLPGPAPGEMPSIDFANQLSGSSGMGGIGAYAMTPFDHLHSIFAGSDVPENVLEEALQQSGFDVDKAIEYIIDQQLGNAPPVPPGALPPPGLEPVQPRGYGGTGSRPLIISRDSFDAFSGGNGGRGSPRWGARSGTPTGEGRGKSGRVCRFYLAGNCLRADCQFSHDVSKAVCKFWLRGHCLKGDGRCDFLHTIPPVMRADYEARSRLRQEAMLPPPEAEPDAGPELDFPTLGDAPRSRRPLGGSGARSVQLDPSRTRFAGAVKFGQKSQSPLPPRAAPLTAQDGLPAPRKSGRITLRPPALLPTLPTGSALAALYIRYRQNFLELGANRNKCLAKAAECYKRGDGAGARKWSREAQDWSRQVAIEGRDSALRIVEERKRILKEALDQGEGRAGMADDAPDRKVRGQERGGGICLGVVSPAVLKESRHLTEEERTEVAIDLHALHTDEAISFMGDFLLKLEAQNFQGLAFVIIGQQKHSGSSAPDKGEAAGRLRLEQATTQFLSDQGWAWQNFGGILAIDCLR</v>
          </cell>
        </row>
        <row r="4458">
          <cell r="L4458">
            <v>3.3500000000000001E-5</v>
          </cell>
          <cell r="M4458" t="str">
            <v>MLAALRHTARLAARSFALAHPSPTSSRFFAMSASQQHQNPWTEQPKSLEDLKTYLVVVPDIAESKRMEVRAQHLEEARPAFANGWFIEAGATFADDSRTKMTGSYLLMRGESPEQIKARLSKDIYSEGGAWDVPNAQITPVFRAKH</v>
          </cell>
        </row>
        <row r="4459">
          <cell r="L4459">
            <v>3.3300000000000003E-5</v>
          </cell>
          <cell r="M4459" t="str">
            <v>MGLFSRKKQRDHQPGPSTTSTSSGARASQPSSSSARDTHASSTSSTYSSLPPQHDPRYAGPASPPLPSPPERNRVFGALGSRATSSTLSLPAFGLDARASEPRRRQVSAMAVGAVNEPDAREEREKGKWSRWKLGRGSKQRRDSVSSSYGAGGGAGGEVDDGSGFVVKSFRTVSRVHEDPIPSRPSCSSIRPPQPTLPHLPTSAPPFDAHDSAQQQESLRSSLDYASSRPYPRRPSLATIGAPNPSTGTWDPAPSPTITAEAFRLASARSKSSVSLASLANGLEDPSSPVEGARPRFEPQRPASRTSRRGSSYSDQGTLVPPRPSFAMGQQSNGSSSSIHSRASSNASLQLGANGLPGPADGFDRSAGNARPTGALRPSESTFSVSSFTTAPEGRSGTSTPRPLSQVGGPSSAPPRRPGPAKRMSTDDSELRLIASYGDMISSSPPLGTPIELPASFHSHAAPFPTTRRTSFETPQKGDATRQTHTSTLSNAPSVAVQPPTPQSASGFSPVPQSKEAQGFVRPKRTSSLAPEGVKSVLRGMGVGGAKGKGKGKGWVSDSSDDEGEEETESDSDEDDEVPLSTIRSRSQTDLTLRSSMDGGSRPVLDQQQGLRHQPSGELEVLKDATSPVKSSFGADARRAALGVSPLQRRGSNRRSVSTLSFSTSMTVSQAAAADAVVASTPAPASPTRSAMRPPFQPRSVSNPSTPTIPPLSALSSSAASSATATPVPSPLFATSARDRSSASSGSGTASSSSVPHTPKDNNSPNVSDLNFSTTTSAHASKPSVKFDLGADEARWNKGRRMSTQSALGGGSFLHPPSSLGAPFAHRSNPSLPTCTGFGKPAVASVRGAPTHARTASALAPTPASRQPASNASTSGIGSSSSSTAVEETVYDRMKARHKAEAIEALKIGRDLNHPSGLVPDRERDDDDEDENEPLANLPTKGSVLGGQSTMSGMSGMFMHPMAMGMGGTYSPLAVAPPGVDPYLYASLPPDQKMSLHQRASQMMAMMQEAAVRAKAESVAGSVMGGSGSSEFGSSGGSLRGGHMPSMSLGSYDAFYGGMGGMYGQPQPQHTFQQQHHHMPSQSMHLPPFAPSFAMSQPFFQPQAHPGFYGMPAYAGSALGLPSGPASTVGMPAQRPSAAGRASSAVGTGQRRR</v>
          </cell>
        </row>
        <row r="4460">
          <cell r="L4460">
            <v>3.29E-5</v>
          </cell>
          <cell r="M4460" t="str">
            <v>MLLRALTALVLAAATAPALPDETDYTPIVVPLAVRSPYLGAYLTGRQDKNLATMDPHFWTTMPLSWKGLLRVDGETWNWMGNLTDWPAAINASVRHTAAETAFTLTNDPPTVALHASFLSPVTPADIFRQFVPFSYLHLTVESLDGQPHEVEAYSEINGLWLADEEDEQIEWEAVERTQEGWTGLRSRLRNQRVFTEAYKKDPFPGEMVSTDRILQGDVWYAAKTPAPSTVRTTFSAGGDAMETRRAFAQTGGLLSIGNSTLPRPIRTRSSSNSSQILDEPVFAFSHSFGRVSPLTPLSHRSALLAIGHVRDPLVRYMAGSAESPRLLHLRPLWASTFHTAEHLLSWFLDDYPTAKEMSDAYNSKLYADARTVEDQEYGHVVAVSTRQVFMALEPVWDESGSTEAGLVAWSPITREPIPAMVMLKEISSNGNVQTVDVITPFLPFLLYSSPTLLPLLLEPIYRYMSTGLYMPTPPAHDLGDHYPNATGHNDFLYPGLPIEEAGNMLALALAGMRVSRPSTAPLAVHQRLLHWWDSVGSDARPQAGWEAEVGVGRDHRREGARMAWAQAREYYPLLKRWAQYLEENSLFPGNQRTTDDFFGAAPNQTSLVIKGIVGLRSMSEIAHDLGEYADRDYFRGVSERFREQFLQLAVSTDKSHLLGQYNNQSSWVMHYNLYFDRLLFTNDYIFPESIYEMQDRFYPTVAEPFGPPLDSRFKTRTKTDWLAWTASLFPRSSQSRSILHSALARYFRQSKNAVFGDSITPQEGWSVGFLSRPVAGGHYAALGREVMERAWEQRQREQRESESRGAFWATVLGAGGAGTGFVVWRWLKRRNARSGYVGLAGRGEPGGRRGSEGIWLAESPRSVFELDSVDGDDDDRSDEAERRRTGGFNEDDDGKGLDLR</v>
          </cell>
        </row>
        <row r="4461">
          <cell r="L4461">
            <v>3.2799999999999998E-5</v>
          </cell>
          <cell r="M4461" t="str">
            <v>MLKLTPHHATHSLLPAIRSFAADAPSSFRPADLRTWYLNPKTDPLHPAILFCTGISVVVWLLGEVTGNVSQVDRLWTTLPLVYSAHFTFWPYWSGQVSHVAQLDHRMLLVFALQCCWSARLTFQSARRGFLDPRSEDYRWPLVRKAIPKPAFKLLNLVFIAFIQNFLLLAAELPQYLLLTHWQSSSGHISTLAKLKPHHASTSTVPLNIADALLAVTFVTTLVFEMRADNQQQTFQRLKHGGLDKQKKGQQITDSEKKAIERGFVAEGLWAWSRHPNFACEQTTWYLLYAFTVLPFLPITQSFASHPISTLRYLLTPSFLLSHTQKLLFTLSDSLPSLDSALTSLQHPLLYLRAHSSHLTNHSFLRSEAAKVHLEALSAWNTIKSDEGHLWNYSIIAPLTMSALFFSSTMLTEQISAKKYPLYKQYQKRVAKFWAPLTPLKGLYLTLSGGRKNRVERQIWGGGLDGGRKIKQI</v>
          </cell>
        </row>
        <row r="4462">
          <cell r="L4462">
            <v>3.26E-5</v>
          </cell>
          <cell r="M4462" t="str">
            <v>MTSSSIPARPTSSPSSSHPPLTVPQQPLPHTPAAPPPPPPDLFVLVRPPPGSSAHPLNLQVQLLVPSTAHRAPTGAGAGVSATSLDKVAGRSGYSAYSGESGVTGTSSAGTGTGSGRRKVTPLLNLAFHSVLPTVVTDAGTDQRVAKFAKRGVEFTGLAIFDPVDLALANLALANSPAPSTSSPPATRLSPTQSRATNGATSGAGGGGGGFLGKFKRLSFNPSQSSASPSSSGAPDSRSSNIFSSLSAAPSPSTSSSPSKPPSDPAPSGPSPHTLPLLRTSSPPHTPSPSALAPPSTDRAEKGYAFVLRKWLRADLEGAPRGVRVEWSRRRMRDLKNASRRGSEAQVAPGEEGEKPPQEEEDDEEDPDTPWVCTLVYPLSGAHASPNPGMGGAGERSGASSPATSLRRAGGGAGGGVEDSPPLSAATQAGFALSPTTSSLAPTTRRLHLATLRPAPYHPKLVSTLLLPPLLPSIPLGTFHPSRGLQGGVLGPEELRDLVMVSAMWVAVREGLGGLEGVKVETGIAGMGEGVEQVVAGLKEKGQGVKKVVSIGSSSAGATREKQERKGGIGLGIRERLFR</v>
          </cell>
        </row>
        <row r="4463">
          <cell r="L4463">
            <v>3.2400000000000001E-5</v>
          </cell>
          <cell r="M4463" t="str">
            <v>MAKLTGTAPPPLPPKDLFPSFEALAAPGQGGGAGVMPTLEELQQRARAKLLAAQQAGAGLVRNNTVTSSSAPLASAEDGLALKRNNTVTGIGGGGEGLLDAPIDRDKIRVNLMRKLSARRLEGPSRARAADGLDVVGRIGRTRPRSGSWSAGGSNGGLGGVDVALQHEEGATGGLAPPLAFGGPFLGAVARDERHRLDPLNTQEVVRDSQLTPLDRPPRLDTSNGQTPERTPQASYLNSWQSQPPNDETDLATPSAQHSSTLQPASYPIYRSTPSSSTDSTTSASSTDSTALRAARAATSRPAFLPSFGIAAVEGRGMDTEEDDETVAAAAARKRGSSASSSVAAQGGWGRWRGSDATTALPSLAAADPSRRPSVLATGIGLGVGGLSSPTSPGSSTAALRKGSTASSNRMRMTSSTGSDDSRGQATRTRPPSSGSATSSRPERVEEEDRAESEMEEEKARGFPPPVLGYQFPSPVASPRDSQVAAGEQVSTEAKGPAESPQQLFRHLASTSKAPSAATPTISVPSPSLSARKGNGLQFSLANYQPFSPNNHLTASPLLPDPVSPTSVIPDPMAALTFPSSSPPKPGQTKSPHVNGTATSPRTRLDPPPTSQGMSKSPSTDSNMSFHSAGASSYHSPVMMRRDLSNSSLAHDPFPTQPRVPRLPADQLPSNRILAKLGSILGDEALASTDPSPLDSPPRKLLLQASVLQVVNANTVKDRHLFLFNDMLVIAKPLIQHDADTGDPVLPSLDSHFLTKSVVECKRLKIAAAEEPVDEGSSSSSKKRHPLLLAFVDRFANDPARAIASLVQKGGLANDGPTIANLLFRNTDLNRNQLGVYLANPNHRSVLRAYTERFRFAGVRIDDAIRLFLMSVRLPYDVKAAKYVLGVVASIWAEANPASGFDPAVTLSLVMALLRLSDALHGTDGPDGRFFNAPKPQVPPNVDQFIEAFREADPRSVVSEDLLSRVYTSVRRERIEHASDNSIFSMTPDIEATIEPAKLPTQLIYRVPSETFTITIPEPDPRFTIKLHGNDLQFDPPVLSFARSNKQSFRVTGTALGVRVMVLIKRGANAPRYQGLPLNKAFSIERAFMQHTFQLSFTNHLDVKRKYMFSCTSNEERAQWIRVLRDRIAATAGAPSPPHDTAATAAQTVAVQVLRDSLLPPDEPLPLPPAAPSPRPNLATPRLGPPGTPGTSRGRVGTPTRPGSQLARSNSVSKLYAVQYRQENDSSPASSLPGYGGGSFSGSVGERQRVGSLTPAAAAAAAAAKMQAAAQLKDEVAEAKAQHGSFVKTGHELVTTTEQNSLLPVVLAFLNAGLEAAPHPLSLQGSAFQLPLLPSSSSSSDYPPHPFPSLFAP</v>
          </cell>
        </row>
        <row r="4464">
          <cell r="L4464">
            <v>3.2400000000000001E-5</v>
          </cell>
          <cell r="M4464" t="str">
            <v>MGGGAQYPYPKEVWTPSGGWWTNPHNWRSNTAYALLGVAVVGYGIFKYSAEHEERHNAPTRWIPSMMWAKQFKSGEMGIKDESDLRGQPTSHH</v>
          </cell>
        </row>
        <row r="4465">
          <cell r="L4465">
            <v>3.2299999999999999E-5</v>
          </cell>
          <cell r="M4465" t="str">
            <v>MLPIVLSLSKDAAAAAKKVAAVNVASSATSVVAAATPEKTSAPEVPASTVAQQQKSSEKVTQAPTSTVDAAASSVAAKKAYESQQAQVLAASQASADAAAAAAAASSKAAAQEAAASSSAAAAAASSKAAADAAASSSSAAAAAAAAKATQDANANKGGNSGGNGGKVFSGGIATYFYQNGVAGNCGAVNPDSAMIVALPTATYANGAHCGQTVTITRTDTGESIQAKVADSCPTCNNNACLDLSTAVGVFPLFWRSGEVRTTFGRRKPDLFPRFSFAGY</v>
          </cell>
        </row>
        <row r="4466">
          <cell r="L4466">
            <v>3.2199999999999997E-5</v>
          </cell>
          <cell r="M4466" t="str">
            <v>MPQGDSQTLSSGATLATLPPELVSHILALGSRWGEAKGELPRYMLVCRSFKGPAVSLLYRHIALLSDKQAYSFLHSVKNSPTPSRLTSSVRDLRLNFTELDGPPGASRNLVYPALHLLDNLRSLQITANDGLRMLYTVLAKGGGGVSQLRSFSVDGGYVRWDIVVGILSQATKLQTLHLQDVFVLQPSNTSSDRRNGDDVGCWEYPALDGDCAASYPHIEFDIDDFGKTRVTTANVPALCLPPPPEPMPFPSLPLRSLTLHQNAGPSLRDDAFVSIINATRHTLDDLRLQSIDSLSRPGLIAALRLLPNLRTLAIALCRFSFGVHDEDHRLVQTPPARTETDNPFSSSFAAAYPPDSPIVDGAFALATDFELLEEGSKVREALTYPISTEEAVYPLDFLVKRCAFLQVLEVASDHLMSPNGVVEVMTRLPLQMIVLDARVPFITVEAVEKGLAAADGRIETVTLGRRMCWTPADVQHLKNTSSTTSTVVQCAPAPCTPTP</v>
          </cell>
        </row>
        <row r="4467">
          <cell r="L4467">
            <v>3.2199999999999997E-5</v>
          </cell>
          <cell r="M4467" t="str">
            <v>MSISDATTGPASSFTPSPSSPIAHLLTTHLPNSPLVPRLKTLSFTLLAHKVDKETRRQVEQLRGEMRDRWRAEAWRVKASWMAGVVPSHEGETQQGNANERTAGKDAGDEAQNADDPLLQPTIMSDADGTAEMSRQVDDKVESSLEEQMKVAEEVVRGSVERSEGMEMELWLGQAILDGFSSGAGDEDQAARFVLDRLEDAFFEAGLSLEEVK</v>
          </cell>
        </row>
        <row r="4468">
          <cell r="L4468">
            <v>3.1999999999999999E-5</v>
          </cell>
          <cell r="M4468" t="str">
            <v>MTTTSLIPWALRHPLLALPLPWWIRPTRLGPKRSLVLGLTLGFSLSLSLTGLALYALDAWKRSLRRKAEKRAIEIRGDEVVDGIEELIGNTPLVRIRSLSDALGVDILGKCEYMNPFGSVKDRVSLQIIKQAEEEGLIHPDTGSCIFEGTSGSTGISIAGIARARGYKAHIVLPDDVAKEKIQMLEVFGAEVEPVRPVSIVDRRHYVNLARQRAIEFGKQTVVSTTSGDTPSQTPRSVTPAPSSSSCRNAPDMLVTSRTPPHPSTPSTDAATLQPFTPYRDPPRGVFADQFENTSNMLAHEQGTAVEIWKQTAGRVDGFVSGAGTGGTIAGVGKVLKEKTGGACEIVLADPQGSGLYHKIHDGVMYAETESEGKRRRHQVDTIVEGIGLNRITKNLARALPIIDDAFRVTDAEAVAMSRHLALHDGLFLGSSSAVNLVACVRLARKWGRRGRGKRIVTILCDSGARHTSRFWNDDYLAAAGIPLPTSIDFLFTEPDSDSLADEAGEAGPDPTHDSELASDDPRELPPPPVELLVPREGVERVFGQS</v>
          </cell>
        </row>
        <row r="4469">
          <cell r="L4469">
            <v>3.1600000000000002E-5</v>
          </cell>
          <cell r="M4469" t="str">
            <v>MFGASHHHRRNGSTHYAKQQELSNAYAALATELTKKEIRSIGGYSLGRVIGEGTFGKVRLGVHRLTGTRVAIKQVPKSLPSYSPTDPSSPLSLLTREIHHHRRLRHPHVLSLFELIATESSIYLVTELCAGGELFDYLVEHGRLSLPETRRIFGQLVLGVAYLHREGVVHRDLKLENVLLDENVNVKIADLGFGREFEKGKWLETRVGTLGYMAPEVVAGSKYLGEQVDVWSLGVILYALVTGSLPFDDDDEGIMRQLILDCKYEMPEWLDEDASSLIRSILTRDPLLRPSLKQILAHPFFTRPPPPAEPEASSSTASSPSIVPKNPSLAPPLLMSEPRGLALAPPVPSADILSSSPDSMLSMSAVKRGKQRAFDTDSSVFSTPVQPRSLPVSLRQTSPPGPFSAIPPHLSAASSPIGGHTTSSTLRRHPSTASIDFGPVAPAPLVPPLMQRTGSAGGVSVKSLSIGPGGVIGRDRGTGSGSGSGSGSSGLARRKSIGSASERLVRLDEDDAGEDARALVASPTPVVNGDASAIEEMEAQAASDIDDEPRIDYLSLFLSTSSAPPLLSSASDQALLKLIADLGFDAGQVAHSIRTSACDSCSAIWWMLKRKREEKARLEGLEAGDGEEGEGTLVRTNSMMSVRHAERLRDPAAVLLDTQGEEDEDSSEEEFEQNEPLEVLVEETPTPPETARPVEERRPSGSSSSSSHSRSREASLRPPSPPRTPSRRASHTPAGPNTPLTPSAAIAAAHRPTTPISPVSPPSQEEAEARLSYFLSDDPVSAHSTAVPSYFPTVEPPSPLKARGLSSSMPRSASRDQLGVVGTSTDEKGDAKRARAGSVSMLARATSAIGQGLASLSNAGTPTTEEGVSPGGIFAGRKGSLPSDDPRLLHQATPPQRSSLPLLSVPMPSMSAPSTPSMPTSSITPPLPSSARQEGAHPPLTATPPRALPERALSPAPSASASSHQGSFSTTSSSARVGRSVSLTGPSSSAGKKSSRGGNLLSTFKLWFGQDPRKRKRASMVPRLGGPASNEYAPVGFGATGIGRSQSMYTTSSPLGRRPTMGSRRSSNNSLVNGGREAGPAGAGVSLSRRSSVSSAHRDYSLSTPGRGMHRRRASDASRTSASERGDRSRPASLRSFSGQQPGKPGGGRRTGRHSRAASTSSAGSYATAKDAVYRRPPTTTTVVRRRHGSHGRRSTDGGGTPGRHHRRTASGASSAHRSSSSGGAGASDGEETVEEEDAGEDPIMEEDEEESAPGTAATSSEVVHLSPPSVRPRPHRTVSGSGSSSDPHSGHGSPVPSMRSSASRGPPAIFTAHKTTHLFGSPLQPHAPSTSSSLSAFDRRTASRPLPQPTQSQQPIRDVFAVKSPKEDGGEWVDEDDDLEGYGGGLGQQSFRNDGNAVAGGAGAGAGTGPMTSPKLADSPVAERVWGGGGGGGASRFEGRYAGLGGAGGGAGGGGRGDEGKWGRVAVVMEEEEEEEE</v>
          </cell>
        </row>
        <row r="4470">
          <cell r="L4470">
            <v>3.1399999999999998E-5</v>
          </cell>
          <cell r="M4470" t="str">
            <v>MSEKQPAPSTINYVYKIVTASSVNPRYTFPRPIPASHVFALSELEANDGFIHLSTAGQLSGTLNRFFKDDPQVVLLKCDYKRLSGWKVVKWEPASNGANFPHLYAQLEGENVESFKDLVKGQGETSWDAALQRARQEGWLQD</v>
          </cell>
        </row>
        <row r="4471">
          <cell r="L4471">
            <v>3.1199999999999999E-5</v>
          </cell>
          <cell r="M4471" t="str">
            <v>MGQPHRAGTSSGASELAQLPLVAFLNASPSPSLVLPLAPLVDALRTRQSHPALVSPTKTPLWNGHAAPVQPSGATRTAGSGIGGGEGKGAFVPTTASPDTLPGMVELLNVKTPVANSTETPTTSGGDYFSLTADIPPVSSSSISSVSTASTSSSIDSLASSTSLTDDKPITPLTDVDDLDTGMSSLPTFSPVTDPRQVLLEKLLPALHPVYRNEAWRNLEATTRRNSAATRPSISGPTLVPRARGSVSGRWNRRSGSGSARTKRTTEEEDSLMTGAMPAGFSQPNSRVASPLGTVEEEESNGMDTDEEDGASMSGLDETDYDDDDEPESAYAFLAPEDHTALLAFVLDLVEDMELSTPTLGAQPYSPGSISPTSTPASGGEAHYSSTGSGLPRSNFSFGPTPRIAGRLGARAPHTCRLDDFVISATICPAPGSSSSFDITPTHPQSASTTTAPAGFLILTIPPPTPPLNVTTWPPRSTNLTIRTSRTASTQSSSIFTTAAPPTNPMPADASLGNVYQSPSAEAAVKLQSLHPPHSPTSLPVDSIPRQTTDPWFACLGETEMGLRIRNHPWHETAVGPIESWPPELRTMVSSILASPFRECILWGPEYTILYNDHYVETAGEKHPALLGLPCKEGWKEIWDGLDGIAKRTMAGETCFFRDHYLAMERLGFVEETYHTFSYAPFYSHDGKALGILNLSIETTATVIAARRLATVRDLVSNTSLARTVDDFAECALRSLANNPYDLPFVALYTVSEVDRKPTKKEVRAGYKCSNRRIIKLENRGTTGIPEGHPFLIHEALVDITPPKSRQSSSSASTGTGSTATMRDRLLDAATLSPASAAGSPAAPSSSSSSSGSISGFSAHAAFLRSEEAANGWSWPFEEACLKRDPVLVEDLGPLAETLDRSRGWSYPARQAVVLPVFVEANQVVPAAVLVLGVNSMGRYDHLLETFHNLVARHVAIGLFAVLAAEQDRKRAEELVRLDRAKSSFFSSISHELRTPLTLILGPLEDILSGSEKEKLDASQRDKLQLVQRHSNRLLTMVNKLLDFSSIEGGRMNFKYRPVQIGALTRDIAVLFRDAIERTKIKYTVECDDDPADCLPIYMSPDIWEKICFNLIGNSFKYCIKGEITVTLRSTRAEAVLSVKDTGIGIPESELGKIFERFHRIEANSRMATGTGIGLALTLELVKLVGGQLEVESELGKGSIFTVRLQRGHTHLPIEQVDHTPEDTDFVAQFQNRNLAFVEDAASWRYDAEAEAALEMVPMSSDSSTAGTVAGSEHGNSSGSGSGEDYLSGPDVLSLKNRTVVLVDDSRDLRTYISSLLSKHFNVVAFADPREALSYINSTPPSLVLTDAMMPYISGRELTSIIRRNPQTALIPIIMVSAQAGTEARAEALEGGVDDYLAKPFQARELLARVRVHLQLGLMRVELERRVEERTRALIESEARNRALAERYSMLSTVSPVGVIQISPKGEILYGNPRWYEIVGMPINRPLSEWTEWVTPEDQPKVMHLWKLATEGGTADTSERQFRFTNGRWAQLEIRASTEVGLPDGYVGALTDITRQKEVEMLHIREVEQRAADAEENRRNTEMFLDMSSHELRNPLSGVWQNAEVVSASLERYVELLDNLRQGQSVSHEELDDLYNEMLENVEAVESIILCASHQGRIADDILNVSKLNMGLLTVNLMPFELVSRMKDVLRAFEVECSQKSIALRLRAGDSVKALGAEWIRADPSRLHQILLNFLTNSIKYTADSSDRRIVVHVEAFETQPPVKPQAMRVSQPPPTELANGVWVVVAVEDTGRGLSEEELKRLFARFSQAKPSSDQYGGSGLGLYVSKKLVELHRGFIEVQSKLGVGSVFSFAIPAERASPPADPVAVPTVPALAMVPTARSTKRPHTASNDVSKANKSTKISQSPRPEAEADRPVRILVVEDNLINQKVLLRQLKNAGYDVTVVNNGQEAVDALAADAKQTSESSSPNLFAAVIMDVQMPVKTGLEAVRELREWERTGQISHRYPVCAVTGNAREAQQSECLAAGYDDVATKPYRLEDVLAKIIKMTGLPTPKPSN</v>
          </cell>
        </row>
        <row r="4472">
          <cell r="L4472">
            <v>3.1099999999999997E-5</v>
          </cell>
          <cell r="M4472" t="str">
            <v>MAKSSNPVDAHRKAQRKAELKKNKQRREQAKEVATVKKDTKPIEADIRRLSQQAQQAPLSKAEKDELASLRAELSRIKKAKEEYVTAHPEHRKFVFPDRPSDDTADDAAMNDEPSGLYDKQGRLKHPERSFYYDPVYNPYGAPPPGMPYREKPEYAMARMGIPTPAEMAAFQPVGQEEDSDEDDDEEDDDEIIVPAGPPPGEKAADESSDDSDSDDDDDIPLPPGPPPPKAAPAPPATTSRVTISRPSRPSGPPIPPHALPPRPALPSHAGPPLPPPPGAPTGPRHPRLPARPPPPGMHMQDPLSEGGPNRAFQQGRAIGPVQPAASASPPPSSTAPAPPSGPSPFFNLAPAASSGAAAASSGATISAAPQLRDLKKEATAFVPSAMRKKLAQQKARLDKAGLTSIDAARGAGATEGQGGAEEGVEPVERKKTLMEEMRERGIGVGAQAKTGGSKADTGMDDYARFQEEMKDFL</v>
          </cell>
        </row>
        <row r="4473">
          <cell r="L4473">
            <v>3.0800000000000003E-5</v>
          </cell>
          <cell r="M4473" t="str">
            <v>MSSESSVLPRLREVQAGWRTVLPPSPCNSLGRLGGHISRVQRDFERGGVGLQGLLHSLERRASLPLLAMGFVHFAVVIVALARRVIEAGTSKMDGSASASGTPAPNIPPATQVVPSIGLDGKPTSRPSPSTDNGGNHFPTAAAVLVGIAAGIAGIVLLYKIYVWISRRRRDPSDDDDLPTSDGRGLSGGPSPLMGGFATLPSSMSVAFNGGGIDSTGKRSMSGLGGFNSARSRQASWGGESWGGFGEKSPNGSGEFSPSPPFSGTLLDSPGSANASRASLSGFPTSPSGRNSFGGPPTMPRRSFYSSSASGSQLLPASRTFSSVSPPNGVSPGAHVFPSGNRLSGAPHNPLSRIEVVPPSPLAPPPGSVVATDKSTLDFAPSSGIGKSSDGAPEDWVEAVAAVGGEGEAEERLYPVFDGSYAHPTTFGAPQQHSFPPSIPSSSAASVRTSTSSAPRSSTSILRPRQSNSNLRSPFVPATSANSSDSNISASSSQSGIPPPVPSTARHPPALSISTSSLPSAGSGSPVSRVQGEVQAEPKSPLERLQMRVERERKGLSFEGEAGKGRGRYDFGNSLKMYNGGATAATATGPPQKGTSSLRERVGANSPRFVDGLPHPAASQPFFDPVSTSPQRPRAPPLPVPSSPPQTSSAPYSTQIINGHPATVFEPSIPAPINSHRSDSPEVYSPRTQQQLQPDFGLPSTSLKPLQTSMAMASTSGTSTAYFSPTLPNATPRPHSPQQDSGLPPSYFYPPGSNVGGLPYLPLQDATTHGYSSGLGTSTTTSRVRYNTHPAGSSGPAAMQGPISPRTSTYSPLVPPAFREHRSRLSPFSSPAPSPPNGMSPSASPPASTSPLPATRKLRSPPPERADDSDDAGSSQMWSPATTDSSTISSVSSGSSLLSDHSGRIHPRREDSESSTSSLLSSPESDATSVAPDSPSFVPGQGPTKGPMNRPNSALEFSNFLDRYRFHLGSSTTSSNTSSLGLSGSSSPTTDFFNFTSAAVPIPGTMTPTSSSDAGSGSNSPTPKHLSPLAVAVAAAATSPGVVTPTMTSHQMVS</v>
          </cell>
        </row>
        <row r="4474">
          <cell r="L4474">
            <v>3.0700000000000001E-5</v>
          </cell>
          <cell r="M4474" t="str">
            <v>MSRSSRRHTAPSPFARFFALVVLASAPLGSSASLFRRAVPVPGVLAAGDFLCKAEGLCLPCPAEEMHTPVCKMYGNRRPLSCIPRRNAQPVSNSFVPSKPASPADSRPEPAKNAKVDAEAKDANGFDESGRLGDAVKGAAAQRPPVIGGEKLSPAQQELKEALENDRRRRRSASEKRADERELEQLSRRQSGVQLNVVAWEACPKVLASEYHDYFEFILCNAAFAALAGIVLVFRQRALALRQFGRLAARIMQTQVS</v>
          </cell>
        </row>
        <row r="4475">
          <cell r="L4475">
            <v>3.0700000000000001E-5</v>
          </cell>
          <cell r="M4475" t="str">
            <v>MGRTKARRKQASKADNFPSNATAPAPSTSAQAPPSVTVEALLVQSAQRIAALDYDRAKKLCFQAVQLANKELQEKGDGADPRMLRDALEILGTVELELGDIAEAKEVLSGSRDILPCIQAHRRVLSQHFAASIQLASATPDPSPAPHLYLAQLSETPQESLTHFGNALAILQAKLAALERAKLGLDGGAGTQEELEDEGEIRRSASRALVGMTELYLTDLCFEPEAEQNCEKYLKQAAELDPSDPEVYQTLASVRLSQQREEDAKQALHKGWEIWRNVEVGAFFLSFAQLPFRSFAFPADSPIYPPGPSRLTCAKLFLELSEHVPALEILNRLENEDDEDSEVWYLSGWAWWLLGEARGDKPRAEDDESKEECWSEAKLCLENYLRLEERDPTSSDPEQMSHVKELMGKLDAAGIVASNGAEGEDGGWEDASDEDAMEE</v>
          </cell>
        </row>
        <row r="4476">
          <cell r="L4476">
            <v>3.04E-5</v>
          </cell>
          <cell r="M4476" t="str">
            <v>MPERTAYDKAVDDYILSLHPIKRNKALMTDSLHDLVLKILIEPQNTQLGDPQLRFWVRQRFTLLEQPEGKYVLHDNKKVVLKDALWDTIASAHAETKHGGRDKTYAAVKKGWSYVPKEVVTVFVKLCPTCGGKRATERKSTGPREKKPKDAKVEGLPAVLAGADGQDIQAAAAAAQALATAENGNAVAGPSGSTDDATAALVAALGASHNSHALNMRASFEAGGQAGPSGEKGGGFGPNGVGLLPQPSQQGHQAQQQQSRGPTSAPFLPLPQQAHNGPPQLSSLLGPGAGPAHQHPMHHQIPLYAYHPHAQHQHPQHQLPPPQQSHAHTLPLPPAQYGAAQYHPYAAHPDYPPLPMPPPPQQ</v>
          </cell>
        </row>
        <row r="4477">
          <cell r="L4477">
            <v>3.04E-5</v>
          </cell>
          <cell r="M4477" t="str">
            <v>MPSADSAPSLLSRLSPAVPLPGDFSEPSPAQPIAKSPTHRPTYLSSPPAPSFLSGTPPKSSVSPRKGAGFSRSPHAPPHIPALPADVLSKAQPIPANRSTRSSRWAASPPSSPPIARSPLSFGNRAQTFGTSPNGNALSTSAGKTPTASSPALDQIEAMLSQLRTTNPSSSPAKSPTIQSNLSKSPASASMSQPTLPQPDTPHHSPPAPPANVPPPLAAPVQSAPPEAPKKKVLGGRSKWARTGDDEPDEFASLAEKELHSGSNAKQVAEEKPAAPPVLEPVGSVAERPASSARLPAGEKTAPPVVETESQADSPGQAEASFSASPQRRPSVSSTSSSSASQSHHIDWADDDDDELPGLDDWGIETTPATFDTSTPPSPAVPSTSPPPSMPPLGARRRSTGRSQKSPPQPSPAPLPPGNRFTAPPSPTKGTPRTPRGPPAKPPARLFASARAAALATPPHLAASASTPNTPTASNPAAQAEEGSWRERKPRTPGGPGSALFSRAFSGISPAAGSPATPAAVPVSPAAEAASKGRRSRGGKARNKGGAGGGAGGGGKAGGAGAGAQASKWA</v>
          </cell>
        </row>
        <row r="4478">
          <cell r="L4478">
            <v>3.0000000000000001E-5</v>
          </cell>
          <cell r="M4478" t="str">
            <v>MGLLDKAKDAISHHGQNKNSGSDNYNDNTTGDSYNSGNQSYGQQDSSFGGASSGFDSTSDRYGSSDNQGSGGFTSGDNNNNQDDSFSNSRRAGAAEGDSYGGASGGFDSTSDRYGSGGNDDSYGSGGAGRSSGLGANDMTSGRQSDFDSGSQSYGDNSYGSNRASGFDDASNISDTGNRLDSSYGGGSGRGTDFQASGGGSAYGDGQTDFGGAGRNNDGQYGDSSFGGSSGNQGYGQDQTQYSGGGNQYGGERDNYP</v>
          </cell>
        </row>
        <row r="4479">
          <cell r="L4479">
            <v>3.0000000000000001E-5</v>
          </cell>
          <cell r="M4479" t="str">
            <v>MPHGRRRAPSLSLEAPTHHHHSHHSRRSASPSPSPSHSPAGSSAAAAADASSYPSATSASSSASSSKLRLQVLDVSSSAVALSVFTPKTASSSSPSRRKPPSISIQLDRRPWPHVAHAGTGTSANGVVQSTGGAADEEGAGGAETTVIVYGLDPAREYEISLEVVEGSDEDSAPGSGVGSAGATVEIETAGTDGPSSRRPSLDTSSSGLPSGSNVLAPGVADHDSPYHPDDPSANLPDGPPPPYSPSATPLPATSGDSLPPSASSSTPADDASRTPSTVSASVIDEPSLRAALKTLRASSRRTEAALTSSLSALRKAVDKASKEDQRARTRIQSLEEAIRKAEEGARRMREEEREDVERRVGEVEDEERRVREELEEWREGKREVTSLPASAAKEPATGGDEQSSPANEDAPASQPQQQQSTTNLADLARELDALNKAIEATEREREEKAHEVVKGIEREMQLVEGELIQCVHSPSLMLAWAATAWRTRELVLTVASHRLDREEAHRYHLAARYGAPATAIDPATGAVIPLHAVPVVPVVPIPPAGAGSSGASGGGFGGFWRGRRGGAAATAAASQAPGGAASGAGGQFGRFFRRGGSGSNAANATTTPSPGSTAVSSPGSSSSINVTTLPSSSSSSDLSLIPPQIGLSSAPTAPPSDRALAQQQFAQAHQAQALWAHAQAQAGRSYASSSGGYGSAPYHGSSPLATPSASPTTAHRAATPWATGGSGEGDDASAGKSAGGAGASWSQVVGGAAKAEGGEANEADAAKAE</v>
          </cell>
        </row>
        <row r="4480">
          <cell r="L4480">
            <v>2.9600000000000001E-5</v>
          </cell>
          <cell r="M4480" t="str">
            <v>MSPESLSSTIYAPLSRAAGVSQPGLLLLRRRFVLAAAALVPLIFVAFTVSPPDRGWTSSFLPQAYLSDAASLPPAAGPGCASPSLLAARNNANFWRVEVLSSSTPSFAIRPSDPETYYNCPELALATFTVRLHYPNETHLVACQPRQGPLGRYIYSDLPDALYEPGRTTSAEVEALLEFGHFSGLASGQPCAAASCREAVYQSLNSGAWSGKEIFGINGHRAQVAGLSSASLRQDDVAPECTTLADLPSTLLMPNRRFVYKAEANKPCSLPELPSLAPASQPKWIHLFGDSNFRHAIVSLAQLLGAGECTWATLPKEPYPTHAVCGNAGSEYIVTFAFVWFKGPRFGNVTDYDSENLSSLAQFIRGMPFAANLPAAITAAMLNMSMSHLFITTGSHAPQLSVQGMQASLDEYGDAFQRKIDQSSATTFVAVPSVDPARIPTSYGNQAALRNSIMIQRQNEAQQQWVQSTLDTHKVDYLDVFSMTRALPDAARRDSVHFQPFVYEEWANLFAAAMELARRRQETTL</v>
          </cell>
        </row>
        <row r="4481">
          <cell r="L4481">
            <v>2.94E-5</v>
          </cell>
          <cell r="M4481" t="str">
            <v>MRRPRFTSPASAALVVLSLSSLASASSLDTSPSRSSSSQNSEPRVGFLQDVLSSRTAGQNYCKPTGQIHDACCDYETVESVNEDLFGRLHALVAEPYFRYHKVDLAKECPFWEEDGSCMNRACGVETTDEDHIPEAWRSSTLGKLNRTSARTSSPAGCKEISDSDFCVLEDELDSEGVYVDLLLNPERFTGYAGLSSSRVWQSIYLENCFSPVPYIDPSRPSWEGGSGYADVSAFTGMGGGGLAGGLGAAGGGLRMGGWGEGEKRLMGSLAGPKDPTEEVCLEKRVFYRVISGLHASISVHICDDYLDQSTGLWSPNLDCFITRIGQHPERLENMYFTYVLLLRALSRAGGQLVQTLQATHAAQNEVRGLEGLVSTAGGCPSTFDESTMFSGGKEAQLLKDEFKAHFRNVSRIMDCVGCDKCRLWGKMQITGLGTALKLLFSSDSTDNEEVVLSRSEVVAFVNTLHRLSESLAAVDRFRTLWAHRNDAKEAPSSSEPASASALASRPLASSRPSSLSTPSASPTPLAHNASLPALATKVWTRLLGWCEGRWSKCVELVVGGSRDEL</v>
          </cell>
        </row>
        <row r="4482">
          <cell r="L4482">
            <v>2.94E-5</v>
          </cell>
          <cell r="M4482" t="str">
            <v>MEPPDDLSDSEYLPRPVQGSSTTNAPAQQSAQPAERVTDGLKQSTLSFGRPSPSEYLAKLNPAQREAVTASAEGGLAIHAGPGSGKTAVLTTRVAYVVQKGGIKPEELVVVTFTNKAANEMKVRLSKIVGAETVDKLVMGTFHSVCVRYLRKYAKLVNLASNFLITDRDDCLGIIKRLLQALPVPANLKREMKPQTWLESISKCKSRMMSADQYRADRSAAVDQEKVEWVARMYEAYEDALASGNALDFDDLLVRGYQLFRNHPRVIAKIKSVLIDEFQDTNSVQYDIVKLIAAPSGSLTVVGDPDQSIYGWRNAEIENLEKMLKDFHPVRQIFLEENYRSTGAILGAALAVVRQDTKRINKSLTTSHPAGSSVVLHPAPSAQDEAAFIASTIKHLVAHLGGLVGYNDFAVLLRYGALSRNIEVALQKAGIPSRMVGGHKFFERIEIKDMLCYLQLLSNPSYSPALMRIINVPRRAIGEKTIREIVATAEKKKISPFEVCVKIANGQSIVQGMTTAQRKGIRTLVELVRDGRKKADEGVDVASLIDLIVDRVGYRAHLDKQHSHDAAERWENVEELKAYATVVAQENPSTADLATAADPEEGDSQFEEVTILPKNGSPAIKNDDSDIEIVESPKPKSRRRKGSEETEKLELTSSCGRSDDTARGLPRHVYARHRHGDAGGQGRCEARAEGHDLDLPRRERTRMACRLHPGVRGRHLPLLPLD</v>
          </cell>
        </row>
        <row r="4483">
          <cell r="L4483">
            <v>2.94E-5</v>
          </cell>
          <cell r="M4483" t="str">
            <v>MASQPDPPADPQAAPSQLFDSYVYYAAEAARIAREACQGKDGLVSRIKELETELEDLRLGHQKAVRSARDAQKQLDIGDQVVFCCLDGDGCIFERSLIQKGREGGREAAKRLIEHIHDYAIERGYRGQLSIVVHIFVNKVGLSKVLQACGIADEATFSTFLLGLNAAHPLIVVSDVGPSKEASDAKINSSIRLFAKFPSTKLILAGAAHDGGYAHLFSELETESPQLAEKVTLLKSYTDLAFEIKRLNLRTTSFDGLFEAKKLVSYATLGTPSMPPTTPRKSPAPPPTTPGGVFKTPKMVKKDSYTGNNSTVKKTNAAIGAAWAEPDEFRRDDGFTKVVKLRPIDPSKPLHKQVPPVCNRHYLLPPCRDGDACRYGHQYALTTAQLLELRQNAKKSPCSYALKGKECKVEDCPLGHTCPRGKDCRFGTKCRFNAPGTSFFAHSARGPLIRSA</v>
          </cell>
        </row>
        <row r="4484">
          <cell r="L4484">
            <v>2.9E-5</v>
          </cell>
          <cell r="M4484" t="str">
            <v>MSGYDDPYRHPRPDRRDEGRFHGDRRDDRGGRGGSRRDDYEHRGYRDDRDFGGPRGGRGRGWDEDDSRDWKRGRYEDYDRPRGDTRSPLPRDDYRQAGYPTPPPPPHNQPYPGQPAYPQQAPHEARPSPGAPAPRGKAPELEPPSASVILLGLPAHVTDTHLRNFLEDMGASIDSTTVIIDRATGLSKRFGFAKFSSVEHARAFVDPNFPSIPWRERGGPGPDDGMRIKINYSQKTGGWRDDQGASARLTEDQRKAEGVAAPGFYVNDGTRDIGSTPSNVILLRGLDPLTNEEEISYALSRVGGRASQEIAKGGIKRIMIVKDRASRSSWGFAFAQFADVRLAKDVLAAAFNAQFHPTGFRIRNNIVAASFSHENSFVPIYSTSAWSFRGEGGAQLAYWDDKGFVQPWTPPPPPKTEEVMRGVPKAPRAVEEAKVDADMAAFFESIEADMPLMAGEELAPPTSTATAASAITTAAAAPTPTASAPASIAPISIKPISASSAAIAGPSVATSSASPAAPASAAAVPPAPVAAAVLGRKEKKGDLIISRKAAPNLAKWNQKSKELRSDASTGATAGAKASSGTPAAADKAKQPQSATTSSKPASPAPGAASIAFNDPEFEHGDPVSFQCLLCQRQFKGIDELRKHNKLSQLHKTNLDNADALAACATRKAASIKKHTAAAASATSTSSSDSSSKPKYVDRAAARREALGASDGSEHGQGKKRKFDGPEPPKPLPPGPNKDGLEESNAGRKMLEKMGWTTGAGLGASGSGRVDPVQAAQFAQGAGLGSTKGVAVGSEDGASKTYADRLREKALQRYNNS</v>
          </cell>
        </row>
        <row r="4485">
          <cell r="L4485">
            <v>2.9E-5</v>
          </cell>
          <cell r="M4485" t="str">
            <v>MGLLPSVDPSLVPPFLLVSLPLAYLSYRFYVRLTTIPPSQRPYDPKTGIGRGAPGFQTGVRKVAIPKDLMERIKRGEEVSAEEITAGIERERERLEREERSSGSAGEEEAEQRKLPENVDEEWLPAGATGSSGKNKTRRRKK</v>
          </cell>
        </row>
        <row r="4486">
          <cell r="L4486">
            <v>2.8900000000000001E-5</v>
          </cell>
          <cell r="M4486" t="str">
            <v>MLYVASLAALVCVLTLPTPSRAWFPGVKKRYTDEKLIDAGPLGLPKTGLVAAWADWNADQLLDLFLVSSDQRTVSVHTWDRKAYEWKEAVEARIRTKSDFIITNVVPGDFDYDGKVDVLLMGGKNPGGWWGADETTEMQVYLQRGDGSWSEPYSIDSSALAQAMPIDATGDMRTDLLGLSTGSKPQLQLWNNTWAASNATNVFGVMDAPFDLSTAPTGKFDCKFPSPHFNAFIDLDGDCLADIFLTCQDGESEDDLSYQIWLNSKDGQFRYARRGKLPKATKSVGFADMDRDGTIDMVITSCPSADDCTLSIAYNDQMPLCESYMPADAKCRDLESLCVVDPDFSFDLSPSSSNPSFTQIPISSLLPSHTLVTSSTAFRGSFPTPPQIGDFNIDGYPDLLVLASSKGGRDKQAVILQSRPCEKGSCTEEEIKRGRRAFRVLSEGAEALTKIKDVESATWVDVDDDGSLDILVQRIGNSGAARQPVFIKNNYFHDAFFLKAQVLNGACQGWCEPKEPGEARYRPYGSSYSGASFKFTVLDPTGARRSTQYGQLPQSTYMSLSTPYSYFGLGRTNNYVENLFIGSTRHQSQHYINVEGLIPNSQVLVNPYQPANSKDPSSWTKMLYLHPGDWIPWVTIVLLAAIAILGATVIALHVREKREDEAERRARLLHLNFQAL</v>
          </cell>
        </row>
        <row r="4487">
          <cell r="L4487">
            <v>2.8600000000000001E-5</v>
          </cell>
          <cell r="M4487" t="str">
            <v>MAHAGQQAHHELLRRQRQMGGDLGGALAGVAESIVGGGTSEAATTRDTAGGQTSAAQGTSVPVQQTTTSAAAPPTQQTSAAPPPSSSTTLQEVTHSTTTSAAPVSSSATTEPVQQSTTTTAASSSTTTQAAETSSTTTSSSTTTTAASSSSILSLSSASAFTTVVVVPASSSTLSSSASAATVSRPASNAAQSGTGVSTGAVVGIVVGALAGVAVLACAVVWLFKKKFNRDDDDQVSPFDRDEFRRASVMLDDVDEHYGAQSLNSYRNVTTNGGGPGSINGGHSPQMSEYSMHDMVANGALARSGTLMSSTGAAAALPGLARGNTLNAPRPPTMIQHHYQHQQAQQQQQQGMMPSFQPGQVVPGMPSPPPPSYHTGYGGSGAIDLYGATGGAGPYGAIPHPAGMGGLAPYPVAAGGLDRSLSTASAGPWHGSRAGPGADLSRNNSQASAYSQMSDGAQAGSFLPASLRPGGSSHGHGGPGASAYDERPLSLVHEDDEPYSPSNPTFDRARHAQAGAELSRSGTPVNHNVQQTFFSHSAAGHVREESLDAFGARKGSADRGIEQSGVVGRWSDGEEFADDGASVKRERRLSVRNGGLDQFDEDDADVYGGMR</v>
          </cell>
        </row>
        <row r="4488">
          <cell r="L4488">
            <v>2.8200000000000001E-5</v>
          </cell>
          <cell r="M4488" t="str">
            <v>MTRSTRRGQGSASPPPAASTSTAPPPAIRRSTRASSANPPEASGSSAGGTGTKSRGSTPARELRRGRSRGPSVPPMDLEAVAEVPRGRRSRRGSTNGSEGKGKEKAVDEAEEGDETAQDAYEQTLDSVLEGDAEAEPAVKPEPVDEAIAADPSGDPDAQAMEQVAAVGRSSEGAADVDVDKATETSRQDLAAAEDAAGGPGADEEGLPAAAVSPAVDSTSQLTSDAAVDDSIARSPPEFVGAGANPQAPVADTSPSKPVSPSPPDSSEPTTFADAKDGSTEAGKAGDDGAKETSAEAVGDGDAESAGGVEVDGEANHLGKETMSTGAEEADGQAVKVGEAEMSSALPAADDPADQPADSSTSAELPTSSEAPATTAELATTATADSAPAALSAPSPTPVTALARAAASIPTSSSSSAVSPAVAANGSTTPTSQPKRTPPIPAGGIAMPPALQAMTPKDVRKRFNTHKIACVQTLNVELIKCVSFLSLLKSSAHPILSTGSPTSSSRRSRSSRSSTCRSCSGSSQTWRT</v>
          </cell>
        </row>
        <row r="4489">
          <cell r="L4489">
            <v>2.8E-5</v>
          </cell>
          <cell r="M4489" t="str">
            <v>MSTPDEQRRVLLLFFASSTRSHRSGGLWLVLGPWQSPHARTMYREPTHAAPAYPTRTFAPSDSIPPSAAVFTPNSLTGMSDEAQERHAKMQAMLNKSLGPEHITSRPGGGGTKLSYLEGWRAINIANEVFGYNGWFTDIKYLEADFIDYNPETARYNMGVTAIVRVRLQDGASHEDVGYGKLENAKSKADGLDKCKKEAVTDALKRALRHFGKLLGNCLYDKSYLQTMANMKAPKAKFNFDSIYKPERDNYQHFPPRACTSAVPASAMPPPASAMPPPALPALPAQHPPPPRKDMPQPPAHPPHLAQQVQRASTVASHAPQTPASHAAAQHKPPPHRSATIATAAPDPRDRTGAQTSTDFAFSSEDEKLYAEMPLPDGTGADATSPRRTSRTRTSALTQPIPPTKHLNRNLARARHLNNSSTRLPPLCKTLPDPLTSKTSASRRCRGSRRRTGRSWLRRRGRRTALRRARGRRPRKC</v>
          </cell>
        </row>
        <row r="4490">
          <cell r="L4490">
            <v>2.7800000000000001E-5</v>
          </cell>
          <cell r="M4490" t="str">
            <v>MVLRHLDLAIRPALRAASTTASRPRLPPFEGIAFAAPPSPSVAGQLAQVYLPDMHRIEHAEPAPVLIPALPDTYTSPAQSKSKYPQLQPRTVTFQTVASESTHLGGGPSSTATAAQ</v>
          </cell>
        </row>
        <row r="4491">
          <cell r="L4491">
            <v>2.76E-5</v>
          </cell>
          <cell r="M4491" t="str">
            <v>MPSAAAKAKAYSNPVATQADDVKYRQKYKELKAKLAEIEEDNTKLSVRILKSKKAIQRLRIERSILYDRLQGTVAPTNPYALHTVTHLSNLAASSSSAPSDPSAPPSILATPSYALADTSAPSLFLRQLDAQKFAALQHAAVPTEYGEKPLEGVVGEQQAQREHQALLAAGGAVNGHAQAGQAAGQAQGQAHGSAMHAPDAPHAAVPQAVEVSHQQAQQMAVDQQ</v>
          </cell>
        </row>
        <row r="4492">
          <cell r="L4492">
            <v>2.6999999999999999E-5</v>
          </cell>
          <cell r="M4492" t="str">
            <v>MQHPPAPSSEPPSPLSSRLELPPHALASQGAPYEGDVPNVLAEHLLHPPTQRPGLGSRGSSWASILRGDDERGGARDDEAREGEIAGTEGRRRASKGLSGSREAPIEGPGAGPGDEATNRAGSAQGEEEEEGGNGRRRGERDAHERSKSRRRKLRWYERPSPIWFFPGTFIIALTMGMTIAPKLEIYTQLICRAMPVEKSGVTLPPPVIEITDYSSPHLSRRAEPTTTWRILFEWSAAPAKEDLSTAAAGNSSTSMPVLAPAPGAPVRTGDTWSKQCHKSSAVQSSVAQLALLLSLLMGVLSSLTTGFWGAYSDRRGRKPVLLLALCGTLAMDTVFLLTVHYHHILSYNFLLLGPFLDGLVGGWSTAQATTSAYLSDVTSAGSRARVFSAIGGLMFGGFAFGPILGSLLITHTDGNVLAPFYAALAVHVVYLAVMAGVLPESLGEERRVAARERWVEERKVEAEAERAADERDRQTLPFAQRTGKKFRRVLAKQFRFLRPLSLLLPKPRSDASVAEEDRTNIEWGAGMEMYEHPEEVWRRGEGKRGRDWGLTKIAMAYASYMMIIAVMSVKLLYANYTFGWSATEDGFFLSFIGFLRVVTLIGILPLVIKLVRRRPAPIPPRPRPSTPHSASEQWDKEKRWLRVVHDSHFDLGLAKASLVLDLAGFLLFLSSPCLLATLSTSMRGSPQHVALFLTATFLQSLGSGASPAIQSLALAHASPRDAGRLFASLSVVQSLSSQVFGPIVFGSVFISTVGKWSEAIFALASALAAVAIGCLMGVRLRRVFVPASTGEAGVEAGGADAPKPGEEERGRSEAVRAEVGRRRSSAGLKADPTSV</v>
          </cell>
        </row>
        <row r="4493">
          <cell r="L4493">
            <v>2.6999999999999999E-5</v>
          </cell>
          <cell r="M4493" t="str">
            <v>MADDFLDELADDLGRRGDLDAGEAGRVTGPGEVIADAQRWMRGHGTYVQDDKVLASVAGTLERVNKLVSVRPLRTKYRGEVGDLVVGRIVEVGPKRWKVETHASQNAVLMLSSINLPGGVQRRKLESDELQMRTFFQEGDLLVAEVQAFFGDGAMSLHTRSLKYGKLKNGQLVTVPPALVVRSKSHFHTLPFGVDLIIGLNGYIWISKTIKKETRLDGEEAGFGEESGEGVYSGENEDISPSIRASITRVALLISLLATHCIPITAELVTEAHDVALRIVGDGPEGLRKLARRETGTEVLRALAMGRE</v>
          </cell>
        </row>
        <row r="4494">
          <cell r="L4494">
            <v>2.65E-5</v>
          </cell>
          <cell r="M4494" t="str">
            <v>MTTQDILPLVPATLPVVVLDFLLRSLTHTNPTRRRSALVLFVLLLILSSRSLFSLHARLNPPIVPQPSLYDLEDSLARTYVPSPPTAQQQANHARLSSLISSRKSAYSHARFTHSALRGDGSPVVGVTAVVLHWKRRKGLELVLRHVARYPFIREIIVWNNRPGVDLTKEDFTILPPPDSTLPPASLRIVNSPSNVHDAGKHLACSMATYSHCYFNDDDWLNVYMDTTYTKYLECCAGQGVTGGSEGGRISSNTLPIIHLEHRRWRFSNPDIDLHTGFTWLGTGSFAPRSLSTRFLTQQSVSPIPLSRSQSLTADMFFSLWANTYPEQMPNELVGVDVEGGEVGWSRGEGVDQWAVVYSNIRTALRTLSLTLSLSTSSSPSNSLTPHPFPLAPPPAESLTRAPCANDACLFVTSLTPFPGAEELRGSYEETPAGEWEKRGWFGGGKKDEEAREFERTMRRSGVERTSGRDERPSFDPLARGWSVREHEARFNSLGGGGGRAFPDEQWWVKNGSWHLAVDGRGVQTCWESFRPPEADDHFGLTLVTPRVVKDLTLTGSLDLANVVGWEDVTSGSESWEVFSVRGDGTGGWVRRASSVFKGREDKADEGVRGPQEPRSLLSAPRIVPLDATTLSVTISLEPILTPTTYALEDEGNIEIDEEGREVAIRKIKVVSRGRKRERVRVCGWDLDGWRV</v>
          </cell>
        </row>
        <row r="4495">
          <cell r="L4495">
            <v>2.62E-5</v>
          </cell>
          <cell r="M4495" t="str">
            <v>MFQGQGNGAAGQGQQSYASMVSAGLDRPQLGNGAGAGAGAGPAGGGPGGVASPTSLPRPKQLVYTFPSPPPDTADLLSELEEFYSYVEIPQVLEHMESWNTSDEGWKGEQGKLTKFTKSPPAAQQAYISNLLTTLLSSSSSHAIRHTAARHLLHIAHGTFSPTTSTSPEHHLHLVLTNCRVLREAGALVKVWEALKRTGREWENISSLVLGSGVGGAGASSGRADDGTSDEDEAEGPVGPGEGEESDSHALHRVQLRPIPRPRPPKIHLSPPARTQEERESDEQREKERQDRLDEINAELAILLAVLYFMVECARGDDKWGEELMALDPPMPVYLYNQVAGLREKNAKGYPVKKASPASPYDLSKLPTDKRPIQLLLLLWKSMLCTLGGLKDVARVKALVREVEGLPKDEPGDRPDYRPWTKATPPDLLAFRNETLAKYPSYTPPPAGSLLPLPPPLQALSNNPTTLDRLSAAAAPVPVRPTFSYHINANHDPSLPSNLPPPPPAAWPVQPPTPAPSPPPQLNGPFGGLQQQSPQQQQGQQQGGQLANGPVPGKPKKQQFQTDQTRPFPLPFAPANAKRGRAVPRAVEEAGELYRRNLRVSTELWQAWKVREEFRGEEMGLTRAEQVEREAVVKEEERRRKAAKEQENKETKEGREMRRKAMALGRRLEELATGSAGSKSRTKAHSTLSDGSGGIDSPITDDVAVASDDEDEDEDPMDPLTVLRNLARSIKKEIEVEPDEKKRKELEERRMDVKRLERVEILYRQTLPHLQSAVIVLLKLLLATVTANQNLSNPNQNAPEPTSSDPPPDLSLEDIDILRHREITSKAVSAILILTLKWFKASHVMKFHYFSQLLVDSNCLLLILKMFGMQEVSTLVRIKHEKPDYNFFKFCNDHINPSSASPRPEDAMLSLPPPGNRPRSPSSSSPTDSAPIGAASAHGVEGEDVEIISDYSWRNFFSTINFVHILQKLTKRKTHRVLLMVQYKSSAILKRILKVAHPTLQLYVLKVIKSQVPYCGRKWRQSSMKVITAIYLHCRPDLRDEWLAGIDVDADVEESLPHEQALRSLVRFFNTKHYSKHAPGLHRRSSSIPENANDPSPDFNPGPVASVPLPPLSPHGPPPDPSALDDVFPPPRALSSIDVDATVPLQLAYGAIDPNDDLSGYEVDDLLAAGADPSHGSRATDDASGSSAYTPSGSVGLPRTSTPIAPNSQPNSGQAIQVDHDDLLDWLNDPLGASDAAWERLGLEGYDGEWDDVSDSESVGGWGFMRFGLDEPGATGTLADDGGEVLNEQAMRHEWEHISPETISALEEERAASRVPNSPRPSRRRSSTGPISPALRPVIFDRDDDGTCGPSDNSAMQEGDEEGPVPTVPHEGPAIDEVELIFNR</v>
          </cell>
        </row>
        <row r="4496">
          <cell r="L4496">
            <v>2.5700000000000001E-5</v>
          </cell>
          <cell r="M4496" t="str">
            <v>MGLLPRISTRQGIAAFKGAIAYTLAFILIFLHPFSRLNPYPVTLSGAILITIAGQPGLSVGACWDQAFFAALGVGLGGAAFAILAKLGHSQVAQGFVFAVFVYLAALVKAQSIRYFGASLLFIILAFSGIYASILSRGNFVPAYLEAYLESYCWGFAIVLVVNLVVLPHSSEKELREILVISLEHISTFSHLLAKTYSLDITDDERAVRDDLSQSIRADMGVLNQKLAHTSLEINYSKWSMTDYHLMVGKLRQMQLGLIAAYSSLVSMERFHPRALELVKEELTSSGADKWFSKLRRGADLSFSDIVAELAVGKVTYHSPAPGERSWDEFRDIDHDAGDVEAGRSESGRQRAFSVARRDEMQERMAAMRERLRSEVAGSTPAMSRRPSMSGLADSVVDPGFAAQAAAALTAAGEGQKRKMDKAATLRKCWASFKASQLSSIQKILEDGAPEDDELHLHRPGPSVFDQYTDTPSRHRARQAASSTAVGSDTPALSKRTTTKGTDAASGASSDDEKDASPATPAAVTSDQICGSAVMRTFAFLAGMGSVIDELASLYDHIVPKPDSPPRRKKLRAHIFERRRSKAAQAGKTPRMSLREALARLSGRDFVPVKKNIWTRVAELERLLRSPDSIYAFKTAAAVAVFAVFLLAPSLHTFFINYGLTGGIITIVVAVSPTLGQSLVTFFLQILGTGMGSLIGLLMLRIFLDVGGYKFNPYGLAALSFVFGLPLSAIIYVKPMFFAGALLAMNSAGTLIVTEWTYNEVPGQIRPGFDSPAYRASKQLVAMCIALAIAAICAFQIFILRQPARQNLRQKLAHVSWSHNAHSALFSYLTEAVMPMQEDSTDSPPPDWDAVEVVRNELVQREIDTQGQLLALMPLMKFASVEPTFGAPFRAPEISRLIRSHQLVLDRLREARSAIGADGFSPEIRRNFSDVLVPYRRQGKRISRALFYFVATSLSTKAPLPPDLPRMTLTSSNIQHDALVLSRRLTKTEVGQQILRSEVFLRYWHFMASYSSIAYILEGMEADLVSLFGSQEESPFVADALPRTTF</v>
          </cell>
        </row>
        <row r="4497">
          <cell r="L4497">
            <v>2.55E-5</v>
          </cell>
          <cell r="M4497" t="str">
            <v>MAYPAFSDSQAWRTGRARMASGDSASSSVPPSPPPGTVPTASSSVSTLYIRRPSAQSISDRSSDVDFRSRAGSVTALFGTDETEGLAGEEARGFSAAAARRGSAEAGTGLYARRRSSDAARQLERPQTPPGLAATDANDKTPRIGTTPRQRTISASTSMSSTTSGSNHTPRTATFPSSTLSSSTSSASPSSKPLHTPPTLLPRGSSTLHTYSSSSSFQAQSAPRTPIASSSSFLQPAYSDSGHSSGAEDSSSVSSDDNTWATSWTNQPELSTSNPDSSSLMFARFVSPPLAHTAATSTERATVDEAGVRESRPLSEFDWAAAYGGSSRSPSLLQSQATAPPDLWTTEAASVSPESRPLPPLPASGEERAAKEASAAQGADGGTRADKENDGDEDKPPPVPLEKKPSLLQLEIVAGPNGTAARARAAAIPAVALDTALPASPSTSVFSASPTSVVPPVSSTSLLAPAAVPSDRPSSRASSRSLGPQPPRPPRRQPSNLSMASARSDVSAEPPIATSESVTKTAAAEPVMALQEPPASSAAAEALSTPDSVISLDVPKSRTSSTSPTRQSDVSPPATTPSVTASPGPVRRVPSGPAPSIPEKSARRASTLVTRRFSLVNGGHKRGESVDSVRSKEQESKGKVSPSTSKTGSPLVGSGGTPDEWSKRFSVPYSVSDFADAYARESFYASYPSTEAEHASPAAPPRGSPNLREGASPKVPPGSSNDATSSVAVNPPSAGQKPSLRPLDLVAAATAVPIPVGAASPATSASPSRPSPSTPRGDAKARAAAFIADLKKAKAAAAASANGSAGEGIVGEEAQPTAAKDSVAAPAQPTTGDSPALPALPFEARPASPLLPLVQPDFTGTAATPISPERSPPVPPPSYTKRPSDTSVLRRRSTLYSPPSRYEPSFPPLYRRRPLPPAVQIAGELRRARTAGERAKIYAEKTNELAKEKSRLDDWIASTRDVRTASGRSPLVAGSPARNRRTARQDASTATFAPRGDGYRAREISPNHFNPKDMVPSSTPSPGVLNLMSPKSASYSSLGTTASSGGKSFFSGFGRGSLGRRASKREHGTSHGQSSTNSSSFRSTISGPVQLLSSTNTALTSGNGGNLRSVLAGPRMPSQTSRASLDSRMSSPTSSPNPNSANASRNSFSFGGAAMTPVLSASASVPTLLGARAGAPDLATLAPDEIDEEKLERLQDILPQAAKADLVKALAKASGDDVLAISVFLHDEASRR</v>
          </cell>
        </row>
        <row r="4498">
          <cell r="L4498">
            <v>2.4300000000000001E-5</v>
          </cell>
          <cell r="M4498" t="str">
            <v>MSFFSRLSSKSKDRRSSSETGSSAAAPKEDLLPLQLPSSSLLTDASLANPLLLSTPTRNRYGEDNDLRSLRSAETSPWVDVGETPRTFRTLDVKGKRVKVPELFDPVREKKEKVRLEKARLGVAEMTLLMDECGSVLKQRGLTTLGLFRPFRAAESLSAQRKLCLLFLDYMAELDAAPSSSDSIRGSEASKAVLLHAFKEELRYANVHDAAAVLRWVRKRSFFMVRKPLIIPFLQGLRHFSSTPSFSGSPTPSIDWYTSFLRRSSSFAPSHPPHSFSAFLLPSLPPASQALLLSTLTLLQAVSANAQHNAMTARRLCRSLGIYLFGMSPSSGSSSFDDLYNAWREAGDALEGCLKAFLREQTDLPPRLQELVDDYPAWVAAKMNGSSENGRKVRVVKVEVESKGEWRQVGEAEVNDQETGFVARGRGAEGPTDKPARRRPVEILLAAVEADPLAGDVETDEAATAWSRIVERAKKGGEDSGATVVLEDEVLRVLELLALDQPTTVDDSDPFAGDGSPRPRVRSLISDRRSSSFGTFSNYSTGNLLTPSPSQRTITPTWNDFKQTGFAPTELDAANEFGLYNPEIDGRFTKPARLPRKVVEPEHRIVGVSVCEVDEEFPDVWIDTLGESTSTFAPVAGWPSLVVAPLQPSVVSHEDGAKRTIHHLVIYEKLLPPAHKPAPFAPRPSLPSTASQPGVHRAFSTASILGRRGRKSDIFPAPTSAADGESTLSPGRKWRRRASAIFAPGSSETDKPKREWSSESSTNLNLPSSLSTLLPSGRRNRKSFVAADLPPPVPAISTAVPLSEPSEKSPTSPTSPSSMVRSFSRNLVKKRSRSSLYSLSRQRSPISEEGEPVPVPPLPAQFAEEANETAESGDAVEPETEGYTVEPAPTSPVAHDGEKLPEATVPAPSIELAQPVVDKPEQTAPVAETAAPTEEKEVREDAHDGTISGLPVLGAPVTTSDSAAEALPRDERNQAGPVGSPVVEPLTLVDEEPSGPVEVPAAHTDDYASPSSAEELSAAPVDTGDSTPAGDQPVPVAEQPPVLASTEAASHQYDAEPALEQPAADAEQQDEPATPASPLVTLSPPPEDAVQSTETILPVGANDGAAPLGLGLVNAPIQAVEPEPKRSVDASLATPSKSSNAQLASHPTTSNSALSPASPSLTNSPTPSTSSTASRKFLSNVGGFLRRNKSTSEKEQARRDKEEAKREKEEKKALRQLREEELRKEKKERKNPTPVSNVKARVKEIEEEQAAVSGAASTTPTTPTRDRTFSGIARPLSMVSPRSASEALPNARAAASPSPASPTPASPAQASASPTAPGSVPAQLFASSGPSSPSTATVEQTSQLAKEASEVSGAISAPDDVFAAPSPPVVEHDAPSTLEAQLLDGEGAHPPPAIQVDAAPEEPAISPSTANGNVSGALAAASHEPVEAHTLVFDRDTPVAAPQQETQHLNVKVPSSFAELPSPMPSPTPFSEIDGDQHPLAEDLTEKIPELHPPVFEPIPPAPESHTLPTVPQPVEPTHLDSSHESAAPEPAVGDIDARPHDETAADEDPRNFVTSSGVEHDVRSATPVEHHARAETIASPAQDPSATPTKPSTSLIPPQVVHNSPSQQSLATTTSFETANSAAPSTTRASLDEASTAAGRARSLSFDMQTRRKAARTSPSQSPEKPSAAVAGSPSPEGAYDSGFWDEEKQVGQKRTRGGGHFARKTANRGAVTDEVTGEAEEEPAGRVTRARRRIQDVEAAAGVSPSPSPELPRSPDKVVAVNETPARQEPSKPRTFKPSPQWMFNFNPGYAISNTEAEGTKLANQRKTSPLVSPEKPQGLGRESSVLLRHKHKPIAVSKSPSSNTLSQQRPKNATFFEVLVKEDAFAIVAATCDLPARKGHGLILPAQPLNPLRVLRSTDASPFTLYRFPLPALTTDATLSSVKVACCGQVFAGLTGSAKVDALSKGQGDSEGKRNEHYEGRAVHWLLEVSKDRANAIAFETMSDNAASPRTSPEPAVKESASMRLPDETWVSIFRLLTYKTLLHVRGVCKRFKGLLENSTFDDVFFRQAPPKRPETKQKYKVHPMLNDVDCARVTPTTAEIMHYGQGSGDETFNGYDYPAAKEFATAPACMSIDIELNESKVGKVSNKRGVTVSQVLVACGKFWEKPVPDSVASRVGSSRRDWERERFASLRVGSARSSQAAMMYGGWARIRRSCKSGKRQQVESCDRLSTPATALEAMSLEATEAREVPHTAVTSPAALRLSDELWVRIFSQLGYTTLLHARGICRRLKALLERPTFDAAFFRQPPPDPPQRRQRYFVHPMLEAVDCGRVTQEMAKITHWSKQISDFDWVEFNGFDYATVEEFATTPACVSIEIELADARVGRVYDEQGVTVKQVLHACADFWAKPVHPWTAKKVREEYKWLKDKKPITALGMLSDRFFEGWEEPKNVGNGRVHLISRGFGSSFSLTRPPALHANPFLAPLRFRQREVSRNKAGINAAELSSKTNGGQLHVGALASAPSTPALHSLLARSRFALFRLPRMPSPAGWKPQVRRRPPPKPSLLLRLPLRLWIRVFLFLDYHALRRLRAVCRRVNTIVMASAFNALLFRLPPPLPLRKIRTYQLHPMLQTVDCATVTHKKARIRTSGGGYLNGYRYPASNEFATSPACVRMVVYLTEAKVGVLENEGGVTVKEVLLVCSRYWRKPVSSNLAAKTRREQHLPKRGKPLHVTKIVTLGKYCKFEGWKEPSGMSDGTLLCWLVATLTIRPQPAALPDELWIQVFLQLDSFTLRKIQRVCRKFRLIIVVPPTAYIAGKDFDNILCRALSRAPLHTGQRLRVNEILRCIHLVSKKDVESDLRYMGCLSTPPASPPNFGYAFSPTSKTIVFSHPREISHVFTADEESFAFAPPPGLSAHQVLLRLAHYIRLGDAQGRSTKLSPEDRYYLFPGPRIAICTNEGAMRGIWRLEGEGEVTVSETGEVWEIDLSLRSVYKPKQLDRAQAAAARSGTRVESGKSHPGRLRERTRSSRRVRHSHLREG</v>
          </cell>
        </row>
        <row r="4499">
          <cell r="L4499">
            <v>2.4000000000000001E-5</v>
          </cell>
          <cell r="M4499" t="str">
            <v>MPLPETHPDGDPFAERDAEAARSSWLGRLESKALAENAADSSSVASSPAPSNKKNGFAPPKPALPKRESSGGTGKARQSLGFDSKGNEILVVDSDSEDDEDDEGGGAAAAADEDEASGSDEGEGSGSDEGEEGSDAGEGDETKVGATENEEEEEDSEEDDSDDDSSSTTSERREGGEDVEMADGGAAKAKSPKKAREGEDAGGDAEMKDGEGKEGAEGEPKEKKKRRRRQQRTPTPPPLAPKEPRPTIRLEIALPPRKDDVAPEFNIVQLAKDAGFIKDEPKKEGGDDDEGSESDGQGGRRKKGKEKADDEGTPGAGEAGEAGGNGPPKKRRKRGPNVVLGRFGGYDTNDPFVDDSEVALYEPRFYARPKREGYFVCAGPVEVAPRRGRVKGSKNKPKLDENGNPVPVATTTRRKSTHKVVVGADGKPVHDANASAGPSESGASVPPFGAAAPAPKKVRKKGEFSPELQEDLDMLKRESKKEPWIIKNKFPQHLKELLTSVAYHALDLEEYDDEFFAEMPKIFPYNLFTMKKLIKREVFHKRIADMTTQQDELLSVIQDGIDQSYDAQRLEFERKRAEWEKQQAEGGGSTASNLLRRTPEPTPGTPGFGGPPAITTPLIAAAEGTEGSPAPGKDDDDEKGQAEPKWRFRFNEQMREALYKVSELEDKKSELISEKQSLEKATTREVNREKPHSVKNARKQLYQRIINLWPQDMMTSNQISREISNYKLKLKRVGDLPADA</v>
          </cell>
        </row>
        <row r="4500">
          <cell r="L4500">
            <v>2.4000000000000001E-5</v>
          </cell>
          <cell r="M4500" t="str">
            <v>MGAPALLRGGRIPRLGSQSRLSRPRLPGGYSTLASTRAQLVAPPRPSMHPSLLLAHMGGFFAASCFLPGIGARRTAMRTVEAAESGVEEPMEGLADEEEVDLPLVYPLQRPHPYPNHLINLAQQLSTQIKQNPLDSVFTLRQLHLVTQRIPRRLPLPQEPMPDSSTLRELRPEPWVWQLPATAAIDAIVEVLDDPVHRQHPRVAQELLPLAVTIALNSLHWDAAMFYEILPQVEPEARSRTWELLGAYQRQRRRVQEPEVQPVVMRRLSKRERVRGPEPDAAAWREAPKDVERTPTTAPLPPPGFFTKATPIPPPAPVSPRPPISIPTPSLESLIECLARHSNFRDETMSLAYGLSALRRKRRVWPTLTAARAAIGADRIDQASMSWADALRSMPHTSSGLSMHTQLRRVLFVLRNRMRREGGEFFAVPNHQTFAAVSHLAQALDAEWARLLETPQRDPRPAQQLINFFSAVPPPPPTRYFSPKSRRHQNAQDHARVFAMVREVFRRIMEDMLDRHIAISGHDVVVSQRDSSSKRERKLPLRAPQFNSLILFALRKMESPDLATRLLQCMRDYGFVPTDHTQTIVFSALASTQKVPLEQILAAAEQSPTTVPLLLKHRAQQSDFEDLYRIVFGLLPELDYNRTRSVRDVAQPPPPGRSLHLYATLLELVTRAGHVGLAERVFRNGRWAAELSRPDRDAMPPKGQGWVVPPSMYTIMLRLYAQQARRGRLLGRRHRDVPDPRSWVRGWGRRALTNFLLHEQRARMEENLGTSAAFFLDSSSPLRFLPSTNPSSSSRLQSILRSEAAAIVAIAELENASREPELRSLHDAMTSPYSLEALETLFPDAVEQQSKAVEAQTGETEVQRRLREHEVKMWRRRFRPAETAEAARGVARQQWSQRKHLEREYRREERPERRRGSRRSRSEGEQAGIGT</v>
          </cell>
        </row>
        <row r="4501">
          <cell r="L4501">
            <v>2.4000000000000001E-5</v>
          </cell>
          <cell r="M4501" t="str">
            <v>MEVAGYTPLRETYTAVTKRLVFSSSPALVREGWDLYSHSRLVAHPIPDVPMFSTMIQACARGEHPAPERAIDLFTEMTDDNGLPPSELAYNGVIRACARDGSREYYHEALRFMRRMLDDNVKPSRHTFHAVLEGAKKHGDLARARWMLIKMVGVGGDVAPNDGTLALVLQAYAWYRPIGKEDGKAKAARVPPVKQASAAPGAGRTAADEGAVEGVVEVDGEVHPADDPANLSAAPAPSTGSPSAAQIVELLGEESLFYPGPLPTTSAETLAEARKLMLQVVDASVLDATTPAPPAPLDSRPPSTMFPLVEPTSFLLNSYLTVLARHGSFDAASSFFAAVYDRTGVPKSRHSFSLLMQRIELLENDKQAVAAAKKLWEEWLRWTETPLPPFSPKEYEGESVETMRDRRLRDEEKWARERRNGENVRAMWGGLIRVLARAYRVNEALSVLKRFFQTFSPYVVREPLTPAQQQSADALPLPSTRNPHLPKVPIRISSTQYPETAPSFDRHRAPYLRFQDVRVLHQRCVELENKRGVAVVKAVTAAYEGALRRVKKKELEADRRLD</v>
          </cell>
        </row>
        <row r="4502">
          <cell r="L4502">
            <v>2.3799999999999999E-5</v>
          </cell>
          <cell r="M4502" t="str">
            <v>MPPTMCRTASSSSLNGGARFAPYARSASMHKTRSESVSSLAGFTALRPAQSVEAFDFAAQPQRPAQMYRSHSIAAFQHPALQTTPMQPYGLTGADPDATEVLAPQQQIAFPQQHEGAPVTPARYRRPHANSSPPLPTGLHNFSYISDASSAASGRPGAVFQPMHQAVEVAEAWSGHPAVQGTIITPSGRVQPVLARLQIEDQSPAASSLSSAYDSPVQQLSSSSSFTYYPDSSFASPLEPVDPAQHQFMATNGFAMLPAGELVFDPSMAGGEDVPLHPQAPLAPLSQAQAQEGMHVFPTSSAGPYIHPSHQLHTLEEHQTYSHAATTPSSTAPSPYLANTPFDQTATISVDQYGQVVSPAYTTSSIATPASTTHSPHDSGYAASLGMQDPSHTPQQTPVLAQDSTFAPQDLSQEQYGIAGSAPRPALSRRHTGSSTFLQRDNSPSDPNSALQHSSLASAASSRTSTPASMHRHTPSLPSLPFEPPKGSRRPSVSSTRPAMHGRHRSYSRPTPYTTNTTSPFSAASLASNPPPLPLPRHASVSSLAAPIDLASSSSIALSRTASMPGGYFPSSAPMAKVYSSPMSELSGRFGEGLHLSSSSSASSTPSPSSVHPLGAGPTASLPRSAASVSLGDLIREEEQRIHHGVESQAGLGVGLGRSTSGGLTVDANGRAVLPL</v>
          </cell>
        </row>
        <row r="4503">
          <cell r="L4503">
            <v>2.37E-5</v>
          </cell>
          <cell r="M4503" t="str">
            <v>MIRSRGVRRRERDEDAFSLVHFTRCYKERLPPTERPPFFTAAAIYPFILVSLLSSTALNLSYQRVAREREGARLRAQVSLLESLLARLRTEAGRALSEAEQEEIERELELVGLGRGAGKEVVDAESSVKVQTTWSEMLFGKKGKEYQEDKDETDWDAVLREADAAESARQAGRTVSTPAPTAAPSPRSTQPPSPAPSPASPTPSADSRPPPRGVYL</v>
          </cell>
        </row>
        <row r="4504">
          <cell r="L4504">
            <v>2.3499999999999999E-5</v>
          </cell>
          <cell r="M4504" t="str">
            <v>MVELQAAGGGASPSSVGGVGPSAGAGGGEEAAQRVAMEDERRRTMMSQILSPEARERLCRAVSRIALVKPERAKSIEQLLMRMAQSGQIRGKVSEDQLIDVLDQVEAMERGQSGASGQKSGSKITFTRKSAFDDDDDDW</v>
          </cell>
        </row>
        <row r="4505">
          <cell r="L4505">
            <v>2.34E-5</v>
          </cell>
          <cell r="M4505" t="str">
            <v>MSSLKSMMAAKKAQQRITAPHAKYTQRGQLQCGLCNLPLKHESLWGAHVQSKTHRVNVQKLEAEQAAAIERASSKRKRDDADVSDEEEGAKRVREEDESGGGGLPADFFADPAQAPAPRQPSPPPAAGPSTTAAEEDPDWAEFEAYLASAPDPSLPSASSAPPARTTASATISAAPVRYEFGAPVVEEEGAGQENAEEEGEQEETEEERREREMREEREEMMARLEEEEREQREADEKVTVLKRRLEAIRAARQKKNKA</v>
          </cell>
        </row>
        <row r="4506">
          <cell r="L4506">
            <v>2.3099999999999999E-5</v>
          </cell>
          <cell r="M4506" t="str">
            <v>MSAALLSKLPPSVLERLVPLLPYLRYIPTSIPRSLKWLFLAVLLLNIDGLPGVWHFQIMWPFIRFRIQRALGKKWPNWRVGKDMFEFTTTREFRATPNSSDSFGFHLSNSSYASTLDHVRGPFAIQLVGDAYGIPGMTFALGGTSFDFKKEIPLGAKYEIENRLLGYDKKWLYIQTTFRSPLSPRSTRPPTIYSLTLSRLVIKHNRRTIPPYRAFSLTGYGAEGKENWEVVKGMSKGEKLGWLVGDEEGGKGRGIKCVEVERGMEKRGEWPGQVA</v>
          </cell>
        </row>
        <row r="4507">
          <cell r="L4507">
            <v>2.3E-5</v>
          </cell>
          <cell r="M4507" t="str">
            <v>MLHDEFQSLEASGIRQLEDLLGRLLAIQQESGEKFLQAVGKAKEVLSVVDVEADQQKFVDQHSATLTAAYEHPIDLVFEECPVWHDTDEFATTPAAITYLQNVKVKALTRVGEISPAIETKRRDISGLRNLRETYEQAKGLGGDTVAVIENLYNVTHETTLLELQQSELQASVELIDATLGDDASSDLRPHEFKSSSFVTPSTCAVCESSVWGKGMSCKKCNMAVHVKCELKVPPGCAARPGAGVVRHKSKKSAPPPAGTGASSSTSSLTRTSSRLSNSSVASSAAPPRRAVPPLTTSSPAILPQPSSASTEKATLLYPYEAQSSFELSVEAGAVVEVVEPEDEDGWVKVRVPTDGRVGLVPASYIQFGGAIGNGSAGGAATAGGTGQRGFVRSTITLLKRPTNLRSSKAKSSS</v>
          </cell>
        </row>
        <row r="4508">
          <cell r="L4508">
            <v>2.2900000000000001E-5</v>
          </cell>
          <cell r="M4508" t="str">
            <v>MTTLKVERVANPEYKPQPYSVTGYSTFRSFYPYYLGEHSNKICRRLHLIGTTIALGTFTRALLAAAPLLAKDPKGRLDVLRFGGEGWKSIGKLVLGGFVQGYVWAWVGHFFFELNKPATFKHPFFSFMGDLRLWWEVMTLQRRP</v>
          </cell>
        </row>
        <row r="4509">
          <cell r="L4509">
            <v>2.27E-5</v>
          </cell>
          <cell r="M4509" t="str">
            <v>MDDPRPPRPGEHSTTLPLASFAATHAPTHPLPRLLTDPVIPRVAAVEGWLLSSKPAALLLRWGLVSERSIVLVALLGLVSAVVRWRSQWRGMLWVLGVGEALGRTVRLLERERRAGTGAEGEEDEEETEHVLSFWLLFAALSLLDNLRTTPSTAAPSPRSSIFTLPTRVRDTLRSFRQTYLHFLRLYILPTALRTRFAARELVQRYPSLDPAPHLARLPSLPRFFPSPFITAPPTASAPSRRVSTFPQPRSRPWDPLPTSLPLSWSYFAYPSSFSPSPSVPAYSARAMAAAEARWEIVKLLILWTGLRRDAFGAKSVVWDWIVGPVVGALPGRSEGKETVWKVVKESRREAKIEPEARVSQDRPRTAQDSDHSPPPSTSPFLPLQQPPPPPAAPSGSTTPPPPTIPLLPPPLGACAPPHQRLQLQQPALEAPSRSNRPLQAVHSPSPFPGK</v>
          </cell>
        </row>
        <row r="4510">
          <cell r="L4510">
            <v>2.26E-5</v>
          </cell>
          <cell r="M4510" t="str">
            <v>MPQRRASVGVDAADSSAAGGSAARGAGAGRSSGSTTTTRGSAVRGSRGRGRGKARRGSNGAVVQSVAGDESDRDELSEGDEGLSTSATPTGGADRSSRLVSPELGMPQPNTTTTTMQPRSSSLSALSSHPSSPVADLAPASPSADRHQTPPSQSAEEVDTTLDSPASTATARPAAKGAATPNGKDFTPEPTASSFDPAREDSLSELEPSADEAAGHEDDGGESSEDEPLASRSATSTPAPSNLASPSQSPAPKRRGRPPGSKNKQYRMPLPRSQRASLKAAASVTEDDERRSPEPSTSNGGGSGSSTPAPARATRANVTLPPGYIWGVTSNRWPKKREKDEEGGGMLTPTPAESRTSSVSPEVNGTLENEGAEEEEEEETKPIAAEEKGKERASEEVEEDVPMKEETAEPVVSVAMSRETSLDEGSVTPVRTPKGKGKGKGKGKRGKKELPEPVERAKRRKLDTLDKEAAERHAARESARLKFLDQLDDELRMVEERTHPLLELTYNRLREEKAQKLEQLKRYHEEREGELGRLMDARLTASWRQWADRKDRSRMELYLENHSSLKSLIAEERIYPFFRDHPLFINQHDLPPTGYYRGPQRDPAFIPREILHAGHYVEPPPHNPALGHNAWKLSAEEIEADLAVFHEIEDELPFPHSASLQPPQPVGMYPFPPPPYYYDAGAPLAPPAPPLANPYMTVPGYPPMGAMPPPPHMAPYPPFYPGPPPPMHPSHPLVSPDEKLSATPAAHPSQPPPHPSFPSFGHQPAGPPREAVPASFAQPSPPVKTNKSPNVSKSKPAQSAANGAALESSAPPAAGRISNGNHDGSLAPPSQNPYGASLALANGYVASASQPPSFSSYSAPPKSPSRPPAMSPPSTYAAAPPGTGQRPPADPRRFSPPSHPSLAPTPSTSASVPPAPAPYSFPPPLASQKSSSNAPLAPLRQPLFPSSLPTPSSTPSSTSPSNGATRISPSLAPPKLPSLSHPHRSPPRQSPNMPTALPPLFPPASVPGATKTSPLLAPLGKTDASVPVEPATGLPLPSWLKPLNAPQGGGGGGGGANGAGQPKLPHEARAQQTGSINGAGGKPYRG</v>
          </cell>
        </row>
        <row r="4511">
          <cell r="L4511">
            <v>2.26E-5</v>
          </cell>
          <cell r="M4511" t="str">
            <v>MSFSPSPGPSSKPKLSRTATPAEQQAAALNKLLSNPDREVRIPERREEGVGKSLRPPREMMKNVQGSSAGAGSGDFHVYKQSRRREYERLKLMDEEEEFVSRQSLPLALAFSLSFRRRDYVPGGEWSTLTLPTISFFLYPRNSPRSPLHPSPFFLPSSPPFLSLAHHLPQERQKREALERQRAAEAAAEEKTAKNRLKRQRKKEARGKPKGASTNGATEVGGAAEGEGGEKKRKLAGGAGFKFKTVDERDAWGGEEEDEQAGLGLQVSVAKGMSKEEEADELRRLQEEEARAQPAKEAGIVIQDDD</v>
          </cell>
        </row>
        <row r="4512">
          <cell r="L4512">
            <v>2.2500000000000001E-5</v>
          </cell>
          <cell r="M4512" t="str">
            <v>MLDSHGHGEPAYAVDLLSLDTDGVHQLFADLGFPQYHEQLNEHGITGDVLVHLDHSALKDVGVHSVGQRLAILKTVYELKVAQNIPIEEGHYVPPSEEMDTNGPLHSQHVLGMLSERDDRIRNLEYEVHNLHNALLNLRDEALSIARSAPQTGKTRQNIRSPTTSTFPHPLSNASTLSRSTSSPSRPRHPPPVAVNSNLAIPGASGLPDSPHSPVVDSPRHASDYQHQQQALHPQDGAAHGHPTEVSINGVPTPTTPTVQMLVPPDSAAAANGAPVSLSATSSSSTLVPPSSARSTVSTPDSASQATLARSPSTSRSKDGSSGAGGSGNTPDNPYRSFRVTLEDPCYKVLPAALKKYKINDDWRLYALFICYGNTERCLAYDEKPLILFQKLKESNDNPVFMLRHIKDIKSPIAVASAKHAARRDKRPPGIGGGVERSLMGVNRDGSAAPSASTLTPANGLGPNARPTRLHHPPVLLPVGKDKAAEEAGDGASADRKDEKERRNQGYCIAIYPYLAEREDEFDVAVGDTFVILSKTKGWWVVHRDHPSTSLSSSTSSNPDHSPIPRKSAWVPAGCLLETSVPPLSLLANASTNDSATSPSASKSSQGVPAHEGNAASVPIPPSFVVSVSTPGVALMDYTPRGPGELEVKKGQPLRILKRYNHWSYAIKEDGGRGWLPSWFCGRANKPDGASAGAGGGTGTPTTPTVPTSGAGSSTTCGGQSDGSARPSTAPSGPVKPPALTVAVPPVSAGVSATKSAGPVLTADGGGLARADERDGGSGTVRKASLTGEDGV</v>
          </cell>
        </row>
        <row r="4513">
          <cell r="L4513">
            <v>2.2500000000000001E-5</v>
          </cell>
          <cell r="M4513" t="str">
            <v>MSSSTTTAVTAQVRVLANERVTLVLSPQTTATLAQNKTGWSLTDVGKQAVLLDPAVQNLVHARGLVRPEVRVGVMKGAAWERLAKYEEQDELAAHIESCKLALLAILTHQAVRFAGGADENQKLLMYLALRSIMIVDWRYTLVQLCAKDSLSPLPTAFFSALKRRDPSFAAAEQIVNDPEIAEMNVRRNRAAHGGAEAARCESILSTVGGLSAGDATTVLGVLPSTAFGVD</v>
          </cell>
        </row>
        <row r="4514">
          <cell r="L4514">
            <v>2.23E-5</v>
          </cell>
          <cell r="M4514" t="str">
            <v>MDSQSTVLVHTVNPLTASHAHALVHRIRTHKPRQRTRTGAPAPASPDSASSPPPPATPAPSSSSHIPWRIENKYYTADVAFRILEHGEEGEGDEPAVIVLAGADEDPSTSTALSTLLSSLSSRSPDPPEVALLVTLPSSSSSSAAPSSSASSPPNSPHEAWEDLALAHGFEWVHLTSPSLNDEEGDEGLARVVGALQAHMWEGMERVESVRPTNGRAPRGAASEDELDVDKGHEEGDEEEWSALGGAPPLPEPRKPYGSTLATDRLAFPETFLPSIPRRAPSSNGNEAHDAFDDDFAPFVSASTPTADDYSATHDQPTAFPPFSSSPPSSATALPPPPSDASPSHLYRHPSFSFPDSHRPPSPPSLQAPDPDADAEDGLEDLFSRISLARSQAKVGEMGTEERREWAERVVRDLMGGLGSEGEEKGEGEGE</v>
          </cell>
        </row>
        <row r="4515">
          <cell r="L4515">
            <v>2.23E-5</v>
          </cell>
          <cell r="M4515" t="str">
            <v>MGWMLSSRRRKGRARGRWGREGVRAGLPPTTRTRSLSSAASVLHPQRSFDLLATKLVQSAHTAQLPFTHVRGLTSSSSSLSSAAAYASPSASTSQISLGAVGGPLGMQIHGGNGSSWSVASSAAGGGGGGSSSSVPSTRRLSFTSLRSGNGAANGSAAKDSTAGATPRTRRPSLPSVWEKAGKPGAAIRQALGMSSTSSSSAAPASTPAAEDEQHPSADELSEQDRTERAERRRSLEVHRPLRQDSFVGSLAVQAESPHMAVEEDEGEEGARTPLATKAPELPLPSPQQPASTTSGSTIGPLTRAASHHFYRPRQSSNLSKGSFSGRRPSMDEEEGANGGTEQEKVGDANAGVFEDEPSPPPTAVSSPVTSPNRRRALSNPNPQSGSRSPLLQQVHFNQHQQLQLRAKEDGTAGSSTADVEDGDEEDEVGMLRPMQAYPTYDARRAFAPPSSAGDGSAPTLDATGRNRSNSASTRFSSSPGSTYSGPTFSTYAPSASTAPTSVAPSSPGTKAKTRVERSHEANATPGMTSQRLLGPLYESRAVHSSSASLAPPRTGEGSDEEDKPKTRAQARSRVQKAERELLGFNSPPSSSTTDAKSAGSGKSLKDQLAAYGRSLKAERELVEREEREKAKARSAGYTIETISTSTKAPTPAPAPQQPAPSASPAIPAWRAIPHVDRLVPPSPGRRSVSPGASSSTPRRRASRDLDSSNPSSAKTTPPKSSITEGKRASSPTSTRSGSNKSSSTTMAGGAAVLGSGPGGVSFVEVQPARSDGHHHYHHHHSHAQPRTTRSDKSHSDGRGGGATSTLSAASMGATGAGKISIRDQVEVDRRIKDEQEQRIPKAARTAPQKKAGLKRFFGGGGGSGAAGRS</v>
          </cell>
        </row>
        <row r="4516">
          <cell r="L4516">
            <v>2.2200000000000001E-5</v>
          </cell>
          <cell r="M4516" t="str">
            <v>MIDTRCIAFFSPASAGRVSQVVERCLAAAIHARRPTKRYEHSKALPGGAPPRVTLLCFFSLAHLARLLAERLLPPFFNFGYDATPCFARPKPFPPSTNSHHSTLDPLSSSIMQPQPTYGTAQMVSPAQGSPVAGASTQQDATVDGKGRRLPRVLLMGPRSGGKSSIRKVVFEGMAPNDTLFIEKTNKSSSDDINSFLSMRMWDLPGSQLDPEQLNLSFEDTDAVIFVLDAQSTLHDVIRKLSVTMHKAYTANPGIQFEIFLHKVDGMSEDYRLDTLQNLRDRLTEELFDMSPELESNMNVFYHLTSVFDTSIYEALSKVIQKLIPEQAMLERLLDLLCQQCSMDKAFIFETASKIYIATDSAPLDNQTYVICADYLDLVGDFAQLYETPALSLPPAQGDTSLSRAGTLSRSTGRDASSSSTPSATGSRRESSTAASKPSSTISSPAKAGAGRPISVASSVGGGLEGKRVTRRLPHSKVRLGTGATIAQWSINDHLSLVALLRPHTQDQHSAMIDYNVATFRQAVLAIFGVGVSAPIG</v>
          </cell>
        </row>
        <row r="4517">
          <cell r="L4517">
            <v>2.1800000000000001E-5</v>
          </cell>
          <cell r="M4517" t="str">
            <v>MVRDWVLEPVSTSLRFLQLVLLFLPVLVTAPILALELVDERRDRRRGRERRTKERTTTRLWYLLLVHQMEMAGPTFIKLAQWAGSRTDLFPAELCTLFGKLHSQGSPHSFRYTKRVIERAFGLPFSQIFVDFRRDPLGIGAIAQVYKAVLNPDLLPEDYLALKHTEDPAPTARLRQTIAPTPDDKRPPRTPGATVAIKVLHPGVEKKIRRDLKIMMFFAKALNALPGMEWLSFPEEVQVFGEMMLSQVDLRIEANNLVTFEKYFMHRPTVSFPRALKQYTAPRVLIEEFEDAVPLELFLNNGGGPFDHRIANLGLDAFLNMMLIDNFVHSDLHVRSQNIMVKWFKPSTRSMLASLWATWRDKPEPDAADAVDNVNGAEIVHRLRSLKHDKAAWLAELDRLDAEGYQPELVFIDTGLVTRLNETNRRNFIDLFTAIASFDGYRAGQLMVERCRAPELVVDEETFALKMQKLVLGVKSQTFSLGKIKISDVLSQVLTNVREHHVKMEADFVNTVISILLLEGIGRQLDPEMDLLKSALPILRQLGQQVGREQVMSQAGKMDVESLASMAKIWVWIEARQLASIAVADVDDFLRYDT</v>
          </cell>
        </row>
        <row r="4518">
          <cell r="L4518">
            <v>2.16E-5</v>
          </cell>
          <cell r="M4518" t="str">
            <v>MVNLLGKTLQDNKLVKIAIRGFYGVGPVIAERIMARLQFHEQLLVRELSERQLNALSALLSAPSAHPRPSTPLRPFSAVSPPPADKLIPRDPPAPEKDPLVNLMIEEDLLRKYRADIAHLYNIGTWRGLRHAMRLPVRGQKSHPNGKTAKRLNRLDRRAYSTVANAGQAGSGRVMESLRTLHASTGRPSLSSLFR</v>
          </cell>
        </row>
        <row r="4519">
          <cell r="L4519">
            <v>2.1500000000000001E-5</v>
          </cell>
          <cell r="M4519" t="str">
            <v>MSAIEILAPVSGPPGLRPPRSRGRFRPTLSSLGWIILYASTFLYYQHRLRDQSHSAAPSLAPPAVSLTSDATPPSIATASCEVCHMNPADPLCEYGLDNIRLSRAYEGSGIRLRRVLEKALRGEEVGIGILGASVTAGHSVPYGKQRWEDRFFEDFQKLFPKAKMHVGAVSAVDSRFFAYCFEAVVPKDLDLYLVELDINDPPDLETLRDVDALMRGLLQLPQNPAVVRVSVFAIVFDELARGAVAGLITSQFFDVPVITIRNFLLPQVMHHRDDANIIFGLDQWGGRDYRHISETSHRALADMISLFIRKEVCETQRRDMLPPPPQFEKSGPWPVEEDLVKLPPQTLFGSWLRDERPKPVTPLCQSTSAPFSPLVPLSHSKAFKKVEWNEKIAWISSIPGSQIRFRFTGSKVGVFVYVTNGSGKDEASQDPKVRRREAPGSALCWVEEPEMDEKEWEEKFAKDGKEAAELQSWIVNTHWPQKAASGSEFVELADGLHAGEHILACEVSSDTTSGGHKWRVQGIASM</v>
          </cell>
        </row>
        <row r="4520">
          <cell r="L4520">
            <v>2.1500000000000001E-5</v>
          </cell>
          <cell r="M4520" t="str">
            <v>MPKDAPRGSQGPHKTPYSRPANPNKRPPRQDGPSPQPHSDRPAGGRDERRGPRGPGKPGQKGTDKAAAKKKPQTEQLDLSNQQLAQPPSLADYSALTRLNLTNCGLTSIGFVKQAAATLTWLNVSGNDLSGPDAWKGVEELRTLFVLNASHCGLTAVPPCIARLSTLKALVLSHNSLTKLEHVANLPDLNTIVISNNSLTSLPASLATLPSLKKISAAHNQLTPSGLPDLSPLSHLHELRLNDNRSLTSLPQHFGTWGKGDTGKGGLEILDIGNCGFESWFGLKELAKQEGIVNLGLKGNKVAEDAVKATGFDEFKAKLTILLPSLRILDTHRFDAKHFDLKAQRAARSEEQRILDAGPMALALNAKKEKPVEVSQAVKERERERENRRRKRKGIAEEVGAGRKKRREEEAGDVEGAAKGAEVDDAAPKDDAEKAEADAATAVAEAEPPKPKKPKKRSNAERKALAKARAAGEAGPAESEQPTDAVEQDDDSTAATAAAPGAASGKKGKRGRLLDALRGDGTDTTPKSAAPASVPAPAAPAPAPAAPEEKQKTSVAKVIEVRRAGEGGKKKKSKKGDKKDDAEAEKVDVGALLGLAPAKEQDKADEAGKDAVAALGTGLGGGWDASGAGTGLFGGGGWD</v>
          </cell>
        </row>
        <row r="4521">
          <cell r="L4521">
            <v>2.1399999999999998E-5</v>
          </cell>
          <cell r="M4521" t="str">
            <v>MPAPDYDYRKSSVEEDRRRANEVWERVERRKRDSRPASQGEGASGNGADGSADGQHDSKQDSAARSIQSRYRQHVDQRTANGCNMSSSKRWKDGMKQRQMSEAGHDLKDGLLVWAKDGQPLDTSKYHEDRGPDKGGIVAISEEEYQENRRKENEKLKKLAEAGQGDISSSDYDSSSSSSSSDEADEVREGVRAYGDKGGTAGHGKGVRQAKEVLAFWDRWFCHSGKRRWLYVSDLQNNLYVGIKKTGSFQHSSFLYGARCTSSHSSAHSKTSTSTCRKSRSQNPFSRSAESRSTASSRRRRRTSRSGSRRAC</v>
          </cell>
        </row>
        <row r="4522">
          <cell r="L4522">
            <v>2.1399999999999998E-5</v>
          </cell>
          <cell r="M4522" t="str">
            <v>MVRSDPCCLSSHKWSRPKALPVGVTTSLSLEQQQILAAVPRWKKAWVRPSTLKPGQNPNFKILKWVIDTDQDKSEGTEEEMQAALQEVAAGNIPLPGSSGGINADGTITLDFGSGAPSVPASGTATPALPPAVPPAAVPVPASTLQASSNPIALVQHANPAKPATGPAPSGVEPSVKEAVKGLEDVDMKDVTTDQGPAVGRDERSLVQEDQPAAQS</v>
          </cell>
        </row>
        <row r="4523">
          <cell r="L4523">
            <v>2.1299999999999999E-5</v>
          </cell>
          <cell r="M4523" t="str">
            <v>MHPPAPNSISNSFSARRAALALSQSRPTYPASESVSDPLPWVQDEVASSSSRNTVGAGLGGEDVSNTMRSTGLGISAPGGRGRSGISAVVDLDPQTDRENVPLPSAFPSTAYPPTTTTSADSPTKSPMHLRVDSPSHRSPSRPSSAQYPNASSPSRAFSSLISSFLPSRRRRAPSITSDLSTLQYPRSPSLLRPPPTVRHSAGRRTCLSPRRLILTLCAVSLLAILYASTVEEETRREKWDAFRAKLSASKFSSADDSSRANAVNYGDMLDALRSGGNGHASHHPAGWGAAKEAVVVKPVTVEVIEAPAVQVEEQDSAEPDDLGGSAAEPVRLIEVEKVDSRDGEEGDEADERRPKPHLAVKVDKDDNTGSAAKEDEKPKPAKEDLPFLTDKSAPSTSDDSAEPDAEDEQAGLAAVVKQAEQEDAKQEVEEEEVTESIEQVIEEEREAAPPVRVKTKQKEEEAPSNRVEKVVAVPLEAEAKAKKAVEKALSNAAKKARRKKKKDASRYKRLLPLGAPPRRYLYGANFVIAADEVDASTVATNELTNEQIKIPSKKQLKKMFDNGKKRYLEEADDWRAYEWKAPPAHASLQRFVDRLKADERALRDWIKRVHASPPSQPVGLAAPVDALFTPASTDLALVGEPPIFDRGNRDKWTDLVLQAQEGHAGKCKGAKWLDEYQKMHAEMLAGKREPKFISYHCETGMNCGGLGDRLLGMTSTFFFGLITQRAFLSEWQSPIPLDIIFDSPHINWSHSSFTSSRHPVLGQKRLADAAADLDIIHFDRLSVDATFGTTSWNPPKNRALTPGFELRDLAYKSPWIKFYTNRGMIYRSFKYKHLQKSINRLGLEPTTAFACISEYLFKPKPPALNLITQYTSVLALPTIFSVGIHIRTGDQSMRDEVYDKVNTVKRHIAFFRCARELGETYARKDQKVVFFLITDSQHLKQDAQRVLGNKLITTDMVPQHVHQKSGHVDGVMSAVVEDWILAKADMLVATQDSGFGKLASFMMAKPNATVTIFPRFNPDVMGLQSKKSHLRVDCTSPTVFTSFEELSSEWSLG</v>
          </cell>
        </row>
        <row r="4524">
          <cell r="L4524">
            <v>2.0999999999999999E-5</v>
          </cell>
          <cell r="M4524" t="str">
            <v>MSQSDSPPSRQTTPLSRRTSAGSSTSGTSSNSPPQGSRVAQPAPPLFTSRTGPQGSPARRSAFPASSSPLSSGSSAARSRRRQDSISSSVSNITDPTSYEESGEECMGSDGGDKEAASPPNGALAAGSGGSGLAQARRTGGSASLSVQDLMATVPASSSGASSSAPSVSIPSSSTFPIPIATSIPPSSVRLSTTPLFPSPLAQASAPHDDHSRGEDGDSEGEDEEEEDDPVDWAEKMQPRRPSSRGAAVFGDLELSPPPGGIDLPESSPVASASSEATPRPAVRTRHRQMGGETRDSSPEIDSSRSARSPRVRSVGRASGLSAVLNASPTSEVSPTKRKSRDSGSLAGLGVDIRGAGSPPSRSGSMSGSFVSSASPPSPTSSLSISPSSVSRRASLALVSPPRPFQPGSPTTSRLARTSAAPSGSIISVPLPFPAAPPPSESIKLQKVPESVRSALEFRQPASFSGEPMSLPNIHGFGPSTSPTNVRVPKTPLATRAPSPASSPSSRSSRNSPNTSRTPSRLPSRQSSSEKLQGVSISPPPERSTPSMASSAFAPLFPFTTSAASPAIGSTRTRDRSRSISVSTEQAALGTPWPRSAVEGKTAQFPTKDLPVSPPTDLLTPFEGSRRKPTHTPSASISSIGGLSPSSRLATHRTSIAPAGVGVGNDSTDEYAQIILSTRNAKVRKWKTSGTSVSTLEAGTVGAGKTWTNLGETSEEAVEATADGQAVANYEVQPETKEIEWVDWLDEYRKMKEAKLKADEAGDGDSDEEAIEEDEQGEKAEEAGETRAAAEKGKAVQTRVTTPSPPRREDYKPAEPALTAAQKGKAKATTTDFNSFEAATTPKSSVVTTGFLTPSVPLSQQSYFPLAAHVGGASSAGASFQPITTATPMTIADPFDFAPLRKTISTAGSTASGLGSSPGGKRRRNFAKLGNKIDAWWSAVRTSFATTPDERTRHRRTSTDHPALSKMSTIEPMASRTSSQFTRPTSPPGSARLRNVASAQDLSRSFAPQIPPHMTNPFHDRVPAGALAPGARIDSSRRNKSPGSGRSGEESDSNATSRTRRNPHLSLNLGPSFNQMLPPRVSPRSSPSPRSTPGERPSATDRQQPAKPSTAAQPAAATPLSPPDEPSLTPGHSPMWDRTPGLVPMSSHFPIRERKVSTATTSRPKVLKDGKGSSSFSMQTVQQQIRQRLSSAKENCDKELRRIIAGITNYVENDLHKDVGTPLPPAPADVGARFGQLATEEGGSGRGYGSPAEFEDSGGEAVMDVDDEPVEELAYTDSDGAGTCIPPSRLKTPHISTDTPTNDGRRRSLVPRTRSKSPRRASLAARQRRLTSVPRDAGSLGERKTRSASGSNASSRSNSQSRSHSPMPPGRRHVSGSRSPGHSSLGHQPSSHTNLAESAFIVLLQEIITVATEILDTPIAKLTSKPGSCAEYIARVQQIGEAWNDNPELPCRGWYVQLLLAVAGLSRVVEWWEAEKGFWSFEDGADDNGEPILFVAKPTVEDSPEVRARGESLSSVRTSSLQSPQPKWSPLGIDLGDRADAMSEAGGRTREVSTAVGEDDSQQRVEDLHEAVETIRSQTLLMELSLDGQLFQYLSSAWQDLVGIEPEECLDTPISDFLYPDDAAVFAEATRQLEADDSHTVEVSFRLRVASASQTSQDDSPPEDLYEAMEGKGMLMLDGLTGSPSHTMWVVRPAPYSEAVDQSNQSLGRYGLDGVHWRSTSDPSFFLSPGRLNLEPILCRICERPTPAWFFEKHNETCNEVHRLEGDISECNDRLKELLRTVDELVAHLDHRREQGAGDSSENGDGDEDDDDVVEYRGIPLALSPAATPPTYLEGLRPPLDARHSPSPPQQVRRSQQRVFEHVREITQIALSISTPSVSDETGEIPIQEQRLLSPNSENNLAAVMRWQRPSTEEAAMTRLVSDTEEQIRFKLNSVNRLRNTILYAEKVRQEWEIKAREAIEALHATGTTQTRQPSPLPFDSPQLQPLQFDDDSPRHLDALDLHRPTQNLGRQGSQPLSLLSPNLVPDDGSGLSSSPSANLALSPRIPAVVPSSRTKPSSIKDFKVIKPISKGAFGSVYLAKKITTGDYYAIKVLKKSDMVAKNQVTNVKAERMILMTQTDSEFVVKLYYTFQSKDYLYLVMEYLNGGDCAALVKNLGGLPEDWAKRYVAEVVVGLDHLHSSGIIHRDLKPDNLLIDSKGHLKLTDFGLSRIGLLGRQTQLPSARDRRPPIYGRSSSGALSNASSPLQTPALSAQSPAGYFGNVPITDSFSLDTPSESSGSSLPPSSHARAVSIRSPQVSASRPVGVVGPPGAAAETPNKHFVGTPDYLAPESILGVGMDACVDWWALGVISYEFLYGFPPFHDETPEKVFENILSRRFEWHEDAIEISPEAHDFIDKLLAPDPARRLGTKGAAEVKAHPFLADIDWDNLLKQPVDFVPKVTDPESTDYFDPRGATEQEFKEEDGAEDPAVANDPAVAQMQQEPPTPFRPPNFGDAARTPRERAGTAPVRRETDDFGTFNFRNLTVLKQANDDVIRKLKDEQLLPPSSGLPLSSLKTSARSRGGSIDIRAGGFAPSSPSSASISSSNSGLLRGQPSSSPFGGPTRSREPSESADIKMSVSVSPGTERFRARQPSFGSVGGRPGGLHQRRNSLPSRFRKVSVSEPMSESERSALPQDWAIGSGRRRVSVAQSPAPSTLSSPLSAIEPLPPLSIPEPQYEDIESHSAPPVPAPIDTALRASPSPASAGPASSRLATIDCLVAGRNPIVTKVLETMLQRLGCRVVVVPNGAEAILAAGGIPFDVLFLDLAMPVVDGEKAARMIKSTVNPSTNAPIVAVCSQPAAIDDAVGTLFAATLSKPIMKADLLAVLAHLGFKVEVKQNEERRSSDGNVSVGSSTRTNEERRGSA</v>
          </cell>
        </row>
        <row r="4525">
          <cell r="L4525">
            <v>2.09E-5</v>
          </cell>
          <cell r="M4525" t="str">
            <v>MSRMAKALFAGSVLFCGASIWGVHMIQVREREVSAESLLLALCDRLTMLPQTMFAGVIRDEERLAAKRAQKERQLEFEDQARKRAYLEQVQSVSQALVPPPDVKGEVPKSADGLDFGCKTCER</v>
          </cell>
        </row>
        <row r="4526">
          <cell r="L4526">
            <v>2.05E-5</v>
          </cell>
          <cell r="M4526" t="str">
            <v>MQPLASTSAGSEQFDTPSPIDVAPAPSSKGKKKERDEEDDGDDGAKPPVKKRNRKNAAGGEKLKCDRGYPCGACRDRGEGHMCDWGDAIRLPQPHLTRDAEAQELRLQLDRLEGLLGALSAAAGLTGPPGPAAGGPSTGMAEENAAEALGLLAANSSTTATGPSSMSSAAHRAQVLANNPTVSHLVALLPPKKELESLVNRFLNNEHLYFPIVHVPTFQARLAAFNASNATEAPLFLGLVFAILAHEMRWQATEPGATKKAVLEKENAGKRFCEAALEALRMGSYLEQPTFDAVRALLVLHRFGEQNMDARSTHFLSQAVQLGQMIGLNRDAVGVPGISVIELEERCRVWHMLLAADWLDCSGRPSAIATSQFDVKPFTDAYDADITPDGITPRPFPAFTPTLLLGVQGHLAAIAHNISETAFAVKGALSLTCKFIDDQNAALAGVKASLPALQFDGDAVIPLDQANFASDRFRVQAHSAALQLTIRLNRSFLARGFADPRFAKYRHACLSAAQELLGLFLGYDDAHPVSRFAFLAYHCLNALLILVVDVFNDPRGLYAEKNRRLIAQVSLRMHSREKTPINAEVLRIMAVLMEAVQSQPQRPAATPSTSSAPLAASTHLVHPLPSPLTNDPFALNRLDALATSSSVPDLAKIWSTLATSFKTMYAAPDFEEWRELVKVGAGAKEVWSGGVGLIAA</v>
          </cell>
        </row>
        <row r="4527">
          <cell r="L4527">
            <v>2.0299999999999999E-5</v>
          </cell>
          <cell r="M4527" t="str">
            <v>MADPALATAQTAQMATSHAVPTIAAPPAAPVASNAPGGAVATSSSSGISPSPAAPRTPSAAAGTPSAATPATAKGKGKAKAAGQKNKAAEGPDGEPKPKKKKTAAKKTGEPGPGKSWRKGLKGNLAGVGLDPSIAAGLHGAGTPGASSPGGAGSPAPSRASGAGGTGGVGAPPKLGNQFLATQPLQIGTPRPRKWIKAKMEFKRYDGATILLPSWQGDSYSAFATAVGTAEIDELASPPPASSPLPPIPSAKPRTQAAPPPASAPPQAAPAPTVARPPPMLFPPTLPALPPQPARPQQAPPPAPTAGVKVEEAPAGQVQMVSAQQAGLGVEAGAVPAFMSATGGSA</v>
          </cell>
        </row>
        <row r="4528">
          <cell r="L4528">
            <v>2.0100000000000001E-5</v>
          </cell>
          <cell r="M4528" t="str">
            <v>MPSHSSLTSSEKSLIKKHAPSSSGDKIHSAAIGRIYYAFPDPTKWSYSGISGAVVFGWGQAGGWLKVVDLAGTRGVVWQHTVVEDMPYYQDRTFFHTFPSDDCMIGIAFSSESEAADLFKKISLRHKYASKFSSSSAPSSSSKPSSSSPSKKKKKGGIDKSMIGAPTGFSHVAHMGFDSEKGFSSRNIDPSWESQGISRDQIEKNEHFIRNFVEGSGGPTASVPPSPLLASIQGMGVNKLKKTDKSAIENAGSLAAMGIVGAVR</v>
          </cell>
        </row>
        <row r="4529">
          <cell r="L4529">
            <v>2.0100000000000001E-5</v>
          </cell>
          <cell r="M4529" t="str">
            <v>MNAASKGQLPLVQYLLKQSADPLRRNTYGETAFDLAASVFEIQICSVLAMAEAARLASDNSFDRPYNPLELHSTVPLILHENQRLALPSLKNLSTLAPGGLKWTAKALSRNDARAAYSLPPQLGASGGAELPCFRSEVGLPVVGEESELVLPPPRQVRSGGRVKVDRPSESSTPKPAESRPRTLRRASSSAASSLTTVLASSPDPASPPAHSTSSSSRKQSAWIWLSNWVVDTTAPSGSPIDGWSYATSFEAPDSEWTPEPPLDVRRALEGGASLATLGGGKKWVRRRKWVRVMRRRLELPDWGFADQPSFPRREEQHDSSAESDDYRSRAQFLAGVTGETELTSGVEGNERAELRKVAARLERAADELRRGMANDQDDERRRAAQDDLEVFLQQLALVKSQLKGEGDEEDDSDDEFVYSGRDADGDDDARSVWTTTRPASIASGHASMSRNDYFVQPVLPSSASSASVASPRPVLTPQLAPDFRVPTNETSASIRSHVSPAFQQRPLRPAWEPDEAANECRRCGKSFSFFNRKHHCRRCGLVVCAACSRHDDELNPYTVAIEPGALVETELPWLSGTLQRYRTCDDCHAALSLPSGVGTTSFLSPQSFFPASPSLGSVTPSEAAASDASDLVECPVCGTGLRSVGDKAQQEVHVRDCLERGGGSIASGRYLVFTLPPGPLVGEECGVCWAEFEVSLPFGRIDLTSDASPHRSATRWPAWSACAPFTRTASAAGSLAGTLAPSTPPASNLPQPRYPPRIALLPIQSTWTVRLSRSLAAGVYIPLRRRSRTPKFGKVTGENGRHLVARRSSS</v>
          </cell>
        </row>
        <row r="4530">
          <cell r="L4530">
            <v>2.0000000000000002E-5</v>
          </cell>
          <cell r="M4530" t="str">
            <v>MAVLEEATPVPVELQRAVEHLEELAGRSELGTADWSGVSLAGRQIANSLRSEELRTAIGQTTLLFSCGHLLDNLARQSGEEQDTRQERLAAQTELARVAGNMCFEHDPNRQQTLDAGILRSLARLLAVLLGVSDSVRMQEDEAKELSLDELTFVRATTGAMLNSSLKFDPIRRELTRREYLLPLLAILDSQMTGRATAPVYTTGSWAAESADPQREQRMQVRSMAAGWAANILEDVLGEDKADFPVDFGIPALASVILASASSSSSPSAAHIPSDDAADYLDTDIEILTISASLLEGIVQDSDAAKLAIAFSTFDPSLPYPQRTLLHHLLAFVKTARPPSYWSSVSDDPARTEKAFSTIKAAVVRAVVEAPNSDEVMERLWDDTRRGEGVATGDKSWLVEKLVRWLDEAEEGREDMLVCASHMLAGLGRRDDHTLSLVRDYHLASRLARIVRDRVSGAVGKTGRPGEKTQVLFGVVSLLRHLAIPAANRRAIGETGVIPFVSQLLRKELDVVQPLQLATVGLLKHVALGDVLNALAMLDQDTATNPSSGDAASFTLDLLLSLSTRVDDLRLRSESIRVIANLVRTLFAAPSDDAAPEAVRAGREKLTSRDVAGSLAEMVRTSERYPVLVNEGVVGLTLLAGSSEKGAALLLDALLASPARPAPQLPSTDSDLSSAMSALSTTTSTPSPPAPYFPSSAASLLATWLPSAPSSSSPPSPIRPEMLANVASLIFAVFHGTAGSEGEEAKRRELRGVVEGPLKSAAGVLSEGAFGEAFRRALEAVERV</v>
          </cell>
        </row>
        <row r="4531">
          <cell r="L4531">
            <v>1.98E-5</v>
          </cell>
          <cell r="M4531" t="str">
            <v>MPPKKTAEELHALSHPRSKRSYKEVNWAIKKLDSEPLLRYDIQWEVLNEIFADRTFSFTAPVDQHSPPGPPSYLNFDQLFLEAILSSNKTTQNVRGKLSKNETFAMNYCKICFLVNIGRINTTLAFYPNMRTALRTYHPVPSLQTEEHSQKEMSDAPRIKGVLKGAVLDWENNNLPTTLREVARRRASPDLTRGPPTTVIEVIFLMFNEAGWITEKYFPEGFDLWDLFFPSDMPARPRAQAFLTLLHHFLENRTFVNDFDAPGKRILSPPIQLVRDPPAQKENVDTPSELQFAREMKAVRDGVVKTVPAIQKKEEEAREKLQKQAEKEQAVQAGEPVAKRARVGGPGRSKLSFAKSQHKQELLEAPPDVLPLGWQYEDWNHDVPVSSGLPTTWLHVKRDLLQNRDPDYDSDEEGGWPFDQLIRRTMLTMVNPATGRRESAKEFKEFDEWARRRENGDGEQYEEDEGEGEVAGSEMGDAE</v>
          </cell>
        </row>
        <row r="4532">
          <cell r="L4532">
            <v>1.9700000000000001E-5</v>
          </cell>
          <cell r="M4532" t="str">
            <v>MASTQRLRQAWHQAAQAWPKDPLRPTVQFADAIRTAADRALADTVTLSPKQEQKAEQACQSLLRMANNEAARRYPMRPSTTKPASFPKHYARIEDAVARINRGEKMERPGFLQRWFRFSA</v>
          </cell>
        </row>
        <row r="4533">
          <cell r="L4533">
            <v>1.9199999999999999E-5</v>
          </cell>
          <cell r="M4533" t="str">
            <v>MRKYMLHRTLANGIDLFTSSAILSDADLEALSRVDDTDLIAVHPTSSSSLSAPPAPPLGSSNPRPLPSSTEVARTTAPAQRVGMAPGLWGKEGDEYRRVFDPLNPTRRPTTLLSYPSPFLSSLAPTHDSSSGATEPYTRTASRALSELRTRRWEEKALRIEPVVELSDEEKGVLREFGVERPEELLGLLEAGEGEDVWSVLERNAERIVRLGRAGVRRTRRALRVRQSGSASGGKGKVKKEEDVKDTKEEDEEEEESAEATEAEEAEAHALLQSLVSLIARLPPPASSDRPRILPPQSLLRSLTPLLVASSTKEASYDGTLEVGNDRAVRLGEWVAGEVEMGV</v>
          </cell>
        </row>
        <row r="4534">
          <cell r="L4534">
            <v>1.9199999999999999E-5</v>
          </cell>
          <cell r="M4534" t="str">
            <v>MLKFFGGVSQPQDQTTPKASDQRNPFDFLSSSSRRPSSQQTPAAAGSRTPVGARASSSQGQNSPTGQQSQPHSAQSLTPQPPTPGASTPVTPGGTRSQPTTGAFPASL</v>
          </cell>
        </row>
        <row r="4535">
          <cell r="L4535">
            <v>1.91E-5</v>
          </cell>
          <cell r="M4535" t="str">
            <v>MAFNGMSQVPSVTQRPLAVTATQFSSFATPAITVPFPSIYAGQSQIPFQFANTATFAATRVPTTIGGIAATSGVASINAQASSAGYKTSGYGNNGGGGGWPTWATAVIAACGGAAVILIVIGLFCWRWRRKQKAKKRAAAVLAASGGGPPRHRKLAKDGGLTEKPVGGVAADARRTKNRRNEAALAAGVGAGAGLAAADPRSHSQGKSRRQRGPSPQDGAYPPMPFAEDAASGRNSPSRARARDLAALGINRPASRSPNRQRTHPDYPALAQPAPIFAPRHQRDFSAGSTNELLPPAAPFAYQEGDSRRRKGYETPPPRAPNTHWDDGSPGQTGSPARLLANADGYGSGYEQHGDTPRSSMTVSTRGTGGAPYRWDQERDLHAQMSPDVYDASAALGRAMMGGEDDASLADASSGSSGSRGAVDVALAGPAQEGRWANEESPQYPHIRSSSPNYPPSSNGDHASAATSRAPSRQYQHSVRRSLFAGSADGHGVSRSTTPVDHAGLASSASMPALGAPIALDHARAPSRAESRRTRNESRASTYETADEAAGRSSGEYPSRSRTPY</v>
          </cell>
        </row>
        <row r="4536">
          <cell r="L4536">
            <v>1.88E-5</v>
          </cell>
          <cell r="M4536" t="str">
            <v>MANAGPSTAPELTPKQLAEQWKRQGGLDALRKQLLQDFLASPDRDQLLSSLDTLLPTLLSSSTTLTRLPRKDRPAAVLRTLQQRSALREPVGKLEGELRSGKGKGKRVERELRRCLCEARGVPFVEEEDVEEEMKIEVKAEERVKAEGKAESTPSSPQAFAMPASTSQPVAAAPPAPSSSLSDPPAQPTDTSPPNPPAFAPHNAPEPTIEATTAAQDAHAGVETTAEVSRAADGDVEMADAAAPTQNGSSSTTA</v>
          </cell>
        </row>
        <row r="4537">
          <cell r="L4537">
            <v>1.8700000000000001E-5</v>
          </cell>
          <cell r="M4537" t="str">
            <v>MAAVDLPDLSILSTSPNGADSTPRRSNTPAPPPRLRLEDQHFCVLGGGTGCNAVLGAFAGSMVSYCLPVSDDGGSSSEIQRVLGGPALGDIRSRLIRLIPPTPAGSPLDCIRRLLEYRLPGGEGTSHSAVKQEWGDIVEGTHRLWRGIPGDRKETIRSFLVYLQNAILKKAQRGFNFKKASIGNLFLSGASLFLGSVPSAIFLFVSVTGISQDSIRVIPVINTSSTVTIAAELEDGSIIAGQSEISHPSGPDNALSTKETIGGAGLRAEAVFPLTRATTPSFPEPPVLGAEEDEDHAPLPLSPEFTLSVSPDADIISPSPLSPIATRSRNLEFTKDASAIPPLPSRIRRIFYLSTHGLEIHPRPNSTFLQPLRDASILVYAPGSLYTSIIPCLALKPVGELVAQGNIAKKVLLLNAMDDRETPEYDAVDYVWALAETCGRSFSDGQRQCEPKDVVTHLVYLRNGKVKVDEDALRSLDIQPVAVGPTQDGLFNDEVVKEALARIMAA</v>
          </cell>
        </row>
        <row r="4538">
          <cell r="L4538">
            <v>1.8600000000000001E-5</v>
          </cell>
          <cell r="M4538" t="str">
            <v>MALAPQFATHRIAGTPDSEHTLDVYLDLICPYSKKQLTGLRENVIPLIEDGPLKGHLSVIVRQVPQSWHSSSTIVHEAALGASKALVDSGKSFQDTEVKQKWKDFFFKLMDGQEAFYDEPCANETPNQTRERLADLAQSVGIDRAGFLKAISVGKGNGGTAVTNDLKHQIRYHRGRSIHVTPTVALDGIIEPSISSSFSKEDWNKFFEEKVLPPGSKL</v>
          </cell>
        </row>
        <row r="4539">
          <cell r="L4539">
            <v>1.8600000000000001E-5</v>
          </cell>
          <cell r="M4539" t="str">
            <v>MSTAGYDSAGTSAGPSTTKRRRVNADPDFFPGTAPTTKRLQAKAQLAASQNAQLQQLQQQENVQQPRQPIISLASLPPEALQRYLSRDGLLEPQGSLSYYHAVFPVPPLPATLYPPLDGRTLNFRRAKQTYIPAVMNAKIAAAVAAAGAAGEGGGGAAAQENGNAADGTDPSTATAEATPARGTKRPWIEPKTPEFAGLSAFDDPQKVIDRLAAKATAHWDKRDSLKEGETLTNFMFSVRNRDRKLRATPAG</v>
          </cell>
        </row>
        <row r="4540">
          <cell r="L4540">
            <v>1.8499999999999999E-5</v>
          </cell>
          <cell r="M4540" t="str">
            <v>MLASWIGPHITGQYDLTFVPVALPIALVRALLPAEWAQRDDAFLTVEELAGHGVDLPVLEGKQWVCIEAGKQLNSGVSLPLGRRSFLEAKLEIPFLRHPEKQDNLPFTFKQTMLFSSRLIQFSAAHLTGLRSHHVVCIATEDSFEAMDFMKVTVNGEAAVPEGQRWTEELVRKVMTGWWVGDNTGHAATKFVMSTVTPPHPRPQLTVRLNLPAFTQLPIDKVKELCAGLLNLEENGWVELDAAGFAMSEQTKMEVVSLASL</v>
          </cell>
        </row>
        <row r="4541">
          <cell r="L4541">
            <v>1.8499999999999999E-5</v>
          </cell>
          <cell r="M4541" t="str">
            <v>MLVSAARRTLARPLAHTQPWPQLAAANSIRRHAPHRPLHTTLTHRDQHFFDSAAYVSRFEQQGFSRQEAEGIVDALEMIVNESMANMQANLVTRAEHYKHHDRQKVDFAALKQNLELSERTDFMNLKAENERLLGDIEKLKQKLREEISRTQAGVRLDLNLEKGRIRDEMSIREGKLTEVDTRLENEIGLLRAAMENVKTSVLQYAIAVMSGSGALLLAYLRL</v>
          </cell>
        </row>
        <row r="4542">
          <cell r="L4542">
            <v>1.84E-5</v>
          </cell>
          <cell r="M4542" t="str">
            <v>MHRHRPSLSLPLSYHSLKDERMSPAPRIRVSAGPNLSSLQPLHINGPPLHISSPSWEGSISVRLRDYPGLKEDEALEEGSTWSISFEGRWKESVGAEEVMFGNVWEKPIKSYLPYGTSAALRFMRYVDPSLECDLYADKPWALSPLFATLQYMSAREHSPTEPLPPFKPDSFPEDLSPLLPSSDASSLVGNPAARRSYFSKAAHRSSTHLTPQHLIRADFSHGFINFDSLSVSLPGGLSFSLAKYWNGEPVVFSCQRKGTGESWFVVSFVLEGDTEGKEEGEGKESEDVD</v>
          </cell>
        </row>
        <row r="4543">
          <cell r="L4543">
            <v>1.8300000000000001E-5</v>
          </cell>
          <cell r="M4543" t="str">
            <v>MPPPPPPHQPGAGMYGAPGPYGGGASYLGAGAGGSHLARPASYSVGGSAGPGGYGPPPPSTMHARPASYAAGVPSAYPPASNAYYQPQPPMPPPPLPPTMPQPGYLSATPSPMLGGGQPSSGFVSRPPRVASMQPGDFAALQNGMDAMSLGCATPALGGYMTGGPAGRPNYYANPEDGPPHKLAVTQPDQKMLASMRETAHAGGGDMQKKVAWAKQVLKFIERHQSSAGESSRITDPTLVRWTDEALNHILASASSPNPVPLALYLRGELSSSGSFPSYRSKDAKSSFRDFEAAANAGYVKAWFRIGRAYEDYGDIRRAVGAYEKGVEKGCCGSTYRLAMAYLLGQIGVTADVPKALGLLRRAADSADLDTPQPPYILGMLLCGEFDAPSVQLNKSLIPIDIDEAKWRVERSAYLRFGPAQYKMGYAYEYATLGCLFDPLLSVQYYALASQNGEVEADMALSKWYLCGSEGNFEKNEALALTFAEKAAARQLPAAEFALGYFAEVGLSGAVDIEKAKRWYSRAAGHGNDDAKKRLEALQLSNPETLNRNDHDANVETKLIRKRTAAKIRSDEQRECLASSKLAASLSGANLGPGSGGHIPPPVNVPLAQAQYQHGMRPPSGQQGASYPSQSLRRNHTMRQVEEAARMGPPPPGTPNPMNPMRPTPGRYPSPSPSGRQGYQLSDAPPSQRPPPQQQQQQQPIRPPPQQQQSQQQQGRPQAIPVQAAPDKHKPATFAEMGIATQKAKKDDCVIA</v>
          </cell>
        </row>
        <row r="4544">
          <cell r="L4544">
            <v>1.8E-5</v>
          </cell>
          <cell r="M4544" t="str">
            <v>MQTARTRILPASRRFLTTPSGRPAPVTTDATTNLGRQNPGGYGGGGPVPQATPGGGPRGPTPPPPKKGGSAALPLAVLVLVGAGSAAYYLTQEDKPKEAFAHDVKALQQGAKHELDTLRHQGARSTSEPLGPTSADAAREAHSFADKLRSPDDRFGAKQVKDSLRSGEREASSFGHEVKDEVRRFGNKLSSEGESVFGDAKREASRFGSAVHNEAHSWKPSLDELKRYRDMLRSPDDKYGFDQVVDAFRGKGVDVTTVGRNPWFDWMGPGHSIRRASVVRKIDDLEREGKSALENAADSVKNEYERAKSAASDFGHEVKSETKSWLNWGSKQAEDAKDKTEAKLERAKHAAKNEASSWSSWTSAKADEAKSAISSATSSAEHSAKSAYNDTASSLEHAKDKTVEEGKSWWNWSGEKAEQGKEGLKEGLLKAERGVERGAQEAQRETKKL</v>
          </cell>
        </row>
        <row r="4545">
          <cell r="L4545">
            <v>1.8E-5</v>
          </cell>
          <cell r="M4545" t="str">
            <v>MDDIPVHHTHSAHSPAARVSPSRGAANAHRDSLGAGGPAGAHAGPDGDDGEGLLPHPFQVGLSAPPQAHTGQGERDGQDEGADAAAKAAEQSVEALLQDAIERSQRVGGAQDGAAQGQQGQGTTGGAGASGQEQAQVDHLELIRQASLGSGAGASGSTAATTATTTTNNALPNPPPVPTAGDAAPASSNASASRPAKGPGSRARWTPAEDARLIELVKIDPPLTWNEIGARMGRPPTGCGMRWYKFLRERVAEDDGEEAVGEKDRSGNASGQAQGQAEGQAQQQAQVSANPQAPSTSGANGLHSSGDMIVGGSSGQHDHAVFPPAAATGPSGSPRPVVPLAYVPADQLPPALPPAADLAGHPFPRDSSPTTKIHSNAGTHYLPATALVSHPPIPFKKNQILRGRRTKDPKILEEEMKAQQEAARRKAEEMRAQSAAAEGEDDEELDEEGKRKKKAAARPRGKGSAGGLGAKGGTSKGGNMVHTCPAENCTAAFKRSEHLRRHYKAVHRGEKPFPCTVADCGKAFSRKDNLQQHQAMVHFVKALYHYPDGTTSTDPPEPGQEGVTTTFEAVDISKTPRGAQKLSRIKGKQEERAKEAKKIADERERGDKEGSASASVEGGDGQAGPSTSNSHAKGGVPPYVRGLMDASGVEGAYSVASSMSPGPSNEREASTSNNGDARVVGNKRGRSAVDSDAGADADSDGAVDKRLRLGGIEHALGANDGFYATDPALQALAAQVQHHAHAAAAGGAAVDYDSAAAQQQQRDLLSALQRMSQQGTGGPDGAGDDHLELRPDFIVPGLEAFLNQHAAEAAQHGAGGGAA</v>
          </cell>
        </row>
        <row r="4546">
          <cell r="L4546">
            <v>1.7799999999999999E-5</v>
          </cell>
          <cell r="M4546" t="str">
            <v>MLRAAPRFLRSVAPLHRPPHLVPSTRRTLINNAVAPNFQYENQLDLTGEAREDEREKKGGSSGGGGPGGGGSGGGGGRPALDSAVATAGGILLIAAAGLCYHYWYKWEVLRKMERAFAKGYDPVLELAQATSREEDGSMKKGIIRRREQDYIDKVINGEISGEYLLLMGPKGAGKTSMLLSAMLENQADGCAMLEAHEDPEVVRLRLGKALDFEYNEDSFAGLFQRRDPREAGPILDIERALFKLEKVAIRYRKKRNRPLVLIVQNAHFIHDDEDGHSLLHMLQQRAEAWSQAGVLTMIFLTDNFHTYAHLKRSATRMHVLSIRDLTPSETHDYLEGTHPRFCPSAKPISRAESMRIWDLLGGRLAYLSKVVKRDDMIEAAKDLVAEEKEWLLSKVGLIPDHDDDVMDEQKWASCSMLLFQHFAQQAEESAPLLAQAIKQIEEPETEEETDKAIEADLLNVLPDALDPKVTYGEARNIMTRTDFLNDLDTWHIINIDRYHNVRPDSRLMLNVFRDIASQEGFQEDLDTTRDRIDAIESLHRTRWVSDPSNGTLNR</v>
          </cell>
        </row>
        <row r="4547">
          <cell r="L4547">
            <v>1.77E-5</v>
          </cell>
          <cell r="M4547" t="str">
            <v>MAPIYPHAHPHSLKSPKRANAAILFSILSAILINTLVLALVPRSTPPPAPTSPLSSWLGSGLLRGLLEPEQVLVNEWERRLYLIIHFALLIVFFNGRRRMEDDLGGVETVKIQADSGVKAEEAAREKMLELAQEGVDVSVETVLAGRSVEIWEELGVVFEFVEVRAISPQIMAAHRPLLFSAAFCGFFIAHVASLPPFLFPLCALVVPTLLLWRDYSHLNTFDNLPSGLPPSDLLIAYLFSHPAALHELPRAHRAVEGVPSLFTLLRAGNWSARSENLRRWVCLIIPFLPLPGLASTQQAEPDLEGGQHEAAGPPVELSDVPLPGGYRQRSATPPQLPTTPSARLIQTTPSGALPGTLPPTRPPFATRHSSPFPASGLSVPPTTPTASDGEALVTFPPPPGRAPAPFADDLPSPPLGTLSTSRRPFPSFTTSGMTLQEMGSRSLTEGAALSVTAYRALDDPKRTKSD</v>
          </cell>
        </row>
        <row r="4548">
          <cell r="L4548">
            <v>1.77E-5</v>
          </cell>
          <cell r="M4548" t="str">
            <v>MPDMSETRRLGTPLPRNPSSSSSSNLDRSSTNKTNQPRAGSPLKQASRLPSEGSASPTVSAGGSPEPPSRPSSTDRQSSSTEEQRQSSREPPATSRQQPTEAELKARAAAAVAKTRIRADPSMSSAFKKDQDPELYELFVG</v>
          </cell>
        </row>
        <row r="4549">
          <cell r="L4549">
            <v>1.77E-5</v>
          </cell>
          <cell r="M4549" t="str">
            <v>MATVLETDPRVLFRHADLSIEPFIKLDLGIRLDHDSQLCPDFIRTGSCPKGALCPLRHVQPSPLNFQPPPPIPQNAHGRTVCKHWLRGLCKKGTTCEFMHEYHLRKMPECWFFAKYGFCSNGDECMYLHVTDEMRIRECPRYRKGFCPDGPDCKLKHVRRVMCPDYLVGFCTKGKDCPFGQCVPLSL</v>
          </cell>
        </row>
        <row r="4550">
          <cell r="L4550">
            <v>1.7600000000000001E-5</v>
          </cell>
          <cell r="M4550" t="str">
            <v>MVTVLILGGLANDNARHLLPYLVSLPPAERPAFVRVVDKPLVIPAANAYTTYVDTACREAFKEGTQEGTVEYVQGNLLTEAMRTKAFTLPDKHGGGGGKSFDWVFDFTGETSFEAPEAVHVERTLQLALLLGAAAVKHKVGAYVRGIPCFYRLRDDRKGGKVGDEGTVSEPWGTMASWHHEAARGLAKLEGLNLVLVRRAVMYGPFTVTGLTPRVLIGEVYKFEGEKLEFLWADSLAQSTIHAADYAAALVKSAIWAQSLGSRSAILAAHSEDLPSTLSSDAPISSLLSHSPPPAKKDDEVSAAVFCAVDDCETTQKEIASIIQEVVGVKSGFHGSVISGFAKLNLGDVVEDANDKHLEGWSALLQASDPPISTTIPISPSVPADVLAPHPIAFSNAALKKHTGWAPKYRLNKEIVRETVEGFKREGNWPNAKPRSVSQLPHPVPDLVLTLLYRRATGRSERSERSWVGG</v>
          </cell>
        </row>
        <row r="4551">
          <cell r="L4551">
            <v>1.7600000000000001E-5</v>
          </cell>
          <cell r="M4551" t="str">
            <v>MPSCMTLFDDFVSCYSLGSQFKSIYRHGSTRDCTPKFEDFKFCMSMRKLSDEKREDLWVKRRAEWWARRRLGRSSEDVWDARKCVQTSWPRCVVG</v>
          </cell>
        </row>
        <row r="4552">
          <cell r="L4552">
            <v>1.73E-5</v>
          </cell>
          <cell r="M4552" t="str">
            <v>MSALPFKTLDNSTVPAMLALLDSKFYPTPSPGLTARMGVLWALTGAFILLSLNYLYLHVKHSKETPKWRSLWLARFVERPSGRFLVLNPRPTWIAVVISYGFYELFATGMFWRVYYLGRHQDGWAGVRSYNGLALFIGGWCISWSGLQAFLLTTESNDSHLLPAWLANGLFIGGGAFLILLHIALAAYTTVLTEELLNRYYALHEALAALNSRLAGATPTIIDLLPIQTLFQPFERAAKRLLTPNCVQYALIATLPLACLMVNIGGLALARKLRSQIKDSVSLLALQDTQHQGTQAAVSQNVLAEDFAFSDPVRRPSDFDTHSGVHRMVSIPLTNVITRTTDENKRKLSVGVASDDSGKRKPSLTTNDVKLMARHGNTKGGTAARSQARKVLALQKATRDLIAVTVCIMFITLSLFGYCIWVAWIAGTDRIYEGSWSVTEGSVMICQWIYAVFVCFAVGFLNYNAWMNGREWLADDVPNATTNGIGATTFGAGGAGETRPAMAATTEQRVSYISHFVEAGSAERPAPPPVDYPPLSPRTPSPSAFGPTSKDQSPTTSASSAPSSTTRRHVVGERKPSATRFSLPRPHWPFLRQNSSDSISNGRRRGVGAAHGAGGSATASAIMVTVETDQVCDGDTCALWYNDQDKAERGESGR</v>
          </cell>
        </row>
        <row r="4553">
          <cell r="L4553">
            <v>1.7200000000000001E-5</v>
          </cell>
          <cell r="M4553" t="str">
            <v>MPEAGAFIRDSRRRALADLVLLAHEGRGRILLLPGAHLDVSHALLPHLRTISDTPVHSENLDDLPSRQLKRKVDRLEALLRGLASLPAPPELSKLPPPTACSLPVPDSPPLAVPQRPSSAPGSVETVVPPSPTMDERARSEACKALIRAFLSDEYVLDEPVLGIDPSALSAQLRAVGTCHLTAFPAHRVPTPASLHDTLSTDDYRQTVEAVLPTRAQAEVALEAYLASGNSVLRLLNPPTFLRQCETYWTTGRVPEPNWLATYLIACASGLFGLDRLGEASQEALPTGAPQELLARTWADAGRRVLSANSESRASSSTTRTRSP</v>
          </cell>
        </row>
        <row r="4554">
          <cell r="L4554">
            <v>1.7200000000000001E-5</v>
          </cell>
          <cell r="M4554" t="str">
            <v>MNTVWAALKAKRAGTSGSAASTSPAAVPQTDEEGKRDTASTSASTSNAVDYCHPHLPSTLEVRQIPGRGRGVVAKEAFSPGTTLLTTTPLVSVLDQRSLRQRCSFCFRSVDDLKSPSTQEGGATKLQQCSMCHIVQYCSATCQRRDWSIHKKECKDLQNSAASKARDGPPDVVLRALSRLLYLRESDKDGLMWEAVESLESHRTRLSDKEREDFFRLSVSFASYIGQERLKEACPNAVAVLDLCSRFTSNSFSLTSPADLSNIGVSVSPLTALFNHSCRPNAVIVFPAFPSSSSTSPSRYMSVVAIRPIEPGEEVVTSYVDLALTKEMRRKELRERYKFDCACEECRSEGVDPRQPLSCPKAVNGCKGLIALPERSTTASTVTCPACGTSAPYKDVYPALDAAKLAYEDAERAQHEDERTAVIQLQHIIDSLTTSLAPSPPFAPSAYPLLSARQLLLALHLDAHRFDQAIDTAAAALAGADLVYPFGHPVRAVLRTTHARLKTVVPECTAEEPDIQLKWWLDLEARQKGRDLLVAAHEEVVTAFGTARIGGSSVPGGEMGRMMTELIEDQDRGIRFSSIVAENKRRVDGE</v>
          </cell>
        </row>
        <row r="4555">
          <cell r="L4555">
            <v>1.6799999999999998E-5</v>
          </cell>
          <cell r="M4555" t="str">
            <v>MGNALRRVSLVRRPSSENTATSSSAQDDGKRQTDQLDRPKPGHIARKPSVDTVTSRSSVSSLQAPTRKLNSSSPASELPRTWAEWNFAYANGFIDFDDPPPPPSDLRTSEFVTSTGQFRAPFPLNETKRQRAVDSIGLFNHPSKKAARRGSTKDPLKPASPAPPSYPEPDGDKSPQYEEAVGEAIKRHEGPVYPALKKLAEEAKQRFGVDATTVSLMDRDKQVFLSDETCEFLQERDDIPRELTACSHAMLKASTGTKDPLVILDFGQDWRFEKNGFGAYSKGFYAAAPIMLPASLGDDNGAYPGGIFCLLGEKPRVKFSEDDRRELQEMADKASNEIQRFAEEQREERWQELSKKRGDFARRNKLARKVSSQQQNLDTVVEMPTPPLTPTMSMLDLTDTAEDELFAKADSEREPRRPSLVESIGSNASLGDLRATSDKPVFGTRVDSLSGVLATPADNVPPEVGSVLDLSTQLVAESIEIDFAYVVSVDLASRSAKPVRLLSSYGTPIPPPLFSLAAHIEAANSPQASVLYVNDDEHVLDGDFSTGLVVRIGKKDETGYLLGCFAEDNRRVFNTEDLLFARSFARDLAKYLPDL</v>
          </cell>
        </row>
        <row r="4556">
          <cell r="L4556">
            <v>1.6799999999999998E-5</v>
          </cell>
          <cell r="M4556" t="str">
            <v>MDLHSDGGSGAATPTLAKSSSSATFDLPPQVTDLDLLSLASSSPNPPGPHFTHHPPPHSTYSRHLGDFPPEIIALIIHHLYYSYVPYPTPFPCPDPYLELVPATPYEPSHLAQPLDTQAKETLASICLVDKTWSAEATRALWRRVSFGMPRAFESVLRTIEEYSGGQRVARPLRSDARGGRGRSSEAANNSSLGLVGLELDEPVKGTGPGAEGGFAGGLKAALEAAVEEETRGRPLVSSPPEERHPLPSHHSAPVEIANSFPPPAPLPTLDPADSPLLFTRAISFARFRTAGMKRTLRQGSHERFVTPHRLVTLLKGTRYPRDKLVKPVVNKDDEDEEDEEERWSSSADESEGETPGGKKKKKVAGQLCQVGFSEYMDSAITFEVLEELLFRGGYLAEYEEPEEPAFMPDFGSSESDLGVGSRSPYFGATPGSHVPASPHEPFHYRHLASSHSRSPSTDRGSHRTRSSSISTSIAEEDETMVDTDDDAPGSGSRTPVGRRPAHWMQRRPSGSSFAPPVSAPNGQMHPVGSPDEHMSSGAEDLEDEEEMRGRERFGRGRGGLPTSQSASGLATPTESHPRGRPRFNRSLLPPHAFLTRSASLPAHAVPQLPQVRASQGQSSRPPFRHQSLSRASERSSSVPASVSGRWAPEPAPKRTVQVLEGSLTMQPVRALDLCGCVSRVFVAGLEEFVKMYKCGPKALMPPPGMDTLGEEDEDDEMETGYRTPSLRSVRMGFTEERILNRTFFPHLRRLGLASSLLPSDLLTSFVLSFPYLTHLDLASTLTSPMLLKGLALAGQKGIGGRPMRLKALSLARCRLITGAALLGLFCGDCPPLTTLAGLSDDEDESWGSGEVVSELTDLSLFGDGTYPSPLEVPELRLVVSASPTFRSGRLRTLDLSSTPMSDVILTELIPPQPNLMQLGLAHCRSITMHAVSTFLCTKANAVEILDLSHSCPSLVGQSISSRRRVTLGPPSMSIMELHAVLLSQCASLESSSPNPEEAQLLLALRQTNLRIVELDEKSLELVQGGAGDWKPVWGKGRRGWYVDTATTSTLTPYYSPSTRPRQLLHLPRSDSQRQALLKLVDQNRSGLEVAWNPRKMEVLKGEGMLGYREGLYAYHSFAS</v>
          </cell>
        </row>
        <row r="4557">
          <cell r="L4557">
            <v>1.6699999999999999E-5</v>
          </cell>
          <cell r="M4557" t="str">
            <v>MSDPLAPDALVQLAHSLASPNAQLSTPAQALALVIHAIHSALSFRLVQPKPDAEADAGTDEGQQQGEQSGQAGEEVKNRLPRDWPPEEGEGELKLKYRHEQSSMEFVVSVVDLGGRLLVAGAAVNNPARSYTFDLVTTDYFSPTALSSSSPLSLSSLSPSLPFSAPNRFADLILLYRLNILQKLVPGLRKEGYTEVSERDAPRTGSGGASTSGGAGGAPRGGYLPDRGGPMGMFPPSNPSPSRPTPSHPDSGTNDPLRIPFRSPPSHAPLADIGRRDLEPLGGLPGTFPRLPGFPGAPSLGDPEAGGMLVGPNHPLFRDRFPPPEGGEGGEGRRWGGDGYLPPIGAPPGARFDPVGPGNGPLFGGIGGQPGAGRGGGGMGRGGGGMGGVPRVHPDLERPGSNSEWHNSMFG</v>
          </cell>
        </row>
        <row r="4558">
          <cell r="L4558">
            <v>1.6500000000000001E-5</v>
          </cell>
          <cell r="M4558" t="str">
            <v>MTKKSVEVVVLSDSEEEVDQPAPRAARPPDAAGRTAQTSNPFVNITSATLFSFPSELDRARAVTTAFESLARGSQKAPDGYWGKEGGWMNDFALCIAWCRQRVLSQTISLNYDNVLNNFRLAYPTVLLTVLQNSAKSATDQTRLYVLKRIPEALVTALGVHVEALRASLNNPGLAPVPLSTLRGLTFDECEAALQTVDGYRNKVNLIISSLATDEAFADLALQGRPVLADWFTWRLTAFDKLFPSSFRDEARHALRAKALSLDLQQYANTLRTITKYATVAHFLAMLVRKGVMQAWVTEAQERVIKLRAQGVAPHAPIVGSLGQSLPADGFSSLSMAVKHATKNRLPSQLSPGDATEFYAFLAESVMDDHRRSTEKQVQLDRPHVVYPAVLDARSLKVAELEEELARLRLEDGSGETDFHDFRKRASLFDRLRADVARQVDSSLTMLPASSAGGSSSSGGGSPASPSNSGFNEPLFSRLKLPDELLARRIKDAQAADKNTVQHDLLTTASSNPTASDATARLMRASASRPACSLSPAETVEKVNLACSATVESLVRSASSRKLHVNLAQLLLKELKMRMEAAKEDVQDVWQELVVGEEEMAVTEEEANAGRADPSGGYPLLLDNIRVISILVAFVQHFHADYADRIDAFLRQLASILATLLIVSDTALILPALREFIDSFVASFPERPSSDPSTGWIRSALAGVSAFSRGAAYACCTMVSHSSAPANKGEWLSALLFPPPRSPSPALTLGGGTPPTPLPYVLPCFKADCADALVLPTRTEDGKYLLRQGAEDLRLSVGAIDSRRGPYLPYRLVLRRQTHPCPYQIIGSLKYSPHLLATFASFGYIVHYRCKVLRGKSG</v>
          </cell>
        </row>
        <row r="4559">
          <cell r="L4559">
            <v>1.6500000000000001E-5</v>
          </cell>
          <cell r="M4559" t="str">
            <v>MGDDYPAVGTTFSLPLPVVLDSLRAVRPLLPSPPTSTSSTDEVRLEPRQVELQTRTHPLGKGVTVKCKLGSRKGGRRRPGEKRLSDDELCSFRLVLQLSESPIDPSIPSYVVTESLPHSHYTHHHHHTLFPRDCLENDVNSITLDPSPSSRIDFENRLLVFRSGYTVPILHSDIPRTTAHYRSSNRRRPAASLDHDENWQFWEDALEVDGAGEAKRKRRKVVMDMGGLGALKEWGWVDGLDEYGEEEEPFEEEIAQNGVVAMETEGADGGTEGHRDAGQPRGEIGDGQDAGDEGEQNGVASASPSPPPSLSPEALQALQPSTKRRRSTTTGSPAWLPGIARSSRRATRRVASAEVFEATDTEGDIYGAVAAEQQEQIDEMDEAMREEEEALDKLASDVAAFLIRPQRMQITSQSVTISNIAAPSPLTPFTPPARNFPPPSPTSPADSSVTASSPADSYFSPCGERDTSLSSVETPTRTFARPRARSVRFADEEEAKHVRAAALSASAGEVVEHKQEEKYELVSDDVDKEREKQALQALLGLSGWRPQPPPPPSDVIQQSASAAPDPQAPPSPAASHALPEGSGATATSQFPAGASPSATSALAFRPRVSSKPAPRRPTPTSALFIPSARKSAPTFSSRASKPFMPPSLQASGASRAVAVAQASAREKEGRQQQQGTSGGGRVGGTTLSAKDETALAEAFRERLWRSGGDFEGGRLDSLYSAATLAKKLELIRTVTPFPTSPILRTPSSAIYLSILSKPHRPSRARLPSLQSLPTFDTPPDILSLFNRIRLALEYLYGRSVSTNEMAFLERREKAVWALARTMAAVAEVNERAMRVRRSGVEQDEPRWQARG</v>
          </cell>
        </row>
        <row r="4560">
          <cell r="L4560">
            <v>1.6399999999999999E-5</v>
          </cell>
          <cell r="M4560" t="str">
            <v>MLTQGDVVRLFTKPEPPPQQIAFSILHAYTWSKARRGNLPSEILGKLLSIIRKLHQKGGHALLPNSPILAAFEAIKTQLMAVNRKWLQMGAQAFGPLGAIGATGGHPDAKWAWTKATDGLVKDFPDGDGSGAMGWIPGELDAGRIVGPEFTDSADPFASLYRNGQIPPTDVELNAPPGYDGPPQPDDEVVQALNDRIRDDAAGVHTPNRDSVDEDALRHRVGGSTSPSPPRDHIDEGAAHLARLRRLKEEKEAQEAAREESGVKA</v>
          </cell>
        </row>
        <row r="4561">
          <cell r="L4561">
            <v>1.63E-5</v>
          </cell>
          <cell r="M4561" t="str">
            <v>MATLDERTYSSTFSGLKSTAITSGAVIAGGILIKEILQRLRRYPDEDARRKQGQPVPDRGVETWAMGYLYRARTYVAGLQTPDYSRWPLAWVVEAYKRDEHFYESHAGLDAATYIRFLRGTLFFTTFLLLTAFPVLMGINFVYAASRFDTDSIDRASITALVDNQQGLFLLPVHTTFVWLTTLAWFATLVWLGRGLLRMRRRELRKLLADSAERRQRLSETGAAQKPLDVAFSPELDPSITDDELGWRYRTVLVRNIPPRLRSEEAIRSYFERHLRESSPSSSTDQYPPISRDDKKLSQHTDTPLISEVVLLRRQTELNELYFTKYQEVLHQLETAHVELARNVMDWVREEVRKQELAKQGLAPPMTPWGWIKEHIGRRRTAGDIEQDARAGDAALLTALRPFLDSATDLQSRTLWAALAALRSDHPSILDRFQPLIRLRRFRSASVPTVDYFLAKHNLLYSLIEDQRSQKETVEAASTAFVTFARAEDARRARKELRYRPVGKIYGRMTLEWKVKMAPEFRDLHWHRLVVVSLSSDLLRNSLLNALVWAVTIIWVLPISVLIGLLSLESLQQHVPSLANFLNDHSVARSLVTSLLPTALISLLNMYTPTVIGILQRQGKTLITESKWSLVTQAAYWKFLVVNLLIIFVIGITAFSAFLNAFRQPVSVLTVLAGAFPKASTFYTSYILLQTGVHTGIELSLLGISWINHASIRKYVAPRKRTTEGVPRFFGQQSWLANHLFVTSLTLVFAVLNPLIIPFSFIYFSFAVLTMKQQFAHVYYRRNFELGGRMIFRRVFRYSLDIAVLSQLVAVAFFWVLKRFAYGGACIPLIPITIAFKILGTRYFDHLLDELDEAKIDIICGNGEDPQAQLSAPLPTEEEERRTASVGGTLRSLAFLATVTIPSLALHPSAKLPSQKAVQLDQSHRKWQSERAAPSDKPEKSRTRANTAPDDWRRPMLEPVASSDEDSEASHMQTNQEQADKTDAGALPHSAALPETSATIQTGAAPPAQSDASSVVTPHAPVIRDDRPVSHLRYRNPAEVVPLSRSLWLPRDPLKPVDLGDTVDYRGRALVSSEGGRGVIGHWDEMEETAEEAGEPEKARRRSSALGDDVAYTVQGTERIRVAADVAARLSPRTSPGLVRASSPPSPHSTRHSPVLLRHPSAPKPSPPPIPSFEPSTASPDRAEPGYPFPESAAEPSATSPRHSTLSVPPPSPSRLSRIITTSTTTTQPPTSPVGPGISPTRARTNRSASLVPSIRSFSRFHAPAGAAIAEATEPSVSQAEALRSELLEEERRSHLVHAKREEHRKAQERKDREADANATAKDGWFRKLLVRHDEGAVDDDT</v>
          </cell>
        </row>
        <row r="4562">
          <cell r="L4562">
            <v>1.6200000000000001E-5</v>
          </cell>
          <cell r="M4562" t="str">
            <v>MSSYAADFTAHLAGALSHIAPSFVHPSPSSSSTNLAAQGTQSHEDAVDARERELRAVLAKLRPSSSSSSQSGAASTSSAPSTLSGRKSHSPVHLKPSHLAHLVDSAFPPFQGQASIPLSPQIETVELVTLAQLTIATYGVVLRELMDEANQLERHDEYWAAVESEAWNTALYLVQSTPVRAFSLANVTLTRLRQLMSGTLRTTDSSPPSLLHLTTWRRALPPSLFLTSVFPHLAGGSSGLPSLEDLSRAELDAEPTSPSPSFATTSAKSLSLLRATKLGRKTARSLLFLTLSPLSLTRDEVATYRSRIRNERDDLARRIGELTLRAQESEVGEMLEEGRGKKGVKRELRKKPGLAQLFSVSRRGAKEGEVELGLEDVRQATWQTLIHLDSVLTPSSSEPRMSSTPTPPGTPADLAHSLSYLLNQTLPAHSRAFGQTSLLLSPPGFWTRSWPYLLSIPLLSSLVARAVYNHRLTLHQYALDAASTIKGFLFDWVLEPVRRILDTLRGGSADEVALMGRESLRSDLESLERMVVDFARDEWGLSKDETGELARKVRVGDLTEVLKVWEEDIKVRGLLFRCSSPSRWELTGC</v>
          </cell>
        </row>
        <row r="4563">
          <cell r="L4563">
            <v>1.6099999999999998E-5</v>
          </cell>
          <cell r="M4563" t="str">
            <v>MAAQSGIAPTQELTDLWTNALADPQTRLVKIIIKDEQLVPSGTFTSTSPTSNSGDEDATSDAAFAEDFTLFDQDGVVEEKVPAYYAYRISPPPASTFAFFSYVPDHAPVRQKMLYASTQNTLVKFLGDSRLPVSIFATSTSDLTHASYLSHIEHSTASAPLTAREAEMASVRAAEASEAASSRGTDKPPAQQPSILSPRSPTSPHPPASVPTLRLPTAPPVPPKPLYLSTARRIRGGEVDEDGRSEGRLRGGRRGALPDRWSVMTAEDEVPVHVNGEGTGQAAHAAQQDYEKDGDAEESVADEGTVRLAKSVDEASKVAGEDGSAATDAAAKLTLAALFDSVDKPDSPTPSLPRPRSPSTTSTDSQQTEAFRTPVGTLRAGSTIKVRAKDGRQSIYFDPSSTNPFLPSSSALLPAPPSDDAAYPTTETSDVDVVLPSDFPLLALPSSSSPAIALHAFTGQGDFGELSFPQGDSLRIEVEDVGGGWSLGFVESEGEAKRGLVPRGWYAYVDGLSKSPPLPAESPSPGAPAVHDSARSATSDTSDCTILPTTNPPVQHSLAVDSSEPHATRSIGRHVVVSGTEFEPTWVADGDKIGAVDLEEQIGSESSAVLEREVEKAQVPLHAEDLTRSSDSGKASKVDVDAVSSAQADRDASLDHTATPTRPPPPAIPAPVSQSFLFRIGLAPFFDTSASSSTLSRFLPALGRTPIPGASILAATSASSSLAAALSSTKPRLPRLETHRASKLPDGRTLLLRWVEEGDELDEAVEYGENGEGSVQCFDIDSGPAWRRRGTDEDGGRAEVFVTEPKKCSPLNESPFVVYTVLMSFPTVATEPDDDAATSQTLCVDRRYSHFAALHTLLVSRFLAPLIYVPPLPLKGPLAFGAARFDPALLERRRKELERWLRRCLRHPVLGESEEMTGFLAIEGEKELSAHLLLATPRPPPPLQPLFPARVFHPAFNIDLSEAEDVCDRFERHCKAVELGGGVRGVAEPLRMEREQERSSANTLQQLAHSLVRLASGSALPPTSYDTGIPSLAAGEAGANGDRRTRAKGWSLQNEAGALSWKEDDEPLGVSKALQAAGEACADVADLGDTAARTSLLDVEERLLSVSAPLSQYTPLIELHRSLVSTYRRLARLSGINPSVSDQLARCETALNITSAEMDRVRLERTEDLAEAVKGWLEEKISVHEQSLGHLRFALDHFSPSSLADLALTGPRLRSRLETADGPLAYPPLPRAGVYERDSGGSAWR</v>
          </cell>
        </row>
        <row r="4564">
          <cell r="L4564">
            <v>1.6099999999999998E-5</v>
          </cell>
          <cell r="M4564" t="str">
            <v>MAQPPQMMAAPPYALPLPPPPPALSIVDSLHQSRQTLLRDTFTLFRSATGRAQSPSPSQTPPSLKHFATSTVSVGPHAFFETKLYLCDWSPSSASTPTMQQATLNPAAITPALIARLNAASQTDPALADILRKAASGQASSDELSGLARLIEQLRQEDEAATAAAAAPAQPAAGNSTGSPPAPAHPSLVVEFHEVPGEQYLIPAHYLHTALPPPPGMPAIPGRQDVLLSFFIFPAERFPSHSAKGKHRAMHQPMTDFEAPVPVDVVVEHCTDYARDCLFRASRNGRPKDSKLEDWWRQMVRVRRTPSLDFPDYPLGDELTRHVLVNRSTPSPTARTSSTSHPLILSLPPPHSKPPHRPTKTRPPFRAQAAPSVRLVRLGSRGRREAGHRKRRRGRRRLRLGRRGRRRLSSEVRPTSNWLSARARLCAHSSVHDIDKLDAGGARSKSSTAISTPAGASPSPGPSSLAGSPEPAYRALGGGRRGSSRAKSRVKSYAEDDDDEFEREMRSLEKKARRGSIKEEA</v>
          </cell>
        </row>
        <row r="4565">
          <cell r="L4565">
            <v>1.5999999999999999E-5</v>
          </cell>
          <cell r="M4565" t="str">
            <v>MAPSIDVFVTSILSNPAIRGRHERVRRCLTSARVSYREHDVASDEAAKSMWKRKNCGKNELPCILVDGEPVGSIEDLDEAVEFGELRQFLRLDSPAAPPPASNPASSAAPSDSTPSAQPPASRPSGSTSSKFKTSIDDFADLNLSPSELAELAREIEAGETFSSALTPSTSSALDADGQGGEGGGFSFTSSATQRFDPVHSPTEPLKLEKVSFVRPLPDRPLHQAGTRADELEGIEGLDEVGEDELEKLARELEEMDAEFRRKKANRLSATKEEKPPMPDKSDSGLDDPPLPSKPLPPLTSPSNLAPDLASKTTIEGDGGASLSAPLVEIEPLRLSGREKARLEAEWGPREVQVQPVSELEKHVADTPLPSTDGDDARGATGRPTSTREAEAIKASLNGGQGDEASQMSHFGVEDMQPQTQGQRERGRDEVDERVINAIRGGDL</v>
          </cell>
        </row>
        <row r="4566">
          <cell r="L4566">
            <v>1.5800000000000001E-5</v>
          </cell>
          <cell r="M4566" t="str">
            <v>MMPLSIPGGRTASPASTRSPSRRSSDSSGPPLVSSTSPPSIPHLPPSPRTARPGSSILLNPLAPRSPPAASTSTLARALPGKRRPSVVVQVVHSPPPPGYFASSNDPYSSSPPRTDVPYQHHGLRSRSVSPEHTPQLADSPERQPQQPALDIPTSSLSPSSSSKLDLARSPGSSSILTSSSRDSAYSAGGTSVKFAPLPPGRRAHRSNSLSIGVASRAKMISAQGGTPNMRGARYAGPLQWYEGGPLPEDVYSWRDAQKGITKLFKRVKPGSSSKASTSSASSTGSASPLSSPTGSFQPLPSGDQRGRSMSTSSSGTGISSSSDADEARRMEREAKGKSREIEHIEEALEEDVEDAEVEPEREDVPATVPDEEDEEEEDEREEDGGGLSEDEGTTASELTAPRTPPDGLNVVIDEDLDVERRRVLKGKGKAVDDGEHGEVRVAS</v>
          </cell>
        </row>
        <row r="4567">
          <cell r="L4567">
            <v>1.5800000000000001E-5</v>
          </cell>
          <cell r="M4567" t="str">
            <v>MSDADADISSAPQPTITFKRKKRPAAARAHHRPSSSTGANEAGSGADGADRAETPLSGFEGDVEDSTSETLEELLALRRLKRSTAGLELEKLNSGEKRKRARPVAEGDASGQVLEDGMVEGTHGGLRVGTGGADRIRDDSEGPEAKARKIIKTDNFTGQTNTVDVDKHMLAYIEAELAKKRGEASGSSDPSSNPSRPYDPRDELYRVAEKYKFADIAEQEGKKKERDEEEGNVTLSTGMLMGIPEVDLGIDTKLKNIEATEKAKRALREGSRRGSGPEEAAGLPPDKDEFAVDRFYRHRRPLESDQSALARARYLAANPPETDPDAELRKRKPGRETATDEMAVARFKKRQMQQWGGKK</v>
          </cell>
        </row>
        <row r="4568">
          <cell r="L4568">
            <v>1.56E-5</v>
          </cell>
          <cell r="M4568" t="str">
            <v>MSSGATYNVTRFTRQVLKRHRRAPPSLVIHLYPTHFRFEHQHGNFAYDSPMKCFLEAVREQKLPTDLLEVLDESGVVYYDGCLIVEVHDHRDSAPASGASRASLSLSLSQARETPAMSRAEVYRIVLAPNPATLWTELGIMSRRMEQEAAAERREDTVGWTEEEALEVESVILTNRVANSMLRATTLRPPKRKRFCSSGDCEDDEDGEEGQKKEREEHEKLMKVGDEGVPRTKASRALLSSRRTENGRTTRLSPLSQARVRRRFALEALPLQPLPPKADPCRPRADSRELSRRPLRPPRGDRRRRRQATA</v>
          </cell>
        </row>
        <row r="4569">
          <cell r="L4569">
            <v>1.56E-5</v>
          </cell>
          <cell r="M4569" t="str">
            <v>MPLSASTRGLKFMNRAQPTAPAAPAASAPLPSAAKSSKAVETPKASGAKQNGTGKAVSVEDEARIDEVKKGDEEGWAGRRVVGSGGRPTIIQESSLLSFPMLSTLSSKKSTTTTTFASATATYSSMPLTSSTVSGRRSYGGANVEIEKLNDPSSHQPADSPSTSSSKPRRSKADRAAAIVPVRRSGSSSVLSSSKAGKRTAALDAREGEGEGGKKRRKTEDEEELRAGGLRWDDGDEAGGKSGKKQGFARPAGFEGVKKGGVSKGKGRARQGDLMDAEGSFKWAKKGEMREWDEGKDDSSDEEDGELLDMSGDGTSSDEEEEEDASEVEEMLLQASAAASKQDKQRQGKTRQERDKRRQEVERAVEREEARRQFGGAGGSKKAKSRR</v>
          </cell>
        </row>
        <row r="4570">
          <cell r="L4570">
            <v>1.5500000000000001E-5</v>
          </cell>
          <cell r="M4570" t="str">
            <v>MHLFGGDKGKMLFRCSSRPKQFSRRLGRSASSFRAVAPSSSRHLALPLAFLAVKGWDSHGTKDWEDWISRFAARGYSSLLLEVDPAAAPSASLDGLESELIRLLRDPSASSPFPPLLFASSGSSLIAEQYVSSHPLSGLCLVDPVNSSSAHKLLPRFFPKPLDDFNYEPGFPITVVESVKKEADEEHRLVREFGPQEGEDEEDALVRRIQGERDEAGWQKVMDWMDENSL</v>
          </cell>
        </row>
        <row r="4571">
          <cell r="L4571">
            <v>1.5299999999999999E-5</v>
          </cell>
          <cell r="M4571" t="str">
            <v>MSNIGTGTGTHGNQSAVPDPNNKFEMDASSKYAEWEQRGQGTLGQNPHESVSKPSALDKGLGKVNEGVGKVLGDPELKAQGLREQGKANDVNLQDLQTERGGSASYANRVPNN</v>
          </cell>
        </row>
        <row r="4572">
          <cell r="L4572">
            <v>1.5299999999999999E-5</v>
          </cell>
          <cell r="M4572" t="str">
            <v>MAAVVVKASVYGQPLARRVSFRDAHTLDRDSLANKLARSFTLQPDTFRIAYRDDDNDLIELATTADLHECLDYFSTDPSLSSSSSSYSLSKPVACITVKLELIVEYDGPSLSETDAASSVWSAAPSSWRRGGAAPASRASSFGAEREGVLRRWRMQQQEATVDAEEEDAASDDWLRRPAFAIAVGSRTPIDSASSSASASAIDADNEQDWDTRTVSSISFAPGPLSHSHPDLSARRPTQRSEDALYPNFAPPPRWLSTLGPAAHPPYPLPFSFTPYSAPKLPIVPSEHDCALPLAHHQAPLFAAQTSYFGRPSSAHSLPSDFSGLDLEEGPSPSQSLRERVQDLFAPSSDEESLHGRAGGGAGDPLLGREVQTASLFAPARKAESSYTVTDSDSDSDSLPLPPFPSKTSTLRARPRNLVLAGEYWCAECGRKIEGARYSCAVCEGFDLCRECELNPPSRSSRRPRGPETIPLTHGPSHILLKIPISLSSSSSSSALVSARELASSLSHSAPLPPPPSEGSYLQEGDLTSYWSWWERWYAQGQVPAGSREREEEVSKHSWSGIEGRTSAGGVGGAGGGGDKRKEEHTYPPKPPASPAPPALPAHPSLSSSAIVRPSTFTRFSSPHFTHFALASHGVRCRNCEEMIVASHNSTGGGGGGGGGEQGVRWLCGNCPTVPSYDLCPTCEPLSTRIHDPTHTFLRLTHPLRRSLPSISQGLLPLLCLPPTSDSQEDRKDEEVVHRTVICDACGVRIKGAWMRCCHCPTSYDLCRPCLLSSAPIAAGHNPSHVFAALKRPVDLDLLKSVTRITSRRPRGLVEWDLYA</v>
          </cell>
        </row>
        <row r="4573">
          <cell r="L4573">
            <v>1.5299999999999999E-5</v>
          </cell>
          <cell r="M4573" t="str">
            <v>MGLVRLPSPSTVLIGSVAALAARDATLLKKVFVALLVLNWRNLPLAWHTSFWWTVPELYLNIFRKGHDKAMAIGRSPFEVKTVTKGHVSFADADYNAHMSNSSYAKVSDAARFRFLLELVGPAMGEGIWSPLASTSYTFYREIPLGAKYEIECHVVSWDEKWIYYVSRFTTAPRKGSKERTLNCVAFSRSCFKLRGSRLSIPPSRVLSISGVGPDRSNWTRTLKLRKERKVGKWLEYGGALVAQKAGKWTGPLPATGEGWEDDGMSVYEEQRTANLAKLDNIGVVQKAGETADWVDL</v>
          </cell>
        </row>
        <row r="4574">
          <cell r="L4574">
            <v>1.52E-5</v>
          </cell>
          <cell r="M4574" t="str">
            <v>MRSFYHLSALVASLALLSAPLTLAQNTNATTKAASGAAGAPSNTGAAAGAASTNAASSAAQGNSTSAAASANGQSSGGGATIFNCAGGVVAGIAHPDDDLLFQSPDLLATVQGGACYTLVIATMGDAGSTGEAYALSREQGNAAAYAQMAGVPNVWTGVNATIANQQILVTTLVGAPQIQRVHFRLPDGNMDGSGFAATGYQSLRALYFGSISQIATQPKTGHFTLVSLNGAINAIIAMRKPVEIRTLDYMSDYDAGDHADHLTIARLWAAAGGNHGVPVNGYMGYPVQNLAPTLGLNDGAFISKTNAFFSYTPYDYQECTSFSNCLNTGRGEAYWLLRQYIVTEDLAEQSYTGSAEAPVTLPNGTNLALQATATASSQSDIQPASAAIDGNVQGYPGNYSAEWSTAGEKTGAWLLLSWPQPVNLTSLALYDRPNQNDWLQGGTLLFRDGSTISFGALANDGSATLVTLPGSVVTDAVMMTVTSVSPATGSIGLAEIQAYGNVCPGCTIGSNFQNSSATTQTSTGLVSGTGAYEDLALSAEAFASSAFAQQGPEKAIDGVISGYPANSSAEWASYNEGVGAWLNITWPAYYLVDSLIFHDRPNSDDQITSAHIDLSDGTGYDIGALNNDGSAVVFNLSTPLNISSLKLTVTGVSGTTSSVGLSEIEAYYSQPQTPVNLTAVSRNPGVAAPVVGDLDNESWDDDLALQNCTATASSSAPGQDASLAINGVVNGYKEDGTGDWTQEWATVSQGAGAWINLTWPYSVKISQIGLADRPNLNDQITGAVLQFDDGSYVSTGTLYNDGTLTNISIPGIITTSIQLTVTAVSSTTSSIGLSEFAVFGSLVAANGTILPNATDTSNPALTNSTLPINGTLPLNGTLPLNGTLPLNGTYPLNGTLPLNGTFPLNGTLPLNGTYPLNGTLPLSGTLPLNGTLPLNGTLPLNGTLPLNGTLPLYGTLPLNGTLPLNGTYALNGTLPLNGTLPLNGTLPLNGTLPLNGTLPLNGTLPLNATLPLNATLPLNATLPLNSTSTLNGALSLNGTLAGNASSIFLPNATISSLYNLSSLLPSATASANISASLNRSSAPVSTAYNSSAVFPSATGLNASNLLPSITANLSSVLPSATANASSSLFNLTVSTAVATASRNASSASSATSTTASSSYLSSSASANASSVSRSSSAVSSTLSSSAAAPSATCAGSAVAYGQCGGSGYVGPTCCPSGFDCTFQNPYYSQCVQSSSSVAPSSTLTAGAVVPTAGCTGTVPAYYQCGGSGYIGSTCCQTGYVCQVQNPYYYQCVASSAVSTSASPASSSLVSPSASSASSVRSSSSMASSTASSVASSAVLSKSAVSSTVTSAPSAPPSSSSMVTVTRSSSATSSSTSSSATAAPTLAAQASTVNIARLAGVKLSASSSISASPPTGINDGSYGGLTALGLGSSKNEWVSSGTTKQWIQIDFPAATLIRDIVIFPRVNSWQTVTSMALNFTTGDVVTASGSISSSGSHVSLGAGLVTSGVRVTITGVGFTTTRAGFAEIEVYNRAPPTTGLLGTLGNAVGSTLSGILGLLGLRA</v>
          </cell>
        </row>
        <row r="4575">
          <cell r="L4575">
            <v>1.52E-5</v>
          </cell>
          <cell r="M4575" t="str">
            <v>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v>
          </cell>
        </row>
        <row r="4576">
          <cell r="L4576">
            <v>1.52E-5</v>
          </cell>
          <cell r="M4576" t="str">
            <v>MSYHPQPGFQYSPSTFSSSQRQQQPTMANILNHQDSYSVSATQQQQLVGDEEYNRLLKNYKLAHLRIEEQRSAMLEQEKQNAALRKHIMLLEGGDSGGATVIGVHSAGGGGGSTVDDFTIKNSSSSLERRINRWAADTLAAHMRSAPPPPPGTDPSAFQHLALVPLAEALYQDVDNVAASPFIVGLSQMGFDYPGLGIVVQSLLRHVMSQLLCDGIVNKLLVTNSEDANQELTKLHEQLFHREPLVASVWRRQTFSAAVDSLDPEMSLSLFREHMPHVFSLINPSPTIAPELEAVLDASYVYSRMLHKSYSPGGALEGSGFYRSFVCQVGSPLDPTQLELIKKCYRTERGEPERVGACLFPGLVKETAIDTTPLPSLSIRHGPGAQNGRQPLKKRETRTLVVRRAQVICECALAAAHGVGGAVRQASGHPSASLSPQPQ</v>
          </cell>
        </row>
        <row r="4577">
          <cell r="L4577">
            <v>1.5E-5</v>
          </cell>
          <cell r="M4577" t="str">
            <v>MPGRGEHSYQPRGGGAGWNGGGRGGGGGGRGGRGGGRGGYEGQQGGAPRQQSIPRPSQPPATRPVTVASQQVTLGQAAMPEPLTRPHYIIPEPTNGITLSTNCFDLTVSNNVSNWYKYQVIITADDRTDAQGNVRPARGPPPKSVLRLVWQEVERREAQQPTHFGGIRPAFDGRSAAYTNQPLPDPGSGVIRISGIPAPDRPRMTFTITLSNVIPLPLASLRSYYLGTASFYFGEVAEALQALNTVLSQGPSTEFFGTRTSFFPTDSAAQRLGGGIRKESVRLNGYIELLRGWFQSVRTCERGLQVNINTTSTAFFQPGTMVDFAAAYCETNGRNVRNGLDALIVGRLDGQLVTRINRLVCKKIEVTVRRGPGASPLKMKIRGRGILDKRPCDHFFTTEEGETDVKEYMEKHFGVRLQHPNLPLVEVRPNIVYPLEMIWVDEGNKYLKRLSPLEQGKASDFATLLPPQKLAAILSVRRDIYRTVVEPHLTNFGVQIAPQPKQIQARLLPPPAIEYKDSKFRQGDNPQRQWTHVDPANGEWRMNVRGNFAAENFIAGASLGSFVVVVPSQRDIQAVETWLDALFRNSHIFGMNLKDCPPRPFPRDVFHVRQPGIDPEKTVHHAVEQARMFFRRRPDIIFWVFNEANSPDYNEFKRATTVQGIASQAIQQSKLHTTGVQMMINCALKVNGKLGGHNHRLEAATVGTFLRDQKPMIFGADLTHEPDQPSVAVVVASMHGANVLYEETISVQGLLEPTPAAASAGARPRKQEMIENLQEMVLFLLRRRALSLRALPPVSMLMFRDGVSEGEFATVIAVEVNAFHQALRRFKADAEMRQLFGSALDAWKPKLTVIATVKRHHIRAFVDGGQASNIPPGTFFDTGVTDARSFDVYGAAHRALIGTTRATRYVVLHDEQGLSTDDVEQIANSLCHSYQRTNKAVSLPAPVYYADLIARRVRPWFLPHDDTRSSSGHSESTRQSREADLVGARARLDDTVHGRNAFRGENSERAKRPPAMWWL</v>
          </cell>
        </row>
        <row r="4578">
          <cell r="L4578">
            <v>1.49E-5</v>
          </cell>
          <cell r="M4578" t="str">
            <v>MTRTHPSVNLPTGSVLVEDVDEEIFALVTRKLQYSSAPATSAQDEELPSEGGLGFHSSKDEVLPLSLTVRNPWTNTNESDAVKSKVKKLSKASGGRKGDKAKQEVTVEVEVHQSLGDLRNRKGDTGSVLWRISLHLARFLLQQHHFPHPSHPPLLPSLSSSTILELGSGTGFLGSALRDIYSPAKGKRGEKGGRWIFSDQLANLPLVVRNLRANGLMEPPNSPTSRTMPLPSQRHSTSPTSHSHASRGARQEPARVEVLELDWLVEAAAWDRHPHSLYSRSPSPSSSAHSPLPSPPDLIFAIDCIYNPSLSAPLAKTILRHAGAETVVVVASEVRDEEPLEEFLRAWMGEGEGRWRVWRVGWEEREAVRELRERRYVVWVGWQEMVEIDREAE</v>
          </cell>
        </row>
        <row r="4579">
          <cell r="L4579">
            <v>1.4800000000000001E-5</v>
          </cell>
          <cell r="M4579" t="str">
            <v>MKGSSAIQRFKESIILSQALHSHLILTDRPSEHGYSTSEILNRKYLHAAKNVDLSKACNLGDYLPWYRRDELAHGWCAHGPADDPSQVEITELARQMQHCTVILDARRDEVHEDMNGCLHSWLRDRIGGVPRRPWNARRVTVGVHIRWGDAAGQFRGSMSIENINRLLRDIRDKFGSGNVDVSLVMEQHDSAILRQIDTPKYRLVDSGDSLADMKRLADNNIMLVAESSYAATAHLLAPPGLTIGQIEHPKYDNTTAYGREFVSLERYTPAWLDKVESLVQGGLLS</v>
          </cell>
        </row>
        <row r="4580">
          <cell r="L4580">
            <v>1.4800000000000001E-5</v>
          </cell>
          <cell r="M4580" t="str">
            <v>MSRLGRGVDARFALLLSLVLLMQCLRRPFSRKASLELLSLILIAALLRSRAANWSSSPRASPVPPPRAMASTDSNTALFEQTKALLTTFAQHPLESTRLVSSIPVRDLSHLAHRQNDTENYTRWTQGATDVTAVTGVSEDGLLMDSADRERIGEDLRLFKEYISNLKFAYLESCAKLEFVNHILDADGYKPVLKEENDQLEERRAQAKAALKERKQRVNELEALIRSEAEALDQELQRRTREAEHADRLMRECEAMETEIAMLKNKRSPTERLTIDQIAQTLEAQELELVQIGQRTKQCDDEMKTLKPRIKASKISIERYSNTAKQLRREQEERDAKGVQDERAEKGCEWIDTTATLYKSLLGIHNAYAVGSPPSALVFEYGSAQAEKGDLRRLNVEMGPDGKMVDAKILASSDDISDIVQAHLASQDVRALVQEVRTRFGW</v>
          </cell>
        </row>
        <row r="4581">
          <cell r="L4581">
            <v>1.4800000000000001E-5</v>
          </cell>
          <cell r="M4581" t="str">
            <v>MLYRDFDRFKQACEELYARSGPKTRTCIRWRADVGLLVMRLTDDVQTLTFKTRSKSFLNRFDSLNLTLLRKYHNRGRLSAHAQLDAPGPSEHTIPDPSVSLSAGDGAKGEADGASSRTKRKKGKKKQGK</v>
          </cell>
        </row>
        <row r="4582">
          <cell r="L4582">
            <v>1.47E-5</v>
          </cell>
          <cell r="M4582" t="str">
            <v>MPPTASSSSTLFLALSRRQTFHKSRKAASTKHLNWPYPLSGAAAKTSSIHPDRLVEAGFYSTPIDEDATVTTCFACGVVVGMWEEGEDALFRHEAAAEEAGIRCPFATVRRHAWGEEGVDAPGREKENWDEYWGDEGEWHPRGERMNEARRGTFDVGWPHDDDEGGVPTRDEVRPPPPSSLKRLLTRWTCRRSQQQAGPSDPAQPPNQPISAPASTATGQSKAGKRATILCAFHVSSSSRVSERADELGKQRAA</v>
          </cell>
        </row>
        <row r="4583">
          <cell r="L4583">
            <v>1.4600000000000001E-5</v>
          </cell>
          <cell r="M4583" t="str">
            <v>MTVPSGPTSRHAAATSLAASASPHGASTSGPVGRSAGQTELDFEDGPLYRAHLASLERRATNLRAALKKLQKSLDASLAALEANANAQRSVDEALEELSAGSMTSQSETLGGLYERELKASRAKTRDDVKKELDRGREMSERVKGAVERIKALEERRKGFEADAKRYYDDLAKYLSRGDSDTAKIASLDAKQAERAAAFRQLRIDYFSFVEGLVKSEERAVATWLRTWANVREEQAPSEDGREASLRALEGRKAPNGGDSPGLGDLPDYLVDAISSPSSNGVELRSEDGHSAAPTSLHSAISRITTPGETTSSSSIPTSPTQDDPRRRRRTSLPFGMGGAKGKDEKDGDRKRDRLKEFFKSAQQSITSALPASASSAHLALDALPRLSQPPSPLPTSPTSPTSPSGFQHAAIASQLASAPAPAPSLAPSRSNGSQPRRKEGFLFATETGQKHTQSGDGGRPYQRFWVVLGEGQLTEYDKWTDAMQVHGSPINLRYATARISKQAGERRFVFEVLTPELRRVYQASSEQECRDWVEAIQRSVEALLNGTSSVRNFDASRLQGMSKSPTLQDINGFADSPSSPKSRFPALISRRASLGHHRKSSYGLSKKDKRRSQQSPPIPSLTIGEEGELGAPVDRSFFDASSRRDLFAFSENDADEPPPRLSLSNSRPGLNGLGIPFPSFGSSAQASKSSPELPLQPSLRIPSSGSRSIPSSSAAEDDEDDSASMLSAQDRAISDVVRGWASSEPGSQSLRSSTRSVEDAKYRNAQRVAALAEQAGNNLCADCRAPEPKWASWNLGITLCIRCVVLFMASGLKTDSCLDRCSGVHRSLGTHISKVRSIELDDWSDEQLAPLAEIGNVRSNEFYEAKLPAGTIAALADSTIASFVREKYVDKRWASTLPPSNAPVPP</v>
          </cell>
        </row>
        <row r="4584">
          <cell r="L4584">
            <v>1.4600000000000001E-5</v>
          </cell>
          <cell r="M4584" t="str">
            <v>MDPARMATQADTPPAALAPPLSPTSLTRPSPPRPPTRSSQHGSPGPERREATWREEQAVLSHQLRLAKAEIANLQAKLGIKANGAPFNVHSPRKTSLLAADPPFPSGPNRKPSLSDLSASTSSSSTPRRTSGASEAEAGEPVSSAPTSPPSSTHPSPQLPSSPRTSSSPRVSHAPDGVPGHVAMNRALLSNEGHASSETLQIPSADRSPSPSSSATLAPPDSAASSSSLRLSGLPRPRSPNPTSSASSNPFFGSSGASRERLSKSAASAQSGSGKVISGLQSDLLQTRSALETTRGQLRLSQRAVEALGRQVDDLKETKERLTSEIEGLNRQITRKERLQDEALQRARTAESSLAALQKEHVEFKGGVKGKMKELEEGARKAEEARARSEREYLGLRDGLRTMQEGWREDLKWLREDLAKSQRELEAKTATISKLLASRTSLSATIDSDLSSLRSAHTAFTEQHASSTNAALKELKLLSTRSEADTKKAEELGVEFVRLRRAMVEYREGDGADAGGGIGGAEVQGGAAG</v>
          </cell>
        </row>
        <row r="4585">
          <cell r="L4585">
            <v>1.4600000000000001E-5</v>
          </cell>
          <cell r="M4585" t="str">
            <v>MTDDVPPLSFVVGSLWPGYDEYDLARIKLMQVGMKEGFPVEDLPLPNHLSHWNRHGRGRPFHFGCCFEDDGADVSVPACTYRVLFEPRVVDGIPRTMVTQVDTQHNHTSRMRSRERLSHWMKEREDRQRRKAEVRDRALSRLDHIKKSWSFRITSVDPPLQWELDAAFGEQNMILDTWEKLFGKESFDGLVEAAKDKSSLFTQKEHAAALAQMKRSHDTFILRTPPVTPAKRTPPRQDHPTPTPAPNRFSSATSPVARIKREAAPEPLDESERKTPRIEDERAKAAPKEKKVIVVDLCDSDSEDEDVKPAVEPATAAEAAQNAPAQDAREGVKTADPNRPELPNDLADFLRSLSSPFPLEKHVHLFARPSIEVDSPEQLRYIASRENGALDELLEELGKDVTRDDGIVEKGMPRVWRSALRDELKRVARDE</v>
          </cell>
        </row>
        <row r="4586">
          <cell r="L4586">
            <v>1.45E-5</v>
          </cell>
          <cell r="M4586" t="str">
            <v>MCRSACLSQRTGLSQSTLQRPADVRLAREFTSQPARDRFDIPFSLHSMTLLRLLLLARFPLLGSYSMAQRKLGGSGAPHDSFDDAIEHPHPRSASSSSARRSADQAAAADDLADSRGANERTALLGSTTSRDYATEARRDRRALAEAGHPEAEGRRRPWSLRIDFAVALLLLFANGYFWTMSMAGVRGQFIANTALPKHAGSMGLPVLISFLACATNTASLLAFAVPHESPMLAFYTSILTAIFALTTLIISVSVTQLRVVEGPLTFIVLALAIVSALHAALSAALTDRYAPILDPPEELDPDYEPETGCWSSTKHGLRSCLGFLGISLPIAAAHIVILVGFILITINAIVRSVDASVEQPGQRWKVQPWLWQRRNFPELGHGFFQPKGREYRVHLSCRGIGLDDPPQFTASPSNTSSALQRPTVRRTIVVESERGIPGALDAEWVLKMLREGDLNSGDIEVRVCFWDRPGYGFSDASSTSSAPHIASALTQVLSVSGELARLEPPPSLEGADDAATVGPPSPLARSGLILVSRGESTALTSLFASIHPRIVHSFLYITPVSPSTHYLSPARSRFSAVPAFFTRTIPALWTELGIKRTWWAIRGVPRRRRVLAREGERVNGLIERAGLQEAHELDLGREADGAKAWERRRGRYPTRPTVVLGKSSVGDGGKKFVDDVVGEGLREWDREWKGGKSGCGSGGEAEQKCRDAVRSLMSLD</v>
          </cell>
        </row>
        <row r="4587">
          <cell r="L4587">
            <v>1.45E-5</v>
          </cell>
          <cell r="M4587" t="str">
            <v>MASSLSPACNAPKHHYDTCFNHWLKSYLTLIAPPLSNPSDTPAGMKEREKRNKAIEEKKQELETNCGAAYKDYQNCLRTAIQGIEDLPELLDTARREEPLDGWGGIKVATEDDLKR</v>
          </cell>
        </row>
        <row r="4588">
          <cell r="L4588">
            <v>1.4399999999999999E-5</v>
          </cell>
          <cell r="M4588" t="str">
            <v>MSDLDLTRLLQGHTILSCVAALSDAPAWNPAISIVGLMVVTRMDEGEGAAETVRQFVAVLGGSIFLDFLWFVSNSTHGLVRVLIMVNWLLKFITIMNALSQLRARGENSFGYQGAGFTLPGGLADRIPGSFPSFGGGARHETGETVWSAPAQQHSYQTRFSLDEEASAGSATPPPPPPTSSGSGKKGGNAGGSGSGKTASRKDPVAPLPSSAAEGGGYHTLE</v>
          </cell>
        </row>
        <row r="4589">
          <cell r="L4589">
            <v>1.43E-5</v>
          </cell>
          <cell r="M4589" t="str">
            <v>MSAPQQQPPHLVNLKVLRASRPTLAPHPPLHGFDTAGPGGDALRQLGQTEKGGMLALPSSFGVIYLGETFSAVLSLSNDLPPSPPSPDSVAHSVTLTVEMHTGLTPQGLTANHFLTRVEARTEDGSLSPGQSLETMAVHELKELGAHALVCKATYGAQVAGKDGSARMVNRTLRKVYKFQVTNPISLRTKALAPTPASPTSFLSSTERAKIFLEVQIQNHCDSSMWFERMRFEALPGFTLADQNDGLYEGAEALLPPGGLRQFLYILQAGPEAPIVPPGASQGLGRIDIGWRTRNGEVGRLLSSTLGRRVPQVPGPAAPLVAADAASVRSGRTLPVGMSPALPPIPMQDGSAAVPAPPSLPSADGLAFDLTVSSIQSIDSSFSCDEPFGVDLRLAVSSAPSPEPRPRRRLQLAAQHVQWHPSPLSIQSQAPTTVPQPRLASQPTATLTLPGSLPFSQAHSAPPSVTSLQQQQHLRPSTDSLSRTSLDSIRSAASPAPPAPAASIDPLPVLHGIQLARSVPMRAGPPIGPLPSPGVMRLGSEVVDLGEVFLGGEADAEAVKEFRVRYLPLETGLIRVGGLRVLLLEHEEEKGGLEVEGAGERGERMARVVWETETMAEVWVE</v>
          </cell>
        </row>
        <row r="4590">
          <cell r="L4590">
            <v>1.43E-5</v>
          </cell>
          <cell r="M4590" t="str">
            <v>MYFHFSLSITLAAIAVVWSVTPLSWGYVLWTVLTSAIPALRPGRPATVAPSPLVFRILHYITLTYCSVECAFSIWYKWKAYQCQKLREAPTYSRKYLRGVFLRALENGIDIEEELAEEAGEGAKGGNLGEQDWAEDARDEEEATRGSDGELSSQRPATSTRRRASRHLGDGSSTPDLQSRDLPVDGGDYLSARPAPSDTRSTRSANVSQSLNLVQSRASLDSRDEGYGGDVSRLSLRSTDSSSKRPHPHSRFIPQLSPSDPRAHDFRHLLVHWFTGPRDLSFTDLKRDDVAQWLAWSLYGKPLEELEKQRAEWDKAGRPALYCADGVTLDDDADLEDEEDEKDGVDGTRRQRRREEALEADPLGLVNFCVSLVELRSAHKFAPGSNPAVKPMRLTLDPVRVTSRPFLLYLVVAALQNAVIAHAKAKGFKDARDDETITRALVRVPPGWAAREDLPEDERPLVFIHGLGMGLAQYTTLVSVLASSRALRRRPIMVLIQPAISMSIFERGYLSPPDQQRSSKGIERLMRRFGFDERAGGATVFSHSNGSIVHGWLLKDCPTLATRNCFVDPVAFSLWEPWVCRHALYSPTKQPMEYLMRYFVMRELGVANLLSRHFNWTSNLLFPSEVPNLSDPQKTAVFLASEDSILDASRMRAYLRRQGLREVSPSKKVGEVPGGGGLKVFQGYKHGESMIGKGEPFAEVLSWVTWDERSPSAYERGPEAWSSTDTAGDASA</v>
          </cell>
        </row>
        <row r="4591">
          <cell r="L4591">
            <v>1.42E-5</v>
          </cell>
          <cell r="M4591" t="str">
            <v>MLRRAHTAPVPSSTLPTSRRPFIEPFPYFDTTLDELVSCFLPPKPHPRSRHARSSSASSAARLRTQMSLPPTPPPTNPPSPATAFASPRLTALARSSSLPARPATDGPSVVSDKNPVVPSPASASPSGAAPASPARPAFAPLARTPSSAFVAASKEGLVHPLTMHAIARRDSEQEAIRVVRAREATERRRESSVESDSSAPGGAGGKMPALLRKQSWTARASSGLARSESPTQMSDEDGTGSGSSARQGSLRRKKDLSGSALGLGLVHEGAEDETGRQASGATITPSTAGPSAATGGPASTSSAGASGTSTPNRSSFTHNRSVSTASSRADPPPPLSAASIKAPKKSFLSRFGRNRTASSSSAPPREMRESTPPMSASSASGAFSPASVDRETLDSPTMELTPTKAEKGAAKGEKIQFAKVKTKGKPTKAFGKLFLAQELVFPSATSSFSRPSAAAGDDDSLHSRDETASQRSGNDDGAKGTKKKNAIWTIKFSEDGKYLATGGVDGVVRVWEVLSTPEAREAALNSHTTTTADSSASTPGAPDSLTIARTAGAPATPTSTTAAPGLRGKKSKSNLALSQPPKTPVCVLPVFAPKPIREFKGHDADVLDLSWSKNNFLLSSSMDKTVRLWHISRDECLCAFQHLDFVTSIAFHPRDDRFFLSGSLDCKLRLWNIPEKRVHIWTEVPDLITSVAFTRDGQRAIAGTFGGSCMFFDVGTLHYHTHFTAKSTRGKNARGKKVTCLCPFPLPSSGGERLLVTTNDSRIRLYHTADKMIEAKYAGHENMSSQIRASFSDDGRWIISGSEDRNVYIWESGMAPHENEGFRLSKKRKDGAGVEFFPMSAHIVTAAIFAPTMTRSHLAAAHDPIFDDGHSHFAPLDRTLSGASLGLAGVTSRATTIESTLAAGGLAEGEVLVPATSREGQVVPGAGGAEDAIIVVADAETSTISVFRNSSIPVNALASTLAAPTSSSKLSRGGSKRWSLYSDGAR</v>
          </cell>
        </row>
        <row r="4592">
          <cell r="L4592">
            <v>1.42E-5</v>
          </cell>
          <cell r="M4592" t="str">
            <v>MMPPPSSLSSNSLPRSRTLRPAHSYSSLTAASLATESPAYVTAKSSLQPTPDRSLESLVTAPELARSWTGASGRDVSVERDEYGLSAKRPPLSAGPSFSSFASTSTTSDLVISPSDPFPSPFYSAPAAPVRSPPSANKENVPPTQERSTSPHPRPTSPLPPVPAARQQPRLPATSLSQPAFPAPLTSHNSLAAFKAAHGGYAASSSQGGCSSDTHRTSSDVDLDFSFERDSRRNSGASAQAMLEDELVEEGFEEHRREKRDWVGIDIAPVEHDIPESQLVRSSSGQLVGARHARATSALDLRAQFKVAEQALHGTQSDDVAIAMDTDVVEEDEAEQRRKQEVREGKRPIEGLRAGPSTAPLPTANRFADRPSKRLSVGRGFAYHTTGAVDPPPHSAPAVYRSTFAAQQQRPQPAEAAQHKGFPMPLRLLQRTKRSAEALFSPAMSAASAWTHRSGRHDPGADSELESVGPSPLFDSDVEGTNRTAPSTPNDTPVLQECFEPDDLAPPVPHRLGSSYNPNAPLAGLGFDFGDEEIANERSTVVPLRQSRRVSMPPTIARRRSMRHNAIPSLSISPPRERPSEDSSITLSTIASQDSALDPTVSPSRRLSRRLSSSDAIQPKKTVSVHFDRLPHSATASTAPREPQAGPSVQTPTHLLVTPTPKSTAPARSPSFSFSPAPLRLVKIQLLRAAGYTVSDEEPAPAPAEPPADGKPDATTLEVDVAHAEPRRPTVWDEVTDLFSSSPATWLDDVVPAKLAFVAGFLMPWLWILGGWYLRPLDGELPFTRGRRCREPDCRCGRIVRGSAVQYHPSGVKKRASTSGQAEEEMYAGLDRWIFLNRVAAGGGGVVVSVLVAVAIWAACTA</v>
          </cell>
        </row>
        <row r="4593">
          <cell r="L4593">
            <v>1.42E-5</v>
          </cell>
          <cell r="M4593" t="str">
            <v>MAAGGKARTPQQEDAKGGPKKRGRKQDDSLPPSRSRDIQRAFRARRAALLANLEARVVFLEAENKELRRRLGLPADGPPVAGEEPELVGVESPTSGTVSIPGGKGWTPSANGGTKGNARKRRVSEAITEDDGEDDVEHASPSTSTRGLEWEAAAALADPQVGAAAEVLMMGRSAPSSAAPSPTEDQTQAIAQQRNGYPPPNGYAPLPPPPPANGHSCPAEPLPPPGIYSPAPATHQYHAPQYQNGSMSQPFQRYPPQQPQQPQQQWQYPPGGQPFQQGFPQSPFGYQQLPPAPQTQPPLPSPSHPHQPFPSTQPQQFPHPVFPQPHAFPQPPPPPQAGPPFPQYYQQQPGPFSPVPQDRRASTSQYPVVLPPVSSFGQPPAPLVPSPSEPRTSVPSSSASSLAFGHVKQEDGVDTSDSLITDEHDTTAKQRVFLLRCCNLSPEPSAEEASNPREAKYRAFCVKLIEGVIEAARNGRVAGLGAGSAEKAKARATKLPCCDGVMSCQAGTEGCHGASDVDAGGQKAGEAAKEAAAEAEECCGGLIDCSAPFFDDTPSYPAEIAPNGANPSSSPSTVSKELPASAPAPFPILRIATYLPVREAFDSLERYMTSPTPSSDTRGLQSPQKLASMLFDGYPPVSPDSTHAEPDPPHFAIGGSEELRVWQTCVELTAKGAELKRLVETGECSVQEAMRRTEMADAAGVQSVTIAPIKSASASRCAGRKGCC</v>
          </cell>
        </row>
        <row r="4594">
          <cell r="L4594">
            <v>1.42E-5</v>
          </cell>
          <cell r="M4594" t="str">
            <v>MSLPSSPLAPSPGGPTTPQPLRTPGLPAHSPLPLDAQAPAMQARKSLPGSMGVPPPPPPSAGATKNPRVAHPLAQSQPAAAPRLAQAGYDPDRPDSDSENSEDELVVVPPKGQGQAQQRGAQKMPKGANGAPAGGAGQVQAKGQKTPRKVPPPGGRKAVARAVADSGSESDDDASAGSDSD</v>
          </cell>
        </row>
        <row r="4595">
          <cell r="L4595">
            <v>1.42E-5</v>
          </cell>
          <cell r="M4595" t="str">
            <v>MAIQADRAGSAASTAPLPHFPATSSIRPLRPPQPATQPAPLRAKRLDEPRGTGRDELLEAVLENRRKHGCLREVQPSYAGQAAQADEQDVRGYAEDPQGREGIVGTWREDDQPAEVLRDNTQPSSSSPTLNPSGAVNLTRMTSTRRYMAELEPDEQDEADNRSTWHSAWGIEARDSVASLEPVKRRPDALGVKGRLLGEGPRESSMTVASVDGDPFSFSAYTGIPSPRDGTFPHRASASIPSTSTSSRSSRSHRPSTLSPSPPTPDSPATPIVRIGPPSPTTEAFLQNPHDSAMWSEVLPPSEPIQAAPAAEAPKPIVEPSLSSSQGRIRSQTFSSTPKNFSRPFVPPTPASPSSPQQPDPRRLDPIDAHISTRRPSSPSRTDTLDSAHLSPIDRSSSLGHASSVAASLERFSSIGHSSQTSHGTHAMGWLDTGDEGKRARGLEEEARRAIALARGKSLRDVADRRYEETESVQGMEELRTEVGEDAYGGEELEEPVTPASMTAIASGMVAESKLSPPPAASAHLVSEYDDPAAHYAVYSADEYLEPPSPFTGSRPPPSPPVPPAFQLSPSSPLDPHAFARSPFSPSSSSLRPSSPSQLSSAPSSAAPRQRNVLRKPRPPHSSTESAAMARSASDASSGPSESSRTSRGEKKPGVWSRIRSRSKSRTRETSDQGLWAAERPALPSYPTSATAPPTLLSQSLPPSSAPPAFGSRYSPSPTPTSASVPTMPHSASLSPSSYLSPLPPLTPAQSSAPLSQAEFARLAASRPAFGRGRSDFPSRSEGAGVLKNVQGARTVQPRMVTGEAGARGVIVRHGLGGSVGDDDVEHLSESMGRSMSDQGHYQHLKQQPRRCRRCRSLNWRRRERGRVLLGGRRAGRR</v>
          </cell>
        </row>
        <row r="4596">
          <cell r="L4596">
            <v>1.4100000000000001E-5</v>
          </cell>
          <cell r="M4596" t="str">
            <v>MSHLDAPLRSRRQHPSSDVFSRREAGVITPEDTFSPLDLALNFDDSSSPPSSSSFAAGTRSLKSLLLPAQIELRRVFHRQRRRALSSKETDVEERAPKRFQTDSSFHLHRVHHLDERQTRSSTSTAQLGAALSDVGTGTDCQAFADRYGDTRRTQVLLGCARAKAAAILASQEASSSRSAAASSTSTSRRIRTSTTTSRRSTRTSTAPRDAATPRLAAPVTTPLSPAQASALSRSIIGSVVSEQFSQAASVVASRVSVASASRAVIMSSVDSIFSEAASVVASRQGLLPTVTSASSASSASSSSALPSASSSAPSSTSSASLSSATPASTADPARSNHNRIAKIVGPSVAVPLGLLLLALLLFCCLKRRRRKSAAGYIASGRSTPGGLGPISHPQPLQSAAGGAMREYGAMGAGAGLAGLGAAAAAGAGGRPGEPSSSQESLRPTPSAIGVAFSEPRTKWGRRSLVDVLAGGVRGANSGSYTPEGSAGDGSGGHQRGLSTSSSFGGRQPSIRSSASIPSELRGVGGYNIYGYQPGQPRPVISMTSPLSSHYDPFGPGAIVPVPESARSMHPVSSEEGSISGYSEGPGGSGSGGGRSGSAESFTAVLAPPLAAGYAHSRQAQQSRTTQQTSEGEQGYWTADPGHSSVDSHTQEAGDYEEAEEELSGLSGSPQEEAVNFGSGSSSSGSGAGSRMSEDPNSTPRLGGSRTSTPRLGMGHGSIGSRRNDGTGSWWNA</v>
          </cell>
        </row>
        <row r="4597">
          <cell r="L4597">
            <v>1.3900000000000001E-5</v>
          </cell>
          <cell r="M4597" t="str">
            <v>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v>
          </cell>
        </row>
        <row r="4598">
          <cell r="L4598">
            <v>1.3900000000000001E-5</v>
          </cell>
          <cell r="M4598" t="str">
            <v>MSLAEFGFPQQRLRTVSAQLRGSLDDAVAHEGSPSLGPHAWSEWTHAGYSPDRQPGQNQAFFDPCADLMSENDFDPSSSLHAQQRPFQHGLGFEVQMQMAGIEEEPAHAAQHSREASKASLGTGADPSHFLARQDSAHSQLAQAYPASNPGSPARSRASSLQSAASTSLQMTALTSPASPFFPNPLPSPFHDHRGSFSSTIDPSQSLRGSSPSDSSSVSNLNMSRIESSSATSSVYGGDSASTAPSTPYRSGSLSRQNSQRDSHQKHARRRSSPIKCRLAPRSAGAAWRRAVPAWLAPPCRLGRVVAVRGVGDSSAAAAAPPALVLRLVHRLARFGCRLDCRSSSRPHPRRTLPRHRRRLVRLGARARTTRPTPQRRNPPASGARYRPQPRRREVQGESDMARRLQASREHHRRDLCRLAIVRRFTVHLASCACSDANT</v>
          </cell>
        </row>
        <row r="4599">
          <cell r="L4599">
            <v>1.38E-5</v>
          </cell>
          <cell r="M4599" t="str">
            <v>MHGDNGFAGLNGSTGMDTNRMALHRRARAAATTSSETTALSHSATVRAAATASTPTTAPVEVAAAAATSSTFQPGIAASGTATKSVGNAPPTRTKNLNTVPLESYSVSFATQQTAGYSAAAHSSGGVAAGSASSSTGLSQTAIYGIIAGGAALGVILLAVLGVCCWKRKKAKKDDLGWTNLGDKGGGGGGNNIAMLDNPGKNGASAWASTDSFGGGPYASEKPWAQQSFGSLATADEKPAPYGHLPSSHHALPVFSPRDNESARAELFAPSGGQRRHEDGVARSATHDSLASSASPFAPPPPIGRQRSNSNAQSVNDVISFSGQARPLTTSPSTLAQNVPSPPPMPAAPSTPRQQPSTSPPQHMSFNGVAVGPQPITAAYFRPPRPSEVPSAPSSPYAISRRPEVQGGARDTQEIKRDQEVEKRFLEVMTGQVGRDERAEAGERQRSKKDTIVGLTEVYGGEGAEEWDQVDIDSPAKGTTAAQLPRRSSSRKRTQTTATNAAPLPSAPPPAAIPRSSPPLSNPNRYSTRVDSKPLRELEELFDRLPPVPPREARVRASEASDYSTMAAHVGGGVRHSDASSLGPYASQPTAQTNGLSFTRRPLGTVPESDSKDSLSPLTASGGLNQSGAHSPYGETSRYEHSIYSAAGEVGELSSSSLASGSPAKGAARTPLGASPLGTPREERALDAGEDVFGGGGAATGLQRKMSTRPSAPTPIRLARNASLGKGQKQSTTPLGSPESTRNPLTLSAAERDVLHALEIPPSSLSYSPLSSGERTPDLSSSIGSTSSFTTPQTPSFSFSPAPAHGGGSDSPTSFLDAAPSPSTSPTANKTSFAFPRSRGNEVEIVDPLVARGGFDSLDAMRAGKNVDAAYRSATMSLYGMYE</v>
          </cell>
        </row>
        <row r="4600">
          <cell r="L4600">
            <v>1.38E-5</v>
          </cell>
          <cell r="M4600" t="str">
            <v>MVDYVPRHAQPVTLAQLRLIEADSLVPEIARLENSIAHLDRSNQELRDAVREEQAGTDGVDEDAVREFEAAIQENEETIAAQHERITMIRLALEEKIGVDAANPHYQPASQARGQANGAERNHQVNGINQAMGVQDGSTNAGVRATSADDATHGAAQQADAAGDGMYL</v>
          </cell>
        </row>
        <row r="4601">
          <cell r="L4601">
            <v>1.36E-5</v>
          </cell>
          <cell r="M4601" t="str">
            <v>MARSVHSGDGADSPDNEGGSGGGGFATPTATLPDITLTTDELVAAPHEVLVSLVERHQEDLARLKDRVEKLEEEGKEREDERRALERDLESTKGRMDELLADQARMEEELAGRIEVLDKLRGTVRDLEREKREATKRYREQADSFDSERQSWYDQEQHYKTRIAGLASSSKKSRRKSPPSSGRKTTSGSEVEGDEADQSENDGPPSTPRNRLELPARSSSASPSPSTTSARSTDLSTPATSEGPSTPGGATSTELALRAQLDTLSTAHSSLSHTLRALQTEMADLKRVYQDLQEENESYEILLGERTLSGEVSRTELFRKSFQWGESGIEGEGENAAYSGAFGFAGGLEAVGEEAEDAELMLSCDEEDDEDATGATGKDSDEVEKVLLESKGTGTADSVAVATDSGRKRRKSRRSMQGSVSGAGGLDLAAELEAAQKVDEMDEVDLERQKQREQRRKKRAEEKDQKRKAAQEARKASLGGGTNQELHDEIRRLHEENKALALYVSKIVDRVCSQEGFEKVLAVDFRNTPKVGGASPGPPQAEPKPRPASVGFFRSPAATPSPVATRKVEPSTPMSASSYSTAPSATPSSINGASLSTPSGPRKSGGFGWDSVSSVFSSFSRSTSATPSPSASAPMKPLVLAESARKLEVGEEYEDEEDRKERARIRQEMVQLGFDPPPPSRLSRPPTTPSPNARSPGDGGLRDAERAKALEALARNELKEGRSSGFTEPPQRRMSLLAQRRNSSRVSIGGASDLGLGIKGGLGIGAEGAEGRSGSSSGPPTPSQEKPEEEETPGYRKALRRLSKTFSSPPLG</v>
          </cell>
        </row>
        <row r="4602">
          <cell r="L4602">
            <v>1.36E-5</v>
          </cell>
          <cell r="M4602" t="str">
            <v>MLTHSLTLPLAVAASLLASSASAHPNHGHHNQVRHHHAHAHAKRAFVPVREALNARAVKGGRMQRKVRRGAQGAVLLAADSNSTSSSSDAGSTAKYSSTAIWWKEAGWVGSCGVTINEDDMVVALPLSVYPDVSTASPLCGSSVSVTSPSTGKSVVATVVGASDRQDYTTFSKAAYVALEGNLDVGELPIEFVVDQSKVPAGSSSASTAETTAKNAKIANVNVKQTSSASSQAPSTTAPPKAQAVKTTAAPAPSSSASSLAEESGDDWVCDSTETGESATVTSKAAAPTADAAAAAASSKAAADAAWAASSSSSKAAADAAWAASSSSSAAAAAASSKAAAAAAASSKAAADAAWAASSSSSAAAAAASSKAAAAAAAAPATTKVADTSSGSNLSLLSQAGVKGFLGTNTNAILSWYHTNAASDSTNGNSWCYYKYDDSVPGFAPSLSTMLNNFGGDATAARQAYCGLEAIVTTPDGKSATLYVADAFDDTWVRTPSSLDIIYGAFAQLFGSQTSNKNDVVTGATWKFTGNRNPKYAYASTSSLS</v>
          </cell>
        </row>
        <row r="4603">
          <cell r="L4603">
            <v>1.34E-5</v>
          </cell>
          <cell r="M4603" t="str">
            <v>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v>
          </cell>
        </row>
        <row r="4604">
          <cell r="L4604">
            <v>1.34E-5</v>
          </cell>
          <cell r="M4604" t="str">
            <v>MPVFSWVAGFGAVGFITRMYALGIQKRPLFDNLGGHALSSLAWGGFGYWAYYANERNAAQIEERKQQMARIRAREELPSGDEAEAGHH</v>
          </cell>
        </row>
        <row r="4605">
          <cell r="L4605">
            <v>1.33E-5</v>
          </cell>
          <cell r="M4605" t="str">
            <v>MSGGNEHLALPAYTRLDGSHSPHIAPSSAYRDSQRQVGRTAVGWRRLAARPVVFLPCIALALVVGFTWHRAGNAEGRGEGGVSGRLQDSFDRLAAGWSKGSFGSSGKQLDPEWACNPFEANGRLVVDEADPTKNVWVPFDSRCRPSNLMTALYRPPGDTAPLIPPRPTSRQAGRTFLPWLMNRTVVLHGDSIDRYHLKDFCEFVGGRLELITPDHPACPPMWRDPRGDAERKRLEEQWAGRPREGWELTNPWVCDIEVYGATLVNVFTWGLEGAEEFFQTERWYHPPARWTDRMDHITLPLLSGLAKSLDRPQIEHPDLVILNSGYWDLRKYTEEDFVAAGFLSRPYPEDSPIPYTNLSPAREKTWEREARLAIKHTAEMFRGKEGKARNGPPILWRTLHHPPRHNYAPFPRVFALDSLARKVISDLRASQDLPPFSSPSYRPSIASPPLSSFSEPPNSEDLGLSHRLRIDDSGRIMLGQEHRFRDLLHPLPVPGSWVWADVMLYE</v>
          </cell>
        </row>
        <row r="4606">
          <cell r="L4606">
            <v>1.3200000000000001E-5</v>
          </cell>
          <cell r="M4606" t="str">
            <v>MDRKDRVTLTQLVRSLDAQLPLIRASSSSPHPQLDYLALLRLQTTAKHARQLLEQARDEHEEESRLASTSHARPKRGSLVDLDSRLTSAEQALAHFSDPASLTRLPRPSFSDPLFSPDLDFLRPSAPPPFDFPSEPSTPAAPPPKEREKPSARRAALGLAAGQVDEEKENERPTSPVKAGDEALGTTAFGLPSSAGVRHRAGKADVVPPYLAAKRKGKEKEREREREKAESLDADDAVDEKKKDRLAAAADDLLPADSGTSATTSDLLSHHHALQSTLLDSLTSLSGALKTSTLTFSDSLAKDKEVMEKAKEQLEGNMGTMVGQQKRLKDVRGKTRGTTCWTIGLLAIVAVLWVLVFLLIKVT</v>
          </cell>
        </row>
        <row r="4607">
          <cell r="L4607">
            <v>1.29E-5</v>
          </cell>
          <cell r="M4607" t="str">
            <v>MASESAPVAKRQRFGILDSRKPDLNPSAPHPPDLSLLPTSTSTGSHTRRQTASSDYKTKRKPRTAPSGNYQGYYERRKTARDEPDERLALIPQDWLKGKKLLDVGCNDGAVSVELAQRFGPAKVVGVDIDPSLIRQAKTFADTAWSRQAPLERLIAEAQQIQRQHSSRSSQSPALSSLLSDGAYSAFASTDPHYFPVSLPRMFGNLPQPRQLVTIVDGETGDWQAGQRRGKRKESSTEIRAFPENLQFVAADWVNETIEPDRDGYDVIIAFSVTKWIHLSGLNPALLTFFRRCFDCLRPGGKLILEPQPFSTYARNVKMTPELQENYDRLKEGAEKGWRAEEGDFERVLLELVGFEKRELLGETGKIGSTFRRPVEVYTKRGSSSTAI</v>
          </cell>
        </row>
        <row r="4608">
          <cell r="L4608">
            <v>1.2799999999999999E-5</v>
          </cell>
          <cell r="M4608" t="str">
            <v>MDELNYQVRKALPKGKKQLKVRLSPRHLARGGIRGGWVVPPLAILVRFGIGFDFFLNILLTICGYIPGHAHKYYCQNIRNNKTAKRTPKWAIRAGLVKIKDPRAGRHQWAYRYDERVPGASANYGGDADSLHSNSWDGRGPEPERRSNRITSKNGNTRHRFSPWDDIVDEDEVEGGRGLSRSESRLAPVDSRRTPPEPAADPLTNEQFYPTAAEQAPTVAPRKSKKKLGGGLLKNRSRYEQPFDTTDAVSSRTRASDGYQDEFEREINEGSRAGNGGAAPARFDSFDQEGPEDAWASSRPANGSAGGYRQEPAQRLQPQKTGRAEENDGDLFKHSF</v>
          </cell>
        </row>
        <row r="4609">
          <cell r="L4609">
            <v>1.27E-5</v>
          </cell>
          <cell r="M4609" t="str">
            <v>MGSMSGLGMSALEDGLAGGGGGASSSASSTVFTYGGGGAWSGDEGSGSGSFGGGLEAGSSCVSSRAHSPAPMSDGGFDGYLSYRAGSRNRSRNTSGYNTPVEKEHAYGPEYYHNHHYQTSALLSKLGGTLAPETSPVIGRKQRKPGWWARRAETGRKNTGPRSSASSGGESSAPLLGGVPGSSSKTGKDRSCFTTFIAALLRQPWFPTQPFTILFSLLLFGCFAATLTTFLVNVLSSDREPPPWRQYCQEQRAFPHDLADSLKPVNVFVGVFSVDAAAERRNAIRLSYAKHSKPIDPRTGTAAHNVQLKFVLGRPRAKWSKRIALEMEMFNDIVVLDVEENMNKGKTFRYFSWAAENATVPVFYALPGEEGLVDGQRQVGVGFRKADYVVKADDDSFIDLGELERHLRITPRENTYWGYLVRNRFMAGEVYALSSDLVSYLASYPRPKSWTIGKEDQRVAKWMRNHPNASSIHWISERCYIYDHPKAGTTYSRGFTFPDHVEQVRTEGRRGISEEERLRRGGELWQSYSTVARWKKPYVAPVQGLSIEEEVEALVEGGGRWATQGWRSDGGRGPEAVKLEKVVFGPSSDALFVDRLTDGAGLDSEPDKTVTGVQPGVPDRGVAIPSARTTRFGKDLFRDPEGVRAVSHLRKRAANVQQGPTRAPLGEGEYEIHNLVRGPFEDGPSPDASDAAASESTGEQVSFNSTLGSSTSSTVPPHTDAPYVNEPTAQIRLGQHAYAVPSYNERFVPAPTLRFDPATLSVRERRMLGREHGGTVAVHYLKRNEWFFETALALLGREKMWDGGADVPAYPATPYSSNSLLEPYAKDPLVLTSTPPAHLAQRLEQDDALVAADDRLEVFPALWGAPRMYGSPIVLSNGMIVEGRRAEANRERLVGPPGTRLEAGAGRGAAATSAGSVSRLGRITGGGRMPMMALAEEDGVEIEIGDEERRKAGKGEVALEAPVVAEASALASYSASSGTLASPSSAPSAGSDASSASSTFDGSSSLVSASSA</v>
          </cell>
        </row>
        <row r="4610">
          <cell r="L4610">
            <v>1.2500000000000001E-5</v>
          </cell>
          <cell r="M4610" t="str">
            <v>MAGPRAAQRTSYKEADSDDDWLAGAEEGATKVFEALPLVKGAKGKAGGAKGRKRVGDTYGAGPRKKARKSKGKGKSQAQEDEDESLFSLDLLFRLPNDLFLEICGYLDGRDLFEFSRTCKTMRKTLFSPNSSYIWANSRRRDDIPLPTGMTELELAALLYSNGCQICGKTTFYFRRQIELRFRSCGRCRKEYVIDDDMIRKTWPDLHPQAKFCVTSHNSEYLVAELAQVNSQLLDLEEEDELATFSAQTASTRGRRAKPGASSVTPRSLVDEFVAQEKVEVAMKLEETSALKEAVDRKFQRWSEEYSEAEEAKEKAIEAIGKELKDHHGWTTAQVSRYESYAEWRYTPGSKNPAPTEPPAVDNAGWLAFRDRLQSEIDEEAAEQERNETHRRHVNALTPFYHAYCRDSPRPKAFLPTSWCLAGLPAFKGWLGKDDPLFDDELWADRLPLIEAALDDYADGVRVKAIRKILSVTAGVQLETLSTKREDYPRSKYDDGFFRKPTSLVSVAAQGFSYYRVRQTRLVPFPECMEGRGEGDTHYSLAYGIDKRQVYFIRMILDVAGLDEATATTDDLDNLGTRFRWTNAESAQRREKAYTWTDLVLTLKRSGPSLQQLKTGDIPEIELVPAEDADGEDSLGKEREPGGDDAFDNDSGSNSDSDDGADNEPEIGRRRRQVDSSDEETDAADQDDDAEENEEDG</v>
          </cell>
        </row>
        <row r="4611">
          <cell r="L4611">
            <v>1.2500000000000001E-5</v>
          </cell>
          <cell r="M4611" t="str">
            <v>MMLPPPPHHVYPYAYPPPGRPPYPYPQAYPAPPSTSVSSSAPVTTPATTTGASTSPTSPNTPTSAAHYYPYVATTSRLAPKRQNSNQMASPQSFRSRGSAADANGENGVDAEEKEEMLDVLPMQRRDVSGSSMGGRGSLPPGAGPPAPSAAYSQAPSIRSSPGRRGRGRSSSVMSAPSASRPPPPPVPPFPYPPYPPYPPPPGSAGYPYPPFPPYPYPPYPPYPPYGYPALPPPARTPGPPDPYGARPPFRPSASQASFGTASTSRRPPPPSSNGLPPPIPYGPHPFSAPVHPSSSASASAVARNMAKSVGPASQPREAGGSASKGKAKEEEGKMSVGIDFGTTFTGIAYGSSRLFSGQIRQILSWPGSYETYRKVPTCILYEQNSPDEEAKIVSWGLEAKNATVTKGLIKCEWFKLLLSPESLRSGVPDPWLPPLPVGKNVVDVIADFMRCIWRYARRMITEEIGSVVDLNAADVLLTVPAAWDAAACSLMRESALRAGLVQSSRGGDTAWRDRLQIITEPEAGAIHASTLATLHHLRPSQCFLLCDAGGGTVDTGVYKLMGQLSELEIAEMCVRSGANTGSLFVDLKFEELLRRILKDHPVHLEPASMATFIHAFAEGDKLAYHGTAEDDEAIFRFNCFNVEDSHDPAVGLEFGELAIPGKVLKKEVFDPIIEQVLELLSTQIAKIGSTPLDAIILVGGFAASEYLYTRVRQAFGAVVPVIVRPQDCDTATLRGAARYGLGLRQGKAGVSSVISPRSYCMKSRLPAEQEDHWRRPEFVTTNDGGTVVCENRLSYLIAKGAVLRKGERLRSRFCKFVKDPRDSVFTAHLFVSNSEELYRYTDEGDLTELCRWTVDLAALPKFHQIAEENGGGYIEFDLGLQLDSAEVRGVLMTEDGIECGAATFEFLGA</v>
          </cell>
        </row>
        <row r="4612">
          <cell r="L4612">
            <v>1.2500000000000001E-5</v>
          </cell>
          <cell r="M4612" t="str">
            <v>MSNRFDSATYLRGLGWNGPGSSLNNSSGGRAKPIVVAQKKTLSGVGRDRDTSFAWWDAVFSSVANKVGGDKVEQHRTSTGILSHRPPPPKGSAYDDLTAEQKSASASGLNLDAMAAVKLEMARRQLYSGFLRGSVLSPSVDDENAPASSKGKGKEVEEPSKKRKRDEDESKQEKRRSKAEREAEKAAKKAKKEEEKAARKAEKRASRGASREKENERPSTDDAASSGDAESRSATLSGTSTPVQSKEERRAAKKLRKSLAALSSASASASLAPSTSTSAISTSAQSPATPLSRASLSLADDSPEARAKKAARRAEKEERRLAKKAAKKALKELEKASS</v>
          </cell>
        </row>
        <row r="4613">
          <cell r="L4613">
            <v>1.2300000000000001E-5</v>
          </cell>
          <cell r="M4613" t="str">
            <v>MLATASPPPTASASLHPLLSTTGAVASAAHEFSTERAAAGVIAAAMVEDALATLLKRYSDGTAALDVTKLPVHQPDELVFEDHIARDDGTGSSSDQQAVLGEEGSLEYAKELYRRKGHLPALKNPREEERRRVLRRYSLHSVGRVPAIDQLAKLARDVFQVDTVVVNVVLEDRVLFVSTSGWDPKEEDEDFPRIAVDRDASFCPHAMSKTPDSGCFQVPDAVHDWRFKRSPLVNQGKGPVGFFASSNINLRPVPIPEAPEREAMPVGSLCLVHHESKPPLSEAEERMLKQFAVMAANQFELAFEKERHRLNDLRNEYTADLFRRLMVHPSRNLVPASPSSLPCAMSGVCDKVRDHTGSDYCLVLDLRAFNFPSSTCAPTTPDTPPVNSPPRTPRVSPGLTRRRRDPSVHGPGHISVMDVSSGPCDSTPQERNEWNQLVNSEHGTAAVASALTEYHDSQRTSFALPVPSPDKSVARLPTALSDLLPQRTTAAIAVPVFDHEGEPALFMVCGSTQPHFEFEPSDEQFVASIGAILIAGQSQERILAADKAKTSFVGHISHELRTPLFALGSQLELIRTMMDPTALATITPLLDVAETCLTSLREILDDTLDYTKLSLSNGQPSRKDTTLCEVDLESLIVDVVKSCASKAKDLARLRGMDDGRAHEQVPLMFRSAVGDGTRVKIDVGGFKRVLINLISNAMKFTDSGSITIAVSTSREVGKDAQQEFVFEVIDTGKGMDSTFMRDDLLTPFKQKDPFAPGAGLGTSIADNIVKRMGGSLRYRSTLGRGTTAMVTVPLEVVSGPVVRCDDPVTRNLTQELEHLFNPIRGISRPASPGPSKTSRSASAPVPSSRPPDDPPQSRVRCLVVDDNAIARRVLVTYLKTKKIEYAEAGGGAEAIELFKSFKPNLVWCDIQMPDIDGIEASRVMREHEHANKLPPARIIAISGLDSTHANHADVVASGQVDEWFVKAGSSLRTLAGDLVKYDKALAEREQDKLVNGVSHLAI</v>
          </cell>
        </row>
        <row r="4614">
          <cell r="L4614">
            <v>1.22E-5</v>
          </cell>
          <cell r="M4614" t="str">
            <v>MASQWSSPAPNKSKRSEAAVLRKAGGRASFKPGVGGGYADKPTVGTGWGGGVLPTTKPAHDPSEVIVADDTVDGSHKAKFQLDPRRMLKDVHKQMAMGGTTGAITVNSGWGMPIPPSKANCFVSSAPPPPPPPAAAAPTSPSTSPNAGSSFADKVKAKPPSPSTSTSPRMPVTALPTTSTDPQTVRMDLSKASPPVPRQPPASSGSAWADYKPDEPADTVHRIDKWAQGNSEFAAKNKFCAPPAKLPGYAGASPNPAHFPDQTPDVLKRGKTVFNPLEGRWERGRSRTGEVAGRARAQWGVPKEAEAAPPKNETHLSKWATPATNGPTATSREEAPTPTPSSSNASDATVRPSQPNGVVPRPPPQLAPSIPSTSASAARAQPSPSPAPPATSRPAPSPASSVAPAASTSQPPALSKAKVPAEAEVKEEGGKEVEKPQADAATDEVGKMMESLSLTIKEQERVRTPRTPRSPRPGSPFLSAADQARLASGGVKREKKSPEEIDRLMAAMRLKNKEAEKKAEAAKKDREMFESSAAATAEKATAEVRAQRPAHLRQLMDRIRTEMSAEDDEQRQKREKDEAIQRTINEERARTAAAKLSRASSRAWDAGKMSSAPGTPPPATSYPSVEAAARQARREAEERARGPERPVSEAEAERIRKRDGVLNDEVGWESVVHHEGAGRAQTAFSGAGKA</v>
          </cell>
        </row>
        <row r="4615">
          <cell r="L4615">
            <v>1.22E-5</v>
          </cell>
          <cell r="M4615" t="str">
            <v>MASARTMQTHLASGTGGGAGQGSGGQAGLIEAKRVRNKLRKEERTGSVLPPPSQWSRGPIVYGHATALGGVGQTGYQAALPSSSYATSQTGAGYAAGTSYGTMGTAYGTTSGISAGKGAYGVGQTTSGRLQAKIEEAKEKSKERRERHRAKRRPDEIQQRNLVVDNEGVAHDSEYVQFRTATPVHLQRRQLAALDNPNDDDSASSSSSSDSDRDSAFHSSPYTYQSTHRTTTTSSHPHHHHSSSLYPPTISAIPPYLADHHRTSMDAGPSSLSVPQAPNPNRKTSGSASLYNGASSASGAAYDRIGPGYGSRVTSSKLRSVSTPVHQHPTTASYQPPAPAFNPNEPLRLPTLGTSTVSGGDASFIQESTARLSLGPDSTSGGAGQSGYDKAVKAGHASSSTRPPKMDGSAMGAGMHGLQRSFDAFKLDTRFAAHKVGKKISRKLNSVL</v>
          </cell>
        </row>
        <row r="4616">
          <cell r="L4616">
            <v>1.22E-5</v>
          </cell>
          <cell r="M4616" t="str">
            <v>MHPTTTAQYQPVEDCSPSFGVPNVGRRRLLVWLAGLSFGAALCAPLLHYSGRQGGDGLFANLAGGTSACEDAYNSPGYIYRGEGPSDIRWIPYEDADFDATPAPLEEAIEPPRSRLDRAPPSFNEWIQTASNSSDLDFMRGRTVVFVGDSHDRRNIEGFCAHHKDAGGVVITKGGHVATRCHLPVLNFTMASWFHYGLAEENEKWYMTNLSPTDNPPPYYIEGRMDATFMPDIEDIGQPDLIILNSIYWDLRYVVYKATHEEWSWQLKRVTRPMTFQELAWHRRRLRTMVELFQKRFPGVPLMFRVGHERANNDMKGNVAIYQMNESAKETMKRLGIPIFPWGELLQGETDYADVMHVKPLSQPTYLVGDMALYYLRRAVNGWNRC</v>
          </cell>
        </row>
        <row r="4617">
          <cell r="L4617">
            <v>1.2099999999999999E-5</v>
          </cell>
          <cell r="M4617" t="str">
            <v>MGLAAKLAAANAGASPYPAHPFGQAAPPAAPPQPAFDPTKDVNAVLRMLEDGVKDQNISHFYPPGSLKPIAERIVRTGALTQIAQSWHLPYELAMDLARLALFDIALLLDDSASMQFFENGVRIDELRMMAGKIATAAGLFDSDGIEVRWLNSKKEGNGFTTEAQVVELIGRVKWDRATPLGTAMKHKILEPLVYKKIKKNALKKPLLIISVTDGAPTAEPRDEIVKVIIEARDKLSKTPYTPDAVSFQFAQVGNDLEARQFLEEIDSHPKIGSLVDTCSNFENESDDMAKANPPVHLTRELWLTKLLVSLAPFLSPSLPSSSNSSLPAARPDPLRLGQLGREVMLLAR</v>
          </cell>
        </row>
        <row r="4618">
          <cell r="L4618">
            <v>1.2099999999999999E-5</v>
          </cell>
          <cell r="M4618" t="str">
            <v>MHGRTTSNSYRIAVAPSSPTGPARTPTRTPRRRPSATSSQSGRGLAGRAHDAASWLVGGAGRTGVRRWMVLAGLSFGAVVLFSAGSAPAGVSLPSPSRGWSVLDWRKGDDAALLDNPDVPPVVDRSALEKLRLLEIHYGADEEAEPAYDGNDNRQAERYRARTKPNLDKPPLVVEIPEYVKPDPTAPVPPQRVQSDVLDEEVCGANGGRPCQFLVPAWLGEQETKAQQHLYQLGLLALALNRTLVLPNVSKSRLGTCYRNPFSFYYSPTSLSDLGIATISQEDFIAWTLRRDLPPSAQVVTMANAKATYTSGAVEIDSASDPTLVPSKPNRNLCLRAPRTRLDFAGHSPLAIYPPEGYHRNEASRLAFGESVVRTLQSAEVAARASRASSSREADGHALADVLTFNYELRFPMLSPSVAATFASSDSIAEPLPFEHFPYAETWSSLAAFLASRLSPFVAIHWRTETLSPSNLTPCASSLVTKLVALKRQYPQLRNVYLATDYPIEALDPAAFGETEAAHSGTFAKVVTPQHHAAMRRFLKDSRAKLKGEMELRLTTFSKEQAELQAEMDEAGGGLEAVLPPLLATQLSNLTSSDSDEPSSTFLALDALDSGLLGILDKLIAMRAQLFLTGVPGVGSSTAGACAKLSSFTNQLVQAREKVRGETEEEDGGEDGLWNTVAHFSLSGEEVD</v>
          </cell>
        </row>
        <row r="4619">
          <cell r="L4619">
            <v>1.2099999999999999E-5</v>
          </cell>
          <cell r="M4619" t="str">
            <v>MPLFSRIFGRDGEAKRKKQEQAAKEEKAAKKLQRRSRSELQQWEAQNSGTTTSSEERTVSPEAVDMLKIHSSGSNSTFLSSKGMSSTSIDYLPKLDLGYSPPAVAYIKPSTPSPPLPPTIARGASTVQIRPMPSPMQPGHSRTVSLLSSTLPTLKSVPLTSEEDEDDDVPLAAVAALRSRSSPSLPRPATLYSLSPPSPSIRPHASSSTPALVPPRSGSRASLTMPAILAQPVSPPLPSSSSFAHPRTLGEIGRRNTLIDLSAPSTFDPYLNKKRQDQEFAKDAERIVVGERRKTSPTIGAKARAERVRESGPKIMDFGELEERHKKRFGLLRREQASKSDEDIPLQHLPRAVSSTTIDSARPRPRRSSTDALGSHSASISRTRPPFLRDTRIRRHSLGTLLEVSHDQADIVDKVEEISLEDAEVASPRIAKVKEWRRQSLVKPVASQPPPSSSSRSVKALVAGAGEAVALQKEAAKAPAKPAKKAHDWLSY</v>
          </cell>
        </row>
        <row r="4620">
          <cell r="L4620">
            <v>1.2E-5</v>
          </cell>
          <cell r="M4620" t="str">
            <v>MRNTSPRPSSSSPPPPSPPASPTPPVKDPADELLERLSTYFSARGSGSPASQPEQFDEMLKLAERSNLPLVRAMVLSDRARAARATEVEAEVEQEQETEAATAAKPYEADSSPSFAHADDLTVNLELEEPKVTRRRRVNGSGPAATDAGGRAATKPEADFSNSVELLKEFVATGAVPQHGEPLVAGEAEANGSAIVQQAWDAFVACANFDEHPDHLRLAATFLHRLVAPTASAASSSSAELAIALRVVDSLLQVFPDDIVAPQPANADGVSAETLLQTVLLRTVVNIAMSEDYVDLAVLSLHSIDALRAAHPSLASSPESAADLDDTRTLARILLRRMHDERHLGYLPTLRDEAWSPSSSIQQAASLFRLLHRWTAVNLSDLDKPVLTPATIELLSSFATEAGKLRRWDLLSDTWQAWSLRGWKLLRYHYPLAQWLAGDAPFSSYEATNRSYDGPARSVRLQLFSRFVAATDEQLKLGQVGRDWTNEERSRWVELLCGSRGATASTRSVARRVVLDWQKRYPLGTPSPFLLRASALLSLVRTSLPPYGKNRNFARTAIGHHFTCLANSRSPYASPTGQIEHFDLTTLAQAWTLVGDHDSVAQVYRRVLDQRVLPDTKDVEVIFEGAPLRSLEGALEQVLQAARMGLRLSYEVFEALLKSSLAELVARDHERRKKDPRAKHKRWEDSPLVEQVEDQVSKICEVAETVGLRDTQVRRLVKYGDDFLLSQRTTLPLMPHNETVRRPSLAPTAAPSHRETDPRSVLRLLRKARAVKDWHAAHLVFLTASETSLVSGSGSFALYSDEVLKLTVKTLLAALARGTSEETMQSIRSALMQVVDRAVAPVLRAEADRRAHLASSPSSSGVLPPPRARTSLITHPSTLDTVLRALLKLDQIDAVDSLMRVMRAQAELTGLERVEPGEGVVRRVVRWAEKREGAEEVRERSGWVGEKARELAAKKGEKAEREKAEEKAEQ</v>
          </cell>
        </row>
        <row r="4621">
          <cell r="L4621">
            <v>1.2E-5</v>
          </cell>
          <cell r="M4621" t="str">
            <v>MGKRHRSDAATDAATAVEPADEGARKAAKKQRKEEKKRKRLDKDAAAAEAGTAGTAEADQAGLNGAQGEQDAGDENTSDDRAARKAAKAARKEAKKAAKAAGNNAPPEQPAGSGIDSEQVEKKKRKKDRKGKGKEVEATPEQDETATVSPVKEKRKKSKKRQAAADAAIQAGIDPSLASLLDDRDFPVYPGAFNGGVSNAGASTSAAAAAAEPEVAYPNFNGSFGYFSAVQPHHYSQTLQDIPVDPSLIEVRAPNHASTSASLPDPQDPIVSPTVEHEVRLEDGEKRKAKDDKGKKKKADAPPKKRKRAAAGEEGTTRTKRKKTQGTLGAEGVEAAKGDFTEQLVTKWLRAADLKKLADEHGATYKSGKFSKAEDDTLRAAIEAFRAEQDLTQDELATLFNTKGDPKAKPNGVVAPQNEIWTRLARSLGNRPLSAVYTHVKLWYPVGGKDEAEKKGEKWTKEEDEALARAVKELGNSWVRIGQELGRSRDSCKDRWTKQLQNGAVLKAGTGAGGAAPATVKKQGKWSEEEEEQLRKLYKKHGAQWTVISAEMGGARTSTQCRTKWTDYLQRREEKKENEPAADKGDAANLWHWPKEGSARLVHAIAALDPKDKTDIDYKKVSDPEIAPQGAKNLRDRFRRLMESAEKSVREEKGMDEEDEVAFAGSSTLPSRSRRLTDAALFRAGRHHGATLGRVSNADVAPRQAQASFEGGQSRRFAKTDKVEASRLPKGQVEGAGFVER</v>
          </cell>
        </row>
        <row r="4622">
          <cell r="L4622">
            <v>1.19E-5</v>
          </cell>
          <cell r="M4622" t="str">
            <v>MPHSSASYPPPGSSSAASHMPPTWGDLPPDSLAGDLSTLFGSTSPGFSGGPAASTSTLPPTLPQAPQNGNANGDMLDTFVNFALHQHNPTSSLESDLAAAFYLPTGDQMFWSSFLTSPPAAPLHQPPQLFPAAFPYENQQHQQTDFHAAASSSPASNAGGLSSSTRRPRILITAAGMPSRHGSPHPEEEGKGKEREQQDGADGAANAGGEANVDGEGRPSTSSSAWPPVWNPTGDESAVSLDREASLSLLTLPLVGGGNAAKTMPFDEDVRIALLETLRFAQLSDDEYHALYRTLARIPLSIFDLLCGLYFHHFNRVYPMLHAPTFNPKSTLGQLLLIILGIGAVYAPVPGALQLGRVLIEVARRGTEHLINRDNRLARSLPVAQGTLIWGIVRWIGSARTVELAEVFRSIHVAMFRRLRIFDDWEQHKPRSLSPQAQWSAFIANEERRRTAMVCFLLEGEVTTLLHLPPVIPWSDIKTPLPCYDDLWNAPTAEAWLELKTTAPEPASIPAVAKLLASDSSLPLPPAISLTPFGAHVLVQGMHMNIWNARQMHLSGLTNHAELITTHIRRSLVRLARGKDEFSPRFAKGAAGDGDDPALYAASHAWMQANPDQARMVALHAGQLFRVVRDYPTHATYESSALFHAGLCLYIFARSSSTSSNASAGSTFGSSSRDPGSSASSTETAFPLDAILHGPTPVDSGSWLALGGPASLTGVSCLFSDSSAPTQVLRAVARLLTQLATVWRVGQVFAAVLEGMARRDEEQQKSALVPAAFDYGGAPASF</v>
          </cell>
        </row>
        <row r="4623">
          <cell r="L4623">
            <v>1.19E-5</v>
          </cell>
          <cell r="M4623" t="str">
            <v>MAATLPHQPASSTTAPFSSPEVHTVTTRDGDTATLSYAPLDPAAIEQSCRSEKDGAVVSFVGYTRDNFQGAREALTGAATATNELTPTFASSACGPSLHYAGRTVTHLTYESYVPLALKTLESLLAEARTLPPPPPAPFADPHSHACCPPSTPSPDGRIEISRIHVAHLLGPSPPLTPSIVISVTSPHRREAFYVCEWMLEMVKRRVQVWKREWYAKEEGEFVGRDGEGPEGVGGRAGQAKWKENFPQDARKAAQGGR</v>
          </cell>
        </row>
        <row r="4624">
          <cell r="L4624">
            <v>1.19E-5</v>
          </cell>
          <cell r="M4624" t="str">
            <v>MPPPPVPAKEEVTDSSTMMLDDDFSLLADFTSLDEAFGDPVAAPSSSVSAPAAAPVADEAKKRDGANEDEEEMEEWARAVEEDENRNEEDKWVIELSEVRVEMCDADGPRLTVRPQPPLHVDPSPASPNDAIVPSDPLLTHLTFLGDVSLPHPLQLTSHSPSLAADGSEASIDLCLLVVTAHRTRSDAGEGWTSTLSSFALSKDEHYVLSDAFHALEPAPNGTTPASHDGEDGGSWNARPAARAMAPEGGVLVGVEIRPGGGEWASAVGAVAVPRATSGDESKNEDEAGRASGRSWETKIVRLSSGSLEPLDKAEDDASTFVLPGSQVYPTLTISPNGALLCAFPFTPSSIPSQPLIAAAPFGSSSNLEEKLATRLAIAVARMGDAGDLVGRIKGLGGADAVTSVLSQTHEILKAMLPAGTMLESSAIGLELLGIASALFRSHPSLHEAAETSDMVLELAACSRALRKAEKKERNNGKSWKPDSGALTISSGPRANLTEMLVQTRSGRLLVTASGSARPSSTCSFAPASSPPPLPHPTSSSSCTPSSAPSSQQPPPRSSLSNRISRAGRYRRLRWAQLLKRWIWRRVWWRMRWRVRWEGRG</v>
          </cell>
        </row>
        <row r="4625">
          <cell r="L4625">
            <v>1.1800000000000001E-5</v>
          </cell>
          <cell r="M4625" t="str">
            <v>MPTWTALSFALVASIIQNVFGLPLLLLQRSYGAPGSVLGTVLSLLRTPFPKVAALVGLLGTVVRTGLLLEGFAADKAGDFVNAALRSSSSSSSTSSSAIDPSHLLHLERTSYPLTLSTLLSTALALPVQAPDAPPFPEHEVHAWEEASEVLRGKMERGMEEVAKGWLDVLEYLPPPSSDGEEADSLETERERRTTYLSAVRSELEAVNSRRPTRFIYLPETFFDEADLEREEERLREVERMEREKKDREFEGWVESVMGVAAAQKDGEAAAGEEAKEKRRAMLDQPMGNGGETFRQALRTQWDAMYDSSKGGVMGNVAREWDNIAAKYGDKAVDKYADGADLPEPVQIMAAQHLRSQLTATLDLLRPRDSRFDYSKKEEDEILPASMRGMAEEYMNVFQRAVVIDQRARRWADSLIDVLVPSSRLPPPAKPQHLTFKSRIHLLRSSPLPSFLRSLNELFNLPSNPAHWRPQLSKHHLANALFSLEERALQGSVGEEATGGCSAVLRERERRRIGETGRRWAEERLVEIKREEEEKRAETARDEL</v>
          </cell>
        </row>
        <row r="4626">
          <cell r="L4626">
            <v>1.1800000000000001E-5</v>
          </cell>
          <cell r="M4626" t="str">
            <v>MQTTPAKKKRKTARVYSSSSSSSSGEDETRRAKETLKTKQDGDSSVSASTSQTAVGAQADAPGPSGLPTATSSRAKPKIEVKVVTKTVTVPVDRLPKDRQGSTTKKRPQVNSPGSLASLKIRKLKDKKTTPRIQDESDEDYAEPASPVVASPTTPNSFAESRRASEAAEQADDAVAARRVTESGVSTAEGASSALPLSRSSSPFLTSHRAASNASSAPALKDPPPPPPEPPKPAPAPARLSLAAYRQRQMQARVPPPPPPPLASVSIAPPMPSTAAPAANSRNPLAGVSPAQLEALASVLAASSSPASLEATLAPITPSPAAFALSLPSETPPLRPIATLPPPLPPQTPLPTTPLVATSAPSFAESNLPAATTRDVAESEAGTPPLPPARDVAPAPEPEPLPAAKFSAADILKSIGDYFGSSSGSTNSSKRGTPVAQVNSLAAAPSARVETREAEEHASEPSLTAARPAPSSTLPIRPTPLPASDAPSSSLQRLPPALISLSGAALGLDAGAAAPVTSTSSAPLSGTSTLAVPSTSSPMPGFRPISAQSSSAASQSSSAFSRPAASAFPKPRLLSTSPATGFSRAPLPSASIARPTSVSPALVGHAPLYAGSGSRPSPPVRPAELDPSIPTAPKAMQAGLTTPAHPSRSGAPPTPGTTASAAGTPSRSGWPGSTPAGRGRGGFHGALARRLQRCASQASIPLTRQPLLAGPRNPNMHPSGGLGTPRGRGGGGWGWRGRGGGRGGSAGRGGGAV</v>
          </cell>
        </row>
        <row r="4627">
          <cell r="L4627">
            <v>1.17E-5</v>
          </cell>
          <cell r="M4627" t="str">
            <v>MAEKYSRWRDPATGVQPFLIPLPASTESLPPFVQVVTLPFAAVLGGLRTLLVVLLLLAQTVLVEGIYGLLRVLPPVHAPLTRAANAGIARMILAVLGVLWINVETVQLRKTGRSPPKLPYDPKKGDLIVANSSSYVDLLYLAFRYNASFILPVSSANGKVVGWRRVSLLAAVWATGSLPQPQGGAESLSDALTNAPGPVVLFPECTTSNNRALLKILDLAPPTKGTKGSLPRIFVLAFKYPQPTCLAPSLTYPIPSSPFIRLPLAHIYSLTSRLTPYTFTVRRLHPSDSPTSWDNLGETLAQTARLKKVVGLGWVEKGAFLEFRRVKGR</v>
          </cell>
        </row>
        <row r="4628">
          <cell r="L4628">
            <v>1.1600000000000001E-5</v>
          </cell>
          <cell r="M4628" t="str">
            <v>MLRQNPKHRPNTAQIQALDSVRLQVRVLELRKASRELRLRDQHVAAREKEVLARESAVLAREQAILARENALRSAQEGVKDQEAKLAQAWAAHRAQVYHHQQQREQAERENIRPPVQGVEPEVVARVASRPSMVPRRPLDDRRQSGALPFPRVNSSSSLMSLDDTPTKDYNPSPSLRRRLASKSMHNLQAAGSLATPSRSMSASNDNLRATAAAQAARRSPSLITIPISAPLPTSVSVSNLHAAGGNGLPSPTFSIHSAPPVPTIHHQRQASSPERIVRSAPPPQPLPPYDDDVPSPFLKKPTSNNARLPPPPPAATTRSGKGPILQRLLSTRAAAAAGLGPIDRGRLSALPSS</v>
          </cell>
        </row>
        <row r="4629">
          <cell r="L4629">
            <v>1.1600000000000001E-5</v>
          </cell>
          <cell r="M4629" t="str">
            <v>MTNSSRGSGKAGRGGKAAGGKGGKGKGGHNWSSKRPVGGKGIFVTTMRGKESRCVGEIYDLLDEVADRLYPPERVKALQDEREARLKERRQEGAPMDEDGEAEEGEASTATPQAQPPIDSDDDDDDDIEASIEKELAALKAGRGAKGLVKKDAADAKDKGKAKERPRFQSIQTDTECLCFIATAWPYDPVELTEAIVSEVQETGQARTRFVQRLTPTSFTCHSLSVEQVEMQSSRLIEQVFTTWAQAHNTTSVTYAIDTSVRSHTAPLSRTVLLPLLGTQISKLSSAPTISSPVPSRPILSVRADLKNPDLVLLATVLKNVYGLSIVEGRLWRGKKFNLAEIAAQKRKDDAREEEERKKAEAAAAAAPAEA</v>
          </cell>
        </row>
        <row r="4630">
          <cell r="L4630">
            <v>1.1600000000000001E-5</v>
          </cell>
          <cell r="M4630" t="str">
            <v>MQSLDSAAHSVLPKLVPLSAFHPVRIASHTKITLVVQFALDHLRRNEDEPLVLHCLPPSSTPANASRAGPLTSTQIDSNPSPAPDPTPPAAKGKGKETATESSSSTFVAALSKLVSIAEIIKREWLDVQLKPAAGNAGQEETIPSARKGLHQYTLLTTLEAIGLASDTTATGEADGDAEAEDMRRQLIEMEWLSGRAGKDRRPRRKRSPCMLVVLSRAPTEALASRSSWTHQPPAPPKSRTTKRRATSENATALEGGTVKRKTRRRRR</v>
          </cell>
        </row>
        <row r="4631">
          <cell r="L4631">
            <v>1.1399999999999999E-5</v>
          </cell>
          <cell r="M4631" t="str">
            <v>MADAQQQQQQPQQHTELGRRAKLTQDALVVASSKVIKTLDDKAMRQCFPQRWADEYPDLVPGLRDMVVSTYNDGVPLAWNDLVRTAGFVEKANELDRLIAEAQARKDAGEEPRNLYQCADVPLTREEEGADQVDPRYLPVIQTSISSLRQKRQALANKNAETYARIASLSQTLSAQESQNEEILTQFTESVKALKEIDEEGLTALQDELVRVVGGDL</v>
          </cell>
        </row>
        <row r="4632">
          <cell r="L4632">
            <v>1.1399999999999999E-5</v>
          </cell>
          <cell r="M4632" t="str">
            <v>MAGVTQTTPGITLHTLPLDLSRFDAAFSSPLFAQLTVLGPGVAMLAVGGQPPPFAWARDTSVALPRPNGPPAATTLSKGSSASLTLSSRLAKRYSTQFFLSLDLSSLASDSTAGPASAERAILPLERALVEALDTVLERKKR</v>
          </cell>
        </row>
        <row r="4633">
          <cell r="L4633">
            <v>1.13E-5</v>
          </cell>
          <cell r="M4633" t="str">
            <v>MASQALSSSPPLHQTTDTDDPPVVEDLTRPLTPTGRHSNIHDPHLSPASLARLQKLAKSSERSPSLADREFYEACWGKPNGFVVEGIGYIRSNLDLARKRPIMVREDYVTLYAHLESLPNQQNTDAILGYGSPGIGKSCFLRFAANQRAEECRPICWLRTPTSDLIIFTNEGLFAVAPKVITRLEFLVPPLVLLDAGAPSDVLPAEVYLGLTYPTIFTCSPNDTRYSRYLKDRLARVFAFDPIHRYELNQYITLLAELTSKKKEPLNVPLRSIRPIATLRRRTTPDSRVPDYIRDLVANTSSPSTTVDIDPPRTAADSRTADSRTADSSTNKAASSASSASSAFPHPTSTSTSATTSADSAQYMSTTATPSASLPRLASSLAPPASVAASVSPPPTADARIEAHDLSRTSASETDWEPANICSIRLELLPNQLPLLPHVQAHWIKQSQSSDVYTPMEVFASVGPTFRDIFEVSKTTGSLERDFFGSQVLAGPIHELARVLGAKTTSSSQTTPSAQQLTGYHQHLYEAPTTKKLTKMPMIELFVGSPLLLRRILDGIQQQTELDQRQLLIMLYERPSMFGVMFEGAVIRYFTLTDTLISSVTNPALNLVIPRALLTEHVDPSVHLPLDHDYIGLLPPNYPTFDCIIVLGTHKPPRLCLVQITVAPRHSMSPQGLNAVRDALARTKAPDALHLHFLWAHPTMEVAKKTALHFQEACEQARAAGHADEAVDDAVIGVEDEEADVAGVDAGHLSSREDDDMPPSKKAKKAKKRPPPELFRYDLGYVAVSSFDVFRKAKSAAMDSAAMSRDMSSN</v>
          </cell>
        </row>
        <row r="4634">
          <cell r="L4634">
            <v>1.1199999999999999E-5</v>
          </cell>
          <cell r="M4634" t="str">
            <v>MAPLDQDKLADYKQQAMKEVEAAQAYLSDKGADLQTRYVEPALTTFRHHAHQRPLFTTFALVFGLLSFFPVLLFTLFAAGTVLAVGGAALVGAAVVIAWLVGSAALSRRSGLAPLTPPSAFCTTSGPPTPCQTPFRTSAPKRPTSCSSRALRPATTARTGTPRCTSIRSSNRRARRTSRSRTATREGRFA</v>
          </cell>
        </row>
        <row r="4635">
          <cell r="L4635">
            <v>1.1199999999999999E-5</v>
          </cell>
          <cell r="M4635" t="str">
            <v>MRECRGVVLAKLLESINIPLVYKLALELGDEDQMVAAQAERGLKAVERARLGHAASAHIDPAHVLKNAIVGILSHMNRGLHEAGHQRPLREKQKIIRSLDAITRMVGRAIAGFSPQIMATLQTALELPGLRLVTLNAFRAFLQSLKFSDIGAFIGPTTAAFVRLWPDLTNLERASAAKTIHYLVVENVDSLSQHVKDVADLSGIPELAQADRRLQAARRGWSLFDWLRHLLDRIASENDVVTLQALRELKVVLAKNVASIQALATGDTFDPAIGRLVSVLLSAAVKDSPENESIRNVAFECIGILGAVDPDRFELPPVEPPPVVLENFDDRSEAIDFAIRLIEDLLVGAYRSTNDTKHQEMLAYAIQELLRFCGFTEDLIISPQTAAHVDPLTLHRWQKLPKTVIEACAPLLSTRFSLANDRAMQPATFPIYLSTTVYRDWIRAFANELLKGVRGETAGQVFGAFSGLLHLEDTAVAQHLLPHLVLHVVICGSDEDRLNIKKEMETVLTDQVSPTHTLSENSRLLAAQTVFSLMDHVSRWITLARKRLADAKALRKKTKSKPAPIESKITQQLGDVEGILQDIPHILVGQAALTCKAYARSLLNFESHIVAQRAQKGLDVDKDLQVYYENLHECYAHLDEPDGMEGISTKILSPSILHQIREHESTGRWTSAQSCWEVKLQQKPDEPGNHVGLLRCLRNLGHYDSMRTHIAGLLHGRGDEVDWERILAPFNIEASLFVGDWDAIEDVLEVPGVEGAEAAFGRVLSAIRTGDRDLVERAFYEAREQLGGPLVAAGRESYRRVYDSVVHLHILDELSLINELQVASTKELPACFETLKNRLDATSPSFRAREPILNLRRTALRLTLPHEQAAKTEVGNLWLETSKIARKAGHFQTAYSAILQARDYDAEYTFLQSAKLFKANDQPFKAIQELDNRLKPILARFNERDPNDPLISHDKPGPIAKAALRRARWMQEAGRLDQNEAVSLYNEATALAPNWETAYFHLGRFWDRMAQEKEKKQPKHKQGRYTGSLYVRSLACGTKYIYQALPRTLTIWLEMGERPALYFTRCNGYIRKAAVQQPLPAYLWLTVLPQLVSRILHANETLYDVLEQVLLKVLSTFPHHGFWAMASGAKSNTNRRSRRNMRIFQKAKEAAAAKHASDVGAIVDEGLRLVDQLLVLCNFPINGKVDTLSLKKTFPQLYKTAPCKLIIPLQSSLTVSLPFDASQAAAHKPFPDSLPVFQDFDDQIVVMSSLQKPRKITVRGDDGRFYSFLCKPKDDLRKDARLMEFNAMIIKLLKKDSDARSRKLNIRTYSVVPLNEECGLIEWVPHTVVLRGLLNKSYLSRGIASWSPELKRIFDSIRDDQKRIGERFDKEVLSMFPPVFHDWFLETFPEPSAWHRARLAYSRTAAVISMVGFVLGLGDRHCENILLDATTGETVQVDFNCLFDKGRTFEVPEKVPFRLTQNIIDGMGVTGFEGQSGVYRRACEITLRILRANRDSLRSVLETFLHDPLVEWVYVSKKVSCAAQREAGTGPEQTRARALEALEPIDNKLLGLQVTSDPESIGVKEVSVEEQVERLIREARDSKNLGAMYVG</v>
          </cell>
        </row>
        <row r="4636">
          <cell r="L4636">
            <v>1.11E-5</v>
          </cell>
          <cell r="M4636" t="str">
            <v>MDNPVNDIRRVVSELCEPDDAREMVAAVDKYFTDDARFIYPLLNSPKGSGKEGVKAAYKMLRVLSYGQKFTFHVVGFDRKSVSKGVERQKGFLDLTEHLKFKFIPLPDRLNPTFHIRFLTRVDLVKGHDDKWYIEKQEDSLPSDYGSTGLRLFPFDVEISNFIKWVTGMGTLIVGGTLNRFNLL</v>
          </cell>
        </row>
        <row r="4637">
          <cell r="L4637">
            <v>1.11E-5</v>
          </cell>
          <cell r="M4637" t="str">
            <v>MARATEPAQTTTAEAGGKPGVESFSYVEPAALRFVVDLPIAPTTPTQGPAALPSDDGPSTSTSSSHASAGQSAGTPAAMPTQSAAHGLAPAPAHASKPPHSSYSSTPTLASTTSPDAADGLARTNSKGRRRLSVSLTSLLHPGKKDRRRTDDSSSMAGSLTPGSVSSRTLDGRASMQSSRAASVASPTASRRTSIDENAFSAADPPRSRRSPDLVDSQPAAVRDRWGLLDEGRAASNSSQGSLDAAATNSNASTAPTSPDVVASQDCDEDDFVSPAERRRRGSLALAKQLSQDGRDDATEDLTDFLRASGSPSTSLLPYNGPFARRPSGASSPTPPSLAAFPPPSTPTAATTSGTASPPLHPRRLTRNIEGLSLSDLRRSPSPATPPPMLPSVAASPFTVTAVPQPDPRPSRASSSGRAQLGAMPRLLSTNAIATVGSLEDEQEDSESDSDSGDGSDEDDEGETYETSDEGPITTRSPLATPATSPPLASSSSQPRTPGFRPSLSTNPSLRNSRLPSLTHLAAAGASAPDRRCRRTLRLLKRLRRVLRRPRRATELRRATMEA</v>
          </cell>
        </row>
        <row r="4638">
          <cell r="L4638">
            <v>1.11E-5</v>
          </cell>
          <cell r="M4638" t="str">
            <v>MASSTYSATPQPPQRIRIVTHPPLAPLRAWLPLPHGGGSGTVADLLHGVQHLVRDDRALEAELQGFALLPDSPLSLLDPVNDILDIKLASDQPHLPAQAARDLSSASRIPLPQSPSRQSSPSSYSSSNTSDGKPEVLPSKRPVMNGETAVPNGRPAKRRRTSVSSASSSSSSDSSSSSDSDSDSSSNSDLSSSSSPSSSSDSDSSDSSSPDSQSPKPATTGTATVTVPPGQGKHRTKKRNERKRKLRRAKAQEKARGVGADGFGTAAAANGGAEKVDAMQVDGVEKTTTVAPKPSPQKAPVEAAASAAPKPSRSTLSLDPYAGFHPSSSAHKPSHRPSPSSSVSTGREPGISLIGPGGGQNRRYNRSKNGTNEYYDSPQPAWPGARAPLPPGREMRSKSPEYRPTSPNVTYSTLPADSNAAASPAPAPKSTVPPGASTKQPDQPPPGPSKPSFIPPSKRTDLPPHMIVTKVDVEGKKWQPGLGRVIKGTSRDWVEPAAGEVKESEVESGKEGEGEWKGWIGVEEVEKRWEGLRKVENSQVRPGMRIATQVFELDTTTFQPTISLKYGRLLPSSSENPSSLRIQLHPSCVPPTEDVDEPYDAAADEEEDAFYDEEWAPKPKFGQDLVDSAQEGEDRSVWEGEWDGADVRLVQ</v>
          </cell>
        </row>
        <row r="4639">
          <cell r="L4639">
            <v>1.1E-5</v>
          </cell>
          <cell r="M4639" t="str">
            <v>MSTSPLPTLGNPLDVEAYQSGRESALKWAKENGYSDECMVEVQVAWGEQGESANLLAKEDGVRDTADLVGATLSPSADANAHVNNAVYFRWLETGRLNFMRVLGSHLDPQAAKDLSGSGKGKGVILARITFDYRVRPGLICFLACSWRGDGLLTASDGAQKPTFHPDNLLILHKPVQVSAKKMILQASVYSYAQQTVVGTSDSVMVGYDYDAGKSCAWSPQLVELLVERGAEKVESSGKAKL</v>
          </cell>
        </row>
        <row r="4640">
          <cell r="L4640">
            <v>1.1E-5</v>
          </cell>
          <cell r="M4640" t="str">
            <v>MGTSTGNNRLSGLPRISKKKSKKPASPPKAKAKSLASPPKPKAKSLTSPPKPNTRSLASPPKSKAAPLPALPPYPSTSTAAIDLSLSDSSLSALSSDESDDSDEEPASPKLTAAQKGKGKGEAPAPPLAFPFLFNPASLPALPALPPLPPLPKKAPKPVPGPSAPPKPAKPVASTSSAPKPAVSKFSVPSQAPKPTKPAASTSSTPGPKPSTTSTPQSSKPSSAAASTSKARIRSRNDAPVASTSAAALPKPKAATPKPASTHVSSNASTSDGSYAPHIATARSTPSAPQRTSLRQVLALSLQEAEEKAKSPAMSRENSSEGKKKEPEPPKPAFVPGRGKGLPQVLAQLERREREKAYELEREREKEQSKGKERERFDDVSELELDAEDGISASSVLSDVDGDETSSDELELQKEEERFLRAEFERKARRRGSDAMDVDDETTDEEDLAEAGERNSRALERLRRRGGGDDLVLDTSLQGEQDEDEDSDLAVTEIPPGNGFGVVTWSDYEFEEEDEDDEAEGDEAETTAVAETPADDAEEPDLAEETLAAKFEDELERLFALSEAVVGPVQNGEYDFGNIWLEALSDLEDATEADDESGSGDDQEEDDIDAEMIFGPDGELKKLFGRRRKRRHSAVESSAGESDDDKADLSSEDEVEGDEEQLDDIELVRIGVALEEAEALRRLKAGEEDNDADYDEDATSVYATEDEATDSSCSETDIYRYAPRTSSLSALQTPTTVELASLNNPDSSAANSASHDPPTSRAKQQKGKSKAPLPAIPESIVSQVSAAVAKSPHRRGPLLGSFEPVQRTEDAPVAPLKVIVIDESGVPAPSPFSATRKTKRRVLDSTPSRRIRADSRFSSTSGTSGAESADMASNIGSPVLANVDFGFDFDSVLHESVLVDAEMRDENGTSSETDANGATTDGGAGSSKTGAALSDFSRWSRIPIGAFRSRTMGAAGSSAPSQVFAANAAASAGKNKRSSGKEDRQRGAAAMLRDRKAAAKLDHTLGSPGHAAATSKRSIASRMLTSPVLAPVIRGASTTSSSNAKNGVSSGPSAKKAKRSRRSTPAASTRGKSPSRSRSRAASTVDAGLSASATSSALTAPTASLPPLHSPLFRSVTDSVLPTPSSFRLD</v>
          </cell>
        </row>
        <row r="4641">
          <cell r="L4641">
            <v>1.0900000000000001E-5</v>
          </cell>
          <cell r="M4641" t="str">
            <v>MPSSTASLQVPGQSTATSGPTPKHQLRQRSPQGKRGKPRRNSVPPPPRRLKERVRDWRERRWFLPAVLLGVACFFGLLYSAIRISSHSSDYSTLPTARRPPSRQTAAKPPTPPTAKVIPEPLLRAGKVAGGNAKAHDVLDEAVRHALEDAWKLPPHVAKQSDGDALRAGEAVNSGGADAAPGDSGKHRTLAELYADLEELGVSAHELQEALDEAMRESGER</v>
          </cell>
        </row>
        <row r="4642">
          <cell r="L4642">
            <v>1.0900000000000001E-5</v>
          </cell>
          <cell r="M4642" t="str">
            <v>MPPKRGERGRSSRGGLAQALPPVARPPGASRFAPSASYIASHSSAPPPPPVQPVAYSGYPMGSAQLGTHYPVPAGPPVVPQPPPALLHRPAPPPPPAPYASYAEPQPGPAAYSGRGPGPAFVPAPTAPPKAAWPPPQPVAYERHTYSRTPSVRPLDAAPPRPTPPPSLVPPHPATNPSAAYPPSVPPSASSAQSSRPPLVPPPVPTPFQHLSAPAIPAPVPTPATPSRPASPPPPPPTPPAANVNPAVVAPIKNVSKPSIEPAEPSPSPGIAHSVVAPQPVTDAPTVTVPAAPEATLSSSDSDSSGDSSSSSGSSDTDESDSDDDDEVAGALVGERPRSRPVEEEEEATEAGGGEAAAKATSDDSGSDSTSDSDSEKEEATAEDENAVSDLEEAVQEQVDEDDDHGQDETLPFDLGSADEADEHEDDEEDGEDVDDSLEHVAANARRKRRRLDSVGHASTVAGDDAVSDISRVTSRAVSVDPSHVHDLTLSPTRLASVPPQVSDQALHEATTHSANFSASTSTPARPVPARDSAAPPSPLADPSLLILPQKRPLEEDADDDIEEGEVVSDDDAASSTAPAYPPFHAFAGAASLASRSPFDRAASAQYDHAADASMDMDMSFVDLPADLLADPSRRAAGTISIPISSRASSAAPPAASGPASETGKASYVGKASYERKKAAPSPVDLSGGTPVPPKGGVPHPAAGKLSYKPSPLSKPADPSTASTLTAPIKAVYVRRKDASTSSAPATSAAPATTSSTAVVAAGQVKAVYERPAGSAVSAAPARPTKNKKNKARGVMPFTKEEKRERLPAKIFSAFGEFATFESASDSAIFDVPHHTVLPAKNLPPPNEAAQHGFWPGPPNRKEALKKAIFPAPPEPLEDVDDDRPRVEVFIDNSNVLYSFLNWVRARPEAKITSTKLGAQKGKDGKPQPAKTLKTVTIAGKKVKLDYKMLFALLERGRRVERRVLVGSSTLWQSLEPAVEWGYEISLLQRVPRAEPSTSASHTVAVAAQASQQQQGGKKRKQGNKKAPPPPPPPQPEASQTKHYKEQAVDELVHLKILESLLDFEPPPMPPPSPTPAPAVIAFAPSHPPVVASASDASNPPAAPEAMAVDPPPALEGTSVAETQASAAEITSADRTSTESSETVSAERSTVEPLNETADAVDPTSLVQPAGEAAEERAAESTDAEAGTGAPTTTVEAEGTAAADEDGDTSMAETQASDRVALEGDDAASTASAVVAAEPSSDSSVLRTSAPPPAPLPAPASVSSTSATTVPAKPRFVPSSAYLTGSAQPSSTPASTATSSQPKFLPAQPKITPAQPKITPAPPKIVPAAAKIVPAPPKPPAVVQFVPRRPPRDRPVLVIVTGDANSSEYNPGGFLGCVRRALDRGWDVEIAAFTHGISSLWTGEQMKRTTSDGRRRGELRVIDLALFAEELVMA</v>
          </cell>
        </row>
        <row r="4643">
          <cell r="L4643">
            <v>1.0900000000000001E-5</v>
          </cell>
          <cell r="M4643" t="str">
            <v>MPPKQAYNPVSSSSFLDLKAQISKHEDDFNKSRQSGKPAAVVGGLPRQVKKLPAWARSNKGLAERAARDQVLYEEDVQKGKDPAKIREQLERKAAIYDKIRKGKTGGLSEAQIEALLVDFDAKQGGDDSSEDDDSAGSEVDESLTVPDRRIQDIDDDEPGPALPYDPLVEYTDEFGRERLVPRSEVPRGAPFRDPNGNGEWQYQNMVEEQTPSAFKPGEGPQAQNVYYGDQTQFPVYEPDPEVLARRAATLAAAAAAPLVSHYDSTQENRTRGAGFYHFSGNEEERKAQMEALQREREETERKRREKEELGDVVKREREREKEERKRKIEEKRREMEEKRKKARGG</v>
          </cell>
        </row>
        <row r="4644">
          <cell r="L4644">
            <v>1.0900000000000001E-5</v>
          </cell>
          <cell r="M4644" t="str">
            <v>MATQDPPRAPKKGLWDSLTPQEQKKAITIFLCSLGITLLITGRSGGKMLKKAQAGEAGPVGQVQKAAQAGKATQATPTPLPPRQPPLSVRSRLTPAEEAASSPQPVPLPSSVLHPDSLVPPKPTRLLRSFVAPSPPDAPVSVLPSRPPASSYFLPNPQITSASKAFADEVERLDKLHENGTMEKQELPEGFNPALYAAKALGIATLITLGTFSAGVYGLMRWFGVDDLEMLAIGVRQNLPGFLDAHRPTIPSWAQPAPSPEPLDPNAPAPSDEAEEEELSYFASLKAKLDQEAEEDRLEKQLAWDRMRRRAEGIKGASA</v>
          </cell>
        </row>
        <row r="4645">
          <cell r="L4645">
            <v>1.08E-5</v>
          </cell>
          <cell r="M4645" t="str">
            <v>MSASFLSGLNLTSILPPDSQWIAPWVTQVLQSVEGEIAQGHSPYPAFEETVLRIFYPSVTPGFRAMLWFLAGLFSLSIIIVLASLVLRLQQGRFWLFHRVDKTIVIPNISTIYGICALAYAALGILSIVTAVRISKGERFPRYYLGLQAGWIAPLWVGFFCEAWATISAWYIRKKGAFYRESRWKTVVALTLPFLLPICAFVPVVVVMFIAARSFNNGYRDAMSIVAQLKVYDQSWTPAKGLDIGNLLNFFTLGEKFGAEMRDYSKYVRIGYLYIAFTLLVTFAVYTTGASLEIRHLSATIKKLRAQSKMPRLRPRSPLTHFRRGTTSKSAQLPETKPEKAPVDPLDDEFFAGVKRQWTLLAWARNNRFYSACAIGLMLLVNAGIAFWLGVSPLSLMTNSAQFQVQLLVACWLNGILSTVVALLILFRSLDGSSPTVQRLRRYLPFLPFPPAISITDPSRATSLNTKQSRADGGAASHIDSRMDEPPKYPGSSWSNAHTPVMEERKGGTAFLEVPQHHAAVDLGLPETEYLDDEYDLDAALDNAWYGFGVSHVAGGDPREVDNLHVVLEMLERPASSMGEGTSSAVHTELGGGEGTSIRARTDSWDGSLRSQRSHERFDS</v>
          </cell>
        </row>
        <row r="4646">
          <cell r="L4646">
            <v>1.08E-5</v>
          </cell>
          <cell r="M4646" t="str">
            <v>MPLSLTFDPVVDFRATRASVAPRMHRMASSLQRDTLSLAHPLVQLNVVERLEAMKFFRRVQRVGRTASMAPLPPAGAGLGPDEPLTKLSDPLNVWSASVLIDDKPVEVYKVVHEGKHSTCYIEAVEGKEFKVEIKKGTFTATDYAAYLRLDGTDVGGSSIERSNTLPATFTGKRVSSTSIRPYTFAKIALTDDTDIATKDESVIKNLGTISVEIYRTTILAITARKHAYRDDVRQHIVDERSKKATMSHSTSYGEAKYEPHSGESVDVSWTDPWKSPFHTLSFRYRSRALLELEDIVKLIVRATPPPNPLEPASSPAAGPLSRKRKTDVITISDDEDDDAAQPAKVAKQNGGGVKAEKKPKVKDEPLRMKVKTEGGQMHLAKQPVVLLRLPFGAALSREQRAFPKASRLACNLARPFLDVDFGVAPREGEVEVLPLLTRSAPAVAGCARSLAALRPTTFAPCTSLRPRPATMAALAPAGAGLGPAEPLTKLTDPLNRWSAWVTIDDKPVEVYKVEHEGKKSTCYIEAVEGKEFRFFFVVNSKIGDGTEARVRPEVDGMALNGIVFRTTEKPWTWDGKRISDQAVRHFTFAKLSLTDDSDLATTSEAVIKKLGTIQLPIVRCLNVRDSAVPAVYKDDVKQHMIDERTKKAAMSHQAGFGAAKPSTNTSVPVQVTYVDKEDNPFYVLEFKYRSRALLELEDIVEPLPHASPSPEPAPAAPSPNAARKSPDVKLNKRKTNVITLSDDDDDDDSDLRAKIARLEAENAKLKNGGVKEEKKPKIKDEPLRMNVKKENGQTVIDLLD</v>
          </cell>
        </row>
        <row r="4647">
          <cell r="L4647">
            <v>1.0699999999999999E-5</v>
          </cell>
          <cell r="M4647" t="str">
            <v>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v>
          </cell>
        </row>
        <row r="4648">
          <cell r="L4648">
            <v>1.0699999999999999E-5</v>
          </cell>
          <cell r="M4648" t="str">
            <v>MTRAVALLGVLPAIRKGFLTTLMLSGIFDMVASIVLLSYQLALTEGFQRVVPSIIVTSFFCAAFPVWFLYSRPYSIRLPGGADATVGGTRDKNASKFPGQGRVLEGEISDDRFKRDGSEAPVFPNSSNMTDSMYATDSILNASVLNSTGALDWDVQSGFSAGTRPSTMVGVSSGLASEPATPRDASPGIYPGRSFLRFPLPLRRAGRTAIGSTRQQNALHASRTGIASRATLTSAS</v>
          </cell>
        </row>
        <row r="4649">
          <cell r="L4649">
            <v>1.06E-5</v>
          </cell>
          <cell r="M4649" t="str">
            <v>MLAWLLKLLILSLNIRSSFKALAPARPSGQTSSRTRDGSRRSDRARRRQIKEELTNVVVWVCFCLLERLADRTLGWVVPLYGTFKVFALLLILVWRGPGSQQLFDKVISPLIRPYERALDFVGFVLGENVHLAFFLLLFIPRKVAQRWARRKESPDVPAILRGLRQPHQPRLAQSLADSIEKSQGDSDAISARFSQPVQVRLNPVPFRPTRPATAPSRPVSHANPRQHTTQPPPPVASSAPFRHVPIIPSVAEPAPVKPVHRPPPVASTSRLPIPQLTRRIPSAKTESATLPAGSLYPSLASVSAPLEQPNVSSSVPSQPAPQPWSVPHARISAQKKGKARLREEEEVEPSRASPLTKRARTSRRSSPPPPATAPEIEVHEGDGMAVDSPPRPATPPLPSTSTSTLPPPTPTPPGAFSFRSPAQIPLPDSPAVRLPAPAADESDQATPRRRSARTSTVASTSTSSAKGRKRARESSAARNSAAEVDETVTPKKKMARVQDIDAGAVGEPFEAKGKGRAVEEAVATPRQRALGAIAQLSKDLFDNDDEDVGFGLGSKAKKKGVTGVLGKGKAGGAGSSKLRQSTRRRAADEDDEDYAEEDAQPAAPSRSTMSARTRTTGRAGTSTAAATKRSATNASAAATRSASSSTTLPTSTSSRPSSRLAQSTSARSRTAASSTPADEGEADEVVLPARSKGARRTTSSTTITSTGAQPPRRARRVLLGRAGSAAAEKEQEVDGVAIVSRQRAARK</v>
          </cell>
        </row>
        <row r="4650">
          <cell r="L4650">
            <v>1.0499999999999999E-5</v>
          </cell>
          <cell r="M4650" t="str">
            <v>MSSFDLCLFARSPLRLACYDSRAALNSRTDCTTTPAMPVESPLLPLLDLITPYLPNSLANPLYTLASLDIQSVYHNPSQLIPLALSALAAYTAFLSFLSTARFAVRTAISLVKWGSIAAVLGAVWMGVNNAGSEKGVSGGVRDAASYAGQFGRGIFSLGQKGAGYYFGAPANPKTRERRRRSSSRNAAPAGSGGWGDNRDAAAEDFVGNAMKSVLEFVNPPAGSAQEKVKRSAKKAMGGSGSSSSDGGGLGGLAWNLAMGRAKKAWEEMTQEAGGNEPAGRARRNR</v>
          </cell>
        </row>
        <row r="4651">
          <cell r="L4651">
            <v>1.0499999999999999E-5</v>
          </cell>
          <cell r="M4651" t="str">
            <v>MSPAPRAVLLGSSNLPYAPVSPSPSALAFSQDGQYAVVARGEIHLLTPTLGYSPALSAASTSVLASGTSATPLPTAGTKGGLEATGGKGKEREQDAEEWCWFKTGILVEKKNVVKWSEWVDEYDIDMPGMVEPFWRAAAWSPSGVSQLGGCMLATITTNGEALLFEPKKNAVSGEWREIDDLTSKLIKDTVPNQSKYPEQTAHLRRDMVAAVLRCQSSAIAWSSAVPGYAGDASILALGHRSGEVTLWKIDEERKANRIKRFRPAKEVNIVNVLAWSEWKVDGTTATSLLAIADADGRVLVSSISQSLDASEDVDHSASRTVEVSDAVMVEENVDGRGATQLFWLEEEGKPIRLVFSKLGTISIATLSSGSRKGKGRAGEAAWKVEKIEVVHLPPEGVGEEHFMGANGWAACSGIAYHAASDSLVVALSSSSIFSIALSPSPTLILDSIAPTAPTAQPDSAHLTSHARDIFEILYSRVKLRKDRWTRSELGTHAMTGKGKGKGKKVEQTPALGTEASEDEGAQQQKVDKRARRDGAKITGWVGLGTGAGGLDTAFMFESVRPDGFSYRTYASERTHLAITNFAPPATGDGASDESGEAVLAEFEKKLRSPHNSRLSSPLTVLRPLLHYLTGHSTASAKGFNPSLLARLNADGLEDRDTPVSEAGQGVAEKLEQTLWADQEVEVVRLKEAIARAVVRTRGLPADLLHEATLKQLALTRVLIKEVLSKLAATLGSEQLDESEKPLHVRLLLASSALLPPSPDAVELALLPPDALAQAYEQPDTCPACRAPVPLANTRFACCEQGHQWERCSITLALVSTVSVRTCTSCDRKALLPGAVAGVVKDGKVDELLERATCCLYCGGRWMKVR</v>
          </cell>
        </row>
        <row r="4652">
          <cell r="L4652">
            <v>1.04E-5</v>
          </cell>
          <cell r="M4652" t="str">
            <v>MSPPVLTSALLAQQAIAAAASAPASRSSSRPRTFSGGKDLLREDVCDLSDESESDDTDFISDEEDELIDERFLDPNSDEGIATRVAAYARELSTPAKRFLRTFPVEVLRDATAYLERLEGDDLVLEARKGDEVLCLRRTNFQDLCLVDETRPLLQTPLGVFEQAPFADIVREVDALVTAPGFDISPIPHRHPHPPSPADDTNPPAHSRIPDSARHRPQGLEAFRQGRSRPPRQPSASSAPITAVRSGFDYEGYRARVAANAGRYDALMQSFPFHVATERRGTTALGRLLGDEPLQPGATSNAGDAVTTVEQDGQRSTVRVTAPERGVEFEMVLYEEEEVEEEQDGADDLAAEEAEREREDTERREGTARVDGADEIGR</v>
          </cell>
        </row>
        <row r="4653">
          <cell r="L4653">
            <v>1.03E-5</v>
          </cell>
          <cell r="M4653" t="str">
            <v>MADAADLWESELGLFDIEVDDSAAAARRARIEASRRAAKGYTAKVEEPGWFNDPDQVARSKGPARPALFALHQQYYQRRFEDVVHGGLELLREGVKEETEVMDLVMRAALRCGQERKEGVVELARRWTEFPNLPSLSFISARILLSNSPLATSPSPSTPSDSTPPVSAREVLSATLSSLRIHPSLPLPRAFLSTILLPLHPLLSQVLTDPSILDAQRAKVEQELESVEVGEKERDVLRRVVLGAEKGAREEEEERVGRNVRSL</v>
          </cell>
        </row>
        <row r="4654">
          <cell r="L4654">
            <v>1.0200000000000001E-5</v>
          </cell>
          <cell r="M4654" t="str">
            <v>MAPAQAGTGANPARSAHTASSIRARSRHDPADPQRKTVYKPVLDNPLAVQWPPLPAPVRKAILDELLTLLDSAESGNGKGISEWRMDEHTRRKNVAKAVKGKGKAKGKGKERADVTVTGSQAKVMKDEGASPRKTHVLTTRSSSTYTIPTSTTHASSSASNSCAITSHSAPPLLDNLVIGINEVTRALESRMRWERWELGDDSAAPPSSSRSRDGAAEADESEKSGRRRRHKSKAEKDGGEKAVPSALSSTDRRIAAPPTLGDHPAYGSVGKAGRRRVAETEDKPNYLVEGRSEGEWRLLVNSEMRRLRSTPAASSSSTPPSRGPRTVSSDVASSALLSTQPSQPAVSVFDEMCSSPAPPTVPLIDLIFVCRPDINPPSLVAHLPTMVAAANGIQEALDSVLSASDPAKEAMVVEDDEQRQGKRPEMRRVLLVPLDVGAERRLADKLGLRRVAAIGLSSLLPSAASLVTLLSSTPSLTTLSAPWLVPHLLHPASSASPAESLYQPTTIKHLKTSAPLNPRAEVTRRKEEKRKNKEERKERRKKRRVGEGEGEGLYVAED</v>
          </cell>
        </row>
        <row r="4655">
          <cell r="L4655">
            <v>1.01E-5</v>
          </cell>
          <cell r="M4655" t="str">
            <v>MLFSRTYATSHQLEQQRLSSPAGAPVPSLHSSQSRREIPDELRTTSVIVEEDPFLAPAADMTGGIQTLLEEEQPDLMAFDDVLDDAFDEVAVPPPARQVEERGTLIDASPIAEQVEQVPAVEAGRPRSNVVVKMLFPTAPLPQPVSKRLSLPVAQSAPSSHPFSKRTSLPGHSSHSSLSSSTSRKTFSSSHASLRSSQTSSTSLAAKEGTLLALPLADQLRTLKARNSTLAKTLASQQATNAKALERIRQLEEEKESGRVEAEGWEAEAQRLAAGLSGGAPAAKAPAEGDEKAHLLARVSLLERQLALESSKRRRAKEMQHKLRCELVNRRWKEKWEVELLEREERRWEVRCVELEQEAARERYEREMERLEREELQETVAEQLKSLSALSASRQLLLTSHRTSESTISTLRANLSSLRLELDLTLARLEESSAVEAELEEMKSEVERLRRDGKSVSEKGKEVEKERARREKLEAEVKDLKAQLKSTQSALKLSEKAASSAQSALAALESGLQRSSSTIKAGEGEKNVRRAKKVEEKEPEPELAGVDEEVDSAAEELATDVEDAIEPAAAAVESEPEQEQGDEKTYKPVKSKSRSAPAPKVPKPKAPAAPKASKKAPKPVVELADEDDLPTPKKKAAPAAPAADSKKRKAGVLCDKPANVSLAARAVGGGVEGHEGGGVQLKVKKKAKKGVVSRLSLDSDEEEDRPAKRRKDEEATEPAKKKKKIALFGGPKSRFAFPIENADANSLIPVDLSPIKKEVAKKSSVLSAFGGAGGGRKGASIFA</v>
          </cell>
        </row>
        <row r="4656">
          <cell r="L4656">
            <v>1.0000000000000001E-5</v>
          </cell>
          <cell r="M4656" t="str">
            <v>MQFPKAKRFVDKPPDTIPPPGAYDVPIALSDPSYKKGGMLEKGDRFAMGERDVNKPDTFGLYNPDGTSAGDKENAPPKSRAAGTTSSAALHAERERHKRELEDLRARLSASHEKEASKLQAKVDKLTKRTDELKKEREELGKEKDGLKSEVRHLTSKLAKTTTLLEKHQQSLPSLQSKLESLTAQHTASSKRKDSEIATLRGRLEEVEKNLFVERGRYAVLKRDKEVVDAAVEREKQGRAEQATAAGEAVLSAREEARVARQSELYEARMREVKLRRQVEDRIAQVESLAAYAAGLEERVKIAEESREEAEWQRWRIKDLWRDERELMVGPERNEKEWRQRARADLRDATGLRDEVASSEDEKDWRVQWDEEARLWMKGREKRWDEEKRALKKELSDLEKELDQAVNTEIPRLETQLSSTEATLADTKSSLSSAEEQVSDLSSALADLEQRLADETDRLEGEIEEQKRHLADARKEVEKERTEKRRVVGLLAQTRASETALKEEVEILSADVTSLRPLIAETTSLRQTVDHLARLNAANEAEAQQLIAQNSELVGHGNKDQKIRHVAALREELVESRKKHLATLSQLASVQQRVASLETELETYRPASTDSDIPSSTLAPHRARVSRPQMADAVSASSAVPAPAAPRVVVSVSTTDAHATLSHSLAAPAPTTSVTWADDDPLLPPHLQLAASQPATSAGKARGRAAIRERRGSTSVKMVGKMSVSELLG</v>
          </cell>
        </row>
        <row r="4657">
          <cell r="L4657">
            <v>1.0000000000000001E-5</v>
          </cell>
          <cell r="M4657" t="str">
            <v>MSTRLVFSRANLPSALPRPRARPPSPPLACPQTRLFATSPCTREEKHGSTRKMRPRDRLQFLMENEKDGTVPTGEGEEATVLPAAAEQPVAPTAAAASPAPDTASQAFNAAPSVSSSSSQQPPPPPPPPPSPPAASEGELILPPPMPGLPPLTSHQLPLTRLPFSSQQFVKRLEGAGVKRGVASELMRLTKGLLGREEERAQREILNKQDLENESYLFTAALAELKAGSQVKSRNDGITLRSLTAILQRETDGLDQKLKEDMRRLASDIQLDMNNRKEETGQELQALDKKVMDLNSKFTMLLGEMRTEAEATRWISTRRAIVAIAVFIVITVGTWSASKQWEKKRPPPSIEELGVKVPAGEEDEALHTDAAAGGSQRGWSFWGLVGPTEGKRVGADEDEA</v>
          </cell>
        </row>
        <row r="4658">
          <cell r="L4658">
            <v>9.9799999999999993E-6</v>
          </cell>
          <cell r="M4658" t="str">
            <v>MEQSRSLREEGNLAFRSSRWTEAIDLYTRAIEAVTFDVDTATEEEKEHLAALYSNRAAARIHLFLLDYALLDSDAAMRLRPKWSRAHARRGEALARSHDFAEARQAYLLAVDLAEDEPTRSRHMSAAASAKADHDEQVRRQKMTVFEMAESALSFAATYDKYVKDGGDPEKEGLVSASTAVYAWTMLEKAFEELDEKLEVKESGEVEAVTPSPSLDIADAIITDSRSFHLPPGRSHTLPLSEKLRLQLAWDSKVLNLEQWIKPSVVPRDVVRCYDGRVKREGVKVALAHLIRGSFVAAYINEVQLRTAEAVSQYRFILGLLVEARALWEDVSEEEKGSTFRFTFERKVKMHLVEALVDGHFRHHGTPEGAHFPLSEAQNLAEELMDDCNRQKAPGDPVSTFAFQIQPIVAAGKAFAYTLRHRSTLEENRIDFEAGYWAHGGMMKACARLYATAGKLLPEDDPEKAVNLFNALACDLRAGGVTFADLFQRAAEAEAALVPPERIFGPSPRLFDSRNLVRHACSAARSSLSPLLPSIPPAELEKTVKPVPTVITEAVPTGKSWEDCVDEELRRQVPGDLAVAEFVTSGGVEPASSS</v>
          </cell>
        </row>
        <row r="4659">
          <cell r="L4659">
            <v>9.9299999999999998E-6</v>
          </cell>
          <cell r="M4659" t="str">
            <v>MSRPFSPDSLSGSNGESASTPSAASRRICRQLVVEAEAHDEGVRATLYCKVSLPSTASSSSQPHNLLTLLPSSRLSYSSTYALPLHDDSPEAIMAAWKFGILPSWVDDSYLDQNGFDSPGARSIRRRRSSAASDLLSTVTGAESDERREIEIVQEGERVALRLLPENGAVDSPPSGSPATERPASRAGAATPTQAGQRNLEFVVVLTIDIDFGRLRLPRFANTITVPTPLCLRNTLVFDLPSPPPSSAFSTWDLSVRPSLSNAQSTSHPAVNIAGTRISGTFPTTSSVSLRWAPQLADGTAPLLIKREALETSWKVDKAGAATAEVEVSGHFEYSGLREKQWVEVEVGVPFVQAQGSPLEITGCIASDGVTSVLDWEVAPAPTSAKPSNQPTNQLDLPVKTPPELPSLPPLIRQQTESGLSDSAASVLSTSASTAYPFTPTPAPRRKRVSSRTSDPRPPSWTSLFDTAPPAPPVLDTSFSTESPSRALPGPRVVKEPSLLQQAAPFDPEASAMDMSFEVSSVPSTSSELLDEPAQRPAPSTSAMRPDEHSSTCLVRVQLDLGPSLRAFASLPTTADDDDLSPAFSFNLALHFPSSTLSAKSAPDSSLRLALPSVTLPTALHEENVVSVSSTSPNRLIELVSPPPVSPDENAEPPMSPLPASKGVARWSTLRSGAARNGSAPPPVQVEIMAADASFAENDNVAPAPSPLASDWTGAEADFAEGLAASAREEETADLLDERPPSPSTAAPSVIDVEALATSLPTDEPPSTVLDDTPLAHVNVTMTPVPPAPGHSLWEYYYEFEFTPAYTGIVTSERSSADLTALAAWNERGEACLKNEQLEAQDAKGQRFRVEGAQRLVLAVHRPEEGSLPKLGSIVQFERQIVKLSVELVPLQGLISEPRRAEAMYASRTNTSLVRFCVPSGAPLGPFFTFKRTRLTRTRHLAVAPGASTIPSPRTRLWQLLTILFALGIYYAIYATTSTPTLLQEHSRRQLRTTSVGAIPTSSSSFAMTPFLRTPHTVTTTATSTSTIISFITHTPASTPPVVHTTTLYRTTTIRQVTPVTPTAPLAFDDSLPPATSTTIIPRREHSLAQEDSHSLLESFQVWLERVKLEVRIRWRDLLAFIT</v>
          </cell>
        </row>
        <row r="4660">
          <cell r="L4660">
            <v>9.9299999999999998E-6</v>
          </cell>
          <cell r="M4660" t="str">
            <v>MSSLMELGTYVAQQTAFLPALTGFSMAARGSLKTYLAAQALGPAPKVDDKDLKKLKWARCLMVLVLCGGIFGLEFWLISQQDMKKLDIFFRYLNAFVYQSALTGTLLDMTKSLKWAAFRSPGNVLHFRPAPGTVSFPRVLTAVALATGLNAATYFDLNWAFGSFLTVALLYRSLSSPFRRVFSLRVMMLCMIAWLALTFLLSGLVILYVANYWMDGAAGDGTLDSSITGVSDTSSITSTEVTRYMNLILPFAFSVFPGVLAVGCYRFDYANHVEANPELAAAVTLETCEPRKRFAKILSQGVVLPEKGPSGFLTPYFTTALWSWILAYVATFGLFAAAIPLPKDVLTNGAFDMTALTLAIPFMIVGLVITASIRGEFRRIWKHKEVWSPKEDEAEGAIALPEDDVEAPLYAEVADEKHPEIPDVVIEYAEPAPAYDAPSKQ</v>
          </cell>
        </row>
        <row r="4661">
          <cell r="L4661">
            <v>9.8400000000000007E-6</v>
          </cell>
          <cell r="M4661" t="str">
            <v>MSEPRCLAWVAPELLSPLCRLPNFALSLLCSAASQPLSTRLDLQNNSTRSLSPQPLIRAHFDPLPSSASLGVFRPSSPLHLRHPLALPSLPLSPRSTTAMPRVGPEDENYVPRGPYVWGFPLGDLNFQAFSSKKMFDPRWHLRKERFIAYQVAMLVCLAAECTATYSLDKYEDLQTHIESRFSPAHLYQNDLIDMEISTIVFCVAVACLFGADFFFLLQFPRRVYPKWYQTTKKVLAVVITLGIFACALGSTVRPPSPPSPVFPPTNPRPRLIEQIVIARNSAILSHVSPSVARAATDYYYRPPLRYKDWAVNVAWVVLLWVGWVGCVAA</v>
          </cell>
        </row>
        <row r="4662">
          <cell r="L4662">
            <v>9.7000000000000003E-6</v>
          </cell>
          <cell r="M4662" t="str">
            <v>MDYARSSASGAGGRGPEAGGSSSRRGYDAGGVRGGRDTRPPRRRSYSPPLPPNDRHSRYNSLPSGSNGPVLRLLDSPLSDFPPPKPSRRSPSPPLYPSHGPSSGLPPQMLGGRRDQGWGDRKPRMNREPGPSSSSKYVDEWEPPYDREPLDRFRRRSASPDDRDSDLPYRSRRERDYRRDRERDRERDRDRERDPYPPGSTSRSSGGRSNAPWEPPVPRGNGWAGSPTKGGSSSGFQIPYRSRGNKRSREDDEDDLRDRDRELDDESLDGRDGWRSRRSSPERERDRMRDRDRDRRVGGYDRPPPGRGGDGRRVVSESQGYSYGPMRFAHEPPPPVPPVPDAYRRPSLLDRLDRPLPSSPYTRPPPTRSTSPPPHRPPSFVNGVPIPASLPRRPGHQPPSASSRTASPDRRKACLPSSTAELRERERTTTPPLPPRSVPLSKPGSDVEEGELPDEDGEVEELEGEVQELRRDSIVEIEPERQERQASTPPPRDRPPPSETPEPMAVQAVDDVDMFAPAEVLEEVAKREAEEAVGRTPPVDRTVHEEGTPPLSDEPAKPVSPAQAATVNVLARSPPPEPAVSASPQMQVEKEEGEVSPVKPRTTVAPVPDAPLLQSPPAPAAPFVSTSFAPAPAEEPKPSPSAAQRPLPPPPPPPYVPPTASSPTLPATAPLATPAAVSPTVVPPTTILAFTPPAPIASILSPIDRPTRPSPTSALSPPPKKAEEAPLPSLPIAAQPVRIVDAAPAPTVAVVAPEPVPAVAAAELEAKVETAVEPSSVQQAAAPISQEAKGVSPAVQAESVTVALGLAKDRMEVGEEAIVQTAGASPAGVVLEEGLVAQAQDVLMKDGDAIDSPRSPADEARSFPKPPSPHLTDDQHRHSPTTPPGRSPEGFDSVLHTVIRENEDEAADAEAVVEANRKRTLEERLRLTGGVTIPPLMDRDELFVKTWESVNEPHTRLSQALFASFESRDERRKDKAIALRQQYKLFNADWKAHCARLDKLRERVHRPNGQNNAASTAPQTPSIDSSGMPFYPEPTTPGPSLVGGRANRRSAGAAVGAFGYGDAVRSEAEFLEILASLETADLRDPDVRAARTAAVVPDMVIDDSERRELLSTAFEDERYRVVDPEATFGVNAPLDLWTEQEVETFCKRYAQHPKQFGKIAQDLPDKTTAQCVLFYYRMKHTIDFRSLSDRRGRDGRRKKSKKRPEGKGSFLLSNLNKKARSAAPPIDERDEDEDEVSAPTSPRMSRSELPTPVDDHPHGEGDRFLVTSRGHPAEDADGDATMTPAPKRPAKARQTPKGAALDLPSEGMMEAAEVLGALAGDPGEDAGGAGSTAQGAGSTGRSGAGRPRKLRVDVDSLPTEEVIGDSPVGPDGDADFGPGDKAKPKRKSTTSSYWTVAERAEILKLLAIHGKDWKKLAEGLGNKTWIQCRNWYQNNAKKHNLADIVNNGGTDTATAPAPANVRLDSPMQENIGPQARSTMPRAGFFEDPAQRRLPPLPSLEPSRRAGSSGPSGMHLSNMLNDDGPGVDAGSPARDDWFGNDAAEASNATTEDGVDRTHRMSAFQRFDPRQSDARPASAPHAVETAAQPEPSAQPALHRAPLLPSFPSSLDDRRFDAARRIPALSAHSWTPHSPASSFAAYSVSPAASASPMTPALPTFASDGQQRRTSAPSDYFSVKLPERYARSAEPLTNGISHLSPFPTHRVGSPLSNSVVPTHHSSQSVPPQWDPTRR</v>
          </cell>
        </row>
        <row r="4663">
          <cell r="L4663">
            <v>9.6299999999999993E-6</v>
          </cell>
          <cell r="M4663" t="str">
            <v>MAQRQLYGGAITTTIPPSFIDASDLRQVPDTQEVFLAPDSDLSLITEVLELVKDDGAGDDLERAVRFHFSSLAHDNSALSSSVTSVSLPSSPSAPHPQGPGLPTILGPAVLSGLQTISKFNRPASEADTVLILLALWRVPQRDADVTLCVNWPVKDGETGEERSEEEARRVFEEAVRAFDVKDFGLFAGGEAAAGA</v>
          </cell>
        </row>
        <row r="4664">
          <cell r="L4664">
            <v>9.5000000000000005E-6</v>
          </cell>
          <cell r="M4664" t="str">
            <v>MLSRCFCLTRRLPHSPTLRTMSILATNSRSDRTPPTTLEDALSRIRELEDTLEAARQVWRAEGKGDLEEAIRRYRSTGQAGVEGQASSSTAATPPSSSSIRNPTHSDTSNTVPKSTHPTALGVDPEASDGPSPAAPEPVDIGPFVLRALALRKSAQVGSIDEDKVEEEFEAIVEGAGLSEEQVRTLRQWAGL</v>
          </cell>
        </row>
        <row r="4665">
          <cell r="L4665">
            <v>9.4800000000000007E-6</v>
          </cell>
          <cell r="M4665" t="str">
            <v>METAGLEKKTGRQAERDYRQRRSDILRRLGQSAFLNGSQFAILWVNPSTSQTDVFASEALQPKLQQWLGTRVREEAQTLSRRLQDERAEKVRKGQEVLDAHAVFDVDGRVPASAIKDELLRTDEEDLAPKVASVEAQEKPPPALPQPPSPRRPATVPANPSVLETPYSVMFGAEGNFSLPMPPASPAKLHQQLSPRPSTAPSPSNAPSPHTAPSSRALPAHLVIDDSWVRHTFTPAELSQWYSERFAELWQKTEKLVCKAWIKVIQPAKHTKFQYQKGEESRPDWWPRDVRHKEPDHLSKAERVALLVHLLRTAPVSIEDLEMGSASVSAHIPPERVEILREIYRIAKEERRAKQESPDGTLTSLTVALPDTPFFKNPPEEATQSPAPDEPKQHNTRNRSRRSLASQNDGGSNRLESVEEQQTPRGSASPSAAPSLPRSQSAMDVRDLASSSAAPYPSVMATPARPSSAAPATNESPASAPPLARSQSFAGPVTSAGRSRNAMRQSGRGSVGEADLLAGGSLDGLNARNDVRVQATPSAAHRTSGRRIVTPSRGGQGSPLAPSVGGSAGMSRSLSASAVAAGTGGASGSATKRSAAKAASGIDDSVASPAMIKSRSRLSQQHFEQMGIGSSPSAQDAASKTRGGQSERRPRGSQSAHVVQQPQFEPMYEQQLPPGFQLHQHHQRQLAQAQAQAVAQAQAQAIAQAQQLQHPPQQIQLVAAHPVQRIPSHPQFQVPPGHVLVYAPHPPQGLPQPVAFGRQQSTSPLPALPQPPAHFTEPPQQQQHQQQLHPSHHRPHHLAPPQHSSHPSSHHGHTHGSTSPHPASTQVQVQVQVHAGPSPSYTLPQPPPQHVSSTHSPSLSHHPQQQPPPQHDQYVSRSPYLASGNGSGSNSSYPTPTTASYASPVFPGEAGPRGMPDPFVHSPSLGGGGGGGDPFAGTTGAGAEDWSAFLHSDPGSSGTPSSMHGLGLVAVDAQQQPRSAGGGLMFEEGYYGEDSEGAFGLGMELDQQGQGGYGYAGDVADGRKEEARRRYEDQMFGLSGGELSAGLV</v>
          </cell>
        </row>
        <row r="4666">
          <cell r="L4666">
            <v>9.4599999999999992E-6</v>
          </cell>
          <cell r="M4666" t="str">
            <v>MTGLTAKSWVVLVVYAVVMGLVVKGIRIPLPRAVTRPLLKLAVQLRILDPPPPPHSPSSPEDDPEIPSPNAISPKVSTTPSLNGSDATRTQAHQPVWEKRLSIPLDLRTSPIAGVIFLLITTCIDGHVVRLGIVGEEGIRPYDVLVLFISLAYISTALDSTGGLRALAFYISQKSARTPKNSPPSAPKTASGLTLWTVLYLFWFFFGVLVGNDPIVLSGTAFLGYFTRSTGITAPRAWTMSQFIAANVASAALVSSNPTNVLIAGAWELNFLTGFTAYTLLPTVLTALVAYPLLLSIFTIFRPSNSPHSSSTTSSRQRYIPARLLPPDVDPRSALIDPSGAIFHASLLLITLCTLVGTSFVKNVEVWMVTMPAGVIAFLRDVWSERRPPNVKRTEEIEMEAPTRPLDPPKSTLTPPTQHYSLPYLLRKLTTRFPTTTTTISRLPFSLVLFAGGIFVLARSLTERGWTDIFAGWLSKICVDSAATVFFVGYFTALVLCPICGTNIGGTILAVEIIRSPSFSQSARVLANPRILKSAIYSLALASNVGAMSWTLSSSLAGLLWASILAQKGIKVTQIEFARWMVPVLLVLSTVSSAVVLLEVEYFRV</v>
          </cell>
        </row>
        <row r="4667">
          <cell r="L4667">
            <v>9.38E-6</v>
          </cell>
          <cell r="M4667" t="str">
            <v>MPGRRSTTSAHLRIPSPLARFYSHFPLLTLPSPHLTTPAPSLPTIWAYGPPPSGHTESLDPACRAAQAYARFAGQKCEVRWIGWEGREGAPGGQVPALHTSEGDLFGGEELEAWLAEKAGGKDTTNDATHQAYLSLLTTTLLPAVLAALYLSPSTLAPSVVPIPSRPFLSSLAQIYLTWNDRSSRIDEIKRLRGGKVGKETALDLEEIEREAVEAIEAVEGKLKEQQGEGEWFGGASTPSRLDALLYALLSIVRILPPKCDSTLRPALERCPNLLAWVKKHDP</v>
          </cell>
        </row>
        <row r="4668">
          <cell r="L4668">
            <v>9.3700000000000001E-6</v>
          </cell>
          <cell r="M4668" t="str">
            <v>MAPFPSFTGPPAEPKTIRIPTFRSPTAKTQPAPVPQNRDEARAARLKTNGEGQWASLDALASAGPSSLAHLLAKRDPSTSRPTASSSSSRAKPIPQPFKKAAAARKSPRKSGVQVDVARTVDAGKGAGEAAPPVPGPSKPTKRLPRASAFPKNSISTANATPGGPPSPVNNGSAPSPQQPPAASTSASTKKPRKSSAKPKKDAQITQGDEEGAANAKKALKRKSVAVATAEGGEHAEEAEKLAKKRRSSIKGKGKAEEVEQDPVEEKVGQDEAVVPVARKARQASKKKSETVAAAAAKPQKEPKRRRSTRVAEPAAASPPPPSPPVDDPAEEAPTASAPKKKRARKSAVQADEREEAEQEEPKPKKVRKSRADAASAVEGNEKSRSKEKGKGKAVMPGDDEKPEAASRAVKRKRNDITAAAPEKAAKRRPVPAAASASTSRKQPVASTSRPPARRARSPTPDSTSGEDADADAGDKSKKKGIKVRTERLKGNKGKLNVFDVVAGGTRRVLDQFLNEHGKNPRMLKLLHRFASNVQSPLLSRVRRLSSPHRSLAHPPSTRSPPSSRPSPRTLARSLPRVRRARSFDWSWWRRSVREERLSGR</v>
          </cell>
        </row>
        <row r="4669">
          <cell r="L4669">
            <v>9.2799999999999992E-6</v>
          </cell>
          <cell r="M4669" t="str">
            <v>MQTSSQSTYDDTNQITQPYLRNSRSNGASRCPRPLARLALHLSTSHRSLAPLEACTGIRTAQQGPWTTRYLLTALPLVLSYPDAPLLVCKGSLHSTLYARTMATAHKPSDLDAIVSPAQQTVLTHSAAQGIQIASIISPAYLTLSSLRRRSSPPVSPSAAASATTKSPSRLTPLLRLHVLHSFVLGPLAGLAIGAGRMYTRPAGEGEGALAKEVKRDRAVRKAEDWAVIGGVLGALILPTFLLRRAAFPLLALSGSSLGCAVGTVASWTQ</v>
          </cell>
        </row>
        <row r="4670">
          <cell r="L4670">
            <v>9.2499999999999995E-6</v>
          </cell>
          <cell r="M4670" t="str">
            <v>MSVNGVARPAGPRRSTSGDPDTSPDLEFTFLRPAHQARTLARPASAYVPRPTSPEPSRPISPTPVPLVAPILPTTSQQSHGNARPFAPKPMRQGAPRLGGLGLGGIVGPEPSPPARSLPRTDSPARPAAKRPVPPVPFVPPHTQTPSPPSTASSDRNSSSSSPFAPKASNMPERPFLSPEYGKPTVRSGTFALDSHAAPDAGLERVRGESGSRNGRRSGTPNSLERSTGAGEGAGLAPPIATAGVVLLETGHEEDAASEEDEAEEEEFSPDIQEPDWLQTSPQTEKRVSGFRLADGEAEAEEEEEEEEEEEEEEEVPAPPSDSSLNRRNTMVGLFGMVHEVPVDHEMDATSTHTSEDGQLDSFDDAHSVLASSTSRQPQEPPAGAVDLADEDEIAEILSSPEGVKVGDLPEEVILDGPGSSAGSEASSVAATPIHETALTRDWAAPVATAVGAPTFGHAAGLPSHEPVAATLMARAVNTNSSYDADSDHEDHDAVEEEGIRSRSPSIASSDRVSPKSVHDTFERSRSPSPVPLDVHHADHDFAAQHSPASIYDEDEDRLPNGYVDETDHAHDKAASIREAASVYPSPPSSPQPPLLQEELPTEEPPAAEPLPPVESPEPPAPVRAATPPPPPPVAPTVSTSSPTRRSSLSPPASPTTASAPAFSPNLAYQALGLRLPSSLSGNKRSSAISPVSPPMSPEVAKASMPFVFEPLAAILPPAAEAKPAEPPAPVVEEEREEEVSKTREVEEPATVADAPQHVEPAAEPFISRDYALPTDHSPPSLPTNATRAEADPAPTLEEQPAAPVLKQDDHHTDSSVTDSPALSAHTAESDFESAYGDDDVPPVELPQSAASEQPAPSAAASPAVGSQEQGEGEGGVGVVDVGVAVAGALVMGGLSVGQSAWRSLSGWAWRGNAQSEHQQQQPQPAAQPDFVPNVPQIVVVEEEMVSASPLIGSETRSDMGTKDGSKSGERAESSVVSTEWGDAEFDMPEGFLDEFKKAMEEIGVQQVAEEDLAEQQAQQAAYLAASRQHEEAVEGEEEEVRSVVGSPAPSIRTAVFPTTGMHRSRPPSITGSVRSDRGGGGQYGRPLTPADERMEGDSDEEYDELDRMMAPVWASHRGPSARQQFAGPVESTIHGYAAPPGLAGAAAGPLPSSRMLSPSLSTSSTFSAAPPSLASSTRSPQPGMTTSRSSKGLFGFGSSKSKTPKPASPQKTRPDSGSVLSGGTQAASTAKSFTSLSSIEEDVLSNSSKKQKKSRKSFLFGGPKSPTMPSIESQIADTTYVHYGSGKAKNKRRDSDMSIDASLYASRDPVLLPGQPVPVSLAGVVAGLSVDSPAKSSVQSGGRRSSLRLKSRYEQADATAPVDPMEKERIYRVRFANATRGLGLRSVAEEEAVRGGDDVALKWIGVGRGRYGNLTIKEGEEMDILFDEQVKKIKGKWRAFGSERSVEWAAVRID</v>
          </cell>
        </row>
        <row r="4671">
          <cell r="L4671">
            <v>9.2E-6</v>
          </cell>
          <cell r="M4671" t="str">
            <v>MADPSIPSTDLSPADSAPIDSLLQQAPNATYHIVERVKGETPIEVCRVGGEGARGRECIQVAQEVTKVFAHLQKRGYFCQLPFDPTHTEIECIRINKIVQRQS</v>
          </cell>
        </row>
        <row r="4672">
          <cell r="L4672">
            <v>9.1500000000000005E-6</v>
          </cell>
          <cell r="M4672" t="str">
            <v>MGPDADPAEQSACTASSPPCSPPAHSQTRIAAQMGKPNDGAPPAYSPPPHANGSSSQPNQQQQVALVDFAEYHVYKDGRMWGKDDIITGPDKQVMLYYLHFPVKFFSARWDLSLRRGGPDGQEVCRLVKGGSFSSSFEIIWPAGFSTNCIRQGTFNMRYEFVDTTTGEWYTWKQDSWLTSLYDWSLWKKSEADAKVPKERRTLVAHWRTPSFSISKDGTLQINPNYAHLTELILATALGVEERSREKREQS</v>
          </cell>
        </row>
        <row r="4673">
          <cell r="L4673">
            <v>9.0999999999999993E-6</v>
          </cell>
          <cell r="M4673" t="str">
            <v>MAVPYMSAGGAPSVLPYDAAAGPTASTLPLARGQHVGPLDAQLGMYGGPVPSSFSAPFDPYGNRANRPVTAPSYYVAPSFGSIPPQHPLASQSTASHQPSPLGPGTTSVSARYMNPLSSTLGAAASADRRFSLPVSSLGSSAPFQLPPPPATAGSLPPPPPLSGTSTTDTPASPEMKMPQPMPPTASFALLASSSGPGGVGGGAAEEVSAQ</v>
          </cell>
        </row>
        <row r="4674">
          <cell r="L4674">
            <v>9.0799999999999995E-6</v>
          </cell>
          <cell r="M4674" t="str">
            <v>MLPHHTQQHPQLANAPPPQASPGVHHANPHQQGYAYHQQQQQVLQNGMTPQQRQAVLRQGGQQQGQPPQGGMMPGQPQQGQRMVQQPQQQQGGMMHVRQGMNGAGGPPGAMLPVPPPNMRVAGGMPPQPGQVIGPSHPQHPQHGAWLAQQQQQQQQAYLPQPPPNHYLPQHPPQQAGNPMHRPLPPPGSQQHHYAPSPHPPTSTPSSPNLHPLPHPPGLAASQYAQGGPPPPQQSQQLPLPPPPQQQQYQQGQPGVPPRLIPSAAGMRPSPAAPGGGPSPYHPPSSPQPQQLPQPPPPGQPQRHPSVPNGVLPHGRPAMMRPSLAPPPNTLLAAHLALNGTGPITATAVPAGPALARLATLNDSLQVAFESENPLEALRAAVADNFTDTGVVKIGLFDPAGPMSKVFEIPCSAFPRFQHLNHLQGVVSSTFVPTFVREFRLTTPDPTAPRPPSPPSPSFGGPDPPPPTPPSFPIHIGYLLRSEHAQWTSLFGSGTRVELHGTLTMHIMFKDLGNGAAGLRIESLEFDARGYEEFVSRHAMEKVEQALADAVTGAKASGSGEAGGKKAAKQEEEKEHEERRGSSGKGKKGQAKGMVTRRRSASAKVEADSDDILPDERGAGTSKKDEDERKGSMDSVGQGEGGKGGKRSALVEVPLSSVGVFGVTEMGMRCLEIAESVAQLQDLIAFSLESGTGPMQSLARYADRSRPGLPQDAGSFRRGPKSSLPPTTPAASGPPPIAASSQNPSTNSFYSSVTASPGGPPQPLPTAPQRPPSSAAHGRTEMPSPAAAKRKLDAGRGNESGGMGERMEGDPGSPQKVQRGAGGGRGRGRGR</v>
          </cell>
        </row>
        <row r="4675">
          <cell r="L4675">
            <v>9.0599999999999997E-6</v>
          </cell>
          <cell r="M4675" t="str">
            <v>MLWTLCLSTALLPIALAAPTGNATATATNLLPVPSYATQSTAAFATATAKALASSLPGYTYNLTEESEATRVSICNQTTAFCASAGCSADNANVTVNFCNPTTMGWNCECNNKAQSRLQPLTVPVNTYDCRLRTSACLDQCQNPSASPPVKDVQACRNACNYVVGSTCGTANQVLPEYKVDKEGDKPKYYADTSKGGVAMGITTSSALRSLGSPALAGVVAVVLGGVVVGWR</v>
          </cell>
        </row>
        <row r="4676">
          <cell r="L4676">
            <v>8.9900000000000003E-6</v>
          </cell>
          <cell r="M4676" t="str">
            <v>MASTAAPTASAPTTTAQAAPKPSNANPHLLPLQEVRLHRFEVTGRDWGEWTDWVRAGQDDEFEEFPAEDWDIKESYGAHLAKKANGAASAQGGAGAQGGEGSKALDSLWEDDWDDDDVGDDFSVQLRGELLKQQDQMQA</v>
          </cell>
        </row>
        <row r="4677">
          <cell r="L4677">
            <v>8.9400000000000008E-6</v>
          </cell>
          <cell r="M4677" t="str">
            <v>MAVFSPNTLFDPDERLDYARQLLDKAAHGGQAELQELAAFMLLLDVVACLQAQKLAGGRVQGDEEVQGTEKEGDERVAGGLATSQDDDGVRTALGVADEGGVSGSAGAEGASAEWKTRAEYLNAVYLGEPQSAESPVLQPPLAPPSNSRTLLHDVSSLERPPQESLLSLVDVLLNFLSTSTLPQPPASHSSSSQLTADMLVAELPSSTLPAPLPSSTMSSLTASLASPATKRSEASRRTLSTILGHYVSSKSFGVRDVVEEGKVWYAQDSQDDERVKRIYPSAGAATSSISAVASDASEDEDADTRSIATGIREAQESIVRKDKKLEWLLGNNFQKGCNRSDPSASTSTPKRWTSTTAPTSSFGSSSSSTIRGDPVPIAPTVSRTRETSYESAASTSEASRHSRMVSTSSTAPLLVRRSKDTLDHALEPAIEGEPMLADAVAGVHITDDSEKPFTDLAPALPHSASSNRPLLSPRRSSLDSPLDQHLGTVPERSRRAALPISLNKNALSADEKRELVRRSKKLEDFFGASFHEDAARKVLVEGRTSTSSQPEVSPTTASFARQDIASRADSGRRDSLAPPAAGWAGPTPGYSFGAYRRPSLLSNSSSHSSIRLAASARGSTGSASPLASPRSPTFPTAPRMQRSSSSPSRRSSSFSSMTSPEYAYFSAEPRRPSTLEREEQQRLREERRKKLEKVTRLLGERVPAQLVVGTQQGALEAPKGEVGGATMTRSRSKGGMGGRLKGRLGFVGHHGHAPSDKPGESGNVGWDYVQPQWTAPTDQTDGGDTVRTAGSAVDALTKARKLENLFGDLPPPSLYLAPAPPISSSHPHRPLHTFRHRRSVSDITASYSPFSPQATAGGWAPQTPPNPPLSRAQTRSTVNSLRQSIASLSYAMERDPTALDEVVRAYASSSQDDLSTPQAALFDTSLSADEAETSDTQDAPVMTRSASAQSHRAVKQAHKLSHFFGTTRGEVWRMLLDDIQASVLEDETVDEDERAELVSSLDRLRDKV</v>
          </cell>
        </row>
        <row r="4678">
          <cell r="L4678">
            <v>8.9299999999999992E-6</v>
          </cell>
          <cell r="M4678" t="str">
            <v>MPAARGSASGQTFPCPDCDKTFSRKEYMARHYRSKHSKEKPFQCEFCDHAFSRSDLLRRHYKTCAEAKARRGETGAGASPPTRRNSAAAGSAASAAALAAPPEPPRTTYEMPYASSSASAAMPHPSNNPLLPTPPPSYYAHMQMPMPEHPIYGLPPATNMHSSFSIASGSGTAPSPENGPSPFSTFSNSSNLTLSSNSPQTPFTTDASLPPAPSYPHLGMMQPPPPHPSASSAVPSAPSAIPSTSSHPHSSTTTPTTPSTSAFKSGSLSHDTLAPGLSRTGSFTRDEVLASEVLRDLMRSPLGMSGGGTPPVSTAAAGGMAWHPTTSGQSQSGAAQSRAEGAGGASMGGDAHDWALSSVFGTTTATAGGAANGVLVSAPYAGPAVTPHNKLEETPAAQALAEYFNKGGVGGITALDLGFPTEPCLFPDWMFKAPTVHEDEKRFWMPEQKFCLGYLYPWHVPPLPVLSGYAKKATERLLPAMPIVHAPSVVLNEMEVHTAFALTVAGGAYERDGQSFSNEMLVEKRVFLVRGFQEKNKTWDQKFASLQSMLLYQLLGLFHRDEQQRLLSHSFHSALVYMLRALDLPTKVRETIVLLPGEDMQGEELEKAWRDWVKVETWRRCLRIDSSRVDLLALT</v>
          </cell>
        </row>
        <row r="4679">
          <cell r="L4679">
            <v>8.9099999999999994E-6</v>
          </cell>
          <cell r="M4679" t="str">
            <v>MATVSQLKPPTATARRGAPTPRSLSHPSTSQHGLAAAAGEHGVAGRIGEPAKTTGVASGREGAATVLAAGSLANRAGRTEGTASISGAMKTARKPQRVLRSGGAESGGAGAAGPSTQQQPTTNLSSSSHLGVSSASTPLSTSTSSTALRPLPPNVAATPSRARRLITPTSSREAPDTFKEPPTPSTVRPRTRIVSSSSTSAGTSAQQAPSTLSRSLSKSTSSSTMLDSPRTVKPATRTLPKPPETTRKPSAPTAEEKGKKATLSGLGRPTAREPSATSATSSRRRSSTGGRSVSAASTTSVQQTPLRQSTRTPSSSLAVSQTAKRPPRPPAATTASTNRTLPASRRLGQAQSAIPVATASIAGGRTLRRPDSALSSTSSATLRKDPPSRPSSRTAAASEKAAVIRPRESLAASQTSRKSSWETVGSSARPSLSGRDEMSQRTGGADQTWETDRAGRAGATGANAFDDASYATPRKPSAAPAPGMILSPPSPDSSPTADLSTDDPNLSHFSHASFLSPLPSAPTDQSPTLSLPKPPPLPLARTLARTRSKPRESASLEDILRLGLLNSQMRRGSMLGPAGGGGDELELLLDEGSSRLMSEELASSIGAGDGDFGSEAPEGEKRAKKDSPLTPWRGRVVSLSGSMSARKASSPGAASGSGLLASPSAGSDAGQGGGKVLLLRQSTTEASDLRRQVASLLAEVEQLKRGQAGREVVREEAEGERERVKELRQELEAAREREDELRRDWEEERRAMEEDLAELAAAAVVSPTTSALAATPSPNDSALSPSLSAMNRSLALSLQLSDTLCAHRQTSTLYDAVQARAKMEREEVKGSLEALRVIAAGLRAWEGGLQVA</v>
          </cell>
        </row>
        <row r="4680">
          <cell r="L4680">
            <v>8.8799999999999997E-6</v>
          </cell>
          <cell r="M4680" t="str">
            <v>MRDSLSLRLTTGLFKPLCSLLAPSSHRSSPRLHLPRPASPLSTRRISSSLAANPGLNLREHGTMASDKPADSAKETETAVDKPSVLLTEEGDLSDKLYDILHEVFLRFAKLPETEGAAKVKDDKGKVKLATLGREEINAFSRATNGKDLPDEQWTEIVEYLDVNDAGELTFKGFTELYSLQTENDEAETVKDLKAWGYDPQTLERVSTESAAPKETDKQEEAPKKDDKEGESA</v>
          </cell>
        </row>
        <row r="4681">
          <cell r="L4681">
            <v>8.8200000000000003E-6</v>
          </cell>
          <cell r="M4681" t="str">
            <v>MQRIPTLFLLAPRVVSRPHTRAFSLSASHQSKQAKSSRGSTAPTAKATTVPEQAGRDVGRATGGGKKGSAKAAGEVLQEVTPEAIEAGMLASQASLRNGTQGERKNLAGTDGAQGGSSSTAKDEYGSCACCPVASRCADRWVRSTGPEEVIYTATPSYNPALMVGVAFTMGVFCLTLADLARVGIVRPDAETGEFTNAPAWQRYTFATGAGAIGVAVLFAGVVAPTRRVRTGEPLHPSANVVASTGISRRSRCDDHLRPPSPASPSRPTRISASTTSTRLSPSNGSGERRVLYLSPSATFSAPSQRRPSLTTRRSSLSRTKKACVCFSFPFARVYLSDTLFCDSPCVATSPSSARGSSQTTRRQCRLRSRRSTRTRHSWSRATGRATRSRSSELRSRSTPAARGARTGTRSSGRCWVSTRRSGRDFGSKGRRVSFSRITAFASSGLVAVSRWPPSLLLLALFPPRSIVSACGPP</v>
          </cell>
        </row>
        <row r="4682">
          <cell r="L4682">
            <v>8.6400000000000003E-6</v>
          </cell>
          <cell r="M4682" t="str">
            <v>MPQLNTVFSQLAVNDRATPSNGRATGAKSTARPRTNASAPSDLSTTCARLLTLLSRLFDPVRRSPTFTPTLQHVKGLLYNKEYLAAFGTESEKGERWREVYAARWVPARTVVYERIFEELGAAELLGWRTKGKGRERTEEEEEELEREVARLRRRLKQEGKTADEIAAVVQAHQARMSPPQLSSDVPDEVNVVMIGAGAGSEVVALGGVLGAAAAYAEQRRPRVRVQAVDQGSWGVLLDKMRNGLREEWPELASTDAGFDVDFVQGDILATAHWTTSSPKIDTPSQSSLLVDFSSPTLRLVTICFTISELLLQSRISTLRLLSHISQSAPSGTQLLIVESASLALIPLGKEGRTYPLGQLLDHALCGGEGKSGAWRIVKSDDAKWYRMPEGAEEVYNEGKGAHVKLENSRVVLRLYEKR</v>
          </cell>
        </row>
        <row r="4683">
          <cell r="L4683">
            <v>8.4700000000000002E-6</v>
          </cell>
          <cell r="M4683" t="str">
            <v>MDDLFPELQGFTPRASTSQAHAFALDPALAGPGPSSSAARARRSQGGAYWDEEEEDLYGDDSDETGESEDETDAEEEYAAATQQQAGGVKRPRKSQGGLLADDGTVVTPSGSAKGKGKATDQDLFALDGEEGGDEELGRLISAIRDSNSTGVGGATALDREFDRSIADELDAFDPDLMEDLTVGVKGRRRKRKGKTAGRRAAGDIEPSPEVKRLLGQANAAYAEGRLQEAIELLSEVVRIDPIIRVSWYTLATIYEELGEREKAVQCKIVATHLLGKKEASSEWGDLGRECRDVGLLHQAIYCFTQAIKVDKDDVDAMWDRATLLKLSGATNMAIKAFFALLTLLPHDPGVLRELAPMLAATHQFAKASSILLSAFAYYRSLVPHVNRDTVNYLATYGYGDLETLADFLNVQRNWAESVRVIRQGVRWLQGRESETGWDTLEDDREYDEERKIRGGWEKGNTWFEDEPTYELDVRLRSRLGLARLGMGWVEEAARHFDIVLAEDVAQFPELFGAIGEAYYERKMYNEAIDVYMLMAENEETNGPAVWLKVGQCRQAMGDFEEARDCFENIVEEEPGNAEAKLALAKCLEQLGDPSRALTLIKEVIASRGERADSSTTEGARKRRVHRTKEERAAQKSDREAIERERNAEFTMAFLRLQELEGAIEAGDEEAMNQWIEIATGLVDSFRSTKQLFPSDPRKRFTGMIRTHRRKGKRDLEAEADQLADRLQRSIIAEEDNEVEETSFRGLDFDGWVDFILRYCFMLAKTDDIELAAEVLLHVREAGVFRQSEARQESLRLGLIACYAHAGMHEQAAQELRYFFHGQPFSNEPVRLLLMLLSKGESAIEAFNLPKQQKFFIRQLKGVQLAATGDQGQDEDGTAGRASSPVVAKKPVRKGKGKERAIEPPAAEDEQAADDDGEDERPAGQASSAFTPTKLNPVFLTTYGLMMNVSQSHQPAIIYLLRAYKLDEKQPLVNLALATAYLQRAMGRKTDNRQHQIAQAFAFLQQYRKLRGSCQEAEFNLARAFHHLGMHAHAVKHYQKLLESAAAQAEQRMAIDDEDGAAKSQKDDLVKVAAYNLVTLYAMANAPELARIVAQKWLAV</v>
          </cell>
        </row>
        <row r="4684">
          <cell r="L4684">
            <v>8.4400000000000005E-6</v>
          </cell>
          <cell r="M4684" t="str">
            <v>MRTRSLALVASLPLLIPLSTASPSPTNSLDTQSAPADLARLPESSLDSFYFPPAPPIKPGFARRKRQAVSDGLSAIGGPAGTDAGTGAGATAGTGATTSAAAGAGTTSAAGGGAVTTTTAAQATTTQQQQTTQPAETTQQQQTQTDQTSQAATTTPAASPTTSAATSATQAPAASSQTTAPAASQPSSASAPASAPPASSSSSAAASSSRLTSGLVTYTSLFTKSDGSVGTSTGTVLTPSSVPIKNDSSGSSSGKTWGIVGGVVGGVVVVAALVFVVYRMTQRRFSSLDNDDLEEIKWPELQGDNATSTLKPLDTHRTNGAHGVGDDGETVYDGGAAGMSYMAVGGNDPRRASNGTLLSTSHHGHAAYPSLSDPYALPTTHSRQASYEQLAMIDGGAAAFARSYDPFVTAGAMQYPPSPPQYQPQWSAQPRAAPPPEAEEHLVSGAPRGAPGAGGAMRIASPAPSMGRSRTPTAFEGLPQLGRSESPFQVPGLSSAVDEEKKGPL</v>
          </cell>
        </row>
        <row r="4685">
          <cell r="L4685">
            <v>8.4300000000000006E-6</v>
          </cell>
          <cell r="M4685" t="str">
            <v>MSSLDPSHVPGLHKTDDRTTGQAVYDSVSPLHSLSSRLAERDREEGRVGEKEKAGRRRRRYEDEEEDSDEEDDREERIPVPPIPDLRYEQGVLASIRPFLHRIDDNNAGELQAGEATEKEKKVLTAEKSALASAQLTAEGSSKRESASDVLMAPLRIEWSKVTYVIVRDQVVFPLLQGIAWGVAGFYLSALWDWNKARLAVKKSGNPYARTPSLLASLGIRTR</v>
          </cell>
        </row>
        <row r="4686">
          <cell r="L4686">
            <v>8.3799999999999994E-6</v>
          </cell>
          <cell r="M4686" t="str">
            <v>MEVPRELVVCVFLHGFKGGADTFLTFPDRLVNILSPCGIALEPVVYPPYDTRGELVTAVDNHVTWLTTLVAEKTARFRELGGTGPVRVVLLGHSMGGLVIADTLLSTLPSASLPILGLIMYDSPLIGLNPAVFKSTFDKALDIASKGQAALAALGAGYGLFKSATSKPASPANSAPSSGKSSPAPSSSSKATTARNGKDDKVAVPPPAESASATPGSNWMSFPYIAAAGVTAVFGAAGAAYYNRDTLAKHWTWATSHLSFVGELWKTDELEKRLQEVVKAKEKGVGFHCFYTLIPAKGTAPDRTFLVLPHSPALRAHFTPSRTIQASDEIGAHIHMFDSDATYSLGQETAKLITEWLEKSRRGEMGFWKGDAAKGGPAAQDGETEKLI</v>
          </cell>
        </row>
        <row r="4687">
          <cell r="L4687">
            <v>8.2700000000000004E-6</v>
          </cell>
          <cell r="M4687" t="str">
            <v>MLGRGLRWSAWPPGLSLARPTLPPRRLLPLASSPAFSRPVSLHAAQRPGRLIESVSKQPPISSRHLATAAAASRPPSSPPPNTPRSSRDSKPQRNLFNLRPYQQECVNSVLDELKKGEYSRLGVSSPTGSGKTAMFTNLISLIPPRIHPVTGERADQVLVIVNSIQLATQTGGAIRRAYPDLVVDVEQGDSRGSGLGHVTVATFQTLARDNCARLEKFIPERHKAVIIDEAHHAASPSYIEILTRFDSEIEKRFEAEVSGTGEAQEMIKASRITSKDEVDALQSAAAAREVEAEEGFEPLPEEEEEVDDILEVASSPAAAAAVAASSPVPIPNPDPDPVPLKLDSLGRARVPLIAFTATWGRSDGIALGKVFEKIVWHGEWLDMIRGKWLSQLQFTTIRLGDRLNLDEVDVSRQTGDFVPSSLANAMDKSEVNNFAIDAWFEKAQDRRSTLIFAASVPHSVNLANAFRERGIDARFVSMATKQADRAELYRAFRAGEYPVLINYGILTEGADFPEIDCVLLARPTKSQNLFLQMIGRGLRLSPHTDKKDCLVIDLLGSAERSGGMMCTPTLFGLDPDTEIIGKSTEELEEMDKEEEEGEEEEQEEKSPVRRLHSIQYQHFTTAFDLVEHLANPRDPKTGENVAPETRRWTGEGGNSVARLSRNAWVGCGNNVFILQLMNSGWVKMSPHPEHGFMAQIFRSFPDVGERKSQAVFSQTIATGYSPRECLLKADTYLRNHRTFKTYSLGRYAKWRSGEATDRQKEMIINRLIPKKDRENGKTTISGVWVGKPMDIEVDIMRPGGLTKGQASDIISRCKHGAIAHWKRTQSAIKKEERQIASERKKAEQERIKIENKAERERAAAQKKADQLIATVRARRTRKEEAAAAAGDEANEGNVEEKPKKRRTRKKVGEDADGQEGAEAGEEKPKKRRTRKKADEEVAESP</v>
          </cell>
        </row>
        <row r="4688">
          <cell r="L4688">
            <v>8.2600000000000005E-6</v>
          </cell>
          <cell r="M4688" t="str">
            <v>MRLAVPLARLVPTLSSSHPLSSSKQFAPRRWRKREREREKRDRRDERSDSEDDAGPPEGVKELGEDDYFLKATELKLWLWEEKGKKLDNLKTEDARRYFRKFCRAWNRGRLSNNYYNGISPASLPSSISTSHSWSFAKASQADLDAAASVRKSIDTGSKTRSYDAGSSSVVGPSLPSQRGPALGPSMPPSSAVERLQLERDARQSASESERSASHAKRKRESRDARDEERDNRATGRDRLMEKRREGNASRRDFEASREAGMQEFDDDALMGGSTGGGGPPGSFADAVRERERAQQRRDERRKGKDEERKAEICDKLSAFRAKEDQTMAMFREMAAKRFG</v>
          </cell>
        </row>
        <row r="4689">
          <cell r="L4689">
            <v>8.2099999999999993E-6</v>
          </cell>
          <cell r="M4689" t="str">
            <v>MAIQAIDKSSVHRLTSGQVVIDLQTAVKELVENALDAGATKIEVRFRDYGLEAFEVLDNGKGIVKDDWPSIALKHHTSKLASFDELASVATLGFRGEALSSLCGVATFSMITSTSSNPPIGTSLTFAHSGECIVGGKVARERGTTVKVERLFDTLPVRRKELVKNVKREFGKAIELINSYAIINTGVRFDVRNTAKGKTQTHLQTPTSSSIRSNYASIFAAKDLASLTDFNLTLEVPTDKSILKRIEGAMEATTTIKVKGLISKPAAPHGRTTSNRQFFYINGRPFSPTKIAKAVNEVYKSYNSNQFPVVVADFQLAPDAYDINVSPDKRTIFLHSETNLILALKEQLAKFFEPQRGTFAMQAIGPAKGKEKVQEPEEAGVLVKEEAEDSAFSEERPRKRRKDSHAPSSELDPPPRVTTPVERAAPSTSSNIRRSISVTPVVDPFPTLSGEEAVLPTPPPDFAHPPSPAGADGDGADANLPATPERQSPPLADSPPDSSTAALFLPPSPTPRPTSPSSSPSRRRTSPSPAPRPPPAPSRNLKQPTLPFAPVRAAAGSSRGSRGTRNAGVGKEEPGARMKGMLQKFLRGSQAQAQGDADGEPDSDGGQESDESEENDEREDDGANVEMAGGEEEGQDGAEIERDEIAADVDESARPRGYEVERVDDSGAADEAAEQHIEDVVLVVEDSFKAASPPATAVDDDLEIASASCICLHGSQDSDIEIQEATSTSARPPSAAAPRVALHDSPLPFGAASAEVAGTVIAADADLDVDFDAIQASWTATVGDPLRQRSPARASANSEEDEDTLAGAGVDEQEDVAEATLSRVVSKQDFEAMEVVGQFNLGFIIARRKVVAEPANGDGEPGVHDDLFIIDQHASDEKYNFERLQAETVIQSQRLLAPRSLGLPSADEITALEHLDLLRLNGYEVAIDEDAQIGERVKLVAQPVSKETVFDVGDFEELIHLIESRGGGEVVRPSKARRMFASRACRKSVMIGKALSASQMYSIIRHMGGMDQPWACPHGRPTMRWVCRSACPSARLD</v>
          </cell>
        </row>
        <row r="4690">
          <cell r="L4690">
            <v>8.1300000000000001E-6</v>
          </cell>
          <cell r="M4690" t="str">
            <v>MAVTASRPRRSSIDTPPKKKARRVAPPESSASEDEEDASASGAGSSEDDEVKEVKGKAKKGKGKADKGKKKAAGKKSAKGDKEDKPKAKGKKRKAKDESDEDEYSGKDATESEEDDYDSDESGGLNRRVVRTVKKVAGPDTKADTHVVLPTTLEFLADLAKHNDREWFQQNDARYRHAFLNFKTLVTAWVPVASEADWTLPHLPAKDLMHRIYRDVRFSKDKTPYKRYLCASHSRTGRKGPFALYYLHIQPGGRSFVGCGCWSPQADVLKLIRNAILRDPKPLRKVLAEKEFVKLFGSDKPRLDGKRGGIFNADDQLKNAPKLEGVDKTHKDIDLLKCRSFAVETYFPDDVVLADDFLQTVKHAMETAAPFVQLLNEIISPSPPSDNDDGDDDDEQGSGSAEEEESE</v>
          </cell>
        </row>
        <row r="4691">
          <cell r="L4691">
            <v>8.0800000000000006E-6</v>
          </cell>
          <cell r="M4691" t="str">
            <v>MTSRFEHQVTEDGQILVLTGREGQLERCEDEPIHAPGAVQAFGVLIAFDLEEDERMKVQQVSENSGFVIGLPPRVLFRSKCLSELLDEDEADALRDAIDALDERDLDESNEEVGPYTFTLAGEGIPGSGDRDAQSRERFEWVCHAAIHRPNRTLQPKRIILELELVEDQVNPLSTVSSEPFTPDERGGMGKPEEYGENGINPTEADLVESTVSIAKPLRILARHRSTRVRRRKRARQGLEEMDVVGLLSQINDQLGKADDLETFLKVTVGVFKELTEFDRVMIYQFDEMWNGRVVAEQVDWSRTRDLFRGLNFPASDIPAQARGLYRINKVRVLYDRDQPTARLCCRSMEEVALPLDMTHCHLRAMSPIHIKYLGNMGVRSSMSISITAFGDLWGLIALHTYGRYGHRVSFPVRQLCKLLGQSISRNIERISYASRLQARKLINTATSDQNPSGYIVAKAEDLLDLFHADFGVLSIGDEAKILGPVSNSQELLALLEYLRVKRFETLKTSQDIVADFPDIDYPNGFKLIAGLLLVPLSAGGNDFIVFCRKGQLQEIHWAGNPYANKKVSEDGEQYQALEPRKSFKIWSETVVGKSRAWTDEEKETASVLCLVYGKFIAVWREKESALAASQLTNLLLQNASHEVRTPLNAIINYLELALDGPIPGEVRENLVRSHAASKSLIHVINDLLDLTRTEKGNELFLTDPFNLAETLEESVAIHRDEAARRGLSLEIVETPTGTPSTLLGDRAKIRQIVTNVVGNALKHTKEGGILVEWGEVLTVEDASQPKQDAIKIGISVTDTGVGISEQKLENIFRQFENVATIGDKERDEMADTEQAVGLGLAVVARIVRNLDGQLQVESKVGKGSKFTFIFPFRLPPQDTATAHAIAQSIQQSLQREVKPEAHRDSLVRRNSNGSAESRASRTSSGRSEIDSLINAMSQSHMDTKQPRSAGSRSTQSIRSNPSFRSARSTMRQEAPPSETSSRGSVGISGGAIPLRAARVAPSRGGGEPTTSPLSSPTLAKTQNPLNAIFNSPASPGKSPLSLGSAPPVESPPAERARRQSILSVTSEATANSTAADNTPRAKSPEPDAKAGTASPTHVSEYRKSSTAPPVDTIEPMRVLVVEDEMVNRMIISQRLKKDGHEVIVAEHGGAAVRKFEEDRNFDIVLMDLQMPIMNGVNASKNIRRIERESPLPEDQRRLSTRLNDGIPILAVSASLPERERPTIVDAELNGWLLKPIDFKRLRALMRGAIDNDARHPEIYRPGQWERGGWLTEMPQPDLAAKA</v>
          </cell>
        </row>
        <row r="4692">
          <cell r="L4692">
            <v>8.0600000000000008E-6</v>
          </cell>
          <cell r="M4692" t="str">
            <v>MSARQPEAVGLTTFSESDLEANELEGVEEELAAVEEELAWQRKPKRRRWDWRTGVLGVTAGCLLGYLATRSAGSFGMTASSKEAVLVEEDTLAGNITGPAVRLHYRHDDKTNQGDPILQPTCPVSVIYTEDETAADVLVLNVDSHAGLEDEEFERLRKERPWQKFAAWAVESAPNRPFLERHFNKLREGKRNETYDFEVTYRLNSTVPATYSYSYFNYSNSPLPVDQKRDDKIAAAFITNCQPKNARSLVLDELVSLLPGKIDSFGSCHNNADIDSTLHELGIYDDVGTHTKWNEKITLISRYRFTVAFENSNDLDYATEKYFQALERGSVPLVYGPPEAAARFFPSPTAAIDLADYLPSNYTSQSTIDSEEPKELSPEAKAGIKRLADRLEYLSSEEGREEYEDMLAWKKDTAWLEDERNPLGKVVRQANSPYPQDCRLAGAYLGEAWARNSWVPP</v>
          </cell>
        </row>
        <row r="4693">
          <cell r="L4693">
            <v>8.0099999999999995E-6</v>
          </cell>
          <cell r="M4693" t="str">
            <v>MSRRPFGEGAATPPLDVPEKSALEPFYVTSSTSRPGGNRQRSSSPGILGRIGLAQPSLHISLVEDVFFLHPEPDGRPSDDEFVRGNVRLWLPKPRTLKHLTVRLIGRYDIGWNDSTPYESGVCLERTVSLLSDGEELQLEKGEHTFEFIIIVPASTACYERCQYGRVRHVITAKAKGIGPMGGDILSNEKPVFLIVNPGLDDVSRPPPPMHLKFEGSLEEIGPYLMSLQSEFSMVGGLLLFRLNLLFPPVDVFIYSIKVKIVQTFHLQSPVDKDHATDPTPHSQTVFILDSAHPPNYGKVSDEGRGGKSGTQTPRMGPLKALRKDEMWKVHHLARIPNDNHLRPSTQEGTVTPISVSHSIHCEITYRPMMDEELGPFDPAQAGKKGKEKEKEPERRKIVMAKPLDLFSCCCFLDSLTLPVYSLLDPNPMPLDAELQLPCVCGMSTRRCVLRLASRETRLTRSPFPLAGSSRNTPNTSCSTTT</v>
          </cell>
        </row>
        <row r="4694">
          <cell r="L4694">
            <v>7.9100000000000005E-6</v>
          </cell>
          <cell r="M4694" t="str">
            <v>MARQLFIELSASRAETVRSTSARAVRRCSAWCAGRGSTHFPAPLTLPLSPFARSAWLWPSLRPILSTPPPTQAALTFVRSYQGRKRRKQHLMRFKLPDELKGKFYELDEQGVVAKMDAEPPAKVRRLAVRPDDSRGAELPSRAPRKREQRKTEASNRLGGTIASHLHSRLADSLTPTPSTSASSTPTATPPTSLEPTPEPSDFFDAPDPVYPPDFPVPPKLQDPDARAIADAKSVALARMHLESLRSAFENAAKKGDAAFVALDVEFWERDYDVLLEFGWTVLDFQKDEETGEIHPHREDQHILVRDNMHRKNSRYVSDRRHLFQFGRSLVYDQRKIATLLQGMLANYATSKTLYLIFHDPNMDLKALHQLGFDVQNDFAYDLRKLGTGSQEGKCWVVDTQTLFAGWMARKCQVGLLQACEQVEIKPKALHNAGNDAHYTLELFEKLMDRSAMPSPTSELVATLDNRMRHRLLARKAKEEIKALKAQEARLLEIAELRQLRKTIEPTR</v>
          </cell>
        </row>
        <row r="4695">
          <cell r="L4695">
            <v>7.8800000000000008E-6</v>
          </cell>
          <cell r="M4695" t="str">
            <v>MASAAGPSRAAQTPSLDNSEYLETRSVQLEWRVGNLKQLFDQTKGESKSRCVKSALFDNSRWQLFLYPNSGHDNYVSLYLSCEPTQAEKERALAEPPAVAAADGAVGAKEGKEKDRVPWRRDGKFKFTFEARSIDRRIVFKQLEADNHDFSFRTKNWGFLNFWRRSEAYYNNPNTRASDAFLIVCTIVCEPTLPTSPPLPHLLVPKTLINAYASMFDDPDYADVVFRIRPEGVEGKKGREKRLYAAKKVLAGRSEYFDMMLSSGFHESTRTTAAAPSASTFEELEDEGELDYDSTRDDEADLDEDDNSGGESTESEQEDESMMGSPQRHNFSPVQPVASTSAYSAPRDPDATDQAPSSPELARTPMPSAPRRPVSPTSPVSISDDERPNRTDGDRSADESSSTDGGESESQLAGRPATPSTSATSRFVDAPSAPQSPVRPATARAPASAASLVQKVGAMAVTAQKQRERRKKAPADDRPRFEVVVTDAAYSTYRALLHYLYTDSISFSPLASTYYVAKDYAATNSLPFPYASRRAYLLALSPPSMSGIAASNESNAVAPCSAKAIYRLSDKMGLVELKERAFEHIVSSLNAQNIVYEVFGSFSNRFDEVRRVEIAFLLEKWNEVRSSPQMRKVFDYVRTARFPGFEDVWLEIVQNLEVRIPPPVAQASAASSAAGGGAGSGAGEEERV</v>
          </cell>
        </row>
        <row r="4696">
          <cell r="L4696">
            <v>7.8699999999999992E-6</v>
          </cell>
          <cell r="M4696" t="str">
            <v>MPATPLRLVTPSPRTSSSSPIHPPSFLTASPPHSPTYAASGGVNEPLLPRSHSPGPGGSRPSTPSRRTSSPAPLSPSSPTSSPFGPFSARAPPKAARLGSSGRKWAAVGALVFLVVVASWGASNPSPAAGQDEIAAEKASWYSGLGDVTNWAWGAGKADIEDIEEGSAREPVEVSEGDVRLPLAGVSDDFEETLKEVLTGDEPGEAVAEGDLRVEEAAQTSEPAPVAVEELSPPSSAASVLNVHPVPRPLPQDPEILRSMRFLSFENHSGFHNQRKSLVNALALAQLLNRTLLLPPARLGAAIPWEPDPKVRVAVSEECKAGVTSRPFASSPNSVKISTGEECDDPAHWTYVGWDYLVTPSLLANRSLIDRWNASHSLFTLPSSLGGLDLLPSEIQAFPDPTRRSYQILDSPSTPLDKGLFTSRLELSDLRSSPARLLQFGSLFSGARLKFVQEENRRVVQGVAEMVVLQNDGLDGISGKVKELLGTYVAAHARVGDGNFKRDAIKNMQRVFRKLVHDVFGLKNAQIDVLLAEAGGHASSAKVARAFGREERVEQPWDDEDDEEELVLDQDESLETPSSVFARTTTRSRRAVHTAPPSRPLSPLLTCRSPLHDPLLAPHLAALNTPLYIATDSRSPTTDAALRPFMRWFPCVFFLSDFVELVEELGELVNAKGGEGGGGKWVSEWDQQPLARYLFPFLEAEVRPPPPPLSSHELTTRRQIAARATEVVGTPTSTFSGYTVGTLHGSYVAQGMAATWE</v>
          </cell>
        </row>
        <row r="4697">
          <cell r="L4697">
            <v>7.8299999999999996E-6</v>
          </cell>
          <cell r="M4697" t="str">
            <v>MASSTPASSLLTPEDSAVLASTSTIQRVLIAQSVFEKGTNDFAAVADVLHGHALLKDCSQEWFQPENLSKIWIALVHNVGQDASVQHPPQAPALRKIAHKYYMDRVGELHAGMQLCQDQFRIVYSEIQELREGRLDWKLTHPDRNLPPSPIRPAQTLPASSSMVDAKMEDVGVGVGA</v>
          </cell>
        </row>
        <row r="4698">
          <cell r="L4698">
            <v>7.8199999999999997E-6</v>
          </cell>
          <cell r="M4698" t="str">
            <v>MVGLGAASQSASRGRSRWVGRAGVLSHRPLLPEWVRFLALTVSLLGLQLVWSCEMSQASPFLLSLGVSKSMMSVVFLAGPLSGLIVQPLVGVLSDGCKSSLGRRRPFIIGGCVLTSLSVLMLGWSKEIAGVFAKDGTSLHNHLAIACAVVSVYVIDFSVNVVQAMDRSLLVDVVSPAQQPAANAWAGRMFGFGAVFGYWIGGVDLVWFTRGLLGDQQLKVLTIFTSFFLCGTHAITCSCVQERILISRDDEHEASGGGPMRALEDIWQTIKTLPRPIRQVFNVQFTGWIGWFPILFFSTTWVAEIYVKSHATSGATDLASASEEMRAAATRAGTHAMLWHSVVSLATSILLPPLVATASSSSATPQNDRSRSPYGGRSSSSPLDVIKRALPSVPFTWLSLPLLWAISNGFFAFLLFGGTWMVSSVGGASFIIAAAGFSWAVTNWAPFALLGELILRIGSSPHPLSTLSPNNSTIMLQPNPSSTHFRLSSGSDGEDDASTGLNDKHALAHSPKRNRAHPPRDLDITPTPPARFSRFGEQVGRDDEFPTTPTTARSFYFDAASAGEESDSERMRLDDETMSRSTSDNSFRSTNSGPQLGSPSTTGSRTPTLSASPSFTSDRLNESQGSTRRNSFESAKSGSTIAFPPNHGSVGVNLFDADEEGGGFPRGKGGRLSQEFYSADPYAYGGRSALASPYGRGGKGSESTIHLPRRGSVQKGTYGGAPGVDSDGEADGHDSSRVLQIRHSDSFDLDEAERDSFDFADGPGGRGHLEVGGQRSNSVSPALGRNGGSPTPRIVVEGEEGQEDEWQAEGAEDGSDAGNVAGGGDQTGVILGCHNIFLVLPQFLVTALSSIIFAILAPHHSVLPAHHTTIAPPNTNLTTAANPSSTIASIDDIDAVGTNEFASLAVRAVAAVGRAFVERRQEAGEDLPPGGQAGWDAIGLIFRIGGISAAFSTYICFQMWRDKVRAEKRARATSRGYRLGV</v>
          </cell>
        </row>
        <row r="4699">
          <cell r="L4699">
            <v>7.7000000000000008E-6</v>
          </cell>
          <cell r="M4699" t="str">
            <v>MQPAGWDVAALPSSSTAPVATAAPVAGASSGGHDRRRSSLGAVGGQQAVGWGQAAVAMAHRRSQSWSGPATTSQNPTFARPGGTRMSPPRPSQTASSSAPFPVRQTSRQSSASTAAAPPFDSANFAAVHQAPQQANSNSPAQVPVDPRLYTLDMCQQSRSSYLDTLTTLYCRGASAIELALEADAMRCLSKAKLPTEQSMLAEFAPDMLVIYGCRPKDYLAIFDEYKDWAGKQGIPTLPLTGATVVYFLIDRIPRLQDRERIVQVLELYRQATIDVHLTLGGKSKSEFAVNWQESDWANWFPFVEQAKIRVHEWLAVREACGLGQPQRAPPPPSVAYYAPPPYPVVQSYATISSSAAGSMTAPPAPSYPPTTQVPPSAQASTLAYYPQPTNAAQHPAPLIGRQSSQHSRPPNPPTPTAPSVTHFQPPNMLRSNSRQPLPPQARVSNQPSPAVAAPPQQQQPVPNLSAYPRSVQPYQPYRRDAPNASIRPPQSSIQQQAPPPMPPVLPQPTAAASTPTASSTVQRRPASSAIPSALPGSEQQQPTVDHCRSRQPANNLPSGAPPSQAPAAPRPAPPPSVSHAPWPSSGGTVAHQGVTGIGGGGSVDRAAGHAEATGGAAHGGQPTSPFVVRLKLPASAPSSNTAAPSSVASHVEPTTSEAAASRASLGKAPTAVAPISQPVASTSSAAVATNVSPSAAASATPTQQPTAAPPPPLATFTIPAPAGLARANEHVEANEPPRKKRRRRRKGPLLPPEEEAEEDDFYAAVSEVQSAIDSYRHERQALVVAVHLQRTAHTRVSPWRNGRPETGAAGSAASLDLETPFGDYIPTTTSEPTTLETCIVKVNTLRDPLNALLPFPGNPPPPVCAKITSQPFPRLSRPDDAFSLAPQPFLSYPSCLRPPDDSKRVQLWNWALGLGDAAKRSVEDAVAQTGRTLDGDELERAKKAQLGAMVREAVQGASMEPLPDAKEPKLARRTRRMIRSIASSGTASGKRKDSVVLDLVDDQDAQIDDATSTKPSEIAPPPAGAAGTASSAGPVRPPPSAGTSSTSALPTVRPRADSTGAMRRRASVSGALVHPLAHLYAQAPGAMRQQLRDMSADIRGVPSDSTAGALAQATSRIAALRPNGLSAASPRIGSSKSPALASPPLVPMPLDGVDEAGDSVMNGSGTARQETVEPPVPSGSTALGVIVDSPANLIHAAVGKSGTDATLVEGGAATAVGSAVASAFGSVLRATVGAVSAAAKAVVPSALVGKPDDAAPAKPADDEVDGAQGDGAQGGPASRSETPVNVTGKRHRRCKICASAECPGRWRRDLCTAASRAAGGERRLDKGKAKADGAGAGEEAAARKRRMVAPRMHPCSVRNMRVDWLRVSEPVRPFGPFP</v>
          </cell>
        </row>
        <row r="4700">
          <cell r="L4700">
            <v>7.6699999999999994E-6</v>
          </cell>
          <cell r="M4700" t="str">
            <v>MAGTVSLGELRQRYNAATRAFLVRDYTATASSLHDALARCPRLPPSAWFDELRDSGATLPVEEIRRRLEILQITFLATVRSSPVALSPAPNLTPLLDLPPAKLVHALWKNLLSTDRRAVPSVEAKDSEDDILPTPSAAYLHPSLAVSLALAALKLDESRLARAIAEAWFGSVSEDVERMVWETSGTVDWEGGEFSLDGVGGLGASSMLGAASKDKPDGRKQLVGAWLKLLDLLVLHVLPKLGEWEAAGDFVRLQGQENGGWVPDQRVEATLRRLSELQQEEVQLAAARVQRQKDLEMAKQKRASEARRSSDKGKARARDSSSPRDPPSSGSSGPSSPTKASKQPRSKSNSPRSGNSPKPSPPLPPPSSSSSAPSGFAGMRDSLSSYLSHPASSTAPSHPPQRSSPLSSFASYLRYHYATDPVRLLSIICFIFAFMTWARRRMALRRARGLGGLGVFDAMRLAAAKVGQTIGMATKITAL</v>
          </cell>
        </row>
        <row r="4701">
          <cell r="L4701">
            <v>7.6199999999999999E-6</v>
          </cell>
          <cell r="M4701" t="str">
            <v>METDEQKKERQQRALGAAFLAHQVSELEKSVDTLAFSRDPRLYGRGGGRGRGRGGRGGGSNESRQDKREVRVVDASALVHVLPVLKRWIREDRYQLVVPLSALSTLDLLKKAPNPLHDLARDATRFLEGQLDIARQIQAAFSPADADARTRLRAQRQSEEMSWSEVEKLFKIPEGWVVELPDEIEVPPSVEGEEPEPLPLPTATDIPRHLRSTIQCILHFHSSARTTSPSDNSPVGIVYKSLLDTPPPLAEPLSRLVAHSTASANDITDSHSSPRRRNREPAPPPDFLALSSGDALSYYLSTFFPSISNPLYVIPSTEVVAASSWLKAQAQAKQQADDASTRGRGGGRGGRGRGRGGGEGGESRGGRGRGGRGGRGRGGSAQESGPRTLFVP</v>
          </cell>
        </row>
        <row r="4702">
          <cell r="L4702">
            <v>7.61E-6</v>
          </cell>
          <cell r="M4702" t="str">
            <v>MARGKGTPRRTRELADDDDFSPTSPSSPRRAATPPAASPSRLALNATANPTAPEKPGRGPLPASAETTYHQRLRGLLVEHRKARRAWSELVIRGLVARTKAVLELWVDVELALKAISKQSSSASTTNVRAGYLFAQSAKLSEQVAAVEGVFTNLTETVNGMQSICERAEYLVIEAAKTRGTLFAFREPMWVTWPLARFADGIQALTTPYVHSLALVRQLLDTLLTFPVLPSTSASPSPLDIASIAPSKAETDDRPRPSNEQIQASLSLLAVQPLLPGKANDWGSEGWEEMMAVEVGGWER</v>
          </cell>
        </row>
        <row r="4703">
          <cell r="L4703">
            <v>7.5100000000000001E-6</v>
          </cell>
          <cell r="M4703" t="str">
            <v>MPTLVCTGCSSSLGLLALSSFVSRIIASPPSSHWRILAGYRSTSLTAGQEELAKRCREHPDKLSLSWMTLDLLKLSSVEAFTRRVKDVLNEDEGVDVLFINAAVYNMSARTVDLAGTAWTQEAVVNHLSQHYLIQLLAPLLTRSAANGLPRSRIAFTSSQLHTSIKSLAADGLAPCLKPSPSDHSSGKSRYAASKVAQLISARYWQRHFAAVGVGARPVDVVTVSPGFVPTTGLTRDVPLLGRLLMRYILALMPFAVSESEGAARLARTIPSSPSDSDDALSSLLAELSAANDLPLMFLAGPSTAPVPTADEVRSGAKGAVKGGVAEDLLARSEDDEMWKQVDWLLPSEATLRSWAGSSE</v>
          </cell>
        </row>
        <row r="4704">
          <cell r="L4704">
            <v>7.5100000000000001E-6</v>
          </cell>
          <cell r="M4704" t="str">
            <v>MSVDLSGLGDEDLRGVPVPFIRDSLVNLAPRLLAGADSVTPLEYPLTESSQPSSPAQSRLSCTFDPPAHLPAGYCIPPTHLLAVSFPPASPARPDPQQVLVPVHALPWGLVCSRLRPLLRRQDTVPVPACEESKAVCEEPALKSDATTSLLTPTATPQTTSAPLPACPSSPCTDHSSALSLPLIRLRLPSPPAFQLIHTYIYTRTLPSPSLFAPSLHPASQAKAVEALWKTCVELGIEMGEAEELWSAMREEWRLAKEGVALEAEEEDEWASGESDEEDESECESEEEEMEQEEL</v>
          </cell>
        </row>
        <row r="4705">
          <cell r="L4705">
            <v>7.4399999999999999E-6</v>
          </cell>
          <cell r="M4705" t="str">
            <v>MLVGSPDVSMEAETEKEQKEPEEEEDREAEYAGGSSRDYDEPYIPDWDEPDYKTAGFGEAAVSMPLVPQIDLEEWFKEDEIARKAFKAELDLEIEKPLALREDDSPQPIFPLPKRRQPLGVKSNNCSTPSTGAPATRPVTTVRPIAGTSSLGKGPASTRRPLAPSTTSSAARRPTTAAPASSSSLRPAATSRPPASSATAKPALPSSTLRKPLAPSSRPAPASSLSRPRAPPPKPLLFSRPSSSASAPSPALRTPTTPAQRKAEQNELERELGAFGIVEDEGLDLLGESEGLGARGFADEEGGEFRLELKL</v>
          </cell>
        </row>
        <row r="4706">
          <cell r="L4706">
            <v>7.4200000000000001E-6</v>
          </cell>
          <cell r="M4706" t="str">
            <v>MPDTAGKKRAASEDFDSSAANARPPPALRSGPFVPPDVAEEPSPANEVVRNAEGWIKQLESKVAADERVVLQTGEARGLVEDLRNLVAGFRSAPATKDDIAEVLDRLDEIYHYVVPIQRLPYSPPQHQPLPLHLPIYGRRASSPQQPSIFQQLPFDVLRLVILELRHFHEADAGKLGLREWHITDWQRTVRGLRRVSFNMKEVCDAICKAELAVTAVEDLPRIAARMTRTPQYAEDLRRLEFYLRDIDQLGNRSGTDAAFSLTDVIRLGSNVTSLTLTGDSGNPDFSESLRFYLSRRGYSFDEMTGGVSVPDTIVGLPYLRHLSYGAPCSVVDIVKFITEIPTLSSLDICGLVNHDANPETRPASASLRRLWMPGVAVPPAVLASLLGVSPPTEQGQDDDDEIPRPQLRSLAFTFDPENTAPYTGPNEEAEIDALLNLFGVIGPRLVELHLSLPSADDNGSLAFLGPLFAGGGGANAFAALLPLPLPGGAGAQPGPAGGAGGPAMAAPQNVQGAGAAAGPWNTAAAQQRGVPARRGAPMNRSAGLAPVRSHQAAAAGAGRAPAGPAPQPQAGAGGGGGGRANINQLFAVRAIRPEHFFFAELLQHCPNIERLELYGRRYNAGLVDVLRTLPLRHLALSVPNNDERAPFIEGLLNALEEGAWPNLHRLELSGRGGEWAPSERRQVKVAAEKRSRLEYRSTDLKR</v>
          </cell>
        </row>
        <row r="4707">
          <cell r="L4707">
            <v>7.4000000000000003E-6</v>
          </cell>
          <cell r="M4707" t="str">
            <v>MSVPEKPIDISLDALGEAKKRAGIDGVVAGTCAGFLSGFLSTKAFKMSRNAGLLSGLMAGSFVGYIFTVESLKLQVAKARTAQAELHRHLMGESADDMMRGERGVGGLEGLEDKYQTTRGDH</v>
          </cell>
        </row>
        <row r="4708">
          <cell r="L4708">
            <v>7.3599999999999998E-6</v>
          </cell>
          <cell r="M4708" t="str">
            <v>MSSYFRDPLPGVPSAHRAPNPPSLEPLRYLPPSQAHRQHLAPPSQPYFQHYPSDDAHYTHYQPPRAQRSDFSSSPPHRPSEERGPQGITCSSCKSWVSLDELGGHVCQTRRAQGDLRIEVNEGRGKDGSASSSAAYGRPLRGHLDRSPPDTPGTPSSQPVSSPASTAASSIPSPSGTRLPFFEKYQKLVDSSSPGMAGVGAYSRAPNLSPRLGAPSLPYAPARSPTSPLPTSTSAPNLSVPILDRQNSFPTPSVRQHPPEPSQNAYGRPLQDEPRSLEPSYLSPSPPQSRNTFATPRPGDRSPGLKPSRSTPADLSTYTSQPPTRPSPRLNDPVADLDACLEDLRIMAKGEDDDGGAQEMLDDFINGRKTDSIGYSEKRGTQVASPPHHVEQPTAKEQCTLCARQLSPSDVDVRRTSNRQPLCRSCYVERFLPKCRKCEKPIEGGAVTSSDGKIVGKYHRDCFNCFDCAAPFPDGEFYVYDGRPRCQLHYHTLNGSLCANAGCGKPIEGSCVSLVGEENGGGGRYHPHCFNCSTCHSPLLEHHFVVDRLPFCEAHAVRRRPQKAGTASEREERAKKRQTIITRR</v>
          </cell>
        </row>
        <row r="4709">
          <cell r="L4709">
            <v>7.34E-6</v>
          </cell>
          <cell r="M4709" t="str">
            <v>MTGSTDADAADADTLPFQLPPSSYSSHTPTRQPPTPKPAHTATQRKPARSRSFQGVYIPARPASDHQHRSRAHNDPSSSSPLMGRPKHDGAPTASSSRRADSSADRGESKSLPWLSQPSPEPPAACKGAYGTRSGGNGRSNSLSQASSAGSGSLKIVLRPAKPDPSAASTLPTPSSSASPPVVPLESSVPGAEEEDSTDDEADAVSRMLMGGVSVSPAVSTAPLQPAPAPAEERPDQAFWLAFRAAQAQPDGPHHG</v>
          </cell>
        </row>
        <row r="4710">
          <cell r="L4710">
            <v>7.2899999999999997E-6</v>
          </cell>
          <cell r="M4710" t="str">
            <v>MLSSRPVSTSSSSTASASIRAPPVSSSPRPAGQISSAADLTASVRRTTGDRPPPLVGCSVTLVGEDEVYVFGGRLVPTRTMVATLYCLDLRTLEWRKVWPAKSEGEVVASDDEPSPPGAFEGGSSDEAETFAPQARYFHSACAWEDKLVIFGGEGYGPTAPGTTPDTPSPENDPTLALKTLDDVCIWDTKAGKWVDGATTCEEGVERPAARYAHLGVVTSVKVEEGEGEKGEAREKAVMLVMGGQDIRNTYLHSMNVLDLNSMTWIQASNWDRHIGTYRAVATCPRYTVVPTAVSQPVPASSDEAVDDAQRAVRGERGAEKALGLNEGESLIQLSHSTIPPASDPEPLILFSNFNFTQVRRDLDLIASPLSPATPLEATSLSSSFSGTSLPPGLRFPTGAIVGRHLLVFGTFLSSAINNFSIWALDLGPGGAKGVKERIEKGEKLEWTRVDPGSVLAKGSWNRAVAWRNSVVVLGDRERDIASDYDHRQTNFAHVAFIDLESFGIYQPPPQTLPPIAQSFGLLTLAQPFLSDFEIICSDGKRLACSRKVLTDRWPWFAAKMEEFRSRASAVQAAQQLGKSQPVENGATTEAPASTAADDLRLTPRTLDLPEASSVVQAFLQYLYTLTLCTPLQLHPPVLAALAIFSRTYEDDGLWALCVHALHGVLEKEAQAAPLVYEAATMSGSTALQIRALRTMLSNPAVRMRQSPRPPSQPQGRPAVAA</v>
          </cell>
        </row>
        <row r="4711">
          <cell r="L4711">
            <v>7.2699999999999999E-6</v>
          </cell>
          <cell r="M4711" t="str">
            <v>MSSETLSPAAQRAAARQAKLLAKGKERLDKLTGAAKGEGRVVSDSVGGIAPRPANVNPPPPSTLADVNQDDDPAEVDLASQSPLALFGGGGPAGAGFPGAGAQNPFAAGGAGGDDMFSQMLSQMMAGAGRPQAGAGGAGAGPAAGANPFMQGPPMSPFPPAPKTFLDRIFPAIHLLAMVGLAAYVVVVYEPAKRLAEYGWTGAQDGIDWASWGALISRQPREVGVVADAIGLHGLAEVPLLWMFVSVELVLQTTRLFLLRVRTEYSCERVCLSLTCPWRPQNRPAPPGIISSLLPMLSQFSPQLALAIQTGVRYLDIFSTFLNDLGVLIFCIGIVALVGRWKTGEPTGFVEVLADKTSEMLTRASEEL</v>
          </cell>
        </row>
        <row r="4712">
          <cell r="L4712">
            <v>7.2400000000000001E-6</v>
          </cell>
          <cell r="M4712" t="str">
            <v>MASTNAGCSTPSQLVDKVPLIKNPGFWIPKPVELPPDIHPLPEDVHAYFVYPHTLEEHVLSTLPSTLSQRESQHTQRLALLASYAESKERARKARLNQVAPGWDEGGKALMPTQVRRETVVPAKEEKRRRETENLMGGSDDEAAADSEGGRKTPARQGSLLGGGQVGSPKEMGQATMDQMQRDQLKDMFEGLEKLDTSLGSSANELGRSDVDDLI</v>
          </cell>
        </row>
        <row r="4713">
          <cell r="L4713">
            <v>7.2200000000000003E-6</v>
          </cell>
          <cell r="M4713" t="str">
            <v>MVPAPGPASPLEPPSPSPSRFIHSIHAPASPPPTPSPAPPDYSSLIHSLQTRRPRQAAPSVIPPDFEADLKLAAQIGQSLLQEKTALQARLETSEKANGKLVDRLARAVKENKSLERRLEETVSSLEQSESSNRTLLSSLETERKTISRLSHDSGKLVATAKSLKSLQQQHADSLQELESDRRRADGAEAKARKMGERVRELEERLGKAIQDLEEMRQDKVLKESRRGENQTGLQEVKARHQARLASSSQATAHARAILGSGLSTPEGSHADNPEAKELLKMVETLVEENQLLRSESMELHGLLEKEREEIEASRSRLAEEAEIQEEDEVEDDRRDVSGETDHFTTHSRAASIASMSSFGEVQQPVRRGGPRRPGPISSQSTGLIGTNARMPVRRGHGRRAMSMDVTPQLRTVIPIGSAPNSPQPDRPHYSPVARPASVFSNDATDDPNADTASIASSSVPLSRSTRRQRPLSLSLGPSVFPLVPEDEDQTDRPISPFTRQAPFAHRRRSSQMSDGAVSLNGLGISSPLLDGSQSRSPRLSRGPAELVDATTQTTPPATPPRARTPLPRTEVGNESSSAAFVDPQAQLLRDISASPSSQHSSLHAPAPAATSETRTAALGQLIEHVSKLLVRVQAADIATQEKRLRKQQLAGDVRFLAQANLKDLVNDIDSVRHHFRRVVEQERATQTRQTSLATSAAAINGDTSLVTRRDFVSLVKLLRDLLFEASRLRMLINRVQLEPGLAEKLKELDVPNAFEAAEQQGASGKGAAATATTAAGLLAPLSRLFGVVGHDEAPSLSHRPSTAHLRLPPNKRGGSGTVSTATATVSVEFGGGAVRQAQTAETSTASPSTAPSATRTGTTRAAGSSHVRRDLSSIFAGASSTSRATASTGTSSDLWSPTPSSASGSSFSQIGAPAGRLASAATAASSYIPFGRLLSSYRPAMSSTTNAVLDSIPHASPHPSASAIDEEGGFEPPPTLLERQLRPRGLSDSSIRSTFLSHANPHHRLVTATGLALSSEPVTIPVVVAPDCSFSTDPSSSLSVSASPAAAISALRQTLLDDALDPTPGRSVSRRPSAANLRSKSSSAQLRESLNTAVPVLSTSTGTTDSSVTLLDHQQPTVKISEPIGIVGQEATGGGGAAGLIGTVVSSAFGSLAASAGIEAGGRRVGGHAGGDRVAESWKERSRLV</v>
          </cell>
        </row>
        <row r="4714">
          <cell r="L4714">
            <v>7.1799999999999999E-6</v>
          </cell>
          <cell r="M4714" t="str">
            <v>MSLLDPPSPSSASDLWSKHRDSSAHTLALDSDDPSFDSDHILTSTPLKQANGRGGRERGRDDEDGLHASDTESLGDLNERDIERGAQKGLTNGSHSPLTRRSLRELSSSTRSPLAPSFGAQNGRVQANGIARLEELYAPSPSTGSSTLVDREEDFRRWKEGREEEVTMQGARPAVNGRYEGEADGSEDDHETVLPPGSEDGSSSSPRPRRSRVGDLASYINARLSASASAQTTPRKTPRRQRRDPTTPAAPGAFPSSARKSGSSFRPSASHPSYATPSLRTSTTAPSAETSSSTGSSQIHDAFKRLITGPDGALAHSAERRAVLEANVTGPSPARNEPPTPHPAGYYAFVPSSSLPLEKKPSRWERQLRHDVEDDRLDTPSRAARPADLGGVLKHLGQVQREDGFFADDRPRERIPDVRYGDDRSYADEDVRQEEMHAGRSAIDFAMARSFARDEEGADFEQLEPPTAAPPRSDFRASTNVRFADPIHRVSPISPSTSSSSRSRSSSSPRTSPRAAYAAPTLSRRQSTTPPSSPPPQLPFAKQAPDSPLLPPLPPPLPPASPEPPPLQRSLRGSSYRIRRSLSFDEPPLAPAFPDDPLFSPPRPGQRQDWQRPASSTPPRGKTASPPRPMGTPPDRPDLSLSLRRRNRRDELVTEDLSLGDGKADLSADATVQNLVSQLAAAVQALTTSQSPSAIPAPGLDEQGLPLPPRQPPDGAPELKTELERRKKESAARRIELEEQLRDIERRGGADEDHRASMLRELAETYEIEHELGYKVDELKRTIEGMGQLVGDQVAQAVDRSLLQDSRRRTRWLALAFCVQFALFVIILRLTNARTASLLQNVYYDPFYPTLYHVPSDTLAYSLSEPYLFVDTLAAFSPYPRPPSFSPFASVSTSLQRVADVLSTVLPHWPASHETYTSWSEGILVPS</v>
          </cell>
        </row>
        <row r="4715">
          <cell r="L4715">
            <v>7.1799999999999999E-6</v>
          </cell>
          <cell r="M4715" t="str">
            <v>MPAAIASTSALHKREPLPAAAKGKGKARAAPPFQEDDERARKRARLAVKKSNRPRADASSASSSDTDEGSDDDEEDERAAMLATLEAHQMSLLGGALPFASTSGSSNGRAKEVKEAKSVWEMDDADFDDEEDSEDDEDDEEEGEDEGDERAQSASKAATVVAFVEPGRESSNLAVAPSAPMSKREIRDFKAGKVKNLHAKRSIADEHNVKYVGGAAARKKAALAAGDAKGAATAEKEAEDQVEENHLTKLDSHLASLVKPLTSGTGSSSLPDLLRELPLEPTKALKGHTPLPKNAPRLLRRGQNAANLKRAQARDEAAGFSKGAKKGTAGQGREAPSLKEKRKVEGKDKRQRGLGGAMGKWGRGQIRLSKKEVMSINGSAS</v>
          </cell>
        </row>
        <row r="4716">
          <cell r="L4716">
            <v>7.1799999999999999E-6</v>
          </cell>
          <cell r="M4716" t="str">
            <v>MSYRGGGLPYGGRAPVSYDDVDSSRDSRPTPPGDRNGYGGGGRGGYDRDYRGGGRGYDRDYERDRGGGYRGGGGYERRRSRSPVRRDGDGGRGGRPRAYDYDDDYSRRDRGGYRSRSPPPPRSGRRHTRSPSRSRSPPRRRRDSRSPSRTRSPRSRSPPPAPRDRRRDDDGDERKEKRGGKGKEPGVVTADDAAEVDEQDIAALMGFGGFGTTQVRQDSVVFFFVKSRTLITLSCRARRTRTTSPPSASGRNGTIANT</v>
          </cell>
        </row>
        <row r="4717">
          <cell r="L4717">
            <v>7.1600000000000001E-6</v>
          </cell>
          <cell r="M4717" t="str">
            <v>MLALQPQQPVQPTRRAIPLSRSSSSLRKTAPAPASTRQPLSSVQPGQPQRDTDTLSAYPAKVARGQREEASARTRPSSTIAPQPPLAPSTRTVQARQRVDSKHEVQTEREAEQPEPKEDDKGKEQAAAKSSRNKLTDQWDEPPAQIRRGAVHLERGRLLGEGGFARVYLCTEPDGKSYKAMKVIHKQQLKSTKTKSKLFAEIKIHQAMQHPNVIAFECCFEDEHNVYMQLELCARGSLLDLLRIRKRFSEPESRFYLTQLVGAVDYLHSNSVIHRDLKLGNLMVDGNMNLKVGDFGLAALVKFPGERKKTICGTPNYIAPEILFESKGTGHSFEVDIWSIGVILYTLLIGKPPFQTKDVKNIYRKIRDNAYTFPSDHCLSPESTSLISSILQPDPLSRPSLPSILFSSWFITGPFPSRISSRALDPDRAKEMCEEWRYMTKRQSWDNFRRCKRKSGIVEVEEGVEVEGAVRKGEAAQVVEAVSQALPTVAEAVEEEDEPEPEPIQQEEVVQPPKKAMRMVRPNEEREAKGRVEKEVRAATAPDSPISELLRSARKPLMVSPSSRAIPSTSSSSALRRTATTSVDSLQQRLAAASVSDPPAQAAPSAATDARRTDSAAAQPSRHRRAGAQSPVDVPPAPPPAAPAPPPAKSATTTTHPSRSLYDSTWRSFDTFLSCTSLADVSAVCASFVDALPDEDELRASKVFVSSWVDYTHRCGTAYSLTDGSAGVYFNDSTTMVLSPDKEHFDYIANRHANVYTRRHYALSTVPEDLDRKAYLLRYFEDYMAKTLRRNVEWQFQDVERLKNMDFLVKYYRMKNAILFKLSNDVLQFNFFDHFKLIITSSGLVISVITPTFTLETYTLPQLFRAAAQLGHYSHPTRRPNPSSDRGRKLADLEVLIEKVAYCKDVLRTLVNRRTGKEAEGEGGNKE</v>
          </cell>
        </row>
        <row r="4718">
          <cell r="L4718">
            <v>7.0899999999999999E-6</v>
          </cell>
          <cell r="M4718" t="str">
            <v>MATTPPGPSTRPTLSSSPPPQTASTPPRSSTAHTPLQTAPPPHRHTDGRAQRVLAGPVEFGAVVGEIVDEPFPRSADSRYSPRVGLGSVGGADEADGLGQERRRAFEPVRGIEDLGTSDELPRPKAAERRPRARERRRVEKRQWQLPHADGYPNCNYVDNSIFTCYPESNTTLVQSDYSLVIWNAMQPSFINRQYVDVYLYNADTQDVATSWKNESNAQGMIGIVPSDPWWPGPQSAQSWFGSDAQNRTTPYFFVVVPAGQQLTGGEVHGATFRAVQTAAPSSLSSSLAALTASSVSSVSSASAASASSSLSALSASSASSASALASRNGSSTGSTDPSGTSRSGSLQNESSSGPAIPRYAIALIVILGFLALG</v>
          </cell>
        </row>
        <row r="4719">
          <cell r="L4719">
            <v>7.08E-6</v>
          </cell>
          <cell r="M4719" t="str">
            <v>MLAGQRSKTKRHFRAVKREDPKSAFKLAEDIRLARLNAKLKQSSLKPRQLTDKEEWEREQAGYETVDGEDGEEEEKEGEEEKEGGMDVEPTASTSTSTADSSAPKPKISTSGPRMSRREAYRSSKGFTVKQTPRTHFTAPGEKKRKGCKPHRRR</v>
          </cell>
        </row>
        <row r="4720">
          <cell r="L4720">
            <v>7.0500000000000003E-6</v>
          </cell>
          <cell r="M4720" t="str">
            <v>MSTTASTSSPASPAAPPRPDERIPLSSVPDVAKLFPPLIQDVLEDETARGDAGAYYDELEQLYWMYSGWEEVLENYKRDIQEYVAQEEQFNADEVRAAHGTMRDWGRVQARRPQLEDLRRELRIRARGPAGLAKLRELHFARHPVLDPAERLASLPSVRSRRVGFAKITLLLKNSVNALTGAPAIRL</v>
          </cell>
        </row>
        <row r="4721">
          <cell r="L4721">
            <v>6.9999999999999999E-6</v>
          </cell>
          <cell r="M4721" t="str">
            <v>MSSTVRRPSAQVIGLLVIGMLVCGCSNSIFTKWQDMQCVANCGPLDDPTTRKTFEQPVWQTATMFVGETFCLMAFSLINSRLNLFARPVKGGISLPTDDVVVEGKEEAKKMRFSDAILFWLPAVCDILGTTFMSIGLLFIPVSVYQMLRGALVLWVGLFSVLFLQRRLTRAQWVALGVIMLGVGIVGAASLIQDKNPTTQPEAESAEKDVSPLVGVGLVLLAQVFTASQFVIEERIMEHHSVEPLLAAGYEGICGLLTTLSGLFLIYRFYGSTAAGRGGYFDAPEGWHQIIEHRSVWSTSIVIAISIALFNFCGLAVTRSWVASLCSWRPPLKLTLPFARSVSATSRSTIDSCRTLLIWVVSLALGWESFVFLQVIGFVLLVYGTFVHNGILAFPHWTGLREIELPGVEADDPLDSDYDDERNTTSPGGIATPPFTPSPVQRRTAETQPLLKTAQE</v>
          </cell>
        </row>
        <row r="4722">
          <cell r="L4722">
            <v>6.8600000000000004E-6</v>
          </cell>
          <cell r="M4722" t="str">
            <v>MPPKASSATYTPLPSASDDDDAAADPPLSLASSTSSFTPPKPPKRWDRRTAIVGFLVVVSSLIAATVFPASRLPWTRHSGRALPLPPHEHFGLANSTLPPRRLTGLGLTSARQDAEAVFHVEFDGSSDPPLKSSEDIAVWLEGPARFAADVSYVGQGRYEVRYTAFDAGEYQLRAEVFGRVQVGKPYAYWLPLGLDAYNVTVLRRDGSRARGDGRRELALPTERCRGDEGGGSGRWVRCEDTPLACTRYGWVWVPRDCMFHIYTPDELAQQDLWIALVGTSVWRGIFFAGVDHLFGPLAANLSAPTSQFWKCWGRLSAESAKMRISYLDFRQQCTTDAGALHCGSDYLANTEKMLGMMGQERGGRGPDLVLWESNDNSHSEYDMLSLYRRWFGPSWTGTFAAAFRTYSPEVPYTHREAANIAAYVSSNPEADVEALDISRLGGGMFDAMEFPLNHSATFHWHTKCEYEGMHSCSPVDDMILQIAVNRAVERRRPLPPPTSPPPAARDVAGAADDIKFCLQCPPKLDFSMRPDEDVQCFAGLPL</v>
          </cell>
        </row>
        <row r="4723">
          <cell r="L4723">
            <v>6.7900000000000002E-6</v>
          </cell>
          <cell r="M4723" t="str">
            <v>MPNNRVKTLKAVQGKKTKVASGQVHPNSRRAKQLQRVELRAKKLEHDAKVRRVAEVHEMDRHLYFVHALPSDATSVSLPDLHQILNDYLNRNEAELVELKHEREGRSWRKGEGKGKRETELEKLREEEESEYKTGFVIPDLTVAENVVICRQWIKPAPAKEGKNTKGGDPSYLGRIRLIRLFKDDPNVVVVAQKGARETWQEGEGEVEMGDADDAA</v>
          </cell>
        </row>
        <row r="4724">
          <cell r="L4724">
            <v>6.7599999999999997E-6</v>
          </cell>
          <cell r="M4724" t="str">
            <v>MDTSLEDIKNKANAAYSKKNWQEAVALFGQAVDLEQAGPAKATLLAKRSAAYVRLENFESAHTDAALAASADPTSPLAQARIAEACIKLKDYEGAEQAYDRAIQLSPEGAARKRYKDAQKSAQRASRHEAAQTRQAPPPAPTPAPPRSIPSHTSSARNPRTAPPSAYSSTPRYQSARLQIYRPGTSWWDRVAAAVEKEGFKPESGGGVEVALAAWEVCEEGFARLHESVSQVQVAGMLQVTTSDNSPLVAFAECILTMDDAFHLTASPFGDMPPLTKISTLIEQQSRQGHLLKYIERKQGYSARQSIDDLTARLKTESRSDIRTLTASLILGRIFGSFVLFEMGSYSEAIEGWRNVLDLLEAGNAVWAHEALEERGKVFSPTILRGVRVALMNTIMVGHGKATTDSERCKFKLDEMEDLANDVLDEFLPDSLLAGKPPVYRTAWEASFLAYCLGYAYRAEAPLRDMRMGVPAIADLDAAREVSDWYDAATSAMPFDWWEKRTILWAGLRMRLYAGGWSVQELLDRVEEAKRVDEFASRFFGPGPSPNHARDLVLYCVEACDDSLRMAAQPTYSGPKLTRQSTIKPVPRLWCSPGFDRNTVLTKEFWERPEMQGDIGCFDEYRMH</v>
          </cell>
        </row>
        <row r="4725">
          <cell r="L4725">
            <v>6.6599999999999998E-6</v>
          </cell>
          <cell r="M4725" t="str">
            <v>MVVFLANFVLMLEPASEQVFGQASFFGMIVAIMLPPTFPVQVFLFVSAMLVLGMCLGWAWGCAAMAAGLKARSQVILAAAVQRAQTSVASATNPDVAYRSTIFHGNFLDARSTVVFGVFLGVGTFFFGLIRAAAPKLMLLAIFGTIVVDVMCSYGPLFPVNQYTLATTFLIPTACYIAVALAGTVLLFPRTLNTSWTTDLVDKVLSPILQRAQMHSKLLSTPPPRSDSGSSESEWSKLGSIVSSTQEASSAGLEGLLGMLGMMELEISYGRLSAKDLKRLVEPLRELHNRSVLLGALWSTVEARFKRAVAFERAALASDETSTSTSTEDEKPKRRRHVQHGKDGKETGRSETARMQRMRRTLKNAERENQHDLAALLPIFADASQDMRAANDAALLSAMEWLTTQNEGRWSWIWRRGGPKREEEERLAQLEKQVLRLEDALREYRWKRREAIVEPFRDFFDPATGLLRPIGQRGDSTSGAGRLFAPGSLFAVLSASDNLVLYSQAVVAFTRDIRGLAQQRRRNKLWFPTGLRRMGNLVRGRGPATNVVPDGDNPDSLQDHADSDDDSDDSTLASGKEKEKKAEKAKKGDADFFNDAALRGRDPDARAPRNAVQRGSLLVYRFFHWWTSPNAVFALKYTAASIVCWLPQVFKTTAWLSYSQKVLWTLITAQTFLAPYSGDQFLSTVQRILGTALGLVWGMVIWYVGSANGPGTRPGVGAALFNLMLPLVAARLFAPPASLMIAIMMAVTSSLVVGYSWQDKHLPQYGNPGVGYSVAWRRGLLVIIGAAVAFVFALLPPQSSRVFVRRTHARCIEELGQLYTSIVSSWIEEDVRTTKEGESAGEDGYRVFTPAFHKAARARMLALRVKLNASKTTIFQSSYEPSLRGEWPQDQYLHLLMLQLGLLQALGQLGQALIRLEPEWRRQLVQDTAFLNQPLIADVTSTFYLISLALRQGSPLPEATPGPLLDRLLYHDRRLRMLTDEPEPGHEDEDEHAHAKHVDFEGARMGGFKFTFDVLRDELFGTYASALEALSNILLDTDELEIAIKGLVGEVHFPGYSVLAERQLHAQA</v>
          </cell>
        </row>
        <row r="4726">
          <cell r="L4726">
            <v>6.6200000000000001E-6</v>
          </cell>
          <cell r="M4726" t="str">
            <v>MPARSRRSRRSTLALGCSFVLFAVAGARADSSREVDGRSEAIDGVAGRTGEVGAEGTMGGFAAAADGLSTSAAVEEMEKSVLNGRAERQRPRTIAITSSLPSADSLSPAFAATYDSLFESLASDAKTLVSSATSSLSSRLRGIPGTAITSSSEARDLQSFLDCSSSSGLWVYDASGSWIASQGRGVTVHKQESRYAACDKRFYKGREPGSAADEVEGGWDVRESLKWRWAPSPSCANLAPASLSPSLRSSDPPSRSRFCRLLAHKSTLLLGDSTQYSLHDLLLDWTTTEPQSCYGDLYCKEHALCGEILRSRKGEGVEDWEGDERVYHRLPLPPGGEGLSKREEETVTEEVEKRDSIPSSASHDSTLHPHTHDKRQSSTRSPSYGTLLRYRRTDGLRPSSAQTLPTYAHPSTGVREVNQQWLADSRRSDIVILNKPPLPLPRKGFNESWDEWVRGVLEDERVESEQEALRIVEAAAETTRNVWVAELVEALRAIRAPPSPPDQLVVYRGGWRQHADCAASSVKSDTDADELPTSPGDGPPPRSSQPSLSDLLFRPDNSLLPAHIIYHNAQLFFQNHLARRVVLPAFGVPFLDLDSPLSVWRSGMVGSSSASPFSSLSSSHDAQTLLAGSGKGLRSPTSGDCTRYCFPSPGLSLETFFLGALGHVFEAGWAGDEERAGEWMGGEEGFRNLRERVAGREARAE</v>
          </cell>
        </row>
        <row r="4727">
          <cell r="L4727">
            <v>6.5799999999999997E-6</v>
          </cell>
          <cell r="M4727" t="str">
            <v>MPLDSNLFVLLVRPRTGAPGHVDFLVDNSGAGKADEPAYEARKDPSTGTITLVDPYTSAILGSSNIAPPPLPNASPNPKHRLISLDSPPAEVHLRNKAGLSWAWEMEWEEVQYVWTRDIVSLVGGDRGYTLSVSRRPDPNYPVVVFRPEKKGGNIEILDYNLARVEPAIADRKGLEIAALLALSHFIDHLFSLPPSTAASPALTPPIASTSSAPPPSTKPAPPVPSPPAPQRKKSSLRTLATNEVEVTDPSPAALDAYCERCLSLLSDPSLLYLVLFASPSPRSNETVPAVAALAERVKRRRYKQSGEEVRLFVDDSGAGPVADGGKRKEGKEGKGSTPALAPPDSLKIYLSRIDMSDLLPNHHRRPSMAPVRGVINLDEGRHVSSEDGKDEKAEEGGWRGWFGL</v>
          </cell>
        </row>
        <row r="4728">
          <cell r="L4728">
            <v>6.5599999999999999E-6</v>
          </cell>
          <cell r="M4728" t="str">
            <v>MLGLLGKSRDNPKLRSPDLRRPHVSTRNRGGGRRQRLPLFLLLATTAFVLVLWHNLSEPSAPAPTSARSRAVPTTSERLREKLSLRGRTRRKGGSSLIPSAQAPFVLPDHLLPVHHDASLMIYSNSPVAPTRPPLNQFLLDPRADLSSPVVAIITATNNPRPVLVDTATTLFGQSLQNFVWVIVNDHTDEPAALEVLEQVAKDPRVVVIQNRGAKGLAAGRNVGLEYVFRQYSPPPKYLVSLDDDDLFEYTALEKACWMLESNPDWDLGGFRYVKWGASNETVLTGVHSNSDNFLVGNFVPNAAVYTSRAVLGSGCRYDEVEFQDGGEDWDFWMCLAEHGYWGGSLLEPLYWYRVNSPKFRSQRWGKTFVDGFGALKRHIQTKHARLEGKFPSKKPARNVPLAPVSWNPPFEQALAHTDKQILFVIPWLWMGGADIGALHMIQLYAAAGYRVTVACTLNQHPESVELRPYVLQYTHDVHILPSFLHVHDFPRYIKHLVRSRGIRQALVSHSQLLYELLPALVEQMPDVEWIDYLHNESYDNWKSAGYPRYSIISQRYLARTITCSYHLKNWLLDNGHLDPDRIGVVKLGIETSKFVPATPAQRSAAKADLLQVEPETLVITVVGRLDPQKRPLLVPRIAEQLLKRIDHDFVIIMIGNGEHREQLLEMIEMLDMQEYVRILGTRSDPSRYYAASDIFLLPSVSEGISIAINEAMAMGLPVVTARAGALPEQLGELDAHGRQVHGPSELGGILVDHELDEINDPVAYAAALESLIVDSALRARLGRNARKLVETGSDWRTTLAGLFDELKLASNLPNFGAGDLRYPHPSAYYATEVLLAESYKLVDMGSQYPAHR</v>
          </cell>
        </row>
        <row r="4729">
          <cell r="L4729">
            <v>6.5599999999999999E-6</v>
          </cell>
          <cell r="M4729" t="str">
            <v>MASTHPAQAQQARQQTDFRRRTLLPSTLNNLRNASSSGLDLTSDEYLDKQEEELNRVVDQNVEQLVEGMKDLVALARIDPAHPPHPSASAHRALTSSLKTQQMLRSAHALLGLANTLKLLHLFGDQEAGDEVRERRERELRDEIARLKRRASELAGEGADGLGAAAPL</v>
          </cell>
        </row>
        <row r="4730">
          <cell r="L4730">
            <v>6.5200000000000003E-6</v>
          </cell>
          <cell r="M4730" t="str">
            <v>MAHYDNFPFDPHAWPFNPHHSPQFHPYTHDPLLPSNPDHALPFPHAATAAAPSDPQQPGAPSGSSSFLSPLSLPSLSLAAAPDQPRADEHAVKGEGEADDALRSLIKAEDADGSLASGDARASTSAAGPAQTTASSSTPMPGLPSLPSFMPPSFANIAPDMYAQLINQARSTLFGSTGAPLPPALAGLPLPSPSASSSPGIPSLSALIGSSSGSLAPQSTYIAAPPSSSSAAAALSGSLAAAAAQYGLSPVDGEGSFSTLPLGAYAVNGSLQAQAHQAAQAAFANYQLQQQRQVQAQVQAQRQADDDAASGTTASDAEGSDDEEEDGVRRAGNDEDEPSICGVAGCLLRGGAPGGGAEDYLTPATSAHQSDVEGKPSPASGAPTPAASGSVIPSSTTTPSTFGFAPPPPPQPAPGGGEGYNPGDPYIPSLGAYYAHLGYGHLGVHPAFGFGAQEKITYREDDPPELPYQSDDSADGDFGTKKGRRGRQRTRKASAVPGFAAPKPPPSATGAPGGTGTSSATPTPGSSLDRTARGGSSTPSSSTSRGRKRASPAAYSEVHMPGAIDPATGLARRQTEIPAVEDDPSVKPYGCNWCVIDRAERRRVEREVLADLGGDSKGKGRAEDDGSDVDAEGEDDDDAPPRIELSWRTIKELREHNARYHKDRAEELKTGDEESLLMEMPFRCALDPCDKTFKSLAGLRFHFQNASANGHFIVALERDDQTGQERATKKFKQEVKPSGRELQCPIARCPKKFKQSAGLAYHLTHTPNHPVTAALLDTFESTLLSKTKWWLSRLNKPLDAA</v>
          </cell>
        </row>
        <row r="4731">
          <cell r="L4731">
            <v>6.4400000000000002E-6</v>
          </cell>
          <cell r="M4731" t="str">
            <v>MAQTELDGLPDHARPLTIPPRLALDLRLRFLESLVSPSSSSSPRPAPSTVPLARRVSQVEAQLKQALEQSGGGTEALKRFVQNYDANSPLLTIAPVPTALDSTEVLPQAKIALILEAEQEIRTLERELREIGVLDERGVVEAGKLGEHEKLKPLLAETLKAAAPVSASYASLELRTTGLLQRYNDYISTLSELFVSWNDIMSAMEDTVTKLEKEKHRQLDYA</v>
          </cell>
        </row>
        <row r="4732">
          <cell r="L4732">
            <v>6.4400000000000002E-6</v>
          </cell>
          <cell r="M4732" t="str">
            <v>MASDASETRPSPPNDPPAPPTAQNSGLPPMPPGAAPPIDLDSILRNATPPGPKPVVRSPRPSAEKVDERCWTFSRQTNARRALGREAQATMYCYINMRNALADLIPVPGHPAAFLARDAAPGSPAANEVGQDPSKSEKRVKVVAGDQEVPEYHWRWLDGRYFYIARGREMIARHMLEMTGSTSPDKGDVADELVEEKGPLHGKVQRKLMPGADEERLGAWGMIRRIEERSAKAEAEQMLPGKREENMLRRAMGFEPEGSERLVSLSDAFSNTLQRFHAHVVRIYSPGLRNLARLPQTFTEGTQAQMLDTVTTRLTDGSAFRLLGRMWESLGSVSAQLEERRKRRGSGGGDPFAGGFGGSQPPLPPVPGGPPGGGGLGRTGSDPEP</v>
          </cell>
        </row>
        <row r="4733">
          <cell r="L4733">
            <v>6.3899999999999998E-6</v>
          </cell>
          <cell r="M4733" t="str">
            <v>MPRGSTSGRSGGVLHSRAGCCGCVRSIASASEPYEGVQEGEPAPFPSLRVLCGARVATPSERVCEVDQLRRGKLASLAQVLSLTDWHAVLLHPLPLSRYSHHSHPHPHRPTTSLSLAPLSPSLSHSLSIAWLVPRTLPLPHTQRPTHVTRSTTHSLTPSSLLPLRTPAMRTPLSLLLALAFALASLSLADAKKTGNVLTTNDKQAAGLQAAAVRLKPGNYVFQNVQTKQKLFYTTKKNNIYPSKQGTVGSVTAYPNNGVAWHRLEFGPKNKCLSSAWGSKGNNAAVMYVCASGEGSKKTTLEKTKQWWIFVPTSKPIASAPANSKANQVLLAAQADSIATRKKKIAAQQAAFHKRSTGHGLVKEVRRRALERRGIKTVSGGTFYIIPTDHLLDRTAALTGKSVTQRGIKNTVVMDWKNGNRLQQWKVTRVK</v>
          </cell>
        </row>
        <row r="4734">
          <cell r="L4734">
            <v>6.3799999999999999E-6</v>
          </cell>
          <cell r="M4734" t="str">
            <v>MDTHNTSHSRRGSLTQPQPVPISSSPRSSPQASSTSPTSSALSQSLKAFQGLALSPPSSTATQQNPLHSDEFREAFHHVRRASTGAQANQGRPIVINDTATSASTLAPPVPGLSTSPSSSSEAGTSAGSLPTPSSSPTSTAAPALPATNTGKARSVSNGKVGKPSATLGGVCEGPEIAFERGELAIEDDDDAPSPPPALTPPASSSLFAGGARWGWPAAGAGSTGPSPAAIGPRSPPATDSFLQRRGSLSFASAGAASTSAGLSVSPSSSVATIKTTGFAASPPNGASTSSGSPSTSTSPTSDPFKMMQPLGRVVSAGAALQTPSSAEAGGGGGPGFGLFRRFSIGGLGSRKVPLPARPSSSRSPSTTHPAPTLLTPSHSSLTSAPAPPALTTDTKPASNSGTRGRSLAPPGKGGGAKGRKLSPMGERILRGGY</v>
          </cell>
        </row>
        <row r="4735">
          <cell r="L4735">
            <v>6.3099999999999997E-6</v>
          </cell>
          <cell r="M4735" t="str">
            <v>MRQSADGYELAPTGPDTDYQRARRPPRSPSSRLWPAITLLVVSLAAGSIGKLYGDEGTLRQDLAALQAQVSSASSPRVEKEMSTGLDAGKVAQGLLRTVVGGRKRDTQYYGKGCSSTEFLAAVADIHVNPDGASRNPPTDATYSLDSFDYSFRLPRCPQPHVFSRAEACDLLENGYGGILLRGDSLMRHLTNALFLILRDRPDGAVQDPESRKVCWGDRMFDDKKDCRKVALFDTQDPLLDAEPVCGGKVWLRYEQLPCPVEPSRYVPTYLDWRDRMPPSRSGLSPAIIQSFGLHCHFLPFIPRFGIFKPLFAHAATAFPRPLLLWIGINAPGLNKPPQYLKEQGGDQVLRYNKIIAEELVDMQQPSETAAEGKMAVLETYGMTDGAKSFDGTHYMWNVNMEKAQLLLNYLDLLWGEVRDAGGLWNRTELCPLGKGNYQCSFGD</v>
          </cell>
        </row>
        <row r="4736">
          <cell r="L4736">
            <v>6.28E-6</v>
          </cell>
          <cell r="M4736" t="str">
            <v>MERPYSHTDPSPPRTGEWDTPTNRRSTRSDWTATSSVSTRGGGSRAGELVRASDIKPVLSNLKQEVLPEDEYIEHLSAIIKRDFFPHLQTLETRNEVLAALESEDLERIEESVRRMREERAYGRTPTPRRRARDATPGRTPFSSADPSATPTFFDQTPLTTSSTPAARPSSSHAAPASSRIDPSLSLDAFQSRYTSEDNSSFQDLLVVDNQQRRDKHAWAWEAEKKANVKAVRGRQARERLVDVTKRMIESSGDGTVRLLDGPAGKPGEKRLLVDEGVEVGTSERLMIKGRDEKERLLITDGKGATESSIKGKAREVVDERAKQFVDWDKPTVEEDEAAEPIPEDELQIQTSTWPFKNRNSLMFPPDADRNNPSSIPPDAPTASSSASTSRSGNAQPVLVGEPKGIRYHATRMAEIERGRRGGASDASSDISASPSRSRIGAAIAGTPYPAPPASQTPRVSGFSFVDALPSHSSSSLPAQALQELMTWGTIEATPVTLRTSGDDMSVGPFRVREADRREELAHKMARKAKRSLADSGREGVAAGGGGGSTSLRRSAMEASVKGGATPGGVTPRRSATDLSPAARSLLGRTKPGKALEGGLAREKQWSEDEERRRLERARQRAREVESRDRLRRERWTPSPAVSLGFDPDLP</v>
          </cell>
        </row>
        <row r="4737">
          <cell r="L4737">
            <v>6.2600000000000002E-6</v>
          </cell>
          <cell r="M4737" t="str">
            <v>MVLSSALLSPLHRFPVLWCSYRPLLRAARTAPLDAHHRLAIEQYIKRELRQWRSLRTALKVQPKLREAEEFIHRLESTAHSSAHLERMRELADHLILRHAKKPTHVVKPRQVPKPAPSIIRATAFNPPMQRMRPQPIKTTMMIFDRRRASQRRYDKQALAKEFVEMASEEEKIERAAGVRESKHRAMPTTRVADEWRGWIRKAQKQEQREYKRKDMRISPELYATVRGLRRSIARNKSAAGQARRREAQLPAE</v>
          </cell>
        </row>
        <row r="4738">
          <cell r="L4738">
            <v>6.2400000000000004E-6</v>
          </cell>
          <cell r="M4738" t="str">
            <v>MNRDPPAEAPPAYGMQRFIGRRAQRSNLRPVVLIVASFSAIWAIIVAATYLRRRNDAGTPSKLALIYIILAVLYFVAAGIEIFGIAAAWKSSIRFARTYFWGSAVVALIVTGAELIRTIVHFTEKSSIIDACKQSYANDISNGGLSSSDVASYCKDSWNNMTYFDIALLIFSIVLSFFFASLAASFLYQLQNPHTLRTHAVNAANSAQYAYPLQPYSGGMQPPYPASAMPYGGPAPPLYTGGADATHLPSYDNPYGIHPSDEKLGSGGGYAPPPGPPPQAQNPFADQVEHAPPVRRNGESAESFEQRQHEYDQRMRAGESTETVTLEPRRS</v>
          </cell>
        </row>
        <row r="4739">
          <cell r="L4739">
            <v>6.2400000000000004E-6</v>
          </cell>
          <cell r="M4739" t="str">
            <v>MENTAPYAAYDHGQRNLSPHPSDPFNPLPTSTTPTDTPPLPSGAARPSYGYIEPSYSTYADQRQSYLGAEEEYPSRKGEAVQGPRGRLRRETGGFAAFWRTYRTRNQLAFMSIIALQAIVVLVMIALVYGTNTGDLSTADLIGNDPKLESVATYLGLFILAVLFEAGITLDSCSHKNIMTLAVLCLFNGAILIYSAVLPRQLANALSGSNADTPHVQHLTHIYAVVIPAVVGACTVAMTAMLWPLYAEFGWDTFKRIGADLAIRRAYLRYQVFVCLLKFTAFFVIGFELQFLILVTGTPTVEFVLTIVALPVTILALLAFAAVVRIENRPGVYASFFVIAAGLAYFIYKLQRIYGATSGRYSTATATLTIFSVVCIILLVATFVMMGLCMRNFGKGLKERIPGYHLPFLSRTRQPDAGRPLASQLSPQPPPLAAFEKPDSRRPGMPSGHSTSKYGGETDRMSID</v>
          </cell>
        </row>
        <row r="4740">
          <cell r="L4740">
            <v>6.1700000000000002E-6</v>
          </cell>
          <cell r="M4740" t="str">
            <v>MDGPAPLGAELYNPQLKMLSSPLRRCILTQKVLPSDMMVRFELTRPPPTPAGPSPRLVCQPAKMMHSRFEDRSQGTTGKGMWVACWRSAVERLAQKGAYKRLHASAAMDPKTIGLKTHSHLVRRVVQETEVMAGRMKGWQGAWIESEDDIPVRRTTREGLEELWQAHVAGTTRRIAAILDLSPLPPSSDASNPSPKVAAFLPTLTNRRIPYFRLAPFFDSVVVHPNSLPIWPKYADDNPTPAADRFLANIRANLDGTISLLQRRLVRRVGPGSTVAALAEPRGEGDLYVLFAPLIDLDPSRYDEAEQAKAEAVVPLIVALIRMRLWTGEGWAAE</v>
          </cell>
        </row>
        <row r="4741">
          <cell r="L4741">
            <v>6.1600000000000003E-6</v>
          </cell>
          <cell r="M4741" t="str">
            <v>MAEQRSQTRTKSSKAPSAASWSPSPSPSPPSSPSTRSPDLSLSHADRLKLFEQHGPMRPSELGLPNGKDRDKDPMVVFSPEELERLVQQQQLAGSEGADAVKEAINGTQVEEEPADEAEDLMLWEEIVNAILWTVPFGFLFTGMDYAVHAQFGQELVPREEFTRLLNFLPALLLLNFLISRPSSRALLPPTVLQSALTVLSISTGISTIQTCTSEGYLRVMSRAPALGVVWCWTIVRLELGWSILALAGVGLGVWARGGDMQWLKGLV</v>
          </cell>
        </row>
        <row r="4742">
          <cell r="L4742">
            <v>6.1099999999999999E-6</v>
          </cell>
          <cell r="M4742" t="str">
            <v>MPADARNAFTPEDKQLLAEFLSKIPADQRGAFGNFKEFAKRHPHHSLQSWHTHYRKTGRADIDRRIERIKRQRQREREDAKKQAAEPRRASGSNGMAQRDAKGKGKAVEREDEEADAEEDEEEEEDQLDDENVPPKASSSKALAPSAGPSSKYAPAPTKKKRPRSPTPSSSSDDSSADERSYRKKTKKRVAFDEDDFETLVIMLDKADRKEWTRQMMYQKLEQECPAHTAASWQTYHSQNREAADKALKKLRKGLKRKAEEKKAKMSKPTTIDMDDDEDETTADEDEKERRRREKGKGKARDIERKSSDGQGRLSQASFVSASSKRPAPRPIADEPSSASSSDAAAKSAAAKIKSSSRARSSTTASPQKVTSNGQAEPPYTEEDDARLVQHLASGMMNGRDQAFVWKELARAQPAHPASSWQARFSSDMSGFLLRVTDKIRIAEKARQRKAELEEERRAAEAEEAWRREEEEAERRKKREEEGRRAKLRAVQERIAREAEQQERLEREAEEQESLEREAEEEEEERLRREAKEAAAADAAEVDGAIKLATPRPSPPRSATRPAQAVEATEHAAVLGLATATQGEVEAAASAHVGPAPASTSQQPSTDETGDHGQVHQEQLESVPSSLALPRLSQYSVMPSPFLQGDEGREYDFVEEDEDDRDLDRELAQQIKAEEEELGLADEPQAYAEAELASRIDQALGENGDSDYSDDDDAPVWNQLDAAELGFIEDLHAQVAKLQQGYTAPRPAKEQEPAASVEREAEPNAAADVQMQETIVVEETIETVETVETVEQAEIEHAPSPPPRQPFALPPSPQLPRVQQPVKQSLPRPSTQDSPANQEMRGPEKELQRLSSPLAVAQEQVPPRRLPNAPTPGPLPVTAEATPMTRRRIPRASLAASTPSAAGSPAPAAAPASNQVAEAPVQLVQSTPAPVAAPPSATSSARDRPPLKEVLESIAADYHLSFNRVRNLFYCYSALNDFTTFREIASFFSEPFKPDEGSVEYAQAKRAVERYLWSMREDEIVLEGTEAARKRIEEKKGKGAVARRRQFLHKARVMRVSDLARDRYPA</v>
          </cell>
        </row>
        <row r="4743">
          <cell r="L4743">
            <v>6.02E-6</v>
          </cell>
          <cell r="M4743" t="str">
            <v>MGDSASTTSGKGKSRASDPFERSNDLESAPLLHSGSSSTSGKRKQRLRHGRGPLVREDSDADEALPSNESDEEEDGTVRLVSVHPAQHARARWTFSSIACLLFGLIFCLSLLALAVLHIWVGRLVSEQARHGTTEEMAQRGMVWAGPSAVRVQASEGGEGLVVEVDGMAGIDVRKALDWEEKDQGGWVRRMEGRIARWGVKKAKSVTVDVGEVAIYDASGDADSASSSDPLVLVNSLDSLRLPLSYPTLSKPLPTMQPFTLHIPLSFPSPRHLADFAKSVYRSKDYRVRAEIREGKVPDMPTDTDPAEMVNLTSYGVYETTSPAHPNETVIALSASAIFQNPLADAQGRLPVVAWGVPFRLPISVHLPLPPLPQQKPGAPTEIALAKISSLPFFFPAESDSAKLDISGHLVPAGNLTLPATRPPTPPPKDGAFSTLNSNDQPPLSRALSRFVARYLSGRPNDVYIRYDSTPEPPLPGDPAPDAPFPPRFVADMIKDQTFHVEVPGTNETPDFFKNLRMEDMKIRLGGGDDSNADLLATGKVVGEVVLPDAAKKLAKGIDAKVIWPDVLVYDGELPPHPYSADEEDALSVDELASTAADQLPLFASSAASTDDSDSTAYPPSPVPRNAFARMRPAQPMQAKTIHIPGNSTHNATTLVEAAFVDAPLYLLPGRGDVLRRFVGKIIFGGNHVKASMAGITSVRIGLSGFGEVELVEIPIEASFMVGRGGIENPPSVARLVGLD</v>
          </cell>
        </row>
        <row r="4744">
          <cell r="L4744">
            <v>5.9800000000000003E-6</v>
          </cell>
          <cell r="M4744" t="str">
            <v>MQVPWTPHRFASTRENKPRGKKGKGKGKAVKNDEQEEEEDKKEQKPTFTRHYADKIPLLLLHDEADTSDWQEWTNVVTHRPQSDVGEGKKGGMEANLVVMVRRNPPSQRHSLRIAIHTSKMDANTWKKTENSLWVQDFPQLASAPPASPALNPTHTPFSSGLLEFLLSDATGLPKTASYKPYTDLFRLFDFSSSKDVRLVTSLAGSYEGSDAVEQGGGLTSLARAIEGLQPRDKGKWKVEYLTHTTEKISLSVVEQLFAAFCGIPPTEHSLSSSSRSKALATSFAASKSDKLVVLFPSESNVEAAGKEGKIGREELRWEGEEWDELRKKDARGEVCRDVELKSGRVGHHTVALVIHQPLEKDKTDDDEEQYEAFLYVGSHTPTPSAWGLYTLPTGLNPSLTPSLTLPQTHLGLLLRLCTAGTWSSLKSQIDELVPWKRPVRKYGAGRDGGPARNVERKERRKAGRPRKKRVGEEEEEDE</v>
          </cell>
        </row>
        <row r="4745">
          <cell r="L4745">
            <v>5.9599999999999997E-6</v>
          </cell>
          <cell r="M4745" t="str">
            <v>MPASDYQHKPGGALKLKGSSSGGADKKKKKKSSTSKKVRQEEEAVLSGGGGSEGSGREEGGESSSGAAGSSAGVGKTEAQRRFEEVQRKRLLEKAAKAAAKSHKERVAEFNEKLENMSEHYDIPKVGPG</v>
          </cell>
        </row>
        <row r="4746">
          <cell r="L4746">
            <v>5.8599999999999998E-6</v>
          </cell>
          <cell r="M4746" t="str">
            <v>MALQAIAHDPPASTPTPHSDLTLLRSLRDDILAGTHPLFRVPAKLHPLPVKQPANDQQPQAIEDRTEVEPIDQDRGERDEQQQEQQRTPASERHETIEETVLTAPPALEDSTPDSATVALETGPVHTASAAPIETVTLDDEDEMELEDYVEAAESAPEVAPVPEFADEQEKMDQDASPSSSEDSDSDDDFDPSTLFAHRTGYSSVAMSTTSSSQTQTRPEAEVDAVTVEQASSSSVSGPASSLAHVHTPAYAEPVSSAASTSATDTADATLTPAQRIANRLALRLALERERLAARGTDSGSDMLESPSPAPDPSPAPSLEGRKAVLARLEMEKRLLEEKKRVIEEEVEAVRKEEAQVEEGEEKARSRAPSPALSVATTASVSTNATAHRERERDKDRDRSSRGNGRGRGKERERGRGRGKKDRSAGAPGRQAHHRLHSPDRRPHSPPPTRGRRFSNESRGRPISPPPPQLRSPQQRGPPPRGGNGGYSRSPPRRRSLSPPPRRFSGEPPYASRRSPPPPHPRAPFDRPPSGPLPHPDRFFPGGPPGPPGPPPFRRRSLSPPPPPQQSGWRGPPPPRSPPMLPPPRSPPRAFRQPMPMPPPPGGRDSGMPYADAWDAELRDRGRGGSIESLQRRSLSPPGRFGRSSGPPPPPFADGPPPPFPPPPPSTRSPHPPPSNFYPPGPPGPPSRSSFRGAPSPPPPQLPLHDPLRNSIGRGGPSAWHDDWDRERDSGRGPPGPPGPPPFADGPPRPPPAQQQRFAPPPPPQQTFAPPPPLPPPPPRQTPFPPHPPPSRSPAYPPPPMTGPTPPLPYDAPPEYGAPPPPPRGGPGPYRAGGGGRAGGKRFLDDPEYADAKRSARGRHDERDRMYEEARARDERLREQARIREDRLRDEARMRAERDFELAKARDEREFERERARREDEFKLQRARDEREFADSRRDGGGRRGRGRGR</v>
          </cell>
        </row>
        <row r="4747">
          <cell r="L4747">
            <v>5.84E-6</v>
          </cell>
          <cell r="M4747" t="str">
            <v>MSAASTSRPRHQSPRPRFTLDGDDEDAEGTADEYELDDVRAVPSIVVQESEPARKPTSSVHGGEEEERDLDREERHEVNEDGRERERAGGLREQSEGTSKEVKKDPAAPFDKPEFAAPAGSTIPVALKRKLPSLPGFLSFAWVKPHLSWKGFRPVVRASVAGWCGLLLMLCGPSERMLGQASFLVLIVAIISPASQPIATAIEETFLQFLLVAIAWAWAVIALAIAHVSRSEYQFTQAAFNAYAAQRYAQPGMSAADVQNAVRVAIFHGEFIEPAASAVCAIFLGVACGFFLWLRGFLGPGPAIFGVIFAMILTIITLTIGVLFPYPYYSIGLIFMIPFSCQQAIKLACTFLVFPETLAHQFSDRLIAALQPLQGVIKDTSKMLKANPRTEEWLAFKSIKAGANAAIGGVALMGLSEANLTREISFARVSGRDLSMILQAMRVLTARTTGFVFFYEVVEKHLHRDVSEAKGGPTADALVVHLAHSRPGSPDETPGSTRPPSPERERNHDRHESSISMDVHALNHALNKVQHHQDQSYSPVSSSPLSPAHPLPRQSSSHNLRSREHSSSSLTDLVHATSHGSGSERRSRTRFPEHHFHRMHYSGANGKRRSRSRGRHGKGSSSHISLPSLLHEVLHPQIDVKPVGVVESTVYADLEDYLHNPRDEQHIEEIIALLSRASAELLCVLDKSLAHLVETIHRFKSLNDTLRAAFRYNEKEAEQLIIKSRAQLDELKTALADFRDTRRLDVVKPFAKLFDPYGLDQSHDGEELQAPSHRGLFWAFQLQHTLIGWSEALIDVFETTLKIESKRRRPRLWFPNWRKAKFQPAVGGQDYGDEDPEVLRDLNTQAFAAPRNPDYKAPKTLVQIVGVRLYHASEVATRRDVLFGIKSAILLGLCSLPAMFPGSAWFFYRQRGIWVLIMICLTSNQFLGDVFFGYVVRVWGTLVGAALGLLLWSIAAQKGVGNPFAVGAVCAVAFPFIFFYRVHMQPPMTAILPSVTAMLVIGYSWQDAHNPTLSSVGSGWEVAWRRFICVMLGITIAFIWALLPGSSRQKVTIRRAYAKVIGRMGDVICQILSYANCKEGPTKAPKVIINNLAALRARVNRTVQARAMARYELSLQGPWPSDLYASLQALQMCVGASQATQPVLTSSSRREMLDMLGQFCMVLSKLDTNWTKALLHRTQFANPRFLQDVLQTLQLISNALDHGQPLPFIYNPLLERFLKPPEVLASGRQLGYGYELQLGDEEFEGLPQHVDFKTISSLDYLRFSSGVSQAYALINRLDRLMFVAKSLVGENYLLYGLDASTRRQHPHDEEEGEGLLDHHFHGSAESRRNSFDTQA</v>
          </cell>
        </row>
        <row r="4748">
          <cell r="L4748">
            <v>5.8300000000000001E-6</v>
          </cell>
          <cell r="M4748" t="str">
            <v>MLERGDGLATTYAQCEKLTVDGWSLLKPMLSVDVEATRGLRRYVSLQTSTPHRRRAKPKPGAPPKPEPVEPQDPVEKEVSGFLLVEHDMRNGAIFIAVTMPWAISGDAFDATTILIDETIKRIKTDIRHENAIRREHRQELLPEPWCLWGVTPFKADSRMSQSLTRRSFVFLEEYLKEHPDLDLSIFPPQRPIHIPNECALRRPFPSRGGSLTISLARSRQDVQDLPPRSDRRRWRRRWPASSRRCEASAEAAREEAQGYAALS</v>
          </cell>
        </row>
        <row r="4749">
          <cell r="L4749">
            <v>5.8200000000000002E-6</v>
          </cell>
          <cell r="M4749" t="str">
            <v>MSAQATRRRPGSLVQTSQDPTFDTRDLPDGSGMWASVGEGFAETTNGAAARALARFYAERARDGGENEGAVQTRVDESGRTVYRVKPIADSPISPSSSSSAASSHIPFARPSHQPTPATTRPKVALYRSSLRQSRSIPVLRSTPLDPETSASPALLSPTAAAFQTAQATSAANSSRLRRIGSSPTLNSTPALAQQSSHDNRNSSRSSSYEGDVLGRILGWREDVTLQQHAGLKTGTATKSRREGTARVGLPDLFRRKGSSAASSSGGKRGRKGSALSTADTDTTDLPDDLVEELDSAFDGTRLDHPFASPPKRPSFARGPFGTGVRIPRAVSQVPLSGASWTTQGEASLPRPPHPMREVASNDSIRTARADDAQPLSQPHAPRLRYQDPTIFDVFHRPAGLSSPPLPPAELPHNIPFGQHGRLPSSASLASARSSGSHASGQQITVVPAAGDDPRFVIWGLKNGAKQPIIPTSPPAMGSRRGSAAPPVTPGKSGRRDSMAEGARDQFGSPASSVTGSPAPSARRWSVSQRGSGPISSPATSIRDSVGSAKNTPLPSTPSAQRILMAASVERLVAELTSQISSDLLTDFFLTYRHFIAPVDLLHLLISRFDWAMTPSTQPQSGLSFSTSSSSLAALAAEDDALRRVVRVRTFVVIRYWLLNHFMDDFFPSRELRTTLTVGLNNAARDERFRSSPKDARLIKGLKKTARKCKEAYILGATSAATATSGTSPALGAPEDELDLDLASIPVNGTSPARPYDLSGRSKTRLFATSSPSSPPRQHGSVDAPFPLPDSTSQNPIARSFSSALGSIGRIKRKLGAATKGQTAQDHSGSRKAFEVSGSEEGDLLRIEGGLEKYLEFWNIKRDSDAGVEDQEVTPPLTSNASTFETDEIASPEPDVVHDPEQPPSEVAIDQSFGLGLGIAGVDDPMPIASTDYAFPPKPATVPISAEPSYSADSTATIPAPLPSAAPDFILRPGAFGHVASFDRRESVRIELDDLDDSDEDEDVIEAKRTLKRLPAAQDLRFVAERSLDHAQLPPRRSIDSETSDLLRRSTRGPAAFDWARDDQPRESVLFVDDEEGIEPGVATVPNFILEGLVDSDDEEPGDVEAALRRLEGLVDDTKEQEKARRVAMQMEKSSKLEEERRRLAEAGEGETGVEIDVDVAARLVAPATDDVVASAARLPDTIDMTPPSSTEPAESRRVETIASPPVDQAPPSAPSTKLTSQLAAPEPPAFRKPSVSRIFRPFSARPALRPTIPAAPAHRSFILFCKTETLAQQFALIERDMLRMLSYTELASGSWQERIGETDVHDWEAYVKERRRADLIAKEKGVQPSSAVQDVIARFNLTANWVCSEILLTASIDERAILLAKFIRLAFKCYCMSNFQTLTQIVHGLQIPDVERLRKTWAKVPSWEMRKFRGMQVFVSHLKNFKYLRAVTNALIATEAGLPNTRSGSFDSTAAAAAKGCIPFLGIFLRDLALNAELPTFLDPTNPDIPAEVDAAGSLVSLADPSAFDELPPLPPSISLAPLVNVHKFRILAGTVRKVVAFQDLANRYTFEPTPSVYFKCLKIRSLEQDVMHELSRKLEA</v>
          </cell>
        </row>
        <row r="4750">
          <cell r="L4750">
            <v>5.7599999999999999E-6</v>
          </cell>
          <cell r="M4750" t="str">
            <v>MSSPAPAAPPAEPSHSSRLSTTRSHLAYLANPKNSPAPKSLVTRSSLKTFRYVLKFVFWRLLRYAKYTLIAAGSAALAGTVIGTALPWVGALVFPSVPVAAAMGATTALIKFTWRHRGNHFRAAWAAGGEGRDARRDEARDAHEASEEFERATRRARRAERSWKAEEDAF</v>
          </cell>
        </row>
        <row r="4751">
          <cell r="L4751">
            <v>5.7200000000000003E-6</v>
          </cell>
          <cell r="M4751" t="str">
            <v>MCCSSAKWKREVVPDHKFDFIDVSQFRSRSCGSRLSFALSWFFFFISLAVYVADTYTLIALLASNRWSGQILQSEAAQGDTRSSNVLEVPFNIGKWIFFGCIVFSYLLLLWEARKARAIVKSRDISYAFTNVMAHEWYALRSYDHHCFFGQIEESKKKKDSVAFWVFFTFKGWKRLLLCDAPRQVINAITLWSFGKSQKWTTDFGVYFSGSLIKKVALITMSYTVIIFAISAACLLVASVIYVPLLCYIQGNLKEYCCHKVDKRIAELMKRKAKRRLKQERELEEREARGDFRHLKGRAPRPQPTLPKIGLADDDLVSDVGSVRGEKYAPDSFGYPPSIPYGNSAPYGLSRHAPYPSTTDVESLKGGQGYSYAESVSSLDGLAARGQPMGYEGSYAGSGLAAQSMSRLPSYRTNPSSGNLPREIAYERDDRFVDYDAQEDLYGASGYQQYGQEYVPSPRDERRPGGRDEREREDGARYGDKLASLDFSGTSYGQGYRSETPALDQSLASRTGEYHPPSRQNLYERAERHNNGSNAGHAGSFSTAYGGAHGGAYGGAYGGWEESGPYR</v>
          </cell>
        </row>
        <row r="4752">
          <cell r="L4752">
            <v>5.7100000000000004E-6</v>
          </cell>
          <cell r="M4752" t="str">
            <v>MAPCSLCPPAAPRRALIRRPKTGQAVCKECFFRVFETEVHHTILGRGQGMAGVAAGLSVKGKGRADSETGSSDQRGVEAENEPMRRGLFRRGERVAIGASGGKDSTVLAYIMTLLNKRYDYGLDLCLLSIDEGISGYRDASLDTVKLNAQQYDLPLKILSYSELYGGWTMDKVVAEVGKKGNCTYCGVFRRQALDRGADLLEVDHIVTGHNADDVAETVLMNVLRGDLPRLERCTAITTGGDPSSSPRSSCRPDPDDPDESELSSLLPKTIKRSKPFKYAYEKEIVMYAYFKKLDYHSTECIYAPTAYRGYARALVKDLEAVRPSAIVDLVLLMWVSRAEKCERCGSLTSQKLCQACMLLEGLNRGVARVEVR</v>
          </cell>
        </row>
        <row r="4753">
          <cell r="L4753">
            <v>5.6200000000000004E-6</v>
          </cell>
          <cell r="M4753" t="str">
            <v>MSGPPQTLPTADEVSAASSVTILDASGHELPLGTLFQNEKGGMAVVIFIRHFLCGLCQDYISFLSHKLSPSSLAASNIKLSIVGCGDYKFIENYRKQLDCPFEIYADPCKKAYEALGMTHRTLDLGDKAPEYAKRGMVSNVVGSIASAFKMGRFTSAGDIKQLGGEFVFERGQVVWCHRMANTRDHAPFSELSQAMRINAQ</v>
          </cell>
        </row>
        <row r="4754">
          <cell r="L4754">
            <v>5.5500000000000002E-6</v>
          </cell>
          <cell r="M4754" t="str">
            <v>MGEKSEAKGGSPSSNSAGVYQVPGDTSWRTLTLSSSAPHEDVYSADWINLTVRPPVGRGRGHPPGTVFELEAWIPLSYQPMDVKASLQGVSEVYGPSEAAELHGLFSTTDSNAVVLGNTFFTESSDTAEPASRTCRFTLKLPNRLECSCPASERSGMPSSWKSADCAVRYWVEITAEKLVDTRRWKGKGKAKIEPSGQVYRIRLPIIVSAPPLPAQPSQLDLSPKIRDELMPVSEWETTRSGRHTKLRFKETSEQKERISSIEFMHRITSHDLPHDTTFTHSRYYEPYHPSLCYKVAVSLGVHTYPGVQQFLAKLRHRAEHDESGQAAFATLSVERKVRVKRRTVHAHFDQPPLITTEPCRVSSNRHDWSPKLRNVRYKVENDLRLVGPPGERGVRAEEVFVVFKGNLVLERDSSWQDATAFGPRVKSCNIEVWHDLIVSFQLSPGSPPVSMRVPDVRFDLPASLAHPDDHRKSTEQFSSHSSVQVDPGRFPALAALYGGTRASSSAAAGSSGSSRLRDDGQLPPYVPAEGATPTLVDAKAALESSASSSAAAPPSYDAVASSPGPSTSAPRRTSIVRGVGRFFVSGPSLASSTTAQIPAYGATPPSALDTVLARDAPPSWEETVREDLAEEWLPAATAYADGGVDRSRAQARK</v>
          </cell>
        </row>
        <row r="4755">
          <cell r="L4755">
            <v>5.3900000000000001E-6</v>
          </cell>
          <cell r="M4755" t="str">
            <v>MKSEADELDEVLRAVRGESTGTSPAPGAATSPSVLPWSDAAQMPPPPLQAIDFAAPTHQNSSMRHESEDAHSTDRTDSQSPTRARKRSRHDSDSVHDEEHEKRRAMRKKLEAVCKMPRRSCAAFAAEHGIPVNEETRLADDEPQLGERHRGNWDLFGQELDEVSPQIQVLMARAMRDVTYSPRLRLYDHPEALEMLQAAVPWFTTLLDTVKDRYELAGAASVAPQDPPIGDTFAVLPESSTQVPTLASLASATGTDSGDTMAPST</v>
          </cell>
        </row>
        <row r="4756">
          <cell r="L4756">
            <v>5.2499999999999997E-6</v>
          </cell>
          <cell r="M4756" t="str">
            <v>MDAIAPPTQLAGPPTSPATTTAPHRLKAVPSSRAGVADVPLSPTGQKRFYSVHDGLLAFGAKKFGSVDEIEDEVLREQEEEEKRLAAEAAAEAGDGTFGTDPHLDSRPRSPDSEDEVTRMLVPPRRTALADPDTKVPIVARDTAGAQKGADFNLYGFNGVDSGQNGLEGDVGMQNDLEAEEDEQDKDVDGLLAEEEDLQMVPNVRPALSLERRTQDATAVKGLNGRSGKKRGKKRKMETTDSEADQTSRVNHVTLFLQDWRNNVSKLHPPHVWYTKYTKGVSAASDVPNPSSSASLDNFIGKKPSLVVLDPSTSRGSGTLSTSPRPTDLIGCTVTLTLPDSTTRTFSTPNIHASRRAARRTVFALAYESGVREEAARMRAELGWDAEAQEEKAEKERVRKLKGGERPWEALKAEQERWMAEPMKWRFETEELNSVHSCVLTVPISPSSPPLVFTTSQTFRSHREAKDAAARLALEADVPAQYEQAFKQRLSRDSGGYIQFGEITVADAAVADRHVEEEADEDGSERDGPLDSIALLNREVRAAFGGLKGWLDWKHKHAEDSTPQKTQLGATLTVIFPVTTAHPQPPPPFTVSVPPHYHTKHHARLACIAAAFREGLVGRLEPYKRDREEEKRKAQEERKKRDEERRAERERGVFEMPRAGTVKYEDLVRLENPSAYLNTCAQQWTGNGSPLKFAYTIQPVEGSIVKQYGCTVTVFVNIGLSKSYAVDPSPEMTTRRAAKDAAVRLALKEHVLDLLMPAGFDPDKPLAMKRDVTEDAWAPKEPSSHPPSCVSAFNSDGLAGPLKPRDERILHFEGSIDATHGPAAVPSVVTADEAVEAVEESAFTPLPFEPFVAESEVDSGIAPAQAGTSSTSPATAAATSKKTNARSAQSPAIAAPFLATPPSARPSSTNAVVPEDALPGLKESAVHQLDKLCIARLGFGYLPEYVVRQSPETGLFAASVRIPLQASPLIESPFALHSSRPIMQQVVTFAVDFIYWWRTPAQEAVANLALTSDIVAECASKGTASATTAALNAANESQMDPQPVARPFVSIVEEEAPAAPAIADAQQVGGPPDPPSKKRDCPDPAEAVRPTTTREDSQEHVAKRAKLDVEVEKDVGEVQAEVAAAEGTMADETVNGGEGGSVEVLRLGCREILGAEAKVEPLYKSISEGSLFGATVIVPLDKRASDSRAFSLPALYASPDEAYEAIARIALQAGILDLLDSRVRPKVKPASSAKDRREGRGGKKQAIVQRTEEEQAALRRASYGGFGAATAYQLGKMRAEAEMEKTLVEEESRAPEPKEEATKEVSIEVEGNPLLLGLPVETKEEKVQGEAMKSLKAYFESRSLSLPTIHREPSTVPGKTTDRIRIWLIHEGLRFELPAAHPSKAEEKLASKVLKYLKEQEEATKKAAA</v>
          </cell>
        </row>
        <row r="4757">
          <cell r="L4757">
            <v>5.22E-6</v>
          </cell>
          <cell r="M4757" t="str">
            <v>MKTVASALSVAALVAVARAGGSIDNSAQAAQVASQASTLNGAGNYVLTNVKTGKQLAFSRQGDTTDFYPGDGGDPVAIQFSGSMARISGGNNKCASAQWSADYEGGVDYAAVSYACAVGDGQKTGTDTLEKTKQWWYLVPAGSSGDSSSSSSSSSSPPAPTDNSNSDVVFAASSSSGTTRRIAAAKVASPSPAPSSSSSSVSAEQAEYNKLGYWTSSSSTIDAKVADVSGVDKNDRKTWLCRHPGWWLADHPDYVTKAGHVECASDLAAYRASQSSSRMVKRHRDLAASILSKRGGQAYNIIAVDHLKDMATRAVAADQVDTFGGYTSTRLELWDQVRLTALPLVFLLTREWRTDSTCRNLRAQNDDGQRWVITQA</v>
          </cell>
        </row>
        <row r="4758">
          <cell r="L4758">
            <v>5.2000000000000002E-6</v>
          </cell>
          <cell r="M4758" t="str">
            <v>MFGKLAHLAFECDRALLISMCLAGIKRSTGLSPALSRLSNKDLRQLASTFLETGEWAMDFAIVVLGRSSAFERRR</v>
          </cell>
        </row>
        <row r="4759">
          <cell r="L4759">
            <v>5.1100000000000002E-6</v>
          </cell>
          <cell r="M4759" t="str">
            <v>MSLRNGSSYWGTENLPPNASLSAYSSFAGGSAMSGAGDSHFFPPGASGFSFEGPASSSIWDASYRSSLAASPSLFDDSRPSPGLRQSTNESSPLNPQTYSSEGSGSRSRNASAVHLWDLPNSASTSRSNGSSAFRTSSPVGGGRKAKEASRGLRYTVSGISRDKGLVGLAKPPKEAEQGRVAVAGKTALKILKVPHGGSRHTSSAPVTAAPTPSSSYRSSSIAARRSRSRGSPAPGAIRDDSVGREDDSADEKEEASEVLDVRHGSRLGPAYLFSDVRWGYGATANKLATAFGNGAVVLWDLAKEGSRIDQLKYEHDRAVNRVVFGGQTGNWLLSGGQDGQMKLWDIRESRPAAMVLKASSPVRQLSFSPSPSQPFTLVAACASGTLIRYDVRFVARQNGGATDRVAGHIGSCLAMDWRDGFSCERTPSSAGTPGVTSETAGGGREGGWVVTGGVDRTIKIWDFSLPTLSTKPVRTLYASQPVRSVAWHPTRATELASSPMPSLGLGATGEGSSSSLGEDAPMTPVTAQDPAITAAVKGDSLRGKSALDGNAWKNEIEVWDVRRPYFPKVAIKTEEPTAALVYNDDETIWATSKATPTFLQHDVGSDSYSILDGIDRTVTTWDAAGELAFVDDGRKLNDIPFERPSRFMPPVDAPKHRPDTFVSTVADVDTDFSIESFVYLAENWRLSGKFSEVCEHNAQVSLYAGRPDAGHVWATLRTWFDDEPFFPSEATSPTATPPPEPMPPPPVVELPATQWLTSPKSLSAPQKSSHSRRGSRSGRPSFSSGRTSRRSSLEGGHGAHSESTNRPRLDAFSEESTASETDPAEGKKLYPDLSSMSSDSEHEIIGRRRALQAVNPKRLAASLGALRSPSRDGRRSRSSTNGSQAIDDDEDDTRLSNLASRVISRRNSSSSSSSSDADLDDGDETGRTGRSRLSRSARLASMHASFIANRSRRPSATAGGNSIERRGIRSRESTLPRKASGRQQSLEVASKGRRRSIDQSGTASRRGSADHGSATHDHSRRGSKDAAAGPSGRELSRLAGLQHASDAHEVVRRQLVTTLHDYADRGDSQLCAVVCCVLQDKDIEFDRLWLARVTKTYLDHLRRLDLHIPAAALNKFCDVAALTALTQNTVVFHTACGACGKPVDQPPFDFCIRCRRRIATCCICHLAVDSLYTLCAGCGHGAHVDCLEAFASTIADTLTASLPQTPLDHSHPSTPGIATPLRAWLWGEDDDDPAWTTAAATEGGAYLAAKQLKNVLSGCPAACGHSPCSLMPPAA</v>
          </cell>
        </row>
        <row r="4760">
          <cell r="L4760">
            <v>5.0699999999999997E-6</v>
          </cell>
          <cell r="M4760" t="str">
            <v>MPNGSSLSSAHPVARAASRRMSRMPRFSIRRLRPMWIGSSRRPRSWTLESSLSGTVRLTLRHIADFVFDAGLADTGAVAVLSLSADNAHSASIKSELLGAITLLDVVELAGRQVVIAGTASGNAAAWNLSDCDCLGRWTLFASPVKDFAFISTSETVHAPPALNGSVAFISANSPVAFVSLFPPRHLFTLPGTRSAVELIALSQTEILVLYEQGLARVCDIASRELRRSMDRRTTESVLAEDVWSTWFRAKRSERSNNAPIADAITLDLRQLLDNAARSLPWSTHSKQDTEAKETPDGPPNLSKDVSDANGTSGSIDHYRIARRLLATLAAPVNDLGLKDILKDLEIETLPVIVGVCGADIDGHAMINAIRLDEAWCISSNLTAHRLLQLVCLLRLFLNYPDLERVASEAIVYYASCLAGAVGPSFVPPSLEVLGSFWLDKNAEVQQAARSLFGTYLASMEDEDILALVESWRNHLPAERSSVASLHRQTDHAFLLIGLVAIDRYSLLSSTILKDVASSIAAYLEDEEHPYHQAMATELCSRGFAVWQNYVDAMALVRNLFAIAIGRNPSTPGDLRILARNATLHVASSNTPLFMTTLIFDILNAPTAQARNATLKLLGFVIRKKPLILYSNLPRLVETVVKSLDPKISSLRETVQQTATFILNELVRTFPSVAFHGSSQRLAVGTHEGAAIVYDLRTATRLYVLEGHKHPVTALSWSPDGHRLVTVSFEENRVVVWRVSGGIFGMFMSGAPARQGSSSSATPYKTYDFHVGDESLMTLAATLEWVVFDWPAERTVRLQLRETALNFGV</v>
          </cell>
        </row>
        <row r="4761">
          <cell r="L4761">
            <v>5.0599999999999998E-6</v>
          </cell>
          <cell r="M4761" t="str">
            <v>MAAVAPTLLRTVPLPLAQGKATVESVYQFSFAFDVELDLSNPKLNVAFTLPNEDVPLRGEWKCTVRWREDEELAFALQYGDLPLGSLGWATQWRGGVRWCDTGSGGDVIDLGGYALRREPCPDYDGCGGVFTGFHLTISKKQLEQLSELSKGSYRFEGYSRYRILFELRQVRSRATPGPSTLIKRSPDAELIALPHDVRFVFPATGGQLWAQIDFLVRSSSYFKTLLASDFAEAISVPSKRARTANSKSAAATVADADLEDAQDSDDETDELYFKQHSVAQQKPDEMSSPYKEIKITKTAFTTYRAVLAYLRTGHIAFAPMSSTFSQDADADAPTRRTRLEAAISSDPSLPYPISPQSAYRLAHLLELDDLQRICLAEFEKQLTVECTPHELFDDASVCYDAWRQVVVSFAAEKWQDIVETPEWAEVEDKIARHELPTAAPIMVELMKAREKARAAPTFDSPEDQYLFRSILQRSDLWVEVTGLSSAGTGGQGEMTIHRGPSLISPHPSASPASNASFGSWTVDAPRIGSMAVQYKLEEAGAVYQVKGGGTL</v>
          </cell>
        </row>
        <row r="4762">
          <cell r="L4762">
            <v>5.04E-6</v>
          </cell>
          <cell r="M4762" t="str">
            <v>MADLLRQYLCCCFPAPRHPQDDPERAPLLNPDILPEAPPRPVGRTTEEQLAEQEQLRKILSLAEERLISIESSSAFRPPTPPLSSNPHAHDPSPSSPDSSPSTRPRSRSPWRPPVSTTTDDGPFAPIRVVHLDRQNWTELPSEPSTPAPRKRKGQGKKRGEGHGRPPSSHSMKTLPRGRGGGVPPSPLRHGASSSDEDGEEDEEDDEDSKYGTVASYRTATDGSGGSASTIRQGLRDVSWGREQDEPVDLEREAALAQAIDALEHSIDDWTLPPCGPFVAELGDEEGGEEQQR</v>
          </cell>
        </row>
        <row r="4763">
          <cell r="L4763">
            <v>5.0200000000000002E-6</v>
          </cell>
          <cell r="M4763" t="str">
            <v>MLRIARQNLPWRILGRVSYSATPSPPPRPPVRPAPPGPVPVDDLCIPLKPTYSLSDYLPADSPSLPRDTLLKLHKLAALQPPTTEEGWKQLEALDELVAVVQAVRDVDTSALGLEAGEMVDARVRAEPEPVDFDLPRPAKDEDEVGGQALLKLASRTEGAYYVAPMPENVRTKKRNSTSELLDEDEY</v>
          </cell>
        </row>
        <row r="4764">
          <cell r="L4764">
            <v>4.9300000000000002E-6</v>
          </cell>
          <cell r="M4764" t="str">
            <v>MSPAPPPSDPLSSPPHSPLVDAASPQRPSFETRTSATYAQAGNGRPPPARRCSSGSPTLSRTATRQSVPHAQSVREEPDEEELRKFAELCRRLYYEKDANAAKQVDTVLQKLPAPYRTAYARTMASVRSAFHRDNEIRRRHEIETLLASTLPAATIKKELGISQASESVAALRSSAARKIRRQKLREFVDANCAKGLPGTHPYLKALFGAMWLQAMDGRRGGAGGKCVEWEVDVAVFTEAGSGEAWAKDAVEALKGVLGMTERIKEPSHTDSARTSYFDSTASETSSVHHADPVVAPVIFDHHAAAPSPSTSGQPQRKQPPPVPPHRGSLRNRSGSDPFLDADEKAAKLAAQQKRQVDLAPPASPLSPVPPSPDALSASVSLLNAAGSANPTLSTPRISTSADRPLPSPAVQPQFRIFTLPPYLTNPELRSLCRVFPDFITSPARENARFPSSAQQRAPATLEAGEAGEAKVGHGALRIARQERAEGWKGTLWERLVAWLRALFGLA</v>
          </cell>
        </row>
        <row r="4765">
          <cell r="L4765">
            <v>4.9099999999999996E-6</v>
          </cell>
          <cell r="M4765" t="str">
            <v>MADASPHSDDPATPPRQNSIRDGAPMPDDEPSLPAFEPDHEDTFHQLMSIMIDEPIGSMSISPANRDVALGARKGLFIVDLQNPYDPPRFLPHNSSWEVADVQWNPFPHRSEWVVSTSNQQAVVYNLSLSPSLSSSPVEHTLYGHTRAVTDINWSPGSPEVLATCAMDGWVMAWDLRAGYGGGGGRGRGRKPIWRVCGWGAPATQVKFNRREPHVIASSHANVVNIWDDRMGAEPVTTIKGHTAKIYGIDWCRKDSKQIITCSLDKSFKSWRVSDTDTPVRTVETTSPIWRARWLPFGDGMLTLPQRSDHALSVWSVKNIDEANEKGEKPKPVVRFEGAREGVKEFVWRTRGGEDLESDDRQFQLVTWAKDRRLRLWPISEQIAKDVGHVKGSRIQVPVTRRGGPDISYRSFAEAPAPPLPLTFSPPTPNSATKALPSGASLLSASFSQSPASTPSLLTSSLLKSNLTSSASANKENLLPSPLPYPLPSAGQRASAATMTTTKVRSRRQKEHDRLAWMEGVKIIRPPQAVEAGAAEAGDDEEEANVGAGGEEHEAPEAVVAKANSVARGTDAGTATAREGEETERAESVMSRESMQTGTAVGKDILYANLGEEITSVVRRFPRVNFEKVHVAGRTCTVSLYSPLFIRATFSFPKGYPASSPPAIELERSIDVSLKQRANILQGVRRLMSLRAERGLPSFEQALRYLLGDRSVERAEEEEDDEAEEGLEGSTMNNLTADILRNNINVPPPRRGGASFGPSGQLVVFFPTNVFVAPGSDMDGTTSPPNEPELPKRKFPLRLSEVFGYLPSESTDYEGDYQETDEALQVTRTHNLRSYPTMRDRSRAVAPHGELSPSFSTVVKIKDVSHLTVNSPARSFSSLGKPAVDVARENALGAIAAKDLLLAKIWTTVVAFFESGLPGDAGAGSPRLDSLLAERMLQELLKYLAHLRDIQTLGIIACLLEIHTRDVEMASRLRSAGRPPEIDYFSQRHRPIDPVVDIDFEDGSGEQTPLPTTASLPRLRGSDGSSFSPKPSWANLSGFFNSSMLSLRSASPNSPSSPDRPGSGGTRPPSRGGKSSPSSLSPGMMSARSPLRVQQAHHMTPQHASGGSTPLARDGEETAGESRHHRTKTSPNVTFGATSVALIPSKATAQAALSGDDEKPRQLKRVAVTFNQTMHLHKSLPWWLSPRAQLELELICLSYAELLNRWGRDVERAQVLKLCRAAVEQSSARLAVARDRIQEMNGLGKTATIEQQRSCTRCGTSVKSAEPTCPKCRIRQRAVTCILCHLPVNGLVQSCSTCCHVGHLSCLSSWFTSSSTCPTGCGCSCIKEGGSSGLFSLPRPSSSSSSPATAVHEISRSAC</v>
          </cell>
        </row>
        <row r="4766">
          <cell r="L4766">
            <v>4.8600000000000001E-6</v>
          </cell>
          <cell r="M4766" t="str">
            <v>MGKSAKMYKRPSKSEKVARQINKQSAPAPRRERSLSPEGPRTAIPLFNESRRTFVPSKPDPRLAKLADYDPMSQDSSLVGSPAAASDKLMEDEDGEEPDLAMDKDEEAPAAAGKKRKSLKDKVRAAKEAIKEDELKSRGKLAGRKGRKGNVLGNVDYVKLLEKRPGKKQFR</v>
          </cell>
        </row>
        <row r="4767">
          <cell r="L4767">
            <v>4.8400000000000002E-6</v>
          </cell>
          <cell r="M4767" t="str">
            <v>MQYPGYPYPAPPGYAYPPYQPSPSTSQAQHHQPATTIAAGAPAGDAGPASGSRKRARNSVGGASAKGKGVRAKRAESDDDDGESVATGAGDDAEAKRKKRQPLSCGECQRRKIKCDRQMPCSACVRRKRTEYCSFDDEDANSPYALNSDVRAIGRRLAYLEQLFHQANPHLASSSHTAFIGSPASASNSSVHASPSVSTRPSISSHLPAPSASLPLPSSSAPPIHPVNENGKQRDDCQATPSDTEDAVADLEEQTFGARVPVLRALTAAAQSNVKRYNYVKVPDMELTSCLTSILAEPLSFDQDGRPRSAVRLGLDLAVPTSELPAVRHDALAQIFAVLPDETIARFLIEKYFAEMEWDFRVLDPVAFPVEHARYVEMLSSGRQDLIDPLWIAVFCMVLALSLEGFWSRPNGMKDLGLFRGLQEADLRDLPSVWHDAALRALQLGEWGGTPRIRTLQCCILLGQYIQISSSSGQQGRFLGWAASAFRVAQRMGLHRLGSDPQKMPPDDPALPPGCNSLKREMAVRLWHHLVNIDSWLSDSPCLRCYMLHPSQCSSRAPTTPKSRR</v>
          </cell>
        </row>
        <row r="4768">
          <cell r="L4768">
            <v>4.7999999999999998E-6</v>
          </cell>
          <cell r="M4768" t="str">
            <v>MDSSHLATNGHKPIDDAHDTATSTRLTTALSLNLQLKSQLSTAQIALLTHQRARELAKEREEGNVDPRERERRLWDRIQALRAEVEGEVGRKAVKDRVVEGLDNSLLVSTHLRETSLAAEPSARQAALTALLNQRDNLSLELLRLRSDINKLALERLKLRKKLIGALWTCGYLARRVADDSATRDCLAVLLV</v>
          </cell>
        </row>
        <row r="4769">
          <cell r="L4769">
            <v>4.7899999999999999E-6</v>
          </cell>
          <cell r="M4769" t="str">
            <v>MATATLDENDVVRAFHAITRSALAHARAEGLLTADELETADVDVQVAGPSLALFFAALSARGNPPSITSPDASFALTSTNCPAPFASAFKLWQTSVPKIQSFPLDARHDLALVLCDKPAESSPLRLDVARTAADLKGIALEILQRRTFQDRFQADFQAALDSARPRRSGESQRARTTYEPPPMYSEGEPTEETKRAYGHIATGRYSDSSEENARVAAAEQPGLENLSLIRETLYSALADVFVETPSIRQMLSRGPEWSAKAFFAATCLAIVEVALSRINRHGVRAVDLGRTSPKVIGLNETPTHLRPFLSRLIEVSQALRALADADDARAVQEATEGVEQLTPPKLDRLKERLAKGIGAEETLSSARSSVDGEVAGLANAINTLALGMSALPAFRERQAQAFQILVSVTSL</v>
          </cell>
        </row>
        <row r="4770">
          <cell r="L4770">
            <v>4.7899999999999999E-6</v>
          </cell>
          <cell r="M4770" t="str">
            <v>MGASAGASTAMERRGLPELVLPGTEADGGRTSVGNNERMAEKRVASSPRPITFALPPLPSPRLSSTSPQLTPNSEHANPFATSPPSPSSGFLGRLGRKLSLGRRGSRKGAASSERRKSRDVSEQVPPALAVTEEKENVPPSTSPRTARTGVRVQLVDPGPSTTSAAAPPSPDLSRRRSLRVSSALLRRSKSEGSSPSPSSSAAPARRRRSARRGQDRLWTEEEKYAELASRRRAERGEGGQGEGGGDGGYVWDEGLGLCWDGREMVRPDLLSSTNLPPTEPSTSNSDFLPPSSFPQPSTPSGLSSSTPTPSHRIVYASTLSSFPPRPPLKGKERELTPAERVVREYREKWGWLEPSLRDVKLDDEEREEEKEDGEEEEGDEGDLPTPTPSNPLSTEGFPPLSPPPDARTLSRLDPSLPPHLSHTDSPSASPVSPTHASKASTASSSVPSERYGFTSRRRSSKGRGEGGRASRDLSAEGEGGSETSHGTAEDDEDDADDDEGEKRGAEGRLGVPPREKVGGSFVTADEGGEDDAVDDWQECE</v>
          </cell>
        </row>
        <row r="4771">
          <cell r="L4771">
            <v>4.6700000000000002E-6</v>
          </cell>
          <cell r="M4771" t="str">
            <v>MPSRFADDNLQPLAGPSNASARPQNASSVRSLDLPFVDLDNPPRKKQRVSVEREAVSERMAGGAKGKEAEVMVLEDDDFDEAMQEEWEGDWEDGEADGSAEEQEKLQQLEAELASLDNQIRELQRLRNEVRTERDTVKVTIASRKSSAPKAKSAAPSRPSAGAVDYTSKRFSWSDEAERLAGDIWGVKKWRPGQEGAINATLDGREVVAVLPTGGGKSLIFQIPALLSKGTTIVITPLISLMSDQVHNLHARGVAAEMIHASTSQAEIKEIMQRMLGTVGSKGKGKKAAAAMEQAEEVKLVYVTPERIEKSKTFVNTLQKMYDAGLLARFVIDEAHCVSMQGHDYRTSYLSLQRLKVLFPSTPILAVTATAPQTVVADMLKILTLPANLSPGNAALPKTTVLFTAPLYRPNLRYAIVPKPSSAQTALDAIVDWILENRKGSTGIIYTLSRADSENLTKGINGHERAKGKLRAAFYHAYLEDAEKQRVHEMWMSGKIQVVVATSASFGLGIDNPNVRFVIHHSLPKSLANYQQESGRAGRDGEPADCVTFWRAADASRLSSLTYETFHTGGKDKLYEVVRFAEDKKTCRKILFGRYFRNSYDSSVNTEEDSDTPCEHCDNCLRDPATVSSIDISLQAYRALRIISSATSQRGTLTLPQAADLVRGLGGGSFSTQEAKGKGKGKVDVQVVAGEKVTLSKDQTEQMLLQLLVDGFLKEEFHATAYAVNSYLHPASKALRFTRLSPDDVDSSNLPLNLTMDVLVSAGSKRKSGATQSDGRAPKKSRSKKAAPVALETDDESETEFRQTVRGGKSQDDFNVDEDELEAWESALGAEPSSDAALDEDGWASVKTSRKASAGGVDVLELD</v>
          </cell>
        </row>
        <row r="4772">
          <cell r="L4772">
            <v>4.5800000000000002E-6</v>
          </cell>
          <cell r="M4772" t="str">
            <v>MASRSLFKQLSRSVYLAEPASTLANGAADGARKGPQMVLILSWMDAQLKHVEKYAETYRKLYPSSTLLVVRSNQRDFWQTAAFAKTLSPAVDVLRKGATYPAGPSSRLLVHTFSNGGCLTLKQLNELLRSSPSSANGSADSEPLLKKHSPGIPARAFVFDSCPGLSTLSSTMAAFTAPIKSAFLRYPAMAVVAMVYGVLRLYGVIFRKTPVLQRLSDYLNSPALPSVPRLYLYSPSDLLIRHTDVEKHTALARSVAGVQDVRLEKFEGTAHVAHARKEGERYWSAVQRLWEESGVVKQ</v>
          </cell>
        </row>
        <row r="4773">
          <cell r="L4773">
            <v>4.5600000000000004E-6</v>
          </cell>
          <cell r="M4773" t="str">
            <v>MSYCKCVCFGNSTIIPLYRPAIPSNPCLSCTRQFCLDQKLAACVGAQNPEEDPDTATGEGGDVEARCFQRDSPKSHFIVISFLVITSTLLVLAVLKQYGLDLQAVFARSGLKAVAAVSLPILCPSRSMSAHSRHMATSSLRRNRALTDSRFALRRKRSTT</v>
          </cell>
        </row>
        <row r="4774">
          <cell r="L4774">
            <v>4.5000000000000001E-6</v>
          </cell>
          <cell r="M4774" t="str">
            <v>MTPLHAAALKGQVETAQMLLDYGADINAPDLNGNTPLHYACAWGHLPVMNLLIDFDCDEEPRNNEGFSPAEYAYSFSTQKDFDSLVRQHREEVKNARRASREQRRRSKNSPQTIRSKRKSREGALSIAVPAPAGLGGEGEEDEIPSTGGPASAAAGGLGEQYAYANGMVVPQLGAPIPPTPLDSAPVSPASTPAPQPPLPSVDTTSEPPSTPRTPSSAYHNTTSPQPSPLSSPALTASHRPSTPRLSPLTYRHTQRSISGGSQQSTPTSTAPSLVVGPSPARSAEGTASESGETATPTPASPAPAGGRPVPTFTAGQPQGAQNQLYAEEAARHGLPYPLAAPVPVHPPASSAFPVNASYPPSPSPPPVPPTSPLTQYPSPPHPPLPHLAPSSHAHNKLIRKSRSHAHHPSLTGAGEALLASAPPGQRSVSGPPLAPSNGLDSPRSSADFAPGRSTPSLALPTSPFAGVLGPDERRKVSSSSAGGGGGGHKLRKEHKTRKPSHGNLDLLSTTSRIEEDAGGGKEKHGRLARVFRLGKKRE</v>
          </cell>
        </row>
        <row r="4775">
          <cell r="L4775">
            <v>4.42E-6</v>
          </cell>
          <cell r="M4775" t="str">
            <v>MLRRKSSASSNPPPSYTSDGASSAPPAFTDFPDSYTVNKQSGILFVDDGDLQAHLKLLAAFHALRQRVEAGCKGVAAELEPKARWTVFLYVAVWRTELWLKQRTREPDASPYPPLDVLLIWHSARLNPLRFAEDRIRIHGDTIKLTDDQLKRIIACIDAKATYNPPESAFASWEAHTSQPFDPILHFEETQGRPLVVEGAEYFAPWVTREGTGYAQQGFLASVTLSSGNKLAVTHESLGASRLAEDLVACQTKNDSRASLAGTVVSTISCPSSPAESAQAVRVRSAVEKSKKLGGSVAEVNKRCKYSLQGAQAVLRTMALTGRDIANILSRYTRGEPFSLDLAMAALRQGSFIQKMHGLGWLDLHRFSDDDMILSRCVARYHAFLDLISSAPSSFFVPTLDIDLAWHTHQLKSTYVSDTMRTIGRAVDHDDKVAEGTLANGFDITAQAWWARFGVPYSMCGCPLPSQPPLSRFANRFGLSSSNTAYPSGPIAPSDADADATHPSEHNSLVVIGHPAAERARQQRQKELDSRRVRDAKALAKDVKNGKLPEYERVRREKQLERSNDHAFAFFAPFPMVPIYGPLGFPAGAGGCAASDGNQVCPPSTNVQCGTASNAQCGAGTRYVSQFTYALSRHTDCLLAHHWRMRID</v>
          </cell>
        </row>
        <row r="4776">
          <cell r="L4776">
            <v>4.3800000000000004E-6</v>
          </cell>
          <cell r="M4776" t="str">
            <v>MAESDKSLESLRARAYELRRRITFLRASSSLPSFPSTSSASHSSIFHPTSTLSSSSPATQEATELARMYRLTGRSCFAVELARGNRVKEEMGEIWRERKRRRVEEKGKGRADEEEEDGEADGFVRRGTAVRLETFFQGRYYEPYYIVFARRLPDLDKPAVDSELPIYVAHHTIPHWIPLDELSRRYLGAPLEEEEDGDGRRGDAAGEPDLEVRCSAAMPQSRMES</v>
          </cell>
        </row>
        <row r="4777">
          <cell r="L4777">
            <v>4.3699999999999997E-6</v>
          </cell>
          <cell r="M4777" t="str">
            <v>MDPFPLFHLAELDFECSSTTLGNLPAYQLALAPWSTSWEDGLEATLKRTWRRRRERVRAQINAKAPMGVQVPEAERNGELFPKFELIALDFDLSKGEAALEGLTSAQLATVRFHPAATPDLVLAAEDIFFDRRERDFAAGLSLQSSASPATTAAAPSLPPSAPVVAPAAPLPPAPSPTEAPAPVAAPPAAVPAPPARPLPVPPVAPQQVAPAPAPALAPVPSTSAPTPAPGSPLAFGLPAASTSTEVAAPAPPATVQPTAETPAKPKSRLPSSVLRSAHVQPEAAVPVQPKKEDEGKDCEREREKERPVDREMTPGTRQREKEREEYKRSKSVNGRAEERGRRESLRERSRSRSRERARPTSRDRASDDRERERDRERQRARDRERERERDREKERDRERSRRTRSSRSRSPARPSRRERSRSRSPGRSSRRERSRSRSRDRRPRSRADAESPTSQRKRPPSPARSDLSLRSSIRRRIDNDVSREEPPPLSGPPAASLPSRPSVSQRSGTPPPQMPDPDADVPMAVVSSLFIVFLRHFAGVLTPADLETFIHSLPLKMPIRPCGIKVSSKPNVDRNPDQAPMVTIAFVAFRTKAEAEELSRRANDVTWNGRIIITSGGGGASGKQQWRWRDLAPDFVRECFDREMARFAARHAGMEGRPPPPPPPGPLAARHGGPGPPAGAVGASSLSSQAEPLPQHLADALFALYTTNLPESATLAECRDFFDQCDGLVGLALTAPEHARGGMYRSVWLAFSDKQARDRAKHQLYGSRYPGSNMKLWVEHAEHASAKNGSAHTWTWGEMSRDFRRLHASEYQQVHGSLQPQSPQLAPANRIDQSANQQGRIFGSSVQPAAFGVPQTAFTPVPMPSYPSPAPSTILAQQQHQIEAYSPMQPGLGPLVPRPQAAFIGGSAQPTVWRQAGADAGAQSQASSSQQFGFAPSQDETASSSAKLAGINPARLAMLQAALNEREGVTSSPVNSGERLDAAEEKKLVEETTRNAWGARRSQAASDEAIEADQQHRVSDGPQEQSAAPEASAPAVSAPPPSNSPPRTLTVKGLASSALFGNGSSPPKPASPLPSAASTTSALAHIPSLSGTSTKIPLKVLSILPASTAAVTAGASRSVPTSAASPPPRTSSAASAVTA</v>
          </cell>
        </row>
        <row r="4778">
          <cell r="L4778">
            <v>4.33E-6</v>
          </cell>
          <cell r="M4778" t="str">
            <v>MDPYALYDNDASPTAGPGPSSMAFRANLAPTTLEHDMYRLPDVPAQFQTTPVTASELPVDPSLANGSTDAKAGDAAPPLRKRLRNSPAQPAKRKKRVETPAEAVEESDGEDDDGAGSSPAASGRGGSVSLAASTTKGKGRSGGASSTAKNALKVKLPKGVEVPPIPAMFQGHANLGKLLDSVKQVVVAGGGEARMFEGEGEDVMTEEQLNELERATDPCVPNPSSAAVHAHQFLLHSQLAIKLLTDLAHQRETLDQAYAALNDELFKAQIEENVLNNVQALLVEQRELMRKAQTG</v>
          </cell>
        </row>
        <row r="4779">
          <cell r="L4779">
            <v>4.2699999999999998E-6</v>
          </cell>
          <cell r="M4779" t="str">
            <v>MASLHHNPALRSGRPSPSLAHRRSSSSGHFHRREIDRPFDDPPTSSDTQDEAGRTQAGASGAGGCLGDESTLGGTDVHGQQSRESQLPLVEGGDVSEHFLKPPQVVERPDLHNRTSSQRLQSVRAALVAANILSLGADTDWDSRPPGIDPRRVDIPDLRCKSVIQVAEWSKERAEFTVLTNESVPSFLEAGRPDFAKVRWMHVNGLSWDVIKPLALHFNLHPLSLEDMLHSSSSASTRSKVDYYRQHLFARVVVHRTLDQQPKVDLDAPEETLGISRSTTKALKGGAKERGAQLRDQFGFHHHQRDEEAIVDSATHSRIGSHASGSATPDEAAQIIASTGTQSPLMAVHPKAYSQYRKNLREAFKGVKRSREEGYRTLSHNRSGLATKWHGLTTKSKRRRKEEAQRAAARWTVATLTKDVKVHIHVEQLSIFLFRDGTILSFSQDSGYHHQISQIFERIQSRDDLLRDSEDASFVLQALLDVTADDALEIVDEFRETLTMLESRVLARPDMDDVRHLHILSSQLLLLKSTFTPLQLLLQAIRSQDDAKAAAAFRIEALAGPSATANQATGDERDGEAEKAREKEKERVTDRAARKGFVSHEAKVYLGDVMDHVDSVLSSLDLFSDLAENLIAFTFNNLSYSSNAYMQALSVVSIIFVPATFLSSYFGMNFSQGSFINDLDKGVRLFWAISLPVTFVTVFLFGWGYLVEIASRARRDILRMYHQVEIRRSRSRKEKEL</v>
          </cell>
        </row>
        <row r="4780">
          <cell r="L4780">
            <v>4.2699999999999998E-6</v>
          </cell>
          <cell r="M4780" t="str">
            <v>MAQPAEDASPEVAILSNEAALHALKRPQLVSLAKVFGVKASGKNVEIIARLQEHGRWITQPDEDTLEEGDASTASWAVVKDHRTSTGSVEPVLDGLSTSSTSSTSSSYASDSLKSTTSTLRAKSSAEGDDLASPVHPPSHDTSADQDFSVDASMNNEDGLRMVSSRSTVHEATSEAGDDPAPPVPNLPMSPPSFVFGSPPPALIPSAPTSTFTFSMPGALFALTSSAGSEATAAPAPDSTDARKSAAEQIMEEMNRRAAEARAAAEADGLTRSRSTLFGTGKSREAAASPEKGSKQAFDVHHKRNFAKMDSITNHWAAKRPHPSTSTSSGNIAGMARSTSSRTLTASTSTERPNKRLKASSSISSTLNRLPSSTSNRNLVNALRDEGWSAAPATSTSVSLSASVRSGSASVRPRAKEMREDLKPAAEREREQRRRQLELAKARRKSQAGTGVGLSRRRPSLGVGPKPPPFSAGSFLKKTFRKLASTPAPPNAPPSAAPRPPLPASSSIRRLTTDRPTKPLPSPARTPRFAAPTASTSARALSSAAKPSAASPSPKKQPEWKKFDLQESLRRPMAWKTGQVGSSPAVGRAGPGGSRQVSARVANPSMLGHVKLAASQSEPSSAAASVSIPPMASRSSPAAASSSATPFAPLTNLAPNPSFLSTSTASASSSFWQPPAITKRPNLPLSSPAKKSVSTSTSKKVVSSSSRLARAGEKGRERAMAGEVESRARKVRATKEARARFKVGEGEK</v>
          </cell>
        </row>
        <row r="4781">
          <cell r="L4781">
            <v>4.2599999999999999E-6</v>
          </cell>
          <cell r="M4781" t="str">
            <v>MYHLAHAQPRPCCPLASPTSSSRRPFAGLAMAHARSTSISTHSPLHSPSHTLSYRLSPRNRTRSTLSIQFQNGLSKEKDGRRERRAGRGGRAGERIWGFVRRRWAVVVLLALAVVVVLYLLLRTPERPPLIIPKRPYTLQEYRHLDQSLPISLRPATRILHVTKEFGPATMGGLGVMLTALSIAQSDSPLLAIAVALPHYSYLHERYSADEIRPFANLTIPITTHPSSSSRPAKHIRVPVSLLRWSYTPSPDFLHVPSPANEPISDPPSRTIDIYLLGPSDSRPFSAAFRAKDEGDIYSAYKPLKQEWKDLYFARAAAELVAYLGAKDEATVFEDDDLALDEEEPTPGLSAKRRVDVVHLHGATNAFVAHFLREREKEERHVQRLQGRHPAIVYTLHDSLDEVEYSNLVENVVHFLPPAPAPTRSNDADDPRTASHPLARLQPYIYRSGTQLFTSALGIDLADRTTFVSRSIAADIVSGRFRFHLQDLVMPSIARRAAKGEFVGVTNGLDFTERERNPFTSPKLVERGLAFPRVRGGDLFDPSTFPSSADDPSFVSSKRRARAFLVSHLPQHFSPTDLSQPWFVFIGRYQYNKGCQFFSTLLEEIARSPGGGRLVLLGARNNYPFSLLTNLARTYPSHLTLIDDRSPSTSSFQRDYGTLIRLASDFAFVPSLSEAFGLVAAEALLFGMKVVSTGVGGLGEFLVPIREGEEEGRGNSYLFDLFPDRSKEEDVPPTQGAEEEYSRSAQDVRPDEEMLQPAREKLRKAVRRAVRDWERERERSVEEREREVRRLVGSALELRWDREGGPVDEYIRVYDRALNTRRRRLGLPRSIPSPSPLAPEQPAPTSHEQPHRLPSRLEGVVEMIRRRGRKARGRGLSLPIFKVWDESTAVRASRPKPKAKTKGRGRGKGKGGGKAGMRVRVAGEARAAGRARGNG</v>
          </cell>
        </row>
        <row r="4782">
          <cell r="L4782">
            <v>4.2200000000000003E-6</v>
          </cell>
          <cell r="M4782" t="str">
            <v>MARGNQRDKVKRSFRSSPSLPFVLLLDLAAAFRSFGRADTSLSLSTVLSVVHRRAKRFVTLPSLHSLRSEPSLVLRTPFSFPISTLTSTFFASQAQKKAADAQKGKRNDDGKSFKARQEADAAIMRQKQEAAAAKKAADGAKAK</v>
          </cell>
        </row>
        <row r="4783">
          <cell r="L4783">
            <v>4.1899999999999997E-6</v>
          </cell>
          <cell r="M4783" t="str">
            <v>MGNALLVSQVLFFLWTYEVHVEIQLFSRGWVRQTILPVRPASSSCFDPSRIASSSYNTSLARAPAFVDVHAGMNMPLGRDCYDFAATLPRHPLPGMVLPEHTIFHTYWRNDLLPLSERQVALLHSILATQDRDTASVILWTNAPQPSALTDLPILRPLLDLYGDRLSVRSVDKHALARGTPMEGHKLLDMADKQAWVDGDLVRILVLNYVGGIWVDFDTILTGRDLRVLGEHEWVTQWDCYDKVYQPLNGAMMHFYRQSPYLCEMLHQMATSPPPTRNSVDWGARLYHKVWRSLVAEGIKPFKILPYCFTDGVSCRLDNRLPDPFGEREAEKRWGKGRWDDVESKVKNVWGVHLHNRWDKQFPKGGWVDEMILKPVNERVERYRAGVGV</v>
          </cell>
        </row>
        <row r="4784">
          <cell r="L4784">
            <v>4.1400000000000002E-6</v>
          </cell>
          <cell r="M4784" t="str">
            <v>MGGLTDKLGISSLTSFASNKLGKASSPSFSSVGIEGKEGGEVVEGAGASQSAGGRLRGVGSAAPSWLDDEDGNSLLGTILRILEVFLPFVNLIIFIAQASFQAKWDVGISGRVGLSLFVCIEALLHGGLVLSAFTLADRFHFLRGLERGLKQVRIAVILNAFQTGVMLILALVTSISANVGGCKDASKDPHDDLEGYTDALPGFCRDKRASAAFFWLNFVAWAISLGLCLLTFARIRRNPRTGGFVPPGSQFPQDDEEAWNRPSYEAGYGPGEGAGGAQGYRPSHEYSAQGERLFDEPRGYATAGIRDPFEDPGYDSSAGQGRYGGVDDPYEAIRNSMDVHRK</v>
          </cell>
        </row>
        <row r="4785">
          <cell r="L4785">
            <v>4.1099999999999996E-6</v>
          </cell>
          <cell r="M4785" t="str">
            <v>MANGNLSHSMRENYGTHGVAEYYKIVQESYRNPHFPGLKKVLAQFLDRYVAQEKPKSIKVLDLAAGSGEATEAILAWKASRWPKTDTTALATTEPARQPEEAPSATVPPSQTSQASRPLALPIRQPFIPPSRNPSARPAVRPNRPQTAPAASEPELSIVASDPFTSPAYRARVGLPCLELSFTDVAAGKLPAPGSTEAPGEGDDEVELYDIVVISFALHLVESSSEMWALLAELGKRTRWLVITAPHKKPEIKSSWGWRRWNPSAWCPAEGRGDVGGVEGDGYEIVLDRVDLLSDPTSSPPSPHSRLTHVSLNSLTGATHAAGMTATPPQPAKAPGRVLLLLDGDHTLPECDSLIRGAQGGSLAAHSLHHRLKLWASSEMGRGCQTSVHVFGDVAQLAKSLRIPAEILHNFVRGFSSTPAPSAFSNVLQSSTLKGHLGFTAPLVDAVVLVGWYTDMHAHWLGRLISAGVVDPSRLALVETAHPLAKSVARLVTRRVKLGDFTDVLPVVKDITDPPSDVEEGEGLEAETMAAGPPPGLAMPVGERLATPSFEPALPEEGLTPRAATPAARPATRSPQSPPQPAPEVPQTPSPTVASVPPRPATAPAASQREEVAQPPSLPPTPEATPEPATTPPPAAKPSKVAFPRAPPVPPQYEPLLRILIALQAPSPAGVVPPAPLWSAVGNELQKSELKGRYGKLTAYMLAAQKDGWVVTGKGETEGSEWVKISQRGLRAMGKKPVR</v>
          </cell>
        </row>
        <row r="4786">
          <cell r="L4786">
            <v>4.1099999999999996E-6</v>
          </cell>
          <cell r="M4786" t="str">
            <v>MQSDAPTLSAAEPQPYTVASSPHQSTSLQSPPLPPLPPPDGVPTGASAFATPSAPADTRHQPSHDTLPPPVPASPPSVNRQQSLAETLKDLQEQAAFVQRSSAARTVVAISPIVASTAVEPELGAEGSVSELYIAGLTARELFVRLPESDDVSLLLEKYLRPEHRPARDLSGDWRDKTLDELISTHNWRGVARYCYDAITQSPPEQTTYILSHWLLRFEALVRLRLIQPLAAELASITSLLPPSSCFGPVELSEPSEADIPLFHPAVPFELHVLVASLPSLQGQQARSVELVSMLLRSCKDALWTAKPEGREEDERIWTGRVERLGVLLAELLADIKASPSAFSLLSSATPHSPAVLSALCRLNISSGDITSLDRSLSSLPAEDPEKARRRMQVLRDVADGKYVEAEVELRRIVDENADDVEARTNLAVVLLYLARVEEATTLLTSLLSTHPHIAYNSPTILFNLCTLYEISTEHATAKKVGLLRDAARYGAQGIERGCFKLK</v>
          </cell>
        </row>
        <row r="4787">
          <cell r="L4787">
            <v>4.0999999999999997E-6</v>
          </cell>
          <cell r="M4787" t="str">
            <v>MAAVVAPPAAATTVAQAAPPSPPLGPISALALFAAEMFVWLWFAPTSGGAGAGEAATPEDRAGLARLQVKPTDRFLRFCHEVLSTTQVSHSVVLLALLFVSRLKQRNDIKGAAGSEYRLAVTALMLGNKILDDNTYTAQTWSQVSSLELKPLVAGEAEFLRGLDWSLHVTKRDFDAWLKLLEGHVAARNARLGEIPAPSNGIATPSRRRSTKRLSASRLSPDLHALRASAAIPPHLQATTTDPFLTTEEARRVKPRLMAPASTNTTPRLAFVDYSLAPPYPPPFQLHASAPLPVYSIPAPSRDPPRRPLDVSPTTTSSQKRNSGFRASASHASGVKRNADDAFGQDQQHQAYVASALPPYVQAQVQHGGQMARSWSAGPTAAPGSSAAQELLSSSQQALLQAMSSSPTRDLFSHHVTPVPWATTSTPYASRPSSSSSAAAHLPLPQHFAPSIPTGFSTLSDSFSPRYDPEQHRRLRQGSVSLNYYALAAGQGLGHLRQTLPPPTLPVYPFVSASQGQQAYPYPYGYAPLYPLSVSTSTSPLSAGASNHRYPSYPTPTSATAAYPTSTAMAPSSSVHTSSDSRRLSEMSVSSPPGYLPPLTLPHAAVAPAYPYIPPPPATYGYPPHPYFSAYSNAGVPGVYWQGP</v>
          </cell>
        </row>
        <row r="4788">
          <cell r="L4788">
            <v>4.0799999999999999E-6</v>
          </cell>
          <cell r="M4788" t="str">
            <v>MAPSSGMTRLQHMLNHPHSQPQKAGAPPPTTRSQSLVDVGRSLKQLVQDEWARSSHSRDEDPLPPPLRPQTGSSQRSSSVPSRRSIPPVFAGPKPAYLPPSPPLSPETPQMGFAPPPGPPPQEEKVRGSAIETEDEEAAMRVAMQASLRDAPQATPPAVRDELEKALAASKDDEATRQQRISAQEQSDLDAALLASSQSQPTRAPSTLPSRSAYLPRLSFESDPDPPPSFLPTDSALSSYPPEKALLFPQGRPSLPPGAAAAWDDESREMEMLALAIRMSEEEERERRRLEEREVEEVVRRIEGESASGSTSTGGSTDEEGSSTGHEGRKKGRRRSWVQPPLASSLSRTSSPPLPPTVPAQAPPRPAPRKETMSAATMASYRTAPETPFSNLMRIGSAESQSSATSATHPPPPRRAPPPPPAPQRLPPTPPDTPQVPQSATLPAPPAVPPRPYPPPGPSSASSHHLSINTDSTRGSGSPLEMPYLSPSSSLRSSNRAEREARPAIAGFFDEVVEVDGAERERRVSGTTSRSFDEEEEGLTSALSVRNPDSRQSTLSSTTSTSSSSSSAPASATAPNPDPTWDPSDLPVFPSASMGISAYANRSMSAIDEATEPASSIGGGGEESRQGSFPSTVSVEPAEGTRSEGEWLKGLDGEGVGGQVGRSPEPTAGSSLDTPTTPVAPPPPRRTDSATPIPPVTHADGMRFGYPAECAHQLGHVCPQDGLSNQGAVPETIDLATSASSTGENRDSWAIEAQSWVALLRSLMWYGDTTVVASSADVSASASARCAANASLEFRPDDEGLPVVRLVISLVPSHESTLRLAAHRELSVQKVNVADSSAKGKGKARASTTAPQMTFHLPDVLHLPTRLSSLAIQLYSLRHLASIARATQPAKSPPPPSLGSSGEVEGYAALRELADAIALLAKAAQDRQSSAPASSSGAETQTSAPQTPSPFAGTSTAPGGAGHPPMLGRATREDQAERLIDRLRDRLRRLKRSSPAPTSSVPPSADGSSADYDDEHARPSFTSRFSSTQHGSTGADGRTRLVKPPPPSRVTQVPRSERVLIAQANDEVARAPPEVEQGGTQGGTVTPRAESERPPLPPRDTRRSEQAGRARSGSVPTEMRYMPVLGAR</v>
          </cell>
        </row>
        <row r="4789">
          <cell r="L4789">
            <v>4.0300000000000004E-6</v>
          </cell>
          <cell r="M4789" t="str">
            <v>MATERTALLSPDSTVRGASHAEPHSDCDGFLGPGADRMEQLASCDVFGNAHWLIKRIRRDVDVAVSESQFFTPEFHFTTMRPLEADLADRCDPSIVYVLLLCRLQFIRERDSALASSSINETRARLCEIMAVKLLRHQAALAKGPNQGLLAMARALVGGFHAFQGASEEVVERIREREGYSSRVAAQGASKTNALELAILGKARHFIKSQTCQRVINAIYDGRITYTSSSFIDFLGDRYKTREVSLYEVHKAPVLDHYRLRVPKYRAVIEFCTFIVLFVSFLLVILDRHSRYDGTPVSKLSWMELWFFFYSIGYTLDKITSIAEHGWSVYAAGLTNGLDAVSLPIYCAAFVLRAHSVYTNDARISERSYAILSLAACLLFPRLAFTAISNNLLILSLRAMLLDFFFLMSITVFCFIGFVFALNHLSEGAYSVMRISEWLVFIFFGLDGSGIDESPKFDHVLGPILFVSFAALSNTLLTSVLVAILSTTYANIANDAAAEDMFRKAVGCFEGVKGNSLFDCASNVPPLNLIALCGMWPLSRVLSPRWFHKVNVFATRTLSLPILLIIALYERQSAGGSYFLDWWGDVKVAITARLPRKWAEKLSLLEGAHWECEAIFEYTPSGDEKSSSEEGFDEDESFGGPDDVEEAVLEAGHGGGKRISSRASTALDPAKVYALQQEMLAEAQREAQTGQPRASALVTGTPTTSAPVPLSRQASFAGVSETSTIRVKPNRLPSARYSGLLPSSPEEPSTSSGATATAFPPMPPQTGADSRTGRVSASPPASPRTHFAALPSRPQPVAAPSGGTGRELRRFHTVDERLPANATGTRHRRRRSSVASDYGAISRIDLSSSAPTKESPLARLYSLRQADDPFNSGGPRVGGIGRRLSMGPHSNGARGDGASARTTAWLAATAASLDKSDEPTPGEMMALIQSLVSTVSRLEQKLDDERGKRREASPGDEADVEEED</v>
          </cell>
        </row>
        <row r="4790">
          <cell r="L4790">
            <v>3.9899999999999999E-6</v>
          </cell>
          <cell r="M4790" t="str">
            <v>MSEQVSERGTGALAFSAPRDERTQRFLAPGPSSAPAHAPSTTGMGLQLPLNDTLPPMRTLRLGEPVQREGDVVQQEGGGARLVQGIAKPCPSATVPHTHTKVEPSPPHPSSDSEPDLPMTRLLHTTSLEEVQAAIQEMRDVLNGFSSPDRIRVLSGHAISSVFNANEPNVRSRLWTDWGIYSSLCTSLGVPVYPIQPDKVAFVLATHSNLPIASVLRSLSKVREQISAGMVRGIFDTLNEAAKASRHLWPDVACFVRSADNYEVTNEVLLNLPSTSSTISKPATASFYSRPEPPARAPPVPALQDSFTSRPLLTQVPPAPPPPALVTPPPEQFFQPSRAHDRKPRRTLRAVCDDLSAFLADLQAQPHGLETFDIAQKRFQQTVNTPAYAARAAHLHNTALIYTHITAVLEFPTYPITTAKLAVFALAMTPGPLGEILDSACLSLKSKRDCPRASGKQLESLLKDVTVVRMITRGGDDRIPDEEKSEWKRWWEEITDDWKGASKPRDEGRPSQPARKRVKRSPSPAASDVSAASTSRLTSKKGRQPRSRIAGTDTSRASSPAFSRRGTPSASNRGGRRGGYGGAGSTRSQPVSPEPVYPRWIPRQKGVLPTDRREPELPPILDSPWYVPKKKKIKAEDDGTGSVDGKSVEGEESATDEEDEKKPQGRSVALNRPRRGGTDMQVFDISLLWT</v>
          </cell>
        </row>
        <row r="4791">
          <cell r="L4791">
            <v>3.9400000000000004E-6</v>
          </cell>
          <cell r="M4791" t="str">
            <v>MPELLRRDSEDNRRYRVVIECYDHTSPRSINPLIPNTATRLPHTVDQELRAVQHRLVLPSQGDLWRKRLPRTRTLDTRNPSTLSAGLSPSALPSPPLEPRSPPGPRIWSESFGLPSPPPIATAELWTPSRGDLPKTTHKPILDFRFGPLFCDSIDYPEPRGMTRHPGGKTSPSLAQTQPQPPRPAETSGTTELNWGIIHVYREAGAEESTYDEKRRANEEDDGRAVGLVSVPGVLNAAALLSFIAPALDDIEQVRMLRDSTPNRSLVLIRFRDAAKASEFKRVYNSKPYWDTKDSEICHVVSISSVKLKSTSTPPFTFPTSSASFDNAPSDAVELPTCPVCLEILDSRVTGLVQTFCGHTHHCNCLLKWGDSRCPVCRSTNARQRRNTVTATEAADSKCAVCQSPSNLWICVICGNVGCGRYQGGHAHSHFTDTGHSFSLEVETGRIWSYLDDEYVHRLIRLRPSAASPGDRIIELPSISSSSAARSAPPPSEGDTEDLSAKIGSSYASQAGGPDRDAEVEQDKLEALALEYGNLMSSQLASQREWFEEEVAREKERVRVGEKVRKDLEGECEVLKRAVREREKEVKGLREAWDKEKRALEGRIEVLEREVRHEQDERKKERADLVKGKKQLERDLESERAVSASLTQNLAALRADFLEEQKTTASVRGEVDDLKDQLNDLMAALSMRDRIEQEGPSSEWAGASIGVAPAPGTQQQQAPKNPSAAKAAQRKKKKK</v>
          </cell>
        </row>
        <row r="4792">
          <cell r="L4792">
            <v>3.9299999999999996E-6</v>
          </cell>
          <cell r="M4792" t="str">
            <v>MLVARTPPSPSPTPCFSRDFAGHANATPRRPDAPVRRPSVLRNASSGDILTHAVLRFDKKVANIPSPSSYDGKQAGSSSPQPPKRGLSLDKLPPPVTTSTATSPNEKVPSPPTRPLLNPLSNSPSPPPSSGSLLARRRSSRTTSRPDMIPLLTDLKLDDLPTPKLDELDDTIRPEVIGKSSHAQTPSTDVLSPTTVRRIEKDGAQVVETDFKPTRSFVPTPFPSARKDWLDEDDEDEDDEDGVKADVAETKPEAAFTDDGTKWLPLLEPVPVVPAP</v>
          </cell>
        </row>
        <row r="4793">
          <cell r="L4793">
            <v>3.8999999999999999E-6</v>
          </cell>
          <cell r="M4793" t="str">
            <v>MLDPVRRLVSGRKARYTEDGFDLDLCRLTDRIIIMGYPATGTASLYRNKRSDVIRFLEPYAPHYRIFNLCPLYENSYEASAFATDGASNEEEAEEKVLGGPVERYPWPDHHPPPLSMVPIMATGARRWYEKDERNVVVIHCKAGKGRSGTFALSLLLALPGLPSAPALPNDEKANDCEEPKTYGPLDPRAVLAKSGSDIEDLSMEDKLECVARLHCLRRHTDAPFCRYLLRFHTLRRMSPGAKRYGVSIASQRRWLGYWVRLLKGDDPRDDTLEGKKRIVLDYVKVTGPGLHGVGKVVAGGNERIAVQVLRYKDSIAANLRERELALARDPNTPTTFSDWDDRSEIFVHVGTLSETNDKQGSPPPRGNTPTELEPAATKGNSVPPSASASTGSLPSAVIKTPASSIAESPDLPPPSETAAAPTSTSANPGPSRTRVLVPRASFLEPGSTSNTRRSEKEAKMAVEQDGGIVLDGDREVQLKFLVGKTGDRHGKLPDMAALAITWFIPSFEASAPAAGEDRCSKLVISGKDLDFRKPFAGIEEVEVGWRWLG</v>
          </cell>
        </row>
        <row r="4794">
          <cell r="L4794">
            <v>3.8E-6</v>
          </cell>
          <cell r="M4794" t="str">
            <v>MTRQPAPTDSSASLPRSTSASSFQSIALSSPRSAAPPSSSFLFSSLSHVWQGLKAAAGSQVAGFTRGLSGGGALAGGVDELARMGDKRARGTEHVEERKVREKGRGGKRRRVEFRDEVLFDGVPPLMPPISQANPLPPVYDSNASSSPVSFRNSSTSPSTSRQTLRTYADASYEDALLHAATTDEGIAASFVAPTRRIAEQASRGHAQTQVSSASTTSALAGRGLHRRTATTAALPSAITLQNSRSQPPTFGATIASSSFLPNLVSASTSPKTPRRKETEQVGTILLGEAGEVVGRAWGQEKEKERRKSDRRRIEELEEEVKRLRGQLSAQKPPRSPFANSPRVSAPPPPPPPPPPPPKPANKPHPLLTSARAALRATPERAKRRHSTIGDGVDMGAFLSELSGKRGKLRKVGLPKEKTREDLRAAGGEGQGLNEVLDRAFKRKFARANGAPSPITPHALPSSRSFANLPSSSTARPPVPDWSPLPTRSVRQNGMLTASQSVPGDLAALSQSHQPSRSPLRPLPEQPIFRRDGALPPRSSSLTATHEANETTVFGVAISTDQAVQPIASTSSSTSSASQATVSHAMLSPCLSSSSLASAPPEPSPPQAQPAQQSAKPVKIAQESPLATHRRPSLSPGEKLPGLELGRDRPITPGRRKAKAAKQTSSPAGQGEERAAPAQRATSSPKSARTYATADSASRRSPRKAHEDSFVKVKFGTDDEGSDFDELHGELMGQGTRSPNPRRVFGRA</v>
          </cell>
        </row>
        <row r="4795">
          <cell r="L4795">
            <v>3.7400000000000002E-6</v>
          </cell>
          <cell r="M4795" t="str">
            <v>MTAPPHSATHKLTQTHTQRPPTPPSSTSDSGSPPPRRNRDARDSHNANSRSHERMGDFDPLEGYTQEEQGREGPARGDGLRRRRSRAGGEGSYNEEGAGSDQSRRARRSRQSLRSGGKGVALEPPRDPDLFLSDDDFHEHLEAEKTSGWHHLPLILVALPPLGAIVHGRAENWSDAIVLALVVFYLHQLIKVPWDLYYASYTRTVLPSSLSPTLPPEDPSVTALRASSSRSLRRAELFSLLLTFLVPAVGASILHYARGLLSDPERYINRFLIGLFVVGSSVKPVGHAVKLLKRHSLYHQTLVHYPSTEIALLSSRIEHLESRLTSLQSSTSSQPSQPSTSPEEVNTLSRALRRTQLSLQNTKLESEEKTREVVEAVGEVVRVVEKQEEELELLRGLVDQLSSTQATAASGSYARRGLVSGVLRALLMHFAYPPPSSQHSRDHGLVTRLALLPVSLPATIASWTLQTGARGAVGMLGWREDEYEGGMKGGGTRRLGGAGGKSRGRGLPAPRAYDDDEDEETEGEREEAARYARKERGWVDVGPRAAAARPPAMAARKVRPVTTAAGGGRRNR</v>
          </cell>
        </row>
        <row r="4796">
          <cell r="L4796">
            <v>3.7400000000000002E-6</v>
          </cell>
          <cell r="M4796" t="str">
            <v>MKWGGRRGKRGDDGDLRALVRGTLNAEGETRETVVLVHGCSYRWIGLRLLLITLSTPFLPPHACISACVALTRLQQLHRSNSPSPETGRQEPYEGTNSIRERDMQSTRTVLESTAKAAPRRRVRRALDPSAAILPPSRDLIGPPCPLSNLRPVYYAPLFPSLHSPSGWSTAMTAPSSSSSTIPSRPHPYSLAEFPSSAASSQSNPRQARLHAVARSLHAKDLEWRLTRYRFDSFNQDFWAQMNTLFLRARDEYIARMERERAGLAAVRAAKEGDVDAESFPPQVSAAVAGTGTEDVDLAPFYAEYLGKTKKAYAEYNKQLWRMQIEMLWPAVKASARRWKWKWEVWRAGGEKL</v>
          </cell>
        </row>
        <row r="4797">
          <cell r="L4797">
            <v>3.7000000000000002E-6</v>
          </cell>
          <cell r="M4797" t="str">
            <v>MAEYLKTEYNTPGTTTAATSDASTAVEQRRRVSARSFLSGNVDSNSSLLQLILFCFLTGFTSAPTFLACYLWCGFQTGGLVQLSLAVARLFATNDRTFHKPDQQALTSLLAFLLGSSIGRIGDKVGPKRRWWIMTATFIMALFTMAAALCAHFSYEPSVAEFRTNASWQNARGMAALAFASASLGLQGIVAKRLNTAFGVSLVLTTVWVELVNDPKLFVAKYVKSRDHRIFAVFFAFLGGLCSAGIVFASSSAVAFAACTGIRLVSVLSWLLVPLEKVK</v>
          </cell>
        </row>
        <row r="4798">
          <cell r="L4798">
            <v>3.5999999999999998E-6</v>
          </cell>
          <cell r="M4798" t="str">
            <v>MSTLHGMSPELQTLEDQVQNKREWKYEMRREAQEILPGLFVGPFQPSWKLEVLQSLGITHILCIAETREQHILKPKFPEHFIYLIQDIRDADDQNLIRIFPQTYNFIDGALAAGGRVLVHCGDGISRSPAIVTAYVMLKTGLTHEDAFAFVQARRFCVAPRTEFVHQLEAYRPIIMASQAVAADKNAQAGQRVRRRGRDDDDDEEGDVSMSGTGGNGMQMDADMAQRVPSAPVWTGPQA</v>
          </cell>
        </row>
        <row r="4799">
          <cell r="L4799">
            <v>3.5899999999999999E-6</v>
          </cell>
          <cell r="M4799" t="str">
            <v>MQPHGSYGGASPQGYGSAGVWTSVPGEGGGAHLSSDTPSGYTGTEAYHGGTGYRTAPSETPAMPVSQFGAHPGSHPAPSTAFALPQLPTPSTNSTTHMPRRASTLPMTGRPEPATVHPTGADSTAAAFLAFHRQLVAYYWHYAQQGYVAPLTAPQGTDEHQRQVAARTEAVEWARQCGIPVVEPSVPQVGMTSGSLSRTPGLQTELRIQGTASRPLPPAPSVSASSPHQSSAPAPPPARSTVDVSSQPAPITSAAPHASLPRSASLPPSTTPLSPAPSSQAVLDFAVRDITTSTTARAVHEARSSASSVPLPSSSATKRPLPLPPLPSATTNSPKQPHTTDVTERLAELSLHAGPGAAEETSTAPAVPSFSFDGPDEHEERSPPPAKPPIPSFSFEADDDEANSSPAIPSFSFADEDGPAKPAQRFDTQPRPPPLHPRYDPSHPSHALYHPTSGGHAIPEAGTIVCTACHQPIFGRVLVALGRQWHPDCFRCAEEGCGARLEVMEFEGTPEDWEDDAASSAGEDDEGKGERERSLEGKAWCMVHFEERFALECHHCRTPIASADYIPVSDPSLPPRSDCRHPSTRYYHPLHFFCAGCGDPFIDPVAYESRSATSPPVEARPYVPREGHPYCDNCDLRMWRPTCPGCKKGLREEDGFLEVEGAGRWHEGCFKCSRCAKPLTGVYLLQRSPASGDTETDDDSIQELPHCAECYDIRAKEEAEAAVQR</v>
          </cell>
        </row>
        <row r="4800">
          <cell r="L4800">
            <v>3.5700000000000001E-6</v>
          </cell>
          <cell r="M4800" t="str">
            <v>MSRTPYTPLPTSSPSPGSPTPHSAPSRYPRPSRRTLFLLASLSLAFFLFLGVLVHPEPIKNAVQKGKEAVASASGWSWDWDSASLAEWQVQPADEKGVDAELEGSEVSASSEEQVDSVTEGKEDAPMVHETADDEVQWTRVGEEEAKAETEENVDCSGDVRELLSTPDFWKVEELSPMSYSISPRDYPPFSPSCLSQSVFSARLVSLSPDGSPSPIASQTLLALPAPTLSDSLDAYEFSIPSTPSRPHGSYAIEVFLDFGFYVGVLEGIPCGENERRCNGRKIAQDEGEELRYVGEKIEVASGGVVELGGDSPEADSLPLCIDLSSLSGFWSNLSYIPTSPACSLATPSLPLPFVPTSASSAPAAPIWINLVGDSNTRNMFNHLTASLRGGHKIFAPKVTDSPTHNGTHGTVAFRYRSGHPSPNERKGVPDVVVTWAWWYQNAHTVGSEATTAAERQAEFDGALDANRENLVRLVDTDLASYLRYTNAESTLSFAPDLVAVASTIKPYRTYLSLGSHGEDLSVPGVAASLDALFSPTSGLSRSQRDASNLRLFTTTLVNARYIPLDRFPHQDLLRNNALISAKNAYTASSARDEFLEEGRVIDVEQLTRGIVDSDEWMKTSHGKPDAVHFRGEVYDEWVRLVWTDLMKGASAGIEVTVGTEDARRRWKRRVSEWEDEPEEEEVDEPAYGF</v>
          </cell>
        </row>
        <row r="4801">
          <cell r="L4801">
            <v>3.4599999999999999E-6</v>
          </cell>
          <cell r="M4801" t="str">
            <v>MGQRLSCFGSSAHDTAQPSPPSSVAAPPLGPSPPDSETAARARGFQFKLYDWKSTARHTEITAQTHPELVKELRTIAHALAHHHQYLAVVTDIMRDFWTRLTPQQRPSTSPPTLQDVTDFLQQHFPVVRMWAGLVGQWGMVDKGEGDNAIYLPTTVLVDANRYLQTPLPATEADAFHITAHNLLLTITLAHELVHACSKWIFGAVLTPNGIGRNDNGHGESGWEAESRLLGAYLYLEWKGGFRKFRMDQVVAYYLEDPTRPGFEVRLDEDDISAWGPAITYALDNNLPFPPPPINFATSTRAPRPSRGYIRMRIPVVLHRSGSSSPDTSEPSDEPSGEQPPATAPLPVIGGSSDANNPLIRYRVSSPSV</v>
          </cell>
        </row>
        <row r="4802">
          <cell r="L4802">
            <v>3.45E-6</v>
          </cell>
          <cell r="M4802" t="str">
            <v>MLSLRAPLGGLGISSSSAASTRSRTSSHNGVDTAPSSPQLRAQSDQGPVKPLTGSIRSSPRQRPSSAFEAPPPVENLVLPTFNDTFLRPPRSFAPKKSTLTRAVSVVSSYFFHRPPTEESTSPRLVQAQQAAGFNPSGMLTEMRDDPAERLPKSLDVMSEGPMLSKVKRVVTIGVHGWFTSNNMIKSLMGEQTGTSVKFATMMHDAVHSYLESHDVSSFNIQAIALEGQGEVEDRVNKLYSQLVGREEWLKAIKMADAVFVATHSQGSVVSTQLLARMLDQGLITGTQTHLLAMCGIAQGPFMYLYQSIALAPYFNYLESAPARELFAFQDAESVPAIKFIDSLRIILNAGVKLTVVGSLNDQVVPLYSALFSGVSHPAILRAVYIDSDAFRTSDFLANLIVFAIRLRNAGLSDHDLVYHVSEALAGALTGVGHSKIYEEEVVYKLAVRYHFETTHLTEPPTHLDTRTTPPPLSMSFNPRDRRNPYLLTWALRGIIEDPQVRELFSNELVALREAYEVRGPAFVQLKRWLTLKPRADLEAADQSAEGCQAQARGHPHDELARWEAVSSRNLL</v>
          </cell>
        </row>
        <row r="4803">
          <cell r="L4803">
            <v>3.4000000000000001E-6</v>
          </cell>
          <cell r="M4803" t="str">
            <v>MGVQGLWSLLQPVARPVTLETLRDKRLAIDASMWIYQFQMATRDKKTGDTLQGAHIMGTFRRIMKLVFYGIKPVFVFDGAAPSLKKRTLEKRRKRKSGAGRDLAKTARELLSAQLRGHAVERELNRRKKSRKGKEKATDEVDEDAGTGDELGENVAYLEDLDAPMSQDSPAKQPSPVKADPPASPATPTQTPRKKYVYRDEYALPKIDGPLESRADISDTRIATEEELREFIEDLRPEDLDINSKFFENLPTEVKYEILGDLRIKTRQVNHRRVQNMRGSNAHDFSRAQIDHLMERNAYTQKLLSVTDELGKSALAIPTRVAGQRNREYVLVKQDVSKGGGWVLGVKNPEMSSNQPITIDSTTDDSVSTHTDTDEFEEVGFDSPEKNPVGLPTPDREARRALAEEAVRARLAAQVPLPAADPYLDQPVASTSRAAGLFQREGLADEEDAALQQALYESAQTAPPLPLGGRKTQSSSTGRTSKNGGARARPIPSSSRIAISVTIPPPPTAPPLDASAATGNDTDDSMEYVDIPPQPTNGKPAAPPAANGTVVLSDTDDTDAFEEVSVAEPRQPVAASIQPPPAAARAPSPPSPRARSPSPPVIASAQPRTLFDSILPSDSDSDADTEASPKKRDSRALPPAQPLPRPQPRQRSPPAFARLSPSPDPFERFEAGEPAPGIQSHDFALEPIETTSSAAASHVVAAHKGFEVDTQPRPAADRLPKVAVEPVVEAAPIRVDSPTDLPDPLPPLEKACEAVETTEMAVLPDTVAQLPSPDLPPNPPITETTAQPPARKQPAPLFNAQDAVADPPAAEPANAKATDEEFFSDWSRSPSPSPNKRASASASNAQRDAEEWYDELAENEMDEAVAAMEREEEAYANMLSELRNEKIEAMRQEAERDVARLTAQRNAEARNADSVTRQMSTDIREMLILFGIPFVDAPSEAEAECAALLARQLVDGIVTDDSDVFLFGGSRIYRNMFNEAKYVECYLLSDLEREIGLDRGKLVRLAYLLGSDYTEGLPGVGPVVGRELLEEFPGKDGLKLFKAWWDKVQSGQDTEKDTNTSWKRRFKSQHRNLILDKGWPSTEVAQAYFRPVVEESDDCFSWGFVDLDGLRQ</v>
          </cell>
        </row>
        <row r="4804">
          <cell r="L4804">
            <v>3.3699999999999999E-6</v>
          </cell>
          <cell r="M4804" t="str">
            <v>MSSLLPQKRPSPSSTPANGAAPSPADPSLPASKQPRLDPSTASSSAPKRPKNAEIFLKAHEKGAQPFRGAQEHFVESQFEVEDAASYQEALLAVEGLTNQLHHPNRHHIRLLLSLCFFPLFFKPPEQSSATYSRKAPKPARPNSTARTRLLALSDDPIALTHRKIRELAREMLNDVIGTNGAEVVCAAVKGYGMPERRKGGEDDADPFGLAVESKRKAKGKGKAATTDPDYEHPHDSADDPLAVSADRILAAEDLWDVLAGTVARVPRLRMREKPVLEVGGWEVVRVLVRGWEDEWRKKRAAVGGQTEPPEPLSLLRYFKPSASSGATRELSSKALDVAFWPFSEYASNPATDTESDDDDEGDDTDDELLQDQKKGRKRQVAATAEGKEQEAWEADGTTLLDKKEVGVKLIGVIGASAVDGYLSGPSVTAELVQRMKALAHEDFVSLVEILSTHKLCPPFTIRLLAAYLETHSHPLSAYPSLLPSSDIASLPNPGSTSPRKLSLNATNSAASLDLNHTNGPSSTSSYWRIPSLDSSDLLHLVARVPIEVPLPPSAATTSARMPRLPRTFTRAARAAESHALIKHALVGVLVDEAGSAGKAGHDDALKKLRKVMERVEEVVDATRARVEAASGAPA</v>
          </cell>
        </row>
        <row r="4805">
          <cell r="L4805">
            <v>3.3699999999999999E-6</v>
          </cell>
          <cell r="M4805" t="str">
            <v>MVWVVEGTLQSTPTDGPEVFPDPTSHYLRPSRLYRVGRAGGVRGPSKAGQTKPGPASRKRPYDFRIASLSVSKEGLAEFETGGEEWVPEDRPELPTNSLPYSLTVTLHKRFLLRRGDDEPVELELEDGTMTVEMQDGDYLQERSKGYWFQWVPINLCFSAAMTADKKEQHEAAKALGIKVAYRDTRPHHTHFIAKRCTPNAPLLRAAMHLTHVVSHEWYDELLSVTTAPDFPTEPLPVHPGPPPEGASKEELTARDKEVLRYERELLAMNEDVGGDPTRWWGHCHLENDWDGAWPSETDPKNQPPPFEHFQPTVWAKNDARSDLFKDVLVVSFRGPDAADDHAAELVTLGGGSFFACDVFQQSTRST</v>
          </cell>
        </row>
        <row r="4806">
          <cell r="L4806">
            <v>3.3500000000000001E-6</v>
          </cell>
          <cell r="M4806" t="str">
            <v>MDNTGVGMRPPSLTQPLVSLASISTEHFRPSPLTLDWLYSLPLPPGCPVQPFPQTSEDWALVEQYRLLCQGLTVMAEYERERARRQQRGEDPDAQPWDPRTSSDPAVVFAAECLFNGPDWVESEDHASSPSEHDDAAYEPIDSPSQAADAAFLGVLSAVQQQQQRNASSSSSSTFTTSIPLSLSDLTALSSALPLSSSSSQPAQSLSPSQIPADGILSDSALSPASLPSLMSAIAELEQCVARLSLEASEARRLQRRMRGAVGAASAAGVGAGAAGEGEAEAGKKKGKNRKKKKKVPAASAVAPPPPAVAPPPVPKQREAGAGADDSDLLNALHSVSMLDRRADEYRERLRVLKEQIHHHAAIADRLASSAAVSAPTSSGGQGANGHAHAGEGADGEGFEEYEEEEEEEEEEEVEVD</v>
          </cell>
        </row>
        <row r="4807">
          <cell r="L4807">
            <v>3.3000000000000002E-6</v>
          </cell>
          <cell r="M4807" t="str">
            <v>MADPLIGLTFTFDVPSSRERQREREQAPRGGLGSQVLPVAELDDEWEGEPGDGSEYLFLVRREASTHARVLRVANPFVTMEVDEETAAAAEEDDEPPASRPDEAWRKVFVRNFEAARQRMLAAPKSSLPPADPALIPNARDEGAWRVFINGKRSKPNPPAAKKAVGTVEDELAAAKKAVLASLDLDDGETSLPATSTAPPEPAPVPTPPPPAPASEYERLPQLPSPALLVSIPRPYLIHVLSHFDDWYNERLEQYEEKLNFVPSTIFAPLALRRKGATVKVAAPAAAGTNAGRPRPPLPSAHESHWMLSLLTRLEQVLDGEDLATLRQLARTLRSLAEESHKVSVETRVAAGTGRSMQQRTADEEEAEGRARCWMIVAAVANVWKQGDLWDPKLEGSIS</v>
          </cell>
        </row>
        <row r="4808">
          <cell r="L4808">
            <v>3.2499999999999998E-6</v>
          </cell>
          <cell r="M4808" t="str">
            <v>MASPSSPYLHHPAQYGGAAYGHPAVGGKGIPMHIPAPAYDPSSPAPSSPSIASSSARWAHQPGLAGGPPDLTERYRLKAKYLKLQKRYFRSIEIRKDLTLELAEKEEKVQQLQDEVDLILDQIHDSDYAHLRPKHDSLFSDDEDEGFELDDDEDELLHVKAEDGEEAGEGDIKGKKRMRLRDLEDEEDERRKELEAKYGIDGTKQVVSRA</v>
          </cell>
        </row>
        <row r="4809">
          <cell r="L4809">
            <v>3.23E-6</v>
          </cell>
          <cell r="M4809" t="str">
            <v>MGTLPVSATGGVTHSDKLLILSTADASARVEEALEILSRVDEALKLSKRIDDKVDKNVARRQREYVLMQQLLAIRQELDDLAAEDGRTGNASSSPAQPKGVPAAPRRKHEDEDDIAELEKKIEAKAFSAEARKVAMRELKRLKKSPPQGAEHGVIRTYLETLLSLPWTSADSTPISLSKDFVAQARKKLDEDHYGLDKIKKRLLEWLAVLRLQQQQWDATLAASASAQSAAPAAITDAAVTETAVVVRDPATPPPPAIPAPSTIPARPPYKAPILLLHGPPGVGKTSIARSLAEAMGRKFVRISLGGVRDESEIRGHRRTFVASMPGKIVNALRRCGTNNPVILLDEIDKLGHASLHGDPSAAMLEVLDPEQNAHFEDHYLGVPIDLSQVLFIATANSLDTISEPLYDRMEAIELSGYIHDEKLHIARQSLLPKQLRANALTPSLISLSDETILYLITHYTREAGVRSLERQIGSVCRAKAVEYAEARDAVKGENKEGEVPEGYKVEVTKEDIERMLGPSRFDPDELEKEARIGVVNGLAYQGSGNGGILHIETTSHPGTGAFHLTGSLGDVISESAHVAFAWVKAHAYELGISHARDEDVFKRLDVHLHLPAGAVKKDGPSAGVAMVVALVSLMRGIAPRKGIAMTGEITLRGAVTPVGGIREKVLAAHRAHLTRLILPMHNKRDVESDLPSSVREEIDFVFVERVEEVVEAAFEGGWRGFTTGGGGGGGGGEVWQERESRL</v>
          </cell>
        </row>
        <row r="4810">
          <cell r="L4810">
            <v>3.1700000000000001E-6</v>
          </cell>
          <cell r="M4810" t="str">
            <v>MSSASLAGQLKPLLALAGTLLGLSQPSEPPPVGAKKPSLEDVLRNRLQAFYAAGGEGQPSALAGTEKETAAAALWILEQIGSALRSSSSLSPSDASAPSTSAPPPPPTAPIFGARDIKAIGMLAGIVGRWGIGKVSPFGSGWGIARPGPSSVGPKIQEIDEVVEHDVEDSRSKEEELAMLAKRVLAVLSLNEDRLPQRSEGEKQFFAIVAPQLLSALLGALVHLTQNLSAEESWAREALNRLLRRCPVTVCGHLPPPYTPRICAIFTSPTSYDAALDTTASPGGVRSLLLIVIGTGASSGGEDEVGVRKLEMVRRVIETRPTDATLDAKAYYANVTAQLLDILRAAASSFLAASLSTSSNNKGKAPAASSSAPTPSIVPVPIIRAASYVVAHLLVRPAGQGGGGEAKSLLLQALHGPLIPISHPDGPLHAKKEDGVLLDSEDLATHLSLLSLLALYAPPLPSFLSTLLAPLLASLFSLLTHLSRPPLVALSSPTSDALKGVISDEANALVRTFAKGEEVLEAVKAVTAAVERWEKREEFGVLPRGAILAEADEANQRRVEWGWSSDGAPVLRYAGDGDEAEDNIPVVGGVDEDGEGIDLSALSLQVDAVWLVGWLKDVDRKELSAQLFLRWLDEIKVLRGVQDVDGARRSVIRLQLVPQMVEQLGSDILSEPGEIIAFVAHALDAEVGETDVCKLAAPNAGPGPTLDAPAGLAGLRLVDKQEEEAKPKIQEVDDAGDTDAGLGTGLGKDEMAMTALTLLLAVLEANETLDTSDTPLLAVIYLQLDTLASSTSSQLIPPLARETKMVLSLRRASSAFDSAHPESTSADSDDPLAASRVKYREALKLLQDPLLPGLSSLVDVFGRQVIGRLLEVYTGARKGDREPKAVGEGEKGTRELDKRLRVGETLLQVVQRAGEALGMFVDDVVAPLLLVLRTATLPIPLRASAITILATCIQTAPVALLQYADVLAEACTTLLSIETVPLAPKSRPSALAPPKVDHLAGKGKKKASPAVLVEEVDSSDEESDMDEPEPAPLGKDGRPRRAEELPDPTTTASKHPALRRSAAVFLGSLVRTAALQATERREREERQAWDRIEDETKPFGREGLRMPFGESISSPGGFLMRERRAGGEAVGGLIGAEQLVRARTVLRYVSETDEDALVREQTRQVLQELEDA</v>
          </cell>
        </row>
        <row r="4811">
          <cell r="L4811">
            <v>3.14E-6</v>
          </cell>
          <cell r="M4811" t="str">
            <v>MTTGTTLPERPTQSSQTTLPEADAVPDEPPVPRPLSLPFLGFPADPSLPTLQPPYEASPATNAEQTLEYGPTRPFQPPPGPPPRRTSQGTFPPPRPPSMSPPTLPPPSFPFWNGSTLTPAQTGFSEGPYAGGPIPGPAPGPASFSPPPHPPPMQYPQTTGPYNPPPASPPEPPRGYQPTETPVPGQPLLHEGKLLVYPPGKDVCWKCRNTGYKPFEPYSGYQGDDPSHPCRKCWAKYGKPYSTALRISLENPTAPVPPNYQRPLRLISTPQTRPVAPNVIGTTSRPHMQLNPNTIVVRPGDPRIGGVLCRRCGGDGTMMGPFIFDEVTCDMCNGAGRVFV</v>
          </cell>
        </row>
        <row r="4812">
          <cell r="L4812">
            <v>3.1200000000000002E-6</v>
          </cell>
          <cell r="M4812" t="str">
            <v>MAAGGRHRSPGSEFTLNGTTAISLPFSTTTATAERSSPPPNSSNRGPRARRPVQQTHNVETEVDVWLVDPQPQPAEAGQPDFNFPVISSSAYSPPPSPPPKDAPAPAAKSGFYSKSSSIAQARQHKQRNLNWRDKGQEIARLRKKAASNQGLTVQQIAGGAGTLAVLMLVVILWASRQGKSPIVKHMQRREQILAASLAPTAPNMAKQKAVRPHDSFRDELSTDSKYLISPPHGDFAEQTMNLYHLTHLSTILQRIPIAHPFLLPDPDKPTLTTSHPVSTIFDMSRFSAGTSVAVLDWNDLRPHEAAEMGKTEPLGCWIGMLGEEERNERARKMQGTGLSPSFVPVRLALGQKESGQGDDLKETHAFLSRFDRDTTAKTGLINQAKHDSSISTTGSTRRHANPENHVFCIDHSLYRPEHPTTKHSTTHLDPRDHTAFFKHGRHLHFAADVHEAAGDIVAYLLGHRAPFIAVHISARAKASECRLLNQPDRCQPNLIEYQRAVDRVKHLVAQGAGRKSREHRHSARNLSIVVSTDVKDLAFLGELSNLGWTLLDYDDGELRERFGRWDPQVMDQAIESRSAAFVGTRGSPQSTLSALRVRTWRTGPTELI</v>
          </cell>
        </row>
        <row r="4813">
          <cell r="L4813">
            <v>3.1099999999999999E-6</v>
          </cell>
          <cell r="M4813" t="str">
            <v>MRDDASGSGSSGRESRTATRPRSPDEQSIRSVASSSQEHSVESDVVERRKRIDSLGAMSSKASVREDRTISAARAPVQVESTRPGPMSPPPVRKKTISGGSTAGRSSLSSDTQSTPRHPTLSSMSSFTSSNRPFSSNSTIASSRSGAKAEYASSTLSSALPFMPRRTSAVSTASRTPSSYPRDSVLPPGVSPMSSDFDFPRPSDPAKIDELFDELLPRIGATSGSALDAARNLDTDKKWTLIYNDAFMKWKNAREKITHRPVEGRSAPAVGTSRGGVAEYPMSPRMGGAGAAGDRSSAKPSWGKNESPEWYIGKFMDGTITQQQVASLSVCLRTYELAWLQAFISLKGQAVLGNALHNINKSDTQRKPDVGMEAELIKCLRTLFNHTDGARDAIENNTSISAITASLASEIPIRKSVIELLTFFVARDRVKGFNLVLKGLDDFSSSRRLPGKFDGWFFFWEAAIDGRGRFGSSVGASEAVMSLRGQGGKNISRNLAASSPLADVKDQALADYAATNMLLIQELLRDRDLKIRMHLRAAMELSGLKRILDKHLVLDHPLLRRLISDHYEGAEADSLELADQMKEEVRMNFSDPRGCFDAIIENTDGRALDFLTSTLKHLLLIPTEPESRMRHFQLIERLVSAVVTDRKGLDGDFTKLMGSSVAQVVASFAEQDRLAETQEDLEVAQSQVAQLKKRCEQLEDELAEGTSGDVGKLKGEIERLERALATSRAATDGTKQEYAGKERDYLDQIAALRADNRVLYERLKAAGLLDGIEDDLQDRMEKQLQRSKTIQILEGMSAAEPLPAVPGQTMLGTTSARRRMENGIAAERSMTADRLASGFRQPVSAWSPTPSPPSHRTPVRRAGQQQPAVSAFSPDSDYDTTPQAVRDPSAVQDDSSPASPTVARTSRPGHASHQRRPTLAEQIRDVAIKMGSSPARDSVDTDSVRTSSQQSHFTYASNSTAPTSTAPSDVDSAVPETVVEAPEGDEAGNDLSPSTRKSASQKVGVPASFADSLDSLMPPSAHETPGQRPDTVFLVGPYRTAPSTPVLDGGSPAVSRSVTPPPFLAPLAFGTADVPATPVVQAPTPSATPPAHAHVAGDVSPDLSGFSAVPAPPPPPPPPPPPPPPPAFATAPPPPPPPPPPPPPPPPPPGSNTIPGAPPPPPAPPPPPPPGPFGAVKTASTMPLSEVLAAKAGLRKNTGERSPSSPSGPGAPPPPPPPAPGAPRFNPAKTPVGLAQRKLKTFQWDKVSPHGISSTIWGRKTGDADEDAQAIAERLRQQSIFDAMEEEFRAKQTVKLAVKREKSTLTTCLDSRHAQNIEITVLKPAGSATDDAFTKVKAAAGRILRYDEGLGEAFLTELVALLPNPDQESKLNMHKSTPQEDLDFLAPADRFLVELLKIEHLRPRLKAMIYREKFLENIVRLEEEAEKVYAASKALLDAPHFSELLKLILMLGNFLNATNHKGNAQGFKVTSINKLVDTKSSQTSNRTLLHFVAKTVTQTMPKTELFLDELNKPADAFKADLSHVRAALIDFATQQESLDNLLNTHFDDLSNLHPDDGFPKKMFRFRREAEDRLAALKDSLRLADSTYNQALTFYGEDAKSIASTDEFFSVFKTFVSSYKNAREDNRRAEEARIKAEQAAARKAEAAAAAAAALQSGDSLVEDMLKTLREQSLNTPRAVRRAGRKNLLAGGSSSGKESPSGLLFDRSGATSPTPDGLGSSGGSSSSRVDGLDDLLASGQELMARLTGEGFATASPTPAATTLATRRARTRDSRRTTRQDLLSPVSPDVASPILSPDALTLPSTPANETEKDADSPATPITPTPASAKEARRGSDETTRAATSLREEDEEVEELADEADDEVPEIRAIG</v>
          </cell>
        </row>
        <row r="4814">
          <cell r="L4814">
            <v>3.0800000000000002E-6</v>
          </cell>
          <cell r="M4814" t="str">
            <v>MAQPQDTTQPLAEADMPPHIRQRLEEETERFHHPPRRRFQAPRRSAPLESRTLTRASRARQAGCCDAHFGPVAQRPDQGDAQPERRCQGQGAGGPGQVGGGTSSSSEPSWATWKRA</v>
          </cell>
        </row>
        <row r="4815">
          <cell r="L4815">
            <v>3.0699999999999998E-6</v>
          </cell>
          <cell r="M4815" t="str">
            <v>MTTTHEAPTAHPPSSSHRTRPDSLLHLPYHGRPSLALSTLTTRSSSTSRLPSPLSPSVHSAIHSQPPWFPEQPVGQRPRGGGRANDRHRVLLRERRASSEDRSAASRRQARAYWSPSGSDTGGEDSSALDDTSTSSSKGKGKAVAFVVGLGSSGEEDGDATLDVGEAGPSRNGSWSSREPTVEEIIRAQIPQPIRQIDSQDLDSLLPFGIADYTFSLHPPSPDVSRLTPEPSRDPDKPPDRKPDRISLGRGKFSEVLLVRKGDTEYALKHTPLHPHHHLISTRLLREPLILAQLLPHRNLVKVFETIRTPGHFYLVEENLRSSVTLEALVTSSPGEILPLDQAWSVLEQLSSVVKSLHEPLRVCHRDIKPENILVRLVPPPSSAPPDTPPTLLLKLLDFGLATHFSSSTPKLTTCCGSPAYHSPELWRGLRDKSGSSRYYGAEIDIWCTGLTVLRCLSTNRYPLGLGHQSMQELADKAVDALLGVEDAQIRQVLAGFLHLDGVKRMRAFDRFCETLPQRLKDRAAREGRAEKEGDDGPREKKEFKTTTFVPTLLAHRLPLYLDEESHARSEGPRLEAAVVEDGLAALVEQQVLQVPERVSRSVSSARTVRPTREMYASPESVPSGLTAVRDDSPPSPETETSSTSGTESYFTPLSRPSISLASVSSSSRSSSPAPPTPSVESLSFGHRAHPPPIELTLLNPHDEPIRRAVSYIKYALRCKGILYHVRDESTFSASAFSDALSPYSAPPSLPPTPFMQPYPNFPFADAPTATPSRASSVRSSRFDEESFTCYLQCVVALPSPNDPDSPEASPFSATTRLRAALDRSETPLRPGLPSRRHTYTGNSRSASTPPDQPGRSSGKKSKKVDALVFFVSIRKAGSTGPDGASTPVRPSSRASTSSRRRVASQPTPAGMARADASRIVVTLSDARALPFVRSALAVEDLAAKNGSGDTDAGEGRGRGRSIGQTYSPRPGQGDNSGSRDARARREKRASSVSVAVEQHAREKRQGEAGVAQGLGMTMGPPALKPVRRESQAGKGMWEWGLSGLVDRLVGGGGS</v>
          </cell>
        </row>
        <row r="4816">
          <cell r="L4816">
            <v>3.05E-6</v>
          </cell>
          <cell r="M4816" t="str">
            <v>MPLSWVSRHPSRVSFSERVVLVRLSRFFPSLRFSLASLLCLYTLQAACSSSSIRQRLSPPLPPAPSSHAPPSPAPPPRLTRMTTPSRAHLATALLSHEDEGFDEGELKGRVGSSAVLRPWRHLLQAEESGARAEGGDTAEELSGGGFGSRQEEDEGGMGSFGLSAGDTGANSTGSLALHRDTTFRTSSLDITSLSPHPQPRLDLSAEEEERLADEWGLSEVMSNAATDSENALRLGGGTGLARFPSTTRSEAGILTALPVQGGAAEEEDDVEVLETKSMPDLDRPRTISFADAVLEGLEQRLRNAPPARALSTTSGDDAGSTGTRVKILERTATQRLRARTTSLGPHAGMASLPSLSNLAGDGSVGDIASGRAGIATRDSLFQRPTSVYTTRASSIDALDSASAARPSMDGLSLVPSRLSLALPSDPSPAVDPPRPSTSLSTYTSRFDPLVIAAHRAQLAKDRPKFVNEEAGRPPKVVVMPAPLAGRAASPPGRKEWREGPDLDSSDEEAEGDEEEEVIGEQEEEVPEGLKEPLHPAGALYGRSLMDVIAERKAILKAQQRAYVPGSDGRKSMFEWKDGMALERQQDEKEEENLPIAFVPGGQATLAAKNQARAAKVKSIFGPDLVYQRELAQMRELEEEARRRKGKLRKGGKRRKGEVEVVRQEMPRVQEAVEWQPETDVAVEEPVDFAPPASPVHDVPPVEPPSSRRTVAPSISGAFGVSQAAGASDWFEEVLAHPSATKEAGDAASDDDDEDLYKPRPVSSLASYRRPSSAAAFDTRRNTFLSSDSSASDAESEDLDDLASPVDRVPSGTNDATRHLPFPGEPSSNGHDSVSLAETQDDVPLGVRYSRQAMALPQIKPTGLGDLARLIPQEQLQEGAEDPEDEDDAPLGARFSRMMPPTDDGDDLPLAIRRIALAPSAVFAPRPPTQPFASIRPIGDDGKTVASDDSDELPLGLKTAPTAPFAQQPAPYSFPHTMPYTAPGAPFPYSTSRFFPPPLAPTFAPAVAPPLPPNPHAQLALAQMQMQAAMQQQAVLAEGGSIERWRREISG</v>
          </cell>
        </row>
        <row r="4817">
          <cell r="L4817">
            <v>3.0400000000000001E-6</v>
          </cell>
          <cell r="M4817" t="str">
            <v>MAYAGKVAIVTGAASGIGLGITEHLLKEGAKVMVADLNEQQGQKVVADLAKSHGADNVAFCSTNVTEWSSICNLFAHTYKTFGPRIDFVFANAGIAQMREMRSSDPTHFATSAHSSLDDLSSRPPSLAVIRVNLDGVLYTLHAALAYFRQQEKDQDGWRGKFVATGSNASFYPFPNDPLYAAAKQGVLGTCRAVGPKVIDEGITVNCFGPSVVATGLAPPEFIAMLEREHRLTPMKTVTNAVDVFINPKSRVTGQIIENCGLKNVFRAIPTYMDEAARLNMNEFHPSDQIDRALSVEGAGLEVVA</v>
          </cell>
        </row>
        <row r="4818">
          <cell r="L4818">
            <v>3.0199999999999999E-6</v>
          </cell>
          <cell r="M4818" t="str">
            <v>MPDRPTLSLAPVSAPSRRPSLRRSLSGAASSASSSDPAPRSPLSQCTPVTPQNAHFWDSYFPPSQHQQGTVALQTPPIGGPTQGGFFAGGAFPGRRALLRRNSSLSSVASSVQDEEDEEEPEWTAEEEEKVRLVYEACLSKHFTTEVPFPLSGPPPSNFTNTVARAILRTYGAGTRRSKRQQGMFFAAGGESETEGLSDGAGGRKWNHGLRSTRLKILALAKERQTTSRPEDTPRQAGDPDATPKRRKPLARQDSMDFLPDMTNMTSIARLSNMLRPSGSESTSAAPPQAAASARIPPTEQLGTLGIPLMRSLSSRPSSRMQRTNSLQAIAGSPSQPARKRPTASFPEPVKLAPSSAEPTYKSQPASSARMSRTGSESSVLPAPPLARHLSFSGSASSNKESSFSFSPTKKGASTIAQGAGLLTPPPSLSKKRGAGSIGFSSFLSPTPSLGEKNPLGLTLDAEASKRPGLASAFNSPVLGTYPSPSSVSPKKKKAKIEQKSPVKAPSFAPGLGLGLGIGGMDEGNVSALTADLGSMRDDEDSPFYVRPTTERPTDSLQQDVLSPLSTHPPSFTLLDPSISGSSLAGRRNSPPKLVLTPSLSPSSSPTSSTYSAFPSASTSATSLMTLGKTPSPLDPTFDLNALKLESLNPSPVGSVCGMEEDEDAAAADSDESDFGCDGGSNTILAAEYVKAGHEARLLRNRLGEWAWERK</v>
          </cell>
        </row>
        <row r="4819">
          <cell r="L4819">
            <v>3.0000000000000001E-6</v>
          </cell>
          <cell r="M4819" t="str">
            <v>MARLRQSYPHVDPPSLLISFVILHELTALVPLVGLFALLKWLGVGGAIVAWVVDETSEAEVEQSGWRTTAKEWLVESEKKAERVGRRYGWFGWEKETREEREERRARQKDAENGAADVQDVSPERLRVSGDVANAAASYLLVKALLPLRILISLRLSPSLANVIVRNFKGLRERGRKYVRPGEGAAPLDKR</v>
          </cell>
        </row>
        <row r="4820">
          <cell r="L4820">
            <v>2.9100000000000001E-6</v>
          </cell>
          <cell r="M4820" t="str">
            <v>MNDSTPPGYSTAGQTGSVLVNLAPPPNSGATFQVGYLGHGQASIEGEVQIKYAGGEEERRPPFSRLEIEFRGVERDGQAEGIELFDSKKVIWGLGAAGSSSDGDTGSFPPSSVPFKLDLTPDLPTCLHVGTSSLEYTLTATLYSSDPDVLPILRCSPVHLTRRTPPGSLLASSSSAALVDPPASTSPVTVSAQDPLAFSLRLPRTVFRQSEPIELVTRIEVPDSKRVGAGLRLRTVSAELVRTITVSSATRMSRAFEEGEGGIVEDAAEKVVHRTVLAHSGKSARFSPSRPIIIRLVLHPPAEPSCETITQATILHSVDFSVVVTVGLVNISTASSSSGTSTSTSSALPATLDAILSRNILIVPDTPSGRSDKQKEVMRDLAEDATESSESWRQVEAPVPTYVENSELDDGVPAASGSGWPGGVVRGDSAGQVPLAYSETGDEEEYDGYEDVSLAATLSDRPPPPRIDDDVSPPSVGEPSSSLGLQIAAAAGDVIDEADEGDPLTPPPNDFAAYPLPPPSDSHAPSPRHSSISSPPPLFQSHASPALLEPATPPPHIDFPPLPSLAPDDFTSTPYDPPPSEPASPASGDPPPLSPFSQGLQGLPPPYFGSPARTPDATMERGGGSLSGGSEASVRERSVSAEEEAAGRAEEDEGRPPPYEQRQDGAYEEGVQMLRYGVNRRGELVL</v>
          </cell>
        </row>
        <row r="4821">
          <cell r="L4821">
            <v>2.8700000000000001E-6</v>
          </cell>
          <cell r="M4821" t="str">
            <v>MRILALFAALCALLCTLALAEPAPALKDSPALAQAPRRAVAFGRPADERRDAGGAKKADGADGNTVNYLVTLDRSITNVAKDKILDALLRMGAVVKQEYNYRVYKGVLFSIPSSRDKGLTAWETALTKQEGVKYVEKDQEVRANSS</v>
          </cell>
        </row>
        <row r="4822">
          <cell r="L4822">
            <v>2.8499999999999998E-6</v>
          </cell>
          <cell r="M4822" t="str">
            <v>MQHPAQGPTPLLTPRPRPPGRPSTQRTTSSRLTALPTPSTPRSAARRARERERRSLDALGFGSDGEEMRGERASWGGRSSLNGIQGSRDGTGVDAGAVAGGSAEGLVGRDAVEATTRLSRAPSPVPFPSTDPSPATADPFIVVKPSSSRSTPPSNRQTSPLDPVLAPAALGPDHLKSLTRDELEKMLAEADRIIREKEQELSVFTHAGEELLQEYHSLRQRHESLVARKPSTSGSATPFLPSSLSASVQTLPGAFKPPGKSPARLRPSRESLGRPSPASSRHLRRASGASSLHLHEKGSFASDPESPSHASRRPSRISVFTPDDSPTNTRRRQFSSVTPKSPANRLGIPASVFSPATAARDVASLNQANYALSLQLSDLQADSEVAEREGRKRLRKLERELQALREDLERVEQRNVVLETQAEVAISGNNELMRSIRRYDTMQSKIAAEGRADQPVGRSLVSDDEDDLRASQSAPDDDLFTAHAPSGEPFSPDFADKSHLSPFRQPGHGSLFPLSFPRSISRSASASSLVPLPAPIELDPSLEQQQDELVDQLMAKIDELQDANQAILAEREEMVCRLDEVQEEVLEWKERCEELEEEIVQTRLVGWEGPIGAIEWRAEEDADAESEAEEPSSVRKTRTRPPTVKRSSTSSSVSTRLSGPTCTSSPVTAFAKLPPPPKRTLSNELGEEWSTDAYERDDPFDDPSFSSVIDHGLRPDIRHSRLELATSAPSDEEYDDGCPTPPFATTTADDLLYSGSLRYAGYPDAETYDEIEKAAANLVPAWEDDEVLPSGKSRRRKALPPRSTVKGKSVDSSKYDKRGVGRSTAIVLHPDRMHSEEDDFEDEEESPRSSRRWHALRRLQREASSRRGKFALRRRPGVDSSEEEYDSDDFESDISSDYDHLNHSLRRSSDYYPLSVRARYHPRMVVARVTDSVVQKIVSFVTWIRFFIILGMAIVFAVWQGPQKTLGIVDRRRRIR</v>
          </cell>
        </row>
        <row r="4823">
          <cell r="L4823">
            <v>2.6800000000000002E-6</v>
          </cell>
          <cell r="M4823" t="str">
            <v>MTSSSSTVASEGSDDSALDLALADFDPDTTLSSSSLNPPRTADATRRPPQGMKRAAADVEVDYRDQHFYEPVKFGEFGKYMRNKRKKLQVQNKAMLEDGEEKPQIFRGLRVYINGFTDGVTHPELVELLVQHGAEYVPYLDKKSLVTHIVAANLTPSKRKEFASYKVVKHVWLVESVKARKLLDWREFSLLAPPKSAPAPVTTSSTVVPGAGSLAAETAARLGTQTGQMSLFSMGVGKGADAVTPSGRGHDVGPTAGSQQRTETIETLSERGARLAKEALKAQSSAAANPFFRPRSTSNINDGARSPSRPMTPKKPRKLVSGEAPDIFPPPERIAANLPATTDSPGKPNAITHSWLPQTERSERTNALLQDADWLSKHTASSADFLEGYFAQSRLHWISTFKEELKVIMAAKQQSVVRPARKKKLTGRASDGRTIFHVDFDCFFVSAGLTTRPELRGKPVAVCHAKGDADAASSTSEIASCSYEARSRGVKNGMSLGRARELCPDIQTMPFEFDLYRSITLTFYDILLAHASYLQVVSMDECLMEVDVPPTVFRDQDPAMDLARKLRADILDATGCQASIGISHNILLARLAMRKAKPASAFHLFPEDVDEFLLPLDVDSLPGIGWSLRDKLKKELDVETVGDLRRVPPYKLARTIGPENGKKFAAFAQGVDDRELEVGKPRQSVSTEVNYGIRFPPGRNDLVEQFMRNLGAETAKRLRAQGLQARQLTLKVMTRHPDAPIDTPKFLGHGYCNTENKVSTITGRSGGATDDSDVVGETVWKLMRSMQAPAHELRGIGIQLSKLEKDGVPVDVVREKGQSTLSFQPATKKPSVPAVLLPTSPRQPAVSEAIPAQPAAVTISSSPQETVMPASEPRPCEKSPAAPALRKEPSTIILDSDSDSEEIAPRVPPLPPARLSTGPLRQRTRRTRTPDPYIPSMFRPTKKAVAPPPPTASQVTDAELSYYGIDPETYRTLDRDLRVEVLRDARRSKPPPTKDKLEGFARKETTPPMGDKGPPVGDLPAPKAPPAVIVLPPSPSELTDTQIAAMQYDPSMFRALGKSTQLEQIEVHKARQKRLVVGDRPKGESTDASGPRLRAPVKDVTIRVPPRFQGKVELSDVLDRVENWVQLAKSDGPDNDDLDALGRYVEKCASRDKGHDLKKATDVLRWWGCVLEQEFGQRGAADAGTTASLWWEGLAQVQERLEWLVLKESGSRLRCF</v>
          </cell>
        </row>
        <row r="4824">
          <cell r="L4824">
            <v>2.65E-6</v>
          </cell>
          <cell r="M4824" t="str">
            <v>MLSKQQKDKKKPFQVGPKLGKGQYTGHAQRIKRTLIHKAKVKKSYAKALKEAGYEPERPTARGDKAKGRARQDDEDNGEPVVDEAEKEAERERLRRRLYGDDDASDANEQSDEDGDSEDEGRGRSARFQSQRRRGSDDESDDEGGSPSLSPEPESAPRYRQPLPPQHLAASLASSSSSSRPRQRQPKPAPPKPAKAAPAPSPKPKRPKLSEKEVEALREQRRQEKRAGGQRNARGQAKLGGRIEQMLSRIKRSME</v>
          </cell>
        </row>
        <row r="4825">
          <cell r="L4825">
            <v>2.6199999999999999E-6</v>
          </cell>
          <cell r="M4825" t="str">
            <v>MPLFPENKLSLATVSGLFGAMIMAPRPAPQKKPAKGEMVISGPGESVESAGATAKKGEAALRWLLEHWSSVADGLLDADFDIDPATIVDNAGDASPVRSEKTSSLAPTLDVVVPQSELHIQQPAAPEESTPLAPPIQLPRNAPAPPAHEQAWSQRQPFSPVVEQHTEELNSIPRFDDVSKTYNSQPSTPVAQDNTPLRPDVQQLASGRPASSARSHASPNLDPLATAAFATPKSPSIYQEDAGPPTPQKEIQQPHFPSIAAVLPSQLEEEELEREQREPVSERDEEDAHGSPHDSTDEPPRLSSTHSSASSEHSISIKTPPQSALTHETGVNGLSKPFDSDSRPISMRNTSVLDDVVDFDESSVYSFPAPPISPTSATRPSPFLVPSPFLSQAEIDAARAAEHAKEAQSMPPPPNAANYANKTGPSEPAKEIASPTQHRPKPSVEEKALVLAPSREVVKAEPNPSPMDEDDDAPPPLPQKSPTPNGIGINGLPSSRTASTLRLSDYEPLERVGARDSPSKANPGRASATLLRTVDEQLRETQQLVEKQRQEVQSLWKQLTDLELERTAERAEMIDLRQEVESFKERMTKRLSRSLNEQEKKKLETAEHKARDSEARVRVAQEEARRAREELARLEEKRRKEQADAKSQIEALEAQLGSIRAVLLGGAGLKI</v>
          </cell>
        </row>
        <row r="4826">
          <cell r="L4826">
            <v>2.61E-6</v>
          </cell>
          <cell r="M4826" t="str">
            <v>MLTRHTDRTRYGQEDEDIAYRLQIIGAREGAIRGTLIAGAAVALANWRFPLVRRQTLAGKAFLVSWGTIFGMIIYADHYLLKWEQDHRIQAERWREMARRELSSKGIIASETTMQKWKSDFDLKNSSPAPLSSATSSSPALQVSESRILEELR</v>
          </cell>
        </row>
        <row r="4827">
          <cell r="L4827">
            <v>2.5600000000000001E-6</v>
          </cell>
          <cell r="M4827" t="str">
            <v>MPSSPDNPPATLAELKDALDDLLEDYLDTLSAYQQARDLLAGHLKSGYFDLARAKVALGPGRVGQSSYDLGEKESLRVVTIDGEEDVRQDEEVKENGRISGLRYSLDLRPASSDLAGVPDTSSTPSSTVRRRGNATDNQTPSSAPDTTSSSAPTPSRPLASPLTQFSAFPPPALRSSADAFSKAVEAAVRCVECEARVRDRAREVKRLRKRIERAEKEAASGEVVG</v>
          </cell>
        </row>
        <row r="4828">
          <cell r="L4828">
            <v>2.5299999999999999E-6</v>
          </cell>
          <cell r="M4828" t="str">
            <v>MAALAGPAETVKPLAGPSGLPEPLPAVTKYVHARRPSARRQTAYFLRTTEGRDAGLRLLQYSLRLALYLRKNAFTSSAHVRLLALVSTLAAIRRLLALQDLVTSVRQTLPKLAPQDILSSPSPGSEATLAGDRRPYLESLASVAQSSLDLLAVVTDNVYLFSRFGLLPLSPRRTQQVDKISDFAALASAGIGLAVVARKNNVLMARGRTARRKAVESEKKLEELEFWEGGTSVGIGGEASASVKDMVAEREERVREERRLRERVRAERRKMRVLRGEMAQLRWDRLRLTAEAIFALYDALDLETASESVKSWSGLVSSVIEFSQAWAEYIKTRRKQS</v>
          </cell>
        </row>
        <row r="4829">
          <cell r="L4829">
            <v>2.5100000000000001E-6</v>
          </cell>
          <cell r="M4829" t="str">
            <v>MHTPTQPPPRVLQHRHSVADGLLREPPSSPYPPPLSRSATYIPQPTAPPSPAPPFLHHNSEGTHPYAQVGPSAGFPAASSAGPRQPNGLIPLQEAVALNRERTIRAQQPGGDGTGRANSGPGSFADSSRVACGSSSGSRGEGGAKKLFRKRTSVPGSAPSPPSTSPYPPIPPRPQMPAIPPAHYASYSPSAYYPDRRPPSSPYPPVPLHQPTSLPASPISPHTPAYPAYPSTASLPHLPISSPRTPEEIEAEQLNRIRRESLESEQARLAAVQSQTNQLLSTLDSSAHEQAELDRLQAEEEERLLREALERSRIEEEERGREERRRRLEEEKEVQRAIQASRMDKGKGRATTAEVEDEVSRREREALELAMQLSLEETGRRAAYGSGRAETSAQAFERYSLPSTSSAAQPAHPSAPLDLLATDPEPDDLPPAYEYPAYTPEFDLPTDVILGPGRLLPIPPATATSDYVDPAVIPPAARGPLPIPPIEVSSSAHSAYSPHLPASRHDSASSTGYDSLAATAGSFSDLSGSSQLADEAGAVEGGDDPFDDRFEASDEGDVESGYSSIAVSEAPSAASSQEGQMKDLFAAVLARRATIRANMPPELHLAAAAPDANHERRQGLSLLSPPTPTNEPLEAQQITPTAVTSLPLPSPPVPTASAPTTPPLAQPLLTPPTIGPTPASAPASPAASFRSDPSFGGFVEDATSPAAFADEHILRDVRWGFVDESQSKSGRYPSLEHEGDFPRGAQLSLGMEEDGRQLYRSFAVEARTWQGLLVYLMWHGNSRLEAAPADLQGDKSGRGLRVAIAVDFFRSPASNPSSAVSIRPPRVRVRITLQPPLQDPSDPRNAASVTPVAPASLEPVNPSIRLTLDLQPYLPLPLSALATILSRAHTQSRQALRSSHVSSNGNSAGAVLARAVDLFRRLNGETVTNDYSAENAAEEDDEYGLLDRMKARLRRRRGPRVLHSDDGRGPVRRPTGGPLPEGALLITPFSIDPA</v>
          </cell>
        </row>
        <row r="4830">
          <cell r="L4830">
            <v>2.5000000000000002E-6</v>
          </cell>
          <cell r="M4830" t="str">
            <v>MLDPSTTPAQRTPRVTIDALPTEVKTRIVEFCHEQDERMRRWIERLSDFDLNWPQYKPIRQKTVREHPSTVGVLFGMSKTWSAIAAPFRFKTLSASKMESSIFSHFVGPRRSQHFNKLRLDPCQNYPVITALLPSLNLSNITDLTIDGAWYTASIGAYGDYDPWSFVVRQSNYAALPVAALLRQINTLRLVHVRPVEFCRMMPHVPRLTTLHITTSRADGLQPRLGGMLVELPHLHDLHLTCESSARTEREPFNFQLVIRDTQQHTLLPQLRRFSYSGEVSATSVVFAALFSKTLEELTIDAVHDDGENEGPSLGDDCFAALTHLKLAGSWLSSWPILESLSPGRTPKLRSLTYEAHECVGGIEEEHRGILNMVNHFCKTARLAPHEFAFHLHLRNDIWSAADRDFAAAYSAKHKNLPICLSCDEHLPSFGWSDPCEPPLEQLDSAPLAREIREDVQRTLRFVEDLGRQLEASGTPADWSRAAELLRAAEFERSAMAM</v>
          </cell>
        </row>
        <row r="4831">
          <cell r="L4831">
            <v>2.5000000000000002E-6</v>
          </cell>
          <cell r="M4831" t="str">
            <v>MMRRLHYLKRRIDLEEFKAIRAQLGRVRLLTDPEAVGRLVKRAVECGLDYEALHLVNATAARVLNRDGRPADFDDSFAPIYTRALKYLNQSQRWNSAAAFSDAAAHFSLVTPDLLALRMSALYGRQRYVDVIEAYRLYCERNFDPNGVIYDTVAAAHLLNSELSAAQTLLGEKVARGFGTSFKTCLMLLEGMSHYGGNKIMEEKMLSEGGEDLLRQGRALRQDGRVLNRMLSVRASRGALRDALSLLDFYDFRGYAHELVRSIRAIAVPALPPPPPSSPYFRPTPDSSTVVALVSLLLRQQRPDLAEWLIVNAEEQKITFNDRVAAAILRIMLTNGDIAGVEQFVWGLPGGAATFGGIAFPALSPSTAVFEVLFQGSLTHYGVDGTNKLFRQFATAYKSAPRVTEGMTLALTHYLTLEANSQVHVPAEVLLNVKDLTKGRARPRMSHVTALLKAAWKRDRVEQTTPRSAKRPVEQQFPLPAIDPPAPTTEQPFPRPRPHNPPPKPQPVYIPPEASLLTEQADEDPSSPVSRLRQSLTQDHARLTREAAQHVISNDYLLRYIDAKWEYLQTQVLDLGMRPTFHHVAILMRAYLQVGDANGASLAMRYAIDELDVEPHTAFYTVLINGLSRLNKYEEAVAAYAEFRRSGLEPDRNLFAALAMSFALQRDIEGVERVFEEIRRHVRAKSPTSQLRTQSLRLTTSASLSSFPAAILTPYDPLLDSVFVTILYRVLSVNHRYLAAQELVRDSLDKGMVPDTVLCKILEKTRSWIRWKTNLSERLGLPGVEGGPKANAPKLTAFELDELRFIVSPIKCGVTGNLQRKLACTSSASMVRRAQQPCRGCSAPR</v>
          </cell>
        </row>
        <row r="4832">
          <cell r="L4832">
            <v>2.4700000000000001E-6</v>
          </cell>
          <cell r="M4832" t="str">
            <v>MPSLAQSPEQHLAQLSSALSTLSRTRQAVPSLVASVSAPLAPLDRANFYRSASGECHAAIKQLAEELNQLEDVLKEAEESERKDPKGIIVRPVSKRDRPTATKGADPWERVGEILGGAAASADVKGKGKQPYRPRFDIPSSPQALADLAQRWQADHPRVRIELAGAASAEQRRMTVRLRGVLRAVVELRWEAQDAGSRSCAADWVCVYSLKEDRPPYLPSRFSLFQSLTNDAMDILDRCRQRRAEGERVASVEELLAFLSDPPLPF</v>
          </cell>
        </row>
        <row r="4833">
          <cell r="L4833">
            <v>2.4600000000000002E-6</v>
          </cell>
          <cell r="M4833" t="str">
            <v>MPRASTSAQTLDSPAASASSAAGFRAPSKRSASRRASLNISRSRVKGKGKERARDEDDGSEWDEGDEGEGEYAPKARQVKVRKRRRSEGVEEEARTKRRKEERAEEPPEVEEKSRKERTKRKKGKEKAVEASDKPKKKSKKRVRIATPAPASSDVAGTDYTPSDADASDEADLIPHPIEGEQLEDDDWTDPLGIPSAQTIRGRKYWRLLDQGIYRSALHDAAGEGMDLGRALVQWEGLRRRREEEEEEKEEEWRALQRQREEDERVEAKKRKDDAVDEEESQAGTPAPGAKKKRPSAKAPHDPYRSLHPFPLSRDPKADEDADDPRHRLEYDSDGAEILPLPSSVALGKMARWPVHSSVLGNALGPDSLEDALAAEYERVYRRNRPDPIPRLRQRGPRSAYGPDGPFAPSSPFAQPDFDTSSSDADSDPLNSDTDSPLPPPSLLALPSLLSRILTRLADCVPKSAFPAYEYWSTRERDEEGRKEDARRGVEREQRGVGWEEVVEVAREVGVDKSIVNQLSAQLVALFGPSRNPRASLNQLLPLSTR</v>
          </cell>
        </row>
        <row r="4834">
          <cell r="L4834">
            <v>2.4499999999999998E-6</v>
          </cell>
          <cell r="M4834" t="str">
            <v>MPKLRKHRPEPSRTSPPPSTTSSPGNLNPWTPRPPSLLSTGSRAAAAPVPLKSVAPVVAVAEVQAGGNGGEAVSGTGEWETAVRQQGESPAASTSTSPARSSHRRIVSTSTIATVSSHTSLEPIPSSSSVSALAKLRESLDADQHAKEAKKVAEVQVKRMKSHEGWKLRKKLPRERVERGVAAEEEEERHEHEQEEVAKEEEQGEAESDGAAPPFQELRVGEALVVEVEMSADGTRPDEDEREGGLDAIPPVASQLPPHAPTSASPAPVPASAGHTLVSLALAPARLGWRAARLPFDVASFAASTSLNLAASTVALGTDVAAKTLYTGLQLATNVPVVGLVAAKVPRLRESCLTEEAEEEQSPPHTPHLPPLTPPIDHFDAALVASDSPPSTPTHPHHPVLDTVTKPLSLVRSGVEISLGLGLAGALVAGAVGELAWSAVRGGRKEGKDESRGGSADA</v>
          </cell>
        </row>
        <row r="4835">
          <cell r="L4835">
            <v>2.3999999999999999E-6</v>
          </cell>
          <cell r="M4835" t="str">
            <v>MSASPAPAKQLSPSPSTSASTPVVPAKKGAEPPQKPRNLFSNDGSFLERFKKNAVPTADQEKKEREEVLARKKALEERFKKRGKRHADSTADAPAGKKKKDDEEGLTEYQKEVRRLEARTLKDEGYGSRALLK</v>
          </cell>
        </row>
        <row r="4836">
          <cell r="L4836">
            <v>2.3499999999999999E-6</v>
          </cell>
          <cell r="M4836" t="str">
            <v>MAPDSPPLAGWTSPTLPLAYHLETSLSLHNTPSPEPADPIPAPRRLAPIETLPPELVEAIARAVCRLNPIGPPRQLANLLVLSQRFYDVLGPKNAGFYADLFKERFDGRSVERRWAQMRRIEEKREKRALLETLPEVKPDTELQLDPAMSFTRPSSPSDILPDNKSPWRPLTNKDYAVEFKRRCTVLTNMRRAAQSNAIPPSSSRPSSPRLQAFTPKSGKTKLPEPDELTQNLWTCYLMLLENDGKNLPHLVDYAYLRTYMRLFYNHSLLTEALKPGWPRHTAGRALGLWIGWLGGDDLSTETPQESDERFFVLKPYVFAAHKFDAFFAPWTIPALPVTREEYPVRPPPEGPFLADLRPRSSAQLITHMGRKIEMSPPNLAHAAIFSFFFRVEQDPAAQNDMLGQHGAPAQHMLGAQVANLSPNNPLTTATRPTKTSLPILASRIHDHDFTRLASCIDPYSSLGLPKLYTRGDLTGSWEGRFSFFDFDSYRDMLGGRMRSLYEGPFGDQPQVWKLEEKVVKLEKGQKPGGKGPPLNAGFEVGQSFLSRPNLSSTITQPVASTSSGSMERGTSRRRTSLDIAGGVEVPRAAKRARSWSEHTAFDDLDGEEEDDDPEGDYEILLTGTGHSAWGQFILKGRVRAWDGMFSIIKEYTPDSRGRWIYRGMMVGGNLVGRWRDTHTPLELNGYEGTWIMSRRS</v>
          </cell>
        </row>
        <row r="4837">
          <cell r="L4837">
            <v>2.34E-6</v>
          </cell>
          <cell r="M4837" t="str">
            <v>METDDELPPRRVNTPLGRLDDQRAGFPTHTASSTLPSMHVTSNDVMPEPRPRRPSPKSAGSAVLPSKARSGSWGSPANGTDTNGSRTRTQLKKLDGLGGLSVSTATLEEEGPFADPLRRSSWSGQSGSSSFPPLTPDIDYRRRGSAVSASSGLSYSPHSRYPPPPSSNGNSLKRHSVSSFGGHTIGDISITSSAPLLNRHATRDDQHGSRAPSPTRPSNGRPSSSGNGVASTSRARLDSSSASLYSYSETSSLHSYPPKPRPRTGSSMAGSENGEAGGGGLLSGSWKNWAREIEATGATGQVQRRGSGDSRADPWPTVVTQSYIHQPVARPAAAYQSSLSSYSFPAPSRTPTHRSPPVPVNPLAPLRKRLARSLASTSGTRRLHTEVQLLLELIDALEALLASFSSSATSSGGDRSSGDSNASSGGAGLANGASAGLSASTSSVTDDPLSSSIHSASARSTGSSASAPPPSRATLTDEVRLLIRELVELVPHAQKCLAGGRYGPLSQPGISTRALLATLEHSSRSSPETVSSPEWWPRKLARDCRTLLEEAGLPTATAAGSPAWVLATRLSEDMGGEDDGDGAGGSGEYLSRSSRSGEDAGGGSGSVSDARREELLKQGQQRWEQYRARSQVP</v>
          </cell>
        </row>
        <row r="4838">
          <cell r="L4838">
            <v>2.2900000000000001E-6</v>
          </cell>
          <cell r="M4838" t="str">
            <v>MTTTRRLSGLQGGSHQQTSLMLDSYEAFKRKHLAQNKEIIQKNSELHKANADLQRQISLMRAERLSLKGTQFQLECENAALRDKLDRCEERERRLIDERDRLKRKGGGVLDDGQVEAMQRLLAQTIAHLQAFGLMLPSSASLAASPAQSNTSFVAPESPLASTSAAGPAASSTRENGEDPSADPSTVTTRRRSLAAARAARPSMTAPPDLSNITEGDGSAEEEDSVDQMRRSLDWRGPVLAQMTSAAPATTSAAAARHSPSPTPPPSPPRPTPSTSASTSASASSSTLTRPPSRAPRAPPKAPSSTSHEALSASLTSEGDEGKQTRRRRSERRVSGMVRPRLGVLEGQEGEGYDMREEKEDEVDQRQEEAEDEDEWVPPTRPSAAAKGKRRASTIGLEPPAAEAPVASSRSTRGRVASVWPAPEEPAPVAVQPGHSTLRPALREIQSPPPSTSPAPAAATKPTKRPVVEQLQPRQPRKTSTAPPAPAKSDANGVEKEDGRGAALLKAKKDAVRTQRAKQAEEQHEQSEAQDGAVDEEVEEDRSGSVAEETMSGPRSRKAPKKVEELEVLSEEGTNSQPNEQDEEPAAGGRRARKSVNYALPKLNTKMRRPADYVPVTKPSTTNKPRKSTKSGGLGSSSTSSAPVSTASTEYDVEDAPAPRTASLAGKKPVAPTSDESDAEEAVVVPRSTRALDASTSSEDEWNEQQFLRRSSIVPSASSSRSQAGQDLEERRRQRQAQKEQLAKLGGSGNVGGRRHSVAVCEVALISQQRRVRLSRFTRSARPALDAIQTTAMSKSPSAATAPSYPVALRLVTSISPILRLTQNASAATVSIFAIVHLAAPLSALLPSRPQYLTSAENRANGFALLGREVYQGEWSEPVLVWGSLTAHVVSGIALRWLRVVERVERRKARKEEAKRKAREMATIRPGEVEDELPTMTKATEVEKNLVEGEVEELEAELVATTTNDEELVVPASVSPAPLVPLPTFHQTMGYALIPFVAHHAWLHRLLPSSPLPPIFALSPSFFNYSFTAFSLRHDSPLLKYGSAVCYAAVVGLGTYHGLVGWRILLDPTAPRSLAPSRRRPGGKDRRVLHGREWQAAWVTLVAGVSVGAARIAGYLGGERSVRVPDFVVKRMDFVLRRGFAQA</v>
          </cell>
        </row>
        <row r="4839">
          <cell r="L4839">
            <v>2.2800000000000002E-6</v>
          </cell>
          <cell r="M4839" t="str">
            <v>MSTAPSKPPFVPALTKGARGPLPSSCDGCRLRRVACRGRQTDEAGQAVRSCDACLRKGIQCTTTARQTNPRVRSGRRIEAAREMYGSTAIATPSTPSTTRDGAPPSYNSAEAHLANDLQVETLRLDLLELYERMSGPARYPLWQAPLFNYYDLLQRFKSSNQDIGSLEPHDQLLLRIVAASASRFLQPSRSPKSSRDCLADRIVQLTVRLADSHAIWRTLSRTSQRQSIRPKCCAITIGRSWRTTRRLGRRR</v>
          </cell>
        </row>
        <row r="4840">
          <cell r="L4840">
            <v>2.2800000000000002E-6</v>
          </cell>
          <cell r="M4840" t="str">
            <v>MSARDDQLESHVATFDPGLKLFVAIAAKISTLHALAGRYTQHLTLEDLSPPSTPPAESPSPSGSSTPSSSSQRTPPHGPKPWDTLLAQRQLDAEQERVKVLMKATIAQSVHWLTLVCAHFEVEMAQLPEEPGEGTRLETVLDDGPAHVGEKVEKEEEGEEERRRRREKLEWEVVWELVLVSLGLVSAGQQAEEPDQKKKSGGVNAAAAKVGGLFSSSSSKETPAKPDDKGALPPLNYTALSRSLVICTADILGIPSQTVQDVEHTIAQFLYFQLQAANEEDKKAGEKKGDVEWDEAAKEYREKAARKNSTLKWAATGAGFILGGVAIGLTGGLAAPALAPVLAGTFGIAAFSGAGGAVLIGTLLGLGGGGLAGYRTHRRMKGLEDVRFEPIKDEDAHEMPQIPSLTATIVASGFLLDLKDSVDPWRPYVKSSRVDAYALKADPQTFLEAGRSLDKFVKNKLVTMGGIEVIKRTALAAVYAGVALPLTVFNSATTAFDSDFTRCREKAKKAGVLLAEILEKEVQGKRPVVLIGYGPGASLIFSCLLHLHELQLGHLVYSAILISLPEAPSPVKWASARSVVAHELVNVWSGNDFVLGIAARLYTLSTRIAGLRPARVEGITDIDASDLLTAGHLDLRHKLPQILERVTSKRDEQPAPAPPEKEMEGLSVVEKKARAREDVSARADAVEGEGTQEAKEQAEKLKAQVEEKAGEADGGGKA</v>
          </cell>
        </row>
        <row r="4841">
          <cell r="L4841">
            <v>2.2800000000000002E-6</v>
          </cell>
          <cell r="M4841" t="str">
            <v>MAPPAGPSHIFGKGSKRARLTGGGLISSHAPTTSPPPHALSTDSHTDRSAQEPLFRPEEDFEDLDAEDEGDFEPVASTSAAPSTPATRELSAFASPAPSTSRFSQLPPPPKKKRKTKAGDDEAEQGAEGAVEPVEAEREESVRGKGKGRGRGRGRGGTTAGRGRGKGKAKTDRETIEKLVVPTVDFPEHFVKLEKTFKALNTVYTFCSTRKSMATTFEVLKGSVENLIKRSLEMRDIAQIKSLLPEVVTFAYIDSDQLRVHASGTPEDAQAAKREQKQRELDEAYRAGGAGEEAAEGRRAGGGETVLLFSFNDGELRSENGVGKVITKKFQRKKKKGEAPSPLPPPETQPKFSTKSMTDLINKRNLKFRAAVSDLLIACSSHNPPLDPVGLLLEATEENLPVHPDELLTEEDIRERGVKERKEELEFRERNPDLRPSMRQIIEEMMGDKELYRDQIVEDGHRTTEARQAVYGQLDHAISPAFAEALLATKNINHHQLYSHQAAAINALHPSDAHPRGHHVIVSTSTSSGKSLIYQIPVVQELEKDPDATALYVFPTKALAQDQKRSLGELVAGVEGLNDVKIATFDGDTPKEDRDYIRENANVIFTNPDMLHITILPQEERWRRFFRKLRFVVVDELHIYSGLFGCHVAFVMRRLRRICAALGNRHVRFVSCSATIANPVEHMRTIFGVDDIVLVDDDGSPSGRKEHLVWNPPYIDDLDPKQGRVSTIAETSRVFRFLMERGIRVIVFCRVRMQCEILMRQVRQDLMLDGRSDMASRVMSYRSGYSAQDRRKIEQEMFSGQLLGVIATTALELGIDIGSLDAVITVGFPYTLPGLRQQAGRAGRRNKDSLAMLICDPFPLDQHYARNPDLIFSSPFQKMALDLDNPLVLEAHIQCAADEIPLHPVEDAVYFTGGDEDKLRRICLSRLVGDDDGFYHCHPRYKPYPARTVPIRNTEDEHYTIVDITGGKSEVVEEVETSRAIFTTYEGAVFMHMGRTFLVREVNHDRKLAKIEEASLEWRTRQRDYTNIDPVEALSIREVQGGATTASYGVVSITAVVFGYFKVDRRNNILDTVDVHSPPFVRSSHGLWIEVPRTALEILLLKNFHPAGSIHAAEHALLSLTPVFAMCAEGDVRTECKNPEKEMSSVKTTRKRPARLILYDTAGKSGGICAKVFDHINTLIAQAADTIANCRCSQGCPSCVASNLCSGANTIVSKLGALIVLDAILGRPIDIDSIPMQELAKGVTPGGPGATIDLAGAGVRPEVIKAAQAMAAMGPGAGAGIKLEELEEVDEVDEAELLERERALAELMGPTPTSQPPQSAPAQLDDYYEPDEEELLERERALQELMGRAAGAGFDNSRGEAPTEERETEKDQRERGTFRLSETGGFLRGV</v>
          </cell>
        </row>
        <row r="4842">
          <cell r="L4842">
            <v>2.2299999999999998E-6</v>
          </cell>
          <cell r="M4842" t="str">
            <v>MATAGPAPAHAKTEGLGLGGILLPQELGGSGMTEVTSLQSQNMRRSSKQRIRHSPSLSSPPSLAPFANSLGSKSSTNSLSASVPTASRSRKSASFHQLSGDVISYPVISRVDAAPTYIPPATVPPIPADAKSSVRDPGPLSAPTTPAPSADAKRKISKSRPPPIKVSNSTHSSFLSPFRSRFGKEKETTPEKEKGEKESKKEQGRRSKVDSLIAENQAAIAAALPSFAPSESTSSAYPDQILDISLAPHTQPPTSAPPSQTAHYASIEASVLDAYLDQDSPSQPPSPPAQSSRRAHRRATSEESPSIVQNAFARVGGGSLASRPRTMYTSSSTATPAATSASSWTRRPSRVSPPPSHAAKLENVGTAGSSGLKSRERRQKSVSSAAGQARIDDAFFAPSTPPVSSRRPSGAVSTRTVDGGNSIGISVREGNSAQREIGRAVLVPEEGLTVSLRGYTRPEDVEVSWVCVPSVDEGGRSYTTWEMRLRPRPAASSSAIPPLPATPTPPPKATPIRARTPSTTAATFLNYRMSGSSSGTLPPPPAPADLSGMYPPTSTAGSSSDRFGVTEGSSQPPLPPRKLSNRSEGSSQGGSMSSESSMMTTPSTPRRGKLSVSSVATSIMDSHPPFDLEALVSKPSFSSDLLGAVEQGDLPSSRQRTSRLSSYAPGTEPFQRNRQFSIDEEGIMNRAVSFSVGPGVAHKPKSPRHHRFGCYIPPVVQSGGAEFAQLAAEAKRRSQTAGGNSQVVEGVEEEIASSASPAQKVRKASMAAREGQTSESDSDVAGSKGFFASRSSRRKGSLTAPTGLSFGDMPPATGQTKAKNPSPLRMLQQGDLFDHDLETPTKPTFALPSLVASATIVPPPTIPLPGLPADRLSTASDASTTSDSSFAGVGGDISDSEVDDVESASIRLVEARQGKRMLSRWSDTEDGEDEEATTSWGRLPDAVAD</v>
          </cell>
        </row>
        <row r="4843">
          <cell r="L4843">
            <v>2.21E-6</v>
          </cell>
          <cell r="M4843" t="str">
            <v>MPSIKSCLASLALVALAISPVAATPLKVNDAALVRRAPEPAFFSNEAAIEKRDVSRKEIAARLKRAKIAAARKAKRENRERDTSELVKRHVAALHEREGVTEEVLERRAIVERALRRTRCGVNDRICTQSVTSPSDLPANGRAVCGPNHLCQVGCQPGYVLTNGACVASEPTCGPNSCGTTPNGVFLCSGANTCALVCDTSNGYTARGNQCINTNTDAANCGTVGNACPASYNGVGQPVCRGGSCRIACPPGTVNRLTQDRSAFYCYGTPLGV</v>
          </cell>
        </row>
        <row r="4844">
          <cell r="L4844">
            <v>2.1900000000000002E-6</v>
          </cell>
          <cell r="M4844" t="str">
            <v>MSSTPNHRHPRLTPETLAKLRQPILILQGEQDLCFPVEDVADTVKHFTGSQGLQFHTVPDGPHLLAITHAPSVINMMQAFLLKHVRPPVPPLPIDFHSALSYASSIACNPEIASRDPRAPDAFSLLDEEEYKAGATRFENMKRRGDKCKLDLPMCFEKNDWEEGAAQQRRWTWSRRREYAQQRQDVRPMSVLSLGDGIAVEVERRETTGRTGAVGSRATVDARRSDDEEDDVPPPVPQKDFGALRIR</v>
          </cell>
        </row>
        <row r="4845">
          <cell r="L4845">
            <v>2.1900000000000002E-6</v>
          </cell>
          <cell r="M4845" t="str">
            <v>MRVSGNSPLNESGRANQGVGLAHTPQLLAQGKQATHTRNDPPRSLAHHLLSLARSVSLSRRKGAGMHAPTHTQLTKLDRPRSTRSSSDSETATQTSHSPRIDRRTTSHGNTREGGWDGGARDKETVTRRSGRCAACGGRVRSAIAGLDDDGTSDEVGGSKRATKRARRAGGALTVALGTLGLLCAPTAAQASPLPLETAPSLPSSRPASTFDSPRPAPPTTTPAPRPRPTLRQRIVPMLSWSDGDWVEDYGWTRWGLKPTSTPALEGEEGAGHVTDGDEDAELQYAPATAMGDAVASSSSSPALSISRSAASASPTPTTTSTPSPNPTLPFRARYSAKIPPGWTPQERETNYYAVPIIIAMSVLVAVIVVASIVVSVVVRRRKKRRREKRRERRRARKEGAAPGEGDGAAVVEEKTLQTKEREKGWRGVMGRVEDGLRRRNKGKKKAQHEGGEREDGGVEEAPPATTRRRIVRTTGFAAGDRVRPRRRRRRAAGGGDDDEDDEGTALTRTGTSSTTSSIVNDTLTARVAARLRRQDSAGSAARRTGGAGTTTVFSRDVNAQSAVSLTASALSRVSSRASGSSRRLPASSASSGAGVEQPTILFTPADDATLPAHLPLPGSSVPPSPSLTPTPSLSRPLQPQPPIPSSPTTPTTPAAADPSTSAFYRSLIVSDDSLPAPGPPAYRPSGSTVQATRRFGAGDAGAGGGQQGRLRRGVFGRERERGGAREEDEGEWYWPGEKGRTPFIGAESSTSSAAPAPPPEPAPESTPADEDDPPVDRSLFTAHIATDDKAVLARLRAQRDVVLADQEDAGAVAGPSSSLPEPSAPTPEEDDAEVDADGFERYDLAEVGASPFDGDSSPAVSSSSTLLPAPPQRVHQPSLGARSGSTIPLLSSTSTASTPLASPFLPPSSPTEKAALADSYAAAAEEGEDDALPLYLAGSGQSGAREALALASAPPGSDEDEDDGGWTREVVRNEGEREEEGIV</v>
          </cell>
        </row>
        <row r="4846">
          <cell r="L4846">
            <v>2.1900000000000002E-6</v>
          </cell>
          <cell r="M4846" t="str">
            <v>MAMPTAVALRVRNFAQSNSSATGITVAIQQQAATATTSSASASSTSNTTYGSAGSYWGDSNGSFSNSWVTWVSIIILAGVVVALLASRFFYIRRYYPPTLRSYFIPAKGIRIRRLGIYIRGPPERIPREPPPSYDIAANGGRRRRRRGRQTVGETVGDGGVRLGERDVDDGWDDLDLVERGARPADELPRYTADNGLPMYTVGDGSASEEAERIRARALADGLEDVLPTAAEYEAASRNQRDGAVAHTEADSTPAYPPVAHLADARRPPLNPRTTTARSSLLLSAFTRRAPSPGASTSSAAPLHSPAPHPHDYPPRPSTSSDTLDAHAHPASTLRRSASSATSTSTSGSSSSSEAGKAGEERKKERSDESAVGGEASSSTLKLEAKDERREGDGDGQ</v>
          </cell>
        </row>
        <row r="4847">
          <cell r="L4847">
            <v>2.1799999999999999E-6</v>
          </cell>
          <cell r="M4847" t="str">
            <v>MARSAAMLVLVVLMWTSASFLMNIMFTDMDYDKPFLVTWLCTASFSLYLVRPAWKYWRTHQVPHGHATLAFPPHSLSRTTSKNSVDGILRPPLSRRRDTNRSLSRPRPSRNDMGRYLPVLPVDPPLTTRETALLAFLFCGLWFCANWALNAALGFTTVSSTTILSSMSGFFTLAAGACAGVESFSVGKIMAVVLSITGVTIVSLGDSKMPTSPPVTPPPASDSIGAFNAPTPSNPLLGDALALLSALAYAAYVLLLKVRIRNEARISMTLFFGFVGVFNILLIWPVGVFLDRIGVEEFEFPHGKMLWASLLINAGITFVSDALYLRAMLLTSPLAVTLGLSLTIPLALAGDILYRRSGEPVSLASLLGGLLVLGSFVANGVLDLKEAERQSEELVEELEGAEERGLGIEPERERLLGVEEEDRLPLLPGPSRRLD</v>
          </cell>
        </row>
        <row r="4848">
          <cell r="L4848">
            <v>2.1500000000000002E-6</v>
          </cell>
          <cell r="M4848" t="str">
            <v>MSMDSMQWTIHPQRTPSSKRDVNLPCERSSASVVLRPLTAFSLVSCSDDAMSLLSRPPSPSVPLLPLLSSSSAPSSPSNFTRRRSTQPSTTPDYSPHTDHYADKDELDGELEAAERWLAEREGSTRRRGPVKRVVYFAAGLALLLVLVVSARHPRATDALGRAKGWVAGGLFGSHEEEEWVRPVVVERRGNVSLERYLVGIGFSRFPLSTDERGAPPLSFVSNASSTLSPPPPSYDPASNRNVVLLTLATAKYFPPIHAWALRARELDLGGKDARAQGGLERGHFMAYAKFRALWEINRAGFASLFFEADTILTADPFQWMRAMSLLRGDVERAVAASADLAHSSSASNLTLDNAELSPLRQQRRLIPSNFSRSALVAPFTTPLSSANASTLVDPGFDLIFTHDGHHLANFGWILARPTAPTISFWRECLDWFVDLGGWDQGVVTEVIRQVRRSSGSSSMGWRGWRRMRRRGWRFCRGKSSSPTTR</v>
          </cell>
        </row>
        <row r="4849">
          <cell r="L4849">
            <v>2.1399999999999998E-6</v>
          </cell>
          <cell r="M4849" t="str">
            <v>MLTLLGEQEVHPDILESMVDFLSTPSSTADSDAPGVSTRTYYWGDLSAPPTSWRSIKTKEEGRMISGGTTGLRTWQACIALSNHLLAHPAPILSANRILELGAGVGLLSLVAARVLQDQDAKEGTEGRRIVATDVDEKVLEMLRGNIALNSLDDLVKAESLDWELASDPATGQDALRAWEDAVFDGGGRAELIIGADIVYDPSLAGHLAATLRWLLQRRNSSKTPEALIAGTVRSEETWALFLEECRSRQLVVEAVPLQTLPDSSGLVGAEGWEGEGEVRLVRIVAS</v>
          </cell>
        </row>
        <row r="4850">
          <cell r="L4850">
            <v>2.0499999999999999E-6</v>
          </cell>
          <cell r="M4850" t="str">
            <v>MAQRRLRSRLAVLSAFLLPLAGAAKQTPFTTPSDCIDSATAVELNQLLRTGGAGTAVVLCPYAQVSIDPHGSPITFTAARQAIYTQGFPEDHSRATLVIENVEGHFSGDLTTAIQADCDACRGVVVRNLHVDGGREQLGEVEGGDALIKVGGNEGAQEVTSVDAWGARGYAVLHASEGAKGTCRDVSVTENVFHTSGAAPLDAFLQSELRRLRDGPPAYLGQERPGTWTDGISVACAHSTVADNTVRDVSGVGIALRGAQGTQVYQNTVVARDRDMLVGIALVANPKVKAKAGELGGVVVRENRVHAASAMIRIGISTGSGAWSTDELAGDHQIPFGSEIVRNRLSSYTGYFGYALALSDARGLQVQDNAVSASIWGVETTACYDRPAYIPPTPLLRDPRSVIGSLQPSFLDKHFGFLLCVGPATASTSFAISRHQINDAQARNFHKAMTARGWKGGAGERGRGRPADIPVREMHPAHVVGHREERSVDASGPAKVATEKRKWYPMPEAKDFELEKEEEARGKEGKGMKLRRMRGQRAMGATAVRAKALHGR</v>
          </cell>
        </row>
        <row r="4851">
          <cell r="L4851">
            <v>1.9999999999999999E-6</v>
          </cell>
          <cell r="M4851" t="str">
            <v>MGILDRFTRRKDKGIALEDDEKAYRYEQDPTREPKDRPASRASRFKEVTGTRRRYLGNWAPHPNMIRGIRFVLYSLTSLAALTTAAFCISVVVYYNTHGPVIKPAWGSLIADIVFGIGTPGVLFGMMLVLPRLFRHGGALDILNQTRMELLALFGLAVVWVSGALALACDLRGQENCLWDGYWHYPKPSDFQDACNRINWAVALAYTTFGLTCLQMAVIWAIAGYILLFLDQEVRSLASLPTK</v>
          </cell>
        </row>
        <row r="4852">
          <cell r="L4852">
            <v>1.9800000000000001E-6</v>
          </cell>
          <cell r="M4852" t="str">
            <v>MSFVDSYAQAQGPHSQKARFRPGKAPAPAHARPEMKRTASLVSLPSPPAEGAAYDEDGMDLDGGSEDAPRRNPLVQAEGFDQDDEEVDQLDSDLEEDDSASKPPQSKRTCLLGSPANFLGGPAAGPASRKQLLNPFLPGAAASTSFPSHAGAPPSPSASPVRPPHPSPSRRRHRPDPDRIKLATTPPPKSRAELEKQAQEEKKRQMGWFDEDNPFVERDDEMARRLKDRQPLKRPETITYVKRGQRVQTTIPFSALLTSTSPSEDPFTFTTPKLLFPPRNPPSPTPEDSTHPTTPPKQSKFLEALRNAGKADEAKEGRKEALPPTPATLKRRAPGGAAAADEASRYGPYKRMRGLEMSGVGEKRGLR</v>
          </cell>
        </row>
        <row r="4853">
          <cell r="L4853">
            <v>1.9700000000000002E-6</v>
          </cell>
          <cell r="M4853" t="str">
            <v>MPATSPAAVPAFLSRFSSRLAASPAAPPPTAFILPLVAATTLGHGKTWLKPCIDLAFANCPPRPSPVPYEPPHPLDDATLHPRRFAVSQIKEALVKSSILIGVPKAIETLLKLGDVVKEEDMSKAFVRSELSLPEQTVTERWLNGQDGLRSIYQDQLDDIFTLMAKLGLEDLEHISQCVTYGTFLTPYSTRAPTEPTPDPLAHDPKLLSVVTLSALIPQRTEREILWHLRGAIRCGWKRDEVEKLQASVEEVCEACGVEDVGRGMPRVADVERLPEEEQS</v>
          </cell>
        </row>
        <row r="4854">
          <cell r="L4854">
            <v>1.95E-6</v>
          </cell>
          <cell r="M4854" t="str">
            <v>MRNELSGAYEVPSNPPKQLTRRGGLEEDSLPLFASTALAQPPETACRGWQRSSRHSLDPPNPPPTTLAAPDSSPSSSAPPPLPPTSHDGYISPDWVVPPVWPNDGSSTSHRSKRSRMTNRRRASLSTLSSASSSPSGPADSDDSDSDAYSDSSWNTEQEELEAQLQWEESVRQLQALVNLVAVPWVSRYFGRKWAYWLFERYLNIGLGKRFWLGPLSTYAPQAWR</v>
          </cell>
        </row>
        <row r="4855">
          <cell r="L4855">
            <v>1.95E-6</v>
          </cell>
          <cell r="M4855" t="str">
            <v>MLHSARHARNAVRSAPPLSQLDRPQTKRTCTFCATAGAQRVAEQSRTKQVVRPRAVVTDWSQPSTSEIPYSPSRSLSTAVPVHTPAAPEEPSRYTARLLERRLAAFIALESPAARLTARDDICRLIASYIPESGPPSAHPPISLEREAFDSLFAQVVELEADAANPVLKRLRDFAIKRQRWELSFEQVREVARARLKQEEGEARVREAKYGPGRRKTQHTSKEGLMRQRQRYLDRLFDEYWTLLSARLPAREVALAPDQLASHTDDADLLTQYSHRLARRIPQSLQHEPTIRRSHTFALRALALSTPLLHPDTNAAFSELLPSLFRLDSSAALAQLRAMADKGHLPRMRDLKDILSDHFGGEGPQSAPLRGAAAEEAAYARARELLAQACAADKMSFFGRKGDDPHEALAKLQEERLKTVERSTAIEKAPLPYFVRWLGIERGRAVEGKEALPVEERQAGLDVALRLWEVSQVKGKDEWDLPALTNADSPPAKLLSSLVVEACRLEVEAARASGWTRQARRKPRMPSQCLVTAADVAGRCMIHHVLVKHSGRLLRALTVSSTAPLIALSLFDRLSVPPELSSTIPPPDSNQHPPFAWSPDLRDTFVALFFSSASARDASIPIRLYLSWTASGLYFPVSLWNELWRALGRKGSISELKRVVHDWEETGRGKIEGRIMQLVLEAAAFDERQVSSPLRLLNYLRSRYASSPHSRPPPKLVQLQPYLLVPVAGYNAVLRSLSRSFRDRRDDMQSVWRQMIQDGHTPDARSYNALIAAHVWRPGSFRTQDLDAAGVAYNELVVAWREAGKGHGRQSSARLEPDRETFSLLVHGFLRVAESSKFGRNRRNLTLEAALRTFSAACERGQGVRGHQTAKLVRLLAFEERFEDAKMVQEKWWRGLVALEAKWPEIVRQRGRKGRWTEVMWDDAHVAAEVREMRAARFEAERIEARWMAKTWKKDEEEDAPDEADEPTTPVKDDAVSPEAFSPSPLAIPPWSPPTGQPFAQQS</v>
          </cell>
        </row>
        <row r="4856">
          <cell r="L4856">
            <v>1.9400000000000001E-6</v>
          </cell>
          <cell r="M4856" t="str">
            <v>MGAMQRTSWSLPDDEPEDLRRDLSARWRDNEAEKRLSRESVLQVVNADMTSATMPSSSQAGRRRTESSASSASTSRSKLTRNVEMHRVGSRFGCGIPERPLCACVLPGGGLGNGDERFVLIGTQTGLYLLDNRPTSASIPLSTAASSAEAHILPLWTGLGVRHLEVYAEPAVGKDSPQGLVLGLVEEHGAPSLRMWTLASILNLGKWRVYDQNSVSLPLGSRASKSSADRHSSSLAYAKSFVGSTSPKSRKGKGLASPVQPTAHTHNDSSEPGYLFVETRATSETRADSPTMSLRSLNRLSLADSPTISQPPPLSDADRLATPLDWARSSVPLPLPAGSGEILFFQLSRSPDAAPSTDEADSPDSSDGYEDDPAASRRRRTKQEDRHRLFLFIATPKSIFLYESRPSGRRSWTLTKEYFAPSAPRFLRLIRTTGQAPPTPSASSSLASTLYSPDLALLVGLSHHSVLIRLCDSSVTELSLPPSSTTTGTRSRSSSNTSLASLSPTHRKTPSLVPLLKELKDHPVVAKVARFVEGEKGVPAGMRGADGPIPKGKRVKEEEGGLAASASLSAPSHGKWVGCEEIALDTGRRTKRRFLLLTKGTTTYLVASPLRLVSPASPNVAHPAPHLVPLHTFHWPTLGSSPSSSLTHLNAFVSTLEEDSSFSHLTLVGFSATGFSVQEHLISHAAVEAVFTSSPIAASHSSTTIRLIVPLDTLPAHAADAEDDPDLSDSATLDFGRETGWLCGTRGDRYSEELTSGTRGEYLWTRAQGEYVVKRVETKL</v>
          </cell>
        </row>
        <row r="4857">
          <cell r="L4857">
            <v>1.9099999999999999E-6</v>
          </cell>
          <cell r="M4857" t="str">
            <v>MDLSNDLARLELVDPSSRHSLASRLPVDACQHICDAVRRLPPAVATSTLYALSLVSKTWSTAAQSALHHTPFLTFDAPDTVPPRTFARLETLLRTLGTRDNLARSVRELDIGRWTARCSSEAKVDRRRISAIAVKIVAACPALKVLSLPFVVQADKKDLVVALKRLSQLERFTVDEDTATADPWIINIDVSIKEEWGKAIWTIADLAALAPSWPRIKVLELYSAVHSGQGDVVVDWQLDEFTLYLNQNVKLGFTYLNRLLHGSRGSLRRLNIQEHRLEPGALARFLEEYGGTLDTLTTFTADYFTVDETLPVAIATHCPNLSILFLDTPIPDLADALSQLSRLRHLRSVLLHTVFATRLDRDQVLETLRSFRSLKSLGISPGAHDVPNLNPGLLYLPAQYFFDTFCAAIDDIRDAVREDGINVRELRSWDGRPGFKPIRGE</v>
          </cell>
        </row>
        <row r="4858">
          <cell r="L4858">
            <v>1.8899999999999999E-6</v>
          </cell>
          <cell r="M4858" t="str">
            <v>MRRIADALGVTIEFVDAADKREPFLKWIAQRVKESRDERRKVMAAARNRSPSSIGGLKIGSDWITPFPADLSTFTPSSSRPLPDRFPRFPLTSPSYTGGAKTWVSHLESLHSAGGRHTSLRPSDPNLNVSSLLWDPREKLGVRQVHEGVISTYWGQTRAMKRMLENGDRTALILEDDVDIEWDLERLWKGIERRLPRNKETGEEEWDVTYLGHCWGGEFQKPQYLHPLLHRSSGPMCLHAYGLTATGAHTLLSHLLDPWSAFSTAVDLVIPSLLHIQDLLDPRWASRDHGEGIRHAPLVRSWSVVPPLVVQRKDGPSDLQKGTGSPWRGVLRDSTIERIKRGDGTWGDEWDDVFDPSNVDPATQLRCGPV</v>
          </cell>
        </row>
        <row r="4859">
          <cell r="L4859">
            <v>1.8899999999999999E-6</v>
          </cell>
          <cell r="M4859" t="str">
            <v>MDQLDPLFGAQHAAFAFQLDHSTSPHLANLDANNSGLSSAGSSGWGQPGHQQEQFASGFSQDDLAWLEQQLSLAATSSPPLFGSSTAPSLPVVHEQAPAQPHAFPPVSAARFHPYQLPPERAQRLRPPGPSAQINLASAVSQQQSPPQPQRQHSFPYQPQHQQLSPGPSGFSGGDGLNWPSFSSFAPSFAPVPAPPTPLLPKPRQVVQYPPHDSPSPLLLPDEPTPPYPAAPHASPATPSTLPNAYSSPQPFSPAPAAANVTPTRRRRRARSAPPPTRPSPSFRGSTFLPPAETDSKTNDISRASQLDELFTWLDAQRWSFSTLFTALSDLASAASTSESNRTLAMEHKRRMEDFLSLDEPLSLSSTGPSAPSGADSLALLREAKRRWALKRDSQLTRTETEKGPDEIVRMWEDLGGLGRKREGNMQSAVRELRANVHDGAVAGSVIRRIINRYGEAYNEAASDIKRLDAALSQPPTPHLTSAPREASVWTGTLVIPSTQADILQQWLMSPARREGQRERGKIDPEHMRIYSSLSPLDLHARGAELCRVLLLRDADCMRNFGHLYDRLQSFTIGPVIAPLDTCGFASYDDGSLYHHAVQTYLQLCVRYPSFREGKDATITILPDLPPPVHPTPLETLLIDRALHAHWDFLRLFLLSSHGGLLRSAVRSFAGVKLSKVDLLSVCDDTKAVLEALEKSKKSKNDRILPYDPSISQIRNAWRQQALWDPTAELVLWSAATTHFLELSALFPQFGGGVRELPGLESLLQRTTGQTGVAAMQS</v>
          </cell>
        </row>
        <row r="4860">
          <cell r="L4860">
            <v>1.88E-6</v>
          </cell>
          <cell r="M4860" t="str">
            <v>MLYVPLLPLFPCTCTSTHSSGSTRLTSFPPHPSFSLGPPHLSLPPSPHSIRHLYRVATLAAACQQRCPKPHFSERQLFTVVLGGCISDEVEEEGLTSLLCPLAGSLSALLILQGVRWQDSRARLALLSGALRVFLQLLDSPAVCSSSNHPSQLPKVRSPPPSSPSLLFRQHNDEHPYSDRRQGGANATNFDGARPRRNLCKTESERPTLQAALNRRLFHRRLRFIRSSLESKQGTHSDGEQRPQLARPTASVASTLECNVMFFAEMALASGGRVRAGGRAPGWLRAALVGLHSLVRRGSWTGRRVGVVQCQCEVLLCIPLACAVVVRSLTPTPTRSSPDSPRLVAGTRGAMQAVAEHSQGHHLHAQPHPSQRMPSPAHPHPSPATPSSSQQPAPASTTEGDAADGQRESQAGPAAKKQPTKLFRCNGFGDCQMTFSRSEHLARHVRKHTGERPFQCHCGRTFSRLDNVRQHASTVHADQQEKNQETIAHLVSLHNQLSASTVAKQKEAGMIVHDQNVEPRPRKKPAETTAGGEAKPKKSAGGKKKGSAAQKAKEQADAAAELGQQITGDLDRVASQAPALPNPPPQSVSPFGAPVDSAPRDSPRDAPQPIPPPGPANYPYAAPPQYPPSQYPSSNYNPSNSYYGAPLHHQQIYGAMGPPPGNGGMQAGGGYAVMDFYGAGYPPQAGPSTVSSAPQGPPYYSVSPLPPPPPSQHDRARYPSNVPTSLPYPPVPPPPAQAQAQTDPGALTPNKISLPSISALLPAPSPVQQGQRVEPDPNAQQQQQQQQQSYFVPSAPGSRPPSTLGMPPPQQPPAHHQHQHQHHQQQQHLSNGSTSTASSFANGSPHHPHLPIPPSSASHYSHLYAPAPYSQPTNPAAPPAYHYAPPPSSASYYAPPPPQGLRIVCWSGRRLGDSCAGRSGWSGRSGGGAVVRWRAVLERLPLFLCVRHPFSPPFPPLVSTLTASSPATHISLP</v>
          </cell>
        </row>
        <row r="4861">
          <cell r="L4861">
            <v>1.84E-6</v>
          </cell>
          <cell r="M4861" t="str">
            <v>MAQATAQETSLAPLFALSPASPDFTAFLGTLSSSSRPPEPEVKAYPDIVYLNYYSLGLSISLEPREGFKPGRDLQWEQVYGEAGKGRLEVTCVDVYNHTAVEKSDKPARPSKTAPTYSPFPSFPLLIPHPSKSDSPFSLTPATTGSELVSAFGEPTRKGGGASGTSLGVWTEWEGKVMLEWASSGLGAWEKGGESRWRVLSLLKSPVAGEGAKSG</v>
          </cell>
        </row>
        <row r="4862">
          <cell r="L4862">
            <v>1.8199999999999999E-6</v>
          </cell>
          <cell r="M4862" t="str">
            <v>MPASLATADANDMEEGTALIPADDAATQLVRLSDLHRLLEEESGAGKEVTVIIEFFKQATKFEDGEQVAYTPPDQECPLDEATLASLESRYPSLRIIPRVLLPPGEAISSSLRFSLTPRWVVFKDGTYVVQKPNSSATRLHSLLHSYANGVHLPDDAKVLPLHPPR</v>
          </cell>
        </row>
        <row r="4863">
          <cell r="L4863">
            <v>1.79E-6</v>
          </cell>
          <cell r="M4863" t="str">
            <v>MPRASSISFTASTSSAPFAPPPHSTAPGTPSRQRAMSKATSFADLRLAKDKLLKRFQRGGSAAGRDLDFFGCAGEMDFEEGDEAGAGESSKATLRGPSTTHPPPPRPAPYRFPLSAPLSPEEQRQLERRREEELAAAACLDYISAQSHGTRSSSLAHIDTTGVAGLSSAVERMNIQQYPRRPSQPHARVPSRDLLEYDEDGRPRSNSVVSLSLSASDCSSRPRTNDSLPSFAESASTIDTTGSFPPSPVQSPTLRSRPTFASGIATVKVDTEAIAQQPRAYTFI</v>
          </cell>
        </row>
        <row r="4864">
          <cell r="L4864">
            <v>1.7799999999999999E-6</v>
          </cell>
          <cell r="M4864" t="str">
            <v>MHRRPSPLRVDTHLHPALVPDALLSHARRPRSSTLTELDEHSTAPWRAEGNGGLDAVEHDAWSRRQRRASGSGAEAADLLYPLRGARRDGTGSTTSLLTASGSASDSAYGTLDELDSDAPDAEADPLCESPLPAEHDERAAAWRQRVAESFRARSERRVQAALDSRGWKAAEQEQADGAYWRRKTRSLERRLLESVQSSPDVGQDPIFAFDVAYDADSSFDSLDSLFSPPDSLTPSTSASSSRSSPEPSECGESDSAAIRLSLQRKRRRLTKQVDVVDAAATFLSRRHTLPRRSRPREASVKVSFPPSPTKRRSVSSLASTDSKTESSTPHEPAPKPPTLLPPLTRTIVILSATISLASYLSPVPLVTPLSPVHLRHADTPASVLLQSANASLAPLLAQPSLPGVVLAATTLCLAARLERRTASLSGRSKVAVAGVAWAATVGVRVLASWVFGRVLGWAHPQFFSTRAIHEVGAGLAPLLLALNLVSFSSSSFLDAALLAANFVVPVSKGGAGLWLGISAVLVGLVGALVLSLIRYFATPPATSAKSASSSFSGSHLLALALLPTLAFYAVSSSPSPLQTDVAFSQLHPSQPSLLTVLLMTAPRPGTPDFLIQTVESWLGALPDPSSPLMLDNSTSFSPLTMPTSSRLRVIVYTHFASHPMFELAQSTFASNLKAAHYIEWHRDPRAFAAQNRLDQRLHVARGLEYAASKGGAYVLLTEDDFPLCEDARPARGKERSWDNAWKELQAALVATNALMPDPFADAPDSPPGHCGLFLATGGSGLAIRSSIAARLPALLLGSDDPHGYAREEAAARGEIVVKREGEGADTPDLVIQDCLRGKLPECAVCAPGVGGGEGSARLPGGVVGERVGKSGLAGTERLLQRHLGYNASTLPGRKYGREEWACGWRQPFNGEPDILTV</v>
          </cell>
        </row>
        <row r="4865">
          <cell r="L4865">
            <v>1.7600000000000001E-6</v>
          </cell>
          <cell r="M4865" t="str">
            <v>MSTAVVTPSKQINPLLAAYLQSLATRPMLTKSLTSGSLSILSEIIAGHVAGSPPPPLPAKERTGILPLDILKQNHKAIKLGLYGFFVSAPLGHSLLAILQKAFAGKTSARAKLGMIVASNLFVSPIQQSVYIAAMAIINGATTPQAIVNAWKMSIWKIMKLSWVVSTLSMAFAQKLLAPELWVPFFTLVGQTVGCVINIQVRSPLPLLPSPSPYILLPPLPLPHSSTSE</v>
          </cell>
        </row>
        <row r="4866">
          <cell r="L4866">
            <v>1.75E-6</v>
          </cell>
          <cell r="M4866" t="str">
            <v>MGSEDARDAKRTQPSSTPTPQLDALSVLPPEILTAIFLQLDDPPPPLSRRLLPYSRAARLQHVEITSYKQLLLFVRTLRTVQGSGRLVKSFSTSLREETERLIAIERPTLNSLLGDAFALMPAVQEVIATNWVVSSFILSEGTPKSLSRSMRNLRISLLLGQITNTDFITYRLALLSRYEELRKLEIMVLPYDPGASAAVAFDLFPANDLSPPPLDMDRIAQVEHLTLGGPLCDQRVVNVLRAFEGLAEVTLYDSFASKHVAAAAAAIDTSNLRSLRLLRLVGTPPPVDLPMQQTDWTRYANLRELFLGMPVCSDELAATLATAPHLEELYFGGYSNPTASQIRHILHHRPPSLHLLSLSQVTGEVGEPITPAALPSISTWLDAVRTLNNDPTSTNVVPVFPLLDWRLPAWTESFTPSDAESLFPLARQAGITLAGSLLSAVLTTYVLERQLDVWQGQVDLGGEEAIDEETKQVMASKPFWDALSLRYKARLLDEGTWGNGGAGEDARMAEL</v>
          </cell>
        </row>
        <row r="4867">
          <cell r="L4867">
            <v>1.7400000000000001E-6</v>
          </cell>
          <cell r="M4867" t="str">
            <v>MTASRLPNEIIDRILVFAASSGTFTRRDRQSIVPAKYELDDSITSPYSILRACALVSPAWRTVAQARLFSLVRIHSPQKQCPTLWATLVARPDLANCVKTLRLEAVLTPEDDEALDRVPKECSSLSTVVFDGGTIDFCVLENLTGQCCSLLPERSPN</v>
          </cell>
        </row>
        <row r="4868">
          <cell r="L4868">
            <v>1.6300000000000001E-6</v>
          </cell>
          <cell r="M4868" t="str">
            <v>MPKKEENEENFCHWEECGLQFETAEALFNHVCSTHIGRKSAGTLSLECKWTGCHAKASKRDHLTSHCRVHIALKPHVCSVCTKAFKRPQDLKKHEKIHTEEHQAQHRSNKVLASSVKPEPAGVDSLHRHPHHQQQPPPPHAQQAPYPVFPSTLGYPYVFGAPQQQPQQAQANFGAALPFNLANMNLASLTPDQITQIVTFQQTLNNQALQLVNAGLMQTQQAAPAQSAAQAAYALQLPQGIQILPQGAAVFPNFSFSAPSAAQAQFAAAPTQGMTATPPSSSSPALPGQASSLYPTLPTSLYGLAPLAASMPPPPAPAGVANMPPPSRQPQQVKQEDLPSPANSARSHKSSYTSSLSPSNVPALSPGSSFSPSPVPGTTTTATSRRSTNSNVVAGKKRGFEEATGQFLEQLTNKKFQDADSIDAHLDSLASFILTPELETHSLPLPGVGAPGAGEDSGSSSSGSEYGGGPQLEAENVEHFNDFLLQYGQKFDADLAQTAQSLSNAGYGSQTPHAPHSQQNPYTALSFDFSSSSAPNLHSQSSTPVGLPASYSTQPSSSSLYPSLPPLDRSLNTLSSAYPSLSSALPPQQSSYPLYTSYDPQVRLSKPVAAPTISNDYRPTQYHHVERLQRAAPVAEEHLVEEDDMEVDEEVKDAAAALLLGFAKGREAQVPSTTAASDRPQLPSLASLRLPPIGQSASSSRLPPLRDLLTTRPSQPSDTLDSPTSPSSSRATPLYPSLASLTPSSSSRPVSAGGVERLTHRVHKLRIPSTTDAEGSVHERESEADLAQSSGEEDEDHPTCFKKSRVESPVPLEVEVKAEDEDEDKLDEDEEEDVKPKTEDEEEEDEELAKKSMGQVRKALKKPSSLSQSVKVEH</v>
          </cell>
        </row>
        <row r="4869">
          <cell r="L4869">
            <v>1.61E-6</v>
          </cell>
          <cell r="M4869" t="str">
            <v>MSSRADTSPFKRRPALSRTYGSSSRRSSNPPSRTAEVGSGVKGLLDDLSSDEEVLVQLTGRAKGREGDEEGEGEVGKEREGGSVGSAARQSVLKGGNEAGTAQAKRPQAVRRTRSSLAQPLEEEEDQQLVKEATVWDEQEVAKTRPSVAGTKRRSSRRTNGTSVSAPPPAESSIATAKSPSKQPARPPTPSRRSSSRLSTSIPATTAAAADDGPASPPPRKRSRTSAPSRMQPTSKGKEKEEDADDIPEPFDYVPLAERLKKEAGTEKKVRKAPAAAASSSAKTQRPPLRTTRSGRVVKTEDDTTVADAPAPSPVPKVSAPSPARPPARSRTPSAPSVSRPTKTAPKSTPPPRPASPAKDLSALFSRFAPPPASTAAERGESPQRMGLKRTLSLGGVVRSLKAGVKRVAVEDVLEEEVAGAGGSGAYPRIAHIELLLTTRLARTVPPSPSRTTLDRSYSQPNLPSSPLGSPVRSPSRPPLSASQSFPHFGSPSAREASPSPLSRPASPARPNSSKSNNIFGPGPALGSAYRPVSSAPPAAAAFGLLGSAPGGGGAAPTRTYAGGARSFRKDTAEEDLLSPPSKSNLSRLATGASASSSSPSSSAVAGLPPSLSRRNPRGPPPQRETYASLRVLWGIDAEETLEDEESHDSQDRGAKVVGTGLLRKQGEGKRWMDELGWVMEGLREGGEGDKGAARAR</v>
          </cell>
        </row>
        <row r="4870">
          <cell r="L4870">
            <v>1.61E-6</v>
          </cell>
          <cell r="M4870" t="str">
            <v>MQQPHLPRLYLGHGVDQGPSRMLDSPAAQYYASPATYGSTPFASGGMLSPPGLDSGRPFAGAHSSEGSGWDMAWQGSGQATLGVGRTTSFSSTGSPLTPVNPSILSSAFFPQSGMTHPTMHRPSTAPHLPPHPHSHPQQPAPARKTTLHASTPSFYPGQYSRPPRSTFPRDQRGPNGPRRSDSVSLRPGDDPLRSPTLARRASASPATSSVSVKKDEPKKRKIVVRLPLETLTDDEADPEQQARLSIFVRAPLADDEPEATVQRMDKDARESVELEPDELVGRASHPDEVKMAGLPESIDVYLPGKNAWEEVWDTFEDDMKEKHGHVDLRRPAFLPPSRASTLAFSFDSLLSSRRPGHGRTASLFTSPSQLLPPRLRNALDGVKRASSGHASSLSLSFAGGFDAFRSPLTGSTTAVTSPGAISPLSGSTRLTPFAPAFVPSSTFATAVATPLPTSPAPVKEALALSPKVAEEAQRSVEGLSGEAGLDAGGGGVGEPVGANSPSMLVSVEEEEGGCVKETKKQASALASKDDSDKRSPPSRRTSGMSTKTDRTGVASDWTGSDVDSLRSPSLSPKQPRPDLSAELSRALEELGPLDSPEQLPALPVAQVSVEGPADAESDNSQYGDGELSDDGLGGEDGDEHGRKSGSPRRLRSESSAGSAVSAGFARPPGSHLKVDSELLFEAPSHVDRPSGGDSAAEASFHRVKQDFEFPPRSAHNSPRKASDAAAVALPSSPESARDEYGLPSLGTFGGPVDLSPNDRLDFGTFGQPGSLAVSPITGSSQGWRPSSTLDAAASKFRPSSGRLNAFASDFVPSLDGVAAEPFDPISPSTATFFPPGANQTPRRISGSHGPLPPLPLTASRIPSTSSYLDADALGPVSSSMRRVISAPVLVHPQPRRPLPSPPLYMSTPPRYTGYASADDEIEVLREPTDERAEQSGFGNRSVASVDDPLPEQYAPIRPVLTKESAPRAVPTIKNGPRLPQETTAGQASPARMGDPRARMESIDVALPTIAREMGRAVPLEQRPHSTGDASSIIEIDDEQTASFTDNDDVPLLFLEKLITDQFDHLRTELTATRTDDKLVELLKSITDRLETLSTSASTSGGAAHGLHPSSASRSRDSTADGSVRPASAPVTRVATPGIDVSPALAYSGFLDDLKATVQPLVGPQLNAPALAGDIASSVAQQLDNTLSSLFSSTLTPKLAVIDDRLGTLIDRIEAEKVSGSAKVIEEVQNALLPLSEFTTLVETIKTHLSGTPATVDLPRIADLESQLAKARNEHGKARSEKAVLSDRLDAEKARHGEEVADLRARLAKCEDDLKAGTLKLALRDAAHSVVKDELDRTRRELDTQRKSLSEAEQAQVRAEEQLAVAREELSKKKRDGAEQKSRFEVLSSELARAHGEIAGLEKRIAAQDERLATLQRLKAVQQQSLAAANQRNSDLRKEVAELEQLKETLKEVQAERETARTQEAALQDRCNTLVEENDRFRRQFDSLQQGLETMKVTVRRELEDADARVAAATAERDCLAVDNARLVEELSSLQPLSTPSTPVVVHHPAPQGKLSGEDFAPLQPQHTGSSAASDITIAHTDISPTPSISSQSFTRAEDGWYSSAE</v>
          </cell>
        </row>
        <row r="4871">
          <cell r="L4871">
            <v>1.5999999999999999E-6</v>
          </cell>
          <cell r="M4871" t="str">
            <v>MPPRAASSSASPKKGTTTKLTSDPTPLALPALLKLLTTSGPKPPHLSMSQAIAAASKLVPGGYTSHAKLRLLNQADMVKLGIADEEIRKGLMAVIGKGGGKGSGDSPEVRKKRTRESDLDRPLPTRAPKETVVDEDFDFEEIEAEEALAPKACLVNRAPVMTAWACVVAERLGFRRQEALSIAHVFTDLNATSKGVSLGLMGPEALKVEVGPSQPFVDILGRKVPVLSTQTGEWRAISKGHVADPSKAFAYMRGAFRQQLGAVVGAMRLLAASFSPKELNEMARNLCLLHSNALTRFSQGYHLYLDFRPESDGWGKKADLRMSSILDLRRHLTHGGSAKEEEVEDDGAREVKREEEGENGAVEQVKVEPDEDGAPEAKRVKREEEEEDVKPVVAGLNGAKEAAGEKDEFDELLDEDDDLFAAVDV</v>
          </cell>
        </row>
        <row r="4872">
          <cell r="L4872">
            <v>1.57E-6</v>
          </cell>
          <cell r="M4872" t="str">
            <v>MTFPYFDPADFATVSPSASFASASTSSSAASAPWVDASSSPYSSSSAIALQAASSQSSLWTVSSASDNEEQRCLDLLDQLEAEVTKLGGDGQKARKRASRIVGGRIAFPVEQGDVFGEFGGLGAQAFLTAASEAAAYRDLHSTRSTATLRPAHSYASSMRSRRSRRLSFTQTDLADLDIDAILDAYGEDGSLPSISLDRPPSRPHRSPLRGASSYAHLGGYDAYERPGTAHSSHSLPMSRNPTDELFPHRRVAPFPTIQRKKSVASVRSNPRARAPSEAPPPLPHLPPTPHYASSPSGRSNRTFTSFARQSTYSNSSSGSYTPSSPNPSARSVAMRGSLSRDSQYSNSSATSASSYSANSFRWSVATSSTAPSTEYSDNGCSRRGSASGSSSACGGVSSPTTRSAATMGRSPRFVAPVEESEDEQAQHDLPVSRRRPSQAQLRSRQRQQADDEAHQRIDKGGLISWEDFATELDALPPPPPLPRQFLPSAPSCPTPPPASMQQPSNDFYAEQQELAARQKKAHRMRKISLATLRIK</v>
          </cell>
        </row>
        <row r="4873">
          <cell r="L4873">
            <v>1.55E-6</v>
          </cell>
          <cell r="M4873" t="str">
            <v>MDGERVSGMVQVSRSGEDRDCARECETVVVLVLLTLLDCSLLLVKLPSSHSSLCRVNSVHVQTSPPHSRGQGGQVRMSSSALYDAALCSVDFAQLLPGLFNRDNHHHRTPSPPPPRAATPQCAPRTTPHDHTQHRETGEGGLMARRHAHTTKVRHANKQKASAKTKSNGAPRPPPSSSQPAPPPPAAAGLTAIAPPSPSRSASSYPQTFYNDDLSTAPLFPPAFRRTDSRPLPPLDLEDRDLNHPLPGGSNSPGSSVRDVKGRIHPADRVGDERVTWRSTDEEDDEEDYSYDSSLSSSLSYSEDEYDEDADEEDSGGGADDEEDLKDEDDSDERRPFPDPRLAKQQKYLRRSPADYGDKDDVSPPTHVEHAHPPRLDTNLNLNLSIATAVRSAYATPFDSPLVSPSLVPSHKTSIMPVPSNLPSPTYEHPSHPSDQGHYTSLPNSGVERTYVPSAYTSPVSESESESDWRGRNRHPRLLWRSALDPSSLRVLDAHHARVRGGPLPRLVVDEEGRVVLSASGVEREREKAGLEEGEGKERVRRRRGRAEKEGAAKGRSWSVVGRRWSRAVEKCGL</v>
          </cell>
        </row>
        <row r="4874">
          <cell r="L4874">
            <v>1.53E-6</v>
          </cell>
          <cell r="M4874" t="str">
            <v>MEHLQRTGLVNQAASPHKRARERLREKAEWVLGSRRGGKAGGAGTGATERVSRIQEVDERSEGAEGNAGRTSGPTSTLSPLAAAPATRSSAVQPRTILSLRISSTRPRSISTSTTTSLASITSDADSETAEDAAVFSTLVAAFPRPPAIRVDGGVEDGRKATKLGESPLPSPPLSAASTVRGEIGSSREADEADTRKQRLGQAFELREEPEPARRPGPPTIPLPPVPHSPVPSLRPPRSSSITSSLTPPLSPSPTASFPSSPSSRSPKASTNKPLPPLPPPPLALPPTPPREERERDVQHLLERFAWPESPSRVQAGRIGSSEESDESDESAVDARFGRGRRRTRSTVSSDSTDTGSDSDESLRMENITAELSSLIDSFRPCAEHTPETSRPTSTSPTRTREKERGGGRKVSVASSVVSRASSAWSSSGGSRMGQQENTTGGYRAYKLARKPSTSLLPSFSSSRLTRTHSSSSLASTSSSASSDSEELFDLSLDSPPLERERERERGRGWSWVSAARRKSSATSVETDGDAGIGAGAGVGGKVGGRAKKASEGDVEDEKEVLRQSIELARPHDTSLNVSPIPPTRLRTLHTARSTPSLRRPSTLRPPSMVRRHSDWDINRIDEEAQKPVTVVEENAQVAQLEDKSKGLRPLFTASAATSPSRLPSPTATRTRLPTAQAKAEHSPSISPVKTRPLLTSMSRSMLRPPTVRADTSPTLPSRTAPRPTILAKKPSMLPLSAATSALPRPSASRLPPSGSSTGSSIPQSAQKGLRRLSSLGTLAYIPSS</v>
          </cell>
        </row>
        <row r="4875">
          <cell r="L4875">
            <v>1.5E-6</v>
          </cell>
          <cell r="M4875" t="str">
            <v>MPPKRFIEITTSGKRPSRPSKRYRRALDIGAPLESDNSPRIVQAQALAERAGGGASYLATRPEKRGVRSLRETALQVAAKGLYQTVRLPSKEAGENRAGTTSNVGWNPDRDPALAEENKQLRHFIETLPVDVANRLLRLVLDHASESSFDGPSDPGVAVLSLATLFFHPATTRVSLAGLAAPVVLVVRLPQCTSLTDLDLSGHIELRDAPLAKILAQLPKLERINLKGCTKVGDASMIALSKATEDRLKVVNLSLTAVTIKGLTSLLARCRNIEVLKLANVAGLNEKNVAKLVSDATDAALGWRHVPLSRLRTLKVRSTEITDASLGRLLSLCAPSLERLDISYTPLKTLDFVSSALHTLPEWRLVKLVASGLPLTAATLEGFFRPLSERPDDERRRFRTLKLGAMPALSTKVPGLTDAVLSKLMPYLEKLDGLDTVSLFQNWSLGKLEQPLARFIEVIGRRCTYLDLTLPVEDYHLEALLPPLELDHTDGAEPSQPYEPPRLRTLVLDSSRITDNSAGAISACHDLRALHVAETRISTKFLATVLSSCPHLSILNLTSCRGVPVVQRRNFFEAWEKGEVSAA</v>
          </cell>
        </row>
        <row r="4876">
          <cell r="L4876">
            <v>1.48E-6</v>
          </cell>
          <cell r="M4876" t="str">
            <v>MSAPGRALRTPAPIQPRGVPPLFRHPSSSSSSWQSTSTSEASLDSSTEDDELSSDDDEVVDFETESHWSSSGISGDESVWMRRLDLSIGGRAVAAGGSERGGTGGPTRTNSPVARSNLRLSLAVLRARQSLFSHSYDSLAGALKSLSSILPPFPSLSRPSTLGATSENQLGIFVPVLARLAKDVRAAILSEDKGREFRRTKLAKEDAKALVALRQRWIVGTKDDGLTSKGKGKEVESADWAAFAEDLVAKNPPPDFLSQDPHTALDAALLTSLESFLLPSSLPRISLSNLALDDSILSSWPSLRRIEEVAAWYFSFTVASAKEAQAKARRALDNVKSLDLSKNRLTTFPFFLTTLFPNLETLSLSHNAFPHLPPWVTLFSSLRRLRTHANRLVSSRKALKPLSTSTNGRRRRTTKHAGTRANVRDVLIDLRYTIFELRPDRLLPSSTPTSASSLADLSAQLLQSLNLDGPTESGSHSALANIPSHLRDLVEASYTCISCSRFIPNESDLHVPPFWERVHHLVPGISIPSRLPPQSARPRSSSPPLSATPDILDLSDDSLAAERPATLSQRLLLTLLARLDAPTPPSHPRPLAHRRASSSTSLSSIASAIIARRPALADNGPPVLPTLVMGGSGPYGRDYRFCALCASAHLGLDAELKAVALERFKTLDPFERRQEGEKSYEEEREELHRLSSWVCMCEVCKEERRMREQSEEDDTKEAASKAKVLRWLRRKERLRDSEGAAPYQID</v>
          </cell>
        </row>
        <row r="4877">
          <cell r="L4877">
            <v>1.4699999999999999E-6</v>
          </cell>
          <cell r="M4877" t="str">
            <v>MADPASSHPSSSSRPPLIRGSTDPQPTEMHVSPSPLDAPNDLALVRPRSAQPGQAEAVVKKALSSDEFVRRTKRGEQELGDDEGGKRRYVSAAEGSAAKKGEEKTGESGQAVQQQQRIPTSRPTSPVAHHHARFPRSGLNGTTSRSSSTSTSQAGSSSGASSSASSSRTTKPRSRSRLPLILPPHASHLSTPSSTPLPSPSSDTRPRSSLFLSLSLGPIPPCVTPTEVVACGGEAGGRALEAQVQETDHLMQSVGAPVQAPEKTLPSPLASPRNRVPLAPTPAEDDRDRPDSRPAQSRRPSSLAPMSTSRPLSSLQAPEASLPSPALSGSSSTNSFTSADYTGLACPVPVRPSRMSLAMQKSASTGAVPGRRRASGRSPASTSPPRHHDAADGDESKRPPIATFTSFEEAFGLSAPLSPPPSPPPREPTPPPAQQQVSKSWWPL</v>
          </cell>
        </row>
        <row r="4878">
          <cell r="L4878">
            <v>1.4699999999999999E-6</v>
          </cell>
          <cell r="M4878" t="str">
            <v>MPQSTGVASGIPRSEANLARTNETTKTSDVALPMRRPSCPRRMKTRRSSEHPRQRTRRRRRLAMRMSPTTKRRWSSQTRSRVPPRFHTPRSTSFKPSTFDIVPKMNVSDADTQRMLDLGCFHRSDLGSALQDTTVSLECRKRKYGYDTHRMCVKGSVNFGCRGPGKAFVLTTGAFDTTHPEHQKVYTVYAGDRNPTDDEPWRPYGKYEYLWCGLANKDEFNNLGAEASLQTEVIDAFMEYLRGNEDKYSVGLFENVFVQLDPTDPALEDAWETRFDAPKPTQRAAIERSLRENNGLQIGYAVLVYAGPMLEEEIRDIVAAREERRAREAPWKVAVEQYEADLQIWKKAAKRAKAKGEAEPPKPERPQKPKKPKKVQTQTKRAGRKGSSRRRRRLRRRSEFRRRPRTRRTSRRTTMRTTRTAFKVRTRAKRRTTRRTRPRSRPAHSLPLHSLHLPSLISLFRAGASKNELQPMTKQRV</v>
          </cell>
        </row>
        <row r="4879">
          <cell r="L4879">
            <v>1.4699999999999999E-6</v>
          </cell>
          <cell r="M4879" t="str">
            <v>MATRVSKRLVTAAKCVASGSGPLEPVSPLAPSTTALGTAYELATAQYLSARPFNVRGLIRVGGANDKGIDLRGRWQWGLPSKENEDSLDYDEGLFGWGKVRPVPDIRQRWVEDMSEEEVWQDDEDVEGYDLLRMFEVAVQCKAEAKALGPAVVRELEGTILAESLRRQTRRNMAPFRSPFSRQPSHSSRGVHPQPLGILVSLNGFSEQALRYASASHLPISLVHLAAQDKLRMVQSGGKVGNIEAVSASLNEAMRRVISEAFAEVGASRQEAPEAN</v>
          </cell>
        </row>
        <row r="4880">
          <cell r="L4880">
            <v>1.46E-6</v>
          </cell>
          <cell r="M4880" t="str">
            <v>MERHWLADQLSLDPYSDAKTAGDTTAIVLHWKRTENVAVILAHLCQYSFFDSVFVWNNNPDIRLTQQTFAKSGCPPSKLRIYNSPRNMLFIARYLACLQSSTPHCFFQDDDWVVQPLRAMYAQFSRDPEGPVVVHTNEEVAALYGLEWCFFNNPLHTCFSWVGTGAFTSRQHVERFMRLTSELAYSRDELGHADNSFTLFQNEPPYVLTSKLSQLPSPYGHSDGEGIARNKDFIHKGLVRLSSYLNASFPPPTSSDAPLSTVRTISPIPYRPSLPEPLPPHPYAHHARSLCLPSDSCVFHTNIALLPPPNATPYPGPERVGSLQKWEEHLGWVARGWIEGEELWREEETWARKWAYQFAVDGDEKTAFRSPDVVRAGDYIALSLLAPLDAAWTPTVKLHIILEDAVKVLSSGKIRVEVSVDGHHWVSLARLEQDSKLTVSAAGPRTTPNVAECPARYPLPFAQPPPLASQHPLDLALARLPRLDAPLASRTTSPCSGASRRG</v>
          </cell>
        </row>
        <row r="4881">
          <cell r="L4881">
            <v>1.42E-6</v>
          </cell>
          <cell r="M4881" t="str">
            <v>MQSEEFLDIGRHCKEPSCNQLDFLPFSCPSCHEDFCADHWRPPAGHKCLKFDPAKADNRIPSCPLCSAPVSFPPGTDPNIAMDAHLSSSCPILNPSLASKPAAKPANECSARSCKTKMIVPIACDKCGLKHCPKHRFATDHACRALQAGGAAGKTGEKGGAGVKKAFGGLMSKAAAGSTRQPASSNLAGLAALRRAQQAKPTSRAPPSTAKPVATSAPLGSAANPLVLDSDGDDSDIQILSSKPAKGTGATGTGGGGKKALASVGIASKTDKRAMAEQESRRKALEARAKKGLLTETEKLQYATMQALAVKNGGKGKGGEGCQLC</v>
          </cell>
        </row>
        <row r="4882">
          <cell r="L4882">
            <v>1.4100000000000001E-6</v>
          </cell>
          <cell r="M4882" t="str">
            <v>MGSDAKVITAYPNFSPDKFEQKLPGRDLDMSPLAEHTKVERWHRGEPRLEEYVGSGKLKDKAALITGGDSGIGKTVAVFFAREGADITINYLPEEEDDAQNTKKLVEEAGKKCLLVPGDLRTQEFRDSMIEKHMREYGALDILVNNASQQIQCPDLAEIDMNNVEDTFRCNIIQYIGVSKAALPHMKRGDVIINTTSVTAYKGSAGMLDYSATKGAITTFTKSLATQILPKAIRVVGVAPGPVYTPLQPASRPKEQMEDWSVGSSSLIHGRVAQPAELGESYVYCATSEILTGQVVHPNSGQYLV</v>
          </cell>
        </row>
        <row r="4883">
          <cell r="L4883">
            <v>1.39E-6</v>
          </cell>
          <cell r="M4883" t="str">
            <v>MAFIFRGYLRLLQRWTLPTQMATASVTAGTGDLIWQKGFEKKEWSEVEFYKTRRLMMYGGLIFAPIANRWHWVLSNINLRHKVATVLARTATDLTFFSPFATCLFYVSQGAMEGRPFRTEATDPSTEGIYERLEDRLFPTVLKQWAVFGPANLINLSIVPLYARPPFMNFVSIGWNTFLASAQNRGGIPPPNHVLSRDMQISVAAAEVME</v>
          </cell>
        </row>
        <row r="4884">
          <cell r="L4884">
            <v>1.35E-6</v>
          </cell>
          <cell r="M4884" t="str">
            <v>MSTAPPSTLRAPGRRAKSSATSSNGEELAGEEVLELRLFAEKKVWIEDKIQFLSSLPPIEVTTPEPPARSPVSHDELEAWWTAHDRIEREIQAYDMGDLTKMRNIARERSKQELSPRDTDLIELTLTTLFAVDKLLSLLRQRRKALSLLGHRLKWEEATASAWTSRQRLLADLPTFLAKARWRPTSANESTLSHSASSFLAPKSDLPCSSSSTTLASLPSSRDLSTLSSSTSSSTLRASATTANLLSLSLSTLTTQSRTLFSSAVPLSASFLDKLIDSSAIPLPESFLDEQDRLEDSVKAISEGLQQFTEELVAQRSAADHLFRRLEAVSASARTLESDVQTARAELPSFTTTADFAPRLVDLERVLDDIRADFHDLPRPLHPSVPDQSAHNSELVATLQQYLRDANEATRSAETAAARYAADRGAVESAQAVRTKLDRLGDELATFQRDVRAIAGRPARLEDGLAFLDASETGAAFEQEWDRLAMQVAAAIEQSETVQKDAARCVVELADRKICAALRKEVKDATENLRGLRLSAIKQLDAETRRRDDMSTLRAACRTIEGAERWVREVEGKLLEVGETTKWREGRMAPIETEDAESIVTKVRSEVDNLFSTSVSPVLALLDKPTYDALRRHLHERSTSVSGRINALDTLASQVDGLCRQSRSVQAFVQRVEAATTELRGVLHELDAALGSPADALPGDDDIGAVLALLERCTTDVEALVEGVATSVSFLAPASPPSSTNGSADLLHLAEQDDHVRTFVNNSCARLRGLVDEAQQSADLFRVMQKARKWDADCLEAERTVDALEQEAEDAPEVSETSPSTSVPRPDLDFRRVTLVTLDLAPLSVALGDLADTSCRSSGNTDLHTSRLARLDRLRDRSERLAHSVREMRRLSSESRQVSARTDAAEDDALRPAKEPEPVQQDLTAASSTTVLAFPDDDVVPNPFTLDPPPDEPAAFSELRRRVERIETAGWLSPTTLVLPSAAEAAVMDGELATCRNELAALAEGSDETLVWAGLPSVEREIEDKGKEVSRVAALAHFADFLAKADSTLSDLLNAVDAATPDATPVTPDAAASPVLPLSDALVAASEAVTAVRVEAIPLADDGRVERAISRIEDTWSEMLTLVEEIRPRAGSASSSTSTTSGSNVAPLLAPPSTPSRPSSQATSIRSTRSSVSRSTSRTSTASSLVSSSVSNGTPRNDAPQTPRPRRSTSDEQTPRSRRSSRLPVRTPRQALSPLPPNASTVPQPFSFDTPVKPGLGQSTRSASRRDSSAASLRKAPVTPRSDRRISSASSSQGSVRRSNLFSSVAVERPRTEKPSVRSVSSPVVRTLRQTPPRSRQPYRPNVYNKLDREVANVVNSMPGLHVPIEVAEGRWTDESGVYNIGGRLYFCRILRSKQVMVRRLPRFSRRCADTLPVVGACRRRLARPCAVHHHPFRRGQRPYNLAFDVSLGESRQRAAVDQLERPARLALSLAILALASRLPRLVHLERRQDRLRSLDLVHFRQSILLNATTRQLRFFDARYDDSSSGVDHRHTPSEQDAPPAFACLAAIDPPPLSVSIRIISLADICAMSLLSTPSLLSHECANWLPPRPSQARTAWRAGARRHQARLHRLQSEQAL</v>
          </cell>
        </row>
        <row r="4885">
          <cell r="L4885">
            <v>1.3400000000000001E-6</v>
          </cell>
          <cell r="M4885" t="str">
            <v>MLQERRGRRKKAVFSLHVETEDDKDGNGSGSGDLSPRPVLSIDTSALSPTHALPPSTRSPISPTASSATFRFLGAAKSPKSPTGSFSSLHREYFASGHLSPVLTPAEKERERAERRAKEEAKERERDLREWQKEKRRRKKAREKELKARRVFITAHVAAIIERQEFILKLARAFMMFGAPSHRLEAQLQATARVLELPHCACLYLPGCMLVNFGDPATFTSDIRFLKQASGLDIGKLKATYWIYHKVIRDKMSVGKGSTSLDDLMTSPPKYGLLHHVVVGGLAGAFIMPSAFYGSFIDCLVAIPLGSLLVVVQVFLARNDMYSSLFEIVIACINAVIAGALSYTGHFCFYSVAAGSIVLILPGFIVLCAALELANRSIVSGAVRITYAALYSLFLGFGLSVGAEIYTMGGRESIAGGDDYTCAYLREGAPWYRQTIPQWFYFLTVPGFLLCMALKNGQPLFRRDTLAMLLIGSAGFATNFFSARAFSNMPALTSMLGSFVVGVSGNVWSKVTRESAFVVMIVGIFIQLPSGLANGGLLRFASDSATSNSNSFSTAVDSAAGLIRVAVGMTVGLFLAAALMNVLSRRGRSRGSQLSTF</v>
          </cell>
        </row>
        <row r="4886">
          <cell r="L4886">
            <v>1.3200000000000001E-6</v>
          </cell>
          <cell r="M4886" t="str">
            <v>MAHTLGALTPWLHREFLSQRNAYGDRLPTTPVEEGKRVQLIRATGMTEANGETLVWAEMNDGELWIDCCIPLSLVEQYNRRSLMVPGDVPHSKTARTFAASSSSKCIFRLLSWRFVIASPLIPSHGQHSPRKSSTLATPSTATPRTQAPRVCLRIYSFKHYGIGEGTMQADFKPFRSFTPDVTRVRGDGKEDAARQEREKRDKERVAWVRRLEDRVRGTSEEQARGDVSAVAEEQVAFMDDLPRPSTTTSAPRKTTQLSPVTVIPPPPALPPAHTARPGWPTDKNAPLPRIDFGEVEALLNRYKRKQAVQHDGPIAKDKGKGKAKAVEPEPTHVHSAAHTLPGDPTGDATGDWTSAVALLTRKRPRASSASMSAAPPPLAPSAAAPADPPPASPRRPAAPLSASPSRRRRDAAQLAAARSPVGRPQQLSASPRSKKDDATARREKRLVEMEVDTVKEKGAMDEDFEEDVRYEGTSTMKLLTCIFEQQHHARRVRGLAGTDLLDEGCAWLASRWSFAPRYAAYPSAGISMTPHAGRRSSGRPRALVQYRSLDKRSERIGSSDSNSETSDWDDDTDDPSAHLPPPATNPFSPLLLLVGVLIVAIAGGAFVLFLYKRDQSAASDVSASPATLTQVATVPVSTVAVTTMLSQADSLSATSPSPASPSTTTPSASSSASASSPATPSSSSVDHSKLKALGISTFLGNLTGAIASWYHTDSTTDSTNDDDSVPGFAPSLKTMLSSFNGDATAAKKGFCGLKATVYSPKTGKQVSMIIADALDDKWVRTPNSIDVIYGSVRPQL</v>
          </cell>
        </row>
        <row r="4887">
          <cell r="L4887">
            <v>1.3E-6</v>
          </cell>
          <cell r="M4887" t="str">
            <v>MRRAGRAARERRGRGASLGGAAGLGEVREEEGAGTVEETRPAEGGKPLSPAQMTSSPAPSPSPAPADATPSSPSPASVEPEPEPESESDAETSAPATSARPSRTLTLQGHRMLAEAAERRMAAERAARARAVGTATPSPPVAAAVEASRATEGQGEAEAPQRSEVYERLFPVRPGLLGTSSASTARQTSAPTTTTGLSESPTAAPSPPSKSRPPPPPPPPSRPSSAGNSLEQSTDPSSAAPSPGPSTEPARTPSVRRPPPPPPPGASAILAARRASLRSTQSTPPAPPASTAEPARRRPLPVPPAPLAEDRLDAFTALRMARGELPASPRLSSSGDGYATPRPAPSPAPVEPTPADVVEHPGPPLPRRPPRAAPAAAVVSNAQEQPAALAEVPEFSMYTDLDLLLARLEAQESGSPAEGARDGSVTEPAQGGENYDDFLLLSDVLGQAVPAGASPAELESLTVARVECERRRVTKGGKVKSKLSVVGVRCVDCAVSRRLLYPLINVPPQARRADRRGRYNGDRSASPASKSTSSPSSCPNASTSSTRTASAAGSASAVSAPFAAPKSSRPARLQPSTYSSDAAFTSHNDRYPFHASNLAPARNTYSLFASQPRTLSLLLSRNACT</v>
          </cell>
        </row>
        <row r="4888">
          <cell r="L4888">
            <v>1.2899999999999999E-6</v>
          </cell>
          <cell r="M4888" t="str">
            <v>MGLFKRRNKRSSGSSTGGTEERGKDGRGEEVLRVVNCTWGEDEQRIWKAFVRDVEGKAYVLIVGLVGVLVAVNVLLLSWEVRVALSLLVAVAVTYTLTTRLHSASLDYPSYLSSLSSSRFAHPAEASSAANKKEYESAEWINAVLDKLWPIVDRGLFVAGIDLMEDAMKALTPPVVRSVRVTSFEQGTHPVRVLGFRILPSSPTFSSFASSSSASPISSSKPPSSSPPSPPSTKPPLGTSARLSGQGQAESEFGESTHSAWSDPSDPQPAPWAADAEEQGEGKEAESVEMEVEVAYRRKVGVVRKGKGEADEEGVKMGRETADEELGEGKIEPDDPSENMHFVAYVGIGAHKITTLPVPVLIAVTSLRGTMRLRLQFTPEPPFIKTITFGFEGMPQVEMSAHPLRGSLDVLSLPLLDTYVYKAVESVIANFVLPRNYGLDIRKVLLGGDVAIKTRTIGIVVLVVHSASHLPAPTKTAALLPTRRPGIDPYVRVSWAGMGKSLYRAKVVRAVKEGGEARWEEMCFVRVPSEPVQDGAKIRLKLIDHDRFREDDTLGYVDMPIRSLHSNPGEWIKHRDKLVTIEKDEKGKVNPKVAAAGEEGEEEATVVEYSAAFFPLVEKLPKKNGEKAEDKDDKHDPLASTDFGARKFEEEEEHEKKKRGRLEALQELLAGRQPAHRSHPSGILSFQVHSIADLQLEKHSGPIRAGMQNLKMGPTKAVRKAELPSSYVQAFVNDEMIFRTRLKPFSSAPYFNGGSEAFLRDWTNANMSFAVMDYRNRDHDVLAGYVSINLGEVLSETSQLSKWYPLLGGSGSGRIRISLLFKPLAIDIHPSLREWSVGTVQVASASLSGLHERNFAGGLRFETEEGTSAIVPAVDRQDASKTDALTFDFSSGLVVLPVLSRIAPVRISLYGAAMTGAKSSKKAFAKGVLFVNQVTRGDPHAVHITLSRAKEPVLPCPHPLPQLLDTPVAESPAETNANETTSSPRPSSASAAAHPGQPTSQDDLVLTLTLRWRPGMSNTHSTVVLSASSAARSAYQLYLYKRDTEAQSRREKRGEQERAEGEVMDDDDARSTDTSAGWSSESDDDFGAQAIEEKKDGTRTRKGGTLRWLKHGAKVAQKKFKKTKDHGLTDPAPDTELQAAL</v>
          </cell>
        </row>
        <row r="4889">
          <cell r="L4889">
            <v>1.28E-6</v>
          </cell>
          <cell r="M4889" t="str">
            <v>MGNSRLKLVLNAFVNPAEPAHYLPLARSSNASTVFDFPRSSLDDPEKRQRRRSGSGSVSAGSVAARRRSPSLDDDSRDQSPSRLDADPSSSVDHPHWSRQHRHVLAVVLAVAAFAGVYSLTTPEVLEKARTTVGKGWDRVTGGRFSSIASQEANYFPSSTEVPPGASTWEPACSPSTWSSGRWTPLDPPLRPHTSIWDASPDFHAGACAQNWHRGAWYLGVVPPGTEPGLEGEAQADGQWPMSGYRRRAAGYRWEAGSETCQAEVEQPWLEREGDGEDEGTVKLLQDLVDRGAWLIYGDSLSEQQFFSLSCALYPHVRAVWPYPSMSEWRQVKEEHLFLVPDSPLVKSGKLRVPEDWDYDGSPLVSHVRTDHGLAPDELVSLFQTVHAKSAPRAFTALYPNLTSLSPFSPPEALLTDVETFSPSLDYTLQLFLRPSQYRNISTSISPSYAPSTTPPDALEIERQATRSGSYRALIFSTGAHFSARHFNLPFKPEGGPNAQIEFFDLALREMLNRFARALESASPEERRGKEVVVRPTTMGHDDCHEAGGPLDEEDEKKSSWWSWPDMWRMNEHGANIVRDFNHPLITWLDISRPSNLRPDAHTNDDCLHLSAGTGVVEGWTHYMAYWLRERAAWLDKGR</v>
          </cell>
        </row>
        <row r="4890">
          <cell r="L4890">
            <v>1.28E-6</v>
          </cell>
          <cell r="M4890" t="str">
            <v>MAPSRSSSAKKGKGKASGLDENGRPPKIKRVKEVVFDADSRKEYLTGFSKRKKAKQTARRNKAIEREKEALRDMRRQASLQFALTGCRSGSQRVQREWQRSGVDRRLAGSAIPSNTIREERKERAAHNVKVAREMYGGKSSYADGDEEDDEEAGTGSEGTSDEEGSDEEGPAAAYETPDAMTTVVVESLSLSRSPTPEPLPPAPSAASASTSAAQQSSLYKKRVKNAVQARPKLTRQEKKDRATGGKKTKKKMASKMKGTKGRANK</v>
          </cell>
        </row>
        <row r="4891">
          <cell r="L4891">
            <v>1.26E-6</v>
          </cell>
          <cell r="M4891" t="str">
            <v>MAGTCEGRPPRRSVSSERRCVAGVSRFFPFVSFVLLAVVAAVHAAGSHEQTQRMATTAPATQQTGLAAAAAQREAAIAPSSAEAFAPETHTTSVPPEHGGVPTGATHAPGAAGVAGTHGGPVANGAPGATMAGAGAPAAAAAGTTTTGAHHAPQADPAALKAREKEHKQLEKQLHKEEKKEEKAVQHAMKDAQKQAKQEKAALKAEAKARKQVDKYTAKEAKYAKGLARQQEKHNKMVQTLEKAKHDLATKSQERERVIALRQPKQQTLEQQKHIKAEHDAARKAQLEATAPHPTAAAH</v>
          </cell>
        </row>
        <row r="4892">
          <cell r="L4892">
            <v>1.2100000000000001E-6</v>
          </cell>
          <cell r="M4892" t="str">
            <v>MAHKTPATAALLAQSLGPDLAPLVGERSVSATPEPTPSSSSGTGAVTAEQAVAQQAPNLSSHSIPSSWFETIFGQLGSYRRQISFHALALVIATVVRSLCFTRPVFGGYLLEELAPVEREGVRWAWIVGTRAAEIALGQWAWRRVRGLVKTDGAIFGVLFALVSRISLYTFEHHYFLLSAQTVIVLLLIDLISFASAFSLLPYFSPPTPSARPVLSALTRLRQNPELWINVFLGIAIATFGAGVASFVLERVGGHAWVESGTREGKVPSYLLSDQLTTGEILSHPTWTVPTLRTYSHHPSSLPYHLLHSLLLTIPLLPLLSSLPSLSPVRLAALIFTATALPGTVLLWDVLPVSGTTALGVGVWMGVRNAGVAMGLGWVCEELRRVKVTRPITMVLQDPLTNEILATTTAVLELDARGQMKKDAEGVTERRRVRVRGEVEL</v>
          </cell>
        </row>
        <row r="4893">
          <cell r="L4893">
            <v>1.19E-6</v>
          </cell>
          <cell r="M4893" t="str">
            <v>MVLDRILDAANNVGDGFGRTDDGAEDAKGLKRARRTVEENAELTGIRIERASAKLVSSNRTSQIRLHTLSGHVQAAPLPPTPFELKLRVREPPADPDERYKSGRDPGREYVIEQMEGQVEGASQELQDALQSLQPDDPPNPPAFFALLRQYSLLAAHRSHMFARLTEALPEFAQGGSGLGEGGQAELTFASQSDRSPVLTFSYRITPSSSSPILHSAQPVEPHLSLTATILPPGLSAKARHALEAIPAQFERMLKDGCEAKAAVEAVVRAVFEGGE</v>
          </cell>
        </row>
        <row r="4894">
          <cell r="L4894">
            <v>1.1799999999999999E-6</v>
          </cell>
          <cell r="M4894" t="str">
            <v>MLSLRSSLLLRSLPSLRTYATTKPPSPSSAAAADLPVAPPHNSLPFAAPSAFEDKDTTKGSGLGQVKMPDMERVERGATRAEEEVGRVPTAPDTYRTPSRSPDSDPLPSNPMPSISTAAHPSTMPGGGPSSNVTGEDVLADSETSSAANGGHGGHGGHGKEHKGRDRPLNEQEKRGLYVLAGIVAGGLGLSTITAPRRKP</v>
          </cell>
        </row>
        <row r="4895">
          <cell r="L4895">
            <v>1.1799999999999999E-6</v>
          </cell>
          <cell r="M4895" t="str">
            <v>MDGMELGELGAASLGSRLSEERRATREGDDARETAEQQDVRDSLEGDMGVGRLDAASPGIAARPPRPDFIDLALPDLHLPDPALEVPAARPTRGGSLDLRLRPSDPSTVPASSPPLRTHFHLSGSPPLPSSVPLRPILQNPTSPSSRPADHDGPRPHLTERPSSPTFASREDDEPHSEGLPHRERRTPHPLYTPAPRKRRRRRRKAESVASGRTGKSSRSARSKVKHALRKVRRRTRRTSMATGASVTSGSSSSSSSTTTTTTSGSSRSSTAGSTRSSSTWAGWRFWRNSSSGSSSSGDDDSDTDSEWDPPTPHFTLLTPILSRPTLAYPAHLFSGATGSTMPTSAAGTPGPASGFATPGPSDSPSAPVFELATSSTLAPALERLQAFWSERQQEDGLAGDIGAGVAGAATQPVPTDEASYFPDNPTAYVEEAADNGYTHDAATPAVTPGVSGGPSSKRLRGQQRTARAEERRLGKNRALENGPAWWLDIMCPSVADMRELRKLVPLHPLTIEDILHQETREKMESFAGLGYYFIVFRALDESYFRYTSPSVSATSSPSTSAVNESDGSAETTENAEAASLAAMGFSSGRRGRVDIVEGVGGKEGVEGVGVGAINLYLIVFGDGIISFHFEPIDQHIERVQGKLQQFGISRNFSSHWIAYSLMDSMVDAFFPLMDFIEGESNEVDAYLADPRDQHSVNPKLAPSGVGVVAGRKIFDESVVSIVVDEPAEGDKDKLDSDASVASIKRATVTRRAPTTVLRFFPIVPLPGGLLRVLPRTWVRQTTRNFASTMLVDHEGIELHTLSRQTPVDAGVVPPNMRVSDDRLVSSSKFDRAVMLKRITDVRRLVVGLSRLLGPKTDVVRGLRKRTMEENLGLFKGDVKHDIAVYLGDLQDHIVAMQQSLVFYDAILAHDHPAYLSVLRLSLEHAKRGTDMALVKLYIVTLTFLPINIVTSLFSINPHRPQNGDENHLNPDGTPAPYTWFGGVIVIVFAVAVLIWSFVWFIFRSSRRARKKRGSPMR</v>
          </cell>
        </row>
        <row r="4896">
          <cell r="L4896">
            <v>1.11E-6</v>
          </cell>
          <cell r="M4896" t="str">
            <v>MPSRTDLVAALARYPQSLVLRANASKSSADLVELDGWYRGALRETLKKREEEDKRGAFLEKEELVKLMRWKLARGKWRPRLQDLVAQNPPSEIESSTVKAFEIVDSDSAASLAILSKLKAVGPATAAAILACWRPEVEPFMSDEAMENAEAYGEGEAGSLSKKEYTVKAWQAYRKQMRDRLKQEKWASMEELEKALWSWAVERKYGQAPTNDEEKPIAGKKRKSERGAAEQSKKSKKASS</v>
          </cell>
        </row>
        <row r="4897">
          <cell r="L4897">
            <v>1.1000000000000001E-6</v>
          </cell>
          <cell r="M4897" t="str">
            <v>MCSLADNRLRRQPRRLLLLPRVTHSDSSDLVESARNARDSLADDWLTERCRRNVLLARWLPLFSFFTTPQPILLASKLPTTLNHFQTTTMSSDAASTHSFSSIAPLTGSGSPKSPSLLAKLLRRTPSPKAARPASPPKSAEETFREIMALNASHGDPSVQAYHLKSTPKTKSPKAPKSASSSPTRSSSSSLSTAPKRDAFTEIMALNAKHGDPSVQAYFVR</v>
          </cell>
        </row>
        <row r="4898">
          <cell r="L4898">
            <v>1.1000000000000001E-6</v>
          </cell>
          <cell r="M4898" t="str">
            <v>MSASSRRSNELANRSNQDSAHAGREDAVNAETAQTDVIHSRDSPWSPAFASFLPLMLSSPAGTTLRKARSVFNLSPRLGSSDTGSAADEGFFSWSRWYGQAKEPMPPTPSAEEVSRMVRDALRRRREAEESESSRSSTSSARSDAWLDSPASSSATFETTATEASEGDVRSKATGYSQEELDALPSLPYSPSTTSPSPHLRAAASAATLKAPRVLRRVASSTSITQVPVELPPQSPHASASSVFPSPTVDAFWSPTFPPTSPEPELSPPPSFRSRLASSLRKSASSATLRNPFSAFAPTSDSNVQSAAAMLRDLLIKHDSVADPSAEPLSPLFDPSLDQGRTLEDSDDEDDEEVEAMEVQEMLLEQRAPSSSFSSDESDDDPFSVSAPSSVAWMASSPTSPTFTPSRMNRRTYDTTDDVLESPSSAFPPFDPFALDFHAPPPPIPTASPAQRRAKVITKQRSFVDPRTRKLRTVPQVTLTPSTPEKPRFHLQ</v>
          </cell>
        </row>
        <row r="4899">
          <cell r="L4899">
            <v>1.0899999999999999E-6</v>
          </cell>
          <cell r="M4899" t="str">
            <v>MSSASLAGQLKPLLALAGTLLGLSQPSKPPPIGGKKPSLEDVLRNRLEAFYAVGGQGRASAPVGTERETAAAALWLLEHIALALRSSSPLSSSVTSAPSTSAPPPAPTVPIFGARDIKAIGMMAGIVGRWGIGRVSPFGAGGGTARPGPSSVGPKIQVIDEDVEHDAKDSRSKEEELAGLAKRVLSVLSLSEERSPQRSEGEKQFFAIVAPQLLSALLGALVQLSQNLSANESWAREALYRLLCSQSPSAAISHLLTLLGSSPSSLRQPLTTQLSTQLLRPGGVRSLLLIVIGTGASSGGEDEVGVRKLEMVRRVIETRPTDGNLDAKAYHANVTAQLLDILRAAASSFLAASLSTSSNNKGKAPAASSSTPTPSIVPVPIIRAASYVVAHLLVRPAGQGEGGEARSLVLQALQGPLIPISHPDGPLHAKKEDGVLLDSEDLATHLSLLSLLALYAPPLPSFLSTLLAPLLASLFSLLIHLSRPPLVALSSPTSDALKGVISDEANALVRTFAKGEEVLEAVKAVTAAVERWEKREEFGVLPRGAILAEADEANQRRVEWGWSSDGAPVLRYAGDGDEAEDNIPVVGGVDDDDEQPDLSALSLQVDAVWLVGWLKNVDRKELSAQLFLRWLDEIKILRGVQDVEGARRSVTRLQLVLQMVEQLGSDILSEPGDIIAFVAHALDAEVGETDVSQPTASNARQESTLDAPAGLAGLRLVEEQEGEAKPKIREVDDAGDTDVGLGTGLGKDEMAMTALTLLLAVLEANDSLDMSNTPLLAVIYSQLDTLASSTSLQLIPPLAREAKMVLSLRRASSAFDSAHPESTSAESDDPLAASRAKYREALKLLQDPLLPVRAQGLHLLRTLVLDRKTALLSTDPALLPAVLDIFVQAIEEEDSFLYLNAVQGLSSLVDVFGRQVIGRLLEVYTGARKGDREPKAVGEGEKGMRELDKRLRVGETLVQVVQRAGEALGMFVDDVVAPLLLVLRTATLPIPLRASAITVLATCVETAPVALLQYADVLAEACTTLLSIETVPLAPKSRPSALAPPKVDHLAGKGKKKASPAVLVEEVDSSDEESDMDEPEPAPLGKDGRPRRAEELPDPTTTASKHPALRRSAAVFLGSLVRTAALQATERREREERQAWDRIEDETKPFGREGLRMPFGESISSPGGFLMRERRAGGEAVGGLIGAEQLVRARTVLRYVSETDEDALVREQTRQVLQELEDA</v>
          </cell>
        </row>
        <row r="4900">
          <cell r="L4900">
            <v>1.0699999999999999E-6</v>
          </cell>
          <cell r="M4900" t="str">
            <v>MQGRNLRPLAQLPKAAAQCAQAPAPGASWNALHSLARRSCRRIPHAHSCNSQGAAYGKCIGARYQDVDKGMCAAEFQAFRQCVTQAVSPALPFVLHMLELWLTLRTRCPGLDEATGPFMRRFRQSVQDSQDTRAGSAHRDVCHFRQTSTSNPQILRSFPSPPLALADARLSSRLNEPLVDSSNHSHPLILRHPSKQNLAALALARDESRASCFCAPRSGRPNLSHSRSLLACWTDVSLGAASWDGGRDSQRFSPKNPLLGFYDRAPYCKRKVRPQRTRRTTLDHALMPKSRLPRLPSFLPSLPSRSVLHLVSFRSLGF</v>
          </cell>
        </row>
        <row r="4901">
          <cell r="L4901">
            <v>1.04E-6</v>
          </cell>
          <cell r="M4901" t="str">
            <v>MKRGHHSSRRSGWVSRRVSTRLQPSTSKIGVETGGTSSYSILRRSRPAPPPPPAPPSRPPPPPPAALPSDLKPSTPDLRNSPRPGSVRLPPPKGSPMLGSARVDREAEWRKEWPKERLRKLAAQCRDHGRKLKHAGDAIARTPHPSRKDILRALGHHIDSILLYIYSFWCDDSANRNCNVQQWESGFGLISFVRKMAEKANVALVVGLCTRMEAIAVFTTSMHEQKALNFRGTQLSHHRPSTSSAPSSSSVTTLPPRPPGPPPPPPPLPPPDQSAASPASTAATDSPAATASPSNASGATSHPPPPSSATLSSTKPYEDFLRSFLRASPELFRFQRLYDDSCTILSPAFFSTSFPETWVLCTLDPGDSPTSHPSAFTLPNRPWRFAWPAELGRGTNAWVAHQVAWARKLVEEWAEREGLGYVPENVGEGV</v>
          </cell>
        </row>
        <row r="4902">
          <cell r="L4902">
            <v>1.04E-6</v>
          </cell>
          <cell r="M4902" t="str">
            <v>MLPSQQVPRRPAQDPYRYSSASDDSESATSSVSAQHPAHHPLDAEEDGGEPVREDLQANDEAGRTQERAERRHDPVRLASPRPPQRTVSIDTAGERTCWICYATSTEEPNRPFIHACSCTLLAHPDCLLQWIQTQAAMQAQAPRCPVCATPIVIKEKRSEALRLYKKVRRNLDQVSLVAAVGSLAASGWFVAAAYGAWAIKVFFGDQVTQALLLRHENGLPWRYAVNLPLIPLTLVLSRTPLIDSLLPFLPLTLILSTHTHTPLFDPIGLDDLTLRWPPSPTLTVCLLPWLRIFYFRLRTKVFDAVLGKKKRFRGLAGVFEEAAEDELATVDTNEQPRREIMGVVATFELDVEAETARRAAAPTTQAEAATQPNGPQMDGQTEQHEDNAPAPPYAEIQPAQHEQDGEEQGVQPDLLRLRVGLGRLTSIVLGALLFPALSSLAGSALYFLASRHSSARPFRLLRRILGISADIAASRTSATASRAGSVLGLGWIRQLTSAGSALRAAPMDPRWVRNTIGAGLVLLVRDAFELTAGVLEKRRKDSRRIVERPFRPSSGATRASEPRRGSEGTAAATSSGGRDRQGREAVVHNFL</v>
          </cell>
        </row>
        <row r="4903">
          <cell r="L4903">
            <v>1.0300000000000001E-6</v>
          </cell>
          <cell r="M4903" t="str">
            <v>MPPKAGPSRTSSSSGAPNYGSLTDIVSSLTRAQVGSAAASVADDELDKHIAEMLLKEAKQKDKMWGERGTRAYFDPDKEKTAAIRKPNTRFLSAVIRNVDDHNTALRRADEAAARKREQVERQAAEEWRRERRGEREDGRDRRRRDEDEEEERRRDGSVTRETRPMNDGTAIARLADTNVDLVLCLRVEETTTSAVIDLAIPPVGELPRTTVAAGGATLLDGKNGGKERDLDEIFAEVDAEVERQKHSHRSKRHRRSPSAPLPASPPPPVPSDPLPSKMDRYFSENYDPRLDYSLDDVTDRSTGLIAEGAFDTWDRMLDVVKARKEDKKEKELREKLERKAERDRIRKEREERRKRKRRHGSDSDGSSEDEVGPRYDPKSELMDMQYAKKGKTREWDLGKETPT</v>
          </cell>
        </row>
        <row r="4904">
          <cell r="L4904">
            <v>1.0000000000000002E-6</v>
          </cell>
          <cell r="M4904" t="str">
            <v>MGSAPTQTLHRSAAASNGTGGRVGGSGVGLMGERGRAVGLGGVGRSAATVIVPMSQKGRAKGELPNEDTRTAPTSSSSSDAGFEDEVVLVPTSSFSSNRQHTIPLTGPAAFRPFSPPTSSQEAEGDSAANKPVEGVFATHRRWTSGGKDRDRAGLSEKARGKLPALAVDKVATTDRRRKSLDAVARGGSVFEGVEIEVPARRKSRLHMRWTSGDSEADITLERFAASSSGSATSPKADGGRLSPPVIEDSASPPTRRSSSSGEILVVSKHRSTTAAKPHEDSTSPEPAKQLPSPSPSTSLPEKRRSASVASTASSSRTKHSFELIIDQSSRPRAPPKLSRKPLSFPDKPASHPLNLLRIRSHPPDPAPPPPLPVRFVRNPHFAPAQQLGWIEGKGPHVEVKKRMGPVDRAVAAATTVTREQSPLVSAEGTPGSGRGRRSTRVPVQARPPSMIYPSAIDRLASSAKPSRSPSSQLPTPPPSTSIPLPRRPPLSTVLRRRYDWLHPRSRGPFRIDGLALGTDPTLLGYEWDEDELDEERWAGGEWDEDEDGDGEIKTGRYGGPFRVAQAAEAARRALFSPPNSSSSNVSSSPVKVALDVKPWQVVPWAWKDLDAAKGRAGPCGTAGWATRDPWMHYLFDSSASDAAASSSVVEALSSPVAHQSPRRVLAVAVSGSSSSSPPVQVGAKITAVPPSTSSPAAARTVRSIPSEEDAVNISPVRHEAAQPAGTLTSPIIIDSTTASSASTSRDPSPVVVAMSNRRQRVVRTDSSPDPLDQLSGSSVHSAGASSSRQQSAASPITTSSSSGSASSSSRGIQPIAGPSNPRKRLISPPLPSTTASSTSSSASTSAASASPSSVSPPAKPVAVPSKPRTRPASRRVVSATTSTASTSASASTSSVSPPAKKAPSAPPPPAAKKRKVEDRLAAKPKKPPTPPLVPKQPNLKRPSSLPEGSAAALKRRKKEPTPEGFVRCAHPGCPSPFYQSKAASSAGNHAQNYHGSSTTISWRNPDRSAQLARSKKTSAFECEYCGFWSMNAASTKQHTYVRKGRVCPGPPHGAR</v>
          </cell>
        </row>
        <row r="4905">
          <cell r="L4905">
            <v>1.0000000000000002E-6</v>
          </cell>
          <cell r="M4905" t="str">
            <v>MANATKRALAASQSSQASSQATPSQQRPAKRPRVAAPPAPSSASRSGDNSSSLPQEPSTLVSQVPETPSQPRLSGRSAQEGAEETQDGLPPLPPPKKRQRNPGKLRRLSTGHPPTTSTAIRPKSTLSGAKIGGKAKDLKDGVQAEEIWVKRQKGGTTGQGLGFAGYLKMGVKAFVERGCTTVTLHALGAAIPLCLSLALAIRDALPGGEPPDPLASSTDSADSYDSGNVKIEVVTGSKVVHDEVTPEDENEDLVYQSRTKSTVSVTLSLPEPLKSSLGNAGAAAKRGGGASRGRGGSSRRGKRSGRGRGL</v>
          </cell>
        </row>
        <row r="4906">
          <cell r="L4906">
            <v>9.7499999999999998E-7</v>
          </cell>
          <cell r="M4906" t="str">
            <v>MLPRLANPYSTQTDFAQLARDVPAFAPFLQDGHAGRSTIDFQDDAAVRALTAALLERDFQLRIELPSDRLCPTIPSRLEYVLFVLRLALLTSDEPPPASFVGLDIGTGASAIYPLLAVRTAESASSSSTSTFPPLKMLATDINDHSLDFAKRNVAANDLTEAIQLFKVDEEGAIFPEEVVNSVERIDFTMSNPPFYDSHEEIAASLAKKELEPFAKCTGADNEMVTPGGEVAFVSRMVEESLSLGKHKIRWLTSLLGKYSSISPLVDLLKSKKILNYHVHALPPHGYTTRWVLSWSLQDRRFPLDSVTDLDTTAPSSSTPSSTPSFPLTRFLSPATLPATYFTPPLPSPSPSHDPLEEAREAVEEILRELVGQAVESSPRETEGKRKRRRVERLRGGGSMASGLVWHWGSLSATGGEKGEEEEGREVWIKAWRNVWSRKARRGTTQPSASTTAAGHDTAPTRPFLELRISLDLVSSPSSASPSHSASANLTASQPQAQAKLTLTWLRGFDSSYPALTGFWGYLTRKVGERVKALDREAAGREEGNVGRGKKRRRKEPETGEKESGK</v>
          </cell>
        </row>
        <row r="4907">
          <cell r="L4907">
            <v>9.6300000000000014E-7</v>
          </cell>
          <cell r="M4907" t="str">
            <v>MRNIALTVSRQLAARSAARQGPAPFAAQRLFHSSPRFLADTGLPPTTSESSMGTDRGKSLPVDAEEGAQQPTLEKTAQTTNTSASSAVNDQADPAHPNKAGDESVAAHSRGQPSTASDSLNAKAGANPLKPGGARGYHSSAVRRDGTKNEGSVGIEHQSAQHPGKSDIDHLENPSLSEEIVHADRDAPDPLKKGPSAAGAAGAASSAAEQVKDAASKAANAVKDAASTLTGQKRSYHSSAVRRTGATSNEGSKPVEEQSAQHPGKSGHDHLENPSMSEETVHADRTQKDPLPDQKKAGKSKKGGDGTSSVSPAGQPKEKIEDLPDEEATRRSMESASRL</v>
          </cell>
        </row>
        <row r="4908">
          <cell r="L4908">
            <v>9.4600000000000003E-7</v>
          </cell>
          <cell r="M4908" t="str">
            <v>MSDSSGIYAGDVLMPEAPQGLADILLGPSQVGYQVQFFGFGVFCTLFAVYAATGELRRHQRIGQLVLIASLFLNFVYTAFAWYESYVTAISQDRRSFTLQNGDAAWNALPMLIAAITALTEGYLAARAGLLILSRLVRILFFVWMACLIALVIVGGAITTADGVFYHNGAEPGDLAISYSAGTAMYFWGSAVADVSISIACACSLRSRIAGFNSRTDSLLRHLIMIAFRTASYTAIVSLVSAVLSTVYNDSNARSFIVYSFWMFMPAAYGLSLFTFSVSSKRAIDQRLGSSASPGYVPAQGPKRHQPANSAPPETPIPLNNMRGAQLQPGGQIPLQIRVQHEEVVSVDEGEDFRDSKSGTGRPRDWEV</v>
          </cell>
        </row>
        <row r="4909">
          <cell r="L4909">
            <v>9.1500000000000003E-7</v>
          </cell>
          <cell r="M4909" t="str">
            <v>MLATPPIHAPLEQPVYPPPRASISNTPAPLHSASLGQPASRTPRANSHRHAKAAREALELVKRLADQVDVLTSGGEGSEGGQVHHREPRIARVGVPDDDERGPHLSRPSAGRTGRERRASARYRTSGAGSTERNGRRARRQPLEPFPKVLALRRLDWPAPVYRTCESRAAGR</v>
          </cell>
        </row>
        <row r="4910">
          <cell r="L4910">
            <v>9.0700000000000006E-7</v>
          </cell>
          <cell r="M4910" t="str">
            <v>MKSRAPSGPSLLDLPVELLDRIFGYAYWIDLTYENGRYRPISICRALQPSLDRVRYRTIPFLSSAESASLLRTVETRPELGASCRRIHLSPIWDGLEEGGVMDVDYDTDVVSRLLSRMPALRWLEFYPHTTDIGGALSLASEDSLPGPLGNIETLVVKLRLPNDAPPKLTHIGPLLQCCRLTTLAFNCIVDDPVEERMVTSGGQACPSLVHLKLVGDLHKADVQELLQSAANLSNFSFTDFETPTLIRGLALPANKDCVRSLYIDQGYGDDGEPIDLATVIQCFPGIQHLTLKVGNLQLSTEAIRILRTRPRLDSFSLWLVPCELARLTTFLDGLGPAHAPQYVDFESQDFYWSRRGRLPHAGDRIDLSDTALQSHNSWFRWNGWRVPCPLGDSERRDPMWQLREEATRCGTMLTGNVADAAYVQEEYDHMLDDLRRR</v>
          </cell>
        </row>
        <row r="4911">
          <cell r="L4911">
            <v>9.0100000000000003E-7</v>
          </cell>
          <cell r="M4911" t="str">
            <v>MVVKDDEEADDEDEEEEEKNVDPPSPASSEAKENKSIAGSSRGTPLQVQRARSSIGTPGTPGTPFSKPPKPGSLAAIMAKRGLATFRPPGLSNRAKLPPLHTNLKPAPPPKKILKEEKPKKKKKKGDESYSDEEKPWWETKDPEEWDSDDHRRWQKRQRRIERGLPADSDDD</v>
          </cell>
        </row>
        <row r="4912">
          <cell r="L4912">
            <v>8.920000000000001E-7</v>
          </cell>
          <cell r="M4912" t="str">
            <v>MTFSEWSGHRAGHRWTQEDVVVEDDDPALSPAMRKRTAWVRPLGVLECKFDKATQLVGQSDTFLRLKVSLPVEEGGETVDEAVRDSVVGRVLLAWASLRARHPLFACTVHDAPAEIGSDIPLVQTRHFRFVPPANDDEAFERAWRTMLVHDVHGELDIAMDEVQDQHVLNGERVLLDQAACLARLVLVRPRSSADLGFFLVISHVISDGLSVFKLVNELFTLASSPSLPSPPSPPTFARLDAHLSGELQRPTWSLPDEIASSWQLTLAEEAVLAHLPLANEEHYPVLPLLPPRTPTPPVQPTENPSRIASPAPPQHSPPSVPQLRWLWAITRTILLRRQSRFPRTLYVPRLSRPLPPPQARNRWPRLRLERELSSRVIRFCKTHSSAHPDAAYHPIVLGFPFSARPFLLPRPADSPQQPCSDPSSDLAIRITFGSIHLPNLPLDPTNRSQADEIRQAALRGARLAKEQFAKRLAPDQTSRTVFLAGMYGLILDRLLNSTGKNPIPYNEEKTALNASMIGDVDRLLATRFPSSSNLANSPSRAMRLHDILIGTRLHRGEGMLLEAFTWDGMITVCLGVDDQLIPLDVVDELLSGIKALAEVIASEGP</v>
          </cell>
        </row>
        <row r="4913">
          <cell r="L4913">
            <v>8.6900000000000007E-7</v>
          </cell>
          <cell r="M4913" t="str">
            <v>MRGSGERRWGAGVGGLEDRREAQAEGVRSSIPRPPPSLNTLTSLFSSSGHFIHLSNGSEWTPTNEAGDKLDRSREAWQPSSGCRVRRFEREEIVRCVEGERVVVWGDSTARVLFYGILNKLSPTLVTAKHENRVFTFPSIPSSPSDPHSPLATFEYRWDPVLDTNTYCSFRPFLEFGYLPPLNTSISNTSTIPPVIVFSTGLWYIDPRPNMYPRFRVPEWKEDVRRILEAAKTKKLARVVVIAEVEVMEERMVSGEAERAVTPVVYAPAFNAMIANLSASTGDGLHYSMDVAEEQADLVMNAICSSRLADLPADTCGLEPVASQARADGAVWIVSAVAVVLLSAVLLRRRKTRTHVPQQYSLARLVPLGWRTNKHEHEGYQLASTGGDEHPGS</v>
          </cell>
        </row>
        <row r="4914">
          <cell r="L4914">
            <v>8.6400000000000011E-7</v>
          </cell>
          <cell r="M4914" t="str">
            <v>MIMLDKATHAAEPLTASSSRLALSLHPPHDSTCFTPGTTIHHTVRIKGDASYEHLSLRLVGEARVTIWGKARWQAGAVMNATMGGPAGGVPVTSIERRQFVNVDIPLTSSSNARAAAYGGDKKEKGTAEGVPEEGVYEVQIPYPDEGELLPSFDKKETDNAGASVVWYLELEGARKGWFRSNDKLKLELPVVFPGQATPQSLETTVQRDLKFQGSDSSALAVTAKLSCEPVTTPAATLHFSLTLTPSTSSAFHLLSSALSSSSSDATPLKASSSLSRQIRTAPIVNPNSGTDLKFASIRIATGKLERDEKVQGEVVVWRGEVQVPQGDWTVESKGLDVKYTLNCHLHSTVFAQAALHISLPLFLPSAPVDFSSSEHPVASSSALPPYSVS</v>
          </cell>
        </row>
        <row r="4915">
          <cell r="L4915">
            <v>8.5800000000000009E-7</v>
          </cell>
          <cell r="M4915" t="str">
            <v>MDARYKEMLAGVVMDPHRPPDRWSEYLVPGEQYLVTNFFGGQTNQLFHKLYALYAARELGAVALLPSFVAIHFPGHTHRSIDAMYDMPRFYNLTGVRAFPLHRISRDGIQKTTTLEPLRLPCWTFTAYTKPDATWLPPPAASLNEYGIQLDYSWPDTEAVSTPSGQPVVLDDVLAFLSNRTRQASWIEQNRFRRLPHNRQHTSPAFDPANIPPLTLDNPVQCVDALFYVRSGWSRMWEQIGQHLHFVGTVQQAAEDYLRILFEVPEGQDVPPYISVHIRGTDFRTVHGSIPSTSFVNKVAEVRQLLAKRLADVESNMTRASAPRKTLLTAPENYPVVFTTDEQPTSTIWRELAAHGWKGVEHVRMNTTQRFDPWYPSLIDGAILAGAQGMVGTALSTYSFVSGERVKS</v>
          </cell>
        </row>
        <row r="4916">
          <cell r="L4916">
            <v>8.3800000000000007E-7</v>
          </cell>
          <cell r="M4916" t="str">
            <v>MPSPLRLELIALGTMAGASNKRIAAANARTLKTLQLGFAVSGGIYLLHLLLFSSGRSYRRIFLFAATEAVAIGLWNQMKAMARRGEELDGSKGLVSYAFDIVYVTWAVHVLAALVTAKAWYIYWVIPLYALYRLGSFALPYISPSLAARLNGSSASIAGAGPAGGEAAVGQPQQESKRQQKLRKRMERGDPRVQQRELKQAR</v>
          </cell>
        </row>
        <row r="4917">
          <cell r="L4917">
            <v>8.3500000000000005E-7</v>
          </cell>
          <cell r="M4917" t="str">
            <v>MAGHNLFDSAANARRAEQHAELGPQLGALTEAIEIYDASTNAKPLFAASKTAPLFVPLLVRDSLPSWIDVKERLGRFFAIANMEMGEIEAGEYGVELVARILRRTVDFEGEEAQFVKAVRSLVRLVYVEPPKENQAKPADALQPPVFPAAEQPLTPPVQQQASPFPTPAPRYDSSAIKGEGRAADREESVTDEERQSQTPSPWQGQEGMRETASAAADNDSASQMKVEEVEEDLPDAGVVRQPSKGVSQRVPIDSANQILNNFPDIPLYVVSKLAPPDDLVFPSEMDLMFTRKVTGT</v>
          </cell>
        </row>
        <row r="4918">
          <cell r="L4918">
            <v>8.3100000000000007E-7</v>
          </cell>
          <cell r="M4918" t="str">
            <v>MAPAPSLLPVRKGQAGISALPRLKSAQPLSSVQPPQRLSRHDNTTLAGPTKTATALEDADVTVFGWGDLLGGGDESGADGLLSEGASWLLDRTDFTIAGQTLAEDQMQFVDGDGIAVAGLEEGASEEDEVILAQVGGQELSSDRGQVTLERSASQTSHKPTTSSPASAAVNSGKLVRALDATNPTRPDTQPSATSSETQAERSHPPTVPAHPTMTAPFPSLETTAPFCARSSPLESTAPTPPRTISELAHPTATETLIPHSLRSADPIAKQAEDVQPAVLRTLTPALPLEPPPSSRNEQSASAHNPSDLSPFNSPPRNSVPPPAPVMNAVTRPLTLTRPAHILPKNHPGHRRSVAAAISVPAGPSGQPKKRPEEKGIKPADDAIKRKVREAKVEREKKAKERRDKAEEEAANRAAARKQELARERNKKEEKREVVASRARRDDVAETGKTTARSETKQTTSRGLEQRGPHPAPFLEPIAAPPTLAFDADLSLPAMGAALDFPREVGAHGGVFDASTRITSTPARPQKRPRLAEEPAATHSATANSEAKEVKRARRTTAAMPPRDTVEVVKEEEEAEEEQLPTSALRAEPRRRASRLPLAPAADNSPLPTYPSQKRAVCVSLRPPPADERRSDPPSAAEGSAGPRSMSFRRASRVSFALAPGHDADGAAVPTDQTVSAPKQRRRSASSVSLAPVGVPDLQLSPDGAHDAQHTVHELLIPPKASMSRRASRVPAIVESSAASVDQPAPLPRDGDARQTPDARTAAAKPDPFSLPPADPLLRQRQRPAQTLGGVTLPASFSFAAPNTDRELEVVRRREEKERRDRLAEEVLAEKKRKREGISSWAVQHGVDAKRPRLAGSLSASHDRPPPSSTSPAPRPPVQTDRLLSERSVAQSQPRSSPGLASRIENDDGNLAGVESCDSTAAVPLTREALERATRKSGPRSDPMRRVSRFLEGIAEASKTDEVGVGDEPGGDALRAGLDGPAIGPSAPPTAEAAPLDAFALTVAPAPASASVPPAPSASSAQAVMAAPRRRASRAPLSAVIVNNGAQAASPAFVERLSSWKARESQSLHKTAGRATSVRAALVGARPAPDKENAPAAAATGSGRRIVAEKGVAAAVEKQIRERLEWSERQKKREEEVRRKREQLREEEAARERDKLDQLRASLAARDMRPLAKSALRRTARS</v>
          </cell>
        </row>
        <row r="4919">
          <cell r="L4919">
            <v>8.0200000000000011E-7</v>
          </cell>
          <cell r="M4919" t="str">
            <v>MADPQEGAKLAPPIDYSNLSSTPITTHSHSHETEHRSADADKAAVVDLVTGQGSHGANTAGAGAGGDMPAELVDSPAPASAHPEPSSAPPPPPKYDEPIAVDTAKTSTALSSADKAPLPTAEPAPPASSTVSSADAAPRPAVEAAPVQHDAAPQRAVAHEASAADLAAKGHTSGGSETSAVVTDSSVARPPTRTDVPVEGMRETGHVESAPPATSKPIVPSAESHLADHPATSTDAEHVLPLGSDVHPVHQAAALAEAPDHLVNAQVEKHKADRREVFGEEPQGTIVPGLEDDKLWAMIRRFDVQISHTLTPPTKLPRGEPDLRPSTLPAVPFNSDTLKSNLMRVYATLGIWTIYGAREVMRLMSWSPENRRRTTVWCVAYFVCAALRMVLPAFFLLLVRSSPPSLGNLLTLAIPQATLIAYPPSRKYLFPPIPPPPGQPPSATDPTNQKGDESMIAGVGHPIEHRSRAEQVEQQAWEFTNLVQRFGARVVVGGKAGGKQGNAEVGRKQHVSSDEGEDSELDDEEQELHRVAEEEGLGVAADKERREKSLSDKERRKQKAKEAKIKRDAAIGNAAKQAQDILGNIADIAEVFANALAPPKPYPPYKAREKLAYQVLAPIALVFAVVPAKVWSMAASFGFGIAFFGQPLLIRAFELLQEKVPDWQEKIDLRNTLFSGVPTNAQLVLHVIRVAERAYTPFPLPPPAPTAEHMKEAVQSGGFDADEMGADGYSAEDSEQHSVEAGALANKEADGGETDKSGASAVDKVANQSKHKIVGAFKKVAKKAAVFRGDVHVEGESSAKQKVGNKIDRLLYQSRAKDDMTPTSFPAKFNGTSGHIIVKHSPSQATSTVSFIPLKASFSHPTFERPIEDIVEMKKHGVWIGRTALGWAASINLQGMGLDVRFKTLEERYAEKAHGGLGEGDKPHQEVTHGETMTFSHVARRDELFRRLLAISNARWEVL</v>
          </cell>
        </row>
        <row r="4920">
          <cell r="L4920">
            <v>7.9700000000000006E-7</v>
          </cell>
          <cell r="M4920" t="str">
            <v>MSTSSFAGAPVSKALLTITVACSILAAVTSTQHLFHLPLVPHLVRDHQFDRFAAHHFVYANSAELLLGTLLLWQTSAEVERLFGTRKFASFVVITTAFSTVATAVTLLLGARLTRGQFNSVPSGPFAAIAAILYQSRRLVPPLYHFRLFHPLLTFSNRFAVYLLAVLLFTSNLPSSAILCVIGTASSIAYTSDFLSMRRYRISRRVYKSLARIGALVFRTDDGTRIRRGTAVTAEEVLLQSLAAAQGGAAGAVGGGLEASALRGLTQRTAQPAPEEATAMAPAPAEAAEPAETPAAPTPAAPTTPLRAPRMGFLRQWQAGLTGAPEGPTAAQIAELTAIFPHHTRQAIVTALQENELDVTRAAEALLAAS</v>
          </cell>
        </row>
        <row r="4921">
          <cell r="L4921">
            <v>7.9500000000000012E-7</v>
          </cell>
          <cell r="M4921" t="str">
            <v>MASFFNRPSYTPSWQQRIYPVREPSFAQPSAPPSPAPAASPALPTPPAPAREPPPPVYFPGPNRRRSTGPHSPSSLADADLPPGHIPSINTASTSSCVIKWAYHPSAPEAVGGKGKWGKRLRVGEIWRALRGERERLWDRWPREFGGDESTPWEVEAERGSAAEVAQDEEAQISRRRSTRSTISLSALRRSTTADSGVALTPHASRSPPTPSPHPHPLLPLFQSRIADLNQLIPDSLAITRVWLALVEVMDYVWVLALVVALGQGGGKQTGFLKGVEIALVLIILLNGLAINAVRMRRYTLSTLLRARTRDWSPLPITSSTNAGLMRNYLDGEAERGRTESMMPKEGPVLRWRLRETEGGYWLAYRPIIRCELVIPSSYSYHALAAAAAEPEGAEGAEVGGAEPPRYEEA</v>
          </cell>
        </row>
        <row r="4922">
          <cell r="L4922">
            <v>7.7400000000000002E-7</v>
          </cell>
          <cell r="M4922" t="str">
            <v>MPTSPFLSVLPGMADDNRTLDELLALLNPASRQLCERTDLKDEERRALALALVHRDEIASSVERVGCTPDSSLREFLNALEMTGRPCLDGGVYFENPKAAIGAGHTHFEKEKDCTAPTELTPTKPFSAYIASPSSTGRRAPQVASIEQDLLSWFEADFDNSLDALFARVGRRDDLDRSLIDLIASLPDTRRTKALHMLVMLCCGLSPFSSWHPPNRYFNDNDHATPHFLQLIVLLLDVSAMDCDDLKPVDAPPSSPAEQLAQSVFGRKWSCGGQVSKTVVTLLEFSEGRANGLLDFVRRVSERAGSSMVHTVLFDFTEDNVPVGWTEKEGVVYASGSQALLAKSQRPIETNRGRERYSTMIFSRTSVVVAVYLPLFTPPYRAPAPGETLTDWAQSSLPIFSPVLPNVEPALYRAFLAPILEDPFPQDPPAYVRSMSARVLAFDKYRPTLDKLAEKGLFLFGDPRLHEARSGDASSAAGTVAESCEGAGGTATAQKSKEQVFHELRQASKLRVRWPGVPADDKFLRSHNSFSAVSSRESYDDLATITIPTSALPPSLLATIPPLDPSDFDIGAALLTAEAAARSSARNPADLPPVFARPARLKREGNLAVYRATYEGVELVLKTHNVEDALEREARMYERLEKAMGEEGVLGLERITPIVVGRFYSTTDTQDMLVMEYGGEVMSRCIEKWTLEQKQQALRLLERLHRAGLSHNNVHGQNFVLSPEGTVRLIDLEHAQAHACAGKCRELERFRKTFLDPVESRS</v>
          </cell>
        </row>
        <row r="4923">
          <cell r="L4923">
            <v>7.7200000000000008E-7</v>
          </cell>
          <cell r="M4923" t="str">
            <v>MASAVASTSSYVFPHDAASSTALFVSPADLFQRTAPAQSDYEDEDEGAQEPAFEVQEEEVDPRSLLGSLKLQPGETTEMSGGRLKRYMCTWPGCGKCYARPTRLEEHQRVHTGERPFICSVCNADFQRDSHLKAHSRMHLDESEKPCACPEEGCRKKFWTNQHLNKHVEVVHRNGGKTYKCDECDSTFRKHHQLRSHVLQEHSAEATDIRPFECEHPGCGKSFKQKTHLKSHEKTHDTSRYACMHPSCASLPAESRQFGTWTLLQRHNKTVHPPACHHPECDGRVFANSRSLRNHLSLHERDEKEARGEVVLDENGKKKRRRRHKKKKSSSSDVEEAECAVEGAHGSAEQEEEVEEGSDWEARQESERDERMREDFRHGGKKKRKVFHEAAGFPALPLPPSLAGFANSPALEDIPEGLPVPPAAFLADPPADSSQNIVDLLTGANYSAPQASGSTPRPALSRSPSKGGLANVPRKYSCPFPAILELPFKDLGQPSRPASPALEEDGDEDDEGTCKYWFKRVYDVERHLKAKHGVEMVGGRQVLDDYFKAEAED</v>
          </cell>
        </row>
        <row r="4924">
          <cell r="L4924">
            <v>7.4600000000000004E-7</v>
          </cell>
          <cell r="M4924" t="str">
            <v>MTATPAQQDGLLPYPAAATRSNRRPLRSAVLKAGFSPFGGNARWDVLTQRARTTNLAVLLLAGTACISLLLNVRMWLGNEVFRRPEDYRERVPLSIRATLQSPHASLRHLVMVPGHAIWQGCDASHATEDKDWILEPMQRGGSVRTYLKHIAKGAEVAVRDPEALLIYSGGQTRPNSDLTEGLSYARLAKLGNIYEQFMDEEQRHKNAGEFERVTTEDFAMDSMENVLFSIARFKEFTGHYPTYITVVGYGMKRRRYEDVHRAAVRWPASAFKYIGIDNEGDVQGDYEGERKYGLEPFLRDMYGCHGSLLAKRRKRNPYRRFHAYHSSAPELARLLEYCPSHNTLFPGSLPWD</v>
          </cell>
        </row>
        <row r="4925">
          <cell r="L4925">
            <v>7.3200000000000004E-7</v>
          </cell>
          <cell r="M4925" t="str">
            <v>MCGRFALGLTGGELEEALARNYFQPPAHHQGAQDQGGQQQQHGNEADEQEEAGGAAQDEQGGASRDEVGKSMHQGALRWSSFEAQSTFRPRYNVAPTTQIPVVRRTRKDKETYEMDLMKWGLVPSWYSEPPSAGLSTINAQCESVFEGTPAWRQPRQTKRCLVVAQGFYEWLNKPGMKEKQPYFVKRKDGKLMAFAGLWDHCEYKGNYDPVTSCTILTVPVNKQLRFLHTRMPAILPDHSAIALWLSPDGWSDKLKSIIKPFEGELEYYAVDRGVGKVQNDSADFIKPVAQKKGSLDSFFAKQAASSPSKPSASTSSPKKSSASPPAPTKKSTSPPSSSSAKGQSKTSAKKEEDEEALNPDEADSAKLAKIEEDVKSEDEAKPATTAKGKGKKRAKPESGSEGEKVEVLDLCDSDGGKDEGKPSPAKKKKKQAVKEEKQTDGKGNEELTNFFPLVE</v>
          </cell>
        </row>
        <row r="4926">
          <cell r="L4926">
            <v>7.1900000000000002E-7</v>
          </cell>
          <cell r="M4926" t="str">
            <v>MHQLVPRRAPAVQLDLPEQLDLPEPSSSAPPAFPGLVSALRPIRRTTLQLADEAALLRRFTYKHKNQHKGQRWWKRIVEVDRAASRAVDELKGWLGVFSLRCVVRCSSFSTGC</v>
          </cell>
        </row>
        <row r="4927">
          <cell r="L4927">
            <v>7.1099999999999995E-7</v>
          </cell>
          <cell r="M4927" t="str">
            <v>MPSYHYSLPLAGLIFLGLFLAWHYRHRYVDRLPRSVSSRLRYYAPLRTFEDAAEQGFSTTNFDLSGNISGDQRAGLDDRTLTEVRRIMERENVGFDEARVIHMNRIFRKNGIDANGFPIDPKAITSLG</v>
          </cell>
        </row>
        <row r="4928">
          <cell r="L4928">
            <v>7.1099999999999995E-7</v>
          </cell>
          <cell r="M4928" t="str">
            <v>MRAPIRLPSERSSNPLAQSWARLKRVRGLRDLHAWSLRSFPLGDLPLRIRPVFVVYTFLTLVVLSLLGFHPTLAHHLAPPSVPFSDKVLHFVCFFCATALFYTCWVVEEQARRVWFWRWWNELSSAVVCLGFGGILSEFVQALLPSHTFQPGDILANLLGSSLAIFICSHYSRERRRERELRRLYDELGEMSESEGEEEGLMGAREEREMEEGRKQGGTEERRLASVASGSGSRAQRKEAQDPWSAREDEIFGLGGDDEDDEPVPAARRRDDGSL</v>
          </cell>
        </row>
        <row r="4929">
          <cell r="L4929">
            <v>6.3400000000000009E-7</v>
          </cell>
          <cell r="M4929" t="str">
            <v>MPDSSNRFSTQSAASTSSSVGGSSLRQSLSSSSNGRLTPASERLSIRVPDNSRYLRGGTTLVGRTREEDEVGGEDSGETWVDAEEGEPAEGQHDAQDEVEEADRGVGWTGSASEAAGVGLGLGFDVDMGAVRPSAPRTTSLTGTETIDVEEGAPKDARDDVDGDFAPSAGANSISHASEASTSSTAFSTHQFIASSDSSTLSLPTAPPVDLSLPNRPNASGPFVSVASGPMGRLAAENASTSRPTTSSSARSFLSSLLNRSPRSSGHSPRFTTPNTSSSSSPNPSIPRSPSAPHGWQPHPTVAALQSNEAIHMRSTSMPTIADAPQPRSSSDLFRAESVASNASQRRTPRFIAAATFAGLARSTSLRGTADSSGMSGSLHRPAPPETQSPVPTIGLSTPPPPPLVPSPPTLASVGLTVNPLTQQLSLSRNAQPLCGALLDNKYLLIGTTAGLDFLPLPLPGSLPMKHHGLKKRRETRKPIPLIKRTRFKELAVLNERSNILLAIAGRNDHVRVYALDGIRAMIERKMAEIDIKDGYPIIQDAAIFDSATPTPRSAAAKGKQRADPSDASSSSHDAPLATFPRPSQLAPNSSYQFPSTSPTGSQAPTPRRRPSLARNRPPSWHRLSNPLYSAVSPTSPIRISGRQTPSSTSIVHTLPTATPRGSVSSQATVQAGTPRTIRPQKSRDFVAGRHGSTATMQRRYSRADGGATSPGRRSSAPSLHSRRASTRSVSGRKSSADGVSDVPPVPSRRYEPRAPVKTLNTLERSPTSDLAEFLATTGPDLDSPELDRVLASSRERRRSSIAEQVAQTEKDAQLFPAAKRSARSTASSHAAGLAAFGARDDSTLVEHLDVGDTNSSEAATDVPPPLPPKPQARRASTALLSPGQKSPSMDLAEWISQTGPAGDQRLATTRGPRPDLSNGFRDPFSNASAPSQSPQIPSAASSPTSRPTSRFAPRSPVVSSELDEGASVSPRGTELSLAEIIRDGPPSSPSLGNASPGSRASKRWSIGGVGAKLLNKPAPNDGGSPKLASRRNDRFSADSPRSSNGWELVSEPEQVADEQAQPLASQPLPFPTSPAAQNDPSPAVRRTANDQKRRPLSSFNQGEPLIVPASAQVSPPLDAHPANSPVEYVKLARTRGERIELFTGSRSISLSLNRTFVLPETPKTIEFQLQGDDLVDIYLVYGESIFALEPATVRVREVGVGRSERRARRERERRMRELATSTRVDAATDQPDELASSGLHAALHPADHVLRETEEASARAGAGRSRSPSPVPQAESTSATEPDEPLPPQYTAREADHTVSQLQPPPLPTTNNSPDPEAVAAAAV</v>
          </cell>
        </row>
        <row r="4930">
          <cell r="L4930">
            <v>5.9700000000000007E-7</v>
          </cell>
          <cell r="M4930" t="str">
            <v>MATTTPVSIQLATFPHSHSQSPDDLSPTSQKAFPLDVFPVSEPISAPPSYSRQSPAPRRWSWQLPDADKVETVLWAAVPLVFYAIAFALALGLLVSQAEGYTFLSVVEKNGSGRLDYYIMNACSTTPDSTKRVCDSRAVSASFAGALSRVGTYLPGFASLKLPFYSRQTPAIFLSALVLLIASFLVYLPLWTLAYFPTTRTIPAPVVRFYRYYCSKLFLLSALFAFASFILTITIGIGYKLYMLAYVDDFTDWYALAVYKTGSKTINWTAQVGKGFDLVWAASTFQALIVVALNISLHNGLDERVEWPESDLKTGF</v>
          </cell>
        </row>
        <row r="4931">
          <cell r="L4931">
            <v>5.8699999999999995E-7</v>
          </cell>
          <cell r="M4931" t="str">
            <v>MPRSRTPRALLSLASLISLAAASPLSLLKRSAVWEGGYYNPTSNGGQWLTLARDTYPPGLGEPINLVISSESDGLLMTDDGFFDFCESINFSGECLGQTGGLRQAANLGDGKGMINQTTLLRENFGDPSFGTCLETVNGGFHFRVWRQNGSEADSGAWFLAASQEQNLTLQHGIPPNGYDLGRDQVVQRAIASGGTKSPLTNRTFTTSVANASGPGYYANITTSQINHGIGTDGIVAVLTVKVTSNGSVKSTSAAVPALSLSRHDLTRIAGVALASCLALSLLI</v>
          </cell>
        </row>
        <row r="4932">
          <cell r="L4932">
            <v>5.75E-7</v>
          </cell>
          <cell r="M4932" t="str">
            <v>MPAVPPSPTRSSHSSRSSASHHDGSDHDDGEVHSLSSQSDQEHPSHVTHGYSSSDDWSASDAEQEHDDFDLVASRDLRGSVSGASSEADEAGEGKMRLSYPDPMARESDHDHDEDSHSSRSEELLVSHDGQAEDMSTSLVGGDYSLLLDVSPASPISTASISASSSVPPLPPLSPPSSSSTSAALHAWLRSTFLPSSPLASPTDTSAHPHPVLRKMSSEEKTDQAVQASFPAEEDEKSVVLESMGSSAATVVPASSVMRAVTGVEEQKEEVLATMPNDEAVSTPTAPLKSTKTTESTSSRACSFARPSRDNPPPDITWTLGAILALCIGLWVAGSQLSGGKELASSSAAAQVKVVSSVNVPAPSTPSIDRTTEPVASPSTSSAARTTEPVAASSASPVSPVQLSTKSWTSFLGLGSAPVRSALPAAPEVAQVEGGDLKSEAAGSVGSKVQVGEASDSSPAGGDKIGAEVRDDDEKHDKADSTSPFLLDAPEEAFKDFFSTSHMKELHEWFVTAGQRSSRRFQQDAQDVLAHLARMRASVEHAKRSHEQPSTQQVSPFLASLRLPGLDYPFDIDHVRSRFADFSAVSTVHADQVLRRAARSLDHLSSTSSHALSHLSHSLLPAVDRLKAGSRFSESKIRRAAWTAQVLERRVKWMMQGGAEEEYPKLCGCPFA</v>
          </cell>
        </row>
        <row r="4933">
          <cell r="L4933">
            <v>5.7300000000000006E-7</v>
          </cell>
          <cell r="M4933" t="str">
            <v>MSQAEQLDTLQALFPSHSRSLLAKYLAASSYNVERAFAAVERNEAIVEAGGSRKRRRTKVENEGLAGWVRRDKQAKNGDVLVLSDSEDDKDPLPPAPTTSKSAFDLLKPSRTSATTSQPAPTHVNLPPLTVSTPALVAKHTNGLVTLVEDALPPELAARLYVKMVKESVGEGEGDRAWSQNKWYLVDREVTSPHTSCFYRELPEKLCAEAGYDAAGFDESAQYWYNGVKRTARAFTRDQDEARQLVGQFVRTLLAGRERHPFEWDGDWLPNVAVANCYRGSKESVGFHSDVLQYLGPYPTIASLTLGCTRPFRLRPFIPSSQSSSDGSAQPPPQIRTLDIILPHNSLLIMHAGCQERYKHAVPPMNGMDVFRLPRGSLDTSEAFSREEKDELERRKWNERINLTFRHYRADFAPRTSFSPPGYLGTPLCACGVPCTLRPDGRGRARASLARQHGKAAEGDQQDEMVFFWVCNAGAANGGKGCNTWRLLDMQKEGRGKWFAGRKKRDEEDEAVKAG</v>
          </cell>
        </row>
        <row r="4934">
          <cell r="L4934">
            <v>5.6100000000000001E-7</v>
          </cell>
          <cell r="M4934" t="str">
            <v>MSDSDTPPASPPGPPEESVLPPWIWLTLCTISLFCLLFISFRRAKSLELYERAKDYLRNRLSFSRMHRGIHLSERDLEADPLASPSSRRPHPHRSFSRDDASDVSSVHSLDDDELPAPSSTRFASSSPFPSRRAYQLDTRPARSLASSAFFSFQSGLSSAADALGWSAERATSAMRGEGQKGDGFARAFWGLRKNERTGGIRLGEGSPREDDELRGVGGKAARVLGISSSPPRQTRTHRRSDSVATDGSGALFEVGDEEDGADAVELPAQFSLGSGGRGGSGS</v>
          </cell>
        </row>
        <row r="4935">
          <cell r="L4935">
            <v>5.44E-7</v>
          </cell>
          <cell r="M4935" t="str">
            <v>MAARPDLPETTAYPPTADDLKKAHKVGTEYRHIADVYNPVAPEFKQNQSAAELYAVAVENLAATKYLTPTPGEGQGGVPEPVQPGPTFLALQAAGIGGPSLILATALDGLKEDLRGLKEDLRGVKEDVKTIKRDVELVKRRQQDVKGGVSALKAQSVKNGKRVRSLKTRMDRPSATHNVSEAQRQRAFNASLRTVPGAPLVVVTGPDGTAPPRAIKTLAQINALTGQQLKQLLEFYHLPIDQLVADRRNCLQAFLYGESLATEPSPYPQGVLEAEEEGIWDSDEEEEEDEALWDDEEQERLWREADEEAAAGRGAGGEA</v>
          </cell>
        </row>
        <row r="4936">
          <cell r="L4936">
            <v>5.4100000000000009E-7</v>
          </cell>
          <cell r="M4936" t="str">
            <v>MIALGCGKAHLEFRDVFSFTTRGVAFAMRATFKLAILSPADRERASDLIEQHLRLYLPPSFFASSASTLAPPAPSVKMERVESAGPPSPKSLGDGLEDSLVNTSILDSQDIDMPEPHLHVEDAEAMEDTQVVDEDEEDTDEVVLVSVAGASSAGPAGLAA</v>
          </cell>
        </row>
        <row r="4937">
          <cell r="L4937">
            <v>5.3800000000000008E-7</v>
          </cell>
          <cell r="M4937" t="str">
            <v>MTLPFNPLARLRPFPSHFPSLACDSDTLIDTDVPSSPLPRTHFLSSHSTSSTPPPVIARSAFIPDSLVEHLMRNKRDSAITTKYLPDTAITNAEAAMHSFVTALVVATQCGDYAWKGGHTAVELGTSARGRRLGRKVVVSTALHNDFEDSQVAEVFFALEDDELVGRDLRLRQGGARFVVPSAEEKNHDAFRRAYDETLRQHAVYHLLPERRLPSLHELAHRPWTVDETISRLVAHLQTPLSSAHETPTQLLSSRSIRLSQPSSSILSLSFLLATHITSLTNELSALEALTADKGYIYTYQPPSIFARRLPAEVSVLLVFCALREVQLAAREAGALKLDKMRAFALSTHTSSLSSLFPLLSLQLPSHILSLHLSSLFPAPSHLYAPPPSLRGATLVIHNNSDAFGQNIESEESGGSLDGVVGCWGDASRALRRERGDLVRFVG</v>
          </cell>
        </row>
        <row r="4938">
          <cell r="L4938">
            <v>5.2100000000000007E-7</v>
          </cell>
          <cell r="M4938" t="str">
            <v>MASDDPAGALELPQLDQDGVDEARSRVSQHVSAAKRGSKGVGLGRRRRVLKDGMEVRDGTGRKEKPPDSSDEEEVGDDWFRLPDTNNERIGLSIGKIPRRAGMRIRKTIRRVKEGRFSSDLVFEEDEDEPDVIALKALEEKKEDEHDAGGAVLSAVPSVSGATAFYASPQGSTDSLVSLDLPLPSRSQISFSRLSQTSSRPGFAPLAQLPTLTELQSRDSAASSSPPESTYSPPLEAPTRTLTIDDCIDSLSRRDSRLGGMFLRQRHRHLPGRKHLHGQKRRTTKLDTHIGESAELDMNIAKALKEAGVIKDEEDKVECDVLWEHQRGMVVFGLPKFTANLLFQVDPPEWCDASLKPCPFSPHTFPCPPYWVWRDSEFMIDMSGDKDEEGWSYAVRFRSKYWRGEAIFGRAFVRRRRWIRTRVYRPKPVLPLTKPEEVVGLPDTAEDEFLGPHSCPDTDSLDAIHDLRTACAALPLSPKRRAALFAESVSPASFAVGEVDPRNPFLAFKRIKMEATATFDGGECGTEKASSKEPVWRDAVREINYRRVLGVLKAHARIDRQRLELWRLWLGARDLKGVVSMGVRADAAEGPAKGVGQEGAKAVLAAAKVVAKKERTDVWEEIDGDANRPEADDVWDVIESKLDPILALFDYNISRLKFLSTILAVHPIRHDYHRYKGYDLPLATQRHHLERALEARLAFYGAAKDLARKYGGWVAEAQKAGASLEDVEEEREEEERRVMNGNGHGARASSRDRKGKRRAEFTYLSRIDDVA</v>
          </cell>
        </row>
        <row r="4939">
          <cell r="L4939">
            <v>5.1799999999999995E-7</v>
          </cell>
          <cell r="M4939" t="str">
            <v>SLLDLPDELLVRIFDFVAQRLSIADEEDGGSYPRLVTGYMLVCQRIYTLCRYRLFRDVDLPEDPEQMTAALARIVFRPDIAQQITRLAFHTTKNNPLEHSMLSLSPNVTELDLRAPALYPALSKSLTSLKHLHTLAIALPDGEYEGLDFIHYIDLQLDAPMVRHLTIELPGSGGHETLGLIVTGAERLETLEMRLEGQVDLDEATPWLSLRSLTIRGQSGITDVNEFVDSLEEACRSAKSDEQGPSTLPQRHLALDLPIAVSGASNREFDESNAIKLFELLGDEALGKLEELDLRFFYNPLRSLEGRVPSVRVLRLHNISLERNPYAGEDRNTLYRFLTIFTNLKRLELDPQNTGPCWPAAVGSSLLCAIRHPEFFALLHVLQSTTKITEVRLRPFRTKIELRWTREEGGQEWQCERYKFDEV</v>
          </cell>
        </row>
        <row r="4940">
          <cell r="L4940">
            <v>4.9700000000000007E-7</v>
          </cell>
          <cell r="M4940" t="str">
            <v>MAQQLSPPPVPPRPIPPPPIPPRPGAAPPALAPPPRPPIFPPVVRGRLLADGSEAKSGVLCKGVKWQASGILEEGSNLLGQVVRIARPLTIHMGGPGLCVDAKGRQRTEILSWPPAAAGETWIYKWRFHLSPALPTSSKFFHLTQLLSREQGGFVVALGLVNGKIKISSVLPALLDDDGQPVPLPEMPAEDFWGQTTYHRMAVRWGPGGSVDYTIQDDATLAPLLRYAVSNVDVPAKGSIKTGLYRAHVCSAATAVVGDFDFKRR</v>
          </cell>
        </row>
        <row r="4941">
          <cell r="L4941">
            <v>4.9100000000000004E-7</v>
          </cell>
          <cell r="M4941" t="str">
            <v>MQIERQLKARENGEAYGHDVLTASMEAKACEGKVCMVCGTAWERRLDGFAAGWMWLKGLGVWCERCSTGRGHNIPSTLPRLPALEVVPEDSLKDLKFAPRRSVPRSSSKRDRSADDTAKQSTPWAVRDRNLKEGTSSEVDKLLDYLEVGAIEAIENGYMHQLVFAIYLDPDEPTNLVESYTFTFSYKTDPQGNKKPELVVQDQLSGMVISSSMFGHNSRDNTRKEGDVKRQVQQMIKNLITSTQVVDELPRRRFLNVRLFYTDDTPPDYEPPHFRPVVIDAPGYSFSTPTVADEPDFGTLGTVTTGFHGVALHSVSIAHVLDTSYDENISLDEALARNKRDAASRPVVWNAESLAERVTDQDGKLVVAEPVAVKDPSGWVIPFEPVSSAESKEMAQLRQKVGIKVNEDALVVAKGHMEEKLVEESPVDSNISENKALRRHRAIATTDEHPPTTSLPAAQVAPVVLRHPCGWPDCDYSTITRSNLIQHVSSKHLKLRPHKCTICGTTFADSSNLRGHLKSKAHLKMAQRAQREPHVPEDSEDRMDEEREIHDLIRHNTWILSTLEL</v>
          </cell>
        </row>
        <row r="4942">
          <cell r="L4942">
            <v>4.63E-7</v>
          </cell>
          <cell r="M4942" t="str">
            <v>MACPLPIVDLDAFRASSDSLAARNEAVKTAEALIEYGVLIVKDSRVSEENNECFLDLLEEYFAQDEEDLRKDLRPEVHYQVGVTLENTEKPKCHSYDPCKAIIASLDPEERPLDLEGGKADPKCRFFYRMGETPPETDFPSLRMENVTPDAFASTWQDSMECWGTQIKQSVEGVTEMLAVGLGLPQETFLEAGRYGSHLLAPTATDLRKYGRVGEVFAGFHTDLNFLTIHGRSRFPGLHIWARNTGKRISVKLPPGHLLVQAGKQLEHFSGGLILAGYHEVVCTPATLAALAARPPDSPAIRISSTFFWHLSSDYTLSPKSFVEQTRGSELVQREKRRMEERGETWDVSRYEEGLKVGTLVQNELKEIALHSGA</v>
          </cell>
        </row>
        <row r="4943">
          <cell r="L4943">
            <v>4.6100000000000006E-7</v>
          </cell>
          <cell r="M4943" t="str">
            <v>MAAVAAHSPSHPPHTSTASSPRYHNPAMTSSSSPPQQQQRNHQRTNQRAPPPNHLPPAVHEPKPVKLATPGMGYPFPLMLSRANTPREEILASPYKVQQRPPSPRRKVTPQGDGWDTPANSSRASSFAMSSRRPSTLTSTFSDSSCSTVSSTTSDALSSSGDDVSSASSPFSERADVNTSCASDTNNGPIVPPPTTPAEHARSRIKHAGSTPGAPPPNPLVTLEKAPEMLDLDDIREASPSSPSHDRMASGNDDERKRRNPLAGGLARLSMSGSHSSKEDGLGVGPKVEVD</v>
          </cell>
        </row>
        <row r="4944">
          <cell r="L4944">
            <v>4.46E-7</v>
          </cell>
          <cell r="M4944" t="str">
            <v>MAQTRRARARFPAAPLDPPAAAPNEPTETDPSPPSTSSIPAQTPTPASPAKPKRKRPVEPNYAKLEEKAARAKRAKFAAVEVGGSGVNGSTMGSAEGAAERMRLVGKTVKLQEGQSDYTITAPLPWRDPQTREFHFDDYDEFKPNMHPEEIIRNGAFDGGFFRPVKSKKSGREIHEDWTDFPKEWYEGLDVSMYLTRPEGAEDSVNKWQARIGQPYEAWEEQGWLRPEHDARGWYQWYYRFFLGRRCDDDARQVQRWKGVAGPTGRFKRMFLGKYRRDGIHFIEPDEEDTSRGIRQTLNHWAYDPTTSDLNRFREEQGDRVANDDADV</v>
          </cell>
        </row>
        <row r="4945">
          <cell r="L4945">
            <v>4.3000000000000001E-7</v>
          </cell>
          <cell r="M4945" t="str">
            <v>MDRRSTNGALRLGCFFAQLAVGARLATSEVCRRLGMDASMLEELAGHWTDASIASLYYSNFLENRSMLSLQAVAYLALSGRTAGNFRSVNSLVDHSIIALRQLRLHLDVDAVPAPTVAPATEWETKASREIRKRVCWALCICHCHLAGRGERRTTERVRALPPGASAVLDVLCAAWTLARRSGTATWPTLLLSPTSTFSSTSPESSTKPASRRNSRRISSQHNEQHWFDCSSRQIKPLPILPSCAPSLASRPRTGSCASFAYRPILGPRKRSKPHGSCCARCRPYKSTKGTIG</v>
          </cell>
        </row>
        <row r="4946">
          <cell r="L4946">
            <v>4.01E-7</v>
          </cell>
          <cell r="M4946" t="str">
            <v>MSEVQTVAQEPLLIHDGREERADEGANEPVLFAEPTEEGVEFDWPVGDKDRGPTFREMLESLNDPIPTYDELEDFGLFDHTQCSRLLAEYRLKNSSPAPTSPLPQIAFSPACDSTASSRQMGRAYTPRHRHSLSVLPVPQPQSGPPLASPSIAPRLNPFNLVRKATARPRPSHRAKSASEVPLAESVTSTPPRASFDSSSEWRHSVSLSRNETVKENRGARKLRKQAPPRITVRTDDDYLLRPFNDPPHPDLLDFADETKDASSLQPAKALVRPSTPRRSSARSSVASFVTSPLAYEPSEAEAMSPPPRPPSPVSSFPSSARRATLPPLETKKRGSTISSADSSYYADNERARLSPRHPRTGRWSMAAPPSPSGSTSSSGMWSKAIKLGRGKRGSESRASSVTSLDSPVGWEMLDCGQAGEARSFEVLGRPLSRPQVERAQSADIFPTLASGASPSLTDSGLSSSPSTPNLDRIVEQPETPDKRRSLVSKRSSLQLAKAISHESLPPSSGTTTPAIFSAASSITAGERDSPVRPPLSRSRRSSNLVLASTHSASAPPTPAIDEPRPFVPCYSANSLVESETWMSSMSSQSRDSLFYSGDETPASSSAEVDEDAVGVDADGGGVPDAVEKAHVVVDPSASDVLATTVLAPSLT</v>
          </cell>
        </row>
        <row r="4947">
          <cell r="L4947">
            <v>3.9500000000000003E-7</v>
          </cell>
          <cell r="M4947" t="str">
            <v>MHNAPAHTTKHCQELAYTLPNGTEVTIAQDDAASSSTGRTVWLGAQVLSVYLQHTLGTARRGWRAIDLGSGTGVVALTLASLGYDTLATDVDFIVNGVLRGNVEANRQKLRAGGGGWLEARTLDWFDDPSSWPFKDAGGDEGQNMKAMSIQPPFNLITTADTVYDPSLSTPLLSTLRSLSLLSPSPPPVYLALEARDPALAAAFFRSAANDFGFKAARIEHAKVKKLVEDKEGTLGWENEEDWEGVELWKLKLSRAAAGQQRRRRRGEQEED</v>
          </cell>
        </row>
        <row r="4948">
          <cell r="L4948">
            <v>3.84E-7</v>
          </cell>
          <cell r="M4948" t="str">
            <v>MSTLSAYNYSLLSVPAVWVLGISTHWHAILLSARSKEIPKFDNVAPRQFCAKVAELTKASKDAREFLRTEAAQQNIFENIALYAAAVVVGNVARLPVSYMNKVALGVLASRLAFVVSAEFPSTQLVGNGVDVEVGQICYVKTEQEKYTPLRSLAYLASTLLTLGVFVKAGTNFNKALY</v>
          </cell>
        </row>
        <row r="4949">
          <cell r="L4949">
            <v>3.8200000000000001E-7</v>
          </cell>
          <cell r="M4949" t="str">
            <v>MLSTFSTVARIARPLARGAAPAAPFSTSTTVGKAGSGVQGAGKSDRGVPRRPPHPHKRRGALVKFGHAGDVQGQKTLYRTRTRWLVNAIVNGFEVERDRLLVILRKRKIPSSTFAAWLEIVSRCDPVFALTKLDLLPSAKPDTVIGSGTTEGPIECPNWLYLTIPSFVTDLSHVSYLVAQIGSPRFNAMDEQNRSLFLARCVQVCLDLQHFVALRETVEWIAYTPADSSSTIRHADSFEQIFDALATGHGPYHVAEGDISLVLRPLIALLRSTLLERGIPLTRQIYNSLWSVRLAPSNPDDVIGLLSEMTDAGIAPSQAILHRVMQTCIEAGEGDMAETVMLELVSQKKLSGKKLRQLLGRPSLERPSLDDDASLKSLAASEHVKDVAEINRALEVLLREDGEAAEDGEADEGDQDANVREDGAAGRAGGVRGEDGEDLPPAPSPAEDVRQPKDRPLDSSETPDSPSPSSSQSVNQMPSPPAPSQPTSGAANPRDEREETMTSFLRHSPLTFQYLRVLRDYIAYGDGTFPRPPLPFFDRVSWLVFFSTVAERADVNPDLLVAILQRMHLDSAGPSRKGVYKPPRPTPGMYAIILQAYRRHGRPQDAVHVFALLEKGVLKDSNWRNNPALLDALVRAYCAFRRDDLALRLLDQYTRENELQPRRRAPRKDEVLKPKSDDGKLRTATLNAVLYCLSRQGRFARAYAFYTQYDSKYGVRPDVATLSIMLDAARLSSAHAGGGWRSPLDAFYGADVGQSPLHGGPGGGQRGGKTGDIDDKWDGVVAWRRFEKLVFEDVIEANWQDAKIRSPLEKERGVLQWLEKTLRPSQDEGAIPSDEPNAPPRDWRPFAVTLSPTPPQYPYLYPNDIVFRALIQLVGAHAHISDIPTIVAWMRHLGVVPSRLTLGLAMAHVDGDASIAPSKVADWRRWLVDWLGEEQVPSDREIAWLRRGGGRAGHPTVVG</v>
          </cell>
        </row>
        <row r="4950">
          <cell r="L4950">
            <v>3.7500000000000001E-7</v>
          </cell>
          <cell r="M4950" t="str">
            <v>MDFAQPIVFFQLSCLTRLATSPVGAQLTHLTFRLPRRNLLPSLTDFPLALPRSPSFTSLKHLDLSTTHVLDDARLPLLLKLHPTLETLVLDRCSGLISREAVEEPTAFATLRWLGKCCAGVGLARADDVLRAWRRISKERPADAPNVHASASTTSSGAMNDEKLVPPVRDILVLPPPTRLRSLGLGLHDSLAPRIVKAWTKSFNEGYEDMVGKTVDRAEDVKDRWERWARTNGRLEEGTRRVVVFREAVSEEWVKQYFPQLFDEDGVEELATWGGDDPALSLDPDPLFSGFCYTRRLLPLPYFYSPSASTPLVASLVLDLTSTIEAHAADFSFCPVPDCSNAPGVPHLTLSQVGKEDIEERRRREKEVWEREESEEWGSGGWRKDESEHRGGCAHLEGRRAWGVERP</v>
          </cell>
        </row>
        <row r="4951">
          <cell r="L4951">
            <v>3.46E-7</v>
          </cell>
          <cell r="M4951" t="str">
            <v>MLQAHTMSAHSTPPLASTSRFFSHDPSHSGQSTPLSLSASADESDAAAGTGTGDGGAEDDDLDEDEEAWDEVDIPQAGAETGQSGGAGEDQGAAEGADAATAAERAAKGIEIVISRGGQAGAKGKGKGKAKGETARERMIRQERHKAHVLSLLAMAMIRNRWLNDKELQARILSVVPLPLLNAFSLITPSRYPNPRDRSRLFDRALADLTAWWYASWTIDDDHELRRRDVEEVEEQLAGWKEEGERLRAVAKRKRDKWEQQQAGDSKGKGKARDPPLDPSQIPPFPWAEQPLLTAPQRKRALDLSASTSKLPLHPSPAPGTGPPVLIRPYTPASSTWEVLRPPVPSSSSPSKGPLASLYTAAHNMRGSRDLSSHLFVALLRAIDVPARLVVSLQAVEWRSKAQSGGGSKGKGKGKKGAAATAKWKAKGLKGKVMGKGKKKAEDDEFDFEDDSESEDLAPARPRPQPTKPKAKASTSTTRKKPPGSVSASASASASSSRAASAEILVLSSTASSASDSDGFVDGHGKLNYKVPKIKLRGSGGAKGKNGQRVAGWKKEAELTRAPSPDAAELNNPPTQWAEAYTRYNKEWITVDPVRKRVRCKQIMEPVQKGAKGGGEGNVLAYVIALEEDGSVRDVTPRYARAFTNVTLKLRVPTSSKARKENDGEDWFAGIIKPFKRGFELNRDREEEEELWHRQTNAPFPTSLGGFKNHPNYVLEQHLHRDEALLPSARSVGLFKGDTPVFRRSDVVTVKSQENWYRVGRVIKSAEIPMKFVKQRAVTINRRREEELAKMDGGTVDEQPLYAESQTEVYAPPPVNDGKVPKNNFGNIDLFTPSMLPEGAVHLPSKVAAKCAKELGIDFAEAITGFEFRQRRAIPVMAGIVVAAENAETLQEAILTLEQSTLERELAKQQDRVLKRWKKLIQGLRIRQRLLDQFKDPEEVTDEVLARELSGKKDKKGKGKAKAEPASPAPEAVNVAATSAPSLKIRLNGSSASSAGTANGSHKRHSRSSPSPTSLSPSDVSAPPPRKRLASSTNTCVDAGALSGTSTSGRTLRVRLPKKEEIKEEPSDEGGRRRSTRASAQKAKGKLALKDDEDEDEEAAGEGGGADEPAEEASDEGFEFDEDF</v>
          </cell>
        </row>
        <row r="4952">
          <cell r="L4952">
            <v>3.4300000000000004E-7</v>
          </cell>
          <cell r="M4952" t="str">
            <v>MAADLFVPLDELISTKLGALSLRDDEEMVDFVKGLVEEESFEPEDRKSAILGMLEADEEDETTSNAVDELLGETTAYQDAVAAKRREEEEAKAPAKEEEKAKKPLTPEEEAKRKAELLKAYGYMEEETEAERLEREEAERQMQPDKAYKDPSQMSRKQRKKALEGVDLLALPNLNKHHVQEQERQRREASSSTWHVASSESYR</v>
          </cell>
        </row>
        <row r="4953">
          <cell r="L4953">
            <v>3.1E-7</v>
          </cell>
          <cell r="M4953" t="str">
            <v>MHTPARSGTAGPSLPPSAPRPASLVDIRSRHSMQCSTAVTISAFATLLADLNSSWEEDGRTGKESSRQDRVDLFREEWLMGMLSRFKPLELLLDGEEETYSDGTRRSSAAASTSTLPSILTATTDDAPNAAAESPESLPDEARQRLVPLDAISRGVLAEQTIKRSLKQRGQLLRHQDFASLPAVARKAMRQTLKTDKPVYVSPGLLDSVEWADEFVQRGWAAPGIRFGVFRPDLIRFEEVKRKGDEGERVVSWEVVEVKYSGKSRGFIYTNFKVQAGFYHLTLTRLLSAVPSLTPSHKLTFFISRDPLSATYEEQSLALRTVQAFVEHHLFVLLPGWLNAVKVEEWERLQTALKETQPVRCG</v>
          </cell>
        </row>
        <row r="4954">
          <cell r="L4954">
            <v>3.0400000000000002E-7</v>
          </cell>
          <cell r="M4954" t="str">
            <v>MPPLSPSLETLPQPVQQRIVALALQDDPSFTLIALTALGRSLHAATRSVLARSLTLDDDDGVLVAAEEWAEQRREGRGPSQDDGGQVQASGAGAVKGSVLAQVVAKDDWADEVRELVVVRPAVDLSTLPPASSAHQFEQFSFDEDSPASSPGEAESPIPPLNDAALFGLIRRCKNLTSFTWSSYRLPPDDLCQVLGESAKGLLHFKVEIVASPLAGGAGAGEEAGVAAGSFVGSPSSPQLGTSPTASFASHGASSTSHTPPRWDATSLSSLPSTLTSLSISSLSLAGSRTLSTSLAFFPSLESLSLSRTLFVDDAVLSSIGENCKALKRLEVKDMGGTKVGENGLGEVFAGCEALEVLVLDAVEGRFSRSTWSNLAPLPSSLHTLKLLYPESGPHKSWVLDHLSSLSSILTPTGGPGLKRLTVSRKVRPEAVVPGSHHLASNPIDPVLDPSKWVLTASSSEIEAICEDGKRWESLELDLWAMDGGAVKRVLEECAGVRKVKVLLDAPFRNLLTLGSSFAASFALQWFVVSIPPHHTPELSSLDPNEYLSLVGATPSPSTSPTKSPSGEKGDKEDRSTHPVSHLATLTPPTREWRRFLKRSHTLESLTWAGRGGLGTWKFGSKAGSSLLRVEFEPTRPSTGATAGTGAVEVPKSPRSPMGRRRFSILSFGTTPSPTSAVSTLSLSPPSPTQTAQTSPQTSPYTSFGSASREVCSPSTGSARRRSSTSSTASSAFFTTPSHTTGSGSALGLYPIPSPPSTAVGSPSKKSFADALSGSNGTSGGWTMSAGGGVTAAPGWAENGNGTSSRSVPPVEEEQGAEAKGKTSGGGRRRRGSPTTGRKKAGGATNGGSRK</v>
          </cell>
        </row>
        <row r="4955">
          <cell r="L4955">
            <v>2.8300000000000003E-7</v>
          </cell>
          <cell r="M4955" t="str">
            <v>MAKPTTPPPTPSKPWLKLILTLLVLAALVYVARLVVLGIQEAMQSTKQALEKQGVSVSKDGVAVKTEKRALTQEETEERLQRGLMKGWKNSQFNVPWMLAKTTGLGGSRHDKNKDEWEKKYGPKQKRRVD</v>
          </cell>
        </row>
        <row r="4956">
          <cell r="L4956">
            <v>2.4200000000000002E-7</v>
          </cell>
          <cell r="M4956" t="str">
            <v>MTCAMLPLSSTDSRGPSPSTCGRRPSVISQPGRPPVALTRLPPLSSLSLPGSPSAPSLSSFILDTGAGSPPLPPPIPPLLHPQPVRPVKVEHSPLLAGPSSPSLAQDSTRVAPADVYAHAYRLLRERWAGAGSEVKEAAEQAKEVLRAQDERKRRASLEQDEEEQERSAKRVKHRRASGMVAPVAEQVEFFDNAPPSLSSSTTTALDSAVNLVGIPRTTSLPPFATVFATELALLPQATTASPRTSPTLLKRKRSVSMPPPPLTVPAYARHPRTSLPSVTEPKPASTSLPPLSSVVSLVPLATLPTSRSLPSFPTPSSARSQALSQVVNLFEAARASRAEGFRRFGEGVEERRRKSMEGGSPRLPSVFERWQ</v>
          </cell>
        </row>
        <row r="4957">
          <cell r="L4957">
            <v>2.3000000000000002E-7</v>
          </cell>
          <cell r="M4957" t="str">
            <v>MSAGYVEAYDPRVSRRVSLSHISRIPRDASSLPSDLLFALLLSKGGVALALHASRDWLLAQGYPAVRLTALVLFAAGGALMLWERPWTATKGGKRKTEPPNPVYPLLLFLDTLFALLSISRLSVLRFILLTSFAPLWARAPPFVKIAGRRAGERSNTFAITTAMVVLSYLADSTLSKTGSASRSGYLCVLAHLLAAGYRFELYAAHNGDEQQRSAMHANSTVAAAVGASVLAVLRAVFSSSSKTSSAAPTDPFFPAPDSSSSLHLLVAAFLAITHLCIDPLLTRTLLTHIPPVRLLRPGWPLTAVATAFIGYVGFGKAPSLSELAIGLIAWRAIRHIASTDPRSTVVPASGGVSTGTSSPDQPFLTRLATFYRHLRATIKTILASPESRRIYFFLCLNLAFMFVQMAYGIWTNSLAIHMFFDCLALAMGLFASVMATWPSNSVYTYGYSRVETLSGFANGIFLCLISIFIVFEAIQRLIDPPEMNTGQLLTVSAVGLAVNLVGMVATGGHHGHSHGGGGGHGHGHGHSHAPVRSNSTPFLVKGGEDEHDDHHGHSHNGHSHSSHTATPARSSHNRSHSHASPAPSLSHLASPSPSHNRSHSHSHSHAPSTPTSNGHSHDAHDGHGGHGEHGDCDSDDEDEGGAESAHAHDSHNMKGVFLHVMADTLGSVGVIISTLLINRYGWTGFDPLASIFIAVMIFVSVIQLVVDSGRLLVLDMGEEKEAEVRKALTALGRVEGVASFTKPRFWQKDPSSMVGSICIQLAPASGSAYDAHGRPTQFHASIDRVHARVRRVLRSHIAGLDDLTIQVEPTGGLG</v>
          </cell>
        </row>
        <row r="4958">
          <cell r="L4958">
            <v>2.0000000000000002E-7</v>
          </cell>
          <cell r="M4958" t="str">
            <v>MIPSRPAKAAPERQAESVTARLARLRSEQASGSRPRFSSTPPQTSFATTRWLESVTAPERPAPRRPVDRRRGLAGPPPPPSWQAAAASVRIDPSQVVDGHNRQGTWLKPHELVEREKLAAPLKGKAKAREGPVDLFTAAGRVVAEDLSRGTGSVLLEHVAFLPNHLRIRLLDVFADWRNPAPLTDDGLKQLLRRDVSDGVELSVEELEARMDLLAVEDTEDEAEGDWETAHGKETNSLDALDSLELSFSAVSLRALRQVLLYDSHATASAQPSRPSTPSLPPAPPKLVPSFPNLHTLNLTSTSRIPFSDTFFDLLPYLISLRSLALSGKSIETSSSTITSSSFLPRLAVATPTLCELDLSYMDFPHVAVKSVDWDVRWLELRVLGMRREWVDWEGEEGGPEKRERIRREVWDFISQGRQKKRRWTEVIV</v>
          </cell>
        </row>
        <row r="4959">
          <cell r="L4959">
            <v>1.86E-7</v>
          </cell>
          <cell r="M4959" t="str">
            <v>MPSSPTLKRHRTLSSLSSLPPFIPQRTSRHPSRLALLVFLGAALALTTYVVNAKGGRDLLGFAGGAEEPVWPREGLREEAVIGSSSPAEDARGGRGHSSMRVGATTAAQDQREAMRGAGEANLADVRIGGLAKPARRPKAKQLPVCKKTVLFRFAGRHGFGSEVSLLLRVASVAHHYGYTVFLDSTSWNYGSWSSYFSLPSSSSPFTPLDPQAPCRPPSPQTKRYKLSLTPDESRALSLHPLDASFRPNWTTRNHVYWLRDVDGLDATFLRLFVDQLKLAELHREDLRGLEAVEEERPPFLGAEETLPRVFEGAFERMSRLVGQAWTPNEEVRRMIGELERKLGVSGDEKRGEGKRPGDMLVGVHVRLGDKFLEADRIGPASLSTSASPPPPPPDSAPGLTDDLITSYYAAAVDSINSLLSLPSSSSLPSSSPPSSSAHQLNADRIRTLFALSAPWSHLASTTDEARPTLALMSDDPHAVEAFRRHPMGARFRVVGTAEEEEEERVRGKRRRRDGRQEVMEKRRPEFGAGHAVLGAGGVGGHGRMQVVPKTKAGVPDGYNETAFNHLPLAIRISSARLFVRDLTVLSSRADALVVTGSSNVGRLMMLLFEARRGEMGERRGEVRSLDTR</v>
          </cell>
        </row>
        <row r="4960">
          <cell r="L4960">
            <v>1.85E-7</v>
          </cell>
          <cell r="M4960" t="str">
            <v>MHLFVRDLSGHSLSFDAFDVSSLQYAVADRTAIPVEDQRLVFGSSQLVSGRTLSSYGIEAGNTVGLALRLRGGAPKKRCGFMLSNTDRCSQAAVRIVGDCQLCSASFCSRHRLAEDHSCPKLSTCREEAFERNKARLEADATHTEKLARV</v>
          </cell>
        </row>
        <row r="4961">
          <cell r="L4961">
            <v>1.79E-7</v>
          </cell>
          <cell r="M4961" t="str">
            <v>MPKRPRTPSPPIQRPSPLAPLATRMRYSIGRGEQGVLTFEPYKGYLLPLWRFKTPEIAEESARRLQREFQRFEGEGDFVGCDMARKFIQMGMTRSMRYANRAGGRKYSAEDGSLLPKSSDHPGAKDKLASAAIFREVWERVKGRERYAELRKEWEKEKKEWLKSRPKEEEGSEAEDVKREDGEEAVKQEEGEEKPAKGKKRMISGAKKEDKPTSKRRRVKKEEDASD</v>
          </cell>
        </row>
        <row r="4962">
          <cell r="L4962">
            <v>1.7500000000000002E-7</v>
          </cell>
          <cell r="M4962" t="str">
            <v>MRTTSLVLLSLASASSLVAAKPAEGGSIEALLDRVAQRSDRSVSAKPSETPVAVKDDVKPAPAVEKADLSVEEDDGPRNKLVRRSRAQKHEKMAKRWVWATSIIQDGATSAPPVGSNVNLLSSSTTIAADTPTATLVAPSFPPVNSVNSSSTAVPPAASTVAPAAVNATSSSITASVASQTTGLLTKVRQTFKQREQALVARAYEDEEDDYADEELEFEDEEDDVEEHQEKKRWVWATGIIQDGATDAPPVGQNANLLTPSTTIILNTPAATLVPPTFAPVAATTPAASQAPNVLVAPVAVNSSSTTTSAPKTSMTPVARKFGHKAVGRAFHGQQENRRWVWATSIIQDGATDAPPVGENANLLSSSAYPVTTPAAALTPPSFPPVAASSSSSSSTTPPPAPSSTSVPPPAIAVAAASTTLAAPAAATTTSAPHGLAAFNPKHIFEEIEAGFEKLFHIHHSTTTAAPVQTTSAAPNAKRWVWATSVIQDGDPNAPPVGSNYNLLSGTTPANTPAATLVPPSFPPVDAPSPSSSSTTPAASKTPVLAASPVSQSSASQSPTHRVLFKDRHPASASSPPPVVAAANAAVTQSMLSAATKPTSAAQQWYRADPKRKRMARAKRA</v>
          </cell>
        </row>
        <row r="4963">
          <cell r="L4963">
            <v>1.73E-7</v>
          </cell>
          <cell r="M4963" t="str">
            <v>MGDQLVAEGDVRKATSALLGSTVAGSLVALVLYGIYAATHTRYVASEPYARLALRVKTVLWAVFALLTAYSALVFCDVVHWSTTLKRSPDDILHGWPVNWLLPLFAGCVALPVQAVLALRAAGGIEDRKSRKMFVLAMALWIVAAFAASIATTVAGFTARDTASLKANPREHDIVTTVWLWSTTVVNLALTVSLALTLRQLCTTFNETTTSRIKAPLSALMHTASFTAVLAFAGALSVTVVVTEHAMWSLIDWAFWLPLPACYGISLYTTQPTRRPAEQPYRSAIPLPTNHHDTHLQTKEMPALPSDSVTVMVPPSYAAVTAGEASASSLVSPEKTASAHSTPNTSPTKKPSRSSALYDRIEPWERRASIDNPPFPMPLGYSPSLQAGSRRASSLDIPIRAPSRLRGSSISDVETVSESEKEYGTDTEVEEKQEKREAEVERDRAKTDGALRSSDGFEHH</v>
          </cell>
        </row>
        <row r="4964">
          <cell r="L4964">
            <v>1.6400000000000001E-7</v>
          </cell>
          <cell r="M4964" t="str">
            <v>MSSATLHVAAPRHGTSDRDHPLVYPGSDLDSSSSDASSRPSNAPSAYAAVSRALAGALAFMFKRPVRLFRPVKISTWAGIQAIAEEQGRSVTPGFVRGLLRKEGWRFFPKHVLPPLAINATIGLTLFTAYTTSESLLTPRFDSPAAVFLLIPFVSGSLAGAAQSLISAPLDNARLLLLRRQRFLRLAKADSRNPRLRRLHALRLATSAAGTPFVSWWGLLRDAVFQSARPAGLGGAAATTARERLEQGRRWARRGWSLFGLSLVKDSVGFGIFFVIFEVGREASRIAGLNWDGIDPHKAEDAEEKQRRTPTGLVLQSLGILISGGIAGWVFSIIARPFERMRGAIWEGRSKWAEKDGRLKVIEELALAGTDASTRSEQHAGATPQKRRRTSAGGASERKANDQLGPTGRKEFRVRIGRIRTVSRSAAIEKRRKAREEERDRLLKLYELQLRQREGNQTAPPVPPPTALPARQPMPSAPSLVRAACQRYGTLTFLFASRTTLQIVEARQSTPTSSAIPRPPPPPHRPVGPTRLSARGRKAVEELRKQASGRGWRAGAKVLSYIPPYAVGFFFYALTSGDLKIEV</v>
          </cell>
        </row>
        <row r="4965">
          <cell r="L4965">
            <v>1.6300000000000002E-7</v>
          </cell>
          <cell r="M4965" t="str">
            <v>MCSLADDRLRSQPRRLLHLVESACDARDSLADDGLTKRSRRNVLLAKLLLLFSFFTTSPQDILLAPKLSTTLNYFKTATMSSDAASTYSFSSTAPLTGAGSSPKSPSLLSKLLRRTPSPKAARPASPPKTAEETFREIMALNASHGDPSVQAYHLKTAPKTKTAKPSKSASPSPPRSPSSSSSPAAPRSDAFSEIMALNATHGDPSVQVRLSFSPAFAISRRAG</v>
          </cell>
        </row>
        <row r="4966">
          <cell r="L4966">
            <v>1.6200000000000002E-7</v>
          </cell>
          <cell r="M4966" t="str">
            <v>MPKTLTRSLSRPLADLSNLLWTRSKAAKTDTADQPPETSPPLTLPEITADPFAPFDSDEPDDYLDAPFDRPARPSIDSHLWKECTPIPDDPMGEALAEESFARKIASRQTGVGETEDELSGSEDDYEDADDSSEFAEPVSPSFEDESAGAISTPNTSLPHTSPDRYDSGSPWTSSPNAKGNTASQQDGYPFPHSSTPPRPPVAHFVELIETCPTPPSSAAVAAEERRRSLLVASGLGNDCEEDSDGEDSTRPSSVTPRSPSRIRSRSRSPYQLGSRAASPDSLDEEKQAEIVEPPIKSYPPSLHPDEAHFDTYTRRPRHPPASVYRSDEEDPLPFSELTSTSLVNSLLALRQPHNDSSSHIPAAPLEDPSTFPAPRHVRPHHARERLGAQSPAPFSDLVSPSTTEPRRDFSTSQPFLRAQQSNSTLFSWDLAHLPAPRTPRERPYRVRTSALFLPTSFLGGGKGTGLYGDVCGAVERKVEEPKKKERRRSLPFSNSLASLSAVFHGGSERATRRNSGFGISSRSIAEHAIPEDAVDARPWTPSLAPQVDEFAVLAAEKDAVPPRSEGLKRSTSLRRSLSRWTRRASWAPSAALDVAEEEEKRRVKQERRKSGLSCSLFRPQGTRPEEDLEHWVFVVVR</v>
          </cell>
        </row>
        <row r="4967">
          <cell r="L4967">
            <v>1.4500000000000001E-7</v>
          </cell>
          <cell r="M4967" t="str">
            <v>MPPLRTRPRRSRPKPSLPALATFIALSPFLLARTSLALPESQSPAPTSPALPGGLLGLEAVGSELTAVEDGRELNARRGLEERAGDGRAAVLAESSATSPATPAAAAATTTGSTPHAPVTTASLAQSVITSVPSSIDGAGVGSSTSLAVAASSSGTGASTATTTSTGVISTSTAVPAGYDLPEAFDSTLGNNFTSTACPSFFATFLANPTFKSCAPFSLLLTTSTGFFQAERAPYGLLPYVLNASCTASQNECTGLMDSLAAKIQLQNTCGPDLAKGNPLAIEALNGFRSYRLMREAGCQTSNTTGRYCFAEASAKTNPSDLYYYYLPEGTSLPSGATPDCDACTQNLLTIYARYATNTTLAIYKTYASGRAAAALACGPNFAPLVVTSTAGQKSASSVTIYFDRRQTVLAAGLGILGALLLAT</v>
          </cell>
        </row>
        <row r="4968">
          <cell r="L4968">
            <v>1.42E-7</v>
          </cell>
          <cell r="M4968" t="str">
            <v>MTARYSYASLGGPPTRSFRDSRLFDLDLAPPPPLARLRILTRPKALLATISIALLIIYVFYNPPARRSERDNRLFAAGFDPDARFEALYEAAQAGWRPYDGAKDHEEEVNEQTWVDKLSATCLEDLGAQGVLCEEAAGLFRQTAVDLVWTWTNGSDPLLHRWRADVTATLSGRVRPAIAAVRERKTANHFRQHDELRYSVRSAVHAFSPSSLRQLRILTTDLPANVLLGDVIDPLLSLANGSERLVSSDRLGQVPTWLDRNSSVQSPPLIVSHHTSFFEDGVVLPTFNSLSIEAQMSNLANLGEFLLYLNDDAFLFSDSHLTPGDVGAPLVGPVFRIQADMLVDSLPPSASIKDGEGEWASLQRANWLLDQRFGERRRGYLAHIPKAFSAPLLQEVGRVFHDELLETASSRFRGKATEYQVAFLATHYIIEAHREALLHAFFVGKSDSNADGSLSVDERRCMLLDLGFRVAGTDVSPPLVEVPLPRRSTTANLPGQLERAGIPLPGGTLYAFSSHDGFGMFRIENAAYNEKFDHSKPIRPAWPLDTQAPRHPACAISFAACFGEDFLAPSRSVKAEDVMRRVAYEQPQCGECAILHLVGSSGAAGLSAFLPICDVPQSSAPSPPPTYSTAKRFDNVSLVLPSSCPSRRLAAISRILRYTYTLGDSSSRFISMRQARLTEQVLRKMDAAAAAGEEDWPTFLTLNDDFVFAEASQAANKILHNWFEQHWPNPSPYEARAQA</v>
          </cell>
        </row>
        <row r="4969">
          <cell r="L4969">
            <v>1.3800000000000002E-7</v>
          </cell>
          <cell r="M4969" t="str">
            <v>MHGSPRQQELATVAHAVDDLPRRRSPRQQDVRDRPIARLRLRPSIALPATALALCIVFLLVGRSNHHPDPALSRSSPAALVELGEHPNFDFDAHLEPVNHRVELEEEEGQVEEEGGEEALSDAEGLESDDVDDVESVVELDDERETVDAARTHSNSLVKPFLPLTCEPCSSSLVSSAPSSSICAKYRPPSSSSTSPLHPDILDHSILFAGTGSEVRRVLKRAMRSALYGLKRHREGSEGEVQKFEGEEPFRILVLGGSVSNCRGVDQKTECWHAHVLRWFQRTFPMEGDRDLVPNSPSRLFPSSSSRVRLHKRDAAEDGNFDADADRLRLAKRAAKRKSKKKPGRTKSSHAGSRRRPSTQLINGSKSATGSAFFAYCFEEEMTLRRKNLDWGKGPDLVVVESGVNDVWPGGEQATRDFEKLLRTLRALPSQPAVVALEAASLLLASTTAATTNAEYDHLPAAHFYDVPVLSVKHALFGPVHGLSSSSAPDGPLNKIDDLFLPDLHHPNDRGHELLADVLLAYLEQQACLAQQEVMAAATSRLNAHQSGVRLIGGRRDGDVDPLLDIPPRQDEVVRPLPARSLFTPFSFDKKGHKVDEGVWELPKPTCIQVGNAKSLVEPVKNKGWSKLAWARDKQYLAASKPGSSVTFRVNVGSGGTILADWLHSRFYDLGDVLVYLDGDRSRVKQLAGWWDLGWSIGVPTEVFKDVSPGEHDVTFELLPASKSSHPSSKNVNFRLIGLIST</v>
          </cell>
        </row>
        <row r="4970">
          <cell r="L4970">
            <v>1.2800000000000001E-7</v>
          </cell>
          <cell r="M4970" t="str">
            <v>MATTTEDLKSKANAAYSKKDWREAVRLFADVVEQEQDGPAKATLLAKRSTAYVKLEDYSSALADAERAVEADPSAALAQIRIAEAALKLKEFEKAEKAYVRAGELATDTSSRKRYKEALKSIQRAARHEATTQEKSAPPHPRPRQARRQPAIETWRDRLIRSMTNEGFQYQPEGGIAVALAAWNQCELGLQHLHRTVYMVPAGLHVDLFNPDCLTMFCDCILSTELGFHLTPSPNPGDLPTLTKLSKLIEAEADKGDFRKYLTDSKWTPQRIVQDLNKRISVEGRQLIRRFTASLINGRIIGGFFCHYAKKHSPSAFRSSRSYKRGLTGAVRPAEQAVASYRLALDVLEEGKRQWAYESQGTRCLSELKLTGISTSAEALMRGHKQAKTDEERRDFPLDEIEELADSLLELLPRWEAYAGLAYASAYRAEEPFRNQQPGVPDIVNLDVARQANDWYDAAAAAMPFDWHQKRDILWAGLRLRLLTGGSTIKEVRECAAEAKRVDDFATRFFGPLPVKHEPRDFVDLQAQACEQWLCTAGPHHSPNSILKPIPRIHCPPGFDSDTFRPGGGRGQHCLVAEELEQGDRLLDKGDQEGEGRRRAASLHSNRSAAYLQVNKYDAALRDAEEAVLKRPTWSKAKARMAEVYARQQIFDLAKSSYERAIELAEDDATRERYQASLKTTKEAEEKAKSKNQGLRAAARPAAEMQQRLFVNRVALAVANGTYVLRPAGGMALSLHSYRTLQMGMKDLQENNRKIPGTDQMKIFAFSHAISLICECLVMDDMTFALEYGDEPGFPIPDKIDKLIKAELQQGGCLKYFTGAIWAPRAIIADLNSRVATEGRQHIRQATCPVHDLKLAIALLDEGNRMWSNERFADRGNTFKPTFVRNARVLLMQTLVLATRDMKTAAAKRAYKLEDVEEIADRVIREHPPEEWHPRDGSTMRVCYSAYPVWEAYLARGYVWGIHAGVPLLDIKPRKYAFADLAAAKNAAEAYDKAAAILEDEAPDFTRYCFVLWYATHWRLRAGGLSVRELRSRVNKAKEATEETKRFVEDIEDSFDDIRKFCEQQLKSLNESLRSAPPGITDRNTIKPIPTLNCTGLPRSFNTASLIDQQEFGRLPGDIGCIDQCG</v>
          </cell>
        </row>
        <row r="4971">
          <cell r="L4971">
            <v>1.23E-7</v>
          </cell>
          <cell r="M4971" t="str">
            <v>MDWDEISPKFLPVPWAPFTSSEGNLLLKLVYLAKEGVLAVMATDLENVYFETLNRRQTNKRLGDALRANADSQSDVALGIGEEGERVLQESVEALLSAVSSGTAKAEISHEAFEHFIKVSVPDRFTVEFLTISLENRSASILAAHLVTPLLGVCSSLLALLRDASTDDEALLKRIESAVDSSGKAERMDEGRSMTRFMGLGGPALLGRWTQRSLGAKEKDLQPVTLSLPNRPQVPQRPFSPALNSSAPKRKRSPSPRLPSPPPQQFEPRESVSPVKPVASLAHRMLDHAGAKGERIGWDDSQTQRPVATPENDASETKMDVEPVAAADQSVEEEEPATDEDEPLPASSPLRTSVDRSPSQRPPRHLPHASTSGRRDLSPTPTATQKSMAETSPPPTAEADAEAAEKERKKEAAKRAKAAEEEQEKARRRARLQKAAAGPTQPKKKAKRL</v>
          </cell>
        </row>
        <row r="4972">
          <cell r="L4972">
            <v>1.2200000000000001E-7</v>
          </cell>
          <cell r="M4972" t="str">
            <v>MGDSTLALLSLLCLLSCSADHPLPHSTHLPVSPPTMGILANLLVRLCPDTDLSYTIFPPASTYDPERDVPDLTGKVVIVTGANVGIGYETAKQLVLKNAKVYIACRDETKAREAIRKLEAFVKERQTKGQLDFLKLDLSDLDAVKKAAEEFLAKEKQLDLLFCNAGVMKCPPDLLTKQNYDLQWGTNVVGHHLFCILLLPALETSFTTTGTKPRIMHTSSSAHKMAPGETGIEWSTLEGGEERDRMLEKWGGLTASWKLYGQSKLGNILTSTILSTRYPYLISTSLHPGGIATDLQRHLRGLEAQVTSWLLWPVEMGAQTQLWGATSEEGEGLGGKYLWPWARLGRPDKRALNPDTQKKVEEYLDAQVKPWVG</v>
          </cell>
        </row>
        <row r="4973">
          <cell r="L4973">
            <v>1.1600000000000001E-7</v>
          </cell>
          <cell r="M4973" t="str">
            <v>MRTASLVQPALWLLAWSVYSSPARAELAPAGNGPHDVRQLSQYPAIHHDDVQLLLERARQSAEDGAAEDEGYGSVKVVRETFVVPVGSKVGRRARADGGTASRAVQASTKPKEAADILRTVGKLKALRPLFTWAIHHPLRFLYHYVLVPLAKLLLLALTTLLRLLLALVLAAVSPIQSLFSLATTPLIVAWNAFAALAPLWWALGGALTFGAGLGLVAGLVAGRTTREIIDDTVDRTTRTLRWLGVSEKKREVGLGGYGEGARLEKVPSGPPRRMSDKARGKQRSTSDGFDGRISYEAFDTPPASAISTSPRLSPLLQRFKRESTAYSSARSEGPAYVDYSRHGGGAASAEGEEEGSSWRRREVDF</v>
          </cell>
        </row>
        <row r="4974">
          <cell r="L4974">
            <v>1.1000000000000001E-7</v>
          </cell>
          <cell r="M4974" t="str">
            <v>MLSPPQPAQGKRPSLRRLHVLLIAFATLAFHLWLAAKLASFQDSLGTTLGDSGGGARGGDDARDLEGAEWRRLDGVRTLLGIGRLWAWCSVGIACIGVWGLAQVRSNRSQAMDAPLILVESQQDHLPFVRLFMLNSFLSLALDTFLVILVILLLTLSSPTSASLATTLCQALSSAPSASSSFSLSFGLPDLLGLSLEACEERFEGVVVSALATLAVVEGLRGWGAVKVLQFYAALVQRKNSGRHARQGSEEGRRRGRGEGDDGQYYDSPVELESGPALHRSPSGRKRRTESDAAERRRRERSSSGASLSGGGNGQKRHEKETRIFLLPRPEERSGGRAARQEGAAEGVPLLSLTASSPVRSSFPPPPKQGHGSSHLASSGRRVLVYAPVMVSPEEARSLGATELVLQGGRPPIPRSHSHHAQPSASSSASSSGRSARSRSSTITPSSATLTAAPSSSHLSIDTTRGSPPSRQDSDGLRTPIALHSPAFAAALREDWEGEPVKGSKAA</v>
          </cell>
        </row>
        <row r="4975">
          <cell r="L4975">
            <v>8.3799999999999996E-8</v>
          </cell>
          <cell r="M4975" t="str">
            <v>MLDTLPNELLSAIIEHSAIRPHSAAPSWRHLARLCLVNRRITHCAQPILWRFLALALPRQRHALDQAPTHLSSLATHLHVYIHGTVPVPRVEPSEGSDPGGSEGEAEADEVAAASPAESRSGNREDAADGVDELGDDDGDSTNGSSADYSDERTVDNDSPSRKSFDSHVIRHDPLDPVKEDLGVLDKLSNVQHLWIYAATIDIEDTRDDEAEMAAFKCSTLILEFFESSVLERLTSLHITHGLLELRNLDLATPLRLVRLALGGYLYSKTDLKDLLNPRLLPNLRSLRLAPNQTCKGRVAARMIALPELEPAFLSQLDLLQIEEAGLFIPRSYLNSITPTLCGMYDDFRYVQDVQYLYLHDSSLDSFAERCNSFGLWHQPLPPMPRLEAVFLPLRKRWNTRGKSEDPLRLAWEGKGVKTIEYLAGPELEVEEWVHGEVGFGDDFVLPEFEAYIKAKRGPV</v>
          </cell>
        </row>
        <row r="4976">
          <cell r="L4976">
            <v>8.2900000000000008E-8</v>
          </cell>
          <cell r="M4976" t="str">
            <v>MAPLGHPDDPQRPYRVHITGFGPFRDVTLNPSWEAVRLLHDTTLFSEPLLDGVSSNDSPSLRRPSRPIHFSASFLPVTYSSVSLLAPALQNPPEPDLIIHVGVSSEDRSIRLEQRARKFGYDSTDAEGQMAELGEDGRRGFVGERWRECPEELRTRVEGGKVVRRLKEAGFEHISLSEDAGLYLCEYTFYTSLATALHRRRADCPTPVQFIHIPPEGKPYEIEEVTAALRLVVWTILNGA</v>
          </cell>
        </row>
        <row r="4977">
          <cell r="L4977">
            <v>7.8499999999999995E-8</v>
          </cell>
          <cell r="M4977" t="str">
            <v>MTPPTAPAPPTSPLLRLSAELLDHILSFLLPSPTRLARKTLARLLPIHPSLVPLIRRRLYARISLTIGSSDGSDLAFLELLRDGVAGPYVRVLRLELPKPDWSVIVQDRDPAEFLVARPVLDQKQTVERVREIFERTPYVRHVEVDVQLGVPLEWVHKRDVEGEEADEEALAGLGKAMAAWNNLEGFVTALPDAKQRLQIWSDPNTTSHYVHALTTWSSLTTLDLWRVRLVLPPDDASLAFPTFALEELNLRQVELGDELELRWLLGEAGGSRSAKLKKLRLNEVDFVRQKGTNAPLLSIFPADQPASFASTLEVLDLTLSSPIPSASAVRFARFASLKELTLAGPGVDLALCEAFFGIDEGGARSKLDDSTPPLSSLRDLAFHYLSHPSISIPSLLALLHPPSSGSSSSPPLPSLNDLRLHTTYPLPRLLDWRTRRLTREPVWAELADDEVGDEGWKKVFRCAGRINRARKRAALARGESGMVRRVRVWQNRFEMGYDDVASEGEGEEEDEEEGNASEVDPNALFVPGSGSEGEEENAAWVRRTLQDEEDEEDF</v>
          </cell>
        </row>
        <row r="4978">
          <cell r="L4978">
            <v>7.6399999999999996E-8</v>
          </cell>
          <cell r="M4978" t="str">
            <v>MRTSVPSLLARFRDDINAPCDASTFRAYFTSSTAPCCWEHGPKGQEKLLFLGDKFEGEDRVLEYWRLIGSVLKGKGSNFDEWDLLVREEDGGGKARAIWTGDAVWIVAETGKEWEEHVVWKFDLVKEGGEWKIQTWEVWADTLSAYLASQP</v>
          </cell>
        </row>
        <row r="4979">
          <cell r="L4979">
            <v>7.0099999999999999E-8</v>
          </cell>
          <cell r="M4979" t="str">
            <v>MASHASSLGPYASVVPLTPSAAPSLPQKPLPEVAERSATSNGRPAPPGSPDTEMTAPGAMLPTPPASLPTLAGRLDVRTAPHGVEETQERDSAESSAESESADREGGEGGRGNTPPFAFDGVGGEGDLGRARTGDEGDVGMSDETTALAVTSLAQPPTPPSGPFSTSAPITRSFRARYASSSTDSLPLAESDAVPHAAHKRSHSNVSPSTGLTPPASYDFDTNVGMFSPPSLSLDLTLPRDEPRDGDAWLRRAEEGTAEPTRRPSLAKRWRSSFSHDQDRAQPTTSTSAVSATAPATSAHAGRFSSTSLLRRRTRPTTSTEAPPIAALPASAPTLQLDRERGGSKRRRSSTLLSEDSLDNRRSIRIAPWLGSSSASANSTSRAPVEPVLSRSNSSNVESSGHSDFRTIGRRARLSLNWLGNSASREEQQPPFAALHDAALPSPPSASREVFPLVRAPTFTRPFASPSTHLDSTSASSVDLLEHSSRMTLHARRSSDLSTRGEGLLREAAGVLRRAEETFGRASREVRRTEESRERDRERLVAQRLPSVGGLPMPEEASGGRPVVGVRLGEGWLPRPSHATASTFEAPQSPPSSQPPPVRRRRFSFSSPLTSSNPSNQEPQSPDGASTSSSSASSRARQFITQLRARRPRLSRNSTAVSPPEDGPAGDSRLSLARTESSTTTLRSWTLPSPPLVSGLVGSSFDEDFEAAEAARLNRHLLERRRVVQDLDMRPTAPLASPPHEPTSQAQPAGSLWGEPGSPQASSHRGFPRLRGPTERANERWRRGEQPISTSSITTATMSATAPFLSPWRRQSSVAPTTPAVTTVRPSPPPLDDGISRGNADAFFRRRGESPSPRSRRMRNDIDGMMSTRALNAAEEGAAGESTTSARFARPLGRPAFRLPQPNSSRSSSRPRVFFDEPDEAPPSDWLAAPMGPFMLPSGSEGRRMVFPHPANPAGPSERSETSYARDERLASESMGRQRVRLAMKNLLASRHGRVLACLGTNRCRGAHPALASTRLATSLRLPPPTNPPKLQPLLPTSDTRTSASRLDVPPSPTPSLTSGLVPAPTALLAPPCRVTPSCAGDMPAPARSQMPSIPLFRLDRQGRKRSKTVSRSTARAASSASKPFAASATPCAPCSAVLRLPTRRQQGGPRLRMNLPARLARQVGGAPAWPTSCVALEDAASSRSLTTTLRRSGAATRRRSTRETTLTTTSSTPRTKP</v>
          </cell>
        </row>
        <row r="4980">
          <cell r="L4980">
            <v>6.9899999999999997E-8</v>
          </cell>
          <cell r="M4980" t="str">
            <v>MPSGRAAHLLDEEDERLGWDLPDDDIQVPVHLLPPYQDEDDETVLPSQAHPSWPYGNPYKPNLLTSPSRRSKATSANPSSLFTPSTHAMSLSTSLPTLELRDLFLRTTFGDASDRQWDEMYLPGLFGRRTRLEEEEDDEKRDAIHNAHGDAGPPAGQNAADDEEGAGSDVEEGARMDEEGQQEQGLEGIQ</v>
          </cell>
        </row>
        <row r="4981">
          <cell r="L4981">
            <v>6.3699999999999995E-8</v>
          </cell>
          <cell r="M4981" t="str">
            <v>MLPVFPFASLPPKALPRDTRKATHPLHVRSTTRRRRARGAWVTEVVLPPQQRLLLTCARLRRSEHRRSGSLHPSATRTTLLTLDLPSSPSSLSLLARLPTMLRLLSLAFSVAALLSAITGAKALGLNPNKSSCAVVLENGRLVNVFSKNKRTWAWDYLPSADSSGGTVYLSETDSPEDGAWHVVQAQGMNSSVITLNLASDEESFQCIRVTGKNRLATTGACSLEKSQFTISCESCAPLSTSPTTGLALASGCQLRSVASPTQCLSTISPTADSPRKLAAIGTRTCAGLRGWGQLWDLVVA</v>
          </cell>
        </row>
        <row r="4982">
          <cell r="L4982">
            <v>5.5000000000000003E-8</v>
          </cell>
          <cell r="M4982" t="str">
            <v>MLPLSAYAEESESWDADDDLEIPSGSLLAPLPDPSFSLSPPSDSEASSTEARGFLDDPQDLFDQLDEEWRREMPPTREDENASAMDSSRTNTTTGTLKGLMEGLSLDAEATMSHDVPTSPAREADLDRSFDATPRMNKTATMRGSSPLSLLLSASSRTERGRVHHLGSTPHGQAQSVDDGDWDQDLEGLDALGLGSPGQSASDGLKVVSKKGSFTSHISLDDEDDELGSLPDHVAKRRISIASFTDAEDNGEDDFEIPDTLSHFKLSPNLLLNNRTSSASLRSDVSGAHESPASLSPVPQAASLTAPPRTPITPTLSVPIINPALTTGSSAPSSPGPLTPSRSTTDDDDGPSSAAEDDADFFNDLVLPSYFLGDERRSAVFTPPTSEGEPDSDHPSSAKKVDLQSILRAKLEERGGRGLLFHAPATTPTSLEEQERLQRHREPEEHDGADLAHELRHESAEDDAAWSAQQMRERMRTISGARAKEAQLAKEAREARSRIGSLRRTMSEGKVPSIPGLRRVPPPGRSSTTGTVGASGTRSSILPISSTAKGSSIPQPVRPASSHGIERPPSAASSHSTEASTTRRRGPPPAPSAASRGRPRARTSSLRTVGSTSDLRSGASTSRARPSRLDMPPPASTSTSKSSLSPIPTTPVTPASAARPTLRTKRSQQHLLATPSAPRTIERKRSLQNLAPSPSPAQGSFPPPPSSATRLRSRQNSLRSPSPGAGRLPSFAAPTAASASRVRERVNSNPAPLTSATPARPSIASSTSDRLLRPTVASASKTRTISRPSSPTKPSLSPSPRLPTTSAFITGIRLPSASVVLSRPLNSARKVPPEYGDGTELDAFDDLPVSKERERERTIMPSSRKSSGASTATVRGGSWGKKEGSKIAAAAKTQPGAKGRLSVESAQAKPKRIEPEKKKVKKRREPHLIRHLGGASTVKVQGEMTYNPLLHRWEGNEAILRDFALEEGSEGDEEGATTDGKTRTKSTKKQLLRESQQAAERCRREMKGWMSAEQTDGDEGRRWLWDLRSLILGSQ</v>
          </cell>
        </row>
        <row r="4983">
          <cell r="L4983">
            <v>4.9399999999999999E-8</v>
          </cell>
          <cell r="M4983" t="str">
            <v>MASRMLMLGAAGGLGLYFRPLQAQLTTYTQHAGMSAWLLGAGIAIIALSGFARELVTAWTFAWNCFFQPLGKNASQEGRLNRFYQGQAAIYDKTRSKLLRGRSTMLKLSAAHLREQRRKNPNKRLIWLDIGGGTGWNVEEMDKYFPIKDFDAVYVLDLCGPLLEVSRKRFEARGWKNVQCLLQDATHFVLPEWTEEGLGEEGGLDFVTMSYSLSMMPDHLTLLDRVERFLHPSGLFSVCDFYVSARETTSVAGVIGDVTSRQCSWLTRWFWLHWFELDHVDLHPSRRQYLEHRFATIKSFNARNSFVLPGLIRIPYYVSLHTSRRVDTSSANQAYEIDAGNTISASPSPLLMPTLSRQASTNEIPDLALGVSAALSRSRSRSSASKPKQRVNRAYSRSSDNSDKSDSVRIDIAPEVQLSAFHYGYRHWRVPYIDDPVHHEFRTFTYAFAWEDPRVDMEHLKINKDDSVLCITSGGCNALHYAIDAQPRRIHTVDFNPCQGHVLELKLACIYALEYEDFWLLFGEGRHPNFRELLDSKLSPFLTSHAYQYWRKNDHMFDSAFYMRGYSGHALRLAYWALRITGMYSSVHKMCAAPTLEEQRRIWTSRIRPIILSAFIRKVFLANPIFQWNSLGVPINQARVFLKETTTSQFAIDALDPIGLNSHVAKDNYFYQLCLEAKYTKDSCPLYLTREGFEKLKQNDGAALDCFRLHTDSIMNVMNRLGKDSLTIAIIMDLQDWFPNTVDSPPAPGSKPCELTQTIRTLRNALKPNGRVFFRSAGQEPWYLELYRREGFKVECIHKRPIGGKIPIDRVNMYASFYCATKK</v>
          </cell>
        </row>
        <row r="4984">
          <cell r="L4984">
            <v>4.6399999999999999E-8</v>
          </cell>
          <cell r="M4984" t="str">
            <v>MLDHRSLPTNAVRVDLGMVGMLSDEDTTSRPTGFLSLPDELIVRIYASTLALDIRILPMENPFDKWKIAFVNRRIYEIAKPVFLSHVAVFDGSDPLPNVLSFLAGQAEPLRTTRSLYLEVDAILLALATALAPRLFPNLTSLTLAASHDDDSDDRYILSRRATDILPQLQQPRSLEIEGYDSLADETFALSRLPCLQSLRLRRSMTNELSVELLRDPSGTALSELEIYSQDALPSTLSLPWERLSALTLQFWEEYACYEALRKDLEGMKSHRDQLPLRSLDVNAPWKEVSFSSVTAEHPHVKAFVGFLKVVFRRARVSRLKIQGLTSWPPQLELLRNEGLERLELRWTGRETRGAETPDPVSSLKPSLSSY</v>
          </cell>
        </row>
        <row r="4985">
          <cell r="L4985">
            <v>3.6699999999999998E-8</v>
          </cell>
          <cell r="M4985" t="str">
            <v>MRRASSMRDPPNLRRRSGSFTQLAVSDPLLDKPLPVRLARRRLRPSLSTLVWLAVLATTVLYYHRQLNEAGRESAGLRSTSRPDENDDVRPGRAAGTRDVELANILNETVPDLATTSCEVCVLNPSNPLCEYGLDNIRMSRAYEGSGARLRKVLKRALKGEEIGVGVIGASVTAGHSVPPGYQRWQERFFDDFKKMFPNAKLHVGAMGATDSKFFSYCFGSLLPDDLDIYLVELDINDEPDLETLRDADALMRGLLQLPQEPAVIRVSVFQVIFDELARGVIANLVTSQYFDVPIIGIRNFLLPHVQHHREDAEILFGLDQWGNRDYRHISEVSHIAMADMLSLFMRKEVCEARRRDIMPKVTFKKQGPWPSGEDLGKIPPLQVFSSWRNPAPLDPVKPKCQTMYSKPPLTPISYTADFERIEWHGKSAWASSTPGGQIRFSFHGKQVGVFVWATNGKSNPEEKSDDPEVRKREAPGQAKCWVEDVDGSKEDGLTVTSHWTFKTAPSSEFVNVAEKLPFGEHVLACEILPTTTSGGHKFRLQGLTSL</v>
          </cell>
        </row>
        <row r="4986">
          <cell r="L4986">
            <v>2.07E-8</v>
          </cell>
          <cell r="M4986" t="str">
            <v>MTCKREREKERASSVVVVVGCVILSPPQPKLAVREQSAKFSIHGIAGSTFALAHRRTSAAEPARRVLSPVLVAERSGHVSVELSHRNGPATPPSLCLILISFPSNQATGLDRRRLRRRSLAHTRTRLGRTSSTAEKGEEGDAGAGEAASGGGFLPDPPAGDFAGGGGFLPEDETGGGGFLPEDSGAELGGGFLPEPPGDTNMQPTGGDTGDGFLLDDFANEGGFLPLPPPPLADSGDSMAVDYSASTSAGGGGGGFLPDPPAEFSSGGEPKPAAADDGENDVPKLRRQPARRSTRANPLPEDEDVSAKDFGAALDALPDDSDSSLSEAATDSEDDVGGSAKKKGKSPGKGKKSRRGRRGHPDDITAEDVAAAQDTFDLFFEESPQSVLPKRERAIGLMELQRACRVLKEKMTDGDLNEMLEYAARSKGLVDLESFARILVETGL</v>
          </cell>
        </row>
        <row r="4987">
          <cell r="L4987">
            <v>1.81E-8</v>
          </cell>
          <cell r="M4987" t="str">
            <v>MSPLLAVPGRASLGLLPGLSILLASDMQKEPAVNPRRANSFFARKQETDATAEGMELAQYQPREVMRGGDGAGQAGQHRAELRLSTTCGTCGDMVAMEVPPWLLAALDGAQRTREMMRQDQLRQQDVATIEGVAWRDRVVGGAIGFAKAVKASPLPGFIFGCLQTLLAVVFYLDARFSIHQRLAVAFGIFLEGLVEIEKEVGLLRNAGEALSVGWEATVKGIIAFAKAESSQNRRPDTSSAPQHVPPPTSEPWQASFYAPADDSYTSPPLHQSHFPPHTHESVQFPHIQSASTTRAPSPALSHPRPLRRTHLSSPVLNSAYLSSMSPALPPADERTPSLHSSSLSESILPPYDDATAASTSAYPSYGQAVHRVPLTRQRSVSGPDACIPPAPPSPSGSRTGWAGKAMLGLAERMKVL</v>
          </cell>
        </row>
        <row r="4988">
          <cell r="L4988">
            <v>1.46E-8</v>
          </cell>
          <cell r="M4988" t="str">
            <v>MPWAYALPIALGVVTVVAVTVILVEVVPAFLEDLERERRDRDRRRIAGQRRMVQVQAVPQGAGTGVEVQQGTHGSEVRQRKGAASQVQSPSVQAEQGRYEIRSPTRDSPQHVLGASEFENDDDVPLAQLPGRATTAAVAPVLAGDGRTVETTEDAAATASTSASQPAPAVTDAPDPSAAEETLFVPNDPTDSDDPFTDAHASPLLTSFKSPTLAPSSPTSDTAPLPNLLSAEEAGWVIPSTSPSLAGGSDEDGWSRLSDEDEFESIAGSGSGSAASRATEEWAKVHARAAAL</v>
          </cell>
        </row>
        <row r="4989">
          <cell r="L4989">
            <v>1.35E-8</v>
          </cell>
          <cell r="M4989" t="str">
            <v>MVTTRSHDDDKPAASTGDKRHAAEGGSSPKRKKVVAKKEEGDEHDGEEHEEHKKPGSKGGKGKHVQKKVVKHEEHEEKGEEKKDEGERPAGKSGDKKQEEPQGDVVEGNAQPGQVPAHLPKPDAERKHGIIEKGHVYFIYRPKVEIDHPESLDDVQRFHLLVVPHGSKLHRLIAIGKKALPDASESTRPIWGQVVNVGEDMKALKEGLGPKTYETKTRGTRHQAGARVAASGAYVLYTVEDYPKDSANESAVYHTYFAYEIAVPHEMGEVQEALHIQHEGAFTLQVKNPEAPSTNPAVGNQPASKHPQFPPEYKKLFHTKFIPASPPELLDYPGAELLLIPSKHEAVQDIGEKAEKELDKEEKELEESIEGQKDGGEAKKALKEMGLEGLIDGKALEGHWE</v>
          </cell>
        </row>
        <row r="4990">
          <cell r="L4990">
            <v>6.5599999999999997E-9</v>
          </cell>
          <cell r="M4990" t="str">
            <v>MSMEELIRVPGGRRCEASTRASSTGESISNTVSDAANYVSETAKEWTSGASKEGNKEVAKGNTDASLTDRASAGLSAVGDKMQEEKHVNYITETAKEWTAGSSKEANKEVAKGHTDASLTDRASAGLDAVSDKLQEEKHAGSAEAYKKSAQH</v>
          </cell>
        </row>
        <row r="4991">
          <cell r="L4991">
            <v>9.2000000000000003E-4</v>
          </cell>
          <cell r="M4991" t="str">
            <v>MQPYEIAVDEGDFEDFGIHAQQEPLYSDAGNEQIAQQQRIAEAAAAQASALEALGAVPEPVKRYLISLWTLLNAPQPNLAEIQSAYEAGWNRLTDKFYAKTEWPDAEIIAPLVNHDEVFLALYREKSFRHIFANLNPNLDDRIQSYDQYCQLFNLILNAPGPLPVTLPIDWLYNIIDEFVYQYTAFALWRSKTQGKTDEEKAILAESGQVWSCYSVLNVLYSLIQKSKIQDQLAAAQKGEDVEAAAGEYGSIPLYHNLGYFAILGLVRVHVLLGDYTLALSMLDHIDLNKKALFTRVTSAHVAVYYYVGFAYLMLGRYPDAIRAFSHILFFVLRLKHFQRGSQFDQINKTADRMYALLAICQALCPTKVDEGISTAMKDKFGEQYGKMVRGGADALPAFQELFTHGAPRFISPNPPPYEAESDEVLSQFASLPDPSAHQLSIFLSAVEPQLTTSTLRSFLRLYTTLGTDKLAKFLELEDEESVLEMLMTAKGAARKTTWVKGSLLEGEETGVSDLNFGIDEGHLTVAQSTTSRRYGDFFSRHALKFSDVYEQLRHKPLPVPKPRAAQQSGAKDEGKKVGFAGVEGQRREIRADVGRLASPRSGFVCLSVDEVREEDEVAFPLSFLSESSPSSP</v>
          </cell>
        </row>
        <row r="4992">
          <cell r="L4992">
            <v>8.5500000000000005E-5</v>
          </cell>
          <cell r="M4992" t="str">
            <v>KEEWVKGGFQAKMDRKEAVQILGLRESHMTITRLKDAHRRIMLANHPDRGGSPYIASKVNEAK</v>
          </cell>
        </row>
        <row r="4993">
          <cell r="L4993">
            <v>4.1199999999999999E-5</v>
          </cell>
          <cell r="M4993" t="str">
            <v>QDVYTYALKVAVLSHNITRAGHAARSPGPSTSSPLTSNSTHASSLVRPSVRQSVTGSMRPSEGWTNALTSLGDVFKDSSSSANKSSRFPKDFVKALDQRMERIARGADSAHADPLFRQTVGAFYTTYAQPSFQKKLKENRQIEEVILMFVTTASGILKKRLEGDEWKAQLNAQVGRFVGVIRDTLKTCSRVPSELVNRLDTYCAKLAEAPAPQGHERTASNTSGNSPYYSPHPASSALPPSSPTLGRQSLDISSASSVNLDDMPDARAVGAIFGKSEAELKQDVNIINAVAQLSVSSAPAPSSASETSSGSRFPFRRDDFDAEDAFLAWKKQENDELQELLLEITMRNPELVKGGGATLAPDGGAELTSRRSSRSSLVLVGADGSTLDVDDRPGSSADTSNYTFIPPDPRLYYRRLYSLALEHDYALMSTLPPDQDVSLTILSPLNEQLLRDCQTRWRVPNTTRAATFANLIAGLYKDQGVPEECVGEALDLVKREEDKWRYWRWPTADRQQLFKALSLLFDTLLTRFFEIFQGLLGLPFSAVVPLLQQIHEDQLYSSSIGSLLPTTLSELEMGMKKFVAMAFEEKMADADSKERASDLEPWIEMLMWMREEVKGYDRAFPEKLCGQIDPPALFLSVAAPHFVHYLDRSRSTLHAAAAQQNSESTDADLLELYHGVRELKDMHHAFLPDEPLDIDFSAWFEPFVRRWLATTDTQTSEWVNRAISKDKFEPEETATHSSSIVDLIDSCKAPVDFILRLKWPNEYEHAKFLTGLSRTVAKSIEQYANQLEAMFIDEMFPRKPDEALNQDVARPSAWLTKAKMVVQGDKKIEPFEFQPASCIKLNNIQAARRLLDTMYSTLDADRVSRIVEINTPPPPPNAPTSPPRYLFTVKIVLCENLSPPTGNSRTKKLDPFLILSDPAGYRVAKTRTLYETNDPRWDETLDISVKGDLWLRATVYNRNLVDHHDHVGCAYIHLDPRKFSDFLAQDVWYRLEDQSRRPLDSRLLLRISMEGEKDDIQFYFGRAFRSLKRAEGDMVRTMVDKMSPFVRHYISHQNLRSLLKTGAYNLDLEKVRGNLDKGVRNLNAYVRDALAASTSSNTSTLLIPPVEDPNAPTAVTIERLEQRKKGKGPLTDIEIENAIGDLLDYFEVTFATLKESLTPDAWQLVSMRLWKEILTTVEGLLVPPLSDRPTEMRPLSEKEVDVVYKWLGFLVNFFHGGGEGVPLEDLRNAKYLELIEARMYYEWSTDDLMRASVETMQRQLTNRSDSLMARSKSVYQQRNLGTIRARKIEKQQKMTSSGEMILRILRMQ</v>
          </cell>
        </row>
        <row r="4994">
          <cell r="L4994">
            <v>3.8000000000000002E-5</v>
          </cell>
          <cell r="M4994" t="str">
            <v>CPIPGCDKKFARKSDFLRHYRIHTGERPFVCEYPGCGKSFIQRSALTVHQRVHTGDKPHACQDCGRLFSDSSSLARHRRIHAGLKPFACEM</v>
          </cell>
        </row>
        <row r="4995">
          <cell r="L4995">
            <v>3.4E-5</v>
          </cell>
          <cell r="M4995" t="str">
            <v>QRASYDKLKLEDKHKTAAKEAEVESLRDRLAQANKAHEEERNDLNSQLDKLRSAGQALCETYEEKIAEIELARLEAVDLAETLQAQLDGRPPSDSAPADSPSTSRTLSASVSAAQAIDAETARTELEHLRTKVVSLEEQLEDARIQLEQEVADARARRRKHVEAEQVLKGEIKSL</v>
          </cell>
        </row>
        <row r="4996">
          <cell r="L4996">
            <v>2.8600000000000001E-5</v>
          </cell>
          <cell r="M4996" t="str">
            <v>MAPATTTASGHPKRKRQRRRRTNISSDESDSSSSSSSSSGDSSSDSDSDSPAAPAPASVKPAQASKATEQAESSDSSDEDADSDSSSSSSGSDLSFLSDTGDRGGRRRGRGRRRGAQAAADGAVNGLAAAGTATGDLQQSGQASEARRPYPERSPSPSMLARADPSSFVPLGRSLFPLLQARVDKQKEEGAKLLDGLVEGDEGNDADAEDDEEEGKKREDRFGDWWRVRLVSEFEGDLGSLAAVRFACSGFSTI</v>
          </cell>
        </row>
        <row r="4997">
          <cell r="L4997">
            <v>1.9199999999999999E-5</v>
          </cell>
          <cell r="M4997" t="str">
            <v>VEVSKARKAAQVAYPAPYAENAVAERDIKAKIFNCTQRAHANTLENLPIFLISLFHTGLYHPVAAAVGGLVWILGRFAYVQGYASGDPKARMRGSFQYLGLIPLFLFSSYKAISSLPIFA</v>
          </cell>
        </row>
        <row r="4998">
          <cell r="L4998">
            <v>1.63E-5</v>
          </cell>
          <cell r="M4998" t="str">
            <v>MSSEPVADQQDGITPVQNTTQEDERLERGEAETVTVPRKRAASPFSLSRQDSQRPFAFKRNSSSGFSAFMNYAAAASTSEVRTRPATPAESATRSTFDDAIRALAMPASTSGSTDDATASTSTAMDVPSTSAPFLPSANGTTADGRFDERPKGQGTLELERVLGLWAAKTPTTNS</v>
          </cell>
        </row>
        <row r="4999">
          <cell r="L4999">
            <v>1.47E-5</v>
          </cell>
          <cell r="M4999" t="str">
            <v>MTFGAASGSSSSSSRDRSATRDPSSSQDRSRSGDGSRSRSSSRTGFAAKTLGAMDIGGGSSKKDDDALGLSRSNSRLLSTSGSPPPAGILLNPVSPTLNGMLAPSPSFSPVYNHSTPLSASTSNLDLSSSTSTTPGARPTLTRTLSDASSSGVSSHIGPTTPSSAHFPVSSSAATPTGATSPPPISSRPSKIRFAPLPEIRPRRYSTGRNVWIVDEEGDDEDGPRRTRLVRVGSDLEDGGGDEFALDDEDDEEEDAGGGRGLMGGKFGSWSETFGGGMWGLSPSTSRRSQDDDARSVTSSVGGSGDVASVGSVGSGGSSGGGGSSSKKLLKAFGLKPKSKSKHAGGDDDSLTRVSSVESQASRRLSLSTSAEAPRPRGSTGIPMRKYASWEVGEAASQNGASAGGGAGAGQAVGAGGGPVYYASPARSARRRANYPPVAQRSRRPAPSSSSNGSRGMKVEEPAFEEWGVGGVGSRSKRTSFSGKEVEEEDDGSGMAWLRKRRLQREREERERREREEAGLGAADEGVKAQEEASAQKDEEEQPAPESLPAYLDGIRRRTAPGQVPSRSGTIDSTASSASTIRPSTPVPHASPSLNNKPSGLSATRPILSVDVADRREGSSSTASPSGSGSDETPITSPVSIEGENEAEESEEEGEGEEEEEDDDDLCAEELAREEALAEAAKRSARSMGAERYHSAGHQDELRVLEDRA</v>
          </cell>
        </row>
        <row r="5000">
          <cell r="L5000">
            <v>1.42E-5</v>
          </cell>
          <cell r="M5000" t="str">
            <v>MASKPLIMPVEFDGFEASALIDSGSQADVLSPSLVSRLQLDVRRLDAPIHASLASEGEGARSFFICPFPAGIDAILGVPFLRDSKSSVSSRALALVPSSTAPSSDVYDFTTSSFAPQPQQNLFDLGYTDQRMTSEELDSFLVCAVLAGAEESEFGPLGERVGFEPHNPLLDVDGDDEGKADMNEQEAQVALDLLMSRFVDVFVDELPGLPPYRPVNHEIKFVDKEKCVKPYAIRMPDRYRVQWTAHLRKFVESGFWSPAALDSACSMFAVPSTIARRLASSSTSSHETRTPSLSPCQFLT</v>
          </cell>
        </row>
        <row r="5001">
          <cell r="L5001">
            <v>1.2E-5</v>
          </cell>
          <cell r="M5001" t="str">
            <v>MPASLRSFRGSSRPPNSYKDPQLSPTLSTTTVASRLDLGEDGPKTIVTRADLRESVAAYEGLLSSAKAYRNALIAMSAASTNLAGSLGECARVKGAADSGEGLMAASGLHYMVANSGQVLSDTLYRSVELPLLTAFDSYVADIAARHAEYEDLLKEKTAKIRETEAENMRQGRKKTRDLDQFRRALAKLTEQVAEVEVCKRSYYSEVLQNETEMWGMISNKVSLLVRSTLDLSDRLASKATSDPVIESMLNEHPDPFDSFRLDRDETRDVFTILPPMNL</v>
          </cell>
        </row>
        <row r="5002">
          <cell r="L5002">
            <v>5.7300000000000002E-6</v>
          </cell>
          <cell r="M5002" t="str">
            <v>AANGPGRPDYSLRFTIEGHKKSISAVRFSPDGRWMASASADSPIHLHSLPSFSLHRTFSLHTGGVSDVAFSADSTLLASASDDRSVRIWEITPHILQPSTGPDPDAEKGERSARVLQGHLTAVFCVAWSPRGDLVASGGMDETVRVWDVQKGRMLRVLQAHSDPVSAVQFSRDGTMIVSCSWDGYFRIWDTSTGQCLKTLVNEDNAPIASVRFTPNSKFLFTSTLDSTIRLWDYQADKVVKAYTGHVNRKYCIPAIVTADGRYLLAGSEDHKVVMWNIQTREIVSSWIAHKDVVMAVAHHPTQGILATGALEK</v>
          </cell>
        </row>
        <row r="5003">
          <cell r="L5003">
            <v>1.42E-6</v>
          </cell>
          <cell r="M5003" t="str">
            <v>QTLPVLLFALAGAILAGELLQRLQSWRVFIRIEELFILVPILLNLKGNLEMNLAARFSTSANIGELDLRLTRRSLVLGNLALLQVQALLVSFVSGLLAFILGMASRKGVHHALQHPIYKPGMVPGTAAGGADVTEALRGGYFEALLVLCVSMLAAGFSSGICGSFMCSTVIMCRRFRVNPDNIATPLAAALGDLVTLVILGVLSSLFILFMGTIVSSLVFLALLGAIAANIVFVFRNAYVQELLTMGWGPLFAAMAISSATGVILETYVNRYPGFALLGQVMTAISGASGSIFVSRISTALHTGRREHYSFTAAMLIVVTYPILLAFFGFVWATGQADVSAGFFPAYAVATAIQLVLTMLVAHQGSLLLWKLDYDPDVYALPLFSAAMDVSGQLLLVAAYAFSGTKTLETAVDDSQAGEVAADGVVAVVEALRRRWTG</v>
          </cell>
        </row>
        <row r="5004">
          <cell r="L5004">
            <v>7.52E-6</v>
          </cell>
          <cell r="M5004" t="str">
            <v>MSGGRDGSSSANGGEEGGLPVFPRKNSEYARFFDEDDVCELLAGRIERRRAVEGRAPVFGDTLRPAPVGDGPTTGFFRNNFCDASPHDPGSHTVAAVVTPTFLDFSRSRGNDLWPLFPRLRQSAPLSVSTSQSTTSPPCVWCLCASRWYEALKAAASHPLGEQIVPRVVLEATHERAPLDGGFSKEELERFAVGGDGTGGAGGGGNGPAGVTGWEIAGGATGEKIGR</v>
          </cell>
        </row>
        <row r="5005">
          <cell r="L5005">
            <v>6.05E-5</v>
          </cell>
          <cell r="M5005" t="str">
            <v>MAGYSIAPLAYLKLVLHAAKFPSSTCVGLLIGSVAESSCTITDAIPLLHHWTDLSPMAEAGLGLAELYAKQQQLVFLGLYVANERLGDQAVPNGVQKMAEAIRRDRPEAIVLVVDNEKLASNEPALIPYLPPKSPSAAWQPTTLSSARISLADPSAPTKALEQVRQGRHKLLGDFDEHLEDVRVDWLRNAAVSV</v>
          </cell>
        </row>
      </sheetData>
      <sheetData sheetId="9"/>
    </sheetDataSet>
  </externalBook>
</externalLink>
</file>

<file path=xl/persons/person.xml><?xml version="1.0" encoding="utf-8"?>
<personList xmlns="http://schemas.microsoft.com/office/spreadsheetml/2018/threadedcomments" xmlns:x="http://schemas.openxmlformats.org/spreadsheetml/2006/main">
  <person displayName="Eric Mooney" id="{70155CDB-0160-4186-B694-E42AF3DDFA97}" userId="748a42cd58a083a8" providerId="Windows Live"/>
  <person displayName="Mooney, Eric James" id="{CFF83EF4-02A0-2948-9E0F-E57EA1E633C2}" userId="S::ejm6426@psu.edu::459e8eda-b576-4c3c-9900-d76ade15b4ba"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19</v>
    <v>8</v>
    <v>0</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008B3C-F0A0-104C-83B1-C09459696D1A}" name="PROTEIN_stoich" displayName="PROTEIN_stoich" ref="A1:T5739" totalsRowShown="0" headerRowDxfId="36">
  <autoFilter ref="A1:T5739" xr:uid="{5C008B3C-F0A0-104C-83B1-C09459696D1A}"/>
  <sortState xmlns:xlrd2="http://schemas.microsoft.com/office/spreadsheetml/2017/richdata2" ref="A2:T5739">
    <sortCondition descending="1" ref="B1:B5739"/>
  </sortState>
  <tableColumns count="20">
    <tableColumn id="1" xr3:uid="{A3F98AF7-AA08-4643-8F66-EC28C092BD58}" name="id" dataDxfId="35">
      <calculatedColumnFormula>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calculatedColumnFormula>
    </tableColumn>
    <tableColumn id="2" xr3:uid="{954DF117-5279-7A42-AF9F-5A6735B4305A}" name="gene_src"/>
    <tableColumn id="3" xr3:uid="{126B2B3A-E01B-3E4F-A0DC-5E9037C07DA6}" name="name"/>
    <tableColumn id="4" xr3:uid="{D62DD0BE-8519-DE49-A619-00353C7B2834}" name="uniprot"/>
    <tableColumn id="5" xr3:uid="{9CFCEDD7-BC34-6E41-B1BB-6D949C0F9DC1}" name="subloc_assigned"/>
    <tableColumn id="20" xr3:uid="{89EE38A6-A846-4F4F-A531-9E48B932CED0}" name="trans_stoich_edits" dataDxfId="34"/>
    <tableColumn id="6" xr3:uid="{9DF1BB9E-2456-8D45-8AF4-1B2E3B4C3717}" name="PTM_stoich_edits" dataDxfId="33">
      <calculatedColumnFormula>IF(PROTEIN_stoich[[#This Row],[cofactor_manual]]="","",IF(ISNUMBER(FIND("_"&amp;PROTEIN_stoich[[#This Row],[translation_loc]]&amp;":",PROTEIN_stoich[[#This Row],[cofactor_manual]])),PROTEIN_stoich[[#This Row],[cofactor_manual]],SUBSTITUTE(PROTEIN_stoich[[#This Row],[cofactor_manual]],":","_"&amp;PROTEIN_stoich[[#This Row],[translation_loc]]&amp;":")))</calculatedColumnFormula>
    </tableColumn>
    <tableColumn id="7" xr3:uid="{2E38EB45-2241-2B41-8807-AF879D7BB2DC}" name="cofactor_comments" dataDxfId="32"/>
    <tableColumn id="8" xr3:uid="{7D94AF90-A7E9-4947-AE68-C8A6D6419CCC}" name="MW (g/mmol)" dataDxfId="31">
      <calculatedColumnFormula array="1">SUMPRODUCT((LEN(PROTEIN_stoich[[#This Row],[sequence]])-LEN(SUBSTITUTE(PROTEIN_stoich[[#This Row],[sequence]],{"A";"C";"D";"E";"F";"G";"H";"I";"K";"L";"M";"N";"P";"Q";"R";"S";"T";"V";"W";"Y"},""))),{72.08;104.14;115.08;129.11;148.17;58.05;138.14;114.16;130.18;114.16;132.2;115.1;98.12;129.13;158.19;88.08;102.1;100.13;187.21;164.17})/1000</calculatedColumnFormula>
    </tableColumn>
    <tableColumn id="9" xr3:uid="{0B872018-3735-D244-A35F-BA8E914B4EC7}" name="sequence"/>
    <tableColumn id="10" xr3:uid="{D66E883B-A10A-754E-9DE1-888EF4B79FD7}" name="status" dataDxfId="30"/>
    <tableColumn id="11" xr3:uid="{25D883B4-026C-E646-8CBD-4A230819F447}" name="id_manual_override (clear when using new sheet)"/>
    <tableColumn id="12" xr3:uid="{778D8C3C-ADB5-5347-B199-4AAAF3999092}" name="len" dataDxfId="29">
      <calculatedColumnFormula>LEN(SUBSTITUTE(PROTEIN_stoich[[#This Row],[sequence]],"*",""))</calculatedColumnFormula>
    </tableColumn>
    <tableColumn id="13" xr3:uid="{FDE10CFF-13DF-49F1-B8FE-3C2B5C414E0D}" name="cofactor_manual"/>
    <tableColumn id="14" xr3:uid="{7CB322F6-3694-4A4B-9A9B-A351B9AE3EC7}" name="translation_loc" dataDxfId="28">
      <calculatedColumnFormula>IF(PROTEIN_stoich[[#This Row],[id]]&lt;&gt;"","unknown","")</calculatedColumnFormula>
    </tableColumn>
    <tableColumn id="19" xr3:uid="{9F7D19DB-ECDC-DF44-B967-B732D063B152}" name="uniprot (click)" dataDxfId="27">
      <calculatedColumnFormula>_xlfn.LET(_xlpm.id,PROTEIN_stoich[[#This Row],[uniprot]],HYPERLINK("https://www.uniprot.org/uniprotkb/"&amp;_xlpm.id&amp;"/entry",_xlpm.id))</calculatedColumnFormula>
    </tableColumn>
    <tableColumn id="15" xr3:uid="{345C05F3-E063-094E-B13C-6FBC8886A465}" name="GO terms from Uniprot (optional, not used in code)" dataDxfId="26">
      <calculatedColumnFormula>_xlfn.XLOOKUP(PROTEIN_stoich[[#This Row],[uniprot]],[1]!UniprotIFO[Entry],[1]!UniprotIFO[Gene Ontology IDs],"")</calculatedColumnFormula>
    </tableColumn>
    <tableColumn id="16" xr3:uid="{2A2A69AE-D971-0542-8111-9BC9F9214014}" name="is essential? (optional, not used in code)" dataDxfId="25">
      <calculatedColumnFormula>_xlfn.XLOOKUP(PROTEIN_stoich[[#This Row],[uniprot]],[1]!UniprotIFO[Entry],[1]!UniprotIFO[essential?],"")</calculatedColumnFormula>
    </tableColumn>
    <tableColumn id="17" xr3:uid="{8A523EC0-EDF4-EF40-A2C2-FF2115ACBCD9}" name="genes_info_compilation_with_mito matches" dataDxfId="24">
      <calculatedColumnFormula>_xlfn.XLOOKUP(PROTEIN_stoich[[#This Row],[sequence]],[2]!Table1[sequence_without_asterisks],[2]!Table1[protein_stoich seq matches],"")</calculatedColumnFormula>
    </tableColumn>
    <tableColumn id="18" xr3:uid="{15FA2000-C93C-5E45-B518-FEC81BDDC76C}" name="uniprot prot ID" dataDxfId="23">
      <calculatedColumnFormula>_xlfn.XLOOKUP(PROTEIN_stoich[[#This Row],[uniprot]],[1]!UniprotIFO[Entry],[1]!UniprotIFO[protein_id in GSM model format],"")</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F0ABC2-9B7A-1642-9CF3-58BD3BFB9502}" name="Table2" displayName="Table2" ref="A2:P3" totalsRowShown="0" headerRowDxfId="22" dataDxfId="21">
  <autoFilter ref="A2:P3" xr:uid="{AEF0ABC2-9B7A-1642-9CF3-58BD3BFB9502}"/>
  <tableColumns count="16">
    <tableColumn id="1" xr3:uid="{415F18F5-2192-D44C-96D7-ECCA0767294E}" name="id" dataDxfId="20">
      <calculatedColumnFormula>IF(ISBLANK(Table2[[#This Row],[id_manual_override (clear when using new sheet)]]),Table2[[#This Row],[gene_src]]&amp;IF(COUNTIF(Table2[gene_src],Table2[[#This Row],[gene_src]])&gt;1,"_"&amp;Table2[[#This Row],[subloc_assigned]],""),Table2[[#This Row],[id_manual_override (clear when using new sheet)]])</calculatedColumnFormula>
    </tableColumn>
    <tableColumn id="2" xr3:uid="{B054A5E3-7119-0D43-A289-9AB041B59FB0}" name="gene_src" dataDxfId="19"/>
    <tableColumn id="3" xr3:uid="{20E2464C-EF47-484A-A7F9-49CF16C30DB8}" name="name" dataDxfId="18"/>
    <tableColumn id="4" xr3:uid="{773A150D-A850-D14A-988E-EC163393D11C}" name="uniprot" dataDxfId="17"/>
    <tableColumn id="5" xr3:uid="{1208980D-F816-5B48-878B-C248FA2B6A3E}" name="subloc_assigned" dataDxfId="16"/>
    <tableColumn id="6" xr3:uid="{150AFEAF-C6D7-3640-BD59-82F8A24FF537}" name="cofactor_stoich" dataDxfId="15">
      <calculatedColumnFormula>IF(Table2[[#This Row],[cofactor_manual]]="","",IF(ISNUMBER(FIND("_"&amp;Table2[[#This Row],[translation_loc]]&amp;":",Table2[[#This Row],[cofactor_manual]])),Table2[[#This Row],[cofactor_manual]],SUBSTITUTE(Table2[[#This Row],[cofactor_manual]],":","_"&amp;Table2[[#This Row],[translation_loc]]&amp;":")))</calculatedColumnFormula>
    </tableColumn>
    <tableColumn id="7" xr3:uid="{3DF74489-90A1-E541-BE47-B11AD3A78B1E}" name="cofactor_comments" dataDxfId="14"/>
    <tableColumn id="8" xr3:uid="{E2B2E2B6-975E-3643-925C-271F4B3F11E7}" name="MW (g/mmol)">
      <calculatedColumnFormula array="1">SUMPRODUCT((LEN(Table2[[#This Row],[sequence]])-LEN(SUBSTITUTE(Table2[[#This Row],[sequence]],{"A";"C";"D";"E";"F";"G";"H";"I";"K";"L";"M";"N";"P";"Q";"R";"S";"T";"V";"W";"Y"},""))),{72.08;104.14;115.08;129.11;148.17;58.05;138.14;114.16;130.18;114.16;132.2;115.1;98.12;129.13;158.19;88.08;102.1;100.13;187.21;164.17})/1000</calculatedColumnFormula>
    </tableColumn>
    <tableColumn id="9" xr3:uid="{F149E6B2-9A08-F644-96F1-1F82C1323AFC}" name="sequence" dataDxfId="13"/>
    <tableColumn id="10" xr3:uid="{920555C9-082E-394F-8F93-BAB64D8D05AE}" name="status" dataDxfId="12"/>
    <tableColumn id="11" xr3:uid="{CB979B1D-6661-0840-869F-88ACA2AE83FB}" name="id_manual_override (clear when using new sheet)" dataDxfId="11"/>
    <tableColumn id="12" xr3:uid="{41FF2592-E2F7-4D41-9130-340797381906}" name="len" dataDxfId="10">
      <calculatedColumnFormula>LEN(SUBSTITUTE(Table2[[#This Row],[sequence]],"*",""))</calculatedColumnFormula>
    </tableColumn>
    <tableColumn id="13" xr3:uid="{ACEB0976-E376-744A-8135-277FDD516676}" name="cofactor_manual" dataDxfId="9"/>
    <tableColumn id="14" xr3:uid="{69885322-252E-FA43-8F7B-F0978B39837F}" name="translation_loc" dataDxfId="8"/>
    <tableColumn id="15" xr3:uid="{0140E386-942F-9A48-8752-DB63D5F8DDC2}" name="GO terms from Uniprot (optional, not used in code)" dataDxfId="7">
      <calculatedColumnFormula>_xlfn.XLOOKUP(Table2[[#This Row],[uniprot]],[1]!UniprotIFO[Entry],[1]!UniprotIFO[Gene Ontology IDs],"")</calculatedColumnFormula>
    </tableColumn>
    <tableColumn id="16" xr3:uid="{E5D6F2FE-C6BB-9648-B886-3BAD56B96FA7}" name="is essential? (optional, not used in code)" dataDxfId="6">
      <calculatedColumnFormula>_xlfn.XLOOKUP(Table2[[#This Row],[uniprot]],[1]!UniprotIFO[Entry],[1]!UniprotIFO[essential?],"")</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EF8EB7-6D57-B149-9473-84D08963BD56}" name="Table4" displayName="Table4" ref="A1:C11" totalsRowShown="0">
  <autoFilter ref="A1:C11" xr:uid="{3BEF8EB7-6D57-B149-9473-84D08963BD56}"/>
  <tableColumns count="3">
    <tableColumn id="1" xr3:uid="{4518F5B4-1E30-5147-86BC-A1AF093E2ADE}" name="id">
      <calculatedColumnFormula>PROTEIN_stoich[[#This Row],[id]]</calculatedColumnFormula>
    </tableColumn>
    <tableColumn id="3" xr3:uid="{EB30D3D7-AE14-B64A-85A2-F4EB99A478AF}" name="MW (g/mmol)" dataDxfId="5">
      <calculatedColumnFormula>_xlfn.XLOOKUP(Table4[[#This Row],[id]],PROTEIN_stoich[id],PROTEIN_stoich[MW (g/mmol)],"")</calculatedColumnFormula>
    </tableColumn>
    <tableColumn id="2" xr3:uid="{95751F74-1155-5241-B1F0-CAC6202D2A74}" name="seq">
      <calculatedColumnFormula>_xlfn.XLOOKUP(Table4[[#This Row],[id]],PROTEIN_stoich[id],PROTEIN_stoich[sequence],"")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CB4847-A584-8542-BA0F-B71CEA697BF6}" name="Table3" displayName="Table3" ref="A2:B825" totalsRowShown="0" headerRowDxfId="4">
  <autoFilter ref="A2:B825" xr:uid="{9ECB4847-A584-8542-BA0F-B71CEA697BF6}"/>
  <tableColumns count="2">
    <tableColumn id="1" xr3:uid="{62468DF1-0FFF-8749-A434-33F85B6FED91}" name="list_name"/>
    <tableColumn id="2" xr3:uid="{45F63A9A-3F56-724C-9D4F-E4639B15E191}" name="Column1"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4-10-11T21:38:44.75" personId="{CFF83EF4-02A0-2948-9E0F-E57EA1E633C2}" id="{074B6BED-4707-5943-9C29-17F30DF5862F}">
    <text>Human-readable name for more easily identifying proteins</text>
  </threadedComment>
  <threadedComment ref="G1" dT="2024-02-28T22:06:39.00" personId="{70155CDB-0160-4186-B694-E42AF3DDFA97}" id="{19C80810-C35B-42BD-A8CC-21DE7DDDB034}">
    <text>We assume each cofactor is used only by 1 protein and comes from the compartment/organelle where that protein is translated.</text>
  </threadedComment>
  <threadedComment ref="O1" dT="2024-08-28T15:26:30.17" personId="{CFF83EF4-02A0-2948-9E0F-E57EA1E633C2}" id="{C64ECA16-F712-C74C-8595-6D8CFB9AACFC}">
    <text>Denotes the subunit where each protein is translated. Set to “unknown” by default, to allow any ribosome type to make it.</text>
  </threadedComment>
</ThreadedComments>
</file>

<file path=xl/threadedComments/threadedComment2.xml><?xml version="1.0" encoding="utf-8"?>
<ThreadedComments xmlns="http://schemas.microsoft.com/office/spreadsheetml/2018/threadedcomments" xmlns:x="http://schemas.openxmlformats.org/spreadsheetml/2006/main">
  <threadedComment ref="F2" dT="2024-02-28T22:06:39.00" personId="{70155CDB-0160-4186-B694-E42AF3DDFA97}" id="{C6C28879-EAE8-6648-8522-4ABD65D2A5E5}">
    <text>We assume each cofactor is used only by 1 protein and comes from the compartment/organelle where that protein is translated.</text>
  </threadedComment>
  <threadedComment ref="N2" dT="2024-08-28T15:26:30.17" personId="{CFF83EF4-02A0-2948-9E0F-E57EA1E633C2}" id="{9B564D1F-4686-2B4A-A9A5-EF970D431F6F}">
    <text>Denotes the subunit where each protein is translated. Set to “unknown” by default, to allow any ribosome type to make it.</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5739"/>
  <sheetViews>
    <sheetView tabSelected="1" topLeftCell="A73" zoomScaleNormal="100" workbookViewId="0">
      <pane xSplit="4" topLeftCell="E1" activePane="topRight" state="frozen"/>
      <selection pane="topRight" activeCell="B92" sqref="B92"/>
    </sheetView>
  </sheetViews>
  <sheetFormatPr baseColWidth="10" defaultColWidth="8.5" defaultRowHeight="15" x14ac:dyDescent="0.2"/>
  <cols>
    <col min="1" max="1" width="10.83203125" customWidth="1"/>
    <col min="2" max="2" width="9.1640625" customWidth="1"/>
    <col min="4" max="4" width="11.6640625" customWidth="1"/>
    <col min="5" max="5" width="11" customWidth="1"/>
    <col min="6" max="6" width="11" bestFit="1" customWidth="1"/>
    <col min="7" max="7" width="21.83203125" customWidth="1"/>
    <col min="8" max="8" width="63" customWidth="1"/>
    <col min="9" max="9" width="10.33203125" customWidth="1"/>
    <col min="10" max="10" width="14.1640625" customWidth="1"/>
    <col min="11" max="11" width="22.6640625" bestFit="1" customWidth="1"/>
    <col min="12" max="12" width="25.5" customWidth="1"/>
    <col min="14" max="14" width="10.83203125" customWidth="1"/>
    <col min="16" max="16" width="7.5" customWidth="1"/>
    <col min="17" max="17" width="11.33203125" customWidth="1"/>
    <col min="18" max="18" width="14.6640625" customWidth="1"/>
  </cols>
  <sheetData>
    <row r="1" spans="1:20" s="23" customFormat="1" ht="90" x14ac:dyDescent="0.2">
      <c r="A1" s="20" t="s">
        <v>0</v>
      </c>
      <c r="B1" s="20" t="s">
        <v>1</v>
      </c>
      <c r="C1" s="20" t="s">
        <v>2</v>
      </c>
      <c r="D1" s="20" t="s">
        <v>3</v>
      </c>
      <c r="E1" s="20" t="s">
        <v>4</v>
      </c>
      <c r="F1" s="22" t="s">
        <v>17195</v>
      </c>
      <c r="G1" s="20" t="s">
        <v>17196</v>
      </c>
      <c r="H1" s="20" t="s">
        <v>6</v>
      </c>
      <c r="I1" s="21" t="s">
        <v>7</v>
      </c>
      <c r="J1" s="20" t="s">
        <v>8</v>
      </c>
      <c r="K1" s="20" t="s">
        <v>9</v>
      </c>
      <c r="L1" s="22" t="s">
        <v>4332</v>
      </c>
      <c r="M1" s="22" t="s">
        <v>4797</v>
      </c>
      <c r="N1" s="22" t="s">
        <v>4798</v>
      </c>
      <c r="O1" s="22" t="s">
        <v>4799</v>
      </c>
      <c r="P1" s="22" t="s">
        <v>17166</v>
      </c>
      <c r="Q1" s="24" t="s">
        <v>4860</v>
      </c>
      <c r="R1" s="24" t="s">
        <v>4863</v>
      </c>
      <c r="S1" s="22" t="s">
        <v>13633</v>
      </c>
      <c r="T1" s="22" t="s">
        <v>13634</v>
      </c>
    </row>
    <row r="2" spans="1:20" x14ac:dyDescent="0.2">
      <c r="A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YTM1</v>
      </c>
      <c r="B2" s="1" t="s">
        <v>6961</v>
      </c>
      <c r="C2" s="6" t="s">
        <v>13635</v>
      </c>
      <c r="D2" s="6" t="s">
        <v>6960</v>
      </c>
      <c r="E2" s="6" t="s">
        <v>4877</v>
      </c>
      <c r="G2" s="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 s="2" t="s">
        <v>4878</v>
      </c>
      <c r="I2" s="25" cm="1">
        <f t="array" ref="I2">SUMPRODUCT((LEN(PROTEIN_stoich[[#This Row],[sequence]])-LEN(SUBSTITUTE(PROTEIN_stoich[[#This Row],[sequence]],{"A";"C";"D";"E";"F";"G";"H";"I";"K";"L";"M";"N";"P";"Q";"R";"S";"T";"V";"W";"Y"},""))),{72.08;104.14;115.08;129.11;148.17;58.05;138.14;114.16;130.18;114.16;132.2;115.1;98.12;129.13;158.19;88.08;102.1;100.13;187.21;164.17})/1000</f>
        <v>51.819459999999999</v>
      </c>
      <c r="J2" s="1" t="s">
        <v>6962</v>
      </c>
      <c r="K2" s="2" t="s">
        <v>4880</v>
      </c>
      <c r="M2">
        <f>LEN(SUBSTITUTE(PROTEIN_stoich[[#This Row],[sequence]],"*",""))</f>
        <v>480</v>
      </c>
      <c r="N2" s="6"/>
      <c r="O2" t="s">
        <v>16</v>
      </c>
      <c r="P2" t="str">
        <f>_xlfn.LET(_xlpm.id,PROTEIN_stoich[[#This Row],[uniprot]],HYPERLINK("https://www.uniprot.org/uniprotkb/"&amp;_xlpm.id&amp;"/entry",_xlpm.id))</f>
        <v>A0A2T0AAQ5</v>
      </c>
      <c r="Q2" t="e">
        <f>_xlfn.XLOOKUP(PROTEIN_stoich[[#This Row],[uniprot]],[1]!UniprotIFO[Entry],[1]!UniprotIFO[Gene Ontology IDs],"")</f>
        <v>#REF!</v>
      </c>
      <c r="R2" t="e">
        <f>_xlfn.XLOOKUP(PROTEIN_stoich[[#This Row],[uniprot]],[1]!UniprotIFO[Entry],[1]!UniprotIFO[essential?],"")</f>
        <v>#REF!</v>
      </c>
      <c r="S2" t="e">
        <f>_xlfn.XLOOKUP(PROTEIN_stoich[[#This Row],[sequence]],[2]!Table1[sequence_without_asterisks],[2]!Table1[protein_stoich seq matches],"")</f>
        <v>#REF!</v>
      </c>
      <c r="T2" t="e">
        <f>_xlfn.XLOOKUP(PROTEIN_stoich[[#This Row],[uniprot]],[1]!UniprotIFO[Entry],[1]!UniprotIFO[protein_id in GSM model format],"")</f>
        <v>#REF!</v>
      </c>
    </row>
    <row r="3" spans="1:20" x14ac:dyDescent="0.2">
      <c r="A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YML6</v>
      </c>
      <c r="B3" s="3" t="s">
        <v>4717</v>
      </c>
      <c r="C3" t="s">
        <v>4717</v>
      </c>
      <c r="D3" t="s">
        <v>4718</v>
      </c>
      <c r="E3" t="s">
        <v>23</v>
      </c>
      <c r="G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 s="4" t="s">
        <v>4862</v>
      </c>
      <c r="I3" s="25" cm="1">
        <f t="array" ref="I3">SUMPRODUCT((LEN(PROTEIN_stoich[[#This Row],[sequence]])-LEN(SUBSTITUTE(PROTEIN_stoich[[#This Row],[sequence]],{"A";"C";"D";"E";"F";"G";"H";"I";"K";"L";"M";"N";"P";"Q";"R";"S";"T";"V";"W";"Y"},""))),{72.08;104.14;115.08;129.11;148.17;58.05;138.14;114.16;130.18;114.16;132.2;115.1;98.12;129.13;158.19;88.08;102.1;100.13;187.21;164.17})/1000</f>
        <v>37.451429999999995</v>
      </c>
      <c r="J3" s="3" t="s">
        <v>4355</v>
      </c>
      <c r="K3" s="4" t="s">
        <v>4741</v>
      </c>
      <c r="M3">
        <f>LEN(SUBSTITUTE(PROTEIN_stoich[[#This Row],[sequence]],"*",""))</f>
        <v>342</v>
      </c>
      <c r="O3" t="s">
        <v>16</v>
      </c>
      <c r="P3" t="str">
        <f>_xlfn.LET(_xlpm.id,PROTEIN_stoich[[#This Row],[uniprot]],HYPERLINK("https://www.uniprot.org/uniprotkb/"&amp;_xlpm.id&amp;"/entry",_xlpm.id))</f>
        <v>A0A0K3C9C1</v>
      </c>
      <c r="Q3" t="e">
        <f>_xlfn.XLOOKUP(PROTEIN_stoich[[#This Row],[uniprot]],[1]!UniprotIFO[Entry],[1]!UniprotIFO[Gene Ontology IDs],"")</f>
        <v>#REF!</v>
      </c>
      <c r="R3" t="e">
        <f>_xlfn.XLOOKUP(PROTEIN_stoich[[#This Row],[uniprot]],[1]!UniprotIFO[Entry],[1]!UniprotIFO[essential?],"")</f>
        <v>#REF!</v>
      </c>
      <c r="S3" t="e">
        <f>_xlfn.XLOOKUP(PROTEIN_stoich[[#This Row],[sequence]],[2]!Table1[sequence_without_asterisks],[2]!Table1[protein_stoich seq matches],"")</f>
        <v>#REF!</v>
      </c>
      <c r="T3" t="e">
        <f>_xlfn.XLOOKUP(PROTEIN_stoich[[#This Row],[uniprot]],[1]!UniprotIFO[Entry],[1]!UniprotIFO[protein_id in GSM model format],"")</f>
        <v>#REF!</v>
      </c>
    </row>
    <row r="4" spans="1:20" x14ac:dyDescent="0.2">
      <c r="A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VAR1</v>
      </c>
      <c r="B4" s="3" t="s">
        <v>4715</v>
      </c>
      <c r="C4" t="s">
        <v>4715</v>
      </c>
      <c r="D4" t="s">
        <v>4716</v>
      </c>
      <c r="E4" t="s">
        <v>23</v>
      </c>
      <c r="G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 s="4"/>
      <c r="I4" s="25" cm="1">
        <f t="array" ref="I4">SUMPRODUCT((LEN(PROTEIN_stoich[[#This Row],[sequence]])-LEN(SUBSTITUTE(PROTEIN_stoich[[#This Row],[sequence]],{"A";"C";"D";"E";"F";"G";"H";"I";"K";"L";"M";"N";"P";"Q";"R";"S";"T";"V";"W";"Y"},""))),{72.08;104.14;115.08;129.11;148.17;58.05;138.14;114.16;130.18;114.16;132.2;115.1;98.12;129.13;158.19;88.08;102.1;100.13;187.21;164.17})/1000</f>
        <v>47.533799999999985</v>
      </c>
      <c r="J4" s="3" t="s">
        <v>4740</v>
      </c>
      <c r="K4" s="4" t="s">
        <v>4741</v>
      </c>
      <c r="M4">
        <f>LEN(SUBSTITUTE(PROTEIN_stoich[[#This Row],[sequence]],"*",""))</f>
        <v>398</v>
      </c>
      <c r="O4" t="s">
        <v>16</v>
      </c>
      <c r="P4" t="str">
        <f>_xlfn.LET(_xlpm.id,PROTEIN_stoich[[#This Row],[uniprot]],HYPERLINK("https://www.uniprot.org/uniprotkb/"&amp;_xlpm.id&amp;"/entry",_xlpm.id))</f>
        <v>P02381</v>
      </c>
      <c r="Q4" t="e">
        <f>_xlfn.XLOOKUP(PROTEIN_stoich[[#This Row],[uniprot]],[1]!UniprotIFO[Entry],[1]!UniprotIFO[Gene Ontology IDs],"")</f>
        <v>#REF!</v>
      </c>
      <c r="R4" t="e">
        <f>_xlfn.XLOOKUP(PROTEIN_stoich[[#This Row],[uniprot]],[1]!UniprotIFO[Entry],[1]!UniprotIFO[essential?],"")</f>
        <v>#REF!</v>
      </c>
      <c r="S4" t="e">
        <f>_xlfn.XLOOKUP(PROTEIN_stoich[[#This Row],[sequence]],[2]!Table1[sequence_without_asterisks],[2]!Table1[protein_stoich seq matches],"")</f>
        <v>#REF!</v>
      </c>
      <c r="T4" t="e">
        <f>_xlfn.XLOOKUP(PROTEIN_stoich[[#This Row],[uniprot]],[1]!UniprotIFO[Entry],[1]!UniprotIFO[protein_id in GSM model format],"")</f>
        <v>#REF!</v>
      </c>
    </row>
    <row r="5" spans="1:20" x14ac:dyDescent="0.2">
      <c r="A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TSF1</v>
      </c>
      <c r="B5" s="3" t="s">
        <v>9127</v>
      </c>
      <c r="C5" t="s">
        <v>13636</v>
      </c>
      <c r="D5" t="s">
        <v>9126</v>
      </c>
      <c r="E5" t="s">
        <v>4877</v>
      </c>
      <c r="G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 s="4" t="s">
        <v>4878</v>
      </c>
      <c r="I5" s="25" cm="1">
        <f t="array" ref="I5">SUMPRODUCT((LEN(PROTEIN_stoich[[#This Row],[sequence]])-LEN(SUBSTITUTE(PROTEIN_stoich[[#This Row],[sequence]],{"A";"C";"D";"E";"F";"G";"H";"I";"K";"L";"M";"N";"P";"Q";"R";"S";"T";"V";"W";"Y"},""))),{72.08;104.14;115.08;129.11;148.17;58.05;138.14;114.16;130.18;114.16;132.2;115.1;98.12;129.13;158.19;88.08;102.1;100.13;187.21;164.17})/1000</f>
        <v>41.166049999999998</v>
      </c>
      <c r="J5" s="3" t="s">
        <v>9128</v>
      </c>
      <c r="K5" s="4" t="s">
        <v>4880</v>
      </c>
      <c r="M5">
        <f>LEN(SUBSTITUTE(PROTEIN_stoich[[#This Row],[sequence]],"*",""))</f>
        <v>394</v>
      </c>
      <c r="O5" t="s">
        <v>16</v>
      </c>
      <c r="P5" t="str">
        <f>_xlfn.LET(_xlpm.id,PROTEIN_stoich[[#This Row],[uniprot]],HYPERLINK("https://www.uniprot.org/uniprotkb/"&amp;_xlpm.id&amp;"/entry",_xlpm.id))</f>
        <v>A0A2S9ZW61</v>
      </c>
      <c r="Q5" t="e">
        <f>_xlfn.XLOOKUP(PROTEIN_stoich[[#This Row],[uniprot]],[1]!UniprotIFO[Entry],[1]!UniprotIFO[Gene Ontology IDs],"")</f>
        <v>#REF!</v>
      </c>
      <c r="R5" t="e">
        <f>_xlfn.XLOOKUP(PROTEIN_stoich[[#This Row],[uniprot]],[1]!UniprotIFO[Entry],[1]!UniprotIFO[essential?],"")</f>
        <v>#REF!</v>
      </c>
      <c r="S5" t="e">
        <f>_xlfn.XLOOKUP(PROTEIN_stoich[[#This Row],[sequence]],[2]!Table1[sequence_without_asterisks],[2]!Table1[protein_stoich seq matches],"")</f>
        <v>#REF!</v>
      </c>
      <c r="T5" t="e">
        <f>_xlfn.XLOOKUP(PROTEIN_stoich[[#This Row],[uniprot]],[1]!UniprotIFO[Entry],[1]!UniprotIFO[protein_id in GSM model format],"")</f>
        <v>#REF!</v>
      </c>
    </row>
    <row r="6" spans="1:20" x14ac:dyDescent="0.2">
      <c r="A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TIF35</v>
      </c>
      <c r="B6" s="3" t="s">
        <v>9040</v>
      </c>
      <c r="C6" t="s">
        <v>13637</v>
      </c>
      <c r="D6" t="s">
        <v>9039</v>
      </c>
      <c r="E6" t="s">
        <v>4877</v>
      </c>
      <c r="G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 s="4" t="s">
        <v>4878</v>
      </c>
      <c r="I6" s="25" cm="1">
        <f t="array" ref="I6">SUMPRODUCT((LEN(PROTEIN_stoich[[#This Row],[sequence]])-LEN(SUBSTITUTE(PROTEIN_stoich[[#This Row],[sequence]],{"A";"C";"D";"E";"F";"G";"H";"I";"K";"L";"M";"N";"P";"Q";"R";"S";"T";"V";"W";"Y"},""))),{72.08;104.14;115.08;129.11;148.17;58.05;138.14;114.16;130.18;114.16;132.2;115.1;98.12;129.13;158.19;88.08;102.1;100.13;187.21;164.17})/1000</f>
        <v>31.925300000000007</v>
      </c>
      <c r="J6" s="3" t="s">
        <v>9041</v>
      </c>
      <c r="K6" s="4" t="s">
        <v>4880</v>
      </c>
      <c r="M6">
        <f>LEN(SUBSTITUTE(PROTEIN_stoich[[#This Row],[sequence]],"*",""))</f>
        <v>292</v>
      </c>
      <c r="O6" t="s">
        <v>16</v>
      </c>
      <c r="P6" t="str">
        <f>_xlfn.LET(_xlpm.id,PROTEIN_stoich[[#This Row],[uniprot]],HYPERLINK("https://www.uniprot.org/uniprotkb/"&amp;_xlpm.id&amp;"/entry",_xlpm.id))</f>
        <v>A0A2T0A2I6</v>
      </c>
      <c r="Q6" t="e">
        <f>_xlfn.XLOOKUP(PROTEIN_stoich[[#This Row],[uniprot]],[1]!UniprotIFO[Entry],[1]!UniprotIFO[Gene Ontology IDs],"")</f>
        <v>#REF!</v>
      </c>
      <c r="R6" t="e">
        <f>_xlfn.XLOOKUP(PROTEIN_stoich[[#This Row],[uniprot]],[1]!UniprotIFO[Entry],[1]!UniprotIFO[essential?],"")</f>
        <v>#REF!</v>
      </c>
      <c r="S6" t="e">
        <f>_xlfn.XLOOKUP(PROTEIN_stoich[[#This Row],[sequence]],[2]!Table1[sequence_without_asterisks],[2]!Table1[protein_stoich seq matches],"")</f>
        <v>#REF!</v>
      </c>
      <c r="T6" t="e">
        <f>_xlfn.XLOOKUP(PROTEIN_stoich[[#This Row],[uniprot]],[1]!UniprotIFO[Entry],[1]!UniprotIFO[protein_id in GSM model format],"")</f>
        <v>#REF!</v>
      </c>
    </row>
    <row r="7" spans="1:20" x14ac:dyDescent="0.2">
      <c r="A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TIF32</v>
      </c>
      <c r="B7" s="3" t="s">
        <v>9058</v>
      </c>
      <c r="C7" t="s">
        <v>13638</v>
      </c>
      <c r="D7" t="s">
        <v>9057</v>
      </c>
      <c r="E7" t="s">
        <v>4877</v>
      </c>
      <c r="G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 s="4" t="s">
        <v>4878</v>
      </c>
      <c r="I7" s="25" cm="1">
        <f t="array" ref="I7">SUMPRODUCT((LEN(PROTEIN_stoich[[#This Row],[sequence]])-LEN(SUBSTITUTE(PROTEIN_stoich[[#This Row],[sequence]],{"A";"C";"D";"E";"F";"G";"H";"I";"K";"L";"M";"N";"P";"Q";"R";"S";"T";"V";"W";"Y"},""))),{72.08;104.14;115.08;129.11;148.17;58.05;138.14;114.16;130.18;114.16;132.2;115.1;98.12;129.13;158.19;88.08;102.1;100.13;187.21;164.17})/1000</f>
        <v>120.69975000000001</v>
      </c>
      <c r="J7" s="3" t="s">
        <v>9059</v>
      </c>
      <c r="K7" s="4" t="s">
        <v>4880</v>
      </c>
      <c r="M7">
        <f>LEN(SUBSTITUTE(PROTEIN_stoich[[#This Row],[sequence]],"*",""))</f>
        <v>1070</v>
      </c>
      <c r="O7" t="s">
        <v>16</v>
      </c>
      <c r="P7" t="str">
        <f>_xlfn.LET(_xlpm.id,PROTEIN_stoich[[#This Row],[uniprot]],HYPERLINK("https://www.uniprot.org/uniprotkb/"&amp;_xlpm.id&amp;"/entry",_xlpm.id))</f>
        <v>A0A2T0A436</v>
      </c>
      <c r="Q7" t="e">
        <f>_xlfn.XLOOKUP(PROTEIN_stoich[[#This Row],[uniprot]],[1]!UniprotIFO[Entry],[1]!UniprotIFO[Gene Ontology IDs],"")</f>
        <v>#REF!</v>
      </c>
      <c r="R7" t="e">
        <f>_xlfn.XLOOKUP(PROTEIN_stoich[[#This Row],[uniprot]],[1]!UniprotIFO[Entry],[1]!UniprotIFO[essential?],"")</f>
        <v>#REF!</v>
      </c>
      <c r="S7" t="e">
        <f>_xlfn.XLOOKUP(PROTEIN_stoich[[#This Row],[sequence]],[2]!Table1[sequence_without_asterisks],[2]!Table1[protein_stoich seq matches],"")</f>
        <v>#REF!</v>
      </c>
      <c r="T7" t="e">
        <f>_xlfn.XLOOKUP(PROTEIN_stoich[[#This Row],[uniprot]],[1]!UniprotIFO[Entry],[1]!UniprotIFO[protein_id in GSM model format],"")</f>
        <v>#REF!</v>
      </c>
    </row>
    <row r="8" spans="1:20" x14ac:dyDescent="0.2">
      <c r="A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SWS2</v>
      </c>
      <c r="B8" s="3" t="s">
        <v>4713</v>
      </c>
      <c r="C8" t="s">
        <v>4713</v>
      </c>
      <c r="D8" t="s">
        <v>4714</v>
      </c>
      <c r="E8" t="s">
        <v>23</v>
      </c>
      <c r="G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 s="4"/>
      <c r="I8" s="25" cm="1">
        <f t="array" ref="I8">SUMPRODUCT((LEN(PROTEIN_stoich[[#This Row],[sequence]])-LEN(SUBSTITUTE(PROTEIN_stoich[[#This Row],[sequence]],{"A";"C";"D";"E";"F";"G";"H";"I";"K";"L";"M";"N";"P";"Q";"R";"S";"T";"V";"W";"Y"},""))),{72.08;104.14;115.08;129.11;148.17;58.05;138.14;114.16;130.18;114.16;132.2;115.1;98.12;129.13;158.19;88.08;102.1;100.13;187.21;164.17})/1000</f>
        <v>21.879189999999998</v>
      </c>
      <c r="J8" s="3" t="s">
        <v>4796</v>
      </c>
      <c r="K8" s="4" t="s">
        <v>4741</v>
      </c>
      <c r="M8">
        <f>LEN(SUBSTITUTE(PROTEIN_stoich[[#This Row],[sequence]],"*",""))</f>
        <v>195</v>
      </c>
      <c r="O8" t="s">
        <v>16</v>
      </c>
      <c r="P8" t="str">
        <f>_xlfn.LET(_xlpm.id,PROTEIN_stoich[[#This Row],[uniprot]],HYPERLINK("https://www.uniprot.org/uniprotkb/"&amp;_xlpm.id&amp;"/entry",_xlpm.id))</f>
        <v>A0A2T0AHL2</v>
      </c>
      <c r="Q8" t="e">
        <f>_xlfn.XLOOKUP(PROTEIN_stoich[[#This Row],[uniprot]],[1]!UniprotIFO[Entry],[1]!UniprotIFO[Gene Ontology IDs],"")</f>
        <v>#REF!</v>
      </c>
      <c r="R8" t="e">
        <f>_xlfn.XLOOKUP(PROTEIN_stoich[[#This Row],[uniprot]],[1]!UniprotIFO[Entry],[1]!UniprotIFO[essential?],"")</f>
        <v>#REF!</v>
      </c>
      <c r="S8" t="e">
        <f>_xlfn.XLOOKUP(PROTEIN_stoich[[#This Row],[sequence]],[2]!Table1[sequence_without_asterisks],[2]!Table1[protein_stoich seq matches],"")</f>
        <v>#REF!</v>
      </c>
      <c r="T8" t="e">
        <f>_xlfn.XLOOKUP(PROTEIN_stoich[[#This Row],[uniprot]],[1]!UniprotIFO[Entry],[1]!UniprotIFO[protein_id in GSM model format],"")</f>
        <v>#REF!</v>
      </c>
    </row>
    <row r="9" spans="1:20" x14ac:dyDescent="0.2">
      <c r="A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SEY1</v>
      </c>
      <c r="B9" s="3" t="s">
        <v>7259</v>
      </c>
      <c r="C9" t="s">
        <v>13639</v>
      </c>
      <c r="D9" t="s">
        <v>7258</v>
      </c>
      <c r="E9" t="s">
        <v>4877</v>
      </c>
      <c r="G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 s="4" t="s">
        <v>4878</v>
      </c>
      <c r="I9" s="25" cm="1">
        <f t="array" ref="I9">SUMPRODUCT((LEN(PROTEIN_stoich[[#This Row],[sequence]])-LEN(SUBSTITUTE(PROTEIN_stoich[[#This Row],[sequence]],{"A";"C";"D";"E";"F";"G";"H";"I";"K";"L";"M";"N";"P";"Q";"R";"S";"T";"V";"W";"Y"},""))),{72.08;104.14;115.08;129.11;148.17;58.05;138.14;114.16;130.18;114.16;132.2;115.1;98.12;129.13;158.19;88.08;102.1;100.13;187.21;164.17})/1000</f>
        <v>95.437440000000009</v>
      </c>
      <c r="J9" s="3" t="s">
        <v>7260</v>
      </c>
      <c r="K9" s="4" t="s">
        <v>4880</v>
      </c>
      <c r="M9">
        <f>LEN(SUBSTITUTE(PROTEIN_stoich[[#This Row],[sequence]],"*",""))</f>
        <v>851</v>
      </c>
      <c r="O9" t="s">
        <v>16</v>
      </c>
      <c r="P9" t="str">
        <f>_xlfn.LET(_xlpm.id,PROTEIN_stoich[[#This Row],[uniprot]],HYPERLINK("https://www.uniprot.org/uniprotkb/"&amp;_xlpm.id&amp;"/entry",_xlpm.id))</f>
        <v>A0A2S9ZWW7</v>
      </c>
      <c r="Q9" t="e">
        <f>_xlfn.XLOOKUP(PROTEIN_stoich[[#This Row],[uniprot]],[1]!UniprotIFO[Entry],[1]!UniprotIFO[Gene Ontology IDs],"")</f>
        <v>#REF!</v>
      </c>
      <c r="R9" t="e">
        <f>_xlfn.XLOOKUP(PROTEIN_stoich[[#This Row],[uniprot]],[1]!UniprotIFO[Entry],[1]!UniprotIFO[essential?],"")</f>
        <v>#REF!</v>
      </c>
      <c r="S9" t="e">
        <f>_xlfn.XLOOKUP(PROTEIN_stoich[[#This Row],[sequence]],[2]!Table1[sequence_without_asterisks],[2]!Table1[protein_stoich seq matches],"")</f>
        <v>#REF!</v>
      </c>
      <c r="T9" t="e">
        <f>_xlfn.XLOOKUP(PROTEIN_stoich[[#This Row],[uniprot]],[1]!UniprotIFO[Entry],[1]!UniprotIFO[protein_id in GSM model format],"")</f>
        <v>#REF!</v>
      </c>
    </row>
    <row r="10" spans="1:20" x14ac:dyDescent="0.2">
      <c r="A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rtmNAD6</v>
      </c>
      <c r="B10" s="3" t="s">
        <v>4318</v>
      </c>
      <c r="C10" t="s">
        <v>17157</v>
      </c>
      <c r="D10" t="str">
        <f>_xlfn.LET(_xlpm.id,"A0A7G8ZGE3",HYPERLINK("https://www.uniprot.org/uniprotkb/"&amp;_xlpm.id&amp;"/entry",_xlpm.id))</f>
        <v>A0A7G8ZGE3</v>
      </c>
      <c r="E10" t="s">
        <v>23</v>
      </c>
      <c r="G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 s="4" t="s">
        <v>4852</v>
      </c>
      <c r="I10" s="25" cm="1">
        <f t="array" ref="I10">SUMPRODUCT((LEN(PROTEIN_stoich[[#This Row],[sequence]])-LEN(SUBSTITUTE(PROTEIN_stoich[[#This Row],[sequence]],{"A";"C";"D";"E";"F";"G";"H";"I";"K";"L";"M";"N";"P";"Q";"R";"S";"T";"V";"W";"Y"},""))),{72.08;104.14;115.08;129.11;148.17;58.05;138.14;114.16;130.18;114.16;132.2;115.1;98.12;129.13;158.19;88.08;102.1;100.13;187.21;164.17})/1000</f>
        <v>22.369409999999998</v>
      </c>
      <c r="J10" s="3" t="s">
        <v>4325</v>
      </c>
      <c r="K10" s="4" t="s">
        <v>4330</v>
      </c>
      <c r="M10">
        <f>LEN(SUBSTITUTE(PROTEIN_stoich[[#This Row],[sequence]],"*",""))</f>
        <v>207</v>
      </c>
      <c r="O10" t="s">
        <v>23</v>
      </c>
      <c r="P10" t="str">
        <f>_xlfn.LET(_xlpm.id,PROTEIN_stoich[[#This Row],[uniprot]],HYPERLINK("https://www.uniprot.org/uniprotkb/"&amp;_xlpm.id&amp;"/entry",_xlpm.id))</f>
        <v>A0A7G8ZGE3</v>
      </c>
      <c r="Q10" t="e">
        <f>_xlfn.XLOOKUP(PROTEIN_stoich[[#This Row],[uniprot]],[1]!UniprotIFO[Entry],[1]!UniprotIFO[Gene Ontology IDs],"")</f>
        <v>#REF!</v>
      </c>
      <c r="R10" t="e">
        <f>_xlfn.XLOOKUP(PROTEIN_stoich[[#This Row],[uniprot]],[1]!UniprotIFO[Entry],[1]!UniprotIFO[essential?],"")</f>
        <v>#REF!</v>
      </c>
      <c r="S10" t="e">
        <f>_xlfn.XLOOKUP(PROTEIN_stoich[[#This Row],[sequence]],[2]!Table1[sequence_without_asterisks],[2]!Table1[protein_stoich seq matches],"")</f>
        <v>#REF!</v>
      </c>
      <c r="T10" t="e">
        <f>_xlfn.XLOOKUP(PROTEIN_stoich[[#This Row],[uniprot]],[1]!UniprotIFO[Entry],[1]!UniprotIFO[protein_id in GSM model format],"")</f>
        <v>#REF!</v>
      </c>
    </row>
    <row r="11" spans="1:20" x14ac:dyDescent="0.2">
      <c r="A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rtmNAD5</v>
      </c>
      <c r="B11" s="3" t="s">
        <v>4317</v>
      </c>
      <c r="C11" t="s">
        <v>17158</v>
      </c>
      <c r="D11" t="str">
        <f>_xlfn.LET(_xlpm.id,"A0A7G8ZGF4",HYPERLINK("https://www.uniprot.org/uniprotkb/"&amp;_xlpm.id&amp;"/entry",_xlpm.id))</f>
        <v>A0A7G8ZGF4</v>
      </c>
      <c r="E11" t="s">
        <v>23</v>
      </c>
      <c r="G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 s="4" t="s">
        <v>4852</v>
      </c>
      <c r="I11" s="25" cm="1">
        <f t="array" ref="I11">SUMPRODUCT((LEN(PROTEIN_stoich[[#This Row],[sequence]])-LEN(SUBSTITUTE(PROTEIN_stoich[[#This Row],[sequence]],{"A";"C";"D";"E";"F";"G";"H";"I";"K";"L";"M";"N";"P";"Q";"R";"S";"T";"V";"W";"Y"},""))),{72.08;104.14;115.08;129.11;148.17;58.05;138.14;114.16;130.18;114.16;132.2;115.1;98.12;129.13;158.19;88.08;102.1;100.13;187.21;164.17})/1000</f>
        <v>72.905760000000001</v>
      </c>
      <c r="J11" s="3" t="s">
        <v>4324</v>
      </c>
      <c r="K11" s="4" t="s">
        <v>4330</v>
      </c>
      <c r="M11">
        <f>LEN(SUBSTITUTE(PROTEIN_stoich[[#This Row],[sequence]],"*",""))</f>
        <v>666</v>
      </c>
      <c r="O11" t="s">
        <v>23</v>
      </c>
      <c r="P11" t="str">
        <f>_xlfn.LET(_xlpm.id,PROTEIN_stoich[[#This Row],[uniprot]],HYPERLINK("https://www.uniprot.org/uniprotkb/"&amp;_xlpm.id&amp;"/entry",_xlpm.id))</f>
        <v>A0A7G8ZGF4</v>
      </c>
      <c r="Q11" t="e">
        <f>_xlfn.XLOOKUP(PROTEIN_stoich[[#This Row],[uniprot]],[1]!UniprotIFO[Entry],[1]!UniprotIFO[Gene Ontology IDs],"")</f>
        <v>#REF!</v>
      </c>
      <c r="R11" t="e">
        <f>_xlfn.XLOOKUP(PROTEIN_stoich[[#This Row],[uniprot]],[1]!UniprotIFO[Entry],[1]!UniprotIFO[essential?],"")</f>
        <v>#REF!</v>
      </c>
      <c r="S11" t="e">
        <f>_xlfn.XLOOKUP(PROTEIN_stoich[[#This Row],[sequence]],[2]!Table1[sequence_without_asterisks],[2]!Table1[protein_stoich seq matches],"")</f>
        <v>#REF!</v>
      </c>
      <c r="T11" t="e">
        <f>_xlfn.XLOOKUP(PROTEIN_stoich[[#This Row],[uniprot]],[1]!UniprotIFO[Entry],[1]!UniprotIFO[protein_id in GSM model format],"")</f>
        <v>#REF!</v>
      </c>
    </row>
    <row r="12" spans="1:20" x14ac:dyDescent="0.2">
      <c r="A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rtmNAD4L</v>
      </c>
      <c r="B12" s="3" t="s">
        <v>4316</v>
      </c>
      <c r="C12" t="s">
        <v>17159</v>
      </c>
      <c r="D12" t="str">
        <f>_xlfn.LET(_xlpm.id,"A0A7G8ZGF5",HYPERLINK("https://www.uniprot.org/uniprotkb/"&amp;_xlpm.id&amp;"/entry",_xlpm.id))</f>
        <v>A0A7G8ZGF5</v>
      </c>
      <c r="E12" t="s">
        <v>23</v>
      </c>
      <c r="G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 s="4" t="s">
        <v>4852</v>
      </c>
      <c r="I12" s="25" cm="1">
        <f t="array" ref="I12">SUMPRODUCT((LEN(PROTEIN_stoich[[#This Row],[sequence]])-LEN(SUBSTITUTE(PROTEIN_stoich[[#This Row],[sequence]],{"A";"C";"D";"E";"F";"G";"H";"I";"K";"L";"M";"N";"P";"Q";"R";"S";"T";"V";"W";"Y"},""))),{72.08;104.14;115.08;129.11;148.17;58.05;138.14;114.16;130.18;114.16;132.2;115.1;98.12;129.13;158.19;88.08;102.1;100.13;187.21;164.17})/1000</f>
        <v>9.5394899999999989</v>
      </c>
      <c r="J12" s="3" t="s">
        <v>4323</v>
      </c>
      <c r="K12" s="4" t="s">
        <v>4330</v>
      </c>
      <c r="M12">
        <f>LEN(SUBSTITUTE(PROTEIN_stoich[[#This Row],[sequence]],"*",""))</f>
        <v>87</v>
      </c>
      <c r="O12" t="s">
        <v>23</v>
      </c>
      <c r="P12" t="str">
        <f>_xlfn.LET(_xlpm.id,PROTEIN_stoich[[#This Row],[uniprot]],HYPERLINK("https://www.uniprot.org/uniprotkb/"&amp;_xlpm.id&amp;"/entry",_xlpm.id))</f>
        <v>A0A7G8ZGF5</v>
      </c>
      <c r="Q12" t="e">
        <f>_xlfn.XLOOKUP(PROTEIN_stoich[[#This Row],[uniprot]],[1]!UniprotIFO[Entry],[1]!UniprotIFO[Gene Ontology IDs],"")</f>
        <v>#REF!</v>
      </c>
      <c r="R12" t="e">
        <f>_xlfn.XLOOKUP(PROTEIN_stoich[[#This Row],[uniprot]],[1]!UniprotIFO[Entry],[1]!UniprotIFO[essential?],"")</f>
        <v>#REF!</v>
      </c>
      <c r="S12" t="e">
        <f>_xlfn.XLOOKUP(PROTEIN_stoich[[#This Row],[sequence]],[2]!Table1[sequence_without_asterisks],[2]!Table1[protein_stoich seq matches],"")</f>
        <v>#REF!</v>
      </c>
      <c r="T12" t="e">
        <f>_xlfn.XLOOKUP(PROTEIN_stoich[[#This Row],[uniprot]],[1]!UniprotIFO[Entry],[1]!UniprotIFO[protein_id in GSM model format],"")</f>
        <v>#REF!</v>
      </c>
    </row>
    <row r="13" spans="1:20" x14ac:dyDescent="0.2">
      <c r="A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rtmNAD4</v>
      </c>
      <c r="B13" s="3" t="s">
        <v>4315</v>
      </c>
      <c r="C13" t="s">
        <v>17160</v>
      </c>
      <c r="D13" t="str">
        <f>_xlfn.LET(_xlpm.id,"A0A7G8ZGE6",HYPERLINK("https://www.uniprot.org/uniprotkb/"&amp;_xlpm.id&amp;"/entry",_xlpm.id))</f>
        <v>A0A7G8ZGE6</v>
      </c>
      <c r="E13" t="s">
        <v>23</v>
      </c>
      <c r="G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 s="4" t="s">
        <v>4852</v>
      </c>
      <c r="I13" s="25" cm="1">
        <f t="array" ref="I13">SUMPRODUCT((LEN(PROTEIN_stoich[[#This Row],[sequence]])-LEN(SUBSTITUTE(PROTEIN_stoich[[#This Row],[sequence]],{"A";"C";"D";"E";"F";"G";"H";"I";"K";"L";"M";"N";"P";"Q";"R";"S";"T";"V";"W";"Y"},""))),{72.08;104.14;115.08;129.11;148.17;58.05;138.14;114.16;130.18;114.16;132.2;115.1;98.12;129.13;158.19;88.08;102.1;100.13;187.21;164.17})/1000</f>
        <v>55.317849999999993</v>
      </c>
      <c r="J13" s="3" t="s">
        <v>4322</v>
      </c>
      <c r="K13" s="4" t="s">
        <v>4330</v>
      </c>
      <c r="M13">
        <f>LEN(SUBSTITUTE(PROTEIN_stoich[[#This Row],[sequence]],"*",""))</f>
        <v>502</v>
      </c>
      <c r="O13" t="s">
        <v>23</v>
      </c>
      <c r="P13" t="str">
        <f>_xlfn.LET(_xlpm.id,PROTEIN_stoich[[#This Row],[uniprot]],HYPERLINK("https://www.uniprot.org/uniprotkb/"&amp;_xlpm.id&amp;"/entry",_xlpm.id))</f>
        <v>A0A7G8ZGE6</v>
      </c>
      <c r="Q13" t="e">
        <f>_xlfn.XLOOKUP(PROTEIN_stoich[[#This Row],[uniprot]],[1]!UniprotIFO[Entry],[1]!UniprotIFO[Gene Ontology IDs],"")</f>
        <v>#REF!</v>
      </c>
      <c r="R13" t="e">
        <f>_xlfn.XLOOKUP(PROTEIN_stoich[[#This Row],[uniprot]],[1]!UniprotIFO[Entry],[1]!UniprotIFO[essential?],"")</f>
        <v>#REF!</v>
      </c>
      <c r="S13" t="e">
        <f>_xlfn.XLOOKUP(PROTEIN_stoich[[#This Row],[sequence]],[2]!Table1[sequence_without_asterisks],[2]!Table1[protein_stoich seq matches],"")</f>
        <v>#REF!</v>
      </c>
      <c r="T13" t="e">
        <f>_xlfn.XLOOKUP(PROTEIN_stoich[[#This Row],[uniprot]],[1]!UniprotIFO[Entry],[1]!UniprotIFO[protein_id in GSM model format],"")</f>
        <v>#REF!</v>
      </c>
    </row>
    <row r="14" spans="1:20" x14ac:dyDescent="0.2">
      <c r="A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rtmNAD3</v>
      </c>
      <c r="B14" s="3" t="s">
        <v>4314</v>
      </c>
      <c r="C14" t="s">
        <v>17161</v>
      </c>
      <c r="D14" t="str">
        <f>_xlfn.LET(_xlpm.id,"A0A7G8ZGG1",HYPERLINK("https://www.uniprot.org/uniprotkb/"&amp;_xlpm.id&amp;"/entry",_xlpm.id))</f>
        <v>A0A7G8ZGG1</v>
      </c>
      <c r="E14" t="s">
        <v>23</v>
      </c>
      <c r="G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 s="4" t="s">
        <v>4852</v>
      </c>
      <c r="I14" s="25" cm="1">
        <f t="array" ref="I14">SUMPRODUCT((LEN(PROTEIN_stoich[[#This Row],[sequence]])-LEN(SUBSTITUTE(PROTEIN_stoich[[#This Row],[sequence]],{"A";"C";"D";"E";"F";"G";"H";"I";"K";"L";"M";"N";"P";"Q";"R";"S";"T";"V";"W";"Y"},""))),{72.08;104.14;115.08;129.11;148.17;58.05;138.14;114.16;130.18;114.16;132.2;115.1;98.12;129.13;158.19;88.08;102.1;100.13;187.21;164.17})/1000</f>
        <v>14.453029999999998</v>
      </c>
      <c r="J14" s="3" t="s">
        <v>4321</v>
      </c>
      <c r="K14" s="4" t="s">
        <v>4330</v>
      </c>
      <c r="M14">
        <f>LEN(SUBSTITUTE(PROTEIN_stoich[[#This Row],[sequence]],"*",""))</f>
        <v>127</v>
      </c>
      <c r="O14" t="s">
        <v>23</v>
      </c>
      <c r="P14" t="str">
        <f>_xlfn.LET(_xlpm.id,PROTEIN_stoich[[#This Row],[uniprot]],HYPERLINK("https://www.uniprot.org/uniprotkb/"&amp;_xlpm.id&amp;"/entry",_xlpm.id))</f>
        <v>A0A7G8ZGG1</v>
      </c>
      <c r="Q14" t="e">
        <f>_xlfn.XLOOKUP(PROTEIN_stoich[[#This Row],[uniprot]],[1]!UniprotIFO[Entry],[1]!UniprotIFO[Gene Ontology IDs],"")</f>
        <v>#REF!</v>
      </c>
      <c r="R14" t="e">
        <f>_xlfn.XLOOKUP(PROTEIN_stoich[[#This Row],[uniprot]],[1]!UniprotIFO[Entry],[1]!UniprotIFO[essential?],"")</f>
        <v>#REF!</v>
      </c>
      <c r="S14" t="e">
        <f>_xlfn.XLOOKUP(PROTEIN_stoich[[#This Row],[sequence]],[2]!Table1[sequence_without_asterisks],[2]!Table1[protein_stoich seq matches],"")</f>
        <v>#REF!</v>
      </c>
      <c r="T14" t="e">
        <f>_xlfn.XLOOKUP(PROTEIN_stoich[[#This Row],[uniprot]],[1]!UniprotIFO[Entry],[1]!UniprotIFO[protein_id in GSM model format],"")</f>
        <v>#REF!</v>
      </c>
    </row>
    <row r="15" spans="1:20" x14ac:dyDescent="0.2">
      <c r="A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rtmNAD2</v>
      </c>
      <c r="B15" s="3" t="s">
        <v>4313</v>
      </c>
      <c r="C15" t="s">
        <v>17162</v>
      </c>
      <c r="D15" t="str">
        <f>_xlfn.LET(_xlpm.id,"A0A7G8ZGG2",HYPERLINK("https://www.uniprot.org/uniprotkb/"&amp;_xlpm.id&amp;"/entry",_xlpm.id))</f>
        <v>A0A7G8ZGG2</v>
      </c>
      <c r="E15" t="s">
        <v>23</v>
      </c>
      <c r="G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 s="4" t="s">
        <v>4852</v>
      </c>
      <c r="I15" s="25" cm="1">
        <f t="array" ref="I15">SUMPRODUCT((LEN(PROTEIN_stoich[[#This Row],[sequence]])-LEN(SUBSTITUTE(PROTEIN_stoich[[#This Row],[sequence]],{"A";"C";"D";"E";"F";"G";"H";"I";"K";"L";"M";"N";"P";"Q";"R";"S";"T";"V";"W";"Y"},""))),{72.08;104.14;115.08;129.11;148.17;58.05;138.14;114.16;130.18;114.16;132.2;115.1;98.12;129.13;158.19;88.08;102.1;100.13;187.21;164.17})/1000</f>
        <v>61.257359999999991</v>
      </c>
      <c r="J15" s="3" t="s">
        <v>4320</v>
      </c>
      <c r="K15" s="4" t="s">
        <v>4330</v>
      </c>
      <c r="M15">
        <f>LEN(SUBSTITUTE(PROTEIN_stoich[[#This Row],[sequence]],"*",""))</f>
        <v>569</v>
      </c>
      <c r="O15" t="s">
        <v>23</v>
      </c>
      <c r="P15" t="str">
        <f>_xlfn.LET(_xlpm.id,PROTEIN_stoich[[#This Row],[uniprot]],HYPERLINK("https://www.uniprot.org/uniprotkb/"&amp;_xlpm.id&amp;"/entry",_xlpm.id))</f>
        <v>A0A7G8ZGG2</v>
      </c>
      <c r="Q15" t="e">
        <f>_xlfn.XLOOKUP(PROTEIN_stoich[[#This Row],[uniprot]],[1]!UniprotIFO[Entry],[1]!UniprotIFO[Gene Ontology IDs],"")</f>
        <v>#REF!</v>
      </c>
      <c r="R15" t="e">
        <f>_xlfn.XLOOKUP(PROTEIN_stoich[[#This Row],[uniprot]],[1]!UniprotIFO[Entry],[1]!UniprotIFO[essential?],"")</f>
        <v>#REF!</v>
      </c>
      <c r="S15" t="e">
        <f>_xlfn.XLOOKUP(PROTEIN_stoich[[#This Row],[sequence]],[2]!Table1[sequence_without_asterisks],[2]!Table1[protein_stoich seq matches],"")</f>
        <v>#REF!</v>
      </c>
      <c r="T15" t="e">
        <f>_xlfn.XLOOKUP(PROTEIN_stoich[[#This Row],[uniprot]],[1]!UniprotIFO[Entry],[1]!UniprotIFO[protein_id in GSM model format],"")</f>
        <v>#REF!</v>
      </c>
    </row>
    <row r="16" spans="1:20" x14ac:dyDescent="0.2">
      <c r="A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rtmNAD1</v>
      </c>
      <c r="B16" s="3" t="s">
        <v>4312</v>
      </c>
      <c r="C16" t="s">
        <v>17163</v>
      </c>
      <c r="D16" t="str">
        <f>_xlfn.LET(_xlpm.id,"A0A7G8ZGE8",HYPERLINK("https://www.uniprot.org/uniprotkb/"&amp;_xlpm.id&amp;"/entry",_xlpm.id))</f>
        <v>A0A7G8ZGE8</v>
      </c>
      <c r="E16" t="s">
        <v>23</v>
      </c>
      <c r="G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 s="4" t="s">
        <v>4852</v>
      </c>
      <c r="I16" s="25" cm="1">
        <f t="array" ref="I16">SUMPRODUCT((LEN(PROTEIN_stoich[[#This Row],[sequence]])-LEN(SUBSTITUTE(PROTEIN_stoich[[#This Row],[sequence]],{"A";"C";"D";"E";"F";"G";"H";"I";"K";"L";"M";"N";"P";"Q";"R";"S";"T";"V";"W";"Y"},""))),{72.08;104.14;115.08;129.11;148.17;58.05;138.14;114.16;130.18;114.16;132.2;115.1;98.12;129.13;158.19;88.08;102.1;100.13;187.21;164.17})/1000</f>
        <v>38.819839999999999</v>
      </c>
      <c r="J16" s="3" t="s">
        <v>4319</v>
      </c>
      <c r="K16" s="4" t="s">
        <v>4330</v>
      </c>
      <c r="M16">
        <f>LEN(SUBSTITUTE(PROTEIN_stoich[[#This Row],[sequence]],"*",""))</f>
        <v>350</v>
      </c>
      <c r="O16" t="s">
        <v>23</v>
      </c>
      <c r="P16" t="str">
        <f>_xlfn.LET(_xlpm.id,PROTEIN_stoich[[#This Row],[uniprot]],HYPERLINK("https://www.uniprot.org/uniprotkb/"&amp;_xlpm.id&amp;"/entry",_xlpm.id))</f>
        <v>A0A7G8ZGE8</v>
      </c>
      <c r="Q16" t="e">
        <f>_xlfn.XLOOKUP(PROTEIN_stoich[[#This Row],[uniprot]],[1]!UniprotIFO[Entry],[1]!UniprotIFO[Gene Ontology IDs],"")</f>
        <v>#REF!</v>
      </c>
      <c r="R16" t="e">
        <f>_xlfn.XLOOKUP(PROTEIN_stoich[[#This Row],[uniprot]],[1]!UniprotIFO[Entry],[1]!UniprotIFO[essential?],"")</f>
        <v>#REF!</v>
      </c>
      <c r="S16" t="e">
        <f>_xlfn.XLOOKUP(PROTEIN_stoich[[#This Row],[sequence]],[2]!Table1[sequence_without_asterisks],[2]!Table1[protein_stoich seq matches],"")</f>
        <v>#REF!</v>
      </c>
      <c r="T16" t="e">
        <f>_xlfn.XLOOKUP(PROTEIN_stoich[[#This Row],[uniprot]],[1]!UniprotIFO[Entry],[1]!UniprotIFO[protein_id in GSM model format],"")</f>
        <v>#REF!</v>
      </c>
    </row>
    <row r="17" spans="1:20" x14ac:dyDescent="0.2">
      <c r="A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rtmCOX3</v>
      </c>
      <c r="B17" s="3" t="s">
        <v>3204</v>
      </c>
      <c r="C17" t="s">
        <v>14</v>
      </c>
      <c r="D17" t="str">
        <f>_xlfn.LET(_xlpm.id,"A0A7G8ZGF8",HYPERLINK("https://www.uniprot.org/uniprotkb/"&amp;_xlpm.id&amp;"/entry",_xlpm.id))</f>
        <v>A0A7G8ZGF8</v>
      </c>
      <c r="E17" t="s">
        <v>23</v>
      </c>
      <c r="G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 s="4" t="s">
        <v>4852</v>
      </c>
      <c r="I17" s="25" cm="1">
        <f t="array" ref="I17">SUMPRODUCT((LEN(PROTEIN_stoich[[#This Row],[sequence]])-LEN(SUBSTITUTE(PROTEIN_stoich[[#This Row],[sequence]],{"A";"C";"D";"E";"F";"G";"H";"I";"K";"L";"M";"N";"P";"Q";"R";"S";"T";"V";"W";"Y"},""))),{72.08;104.14;115.08;129.11;148.17;58.05;138.14;114.16;130.18;114.16;132.2;115.1;98.12;129.13;158.19;88.08;102.1;100.13;187.21;164.17})/1000</f>
        <v>29.852040000000002</v>
      </c>
      <c r="J17" s="3" t="s">
        <v>4303</v>
      </c>
      <c r="K17" s="4" t="s">
        <v>4330</v>
      </c>
      <c r="M17">
        <f>LEN(SUBSTITUTE(PROTEIN_stoich[[#This Row],[sequence]],"*",""))</f>
        <v>270</v>
      </c>
      <c r="O17" t="s">
        <v>23</v>
      </c>
      <c r="P17" t="str">
        <f>_xlfn.LET(_xlpm.id,PROTEIN_stoich[[#This Row],[uniprot]],HYPERLINK("https://www.uniprot.org/uniprotkb/"&amp;_xlpm.id&amp;"/entry",_xlpm.id))</f>
        <v>A0A7G8ZGF8</v>
      </c>
      <c r="Q17" t="e">
        <f>_xlfn.XLOOKUP(PROTEIN_stoich[[#This Row],[uniprot]],[1]!UniprotIFO[Entry],[1]!UniprotIFO[Gene Ontology IDs],"")</f>
        <v>#REF!</v>
      </c>
      <c r="R17" t="e">
        <f>_xlfn.XLOOKUP(PROTEIN_stoich[[#This Row],[uniprot]],[1]!UniprotIFO[Entry],[1]!UniprotIFO[essential?],"")</f>
        <v>#REF!</v>
      </c>
      <c r="S17" t="e">
        <f>_xlfn.XLOOKUP(PROTEIN_stoich[[#This Row],[sequence]],[2]!Table1[sequence_without_asterisks],[2]!Table1[protein_stoich seq matches],"")</f>
        <v>#REF!</v>
      </c>
      <c r="T17" t="e">
        <f>_xlfn.XLOOKUP(PROTEIN_stoich[[#This Row],[uniprot]],[1]!UniprotIFO[Entry],[1]!UniprotIFO[protein_id in GSM model format],"")</f>
        <v>#REF!</v>
      </c>
    </row>
    <row r="18" spans="1:20" x14ac:dyDescent="0.2">
      <c r="A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rtmCOX2</v>
      </c>
      <c r="B18" s="3" t="s">
        <v>3203</v>
      </c>
      <c r="C18" t="s">
        <v>13</v>
      </c>
      <c r="D18" t="str">
        <f>_xlfn.LET(_xlpm.id,"A0A7G8ZGE9",HYPERLINK("https://www.uniprot.org/uniprotkb/"&amp;_xlpm.id&amp;"/entry",_xlpm.id))</f>
        <v>A0A7G8ZGE9</v>
      </c>
      <c r="E18" t="s">
        <v>23</v>
      </c>
      <c r="G18" t="str">
        <f>IF(PROTEIN_stoich[[#This Row],[cofactor_manual]]="","",IF(ISNUMBER(FIND("_"&amp;PROTEIN_stoich[[#This Row],[translation_loc]]&amp;":",PROTEIN_stoich[[#This Row],[cofactor_manual]])),PROTEIN_stoich[[#This Row],[cofactor_manual]],SUBSTITUTE(PROTEIN_stoich[[#This Row],[cofactor_manual]],":","_"&amp;PROTEIN_stoich[[#This Row],[translation_loc]]&amp;":")))</f>
        <v>cu2_m:1</v>
      </c>
      <c r="H18" s="4" t="s">
        <v>4852</v>
      </c>
      <c r="I18" s="25" cm="1">
        <f t="array" ref="I18">SUMPRODUCT((LEN(PROTEIN_stoich[[#This Row],[sequence]])-LEN(SUBSTITUTE(PROTEIN_stoich[[#This Row],[sequence]],{"A";"C";"D";"E";"F";"G";"H";"I";"K";"L";"M";"N";"P";"Q";"R";"S";"T";"V";"W";"Y"},""))),{72.08;104.14;115.08;129.11;148.17;58.05;138.14;114.16;130.18;114.16;132.2;115.1;98.12;129.13;158.19;88.08;102.1;100.13;187.21;164.17})/1000</f>
        <v>27.997910000000001</v>
      </c>
      <c r="J18" s="3" t="s">
        <v>4302</v>
      </c>
      <c r="K18" s="4" t="s">
        <v>4330</v>
      </c>
      <c r="M18">
        <f>LEN(SUBSTITUTE(PROTEIN_stoich[[#This Row],[sequence]],"*",""))</f>
        <v>245</v>
      </c>
      <c r="N18" t="s">
        <v>4849</v>
      </c>
      <c r="O18" t="s">
        <v>23</v>
      </c>
      <c r="P18" t="str">
        <f>_xlfn.LET(_xlpm.id,PROTEIN_stoich[[#This Row],[uniprot]],HYPERLINK("https://www.uniprot.org/uniprotkb/"&amp;_xlpm.id&amp;"/entry",_xlpm.id))</f>
        <v>A0A7G8ZGE9</v>
      </c>
      <c r="Q18" t="e">
        <f>_xlfn.XLOOKUP(PROTEIN_stoich[[#This Row],[uniprot]],[1]!UniprotIFO[Entry],[1]!UniprotIFO[Gene Ontology IDs],"")</f>
        <v>#REF!</v>
      </c>
      <c r="R18" t="e">
        <f>_xlfn.XLOOKUP(PROTEIN_stoich[[#This Row],[uniprot]],[1]!UniprotIFO[Entry],[1]!UniprotIFO[essential?],"")</f>
        <v>#REF!</v>
      </c>
      <c r="S18" t="e">
        <f>_xlfn.XLOOKUP(PROTEIN_stoich[[#This Row],[sequence]],[2]!Table1[sequence_without_asterisks],[2]!Table1[protein_stoich seq matches],"")</f>
        <v>#REF!</v>
      </c>
      <c r="T18" t="e">
        <f>_xlfn.XLOOKUP(PROTEIN_stoich[[#This Row],[uniprot]],[1]!UniprotIFO[Entry],[1]!UniprotIFO[protein_id in GSM model format],"")</f>
        <v>#REF!</v>
      </c>
    </row>
    <row r="19" spans="1:20" x14ac:dyDescent="0.2">
      <c r="A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rtmCOX1</v>
      </c>
      <c r="B19" s="3" t="s">
        <v>3202</v>
      </c>
      <c r="C19" t="s">
        <v>10</v>
      </c>
      <c r="D19" t="str">
        <f>_xlfn.LET(_xlpm.id,"A0A7G8ZGF7",HYPERLINK("https://www.uniprot.org/uniprotkb/"&amp;_xlpm.id&amp;"/entry",_xlpm.id))</f>
        <v>A0A7G8ZGF7</v>
      </c>
      <c r="E19" t="s">
        <v>23</v>
      </c>
      <c r="G19" t="str">
        <f>IF(PROTEIN_stoich[[#This Row],[cofactor_manual]]="","",IF(ISNUMBER(FIND("_"&amp;PROTEIN_stoich[[#This Row],[translation_loc]]&amp;":",PROTEIN_stoich[[#This Row],[cofactor_manual]])),PROTEIN_stoich[[#This Row],[cofactor_manual]],SUBSTITUTE(PROTEIN_stoich[[#This Row],[cofactor_manual]],":","_"&amp;PROTEIN_stoich[[#This Row],[translation_loc]]&amp;":")))</f>
        <v>hemeA_m:2,cu2_m:1</v>
      </c>
      <c r="H19" s="4" t="s">
        <v>4852</v>
      </c>
      <c r="I19" s="25" cm="1">
        <f t="array" ref="I19">SUMPRODUCT((LEN(PROTEIN_stoich[[#This Row],[sequence]])-LEN(SUBSTITUTE(PROTEIN_stoich[[#This Row],[sequence]],{"A";"C";"D";"E";"F";"G";"H";"I";"K";"L";"M";"N";"P";"Q";"R";"S";"T";"V";"W";"Y"},""))),{72.08;104.14;115.08;129.11;148.17;58.05;138.14;114.16;130.18;114.16;132.2;115.1;98.12;129.13;158.19;88.08;102.1;100.13;187.21;164.17})/1000</f>
        <v>58.420540000000003</v>
      </c>
      <c r="J19" s="3" t="s">
        <v>4301</v>
      </c>
      <c r="K19" s="4" t="s">
        <v>4330</v>
      </c>
      <c r="M19">
        <f>LEN(SUBSTITUTE(PROTEIN_stoich[[#This Row],[sequence]],"*",""))</f>
        <v>529</v>
      </c>
      <c r="N19" t="s">
        <v>4848</v>
      </c>
      <c r="O19" t="s">
        <v>23</v>
      </c>
      <c r="P19" t="str">
        <f>_xlfn.LET(_xlpm.id,PROTEIN_stoich[[#This Row],[uniprot]],HYPERLINK("https://www.uniprot.org/uniprotkb/"&amp;_xlpm.id&amp;"/entry",_xlpm.id))</f>
        <v>A0A7G8ZGF7</v>
      </c>
      <c r="Q19" t="e">
        <f>_xlfn.XLOOKUP(PROTEIN_stoich[[#This Row],[uniprot]],[1]!UniprotIFO[Entry],[1]!UniprotIFO[Gene Ontology IDs],"")</f>
        <v>#REF!</v>
      </c>
      <c r="R19" t="e">
        <f>_xlfn.XLOOKUP(PROTEIN_stoich[[#This Row],[uniprot]],[1]!UniprotIFO[Entry],[1]!UniprotIFO[essential?],"")</f>
        <v>#REF!</v>
      </c>
      <c r="S19" t="e">
        <f>_xlfn.XLOOKUP(PROTEIN_stoich[[#This Row],[sequence]],[2]!Table1[sequence_without_asterisks],[2]!Table1[protein_stoich seq matches],"")</f>
        <v>#REF!</v>
      </c>
      <c r="T19" t="e">
        <f>_xlfn.XLOOKUP(PROTEIN_stoich[[#This Row],[uniprot]],[1]!UniprotIFO[Entry],[1]!UniprotIFO[protein_id in GSM model format],"")</f>
        <v>#REF!</v>
      </c>
    </row>
    <row r="20" spans="1:20" x14ac:dyDescent="0.2">
      <c r="A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rtmCOB</v>
      </c>
      <c r="B20" s="3" t="s">
        <v>4309</v>
      </c>
      <c r="C20" t="s">
        <v>4310</v>
      </c>
      <c r="D20" t="str">
        <f>_xlfn.LET(_xlpm.id,"A0A7G8ZGG0",HYPERLINK("https://www.uniprot.org/uniprotkb/"&amp;_xlpm.id&amp;"/entry",_xlpm.id))</f>
        <v>A0A7G8ZGG0</v>
      </c>
      <c r="E20" t="s">
        <v>23</v>
      </c>
      <c r="G20" t="str">
        <f>IF(PROTEIN_stoich[[#This Row],[cofactor_manual]]="","",IF(ISNUMBER(FIND("_"&amp;PROTEIN_stoich[[#This Row],[translation_loc]]&amp;":",PROTEIN_stoich[[#This Row],[cofactor_manual]])),PROTEIN_stoich[[#This Row],[cofactor_manual]],SUBSTITUTE(PROTEIN_stoich[[#This Row],[cofactor_manual]],":","_"&amp;PROTEIN_stoich[[#This Row],[translation_loc]]&amp;":")))</f>
        <v>pheme_m:2,heme_m:2</v>
      </c>
      <c r="H20" s="4" t="s">
        <v>4853</v>
      </c>
      <c r="I20" s="25" cm="1">
        <f t="array" ref="I20">SUMPRODUCT((LEN(PROTEIN_stoich[[#This Row],[sequence]])-LEN(SUBSTITUTE(PROTEIN_stoich[[#This Row],[sequence]],{"A";"C";"D";"E";"F";"G";"H";"I";"K";"L";"M";"N";"P";"Q";"R";"S";"T";"V";"W";"Y"},""))),{72.08;104.14;115.08;129.11;148.17;58.05;138.14;114.16;130.18;114.16;132.2;115.1;98.12;129.13;158.19;88.08;102.1;100.13;187.21;164.17})/1000</f>
        <v>43.526759999999996</v>
      </c>
      <c r="J20" s="3" t="s">
        <v>4311</v>
      </c>
      <c r="K20" s="4" t="s">
        <v>4330</v>
      </c>
      <c r="M20">
        <f>LEN(SUBSTITUTE(PROTEIN_stoich[[#This Row],[sequence]],"*",""))</f>
        <v>385</v>
      </c>
      <c r="N20" t="s">
        <v>4850</v>
      </c>
      <c r="O20" t="s">
        <v>23</v>
      </c>
      <c r="P20" t="str">
        <f>_xlfn.LET(_xlpm.id,PROTEIN_stoich[[#This Row],[uniprot]],HYPERLINK("https://www.uniprot.org/uniprotkb/"&amp;_xlpm.id&amp;"/entry",_xlpm.id))</f>
        <v>A0A7G8ZGG0</v>
      </c>
      <c r="Q20" t="e">
        <f>_xlfn.XLOOKUP(PROTEIN_stoich[[#This Row],[uniprot]],[1]!UniprotIFO[Entry],[1]!UniprotIFO[Gene Ontology IDs],"")</f>
        <v>#REF!</v>
      </c>
      <c r="R20" t="e">
        <f>_xlfn.XLOOKUP(PROTEIN_stoich[[#This Row],[uniprot]],[1]!UniprotIFO[Entry],[1]!UniprotIFO[essential?],"")</f>
        <v>#REF!</v>
      </c>
      <c r="S20" t="e">
        <f>_xlfn.XLOOKUP(PROTEIN_stoich[[#This Row],[sequence]],[2]!Table1[sequence_without_asterisks],[2]!Table1[protein_stoich seq matches],"")</f>
        <v>#REF!</v>
      </c>
      <c r="T20" t="e">
        <f>_xlfn.XLOOKUP(PROTEIN_stoich[[#This Row],[uniprot]],[1]!UniprotIFO[Entry],[1]!UniprotIFO[protein_id in GSM model format],"")</f>
        <v>#REF!</v>
      </c>
    </row>
    <row r="21" spans="1:20" x14ac:dyDescent="0.2">
      <c r="A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rtmATP9</v>
      </c>
      <c r="B21" s="3" t="s">
        <v>3200</v>
      </c>
      <c r="C21" t="s">
        <v>3201</v>
      </c>
      <c r="D21" t="str">
        <f>_xlfn.LET(_xlpm.id,"A0A7G8ZGE7",HYPERLINK("https://www.uniprot.org/uniprotkb/"&amp;_xlpm.id&amp;"/entry",_xlpm.id))</f>
        <v>A0A7G8ZGE7</v>
      </c>
      <c r="E21" t="s">
        <v>23</v>
      </c>
      <c r="G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 s="4" t="s">
        <v>4852</v>
      </c>
      <c r="I21" s="25" cm="1">
        <f t="array" ref="I21">SUMPRODUCT((LEN(PROTEIN_stoich[[#This Row],[sequence]])-LEN(SUBSTITUTE(PROTEIN_stoich[[#This Row],[sequence]],{"A";"C";"D";"E";"F";"G";"H";"I";"K";"L";"M";"N";"P";"Q";"R";"S";"T";"V";"W";"Y"},""))),{72.08;104.14;115.08;129.11;148.17;58.05;138.14;114.16;130.18;114.16;132.2;115.1;98.12;129.13;158.19;88.08;102.1;100.13;187.21;164.17})/1000</f>
        <v>7.4888400000000024</v>
      </c>
      <c r="J21" s="3" t="s">
        <v>4300</v>
      </c>
      <c r="K21" s="4" t="s">
        <v>12</v>
      </c>
      <c r="M21">
        <f>LEN(SUBSTITUTE(PROTEIN_stoich[[#This Row],[sequence]],"*",""))</f>
        <v>73</v>
      </c>
      <c r="O21" t="s">
        <v>23</v>
      </c>
      <c r="P21" t="str">
        <f>_xlfn.LET(_xlpm.id,PROTEIN_stoich[[#This Row],[uniprot]],HYPERLINK("https://www.uniprot.org/uniprotkb/"&amp;_xlpm.id&amp;"/entry",_xlpm.id))</f>
        <v>A0A7G8ZGE7</v>
      </c>
      <c r="Q21" t="e">
        <f>_xlfn.XLOOKUP(PROTEIN_stoich[[#This Row],[uniprot]],[1]!UniprotIFO[Entry],[1]!UniprotIFO[Gene Ontology IDs],"")</f>
        <v>#REF!</v>
      </c>
      <c r="R21" t="e">
        <f>_xlfn.XLOOKUP(PROTEIN_stoich[[#This Row],[uniprot]],[1]!UniprotIFO[Entry],[1]!UniprotIFO[essential?],"")</f>
        <v>#REF!</v>
      </c>
      <c r="S21" t="e">
        <f>_xlfn.XLOOKUP(PROTEIN_stoich[[#This Row],[sequence]],[2]!Table1[sequence_without_asterisks],[2]!Table1[protein_stoich seq matches],"")</f>
        <v>#REF!</v>
      </c>
      <c r="T21" t="e">
        <f>_xlfn.XLOOKUP(PROTEIN_stoich[[#This Row],[uniprot]],[1]!UniprotIFO[Entry],[1]!UniprotIFO[protein_id in GSM model format],"")</f>
        <v>#REF!</v>
      </c>
    </row>
    <row r="22" spans="1:20" x14ac:dyDescent="0.2">
      <c r="A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rtmATP8</v>
      </c>
      <c r="B22" s="3" t="s">
        <v>4327</v>
      </c>
      <c r="C22" t="s">
        <v>17164</v>
      </c>
      <c r="D22" t="str">
        <f>_xlfn.LET(_xlpm.id,"A0A7G8ZGF6",HYPERLINK("https://www.uniprot.org/uniprotkb/"&amp;_xlpm.id&amp;"/entry",_xlpm.id))</f>
        <v>A0A7G8ZGF6</v>
      </c>
      <c r="E22" t="s">
        <v>23</v>
      </c>
      <c r="G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 s="4" t="s">
        <v>4852</v>
      </c>
      <c r="I22" s="25" cm="1">
        <f t="array" ref="I22">SUMPRODUCT((LEN(PROTEIN_stoich[[#This Row],[sequence]])-LEN(SUBSTITUTE(PROTEIN_stoich[[#This Row],[sequence]],{"A";"C";"D";"E";"F";"G";"H";"I";"K";"L";"M";"N";"P";"Q";"R";"S";"T";"V";"W";"Y"},""))),{72.08;104.14;115.08;129.11;148.17;58.05;138.14;114.16;130.18;114.16;132.2;115.1;98.12;129.13;158.19;88.08;102.1;100.13;187.21;164.17})/1000</f>
        <v>5.6087199999999999</v>
      </c>
      <c r="J22" s="3" t="s">
        <v>4328</v>
      </c>
      <c r="K22" s="4" t="s">
        <v>4330</v>
      </c>
      <c r="M22">
        <f>LEN(SUBSTITUTE(PROTEIN_stoich[[#This Row],[sequence]],"*",""))</f>
        <v>48</v>
      </c>
      <c r="O22" t="s">
        <v>23</v>
      </c>
      <c r="P22" t="str">
        <f>_xlfn.LET(_xlpm.id,PROTEIN_stoich[[#This Row],[uniprot]],HYPERLINK("https://www.uniprot.org/uniprotkb/"&amp;_xlpm.id&amp;"/entry",_xlpm.id))</f>
        <v>A0A7G8ZGF6</v>
      </c>
      <c r="Q22" t="e">
        <f>_xlfn.XLOOKUP(PROTEIN_stoich[[#This Row],[uniprot]],[1]!UniprotIFO[Entry],[1]!UniprotIFO[Gene Ontology IDs],"")</f>
        <v>#REF!</v>
      </c>
      <c r="R22" t="e">
        <f>_xlfn.XLOOKUP(PROTEIN_stoich[[#This Row],[uniprot]],[1]!UniprotIFO[Entry],[1]!UniprotIFO[essential?],"")</f>
        <v>#REF!</v>
      </c>
      <c r="S22" t="e">
        <f>_xlfn.XLOOKUP(PROTEIN_stoich[[#This Row],[sequence]],[2]!Table1[sequence_without_asterisks],[2]!Table1[protein_stoich seq matches],"")</f>
        <v>#REF!</v>
      </c>
      <c r="T22" t="e">
        <f>_xlfn.XLOOKUP(PROTEIN_stoich[[#This Row],[uniprot]],[1]!UniprotIFO[Entry],[1]!UniprotIFO[protein_id in GSM model format],"")</f>
        <v>#REF!</v>
      </c>
    </row>
    <row r="23" spans="1:20" x14ac:dyDescent="0.2">
      <c r="A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rtmATP6</v>
      </c>
      <c r="B23" s="3" t="s">
        <v>4326</v>
      </c>
      <c r="C23" t="s">
        <v>17165</v>
      </c>
      <c r="D23" t="str">
        <f>_xlfn.LET(_xlpm.id,"A0A7G8ZGE2",HYPERLINK("https://www.uniprot.org/uniprotkb/"&amp;_xlpm.id&amp;"/entry",_xlpm.id))</f>
        <v>A0A7G8ZGE2</v>
      </c>
      <c r="E23" t="s">
        <v>23</v>
      </c>
      <c r="G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 s="4" t="s">
        <v>4852</v>
      </c>
      <c r="I23" s="25" cm="1">
        <f t="array" ref="I23">SUMPRODUCT((LEN(PROTEIN_stoich[[#This Row],[sequence]])-LEN(SUBSTITUTE(PROTEIN_stoich[[#This Row],[sequence]],{"A";"C";"D";"E";"F";"G";"H";"I";"K";"L";"M";"N";"P";"Q";"R";"S";"T";"V";"W";"Y"},""))),{72.08;104.14;115.08;129.11;148.17;58.05;138.14;114.16;130.18;114.16;132.2;115.1;98.12;129.13;158.19;88.08;102.1;100.13;187.21;164.17})/1000</f>
        <v>27.766749999999991</v>
      </c>
      <c r="J23" s="3" t="s">
        <v>4329</v>
      </c>
      <c r="K23" s="4" t="s">
        <v>4330</v>
      </c>
      <c r="M23">
        <f>LEN(SUBSTITUTE(PROTEIN_stoich[[#This Row],[sequence]],"*",""))</f>
        <v>252</v>
      </c>
      <c r="O23" t="s">
        <v>23</v>
      </c>
      <c r="P23" t="str">
        <f>_xlfn.LET(_xlpm.id,PROTEIN_stoich[[#This Row],[uniprot]],HYPERLINK("https://www.uniprot.org/uniprotkb/"&amp;_xlpm.id&amp;"/entry",_xlpm.id))</f>
        <v>A0A7G8ZGE2</v>
      </c>
      <c r="Q23" t="e">
        <f>_xlfn.XLOOKUP(PROTEIN_stoich[[#This Row],[uniprot]],[1]!UniprotIFO[Entry],[1]!UniprotIFO[Gene Ontology IDs],"")</f>
        <v>#REF!</v>
      </c>
      <c r="R23" t="e">
        <f>_xlfn.XLOOKUP(PROTEIN_stoich[[#This Row],[uniprot]],[1]!UniprotIFO[Entry],[1]!UniprotIFO[essential?],"")</f>
        <v>#REF!</v>
      </c>
      <c r="S23" t="e">
        <f>_xlfn.XLOOKUP(PROTEIN_stoich[[#This Row],[sequence]],[2]!Table1[sequence_without_asterisks],[2]!Table1[protein_stoich seq matches],"")</f>
        <v>#REF!</v>
      </c>
      <c r="T23" t="e">
        <f>_xlfn.XLOOKUP(PROTEIN_stoich[[#This Row],[uniprot]],[1]!UniprotIFO[Entry],[1]!UniprotIFO[protein_id in GSM model format],"")</f>
        <v>#REF!</v>
      </c>
    </row>
    <row r="24" spans="1:20" x14ac:dyDescent="0.2">
      <c r="A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RTC6</v>
      </c>
      <c r="B24" s="3" t="s">
        <v>4711</v>
      </c>
      <c r="C24" t="s">
        <v>4711</v>
      </c>
      <c r="D24" t="s">
        <v>4712</v>
      </c>
      <c r="E24" t="s">
        <v>23</v>
      </c>
      <c r="G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 s="4" t="s">
        <v>4862</v>
      </c>
      <c r="I24" s="25" cm="1">
        <f t="array" ref="I24">SUMPRODUCT((LEN(PROTEIN_stoich[[#This Row],[sequence]])-LEN(SUBSTITUTE(PROTEIN_stoich[[#This Row],[sequence]],{"A";"C";"D";"E";"F";"G";"H";"I";"K";"L";"M";"N";"P";"Q";"R";"S";"T";"V";"W";"Y"},""))),{72.08;104.14;115.08;129.11;148.17;58.05;138.14;114.16;130.18;114.16;132.2;115.1;98.12;129.13;158.19;88.08;102.1;100.13;187.21;164.17})/1000</f>
        <v>16.139750000000003</v>
      </c>
      <c r="J24" s="3" t="s">
        <v>4357</v>
      </c>
      <c r="K24" s="4" t="s">
        <v>4741</v>
      </c>
      <c r="M24">
        <f>LEN(SUBSTITUTE(PROTEIN_stoich[[#This Row],[sequence]],"*",""))</f>
        <v>155</v>
      </c>
      <c r="O24" t="s">
        <v>16</v>
      </c>
      <c r="P24" t="str">
        <f>_xlfn.LET(_xlpm.id,PROTEIN_stoich[[#This Row],[uniprot]],HYPERLINK("https://www.uniprot.org/uniprotkb/"&amp;_xlpm.id&amp;"/entry",_xlpm.id))</f>
        <v>A0A0K3C883</v>
      </c>
      <c r="Q24" t="e">
        <f>_xlfn.XLOOKUP(PROTEIN_stoich[[#This Row],[uniprot]],[1]!UniprotIFO[Entry],[1]!UniprotIFO[Gene Ontology IDs],"")</f>
        <v>#REF!</v>
      </c>
      <c r="R24" t="e">
        <f>_xlfn.XLOOKUP(PROTEIN_stoich[[#This Row],[uniprot]],[1]!UniprotIFO[Entry],[1]!UniprotIFO[essential?],"")</f>
        <v>#REF!</v>
      </c>
      <c r="S24" t="e">
        <f>_xlfn.XLOOKUP(PROTEIN_stoich[[#This Row],[sequence]],[2]!Table1[sequence_without_asterisks],[2]!Table1[protein_stoich seq matches],"")</f>
        <v>#REF!</v>
      </c>
      <c r="T24" t="e">
        <f>_xlfn.XLOOKUP(PROTEIN_stoich[[#This Row],[uniprot]],[1]!UniprotIFO[Entry],[1]!UniprotIFO[protein_id in GSM model format],"")</f>
        <v>#REF!</v>
      </c>
    </row>
    <row r="25" spans="1:20" x14ac:dyDescent="0.2">
      <c r="A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rt8488</v>
      </c>
      <c r="B25" s="3" t="s">
        <v>4872</v>
      </c>
      <c r="C25" t="s">
        <v>4873</v>
      </c>
      <c r="D25" t="s">
        <v>4874</v>
      </c>
      <c r="E25" t="s">
        <v>23</v>
      </c>
      <c r="G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 s="4"/>
      <c r="I25" s="25" cm="1">
        <f t="array" ref="I25">SUMPRODUCT((LEN(PROTEIN_stoich[[#This Row],[sequence]])-LEN(SUBSTITUTE(PROTEIN_stoich[[#This Row],[sequence]],{"A";"C";"D";"E";"F";"G";"H";"I";"K";"L";"M";"N";"P";"Q";"R";"S";"T";"V";"W";"Y"},""))),{72.08;104.14;115.08;129.11;148.17;58.05;138.14;114.16;130.18;114.16;132.2;115.1;98.12;129.13;158.19;88.08;102.1;100.13;187.21;164.17})/1000</f>
        <v>34.319559999999996</v>
      </c>
      <c r="J25" s="3" t="s">
        <v>4875</v>
      </c>
      <c r="K25" s="4" t="s">
        <v>12</v>
      </c>
      <c r="M25">
        <f>LEN(SUBSTITUTE(PROTEIN_stoich[[#This Row],[sequence]],"*",""))</f>
        <v>308</v>
      </c>
      <c r="O25" t="s">
        <v>16</v>
      </c>
      <c r="P25" t="str">
        <f>_xlfn.LET(_xlpm.id,PROTEIN_stoich[[#This Row],[uniprot]],HYPERLINK("https://www.uniprot.org/uniprotkb/"&amp;_xlpm.id&amp;"/entry",_xlpm.id))</f>
        <v>A0A0K3CCN3</v>
      </c>
      <c r="Q25" t="e">
        <f>_xlfn.XLOOKUP(PROTEIN_stoich[[#This Row],[uniprot]],[1]!UniprotIFO[Entry],[1]!UniprotIFO[Gene Ontology IDs],"")</f>
        <v>#REF!</v>
      </c>
      <c r="R25" t="e">
        <f>_xlfn.XLOOKUP(PROTEIN_stoich[[#This Row],[uniprot]],[1]!UniprotIFO[Entry],[1]!UniprotIFO[essential?],"")</f>
        <v>#REF!</v>
      </c>
      <c r="S25" t="e">
        <f>_xlfn.XLOOKUP(PROTEIN_stoich[[#This Row],[sequence]],[2]!Table1[sequence_without_asterisks],[2]!Table1[protein_stoich seq matches],"")</f>
        <v>#REF!</v>
      </c>
      <c r="T25" t="e">
        <f>_xlfn.XLOOKUP(PROTEIN_stoich[[#This Row],[uniprot]],[1]!UniprotIFO[Entry],[1]!UniprotIFO[protein_id in GSM model format],"")</f>
        <v>#REF!</v>
      </c>
    </row>
    <row r="26" spans="1:20" x14ac:dyDescent="0.2">
      <c r="A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rt8487</v>
      </c>
      <c r="B26" s="3" t="s">
        <v>4868</v>
      </c>
      <c r="C26" t="s">
        <v>4869</v>
      </c>
      <c r="D26" t="s">
        <v>4870</v>
      </c>
      <c r="E26" t="s">
        <v>20</v>
      </c>
      <c r="G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 s="4"/>
      <c r="I26" s="25" cm="1">
        <f t="array" ref="I26">SUMPRODUCT((LEN(PROTEIN_stoich[[#This Row],[sequence]])-LEN(SUBSTITUTE(PROTEIN_stoich[[#This Row],[sequence]],{"A";"C";"D";"E";"F";"G";"H";"I";"K";"L";"M";"N";"P";"Q";"R";"S";"T";"V";"W";"Y"},""))),{72.08;104.14;115.08;129.11;148.17;58.05;138.14;114.16;130.18;114.16;132.2;115.1;98.12;129.13;158.19;88.08;102.1;100.13;187.21;164.17})/1000</f>
        <v>52.68985</v>
      </c>
      <c r="J26" s="3" t="s">
        <v>4871</v>
      </c>
      <c r="K26" s="4" t="s">
        <v>12</v>
      </c>
      <c r="M26">
        <f>LEN(SUBSTITUTE(PROTEIN_stoich[[#This Row],[sequence]],"*",""))</f>
        <v>444</v>
      </c>
      <c r="O26" t="s">
        <v>16</v>
      </c>
      <c r="P26" t="str">
        <f>_xlfn.LET(_xlpm.id,PROTEIN_stoich[[#This Row],[uniprot]],HYPERLINK("https://www.uniprot.org/uniprotkb/"&amp;_xlpm.id&amp;"/entry",_xlpm.id))</f>
        <v>A0A2T0A4X0</v>
      </c>
      <c r="Q26" t="e">
        <f>_xlfn.XLOOKUP(PROTEIN_stoich[[#This Row],[uniprot]],[1]!UniprotIFO[Entry],[1]!UniprotIFO[Gene Ontology IDs],"")</f>
        <v>#REF!</v>
      </c>
      <c r="R26" t="e">
        <f>_xlfn.XLOOKUP(PROTEIN_stoich[[#This Row],[uniprot]],[1]!UniprotIFO[Entry],[1]!UniprotIFO[essential?],"")</f>
        <v>#REF!</v>
      </c>
      <c r="S26" t="e">
        <f>_xlfn.XLOOKUP(PROTEIN_stoich[[#This Row],[sequence]],[2]!Table1[sequence_without_asterisks],[2]!Table1[protein_stoich seq matches],"")</f>
        <v>#REF!</v>
      </c>
      <c r="T26" t="e">
        <f>_xlfn.XLOOKUP(PROTEIN_stoich[[#This Row],[uniprot]],[1]!UniprotIFO[Entry],[1]!UniprotIFO[protein_id in GSM model format],"")</f>
        <v>#REF!</v>
      </c>
    </row>
    <row r="27" spans="1:20" x14ac:dyDescent="0.2">
      <c r="A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rt8486</v>
      </c>
      <c r="B27" s="3" t="s">
        <v>4867</v>
      </c>
      <c r="C27" t="s">
        <v>4864</v>
      </c>
      <c r="D27" t="s">
        <v>4865</v>
      </c>
      <c r="E27" t="s">
        <v>16</v>
      </c>
      <c r="G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 s="4"/>
      <c r="I27" s="25" cm="1">
        <f t="array" ref="I27">SUMPRODUCT((LEN(PROTEIN_stoich[[#This Row],[sequence]])-LEN(SUBSTITUTE(PROTEIN_stoich[[#This Row],[sequence]],{"A";"C";"D";"E";"F";"G";"H";"I";"K";"L";"M";"N";"P";"Q";"R";"S";"T";"V";"W";"Y"},""))),{72.08;104.14;115.08;129.11;148.17;58.05;138.14;114.16;130.18;114.16;132.2;115.1;98.12;129.13;158.19;88.08;102.1;100.13;187.21;164.17})/1000</f>
        <v>71.401230000000012</v>
      </c>
      <c r="J27" s="3" t="s">
        <v>4866</v>
      </c>
      <c r="K27" s="4" t="s">
        <v>12</v>
      </c>
      <c r="M27">
        <f>LEN(SUBSTITUTE(PROTEIN_stoich[[#This Row],[sequence]],"*",""))</f>
        <v>638</v>
      </c>
      <c r="O27" t="s">
        <v>16</v>
      </c>
      <c r="P27" t="str">
        <f>_xlfn.LET(_xlpm.id,PROTEIN_stoich[[#This Row],[uniprot]],HYPERLINK("https://www.uniprot.org/uniprotkb/"&amp;_xlpm.id&amp;"/entry",_xlpm.id))</f>
        <v>A0A0K3CPK6</v>
      </c>
      <c r="Q27" t="e">
        <f>_xlfn.XLOOKUP(PROTEIN_stoich[[#This Row],[uniprot]],[1]!UniprotIFO[Entry],[1]!UniprotIFO[Gene Ontology IDs],"")</f>
        <v>#REF!</v>
      </c>
      <c r="R27" t="e">
        <f>_xlfn.XLOOKUP(PROTEIN_stoich[[#This Row],[uniprot]],[1]!UniprotIFO[Entry],[1]!UniprotIFO[essential?],"")</f>
        <v>#REF!</v>
      </c>
      <c r="S27" t="e">
        <f>_xlfn.XLOOKUP(PROTEIN_stoich[[#This Row],[sequence]],[2]!Table1[sequence_without_asterisks],[2]!Table1[protein_stoich seq matches],"")</f>
        <v>#REF!</v>
      </c>
      <c r="T27" t="e">
        <f>_xlfn.XLOOKUP(PROTEIN_stoich[[#This Row],[uniprot]],[1]!UniprotIFO[Entry],[1]!UniprotIFO[protein_id in GSM model format],"")</f>
        <v>#REF!</v>
      </c>
    </row>
    <row r="28" spans="1:20" x14ac:dyDescent="0.2">
      <c r="A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rt8485</v>
      </c>
      <c r="B28" s="3" t="s">
        <v>4334</v>
      </c>
      <c r="C28" t="s">
        <v>4335</v>
      </c>
      <c r="D28" t="s">
        <v>4333</v>
      </c>
      <c r="E28" t="s">
        <v>16</v>
      </c>
      <c r="G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 s="4"/>
      <c r="I28" s="25" cm="1">
        <f t="array" ref="I28">SUMPRODUCT((LEN(PROTEIN_stoich[[#This Row],[sequence]])-LEN(SUBSTITUTE(PROTEIN_stoich[[#This Row],[sequence]],{"A";"C";"D";"E";"F";"G";"H";"I";"K";"L";"M";"N";"P";"Q";"R";"S";"T";"V";"W";"Y"},""))),{72.08;104.14;115.08;129.11;148.17;58.05;138.14;114.16;130.18;114.16;132.2;115.1;98.12;129.13;158.19;88.08;102.1;100.13;187.21;164.17})/1000</f>
        <v>31.428240000000006</v>
      </c>
      <c r="J28" s="3" t="s">
        <v>4336</v>
      </c>
      <c r="K28" s="4" t="s">
        <v>12</v>
      </c>
      <c r="M28">
        <f>LEN(SUBSTITUTE(PROTEIN_stoich[[#This Row],[sequence]],"*",""))</f>
        <v>283</v>
      </c>
      <c r="O28" t="s">
        <v>16</v>
      </c>
      <c r="P28" t="str">
        <f>_xlfn.LET(_xlpm.id,PROTEIN_stoich[[#This Row],[uniprot]],HYPERLINK("https://www.uniprot.org/uniprotkb/"&amp;_xlpm.id&amp;"/entry",_xlpm.id))</f>
        <v>A0A2T0AFZ2</v>
      </c>
      <c r="Q28" t="e">
        <f>_xlfn.XLOOKUP(PROTEIN_stoich[[#This Row],[uniprot]],[1]!UniprotIFO[Entry],[1]!UniprotIFO[Gene Ontology IDs],"")</f>
        <v>#REF!</v>
      </c>
      <c r="R28" t="e">
        <f>_xlfn.XLOOKUP(PROTEIN_stoich[[#This Row],[uniprot]],[1]!UniprotIFO[Entry],[1]!UniprotIFO[essential?],"")</f>
        <v>#REF!</v>
      </c>
      <c r="S28" t="e">
        <f>_xlfn.XLOOKUP(PROTEIN_stoich[[#This Row],[sequence]],[2]!Table1[sequence_without_asterisks],[2]!Table1[protein_stoich seq matches],"")</f>
        <v>#REF!</v>
      </c>
      <c r="T28" t="e">
        <f>_xlfn.XLOOKUP(PROTEIN_stoich[[#This Row],[uniprot]],[1]!UniprotIFO[Entry],[1]!UniprotIFO[protein_id in GSM model format],"")</f>
        <v>#REF!</v>
      </c>
    </row>
    <row r="29" spans="1:20" x14ac:dyDescent="0.2">
      <c r="A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rt8484</v>
      </c>
      <c r="B29" s="3" t="s">
        <v>4305</v>
      </c>
      <c r="C29" t="s">
        <v>4306</v>
      </c>
      <c r="D29" t="s">
        <v>4308</v>
      </c>
      <c r="E29" t="s">
        <v>23</v>
      </c>
      <c r="G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 s="4"/>
      <c r="I29" s="25" cm="1">
        <f t="array" ref="I29">SUMPRODUCT((LEN(PROTEIN_stoich[[#This Row],[sequence]])-LEN(SUBSTITUTE(PROTEIN_stoich[[#This Row],[sequence]],{"A";"C";"D";"E";"F";"G";"H";"I";"K";"L";"M";"N";"P";"Q";"R";"S";"T";"V";"W";"Y"},""))),{72.08;104.14;115.08;129.11;148.17;58.05;138.14;114.16;130.18;114.16;132.2;115.1;98.12;129.13;158.19;88.08;102.1;100.13;187.21;164.17})/1000</f>
        <v>34.275790000000001</v>
      </c>
      <c r="J29" s="3" t="s">
        <v>4307</v>
      </c>
      <c r="K29" s="4" t="s">
        <v>12</v>
      </c>
      <c r="M29">
        <f>LEN(SUBSTITUTE(PROTEIN_stoich[[#This Row],[sequence]],"*",""))</f>
        <v>301</v>
      </c>
      <c r="O29" t="s">
        <v>16</v>
      </c>
      <c r="P29" t="str">
        <f>_xlfn.LET(_xlpm.id,PROTEIN_stoich[[#This Row],[uniprot]],HYPERLINK("https://www.uniprot.org/uniprotkb/"&amp;_xlpm.id&amp;"/entry",_xlpm.id))</f>
        <v>A0A0K3CKZ8</v>
      </c>
      <c r="Q29" t="e">
        <f>_xlfn.XLOOKUP(PROTEIN_stoich[[#This Row],[uniprot]],[1]!UniprotIFO[Entry],[1]!UniprotIFO[Gene Ontology IDs],"")</f>
        <v>#REF!</v>
      </c>
      <c r="R29" t="e">
        <f>_xlfn.XLOOKUP(PROTEIN_stoich[[#This Row],[uniprot]],[1]!UniprotIFO[Entry],[1]!UniprotIFO[essential?],"")</f>
        <v>#REF!</v>
      </c>
      <c r="S29" t="e">
        <f>_xlfn.XLOOKUP(PROTEIN_stoich[[#This Row],[sequence]],[2]!Table1[sequence_without_asterisks],[2]!Table1[protein_stoich seq matches],"")</f>
        <v>#REF!</v>
      </c>
      <c r="T29" t="e">
        <f>_xlfn.XLOOKUP(PROTEIN_stoich[[#This Row],[uniprot]],[1]!UniprotIFO[Entry],[1]!UniprotIFO[protein_id in GSM model format],"")</f>
        <v>#REF!</v>
      </c>
    </row>
    <row r="30" spans="1:20" x14ac:dyDescent="0.2">
      <c r="A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rt8483</v>
      </c>
      <c r="B30" s="3" t="s">
        <v>3205</v>
      </c>
      <c r="C30" t="s">
        <v>95</v>
      </c>
      <c r="D30" t="s">
        <v>3206</v>
      </c>
      <c r="E30" t="s">
        <v>16</v>
      </c>
      <c r="G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 s="4"/>
      <c r="I30" s="25" cm="1">
        <f t="array" ref="I30">SUMPRODUCT((LEN(PROTEIN_stoich[[#This Row],[sequence]])-LEN(SUBSTITUTE(PROTEIN_stoich[[#This Row],[sequence]],{"A";"C";"D";"E";"F";"G";"H";"I";"K";"L";"M";"N";"P";"Q";"R";"S";"T";"V";"W";"Y"},""))),{72.08;104.14;115.08;129.11;148.17;58.05;138.14;114.16;130.18;114.16;132.2;115.1;98.12;129.13;158.19;88.08;102.1;100.13;187.21;164.17})/1000</f>
        <v>11.462739999999998</v>
      </c>
      <c r="J30" s="3" t="s">
        <v>4304</v>
      </c>
      <c r="K30" s="4" t="s">
        <v>12</v>
      </c>
      <c r="M30">
        <f>LEN(SUBSTITUTE(PROTEIN_stoich[[#This Row],[sequence]],"*",""))</f>
        <v>103</v>
      </c>
      <c r="O30" t="s">
        <v>16</v>
      </c>
      <c r="P30" t="str">
        <f>_xlfn.LET(_xlpm.id,PROTEIN_stoich[[#This Row],[uniprot]],HYPERLINK("https://www.uniprot.org/uniprotkb/"&amp;_xlpm.id&amp;"/entry",_xlpm.id))</f>
        <v>A0A2T0A9I9</v>
      </c>
      <c r="Q30" t="e">
        <f>_xlfn.XLOOKUP(PROTEIN_stoich[[#This Row],[uniprot]],[1]!UniprotIFO[Entry],[1]!UniprotIFO[Gene Ontology IDs],"")</f>
        <v>#REF!</v>
      </c>
      <c r="R30" t="e">
        <f>_xlfn.XLOOKUP(PROTEIN_stoich[[#This Row],[uniprot]],[1]!UniprotIFO[Entry],[1]!UniprotIFO[essential?],"")</f>
        <v>#REF!</v>
      </c>
      <c r="S30" t="e">
        <f>_xlfn.XLOOKUP(PROTEIN_stoich[[#This Row],[sequence]],[2]!Table1[sequence_without_asterisks],[2]!Table1[protein_stoich seq matches],"")</f>
        <v>#REF!</v>
      </c>
      <c r="T30" t="e">
        <f>_xlfn.XLOOKUP(PROTEIN_stoich[[#This Row],[uniprot]],[1]!UniprotIFO[Entry],[1]!UniprotIFO[protein_id in GSM model format],"")</f>
        <v>#REF!</v>
      </c>
    </row>
    <row r="31" spans="1:20" x14ac:dyDescent="0.2">
      <c r="A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rt8482</v>
      </c>
      <c r="B31" s="3" t="s">
        <v>3198</v>
      </c>
      <c r="C31" t="s">
        <v>284</v>
      </c>
      <c r="D31" t="s">
        <v>3199</v>
      </c>
      <c r="E31" t="s">
        <v>16</v>
      </c>
      <c r="G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 s="4">
        <v>0</v>
      </c>
      <c r="I31" s="25" cm="1">
        <f t="array" ref="I31">SUMPRODUCT((LEN(PROTEIN_stoich[[#This Row],[sequence]])-LEN(SUBSTITUTE(PROTEIN_stoich[[#This Row],[sequence]],{"A";"C";"D";"E";"F";"G";"H";"I";"K";"L";"M";"N";"P";"Q";"R";"S";"T";"V";"W";"Y"},""))),{72.08;104.14;115.08;129.11;148.17;58.05;138.14;114.16;130.18;114.16;132.2;115.1;98.12;129.13;158.19;88.08;102.1;100.13;187.21;164.17})/1000</f>
        <v>87.891549999999995</v>
      </c>
      <c r="J31" s="3" t="s">
        <v>4299</v>
      </c>
      <c r="K31" s="4" t="s">
        <v>12</v>
      </c>
      <c r="M31">
        <f>LEN(SUBSTITUTE(PROTEIN_stoich[[#This Row],[sequence]],"*",""))</f>
        <v>813</v>
      </c>
      <c r="O31" t="s">
        <v>16</v>
      </c>
      <c r="P31" t="str">
        <f>_xlfn.LET(_xlpm.id,PROTEIN_stoich[[#This Row],[uniprot]],HYPERLINK("https://www.uniprot.org/uniprotkb/"&amp;_xlpm.id&amp;"/entry",_xlpm.id))</f>
        <v>A0A2T0A4R6</v>
      </c>
      <c r="Q31" t="e">
        <f>_xlfn.XLOOKUP(PROTEIN_stoich[[#This Row],[uniprot]],[1]!UniprotIFO[Entry],[1]!UniprotIFO[Gene Ontology IDs],"")</f>
        <v>#REF!</v>
      </c>
      <c r="R31" t="e">
        <f>_xlfn.XLOOKUP(PROTEIN_stoich[[#This Row],[uniprot]],[1]!UniprotIFO[Entry],[1]!UniprotIFO[essential?],"")</f>
        <v>#REF!</v>
      </c>
      <c r="S31" t="e">
        <f>_xlfn.XLOOKUP(PROTEIN_stoich[[#This Row],[sequence]],[2]!Table1[sequence_without_asterisks],[2]!Table1[protein_stoich seq matches],"")</f>
        <v>#REF!</v>
      </c>
      <c r="T31" t="e">
        <f>_xlfn.XLOOKUP(PROTEIN_stoich[[#This Row],[uniprot]],[1]!UniprotIFO[Entry],[1]!UniprotIFO[protein_id in GSM model format],"")</f>
        <v>#REF!</v>
      </c>
    </row>
    <row r="32" spans="1:20" x14ac:dyDescent="0.2">
      <c r="A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rt8469</v>
      </c>
      <c r="B32" s="3" t="s">
        <v>3196</v>
      </c>
      <c r="C32" t="s">
        <v>69</v>
      </c>
      <c r="D32" t="s">
        <v>3197</v>
      </c>
      <c r="E32" t="s">
        <v>16</v>
      </c>
      <c r="G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 s="4">
        <v>0</v>
      </c>
      <c r="I32" s="25" cm="1">
        <f t="array" ref="I32">SUMPRODUCT((LEN(PROTEIN_stoich[[#This Row],[sequence]])-LEN(SUBSTITUTE(PROTEIN_stoich[[#This Row],[sequence]],{"A";"C";"D";"E";"F";"G";"H";"I";"K";"L";"M";"N";"P";"Q";"R";"S";"T";"V";"W";"Y"},""))),{72.08;104.14;115.08;129.11;148.17;58.05;138.14;114.16;130.18;114.16;132.2;115.1;98.12;129.13;158.19;88.08;102.1;100.13;187.21;164.17})/1000</f>
        <v>28.502749999999999</v>
      </c>
      <c r="J32" s="3" t="s">
        <v>4298</v>
      </c>
      <c r="K32" s="4" t="s">
        <v>12</v>
      </c>
      <c r="M32">
        <f>LEN(SUBSTITUTE(PROTEIN_stoich[[#This Row],[sequence]],"*",""))</f>
        <v>265</v>
      </c>
      <c r="O32" t="s">
        <v>16</v>
      </c>
      <c r="P32" t="str">
        <f>_xlfn.LET(_xlpm.id,PROTEIN_stoich[[#This Row],[uniprot]],HYPERLINK("https://www.uniprot.org/uniprotkb/"&amp;_xlpm.id&amp;"/entry",_xlpm.id))</f>
        <v>A0A0K3CQ42</v>
      </c>
      <c r="Q32" t="e">
        <f>_xlfn.XLOOKUP(PROTEIN_stoich[[#This Row],[uniprot]],[1]!UniprotIFO[Entry],[1]!UniprotIFO[Gene Ontology IDs],"")</f>
        <v>#REF!</v>
      </c>
      <c r="R32" t="e">
        <f>_xlfn.XLOOKUP(PROTEIN_stoich[[#This Row],[uniprot]],[1]!UniprotIFO[Entry],[1]!UniprotIFO[essential?],"")</f>
        <v>#REF!</v>
      </c>
      <c r="S32" t="e">
        <f>_xlfn.XLOOKUP(PROTEIN_stoich[[#This Row],[sequence]],[2]!Table1[sequence_without_asterisks],[2]!Table1[protein_stoich seq matches],"")</f>
        <v>#REF!</v>
      </c>
      <c r="T32" t="e">
        <f>_xlfn.XLOOKUP(PROTEIN_stoich[[#This Row],[uniprot]],[1]!UniprotIFO[Entry],[1]!UniprotIFO[protein_id in GSM model format],"")</f>
        <v>#REF!</v>
      </c>
    </row>
    <row r="33" spans="1:20" x14ac:dyDescent="0.2">
      <c r="A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rt8468</v>
      </c>
      <c r="B33" s="3" t="s">
        <v>3194</v>
      </c>
      <c r="C33" t="s">
        <v>3194</v>
      </c>
      <c r="D33" t="s">
        <v>3195</v>
      </c>
      <c r="E33" t="s">
        <v>16</v>
      </c>
      <c r="G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 s="4">
        <v>0</v>
      </c>
      <c r="I33" s="25" cm="1">
        <f t="array" ref="I33">SUMPRODUCT((LEN(PROTEIN_stoich[[#This Row],[sequence]])-LEN(SUBSTITUTE(PROTEIN_stoich[[#This Row],[sequence]],{"A";"C";"D";"E";"F";"G";"H";"I";"K";"L";"M";"N";"P";"Q";"R";"S";"T";"V";"W";"Y"},""))),{72.08;104.14;115.08;129.11;148.17;58.05;138.14;114.16;130.18;114.16;132.2;115.1;98.12;129.13;158.19;88.08;102.1;100.13;187.21;164.17})/1000</f>
        <v>51.991190000000003</v>
      </c>
      <c r="J33" s="3" t="s">
        <v>4297</v>
      </c>
      <c r="K33" s="4" t="s">
        <v>12</v>
      </c>
      <c r="M33">
        <f>LEN(SUBSTITUTE(PROTEIN_stoich[[#This Row],[sequence]],"*",""))</f>
        <v>472</v>
      </c>
      <c r="O33" t="s">
        <v>16</v>
      </c>
      <c r="P33" t="str">
        <f>_xlfn.LET(_xlpm.id,PROTEIN_stoich[[#This Row],[uniprot]],HYPERLINK("https://www.uniprot.org/uniprotkb/"&amp;_xlpm.id&amp;"/entry",_xlpm.id))</f>
        <v>A0A2T0A4G9</v>
      </c>
      <c r="Q33" t="e">
        <f>_xlfn.XLOOKUP(PROTEIN_stoich[[#This Row],[uniprot]],[1]!UniprotIFO[Entry],[1]!UniprotIFO[Gene Ontology IDs],"")</f>
        <v>#REF!</v>
      </c>
      <c r="R33" t="e">
        <f>_xlfn.XLOOKUP(PROTEIN_stoich[[#This Row],[uniprot]],[1]!UniprotIFO[Entry],[1]!UniprotIFO[essential?],"")</f>
        <v>#REF!</v>
      </c>
      <c r="S33" t="e">
        <f>_xlfn.XLOOKUP(PROTEIN_stoich[[#This Row],[sequence]],[2]!Table1[sequence_without_asterisks],[2]!Table1[protein_stoich seq matches],"")</f>
        <v>#REF!</v>
      </c>
      <c r="T33" t="e">
        <f>_xlfn.XLOOKUP(PROTEIN_stoich[[#This Row],[uniprot]],[1]!UniprotIFO[Entry],[1]!UniprotIFO[protein_id in GSM model format],"")</f>
        <v>#REF!</v>
      </c>
    </row>
    <row r="34" spans="1:20" x14ac:dyDescent="0.2">
      <c r="A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rt8465</v>
      </c>
      <c r="B34" s="3" t="s">
        <v>3192</v>
      </c>
      <c r="C34" t="s">
        <v>550</v>
      </c>
      <c r="D34" t="s">
        <v>3193</v>
      </c>
      <c r="E34" t="s">
        <v>16</v>
      </c>
      <c r="G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 s="4">
        <v>0</v>
      </c>
      <c r="I34" s="25" cm="1">
        <f t="array" ref="I34">SUMPRODUCT((LEN(PROTEIN_stoich[[#This Row],[sequence]])-LEN(SUBSTITUTE(PROTEIN_stoich[[#This Row],[sequence]],{"A";"C";"D";"E";"F";"G";"H";"I";"K";"L";"M";"N";"P";"Q";"R";"S";"T";"V";"W";"Y"},""))),{72.08;104.14;115.08;129.11;148.17;58.05;138.14;114.16;130.18;114.16;132.2;115.1;98.12;129.13;158.19;88.08;102.1;100.13;187.21;164.17})/1000</f>
        <v>82.623060000000009</v>
      </c>
      <c r="J34" s="3" t="s">
        <v>4296</v>
      </c>
      <c r="K34" s="4" t="s">
        <v>12</v>
      </c>
      <c r="M34">
        <f>LEN(SUBSTITUTE(PROTEIN_stoich[[#This Row],[sequence]],"*",""))</f>
        <v>750</v>
      </c>
      <c r="O34" t="s">
        <v>16</v>
      </c>
      <c r="P34" t="str">
        <f>_xlfn.LET(_xlpm.id,PROTEIN_stoich[[#This Row],[uniprot]],HYPERLINK("https://www.uniprot.org/uniprotkb/"&amp;_xlpm.id&amp;"/entry",_xlpm.id))</f>
        <v>A0A2T0A4G7</v>
      </c>
      <c r="Q34" t="e">
        <f>_xlfn.XLOOKUP(PROTEIN_stoich[[#This Row],[uniprot]],[1]!UniprotIFO[Entry],[1]!UniprotIFO[Gene Ontology IDs],"")</f>
        <v>#REF!</v>
      </c>
      <c r="R34" t="e">
        <f>_xlfn.XLOOKUP(PROTEIN_stoich[[#This Row],[uniprot]],[1]!UniprotIFO[Entry],[1]!UniprotIFO[essential?],"")</f>
        <v>#REF!</v>
      </c>
      <c r="S34" t="e">
        <f>_xlfn.XLOOKUP(PROTEIN_stoich[[#This Row],[sequence]],[2]!Table1[sequence_without_asterisks],[2]!Table1[protein_stoich seq matches],"")</f>
        <v>#REF!</v>
      </c>
      <c r="T34" t="e">
        <f>_xlfn.XLOOKUP(PROTEIN_stoich[[#This Row],[uniprot]],[1]!UniprotIFO[Entry],[1]!UniprotIFO[protein_id in GSM model format],"")</f>
        <v>#REF!</v>
      </c>
    </row>
    <row r="35" spans="1:20" x14ac:dyDescent="0.2">
      <c r="A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rt8446</v>
      </c>
      <c r="B35" s="3" t="s">
        <v>3190</v>
      </c>
      <c r="C35" t="s">
        <v>3190</v>
      </c>
      <c r="D35" t="s">
        <v>3191</v>
      </c>
      <c r="E35" t="s">
        <v>18</v>
      </c>
      <c r="G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 s="4">
        <v>0</v>
      </c>
      <c r="I35" s="25" cm="1">
        <f t="array" ref="I35">SUMPRODUCT((LEN(PROTEIN_stoich[[#This Row],[sequence]])-LEN(SUBSTITUTE(PROTEIN_stoich[[#This Row],[sequence]],{"A";"C";"D";"E";"F";"G";"H";"I";"K";"L";"M";"N";"P";"Q";"R";"S";"T";"V";"W";"Y"},""))),{72.08;104.14;115.08;129.11;148.17;58.05;138.14;114.16;130.18;114.16;132.2;115.1;98.12;129.13;158.19;88.08;102.1;100.13;187.21;164.17})/1000</f>
        <v>97.32486999999999</v>
      </c>
      <c r="J35" s="3" t="s">
        <v>4295</v>
      </c>
      <c r="K35" s="4" t="s">
        <v>12</v>
      </c>
      <c r="M35">
        <f>LEN(SUBSTITUTE(PROTEIN_stoich[[#This Row],[sequence]],"*",""))</f>
        <v>851</v>
      </c>
      <c r="O35" t="s">
        <v>16</v>
      </c>
      <c r="P35" t="str">
        <f>_xlfn.LET(_xlpm.id,PROTEIN_stoich[[#This Row],[uniprot]],HYPERLINK("https://www.uniprot.org/uniprotkb/"&amp;_xlpm.id&amp;"/entry",_xlpm.id))</f>
        <v>A0A2T0A4I3</v>
      </c>
      <c r="Q35" t="e">
        <f>_xlfn.XLOOKUP(PROTEIN_stoich[[#This Row],[uniprot]],[1]!UniprotIFO[Entry],[1]!UniprotIFO[Gene Ontology IDs],"")</f>
        <v>#REF!</v>
      </c>
      <c r="R35" t="e">
        <f>_xlfn.XLOOKUP(PROTEIN_stoich[[#This Row],[uniprot]],[1]!UniprotIFO[Entry],[1]!UniprotIFO[essential?],"")</f>
        <v>#REF!</v>
      </c>
      <c r="S35" t="e">
        <f>_xlfn.XLOOKUP(PROTEIN_stoich[[#This Row],[sequence]],[2]!Table1[sequence_without_asterisks],[2]!Table1[protein_stoich seq matches],"")</f>
        <v>#REF!</v>
      </c>
      <c r="T35" t="e">
        <f>_xlfn.XLOOKUP(PROTEIN_stoich[[#This Row],[uniprot]],[1]!UniprotIFO[Entry],[1]!UniprotIFO[protein_id in GSM model format],"")</f>
        <v>#REF!</v>
      </c>
    </row>
    <row r="36" spans="1:20" x14ac:dyDescent="0.2">
      <c r="A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rt8431</v>
      </c>
      <c r="B36" s="3" t="s">
        <v>3188</v>
      </c>
      <c r="C36" t="s">
        <v>631</v>
      </c>
      <c r="D36" t="s">
        <v>3189</v>
      </c>
      <c r="E36" t="s">
        <v>23</v>
      </c>
      <c r="G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 s="4">
        <v>0</v>
      </c>
      <c r="I36" s="25" cm="1">
        <f t="array" ref="I36">SUMPRODUCT((LEN(PROTEIN_stoich[[#This Row],[sequence]])-LEN(SUBSTITUTE(PROTEIN_stoich[[#This Row],[sequence]],{"A";"C";"D";"E";"F";"G";"H";"I";"K";"L";"M";"N";"P";"Q";"R";"S";"T";"V";"W";"Y"},""))),{72.08;104.14;115.08;129.11;148.17;58.05;138.14;114.16;130.18;114.16;132.2;115.1;98.12;129.13;158.19;88.08;102.1;100.13;187.21;164.17})/1000</f>
        <v>77.327120000000008</v>
      </c>
      <c r="J36" s="3" t="s">
        <v>4294</v>
      </c>
      <c r="K36" s="4" t="s">
        <v>12</v>
      </c>
      <c r="M36">
        <f>LEN(SUBSTITUTE(PROTEIN_stoich[[#This Row],[sequence]],"*",""))</f>
        <v>693</v>
      </c>
      <c r="O36" t="s">
        <v>16</v>
      </c>
      <c r="P36" t="str">
        <f>_xlfn.LET(_xlpm.id,PROTEIN_stoich[[#This Row],[uniprot]],HYPERLINK("https://www.uniprot.org/uniprotkb/"&amp;_xlpm.id&amp;"/entry",_xlpm.id))</f>
        <v>A0A0K3CJZ1</v>
      </c>
      <c r="Q36" t="e">
        <f>_xlfn.XLOOKUP(PROTEIN_stoich[[#This Row],[uniprot]],[1]!UniprotIFO[Entry],[1]!UniprotIFO[Gene Ontology IDs],"")</f>
        <v>#REF!</v>
      </c>
      <c r="R36" t="e">
        <f>_xlfn.XLOOKUP(PROTEIN_stoich[[#This Row],[uniprot]],[1]!UniprotIFO[Entry],[1]!UniprotIFO[essential?],"")</f>
        <v>#REF!</v>
      </c>
      <c r="S36" t="e">
        <f>_xlfn.XLOOKUP(PROTEIN_stoich[[#This Row],[sequence]],[2]!Table1[sequence_without_asterisks],[2]!Table1[protein_stoich seq matches],"")</f>
        <v>#REF!</v>
      </c>
      <c r="T36" t="e">
        <f>_xlfn.XLOOKUP(PROTEIN_stoich[[#This Row],[uniprot]],[1]!UniprotIFO[Entry],[1]!UniprotIFO[protein_id in GSM model format],"")</f>
        <v>#REF!</v>
      </c>
    </row>
    <row r="37" spans="1:20" x14ac:dyDescent="0.2">
      <c r="A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rt8421</v>
      </c>
      <c r="B37" s="3" t="s">
        <v>3186</v>
      </c>
      <c r="C37" t="s">
        <v>409</v>
      </c>
      <c r="D37" t="s">
        <v>3187</v>
      </c>
      <c r="E37" t="s">
        <v>140</v>
      </c>
      <c r="G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 s="4">
        <v>0</v>
      </c>
      <c r="I37" s="25" cm="1">
        <f t="array" ref="I37">SUMPRODUCT((LEN(PROTEIN_stoich[[#This Row],[sequence]])-LEN(SUBSTITUTE(PROTEIN_stoich[[#This Row],[sequence]],{"A";"C";"D";"E";"F";"G";"H";"I";"K";"L";"M";"N";"P";"Q";"R";"S";"T";"V";"W";"Y"},""))),{72.08;104.14;115.08;129.11;148.17;58.05;138.14;114.16;130.18;114.16;132.2;115.1;98.12;129.13;158.19;88.08;102.1;100.13;187.21;164.17})/1000</f>
        <v>106.90505999999998</v>
      </c>
      <c r="J37" s="3" t="s">
        <v>4293</v>
      </c>
      <c r="K37" s="4" t="s">
        <v>12</v>
      </c>
      <c r="M37">
        <f>LEN(SUBSTITUTE(PROTEIN_stoich[[#This Row],[sequence]],"*",""))</f>
        <v>964</v>
      </c>
      <c r="O37" t="s">
        <v>16</v>
      </c>
      <c r="P37" t="str">
        <f>_xlfn.LET(_xlpm.id,PROTEIN_stoich[[#This Row],[uniprot]],HYPERLINK("https://www.uniprot.org/uniprotkb/"&amp;_xlpm.id&amp;"/entry",_xlpm.id))</f>
        <v>A0A0K3CLC2</v>
      </c>
      <c r="Q37" t="e">
        <f>_xlfn.XLOOKUP(PROTEIN_stoich[[#This Row],[uniprot]],[1]!UniprotIFO[Entry],[1]!UniprotIFO[Gene Ontology IDs],"")</f>
        <v>#REF!</v>
      </c>
      <c r="R37" t="e">
        <f>_xlfn.XLOOKUP(PROTEIN_stoich[[#This Row],[uniprot]],[1]!UniprotIFO[Entry],[1]!UniprotIFO[essential?],"")</f>
        <v>#REF!</v>
      </c>
      <c r="S37" t="e">
        <f>_xlfn.XLOOKUP(PROTEIN_stoich[[#This Row],[sequence]],[2]!Table1[sequence_without_asterisks],[2]!Table1[protein_stoich seq matches],"")</f>
        <v>#REF!</v>
      </c>
      <c r="T37" t="e">
        <f>_xlfn.XLOOKUP(PROTEIN_stoich[[#This Row],[uniprot]],[1]!UniprotIFO[Entry],[1]!UniprotIFO[protein_id in GSM model format],"")</f>
        <v>#REF!</v>
      </c>
    </row>
    <row r="38" spans="1:20" x14ac:dyDescent="0.2">
      <c r="A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rt8407</v>
      </c>
      <c r="B38" s="3" t="s">
        <v>3183</v>
      </c>
      <c r="C38" t="s">
        <v>171</v>
      </c>
      <c r="D38" t="s">
        <v>3184</v>
      </c>
      <c r="E38" t="s">
        <v>23</v>
      </c>
      <c r="G38"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38" s="4" t="s">
        <v>3185</v>
      </c>
      <c r="I38" s="25" cm="1">
        <f t="array" ref="I38">SUMPRODUCT((LEN(PROTEIN_stoich[[#This Row],[sequence]])-LEN(SUBSTITUTE(PROTEIN_stoich[[#This Row],[sequence]],{"A";"C";"D";"E";"F";"G";"H";"I";"K";"L";"M";"N";"P";"Q";"R";"S";"T";"V";"W";"Y"},""))),{72.08;104.14;115.08;129.11;148.17;58.05;138.14;114.16;130.18;114.16;132.2;115.1;98.12;129.13;158.19;88.08;102.1;100.13;187.21;164.17})/1000</f>
        <v>58.227209999999985</v>
      </c>
      <c r="J38" s="3" t="s">
        <v>4292</v>
      </c>
      <c r="K38" s="4" t="s">
        <v>12</v>
      </c>
      <c r="M38">
        <f>LEN(SUBSTITUTE(PROTEIN_stoich[[#This Row],[sequence]],"*",""))</f>
        <v>533</v>
      </c>
      <c r="N38" t="s">
        <v>4813</v>
      </c>
      <c r="O38" t="s">
        <v>16</v>
      </c>
      <c r="P38" t="str">
        <f>_xlfn.LET(_xlpm.id,PROTEIN_stoich[[#This Row],[uniprot]],HYPERLINK("https://www.uniprot.org/uniprotkb/"&amp;_xlpm.id&amp;"/entry",_xlpm.id))</f>
        <v>A0A0K3CKM0</v>
      </c>
      <c r="Q38" t="e">
        <f>_xlfn.XLOOKUP(PROTEIN_stoich[[#This Row],[uniprot]],[1]!UniprotIFO[Entry],[1]!UniprotIFO[Gene Ontology IDs],"")</f>
        <v>#REF!</v>
      </c>
      <c r="R38" t="e">
        <f>_xlfn.XLOOKUP(PROTEIN_stoich[[#This Row],[uniprot]],[1]!UniprotIFO[Entry],[1]!UniprotIFO[essential?],"")</f>
        <v>#REF!</v>
      </c>
      <c r="S38" t="e">
        <f>_xlfn.XLOOKUP(PROTEIN_stoich[[#This Row],[sequence]],[2]!Table1[sequence_without_asterisks],[2]!Table1[protein_stoich seq matches],"")</f>
        <v>#REF!</v>
      </c>
      <c r="T38" t="e">
        <f>_xlfn.XLOOKUP(PROTEIN_stoich[[#This Row],[uniprot]],[1]!UniprotIFO[Entry],[1]!UniprotIFO[protein_id in GSM model format],"")</f>
        <v>#REF!</v>
      </c>
    </row>
    <row r="39" spans="1:20" x14ac:dyDescent="0.2">
      <c r="A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rt8393</v>
      </c>
      <c r="B39" s="3" t="s">
        <v>3180</v>
      </c>
      <c r="C39" t="s">
        <v>3181</v>
      </c>
      <c r="D39" t="s">
        <v>3182</v>
      </c>
      <c r="E39" t="s">
        <v>29</v>
      </c>
      <c r="G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 s="4">
        <v>0</v>
      </c>
      <c r="I39" s="25" cm="1">
        <f t="array" ref="I39">SUMPRODUCT((LEN(PROTEIN_stoich[[#This Row],[sequence]])-LEN(SUBSTITUTE(PROTEIN_stoich[[#This Row],[sequence]],{"A";"C";"D";"E";"F";"G";"H";"I";"K";"L";"M";"N";"P";"Q";"R";"S";"T";"V";"W";"Y"},""))),{72.08;104.14;115.08;129.11;148.17;58.05;138.14;114.16;130.18;114.16;132.2;115.1;98.12;129.13;158.19;88.08;102.1;100.13;187.21;164.17})/1000</f>
        <v>169.11960000000005</v>
      </c>
      <c r="J39" s="3" t="s">
        <v>4291</v>
      </c>
      <c r="K39" s="4" t="s">
        <v>12</v>
      </c>
      <c r="M39">
        <f>LEN(SUBSTITUTE(PROTEIN_stoich[[#This Row],[sequence]],"*",""))</f>
        <v>1548</v>
      </c>
      <c r="O39" t="s">
        <v>16</v>
      </c>
      <c r="P39" t="str">
        <f>_xlfn.LET(_xlpm.id,PROTEIN_stoich[[#This Row],[uniprot]],HYPERLINK("https://www.uniprot.org/uniprotkb/"&amp;_xlpm.id&amp;"/entry",_xlpm.id))</f>
        <v>A0A0K3CHT6</v>
      </c>
      <c r="Q39" t="e">
        <f>_xlfn.XLOOKUP(PROTEIN_stoich[[#This Row],[uniprot]],[1]!UniprotIFO[Entry],[1]!UniprotIFO[Gene Ontology IDs],"")</f>
        <v>#REF!</v>
      </c>
      <c r="R39" t="e">
        <f>_xlfn.XLOOKUP(PROTEIN_stoich[[#This Row],[uniprot]],[1]!UniprotIFO[Entry],[1]!UniprotIFO[essential?],"")</f>
        <v>#REF!</v>
      </c>
      <c r="S39" t="e">
        <f>_xlfn.XLOOKUP(PROTEIN_stoich[[#This Row],[sequence]],[2]!Table1[sequence_without_asterisks],[2]!Table1[protein_stoich seq matches],"")</f>
        <v>#REF!</v>
      </c>
      <c r="T39" t="e">
        <f>_xlfn.XLOOKUP(PROTEIN_stoich[[#This Row],[uniprot]],[1]!UniprotIFO[Entry],[1]!UniprotIFO[protein_id in GSM model format],"")</f>
        <v>#REF!</v>
      </c>
    </row>
    <row r="40" spans="1:20" x14ac:dyDescent="0.2">
      <c r="A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rt8390</v>
      </c>
      <c r="B40" s="3" t="s">
        <v>3177</v>
      </c>
      <c r="C40" t="s">
        <v>3177</v>
      </c>
      <c r="D40" t="s">
        <v>3178</v>
      </c>
      <c r="E40" t="s">
        <v>16</v>
      </c>
      <c r="G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 s="4" t="s">
        <v>3179</v>
      </c>
      <c r="I40" s="25" cm="1">
        <f t="array" ref="I40">SUMPRODUCT((LEN(PROTEIN_stoich[[#This Row],[sequence]])-LEN(SUBSTITUTE(PROTEIN_stoich[[#This Row],[sequence]],{"A";"C";"D";"E";"F";"G";"H";"I";"K";"L";"M";"N";"P";"Q";"R";"S";"T";"V";"W";"Y"},""))),{72.08;104.14;115.08;129.11;148.17;58.05;138.14;114.16;130.18;114.16;132.2;115.1;98.12;129.13;158.19;88.08;102.1;100.13;187.21;164.17})/1000</f>
        <v>47.475259999999999</v>
      </c>
      <c r="J40" s="3" t="s">
        <v>4290</v>
      </c>
      <c r="K40" s="4" t="s">
        <v>12</v>
      </c>
      <c r="M40">
        <f>LEN(SUBSTITUTE(PROTEIN_stoich[[#This Row],[sequence]],"*",""))</f>
        <v>438</v>
      </c>
      <c r="O40" t="s">
        <v>16</v>
      </c>
      <c r="P40" t="str">
        <f>_xlfn.LET(_xlpm.id,PROTEIN_stoich[[#This Row],[uniprot]],HYPERLINK("https://www.uniprot.org/uniprotkb/"&amp;_xlpm.id&amp;"/entry",_xlpm.id))</f>
        <v>A0A2T0A485</v>
      </c>
      <c r="Q40" t="e">
        <f>_xlfn.XLOOKUP(PROTEIN_stoich[[#This Row],[uniprot]],[1]!UniprotIFO[Entry],[1]!UniprotIFO[Gene Ontology IDs],"")</f>
        <v>#REF!</v>
      </c>
      <c r="R40" t="e">
        <f>_xlfn.XLOOKUP(PROTEIN_stoich[[#This Row],[uniprot]],[1]!UniprotIFO[Entry],[1]!UniprotIFO[essential?],"")</f>
        <v>#REF!</v>
      </c>
      <c r="S40" t="e">
        <f>_xlfn.XLOOKUP(PROTEIN_stoich[[#This Row],[sequence]],[2]!Table1[sequence_without_asterisks],[2]!Table1[protein_stoich seq matches],"")</f>
        <v>#REF!</v>
      </c>
      <c r="T40" t="e">
        <f>_xlfn.XLOOKUP(PROTEIN_stoich[[#This Row],[uniprot]],[1]!UniprotIFO[Entry],[1]!UniprotIFO[protein_id in GSM model format],"")</f>
        <v>#REF!</v>
      </c>
    </row>
    <row r="41" spans="1:20" x14ac:dyDescent="0.2">
      <c r="A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rt8378</v>
      </c>
      <c r="B41" s="3" t="s">
        <v>3175</v>
      </c>
      <c r="C41" t="s">
        <v>511</v>
      </c>
      <c r="D41" t="s">
        <v>3176</v>
      </c>
      <c r="E41" t="s">
        <v>23</v>
      </c>
      <c r="G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 s="4">
        <v>0</v>
      </c>
      <c r="I41" s="25" cm="1">
        <f t="array" ref="I41">SUMPRODUCT((LEN(PROTEIN_stoich[[#This Row],[sequence]])-LEN(SUBSTITUTE(PROTEIN_stoich[[#This Row],[sequence]],{"A";"C";"D";"E";"F";"G";"H";"I";"K";"L";"M";"N";"P";"Q";"R";"S";"T";"V";"W";"Y"},""))),{72.08;104.14;115.08;129.11;148.17;58.05;138.14;114.16;130.18;114.16;132.2;115.1;98.12;129.13;158.19;88.08;102.1;100.13;187.21;164.17})/1000</f>
        <v>32.906779999999998</v>
      </c>
      <c r="J41" s="3" t="s">
        <v>4289</v>
      </c>
      <c r="K41" s="4" t="s">
        <v>12</v>
      </c>
      <c r="M41">
        <f>LEN(SUBSTITUTE(PROTEIN_stoich[[#This Row],[sequence]],"*",""))</f>
        <v>308</v>
      </c>
      <c r="O41" t="s">
        <v>16</v>
      </c>
      <c r="P41" t="str">
        <f>_xlfn.LET(_xlpm.id,PROTEIN_stoich[[#This Row],[uniprot]],HYPERLINK("https://www.uniprot.org/uniprotkb/"&amp;_xlpm.id&amp;"/entry",_xlpm.id))</f>
        <v>A0A061BQD1</v>
      </c>
      <c r="Q41" t="e">
        <f>_xlfn.XLOOKUP(PROTEIN_stoich[[#This Row],[uniprot]],[1]!UniprotIFO[Entry],[1]!UniprotIFO[Gene Ontology IDs],"")</f>
        <v>#REF!</v>
      </c>
      <c r="R41" t="e">
        <f>_xlfn.XLOOKUP(PROTEIN_stoich[[#This Row],[uniprot]],[1]!UniprotIFO[Entry],[1]!UniprotIFO[essential?],"")</f>
        <v>#REF!</v>
      </c>
      <c r="S41" t="e">
        <f>_xlfn.XLOOKUP(PROTEIN_stoich[[#This Row],[sequence]],[2]!Table1[sequence_without_asterisks],[2]!Table1[protein_stoich seq matches],"")</f>
        <v>#REF!</v>
      </c>
      <c r="T41" t="e">
        <f>_xlfn.XLOOKUP(PROTEIN_stoich[[#This Row],[uniprot]],[1]!UniprotIFO[Entry],[1]!UniprotIFO[protein_id in GSM model format],"")</f>
        <v>#REF!</v>
      </c>
    </row>
    <row r="42" spans="1:20" x14ac:dyDescent="0.2">
      <c r="A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rt8374</v>
      </c>
      <c r="B42" s="3" t="s">
        <v>3173</v>
      </c>
      <c r="C42" t="s">
        <v>3173</v>
      </c>
      <c r="D42" t="s">
        <v>3174</v>
      </c>
      <c r="E42" t="s">
        <v>16</v>
      </c>
      <c r="G4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42" s="4" t="s">
        <v>836</v>
      </c>
      <c r="I42" s="25" cm="1">
        <f t="array" ref="I42">SUMPRODUCT((LEN(PROTEIN_stoich[[#This Row],[sequence]])-LEN(SUBSTITUTE(PROTEIN_stoich[[#This Row],[sequence]],{"A";"C";"D";"E";"F";"G";"H";"I";"K";"L";"M";"N";"P";"Q";"R";"S";"T";"V";"W";"Y"},""))),{72.08;104.14;115.08;129.11;148.17;58.05;138.14;114.16;130.18;114.16;132.2;115.1;98.12;129.13;158.19;88.08;102.1;100.13;187.21;164.17})/1000</f>
        <v>45.562630000000006</v>
      </c>
      <c r="J42" s="3" t="s">
        <v>4288</v>
      </c>
      <c r="K42" s="4" t="s">
        <v>12</v>
      </c>
      <c r="M42">
        <f>LEN(SUBSTITUTE(PROTEIN_stoich[[#This Row],[sequence]],"*",""))</f>
        <v>412</v>
      </c>
      <c r="N42" t="s">
        <v>4809</v>
      </c>
      <c r="O42" t="s">
        <v>16</v>
      </c>
      <c r="P42" t="str">
        <f>_xlfn.LET(_xlpm.id,PROTEIN_stoich[[#This Row],[uniprot]],HYPERLINK("https://www.uniprot.org/uniprotkb/"&amp;_xlpm.id&amp;"/entry",_xlpm.id))</f>
        <v>A0A2T0A472</v>
      </c>
      <c r="Q42" t="e">
        <f>_xlfn.XLOOKUP(PROTEIN_stoich[[#This Row],[uniprot]],[1]!UniprotIFO[Entry],[1]!UniprotIFO[Gene Ontology IDs],"")</f>
        <v>#REF!</v>
      </c>
      <c r="R42" t="e">
        <f>_xlfn.XLOOKUP(PROTEIN_stoich[[#This Row],[uniprot]],[1]!UniprotIFO[Entry],[1]!UniprotIFO[essential?],"")</f>
        <v>#REF!</v>
      </c>
      <c r="S42" t="e">
        <f>_xlfn.XLOOKUP(PROTEIN_stoich[[#This Row],[sequence]],[2]!Table1[sequence_without_asterisks],[2]!Table1[protein_stoich seq matches],"")</f>
        <v>#REF!</v>
      </c>
      <c r="T42" t="e">
        <f>_xlfn.XLOOKUP(PROTEIN_stoich[[#This Row],[uniprot]],[1]!UniprotIFO[Entry],[1]!UniprotIFO[protein_id in GSM model format],"")</f>
        <v>#REF!</v>
      </c>
    </row>
    <row r="43" spans="1:20" x14ac:dyDescent="0.2">
      <c r="A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rt8370</v>
      </c>
      <c r="B43" s="3" t="s">
        <v>3171</v>
      </c>
      <c r="C43" t="s">
        <v>3171</v>
      </c>
      <c r="D43" t="s">
        <v>3172</v>
      </c>
      <c r="E43" t="s">
        <v>16</v>
      </c>
      <c r="G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 s="4">
        <v>0</v>
      </c>
      <c r="I43" s="25" cm="1">
        <f t="array" ref="I43">SUMPRODUCT((LEN(PROTEIN_stoich[[#This Row],[sequence]])-LEN(SUBSTITUTE(PROTEIN_stoich[[#This Row],[sequence]],{"A";"C";"D";"E";"F";"G";"H";"I";"K";"L";"M";"N";"P";"Q";"R";"S";"T";"V";"W";"Y"},""))),{72.08;104.14;115.08;129.11;148.17;58.05;138.14;114.16;130.18;114.16;132.2;115.1;98.12;129.13;158.19;88.08;102.1;100.13;187.21;164.17})/1000</f>
        <v>41.698619999999998</v>
      </c>
      <c r="J43" s="3" t="s">
        <v>4287</v>
      </c>
      <c r="K43" s="4" t="s">
        <v>12</v>
      </c>
      <c r="M43">
        <f>LEN(SUBSTITUTE(PROTEIN_stoich[[#This Row],[sequence]],"*",""))</f>
        <v>386</v>
      </c>
      <c r="O43" t="s">
        <v>16</v>
      </c>
      <c r="P43" t="str">
        <f>_xlfn.LET(_xlpm.id,PROTEIN_stoich[[#This Row],[uniprot]],HYPERLINK("https://www.uniprot.org/uniprotkb/"&amp;_xlpm.id&amp;"/entry",_xlpm.id))</f>
        <v>A0A2T0A465</v>
      </c>
      <c r="Q43" t="e">
        <f>_xlfn.XLOOKUP(PROTEIN_stoich[[#This Row],[uniprot]],[1]!UniprotIFO[Entry],[1]!UniprotIFO[Gene Ontology IDs],"")</f>
        <v>#REF!</v>
      </c>
      <c r="R43" t="e">
        <f>_xlfn.XLOOKUP(PROTEIN_stoich[[#This Row],[uniprot]],[1]!UniprotIFO[Entry],[1]!UniprotIFO[essential?],"")</f>
        <v>#REF!</v>
      </c>
      <c r="S43" t="e">
        <f>_xlfn.XLOOKUP(PROTEIN_stoich[[#This Row],[sequence]],[2]!Table1[sequence_without_asterisks],[2]!Table1[protein_stoich seq matches],"")</f>
        <v>#REF!</v>
      </c>
      <c r="T43" t="e">
        <f>_xlfn.XLOOKUP(PROTEIN_stoich[[#This Row],[uniprot]],[1]!UniprotIFO[Entry],[1]!UniprotIFO[protein_id in GSM model format],"")</f>
        <v>#REF!</v>
      </c>
    </row>
    <row r="44" spans="1:20" x14ac:dyDescent="0.2">
      <c r="A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rt8364</v>
      </c>
      <c r="B44" s="3" t="s">
        <v>3168</v>
      </c>
      <c r="C44" t="s">
        <v>529</v>
      </c>
      <c r="D44" t="s">
        <v>3169</v>
      </c>
      <c r="E44" t="s">
        <v>16</v>
      </c>
      <c r="G44"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44" s="4" t="s">
        <v>3170</v>
      </c>
      <c r="I44" s="25" cm="1">
        <f t="array" ref="I44">SUMPRODUCT((LEN(PROTEIN_stoich[[#This Row],[sequence]])-LEN(SUBSTITUTE(PROTEIN_stoich[[#This Row],[sequence]],{"A";"C";"D";"E";"F";"G";"H";"I";"K";"L";"M";"N";"P";"Q";"R";"S";"T";"V";"W";"Y"},""))),{72.08;104.14;115.08;129.11;148.17;58.05;138.14;114.16;130.18;114.16;132.2;115.1;98.12;129.13;158.19;88.08;102.1;100.13;187.21;164.17})/1000</f>
        <v>39.781479999999995</v>
      </c>
      <c r="J44" s="3" t="s">
        <v>4286</v>
      </c>
      <c r="K44" s="4" t="s">
        <v>12</v>
      </c>
      <c r="M44">
        <f>LEN(SUBSTITUTE(PROTEIN_stoich[[#This Row],[sequence]],"*",""))</f>
        <v>353</v>
      </c>
      <c r="N44" t="s">
        <v>4806</v>
      </c>
      <c r="O44" t="s">
        <v>16</v>
      </c>
      <c r="P44" t="str">
        <f>_xlfn.LET(_xlpm.id,PROTEIN_stoich[[#This Row],[uniprot]],HYPERLINK("https://www.uniprot.org/uniprotkb/"&amp;_xlpm.id&amp;"/entry",_xlpm.id))</f>
        <v>A0A2T0A464</v>
      </c>
      <c r="Q44" t="e">
        <f>_xlfn.XLOOKUP(PROTEIN_stoich[[#This Row],[uniprot]],[1]!UniprotIFO[Entry],[1]!UniprotIFO[Gene Ontology IDs],"")</f>
        <v>#REF!</v>
      </c>
      <c r="R44" t="e">
        <f>_xlfn.XLOOKUP(PROTEIN_stoich[[#This Row],[uniprot]],[1]!UniprotIFO[Entry],[1]!UniprotIFO[essential?],"")</f>
        <v>#REF!</v>
      </c>
      <c r="S44" t="e">
        <f>_xlfn.XLOOKUP(PROTEIN_stoich[[#This Row],[sequence]],[2]!Table1[sequence_without_asterisks],[2]!Table1[protein_stoich seq matches],"")</f>
        <v>#REF!</v>
      </c>
      <c r="T44" t="e">
        <f>_xlfn.XLOOKUP(PROTEIN_stoich[[#This Row],[uniprot]],[1]!UniprotIFO[Entry],[1]!UniprotIFO[protein_id in GSM model format],"")</f>
        <v>#REF!</v>
      </c>
    </row>
    <row r="45" spans="1:20" x14ac:dyDescent="0.2">
      <c r="A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rt8357</v>
      </c>
      <c r="B45" s="3" t="s">
        <v>3166</v>
      </c>
      <c r="C45" t="s">
        <v>3166</v>
      </c>
      <c r="D45" t="s">
        <v>3167</v>
      </c>
      <c r="E45" t="s">
        <v>16</v>
      </c>
      <c r="G45"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45" s="4" t="s">
        <v>836</v>
      </c>
      <c r="I45" s="25" cm="1">
        <f t="array" ref="I45">SUMPRODUCT((LEN(PROTEIN_stoich[[#This Row],[sequence]])-LEN(SUBSTITUTE(PROTEIN_stoich[[#This Row],[sequence]],{"A";"C";"D";"E";"F";"G";"H";"I";"K";"L";"M";"N";"P";"Q";"R";"S";"T";"V";"W";"Y"},""))),{72.08;104.14;115.08;129.11;148.17;58.05;138.14;114.16;130.18;114.16;132.2;115.1;98.12;129.13;158.19;88.08;102.1;100.13;187.21;164.17})/1000</f>
        <v>43.093129999999995</v>
      </c>
      <c r="J45" s="3" t="s">
        <v>4285</v>
      </c>
      <c r="K45" s="4" t="s">
        <v>12</v>
      </c>
      <c r="M45">
        <f>LEN(SUBSTITUTE(PROTEIN_stoich[[#This Row],[sequence]],"*",""))</f>
        <v>390</v>
      </c>
      <c r="N45" t="s">
        <v>4809</v>
      </c>
      <c r="O45" t="s">
        <v>16</v>
      </c>
      <c r="P45" t="str">
        <f>_xlfn.LET(_xlpm.id,PROTEIN_stoich[[#This Row],[uniprot]],HYPERLINK("https://www.uniprot.org/uniprotkb/"&amp;_xlpm.id&amp;"/entry",_xlpm.id))</f>
        <v>A0A2T0A462</v>
      </c>
      <c r="Q45" t="e">
        <f>_xlfn.XLOOKUP(PROTEIN_stoich[[#This Row],[uniprot]],[1]!UniprotIFO[Entry],[1]!UniprotIFO[Gene Ontology IDs],"")</f>
        <v>#REF!</v>
      </c>
      <c r="R45" t="e">
        <f>_xlfn.XLOOKUP(PROTEIN_stoich[[#This Row],[uniprot]],[1]!UniprotIFO[Entry],[1]!UniprotIFO[essential?],"")</f>
        <v>#REF!</v>
      </c>
      <c r="S45" t="e">
        <f>_xlfn.XLOOKUP(PROTEIN_stoich[[#This Row],[sequence]],[2]!Table1[sequence_without_asterisks],[2]!Table1[protein_stoich seq matches],"")</f>
        <v>#REF!</v>
      </c>
      <c r="T45" t="e">
        <f>_xlfn.XLOOKUP(PROTEIN_stoich[[#This Row],[uniprot]],[1]!UniprotIFO[Entry],[1]!UniprotIFO[protein_id in GSM model format],"")</f>
        <v>#REF!</v>
      </c>
    </row>
    <row r="46" spans="1:20" x14ac:dyDescent="0.2">
      <c r="A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rt8349</v>
      </c>
      <c r="B46" s="3" t="s">
        <v>3164</v>
      </c>
      <c r="C46" t="s">
        <v>3164</v>
      </c>
      <c r="D46" t="s">
        <v>3165</v>
      </c>
      <c r="E46" t="s">
        <v>29</v>
      </c>
      <c r="G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 s="4">
        <v>0</v>
      </c>
      <c r="I46" s="25" cm="1">
        <f t="array" ref="I46">SUMPRODUCT((LEN(PROTEIN_stoich[[#This Row],[sequence]])-LEN(SUBSTITUTE(PROTEIN_stoich[[#This Row],[sequence]],{"A";"C";"D";"E";"F";"G";"H";"I";"K";"L";"M";"N";"P";"Q";"R";"S";"T";"V";"W";"Y"},""))),{72.08;104.14;115.08;129.11;148.17;58.05;138.14;114.16;130.18;114.16;132.2;115.1;98.12;129.13;158.19;88.08;102.1;100.13;187.21;164.17})/1000</f>
        <v>86.755670000000009</v>
      </c>
      <c r="J46" s="3" t="s">
        <v>4284</v>
      </c>
      <c r="K46" s="4" t="s">
        <v>12</v>
      </c>
      <c r="M46">
        <f>LEN(SUBSTITUTE(PROTEIN_stoich[[#This Row],[sequence]],"*",""))</f>
        <v>800</v>
      </c>
      <c r="O46" t="s">
        <v>16</v>
      </c>
      <c r="P46" t="str">
        <f>_xlfn.LET(_xlpm.id,PROTEIN_stoich[[#This Row],[uniprot]],HYPERLINK("https://www.uniprot.org/uniprotkb/"&amp;_xlpm.id&amp;"/entry",_xlpm.id))</f>
        <v>A0A0K3CPS2</v>
      </c>
      <c r="Q46" t="e">
        <f>_xlfn.XLOOKUP(PROTEIN_stoich[[#This Row],[uniprot]],[1]!UniprotIFO[Entry],[1]!UniprotIFO[Gene Ontology IDs],"")</f>
        <v>#REF!</v>
      </c>
      <c r="R46" t="e">
        <f>_xlfn.XLOOKUP(PROTEIN_stoich[[#This Row],[uniprot]],[1]!UniprotIFO[Entry],[1]!UniprotIFO[essential?],"")</f>
        <v>#REF!</v>
      </c>
      <c r="S46" t="e">
        <f>_xlfn.XLOOKUP(PROTEIN_stoich[[#This Row],[sequence]],[2]!Table1[sequence_without_asterisks],[2]!Table1[protein_stoich seq matches],"")</f>
        <v>#REF!</v>
      </c>
      <c r="T46" t="e">
        <f>_xlfn.XLOOKUP(PROTEIN_stoich[[#This Row],[uniprot]],[1]!UniprotIFO[Entry],[1]!UniprotIFO[protein_id in GSM model format],"")</f>
        <v>#REF!</v>
      </c>
    </row>
    <row r="47" spans="1:20" x14ac:dyDescent="0.2">
      <c r="A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rt8348</v>
      </c>
      <c r="B47" s="3" t="s">
        <v>3162</v>
      </c>
      <c r="C47" t="s">
        <v>3162</v>
      </c>
      <c r="D47" t="s">
        <v>3163</v>
      </c>
      <c r="E47" t="s">
        <v>29</v>
      </c>
      <c r="G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 s="4">
        <v>0</v>
      </c>
      <c r="I47" s="25" cm="1">
        <f t="array" ref="I47">SUMPRODUCT((LEN(PROTEIN_stoich[[#This Row],[sequence]])-LEN(SUBSTITUTE(PROTEIN_stoich[[#This Row],[sequence]],{"A";"C";"D";"E";"F";"G";"H";"I";"K";"L";"M";"N";"P";"Q";"R";"S";"T";"V";"W";"Y"},""))),{72.08;104.14;115.08;129.11;148.17;58.05;138.14;114.16;130.18;114.16;132.2;115.1;98.12;129.13;158.19;88.08;102.1;100.13;187.21;164.17})/1000</f>
        <v>85.685130000000001</v>
      </c>
      <c r="J47" s="3" t="s">
        <v>4283</v>
      </c>
      <c r="K47" s="4" t="s">
        <v>12</v>
      </c>
      <c r="M47">
        <f>LEN(SUBSTITUTE(PROTEIN_stoich[[#This Row],[sequence]],"*",""))</f>
        <v>793</v>
      </c>
      <c r="O47" t="s">
        <v>16</v>
      </c>
      <c r="P47" t="str">
        <f>_xlfn.LET(_xlpm.id,PROTEIN_stoich[[#This Row],[uniprot]],HYPERLINK("https://www.uniprot.org/uniprotkb/"&amp;_xlpm.id&amp;"/entry",_xlpm.id))</f>
        <v>A0A0K3CL52</v>
      </c>
      <c r="Q47" t="e">
        <f>_xlfn.XLOOKUP(PROTEIN_stoich[[#This Row],[uniprot]],[1]!UniprotIFO[Entry],[1]!UniprotIFO[Gene Ontology IDs],"")</f>
        <v>#REF!</v>
      </c>
      <c r="R47" t="e">
        <f>_xlfn.XLOOKUP(PROTEIN_stoich[[#This Row],[uniprot]],[1]!UniprotIFO[Entry],[1]!UniprotIFO[essential?],"")</f>
        <v>#REF!</v>
      </c>
      <c r="S47" t="e">
        <f>_xlfn.XLOOKUP(PROTEIN_stoich[[#This Row],[sequence]],[2]!Table1[sequence_without_asterisks],[2]!Table1[protein_stoich seq matches],"")</f>
        <v>#REF!</v>
      </c>
      <c r="T47" t="e">
        <f>_xlfn.XLOOKUP(PROTEIN_stoich[[#This Row],[uniprot]],[1]!UniprotIFO[Entry],[1]!UniprotIFO[protein_id in GSM model format],"")</f>
        <v>#REF!</v>
      </c>
    </row>
    <row r="48" spans="1:20" x14ac:dyDescent="0.2">
      <c r="A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rt8345</v>
      </c>
      <c r="B48" s="3" t="s">
        <v>3160</v>
      </c>
      <c r="C48" t="s">
        <v>496</v>
      </c>
      <c r="D48" t="s">
        <v>3161</v>
      </c>
      <c r="E48" t="s">
        <v>16</v>
      </c>
      <c r="G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 s="4">
        <v>0</v>
      </c>
      <c r="I48" s="25" cm="1">
        <f t="array" ref="I48">SUMPRODUCT((LEN(PROTEIN_stoich[[#This Row],[sequence]])-LEN(SUBSTITUTE(PROTEIN_stoich[[#This Row],[sequence]],{"A";"C";"D";"E";"F";"G";"H";"I";"K";"L";"M";"N";"P";"Q";"R";"S";"T";"V";"W";"Y"},""))),{72.08;104.14;115.08;129.11;148.17;58.05;138.14;114.16;130.18;114.16;132.2;115.1;98.12;129.13;158.19;88.08;102.1;100.13;187.21;164.17})/1000</f>
        <v>45.963450000000002</v>
      </c>
      <c r="J48" s="3" t="s">
        <v>4282</v>
      </c>
      <c r="K48" s="4" t="s">
        <v>12</v>
      </c>
      <c r="M48">
        <f>LEN(SUBSTITUTE(PROTEIN_stoich[[#This Row],[sequence]],"*",""))</f>
        <v>411</v>
      </c>
      <c r="O48" t="s">
        <v>16</v>
      </c>
      <c r="P48" t="str">
        <f>_xlfn.LET(_xlpm.id,PROTEIN_stoich[[#This Row],[uniprot]],HYPERLINK("https://www.uniprot.org/uniprotkb/"&amp;_xlpm.id&amp;"/entry",_xlpm.id))</f>
        <v>A0A0K3CJT2</v>
      </c>
      <c r="Q48" t="e">
        <f>_xlfn.XLOOKUP(PROTEIN_stoich[[#This Row],[uniprot]],[1]!UniprotIFO[Entry],[1]!UniprotIFO[Gene Ontology IDs],"")</f>
        <v>#REF!</v>
      </c>
      <c r="R48" t="e">
        <f>_xlfn.XLOOKUP(PROTEIN_stoich[[#This Row],[uniprot]],[1]!UniprotIFO[Entry],[1]!UniprotIFO[essential?],"")</f>
        <v>#REF!</v>
      </c>
      <c r="S48" t="e">
        <f>_xlfn.XLOOKUP(PROTEIN_stoich[[#This Row],[sequence]],[2]!Table1[sequence_without_asterisks],[2]!Table1[protein_stoich seq matches],"")</f>
        <v>#REF!</v>
      </c>
      <c r="T48" t="e">
        <f>_xlfn.XLOOKUP(PROTEIN_stoich[[#This Row],[uniprot]],[1]!UniprotIFO[Entry],[1]!UniprotIFO[protein_id in GSM model format],"")</f>
        <v>#REF!</v>
      </c>
    </row>
    <row r="49" spans="1:20" x14ac:dyDescent="0.2">
      <c r="A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rt8327</v>
      </c>
      <c r="B49" s="3" t="s">
        <v>3158</v>
      </c>
      <c r="C49" t="s">
        <v>70</v>
      </c>
      <c r="D49" t="s">
        <v>3159</v>
      </c>
      <c r="E49" t="s">
        <v>20</v>
      </c>
      <c r="G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 s="4">
        <v>0</v>
      </c>
      <c r="I49" s="25" cm="1">
        <f t="array" ref="I49">SUMPRODUCT((LEN(PROTEIN_stoich[[#This Row],[sequence]])-LEN(SUBSTITUTE(PROTEIN_stoich[[#This Row],[sequence]],{"A";"C";"D";"E";"F";"G";"H";"I";"K";"L";"M";"N";"P";"Q";"R";"S";"T";"V";"W";"Y"},""))),{72.08;104.14;115.08;129.11;148.17;58.05;138.14;114.16;130.18;114.16;132.2;115.1;98.12;129.13;158.19;88.08;102.1;100.13;187.21;164.17})/1000</f>
        <v>37.973379999999999</v>
      </c>
      <c r="J49" s="3" t="s">
        <v>4281</v>
      </c>
      <c r="K49" s="4" t="s">
        <v>12</v>
      </c>
      <c r="M49">
        <f>LEN(SUBSTITUTE(PROTEIN_stoich[[#This Row],[sequence]],"*",""))</f>
        <v>347</v>
      </c>
      <c r="O49" t="s">
        <v>16</v>
      </c>
      <c r="P49" t="str">
        <f>_xlfn.LET(_xlpm.id,PROTEIN_stoich[[#This Row],[uniprot]],HYPERLINK("https://www.uniprot.org/uniprotkb/"&amp;_xlpm.id&amp;"/entry",_xlpm.id))</f>
        <v>A0A2T0A433</v>
      </c>
      <c r="Q49" t="e">
        <f>_xlfn.XLOOKUP(PROTEIN_stoich[[#This Row],[uniprot]],[1]!UniprotIFO[Entry],[1]!UniprotIFO[Gene Ontology IDs],"")</f>
        <v>#REF!</v>
      </c>
      <c r="R49" t="e">
        <f>_xlfn.XLOOKUP(PROTEIN_stoich[[#This Row],[uniprot]],[1]!UniprotIFO[Entry],[1]!UniprotIFO[essential?],"")</f>
        <v>#REF!</v>
      </c>
      <c r="S49" t="e">
        <f>_xlfn.XLOOKUP(PROTEIN_stoich[[#This Row],[sequence]],[2]!Table1[sequence_without_asterisks],[2]!Table1[protein_stoich seq matches],"")</f>
        <v>#REF!</v>
      </c>
      <c r="T49" t="e">
        <f>_xlfn.XLOOKUP(PROTEIN_stoich[[#This Row],[uniprot]],[1]!UniprotIFO[Entry],[1]!UniprotIFO[protein_id in GSM model format],"")</f>
        <v>#REF!</v>
      </c>
    </row>
    <row r="50" spans="1:20" x14ac:dyDescent="0.2">
      <c r="A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rt8313</v>
      </c>
      <c r="B50" s="3" t="s">
        <v>3156</v>
      </c>
      <c r="C50" t="s">
        <v>361</v>
      </c>
      <c r="D50" t="s">
        <v>3157</v>
      </c>
      <c r="E50" t="s">
        <v>16</v>
      </c>
      <c r="G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 s="4">
        <v>0</v>
      </c>
      <c r="I50" s="25" cm="1">
        <f t="array" ref="I50">SUMPRODUCT((LEN(PROTEIN_stoich[[#This Row],[sequence]])-LEN(SUBSTITUTE(PROTEIN_stoich[[#This Row],[sequence]],{"A";"C";"D";"E";"F";"G";"H";"I";"K";"L";"M";"N";"P";"Q";"R";"S";"T";"V";"W";"Y"},""))),{72.08;104.14;115.08;129.11;148.17;58.05;138.14;114.16;130.18;114.16;132.2;115.1;98.12;129.13;158.19;88.08;102.1;100.13;187.21;164.17})/1000</f>
        <v>247.30794</v>
      </c>
      <c r="J50" s="3" t="s">
        <v>4280</v>
      </c>
      <c r="K50" s="4" t="s">
        <v>12</v>
      </c>
      <c r="M50">
        <f>LEN(SUBSTITUTE(PROTEIN_stoich[[#This Row],[sequence]],"*",""))</f>
        <v>2253</v>
      </c>
      <c r="O50" t="s">
        <v>16</v>
      </c>
      <c r="P50" t="str">
        <f>_xlfn.LET(_xlpm.id,PROTEIN_stoich[[#This Row],[uniprot]],HYPERLINK("https://www.uniprot.org/uniprotkb/"&amp;_xlpm.id&amp;"/entry",_xlpm.id))</f>
        <v>A0A2T0A411</v>
      </c>
      <c r="Q50" t="e">
        <f>_xlfn.XLOOKUP(PROTEIN_stoich[[#This Row],[uniprot]],[1]!UniprotIFO[Entry],[1]!UniprotIFO[Gene Ontology IDs],"")</f>
        <v>#REF!</v>
      </c>
      <c r="R50" t="e">
        <f>_xlfn.XLOOKUP(PROTEIN_stoich[[#This Row],[uniprot]],[1]!UniprotIFO[Entry],[1]!UniprotIFO[essential?],"")</f>
        <v>#REF!</v>
      </c>
      <c r="S50" t="e">
        <f>_xlfn.XLOOKUP(PROTEIN_stoich[[#This Row],[sequence]],[2]!Table1[sequence_without_asterisks],[2]!Table1[protein_stoich seq matches],"")</f>
        <v>#REF!</v>
      </c>
      <c r="T50" t="e">
        <f>_xlfn.XLOOKUP(PROTEIN_stoich[[#This Row],[uniprot]],[1]!UniprotIFO[Entry],[1]!UniprotIFO[protein_id in GSM model format],"")</f>
        <v>#REF!</v>
      </c>
    </row>
    <row r="51" spans="1:20" x14ac:dyDescent="0.2">
      <c r="A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rt8298</v>
      </c>
      <c r="B51" s="3" t="s">
        <v>3153</v>
      </c>
      <c r="C51" t="s">
        <v>180</v>
      </c>
      <c r="D51" t="s">
        <v>3154</v>
      </c>
      <c r="E51" t="s">
        <v>16</v>
      </c>
      <c r="G51"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mg2ormn2_c:2</v>
      </c>
      <c r="H51" s="4" t="s">
        <v>3155</v>
      </c>
      <c r="I51" s="25" cm="1">
        <f t="array" ref="I51">SUMPRODUCT((LEN(PROTEIN_stoich[[#This Row],[sequence]])-LEN(SUBSTITUTE(PROTEIN_stoich[[#This Row],[sequence]],{"A";"C";"D";"E";"F";"G";"H";"I";"K";"L";"M";"N";"P";"Q";"R";"S";"T";"V";"W";"Y"},""))),{72.08;104.14;115.08;129.11;148.17;58.05;138.14;114.16;130.18;114.16;132.2;115.1;98.12;129.13;158.19;88.08;102.1;100.13;187.21;164.17})/1000</f>
        <v>28.267399999999995</v>
      </c>
      <c r="J51" s="3" t="s">
        <v>4279</v>
      </c>
      <c r="K51" s="4" t="s">
        <v>12</v>
      </c>
      <c r="M51">
        <f>LEN(SUBSTITUTE(PROTEIN_stoich[[#This Row],[sequence]],"*",""))</f>
        <v>259</v>
      </c>
      <c r="N51" t="s">
        <v>4847</v>
      </c>
      <c r="O51" t="s">
        <v>16</v>
      </c>
      <c r="P51" t="str">
        <f>_xlfn.LET(_xlpm.id,PROTEIN_stoich[[#This Row],[uniprot]],HYPERLINK("https://www.uniprot.org/uniprotkb/"&amp;_xlpm.id&amp;"/entry",_xlpm.id))</f>
        <v>A0A0K3CL10</v>
      </c>
      <c r="Q51" t="e">
        <f>_xlfn.XLOOKUP(PROTEIN_stoich[[#This Row],[uniprot]],[1]!UniprotIFO[Entry],[1]!UniprotIFO[Gene Ontology IDs],"")</f>
        <v>#REF!</v>
      </c>
      <c r="R51" t="e">
        <f>_xlfn.XLOOKUP(PROTEIN_stoich[[#This Row],[uniprot]],[1]!UniprotIFO[Entry],[1]!UniprotIFO[essential?],"")</f>
        <v>#REF!</v>
      </c>
      <c r="S51" t="e">
        <f>_xlfn.XLOOKUP(PROTEIN_stoich[[#This Row],[sequence]],[2]!Table1[sequence_without_asterisks],[2]!Table1[protein_stoich seq matches],"")</f>
        <v>#REF!</v>
      </c>
      <c r="T51" t="e">
        <f>_xlfn.XLOOKUP(PROTEIN_stoich[[#This Row],[uniprot]],[1]!UniprotIFO[Entry],[1]!UniprotIFO[protein_id in GSM model format],"")</f>
        <v>#REF!</v>
      </c>
    </row>
    <row r="52" spans="1:20" x14ac:dyDescent="0.2">
      <c r="A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rt8291</v>
      </c>
      <c r="B52" s="3" t="s">
        <v>3151</v>
      </c>
      <c r="C52" t="s">
        <v>3151</v>
      </c>
      <c r="D52" t="s">
        <v>3152</v>
      </c>
      <c r="E52" t="s">
        <v>16</v>
      </c>
      <c r="G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 s="4">
        <v>0</v>
      </c>
      <c r="I52" s="25" cm="1">
        <f t="array" ref="I52">SUMPRODUCT((LEN(PROTEIN_stoich[[#This Row],[sequence]])-LEN(SUBSTITUTE(PROTEIN_stoich[[#This Row],[sequence]],{"A";"C";"D";"E";"F";"G";"H";"I";"K";"L";"M";"N";"P";"Q";"R";"S";"T";"V";"W";"Y"},""))),{72.08;104.14;115.08;129.11;148.17;58.05;138.14;114.16;130.18;114.16;132.2;115.1;98.12;129.13;158.19;88.08;102.1;100.13;187.21;164.17})/1000</f>
        <v>27.693210000000001</v>
      </c>
      <c r="J52" s="3" t="s">
        <v>4278</v>
      </c>
      <c r="K52" s="4" t="s">
        <v>12</v>
      </c>
      <c r="M52">
        <f>LEN(SUBSTITUTE(PROTEIN_stoich[[#This Row],[sequence]],"*",""))</f>
        <v>255</v>
      </c>
      <c r="O52" t="s">
        <v>16</v>
      </c>
      <c r="P52" t="str">
        <f>_xlfn.LET(_xlpm.id,PROTEIN_stoich[[#This Row],[uniprot]],HYPERLINK("https://www.uniprot.org/uniprotkb/"&amp;_xlpm.id&amp;"/entry",_xlpm.id))</f>
        <v>A0A0K3CHH1</v>
      </c>
      <c r="Q52" t="e">
        <f>_xlfn.XLOOKUP(PROTEIN_stoich[[#This Row],[uniprot]],[1]!UniprotIFO[Entry],[1]!UniprotIFO[Gene Ontology IDs],"")</f>
        <v>#REF!</v>
      </c>
      <c r="R52" t="e">
        <f>_xlfn.XLOOKUP(PROTEIN_stoich[[#This Row],[uniprot]],[1]!UniprotIFO[Entry],[1]!UniprotIFO[essential?],"")</f>
        <v>#REF!</v>
      </c>
      <c r="S52" t="e">
        <f>_xlfn.XLOOKUP(PROTEIN_stoich[[#This Row],[sequence]],[2]!Table1[sequence_without_asterisks],[2]!Table1[protein_stoich seq matches],"")</f>
        <v>#REF!</v>
      </c>
      <c r="T52" t="e">
        <f>_xlfn.XLOOKUP(PROTEIN_stoich[[#This Row],[uniprot]],[1]!UniprotIFO[Entry],[1]!UniprotIFO[protein_id in GSM model format],"")</f>
        <v>#REF!</v>
      </c>
    </row>
    <row r="53" spans="1:20" x14ac:dyDescent="0.2">
      <c r="A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rt8287</v>
      </c>
      <c r="B53" s="3" t="s">
        <v>3149</v>
      </c>
      <c r="C53" t="s">
        <v>469</v>
      </c>
      <c r="D53" t="s">
        <v>3150</v>
      </c>
      <c r="E53" t="s">
        <v>20</v>
      </c>
      <c r="G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 s="4">
        <v>0</v>
      </c>
      <c r="I53" s="25" cm="1">
        <f t="array" ref="I53">SUMPRODUCT((LEN(PROTEIN_stoich[[#This Row],[sequence]])-LEN(SUBSTITUTE(PROTEIN_stoich[[#This Row],[sequence]],{"A";"C";"D";"E";"F";"G";"H";"I";"K";"L";"M";"N";"P";"Q";"R";"S";"T";"V";"W";"Y"},""))),{72.08;104.14;115.08;129.11;148.17;58.05;138.14;114.16;130.18;114.16;132.2;115.1;98.12;129.13;158.19;88.08;102.1;100.13;187.21;164.17})/1000</f>
        <v>51.651180000000011</v>
      </c>
      <c r="J53" s="3" t="s">
        <v>4277</v>
      </c>
      <c r="K53" s="4" t="s">
        <v>12</v>
      </c>
      <c r="M53">
        <f>LEN(SUBSTITUTE(PROTEIN_stoich[[#This Row],[sequence]],"*",""))</f>
        <v>460</v>
      </c>
      <c r="O53" t="s">
        <v>16</v>
      </c>
      <c r="P53" t="str">
        <f>_xlfn.LET(_xlpm.id,PROTEIN_stoich[[#This Row],[uniprot]],HYPERLINK("https://www.uniprot.org/uniprotkb/"&amp;_xlpm.id&amp;"/entry",_xlpm.id))</f>
        <v>A0A2T0A3Z3</v>
      </c>
      <c r="Q53" t="e">
        <f>_xlfn.XLOOKUP(PROTEIN_stoich[[#This Row],[uniprot]],[1]!UniprotIFO[Entry],[1]!UniprotIFO[Gene Ontology IDs],"")</f>
        <v>#REF!</v>
      </c>
      <c r="R53" t="e">
        <f>_xlfn.XLOOKUP(PROTEIN_stoich[[#This Row],[uniprot]],[1]!UniprotIFO[Entry],[1]!UniprotIFO[essential?],"")</f>
        <v>#REF!</v>
      </c>
      <c r="S53" t="e">
        <f>_xlfn.XLOOKUP(PROTEIN_stoich[[#This Row],[sequence]],[2]!Table1[sequence_without_asterisks],[2]!Table1[protein_stoich seq matches],"")</f>
        <v>#REF!</v>
      </c>
      <c r="T53" t="e">
        <f>_xlfn.XLOOKUP(PROTEIN_stoich[[#This Row],[uniprot]],[1]!UniprotIFO[Entry],[1]!UniprotIFO[protein_id in GSM model format],"")</f>
        <v>#REF!</v>
      </c>
    </row>
    <row r="54" spans="1:20" x14ac:dyDescent="0.2">
      <c r="A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rt8275</v>
      </c>
      <c r="B54" s="3" t="s">
        <v>3147</v>
      </c>
      <c r="C54" t="s">
        <v>123</v>
      </c>
      <c r="D54" t="s">
        <v>3148</v>
      </c>
      <c r="E54" t="s">
        <v>23</v>
      </c>
      <c r="G54" t="str">
        <f>IF(PROTEIN_stoich[[#This Row],[cofactor_manual]]="","",IF(ISNUMBER(FIND("_"&amp;PROTEIN_stoich[[#This Row],[translation_loc]]&amp;":",PROTEIN_stoich[[#This Row],[cofactor_manual]])),PROTEIN_stoich[[#This Row],[cofactor_manual]],SUBSTITUTE(PROTEIN_stoich[[#This Row],[cofactor_manual]],":","_"&amp;PROTEIN_stoich[[#This Row],[translation_loc]]&amp;":")))</f>
        <v>fad_c:2</v>
      </c>
      <c r="H54" s="4">
        <v>0</v>
      </c>
      <c r="I54" s="25" cm="1">
        <f t="array" ref="I54">SUMPRODUCT((LEN(PROTEIN_stoich[[#This Row],[sequence]])-LEN(SUBSTITUTE(PROTEIN_stoich[[#This Row],[sequence]],{"A";"C";"D";"E";"F";"G";"H";"I";"K";"L";"M";"N";"P";"Q";"R";"S";"T";"V";"W";"Y"},""))),{72.08;104.14;115.08;129.11;148.17;58.05;138.14;114.16;130.18;114.16;132.2;115.1;98.12;129.13;158.19;88.08;102.1;100.13;187.21;164.17})/1000</f>
        <v>64.198560000000001</v>
      </c>
      <c r="J54" s="3" t="s">
        <v>4276</v>
      </c>
      <c r="K54" s="4" t="s">
        <v>12</v>
      </c>
      <c r="M54">
        <f>LEN(SUBSTITUTE(PROTEIN_stoich[[#This Row],[sequence]],"*",""))</f>
        <v>588</v>
      </c>
      <c r="N54" t="s">
        <v>4811</v>
      </c>
      <c r="O54" t="s">
        <v>16</v>
      </c>
      <c r="P54" t="str">
        <f>_xlfn.LET(_xlpm.id,PROTEIN_stoich[[#This Row],[uniprot]],HYPERLINK("https://www.uniprot.org/uniprotkb/"&amp;_xlpm.id&amp;"/entry",_xlpm.id))</f>
        <v>A0A2T0A3Y0</v>
      </c>
      <c r="Q54" t="e">
        <f>_xlfn.XLOOKUP(PROTEIN_stoich[[#This Row],[uniprot]],[1]!UniprotIFO[Entry],[1]!UniprotIFO[Gene Ontology IDs],"")</f>
        <v>#REF!</v>
      </c>
      <c r="R54" t="e">
        <f>_xlfn.XLOOKUP(PROTEIN_stoich[[#This Row],[uniprot]],[1]!UniprotIFO[Entry],[1]!UniprotIFO[essential?],"")</f>
        <v>#REF!</v>
      </c>
      <c r="S54" t="e">
        <f>_xlfn.XLOOKUP(PROTEIN_stoich[[#This Row],[sequence]],[2]!Table1[sequence_without_asterisks],[2]!Table1[protein_stoich seq matches],"")</f>
        <v>#REF!</v>
      </c>
      <c r="T54" t="e">
        <f>_xlfn.XLOOKUP(PROTEIN_stoich[[#This Row],[uniprot]],[1]!UniprotIFO[Entry],[1]!UniprotIFO[protein_id in GSM model format],"")</f>
        <v>#REF!</v>
      </c>
    </row>
    <row r="55" spans="1:20" x14ac:dyDescent="0.2">
      <c r="A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rt8273</v>
      </c>
      <c r="B55" s="3" t="s">
        <v>3145</v>
      </c>
      <c r="C55" t="s">
        <v>282</v>
      </c>
      <c r="D55" t="s">
        <v>3146</v>
      </c>
      <c r="E55" t="s">
        <v>16</v>
      </c>
      <c r="G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 s="4">
        <v>0</v>
      </c>
      <c r="I55" s="25" cm="1">
        <f t="array" ref="I55">SUMPRODUCT((LEN(PROTEIN_stoich[[#This Row],[sequence]])-LEN(SUBSTITUTE(PROTEIN_stoich[[#This Row],[sequence]],{"A";"C";"D";"E";"F";"G";"H";"I";"K";"L";"M";"N";"P";"Q";"R";"S";"T";"V";"W";"Y"},""))),{72.08;104.14;115.08;129.11;148.17;58.05;138.14;114.16;130.18;114.16;132.2;115.1;98.12;129.13;158.19;88.08;102.1;100.13;187.21;164.17})/1000</f>
        <v>47.83596</v>
      </c>
      <c r="J55" s="3" t="s">
        <v>4275</v>
      </c>
      <c r="K55" s="4" t="s">
        <v>12</v>
      </c>
      <c r="M55">
        <f>LEN(SUBSTITUTE(PROTEIN_stoich[[#This Row],[sequence]],"*",""))</f>
        <v>433</v>
      </c>
      <c r="O55" t="s">
        <v>16</v>
      </c>
      <c r="P55" t="str">
        <f>_xlfn.LET(_xlpm.id,PROTEIN_stoich[[#This Row],[uniprot]],HYPERLINK("https://www.uniprot.org/uniprotkb/"&amp;_xlpm.id&amp;"/entry",_xlpm.id))</f>
        <v>A0A0K3CHC7</v>
      </c>
      <c r="Q55" t="e">
        <f>_xlfn.XLOOKUP(PROTEIN_stoich[[#This Row],[uniprot]],[1]!UniprotIFO[Entry],[1]!UniprotIFO[Gene Ontology IDs],"")</f>
        <v>#REF!</v>
      </c>
      <c r="R55" t="e">
        <f>_xlfn.XLOOKUP(PROTEIN_stoich[[#This Row],[uniprot]],[1]!UniprotIFO[Entry],[1]!UniprotIFO[essential?],"")</f>
        <v>#REF!</v>
      </c>
      <c r="S55" t="e">
        <f>_xlfn.XLOOKUP(PROTEIN_stoich[[#This Row],[sequence]],[2]!Table1[sequence_without_asterisks],[2]!Table1[protein_stoich seq matches],"")</f>
        <v>#REF!</v>
      </c>
      <c r="T55" t="e">
        <f>_xlfn.XLOOKUP(PROTEIN_stoich[[#This Row],[uniprot]],[1]!UniprotIFO[Entry],[1]!UniprotIFO[protein_id in GSM model format],"")</f>
        <v>#REF!</v>
      </c>
    </row>
    <row r="56" spans="1:20" x14ac:dyDescent="0.2">
      <c r="A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rt8272</v>
      </c>
      <c r="B56" s="3" t="s">
        <v>3143</v>
      </c>
      <c r="C56" t="s">
        <v>269</v>
      </c>
      <c r="D56" t="s">
        <v>3144</v>
      </c>
      <c r="E56" t="s">
        <v>16</v>
      </c>
      <c r="G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 s="4">
        <v>0</v>
      </c>
      <c r="I56" s="25" cm="1">
        <f t="array" ref="I56">SUMPRODUCT((LEN(PROTEIN_stoich[[#This Row],[sequence]])-LEN(SUBSTITUTE(PROTEIN_stoich[[#This Row],[sequence]],{"A";"C";"D";"E";"F";"G";"H";"I";"K";"L";"M";"N";"P";"Q";"R";"S";"T";"V";"W";"Y"},""))),{72.08;104.14;115.08;129.11;148.17;58.05;138.14;114.16;130.18;114.16;132.2;115.1;98.12;129.13;158.19;88.08;102.1;100.13;187.21;164.17})/1000</f>
        <v>36.766770000000001</v>
      </c>
      <c r="J56" s="3" t="s">
        <v>4274</v>
      </c>
      <c r="K56" s="4" t="s">
        <v>12</v>
      </c>
      <c r="M56">
        <f>LEN(SUBSTITUTE(PROTEIN_stoich[[#This Row],[sequence]],"*",""))</f>
        <v>313</v>
      </c>
      <c r="O56" t="s">
        <v>16</v>
      </c>
      <c r="P56" t="str">
        <f>_xlfn.LET(_xlpm.id,PROTEIN_stoich[[#This Row],[uniprot]],HYPERLINK("https://www.uniprot.org/uniprotkb/"&amp;_xlpm.id&amp;"/entry",_xlpm.id))</f>
        <v>A0A0K3CJL0</v>
      </c>
      <c r="Q56" t="e">
        <f>_xlfn.XLOOKUP(PROTEIN_stoich[[#This Row],[uniprot]],[1]!UniprotIFO[Entry],[1]!UniprotIFO[Gene Ontology IDs],"")</f>
        <v>#REF!</v>
      </c>
      <c r="R56" t="e">
        <f>_xlfn.XLOOKUP(PROTEIN_stoich[[#This Row],[uniprot]],[1]!UniprotIFO[Entry],[1]!UniprotIFO[essential?],"")</f>
        <v>#REF!</v>
      </c>
      <c r="S56" t="e">
        <f>_xlfn.XLOOKUP(PROTEIN_stoich[[#This Row],[sequence]],[2]!Table1[sequence_without_asterisks],[2]!Table1[protein_stoich seq matches],"")</f>
        <v>#REF!</v>
      </c>
      <c r="T56" t="e">
        <f>_xlfn.XLOOKUP(PROTEIN_stoich[[#This Row],[uniprot]],[1]!UniprotIFO[Entry],[1]!UniprotIFO[protein_id in GSM model format],"")</f>
        <v>#REF!</v>
      </c>
    </row>
    <row r="57" spans="1:20" x14ac:dyDescent="0.2">
      <c r="A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rt8268</v>
      </c>
      <c r="B57" s="3" t="s">
        <v>3141</v>
      </c>
      <c r="C57" t="s">
        <v>3141</v>
      </c>
      <c r="D57" t="s">
        <v>3142</v>
      </c>
      <c r="E57" t="s">
        <v>16</v>
      </c>
      <c r="G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 s="4">
        <v>0</v>
      </c>
      <c r="I57" s="25" cm="1">
        <f t="array" ref="I57">SUMPRODUCT((LEN(PROTEIN_stoich[[#This Row],[sequence]])-LEN(SUBSTITUTE(PROTEIN_stoich[[#This Row],[sequence]],{"A";"C";"D";"E";"F";"G";"H";"I";"K";"L";"M";"N";"P";"Q";"R";"S";"T";"V";"W";"Y"},""))),{72.08;104.14;115.08;129.11;148.17;58.05;138.14;114.16;130.18;114.16;132.2;115.1;98.12;129.13;158.19;88.08;102.1;100.13;187.21;164.17})/1000</f>
        <v>28.991900000000005</v>
      </c>
      <c r="J57" s="3" t="s">
        <v>4273</v>
      </c>
      <c r="K57" s="4" t="s">
        <v>12</v>
      </c>
      <c r="M57">
        <f>LEN(SUBSTITUTE(PROTEIN_stoich[[#This Row],[sequence]],"*",""))</f>
        <v>268</v>
      </c>
      <c r="O57" t="s">
        <v>16</v>
      </c>
      <c r="P57" t="str">
        <f>_xlfn.LET(_xlpm.id,PROTEIN_stoich[[#This Row],[uniprot]],HYPERLINK("https://www.uniprot.org/uniprotkb/"&amp;_xlpm.id&amp;"/entry",_xlpm.id))</f>
        <v>A0A2T0A3W5</v>
      </c>
      <c r="Q57" t="e">
        <f>_xlfn.XLOOKUP(PROTEIN_stoich[[#This Row],[uniprot]],[1]!UniprotIFO[Entry],[1]!UniprotIFO[Gene Ontology IDs],"")</f>
        <v>#REF!</v>
      </c>
      <c r="R57" t="e">
        <f>_xlfn.XLOOKUP(PROTEIN_stoich[[#This Row],[uniprot]],[1]!UniprotIFO[Entry],[1]!UniprotIFO[essential?],"")</f>
        <v>#REF!</v>
      </c>
      <c r="S57" t="e">
        <f>_xlfn.XLOOKUP(PROTEIN_stoich[[#This Row],[sequence]],[2]!Table1[sequence_without_asterisks],[2]!Table1[protein_stoich seq matches],"")</f>
        <v>#REF!</v>
      </c>
      <c r="T57" t="e">
        <f>_xlfn.XLOOKUP(PROTEIN_stoich[[#This Row],[uniprot]],[1]!UniprotIFO[Entry],[1]!UniprotIFO[protein_id in GSM model format],"")</f>
        <v>#REF!</v>
      </c>
    </row>
    <row r="58" spans="1:20" x14ac:dyDescent="0.2">
      <c r="A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rt8267</v>
      </c>
      <c r="B58" s="3" t="s">
        <v>3139</v>
      </c>
      <c r="C58" t="s">
        <v>3139</v>
      </c>
      <c r="D58" t="s">
        <v>3140</v>
      </c>
      <c r="E58" t="s">
        <v>17197</v>
      </c>
      <c r="G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 s="4">
        <v>0</v>
      </c>
      <c r="I58" s="25" cm="1">
        <f t="array" ref="I58">SUMPRODUCT((LEN(PROTEIN_stoich[[#This Row],[sequence]])-LEN(SUBSTITUTE(PROTEIN_stoich[[#This Row],[sequence]],{"A";"C";"D";"E";"F";"G";"H";"I";"K";"L";"M";"N";"P";"Q";"R";"S";"T";"V";"W";"Y"},""))),{72.08;104.14;115.08;129.11;148.17;58.05;138.14;114.16;130.18;114.16;132.2;115.1;98.12;129.13;158.19;88.08;102.1;100.13;187.21;164.17})/1000</f>
        <v>68.494409999999988</v>
      </c>
      <c r="J58" s="3" t="s">
        <v>4272</v>
      </c>
      <c r="K58" s="4" t="s">
        <v>12</v>
      </c>
      <c r="M58">
        <f>LEN(SUBSTITUTE(PROTEIN_stoich[[#This Row],[sequence]],"*",""))</f>
        <v>630</v>
      </c>
      <c r="O58" t="s">
        <v>16</v>
      </c>
      <c r="P58" t="str">
        <f>_xlfn.LET(_xlpm.id,PROTEIN_stoich[[#This Row],[uniprot]],HYPERLINK("https://www.uniprot.org/uniprotkb/"&amp;_xlpm.id&amp;"/entry",_xlpm.id))</f>
        <v>A0A0K3CJK5</v>
      </c>
      <c r="Q58" t="e">
        <f>_xlfn.XLOOKUP(PROTEIN_stoich[[#This Row],[uniprot]],[1]!UniprotIFO[Entry],[1]!UniprotIFO[Gene Ontology IDs],"")</f>
        <v>#REF!</v>
      </c>
      <c r="R58" t="e">
        <f>_xlfn.XLOOKUP(PROTEIN_stoich[[#This Row],[uniprot]],[1]!UniprotIFO[Entry],[1]!UniprotIFO[essential?],"")</f>
        <v>#REF!</v>
      </c>
      <c r="S58" t="e">
        <f>_xlfn.XLOOKUP(PROTEIN_stoich[[#This Row],[sequence]],[2]!Table1[sequence_without_asterisks],[2]!Table1[protein_stoich seq matches],"")</f>
        <v>#REF!</v>
      </c>
      <c r="T58" t="e">
        <f>_xlfn.XLOOKUP(PROTEIN_stoich[[#This Row],[uniprot]],[1]!UniprotIFO[Entry],[1]!UniprotIFO[protein_id in GSM model format],"")</f>
        <v>#REF!</v>
      </c>
    </row>
    <row r="59" spans="1:20" x14ac:dyDescent="0.2">
      <c r="A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rt8262</v>
      </c>
      <c r="B59" s="3" t="s">
        <v>3136</v>
      </c>
      <c r="C59" t="s">
        <v>80</v>
      </c>
      <c r="D59" t="s">
        <v>3137</v>
      </c>
      <c r="E59" t="s">
        <v>16</v>
      </c>
      <c r="G59" t="str">
        <f>IF(PROTEIN_stoich[[#This Row],[cofactor_manual]]="","",IF(ISNUMBER(FIND("_"&amp;PROTEIN_stoich[[#This Row],[translation_loc]]&amp;":",PROTEIN_stoich[[#This Row],[cofactor_manual]])),PROTEIN_stoich[[#This Row],[cofactor_manual]],SUBSTITUTE(PROTEIN_stoich[[#This Row],[cofactor_manual]],":","_"&amp;PROTEIN_stoich[[#This Row],[translation_loc]]&amp;":")))</f>
        <v>btn_c:1</v>
      </c>
      <c r="H59" s="4" t="s">
        <v>3138</v>
      </c>
      <c r="I59" s="25" cm="1">
        <f t="array" ref="I59">SUMPRODUCT((LEN(PROTEIN_stoich[[#This Row],[sequence]])-LEN(SUBSTITUTE(PROTEIN_stoich[[#This Row],[sequence]],{"A";"C";"D";"E";"F";"G";"H";"I";"K";"L";"M";"N";"P";"Q";"R";"S";"T";"V";"W";"Y"},""))),{72.08;104.14;115.08;129.11;148.17;58.05;138.14;114.16;130.18;114.16;132.2;115.1;98.12;129.13;158.19;88.08;102.1;100.13;187.21;164.17})/1000</f>
        <v>131.52165000000002</v>
      </c>
      <c r="J59" s="3" t="s">
        <v>4271</v>
      </c>
      <c r="K59" s="4" t="s">
        <v>12</v>
      </c>
      <c r="M59">
        <f>LEN(SUBSTITUTE(PROTEIN_stoich[[#This Row],[sequence]],"*",""))</f>
        <v>1190</v>
      </c>
      <c r="N59" t="s">
        <v>4808</v>
      </c>
      <c r="O59" t="s">
        <v>16</v>
      </c>
      <c r="P59" t="str">
        <f>_xlfn.LET(_xlpm.id,PROTEIN_stoich[[#This Row],[uniprot]],HYPERLINK("https://www.uniprot.org/uniprotkb/"&amp;_xlpm.id&amp;"/entry",_xlpm.id))</f>
        <v>A0A0K3CJJ9</v>
      </c>
      <c r="Q59" t="e">
        <f>_xlfn.XLOOKUP(PROTEIN_stoich[[#This Row],[uniprot]],[1]!UniprotIFO[Entry],[1]!UniprotIFO[Gene Ontology IDs],"")</f>
        <v>#REF!</v>
      </c>
      <c r="R59" t="e">
        <f>_xlfn.XLOOKUP(PROTEIN_stoich[[#This Row],[uniprot]],[1]!UniprotIFO[Entry],[1]!UniprotIFO[essential?],"")</f>
        <v>#REF!</v>
      </c>
      <c r="S59" t="e">
        <f>_xlfn.XLOOKUP(PROTEIN_stoich[[#This Row],[sequence]],[2]!Table1[sequence_without_asterisks],[2]!Table1[protein_stoich seq matches],"")</f>
        <v>#REF!</v>
      </c>
      <c r="T59" t="e">
        <f>_xlfn.XLOOKUP(PROTEIN_stoich[[#This Row],[uniprot]],[1]!UniprotIFO[Entry],[1]!UniprotIFO[protein_id in GSM model format],"")</f>
        <v>#REF!</v>
      </c>
    </row>
    <row r="60" spans="1:20" x14ac:dyDescent="0.2">
      <c r="A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rt8255</v>
      </c>
      <c r="B60" s="3" t="s">
        <v>3134</v>
      </c>
      <c r="C60" t="s">
        <v>3134</v>
      </c>
      <c r="D60" t="s">
        <v>3135</v>
      </c>
      <c r="E60" t="s">
        <v>16</v>
      </c>
      <c r="G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 s="4">
        <v>0</v>
      </c>
      <c r="I60" s="25" cm="1">
        <f t="array" ref="I60">SUMPRODUCT((LEN(PROTEIN_stoich[[#This Row],[sequence]])-LEN(SUBSTITUTE(PROTEIN_stoich[[#This Row],[sequence]],{"A";"C";"D";"E";"F";"G";"H";"I";"K";"L";"M";"N";"P";"Q";"R";"S";"T";"V";"W";"Y"},""))),{72.08;104.14;115.08;129.11;148.17;58.05;138.14;114.16;130.18;114.16;132.2;115.1;98.12;129.13;158.19;88.08;102.1;100.13;187.21;164.17})/1000</f>
        <v>32.571179999999998</v>
      </c>
      <c r="J60" s="3" t="s">
        <v>4270</v>
      </c>
      <c r="K60" s="4" t="s">
        <v>12</v>
      </c>
      <c r="M60">
        <f>LEN(SUBSTITUTE(PROTEIN_stoich[[#This Row],[sequence]],"*",""))</f>
        <v>294</v>
      </c>
      <c r="O60" t="s">
        <v>16</v>
      </c>
      <c r="P60" t="str">
        <f>_xlfn.LET(_xlpm.id,PROTEIN_stoich[[#This Row],[uniprot]],HYPERLINK("https://www.uniprot.org/uniprotkb/"&amp;_xlpm.id&amp;"/entry",_xlpm.id))</f>
        <v>A0A2T0A3V9</v>
      </c>
      <c r="Q60" t="e">
        <f>_xlfn.XLOOKUP(PROTEIN_stoich[[#This Row],[uniprot]],[1]!UniprotIFO[Entry],[1]!UniprotIFO[Gene Ontology IDs],"")</f>
        <v>#REF!</v>
      </c>
      <c r="R60" t="e">
        <f>_xlfn.XLOOKUP(PROTEIN_stoich[[#This Row],[uniprot]],[1]!UniprotIFO[Entry],[1]!UniprotIFO[essential?],"")</f>
        <v>#REF!</v>
      </c>
      <c r="S60" t="e">
        <f>_xlfn.XLOOKUP(PROTEIN_stoich[[#This Row],[sequence]],[2]!Table1[sequence_without_asterisks],[2]!Table1[protein_stoich seq matches],"")</f>
        <v>#REF!</v>
      </c>
      <c r="T60" t="e">
        <f>_xlfn.XLOOKUP(PROTEIN_stoich[[#This Row],[uniprot]],[1]!UniprotIFO[Entry],[1]!UniprotIFO[protein_id in GSM model format],"")</f>
        <v>#REF!</v>
      </c>
    </row>
    <row r="61" spans="1:20" x14ac:dyDescent="0.2">
      <c r="A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rt8251</v>
      </c>
      <c r="B61" s="3" t="s">
        <v>3132</v>
      </c>
      <c r="C61" t="s">
        <v>542</v>
      </c>
      <c r="D61" t="s">
        <v>3133</v>
      </c>
      <c r="E61" t="s">
        <v>71</v>
      </c>
      <c r="G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 s="4">
        <v>0</v>
      </c>
      <c r="I61" s="25" cm="1">
        <f t="array" ref="I61">SUMPRODUCT((LEN(PROTEIN_stoich[[#This Row],[sequence]])-LEN(SUBSTITUTE(PROTEIN_stoich[[#This Row],[sequence]],{"A";"C";"D";"E";"F";"G";"H";"I";"K";"L";"M";"N";"P";"Q";"R";"S";"T";"V";"W";"Y"},""))),{72.08;104.14;115.08;129.11;148.17;58.05;138.14;114.16;130.18;114.16;132.2;115.1;98.12;129.13;158.19;88.08;102.1;100.13;187.21;164.17})/1000</f>
        <v>104.19054000000001</v>
      </c>
      <c r="J61" s="3" t="s">
        <v>4269</v>
      </c>
      <c r="K61" s="4" t="s">
        <v>12</v>
      </c>
      <c r="M61">
        <f>LEN(SUBSTITUTE(PROTEIN_stoich[[#This Row],[sequence]],"*",""))</f>
        <v>929</v>
      </c>
      <c r="O61" t="s">
        <v>16</v>
      </c>
      <c r="P61" t="str">
        <f>_xlfn.LET(_xlpm.id,PROTEIN_stoich[[#This Row],[uniprot]],HYPERLINK("https://www.uniprot.org/uniprotkb/"&amp;_xlpm.id&amp;"/entry",_xlpm.id))</f>
        <v>A0A2T0A3W9</v>
      </c>
      <c r="Q61" t="e">
        <f>_xlfn.XLOOKUP(PROTEIN_stoich[[#This Row],[uniprot]],[1]!UniprotIFO[Entry],[1]!UniprotIFO[Gene Ontology IDs],"")</f>
        <v>#REF!</v>
      </c>
      <c r="R61" t="e">
        <f>_xlfn.XLOOKUP(PROTEIN_stoich[[#This Row],[uniprot]],[1]!UniprotIFO[Entry],[1]!UniprotIFO[essential?],"")</f>
        <v>#REF!</v>
      </c>
      <c r="S61" t="e">
        <f>_xlfn.XLOOKUP(PROTEIN_stoich[[#This Row],[sequence]],[2]!Table1[sequence_without_asterisks],[2]!Table1[protein_stoich seq matches],"")</f>
        <v>#REF!</v>
      </c>
      <c r="T61" t="e">
        <f>_xlfn.XLOOKUP(PROTEIN_stoich[[#This Row],[uniprot]],[1]!UniprotIFO[Entry],[1]!UniprotIFO[protein_id in GSM model format],"")</f>
        <v>#REF!</v>
      </c>
    </row>
    <row r="62" spans="1:20" x14ac:dyDescent="0.2">
      <c r="A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rt8250</v>
      </c>
      <c r="B62" s="3" t="s">
        <v>3130</v>
      </c>
      <c r="C62" t="s">
        <v>461</v>
      </c>
      <c r="D62" t="s">
        <v>3131</v>
      </c>
      <c r="E62" t="s">
        <v>16</v>
      </c>
      <c r="G6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62" s="4" t="s">
        <v>836</v>
      </c>
      <c r="I62" s="25" cm="1">
        <f t="array" ref="I62">SUMPRODUCT((LEN(PROTEIN_stoich[[#This Row],[sequence]])-LEN(SUBSTITUTE(PROTEIN_stoich[[#This Row],[sequence]],{"A";"C";"D";"E";"F";"G";"H";"I";"K";"L";"M";"N";"P";"Q";"R";"S";"T";"V";"W";"Y"},""))),{72.08;104.14;115.08;129.11;148.17;58.05;138.14;114.16;130.18;114.16;132.2;115.1;98.12;129.13;158.19;88.08;102.1;100.13;187.21;164.17})/1000</f>
        <v>47.318380000000012</v>
      </c>
      <c r="J62" s="3" t="s">
        <v>4268</v>
      </c>
      <c r="K62" s="4" t="s">
        <v>12</v>
      </c>
      <c r="M62">
        <f>LEN(SUBSTITUTE(PROTEIN_stoich[[#This Row],[sequence]],"*",""))</f>
        <v>435</v>
      </c>
      <c r="N62" t="s">
        <v>4809</v>
      </c>
      <c r="O62" t="s">
        <v>16</v>
      </c>
      <c r="P62" t="str">
        <f>_xlfn.LET(_xlpm.id,PROTEIN_stoich[[#This Row],[uniprot]],HYPERLINK("https://www.uniprot.org/uniprotkb/"&amp;_xlpm.id&amp;"/entry",_xlpm.id))</f>
        <v>A0A0K3CK82</v>
      </c>
      <c r="Q62" t="e">
        <f>_xlfn.XLOOKUP(PROTEIN_stoich[[#This Row],[uniprot]],[1]!UniprotIFO[Entry],[1]!UniprotIFO[Gene Ontology IDs],"")</f>
        <v>#REF!</v>
      </c>
      <c r="R62" t="e">
        <f>_xlfn.XLOOKUP(PROTEIN_stoich[[#This Row],[uniprot]],[1]!UniprotIFO[Entry],[1]!UniprotIFO[essential?],"")</f>
        <v>#REF!</v>
      </c>
      <c r="S62" t="e">
        <f>_xlfn.XLOOKUP(PROTEIN_stoich[[#This Row],[sequence]],[2]!Table1[sequence_without_asterisks],[2]!Table1[protein_stoich seq matches],"")</f>
        <v>#REF!</v>
      </c>
      <c r="T62" t="e">
        <f>_xlfn.XLOOKUP(PROTEIN_stoich[[#This Row],[uniprot]],[1]!UniprotIFO[Entry],[1]!UniprotIFO[protein_id in GSM model format],"")</f>
        <v>#REF!</v>
      </c>
    </row>
    <row r="63" spans="1:20" x14ac:dyDescent="0.2">
      <c r="A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rt8239</v>
      </c>
      <c r="B63" s="3" t="s">
        <v>3128</v>
      </c>
      <c r="C63" t="s">
        <v>483</v>
      </c>
      <c r="D63" t="s">
        <v>3129</v>
      </c>
      <c r="E63" t="s">
        <v>16</v>
      </c>
      <c r="G63"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63" s="4" t="s">
        <v>963</v>
      </c>
      <c r="I63" s="25" cm="1">
        <f t="array" ref="I63">SUMPRODUCT((LEN(PROTEIN_stoich[[#This Row],[sequence]])-LEN(SUBSTITUTE(PROTEIN_stoich[[#This Row],[sequence]],{"A";"C";"D";"E";"F";"G";"H";"I";"K";"L";"M";"N";"P";"Q";"R";"S";"T";"V";"W";"Y"},""))),{72.08;104.14;115.08;129.11;148.17;58.05;138.14;114.16;130.18;114.16;132.2;115.1;98.12;129.13;158.19;88.08;102.1;100.13;187.21;164.17})/1000</f>
        <v>57.473590000000002</v>
      </c>
      <c r="J63" s="3" t="s">
        <v>4267</v>
      </c>
      <c r="K63" s="4" t="s">
        <v>12</v>
      </c>
      <c r="M63">
        <f>LEN(SUBSTITUTE(PROTEIN_stoich[[#This Row],[sequence]],"*",""))</f>
        <v>515</v>
      </c>
      <c r="N63" t="s">
        <v>4814</v>
      </c>
      <c r="O63" t="s">
        <v>16</v>
      </c>
      <c r="P63" t="str">
        <f>_xlfn.LET(_xlpm.id,PROTEIN_stoich[[#This Row],[uniprot]],HYPERLINK("https://www.uniprot.org/uniprotkb/"&amp;_xlpm.id&amp;"/entry",_xlpm.id))</f>
        <v>A0A2T0A3V8</v>
      </c>
      <c r="Q63" t="e">
        <f>_xlfn.XLOOKUP(PROTEIN_stoich[[#This Row],[uniprot]],[1]!UniprotIFO[Entry],[1]!UniprotIFO[Gene Ontology IDs],"")</f>
        <v>#REF!</v>
      </c>
      <c r="R63" t="e">
        <f>_xlfn.XLOOKUP(PROTEIN_stoich[[#This Row],[uniprot]],[1]!UniprotIFO[Entry],[1]!UniprotIFO[essential?],"")</f>
        <v>#REF!</v>
      </c>
      <c r="S63" t="e">
        <f>_xlfn.XLOOKUP(PROTEIN_stoich[[#This Row],[sequence]],[2]!Table1[sequence_without_asterisks],[2]!Table1[protein_stoich seq matches],"")</f>
        <v>#REF!</v>
      </c>
      <c r="T63" t="e">
        <f>_xlfn.XLOOKUP(PROTEIN_stoich[[#This Row],[uniprot]],[1]!UniprotIFO[Entry],[1]!UniprotIFO[protein_id in GSM model format],"")</f>
        <v>#REF!</v>
      </c>
    </row>
    <row r="64" spans="1:20" x14ac:dyDescent="0.2">
      <c r="A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rt8224</v>
      </c>
      <c r="B64" s="3" t="s">
        <v>3126</v>
      </c>
      <c r="C64" t="s">
        <v>217</v>
      </c>
      <c r="D64" t="s">
        <v>3127</v>
      </c>
      <c r="E64" t="s">
        <v>16</v>
      </c>
      <c r="G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 s="4">
        <v>0</v>
      </c>
      <c r="I64" s="25" cm="1">
        <f t="array" ref="I64">SUMPRODUCT((LEN(PROTEIN_stoich[[#This Row],[sequence]])-LEN(SUBSTITUTE(PROTEIN_stoich[[#This Row],[sequence]],{"A";"C";"D";"E";"F";"G";"H";"I";"K";"L";"M";"N";"P";"Q";"R";"S";"T";"V";"W";"Y"},""))),{72.08;104.14;115.08;129.11;148.17;58.05;138.14;114.16;130.18;114.16;132.2;115.1;98.12;129.13;158.19;88.08;102.1;100.13;187.21;164.17})/1000</f>
        <v>41.193609999999993</v>
      </c>
      <c r="J64" s="3" t="s">
        <v>4266</v>
      </c>
      <c r="K64" s="4" t="s">
        <v>12</v>
      </c>
      <c r="M64">
        <f>LEN(SUBSTITUTE(PROTEIN_stoich[[#This Row],[sequence]],"*",""))</f>
        <v>375</v>
      </c>
      <c r="O64" t="s">
        <v>16</v>
      </c>
      <c r="P64" t="str">
        <f>_xlfn.LET(_xlpm.id,PROTEIN_stoich[[#This Row],[uniprot]],HYPERLINK("https://www.uniprot.org/uniprotkb/"&amp;_xlpm.id&amp;"/entry",_xlpm.id))</f>
        <v>A0A0K3CH83</v>
      </c>
      <c r="Q64" t="e">
        <f>_xlfn.XLOOKUP(PROTEIN_stoich[[#This Row],[uniprot]],[1]!UniprotIFO[Entry],[1]!UniprotIFO[Gene Ontology IDs],"")</f>
        <v>#REF!</v>
      </c>
      <c r="R64" t="e">
        <f>_xlfn.XLOOKUP(PROTEIN_stoich[[#This Row],[uniprot]],[1]!UniprotIFO[Entry],[1]!UniprotIFO[essential?],"")</f>
        <v>#REF!</v>
      </c>
      <c r="S64" t="e">
        <f>_xlfn.XLOOKUP(PROTEIN_stoich[[#This Row],[sequence]],[2]!Table1[sequence_without_asterisks],[2]!Table1[protein_stoich seq matches],"")</f>
        <v>#REF!</v>
      </c>
      <c r="T64" t="e">
        <f>_xlfn.XLOOKUP(PROTEIN_stoich[[#This Row],[uniprot]],[1]!UniprotIFO[Entry],[1]!UniprotIFO[protein_id in GSM model format],"")</f>
        <v>#REF!</v>
      </c>
    </row>
    <row r="65" spans="1:20" x14ac:dyDescent="0.2">
      <c r="A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rt8223</v>
      </c>
      <c r="B65" s="3" t="s">
        <v>3123</v>
      </c>
      <c r="C65" t="s">
        <v>323</v>
      </c>
      <c r="D65" t="s">
        <v>3124</v>
      </c>
      <c r="E65" t="s">
        <v>16</v>
      </c>
      <c r="G65"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65" s="4" t="s">
        <v>3125</v>
      </c>
      <c r="I65" s="25" cm="1">
        <f t="array" ref="I65">SUMPRODUCT((LEN(PROTEIN_stoich[[#This Row],[sequence]])-LEN(SUBSTITUTE(PROTEIN_stoich[[#This Row],[sequence]],{"A";"C";"D";"E";"F";"G";"H";"I";"K";"L";"M";"N";"P";"Q";"R";"S";"T";"V";"W";"Y"},""))),{72.08;104.14;115.08;129.11;148.17;58.05;138.14;114.16;130.18;114.16;132.2;115.1;98.12;129.13;158.19;88.08;102.1;100.13;187.21;164.17})/1000</f>
        <v>48.173490000000008</v>
      </c>
      <c r="J65" s="3" t="s">
        <v>4265</v>
      </c>
      <c r="K65" s="4" t="s">
        <v>12</v>
      </c>
      <c r="M65">
        <f>LEN(SUBSTITUTE(PROTEIN_stoich[[#This Row],[sequence]],"*",""))</f>
        <v>419</v>
      </c>
      <c r="N65" t="s">
        <v>4800</v>
      </c>
      <c r="O65" t="s">
        <v>16</v>
      </c>
      <c r="P65" t="str">
        <f>_xlfn.LET(_xlpm.id,PROTEIN_stoich[[#This Row],[uniprot]],HYPERLINK("https://www.uniprot.org/uniprotkb/"&amp;_xlpm.id&amp;"/entry",_xlpm.id))</f>
        <v>A0A2T0A3S2</v>
      </c>
      <c r="Q65" t="e">
        <f>_xlfn.XLOOKUP(PROTEIN_stoich[[#This Row],[uniprot]],[1]!UniprotIFO[Entry],[1]!UniprotIFO[Gene Ontology IDs],"")</f>
        <v>#REF!</v>
      </c>
      <c r="R65" t="e">
        <f>_xlfn.XLOOKUP(PROTEIN_stoich[[#This Row],[uniprot]],[1]!UniprotIFO[Entry],[1]!UniprotIFO[essential?],"")</f>
        <v>#REF!</v>
      </c>
      <c r="S65" t="e">
        <f>_xlfn.XLOOKUP(PROTEIN_stoich[[#This Row],[sequence]],[2]!Table1[sequence_without_asterisks],[2]!Table1[protein_stoich seq matches],"")</f>
        <v>#REF!</v>
      </c>
      <c r="T65" t="e">
        <f>_xlfn.XLOOKUP(PROTEIN_stoich[[#This Row],[uniprot]],[1]!UniprotIFO[Entry],[1]!UniprotIFO[protein_id in GSM model format],"")</f>
        <v>#REF!</v>
      </c>
    </row>
    <row r="66" spans="1:20" x14ac:dyDescent="0.2">
      <c r="A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rt8214</v>
      </c>
      <c r="B66" s="3" t="s">
        <v>3120</v>
      </c>
      <c r="C66" t="s">
        <v>3121</v>
      </c>
      <c r="D66" t="s">
        <v>3122</v>
      </c>
      <c r="E66" t="s">
        <v>23</v>
      </c>
      <c r="G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 s="4">
        <v>0</v>
      </c>
      <c r="I66" s="25" cm="1">
        <f t="array" ref="I66">SUMPRODUCT((LEN(PROTEIN_stoich[[#This Row],[sequence]])-LEN(SUBSTITUTE(PROTEIN_stoich[[#This Row],[sequence]],{"A";"C";"D";"E";"F";"G";"H";"I";"K";"L";"M";"N";"P";"Q";"R";"S";"T";"V";"W";"Y"},""))),{72.08;104.14;115.08;129.11;148.17;58.05;138.14;114.16;130.18;114.16;132.2;115.1;98.12;129.13;158.19;88.08;102.1;100.13;187.21;164.17})/1000</f>
        <v>17.991389999999999</v>
      </c>
      <c r="J66" s="3" t="s">
        <v>4264</v>
      </c>
      <c r="K66" s="4" t="s">
        <v>12</v>
      </c>
      <c r="M66">
        <f>LEN(SUBSTITUTE(PROTEIN_stoich[[#This Row],[sequence]],"*",""))</f>
        <v>159</v>
      </c>
      <c r="O66" t="s">
        <v>16</v>
      </c>
      <c r="P66" t="str">
        <f>_xlfn.LET(_xlpm.id,PROTEIN_stoich[[#This Row],[uniprot]],HYPERLINK("https://www.uniprot.org/uniprotkb/"&amp;_xlpm.id&amp;"/entry",_xlpm.id))</f>
        <v>A0A2T0A3R6</v>
      </c>
      <c r="Q66" t="e">
        <f>_xlfn.XLOOKUP(PROTEIN_stoich[[#This Row],[uniprot]],[1]!UniprotIFO[Entry],[1]!UniprotIFO[Gene Ontology IDs],"")</f>
        <v>#REF!</v>
      </c>
      <c r="R66" t="e">
        <f>_xlfn.XLOOKUP(PROTEIN_stoich[[#This Row],[uniprot]],[1]!UniprotIFO[Entry],[1]!UniprotIFO[essential?],"")</f>
        <v>#REF!</v>
      </c>
      <c r="S66" t="e">
        <f>_xlfn.XLOOKUP(PROTEIN_stoich[[#This Row],[sequence]],[2]!Table1[sequence_without_asterisks],[2]!Table1[protein_stoich seq matches],"")</f>
        <v>#REF!</v>
      </c>
      <c r="T66" t="e">
        <f>_xlfn.XLOOKUP(PROTEIN_stoich[[#This Row],[uniprot]],[1]!UniprotIFO[Entry],[1]!UniprotIFO[protein_id in GSM model format],"")</f>
        <v>#REF!</v>
      </c>
    </row>
    <row r="67" spans="1:20" x14ac:dyDescent="0.2">
      <c r="A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rt8213</v>
      </c>
      <c r="B67" s="3" t="s">
        <v>3118</v>
      </c>
      <c r="C67" t="s">
        <v>247</v>
      </c>
      <c r="D67" t="s">
        <v>3119</v>
      </c>
      <c r="E67" t="s">
        <v>23</v>
      </c>
      <c r="G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 s="4">
        <v>0</v>
      </c>
      <c r="I67" s="25" cm="1">
        <f t="array" ref="I67">SUMPRODUCT((LEN(PROTEIN_stoich[[#This Row],[sequence]])-LEN(SUBSTITUTE(PROTEIN_stoich[[#This Row],[sequence]],{"A";"C";"D";"E";"F";"G";"H";"I";"K";"L";"M";"N";"P";"Q";"R";"S";"T";"V";"W";"Y"},""))),{72.08;104.14;115.08;129.11;148.17;58.05;138.14;114.16;130.18;114.16;132.2;115.1;98.12;129.13;158.19;88.08;102.1;100.13;187.21;164.17})/1000</f>
        <v>13.418289999999999</v>
      </c>
      <c r="J67" s="3" t="s">
        <v>4263</v>
      </c>
      <c r="K67" s="4" t="s">
        <v>12</v>
      </c>
      <c r="M67">
        <f>LEN(SUBSTITUTE(PROTEIN_stoich[[#This Row],[sequence]],"*",""))</f>
        <v>118</v>
      </c>
      <c r="O67" t="s">
        <v>16</v>
      </c>
      <c r="P67" t="str">
        <f>_xlfn.LET(_xlpm.id,PROTEIN_stoich[[#This Row],[uniprot]],HYPERLINK("https://www.uniprot.org/uniprotkb/"&amp;_xlpm.id&amp;"/entry",_xlpm.id))</f>
        <v>A0A061APQ3</v>
      </c>
      <c r="Q67" t="e">
        <f>_xlfn.XLOOKUP(PROTEIN_stoich[[#This Row],[uniprot]],[1]!UniprotIFO[Entry],[1]!UniprotIFO[Gene Ontology IDs],"")</f>
        <v>#REF!</v>
      </c>
      <c r="R67" t="e">
        <f>_xlfn.XLOOKUP(PROTEIN_stoich[[#This Row],[uniprot]],[1]!UniprotIFO[Entry],[1]!UniprotIFO[essential?],"")</f>
        <v>#REF!</v>
      </c>
      <c r="S67" t="e">
        <f>_xlfn.XLOOKUP(PROTEIN_stoich[[#This Row],[sequence]],[2]!Table1[sequence_without_asterisks],[2]!Table1[protein_stoich seq matches],"")</f>
        <v>#REF!</v>
      </c>
      <c r="T67" t="e">
        <f>_xlfn.XLOOKUP(PROTEIN_stoich[[#This Row],[uniprot]],[1]!UniprotIFO[Entry],[1]!UniprotIFO[protein_id in GSM model format],"")</f>
        <v>#REF!</v>
      </c>
    </row>
    <row r="68" spans="1:20" x14ac:dyDescent="0.2">
      <c r="A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rt8212</v>
      </c>
      <c r="B68" s="3" t="s">
        <v>3116</v>
      </c>
      <c r="C68" t="s">
        <v>457</v>
      </c>
      <c r="D68" t="s">
        <v>3117</v>
      </c>
      <c r="E68" t="s">
        <v>16</v>
      </c>
      <c r="G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 s="4">
        <v>0</v>
      </c>
      <c r="I68" s="25" cm="1">
        <f t="array" ref="I68">SUMPRODUCT((LEN(PROTEIN_stoich[[#This Row],[sequence]])-LEN(SUBSTITUTE(PROTEIN_stoich[[#This Row],[sequence]],{"A";"C";"D";"E";"F";"G";"H";"I";"K";"L";"M";"N";"P";"Q";"R";"S";"T";"V";"W";"Y"},""))),{72.08;104.14;115.08;129.11;148.17;58.05;138.14;114.16;130.18;114.16;132.2;115.1;98.12;129.13;158.19;88.08;102.1;100.13;187.21;164.17})/1000</f>
        <v>32.598080000000003</v>
      </c>
      <c r="J68" s="3" t="s">
        <v>4262</v>
      </c>
      <c r="K68" s="4" t="s">
        <v>12</v>
      </c>
      <c r="M68">
        <f>LEN(SUBSTITUTE(PROTEIN_stoich[[#This Row],[sequence]],"*",""))</f>
        <v>307</v>
      </c>
      <c r="O68" t="s">
        <v>16</v>
      </c>
      <c r="P68" t="str">
        <f>_xlfn.LET(_xlpm.id,PROTEIN_stoich[[#This Row],[uniprot]],HYPERLINK("https://www.uniprot.org/uniprotkb/"&amp;_xlpm.id&amp;"/entry",_xlpm.id))</f>
        <v>A0A0K3CJD4</v>
      </c>
      <c r="Q68" t="e">
        <f>_xlfn.XLOOKUP(PROTEIN_stoich[[#This Row],[uniprot]],[1]!UniprotIFO[Entry],[1]!UniprotIFO[Gene Ontology IDs],"")</f>
        <v>#REF!</v>
      </c>
      <c r="R68" t="e">
        <f>_xlfn.XLOOKUP(PROTEIN_stoich[[#This Row],[uniprot]],[1]!UniprotIFO[Entry],[1]!UniprotIFO[essential?],"")</f>
        <v>#REF!</v>
      </c>
      <c r="S68" t="e">
        <f>_xlfn.XLOOKUP(PROTEIN_stoich[[#This Row],[sequence]],[2]!Table1[sequence_without_asterisks],[2]!Table1[protein_stoich seq matches],"")</f>
        <v>#REF!</v>
      </c>
      <c r="T68" t="e">
        <f>_xlfn.XLOOKUP(PROTEIN_stoich[[#This Row],[uniprot]],[1]!UniprotIFO[Entry],[1]!UniprotIFO[protein_id in GSM model format],"")</f>
        <v>#REF!</v>
      </c>
    </row>
    <row r="69" spans="1:20" x14ac:dyDescent="0.2">
      <c r="A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rt8196</v>
      </c>
      <c r="B69" s="3" t="s">
        <v>3114</v>
      </c>
      <c r="C69" t="s">
        <v>414</v>
      </c>
      <c r="D69" t="s">
        <v>3115</v>
      </c>
      <c r="E69" t="s">
        <v>16</v>
      </c>
      <c r="G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 s="4">
        <v>0</v>
      </c>
      <c r="I69" s="25" cm="1">
        <f t="array" ref="I69">SUMPRODUCT((LEN(PROTEIN_stoich[[#This Row],[sequence]])-LEN(SUBSTITUTE(PROTEIN_stoich[[#This Row],[sequence]],{"A";"C";"D";"E";"F";"G";"H";"I";"K";"L";"M";"N";"P";"Q";"R";"S";"T";"V";"W";"Y"},""))),{72.08;104.14;115.08;129.11;148.17;58.05;138.14;114.16;130.18;114.16;132.2;115.1;98.12;129.13;158.19;88.08;102.1;100.13;187.21;164.17})/1000</f>
        <v>83.345089999999985</v>
      </c>
      <c r="J69" s="3" t="s">
        <v>4261</v>
      </c>
      <c r="K69" s="4" t="s">
        <v>12</v>
      </c>
      <c r="M69">
        <f>LEN(SUBSTITUTE(PROTEIN_stoich[[#This Row],[sequence]],"*",""))</f>
        <v>781</v>
      </c>
      <c r="O69" t="s">
        <v>16</v>
      </c>
      <c r="P69" t="str">
        <f>_xlfn.LET(_xlpm.id,PROTEIN_stoich[[#This Row],[uniprot]],HYPERLINK("https://www.uniprot.org/uniprotkb/"&amp;_xlpm.id&amp;"/entry",_xlpm.id))</f>
        <v>A0A2T0A3S4</v>
      </c>
      <c r="Q69" t="e">
        <f>_xlfn.XLOOKUP(PROTEIN_stoich[[#This Row],[uniprot]],[1]!UniprotIFO[Entry],[1]!UniprotIFO[Gene Ontology IDs],"")</f>
        <v>#REF!</v>
      </c>
      <c r="R69" t="e">
        <f>_xlfn.XLOOKUP(PROTEIN_stoich[[#This Row],[uniprot]],[1]!UniprotIFO[Entry],[1]!UniprotIFO[essential?],"")</f>
        <v>#REF!</v>
      </c>
      <c r="S69" t="e">
        <f>_xlfn.XLOOKUP(PROTEIN_stoich[[#This Row],[sequence]],[2]!Table1[sequence_without_asterisks],[2]!Table1[protein_stoich seq matches],"")</f>
        <v>#REF!</v>
      </c>
      <c r="T69" t="e">
        <f>_xlfn.XLOOKUP(PROTEIN_stoich[[#This Row],[uniprot]],[1]!UniprotIFO[Entry],[1]!UniprotIFO[protein_id in GSM model format],"")</f>
        <v>#REF!</v>
      </c>
    </row>
    <row r="70" spans="1:20" x14ac:dyDescent="0.2">
      <c r="A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rt8184</v>
      </c>
      <c r="B70" s="3" t="s">
        <v>3112</v>
      </c>
      <c r="C70" t="s">
        <v>185</v>
      </c>
      <c r="D70" t="s">
        <v>3113</v>
      </c>
      <c r="E70" t="s">
        <v>16</v>
      </c>
      <c r="G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 s="4">
        <v>0</v>
      </c>
      <c r="I70" s="25" cm="1">
        <f t="array" ref="I70">SUMPRODUCT((LEN(PROTEIN_stoich[[#This Row],[sequence]])-LEN(SUBSTITUTE(PROTEIN_stoich[[#This Row],[sequence]],{"A";"C";"D";"E";"F";"G";"H";"I";"K";"L";"M";"N";"P";"Q";"R";"S";"T";"V";"W";"Y"},""))),{72.08;104.14;115.08;129.11;148.17;58.05;138.14;114.16;130.18;114.16;132.2;115.1;98.12;129.13;158.19;88.08;102.1;100.13;187.21;164.17})/1000</f>
        <v>36.950470000000003</v>
      </c>
      <c r="J70" s="3" t="s">
        <v>4260</v>
      </c>
      <c r="K70" s="4" t="s">
        <v>12</v>
      </c>
      <c r="M70">
        <f>LEN(SUBSTITUTE(PROTEIN_stoich[[#This Row],[sequence]],"*",""))</f>
        <v>329</v>
      </c>
      <c r="O70" t="s">
        <v>16</v>
      </c>
      <c r="P70" t="str">
        <f>_xlfn.LET(_xlpm.id,PROTEIN_stoich[[#This Row],[uniprot]],HYPERLINK("https://www.uniprot.org/uniprotkb/"&amp;_xlpm.id&amp;"/entry",_xlpm.id))</f>
        <v>A0A2T0A3P1</v>
      </c>
      <c r="Q70" t="e">
        <f>_xlfn.XLOOKUP(PROTEIN_stoich[[#This Row],[uniprot]],[1]!UniprotIFO[Entry],[1]!UniprotIFO[Gene Ontology IDs],"")</f>
        <v>#REF!</v>
      </c>
      <c r="R70" t="e">
        <f>_xlfn.XLOOKUP(PROTEIN_stoich[[#This Row],[uniprot]],[1]!UniprotIFO[Entry],[1]!UniprotIFO[essential?],"")</f>
        <v>#REF!</v>
      </c>
      <c r="S70" t="e">
        <f>_xlfn.XLOOKUP(PROTEIN_stoich[[#This Row],[sequence]],[2]!Table1[sequence_without_asterisks],[2]!Table1[protein_stoich seq matches],"")</f>
        <v>#REF!</v>
      </c>
      <c r="T70" t="e">
        <f>_xlfn.XLOOKUP(PROTEIN_stoich[[#This Row],[uniprot]],[1]!UniprotIFO[Entry],[1]!UniprotIFO[protein_id in GSM model format],"")</f>
        <v>#REF!</v>
      </c>
    </row>
    <row r="71" spans="1:20" x14ac:dyDescent="0.2">
      <c r="A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rt8181</v>
      </c>
      <c r="B71" s="3" t="s">
        <v>3110</v>
      </c>
      <c r="C71" t="s">
        <v>183</v>
      </c>
      <c r="D71" t="s">
        <v>3111</v>
      </c>
      <c r="E71" t="s">
        <v>16</v>
      </c>
      <c r="G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 s="4">
        <v>0</v>
      </c>
      <c r="I71" s="25" cm="1">
        <f t="array" ref="I71">SUMPRODUCT((LEN(PROTEIN_stoich[[#This Row],[sequence]])-LEN(SUBSTITUTE(PROTEIN_stoich[[#This Row],[sequence]],{"A";"C";"D";"E";"F";"G";"H";"I";"K";"L";"M";"N";"P";"Q";"R";"S";"T";"V";"W";"Y"},""))),{72.08;104.14;115.08;129.11;148.17;58.05;138.14;114.16;130.18;114.16;132.2;115.1;98.12;129.13;158.19;88.08;102.1;100.13;187.21;164.17})/1000</f>
        <v>16.043280000000003</v>
      </c>
      <c r="J71" s="3" t="s">
        <v>4259</v>
      </c>
      <c r="K71" s="4" t="s">
        <v>12</v>
      </c>
      <c r="M71">
        <f>LEN(SUBSTITUTE(PROTEIN_stoich[[#This Row],[sequence]],"*",""))</f>
        <v>149</v>
      </c>
      <c r="O71" t="s">
        <v>16</v>
      </c>
      <c r="P71" t="str">
        <f>_xlfn.LET(_xlpm.id,PROTEIN_stoich[[#This Row],[uniprot]],HYPERLINK("https://www.uniprot.org/uniprotkb/"&amp;_xlpm.id&amp;"/entry",_xlpm.id))</f>
        <v>A0A0K3CPC6</v>
      </c>
      <c r="Q71" t="e">
        <f>_xlfn.XLOOKUP(PROTEIN_stoich[[#This Row],[uniprot]],[1]!UniprotIFO[Entry],[1]!UniprotIFO[Gene Ontology IDs],"")</f>
        <v>#REF!</v>
      </c>
      <c r="R71" t="e">
        <f>_xlfn.XLOOKUP(PROTEIN_stoich[[#This Row],[uniprot]],[1]!UniprotIFO[Entry],[1]!UniprotIFO[essential?],"")</f>
        <v>#REF!</v>
      </c>
      <c r="S71" t="e">
        <f>_xlfn.XLOOKUP(PROTEIN_stoich[[#This Row],[sequence]],[2]!Table1[sequence_without_asterisks],[2]!Table1[protein_stoich seq matches],"")</f>
        <v>#REF!</v>
      </c>
      <c r="T71" t="e">
        <f>_xlfn.XLOOKUP(PROTEIN_stoich[[#This Row],[uniprot]],[1]!UniprotIFO[Entry],[1]!UniprotIFO[protein_id in GSM model format],"")</f>
        <v>#REF!</v>
      </c>
    </row>
    <row r="72" spans="1:20" x14ac:dyDescent="0.2">
      <c r="A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rt8174</v>
      </c>
      <c r="B72" s="3" t="s">
        <v>3108</v>
      </c>
      <c r="C72" t="s">
        <v>3108</v>
      </c>
      <c r="D72" t="s">
        <v>3109</v>
      </c>
      <c r="E72" t="s">
        <v>23</v>
      </c>
      <c r="G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 s="4">
        <v>0</v>
      </c>
      <c r="I72" s="25" cm="1">
        <f t="array" ref="I72">SUMPRODUCT((LEN(PROTEIN_stoich[[#This Row],[sequence]])-LEN(SUBSTITUTE(PROTEIN_stoich[[#This Row],[sequence]],{"A";"C";"D";"E";"F";"G";"H";"I";"K";"L";"M";"N";"P";"Q";"R";"S";"T";"V";"W";"Y"},""))),{72.08;104.14;115.08;129.11;148.17;58.05;138.14;114.16;130.18;114.16;132.2;115.1;98.12;129.13;158.19;88.08;102.1;100.13;187.21;164.17})/1000</f>
        <v>60.686350000000004</v>
      </c>
      <c r="J72" s="3" t="s">
        <v>4258</v>
      </c>
      <c r="K72" s="4" t="s">
        <v>12</v>
      </c>
      <c r="M72">
        <f>LEN(SUBSTITUTE(PROTEIN_stoich[[#This Row],[sequence]],"*",""))</f>
        <v>558</v>
      </c>
      <c r="O72" t="s">
        <v>16</v>
      </c>
      <c r="P72" t="str">
        <f>_xlfn.LET(_xlpm.id,PROTEIN_stoich[[#This Row],[uniprot]],HYPERLINK("https://www.uniprot.org/uniprotkb/"&amp;_xlpm.id&amp;"/entry",_xlpm.id))</f>
        <v>A0A0K3CPC0</v>
      </c>
      <c r="Q72" t="e">
        <f>_xlfn.XLOOKUP(PROTEIN_stoich[[#This Row],[uniprot]],[1]!UniprotIFO[Entry],[1]!UniprotIFO[Gene Ontology IDs],"")</f>
        <v>#REF!</v>
      </c>
      <c r="R72" t="e">
        <f>_xlfn.XLOOKUP(PROTEIN_stoich[[#This Row],[uniprot]],[1]!UniprotIFO[Entry],[1]!UniprotIFO[essential?],"")</f>
        <v>#REF!</v>
      </c>
      <c r="S72" t="e">
        <f>_xlfn.XLOOKUP(PROTEIN_stoich[[#This Row],[sequence]],[2]!Table1[sequence_without_asterisks],[2]!Table1[protein_stoich seq matches],"")</f>
        <v>#REF!</v>
      </c>
      <c r="T72" t="e">
        <f>_xlfn.XLOOKUP(PROTEIN_stoich[[#This Row],[uniprot]],[1]!UniprotIFO[Entry],[1]!UniprotIFO[protein_id in GSM model format],"")</f>
        <v>#REF!</v>
      </c>
    </row>
    <row r="73" spans="1:20" x14ac:dyDescent="0.2">
      <c r="A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rt8160</v>
      </c>
      <c r="B73" s="3" t="s">
        <v>3106</v>
      </c>
      <c r="C73" t="s">
        <v>272</v>
      </c>
      <c r="D73" t="s">
        <v>3107</v>
      </c>
      <c r="E73" t="s">
        <v>17198</v>
      </c>
      <c r="G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 s="4">
        <v>0</v>
      </c>
      <c r="I73" s="25" cm="1">
        <f t="array" ref="I73">SUMPRODUCT((LEN(PROTEIN_stoich[[#This Row],[sequence]])-LEN(SUBSTITUTE(PROTEIN_stoich[[#This Row],[sequence]],{"A";"C";"D";"E";"F";"G";"H";"I";"K";"L";"M";"N";"P";"Q";"R";"S";"T";"V";"W";"Y"},""))),{72.08;104.14;115.08;129.11;148.17;58.05;138.14;114.16;130.18;114.16;132.2;115.1;98.12;129.13;158.19;88.08;102.1;100.13;187.21;164.17})/1000</f>
        <v>127.80011000000002</v>
      </c>
      <c r="J73" s="3" t="s">
        <v>4257</v>
      </c>
      <c r="K73" s="4" t="s">
        <v>12</v>
      </c>
      <c r="M73">
        <f>LEN(SUBSTITUTE(PROTEIN_stoich[[#This Row],[sequence]],"*",""))</f>
        <v>1129</v>
      </c>
      <c r="O73" t="s">
        <v>16</v>
      </c>
      <c r="P73" t="str">
        <f>_xlfn.LET(_xlpm.id,PROTEIN_stoich[[#This Row],[uniprot]],HYPERLINK("https://www.uniprot.org/uniprotkb/"&amp;_xlpm.id&amp;"/entry",_xlpm.id))</f>
        <v>A0A2T0A3L0</v>
      </c>
      <c r="Q73" t="e">
        <f>_xlfn.XLOOKUP(PROTEIN_stoich[[#This Row],[uniprot]],[1]!UniprotIFO[Entry],[1]!UniprotIFO[Gene Ontology IDs],"")</f>
        <v>#REF!</v>
      </c>
      <c r="R73" t="e">
        <f>_xlfn.XLOOKUP(PROTEIN_stoich[[#This Row],[uniprot]],[1]!UniprotIFO[Entry],[1]!UniprotIFO[essential?],"")</f>
        <v>#REF!</v>
      </c>
      <c r="S73" t="e">
        <f>_xlfn.XLOOKUP(PROTEIN_stoich[[#This Row],[sequence]],[2]!Table1[sequence_without_asterisks],[2]!Table1[protein_stoich seq matches],"")</f>
        <v>#REF!</v>
      </c>
      <c r="T73" t="e">
        <f>_xlfn.XLOOKUP(PROTEIN_stoich[[#This Row],[uniprot]],[1]!UniprotIFO[Entry],[1]!UniprotIFO[protein_id in GSM model format],"")</f>
        <v>#REF!</v>
      </c>
    </row>
    <row r="74" spans="1:20" x14ac:dyDescent="0.2">
      <c r="A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rt8154</v>
      </c>
      <c r="B74" s="3" t="s">
        <v>3104</v>
      </c>
      <c r="C74" t="s">
        <v>3104</v>
      </c>
      <c r="D74" t="s">
        <v>3105</v>
      </c>
      <c r="E74" t="s">
        <v>16</v>
      </c>
      <c r="G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 s="4">
        <v>0</v>
      </c>
      <c r="I74" s="25" cm="1">
        <f t="array" ref="I74">SUMPRODUCT((LEN(PROTEIN_stoich[[#This Row],[sequence]])-LEN(SUBSTITUTE(PROTEIN_stoich[[#This Row],[sequence]],{"A";"C";"D";"E";"F";"G";"H";"I";"K";"L";"M";"N";"P";"Q";"R";"S";"T";"V";"W";"Y"},""))),{72.08;104.14;115.08;129.11;148.17;58.05;138.14;114.16;130.18;114.16;132.2;115.1;98.12;129.13;158.19;88.08;102.1;100.13;187.21;164.17})/1000</f>
        <v>51.039039999999993</v>
      </c>
      <c r="J74" s="3" t="s">
        <v>4256</v>
      </c>
      <c r="K74" s="4" t="s">
        <v>12</v>
      </c>
      <c r="M74">
        <f>LEN(SUBSTITUTE(PROTEIN_stoich[[#This Row],[sequence]],"*",""))</f>
        <v>461</v>
      </c>
      <c r="O74" t="s">
        <v>16</v>
      </c>
      <c r="P74" t="str">
        <f>_xlfn.LET(_xlpm.id,PROTEIN_stoich[[#This Row],[uniprot]],HYPERLINK("https://www.uniprot.org/uniprotkb/"&amp;_xlpm.id&amp;"/entry",_xlpm.id))</f>
        <v>A0A2T0A3L7</v>
      </c>
      <c r="Q74" t="e">
        <f>_xlfn.XLOOKUP(PROTEIN_stoich[[#This Row],[uniprot]],[1]!UniprotIFO[Entry],[1]!UniprotIFO[Gene Ontology IDs],"")</f>
        <v>#REF!</v>
      </c>
      <c r="R74" t="e">
        <f>_xlfn.XLOOKUP(PROTEIN_stoich[[#This Row],[uniprot]],[1]!UniprotIFO[Entry],[1]!UniprotIFO[essential?],"")</f>
        <v>#REF!</v>
      </c>
      <c r="S74" t="e">
        <f>_xlfn.XLOOKUP(PROTEIN_stoich[[#This Row],[sequence]],[2]!Table1[sequence_without_asterisks],[2]!Table1[protein_stoich seq matches],"")</f>
        <v>#REF!</v>
      </c>
      <c r="T74" t="e">
        <f>_xlfn.XLOOKUP(PROTEIN_stoich[[#This Row],[uniprot]],[1]!UniprotIFO[Entry],[1]!UniprotIFO[protein_id in GSM model format],"")</f>
        <v>#REF!</v>
      </c>
    </row>
    <row r="75" spans="1:20" x14ac:dyDescent="0.2">
      <c r="A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rt8152</v>
      </c>
      <c r="B75" s="3" t="s">
        <v>3102</v>
      </c>
      <c r="C75" t="s">
        <v>3102</v>
      </c>
      <c r="D75" t="s">
        <v>3103</v>
      </c>
      <c r="E75" t="s">
        <v>16</v>
      </c>
      <c r="G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 s="4">
        <v>0</v>
      </c>
      <c r="I75" s="25" cm="1">
        <f t="array" ref="I75">SUMPRODUCT((LEN(PROTEIN_stoich[[#This Row],[sequence]])-LEN(SUBSTITUTE(PROTEIN_stoich[[#This Row],[sequence]],{"A";"C";"D";"E";"F";"G";"H";"I";"K";"L";"M";"N";"P";"Q";"R";"S";"T";"V";"W";"Y"},""))),{72.08;104.14;115.08;129.11;148.17;58.05;138.14;114.16;130.18;114.16;132.2;115.1;98.12;129.13;158.19;88.08;102.1;100.13;187.21;164.17})/1000</f>
        <v>24.805559999999996</v>
      </c>
      <c r="J75" s="3" t="s">
        <v>4255</v>
      </c>
      <c r="K75" s="4" t="s">
        <v>12</v>
      </c>
      <c r="M75">
        <f>LEN(SUBSTITUTE(PROTEIN_stoich[[#This Row],[sequence]],"*",""))</f>
        <v>220</v>
      </c>
      <c r="O75" t="s">
        <v>16</v>
      </c>
      <c r="P75" t="str">
        <f>_xlfn.LET(_xlpm.id,PROTEIN_stoich[[#This Row],[uniprot]],HYPERLINK("https://www.uniprot.org/uniprotkb/"&amp;_xlpm.id&amp;"/entry",_xlpm.id))</f>
        <v>A0A0K3CJ90</v>
      </c>
      <c r="Q75" t="e">
        <f>_xlfn.XLOOKUP(PROTEIN_stoich[[#This Row],[uniprot]],[1]!UniprotIFO[Entry],[1]!UniprotIFO[Gene Ontology IDs],"")</f>
        <v>#REF!</v>
      </c>
      <c r="R75" t="e">
        <f>_xlfn.XLOOKUP(PROTEIN_stoich[[#This Row],[uniprot]],[1]!UniprotIFO[Entry],[1]!UniprotIFO[essential?],"")</f>
        <v>#REF!</v>
      </c>
      <c r="S75" t="e">
        <f>_xlfn.XLOOKUP(PROTEIN_stoich[[#This Row],[sequence]],[2]!Table1[sequence_without_asterisks],[2]!Table1[protein_stoich seq matches],"")</f>
        <v>#REF!</v>
      </c>
      <c r="T75" t="e">
        <f>_xlfn.XLOOKUP(PROTEIN_stoich[[#This Row],[uniprot]],[1]!UniprotIFO[Entry],[1]!UniprotIFO[protein_id in GSM model format],"")</f>
        <v>#REF!</v>
      </c>
    </row>
    <row r="76" spans="1:20" x14ac:dyDescent="0.2">
      <c r="A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rt8149</v>
      </c>
      <c r="B76" s="3" t="s">
        <v>3100</v>
      </c>
      <c r="C76" t="s">
        <v>560</v>
      </c>
      <c r="D76" t="s">
        <v>3101</v>
      </c>
      <c r="E76" t="s">
        <v>16</v>
      </c>
      <c r="G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 s="4">
        <v>0</v>
      </c>
      <c r="I76" s="25" cm="1">
        <f t="array" ref="I76">SUMPRODUCT((LEN(PROTEIN_stoich[[#This Row],[sequence]])-LEN(SUBSTITUTE(PROTEIN_stoich[[#This Row],[sequence]],{"A";"C";"D";"E";"F";"G";"H";"I";"K";"L";"M";"N";"P";"Q";"R";"S";"T";"V";"W";"Y"},""))),{72.08;104.14;115.08;129.11;148.17;58.05;138.14;114.16;130.18;114.16;132.2;115.1;98.12;129.13;158.19;88.08;102.1;100.13;187.21;164.17})/1000</f>
        <v>38.85134</v>
      </c>
      <c r="J76" s="3" t="s">
        <v>4254</v>
      </c>
      <c r="K76" s="4" t="s">
        <v>12</v>
      </c>
      <c r="M76">
        <f>LEN(SUBSTITUTE(PROTEIN_stoich[[#This Row],[sequence]],"*",""))</f>
        <v>363</v>
      </c>
      <c r="O76" t="s">
        <v>16</v>
      </c>
      <c r="P76" t="str">
        <f>_xlfn.LET(_xlpm.id,PROTEIN_stoich[[#This Row],[uniprot]],HYPERLINK("https://www.uniprot.org/uniprotkb/"&amp;_xlpm.id&amp;"/entry",_xlpm.id))</f>
        <v>A0A2T0A3L9</v>
      </c>
      <c r="Q76" t="e">
        <f>_xlfn.XLOOKUP(PROTEIN_stoich[[#This Row],[uniprot]],[1]!UniprotIFO[Entry],[1]!UniprotIFO[Gene Ontology IDs],"")</f>
        <v>#REF!</v>
      </c>
      <c r="R76" t="e">
        <f>_xlfn.XLOOKUP(PROTEIN_stoich[[#This Row],[uniprot]],[1]!UniprotIFO[Entry],[1]!UniprotIFO[essential?],"")</f>
        <v>#REF!</v>
      </c>
      <c r="S76" t="e">
        <f>_xlfn.XLOOKUP(PROTEIN_stoich[[#This Row],[sequence]],[2]!Table1[sequence_without_asterisks],[2]!Table1[protein_stoich seq matches],"")</f>
        <v>#REF!</v>
      </c>
      <c r="T76" t="e">
        <f>_xlfn.XLOOKUP(PROTEIN_stoich[[#This Row],[uniprot]],[1]!UniprotIFO[Entry],[1]!UniprotIFO[protein_id in GSM model format],"")</f>
        <v>#REF!</v>
      </c>
    </row>
    <row r="77" spans="1:20" x14ac:dyDescent="0.2">
      <c r="A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rt8147</v>
      </c>
      <c r="B77" s="3" t="s">
        <v>3097</v>
      </c>
      <c r="C77" t="s">
        <v>3098</v>
      </c>
      <c r="D77" t="s">
        <v>3099</v>
      </c>
      <c r="E77" t="s">
        <v>98</v>
      </c>
      <c r="G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 s="4">
        <v>0</v>
      </c>
      <c r="I77" s="25" cm="1">
        <f t="array" ref="I77">SUMPRODUCT((LEN(PROTEIN_stoich[[#This Row],[sequence]])-LEN(SUBSTITUTE(PROTEIN_stoich[[#This Row],[sequence]],{"A";"C";"D";"E";"F";"G";"H";"I";"K";"L";"M";"N";"P";"Q";"R";"S";"T";"V";"W";"Y"},""))),{72.08;104.14;115.08;129.11;148.17;58.05;138.14;114.16;130.18;114.16;132.2;115.1;98.12;129.13;158.19;88.08;102.1;100.13;187.21;164.17})/1000</f>
        <v>31.125260000000001</v>
      </c>
      <c r="J77" s="3" t="s">
        <v>4253</v>
      </c>
      <c r="K77" s="4" t="s">
        <v>12</v>
      </c>
      <c r="M77">
        <f>LEN(SUBSTITUTE(PROTEIN_stoich[[#This Row],[sequence]],"*",""))</f>
        <v>282</v>
      </c>
      <c r="O77" t="s">
        <v>16</v>
      </c>
      <c r="P77" t="str">
        <f>_xlfn.LET(_xlpm.id,PROTEIN_stoich[[#This Row],[uniprot]],HYPERLINK("https://www.uniprot.org/uniprotkb/"&amp;_xlpm.id&amp;"/entry",_xlpm.id))</f>
        <v>A0A2T0A3L5</v>
      </c>
      <c r="Q77" t="e">
        <f>_xlfn.XLOOKUP(PROTEIN_stoich[[#This Row],[uniprot]],[1]!UniprotIFO[Entry],[1]!UniprotIFO[Gene Ontology IDs],"")</f>
        <v>#REF!</v>
      </c>
      <c r="R77" t="e">
        <f>_xlfn.XLOOKUP(PROTEIN_stoich[[#This Row],[uniprot]],[1]!UniprotIFO[Entry],[1]!UniprotIFO[essential?],"")</f>
        <v>#REF!</v>
      </c>
      <c r="S77" t="e">
        <f>_xlfn.XLOOKUP(PROTEIN_stoich[[#This Row],[sequence]],[2]!Table1[sequence_without_asterisks],[2]!Table1[protein_stoich seq matches],"")</f>
        <v>#REF!</v>
      </c>
      <c r="T77" t="e">
        <f>_xlfn.XLOOKUP(PROTEIN_stoich[[#This Row],[uniprot]],[1]!UniprotIFO[Entry],[1]!UniprotIFO[protein_id in GSM model format],"")</f>
        <v>#REF!</v>
      </c>
    </row>
    <row r="78" spans="1:20" x14ac:dyDescent="0.2">
      <c r="A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rt8143</v>
      </c>
      <c r="B78" s="3" t="s">
        <v>3094</v>
      </c>
      <c r="C78" t="s">
        <v>3095</v>
      </c>
      <c r="D78" t="s">
        <v>3096</v>
      </c>
      <c r="E78" t="s">
        <v>23</v>
      </c>
      <c r="G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8" s="4">
        <v>0</v>
      </c>
      <c r="I78" s="25" cm="1">
        <f t="array" ref="I78">SUMPRODUCT((LEN(PROTEIN_stoich[[#This Row],[sequence]])-LEN(SUBSTITUTE(PROTEIN_stoich[[#This Row],[sequence]],{"A";"C";"D";"E";"F";"G";"H";"I";"K";"L";"M";"N";"P";"Q";"R";"S";"T";"V";"W";"Y"},""))),{72.08;104.14;115.08;129.11;148.17;58.05;138.14;114.16;130.18;114.16;132.2;115.1;98.12;129.13;158.19;88.08;102.1;100.13;187.21;164.17})/1000</f>
        <v>28.767459999999996</v>
      </c>
      <c r="J78" s="3" t="s">
        <v>4252</v>
      </c>
      <c r="K78" s="4" t="s">
        <v>12</v>
      </c>
      <c r="M78">
        <f>LEN(SUBSTITUTE(PROTEIN_stoich[[#This Row],[sequence]],"*",""))</f>
        <v>256</v>
      </c>
      <c r="O78" t="s">
        <v>16</v>
      </c>
      <c r="P78" t="str">
        <f>_xlfn.LET(_xlpm.id,PROTEIN_stoich[[#This Row],[uniprot]],HYPERLINK("https://www.uniprot.org/uniprotkb/"&amp;_xlpm.id&amp;"/entry",_xlpm.id))</f>
        <v>A0A2T0A3K0</v>
      </c>
      <c r="Q78" t="e">
        <f>_xlfn.XLOOKUP(PROTEIN_stoich[[#This Row],[uniprot]],[1]!UniprotIFO[Entry],[1]!UniprotIFO[Gene Ontology IDs],"")</f>
        <v>#REF!</v>
      </c>
      <c r="R78" t="e">
        <f>_xlfn.XLOOKUP(PROTEIN_stoich[[#This Row],[uniprot]],[1]!UniprotIFO[Entry],[1]!UniprotIFO[essential?],"")</f>
        <v>#REF!</v>
      </c>
      <c r="S78" t="e">
        <f>_xlfn.XLOOKUP(PROTEIN_stoich[[#This Row],[sequence]],[2]!Table1[sequence_without_asterisks],[2]!Table1[protein_stoich seq matches],"")</f>
        <v>#REF!</v>
      </c>
      <c r="T78" t="e">
        <f>_xlfn.XLOOKUP(PROTEIN_stoich[[#This Row],[uniprot]],[1]!UniprotIFO[Entry],[1]!UniprotIFO[protein_id in GSM model format],"")</f>
        <v>#REF!</v>
      </c>
    </row>
    <row r="79" spans="1:20" x14ac:dyDescent="0.2">
      <c r="A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rt8139</v>
      </c>
      <c r="B79" s="3" t="s">
        <v>3092</v>
      </c>
      <c r="C79" t="s">
        <v>3092</v>
      </c>
      <c r="D79" t="s">
        <v>3093</v>
      </c>
      <c r="E79" t="s">
        <v>16</v>
      </c>
      <c r="G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 s="4">
        <v>0</v>
      </c>
      <c r="I79" s="25" cm="1">
        <f t="array" ref="I79">SUMPRODUCT((LEN(PROTEIN_stoich[[#This Row],[sequence]])-LEN(SUBSTITUTE(PROTEIN_stoich[[#This Row],[sequence]],{"A";"C";"D";"E";"F";"G";"H";"I";"K";"L";"M";"N";"P";"Q";"R";"S";"T";"V";"W";"Y"},""))),{72.08;104.14;115.08;129.11;148.17;58.05;138.14;114.16;130.18;114.16;132.2;115.1;98.12;129.13;158.19;88.08;102.1;100.13;187.21;164.17})/1000</f>
        <v>23.50516</v>
      </c>
      <c r="J79" s="3" t="s">
        <v>4251</v>
      </c>
      <c r="K79" s="4" t="s">
        <v>12</v>
      </c>
      <c r="M79">
        <f>LEN(SUBSTITUTE(PROTEIN_stoich[[#This Row],[sequence]],"*",""))</f>
        <v>211</v>
      </c>
      <c r="O79" t="s">
        <v>16</v>
      </c>
      <c r="P79" t="str">
        <f>_xlfn.LET(_xlpm.id,PROTEIN_stoich[[#This Row],[uniprot]],HYPERLINK("https://www.uniprot.org/uniprotkb/"&amp;_xlpm.id&amp;"/entry",_xlpm.id))</f>
        <v>A0A0K3CK04</v>
      </c>
      <c r="Q79" t="e">
        <f>_xlfn.XLOOKUP(PROTEIN_stoich[[#This Row],[uniprot]],[1]!UniprotIFO[Entry],[1]!UniprotIFO[Gene Ontology IDs],"")</f>
        <v>#REF!</v>
      </c>
      <c r="R79" t="e">
        <f>_xlfn.XLOOKUP(PROTEIN_stoich[[#This Row],[uniprot]],[1]!UniprotIFO[Entry],[1]!UniprotIFO[essential?],"")</f>
        <v>#REF!</v>
      </c>
      <c r="S79" t="e">
        <f>_xlfn.XLOOKUP(PROTEIN_stoich[[#This Row],[sequence]],[2]!Table1[sequence_without_asterisks],[2]!Table1[protein_stoich seq matches],"")</f>
        <v>#REF!</v>
      </c>
      <c r="T79" t="e">
        <f>_xlfn.XLOOKUP(PROTEIN_stoich[[#This Row],[uniprot]],[1]!UniprotIFO[Entry],[1]!UniprotIFO[protein_id in GSM model format],"")</f>
        <v>#REF!</v>
      </c>
    </row>
    <row r="80" spans="1:20" x14ac:dyDescent="0.2">
      <c r="A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rt8137</v>
      </c>
      <c r="B80" s="3" t="s">
        <v>3090</v>
      </c>
      <c r="C80" t="s">
        <v>449</v>
      </c>
      <c r="D80" t="s">
        <v>3091</v>
      </c>
      <c r="E80" t="s">
        <v>16</v>
      </c>
      <c r="G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 s="4">
        <v>0</v>
      </c>
      <c r="I80" s="25" cm="1">
        <f t="array" ref="I80">SUMPRODUCT((LEN(PROTEIN_stoich[[#This Row],[sequence]])-LEN(SUBSTITUTE(PROTEIN_stoich[[#This Row],[sequence]],{"A";"C";"D";"E";"F";"G";"H";"I";"K";"L";"M";"N";"P";"Q";"R";"S";"T";"V";"W";"Y"},""))),{72.08;104.14;115.08;129.11;148.17;58.05;138.14;114.16;130.18;114.16;132.2;115.1;98.12;129.13;158.19;88.08;102.1;100.13;187.21;164.17})/1000</f>
        <v>33.558199999999999</v>
      </c>
      <c r="J80" s="3" t="s">
        <v>4250</v>
      </c>
      <c r="K80" s="4" t="s">
        <v>12</v>
      </c>
      <c r="M80">
        <f>LEN(SUBSTITUTE(PROTEIN_stoich[[#This Row],[sequence]],"*",""))</f>
        <v>302</v>
      </c>
      <c r="O80" t="s">
        <v>16</v>
      </c>
      <c r="P80" t="str">
        <f>_xlfn.LET(_xlpm.id,PROTEIN_stoich[[#This Row],[uniprot]],HYPERLINK("https://www.uniprot.org/uniprotkb/"&amp;_xlpm.id&amp;"/entry",_xlpm.id))</f>
        <v>A0A2T0A3K4</v>
      </c>
      <c r="Q80" t="e">
        <f>_xlfn.XLOOKUP(PROTEIN_stoich[[#This Row],[uniprot]],[1]!UniprotIFO[Entry],[1]!UniprotIFO[Gene Ontology IDs],"")</f>
        <v>#REF!</v>
      </c>
      <c r="R80" t="e">
        <f>_xlfn.XLOOKUP(PROTEIN_stoich[[#This Row],[uniprot]],[1]!UniprotIFO[Entry],[1]!UniprotIFO[essential?],"")</f>
        <v>#REF!</v>
      </c>
      <c r="S80" t="e">
        <f>_xlfn.XLOOKUP(PROTEIN_stoich[[#This Row],[sequence]],[2]!Table1[sequence_without_asterisks],[2]!Table1[protein_stoich seq matches],"")</f>
        <v>#REF!</v>
      </c>
      <c r="T80" t="e">
        <f>_xlfn.XLOOKUP(PROTEIN_stoich[[#This Row],[uniprot]],[1]!UniprotIFO[Entry],[1]!UniprotIFO[protein_id in GSM model format],"")</f>
        <v>#REF!</v>
      </c>
    </row>
    <row r="81" spans="1:20" x14ac:dyDescent="0.2">
      <c r="A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rt8135</v>
      </c>
      <c r="B81" s="3" t="s">
        <v>3088</v>
      </c>
      <c r="C81" t="s">
        <v>609</v>
      </c>
      <c r="D81" t="s">
        <v>3089</v>
      </c>
      <c r="E81" t="s">
        <v>16</v>
      </c>
      <c r="G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1" s="4">
        <v>0</v>
      </c>
      <c r="I81" s="25" cm="1">
        <f t="array" ref="I81">SUMPRODUCT((LEN(PROTEIN_stoich[[#This Row],[sequence]])-LEN(SUBSTITUTE(PROTEIN_stoich[[#This Row],[sequence]],{"A";"C";"D";"E";"F";"G";"H";"I";"K";"L";"M";"N";"P";"Q";"R";"S";"T";"V";"W";"Y"},""))),{72.08;104.14;115.08;129.11;148.17;58.05;138.14;114.16;130.18;114.16;132.2;115.1;98.12;129.13;158.19;88.08;102.1;100.13;187.21;164.17})/1000</f>
        <v>40.823989999999995</v>
      </c>
      <c r="J81" s="3" t="s">
        <v>4249</v>
      </c>
      <c r="K81" s="4" t="s">
        <v>12</v>
      </c>
      <c r="M81">
        <f>LEN(SUBSTITUTE(PROTEIN_stoich[[#This Row],[sequence]],"*",""))</f>
        <v>359</v>
      </c>
      <c r="O81" t="s">
        <v>16</v>
      </c>
      <c r="P81" t="str">
        <f>_xlfn.LET(_xlpm.id,PROTEIN_stoich[[#This Row],[uniprot]],HYPERLINK("https://www.uniprot.org/uniprotkb/"&amp;_xlpm.id&amp;"/entry",_xlpm.id))</f>
        <v>A0A0K3CJ78</v>
      </c>
      <c r="Q81" t="e">
        <f>_xlfn.XLOOKUP(PROTEIN_stoich[[#This Row],[uniprot]],[1]!UniprotIFO[Entry],[1]!UniprotIFO[Gene Ontology IDs],"")</f>
        <v>#REF!</v>
      </c>
      <c r="R81" t="e">
        <f>_xlfn.XLOOKUP(PROTEIN_stoich[[#This Row],[uniprot]],[1]!UniprotIFO[Entry],[1]!UniprotIFO[essential?],"")</f>
        <v>#REF!</v>
      </c>
      <c r="S81" t="e">
        <f>_xlfn.XLOOKUP(PROTEIN_stoich[[#This Row],[sequence]],[2]!Table1[sequence_without_asterisks],[2]!Table1[protein_stoich seq matches],"")</f>
        <v>#REF!</v>
      </c>
      <c r="T81" t="e">
        <f>_xlfn.XLOOKUP(PROTEIN_stoich[[#This Row],[uniprot]],[1]!UniprotIFO[Entry],[1]!UniprotIFO[protein_id in GSM model format],"")</f>
        <v>#REF!</v>
      </c>
    </row>
    <row r="82" spans="1:20" x14ac:dyDescent="0.2">
      <c r="A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rt8131</v>
      </c>
      <c r="B82" s="3" t="s">
        <v>3086</v>
      </c>
      <c r="C82" t="s">
        <v>3086</v>
      </c>
      <c r="D82" t="s">
        <v>3087</v>
      </c>
      <c r="E82" t="s">
        <v>62</v>
      </c>
      <c r="G82" t="str">
        <f>IF(PROTEIN_stoich[[#This Row],[cofactor_manual]]="","",IF(ISNUMBER(FIND("_"&amp;PROTEIN_stoich[[#This Row],[translation_loc]]&amp;":",PROTEIN_stoich[[#This Row],[cofactor_manual]])),PROTEIN_stoich[[#This Row],[cofactor_manual]],SUBSTITUTE(PROTEIN_stoich[[#This Row],[cofactor_manual]],":","_"&amp;PROTEIN_stoich[[#This Row],[translation_loc]]&amp;":")))</f>
        <v>ca2_c:1</v>
      </c>
      <c r="H82" s="4" t="s">
        <v>899</v>
      </c>
      <c r="I82" s="25" cm="1">
        <f t="array" ref="I82">SUMPRODUCT((LEN(PROTEIN_stoich[[#This Row],[sequence]])-LEN(SUBSTITUTE(PROTEIN_stoich[[#This Row],[sequence]],{"A";"C";"D";"E";"F";"G";"H";"I";"K";"L";"M";"N";"P";"Q";"R";"S";"T";"V";"W";"Y"},""))),{72.08;104.14;115.08;129.11;148.17;58.05;138.14;114.16;130.18;114.16;132.2;115.1;98.12;129.13;158.19;88.08;102.1;100.13;187.21;164.17})/1000</f>
        <v>111.60169999999999</v>
      </c>
      <c r="J82" s="3" t="s">
        <v>4248</v>
      </c>
      <c r="K82" s="4" t="s">
        <v>12</v>
      </c>
      <c r="M82">
        <f>LEN(SUBSTITUTE(PROTEIN_stoich[[#This Row],[sequence]],"*",""))</f>
        <v>1001</v>
      </c>
      <c r="N82" t="s">
        <v>4812</v>
      </c>
      <c r="O82" t="s">
        <v>16</v>
      </c>
      <c r="P82" t="str">
        <f>_xlfn.LET(_xlpm.id,PROTEIN_stoich[[#This Row],[uniprot]],HYPERLINK("https://www.uniprot.org/uniprotkb/"&amp;_xlpm.id&amp;"/entry",_xlpm.id))</f>
        <v>A0A2T0A3K6</v>
      </c>
      <c r="Q82" t="e">
        <f>_xlfn.XLOOKUP(PROTEIN_stoich[[#This Row],[uniprot]],[1]!UniprotIFO[Entry],[1]!UniprotIFO[Gene Ontology IDs],"")</f>
        <v>#REF!</v>
      </c>
      <c r="R82" t="e">
        <f>_xlfn.XLOOKUP(PROTEIN_stoich[[#This Row],[uniprot]],[1]!UniprotIFO[Entry],[1]!UniprotIFO[essential?],"")</f>
        <v>#REF!</v>
      </c>
      <c r="S82" t="e">
        <f>_xlfn.XLOOKUP(PROTEIN_stoich[[#This Row],[sequence]],[2]!Table1[sequence_without_asterisks],[2]!Table1[protein_stoich seq matches],"")</f>
        <v>#REF!</v>
      </c>
      <c r="T82" t="e">
        <f>_xlfn.XLOOKUP(PROTEIN_stoich[[#This Row],[uniprot]],[1]!UniprotIFO[Entry],[1]!UniprotIFO[protein_id in GSM model format],"")</f>
        <v>#REF!</v>
      </c>
    </row>
    <row r="83" spans="1:20" x14ac:dyDescent="0.2">
      <c r="A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rt8116</v>
      </c>
      <c r="B83" s="3" t="s">
        <v>3084</v>
      </c>
      <c r="C83" t="s">
        <v>582</v>
      </c>
      <c r="D83" t="s">
        <v>3085</v>
      </c>
      <c r="E83" t="s">
        <v>16</v>
      </c>
      <c r="G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 s="4">
        <v>0</v>
      </c>
      <c r="I83" s="25" cm="1">
        <f t="array" ref="I83">SUMPRODUCT((LEN(PROTEIN_stoich[[#This Row],[sequence]])-LEN(SUBSTITUTE(PROTEIN_stoich[[#This Row],[sequence]],{"A";"C";"D";"E";"F";"G";"H";"I";"K";"L";"M";"N";"P";"Q";"R";"S";"T";"V";"W";"Y"},""))),{72.08;104.14;115.08;129.11;148.17;58.05;138.14;114.16;130.18;114.16;132.2;115.1;98.12;129.13;158.19;88.08;102.1;100.13;187.21;164.17})/1000</f>
        <v>31.059130000000003</v>
      </c>
      <c r="J83" s="3" t="s">
        <v>4247</v>
      </c>
      <c r="K83" s="4" t="s">
        <v>12</v>
      </c>
      <c r="M83">
        <f>LEN(SUBSTITUTE(PROTEIN_stoich[[#This Row],[sequence]],"*",""))</f>
        <v>280</v>
      </c>
      <c r="O83" t="s">
        <v>16</v>
      </c>
      <c r="P83" t="str">
        <f>_xlfn.LET(_xlpm.id,PROTEIN_stoich[[#This Row],[uniprot]],HYPERLINK("https://www.uniprot.org/uniprotkb/"&amp;_xlpm.id&amp;"/entry",_xlpm.id))</f>
        <v>A0A0K3CGY7</v>
      </c>
      <c r="Q83" t="e">
        <f>_xlfn.XLOOKUP(PROTEIN_stoich[[#This Row],[uniprot]],[1]!UniprotIFO[Entry],[1]!UniprotIFO[Gene Ontology IDs],"")</f>
        <v>#REF!</v>
      </c>
      <c r="R83" t="e">
        <f>_xlfn.XLOOKUP(PROTEIN_stoich[[#This Row],[uniprot]],[1]!UniprotIFO[Entry],[1]!UniprotIFO[essential?],"")</f>
        <v>#REF!</v>
      </c>
      <c r="S83" t="e">
        <f>_xlfn.XLOOKUP(PROTEIN_stoich[[#This Row],[sequence]],[2]!Table1[sequence_without_asterisks],[2]!Table1[protein_stoich seq matches],"")</f>
        <v>#REF!</v>
      </c>
      <c r="T83" t="e">
        <f>_xlfn.XLOOKUP(PROTEIN_stoich[[#This Row],[uniprot]],[1]!UniprotIFO[Entry],[1]!UniprotIFO[protein_id in GSM model format],"")</f>
        <v>#REF!</v>
      </c>
    </row>
    <row r="84" spans="1:20" x14ac:dyDescent="0.2">
      <c r="A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rt8109</v>
      </c>
      <c r="B84" s="3" t="s">
        <v>3082</v>
      </c>
      <c r="C84" t="s">
        <v>544</v>
      </c>
      <c r="D84" t="s">
        <v>3083</v>
      </c>
      <c r="E84" t="s">
        <v>20</v>
      </c>
      <c r="G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 s="4">
        <v>0</v>
      </c>
      <c r="I84" s="25" cm="1">
        <f t="array" ref="I84">SUMPRODUCT((LEN(PROTEIN_stoich[[#This Row],[sequence]])-LEN(SUBSTITUTE(PROTEIN_stoich[[#This Row],[sequence]],{"A";"C";"D";"E";"F";"G";"H";"I";"K";"L";"M";"N";"P";"Q";"R";"S";"T";"V";"W";"Y"},""))),{72.08;104.14;115.08;129.11;148.17;58.05;138.14;114.16;130.18;114.16;132.2;115.1;98.12;129.13;158.19;88.08;102.1;100.13;187.21;164.17})/1000</f>
        <v>67.592389999999995</v>
      </c>
      <c r="J84" s="3" t="s">
        <v>4246</v>
      </c>
      <c r="K84" s="4" t="s">
        <v>12</v>
      </c>
      <c r="M84">
        <f>LEN(SUBSTITUTE(PROTEIN_stoich[[#This Row],[sequence]],"*",""))</f>
        <v>602</v>
      </c>
      <c r="O84" t="s">
        <v>16</v>
      </c>
      <c r="P84" t="str">
        <f>_xlfn.LET(_xlpm.id,PROTEIN_stoich[[#This Row],[uniprot]],HYPERLINK("https://www.uniprot.org/uniprotkb/"&amp;_xlpm.id&amp;"/entry",_xlpm.id))</f>
        <v>A0A2T0A3I5</v>
      </c>
      <c r="Q84" t="e">
        <f>_xlfn.XLOOKUP(PROTEIN_stoich[[#This Row],[uniprot]],[1]!UniprotIFO[Entry],[1]!UniprotIFO[Gene Ontology IDs],"")</f>
        <v>#REF!</v>
      </c>
      <c r="R84" t="e">
        <f>_xlfn.XLOOKUP(PROTEIN_stoich[[#This Row],[uniprot]],[1]!UniprotIFO[Entry],[1]!UniprotIFO[essential?],"")</f>
        <v>#REF!</v>
      </c>
      <c r="S84" t="e">
        <f>_xlfn.XLOOKUP(PROTEIN_stoich[[#This Row],[sequence]],[2]!Table1[sequence_without_asterisks],[2]!Table1[protein_stoich seq matches],"")</f>
        <v>#REF!</v>
      </c>
      <c r="T84" t="e">
        <f>_xlfn.XLOOKUP(PROTEIN_stoich[[#This Row],[uniprot]],[1]!UniprotIFO[Entry],[1]!UniprotIFO[protein_id in GSM model format],"")</f>
        <v>#REF!</v>
      </c>
    </row>
    <row r="85" spans="1:20" x14ac:dyDescent="0.2">
      <c r="A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rt8107</v>
      </c>
      <c r="B85" s="3" t="s">
        <v>3080</v>
      </c>
      <c r="C85" t="s">
        <v>35</v>
      </c>
      <c r="D85" t="s">
        <v>3081</v>
      </c>
      <c r="E85" t="s">
        <v>16</v>
      </c>
      <c r="G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 s="4">
        <v>0</v>
      </c>
      <c r="I85" s="25" cm="1">
        <f t="array" ref="I85">SUMPRODUCT((LEN(PROTEIN_stoich[[#This Row],[sequence]])-LEN(SUBSTITUTE(PROTEIN_stoich[[#This Row],[sequence]],{"A";"C";"D";"E";"F";"G";"H";"I";"K";"L";"M";"N";"P";"Q";"R";"S";"T";"V";"W";"Y"},""))),{72.08;104.14;115.08;129.11;148.17;58.05;138.14;114.16;130.18;114.16;132.2;115.1;98.12;129.13;158.19;88.08;102.1;100.13;187.21;164.17})/1000</f>
        <v>67.129139999999992</v>
      </c>
      <c r="J85" s="3" t="s">
        <v>4245</v>
      </c>
      <c r="K85" s="4" t="s">
        <v>12</v>
      </c>
      <c r="M85">
        <f>LEN(SUBSTITUTE(PROTEIN_stoich[[#This Row],[sequence]],"*",""))</f>
        <v>600</v>
      </c>
      <c r="O85" t="s">
        <v>16</v>
      </c>
      <c r="P85" t="str">
        <f>_xlfn.LET(_xlpm.id,PROTEIN_stoich[[#This Row],[uniprot]],HYPERLINK("https://www.uniprot.org/uniprotkb/"&amp;_xlpm.id&amp;"/entry",_xlpm.id))</f>
        <v>A0A2T0A3H6</v>
      </c>
      <c r="Q85" t="e">
        <f>_xlfn.XLOOKUP(PROTEIN_stoich[[#This Row],[uniprot]],[1]!UniprotIFO[Entry],[1]!UniprotIFO[Gene Ontology IDs],"")</f>
        <v>#REF!</v>
      </c>
      <c r="R85" t="e">
        <f>_xlfn.XLOOKUP(PROTEIN_stoich[[#This Row],[uniprot]],[1]!UniprotIFO[Entry],[1]!UniprotIFO[essential?],"")</f>
        <v>#REF!</v>
      </c>
      <c r="S85" t="e">
        <f>_xlfn.XLOOKUP(PROTEIN_stoich[[#This Row],[sequence]],[2]!Table1[sequence_without_asterisks],[2]!Table1[protein_stoich seq matches],"")</f>
        <v>#REF!</v>
      </c>
      <c r="T85" t="e">
        <f>_xlfn.XLOOKUP(PROTEIN_stoich[[#This Row],[uniprot]],[1]!UniprotIFO[Entry],[1]!UniprotIFO[protein_id in GSM model format],"")</f>
        <v>#REF!</v>
      </c>
    </row>
    <row r="86" spans="1:20" x14ac:dyDescent="0.2">
      <c r="A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rt8106</v>
      </c>
      <c r="B86" s="3" t="s">
        <v>3078</v>
      </c>
      <c r="C86" t="s">
        <v>642</v>
      </c>
      <c r="D86" t="s">
        <v>3079</v>
      </c>
      <c r="E86" t="s">
        <v>11</v>
      </c>
      <c r="G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 s="4">
        <v>0</v>
      </c>
      <c r="I86" s="25" cm="1">
        <f t="array" ref="I86">SUMPRODUCT((LEN(PROTEIN_stoich[[#This Row],[sequence]])-LEN(SUBSTITUTE(PROTEIN_stoich[[#This Row],[sequence]],{"A";"C";"D";"E";"F";"G";"H";"I";"K";"L";"M";"N";"P";"Q";"R";"S";"T";"V";"W";"Y"},""))),{72.08;104.14;115.08;129.11;148.17;58.05;138.14;114.16;130.18;114.16;132.2;115.1;98.12;129.13;158.19;88.08;102.1;100.13;187.21;164.17})/1000</f>
        <v>33.749569999999999</v>
      </c>
      <c r="J86" s="3" t="s">
        <v>4244</v>
      </c>
      <c r="K86" s="4" t="s">
        <v>12</v>
      </c>
      <c r="M86">
        <f>LEN(SUBSTITUTE(PROTEIN_stoich[[#This Row],[sequence]],"*",""))</f>
        <v>290</v>
      </c>
      <c r="O86" t="s">
        <v>16</v>
      </c>
      <c r="P86" t="str">
        <f>_xlfn.LET(_xlpm.id,PROTEIN_stoich[[#This Row],[uniprot]],HYPERLINK("https://www.uniprot.org/uniprotkb/"&amp;_xlpm.id&amp;"/entry",_xlpm.id))</f>
        <v>A0A2T0A3H4</v>
      </c>
      <c r="Q86" t="e">
        <f>_xlfn.XLOOKUP(PROTEIN_stoich[[#This Row],[uniprot]],[1]!UniprotIFO[Entry],[1]!UniprotIFO[Gene Ontology IDs],"")</f>
        <v>#REF!</v>
      </c>
      <c r="R86" t="e">
        <f>_xlfn.XLOOKUP(PROTEIN_stoich[[#This Row],[uniprot]],[1]!UniprotIFO[Entry],[1]!UniprotIFO[essential?],"")</f>
        <v>#REF!</v>
      </c>
      <c r="S86" t="e">
        <f>_xlfn.XLOOKUP(PROTEIN_stoich[[#This Row],[sequence]],[2]!Table1[sequence_without_asterisks],[2]!Table1[protein_stoich seq matches],"")</f>
        <v>#REF!</v>
      </c>
      <c r="T86" t="e">
        <f>_xlfn.XLOOKUP(PROTEIN_stoich[[#This Row],[uniprot]],[1]!UniprotIFO[Entry],[1]!UniprotIFO[protein_id in GSM model format],"")</f>
        <v>#REF!</v>
      </c>
    </row>
    <row r="87" spans="1:20" x14ac:dyDescent="0.2">
      <c r="A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rt8092</v>
      </c>
      <c r="B87" s="3" t="s">
        <v>3076</v>
      </c>
      <c r="C87" t="s">
        <v>591</v>
      </c>
      <c r="D87" t="s">
        <v>3077</v>
      </c>
      <c r="E87" t="s">
        <v>17199</v>
      </c>
      <c r="G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 s="4">
        <v>0</v>
      </c>
      <c r="I87" s="25" cm="1">
        <f t="array" ref="I87">SUMPRODUCT((LEN(PROTEIN_stoich[[#This Row],[sequence]])-LEN(SUBSTITUTE(PROTEIN_stoich[[#This Row],[sequence]],{"A";"C";"D";"E";"F";"G";"H";"I";"K";"L";"M";"N";"P";"Q";"R";"S";"T";"V";"W";"Y"},""))),{72.08;104.14;115.08;129.11;148.17;58.05;138.14;114.16;130.18;114.16;132.2;115.1;98.12;129.13;158.19;88.08;102.1;100.13;187.21;164.17})/1000</f>
        <v>39.471179999999997</v>
      </c>
      <c r="J87" s="3" t="s">
        <v>4243</v>
      </c>
      <c r="K87" s="4" t="s">
        <v>12</v>
      </c>
      <c r="M87">
        <f>LEN(SUBSTITUTE(PROTEIN_stoich[[#This Row],[sequence]],"*",""))</f>
        <v>348</v>
      </c>
      <c r="O87" t="s">
        <v>16</v>
      </c>
      <c r="P87" t="str">
        <f>_xlfn.LET(_xlpm.id,PROTEIN_stoich[[#This Row],[uniprot]],HYPERLINK("https://www.uniprot.org/uniprotkb/"&amp;_xlpm.id&amp;"/entry",_xlpm.id))</f>
        <v>A0A191UMW0</v>
      </c>
      <c r="Q87" t="e">
        <f>_xlfn.XLOOKUP(PROTEIN_stoich[[#This Row],[uniprot]],[1]!UniprotIFO[Entry],[1]!UniprotIFO[Gene Ontology IDs],"")</f>
        <v>#REF!</v>
      </c>
      <c r="R87" t="e">
        <f>_xlfn.XLOOKUP(PROTEIN_stoich[[#This Row],[uniprot]],[1]!UniprotIFO[Entry],[1]!UniprotIFO[essential?],"")</f>
        <v>#REF!</v>
      </c>
      <c r="S87" t="e">
        <f>_xlfn.XLOOKUP(PROTEIN_stoich[[#This Row],[sequence]],[2]!Table1[sequence_without_asterisks],[2]!Table1[protein_stoich seq matches],"")</f>
        <v>#REF!</v>
      </c>
      <c r="T87" t="e">
        <f>_xlfn.XLOOKUP(PROTEIN_stoich[[#This Row],[uniprot]],[1]!UniprotIFO[Entry],[1]!UniprotIFO[protein_id in GSM model format],"")</f>
        <v>#REF!</v>
      </c>
    </row>
    <row r="88" spans="1:20" x14ac:dyDescent="0.2">
      <c r="A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rt8085</v>
      </c>
      <c r="B88" s="3" t="s">
        <v>3074</v>
      </c>
      <c r="C88" t="s">
        <v>607</v>
      </c>
      <c r="D88" t="s">
        <v>3075</v>
      </c>
      <c r="E88" t="s">
        <v>62</v>
      </c>
      <c r="G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 s="4">
        <v>0</v>
      </c>
      <c r="I88" s="25" cm="1">
        <f t="array" ref="I88">SUMPRODUCT((LEN(PROTEIN_stoich[[#This Row],[sequence]])-LEN(SUBSTITUTE(PROTEIN_stoich[[#This Row],[sequence]],{"A";"C";"D";"E";"F";"G";"H";"I";"K";"L";"M";"N";"P";"Q";"R";"S";"T";"V";"W";"Y"},""))),{72.08;104.14;115.08;129.11;148.17;58.05;138.14;114.16;130.18;114.16;132.2;115.1;98.12;129.13;158.19;88.08;102.1;100.13;187.21;164.17})/1000</f>
        <v>85.989149999999995</v>
      </c>
      <c r="J88" s="3" t="s">
        <v>4242</v>
      </c>
      <c r="K88" s="4" t="s">
        <v>12</v>
      </c>
      <c r="M88">
        <f>LEN(SUBSTITUTE(PROTEIN_stoich[[#This Row],[sequence]],"*",""))</f>
        <v>780</v>
      </c>
      <c r="O88" t="s">
        <v>16</v>
      </c>
      <c r="P88" t="str">
        <f>_xlfn.LET(_xlpm.id,PROTEIN_stoich[[#This Row],[uniprot]],HYPERLINK("https://www.uniprot.org/uniprotkb/"&amp;_xlpm.id&amp;"/entry",_xlpm.id))</f>
        <v>A0A0K3CKI6</v>
      </c>
      <c r="Q88" t="e">
        <f>_xlfn.XLOOKUP(PROTEIN_stoich[[#This Row],[uniprot]],[1]!UniprotIFO[Entry],[1]!UniprotIFO[Gene Ontology IDs],"")</f>
        <v>#REF!</v>
      </c>
      <c r="R88" t="e">
        <f>_xlfn.XLOOKUP(PROTEIN_stoich[[#This Row],[uniprot]],[1]!UniprotIFO[Entry],[1]!UniprotIFO[essential?],"")</f>
        <v>#REF!</v>
      </c>
      <c r="S88" t="e">
        <f>_xlfn.XLOOKUP(PROTEIN_stoich[[#This Row],[sequence]],[2]!Table1[sequence_without_asterisks],[2]!Table1[protein_stoich seq matches],"")</f>
        <v>#REF!</v>
      </c>
      <c r="T88" t="e">
        <f>_xlfn.XLOOKUP(PROTEIN_stoich[[#This Row],[uniprot]],[1]!UniprotIFO[Entry],[1]!UniprotIFO[protein_id in GSM model format],"")</f>
        <v>#REF!</v>
      </c>
    </row>
    <row r="89" spans="1:20" x14ac:dyDescent="0.2">
      <c r="A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rt8084</v>
      </c>
      <c r="B89" s="3" t="s">
        <v>3071</v>
      </c>
      <c r="C89" t="s">
        <v>3072</v>
      </c>
      <c r="D89" t="s">
        <v>3073</v>
      </c>
      <c r="E89" t="s">
        <v>16</v>
      </c>
      <c r="G89"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89" s="4" t="s">
        <v>966</v>
      </c>
      <c r="I89" s="25" cm="1">
        <f t="array" ref="I89">SUMPRODUCT((LEN(PROTEIN_stoich[[#This Row],[sequence]])-LEN(SUBSTITUTE(PROTEIN_stoich[[#This Row],[sequence]],{"A";"C";"D";"E";"F";"G";"H";"I";"K";"L";"M";"N";"P";"Q";"R";"S";"T";"V";"W";"Y"},""))),{72.08;104.14;115.08;129.11;148.17;58.05;138.14;114.16;130.18;114.16;132.2;115.1;98.12;129.13;158.19;88.08;102.1;100.13;187.21;164.17})/1000</f>
        <v>42.143459999999997</v>
      </c>
      <c r="J89" s="3" t="s">
        <v>4241</v>
      </c>
      <c r="K89" s="4" t="s">
        <v>12</v>
      </c>
      <c r="M89">
        <f>LEN(SUBSTITUTE(PROTEIN_stoich[[#This Row],[sequence]],"*",""))</f>
        <v>392</v>
      </c>
      <c r="N89" t="s">
        <v>4806</v>
      </c>
      <c r="O89" t="s">
        <v>16</v>
      </c>
      <c r="P89" t="str">
        <f>_xlfn.LET(_xlpm.id,PROTEIN_stoich[[#This Row],[uniprot]],HYPERLINK("https://www.uniprot.org/uniprotkb/"&amp;_xlpm.id&amp;"/entry",_xlpm.id))</f>
        <v>A0A0K3CGW1</v>
      </c>
      <c r="Q89" t="e">
        <f>_xlfn.XLOOKUP(PROTEIN_stoich[[#This Row],[uniprot]],[1]!UniprotIFO[Entry],[1]!UniprotIFO[Gene Ontology IDs],"")</f>
        <v>#REF!</v>
      </c>
      <c r="R89" t="e">
        <f>_xlfn.XLOOKUP(PROTEIN_stoich[[#This Row],[uniprot]],[1]!UniprotIFO[Entry],[1]!UniprotIFO[essential?],"")</f>
        <v>#REF!</v>
      </c>
      <c r="S89" t="e">
        <f>_xlfn.XLOOKUP(PROTEIN_stoich[[#This Row],[sequence]],[2]!Table1[sequence_without_asterisks],[2]!Table1[protein_stoich seq matches],"")</f>
        <v>#REF!</v>
      </c>
      <c r="T89" t="e">
        <f>_xlfn.XLOOKUP(PROTEIN_stoich[[#This Row],[uniprot]],[1]!UniprotIFO[Entry],[1]!UniprotIFO[protein_id in GSM model format],"")</f>
        <v>#REF!</v>
      </c>
    </row>
    <row r="90" spans="1:20" x14ac:dyDescent="0.2">
      <c r="A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rt8055</v>
      </c>
      <c r="B90" s="3" t="s">
        <v>3069</v>
      </c>
      <c r="C90" t="s">
        <v>620</v>
      </c>
      <c r="D90" t="s">
        <v>3070</v>
      </c>
      <c r="E90" t="s">
        <v>16</v>
      </c>
      <c r="G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 s="4">
        <v>0</v>
      </c>
      <c r="I90" s="25" cm="1">
        <f t="array" ref="I90">SUMPRODUCT((LEN(PROTEIN_stoich[[#This Row],[sequence]])-LEN(SUBSTITUTE(PROTEIN_stoich[[#This Row],[sequence]],{"A";"C";"D";"E";"F";"G";"H";"I";"K";"L";"M";"N";"P";"Q";"R";"S";"T";"V";"W";"Y"},""))),{72.08;104.14;115.08;129.11;148.17;58.05;138.14;114.16;130.18;114.16;132.2;115.1;98.12;129.13;158.19;88.08;102.1;100.13;187.21;164.17})/1000</f>
        <v>64.359160000000003</v>
      </c>
      <c r="J90" s="3" t="s">
        <v>4240</v>
      </c>
      <c r="K90" s="4" t="s">
        <v>12</v>
      </c>
      <c r="M90">
        <f>LEN(SUBSTITUTE(PROTEIN_stoich[[#This Row],[sequence]],"*",""))</f>
        <v>594</v>
      </c>
      <c r="O90" t="s">
        <v>16</v>
      </c>
      <c r="P90" t="str">
        <f>_xlfn.LET(_xlpm.id,PROTEIN_stoich[[#This Row],[uniprot]],HYPERLINK("https://www.uniprot.org/uniprotkb/"&amp;_xlpm.id&amp;"/entry",_xlpm.id))</f>
        <v>A0A0K3CKG4</v>
      </c>
      <c r="Q90" t="e">
        <f>_xlfn.XLOOKUP(PROTEIN_stoich[[#This Row],[uniprot]],[1]!UniprotIFO[Entry],[1]!UniprotIFO[Gene Ontology IDs],"")</f>
        <v>#REF!</v>
      </c>
      <c r="R90" t="e">
        <f>_xlfn.XLOOKUP(PROTEIN_stoich[[#This Row],[uniprot]],[1]!UniprotIFO[Entry],[1]!UniprotIFO[essential?],"")</f>
        <v>#REF!</v>
      </c>
      <c r="S90" t="e">
        <f>_xlfn.XLOOKUP(PROTEIN_stoich[[#This Row],[sequence]],[2]!Table1[sequence_without_asterisks],[2]!Table1[protein_stoich seq matches],"")</f>
        <v>#REF!</v>
      </c>
      <c r="T90" t="e">
        <f>_xlfn.XLOOKUP(PROTEIN_stoich[[#This Row],[uniprot]],[1]!UniprotIFO[Entry],[1]!UniprotIFO[protein_id in GSM model format],"")</f>
        <v>#REF!</v>
      </c>
    </row>
    <row r="91" spans="1:20" x14ac:dyDescent="0.2">
      <c r="A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rt8047</v>
      </c>
      <c r="B91" s="3" t="s">
        <v>3067</v>
      </c>
      <c r="C91" t="s">
        <v>119</v>
      </c>
      <c r="D91" t="s">
        <v>3068</v>
      </c>
      <c r="E91" t="s">
        <v>11</v>
      </c>
      <c r="G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 s="4">
        <v>0</v>
      </c>
      <c r="I91" s="25" cm="1">
        <f t="array" ref="I91">SUMPRODUCT((LEN(PROTEIN_stoich[[#This Row],[sequence]])-LEN(SUBSTITUTE(PROTEIN_stoich[[#This Row],[sequence]],{"A";"C";"D";"E";"F";"G";"H";"I";"K";"L";"M";"N";"P";"Q";"R";"S";"T";"V";"W";"Y"},""))),{72.08;104.14;115.08;129.11;148.17;58.05;138.14;114.16;130.18;114.16;132.2;115.1;98.12;129.13;158.19;88.08;102.1;100.13;187.21;164.17})/1000</f>
        <v>32.513739999999991</v>
      </c>
      <c r="J91" s="3" t="s">
        <v>4239</v>
      </c>
      <c r="K91" s="4" t="s">
        <v>12</v>
      </c>
      <c r="M91">
        <f>LEN(SUBSTITUTE(PROTEIN_stoich[[#This Row],[sequence]],"*",""))</f>
        <v>298</v>
      </c>
      <c r="O91" t="s">
        <v>16</v>
      </c>
      <c r="P91" t="str">
        <f>_xlfn.LET(_xlpm.id,PROTEIN_stoich[[#This Row],[uniprot]],HYPERLINK("https://www.uniprot.org/uniprotkb/"&amp;_xlpm.id&amp;"/entry",_xlpm.id))</f>
        <v>A0A0K3CJS7</v>
      </c>
      <c r="Q91" t="e">
        <f>_xlfn.XLOOKUP(PROTEIN_stoich[[#This Row],[uniprot]],[1]!UniprotIFO[Entry],[1]!UniprotIFO[Gene Ontology IDs],"")</f>
        <v>#REF!</v>
      </c>
      <c r="R91" t="e">
        <f>_xlfn.XLOOKUP(PROTEIN_stoich[[#This Row],[uniprot]],[1]!UniprotIFO[Entry],[1]!UniprotIFO[essential?],"")</f>
        <v>#REF!</v>
      </c>
      <c r="S91" t="e">
        <f>_xlfn.XLOOKUP(PROTEIN_stoich[[#This Row],[sequence]],[2]!Table1[sequence_without_asterisks],[2]!Table1[protein_stoich seq matches],"")</f>
        <v>#REF!</v>
      </c>
      <c r="T91" t="e">
        <f>_xlfn.XLOOKUP(PROTEIN_stoich[[#This Row],[uniprot]],[1]!UniprotIFO[Entry],[1]!UniprotIFO[protein_id in GSM model format],"")</f>
        <v>#REF!</v>
      </c>
    </row>
    <row r="92" spans="1:20" x14ac:dyDescent="0.2">
      <c r="A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rt8036_m</v>
      </c>
      <c r="B92" s="3" t="s">
        <v>3064</v>
      </c>
      <c r="C92" t="s">
        <v>3065</v>
      </c>
      <c r="D92" t="s">
        <v>3066</v>
      </c>
      <c r="E92" t="s">
        <v>23</v>
      </c>
      <c r="G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 s="4">
        <v>0</v>
      </c>
      <c r="I92" s="25" cm="1">
        <f t="array" ref="I92">SUMPRODUCT((LEN(PROTEIN_stoich[[#This Row],[sequence]])-LEN(SUBSTITUTE(PROTEIN_stoich[[#This Row],[sequence]],{"A";"C";"D";"E";"F";"G";"H";"I";"K";"L";"M";"N";"P";"Q";"R";"S";"T";"V";"W";"Y"},""))),{72.08;104.14;115.08;129.11;148.17;58.05;138.14;114.16;130.18;114.16;132.2;115.1;98.12;129.13;158.19;88.08;102.1;100.13;187.21;164.17})/1000</f>
        <v>72.903650000000013</v>
      </c>
      <c r="J92" s="3" t="s">
        <v>4238</v>
      </c>
      <c r="K92" s="4" t="s">
        <v>12</v>
      </c>
      <c r="M92">
        <f>LEN(SUBSTITUTE(PROTEIN_stoich[[#This Row],[sequence]],"*",""))</f>
        <v>667</v>
      </c>
      <c r="O92" t="s">
        <v>16</v>
      </c>
      <c r="P92" t="str">
        <f>_xlfn.LET(_xlpm.id,PROTEIN_stoich[[#This Row],[uniprot]],HYPERLINK("https://www.uniprot.org/uniprotkb/"&amp;_xlpm.id&amp;"/entry",_xlpm.id))</f>
        <v>A0A0K3CJR9</v>
      </c>
      <c r="Q92" t="e">
        <f>_xlfn.XLOOKUP(PROTEIN_stoich[[#This Row],[uniprot]],[1]!UniprotIFO[Entry],[1]!UniprotIFO[Gene Ontology IDs],"")</f>
        <v>#REF!</v>
      </c>
      <c r="R92" t="e">
        <f>_xlfn.XLOOKUP(PROTEIN_stoich[[#This Row],[uniprot]],[1]!UniprotIFO[Entry],[1]!UniprotIFO[essential?],"")</f>
        <v>#REF!</v>
      </c>
      <c r="S92" t="e">
        <f>_xlfn.XLOOKUP(PROTEIN_stoich[[#This Row],[sequence]],[2]!Table1[sequence_without_asterisks],[2]!Table1[protein_stoich seq matches],"")</f>
        <v>#REF!</v>
      </c>
      <c r="T92" t="e">
        <f>_xlfn.XLOOKUP(PROTEIN_stoich[[#This Row],[uniprot]],[1]!UniprotIFO[Entry],[1]!UniprotIFO[protein_id in GSM model format],"")</f>
        <v>#REF!</v>
      </c>
    </row>
    <row r="93" spans="1:20" x14ac:dyDescent="0.2">
      <c r="A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rt8036_c</v>
      </c>
      <c r="B93" s="3" t="s">
        <v>3064</v>
      </c>
      <c r="C93" t="s">
        <v>3065</v>
      </c>
      <c r="D93" t="s">
        <v>3066</v>
      </c>
      <c r="E93" t="s">
        <v>16</v>
      </c>
      <c r="G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 s="4">
        <v>0</v>
      </c>
      <c r="I93" s="25" cm="1">
        <f t="array" ref="I93">SUMPRODUCT((LEN(PROTEIN_stoich[[#This Row],[sequence]])-LEN(SUBSTITUTE(PROTEIN_stoich[[#This Row],[sequence]],{"A";"C";"D";"E";"F";"G";"H";"I";"K";"L";"M";"N";"P";"Q";"R";"S";"T";"V";"W";"Y"},""))),{72.08;104.14;115.08;129.11;148.17;58.05;138.14;114.16;130.18;114.16;132.2;115.1;98.12;129.13;158.19;88.08;102.1;100.13;187.21;164.17})/1000</f>
        <v>72.903650000000013</v>
      </c>
      <c r="J93" s="3" t="s">
        <v>4238</v>
      </c>
      <c r="K93" s="4" t="s">
        <v>12</v>
      </c>
      <c r="M93">
        <f>LEN(SUBSTITUTE(PROTEIN_stoich[[#This Row],[sequence]],"*",""))</f>
        <v>667</v>
      </c>
      <c r="O93" t="s">
        <v>16</v>
      </c>
      <c r="P93" t="str">
        <f>_xlfn.LET(_xlpm.id,PROTEIN_stoich[[#This Row],[uniprot]],HYPERLINK("https://www.uniprot.org/uniprotkb/"&amp;_xlpm.id&amp;"/entry",_xlpm.id))</f>
        <v>A0A0K3CJR9</v>
      </c>
      <c r="Q93" t="e">
        <f>_xlfn.XLOOKUP(PROTEIN_stoich[[#This Row],[uniprot]],[1]!UniprotIFO[Entry],[1]!UniprotIFO[Gene Ontology IDs],"")</f>
        <v>#REF!</v>
      </c>
      <c r="R93" t="e">
        <f>_xlfn.XLOOKUP(PROTEIN_stoich[[#This Row],[uniprot]],[1]!UniprotIFO[Entry],[1]!UniprotIFO[essential?],"")</f>
        <v>#REF!</v>
      </c>
      <c r="S93" t="e">
        <f>_xlfn.XLOOKUP(PROTEIN_stoich[[#This Row],[sequence]],[2]!Table1[sequence_without_asterisks],[2]!Table1[protein_stoich seq matches],"")</f>
        <v>#REF!</v>
      </c>
      <c r="T93" t="e">
        <f>_xlfn.XLOOKUP(PROTEIN_stoich[[#This Row],[uniprot]],[1]!UniprotIFO[Entry],[1]!UniprotIFO[protein_id in GSM model format],"")</f>
        <v>#REF!</v>
      </c>
    </row>
    <row r="94" spans="1:20" x14ac:dyDescent="0.2">
      <c r="A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rt8029</v>
      </c>
      <c r="B94" s="3" t="s">
        <v>3062</v>
      </c>
      <c r="C94" t="s">
        <v>311</v>
      </c>
      <c r="D94" t="s">
        <v>3063</v>
      </c>
      <c r="E94" t="s">
        <v>335</v>
      </c>
      <c r="G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 s="4">
        <v>0</v>
      </c>
      <c r="I94" s="25" cm="1">
        <f t="array" ref="I94">SUMPRODUCT((LEN(PROTEIN_stoich[[#This Row],[sequence]])-LEN(SUBSTITUTE(PROTEIN_stoich[[#This Row],[sequence]],{"A";"C";"D";"E";"F";"G";"H";"I";"K";"L";"M";"N";"P";"Q";"R";"S";"T";"V";"W";"Y"},""))),{72.08;104.14;115.08;129.11;148.17;58.05;138.14;114.16;130.18;114.16;132.2;115.1;98.12;129.13;158.19;88.08;102.1;100.13;187.21;164.17})/1000</f>
        <v>13.364559999999999</v>
      </c>
      <c r="J94" s="3" t="s">
        <v>4237</v>
      </c>
      <c r="K94" s="4" t="s">
        <v>12</v>
      </c>
      <c r="M94">
        <f>LEN(SUBSTITUTE(PROTEIN_stoich[[#This Row],[sequence]],"*",""))</f>
        <v>118</v>
      </c>
      <c r="O94" t="s">
        <v>16</v>
      </c>
      <c r="P94" t="str">
        <f>_xlfn.LET(_xlpm.id,PROTEIN_stoich[[#This Row],[uniprot]],HYPERLINK("https://www.uniprot.org/uniprotkb/"&amp;_xlpm.id&amp;"/entry",_xlpm.id))</f>
        <v>A0A2T0A3A5</v>
      </c>
      <c r="Q94" t="e">
        <f>_xlfn.XLOOKUP(PROTEIN_stoich[[#This Row],[uniprot]],[1]!UniprotIFO[Entry],[1]!UniprotIFO[Gene Ontology IDs],"")</f>
        <v>#REF!</v>
      </c>
      <c r="R94" t="e">
        <f>_xlfn.XLOOKUP(PROTEIN_stoich[[#This Row],[uniprot]],[1]!UniprotIFO[Entry],[1]!UniprotIFO[essential?],"")</f>
        <v>#REF!</v>
      </c>
      <c r="S94" t="e">
        <f>_xlfn.XLOOKUP(PROTEIN_stoich[[#This Row],[sequence]],[2]!Table1[sequence_without_asterisks],[2]!Table1[protein_stoich seq matches],"")</f>
        <v>#REF!</v>
      </c>
      <c r="T94" t="e">
        <f>_xlfn.XLOOKUP(PROTEIN_stoich[[#This Row],[uniprot]],[1]!UniprotIFO[Entry],[1]!UniprotIFO[protein_id in GSM model format],"")</f>
        <v>#REF!</v>
      </c>
    </row>
    <row r="95" spans="1:20" x14ac:dyDescent="0.2">
      <c r="A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rt8001</v>
      </c>
      <c r="B95" s="3" t="s">
        <v>3060</v>
      </c>
      <c r="C95" t="s">
        <v>158</v>
      </c>
      <c r="D95" t="s">
        <v>3061</v>
      </c>
      <c r="E95" t="s">
        <v>16</v>
      </c>
      <c r="G95"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95" s="4" t="s">
        <v>2292</v>
      </c>
      <c r="I95" s="25" cm="1">
        <f t="array" ref="I95">SUMPRODUCT((LEN(PROTEIN_stoich[[#This Row],[sequence]])-LEN(SUBSTITUTE(PROTEIN_stoich[[#This Row],[sequence]],{"A";"C";"D";"E";"F";"G";"H";"I";"K";"L";"M";"N";"P";"Q";"R";"S";"T";"V";"W";"Y"},""))),{72.08;104.14;115.08;129.11;148.17;58.05;138.14;114.16;130.18;114.16;132.2;115.1;98.12;129.13;158.19;88.08;102.1;100.13;187.21;164.17})/1000</f>
        <v>34.399029999999996</v>
      </c>
      <c r="J95" s="3" t="s">
        <v>4236</v>
      </c>
      <c r="K95" s="4" t="s">
        <v>12</v>
      </c>
      <c r="M95">
        <f>LEN(SUBSTITUTE(PROTEIN_stoich[[#This Row],[sequence]],"*",""))</f>
        <v>312</v>
      </c>
      <c r="N95" t="s">
        <v>4800</v>
      </c>
      <c r="O95" t="s">
        <v>16</v>
      </c>
      <c r="P95" t="str">
        <f>_xlfn.LET(_xlpm.id,PROTEIN_stoich[[#This Row],[uniprot]],HYPERLINK("https://www.uniprot.org/uniprotkb/"&amp;_xlpm.id&amp;"/entry",_xlpm.id))</f>
        <v>A0A0K3CJP0</v>
      </c>
      <c r="Q95" t="e">
        <f>_xlfn.XLOOKUP(PROTEIN_stoich[[#This Row],[uniprot]],[1]!UniprotIFO[Entry],[1]!UniprotIFO[Gene Ontology IDs],"")</f>
        <v>#REF!</v>
      </c>
      <c r="R95" t="e">
        <f>_xlfn.XLOOKUP(PROTEIN_stoich[[#This Row],[uniprot]],[1]!UniprotIFO[Entry],[1]!UniprotIFO[essential?],"")</f>
        <v>#REF!</v>
      </c>
      <c r="S95" t="e">
        <f>_xlfn.XLOOKUP(PROTEIN_stoich[[#This Row],[sequence]],[2]!Table1[sequence_without_asterisks],[2]!Table1[protein_stoich seq matches],"")</f>
        <v>#REF!</v>
      </c>
      <c r="T95" t="e">
        <f>_xlfn.XLOOKUP(PROTEIN_stoich[[#This Row],[uniprot]],[1]!UniprotIFO[Entry],[1]!UniprotIFO[protein_id in GSM model format],"")</f>
        <v>#REF!</v>
      </c>
    </row>
    <row r="96" spans="1:20" x14ac:dyDescent="0.2">
      <c r="A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rt7991</v>
      </c>
      <c r="B96" s="3" t="s">
        <v>3058</v>
      </c>
      <c r="C96" t="s">
        <v>39</v>
      </c>
      <c r="D96" t="s">
        <v>3059</v>
      </c>
      <c r="E96" t="s">
        <v>23</v>
      </c>
      <c r="G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 s="4">
        <v>0</v>
      </c>
      <c r="I96" s="25" cm="1">
        <f t="array" ref="I96">SUMPRODUCT((LEN(PROTEIN_stoich[[#This Row],[sequence]])-LEN(SUBSTITUTE(PROTEIN_stoich[[#This Row],[sequence]],{"A";"C";"D";"E";"F";"G";"H";"I";"K";"L";"M";"N";"P";"Q";"R";"S";"T";"V";"W";"Y"},""))),{72.08;104.14;115.08;129.11;148.17;58.05;138.14;114.16;130.18;114.16;132.2;115.1;98.12;129.13;158.19;88.08;102.1;100.13;187.21;164.17})/1000</f>
        <v>58.143689999999992</v>
      </c>
      <c r="J96" s="3" t="s">
        <v>4235</v>
      </c>
      <c r="K96" s="4" t="s">
        <v>12</v>
      </c>
      <c r="M96">
        <f>LEN(SUBSTITUTE(PROTEIN_stoich[[#This Row],[sequence]],"*",""))</f>
        <v>535</v>
      </c>
      <c r="O96" t="s">
        <v>16</v>
      </c>
      <c r="P96" t="str">
        <f>_xlfn.LET(_xlpm.id,PROTEIN_stoich[[#This Row],[uniprot]],HYPERLINK("https://www.uniprot.org/uniprotkb/"&amp;_xlpm.id&amp;"/entry",_xlpm.id))</f>
        <v>A0A2T0A358</v>
      </c>
      <c r="Q96" t="e">
        <f>_xlfn.XLOOKUP(PROTEIN_stoich[[#This Row],[uniprot]],[1]!UniprotIFO[Entry],[1]!UniprotIFO[Gene Ontology IDs],"")</f>
        <v>#REF!</v>
      </c>
      <c r="R96" t="e">
        <f>_xlfn.XLOOKUP(PROTEIN_stoich[[#This Row],[uniprot]],[1]!UniprotIFO[Entry],[1]!UniprotIFO[essential?],"")</f>
        <v>#REF!</v>
      </c>
      <c r="S96" t="e">
        <f>_xlfn.XLOOKUP(PROTEIN_stoich[[#This Row],[sequence]],[2]!Table1[sequence_without_asterisks],[2]!Table1[protein_stoich seq matches],"")</f>
        <v>#REF!</v>
      </c>
      <c r="T96" t="e">
        <f>_xlfn.XLOOKUP(PROTEIN_stoich[[#This Row],[uniprot]],[1]!UniprotIFO[Entry],[1]!UniprotIFO[protein_id in GSM model format],"")</f>
        <v>#REF!</v>
      </c>
    </row>
    <row r="97" spans="1:20" x14ac:dyDescent="0.2">
      <c r="A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rt7962_DKMPPH_c</v>
      </c>
      <c r="B97" s="3" t="s">
        <v>3055</v>
      </c>
      <c r="C97" t="s">
        <v>492</v>
      </c>
      <c r="D97" t="s">
        <v>3056</v>
      </c>
      <c r="E97" t="s">
        <v>16</v>
      </c>
      <c r="G97" t="str">
        <f>IF(PROTEIN_stoich[[#This Row],[cofactor_manual]]="","",IF(ISNUMBER(FIND("_"&amp;PROTEIN_stoich[[#This Row],[translation_loc]]&amp;":",PROTEIN_stoich[[#This Row],[cofactor_manual]])),PROTEIN_stoich[[#This Row],[cofactor_manual]],SUBSTITUTE(PROTEIN_stoich[[#This Row],[cofactor_manual]],":","_"&amp;PROTEIN_stoich[[#This Row],[translation_loc]]&amp;":")))</f>
        <v>ni2_c:1</v>
      </c>
      <c r="H97" s="4" t="s">
        <v>3057</v>
      </c>
      <c r="I97" s="25" cm="1">
        <f t="array" ref="I97">SUMPRODUCT((LEN(PROTEIN_stoich[[#This Row],[sequence]])-LEN(SUBSTITUTE(PROTEIN_stoich[[#This Row],[sequence]],{"A";"C";"D";"E";"F";"G";"H";"I";"K";"L";"M";"N";"P";"Q";"R";"S";"T";"V";"W";"Y"},""))),{72.08;104.14;115.08;129.11;148.17;58.05;138.14;114.16;130.18;114.16;132.2;115.1;98.12;129.13;158.19;88.08;102.1;100.13;187.21;164.17})/1000</f>
        <v>20.318379999999998</v>
      </c>
      <c r="J97" s="3" t="s">
        <v>4234</v>
      </c>
      <c r="K97" s="4" t="s">
        <v>12</v>
      </c>
      <c r="L97" t="s">
        <v>4331</v>
      </c>
      <c r="M97">
        <f>LEN(SUBSTITUTE(PROTEIN_stoich[[#This Row],[sequence]],"*",""))</f>
        <v>173</v>
      </c>
      <c r="N97" t="s">
        <v>4846</v>
      </c>
      <c r="O97" t="s">
        <v>16</v>
      </c>
      <c r="P97" t="str">
        <f>_xlfn.LET(_xlpm.id,PROTEIN_stoich[[#This Row],[uniprot]],HYPERLINK("https://www.uniprot.org/uniprotkb/"&amp;_xlpm.id&amp;"/entry",_xlpm.id))</f>
        <v>A0A0K3CNT6</v>
      </c>
      <c r="Q97" t="e">
        <f>_xlfn.XLOOKUP(PROTEIN_stoich[[#This Row],[uniprot]],[1]!UniprotIFO[Entry],[1]!UniprotIFO[Gene Ontology IDs],"")</f>
        <v>#REF!</v>
      </c>
      <c r="R97" t="e">
        <f>_xlfn.XLOOKUP(PROTEIN_stoich[[#This Row],[uniprot]],[1]!UniprotIFO[Entry],[1]!UniprotIFO[essential?],"")</f>
        <v>#REF!</v>
      </c>
      <c r="S97" t="e">
        <f>_xlfn.XLOOKUP(PROTEIN_stoich[[#This Row],[sequence]],[2]!Table1[sequence_without_asterisks],[2]!Table1[protein_stoich seq matches],"")</f>
        <v>#REF!</v>
      </c>
      <c r="T97" t="e">
        <f>_xlfn.XLOOKUP(PROTEIN_stoich[[#This Row],[uniprot]],[1]!UniprotIFO[Entry],[1]!UniprotIFO[protein_id in GSM model format],"")</f>
        <v>#REF!</v>
      </c>
    </row>
    <row r="98" spans="1:20" x14ac:dyDescent="0.2">
      <c r="A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rt7962_c</v>
      </c>
      <c r="B98" s="3" t="s">
        <v>3055</v>
      </c>
      <c r="C98" t="s">
        <v>492</v>
      </c>
      <c r="D98" t="s">
        <v>3056</v>
      </c>
      <c r="E98" t="s">
        <v>16</v>
      </c>
      <c r="G98" t="str">
        <f>IF(PROTEIN_stoich[[#This Row],[cofactor_manual]]="","",IF(ISNUMBER(FIND("_"&amp;PROTEIN_stoich[[#This Row],[translation_loc]]&amp;":",PROTEIN_stoich[[#This Row],[cofactor_manual]])),PROTEIN_stoich[[#This Row],[cofactor_manual]],SUBSTITUTE(PROTEIN_stoich[[#This Row],[cofactor_manual]],":","_"&amp;PROTEIN_stoich[[#This Row],[translation_loc]]&amp;":")))</f>
        <v>fe2_c:1</v>
      </c>
      <c r="H98" s="4" t="s">
        <v>3057</v>
      </c>
      <c r="I98" s="25" cm="1">
        <f t="array" ref="I98">SUMPRODUCT((LEN(PROTEIN_stoich[[#This Row],[sequence]])-LEN(SUBSTITUTE(PROTEIN_stoich[[#This Row],[sequence]],{"A";"C";"D";"E";"F";"G";"H";"I";"K";"L";"M";"N";"P";"Q";"R";"S";"T";"V";"W";"Y"},""))),{72.08;104.14;115.08;129.11;148.17;58.05;138.14;114.16;130.18;114.16;132.2;115.1;98.12;129.13;158.19;88.08;102.1;100.13;187.21;164.17})/1000</f>
        <v>20.318379999999998</v>
      </c>
      <c r="J98" s="3" t="s">
        <v>4234</v>
      </c>
      <c r="K98" s="4" t="s">
        <v>12</v>
      </c>
      <c r="M98">
        <f>LEN(SUBSTITUTE(PROTEIN_stoich[[#This Row],[sequence]],"*",""))</f>
        <v>173</v>
      </c>
      <c r="N98" t="s">
        <v>4805</v>
      </c>
      <c r="O98" t="s">
        <v>16</v>
      </c>
      <c r="P98" t="str">
        <f>_xlfn.LET(_xlpm.id,PROTEIN_stoich[[#This Row],[uniprot]],HYPERLINK("https://www.uniprot.org/uniprotkb/"&amp;_xlpm.id&amp;"/entry",_xlpm.id))</f>
        <v>A0A0K3CNT6</v>
      </c>
      <c r="Q98" t="e">
        <f>_xlfn.XLOOKUP(PROTEIN_stoich[[#This Row],[uniprot]],[1]!UniprotIFO[Entry],[1]!UniprotIFO[Gene Ontology IDs],"")</f>
        <v>#REF!</v>
      </c>
      <c r="R98" t="e">
        <f>_xlfn.XLOOKUP(PROTEIN_stoich[[#This Row],[uniprot]],[1]!UniprotIFO[Entry],[1]!UniprotIFO[essential?],"")</f>
        <v>#REF!</v>
      </c>
      <c r="S98" t="e">
        <f>_xlfn.XLOOKUP(PROTEIN_stoich[[#This Row],[sequence]],[2]!Table1[sequence_without_asterisks],[2]!Table1[protein_stoich seq matches],"")</f>
        <v>#REF!</v>
      </c>
      <c r="T98" t="e">
        <f>_xlfn.XLOOKUP(PROTEIN_stoich[[#This Row],[uniprot]],[1]!UniprotIFO[Entry],[1]!UniprotIFO[protein_id in GSM model format],"")</f>
        <v>#REF!</v>
      </c>
    </row>
    <row r="99" spans="1:20" x14ac:dyDescent="0.2">
      <c r="A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rt7955_m</v>
      </c>
      <c r="B99" s="3" t="s">
        <v>3053</v>
      </c>
      <c r="C99" t="s">
        <v>660</v>
      </c>
      <c r="D99" t="s">
        <v>3054</v>
      </c>
      <c r="E99" t="s">
        <v>23</v>
      </c>
      <c r="G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 s="4">
        <v>0</v>
      </c>
      <c r="I99" s="25" cm="1">
        <f t="array" ref="I99">SUMPRODUCT((LEN(PROTEIN_stoich[[#This Row],[sequence]])-LEN(SUBSTITUTE(PROTEIN_stoich[[#This Row],[sequence]],{"A";"C";"D";"E";"F";"G";"H";"I";"K";"L";"M";"N";"P";"Q";"R";"S";"T";"V";"W";"Y"},""))),{72.08;104.14;115.08;129.11;148.17;58.05;138.14;114.16;130.18;114.16;132.2;115.1;98.12;129.13;158.19;88.08;102.1;100.13;187.21;164.17})/1000</f>
        <v>55.89171000000001</v>
      </c>
      <c r="J99" s="3" t="s">
        <v>4233</v>
      </c>
      <c r="K99" s="4" t="s">
        <v>12</v>
      </c>
      <c r="M99">
        <f>LEN(SUBSTITUTE(PROTEIN_stoich[[#This Row],[sequence]],"*",""))</f>
        <v>504</v>
      </c>
      <c r="O99" t="s">
        <v>16</v>
      </c>
      <c r="P99" t="str">
        <f>_xlfn.LET(_xlpm.id,PROTEIN_stoich[[#This Row],[uniprot]],HYPERLINK("https://www.uniprot.org/uniprotkb/"&amp;_xlpm.id&amp;"/entry",_xlpm.id))</f>
        <v>A0A061BG46</v>
      </c>
      <c r="Q99" t="e">
        <f>_xlfn.XLOOKUP(PROTEIN_stoich[[#This Row],[uniprot]],[1]!UniprotIFO[Entry],[1]!UniprotIFO[Gene Ontology IDs],"")</f>
        <v>#REF!</v>
      </c>
      <c r="R99" t="e">
        <f>_xlfn.XLOOKUP(PROTEIN_stoich[[#This Row],[uniprot]],[1]!UniprotIFO[Entry],[1]!UniprotIFO[essential?],"")</f>
        <v>#REF!</v>
      </c>
      <c r="S99" t="e">
        <f>_xlfn.XLOOKUP(PROTEIN_stoich[[#This Row],[sequence]],[2]!Table1[sequence_without_asterisks],[2]!Table1[protein_stoich seq matches],"")</f>
        <v>#REF!</v>
      </c>
      <c r="T99" t="e">
        <f>_xlfn.XLOOKUP(PROTEIN_stoich[[#This Row],[uniprot]],[1]!UniprotIFO[Entry],[1]!UniprotIFO[protein_id in GSM model format],"")</f>
        <v>#REF!</v>
      </c>
    </row>
    <row r="100" spans="1:20" x14ac:dyDescent="0.2">
      <c r="A1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rt7955_c</v>
      </c>
      <c r="B100" s="3" t="s">
        <v>3053</v>
      </c>
      <c r="C100" t="s">
        <v>660</v>
      </c>
      <c r="D100" t="s">
        <v>3054</v>
      </c>
      <c r="E100" t="s">
        <v>16</v>
      </c>
      <c r="G1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 s="4">
        <v>0</v>
      </c>
      <c r="I100" s="25" cm="1">
        <f t="array" ref="I100">SUMPRODUCT((LEN(PROTEIN_stoich[[#This Row],[sequence]])-LEN(SUBSTITUTE(PROTEIN_stoich[[#This Row],[sequence]],{"A";"C";"D";"E";"F";"G";"H";"I";"K";"L";"M";"N";"P";"Q";"R";"S";"T";"V";"W";"Y"},""))),{72.08;104.14;115.08;129.11;148.17;58.05;138.14;114.16;130.18;114.16;132.2;115.1;98.12;129.13;158.19;88.08;102.1;100.13;187.21;164.17})/1000</f>
        <v>55.89171000000001</v>
      </c>
      <c r="J100" s="3" t="s">
        <v>4233</v>
      </c>
      <c r="K100" s="4" t="s">
        <v>12</v>
      </c>
      <c r="M100">
        <f>LEN(SUBSTITUTE(PROTEIN_stoich[[#This Row],[sequence]],"*",""))</f>
        <v>504</v>
      </c>
      <c r="O100" t="s">
        <v>16</v>
      </c>
      <c r="P100" t="str">
        <f>_xlfn.LET(_xlpm.id,PROTEIN_stoich[[#This Row],[uniprot]],HYPERLINK("https://www.uniprot.org/uniprotkb/"&amp;_xlpm.id&amp;"/entry",_xlpm.id))</f>
        <v>A0A061BG46</v>
      </c>
      <c r="Q100" t="e">
        <f>_xlfn.XLOOKUP(PROTEIN_stoich[[#This Row],[uniprot]],[1]!UniprotIFO[Entry],[1]!UniprotIFO[Gene Ontology IDs],"")</f>
        <v>#REF!</v>
      </c>
      <c r="R100" t="e">
        <f>_xlfn.XLOOKUP(PROTEIN_stoich[[#This Row],[uniprot]],[1]!UniprotIFO[Entry],[1]!UniprotIFO[essential?],"")</f>
        <v>#REF!</v>
      </c>
      <c r="S100" t="e">
        <f>_xlfn.XLOOKUP(PROTEIN_stoich[[#This Row],[sequence]],[2]!Table1[sequence_without_asterisks],[2]!Table1[protein_stoich seq matches],"")</f>
        <v>#REF!</v>
      </c>
      <c r="T100" t="e">
        <f>_xlfn.XLOOKUP(PROTEIN_stoich[[#This Row],[uniprot]],[1]!UniprotIFO[Entry],[1]!UniprotIFO[protein_id in GSM model format],"")</f>
        <v>#REF!</v>
      </c>
    </row>
    <row r="101" spans="1:20" x14ac:dyDescent="0.2">
      <c r="A1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rt7922</v>
      </c>
      <c r="B101" s="3" t="s">
        <v>3050</v>
      </c>
      <c r="C101" t="s">
        <v>3051</v>
      </c>
      <c r="D101" t="s">
        <v>3052</v>
      </c>
      <c r="E101" t="s">
        <v>16</v>
      </c>
      <c r="G1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 s="4">
        <v>0</v>
      </c>
      <c r="I101" s="25" cm="1">
        <f t="array" ref="I101">SUMPRODUCT((LEN(PROTEIN_stoich[[#This Row],[sequence]])-LEN(SUBSTITUTE(PROTEIN_stoich[[#This Row],[sequence]],{"A";"C";"D";"E";"F";"G";"H";"I";"K";"L";"M";"N";"P";"Q";"R";"S";"T";"V";"W";"Y"},""))),{72.08;104.14;115.08;129.11;148.17;58.05;138.14;114.16;130.18;114.16;132.2;115.1;98.12;129.13;158.19;88.08;102.1;100.13;187.21;164.17})/1000</f>
        <v>94.49457000000001</v>
      </c>
      <c r="J101" s="3" t="s">
        <v>4232</v>
      </c>
      <c r="K101" s="4" t="s">
        <v>12</v>
      </c>
      <c r="M101">
        <f>LEN(SUBSTITUTE(PROTEIN_stoich[[#This Row],[sequence]],"*",""))</f>
        <v>862</v>
      </c>
      <c r="O101" t="s">
        <v>16</v>
      </c>
      <c r="P101" t="str">
        <f>_xlfn.LET(_xlpm.id,PROTEIN_stoich[[#This Row],[uniprot]],HYPERLINK("https://www.uniprot.org/uniprotkb/"&amp;_xlpm.id&amp;"/entry",_xlpm.id))</f>
        <v>A0A0K3CK64</v>
      </c>
      <c r="Q101" t="e">
        <f>_xlfn.XLOOKUP(PROTEIN_stoich[[#This Row],[uniprot]],[1]!UniprotIFO[Entry],[1]!UniprotIFO[Gene Ontology IDs],"")</f>
        <v>#REF!</v>
      </c>
      <c r="R101" t="e">
        <f>_xlfn.XLOOKUP(PROTEIN_stoich[[#This Row],[uniprot]],[1]!UniprotIFO[Entry],[1]!UniprotIFO[essential?],"")</f>
        <v>#REF!</v>
      </c>
      <c r="S101" t="e">
        <f>_xlfn.XLOOKUP(PROTEIN_stoich[[#This Row],[sequence]],[2]!Table1[sequence_without_asterisks],[2]!Table1[protein_stoich seq matches],"")</f>
        <v>#REF!</v>
      </c>
      <c r="T101" t="e">
        <f>_xlfn.XLOOKUP(PROTEIN_stoich[[#This Row],[uniprot]],[1]!UniprotIFO[Entry],[1]!UniprotIFO[protein_id in GSM model format],"")</f>
        <v>#REF!</v>
      </c>
    </row>
    <row r="102" spans="1:20" x14ac:dyDescent="0.2">
      <c r="A1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rt7919</v>
      </c>
      <c r="B102" s="3" t="s">
        <v>3047</v>
      </c>
      <c r="C102" t="s">
        <v>454</v>
      </c>
      <c r="D102" t="s">
        <v>3048</v>
      </c>
      <c r="E102" t="s">
        <v>16</v>
      </c>
      <c r="G102"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102" s="4" t="s">
        <v>3049</v>
      </c>
      <c r="I102" s="25" cm="1">
        <f t="array" ref="I102">SUMPRODUCT((LEN(PROTEIN_stoich[[#This Row],[sequence]])-LEN(SUBSTITUTE(PROTEIN_stoich[[#This Row],[sequence]],{"A";"C";"D";"E";"F";"G";"H";"I";"K";"L";"M";"N";"P";"Q";"R";"S";"T";"V";"W";"Y"},""))),{72.08;104.14;115.08;129.11;148.17;58.05;138.14;114.16;130.18;114.16;132.2;115.1;98.12;129.13;158.19;88.08;102.1;100.13;187.21;164.17})/1000</f>
        <v>18.431649999999998</v>
      </c>
      <c r="J102" s="3" t="s">
        <v>4231</v>
      </c>
      <c r="K102" s="4" t="s">
        <v>12</v>
      </c>
      <c r="M102">
        <f>LEN(SUBSTITUTE(PROTEIN_stoich[[#This Row],[sequence]],"*",""))</f>
        <v>173</v>
      </c>
      <c r="N102" t="s">
        <v>4806</v>
      </c>
      <c r="O102" t="s">
        <v>16</v>
      </c>
      <c r="P102" t="str">
        <f>_xlfn.LET(_xlpm.id,PROTEIN_stoich[[#This Row],[uniprot]],HYPERLINK("https://www.uniprot.org/uniprotkb/"&amp;_xlpm.id&amp;"/entry",_xlpm.id))</f>
        <v>A0A0K3CJH5</v>
      </c>
      <c r="Q102" t="e">
        <f>_xlfn.XLOOKUP(PROTEIN_stoich[[#This Row],[uniprot]],[1]!UniprotIFO[Entry],[1]!UniprotIFO[Gene Ontology IDs],"")</f>
        <v>#REF!</v>
      </c>
      <c r="R102" t="e">
        <f>_xlfn.XLOOKUP(PROTEIN_stoich[[#This Row],[uniprot]],[1]!UniprotIFO[Entry],[1]!UniprotIFO[essential?],"")</f>
        <v>#REF!</v>
      </c>
      <c r="S102" t="e">
        <f>_xlfn.XLOOKUP(PROTEIN_stoich[[#This Row],[sequence]],[2]!Table1[sequence_without_asterisks],[2]!Table1[protein_stoich seq matches],"")</f>
        <v>#REF!</v>
      </c>
      <c r="T102" t="e">
        <f>_xlfn.XLOOKUP(PROTEIN_stoich[[#This Row],[uniprot]],[1]!UniprotIFO[Entry],[1]!UniprotIFO[protein_id in GSM model format],"")</f>
        <v>#REF!</v>
      </c>
    </row>
    <row r="103" spans="1:20" x14ac:dyDescent="0.2">
      <c r="A1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rt7917</v>
      </c>
      <c r="B103" s="3" t="s">
        <v>3044</v>
      </c>
      <c r="C103" t="s">
        <v>3045</v>
      </c>
      <c r="D103" t="s">
        <v>3046</v>
      </c>
      <c r="E103" t="s">
        <v>16</v>
      </c>
      <c r="G1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 s="4">
        <v>0</v>
      </c>
      <c r="I103" s="25" cm="1">
        <f t="array" ref="I103">SUMPRODUCT((LEN(PROTEIN_stoich[[#This Row],[sequence]])-LEN(SUBSTITUTE(PROTEIN_stoich[[#This Row],[sequence]],{"A";"C";"D";"E";"F";"G";"H";"I";"K";"L";"M";"N";"P";"Q";"R";"S";"T";"V";"W";"Y"},""))),{72.08;104.14;115.08;129.11;148.17;58.05;138.14;114.16;130.18;114.16;132.2;115.1;98.12;129.13;158.19;88.08;102.1;100.13;187.21;164.17})/1000</f>
        <v>49.742319999999999</v>
      </c>
      <c r="J103" s="3" t="s">
        <v>4230</v>
      </c>
      <c r="K103" s="4" t="s">
        <v>12</v>
      </c>
      <c r="M103">
        <f>LEN(SUBSTITUTE(PROTEIN_stoich[[#This Row],[sequence]],"*",""))</f>
        <v>441</v>
      </c>
      <c r="O103" t="s">
        <v>16</v>
      </c>
      <c r="P103" t="str">
        <f>_xlfn.LET(_xlpm.id,PROTEIN_stoich[[#This Row],[uniprot]],HYPERLINK("https://www.uniprot.org/uniprotkb/"&amp;_xlpm.id&amp;"/entry",_xlpm.id))</f>
        <v>A0A0K3CK60</v>
      </c>
      <c r="Q103" t="e">
        <f>_xlfn.XLOOKUP(PROTEIN_stoich[[#This Row],[uniprot]],[1]!UniprotIFO[Entry],[1]!UniprotIFO[Gene Ontology IDs],"")</f>
        <v>#REF!</v>
      </c>
      <c r="R103" t="e">
        <f>_xlfn.XLOOKUP(PROTEIN_stoich[[#This Row],[uniprot]],[1]!UniprotIFO[Entry],[1]!UniprotIFO[essential?],"")</f>
        <v>#REF!</v>
      </c>
      <c r="S103" t="e">
        <f>_xlfn.XLOOKUP(PROTEIN_stoich[[#This Row],[sequence]],[2]!Table1[sequence_without_asterisks],[2]!Table1[protein_stoich seq matches],"")</f>
        <v>#REF!</v>
      </c>
      <c r="T103" t="e">
        <f>_xlfn.XLOOKUP(PROTEIN_stoich[[#This Row],[uniprot]],[1]!UniprotIFO[Entry],[1]!UniprotIFO[protein_id in GSM model format],"")</f>
        <v>#REF!</v>
      </c>
    </row>
    <row r="104" spans="1:20" x14ac:dyDescent="0.2">
      <c r="A1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rt7916_x</v>
      </c>
      <c r="B104" s="3" t="s">
        <v>3041</v>
      </c>
      <c r="C104" t="s">
        <v>3042</v>
      </c>
      <c r="D104" t="s">
        <v>3043</v>
      </c>
      <c r="E104" t="s">
        <v>98</v>
      </c>
      <c r="G1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 s="4">
        <v>0</v>
      </c>
      <c r="I104" s="25" cm="1">
        <f t="array" ref="I104">SUMPRODUCT((LEN(PROTEIN_stoich[[#This Row],[sequence]])-LEN(SUBSTITUTE(PROTEIN_stoich[[#This Row],[sequence]],{"A";"C";"D";"E";"F";"G";"H";"I";"K";"L";"M";"N";"P";"Q";"R";"S";"T";"V";"W";"Y"},""))),{72.08;104.14;115.08;129.11;148.17;58.05;138.14;114.16;130.18;114.16;132.2;115.1;98.12;129.13;158.19;88.08;102.1;100.13;187.21;164.17})/1000</f>
        <v>28.118539999999996</v>
      </c>
      <c r="J104" s="3" t="s">
        <v>4229</v>
      </c>
      <c r="K104" s="4" t="s">
        <v>12</v>
      </c>
      <c r="M104">
        <f>LEN(SUBSTITUTE(PROTEIN_stoich[[#This Row],[sequence]],"*",""))</f>
        <v>266</v>
      </c>
      <c r="O104" t="s">
        <v>16</v>
      </c>
      <c r="P104" t="str">
        <f>_xlfn.LET(_xlpm.id,PROTEIN_stoich[[#This Row],[uniprot]],HYPERLINK("https://www.uniprot.org/uniprotkb/"&amp;_xlpm.id&amp;"/entry",_xlpm.id))</f>
        <v>A0A0K3CGJ6</v>
      </c>
      <c r="Q104" t="e">
        <f>_xlfn.XLOOKUP(PROTEIN_stoich[[#This Row],[uniprot]],[1]!UniprotIFO[Entry],[1]!UniprotIFO[Gene Ontology IDs],"")</f>
        <v>#REF!</v>
      </c>
      <c r="R104" t="e">
        <f>_xlfn.XLOOKUP(PROTEIN_stoich[[#This Row],[uniprot]],[1]!UniprotIFO[Entry],[1]!UniprotIFO[essential?],"")</f>
        <v>#REF!</v>
      </c>
      <c r="S104" t="e">
        <f>_xlfn.XLOOKUP(PROTEIN_stoich[[#This Row],[sequence]],[2]!Table1[sequence_without_asterisks],[2]!Table1[protein_stoich seq matches],"")</f>
        <v>#REF!</v>
      </c>
      <c r="T104" t="e">
        <f>_xlfn.XLOOKUP(PROTEIN_stoich[[#This Row],[uniprot]],[1]!UniprotIFO[Entry],[1]!UniprotIFO[protein_id in GSM model format],"")</f>
        <v>#REF!</v>
      </c>
    </row>
    <row r="105" spans="1:20" x14ac:dyDescent="0.2">
      <c r="A1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rt7916_c</v>
      </c>
      <c r="B105" s="3" t="s">
        <v>3041</v>
      </c>
      <c r="C105" t="s">
        <v>3042</v>
      </c>
      <c r="D105" t="s">
        <v>3043</v>
      </c>
      <c r="E105" t="s">
        <v>16</v>
      </c>
      <c r="G1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 s="4">
        <v>0</v>
      </c>
      <c r="I105" s="25" cm="1">
        <f t="array" ref="I105">SUMPRODUCT((LEN(PROTEIN_stoich[[#This Row],[sequence]])-LEN(SUBSTITUTE(PROTEIN_stoich[[#This Row],[sequence]],{"A";"C";"D";"E";"F";"G";"H";"I";"K";"L";"M";"N";"P";"Q";"R";"S";"T";"V";"W";"Y"},""))),{72.08;104.14;115.08;129.11;148.17;58.05;138.14;114.16;130.18;114.16;132.2;115.1;98.12;129.13;158.19;88.08;102.1;100.13;187.21;164.17})/1000</f>
        <v>28.118539999999996</v>
      </c>
      <c r="J105" s="3" t="s">
        <v>4229</v>
      </c>
      <c r="K105" s="4" t="s">
        <v>12</v>
      </c>
      <c r="M105">
        <f>LEN(SUBSTITUTE(PROTEIN_stoich[[#This Row],[sequence]],"*",""))</f>
        <v>266</v>
      </c>
      <c r="O105" t="s">
        <v>16</v>
      </c>
      <c r="P105" t="str">
        <f>_xlfn.LET(_xlpm.id,PROTEIN_stoich[[#This Row],[uniprot]],HYPERLINK("https://www.uniprot.org/uniprotkb/"&amp;_xlpm.id&amp;"/entry",_xlpm.id))</f>
        <v>A0A0K3CGJ6</v>
      </c>
      <c r="Q105" t="e">
        <f>_xlfn.XLOOKUP(PROTEIN_stoich[[#This Row],[uniprot]],[1]!UniprotIFO[Entry],[1]!UniprotIFO[Gene Ontology IDs],"")</f>
        <v>#REF!</v>
      </c>
      <c r="R105" t="e">
        <f>_xlfn.XLOOKUP(PROTEIN_stoich[[#This Row],[uniprot]],[1]!UniprotIFO[Entry],[1]!UniprotIFO[essential?],"")</f>
        <v>#REF!</v>
      </c>
      <c r="S105" t="e">
        <f>_xlfn.XLOOKUP(PROTEIN_stoich[[#This Row],[sequence]],[2]!Table1[sequence_without_asterisks],[2]!Table1[protein_stoich seq matches],"")</f>
        <v>#REF!</v>
      </c>
      <c r="T105" t="e">
        <f>_xlfn.XLOOKUP(PROTEIN_stoich[[#This Row],[uniprot]],[1]!UniprotIFO[Entry],[1]!UniprotIFO[protein_id in GSM model format],"")</f>
        <v>#REF!</v>
      </c>
    </row>
    <row r="106" spans="1:20" x14ac:dyDescent="0.2">
      <c r="A1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rt7913</v>
      </c>
      <c r="B106" s="3" t="s">
        <v>3038</v>
      </c>
      <c r="C106" t="s">
        <v>407</v>
      </c>
      <c r="D106" t="s">
        <v>3039</v>
      </c>
      <c r="E106" t="s">
        <v>23</v>
      </c>
      <c r="G106"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06" s="4" t="s">
        <v>3040</v>
      </c>
      <c r="I106" s="25" cm="1">
        <f t="array" ref="I106">SUMPRODUCT((LEN(PROTEIN_stoich[[#This Row],[sequence]])-LEN(SUBSTITUTE(PROTEIN_stoich[[#This Row],[sequence]],{"A";"C";"D";"E";"F";"G";"H";"I";"K";"L";"M";"N";"P";"Q";"R";"S";"T";"V";"W";"Y"},""))),{72.08;104.14;115.08;129.11;148.17;58.05;138.14;114.16;130.18;114.16;132.2;115.1;98.12;129.13;158.19;88.08;102.1;100.13;187.21;164.17})/1000</f>
        <v>79.434259999999995</v>
      </c>
      <c r="J106" s="3" t="s">
        <v>4228</v>
      </c>
      <c r="K106" s="4" t="s">
        <v>12</v>
      </c>
      <c r="M106">
        <f>LEN(SUBSTITUTE(PROTEIN_stoich[[#This Row],[sequence]],"*",""))</f>
        <v>717</v>
      </c>
      <c r="N106" t="s">
        <v>4813</v>
      </c>
      <c r="O106" t="s">
        <v>16</v>
      </c>
      <c r="P106" t="str">
        <f>_xlfn.LET(_xlpm.id,PROTEIN_stoich[[#This Row],[uniprot]],HYPERLINK("https://www.uniprot.org/uniprotkb/"&amp;_xlpm.id&amp;"/entry",_xlpm.id))</f>
        <v>A0A2T0A2W7</v>
      </c>
      <c r="Q106" t="e">
        <f>_xlfn.XLOOKUP(PROTEIN_stoich[[#This Row],[uniprot]],[1]!UniprotIFO[Entry],[1]!UniprotIFO[Gene Ontology IDs],"")</f>
        <v>#REF!</v>
      </c>
      <c r="R106" t="e">
        <f>_xlfn.XLOOKUP(PROTEIN_stoich[[#This Row],[uniprot]],[1]!UniprotIFO[Entry],[1]!UniprotIFO[essential?],"")</f>
        <v>#REF!</v>
      </c>
      <c r="S106" t="e">
        <f>_xlfn.XLOOKUP(PROTEIN_stoich[[#This Row],[sequence]],[2]!Table1[sequence_without_asterisks],[2]!Table1[protein_stoich seq matches],"")</f>
        <v>#REF!</v>
      </c>
      <c r="T106" t="e">
        <f>_xlfn.XLOOKUP(PROTEIN_stoich[[#This Row],[uniprot]],[1]!UniprotIFO[Entry],[1]!UniprotIFO[protein_id in GSM model format],"")</f>
        <v>#REF!</v>
      </c>
    </row>
    <row r="107" spans="1:20" x14ac:dyDescent="0.2">
      <c r="A1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rt7912</v>
      </c>
      <c r="B107" s="3" t="s">
        <v>3036</v>
      </c>
      <c r="C107" t="s">
        <v>52</v>
      </c>
      <c r="D107" t="s">
        <v>3037</v>
      </c>
      <c r="E107" t="s">
        <v>16</v>
      </c>
      <c r="G1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 s="4">
        <v>0</v>
      </c>
      <c r="I107" s="25" cm="1">
        <f t="array" ref="I107">SUMPRODUCT((LEN(PROTEIN_stoich[[#This Row],[sequence]])-LEN(SUBSTITUTE(PROTEIN_stoich[[#This Row],[sequence]],{"A";"C";"D";"E";"F";"G";"H";"I";"K";"L";"M";"N";"P";"Q";"R";"S";"T";"V";"W";"Y"},""))),{72.08;104.14;115.08;129.11;148.17;58.05;138.14;114.16;130.18;114.16;132.2;115.1;98.12;129.13;158.19;88.08;102.1;100.13;187.21;164.17})/1000</f>
        <v>39.267979999999994</v>
      </c>
      <c r="J107" s="3" t="s">
        <v>4227</v>
      </c>
      <c r="K107" s="4" t="s">
        <v>12</v>
      </c>
      <c r="M107">
        <f>LEN(SUBSTITUTE(PROTEIN_stoich[[#This Row],[sequence]],"*",""))</f>
        <v>344</v>
      </c>
      <c r="O107" t="s">
        <v>16</v>
      </c>
      <c r="P107" t="str">
        <f>_xlfn.LET(_xlpm.id,PROTEIN_stoich[[#This Row],[uniprot]],HYPERLINK("https://www.uniprot.org/uniprotkb/"&amp;_xlpm.id&amp;"/entry",_xlpm.id))</f>
        <v>A0A2T0A319</v>
      </c>
      <c r="Q107" t="e">
        <f>_xlfn.XLOOKUP(PROTEIN_stoich[[#This Row],[uniprot]],[1]!UniprotIFO[Entry],[1]!UniprotIFO[Gene Ontology IDs],"")</f>
        <v>#REF!</v>
      </c>
      <c r="R107" t="e">
        <f>_xlfn.XLOOKUP(PROTEIN_stoich[[#This Row],[uniprot]],[1]!UniprotIFO[Entry],[1]!UniprotIFO[essential?],"")</f>
        <v>#REF!</v>
      </c>
      <c r="S107" t="e">
        <f>_xlfn.XLOOKUP(PROTEIN_stoich[[#This Row],[sequence]],[2]!Table1[sequence_without_asterisks],[2]!Table1[protein_stoich seq matches],"")</f>
        <v>#REF!</v>
      </c>
      <c r="T107" t="e">
        <f>_xlfn.XLOOKUP(PROTEIN_stoich[[#This Row],[uniprot]],[1]!UniprotIFO[Entry],[1]!UniprotIFO[protein_id in GSM model format],"")</f>
        <v>#REF!</v>
      </c>
    </row>
    <row r="108" spans="1:20" x14ac:dyDescent="0.2">
      <c r="A1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rt7910</v>
      </c>
      <c r="B108" s="3" t="s">
        <v>3033</v>
      </c>
      <c r="C108" t="s">
        <v>3034</v>
      </c>
      <c r="D108" t="s">
        <v>3035</v>
      </c>
      <c r="E108" t="s">
        <v>23</v>
      </c>
      <c r="G1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 s="4">
        <v>0</v>
      </c>
      <c r="I108" s="25" cm="1">
        <f t="array" ref="I108">SUMPRODUCT((LEN(PROTEIN_stoich[[#This Row],[sequence]])-LEN(SUBSTITUTE(PROTEIN_stoich[[#This Row],[sequence]],{"A";"C";"D";"E";"F";"G";"H";"I";"K";"L";"M";"N";"P";"Q";"R";"S";"T";"V";"W";"Y"},""))),{72.08;104.14;115.08;129.11;148.17;58.05;138.14;114.16;130.18;114.16;132.2;115.1;98.12;129.13;158.19;88.08;102.1;100.13;187.21;164.17})/1000</f>
        <v>37.931319999999999</v>
      </c>
      <c r="J108" s="3" t="s">
        <v>4226</v>
      </c>
      <c r="K108" s="4" t="s">
        <v>12</v>
      </c>
      <c r="M108">
        <f>LEN(SUBSTITUTE(PROTEIN_stoich[[#This Row],[sequence]],"*",""))</f>
        <v>348</v>
      </c>
      <c r="O108" t="s">
        <v>16</v>
      </c>
      <c r="P108" t="str">
        <f>_xlfn.LET(_xlpm.id,PROTEIN_stoich[[#This Row],[uniprot]],HYPERLINK("https://www.uniprot.org/uniprotkb/"&amp;_xlpm.id&amp;"/entry",_xlpm.id))</f>
        <v>A0A2T0A692</v>
      </c>
      <c r="Q108" t="e">
        <f>_xlfn.XLOOKUP(PROTEIN_stoich[[#This Row],[uniprot]],[1]!UniprotIFO[Entry],[1]!UniprotIFO[Gene Ontology IDs],"")</f>
        <v>#REF!</v>
      </c>
      <c r="R108" t="e">
        <f>_xlfn.XLOOKUP(PROTEIN_stoich[[#This Row],[uniprot]],[1]!UniprotIFO[Entry],[1]!UniprotIFO[essential?],"")</f>
        <v>#REF!</v>
      </c>
      <c r="S108" t="e">
        <f>_xlfn.XLOOKUP(PROTEIN_stoich[[#This Row],[sequence]],[2]!Table1[sequence_without_asterisks],[2]!Table1[protein_stoich seq matches],"")</f>
        <v>#REF!</v>
      </c>
      <c r="T108" t="e">
        <f>_xlfn.XLOOKUP(PROTEIN_stoich[[#This Row],[uniprot]],[1]!UniprotIFO[Entry],[1]!UniprotIFO[protein_id in GSM model format],"")</f>
        <v>#REF!</v>
      </c>
    </row>
    <row r="109" spans="1:20" x14ac:dyDescent="0.2">
      <c r="A1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rt7908_m</v>
      </c>
      <c r="B109" s="3" t="s">
        <v>3031</v>
      </c>
      <c r="C109" t="s">
        <v>451</v>
      </c>
      <c r="D109" t="s">
        <v>3032</v>
      </c>
      <c r="E109" t="s">
        <v>23</v>
      </c>
      <c r="G1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 s="4">
        <v>0</v>
      </c>
      <c r="I109" s="25" cm="1">
        <f t="array" ref="I109">SUMPRODUCT((LEN(PROTEIN_stoich[[#This Row],[sequence]])-LEN(SUBSTITUTE(PROTEIN_stoich[[#This Row],[sequence]],{"A";"C";"D";"E";"F";"G";"H";"I";"K";"L";"M";"N";"P";"Q";"R";"S";"T";"V";"W";"Y"},""))),{72.08;104.14;115.08;129.11;148.17;58.05;138.14;114.16;130.18;114.16;132.2;115.1;98.12;129.13;158.19;88.08;102.1;100.13;187.21;164.17})/1000</f>
        <v>45.001839999999994</v>
      </c>
      <c r="J109" s="3" t="s">
        <v>4225</v>
      </c>
      <c r="K109" s="4" t="s">
        <v>12</v>
      </c>
      <c r="M109">
        <f>LEN(SUBSTITUTE(PROTEIN_stoich[[#This Row],[sequence]],"*",""))</f>
        <v>414</v>
      </c>
      <c r="O109" t="s">
        <v>16</v>
      </c>
      <c r="P109" t="str">
        <f>_xlfn.LET(_xlpm.id,PROTEIN_stoich[[#This Row],[uniprot]],HYPERLINK("https://www.uniprot.org/uniprotkb/"&amp;_xlpm.id&amp;"/entry",_xlpm.id))</f>
        <v>A0A2T0A691</v>
      </c>
      <c r="Q109" t="e">
        <f>_xlfn.XLOOKUP(PROTEIN_stoich[[#This Row],[uniprot]],[1]!UniprotIFO[Entry],[1]!UniprotIFO[Gene Ontology IDs],"")</f>
        <v>#REF!</v>
      </c>
      <c r="R109" t="e">
        <f>_xlfn.XLOOKUP(PROTEIN_stoich[[#This Row],[uniprot]],[1]!UniprotIFO[Entry],[1]!UniprotIFO[essential?],"")</f>
        <v>#REF!</v>
      </c>
      <c r="S109" t="e">
        <f>_xlfn.XLOOKUP(PROTEIN_stoich[[#This Row],[sequence]],[2]!Table1[sequence_without_asterisks],[2]!Table1[protein_stoich seq matches],"")</f>
        <v>#REF!</v>
      </c>
      <c r="T109" t="e">
        <f>_xlfn.XLOOKUP(PROTEIN_stoich[[#This Row],[uniprot]],[1]!UniprotIFO[Entry],[1]!UniprotIFO[protein_id in GSM model format],"")</f>
        <v>#REF!</v>
      </c>
    </row>
    <row r="110" spans="1:20" x14ac:dyDescent="0.2">
      <c r="A1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rt7908_c</v>
      </c>
      <c r="B110" s="3" t="s">
        <v>3031</v>
      </c>
      <c r="C110" t="s">
        <v>451</v>
      </c>
      <c r="D110" t="s">
        <v>3032</v>
      </c>
      <c r="E110" t="s">
        <v>16</v>
      </c>
      <c r="G1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 s="4">
        <v>0</v>
      </c>
      <c r="I110" s="25" cm="1">
        <f t="array" ref="I110">SUMPRODUCT((LEN(PROTEIN_stoich[[#This Row],[sequence]])-LEN(SUBSTITUTE(PROTEIN_stoich[[#This Row],[sequence]],{"A";"C";"D";"E";"F";"G";"H";"I";"K";"L";"M";"N";"P";"Q";"R";"S";"T";"V";"W";"Y"},""))),{72.08;104.14;115.08;129.11;148.17;58.05;138.14;114.16;130.18;114.16;132.2;115.1;98.12;129.13;158.19;88.08;102.1;100.13;187.21;164.17})/1000</f>
        <v>45.001839999999994</v>
      </c>
      <c r="J110" s="3" t="s">
        <v>4225</v>
      </c>
      <c r="K110" s="4" t="s">
        <v>12</v>
      </c>
      <c r="M110">
        <f>LEN(SUBSTITUTE(PROTEIN_stoich[[#This Row],[sequence]],"*",""))</f>
        <v>414</v>
      </c>
      <c r="O110" t="s">
        <v>16</v>
      </c>
      <c r="P110" t="str">
        <f>_xlfn.LET(_xlpm.id,PROTEIN_stoich[[#This Row],[uniprot]],HYPERLINK("https://www.uniprot.org/uniprotkb/"&amp;_xlpm.id&amp;"/entry",_xlpm.id))</f>
        <v>A0A2T0A691</v>
      </c>
      <c r="Q110" t="e">
        <f>_xlfn.XLOOKUP(PROTEIN_stoich[[#This Row],[uniprot]],[1]!UniprotIFO[Entry],[1]!UniprotIFO[Gene Ontology IDs],"")</f>
        <v>#REF!</v>
      </c>
      <c r="R110" t="e">
        <f>_xlfn.XLOOKUP(PROTEIN_stoich[[#This Row],[uniprot]],[1]!UniprotIFO[Entry],[1]!UniprotIFO[essential?],"")</f>
        <v>#REF!</v>
      </c>
      <c r="S110" t="e">
        <f>_xlfn.XLOOKUP(PROTEIN_stoich[[#This Row],[sequence]],[2]!Table1[sequence_without_asterisks],[2]!Table1[protein_stoich seq matches],"")</f>
        <v>#REF!</v>
      </c>
      <c r="T110" t="e">
        <f>_xlfn.XLOOKUP(PROTEIN_stoich[[#This Row],[uniprot]],[1]!UniprotIFO[Entry],[1]!UniprotIFO[protein_id in GSM model format],"")</f>
        <v>#REF!</v>
      </c>
    </row>
    <row r="111" spans="1:20" x14ac:dyDescent="0.2">
      <c r="A1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rt7907</v>
      </c>
      <c r="B111" s="3" t="s">
        <v>3028</v>
      </c>
      <c r="C111" t="s">
        <v>3029</v>
      </c>
      <c r="D111" t="s">
        <v>3030</v>
      </c>
      <c r="E111" t="s">
        <v>23</v>
      </c>
      <c r="G1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 s="4">
        <v>0</v>
      </c>
      <c r="I111" s="25" cm="1">
        <f t="array" ref="I111">SUMPRODUCT((LEN(PROTEIN_stoich[[#This Row],[sequence]])-LEN(SUBSTITUTE(PROTEIN_stoich[[#This Row],[sequence]],{"A";"C";"D";"E";"F";"G";"H";"I";"K";"L";"M";"N";"P";"Q";"R";"S";"T";"V";"W";"Y"},""))),{72.08;104.14;115.08;129.11;148.17;58.05;138.14;114.16;130.18;114.16;132.2;115.1;98.12;129.13;158.19;88.08;102.1;100.13;187.21;164.17})/1000</f>
        <v>204.21153000000001</v>
      </c>
      <c r="J111" s="3" t="s">
        <v>4224</v>
      </c>
      <c r="K111" s="4" t="s">
        <v>12</v>
      </c>
      <c r="M111">
        <f>LEN(SUBSTITUTE(PROTEIN_stoich[[#This Row],[sequence]],"*",""))</f>
        <v>1839</v>
      </c>
      <c r="O111" t="s">
        <v>16</v>
      </c>
      <c r="P111" t="str">
        <f>_xlfn.LET(_xlpm.id,PROTEIN_stoich[[#This Row],[uniprot]],HYPERLINK("https://www.uniprot.org/uniprotkb/"&amp;_xlpm.id&amp;"/entry",_xlpm.id))</f>
        <v>A0A2T0A679</v>
      </c>
      <c r="Q111" t="e">
        <f>_xlfn.XLOOKUP(PROTEIN_stoich[[#This Row],[uniprot]],[1]!UniprotIFO[Entry],[1]!UniprotIFO[Gene Ontology IDs],"")</f>
        <v>#REF!</v>
      </c>
      <c r="R111" t="e">
        <f>_xlfn.XLOOKUP(PROTEIN_stoich[[#This Row],[uniprot]],[1]!UniprotIFO[Entry],[1]!UniprotIFO[essential?],"")</f>
        <v>#REF!</v>
      </c>
      <c r="S111" t="e">
        <f>_xlfn.XLOOKUP(PROTEIN_stoich[[#This Row],[sequence]],[2]!Table1[sequence_without_asterisks],[2]!Table1[protein_stoich seq matches],"")</f>
        <v>#REF!</v>
      </c>
      <c r="T111" t="e">
        <f>_xlfn.XLOOKUP(PROTEIN_stoich[[#This Row],[uniprot]],[1]!UniprotIFO[Entry],[1]!UniprotIFO[protein_id in GSM model format],"")</f>
        <v>#REF!</v>
      </c>
    </row>
    <row r="112" spans="1:20" x14ac:dyDescent="0.2">
      <c r="A1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rt7905</v>
      </c>
      <c r="B112" s="3" t="s">
        <v>3026</v>
      </c>
      <c r="C112" t="s">
        <v>596</v>
      </c>
      <c r="D112" t="s">
        <v>3027</v>
      </c>
      <c r="E112" t="s">
        <v>16</v>
      </c>
      <c r="G1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 s="4">
        <v>0</v>
      </c>
      <c r="I112" s="25" cm="1">
        <f t="array" ref="I112">SUMPRODUCT((LEN(PROTEIN_stoich[[#This Row],[sequence]])-LEN(SUBSTITUTE(PROTEIN_stoich[[#This Row],[sequence]],{"A";"C";"D";"E";"F";"G";"H";"I";"K";"L";"M";"N";"P";"Q";"R";"S";"T";"V";"W";"Y"},""))),{72.08;104.14;115.08;129.11;148.17;58.05;138.14;114.16;130.18;114.16;132.2;115.1;98.12;129.13;158.19;88.08;102.1;100.13;187.21;164.17})/1000</f>
        <v>49.707319999999996</v>
      </c>
      <c r="J112" s="3" t="s">
        <v>4223</v>
      </c>
      <c r="K112" s="4" t="s">
        <v>12</v>
      </c>
      <c r="M112">
        <f>LEN(SUBSTITUTE(PROTEIN_stoich[[#This Row],[sequence]],"*",""))</f>
        <v>462</v>
      </c>
      <c r="O112" t="s">
        <v>16</v>
      </c>
      <c r="P112" t="str">
        <f>_xlfn.LET(_xlpm.id,PROTEIN_stoich[[#This Row],[uniprot]],HYPERLINK("https://www.uniprot.org/uniprotkb/"&amp;_xlpm.id&amp;"/entry",_xlpm.id))</f>
        <v>A0A0K3CIN0</v>
      </c>
      <c r="Q112" t="e">
        <f>_xlfn.XLOOKUP(PROTEIN_stoich[[#This Row],[uniprot]],[1]!UniprotIFO[Entry],[1]!UniprotIFO[Gene Ontology IDs],"")</f>
        <v>#REF!</v>
      </c>
      <c r="R112" t="e">
        <f>_xlfn.XLOOKUP(PROTEIN_stoich[[#This Row],[uniprot]],[1]!UniprotIFO[Entry],[1]!UniprotIFO[essential?],"")</f>
        <v>#REF!</v>
      </c>
      <c r="S112" t="e">
        <f>_xlfn.XLOOKUP(PROTEIN_stoich[[#This Row],[sequence]],[2]!Table1[sequence_without_asterisks],[2]!Table1[protein_stoich seq matches],"")</f>
        <v>#REF!</v>
      </c>
      <c r="T112" t="e">
        <f>_xlfn.XLOOKUP(PROTEIN_stoich[[#This Row],[uniprot]],[1]!UniprotIFO[Entry],[1]!UniprotIFO[protein_id in GSM model format],"")</f>
        <v>#REF!</v>
      </c>
    </row>
    <row r="113" spans="1:20" x14ac:dyDescent="0.2">
      <c r="A1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rt7899</v>
      </c>
      <c r="B113" s="3" t="s">
        <v>3024</v>
      </c>
      <c r="C113" t="s">
        <v>354</v>
      </c>
      <c r="D113" t="s">
        <v>3025</v>
      </c>
      <c r="E113" t="s">
        <v>23</v>
      </c>
      <c r="G1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 s="4">
        <v>0</v>
      </c>
      <c r="I113" s="25" cm="1">
        <f t="array" ref="I113">SUMPRODUCT((LEN(PROTEIN_stoich[[#This Row],[sequence]])-LEN(SUBSTITUTE(PROTEIN_stoich[[#This Row],[sequence]],{"A";"C";"D";"E";"F";"G";"H";"I";"K";"L";"M";"N";"P";"Q";"R";"S";"T";"V";"W";"Y"},""))),{72.08;104.14;115.08;129.11;148.17;58.05;138.14;114.16;130.18;114.16;132.2;115.1;98.12;129.13;158.19;88.08;102.1;100.13;187.21;164.17})/1000</f>
        <v>76.988569999999996</v>
      </c>
      <c r="J113" s="3" t="s">
        <v>4222</v>
      </c>
      <c r="K113" s="4" t="s">
        <v>12</v>
      </c>
      <c r="M113">
        <f>LEN(SUBSTITUTE(PROTEIN_stoich[[#This Row],[sequence]],"*",""))</f>
        <v>694</v>
      </c>
      <c r="O113" t="s">
        <v>16</v>
      </c>
      <c r="P113" t="str">
        <f>_xlfn.LET(_xlpm.id,PROTEIN_stoich[[#This Row],[uniprot]],HYPERLINK("https://www.uniprot.org/uniprotkb/"&amp;_xlpm.id&amp;"/entry",_xlpm.id))</f>
        <v>A0A2T0A665</v>
      </c>
      <c r="Q113" t="e">
        <f>_xlfn.XLOOKUP(PROTEIN_stoich[[#This Row],[uniprot]],[1]!UniprotIFO[Entry],[1]!UniprotIFO[Gene Ontology IDs],"")</f>
        <v>#REF!</v>
      </c>
      <c r="R113" t="e">
        <f>_xlfn.XLOOKUP(PROTEIN_stoich[[#This Row],[uniprot]],[1]!UniprotIFO[Entry],[1]!UniprotIFO[essential?],"")</f>
        <v>#REF!</v>
      </c>
      <c r="S113" t="e">
        <f>_xlfn.XLOOKUP(PROTEIN_stoich[[#This Row],[sequence]],[2]!Table1[sequence_without_asterisks],[2]!Table1[protein_stoich seq matches],"")</f>
        <v>#REF!</v>
      </c>
      <c r="T113" t="e">
        <f>_xlfn.XLOOKUP(PROTEIN_stoich[[#This Row],[uniprot]],[1]!UniprotIFO[Entry],[1]!UniprotIFO[protein_id in GSM model format],"")</f>
        <v>#REF!</v>
      </c>
    </row>
    <row r="114" spans="1:20" x14ac:dyDescent="0.2">
      <c r="A1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rt7896</v>
      </c>
      <c r="B114" s="3" t="s">
        <v>3021</v>
      </c>
      <c r="C114" t="s">
        <v>360</v>
      </c>
      <c r="D114" t="s">
        <v>3022</v>
      </c>
      <c r="E114" t="s">
        <v>16</v>
      </c>
      <c r="G114"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cobalt2_c:1,fe2_c:1,mn2_c:1,zn2_c:1,metal2_c:1</v>
      </c>
      <c r="H114" s="4" t="s">
        <v>3023</v>
      </c>
      <c r="I114" s="25" cm="1">
        <f t="array" ref="I114">SUMPRODUCT((LEN(PROTEIN_stoich[[#This Row],[sequence]])-LEN(SUBSTITUTE(PROTEIN_stoich[[#This Row],[sequence]],{"A";"C";"D";"E";"F";"G";"H";"I";"K";"L";"M";"N";"P";"Q";"R";"S";"T";"V";"W";"Y"},""))),{72.08;104.14;115.08;129.11;148.17;58.05;138.14;114.16;130.18;114.16;132.2;115.1;98.12;129.13;158.19;88.08;102.1;100.13;187.21;164.17})/1000</f>
        <v>25.369860000000003</v>
      </c>
      <c r="J114" s="3" t="s">
        <v>4221</v>
      </c>
      <c r="K114" s="4" t="s">
        <v>12</v>
      </c>
      <c r="M114">
        <f>LEN(SUBSTITUTE(PROTEIN_stoich[[#This Row],[sequence]],"*",""))</f>
        <v>237</v>
      </c>
      <c r="N114" t="s">
        <v>4845</v>
      </c>
      <c r="O114" t="s">
        <v>16</v>
      </c>
      <c r="P114" t="str">
        <f>_xlfn.LET(_xlpm.id,PROTEIN_stoich[[#This Row],[uniprot]],HYPERLINK("https://www.uniprot.org/uniprotkb/"&amp;_xlpm.id&amp;"/entry",_xlpm.id))</f>
        <v>A0A2T0A664</v>
      </c>
      <c r="Q114" t="e">
        <f>_xlfn.XLOOKUP(PROTEIN_stoich[[#This Row],[uniprot]],[1]!UniprotIFO[Entry],[1]!UniprotIFO[Gene Ontology IDs],"")</f>
        <v>#REF!</v>
      </c>
      <c r="R114" t="e">
        <f>_xlfn.XLOOKUP(PROTEIN_stoich[[#This Row],[uniprot]],[1]!UniprotIFO[Entry],[1]!UniprotIFO[essential?],"")</f>
        <v>#REF!</v>
      </c>
      <c r="S114" t="e">
        <f>_xlfn.XLOOKUP(PROTEIN_stoich[[#This Row],[sequence]],[2]!Table1[sequence_without_asterisks],[2]!Table1[protein_stoich seq matches],"")</f>
        <v>#REF!</v>
      </c>
      <c r="T114" t="e">
        <f>_xlfn.XLOOKUP(PROTEIN_stoich[[#This Row],[uniprot]],[1]!UniprotIFO[Entry],[1]!UniprotIFO[protein_id in GSM model format],"")</f>
        <v>#REF!</v>
      </c>
    </row>
    <row r="115" spans="1:20" x14ac:dyDescent="0.2">
      <c r="A1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rt7877</v>
      </c>
      <c r="B115" s="3" t="s">
        <v>3018</v>
      </c>
      <c r="C115" t="s">
        <v>3019</v>
      </c>
      <c r="D115" t="s">
        <v>3020</v>
      </c>
      <c r="E115" t="s">
        <v>16</v>
      </c>
      <c r="G1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 s="4">
        <v>0</v>
      </c>
      <c r="I115" s="25" cm="1">
        <f t="array" ref="I115">SUMPRODUCT((LEN(PROTEIN_stoich[[#This Row],[sequence]])-LEN(SUBSTITUTE(PROTEIN_stoich[[#This Row],[sequence]],{"A";"C";"D";"E";"F";"G";"H";"I";"K";"L";"M";"N";"P";"Q";"R";"S";"T";"V";"W";"Y"},""))),{72.08;104.14;115.08;129.11;148.17;58.05;138.14;114.16;130.18;114.16;132.2;115.1;98.12;129.13;158.19;88.08;102.1;100.13;187.21;164.17})/1000</f>
        <v>43.386050000000012</v>
      </c>
      <c r="J115" s="3" t="s">
        <v>4220</v>
      </c>
      <c r="K115" s="4" t="s">
        <v>12</v>
      </c>
      <c r="M115">
        <f>LEN(SUBSTITUTE(PROTEIN_stoich[[#This Row],[sequence]],"*",""))</f>
        <v>387</v>
      </c>
      <c r="O115" t="s">
        <v>16</v>
      </c>
      <c r="P115" t="str">
        <f>_xlfn.LET(_xlpm.id,PROTEIN_stoich[[#This Row],[uniprot]],HYPERLINK("https://www.uniprot.org/uniprotkb/"&amp;_xlpm.id&amp;"/entry",_xlpm.id))</f>
        <v>A0A0K3CIH7</v>
      </c>
      <c r="Q115" t="e">
        <f>_xlfn.XLOOKUP(PROTEIN_stoich[[#This Row],[uniprot]],[1]!UniprotIFO[Entry],[1]!UniprotIFO[Gene Ontology IDs],"")</f>
        <v>#REF!</v>
      </c>
      <c r="R115" t="e">
        <f>_xlfn.XLOOKUP(PROTEIN_stoich[[#This Row],[uniprot]],[1]!UniprotIFO[Entry],[1]!UniprotIFO[essential?],"")</f>
        <v>#REF!</v>
      </c>
      <c r="S115" t="e">
        <f>_xlfn.XLOOKUP(PROTEIN_stoich[[#This Row],[sequence]],[2]!Table1[sequence_without_asterisks],[2]!Table1[protein_stoich seq matches],"")</f>
        <v>#REF!</v>
      </c>
      <c r="T115" t="e">
        <f>_xlfn.XLOOKUP(PROTEIN_stoich[[#This Row],[uniprot]],[1]!UniprotIFO[Entry],[1]!UniprotIFO[protein_id in GSM model format],"")</f>
        <v>#REF!</v>
      </c>
    </row>
    <row r="116" spans="1:20" x14ac:dyDescent="0.2">
      <c r="A1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rt7873</v>
      </c>
      <c r="B116" s="3" t="s">
        <v>3016</v>
      </c>
      <c r="C116" t="s">
        <v>108</v>
      </c>
      <c r="D116" t="s">
        <v>3017</v>
      </c>
      <c r="E116" t="s">
        <v>20</v>
      </c>
      <c r="G1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 s="4">
        <v>0</v>
      </c>
      <c r="I116" s="25" cm="1">
        <f t="array" ref="I116">SUMPRODUCT((LEN(PROTEIN_stoich[[#This Row],[sequence]])-LEN(SUBSTITUTE(PROTEIN_stoich[[#This Row],[sequence]],{"A";"C";"D";"E";"F";"G";"H";"I";"K";"L";"M";"N";"P";"Q";"R";"S";"T";"V";"W";"Y"},""))),{72.08;104.14;115.08;129.11;148.17;58.05;138.14;114.16;130.18;114.16;132.2;115.1;98.12;129.13;158.19;88.08;102.1;100.13;187.21;164.17})/1000</f>
        <v>36.887279999999997</v>
      </c>
      <c r="J116" s="3" t="s">
        <v>4219</v>
      </c>
      <c r="K116" s="4" t="s">
        <v>12</v>
      </c>
      <c r="M116">
        <f>LEN(SUBSTITUTE(PROTEIN_stoich[[#This Row],[sequence]],"*",""))</f>
        <v>325</v>
      </c>
      <c r="O116" t="s">
        <v>16</v>
      </c>
      <c r="P116" t="str">
        <f>_xlfn.LET(_xlpm.id,PROTEIN_stoich[[#This Row],[uniprot]],HYPERLINK("https://www.uniprot.org/uniprotkb/"&amp;_xlpm.id&amp;"/entry",_xlpm.id))</f>
        <v>A0A2T0A633</v>
      </c>
      <c r="Q116" t="e">
        <f>_xlfn.XLOOKUP(PROTEIN_stoich[[#This Row],[uniprot]],[1]!UniprotIFO[Entry],[1]!UniprotIFO[Gene Ontology IDs],"")</f>
        <v>#REF!</v>
      </c>
      <c r="R116" t="e">
        <f>_xlfn.XLOOKUP(PROTEIN_stoich[[#This Row],[uniprot]],[1]!UniprotIFO[Entry],[1]!UniprotIFO[essential?],"")</f>
        <v>#REF!</v>
      </c>
      <c r="S116" t="e">
        <f>_xlfn.XLOOKUP(PROTEIN_stoich[[#This Row],[sequence]],[2]!Table1[sequence_without_asterisks],[2]!Table1[protein_stoich seq matches],"")</f>
        <v>#REF!</v>
      </c>
      <c r="T116" t="e">
        <f>_xlfn.XLOOKUP(PROTEIN_stoich[[#This Row],[uniprot]],[1]!UniprotIFO[Entry],[1]!UniprotIFO[protein_id in GSM model format],"")</f>
        <v>#REF!</v>
      </c>
    </row>
    <row r="117" spans="1:20" x14ac:dyDescent="0.2">
      <c r="A1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rt7872</v>
      </c>
      <c r="B117" s="3" t="s">
        <v>3014</v>
      </c>
      <c r="C117" t="s">
        <v>110</v>
      </c>
      <c r="D117" t="s">
        <v>3015</v>
      </c>
      <c r="E117" t="s">
        <v>53</v>
      </c>
      <c r="G1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 s="4">
        <v>0</v>
      </c>
      <c r="I117" s="25" cm="1">
        <f t="array" ref="I117">SUMPRODUCT((LEN(PROTEIN_stoich[[#This Row],[sequence]])-LEN(SUBSTITUTE(PROTEIN_stoich[[#This Row],[sequence]],{"A";"C";"D";"E";"F";"G";"H";"I";"K";"L";"M";"N";"P";"Q";"R";"S";"T";"V";"W";"Y"},""))),{72.08;104.14;115.08;129.11;148.17;58.05;138.14;114.16;130.18;114.16;132.2;115.1;98.12;129.13;158.19;88.08;102.1;100.13;187.21;164.17})/1000</f>
        <v>69.478369999999998</v>
      </c>
      <c r="J117" s="3" t="s">
        <v>4218</v>
      </c>
      <c r="K117" s="4" t="s">
        <v>12</v>
      </c>
      <c r="M117">
        <f>LEN(SUBSTITUTE(PROTEIN_stoich[[#This Row],[sequence]],"*",""))</f>
        <v>618</v>
      </c>
      <c r="O117" t="s">
        <v>16</v>
      </c>
      <c r="P117" t="str">
        <f>_xlfn.LET(_xlpm.id,PROTEIN_stoich[[#This Row],[uniprot]],HYPERLINK("https://www.uniprot.org/uniprotkb/"&amp;_xlpm.id&amp;"/entry",_xlpm.id))</f>
        <v>A0A2T0A638</v>
      </c>
      <c r="Q117" t="e">
        <f>_xlfn.XLOOKUP(PROTEIN_stoich[[#This Row],[uniprot]],[1]!UniprotIFO[Entry],[1]!UniprotIFO[Gene Ontology IDs],"")</f>
        <v>#REF!</v>
      </c>
      <c r="R117" t="e">
        <f>_xlfn.XLOOKUP(PROTEIN_stoich[[#This Row],[uniprot]],[1]!UniprotIFO[Entry],[1]!UniprotIFO[essential?],"")</f>
        <v>#REF!</v>
      </c>
      <c r="S117" t="e">
        <f>_xlfn.XLOOKUP(PROTEIN_stoich[[#This Row],[sequence]],[2]!Table1[sequence_without_asterisks],[2]!Table1[protein_stoich seq matches],"")</f>
        <v>#REF!</v>
      </c>
      <c r="T117" t="e">
        <f>_xlfn.XLOOKUP(PROTEIN_stoich[[#This Row],[uniprot]],[1]!UniprotIFO[Entry],[1]!UniprotIFO[protein_id in GSM model format],"")</f>
        <v>#REF!</v>
      </c>
    </row>
    <row r="118" spans="1:20" x14ac:dyDescent="0.2">
      <c r="A1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rt7857</v>
      </c>
      <c r="B118" s="3" t="s">
        <v>3012</v>
      </c>
      <c r="C118" t="s">
        <v>72</v>
      </c>
      <c r="D118" t="s">
        <v>3013</v>
      </c>
      <c r="E118" t="s">
        <v>16</v>
      </c>
      <c r="G1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 s="4">
        <v>0</v>
      </c>
      <c r="I118" s="25" cm="1">
        <f t="array" ref="I118">SUMPRODUCT((LEN(PROTEIN_stoich[[#This Row],[sequence]])-LEN(SUBSTITUTE(PROTEIN_stoich[[#This Row],[sequence]],{"A";"C";"D";"E";"F";"G";"H";"I";"K";"L";"M";"N";"P";"Q";"R";"S";"T";"V";"W";"Y"},""))),{72.08;104.14;115.08;129.11;148.17;58.05;138.14;114.16;130.18;114.16;132.2;115.1;98.12;129.13;158.19;88.08;102.1;100.13;187.21;164.17})/1000</f>
        <v>51.650249999999993</v>
      </c>
      <c r="J118" s="3" t="s">
        <v>4217</v>
      </c>
      <c r="K118" s="4" t="s">
        <v>12</v>
      </c>
      <c r="M118">
        <f>LEN(SUBSTITUTE(PROTEIN_stoich[[#This Row],[sequence]],"*",""))</f>
        <v>463</v>
      </c>
      <c r="O118" t="s">
        <v>16</v>
      </c>
      <c r="P118" t="str">
        <f>_xlfn.LET(_xlpm.id,PROTEIN_stoich[[#This Row],[uniprot]],HYPERLINK("https://www.uniprot.org/uniprotkb/"&amp;_xlpm.id&amp;"/entry",_xlpm.id))</f>
        <v>A0A2T0A626</v>
      </c>
      <c r="Q118" t="e">
        <f>_xlfn.XLOOKUP(PROTEIN_stoich[[#This Row],[uniprot]],[1]!UniprotIFO[Entry],[1]!UniprotIFO[Gene Ontology IDs],"")</f>
        <v>#REF!</v>
      </c>
      <c r="R118" t="e">
        <f>_xlfn.XLOOKUP(PROTEIN_stoich[[#This Row],[uniprot]],[1]!UniprotIFO[Entry],[1]!UniprotIFO[essential?],"")</f>
        <v>#REF!</v>
      </c>
      <c r="S118" t="e">
        <f>_xlfn.XLOOKUP(PROTEIN_stoich[[#This Row],[sequence]],[2]!Table1[sequence_without_asterisks],[2]!Table1[protein_stoich seq matches],"")</f>
        <v>#REF!</v>
      </c>
      <c r="T118" t="e">
        <f>_xlfn.XLOOKUP(PROTEIN_stoich[[#This Row],[uniprot]],[1]!UniprotIFO[Entry],[1]!UniprotIFO[protein_id in GSM model format],"")</f>
        <v>#REF!</v>
      </c>
    </row>
    <row r="119" spans="1:20" x14ac:dyDescent="0.2">
      <c r="A1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rt7845</v>
      </c>
      <c r="B119" s="3" t="s">
        <v>3010</v>
      </c>
      <c r="C119" t="s">
        <v>621</v>
      </c>
      <c r="D119" t="s">
        <v>3011</v>
      </c>
      <c r="E119" t="s">
        <v>16</v>
      </c>
      <c r="G119"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19" s="4" t="s">
        <v>863</v>
      </c>
      <c r="I119" s="25" cm="1">
        <f t="array" ref="I119">SUMPRODUCT((LEN(PROTEIN_stoich[[#This Row],[sequence]])-LEN(SUBSTITUTE(PROTEIN_stoich[[#This Row],[sequence]],{"A";"C";"D";"E";"F";"G";"H";"I";"K";"L";"M";"N";"P";"Q";"R";"S";"T";"V";"W";"Y"},""))),{72.08;104.14;115.08;129.11;148.17;58.05;138.14;114.16;130.18;114.16;132.2;115.1;98.12;129.13;158.19;88.08;102.1;100.13;187.21;164.17})/1000</f>
        <v>59.105889999999995</v>
      </c>
      <c r="J119" s="3" t="s">
        <v>4216</v>
      </c>
      <c r="K119" s="4" t="s">
        <v>12</v>
      </c>
      <c r="M119">
        <f>LEN(SUBSTITUTE(PROTEIN_stoich[[#This Row],[sequence]],"*",""))</f>
        <v>550</v>
      </c>
      <c r="N119" t="s">
        <v>4800</v>
      </c>
      <c r="O119" t="s">
        <v>16</v>
      </c>
      <c r="P119" t="str">
        <f>_xlfn.LET(_xlpm.id,PROTEIN_stoich[[#This Row],[uniprot]],HYPERLINK("https://www.uniprot.org/uniprotkb/"&amp;_xlpm.id&amp;"/entry",_xlpm.id))</f>
        <v>A0A2T0A648</v>
      </c>
      <c r="Q119" t="e">
        <f>_xlfn.XLOOKUP(PROTEIN_stoich[[#This Row],[uniprot]],[1]!UniprotIFO[Entry],[1]!UniprotIFO[Gene Ontology IDs],"")</f>
        <v>#REF!</v>
      </c>
      <c r="R119" t="e">
        <f>_xlfn.XLOOKUP(PROTEIN_stoich[[#This Row],[uniprot]],[1]!UniprotIFO[Entry],[1]!UniprotIFO[essential?],"")</f>
        <v>#REF!</v>
      </c>
      <c r="S119" t="e">
        <f>_xlfn.XLOOKUP(PROTEIN_stoich[[#This Row],[sequence]],[2]!Table1[sequence_without_asterisks],[2]!Table1[protein_stoich seq matches],"")</f>
        <v>#REF!</v>
      </c>
      <c r="T119" t="e">
        <f>_xlfn.XLOOKUP(PROTEIN_stoich[[#This Row],[uniprot]],[1]!UniprotIFO[Entry],[1]!UniprotIFO[protein_id in GSM model format],"")</f>
        <v>#REF!</v>
      </c>
    </row>
    <row r="120" spans="1:20" x14ac:dyDescent="0.2">
      <c r="A1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rt7840</v>
      </c>
      <c r="B120" s="3" t="s">
        <v>3008</v>
      </c>
      <c r="C120" t="s">
        <v>497</v>
      </c>
      <c r="D120" t="s">
        <v>3009</v>
      </c>
      <c r="E120" t="s">
        <v>23</v>
      </c>
      <c r="G1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 s="4">
        <v>0</v>
      </c>
      <c r="I120" s="25" cm="1">
        <f t="array" ref="I120">SUMPRODUCT((LEN(PROTEIN_stoich[[#This Row],[sequence]])-LEN(SUBSTITUTE(PROTEIN_stoich[[#This Row],[sequence]],{"A";"C";"D";"E";"F";"G";"H";"I";"K";"L";"M";"N";"P";"Q";"R";"S";"T";"V";"W";"Y"},""))),{72.08;104.14;115.08;129.11;148.17;58.05;138.14;114.16;130.18;114.16;132.2;115.1;98.12;129.13;158.19;88.08;102.1;100.13;187.21;164.17})/1000</f>
        <v>52.514300000000006</v>
      </c>
      <c r="J120" s="3" t="s">
        <v>4215</v>
      </c>
      <c r="K120" s="4" t="s">
        <v>12</v>
      </c>
      <c r="M120">
        <f>LEN(SUBSTITUTE(PROTEIN_stoich[[#This Row],[sequence]],"*",""))</f>
        <v>498</v>
      </c>
      <c r="O120" t="s">
        <v>16</v>
      </c>
      <c r="P120" t="str">
        <f>_xlfn.LET(_xlpm.id,PROTEIN_stoich[[#This Row],[uniprot]],HYPERLINK("https://www.uniprot.org/uniprotkb/"&amp;_xlpm.id&amp;"/entry",_xlpm.id))</f>
        <v>A0A2T0A622</v>
      </c>
      <c r="Q120" t="e">
        <f>_xlfn.XLOOKUP(PROTEIN_stoich[[#This Row],[uniprot]],[1]!UniprotIFO[Entry],[1]!UniprotIFO[Gene Ontology IDs],"")</f>
        <v>#REF!</v>
      </c>
      <c r="R120" t="e">
        <f>_xlfn.XLOOKUP(PROTEIN_stoich[[#This Row],[uniprot]],[1]!UniprotIFO[Entry],[1]!UniprotIFO[essential?],"")</f>
        <v>#REF!</v>
      </c>
      <c r="S120" t="e">
        <f>_xlfn.XLOOKUP(PROTEIN_stoich[[#This Row],[sequence]],[2]!Table1[sequence_without_asterisks],[2]!Table1[protein_stoich seq matches],"")</f>
        <v>#REF!</v>
      </c>
      <c r="T120" t="e">
        <f>_xlfn.XLOOKUP(PROTEIN_stoich[[#This Row],[uniprot]],[1]!UniprotIFO[Entry],[1]!UniprotIFO[protein_id in GSM model format],"")</f>
        <v>#REF!</v>
      </c>
    </row>
    <row r="121" spans="1:20" x14ac:dyDescent="0.2">
      <c r="A1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rt7838</v>
      </c>
      <c r="B121" s="3" t="s">
        <v>3005</v>
      </c>
      <c r="C121" t="s">
        <v>3006</v>
      </c>
      <c r="D121" t="s">
        <v>3007</v>
      </c>
      <c r="E121" t="s">
        <v>16</v>
      </c>
      <c r="G1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 s="4">
        <v>0</v>
      </c>
      <c r="I121" s="25" cm="1">
        <f t="array" ref="I121">SUMPRODUCT((LEN(PROTEIN_stoich[[#This Row],[sequence]])-LEN(SUBSTITUTE(PROTEIN_stoich[[#This Row],[sequence]],{"A";"C";"D";"E";"F";"G";"H";"I";"K";"L";"M";"N";"P";"Q";"R";"S";"T";"V";"W";"Y"},""))),{72.08;104.14;115.08;129.11;148.17;58.05;138.14;114.16;130.18;114.16;132.2;115.1;98.12;129.13;158.19;88.08;102.1;100.13;187.21;164.17})/1000</f>
        <v>34.956700000000005</v>
      </c>
      <c r="J121" s="3" t="s">
        <v>4214</v>
      </c>
      <c r="K121" s="4" t="s">
        <v>12</v>
      </c>
      <c r="M121">
        <f>LEN(SUBSTITUTE(PROTEIN_stoich[[#This Row],[sequence]],"*",""))</f>
        <v>315</v>
      </c>
      <c r="O121" t="s">
        <v>16</v>
      </c>
      <c r="P121" t="str">
        <f>_xlfn.LET(_xlpm.id,PROTEIN_stoich[[#This Row],[uniprot]],HYPERLINK("https://www.uniprot.org/uniprotkb/"&amp;_xlpm.id&amp;"/entry",_xlpm.id))</f>
        <v>A0A2T0A627</v>
      </c>
      <c r="Q121" t="e">
        <f>_xlfn.XLOOKUP(PROTEIN_stoich[[#This Row],[uniprot]],[1]!UniprotIFO[Entry],[1]!UniprotIFO[Gene Ontology IDs],"")</f>
        <v>#REF!</v>
      </c>
      <c r="R121" t="e">
        <f>_xlfn.XLOOKUP(PROTEIN_stoich[[#This Row],[uniprot]],[1]!UniprotIFO[Entry],[1]!UniprotIFO[essential?],"")</f>
        <v>#REF!</v>
      </c>
      <c r="S121" t="e">
        <f>_xlfn.XLOOKUP(PROTEIN_stoich[[#This Row],[sequence]],[2]!Table1[sequence_without_asterisks],[2]!Table1[protein_stoich seq matches],"")</f>
        <v>#REF!</v>
      </c>
      <c r="T121" t="e">
        <f>_xlfn.XLOOKUP(PROTEIN_stoich[[#This Row],[uniprot]],[1]!UniprotIFO[Entry],[1]!UniprotIFO[protein_id in GSM model format],"")</f>
        <v>#REF!</v>
      </c>
    </row>
    <row r="122" spans="1:20" x14ac:dyDescent="0.2">
      <c r="A1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rt7835</v>
      </c>
      <c r="B122" s="3" t="s">
        <v>3003</v>
      </c>
      <c r="C122" t="s">
        <v>615</v>
      </c>
      <c r="D122" t="s">
        <v>3004</v>
      </c>
      <c r="E122" t="s">
        <v>16</v>
      </c>
      <c r="G1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 s="4">
        <v>0</v>
      </c>
      <c r="I122" s="25" cm="1">
        <f t="array" ref="I122">SUMPRODUCT((LEN(PROTEIN_stoich[[#This Row],[sequence]])-LEN(SUBSTITUTE(PROTEIN_stoich[[#This Row],[sequence]],{"A";"C";"D";"E";"F";"G";"H";"I";"K";"L";"M";"N";"P";"Q";"R";"S";"T";"V";"W";"Y"},""))),{72.08;104.14;115.08;129.11;148.17;58.05;138.14;114.16;130.18;114.16;132.2;115.1;98.12;129.13;158.19;88.08;102.1;100.13;187.21;164.17})/1000</f>
        <v>29.154529999999998</v>
      </c>
      <c r="J122" s="3" t="s">
        <v>4213</v>
      </c>
      <c r="K122" s="4" t="s">
        <v>12</v>
      </c>
      <c r="M122">
        <f>LEN(SUBSTITUTE(PROTEIN_stoich[[#This Row],[sequence]],"*",""))</f>
        <v>252</v>
      </c>
      <c r="O122" t="s">
        <v>16</v>
      </c>
      <c r="P122" t="str">
        <f>_xlfn.LET(_xlpm.id,PROTEIN_stoich[[#This Row],[uniprot]],HYPERLINK("https://www.uniprot.org/uniprotkb/"&amp;_xlpm.id&amp;"/entry",_xlpm.id))</f>
        <v>A0A2T0A644</v>
      </c>
      <c r="Q122" t="e">
        <f>_xlfn.XLOOKUP(PROTEIN_stoich[[#This Row],[uniprot]],[1]!UniprotIFO[Entry],[1]!UniprotIFO[Gene Ontology IDs],"")</f>
        <v>#REF!</v>
      </c>
      <c r="R122" t="e">
        <f>_xlfn.XLOOKUP(PROTEIN_stoich[[#This Row],[uniprot]],[1]!UniprotIFO[Entry],[1]!UniprotIFO[essential?],"")</f>
        <v>#REF!</v>
      </c>
      <c r="S122" t="e">
        <f>_xlfn.XLOOKUP(PROTEIN_stoich[[#This Row],[sequence]],[2]!Table1[sequence_without_asterisks],[2]!Table1[protein_stoich seq matches],"")</f>
        <v>#REF!</v>
      </c>
      <c r="T122" t="e">
        <f>_xlfn.XLOOKUP(PROTEIN_stoich[[#This Row],[uniprot]],[1]!UniprotIFO[Entry],[1]!UniprotIFO[protein_id in GSM model format],"")</f>
        <v>#REF!</v>
      </c>
    </row>
    <row r="123" spans="1:20" x14ac:dyDescent="0.2">
      <c r="A1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rt7829</v>
      </c>
      <c r="B123" s="3" t="s">
        <v>3000</v>
      </c>
      <c r="C123" t="s">
        <v>290</v>
      </c>
      <c r="D123" t="s">
        <v>3001</v>
      </c>
      <c r="E123" t="s">
        <v>23</v>
      </c>
      <c r="G123"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23" s="4" t="s">
        <v>3002</v>
      </c>
      <c r="I123" s="25" cm="1">
        <f t="array" ref="I123">SUMPRODUCT((LEN(PROTEIN_stoich[[#This Row],[sequence]])-LEN(SUBSTITUTE(PROTEIN_stoich[[#This Row],[sequence]],{"A";"C";"D";"E";"F";"G";"H";"I";"K";"L";"M";"N";"P";"Q";"R";"S";"T";"V";"W";"Y"},""))),{72.08;104.14;115.08;129.11;148.17;58.05;138.14;114.16;130.18;114.16;132.2;115.1;98.12;129.13;158.19;88.08;102.1;100.13;187.21;164.17})/1000</f>
        <v>67.455380000000005</v>
      </c>
      <c r="J123" s="3" t="s">
        <v>4212</v>
      </c>
      <c r="K123" s="4" t="s">
        <v>12</v>
      </c>
      <c r="M123">
        <f>LEN(SUBSTITUTE(PROTEIN_stoich[[#This Row],[sequence]],"*",""))</f>
        <v>630</v>
      </c>
      <c r="N123" t="s">
        <v>4813</v>
      </c>
      <c r="O123" t="s">
        <v>16</v>
      </c>
      <c r="P123" t="str">
        <f>_xlfn.LET(_xlpm.id,PROTEIN_stoich[[#This Row],[uniprot]],HYPERLINK("https://www.uniprot.org/uniprotkb/"&amp;_xlpm.id&amp;"/entry",_xlpm.id))</f>
        <v>A0A2T0A611</v>
      </c>
      <c r="Q123" t="e">
        <f>_xlfn.XLOOKUP(PROTEIN_stoich[[#This Row],[uniprot]],[1]!UniprotIFO[Entry],[1]!UniprotIFO[Gene Ontology IDs],"")</f>
        <v>#REF!</v>
      </c>
      <c r="R123" t="e">
        <f>_xlfn.XLOOKUP(PROTEIN_stoich[[#This Row],[uniprot]],[1]!UniprotIFO[Entry],[1]!UniprotIFO[essential?],"")</f>
        <v>#REF!</v>
      </c>
      <c r="S123" t="e">
        <f>_xlfn.XLOOKUP(PROTEIN_stoich[[#This Row],[sequence]],[2]!Table1[sequence_without_asterisks],[2]!Table1[protein_stoich seq matches],"")</f>
        <v>#REF!</v>
      </c>
      <c r="T123" t="e">
        <f>_xlfn.XLOOKUP(PROTEIN_stoich[[#This Row],[uniprot]],[1]!UniprotIFO[Entry],[1]!UniprotIFO[protein_id in GSM model format],"")</f>
        <v>#REF!</v>
      </c>
    </row>
    <row r="124" spans="1:20" x14ac:dyDescent="0.2">
      <c r="A1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rt7828</v>
      </c>
      <c r="B124" s="3" t="s">
        <v>2998</v>
      </c>
      <c r="C124" t="s">
        <v>556</v>
      </c>
      <c r="D124" t="s">
        <v>2999</v>
      </c>
      <c r="E124" t="s">
        <v>16</v>
      </c>
      <c r="G1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 s="4">
        <v>0</v>
      </c>
      <c r="I124" s="25" cm="1">
        <f t="array" ref="I124">SUMPRODUCT((LEN(PROTEIN_stoich[[#This Row],[sequence]])-LEN(SUBSTITUTE(PROTEIN_stoich[[#This Row],[sequence]],{"A";"C";"D";"E";"F";"G";"H";"I";"K";"L";"M";"N";"P";"Q";"R";"S";"T";"V";"W";"Y"},""))),{72.08;104.14;115.08;129.11;148.17;58.05;138.14;114.16;130.18;114.16;132.2;115.1;98.12;129.13;158.19;88.08;102.1;100.13;187.21;164.17})/1000</f>
        <v>49.499909999999986</v>
      </c>
      <c r="J124" s="3" t="s">
        <v>4211</v>
      </c>
      <c r="K124" s="4" t="s">
        <v>12</v>
      </c>
      <c r="M124">
        <f>LEN(SUBSTITUTE(PROTEIN_stoich[[#This Row],[sequence]],"*",""))</f>
        <v>442</v>
      </c>
      <c r="O124" t="s">
        <v>16</v>
      </c>
      <c r="P124" t="str">
        <f>_xlfn.LET(_xlpm.id,PROTEIN_stoich[[#This Row],[uniprot]],HYPERLINK("https://www.uniprot.org/uniprotkb/"&amp;_xlpm.id&amp;"/entry",_xlpm.id))</f>
        <v>A0A0K3CJ95</v>
      </c>
      <c r="Q124" t="e">
        <f>_xlfn.XLOOKUP(PROTEIN_stoich[[#This Row],[uniprot]],[1]!UniprotIFO[Entry],[1]!UniprotIFO[Gene Ontology IDs],"")</f>
        <v>#REF!</v>
      </c>
      <c r="R124" t="e">
        <f>_xlfn.XLOOKUP(PROTEIN_stoich[[#This Row],[uniprot]],[1]!UniprotIFO[Entry],[1]!UniprotIFO[essential?],"")</f>
        <v>#REF!</v>
      </c>
      <c r="S124" t="e">
        <f>_xlfn.XLOOKUP(PROTEIN_stoich[[#This Row],[sequence]],[2]!Table1[sequence_without_asterisks],[2]!Table1[protein_stoich seq matches],"")</f>
        <v>#REF!</v>
      </c>
      <c r="T124" t="e">
        <f>_xlfn.XLOOKUP(PROTEIN_stoich[[#This Row],[uniprot]],[1]!UniprotIFO[Entry],[1]!UniprotIFO[protein_id in GSM model format],"")</f>
        <v>#REF!</v>
      </c>
    </row>
    <row r="125" spans="1:20" x14ac:dyDescent="0.2">
      <c r="A1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rt7825</v>
      </c>
      <c r="B125" s="3" t="s">
        <v>2996</v>
      </c>
      <c r="C125" t="s">
        <v>480</v>
      </c>
      <c r="D125" t="s">
        <v>2997</v>
      </c>
      <c r="E125" t="s">
        <v>16</v>
      </c>
      <c r="G1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 s="4">
        <v>0</v>
      </c>
      <c r="I125" s="25" cm="1">
        <f t="array" ref="I125">SUMPRODUCT((LEN(PROTEIN_stoich[[#This Row],[sequence]])-LEN(SUBSTITUTE(PROTEIN_stoich[[#This Row],[sequence]],{"A";"C";"D";"E";"F";"G";"H";"I";"K";"L";"M";"N";"P";"Q";"R";"S";"T";"V";"W";"Y"},""))),{72.08;104.14;115.08;129.11;148.17;58.05;138.14;114.16;130.18;114.16;132.2;115.1;98.12;129.13;158.19;88.08;102.1;100.13;187.21;164.17})/1000</f>
        <v>20.210080000000001</v>
      </c>
      <c r="J125" s="3" t="s">
        <v>4210</v>
      </c>
      <c r="K125" s="4" t="s">
        <v>12</v>
      </c>
      <c r="M125">
        <f>LEN(SUBSTITUTE(PROTEIN_stoich[[#This Row],[sequence]],"*",""))</f>
        <v>187</v>
      </c>
      <c r="O125" t="s">
        <v>16</v>
      </c>
      <c r="P125" t="str">
        <f>_xlfn.LET(_xlpm.id,PROTEIN_stoich[[#This Row],[uniprot]],HYPERLINK("https://www.uniprot.org/uniprotkb/"&amp;_xlpm.id&amp;"/entry",_xlpm.id))</f>
        <v>A0A0K3CG70</v>
      </c>
      <c r="Q125" t="e">
        <f>_xlfn.XLOOKUP(PROTEIN_stoich[[#This Row],[uniprot]],[1]!UniprotIFO[Entry],[1]!UniprotIFO[Gene Ontology IDs],"")</f>
        <v>#REF!</v>
      </c>
      <c r="R125" t="e">
        <f>_xlfn.XLOOKUP(PROTEIN_stoich[[#This Row],[uniprot]],[1]!UniprotIFO[Entry],[1]!UniprotIFO[essential?],"")</f>
        <v>#REF!</v>
      </c>
      <c r="S125" t="e">
        <f>_xlfn.XLOOKUP(PROTEIN_stoich[[#This Row],[sequence]],[2]!Table1[sequence_without_asterisks],[2]!Table1[protein_stoich seq matches],"")</f>
        <v>#REF!</v>
      </c>
      <c r="T125" t="e">
        <f>_xlfn.XLOOKUP(PROTEIN_stoich[[#This Row],[uniprot]],[1]!UniprotIFO[Entry],[1]!UniprotIFO[protein_id in GSM model format],"")</f>
        <v>#REF!</v>
      </c>
    </row>
    <row r="126" spans="1:20" x14ac:dyDescent="0.2">
      <c r="A1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rt7819</v>
      </c>
      <c r="B126" s="3" t="s">
        <v>2994</v>
      </c>
      <c r="C126" t="s">
        <v>367</v>
      </c>
      <c r="D126" t="s">
        <v>2995</v>
      </c>
      <c r="E126" t="s">
        <v>335</v>
      </c>
      <c r="G1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 s="4">
        <v>0</v>
      </c>
      <c r="I126" s="25" cm="1">
        <f t="array" ref="I126">SUMPRODUCT((LEN(PROTEIN_stoich[[#This Row],[sequence]])-LEN(SUBSTITUTE(PROTEIN_stoich[[#This Row],[sequence]],{"A";"C";"D";"E";"F";"G";"H";"I";"K";"L";"M";"N";"P";"Q";"R";"S";"T";"V";"W";"Y"},""))),{72.08;104.14;115.08;129.11;148.17;58.05;138.14;114.16;130.18;114.16;132.2;115.1;98.12;129.13;158.19;88.08;102.1;100.13;187.21;164.17})/1000</f>
        <v>79.555340000000001</v>
      </c>
      <c r="J126" s="3" t="s">
        <v>4209</v>
      </c>
      <c r="K126" s="4" t="s">
        <v>12</v>
      </c>
      <c r="M126">
        <f>LEN(SUBSTITUTE(PROTEIN_stoich[[#This Row],[sequence]],"*",""))</f>
        <v>727</v>
      </c>
      <c r="O126" t="s">
        <v>16</v>
      </c>
      <c r="P126" t="str">
        <f>_xlfn.LET(_xlpm.id,PROTEIN_stoich[[#This Row],[uniprot]],HYPERLINK("https://www.uniprot.org/uniprotkb/"&amp;_xlpm.id&amp;"/entry",_xlpm.id))</f>
        <v>A0A0K3CJ85</v>
      </c>
      <c r="Q126" t="e">
        <f>_xlfn.XLOOKUP(PROTEIN_stoich[[#This Row],[uniprot]],[1]!UniprotIFO[Entry],[1]!UniprotIFO[Gene Ontology IDs],"")</f>
        <v>#REF!</v>
      </c>
      <c r="R126" t="e">
        <f>_xlfn.XLOOKUP(PROTEIN_stoich[[#This Row],[uniprot]],[1]!UniprotIFO[Entry],[1]!UniprotIFO[essential?],"")</f>
        <v>#REF!</v>
      </c>
      <c r="S126" t="e">
        <f>_xlfn.XLOOKUP(PROTEIN_stoich[[#This Row],[sequence]],[2]!Table1[sequence_without_asterisks],[2]!Table1[protein_stoich seq matches],"")</f>
        <v>#REF!</v>
      </c>
      <c r="T126" t="e">
        <f>_xlfn.XLOOKUP(PROTEIN_stoich[[#This Row],[uniprot]],[1]!UniprotIFO[Entry],[1]!UniprotIFO[protein_id in GSM model format],"")</f>
        <v>#REF!</v>
      </c>
    </row>
    <row r="127" spans="1:20" x14ac:dyDescent="0.2">
      <c r="A1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rt7817</v>
      </c>
      <c r="B127" s="3" t="s">
        <v>2991</v>
      </c>
      <c r="C127" t="s">
        <v>2992</v>
      </c>
      <c r="D127" t="s">
        <v>2993</v>
      </c>
      <c r="E127" t="s">
        <v>29</v>
      </c>
      <c r="G1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 s="4">
        <v>0</v>
      </c>
      <c r="I127" s="25" cm="1">
        <f t="array" ref="I127">SUMPRODUCT((LEN(PROTEIN_stoich[[#This Row],[sequence]])-LEN(SUBSTITUTE(PROTEIN_stoich[[#This Row],[sequence]],{"A";"C";"D";"E";"F";"G";"H";"I";"K";"L";"M";"N";"P";"Q";"R";"S";"T";"V";"W";"Y"},""))),{72.08;104.14;115.08;129.11;148.17;58.05;138.14;114.16;130.18;114.16;132.2;115.1;98.12;129.13;158.19;88.08;102.1;100.13;187.21;164.17})/1000</f>
        <v>70.316889999999987</v>
      </c>
      <c r="J127" s="3" t="s">
        <v>4208</v>
      </c>
      <c r="K127" s="4" t="s">
        <v>12</v>
      </c>
      <c r="M127">
        <f>LEN(SUBSTITUTE(PROTEIN_stoich[[#This Row],[sequence]],"*",""))</f>
        <v>638</v>
      </c>
      <c r="O127" t="s">
        <v>16</v>
      </c>
      <c r="P127" t="str">
        <f>_xlfn.LET(_xlpm.id,PROTEIN_stoich[[#This Row],[uniprot]],HYPERLINK("https://www.uniprot.org/uniprotkb/"&amp;_xlpm.id&amp;"/entry",_xlpm.id))</f>
        <v>A0A0K3CJK9</v>
      </c>
      <c r="Q127" t="e">
        <f>_xlfn.XLOOKUP(PROTEIN_stoich[[#This Row],[uniprot]],[1]!UniprotIFO[Entry],[1]!UniprotIFO[Gene Ontology IDs],"")</f>
        <v>#REF!</v>
      </c>
      <c r="R127" t="e">
        <f>_xlfn.XLOOKUP(PROTEIN_stoich[[#This Row],[uniprot]],[1]!UniprotIFO[Entry],[1]!UniprotIFO[essential?],"")</f>
        <v>#REF!</v>
      </c>
      <c r="S127" t="e">
        <f>_xlfn.XLOOKUP(PROTEIN_stoich[[#This Row],[sequence]],[2]!Table1[sequence_without_asterisks],[2]!Table1[protein_stoich seq matches],"")</f>
        <v>#REF!</v>
      </c>
      <c r="T127" t="e">
        <f>_xlfn.XLOOKUP(PROTEIN_stoich[[#This Row],[uniprot]],[1]!UniprotIFO[Entry],[1]!UniprotIFO[protein_id in GSM model format],"")</f>
        <v>#REF!</v>
      </c>
    </row>
    <row r="128" spans="1:20" x14ac:dyDescent="0.2">
      <c r="A1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rt7814</v>
      </c>
      <c r="B128" s="3" t="s">
        <v>2989</v>
      </c>
      <c r="C128" t="s">
        <v>2989</v>
      </c>
      <c r="D128" t="s">
        <v>2990</v>
      </c>
      <c r="E128" t="s">
        <v>16</v>
      </c>
      <c r="G12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28" s="4" t="s">
        <v>902</v>
      </c>
      <c r="I128" s="25" cm="1">
        <f t="array" ref="I128">SUMPRODUCT((LEN(PROTEIN_stoich[[#This Row],[sequence]])-LEN(SUBSTITUTE(PROTEIN_stoich[[#This Row],[sequence]],{"A";"C";"D";"E";"F";"G";"H";"I";"K";"L";"M";"N";"P";"Q";"R";"S";"T";"V";"W";"Y"},""))),{72.08;104.14;115.08;129.11;148.17;58.05;138.14;114.16;130.18;114.16;132.2;115.1;98.12;129.13;158.19;88.08;102.1;100.13;187.21;164.17})/1000</f>
        <v>40.456549999999993</v>
      </c>
      <c r="J128" s="3" t="s">
        <v>4207</v>
      </c>
      <c r="K128" s="4" t="s">
        <v>12</v>
      </c>
      <c r="M128">
        <f>LEN(SUBSTITUTE(PROTEIN_stoich[[#This Row],[sequence]],"*",""))</f>
        <v>366</v>
      </c>
      <c r="N128" t="s">
        <v>4809</v>
      </c>
      <c r="O128" t="s">
        <v>16</v>
      </c>
      <c r="P128" t="str">
        <f>_xlfn.LET(_xlpm.id,PROTEIN_stoich[[#This Row],[uniprot]],HYPERLINK("https://www.uniprot.org/uniprotkb/"&amp;_xlpm.id&amp;"/entry",_xlpm.id))</f>
        <v>A0A2T0A5X9</v>
      </c>
      <c r="Q128" t="e">
        <f>_xlfn.XLOOKUP(PROTEIN_stoich[[#This Row],[uniprot]],[1]!UniprotIFO[Entry],[1]!UniprotIFO[Gene Ontology IDs],"")</f>
        <v>#REF!</v>
      </c>
      <c r="R128" t="e">
        <f>_xlfn.XLOOKUP(PROTEIN_stoich[[#This Row],[uniprot]],[1]!UniprotIFO[Entry],[1]!UniprotIFO[essential?],"")</f>
        <v>#REF!</v>
      </c>
      <c r="S128" t="e">
        <f>_xlfn.XLOOKUP(PROTEIN_stoich[[#This Row],[sequence]],[2]!Table1[sequence_without_asterisks],[2]!Table1[protein_stoich seq matches],"")</f>
        <v>#REF!</v>
      </c>
      <c r="T128" t="e">
        <f>_xlfn.XLOOKUP(PROTEIN_stoich[[#This Row],[uniprot]],[1]!UniprotIFO[Entry],[1]!UniprotIFO[protein_id in GSM model format],"")</f>
        <v>#REF!</v>
      </c>
    </row>
    <row r="129" spans="1:20" x14ac:dyDescent="0.2">
      <c r="A1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rt7813</v>
      </c>
      <c r="B129" s="3" t="s">
        <v>2986</v>
      </c>
      <c r="C129" t="s">
        <v>614</v>
      </c>
      <c r="D129" t="s">
        <v>2987</v>
      </c>
      <c r="E129" t="s">
        <v>16</v>
      </c>
      <c r="G129" t="str">
        <f>IF(PROTEIN_stoich[[#This Row],[cofactor_manual]]="","",IF(ISNUMBER(FIND("_"&amp;PROTEIN_stoich[[#This Row],[translation_loc]]&amp;":",PROTEIN_stoich[[#This Row],[cofactor_manual]])),PROTEIN_stoich[[#This Row],[cofactor_manual]],SUBSTITUTE(PROTEIN_stoich[[#This Row],[cofactor_manual]],":","_"&amp;PROTEIN_stoich[[#This Row],[translation_loc]]&amp;":")))</f>
        <v>mn2_c:2</v>
      </c>
      <c r="H129" s="4" t="s">
        <v>2988</v>
      </c>
      <c r="I129" s="25" cm="1">
        <f t="array" ref="I129">SUMPRODUCT((LEN(PROTEIN_stoich[[#This Row],[sequence]])-LEN(SUBSTITUTE(PROTEIN_stoich[[#This Row],[sequence]],{"A";"C";"D";"E";"F";"G";"H";"I";"K";"L";"M";"N";"P";"Q";"R";"S";"T";"V";"W";"Y"},""))),{72.08;104.14;115.08;129.11;148.17;58.05;138.14;114.16;130.18;114.16;132.2;115.1;98.12;129.13;158.19;88.08;102.1;100.13;187.21;164.17})/1000</f>
        <v>34.605779999999996</v>
      </c>
      <c r="J129" s="3" t="s">
        <v>4206</v>
      </c>
      <c r="K129" s="4" t="s">
        <v>12</v>
      </c>
      <c r="M129">
        <f>LEN(SUBSTITUTE(PROTEIN_stoich[[#This Row],[sequence]],"*",""))</f>
        <v>321</v>
      </c>
      <c r="N129" t="s">
        <v>4844</v>
      </c>
      <c r="O129" t="s">
        <v>16</v>
      </c>
      <c r="P129" t="str">
        <f>_xlfn.LET(_xlpm.id,PROTEIN_stoich[[#This Row],[uniprot]],HYPERLINK("https://www.uniprot.org/uniprotkb/"&amp;_xlpm.id&amp;"/entry",_xlpm.id))</f>
        <v>A0A0K3CJ80</v>
      </c>
      <c r="Q129" t="e">
        <f>_xlfn.XLOOKUP(PROTEIN_stoich[[#This Row],[uniprot]],[1]!UniprotIFO[Entry],[1]!UniprotIFO[Gene Ontology IDs],"")</f>
        <v>#REF!</v>
      </c>
      <c r="R129" t="e">
        <f>_xlfn.XLOOKUP(PROTEIN_stoich[[#This Row],[uniprot]],[1]!UniprotIFO[Entry],[1]!UniprotIFO[essential?],"")</f>
        <v>#REF!</v>
      </c>
      <c r="S129" t="e">
        <f>_xlfn.XLOOKUP(PROTEIN_stoich[[#This Row],[sequence]],[2]!Table1[sequence_without_asterisks],[2]!Table1[protein_stoich seq matches],"")</f>
        <v>#REF!</v>
      </c>
      <c r="T129" t="e">
        <f>_xlfn.XLOOKUP(PROTEIN_stoich[[#This Row],[uniprot]],[1]!UniprotIFO[Entry],[1]!UniprotIFO[protein_id in GSM model format],"")</f>
        <v>#REF!</v>
      </c>
    </row>
    <row r="130" spans="1:20" x14ac:dyDescent="0.2">
      <c r="A1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rt7777</v>
      </c>
      <c r="B130" s="3" t="s">
        <v>2984</v>
      </c>
      <c r="C130" t="s">
        <v>641</v>
      </c>
      <c r="D130" t="s">
        <v>2985</v>
      </c>
      <c r="E130" t="s">
        <v>98</v>
      </c>
      <c r="G1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 s="4">
        <v>0</v>
      </c>
      <c r="I130" s="25" cm="1">
        <f t="array" ref="I130">SUMPRODUCT((LEN(PROTEIN_stoich[[#This Row],[sequence]])-LEN(SUBSTITUTE(PROTEIN_stoich[[#This Row],[sequence]],{"A";"C";"D";"E";"F";"G";"H";"I";"K";"L";"M";"N";"P";"Q";"R";"S";"T";"V";"W";"Y"},""))),{72.08;104.14;115.08;129.11;148.17;58.05;138.14;114.16;130.18;114.16;132.2;115.1;98.12;129.13;158.19;88.08;102.1;100.13;187.21;164.17})/1000</f>
        <v>36.55809</v>
      </c>
      <c r="J130" s="3" t="s">
        <v>4205</v>
      </c>
      <c r="K130" s="4" t="s">
        <v>12</v>
      </c>
      <c r="M130">
        <f>LEN(SUBSTITUTE(PROTEIN_stoich[[#This Row],[sequence]],"*",""))</f>
        <v>332</v>
      </c>
      <c r="O130" t="s">
        <v>16</v>
      </c>
      <c r="P130" t="str">
        <f>_xlfn.LET(_xlpm.id,PROTEIN_stoich[[#This Row],[uniprot]],HYPERLINK("https://www.uniprot.org/uniprotkb/"&amp;_xlpm.id&amp;"/entry",_xlpm.id))</f>
        <v>A0A2T0A5V2</v>
      </c>
      <c r="Q130" t="e">
        <f>_xlfn.XLOOKUP(PROTEIN_stoich[[#This Row],[uniprot]],[1]!UniprotIFO[Entry],[1]!UniprotIFO[Gene Ontology IDs],"")</f>
        <v>#REF!</v>
      </c>
      <c r="R130" t="e">
        <f>_xlfn.XLOOKUP(PROTEIN_stoich[[#This Row],[uniprot]],[1]!UniprotIFO[Entry],[1]!UniprotIFO[essential?],"")</f>
        <v>#REF!</v>
      </c>
      <c r="S130" t="e">
        <f>_xlfn.XLOOKUP(PROTEIN_stoich[[#This Row],[sequence]],[2]!Table1[sequence_without_asterisks],[2]!Table1[protein_stoich seq matches],"")</f>
        <v>#REF!</v>
      </c>
      <c r="T130" t="e">
        <f>_xlfn.XLOOKUP(PROTEIN_stoich[[#This Row],[uniprot]],[1]!UniprotIFO[Entry],[1]!UniprotIFO[protein_id in GSM model format],"")</f>
        <v>#REF!</v>
      </c>
    </row>
    <row r="131" spans="1:20" x14ac:dyDescent="0.2">
      <c r="A1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rt7776</v>
      </c>
      <c r="B131" s="3" t="s">
        <v>2982</v>
      </c>
      <c r="C131" t="s">
        <v>581</v>
      </c>
      <c r="D131" t="s">
        <v>2983</v>
      </c>
      <c r="E131" t="s">
        <v>23</v>
      </c>
      <c r="G1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 s="4">
        <v>0</v>
      </c>
      <c r="I131" s="25" cm="1">
        <f t="array" ref="I131">SUMPRODUCT((LEN(PROTEIN_stoich[[#This Row],[sequence]])-LEN(SUBSTITUTE(PROTEIN_stoich[[#This Row],[sequence]],{"A";"C";"D";"E";"F";"G";"H";"I";"K";"L";"M";"N";"P";"Q";"R";"S";"T";"V";"W";"Y"},""))),{72.08;104.14;115.08;129.11;148.17;58.05;138.14;114.16;130.18;114.16;132.2;115.1;98.12;129.13;158.19;88.08;102.1;100.13;187.21;164.17})/1000</f>
        <v>35.576579999999993</v>
      </c>
      <c r="J131" s="3" t="s">
        <v>4204</v>
      </c>
      <c r="K131" s="4" t="s">
        <v>12</v>
      </c>
      <c r="M131">
        <f>LEN(SUBSTITUTE(PROTEIN_stoich[[#This Row],[sequence]],"*",""))</f>
        <v>337</v>
      </c>
      <c r="O131" t="s">
        <v>16</v>
      </c>
      <c r="P131" t="str">
        <f>_xlfn.LET(_xlpm.id,PROTEIN_stoich[[#This Row],[uniprot]],HYPERLINK("https://www.uniprot.org/uniprotkb/"&amp;_xlpm.id&amp;"/entry",_xlpm.id))</f>
        <v>A0A2T0A5U1</v>
      </c>
      <c r="Q131" t="e">
        <f>_xlfn.XLOOKUP(PROTEIN_stoich[[#This Row],[uniprot]],[1]!UniprotIFO[Entry],[1]!UniprotIFO[Gene Ontology IDs],"")</f>
        <v>#REF!</v>
      </c>
      <c r="R131" t="e">
        <f>_xlfn.XLOOKUP(PROTEIN_stoich[[#This Row],[uniprot]],[1]!UniprotIFO[Entry],[1]!UniprotIFO[essential?],"")</f>
        <v>#REF!</v>
      </c>
      <c r="S131" t="e">
        <f>_xlfn.XLOOKUP(PROTEIN_stoich[[#This Row],[sequence]],[2]!Table1[sequence_without_asterisks],[2]!Table1[protein_stoich seq matches],"")</f>
        <v>#REF!</v>
      </c>
      <c r="T131" t="e">
        <f>_xlfn.XLOOKUP(PROTEIN_stoich[[#This Row],[uniprot]],[1]!UniprotIFO[Entry],[1]!UniprotIFO[protein_id in GSM model format],"")</f>
        <v>#REF!</v>
      </c>
    </row>
    <row r="132" spans="1:20" x14ac:dyDescent="0.2">
      <c r="A1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rt7761</v>
      </c>
      <c r="B132" s="3" t="s">
        <v>2979</v>
      </c>
      <c r="C132" t="s">
        <v>2980</v>
      </c>
      <c r="D132" t="s">
        <v>2981</v>
      </c>
      <c r="E132" t="s">
        <v>98</v>
      </c>
      <c r="G1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 s="4">
        <v>0</v>
      </c>
      <c r="I132" s="25" cm="1">
        <f t="array" ref="I132">SUMPRODUCT((LEN(PROTEIN_stoich[[#This Row],[sequence]])-LEN(SUBSTITUTE(PROTEIN_stoich[[#This Row],[sequence]],{"A";"C";"D";"E";"F";"G";"H";"I";"K";"L";"M";"N";"P";"Q";"R";"S";"T";"V";"W";"Y"},""))),{72.08;104.14;115.08;129.11;148.17;58.05;138.14;114.16;130.18;114.16;132.2;115.1;98.12;129.13;158.19;88.08;102.1;100.13;187.21;164.17})/1000</f>
        <v>67.809430000000006</v>
      </c>
      <c r="J132" s="3" t="s">
        <v>4203</v>
      </c>
      <c r="K132" s="4" t="s">
        <v>12</v>
      </c>
      <c r="M132">
        <f>LEN(SUBSTITUTE(PROTEIN_stoich[[#This Row],[sequence]],"*",""))</f>
        <v>614</v>
      </c>
      <c r="O132" t="s">
        <v>16</v>
      </c>
      <c r="P132" t="str">
        <f>_xlfn.LET(_xlpm.id,PROTEIN_stoich[[#This Row],[uniprot]],HYPERLINK("https://www.uniprot.org/uniprotkb/"&amp;_xlpm.id&amp;"/entry",_xlpm.id))</f>
        <v>A0A0K3CNB0</v>
      </c>
      <c r="Q132" t="e">
        <f>_xlfn.XLOOKUP(PROTEIN_stoich[[#This Row],[uniprot]],[1]!UniprotIFO[Entry],[1]!UniprotIFO[Gene Ontology IDs],"")</f>
        <v>#REF!</v>
      </c>
      <c r="R132" t="e">
        <f>_xlfn.XLOOKUP(PROTEIN_stoich[[#This Row],[uniprot]],[1]!UniprotIFO[Entry],[1]!UniprotIFO[essential?],"")</f>
        <v>#REF!</v>
      </c>
      <c r="S132" t="e">
        <f>_xlfn.XLOOKUP(PROTEIN_stoich[[#This Row],[sequence]],[2]!Table1[sequence_without_asterisks],[2]!Table1[protein_stoich seq matches],"")</f>
        <v>#REF!</v>
      </c>
      <c r="T132" t="e">
        <f>_xlfn.XLOOKUP(PROTEIN_stoich[[#This Row],[uniprot]],[1]!UniprotIFO[Entry],[1]!UniprotIFO[protein_id in GSM model format],"")</f>
        <v>#REF!</v>
      </c>
    </row>
    <row r="133" spans="1:20" x14ac:dyDescent="0.2">
      <c r="A1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rt7760</v>
      </c>
      <c r="B133" s="3" t="s">
        <v>2977</v>
      </c>
      <c r="C133" t="s">
        <v>2977</v>
      </c>
      <c r="D133" t="s">
        <v>2978</v>
      </c>
      <c r="E133" t="s">
        <v>23</v>
      </c>
      <c r="G1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 s="4">
        <v>0</v>
      </c>
      <c r="I133" s="25" cm="1">
        <f t="array" ref="I133">SUMPRODUCT((LEN(PROTEIN_stoich[[#This Row],[sequence]])-LEN(SUBSTITUTE(PROTEIN_stoich[[#This Row],[sequence]],{"A";"C";"D";"E";"F";"G";"H";"I";"K";"L";"M";"N";"P";"Q";"R";"S";"T";"V";"W";"Y"},""))),{72.08;104.14;115.08;129.11;148.17;58.05;138.14;114.16;130.18;114.16;132.2;115.1;98.12;129.13;158.19;88.08;102.1;100.13;187.21;164.17})/1000</f>
        <v>33.016329999999996</v>
      </c>
      <c r="J133" s="3" t="s">
        <v>4202</v>
      </c>
      <c r="K133" s="4" t="s">
        <v>12</v>
      </c>
      <c r="M133">
        <f>LEN(SUBSTITUTE(PROTEIN_stoich[[#This Row],[sequence]],"*",""))</f>
        <v>303</v>
      </c>
      <c r="O133" t="s">
        <v>16</v>
      </c>
      <c r="P133" t="str">
        <f>_xlfn.LET(_xlpm.id,PROTEIN_stoich[[#This Row],[uniprot]],HYPERLINK("https://www.uniprot.org/uniprotkb/"&amp;_xlpm.id&amp;"/entry",_xlpm.id))</f>
        <v>A0A0K3CJG2</v>
      </c>
      <c r="Q133" t="e">
        <f>_xlfn.XLOOKUP(PROTEIN_stoich[[#This Row],[uniprot]],[1]!UniprotIFO[Entry],[1]!UniprotIFO[Gene Ontology IDs],"")</f>
        <v>#REF!</v>
      </c>
      <c r="R133" t="e">
        <f>_xlfn.XLOOKUP(PROTEIN_stoich[[#This Row],[uniprot]],[1]!UniprotIFO[Entry],[1]!UniprotIFO[essential?],"")</f>
        <v>#REF!</v>
      </c>
      <c r="S133" t="e">
        <f>_xlfn.XLOOKUP(PROTEIN_stoich[[#This Row],[sequence]],[2]!Table1[sequence_without_asterisks],[2]!Table1[protein_stoich seq matches],"")</f>
        <v>#REF!</v>
      </c>
      <c r="T133" t="e">
        <f>_xlfn.XLOOKUP(PROTEIN_stoich[[#This Row],[uniprot]],[1]!UniprotIFO[Entry],[1]!UniprotIFO[protein_id in GSM model format],"")</f>
        <v>#REF!</v>
      </c>
    </row>
    <row r="134" spans="1:20" x14ac:dyDescent="0.2">
      <c r="A1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rt7726</v>
      </c>
      <c r="B134" s="3" t="s">
        <v>2975</v>
      </c>
      <c r="C134" t="s">
        <v>2975</v>
      </c>
      <c r="D134" t="s">
        <v>2976</v>
      </c>
      <c r="E134" t="s">
        <v>98</v>
      </c>
      <c r="G134"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34" s="4" t="s">
        <v>910</v>
      </c>
      <c r="I134" s="25" cm="1">
        <f t="array" ref="I134">SUMPRODUCT((LEN(PROTEIN_stoich[[#This Row],[sequence]])-LEN(SUBSTITUTE(PROTEIN_stoich[[#This Row],[sequence]],{"A";"C";"D";"E";"F";"G";"H";"I";"K";"L";"M";"N";"P";"Q";"R";"S";"T";"V";"W";"Y"},""))),{72.08;104.14;115.08;129.11;148.17;58.05;138.14;114.16;130.18;114.16;132.2;115.1;98.12;129.13;158.19;88.08;102.1;100.13;187.21;164.17})/1000</f>
        <v>67.37491</v>
      </c>
      <c r="J134" s="3" t="s">
        <v>4201</v>
      </c>
      <c r="K134" s="4" t="s">
        <v>12</v>
      </c>
      <c r="M134">
        <f>LEN(SUBSTITUTE(PROTEIN_stoich[[#This Row],[sequence]],"*",""))</f>
        <v>595</v>
      </c>
      <c r="N134" t="s">
        <v>4813</v>
      </c>
      <c r="O134" t="s">
        <v>16</v>
      </c>
      <c r="P134" t="str">
        <f>_xlfn.LET(_xlpm.id,PROTEIN_stoich[[#This Row],[uniprot]],HYPERLINK("https://www.uniprot.org/uniprotkb/"&amp;_xlpm.id&amp;"/entry",_xlpm.id))</f>
        <v>A0A0K3CN81</v>
      </c>
      <c r="Q134" t="e">
        <f>_xlfn.XLOOKUP(PROTEIN_stoich[[#This Row],[uniprot]],[1]!UniprotIFO[Entry],[1]!UniprotIFO[Gene Ontology IDs],"")</f>
        <v>#REF!</v>
      </c>
      <c r="R134" t="e">
        <f>_xlfn.XLOOKUP(PROTEIN_stoich[[#This Row],[uniprot]],[1]!UniprotIFO[Entry],[1]!UniprotIFO[essential?],"")</f>
        <v>#REF!</v>
      </c>
      <c r="S134" t="e">
        <f>_xlfn.XLOOKUP(PROTEIN_stoich[[#This Row],[sequence]],[2]!Table1[sequence_without_asterisks],[2]!Table1[protein_stoich seq matches],"")</f>
        <v>#REF!</v>
      </c>
      <c r="T134" t="e">
        <f>_xlfn.XLOOKUP(PROTEIN_stoich[[#This Row],[uniprot]],[1]!UniprotIFO[Entry],[1]!UniprotIFO[protein_id in GSM model format],"")</f>
        <v>#REF!</v>
      </c>
    </row>
    <row r="135" spans="1:20" x14ac:dyDescent="0.2">
      <c r="A1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rt7720</v>
      </c>
      <c r="B135" s="3" t="s">
        <v>2973</v>
      </c>
      <c r="C135" t="s">
        <v>540</v>
      </c>
      <c r="D135" t="s">
        <v>2974</v>
      </c>
      <c r="E135" t="s">
        <v>16</v>
      </c>
      <c r="G1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 s="4">
        <v>0</v>
      </c>
      <c r="I135" s="25" cm="1">
        <f t="array" ref="I135">SUMPRODUCT((LEN(PROTEIN_stoich[[#This Row],[sequence]])-LEN(SUBSTITUTE(PROTEIN_stoich[[#This Row],[sequence]],{"A";"C";"D";"E";"F";"G";"H";"I";"K";"L";"M";"N";"P";"Q";"R";"S";"T";"V";"W";"Y"},""))),{72.08;104.14;115.08;129.11;148.17;58.05;138.14;114.16;130.18;114.16;132.2;115.1;98.12;129.13;158.19;88.08;102.1;100.13;187.21;164.17})/1000</f>
        <v>44.363110000000006</v>
      </c>
      <c r="J135" s="3" t="s">
        <v>4200</v>
      </c>
      <c r="K135" s="4" t="s">
        <v>12</v>
      </c>
      <c r="M135">
        <f>LEN(SUBSTITUTE(PROTEIN_stoich[[#This Row],[sequence]],"*",""))</f>
        <v>403</v>
      </c>
      <c r="O135" t="s">
        <v>16</v>
      </c>
      <c r="P135" t="str">
        <f>_xlfn.LET(_xlpm.id,PROTEIN_stoich[[#This Row],[uniprot]],HYPERLINK("https://www.uniprot.org/uniprotkb/"&amp;_xlpm.id&amp;"/entry",_xlpm.id))</f>
        <v>A0A0K3CJE2</v>
      </c>
      <c r="Q135" t="e">
        <f>_xlfn.XLOOKUP(PROTEIN_stoich[[#This Row],[uniprot]],[1]!UniprotIFO[Entry],[1]!UniprotIFO[Gene Ontology IDs],"")</f>
        <v>#REF!</v>
      </c>
      <c r="R135" t="e">
        <f>_xlfn.XLOOKUP(PROTEIN_stoich[[#This Row],[uniprot]],[1]!UniprotIFO[Entry],[1]!UniprotIFO[essential?],"")</f>
        <v>#REF!</v>
      </c>
      <c r="S135" t="e">
        <f>_xlfn.XLOOKUP(PROTEIN_stoich[[#This Row],[sequence]],[2]!Table1[sequence_without_asterisks],[2]!Table1[protein_stoich seq matches],"")</f>
        <v>#REF!</v>
      </c>
      <c r="T135" t="e">
        <f>_xlfn.XLOOKUP(PROTEIN_stoich[[#This Row],[uniprot]],[1]!UniprotIFO[Entry],[1]!UniprotIFO[protein_id in GSM model format],"")</f>
        <v>#REF!</v>
      </c>
    </row>
    <row r="136" spans="1:20" x14ac:dyDescent="0.2">
      <c r="A1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rt7697</v>
      </c>
      <c r="B136" s="3" t="s">
        <v>2969</v>
      </c>
      <c r="C136" t="s">
        <v>2970</v>
      </c>
      <c r="D136" t="s">
        <v>2971</v>
      </c>
      <c r="E136" t="s">
        <v>16</v>
      </c>
      <c r="G136"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36" s="4" t="s">
        <v>2972</v>
      </c>
      <c r="I136" s="25" cm="1">
        <f t="array" ref="I136">SUMPRODUCT((LEN(PROTEIN_stoich[[#This Row],[sequence]])-LEN(SUBSTITUTE(PROTEIN_stoich[[#This Row],[sequence]],{"A";"C";"D";"E";"F";"G";"H";"I";"K";"L";"M";"N";"P";"Q";"R";"S";"T";"V";"W";"Y"},""))),{72.08;104.14;115.08;129.11;148.17;58.05;138.14;114.16;130.18;114.16;132.2;115.1;98.12;129.13;158.19;88.08;102.1;100.13;187.21;164.17})/1000</f>
        <v>49.237470000000002</v>
      </c>
      <c r="J136" s="3" t="s">
        <v>4199</v>
      </c>
      <c r="K136" s="4" t="s">
        <v>12</v>
      </c>
      <c r="M136">
        <f>LEN(SUBSTITUTE(PROTEIN_stoich[[#This Row],[sequence]],"*",""))</f>
        <v>450</v>
      </c>
      <c r="N136" t="s">
        <v>4809</v>
      </c>
      <c r="O136" t="s">
        <v>16</v>
      </c>
      <c r="P136" t="str">
        <f>_xlfn.LET(_xlpm.id,PROTEIN_stoich[[#This Row],[uniprot]],HYPERLINK("https://www.uniprot.org/uniprotkb/"&amp;_xlpm.id&amp;"/entry",_xlpm.id))</f>
        <v>A0A2T0A5M2</v>
      </c>
      <c r="Q136" t="e">
        <f>_xlfn.XLOOKUP(PROTEIN_stoich[[#This Row],[uniprot]],[1]!UniprotIFO[Entry],[1]!UniprotIFO[Gene Ontology IDs],"")</f>
        <v>#REF!</v>
      </c>
      <c r="R136" t="e">
        <f>_xlfn.XLOOKUP(PROTEIN_stoich[[#This Row],[uniprot]],[1]!UniprotIFO[Entry],[1]!UniprotIFO[essential?],"")</f>
        <v>#REF!</v>
      </c>
      <c r="S136" t="e">
        <f>_xlfn.XLOOKUP(PROTEIN_stoich[[#This Row],[sequence]],[2]!Table1[sequence_without_asterisks],[2]!Table1[protein_stoich seq matches],"")</f>
        <v>#REF!</v>
      </c>
      <c r="T136" t="e">
        <f>_xlfn.XLOOKUP(PROTEIN_stoich[[#This Row],[uniprot]],[1]!UniprotIFO[Entry],[1]!UniprotIFO[protein_id in GSM model format],"")</f>
        <v>#REF!</v>
      </c>
    </row>
    <row r="137" spans="1:20" x14ac:dyDescent="0.2">
      <c r="A1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rt7680</v>
      </c>
      <c r="B137" s="3" t="s">
        <v>2967</v>
      </c>
      <c r="C137" t="s">
        <v>371</v>
      </c>
      <c r="D137" t="s">
        <v>2968</v>
      </c>
      <c r="E137" t="s">
        <v>98</v>
      </c>
      <c r="G1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 s="4">
        <v>0</v>
      </c>
      <c r="I137" s="25" cm="1">
        <f t="array" ref="I137">SUMPRODUCT((LEN(PROTEIN_stoich[[#This Row],[sequence]])-LEN(SUBSTITUTE(PROTEIN_stoich[[#This Row],[sequence]],{"A";"C";"D";"E";"F";"G";"H";"I";"K";"L";"M";"N";"P";"Q";"R";"S";"T";"V";"W";"Y"},""))),{72.08;104.14;115.08;129.11;148.17;58.05;138.14;114.16;130.18;114.16;132.2;115.1;98.12;129.13;158.19;88.08;102.1;100.13;187.21;164.17})/1000</f>
        <v>37.92615</v>
      </c>
      <c r="J137" s="3" t="s">
        <v>4198</v>
      </c>
      <c r="K137" s="4" t="s">
        <v>12</v>
      </c>
      <c r="M137">
        <f>LEN(SUBSTITUTE(PROTEIN_stoich[[#This Row],[sequence]],"*",""))</f>
        <v>335</v>
      </c>
      <c r="O137" t="s">
        <v>16</v>
      </c>
      <c r="P137" t="str">
        <f>_xlfn.LET(_xlpm.id,PROTEIN_stoich[[#This Row],[uniprot]],HYPERLINK("https://www.uniprot.org/uniprotkb/"&amp;_xlpm.id&amp;"/entry",_xlpm.id))</f>
        <v>A0A061AHU5</v>
      </c>
      <c r="Q137" t="e">
        <f>_xlfn.XLOOKUP(PROTEIN_stoich[[#This Row],[uniprot]],[1]!UniprotIFO[Entry],[1]!UniprotIFO[Gene Ontology IDs],"")</f>
        <v>#REF!</v>
      </c>
      <c r="R137" t="e">
        <f>_xlfn.XLOOKUP(PROTEIN_stoich[[#This Row],[uniprot]],[1]!UniprotIFO[Entry],[1]!UniprotIFO[essential?],"")</f>
        <v>#REF!</v>
      </c>
      <c r="S137" t="e">
        <f>_xlfn.XLOOKUP(PROTEIN_stoich[[#This Row],[sequence]],[2]!Table1[sequence_without_asterisks],[2]!Table1[protein_stoich seq matches],"")</f>
        <v>#REF!</v>
      </c>
      <c r="T137" t="e">
        <f>_xlfn.XLOOKUP(PROTEIN_stoich[[#This Row],[uniprot]],[1]!UniprotIFO[Entry],[1]!UniprotIFO[protein_id in GSM model format],"")</f>
        <v>#REF!</v>
      </c>
    </row>
    <row r="138" spans="1:20" x14ac:dyDescent="0.2">
      <c r="A1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rt7678</v>
      </c>
      <c r="B138" s="3" t="s">
        <v>2964</v>
      </c>
      <c r="C138" t="s">
        <v>2965</v>
      </c>
      <c r="D138" t="s">
        <v>2966</v>
      </c>
      <c r="E138" t="s">
        <v>16</v>
      </c>
      <c r="G1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 s="4">
        <v>0</v>
      </c>
      <c r="I138" s="25" cm="1">
        <f t="array" ref="I138">SUMPRODUCT((LEN(PROTEIN_stoich[[#This Row],[sequence]])-LEN(SUBSTITUTE(PROTEIN_stoich[[#This Row],[sequence]],{"A";"C";"D";"E";"F";"G";"H";"I";"K";"L";"M";"N";"P";"Q";"R";"S";"T";"V";"W";"Y"},""))),{72.08;104.14;115.08;129.11;148.17;58.05;138.14;114.16;130.18;114.16;132.2;115.1;98.12;129.13;158.19;88.08;102.1;100.13;187.21;164.17})/1000</f>
        <v>20.199650000000002</v>
      </c>
      <c r="J138" s="3" t="s">
        <v>4197</v>
      </c>
      <c r="K138" s="4" t="s">
        <v>12</v>
      </c>
      <c r="M138">
        <f>LEN(SUBSTITUTE(PROTEIN_stoich[[#This Row],[sequence]],"*",""))</f>
        <v>177</v>
      </c>
      <c r="O138" t="s">
        <v>16</v>
      </c>
      <c r="P138" t="str">
        <f>_xlfn.LET(_xlpm.id,PROTEIN_stoich[[#This Row],[uniprot]],HYPERLINK("https://www.uniprot.org/uniprotkb/"&amp;_xlpm.id&amp;"/entry",_xlpm.id))</f>
        <v>A0A0K3CIX0</v>
      </c>
      <c r="Q138" t="e">
        <f>_xlfn.XLOOKUP(PROTEIN_stoich[[#This Row],[uniprot]],[1]!UniprotIFO[Entry],[1]!UniprotIFO[Gene Ontology IDs],"")</f>
        <v>#REF!</v>
      </c>
      <c r="R138" t="e">
        <f>_xlfn.XLOOKUP(PROTEIN_stoich[[#This Row],[uniprot]],[1]!UniprotIFO[Entry],[1]!UniprotIFO[essential?],"")</f>
        <v>#REF!</v>
      </c>
      <c r="S138" t="e">
        <f>_xlfn.XLOOKUP(PROTEIN_stoich[[#This Row],[sequence]],[2]!Table1[sequence_without_asterisks],[2]!Table1[protein_stoich seq matches],"")</f>
        <v>#REF!</v>
      </c>
      <c r="T138" t="e">
        <f>_xlfn.XLOOKUP(PROTEIN_stoich[[#This Row],[uniprot]],[1]!UniprotIFO[Entry],[1]!UniprotIFO[protein_id in GSM model format],"")</f>
        <v>#REF!</v>
      </c>
    </row>
    <row r="139" spans="1:20" x14ac:dyDescent="0.2">
      <c r="A1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rt7669</v>
      </c>
      <c r="B139" s="3" t="s">
        <v>2961</v>
      </c>
      <c r="C139" t="s">
        <v>576</v>
      </c>
      <c r="D139" t="s">
        <v>2962</v>
      </c>
      <c r="E139" t="s">
        <v>23</v>
      </c>
      <c r="G139" t="str">
        <f>IF(PROTEIN_stoich[[#This Row],[cofactor_manual]]="","",IF(ISNUMBER(FIND("_"&amp;PROTEIN_stoich[[#This Row],[translation_loc]]&amp;":",PROTEIN_stoich[[#This Row],[cofactor_manual]])),PROTEIN_stoich[[#This Row],[cofactor_manual]],SUBSTITUTE(PROTEIN_stoich[[#This Row],[cofactor_manual]],":","_"&amp;PROTEIN_stoich[[#This Row],[translation_loc]]&amp;":")))</f>
        <v>feCATION_c:2</v>
      </c>
      <c r="H139" s="4" t="s">
        <v>2963</v>
      </c>
      <c r="I139" s="25" cm="1">
        <f t="array" ref="I139">SUMPRODUCT((LEN(PROTEIN_stoich[[#This Row],[sequence]])-LEN(SUBSTITUTE(PROTEIN_stoich[[#This Row],[sequence]],{"A";"C";"D";"E";"F";"G";"H";"I";"K";"L";"M";"N";"P";"Q";"R";"S";"T";"V";"W";"Y"},""))),{72.08;104.14;115.08;129.11;148.17;58.05;138.14;114.16;130.18;114.16;132.2;115.1;98.12;129.13;158.19;88.08;102.1;100.13;187.21;164.17})/1000</f>
        <v>28.539870000000004</v>
      </c>
      <c r="J139" s="3" t="s">
        <v>4196</v>
      </c>
      <c r="K139" s="4" t="s">
        <v>12</v>
      </c>
      <c r="M139">
        <f>LEN(SUBSTITUTE(PROTEIN_stoich[[#This Row],[sequence]],"*",""))</f>
        <v>260</v>
      </c>
      <c r="N139" t="s">
        <v>4824</v>
      </c>
      <c r="O139" t="s">
        <v>16</v>
      </c>
      <c r="P139" t="str">
        <f>_xlfn.LET(_xlpm.id,PROTEIN_stoich[[#This Row],[uniprot]],HYPERLINK("https://www.uniprot.org/uniprotkb/"&amp;_xlpm.id&amp;"/entry",_xlpm.id))</f>
        <v>A0A0K3CIW6</v>
      </c>
      <c r="Q139" t="e">
        <f>_xlfn.XLOOKUP(PROTEIN_stoich[[#This Row],[uniprot]],[1]!UniprotIFO[Entry],[1]!UniprotIFO[Gene Ontology IDs],"")</f>
        <v>#REF!</v>
      </c>
      <c r="R139" t="e">
        <f>_xlfn.XLOOKUP(PROTEIN_stoich[[#This Row],[uniprot]],[1]!UniprotIFO[Entry],[1]!UniprotIFO[essential?],"")</f>
        <v>#REF!</v>
      </c>
      <c r="S139" t="e">
        <f>_xlfn.XLOOKUP(PROTEIN_stoich[[#This Row],[sequence]],[2]!Table1[sequence_without_asterisks],[2]!Table1[protein_stoich seq matches],"")</f>
        <v>#REF!</v>
      </c>
      <c r="T139" t="e">
        <f>_xlfn.XLOOKUP(PROTEIN_stoich[[#This Row],[uniprot]],[1]!UniprotIFO[Entry],[1]!UniprotIFO[protein_id in GSM model format],"")</f>
        <v>#REF!</v>
      </c>
    </row>
    <row r="140" spans="1:20" x14ac:dyDescent="0.2">
      <c r="A1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rt7662</v>
      </c>
      <c r="B140" s="3" t="s">
        <v>2959</v>
      </c>
      <c r="C140" t="s">
        <v>584</v>
      </c>
      <c r="D140" t="s">
        <v>2960</v>
      </c>
      <c r="E140" t="s">
        <v>20</v>
      </c>
      <c r="G1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 s="4">
        <v>0</v>
      </c>
      <c r="I140" s="25" cm="1">
        <f t="array" ref="I140">SUMPRODUCT((LEN(PROTEIN_stoich[[#This Row],[sequence]])-LEN(SUBSTITUTE(PROTEIN_stoich[[#This Row],[sequence]],{"A";"C";"D";"E";"F";"G";"H";"I";"K";"L";"M";"N";"P";"Q";"R";"S";"T";"V";"W";"Y"},""))),{72.08;104.14;115.08;129.11;148.17;58.05;138.14;114.16;130.18;114.16;132.2;115.1;98.12;129.13;158.19;88.08;102.1;100.13;187.21;164.17})/1000</f>
        <v>65.891660000000002</v>
      </c>
      <c r="J140" s="3" t="s">
        <v>4195</v>
      </c>
      <c r="K140" s="4" t="s">
        <v>12</v>
      </c>
      <c r="M140">
        <f>LEN(SUBSTITUTE(PROTEIN_stoich[[#This Row],[sequence]],"*",""))</f>
        <v>581</v>
      </c>
      <c r="O140" t="s">
        <v>16</v>
      </c>
      <c r="P140" t="str">
        <f>_xlfn.LET(_xlpm.id,PROTEIN_stoich[[#This Row],[uniprot]],HYPERLINK("https://www.uniprot.org/uniprotkb/"&amp;_xlpm.id&amp;"/entry",_xlpm.id))</f>
        <v>A0A2T0A5I7</v>
      </c>
      <c r="Q140" t="e">
        <f>_xlfn.XLOOKUP(PROTEIN_stoich[[#This Row],[uniprot]],[1]!UniprotIFO[Entry],[1]!UniprotIFO[Gene Ontology IDs],"")</f>
        <v>#REF!</v>
      </c>
      <c r="R140" t="e">
        <f>_xlfn.XLOOKUP(PROTEIN_stoich[[#This Row],[uniprot]],[1]!UniprotIFO[Entry],[1]!UniprotIFO[essential?],"")</f>
        <v>#REF!</v>
      </c>
      <c r="S140" t="e">
        <f>_xlfn.XLOOKUP(PROTEIN_stoich[[#This Row],[sequence]],[2]!Table1[sequence_without_asterisks],[2]!Table1[protein_stoich seq matches],"")</f>
        <v>#REF!</v>
      </c>
      <c r="T140" t="e">
        <f>_xlfn.XLOOKUP(PROTEIN_stoich[[#This Row],[uniprot]],[1]!UniprotIFO[Entry],[1]!UniprotIFO[protein_id in GSM model format],"")</f>
        <v>#REF!</v>
      </c>
    </row>
    <row r="141" spans="1:20" x14ac:dyDescent="0.2">
      <c r="A1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rt7651_x</v>
      </c>
      <c r="B141" s="3" t="s">
        <v>2957</v>
      </c>
      <c r="C141" t="s">
        <v>439</v>
      </c>
      <c r="D141" t="s">
        <v>2958</v>
      </c>
      <c r="E141" t="s">
        <v>98</v>
      </c>
      <c r="G1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 s="4">
        <v>0</v>
      </c>
      <c r="I141" s="25" cm="1">
        <f t="array" ref="I141">SUMPRODUCT((LEN(PROTEIN_stoich[[#This Row],[sequence]])-LEN(SUBSTITUTE(PROTEIN_stoich[[#This Row],[sequence]],{"A";"C";"D";"E";"F";"G";"H";"I";"K";"L";"M";"N";"P";"Q";"R";"S";"T";"V";"W";"Y"},""))),{72.08;104.14;115.08;129.11;148.17;58.05;138.14;114.16;130.18;114.16;132.2;115.1;98.12;129.13;158.19;88.08;102.1;100.13;187.21;164.17})/1000</f>
        <v>14.273009999999998</v>
      </c>
      <c r="J141" s="3" t="s">
        <v>4194</v>
      </c>
      <c r="K141" s="4" t="s">
        <v>12</v>
      </c>
      <c r="M141">
        <f>LEN(SUBSTITUTE(PROTEIN_stoich[[#This Row],[sequence]],"*",""))</f>
        <v>130</v>
      </c>
      <c r="O141" t="s">
        <v>16</v>
      </c>
      <c r="P141" t="str">
        <f>_xlfn.LET(_xlpm.id,PROTEIN_stoich[[#This Row],[uniprot]],HYPERLINK("https://www.uniprot.org/uniprotkb/"&amp;_xlpm.id&amp;"/entry",_xlpm.id))</f>
        <v>A0A0K3CIV3</v>
      </c>
      <c r="Q141" t="e">
        <f>_xlfn.XLOOKUP(PROTEIN_stoich[[#This Row],[uniprot]],[1]!UniprotIFO[Entry],[1]!UniprotIFO[Gene Ontology IDs],"")</f>
        <v>#REF!</v>
      </c>
      <c r="R141" t="e">
        <f>_xlfn.XLOOKUP(PROTEIN_stoich[[#This Row],[uniprot]],[1]!UniprotIFO[Entry],[1]!UniprotIFO[essential?],"")</f>
        <v>#REF!</v>
      </c>
      <c r="S141" t="e">
        <f>_xlfn.XLOOKUP(PROTEIN_stoich[[#This Row],[sequence]],[2]!Table1[sequence_without_asterisks],[2]!Table1[protein_stoich seq matches],"")</f>
        <v>#REF!</v>
      </c>
      <c r="T141" t="e">
        <f>_xlfn.XLOOKUP(PROTEIN_stoich[[#This Row],[uniprot]],[1]!UniprotIFO[Entry],[1]!UniprotIFO[protein_id in GSM model format],"")</f>
        <v>#REF!</v>
      </c>
    </row>
    <row r="142" spans="1:20" x14ac:dyDescent="0.2">
      <c r="A1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rt7651_n</v>
      </c>
      <c r="B142" s="3" t="s">
        <v>2957</v>
      </c>
      <c r="C142" t="s">
        <v>439</v>
      </c>
      <c r="D142" t="s">
        <v>2958</v>
      </c>
      <c r="E142" t="s">
        <v>53</v>
      </c>
      <c r="G1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 s="4">
        <v>0</v>
      </c>
      <c r="I142" s="25" cm="1">
        <f t="array" ref="I142">SUMPRODUCT((LEN(PROTEIN_stoich[[#This Row],[sequence]])-LEN(SUBSTITUTE(PROTEIN_stoich[[#This Row],[sequence]],{"A";"C";"D";"E";"F";"G";"H";"I";"K";"L";"M";"N";"P";"Q";"R";"S";"T";"V";"W";"Y"},""))),{72.08;104.14;115.08;129.11;148.17;58.05;138.14;114.16;130.18;114.16;132.2;115.1;98.12;129.13;158.19;88.08;102.1;100.13;187.21;164.17})/1000</f>
        <v>14.273009999999998</v>
      </c>
      <c r="J142" s="3" t="s">
        <v>4194</v>
      </c>
      <c r="K142" s="4" t="s">
        <v>12</v>
      </c>
      <c r="M142">
        <f>LEN(SUBSTITUTE(PROTEIN_stoich[[#This Row],[sequence]],"*",""))</f>
        <v>130</v>
      </c>
      <c r="O142" t="s">
        <v>16</v>
      </c>
      <c r="P142" t="str">
        <f>_xlfn.LET(_xlpm.id,PROTEIN_stoich[[#This Row],[uniprot]],HYPERLINK("https://www.uniprot.org/uniprotkb/"&amp;_xlpm.id&amp;"/entry",_xlpm.id))</f>
        <v>A0A0K3CIV3</v>
      </c>
      <c r="Q142" t="e">
        <f>_xlfn.XLOOKUP(PROTEIN_stoich[[#This Row],[uniprot]],[1]!UniprotIFO[Entry],[1]!UniprotIFO[Gene Ontology IDs],"")</f>
        <v>#REF!</v>
      </c>
      <c r="R142" t="e">
        <f>_xlfn.XLOOKUP(PROTEIN_stoich[[#This Row],[uniprot]],[1]!UniprotIFO[Entry],[1]!UniprotIFO[essential?],"")</f>
        <v>#REF!</v>
      </c>
      <c r="S142" t="e">
        <f>_xlfn.XLOOKUP(PROTEIN_stoich[[#This Row],[sequence]],[2]!Table1[sequence_without_asterisks],[2]!Table1[protein_stoich seq matches],"")</f>
        <v>#REF!</v>
      </c>
      <c r="T142" t="e">
        <f>_xlfn.XLOOKUP(PROTEIN_stoich[[#This Row],[uniprot]],[1]!UniprotIFO[Entry],[1]!UniprotIFO[protein_id in GSM model format],"")</f>
        <v>#REF!</v>
      </c>
    </row>
    <row r="143" spans="1:20" x14ac:dyDescent="0.2">
      <c r="A1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rt7651_c</v>
      </c>
      <c r="B143" s="3" t="s">
        <v>2957</v>
      </c>
      <c r="C143" t="s">
        <v>439</v>
      </c>
      <c r="D143" t="s">
        <v>2958</v>
      </c>
      <c r="E143" t="s">
        <v>16</v>
      </c>
      <c r="G1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 s="4">
        <v>0</v>
      </c>
      <c r="I143" s="25" cm="1">
        <f t="array" ref="I143">SUMPRODUCT((LEN(PROTEIN_stoich[[#This Row],[sequence]])-LEN(SUBSTITUTE(PROTEIN_stoich[[#This Row],[sequence]],{"A";"C";"D";"E";"F";"G";"H";"I";"K";"L";"M";"N";"P";"Q";"R";"S";"T";"V";"W";"Y"},""))),{72.08;104.14;115.08;129.11;148.17;58.05;138.14;114.16;130.18;114.16;132.2;115.1;98.12;129.13;158.19;88.08;102.1;100.13;187.21;164.17})/1000</f>
        <v>14.273009999999998</v>
      </c>
      <c r="J143" s="3" t="s">
        <v>4194</v>
      </c>
      <c r="K143" s="4" t="s">
        <v>12</v>
      </c>
      <c r="M143">
        <f>LEN(SUBSTITUTE(PROTEIN_stoich[[#This Row],[sequence]],"*",""))</f>
        <v>130</v>
      </c>
      <c r="O143" t="s">
        <v>16</v>
      </c>
      <c r="P143" t="str">
        <f>_xlfn.LET(_xlpm.id,PROTEIN_stoich[[#This Row],[uniprot]],HYPERLINK("https://www.uniprot.org/uniprotkb/"&amp;_xlpm.id&amp;"/entry",_xlpm.id))</f>
        <v>A0A0K3CIV3</v>
      </c>
      <c r="Q143" t="e">
        <f>_xlfn.XLOOKUP(PROTEIN_stoich[[#This Row],[uniprot]],[1]!UniprotIFO[Entry],[1]!UniprotIFO[Gene Ontology IDs],"")</f>
        <v>#REF!</v>
      </c>
      <c r="R143" t="e">
        <f>_xlfn.XLOOKUP(PROTEIN_stoich[[#This Row],[uniprot]],[1]!UniprotIFO[Entry],[1]!UniprotIFO[essential?],"")</f>
        <v>#REF!</v>
      </c>
      <c r="S143" t="e">
        <f>_xlfn.XLOOKUP(PROTEIN_stoich[[#This Row],[sequence]],[2]!Table1[sequence_without_asterisks],[2]!Table1[protein_stoich seq matches],"")</f>
        <v>#REF!</v>
      </c>
      <c r="T143" t="e">
        <f>_xlfn.XLOOKUP(PROTEIN_stoich[[#This Row],[uniprot]],[1]!UniprotIFO[Entry],[1]!UniprotIFO[protein_id in GSM model format],"")</f>
        <v>#REF!</v>
      </c>
    </row>
    <row r="144" spans="1:20" x14ac:dyDescent="0.2">
      <c r="A1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rt7648</v>
      </c>
      <c r="B144" s="3" t="s">
        <v>2954</v>
      </c>
      <c r="C144" t="s">
        <v>152</v>
      </c>
      <c r="D144" t="s">
        <v>2955</v>
      </c>
      <c r="E144" t="s">
        <v>23</v>
      </c>
      <c r="G1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 s="4" t="s">
        <v>2956</v>
      </c>
      <c r="I144" s="25" cm="1">
        <f t="array" ref="I144">SUMPRODUCT((LEN(PROTEIN_stoich[[#This Row],[sequence]])-LEN(SUBSTITUTE(PROTEIN_stoich[[#This Row],[sequence]],{"A";"C";"D";"E";"F";"G";"H";"I";"K";"L";"M";"N";"P";"Q";"R";"S";"T";"V";"W";"Y"},""))),{72.08;104.14;115.08;129.11;148.17;58.05;138.14;114.16;130.18;114.16;132.2;115.1;98.12;129.13;158.19;88.08;102.1;100.13;187.21;164.17})/1000</f>
        <v>78.003269999999986</v>
      </c>
      <c r="J144" s="3" t="s">
        <v>4193</v>
      </c>
      <c r="K144" s="4" t="s">
        <v>12</v>
      </c>
      <c r="M144">
        <f>LEN(SUBSTITUTE(PROTEIN_stoich[[#This Row],[sequence]],"*",""))</f>
        <v>727</v>
      </c>
      <c r="O144" t="s">
        <v>16</v>
      </c>
      <c r="P144" t="str">
        <f>_xlfn.LET(_xlpm.id,PROTEIN_stoich[[#This Row],[uniprot]],HYPERLINK("https://www.uniprot.org/uniprotkb/"&amp;_xlpm.id&amp;"/entry",_xlpm.id))</f>
        <v>A0A0K3CFR8</v>
      </c>
      <c r="Q144" t="e">
        <f>_xlfn.XLOOKUP(PROTEIN_stoich[[#This Row],[uniprot]],[1]!UniprotIFO[Entry],[1]!UniprotIFO[Gene Ontology IDs],"")</f>
        <v>#REF!</v>
      </c>
      <c r="R144" t="e">
        <f>_xlfn.XLOOKUP(PROTEIN_stoich[[#This Row],[uniprot]],[1]!UniprotIFO[Entry],[1]!UniprotIFO[essential?],"")</f>
        <v>#REF!</v>
      </c>
      <c r="S144" t="e">
        <f>_xlfn.XLOOKUP(PROTEIN_stoich[[#This Row],[sequence]],[2]!Table1[sequence_without_asterisks],[2]!Table1[protein_stoich seq matches],"")</f>
        <v>#REF!</v>
      </c>
      <c r="T144" t="e">
        <f>_xlfn.XLOOKUP(PROTEIN_stoich[[#This Row],[uniprot]],[1]!UniprotIFO[Entry],[1]!UniprotIFO[protein_id in GSM model format],"")</f>
        <v>#REF!</v>
      </c>
    </row>
    <row r="145" spans="1:20" x14ac:dyDescent="0.2">
      <c r="A1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rt7643</v>
      </c>
      <c r="B145" s="3" t="s">
        <v>2952</v>
      </c>
      <c r="C145" t="s">
        <v>2952</v>
      </c>
      <c r="D145" t="s">
        <v>2953</v>
      </c>
      <c r="E145" t="s">
        <v>16</v>
      </c>
      <c r="G1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 s="4">
        <v>0</v>
      </c>
      <c r="I145" s="25" cm="1">
        <f t="array" ref="I145">SUMPRODUCT((LEN(PROTEIN_stoich[[#This Row],[sequence]])-LEN(SUBSTITUTE(PROTEIN_stoich[[#This Row],[sequence]],{"A";"C";"D";"E";"F";"G";"H";"I";"K";"L";"M";"N";"P";"Q";"R";"S";"T";"V";"W";"Y"},""))),{72.08;104.14;115.08;129.11;148.17;58.05;138.14;114.16;130.18;114.16;132.2;115.1;98.12;129.13;158.19;88.08;102.1;100.13;187.21;164.17})/1000</f>
        <v>65.462350000000001</v>
      </c>
      <c r="J145" s="3" t="s">
        <v>4192</v>
      </c>
      <c r="K145" s="4" t="s">
        <v>12</v>
      </c>
      <c r="M145">
        <f>LEN(SUBSTITUTE(PROTEIN_stoich[[#This Row],[sequence]],"*",""))</f>
        <v>598</v>
      </c>
      <c r="O145" t="s">
        <v>16</v>
      </c>
      <c r="P145" t="str">
        <f>_xlfn.LET(_xlpm.id,PROTEIN_stoich[[#This Row],[uniprot]],HYPERLINK("https://www.uniprot.org/uniprotkb/"&amp;_xlpm.id&amp;"/entry",_xlpm.id))</f>
        <v>A0A2T0A5G9</v>
      </c>
      <c r="Q145" t="e">
        <f>_xlfn.XLOOKUP(PROTEIN_stoich[[#This Row],[uniprot]],[1]!UniprotIFO[Entry],[1]!UniprotIFO[Gene Ontology IDs],"")</f>
        <v>#REF!</v>
      </c>
      <c r="R145" t="e">
        <f>_xlfn.XLOOKUP(PROTEIN_stoich[[#This Row],[uniprot]],[1]!UniprotIFO[Entry],[1]!UniprotIFO[essential?],"")</f>
        <v>#REF!</v>
      </c>
      <c r="S145" t="e">
        <f>_xlfn.XLOOKUP(PROTEIN_stoich[[#This Row],[sequence]],[2]!Table1[sequence_without_asterisks],[2]!Table1[protein_stoich seq matches],"")</f>
        <v>#REF!</v>
      </c>
      <c r="T145" t="e">
        <f>_xlfn.XLOOKUP(PROTEIN_stoich[[#This Row],[uniprot]],[1]!UniprotIFO[Entry],[1]!UniprotIFO[protein_id in GSM model format],"")</f>
        <v>#REF!</v>
      </c>
    </row>
    <row r="146" spans="1:20" x14ac:dyDescent="0.2">
      <c r="A1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rt7626</v>
      </c>
      <c r="B146" s="3" t="s">
        <v>2950</v>
      </c>
      <c r="C146" t="s">
        <v>2950</v>
      </c>
      <c r="D146" t="s">
        <v>2951</v>
      </c>
      <c r="E146" t="s">
        <v>98</v>
      </c>
      <c r="G146"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46" s="4" t="s">
        <v>1756</v>
      </c>
      <c r="I146" s="25" cm="1">
        <f t="array" ref="I146">SUMPRODUCT((LEN(PROTEIN_stoich[[#This Row],[sequence]])-LEN(SUBSTITUTE(PROTEIN_stoich[[#This Row],[sequence]],{"A";"C";"D";"E";"F";"G";"H";"I";"K";"L";"M";"N";"P";"Q";"R";"S";"T";"V";"W";"Y"},""))),{72.08;104.14;115.08;129.11;148.17;58.05;138.14;114.16;130.18;114.16;132.2;115.1;98.12;129.13;158.19;88.08;102.1;100.13;187.21;164.17})/1000</f>
        <v>40.453279999999999</v>
      </c>
      <c r="J146" s="3" t="s">
        <v>4191</v>
      </c>
      <c r="K146" s="4" t="s">
        <v>12</v>
      </c>
      <c r="M146">
        <f>LEN(SUBSTITUTE(PROTEIN_stoich[[#This Row],[sequence]],"*",""))</f>
        <v>368</v>
      </c>
      <c r="N146" t="s">
        <v>4813</v>
      </c>
      <c r="O146" t="s">
        <v>16</v>
      </c>
      <c r="P146" t="str">
        <f>_xlfn.LET(_xlpm.id,PROTEIN_stoich[[#This Row],[uniprot]],HYPERLINK("https://www.uniprot.org/uniprotkb/"&amp;_xlpm.id&amp;"/entry",_xlpm.id))</f>
        <v>A0A0S1THJ6</v>
      </c>
      <c r="Q146" t="e">
        <f>_xlfn.XLOOKUP(PROTEIN_stoich[[#This Row],[uniprot]],[1]!UniprotIFO[Entry],[1]!UniprotIFO[Gene Ontology IDs],"")</f>
        <v>#REF!</v>
      </c>
      <c r="R146" t="e">
        <f>_xlfn.XLOOKUP(PROTEIN_stoich[[#This Row],[uniprot]],[1]!UniprotIFO[Entry],[1]!UniprotIFO[essential?],"")</f>
        <v>#REF!</v>
      </c>
      <c r="S146" t="e">
        <f>_xlfn.XLOOKUP(PROTEIN_stoich[[#This Row],[sequence]],[2]!Table1[sequence_without_asterisks],[2]!Table1[protein_stoich seq matches],"")</f>
        <v>#REF!</v>
      </c>
      <c r="T146" t="e">
        <f>_xlfn.XLOOKUP(PROTEIN_stoich[[#This Row],[uniprot]],[1]!UniprotIFO[Entry],[1]!UniprotIFO[protein_id in GSM model format],"")</f>
        <v>#REF!</v>
      </c>
    </row>
    <row r="147" spans="1:20" x14ac:dyDescent="0.2">
      <c r="A1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rt7624</v>
      </c>
      <c r="B147" s="3" t="s">
        <v>2948</v>
      </c>
      <c r="C147" t="s">
        <v>2948</v>
      </c>
      <c r="D147" t="s">
        <v>2949</v>
      </c>
      <c r="E147" t="s">
        <v>23</v>
      </c>
      <c r="G1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 s="4">
        <v>0</v>
      </c>
      <c r="I147" s="25" cm="1">
        <f t="array" ref="I147">SUMPRODUCT((LEN(PROTEIN_stoich[[#This Row],[sequence]])-LEN(SUBSTITUTE(PROTEIN_stoich[[#This Row],[sequence]],{"A";"C";"D";"E";"F";"G";"H";"I";"K";"L";"M";"N";"P";"Q";"R";"S";"T";"V";"W";"Y"},""))),{72.08;104.14;115.08;129.11;148.17;58.05;138.14;114.16;130.18;114.16;132.2;115.1;98.12;129.13;158.19;88.08;102.1;100.13;187.21;164.17})/1000</f>
        <v>32.779960000000003</v>
      </c>
      <c r="J147" s="3" t="s">
        <v>4190</v>
      </c>
      <c r="K147" s="4" t="s">
        <v>12</v>
      </c>
      <c r="M147">
        <f>LEN(SUBSTITUTE(PROTEIN_stoich[[#This Row],[sequence]],"*",""))</f>
        <v>308</v>
      </c>
      <c r="O147" t="s">
        <v>16</v>
      </c>
      <c r="P147" t="str">
        <f>_xlfn.LET(_xlpm.id,PROTEIN_stoich[[#This Row],[uniprot]],HYPERLINK("https://www.uniprot.org/uniprotkb/"&amp;_xlpm.id&amp;"/entry",_xlpm.id))</f>
        <v>A0A0K3CIS5</v>
      </c>
      <c r="Q147" t="e">
        <f>_xlfn.XLOOKUP(PROTEIN_stoich[[#This Row],[uniprot]],[1]!UniprotIFO[Entry],[1]!UniprotIFO[Gene Ontology IDs],"")</f>
        <v>#REF!</v>
      </c>
      <c r="R147" t="e">
        <f>_xlfn.XLOOKUP(PROTEIN_stoich[[#This Row],[uniprot]],[1]!UniprotIFO[Entry],[1]!UniprotIFO[essential?],"")</f>
        <v>#REF!</v>
      </c>
      <c r="S147" t="e">
        <f>_xlfn.XLOOKUP(PROTEIN_stoich[[#This Row],[sequence]],[2]!Table1[sequence_without_asterisks],[2]!Table1[protein_stoich seq matches],"")</f>
        <v>#REF!</v>
      </c>
      <c r="T147" t="e">
        <f>_xlfn.XLOOKUP(PROTEIN_stoich[[#This Row],[uniprot]],[1]!UniprotIFO[Entry],[1]!UniprotIFO[protein_id in GSM model format],"")</f>
        <v>#REF!</v>
      </c>
    </row>
    <row r="148" spans="1:20" x14ac:dyDescent="0.2">
      <c r="A1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rt7623</v>
      </c>
      <c r="B148" s="3" t="s">
        <v>2946</v>
      </c>
      <c r="C148" t="s">
        <v>246</v>
      </c>
      <c r="D148" t="s">
        <v>2947</v>
      </c>
      <c r="E148" t="s">
        <v>29</v>
      </c>
      <c r="G1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 s="4">
        <v>0</v>
      </c>
      <c r="I148" s="25" cm="1">
        <f t="array" ref="I148">SUMPRODUCT((LEN(PROTEIN_stoich[[#This Row],[sequence]])-LEN(SUBSTITUTE(PROTEIN_stoich[[#This Row],[sequence]],{"A";"C";"D";"E";"F";"G";"H";"I";"K";"L";"M";"N";"P";"Q";"R";"S";"T";"V";"W";"Y"},""))),{72.08;104.14;115.08;129.11;148.17;58.05;138.14;114.16;130.18;114.16;132.2;115.1;98.12;129.13;158.19;88.08;102.1;100.13;187.21;164.17})/1000</f>
        <v>54.897590000000001</v>
      </c>
      <c r="J148" s="3" t="s">
        <v>4189</v>
      </c>
      <c r="K148" s="4" t="s">
        <v>12</v>
      </c>
      <c r="M148">
        <f>LEN(SUBSTITUTE(PROTEIN_stoich[[#This Row],[sequence]],"*",""))</f>
        <v>502</v>
      </c>
      <c r="O148" t="s">
        <v>16</v>
      </c>
      <c r="P148" t="str">
        <f>_xlfn.LET(_xlpm.id,PROTEIN_stoich[[#This Row],[uniprot]],HYPERLINK("https://www.uniprot.org/uniprotkb/"&amp;_xlpm.id&amp;"/entry",_xlpm.id))</f>
        <v>A0A0K3CMY6</v>
      </c>
      <c r="Q148" t="e">
        <f>_xlfn.XLOOKUP(PROTEIN_stoich[[#This Row],[uniprot]],[1]!UniprotIFO[Entry],[1]!UniprotIFO[Gene Ontology IDs],"")</f>
        <v>#REF!</v>
      </c>
      <c r="R148" t="e">
        <f>_xlfn.XLOOKUP(PROTEIN_stoich[[#This Row],[uniprot]],[1]!UniprotIFO[Entry],[1]!UniprotIFO[essential?],"")</f>
        <v>#REF!</v>
      </c>
      <c r="S148" t="e">
        <f>_xlfn.XLOOKUP(PROTEIN_stoich[[#This Row],[sequence]],[2]!Table1[sequence_without_asterisks],[2]!Table1[protein_stoich seq matches],"")</f>
        <v>#REF!</v>
      </c>
      <c r="T148" t="e">
        <f>_xlfn.XLOOKUP(PROTEIN_stoich[[#This Row],[uniprot]],[1]!UniprotIFO[Entry],[1]!UniprotIFO[protein_id in GSM model format],"")</f>
        <v>#REF!</v>
      </c>
    </row>
    <row r="149" spans="1:20" x14ac:dyDescent="0.2">
      <c r="A1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rt7616</v>
      </c>
      <c r="B149" s="3" t="s">
        <v>2944</v>
      </c>
      <c r="C149" t="s">
        <v>267</v>
      </c>
      <c r="D149" t="s">
        <v>2945</v>
      </c>
      <c r="E149" t="s">
        <v>16</v>
      </c>
      <c r="G1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 s="4">
        <v>0</v>
      </c>
      <c r="I149" s="25" cm="1">
        <f t="array" ref="I149">SUMPRODUCT((LEN(PROTEIN_stoich[[#This Row],[sequence]])-LEN(SUBSTITUTE(PROTEIN_stoich[[#This Row],[sequence]],{"A";"C";"D";"E";"F";"G";"H";"I";"K";"L";"M";"N";"P";"Q";"R";"S";"T";"V";"W";"Y"},""))),{72.08;104.14;115.08;129.11;148.17;58.05;138.14;114.16;130.18;114.16;132.2;115.1;98.12;129.13;158.19;88.08;102.1;100.13;187.21;164.17})/1000</f>
        <v>202.03608999999997</v>
      </c>
      <c r="J149" s="3" t="s">
        <v>4188</v>
      </c>
      <c r="K149" s="4" t="s">
        <v>12</v>
      </c>
      <c r="M149">
        <f>LEN(SUBSTITUTE(PROTEIN_stoich[[#This Row],[sequence]],"*",""))</f>
        <v>1763</v>
      </c>
      <c r="O149" t="s">
        <v>16</v>
      </c>
      <c r="P149" t="str">
        <f>_xlfn.LET(_xlpm.id,PROTEIN_stoich[[#This Row],[uniprot]],HYPERLINK("https://www.uniprot.org/uniprotkb/"&amp;_xlpm.id&amp;"/entry",_xlpm.id))</f>
        <v>A0A2T0A5D3</v>
      </c>
      <c r="Q149" t="e">
        <f>_xlfn.XLOOKUP(PROTEIN_stoich[[#This Row],[uniprot]],[1]!UniprotIFO[Entry],[1]!UniprotIFO[Gene Ontology IDs],"")</f>
        <v>#REF!</v>
      </c>
      <c r="R149" t="e">
        <f>_xlfn.XLOOKUP(PROTEIN_stoich[[#This Row],[uniprot]],[1]!UniprotIFO[Entry],[1]!UniprotIFO[essential?],"")</f>
        <v>#REF!</v>
      </c>
      <c r="S149" t="e">
        <f>_xlfn.XLOOKUP(PROTEIN_stoich[[#This Row],[sequence]],[2]!Table1[sequence_without_asterisks],[2]!Table1[protein_stoich seq matches],"")</f>
        <v>#REF!</v>
      </c>
      <c r="T149" t="e">
        <f>_xlfn.XLOOKUP(PROTEIN_stoich[[#This Row],[uniprot]],[1]!UniprotIFO[Entry],[1]!UniprotIFO[protein_id in GSM model format],"")</f>
        <v>#REF!</v>
      </c>
    </row>
    <row r="150" spans="1:20" x14ac:dyDescent="0.2">
      <c r="A1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rt7614</v>
      </c>
      <c r="B150" s="3" t="s">
        <v>2942</v>
      </c>
      <c r="C150" t="s">
        <v>446</v>
      </c>
      <c r="D150" t="s">
        <v>2943</v>
      </c>
      <c r="E150" t="s">
        <v>16</v>
      </c>
      <c r="G1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 s="4">
        <v>0</v>
      </c>
      <c r="I150" s="25" cm="1">
        <f t="array" ref="I150">SUMPRODUCT((LEN(PROTEIN_stoich[[#This Row],[sequence]])-LEN(SUBSTITUTE(PROTEIN_stoich[[#This Row],[sequence]],{"A";"C";"D";"E";"F";"G";"H";"I";"K";"L";"M";"N";"P";"Q";"R";"S";"T";"V";"W";"Y"},""))),{72.08;104.14;115.08;129.11;148.17;58.05;138.14;114.16;130.18;114.16;132.2;115.1;98.12;129.13;158.19;88.08;102.1;100.13;187.21;164.17})/1000</f>
        <v>95.953489999999988</v>
      </c>
      <c r="J150" s="3" t="s">
        <v>4187</v>
      </c>
      <c r="K150" s="4" t="s">
        <v>12</v>
      </c>
      <c r="M150">
        <f>LEN(SUBSTITUTE(PROTEIN_stoich[[#This Row],[sequence]],"*",""))</f>
        <v>862</v>
      </c>
      <c r="O150" t="s">
        <v>16</v>
      </c>
      <c r="P150" t="str">
        <f>_xlfn.LET(_xlpm.id,PROTEIN_stoich[[#This Row],[uniprot]],HYPERLINK("https://www.uniprot.org/uniprotkb/"&amp;_xlpm.id&amp;"/entry",_xlpm.id))</f>
        <v>A0A2T0A5D2</v>
      </c>
      <c r="Q150" t="e">
        <f>_xlfn.XLOOKUP(PROTEIN_stoich[[#This Row],[uniprot]],[1]!UniprotIFO[Entry],[1]!UniprotIFO[Gene Ontology IDs],"")</f>
        <v>#REF!</v>
      </c>
      <c r="R150" t="e">
        <f>_xlfn.XLOOKUP(PROTEIN_stoich[[#This Row],[uniprot]],[1]!UniprotIFO[Entry],[1]!UniprotIFO[essential?],"")</f>
        <v>#REF!</v>
      </c>
      <c r="S150" t="e">
        <f>_xlfn.XLOOKUP(PROTEIN_stoich[[#This Row],[sequence]],[2]!Table1[sequence_without_asterisks],[2]!Table1[protein_stoich seq matches],"")</f>
        <v>#REF!</v>
      </c>
      <c r="T150" t="e">
        <f>_xlfn.XLOOKUP(PROTEIN_stoich[[#This Row],[uniprot]],[1]!UniprotIFO[Entry],[1]!UniprotIFO[protein_id in GSM model format],"")</f>
        <v>#REF!</v>
      </c>
    </row>
    <row r="151" spans="1:20" x14ac:dyDescent="0.2">
      <c r="A1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rt7605</v>
      </c>
      <c r="B151" s="3" t="s">
        <v>2939</v>
      </c>
      <c r="C151" t="s">
        <v>2940</v>
      </c>
      <c r="D151" t="s">
        <v>2941</v>
      </c>
      <c r="E151" t="s">
        <v>23</v>
      </c>
      <c r="G1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 s="4">
        <v>0</v>
      </c>
      <c r="I151" s="25" cm="1">
        <f t="array" ref="I151">SUMPRODUCT((LEN(PROTEIN_stoich[[#This Row],[sequence]])-LEN(SUBSTITUTE(PROTEIN_stoich[[#This Row],[sequence]],{"A";"C";"D";"E";"F";"G";"H";"I";"K";"L";"M";"N";"P";"Q";"R";"S";"T";"V";"W";"Y"},""))),{72.08;104.14;115.08;129.11;148.17;58.05;138.14;114.16;130.18;114.16;132.2;115.1;98.12;129.13;158.19;88.08;102.1;100.13;187.21;164.17})/1000</f>
        <v>25.865819999999999</v>
      </c>
      <c r="J151" s="3" t="s">
        <v>4186</v>
      </c>
      <c r="K151" s="4" t="s">
        <v>12</v>
      </c>
      <c r="M151">
        <f>LEN(SUBSTITUTE(PROTEIN_stoich[[#This Row],[sequence]],"*",""))</f>
        <v>233</v>
      </c>
      <c r="O151" t="s">
        <v>16</v>
      </c>
      <c r="P151" t="str">
        <f>_xlfn.LET(_xlpm.id,PROTEIN_stoich[[#This Row],[uniprot]],HYPERLINK("https://www.uniprot.org/uniprotkb/"&amp;_xlpm.id&amp;"/entry",_xlpm.id))</f>
        <v>A0A2T0A5H5</v>
      </c>
      <c r="Q151" t="e">
        <f>_xlfn.XLOOKUP(PROTEIN_stoich[[#This Row],[uniprot]],[1]!UniprotIFO[Entry],[1]!UniprotIFO[Gene Ontology IDs],"")</f>
        <v>#REF!</v>
      </c>
      <c r="R151" t="e">
        <f>_xlfn.XLOOKUP(PROTEIN_stoich[[#This Row],[uniprot]],[1]!UniprotIFO[Entry],[1]!UniprotIFO[essential?],"")</f>
        <v>#REF!</v>
      </c>
      <c r="S151" t="e">
        <f>_xlfn.XLOOKUP(PROTEIN_stoich[[#This Row],[sequence]],[2]!Table1[sequence_without_asterisks],[2]!Table1[protein_stoich seq matches],"")</f>
        <v>#REF!</v>
      </c>
      <c r="T151" t="e">
        <f>_xlfn.XLOOKUP(PROTEIN_stoich[[#This Row],[uniprot]],[1]!UniprotIFO[Entry],[1]!UniprotIFO[protein_id in GSM model format],"")</f>
        <v>#REF!</v>
      </c>
    </row>
    <row r="152" spans="1:20" x14ac:dyDescent="0.2">
      <c r="A1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rt7599</v>
      </c>
      <c r="B152" s="3" t="s">
        <v>2936</v>
      </c>
      <c r="C152" t="s">
        <v>288</v>
      </c>
      <c r="D152" t="s">
        <v>2937</v>
      </c>
      <c r="E152" t="s">
        <v>23</v>
      </c>
      <c r="G152"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52" s="4" t="s">
        <v>2938</v>
      </c>
      <c r="I152" s="25" cm="1">
        <f t="array" ref="I152">SUMPRODUCT((LEN(PROTEIN_stoich[[#This Row],[sequence]])-LEN(SUBSTITUTE(PROTEIN_stoich[[#This Row],[sequence]],{"A";"C";"D";"E";"F";"G";"H";"I";"K";"L";"M";"N";"P";"Q";"R";"S";"T";"V";"W";"Y"},""))),{72.08;104.14;115.08;129.11;148.17;58.05;138.14;114.16;130.18;114.16;132.2;115.1;98.12;129.13;158.19;88.08;102.1;100.13;187.21;164.17})/1000</f>
        <v>45.590540000000004</v>
      </c>
      <c r="J152" s="3" t="s">
        <v>4185</v>
      </c>
      <c r="K152" s="4" t="s">
        <v>12</v>
      </c>
      <c r="M152">
        <f>LEN(SUBSTITUTE(PROTEIN_stoich[[#This Row],[sequence]],"*",""))</f>
        <v>420</v>
      </c>
      <c r="N152" t="s">
        <v>4800</v>
      </c>
      <c r="O152" t="s">
        <v>16</v>
      </c>
      <c r="P152" t="str">
        <f>_xlfn.LET(_xlpm.id,PROTEIN_stoich[[#This Row],[uniprot]],HYPERLINK("https://www.uniprot.org/uniprotkb/"&amp;_xlpm.id&amp;"/entry",_xlpm.id))</f>
        <v>A0A0K3CFM7</v>
      </c>
      <c r="Q152" t="e">
        <f>_xlfn.XLOOKUP(PROTEIN_stoich[[#This Row],[uniprot]],[1]!UniprotIFO[Entry],[1]!UniprotIFO[Gene Ontology IDs],"")</f>
        <v>#REF!</v>
      </c>
      <c r="R152" t="e">
        <f>_xlfn.XLOOKUP(PROTEIN_stoich[[#This Row],[uniprot]],[1]!UniprotIFO[Entry],[1]!UniprotIFO[essential?],"")</f>
        <v>#REF!</v>
      </c>
      <c r="S152" t="e">
        <f>_xlfn.XLOOKUP(PROTEIN_stoich[[#This Row],[sequence]],[2]!Table1[sequence_without_asterisks],[2]!Table1[protein_stoich seq matches],"")</f>
        <v>#REF!</v>
      </c>
      <c r="T152" t="e">
        <f>_xlfn.XLOOKUP(PROTEIN_stoich[[#This Row],[uniprot]],[1]!UniprotIFO[Entry],[1]!UniprotIFO[protein_id in GSM model format],"")</f>
        <v>#REF!</v>
      </c>
    </row>
    <row r="153" spans="1:20" x14ac:dyDescent="0.2">
      <c r="A1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rt7595</v>
      </c>
      <c r="B153" s="3" t="s">
        <v>2934</v>
      </c>
      <c r="C153" t="s">
        <v>266</v>
      </c>
      <c r="D153" t="s">
        <v>2935</v>
      </c>
      <c r="E153" t="s">
        <v>335</v>
      </c>
      <c r="G1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 s="4">
        <v>0</v>
      </c>
      <c r="I153" s="25" cm="1">
        <f t="array" ref="I153">SUMPRODUCT((LEN(PROTEIN_stoich[[#This Row],[sequence]])-LEN(SUBSTITUTE(PROTEIN_stoich[[#This Row],[sequence]],{"A";"C";"D";"E";"F";"G";"H";"I";"K";"L";"M";"N";"P";"Q";"R";"S";"T";"V";"W";"Y"},""))),{72.08;104.14;115.08;129.11;148.17;58.05;138.14;114.16;130.18;114.16;132.2;115.1;98.12;129.13;158.19;88.08;102.1;100.13;187.21;164.17})/1000</f>
        <v>13.31893</v>
      </c>
      <c r="J153" s="3" t="s">
        <v>4184</v>
      </c>
      <c r="K153" s="4" t="s">
        <v>12</v>
      </c>
      <c r="M153">
        <f>LEN(SUBSTITUTE(PROTEIN_stoich[[#This Row],[sequence]],"*",""))</f>
        <v>120</v>
      </c>
      <c r="O153" t="s">
        <v>16</v>
      </c>
      <c r="P153" t="str">
        <f>_xlfn.LET(_xlpm.id,PROTEIN_stoich[[#This Row],[uniprot]],HYPERLINK("https://www.uniprot.org/uniprotkb/"&amp;_xlpm.id&amp;"/entry",_xlpm.id))</f>
        <v>A0A061AH36</v>
      </c>
      <c r="Q153" t="e">
        <f>_xlfn.XLOOKUP(PROTEIN_stoich[[#This Row],[uniprot]],[1]!UniprotIFO[Entry],[1]!UniprotIFO[Gene Ontology IDs],"")</f>
        <v>#REF!</v>
      </c>
      <c r="R153" t="e">
        <f>_xlfn.XLOOKUP(PROTEIN_stoich[[#This Row],[uniprot]],[1]!UniprotIFO[Entry],[1]!UniprotIFO[essential?],"")</f>
        <v>#REF!</v>
      </c>
      <c r="S153" t="e">
        <f>_xlfn.XLOOKUP(PROTEIN_stoich[[#This Row],[sequence]],[2]!Table1[sequence_without_asterisks],[2]!Table1[protein_stoich seq matches],"")</f>
        <v>#REF!</v>
      </c>
      <c r="T153" t="e">
        <f>_xlfn.XLOOKUP(PROTEIN_stoich[[#This Row],[uniprot]],[1]!UniprotIFO[Entry],[1]!UniprotIFO[protein_id in GSM model format],"")</f>
        <v>#REF!</v>
      </c>
    </row>
    <row r="154" spans="1:20" x14ac:dyDescent="0.2">
      <c r="A1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rt7594</v>
      </c>
      <c r="B154" s="3" t="s">
        <v>2931</v>
      </c>
      <c r="C154" t="s">
        <v>2931</v>
      </c>
      <c r="D154" t="s">
        <v>2932</v>
      </c>
      <c r="E154" t="s">
        <v>16</v>
      </c>
      <c r="G154"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54" s="4" t="s">
        <v>2933</v>
      </c>
      <c r="I154" s="25" cm="1">
        <f t="array" ref="I154">SUMPRODUCT((LEN(PROTEIN_stoich[[#This Row],[sequence]])-LEN(SUBSTITUTE(PROTEIN_stoich[[#This Row],[sequence]],{"A";"C";"D";"E";"F";"G";"H";"I";"K";"L";"M";"N";"P";"Q";"R";"S";"T";"V";"W";"Y"},""))),{72.08;104.14;115.08;129.11;148.17;58.05;138.14;114.16;130.18;114.16;132.2;115.1;98.12;129.13;158.19;88.08;102.1;100.13;187.21;164.17})/1000</f>
        <v>163.49572000000003</v>
      </c>
      <c r="J154" s="3" t="s">
        <v>4183</v>
      </c>
      <c r="K154" s="4" t="s">
        <v>12</v>
      </c>
      <c r="M154">
        <f>LEN(SUBSTITUTE(PROTEIN_stoich[[#This Row],[sequence]],"*",""))</f>
        <v>1500</v>
      </c>
      <c r="N154" t="s">
        <v>4813</v>
      </c>
      <c r="O154" t="s">
        <v>16</v>
      </c>
      <c r="P154" t="str">
        <f>_xlfn.LET(_xlpm.id,PROTEIN_stoich[[#This Row],[uniprot]],HYPERLINK("https://www.uniprot.org/uniprotkb/"&amp;_xlpm.id&amp;"/entry",_xlpm.id))</f>
        <v>A0A0K3CJ49</v>
      </c>
      <c r="Q154" t="e">
        <f>_xlfn.XLOOKUP(PROTEIN_stoich[[#This Row],[uniprot]],[1]!UniprotIFO[Entry],[1]!UniprotIFO[Gene Ontology IDs],"")</f>
        <v>#REF!</v>
      </c>
      <c r="R154" t="e">
        <f>_xlfn.XLOOKUP(PROTEIN_stoich[[#This Row],[uniprot]],[1]!UniprotIFO[Entry],[1]!UniprotIFO[essential?],"")</f>
        <v>#REF!</v>
      </c>
      <c r="S154" t="e">
        <f>_xlfn.XLOOKUP(PROTEIN_stoich[[#This Row],[sequence]],[2]!Table1[sequence_without_asterisks],[2]!Table1[protein_stoich seq matches],"")</f>
        <v>#REF!</v>
      </c>
      <c r="T154" t="e">
        <f>_xlfn.XLOOKUP(PROTEIN_stoich[[#This Row],[uniprot]],[1]!UniprotIFO[Entry],[1]!UniprotIFO[protein_id in GSM model format],"")</f>
        <v>#REF!</v>
      </c>
    </row>
    <row r="155" spans="1:20" x14ac:dyDescent="0.2">
      <c r="A1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rt7589</v>
      </c>
      <c r="B155" s="3" t="s">
        <v>2929</v>
      </c>
      <c r="C155" t="s">
        <v>662</v>
      </c>
      <c r="D155" t="s">
        <v>2930</v>
      </c>
      <c r="E155" t="s">
        <v>16</v>
      </c>
      <c r="G1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 s="4">
        <v>0</v>
      </c>
      <c r="I155" s="25" cm="1">
        <f t="array" ref="I155">SUMPRODUCT((LEN(PROTEIN_stoich[[#This Row],[sequence]])-LEN(SUBSTITUTE(PROTEIN_stoich[[#This Row],[sequence]],{"A";"C";"D";"E";"F";"G";"H";"I";"K";"L";"M";"N";"P";"Q";"R";"S";"T";"V";"W";"Y"},""))),{72.08;104.14;115.08;129.11;148.17;58.05;138.14;114.16;130.18;114.16;132.2;115.1;98.12;129.13;158.19;88.08;102.1;100.13;187.21;164.17})/1000</f>
        <v>32.150700000000001</v>
      </c>
      <c r="J155" s="3" t="s">
        <v>4182</v>
      </c>
      <c r="K155" s="4" t="s">
        <v>12</v>
      </c>
      <c r="M155">
        <f>LEN(SUBSTITUTE(PROTEIN_stoich[[#This Row],[sequence]],"*",""))</f>
        <v>289</v>
      </c>
      <c r="O155" t="s">
        <v>16</v>
      </c>
      <c r="P155" t="str">
        <f>_xlfn.LET(_xlpm.id,PROTEIN_stoich[[#This Row],[uniprot]],HYPERLINK("https://www.uniprot.org/uniprotkb/"&amp;_xlpm.id&amp;"/entry",_xlpm.id))</f>
        <v>A0A2T0A5A4</v>
      </c>
      <c r="Q155" t="e">
        <f>_xlfn.XLOOKUP(PROTEIN_stoich[[#This Row],[uniprot]],[1]!UniprotIFO[Entry],[1]!UniprotIFO[Gene Ontology IDs],"")</f>
        <v>#REF!</v>
      </c>
      <c r="R155" t="e">
        <f>_xlfn.XLOOKUP(PROTEIN_stoich[[#This Row],[uniprot]],[1]!UniprotIFO[Entry],[1]!UniprotIFO[essential?],"")</f>
        <v>#REF!</v>
      </c>
      <c r="S155" t="e">
        <f>_xlfn.XLOOKUP(PROTEIN_stoich[[#This Row],[sequence]],[2]!Table1[sequence_without_asterisks],[2]!Table1[protein_stoich seq matches],"")</f>
        <v>#REF!</v>
      </c>
      <c r="T155" t="e">
        <f>_xlfn.XLOOKUP(PROTEIN_stoich[[#This Row],[uniprot]],[1]!UniprotIFO[Entry],[1]!UniprotIFO[protein_id in GSM model format],"")</f>
        <v>#REF!</v>
      </c>
    </row>
    <row r="156" spans="1:20" x14ac:dyDescent="0.2">
      <c r="A1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rt7579</v>
      </c>
      <c r="B156" s="3" t="s">
        <v>2926</v>
      </c>
      <c r="C156" t="s">
        <v>2927</v>
      </c>
      <c r="D156" t="s">
        <v>2928</v>
      </c>
      <c r="E156" t="s">
        <v>23</v>
      </c>
      <c r="G1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 s="4">
        <v>0</v>
      </c>
      <c r="I156" s="25" cm="1">
        <f t="array" ref="I156">SUMPRODUCT((LEN(PROTEIN_stoich[[#This Row],[sequence]])-LEN(SUBSTITUTE(PROTEIN_stoich[[#This Row],[sequence]],{"A";"C";"D";"E";"F";"G";"H";"I";"K";"L";"M";"N";"P";"Q";"R";"S";"T";"V";"W";"Y"},""))),{72.08;104.14;115.08;129.11;148.17;58.05;138.14;114.16;130.18;114.16;132.2;115.1;98.12;129.13;158.19;88.08;102.1;100.13;187.21;164.17})/1000</f>
        <v>17.951299999999996</v>
      </c>
      <c r="J156" s="3" t="s">
        <v>4181</v>
      </c>
      <c r="K156" s="4" t="s">
        <v>12</v>
      </c>
      <c r="M156">
        <f>LEN(SUBSTITUTE(PROTEIN_stoich[[#This Row],[sequence]],"*",""))</f>
        <v>155</v>
      </c>
      <c r="O156" t="s">
        <v>16</v>
      </c>
      <c r="P156" t="str">
        <f>_xlfn.LET(_xlpm.id,PROTEIN_stoich[[#This Row],[uniprot]],HYPERLINK("https://www.uniprot.org/uniprotkb/"&amp;_xlpm.id&amp;"/entry",_xlpm.id))</f>
        <v>A0A061AH69</v>
      </c>
      <c r="Q156" t="e">
        <f>_xlfn.XLOOKUP(PROTEIN_stoich[[#This Row],[uniprot]],[1]!UniprotIFO[Entry],[1]!UniprotIFO[Gene Ontology IDs],"")</f>
        <v>#REF!</v>
      </c>
      <c r="R156" t="e">
        <f>_xlfn.XLOOKUP(PROTEIN_stoich[[#This Row],[uniprot]],[1]!UniprotIFO[Entry],[1]!UniprotIFO[essential?],"")</f>
        <v>#REF!</v>
      </c>
      <c r="S156" t="e">
        <f>_xlfn.XLOOKUP(PROTEIN_stoich[[#This Row],[sequence]],[2]!Table1[sequence_without_asterisks],[2]!Table1[protein_stoich seq matches],"")</f>
        <v>#REF!</v>
      </c>
      <c r="T156" t="e">
        <f>_xlfn.XLOOKUP(PROTEIN_stoich[[#This Row],[uniprot]],[1]!UniprotIFO[Entry],[1]!UniprotIFO[protein_id in GSM model format],"")</f>
        <v>#REF!</v>
      </c>
    </row>
    <row r="157" spans="1:20" x14ac:dyDescent="0.2">
      <c r="A1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rt7574</v>
      </c>
      <c r="B157" s="3" t="s">
        <v>2923</v>
      </c>
      <c r="C157" t="s">
        <v>2924</v>
      </c>
      <c r="D157" t="s">
        <v>2925</v>
      </c>
      <c r="E157" t="s">
        <v>62</v>
      </c>
      <c r="G1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 s="4">
        <v>0</v>
      </c>
      <c r="I157" s="25" cm="1">
        <f t="array" ref="I157">SUMPRODUCT((LEN(PROTEIN_stoich[[#This Row],[sequence]])-LEN(SUBSTITUTE(PROTEIN_stoich[[#This Row],[sequence]],{"A";"C";"D";"E";"F";"G";"H";"I";"K";"L";"M";"N";"P";"Q";"R";"S";"T";"V";"W";"Y"},""))),{72.08;104.14;115.08;129.11;148.17;58.05;138.14;114.16;130.18;114.16;132.2;115.1;98.12;129.13;158.19;88.08;102.1;100.13;187.21;164.17})/1000</f>
        <v>43.355569999999993</v>
      </c>
      <c r="J157" s="3" t="s">
        <v>4180</v>
      </c>
      <c r="K157" s="4" t="s">
        <v>12</v>
      </c>
      <c r="M157">
        <f>LEN(SUBSTITUTE(PROTEIN_stoich[[#This Row],[sequence]],"*",""))</f>
        <v>394</v>
      </c>
      <c r="O157" t="s">
        <v>16</v>
      </c>
      <c r="P157" t="str">
        <f>_xlfn.LET(_xlpm.id,PROTEIN_stoich[[#This Row],[uniprot]],HYPERLINK("https://www.uniprot.org/uniprotkb/"&amp;_xlpm.id&amp;"/entry",_xlpm.id))</f>
        <v>A0A2T0A593</v>
      </c>
      <c r="Q157" t="e">
        <f>_xlfn.XLOOKUP(PROTEIN_stoich[[#This Row],[uniprot]],[1]!UniprotIFO[Entry],[1]!UniprotIFO[Gene Ontology IDs],"")</f>
        <v>#REF!</v>
      </c>
      <c r="R157" t="e">
        <f>_xlfn.XLOOKUP(PROTEIN_stoich[[#This Row],[uniprot]],[1]!UniprotIFO[Entry],[1]!UniprotIFO[essential?],"")</f>
        <v>#REF!</v>
      </c>
      <c r="S157" t="e">
        <f>_xlfn.XLOOKUP(PROTEIN_stoich[[#This Row],[sequence]],[2]!Table1[sequence_without_asterisks],[2]!Table1[protein_stoich seq matches],"")</f>
        <v>#REF!</v>
      </c>
      <c r="T157" t="e">
        <f>_xlfn.XLOOKUP(PROTEIN_stoich[[#This Row],[uniprot]],[1]!UniprotIFO[Entry],[1]!UniprotIFO[protein_id in GSM model format],"")</f>
        <v>#REF!</v>
      </c>
    </row>
    <row r="158" spans="1:20" x14ac:dyDescent="0.2">
      <c r="A1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rt7571</v>
      </c>
      <c r="B158" s="3" t="s">
        <v>2921</v>
      </c>
      <c r="C158" t="s">
        <v>495</v>
      </c>
      <c r="D158" t="s">
        <v>2922</v>
      </c>
      <c r="E158" t="s">
        <v>16</v>
      </c>
      <c r="G1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 s="4">
        <v>0</v>
      </c>
      <c r="I158" s="25" cm="1">
        <f t="array" ref="I158">SUMPRODUCT((LEN(PROTEIN_stoich[[#This Row],[sequence]])-LEN(SUBSTITUTE(PROTEIN_stoich[[#This Row],[sequence]],{"A";"C";"D";"E";"F";"G";"H";"I";"K";"L";"M";"N";"P";"Q";"R";"S";"T";"V";"W";"Y"},""))),{72.08;104.14;115.08;129.11;148.17;58.05;138.14;114.16;130.18;114.16;132.2;115.1;98.12;129.13;158.19;88.08;102.1;100.13;187.21;164.17})/1000</f>
        <v>52.070300000000003</v>
      </c>
      <c r="J158" s="3" t="s">
        <v>4179</v>
      </c>
      <c r="K158" s="4" t="s">
        <v>12</v>
      </c>
      <c r="M158">
        <f>LEN(SUBSTITUTE(PROTEIN_stoich[[#This Row],[sequence]],"*",""))</f>
        <v>492</v>
      </c>
      <c r="O158" t="s">
        <v>16</v>
      </c>
      <c r="P158" t="str">
        <f>_xlfn.LET(_xlpm.id,PROTEIN_stoich[[#This Row],[uniprot]],HYPERLINK("https://www.uniprot.org/uniprotkb/"&amp;_xlpm.id&amp;"/entry",_xlpm.id))</f>
        <v>A0A0K3CMU5</v>
      </c>
      <c r="Q158" t="e">
        <f>_xlfn.XLOOKUP(PROTEIN_stoich[[#This Row],[uniprot]],[1]!UniprotIFO[Entry],[1]!UniprotIFO[Gene Ontology IDs],"")</f>
        <v>#REF!</v>
      </c>
      <c r="R158" t="e">
        <f>_xlfn.XLOOKUP(PROTEIN_stoich[[#This Row],[uniprot]],[1]!UniprotIFO[Entry],[1]!UniprotIFO[essential?],"")</f>
        <v>#REF!</v>
      </c>
      <c r="S158" t="e">
        <f>_xlfn.XLOOKUP(PROTEIN_stoich[[#This Row],[sequence]],[2]!Table1[sequence_without_asterisks],[2]!Table1[protein_stoich seq matches],"")</f>
        <v>#REF!</v>
      </c>
      <c r="T158" t="e">
        <f>_xlfn.XLOOKUP(PROTEIN_stoich[[#This Row],[uniprot]],[1]!UniprotIFO[Entry],[1]!UniprotIFO[protein_id in GSM model format],"")</f>
        <v>#REF!</v>
      </c>
    </row>
    <row r="159" spans="1:20" x14ac:dyDescent="0.2">
      <c r="A1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rt7555</v>
      </c>
      <c r="B159" s="3" t="s">
        <v>2919</v>
      </c>
      <c r="C159" t="s">
        <v>376</v>
      </c>
      <c r="D159" t="s">
        <v>2920</v>
      </c>
      <c r="E159" t="s">
        <v>16</v>
      </c>
      <c r="G1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 s="4">
        <v>0</v>
      </c>
      <c r="I159" s="25" cm="1">
        <f t="array" ref="I159">SUMPRODUCT((LEN(PROTEIN_stoich[[#This Row],[sequence]])-LEN(SUBSTITUTE(PROTEIN_stoich[[#This Row],[sequence]],{"A";"C";"D";"E";"F";"G";"H";"I";"K";"L";"M";"N";"P";"Q";"R";"S";"T";"V";"W";"Y"},""))),{72.08;104.14;115.08;129.11;148.17;58.05;138.14;114.16;130.18;114.16;132.2;115.1;98.12;129.13;158.19;88.08;102.1;100.13;187.21;164.17})/1000</f>
        <v>63.103529999999999</v>
      </c>
      <c r="J159" s="3" t="s">
        <v>4178</v>
      </c>
      <c r="K159" s="4" t="s">
        <v>12</v>
      </c>
      <c r="M159">
        <f>LEN(SUBSTITUTE(PROTEIN_stoich[[#This Row],[sequence]],"*",""))</f>
        <v>568</v>
      </c>
      <c r="O159" t="s">
        <v>16</v>
      </c>
      <c r="P159" t="str">
        <f>_xlfn.LET(_xlpm.id,PROTEIN_stoich[[#This Row],[uniprot]],HYPERLINK("https://www.uniprot.org/uniprotkb/"&amp;_xlpm.id&amp;"/entry",_xlpm.id))</f>
        <v>A0A0K3CFJ4</v>
      </c>
      <c r="Q159" t="e">
        <f>_xlfn.XLOOKUP(PROTEIN_stoich[[#This Row],[uniprot]],[1]!UniprotIFO[Entry],[1]!UniprotIFO[Gene Ontology IDs],"")</f>
        <v>#REF!</v>
      </c>
      <c r="R159" t="e">
        <f>_xlfn.XLOOKUP(PROTEIN_stoich[[#This Row],[uniprot]],[1]!UniprotIFO[Entry],[1]!UniprotIFO[essential?],"")</f>
        <v>#REF!</v>
      </c>
      <c r="S159" t="e">
        <f>_xlfn.XLOOKUP(PROTEIN_stoich[[#This Row],[sequence]],[2]!Table1[sequence_without_asterisks],[2]!Table1[protein_stoich seq matches],"")</f>
        <v>#REF!</v>
      </c>
      <c r="T159" t="e">
        <f>_xlfn.XLOOKUP(PROTEIN_stoich[[#This Row],[uniprot]],[1]!UniprotIFO[Entry],[1]!UniprotIFO[protein_id in GSM model format],"")</f>
        <v>#REF!</v>
      </c>
    </row>
    <row r="160" spans="1:20" x14ac:dyDescent="0.2">
      <c r="A1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rt7540_m</v>
      </c>
      <c r="B160" s="3" t="s">
        <v>2917</v>
      </c>
      <c r="C160" t="s">
        <v>296</v>
      </c>
      <c r="D160" t="s">
        <v>2918</v>
      </c>
      <c r="E160" t="s">
        <v>23</v>
      </c>
      <c r="G1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 s="4" t="s">
        <v>2093</v>
      </c>
      <c r="I160" s="25" cm="1">
        <f t="array" ref="I160">SUMPRODUCT((LEN(PROTEIN_stoich[[#This Row],[sequence]])-LEN(SUBSTITUTE(PROTEIN_stoich[[#This Row],[sequence]],{"A";"C";"D";"E";"F";"G";"H";"I";"K";"L";"M";"N";"P";"Q";"R";"S";"T";"V";"W";"Y"},""))),{72.08;104.14;115.08;129.11;148.17;58.05;138.14;114.16;130.18;114.16;132.2;115.1;98.12;129.13;158.19;88.08;102.1;100.13;187.21;164.17})/1000</f>
        <v>45.269820000000003</v>
      </c>
      <c r="J160" s="3" t="s">
        <v>4177</v>
      </c>
      <c r="K160" s="4" t="s">
        <v>12</v>
      </c>
      <c r="M160">
        <f>LEN(SUBSTITUTE(PROTEIN_stoich[[#This Row],[sequence]],"*",""))</f>
        <v>409</v>
      </c>
      <c r="O160" t="s">
        <v>16</v>
      </c>
      <c r="P160" t="str">
        <f>_xlfn.LET(_xlpm.id,PROTEIN_stoich[[#This Row],[uniprot]],HYPERLINK("https://www.uniprot.org/uniprotkb/"&amp;_xlpm.id&amp;"/entry",_xlpm.id))</f>
        <v>A0A0K3CMT1</v>
      </c>
      <c r="Q160" t="e">
        <f>_xlfn.XLOOKUP(PROTEIN_stoich[[#This Row],[uniprot]],[1]!UniprotIFO[Entry],[1]!UniprotIFO[Gene Ontology IDs],"")</f>
        <v>#REF!</v>
      </c>
      <c r="R160" t="e">
        <f>_xlfn.XLOOKUP(PROTEIN_stoich[[#This Row],[uniprot]],[1]!UniprotIFO[Entry],[1]!UniprotIFO[essential?],"")</f>
        <v>#REF!</v>
      </c>
      <c r="S160" t="e">
        <f>_xlfn.XLOOKUP(PROTEIN_stoich[[#This Row],[sequence]],[2]!Table1[sequence_without_asterisks],[2]!Table1[protein_stoich seq matches],"")</f>
        <v>#REF!</v>
      </c>
      <c r="T160" t="e">
        <f>_xlfn.XLOOKUP(PROTEIN_stoich[[#This Row],[uniprot]],[1]!UniprotIFO[Entry],[1]!UniprotIFO[protein_id in GSM model format],"")</f>
        <v>#REF!</v>
      </c>
    </row>
    <row r="161" spans="1:20" x14ac:dyDescent="0.2">
      <c r="A1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rt7540_c</v>
      </c>
      <c r="B161" s="3" t="s">
        <v>2917</v>
      </c>
      <c r="C161" t="s">
        <v>296</v>
      </c>
      <c r="D161" t="s">
        <v>2918</v>
      </c>
      <c r="E161" t="s">
        <v>16</v>
      </c>
      <c r="G1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 s="4" t="s">
        <v>2093</v>
      </c>
      <c r="I161" s="25" cm="1">
        <f t="array" ref="I161">SUMPRODUCT((LEN(PROTEIN_stoich[[#This Row],[sequence]])-LEN(SUBSTITUTE(PROTEIN_stoich[[#This Row],[sequence]],{"A";"C";"D";"E";"F";"G";"H";"I";"K";"L";"M";"N";"P";"Q";"R";"S";"T";"V";"W";"Y"},""))),{72.08;104.14;115.08;129.11;148.17;58.05;138.14;114.16;130.18;114.16;132.2;115.1;98.12;129.13;158.19;88.08;102.1;100.13;187.21;164.17})/1000</f>
        <v>45.269820000000003</v>
      </c>
      <c r="J161" s="3" t="s">
        <v>4177</v>
      </c>
      <c r="K161" s="4" t="s">
        <v>12</v>
      </c>
      <c r="M161">
        <f>LEN(SUBSTITUTE(PROTEIN_stoich[[#This Row],[sequence]],"*",""))</f>
        <v>409</v>
      </c>
      <c r="O161" t="s">
        <v>16</v>
      </c>
      <c r="P161" t="str">
        <f>_xlfn.LET(_xlpm.id,PROTEIN_stoich[[#This Row],[uniprot]],HYPERLINK("https://www.uniprot.org/uniprotkb/"&amp;_xlpm.id&amp;"/entry",_xlpm.id))</f>
        <v>A0A0K3CMT1</v>
      </c>
      <c r="Q161" t="e">
        <f>_xlfn.XLOOKUP(PROTEIN_stoich[[#This Row],[uniprot]],[1]!UniprotIFO[Entry],[1]!UniprotIFO[Gene Ontology IDs],"")</f>
        <v>#REF!</v>
      </c>
      <c r="R161" t="e">
        <f>_xlfn.XLOOKUP(PROTEIN_stoich[[#This Row],[uniprot]],[1]!UniprotIFO[Entry],[1]!UniprotIFO[essential?],"")</f>
        <v>#REF!</v>
      </c>
      <c r="S161" t="e">
        <f>_xlfn.XLOOKUP(PROTEIN_stoich[[#This Row],[sequence]],[2]!Table1[sequence_without_asterisks],[2]!Table1[protein_stoich seq matches],"")</f>
        <v>#REF!</v>
      </c>
      <c r="T161" t="e">
        <f>_xlfn.XLOOKUP(PROTEIN_stoich[[#This Row],[uniprot]],[1]!UniprotIFO[Entry],[1]!UniprotIFO[protein_id in GSM model format],"")</f>
        <v>#REF!</v>
      </c>
    </row>
    <row r="162" spans="1:20" x14ac:dyDescent="0.2">
      <c r="A1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rt7537</v>
      </c>
      <c r="B162" s="3" t="s">
        <v>2915</v>
      </c>
      <c r="C162" t="s">
        <v>265</v>
      </c>
      <c r="D162" t="s">
        <v>2916</v>
      </c>
      <c r="E162" t="s">
        <v>16</v>
      </c>
      <c r="G16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62" s="4" t="s">
        <v>902</v>
      </c>
      <c r="I162" s="25" cm="1">
        <f t="array" ref="I162">SUMPRODUCT((LEN(PROTEIN_stoich[[#This Row],[sequence]])-LEN(SUBSTITUTE(PROTEIN_stoich[[#This Row],[sequence]],{"A";"C";"D";"E";"F";"G";"H";"I";"K";"L";"M";"N";"P";"Q";"R";"S";"T";"V";"W";"Y"},""))),{72.08;104.14;115.08;129.11;148.17;58.05;138.14;114.16;130.18;114.16;132.2;115.1;98.12;129.13;158.19;88.08;102.1;100.13;187.21;164.17})/1000</f>
        <v>56.118950000000012</v>
      </c>
      <c r="J162" s="3" t="s">
        <v>4176</v>
      </c>
      <c r="K162" s="4" t="s">
        <v>12</v>
      </c>
      <c r="M162">
        <f>LEN(SUBSTITUTE(PROTEIN_stoich[[#This Row],[sequence]],"*",""))</f>
        <v>507</v>
      </c>
      <c r="N162" t="s">
        <v>4809</v>
      </c>
      <c r="O162" t="s">
        <v>16</v>
      </c>
      <c r="P162" t="str">
        <f>_xlfn.LET(_xlpm.id,PROTEIN_stoich[[#This Row],[uniprot]],HYPERLINK("https://www.uniprot.org/uniprotkb/"&amp;_xlpm.id&amp;"/entry",_xlpm.id))</f>
        <v>A0A2T0A555</v>
      </c>
      <c r="Q162" t="e">
        <f>_xlfn.XLOOKUP(PROTEIN_stoich[[#This Row],[uniprot]],[1]!UniprotIFO[Entry],[1]!UniprotIFO[Gene Ontology IDs],"")</f>
        <v>#REF!</v>
      </c>
      <c r="R162" t="e">
        <f>_xlfn.XLOOKUP(PROTEIN_stoich[[#This Row],[uniprot]],[1]!UniprotIFO[Entry],[1]!UniprotIFO[essential?],"")</f>
        <v>#REF!</v>
      </c>
      <c r="S162" t="e">
        <f>_xlfn.XLOOKUP(PROTEIN_stoich[[#This Row],[sequence]],[2]!Table1[sequence_without_asterisks],[2]!Table1[protein_stoich seq matches],"")</f>
        <v>#REF!</v>
      </c>
      <c r="T162" t="e">
        <f>_xlfn.XLOOKUP(PROTEIN_stoich[[#This Row],[uniprot]],[1]!UniprotIFO[Entry],[1]!UniprotIFO[protein_id in GSM model format],"")</f>
        <v>#REF!</v>
      </c>
    </row>
    <row r="163" spans="1:20" x14ac:dyDescent="0.2">
      <c r="A1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rt7532_n</v>
      </c>
      <c r="B163" s="3" t="s">
        <v>2912</v>
      </c>
      <c r="C163" t="s">
        <v>2913</v>
      </c>
      <c r="D163" t="s">
        <v>2914</v>
      </c>
      <c r="E163" t="s">
        <v>53</v>
      </c>
      <c r="G1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 s="4">
        <v>0</v>
      </c>
      <c r="I163" s="25" cm="1">
        <f t="array" ref="I163">SUMPRODUCT((LEN(PROTEIN_stoich[[#This Row],[sequence]])-LEN(SUBSTITUTE(PROTEIN_stoich[[#This Row],[sequence]],{"A";"C";"D";"E";"F";"G";"H";"I";"K";"L";"M";"N";"P";"Q";"R";"S";"T";"V";"W";"Y"},""))),{72.08;104.14;115.08;129.11;148.17;58.05;138.14;114.16;130.18;114.16;132.2;115.1;98.12;129.13;158.19;88.08;102.1;100.13;187.21;164.17})/1000</f>
        <v>64.256299999999982</v>
      </c>
      <c r="J163" s="3" t="s">
        <v>4175</v>
      </c>
      <c r="K163" s="4" t="s">
        <v>12</v>
      </c>
      <c r="M163">
        <f>LEN(SUBSTITUTE(PROTEIN_stoich[[#This Row],[sequence]],"*",""))</f>
        <v>578</v>
      </c>
      <c r="O163" t="s">
        <v>16</v>
      </c>
      <c r="P163" t="str">
        <f>_xlfn.LET(_xlpm.id,PROTEIN_stoich[[#This Row],[uniprot]],HYPERLINK("https://www.uniprot.org/uniprotkb/"&amp;_xlpm.id&amp;"/entry",_xlpm.id))</f>
        <v>A0A2T0A560</v>
      </c>
      <c r="Q163" t="e">
        <f>_xlfn.XLOOKUP(PROTEIN_stoich[[#This Row],[uniprot]],[1]!UniprotIFO[Entry],[1]!UniprotIFO[Gene Ontology IDs],"")</f>
        <v>#REF!</v>
      </c>
      <c r="R163" t="e">
        <f>_xlfn.XLOOKUP(PROTEIN_stoich[[#This Row],[uniprot]],[1]!UniprotIFO[Entry],[1]!UniprotIFO[essential?],"")</f>
        <v>#REF!</v>
      </c>
      <c r="S163" t="e">
        <f>_xlfn.XLOOKUP(PROTEIN_stoich[[#This Row],[sequence]],[2]!Table1[sequence_without_asterisks],[2]!Table1[protein_stoich seq matches],"")</f>
        <v>#REF!</v>
      </c>
      <c r="T163" t="e">
        <f>_xlfn.XLOOKUP(PROTEIN_stoich[[#This Row],[uniprot]],[1]!UniprotIFO[Entry],[1]!UniprotIFO[protein_id in GSM model format],"")</f>
        <v>#REF!</v>
      </c>
    </row>
    <row r="164" spans="1:20" x14ac:dyDescent="0.2">
      <c r="A1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rt7532_c</v>
      </c>
      <c r="B164" s="3" t="s">
        <v>2912</v>
      </c>
      <c r="C164" t="s">
        <v>2913</v>
      </c>
      <c r="D164" t="s">
        <v>2914</v>
      </c>
      <c r="E164" t="s">
        <v>16</v>
      </c>
      <c r="G1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 s="4">
        <v>0</v>
      </c>
      <c r="I164" s="25" cm="1">
        <f t="array" ref="I164">SUMPRODUCT((LEN(PROTEIN_stoich[[#This Row],[sequence]])-LEN(SUBSTITUTE(PROTEIN_stoich[[#This Row],[sequence]],{"A";"C";"D";"E";"F";"G";"H";"I";"K";"L";"M";"N";"P";"Q";"R";"S";"T";"V";"W";"Y"},""))),{72.08;104.14;115.08;129.11;148.17;58.05;138.14;114.16;130.18;114.16;132.2;115.1;98.12;129.13;158.19;88.08;102.1;100.13;187.21;164.17})/1000</f>
        <v>64.256299999999982</v>
      </c>
      <c r="J164" s="3" t="s">
        <v>4175</v>
      </c>
      <c r="K164" s="4" t="s">
        <v>12</v>
      </c>
      <c r="M164">
        <f>LEN(SUBSTITUTE(PROTEIN_stoich[[#This Row],[sequence]],"*",""))</f>
        <v>578</v>
      </c>
      <c r="O164" t="s">
        <v>16</v>
      </c>
      <c r="P164" t="str">
        <f>_xlfn.LET(_xlpm.id,PROTEIN_stoich[[#This Row],[uniprot]],HYPERLINK("https://www.uniprot.org/uniprotkb/"&amp;_xlpm.id&amp;"/entry",_xlpm.id))</f>
        <v>A0A2T0A560</v>
      </c>
      <c r="Q164" t="e">
        <f>_xlfn.XLOOKUP(PROTEIN_stoich[[#This Row],[uniprot]],[1]!UniprotIFO[Entry],[1]!UniprotIFO[Gene Ontology IDs],"")</f>
        <v>#REF!</v>
      </c>
      <c r="R164" t="e">
        <f>_xlfn.XLOOKUP(PROTEIN_stoich[[#This Row],[uniprot]],[1]!UniprotIFO[Entry],[1]!UniprotIFO[essential?],"")</f>
        <v>#REF!</v>
      </c>
      <c r="S164" t="e">
        <f>_xlfn.XLOOKUP(PROTEIN_stoich[[#This Row],[sequence]],[2]!Table1[sequence_without_asterisks],[2]!Table1[protein_stoich seq matches],"")</f>
        <v>#REF!</v>
      </c>
      <c r="T164" t="e">
        <f>_xlfn.XLOOKUP(PROTEIN_stoich[[#This Row],[uniprot]],[1]!UniprotIFO[Entry],[1]!UniprotIFO[protein_id in GSM model format],"")</f>
        <v>#REF!</v>
      </c>
    </row>
    <row r="165" spans="1:20" x14ac:dyDescent="0.2">
      <c r="A1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rt7512</v>
      </c>
      <c r="B165" s="3" t="s">
        <v>2910</v>
      </c>
      <c r="C165" t="s">
        <v>165</v>
      </c>
      <c r="D165" t="s">
        <v>2911</v>
      </c>
      <c r="E165" t="s">
        <v>23</v>
      </c>
      <c r="G1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 s="4">
        <v>0</v>
      </c>
      <c r="I165" s="25" cm="1">
        <f t="array" ref="I165">SUMPRODUCT((LEN(PROTEIN_stoich[[#This Row],[sequence]])-LEN(SUBSTITUTE(PROTEIN_stoich[[#This Row],[sequence]],{"A";"C";"D";"E";"F";"G";"H";"I";"K";"L";"M";"N";"P";"Q";"R";"S";"T";"V";"W";"Y"},""))),{72.08;104.14;115.08;129.11;148.17;58.05;138.14;114.16;130.18;114.16;132.2;115.1;98.12;129.13;158.19;88.08;102.1;100.13;187.21;164.17})/1000</f>
        <v>16.62763</v>
      </c>
      <c r="J165" s="3" t="s">
        <v>4174</v>
      </c>
      <c r="K165" s="4" t="s">
        <v>12</v>
      </c>
      <c r="M165">
        <f>LEN(SUBSTITUTE(PROTEIN_stoich[[#This Row],[sequence]],"*",""))</f>
        <v>148</v>
      </c>
      <c r="O165" t="s">
        <v>16</v>
      </c>
      <c r="P165" t="str">
        <f>_xlfn.LET(_xlpm.id,PROTEIN_stoich[[#This Row],[uniprot]],HYPERLINK("https://www.uniprot.org/uniprotkb/"&amp;_xlpm.id&amp;"/entry",_xlpm.id))</f>
        <v>A0A2T0A539</v>
      </c>
      <c r="Q165" t="e">
        <f>_xlfn.XLOOKUP(PROTEIN_stoich[[#This Row],[uniprot]],[1]!UniprotIFO[Entry],[1]!UniprotIFO[Gene Ontology IDs],"")</f>
        <v>#REF!</v>
      </c>
      <c r="R165" t="e">
        <f>_xlfn.XLOOKUP(PROTEIN_stoich[[#This Row],[uniprot]],[1]!UniprotIFO[Entry],[1]!UniprotIFO[essential?],"")</f>
        <v>#REF!</v>
      </c>
      <c r="S165" t="e">
        <f>_xlfn.XLOOKUP(PROTEIN_stoich[[#This Row],[sequence]],[2]!Table1[sequence_without_asterisks],[2]!Table1[protein_stoich seq matches],"")</f>
        <v>#REF!</v>
      </c>
      <c r="T165" t="e">
        <f>_xlfn.XLOOKUP(PROTEIN_stoich[[#This Row],[uniprot]],[1]!UniprotIFO[Entry],[1]!UniprotIFO[protein_id in GSM model format],"")</f>
        <v>#REF!</v>
      </c>
    </row>
    <row r="166" spans="1:20" x14ac:dyDescent="0.2">
      <c r="A1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rt7511</v>
      </c>
      <c r="B166" s="3" t="s">
        <v>2908</v>
      </c>
      <c r="C166" t="s">
        <v>44</v>
      </c>
      <c r="D166" t="s">
        <v>2909</v>
      </c>
      <c r="E166" t="s">
        <v>16</v>
      </c>
      <c r="G166"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66" s="4" t="s">
        <v>863</v>
      </c>
      <c r="I166" s="25" cm="1">
        <f t="array" ref="I166">SUMPRODUCT((LEN(PROTEIN_stoich[[#This Row],[sequence]])-LEN(SUBSTITUTE(PROTEIN_stoich[[#This Row],[sequence]],{"A";"C";"D";"E";"F";"G";"H";"I";"K";"L";"M";"N";"P";"Q";"R";"S";"T";"V";"W";"Y"},""))),{72.08;104.14;115.08;129.11;148.17;58.05;138.14;114.16;130.18;114.16;132.2;115.1;98.12;129.13;158.19;88.08;102.1;100.13;187.21;164.17})/1000</f>
        <v>32.433920000000001</v>
      </c>
      <c r="J166" s="3" t="s">
        <v>4173</v>
      </c>
      <c r="K166" s="4" t="s">
        <v>12</v>
      </c>
      <c r="M166">
        <f>LEN(SUBSTITUTE(PROTEIN_stoich[[#This Row],[sequence]],"*",""))</f>
        <v>286</v>
      </c>
      <c r="N166" t="s">
        <v>4800</v>
      </c>
      <c r="O166" t="s">
        <v>16</v>
      </c>
      <c r="P166" t="str">
        <f>_xlfn.LET(_xlpm.id,PROTEIN_stoich[[#This Row],[uniprot]],HYPERLINK("https://www.uniprot.org/uniprotkb/"&amp;_xlpm.id&amp;"/entry",_xlpm.id))</f>
        <v>A0A2T0A5B7</v>
      </c>
      <c r="Q166" t="e">
        <f>_xlfn.XLOOKUP(PROTEIN_stoich[[#This Row],[uniprot]],[1]!UniprotIFO[Entry],[1]!UniprotIFO[Gene Ontology IDs],"")</f>
        <v>#REF!</v>
      </c>
      <c r="R166" t="e">
        <f>_xlfn.XLOOKUP(PROTEIN_stoich[[#This Row],[uniprot]],[1]!UniprotIFO[Entry],[1]!UniprotIFO[essential?],"")</f>
        <v>#REF!</v>
      </c>
      <c r="S166" t="e">
        <f>_xlfn.XLOOKUP(PROTEIN_stoich[[#This Row],[sequence]],[2]!Table1[sequence_without_asterisks],[2]!Table1[protein_stoich seq matches],"")</f>
        <v>#REF!</v>
      </c>
      <c r="T166" t="e">
        <f>_xlfn.XLOOKUP(PROTEIN_stoich[[#This Row],[uniprot]],[1]!UniprotIFO[Entry],[1]!UniprotIFO[protein_id in GSM model format],"")</f>
        <v>#REF!</v>
      </c>
    </row>
    <row r="167" spans="1:20" x14ac:dyDescent="0.2">
      <c r="A1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rt7506</v>
      </c>
      <c r="B167" s="3" t="s">
        <v>2906</v>
      </c>
      <c r="C167" t="s">
        <v>375</v>
      </c>
      <c r="D167" t="s">
        <v>2907</v>
      </c>
      <c r="E167" t="s">
        <v>23</v>
      </c>
      <c r="G1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 s="4">
        <v>0</v>
      </c>
      <c r="I167" s="25" cm="1">
        <f t="array" ref="I167">SUMPRODUCT((LEN(PROTEIN_stoich[[#This Row],[sequence]])-LEN(SUBSTITUTE(PROTEIN_stoich[[#This Row],[sequence]],{"A";"C";"D";"E";"F";"G";"H";"I";"K";"L";"M";"N";"P";"Q";"R";"S";"T";"V";"W";"Y"},""))),{72.08;104.14;115.08;129.11;148.17;58.05;138.14;114.16;130.18;114.16;132.2;115.1;98.12;129.13;158.19;88.08;102.1;100.13;187.21;164.17})/1000</f>
        <v>32.999720000000003</v>
      </c>
      <c r="J167" s="3" t="s">
        <v>4172</v>
      </c>
      <c r="K167" s="4" t="s">
        <v>12</v>
      </c>
      <c r="M167">
        <f>LEN(SUBSTITUTE(PROTEIN_stoich[[#This Row],[sequence]],"*",""))</f>
        <v>309</v>
      </c>
      <c r="O167" t="s">
        <v>16</v>
      </c>
      <c r="P167" t="str">
        <f>_xlfn.LET(_xlpm.id,PROTEIN_stoich[[#This Row],[uniprot]],HYPERLINK("https://www.uniprot.org/uniprotkb/"&amp;_xlpm.id&amp;"/entry",_xlpm.id))</f>
        <v>A0A0K3CIY1</v>
      </c>
      <c r="Q167" t="e">
        <f>_xlfn.XLOOKUP(PROTEIN_stoich[[#This Row],[uniprot]],[1]!UniprotIFO[Entry],[1]!UniprotIFO[Gene Ontology IDs],"")</f>
        <v>#REF!</v>
      </c>
      <c r="R167" t="e">
        <f>_xlfn.XLOOKUP(PROTEIN_stoich[[#This Row],[uniprot]],[1]!UniprotIFO[Entry],[1]!UniprotIFO[essential?],"")</f>
        <v>#REF!</v>
      </c>
      <c r="S167" t="e">
        <f>_xlfn.XLOOKUP(PROTEIN_stoich[[#This Row],[sequence]],[2]!Table1[sequence_without_asterisks],[2]!Table1[protein_stoich seq matches],"")</f>
        <v>#REF!</v>
      </c>
      <c r="T167" t="e">
        <f>_xlfn.XLOOKUP(PROTEIN_stoich[[#This Row],[uniprot]],[1]!UniprotIFO[Entry],[1]!UniprotIFO[protein_id in GSM model format],"")</f>
        <v>#REF!</v>
      </c>
    </row>
    <row r="168" spans="1:20" x14ac:dyDescent="0.2">
      <c r="A1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rt7496</v>
      </c>
      <c r="B168" s="3" t="s">
        <v>2903</v>
      </c>
      <c r="C168" t="s">
        <v>2904</v>
      </c>
      <c r="D168" t="s">
        <v>2905</v>
      </c>
      <c r="E168" t="s">
        <v>23</v>
      </c>
      <c r="G1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 s="4">
        <v>0</v>
      </c>
      <c r="I168" s="25" cm="1">
        <f t="array" ref="I168">SUMPRODUCT((LEN(PROTEIN_stoich[[#This Row],[sequence]])-LEN(SUBSTITUTE(PROTEIN_stoich[[#This Row],[sequence]],{"A";"C";"D";"E";"F";"G";"H";"I";"K";"L";"M";"N";"P";"Q";"R";"S";"T";"V";"W";"Y"},""))),{72.08;104.14;115.08;129.11;148.17;58.05;138.14;114.16;130.18;114.16;132.2;115.1;98.12;129.13;158.19;88.08;102.1;100.13;187.21;164.17})/1000</f>
        <v>53.73176999999999</v>
      </c>
      <c r="J168" s="3" t="s">
        <v>4171</v>
      </c>
      <c r="K168" s="4" t="s">
        <v>12</v>
      </c>
      <c r="M168">
        <f>LEN(SUBSTITUTE(PROTEIN_stoich[[#This Row],[sequence]],"*",""))</f>
        <v>473</v>
      </c>
      <c r="O168" t="s">
        <v>16</v>
      </c>
      <c r="P168" t="str">
        <f>_xlfn.LET(_xlpm.id,PROTEIN_stoich[[#This Row],[uniprot]],HYPERLINK("https://www.uniprot.org/uniprotkb/"&amp;_xlpm.id&amp;"/entry",_xlpm.id))</f>
        <v>A0A0K3CIH4</v>
      </c>
      <c r="Q168" t="e">
        <f>_xlfn.XLOOKUP(PROTEIN_stoich[[#This Row],[uniprot]],[1]!UniprotIFO[Entry],[1]!UniprotIFO[Gene Ontology IDs],"")</f>
        <v>#REF!</v>
      </c>
      <c r="R168" t="e">
        <f>_xlfn.XLOOKUP(PROTEIN_stoich[[#This Row],[uniprot]],[1]!UniprotIFO[Entry],[1]!UniprotIFO[essential?],"")</f>
        <v>#REF!</v>
      </c>
      <c r="S168" t="e">
        <f>_xlfn.XLOOKUP(PROTEIN_stoich[[#This Row],[sequence]],[2]!Table1[sequence_without_asterisks],[2]!Table1[protein_stoich seq matches],"")</f>
        <v>#REF!</v>
      </c>
      <c r="T168" t="e">
        <f>_xlfn.XLOOKUP(PROTEIN_stoich[[#This Row],[uniprot]],[1]!UniprotIFO[Entry],[1]!UniprotIFO[protein_id in GSM model format],"")</f>
        <v>#REF!</v>
      </c>
    </row>
    <row r="169" spans="1:20" x14ac:dyDescent="0.2">
      <c r="A1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rt7489_r</v>
      </c>
      <c r="B169" s="3" t="s">
        <v>2901</v>
      </c>
      <c r="C169" t="s">
        <v>203</v>
      </c>
      <c r="D169" t="s">
        <v>2902</v>
      </c>
      <c r="E169" t="s">
        <v>140</v>
      </c>
      <c r="G1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 s="4">
        <v>0</v>
      </c>
      <c r="I169" s="25" cm="1">
        <f t="array" ref="I169">SUMPRODUCT((LEN(PROTEIN_stoich[[#This Row],[sequence]])-LEN(SUBSTITUTE(PROTEIN_stoich[[#This Row],[sequence]],{"A";"C";"D";"E";"F";"G";"H";"I";"K";"L";"M";"N";"P";"Q";"R";"S";"T";"V";"W";"Y"},""))),{72.08;104.14;115.08;129.11;148.17;58.05;138.14;114.16;130.18;114.16;132.2;115.1;98.12;129.13;158.19;88.08;102.1;100.13;187.21;164.17})/1000</f>
        <v>51.224099999999993</v>
      </c>
      <c r="J169" s="3" t="s">
        <v>4170</v>
      </c>
      <c r="K169" s="4" t="s">
        <v>12</v>
      </c>
      <c r="M169">
        <f>LEN(SUBSTITUTE(PROTEIN_stoich[[#This Row],[sequence]],"*",""))</f>
        <v>466</v>
      </c>
      <c r="O169" t="s">
        <v>16</v>
      </c>
      <c r="P169" t="str">
        <f>_xlfn.LET(_xlpm.id,PROTEIN_stoich[[#This Row],[uniprot]],HYPERLINK("https://www.uniprot.org/uniprotkb/"&amp;_xlpm.id&amp;"/entry",_xlpm.id))</f>
        <v>A0A2T0A507</v>
      </c>
      <c r="Q169" t="e">
        <f>_xlfn.XLOOKUP(PROTEIN_stoich[[#This Row],[uniprot]],[1]!UniprotIFO[Entry],[1]!UniprotIFO[Gene Ontology IDs],"")</f>
        <v>#REF!</v>
      </c>
      <c r="R169" t="e">
        <f>_xlfn.XLOOKUP(PROTEIN_stoich[[#This Row],[uniprot]],[1]!UniprotIFO[Entry],[1]!UniprotIFO[essential?],"")</f>
        <v>#REF!</v>
      </c>
      <c r="S169" t="e">
        <f>_xlfn.XLOOKUP(PROTEIN_stoich[[#This Row],[sequence]],[2]!Table1[sequence_without_asterisks],[2]!Table1[protein_stoich seq matches],"")</f>
        <v>#REF!</v>
      </c>
      <c r="T169" t="e">
        <f>_xlfn.XLOOKUP(PROTEIN_stoich[[#This Row],[uniprot]],[1]!UniprotIFO[Entry],[1]!UniprotIFO[protein_id in GSM model format],"")</f>
        <v>#REF!</v>
      </c>
    </row>
    <row r="170" spans="1:20" x14ac:dyDescent="0.2">
      <c r="A1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rt7489_m</v>
      </c>
      <c r="B170" s="3" t="s">
        <v>2901</v>
      </c>
      <c r="C170" t="s">
        <v>203</v>
      </c>
      <c r="D170" t="s">
        <v>2902</v>
      </c>
      <c r="E170" t="s">
        <v>23</v>
      </c>
      <c r="G1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 s="4">
        <v>0</v>
      </c>
      <c r="I170" s="25" cm="1">
        <f t="array" ref="I170">SUMPRODUCT((LEN(PROTEIN_stoich[[#This Row],[sequence]])-LEN(SUBSTITUTE(PROTEIN_stoich[[#This Row],[sequence]],{"A";"C";"D";"E";"F";"G";"H";"I";"K";"L";"M";"N";"P";"Q";"R";"S";"T";"V";"W";"Y"},""))),{72.08;104.14;115.08;129.11;148.17;58.05;138.14;114.16;130.18;114.16;132.2;115.1;98.12;129.13;158.19;88.08;102.1;100.13;187.21;164.17})/1000</f>
        <v>51.224099999999993</v>
      </c>
      <c r="J170" s="3" t="s">
        <v>4170</v>
      </c>
      <c r="K170" s="4" t="s">
        <v>12</v>
      </c>
      <c r="M170">
        <f>LEN(SUBSTITUTE(PROTEIN_stoich[[#This Row],[sequence]],"*",""))</f>
        <v>466</v>
      </c>
      <c r="O170" t="s">
        <v>16</v>
      </c>
      <c r="P170" t="str">
        <f>_xlfn.LET(_xlpm.id,PROTEIN_stoich[[#This Row],[uniprot]],HYPERLINK("https://www.uniprot.org/uniprotkb/"&amp;_xlpm.id&amp;"/entry",_xlpm.id))</f>
        <v>A0A2T0A507</v>
      </c>
      <c r="Q170" t="e">
        <f>_xlfn.XLOOKUP(PROTEIN_stoich[[#This Row],[uniprot]],[1]!UniprotIFO[Entry],[1]!UniprotIFO[Gene Ontology IDs],"")</f>
        <v>#REF!</v>
      </c>
      <c r="R170" t="e">
        <f>_xlfn.XLOOKUP(PROTEIN_stoich[[#This Row],[uniprot]],[1]!UniprotIFO[Entry],[1]!UniprotIFO[essential?],"")</f>
        <v>#REF!</v>
      </c>
      <c r="S170" t="e">
        <f>_xlfn.XLOOKUP(PROTEIN_stoich[[#This Row],[sequence]],[2]!Table1[sequence_without_asterisks],[2]!Table1[protein_stoich seq matches],"")</f>
        <v>#REF!</v>
      </c>
      <c r="T170" t="e">
        <f>_xlfn.XLOOKUP(PROTEIN_stoich[[#This Row],[uniprot]],[1]!UniprotIFO[Entry],[1]!UniprotIFO[protein_id in GSM model format],"")</f>
        <v>#REF!</v>
      </c>
    </row>
    <row r="171" spans="1:20" x14ac:dyDescent="0.2">
      <c r="A1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rt7480</v>
      </c>
      <c r="B171" s="3" t="s">
        <v>2899</v>
      </c>
      <c r="C171" t="s">
        <v>331</v>
      </c>
      <c r="D171" t="s">
        <v>2900</v>
      </c>
      <c r="E171" t="s">
        <v>16</v>
      </c>
      <c r="G1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 s="4">
        <v>0</v>
      </c>
      <c r="I171" s="25" cm="1">
        <f t="array" ref="I171">SUMPRODUCT((LEN(PROTEIN_stoich[[#This Row],[sequence]])-LEN(SUBSTITUTE(PROTEIN_stoich[[#This Row],[sequence]],{"A";"C";"D";"E";"F";"G";"H";"I";"K";"L";"M";"N";"P";"Q";"R";"S";"T";"V";"W";"Y"},""))),{72.08;104.14;115.08;129.11;148.17;58.05;138.14;114.16;130.18;114.16;132.2;115.1;98.12;129.13;158.19;88.08;102.1;100.13;187.21;164.17})/1000</f>
        <v>89.703830000000011</v>
      </c>
      <c r="J171" s="3" t="s">
        <v>4169</v>
      </c>
      <c r="K171" s="4" t="s">
        <v>12</v>
      </c>
      <c r="M171">
        <f>LEN(SUBSTITUTE(PROTEIN_stoich[[#This Row],[sequence]],"*",""))</f>
        <v>781</v>
      </c>
      <c r="O171" t="s">
        <v>16</v>
      </c>
      <c r="P171" t="str">
        <f>_xlfn.LET(_xlpm.id,PROTEIN_stoich[[#This Row],[uniprot]],HYPERLINK("https://www.uniprot.org/uniprotkb/"&amp;_xlpm.id&amp;"/entry",_xlpm.id))</f>
        <v>A0A2T0A512</v>
      </c>
      <c r="Q171" t="e">
        <f>_xlfn.XLOOKUP(PROTEIN_stoich[[#This Row],[uniprot]],[1]!UniprotIFO[Entry],[1]!UniprotIFO[Gene Ontology IDs],"")</f>
        <v>#REF!</v>
      </c>
      <c r="R171" t="e">
        <f>_xlfn.XLOOKUP(PROTEIN_stoich[[#This Row],[uniprot]],[1]!UniprotIFO[Entry],[1]!UniprotIFO[essential?],"")</f>
        <v>#REF!</v>
      </c>
      <c r="S171" t="e">
        <f>_xlfn.XLOOKUP(PROTEIN_stoich[[#This Row],[sequence]],[2]!Table1[sequence_without_asterisks],[2]!Table1[protein_stoich seq matches],"")</f>
        <v>#REF!</v>
      </c>
      <c r="T171" t="e">
        <f>_xlfn.XLOOKUP(PROTEIN_stoich[[#This Row],[uniprot]],[1]!UniprotIFO[Entry],[1]!UniprotIFO[protein_id in GSM model format],"")</f>
        <v>#REF!</v>
      </c>
    </row>
    <row r="172" spans="1:20" x14ac:dyDescent="0.2">
      <c r="A1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rt7477</v>
      </c>
      <c r="B172" s="3" t="s">
        <v>2896</v>
      </c>
      <c r="C172" t="s">
        <v>2897</v>
      </c>
      <c r="D172" t="s">
        <v>2898</v>
      </c>
      <c r="E172" t="s">
        <v>29</v>
      </c>
      <c r="G1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 s="4">
        <v>0</v>
      </c>
      <c r="I172" s="25" cm="1">
        <f t="array" ref="I172">SUMPRODUCT((LEN(PROTEIN_stoich[[#This Row],[sequence]])-LEN(SUBSTITUTE(PROTEIN_stoich[[#This Row],[sequence]],{"A";"C";"D";"E";"F";"G";"H";"I";"K";"L";"M";"N";"P";"Q";"R";"S";"T";"V";"W";"Y"},""))),{72.08;104.14;115.08;129.11;148.17;58.05;138.14;114.16;130.18;114.16;132.2;115.1;98.12;129.13;158.19;88.08;102.1;100.13;187.21;164.17})/1000</f>
        <v>47.073399999999999</v>
      </c>
      <c r="J172" s="3" t="s">
        <v>4168</v>
      </c>
      <c r="K172" s="4" t="s">
        <v>12</v>
      </c>
      <c r="M172">
        <f>LEN(SUBSTITUTE(PROTEIN_stoich[[#This Row],[sequence]],"*",""))</f>
        <v>429</v>
      </c>
      <c r="O172" t="s">
        <v>16</v>
      </c>
      <c r="P172" t="str">
        <f>_xlfn.LET(_xlpm.id,PROTEIN_stoich[[#This Row],[uniprot]],HYPERLINK("https://www.uniprot.org/uniprotkb/"&amp;_xlpm.id&amp;"/entry",_xlpm.id))</f>
        <v>A0A2T0A4Z5</v>
      </c>
      <c r="Q172" t="e">
        <f>_xlfn.XLOOKUP(PROTEIN_stoich[[#This Row],[uniprot]],[1]!UniprotIFO[Entry],[1]!UniprotIFO[Gene Ontology IDs],"")</f>
        <v>#REF!</v>
      </c>
      <c r="R172" t="e">
        <f>_xlfn.XLOOKUP(PROTEIN_stoich[[#This Row],[uniprot]],[1]!UniprotIFO[Entry],[1]!UniprotIFO[essential?],"")</f>
        <v>#REF!</v>
      </c>
      <c r="S172" t="e">
        <f>_xlfn.XLOOKUP(PROTEIN_stoich[[#This Row],[sequence]],[2]!Table1[sequence_without_asterisks],[2]!Table1[protein_stoich seq matches],"")</f>
        <v>#REF!</v>
      </c>
      <c r="T172" t="e">
        <f>_xlfn.XLOOKUP(PROTEIN_stoich[[#This Row],[uniprot]],[1]!UniprotIFO[Entry],[1]!UniprotIFO[protein_id in GSM model format],"")</f>
        <v>#REF!</v>
      </c>
    </row>
    <row r="173" spans="1:20" x14ac:dyDescent="0.2">
      <c r="A1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rt7471</v>
      </c>
      <c r="B173" s="3" t="s">
        <v>2894</v>
      </c>
      <c r="C173" t="s">
        <v>256</v>
      </c>
      <c r="D173" t="s">
        <v>2895</v>
      </c>
      <c r="E173" t="s">
        <v>16</v>
      </c>
      <c r="G1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 s="4">
        <v>0</v>
      </c>
      <c r="I173" s="25" cm="1">
        <f t="array" ref="I173">SUMPRODUCT((LEN(PROTEIN_stoich[[#This Row],[sequence]])-LEN(SUBSTITUTE(PROTEIN_stoich[[#This Row],[sequence]],{"A";"C";"D";"E";"F";"G";"H";"I";"K";"L";"M";"N";"P";"Q";"R";"S";"T";"V";"W";"Y"},""))),{72.08;104.14;115.08;129.11;148.17;58.05;138.14;114.16;130.18;114.16;132.2;115.1;98.12;129.13;158.19;88.08;102.1;100.13;187.21;164.17})/1000</f>
        <v>67.720669999999998</v>
      </c>
      <c r="J173" s="3" t="s">
        <v>4167</v>
      </c>
      <c r="K173" s="4" t="s">
        <v>12</v>
      </c>
      <c r="M173">
        <f>LEN(SUBSTITUTE(PROTEIN_stoich[[#This Row],[sequence]],"*",""))</f>
        <v>602</v>
      </c>
      <c r="O173" t="s">
        <v>16</v>
      </c>
      <c r="P173" t="str">
        <f>_xlfn.LET(_xlpm.id,PROTEIN_stoich[[#This Row],[uniprot]],HYPERLINK("https://www.uniprot.org/uniprotkb/"&amp;_xlpm.id&amp;"/entry",_xlpm.id))</f>
        <v>A0A0K3CFD0</v>
      </c>
      <c r="Q173" t="e">
        <f>_xlfn.XLOOKUP(PROTEIN_stoich[[#This Row],[uniprot]],[1]!UniprotIFO[Entry],[1]!UniprotIFO[Gene Ontology IDs],"")</f>
        <v>#REF!</v>
      </c>
      <c r="R173" t="e">
        <f>_xlfn.XLOOKUP(PROTEIN_stoich[[#This Row],[uniprot]],[1]!UniprotIFO[Entry],[1]!UniprotIFO[essential?],"")</f>
        <v>#REF!</v>
      </c>
      <c r="S173" t="e">
        <f>_xlfn.XLOOKUP(PROTEIN_stoich[[#This Row],[sequence]],[2]!Table1[sequence_without_asterisks],[2]!Table1[protein_stoich seq matches],"")</f>
        <v>#REF!</v>
      </c>
      <c r="T173" t="e">
        <f>_xlfn.XLOOKUP(PROTEIN_stoich[[#This Row],[uniprot]],[1]!UniprotIFO[Entry],[1]!UniprotIFO[protein_id in GSM model format],"")</f>
        <v>#REF!</v>
      </c>
    </row>
    <row r="174" spans="1:20" x14ac:dyDescent="0.2">
      <c r="A1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rt7461</v>
      </c>
      <c r="B174" s="3" t="s">
        <v>2891</v>
      </c>
      <c r="C174" t="s">
        <v>652</v>
      </c>
      <c r="D174" t="s">
        <v>2892</v>
      </c>
      <c r="E174" t="s">
        <v>16</v>
      </c>
      <c r="G174"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174" s="4" t="s">
        <v>2893</v>
      </c>
      <c r="I174" s="25" cm="1">
        <f t="array" ref="I174">SUMPRODUCT((LEN(PROTEIN_stoich[[#This Row],[sequence]])-LEN(SUBSTITUTE(PROTEIN_stoich[[#This Row],[sequence]],{"A";"C";"D";"E";"F";"G";"H";"I";"K";"L";"M";"N";"P";"Q";"R";"S";"T";"V";"W";"Y"},""))),{72.08;104.14;115.08;129.11;148.17;58.05;138.14;114.16;130.18;114.16;132.2;115.1;98.12;129.13;158.19;88.08;102.1;100.13;187.21;164.17})/1000</f>
        <v>27.569050000000001</v>
      </c>
      <c r="J174" s="3" t="s">
        <v>4166</v>
      </c>
      <c r="K174" s="4" t="s">
        <v>12</v>
      </c>
      <c r="M174">
        <f>LEN(SUBSTITUTE(PROTEIN_stoich[[#This Row],[sequence]],"*",""))</f>
        <v>243</v>
      </c>
      <c r="N174" t="s">
        <v>4806</v>
      </c>
      <c r="O174" t="s">
        <v>16</v>
      </c>
      <c r="P174" t="str">
        <f>_xlfn.LET(_xlpm.id,PROTEIN_stoich[[#This Row],[uniprot]],HYPERLINK("https://www.uniprot.org/uniprotkb/"&amp;_xlpm.id&amp;"/entry",_xlpm.id))</f>
        <v>A0A2T0A564</v>
      </c>
      <c r="Q174" t="e">
        <f>_xlfn.XLOOKUP(PROTEIN_stoich[[#This Row],[uniprot]],[1]!UniprotIFO[Entry],[1]!UniprotIFO[Gene Ontology IDs],"")</f>
        <v>#REF!</v>
      </c>
      <c r="R174" t="e">
        <f>_xlfn.XLOOKUP(PROTEIN_stoich[[#This Row],[uniprot]],[1]!UniprotIFO[Entry],[1]!UniprotIFO[essential?],"")</f>
        <v>#REF!</v>
      </c>
      <c r="S174" t="e">
        <f>_xlfn.XLOOKUP(PROTEIN_stoich[[#This Row],[sequence]],[2]!Table1[sequence_without_asterisks],[2]!Table1[protein_stoich seq matches],"")</f>
        <v>#REF!</v>
      </c>
      <c r="T174" t="e">
        <f>_xlfn.XLOOKUP(PROTEIN_stoich[[#This Row],[uniprot]],[1]!UniprotIFO[Entry],[1]!UniprotIFO[protein_id in GSM model format],"")</f>
        <v>#REF!</v>
      </c>
    </row>
    <row r="175" spans="1:20" x14ac:dyDescent="0.2">
      <c r="A1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rt7460</v>
      </c>
      <c r="B175" s="3" t="s">
        <v>2889</v>
      </c>
      <c r="C175" t="s">
        <v>2889</v>
      </c>
      <c r="D175" t="s">
        <v>2890</v>
      </c>
      <c r="E175" t="s">
        <v>16</v>
      </c>
      <c r="G1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 s="4">
        <v>0</v>
      </c>
      <c r="I175" s="25" cm="1">
        <f t="array" ref="I175">SUMPRODUCT((LEN(PROTEIN_stoich[[#This Row],[sequence]])-LEN(SUBSTITUTE(PROTEIN_stoich[[#This Row],[sequence]],{"A";"C";"D";"E";"F";"G";"H";"I";"K";"L";"M";"N";"P";"Q";"R";"S";"T";"V";"W";"Y"},""))),{72.08;104.14;115.08;129.11;148.17;58.05;138.14;114.16;130.18;114.16;132.2;115.1;98.12;129.13;158.19;88.08;102.1;100.13;187.21;164.17})/1000</f>
        <v>167.98841000000002</v>
      </c>
      <c r="J175" s="3" t="s">
        <v>4165</v>
      </c>
      <c r="K175" s="4" t="s">
        <v>12</v>
      </c>
      <c r="M175">
        <f>LEN(SUBSTITUTE(PROTEIN_stoich[[#This Row],[sequence]],"*",""))</f>
        <v>1536</v>
      </c>
      <c r="O175" t="s">
        <v>16</v>
      </c>
      <c r="P175" t="str">
        <f>_xlfn.LET(_xlpm.id,PROTEIN_stoich[[#This Row],[uniprot]],HYPERLINK("https://www.uniprot.org/uniprotkb/"&amp;_xlpm.id&amp;"/entry",_xlpm.id))</f>
        <v>A0A2T0A4Z1</v>
      </c>
      <c r="Q175" t="e">
        <f>_xlfn.XLOOKUP(PROTEIN_stoich[[#This Row],[uniprot]],[1]!UniprotIFO[Entry],[1]!UniprotIFO[Gene Ontology IDs],"")</f>
        <v>#REF!</v>
      </c>
      <c r="R175" t="e">
        <f>_xlfn.XLOOKUP(PROTEIN_stoich[[#This Row],[uniprot]],[1]!UniprotIFO[Entry],[1]!UniprotIFO[essential?],"")</f>
        <v>#REF!</v>
      </c>
      <c r="S175" t="e">
        <f>_xlfn.XLOOKUP(PROTEIN_stoich[[#This Row],[sequence]],[2]!Table1[sequence_without_asterisks],[2]!Table1[protein_stoich seq matches],"")</f>
        <v>#REF!</v>
      </c>
      <c r="T175" t="e">
        <f>_xlfn.XLOOKUP(PROTEIN_stoich[[#This Row],[uniprot]],[1]!UniprotIFO[Entry],[1]!UniprotIFO[protein_id in GSM model format],"")</f>
        <v>#REF!</v>
      </c>
    </row>
    <row r="176" spans="1:20" x14ac:dyDescent="0.2">
      <c r="A1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rt7439</v>
      </c>
      <c r="B176" s="3" t="s">
        <v>2887</v>
      </c>
      <c r="C176" t="s">
        <v>299</v>
      </c>
      <c r="D176" t="s">
        <v>2888</v>
      </c>
      <c r="E176" t="s">
        <v>29</v>
      </c>
      <c r="G1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 s="4">
        <v>0</v>
      </c>
      <c r="I176" s="25" cm="1">
        <f t="array" ref="I176">SUMPRODUCT((LEN(PROTEIN_stoich[[#This Row],[sequence]])-LEN(SUBSTITUTE(PROTEIN_stoich[[#This Row],[sequence]],{"A";"C";"D";"E";"F";"G";"H";"I";"K";"L";"M";"N";"P";"Q";"R";"S";"T";"V";"W";"Y"},""))),{72.08;104.14;115.08;129.11;148.17;58.05;138.14;114.16;130.18;114.16;132.2;115.1;98.12;129.13;158.19;88.08;102.1;100.13;187.21;164.17})/1000</f>
        <v>71.626680000000007</v>
      </c>
      <c r="J176" s="5" t="s">
        <v>4164</v>
      </c>
      <c r="K176" s="4" t="s">
        <v>12</v>
      </c>
      <c r="M176">
        <f>LEN(SUBSTITUTE(PROTEIN_stoich[[#This Row],[sequence]],"*",""))</f>
        <v>666</v>
      </c>
      <c r="O176" t="s">
        <v>16</v>
      </c>
      <c r="P176" t="str">
        <f>_xlfn.LET(_xlpm.id,PROTEIN_stoich[[#This Row],[uniprot]],HYPERLINK("https://www.uniprot.org/uniprotkb/"&amp;_xlpm.id&amp;"/entry",_xlpm.id))</f>
        <v>A0A2T0A4W2</v>
      </c>
      <c r="Q176" t="e">
        <f>_xlfn.XLOOKUP(PROTEIN_stoich[[#This Row],[uniprot]],[1]!UniprotIFO[Entry],[1]!UniprotIFO[Gene Ontology IDs],"")</f>
        <v>#REF!</v>
      </c>
      <c r="R176" t="e">
        <f>_xlfn.XLOOKUP(PROTEIN_stoich[[#This Row],[uniprot]],[1]!UniprotIFO[Entry],[1]!UniprotIFO[essential?],"")</f>
        <v>#REF!</v>
      </c>
      <c r="S176" t="e">
        <f>_xlfn.XLOOKUP(PROTEIN_stoich[[#This Row],[sequence]],[2]!Table1[sequence_without_asterisks],[2]!Table1[protein_stoich seq matches],"")</f>
        <v>#REF!</v>
      </c>
      <c r="T176" t="e">
        <f>_xlfn.XLOOKUP(PROTEIN_stoich[[#This Row],[uniprot]],[1]!UniprotIFO[Entry],[1]!UniprotIFO[protein_id in GSM model format],"")</f>
        <v>#REF!</v>
      </c>
    </row>
    <row r="177" spans="1:20" x14ac:dyDescent="0.2">
      <c r="A1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rt7438</v>
      </c>
      <c r="B177" s="3" t="s">
        <v>2885</v>
      </c>
      <c r="C177" t="s">
        <v>2885</v>
      </c>
      <c r="D177" t="s">
        <v>2886</v>
      </c>
      <c r="E177" t="s">
        <v>16</v>
      </c>
      <c r="G1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 s="4">
        <v>0</v>
      </c>
      <c r="I177" s="25" cm="1">
        <f t="array" ref="I177">SUMPRODUCT((LEN(PROTEIN_stoich[[#This Row],[sequence]])-LEN(SUBSTITUTE(PROTEIN_stoich[[#This Row],[sequence]],{"A";"C";"D";"E";"F";"G";"H";"I";"K";"L";"M";"N";"P";"Q";"R";"S";"T";"V";"W";"Y"},""))),{72.08;104.14;115.08;129.11;148.17;58.05;138.14;114.16;130.18;114.16;132.2;115.1;98.12;129.13;158.19;88.08;102.1;100.13;187.21;164.17})/1000</f>
        <v>45.739230000000013</v>
      </c>
      <c r="J177" s="3" t="s">
        <v>4163</v>
      </c>
      <c r="K177" s="4" t="s">
        <v>12</v>
      </c>
      <c r="M177">
        <f>LEN(SUBSTITUTE(PROTEIN_stoich[[#This Row],[sequence]],"*",""))</f>
        <v>420</v>
      </c>
      <c r="O177" t="s">
        <v>16</v>
      </c>
      <c r="P177" t="str">
        <f>_xlfn.LET(_xlpm.id,PROTEIN_stoich[[#This Row],[uniprot]],HYPERLINK("https://www.uniprot.org/uniprotkb/"&amp;_xlpm.id&amp;"/entry",_xlpm.id))</f>
        <v>A0A2T0A4Y4</v>
      </c>
      <c r="Q177" t="e">
        <f>_xlfn.XLOOKUP(PROTEIN_stoich[[#This Row],[uniprot]],[1]!UniprotIFO[Entry],[1]!UniprotIFO[Gene Ontology IDs],"")</f>
        <v>#REF!</v>
      </c>
      <c r="R177" t="e">
        <f>_xlfn.XLOOKUP(PROTEIN_stoich[[#This Row],[uniprot]],[1]!UniprotIFO[Entry],[1]!UniprotIFO[essential?],"")</f>
        <v>#REF!</v>
      </c>
      <c r="S177" t="e">
        <f>_xlfn.XLOOKUP(PROTEIN_stoich[[#This Row],[sequence]],[2]!Table1[sequence_without_asterisks],[2]!Table1[protein_stoich seq matches],"")</f>
        <v>#REF!</v>
      </c>
      <c r="T177" t="e">
        <f>_xlfn.XLOOKUP(PROTEIN_stoich[[#This Row],[uniprot]],[1]!UniprotIFO[Entry],[1]!UniprotIFO[protein_id in GSM model format],"")</f>
        <v>#REF!</v>
      </c>
    </row>
    <row r="178" spans="1:20" x14ac:dyDescent="0.2">
      <c r="A1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rt7437</v>
      </c>
      <c r="B178" s="3" t="s">
        <v>2883</v>
      </c>
      <c r="C178" t="s">
        <v>468</v>
      </c>
      <c r="D178" t="s">
        <v>2884</v>
      </c>
      <c r="E178" t="s">
        <v>16</v>
      </c>
      <c r="G1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 s="4">
        <v>0</v>
      </c>
      <c r="I178" s="25" cm="1">
        <f t="array" ref="I178">SUMPRODUCT((LEN(PROTEIN_stoich[[#This Row],[sequence]])-LEN(SUBSTITUTE(PROTEIN_stoich[[#This Row],[sequence]],{"A";"C";"D";"E";"F";"G";"H";"I";"K";"L";"M";"N";"P";"Q";"R";"S";"T";"V";"W";"Y"},""))),{72.08;104.14;115.08;129.11;148.17;58.05;138.14;114.16;130.18;114.16;132.2;115.1;98.12;129.13;158.19;88.08;102.1;100.13;187.21;164.17})/1000</f>
        <v>54.48055999999999</v>
      </c>
      <c r="J178" s="3" t="s">
        <v>4162</v>
      </c>
      <c r="K178" s="4" t="s">
        <v>12</v>
      </c>
      <c r="M178">
        <f>LEN(SUBSTITUTE(PROTEIN_stoich[[#This Row],[sequence]],"*",""))</f>
        <v>482</v>
      </c>
      <c r="O178" t="s">
        <v>16</v>
      </c>
      <c r="P178" t="str">
        <f>_xlfn.LET(_xlpm.id,PROTEIN_stoich[[#This Row],[uniprot]],HYPERLINK("https://www.uniprot.org/uniprotkb/"&amp;_xlpm.id&amp;"/entry",_xlpm.id))</f>
        <v>A0A0K3CFA3</v>
      </c>
      <c r="Q178" t="e">
        <f>_xlfn.XLOOKUP(PROTEIN_stoich[[#This Row],[uniprot]],[1]!UniprotIFO[Entry],[1]!UniprotIFO[Gene Ontology IDs],"")</f>
        <v>#REF!</v>
      </c>
      <c r="R178" t="e">
        <f>_xlfn.XLOOKUP(PROTEIN_stoich[[#This Row],[uniprot]],[1]!UniprotIFO[Entry],[1]!UniprotIFO[essential?],"")</f>
        <v>#REF!</v>
      </c>
      <c r="S178" t="e">
        <f>_xlfn.XLOOKUP(PROTEIN_stoich[[#This Row],[sequence]],[2]!Table1[sequence_without_asterisks],[2]!Table1[protein_stoich seq matches],"")</f>
        <v>#REF!</v>
      </c>
      <c r="T178" t="e">
        <f>_xlfn.XLOOKUP(PROTEIN_stoich[[#This Row],[uniprot]],[1]!UniprotIFO[Entry],[1]!UniprotIFO[protein_id in GSM model format],"")</f>
        <v>#REF!</v>
      </c>
    </row>
    <row r="179" spans="1:20" x14ac:dyDescent="0.2">
      <c r="A1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rt7423</v>
      </c>
      <c r="B179" s="3" t="s">
        <v>2881</v>
      </c>
      <c r="C179" t="s">
        <v>440</v>
      </c>
      <c r="D179" t="s">
        <v>2882</v>
      </c>
      <c r="E179" t="s">
        <v>16</v>
      </c>
      <c r="G179"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179" s="4" t="s">
        <v>1013</v>
      </c>
      <c r="I179" s="25" cm="1">
        <f t="array" ref="I179">SUMPRODUCT((LEN(PROTEIN_stoich[[#This Row],[sequence]])-LEN(SUBSTITUTE(PROTEIN_stoich[[#This Row],[sequence]],{"A";"C";"D";"E";"F";"G";"H";"I";"K";"L";"M";"N";"P";"Q";"R";"S";"T";"V";"W";"Y"},""))),{72.08;104.14;115.08;129.11;148.17;58.05;138.14;114.16;130.18;114.16;132.2;115.1;98.12;129.13;158.19;88.08;102.1;100.13;187.21;164.17})/1000</f>
        <v>75.148110000000003</v>
      </c>
      <c r="J179" s="3" t="s">
        <v>4161</v>
      </c>
      <c r="K179" s="4" t="s">
        <v>12</v>
      </c>
      <c r="M179">
        <f>LEN(SUBSTITUTE(PROTEIN_stoich[[#This Row],[sequence]],"*",""))</f>
        <v>684</v>
      </c>
      <c r="N179" t="s">
        <v>4816</v>
      </c>
      <c r="O179" t="s">
        <v>16</v>
      </c>
      <c r="P179" t="str">
        <f>_xlfn.LET(_xlpm.id,PROTEIN_stoich[[#This Row],[uniprot]],HYPERLINK("https://www.uniprot.org/uniprotkb/"&amp;_xlpm.id&amp;"/entry",_xlpm.id))</f>
        <v>A0A2T0A4U6</v>
      </c>
      <c r="Q179" t="e">
        <f>_xlfn.XLOOKUP(PROTEIN_stoich[[#This Row],[uniprot]],[1]!UniprotIFO[Entry],[1]!UniprotIFO[Gene Ontology IDs],"")</f>
        <v>#REF!</v>
      </c>
      <c r="R179" t="e">
        <f>_xlfn.XLOOKUP(PROTEIN_stoich[[#This Row],[uniprot]],[1]!UniprotIFO[Entry],[1]!UniprotIFO[essential?],"")</f>
        <v>#REF!</v>
      </c>
      <c r="S179" t="e">
        <f>_xlfn.XLOOKUP(PROTEIN_stoich[[#This Row],[sequence]],[2]!Table1[sequence_without_asterisks],[2]!Table1[protein_stoich seq matches],"")</f>
        <v>#REF!</v>
      </c>
      <c r="T179" t="e">
        <f>_xlfn.XLOOKUP(PROTEIN_stoich[[#This Row],[uniprot]],[1]!UniprotIFO[Entry],[1]!UniprotIFO[protein_id in GSM model format],"")</f>
        <v>#REF!</v>
      </c>
    </row>
    <row r="180" spans="1:20" x14ac:dyDescent="0.2">
      <c r="A1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rt7415_x</v>
      </c>
      <c r="B180" s="3" t="s">
        <v>2879</v>
      </c>
      <c r="C180" t="s">
        <v>2879</v>
      </c>
      <c r="D180" t="s">
        <v>2880</v>
      </c>
      <c r="E180" t="s">
        <v>98</v>
      </c>
      <c r="G1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 s="4">
        <v>0</v>
      </c>
      <c r="I180" s="25" cm="1">
        <f t="array" ref="I180">SUMPRODUCT((LEN(PROTEIN_stoich[[#This Row],[sequence]])-LEN(SUBSTITUTE(PROTEIN_stoich[[#This Row],[sequence]],{"A";"C";"D";"E";"F";"G";"H";"I";"K";"L";"M";"N";"P";"Q";"R";"S";"T";"V";"W";"Y"},""))),{72.08;104.14;115.08;129.11;148.17;58.05;138.14;114.16;130.18;114.16;132.2;115.1;98.12;129.13;158.19;88.08;102.1;100.13;187.21;164.17})/1000</f>
        <v>79.206879999999998</v>
      </c>
      <c r="J180" s="5" t="s">
        <v>4160</v>
      </c>
      <c r="K180" s="4" t="s">
        <v>12</v>
      </c>
      <c r="M180">
        <f>LEN(SUBSTITUTE(PROTEIN_stoich[[#This Row],[sequence]],"*",""))</f>
        <v>704</v>
      </c>
      <c r="O180" t="s">
        <v>16</v>
      </c>
      <c r="P180" t="str">
        <f>_xlfn.LET(_xlpm.id,PROTEIN_stoich[[#This Row],[uniprot]],HYPERLINK("https://www.uniprot.org/uniprotkb/"&amp;_xlpm.id&amp;"/entry",_xlpm.id))</f>
        <v>A0A0K3CIB6</v>
      </c>
      <c r="Q180" t="e">
        <f>_xlfn.XLOOKUP(PROTEIN_stoich[[#This Row],[uniprot]],[1]!UniprotIFO[Entry],[1]!UniprotIFO[Gene Ontology IDs],"")</f>
        <v>#REF!</v>
      </c>
      <c r="R180" t="e">
        <f>_xlfn.XLOOKUP(PROTEIN_stoich[[#This Row],[uniprot]],[1]!UniprotIFO[Entry],[1]!UniprotIFO[essential?],"")</f>
        <v>#REF!</v>
      </c>
      <c r="S180" t="e">
        <f>_xlfn.XLOOKUP(PROTEIN_stoich[[#This Row],[sequence]],[2]!Table1[sequence_without_asterisks],[2]!Table1[protein_stoich seq matches],"")</f>
        <v>#REF!</v>
      </c>
      <c r="T180" t="e">
        <f>_xlfn.XLOOKUP(PROTEIN_stoich[[#This Row],[uniprot]],[1]!UniprotIFO[Entry],[1]!UniprotIFO[protein_id in GSM model format],"")</f>
        <v>#REF!</v>
      </c>
    </row>
    <row r="181" spans="1:20" x14ac:dyDescent="0.2">
      <c r="A1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rt7415_m</v>
      </c>
      <c r="B181" s="3" t="s">
        <v>2879</v>
      </c>
      <c r="C181" t="s">
        <v>2879</v>
      </c>
      <c r="D181" t="s">
        <v>2880</v>
      </c>
      <c r="E181" t="s">
        <v>23</v>
      </c>
      <c r="G1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 s="4">
        <v>0</v>
      </c>
      <c r="I181" s="25" cm="1">
        <f t="array" ref="I181">SUMPRODUCT((LEN(PROTEIN_stoich[[#This Row],[sequence]])-LEN(SUBSTITUTE(PROTEIN_stoich[[#This Row],[sequence]],{"A";"C";"D";"E";"F";"G";"H";"I";"K";"L";"M";"N";"P";"Q";"R";"S";"T";"V";"W";"Y"},""))),{72.08;104.14;115.08;129.11;148.17;58.05;138.14;114.16;130.18;114.16;132.2;115.1;98.12;129.13;158.19;88.08;102.1;100.13;187.21;164.17})/1000</f>
        <v>79.206879999999998</v>
      </c>
      <c r="J181" s="3" t="s">
        <v>4160</v>
      </c>
      <c r="K181" s="4" t="s">
        <v>12</v>
      </c>
      <c r="M181">
        <f>LEN(SUBSTITUTE(PROTEIN_stoich[[#This Row],[sequence]],"*",""))</f>
        <v>704</v>
      </c>
      <c r="O181" t="s">
        <v>16</v>
      </c>
      <c r="P181" t="str">
        <f>_xlfn.LET(_xlpm.id,PROTEIN_stoich[[#This Row],[uniprot]],HYPERLINK("https://www.uniprot.org/uniprotkb/"&amp;_xlpm.id&amp;"/entry",_xlpm.id))</f>
        <v>A0A0K3CIB6</v>
      </c>
      <c r="Q181" t="e">
        <f>_xlfn.XLOOKUP(PROTEIN_stoich[[#This Row],[uniprot]],[1]!UniprotIFO[Entry],[1]!UniprotIFO[Gene Ontology IDs],"")</f>
        <v>#REF!</v>
      </c>
      <c r="R181" t="e">
        <f>_xlfn.XLOOKUP(PROTEIN_stoich[[#This Row],[uniprot]],[1]!UniprotIFO[Entry],[1]!UniprotIFO[essential?],"")</f>
        <v>#REF!</v>
      </c>
      <c r="S181" t="e">
        <f>_xlfn.XLOOKUP(PROTEIN_stoich[[#This Row],[sequence]],[2]!Table1[sequence_without_asterisks],[2]!Table1[protein_stoich seq matches],"")</f>
        <v>#REF!</v>
      </c>
      <c r="T181" t="e">
        <f>_xlfn.XLOOKUP(PROTEIN_stoich[[#This Row],[uniprot]],[1]!UniprotIFO[Entry],[1]!UniprotIFO[protein_id in GSM model format],"")</f>
        <v>#REF!</v>
      </c>
    </row>
    <row r="182" spans="1:20" x14ac:dyDescent="0.2">
      <c r="A1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rt7405</v>
      </c>
      <c r="B182" s="3" t="s">
        <v>2877</v>
      </c>
      <c r="C182" t="s">
        <v>287</v>
      </c>
      <c r="D182" t="s">
        <v>2878</v>
      </c>
      <c r="E182" t="s">
        <v>23</v>
      </c>
      <c r="G1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 s="4">
        <v>0</v>
      </c>
      <c r="I182" s="25" cm="1">
        <f t="array" ref="I182">SUMPRODUCT((LEN(PROTEIN_stoich[[#This Row],[sequence]])-LEN(SUBSTITUTE(PROTEIN_stoich[[#This Row],[sequence]],{"A";"C";"D";"E";"F";"G";"H";"I";"K";"L";"M";"N";"P";"Q";"R";"S";"T";"V";"W";"Y"},""))),{72.08;104.14;115.08;129.11;148.17;58.05;138.14;114.16;130.18;114.16;132.2;115.1;98.12;129.13;158.19;88.08;102.1;100.13;187.21;164.17})/1000</f>
        <v>14.526569999999996</v>
      </c>
      <c r="J182" s="3" t="s">
        <v>4159</v>
      </c>
      <c r="K182" s="4" t="s">
        <v>12</v>
      </c>
      <c r="M182">
        <f>LEN(SUBSTITUTE(PROTEIN_stoich[[#This Row],[sequence]],"*",""))</f>
        <v>134</v>
      </c>
      <c r="O182" t="s">
        <v>16</v>
      </c>
      <c r="P182" t="str">
        <f>_xlfn.LET(_xlpm.id,PROTEIN_stoich[[#This Row],[uniprot]],HYPERLINK("https://www.uniprot.org/uniprotkb/"&amp;_xlpm.id&amp;"/entry",_xlpm.id))</f>
        <v>A0A2T0A4X2</v>
      </c>
      <c r="Q182" t="e">
        <f>_xlfn.XLOOKUP(PROTEIN_stoich[[#This Row],[uniprot]],[1]!UniprotIFO[Entry],[1]!UniprotIFO[Gene Ontology IDs],"")</f>
        <v>#REF!</v>
      </c>
      <c r="R182" t="e">
        <f>_xlfn.XLOOKUP(PROTEIN_stoich[[#This Row],[uniprot]],[1]!UniprotIFO[Entry],[1]!UniprotIFO[essential?],"")</f>
        <v>#REF!</v>
      </c>
      <c r="S182" t="e">
        <f>_xlfn.XLOOKUP(PROTEIN_stoich[[#This Row],[sequence]],[2]!Table1[sequence_without_asterisks],[2]!Table1[protein_stoich seq matches],"")</f>
        <v>#REF!</v>
      </c>
      <c r="T182" t="e">
        <f>_xlfn.XLOOKUP(PROTEIN_stoich[[#This Row],[uniprot]],[1]!UniprotIFO[Entry],[1]!UniprotIFO[protein_id in GSM model format],"")</f>
        <v>#REF!</v>
      </c>
    </row>
    <row r="183" spans="1:20" x14ac:dyDescent="0.2">
      <c r="A1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rt7394</v>
      </c>
      <c r="B183" s="3" t="s">
        <v>2875</v>
      </c>
      <c r="C183" t="s">
        <v>2875</v>
      </c>
      <c r="D183" t="s">
        <v>2876</v>
      </c>
      <c r="E183" t="s">
        <v>335</v>
      </c>
      <c r="G1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 s="4">
        <v>0</v>
      </c>
      <c r="I183" s="25" cm="1">
        <f t="array" ref="I183">SUMPRODUCT((LEN(PROTEIN_stoich[[#This Row],[sequence]])-LEN(SUBSTITUTE(PROTEIN_stoich[[#This Row],[sequence]],{"A";"C";"D";"E";"F";"G";"H";"I";"K";"L";"M";"N";"P";"Q";"R";"S";"T";"V";"W";"Y"},""))),{72.08;104.14;115.08;129.11;148.17;58.05;138.14;114.16;130.18;114.16;132.2;115.1;98.12;129.13;158.19;88.08;102.1;100.13;187.21;164.17})/1000</f>
        <v>48.116270000000007</v>
      </c>
      <c r="J183" s="3" t="s">
        <v>4158</v>
      </c>
      <c r="K183" s="4" t="s">
        <v>12</v>
      </c>
      <c r="M183">
        <f>LEN(SUBSTITUTE(PROTEIN_stoich[[#This Row],[sequence]],"*",""))</f>
        <v>451</v>
      </c>
      <c r="O183" t="s">
        <v>16</v>
      </c>
      <c r="P183" t="str">
        <f>_xlfn.LET(_xlpm.id,PROTEIN_stoich[[#This Row],[uniprot]],HYPERLINK("https://www.uniprot.org/uniprotkb/"&amp;_xlpm.id&amp;"/entry",_xlpm.id))</f>
        <v>A0A2T0A4R0</v>
      </c>
      <c r="Q183" t="e">
        <f>_xlfn.XLOOKUP(PROTEIN_stoich[[#This Row],[uniprot]],[1]!UniprotIFO[Entry],[1]!UniprotIFO[Gene Ontology IDs],"")</f>
        <v>#REF!</v>
      </c>
      <c r="R183" t="e">
        <f>_xlfn.XLOOKUP(PROTEIN_stoich[[#This Row],[uniprot]],[1]!UniprotIFO[Entry],[1]!UniprotIFO[essential?],"")</f>
        <v>#REF!</v>
      </c>
      <c r="S183" t="e">
        <f>_xlfn.XLOOKUP(PROTEIN_stoich[[#This Row],[sequence]],[2]!Table1[sequence_without_asterisks],[2]!Table1[protein_stoich seq matches],"")</f>
        <v>#REF!</v>
      </c>
      <c r="T183" t="e">
        <f>_xlfn.XLOOKUP(PROTEIN_stoich[[#This Row],[uniprot]],[1]!UniprotIFO[Entry],[1]!UniprotIFO[protein_id in GSM model format],"")</f>
        <v>#REF!</v>
      </c>
    </row>
    <row r="184" spans="1:20" x14ac:dyDescent="0.2">
      <c r="A1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rt7391</v>
      </c>
      <c r="B184" s="3" t="s">
        <v>2872</v>
      </c>
      <c r="C184" t="s">
        <v>434</v>
      </c>
      <c r="D184" t="s">
        <v>2873</v>
      </c>
      <c r="E184" t="s">
        <v>16</v>
      </c>
      <c r="G184"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184" s="4" t="s">
        <v>2874</v>
      </c>
      <c r="I184" s="25" cm="1">
        <f t="array" ref="I184">SUMPRODUCT((LEN(PROTEIN_stoich[[#This Row],[sequence]])-LEN(SUBSTITUTE(PROTEIN_stoich[[#This Row],[sequence]],{"A";"C";"D";"E";"F";"G";"H";"I";"K";"L";"M";"N";"P";"Q";"R";"S";"T";"V";"W";"Y"},""))),{72.08;104.14;115.08;129.11;148.17;58.05;138.14;114.16;130.18;114.16;132.2;115.1;98.12;129.13;158.19;88.08;102.1;100.13;187.21;164.17})/1000</f>
        <v>44.581539999999997</v>
      </c>
      <c r="J184" s="3" t="s">
        <v>4157</v>
      </c>
      <c r="K184" s="4" t="s">
        <v>12</v>
      </c>
      <c r="M184">
        <f>LEN(SUBSTITUTE(PROTEIN_stoich[[#This Row],[sequence]],"*",""))</f>
        <v>419</v>
      </c>
      <c r="N184" t="s">
        <v>4806</v>
      </c>
      <c r="O184" t="s">
        <v>16</v>
      </c>
      <c r="P184" t="str">
        <f>_xlfn.LET(_xlpm.id,PROTEIN_stoich[[#This Row],[uniprot]],HYPERLINK("https://www.uniprot.org/uniprotkb/"&amp;_xlpm.id&amp;"/entry",_xlpm.id))</f>
        <v>A0A0K3CMF6</v>
      </c>
      <c r="Q184" t="e">
        <f>_xlfn.XLOOKUP(PROTEIN_stoich[[#This Row],[uniprot]],[1]!UniprotIFO[Entry],[1]!UniprotIFO[Gene Ontology IDs],"")</f>
        <v>#REF!</v>
      </c>
      <c r="R184" t="e">
        <f>_xlfn.XLOOKUP(PROTEIN_stoich[[#This Row],[uniprot]],[1]!UniprotIFO[Entry],[1]!UniprotIFO[essential?],"")</f>
        <v>#REF!</v>
      </c>
      <c r="S184" t="e">
        <f>_xlfn.XLOOKUP(PROTEIN_stoich[[#This Row],[sequence]],[2]!Table1[sequence_without_asterisks],[2]!Table1[protein_stoich seq matches],"")</f>
        <v>#REF!</v>
      </c>
      <c r="T184" t="e">
        <f>_xlfn.XLOOKUP(PROTEIN_stoich[[#This Row],[uniprot]],[1]!UniprotIFO[Entry],[1]!UniprotIFO[protein_id in GSM model format],"")</f>
        <v>#REF!</v>
      </c>
    </row>
    <row r="185" spans="1:20" x14ac:dyDescent="0.2">
      <c r="A1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rt7390</v>
      </c>
      <c r="B185" s="3" t="s">
        <v>2870</v>
      </c>
      <c r="C185" t="s">
        <v>234</v>
      </c>
      <c r="D185" t="s">
        <v>2871</v>
      </c>
      <c r="E185" t="s">
        <v>23</v>
      </c>
      <c r="G1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 s="4">
        <v>0</v>
      </c>
      <c r="I185" s="25" cm="1">
        <f t="array" ref="I185">SUMPRODUCT((LEN(PROTEIN_stoich[[#This Row],[sequence]])-LEN(SUBSTITUTE(PROTEIN_stoich[[#This Row],[sequence]],{"A";"C";"D";"E";"F";"G";"H";"I";"K";"L";"M";"N";"P";"Q";"R";"S";"T";"V";"W";"Y"},""))),{72.08;104.14;115.08;129.11;148.17;58.05;138.14;114.16;130.18;114.16;132.2;115.1;98.12;129.13;158.19;88.08;102.1;100.13;187.21;164.17})/1000</f>
        <v>15.261330000000001</v>
      </c>
      <c r="J185" s="3" t="s">
        <v>4156</v>
      </c>
      <c r="K185" s="4" t="s">
        <v>12</v>
      </c>
      <c r="M185">
        <f>LEN(SUBSTITUTE(PROTEIN_stoich[[#This Row],[sequence]],"*",""))</f>
        <v>136</v>
      </c>
      <c r="O185" t="s">
        <v>16</v>
      </c>
      <c r="P185" t="str">
        <f>_xlfn.LET(_xlpm.id,PROTEIN_stoich[[#This Row],[uniprot]],HYPERLINK("https://www.uniprot.org/uniprotkb/"&amp;_xlpm.id&amp;"/entry",_xlpm.id))</f>
        <v>A0A061AJZ9</v>
      </c>
      <c r="Q185" t="e">
        <f>_xlfn.XLOOKUP(PROTEIN_stoich[[#This Row],[uniprot]],[1]!UniprotIFO[Entry],[1]!UniprotIFO[Gene Ontology IDs],"")</f>
        <v>#REF!</v>
      </c>
      <c r="R185" t="e">
        <f>_xlfn.XLOOKUP(PROTEIN_stoich[[#This Row],[uniprot]],[1]!UniprotIFO[Entry],[1]!UniprotIFO[essential?],"")</f>
        <v>#REF!</v>
      </c>
      <c r="S185" t="e">
        <f>_xlfn.XLOOKUP(PROTEIN_stoich[[#This Row],[sequence]],[2]!Table1[sequence_without_asterisks],[2]!Table1[protein_stoich seq matches],"")</f>
        <v>#REF!</v>
      </c>
      <c r="T185" t="e">
        <f>_xlfn.XLOOKUP(PROTEIN_stoich[[#This Row],[uniprot]],[1]!UniprotIFO[Entry],[1]!UniprotIFO[protein_id in GSM model format],"")</f>
        <v>#REF!</v>
      </c>
    </row>
    <row r="186" spans="1:20" x14ac:dyDescent="0.2">
      <c r="A1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rt7388</v>
      </c>
      <c r="B186" s="3" t="s">
        <v>2868</v>
      </c>
      <c r="C186" t="s">
        <v>508</v>
      </c>
      <c r="D186" t="s">
        <v>2869</v>
      </c>
      <c r="E186" t="s">
        <v>16</v>
      </c>
      <c r="G1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 s="4">
        <v>0</v>
      </c>
      <c r="I186" s="25" cm="1">
        <f t="array" ref="I186">SUMPRODUCT((LEN(PROTEIN_stoich[[#This Row],[sequence]])-LEN(SUBSTITUTE(PROTEIN_stoich[[#This Row],[sequence]],{"A";"C";"D";"E";"F";"G";"H";"I";"K";"L";"M";"N";"P";"Q";"R";"S";"T";"V";"W";"Y"},""))),{72.08;104.14;115.08;129.11;148.17;58.05;138.14;114.16;130.18;114.16;132.2;115.1;98.12;129.13;158.19;88.08;102.1;100.13;187.21;164.17})/1000</f>
        <v>62.511640000000007</v>
      </c>
      <c r="J186" s="3" t="s">
        <v>4155</v>
      </c>
      <c r="K186" s="4" t="s">
        <v>12</v>
      </c>
      <c r="M186">
        <f>LEN(SUBSTITUTE(PROTEIN_stoich[[#This Row],[sequence]],"*",""))</f>
        <v>559</v>
      </c>
      <c r="O186" t="s">
        <v>16</v>
      </c>
      <c r="P186" t="str">
        <f>_xlfn.LET(_xlpm.id,PROTEIN_stoich[[#This Row],[uniprot]],HYPERLINK("https://www.uniprot.org/uniprotkb/"&amp;_xlpm.id&amp;"/entry",_xlpm.id))</f>
        <v>A0A2T0A4T3</v>
      </c>
      <c r="Q186" t="e">
        <f>_xlfn.XLOOKUP(PROTEIN_stoich[[#This Row],[uniprot]],[1]!UniprotIFO[Entry],[1]!UniprotIFO[Gene Ontology IDs],"")</f>
        <v>#REF!</v>
      </c>
      <c r="R186" t="e">
        <f>_xlfn.XLOOKUP(PROTEIN_stoich[[#This Row],[uniprot]],[1]!UniprotIFO[Entry],[1]!UniprotIFO[essential?],"")</f>
        <v>#REF!</v>
      </c>
      <c r="S186" t="e">
        <f>_xlfn.XLOOKUP(PROTEIN_stoich[[#This Row],[sequence]],[2]!Table1[sequence_without_asterisks],[2]!Table1[protein_stoich seq matches],"")</f>
        <v>#REF!</v>
      </c>
      <c r="T186" t="e">
        <f>_xlfn.XLOOKUP(PROTEIN_stoich[[#This Row],[uniprot]],[1]!UniprotIFO[Entry],[1]!UniprotIFO[protein_id in GSM model format],"")</f>
        <v>#REF!</v>
      </c>
    </row>
    <row r="187" spans="1:20" x14ac:dyDescent="0.2">
      <c r="A1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rt7383</v>
      </c>
      <c r="B187" s="3" t="s">
        <v>2866</v>
      </c>
      <c r="C187" t="s">
        <v>2866</v>
      </c>
      <c r="D187" t="s">
        <v>2867</v>
      </c>
      <c r="E187" t="s">
        <v>29</v>
      </c>
      <c r="G1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 s="4">
        <v>0</v>
      </c>
      <c r="I187" s="25" cm="1">
        <f t="array" ref="I187">SUMPRODUCT((LEN(PROTEIN_stoich[[#This Row],[sequence]])-LEN(SUBSTITUTE(PROTEIN_stoich[[#This Row],[sequence]],{"A";"C";"D";"E";"F";"G";"H";"I";"K";"L";"M";"N";"P";"Q";"R";"S";"T";"V";"W";"Y"},""))),{72.08;104.14;115.08;129.11;148.17;58.05;138.14;114.16;130.18;114.16;132.2;115.1;98.12;129.13;158.19;88.08;102.1;100.13;187.21;164.17})/1000</f>
        <v>64.747049999999987</v>
      </c>
      <c r="J187" s="3" t="s">
        <v>4154</v>
      </c>
      <c r="K187" s="4" t="s">
        <v>12</v>
      </c>
      <c r="M187">
        <f>LEN(SUBSTITUTE(PROTEIN_stoich[[#This Row],[sequence]],"*",""))</f>
        <v>592</v>
      </c>
      <c r="O187" t="s">
        <v>16</v>
      </c>
      <c r="P187" t="str">
        <f>_xlfn.LET(_xlpm.id,PROTEIN_stoich[[#This Row],[uniprot]],HYPERLINK("https://www.uniprot.org/uniprotkb/"&amp;_xlpm.id&amp;"/entry",_xlpm.id))</f>
        <v>A0A2T0A4Q5</v>
      </c>
      <c r="Q187" t="e">
        <f>_xlfn.XLOOKUP(PROTEIN_stoich[[#This Row],[uniprot]],[1]!UniprotIFO[Entry],[1]!UniprotIFO[Gene Ontology IDs],"")</f>
        <v>#REF!</v>
      </c>
      <c r="R187" t="e">
        <f>_xlfn.XLOOKUP(PROTEIN_stoich[[#This Row],[uniprot]],[1]!UniprotIFO[Entry],[1]!UniprotIFO[essential?],"")</f>
        <v>#REF!</v>
      </c>
      <c r="S187" t="e">
        <f>_xlfn.XLOOKUP(PROTEIN_stoich[[#This Row],[sequence]],[2]!Table1[sequence_without_asterisks],[2]!Table1[protein_stoich seq matches],"")</f>
        <v>#REF!</v>
      </c>
      <c r="T187" t="e">
        <f>_xlfn.XLOOKUP(PROTEIN_stoich[[#This Row],[uniprot]],[1]!UniprotIFO[Entry],[1]!UniprotIFO[protein_id in GSM model format],"")</f>
        <v>#REF!</v>
      </c>
    </row>
    <row r="188" spans="1:20" x14ac:dyDescent="0.2">
      <c r="A1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rt7380</v>
      </c>
      <c r="B188" s="3" t="s">
        <v>2864</v>
      </c>
      <c r="C188" t="s">
        <v>327</v>
      </c>
      <c r="D188" t="s">
        <v>2865</v>
      </c>
      <c r="E188" t="s">
        <v>18</v>
      </c>
      <c r="G1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 s="4">
        <v>0</v>
      </c>
      <c r="I188" s="25" cm="1">
        <f t="array" ref="I188">SUMPRODUCT((LEN(PROTEIN_stoich[[#This Row],[sequence]])-LEN(SUBSTITUTE(PROTEIN_stoich[[#This Row],[sequence]],{"A";"C";"D";"E";"F";"G";"H";"I";"K";"L";"M";"N";"P";"Q";"R";"S";"T";"V";"W";"Y"},""))),{72.08;104.14;115.08;129.11;148.17;58.05;138.14;114.16;130.18;114.16;132.2;115.1;98.12;129.13;158.19;88.08;102.1;100.13;187.21;164.17})/1000</f>
        <v>74.580290000000019</v>
      </c>
      <c r="J188" s="3" t="s">
        <v>4153</v>
      </c>
      <c r="K188" s="4" t="s">
        <v>12</v>
      </c>
      <c r="M188">
        <f>LEN(SUBSTITUTE(PROTEIN_stoich[[#This Row],[sequence]],"*",""))</f>
        <v>681</v>
      </c>
      <c r="O188" t="s">
        <v>16</v>
      </c>
      <c r="P188" t="str">
        <f>_xlfn.LET(_xlpm.id,PROTEIN_stoich[[#This Row],[uniprot]],HYPERLINK("https://www.uniprot.org/uniprotkb/"&amp;_xlpm.id&amp;"/entry",_xlpm.id))</f>
        <v>A0A0K3CIN2</v>
      </c>
      <c r="Q188" t="e">
        <f>_xlfn.XLOOKUP(PROTEIN_stoich[[#This Row],[uniprot]],[1]!UniprotIFO[Entry],[1]!UniprotIFO[Gene Ontology IDs],"")</f>
        <v>#REF!</v>
      </c>
      <c r="R188" t="e">
        <f>_xlfn.XLOOKUP(PROTEIN_stoich[[#This Row],[uniprot]],[1]!UniprotIFO[Entry],[1]!UniprotIFO[essential?],"")</f>
        <v>#REF!</v>
      </c>
      <c r="S188" t="e">
        <f>_xlfn.XLOOKUP(PROTEIN_stoich[[#This Row],[sequence]],[2]!Table1[sequence_without_asterisks],[2]!Table1[protein_stoich seq matches],"")</f>
        <v>#REF!</v>
      </c>
      <c r="T188" t="e">
        <f>_xlfn.XLOOKUP(PROTEIN_stoich[[#This Row],[uniprot]],[1]!UniprotIFO[Entry],[1]!UniprotIFO[protein_id in GSM model format],"")</f>
        <v>#REF!</v>
      </c>
    </row>
    <row r="189" spans="1:20" x14ac:dyDescent="0.2">
      <c r="A1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rt7376</v>
      </c>
      <c r="B189" s="3" t="s">
        <v>2862</v>
      </c>
      <c r="C189" t="s">
        <v>2862</v>
      </c>
      <c r="D189" t="s">
        <v>2863</v>
      </c>
      <c r="E189" t="s">
        <v>16</v>
      </c>
      <c r="G1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 s="4">
        <v>0</v>
      </c>
      <c r="I189" s="25" cm="1">
        <f t="array" ref="I189">SUMPRODUCT((LEN(PROTEIN_stoich[[#This Row],[sequence]])-LEN(SUBSTITUTE(PROTEIN_stoich[[#This Row],[sequence]],{"A";"C";"D";"E";"F";"G";"H";"I";"K";"L";"M";"N";"P";"Q";"R";"S";"T";"V";"W";"Y"},""))),{72.08;104.14;115.08;129.11;148.17;58.05;138.14;114.16;130.18;114.16;132.2;115.1;98.12;129.13;158.19;88.08;102.1;100.13;187.21;164.17})/1000</f>
        <v>50.711019999999998</v>
      </c>
      <c r="J189" s="3" t="s">
        <v>4152</v>
      </c>
      <c r="K189" s="4" t="s">
        <v>12</v>
      </c>
      <c r="M189">
        <f>LEN(SUBSTITUTE(PROTEIN_stoich[[#This Row],[sequence]],"*",""))</f>
        <v>436</v>
      </c>
      <c r="O189" t="s">
        <v>16</v>
      </c>
      <c r="P189" t="str">
        <f>_xlfn.LET(_xlpm.id,PROTEIN_stoich[[#This Row],[uniprot]],HYPERLINK("https://www.uniprot.org/uniprotkb/"&amp;_xlpm.id&amp;"/entry",_xlpm.id))</f>
        <v>A0A2T0A4Q3</v>
      </c>
      <c r="Q189" t="e">
        <f>_xlfn.XLOOKUP(PROTEIN_stoich[[#This Row],[uniprot]],[1]!UniprotIFO[Entry],[1]!UniprotIFO[Gene Ontology IDs],"")</f>
        <v>#REF!</v>
      </c>
      <c r="R189" t="e">
        <f>_xlfn.XLOOKUP(PROTEIN_stoich[[#This Row],[uniprot]],[1]!UniprotIFO[Entry],[1]!UniprotIFO[essential?],"")</f>
        <v>#REF!</v>
      </c>
      <c r="S189" t="e">
        <f>_xlfn.XLOOKUP(PROTEIN_stoich[[#This Row],[sequence]],[2]!Table1[sequence_without_asterisks],[2]!Table1[protein_stoich seq matches],"")</f>
        <v>#REF!</v>
      </c>
      <c r="T189" t="e">
        <f>_xlfn.XLOOKUP(PROTEIN_stoich[[#This Row],[uniprot]],[1]!UniprotIFO[Entry],[1]!UniprotIFO[protein_id in GSM model format],"")</f>
        <v>#REF!</v>
      </c>
    </row>
    <row r="190" spans="1:20" x14ac:dyDescent="0.2">
      <c r="A1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rt7373</v>
      </c>
      <c r="B190" s="3" t="s">
        <v>2860</v>
      </c>
      <c r="C190" t="s">
        <v>2860</v>
      </c>
      <c r="D190" t="s">
        <v>2861</v>
      </c>
      <c r="E190" t="s">
        <v>98</v>
      </c>
      <c r="G1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 s="4">
        <v>0</v>
      </c>
      <c r="I190" s="25" cm="1">
        <f t="array" ref="I190">SUMPRODUCT((LEN(PROTEIN_stoich[[#This Row],[sequence]])-LEN(SUBSTITUTE(PROTEIN_stoich[[#This Row],[sequence]],{"A";"C";"D";"E";"F";"G";"H";"I";"K";"L";"M";"N";"P";"Q";"R";"S";"T";"V";"W";"Y"},""))),{72.08;104.14;115.08;129.11;148.17;58.05;138.14;114.16;130.18;114.16;132.2;115.1;98.12;129.13;158.19;88.08;102.1;100.13;187.21;164.17})/1000</f>
        <v>72.938509999999994</v>
      </c>
      <c r="J190" s="3" t="s">
        <v>4151</v>
      </c>
      <c r="K190" s="4" t="s">
        <v>12</v>
      </c>
      <c r="M190">
        <f>LEN(SUBSTITUTE(PROTEIN_stoich[[#This Row],[sequence]],"*",""))</f>
        <v>658</v>
      </c>
      <c r="O190" t="s">
        <v>16</v>
      </c>
      <c r="P190" t="str">
        <f>_xlfn.LET(_xlpm.id,PROTEIN_stoich[[#This Row],[uniprot]],HYPERLINK("https://www.uniprot.org/uniprotkb/"&amp;_xlpm.id&amp;"/entry",_xlpm.id))</f>
        <v>A0A2T0A4P5</v>
      </c>
      <c r="Q190" t="e">
        <f>_xlfn.XLOOKUP(PROTEIN_stoich[[#This Row],[uniprot]],[1]!UniprotIFO[Entry],[1]!UniprotIFO[Gene Ontology IDs],"")</f>
        <v>#REF!</v>
      </c>
      <c r="R190" t="e">
        <f>_xlfn.XLOOKUP(PROTEIN_stoich[[#This Row],[uniprot]],[1]!UniprotIFO[Entry],[1]!UniprotIFO[essential?],"")</f>
        <v>#REF!</v>
      </c>
      <c r="S190" t="e">
        <f>_xlfn.XLOOKUP(PROTEIN_stoich[[#This Row],[sequence]],[2]!Table1[sequence_without_asterisks],[2]!Table1[protein_stoich seq matches],"")</f>
        <v>#REF!</v>
      </c>
      <c r="T190" t="e">
        <f>_xlfn.XLOOKUP(PROTEIN_stoich[[#This Row],[uniprot]],[1]!UniprotIFO[Entry],[1]!UniprotIFO[protein_id in GSM model format],"")</f>
        <v>#REF!</v>
      </c>
    </row>
    <row r="191" spans="1:20" x14ac:dyDescent="0.2">
      <c r="A1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rt7368</v>
      </c>
      <c r="B191" s="3" t="s">
        <v>2857</v>
      </c>
      <c r="C191" t="s">
        <v>2858</v>
      </c>
      <c r="D191" t="s">
        <v>2859</v>
      </c>
      <c r="E191" t="s">
        <v>29</v>
      </c>
      <c r="G1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 s="4">
        <v>0</v>
      </c>
      <c r="I191" s="25" cm="1">
        <f t="array" ref="I191">SUMPRODUCT((LEN(PROTEIN_stoich[[#This Row],[sequence]])-LEN(SUBSTITUTE(PROTEIN_stoich[[#This Row],[sequence]],{"A";"C";"D";"E";"F";"G";"H";"I";"K";"L";"M";"N";"P";"Q";"R";"S";"T";"V";"W";"Y"},""))),{72.08;104.14;115.08;129.11;148.17;58.05;138.14;114.16;130.18;114.16;132.2;115.1;98.12;129.13;158.19;88.08;102.1;100.13;187.21;164.17})/1000</f>
        <v>93.44362000000001</v>
      </c>
      <c r="J191" s="3" t="s">
        <v>4150</v>
      </c>
      <c r="K191" s="4" t="s">
        <v>12</v>
      </c>
      <c r="M191">
        <f>LEN(SUBSTITUTE(PROTEIN_stoich[[#This Row],[sequence]],"*",""))</f>
        <v>848</v>
      </c>
      <c r="O191" t="s">
        <v>16</v>
      </c>
      <c r="P191" t="str">
        <f>_xlfn.LET(_xlpm.id,PROTEIN_stoich[[#This Row],[uniprot]],HYPERLINK("https://www.uniprot.org/uniprotkb/"&amp;_xlpm.id&amp;"/entry",_xlpm.id))</f>
        <v>A0A0K3CME0</v>
      </c>
      <c r="Q191" t="e">
        <f>_xlfn.XLOOKUP(PROTEIN_stoich[[#This Row],[uniprot]],[1]!UniprotIFO[Entry],[1]!UniprotIFO[Gene Ontology IDs],"")</f>
        <v>#REF!</v>
      </c>
      <c r="R191" t="e">
        <f>_xlfn.XLOOKUP(PROTEIN_stoich[[#This Row],[uniprot]],[1]!UniprotIFO[Entry],[1]!UniprotIFO[essential?],"")</f>
        <v>#REF!</v>
      </c>
      <c r="S191" t="e">
        <f>_xlfn.XLOOKUP(PROTEIN_stoich[[#This Row],[sequence]],[2]!Table1[sequence_without_asterisks],[2]!Table1[protein_stoich seq matches],"")</f>
        <v>#REF!</v>
      </c>
      <c r="T191" t="e">
        <f>_xlfn.XLOOKUP(PROTEIN_stoich[[#This Row],[uniprot]],[1]!UniprotIFO[Entry],[1]!UniprotIFO[protein_id in GSM model format],"")</f>
        <v>#REF!</v>
      </c>
    </row>
    <row r="192" spans="1:20" x14ac:dyDescent="0.2">
      <c r="A1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rt7353</v>
      </c>
      <c r="B192" s="3" t="s">
        <v>2855</v>
      </c>
      <c r="C192" t="s">
        <v>99</v>
      </c>
      <c r="D192" t="s">
        <v>2856</v>
      </c>
      <c r="E192" t="s">
        <v>16</v>
      </c>
      <c r="G1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 s="4">
        <v>0</v>
      </c>
      <c r="I192" s="25" cm="1">
        <f t="array" ref="I192">SUMPRODUCT((LEN(PROTEIN_stoich[[#This Row],[sequence]])-LEN(SUBSTITUTE(PROTEIN_stoich[[#This Row],[sequence]],{"A";"C";"D";"E";"F";"G";"H";"I";"K";"L";"M";"N";"P";"Q";"R";"S";"T";"V";"W";"Y"},""))),{72.08;104.14;115.08;129.11;148.17;58.05;138.14;114.16;130.18;114.16;132.2;115.1;98.12;129.13;158.19;88.08;102.1;100.13;187.21;164.17})/1000</f>
        <v>45.34203999999999</v>
      </c>
      <c r="J192" s="3" t="s">
        <v>4149</v>
      </c>
      <c r="K192" s="4" t="s">
        <v>12</v>
      </c>
      <c r="M192">
        <f>LEN(SUBSTITUTE(PROTEIN_stoich[[#This Row],[sequence]],"*",""))</f>
        <v>421</v>
      </c>
      <c r="O192" t="s">
        <v>16</v>
      </c>
      <c r="P192" t="str">
        <f>_xlfn.LET(_xlpm.id,PROTEIN_stoich[[#This Row],[uniprot]],HYPERLINK("https://www.uniprot.org/uniprotkb/"&amp;_xlpm.id&amp;"/entry",_xlpm.id))</f>
        <v>A0A061BI85</v>
      </c>
      <c r="Q192" t="e">
        <f>_xlfn.XLOOKUP(PROTEIN_stoich[[#This Row],[uniprot]],[1]!UniprotIFO[Entry],[1]!UniprotIFO[Gene Ontology IDs],"")</f>
        <v>#REF!</v>
      </c>
      <c r="R192" t="e">
        <f>_xlfn.XLOOKUP(PROTEIN_stoich[[#This Row],[uniprot]],[1]!UniprotIFO[Entry],[1]!UniprotIFO[essential?],"")</f>
        <v>#REF!</v>
      </c>
      <c r="S192" t="e">
        <f>_xlfn.XLOOKUP(PROTEIN_stoich[[#This Row],[sequence]],[2]!Table1[sequence_without_asterisks],[2]!Table1[protein_stoich seq matches],"")</f>
        <v>#REF!</v>
      </c>
      <c r="T192" t="e">
        <f>_xlfn.XLOOKUP(PROTEIN_stoich[[#This Row],[uniprot]],[1]!UniprotIFO[Entry],[1]!UniprotIFO[protein_id in GSM model format],"")</f>
        <v>#REF!</v>
      </c>
    </row>
    <row r="193" spans="1:20" x14ac:dyDescent="0.2">
      <c r="A1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rt7345</v>
      </c>
      <c r="B193" s="3" t="s">
        <v>2852</v>
      </c>
      <c r="C193" t="s">
        <v>121</v>
      </c>
      <c r="D193" t="s">
        <v>2853</v>
      </c>
      <c r="E193" t="s">
        <v>16</v>
      </c>
      <c r="G193" t="str">
        <f>IF(PROTEIN_stoich[[#This Row],[cofactor_manual]]="","",IF(ISNUMBER(FIND("_"&amp;PROTEIN_stoich[[#This Row],[translation_loc]]&amp;":",PROTEIN_stoich[[#This Row],[cofactor_manual]])),PROTEIN_stoich[[#This Row],[cofactor_manual]],SUBSTITUTE(PROTEIN_stoich[[#This Row],[cofactor_manual]],":","_"&amp;PROTEIN_stoich[[#This Row],[translation_loc]]&amp;":")))</f>
        <v>fad_c:1,fmn_c:1</v>
      </c>
      <c r="H193" s="4" t="s">
        <v>2854</v>
      </c>
      <c r="I193" s="25" cm="1">
        <f t="array" ref="I193">SUMPRODUCT((LEN(PROTEIN_stoich[[#This Row],[sequence]])-LEN(SUBSTITUTE(PROTEIN_stoich[[#This Row],[sequence]],{"A";"C";"D";"E";"F";"G";"H";"I";"K";"L";"M";"N";"P";"Q";"R";"S";"T";"V";"W";"Y"},""))),{72.08;104.14;115.08;129.11;148.17;58.05;138.14;114.16;130.18;114.16;132.2;115.1;98.12;129.13;158.19;88.08;102.1;100.13;187.21;164.17})/1000</f>
        <v>239.22792999999996</v>
      </c>
      <c r="J193" s="3" t="s">
        <v>4148</v>
      </c>
      <c r="K193" s="4" t="s">
        <v>12</v>
      </c>
      <c r="M193">
        <f>LEN(SUBSTITUTE(PROTEIN_stoich[[#This Row],[sequence]],"*",""))</f>
        <v>2169</v>
      </c>
      <c r="N193" t="s">
        <v>4833</v>
      </c>
      <c r="O193" t="s">
        <v>16</v>
      </c>
      <c r="P193" t="str">
        <f>_xlfn.LET(_xlpm.id,PROTEIN_stoich[[#This Row],[uniprot]],HYPERLINK("https://www.uniprot.org/uniprotkb/"&amp;_xlpm.id&amp;"/entry",_xlpm.id))</f>
        <v>A0A0K3CF34</v>
      </c>
      <c r="Q193" t="e">
        <f>_xlfn.XLOOKUP(PROTEIN_stoich[[#This Row],[uniprot]],[1]!UniprotIFO[Entry],[1]!UniprotIFO[Gene Ontology IDs],"")</f>
        <v>#REF!</v>
      </c>
      <c r="R193" t="e">
        <f>_xlfn.XLOOKUP(PROTEIN_stoich[[#This Row],[uniprot]],[1]!UniprotIFO[Entry],[1]!UniprotIFO[essential?],"")</f>
        <v>#REF!</v>
      </c>
      <c r="S193" t="e">
        <f>_xlfn.XLOOKUP(PROTEIN_stoich[[#This Row],[sequence]],[2]!Table1[sequence_without_asterisks],[2]!Table1[protein_stoich seq matches],"")</f>
        <v>#REF!</v>
      </c>
      <c r="T193" t="e">
        <f>_xlfn.XLOOKUP(PROTEIN_stoich[[#This Row],[uniprot]],[1]!UniprotIFO[Entry],[1]!UniprotIFO[protein_id in GSM model format],"")</f>
        <v>#REF!</v>
      </c>
    </row>
    <row r="194" spans="1:20" x14ac:dyDescent="0.2">
      <c r="A1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rt7344</v>
      </c>
      <c r="B194" s="3" t="s">
        <v>2850</v>
      </c>
      <c r="C194" t="s">
        <v>276</v>
      </c>
      <c r="D194" t="s">
        <v>2851</v>
      </c>
      <c r="E194" t="s">
        <v>16</v>
      </c>
      <c r="G194"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94" s="4" t="s">
        <v>902</v>
      </c>
      <c r="I194" s="25" cm="1">
        <f t="array" ref="I194">SUMPRODUCT((LEN(PROTEIN_stoich[[#This Row],[sequence]])-LEN(SUBSTITUTE(PROTEIN_stoich[[#This Row],[sequence]],{"A";"C";"D";"E";"F";"G";"H";"I";"K";"L";"M";"N";"P";"Q";"R";"S";"T";"V";"W";"Y"},""))),{72.08;104.14;115.08;129.11;148.17;58.05;138.14;114.16;130.18;114.16;132.2;115.1;98.12;129.13;158.19;88.08;102.1;100.13;187.21;164.17})/1000</f>
        <v>41.172770000000014</v>
      </c>
      <c r="J194" s="3" t="s">
        <v>4147</v>
      </c>
      <c r="K194" s="4" t="s">
        <v>12</v>
      </c>
      <c r="M194">
        <f>LEN(SUBSTITUTE(PROTEIN_stoich[[#This Row],[sequence]],"*",""))</f>
        <v>387</v>
      </c>
      <c r="N194" t="s">
        <v>4809</v>
      </c>
      <c r="O194" t="s">
        <v>16</v>
      </c>
      <c r="P194" t="str">
        <f>_xlfn.LET(_xlpm.id,PROTEIN_stoich[[#This Row],[uniprot]],HYPERLINK("https://www.uniprot.org/uniprotkb/"&amp;_xlpm.id&amp;"/entry",_xlpm.id))</f>
        <v>A0A2T0A4L2</v>
      </c>
      <c r="Q194" t="e">
        <f>_xlfn.XLOOKUP(PROTEIN_stoich[[#This Row],[uniprot]],[1]!UniprotIFO[Entry],[1]!UniprotIFO[Gene Ontology IDs],"")</f>
        <v>#REF!</v>
      </c>
      <c r="R194" t="e">
        <f>_xlfn.XLOOKUP(PROTEIN_stoich[[#This Row],[uniprot]],[1]!UniprotIFO[Entry],[1]!UniprotIFO[essential?],"")</f>
        <v>#REF!</v>
      </c>
      <c r="S194" t="e">
        <f>_xlfn.XLOOKUP(PROTEIN_stoich[[#This Row],[sequence]],[2]!Table1[sequence_without_asterisks],[2]!Table1[protein_stoich seq matches],"")</f>
        <v>#REF!</v>
      </c>
      <c r="T194" t="e">
        <f>_xlfn.XLOOKUP(PROTEIN_stoich[[#This Row],[uniprot]],[1]!UniprotIFO[Entry],[1]!UniprotIFO[protein_id in GSM model format],"")</f>
        <v>#REF!</v>
      </c>
    </row>
    <row r="195" spans="1:20" x14ac:dyDescent="0.2">
      <c r="A1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rt7338</v>
      </c>
      <c r="B195" s="3" t="s">
        <v>2847</v>
      </c>
      <c r="C195" t="s">
        <v>2847</v>
      </c>
      <c r="D195" t="s">
        <v>2848</v>
      </c>
      <c r="E195" t="s">
        <v>16</v>
      </c>
      <c r="G195" t="str">
        <f>IF(PROTEIN_stoich[[#This Row],[cofactor_manual]]="","",IF(ISNUMBER(FIND("_"&amp;PROTEIN_stoich[[#This Row],[translation_loc]]&amp;":",PROTEIN_stoich[[#This Row],[cofactor_manual]])),PROTEIN_stoich[[#This Row],[cofactor_manual]],SUBSTITUTE(PROTEIN_stoich[[#This Row],[cofactor_manual]],":","_"&amp;PROTEIN_stoich[[#This Row],[translation_loc]]&amp;":")))</f>
        <v>feCATION_c:1</v>
      </c>
      <c r="H195" s="4" t="s">
        <v>2849</v>
      </c>
      <c r="I195" s="25" cm="1">
        <f t="array" ref="I195">SUMPRODUCT((LEN(PROTEIN_stoich[[#This Row],[sequence]])-LEN(SUBSTITUTE(PROTEIN_stoich[[#This Row],[sequence]],{"A";"C";"D";"E";"F";"G";"H";"I";"K";"L";"M";"N";"P";"Q";"R";"S";"T";"V";"W";"Y"},""))),{72.08;104.14;115.08;129.11;148.17;58.05;138.14;114.16;130.18;114.16;132.2;115.1;98.12;129.13;158.19;88.08;102.1;100.13;187.21;164.17})/1000</f>
        <v>56.633550000000021</v>
      </c>
      <c r="J195" s="3" t="s">
        <v>4146</v>
      </c>
      <c r="K195" s="4" t="s">
        <v>12</v>
      </c>
      <c r="M195">
        <f>LEN(SUBSTITUTE(PROTEIN_stoich[[#This Row],[sequence]],"*",""))</f>
        <v>509</v>
      </c>
      <c r="N195" t="s">
        <v>4823</v>
      </c>
      <c r="O195" t="s">
        <v>16</v>
      </c>
      <c r="P195" t="str">
        <f>_xlfn.LET(_xlpm.id,PROTEIN_stoich[[#This Row],[uniprot]],HYPERLINK("https://www.uniprot.org/uniprotkb/"&amp;_xlpm.id&amp;"/entry",_xlpm.id))</f>
        <v>A0A0K3CI56</v>
      </c>
      <c r="Q195" t="e">
        <f>_xlfn.XLOOKUP(PROTEIN_stoich[[#This Row],[uniprot]],[1]!UniprotIFO[Entry],[1]!UniprotIFO[Gene Ontology IDs],"")</f>
        <v>#REF!</v>
      </c>
      <c r="R195" t="e">
        <f>_xlfn.XLOOKUP(PROTEIN_stoich[[#This Row],[uniprot]],[1]!UniprotIFO[Entry],[1]!UniprotIFO[essential?],"")</f>
        <v>#REF!</v>
      </c>
      <c r="S195" t="e">
        <f>_xlfn.XLOOKUP(PROTEIN_stoich[[#This Row],[sequence]],[2]!Table1[sequence_without_asterisks],[2]!Table1[protein_stoich seq matches],"")</f>
        <v>#REF!</v>
      </c>
      <c r="T195" t="e">
        <f>_xlfn.XLOOKUP(PROTEIN_stoich[[#This Row],[uniprot]],[1]!UniprotIFO[Entry],[1]!UniprotIFO[protein_id in GSM model format],"")</f>
        <v>#REF!</v>
      </c>
    </row>
    <row r="196" spans="1:20" x14ac:dyDescent="0.2">
      <c r="A1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rt7337</v>
      </c>
      <c r="B196" s="3" t="s">
        <v>2845</v>
      </c>
      <c r="C196" t="s">
        <v>2845</v>
      </c>
      <c r="D196" t="s">
        <v>2846</v>
      </c>
      <c r="E196" t="s">
        <v>98</v>
      </c>
      <c r="G1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 s="4">
        <v>0</v>
      </c>
      <c r="I196" s="25" cm="1">
        <f t="array" ref="I196">SUMPRODUCT((LEN(PROTEIN_stoich[[#This Row],[sequence]])-LEN(SUBSTITUTE(PROTEIN_stoich[[#This Row],[sequence]],{"A";"C";"D";"E";"F";"G";"H";"I";"K";"L";"M";"N";"P";"Q";"R";"S";"T";"V";"W";"Y"},""))),{72.08;104.14;115.08;129.11;148.17;58.05;138.14;114.16;130.18;114.16;132.2;115.1;98.12;129.13;158.19;88.08;102.1;100.13;187.21;164.17})/1000</f>
        <v>53.390399999999993</v>
      </c>
      <c r="J196" s="3" t="s">
        <v>4145</v>
      </c>
      <c r="K196" s="4" t="s">
        <v>12</v>
      </c>
      <c r="M196">
        <f>LEN(SUBSTITUTE(PROTEIN_stoich[[#This Row],[sequence]],"*",""))</f>
        <v>484</v>
      </c>
      <c r="O196" t="s">
        <v>16</v>
      </c>
      <c r="P196" t="str">
        <f>_xlfn.LET(_xlpm.id,PROTEIN_stoich[[#This Row],[uniprot]],HYPERLINK("https://www.uniprot.org/uniprotkb/"&amp;_xlpm.id&amp;"/entry",_xlpm.id))</f>
        <v>A0A0K3CMB7</v>
      </c>
      <c r="Q196" t="e">
        <f>_xlfn.XLOOKUP(PROTEIN_stoich[[#This Row],[uniprot]],[1]!UniprotIFO[Entry],[1]!UniprotIFO[Gene Ontology IDs],"")</f>
        <v>#REF!</v>
      </c>
      <c r="R196" t="e">
        <f>_xlfn.XLOOKUP(PROTEIN_stoich[[#This Row],[uniprot]],[1]!UniprotIFO[Entry],[1]!UniprotIFO[essential?],"")</f>
        <v>#REF!</v>
      </c>
      <c r="S196" t="e">
        <f>_xlfn.XLOOKUP(PROTEIN_stoich[[#This Row],[sequence]],[2]!Table1[sequence_without_asterisks],[2]!Table1[protein_stoich seq matches],"")</f>
        <v>#REF!</v>
      </c>
      <c r="T196" t="e">
        <f>_xlfn.XLOOKUP(PROTEIN_stoich[[#This Row],[uniprot]],[1]!UniprotIFO[Entry],[1]!UniprotIFO[protein_id in GSM model format],"")</f>
        <v>#REF!</v>
      </c>
    </row>
    <row r="197" spans="1:20" x14ac:dyDescent="0.2">
      <c r="A1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rt7329</v>
      </c>
      <c r="B197" s="3" t="s">
        <v>2842</v>
      </c>
      <c r="C197" t="s">
        <v>2843</v>
      </c>
      <c r="D197" t="s">
        <v>2844</v>
      </c>
      <c r="E197" t="s">
        <v>16</v>
      </c>
      <c r="G1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 s="4">
        <v>0</v>
      </c>
      <c r="I197" s="25" cm="1">
        <f t="array" ref="I197">SUMPRODUCT((LEN(PROTEIN_stoich[[#This Row],[sequence]])-LEN(SUBSTITUTE(PROTEIN_stoich[[#This Row],[sequence]],{"A";"C";"D";"E";"F";"G";"H";"I";"K";"L";"M";"N";"P";"Q";"R";"S";"T";"V";"W";"Y"},""))),{72.08;104.14;115.08;129.11;148.17;58.05;138.14;114.16;130.18;114.16;132.2;115.1;98.12;129.13;158.19;88.08;102.1;100.13;187.21;164.17})/1000</f>
        <v>70.605910000000009</v>
      </c>
      <c r="J197" s="3" t="s">
        <v>4144</v>
      </c>
      <c r="K197" s="4" t="s">
        <v>12</v>
      </c>
      <c r="M197">
        <f>LEN(SUBSTITUTE(PROTEIN_stoich[[#This Row],[sequence]],"*",""))</f>
        <v>657</v>
      </c>
      <c r="O197" t="s">
        <v>16</v>
      </c>
      <c r="P197" t="str">
        <f>_xlfn.LET(_xlpm.id,PROTEIN_stoich[[#This Row],[uniprot]],HYPERLINK("https://www.uniprot.org/uniprotkb/"&amp;_xlpm.id&amp;"/entry",_xlpm.id))</f>
        <v>A0A2T0A4J6</v>
      </c>
      <c r="Q197" t="e">
        <f>_xlfn.XLOOKUP(PROTEIN_stoich[[#This Row],[uniprot]],[1]!UniprotIFO[Entry],[1]!UniprotIFO[Gene Ontology IDs],"")</f>
        <v>#REF!</v>
      </c>
      <c r="R197" t="e">
        <f>_xlfn.XLOOKUP(PROTEIN_stoich[[#This Row],[uniprot]],[1]!UniprotIFO[Entry],[1]!UniprotIFO[essential?],"")</f>
        <v>#REF!</v>
      </c>
      <c r="S197" t="e">
        <f>_xlfn.XLOOKUP(PROTEIN_stoich[[#This Row],[sequence]],[2]!Table1[sequence_without_asterisks],[2]!Table1[protein_stoich seq matches],"")</f>
        <v>#REF!</v>
      </c>
      <c r="T197" t="e">
        <f>_xlfn.XLOOKUP(PROTEIN_stoich[[#This Row],[uniprot]],[1]!UniprotIFO[Entry],[1]!UniprotIFO[protein_id in GSM model format],"")</f>
        <v>#REF!</v>
      </c>
    </row>
    <row r="198" spans="1:20" x14ac:dyDescent="0.2">
      <c r="A1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rt7326</v>
      </c>
      <c r="B198" s="3" t="s">
        <v>2840</v>
      </c>
      <c r="C198" t="s">
        <v>2840</v>
      </c>
      <c r="D198" t="s">
        <v>2841</v>
      </c>
      <c r="E198" t="s">
        <v>23</v>
      </c>
      <c r="G1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 s="4">
        <v>0</v>
      </c>
      <c r="I198" s="25" cm="1">
        <f t="array" ref="I198">SUMPRODUCT((LEN(PROTEIN_stoich[[#This Row],[sequence]])-LEN(SUBSTITUTE(PROTEIN_stoich[[#This Row],[sequence]],{"A";"C";"D";"E";"F";"G";"H";"I";"K";"L";"M";"N";"P";"Q";"R";"S";"T";"V";"W";"Y"},""))),{72.08;104.14;115.08;129.11;148.17;58.05;138.14;114.16;130.18;114.16;132.2;115.1;98.12;129.13;158.19;88.08;102.1;100.13;187.21;164.17})/1000</f>
        <v>61.994680000000002</v>
      </c>
      <c r="J198" s="3" t="s">
        <v>4143</v>
      </c>
      <c r="K198" s="4" t="s">
        <v>12</v>
      </c>
      <c r="M198">
        <f>LEN(SUBSTITUTE(PROTEIN_stoich[[#This Row],[sequence]],"*",""))</f>
        <v>575</v>
      </c>
      <c r="O198" t="s">
        <v>16</v>
      </c>
      <c r="P198" t="str">
        <f>_xlfn.LET(_xlpm.id,PROTEIN_stoich[[#This Row],[uniprot]],HYPERLINK("https://www.uniprot.org/uniprotkb/"&amp;_xlpm.id&amp;"/entry",_xlpm.id))</f>
        <v>A0A0K3CMA6</v>
      </c>
      <c r="Q198" t="e">
        <f>_xlfn.XLOOKUP(PROTEIN_stoich[[#This Row],[uniprot]],[1]!UniprotIFO[Entry],[1]!UniprotIFO[Gene Ontology IDs],"")</f>
        <v>#REF!</v>
      </c>
      <c r="R198" t="e">
        <f>_xlfn.XLOOKUP(PROTEIN_stoich[[#This Row],[uniprot]],[1]!UniprotIFO[Entry],[1]!UniprotIFO[essential?],"")</f>
        <v>#REF!</v>
      </c>
      <c r="S198" t="e">
        <f>_xlfn.XLOOKUP(PROTEIN_stoich[[#This Row],[sequence]],[2]!Table1[sequence_without_asterisks],[2]!Table1[protein_stoich seq matches],"")</f>
        <v>#REF!</v>
      </c>
      <c r="T198" t="e">
        <f>_xlfn.XLOOKUP(PROTEIN_stoich[[#This Row],[uniprot]],[1]!UniprotIFO[Entry],[1]!UniprotIFO[protein_id in GSM model format],"")</f>
        <v>#REF!</v>
      </c>
    </row>
    <row r="199" spans="1:20" x14ac:dyDescent="0.2">
      <c r="A1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rt7325</v>
      </c>
      <c r="B199" s="3" t="s">
        <v>2838</v>
      </c>
      <c r="C199" t="s">
        <v>244</v>
      </c>
      <c r="D199" t="s">
        <v>2839</v>
      </c>
      <c r="E199" t="s">
        <v>16</v>
      </c>
      <c r="G1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 s="4">
        <v>0</v>
      </c>
      <c r="I199" s="25" cm="1">
        <f t="array" ref="I199">SUMPRODUCT((LEN(PROTEIN_stoich[[#This Row],[sequence]])-LEN(SUBSTITUTE(PROTEIN_stoich[[#This Row],[sequence]],{"A";"C";"D";"E";"F";"G";"H";"I";"K";"L";"M";"N";"P";"Q";"R";"S";"T";"V";"W";"Y"},""))),{72.08;104.14;115.08;129.11;148.17;58.05;138.14;114.16;130.18;114.16;132.2;115.1;98.12;129.13;158.19;88.08;102.1;100.13;187.21;164.17})/1000</f>
        <v>38.178970000000007</v>
      </c>
      <c r="J199" s="3" t="s">
        <v>4142</v>
      </c>
      <c r="K199" s="4" t="s">
        <v>12</v>
      </c>
      <c r="M199">
        <f>LEN(SUBSTITUTE(PROTEIN_stoich[[#This Row],[sequence]],"*",""))</f>
        <v>353</v>
      </c>
      <c r="O199" t="s">
        <v>16</v>
      </c>
      <c r="P199" t="str">
        <f>_xlfn.LET(_xlpm.id,PROTEIN_stoich[[#This Row],[uniprot]],HYPERLINK("https://www.uniprot.org/uniprotkb/"&amp;_xlpm.id&amp;"/entry",_xlpm.id))</f>
        <v>A0A2T0A4N5</v>
      </c>
      <c r="Q199" t="e">
        <f>_xlfn.XLOOKUP(PROTEIN_stoich[[#This Row],[uniprot]],[1]!UniprotIFO[Entry],[1]!UniprotIFO[Gene Ontology IDs],"")</f>
        <v>#REF!</v>
      </c>
      <c r="R199" t="e">
        <f>_xlfn.XLOOKUP(PROTEIN_stoich[[#This Row],[uniprot]],[1]!UniprotIFO[Entry],[1]!UniprotIFO[essential?],"")</f>
        <v>#REF!</v>
      </c>
      <c r="S199" t="e">
        <f>_xlfn.XLOOKUP(PROTEIN_stoich[[#This Row],[sequence]],[2]!Table1[sequence_without_asterisks],[2]!Table1[protein_stoich seq matches],"")</f>
        <v>#REF!</v>
      </c>
      <c r="T199" t="e">
        <f>_xlfn.XLOOKUP(PROTEIN_stoich[[#This Row],[uniprot]],[1]!UniprotIFO[Entry],[1]!UniprotIFO[protein_id in GSM model format],"")</f>
        <v>#REF!</v>
      </c>
    </row>
    <row r="200" spans="1:20" x14ac:dyDescent="0.2">
      <c r="A2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rt7317</v>
      </c>
      <c r="B200" s="3" t="s">
        <v>2835</v>
      </c>
      <c r="C200" t="s">
        <v>500</v>
      </c>
      <c r="D200" t="s">
        <v>2836</v>
      </c>
      <c r="E200" t="s">
        <v>23</v>
      </c>
      <c r="G200" t="str">
        <f>IF(PROTEIN_stoich[[#This Row],[cofactor_manual]]="","",IF(ISNUMBER(FIND("_"&amp;PROTEIN_stoich[[#This Row],[translation_loc]]&amp;":",PROTEIN_stoich[[#This Row],[cofactor_manual]])),PROTEIN_stoich[[#This Row],[cofactor_manual]],SUBSTITUTE(PROTEIN_stoich[[#This Row],[cofactor_manual]],":","_"&amp;PROTEIN_stoich[[#This Row],[translation_loc]]&amp;":")))</f>
        <v>mg2_c:1,thmpp_c:1</v>
      </c>
      <c r="H200" s="4" t="s">
        <v>2837</v>
      </c>
      <c r="I200" s="25" cm="1">
        <f t="array" ref="I200">SUMPRODUCT((LEN(PROTEIN_stoich[[#This Row],[sequence]])-LEN(SUBSTITUTE(PROTEIN_stoich[[#This Row],[sequence]],{"A";"C";"D";"E";"F";"G";"H";"I";"K";"L";"M";"N";"P";"Q";"R";"S";"T";"V";"W";"Y"},""))),{72.08;104.14;115.08;129.11;148.17;58.05;138.14;114.16;130.18;114.16;132.2;115.1;98.12;129.13;158.19;88.08;102.1;100.13;187.21;164.17})/1000</f>
        <v>76.852909999999994</v>
      </c>
      <c r="J200" s="3" t="s">
        <v>4141</v>
      </c>
      <c r="K200" s="4" t="s">
        <v>12</v>
      </c>
      <c r="M200">
        <f>LEN(SUBSTITUTE(PROTEIN_stoich[[#This Row],[sequence]],"*",""))</f>
        <v>702</v>
      </c>
      <c r="N200" t="s">
        <v>4843</v>
      </c>
      <c r="O200" t="s">
        <v>16</v>
      </c>
      <c r="P200" t="str">
        <f>_xlfn.LET(_xlpm.id,PROTEIN_stoich[[#This Row],[uniprot]],HYPERLINK("https://www.uniprot.org/uniprotkb/"&amp;_xlpm.id&amp;"/entry",_xlpm.id))</f>
        <v>A0A0K3CI38</v>
      </c>
      <c r="Q200" t="e">
        <f>_xlfn.XLOOKUP(PROTEIN_stoich[[#This Row],[uniprot]],[1]!UniprotIFO[Entry],[1]!UniprotIFO[Gene Ontology IDs],"")</f>
        <v>#REF!</v>
      </c>
      <c r="R200" t="e">
        <f>_xlfn.XLOOKUP(PROTEIN_stoich[[#This Row],[uniprot]],[1]!UniprotIFO[Entry],[1]!UniprotIFO[essential?],"")</f>
        <v>#REF!</v>
      </c>
      <c r="S200" t="e">
        <f>_xlfn.XLOOKUP(PROTEIN_stoich[[#This Row],[sequence]],[2]!Table1[sequence_without_asterisks],[2]!Table1[protein_stoich seq matches],"")</f>
        <v>#REF!</v>
      </c>
      <c r="T200" t="e">
        <f>_xlfn.XLOOKUP(PROTEIN_stoich[[#This Row],[uniprot]],[1]!UniprotIFO[Entry],[1]!UniprotIFO[protein_id in GSM model format],"")</f>
        <v>#REF!</v>
      </c>
    </row>
    <row r="201" spans="1:20" x14ac:dyDescent="0.2">
      <c r="A2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rt7313</v>
      </c>
      <c r="B201" s="3" t="s">
        <v>2833</v>
      </c>
      <c r="C201" t="s">
        <v>184</v>
      </c>
      <c r="D201" t="s">
        <v>2834</v>
      </c>
      <c r="E201" t="s">
        <v>23</v>
      </c>
      <c r="G2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 s="4">
        <v>0</v>
      </c>
      <c r="I201" s="25" cm="1">
        <f t="array" ref="I201">SUMPRODUCT((LEN(PROTEIN_stoich[[#This Row],[sequence]])-LEN(SUBSTITUTE(PROTEIN_stoich[[#This Row],[sequence]],{"A";"C";"D";"E";"F";"G";"H";"I";"K";"L";"M";"N";"P";"Q";"R";"S";"T";"V";"W";"Y"},""))),{72.08;104.14;115.08;129.11;148.17;58.05;138.14;114.16;130.18;114.16;132.2;115.1;98.12;129.13;158.19;88.08;102.1;100.13;187.21;164.17})/1000</f>
        <v>14.003720000000001</v>
      </c>
      <c r="J201" s="3" t="s">
        <v>4140</v>
      </c>
      <c r="K201" s="4" t="s">
        <v>12</v>
      </c>
      <c r="M201">
        <f>LEN(SUBSTITUTE(PROTEIN_stoich[[#This Row],[sequence]],"*",""))</f>
        <v>123</v>
      </c>
      <c r="O201" t="s">
        <v>16</v>
      </c>
      <c r="P201" t="str">
        <f>_xlfn.LET(_xlpm.id,PROTEIN_stoich[[#This Row],[uniprot]],HYPERLINK("https://www.uniprot.org/uniprotkb/"&amp;_xlpm.id&amp;"/entry",_xlpm.id))</f>
        <v>A0A2T0A7X4</v>
      </c>
      <c r="Q201" t="e">
        <f>_xlfn.XLOOKUP(PROTEIN_stoich[[#This Row],[uniprot]],[1]!UniprotIFO[Entry],[1]!UniprotIFO[Gene Ontology IDs],"")</f>
        <v>#REF!</v>
      </c>
      <c r="R201" t="e">
        <f>_xlfn.XLOOKUP(PROTEIN_stoich[[#This Row],[uniprot]],[1]!UniprotIFO[Entry],[1]!UniprotIFO[essential?],"")</f>
        <v>#REF!</v>
      </c>
      <c r="S201" t="e">
        <f>_xlfn.XLOOKUP(PROTEIN_stoich[[#This Row],[sequence]],[2]!Table1[sequence_without_asterisks],[2]!Table1[protein_stoich seq matches],"")</f>
        <v>#REF!</v>
      </c>
      <c r="T201" t="e">
        <f>_xlfn.XLOOKUP(PROTEIN_stoich[[#This Row],[uniprot]],[1]!UniprotIFO[Entry],[1]!UniprotIFO[protein_id in GSM model format],"")</f>
        <v>#REF!</v>
      </c>
    </row>
    <row r="202" spans="1:20" x14ac:dyDescent="0.2">
      <c r="A2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rt7311</v>
      </c>
      <c r="B202" s="3" t="s">
        <v>2831</v>
      </c>
      <c r="C202" t="s">
        <v>398</v>
      </c>
      <c r="D202" t="s">
        <v>2832</v>
      </c>
      <c r="E202" t="s">
        <v>16</v>
      </c>
      <c r="G2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 s="4">
        <v>0</v>
      </c>
      <c r="I202" s="25" cm="1">
        <f t="array" ref="I202">SUMPRODUCT((LEN(PROTEIN_stoich[[#This Row],[sequence]])-LEN(SUBSTITUTE(PROTEIN_stoich[[#This Row],[sequence]],{"A";"C";"D";"E";"F";"G";"H";"I";"K";"L";"M";"N";"P";"Q";"R";"S";"T";"V";"W";"Y"},""))),{72.08;104.14;115.08;129.11;148.17;58.05;138.14;114.16;130.18;114.16;132.2;115.1;98.12;129.13;158.19;88.08;102.1;100.13;187.21;164.17})/1000</f>
        <v>16.649900000000002</v>
      </c>
      <c r="J202" s="3" t="s">
        <v>4139</v>
      </c>
      <c r="K202" s="4" t="s">
        <v>12</v>
      </c>
      <c r="M202">
        <f>LEN(SUBSTITUTE(PROTEIN_stoich[[#This Row],[sequence]],"*",""))</f>
        <v>149</v>
      </c>
      <c r="O202" t="s">
        <v>16</v>
      </c>
      <c r="P202" t="str">
        <f>_xlfn.LET(_xlpm.id,PROTEIN_stoich[[#This Row],[uniprot]],HYPERLINK("https://www.uniprot.org/uniprotkb/"&amp;_xlpm.id&amp;"/entry",_xlpm.id))</f>
        <v>A0A0K3CM94</v>
      </c>
      <c r="Q202" t="e">
        <f>_xlfn.XLOOKUP(PROTEIN_stoich[[#This Row],[uniprot]],[1]!UniprotIFO[Entry],[1]!UniprotIFO[Gene Ontology IDs],"")</f>
        <v>#REF!</v>
      </c>
      <c r="R202" t="e">
        <f>_xlfn.XLOOKUP(PROTEIN_stoich[[#This Row],[uniprot]],[1]!UniprotIFO[Entry],[1]!UniprotIFO[essential?],"")</f>
        <v>#REF!</v>
      </c>
      <c r="S202" t="e">
        <f>_xlfn.XLOOKUP(PROTEIN_stoich[[#This Row],[sequence]],[2]!Table1[sequence_without_asterisks],[2]!Table1[protein_stoich seq matches],"")</f>
        <v>#REF!</v>
      </c>
      <c r="T202" t="e">
        <f>_xlfn.XLOOKUP(PROTEIN_stoich[[#This Row],[uniprot]],[1]!UniprotIFO[Entry],[1]!UniprotIFO[protein_id in GSM model format],"")</f>
        <v>#REF!</v>
      </c>
    </row>
    <row r="203" spans="1:20" x14ac:dyDescent="0.2">
      <c r="A2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rt7295</v>
      </c>
      <c r="B203" s="3" t="s">
        <v>2829</v>
      </c>
      <c r="C203" t="s">
        <v>2829</v>
      </c>
      <c r="D203" t="s">
        <v>2830</v>
      </c>
      <c r="E203" t="s">
        <v>62</v>
      </c>
      <c r="G2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 s="4">
        <v>0</v>
      </c>
      <c r="I203" s="25" cm="1">
        <f t="array" ref="I203">SUMPRODUCT((LEN(PROTEIN_stoich[[#This Row],[sequence]])-LEN(SUBSTITUTE(PROTEIN_stoich[[#This Row],[sequence]],{"A";"C";"D";"E";"F";"G";"H";"I";"K";"L";"M";"N";"P";"Q";"R";"S";"T";"V";"W";"Y"},""))),{72.08;104.14;115.08;129.11;148.17;58.05;138.14;114.16;130.18;114.16;132.2;115.1;98.12;129.13;158.19;88.08;102.1;100.13;187.21;164.17})/1000</f>
        <v>48.238260000000004</v>
      </c>
      <c r="J203" s="3" t="s">
        <v>4138</v>
      </c>
      <c r="K203" s="4" t="s">
        <v>12</v>
      </c>
      <c r="M203">
        <f>LEN(SUBSTITUTE(PROTEIN_stoich[[#This Row],[sequence]],"*",""))</f>
        <v>410</v>
      </c>
      <c r="O203" t="s">
        <v>16</v>
      </c>
      <c r="P203" t="str">
        <f>_xlfn.LET(_xlpm.id,PROTEIN_stoich[[#This Row],[uniprot]],HYPERLINK("https://www.uniprot.org/uniprotkb/"&amp;_xlpm.id&amp;"/entry",_xlpm.id))</f>
        <v>A0A0K3CHZ3</v>
      </c>
      <c r="Q203" t="e">
        <f>_xlfn.XLOOKUP(PROTEIN_stoich[[#This Row],[uniprot]],[1]!UniprotIFO[Entry],[1]!UniprotIFO[Gene Ontology IDs],"")</f>
        <v>#REF!</v>
      </c>
      <c r="R203" t="e">
        <f>_xlfn.XLOOKUP(PROTEIN_stoich[[#This Row],[uniprot]],[1]!UniprotIFO[Entry],[1]!UniprotIFO[essential?],"")</f>
        <v>#REF!</v>
      </c>
      <c r="S203" t="e">
        <f>_xlfn.XLOOKUP(PROTEIN_stoich[[#This Row],[sequence]],[2]!Table1[sequence_without_asterisks],[2]!Table1[protein_stoich seq matches],"")</f>
        <v>#REF!</v>
      </c>
      <c r="T203" t="e">
        <f>_xlfn.XLOOKUP(PROTEIN_stoich[[#This Row],[uniprot]],[1]!UniprotIFO[Entry],[1]!UniprotIFO[protein_id in GSM model format],"")</f>
        <v>#REF!</v>
      </c>
    </row>
    <row r="204" spans="1:20" x14ac:dyDescent="0.2">
      <c r="A2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rt7285</v>
      </c>
      <c r="B204" s="3" t="s">
        <v>2826</v>
      </c>
      <c r="C204" t="s">
        <v>2827</v>
      </c>
      <c r="D204" t="s">
        <v>2828</v>
      </c>
      <c r="E204" t="s">
        <v>29</v>
      </c>
      <c r="G2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 s="4">
        <v>0</v>
      </c>
      <c r="I204" s="25" cm="1">
        <f t="array" ref="I204">SUMPRODUCT((LEN(PROTEIN_stoich[[#This Row],[sequence]])-LEN(SUBSTITUTE(PROTEIN_stoich[[#This Row],[sequence]],{"A";"C";"D";"E";"F";"G";"H";"I";"K";"L";"M";"N";"P";"Q";"R";"S";"T";"V";"W";"Y"},""))),{72.08;104.14;115.08;129.11;148.17;58.05;138.14;114.16;130.18;114.16;132.2;115.1;98.12;129.13;158.19;88.08;102.1;100.13;187.21;164.17})/1000</f>
        <v>26.171499999999995</v>
      </c>
      <c r="J204" s="3" t="s">
        <v>4137</v>
      </c>
      <c r="K204" s="4" t="s">
        <v>12</v>
      </c>
      <c r="M204">
        <f>LEN(SUBSTITUTE(PROTEIN_stoich[[#This Row],[sequence]],"*",""))</f>
        <v>244</v>
      </c>
      <c r="O204" t="s">
        <v>16</v>
      </c>
      <c r="P204" t="str">
        <f>_xlfn.LET(_xlpm.id,PROTEIN_stoich[[#This Row],[uniprot]],HYPERLINK("https://www.uniprot.org/uniprotkb/"&amp;_xlpm.id&amp;"/entry",_xlpm.id))</f>
        <v>A0A2T0A846</v>
      </c>
      <c r="Q204" t="e">
        <f>_xlfn.XLOOKUP(PROTEIN_stoich[[#This Row],[uniprot]],[1]!UniprotIFO[Entry],[1]!UniprotIFO[Gene Ontology IDs],"")</f>
        <v>#REF!</v>
      </c>
      <c r="R204" t="e">
        <f>_xlfn.XLOOKUP(PROTEIN_stoich[[#This Row],[uniprot]],[1]!UniprotIFO[Entry],[1]!UniprotIFO[essential?],"")</f>
        <v>#REF!</v>
      </c>
      <c r="S204" t="e">
        <f>_xlfn.XLOOKUP(PROTEIN_stoich[[#This Row],[sequence]],[2]!Table1[sequence_without_asterisks],[2]!Table1[protein_stoich seq matches],"")</f>
        <v>#REF!</v>
      </c>
      <c r="T204" t="e">
        <f>_xlfn.XLOOKUP(PROTEIN_stoich[[#This Row],[uniprot]],[1]!UniprotIFO[Entry],[1]!UniprotIFO[protein_id in GSM model format],"")</f>
        <v>#REF!</v>
      </c>
    </row>
    <row r="205" spans="1:20" x14ac:dyDescent="0.2">
      <c r="A2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rt7263_x</v>
      </c>
      <c r="B205" s="3" t="s">
        <v>2823</v>
      </c>
      <c r="C205" t="s">
        <v>639</v>
      </c>
      <c r="D205" t="s">
        <v>2824</v>
      </c>
      <c r="E205" t="s">
        <v>98</v>
      </c>
      <c r="G205"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cobalt2_c:2,metal2_c:1,thmpp_c:1</v>
      </c>
      <c r="H205" s="4" t="s">
        <v>2825</v>
      </c>
      <c r="I205" s="25" cm="1">
        <f t="array" ref="I205">SUMPRODUCT((LEN(PROTEIN_stoich[[#This Row],[sequence]])-LEN(SUBSTITUTE(PROTEIN_stoich[[#This Row],[sequence]],{"A";"C";"D";"E";"F";"G";"H";"I";"K";"L";"M";"N";"P";"Q";"R";"S";"T";"V";"W";"Y"},""))),{72.08;104.14;115.08;129.11;148.17;58.05;138.14;114.16;130.18;114.16;132.2;115.1;98.12;129.13;158.19;88.08;102.1;100.13;187.21;164.17})/1000</f>
        <v>75.461609999999979</v>
      </c>
      <c r="J205" s="3" t="s">
        <v>4136</v>
      </c>
      <c r="K205" s="4" t="s">
        <v>12</v>
      </c>
      <c r="M205">
        <f>LEN(SUBSTITUTE(PROTEIN_stoich[[#This Row],[sequence]],"*",""))</f>
        <v>687</v>
      </c>
      <c r="N205" t="s">
        <v>4842</v>
      </c>
      <c r="O205" t="s">
        <v>16</v>
      </c>
      <c r="P205" t="str">
        <f>_xlfn.LET(_xlpm.id,PROTEIN_stoich[[#This Row],[uniprot]],HYPERLINK("https://www.uniprot.org/uniprotkb/"&amp;_xlpm.id&amp;"/entry",_xlpm.id))</f>
        <v>A0A2T0A7S1</v>
      </c>
      <c r="Q205" t="e">
        <f>_xlfn.XLOOKUP(PROTEIN_stoich[[#This Row],[uniprot]],[1]!UniprotIFO[Entry],[1]!UniprotIFO[Gene Ontology IDs],"")</f>
        <v>#REF!</v>
      </c>
      <c r="R205" t="e">
        <f>_xlfn.XLOOKUP(PROTEIN_stoich[[#This Row],[uniprot]],[1]!UniprotIFO[Entry],[1]!UniprotIFO[essential?],"")</f>
        <v>#REF!</v>
      </c>
      <c r="S205" t="e">
        <f>_xlfn.XLOOKUP(PROTEIN_stoich[[#This Row],[sequence]],[2]!Table1[sequence_without_asterisks],[2]!Table1[protein_stoich seq matches],"")</f>
        <v>#REF!</v>
      </c>
      <c r="T205" t="e">
        <f>_xlfn.XLOOKUP(PROTEIN_stoich[[#This Row],[uniprot]],[1]!UniprotIFO[Entry],[1]!UniprotIFO[protein_id in GSM model format],"")</f>
        <v>#REF!</v>
      </c>
    </row>
    <row r="206" spans="1:20" x14ac:dyDescent="0.2">
      <c r="A2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rt7263_c</v>
      </c>
      <c r="B206" s="3" t="s">
        <v>2823</v>
      </c>
      <c r="C206" t="s">
        <v>639</v>
      </c>
      <c r="D206" t="s">
        <v>2824</v>
      </c>
      <c r="E206" t="s">
        <v>16</v>
      </c>
      <c r="G206"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cobalt2_c:2,metal2_c:1,thmpp_c:1</v>
      </c>
      <c r="H206" s="4" t="s">
        <v>2825</v>
      </c>
      <c r="I206" s="25" cm="1">
        <f t="array" ref="I206">SUMPRODUCT((LEN(PROTEIN_stoich[[#This Row],[sequence]])-LEN(SUBSTITUTE(PROTEIN_stoich[[#This Row],[sequence]],{"A";"C";"D";"E";"F";"G";"H";"I";"K";"L";"M";"N";"P";"Q";"R";"S";"T";"V";"W";"Y"},""))),{72.08;104.14;115.08;129.11;148.17;58.05;138.14;114.16;130.18;114.16;132.2;115.1;98.12;129.13;158.19;88.08;102.1;100.13;187.21;164.17})/1000</f>
        <v>75.461609999999979</v>
      </c>
      <c r="J206" s="3" t="s">
        <v>4136</v>
      </c>
      <c r="K206" s="4" t="s">
        <v>12</v>
      </c>
      <c r="M206">
        <f>LEN(SUBSTITUTE(PROTEIN_stoich[[#This Row],[sequence]],"*",""))</f>
        <v>687</v>
      </c>
      <c r="N206" t="s">
        <v>4842</v>
      </c>
      <c r="O206" t="s">
        <v>16</v>
      </c>
      <c r="P206" t="str">
        <f>_xlfn.LET(_xlpm.id,PROTEIN_stoich[[#This Row],[uniprot]],HYPERLINK("https://www.uniprot.org/uniprotkb/"&amp;_xlpm.id&amp;"/entry",_xlpm.id))</f>
        <v>A0A2T0A7S1</v>
      </c>
      <c r="Q206" t="e">
        <f>_xlfn.XLOOKUP(PROTEIN_stoich[[#This Row],[uniprot]],[1]!UniprotIFO[Entry],[1]!UniprotIFO[Gene Ontology IDs],"")</f>
        <v>#REF!</v>
      </c>
      <c r="R206" t="e">
        <f>_xlfn.XLOOKUP(PROTEIN_stoich[[#This Row],[uniprot]],[1]!UniprotIFO[Entry],[1]!UniprotIFO[essential?],"")</f>
        <v>#REF!</v>
      </c>
      <c r="S206" t="e">
        <f>_xlfn.XLOOKUP(PROTEIN_stoich[[#This Row],[sequence]],[2]!Table1[sequence_without_asterisks],[2]!Table1[protein_stoich seq matches],"")</f>
        <v>#REF!</v>
      </c>
      <c r="T206" t="e">
        <f>_xlfn.XLOOKUP(PROTEIN_stoich[[#This Row],[uniprot]],[1]!UniprotIFO[Entry],[1]!UniprotIFO[protein_id in GSM model format],"")</f>
        <v>#REF!</v>
      </c>
    </row>
    <row r="207" spans="1:20" x14ac:dyDescent="0.2">
      <c r="A2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rt7226</v>
      </c>
      <c r="B207" s="3" t="s">
        <v>2821</v>
      </c>
      <c r="C207" t="s">
        <v>675</v>
      </c>
      <c r="D207" t="s">
        <v>2822</v>
      </c>
      <c r="E207" t="s">
        <v>16</v>
      </c>
      <c r="G2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 s="4">
        <v>0</v>
      </c>
      <c r="I207" s="25" cm="1">
        <f t="array" ref="I207">SUMPRODUCT((LEN(PROTEIN_stoich[[#This Row],[sequence]])-LEN(SUBSTITUTE(PROTEIN_stoich[[#This Row],[sequence]],{"A";"C";"D";"E";"F";"G";"H";"I";"K";"L";"M";"N";"P";"Q";"R";"S";"T";"V";"W";"Y"},""))),{72.08;104.14;115.08;129.11;148.17;58.05;138.14;114.16;130.18;114.16;132.2;115.1;98.12;129.13;158.19;88.08;102.1;100.13;187.21;164.17})/1000</f>
        <v>26.101039999999998</v>
      </c>
      <c r="J207" s="3" t="s">
        <v>4135</v>
      </c>
      <c r="K207" s="4" t="s">
        <v>12</v>
      </c>
      <c r="M207">
        <f>LEN(SUBSTITUTE(PROTEIN_stoich[[#This Row],[sequence]],"*",""))</f>
        <v>240</v>
      </c>
      <c r="O207" t="s">
        <v>16</v>
      </c>
      <c r="P207" t="str">
        <f>_xlfn.LET(_xlpm.id,PROTEIN_stoich[[#This Row],[uniprot]],HYPERLINK("https://www.uniprot.org/uniprotkb/"&amp;_xlpm.id&amp;"/entry",_xlpm.id))</f>
        <v>A0A0K3CLW9</v>
      </c>
      <c r="Q207" t="e">
        <f>_xlfn.XLOOKUP(PROTEIN_stoich[[#This Row],[uniprot]],[1]!UniprotIFO[Entry],[1]!UniprotIFO[Gene Ontology IDs],"")</f>
        <v>#REF!</v>
      </c>
      <c r="R207" t="e">
        <f>_xlfn.XLOOKUP(PROTEIN_stoich[[#This Row],[uniprot]],[1]!UniprotIFO[Entry],[1]!UniprotIFO[essential?],"")</f>
        <v>#REF!</v>
      </c>
      <c r="S207" t="e">
        <f>_xlfn.XLOOKUP(PROTEIN_stoich[[#This Row],[sequence]],[2]!Table1[sequence_without_asterisks],[2]!Table1[protein_stoich seq matches],"")</f>
        <v>#REF!</v>
      </c>
      <c r="T207" t="e">
        <f>_xlfn.XLOOKUP(PROTEIN_stoich[[#This Row],[uniprot]],[1]!UniprotIFO[Entry],[1]!UniprotIFO[protein_id in GSM model format],"")</f>
        <v>#REF!</v>
      </c>
    </row>
    <row r="208" spans="1:20" x14ac:dyDescent="0.2">
      <c r="A2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rt7221</v>
      </c>
      <c r="B208" s="3" t="s">
        <v>2819</v>
      </c>
      <c r="C208" t="s">
        <v>380</v>
      </c>
      <c r="D208" t="s">
        <v>2820</v>
      </c>
      <c r="E208" t="s">
        <v>23</v>
      </c>
      <c r="G2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 s="4">
        <v>0</v>
      </c>
      <c r="I208" s="25" cm="1">
        <f t="array" ref="I208">SUMPRODUCT((LEN(PROTEIN_stoich[[#This Row],[sequence]])-LEN(SUBSTITUTE(PROTEIN_stoich[[#This Row],[sequence]],{"A";"C";"D";"E";"F";"G";"H";"I";"K";"L";"M";"N";"P";"Q";"R";"S";"T";"V";"W";"Y"},""))),{72.08;104.14;115.08;129.11;148.17;58.05;138.14;114.16;130.18;114.16;132.2;115.1;98.12;129.13;158.19;88.08;102.1;100.13;187.21;164.17})/1000</f>
        <v>57.970299999999995</v>
      </c>
      <c r="J208" s="3" t="s">
        <v>4134</v>
      </c>
      <c r="K208" s="4" t="s">
        <v>12</v>
      </c>
      <c r="M208">
        <f>LEN(SUBSTITUTE(PROTEIN_stoich[[#This Row],[sequence]],"*",""))</f>
        <v>539</v>
      </c>
      <c r="O208" t="s">
        <v>16</v>
      </c>
      <c r="P208" t="str">
        <f>_xlfn.LET(_xlpm.id,PROTEIN_stoich[[#This Row],[uniprot]],HYPERLINK("https://www.uniprot.org/uniprotkb/"&amp;_xlpm.id&amp;"/entry",_xlpm.id))</f>
        <v>A0A0K3CLW3</v>
      </c>
      <c r="Q208" t="e">
        <f>_xlfn.XLOOKUP(PROTEIN_stoich[[#This Row],[uniprot]],[1]!UniprotIFO[Entry],[1]!UniprotIFO[Gene Ontology IDs],"")</f>
        <v>#REF!</v>
      </c>
      <c r="R208" t="e">
        <f>_xlfn.XLOOKUP(PROTEIN_stoich[[#This Row],[uniprot]],[1]!UniprotIFO[Entry],[1]!UniprotIFO[essential?],"")</f>
        <v>#REF!</v>
      </c>
      <c r="S208" t="e">
        <f>_xlfn.XLOOKUP(PROTEIN_stoich[[#This Row],[sequence]],[2]!Table1[sequence_without_asterisks],[2]!Table1[protein_stoich seq matches],"")</f>
        <v>#REF!</v>
      </c>
      <c r="T208" t="e">
        <f>_xlfn.XLOOKUP(PROTEIN_stoich[[#This Row],[uniprot]],[1]!UniprotIFO[Entry],[1]!UniprotIFO[protein_id in GSM model format],"")</f>
        <v>#REF!</v>
      </c>
    </row>
    <row r="209" spans="1:20" x14ac:dyDescent="0.2">
      <c r="A2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rt7217</v>
      </c>
      <c r="B209" s="3" t="s">
        <v>2817</v>
      </c>
      <c r="C209" t="s">
        <v>623</v>
      </c>
      <c r="D209" t="s">
        <v>2818</v>
      </c>
      <c r="E209" t="s">
        <v>23</v>
      </c>
      <c r="G2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 s="4">
        <v>0</v>
      </c>
      <c r="I209" s="25" cm="1">
        <f t="array" ref="I209">SUMPRODUCT((LEN(PROTEIN_stoich[[#This Row],[sequence]])-LEN(SUBSTITUTE(PROTEIN_stoich[[#This Row],[sequence]],{"A";"C";"D";"E";"F";"G";"H";"I";"K";"L";"M";"N";"P";"Q";"R";"S";"T";"V";"W";"Y"},""))),{72.08;104.14;115.08;129.11;148.17;58.05;138.14;114.16;130.18;114.16;132.2;115.1;98.12;129.13;158.19;88.08;102.1;100.13;187.21;164.17})/1000</f>
        <v>16.600079999999998</v>
      </c>
      <c r="J209" s="3" t="s">
        <v>4133</v>
      </c>
      <c r="K209" s="4" t="s">
        <v>12</v>
      </c>
      <c r="M209">
        <f>LEN(SUBSTITUTE(PROTEIN_stoich[[#This Row],[sequence]],"*",""))</f>
        <v>153</v>
      </c>
      <c r="O209" t="s">
        <v>16</v>
      </c>
      <c r="P209" t="str">
        <f>_xlfn.LET(_xlpm.id,PROTEIN_stoich[[#This Row],[uniprot]],HYPERLINK("https://www.uniprot.org/uniprotkb/"&amp;_xlpm.id&amp;"/entry",_xlpm.id))</f>
        <v>A0A2T0A7M4</v>
      </c>
      <c r="Q209" t="e">
        <f>_xlfn.XLOOKUP(PROTEIN_stoich[[#This Row],[uniprot]],[1]!UniprotIFO[Entry],[1]!UniprotIFO[Gene Ontology IDs],"")</f>
        <v>#REF!</v>
      </c>
      <c r="R209" t="e">
        <f>_xlfn.XLOOKUP(PROTEIN_stoich[[#This Row],[uniprot]],[1]!UniprotIFO[Entry],[1]!UniprotIFO[essential?],"")</f>
        <v>#REF!</v>
      </c>
      <c r="S209" t="e">
        <f>_xlfn.XLOOKUP(PROTEIN_stoich[[#This Row],[sequence]],[2]!Table1[sequence_without_asterisks],[2]!Table1[protein_stoich seq matches],"")</f>
        <v>#REF!</v>
      </c>
      <c r="T209" t="e">
        <f>_xlfn.XLOOKUP(PROTEIN_stoich[[#This Row],[uniprot]],[1]!UniprotIFO[Entry],[1]!UniprotIFO[protein_id in GSM model format],"")</f>
        <v>#REF!</v>
      </c>
    </row>
    <row r="210" spans="1:20" x14ac:dyDescent="0.2">
      <c r="A2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rt7216</v>
      </c>
      <c r="B210" s="3" t="s">
        <v>2815</v>
      </c>
      <c r="C210" t="s">
        <v>237</v>
      </c>
      <c r="D210" t="s">
        <v>2816</v>
      </c>
      <c r="E210" t="s">
        <v>16</v>
      </c>
      <c r="G2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 s="4">
        <v>0</v>
      </c>
      <c r="I210" s="25" cm="1">
        <f t="array" ref="I210">SUMPRODUCT((LEN(PROTEIN_stoich[[#This Row],[sequence]])-LEN(SUBSTITUTE(PROTEIN_stoich[[#This Row],[sequence]],{"A";"C";"D";"E";"F";"G";"H";"I";"K";"L";"M";"N";"P";"Q";"R";"S";"T";"V";"W";"Y"},""))),{72.08;104.14;115.08;129.11;148.17;58.05;138.14;114.16;130.18;114.16;132.2;115.1;98.12;129.13;158.19;88.08;102.1;100.13;187.21;164.17})/1000</f>
        <v>116.23514000000003</v>
      </c>
      <c r="J210" s="3" t="s">
        <v>4132</v>
      </c>
      <c r="K210" s="4" t="s">
        <v>12</v>
      </c>
      <c r="M210">
        <f>LEN(SUBSTITUTE(PROTEIN_stoich[[#This Row],[sequence]],"*",""))</f>
        <v>1054</v>
      </c>
      <c r="O210" t="s">
        <v>16</v>
      </c>
      <c r="P210" t="str">
        <f>_xlfn.LET(_xlpm.id,PROTEIN_stoich[[#This Row],[uniprot]],HYPERLINK("https://www.uniprot.org/uniprotkb/"&amp;_xlpm.id&amp;"/entry",_xlpm.id))</f>
        <v>A0A2T0A7P6</v>
      </c>
      <c r="Q210" t="e">
        <f>_xlfn.XLOOKUP(PROTEIN_stoich[[#This Row],[uniprot]],[1]!UniprotIFO[Entry],[1]!UniprotIFO[Gene Ontology IDs],"")</f>
        <v>#REF!</v>
      </c>
      <c r="R210" t="e">
        <f>_xlfn.XLOOKUP(PROTEIN_stoich[[#This Row],[uniprot]],[1]!UniprotIFO[Entry],[1]!UniprotIFO[essential?],"")</f>
        <v>#REF!</v>
      </c>
      <c r="S210" t="e">
        <f>_xlfn.XLOOKUP(PROTEIN_stoich[[#This Row],[sequence]],[2]!Table1[sequence_without_asterisks],[2]!Table1[protein_stoich seq matches],"")</f>
        <v>#REF!</v>
      </c>
      <c r="T210" t="e">
        <f>_xlfn.XLOOKUP(PROTEIN_stoich[[#This Row],[uniprot]],[1]!UniprotIFO[Entry],[1]!UniprotIFO[protein_id in GSM model format],"")</f>
        <v>#REF!</v>
      </c>
    </row>
    <row r="211" spans="1:20" x14ac:dyDescent="0.2">
      <c r="A2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rt7207_rm</v>
      </c>
      <c r="B211" s="3" t="s">
        <v>2813</v>
      </c>
      <c r="C211" t="s">
        <v>338</v>
      </c>
      <c r="D211" t="s">
        <v>2814</v>
      </c>
      <c r="E211" t="s">
        <v>20</v>
      </c>
      <c r="G2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 s="4">
        <v>0</v>
      </c>
      <c r="I211" s="25" cm="1">
        <f t="array" ref="I211">SUMPRODUCT((LEN(PROTEIN_stoich[[#This Row],[sequence]])-LEN(SUBSTITUTE(PROTEIN_stoich[[#This Row],[sequence]],{"A";"C";"D";"E";"F";"G";"H";"I";"K";"L";"M";"N";"P";"Q";"R";"S";"T";"V";"W";"Y"},""))),{72.08;104.14;115.08;129.11;148.17;58.05;138.14;114.16;130.18;114.16;132.2;115.1;98.12;129.13;158.19;88.08;102.1;100.13;187.21;164.17})/1000</f>
        <v>38.114549999999994</v>
      </c>
      <c r="J211" s="3" t="s">
        <v>4131</v>
      </c>
      <c r="K211" s="4" t="s">
        <v>12</v>
      </c>
      <c r="M211">
        <f>LEN(SUBSTITUTE(PROTEIN_stoich[[#This Row],[sequence]],"*",""))</f>
        <v>347</v>
      </c>
      <c r="O211" t="s">
        <v>16</v>
      </c>
      <c r="P211" t="str">
        <f>_xlfn.LET(_xlpm.id,PROTEIN_stoich[[#This Row],[uniprot]],HYPERLINK("https://www.uniprot.org/uniprotkb/"&amp;_xlpm.id&amp;"/entry",_xlpm.id))</f>
        <v>A0A2T0A7L4</v>
      </c>
      <c r="Q211" t="e">
        <f>_xlfn.XLOOKUP(PROTEIN_stoich[[#This Row],[uniprot]],[1]!UniprotIFO[Entry],[1]!UniprotIFO[Gene Ontology IDs],"")</f>
        <v>#REF!</v>
      </c>
      <c r="R211" t="e">
        <f>_xlfn.XLOOKUP(PROTEIN_stoich[[#This Row],[uniprot]],[1]!UniprotIFO[Entry],[1]!UniprotIFO[essential?],"")</f>
        <v>#REF!</v>
      </c>
      <c r="S211" t="e">
        <f>_xlfn.XLOOKUP(PROTEIN_stoich[[#This Row],[sequence]],[2]!Table1[sequence_without_asterisks],[2]!Table1[protein_stoich seq matches],"")</f>
        <v>#REF!</v>
      </c>
      <c r="T211" t="e">
        <f>_xlfn.XLOOKUP(PROTEIN_stoich[[#This Row],[uniprot]],[1]!UniprotIFO[Entry],[1]!UniprotIFO[protein_id in GSM model format],"")</f>
        <v>#REF!</v>
      </c>
    </row>
    <row r="212" spans="1:20" x14ac:dyDescent="0.2">
      <c r="A2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rt7207_m</v>
      </c>
      <c r="B212" s="3" t="s">
        <v>2813</v>
      </c>
      <c r="C212" t="s">
        <v>338</v>
      </c>
      <c r="D212" t="s">
        <v>2814</v>
      </c>
      <c r="E212" t="s">
        <v>23</v>
      </c>
      <c r="G2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 s="4">
        <v>0</v>
      </c>
      <c r="I212" s="25" cm="1">
        <f t="array" ref="I212">SUMPRODUCT((LEN(PROTEIN_stoich[[#This Row],[sequence]])-LEN(SUBSTITUTE(PROTEIN_stoich[[#This Row],[sequence]],{"A";"C";"D";"E";"F";"G";"H";"I";"K";"L";"M";"N";"P";"Q";"R";"S";"T";"V";"W";"Y"},""))),{72.08;104.14;115.08;129.11;148.17;58.05;138.14;114.16;130.18;114.16;132.2;115.1;98.12;129.13;158.19;88.08;102.1;100.13;187.21;164.17})/1000</f>
        <v>38.114549999999994</v>
      </c>
      <c r="J212" s="3" t="s">
        <v>4131</v>
      </c>
      <c r="K212" s="4" t="s">
        <v>12</v>
      </c>
      <c r="M212">
        <f>LEN(SUBSTITUTE(PROTEIN_stoich[[#This Row],[sequence]],"*",""))</f>
        <v>347</v>
      </c>
      <c r="O212" t="s">
        <v>16</v>
      </c>
      <c r="P212" t="str">
        <f>_xlfn.LET(_xlpm.id,PROTEIN_stoich[[#This Row],[uniprot]],HYPERLINK("https://www.uniprot.org/uniprotkb/"&amp;_xlpm.id&amp;"/entry",_xlpm.id))</f>
        <v>A0A2T0A7L4</v>
      </c>
      <c r="Q212" t="e">
        <f>_xlfn.XLOOKUP(PROTEIN_stoich[[#This Row],[uniprot]],[1]!UniprotIFO[Entry],[1]!UniprotIFO[Gene Ontology IDs],"")</f>
        <v>#REF!</v>
      </c>
      <c r="R212" t="e">
        <f>_xlfn.XLOOKUP(PROTEIN_stoich[[#This Row],[uniprot]],[1]!UniprotIFO[Entry],[1]!UniprotIFO[essential?],"")</f>
        <v>#REF!</v>
      </c>
      <c r="S212" t="e">
        <f>_xlfn.XLOOKUP(PROTEIN_stoich[[#This Row],[sequence]],[2]!Table1[sequence_without_asterisks],[2]!Table1[protein_stoich seq matches],"")</f>
        <v>#REF!</v>
      </c>
      <c r="T212" t="e">
        <f>_xlfn.XLOOKUP(PROTEIN_stoich[[#This Row],[uniprot]],[1]!UniprotIFO[Entry],[1]!UniprotIFO[protein_id in GSM model format],"")</f>
        <v>#REF!</v>
      </c>
    </row>
    <row r="213" spans="1:20" x14ac:dyDescent="0.2">
      <c r="A2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rt7207_l</v>
      </c>
      <c r="B213" s="3" t="s">
        <v>2813</v>
      </c>
      <c r="C213" t="s">
        <v>338</v>
      </c>
      <c r="D213" t="s">
        <v>2814</v>
      </c>
      <c r="E213" t="s">
        <v>58</v>
      </c>
      <c r="G2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 s="4">
        <v>0</v>
      </c>
      <c r="I213" s="25" cm="1">
        <f t="array" ref="I213">SUMPRODUCT((LEN(PROTEIN_stoich[[#This Row],[sequence]])-LEN(SUBSTITUTE(PROTEIN_stoich[[#This Row],[sequence]],{"A";"C";"D";"E";"F";"G";"H";"I";"K";"L";"M";"N";"P";"Q";"R";"S";"T";"V";"W";"Y"},""))),{72.08;104.14;115.08;129.11;148.17;58.05;138.14;114.16;130.18;114.16;132.2;115.1;98.12;129.13;158.19;88.08;102.1;100.13;187.21;164.17})/1000</f>
        <v>38.114549999999994</v>
      </c>
      <c r="J213" s="3" t="s">
        <v>4131</v>
      </c>
      <c r="K213" s="4" t="s">
        <v>12</v>
      </c>
      <c r="M213">
        <f>LEN(SUBSTITUTE(PROTEIN_stoich[[#This Row],[sequence]],"*",""))</f>
        <v>347</v>
      </c>
      <c r="O213" t="s">
        <v>16</v>
      </c>
      <c r="P213" t="str">
        <f>_xlfn.LET(_xlpm.id,PROTEIN_stoich[[#This Row],[uniprot]],HYPERLINK("https://www.uniprot.org/uniprotkb/"&amp;_xlpm.id&amp;"/entry",_xlpm.id))</f>
        <v>A0A2T0A7L4</v>
      </c>
      <c r="Q213" t="e">
        <f>_xlfn.XLOOKUP(PROTEIN_stoich[[#This Row],[uniprot]],[1]!UniprotIFO[Entry],[1]!UniprotIFO[Gene Ontology IDs],"")</f>
        <v>#REF!</v>
      </c>
      <c r="R213" t="e">
        <f>_xlfn.XLOOKUP(PROTEIN_stoich[[#This Row],[uniprot]],[1]!UniprotIFO[Entry],[1]!UniprotIFO[essential?],"")</f>
        <v>#REF!</v>
      </c>
      <c r="S213" t="e">
        <f>_xlfn.XLOOKUP(PROTEIN_stoich[[#This Row],[sequence]],[2]!Table1[sequence_without_asterisks],[2]!Table1[protein_stoich seq matches],"")</f>
        <v>#REF!</v>
      </c>
      <c r="T213" t="e">
        <f>_xlfn.XLOOKUP(PROTEIN_stoich[[#This Row],[uniprot]],[1]!UniprotIFO[Entry],[1]!UniprotIFO[protein_id in GSM model format],"")</f>
        <v>#REF!</v>
      </c>
    </row>
    <row r="214" spans="1:20" x14ac:dyDescent="0.2">
      <c r="A2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rt7201</v>
      </c>
      <c r="B214" s="3" t="s">
        <v>2811</v>
      </c>
      <c r="C214" t="s">
        <v>179</v>
      </c>
      <c r="D214" t="s">
        <v>2812</v>
      </c>
      <c r="E214" t="s">
        <v>62</v>
      </c>
      <c r="G2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 s="4">
        <v>0</v>
      </c>
      <c r="I214" s="25" cm="1">
        <f t="array" ref="I214">SUMPRODUCT((LEN(PROTEIN_stoich[[#This Row],[sequence]])-LEN(SUBSTITUTE(PROTEIN_stoich[[#This Row],[sequence]],{"A";"C";"D";"E";"F";"G";"H";"I";"K";"L";"M";"N";"P";"Q";"R";"S";"T";"V";"W";"Y"},""))),{72.08;104.14;115.08;129.11;148.17;58.05;138.14;114.16;130.18;114.16;132.2;115.1;98.12;129.13;158.19;88.08;102.1;100.13;187.21;164.17})/1000</f>
        <v>37.362880000000004</v>
      </c>
      <c r="J214" s="3" t="s">
        <v>4130</v>
      </c>
      <c r="K214" s="4" t="s">
        <v>12</v>
      </c>
      <c r="M214">
        <f>LEN(SUBSTITUTE(PROTEIN_stoich[[#This Row],[sequence]],"*",""))</f>
        <v>306</v>
      </c>
      <c r="O214" t="s">
        <v>16</v>
      </c>
      <c r="P214" t="str">
        <f>_xlfn.LET(_xlpm.id,PROTEIN_stoich[[#This Row],[uniprot]],HYPERLINK("https://www.uniprot.org/uniprotkb/"&amp;_xlpm.id&amp;"/entry",_xlpm.id))</f>
        <v>A0A2T0A7K2</v>
      </c>
      <c r="Q214" t="e">
        <f>_xlfn.XLOOKUP(PROTEIN_stoich[[#This Row],[uniprot]],[1]!UniprotIFO[Entry],[1]!UniprotIFO[Gene Ontology IDs],"")</f>
        <v>#REF!</v>
      </c>
      <c r="R214" t="e">
        <f>_xlfn.XLOOKUP(PROTEIN_stoich[[#This Row],[uniprot]],[1]!UniprotIFO[Entry],[1]!UniprotIFO[essential?],"")</f>
        <v>#REF!</v>
      </c>
      <c r="S214" t="e">
        <f>_xlfn.XLOOKUP(PROTEIN_stoich[[#This Row],[sequence]],[2]!Table1[sequence_without_asterisks],[2]!Table1[protein_stoich seq matches],"")</f>
        <v>#REF!</v>
      </c>
      <c r="T214" t="e">
        <f>_xlfn.XLOOKUP(PROTEIN_stoich[[#This Row],[uniprot]],[1]!UniprotIFO[Entry],[1]!UniprotIFO[protein_id in GSM model format],"")</f>
        <v>#REF!</v>
      </c>
    </row>
    <row r="215" spans="1:20" x14ac:dyDescent="0.2">
      <c r="A2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rt7188</v>
      </c>
      <c r="B215" s="3" t="s">
        <v>2809</v>
      </c>
      <c r="C215" t="s">
        <v>606</v>
      </c>
      <c r="D215" t="s">
        <v>2810</v>
      </c>
      <c r="E215" t="s">
        <v>23</v>
      </c>
      <c r="G2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 s="4">
        <v>0</v>
      </c>
      <c r="I215" s="25" cm="1">
        <f t="array" ref="I215">SUMPRODUCT((LEN(PROTEIN_stoich[[#This Row],[sequence]])-LEN(SUBSTITUTE(PROTEIN_stoich[[#This Row],[sequence]],{"A";"C";"D";"E";"F";"G";"H";"I";"K";"L";"M";"N";"P";"Q";"R";"S";"T";"V";"W";"Y"},""))),{72.08;104.14;115.08;129.11;148.17;58.05;138.14;114.16;130.18;114.16;132.2;115.1;98.12;129.13;158.19;88.08;102.1;100.13;187.21;164.17})/1000</f>
        <v>121.53912999999997</v>
      </c>
      <c r="J215" s="3" t="s">
        <v>4129</v>
      </c>
      <c r="K215" s="4" t="s">
        <v>12</v>
      </c>
      <c r="M215">
        <f>LEN(SUBSTITUTE(PROTEIN_stoich[[#This Row],[sequence]],"*",""))</f>
        <v>1081</v>
      </c>
      <c r="O215" t="s">
        <v>16</v>
      </c>
      <c r="P215" t="str">
        <f>_xlfn.LET(_xlpm.id,PROTEIN_stoich[[#This Row],[uniprot]],HYPERLINK("https://www.uniprot.org/uniprotkb/"&amp;_xlpm.id&amp;"/entry",_xlpm.id))</f>
        <v>A0A0K3CHQ3</v>
      </c>
      <c r="Q215" t="e">
        <f>_xlfn.XLOOKUP(PROTEIN_stoich[[#This Row],[uniprot]],[1]!UniprotIFO[Entry],[1]!UniprotIFO[Gene Ontology IDs],"")</f>
        <v>#REF!</v>
      </c>
      <c r="R215" t="e">
        <f>_xlfn.XLOOKUP(PROTEIN_stoich[[#This Row],[uniprot]],[1]!UniprotIFO[Entry],[1]!UniprotIFO[essential?],"")</f>
        <v>#REF!</v>
      </c>
      <c r="S215" t="e">
        <f>_xlfn.XLOOKUP(PROTEIN_stoich[[#This Row],[sequence]],[2]!Table1[sequence_without_asterisks],[2]!Table1[protein_stoich seq matches],"")</f>
        <v>#REF!</v>
      </c>
      <c r="T215" t="e">
        <f>_xlfn.XLOOKUP(PROTEIN_stoich[[#This Row],[uniprot]],[1]!UniprotIFO[Entry],[1]!UniprotIFO[protein_id in GSM model format],"")</f>
        <v>#REF!</v>
      </c>
    </row>
    <row r="216" spans="1:20" x14ac:dyDescent="0.2">
      <c r="A2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rt7177_en</v>
      </c>
      <c r="B216" s="3" t="s">
        <v>2807</v>
      </c>
      <c r="C216" t="s">
        <v>325</v>
      </c>
      <c r="D216" t="s">
        <v>2808</v>
      </c>
      <c r="E216" t="s">
        <v>18</v>
      </c>
      <c r="G2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 s="4">
        <v>0</v>
      </c>
      <c r="I216" s="25" cm="1">
        <f t="array" ref="I216">SUMPRODUCT((LEN(PROTEIN_stoich[[#This Row],[sequence]])-LEN(SUBSTITUTE(PROTEIN_stoich[[#This Row],[sequence]],{"A";"C";"D";"E";"F";"G";"H";"I";"K";"L";"M";"N";"P";"Q";"R";"S";"T";"V";"W";"Y"},""))),{72.08;104.14;115.08;129.11;148.17;58.05;138.14;114.16;130.18;114.16;132.2;115.1;98.12;129.13;158.19;88.08;102.1;100.13;187.21;164.17})/1000</f>
        <v>46.770440000000008</v>
      </c>
      <c r="J216" s="3" t="s">
        <v>4128</v>
      </c>
      <c r="K216" s="4" t="s">
        <v>12</v>
      </c>
      <c r="M216">
        <f>LEN(SUBSTITUTE(PROTEIN_stoich[[#This Row],[sequence]],"*",""))</f>
        <v>418</v>
      </c>
      <c r="O216" t="s">
        <v>16</v>
      </c>
      <c r="P216" t="str">
        <f>_xlfn.LET(_xlpm.id,PROTEIN_stoich[[#This Row],[uniprot]],HYPERLINK("https://www.uniprot.org/uniprotkb/"&amp;_xlpm.id&amp;"/entry",_xlpm.id))</f>
        <v>A0A0K3CI24</v>
      </c>
      <c r="Q216" t="e">
        <f>_xlfn.XLOOKUP(PROTEIN_stoich[[#This Row],[uniprot]],[1]!UniprotIFO[Entry],[1]!UniprotIFO[Gene Ontology IDs],"")</f>
        <v>#REF!</v>
      </c>
      <c r="R216" t="e">
        <f>_xlfn.XLOOKUP(PROTEIN_stoich[[#This Row],[uniprot]],[1]!UniprotIFO[Entry],[1]!UniprotIFO[essential?],"")</f>
        <v>#REF!</v>
      </c>
      <c r="S216" t="e">
        <f>_xlfn.XLOOKUP(PROTEIN_stoich[[#This Row],[sequence]],[2]!Table1[sequence_without_asterisks],[2]!Table1[protein_stoich seq matches],"")</f>
        <v>#REF!</v>
      </c>
      <c r="T216" t="e">
        <f>_xlfn.XLOOKUP(PROTEIN_stoich[[#This Row],[uniprot]],[1]!UniprotIFO[Entry],[1]!UniprotIFO[protein_id in GSM model format],"")</f>
        <v>#REF!</v>
      </c>
    </row>
    <row r="217" spans="1:20" x14ac:dyDescent="0.2">
      <c r="A2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rt7177_c</v>
      </c>
      <c r="B217" s="3" t="s">
        <v>2807</v>
      </c>
      <c r="C217" t="s">
        <v>325</v>
      </c>
      <c r="D217" t="s">
        <v>2808</v>
      </c>
      <c r="E217" t="s">
        <v>16</v>
      </c>
      <c r="G2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 s="4">
        <v>0</v>
      </c>
      <c r="I217" s="25" cm="1">
        <f t="array" ref="I217">SUMPRODUCT((LEN(PROTEIN_stoich[[#This Row],[sequence]])-LEN(SUBSTITUTE(PROTEIN_stoich[[#This Row],[sequence]],{"A";"C";"D";"E";"F";"G";"H";"I";"K";"L";"M";"N";"P";"Q";"R";"S";"T";"V";"W";"Y"},""))),{72.08;104.14;115.08;129.11;148.17;58.05;138.14;114.16;130.18;114.16;132.2;115.1;98.12;129.13;158.19;88.08;102.1;100.13;187.21;164.17})/1000</f>
        <v>46.770440000000008</v>
      </c>
      <c r="J217" s="3" t="s">
        <v>4128</v>
      </c>
      <c r="K217" s="4" t="s">
        <v>12</v>
      </c>
      <c r="M217">
        <f>LEN(SUBSTITUTE(PROTEIN_stoich[[#This Row],[sequence]],"*",""))</f>
        <v>418</v>
      </c>
      <c r="O217" t="s">
        <v>16</v>
      </c>
      <c r="P217" t="str">
        <f>_xlfn.LET(_xlpm.id,PROTEIN_stoich[[#This Row],[uniprot]],HYPERLINK("https://www.uniprot.org/uniprotkb/"&amp;_xlpm.id&amp;"/entry",_xlpm.id))</f>
        <v>A0A0K3CI24</v>
      </c>
      <c r="Q217" t="e">
        <f>_xlfn.XLOOKUP(PROTEIN_stoich[[#This Row],[uniprot]],[1]!UniprotIFO[Entry],[1]!UniprotIFO[Gene Ontology IDs],"")</f>
        <v>#REF!</v>
      </c>
      <c r="R217" t="e">
        <f>_xlfn.XLOOKUP(PROTEIN_stoich[[#This Row],[uniprot]],[1]!UniprotIFO[Entry],[1]!UniprotIFO[essential?],"")</f>
        <v>#REF!</v>
      </c>
      <c r="S217" t="e">
        <f>_xlfn.XLOOKUP(PROTEIN_stoich[[#This Row],[sequence]],[2]!Table1[sequence_without_asterisks],[2]!Table1[protein_stoich seq matches],"")</f>
        <v>#REF!</v>
      </c>
      <c r="T217" t="e">
        <f>_xlfn.XLOOKUP(PROTEIN_stoich[[#This Row],[uniprot]],[1]!UniprotIFO[Entry],[1]!UniprotIFO[protein_id in GSM model format],"")</f>
        <v>#REF!</v>
      </c>
    </row>
    <row r="218" spans="1:20" x14ac:dyDescent="0.2">
      <c r="A2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rt7165</v>
      </c>
      <c r="B218" s="3" t="s">
        <v>2805</v>
      </c>
      <c r="C218" t="s">
        <v>155</v>
      </c>
      <c r="D218" t="s">
        <v>2806</v>
      </c>
      <c r="E218" t="s">
        <v>23</v>
      </c>
      <c r="G2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 s="4">
        <v>0</v>
      </c>
      <c r="I218" s="25" cm="1">
        <f t="array" ref="I218">SUMPRODUCT((LEN(PROTEIN_stoich[[#This Row],[sequence]])-LEN(SUBSTITUTE(PROTEIN_stoich[[#This Row],[sequence]],{"A";"C";"D";"E";"F";"G";"H";"I";"K";"L";"M";"N";"P";"Q";"R";"S";"T";"V";"W";"Y"},""))),{72.08;104.14;115.08;129.11;148.17;58.05;138.14;114.16;130.18;114.16;132.2;115.1;98.12;129.13;158.19;88.08;102.1;100.13;187.21;164.17})/1000</f>
        <v>45.824509999999997</v>
      </c>
      <c r="J218" s="3" t="s">
        <v>4127</v>
      </c>
      <c r="K218" s="4" t="s">
        <v>12</v>
      </c>
      <c r="M218">
        <f>LEN(SUBSTITUTE(PROTEIN_stoich[[#This Row],[sequence]],"*",""))</f>
        <v>410</v>
      </c>
      <c r="O218" t="s">
        <v>16</v>
      </c>
      <c r="P218" t="str">
        <f>_xlfn.LET(_xlpm.id,PROTEIN_stoich[[#This Row],[uniprot]],HYPERLINK("https://www.uniprot.org/uniprotkb/"&amp;_xlpm.id&amp;"/entry",_xlpm.id))</f>
        <v>A0A2T0A7S9</v>
      </c>
      <c r="Q218" t="e">
        <f>_xlfn.XLOOKUP(PROTEIN_stoich[[#This Row],[uniprot]],[1]!UniprotIFO[Entry],[1]!UniprotIFO[Gene Ontology IDs],"")</f>
        <v>#REF!</v>
      </c>
      <c r="R218" t="e">
        <f>_xlfn.XLOOKUP(PROTEIN_stoich[[#This Row],[uniprot]],[1]!UniprotIFO[Entry],[1]!UniprotIFO[essential?],"")</f>
        <v>#REF!</v>
      </c>
      <c r="S218" t="e">
        <f>_xlfn.XLOOKUP(PROTEIN_stoich[[#This Row],[sequence]],[2]!Table1[sequence_without_asterisks],[2]!Table1[protein_stoich seq matches],"")</f>
        <v>#REF!</v>
      </c>
      <c r="T218" t="e">
        <f>_xlfn.XLOOKUP(PROTEIN_stoich[[#This Row],[uniprot]],[1]!UniprotIFO[Entry],[1]!UniprotIFO[protein_id in GSM model format],"")</f>
        <v>#REF!</v>
      </c>
    </row>
    <row r="219" spans="1:20" x14ac:dyDescent="0.2">
      <c r="A2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rt7150</v>
      </c>
      <c r="B219" s="3" t="s">
        <v>2803</v>
      </c>
      <c r="C219" t="s">
        <v>279</v>
      </c>
      <c r="D219" t="s">
        <v>2804</v>
      </c>
      <c r="E219" t="s">
        <v>23</v>
      </c>
      <c r="G2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 s="4">
        <v>0</v>
      </c>
      <c r="I219" s="25" cm="1">
        <f t="array" ref="I219">SUMPRODUCT((LEN(PROTEIN_stoich[[#This Row],[sequence]])-LEN(SUBSTITUTE(PROTEIN_stoich[[#This Row],[sequence]],{"A";"C";"D";"E";"F";"G";"H";"I";"K";"L";"M";"N";"P";"Q";"R";"S";"T";"V";"W";"Y"},""))),{72.08;104.14;115.08;129.11;148.17;58.05;138.14;114.16;130.18;114.16;132.2;115.1;98.12;129.13;158.19;88.08;102.1;100.13;187.21;164.17})/1000</f>
        <v>65.603719999999996</v>
      </c>
      <c r="J219" s="3" t="s">
        <v>4126</v>
      </c>
      <c r="K219" s="4" t="s">
        <v>12</v>
      </c>
      <c r="M219">
        <f>LEN(SUBSTITUTE(PROTEIN_stoich[[#This Row],[sequence]],"*",""))</f>
        <v>578</v>
      </c>
      <c r="O219" t="s">
        <v>16</v>
      </c>
      <c r="P219" t="str">
        <f>_xlfn.LET(_xlpm.id,PROTEIN_stoich[[#This Row],[uniprot]],HYPERLINK("https://www.uniprot.org/uniprotkb/"&amp;_xlpm.id&amp;"/entry",_xlpm.id))</f>
        <v>A0A0K3CHM2</v>
      </c>
      <c r="Q219" t="e">
        <f>_xlfn.XLOOKUP(PROTEIN_stoich[[#This Row],[uniprot]],[1]!UniprotIFO[Entry],[1]!UniprotIFO[Gene Ontology IDs],"")</f>
        <v>#REF!</v>
      </c>
      <c r="R219" t="e">
        <f>_xlfn.XLOOKUP(PROTEIN_stoich[[#This Row],[uniprot]],[1]!UniprotIFO[Entry],[1]!UniprotIFO[essential?],"")</f>
        <v>#REF!</v>
      </c>
      <c r="S219" t="e">
        <f>_xlfn.XLOOKUP(PROTEIN_stoich[[#This Row],[sequence]],[2]!Table1[sequence_without_asterisks],[2]!Table1[protein_stoich seq matches],"")</f>
        <v>#REF!</v>
      </c>
      <c r="T219" t="e">
        <f>_xlfn.XLOOKUP(PROTEIN_stoich[[#This Row],[uniprot]],[1]!UniprotIFO[Entry],[1]!UniprotIFO[protein_id in GSM model format],"")</f>
        <v>#REF!</v>
      </c>
    </row>
    <row r="220" spans="1:20" x14ac:dyDescent="0.2">
      <c r="A2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rt7138</v>
      </c>
      <c r="B220" s="3" t="s">
        <v>2801</v>
      </c>
      <c r="C220" t="s">
        <v>559</v>
      </c>
      <c r="D220" t="s">
        <v>2802</v>
      </c>
      <c r="E220" t="s">
        <v>16</v>
      </c>
      <c r="G2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 s="4">
        <v>0</v>
      </c>
      <c r="I220" s="25" cm="1">
        <f t="array" ref="I220">SUMPRODUCT((LEN(PROTEIN_stoich[[#This Row],[sequence]])-LEN(SUBSTITUTE(PROTEIN_stoich[[#This Row],[sequence]],{"A";"C";"D";"E";"F";"G";"H";"I";"K";"L";"M";"N";"P";"Q";"R";"S";"T";"V";"W";"Y"},""))),{72.08;104.14;115.08;129.11;148.17;58.05;138.14;114.16;130.18;114.16;132.2;115.1;98.12;129.13;158.19;88.08;102.1;100.13;187.21;164.17})/1000</f>
        <v>20.322710000000008</v>
      </c>
      <c r="J220" s="3" t="s">
        <v>4125</v>
      </c>
      <c r="K220" s="4" t="s">
        <v>12</v>
      </c>
      <c r="M220">
        <f>LEN(SUBSTITUTE(PROTEIN_stoich[[#This Row],[sequence]],"*",""))</f>
        <v>185</v>
      </c>
      <c r="O220" t="s">
        <v>16</v>
      </c>
      <c r="P220" t="str">
        <f>_xlfn.LET(_xlpm.id,PROTEIN_stoich[[#This Row],[uniprot]],HYPERLINK("https://www.uniprot.org/uniprotkb/"&amp;_xlpm.id&amp;"/entry",_xlpm.id))</f>
        <v>A0A0K3CHL2</v>
      </c>
      <c r="Q220" t="e">
        <f>_xlfn.XLOOKUP(PROTEIN_stoich[[#This Row],[uniprot]],[1]!UniprotIFO[Entry],[1]!UniprotIFO[Gene Ontology IDs],"")</f>
        <v>#REF!</v>
      </c>
      <c r="R220" t="e">
        <f>_xlfn.XLOOKUP(PROTEIN_stoich[[#This Row],[uniprot]],[1]!UniprotIFO[Entry],[1]!UniprotIFO[essential?],"")</f>
        <v>#REF!</v>
      </c>
      <c r="S220" t="e">
        <f>_xlfn.XLOOKUP(PROTEIN_stoich[[#This Row],[sequence]],[2]!Table1[sequence_without_asterisks],[2]!Table1[protein_stoich seq matches],"")</f>
        <v>#REF!</v>
      </c>
      <c r="T220" t="e">
        <f>_xlfn.XLOOKUP(PROTEIN_stoich[[#This Row],[uniprot]],[1]!UniprotIFO[Entry],[1]!UniprotIFO[protein_id in GSM model format],"")</f>
        <v>#REF!</v>
      </c>
    </row>
    <row r="221" spans="1:20" x14ac:dyDescent="0.2">
      <c r="A2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rt7136</v>
      </c>
      <c r="B221" s="3" t="s">
        <v>2799</v>
      </c>
      <c r="C221" t="s">
        <v>65</v>
      </c>
      <c r="D221" t="s">
        <v>2800</v>
      </c>
      <c r="E221" t="s">
        <v>16</v>
      </c>
      <c r="G2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 s="4">
        <v>0</v>
      </c>
      <c r="I221" s="25" cm="1">
        <f t="array" ref="I221">SUMPRODUCT((LEN(PROTEIN_stoich[[#This Row],[sequence]])-LEN(SUBSTITUTE(PROTEIN_stoich[[#This Row],[sequence]],{"A";"C";"D";"E";"F";"G";"H";"I";"K";"L";"M";"N";"P";"Q";"R";"S";"T";"V";"W";"Y"},""))),{72.08;104.14;115.08;129.11;148.17;58.05;138.14;114.16;130.18;114.16;132.2;115.1;98.12;129.13;158.19;88.08;102.1;100.13;187.21;164.17})/1000</f>
        <v>82.073259999999991</v>
      </c>
      <c r="J221" s="3" t="s">
        <v>4124</v>
      </c>
      <c r="K221" s="4" t="s">
        <v>12</v>
      </c>
      <c r="M221">
        <f>LEN(SUBSTITUTE(PROTEIN_stoich[[#This Row],[sequence]],"*",""))</f>
        <v>729</v>
      </c>
      <c r="O221" t="s">
        <v>16</v>
      </c>
      <c r="P221" t="str">
        <f>_xlfn.LET(_xlpm.id,PROTEIN_stoich[[#This Row],[uniprot]],HYPERLINK("https://www.uniprot.org/uniprotkb/"&amp;_xlpm.id&amp;"/entry",_xlpm.id))</f>
        <v>A0A2T0A7F7</v>
      </c>
      <c r="Q221" t="e">
        <f>_xlfn.XLOOKUP(PROTEIN_stoich[[#This Row],[uniprot]],[1]!UniprotIFO[Entry],[1]!UniprotIFO[Gene Ontology IDs],"")</f>
        <v>#REF!</v>
      </c>
      <c r="R221" t="e">
        <f>_xlfn.XLOOKUP(PROTEIN_stoich[[#This Row],[uniprot]],[1]!UniprotIFO[Entry],[1]!UniprotIFO[essential?],"")</f>
        <v>#REF!</v>
      </c>
      <c r="S221" t="e">
        <f>_xlfn.XLOOKUP(PROTEIN_stoich[[#This Row],[sequence]],[2]!Table1[sequence_without_asterisks],[2]!Table1[protein_stoich seq matches],"")</f>
        <v>#REF!</v>
      </c>
      <c r="T221" t="e">
        <f>_xlfn.XLOOKUP(PROTEIN_stoich[[#This Row],[uniprot]],[1]!UniprotIFO[Entry],[1]!UniprotIFO[protein_id in GSM model format],"")</f>
        <v>#REF!</v>
      </c>
    </row>
    <row r="222" spans="1:20" x14ac:dyDescent="0.2">
      <c r="A2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rt7131</v>
      </c>
      <c r="B222" s="3" t="s">
        <v>2796</v>
      </c>
      <c r="C222" t="s">
        <v>2797</v>
      </c>
      <c r="D222" t="s">
        <v>2798</v>
      </c>
      <c r="E222" t="s">
        <v>23</v>
      </c>
      <c r="G2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 s="4">
        <v>0</v>
      </c>
      <c r="I222" s="25" cm="1">
        <f t="array" ref="I222">SUMPRODUCT((LEN(PROTEIN_stoich[[#This Row],[sequence]])-LEN(SUBSTITUTE(PROTEIN_stoich[[#This Row],[sequence]],{"A";"C";"D";"E";"F";"G";"H";"I";"K";"L";"M";"N";"P";"Q";"R";"S";"T";"V";"W";"Y"},""))),{72.08;104.14;115.08;129.11;148.17;58.05;138.14;114.16;130.18;114.16;132.2;115.1;98.12;129.13;158.19;88.08;102.1;100.13;187.21;164.17})/1000</f>
        <v>85.628840000000011</v>
      </c>
      <c r="J222" s="3" t="s">
        <v>4123</v>
      </c>
      <c r="K222" s="4" t="s">
        <v>12</v>
      </c>
      <c r="M222">
        <f>LEN(SUBSTITUTE(PROTEIN_stoich[[#This Row],[sequence]],"*",""))</f>
        <v>756</v>
      </c>
      <c r="O222" t="s">
        <v>16</v>
      </c>
      <c r="P222" t="str">
        <f>_xlfn.LET(_xlpm.id,PROTEIN_stoich[[#This Row],[uniprot]],HYPERLINK("https://www.uniprot.org/uniprotkb/"&amp;_xlpm.id&amp;"/entry",_xlpm.id))</f>
        <v>A0A0K3CEH2</v>
      </c>
      <c r="Q222" t="e">
        <f>_xlfn.XLOOKUP(PROTEIN_stoich[[#This Row],[uniprot]],[1]!UniprotIFO[Entry],[1]!UniprotIFO[Gene Ontology IDs],"")</f>
        <v>#REF!</v>
      </c>
      <c r="R222" t="e">
        <f>_xlfn.XLOOKUP(PROTEIN_stoich[[#This Row],[uniprot]],[1]!UniprotIFO[Entry],[1]!UniprotIFO[essential?],"")</f>
        <v>#REF!</v>
      </c>
      <c r="S222" t="e">
        <f>_xlfn.XLOOKUP(PROTEIN_stoich[[#This Row],[sequence]],[2]!Table1[sequence_without_asterisks],[2]!Table1[protein_stoich seq matches],"")</f>
        <v>#REF!</v>
      </c>
      <c r="T222" t="e">
        <f>_xlfn.XLOOKUP(PROTEIN_stoich[[#This Row],[uniprot]],[1]!UniprotIFO[Entry],[1]!UniprotIFO[protein_id in GSM model format],"")</f>
        <v>#REF!</v>
      </c>
    </row>
    <row r="223" spans="1:20" x14ac:dyDescent="0.2">
      <c r="A2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rt7128_m</v>
      </c>
      <c r="B223" s="3" t="s">
        <v>2794</v>
      </c>
      <c r="C223" t="s">
        <v>150</v>
      </c>
      <c r="D223" t="s">
        <v>2795</v>
      </c>
      <c r="E223" t="s">
        <v>23</v>
      </c>
      <c r="G2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 s="4">
        <v>0</v>
      </c>
      <c r="I223" s="25" cm="1">
        <f t="array" ref="I223">SUMPRODUCT((LEN(PROTEIN_stoich[[#This Row],[sequence]])-LEN(SUBSTITUTE(PROTEIN_stoich[[#This Row],[sequence]],{"A";"C";"D";"E";"F";"G";"H";"I";"K";"L";"M";"N";"P";"Q";"R";"S";"T";"V";"W";"Y"},""))),{72.08;104.14;115.08;129.11;148.17;58.05;138.14;114.16;130.18;114.16;132.2;115.1;98.12;129.13;158.19;88.08;102.1;100.13;187.21;164.17})/1000</f>
        <v>31.984030000000008</v>
      </c>
      <c r="J223" s="3" t="s">
        <v>4122</v>
      </c>
      <c r="K223" s="4" t="s">
        <v>12</v>
      </c>
      <c r="M223">
        <f>LEN(SUBSTITUTE(PROTEIN_stoich[[#This Row],[sequence]],"*",""))</f>
        <v>288</v>
      </c>
      <c r="O223" t="s">
        <v>16</v>
      </c>
      <c r="P223" t="str">
        <f>_xlfn.LET(_xlpm.id,PROTEIN_stoich[[#This Row],[uniprot]],HYPERLINK("https://www.uniprot.org/uniprotkb/"&amp;_xlpm.id&amp;"/entry",_xlpm.id))</f>
        <v>A0A2T0A7F4</v>
      </c>
      <c r="Q223" t="e">
        <f>_xlfn.XLOOKUP(PROTEIN_stoich[[#This Row],[uniprot]],[1]!UniprotIFO[Entry],[1]!UniprotIFO[Gene Ontology IDs],"")</f>
        <v>#REF!</v>
      </c>
      <c r="R223" t="e">
        <f>_xlfn.XLOOKUP(PROTEIN_stoich[[#This Row],[uniprot]],[1]!UniprotIFO[Entry],[1]!UniprotIFO[essential?],"")</f>
        <v>#REF!</v>
      </c>
      <c r="S223" t="e">
        <f>_xlfn.XLOOKUP(PROTEIN_stoich[[#This Row],[sequence]],[2]!Table1[sequence_without_asterisks],[2]!Table1[protein_stoich seq matches],"")</f>
        <v>#REF!</v>
      </c>
      <c r="T223" t="e">
        <f>_xlfn.XLOOKUP(PROTEIN_stoich[[#This Row],[uniprot]],[1]!UniprotIFO[Entry],[1]!UniprotIFO[protein_id in GSM model format],"")</f>
        <v>#REF!</v>
      </c>
    </row>
    <row r="224" spans="1:20" x14ac:dyDescent="0.2">
      <c r="A2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rt7128_c</v>
      </c>
      <c r="B224" s="3" t="s">
        <v>2794</v>
      </c>
      <c r="C224" t="s">
        <v>150</v>
      </c>
      <c r="D224" t="s">
        <v>2795</v>
      </c>
      <c r="E224" t="s">
        <v>16</v>
      </c>
      <c r="G2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 s="4">
        <v>0</v>
      </c>
      <c r="I224" s="25" cm="1">
        <f t="array" ref="I224">SUMPRODUCT((LEN(PROTEIN_stoich[[#This Row],[sequence]])-LEN(SUBSTITUTE(PROTEIN_stoich[[#This Row],[sequence]],{"A";"C";"D";"E";"F";"G";"H";"I";"K";"L";"M";"N";"P";"Q";"R";"S";"T";"V";"W";"Y"},""))),{72.08;104.14;115.08;129.11;148.17;58.05;138.14;114.16;130.18;114.16;132.2;115.1;98.12;129.13;158.19;88.08;102.1;100.13;187.21;164.17})/1000</f>
        <v>31.984030000000008</v>
      </c>
      <c r="J224" s="3" t="s">
        <v>4122</v>
      </c>
      <c r="K224" s="4" t="s">
        <v>12</v>
      </c>
      <c r="M224">
        <f>LEN(SUBSTITUTE(PROTEIN_stoich[[#This Row],[sequence]],"*",""))</f>
        <v>288</v>
      </c>
      <c r="O224" t="s">
        <v>16</v>
      </c>
      <c r="P224" t="str">
        <f>_xlfn.LET(_xlpm.id,PROTEIN_stoich[[#This Row],[uniprot]],HYPERLINK("https://www.uniprot.org/uniprotkb/"&amp;_xlpm.id&amp;"/entry",_xlpm.id))</f>
        <v>A0A2T0A7F4</v>
      </c>
      <c r="Q224" t="e">
        <f>_xlfn.XLOOKUP(PROTEIN_stoich[[#This Row],[uniprot]],[1]!UniprotIFO[Entry],[1]!UniprotIFO[Gene Ontology IDs],"")</f>
        <v>#REF!</v>
      </c>
      <c r="R224" t="e">
        <f>_xlfn.XLOOKUP(PROTEIN_stoich[[#This Row],[uniprot]],[1]!UniprotIFO[Entry],[1]!UniprotIFO[essential?],"")</f>
        <v>#REF!</v>
      </c>
      <c r="S224" t="e">
        <f>_xlfn.XLOOKUP(PROTEIN_stoich[[#This Row],[sequence]],[2]!Table1[sequence_without_asterisks],[2]!Table1[protein_stoich seq matches],"")</f>
        <v>#REF!</v>
      </c>
      <c r="T224" t="e">
        <f>_xlfn.XLOOKUP(PROTEIN_stoich[[#This Row],[uniprot]],[1]!UniprotIFO[Entry],[1]!UniprotIFO[protein_id in GSM model format],"")</f>
        <v>#REF!</v>
      </c>
    </row>
    <row r="225" spans="1:20" x14ac:dyDescent="0.2">
      <c r="A2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rt7120</v>
      </c>
      <c r="B225" s="3" t="s">
        <v>2791</v>
      </c>
      <c r="C225" t="s">
        <v>2792</v>
      </c>
      <c r="D225" t="s">
        <v>2793</v>
      </c>
      <c r="E225" t="s">
        <v>16</v>
      </c>
      <c r="G2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 s="4">
        <v>0</v>
      </c>
      <c r="I225" s="25" cm="1">
        <f t="array" ref="I225">SUMPRODUCT((LEN(PROTEIN_stoich[[#This Row],[sequence]])-LEN(SUBSTITUTE(PROTEIN_stoich[[#This Row],[sequence]],{"A";"C";"D";"E";"F";"G";"H";"I";"K";"L";"M";"N";"P";"Q";"R";"S";"T";"V";"W";"Y"},""))),{72.08;104.14;115.08;129.11;148.17;58.05;138.14;114.16;130.18;114.16;132.2;115.1;98.12;129.13;158.19;88.08;102.1;100.13;187.21;164.17})/1000</f>
        <v>68.531739999999999</v>
      </c>
      <c r="J225" s="3" t="s">
        <v>4121</v>
      </c>
      <c r="K225" s="4" t="s">
        <v>12</v>
      </c>
      <c r="M225">
        <f>LEN(SUBSTITUTE(PROTEIN_stoich[[#This Row],[sequence]],"*",""))</f>
        <v>614</v>
      </c>
      <c r="O225" t="s">
        <v>16</v>
      </c>
      <c r="P225" t="str">
        <f>_xlfn.LET(_xlpm.id,PROTEIN_stoich[[#This Row],[uniprot]],HYPERLINK("https://www.uniprot.org/uniprotkb/"&amp;_xlpm.id&amp;"/entry",_xlpm.id))</f>
        <v>A0A0K3CHY4</v>
      </c>
      <c r="Q225" t="e">
        <f>_xlfn.XLOOKUP(PROTEIN_stoich[[#This Row],[uniprot]],[1]!UniprotIFO[Entry],[1]!UniprotIFO[Gene Ontology IDs],"")</f>
        <v>#REF!</v>
      </c>
      <c r="R225" t="e">
        <f>_xlfn.XLOOKUP(PROTEIN_stoich[[#This Row],[uniprot]],[1]!UniprotIFO[Entry],[1]!UniprotIFO[essential?],"")</f>
        <v>#REF!</v>
      </c>
      <c r="S225" t="e">
        <f>_xlfn.XLOOKUP(PROTEIN_stoich[[#This Row],[sequence]],[2]!Table1[sequence_without_asterisks],[2]!Table1[protein_stoich seq matches],"")</f>
        <v>#REF!</v>
      </c>
      <c r="T225" t="e">
        <f>_xlfn.XLOOKUP(PROTEIN_stoich[[#This Row],[uniprot]],[1]!UniprotIFO[Entry],[1]!UniprotIFO[protein_id in GSM model format],"")</f>
        <v>#REF!</v>
      </c>
    </row>
    <row r="226" spans="1:20" x14ac:dyDescent="0.2">
      <c r="A2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rt7115</v>
      </c>
      <c r="B226" s="3" t="s">
        <v>2789</v>
      </c>
      <c r="C226" t="s">
        <v>603</v>
      </c>
      <c r="D226" t="s">
        <v>2790</v>
      </c>
      <c r="E226" t="s">
        <v>16</v>
      </c>
      <c r="G226"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26" s="4" t="s">
        <v>910</v>
      </c>
      <c r="I226" s="25" cm="1">
        <f t="array" ref="I226">SUMPRODUCT((LEN(PROTEIN_stoich[[#This Row],[sequence]])-LEN(SUBSTITUTE(PROTEIN_stoich[[#This Row],[sequence]],{"A";"C";"D";"E";"F";"G";"H";"I";"K";"L";"M";"N";"P";"Q";"R";"S";"T";"V";"W";"Y"},""))),{72.08;104.14;115.08;129.11;148.17;58.05;138.14;114.16;130.18;114.16;132.2;115.1;98.12;129.13;158.19;88.08;102.1;100.13;187.21;164.17})/1000</f>
        <v>71.530450000000016</v>
      </c>
      <c r="J226" s="3" t="s">
        <v>4120</v>
      </c>
      <c r="K226" s="4" t="s">
        <v>12</v>
      </c>
      <c r="M226">
        <f>LEN(SUBSTITUTE(PROTEIN_stoich[[#This Row],[sequence]],"*",""))</f>
        <v>633</v>
      </c>
      <c r="N226" t="s">
        <v>4813</v>
      </c>
      <c r="O226" t="s">
        <v>16</v>
      </c>
      <c r="P226" t="str">
        <f>_xlfn.LET(_xlpm.id,PROTEIN_stoich[[#This Row],[uniprot]],HYPERLINK("https://www.uniprot.org/uniprotkb/"&amp;_xlpm.id&amp;"/entry",_xlpm.id))</f>
        <v>A0A0K3CLL9</v>
      </c>
      <c r="Q226" t="e">
        <f>_xlfn.XLOOKUP(PROTEIN_stoich[[#This Row],[uniprot]],[1]!UniprotIFO[Entry],[1]!UniprotIFO[Gene Ontology IDs],"")</f>
        <v>#REF!</v>
      </c>
      <c r="R226" t="e">
        <f>_xlfn.XLOOKUP(PROTEIN_stoich[[#This Row],[uniprot]],[1]!UniprotIFO[Entry],[1]!UniprotIFO[essential?],"")</f>
        <v>#REF!</v>
      </c>
      <c r="S226" t="e">
        <f>_xlfn.XLOOKUP(PROTEIN_stoich[[#This Row],[sequence]],[2]!Table1[sequence_without_asterisks],[2]!Table1[protein_stoich seq matches],"")</f>
        <v>#REF!</v>
      </c>
      <c r="T226" t="e">
        <f>_xlfn.XLOOKUP(PROTEIN_stoich[[#This Row],[uniprot]],[1]!UniprotIFO[Entry],[1]!UniprotIFO[protein_id in GSM model format],"")</f>
        <v>#REF!</v>
      </c>
    </row>
    <row r="227" spans="1:20" x14ac:dyDescent="0.2">
      <c r="A2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rt7114_m</v>
      </c>
      <c r="B227" s="3" t="s">
        <v>2786</v>
      </c>
      <c r="C227" t="s">
        <v>611</v>
      </c>
      <c r="D227" t="s">
        <v>2787</v>
      </c>
      <c r="E227" t="s">
        <v>23</v>
      </c>
      <c r="G227"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27" s="4" t="s">
        <v>2788</v>
      </c>
      <c r="I227" s="25" cm="1">
        <f t="array" ref="I227">SUMPRODUCT((LEN(PROTEIN_stoich[[#This Row],[sequence]])-LEN(SUBSTITUTE(PROTEIN_stoich[[#This Row],[sequence]],{"A";"C";"D";"E";"F";"G";"H";"I";"K";"L";"M";"N";"P";"Q";"R";"S";"T";"V";"W";"Y"},""))),{72.08;104.14;115.08;129.11;148.17;58.05;138.14;114.16;130.18;114.16;132.2;115.1;98.12;129.13;158.19;88.08;102.1;100.13;187.21;164.17})/1000</f>
        <v>54.027460000000005</v>
      </c>
      <c r="J227" s="3" t="s">
        <v>4119</v>
      </c>
      <c r="K227" s="4" t="s">
        <v>12</v>
      </c>
      <c r="M227">
        <f>LEN(SUBSTITUTE(PROTEIN_stoich[[#This Row],[sequence]],"*",""))</f>
        <v>490</v>
      </c>
      <c r="N227" t="s">
        <v>4813</v>
      </c>
      <c r="O227" t="s">
        <v>16</v>
      </c>
      <c r="P227" t="str">
        <f>_xlfn.LET(_xlpm.id,PROTEIN_stoich[[#This Row],[uniprot]],HYPERLINK("https://www.uniprot.org/uniprotkb/"&amp;_xlpm.id&amp;"/entry",_xlpm.id))</f>
        <v>A0A2T0A7E1</v>
      </c>
      <c r="Q227" t="e">
        <f>_xlfn.XLOOKUP(PROTEIN_stoich[[#This Row],[uniprot]],[1]!UniprotIFO[Entry],[1]!UniprotIFO[Gene Ontology IDs],"")</f>
        <v>#REF!</v>
      </c>
      <c r="R227" t="e">
        <f>_xlfn.XLOOKUP(PROTEIN_stoich[[#This Row],[uniprot]],[1]!UniprotIFO[Entry],[1]!UniprotIFO[essential?],"")</f>
        <v>#REF!</v>
      </c>
      <c r="S227" t="e">
        <f>_xlfn.XLOOKUP(PROTEIN_stoich[[#This Row],[sequence]],[2]!Table1[sequence_without_asterisks],[2]!Table1[protein_stoich seq matches],"")</f>
        <v>#REF!</v>
      </c>
      <c r="T227" t="e">
        <f>_xlfn.XLOOKUP(PROTEIN_stoich[[#This Row],[uniprot]],[1]!UniprotIFO[Entry],[1]!UniprotIFO[protein_id in GSM model format],"")</f>
        <v>#REF!</v>
      </c>
    </row>
    <row r="228" spans="1:20" x14ac:dyDescent="0.2">
      <c r="A2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rt7114_c</v>
      </c>
      <c r="B228" s="3" t="s">
        <v>2786</v>
      </c>
      <c r="C228" t="s">
        <v>611</v>
      </c>
      <c r="D228" t="s">
        <v>2787</v>
      </c>
      <c r="E228" t="s">
        <v>16</v>
      </c>
      <c r="G228"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28" s="4" t="s">
        <v>2788</v>
      </c>
      <c r="I228" s="25" cm="1">
        <f t="array" ref="I228">SUMPRODUCT((LEN(PROTEIN_stoich[[#This Row],[sequence]])-LEN(SUBSTITUTE(PROTEIN_stoich[[#This Row],[sequence]],{"A";"C";"D";"E";"F";"G";"H";"I";"K";"L";"M";"N";"P";"Q";"R";"S";"T";"V";"W";"Y"},""))),{72.08;104.14;115.08;129.11;148.17;58.05;138.14;114.16;130.18;114.16;132.2;115.1;98.12;129.13;158.19;88.08;102.1;100.13;187.21;164.17})/1000</f>
        <v>54.027460000000005</v>
      </c>
      <c r="J228" s="3" t="s">
        <v>4119</v>
      </c>
      <c r="K228" s="4" t="s">
        <v>12</v>
      </c>
      <c r="M228">
        <f>LEN(SUBSTITUTE(PROTEIN_stoich[[#This Row],[sequence]],"*",""))</f>
        <v>490</v>
      </c>
      <c r="N228" t="s">
        <v>4813</v>
      </c>
      <c r="O228" t="s">
        <v>16</v>
      </c>
      <c r="P228" t="str">
        <f>_xlfn.LET(_xlpm.id,PROTEIN_stoich[[#This Row],[uniprot]],HYPERLINK("https://www.uniprot.org/uniprotkb/"&amp;_xlpm.id&amp;"/entry",_xlpm.id))</f>
        <v>A0A2T0A7E1</v>
      </c>
      <c r="Q228" t="e">
        <f>_xlfn.XLOOKUP(PROTEIN_stoich[[#This Row],[uniprot]],[1]!UniprotIFO[Entry],[1]!UniprotIFO[Gene Ontology IDs],"")</f>
        <v>#REF!</v>
      </c>
      <c r="R228" t="e">
        <f>_xlfn.XLOOKUP(PROTEIN_stoich[[#This Row],[uniprot]],[1]!UniprotIFO[Entry],[1]!UniprotIFO[essential?],"")</f>
        <v>#REF!</v>
      </c>
      <c r="S228" t="e">
        <f>_xlfn.XLOOKUP(PROTEIN_stoich[[#This Row],[sequence]],[2]!Table1[sequence_without_asterisks],[2]!Table1[protein_stoich seq matches],"")</f>
        <v>#REF!</v>
      </c>
      <c r="T228" t="e">
        <f>_xlfn.XLOOKUP(PROTEIN_stoich[[#This Row],[uniprot]],[1]!UniprotIFO[Entry],[1]!UniprotIFO[protein_id in GSM model format],"")</f>
        <v>#REF!</v>
      </c>
    </row>
    <row r="229" spans="1:20" x14ac:dyDescent="0.2">
      <c r="A2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rt7110</v>
      </c>
      <c r="B229" s="3" t="s">
        <v>2784</v>
      </c>
      <c r="C229" t="s">
        <v>68</v>
      </c>
      <c r="D229" t="s">
        <v>2785</v>
      </c>
      <c r="E229" t="s">
        <v>16</v>
      </c>
      <c r="G2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 s="4">
        <v>0</v>
      </c>
      <c r="I229" s="25" cm="1">
        <f t="array" ref="I229">SUMPRODUCT((LEN(PROTEIN_stoich[[#This Row],[sequence]])-LEN(SUBSTITUTE(PROTEIN_stoich[[#This Row],[sequence]],{"A";"C";"D";"E";"F";"G";"H";"I";"K";"L";"M";"N";"P";"Q";"R";"S";"T";"V";"W";"Y"},""))),{72.08;104.14;115.08;129.11;148.17;58.05;138.14;114.16;130.18;114.16;132.2;115.1;98.12;129.13;158.19;88.08;102.1;100.13;187.21;164.17})/1000</f>
        <v>38.731940000000002</v>
      </c>
      <c r="J229" s="3" t="s">
        <v>4118</v>
      </c>
      <c r="K229" s="4" t="s">
        <v>12</v>
      </c>
      <c r="M229">
        <f>LEN(SUBSTITUTE(PROTEIN_stoich[[#This Row],[sequence]],"*",""))</f>
        <v>360</v>
      </c>
      <c r="O229" t="s">
        <v>16</v>
      </c>
      <c r="P229" t="str">
        <f>_xlfn.LET(_xlpm.id,PROTEIN_stoich[[#This Row],[uniprot]],HYPERLINK("https://www.uniprot.org/uniprotkb/"&amp;_xlpm.id&amp;"/entry",_xlpm.id))</f>
        <v>A0A2T0A7B0</v>
      </c>
      <c r="Q229" t="e">
        <f>_xlfn.XLOOKUP(PROTEIN_stoich[[#This Row],[uniprot]],[1]!UniprotIFO[Entry],[1]!UniprotIFO[Gene Ontology IDs],"")</f>
        <v>#REF!</v>
      </c>
      <c r="R229" t="e">
        <f>_xlfn.XLOOKUP(PROTEIN_stoich[[#This Row],[uniprot]],[1]!UniprotIFO[Entry],[1]!UniprotIFO[essential?],"")</f>
        <v>#REF!</v>
      </c>
      <c r="S229" t="e">
        <f>_xlfn.XLOOKUP(PROTEIN_stoich[[#This Row],[sequence]],[2]!Table1[sequence_without_asterisks],[2]!Table1[protein_stoich seq matches],"")</f>
        <v>#REF!</v>
      </c>
      <c r="T229" t="e">
        <f>_xlfn.XLOOKUP(PROTEIN_stoich[[#This Row],[uniprot]],[1]!UniprotIFO[Entry],[1]!UniprotIFO[protein_id in GSM model format],"")</f>
        <v>#REF!</v>
      </c>
    </row>
    <row r="230" spans="1:20" x14ac:dyDescent="0.2">
      <c r="A2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rt7081</v>
      </c>
      <c r="B230" s="3" t="s">
        <v>2782</v>
      </c>
      <c r="C230" t="s">
        <v>2782</v>
      </c>
      <c r="D230" t="s">
        <v>2783</v>
      </c>
      <c r="E230" t="s">
        <v>98</v>
      </c>
      <c r="G230"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30" s="4" t="s">
        <v>1756</v>
      </c>
      <c r="I230" s="25" cm="1">
        <f t="array" ref="I230">SUMPRODUCT((LEN(PROTEIN_stoich[[#This Row],[sequence]])-LEN(SUBSTITUTE(PROTEIN_stoich[[#This Row],[sequence]],{"A";"C";"D";"E";"F";"G";"H";"I";"K";"L";"M";"N";"P";"Q";"R";"S";"T";"V";"W";"Y"},""))),{72.08;104.14;115.08;129.11;148.17;58.05;138.14;114.16;130.18;114.16;132.2;115.1;98.12;129.13;158.19;88.08;102.1;100.13;187.21;164.17})/1000</f>
        <v>40.542339999999996</v>
      </c>
      <c r="J230" s="3" t="s">
        <v>4117</v>
      </c>
      <c r="K230" s="4" t="s">
        <v>12</v>
      </c>
      <c r="M230">
        <f>LEN(SUBSTITUTE(PROTEIN_stoich[[#This Row],[sequence]],"*",""))</f>
        <v>368</v>
      </c>
      <c r="N230" t="s">
        <v>4813</v>
      </c>
      <c r="O230" t="s">
        <v>16</v>
      </c>
      <c r="P230" t="str">
        <f>_xlfn.LET(_xlpm.id,PROTEIN_stoich[[#This Row],[uniprot]],HYPERLINK("https://www.uniprot.org/uniprotkb/"&amp;_xlpm.id&amp;"/entry",_xlpm.id))</f>
        <v>A0A0K3CLI5</v>
      </c>
      <c r="Q230" t="e">
        <f>_xlfn.XLOOKUP(PROTEIN_stoich[[#This Row],[uniprot]],[1]!UniprotIFO[Entry],[1]!UniprotIFO[Gene Ontology IDs],"")</f>
        <v>#REF!</v>
      </c>
      <c r="R230" t="e">
        <f>_xlfn.XLOOKUP(PROTEIN_stoich[[#This Row],[uniprot]],[1]!UniprotIFO[Entry],[1]!UniprotIFO[essential?],"")</f>
        <v>#REF!</v>
      </c>
      <c r="S230" t="e">
        <f>_xlfn.XLOOKUP(PROTEIN_stoich[[#This Row],[sequence]],[2]!Table1[sequence_without_asterisks],[2]!Table1[protein_stoich seq matches],"")</f>
        <v>#REF!</v>
      </c>
      <c r="T230" t="e">
        <f>_xlfn.XLOOKUP(PROTEIN_stoich[[#This Row],[uniprot]],[1]!UniprotIFO[Entry],[1]!UniprotIFO[protein_id in GSM model format],"")</f>
        <v>#REF!</v>
      </c>
    </row>
    <row r="231" spans="1:20" x14ac:dyDescent="0.2">
      <c r="A2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rt7070</v>
      </c>
      <c r="B231" s="3" t="s">
        <v>2780</v>
      </c>
      <c r="C231" t="s">
        <v>498</v>
      </c>
      <c r="D231" t="s">
        <v>2781</v>
      </c>
      <c r="E231" t="s">
        <v>16</v>
      </c>
      <c r="G2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 s="4">
        <v>0</v>
      </c>
      <c r="I231" s="25" cm="1">
        <f t="array" ref="I231">SUMPRODUCT((LEN(PROTEIN_stoich[[#This Row],[sequence]])-LEN(SUBSTITUTE(PROTEIN_stoich[[#This Row],[sequence]],{"A";"C";"D";"E";"F";"G";"H";"I";"K";"L";"M";"N";"P";"Q";"R";"S";"T";"V";"W";"Y"},""))),{72.08;104.14;115.08;129.11;148.17;58.05;138.14;114.16;130.18;114.16;132.2;115.1;98.12;129.13;158.19;88.08;102.1;100.13;187.21;164.17})/1000</f>
        <v>38.578340000000011</v>
      </c>
      <c r="J231" s="3" t="s">
        <v>4116</v>
      </c>
      <c r="K231" s="4" t="s">
        <v>12</v>
      </c>
      <c r="M231">
        <f>LEN(SUBSTITUTE(PROTEIN_stoich[[#This Row],[sequence]],"*",""))</f>
        <v>359</v>
      </c>
      <c r="O231" t="s">
        <v>16</v>
      </c>
      <c r="P231" t="str">
        <f>_xlfn.LET(_xlpm.id,PROTEIN_stoich[[#This Row],[uniprot]],HYPERLINK("https://www.uniprot.org/uniprotkb/"&amp;_xlpm.id&amp;"/entry",_xlpm.id))</f>
        <v>A0A0K3CLH4</v>
      </c>
      <c r="Q231" t="e">
        <f>_xlfn.XLOOKUP(PROTEIN_stoich[[#This Row],[uniprot]],[1]!UniprotIFO[Entry],[1]!UniprotIFO[Gene Ontology IDs],"")</f>
        <v>#REF!</v>
      </c>
      <c r="R231" t="e">
        <f>_xlfn.XLOOKUP(PROTEIN_stoich[[#This Row],[uniprot]],[1]!UniprotIFO[Entry],[1]!UniprotIFO[essential?],"")</f>
        <v>#REF!</v>
      </c>
      <c r="S231" t="e">
        <f>_xlfn.XLOOKUP(PROTEIN_stoich[[#This Row],[sequence]],[2]!Table1[sequence_without_asterisks],[2]!Table1[protein_stoich seq matches],"")</f>
        <v>#REF!</v>
      </c>
      <c r="T231" t="e">
        <f>_xlfn.XLOOKUP(PROTEIN_stoich[[#This Row],[uniprot]],[1]!UniprotIFO[Entry],[1]!UniprotIFO[protein_id in GSM model format],"")</f>
        <v>#REF!</v>
      </c>
    </row>
    <row r="232" spans="1:20" x14ac:dyDescent="0.2">
      <c r="A2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rt7068</v>
      </c>
      <c r="B232" s="3" t="s">
        <v>2778</v>
      </c>
      <c r="C232" t="s">
        <v>2778</v>
      </c>
      <c r="D232" t="s">
        <v>2779</v>
      </c>
      <c r="E232" t="s">
        <v>23</v>
      </c>
      <c r="G2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 s="4">
        <v>0</v>
      </c>
      <c r="I232" s="25" cm="1">
        <f t="array" ref="I232">SUMPRODUCT((LEN(PROTEIN_stoich[[#This Row],[sequence]])-LEN(SUBSTITUTE(PROTEIN_stoich[[#This Row],[sequence]],{"A";"C";"D";"E";"F";"G";"H";"I";"K";"L";"M";"N";"P";"Q";"R";"S";"T";"V";"W";"Y"},""))),{72.08;104.14;115.08;129.11;148.17;58.05;138.14;114.16;130.18;114.16;132.2;115.1;98.12;129.13;158.19;88.08;102.1;100.13;187.21;164.17})/1000</f>
        <v>48.481399999999987</v>
      </c>
      <c r="J232" s="3" t="s">
        <v>4115</v>
      </c>
      <c r="K232" s="4" t="s">
        <v>12</v>
      </c>
      <c r="M232">
        <f>LEN(SUBSTITUTE(PROTEIN_stoich[[#This Row],[sequence]],"*",""))</f>
        <v>435</v>
      </c>
      <c r="O232" t="s">
        <v>16</v>
      </c>
      <c r="P232" t="str">
        <f>_xlfn.LET(_xlpm.id,PROTEIN_stoich[[#This Row],[uniprot]],HYPERLINK("https://www.uniprot.org/uniprotkb/"&amp;_xlpm.id&amp;"/entry",_xlpm.id))</f>
        <v>A0A0K3CGG9</v>
      </c>
      <c r="Q232" t="e">
        <f>_xlfn.XLOOKUP(PROTEIN_stoich[[#This Row],[uniprot]],[1]!UniprotIFO[Entry],[1]!UniprotIFO[Gene Ontology IDs],"")</f>
        <v>#REF!</v>
      </c>
      <c r="R232" t="e">
        <f>_xlfn.XLOOKUP(PROTEIN_stoich[[#This Row],[uniprot]],[1]!UniprotIFO[Entry],[1]!UniprotIFO[essential?],"")</f>
        <v>#REF!</v>
      </c>
      <c r="S232" t="e">
        <f>_xlfn.XLOOKUP(PROTEIN_stoich[[#This Row],[sequence]],[2]!Table1[sequence_without_asterisks],[2]!Table1[protein_stoich seq matches],"")</f>
        <v>#REF!</v>
      </c>
      <c r="T232" t="e">
        <f>_xlfn.XLOOKUP(PROTEIN_stoich[[#This Row],[uniprot]],[1]!UniprotIFO[Entry],[1]!UniprotIFO[protein_id in GSM model format],"")</f>
        <v>#REF!</v>
      </c>
    </row>
    <row r="233" spans="1:20" x14ac:dyDescent="0.2">
      <c r="A2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rt7067</v>
      </c>
      <c r="B233" s="3" t="s">
        <v>2776</v>
      </c>
      <c r="C233" t="s">
        <v>30</v>
      </c>
      <c r="D233" t="s">
        <v>2777</v>
      </c>
      <c r="E233" t="s">
        <v>20</v>
      </c>
      <c r="G2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 s="4">
        <v>0</v>
      </c>
      <c r="I233" s="25" cm="1">
        <f t="array" ref="I233">SUMPRODUCT((LEN(PROTEIN_stoich[[#This Row],[sequence]])-LEN(SUBSTITUTE(PROTEIN_stoich[[#This Row],[sequence]],{"A";"C";"D";"E";"F";"G";"H";"I";"K";"L";"M";"N";"P";"Q";"R";"S";"T";"V";"W";"Y"},""))),{72.08;104.14;115.08;129.11;148.17;58.05;138.14;114.16;130.18;114.16;132.2;115.1;98.12;129.13;158.19;88.08;102.1;100.13;187.21;164.17})/1000</f>
        <v>99.934490000000011</v>
      </c>
      <c r="J233" s="3" t="s">
        <v>4114</v>
      </c>
      <c r="K233" s="4" t="s">
        <v>12</v>
      </c>
      <c r="M233">
        <f>LEN(SUBSTITUTE(PROTEIN_stoich[[#This Row],[sequence]],"*",""))</f>
        <v>906</v>
      </c>
      <c r="O233" t="s">
        <v>16</v>
      </c>
      <c r="P233" t="str">
        <f>_xlfn.LET(_xlpm.id,PROTEIN_stoich[[#This Row],[uniprot]],HYPERLINK("https://www.uniprot.org/uniprotkb/"&amp;_xlpm.id&amp;"/entry",_xlpm.id))</f>
        <v>A0A0K3CHG4</v>
      </c>
      <c r="Q233" t="e">
        <f>_xlfn.XLOOKUP(PROTEIN_stoich[[#This Row],[uniprot]],[1]!UniprotIFO[Entry],[1]!UniprotIFO[Gene Ontology IDs],"")</f>
        <v>#REF!</v>
      </c>
      <c r="R233" t="e">
        <f>_xlfn.XLOOKUP(PROTEIN_stoich[[#This Row],[uniprot]],[1]!UniprotIFO[Entry],[1]!UniprotIFO[essential?],"")</f>
        <v>#REF!</v>
      </c>
      <c r="S233" t="e">
        <f>_xlfn.XLOOKUP(PROTEIN_stoich[[#This Row],[sequence]],[2]!Table1[sequence_without_asterisks],[2]!Table1[protein_stoich seq matches],"")</f>
        <v>#REF!</v>
      </c>
      <c r="T233" t="e">
        <f>_xlfn.XLOOKUP(PROTEIN_stoich[[#This Row],[uniprot]],[1]!UniprotIFO[Entry],[1]!UniprotIFO[protein_id in GSM model format],"")</f>
        <v>#REF!</v>
      </c>
    </row>
    <row r="234" spans="1:20" x14ac:dyDescent="0.2">
      <c r="A2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rt7057</v>
      </c>
      <c r="B234" s="3" t="s">
        <v>2774</v>
      </c>
      <c r="C234" t="s">
        <v>2774</v>
      </c>
      <c r="D234" t="s">
        <v>2775</v>
      </c>
      <c r="E234" t="s">
        <v>16</v>
      </c>
      <c r="G2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 s="4">
        <v>0</v>
      </c>
      <c r="I234" s="25" cm="1">
        <f t="array" ref="I234">SUMPRODUCT((LEN(PROTEIN_stoich[[#This Row],[sequence]])-LEN(SUBSTITUTE(PROTEIN_stoich[[#This Row],[sequence]],{"A";"C";"D";"E";"F";"G";"H";"I";"K";"L";"M";"N";"P";"Q";"R";"S";"T";"V";"W";"Y"},""))),{72.08;104.14;115.08;129.11;148.17;58.05;138.14;114.16;130.18;114.16;132.2;115.1;98.12;129.13;158.19;88.08;102.1;100.13;187.21;164.17})/1000</f>
        <v>28.020059999999997</v>
      </c>
      <c r="J234" s="3" t="s">
        <v>4113</v>
      </c>
      <c r="K234" s="4" t="s">
        <v>12</v>
      </c>
      <c r="M234">
        <f>LEN(SUBSTITUTE(PROTEIN_stoich[[#This Row],[sequence]],"*",""))</f>
        <v>251</v>
      </c>
      <c r="O234" t="s">
        <v>16</v>
      </c>
      <c r="P234" t="str">
        <f>_xlfn.LET(_xlpm.id,PROTEIN_stoich[[#This Row],[uniprot]],HYPERLINK("https://www.uniprot.org/uniprotkb/"&amp;_xlpm.id&amp;"/entry",_xlpm.id))</f>
        <v>A0A2T0A766</v>
      </c>
      <c r="Q234" t="e">
        <f>_xlfn.XLOOKUP(PROTEIN_stoich[[#This Row],[uniprot]],[1]!UniprotIFO[Entry],[1]!UniprotIFO[Gene Ontology IDs],"")</f>
        <v>#REF!</v>
      </c>
      <c r="R234" t="e">
        <f>_xlfn.XLOOKUP(PROTEIN_stoich[[#This Row],[uniprot]],[1]!UniprotIFO[Entry],[1]!UniprotIFO[essential?],"")</f>
        <v>#REF!</v>
      </c>
      <c r="S234" t="e">
        <f>_xlfn.XLOOKUP(PROTEIN_stoich[[#This Row],[sequence]],[2]!Table1[sequence_without_asterisks],[2]!Table1[protein_stoich seq matches],"")</f>
        <v>#REF!</v>
      </c>
      <c r="T234" t="e">
        <f>_xlfn.XLOOKUP(PROTEIN_stoich[[#This Row],[uniprot]],[1]!UniprotIFO[Entry],[1]!UniprotIFO[protein_id in GSM model format],"")</f>
        <v>#REF!</v>
      </c>
    </row>
    <row r="235" spans="1:20" x14ac:dyDescent="0.2">
      <c r="A2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rt7056</v>
      </c>
      <c r="B235" s="3" t="s">
        <v>2771</v>
      </c>
      <c r="C235" t="s">
        <v>2772</v>
      </c>
      <c r="D235" t="s">
        <v>2773</v>
      </c>
      <c r="E235" t="s">
        <v>23</v>
      </c>
      <c r="G2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 s="4">
        <v>0</v>
      </c>
      <c r="I235" s="25" cm="1">
        <f t="array" ref="I235">SUMPRODUCT((LEN(PROTEIN_stoich[[#This Row],[sequence]])-LEN(SUBSTITUTE(PROTEIN_stoich[[#This Row],[sequence]],{"A";"C";"D";"E";"F";"G";"H";"I";"K";"L";"M";"N";"P";"Q";"R";"S";"T";"V";"W";"Y"},""))),{72.08;104.14;115.08;129.11;148.17;58.05;138.14;114.16;130.18;114.16;132.2;115.1;98.12;129.13;158.19;88.08;102.1;100.13;187.21;164.17})/1000</f>
        <v>25.441669999999998</v>
      </c>
      <c r="J235" s="3" t="s">
        <v>4112</v>
      </c>
      <c r="K235" s="4" t="s">
        <v>12</v>
      </c>
      <c r="M235">
        <f>LEN(SUBSTITUTE(PROTEIN_stoich[[#This Row],[sequence]],"*",""))</f>
        <v>232</v>
      </c>
      <c r="O235" t="s">
        <v>16</v>
      </c>
      <c r="P235" t="str">
        <f>_xlfn.LET(_xlpm.id,PROTEIN_stoich[[#This Row],[uniprot]],HYPERLINK("https://www.uniprot.org/uniprotkb/"&amp;_xlpm.id&amp;"/entry",_xlpm.id))</f>
        <v>A0A2T0A778</v>
      </c>
      <c r="Q235" t="e">
        <f>_xlfn.XLOOKUP(PROTEIN_stoich[[#This Row],[uniprot]],[1]!UniprotIFO[Entry],[1]!UniprotIFO[Gene Ontology IDs],"")</f>
        <v>#REF!</v>
      </c>
      <c r="R235" t="e">
        <f>_xlfn.XLOOKUP(PROTEIN_stoich[[#This Row],[uniprot]],[1]!UniprotIFO[Entry],[1]!UniprotIFO[essential?],"")</f>
        <v>#REF!</v>
      </c>
      <c r="S235" t="e">
        <f>_xlfn.XLOOKUP(PROTEIN_stoich[[#This Row],[sequence]],[2]!Table1[sequence_without_asterisks],[2]!Table1[protein_stoich seq matches],"")</f>
        <v>#REF!</v>
      </c>
      <c r="T235" t="e">
        <f>_xlfn.XLOOKUP(PROTEIN_stoich[[#This Row],[uniprot]],[1]!UniprotIFO[Entry],[1]!UniprotIFO[protein_id in GSM model format],"")</f>
        <v>#REF!</v>
      </c>
    </row>
    <row r="236" spans="1:20" x14ac:dyDescent="0.2">
      <c r="A2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rt7055</v>
      </c>
      <c r="B236" s="3" t="s">
        <v>2769</v>
      </c>
      <c r="C236" t="s">
        <v>470</v>
      </c>
      <c r="D236" t="s">
        <v>2770</v>
      </c>
      <c r="E236" t="s">
        <v>16</v>
      </c>
      <c r="G236"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36" s="4" t="s">
        <v>863</v>
      </c>
      <c r="I236" s="25" cm="1">
        <f t="array" ref="I236">SUMPRODUCT((LEN(PROTEIN_stoich[[#This Row],[sequence]])-LEN(SUBSTITUTE(PROTEIN_stoich[[#This Row],[sequence]],{"A";"C";"D";"E";"F";"G";"H";"I";"K";"L";"M";"N";"P";"Q";"R";"S";"T";"V";"W";"Y"},""))),{72.08;104.14;115.08;129.11;148.17;58.05;138.14;114.16;130.18;114.16;132.2;115.1;98.12;129.13;158.19;88.08;102.1;100.13;187.21;164.17})/1000</f>
        <v>37.267489999999995</v>
      </c>
      <c r="J236" s="3" t="s">
        <v>4111</v>
      </c>
      <c r="K236" s="4" t="s">
        <v>12</v>
      </c>
      <c r="M236">
        <f>LEN(SUBSTITUTE(PROTEIN_stoich[[#This Row],[sequence]],"*",""))</f>
        <v>339</v>
      </c>
      <c r="N236" t="s">
        <v>4800</v>
      </c>
      <c r="O236" t="s">
        <v>16</v>
      </c>
      <c r="P236" t="str">
        <f>_xlfn.LET(_xlpm.id,PROTEIN_stoich[[#This Row],[uniprot]],HYPERLINK("https://www.uniprot.org/uniprotkb/"&amp;_xlpm.id&amp;"/entry",_xlpm.id))</f>
        <v>A0A0K3CLG1</v>
      </c>
      <c r="Q236" t="e">
        <f>_xlfn.XLOOKUP(PROTEIN_stoich[[#This Row],[uniprot]],[1]!UniprotIFO[Entry],[1]!UniprotIFO[Gene Ontology IDs],"")</f>
        <v>#REF!</v>
      </c>
      <c r="R236" t="e">
        <f>_xlfn.XLOOKUP(PROTEIN_stoich[[#This Row],[uniprot]],[1]!UniprotIFO[Entry],[1]!UniprotIFO[essential?],"")</f>
        <v>#REF!</v>
      </c>
      <c r="S236" t="e">
        <f>_xlfn.XLOOKUP(PROTEIN_stoich[[#This Row],[sequence]],[2]!Table1[sequence_without_asterisks],[2]!Table1[protein_stoich seq matches],"")</f>
        <v>#REF!</v>
      </c>
      <c r="T236" t="e">
        <f>_xlfn.XLOOKUP(PROTEIN_stoich[[#This Row],[uniprot]],[1]!UniprotIFO[Entry],[1]!UniprotIFO[protein_id in GSM model format],"")</f>
        <v>#REF!</v>
      </c>
    </row>
    <row r="237" spans="1:20" x14ac:dyDescent="0.2">
      <c r="A2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rt7052</v>
      </c>
      <c r="B237" s="3" t="s">
        <v>2766</v>
      </c>
      <c r="C237" t="s">
        <v>397</v>
      </c>
      <c r="D237" t="s">
        <v>2767</v>
      </c>
      <c r="E237" t="s">
        <v>16</v>
      </c>
      <c r="G237" t="str">
        <f>IF(PROTEIN_stoich[[#This Row],[cofactor_manual]]="","",IF(ISNUMBER(FIND("_"&amp;PROTEIN_stoich[[#This Row],[translation_loc]]&amp;":",PROTEIN_stoich[[#This Row],[cofactor_manual]])),PROTEIN_stoich[[#This Row],[cofactor_manual]],SUBSTITUTE(PROTEIN_stoich[[#This Row],[cofactor_manual]],":","_"&amp;PROTEIN_stoich[[#This Row],[translation_loc]]&amp;":")))</f>
        <v>zn2_c:2</v>
      </c>
      <c r="H237" s="4" t="s">
        <v>2768</v>
      </c>
      <c r="I237" s="25" cm="1">
        <f t="array" ref="I237">SUMPRODUCT((LEN(PROTEIN_stoich[[#This Row],[sequence]])-LEN(SUBSTITUTE(PROTEIN_stoich[[#This Row],[sequence]],{"A";"C";"D";"E";"F";"G";"H";"I";"K";"L";"M";"N";"P";"Q";"R";"S";"T";"V";"W";"Y"},""))),{72.08;104.14;115.08;129.11;148.17;58.05;138.14;114.16;130.18;114.16;132.2;115.1;98.12;129.13;158.19;88.08;102.1;100.13;187.21;164.17})/1000</f>
        <v>39.368919999999996</v>
      </c>
      <c r="J237" s="3" t="s">
        <v>4110</v>
      </c>
      <c r="K237" s="4" t="s">
        <v>12</v>
      </c>
      <c r="M237">
        <f>LEN(SUBSTITUTE(PROTEIN_stoich[[#This Row],[sequence]],"*",""))</f>
        <v>353</v>
      </c>
      <c r="N237" t="s">
        <v>4841</v>
      </c>
      <c r="O237" t="s">
        <v>16</v>
      </c>
      <c r="P237" t="str">
        <f>_xlfn.LET(_xlpm.id,PROTEIN_stoich[[#This Row],[uniprot]],HYPERLINK("https://www.uniprot.org/uniprotkb/"&amp;_xlpm.id&amp;"/entry",_xlpm.id))</f>
        <v>A0A2T0A762</v>
      </c>
      <c r="Q237" t="e">
        <f>_xlfn.XLOOKUP(PROTEIN_stoich[[#This Row],[uniprot]],[1]!UniprotIFO[Entry],[1]!UniprotIFO[Gene Ontology IDs],"")</f>
        <v>#REF!</v>
      </c>
      <c r="R237" t="e">
        <f>_xlfn.XLOOKUP(PROTEIN_stoich[[#This Row],[uniprot]],[1]!UniprotIFO[Entry],[1]!UniprotIFO[essential?],"")</f>
        <v>#REF!</v>
      </c>
      <c r="S237" t="e">
        <f>_xlfn.XLOOKUP(PROTEIN_stoich[[#This Row],[sequence]],[2]!Table1[sequence_without_asterisks],[2]!Table1[protein_stoich seq matches],"")</f>
        <v>#REF!</v>
      </c>
      <c r="T237" t="e">
        <f>_xlfn.XLOOKUP(PROTEIN_stoich[[#This Row],[uniprot]],[1]!UniprotIFO[Entry],[1]!UniprotIFO[protein_id in GSM model format],"")</f>
        <v>#REF!</v>
      </c>
    </row>
    <row r="238" spans="1:20" x14ac:dyDescent="0.2">
      <c r="A2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rt7050</v>
      </c>
      <c r="B238" s="3" t="s">
        <v>2764</v>
      </c>
      <c r="C238" t="s">
        <v>2764</v>
      </c>
      <c r="D238" t="s">
        <v>2765</v>
      </c>
      <c r="E238" t="s">
        <v>16</v>
      </c>
      <c r="G238" t="str">
        <f>IF(PROTEIN_stoich[[#This Row],[cofactor_manual]]="","",IF(ISNUMBER(FIND("_"&amp;PROTEIN_stoich[[#This Row],[translation_loc]]&amp;":",PROTEIN_stoich[[#This Row],[cofactor_manual]])),PROTEIN_stoich[[#This Row],[cofactor_manual]],SUBSTITUTE(PROTEIN_stoich[[#This Row],[cofactor_manual]],":","_"&amp;PROTEIN_stoich[[#This Row],[translation_loc]]&amp;":")))</f>
        <v>nad_c:1</v>
      </c>
      <c r="H238" s="4" t="s">
        <v>763</v>
      </c>
      <c r="I238" s="25" cm="1">
        <f t="array" ref="I238">SUMPRODUCT((LEN(PROTEIN_stoich[[#This Row],[sequence]])-LEN(SUBSTITUTE(PROTEIN_stoich[[#This Row],[sequence]],{"A";"C";"D";"E";"F";"G";"H";"I";"K";"L";"M";"N";"P";"Q";"R";"S";"T";"V";"W";"Y"},""))),{72.08;104.14;115.08;129.11;148.17;58.05;138.14;114.16;130.18;114.16;132.2;115.1;98.12;129.13;158.19;88.08;102.1;100.13;187.21;164.17})/1000</f>
        <v>50.14182000000001</v>
      </c>
      <c r="J238" s="3" t="s">
        <v>4109</v>
      </c>
      <c r="K238" s="4" t="s">
        <v>12</v>
      </c>
      <c r="M238">
        <f>LEN(SUBSTITUTE(PROTEIN_stoich[[#This Row],[sequence]],"*",""))</f>
        <v>457</v>
      </c>
      <c r="N238" t="s">
        <v>4804</v>
      </c>
      <c r="O238" t="s">
        <v>16</v>
      </c>
      <c r="P238" t="str">
        <f>_xlfn.LET(_xlpm.id,PROTEIN_stoich[[#This Row],[uniprot]],HYPERLINK("https://www.uniprot.org/uniprotkb/"&amp;_xlpm.id&amp;"/entry",_xlpm.id))</f>
        <v>A0A0K3CHF6</v>
      </c>
      <c r="Q238" t="e">
        <f>_xlfn.XLOOKUP(PROTEIN_stoich[[#This Row],[uniprot]],[1]!UniprotIFO[Entry],[1]!UniprotIFO[Gene Ontology IDs],"")</f>
        <v>#REF!</v>
      </c>
      <c r="R238" t="e">
        <f>_xlfn.XLOOKUP(PROTEIN_stoich[[#This Row],[uniprot]],[1]!UniprotIFO[Entry],[1]!UniprotIFO[essential?],"")</f>
        <v>#REF!</v>
      </c>
      <c r="S238" t="e">
        <f>_xlfn.XLOOKUP(PROTEIN_stoich[[#This Row],[sequence]],[2]!Table1[sequence_without_asterisks],[2]!Table1[protein_stoich seq matches],"")</f>
        <v>#REF!</v>
      </c>
      <c r="T238" t="e">
        <f>_xlfn.XLOOKUP(PROTEIN_stoich[[#This Row],[uniprot]],[1]!UniprotIFO[Entry],[1]!UniprotIFO[protein_id in GSM model format],"")</f>
        <v>#REF!</v>
      </c>
    </row>
    <row r="239" spans="1:20" x14ac:dyDescent="0.2">
      <c r="A2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rt7049_en</v>
      </c>
      <c r="B239" s="3" t="s">
        <v>2762</v>
      </c>
      <c r="C239" t="s">
        <v>526</v>
      </c>
      <c r="D239" t="s">
        <v>2763</v>
      </c>
      <c r="E239" t="s">
        <v>18</v>
      </c>
      <c r="G2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 s="4">
        <v>0</v>
      </c>
      <c r="I239" s="25" cm="1">
        <f t="array" ref="I239">SUMPRODUCT((LEN(PROTEIN_stoich[[#This Row],[sequence]])-LEN(SUBSTITUTE(PROTEIN_stoich[[#This Row],[sequence]],{"A";"C";"D";"E";"F";"G";"H";"I";"K";"L";"M";"N";"P";"Q";"R";"S";"T";"V";"W";"Y"},""))),{72.08;104.14;115.08;129.11;148.17;58.05;138.14;114.16;130.18;114.16;132.2;115.1;98.12;129.13;158.19;88.08;102.1;100.13;187.21;164.17})/1000</f>
        <v>68.751809999999992</v>
      </c>
      <c r="J239" s="3" t="s">
        <v>4108</v>
      </c>
      <c r="K239" s="4" t="s">
        <v>12</v>
      </c>
      <c r="M239">
        <f>LEN(SUBSTITUTE(PROTEIN_stoich[[#This Row],[sequence]],"*",""))</f>
        <v>603</v>
      </c>
      <c r="O239" t="s">
        <v>16</v>
      </c>
      <c r="P239" t="str">
        <f>_xlfn.LET(_xlpm.id,PROTEIN_stoich[[#This Row],[uniprot]],HYPERLINK("https://www.uniprot.org/uniprotkb/"&amp;_xlpm.id&amp;"/entry",_xlpm.id))</f>
        <v>A0A2T0A768</v>
      </c>
      <c r="Q239" t="e">
        <f>_xlfn.XLOOKUP(PROTEIN_stoich[[#This Row],[uniprot]],[1]!UniprotIFO[Entry],[1]!UniprotIFO[Gene Ontology IDs],"")</f>
        <v>#REF!</v>
      </c>
      <c r="R239" t="e">
        <f>_xlfn.XLOOKUP(PROTEIN_stoich[[#This Row],[uniprot]],[1]!UniprotIFO[Entry],[1]!UniprotIFO[essential?],"")</f>
        <v>#REF!</v>
      </c>
      <c r="S239" t="e">
        <f>_xlfn.XLOOKUP(PROTEIN_stoich[[#This Row],[sequence]],[2]!Table1[sequence_without_asterisks],[2]!Table1[protein_stoich seq matches],"")</f>
        <v>#REF!</v>
      </c>
      <c r="T239" t="e">
        <f>_xlfn.XLOOKUP(PROTEIN_stoich[[#This Row],[uniprot]],[1]!UniprotIFO[Entry],[1]!UniprotIFO[protein_id in GSM model format],"")</f>
        <v>#REF!</v>
      </c>
    </row>
    <row r="240" spans="1:20" x14ac:dyDescent="0.2">
      <c r="A2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rt7049_c</v>
      </c>
      <c r="B240" s="3" t="s">
        <v>2762</v>
      </c>
      <c r="C240" t="s">
        <v>526</v>
      </c>
      <c r="D240" t="s">
        <v>2763</v>
      </c>
      <c r="E240" t="s">
        <v>16</v>
      </c>
      <c r="G2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 s="4">
        <v>0</v>
      </c>
      <c r="I240" s="25" cm="1">
        <f t="array" ref="I240">SUMPRODUCT((LEN(PROTEIN_stoich[[#This Row],[sequence]])-LEN(SUBSTITUTE(PROTEIN_stoich[[#This Row],[sequence]],{"A";"C";"D";"E";"F";"G";"H";"I";"K";"L";"M";"N";"P";"Q";"R";"S";"T";"V";"W";"Y"},""))),{72.08;104.14;115.08;129.11;148.17;58.05;138.14;114.16;130.18;114.16;132.2;115.1;98.12;129.13;158.19;88.08;102.1;100.13;187.21;164.17})/1000</f>
        <v>68.751809999999992</v>
      </c>
      <c r="J240" s="3" t="s">
        <v>4108</v>
      </c>
      <c r="K240" s="4" t="s">
        <v>12</v>
      </c>
      <c r="M240">
        <f>LEN(SUBSTITUTE(PROTEIN_stoich[[#This Row],[sequence]],"*",""))</f>
        <v>603</v>
      </c>
      <c r="O240" t="s">
        <v>16</v>
      </c>
      <c r="P240" t="str">
        <f>_xlfn.LET(_xlpm.id,PROTEIN_stoich[[#This Row],[uniprot]],HYPERLINK("https://www.uniprot.org/uniprotkb/"&amp;_xlpm.id&amp;"/entry",_xlpm.id))</f>
        <v>A0A2T0A768</v>
      </c>
      <c r="Q240" t="e">
        <f>_xlfn.XLOOKUP(PROTEIN_stoich[[#This Row],[uniprot]],[1]!UniprotIFO[Entry],[1]!UniprotIFO[Gene Ontology IDs],"")</f>
        <v>#REF!</v>
      </c>
      <c r="R240" t="e">
        <f>_xlfn.XLOOKUP(PROTEIN_stoich[[#This Row],[uniprot]],[1]!UniprotIFO[Entry],[1]!UniprotIFO[essential?],"")</f>
        <v>#REF!</v>
      </c>
      <c r="S240" t="e">
        <f>_xlfn.XLOOKUP(PROTEIN_stoich[[#This Row],[sequence]],[2]!Table1[sequence_without_asterisks],[2]!Table1[protein_stoich seq matches],"")</f>
        <v>#REF!</v>
      </c>
      <c r="T240" t="e">
        <f>_xlfn.XLOOKUP(PROTEIN_stoich[[#This Row],[uniprot]],[1]!UniprotIFO[Entry],[1]!UniprotIFO[protein_id in GSM model format],"")</f>
        <v>#REF!</v>
      </c>
    </row>
    <row r="241" spans="1:20" x14ac:dyDescent="0.2">
      <c r="A2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rt7041</v>
      </c>
      <c r="B241" s="3" t="s">
        <v>2760</v>
      </c>
      <c r="C241" t="s">
        <v>2760</v>
      </c>
      <c r="D241" t="s">
        <v>2761</v>
      </c>
      <c r="E241" t="s">
        <v>16</v>
      </c>
      <c r="G2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 s="4">
        <v>0</v>
      </c>
      <c r="I241" s="25" cm="1">
        <f t="array" ref="I241">SUMPRODUCT((LEN(PROTEIN_stoich[[#This Row],[sequence]])-LEN(SUBSTITUTE(PROTEIN_stoich[[#This Row],[sequence]],{"A";"C";"D";"E";"F";"G";"H";"I";"K";"L";"M";"N";"P";"Q";"R";"S";"T";"V";"W";"Y"},""))),{72.08;104.14;115.08;129.11;148.17;58.05;138.14;114.16;130.18;114.16;132.2;115.1;98.12;129.13;158.19;88.08;102.1;100.13;187.21;164.17})/1000</f>
        <v>33.239139999999999</v>
      </c>
      <c r="J241" s="3" t="s">
        <v>4107</v>
      </c>
      <c r="K241" s="4" t="s">
        <v>12</v>
      </c>
      <c r="M241">
        <f>LEN(SUBSTITUTE(PROTEIN_stoich[[#This Row],[sequence]],"*",""))</f>
        <v>300</v>
      </c>
      <c r="O241" t="s">
        <v>16</v>
      </c>
      <c r="P241" t="str">
        <f>_xlfn.LET(_xlpm.id,PROTEIN_stoich[[#This Row],[uniprot]],HYPERLINK("https://www.uniprot.org/uniprotkb/"&amp;_xlpm.id&amp;"/entry",_xlpm.id))</f>
        <v>A0A0K3CGF4</v>
      </c>
      <c r="Q241" t="e">
        <f>_xlfn.XLOOKUP(PROTEIN_stoich[[#This Row],[uniprot]],[1]!UniprotIFO[Entry],[1]!UniprotIFO[Gene Ontology IDs],"")</f>
        <v>#REF!</v>
      </c>
      <c r="R241" t="e">
        <f>_xlfn.XLOOKUP(PROTEIN_stoich[[#This Row],[uniprot]],[1]!UniprotIFO[Entry],[1]!UniprotIFO[essential?],"")</f>
        <v>#REF!</v>
      </c>
      <c r="S241" t="e">
        <f>_xlfn.XLOOKUP(PROTEIN_stoich[[#This Row],[sequence]],[2]!Table1[sequence_without_asterisks],[2]!Table1[protein_stoich seq matches],"")</f>
        <v>#REF!</v>
      </c>
      <c r="T241" t="e">
        <f>_xlfn.XLOOKUP(PROTEIN_stoich[[#This Row],[uniprot]],[1]!UniprotIFO[Entry],[1]!UniprotIFO[protein_id in GSM model format],"")</f>
        <v>#REF!</v>
      </c>
    </row>
    <row r="242" spans="1:20" x14ac:dyDescent="0.2">
      <c r="A2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rt7036</v>
      </c>
      <c r="B242" s="3" t="s">
        <v>2757</v>
      </c>
      <c r="C242" t="s">
        <v>585</v>
      </c>
      <c r="D242" t="s">
        <v>2758</v>
      </c>
      <c r="E242" t="s">
        <v>16</v>
      </c>
      <c r="G24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42" s="4" t="s">
        <v>2759</v>
      </c>
      <c r="I242" s="25" cm="1">
        <f t="array" ref="I242">SUMPRODUCT((LEN(PROTEIN_stoich[[#This Row],[sequence]])-LEN(SUBSTITUTE(PROTEIN_stoich[[#This Row],[sequence]],{"A";"C";"D";"E";"F";"G";"H";"I";"K";"L";"M";"N";"P";"Q";"R";"S";"T";"V";"W";"Y"},""))),{72.08;104.14;115.08;129.11;148.17;58.05;138.14;114.16;130.18;114.16;132.2;115.1;98.12;129.13;158.19;88.08;102.1;100.13;187.21;164.17})/1000</f>
        <v>44.287480000000009</v>
      </c>
      <c r="J242" s="3" t="s">
        <v>4106</v>
      </c>
      <c r="K242" s="4" t="s">
        <v>12</v>
      </c>
      <c r="M242">
        <f>LEN(SUBSTITUTE(PROTEIN_stoich[[#This Row],[sequence]],"*",""))</f>
        <v>404</v>
      </c>
      <c r="N242" t="s">
        <v>4809</v>
      </c>
      <c r="O242" t="s">
        <v>16</v>
      </c>
      <c r="P242" t="str">
        <f>_xlfn.LET(_xlpm.id,PROTEIN_stoich[[#This Row],[uniprot]],HYPERLINK("https://www.uniprot.org/uniprotkb/"&amp;_xlpm.id&amp;"/entry",_xlpm.id))</f>
        <v>A0A2T0A757</v>
      </c>
      <c r="Q242" t="e">
        <f>_xlfn.XLOOKUP(PROTEIN_stoich[[#This Row],[uniprot]],[1]!UniprotIFO[Entry],[1]!UniprotIFO[Gene Ontology IDs],"")</f>
        <v>#REF!</v>
      </c>
      <c r="R242" t="e">
        <f>_xlfn.XLOOKUP(PROTEIN_stoich[[#This Row],[uniprot]],[1]!UniprotIFO[Entry],[1]!UniprotIFO[essential?],"")</f>
        <v>#REF!</v>
      </c>
      <c r="S242" t="e">
        <f>_xlfn.XLOOKUP(PROTEIN_stoich[[#This Row],[sequence]],[2]!Table1[sequence_without_asterisks],[2]!Table1[protein_stoich seq matches],"")</f>
        <v>#REF!</v>
      </c>
      <c r="T242" t="e">
        <f>_xlfn.XLOOKUP(PROTEIN_stoich[[#This Row],[uniprot]],[1]!UniprotIFO[Entry],[1]!UniprotIFO[protein_id in GSM model format],"")</f>
        <v>#REF!</v>
      </c>
    </row>
    <row r="243" spans="1:20" x14ac:dyDescent="0.2">
      <c r="A2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rt7001_en</v>
      </c>
      <c r="B243" s="3" t="s">
        <v>2755</v>
      </c>
      <c r="C243" t="s">
        <v>574</v>
      </c>
      <c r="D243" t="s">
        <v>2756</v>
      </c>
      <c r="E243" t="s">
        <v>18</v>
      </c>
      <c r="G2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 s="4">
        <v>0</v>
      </c>
      <c r="I243" s="25" cm="1">
        <f t="array" ref="I243">SUMPRODUCT((LEN(PROTEIN_stoich[[#This Row],[sequence]])-LEN(SUBSTITUTE(PROTEIN_stoich[[#This Row],[sequence]],{"A";"C";"D";"E";"F";"G";"H";"I";"K";"L";"M";"N";"P";"Q";"R";"S";"T";"V";"W";"Y"},""))),{72.08;104.14;115.08;129.11;148.17;58.05;138.14;114.16;130.18;114.16;132.2;115.1;98.12;129.13;158.19;88.08;102.1;100.13;187.21;164.17})/1000</f>
        <v>62.512279999999997</v>
      </c>
      <c r="J243" s="3" t="s">
        <v>4105</v>
      </c>
      <c r="K243" s="4" t="s">
        <v>12</v>
      </c>
      <c r="M243">
        <f>LEN(SUBSTITUTE(PROTEIN_stoich[[#This Row],[sequence]],"*",""))</f>
        <v>564</v>
      </c>
      <c r="O243" t="s">
        <v>16</v>
      </c>
      <c r="P243" t="str">
        <f>_xlfn.LET(_xlpm.id,PROTEIN_stoich[[#This Row],[uniprot]],HYPERLINK("https://www.uniprot.org/uniprotkb/"&amp;_xlpm.id&amp;"/entry",_xlpm.id))</f>
        <v>A0A0K3CHB8</v>
      </c>
      <c r="Q243" t="e">
        <f>_xlfn.XLOOKUP(PROTEIN_stoich[[#This Row],[uniprot]],[1]!UniprotIFO[Entry],[1]!UniprotIFO[Gene Ontology IDs],"")</f>
        <v>#REF!</v>
      </c>
      <c r="R243" t="e">
        <f>_xlfn.XLOOKUP(PROTEIN_stoich[[#This Row],[uniprot]],[1]!UniprotIFO[Entry],[1]!UniprotIFO[essential?],"")</f>
        <v>#REF!</v>
      </c>
      <c r="S243" t="e">
        <f>_xlfn.XLOOKUP(PROTEIN_stoich[[#This Row],[sequence]],[2]!Table1[sequence_without_asterisks],[2]!Table1[protein_stoich seq matches],"")</f>
        <v>#REF!</v>
      </c>
      <c r="T243" t="e">
        <f>_xlfn.XLOOKUP(PROTEIN_stoich[[#This Row],[uniprot]],[1]!UniprotIFO[Entry],[1]!UniprotIFO[protein_id in GSM model format],"")</f>
        <v>#REF!</v>
      </c>
    </row>
    <row r="244" spans="1:20" x14ac:dyDescent="0.2">
      <c r="A2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rt7001_c</v>
      </c>
      <c r="B244" s="3" t="s">
        <v>2755</v>
      </c>
      <c r="C244" t="s">
        <v>574</v>
      </c>
      <c r="D244" t="s">
        <v>2756</v>
      </c>
      <c r="E244" t="s">
        <v>16</v>
      </c>
      <c r="G2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 s="4">
        <v>0</v>
      </c>
      <c r="I244" s="25" cm="1">
        <f t="array" ref="I244">SUMPRODUCT((LEN(PROTEIN_stoich[[#This Row],[sequence]])-LEN(SUBSTITUTE(PROTEIN_stoich[[#This Row],[sequence]],{"A";"C";"D";"E";"F";"G";"H";"I";"K";"L";"M";"N";"P";"Q";"R";"S";"T";"V";"W";"Y"},""))),{72.08;104.14;115.08;129.11;148.17;58.05;138.14;114.16;130.18;114.16;132.2;115.1;98.12;129.13;158.19;88.08;102.1;100.13;187.21;164.17})/1000</f>
        <v>62.512279999999997</v>
      </c>
      <c r="J244" s="3" t="s">
        <v>4105</v>
      </c>
      <c r="K244" s="4" t="s">
        <v>12</v>
      </c>
      <c r="M244">
        <f>LEN(SUBSTITUTE(PROTEIN_stoich[[#This Row],[sequence]],"*",""))</f>
        <v>564</v>
      </c>
      <c r="O244" t="s">
        <v>16</v>
      </c>
      <c r="P244" t="str">
        <f>_xlfn.LET(_xlpm.id,PROTEIN_stoich[[#This Row],[uniprot]],HYPERLINK("https://www.uniprot.org/uniprotkb/"&amp;_xlpm.id&amp;"/entry",_xlpm.id))</f>
        <v>A0A0K3CHB8</v>
      </c>
      <c r="Q244" t="e">
        <f>_xlfn.XLOOKUP(PROTEIN_stoich[[#This Row],[uniprot]],[1]!UniprotIFO[Entry],[1]!UniprotIFO[Gene Ontology IDs],"")</f>
        <v>#REF!</v>
      </c>
      <c r="R244" t="e">
        <f>_xlfn.XLOOKUP(PROTEIN_stoich[[#This Row],[uniprot]],[1]!UniprotIFO[Entry],[1]!UniprotIFO[essential?],"")</f>
        <v>#REF!</v>
      </c>
      <c r="S244" t="e">
        <f>_xlfn.XLOOKUP(PROTEIN_stoich[[#This Row],[sequence]],[2]!Table1[sequence_without_asterisks],[2]!Table1[protein_stoich seq matches],"")</f>
        <v>#REF!</v>
      </c>
      <c r="T244" t="e">
        <f>_xlfn.XLOOKUP(PROTEIN_stoich[[#This Row],[uniprot]],[1]!UniprotIFO[Entry],[1]!UniprotIFO[protein_id in GSM model format],"")</f>
        <v>#REF!</v>
      </c>
    </row>
    <row r="245" spans="1:20" x14ac:dyDescent="0.2">
      <c r="A2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rt6998</v>
      </c>
      <c r="B245" s="3" t="s">
        <v>2753</v>
      </c>
      <c r="C245" t="s">
        <v>60</v>
      </c>
      <c r="D245" t="s">
        <v>2754</v>
      </c>
      <c r="E245" t="s">
        <v>23</v>
      </c>
      <c r="G2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 s="4">
        <v>0</v>
      </c>
      <c r="I245" s="25" cm="1">
        <f t="array" ref="I245">SUMPRODUCT((LEN(PROTEIN_stoich[[#This Row],[sequence]])-LEN(SUBSTITUTE(PROTEIN_stoich[[#This Row],[sequence]],{"A";"C";"D";"E";"F";"G";"H";"I";"K";"L";"M";"N";"P";"Q";"R";"S";"T";"V";"W";"Y"},""))),{72.08;104.14;115.08;129.11;148.17;58.05;138.14;114.16;130.18;114.16;132.2;115.1;98.12;129.13;158.19;88.08;102.1;100.13;187.21;164.17})/1000</f>
        <v>108.65423</v>
      </c>
      <c r="J245" s="3" t="s">
        <v>4104</v>
      </c>
      <c r="K245" s="4" t="s">
        <v>12</v>
      </c>
      <c r="M245">
        <f>LEN(SUBSTITUTE(PROTEIN_stoich[[#This Row],[sequence]],"*",""))</f>
        <v>1010</v>
      </c>
      <c r="O245" t="s">
        <v>16</v>
      </c>
      <c r="P245" t="str">
        <f>_xlfn.LET(_xlpm.id,PROTEIN_stoich[[#This Row],[uniprot]],HYPERLINK("https://www.uniprot.org/uniprotkb/"&amp;_xlpm.id&amp;"/entry",_xlpm.id))</f>
        <v>A0A2T0A717</v>
      </c>
      <c r="Q245" t="e">
        <f>_xlfn.XLOOKUP(PROTEIN_stoich[[#This Row],[uniprot]],[1]!UniprotIFO[Entry],[1]!UniprotIFO[Gene Ontology IDs],"")</f>
        <v>#REF!</v>
      </c>
      <c r="R245" t="e">
        <f>_xlfn.XLOOKUP(PROTEIN_stoich[[#This Row],[uniprot]],[1]!UniprotIFO[Entry],[1]!UniprotIFO[essential?],"")</f>
        <v>#REF!</v>
      </c>
      <c r="S245" t="e">
        <f>_xlfn.XLOOKUP(PROTEIN_stoich[[#This Row],[sequence]],[2]!Table1[sequence_without_asterisks],[2]!Table1[protein_stoich seq matches],"")</f>
        <v>#REF!</v>
      </c>
      <c r="T245" t="e">
        <f>_xlfn.XLOOKUP(PROTEIN_stoich[[#This Row],[uniprot]],[1]!UniprotIFO[Entry],[1]!UniprotIFO[protein_id in GSM model format],"")</f>
        <v>#REF!</v>
      </c>
    </row>
    <row r="246" spans="1:20" x14ac:dyDescent="0.2">
      <c r="A2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rt6983</v>
      </c>
      <c r="B246" s="3" t="s">
        <v>2751</v>
      </c>
      <c r="C246" t="s">
        <v>124</v>
      </c>
      <c r="D246" t="s">
        <v>2752</v>
      </c>
      <c r="E246" t="s">
        <v>335</v>
      </c>
      <c r="G2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 s="4">
        <v>0</v>
      </c>
      <c r="I246" s="25" cm="1">
        <f t="array" ref="I246">SUMPRODUCT((LEN(PROTEIN_stoich[[#This Row],[sequence]])-LEN(SUBSTITUTE(PROTEIN_stoich[[#This Row],[sequence]],{"A";"C";"D";"E";"F";"G";"H";"I";"K";"L";"M";"N";"P";"Q";"R";"S";"T";"V";"W";"Y"},""))),{72.08;104.14;115.08;129.11;148.17;58.05;138.14;114.16;130.18;114.16;132.2;115.1;98.12;129.13;158.19;88.08;102.1;100.13;187.21;164.17})/1000</f>
        <v>68.597630000000009</v>
      </c>
      <c r="J246" s="3" t="s">
        <v>4103</v>
      </c>
      <c r="K246" s="4" t="s">
        <v>12</v>
      </c>
      <c r="M246">
        <f>LEN(SUBSTITUTE(PROTEIN_stoich[[#This Row],[sequence]],"*",""))</f>
        <v>616</v>
      </c>
      <c r="O246" t="s">
        <v>16</v>
      </c>
      <c r="P246" t="str">
        <f>_xlfn.LET(_xlpm.id,PROTEIN_stoich[[#This Row],[uniprot]],HYPERLINK("https://www.uniprot.org/uniprotkb/"&amp;_xlpm.id&amp;"/entry",_xlpm.id))</f>
        <v>A0A2T0A6Y5</v>
      </c>
      <c r="Q246" t="e">
        <f>_xlfn.XLOOKUP(PROTEIN_stoich[[#This Row],[uniprot]],[1]!UniprotIFO[Entry],[1]!UniprotIFO[Gene Ontology IDs],"")</f>
        <v>#REF!</v>
      </c>
      <c r="R246" t="e">
        <f>_xlfn.XLOOKUP(PROTEIN_stoich[[#This Row],[uniprot]],[1]!UniprotIFO[Entry],[1]!UniprotIFO[essential?],"")</f>
        <v>#REF!</v>
      </c>
      <c r="S246" t="e">
        <f>_xlfn.XLOOKUP(PROTEIN_stoich[[#This Row],[sequence]],[2]!Table1[sequence_without_asterisks],[2]!Table1[protein_stoich seq matches],"")</f>
        <v>#REF!</v>
      </c>
      <c r="T246" t="e">
        <f>_xlfn.XLOOKUP(PROTEIN_stoich[[#This Row],[uniprot]],[1]!UniprotIFO[Entry],[1]!UniprotIFO[protein_id in GSM model format],"")</f>
        <v>#REF!</v>
      </c>
    </row>
    <row r="247" spans="1:20" x14ac:dyDescent="0.2">
      <c r="A2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rt6980</v>
      </c>
      <c r="B247" s="3" t="s">
        <v>2749</v>
      </c>
      <c r="C247" t="s">
        <v>2749</v>
      </c>
      <c r="D247" t="s">
        <v>2750</v>
      </c>
      <c r="E247" t="s">
        <v>29</v>
      </c>
      <c r="G2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 s="4">
        <v>0</v>
      </c>
      <c r="I247" s="25" cm="1">
        <f t="array" ref="I247">SUMPRODUCT((LEN(PROTEIN_stoich[[#This Row],[sequence]])-LEN(SUBSTITUTE(PROTEIN_stoich[[#This Row],[sequence]],{"A";"C";"D";"E";"F";"G";"H";"I";"K";"L";"M";"N";"P";"Q";"R";"S";"T";"V";"W";"Y"},""))),{72.08;104.14;115.08;129.11;148.17;58.05;138.14;114.16;130.18;114.16;132.2;115.1;98.12;129.13;158.19;88.08;102.1;100.13;187.21;164.17})/1000</f>
        <v>56.714179999999999</v>
      </c>
      <c r="J247" s="3" t="s">
        <v>4102</v>
      </c>
      <c r="K247" s="4" t="s">
        <v>12</v>
      </c>
      <c r="M247">
        <f>LEN(SUBSTITUTE(PROTEIN_stoich[[#This Row],[sequence]],"*",""))</f>
        <v>514</v>
      </c>
      <c r="O247" t="s">
        <v>16</v>
      </c>
      <c r="P247" t="str">
        <f>_xlfn.LET(_xlpm.id,PROTEIN_stoich[[#This Row],[uniprot]],HYPERLINK("https://www.uniprot.org/uniprotkb/"&amp;_xlpm.id&amp;"/entry",_xlpm.id))</f>
        <v>A0A2T0A6X9</v>
      </c>
      <c r="Q247" t="e">
        <f>_xlfn.XLOOKUP(PROTEIN_stoich[[#This Row],[uniprot]],[1]!UniprotIFO[Entry],[1]!UniprotIFO[Gene Ontology IDs],"")</f>
        <v>#REF!</v>
      </c>
      <c r="R247" t="e">
        <f>_xlfn.XLOOKUP(PROTEIN_stoich[[#This Row],[uniprot]],[1]!UniprotIFO[Entry],[1]!UniprotIFO[essential?],"")</f>
        <v>#REF!</v>
      </c>
      <c r="S247" t="e">
        <f>_xlfn.XLOOKUP(PROTEIN_stoich[[#This Row],[sequence]],[2]!Table1[sequence_without_asterisks],[2]!Table1[protein_stoich seq matches],"")</f>
        <v>#REF!</v>
      </c>
      <c r="T247" t="e">
        <f>_xlfn.XLOOKUP(PROTEIN_stoich[[#This Row],[uniprot]],[1]!UniprotIFO[Entry],[1]!UniprotIFO[protein_id in GSM model format],"")</f>
        <v>#REF!</v>
      </c>
    </row>
    <row r="248" spans="1:20" x14ac:dyDescent="0.2">
      <c r="A2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rt6972_en</v>
      </c>
      <c r="B248" s="3" t="s">
        <v>2746</v>
      </c>
      <c r="C248" t="s">
        <v>2747</v>
      </c>
      <c r="D248" t="s">
        <v>2748</v>
      </c>
      <c r="E248" t="s">
        <v>18</v>
      </c>
      <c r="G2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 s="4">
        <v>0</v>
      </c>
      <c r="I248" s="25" cm="1">
        <f t="array" ref="I248">SUMPRODUCT((LEN(PROTEIN_stoich[[#This Row],[sequence]])-LEN(SUBSTITUTE(PROTEIN_stoich[[#This Row],[sequence]],{"A";"C";"D";"E";"F";"G";"H";"I";"K";"L";"M";"N";"P";"Q";"R";"S";"T";"V";"W";"Y"},""))),{72.08;104.14;115.08;129.11;148.17;58.05;138.14;114.16;130.18;114.16;132.2;115.1;98.12;129.13;158.19;88.08;102.1;100.13;187.21;164.17})/1000</f>
        <v>127.41561</v>
      </c>
      <c r="J248" s="3" t="s">
        <v>4101</v>
      </c>
      <c r="K248" s="4" t="s">
        <v>12</v>
      </c>
      <c r="M248">
        <f>LEN(SUBSTITUTE(PROTEIN_stoich[[#This Row],[sequence]],"*",""))</f>
        <v>1153</v>
      </c>
      <c r="O248" t="s">
        <v>16</v>
      </c>
      <c r="P248" t="str">
        <f>_xlfn.LET(_xlpm.id,PROTEIN_stoich[[#This Row],[uniprot]],HYPERLINK("https://www.uniprot.org/uniprotkb/"&amp;_xlpm.id&amp;"/entry",_xlpm.id))</f>
        <v>A0A2T0A6Y6</v>
      </c>
      <c r="Q248" t="e">
        <f>_xlfn.XLOOKUP(PROTEIN_stoich[[#This Row],[uniprot]],[1]!UniprotIFO[Entry],[1]!UniprotIFO[Gene Ontology IDs],"")</f>
        <v>#REF!</v>
      </c>
      <c r="R248" t="e">
        <f>_xlfn.XLOOKUP(PROTEIN_stoich[[#This Row],[uniprot]],[1]!UniprotIFO[Entry],[1]!UniprotIFO[essential?],"")</f>
        <v>#REF!</v>
      </c>
      <c r="S248" t="e">
        <f>_xlfn.XLOOKUP(PROTEIN_stoich[[#This Row],[sequence]],[2]!Table1[sequence_without_asterisks],[2]!Table1[protein_stoich seq matches],"")</f>
        <v>#REF!</v>
      </c>
      <c r="T248" t="e">
        <f>_xlfn.XLOOKUP(PROTEIN_stoich[[#This Row],[uniprot]],[1]!UniprotIFO[Entry],[1]!UniprotIFO[protein_id in GSM model format],"")</f>
        <v>#REF!</v>
      </c>
    </row>
    <row r="249" spans="1:20" x14ac:dyDescent="0.2">
      <c r="A2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rt6972_c</v>
      </c>
      <c r="B249" s="3" t="s">
        <v>2746</v>
      </c>
      <c r="C249" t="s">
        <v>2747</v>
      </c>
      <c r="D249" t="s">
        <v>2748</v>
      </c>
      <c r="E249" t="s">
        <v>16</v>
      </c>
      <c r="G2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 s="4">
        <v>0</v>
      </c>
      <c r="I249" s="25" cm="1">
        <f t="array" ref="I249">SUMPRODUCT((LEN(PROTEIN_stoich[[#This Row],[sequence]])-LEN(SUBSTITUTE(PROTEIN_stoich[[#This Row],[sequence]],{"A";"C";"D";"E";"F";"G";"H";"I";"K";"L";"M";"N";"P";"Q";"R";"S";"T";"V";"W";"Y"},""))),{72.08;104.14;115.08;129.11;148.17;58.05;138.14;114.16;130.18;114.16;132.2;115.1;98.12;129.13;158.19;88.08;102.1;100.13;187.21;164.17})/1000</f>
        <v>127.41561</v>
      </c>
      <c r="J249" s="3" t="s">
        <v>4101</v>
      </c>
      <c r="K249" s="4" t="s">
        <v>12</v>
      </c>
      <c r="M249">
        <f>LEN(SUBSTITUTE(PROTEIN_stoich[[#This Row],[sequence]],"*",""))</f>
        <v>1153</v>
      </c>
      <c r="O249" t="s">
        <v>16</v>
      </c>
      <c r="P249" t="str">
        <f>_xlfn.LET(_xlpm.id,PROTEIN_stoich[[#This Row],[uniprot]],HYPERLINK("https://www.uniprot.org/uniprotkb/"&amp;_xlpm.id&amp;"/entry",_xlpm.id))</f>
        <v>A0A2T0A6Y6</v>
      </c>
      <c r="Q249" t="e">
        <f>_xlfn.XLOOKUP(PROTEIN_stoich[[#This Row],[uniprot]],[1]!UniprotIFO[Entry],[1]!UniprotIFO[Gene Ontology IDs],"")</f>
        <v>#REF!</v>
      </c>
      <c r="R249" t="e">
        <f>_xlfn.XLOOKUP(PROTEIN_stoich[[#This Row],[uniprot]],[1]!UniprotIFO[Entry],[1]!UniprotIFO[essential?],"")</f>
        <v>#REF!</v>
      </c>
      <c r="S249" t="e">
        <f>_xlfn.XLOOKUP(PROTEIN_stoich[[#This Row],[sequence]],[2]!Table1[sequence_without_asterisks],[2]!Table1[protein_stoich seq matches],"")</f>
        <v>#REF!</v>
      </c>
      <c r="T249" t="e">
        <f>_xlfn.XLOOKUP(PROTEIN_stoich[[#This Row],[uniprot]],[1]!UniprotIFO[Entry],[1]!UniprotIFO[protein_id in GSM model format],"")</f>
        <v>#REF!</v>
      </c>
    </row>
    <row r="250" spans="1:20" x14ac:dyDescent="0.2">
      <c r="A2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rt6971_x</v>
      </c>
      <c r="B250" s="3" t="s">
        <v>2744</v>
      </c>
      <c r="C250" t="s">
        <v>286</v>
      </c>
      <c r="D250" t="s">
        <v>2745</v>
      </c>
      <c r="E250" t="s">
        <v>98</v>
      </c>
      <c r="G2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 s="4">
        <v>0</v>
      </c>
      <c r="I250" s="25" cm="1">
        <f t="array" ref="I250">SUMPRODUCT((LEN(PROTEIN_stoich[[#This Row],[sequence]])-LEN(SUBSTITUTE(PROTEIN_stoich[[#This Row],[sequence]],{"A";"C";"D";"E";"F";"G";"H";"I";"K";"L";"M";"N";"P";"Q";"R";"S";"T";"V";"W";"Y"},""))),{72.08;104.14;115.08;129.11;148.17;58.05;138.14;114.16;130.18;114.16;132.2;115.1;98.12;129.13;158.19;88.08;102.1;100.13;187.21;164.17})/1000</f>
        <v>18.019339999999996</v>
      </c>
      <c r="J250" s="3" t="s">
        <v>4100</v>
      </c>
      <c r="K250" s="4" t="s">
        <v>12</v>
      </c>
      <c r="M250">
        <f>LEN(SUBSTITUTE(PROTEIN_stoich[[#This Row],[sequence]],"*",""))</f>
        <v>163</v>
      </c>
      <c r="O250" t="s">
        <v>16</v>
      </c>
      <c r="P250" t="str">
        <f>_xlfn.LET(_xlpm.id,PROTEIN_stoich[[#This Row],[uniprot]],HYPERLINK("https://www.uniprot.org/uniprotkb/"&amp;_xlpm.id&amp;"/entry",_xlpm.id))</f>
        <v>A0A0K3CGB0</v>
      </c>
      <c r="Q250" t="e">
        <f>_xlfn.XLOOKUP(PROTEIN_stoich[[#This Row],[uniprot]],[1]!UniprotIFO[Entry],[1]!UniprotIFO[Gene Ontology IDs],"")</f>
        <v>#REF!</v>
      </c>
      <c r="R250" t="e">
        <f>_xlfn.XLOOKUP(PROTEIN_stoich[[#This Row],[uniprot]],[1]!UniprotIFO[Entry],[1]!UniprotIFO[essential?],"")</f>
        <v>#REF!</v>
      </c>
      <c r="S250" t="e">
        <f>_xlfn.XLOOKUP(PROTEIN_stoich[[#This Row],[sequence]],[2]!Table1[sequence_without_asterisks],[2]!Table1[protein_stoich seq matches],"")</f>
        <v>#REF!</v>
      </c>
      <c r="T250" t="e">
        <f>_xlfn.XLOOKUP(PROTEIN_stoich[[#This Row],[uniprot]],[1]!UniprotIFO[Entry],[1]!UniprotIFO[protein_id in GSM model format],"")</f>
        <v>#REF!</v>
      </c>
    </row>
    <row r="251" spans="1:20" x14ac:dyDescent="0.2">
      <c r="A2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rt6971_n</v>
      </c>
      <c r="B251" s="3" t="s">
        <v>2744</v>
      </c>
      <c r="C251" t="s">
        <v>286</v>
      </c>
      <c r="D251" t="s">
        <v>2745</v>
      </c>
      <c r="E251" t="s">
        <v>53</v>
      </c>
      <c r="G2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 s="4">
        <v>0</v>
      </c>
      <c r="I251" s="25" cm="1">
        <f t="array" ref="I251">SUMPRODUCT((LEN(PROTEIN_stoich[[#This Row],[sequence]])-LEN(SUBSTITUTE(PROTEIN_stoich[[#This Row],[sequence]],{"A";"C";"D";"E";"F";"G";"H";"I";"K";"L";"M";"N";"P";"Q";"R";"S";"T";"V";"W";"Y"},""))),{72.08;104.14;115.08;129.11;148.17;58.05;138.14;114.16;130.18;114.16;132.2;115.1;98.12;129.13;158.19;88.08;102.1;100.13;187.21;164.17})/1000</f>
        <v>18.019339999999996</v>
      </c>
      <c r="J251" s="3" t="s">
        <v>4100</v>
      </c>
      <c r="K251" s="4" t="s">
        <v>12</v>
      </c>
      <c r="M251">
        <f>LEN(SUBSTITUTE(PROTEIN_stoich[[#This Row],[sequence]],"*",""))</f>
        <v>163</v>
      </c>
      <c r="O251" t="s">
        <v>16</v>
      </c>
      <c r="P251" t="str">
        <f>_xlfn.LET(_xlpm.id,PROTEIN_stoich[[#This Row],[uniprot]],HYPERLINK("https://www.uniprot.org/uniprotkb/"&amp;_xlpm.id&amp;"/entry",_xlpm.id))</f>
        <v>A0A0K3CGB0</v>
      </c>
      <c r="Q251" t="e">
        <f>_xlfn.XLOOKUP(PROTEIN_stoich[[#This Row],[uniprot]],[1]!UniprotIFO[Entry],[1]!UniprotIFO[Gene Ontology IDs],"")</f>
        <v>#REF!</v>
      </c>
      <c r="R251" t="e">
        <f>_xlfn.XLOOKUP(PROTEIN_stoich[[#This Row],[uniprot]],[1]!UniprotIFO[Entry],[1]!UniprotIFO[essential?],"")</f>
        <v>#REF!</v>
      </c>
      <c r="S251" t="e">
        <f>_xlfn.XLOOKUP(PROTEIN_stoich[[#This Row],[sequence]],[2]!Table1[sequence_without_asterisks],[2]!Table1[protein_stoich seq matches],"")</f>
        <v>#REF!</v>
      </c>
      <c r="T251" t="e">
        <f>_xlfn.XLOOKUP(PROTEIN_stoich[[#This Row],[uniprot]],[1]!UniprotIFO[Entry],[1]!UniprotIFO[protein_id in GSM model format],"")</f>
        <v>#REF!</v>
      </c>
    </row>
    <row r="252" spans="1:20" x14ac:dyDescent="0.2">
      <c r="A2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rt6971_c</v>
      </c>
      <c r="B252" s="3" t="s">
        <v>2744</v>
      </c>
      <c r="C252" t="s">
        <v>286</v>
      </c>
      <c r="D252" t="s">
        <v>2745</v>
      </c>
      <c r="E252" t="s">
        <v>16</v>
      </c>
      <c r="G2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 s="4">
        <v>0</v>
      </c>
      <c r="I252" s="25" cm="1">
        <f t="array" ref="I252">SUMPRODUCT((LEN(PROTEIN_stoich[[#This Row],[sequence]])-LEN(SUBSTITUTE(PROTEIN_stoich[[#This Row],[sequence]],{"A";"C";"D";"E";"F";"G";"H";"I";"K";"L";"M";"N";"P";"Q";"R";"S";"T";"V";"W";"Y"},""))),{72.08;104.14;115.08;129.11;148.17;58.05;138.14;114.16;130.18;114.16;132.2;115.1;98.12;129.13;158.19;88.08;102.1;100.13;187.21;164.17})/1000</f>
        <v>18.019339999999996</v>
      </c>
      <c r="J252" s="3" t="s">
        <v>4100</v>
      </c>
      <c r="K252" s="4" t="s">
        <v>12</v>
      </c>
      <c r="M252">
        <f>LEN(SUBSTITUTE(PROTEIN_stoich[[#This Row],[sequence]],"*",""))</f>
        <v>163</v>
      </c>
      <c r="O252" t="s">
        <v>16</v>
      </c>
      <c r="P252" t="str">
        <f>_xlfn.LET(_xlpm.id,PROTEIN_stoich[[#This Row],[uniprot]],HYPERLINK("https://www.uniprot.org/uniprotkb/"&amp;_xlpm.id&amp;"/entry",_xlpm.id))</f>
        <v>A0A0K3CGB0</v>
      </c>
      <c r="Q252" t="e">
        <f>_xlfn.XLOOKUP(PROTEIN_stoich[[#This Row],[uniprot]],[1]!UniprotIFO[Entry],[1]!UniprotIFO[Gene Ontology IDs],"")</f>
        <v>#REF!</v>
      </c>
      <c r="R252" t="e">
        <f>_xlfn.XLOOKUP(PROTEIN_stoich[[#This Row],[uniprot]],[1]!UniprotIFO[Entry],[1]!UniprotIFO[essential?],"")</f>
        <v>#REF!</v>
      </c>
      <c r="S252" t="e">
        <f>_xlfn.XLOOKUP(PROTEIN_stoich[[#This Row],[sequence]],[2]!Table1[sequence_without_asterisks],[2]!Table1[protein_stoich seq matches],"")</f>
        <v>#REF!</v>
      </c>
      <c r="T252" t="e">
        <f>_xlfn.XLOOKUP(PROTEIN_stoich[[#This Row],[uniprot]],[1]!UniprotIFO[Entry],[1]!UniprotIFO[protein_id in GSM model format],"")</f>
        <v>#REF!</v>
      </c>
    </row>
    <row r="253" spans="1:20" x14ac:dyDescent="0.2">
      <c r="A2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rt6960</v>
      </c>
      <c r="B253" s="3" t="s">
        <v>2742</v>
      </c>
      <c r="C253" t="s">
        <v>676</v>
      </c>
      <c r="D253" t="s">
        <v>2743</v>
      </c>
      <c r="E253" t="s">
        <v>16</v>
      </c>
      <c r="G2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 s="4">
        <v>0</v>
      </c>
      <c r="I253" s="25" cm="1">
        <f t="array" ref="I253">SUMPRODUCT((LEN(PROTEIN_stoich[[#This Row],[sequence]])-LEN(SUBSTITUTE(PROTEIN_stoich[[#This Row],[sequence]],{"A";"C";"D";"E";"F";"G";"H";"I";"K";"L";"M";"N";"P";"Q";"R";"S";"T";"V";"W";"Y"},""))),{72.08;104.14;115.08;129.11;148.17;58.05;138.14;114.16;130.18;114.16;132.2;115.1;98.12;129.13;158.19;88.08;102.1;100.13;187.21;164.17})/1000</f>
        <v>83.327969999999993</v>
      </c>
      <c r="J253" s="3" t="s">
        <v>4099</v>
      </c>
      <c r="K253" s="4" t="s">
        <v>12</v>
      </c>
      <c r="M253">
        <f>LEN(SUBSTITUTE(PROTEIN_stoich[[#This Row],[sequence]],"*",""))</f>
        <v>753</v>
      </c>
      <c r="O253" t="s">
        <v>16</v>
      </c>
      <c r="P253" t="str">
        <f>_xlfn.LET(_xlpm.id,PROTEIN_stoich[[#This Row],[uniprot]],HYPERLINK("https://www.uniprot.org/uniprotkb/"&amp;_xlpm.id&amp;"/entry",_xlpm.id))</f>
        <v>A0A2T0A6W1</v>
      </c>
      <c r="Q253" t="e">
        <f>_xlfn.XLOOKUP(PROTEIN_stoich[[#This Row],[uniprot]],[1]!UniprotIFO[Entry],[1]!UniprotIFO[Gene Ontology IDs],"")</f>
        <v>#REF!</v>
      </c>
      <c r="R253" t="e">
        <f>_xlfn.XLOOKUP(PROTEIN_stoich[[#This Row],[uniprot]],[1]!UniprotIFO[Entry],[1]!UniprotIFO[essential?],"")</f>
        <v>#REF!</v>
      </c>
      <c r="S253" t="e">
        <f>_xlfn.XLOOKUP(PROTEIN_stoich[[#This Row],[sequence]],[2]!Table1[sequence_without_asterisks],[2]!Table1[protein_stoich seq matches],"")</f>
        <v>#REF!</v>
      </c>
      <c r="T253" t="e">
        <f>_xlfn.XLOOKUP(PROTEIN_stoich[[#This Row],[uniprot]],[1]!UniprotIFO[Entry],[1]!UniprotIFO[protein_id in GSM model format],"")</f>
        <v>#REF!</v>
      </c>
    </row>
    <row r="254" spans="1:20" x14ac:dyDescent="0.2">
      <c r="A2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rt6946</v>
      </c>
      <c r="B254" s="3" t="s">
        <v>2740</v>
      </c>
      <c r="C254" t="s">
        <v>160</v>
      </c>
      <c r="D254" t="s">
        <v>2741</v>
      </c>
      <c r="E254" t="s">
        <v>140</v>
      </c>
      <c r="G2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 s="4">
        <v>0</v>
      </c>
      <c r="I254" s="25" cm="1">
        <f t="array" ref="I254">SUMPRODUCT((LEN(PROTEIN_stoich[[#This Row],[sequence]])-LEN(SUBSTITUTE(PROTEIN_stoich[[#This Row],[sequence]],{"A";"C";"D";"E";"F";"G";"H";"I";"K";"L";"M";"N";"P";"Q";"R";"S";"T";"V";"W";"Y"},""))),{72.08;104.14;115.08;129.11;148.17;58.05;138.14;114.16;130.18;114.16;132.2;115.1;98.12;129.13;158.19;88.08;102.1;100.13;187.21;164.17})/1000</f>
        <v>41.11318</v>
      </c>
      <c r="J254" s="3" t="s">
        <v>4098</v>
      </c>
      <c r="K254" s="4" t="s">
        <v>12</v>
      </c>
      <c r="M254">
        <f>LEN(SUBSTITUTE(PROTEIN_stoich[[#This Row],[sequence]],"*",""))</f>
        <v>357</v>
      </c>
      <c r="O254" t="s">
        <v>16</v>
      </c>
      <c r="P254" t="str">
        <f>_xlfn.LET(_xlpm.id,PROTEIN_stoich[[#This Row],[uniprot]],HYPERLINK("https://www.uniprot.org/uniprotkb/"&amp;_xlpm.id&amp;"/entry",_xlpm.id))</f>
        <v>A0A0K3CDY7</v>
      </c>
      <c r="Q254" t="e">
        <f>_xlfn.XLOOKUP(PROTEIN_stoich[[#This Row],[uniprot]],[1]!UniprotIFO[Entry],[1]!UniprotIFO[Gene Ontology IDs],"")</f>
        <v>#REF!</v>
      </c>
      <c r="R254" t="e">
        <f>_xlfn.XLOOKUP(PROTEIN_stoich[[#This Row],[uniprot]],[1]!UniprotIFO[Entry],[1]!UniprotIFO[essential?],"")</f>
        <v>#REF!</v>
      </c>
      <c r="S254" t="e">
        <f>_xlfn.XLOOKUP(PROTEIN_stoich[[#This Row],[sequence]],[2]!Table1[sequence_without_asterisks],[2]!Table1[protein_stoich seq matches],"")</f>
        <v>#REF!</v>
      </c>
      <c r="T254" t="e">
        <f>_xlfn.XLOOKUP(PROTEIN_stoich[[#This Row],[uniprot]],[1]!UniprotIFO[Entry],[1]!UniprotIFO[protein_id in GSM model format],"")</f>
        <v>#REF!</v>
      </c>
    </row>
    <row r="255" spans="1:20" x14ac:dyDescent="0.2">
      <c r="A2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rt6941</v>
      </c>
      <c r="B255" s="3" t="s">
        <v>2737</v>
      </c>
      <c r="C255" t="s">
        <v>2738</v>
      </c>
      <c r="D255" t="s">
        <v>2739</v>
      </c>
      <c r="E255" t="s">
        <v>335</v>
      </c>
      <c r="G2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 s="4">
        <v>0</v>
      </c>
      <c r="I255" s="25" cm="1">
        <f t="array" ref="I255">SUMPRODUCT((LEN(PROTEIN_stoich[[#This Row],[sequence]])-LEN(SUBSTITUTE(PROTEIN_stoich[[#This Row],[sequence]],{"A";"C";"D";"E";"F";"G";"H";"I";"K";"L";"M";"N";"P";"Q";"R";"S";"T";"V";"W";"Y"},""))),{72.08;104.14;115.08;129.11;148.17;58.05;138.14;114.16;130.18;114.16;132.2;115.1;98.12;129.13;158.19;88.08;102.1;100.13;187.21;164.17})/1000</f>
        <v>98.04822999999999</v>
      </c>
      <c r="J255" s="3" t="s">
        <v>4097</v>
      </c>
      <c r="K255" s="4" t="s">
        <v>12</v>
      </c>
      <c r="M255">
        <f>LEN(SUBSTITUTE(PROTEIN_stoich[[#This Row],[sequence]],"*",""))</f>
        <v>868</v>
      </c>
      <c r="O255" t="s">
        <v>16</v>
      </c>
      <c r="P255" t="str">
        <f>_xlfn.LET(_xlpm.id,PROTEIN_stoich[[#This Row],[uniprot]],HYPERLINK("https://www.uniprot.org/uniprotkb/"&amp;_xlpm.id&amp;"/entry",_xlpm.id))</f>
        <v>A0A2T0A6V0</v>
      </c>
      <c r="Q255" t="e">
        <f>_xlfn.XLOOKUP(PROTEIN_stoich[[#This Row],[uniprot]],[1]!UniprotIFO[Entry],[1]!UniprotIFO[Gene Ontology IDs],"")</f>
        <v>#REF!</v>
      </c>
      <c r="R255" t="e">
        <f>_xlfn.XLOOKUP(PROTEIN_stoich[[#This Row],[uniprot]],[1]!UniprotIFO[Entry],[1]!UniprotIFO[essential?],"")</f>
        <v>#REF!</v>
      </c>
      <c r="S255" t="e">
        <f>_xlfn.XLOOKUP(PROTEIN_stoich[[#This Row],[sequence]],[2]!Table1[sequence_without_asterisks],[2]!Table1[protein_stoich seq matches],"")</f>
        <v>#REF!</v>
      </c>
      <c r="T255" t="e">
        <f>_xlfn.XLOOKUP(PROTEIN_stoich[[#This Row],[uniprot]],[1]!UniprotIFO[Entry],[1]!UniprotIFO[protein_id in GSM model format],"")</f>
        <v>#REF!</v>
      </c>
    </row>
    <row r="256" spans="1:20" x14ac:dyDescent="0.2">
      <c r="A2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rt6937</v>
      </c>
      <c r="B256" s="3" t="s">
        <v>2734</v>
      </c>
      <c r="C256" t="s">
        <v>154</v>
      </c>
      <c r="D256" t="s">
        <v>2735</v>
      </c>
      <c r="E256" t="s">
        <v>98</v>
      </c>
      <c r="G256"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256" s="4" t="s">
        <v>2736</v>
      </c>
      <c r="I256" s="25" cm="1">
        <f t="array" ref="I256">SUMPRODUCT((LEN(PROTEIN_stoich[[#This Row],[sequence]])-LEN(SUBSTITUTE(PROTEIN_stoich[[#This Row],[sequence]],{"A";"C";"D";"E";"F";"G";"H";"I";"K";"L";"M";"N";"P";"Q";"R";"S";"T";"V";"W";"Y"},""))),{72.08;104.14;115.08;129.11;148.17;58.05;138.14;114.16;130.18;114.16;132.2;115.1;98.12;129.13;158.19;88.08;102.1;100.13;187.21;164.17})/1000</f>
        <v>66.690180000000012</v>
      </c>
      <c r="J256" s="3" t="s">
        <v>4096</v>
      </c>
      <c r="K256" s="4" t="s">
        <v>12</v>
      </c>
      <c r="M256">
        <f>LEN(SUBSTITUTE(PROTEIN_stoich[[#This Row],[sequence]],"*",""))</f>
        <v>591</v>
      </c>
      <c r="N256" t="s">
        <v>4815</v>
      </c>
      <c r="O256" t="s">
        <v>16</v>
      </c>
      <c r="P256" t="str">
        <f>_xlfn.LET(_xlpm.id,PROTEIN_stoich[[#This Row],[uniprot]],HYPERLINK("https://www.uniprot.org/uniprotkb/"&amp;_xlpm.id&amp;"/entry",_xlpm.id))</f>
        <v>A0A2T0A6U0</v>
      </c>
      <c r="Q256" t="e">
        <f>_xlfn.XLOOKUP(PROTEIN_stoich[[#This Row],[uniprot]],[1]!UniprotIFO[Entry],[1]!UniprotIFO[Gene Ontology IDs],"")</f>
        <v>#REF!</v>
      </c>
      <c r="R256" t="e">
        <f>_xlfn.XLOOKUP(PROTEIN_stoich[[#This Row],[uniprot]],[1]!UniprotIFO[Entry],[1]!UniprotIFO[essential?],"")</f>
        <v>#REF!</v>
      </c>
      <c r="S256" t="e">
        <f>_xlfn.XLOOKUP(PROTEIN_stoich[[#This Row],[sequence]],[2]!Table1[sequence_without_asterisks],[2]!Table1[protein_stoich seq matches],"")</f>
        <v>#REF!</v>
      </c>
      <c r="T256" t="e">
        <f>_xlfn.XLOOKUP(PROTEIN_stoich[[#This Row],[uniprot]],[1]!UniprotIFO[Entry],[1]!UniprotIFO[protein_id in GSM model format],"")</f>
        <v>#REF!</v>
      </c>
    </row>
    <row r="257" spans="1:20" x14ac:dyDescent="0.2">
      <c r="A2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rt6932</v>
      </c>
      <c r="B257" s="3" t="s">
        <v>2731</v>
      </c>
      <c r="C257" t="s">
        <v>518</v>
      </c>
      <c r="D257" t="s">
        <v>2732</v>
      </c>
      <c r="E257" t="s">
        <v>16</v>
      </c>
      <c r="G257"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57" s="4" t="s">
        <v>2733</v>
      </c>
      <c r="I257" s="25" cm="1">
        <f t="array" ref="I257">SUMPRODUCT((LEN(PROTEIN_stoich[[#This Row],[sequence]])-LEN(SUBSTITUTE(PROTEIN_stoich[[#This Row],[sequence]],{"A";"C";"D";"E";"F";"G";"H";"I";"K";"L";"M";"N";"P";"Q";"R";"S";"T";"V";"W";"Y"},""))),{72.08;104.14;115.08;129.11;148.17;58.05;138.14;114.16;130.18;114.16;132.2;115.1;98.12;129.13;158.19;88.08;102.1;100.13;187.21;164.17})/1000</f>
        <v>61.731909999999999</v>
      </c>
      <c r="J257" s="3" t="s">
        <v>4095</v>
      </c>
      <c r="K257" s="4" t="s">
        <v>12</v>
      </c>
      <c r="M257">
        <f>LEN(SUBSTITUTE(PROTEIN_stoich[[#This Row],[sequence]],"*",""))</f>
        <v>566</v>
      </c>
      <c r="N257" t="s">
        <v>4800</v>
      </c>
      <c r="O257" t="s">
        <v>16</v>
      </c>
      <c r="P257" t="str">
        <f>_xlfn.LET(_xlpm.id,PROTEIN_stoich[[#This Row],[uniprot]],HYPERLINK("https://www.uniprot.org/uniprotkb/"&amp;_xlpm.id&amp;"/entry",_xlpm.id))</f>
        <v>A0A0K3CG77</v>
      </c>
      <c r="Q257" t="e">
        <f>_xlfn.XLOOKUP(PROTEIN_stoich[[#This Row],[uniprot]],[1]!UniprotIFO[Entry],[1]!UniprotIFO[Gene Ontology IDs],"")</f>
        <v>#REF!</v>
      </c>
      <c r="R257" t="e">
        <f>_xlfn.XLOOKUP(PROTEIN_stoich[[#This Row],[uniprot]],[1]!UniprotIFO[Entry],[1]!UniprotIFO[essential?],"")</f>
        <v>#REF!</v>
      </c>
      <c r="S257" t="e">
        <f>_xlfn.XLOOKUP(PROTEIN_stoich[[#This Row],[sequence]],[2]!Table1[sequence_without_asterisks],[2]!Table1[protein_stoich seq matches],"")</f>
        <v>#REF!</v>
      </c>
      <c r="T257" t="e">
        <f>_xlfn.XLOOKUP(PROTEIN_stoich[[#This Row],[uniprot]],[1]!UniprotIFO[Entry],[1]!UniprotIFO[protein_id in GSM model format],"")</f>
        <v>#REF!</v>
      </c>
    </row>
    <row r="258" spans="1:20" x14ac:dyDescent="0.2">
      <c r="A2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rt6915</v>
      </c>
      <c r="B258" s="3" t="s">
        <v>2729</v>
      </c>
      <c r="C258" t="s">
        <v>2729</v>
      </c>
      <c r="D258" t="s">
        <v>2730</v>
      </c>
      <c r="E258" t="s">
        <v>16</v>
      </c>
      <c r="G2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 s="4">
        <v>0</v>
      </c>
      <c r="I258" s="25" cm="1">
        <f t="array" ref="I258">SUMPRODUCT((LEN(PROTEIN_stoich[[#This Row],[sequence]])-LEN(SUBSTITUTE(PROTEIN_stoich[[#This Row],[sequence]],{"A";"C";"D";"E";"F";"G";"H";"I";"K";"L";"M";"N";"P";"Q";"R";"S";"T";"V";"W";"Y"},""))),{72.08;104.14;115.08;129.11;148.17;58.05;138.14;114.16;130.18;114.16;132.2;115.1;98.12;129.13;158.19;88.08;102.1;100.13;187.21;164.17})/1000</f>
        <v>62.37216999999999</v>
      </c>
      <c r="J258" s="3" t="s">
        <v>4094</v>
      </c>
      <c r="K258" s="4" t="s">
        <v>12</v>
      </c>
      <c r="M258">
        <f>LEN(SUBSTITUTE(PROTEIN_stoich[[#This Row],[sequence]],"*",""))</f>
        <v>553</v>
      </c>
      <c r="O258" t="s">
        <v>16</v>
      </c>
      <c r="P258" t="str">
        <f>_xlfn.LET(_xlpm.id,PROTEIN_stoich[[#This Row],[uniprot]],HYPERLINK("https://www.uniprot.org/uniprotkb/"&amp;_xlpm.id&amp;"/entry",_xlpm.id))</f>
        <v>A0A0K3CDW7</v>
      </c>
      <c r="Q258" t="e">
        <f>_xlfn.XLOOKUP(PROTEIN_stoich[[#This Row],[uniprot]],[1]!UniprotIFO[Entry],[1]!UniprotIFO[Gene Ontology IDs],"")</f>
        <v>#REF!</v>
      </c>
      <c r="R258" t="e">
        <f>_xlfn.XLOOKUP(PROTEIN_stoich[[#This Row],[uniprot]],[1]!UniprotIFO[Entry],[1]!UniprotIFO[essential?],"")</f>
        <v>#REF!</v>
      </c>
      <c r="S258" t="e">
        <f>_xlfn.XLOOKUP(PROTEIN_stoich[[#This Row],[sequence]],[2]!Table1[sequence_without_asterisks],[2]!Table1[protein_stoich seq matches],"")</f>
        <v>#REF!</v>
      </c>
      <c r="T258" t="e">
        <f>_xlfn.XLOOKUP(PROTEIN_stoich[[#This Row],[uniprot]],[1]!UniprotIFO[Entry],[1]!UniprotIFO[protein_id in GSM model format],"")</f>
        <v>#REF!</v>
      </c>
    </row>
    <row r="259" spans="1:20" x14ac:dyDescent="0.2">
      <c r="A2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rt6908</v>
      </c>
      <c r="B259" s="3" t="s">
        <v>2726</v>
      </c>
      <c r="C259" t="s">
        <v>2727</v>
      </c>
      <c r="D259" t="s">
        <v>2728</v>
      </c>
      <c r="E259" t="s">
        <v>98</v>
      </c>
      <c r="G2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 s="4">
        <v>0</v>
      </c>
      <c r="I259" s="25" cm="1">
        <f t="array" ref="I259">SUMPRODUCT((LEN(PROTEIN_stoich[[#This Row],[sequence]])-LEN(SUBSTITUTE(PROTEIN_stoich[[#This Row],[sequence]],{"A";"C";"D";"E";"F";"G";"H";"I";"K";"L";"M";"N";"P";"Q";"R";"S";"T";"V";"W";"Y"},""))),{72.08;104.14;115.08;129.11;148.17;58.05;138.14;114.16;130.18;114.16;132.2;115.1;98.12;129.13;158.19;88.08;102.1;100.13;187.21;164.17})/1000</f>
        <v>74.353850000000008</v>
      </c>
      <c r="J259" s="3" t="s">
        <v>4093</v>
      </c>
      <c r="K259" s="4" t="s">
        <v>12</v>
      </c>
      <c r="M259">
        <f>LEN(SUBSTITUTE(PROTEIN_stoich[[#This Row],[sequence]],"*",""))</f>
        <v>659</v>
      </c>
      <c r="O259" t="s">
        <v>16</v>
      </c>
      <c r="P259" t="str">
        <f>_xlfn.LET(_xlpm.id,PROTEIN_stoich[[#This Row],[uniprot]],HYPERLINK("https://www.uniprot.org/uniprotkb/"&amp;_xlpm.id&amp;"/entry",_xlpm.id))</f>
        <v>A0A2T0A6S4</v>
      </c>
      <c r="Q259" t="e">
        <f>_xlfn.XLOOKUP(PROTEIN_stoich[[#This Row],[uniprot]],[1]!UniprotIFO[Entry],[1]!UniprotIFO[Gene Ontology IDs],"")</f>
        <v>#REF!</v>
      </c>
      <c r="R259" t="e">
        <f>_xlfn.XLOOKUP(PROTEIN_stoich[[#This Row],[uniprot]],[1]!UniprotIFO[Entry],[1]!UniprotIFO[essential?],"")</f>
        <v>#REF!</v>
      </c>
      <c r="S259" t="e">
        <f>_xlfn.XLOOKUP(PROTEIN_stoich[[#This Row],[sequence]],[2]!Table1[sequence_without_asterisks],[2]!Table1[protein_stoich seq matches],"")</f>
        <v>#REF!</v>
      </c>
      <c r="T259" t="e">
        <f>_xlfn.XLOOKUP(PROTEIN_stoich[[#This Row],[uniprot]],[1]!UniprotIFO[Entry],[1]!UniprotIFO[protein_id in GSM model format],"")</f>
        <v>#REF!</v>
      </c>
    </row>
    <row r="260" spans="1:20" x14ac:dyDescent="0.2">
      <c r="A2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rt6899</v>
      </c>
      <c r="B260" s="3" t="s">
        <v>2724</v>
      </c>
      <c r="C260" t="s">
        <v>2724</v>
      </c>
      <c r="D260" t="s">
        <v>2725</v>
      </c>
      <c r="E260" t="s">
        <v>16</v>
      </c>
      <c r="G2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 s="4">
        <v>0</v>
      </c>
      <c r="I260" s="25" cm="1">
        <f t="array" ref="I260">SUMPRODUCT((LEN(PROTEIN_stoich[[#This Row],[sequence]])-LEN(SUBSTITUTE(PROTEIN_stoich[[#This Row],[sequence]],{"A";"C";"D";"E";"F";"G";"H";"I";"K";"L";"M";"N";"P";"Q";"R";"S";"T";"V";"W";"Y"},""))),{72.08;104.14;115.08;129.11;148.17;58.05;138.14;114.16;130.18;114.16;132.2;115.1;98.12;129.13;158.19;88.08;102.1;100.13;187.21;164.17})/1000</f>
        <v>62.393019999999993</v>
      </c>
      <c r="J260" s="3" t="s">
        <v>4092</v>
      </c>
      <c r="K260" s="4" t="s">
        <v>12</v>
      </c>
      <c r="M260">
        <f>LEN(SUBSTITUTE(PROTEIN_stoich[[#This Row],[sequence]],"*",""))</f>
        <v>553</v>
      </c>
      <c r="O260" t="s">
        <v>16</v>
      </c>
      <c r="P260" t="str">
        <f>_xlfn.LET(_xlpm.id,PROTEIN_stoich[[#This Row],[uniprot]],HYPERLINK("https://www.uniprot.org/uniprotkb/"&amp;_xlpm.id&amp;"/entry",_xlpm.id))</f>
        <v>A0A0K3CG50</v>
      </c>
      <c r="Q260" t="e">
        <f>_xlfn.XLOOKUP(PROTEIN_stoich[[#This Row],[uniprot]],[1]!UniprotIFO[Entry],[1]!UniprotIFO[Gene Ontology IDs],"")</f>
        <v>#REF!</v>
      </c>
      <c r="R260" t="e">
        <f>_xlfn.XLOOKUP(PROTEIN_stoich[[#This Row],[uniprot]],[1]!UniprotIFO[Entry],[1]!UniprotIFO[essential?],"")</f>
        <v>#REF!</v>
      </c>
      <c r="S260" t="e">
        <f>_xlfn.XLOOKUP(PROTEIN_stoich[[#This Row],[sequence]],[2]!Table1[sequence_without_asterisks],[2]!Table1[protein_stoich seq matches],"")</f>
        <v>#REF!</v>
      </c>
      <c r="T260" t="e">
        <f>_xlfn.XLOOKUP(PROTEIN_stoich[[#This Row],[uniprot]],[1]!UniprotIFO[Entry],[1]!UniprotIFO[protein_id in GSM model format],"")</f>
        <v>#REF!</v>
      </c>
    </row>
    <row r="261" spans="1:20" x14ac:dyDescent="0.2">
      <c r="A2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rt6885</v>
      </c>
      <c r="B261" s="3" t="s">
        <v>2721</v>
      </c>
      <c r="C261" t="s">
        <v>2722</v>
      </c>
      <c r="D261" t="s">
        <v>2723</v>
      </c>
      <c r="E261" t="s">
        <v>16</v>
      </c>
      <c r="G2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 s="4">
        <v>0</v>
      </c>
      <c r="I261" s="25" cm="1">
        <f t="array" ref="I261">SUMPRODUCT((LEN(PROTEIN_stoich[[#This Row],[sequence]])-LEN(SUBSTITUTE(PROTEIN_stoich[[#This Row],[sequence]],{"A";"C";"D";"E";"F";"G";"H";"I";"K";"L";"M";"N";"P";"Q";"R";"S";"T";"V";"W";"Y"},""))),{72.08;104.14;115.08;129.11;148.17;58.05;138.14;114.16;130.18;114.16;132.2;115.1;98.12;129.13;158.19;88.08;102.1;100.13;187.21;164.17})/1000</f>
        <v>103.25923999999999</v>
      </c>
      <c r="J261" s="3" t="s">
        <v>4091</v>
      </c>
      <c r="K261" s="4" t="s">
        <v>12</v>
      </c>
      <c r="M261">
        <f>LEN(SUBSTITUTE(PROTEIN_stoich[[#This Row],[sequence]],"*",""))</f>
        <v>932</v>
      </c>
      <c r="O261" t="s">
        <v>16</v>
      </c>
      <c r="P261" t="str">
        <f>_xlfn.LET(_xlpm.id,PROTEIN_stoich[[#This Row],[uniprot]],HYPERLINK("https://www.uniprot.org/uniprotkb/"&amp;_xlpm.id&amp;"/entry",_xlpm.id))</f>
        <v>A0A2T0A6Z0</v>
      </c>
      <c r="Q261" t="e">
        <f>_xlfn.XLOOKUP(PROTEIN_stoich[[#This Row],[uniprot]],[1]!UniprotIFO[Entry],[1]!UniprotIFO[Gene Ontology IDs],"")</f>
        <v>#REF!</v>
      </c>
      <c r="R261" t="e">
        <f>_xlfn.XLOOKUP(PROTEIN_stoich[[#This Row],[uniprot]],[1]!UniprotIFO[Entry],[1]!UniprotIFO[essential?],"")</f>
        <v>#REF!</v>
      </c>
      <c r="S261" t="e">
        <f>_xlfn.XLOOKUP(PROTEIN_stoich[[#This Row],[sequence]],[2]!Table1[sequence_without_asterisks],[2]!Table1[protein_stoich seq matches],"")</f>
        <v>#REF!</v>
      </c>
      <c r="T261" t="e">
        <f>_xlfn.XLOOKUP(PROTEIN_stoich[[#This Row],[uniprot]],[1]!UniprotIFO[Entry],[1]!UniprotIFO[protein_id in GSM model format],"")</f>
        <v>#REF!</v>
      </c>
    </row>
    <row r="262" spans="1:20" x14ac:dyDescent="0.2">
      <c r="A2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rt6884</v>
      </c>
      <c r="B262" s="3" t="s">
        <v>2719</v>
      </c>
      <c r="C262" t="s">
        <v>373</v>
      </c>
      <c r="D262" t="s">
        <v>2720</v>
      </c>
      <c r="E262" t="s">
        <v>16</v>
      </c>
      <c r="G2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 s="4">
        <v>0</v>
      </c>
      <c r="I262" s="25" cm="1">
        <f t="array" ref="I262">SUMPRODUCT((LEN(PROTEIN_stoich[[#This Row],[sequence]])-LEN(SUBSTITUTE(PROTEIN_stoich[[#This Row],[sequence]],{"A";"C";"D";"E";"F";"G";"H";"I";"K";"L";"M";"N";"P";"Q";"R";"S";"T";"V";"W";"Y"},""))),{72.08;104.14;115.08;129.11;148.17;58.05;138.14;114.16;130.18;114.16;132.2;115.1;98.12;129.13;158.19;88.08;102.1;100.13;187.21;164.17})/1000</f>
        <v>25.491139999999994</v>
      </c>
      <c r="J262" s="3" t="s">
        <v>4090</v>
      </c>
      <c r="K262" s="4" t="s">
        <v>12</v>
      </c>
      <c r="M262">
        <f>LEN(SUBSTITUTE(PROTEIN_stoich[[#This Row],[sequence]],"*",""))</f>
        <v>228</v>
      </c>
      <c r="O262" t="s">
        <v>16</v>
      </c>
      <c r="P262" t="str">
        <f>_xlfn.LET(_xlpm.id,PROTEIN_stoich[[#This Row],[uniprot]],HYPERLINK("https://www.uniprot.org/uniprotkb/"&amp;_xlpm.id&amp;"/entry",_xlpm.id))</f>
        <v>A0A0K3CH22</v>
      </c>
      <c r="Q262" t="e">
        <f>_xlfn.XLOOKUP(PROTEIN_stoich[[#This Row],[uniprot]],[1]!UniprotIFO[Entry],[1]!UniprotIFO[Gene Ontology IDs],"")</f>
        <v>#REF!</v>
      </c>
      <c r="R262" t="e">
        <f>_xlfn.XLOOKUP(PROTEIN_stoich[[#This Row],[uniprot]],[1]!UniprotIFO[Entry],[1]!UniprotIFO[essential?],"")</f>
        <v>#REF!</v>
      </c>
      <c r="S262" t="e">
        <f>_xlfn.XLOOKUP(PROTEIN_stoich[[#This Row],[sequence]],[2]!Table1[sequence_without_asterisks],[2]!Table1[protein_stoich seq matches],"")</f>
        <v>#REF!</v>
      </c>
      <c r="T262" t="e">
        <f>_xlfn.XLOOKUP(PROTEIN_stoich[[#This Row],[uniprot]],[1]!UniprotIFO[Entry],[1]!UniprotIFO[protein_id in GSM model format],"")</f>
        <v>#REF!</v>
      </c>
    </row>
    <row r="263" spans="1:20" x14ac:dyDescent="0.2">
      <c r="A2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rt6880</v>
      </c>
      <c r="B263" s="3" t="s">
        <v>2717</v>
      </c>
      <c r="C263" t="s">
        <v>2717</v>
      </c>
      <c r="D263" t="s">
        <v>2718</v>
      </c>
      <c r="E263" t="s">
        <v>16</v>
      </c>
      <c r="G2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 s="4">
        <v>0</v>
      </c>
      <c r="I263" s="25" cm="1">
        <f t="array" ref="I263">SUMPRODUCT((LEN(PROTEIN_stoich[[#This Row],[sequence]])-LEN(SUBSTITUTE(PROTEIN_stoich[[#This Row],[sequence]],{"A";"C";"D";"E";"F";"G";"H";"I";"K";"L";"M";"N";"P";"Q";"R";"S";"T";"V";"W";"Y"},""))),{72.08;104.14;115.08;129.11;148.17;58.05;138.14;114.16;130.18;114.16;132.2;115.1;98.12;129.13;158.19;88.08;102.1;100.13;187.21;164.17})/1000</f>
        <v>54.645380000000017</v>
      </c>
      <c r="J263" s="3" t="s">
        <v>4089</v>
      </c>
      <c r="K263" s="4" t="s">
        <v>12</v>
      </c>
      <c r="M263">
        <f>LEN(SUBSTITUTE(PROTEIN_stoich[[#This Row],[sequence]],"*",""))</f>
        <v>497</v>
      </c>
      <c r="O263" t="s">
        <v>16</v>
      </c>
      <c r="P263" t="str">
        <f>_xlfn.LET(_xlpm.id,PROTEIN_stoich[[#This Row],[uniprot]],HYPERLINK("https://www.uniprot.org/uniprotkb/"&amp;_xlpm.id&amp;"/entry",_xlpm.id))</f>
        <v>A0A2T0A6N2</v>
      </c>
      <c r="Q263" t="e">
        <f>_xlfn.XLOOKUP(PROTEIN_stoich[[#This Row],[uniprot]],[1]!UniprotIFO[Entry],[1]!UniprotIFO[Gene Ontology IDs],"")</f>
        <v>#REF!</v>
      </c>
      <c r="R263" t="e">
        <f>_xlfn.XLOOKUP(PROTEIN_stoich[[#This Row],[uniprot]],[1]!UniprotIFO[Entry],[1]!UniprotIFO[essential?],"")</f>
        <v>#REF!</v>
      </c>
      <c r="S263" t="e">
        <f>_xlfn.XLOOKUP(PROTEIN_stoich[[#This Row],[sequence]],[2]!Table1[sequence_without_asterisks],[2]!Table1[protein_stoich seq matches],"")</f>
        <v>#REF!</v>
      </c>
      <c r="T263" t="e">
        <f>_xlfn.XLOOKUP(PROTEIN_stoich[[#This Row],[uniprot]],[1]!UniprotIFO[Entry],[1]!UniprotIFO[protein_id in GSM model format],"")</f>
        <v>#REF!</v>
      </c>
    </row>
    <row r="264" spans="1:20" x14ac:dyDescent="0.2">
      <c r="A2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rt6872</v>
      </c>
      <c r="B264" s="3" t="s">
        <v>2715</v>
      </c>
      <c r="C264" t="s">
        <v>577</v>
      </c>
      <c r="D264" t="s">
        <v>2716</v>
      </c>
      <c r="E264" t="s">
        <v>16</v>
      </c>
      <c r="G2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4" s="4">
        <v>0</v>
      </c>
      <c r="I264" s="25" cm="1">
        <f t="array" ref="I264">SUMPRODUCT((LEN(PROTEIN_stoich[[#This Row],[sequence]])-LEN(SUBSTITUTE(PROTEIN_stoich[[#This Row],[sequence]],{"A";"C";"D";"E";"F";"G";"H";"I";"K";"L";"M";"N";"P";"Q";"R";"S";"T";"V";"W";"Y"},""))),{72.08;104.14;115.08;129.11;148.17;58.05;138.14;114.16;130.18;114.16;132.2;115.1;98.12;129.13;158.19;88.08;102.1;100.13;187.21;164.17})/1000</f>
        <v>28.568059999999999</v>
      </c>
      <c r="J264" s="3" t="s">
        <v>4088</v>
      </c>
      <c r="K264" s="4" t="s">
        <v>12</v>
      </c>
      <c r="M264">
        <f>LEN(SUBSTITUTE(PROTEIN_stoich[[#This Row],[sequence]],"*",""))</f>
        <v>249</v>
      </c>
      <c r="O264" t="s">
        <v>16</v>
      </c>
      <c r="P264" t="str">
        <f>_xlfn.LET(_xlpm.id,PROTEIN_stoich[[#This Row],[uniprot]],HYPERLINK("https://www.uniprot.org/uniprotkb/"&amp;_xlpm.id&amp;"/entry",_xlpm.id))</f>
        <v>A0A2T0A6N4</v>
      </c>
      <c r="Q264" t="e">
        <f>_xlfn.XLOOKUP(PROTEIN_stoich[[#This Row],[uniprot]],[1]!UniprotIFO[Entry],[1]!UniprotIFO[Gene Ontology IDs],"")</f>
        <v>#REF!</v>
      </c>
      <c r="R264" t="e">
        <f>_xlfn.XLOOKUP(PROTEIN_stoich[[#This Row],[uniprot]],[1]!UniprotIFO[Entry],[1]!UniprotIFO[essential?],"")</f>
        <v>#REF!</v>
      </c>
      <c r="S264" t="e">
        <f>_xlfn.XLOOKUP(PROTEIN_stoich[[#This Row],[sequence]],[2]!Table1[sequence_without_asterisks],[2]!Table1[protein_stoich seq matches],"")</f>
        <v>#REF!</v>
      </c>
      <c r="T264" t="e">
        <f>_xlfn.XLOOKUP(PROTEIN_stoich[[#This Row],[uniprot]],[1]!UniprotIFO[Entry],[1]!UniprotIFO[protein_id in GSM model format],"")</f>
        <v>#REF!</v>
      </c>
    </row>
    <row r="265" spans="1:20" x14ac:dyDescent="0.2">
      <c r="A2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rt6869</v>
      </c>
      <c r="B265" s="3" t="s">
        <v>2712</v>
      </c>
      <c r="C265" t="s">
        <v>548</v>
      </c>
      <c r="D265" t="s">
        <v>2713</v>
      </c>
      <c r="E265" t="s">
        <v>23</v>
      </c>
      <c r="G265"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65" s="4" t="s">
        <v>2714</v>
      </c>
      <c r="I265" s="25" cm="1">
        <f t="array" ref="I265">SUMPRODUCT((LEN(PROTEIN_stoich[[#This Row],[sequence]])-LEN(SUBSTITUTE(PROTEIN_stoich[[#This Row],[sequence]],{"A";"C";"D";"E";"F";"G";"H";"I";"K";"L";"M";"N";"P";"Q";"R";"S";"T";"V";"W";"Y"},""))),{72.08;104.14;115.08;129.11;148.17;58.05;138.14;114.16;130.18;114.16;132.2;115.1;98.12;129.13;158.19;88.08;102.1;100.13;187.21;164.17})/1000</f>
        <v>31.19183</v>
      </c>
      <c r="J265" s="3" t="s">
        <v>4087</v>
      </c>
      <c r="K265" s="4" t="s">
        <v>12</v>
      </c>
      <c r="M265">
        <f>LEN(SUBSTITUTE(PROTEIN_stoich[[#This Row],[sequence]],"*",""))</f>
        <v>284</v>
      </c>
      <c r="N265" t="s">
        <v>4800</v>
      </c>
      <c r="O265" t="s">
        <v>16</v>
      </c>
      <c r="P265" t="str">
        <f>_xlfn.LET(_xlpm.id,PROTEIN_stoich[[#This Row],[uniprot]],HYPERLINK("https://www.uniprot.org/uniprotkb/"&amp;_xlpm.id&amp;"/entry",_xlpm.id))</f>
        <v>A0A2T0A6P6</v>
      </c>
      <c r="Q265" t="e">
        <f>_xlfn.XLOOKUP(PROTEIN_stoich[[#This Row],[uniprot]],[1]!UniprotIFO[Entry],[1]!UniprotIFO[Gene Ontology IDs],"")</f>
        <v>#REF!</v>
      </c>
      <c r="R265" t="e">
        <f>_xlfn.XLOOKUP(PROTEIN_stoich[[#This Row],[uniprot]],[1]!UniprotIFO[Entry],[1]!UniprotIFO[essential?],"")</f>
        <v>#REF!</v>
      </c>
      <c r="S265" t="e">
        <f>_xlfn.XLOOKUP(PROTEIN_stoich[[#This Row],[sequence]],[2]!Table1[sequence_without_asterisks],[2]!Table1[protein_stoich seq matches],"")</f>
        <v>#REF!</v>
      </c>
      <c r="T265" t="e">
        <f>_xlfn.XLOOKUP(PROTEIN_stoich[[#This Row],[uniprot]],[1]!UniprotIFO[Entry],[1]!UniprotIFO[protein_id in GSM model format],"")</f>
        <v>#REF!</v>
      </c>
    </row>
    <row r="266" spans="1:20" x14ac:dyDescent="0.2">
      <c r="A2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rt6863</v>
      </c>
      <c r="B266" s="3" t="s">
        <v>2710</v>
      </c>
      <c r="C266" t="s">
        <v>281</v>
      </c>
      <c r="D266" t="s">
        <v>2711</v>
      </c>
      <c r="E266" t="s">
        <v>23</v>
      </c>
      <c r="G2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6" s="4">
        <v>0</v>
      </c>
      <c r="I266" s="25" cm="1">
        <f t="array" ref="I266">SUMPRODUCT((LEN(PROTEIN_stoich[[#This Row],[sequence]])-LEN(SUBSTITUTE(PROTEIN_stoich[[#This Row],[sequence]],{"A";"C";"D";"E";"F";"G";"H";"I";"K";"L";"M";"N";"P";"Q";"R";"S";"T";"V";"W";"Y"},""))),{72.08;104.14;115.08;129.11;148.17;58.05;138.14;114.16;130.18;114.16;132.2;115.1;98.12;129.13;158.19;88.08;102.1;100.13;187.21;164.17})/1000</f>
        <v>6.1016899999999996</v>
      </c>
      <c r="J266" s="3" t="s">
        <v>4086</v>
      </c>
      <c r="K266" s="4" t="s">
        <v>12</v>
      </c>
      <c r="M266">
        <f>LEN(SUBSTITUTE(PROTEIN_stoich[[#This Row],[sequence]],"*",""))</f>
        <v>54</v>
      </c>
      <c r="O266" t="s">
        <v>16</v>
      </c>
      <c r="P266" t="str">
        <f>_xlfn.LET(_xlpm.id,PROTEIN_stoich[[#This Row],[uniprot]],HYPERLINK("https://www.uniprot.org/uniprotkb/"&amp;_xlpm.id&amp;"/entry",_xlpm.id))</f>
        <v>A0A2T0A6L2</v>
      </c>
      <c r="Q266" t="e">
        <f>_xlfn.XLOOKUP(PROTEIN_stoich[[#This Row],[uniprot]],[1]!UniprotIFO[Entry],[1]!UniprotIFO[Gene Ontology IDs],"")</f>
        <v>#REF!</v>
      </c>
      <c r="R266" t="e">
        <f>_xlfn.XLOOKUP(PROTEIN_stoich[[#This Row],[uniprot]],[1]!UniprotIFO[Entry],[1]!UniprotIFO[essential?],"")</f>
        <v>#REF!</v>
      </c>
      <c r="S266" t="e">
        <f>_xlfn.XLOOKUP(PROTEIN_stoich[[#This Row],[sequence]],[2]!Table1[sequence_without_asterisks],[2]!Table1[protein_stoich seq matches],"")</f>
        <v>#REF!</v>
      </c>
      <c r="T266" t="e">
        <f>_xlfn.XLOOKUP(PROTEIN_stoich[[#This Row],[uniprot]],[1]!UniprotIFO[Entry],[1]!UniprotIFO[protein_id in GSM model format],"")</f>
        <v>#REF!</v>
      </c>
    </row>
    <row r="267" spans="1:20" x14ac:dyDescent="0.2">
      <c r="A2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rt6860</v>
      </c>
      <c r="B267" s="3" t="s">
        <v>2707</v>
      </c>
      <c r="C267" t="s">
        <v>2708</v>
      </c>
      <c r="D267" t="s">
        <v>2709</v>
      </c>
      <c r="E267" t="s">
        <v>98</v>
      </c>
      <c r="G2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7" s="4">
        <v>0</v>
      </c>
      <c r="I267" s="25" cm="1">
        <f t="array" ref="I267">SUMPRODUCT((LEN(PROTEIN_stoich[[#This Row],[sequence]])-LEN(SUBSTITUTE(PROTEIN_stoich[[#This Row],[sequence]],{"A";"C";"D";"E";"F";"G";"H";"I";"K";"L";"M";"N";"P";"Q";"R";"S";"T";"V";"W";"Y"},""))),{72.08;104.14;115.08;129.11;148.17;58.05;138.14;114.16;130.18;114.16;132.2;115.1;98.12;129.13;158.19;88.08;102.1;100.13;187.21;164.17})/1000</f>
        <v>44.309250000000006</v>
      </c>
      <c r="J267" s="3" t="s">
        <v>4085</v>
      </c>
      <c r="K267" s="4" t="s">
        <v>12</v>
      </c>
      <c r="M267">
        <f>LEN(SUBSTITUTE(PROTEIN_stoich[[#This Row],[sequence]],"*",""))</f>
        <v>417</v>
      </c>
      <c r="O267" t="s">
        <v>16</v>
      </c>
      <c r="P267" t="str">
        <f>_xlfn.LET(_xlpm.id,PROTEIN_stoich[[#This Row],[uniprot]],HYPERLINK("https://www.uniprot.org/uniprotkb/"&amp;_xlpm.id&amp;"/entry",_xlpm.id))</f>
        <v>A0A0K3CDS0</v>
      </c>
      <c r="Q267" t="e">
        <f>_xlfn.XLOOKUP(PROTEIN_stoich[[#This Row],[uniprot]],[1]!UniprotIFO[Entry],[1]!UniprotIFO[Gene Ontology IDs],"")</f>
        <v>#REF!</v>
      </c>
      <c r="R267" t="e">
        <f>_xlfn.XLOOKUP(PROTEIN_stoich[[#This Row],[uniprot]],[1]!UniprotIFO[Entry],[1]!UniprotIFO[essential?],"")</f>
        <v>#REF!</v>
      </c>
      <c r="S267" t="e">
        <f>_xlfn.XLOOKUP(PROTEIN_stoich[[#This Row],[sequence]],[2]!Table1[sequence_without_asterisks],[2]!Table1[protein_stoich seq matches],"")</f>
        <v>#REF!</v>
      </c>
      <c r="T267" t="e">
        <f>_xlfn.XLOOKUP(PROTEIN_stoich[[#This Row],[uniprot]],[1]!UniprotIFO[Entry],[1]!UniprotIFO[protein_id in GSM model format],"")</f>
        <v>#REF!</v>
      </c>
    </row>
    <row r="268" spans="1:20" x14ac:dyDescent="0.2">
      <c r="A2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rt6850</v>
      </c>
      <c r="B268" s="3" t="s">
        <v>2705</v>
      </c>
      <c r="C268" t="s">
        <v>685</v>
      </c>
      <c r="D268" t="s">
        <v>2706</v>
      </c>
      <c r="E268" t="s">
        <v>23</v>
      </c>
      <c r="G2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8" s="4" t="s">
        <v>4862</v>
      </c>
      <c r="I268" s="25" cm="1">
        <f t="array" ref="I268">SUMPRODUCT((LEN(PROTEIN_stoich[[#This Row],[sequence]])-LEN(SUBSTITUTE(PROTEIN_stoich[[#This Row],[sequence]],{"A";"C";"D";"E";"F";"G";"H";"I";"K";"L";"M";"N";"P";"Q";"R";"S";"T";"V";"W";"Y"},""))),{72.08;104.14;115.08;129.11;148.17;58.05;138.14;114.16;130.18;114.16;132.2;115.1;98.12;129.13;158.19;88.08;102.1;100.13;187.21;164.17})/1000</f>
        <v>60.716359999999995</v>
      </c>
      <c r="J268" s="3" t="s">
        <v>4084</v>
      </c>
      <c r="K268" s="4" t="s">
        <v>4741</v>
      </c>
      <c r="M268">
        <f>LEN(SUBSTITUTE(PROTEIN_stoich[[#This Row],[sequence]],"*",""))</f>
        <v>541</v>
      </c>
      <c r="O268" t="s">
        <v>16</v>
      </c>
      <c r="P268" t="str">
        <f>_xlfn.LET(_xlpm.id,PROTEIN_stoich[[#This Row],[uniprot]],HYPERLINK("https://www.uniprot.org/uniprotkb/"&amp;_xlpm.id&amp;"/entry",_xlpm.id))</f>
        <v>A0A0K3CH59</v>
      </c>
      <c r="Q268" t="e">
        <f>_xlfn.XLOOKUP(PROTEIN_stoich[[#This Row],[uniprot]],[1]!UniprotIFO[Entry],[1]!UniprotIFO[Gene Ontology IDs],"")</f>
        <v>#REF!</v>
      </c>
      <c r="R268" t="e">
        <f>_xlfn.XLOOKUP(PROTEIN_stoich[[#This Row],[uniprot]],[1]!UniprotIFO[Entry],[1]!UniprotIFO[essential?],"")</f>
        <v>#REF!</v>
      </c>
      <c r="S268" t="e">
        <f>_xlfn.XLOOKUP(PROTEIN_stoich[[#This Row],[sequence]],[2]!Table1[sequence_without_asterisks],[2]!Table1[protein_stoich seq matches],"")</f>
        <v>#REF!</v>
      </c>
      <c r="T268" t="e">
        <f>_xlfn.XLOOKUP(PROTEIN_stoich[[#This Row],[uniprot]],[1]!UniprotIFO[Entry],[1]!UniprotIFO[protein_id in GSM model format],"")</f>
        <v>#REF!</v>
      </c>
    </row>
    <row r="269" spans="1:20" x14ac:dyDescent="0.2">
      <c r="A2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rt6827</v>
      </c>
      <c r="B269" s="3" t="s">
        <v>2703</v>
      </c>
      <c r="C269" t="s">
        <v>363</v>
      </c>
      <c r="D269" t="s">
        <v>2704</v>
      </c>
      <c r="E269" t="s">
        <v>16</v>
      </c>
      <c r="G2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9" s="4">
        <v>0</v>
      </c>
      <c r="I269" s="25" cm="1">
        <f t="array" ref="I269">SUMPRODUCT((LEN(PROTEIN_stoich[[#This Row],[sequence]])-LEN(SUBSTITUTE(PROTEIN_stoich[[#This Row],[sequence]],{"A";"C";"D";"E";"F";"G";"H";"I";"K";"L";"M";"N";"P";"Q";"R";"S";"T";"V";"W";"Y"},""))),{72.08;104.14;115.08;129.11;148.17;58.05;138.14;114.16;130.18;114.16;132.2;115.1;98.12;129.13;158.19;88.08;102.1;100.13;187.21;164.17})/1000</f>
        <v>74.405640000000005</v>
      </c>
      <c r="J269" s="3" t="s">
        <v>4083</v>
      </c>
      <c r="K269" s="4" t="s">
        <v>12</v>
      </c>
      <c r="M269">
        <f>LEN(SUBSTITUTE(PROTEIN_stoich[[#This Row],[sequence]],"*",""))</f>
        <v>670</v>
      </c>
      <c r="O269" t="s">
        <v>16</v>
      </c>
      <c r="P269" t="str">
        <f>_xlfn.LET(_xlpm.id,PROTEIN_stoich[[#This Row],[uniprot]],HYPERLINK("https://www.uniprot.org/uniprotkb/"&amp;_xlpm.id&amp;"/entry",_xlpm.id))</f>
        <v>A0A2T0A6I4</v>
      </c>
      <c r="Q269" t="e">
        <f>_xlfn.XLOOKUP(PROTEIN_stoich[[#This Row],[uniprot]],[1]!UniprotIFO[Entry],[1]!UniprotIFO[Gene Ontology IDs],"")</f>
        <v>#REF!</v>
      </c>
      <c r="R269" t="e">
        <f>_xlfn.XLOOKUP(PROTEIN_stoich[[#This Row],[uniprot]],[1]!UniprotIFO[Entry],[1]!UniprotIFO[essential?],"")</f>
        <v>#REF!</v>
      </c>
      <c r="S269" t="e">
        <f>_xlfn.XLOOKUP(PROTEIN_stoich[[#This Row],[sequence]],[2]!Table1[sequence_without_asterisks],[2]!Table1[protein_stoich seq matches],"")</f>
        <v>#REF!</v>
      </c>
      <c r="T269" t="e">
        <f>_xlfn.XLOOKUP(PROTEIN_stoich[[#This Row],[uniprot]],[1]!UniprotIFO[Entry],[1]!UniprotIFO[protein_id in GSM model format],"")</f>
        <v>#REF!</v>
      </c>
    </row>
    <row r="270" spans="1:20" x14ac:dyDescent="0.2">
      <c r="A2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rt6820</v>
      </c>
      <c r="B270" s="3" t="s">
        <v>2701</v>
      </c>
      <c r="C270" t="s">
        <v>162</v>
      </c>
      <c r="D270" t="s">
        <v>2702</v>
      </c>
      <c r="E270" t="s">
        <v>16</v>
      </c>
      <c r="G2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0" s="4">
        <v>0</v>
      </c>
      <c r="I270" s="25" cm="1">
        <f t="array" ref="I270">SUMPRODUCT((LEN(PROTEIN_stoich[[#This Row],[sequence]])-LEN(SUBSTITUTE(PROTEIN_stoich[[#This Row],[sequence]],{"A";"C";"D";"E";"F";"G";"H";"I";"K";"L";"M";"N";"P";"Q";"R";"S";"T";"V";"W";"Y"},""))),{72.08;104.14;115.08;129.11;148.17;58.05;138.14;114.16;130.18;114.16;132.2;115.1;98.12;129.13;158.19;88.08;102.1;100.13;187.21;164.17})/1000</f>
        <v>54.732509999999998</v>
      </c>
      <c r="J270" s="3" t="s">
        <v>4082</v>
      </c>
      <c r="K270" s="4" t="s">
        <v>12</v>
      </c>
      <c r="M270">
        <f>LEN(SUBSTITUTE(PROTEIN_stoich[[#This Row],[sequence]],"*",""))</f>
        <v>508</v>
      </c>
      <c r="O270" t="s">
        <v>16</v>
      </c>
      <c r="P270" t="str">
        <f>_xlfn.LET(_xlpm.id,PROTEIN_stoich[[#This Row],[uniprot]],HYPERLINK("https://www.uniprot.org/uniprotkb/"&amp;_xlpm.id&amp;"/entry",_xlpm.id))</f>
        <v>A0A0K3CH36</v>
      </c>
      <c r="Q270" t="e">
        <f>_xlfn.XLOOKUP(PROTEIN_stoich[[#This Row],[uniprot]],[1]!UniprotIFO[Entry],[1]!UniprotIFO[Gene Ontology IDs],"")</f>
        <v>#REF!</v>
      </c>
      <c r="R270" t="e">
        <f>_xlfn.XLOOKUP(PROTEIN_stoich[[#This Row],[uniprot]],[1]!UniprotIFO[Entry],[1]!UniprotIFO[essential?],"")</f>
        <v>#REF!</v>
      </c>
      <c r="S270" t="e">
        <f>_xlfn.XLOOKUP(PROTEIN_stoich[[#This Row],[sequence]],[2]!Table1[sequence_without_asterisks],[2]!Table1[protein_stoich seq matches],"")</f>
        <v>#REF!</v>
      </c>
      <c r="T270" t="e">
        <f>_xlfn.XLOOKUP(PROTEIN_stoich[[#This Row],[uniprot]],[1]!UniprotIFO[Entry],[1]!UniprotIFO[protein_id in GSM model format],"")</f>
        <v>#REF!</v>
      </c>
    </row>
    <row r="271" spans="1:20" x14ac:dyDescent="0.2">
      <c r="A2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rt6816</v>
      </c>
      <c r="B271" s="3" t="s">
        <v>2698</v>
      </c>
      <c r="C271" t="s">
        <v>22</v>
      </c>
      <c r="D271" t="s">
        <v>2699</v>
      </c>
      <c r="E271" t="s">
        <v>23</v>
      </c>
      <c r="G2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1" s="4" t="s">
        <v>2700</v>
      </c>
      <c r="I271" s="25" cm="1">
        <f t="array" ref="I271">SUMPRODUCT((LEN(PROTEIN_stoich[[#This Row],[sequence]])-LEN(SUBSTITUTE(PROTEIN_stoich[[#This Row],[sequence]],{"A";"C";"D";"E";"F";"G";"H";"I";"K";"L";"M";"N";"P";"Q";"R";"S";"T";"V";"W";"Y"},""))),{72.08;104.14;115.08;129.11;148.17;58.05;138.14;114.16;130.18;114.16;132.2;115.1;98.12;129.13;158.19;88.08;102.1;100.13;187.21;164.17})/1000</f>
        <v>17.648369999999996</v>
      </c>
      <c r="J271" s="3" t="s">
        <v>4081</v>
      </c>
      <c r="K271" s="4" t="s">
        <v>12</v>
      </c>
      <c r="M271">
        <f>LEN(SUBSTITUTE(PROTEIN_stoich[[#This Row],[sequence]],"*",""))</f>
        <v>162</v>
      </c>
      <c r="O271" t="s">
        <v>16</v>
      </c>
      <c r="P271" t="str">
        <f>_xlfn.LET(_xlpm.id,PROTEIN_stoich[[#This Row],[uniprot]],HYPERLINK("https://www.uniprot.org/uniprotkb/"&amp;_xlpm.id&amp;"/entry",_xlpm.id))</f>
        <v>A0A2T0A6I9</v>
      </c>
      <c r="Q271" t="e">
        <f>_xlfn.XLOOKUP(PROTEIN_stoich[[#This Row],[uniprot]],[1]!UniprotIFO[Entry],[1]!UniprotIFO[Gene Ontology IDs],"")</f>
        <v>#REF!</v>
      </c>
      <c r="R271" t="e">
        <f>_xlfn.XLOOKUP(PROTEIN_stoich[[#This Row],[uniprot]],[1]!UniprotIFO[Entry],[1]!UniprotIFO[essential?],"")</f>
        <v>#REF!</v>
      </c>
      <c r="S271" t="e">
        <f>_xlfn.XLOOKUP(PROTEIN_stoich[[#This Row],[sequence]],[2]!Table1[sequence_without_asterisks],[2]!Table1[protein_stoich seq matches],"")</f>
        <v>#REF!</v>
      </c>
      <c r="T271" t="e">
        <f>_xlfn.XLOOKUP(PROTEIN_stoich[[#This Row],[uniprot]],[1]!UniprotIFO[Entry],[1]!UniprotIFO[protein_id in GSM model format],"")</f>
        <v>#REF!</v>
      </c>
    </row>
    <row r="272" spans="1:20" x14ac:dyDescent="0.2">
      <c r="A2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rt6812</v>
      </c>
      <c r="B272" s="3" t="s">
        <v>2696</v>
      </c>
      <c r="C272" t="s">
        <v>2696</v>
      </c>
      <c r="D272" t="s">
        <v>2697</v>
      </c>
      <c r="E272" t="s">
        <v>16</v>
      </c>
      <c r="G2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2" s="4">
        <v>0</v>
      </c>
      <c r="I272" s="25" cm="1">
        <f t="array" ref="I272">SUMPRODUCT((LEN(PROTEIN_stoich[[#This Row],[sequence]])-LEN(SUBSTITUTE(PROTEIN_stoich[[#This Row],[sequence]],{"A";"C";"D";"E";"F";"G";"H";"I";"K";"L";"M";"N";"P";"Q";"R";"S";"T";"V";"W";"Y"},""))),{72.08;104.14;115.08;129.11;148.17;58.05;138.14;114.16;130.18;114.16;132.2;115.1;98.12;129.13;158.19;88.08;102.1;100.13;187.21;164.17})/1000</f>
        <v>32.124349999999993</v>
      </c>
      <c r="J272" s="3" t="s">
        <v>4080</v>
      </c>
      <c r="K272" s="4" t="s">
        <v>12</v>
      </c>
      <c r="M272">
        <f>LEN(SUBSTITUTE(PROTEIN_stoich[[#This Row],[sequence]],"*",""))</f>
        <v>298</v>
      </c>
      <c r="O272" t="s">
        <v>16</v>
      </c>
      <c r="P272" t="str">
        <f>_xlfn.LET(_xlpm.id,PROTEIN_stoich[[#This Row],[uniprot]],HYPERLINK("https://www.uniprot.org/uniprotkb/"&amp;_xlpm.id&amp;"/entry",_xlpm.id))</f>
        <v>A0A2T0A6H2</v>
      </c>
      <c r="Q272" t="e">
        <f>_xlfn.XLOOKUP(PROTEIN_stoich[[#This Row],[uniprot]],[1]!UniprotIFO[Entry],[1]!UniprotIFO[Gene Ontology IDs],"")</f>
        <v>#REF!</v>
      </c>
      <c r="R272" t="e">
        <f>_xlfn.XLOOKUP(PROTEIN_stoich[[#This Row],[uniprot]],[1]!UniprotIFO[Entry],[1]!UniprotIFO[essential?],"")</f>
        <v>#REF!</v>
      </c>
      <c r="S272" t="e">
        <f>_xlfn.XLOOKUP(PROTEIN_stoich[[#This Row],[sequence]],[2]!Table1[sequence_without_asterisks],[2]!Table1[protein_stoich seq matches],"")</f>
        <v>#REF!</v>
      </c>
      <c r="T272" t="e">
        <f>_xlfn.XLOOKUP(PROTEIN_stoich[[#This Row],[uniprot]],[1]!UniprotIFO[Entry],[1]!UniprotIFO[protein_id in GSM model format],"")</f>
        <v>#REF!</v>
      </c>
    </row>
    <row r="273" spans="1:20" x14ac:dyDescent="0.2">
      <c r="A2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rt6811</v>
      </c>
      <c r="B273" s="3" t="s">
        <v>2693</v>
      </c>
      <c r="C273" t="s">
        <v>2694</v>
      </c>
      <c r="D273" t="s">
        <v>2695</v>
      </c>
      <c r="E273" t="s">
        <v>23</v>
      </c>
      <c r="G2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3" s="4">
        <v>0</v>
      </c>
      <c r="I273" s="25" cm="1">
        <f t="array" ref="I273">SUMPRODUCT((LEN(PROTEIN_stoich[[#This Row],[sequence]])-LEN(SUBSTITUTE(PROTEIN_stoich[[#This Row],[sequence]],{"A";"C";"D";"E";"F";"G";"H";"I";"K";"L";"M";"N";"P";"Q";"R";"S";"T";"V";"W";"Y"},""))),{72.08;104.14;115.08;129.11;148.17;58.05;138.14;114.16;130.18;114.16;132.2;115.1;98.12;129.13;158.19;88.08;102.1;100.13;187.21;164.17})/1000</f>
        <v>42.007920000000006</v>
      </c>
      <c r="J273" s="3" t="s">
        <v>4079</v>
      </c>
      <c r="K273" s="4" t="s">
        <v>12</v>
      </c>
      <c r="M273">
        <f>LEN(SUBSTITUTE(PROTEIN_stoich[[#This Row],[sequence]],"*",""))</f>
        <v>379</v>
      </c>
      <c r="O273" t="s">
        <v>16</v>
      </c>
      <c r="P273" t="str">
        <f>_xlfn.LET(_xlpm.id,PROTEIN_stoich[[#This Row],[uniprot]],HYPERLINK("https://www.uniprot.org/uniprotkb/"&amp;_xlpm.id&amp;"/entry",_xlpm.id))</f>
        <v>A0A061B724</v>
      </c>
      <c r="Q273" t="e">
        <f>_xlfn.XLOOKUP(PROTEIN_stoich[[#This Row],[uniprot]],[1]!UniprotIFO[Entry],[1]!UniprotIFO[Gene Ontology IDs],"")</f>
        <v>#REF!</v>
      </c>
      <c r="R273" t="e">
        <f>_xlfn.XLOOKUP(PROTEIN_stoich[[#This Row],[uniprot]],[1]!UniprotIFO[Entry],[1]!UniprotIFO[essential?],"")</f>
        <v>#REF!</v>
      </c>
      <c r="S273" t="e">
        <f>_xlfn.XLOOKUP(PROTEIN_stoich[[#This Row],[sequence]],[2]!Table1[sequence_without_asterisks],[2]!Table1[protein_stoich seq matches],"")</f>
        <v>#REF!</v>
      </c>
      <c r="T273" t="e">
        <f>_xlfn.XLOOKUP(PROTEIN_stoich[[#This Row],[uniprot]],[1]!UniprotIFO[Entry],[1]!UniprotIFO[protein_id in GSM model format],"")</f>
        <v>#REF!</v>
      </c>
    </row>
    <row r="274" spans="1:20" x14ac:dyDescent="0.2">
      <c r="A2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rt6800_r</v>
      </c>
      <c r="B274" s="3" t="s">
        <v>2690</v>
      </c>
      <c r="C274" t="s">
        <v>2691</v>
      </c>
      <c r="D274" t="s">
        <v>2692</v>
      </c>
      <c r="E274" t="s">
        <v>140</v>
      </c>
      <c r="G2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4" s="4">
        <v>0</v>
      </c>
      <c r="I274" s="25" cm="1">
        <f t="array" ref="I274">SUMPRODUCT((LEN(PROTEIN_stoich[[#This Row],[sequence]])-LEN(SUBSTITUTE(PROTEIN_stoich[[#This Row],[sequence]],{"A";"C";"D";"E";"F";"G";"H";"I";"K";"L";"M";"N";"P";"Q";"R";"S";"T";"V";"W";"Y"},""))),{72.08;104.14;115.08;129.11;148.17;58.05;138.14;114.16;130.18;114.16;132.2;115.1;98.12;129.13;158.19;88.08;102.1;100.13;187.21;164.17})/1000</f>
        <v>47.073660000000004</v>
      </c>
      <c r="J274" s="3" t="s">
        <v>4078</v>
      </c>
      <c r="K274" s="4" t="s">
        <v>12</v>
      </c>
      <c r="M274">
        <f>LEN(SUBSTITUTE(PROTEIN_stoich[[#This Row],[sequence]],"*",""))</f>
        <v>404</v>
      </c>
      <c r="O274" t="s">
        <v>16</v>
      </c>
      <c r="P274" t="str">
        <f>_xlfn.LET(_xlpm.id,PROTEIN_stoich[[#This Row],[uniprot]],HYPERLINK("https://www.uniprot.org/uniprotkb/"&amp;_xlpm.id&amp;"/entry",_xlpm.id))</f>
        <v>A0A2T0A6F5</v>
      </c>
      <c r="Q274" t="e">
        <f>_xlfn.XLOOKUP(PROTEIN_stoich[[#This Row],[uniprot]],[1]!UniprotIFO[Entry],[1]!UniprotIFO[Gene Ontology IDs],"")</f>
        <v>#REF!</v>
      </c>
      <c r="R274" t="e">
        <f>_xlfn.XLOOKUP(PROTEIN_stoich[[#This Row],[uniprot]],[1]!UniprotIFO[Entry],[1]!UniprotIFO[essential?],"")</f>
        <v>#REF!</v>
      </c>
      <c r="S274" t="e">
        <f>_xlfn.XLOOKUP(PROTEIN_stoich[[#This Row],[sequence]],[2]!Table1[sequence_without_asterisks],[2]!Table1[protein_stoich seq matches],"")</f>
        <v>#REF!</v>
      </c>
      <c r="T274" t="e">
        <f>_xlfn.XLOOKUP(PROTEIN_stoich[[#This Row],[uniprot]],[1]!UniprotIFO[Entry],[1]!UniprotIFO[protein_id in GSM model format],"")</f>
        <v>#REF!</v>
      </c>
    </row>
    <row r="275" spans="1:20" x14ac:dyDescent="0.2">
      <c r="A2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rt6800_c</v>
      </c>
      <c r="B275" s="3" t="s">
        <v>2690</v>
      </c>
      <c r="C275" t="s">
        <v>2691</v>
      </c>
      <c r="D275" t="s">
        <v>2692</v>
      </c>
      <c r="E275" t="s">
        <v>16</v>
      </c>
      <c r="G2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5" s="4">
        <v>0</v>
      </c>
      <c r="I275" s="25" cm="1">
        <f t="array" ref="I275">SUMPRODUCT((LEN(PROTEIN_stoich[[#This Row],[sequence]])-LEN(SUBSTITUTE(PROTEIN_stoich[[#This Row],[sequence]],{"A";"C";"D";"E";"F";"G";"H";"I";"K";"L";"M";"N";"P";"Q";"R";"S";"T";"V";"W";"Y"},""))),{72.08;104.14;115.08;129.11;148.17;58.05;138.14;114.16;130.18;114.16;132.2;115.1;98.12;129.13;158.19;88.08;102.1;100.13;187.21;164.17})/1000</f>
        <v>47.073660000000004</v>
      </c>
      <c r="J275" s="3" t="s">
        <v>4078</v>
      </c>
      <c r="K275" s="4" t="s">
        <v>12</v>
      </c>
      <c r="M275">
        <f>LEN(SUBSTITUTE(PROTEIN_stoich[[#This Row],[sequence]],"*",""))</f>
        <v>404</v>
      </c>
      <c r="O275" t="s">
        <v>16</v>
      </c>
      <c r="P275" t="str">
        <f>_xlfn.LET(_xlpm.id,PROTEIN_stoich[[#This Row],[uniprot]],HYPERLINK("https://www.uniprot.org/uniprotkb/"&amp;_xlpm.id&amp;"/entry",_xlpm.id))</f>
        <v>A0A2T0A6F5</v>
      </c>
      <c r="Q275" t="e">
        <f>_xlfn.XLOOKUP(PROTEIN_stoich[[#This Row],[uniprot]],[1]!UniprotIFO[Entry],[1]!UniprotIFO[Gene Ontology IDs],"")</f>
        <v>#REF!</v>
      </c>
      <c r="R275" t="e">
        <f>_xlfn.XLOOKUP(PROTEIN_stoich[[#This Row],[uniprot]],[1]!UniprotIFO[Entry],[1]!UniprotIFO[essential?],"")</f>
        <v>#REF!</v>
      </c>
      <c r="S275" t="e">
        <f>_xlfn.XLOOKUP(PROTEIN_stoich[[#This Row],[sequence]],[2]!Table1[sequence_without_asterisks],[2]!Table1[protein_stoich seq matches],"")</f>
        <v>#REF!</v>
      </c>
      <c r="T275" t="e">
        <f>_xlfn.XLOOKUP(PROTEIN_stoich[[#This Row],[uniprot]],[1]!UniprotIFO[Entry],[1]!UniprotIFO[protein_id in GSM model format],"")</f>
        <v>#REF!</v>
      </c>
    </row>
    <row r="276" spans="1:20" x14ac:dyDescent="0.2">
      <c r="A2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rt6799</v>
      </c>
      <c r="B276" s="3" t="s">
        <v>2688</v>
      </c>
      <c r="C276" t="s">
        <v>291</v>
      </c>
      <c r="D276" t="s">
        <v>2689</v>
      </c>
      <c r="E276" t="s">
        <v>16</v>
      </c>
      <c r="G2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6" s="4">
        <v>0</v>
      </c>
      <c r="I276" s="25" cm="1">
        <f t="array" ref="I276">SUMPRODUCT((LEN(PROTEIN_stoich[[#This Row],[sequence]])-LEN(SUBSTITUTE(PROTEIN_stoich[[#This Row],[sequence]],{"A";"C";"D";"E";"F";"G";"H";"I";"K";"L";"M";"N";"P";"Q";"R";"S";"T";"V";"W";"Y"},""))),{72.08;104.14;115.08;129.11;148.17;58.05;138.14;114.16;130.18;114.16;132.2;115.1;98.12;129.13;158.19;88.08;102.1;100.13;187.21;164.17})/1000</f>
        <v>54.431029999999993</v>
      </c>
      <c r="J276" s="3" t="s">
        <v>4077</v>
      </c>
      <c r="K276" s="4" t="s">
        <v>12</v>
      </c>
      <c r="M276">
        <f>LEN(SUBSTITUTE(PROTEIN_stoich[[#This Row],[sequence]],"*",""))</f>
        <v>491</v>
      </c>
      <c r="O276" t="s">
        <v>16</v>
      </c>
      <c r="P276" t="str">
        <f>_xlfn.LET(_xlpm.id,PROTEIN_stoich[[#This Row],[uniprot]],HYPERLINK("https://www.uniprot.org/uniprotkb/"&amp;_xlpm.id&amp;"/entry",_xlpm.id))</f>
        <v>A0A2T0A6H7</v>
      </c>
      <c r="Q276" t="e">
        <f>_xlfn.XLOOKUP(PROTEIN_stoich[[#This Row],[uniprot]],[1]!UniprotIFO[Entry],[1]!UniprotIFO[Gene Ontology IDs],"")</f>
        <v>#REF!</v>
      </c>
      <c r="R276" t="e">
        <f>_xlfn.XLOOKUP(PROTEIN_stoich[[#This Row],[uniprot]],[1]!UniprotIFO[Entry],[1]!UniprotIFO[essential?],"")</f>
        <v>#REF!</v>
      </c>
      <c r="S276" t="e">
        <f>_xlfn.XLOOKUP(PROTEIN_stoich[[#This Row],[sequence]],[2]!Table1[sequence_without_asterisks],[2]!Table1[protein_stoich seq matches],"")</f>
        <v>#REF!</v>
      </c>
      <c r="T276" t="e">
        <f>_xlfn.XLOOKUP(PROTEIN_stoich[[#This Row],[uniprot]],[1]!UniprotIFO[Entry],[1]!UniprotIFO[protein_id in GSM model format],"")</f>
        <v>#REF!</v>
      </c>
    </row>
    <row r="277" spans="1:20" x14ac:dyDescent="0.2">
      <c r="A2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rt6791</v>
      </c>
      <c r="B277" s="3" t="s">
        <v>2686</v>
      </c>
      <c r="C277" t="s">
        <v>462</v>
      </c>
      <c r="D277" t="s">
        <v>2687</v>
      </c>
      <c r="E277" t="s">
        <v>18</v>
      </c>
      <c r="G2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7" s="4">
        <v>0</v>
      </c>
      <c r="I277" s="25" cm="1">
        <f t="array" ref="I277">SUMPRODUCT((LEN(PROTEIN_stoich[[#This Row],[sequence]])-LEN(SUBSTITUTE(PROTEIN_stoich[[#This Row],[sequence]],{"A";"C";"D";"E";"F";"G";"H";"I";"K";"L";"M";"N";"P";"Q";"R";"S";"T";"V";"W";"Y"},""))),{72.08;104.14;115.08;129.11;148.17;58.05;138.14;114.16;130.18;114.16;132.2;115.1;98.12;129.13;158.19;88.08;102.1;100.13;187.21;164.17})/1000</f>
        <v>212.90339</v>
      </c>
      <c r="J277" s="3" t="s">
        <v>4076</v>
      </c>
      <c r="K277" s="4" t="s">
        <v>12</v>
      </c>
      <c r="M277">
        <f>LEN(SUBSTITUTE(PROTEIN_stoich[[#This Row],[sequence]],"*",""))</f>
        <v>1907</v>
      </c>
      <c r="O277" t="s">
        <v>16</v>
      </c>
      <c r="P277" t="str">
        <f>_xlfn.LET(_xlpm.id,PROTEIN_stoich[[#This Row],[uniprot]],HYPERLINK("https://www.uniprot.org/uniprotkb/"&amp;_xlpm.id&amp;"/entry",_xlpm.id))</f>
        <v>A0A0K3CFU3</v>
      </c>
      <c r="Q277" t="e">
        <f>_xlfn.XLOOKUP(PROTEIN_stoich[[#This Row],[uniprot]],[1]!UniprotIFO[Entry],[1]!UniprotIFO[Gene Ontology IDs],"")</f>
        <v>#REF!</v>
      </c>
      <c r="R277" t="e">
        <f>_xlfn.XLOOKUP(PROTEIN_stoich[[#This Row],[uniprot]],[1]!UniprotIFO[Entry],[1]!UniprotIFO[essential?],"")</f>
        <v>#REF!</v>
      </c>
      <c r="S277" t="e">
        <f>_xlfn.XLOOKUP(PROTEIN_stoich[[#This Row],[sequence]],[2]!Table1[sequence_without_asterisks],[2]!Table1[protein_stoich seq matches],"")</f>
        <v>#REF!</v>
      </c>
      <c r="T277" t="e">
        <f>_xlfn.XLOOKUP(PROTEIN_stoich[[#This Row],[uniprot]],[1]!UniprotIFO[Entry],[1]!UniprotIFO[protein_id in GSM model format],"")</f>
        <v>#REF!</v>
      </c>
    </row>
    <row r="278" spans="1:20" x14ac:dyDescent="0.2">
      <c r="A2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rt6785</v>
      </c>
      <c r="B278" s="3" t="s">
        <v>2683</v>
      </c>
      <c r="C278" t="s">
        <v>2684</v>
      </c>
      <c r="D278" t="s">
        <v>2685</v>
      </c>
      <c r="E278" t="s">
        <v>16</v>
      </c>
      <c r="G2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8" s="4">
        <v>0</v>
      </c>
      <c r="I278" s="25" cm="1">
        <f t="array" ref="I278">SUMPRODUCT((LEN(PROTEIN_stoich[[#This Row],[sequence]])-LEN(SUBSTITUTE(PROTEIN_stoich[[#This Row],[sequence]],{"A";"C";"D";"E";"F";"G";"H";"I";"K";"L";"M";"N";"P";"Q";"R";"S";"T";"V";"W";"Y"},""))),{72.08;104.14;115.08;129.11;148.17;58.05;138.14;114.16;130.18;114.16;132.2;115.1;98.12;129.13;158.19;88.08;102.1;100.13;187.21;164.17})/1000</f>
        <v>64.038479999999979</v>
      </c>
      <c r="J278" s="3" t="s">
        <v>4075</v>
      </c>
      <c r="K278" s="4" t="s">
        <v>12</v>
      </c>
      <c r="M278">
        <f>LEN(SUBSTITUTE(PROTEIN_stoich[[#This Row],[sequence]],"*",""))</f>
        <v>577</v>
      </c>
      <c r="O278" t="s">
        <v>16</v>
      </c>
      <c r="P278" t="str">
        <f>_xlfn.LET(_xlpm.id,PROTEIN_stoich[[#This Row],[uniprot]],HYPERLINK("https://www.uniprot.org/uniprotkb/"&amp;_xlpm.id&amp;"/entry",_xlpm.id))</f>
        <v>A0A2T0A6P7</v>
      </c>
      <c r="Q278" t="e">
        <f>_xlfn.XLOOKUP(PROTEIN_stoich[[#This Row],[uniprot]],[1]!UniprotIFO[Entry],[1]!UniprotIFO[Gene Ontology IDs],"")</f>
        <v>#REF!</v>
      </c>
      <c r="R278" t="e">
        <f>_xlfn.XLOOKUP(PROTEIN_stoich[[#This Row],[uniprot]],[1]!UniprotIFO[Entry],[1]!UniprotIFO[essential?],"")</f>
        <v>#REF!</v>
      </c>
      <c r="S278" t="e">
        <f>_xlfn.XLOOKUP(PROTEIN_stoich[[#This Row],[sequence]],[2]!Table1[sequence_without_asterisks],[2]!Table1[protein_stoich seq matches],"")</f>
        <v>#REF!</v>
      </c>
      <c r="T278" t="e">
        <f>_xlfn.XLOOKUP(PROTEIN_stoich[[#This Row],[uniprot]],[1]!UniprotIFO[Entry],[1]!UniprotIFO[protein_id in GSM model format],"")</f>
        <v>#REF!</v>
      </c>
    </row>
    <row r="279" spans="1:20" x14ac:dyDescent="0.2">
      <c r="A2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rt6769</v>
      </c>
      <c r="B279" s="3" t="s">
        <v>2681</v>
      </c>
      <c r="C279" t="s">
        <v>273</v>
      </c>
      <c r="D279" t="s">
        <v>2682</v>
      </c>
      <c r="E279" t="s">
        <v>16</v>
      </c>
      <c r="G2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 s="4">
        <v>0</v>
      </c>
      <c r="I279" s="25" cm="1">
        <f t="array" ref="I279">SUMPRODUCT((LEN(PROTEIN_stoich[[#This Row],[sequence]])-LEN(SUBSTITUTE(PROTEIN_stoich[[#This Row],[sequence]],{"A";"C";"D";"E";"F";"G";"H";"I";"K";"L";"M";"N";"P";"Q";"R";"S";"T";"V";"W";"Y"},""))),{72.08;104.14;115.08;129.11;148.17;58.05;138.14;114.16;130.18;114.16;132.2;115.1;98.12;129.13;158.19;88.08;102.1;100.13;187.21;164.17})/1000</f>
        <v>67.627079999999992</v>
      </c>
      <c r="J279" s="3" t="s">
        <v>4074</v>
      </c>
      <c r="K279" s="4" t="s">
        <v>12</v>
      </c>
      <c r="M279">
        <f>LEN(SUBSTITUTE(PROTEIN_stoich[[#This Row],[sequence]],"*",""))</f>
        <v>605</v>
      </c>
      <c r="O279" t="s">
        <v>16</v>
      </c>
      <c r="P279" t="str">
        <f>_xlfn.LET(_xlpm.id,PROTEIN_stoich[[#This Row],[uniprot]],HYPERLINK("https://www.uniprot.org/uniprotkb/"&amp;_xlpm.id&amp;"/entry",_xlpm.id))</f>
        <v>A0A2T0A6F3</v>
      </c>
      <c r="Q279" t="e">
        <f>_xlfn.XLOOKUP(PROTEIN_stoich[[#This Row],[uniprot]],[1]!UniprotIFO[Entry],[1]!UniprotIFO[Gene Ontology IDs],"")</f>
        <v>#REF!</v>
      </c>
      <c r="R279" t="e">
        <f>_xlfn.XLOOKUP(PROTEIN_stoich[[#This Row],[uniprot]],[1]!UniprotIFO[Entry],[1]!UniprotIFO[essential?],"")</f>
        <v>#REF!</v>
      </c>
      <c r="S279" t="e">
        <f>_xlfn.XLOOKUP(PROTEIN_stoich[[#This Row],[sequence]],[2]!Table1[sequence_without_asterisks],[2]!Table1[protein_stoich seq matches],"")</f>
        <v>#REF!</v>
      </c>
      <c r="T279" t="e">
        <f>_xlfn.XLOOKUP(PROTEIN_stoich[[#This Row],[uniprot]],[1]!UniprotIFO[Entry],[1]!UniprotIFO[protein_id in GSM model format],"")</f>
        <v>#REF!</v>
      </c>
    </row>
    <row r="280" spans="1:20" x14ac:dyDescent="0.2">
      <c r="A2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rt6761</v>
      </c>
      <c r="B280" s="3" t="s">
        <v>2679</v>
      </c>
      <c r="C280" t="s">
        <v>219</v>
      </c>
      <c r="D280" t="s">
        <v>2680</v>
      </c>
      <c r="E280" t="s">
        <v>23</v>
      </c>
      <c r="G2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 s="4">
        <v>0</v>
      </c>
      <c r="I280" s="25" cm="1">
        <f t="array" ref="I280">SUMPRODUCT((LEN(PROTEIN_stoich[[#This Row],[sequence]])-LEN(SUBSTITUTE(PROTEIN_stoich[[#This Row],[sequence]],{"A";"C";"D";"E";"F";"G";"H";"I";"K";"L";"M";"N";"P";"Q";"R";"S";"T";"V";"W";"Y"},""))),{72.08;104.14;115.08;129.11;148.17;58.05;138.14;114.16;130.18;114.16;132.2;115.1;98.12;129.13;158.19;88.08;102.1;100.13;187.21;164.17})/1000</f>
        <v>30.196100000000001</v>
      </c>
      <c r="J280" s="3" t="s">
        <v>4073</v>
      </c>
      <c r="K280" s="4" t="s">
        <v>12</v>
      </c>
      <c r="M280">
        <f>LEN(SUBSTITUTE(PROTEIN_stoich[[#This Row],[sequence]],"*",""))</f>
        <v>268</v>
      </c>
      <c r="O280" t="s">
        <v>16</v>
      </c>
      <c r="P280" t="str">
        <f>_xlfn.LET(_xlpm.id,PROTEIN_stoich[[#This Row],[uniprot]],HYPERLINK("https://www.uniprot.org/uniprotkb/"&amp;_xlpm.id&amp;"/entry",_xlpm.id))</f>
        <v>A0A0K3CDK3</v>
      </c>
      <c r="Q280" t="e">
        <f>_xlfn.XLOOKUP(PROTEIN_stoich[[#This Row],[uniprot]],[1]!UniprotIFO[Entry],[1]!UniprotIFO[Gene Ontology IDs],"")</f>
        <v>#REF!</v>
      </c>
      <c r="R280" t="e">
        <f>_xlfn.XLOOKUP(PROTEIN_stoich[[#This Row],[uniprot]],[1]!UniprotIFO[Entry],[1]!UniprotIFO[essential?],"")</f>
        <v>#REF!</v>
      </c>
      <c r="S280" t="e">
        <f>_xlfn.XLOOKUP(PROTEIN_stoich[[#This Row],[sequence]],[2]!Table1[sequence_without_asterisks],[2]!Table1[protein_stoich seq matches],"")</f>
        <v>#REF!</v>
      </c>
      <c r="T280" t="e">
        <f>_xlfn.XLOOKUP(PROTEIN_stoich[[#This Row],[uniprot]],[1]!UniprotIFO[Entry],[1]!UniprotIFO[protein_id in GSM model format],"")</f>
        <v>#REF!</v>
      </c>
    </row>
    <row r="281" spans="1:20" x14ac:dyDescent="0.2">
      <c r="A2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rt6753</v>
      </c>
      <c r="B281" s="3" t="s">
        <v>2677</v>
      </c>
      <c r="C281" t="s">
        <v>640</v>
      </c>
      <c r="D281" t="s">
        <v>2678</v>
      </c>
      <c r="E281" t="s">
        <v>20</v>
      </c>
      <c r="G281" t="str">
        <f>IF(PROTEIN_stoich[[#This Row],[cofactor_manual]]="","",IF(ISNUMBER(FIND("_"&amp;PROTEIN_stoich[[#This Row],[translation_loc]]&amp;":",PROTEIN_stoich[[#This Row],[cofactor_manual]])),PROTEIN_stoich[[#This Row],[cofactor_manual]],SUBSTITUTE(PROTEIN_stoich[[#This Row],[cofactor_manual]],":","_"&amp;PROTEIN_stoich[[#This Row],[translation_loc]]&amp;":")))</f>
        <v>mg2_c:1,mn2_c:1</v>
      </c>
      <c r="H281" s="4" t="s">
        <v>1861</v>
      </c>
      <c r="I281" s="25" cm="1">
        <f t="array" ref="I281">SUMPRODUCT((LEN(PROTEIN_stoich[[#This Row],[sequence]])-LEN(SUBSTITUTE(PROTEIN_stoich[[#This Row],[sequence]],{"A";"C";"D";"E";"F";"G";"H";"I";"K";"L";"M";"N";"P";"Q";"R";"S";"T";"V";"W";"Y"},""))),{72.08;104.14;115.08;129.11;148.17;58.05;138.14;114.16;130.18;114.16;132.2;115.1;98.12;129.13;158.19;88.08;102.1;100.13;187.21;164.17})/1000</f>
        <v>28.137619999999995</v>
      </c>
      <c r="J281" s="3" t="s">
        <v>4072</v>
      </c>
      <c r="K281" s="4" t="s">
        <v>12</v>
      </c>
      <c r="M281">
        <f>LEN(SUBSTITUTE(PROTEIN_stoich[[#This Row],[sequence]],"*",""))</f>
        <v>251</v>
      </c>
      <c r="N281" t="s">
        <v>4829</v>
      </c>
      <c r="O281" t="s">
        <v>16</v>
      </c>
      <c r="P281" t="str">
        <f>_xlfn.LET(_xlpm.id,PROTEIN_stoich[[#This Row],[uniprot]],HYPERLINK("https://www.uniprot.org/uniprotkb/"&amp;_xlpm.id&amp;"/entry",_xlpm.id))</f>
        <v>A0A0K3CGT7</v>
      </c>
      <c r="Q281" t="e">
        <f>_xlfn.XLOOKUP(PROTEIN_stoich[[#This Row],[uniprot]],[1]!UniprotIFO[Entry],[1]!UniprotIFO[Gene Ontology IDs],"")</f>
        <v>#REF!</v>
      </c>
      <c r="R281" t="e">
        <f>_xlfn.XLOOKUP(PROTEIN_stoich[[#This Row],[uniprot]],[1]!UniprotIFO[Entry],[1]!UniprotIFO[essential?],"")</f>
        <v>#REF!</v>
      </c>
      <c r="S281" t="e">
        <f>_xlfn.XLOOKUP(PROTEIN_stoich[[#This Row],[sequence]],[2]!Table1[sequence_without_asterisks],[2]!Table1[protein_stoich seq matches],"")</f>
        <v>#REF!</v>
      </c>
      <c r="T281" t="e">
        <f>_xlfn.XLOOKUP(PROTEIN_stoich[[#This Row],[uniprot]],[1]!UniprotIFO[Entry],[1]!UniprotIFO[protein_id in GSM model format],"")</f>
        <v>#REF!</v>
      </c>
    </row>
    <row r="282" spans="1:20" x14ac:dyDescent="0.2">
      <c r="A2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rt6741</v>
      </c>
      <c r="B282" s="3" t="s">
        <v>2675</v>
      </c>
      <c r="C282" t="s">
        <v>215</v>
      </c>
      <c r="D282" t="s">
        <v>2676</v>
      </c>
      <c r="E282" t="s">
        <v>16</v>
      </c>
      <c r="G2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 s="4">
        <v>0</v>
      </c>
      <c r="I282" s="25" cm="1">
        <f t="array" ref="I282">SUMPRODUCT((LEN(PROTEIN_stoich[[#This Row],[sequence]])-LEN(SUBSTITUTE(PROTEIN_stoich[[#This Row],[sequence]],{"A";"C";"D";"E";"F";"G";"H";"I";"K";"L";"M";"N";"P";"Q";"R";"S";"T";"V";"W";"Y"},""))),{72.08;104.14;115.08;129.11;148.17;58.05;138.14;114.16;130.18;114.16;132.2;115.1;98.12;129.13;158.19;88.08;102.1;100.13;187.21;164.17})/1000</f>
        <v>58.253269999999986</v>
      </c>
      <c r="J282" s="3" t="s">
        <v>4071</v>
      </c>
      <c r="K282" s="4" t="s">
        <v>12</v>
      </c>
      <c r="M282">
        <f>LEN(SUBSTITUTE(PROTEIN_stoich[[#This Row],[sequence]],"*",""))</f>
        <v>531</v>
      </c>
      <c r="O282" t="s">
        <v>16</v>
      </c>
      <c r="P282" t="str">
        <f>_xlfn.LET(_xlpm.id,PROTEIN_stoich[[#This Row],[uniprot]],HYPERLINK("https://www.uniprot.org/uniprotkb/"&amp;_xlpm.id&amp;"/entry",_xlpm.id))</f>
        <v>A0A0K3CFQ4</v>
      </c>
      <c r="Q282" t="e">
        <f>_xlfn.XLOOKUP(PROTEIN_stoich[[#This Row],[uniprot]],[1]!UniprotIFO[Entry],[1]!UniprotIFO[Gene Ontology IDs],"")</f>
        <v>#REF!</v>
      </c>
      <c r="R282" t="e">
        <f>_xlfn.XLOOKUP(PROTEIN_stoich[[#This Row],[uniprot]],[1]!UniprotIFO[Entry],[1]!UniprotIFO[essential?],"")</f>
        <v>#REF!</v>
      </c>
      <c r="S282" t="e">
        <f>_xlfn.XLOOKUP(PROTEIN_stoich[[#This Row],[sequence]],[2]!Table1[sequence_without_asterisks],[2]!Table1[protein_stoich seq matches],"")</f>
        <v>#REF!</v>
      </c>
      <c r="T282" t="e">
        <f>_xlfn.XLOOKUP(PROTEIN_stoich[[#This Row],[uniprot]],[1]!UniprotIFO[Entry],[1]!UniprotIFO[protein_id in GSM model format],"")</f>
        <v>#REF!</v>
      </c>
    </row>
    <row r="283" spans="1:20" x14ac:dyDescent="0.2">
      <c r="A2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rt6727</v>
      </c>
      <c r="B283" s="3" t="s">
        <v>2673</v>
      </c>
      <c r="C283" t="s">
        <v>2673</v>
      </c>
      <c r="D283" t="s">
        <v>2674</v>
      </c>
      <c r="E283" t="s">
        <v>16</v>
      </c>
      <c r="G2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 s="4">
        <v>0</v>
      </c>
      <c r="I283" s="25" cm="1">
        <f t="array" ref="I283">SUMPRODUCT((LEN(PROTEIN_stoich[[#This Row],[sequence]])-LEN(SUBSTITUTE(PROTEIN_stoich[[#This Row],[sequence]],{"A";"C";"D";"E";"F";"G";"H";"I";"K";"L";"M";"N";"P";"Q";"R";"S";"T";"V";"W";"Y"},""))),{72.08;104.14;115.08;129.11;148.17;58.05;138.14;114.16;130.18;114.16;132.2;115.1;98.12;129.13;158.19;88.08;102.1;100.13;187.21;164.17})/1000</f>
        <v>23.1114</v>
      </c>
      <c r="J283" s="3" t="s">
        <v>4070</v>
      </c>
      <c r="K283" s="4" t="s">
        <v>12</v>
      </c>
      <c r="M283">
        <f>LEN(SUBSTITUTE(PROTEIN_stoich[[#This Row],[sequence]],"*",""))</f>
        <v>211</v>
      </c>
      <c r="O283" t="s">
        <v>16</v>
      </c>
      <c r="P283" t="str">
        <f>_xlfn.LET(_xlpm.id,PROTEIN_stoich[[#This Row],[uniprot]],HYPERLINK("https://www.uniprot.org/uniprotkb/"&amp;_xlpm.id&amp;"/entry",_xlpm.id))</f>
        <v>A0A0K3CGN8</v>
      </c>
      <c r="Q283" t="e">
        <f>_xlfn.XLOOKUP(PROTEIN_stoich[[#This Row],[uniprot]],[1]!UniprotIFO[Entry],[1]!UniprotIFO[Gene Ontology IDs],"")</f>
        <v>#REF!</v>
      </c>
      <c r="R283" t="e">
        <f>_xlfn.XLOOKUP(PROTEIN_stoich[[#This Row],[uniprot]],[1]!UniprotIFO[Entry],[1]!UniprotIFO[essential?],"")</f>
        <v>#REF!</v>
      </c>
      <c r="S283" t="e">
        <f>_xlfn.XLOOKUP(PROTEIN_stoich[[#This Row],[sequence]],[2]!Table1[sequence_without_asterisks],[2]!Table1[protein_stoich seq matches],"")</f>
        <v>#REF!</v>
      </c>
      <c r="T283" t="e">
        <f>_xlfn.XLOOKUP(PROTEIN_stoich[[#This Row],[uniprot]],[1]!UniprotIFO[Entry],[1]!UniprotIFO[protein_id in GSM model format],"")</f>
        <v>#REF!</v>
      </c>
    </row>
    <row r="284" spans="1:20" x14ac:dyDescent="0.2">
      <c r="A2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rt6718_vm</v>
      </c>
      <c r="B284" s="3" t="s">
        <v>2670</v>
      </c>
      <c r="C284" t="s">
        <v>358</v>
      </c>
      <c r="D284" t="s">
        <v>2671</v>
      </c>
      <c r="E284" t="s">
        <v>71</v>
      </c>
      <c r="G284"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v>
      </c>
      <c r="H284" s="4" t="s">
        <v>2672</v>
      </c>
      <c r="I284" s="25" cm="1">
        <f t="array" ref="I284">SUMPRODUCT((LEN(PROTEIN_stoich[[#This Row],[sequence]])-LEN(SUBSTITUTE(PROTEIN_stoich[[#This Row],[sequence]],{"A";"C";"D";"E";"F";"G";"H";"I";"K";"L";"M";"N";"P";"Q";"R";"S";"T";"V";"W";"Y"},""))),{72.08;104.14;115.08;129.11;148.17;58.05;138.14;114.16;130.18;114.16;132.2;115.1;98.12;129.13;158.19;88.08;102.1;100.13;187.21;164.17})/1000</f>
        <v>87.896830000000023</v>
      </c>
      <c r="J284" s="3" t="s">
        <v>4069</v>
      </c>
      <c r="K284" s="4" t="s">
        <v>12</v>
      </c>
      <c r="M284">
        <f>LEN(SUBSTITUTE(PROTEIN_stoich[[#This Row],[sequence]],"*",""))</f>
        <v>770</v>
      </c>
      <c r="N284" t="s">
        <v>4822</v>
      </c>
      <c r="O284" t="s">
        <v>16</v>
      </c>
      <c r="P284" t="str">
        <f>_xlfn.LET(_xlpm.id,PROTEIN_stoich[[#This Row],[uniprot]],HYPERLINK("https://www.uniprot.org/uniprotkb/"&amp;_xlpm.id&amp;"/entry",_xlpm.id))</f>
        <v>A0A0K3CFK2</v>
      </c>
      <c r="Q284" t="e">
        <f>_xlfn.XLOOKUP(PROTEIN_stoich[[#This Row],[uniprot]],[1]!UniprotIFO[Entry],[1]!UniprotIFO[Gene Ontology IDs],"")</f>
        <v>#REF!</v>
      </c>
      <c r="R284" t="e">
        <f>_xlfn.XLOOKUP(PROTEIN_stoich[[#This Row],[uniprot]],[1]!UniprotIFO[Entry],[1]!UniprotIFO[essential?],"")</f>
        <v>#REF!</v>
      </c>
      <c r="S284" t="e">
        <f>_xlfn.XLOOKUP(PROTEIN_stoich[[#This Row],[sequence]],[2]!Table1[sequence_without_asterisks],[2]!Table1[protein_stoich seq matches],"")</f>
        <v>#REF!</v>
      </c>
      <c r="T284" t="e">
        <f>_xlfn.XLOOKUP(PROTEIN_stoich[[#This Row],[uniprot]],[1]!UniprotIFO[Entry],[1]!UniprotIFO[protein_id in GSM model format],"")</f>
        <v>#REF!</v>
      </c>
    </row>
    <row r="285" spans="1:20" x14ac:dyDescent="0.2">
      <c r="A2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rt6718_en</v>
      </c>
      <c r="B285" s="3" t="s">
        <v>2670</v>
      </c>
      <c r="C285" t="s">
        <v>358</v>
      </c>
      <c r="D285" t="s">
        <v>2671</v>
      </c>
      <c r="E285" t="s">
        <v>18</v>
      </c>
      <c r="G285"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v>
      </c>
      <c r="H285" s="4" t="s">
        <v>2672</v>
      </c>
      <c r="I285" s="25" cm="1">
        <f t="array" ref="I285">SUMPRODUCT((LEN(PROTEIN_stoich[[#This Row],[sequence]])-LEN(SUBSTITUTE(PROTEIN_stoich[[#This Row],[sequence]],{"A";"C";"D";"E";"F";"G";"H";"I";"K";"L";"M";"N";"P";"Q";"R";"S";"T";"V";"W";"Y"},""))),{72.08;104.14;115.08;129.11;148.17;58.05;138.14;114.16;130.18;114.16;132.2;115.1;98.12;129.13;158.19;88.08;102.1;100.13;187.21;164.17})/1000</f>
        <v>87.896830000000023</v>
      </c>
      <c r="J285" s="3" t="s">
        <v>4069</v>
      </c>
      <c r="K285" s="4" t="s">
        <v>12</v>
      </c>
      <c r="M285">
        <f>LEN(SUBSTITUTE(PROTEIN_stoich[[#This Row],[sequence]],"*",""))</f>
        <v>770</v>
      </c>
      <c r="N285" t="s">
        <v>4822</v>
      </c>
      <c r="O285" t="s">
        <v>16</v>
      </c>
      <c r="P285" t="str">
        <f>_xlfn.LET(_xlpm.id,PROTEIN_stoich[[#This Row],[uniprot]],HYPERLINK("https://www.uniprot.org/uniprotkb/"&amp;_xlpm.id&amp;"/entry",_xlpm.id))</f>
        <v>A0A0K3CFK2</v>
      </c>
      <c r="Q285" t="e">
        <f>_xlfn.XLOOKUP(PROTEIN_stoich[[#This Row],[uniprot]],[1]!UniprotIFO[Entry],[1]!UniprotIFO[Gene Ontology IDs],"")</f>
        <v>#REF!</v>
      </c>
      <c r="R285" t="e">
        <f>_xlfn.XLOOKUP(PROTEIN_stoich[[#This Row],[uniprot]],[1]!UniprotIFO[Entry],[1]!UniprotIFO[essential?],"")</f>
        <v>#REF!</v>
      </c>
      <c r="S285" t="e">
        <f>_xlfn.XLOOKUP(PROTEIN_stoich[[#This Row],[sequence]],[2]!Table1[sequence_without_asterisks],[2]!Table1[protein_stoich seq matches],"")</f>
        <v>#REF!</v>
      </c>
      <c r="T285" t="e">
        <f>_xlfn.XLOOKUP(PROTEIN_stoich[[#This Row],[uniprot]],[1]!UniprotIFO[Entry],[1]!UniprotIFO[protein_id in GSM model format],"")</f>
        <v>#REF!</v>
      </c>
    </row>
    <row r="286" spans="1:20" x14ac:dyDescent="0.2">
      <c r="A2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rt6702</v>
      </c>
      <c r="B286" s="3" t="s">
        <v>2668</v>
      </c>
      <c r="C286" t="s">
        <v>387</v>
      </c>
      <c r="D286" t="s">
        <v>2669</v>
      </c>
      <c r="E286" t="s">
        <v>16</v>
      </c>
      <c r="G2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 s="4">
        <v>0</v>
      </c>
      <c r="I286" s="25" cm="1">
        <f t="array" ref="I286">SUMPRODUCT((LEN(PROTEIN_stoich[[#This Row],[sequence]])-LEN(SUBSTITUTE(PROTEIN_stoich[[#This Row],[sequence]],{"A";"C";"D";"E";"F";"G";"H";"I";"K";"L";"M";"N";"P";"Q";"R";"S";"T";"V";"W";"Y"},""))),{72.08;104.14;115.08;129.11;148.17;58.05;138.14;114.16;130.18;114.16;132.2;115.1;98.12;129.13;158.19;88.08;102.1;100.13;187.21;164.17})/1000</f>
        <v>56.573299999999996</v>
      </c>
      <c r="J286" s="3" t="s">
        <v>4068</v>
      </c>
      <c r="K286" s="4" t="s">
        <v>12</v>
      </c>
      <c r="M286">
        <f>LEN(SUBSTITUTE(PROTEIN_stoich[[#This Row],[sequence]],"*",""))</f>
        <v>506</v>
      </c>
      <c r="O286" t="s">
        <v>16</v>
      </c>
      <c r="P286" t="str">
        <f>_xlfn.LET(_xlpm.id,PROTEIN_stoich[[#This Row],[uniprot]],HYPERLINK("https://www.uniprot.org/uniprotkb/"&amp;_xlpm.id&amp;"/entry",_xlpm.id))</f>
        <v>A0A0K3CGK9</v>
      </c>
      <c r="Q286" t="e">
        <f>_xlfn.XLOOKUP(PROTEIN_stoich[[#This Row],[uniprot]],[1]!UniprotIFO[Entry],[1]!UniprotIFO[Gene Ontology IDs],"")</f>
        <v>#REF!</v>
      </c>
      <c r="R286" t="e">
        <f>_xlfn.XLOOKUP(PROTEIN_stoich[[#This Row],[uniprot]],[1]!UniprotIFO[Entry],[1]!UniprotIFO[essential?],"")</f>
        <v>#REF!</v>
      </c>
      <c r="S286" t="e">
        <f>_xlfn.XLOOKUP(PROTEIN_stoich[[#This Row],[sequence]],[2]!Table1[sequence_without_asterisks],[2]!Table1[protein_stoich seq matches],"")</f>
        <v>#REF!</v>
      </c>
      <c r="T286" t="e">
        <f>_xlfn.XLOOKUP(PROTEIN_stoich[[#This Row],[uniprot]],[1]!UniprotIFO[Entry],[1]!UniprotIFO[protein_id in GSM model format],"")</f>
        <v>#REF!</v>
      </c>
    </row>
    <row r="287" spans="1:20" x14ac:dyDescent="0.2">
      <c r="A2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rt6698</v>
      </c>
      <c r="B287" s="3" t="s">
        <v>2665</v>
      </c>
      <c r="C287" t="s">
        <v>475</v>
      </c>
      <c r="D287" t="s">
        <v>2666</v>
      </c>
      <c r="E287" t="s">
        <v>16</v>
      </c>
      <c r="G287"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87" s="4" t="s">
        <v>2667</v>
      </c>
      <c r="I287" s="25" cm="1">
        <f t="array" ref="I287">SUMPRODUCT((LEN(PROTEIN_stoich[[#This Row],[sequence]])-LEN(SUBSTITUTE(PROTEIN_stoich[[#This Row],[sequence]],{"A";"C";"D";"E";"F";"G";"H";"I";"K";"L";"M";"N";"P";"Q";"R";"S";"T";"V";"W";"Y"},""))),{72.08;104.14;115.08;129.11;148.17;58.05;138.14;114.16;130.18;114.16;132.2;115.1;98.12;129.13;158.19;88.08;102.1;100.13;187.21;164.17})/1000</f>
        <v>52.667500000000004</v>
      </c>
      <c r="J287" s="3" t="s">
        <v>4067</v>
      </c>
      <c r="K287" s="4" t="s">
        <v>12</v>
      </c>
      <c r="M287">
        <f>LEN(SUBSTITUTE(PROTEIN_stoich[[#This Row],[sequence]],"*",""))</f>
        <v>485</v>
      </c>
      <c r="N287" t="s">
        <v>4809</v>
      </c>
      <c r="O287" t="s">
        <v>16</v>
      </c>
      <c r="P287" t="str">
        <f>_xlfn.LET(_xlpm.id,PROTEIN_stoich[[#This Row],[uniprot]],HYPERLINK("https://www.uniprot.org/uniprotkb/"&amp;_xlpm.id&amp;"/entry",_xlpm.id))</f>
        <v>A0A0K3CFI5</v>
      </c>
      <c r="Q287" t="e">
        <f>_xlfn.XLOOKUP(PROTEIN_stoich[[#This Row],[uniprot]],[1]!UniprotIFO[Entry],[1]!UniprotIFO[Gene Ontology IDs],"")</f>
        <v>#REF!</v>
      </c>
      <c r="R287" t="e">
        <f>_xlfn.XLOOKUP(PROTEIN_stoich[[#This Row],[uniprot]],[1]!UniprotIFO[Entry],[1]!UniprotIFO[essential?],"")</f>
        <v>#REF!</v>
      </c>
      <c r="S287" t="e">
        <f>_xlfn.XLOOKUP(PROTEIN_stoich[[#This Row],[sequence]],[2]!Table1[sequence_without_asterisks],[2]!Table1[protein_stoich seq matches],"")</f>
        <v>#REF!</v>
      </c>
      <c r="T287" t="e">
        <f>_xlfn.XLOOKUP(PROTEIN_stoich[[#This Row],[uniprot]],[1]!UniprotIFO[Entry],[1]!UniprotIFO[protein_id in GSM model format],"")</f>
        <v>#REF!</v>
      </c>
    </row>
    <row r="288" spans="1:20" x14ac:dyDescent="0.2">
      <c r="A2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rt6692_m</v>
      </c>
      <c r="B288" s="3" t="s">
        <v>2662</v>
      </c>
      <c r="C288" t="s">
        <v>2663</v>
      </c>
      <c r="D288" t="s">
        <v>2664</v>
      </c>
      <c r="E288" t="s">
        <v>23</v>
      </c>
      <c r="G2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 s="4">
        <v>0</v>
      </c>
      <c r="I288" s="25" cm="1">
        <f t="array" ref="I288">SUMPRODUCT((LEN(PROTEIN_stoich[[#This Row],[sequence]])-LEN(SUBSTITUTE(PROTEIN_stoich[[#This Row],[sequence]],{"A";"C";"D";"E";"F";"G";"H";"I";"K";"L";"M";"N";"P";"Q";"R";"S";"T";"V";"W";"Y"},""))),{72.08;104.14;115.08;129.11;148.17;58.05;138.14;114.16;130.18;114.16;132.2;115.1;98.12;129.13;158.19;88.08;102.1;100.13;187.21;164.17})/1000</f>
        <v>37.779319999999991</v>
      </c>
      <c r="J288" s="3" t="s">
        <v>4066</v>
      </c>
      <c r="K288" s="4" t="s">
        <v>12</v>
      </c>
      <c r="M288">
        <f>LEN(SUBSTITUTE(PROTEIN_stoich[[#This Row],[sequence]],"*",""))</f>
        <v>328</v>
      </c>
      <c r="O288" t="s">
        <v>16</v>
      </c>
      <c r="P288" t="str">
        <f>_xlfn.LET(_xlpm.id,PROTEIN_stoich[[#This Row],[uniprot]],HYPERLINK("https://www.uniprot.org/uniprotkb/"&amp;_xlpm.id&amp;"/entry",_xlpm.id))</f>
        <v>A0A2T0A9L6</v>
      </c>
      <c r="Q288" t="e">
        <f>_xlfn.XLOOKUP(PROTEIN_stoich[[#This Row],[uniprot]],[1]!UniprotIFO[Entry],[1]!UniprotIFO[Gene Ontology IDs],"")</f>
        <v>#REF!</v>
      </c>
      <c r="R288" t="e">
        <f>_xlfn.XLOOKUP(PROTEIN_stoich[[#This Row],[uniprot]],[1]!UniprotIFO[Entry],[1]!UniprotIFO[essential?],"")</f>
        <v>#REF!</v>
      </c>
      <c r="S288" t="e">
        <f>_xlfn.XLOOKUP(PROTEIN_stoich[[#This Row],[sequence]],[2]!Table1[sequence_without_asterisks],[2]!Table1[protein_stoich seq matches],"")</f>
        <v>#REF!</v>
      </c>
      <c r="T288" t="e">
        <f>_xlfn.XLOOKUP(PROTEIN_stoich[[#This Row],[uniprot]],[1]!UniprotIFO[Entry],[1]!UniprotIFO[protein_id in GSM model format],"")</f>
        <v>#REF!</v>
      </c>
    </row>
    <row r="289" spans="1:20" x14ac:dyDescent="0.2">
      <c r="A2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rt6692_c</v>
      </c>
      <c r="B289" s="3" t="s">
        <v>2662</v>
      </c>
      <c r="C289" t="s">
        <v>2663</v>
      </c>
      <c r="D289" t="s">
        <v>2664</v>
      </c>
      <c r="E289" t="s">
        <v>16</v>
      </c>
      <c r="G2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 s="4">
        <v>0</v>
      </c>
      <c r="I289" s="25" cm="1">
        <f t="array" ref="I289">SUMPRODUCT((LEN(PROTEIN_stoich[[#This Row],[sequence]])-LEN(SUBSTITUTE(PROTEIN_stoich[[#This Row],[sequence]],{"A";"C";"D";"E";"F";"G";"H";"I";"K";"L";"M";"N";"P";"Q";"R";"S";"T";"V";"W";"Y"},""))),{72.08;104.14;115.08;129.11;148.17;58.05;138.14;114.16;130.18;114.16;132.2;115.1;98.12;129.13;158.19;88.08;102.1;100.13;187.21;164.17})/1000</f>
        <v>37.779319999999991</v>
      </c>
      <c r="J289" s="3" t="s">
        <v>4066</v>
      </c>
      <c r="K289" s="4" t="s">
        <v>12</v>
      </c>
      <c r="M289">
        <f>LEN(SUBSTITUTE(PROTEIN_stoich[[#This Row],[sequence]],"*",""))</f>
        <v>328</v>
      </c>
      <c r="O289" t="s">
        <v>16</v>
      </c>
      <c r="P289" t="str">
        <f>_xlfn.LET(_xlpm.id,PROTEIN_stoich[[#This Row],[uniprot]],HYPERLINK("https://www.uniprot.org/uniprotkb/"&amp;_xlpm.id&amp;"/entry",_xlpm.id))</f>
        <v>A0A2T0A9L6</v>
      </c>
      <c r="Q289" t="e">
        <f>_xlfn.XLOOKUP(PROTEIN_stoich[[#This Row],[uniprot]],[1]!UniprotIFO[Entry],[1]!UniprotIFO[Gene Ontology IDs],"")</f>
        <v>#REF!</v>
      </c>
      <c r="R289" t="e">
        <f>_xlfn.XLOOKUP(PROTEIN_stoich[[#This Row],[uniprot]],[1]!UniprotIFO[Entry],[1]!UniprotIFO[essential?],"")</f>
        <v>#REF!</v>
      </c>
      <c r="S289" t="e">
        <f>_xlfn.XLOOKUP(PROTEIN_stoich[[#This Row],[sequence]],[2]!Table1[sequence_without_asterisks],[2]!Table1[protein_stoich seq matches],"")</f>
        <v>#REF!</v>
      </c>
      <c r="T289" t="e">
        <f>_xlfn.XLOOKUP(PROTEIN_stoich[[#This Row],[uniprot]],[1]!UniprotIFO[Entry],[1]!UniprotIFO[protein_id in GSM model format],"")</f>
        <v>#REF!</v>
      </c>
    </row>
    <row r="290" spans="1:20" x14ac:dyDescent="0.2">
      <c r="A2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rt6691</v>
      </c>
      <c r="B290" s="3" t="s">
        <v>2660</v>
      </c>
      <c r="C290" t="s">
        <v>220</v>
      </c>
      <c r="D290" t="s">
        <v>2661</v>
      </c>
      <c r="E290" t="s">
        <v>16</v>
      </c>
      <c r="G2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 s="4">
        <v>0</v>
      </c>
      <c r="I290" s="25" cm="1">
        <f t="array" ref="I290">SUMPRODUCT((LEN(PROTEIN_stoich[[#This Row],[sequence]])-LEN(SUBSTITUTE(PROTEIN_stoich[[#This Row],[sequence]],{"A";"C";"D";"E";"F";"G";"H";"I";"K";"L";"M";"N";"P";"Q";"R";"S";"T";"V";"W";"Y"},""))),{72.08;104.14;115.08;129.11;148.17;58.05;138.14;114.16;130.18;114.16;132.2;115.1;98.12;129.13;158.19;88.08;102.1;100.13;187.21;164.17})/1000</f>
        <v>39.210190000000004</v>
      </c>
      <c r="J290" s="3" t="s">
        <v>4065</v>
      </c>
      <c r="K290" s="4" t="s">
        <v>12</v>
      </c>
      <c r="M290">
        <f>LEN(SUBSTITUTE(PROTEIN_stoich[[#This Row],[sequence]],"*",""))</f>
        <v>355</v>
      </c>
      <c r="O290" t="s">
        <v>16</v>
      </c>
      <c r="P290" t="str">
        <f>_xlfn.LET(_xlpm.id,PROTEIN_stoich[[#This Row],[uniprot]],HYPERLINK("https://www.uniprot.org/uniprotkb/"&amp;_xlpm.id&amp;"/entry",_xlpm.id))</f>
        <v>A0A0K3CKI3</v>
      </c>
      <c r="Q290" t="e">
        <f>_xlfn.XLOOKUP(PROTEIN_stoich[[#This Row],[uniprot]],[1]!UniprotIFO[Entry],[1]!UniprotIFO[Gene Ontology IDs],"")</f>
        <v>#REF!</v>
      </c>
      <c r="R290" t="e">
        <f>_xlfn.XLOOKUP(PROTEIN_stoich[[#This Row],[uniprot]],[1]!UniprotIFO[Entry],[1]!UniprotIFO[essential?],"")</f>
        <v>#REF!</v>
      </c>
      <c r="S290" t="e">
        <f>_xlfn.XLOOKUP(PROTEIN_stoich[[#This Row],[sequence]],[2]!Table1[sequence_without_asterisks],[2]!Table1[protein_stoich seq matches],"")</f>
        <v>#REF!</v>
      </c>
      <c r="T290" t="e">
        <f>_xlfn.XLOOKUP(PROTEIN_stoich[[#This Row],[uniprot]],[1]!UniprotIFO[Entry],[1]!UniprotIFO[protein_id in GSM model format],"")</f>
        <v>#REF!</v>
      </c>
    </row>
    <row r="291" spans="1:20" x14ac:dyDescent="0.2">
      <c r="A2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rt6669</v>
      </c>
      <c r="B291" s="3" t="s">
        <v>2658</v>
      </c>
      <c r="C291" t="s">
        <v>328</v>
      </c>
      <c r="D291" t="s">
        <v>2659</v>
      </c>
      <c r="E291" t="s">
        <v>53</v>
      </c>
      <c r="G2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 s="4">
        <v>0</v>
      </c>
      <c r="I291" s="25" cm="1">
        <f t="array" ref="I291">SUMPRODUCT((LEN(PROTEIN_stoich[[#This Row],[sequence]])-LEN(SUBSTITUTE(PROTEIN_stoich[[#This Row],[sequence]],{"A";"C";"D";"E";"F";"G";"H";"I";"K";"L";"M";"N";"P";"Q";"R";"S";"T";"V";"W";"Y"},""))),{72.08;104.14;115.08;129.11;148.17;58.05;138.14;114.16;130.18;114.16;132.2;115.1;98.12;129.13;158.19;88.08;102.1;100.13;187.21;164.17})/1000</f>
        <v>30.471349999999997</v>
      </c>
      <c r="J291" s="3" t="s">
        <v>4064</v>
      </c>
      <c r="K291" s="4" t="s">
        <v>12</v>
      </c>
      <c r="M291">
        <f>LEN(SUBSTITUTE(PROTEIN_stoich[[#This Row],[sequence]],"*",""))</f>
        <v>279</v>
      </c>
      <c r="O291" t="s">
        <v>16</v>
      </c>
      <c r="P291" t="str">
        <f>_xlfn.LET(_xlpm.id,PROTEIN_stoich[[#This Row],[uniprot]],HYPERLINK("https://www.uniprot.org/uniprotkb/"&amp;_xlpm.id&amp;"/entry",_xlpm.id))</f>
        <v>A0A0K3CD89</v>
      </c>
      <c r="Q291" t="e">
        <f>_xlfn.XLOOKUP(PROTEIN_stoich[[#This Row],[uniprot]],[1]!UniprotIFO[Entry],[1]!UniprotIFO[Gene Ontology IDs],"")</f>
        <v>#REF!</v>
      </c>
      <c r="R291" t="e">
        <f>_xlfn.XLOOKUP(PROTEIN_stoich[[#This Row],[uniprot]],[1]!UniprotIFO[Entry],[1]!UniprotIFO[essential?],"")</f>
        <v>#REF!</v>
      </c>
      <c r="S291" t="e">
        <f>_xlfn.XLOOKUP(PROTEIN_stoich[[#This Row],[sequence]],[2]!Table1[sequence_without_asterisks],[2]!Table1[protein_stoich seq matches],"")</f>
        <v>#REF!</v>
      </c>
      <c r="T291" t="e">
        <f>_xlfn.XLOOKUP(PROTEIN_stoich[[#This Row],[uniprot]],[1]!UniprotIFO[Entry],[1]!UniprotIFO[protein_id in GSM model format],"")</f>
        <v>#REF!</v>
      </c>
    </row>
    <row r="292" spans="1:20" x14ac:dyDescent="0.2">
      <c r="A2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rt6665</v>
      </c>
      <c r="B292" s="3" t="s">
        <v>2656</v>
      </c>
      <c r="C292" t="s">
        <v>270</v>
      </c>
      <c r="D292" t="s">
        <v>2657</v>
      </c>
      <c r="E292" t="s">
        <v>16</v>
      </c>
      <c r="G2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 s="4">
        <v>0</v>
      </c>
      <c r="I292" s="25" cm="1">
        <f t="array" ref="I292">SUMPRODUCT((LEN(PROTEIN_stoich[[#This Row],[sequence]])-LEN(SUBSTITUTE(PROTEIN_stoich[[#This Row],[sequence]],{"A";"C";"D";"E";"F";"G";"H";"I";"K";"L";"M";"N";"P";"Q";"R";"S";"T";"V";"W";"Y"},""))),{72.08;104.14;115.08;129.11;148.17;58.05;138.14;114.16;130.18;114.16;132.2;115.1;98.12;129.13;158.19;88.08;102.1;100.13;187.21;164.17})/1000</f>
        <v>148.68897999999999</v>
      </c>
      <c r="J292" s="3" t="s">
        <v>4063</v>
      </c>
      <c r="K292" s="4" t="s">
        <v>12</v>
      </c>
      <c r="M292">
        <f>LEN(SUBSTITUTE(PROTEIN_stoich[[#This Row],[sequence]],"*",""))</f>
        <v>1370</v>
      </c>
      <c r="O292" t="s">
        <v>16</v>
      </c>
      <c r="P292" t="str">
        <f>_xlfn.LET(_xlpm.id,PROTEIN_stoich[[#This Row],[uniprot]],HYPERLINK("https://www.uniprot.org/uniprotkb/"&amp;_xlpm.id&amp;"/entry",_xlpm.id))</f>
        <v>A0A0K3CGM3</v>
      </c>
      <c r="Q292" t="e">
        <f>_xlfn.XLOOKUP(PROTEIN_stoich[[#This Row],[uniprot]],[1]!UniprotIFO[Entry],[1]!UniprotIFO[Gene Ontology IDs],"")</f>
        <v>#REF!</v>
      </c>
      <c r="R292" t="e">
        <f>_xlfn.XLOOKUP(PROTEIN_stoich[[#This Row],[uniprot]],[1]!UniprotIFO[Entry],[1]!UniprotIFO[essential?],"")</f>
        <v>#REF!</v>
      </c>
      <c r="S292" t="e">
        <f>_xlfn.XLOOKUP(PROTEIN_stoich[[#This Row],[sequence]],[2]!Table1[sequence_without_asterisks],[2]!Table1[protein_stoich seq matches],"")</f>
        <v>#REF!</v>
      </c>
      <c r="T292" t="e">
        <f>_xlfn.XLOOKUP(PROTEIN_stoich[[#This Row],[uniprot]],[1]!UniprotIFO[Entry],[1]!UniprotIFO[protein_id in GSM model format],"")</f>
        <v>#REF!</v>
      </c>
    </row>
    <row r="293" spans="1:20" x14ac:dyDescent="0.2">
      <c r="A2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rt6644</v>
      </c>
      <c r="B293" s="3" t="s">
        <v>2653</v>
      </c>
      <c r="C293" t="s">
        <v>2654</v>
      </c>
      <c r="D293" t="s">
        <v>2655</v>
      </c>
      <c r="E293" t="s">
        <v>29</v>
      </c>
      <c r="G2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 s="4">
        <v>0</v>
      </c>
      <c r="I293" s="25" cm="1">
        <f t="array" ref="I293">SUMPRODUCT((LEN(PROTEIN_stoich[[#This Row],[sequence]])-LEN(SUBSTITUTE(PROTEIN_stoich[[#This Row],[sequence]],{"A";"C";"D";"E";"F";"G";"H";"I";"K";"L";"M";"N";"P";"Q";"R";"S";"T";"V";"W";"Y"},""))),{72.08;104.14;115.08;129.11;148.17;58.05;138.14;114.16;130.18;114.16;132.2;115.1;98.12;129.13;158.19;88.08;102.1;100.13;187.21;164.17})/1000</f>
        <v>58.509979999999999</v>
      </c>
      <c r="J293" s="3" t="s">
        <v>4062</v>
      </c>
      <c r="K293" s="4" t="s">
        <v>12</v>
      </c>
      <c r="M293">
        <f>LEN(SUBSTITUTE(PROTEIN_stoich[[#This Row],[sequence]],"*",""))</f>
        <v>540</v>
      </c>
      <c r="O293" t="s">
        <v>16</v>
      </c>
      <c r="P293" t="str">
        <f>_xlfn.LET(_xlpm.id,PROTEIN_stoich[[#This Row],[uniprot]],HYPERLINK("https://www.uniprot.org/uniprotkb/"&amp;_xlpm.id&amp;"/entry",_xlpm.id))</f>
        <v>A0A0K3CKD8</v>
      </c>
      <c r="Q293" t="e">
        <f>_xlfn.XLOOKUP(PROTEIN_stoich[[#This Row],[uniprot]],[1]!UniprotIFO[Entry],[1]!UniprotIFO[Gene Ontology IDs],"")</f>
        <v>#REF!</v>
      </c>
      <c r="R293" t="e">
        <f>_xlfn.XLOOKUP(PROTEIN_stoich[[#This Row],[uniprot]],[1]!UniprotIFO[Entry],[1]!UniprotIFO[essential?],"")</f>
        <v>#REF!</v>
      </c>
      <c r="S293" t="e">
        <f>_xlfn.XLOOKUP(PROTEIN_stoich[[#This Row],[sequence]],[2]!Table1[sequence_without_asterisks],[2]!Table1[protein_stoich seq matches],"")</f>
        <v>#REF!</v>
      </c>
      <c r="T293" t="e">
        <f>_xlfn.XLOOKUP(PROTEIN_stoich[[#This Row],[uniprot]],[1]!UniprotIFO[Entry],[1]!UniprotIFO[protein_id in GSM model format],"")</f>
        <v>#REF!</v>
      </c>
    </row>
    <row r="294" spans="1:20" x14ac:dyDescent="0.2">
      <c r="A2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rt6640</v>
      </c>
      <c r="B294" s="3" t="s">
        <v>2650</v>
      </c>
      <c r="C294" t="s">
        <v>2651</v>
      </c>
      <c r="D294" t="s">
        <v>2652</v>
      </c>
      <c r="E294" t="s">
        <v>16</v>
      </c>
      <c r="G294" t="str">
        <f>IF(PROTEIN_stoich[[#This Row],[cofactor_manual]]="","",IF(ISNUMBER(FIND("_"&amp;PROTEIN_stoich[[#This Row],[translation_loc]]&amp;":",PROTEIN_stoich[[#This Row],[cofactor_manual]])),PROTEIN_stoich[[#This Row],[cofactor_manual]],SUBSTITUTE(PROTEIN_stoich[[#This Row],[cofactor_manual]],":","_"&amp;PROTEIN_stoich[[#This Row],[translation_loc]]&amp;":")))</f>
        <v>fad_c:1,heme_c:1</v>
      </c>
      <c r="H294" s="4" t="s">
        <v>2002</v>
      </c>
      <c r="I294" s="25" cm="1">
        <f t="array" ref="I294">SUMPRODUCT((LEN(PROTEIN_stoich[[#This Row],[sequence]])-LEN(SUBSTITUTE(PROTEIN_stoich[[#This Row],[sequence]],{"A";"C";"D";"E";"F";"G";"H";"I";"K";"L";"M";"N";"P";"Q";"R";"S";"T";"V";"W";"Y"},""))),{72.08;104.14;115.08;129.11;148.17;58.05;138.14;114.16;130.18;114.16;132.2;115.1;98.12;129.13;158.19;88.08;102.1;100.13;187.21;164.17})/1000</f>
        <v>104.07933000000001</v>
      </c>
      <c r="J294" s="3" t="s">
        <v>4061</v>
      </c>
      <c r="K294" s="4" t="s">
        <v>12</v>
      </c>
      <c r="M294">
        <f>LEN(SUBSTITUTE(PROTEIN_stoich[[#This Row],[sequence]],"*",""))</f>
        <v>937</v>
      </c>
      <c r="N294" t="s">
        <v>4840</v>
      </c>
      <c r="O294" t="s">
        <v>16</v>
      </c>
      <c r="P294" t="str">
        <f>_xlfn.LET(_xlpm.id,PROTEIN_stoich[[#This Row],[uniprot]],HYPERLINK("https://www.uniprot.org/uniprotkb/"&amp;_xlpm.id&amp;"/entry",_xlpm.id))</f>
        <v>A0A0K3CFE1</v>
      </c>
      <c r="Q294" t="e">
        <f>_xlfn.XLOOKUP(PROTEIN_stoich[[#This Row],[uniprot]],[1]!UniprotIFO[Entry],[1]!UniprotIFO[Gene Ontology IDs],"")</f>
        <v>#REF!</v>
      </c>
      <c r="R294" t="e">
        <f>_xlfn.XLOOKUP(PROTEIN_stoich[[#This Row],[uniprot]],[1]!UniprotIFO[Entry],[1]!UniprotIFO[essential?],"")</f>
        <v>#REF!</v>
      </c>
      <c r="S294" t="e">
        <f>_xlfn.XLOOKUP(PROTEIN_stoich[[#This Row],[sequence]],[2]!Table1[sequence_without_asterisks],[2]!Table1[protein_stoich seq matches],"")</f>
        <v>#REF!</v>
      </c>
      <c r="T294" t="e">
        <f>_xlfn.XLOOKUP(PROTEIN_stoich[[#This Row],[uniprot]],[1]!UniprotIFO[Entry],[1]!UniprotIFO[protein_id in GSM model format],"")</f>
        <v>#REF!</v>
      </c>
    </row>
    <row r="295" spans="1:20" x14ac:dyDescent="0.2">
      <c r="A2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rt6611</v>
      </c>
      <c r="B295" s="3" t="s">
        <v>2647</v>
      </c>
      <c r="C295" t="s">
        <v>2648</v>
      </c>
      <c r="D295" t="s">
        <v>2649</v>
      </c>
      <c r="E295" t="s">
        <v>140</v>
      </c>
      <c r="G2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 s="4">
        <v>0</v>
      </c>
      <c r="I295" s="25" cm="1">
        <f t="array" ref="I295">SUMPRODUCT((LEN(PROTEIN_stoich[[#This Row],[sequence]])-LEN(SUBSTITUTE(PROTEIN_stoich[[#This Row],[sequence]],{"A";"C";"D";"E";"F";"G";"H";"I";"K";"L";"M";"N";"P";"Q";"R";"S";"T";"V";"W";"Y"},""))),{72.08;104.14;115.08;129.11;148.17;58.05;138.14;114.16;130.18;114.16;132.2;115.1;98.12;129.13;158.19;88.08;102.1;100.13;187.21;164.17})/1000</f>
        <v>64.039539999999988</v>
      </c>
      <c r="J295" s="3" t="s">
        <v>4060</v>
      </c>
      <c r="K295" s="4" t="s">
        <v>12</v>
      </c>
      <c r="M295">
        <f>LEN(SUBSTITUTE(PROTEIN_stoich[[#This Row],[sequence]],"*",""))</f>
        <v>565</v>
      </c>
      <c r="O295" t="s">
        <v>16</v>
      </c>
      <c r="P295" t="str">
        <f>_xlfn.LET(_xlpm.id,PROTEIN_stoich[[#This Row],[uniprot]],HYPERLINK("https://www.uniprot.org/uniprotkb/"&amp;_xlpm.id&amp;"/entry",_xlpm.id))</f>
        <v>A0A2T0A9M5</v>
      </c>
      <c r="Q295" t="e">
        <f>_xlfn.XLOOKUP(PROTEIN_stoich[[#This Row],[uniprot]],[1]!UniprotIFO[Entry],[1]!UniprotIFO[Gene Ontology IDs],"")</f>
        <v>#REF!</v>
      </c>
      <c r="R295" t="e">
        <f>_xlfn.XLOOKUP(PROTEIN_stoich[[#This Row],[uniprot]],[1]!UniprotIFO[Entry],[1]!UniprotIFO[essential?],"")</f>
        <v>#REF!</v>
      </c>
      <c r="S295" t="e">
        <f>_xlfn.XLOOKUP(PROTEIN_stoich[[#This Row],[sequence]],[2]!Table1[sequence_without_asterisks],[2]!Table1[protein_stoich seq matches],"")</f>
        <v>#REF!</v>
      </c>
      <c r="T295" t="e">
        <f>_xlfn.XLOOKUP(PROTEIN_stoich[[#This Row],[uniprot]],[1]!UniprotIFO[Entry],[1]!UniprotIFO[protein_id in GSM model format],"")</f>
        <v>#REF!</v>
      </c>
    </row>
    <row r="296" spans="1:20" x14ac:dyDescent="0.2">
      <c r="A2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rt6603</v>
      </c>
      <c r="B296" s="3" t="s">
        <v>2645</v>
      </c>
      <c r="C296" t="s">
        <v>197</v>
      </c>
      <c r="D296" t="s">
        <v>2646</v>
      </c>
      <c r="E296" t="s">
        <v>335</v>
      </c>
      <c r="G2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 s="4">
        <v>0</v>
      </c>
      <c r="I296" s="25" cm="1">
        <f t="array" ref="I296">SUMPRODUCT((LEN(PROTEIN_stoich[[#This Row],[sequence]])-LEN(SUBSTITUTE(PROTEIN_stoich[[#This Row],[sequence]],{"A";"C";"D";"E";"F";"G";"H";"I";"K";"L";"M";"N";"P";"Q";"R";"S";"T";"V";"W";"Y"},""))),{72.08;104.14;115.08;129.11;148.17;58.05;138.14;114.16;130.18;114.16;132.2;115.1;98.12;129.13;158.19;88.08;102.1;100.13;187.21;164.17})/1000</f>
        <v>30.660180000000004</v>
      </c>
      <c r="J296" s="3" t="s">
        <v>4059</v>
      </c>
      <c r="K296" s="4" t="s">
        <v>12</v>
      </c>
      <c r="M296">
        <f>LEN(SUBSTITUTE(PROTEIN_stoich[[#This Row],[sequence]],"*",""))</f>
        <v>280</v>
      </c>
      <c r="O296" t="s">
        <v>16</v>
      </c>
      <c r="P296" t="str">
        <f>_xlfn.LET(_xlpm.id,PROTEIN_stoich[[#This Row],[uniprot]],HYPERLINK("https://www.uniprot.org/uniprotkb/"&amp;_xlpm.id&amp;"/entry",_xlpm.id))</f>
        <v>A0A0K3CK91</v>
      </c>
      <c r="Q296" t="e">
        <f>_xlfn.XLOOKUP(PROTEIN_stoich[[#This Row],[uniprot]],[1]!UniprotIFO[Entry],[1]!UniprotIFO[Gene Ontology IDs],"")</f>
        <v>#REF!</v>
      </c>
      <c r="R296" t="e">
        <f>_xlfn.XLOOKUP(PROTEIN_stoich[[#This Row],[uniprot]],[1]!UniprotIFO[Entry],[1]!UniprotIFO[essential?],"")</f>
        <v>#REF!</v>
      </c>
      <c r="S296" t="e">
        <f>_xlfn.XLOOKUP(PROTEIN_stoich[[#This Row],[sequence]],[2]!Table1[sequence_without_asterisks],[2]!Table1[protein_stoich seq matches],"")</f>
        <v>#REF!</v>
      </c>
      <c r="T296" t="e">
        <f>_xlfn.XLOOKUP(PROTEIN_stoich[[#This Row],[uniprot]],[1]!UniprotIFO[Entry],[1]!UniprotIFO[protein_id in GSM model format],"")</f>
        <v>#REF!</v>
      </c>
    </row>
    <row r="297" spans="1:20" x14ac:dyDescent="0.2">
      <c r="A2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rt6592</v>
      </c>
      <c r="B297" s="3" t="s">
        <v>2643</v>
      </c>
      <c r="C297" t="s">
        <v>2643</v>
      </c>
      <c r="D297" t="s">
        <v>2644</v>
      </c>
      <c r="E297" t="s">
        <v>16</v>
      </c>
      <c r="G2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 s="4">
        <v>0</v>
      </c>
      <c r="I297" s="25" cm="1">
        <f t="array" ref="I297">SUMPRODUCT((LEN(PROTEIN_stoich[[#This Row],[sequence]])-LEN(SUBSTITUTE(PROTEIN_stoich[[#This Row],[sequence]],{"A";"C";"D";"E";"F";"G";"H";"I";"K";"L";"M";"N";"P";"Q";"R";"S";"T";"V";"W";"Y"},""))),{72.08;104.14;115.08;129.11;148.17;58.05;138.14;114.16;130.18;114.16;132.2;115.1;98.12;129.13;158.19;88.08;102.1;100.13;187.21;164.17})/1000</f>
        <v>107.43879</v>
      </c>
      <c r="J297" s="3" t="s">
        <v>4058</v>
      </c>
      <c r="K297" s="4" t="s">
        <v>12</v>
      </c>
      <c r="M297">
        <f>LEN(SUBSTITUTE(PROTEIN_stoich[[#This Row],[sequence]],"*",""))</f>
        <v>959</v>
      </c>
      <c r="O297" t="s">
        <v>16</v>
      </c>
      <c r="P297" t="str">
        <f>_xlfn.LET(_xlpm.id,PROTEIN_stoich[[#This Row],[uniprot]],HYPERLINK("https://www.uniprot.org/uniprotkb/"&amp;_xlpm.id&amp;"/entry",_xlpm.id))</f>
        <v>A0A2T0A9A4</v>
      </c>
      <c r="Q297" t="e">
        <f>_xlfn.XLOOKUP(PROTEIN_stoich[[#This Row],[uniprot]],[1]!UniprotIFO[Entry],[1]!UniprotIFO[Gene Ontology IDs],"")</f>
        <v>#REF!</v>
      </c>
      <c r="R297" t="e">
        <f>_xlfn.XLOOKUP(PROTEIN_stoich[[#This Row],[uniprot]],[1]!UniprotIFO[Entry],[1]!UniprotIFO[essential?],"")</f>
        <v>#REF!</v>
      </c>
      <c r="S297" t="e">
        <f>_xlfn.XLOOKUP(PROTEIN_stoich[[#This Row],[sequence]],[2]!Table1[sequence_without_asterisks],[2]!Table1[protein_stoich seq matches],"")</f>
        <v>#REF!</v>
      </c>
      <c r="T297" t="e">
        <f>_xlfn.XLOOKUP(PROTEIN_stoich[[#This Row],[uniprot]],[1]!UniprotIFO[Entry],[1]!UniprotIFO[protein_id in GSM model format],"")</f>
        <v>#REF!</v>
      </c>
    </row>
    <row r="298" spans="1:20" x14ac:dyDescent="0.2">
      <c r="A2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rt6589</v>
      </c>
      <c r="B298" s="3" t="s">
        <v>2641</v>
      </c>
      <c r="C298" t="s">
        <v>104</v>
      </c>
      <c r="D298" t="s">
        <v>2642</v>
      </c>
      <c r="E298" t="s">
        <v>335</v>
      </c>
      <c r="G2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 s="4">
        <v>0</v>
      </c>
      <c r="I298" s="25" cm="1">
        <f t="array" ref="I298">SUMPRODUCT((LEN(PROTEIN_stoich[[#This Row],[sequence]])-LEN(SUBSTITUTE(PROTEIN_stoich[[#This Row],[sequence]],{"A";"C";"D";"E";"F";"G";"H";"I";"K";"L";"M";"N";"P";"Q";"R";"S";"T";"V";"W";"Y"},""))),{72.08;104.14;115.08;129.11;148.17;58.05;138.14;114.16;130.18;114.16;132.2;115.1;98.12;129.13;158.19;88.08;102.1;100.13;187.21;164.17})/1000</f>
        <v>36.43665</v>
      </c>
      <c r="J298" s="3" t="s">
        <v>4057</v>
      </c>
      <c r="K298" s="4" t="s">
        <v>12</v>
      </c>
      <c r="M298">
        <f>LEN(SUBSTITUTE(PROTEIN_stoich[[#This Row],[sequence]],"*",""))</f>
        <v>327</v>
      </c>
      <c r="O298" t="s">
        <v>16</v>
      </c>
      <c r="P298" t="str">
        <f>_xlfn.LET(_xlpm.id,PROTEIN_stoich[[#This Row],[uniprot]],HYPERLINK("https://www.uniprot.org/uniprotkb/"&amp;_xlpm.id&amp;"/entry",_xlpm.id))</f>
        <v>A0A2T0A9C4</v>
      </c>
      <c r="Q298" t="e">
        <f>_xlfn.XLOOKUP(PROTEIN_stoich[[#This Row],[uniprot]],[1]!UniprotIFO[Entry],[1]!UniprotIFO[Gene Ontology IDs],"")</f>
        <v>#REF!</v>
      </c>
      <c r="R298" t="e">
        <f>_xlfn.XLOOKUP(PROTEIN_stoich[[#This Row],[uniprot]],[1]!UniprotIFO[Entry],[1]!UniprotIFO[essential?],"")</f>
        <v>#REF!</v>
      </c>
      <c r="S298" t="e">
        <f>_xlfn.XLOOKUP(PROTEIN_stoich[[#This Row],[sequence]],[2]!Table1[sequence_without_asterisks],[2]!Table1[protein_stoich seq matches],"")</f>
        <v>#REF!</v>
      </c>
      <c r="T298" t="e">
        <f>_xlfn.XLOOKUP(PROTEIN_stoich[[#This Row],[uniprot]],[1]!UniprotIFO[Entry],[1]!UniprotIFO[protein_id in GSM model format],"")</f>
        <v>#REF!</v>
      </c>
    </row>
    <row r="299" spans="1:20" x14ac:dyDescent="0.2">
      <c r="A2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rt6588</v>
      </c>
      <c r="B299" s="3" t="s">
        <v>2639</v>
      </c>
      <c r="C299" t="s">
        <v>113</v>
      </c>
      <c r="D299" t="s">
        <v>2640</v>
      </c>
      <c r="E299" t="s">
        <v>16</v>
      </c>
      <c r="G2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 s="4">
        <v>0</v>
      </c>
      <c r="I299" s="25" cm="1">
        <f t="array" ref="I299">SUMPRODUCT((LEN(PROTEIN_stoich[[#This Row],[sequence]])-LEN(SUBSTITUTE(PROTEIN_stoich[[#This Row],[sequence]],{"A";"C";"D";"E";"F";"G";"H";"I";"K";"L";"M";"N";"P";"Q";"R";"S";"T";"V";"W";"Y"},""))),{72.08;104.14;115.08;129.11;148.17;58.05;138.14;114.16;130.18;114.16;132.2;115.1;98.12;129.13;158.19;88.08;102.1;100.13;187.21;164.17})/1000</f>
        <v>40.398859999999999</v>
      </c>
      <c r="J299" s="3" t="s">
        <v>4056</v>
      </c>
      <c r="K299" s="4" t="s">
        <v>12</v>
      </c>
      <c r="M299">
        <f>LEN(SUBSTITUTE(PROTEIN_stoich[[#This Row],[sequence]],"*",""))</f>
        <v>368</v>
      </c>
      <c r="O299" t="s">
        <v>16</v>
      </c>
      <c r="P299" t="str">
        <f>_xlfn.LET(_xlpm.id,PROTEIN_stoich[[#This Row],[uniprot]],HYPERLINK("https://www.uniprot.org/uniprotkb/"&amp;_xlpm.id&amp;"/entry",_xlpm.id))</f>
        <v>A0A061AYE4</v>
      </c>
      <c r="Q299" t="e">
        <f>_xlfn.XLOOKUP(PROTEIN_stoich[[#This Row],[uniprot]],[1]!UniprotIFO[Entry],[1]!UniprotIFO[Gene Ontology IDs],"")</f>
        <v>#REF!</v>
      </c>
      <c r="R299" t="e">
        <f>_xlfn.XLOOKUP(PROTEIN_stoich[[#This Row],[uniprot]],[1]!UniprotIFO[Entry],[1]!UniprotIFO[essential?],"")</f>
        <v>#REF!</v>
      </c>
      <c r="S299" t="e">
        <f>_xlfn.XLOOKUP(PROTEIN_stoich[[#This Row],[sequence]],[2]!Table1[sequence_without_asterisks],[2]!Table1[protein_stoich seq matches],"")</f>
        <v>#REF!</v>
      </c>
      <c r="T299" t="e">
        <f>_xlfn.XLOOKUP(PROTEIN_stoich[[#This Row],[uniprot]],[1]!UniprotIFO[Entry],[1]!UniprotIFO[protein_id in GSM model format],"")</f>
        <v>#REF!</v>
      </c>
    </row>
    <row r="300" spans="1:20" x14ac:dyDescent="0.2">
      <c r="A3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rt6582</v>
      </c>
      <c r="B300" s="3" t="s">
        <v>2637</v>
      </c>
      <c r="C300" t="s">
        <v>2637</v>
      </c>
      <c r="D300" t="s">
        <v>2638</v>
      </c>
      <c r="E300" t="s">
        <v>16</v>
      </c>
      <c r="G300"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300" s="4" t="s">
        <v>963</v>
      </c>
      <c r="I300" s="25" cm="1">
        <f t="array" ref="I300">SUMPRODUCT((LEN(PROTEIN_stoich[[#This Row],[sequence]])-LEN(SUBSTITUTE(PROTEIN_stoich[[#This Row],[sequence]],{"A";"C";"D";"E";"F";"G";"H";"I";"K";"L";"M";"N";"P";"Q";"R";"S";"T";"V";"W";"Y"},""))),{72.08;104.14;115.08;129.11;148.17;58.05;138.14;114.16;130.18;114.16;132.2;115.1;98.12;129.13;158.19;88.08;102.1;100.13;187.21;164.17})/1000</f>
        <v>54.182750000000006</v>
      </c>
      <c r="J300" s="3" t="s">
        <v>4055</v>
      </c>
      <c r="K300" s="4" t="s">
        <v>12</v>
      </c>
      <c r="M300">
        <f>LEN(SUBSTITUTE(PROTEIN_stoich[[#This Row],[sequence]],"*",""))</f>
        <v>493</v>
      </c>
      <c r="N300" t="s">
        <v>4814</v>
      </c>
      <c r="O300" t="s">
        <v>16</v>
      </c>
      <c r="P300" t="str">
        <f>_xlfn.LET(_xlpm.id,PROTEIN_stoich[[#This Row],[uniprot]],HYPERLINK("https://www.uniprot.org/uniprotkb/"&amp;_xlpm.id&amp;"/entry",_xlpm.id))</f>
        <v>A0A2T0A995</v>
      </c>
      <c r="Q300" t="e">
        <f>_xlfn.XLOOKUP(PROTEIN_stoich[[#This Row],[uniprot]],[1]!UniprotIFO[Entry],[1]!UniprotIFO[Gene Ontology IDs],"")</f>
        <v>#REF!</v>
      </c>
      <c r="R300" t="e">
        <f>_xlfn.XLOOKUP(PROTEIN_stoich[[#This Row],[uniprot]],[1]!UniprotIFO[Entry],[1]!UniprotIFO[essential?],"")</f>
        <v>#REF!</v>
      </c>
      <c r="S300" t="e">
        <f>_xlfn.XLOOKUP(PROTEIN_stoich[[#This Row],[sequence]],[2]!Table1[sequence_without_asterisks],[2]!Table1[protein_stoich seq matches],"")</f>
        <v>#REF!</v>
      </c>
      <c r="T300" t="e">
        <f>_xlfn.XLOOKUP(PROTEIN_stoich[[#This Row],[uniprot]],[1]!UniprotIFO[Entry],[1]!UniprotIFO[protein_id in GSM model format],"")</f>
        <v>#REF!</v>
      </c>
    </row>
    <row r="301" spans="1:20" x14ac:dyDescent="0.2">
      <c r="A3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rt6574</v>
      </c>
      <c r="B301" s="3" t="s">
        <v>2635</v>
      </c>
      <c r="C301" t="s">
        <v>2635</v>
      </c>
      <c r="D301" t="s">
        <v>2636</v>
      </c>
      <c r="E301" t="s">
        <v>23</v>
      </c>
      <c r="G3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 s="4">
        <v>0</v>
      </c>
      <c r="I301" s="25" cm="1">
        <f t="array" ref="I301">SUMPRODUCT((LEN(PROTEIN_stoich[[#This Row],[sequence]])-LEN(SUBSTITUTE(PROTEIN_stoich[[#This Row],[sequence]],{"A";"C";"D";"E";"F";"G";"H";"I";"K";"L";"M";"N";"P";"Q";"R";"S";"T";"V";"W";"Y"},""))),{72.08;104.14;115.08;129.11;148.17;58.05;138.14;114.16;130.18;114.16;132.2;115.1;98.12;129.13;158.19;88.08;102.1;100.13;187.21;164.17})/1000</f>
        <v>34.845269999999999</v>
      </c>
      <c r="J301" s="3" t="s">
        <v>4054</v>
      </c>
      <c r="K301" s="4" t="s">
        <v>12</v>
      </c>
      <c r="M301">
        <f>LEN(SUBSTITUTE(PROTEIN_stoich[[#This Row],[sequence]],"*",""))</f>
        <v>328</v>
      </c>
      <c r="O301" t="s">
        <v>16</v>
      </c>
      <c r="P301" t="str">
        <f>_xlfn.LET(_xlpm.id,PROTEIN_stoich[[#This Row],[uniprot]],HYPERLINK("https://www.uniprot.org/uniprotkb/"&amp;_xlpm.id&amp;"/entry",_xlpm.id))</f>
        <v>A0A0K3CF91</v>
      </c>
      <c r="Q301" t="e">
        <f>_xlfn.XLOOKUP(PROTEIN_stoich[[#This Row],[uniprot]],[1]!UniprotIFO[Entry],[1]!UniprotIFO[Gene Ontology IDs],"")</f>
        <v>#REF!</v>
      </c>
      <c r="R301" t="e">
        <f>_xlfn.XLOOKUP(PROTEIN_stoich[[#This Row],[uniprot]],[1]!UniprotIFO[Entry],[1]!UniprotIFO[essential?],"")</f>
        <v>#REF!</v>
      </c>
      <c r="S301" t="e">
        <f>_xlfn.XLOOKUP(PROTEIN_stoich[[#This Row],[sequence]],[2]!Table1[sequence_without_asterisks],[2]!Table1[protein_stoich seq matches],"")</f>
        <v>#REF!</v>
      </c>
      <c r="T301" t="e">
        <f>_xlfn.XLOOKUP(PROTEIN_stoich[[#This Row],[uniprot]],[1]!UniprotIFO[Entry],[1]!UniprotIFO[protein_id in GSM model format],"")</f>
        <v>#REF!</v>
      </c>
    </row>
    <row r="302" spans="1:20" x14ac:dyDescent="0.2">
      <c r="A3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rt6557</v>
      </c>
      <c r="B302" s="3" t="s">
        <v>2632</v>
      </c>
      <c r="C302" t="s">
        <v>2633</v>
      </c>
      <c r="D302" t="s">
        <v>2634</v>
      </c>
      <c r="E302" t="s">
        <v>16</v>
      </c>
      <c r="G3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 s="4">
        <v>0</v>
      </c>
      <c r="I302" s="25" cm="1">
        <f t="array" ref="I302">SUMPRODUCT((LEN(PROTEIN_stoich[[#This Row],[sequence]])-LEN(SUBSTITUTE(PROTEIN_stoich[[#This Row],[sequence]],{"A";"C";"D";"E";"F";"G";"H";"I";"K";"L";"M";"N";"P";"Q";"R";"S";"T";"V";"W";"Y"},""))),{72.08;104.14;115.08;129.11;148.17;58.05;138.14;114.16;130.18;114.16;132.2;115.1;98.12;129.13;158.19;88.08;102.1;100.13;187.21;164.17})/1000</f>
        <v>33.783799999999999</v>
      </c>
      <c r="J302" s="3" t="s">
        <v>4053</v>
      </c>
      <c r="K302" s="4" t="s">
        <v>12</v>
      </c>
      <c r="M302">
        <f>LEN(SUBSTITUTE(PROTEIN_stoich[[#This Row],[sequence]],"*",""))</f>
        <v>309</v>
      </c>
      <c r="O302" t="s">
        <v>16</v>
      </c>
      <c r="P302" t="str">
        <f>_xlfn.LET(_xlpm.id,PROTEIN_stoich[[#This Row],[uniprot]],HYPERLINK("https://www.uniprot.org/uniprotkb/"&amp;_xlpm.id&amp;"/entry",_xlpm.id))</f>
        <v>A0A0K3CGF0</v>
      </c>
      <c r="Q302" t="e">
        <f>_xlfn.XLOOKUP(PROTEIN_stoich[[#This Row],[uniprot]],[1]!UniprotIFO[Entry],[1]!UniprotIFO[Gene Ontology IDs],"")</f>
        <v>#REF!</v>
      </c>
      <c r="R302" t="e">
        <f>_xlfn.XLOOKUP(PROTEIN_stoich[[#This Row],[uniprot]],[1]!UniprotIFO[Entry],[1]!UniprotIFO[essential?],"")</f>
        <v>#REF!</v>
      </c>
      <c r="S302" t="e">
        <f>_xlfn.XLOOKUP(PROTEIN_stoich[[#This Row],[sequence]],[2]!Table1[sequence_without_asterisks],[2]!Table1[protein_stoich seq matches],"")</f>
        <v>#REF!</v>
      </c>
      <c r="T302" t="e">
        <f>_xlfn.XLOOKUP(PROTEIN_stoich[[#This Row],[uniprot]],[1]!UniprotIFO[Entry],[1]!UniprotIFO[protein_id in GSM model format],"")</f>
        <v>#REF!</v>
      </c>
    </row>
    <row r="303" spans="1:20" x14ac:dyDescent="0.2">
      <c r="A3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rt6546</v>
      </c>
      <c r="B303" s="3" t="s">
        <v>2629</v>
      </c>
      <c r="C303" t="s">
        <v>238</v>
      </c>
      <c r="D303" t="s">
        <v>2630</v>
      </c>
      <c r="E303" t="s">
        <v>16</v>
      </c>
      <c r="G3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 s="4" t="s">
        <v>2631</v>
      </c>
      <c r="I303" s="25" cm="1">
        <f t="array" ref="I303">SUMPRODUCT((LEN(PROTEIN_stoich[[#This Row],[sequence]])-LEN(SUBSTITUTE(PROTEIN_stoich[[#This Row],[sequence]],{"A";"C";"D";"E";"F";"G";"H";"I";"K";"L";"M";"N";"P";"Q";"R";"S";"T";"V";"W";"Y"},""))),{72.08;104.14;115.08;129.11;148.17;58.05;138.14;114.16;130.18;114.16;132.2;115.1;98.12;129.13;158.19;88.08;102.1;100.13;187.21;164.17})/1000</f>
        <v>81.58959999999999</v>
      </c>
      <c r="J303" s="3" t="s">
        <v>4052</v>
      </c>
      <c r="K303" s="4" t="s">
        <v>12</v>
      </c>
      <c r="M303">
        <f>LEN(SUBSTITUTE(PROTEIN_stoich[[#This Row],[sequence]],"*",""))</f>
        <v>751</v>
      </c>
      <c r="O303" t="s">
        <v>16</v>
      </c>
      <c r="P303" t="str">
        <f>_xlfn.LET(_xlpm.id,PROTEIN_stoich[[#This Row],[uniprot]],HYPERLINK("https://www.uniprot.org/uniprotkb/"&amp;_xlpm.id&amp;"/entry",_xlpm.id))</f>
        <v>A0A0K3CGE4</v>
      </c>
      <c r="Q303" t="e">
        <f>_xlfn.XLOOKUP(PROTEIN_stoich[[#This Row],[uniprot]],[1]!UniprotIFO[Entry],[1]!UniprotIFO[Gene Ontology IDs],"")</f>
        <v>#REF!</v>
      </c>
      <c r="R303" t="e">
        <f>_xlfn.XLOOKUP(PROTEIN_stoich[[#This Row],[uniprot]],[1]!UniprotIFO[Entry],[1]!UniprotIFO[essential?],"")</f>
        <v>#REF!</v>
      </c>
      <c r="S303" t="e">
        <f>_xlfn.XLOOKUP(PROTEIN_stoich[[#This Row],[sequence]],[2]!Table1[sequence_without_asterisks],[2]!Table1[protein_stoich seq matches],"")</f>
        <v>#REF!</v>
      </c>
      <c r="T303" t="e">
        <f>_xlfn.XLOOKUP(PROTEIN_stoich[[#This Row],[uniprot]],[1]!UniprotIFO[Entry],[1]!UniprotIFO[protein_id in GSM model format],"")</f>
        <v>#REF!</v>
      </c>
    </row>
    <row r="304" spans="1:20" x14ac:dyDescent="0.2">
      <c r="A3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rt6544</v>
      </c>
      <c r="B304" s="3" t="s">
        <v>2627</v>
      </c>
      <c r="C304" t="s">
        <v>392</v>
      </c>
      <c r="D304" t="s">
        <v>2628</v>
      </c>
      <c r="E304" t="s">
        <v>23</v>
      </c>
      <c r="G3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 s="4">
        <v>0</v>
      </c>
      <c r="I304" s="25" cm="1">
        <f t="array" ref="I304">SUMPRODUCT((LEN(PROTEIN_stoich[[#This Row],[sequence]])-LEN(SUBSTITUTE(PROTEIN_stoich[[#This Row],[sequence]],{"A";"C";"D";"E";"F";"G";"H";"I";"K";"L";"M";"N";"P";"Q";"R";"S";"T";"V";"W";"Y"},""))),{72.08;104.14;115.08;129.11;148.17;58.05;138.14;114.16;130.18;114.16;132.2;115.1;98.12;129.13;158.19;88.08;102.1;100.13;187.21;164.17})/1000</f>
        <v>32.690690000000004</v>
      </c>
      <c r="J304" s="3" t="s">
        <v>4051</v>
      </c>
      <c r="K304" s="4" t="s">
        <v>12</v>
      </c>
      <c r="M304">
        <f>LEN(SUBSTITUTE(PROTEIN_stoich[[#This Row],[sequence]],"*",""))</f>
        <v>292</v>
      </c>
      <c r="O304" t="s">
        <v>16</v>
      </c>
      <c r="P304" t="str">
        <f>_xlfn.LET(_xlpm.id,PROTEIN_stoich[[#This Row],[uniprot]],HYPERLINK("https://www.uniprot.org/uniprotkb/"&amp;_xlpm.id&amp;"/entry",_xlpm.id))</f>
        <v>A0A2T0A9B8</v>
      </c>
      <c r="Q304" t="e">
        <f>_xlfn.XLOOKUP(PROTEIN_stoich[[#This Row],[uniprot]],[1]!UniprotIFO[Entry],[1]!UniprotIFO[Gene Ontology IDs],"")</f>
        <v>#REF!</v>
      </c>
      <c r="R304" t="e">
        <f>_xlfn.XLOOKUP(PROTEIN_stoich[[#This Row],[uniprot]],[1]!UniprotIFO[Entry],[1]!UniprotIFO[essential?],"")</f>
        <v>#REF!</v>
      </c>
      <c r="S304" t="e">
        <f>_xlfn.XLOOKUP(PROTEIN_stoich[[#This Row],[sequence]],[2]!Table1[sequence_without_asterisks],[2]!Table1[protein_stoich seq matches],"")</f>
        <v>#REF!</v>
      </c>
      <c r="T304" t="e">
        <f>_xlfn.XLOOKUP(PROTEIN_stoich[[#This Row],[uniprot]],[1]!UniprotIFO[Entry],[1]!UniprotIFO[protein_id in GSM model format],"")</f>
        <v>#REF!</v>
      </c>
    </row>
    <row r="305" spans="1:20" x14ac:dyDescent="0.2">
      <c r="A3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rt6543</v>
      </c>
      <c r="B305" s="3" t="s">
        <v>2624</v>
      </c>
      <c r="C305" t="s">
        <v>2625</v>
      </c>
      <c r="D305" t="s">
        <v>2626</v>
      </c>
      <c r="E305" t="s">
        <v>29</v>
      </c>
      <c r="G3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 s="4">
        <v>0</v>
      </c>
      <c r="I305" s="25" cm="1">
        <f t="array" ref="I305">SUMPRODUCT((LEN(PROTEIN_stoich[[#This Row],[sequence]])-LEN(SUBSTITUTE(PROTEIN_stoich[[#This Row],[sequence]],{"A";"C";"D";"E";"F";"G";"H";"I";"K";"L";"M";"N";"P";"Q";"R";"S";"T";"V";"W";"Y"},""))),{72.08;104.14;115.08;129.11;148.17;58.05;138.14;114.16;130.18;114.16;132.2;115.1;98.12;129.13;158.19;88.08;102.1;100.13;187.21;164.17})/1000</f>
        <v>177.48858000000001</v>
      </c>
      <c r="J305" s="3" t="s">
        <v>4050</v>
      </c>
      <c r="K305" s="4" t="s">
        <v>12</v>
      </c>
      <c r="M305">
        <f>LEN(SUBSTITUTE(PROTEIN_stoich[[#This Row],[sequence]],"*",""))</f>
        <v>1590</v>
      </c>
      <c r="O305" t="s">
        <v>16</v>
      </c>
      <c r="P305" t="str">
        <f>_xlfn.LET(_xlpm.id,PROTEIN_stoich[[#This Row],[uniprot]],HYPERLINK("https://www.uniprot.org/uniprotkb/"&amp;_xlpm.id&amp;"/entry",_xlpm.id))</f>
        <v>A0A2T0A989</v>
      </c>
      <c r="Q305" t="e">
        <f>_xlfn.XLOOKUP(PROTEIN_stoich[[#This Row],[uniprot]],[1]!UniprotIFO[Entry],[1]!UniprotIFO[Gene Ontology IDs],"")</f>
        <v>#REF!</v>
      </c>
      <c r="R305" t="e">
        <f>_xlfn.XLOOKUP(PROTEIN_stoich[[#This Row],[uniprot]],[1]!UniprotIFO[Entry],[1]!UniprotIFO[essential?],"")</f>
        <v>#REF!</v>
      </c>
      <c r="S305" t="e">
        <f>_xlfn.XLOOKUP(PROTEIN_stoich[[#This Row],[sequence]],[2]!Table1[sequence_without_asterisks],[2]!Table1[protein_stoich seq matches],"")</f>
        <v>#REF!</v>
      </c>
      <c r="T305" t="e">
        <f>_xlfn.XLOOKUP(PROTEIN_stoich[[#This Row],[uniprot]],[1]!UniprotIFO[Entry],[1]!UniprotIFO[protein_id in GSM model format],"")</f>
        <v>#REF!</v>
      </c>
    </row>
    <row r="306" spans="1:20" x14ac:dyDescent="0.2">
      <c r="A3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rt6518</v>
      </c>
      <c r="B306" s="3" t="s">
        <v>2622</v>
      </c>
      <c r="C306" t="s">
        <v>2622</v>
      </c>
      <c r="D306" t="s">
        <v>2623</v>
      </c>
      <c r="E306" t="s">
        <v>16</v>
      </c>
      <c r="G3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 s="4">
        <v>0</v>
      </c>
      <c r="I306" s="25" cm="1">
        <f t="array" ref="I306">SUMPRODUCT((LEN(PROTEIN_stoich[[#This Row],[sequence]])-LEN(SUBSTITUTE(PROTEIN_stoich[[#This Row],[sequence]],{"A";"C";"D";"E";"F";"G";"H";"I";"K";"L";"M";"N";"P";"Q";"R";"S";"T";"V";"W";"Y"},""))),{72.08;104.14;115.08;129.11;148.17;58.05;138.14;114.16;130.18;114.16;132.2;115.1;98.12;129.13;158.19;88.08;102.1;100.13;187.21;164.17})/1000</f>
        <v>72.326949999999982</v>
      </c>
      <c r="J306" s="3" t="s">
        <v>4049</v>
      </c>
      <c r="K306" s="4" t="s">
        <v>12</v>
      </c>
      <c r="M306">
        <f>LEN(SUBSTITUTE(PROTEIN_stoich[[#This Row],[sequence]],"*",""))</f>
        <v>649</v>
      </c>
      <c r="O306" t="s">
        <v>16</v>
      </c>
      <c r="P306" t="str">
        <f>_xlfn.LET(_xlpm.id,PROTEIN_stoich[[#This Row],[uniprot]],HYPERLINK("https://www.uniprot.org/uniprotkb/"&amp;_xlpm.id&amp;"/entry",_xlpm.id))</f>
        <v>A0A0K3CCU3</v>
      </c>
      <c r="Q306" t="e">
        <f>_xlfn.XLOOKUP(PROTEIN_stoich[[#This Row],[uniprot]],[1]!UniprotIFO[Entry],[1]!UniprotIFO[Gene Ontology IDs],"")</f>
        <v>#REF!</v>
      </c>
      <c r="R306" t="e">
        <f>_xlfn.XLOOKUP(PROTEIN_stoich[[#This Row],[uniprot]],[1]!UniprotIFO[Entry],[1]!UniprotIFO[essential?],"")</f>
        <v>#REF!</v>
      </c>
      <c r="S306" t="e">
        <f>_xlfn.XLOOKUP(PROTEIN_stoich[[#This Row],[sequence]],[2]!Table1[sequence_without_asterisks],[2]!Table1[protein_stoich seq matches],"")</f>
        <v>#REF!</v>
      </c>
      <c r="T306" t="e">
        <f>_xlfn.XLOOKUP(PROTEIN_stoich[[#This Row],[uniprot]],[1]!UniprotIFO[Entry],[1]!UniprotIFO[protein_id in GSM model format],"")</f>
        <v>#REF!</v>
      </c>
    </row>
    <row r="307" spans="1:20" x14ac:dyDescent="0.2">
      <c r="A3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rt6512</v>
      </c>
      <c r="B307" s="3" t="s">
        <v>2620</v>
      </c>
      <c r="C307" t="s">
        <v>379</v>
      </c>
      <c r="D307" t="s">
        <v>2621</v>
      </c>
      <c r="E307" t="s">
        <v>16</v>
      </c>
      <c r="G3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 s="4">
        <v>0</v>
      </c>
      <c r="I307" s="25" cm="1">
        <f t="array" ref="I307">SUMPRODUCT((LEN(PROTEIN_stoich[[#This Row],[sequence]])-LEN(SUBSTITUTE(PROTEIN_stoich[[#This Row],[sequence]],{"A";"C";"D";"E";"F";"G";"H";"I";"K";"L";"M";"N";"P";"Q";"R";"S";"T";"V";"W";"Y"},""))),{72.08;104.14;115.08;129.11;148.17;58.05;138.14;114.16;130.18;114.16;132.2;115.1;98.12;129.13;158.19;88.08;102.1;100.13;187.21;164.17})/1000</f>
        <v>89.450720000000004</v>
      </c>
      <c r="J307" s="3" t="s">
        <v>4048</v>
      </c>
      <c r="K307" s="4" t="s">
        <v>12</v>
      </c>
      <c r="M307">
        <f>LEN(SUBSTITUTE(PROTEIN_stoich[[#This Row],[sequence]],"*",""))</f>
        <v>807</v>
      </c>
      <c r="O307" t="s">
        <v>16</v>
      </c>
      <c r="P307" t="str">
        <f>_xlfn.LET(_xlpm.id,PROTEIN_stoich[[#This Row],[uniprot]],HYPERLINK("https://www.uniprot.org/uniprotkb/"&amp;_xlpm.id&amp;"/entry",_xlpm.id))</f>
        <v>A0A2T0A928</v>
      </c>
      <c r="Q307" t="e">
        <f>_xlfn.XLOOKUP(PROTEIN_stoich[[#This Row],[uniprot]],[1]!UniprotIFO[Entry],[1]!UniprotIFO[Gene Ontology IDs],"")</f>
        <v>#REF!</v>
      </c>
      <c r="R307" t="e">
        <f>_xlfn.XLOOKUP(PROTEIN_stoich[[#This Row],[uniprot]],[1]!UniprotIFO[Entry],[1]!UniprotIFO[essential?],"")</f>
        <v>#REF!</v>
      </c>
      <c r="S307" t="e">
        <f>_xlfn.XLOOKUP(PROTEIN_stoich[[#This Row],[sequence]],[2]!Table1[sequence_without_asterisks],[2]!Table1[protein_stoich seq matches],"")</f>
        <v>#REF!</v>
      </c>
      <c r="T307" t="e">
        <f>_xlfn.XLOOKUP(PROTEIN_stoich[[#This Row],[uniprot]],[1]!UniprotIFO[Entry],[1]!UniprotIFO[protein_id in GSM model format],"")</f>
        <v>#REF!</v>
      </c>
    </row>
    <row r="308" spans="1:20" x14ac:dyDescent="0.2">
      <c r="A3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rt6510</v>
      </c>
      <c r="B308" s="3" t="s">
        <v>2618</v>
      </c>
      <c r="C308" t="s">
        <v>564</v>
      </c>
      <c r="D308" t="s">
        <v>2619</v>
      </c>
      <c r="E308" t="s">
        <v>23</v>
      </c>
      <c r="G30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08" s="4" t="s">
        <v>902</v>
      </c>
      <c r="I308" s="25" cm="1">
        <f t="array" ref="I308">SUMPRODUCT((LEN(PROTEIN_stoich[[#This Row],[sequence]])-LEN(SUBSTITUTE(PROTEIN_stoich[[#This Row],[sequence]],{"A";"C";"D";"E";"F";"G";"H";"I";"K";"L";"M";"N";"P";"Q";"R";"S";"T";"V";"W";"Y"},""))),{72.08;104.14;115.08;129.11;148.17;58.05;138.14;114.16;130.18;114.16;132.2;115.1;98.12;129.13;158.19;88.08;102.1;100.13;187.21;164.17})/1000</f>
        <v>54.163200000000003</v>
      </c>
      <c r="J308" s="3" t="s">
        <v>4047</v>
      </c>
      <c r="K308" s="4" t="s">
        <v>12</v>
      </c>
      <c r="M308">
        <f>LEN(SUBSTITUTE(PROTEIN_stoich[[#This Row],[sequence]],"*",""))</f>
        <v>500</v>
      </c>
      <c r="N308" t="s">
        <v>4809</v>
      </c>
      <c r="O308" t="s">
        <v>16</v>
      </c>
      <c r="P308" t="str">
        <f>_xlfn.LET(_xlpm.id,PROTEIN_stoich[[#This Row],[uniprot]],HYPERLINK("https://www.uniprot.org/uniprotkb/"&amp;_xlpm.id&amp;"/entry",_xlpm.id))</f>
        <v>A0A2T0A927</v>
      </c>
      <c r="Q308" t="e">
        <f>_xlfn.XLOOKUP(PROTEIN_stoich[[#This Row],[uniprot]],[1]!UniprotIFO[Entry],[1]!UniprotIFO[Gene Ontology IDs],"")</f>
        <v>#REF!</v>
      </c>
      <c r="R308" t="e">
        <f>_xlfn.XLOOKUP(PROTEIN_stoich[[#This Row],[uniprot]],[1]!UniprotIFO[Entry],[1]!UniprotIFO[essential?],"")</f>
        <v>#REF!</v>
      </c>
      <c r="S308" t="e">
        <f>_xlfn.XLOOKUP(PROTEIN_stoich[[#This Row],[sequence]],[2]!Table1[sequence_without_asterisks],[2]!Table1[protein_stoich seq matches],"")</f>
        <v>#REF!</v>
      </c>
      <c r="T308" t="e">
        <f>_xlfn.XLOOKUP(PROTEIN_stoich[[#This Row],[uniprot]],[1]!UniprotIFO[Entry],[1]!UniprotIFO[protein_id in GSM model format],"")</f>
        <v>#REF!</v>
      </c>
    </row>
    <row r="309" spans="1:20" x14ac:dyDescent="0.2">
      <c r="A3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rt6501</v>
      </c>
      <c r="B309" s="3" t="s">
        <v>2616</v>
      </c>
      <c r="C309" t="s">
        <v>96</v>
      </c>
      <c r="D309" t="s">
        <v>2617</v>
      </c>
      <c r="E309" t="s">
        <v>335</v>
      </c>
      <c r="G3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 s="4">
        <v>0</v>
      </c>
      <c r="I309" s="25" cm="1">
        <f t="array" ref="I309">SUMPRODUCT((LEN(PROTEIN_stoich[[#This Row],[sequence]])-LEN(SUBSTITUTE(PROTEIN_stoich[[#This Row],[sequence]],{"A";"C";"D";"E";"F";"G";"H";"I";"K";"L";"M";"N";"P";"Q";"R";"S";"T";"V";"W";"Y"},""))),{72.08;104.14;115.08;129.11;148.17;58.05;138.14;114.16;130.18;114.16;132.2;115.1;98.12;129.13;158.19;88.08;102.1;100.13;187.21;164.17})/1000</f>
        <v>62.930079999999997</v>
      </c>
      <c r="J309" s="3" t="s">
        <v>4046</v>
      </c>
      <c r="K309" s="4" t="s">
        <v>12</v>
      </c>
      <c r="M309">
        <f>LEN(SUBSTITUTE(PROTEIN_stoich[[#This Row],[sequence]],"*",""))</f>
        <v>581</v>
      </c>
      <c r="O309" t="s">
        <v>16</v>
      </c>
      <c r="P309" t="str">
        <f>_xlfn.LET(_xlpm.id,PROTEIN_stoich[[#This Row],[uniprot]],HYPERLINK("https://www.uniprot.org/uniprotkb/"&amp;_xlpm.id&amp;"/entry",_xlpm.id))</f>
        <v>A0A0K3CK13</v>
      </c>
      <c r="Q309" t="e">
        <f>_xlfn.XLOOKUP(PROTEIN_stoich[[#This Row],[uniprot]],[1]!UniprotIFO[Entry],[1]!UniprotIFO[Gene Ontology IDs],"")</f>
        <v>#REF!</v>
      </c>
      <c r="R309" t="e">
        <f>_xlfn.XLOOKUP(PROTEIN_stoich[[#This Row],[uniprot]],[1]!UniprotIFO[Entry],[1]!UniprotIFO[essential?],"")</f>
        <v>#REF!</v>
      </c>
      <c r="S309" t="e">
        <f>_xlfn.XLOOKUP(PROTEIN_stoich[[#This Row],[sequence]],[2]!Table1[sequence_without_asterisks],[2]!Table1[protein_stoich seq matches],"")</f>
        <v>#REF!</v>
      </c>
      <c r="T309" t="e">
        <f>_xlfn.XLOOKUP(PROTEIN_stoich[[#This Row],[uniprot]],[1]!UniprotIFO[Entry],[1]!UniprotIFO[protein_id in GSM model format],"")</f>
        <v>#REF!</v>
      </c>
    </row>
    <row r="310" spans="1:20" x14ac:dyDescent="0.2">
      <c r="A3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rt6500</v>
      </c>
      <c r="B310" s="3" t="s">
        <v>2613</v>
      </c>
      <c r="C310" t="s">
        <v>2614</v>
      </c>
      <c r="D310" t="s">
        <v>2615</v>
      </c>
      <c r="E310" t="s">
        <v>23</v>
      </c>
      <c r="G3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 s="4">
        <v>0</v>
      </c>
      <c r="I310" s="25" cm="1">
        <f t="array" ref="I310">SUMPRODUCT((LEN(PROTEIN_stoich[[#This Row],[sequence]])-LEN(SUBSTITUTE(PROTEIN_stoich[[#This Row],[sequence]],{"A";"C";"D";"E";"F";"G";"H";"I";"K";"L";"M";"N";"P";"Q";"R";"S";"T";"V";"W";"Y"},""))),{72.08;104.14;115.08;129.11;148.17;58.05;138.14;114.16;130.18;114.16;132.2;115.1;98.12;129.13;158.19;88.08;102.1;100.13;187.21;164.17})/1000</f>
        <v>46.609359999999995</v>
      </c>
      <c r="J310" s="3" t="s">
        <v>4045</v>
      </c>
      <c r="K310" s="4" t="s">
        <v>12</v>
      </c>
      <c r="M310">
        <f>LEN(SUBSTITUTE(PROTEIN_stoich[[#This Row],[sequence]],"*",""))</f>
        <v>429</v>
      </c>
      <c r="O310" t="s">
        <v>16</v>
      </c>
      <c r="P310" t="str">
        <f>_xlfn.LET(_xlpm.id,PROTEIN_stoich[[#This Row],[uniprot]],HYPERLINK("https://www.uniprot.org/uniprotkb/"&amp;_xlpm.id&amp;"/entry",_xlpm.id))</f>
        <v>A0A2T0A914</v>
      </c>
      <c r="Q310" t="e">
        <f>_xlfn.XLOOKUP(PROTEIN_stoich[[#This Row],[uniprot]],[1]!UniprotIFO[Entry],[1]!UniprotIFO[Gene Ontology IDs],"")</f>
        <v>#REF!</v>
      </c>
      <c r="R310" t="e">
        <f>_xlfn.XLOOKUP(PROTEIN_stoich[[#This Row],[uniprot]],[1]!UniprotIFO[Entry],[1]!UniprotIFO[essential?],"")</f>
        <v>#REF!</v>
      </c>
      <c r="S310" t="e">
        <f>_xlfn.XLOOKUP(PROTEIN_stoich[[#This Row],[sequence]],[2]!Table1[sequence_without_asterisks],[2]!Table1[protein_stoich seq matches],"")</f>
        <v>#REF!</v>
      </c>
      <c r="T310" t="e">
        <f>_xlfn.XLOOKUP(PROTEIN_stoich[[#This Row],[uniprot]],[1]!UniprotIFO[Entry],[1]!UniprotIFO[protein_id in GSM model format],"")</f>
        <v>#REF!</v>
      </c>
    </row>
    <row r="311" spans="1:20" x14ac:dyDescent="0.2">
      <c r="A3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rt6498</v>
      </c>
      <c r="B311" s="3" t="s">
        <v>2611</v>
      </c>
      <c r="C311" t="s">
        <v>416</v>
      </c>
      <c r="D311" t="s">
        <v>2612</v>
      </c>
      <c r="E311" t="s">
        <v>16</v>
      </c>
      <c r="G3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 s="4">
        <v>0</v>
      </c>
      <c r="I311" s="25" cm="1">
        <f t="array" ref="I311">SUMPRODUCT((LEN(PROTEIN_stoich[[#This Row],[sequence]])-LEN(SUBSTITUTE(PROTEIN_stoich[[#This Row],[sequence]],{"A";"C";"D";"E";"F";"G";"H";"I";"K";"L";"M";"N";"P";"Q";"R";"S";"T";"V";"W";"Y"},""))),{72.08;104.14;115.08;129.11;148.17;58.05;138.14;114.16;130.18;114.16;132.2;115.1;98.12;129.13;158.19;88.08;102.1;100.13;187.21;164.17})/1000</f>
        <v>43.124489999999994</v>
      </c>
      <c r="J311" s="3" t="s">
        <v>4044</v>
      </c>
      <c r="K311" s="4" t="s">
        <v>12</v>
      </c>
      <c r="M311">
        <f>LEN(SUBSTITUTE(PROTEIN_stoich[[#This Row],[sequence]],"*",""))</f>
        <v>399</v>
      </c>
      <c r="O311" t="s">
        <v>16</v>
      </c>
      <c r="P311" t="str">
        <f>_xlfn.LET(_xlpm.id,PROTEIN_stoich[[#This Row],[uniprot]],HYPERLINK("https://www.uniprot.org/uniprotkb/"&amp;_xlpm.id&amp;"/entry",_xlpm.id))</f>
        <v>A0A2T0A920</v>
      </c>
      <c r="Q311" t="e">
        <f>_xlfn.XLOOKUP(PROTEIN_stoich[[#This Row],[uniprot]],[1]!UniprotIFO[Entry],[1]!UniprotIFO[Gene Ontology IDs],"")</f>
        <v>#REF!</v>
      </c>
      <c r="R311" t="e">
        <f>_xlfn.XLOOKUP(PROTEIN_stoich[[#This Row],[uniprot]],[1]!UniprotIFO[Entry],[1]!UniprotIFO[essential?],"")</f>
        <v>#REF!</v>
      </c>
      <c r="S311" t="e">
        <f>_xlfn.XLOOKUP(PROTEIN_stoich[[#This Row],[sequence]],[2]!Table1[sequence_without_asterisks],[2]!Table1[protein_stoich seq matches],"")</f>
        <v>#REF!</v>
      </c>
      <c r="T311" t="e">
        <f>_xlfn.XLOOKUP(PROTEIN_stoich[[#This Row],[uniprot]],[1]!UniprotIFO[Entry],[1]!UniprotIFO[protein_id in GSM model format],"")</f>
        <v>#REF!</v>
      </c>
    </row>
    <row r="312" spans="1:20" x14ac:dyDescent="0.2">
      <c r="A3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rt6488_n</v>
      </c>
      <c r="B312" s="3" t="s">
        <v>2608</v>
      </c>
      <c r="C312" t="s">
        <v>2609</v>
      </c>
      <c r="D312" t="s">
        <v>2610</v>
      </c>
      <c r="E312" t="s">
        <v>53</v>
      </c>
      <c r="G312" t="str">
        <f>IF(PROTEIN_stoich[[#This Row],[cofactor_manual]]="","",IF(ISNUMBER(FIND("_"&amp;PROTEIN_stoich[[#This Row],[translation_loc]]&amp;":",PROTEIN_stoich[[#This Row],[cofactor_manual]])),PROTEIN_stoich[[#This Row],[cofactor_manual]],SUBSTITUTE(PROTEIN_stoich[[#This Row],[cofactor_manual]],":","_"&amp;PROTEIN_stoich[[#This Row],[translation_loc]]&amp;":")))</f>
        <v>mg2_c:1,mn2_c:1</v>
      </c>
      <c r="H312" s="4" t="s">
        <v>1861</v>
      </c>
      <c r="I312" s="25" cm="1">
        <f t="array" ref="I312">SUMPRODUCT((LEN(PROTEIN_stoich[[#This Row],[sequence]])-LEN(SUBSTITUTE(PROTEIN_stoich[[#This Row],[sequence]],{"A";"C";"D";"E";"F";"G";"H";"I";"K";"L";"M";"N";"P";"Q";"R";"S";"T";"V";"W";"Y"},""))),{72.08;104.14;115.08;129.11;148.17;58.05;138.14;114.16;130.18;114.16;132.2;115.1;98.12;129.13;158.19;88.08;102.1;100.13;187.21;164.17})/1000</f>
        <v>52.632489999999997</v>
      </c>
      <c r="J312" s="3" t="s">
        <v>4043</v>
      </c>
      <c r="K312" s="4" t="s">
        <v>12</v>
      </c>
      <c r="M312">
        <f>LEN(SUBSTITUTE(PROTEIN_stoich[[#This Row],[sequence]],"*",""))</f>
        <v>479</v>
      </c>
      <c r="N312" t="s">
        <v>4829</v>
      </c>
      <c r="O312" t="s">
        <v>16</v>
      </c>
      <c r="P312" t="str">
        <f>_xlfn.LET(_xlpm.id,PROTEIN_stoich[[#This Row],[uniprot]],HYPERLINK("https://www.uniprot.org/uniprotkb/"&amp;_xlpm.id&amp;"/entry",_xlpm.id))</f>
        <v>A0A2T0A909</v>
      </c>
      <c r="Q312" t="e">
        <f>_xlfn.XLOOKUP(PROTEIN_stoich[[#This Row],[uniprot]],[1]!UniprotIFO[Entry],[1]!UniprotIFO[Gene Ontology IDs],"")</f>
        <v>#REF!</v>
      </c>
      <c r="R312" t="e">
        <f>_xlfn.XLOOKUP(PROTEIN_stoich[[#This Row],[uniprot]],[1]!UniprotIFO[Entry],[1]!UniprotIFO[essential?],"")</f>
        <v>#REF!</v>
      </c>
      <c r="S312" t="e">
        <f>_xlfn.XLOOKUP(PROTEIN_stoich[[#This Row],[sequence]],[2]!Table1[sequence_without_asterisks],[2]!Table1[protein_stoich seq matches],"")</f>
        <v>#REF!</v>
      </c>
      <c r="T312" t="e">
        <f>_xlfn.XLOOKUP(PROTEIN_stoich[[#This Row],[uniprot]],[1]!UniprotIFO[Entry],[1]!UniprotIFO[protein_id in GSM model format],"")</f>
        <v>#REF!</v>
      </c>
    </row>
    <row r="313" spans="1:20" x14ac:dyDescent="0.2">
      <c r="A3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rt6488_m</v>
      </c>
      <c r="B313" s="3" t="s">
        <v>2608</v>
      </c>
      <c r="C313" t="s">
        <v>2609</v>
      </c>
      <c r="D313" t="s">
        <v>2610</v>
      </c>
      <c r="E313" t="s">
        <v>23</v>
      </c>
      <c r="G313" t="str">
        <f>IF(PROTEIN_stoich[[#This Row],[cofactor_manual]]="","",IF(ISNUMBER(FIND("_"&amp;PROTEIN_stoich[[#This Row],[translation_loc]]&amp;":",PROTEIN_stoich[[#This Row],[cofactor_manual]])),PROTEIN_stoich[[#This Row],[cofactor_manual]],SUBSTITUTE(PROTEIN_stoich[[#This Row],[cofactor_manual]],":","_"&amp;PROTEIN_stoich[[#This Row],[translation_loc]]&amp;":")))</f>
        <v>mg2_c:1,mn2_c:1</v>
      </c>
      <c r="H313" s="4" t="s">
        <v>1861</v>
      </c>
      <c r="I313" s="25" cm="1">
        <f t="array" ref="I313">SUMPRODUCT((LEN(PROTEIN_stoich[[#This Row],[sequence]])-LEN(SUBSTITUTE(PROTEIN_stoich[[#This Row],[sequence]],{"A";"C";"D";"E";"F";"G";"H";"I";"K";"L";"M";"N";"P";"Q";"R";"S";"T";"V";"W";"Y"},""))),{72.08;104.14;115.08;129.11;148.17;58.05;138.14;114.16;130.18;114.16;132.2;115.1;98.12;129.13;158.19;88.08;102.1;100.13;187.21;164.17})/1000</f>
        <v>52.632489999999997</v>
      </c>
      <c r="J313" s="3" t="s">
        <v>4043</v>
      </c>
      <c r="K313" s="4" t="s">
        <v>12</v>
      </c>
      <c r="M313">
        <f>LEN(SUBSTITUTE(PROTEIN_stoich[[#This Row],[sequence]],"*",""))</f>
        <v>479</v>
      </c>
      <c r="N313" t="s">
        <v>4829</v>
      </c>
      <c r="O313" t="s">
        <v>16</v>
      </c>
      <c r="P313" t="str">
        <f>_xlfn.LET(_xlpm.id,PROTEIN_stoich[[#This Row],[uniprot]],HYPERLINK("https://www.uniprot.org/uniprotkb/"&amp;_xlpm.id&amp;"/entry",_xlpm.id))</f>
        <v>A0A2T0A909</v>
      </c>
      <c r="Q313" t="e">
        <f>_xlfn.XLOOKUP(PROTEIN_stoich[[#This Row],[uniprot]],[1]!UniprotIFO[Entry],[1]!UniprotIFO[Gene Ontology IDs],"")</f>
        <v>#REF!</v>
      </c>
      <c r="R313" t="e">
        <f>_xlfn.XLOOKUP(PROTEIN_stoich[[#This Row],[uniprot]],[1]!UniprotIFO[Entry],[1]!UniprotIFO[essential?],"")</f>
        <v>#REF!</v>
      </c>
      <c r="S313" t="e">
        <f>_xlfn.XLOOKUP(PROTEIN_stoich[[#This Row],[sequence]],[2]!Table1[sequence_without_asterisks],[2]!Table1[protein_stoich seq matches],"")</f>
        <v>#REF!</v>
      </c>
      <c r="T313" t="e">
        <f>_xlfn.XLOOKUP(PROTEIN_stoich[[#This Row],[uniprot]],[1]!UniprotIFO[Entry],[1]!UniprotIFO[protein_id in GSM model format],"")</f>
        <v>#REF!</v>
      </c>
    </row>
    <row r="314" spans="1:20" x14ac:dyDescent="0.2">
      <c r="A3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rt6485</v>
      </c>
      <c r="B314" s="3" t="s">
        <v>2606</v>
      </c>
      <c r="C314" t="s">
        <v>2606</v>
      </c>
      <c r="D314" t="s">
        <v>2607</v>
      </c>
      <c r="E314" t="s">
        <v>16</v>
      </c>
      <c r="G314"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14" s="4" t="s">
        <v>902</v>
      </c>
      <c r="I314" s="25" cm="1">
        <f t="array" ref="I314">SUMPRODUCT((LEN(PROTEIN_stoich[[#This Row],[sequence]])-LEN(SUBSTITUTE(PROTEIN_stoich[[#This Row],[sequence]],{"A";"C";"D";"E";"F";"G";"H";"I";"K";"L";"M";"N";"P";"Q";"R";"S";"T";"V";"W";"Y"},""))),{72.08;104.14;115.08;129.11;148.17;58.05;138.14;114.16;130.18;114.16;132.2;115.1;98.12;129.13;158.19;88.08;102.1;100.13;187.21;164.17})/1000</f>
        <v>35.335560000000001</v>
      </c>
      <c r="J314" s="3" t="s">
        <v>4042</v>
      </c>
      <c r="K314" s="4" t="s">
        <v>12</v>
      </c>
      <c r="M314">
        <f>LEN(SUBSTITUTE(PROTEIN_stoich[[#This Row],[sequence]],"*",""))</f>
        <v>327</v>
      </c>
      <c r="N314" t="s">
        <v>4809</v>
      </c>
      <c r="O314" t="s">
        <v>16</v>
      </c>
      <c r="P314" t="str">
        <f>_xlfn.LET(_xlpm.id,PROTEIN_stoich[[#This Row],[uniprot]],HYPERLINK("https://www.uniprot.org/uniprotkb/"&amp;_xlpm.id&amp;"/entry",_xlpm.id))</f>
        <v>A0A2T0A903</v>
      </c>
      <c r="Q314" t="e">
        <f>_xlfn.XLOOKUP(PROTEIN_stoich[[#This Row],[uniprot]],[1]!UniprotIFO[Entry],[1]!UniprotIFO[Gene Ontology IDs],"")</f>
        <v>#REF!</v>
      </c>
      <c r="R314" t="e">
        <f>_xlfn.XLOOKUP(PROTEIN_stoich[[#This Row],[uniprot]],[1]!UniprotIFO[Entry],[1]!UniprotIFO[essential?],"")</f>
        <v>#REF!</v>
      </c>
      <c r="S314" t="e">
        <f>_xlfn.XLOOKUP(PROTEIN_stoich[[#This Row],[sequence]],[2]!Table1[sequence_without_asterisks],[2]!Table1[protein_stoich seq matches],"")</f>
        <v>#REF!</v>
      </c>
      <c r="T314" t="e">
        <f>_xlfn.XLOOKUP(PROTEIN_stoich[[#This Row],[uniprot]],[1]!UniprotIFO[Entry],[1]!UniprotIFO[protein_id in GSM model format],"")</f>
        <v>#REF!</v>
      </c>
    </row>
    <row r="315" spans="1:20" x14ac:dyDescent="0.2">
      <c r="A3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rt6481</v>
      </c>
      <c r="B315" s="3" t="s">
        <v>2604</v>
      </c>
      <c r="C315" t="s">
        <v>295</v>
      </c>
      <c r="D315" t="s">
        <v>2605</v>
      </c>
      <c r="E315" t="s">
        <v>16</v>
      </c>
      <c r="G3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 s="4">
        <v>0</v>
      </c>
      <c r="I315" s="25" cm="1">
        <f t="array" ref="I315">SUMPRODUCT((LEN(PROTEIN_stoich[[#This Row],[sequence]])-LEN(SUBSTITUTE(PROTEIN_stoich[[#This Row],[sequence]],{"A";"C";"D";"E";"F";"G";"H";"I";"K";"L";"M";"N";"P";"Q";"R";"S";"T";"V";"W";"Y"},""))),{72.08;104.14;115.08;129.11;148.17;58.05;138.14;114.16;130.18;114.16;132.2;115.1;98.12;129.13;158.19;88.08;102.1;100.13;187.21;164.17})/1000</f>
        <v>39.621100000000006</v>
      </c>
      <c r="J315" s="3" t="s">
        <v>4041</v>
      </c>
      <c r="K315" s="4" t="s">
        <v>12</v>
      </c>
      <c r="M315">
        <f>LEN(SUBSTITUTE(PROTEIN_stoich[[#This Row],[sequence]],"*",""))</f>
        <v>367</v>
      </c>
      <c r="O315" t="s">
        <v>16</v>
      </c>
      <c r="P315" t="str">
        <f>_xlfn.LET(_xlpm.id,PROTEIN_stoich[[#This Row],[uniprot]],HYPERLINK("https://www.uniprot.org/uniprotkb/"&amp;_xlpm.id&amp;"/entry",_xlpm.id))</f>
        <v>A0A2T0A996</v>
      </c>
      <c r="Q315" t="e">
        <f>_xlfn.XLOOKUP(PROTEIN_stoich[[#This Row],[uniprot]],[1]!UniprotIFO[Entry],[1]!UniprotIFO[Gene Ontology IDs],"")</f>
        <v>#REF!</v>
      </c>
      <c r="R315" t="e">
        <f>_xlfn.XLOOKUP(PROTEIN_stoich[[#This Row],[uniprot]],[1]!UniprotIFO[Entry],[1]!UniprotIFO[essential?],"")</f>
        <v>#REF!</v>
      </c>
      <c r="S315" t="e">
        <f>_xlfn.XLOOKUP(PROTEIN_stoich[[#This Row],[sequence]],[2]!Table1[sequence_without_asterisks],[2]!Table1[protein_stoich seq matches],"")</f>
        <v>#REF!</v>
      </c>
      <c r="T315" t="e">
        <f>_xlfn.XLOOKUP(PROTEIN_stoich[[#This Row],[uniprot]],[1]!UniprotIFO[Entry],[1]!UniprotIFO[protein_id in GSM model format],"")</f>
        <v>#REF!</v>
      </c>
    </row>
    <row r="316" spans="1:20" x14ac:dyDescent="0.2">
      <c r="A3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rt6476</v>
      </c>
      <c r="B316" s="3" t="s">
        <v>2601</v>
      </c>
      <c r="C316" t="s">
        <v>2602</v>
      </c>
      <c r="D316" t="s">
        <v>2603</v>
      </c>
      <c r="E316" t="s">
        <v>335</v>
      </c>
      <c r="G3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 s="4">
        <v>0</v>
      </c>
      <c r="I316" s="25" cm="1">
        <f t="array" ref="I316">SUMPRODUCT((LEN(PROTEIN_stoich[[#This Row],[sequence]])-LEN(SUBSTITUTE(PROTEIN_stoich[[#This Row],[sequence]],{"A";"C";"D";"E";"F";"G";"H";"I";"K";"L";"M";"N";"P";"Q";"R";"S";"T";"V";"W";"Y"},""))),{72.08;104.14;115.08;129.11;148.17;58.05;138.14;114.16;130.18;114.16;132.2;115.1;98.12;129.13;158.19;88.08;102.1;100.13;187.21;164.17})/1000</f>
        <v>241.18618000000004</v>
      </c>
      <c r="J316" s="3" t="s">
        <v>4040</v>
      </c>
      <c r="K316" s="4" t="s">
        <v>12</v>
      </c>
      <c r="M316">
        <f>LEN(SUBSTITUTE(PROTEIN_stoich[[#This Row],[sequence]],"*",""))</f>
        <v>2179</v>
      </c>
      <c r="O316" t="s">
        <v>16</v>
      </c>
      <c r="P316" t="str">
        <f>_xlfn.LET(_xlpm.id,PROTEIN_stoich[[#This Row],[uniprot]],HYPERLINK("https://www.uniprot.org/uniprotkb/"&amp;_xlpm.id&amp;"/entry",_xlpm.id))</f>
        <v>A0A0K3CG85</v>
      </c>
      <c r="Q316" t="e">
        <f>_xlfn.XLOOKUP(PROTEIN_stoich[[#This Row],[uniprot]],[1]!UniprotIFO[Entry],[1]!UniprotIFO[Gene Ontology IDs],"")</f>
        <v>#REF!</v>
      </c>
      <c r="R316" t="e">
        <f>_xlfn.XLOOKUP(PROTEIN_stoich[[#This Row],[uniprot]],[1]!UniprotIFO[Entry],[1]!UniprotIFO[essential?],"")</f>
        <v>#REF!</v>
      </c>
      <c r="S316" t="e">
        <f>_xlfn.XLOOKUP(PROTEIN_stoich[[#This Row],[sequence]],[2]!Table1[sequence_without_asterisks],[2]!Table1[protein_stoich seq matches],"")</f>
        <v>#REF!</v>
      </c>
      <c r="T316" t="e">
        <f>_xlfn.XLOOKUP(PROTEIN_stoich[[#This Row],[uniprot]],[1]!UniprotIFO[Entry],[1]!UniprotIFO[protein_id in GSM model format],"")</f>
        <v>#REF!</v>
      </c>
    </row>
    <row r="317" spans="1:20" x14ac:dyDescent="0.2">
      <c r="A3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rt6471</v>
      </c>
      <c r="B317" s="3" t="s">
        <v>2599</v>
      </c>
      <c r="C317" t="s">
        <v>2599</v>
      </c>
      <c r="D317" t="s">
        <v>2600</v>
      </c>
      <c r="E317" t="s">
        <v>16</v>
      </c>
      <c r="G3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 s="4">
        <v>0</v>
      </c>
      <c r="I317" s="25" cm="1">
        <f t="array" ref="I317">SUMPRODUCT((LEN(PROTEIN_stoich[[#This Row],[sequence]])-LEN(SUBSTITUTE(PROTEIN_stoich[[#This Row],[sequence]],{"A";"C";"D";"E";"F";"G";"H";"I";"K";"L";"M";"N";"P";"Q";"R";"S";"T";"V";"W";"Y"},""))),{72.08;104.14;115.08;129.11;148.17;58.05;138.14;114.16;130.18;114.16;132.2;115.1;98.12;129.13;158.19;88.08;102.1;100.13;187.21;164.17})/1000</f>
        <v>40.83218999999999</v>
      </c>
      <c r="J317" s="3" t="s">
        <v>4039</v>
      </c>
      <c r="K317" s="4" t="s">
        <v>12</v>
      </c>
      <c r="M317">
        <f>LEN(SUBSTITUTE(PROTEIN_stoich[[#This Row],[sequence]],"*",""))</f>
        <v>359</v>
      </c>
      <c r="O317" t="s">
        <v>16</v>
      </c>
      <c r="P317" t="str">
        <f>_xlfn.LET(_xlpm.id,PROTEIN_stoich[[#This Row],[uniprot]],HYPERLINK("https://www.uniprot.org/uniprotkb/"&amp;_xlpm.id&amp;"/entry",_xlpm.id))</f>
        <v>A0A2T0A988</v>
      </c>
      <c r="Q317" t="e">
        <f>_xlfn.XLOOKUP(PROTEIN_stoich[[#This Row],[uniprot]],[1]!UniprotIFO[Entry],[1]!UniprotIFO[Gene Ontology IDs],"")</f>
        <v>#REF!</v>
      </c>
      <c r="R317" t="e">
        <f>_xlfn.XLOOKUP(PROTEIN_stoich[[#This Row],[uniprot]],[1]!UniprotIFO[Entry],[1]!UniprotIFO[essential?],"")</f>
        <v>#REF!</v>
      </c>
      <c r="S317" t="e">
        <f>_xlfn.XLOOKUP(PROTEIN_stoich[[#This Row],[sequence]],[2]!Table1[sequence_without_asterisks],[2]!Table1[protein_stoich seq matches],"")</f>
        <v>#REF!</v>
      </c>
      <c r="T317" t="e">
        <f>_xlfn.XLOOKUP(PROTEIN_stoich[[#This Row],[uniprot]],[1]!UniprotIFO[Entry],[1]!UniprotIFO[protein_id in GSM model format],"")</f>
        <v>#REF!</v>
      </c>
    </row>
    <row r="318" spans="1:20" x14ac:dyDescent="0.2">
      <c r="A3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rt6468</v>
      </c>
      <c r="B318" s="3" t="s">
        <v>2596</v>
      </c>
      <c r="C318" t="s">
        <v>2597</v>
      </c>
      <c r="D318" t="s">
        <v>2598</v>
      </c>
      <c r="E318" t="s">
        <v>29</v>
      </c>
      <c r="G3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 s="4">
        <v>0</v>
      </c>
      <c r="I318" s="25" cm="1">
        <f t="array" ref="I318">SUMPRODUCT((LEN(PROTEIN_stoich[[#This Row],[sequence]])-LEN(SUBSTITUTE(PROTEIN_stoich[[#This Row],[sequence]],{"A";"C";"D";"E";"F";"G";"H";"I";"K";"L";"M";"N";"P";"Q";"R";"S";"T";"V";"W";"Y"},""))),{72.08;104.14;115.08;129.11;148.17;58.05;138.14;114.16;130.18;114.16;132.2;115.1;98.12;129.13;158.19;88.08;102.1;100.13;187.21;164.17})/1000</f>
        <v>99.53664000000002</v>
      </c>
      <c r="J318" s="3" t="s">
        <v>4038</v>
      </c>
      <c r="K318" s="4" t="s">
        <v>12</v>
      </c>
      <c r="M318">
        <f>LEN(SUBSTITUTE(PROTEIN_stoich[[#This Row],[sequence]],"*",""))</f>
        <v>902</v>
      </c>
      <c r="O318" t="s">
        <v>16</v>
      </c>
      <c r="P318" t="str">
        <f>_xlfn.LET(_xlpm.id,PROTEIN_stoich[[#This Row],[uniprot]],HYPERLINK("https://www.uniprot.org/uniprotkb/"&amp;_xlpm.id&amp;"/entry",_xlpm.id))</f>
        <v>A0A2T0A8Z1</v>
      </c>
      <c r="Q318" t="e">
        <f>_xlfn.XLOOKUP(PROTEIN_stoich[[#This Row],[uniprot]],[1]!UniprotIFO[Entry],[1]!UniprotIFO[Gene Ontology IDs],"")</f>
        <v>#REF!</v>
      </c>
      <c r="R318" t="e">
        <f>_xlfn.XLOOKUP(PROTEIN_stoich[[#This Row],[uniprot]],[1]!UniprotIFO[Entry],[1]!UniprotIFO[essential?],"")</f>
        <v>#REF!</v>
      </c>
      <c r="S318" t="e">
        <f>_xlfn.XLOOKUP(PROTEIN_stoich[[#This Row],[sequence]],[2]!Table1[sequence_without_asterisks],[2]!Table1[protein_stoich seq matches],"")</f>
        <v>#REF!</v>
      </c>
      <c r="T318" t="e">
        <f>_xlfn.XLOOKUP(PROTEIN_stoich[[#This Row],[uniprot]],[1]!UniprotIFO[Entry],[1]!UniprotIFO[protein_id in GSM model format],"")</f>
        <v>#REF!</v>
      </c>
    </row>
    <row r="319" spans="1:20" x14ac:dyDescent="0.2">
      <c r="A3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rt6458</v>
      </c>
      <c r="B319" s="3" t="s">
        <v>2594</v>
      </c>
      <c r="C319" t="s">
        <v>344</v>
      </c>
      <c r="D319" t="s">
        <v>2595</v>
      </c>
      <c r="E319" t="s">
        <v>29</v>
      </c>
      <c r="G3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 s="4">
        <v>0</v>
      </c>
      <c r="I319" s="25" cm="1">
        <f t="array" ref="I319">SUMPRODUCT((LEN(PROTEIN_stoich[[#This Row],[sequence]])-LEN(SUBSTITUTE(PROTEIN_stoich[[#This Row],[sequence]],{"A";"C";"D";"E";"F";"G";"H";"I";"K";"L";"M";"N";"P";"Q";"R";"S";"T";"V";"W";"Y"},""))),{72.08;104.14;115.08;129.11;148.17;58.05;138.14;114.16;130.18;114.16;132.2;115.1;98.12;129.13;158.19;88.08;102.1;100.13;187.21;164.17})/1000</f>
        <v>70.47314999999999</v>
      </c>
      <c r="J319" s="3" t="s">
        <v>4037</v>
      </c>
      <c r="K319" s="4" t="s">
        <v>12</v>
      </c>
      <c r="M319">
        <f>LEN(SUBSTITUTE(PROTEIN_stoich[[#This Row],[sequence]],"*",""))</f>
        <v>666</v>
      </c>
      <c r="O319" t="s">
        <v>16</v>
      </c>
      <c r="P319" t="str">
        <f>_xlfn.LET(_xlpm.id,PROTEIN_stoich[[#This Row],[uniprot]],HYPERLINK("https://www.uniprot.org/uniprotkb/"&amp;_xlpm.id&amp;"/entry",_xlpm.id))</f>
        <v>A0A2T0A8Y8</v>
      </c>
      <c r="Q319" t="e">
        <f>_xlfn.XLOOKUP(PROTEIN_stoich[[#This Row],[uniprot]],[1]!UniprotIFO[Entry],[1]!UniprotIFO[Gene Ontology IDs],"")</f>
        <v>#REF!</v>
      </c>
      <c r="R319" t="e">
        <f>_xlfn.XLOOKUP(PROTEIN_stoich[[#This Row],[uniprot]],[1]!UniprotIFO[Entry],[1]!UniprotIFO[essential?],"")</f>
        <v>#REF!</v>
      </c>
      <c r="S319" t="e">
        <f>_xlfn.XLOOKUP(PROTEIN_stoich[[#This Row],[sequence]],[2]!Table1[sequence_without_asterisks],[2]!Table1[protein_stoich seq matches],"")</f>
        <v>#REF!</v>
      </c>
      <c r="T319" t="e">
        <f>_xlfn.XLOOKUP(PROTEIN_stoich[[#This Row],[uniprot]],[1]!UniprotIFO[Entry],[1]!UniprotIFO[protein_id in GSM model format],"")</f>
        <v>#REF!</v>
      </c>
    </row>
    <row r="320" spans="1:20" x14ac:dyDescent="0.2">
      <c r="A3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rt6437</v>
      </c>
      <c r="B320" s="3" t="s">
        <v>2591</v>
      </c>
      <c r="C320" t="s">
        <v>2592</v>
      </c>
      <c r="D320" t="s">
        <v>2593</v>
      </c>
      <c r="E320" t="s">
        <v>23</v>
      </c>
      <c r="G3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 s="4">
        <v>0</v>
      </c>
      <c r="I320" s="25" cm="1">
        <f t="array" ref="I320">SUMPRODUCT((LEN(PROTEIN_stoich[[#This Row],[sequence]])-LEN(SUBSTITUTE(PROTEIN_stoich[[#This Row],[sequence]],{"A";"C";"D";"E";"F";"G";"H";"I";"K";"L";"M";"N";"P";"Q";"R";"S";"T";"V";"W";"Y"},""))),{72.08;104.14;115.08;129.11;148.17;58.05;138.14;114.16;130.18;114.16;132.2;115.1;98.12;129.13;158.19;88.08;102.1;100.13;187.21;164.17})/1000</f>
        <v>31.128240000000002</v>
      </c>
      <c r="J320" s="3" t="s">
        <v>4036</v>
      </c>
      <c r="K320" s="4" t="s">
        <v>12</v>
      </c>
      <c r="M320">
        <f>LEN(SUBSTITUTE(PROTEIN_stoich[[#This Row],[sequence]],"*",""))</f>
        <v>291</v>
      </c>
      <c r="O320" t="s">
        <v>16</v>
      </c>
      <c r="P320" t="str">
        <f>_xlfn.LET(_xlpm.id,PROTEIN_stoich[[#This Row],[uniprot]],HYPERLINK("https://www.uniprot.org/uniprotkb/"&amp;_xlpm.id&amp;"/entry",_xlpm.id))</f>
        <v>A0A0K3CEY6</v>
      </c>
      <c r="Q320" t="e">
        <f>_xlfn.XLOOKUP(PROTEIN_stoich[[#This Row],[uniprot]],[1]!UniprotIFO[Entry],[1]!UniprotIFO[Gene Ontology IDs],"")</f>
        <v>#REF!</v>
      </c>
      <c r="R320" t="e">
        <f>_xlfn.XLOOKUP(PROTEIN_stoich[[#This Row],[uniprot]],[1]!UniprotIFO[Entry],[1]!UniprotIFO[essential?],"")</f>
        <v>#REF!</v>
      </c>
      <c r="S320" t="e">
        <f>_xlfn.XLOOKUP(PROTEIN_stoich[[#This Row],[sequence]],[2]!Table1[sequence_without_asterisks],[2]!Table1[protein_stoich seq matches],"")</f>
        <v>#REF!</v>
      </c>
      <c r="T320" t="e">
        <f>_xlfn.XLOOKUP(PROTEIN_stoich[[#This Row],[uniprot]],[1]!UniprotIFO[Entry],[1]!UniprotIFO[protein_id in GSM model format],"")</f>
        <v>#REF!</v>
      </c>
    </row>
    <row r="321" spans="1:20" x14ac:dyDescent="0.2">
      <c r="A3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rt6435</v>
      </c>
      <c r="B321" s="3" t="s">
        <v>2588</v>
      </c>
      <c r="C321" t="s">
        <v>590</v>
      </c>
      <c r="D321" t="s">
        <v>2589</v>
      </c>
      <c r="E321" t="s">
        <v>16</v>
      </c>
      <c r="G321" t="str">
        <f>IF(PROTEIN_stoich[[#This Row],[cofactor_manual]]="","",IF(ISNUMBER(FIND("_"&amp;PROTEIN_stoich[[#This Row],[translation_loc]]&amp;":",PROTEIN_stoich[[#This Row],[cofactor_manual]])),PROTEIN_stoich[[#This Row],[cofactor_manual]],SUBSTITUTE(PROTEIN_stoich[[#This Row],[cofactor_manual]],":","_"&amp;PROTEIN_stoich[[#This Row],[translation_loc]]&amp;":")))</f>
        <v>CATION1_c:1</v>
      </c>
      <c r="H321" s="4" t="s">
        <v>2590</v>
      </c>
      <c r="I321" s="25" cm="1">
        <f t="array" ref="I321">SUMPRODUCT((LEN(PROTEIN_stoich[[#This Row],[sequence]])-LEN(SUBSTITUTE(PROTEIN_stoich[[#This Row],[sequence]],{"A";"C";"D";"E";"F";"G";"H";"I";"K";"L";"M";"N";"P";"Q";"R";"S";"T";"V";"W";"Y"},""))),{72.08;104.14;115.08;129.11;148.17;58.05;138.14;114.16;130.18;114.16;132.2;115.1;98.12;129.13;158.19;88.08;102.1;100.13;187.21;164.17})/1000</f>
        <v>59.235359999999993</v>
      </c>
      <c r="J321" s="3" t="s">
        <v>4035</v>
      </c>
      <c r="K321" s="4" t="s">
        <v>12</v>
      </c>
      <c r="M321">
        <f>LEN(SUBSTITUTE(PROTEIN_stoich[[#This Row],[sequence]],"*",""))</f>
        <v>548</v>
      </c>
      <c r="N321" t="s">
        <v>4839</v>
      </c>
      <c r="O321" t="s">
        <v>16</v>
      </c>
      <c r="P321" t="str">
        <f>_xlfn.LET(_xlpm.id,PROTEIN_stoich[[#This Row],[uniprot]],HYPERLINK("https://www.uniprot.org/uniprotkb/"&amp;_xlpm.id&amp;"/entry",_xlpm.id))</f>
        <v>A0A2T0A8V6</v>
      </c>
      <c r="Q321" t="e">
        <f>_xlfn.XLOOKUP(PROTEIN_stoich[[#This Row],[uniprot]],[1]!UniprotIFO[Entry],[1]!UniprotIFO[Gene Ontology IDs],"")</f>
        <v>#REF!</v>
      </c>
      <c r="R321" t="e">
        <f>_xlfn.XLOOKUP(PROTEIN_stoich[[#This Row],[uniprot]],[1]!UniprotIFO[Entry],[1]!UniprotIFO[essential?],"")</f>
        <v>#REF!</v>
      </c>
      <c r="S321" t="e">
        <f>_xlfn.XLOOKUP(PROTEIN_stoich[[#This Row],[sequence]],[2]!Table1[sequence_without_asterisks],[2]!Table1[protein_stoich seq matches],"")</f>
        <v>#REF!</v>
      </c>
      <c r="T321" t="e">
        <f>_xlfn.XLOOKUP(PROTEIN_stoich[[#This Row],[uniprot]],[1]!UniprotIFO[Entry],[1]!UniprotIFO[protein_id in GSM model format],"")</f>
        <v>#REF!</v>
      </c>
    </row>
    <row r="322" spans="1:20" x14ac:dyDescent="0.2">
      <c r="A3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rt6434_x</v>
      </c>
      <c r="B322" s="3" t="s">
        <v>2586</v>
      </c>
      <c r="C322" t="s">
        <v>2586</v>
      </c>
      <c r="D322" t="s">
        <v>2587</v>
      </c>
      <c r="E322" t="s">
        <v>98</v>
      </c>
      <c r="G3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 s="4">
        <v>0</v>
      </c>
      <c r="I322" s="25" cm="1">
        <f t="array" ref="I322">SUMPRODUCT((LEN(PROTEIN_stoich[[#This Row],[sequence]])-LEN(SUBSTITUTE(PROTEIN_stoich[[#This Row],[sequence]],{"A";"C";"D";"E";"F";"G";"H";"I";"K";"L";"M";"N";"P";"Q";"R";"S";"T";"V";"W";"Y"},""))),{72.08;104.14;115.08;129.11;148.17;58.05;138.14;114.16;130.18;114.16;132.2;115.1;98.12;129.13;158.19;88.08;102.1;100.13;187.21;164.17})/1000</f>
        <v>59.914240000000007</v>
      </c>
      <c r="J322" s="3" t="s">
        <v>4034</v>
      </c>
      <c r="K322" s="4" t="s">
        <v>12</v>
      </c>
      <c r="M322">
        <f>LEN(SUBSTITUTE(PROTEIN_stoich[[#This Row],[sequence]],"*",""))</f>
        <v>553</v>
      </c>
      <c r="O322" t="s">
        <v>16</v>
      </c>
      <c r="P322" t="str">
        <f>_xlfn.LET(_xlpm.id,PROTEIN_stoich[[#This Row],[uniprot]],HYPERLINK("https://www.uniprot.org/uniprotkb/"&amp;_xlpm.id&amp;"/entry",_xlpm.id))</f>
        <v>A0A0K3CG56</v>
      </c>
      <c r="Q322" t="e">
        <f>_xlfn.XLOOKUP(PROTEIN_stoich[[#This Row],[uniprot]],[1]!UniprotIFO[Entry],[1]!UniprotIFO[Gene Ontology IDs],"")</f>
        <v>#REF!</v>
      </c>
      <c r="R322" t="e">
        <f>_xlfn.XLOOKUP(PROTEIN_stoich[[#This Row],[uniprot]],[1]!UniprotIFO[Entry],[1]!UniprotIFO[essential?],"")</f>
        <v>#REF!</v>
      </c>
      <c r="S322" t="e">
        <f>_xlfn.XLOOKUP(PROTEIN_stoich[[#This Row],[sequence]],[2]!Table1[sequence_without_asterisks],[2]!Table1[protein_stoich seq matches],"")</f>
        <v>#REF!</v>
      </c>
      <c r="T322" t="e">
        <f>_xlfn.XLOOKUP(PROTEIN_stoich[[#This Row],[uniprot]],[1]!UniprotIFO[Entry],[1]!UniprotIFO[protein_id in GSM model format],"")</f>
        <v>#REF!</v>
      </c>
    </row>
    <row r="323" spans="1:20" x14ac:dyDescent="0.2">
      <c r="A3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rt6434_c</v>
      </c>
      <c r="B323" s="3" t="s">
        <v>2586</v>
      </c>
      <c r="C323" t="s">
        <v>2586</v>
      </c>
      <c r="D323" t="s">
        <v>2587</v>
      </c>
      <c r="E323" t="s">
        <v>16</v>
      </c>
      <c r="G3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 s="4">
        <v>0</v>
      </c>
      <c r="I323" s="25" cm="1">
        <f t="array" ref="I323">SUMPRODUCT((LEN(PROTEIN_stoich[[#This Row],[sequence]])-LEN(SUBSTITUTE(PROTEIN_stoich[[#This Row],[sequence]],{"A";"C";"D";"E";"F";"G";"H";"I";"K";"L";"M";"N";"P";"Q";"R";"S";"T";"V";"W";"Y"},""))),{72.08;104.14;115.08;129.11;148.17;58.05;138.14;114.16;130.18;114.16;132.2;115.1;98.12;129.13;158.19;88.08;102.1;100.13;187.21;164.17})/1000</f>
        <v>59.914240000000007</v>
      </c>
      <c r="J323" s="3" t="s">
        <v>4034</v>
      </c>
      <c r="K323" s="4" t="s">
        <v>12</v>
      </c>
      <c r="M323">
        <f>LEN(SUBSTITUTE(PROTEIN_stoich[[#This Row],[sequence]],"*",""))</f>
        <v>553</v>
      </c>
      <c r="O323" t="s">
        <v>16</v>
      </c>
      <c r="P323" t="str">
        <f>_xlfn.LET(_xlpm.id,PROTEIN_stoich[[#This Row],[uniprot]],HYPERLINK("https://www.uniprot.org/uniprotkb/"&amp;_xlpm.id&amp;"/entry",_xlpm.id))</f>
        <v>A0A0K3CG56</v>
      </c>
      <c r="Q323" t="e">
        <f>_xlfn.XLOOKUP(PROTEIN_stoich[[#This Row],[uniprot]],[1]!UniprotIFO[Entry],[1]!UniprotIFO[Gene Ontology IDs],"")</f>
        <v>#REF!</v>
      </c>
      <c r="R323" t="e">
        <f>_xlfn.XLOOKUP(PROTEIN_stoich[[#This Row],[uniprot]],[1]!UniprotIFO[Entry],[1]!UniprotIFO[essential?],"")</f>
        <v>#REF!</v>
      </c>
      <c r="S323" t="e">
        <f>_xlfn.XLOOKUP(PROTEIN_stoich[[#This Row],[sequence]],[2]!Table1[sequence_without_asterisks],[2]!Table1[protein_stoich seq matches],"")</f>
        <v>#REF!</v>
      </c>
      <c r="T323" t="e">
        <f>_xlfn.XLOOKUP(PROTEIN_stoich[[#This Row],[uniprot]],[1]!UniprotIFO[Entry],[1]!UniprotIFO[protein_id in GSM model format],"")</f>
        <v>#REF!</v>
      </c>
    </row>
    <row r="324" spans="1:20" x14ac:dyDescent="0.2">
      <c r="A3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rt6420</v>
      </c>
      <c r="B324" s="3" t="s">
        <v>2584</v>
      </c>
      <c r="C324" t="s">
        <v>176</v>
      </c>
      <c r="D324" t="s">
        <v>2585</v>
      </c>
      <c r="E324" t="s">
        <v>16</v>
      </c>
      <c r="G3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 s="4">
        <v>0</v>
      </c>
      <c r="I324" s="25" cm="1">
        <f t="array" ref="I324">SUMPRODUCT((LEN(PROTEIN_stoich[[#This Row],[sequence]])-LEN(SUBSTITUTE(PROTEIN_stoich[[#This Row],[sequence]],{"A";"C";"D";"E";"F";"G";"H";"I";"K";"L";"M";"N";"P";"Q";"R";"S";"T";"V";"W";"Y"},""))),{72.08;104.14;115.08;129.11;148.17;58.05;138.14;114.16;130.18;114.16;132.2;115.1;98.12;129.13;158.19;88.08;102.1;100.13;187.21;164.17})/1000</f>
        <v>33.492309999999996</v>
      </c>
      <c r="J324" s="3" t="s">
        <v>4033</v>
      </c>
      <c r="K324" s="4" t="s">
        <v>12</v>
      </c>
      <c r="M324">
        <f>LEN(SUBSTITUTE(PROTEIN_stoich[[#This Row],[sequence]],"*",""))</f>
        <v>296</v>
      </c>
      <c r="O324" t="s">
        <v>16</v>
      </c>
      <c r="P324" t="str">
        <f>_xlfn.LET(_xlpm.id,PROTEIN_stoich[[#This Row],[uniprot]],HYPERLINK("https://www.uniprot.org/uniprotkb/"&amp;_xlpm.id&amp;"/entry",_xlpm.id))</f>
        <v>A0A2T0A8U0</v>
      </c>
      <c r="Q324" t="e">
        <f>_xlfn.XLOOKUP(PROTEIN_stoich[[#This Row],[uniprot]],[1]!UniprotIFO[Entry],[1]!UniprotIFO[Gene Ontology IDs],"")</f>
        <v>#REF!</v>
      </c>
      <c r="R324" t="e">
        <f>_xlfn.XLOOKUP(PROTEIN_stoich[[#This Row],[uniprot]],[1]!UniprotIFO[Entry],[1]!UniprotIFO[essential?],"")</f>
        <v>#REF!</v>
      </c>
      <c r="S324" t="e">
        <f>_xlfn.XLOOKUP(PROTEIN_stoich[[#This Row],[sequence]],[2]!Table1[sequence_without_asterisks],[2]!Table1[protein_stoich seq matches],"")</f>
        <v>#REF!</v>
      </c>
      <c r="T324" t="e">
        <f>_xlfn.XLOOKUP(PROTEIN_stoich[[#This Row],[uniprot]],[1]!UniprotIFO[Entry],[1]!UniprotIFO[protein_id in GSM model format],"")</f>
        <v>#REF!</v>
      </c>
    </row>
    <row r="325" spans="1:20" x14ac:dyDescent="0.2">
      <c r="A3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rt6418</v>
      </c>
      <c r="B325" s="3" t="s">
        <v>2582</v>
      </c>
      <c r="C325" t="s">
        <v>610</v>
      </c>
      <c r="D325" t="s">
        <v>2583</v>
      </c>
      <c r="E325" t="s">
        <v>23</v>
      </c>
      <c r="G3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 s="4">
        <v>0</v>
      </c>
      <c r="I325" s="25" cm="1">
        <f t="array" ref="I325">SUMPRODUCT((LEN(PROTEIN_stoich[[#This Row],[sequence]])-LEN(SUBSTITUTE(PROTEIN_stoich[[#This Row],[sequence]],{"A";"C";"D";"E";"F";"G";"H";"I";"K";"L";"M";"N";"P";"Q";"R";"S";"T";"V";"W";"Y"},""))),{72.08;104.14;115.08;129.11;148.17;58.05;138.14;114.16;130.18;114.16;132.2;115.1;98.12;129.13;158.19;88.08;102.1;100.13;187.21;164.17})/1000</f>
        <v>26.256689999999995</v>
      </c>
      <c r="J325" s="3" t="s">
        <v>4032</v>
      </c>
      <c r="K325" s="4" t="s">
        <v>12</v>
      </c>
      <c r="M325">
        <f>LEN(SUBSTITUTE(PROTEIN_stoich[[#This Row],[sequence]],"*",""))</f>
        <v>238</v>
      </c>
      <c r="O325" t="s">
        <v>16</v>
      </c>
      <c r="P325" t="str">
        <f>_xlfn.LET(_xlpm.id,PROTEIN_stoich[[#This Row],[uniprot]],HYPERLINK("https://www.uniprot.org/uniprotkb/"&amp;_xlpm.id&amp;"/entry",_xlpm.id))</f>
        <v>A0A0K3CEX5</v>
      </c>
      <c r="Q325" t="e">
        <f>_xlfn.XLOOKUP(PROTEIN_stoich[[#This Row],[uniprot]],[1]!UniprotIFO[Entry],[1]!UniprotIFO[Gene Ontology IDs],"")</f>
        <v>#REF!</v>
      </c>
      <c r="R325" t="e">
        <f>_xlfn.XLOOKUP(PROTEIN_stoich[[#This Row],[uniprot]],[1]!UniprotIFO[Entry],[1]!UniprotIFO[essential?],"")</f>
        <v>#REF!</v>
      </c>
      <c r="S325" t="e">
        <f>_xlfn.XLOOKUP(PROTEIN_stoich[[#This Row],[sequence]],[2]!Table1[sequence_without_asterisks],[2]!Table1[protein_stoich seq matches],"")</f>
        <v>#REF!</v>
      </c>
      <c r="T325" t="e">
        <f>_xlfn.XLOOKUP(PROTEIN_stoich[[#This Row],[uniprot]],[1]!UniprotIFO[Entry],[1]!UniprotIFO[protein_id in GSM model format],"")</f>
        <v>#REF!</v>
      </c>
    </row>
    <row r="326" spans="1:20" x14ac:dyDescent="0.2">
      <c r="A3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rt6409</v>
      </c>
      <c r="B326" s="3" t="s">
        <v>2580</v>
      </c>
      <c r="C326" t="s">
        <v>2580</v>
      </c>
      <c r="D326" t="s">
        <v>2581</v>
      </c>
      <c r="E326" t="s">
        <v>29</v>
      </c>
      <c r="G3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 s="4">
        <v>0</v>
      </c>
      <c r="I326" s="25" cm="1">
        <f t="array" ref="I326">SUMPRODUCT((LEN(PROTEIN_stoich[[#This Row],[sequence]])-LEN(SUBSTITUTE(PROTEIN_stoich[[#This Row],[sequence]],{"A";"C";"D";"E";"F";"G";"H";"I";"K";"L";"M";"N";"P";"Q";"R";"S";"T";"V";"W";"Y"},""))),{72.08;104.14;115.08;129.11;148.17;58.05;138.14;114.16;130.18;114.16;132.2;115.1;98.12;129.13;158.19;88.08;102.1;100.13;187.21;164.17})/1000</f>
        <v>47.444940000000003</v>
      </c>
      <c r="J326" s="3" t="s">
        <v>4031</v>
      </c>
      <c r="K326" s="4" t="s">
        <v>12</v>
      </c>
      <c r="M326">
        <f>LEN(SUBSTITUTE(PROTEIN_stoich[[#This Row],[sequence]],"*",""))</f>
        <v>444</v>
      </c>
      <c r="O326" t="s">
        <v>16</v>
      </c>
      <c r="P326" t="str">
        <f>_xlfn.LET(_xlpm.id,PROTEIN_stoich[[#This Row],[uniprot]],HYPERLINK("https://www.uniprot.org/uniprotkb/"&amp;_xlpm.id&amp;"/entry",_xlpm.id))</f>
        <v>A0A2T0A8T7</v>
      </c>
      <c r="Q326" t="e">
        <f>_xlfn.XLOOKUP(PROTEIN_stoich[[#This Row],[uniprot]],[1]!UniprotIFO[Entry],[1]!UniprotIFO[Gene Ontology IDs],"")</f>
        <v>#REF!</v>
      </c>
      <c r="R326" t="e">
        <f>_xlfn.XLOOKUP(PROTEIN_stoich[[#This Row],[uniprot]],[1]!UniprotIFO[Entry],[1]!UniprotIFO[essential?],"")</f>
        <v>#REF!</v>
      </c>
      <c r="S326" t="e">
        <f>_xlfn.XLOOKUP(PROTEIN_stoich[[#This Row],[sequence]],[2]!Table1[sequence_without_asterisks],[2]!Table1[protein_stoich seq matches],"")</f>
        <v>#REF!</v>
      </c>
      <c r="T326" t="e">
        <f>_xlfn.XLOOKUP(PROTEIN_stoich[[#This Row],[uniprot]],[1]!UniprotIFO[Entry],[1]!UniprotIFO[protein_id in GSM model format],"")</f>
        <v>#REF!</v>
      </c>
    </row>
    <row r="327" spans="1:20" x14ac:dyDescent="0.2">
      <c r="A3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rt6406_v</v>
      </c>
      <c r="B327" s="3" t="s">
        <v>2578</v>
      </c>
      <c r="C327" t="s">
        <v>274</v>
      </c>
      <c r="D327" t="s">
        <v>2579</v>
      </c>
      <c r="E327" t="s">
        <v>335</v>
      </c>
      <c r="G3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 s="4">
        <v>0</v>
      </c>
      <c r="I327" s="25" cm="1">
        <f t="array" ref="I327">SUMPRODUCT((LEN(PROTEIN_stoich[[#This Row],[sequence]])-LEN(SUBSTITUTE(PROTEIN_stoich[[#This Row],[sequence]],{"A";"C";"D";"E";"F";"G";"H";"I";"K";"L";"M";"N";"P";"Q";"R";"S";"T";"V";"W";"Y"},""))),{72.08;104.14;115.08;129.11;148.17;58.05;138.14;114.16;130.18;114.16;132.2;115.1;98.12;129.13;158.19;88.08;102.1;100.13;187.21;164.17})/1000</f>
        <v>61.527840000000005</v>
      </c>
      <c r="J327" s="3" t="s">
        <v>4030</v>
      </c>
      <c r="K327" s="4" t="s">
        <v>12</v>
      </c>
      <c r="M327">
        <f>LEN(SUBSTITUTE(PROTEIN_stoich[[#This Row],[sequence]],"*",""))</f>
        <v>558</v>
      </c>
      <c r="O327" t="s">
        <v>16</v>
      </c>
      <c r="P327" t="str">
        <f>_xlfn.LET(_xlpm.id,PROTEIN_stoich[[#This Row],[uniprot]],HYPERLINK("https://www.uniprot.org/uniprotkb/"&amp;_xlpm.id&amp;"/entry",_xlpm.id))</f>
        <v>A0A0K3CEW7</v>
      </c>
      <c r="Q327" t="e">
        <f>_xlfn.XLOOKUP(PROTEIN_stoich[[#This Row],[uniprot]],[1]!UniprotIFO[Entry],[1]!UniprotIFO[Gene Ontology IDs],"")</f>
        <v>#REF!</v>
      </c>
      <c r="R327" t="e">
        <f>_xlfn.XLOOKUP(PROTEIN_stoich[[#This Row],[uniprot]],[1]!UniprotIFO[Entry],[1]!UniprotIFO[essential?],"")</f>
        <v>#REF!</v>
      </c>
      <c r="S327" t="e">
        <f>_xlfn.XLOOKUP(PROTEIN_stoich[[#This Row],[sequence]],[2]!Table1[sequence_without_asterisks],[2]!Table1[protein_stoich seq matches],"")</f>
        <v>#REF!</v>
      </c>
      <c r="T327" t="e">
        <f>_xlfn.XLOOKUP(PROTEIN_stoich[[#This Row],[uniprot]],[1]!UniprotIFO[Entry],[1]!UniprotIFO[protein_id in GSM model format],"")</f>
        <v>#REF!</v>
      </c>
    </row>
    <row r="328" spans="1:20" x14ac:dyDescent="0.2">
      <c r="A3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rt6406_e</v>
      </c>
      <c r="B328" s="3" t="s">
        <v>2578</v>
      </c>
      <c r="C328" t="s">
        <v>274</v>
      </c>
      <c r="D328" t="s">
        <v>2579</v>
      </c>
      <c r="E328" t="s">
        <v>29</v>
      </c>
      <c r="G3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 s="4">
        <v>0</v>
      </c>
      <c r="I328" s="25" cm="1">
        <f t="array" ref="I328">SUMPRODUCT((LEN(PROTEIN_stoich[[#This Row],[sequence]])-LEN(SUBSTITUTE(PROTEIN_stoich[[#This Row],[sequence]],{"A";"C";"D";"E";"F";"G";"H";"I";"K";"L";"M";"N";"P";"Q";"R";"S";"T";"V";"W";"Y"},""))),{72.08;104.14;115.08;129.11;148.17;58.05;138.14;114.16;130.18;114.16;132.2;115.1;98.12;129.13;158.19;88.08;102.1;100.13;187.21;164.17})/1000</f>
        <v>61.527840000000005</v>
      </c>
      <c r="J328" s="3" t="s">
        <v>4030</v>
      </c>
      <c r="K328" s="4" t="s">
        <v>12</v>
      </c>
      <c r="M328">
        <f>LEN(SUBSTITUTE(PROTEIN_stoich[[#This Row],[sequence]],"*",""))</f>
        <v>558</v>
      </c>
      <c r="O328" t="s">
        <v>16</v>
      </c>
      <c r="P328" t="str">
        <f>_xlfn.LET(_xlpm.id,PROTEIN_stoich[[#This Row],[uniprot]],HYPERLINK("https://www.uniprot.org/uniprotkb/"&amp;_xlpm.id&amp;"/entry",_xlpm.id))</f>
        <v>A0A0K3CEW7</v>
      </c>
      <c r="Q328" t="e">
        <f>_xlfn.XLOOKUP(PROTEIN_stoich[[#This Row],[uniprot]],[1]!UniprotIFO[Entry],[1]!UniprotIFO[Gene Ontology IDs],"")</f>
        <v>#REF!</v>
      </c>
      <c r="R328" t="e">
        <f>_xlfn.XLOOKUP(PROTEIN_stoich[[#This Row],[uniprot]],[1]!UniprotIFO[Entry],[1]!UniprotIFO[essential?],"")</f>
        <v>#REF!</v>
      </c>
      <c r="S328" t="e">
        <f>_xlfn.XLOOKUP(PROTEIN_stoich[[#This Row],[sequence]],[2]!Table1[sequence_without_asterisks],[2]!Table1[protein_stoich seq matches],"")</f>
        <v>#REF!</v>
      </c>
      <c r="T328" t="e">
        <f>_xlfn.XLOOKUP(PROTEIN_stoich[[#This Row],[uniprot]],[1]!UniprotIFO[Entry],[1]!UniprotIFO[protein_id in GSM model format],"")</f>
        <v>#REF!</v>
      </c>
    </row>
    <row r="329" spans="1:20" x14ac:dyDescent="0.2">
      <c r="A3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rt6386</v>
      </c>
      <c r="B329" s="3" t="s">
        <v>2576</v>
      </c>
      <c r="C329" t="s">
        <v>2576</v>
      </c>
      <c r="D329" t="s">
        <v>2577</v>
      </c>
      <c r="E329" t="s">
        <v>16</v>
      </c>
      <c r="G3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 s="4">
        <v>0</v>
      </c>
      <c r="I329" s="25" cm="1">
        <f t="array" ref="I329">SUMPRODUCT((LEN(PROTEIN_stoich[[#This Row],[sequence]])-LEN(SUBSTITUTE(PROTEIN_stoich[[#This Row],[sequence]],{"A";"C";"D";"E";"F";"G";"H";"I";"K";"L";"M";"N";"P";"Q";"R";"S";"T";"V";"W";"Y"},""))),{72.08;104.14;115.08;129.11;148.17;58.05;138.14;114.16;130.18;114.16;132.2;115.1;98.12;129.13;158.19;88.08;102.1;100.13;187.21;164.17})/1000</f>
        <v>32.312479999999994</v>
      </c>
      <c r="J329" s="3" t="s">
        <v>4029</v>
      </c>
      <c r="K329" s="4" t="s">
        <v>12</v>
      </c>
      <c r="M329">
        <f>LEN(SUBSTITUTE(PROTEIN_stoich[[#This Row],[sequence]],"*",""))</f>
        <v>286</v>
      </c>
      <c r="O329" t="s">
        <v>16</v>
      </c>
      <c r="P329" t="str">
        <f>_xlfn.LET(_xlpm.id,PROTEIN_stoich[[#This Row],[uniprot]],HYPERLINK("https://www.uniprot.org/uniprotkb/"&amp;_xlpm.id&amp;"/entry",_xlpm.id))</f>
        <v>A0A0K3CCI5</v>
      </c>
      <c r="Q329" t="e">
        <f>_xlfn.XLOOKUP(PROTEIN_stoich[[#This Row],[uniprot]],[1]!UniprotIFO[Entry],[1]!UniprotIFO[Gene Ontology IDs],"")</f>
        <v>#REF!</v>
      </c>
      <c r="R329" t="e">
        <f>_xlfn.XLOOKUP(PROTEIN_stoich[[#This Row],[uniprot]],[1]!UniprotIFO[Entry],[1]!UniprotIFO[essential?],"")</f>
        <v>#REF!</v>
      </c>
      <c r="S329" t="e">
        <f>_xlfn.XLOOKUP(PROTEIN_stoich[[#This Row],[sequence]],[2]!Table1[sequence_without_asterisks],[2]!Table1[protein_stoich seq matches],"")</f>
        <v>#REF!</v>
      </c>
      <c r="T329" t="e">
        <f>_xlfn.XLOOKUP(PROTEIN_stoich[[#This Row],[uniprot]],[1]!UniprotIFO[Entry],[1]!UniprotIFO[protein_id in GSM model format],"")</f>
        <v>#REF!</v>
      </c>
    </row>
    <row r="330" spans="1:20" x14ac:dyDescent="0.2">
      <c r="A3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rt6375</v>
      </c>
      <c r="B330" s="3" t="s">
        <v>2574</v>
      </c>
      <c r="C330" t="s">
        <v>334</v>
      </c>
      <c r="D330" t="s">
        <v>2575</v>
      </c>
      <c r="E330" t="s">
        <v>335</v>
      </c>
      <c r="G3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 s="4">
        <v>0</v>
      </c>
      <c r="I330" s="25" cm="1">
        <f t="array" ref="I330">SUMPRODUCT((LEN(PROTEIN_stoich[[#This Row],[sequence]])-LEN(SUBSTITUTE(PROTEIN_stoich[[#This Row],[sequence]],{"A";"C";"D";"E";"F";"G";"H";"I";"K";"L";"M";"N";"P";"Q";"R";"S";"T";"V";"W";"Y"},""))),{72.08;104.14;115.08;129.11;148.17;58.05;138.14;114.16;130.18;114.16;132.2;115.1;98.12;129.13;158.19;88.08;102.1;100.13;187.21;164.17})/1000</f>
        <v>69.50372999999999</v>
      </c>
      <c r="J330" s="3" t="s">
        <v>4028</v>
      </c>
      <c r="K330" s="4" t="s">
        <v>12</v>
      </c>
      <c r="M330">
        <f>LEN(SUBSTITUTE(PROTEIN_stoich[[#This Row],[sequence]],"*",""))</f>
        <v>628</v>
      </c>
      <c r="O330" t="s">
        <v>16</v>
      </c>
      <c r="P330" t="str">
        <f>_xlfn.LET(_xlpm.id,PROTEIN_stoich[[#This Row],[uniprot]],HYPERLINK("https://www.uniprot.org/uniprotkb/"&amp;_xlpm.id&amp;"/entry",_xlpm.id))</f>
        <v>A0A2T0A8P9</v>
      </c>
      <c r="Q330" t="e">
        <f>_xlfn.XLOOKUP(PROTEIN_stoich[[#This Row],[uniprot]],[1]!UniprotIFO[Entry],[1]!UniprotIFO[Gene Ontology IDs],"")</f>
        <v>#REF!</v>
      </c>
      <c r="R330" t="e">
        <f>_xlfn.XLOOKUP(PROTEIN_stoich[[#This Row],[uniprot]],[1]!UniprotIFO[Entry],[1]!UniprotIFO[essential?],"")</f>
        <v>#REF!</v>
      </c>
      <c r="S330" t="e">
        <f>_xlfn.XLOOKUP(PROTEIN_stoich[[#This Row],[sequence]],[2]!Table1[sequence_without_asterisks],[2]!Table1[protein_stoich seq matches],"")</f>
        <v>#REF!</v>
      </c>
      <c r="T330" t="e">
        <f>_xlfn.XLOOKUP(PROTEIN_stoich[[#This Row],[uniprot]],[1]!UniprotIFO[Entry],[1]!UniprotIFO[protein_id in GSM model format],"")</f>
        <v>#REF!</v>
      </c>
    </row>
    <row r="331" spans="1:20" x14ac:dyDescent="0.2">
      <c r="A3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rt6356</v>
      </c>
      <c r="B331" s="3" t="s">
        <v>2572</v>
      </c>
      <c r="C331" t="s">
        <v>347</v>
      </c>
      <c r="D331" t="s">
        <v>2573</v>
      </c>
      <c r="E331" t="s">
        <v>16</v>
      </c>
      <c r="G3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 s="4">
        <v>0</v>
      </c>
      <c r="I331" s="25" cm="1">
        <f t="array" ref="I331">SUMPRODUCT((LEN(PROTEIN_stoich[[#This Row],[sequence]])-LEN(SUBSTITUTE(PROTEIN_stoich[[#This Row],[sequence]],{"A";"C";"D";"E";"F";"G";"H";"I";"K";"L";"M";"N";"P";"Q";"R";"S";"T";"V";"W";"Y"},""))),{72.08;104.14;115.08;129.11;148.17;58.05;138.14;114.16;130.18;114.16;132.2;115.1;98.12;129.13;158.19;88.08;102.1;100.13;187.21;164.17})/1000</f>
        <v>65.102049999999991</v>
      </c>
      <c r="J331" s="3" t="s">
        <v>4027</v>
      </c>
      <c r="K331" s="4" t="s">
        <v>12</v>
      </c>
      <c r="M331">
        <f>LEN(SUBSTITUTE(PROTEIN_stoich[[#This Row],[sequence]],"*",""))</f>
        <v>594</v>
      </c>
      <c r="O331" t="s">
        <v>16</v>
      </c>
      <c r="P331" t="str">
        <f>_xlfn.LET(_xlpm.id,PROTEIN_stoich[[#This Row],[uniprot]],HYPERLINK("https://www.uniprot.org/uniprotkb/"&amp;_xlpm.id&amp;"/entry",_xlpm.id))</f>
        <v>A0A2T0A8L7</v>
      </c>
      <c r="Q331" t="e">
        <f>_xlfn.XLOOKUP(PROTEIN_stoich[[#This Row],[uniprot]],[1]!UniprotIFO[Entry],[1]!UniprotIFO[Gene Ontology IDs],"")</f>
        <v>#REF!</v>
      </c>
      <c r="R331" t="e">
        <f>_xlfn.XLOOKUP(PROTEIN_stoich[[#This Row],[uniprot]],[1]!UniprotIFO[Entry],[1]!UniprotIFO[essential?],"")</f>
        <v>#REF!</v>
      </c>
      <c r="S331" t="e">
        <f>_xlfn.XLOOKUP(PROTEIN_stoich[[#This Row],[sequence]],[2]!Table1[sequence_without_asterisks],[2]!Table1[protein_stoich seq matches],"")</f>
        <v>#REF!</v>
      </c>
      <c r="T331" t="e">
        <f>_xlfn.XLOOKUP(PROTEIN_stoich[[#This Row],[uniprot]],[1]!UniprotIFO[Entry],[1]!UniprotIFO[protein_id in GSM model format],"")</f>
        <v>#REF!</v>
      </c>
    </row>
    <row r="332" spans="1:20" x14ac:dyDescent="0.2">
      <c r="A3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rt6350</v>
      </c>
      <c r="B332" s="3" t="s">
        <v>2569</v>
      </c>
      <c r="C332" t="s">
        <v>126</v>
      </c>
      <c r="D332" t="s">
        <v>2570</v>
      </c>
      <c r="E332" t="s">
        <v>16</v>
      </c>
      <c r="G3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 s="4" t="s">
        <v>2571</v>
      </c>
      <c r="I332" s="25" cm="1">
        <f t="array" ref="I332">SUMPRODUCT((LEN(PROTEIN_stoich[[#This Row],[sequence]])-LEN(SUBSTITUTE(PROTEIN_stoich[[#This Row],[sequence]],{"A";"C";"D";"E";"F";"G";"H";"I";"K";"L";"M";"N";"P";"Q";"R";"S";"T";"V";"W";"Y"},""))),{72.08;104.14;115.08;129.11;148.17;58.05;138.14;114.16;130.18;114.16;132.2;115.1;98.12;129.13;158.19;88.08;102.1;100.13;187.21;164.17})/1000</f>
        <v>60.683329999999998</v>
      </c>
      <c r="J332" s="3" t="s">
        <v>4026</v>
      </c>
      <c r="K332" s="4" t="s">
        <v>12</v>
      </c>
      <c r="M332">
        <f>LEN(SUBSTITUTE(PROTEIN_stoich[[#This Row],[sequence]],"*",""))</f>
        <v>566</v>
      </c>
      <c r="O332" t="s">
        <v>16</v>
      </c>
      <c r="P332" t="str">
        <f>_xlfn.LET(_xlpm.id,PROTEIN_stoich[[#This Row],[uniprot]],HYPERLINK("https://www.uniprot.org/uniprotkb/"&amp;_xlpm.id&amp;"/entry",_xlpm.id))</f>
        <v>A0A0K3CFZ1</v>
      </c>
      <c r="Q332" t="e">
        <f>_xlfn.XLOOKUP(PROTEIN_stoich[[#This Row],[uniprot]],[1]!UniprotIFO[Entry],[1]!UniprotIFO[Gene Ontology IDs],"")</f>
        <v>#REF!</v>
      </c>
      <c r="R332" t="e">
        <f>_xlfn.XLOOKUP(PROTEIN_stoich[[#This Row],[uniprot]],[1]!UniprotIFO[Entry],[1]!UniprotIFO[essential?],"")</f>
        <v>#REF!</v>
      </c>
      <c r="S332" t="e">
        <f>_xlfn.XLOOKUP(PROTEIN_stoich[[#This Row],[sequence]],[2]!Table1[sequence_without_asterisks],[2]!Table1[protein_stoich seq matches],"")</f>
        <v>#REF!</v>
      </c>
      <c r="T332" t="e">
        <f>_xlfn.XLOOKUP(PROTEIN_stoich[[#This Row],[uniprot]],[1]!UniprotIFO[Entry],[1]!UniprotIFO[protein_id in GSM model format],"")</f>
        <v>#REF!</v>
      </c>
    </row>
    <row r="333" spans="1:20" x14ac:dyDescent="0.2">
      <c r="A3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rt6341</v>
      </c>
      <c r="B333" s="3" t="s">
        <v>2567</v>
      </c>
      <c r="C333" t="s">
        <v>562</v>
      </c>
      <c r="D333" t="s">
        <v>2568</v>
      </c>
      <c r="E333" t="s">
        <v>16</v>
      </c>
      <c r="G3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 s="4">
        <v>0</v>
      </c>
      <c r="I333" s="25" cm="1">
        <f t="array" ref="I333">SUMPRODUCT((LEN(PROTEIN_stoich[[#This Row],[sequence]])-LEN(SUBSTITUTE(PROTEIN_stoich[[#This Row],[sequence]],{"A";"C";"D";"E";"F";"G";"H";"I";"K";"L";"M";"N";"P";"Q";"R";"S";"T";"V";"W";"Y"},""))),{72.08;104.14;115.08;129.11;148.17;58.05;138.14;114.16;130.18;114.16;132.2;115.1;98.12;129.13;158.19;88.08;102.1;100.13;187.21;164.17})/1000</f>
        <v>46.251979999999996</v>
      </c>
      <c r="J333" s="3" t="s">
        <v>4025</v>
      </c>
      <c r="K333" s="4" t="s">
        <v>12</v>
      </c>
      <c r="M333">
        <f>LEN(SUBSTITUTE(PROTEIN_stoich[[#This Row],[sequence]],"*",""))</f>
        <v>401</v>
      </c>
      <c r="O333" t="s">
        <v>16</v>
      </c>
      <c r="P333" t="str">
        <f>_xlfn.LET(_xlpm.id,PROTEIN_stoich[[#This Row],[uniprot]],HYPERLINK("https://www.uniprot.org/uniprotkb/"&amp;_xlpm.id&amp;"/entry",_xlpm.id))</f>
        <v>A0A0K3CFS6</v>
      </c>
      <c r="Q333" t="e">
        <f>_xlfn.XLOOKUP(PROTEIN_stoich[[#This Row],[uniprot]],[1]!UniprotIFO[Entry],[1]!UniprotIFO[Gene Ontology IDs],"")</f>
        <v>#REF!</v>
      </c>
      <c r="R333" t="e">
        <f>_xlfn.XLOOKUP(PROTEIN_stoich[[#This Row],[uniprot]],[1]!UniprotIFO[Entry],[1]!UniprotIFO[essential?],"")</f>
        <v>#REF!</v>
      </c>
      <c r="S333" t="e">
        <f>_xlfn.XLOOKUP(PROTEIN_stoich[[#This Row],[sequence]],[2]!Table1[sequence_without_asterisks],[2]!Table1[protein_stoich seq matches],"")</f>
        <v>#REF!</v>
      </c>
      <c r="T333" t="e">
        <f>_xlfn.XLOOKUP(PROTEIN_stoich[[#This Row],[uniprot]],[1]!UniprotIFO[Entry],[1]!UniprotIFO[protein_id in GSM model format],"")</f>
        <v>#REF!</v>
      </c>
    </row>
    <row r="334" spans="1:20" x14ac:dyDescent="0.2">
      <c r="A3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rt6298</v>
      </c>
      <c r="B334" s="3" t="s">
        <v>2565</v>
      </c>
      <c r="C334" t="s">
        <v>63</v>
      </c>
      <c r="D334" t="s">
        <v>2566</v>
      </c>
      <c r="E334" t="s">
        <v>16</v>
      </c>
      <c r="G3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 s="4">
        <v>0</v>
      </c>
      <c r="I334" s="25" cm="1">
        <f t="array" ref="I334">SUMPRODUCT((LEN(PROTEIN_stoich[[#This Row],[sequence]])-LEN(SUBSTITUTE(PROTEIN_stoich[[#This Row],[sequence]],{"A";"C";"D";"E";"F";"G";"H";"I";"K";"L";"M";"N";"P";"Q";"R";"S";"T";"V";"W";"Y"},""))),{72.08;104.14;115.08;129.11;148.17;58.05;138.14;114.16;130.18;114.16;132.2;115.1;98.12;129.13;158.19;88.08;102.1;100.13;187.21;164.17})/1000</f>
        <v>55.595879999999987</v>
      </c>
      <c r="J334" s="3" t="s">
        <v>4024</v>
      </c>
      <c r="K334" s="4" t="s">
        <v>12</v>
      </c>
      <c r="M334">
        <f>LEN(SUBSTITUTE(PROTEIN_stoich[[#This Row],[sequence]],"*",""))</f>
        <v>498</v>
      </c>
      <c r="O334" t="s">
        <v>16</v>
      </c>
      <c r="P334" t="str">
        <f>_xlfn.LET(_xlpm.id,PROTEIN_stoich[[#This Row],[uniprot]],HYPERLINK("https://www.uniprot.org/uniprotkb/"&amp;_xlpm.id&amp;"/entry",_xlpm.id))</f>
        <v>A0A0K3CEN2</v>
      </c>
      <c r="Q334" t="e">
        <f>_xlfn.XLOOKUP(PROTEIN_stoich[[#This Row],[uniprot]],[1]!UniprotIFO[Entry],[1]!UniprotIFO[Gene Ontology IDs],"")</f>
        <v>#REF!</v>
      </c>
      <c r="R334" t="e">
        <f>_xlfn.XLOOKUP(PROTEIN_stoich[[#This Row],[uniprot]],[1]!UniprotIFO[Entry],[1]!UniprotIFO[essential?],"")</f>
        <v>#REF!</v>
      </c>
      <c r="S334" t="e">
        <f>_xlfn.XLOOKUP(PROTEIN_stoich[[#This Row],[sequence]],[2]!Table1[sequence_without_asterisks],[2]!Table1[protein_stoich seq matches],"")</f>
        <v>#REF!</v>
      </c>
      <c r="T334" t="e">
        <f>_xlfn.XLOOKUP(PROTEIN_stoich[[#This Row],[uniprot]],[1]!UniprotIFO[Entry],[1]!UniprotIFO[protein_id in GSM model format],"")</f>
        <v>#REF!</v>
      </c>
    </row>
    <row r="335" spans="1:20" x14ac:dyDescent="0.2">
      <c r="A3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rt6294</v>
      </c>
      <c r="B335" s="3" t="s">
        <v>2563</v>
      </c>
      <c r="C335" t="s">
        <v>207</v>
      </c>
      <c r="D335" t="s">
        <v>2564</v>
      </c>
      <c r="E335" t="s">
        <v>16</v>
      </c>
      <c r="G3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 s="4">
        <v>0</v>
      </c>
      <c r="I335" s="25" cm="1">
        <f t="array" ref="I335">SUMPRODUCT((LEN(PROTEIN_stoich[[#This Row],[sequence]])-LEN(SUBSTITUTE(PROTEIN_stoich[[#This Row],[sequence]],{"A";"C";"D";"E";"F";"G";"H";"I";"K";"L";"M";"N";"P";"Q";"R";"S";"T";"V";"W";"Y"},""))),{72.08;104.14;115.08;129.11;148.17;58.05;138.14;114.16;130.18;114.16;132.2;115.1;98.12;129.13;158.19;88.08;102.1;100.13;187.21;164.17})/1000</f>
        <v>63.489449999999998</v>
      </c>
      <c r="J335" s="3" t="s">
        <v>4023</v>
      </c>
      <c r="K335" s="4" t="s">
        <v>12</v>
      </c>
      <c r="M335">
        <f>LEN(SUBSTITUTE(PROTEIN_stoich[[#This Row],[sequence]],"*",""))</f>
        <v>586</v>
      </c>
      <c r="O335" t="s">
        <v>16</v>
      </c>
      <c r="P335" t="str">
        <f>_xlfn.LET(_xlpm.id,PROTEIN_stoich[[#This Row],[uniprot]],HYPERLINK("https://www.uniprot.org/uniprotkb/"&amp;_xlpm.id&amp;"/entry",_xlpm.id))</f>
        <v>A0A0K3CCC1</v>
      </c>
      <c r="Q335" t="e">
        <f>_xlfn.XLOOKUP(PROTEIN_stoich[[#This Row],[uniprot]],[1]!UniprotIFO[Entry],[1]!UniprotIFO[Gene Ontology IDs],"")</f>
        <v>#REF!</v>
      </c>
      <c r="R335" t="e">
        <f>_xlfn.XLOOKUP(PROTEIN_stoich[[#This Row],[uniprot]],[1]!UniprotIFO[Entry],[1]!UniprotIFO[essential?],"")</f>
        <v>#REF!</v>
      </c>
      <c r="S335" t="e">
        <f>_xlfn.XLOOKUP(PROTEIN_stoich[[#This Row],[sequence]],[2]!Table1[sequence_without_asterisks],[2]!Table1[protein_stoich seq matches],"")</f>
        <v>#REF!</v>
      </c>
      <c r="T335" t="e">
        <f>_xlfn.XLOOKUP(PROTEIN_stoich[[#This Row],[uniprot]],[1]!UniprotIFO[Entry],[1]!UniprotIFO[protein_id in GSM model format],"")</f>
        <v>#REF!</v>
      </c>
    </row>
    <row r="336" spans="1:20" x14ac:dyDescent="0.2">
      <c r="A3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rt6259</v>
      </c>
      <c r="B336" s="3" t="s">
        <v>2561</v>
      </c>
      <c r="C336" t="s">
        <v>464</v>
      </c>
      <c r="D336" t="s">
        <v>2562</v>
      </c>
      <c r="E336" t="s">
        <v>16</v>
      </c>
      <c r="G336"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v>
      </c>
      <c r="H336" s="4" t="s">
        <v>721</v>
      </c>
      <c r="I336" s="25" cm="1">
        <f t="array" ref="I336">SUMPRODUCT((LEN(PROTEIN_stoich[[#This Row],[sequence]])-LEN(SUBSTITUTE(PROTEIN_stoich[[#This Row],[sequence]],{"A";"C";"D";"E";"F";"G";"H";"I";"K";"L";"M";"N";"P";"Q";"R";"S";"T";"V";"W";"Y"},""))),{72.08;104.14;115.08;129.11;148.17;58.05;138.14;114.16;130.18;114.16;132.2;115.1;98.12;129.13;158.19;88.08;102.1;100.13;187.21;164.17})/1000</f>
        <v>51.531959999999998</v>
      </c>
      <c r="J336" s="3" t="s">
        <v>4022</v>
      </c>
      <c r="K336" s="4" t="s">
        <v>12</v>
      </c>
      <c r="M336">
        <f>LEN(SUBSTITUTE(PROTEIN_stoich[[#This Row],[sequence]],"*",""))</f>
        <v>482</v>
      </c>
      <c r="N336" t="s">
        <v>4803</v>
      </c>
      <c r="O336" t="s">
        <v>16</v>
      </c>
      <c r="P336" t="str">
        <f>_xlfn.LET(_xlpm.id,PROTEIN_stoich[[#This Row],[uniprot]],HYPERLINK("https://www.uniprot.org/uniprotkb/"&amp;_xlpm.id&amp;"/entry",_xlpm.id))</f>
        <v>A0A0K3CFL2</v>
      </c>
      <c r="Q336" t="e">
        <f>_xlfn.XLOOKUP(PROTEIN_stoich[[#This Row],[uniprot]],[1]!UniprotIFO[Entry],[1]!UniprotIFO[Gene Ontology IDs],"")</f>
        <v>#REF!</v>
      </c>
      <c r="R336" t="e">
        <f>_xlfn.XLOOKUP(PROTEIN_stoich[[#This Row],[uniprot]],[1]!UniprotIFO[Entry],[1]!UniprotIFO[essential?],"")</f>
        <v>#REF!</v>
      </c>
      <c r="S336" t="e">
        <f>_xlfn.XLOOKUP(PROTEIN_stoich[[#This Row],[sequence]],[2]!Table1[sequence_without_asterisks],[2]!Table1[protein_stoich seq matches],"")</f>
        <v>#REF!</v>
      </c>
      <c r="T336" t="e">
        <f>_xlfn.XLOOKUP(PROTEIN_stoich[[#This Row],[uniprot]],[1]!UniprotIFO[Entry],[1]!UniprotIFO[protein_id in GSM model format],"")</f>
        <v>#REF!</v>
      </c>
    </row>
    <row r="337" spans="1:20" x14ac:dyDescent="0.2">
      <c r="A3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rt6258</v>
      </c>
      <c r="B337" s="3" t="s">
        <v>2559</v>
      </c>
      <c r="C337" t="s">
        <v>370</v>
      </c>
      <c r="D337" t="s">
        <v>2560</v>
      </c>
      <c r="E337" t="s">
        <v>16</v>
      </c>
      <c r="G337"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337" s="4" t="s">
        <v>1095</v>
      </c>
      <c r="I337" s="25" cm="1">
        <f t="array" ref="I337">SUMPRODUCT((LEN(PROTEIN_stoich[[#This Row],[sequence]])-LEN(SUBSTITUTE(PROTEIN_stoich[[#This Row],[sequence]],{"A";"C";"D";"E";"F";"G";"H";"I";"K";"L";"M";"N";"P";"Q";"R";"S";"T";"V";"W";"Y"},""))),{72.08;104.14;115.08;129.11;148.17;58.05;138.14;114.16;130.18;114.16;132.2;115.1;98.12;129.13;158.19;88.08;102.1;100.13;187.21;164.17})/1000</f>
        <v>62.31331999999999</v>
      </c>
      <c r="J337" s="3" t="s">
        <v>4021</v>
      </c>
      <c r="K337" s="4" t="s">
        <v>12</v>
      </c>
      <c r="M337">
        <f>LEN(SUBSTITUTE(PROTEIN_stoich[[#This Row],[sequence]],"*",""))</f>
        <v>585</v>
      </c>
      <c r="N337" t="s">
        <v>4800</v>
      </c>
      <c r="O337" t="s">
        <v>16</v>
      </c>
      <c r="P337" t="str">
        <f>_xlfn.LET(_xlpm.id,PROTEIN_stoich[[#This Row],[uniprot]],HYPERLINK("https://www.uniprot.org/uniprotkb/"&amp;_xlpm.id&amp;"/entry",_xlpm.id))</f>
        <v>A0A2T0A8E1</v>
      </c>
      <c r="Q337" t="e">
        <f>_xlfn.XLOOKUP(PROTEIN_stoich[[#This Row],[uniprot]],[1]!UniprotIFO[Entry],[1]!UniprotIFO[Gene Ontology IDs],"")</f>
        <v>#REF!</v>
      </c>
      <c r="R337" t="e">
        <f>_xlfn.XLOOKUP(PROTEIN_stoich[[#This Row],[uniprot]],[1]!UniprotIFO[Entry],[1]!UniprotIFO[essential?],"")</f>
        <v>#REF!</v>
      </c>
      <c r="S337" t="e">
        <f>_xlfn.XLOOKUP(PROTEIN_stoich[[#This Row],[sequence]],[2]!Table1[sequence_without_asterisks],[2]!Table1[protein_stoich seq matches],"")</f>
        <v>#REF!</v>
      </c>
      <c r="T337" t="e">
        <f>_xlfn.XLOOKUP(PROTEIN_stoich[[#This Row],[uniprot]],[1]!UniprotIFO[Entry],[1]!UniprotIFO[protein_id in GSM model format],"")</f>
        <v>#REF!</v>
      </c>
    </row>
    <row r="338" spans="1:20" x14ac:dyDescent="0.2">
      <c r="A3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rt6255</v>
      </c>
      <c r="B338" s="3" t="s">
        <v>2557</v>
      </c>
      <c r="C338" t="s">
        <v>2557</v>
      </c>
      <c r="D338" t="s">
        <v>2558</v>
      </c>
      <c r="E338" t="s">
        <v>16</v>
      </c>
      <c r="G338"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v>
      </c>
      <c r="H338" s="4" t="s">
        <v>721</v>
      </c>
      <c r="I338" s="25" cm="1">
        <f t="array" ref="I338">SUMPRODUCT((LEN(PROTEIN_stoich[[#This Row],[sequence]])-LEN(SUBSTITUTE(PROTEIN_stoich[[#This Row],[sequence]],{"A";"C";"D";"E";"F";"G";"H";"I";"K";"L";"M";"N";"P";"Q";"R";"S";"T";"V";"W";"Y"},""))),{72.08;104.14;115.08;129.11;148.17;58.05;138.14;114.16;130.18;114.16;132.2;115.1;98.12;129.13;158.19;88.08;102.1;100.13;187.21;164.17})/1000</f>
        <v>52.597100000000005</v>
      </c>
      <c r="J338" s="3" t="s">
        <v>4020</v>
      </c>
      <c r="K338" s="4" t="s">
        <v>12</v>
      </c>
      <c r="M338">
        <f>LEN(SUBSTITUTE(PROTEIN_stoich[[#This Row],[sequence]],"*",""))</f>
        <v>499</v>
      </c>
      <c r="N338" t="s">
        <v>4803</v>
      </c>
      <c r="O338" t="s">
        <v>16</v>
      </c>
      <c r="P338" t="str">
        <f>_xlfn.LET(_xlpm.id,PROTEIN_stoich[[#This Row],[uniprot]],HYPERLINK("https://www.uniprot.org/uniprotkb/"&amp;_xlpm.id&amp;"/entry",_xlpm.id))</f>
        <v>A0A0K3CEJ8</v>
      </c>
      <c r="Q338" t="e">
        <f>_xlfn.XLOOKUP(PROTEIN_stoich[[#This Row],[uniprot]],[1]!UniprotIFO[Entry],[1]!UniprotIFO[Gene Ontology IDs],"")</f>
        <v>#REF!</v>
      </c>
      <c r="R338" t="e">
        <f>_xlfn.XLOOKUP(PROTEIN_stoich[[#This Row],[uniprot]],[1]!UniprotIFO[Entry],[1]!UniprotIFO[essential?],"")</f>
        <v>#REF!</v>
      </c>
      <c r="S338" t="e">
        <f>_xlfn.XLOOKUP(PROTEIN_stoich[[#This Row],[sequence]],[2]!Table1[sequence_without_asterisks],[2]!Table1[protein_stoich seq matches],"")</f>
        <v>#REF!</v>
      </c>
      <c r="T338" t="e">
        <f>_xlfn.XLOOKUP(PROTEIN_stoich[[#This Row],[uniprot]],[1]!UniprotIFO[Entry],[1]!UniprotIFO[protein_id in GSM model format],"")</f>
        <v>#REF!</v>
      </c>
    </row>
    <row r="339" spans="1:20" x14ac:dyDescent="0.2">
      <c r="A3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rt6249</v>
      </c>
      <c r="B339" s="3" t="s">
        <v>2555</v>
      </c>
      <c r="C339" t="s">
        <v>2555</v>
      </c>
      <c r="D339" t="s">
        <v>2556</v>
      </c>
      <c r="E339" t="s">
        <v>20</v>
      </c>
      <c r="G3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 s="4">
        <v>0</v>
      </c>
      <c r="I339" s="25" cm="1">
        <f t="array" ref="I339">SUMPRODUCT((LEN(PROTEIN_stoich[[#This Row],[sequence]])-LEN(SUBSTITUTE(PROTEIN_stoich[[#This Row],[sequence]],{"A";"C";"D";"E";"F";"G";"H";"I";"K";"L";"M";"N";"P";"Q";"R";"S";"T";"V";"W";"Y"},""))),{72.08;104.14;115.08;129.11;148.17;58.05;138.14;114.16;130.18;114.16;132.2;115.1;98.12;129.13;158.19;88.08;102.1;100.13;187.21;164.17})/1000</f>
        <v>69.672060000000002</v>
      </c>
      <c r="J339" s="3" t="s">
        <v>4019</v>
      </c>
      <c r="K339" s="4" t="s">
        <v>12</v>
      </c>
      <c r="M339">
        <f>LEN(SUBSTITUTE(PROTEIN_stoich[[#This Row],[sequence]],"*",""))</f>
        <v>604</v>
      </c>
      <c r="O339" t="s">
        <v>16</v>
      </c>
      <c r="P339" t="str">
        <f>_xlfn.LET(_xlpm.id,PROTEIN_stoich[[#This Row],[uniprot]],HYPERLINK("https://www.uniprot.org/uniprotkb/"&amp;_xlpm.id&amp;"/entry",_xlpm.id))</f>
        <v>A0A0K3CFK3</v>
      </c>
      <c r="Q339" t="e">
        <f>_xlfn.XLOOKUP(PROTEIN_stoich[[#This Row],[uniprot]],[1]!UniprotIFO[Entry],[1]!UniprotIFO[Gene Ontology IDs],"")</f>
        <v>#REF!</v>
      </c>
      <c r="R339" t="e">
        <f>_xlfn.XLOOKUP(PROTEIN_stoich[[#This Row],[uniprot]],[1]!UniprotIFO[Entry],[1]!UniprotIFO[essential?],"")</f>
        <v>#REF!</v>
      </c>
      <c r="S339" t="e">
        <f>_xlfn.XLOOKUP(PROTEIN_stoich[[#This Row],[sequence]],[2]!Table1[sequence_without_asterisks],[2]!Table1[protein_stoich seq matches],"")</f>
        <v>#REF!</v>
      </c>
      <c r="T339" t="e">
        <f>_xlfn.XLOOKUP(PROTEIN_stoich[[#This Row],[uniprot]],[1]!UniprotIFO[Entry],[1]!UniprotIFO[protein_id in GSM model format],"")</f>
        <v>#REF!</v>
      </c>
    </row>
    <row r="340" spans="1:20" x14ac:dyDescent="0.2">
      <c r="A3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rt6247</v>
      </c>
      <c r="B340" s="3" t="s">
        <v>2553</v>
      </c>
      <c r="C340" t="s">
        <v>117</v>
      </c>
      <c r="D340" t="s">
        <v>2554</v>
      </c>
      <c r="E340" t="s">
        <v>16</v>
      </c>
      <c r="G3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 s="4">
        <v>0</v>
      </c>
      <c r="I340" s="25" cm="1">
        <f t="array" ref="I340">SUMPRODUCT((LEN(PROTEIN_stoich[[#This Row],[sequence]])-LEN(SUBSTITUTE(PROTEIN_stoich[[#This Row],[sequence]],{"A";"C";"D";"E";"F";"G";"H";"I";"K";"L";"M";"N";"P";"Q";"R";"S";"T";"V";"W";"Y"},""))),{72.08;104.14;115.08;129.11;148.17;58.05;138.14;114.16;130.18;114.16;132.2;115.1;98.12;129.13;158.19;88.08;102.1;100.13;187.21;164.17})/1000</f>
        <v>37.763570000000001</v>
      </c>
      <c r="J340" s="3" t="s">
        <v>4018</v>
      </c>
      <c r="K340" s="4" t="s">
        <v>12</v>
      </c>
      <c r="M340">
        <f>LEN(SUBSTITUTE(PROTEIN_stoich[[#This Row],[sequence]],"*",""))</f>
        <v>337</v>
      </c>
      <c r="O340" t="s">
        <v>16</v>
      </c>
      <c r="P340" t="str">
        <f>_xlfn.LET(_xlpm.id,PROTEIN_stoich[[#This Row],[uniprot]],HYPERLINK("https://www.uniprot.org/uniprotkb/"&amp;_xlpm.id&amp;"/entry",_xlpm.id))</f>
        <v>A0A0K3CFQ0</v>
      </c>
      <c r="Q340" t="e">
        <f>_xlfn.XLOOKUP(PROTEIN_stoich[[#This Row],[uniprot]],[1]!UniprotIFO[Entry],[1]!UniprotIFO[Gene Ontology IDs],"")</f>
        <v>#REF!</v>
      </c>
      <c r="R340" t="e">
        <f>_xlfn.XLOOKUP(PROTEIN_stoich[[#This Row],[uniprot]],[1]!UniprotIFO[Entry],[1]!UniprotIFO[essential?],"")</f>
        <v>#REF!</v>
      </c>
      <c r="S340" t="e">
        <f>_xlfn.XLOOKUP(PROTEIN_stoich[[#This Row],[sequence]],[2]!Table1[sequence_without_asterisks],[2]!Table1[protein_stoich seq matches],"")</f>
        <v>#REF!</v>
      </c>
      <c r="T340" t="e">
        <f>_xlfn.XLOOKUP(PROTEIN_stoich[[#This Row],[uniprot]],[1]!UniprotIFO[Entry],[1]!UniprotIFO[protein_id in GSM model format],"")</f>
        <v>#REF!</v>
      </c>
    </row>
    <row r="341" spans="1:20" x14ac:dyDescent="0.2">
      <c r="A3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rt6242_m</v>
      </c>
      <c r="B341" s="3" t="s">
        <v>2551</v>
      </c>
      <c r="C341" t="s">
        <v>324</v>
      </c>
      <c r="D341" t="s">
        <v>2552</v>
      </c>
      <c r="E341" t="s">
        <v>23</v>
      </c>
      <c r="G341"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41" s="4" t="s">
        <v>902</v>
      </c>
      <c r="I341" s="25" cm="1">
        <f t="array" ref="I341">SUMPRODUCT((LEN(PROTEIN_stoich[[#This Row],[sequence]])-LEN(SUBSTITUTE(PROTEIN_stoich[[#This Row],[sequence]],{"A";"C";"D";"E";"F";"G";"H";"I";"K";"L";"M";"N";"P";"Q";"R";"S";"T";"V";"W";"Y"},""))),{72.08;104.14;115.08;129.11;148.17;58.05;138.14;114.16;130.18;114.16;132.2;115.1;98.12;129.13;158.19;88.08;102.1;100.13;187.21;164.17})/1000</f>
        <v>48.56007000000001</v>
      </c>
      <c r="J341" s="3" t="s">
        <v>4017</v>
      </c>
      <c r="K341" s="4" t="s">
        <v>12</v>
      </c>
      <c r="M341">
        <f>LEN(SUBSTITUTE(PROTEIN_stoich[[#This Row],[sequence]],"*",""))</f>
        <v>447</v>
      </c>
      <c r="N341" t="s">
        <v>4809</v>
      </c>
      <c r="O341" t="s">
        <v>16</v>
      </c>
      <c r="P341" t="str">
        <f>_xlfn.LET(_xlpm.id,PROTEIN_stoich[[#This Row],[uniprot]],HYPERLINK("https://www.uniprot.org/uniprotkb/"&amp;_xlpm.id&amp;"/entry",_xlpm.id))</f>
        <v>A0A2T0A8C0</v>
      </c>
      <c r="Q341" t="e">
        <f>_xlfn.XLOOKUP(PROTEIN_stoich[[#This Row],[uniprot]],[1]!UniprotIFO[Entry],[1]!UniprotIFO[Gene Ontology IDs],"")</f>
        <v>#REF!</v>
      </c>
      <c r="R341" t="e">
        <f>_xlfn.XLOOKUP(PROTEIN_stoich[[#This Row],[uniprot]],[1]!UniprotIFO[Entry],[1]!UniprotIFO[essential?],"")</f>
        <v>#REF!</v>
      </c>
      <c r="S341" t="e">
        <f>_xlfn.XLOOKUP(PROTEIN_stoich[[#This Row],[sequence]],[2]!Table1[sequence_without_asterisks],[2]!Table1[protein_stoich seq matches],"")</f>
        <v>#REF!</v>
      </c>
      <c r="T341" t="e">
        <f>_xlfn.XLOOKUP(PROTEIN_stoich[[#This Row],[uniprot]],[1]!UniprotIFO[Entry],[1]!UniprotIFO[protein_id in GSM model format],"")</f>
        <v>#REF!</v>
      </c>
    </row>
    <row r="342" spans="1:20" x14ac:dyDescent="0.2">
      <c r="A3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rt6242_c</v>
      </c>
      <c r="B342" s="3" t="s">
        <v>2551</v>
      </c>
      <c r="C342" t="s">
        <v>324</v>
      </c>
      <c r="D342" t="s">
        <v>2552</v>
      </c>
      <c r="E342" t="s">
        <v>16</v>
      </c>
      <c r="G34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42" s="4" t="s">
        <v>902</v>
      </c>
      <c r="I342" s="25" cm="1">
        <f t="array" ref="I342">SUMPRODUCT((LEN(PROTEIN_stoich[[#This Row],[sequence]])-LEN(SUBSTITUTE(PROTEIN_stoich[[#This Row],[sequence]],{"A";"C";"D";"E";"F";"G";"H";"I";"K";"L";"M";"N";"P";"Q";"R";"S";"T";"V";"W";"Y"},""))),{72.08;104.14;115.08;129.11;148.17;58.05;138.14;114.16;130.18;114.16;132.2;115.1;98.12;129.13;158.19;88.08;102.1;100.13;187.21;164.17})/1000</f>
        <v>48.56007000000001</v>
      </c>
      <c r="J342" s="3" t="s">
        <v>4017</v>
      </c>
      <c r="K342" s="4" t="s">
        <v>12</v>
      </c>
      <c r="M342">
        <f>LEN(SUBSTITUTE(PROTEIN_stoich[[#This Row],[sequence]],"*",""))</f>
        <v>447</v>
      </c>
      <c r="N342" t="s">
        <v>4809</v>
      </c>
      <c r="O342" t="s">
        <v>16</v>
      </c>
      <c r="P342" t="str">
        <f>_xlfn.LET(_xlpm.id,PROTEIN_stoich[[#This Row],[uniprot]],HYPERLINK("https://www.uniprot.org/uniprotkb/"&amp;_xlpm.id&amp;"/entry",_xlpm.id))</f>
        <v>A0A2T0A8C0</v>
      </c>
      <c r="Q342" t="e">
        <f>_xlfn.XLOOKUP(PROTEIN_stoich[[#This Row],[uniprot]],[1]!UniprotIFO[Entry],[1]!UniprotIFO[Gene Ontology IDs],"")</f>
        <v>#REF!</v>
      </c>
      <c r="R342" t="e">
        <f>_xlfn.XLOOKUP(PROTEIN_stoich[[#This Row],[uniprot]],[1]!UniprotIFO[Entry],[1]!UniprotIFO[essential?],"")</f>
        <v>#REF!</v>
      </c>
      <c r="S342" t="e">
        <f>_xlfn.XLOOKUP(PROTEIN_stoich[[#This Row],[sequence]],[2]!Table1[sequence_without_asterisks],[2]!Table1[protein_stoich seq matches],"")</f>
        <v>#REF!</v>
      </c>
      <c r="T342" t="e">
        <f>_xlfn.XLOOKUP(PROTEIN_stoich[[#This Row],[uniprot]],[1]!UniprotIFO[Entry],[1]!UniprotIFO[protein_id in GSM model format],"")</f>
        <v>#REF!</v>
      </c>
    </row>
    <row r="343" spans="1:20" x14ac:dyDescent="0.2">
      <c r="A3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rt6234</v>
      </c>
      <c r="B343" s="3" t="s">
        <v>2548</v>
      </c>
      <c r="C343" t="s">
        <v>448</v>
      </c>
      <c r="D343" t="s">
        <v>2549</v>
      </c>
      <c r="E343" t="s">
        <v>23</v>
      </c>
      <c r="G343"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343" s="4" t="s">
        <v>2550</v>
      </c>
      <c r="I343" s="25" cm="1">
        <f t="array" ref="I343">SUMPRODUCT((LEN(PROTEIN_stoich[[#This Row],[sequence]])-LEN(SUBSTITUTE(PROTEIN_stoich[[#This Row],[sequence]],{"A";"C";"D";"E";"F";"G";"H";"I";"K";"L";"M";"N";"P";"Q";"R";"S";"T";"V";"W";"Y"},""))),{72.08;104.14;115.08;129.11;148.17;58.05;138.14;114.16;130.18;114.16;132.2;115.1;98.12;129.13;158.19;88.08;102.1;100.13;187.21;164.17})/1000</f>
        <v>64.794399999999996</v>
      </c>
      <c r="J343" s="3" t="s">
        <v>4016</v>
      </c>
      <c r="K343" s="4" t="s">
        <v>12</v>
      </c>
      <c r="M343">
        <f>LEN(SUBSTITUTE(PROTEIN_stoich[[#This Row],[sequence]],"*",""))</f>
        <v>599</v>
      </c>
      <c r="N343" t="s">
        <v>4813</v>
      </c>
      <c r="O343" t="s">
        <v>16</v>
      </c>
      <c r="P343" t="str">
        <f>_xlfn.LET(_xlpm.id,PROTEIN_stoich[[#This Row],[uniprot]],HYPERLINK("https://www.uniprot.org/uniprotkb/"&amp;_xlpm.id&amp;"/entry",_xlpm.id))</f>
        <v>A0A0K3CC79</v>
      </c>
      <c r="Q343" t="e">
        <f>_xlfn.XLOOKUP(PROTEIN_stoich[[#This Row],[uniprot]],[1]!UniprotIFO[Entry],[1]!UniprotIFO[Gene Ontology IDs],"")</f>
        <v>#REF!</v>
      </c>
      <c r="R343" t="e">
        <f>_xlfn.XLOOKUP(PROTEIN_stoich[[#This Row],[uniprot]],[1]!UniprotIFO[Entry],[1]!UniprotIFO[essential?],"")</f>
        <v>#REF!</v>
      </c>
      <c r="S343" t="e">
        <f>_xlfn.XLOOKUP(PROTEIN_stoich[[#This Row],[sequence]],[2]!Table1[sequence_without_asterisks],[2]!Table1[protein_stoich seq matches],"")</f>
        <v>#REF!</v>
      </c>
      <c r="T343" t="e">
        <f>_xlfn.XLOOKUP(PROTEIN_stoich[[#This Row],[uniprot]],[1]!UniprotIFO[Entry],[1]!UniprotIFO[protein_id in GSM model format],"")</f>
        <v>#REF!</v>
      </c>
    </row>
    <row r="344" spans="1:20" x14ac:dyDescent="0.2">
      <c r="A3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rt6232</v>
      </c>
      <c r="B344" s="3" t="s">
        <v>2546</v>
      </c>
      <c r="C344" t="s">
        <v>671</v>
      </c>
      <c r="D344" t="s">
        <v>2547</v>
      </c>
      <c r="E344" t="s">
        <v>23</v>
      </c>
      <c r="G3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 s="4" t="s">
        <v>1657</v>
      </c>
      <c r="I344" s="25" cm="1">
        <f t="array" ref="I344">SUMPRODUCT((LEN(PROTEIN_stoich[[#This Row],[sequence]])-LEN(SUBSTITUTE(PROTEIN_stoich[[#This Row],[sequence]],{"A";"C";"D";"E";"F";"G";"H";"I";"K";"L";"M";"N";"P";"Q";"R";"S";"T";"V";"W";"Y"},""))),{72.08;104.14;115.08;129.11;148.17;58.05;138.14;114.16;130.18;114.16;132.2;115.1;98.12;129.13;158.19;88.08;102.1;100.13;187.21;164.17})/1000</f>
        <v>89.991729999999976</v>
      </c>
      <c r="J344" s="3" t="s">
        <v>4015</v>
      </c>
      <c r="K344" s="4" t="s">
        <v>12</v>
      </c>
      <c r="M344">
        <f>LEN(SUBSTITUTE(PROTEIN_stoich[[#This Row],[sequence]],"*",""))</f>
        <v>824</v>
      </c>
      <c r="O344" t="s">
        <v>16</v>
      </c>
      <c r="P344" t="str">
        <f>_xlfn.LET(_xlpm.id,PROTEIN_stoich[[#This Row],[uniprot]],HYPERLINK("https://www.uniprot.org/uniprotkb/"&amp;_xlpm.id&amp;"/entry",_xlpm.id))</f>
        <v>A0A2T0A8B0</v>
      </c>
      <c r="Q344" t="e">
        <f>_xlfn.XLOOKUP(PROTEIN_stoich[[#This Row],[uniprot]],[1]!UniprotIFO[Entry],[1]!UniprotIFO[Gene Ontology IDs],"")</f>
        <v>#REF!</v>
      </c>
      <c r="R344" t="e">
        <f>_xlfn.XLOOKUP(PROTEIN_stoich[[#This Row],[uniprot]],[1]!UniprotIFO[Entry],[1]!UniprotIFO[essential?],"")</f>
        <v>#REF!</v>
      </c>
      <c r="S344" t="e">
        <f>_xlfn.XLOOKUP(PROTEIN_stoich[[#This Row],[sequence]],[2]!Table1[sequence_without_asterisks],[2]!Table1[protein_stoich seq matches],"")</f>
        <v>#REF!</v>
      </c>
      <c r="T344" t="e">
        <f>_xlfn.XLOOKUP(PROTEIN_stoich[[#This Row],[uniprot]],[1]!UniprotIFO[Entry],[1]!UniprotIFO[protein_id in GSM model format],"")</f>
        <v>#REF!</v>
      </c>
    </row>
    <row r="345" spans="1:20" x14ac:dyDescent="0.2">
      <c r="A3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rt6229_n</v>
      </c>
      <c r="B345" s="3" t="s">
        <v>2543</v>
      </c>
      <c r="C345" t="s">
        <v>2544</v>
      </c>
      <c r="D345" t="s">
        <v>2545</v>
      </c>
      <c r="E345" t="s">
        <v>53</v>
      </c>
      <c r="G3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 s="4">
        <v>0</v>
      </c>
      <c r="I345" s="25" cm="1">
        <f t="array" ref="I345">SUMPRODUCT((LEN(PROTEIN_stoich[[#This Row],[sequence]])-LEN(SUBSTITUTE(PROTEIN_stoich[[#This Row],[sequence]],{"A";"C";"D";"E";"F";"G";"H";"I";"K";"L";"M";"N";"P";"Q";"R";"S";"T";"V";"W";"Y"},""))),{72.08;104.14;115.08;129.11;148.17;58.05;138.14;114.16;130.18;114.16;132.2;115.1;98.12;129.13;158.19;88.08;102.1;100.13;187.21;164.17})/1000</f>
        <v>73.994459999999989</v>
      </c>
      <c r="J345" s="3" t="s">
        <v>4014</v>
      </c>
      <c r="K345" s="4" t="s">
        <v>12</v>
      </c>
      <c r="M345">
        <f>LEN(SUBSTITUTE(PROTEIN_stoich[[#This Row],[sequence]],"*",""))</f>
        <v>660</v>
      </c>
      <c r="O345" t="s">
        <v>16</v>
      </c>
      <c r="P345" t="str">
        <f>_xlfn.LET(_xlpm.id,PROTEIN_stoich[[#This Row],[uniprot]],HYPERLINK("https://www.uniprot.org/uniprotkb/"&amp;_xlpm.id&amp;"/entry",_xlpm.id))</f>
        <v>A0A2T0A8A9</v>
      </c>
      <c r="Q345" t="e">
        <f>_xlfn.XLOOKUP(PROTEIN_stoich[[#This Row],[uniprot]],[1]!UniprotIFO[Entry],[1]!UniprotIFO[Gene Ontology IDs],"")</f>
        <v>#REF!</v>
      </c>
      <c r="R345" t="e">
        <f>_xlfn.XLOOKUP(PROTEIN_stoich[[#This Row],[uniprot]],[1]!UniprotIFO[Entry],[1]!UniprotIFO[essential?],"")</f>
        <v>#REF!</v>
      </c>
      <c r="S345" t="e">
        <f>_xlfn.XLOOKUP(PROTEIN_stoich[[#This Row],[sequence]],[2]!Table1[sequence_without_asterisks],[2]!Table1[protein_stoich seq matches],"")</f>
        <v>#REF!</v>
      </c>
      <c r="T345" t="e">
        <f>_xlfn.XLOOKUP(PROTEIN_stoich[[#This Row],[uniprot]],[1]!UniprotIFO[Entry],[1]!UniprotIFO[protein_id in GSM model format],"")</f>
        <v>#REF!</v>
      </c>
    </row>
    <row r="346" spans="1:20" x14ac:dyDescent="0.2">
      <c r="A3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rt6229_c</v>
      </c>
      <c r="B346" s="3" t="s">
        <v>2543</v>
      </c>
      <c r="C346" t="s">
        <v>2544</v>
      </c>
      <c r="D346" t="s">
        <v>2545</v>
      </c>
      <c r="E346" t="s">
        <v>16</v>
      </c>
      <c r="G3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 s="4">
        <v>0</v>
      </c>
      <c r="I346" s="25" cm="1">
        <f t="array" ref="I346">SUMPRODUCT((LEN(PROTEIN_stoich[[#This Row],[sequence]])-LEN(SUBSTITUTE(PROTEIN_stoich[[#This Row],[sequence]],{"A";"C";"D";"E";"F";"G";"H";"I";"K";"L";"M";"N";"P";"Q";"R";"S";"T";"V";"W";"Y"},""))),{72.08;104.14;115.08;129.11;148.17;58.05;138.14;114.16;130.18;114.16;132.2;115.1;98.12;129.13;158.19;88.08;102.1;100.13;187.21;164.17})/1000</f>
        <v>73.994459999999989</v>
      </c>
      <c r="J346" s="3" t="s">
        <v>4014</v>
      </c>
      <c r="K346" s="4" t="s">
        <v>12</v>
      </c>
      <c r="M346">
        <f>LEN(SUBSTITUTE(PROTEIN_stoich[[#This Row],[sequence]],"*",""))</f>
        <v>660</v>
      </c>
      <c r="O346" t="s">
        <v>16</v>
      </c>
      <c r="P346" t="str">
        <f>_xlfn.LET(_xlpm.id,PROTEIN_stoich[[#This Row],[uniprot]],HYPERLINK("https://www.uniprot.org/uniprotkb/"&amp;_xlpm.id&amp;"/entry",_xlpm.id))</f>
        <v>A0A2T0A8A9</v>
      </c>
      <c r="Q346" t="e">
        <f>_xlfn.XLOOKUP(PROTEIN_stoich[[#This Row],[uniprot]],[1]!UniprotIFO[Entry],[1]!UniprotIFO[Gene Ontology IDs],"")</f>
        <v>#REF!</v>
      </c>
      <c r="R346" t="e">
        <f>_xlfn.XLOOKUP(PROTEIN_stoich[[#This Row],[uniprot]],[1]!UniprotIFO[Entry],[1]!UniprotIFO[essential?],"")</f>
        <v>#REF!</v>
      </c>
      <c r="S346" t="e">
        <f>_xlfn.XLOOKUP(PROTEIN_stoich[[#This Row],[sequence]],[2]!Table1[sequence_without_asterisks],[2]!Table1[protein_stoich seq matches],"")</f>
        <v>#REF!</v>
      </c>
      <c r="T346" t="e">
        <f>_xlfn.XLOOKUP(PROTEIN_stoich[[#This Row],[uniprot]],[1]!UniprotIFO[Entry],[1]!UniprotIFO[protein_id in GSM model format],"")</f>
        <v>#REF!</v>
      </c>
    </row>
    <row r="347" spans="1:20" x14ac:dyDescent="0.2">
      <c r="A3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rt6217</v>
      </c>
      <c r="B347" s="3" t="s">
        <v>2541</v>
      </c>
      <c r="C347" t="s">
        <v>2541</v>
      </c>
      <c r="D347" t="s">
        <v>2542</v>
      </c>
      <c r="E347" t="s">
        <v>16</v>
      </c>
      <c r="G3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 s="4">
        <v>0</v>
      </c>
      <c r="I347" s="25" cm="1">
        <f t="array" ref="I347">SUMPRODUCT((LEN(PROTEIN_stoich[[#This Row],[sequence]])-LEN(SUBSTITUTE(PROTEIN_stoich[[#This Row],[sequence]],{"A";"C";"D";"E";"F";"G";"H";"I";"K";"L";"M";"N";"P";"Q";"R";"S";"T";"V";"W";"Y"},""))),{72.08;104.14;115.08;129.11;148.17;58.05;138.14;114.16;130.18;114.16;132.2;115.1;98.12;129.13;158.19;88.08;102.1;100.13;187.21;164.17})/1000</f>
        <v>13.572340000000002</v>
      </c>
      <c r="J347" s="3" t="s">
        <v>4013</v>
      </c>
      <c r="K347" s="4" t="s">
        <v>12</v>
      </c>
      <c r="M347">
        <f>LEN(SUBSTITUTE(PROTEIN_stoich[[#This Row],[sequence]],"*",""))</f>
        <v>124</v>
      </c>
      <c r="O347" t="s">
        <v>16</v>
      </c>
      <c r="P347" t="str">
        <f>_xlfn.LET(_xlpm.id,PROTEIN_stoich[[#This Row],[uniprot]],HYPERLINK("https://www.uniprot.org/uniprotkb/"&amp;_xlpm.id&amp;"/entry",_xlpm.id))</f>
        <v>A0A0K3CFI4</v>
      </c>
      <c r="Q347" t="e">
        <f>_xlfn.XLOOKUP(PROTEIN_stoich[[#This Row],[uniprot]],[1]!UniprotIFO[Entry],[1]!UniprotIFO[Gene Ontology IDs],"")</f>
        <v>#REF!</v>
      </c>
      <c r="R347" t="e">
        <f>_xlfn.XLOOKUP(PROTEIN_stoich[[#This Row],[uniprot]],[1]!UniprotIFO[Entry],[1]!UniprotIFO[essential?],"")</f>
        <v>#REF!</v>
      </c>
      <c r="S347" t="e">
        <f>_xlfn.XLOOKUP(PROTEIN_stoich[[#This Row],[sequence]],[2]!Table1[sequence_without_asterisks],[2]!Table1[protein_stoich seq matches],"")</f>
        <v>#REF!</v>
      </c>
      <c r="T347" t="e">
        <f>_xlfn.XLOOKUP(PROTEIN_stoich[[#This Row],[uniprot]],[1]!UniprotIFO[Entry],[1]!UniprotIFO[protein_id in GSM model format],"")</f>
        <v>#REF!</v>
      </c>
    </row>
    <row r="348" spans="1:20" x14ac:dyDescent="0.2">
      <c r="A3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rt6208_m</v>
      </c>
      <c r="B348" s="3" t="s">
        <v>2539</v>
      </c>
      <c r="C348" t="s">
        <v>557</v>
      </c>
      <c r="D348" t="s">
        <v>2540</v>
      </c>
      <c r="E348" t="s">
        <v>23</v>
      </c>
      <c r="G3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 s="4">
        <v>0</v>
      </c>
      <c r="I348" s="25" cm="1">
        <f t="array" ref="I348">SUMPRODUCT((LEN(PROTEIN_stoich[[#This Row],[sequence]])-LEN(SUBSTITUTE(PROTEIN_stoich[[#This Row],[sequence]],{"A";"C";"D";"E";"F";"G";"H";"I";"K";"L";"M";"N";"P";"Q";"R";"S";"T";"V";"W";"Y"},""))),{72.08;104.14;115.08;129.11;148.17;58.05;138.14;114.16;130.18;114.16;132.2;115.1;98.12;129.13;158.19;88.08;102.1;100.13;187.21;164.17})/1000</f>
        <v>45.635239999999996</v>
      </c>
      <c r="J348" s="3" t="s">
        <v>4012</v>
      </c>
      <c r="K348" s="4" t="s">
        <v>12</v>
      </c>
      <c r="M348">
        <f>LEN(SUBSTITUTE(PROTEIN_stoich[[#This Row],[sequence]],"*",""))</f>
        <v>419</v>
      </c>
      <c r="O348" t="s">
        <v>16</v>
      </c>
      <c r="P348" t="str">
        <f>_xlfn.LET(_xlpm.id,PROTEIN_stoich[[#This Row],[uniprot]],HYPERLINK("https://www.uniprot.org/uniprotkb/"&amp;_xlpm.id&amp;"/entry",_xlpm.id))</f>
        <v>A0A2T0A892</v>
      </c>
      <c r="Q348" t="e">
        <f>_xlfn.XLOOKUP(PROTEIN_stoich[[#This Row],[uniprot]],[1]!UniprotIFO[Entry],[1]!UniprotIFO[Gene Ontology IDs],"")</f>
        <v>#REF!</v>
      </c>
      <c r="R348" t="e">
        <f>_xlfn.XLOOKUP(PROTEIN_stoich[[#This Row],[uniprot]],[1]!UniprotIFO[Entry],[1]!UniprotIFO[essential?],"")</f>
        <v>#REF!</v>
      </c>
      <c r="S348" t="e">
        <f>_xlfn.XLOOKUP(PROTEIN_stoich[[#This Row],[sequence]],[2]!Table1[sequence_without_asterisks],[2]!Table1[protein_stoich seq matches],"")</f>
        <v>#REF!</v>
      </c>
      <c r="T348" t="e">
        <f>_xlfn.XLOOKUP(PROTEIN_stoich[[#This Row],[uniprot]],[1]!UniprotIFO[Entry],[1]!UniprotIFO[protein_id in GSM model format],"")</f>
        <v>#REF!</v>
      </c>
    </row>
    <row r="349" spans="1:20" x14ac:dyDescent="0.2">
      <c r="A3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rt6208_c</v>
      </c>
      <c r="B349" s="3" t="s">
        <v>2539</v>
      </c>
      <c r="C349" t="s">
        <v>557</v>
      </c>
      <c r="D349" t="s">
        <v>2540</v>
      </c>
      <c r="E349" t="s">
        <v>16</v>
      </c>
      <c r="G3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 s="4">
        <v>0</v>
      </c>
      <c r="I349" s="25" cm="1">
        <f t="array" ref="I349">SUMPRODUCT((LEN(PROTEIN_stoich[[#This Row],[sequence]])-LEN(SUBSTITUTE(PROTEIN_stoich[[#This Row],[sequence]],{"A";"C";"D";"E";"F";"G";"H";"I";"K";"L";"M";"N";"P";"Q";"R";"S";"T";"V";"W";"Y"},""))),{72.08;104.14;115.08;129.11;148.17;58.05;138.14;114.16;130.18;114.16;132.2;115.1;98.12;129.13;158.19;88.08;102.1;100.13;187.21;164.17})/1000</f>
        <v>45.635239999999996</v>
      </c>
      <c r="J349" s="3" t="s">
        <v>4012</v>
      </c>
      <c r="K349" s="4" t="s">
        <v>12</v>
      </c>
      <c r="M349">
        <f>LEN(SUBSTITUTE(PROTEIN_stoich[[#This Row],[sequence]],"*",""))</f>
        <v>419</v>
      </c>
      <c r="O349" t="s">
        <v>16</v>
      </c>
      <c r="P349" t="str">
        <f>_xlfn.LET(_xlpm.id,PROTEIN_stoich[[#This Row],[uniprot]],HYPERLINK("https://www.uniprot.org/uniprotkb/"&amp;_xlpm.id&amp;"/entry",_xlpm.id))</f>
        <v>A0A2T0A892</v>
      </c>
      <c r="Q349" t="e">
        <f>_xlfn.XLOOKUP(PROTEIN_stoich[[#This Row],[uniprot]],[1]!UniprotIFO[Entry],[1]!UniprotIFO[Gene Ontology IDs],"")</f>
        <v>#REF!</v>
      </c>
      <c r="R349" t="e">
        <f>_xlfn.XLOOKUP(PROTEIN_stoich[[#This Row],[uniprot]],[1]!UniprotIFO[Entry],[1]!UniprotIFO[essential?],"")</f>
        <v>#REF!</v>
      </c>
      <c r="S349" t="e">
        <f>_xlfn.XLOOKUP(PROTEIN_stoich[[#This Row],[sequence]],[2]!Table1[sequence_without_asterisks],[2]!Table1[protein_stoich seq matches],"")</f>
        <v>#REF!</v>
      </c>
      <c r="T349" t="e">
        <f>_xlfn.XLOOKUP(PROTEIN_stoich[[#This Row],[uniprot]],[1]!UniprotIFO[Entry],[1]!UniprotIFO[protein_id in GSM model format],"")</f>
        <v>#REF!</v>
      </c>
    </row>
    <row r="350" spans="1:20" x14ac:dyDescent="0.2">
      <c r="A3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rt6206</v>
      </c>
      <c r="B350" s="3" t="s">
        <v>2537</v>
      </c>
      <c r="C350" t="s">
        <v>527</v>
      </c>
      <c r="D350" t="s">
        <v>2538</v>
      </c>
      <c r="E350" t="s">
        <v>16</v>
      </c>
      <c r="G3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 s="4">
        <v>0</v>
      </c>
      <c r="I350" s="25" cm="1">
        <f t="array" ref="I350">SUMPRODUCT((LEN(PROTEIN_stoich[[#This Row],[sequence]])-LEN(SUBSTITUTE(PROTEIN_stoich[[#This Row],[sequence]],{"A";"C";"D";"E";"F";"G";"H";"I";"K";"L";"M";"N";"P";"Q";"R";"S";"T";"V";"W";"Y"},""))),{72.08;104.14;115.08;129.11;148.17;58.05;138.14;114.16;130.18;114.16;132.2;115.1;98.12;129.13;158.19;88.08;102.1;100.13;187.21;164.17})/1000</f>
        <v>29.83906</v>
      </c>
      <c r="J350" s="3" t="s">
        <v>4011</v>
      </c>
      <c r="K350" s="4" t="s">
        <v>12</v>
      </c>
      <c r="M350">
        <f>LEN(SUBSTITUTE(PROTEIN_stoich[[#This Row],[sequence]],"*",""))</f>
        <v>258</v>
      </c>
      <c r="O350" t="s">
        <v>16</v>
      </c>
      <c r="P350" t="str">
        <f>_xlfn.LET(_xlpm.id,PROTEIN_stoich[[#This Row],[uniprot]],HYPERLINK("https://www.uniprot.org/uniprotkb/"&amp;_xlpm.id&amp;"/entry",_xlpm.id))</f>
        <v>A0A2T0A866</v>
      </c>
      <c r="Q350" t="e">
        <f>_xlfn.XLOOKUP(PROTEIN_stoich[[#This Row],[uniprot]],[1]!UniprotIFO[Entry],[1]!UniprotIFO[Gene Ontology IDs],"")</f>
        <v>#REF!</v>
      </c>
      <c r="R350" t="e">
        <f>_xlfn.XLOOKUP(PROTEIN_stoich[[#This Row],[uniprot]],[1]!UniprotIFO[Entry],[1]!UniprotIFO[essential?],"")</f>
        <v>#REF!</v>
      </c>
      <c r="S350" t="e">
        <f>_xlfn.XLOOKUP(PROTEIN_stoich[[#This Row],[sequence]],[2]!Table1[sequence_without_asterisks],[2]!Table1[protein_stoich seq matches],"")</f>
        <v>#REF!</v>
      </c>
      <c r="T350" t="e">
        <f>_xlfn.XLOOKUP(PROTEIN_stoich[[#This Row],[uniprot]],[1]!UniprotIFO[Entry],[1]!UniprotIFO[protein_id in GSM model format],"")</f>
        <v>#REF!</v>
      </c>
    </row>
    <row r="351" spans="1:20" x14ac:dyDescent="0.2">
      <c r="A3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rt6199</v>
      </c>
      <c r="B351" s="3" t="s">
        <v>2534</v>
      </c>
      <c r="C351" t="s">
        <v>2535</v>
      </c>
      <c r="D351" t="s">
        <v>2536</v>
      </c>
      <c r="E351" t="s">
        <v>98</v>
      </c>
      <c r="G3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 s="4">
        <v>0</v>
      </c>
      <c r="I351" s="25" cm="1">
        <f t="array" ref="I351">SUMPRODUCT((LEN(PROTEIN_stoich[[#This Row],[sequence]])-LEN(SUBSTITUTE(PROTEIN_stoich[[#This Row],[sequence]],{"A";"C";"D";"E";"F";"G";"H";"I";"K";"L";"M";"N";"P";"Q";"R";"S";"T";"V";"W";"Y"},""))),{72.08;104.14;115.08;129.11;148.17;58.05;138.14;114.16;130.18;114.16;132.2;115.1;98.12;129.13;158.19;88.08;102.1;100.13;187.21;164.17})/1000</f>
        <v>47.021010000000004</v>
      </c>
      <c r="J351" s="3" t="s">
        <v>4010</v>
      </c>
      <c r="K351" s="4" t="s">
        <v>12</v>
      </c>
      <c r="M351">
        <f>LEN(SUBSTITUTE(PROTEIN_stoich[[#This Row],[sequence]],"*",""))</f>
        <v>425</v>
      </c>
      <c r="O351" t="s">
        <v>16</v>
      </c>
      <c r="P351" t="str">
        <f>_xlfn.LET(_xlpm.id,PROTEIN_stoich[[#This Row],[uniprot]],HYPERLINK("https://www.uniprot.org/uniprotkb/"&amp;_xlpm.id&amp;"/entry",_xlpm.id))</f>
        <v>A0A2T0A879</v>
      </c>
      <c r="Q351" t="e">
        <f>_xlfn.XLOOKUP(PROTEIN_stoich[[#This Row],[uniprot]],[1]!UniprotIFO[Entry],[1]!UniprotIFO[Gene Ontology IDs],"")</f>
        <v>#REF!</v>
      </c>
      <c r="R351" t="e">
        <f>_xlfn.XLOOKUP(PROTEIN_stoich[[#This Row],[uniprot]],[1]!UniprotIFO[Entry],[1]!UniprotIFO[essential?],"")</f>
        <v>#REF!</v>
      </c>
      <c r="S351" t="e">
        <f>_xlfn.XLOOKUP(PROTEIN_stoich[[#This Row],[sequence]],[2]!Table1[sequence_without_asterisks],[2]!Table1[protein_stoich seq matches],"")</f>
        <v>#REF!</v>
      </c>
      <c r="T351" t="e">
        <f>_xlfn.XLOOKUP(PROTEIN_stoich[[#This Row],[uniprot]],[1]!UniprotIFO[Entry],[1]!UniprotIFO[protein_id in GSM model format],"")</f>
        <v>#REF!</v>
      </c>
    </row>
    <row r="352" spans="1:20" x14ac:dyDescent="0.2">
      <c r="A3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rt6197</v>
      </c>
      <c r="B352" s="3" t="s">
        <v>2532</v>
      </c>
      <c r="C352" t="s">
        <v>552</v>
      </c>
      <c r="D352" t="s">
        <v>2533</v>
      </c>
      <c r="E352" t="s">
        <v>23</v>
      </c>
      <c r="G3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 s="4">
        <v>0</v>
      </c>
      <c r="I352" s="25" cm="1">
        <f t="array" ref="I352">SUMPRODUCT((LEN(PROTEIN_stoich[[#This Row],[sequence]])-LEN(SUBSTITUTE(PROTEIN_stoich[[#This Row],[sequence]],{"A";"C";"D";"E";"F";"G";"H";"I";"K";"L";"M";"N";"P";"Q";"R";"S";"T";"V";"W";"Y"},""))),{72.08;104.14;115.08;129.11;148.17;58.05;138.14;114.16;130.18;114.16;132.2;115.1;98.12;129.13;158.19;88.08;102.1;100.13;187.21;164.17})/1000</f>
        <v>65.070959999999985</v>
      </c>
      <c r="J352" s="3" t="s">
        <v>4009</v>
      </c>
      <c r="K352" s="4" t="s">
        <v>12</v>
      </c>
      <c r="M352">
        <f>LEN(SUBSTITUTE(PROTEIN_stoich[[#This Row],[sequence]],"*",""))</f>
        <v>581</v>
      </c>
      <c r="O352" t="s">
        <v>16</v>
      </c>
      <c r="P352" t="str">
        <f>_xlfn.LET(_xlpm.id,PROTEIN_stoich[[#This Row],[uniprot]],HYPERLINK("https://www.uniprot.org/uniprotkb/"&amp;_xlpm.id&amp;"/entry",_xlpm.id))</f>
        <v>A0A0K3CFM2</v>
      </c>
      <c r="Q352" t="e">
        <f>_xlfn.XLOOKUP(PROTEIN_stoich[[#This Row],[uniprot]],[1]!UniprotIFO[Entry],[1]!UniprotIFO[Gene Ontology IDs],"")</f>
        <v>#REF!</v>
      </c>
      <c r="R352" t="e">
        <f>_xlfn.XLOOKUP(PROTEIN_stoich[[#This Row],[uniprot]],[1]!UniprotIFO[Entry],[1]!UniprotIFO[essential?],"")</f>
        <v>#REF!</v>
      </c>
      <c r="S352" t="e">
        <f>_xlfn.XLOOKUP(PROTEIN_stoich[[#This Row],[sequence]],[2]!Table1[sequence_without_asterisks],[2]!Table1[protein_stoich seq matches],"")</f>
        <v>#REF!</v>
      </c>
      <c r="T352" t="e">
        <f>_xlfn.XLOOKUP(PROTEIN_stoich[[#This Row],[uniprot]],[1]!UniprotIFO[Entry],[1]!UniprotIFO[protein_id in GSM model format],"")</f>
        <v>#REF!</v>
      </c>
    </row>
    <row r="353" spans="1:20" x14ac:dyDescent="0.2">
      <c r="A3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rt6191</v>
      </c>
      <c r="B353" s="3" t="s">
        <v>2530</v>
      </c>
      <c r="C353" t="s">
        <v>638</v>
      </c>
      <c r="D353" t="s">
        <v>2531</v>
      </c>
      <c r="E353" t="s">
        <v>16</v>
      </c>
      <c r="G3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 s="4">
        <v>0</v>
      </c>
      <c r="I353" s="25" cm="1">
        <f t="array" ref="I353">SUMPRODUCT((LEN(PROTEIN_stoich[[#This Row],[sequence]])-LEN(SUBSTITUTE(PROTEIN_stoich[[#This Row],[sequence]],{"A";"C";"D";"E";"F";"G";"H";"I";"K";"L";"M";"N";"P";"Q";"R";"S";"T";"V";"W";"Y"},""))),{72.08;104.14;115.08;129.11;148.17;58.05;138.14;114.16;130.18;114.16;132.2;115.1;98.12;129.13;158.19;88.08;102.1;100.13;187.21;164.17})/1000</f>
        <v>18.150469999999999</v>
      </c>
      <c r="J353" s="3" t="s">
        <v>4008</v>
      </c>
      <c r="K353" s="4" t="s">
        <v>12</v>
      </c>
      <c r="M353">
        <f>LEN(SUBSTITUTE(PROTEIN_stoich[[#This Row],[sequence]],"*",""))</f>
        <v>165</v>
      </c>
      <c r="O353" t="s">
        <v>16</v>
      </c>
      <c r="P353" t="str">
        <f>_xlfn.LET(_xlpm.id,PROTEIN_stoich[[#This Row],[uniprot]],HYPERLINK("https://www.uniprot.org/uniprotkb/"&amp;_xlpm.id&amp;"/entry",_xlpm.id))</f>
        <v>A0A0K3CFL8</v>
      </c>
      <c r="Q353" t="e">
        <f>_xlfn.XLOOKUP(PROTEIN_stoich[[#This Row],[uniprot]],[1]!UniprotIFO[Entry],[1]!UniprotIFO[Gene Ontology IDs],"")</f>
        <v>#REF!</v>
      </c>
      <c r="R353" t="e">
        <f>_xlfn.XLOOKUP(PROTEIN_stoich[[#This Row],[uniprot]],[1]!UniprotIFO[Entry],[1]!UniprotIFO[essential?],"")</f>
        <v>#REF!</v>
      </c>
      <c r="S353" t="e">
        <f>_xlfn.XLOOKUP(PROTEIN_stoich[[#This Row],[sequence]],[2]!Table1[sequence_without_asterisks],[2]!Table1[protein_stoich seq matches],"")</f>
        <v>#REF!</v>
      </c>
      <c r="T353" t="e">
        <f>_xlfn.XLOOKUP(PROTEIN_stoich[[#This Row],[uniprot]],[1]!UniprotIFO[Entry],[1]!UniprotIFO[protein_id in GSM model format],"")</f>
        <v>#REF!</v>
      </c>
    </row>
    <row r="354" spans="1:20" x14ac:dyDescent="0.2">
      <c r="A3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rt6190</v>
      </c>
      <c r="B354" s="3" t="s">
        <v>2528</v>
      </c>
      <c r="C354" t="s">
        <v>210</v>
      </c>
      <c r="D354" t="s">
        <v>2529</v>
      </c>
      <c r="E354" t="s">
        <v>29</v>
      </c>
      <c r="G3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 s="4">
        <v>0</v>
      </c>
      <c r="I354" s="25" cm="1">
        <f t="array" ref="I354">SUMPRODUCT((LEN(PROTEIN_stoich[[#This Row],[sequence]])-LEN(SUBSTITUTE(PROTEIN_stoich[[#This Row],[sequence]],{"A";"C";"D";"E";"F";"G";"H";"I";"K";"L";"M";"N";"P";"Q";"R";"S";"T";"V";"W";"Y"},""))),{72.08;104.14;115.08;129.11;148.17;58.05;138.14;114.16;130.18;114.16;132.2;115.1;98.12;129.13;158.19;88.08;102.1;100.13;187.21;164.17})/1000</f>
        <v>55.871550000000006</v>
      </c>
      <c r="J354" s="3" t="s">
        <v>4007</v>
      </c>
      <c r="K354" s="4" t="s">
        <v>12</v>
      </c>
      <c r="M354">
        <f>LEN(SUBSTITUTE(PROTEIN_stoich[[#This Row],[sequence]],"*",""))</f>
        <v>510</v>
      </c>
      <c r="O354" t="s">
        <v>16</v>
      </c>
      <c r="P354" t="str">
        <f>_xlfn.LET(_xlpm.id,PROTEIN_stoich[[#This Row],[uniprot]],HYPERLINK("https://www.uniprot.org/uniprotkb/"&amp;_xlpm.id&amp;"/entry",_xlpm.id))</f>
        <v>A0A0K3CC49</v>
      </c>
      <c r="Q354" t="e">
        <f>_xlfn.XLOOKUP(PROTEIN_stoich[[#This Row],[uniprot]],[1]!UniprotIFO[Entry],[1]!UniprotIFO[Gene Ontology IDs],"")</f>
        <v>#REF!</v>
      </c>
      <c r="R354" t="e">
        <f>_xlfn.XLOOKUP(PROTEIN_stoich[[#This Row],[uniprot]],[1]!UniprotIFO[Entry],[1]!UniprotIFO[essential?],"")</f>
        <v>#REF!</v>
      </c>
      <c r="S354" t="e">
        <f>_xlfn.XLOOKUP(PROTEIN_stoich[[#This Row],[sequence]],[2]!Table1[sequence_without_asterisks],[2]!Table1[protein_stoich seq matches],"")</f>
        <v>#REF!</v>
      </c>
      <c r="T354" t="e">
        <f>_xlfn.XLOOKUP(PROTEIN_stoich[[#This Row],[uniprot]],[1]!UniprotIFO[Entry],[1]!UniprotIFO[protein_id in GSM model format],"")</f>
        <v>#REF!</v>
      </c>
    </row>
    <row r="355" spans="1:20" x14ac:dyDescent="0.2">
      <c r="A3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rt6186</v>
      </c>
      <c r="B355" s="3" t="s">
        <v>2525</v>
      </c>
      <c r="C355" t="s">
        <v>531</v>
      </c>
      <c r="D355" t="s">
        <v>2526</v>
      </c>
      <c r="E355" t="s">
        <v>11</v>
      </c>
      <c r="G355" t="str">
        <f>IF(PROTEIN_stoich[[#This Row],[cofactor_manual]]="","",IF(ISNUMBER(FIND("_"&amp;PROTEIN_stoich[[#This Row],[translation_loc]]&amp;":",PROTEIN_stoich[[#This Row],[cofactor_manual]])),PROTEIN_stoich[[#This Row],[cofactor_manual]],SUBSTITUTE(PROTEIN_stoich[[#This Row],[cofactor_manual]],":","_"&amp;PROTEIN_stoich[[#This Row],[translation_loc]]&amp;":")))</f>
        <v>pyr_c:2</v>
      </c>
      <c r="H355" s="4" t="s">
        <v>2527</v>
      </c>
      <c r="I355" s="25" cm="1">
        <f t="array" ref="I355">SUMPRODUCT((LEN(PROTEIN_stoich[[#This Row],[sequence]])-LEN(SUBSTITUTE(PROTEIN_stoich[[#This Row],[sequence]],{"A";"C";"D";"E";"F";"G";"H";"I";"K";"L";"M";"N";"P";"Q";"R";"S";"T";"V";"W";"Y"},""))),{72.08;104.14;115.08;129.11;148.17;58.05;138.14;114.16;130.18;114.16;132.2;115.1;98.12;129.13;158.19;88.08;102.1;100.13;187.21;164.17})/1000</f>
        <v>62.637599999999999</v>
      </c>
      <c r="J355" s="3" t="s">
        <v>4006</v>
      </c>
      <c r="K355" s="4" t="s">
        <v>12</v>
      </c>
      <c r="M355">
        <f>LEN(SUBSTITUTE(PROTEIN_stoich[[#This Row],[sequence]],"*",""))</f>
        <v>565</v>
      </c>
      <c r="N355" t="s">
        <v>4838</v>
      </c>
      <c r="O355" t="s">
        <v>16</v>
      </c>
      <c r="P355" t="str">
        <f>_xlfn.LET(_xlpm.id,PROTEIN_stoich[[#This Row],[uniprot]],HYPERLINK("https://www.uniprot.org/uniprotkb/"&amp;_xlpm.id&amp;"/entry",_xlpm.id))</f>
        <v>A0A0K3CJD8</v>
      </c>
      <c r="Q355" t="e">
        <f>_xlfn.XLOOKUP(PROTEIN_stoich[[#This Row],[uniprot]],[1]!UniprotIFO[Entry],[1]!UniprotIFO[Gene Ontology IDs],"")</f>
        <v>#REF!</v>
      </c>
      <c r="R355" t="e">
        <f>_xlfn.XLOOKUP(PROTEIN_stoich[[#This Row],[uniprot]],[1]!UniprotIFO[Entry],[1]!UniprotIFO[essential?],"")</f>
        <v>#REF!</v>
      </c>
      <c r="S355" t="e">
        <f>_xlfn.XLOOKUP(PROTEIN_stoich[[#This Row],[sequence]],[2]!Table1[sequence_without_asterisks],[2]!Table1[protein_stoich seq matches],"")</f>
        <v>#REF!</v>
      </c>
      <c r="T355" t="e">
        <f>_xlfn.XLOOKUP(PROTEIN_stoich[[#This Row],[uniprot]],[1]!UniprotIFO[Entry],[1]!UniprotIFO[protein_id in GSM model format],"")</f>
        <v>#REF!</v>
      </c>
    </row>
    <row r="356" spans="1:20" x14ac:dyDescent="0.2">
      <c r="A3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rt6177</v>
      </c>
      <c r="B356" s="3" t="s">
        <v>2523</v>
      </c>
      <c r="C356" t="s">
        <v>191</v>
      </c>
      <c r="D356" t="s">
        <v>2524</v>
      </c>
      <c r="E356" t="s">
        <v>16</v>
      </c>
      <c r="G3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 s="4">
        <v>0</v>
      </c>
      <c r="I356" s="25" cm="1">
        <f t="array" ref="I356">SUMPRODUCT((LEN(PROTEIN_stoich[[#This Row],[sequence]])-LEN(SUBSTITUTE(PROTEIN_stoich[[#This Row],[sequence]],{"A";"C";"D";"E";"F";"G";"H";"I";"K";"L";"M";"N";"P";"Q";"R";"S";"T";"V";"W";"Y"},""))),{72.08;104.14;115.08;129.11;148.17;58.05;138.14;114.16;130.18;114.16;132.2;115.1;98.12;129.13;158.19;88.08;102.1;100.13;187.21;164.17})/1000</f>
        <v>38.916039999999995</v>
      </c>
      <c r="J356" s="3" t="s">
        <v>4005</v>
      </c>
      <c r="K356" s="4" t="s">
        <v>12</v>
      </c>
      <c r="M356">
        <f>LEN(SUBSTITUTE(PROTEIN_stoich[[#This Row],[sequence]],"*",""))</f>
        <v>357</v>
      </c>
      <c r="O356" t="s">
        <v>16</v>
      </c>
      <c r="P356" t="str">
        <f>_xlfn.LET(_xlpm.id,PROTEIN_stoich[[#This Row],[uniprot]],HYPERLINK("https://www.uniprot.org/uniprotkb/"&amp;_xlpm.id&amp;"/entry",_xlpm.id))</f>
        <v>A0A2T0A838</v>
      </c>
      <c r="Q356" t="e">
        <f>_xlfn.XLOOKUP(PROTEIN_stoich[[#This Row],[uniprot]],[1]!UniprotIFO[Entry],[1]!UniprotIFO[Gene Ontology IDs],"")</f>
        <v>#REF!</v>
      </c>
      <c r="R356" t="e">
        <f>_xlfn.XLOOKUP(PROTEIN_stoich[[#This Row],[uniprot]],[1]!UniprotIFO[Entry],[1]!UniprotIFO[essential?],"")</f>
        <v>#REF!</v>
      </c>
      <c r="S356" t="e">
        <f>_xlfn.XLOOKUP(PROTEIN_stoich[[#This Row],[sequence]],[2]!Table1[sequence_without_asterisks],[2]!Table1[protein_stoich seq matches],"")</f>
        <v>#REF!</v>
      </c>
      <c r="T356" t="e">
        <f>_xlfn.XLOOKUP(PROTEIN_stoich[[#This Row],[uniprot]],[1]!UniprotIFO[Entry],[1]!UniprotIFO[protein_id in GSM model format],"")</f>
        <v>#REF!</v>
      </c>
    </row>
    <row r="357" spans="1:20" x14ac:dyDescent="0.2">
      <c r="A3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rt6173</v>
      </c>
      <c r="B357" s="3" t="s">
        <v>2521</v>
      </c>
      <c r="C357" t="s">
        <v>49</v>
      </c>
      <c r="D357" t="s">
        <v>2522</v>
      </c>
      <c r="E357" t="s">
        <v>16</v>
      </c>
      <c r="G3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 s="4">
        <v>0</v>
      </c>
      <c r="I357" s="25" cm="1">
        <f t="array" ref="I357">SUMPRODUCT((LEN(PROTEIN_stoich[[#This Row],[sequence]])-LEN(SUBSTITUTE(PROTEIN_stoich[[#This Row],[sequence]],{"A";"C";"D";"E";"F";"G";"H";"I";"K";"L";"M";"N";"P";"Q";"R";"S";"T";"V";"W";"Y"},""))),{72.08;104.14;115.08;129.11;148.17;58.05;138.14;114.16;130.18;114.16;132.2;115.1;98.12;129.13;158.19;88.08;102.1;100.13;187.21;164.17})/1000</f>
        <v>131.23548</v>
      </c>
      <c r="J357" s="3" t="s">
        <v>4004</v>
      </c>
      <c r="K357" s="4" t="s">
        <v>12</v>
      </c>
      <c r="M357">
        <f>LEN(SUBSTITUTE(PROTEIN_stoich[[#This Row],[sequence]],"*",""))</f>
        <v>1194</v>
      </c>
      <c r="O357" t="s">
        <v>16</v>
      </c>
      <c r="P357" t="str">
        <f>_xlfn.LET(_xlpm.id,PROTEIN_stoich[[#This Row],[uniprot]],HYPERLINK("https://www.uniprot.org/uniprotkb/"&amp;_xlpm.id&amp;"/entry",_xlpm.id))</f>
        <v>A0A2T0A844</v>
      </c>
      <c r="Q357" t="e">
        <f>_xlfn.XLOOKUP(PROTEIN_stoich[[#This Row],[uniprot]],[1]!UniprotIFO[Entry],[1]!UniprotIFO[Gene Ontology IDs],"")</f>
        <v>#REF!</v>
      </c>
      <c r="R357" t="e">
        <f>_xlfn.XLOOKUP(PROTEIN_stoich[[#This Row],[uniprot]],[1]!UniprotIFO[Entry],[1]!UniprotIFO[essential?],"")</f>
        <v>#REF!</v>
      </c>
      <c r="S357" t="e">
        <f>_xlfn.XLOOKUP(PROTEIN_stoich[[#This Row],[sequence]],[2]!Table1[sequence_without_asterisks],[2]!Table1[protein_stoich seq matches],"")</f>
        <v>#REF!</v>
      </c>
      <c r="T357" t="e">
        <f>_xlfn.XLOOKUP(PROTEIN_stoich[[#This Row],[uniprot]],[1]!UniprotIFO[Entry],[1]!UniprotIFO[protein_id in GSM model format],"")</f>
        <v>#REF!</v>
      </c>
    </row>
    <row r="358" spans="1:20" x14ac:dyDescent="0.2">
      <c r="A3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rt6162</v>
      </c>
      <c r="B358" s="3" t="s">
        <v>2518</v>
      </c>
      <c r="C358" t="s">
        <v>2519</v>
      </c>
      <c r="D358" t="s">
        <v>2520</v>
      </c>
      <c r="E358" t="s">
        <v>23</v>
      </c>
      <c r="G3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 s="4">
        <v>0</v>
      </c>
      <c r="I358" s="25" cm="1">
        <f t="array" ref="I358">SUMPRODUCT((LEN(PROTEIN_stoich[[#This Row],[sequence]])-LEN(SUBSTITUTE(PROTEIN_stoich[[#This Row],[sequence]],{"A";"C";"D";"E";"F";"G";"H";"I";"K";"L";"M";"N";"P";"Q";"R";"S";"T";"V";"W";"Y"},""))),{72.08;104.14;115.08;129.11;148.17;58.05;138.14;114.16;130.18;114.16;132.2;115.1;98.12;129.13;158.19;88.08;102.1;100.13;187.21;164.17})/1000</f>
        <v>79.277010000000004</v>
      </c>
      <c r="J358" s="3" t="s">
        <v>4003</v>
      </c>
      <c r="K358" s="4" t="s">
        <v>12</v>
      </c>
      <c r="M358">
        <f>LEN(SUBSTITUTE(PROTEIN_stoich[[#This Row],[sequence]],"*",""))</f>
        <v>732</v>
      </c>
      <c r="O358" t="s">
        <v>16</v>
      </c>
      <c r="P358" t="str">
        <f>_xlfn.LET(_xlpm.id,PROTEIN_stoich[[#This Row],[uniprot]],HYPERLINK("https://www.uniprot.org/uniprotkb/"&amp;_xlpm.id&amp;"/entry",_xlpm.id))</f>
        <v>A0A0K3CBZ1</v>
      </c>
      <c r="Q358" t="e">
        <f>_xlfn.XLOOKUP(PROTEIN_stoich[[#This Row],[uniprot]],[1]!UniprotIFO[Entry],[1]!UniprotIFO[Gene Ontology IDs],"")</f>
        <v>#REF!</v>
      </c>
      <c r="R358" t="e">
        <f>_xlfn.XLOOKUP(PROTEIN_stoich[[#This Row],[uniprot]],[1]!UniprotIFO[Entry],[1]!UniprotIFO[essential?],"")</f>
        <v>#REF!</v>
      </c>
      <c r="S358" t="e">
        <f>_xlfn.XLOOKUP(PROTEIN_stoich[[#This Row],[sequence]],[2]!Table1[sequence_without_asterisks],[2]!Table1[protein_stoich seq matches],"")</f>
        <v>#REF!</v>
      </c>
      <c r="T358" t="e">
        <f>_xlfn.XLOOKUP(PROTEIN_stoich[[#This Row],[uniprot]],[1]!UniprotIFO[Entry],[1]!UniprotIFO[protein_id in GSM model format],"")</f>
        <v>#REF!</v>
      </c>
    </row>
    <row r="359" spans="1:20" x14ac:dyDescent="0.2">
      <c r="A3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rt6131</v>
      </c>
      <c r="B359" s="3" t="s">
        <v>2515</v>
      </c>
      <c r="C359" t="s">
        <v>2516</v>
      </c>
      <c r="D359" t="s">
        <v>2517</v>
      </c>
      <c r="E359" t="s">
        <v>16</v>
      </c>
      <c r="G3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 s="4">
        <v>0</v>
      </c>
      <c r="I359" s="25" cm="1">
        <f t="array" ref="I359">SUMPRODUCT((LEN(PROTEIN_stoich[[#This Row],[sequence]])-LEN(SUBSTITUTE(PROTEIN_stoich[[#This Row],[sequence]],{"A";"C";"D";"E";"F";"G";"H";"I";"K";"L";"M";"N";"P";"Q";"R";"S";"T";"V";"W";"Y"},""))),{72.08;104.14;115.08;129.11;148.17;58.05;138.14;114.16;130.18;114.16;132.2;115.1;98.12;129.13;158.19;88.08;102.1;100.13;187.21;164.17})/1000</f>
        <v>30.035419999999998</v>
      </c>
      <c r="J359" s="3" t="s">
        <v>4002</v>
      </c>
      <c r="K359" s="4" t="s">
        <v>12</v>
      </c>
      <c r="M359">
        <f>LEN(SUBSTITUTE(PROTEIN_stoich[[#This Row],[sequence]],"*",""))</f>
        <v>269</v>
      </c>
      <c r="O359" t="s">
        <v>16</v>
      </c>
      <c r="P359" t="str">
        <f>_xlfn.LET(_xlpm.id,PROTEIN_stoich[[#This Row],[uniprot]],HYPERLINK("https://www.uniprot.org/uniprotkb/"&amp;_xlpm.id&amp;"/entry",_xlpm.id))</f>
        <v>A0A0K3CJ74</v>
      </c>
      <c r="Q359" t="e">
        <f>_xlfn.XLOOKUP(PROTEIN_stoich[[#This Row],[uniprot]],[1]!UniprotIFO[Entry],[1]!UniprotIFO[Gene Ontology IDs],"")</f>
        <v>#REF!</v>
      </c>
      <c r="R359" t="e">
        <f>_xlfn.XLOOKUP(PROTEIN_stoich[[#This Row],[uniprot]],[1]!UniprotIFO[Entry],[1]!UniprotIFO[essential?],"")</f>
        <v>#REF!</v>
      </c>
      <c r="S359" t="e">
        <f>_xlfn.XLOOKUP(PROTEIN_stoich[[#This Row],[sequence]],[2]!Table1[sequence_without_asterisks],[2]!Table1[protein_stoich seq matches],"")</f>
        <v>#REF!</v>
      </c>
      <c r="T359" t="e">
        <f>_xlfn.XLOOKUP(PROTEIN_stoich[[#This Row],[uniprot]],[1]!UniprotIFO[Entry],[1]!UniprotIFO[protein_id in GSM model format],"")</f>
        <v>#REF!</v>
      </c>
    </row>
    <row r="360" spans="1:20" x14ac:dyDescent="0.2">
      <c r="A3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rt6112</v>
      </c>
      <c r="B360" s="3" t="s">
        <v>2513</v>
      </c>
      <c r="C360" t="s">
        <v>2513</v>
      </c>
      <c r="D360" t="s">
        <v>2514</v>
      </c>
      <c r="E360" t="s">
        <v>16</v>
      </c>
      <c r="G3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 s="4">
        <v>0</v>
      </c>
      <c r="I360" s="25" cm="1">
        <f t="array" ref="I360">SUMPRODUCT((LEN(PROTEIN_stoich[[#This Row],[sequence]])-LEN(SUBSTITUTE(PROTEIN_stoich[[#This Row],[sequence]],{"A";"C";"D";"E";"F";"G";"H";"I";"K";"L";"M";"N";"P";"Q";"R";"S";"T";"V";"W";"Y"},""))),{72.08;104.14;115.08;129.11;148.17;58.05;138.14;114.16;130.18;114.16;132.2;115.1;98.12;129.13;158.19;88.08;102.1;100.13;187.21;164.17})/1000</f>
        <v>54.777230000000003</v>
      </c>
      <c r="J360" s="3" t="s">
        <v>4001</v>
      </c>
      <c r="K360" s="4" t="s">
        <v>12</v>
      </c>
      <c r="M360">
        <f>LEN(SUBSTITUTE(PROTEIN_stoich[[#This Row],[sequence]],"*",""))</f>
        <v>493</v>
      </c>
      <c r="O360" t="s">
        <v>16</v>
      </c>
      <c r="P360" t="str">
        <f>_xlfn.LET(_xlpm.id,PROTEIN_stoich[[#This Row],[uniprot]],HYPERLINK("https://www.uniprot.org/uniprotkb/"&amp;_xlpm.id&amp;"/entry",_xlpm.id))</f>
        <v>A0A2T0A7Z5</v>
      </c>
      <c r="Q360" t="e">
        <f>_xlfn.XLOOKUP(PROTEIN_stoich[[#This Row],[uniprot]],[1]!UniprotIFO[Entry],[1]!UniprotIFO[Gene Ontology IDs],"")</f>
        <v>#REF!</v>
      </c>
      <c r="R360" t="e">
        <f>_xlfn.XLOOKUP(PROTEIN_stoich[[#This Row],[uniprot]],[1]!UniprotIFO[Entry],[1]!UniprotIFO[essential?],"")</f>
        <v>#REF!</v>
      </c>
      <c r="S360" t="e">
        <f>_xlfn.XLOOKUP(PROTEIN_stoich[[#This Row],[sequence]],[2]!Table1[sequence_without_asterisks],[2]!Table1[protein_stoich seq matches],"")</f>
        <v>#REF!</v>
      </c>
      <c r="T360" t="e">
        <f>_xlfn.XLOOKUP(PROTEIN_stoich[[#This Row],[uniprot]],[1]!UniprotIFO[Entry],[1]!UniprotIFO[protein_id in GSM model format],"")</f>
        <v>#REF!</v>
      </c>
    </row>
    <row r="361" spans="1:20" x14ac:dyDescent="0.2">
      <c r="A3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rt6095</v>
      </c>
      <c r="B361" s="3" t="s">
        <v>2510</v>
      </c>
      <c r="C361" t="s">
        <v>2511</v>
      </c>
      <c r="D361" t="s">
        <v>2512</v>
      </c>
      <c r="E361" t="s">
        <v>335</v>
      </c>
      <c r="G3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 s="4">
        <v>0</v>
      </c>
      <c r="I361" s="25" cm="1">
        <f t="array" ref="I361">SUMPRODUCT((LEN(PROTEIN_stoich[[#This Row],[sequence]])-LEN(SUBSTITUTE(PROTEIN_stoich[[#This Row],[sequence]],{"A";"C";"D";"E";"F";"G";"H";"I";"K";"L";"M";"N";"P";"Q";"R";"S";"T";"V";"W";"Y"},""))),{72.08;104.14;115.08;129.11;148.17;58.05;138.14;114.16;130.18;114.16;132.2;115.1;98.12;129.13;158.19;88.08;102.1;100.13;187.21;164.17})/1000</f>
        <v>191.76176000000004</v>
      </c>
      <c r="J361" s="3" t="s">
        <v>4000</v>
      </c>
      <c r="K361" s="4" t="s">
        <v>12</v>
      </c>
      <c r="M361">
        <f>LEN(SUBSTITUTE(PROTEIN_stoich[[#This Row],[sequence]],"*",""))</f>
        <v>1722</v>
      </c>
      <c r="O361" t="s">
        <v>16</v>
      </c>
      <c r="P361" t="str">
        <f>_xlfn.LET(_xlpm.id,PROTEIN_stoich[[#This Row],[uniprot]],HYPERLINK("https://www.uniprot.org/uniprotkb/"&amp;_xlpm.id&amp;"/entry",_xlpm.id))</f>
        <v>A0A2T0ABQ6</v>
      </c>
      <c r="Q361" t="e">
        <f>_xlfn.XLOOKUP(PROTEIN_stoich[[#This Row],[uniprot]],[1]!UniprotIFO[Entry],[1]!UniprotIFO[Gene Ontology IDs],"")</f>
        <v>#REF!</v>
      </c>
      <c r="R361" t="e">
        <f>_xlfn.XLOOKUP(PROTEIN_stoich[[#This Row],[uniprot]],[1]!UniprotIFO[Entry],[1]!UniprotIFO[essential?],"")</f>
        <v>#REF!</v>
      </c>
      <c r="S361" t="e">
        <f>_xlfn.XLOOKUP(PROTEIN_stoich[[#This Row],[sequence]],[2]!Table1[sequence_without_asterisks],[2]!Table1[protein_stoich seq matches],"")</f>
        <v>#REF!</v>
      </c>
      <c r="T361" t="e">
        <f>_xlfn.XLOOKUP(PROTEIN_stoich[[#This Row],[uniprot]],[1]!UniprotIFO[Entry],[1]!UniprotIFO[protein_id in GSM model format],"")</f>
        <v>#REF!</v>
      </c>
    </row>
    <row r="362" spans="1:20" x14ac:dyDescent="0.2">
      <c r="A3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rt6091</v>
      </c>
      <c r="B362" s="3" t="s">
        <v>2508</v>
      </c>
      <c r="C362" t="s">
        <v>2508</v>
      </c>
      <c r="D362" t="s">
        <v>2509</v>
      </c>
      <c r="E362" t="s">
        <v>23</v>
      </c>
      <c r="G3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 s="4">
        <v>0</v>
      </c>
      <c r="I362" s="25" cm="1">
        <f t="array" ref="I362">SUMPRODUCT((LEN(PROTEIN_stoich[[#This Row],[sequence]])-LEN(SUBSTITUTE(PROTEIN_stoich[[#This Row],[sequence]],{"A";"C";"D";"E";"F";"G";"H";"I";"K";"L";"M";"N";"P";"Q";"R";"S";"T";"V";"W";"Y"},""))),{72.08;104.14;115.08;129.11;148.17;58.05;138.14;114.16;130.18;114.16;132.2;115.1;98.12;129.13;158.19;88.08;102.1;100.13;187.21;164.17})/1000</f>
        <v>53.909560000000006</v>
      </c>
      <c r="J362" s="3" t="s">
        <v>3999</v>
      </c>
      <c r="K362" s="4" t="s">
        <v>12</v>
      </c>
      <c r="M362">
        <f>LEN(SUBSTITUTE(PROTEIN_stoich[[#This Row],[sequence]],"*",""))</f>
        <v>493</v>
      </c>
      <c r="O362" t="s">
        <v>16</v>
      </c>
      <c r="P362" t="str">
        <f>_xlfn.LET(_xlpm.id,PROTEIN_stoich[[#This Row],[uniprot]],HYPERLINK("https://www.uniprot.org/uniprotkb/"&amp;_xlpm.id&amp;"/entry",_xlpm.id))</f>
        <v>A0A0K3CBT0</v>
      </c>
      <c r="Q362" t="e">
        <f>_xlfn.XLOOKUP(PROTEIN_stoich[[#This Row],[uniprot]],[1]!UniprotIFO[Entry],[1]!UniprotIFO[Gene Ontology IDs],"")</f>
        <v>#REF!</v>
      </c>
      <c r="R362" t="e">
        <f>_xlfn.XLOOKUP(PROTEIN_stoich[[#This Row],[uniprot]],[1]!UniprotIFO[Entry],[1]!UniprotIFO[essential?],"")</f>
        <v>#REF!</v>
      </c>
      <c r="S362" t="e">
        <f>_xlfn.XLOOKUP(PROTEIN_stoich[[#This Row],[sequence]],[2]!Table1[sequence_without_asterisks],[2]!Table1[protein_stoich seq matches],"")</f>
        <v>#REF!</v>
      </c>
      <c r="T362" t="e">
        <f>_xlfn.XLOOKUP(PROTEIN_stoich[[#This Row],[uniprot]],[1]!UniprotIFO[Entry],[1]!UniprotIFO[protein_id in GSM model format],"")</f>
        <v>#REF!</v>
      </c>
    </row>
    <row r="363" spans="1:20" x14ac:dyDescent="0.2">
      <c r="A3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rt6068</v>
      </c>
      <c r="B363" s="3" t="s">
        <v>2506</v>
      </c>
      <c r="C363" t="s">
        <v>223</v>
      </c>
      <c r="D363" t="s">
        <v>2507</v>
      </c>
      <c r="E363" t="s">
        <v>16</v>
      </c>
      <c r="G3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 s="4">
        <v>0</v>
      </c>
      <c r="I363" s="25" cm="1">
        <f t="array" ref="I363">SUMPRODUCT((LEN(PROTEIN_stoich[[#This Row],[sequence]])-LEN(SUBSTITUTE(PROTEIN_stoich[[#This Row],[sequence]],{"A";"C";"D";"E";"F";"G";"H";"I";"K";"L";"M";"N";"P";"Q";"R";"S";"T";"V";"W";"Y"},""))),{72.08;104.14;115.08;129.11;148.17;58.05;138.14;114.16;130.18;114.16;132.2;115.1;98.12;129.13;158.19;88.08;102.1;100.13;187.21;164.17})/1000</f>
        <v>74.796320000000023</v>
      </c>
      <c r="J363" s="3" t="s">
        <v>3998</v>
      </c>
      <c r="K363" s="4" t="s">
        <v>12</v>
      </c>
      <c r="M363">
        <f>LEN(SUBSTITUTE(PROTEIN_stoich[[#This Row],[sequence]],"*",""))</f>
        <v>670</v>
      </c>
      <c r="O363" t="s">
        <v>16</v>
      </c>
      <c r="P363" t="str">
        <f>_xlfn.LET(_xlpm.id,PROTEIN_stoich[[#This Row],[uniprot]],HYPERLINK("https://www.uniprot.org/uniprotkb/"&amp;_xlpm.id&amp;"/entry",_xlpm.id))</f>
        <v>A0A2T0ABM9</v>
      </c>
      <c r="Q363" t="e">
        <f>_xlfn.XLOOKUP(PROTEIN_stoich[[#This Row],[uniprot]],[1]!UniprotIFO[Entry],[1]!UniprotIFO[Gene Ontology IDs],"")</f>
        <v>#REF!</v>
      </c>
      <c r="R363" t="e">
        <f>_xlfn.XLOOKUP(PROTEIN_stoich[[#This Row],[uniprot]],[1]!UniprotIFO[Entry],[1]!UniprotIFO[essential?],"")</f>
        <v>#REF!</v>
      </c>
      <c r="S363" t="e">
        <f>_xlfn.XLOOKUP(PROTEIN_stoich[[#This Row],[sequence]],[2]!Table1[sequence_without_asterisks],[2]!Table1[protein_stoich seq matches],"")</f>
        <v>#REF!</v>
      </c>
      <c r="T363" t="e">
        <f>_xlfn.XLOOKUP(PROTEIN_stoich[[#This Row],[uniprot]],[1]!UniprotIFO[Entry],[1]!UniprotIFO[protein_id in GSM model format],"")</f>
        <v>#REF!</v>
      </c>
    </row>
    <row r="364" spans="1:20" x14ac:dyDescent="0.2">
      <c r="A3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rt6050</v>
      </c>
      <c r="B364" s="3" t="s">
        <v>2502</v>
      </c>
      <c r="C364" t="s">
        <v>2503</v>
      </c>
      <c r="D364" t="s">
        <v>2504</v>
      </c>
      <c r="E364" t="s">
        <v>23</v>
      </c>
      <c r="G364"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364" s="4" t="s">
        <v>2505</v>
      </c>
      <c r="I364" s="25" cm="1">
        <f t="array" ref="I364">SUMPRODUCT((LEN(PROTEIN_stoich[[#This Row],[sequence]])-LEN(SUBSTITUTE(PROTEIN_stoich[[#This Row],[sequence]],{"A";"C";"D";"E";"F";"G";"H";"I";"K";"L";"M";"N";"P";"Q";"R";"S";"T";"V";"W";"Y"},""))),{72.08;104.14;115.08;129.11;148.17;58.05;138.14;114.16;130.18;114.16;132.2;115.1;98.12;129.13;158.19;88.08;102.1;100.13;187.21;164.17})/1000</f>
        <v>57.116020000000006</v>
      </c>
      <c r="J364" s="3" t="s">
        <v>3997</v>
      </c>
      <c r="K364" s="4" t="s">
        <v>12</v>
      </c>
      <c r="M364">
        <f>LEN(SUBSTITUTE(PROTEIN_stoich[[#This Row],[sequence]],"*",""))</f>
        <v>517</v>
      </c>
      <c r="N364" t="s">
        <v>4814</v>
      </c>
      <c r="O364" t="s">
        <v>16</v>
      </c>
      <c r="P364" t="str">
        <f>_xlfn.LET(_xlpm.id,PROTEIN_stoich[[#This Row],[uniprot]],HYPERLINK("https://www.uniprot.org/uniprotkb/"&amp;_xlpm.id&amp;"/entry",_xlpm.id))</f>
        <v>A0A0K3CF18</v>
      </c>
      <c r="Q364" t="e">
        <f>_xlfn.XLOOKUP(PROTEIN_stoich[[#This Row],[uniprot]],[1]!UniprotIFO[Entry],[1]!UniprotIFO[Gene Ontology IDs],"")</f>
        <v>#REF!</v>
      </c>
      <c r="R364" t="e">
        <f>_xlfn.XLOOKUP(PROTEIN_stoich[[#This Row],[uniprot]],[1]!UniprotIFO[Entry],[1]!UniprotIFO[essential?],"")</f>
        <v>#REF!</v>
      </c>
      <c r="S364" t="e">
        <f>_xlfn.XLOOKUP(PROTEIN_stoich[[#This Row],[sequence]],[2]!Table1[sequence_without_asterisks],[2]!Table1[protein_stoich seq matches],"")</f>
        <v>#REF!</v>
      </c>
      <c r="T364" t="e">
        <f>_xlfn.XLOOKUP(PROTEIN_stoich[[#This Row],[uniprot]],[1]!UniprotIFO[Entry],[1]!UniprotIFO[protein_id in GSM model format],"")</f>
        <v>#REF!</v>
      </c>
    </row>
    <row r="365" spans="1:20" x14ac:dyDescent="0.2">
      <c r="A3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rt6009</v>
      </c>
      <c r="B365" s="3" t="s">
        <v>2500</v>
      </c>
      <c r="C365" t="s">
        <v>536</v>
      </c>
      <c r="D365" t="s">
        <v>2501</v>
      </c>
      <c r="E365" t="s">
        <v>23</v>
      </c>
      <c r="G365"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365" s="4" t="s">
        <v>863</v>
      </c>
      <c r="I365" s="25" cm="1">
        <f t="array" ref="I365">SUMPRODUCT((LEN(PROTEIN_stoich[[#This Row],[sequence]])-LEN(SUBSTITUTE(PROTEIN_stoich[[#This Row],[sequence]],{"A";"C";"D";"E";"F";"G";"H";"I";"K";"L";"M";"N";"P";"Q";"R";"S";"T";"V";"W";"Y"},""))),{72.08;104.14;115.08;129.11;148.17;58.05;138.14;114.16;130.18;114.16;132.2;115.1;98.12;129.13;158.19;88.08;102.1;100.13;187.21;164.17})/1000</f>
        <v>89.701399999999978</v>
      </c>
      <c r="J365" s="3" t="s">
        <v>3996</v>
      </c>
      <c r="K365" s="4" t="s">
        <v>12</v>
      </c>
      <c r="M365">
        <f>LEN(SUBSTITUTE(PROTEIN_stoich[[#This Row],[sequence]],"*",""))</f>
        <v>808</v>
      </c>
      <c r="N365" t="s">
        <v>4800</v>
      </c>
      <c r="O365" t="s">
        <v>16</v>
      </c>
      <c r="P365" t="str">
        <f>_xlfn.LET(_xlpm.id,PROTEIN_stoich[[#This Row],[uniprot]],HYPERLINK("https://www.uniprot.org/uniprotkb/"&amp;_xlpm.id&amp;"/entry",_xlpm.id))</f>
        <v>A0A2T0ABI3</v>
      </c>
      <c r="Q365" t="e">
        <f>_xlfn.XLOOKUP(PROTEIN_stoich[[#This Row],[uniprot]],[1]!UniprotIFO[Entry],[1]!UniprotIFO[Gene Ontology IDs],"")</f>
        <v>#REF!</v>
      </c>
      <c r="R365" t="e">
        <f>_xlfn.XLOOKUP(PROTEIN_stoich[[#This Row],[uniprot]],[1]!UniprotIFO[Entry],[1]!UniprotIFO[essential?],"")</f>
        <v>#REF!</v>
      </c>
      <c r="S365" t="e">
        <f>_xlfn.XLOOKUP(PROTEIN_stoich[[#This Row],[sequence]],[2]!Table1[sequence_without_asterisks],[2]!Table1[protein_stoich seq matches],"")</f>
        <v>#REF!</v>
      </c>
      <c r="T365" t="e">
        <f>_xlfn.XLOOKUP(PROTEIN_stoich[[#This Row],[uniprot]],[1]!UniprotIFO[Entry],[1]!UniprotIFO[protein_id in GSM model format],"")</f>
        <v>#REF!</v>
      </c>
    </row>
    <row r="366" spans="1:20" x14ac:dyDescent="0.2">
      <c r="A3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rt6001</v>
      </c>
      <c r="B366" s="3" t="s">
        <v>2498</v>
      </c>
      <c r="C366" t="s">
        <v>2498</v>
      </c>
      <c r="D366" t="s">
        <v>2499</v>
      </c>
      <c r="E366" t="s">
        <v>16</v>
      </c>
      <c r="G3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 s="4">
        <v>0</v>
      </c>
      <c r="I366" s="25" cm="1">
        <f t="array" ref="I366">SUMPRODUCT((LEN(PROTEIN_stoich[[#This Row],[sequence]])-LEN(SUBSTITUTE(PROTEIN_stoich[[#This Row],[sequence]],{"A";"C";"D";"E";"F";"G";"H";"I";"K";"L";"M";"N";"P";"Q";"R";"S";"T";"V";"W";"Y"},""))),{72.08;104.14;115.08;129.11;148.17;58.05;138.14;114.16;130.18;114.16;132.2;115.1;98.12;129.13;158.19;88.08;102.1;100.13;187.21;164.17})/1000</f>
        <v>37.131689999999992</v>
      </c>
      <c r="J366" s="3" t="s">
        <v>3995</v>
      </c>
      <c r="K366" s="4" t="s">
        <v>12</v>
      </c>
      <c r="M366">
        <f>LEN(SUBSTITUTE(PROTEIN_stoich[[#This Row],[sequence]],"*",""))</f>
        <v>332</v>
      </c>
      <c r="O366" t="s">
        <v>16</v>
      </c>
      <c r="P366" t="str">
        <f>_xlfn.LET(_xlpm.id,PROTEIN_stoich[[#This Row],[uniprot]],HYPERLINK("https://www.uniprot.org/uniprotkb/"&amp;_xlpm.id&amp;"/entry",_xlpm.id))</f>
        <v>A0A0K3CDY2</v>
      </c>
      <c r="Q366" t="e">
        <f>_xlfn.XLOOKUP(PROTEIN_stoich[[#This Row],[uniprot]],[1]!UniprotIFO[Entry],[1]!UniprotIFO[Gene Ontology IDs],"")</f>
        <v>#REF!</v>
      </c>
      <c r="R366" t="e">
        <f>_xlfn.XLOOKUP(PROTEIN_stoich[[#This Row],[uniprot]],[1]!UniprotIFO[Entry],[1]!UniprotIFO[essential?],"")</f>
        <v>#REF!</v>
      </c>
      <c r="S366" t="e">
        <f>_xlfn.XLOOKUP(PROTEIN_stoich[[#This Row],[sequence]],[2]!Table1[sequence_without_asterisks],[2]!Table1[protein_stoich seq matches],"")</f>
        <v>#REF!</v>
      </c>
      <c r="T366" t="e">
        <f>_xlfn.XLOOKUP(PROTEIN_stoich[[#This Row],[uniprot]],[1]!UniprotIFO[Entry],[1]!UniprotIFO[protein_id in GSM model format],"")</f>
        <v>#REF!</v>
      </c>
    </row>
    <row r="367" spans="1:20" x14ac:dyDescent="0.2">
      <c r="A3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rt6000</v>
      </c>
      <c r="B367" s="3" t="s">
        <v>2496</v>
      </c>
      <c r="C367" t="s">
        <v>2496</v>
      </c>
      <c r="D367" t="s">
        <v>2497</v>
      </c>
      <c r="E367" t="s">
        <v>16</v>
      </c>
      <c r="G3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 s="4">
        <v>0</v>
      </c>
      <c r="I367" s="25" cm="1">
        <f t="array" ref="I367">SUMPRODUCT((LEN(PROTEIN_stoich[[#This Row],[sequence]])-LEN(SUBSTITUTE(PROTEIN_stoich[[#This Row],[sequence]],{"A";"C";"D";"E";"F";"G";"H";"I";"K";"L";"M";"N";"P";"Q";"R";"S";"T";"V";"W";"Y"},""))),{72.08;104.14;115.08;129.11;148.17;58.05;138.14;114.16;130.18;114.16;132.2;115.1;98.12;129.13;158.19;88.08;102.1;100.13;187.21;164.17})/1000</f>
        <v>66.16131</v>
      </c>
      <c r="J367" s="3" t="s">
        <v>3994</v>
      </c>
      <c r="K367" s="4" t="s">
        <v>12</v>
      </c>
      <c r="M367">
        <f>LEN(SUBSTITUTE(PROTEIN_stoich[[#This Row],[sequence]],"*",""))</f>
        <v>600</v>
      </c>
      <c r="O367" t="s">
        <v>16</v>
      </c>
      <c r="P367" t="str">
        <f>_xlfn.LET(_xlpm.id,PROTEIN_stoich[[#This Row],[uniprot]],HYPERLINK("https://www.uniprot.org/uniprotkb/"&amp;_xlpm.id&amp;"/entry",_xlpm.id))</f>
        <v>A0A0K3CEY9</v>
      </c>
      <c r="Q367" t="e">
        <f>_xlfn.XLOOKUP(PROTEIN_stoich[[#This Row],[uniprot]],[1]!UniprotIFO[Entry],[1]!UniprotIFO[Gene Ontology IDs],"")</f>
        <v>#REF!</v>
      </c>
      <c r="R367" t="e">
        <f>_xlfn.XLOOKUP(PROTEIN_stoich[[#This Row],[uniprot]],[1]!UniprotIFO[Entry],[1]!UniprotIFO[essential?],"")</f>
        <v>#REF!</v>
      </c>
      <c r="S367" t="e">
        <f>_xlfn.XLOOKUP(PROTEIN_stoich[[#This Row],[sequence]],[2]!Table1[sequence_without_asterisks],[2]!Table1[protein_stoich seq matches],"")</f>
        <v>#REF!</v>
      </c>
      <c r="T367" t="e">
        <f>_xlfn.XLOOKUP(PROTEIN_stoich[[#This Row],[uniprot]],[1]!UniprotIFO[Entry],[1]!UniprotIFO[protein_id in GSM model format],"")</f>
        <v>#REF!</v>
      </c>
    </row>
    <row r="368" spans="1:20" x14ac:dyDescent="0.2">
      <c r="A3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rt5972</v>
      </c>
      <c r="B368" s="3" t="s">
        <v>2494</v>
      </c>
      <c r="C368" t="s">
        <v>665</v>
      </c>
      <c r="D368" t="s">
        <v>2495</v>
      </c>
      <c r="E368" t="s">
        <v>16</v>
      </c>
      <c r="G3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 s="4">
        <v>0</v>
      </c>
      <c r="I368" s="25" cm="1">
        <f t="array" ref="I368">SUMPRODUCT((LEN(PROTEIN_stoich[[#This Row],[sequence]])-LEN(SUBSTITUTE(PROTEIN_stoich[[#This Row],[sequence]],{"A";"C";"D";"E";"F";"G";"H";"I";"K";"L";"M";"N";"P";"Q";"R";"S";"T";"V";"W";"Y"},""))),{72.08;104.14;115.08;129.11;148.17;58.05;138.14;114.16;130.18;114.16;132.2;115.1;98.12;129.13;158.19;88.08;102.1;100.13;187.21;164.17})/1000</f>
        <v>134.70729</v>
      </c>
      <c r="J368" s="3" t="s">
        <v>3993</v>
      </c>
      <c r="K368" s="4" t="s">
        <v>12</v>
      </c>
      <c r="M368">
        <f>LEN(SUBSTITUTE(PROTEIN_stoich[[#This Row],[sequence]],"*",""))</f>
        <v>1227</v>
      </c>
      <c r="O368" t="s">
        <v>16</v>
      </c>
      <c r="P368" t="str">
        <f>_xlfn.LET(_xlpm.id,PROTEIN_stoich[[#This Row],[uniprot]],HYPERLINK("https://www.uniprot.org/uniprotkb/"&amp;_xlpm.id&amp;"/entry",_xlpm.id))</f>
        <v>A0A0K3CIQ8</v>
      </c>
      <c r="Q368" t="e">
        <f>_xlfn.XLOOKUP(PROTEIN_stoich[[#This Row],[uniprot]],[1]!UniprotIFO[Entry],[1]!UniprotIFO[Gene Ontology IDs],"")</f>
        <v>#REF!</v>
      </c>
      <c r="R368" t="e">
        <f>_xlfn.XLOOKUP(PROTEIN_stoich[[#This Row],[uniprot]],[1]!UniprotIFO[Entry],[1]!UniprotIFO[essential?],"")</f>
        <v>#REF!</v>
      </c>
      <c r="S368" t="e">
        <f>_xlfn.XLOOKUP(PROTEIN_stoich[[#This Row],[sequence]],[2]!Table1[sequence_without_asterisks],[2]!Table1[protein_stoich seq matches],"")</f>
        <v>#REF!</v>
      </c>
      <c r="T368" t="e">
        <f>_xlfn.XLOOKUP(PROTEIN_stoich[[#This Row],[uniprot]],[1]!UniprotIFO[Entry],[1]!UniprotIFO[protein_id in GSM model format],"")</f>
        <v>#REF!</v>
      </c>
    </row>
    <row r="369" spans="1:20" x14ac:dyDescent="0.2">
      <c r="A3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rt5966</v>
      </c>
      <c r="B369" s="3" t="s">
        <v>2492</v>
      </c>
      <c r="C369" t="s">
        <v>2492</v>
      </c>
      <c r="D369" t="s">
        <v>2493</v>
      </c>
      <c r="E369" t="s">
        <v>16</v>
      </c>
      <c r="G3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 s="4">
        <v>0</v>
      </c>
      <c r="I369" s="25" cm="1">
        <f t="array" ref="I369">SUMPRODUCT((LEN(PROTEIN_stoich[[#This Row],[sequence]])-LEN(SUBSTITUTE(PROTEIN_stoich[[#This Row],[sequence]],{"A";"C";"D";"E";"F";"G";"H";"I";"K";"L";"M";"N";"P";"Q";"R";"S";"T";"V";"W";"Y"},""))),{72.08;104.14;115.08;129.11;148.17;58.05;138.14;114.16;130.18;114.16;132.2;115.1;98.12;129.13;158.19;88.08;102.1;100.13;187.21;164.17})/1000</f>
        <v>38.815270000000005</v>
      </c>
      <c r="J369" s="3" t="s">
        <v>3992</v>
      </c>
      <c r="K369" s="4" t="s">
        <v>12</v>
      </c>
      <c r="M369">
        <f>LEN(SUBSTITUTE(PROTEIN_stoich[[#This Row],[sequence]],"*",""))</f>
        <v>336</v>
      </c>
      <c r="O369" t="s">
        <v>16</v>
      </c>
      <c r="P369" t="str">
        <f>_xlfn.LET(_xlpm.id,PROTEIN_stoich[[#This Row],[uniprot]],HYPERLINK("https://www.uniprot.org/uniprotkb/"&amp;_xlpm.id&amp;"/entry",_xlpm.id))</f>
        <v>A0A0K3CF00</v>
      </c>
      <c r="Q369" t="e">
        <f>_xlfn.XLOOKUP(PROTEIN_stoich[[#This Row],[uniprot]],[1]!UniprotIFO[Entry],[1]!UniprotIFO[Gene Ontology IDs],"")</f>
        <v>#REF!</v>
      </c>
      <c r="R369" t="e">
        <f>_xlfn.XLOOKUP(PROTEIN_stoich[[#This Row],[uniprot]],[1]!UniprotIFO[Entry],[1]!UniprotIFO[essential?],"")</f>
        <v>#REF!</v>
      </c>
      <c r="S369" t="e">
        <f>_xlfn.XLOOKUP(PROTEIN_stoich[[#This Row],[sequence]],[2]!Table1[sequence_without_asterisks],[2]!Table1[protein_stoich seq matches],"")</f>
        <v>#REF!</v>
      </c>
      <c r="T369" t="e">
        <f>_xlfn.XLOOKUP(PROTEIN_stoich[[#This Row],[uniprot]],[1]!UniprotIFO[Entry],[1]!UniprotIFO[protein_id in GSM model format],"")</f>
        <v>#REF!</v>
      </c>
    </row>
    <row r="370" spans="1:20" x14ac:dyDescent="0.2">
      <c r="A3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rt5949</v>
      </c>
      <c r="B370" s="3" t="s">
        <v>2490</v>
      </c>
      <c r="C370" t="s">
        <v>138</v>
      </c>
      <c r="D370" t="s">
        <v>2491</v>
      </c>
      <c r="E370" t="s">
        <v>23</v>
      </c>
      <c r="G3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 s="4">
        <v>0</v>
      </c>
      <c r="I370" s="25" cm="1">
        <f t="array" ref="I370">SUMPRODUCT((LEN(PROTEIN_stoich[[#This Row],[sequence]])-LEN(SUBSTITUTE(PROTEIN_stoich[[#This Row],[sequence]],{"A";"C";"D";"E";"F";"G";"H";"I";"K";"L";"M";"N";"P";"Q";"R";"S";"T";"V";"W";"Y"},""))),{72.08;104.14;115.08;129.11;148.17;58.05;138.14;114.16;130.18;114.16;132.2;115.1;98.12;129.13;158.19;88.08;102.1;100.13;187.21;164.17})/1000</f>
        <v>30.592369999999999</v>
      </c>
      <c r="J370" s="3" t="s">
        <v>3991</v>
      </c>
      <c r="K370" s="4" t="s">
        <v>12</v>
      </c>
      <c r="M370">
        <f>LEN(SUBSTITUTE(PROTEIN_stoich[[#This Row],[sequence]],"*",""))</f>
        <v>274</v>
      </c>
      <c r="O370" t="s">
        <v>16</v>
      </c>
      <c r="P370" t="str">
        <f>_xlfn.LET(_xlpm.id,PROTEIN_stoich[[#This Row],[uniprot]],HYPERLINK("https://www.uniprot.org/uniprotkb/"&amp;_xlpm.id&amp;"/entry",_xlpm.id))</f>
        <v>A0A2T0ABB0</v>
      </c>
      <c r="Q370" t="e">
        <f>_xlfn.XLOOKUP(PROTEIN_stoich[[#This Row],[uniprot]],[1]!UniprotIFO[Entry],[1]!UniprotIFO[Gene Ontology IDs],"")</f>
        <v>#REF!</v>
      </c>
      <c r="R370" t="e">
        <f>_xlfn.XLOOKUP(PROTEIN_stoich[[#This Row],[uniprot]],[1]!UniprotIFO[Entry],[1]!UniprotIFO[essential?],"")</f>
        <v>#REF!</v>
      </c>
      <c r="S370" t="e">
        <f>_xlfn.XLOOKUP(PROTEIN_stoich[[#This Row],[sequence]],[2]!Table1[sequence_without_asterisks],[2]!Table1[protein_stoich seq matches],"")</f>
        <v>#REF!</v>
      </c>
      <c r="T370" t="e">
        <f>_xlfn.XLOOKUP(PROTEIN_stoich[[#This Row],[uniprot]],[1]!UniprotIFO[Entry],[1]!UniprotIFO[protein_id in GSM model format],"")</f>
        <v>#REF!</v>
      </c>
    </row>
    <row r="371" spans="1:20" x14ac:dyDescent="0.2">
      <c r="A3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rt5941</v>
      </c>
      <c r="B371" s="3" t="s">
        <v>2488</v>
      </c>
      <c r="C371" t="s">
        <v>484</v>
      </c>
      <c r="D371" t="s">
        <v>2489</v>
      </c>
      <c r="E371" t="s">
        <v>20</v>
      </c>
      <c r="G3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 s="4">
        <v>0</v>
      </c>
      <c r="I371" s="25" cm="1">
        <f t="array" ref="I371">SUMPRODUCT((LEN(PROTEIN_stoich[[#This Row],[sequence]])-LEN(SUBSTITUTE(PROTEIN_stoich[[#This Row],[sequence]],{"A";"C";"D";"E";"F";"G";"H";"I";"K";"L";"M";"N";"P";"Q";"R";"S";"T";"V";"W";"Y"},""))),{72.08;104.14;115.08;129.11;148.17;58.05;138.14;114.16;130.18;114.16;132.2;115.1;98.12;129.13;158.19;88.08;102.1;100.13;187.21;164.17})/1000</f>
        <v>176.55115000000001</v>
      </c>
      <c r="J371" s="3" t="s">
        <v>3990</v>
      </c>
      <c r="K371" s="4" t="s">
        <v>12</v>
      </c>
      <c r="M371">
        <f>LEN(SUBSTITUTE(PROTEIN_stoich[[#This Row],[sequence]],"*",""))</f>
        <v>1609</v>
      </c>
      <c r="O371" t="s">
        <v>16</v>
      </c>
      <c r="P371" t="str">
        <f>_xlfn.LET(_xlpm.id,PROTEIN_stoich[[#This Row],[uniprot]],HYPERLINK("https://www.uniprot.org/uniprotkb/"&amp;_xlpm.id&amp;"/entry",_xlpm.id))</f>
        <v>A0A2T0ABA0</v>
      </c>
      <c r="Q371" t="e">
        <f>_xlfn.XLOOKUP(PROTEIN_stoich[[#This Row],[uniprot]],[1]!UniprotIFO[Entry],[1]!UniprotIFO[Gene Ontology IDs],"")</f>
        <v>#REF!</v>
      </c>
      <c r="R371" t="e">
        <f>_xlfn.XLOOKUP(PROTEIN_stoich[[#This Row],[uniprot]],[1]!UniprotIFO[Entry],[1]!UniprotIFO[essential?],"")</f>
        <v>#REF!</v>
      </c>
      <c r="S371" t="e">
        <f>_xlfn.XLOOKUP(PROTEIN_stoich[[#This Row],[sequence]],[2]!Table1[sequence_without_asterisks],[2]!Table1[protein_stoich seq matches],"")</f>
        <v>#REF!</v>
      </c>
      <c r="T371" t="e">
        <f>_xlfn.XLOOKUP(PROTEIN_stoich[[#This Row],[uniprot]],[1]!UniprotIFO[Entry],[1]!UniprotIFO[protein_id in GSM model format],"")</f>
        <v>#REF!</v>
      </c>
    </row>
    <row r="372" spans="1:20" x14ac:dyDescent="0.2">
      <c r="A3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rt5934</v>
      </c>
      <c r="B372" s="3" t="s">
        <v>2485</v>
      </c>
      <c r="C372" t="s">
        <v>2486</v>
      </c>
      <c r="D372" t="s">
        <v>2487</v>
      </c>
      <c r="E372" t="s">
        <v>23</v>
      </c>
      <c r="G3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 s="4">
        <v>0</v>
      </c>
      <c r="I372" s="25" cm="1">
        <f t="array" ref="I372">SUMPRODUCT((LEN(PROTEIN_stoich[[#This Row],[sequence]])-LEN(SUBSTITUTE(PROTEIN_stoich[[#This Row],[sequence]],{"A";"C";"D";"E";"F";"G";"H";"I";"K";"L";"M";"N";"P";"Q";"R";"S";"T";"V";"W";"Y"},""))),{72.08;104.14;115.08;129.11;148.17;58.05;138.14;114.16;130.18;114.16;132.2;115.1;98.12;129.13;158.19;88.08;102.1;100.13;187.21;164.17})/1000</f>
        <v>36.273060000000001</v>
      </c>
      <c r="J372" s="3" t="s">
        <v>3989</v>
      </c>
      <c r="K372" s="4" t="s">
        <v>12</v>
      </c>
      <c r="M372">
        <f>LEN(SUBSTITUTE(PROTEIN_stoich[[#This Row],[sequence]],"*",""))</f>
        <v>334</v>
      </c>
      <c r="O372" t="s">
        <v>16</v>
      </c>
      <c r="P372" t="str">
        <f>_xlfn.LET(_xlpm.id,PROTEIN_stoich[[#This Row],[uniprot]],HYPERLINK("https://www.uniprot.org/uniprotkb/"&amp;_xlpm.id&amp;"/entry",_xlpm.id))</f>
        <v>A0A2T0ABA2</v>
      </c>
      <c r="Q372" t="e">
        <f>_xlfn.XLOOKUP(PROTEIN_stoich[[#This Row],[uniprot]],[1]!UniprotIFO[Entry],[1]!UniprotIFO[Gene Ontology IDs],"")</f>
        <v>#REF!</v>
      </c>
      <c r="R372" t="e">
        <f>_xlfn.XLOOKUP(PROTEIN_stoich[[#This Row],[uniprot]],[1]!UniprotIFO[Entry],[1]!UniprotIFO[essential?],"")</f>
        <v>#REF!</v>
      </c>
      <c r="S372" t="e">
        <f>_xlfn.XLOOKUP(PROTEIN_stoich[[#This Row],[sequence]],[2]!Table1[sequence_without_asterisks],[2]!Table1[protein_stoich seq matches],"")</f>
        <v>#REF!</v>
      </c>
      <c r="T372" t="e">
        <f>_xlfn.XLOOKUP(PROTEIN_stoich[[#This Row],[uniprot]],[1]!UniprotIFO[Entry],[1]!UniprotIFO[protein_id in GSM model format],"")</f>
        <v>#REF!</v>
      </c>
    </row>
    <row r="373" spans="1:20" x14ac:dyDescent="0.2">
      <c r="A3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rt5913_x</v>
      </c>
      <c r="B373" s="3" t="s">
        <v>2483</v>
      </c>
      <c r="C373" t="s">
        <v>404</v>
      </c>
      <c r="D373" t="s">
        <v>2484</v>
      </c>
      <c r="E373" t="s">
        <v>98</v>
      </c>
      <c r="G373"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73" s="4" t="s">
        <v>902</v>
      </c>
      <c r="I373" s="25" cm="1">
        <f t="array" ref="I373">SUMPRODUCT((LEN(PROTEIN_stoich[[#This Row],[sequence]])-LEN(SUBSTITUTE(PROTEIN_stoich[[#This Row],[sequence]],{"A";"C";"D";"E";"F";"G";"H";"I";"K";"L";"M";"N";"P";"Q";"R";"S";"T";"V";"W";"Y"},""))),{72.08;104.14;115.08;129.11;148.17;58.05;138.14;114.16;130.18;114.16;132.2;115.1;98.12;129.13;158.19;88.08;102.1;100.13;187.21;164.17})/1000</f>
        <v>47.462500000000006</v>
      </c>
      <c r="J373" s="3" t="s">
        <v>3988</v>
      </c>
      <c r="K373" s="4" t="s">
        <v>12</v>
      </c>
      <c r="M373">
        <f>LEN(SUBSTITUTE(PROTEIN_stoich[[#This Row],[sequence]],"*",""))</f>
        <v>425</v>
      </c>
      <c r="N373" t="s">
        <v>4809</v>
      </c>
      <c r="O373" t="s">
        <v>16</v>
      </c>
      <c r="P373" t="str">
        <f>_xlfn.LET(_xlpm.id,PROTEIN_stoich[[#This Row],[uniprot]],HYPERLINK("https://www.uniprot.org/uniprotkb/"&amp;_xlpm.id&amp;"/entry",_xlpm.id))</f>
        <v>A0A0K3CBD2</v>
      </c>
      <c r="Q373" t="e">
        <f>_xlfn.XLOOKUP(PROTEIN_stoich[[#This Row],[uniprot]],[1]!UniprotIFO[Entry],[1]!UniprotIFO[Gene Ontology IDs],"")</f>
        <v>#REF!</v>
      </c>
      <c r="R373" t="e">
        <f>_xlfn.XLOOKUP(PROTEIN_stoich[[#This Row],[uniprot]],[1]!UniprotIFO[Entry],[1]!UniprotIFO[essential?],"")</f>
        <v>#REF!</v>
      </c>
      <c r="S373" t="e">
        <f>_xlfn.XLOOKUP(PROTEIN_stoich[[#This Row],[sequence]],[2]!Table1[sequence_without_asterisks],[2]!Table1[protein_stoich seq matches],"")</f>
        <v>#REF!</v>
      </c>
      <c r="T373" t="e">
        <f>_xlfn.XLOOKUP(PROTEIN_stoich[[#This Row],[uniprot]],[1]!UniprotIFO[Entry],[1]!UniprotIFO[protein_id in GSM model format],"")</f>
        <v>#REF!</v>
      </c>
    </row>
    <row r="374" spans="1:20" x14ac:dyDescent="0.2">
      <c r="A3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rt5913_m</v>
      </c>
      <c r="B374" s="3" t="s">
        <v>2483</v>
      </c>
      <c r="C374" t="s">
        <v>404</v>
      </c>
      <c r="D374" t="s">
        <v>2484</v>
      </c>
      <c r="E374" t="s">
        <v>23</v>
      </c>
      <c r="G374"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74" s="4" t="s">
        <v>902</v>
      </c>
      <c r="I374" s="25" cm="1">
        <f t="array" ref="I374">SUMPRODUCT((LEN(PROTEIN_stoich[[#This Row],[sequence]])-LEN(SUBSTITUTE(PROTEIN_stoich[[#This Row],[sequence]],{"A";"C";"D";"E";"F";"G";"H";"I";"K";"L";"M";"N";"P";"Q";"R";"S";"T";"V";"W";"Y"},""))),{72.08;104.14;115.08;129.11;148.17;58.05;138.14;114.16;130.18;114.16;132.2;115.1;98.12;129.13;158.19;88.08;102.1;100.13;187.21;164.17})/1000</f>
        <v>47.462500000000006</v>
      </c>
      <c r="J374" s="3" t="s">
        <v>3988</v>
      </c>
      <c r="K374" s="4" t="s">
        <v>12</v>
      </c>
      <c r="M374">
        <f>LEN(SUBSTITUTE(PROTEIN_stoich[[#This Row],[sequence]],"*",""))</f>
        <v>425</v>
      </c>
      <c r="N374" t="s">
        <v>4809</v>
      </c>
      <c r="O374" t="s">
        <v>16</v>
      </c>
      <c r="P374" t="str">
        <f>_xlfn.LET(_xlpm.id,PROTEIN_stoich[[#This Row],[uniprot]],HYPERLINK("https://www.uniprot.org/uniprotkb/"&amp;_xlpm.id&amp;"/entry",_xlpm.id))</f>
        <v>A0A0K3CBD2</v>
      </c>
      <c r="Q374" t="e">
        <f>_xlfn.XLOOKUP(PROTEIN_stoich[[#This Row],[uniprot]],[1]!UniprotIFO[Entry],[1]!UniprotIFO[Gene Ontology IDs],"")</f>
        <v>#REF!</v>
      </c>
      <c r="R374" t="e">
        <f>_xlfn.XLOOKUP(PROTEIN_stoich[[#This Row],[uniprot]],[1]!UniprotIFO[Entry],[1]!UniprotIFO[essential?],"")</f>
        <v>#REF!</v>
      </c>
      <c r="S374" t="e">
        <f>_xlfn.XLOOKUP(PROTEIN_stoich[[#This Row],[sequence]],[2]!Table1[sequence_without_asterisks],[2]!Table1[protein_stoich seq matches],"")</f>
        <v>#REF!</v>
      </c>
      <c r="T374" t="e">
        <f>_xlfn.XLOOKUP(PROTEIN_stoich[[#This Row],[uniprot]],[1]!UniprotIFO[Entry],[1]!UniprotIFO[protein_id in GSM model format],"")</f>
        <v>#REF!</v>
      </c>
    </row>
    <row r="375" spans="1:20" x14ac:dyDescent="0.2">
      <c r="A3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rt5909</v>
      </c>
      <c r="B375" s="3" t="s">
        <v>2481</v>
      </c>
      <c r="C375" t="s">
        <v>315</v>
      </c>
      <c r="D375" t="s">
        <v>2482</v>
      </c>
      <c r="E375" t="s">
        <v>16</v>
      </c>
      <c r="G3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 s="4">
        <v>0</v>
      </c>
      <c r="I375" s="25" cm="1">
        <f t="array" ref="I375">SUMPRODUCT((LEN(PROTEIN_stoich[[#This Row],[sequence]])-LEN(SUBSTITUTE(PROTEIN_stoich[[#This Row],[sequence]],{"A";"C";"D";"E";"F";"G";"H";"I";"K";"L";"M";"N";"P";"Q";"R";"S";"T";"V";"W";"Y"},""))),{72.08;104.14;115.08;129.11;148.17;58.05;138.14;114.16;130.18;114.16;132.2;115.1;98.12;129.13;158.19;88.08;102.1;100.13;187.21;164.17})/1000</f>
        <v>58.047400000000003</v>
      </c>
      <c r="J375" s="3" t="s">
        <v>3987</v>
      </c>
      <c r="K375" s="4" t="s">
        <v>12</v>
      </c>
      <c r="M375">
        <f>LEN(SUBSTITUTE(PROTEIN_stoich[[#This Row],[sequence]],"*",""))</f>
        <v>520</v>
      </c>
      <c r="O375" t="s">
        <v>16</v>
      </c>
      <c r="P375" t="str">
        <f>_xlfn.LET(_xlpm.id,PROTEIN_stoich[[#This Row],[uniprot]],HYPERLINK("https://www.uniprot.org/uniprotkb/"&amp;_xlpm.id&amp;"/entry",_xlpm.id))</f>
        <v>A0A2T0AB69</v>
      </c>
      <c r="Q375" t="e">
        <f>_xlfn.XLOOKUP(PROTEIN_stoich[[#This Row],[uniprot]],[1]!UniprotIFO[Entry],[1]!UniprotIFO[Gene Ontology IDs],"")</f>
        <v>#REF!</v>
      </c>
      <c r="R375" t="e">
        <f>_xlfn.XLOOKUP(PROTEIN_stoich[[#This Row],[uniprot]],[1]!UniprotIFO[Entry],[1]!UniprotIFO[essential?],"")</f>
        <v>#REF!</v>
      </c>
      <c r="S375" t="e">
        <f>_xlfn.XLOOKUP(PROTEIN_stoich[[#This Row],[sequence]],[2]!Table1[sequence_without_asterisks],[2]!Table1[protein_stoich seq matches],"")</f>
        <v>#REF!</v>
      </c>
      <c r="T375" t="e">
        <f>_xlfn.XLOOKUP(PROTEIN_stoich[[#This Row],[uniprot]],[1]!UniprotIFO[Entry],[1]!UniprotIFO[protein_id in GSM model format],"")</f>
        <v>#REF!</v>
      </c>
    </row>
    <row r="376" spans="1:20" x14ac:dyDescent="0.2">
      <c r="A3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rt5893</v>
      </c>
      <c r="B376" s="3" t="s">
        <v>2479</v>
      </c>
      <c r="C376" t="s">
        <v>413</v>
      </c>
      <c r="D376" t="s">
        <v>2480</v>
      </c>
      <c r="E376" t="s">
        <v>23</v>
      </c>
      <c r="G3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 s="4">
        <v>0</v>
      </c>
      <c r="I376" s="25" cm="1">
        <f t="array" ref="I376">SUMPRODUCT((LEN(PROTEIN_stoich[[#This Row],[sequence]])-LEN(SUBSTITUTE(PROTEIN_stoich[[#This Row],[sequence]],{"A";"C";"D";"E";"F";"G";"H";"I";"K";"L";"M";"N";"P";"Q";"R";"S";"T";"V";"W";"Y"},""))),{72.08;104.14;115.08;129.11;148.17;58.05;138.14;114.16;130.18;114.16;132.2;115.1;98.12;129.13;158.19;88.08;102.1;100.13;187.21;164.17})/1000</f>
        <v>13.203709999999999</v>
      </c>
      <c r="J376" s="3" t="s">
        <v>3986</v>
      </c>
      <c r="K376" s="4" t="s">
        <v>12</v>
      </c>
      <c r="M376">
        <f>LEN(SUBSTITUTE(PROTEIN_stoich[[#This Row],[sequence]],"*",""))</f>
        <v>121</v>
      </c>
      <c r="O376" t="s">
        <v>16</v>
      </c>
      <c r="P376" t="str">
        <f>_xlfn.LET(_xlpm.id,PROTEIN_stoich[[#This Row],[uniprot]],HYPERLINK("https://www.uniprot.org/uniprotkb/"&amp;_xlpm.id&amp;"/entry",_xlpm.id))</f>
        <v>A0A0K3CBB4</v>
      </c>
      <c r="Q376" t="e">
        <f>_xlfn.XLOOKUP(PROTEIN_stoich[[#This Row],[uniprot]],[1]!UniprotIFO[Entry],[1]!UniprotIFO[Gene Ontology IDs],"")</f>
        <v>#REF!</v>
      </c>
      <c r="R376" t="e">
        <f>_xlfn.XLOOKUP(PROTEIN_stoich[[#This Row],[uniprot]],[1]!UniprotIFO[Entry],[1]!UniprotIFO[essential?],"")</f>
        <v>#REF!</v>
      </c>
      <c r="S376" t="e">
        <f>_xlfn.XLOOKUP(PROTEIN_stoich[[#This Row],[sequence]],[2]!Table1[sequence_without_asterisks],[2]!Table1[protein_stoich seq matches],"")</f>
        <v>#REF!</v>
      </c>
      <c r="T376" t="e">
        <f>_xlfn.XLOOKUP(PROTEIN_stoich[[#This Row],[uniprot]],[1]!UniprotIFO[Entry],[1]!UniprotIFO[protein_id in GSM model format],"")</f>
        <v>#REF!</v>
      </c>
    </row>
    <row r="377" spans="1:20" x14ac:dyDescent="0.2">
      <c r="A3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rt5891</v>
      </c>
      <c r="B377" s="3" t="s">
        <v>2477</v>
      </c>
      <c r="C377" t="s">
        <v>260</v>
      </c>
      <c r="D377" t="s">
        <v>2478</v>
      </c>
      <c r="E377" t="s">
        <v>16</v>
      </c>
      <c r="G3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 s="4">
        <v>0</v>
      </c>
      <c r="I377" s="25" cm="1">
        <f t="array" ref="I377">SUMPRODUCT((LEN(PROTEIN_stoich[[#This Row],[sequence]])-LEN(SUBSTITUTE(PROTEIN_stoich[[#This Row],[sequence]],{"A";"C";"D";"E";"F";"G";"H";"I";"K";"L";"M";"N";"P";"Q";"R";"S";"T";"V";"W";"Y"},""))),{72.08;104.14;115.08;129.11;148.17;58.05;138.14;114.16;130.18;114.16;132.2;115.1;98.12;129.13;158.19;88.08;102.1;100.13;187.21;164.17})/1000</f>
        <v>85.111750000000001</v>
      </c>
      <c r="J377" s="3" t="s">
        <v>3985</v>
      </c>
      <c r="K377" s="4" t="s">
        <v>12</v>
      </c>
      <c r="M377">
        <f>LEN(SUBSTITUTE(PROTEIN_stoich[[#This Row],[sequence]],"*",""))</f>
        <v>796</v>
      </c>
      <c r="O377" t="s">
        <v>16</v>
      </c>
      <c r="P377" t="str">
        <f>_xlfn.LET(_xlpm.id,PROTEIN_stoich[[#This Row],[uniprot]],HYPERLINK("https://www.uniprot.org/uniprotkb/"&amp;_xlpm.id&amp;"/entry",_xlpm.id))</f>
        <v>A0A0K3CDP7</v>
      </c>
      <c r="Q377" t="e">
        <f>_xlfn.XLOOKUP(PROTEIN_stoich[[#This Row],[uniprot]],[1]!UniprotIFO[Entry],[1]!UniprotIFO[Gene Ontology IDs],"")</f>
        <v>#REF!</v>
      </c>
      <c r="R377" t="e">
        <f>_xlfn.XLOOKUP(PROTEIN_stoich[[#This Row],[uniprot]],[1]!UniprotIFO[Entry],[1]!UniprotIFO[essential?],"")</f>
        <v>#REF!</v>
      </c>
      <c r="S377" t="e">
        <f>_xlfn.XLOOKUP(PROTEIN_stoich[[#This Row],[sequence]],[2]!Table1[sequence_without_asterisks],[2]!Table1[protein_stoich seq matches],"")</f>
        <v>#REF!</v>
      </c>
      <c r="T377" t="e">
        <f>_xlfn.XLOOKUP(PROTEIN_stoich[[#This Row],[uniprot]],[1]!UniprotIFO[Entry],[1]!UniprotIFO[protein_id in GSM model format],"")</f>
        <v>#REF!</v>
      </c>
    </row>
    <row r="378" spans="1:20" x14ac:dyDescent="0.2">
      <c r="A3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rt5890</v>
      </c>
      <c r="B378" s="3" t="s">
        <v>2475</v>
      </c>
      <c r="C378" t="s">
        <v>429</v>
      </c>
      <c r="D378" t="s">
        <v>2476</v>
      </c>
      <c r="E378" t="s">
        <v>16</v>
      </c>
      <c r="G3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 s="4">
        <v>0</v>
      </c>
      <c r="I378" s="25" cm="1">
        <f t="array" ref="I378">SUMPRODUCT((LEN(PROTEIN_stoich[[#This Row],[sequence]])-LEN(SUBSTITUTE(PROTEIN_stoich[[#This Row],[sequence]],{"A";"C";"D";"E";"F";"G";"H";"I";"K";"L";"M";"N";"P";"Q";"R";"S";"T";"V";"W";"Y"},""))),{72.08;104.14;115.08;129.11;148.17;58.05;138.14;114.16;130.18;114.16;132.2;115.1;98.12;129.13;158.19;88.08;102.1;100.13;187.21;164.17})/1000</f>
        <v>71.637360000000001</v>
      </c>
      <c r="J378" s="3" t="s">
        <v>3984</v>
      </c>
      <c r="K378" s="4" t="s">
        <v>12</v>
      </c>
      <c r="M378">
        <f>LEN(SUBSTITUTE(PROTEIN_stoich[[#This Row],[sequence]],"*",""))</f>
        <v>636</v>
      </c>
      <c r="O378" t="s">
        <v>16</v>
      </c>
      <c r="P378" t="str">
        <f>_xlfn.LET(_xlpm.id,PROTEIN_stoich[[#This Row],[uniprot]],HYPERLINK("https://www.uniprot.org/uniprotkb/"&amp;_xlpm.id&amp;"/entry",_xlpm.id))</f>
        <v>A0A2T0AB94</v>
      </c>
      <c r="Q378" t="e">
        <f>_xlfn.XLOOKUP(PROTEIN_stoich[[#This Row],[uniprot]],[1]!UniprotIFO[Entry],[1]!UniprotIFO[Gene Ontology IDs],"")</f>
        <v>#REF!</v>
      </c>
      <c r="R378" t="e">
        <f>_xlfn.XLOOKUP(PROTEIN_stoich[[#This Row],[uniprot]],[1]!UniprotIFO[Entry],[1]!UniprotIFO[essential?],"")</f>
        <v>#REF!</v>
      </c>
      <c r="S378" t="e">
        <f>_xlfn.XLOOKUP(PROTEIN_stoich[[#This Row],[sequence]],[2]!Table1[sequence_without_asterisks],[2]!Table1[protein_stoich seq matches],"")</f>
        <v>#REF!</v>
      </c>
      <c r="T378" t="e">
        <f>_xlfn.XLOOKUP(PROTEIN_stoich[[#This Row],[uniprot]],[1]!UniprotIFO[Entry],[1]!UniprotIFO[protein_id in GSM model format],"")</f>
        <v>#REF!</v>
      </c>
    </row>
    <row r="379" spans="1:20" x14ac:dyDescent="0.2">
      <c r="A3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rt5888</v>
      </c>
      <c r="B379" s="3" t="s">
        <v>2472</v>
      </c>
      <c r="C379" t="s">
        <v>645</v>
      </c>
      <c r="D379" t="s">
        <v>2473</v>
      </c>
      <c r="E379" t="s">
        <v>16</v>
      </c>
      <c r="G379"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379" s="4" t="s">
        <v>2474</v>
      </c>
      <c r="I379" s="25" cm="1">
        <f t="array" ref="I379">SUMPRODUCT((LEN(PROTEIN_stoich[[#This Row],[sequence]])-LEN(SUBSTITUTE(PROTEIN_stoich[[#This Row],[sequence]],{"A";"C";"D";"E";"F";"G";"H";"I";"K";"L";"M";"N";"P";"Q";"R";"S";"T";"V";"W";"Y"},""))),{72.08;104.14;115.08;129.11;148.17;58.05;138.14;114.16;130.18;114.16;132.2;115.1;98.12;129.13;158.19;88.08;102.1;100.13;187.21;164.17})/1000</f>
        <v>100.37121</v>
      </c>
      <c r="J379" s="3" t="s">
        <v>3983</v>
      </c>
      <c r="K379" s="4" t="s">
        <v>12</v>
      </c>
      <c r="M379">
        <f>LEN(SUBSTITUTE(PROTEIN_stoich[[#This Row],[sequence]],"*",""))</f>
        <v>884</v>
      </c>
      <c r="N379" t="s">
        <v>4809</v>
      </c>
      <c r="O379" t="s">
        <v>16</v>
      </c>
      <c r="P379" t="str">
        <f>_xlfn.LET(_xlpm.id,PROTEIN_stoich[[#This Row],[uniprot]],HYPERLINK("https://www.uniprot.org/uniprotkb/"&amp;_xlpm.id&amp;"/entry",_xlpm.id))</f>
        <v>A0A2T0AB43</v>
      </c>
      <c r="Q379" t="e">
        <f>_xlfn.XLOOKUP(PROTEIN_stoich[[#This Row],[uniprot]],[1]!UniprotIFO[Entry],[1]!UniprotIFO[Gene Ontology IDs],"")</f>
        <v>#REF!</v>
      </c>
      <c r="R379" t="e">
        <f>_xlfn.XLOOKUP(PROTEIN_stoich[[#This Row],[uniprot]],[1]!UniprotIFO[Entry],[1]!UniprotIFO[essential?],"")</f>
        <v>#REF!</v>
      </c>
      <c r="S379" t="e">
        <f>_xlfn.XLOOKUP(PROTEIN_stoich[[#This Row],[sequence]],[2]!Table1[sequence_without_asterisks],[2]!Table1[protein_stoich seq matches],"")</f>
        <v>#REF!</v>
      </c>
      <c r="T379" t="e">
        <f>_xlfn.XLOOKUP(PROTEIN_stoich[[#This Row],[uniprot]],[1]!UniprotIFO[Entry],[1]!UniprotIFO[protein_id in GSM model format],"")</f>
        <v>#REF!</v>
      </c>
    </row>
    <row r="380" spans="1:20" x14ac:dyDescent="0.2">
      <c r="A3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rt5884</v>
      </c>
      <c r="B380" s="3" t="s">
        <v>2469</v>
      </c>
      <c r="C380" t="s">
        <v>143</v>
      </c>
      <c r="D380" t="s">
        <v>2470</v>
      </c>
      <c r="E380" t="s">
        <v>16</v>
      </c>
      <c r="G380"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380" s="4" t="s">
        <v>2471</v>
      </c>
      <c r="I380" s="25" cm="1">
        <f t="array" ref="I380">SUMPRODUCT((LEN(PROTEIN_stoich[[#This Row],[sequence]])-LEN(SUBSTITUTE(PROTEIN_stoich[[#This Row],[sequence]],{"A";"C";"D";"E";"F";"G";"H";"I";"K";"L";"M";"N";"P";"Q";"R";"S";"T";"V";"W";"Y"},""))),{72.08;104.14;115.08;129.11;148.17;58.05;138.14;114.16;130.18;114.16;132.2;115.1;98.12;129.13;158.19;88.08;102.1;100.13;187.21;164.17})/1000</f>
        <v>178.95545999999999</v>
      </c>
      <c r="J380" s="3" t="s">
        <v>3982</v>
      </c>
      <c r="K380" s="4" t="s">
        <v>12</v>
      </c>
      <c r="M380">
        <f>LEN(SUBSTITUTE(PROTEIN_stoich[[#This Row],[sequence]],"*",""))</f>
        <v>1635</v>
      </c>
      <c r="N380" t="s">
        <v>4806</v>
      </c>
      <c r="O380" t="s">
        <v>16</v>
      </c>
      <c r="P380" t="str">
        <f>_xlfn.LET(_xlpm.id,PROTEIN_stoich[[#This Row],[uniprot]],HYPERLINK("https://www.uniprot.org/uniprotkb/"&amp;_xlpm.id&amp;"/entry",_xlpm.id))</f>
        <v>A0A0K3CEP5</v>
      </c>
      <c r="Q380" t="e">
        <f>_xlfn.XLOOKUP(PROTEIN_stoich[[#This Row],[uniprot]],[1]!UniprotIFO[Entry],[1]!UniprotIFO[Gene Ontology IDs],"")</f>
        <v>#REF!</v>
      </c>
      <c r="R380" t="e">
        <f>_xlfn.XLOOKUP(PROTEIN_stoich[[#This Row],[uniprot]],[1]!UniprotIFO[Entry],[1]!UniprotIFO[essential?],"")</f>
        <v>#REF!</v>
      </c>
      <c r="S380" t="e">
        <f>_xlfn.XLOOKUP(PROTEIN_stoich[[#This Row],[sequence]],[2]!Table1[sequence_without_asterisks],[2]!Table1[protein_stoich seq matches],"")</f>
        <v>#REF!</v>
      </c>
      <c r="T380" t="e">
        <f>_xlfn.XLOOKUP(PROTEIN_stoich[[#This Row],[uniprot]],[1]!UniprotIFO[Entry],[1]!UniprotIFO[protein_id in GSM model format],"")</f>
        <v>#REF!</v>
      </c>
    </row>
    <row r="381" spans="1:20" x14ac:dyDescent="0.2">
      <c r="A3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rt5879</v>
      </c>
      <c r="B381" s="3" t="s">
        <v>2467</v>
      </c>
      <c r="C381" t="s">
        <v>436</v>
      </c>
      <c r="D381" t="s">
        <v>2468</v>
      </c>
      <c r="E381" t="s">
        <v>18</v>
      </c>
      <c r="G3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 s="4">
        <v>0</v>
      </c>
      <c r="I381" s="25" cm="1">
        <f t="array" ref="I381">SUMPRODUCT((LEN(PROTEIN_stoich[[#This Row],[sequence]])-LEN(SUBSTITUTE(PROTEIN_stoich[[#This Row],[sequence]],{"A";"C";"D";"E";"F";"G";"H";"I";"K";"L";"M";"N";"P";"Q";"R";"S";"T";"V";"W";"Y"},""))),{72.08;104.14;115.08;129.11;148.17;58.05;138.14;114.16;130.18;114.16;132.2;115.1;98.12;129.13;158.19;88.08;102.1;100.13;187.21;164.17})/1000</f>
        <v>87.957080000000005</v>
      </c>
      <c r="J381" s="3" t="s">
        <v>3981</v>
      </c>
      <c r="K381" s="4" t="s">
        <v>12</v>
      </c>
      <c r="M381">
        <f>LEN(SUBSTITUTE(PROTEIN_stoich[[#This Row],[sequence]],"*",""))</f>
        <v>787</v>
      </c>
      <c r="O381" t="s">
        <v>16</v>
      </c>
      <c r="P381" t="str">
        <f>_xlfn.LET(_xlpm.id,PROTEIN_stoich[[#This Row],[uniprot]],HYPERLINK("https://www.uniprot.org/uniprotkb/"&amp;_xlpm.id&amp;"/entry",_xlpm.id))</f>
        <v>A0A2T0AB35</v>
      </c>
      <c r="Q381" t="e">
        <f>_xlfn.XLOOKUP(PROTEIN_stoich[[#This Row],[uniprot]],[1]!UniprotIFO[Entry],[1]!UniprotIFO[Gene Ontology IDs],"")</f>
        <v>#REF!</v>
      </c>
      <c r="R381" t="e">
        <f>_xlfn.XLOOKUP(PROTEIN_stoich[[#This Row],[uniprot]],[1]!UniprotIFO[Entry],[1]!UniprotIFO[essential?],"")</f>
        <v>#REF!</v>
      </c>
      <c r="S381" t="e">
        <f>_xlfn.XLOOKUP(PROTEIN_stoich[[#This Row],[sequence]],[2]!Table1[sequence_without_asterisks],[2]!Table1[protein_stoich seq matches],"")</f>
        <v>#REF!</v>
      </c>
      <c r="T381" t="e">
        <f>_xlfn.XLOOKUP(PROTEIN_stoich[[#This Row],[uniprot]],[1]!UniprotIFO[Entry],[1]!UniprotIFO[protein_id in GSM model format],"")</f>
        <v>#REF!</v>
      </c>
    </row>
    <row r="382" spans="1:20" x14ac:dyDescent="0.2">
      <c r="A3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rt5877_x</v>
      </c>
      <c r="B382" s="3" t="s">
        <v>2465</v>
      </c>
      <c r="C382" t="s">
        <v>482</v>
      </c>
      <c r="D382" t="s">
        <v>2466</v>
      </c>
      <c r="E382" t="s">
        <v>98</v>
      </c>
      <c r="G3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 s="4">
        <v>0</v>
      </c>
      <c r="I382" s="25" cm="1">
        <f t="array" ref="I382">SUMPRODUCT((LEN(PROTEIN_stoich[[#This Row],[sequence]])-LEN(SUBSTITUTE(PROTEIN_stoich[[#This Row],[sequence]],{"A";"C";"D";"E";"F";"G";"H";"I";"K";"L";"M";"N";"P";"Q";"R";"S";"T";"V";"W";"Y"},""))),{72.08;104.14;115.08;129.11;148.17;58.05;138.14;114.16;130.18;114.16;132.2;115.1;98.12;129.13;158.19;88.08;102.1;100.13;187.21;164.17})/1000</f>
        <v>71.175699999999992</v>
      </c>
      <c r="J382" s="3" t="s">
        <v>3980</v>
      </c>
      <c r="K382" s="4" t="s">
        <v>12</v>
      </c>
      <c r="M382">
        <f>LEN(SUBSTITUTE(PROTEIN_stoich[[#This Row],[sequence]],"*",""))</f>
        <v>625</v>
      </c>
      <c r="O382" t="s">
        <v>16</v>
      </c>
      <c r="P382" t="str">
        <f>_xlfn.LET(_xlpm.id,PROTEIN_stoich[[#This Row],[uniprot]],HYPERLINK("https://www.uniprot.org/uniprotkb/"&amp;_xlpm.id&amp;"/entry",_xlpm.id))</f>
        <v>A0A2T0AB30</v>
      </c>
      <c r="Q382" t="e">
        <f>_xlfn.XLOOKUP(PROTEIN_stoich[[#This Row],[uniprot]],[1]!UniprotIFO[Entry],[1]!UniprotIFO[Gene Ontology IDs],"")</f>
        <v>#REF!</v>
      </c>
      <c r="R382" t="e">
        <f>_xlfn.XLOOKUP(PROTEIN_stoich[[#This Row],[uniprot]],[1]!UniprotIFO[Entry],[1]!UniprotIFO[essential?],"")</f>
        <v>#REF!</v>
      </c>
      <c r="S382" t="e">
        <f>_xlfn.XLOOKUP(PROTEIN_stoich[[#This Row],[sequence]],[2]!Table1[sequence_without_asterisks],[2]!Table1[protein_stoich seq matches],"")</f>
        <v>#REF!</v>
      </c>
      <c r="T382" t="e">
        <f>_xlfn.XLOOKUP(PROTEIN_stoich[[#This Row],[uniprot]],[1]!UniprotIFO[Entry],[1]!UniprotIFO[protein_id in GSM model format],"")</f>
        <v>#REF!</v>
      </c>
    </row>
    <row r="383" spans="1:20" x14ac:dyDescent="0.2">
      <c r="A3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rt5877_m</v>
      </c>
      <c r="B383" s="3" t="s">
        <v>2465</v>
      </c>
      <c r="C383" t="s">
        <v>482</v>
      </c>
      <c r="D383" t="s">
        <v>2466</v>
      </c>
      <c r="E383" t="s">
        <v>23</v>
      </c>
      <c r="G3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 s="4">
        <v>0</v>
      </c>
      <c r="I383" s="25" cm="1">
        <f t="array" ref="I383">SUMPRODUCT((LEN(PROTEIN_stoich[[#This Row],[sequence]])-LEN(SUBSTITUTE(PROTEIN_stoich[[#This Row],[sequence]],{"A";"C";"D";"E";"F";"G";"H";"I";"K";"L";"M";"N";"P";"Q";"R";"S";"T";"V";"W";"Y"},""))),{72.08;104.14;115.08;129.11;148.17;58.05;138.14;114.16;130.18;114.16;132.2;115.1;98.12;129.13;158.19;88.08;102.1;100.13;187.21;164.17})/1000</f>
        <v>71.175699999999992</v>
      </c>
      <c r="J383" s="3" t="s">
        <v>3980</v>
      </c>
      <c r="K383" s="4" t="s">
        <v>12</v>
      </c>
      <c r="M383">
        <f>LEN(SUBSTITUTE(PROTEIN_stoich[[#This Row],[sequence]],"*",""))</f>
        <v>625</v>
      </c>
      <c r="O383" t="s">
        <v>16</v>
      </c>
      <c r="P383" t="str">
        <f>_xlfn.LET(_xlpm.id,PROTEIN_stoich[[#This Row],[uniprot]],HYPERLINK("https://www.uniprot.org/uniprotkb/"&amp;_xlpm.id&amp;"/entry",_xlpm.id))</f>
        <v>A0A2T0AB30</v>
      </c>
      <c r="Q383" t="e">
        <f>_xlfn.XLOOKUP(PROTEIN_stoich[[#This Row],[uniprot]],[1]!UniprotIFO[Entry],[1]!UniprotIFO[Gene Ontology IDs],"")</f>
        <v>#REF!</v>
      </c>
      <c r="R383" t="e">
        <f>_xlfn.XLOOKUP(PROTEIN_stoich[[#This Row],[uniprot]],[1]!UniprotIFO[Entry],[1]!UniprotIFO[essential?],"")</f>
        <v>#REF!</v>
      </c>
      <c r="S383" t="e">
        <f>_xlfn.XLOOKUP(PROTEIN_stoich[[#This Row],[sequence]],[2]!Table1[sequence_without_asterisks],[2]!Table1[protein_stoich seq matches],"")</f>
        <v>#REF!</v>
      </c>
      <c r="T383" t="e">
        <f>_xlfn.XLOOKUP(PROTEIN_stoich[[#This Row],[uniprot]],[1]!UniprotIFO[Entry],[1]!UniprotIFO[protein_id in GSM model format],"")</f>
        <v>#REF!</v>
      </c>
    </row>
    <row r="384" spans="1:20" x14ac:dyDescent="0.2">
      <c r="A3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rt5873</v>
      </c>
      <c r="B384" s="3" t="s">
        <v>2463</v>
      </c>
      <c r="C384" t="s">
        <v>321</v>
      </c>
      <c r="D384" t="s">
        <v>2464</v>
      </c>
      <c r="E384" t="s">
        <v>16</v>
      </c>
      <c r="G3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 s="4">
        <v>0</v>
      </c>
      <c r="I384" s="25" cm="1">
        <f t="array" ref="I384">SUMPRODUCT((LEN(PROTEIN_stoich[[#This Row],[sequence]])-LEN(SUBSTITUTE(PROTEIN_stoich[[#This Row],[sequence]],{"A";"C";"D";"E";"F";"G";"H";"I";"K";"L";"M";"N";"P";"Q";"R";"S";"T";"V";"W";"Y"},""))),{72.08;104.14;115.08;129.11;148.17;58.05;138.14;114.16;130.18;114.16;132.2;115.1;98.12;129.13;158.19;88.08;102.1;100.13;187.21;164.17})/1000</f>
        <v>25.14462</v>
      </c>
      <c r="J384" s="3" t="s">
        <v>3979</v>
      </c>
      <c r="K384" s="4" t="s">
        <v>12</v>
      </c>
      <c r="M384">
        <f>LEN(SUBSTITUTE(PROTEIN_stoich[[#This Row],[sequence]],"*",""))</f>
        <v>227</v>
      </c>
      <c r="O384" t="s">
        <v>16</v>
      </c>
      <c r="P384" t="str">
        <f>_xlfn.LET(_xlpm.id,PROTEIN_stoich[[#This Row],[uniprot]],HYPERLINK("https://www.uniprot.org/uniprotkb/"&amp;_xlpm.id&amp;"/entry",_xlpm.id))</f>
        <v>A0A2T0AB60</v>
      </c>
      <c r="Q384" t="e">
        <f>_xlfn.XLOOKUP(PROTEIN_stoich[[#This Row],[uniprot]],[1]!UniprotIFO[Entry],[1]!UniprotIFO[Gene Ontology IDs],"")</f>
        <v>#REF!</v>
      </c>
      <c r="R384" t="e">
        <f>_xlfn.XLOOKUP(PROTEIN_stoich[[#This Row],[uniprot]],[1]!UniprotIFO[Entry],[1]!UniprotIFO[essential?],"")</f>
        <v>#REF!</v>
      </c>
      <c r="S384" t="e">
        <f>_xlfn.XLOOKUP(PROTEIN_stoich[[#This Row],[sequence]],[2]!Table1[sequence_without_asterisks],[2]!Table1[protein_stoich seq matches],"")</f>
        <v>#REF!</v>
      </c>
      <c r="T384" t="e">
        <f>_xlfn.XLOOKUP(PROTEIN_stoich[[#This Row],[uniprot]],[1]!UniprotIFO[Entry],[1]!UniprotIFO[protein_id in GSM model format],"")</f>
        <v>#REF!</v>
      </c>
    </row>
    <row r="385" spans="1:20" x14ac:dyDescent="0.2">
      <c r="A3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rt5869_n</v>
      </c>
      <c r="B385" s="3" t="s">
        <v>2461</v>
      </c>
      <c r="C385" t="s">
        <v>350</v>
      </c>
      <c r="D385" t="s">
        <v>2462</v>
      </c>
      <c r="E385" t="s">
        <v>53</v>
      </c>
      <c r="G3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 s="4">
        <v>0</v>
      </c>
      <c r="I385" s="25" cm="1">
        <f t="array" ref="I385">SUMPRODUCT((LEN(PROTEIN_stoich[[#This Row],[sequence]])-LEN(SUBSTITUTE(PROTEIN_stoich[[#This Row],[sequence]],{"A";"C";"D";"E";"F";"G";"H";"I";"K";"L";"M";"N";"P";"Q";"R";"S";"T";"V";"W";"Y"},""))),{72.08;104.14;115.08;129.11;148.17;58.05;138.14;114.16;130.18;114.16;132.2;115.1;98.12;129.13;158.19;88.08;102.1;100.13;187.21;164.17})/1000</f>
        <v>46.759279999999997</v>
      </c>
      <c r="J385" s="3" t="s">
        <v>3978</v>
      </c>
      <c r="K385" s="4" t="s">
        <v>12</v>
      </c>
      <c r="M385">
        <f>LEN(SUBSTITUTE(PROTEIN_stoich[[#This Row],[sequence]],"*",""))</f>
        <v>407</v>
      </c>
      <c r="O385" t="s">
        <v>16</v>
      </c>
      <c r="P385" t="str">
        <f>_xlfn.LET(_xlpm.id,PROTEIN_stoich[[#This Row],[uniprot]],HYPERLINK("https://www.uniprot.org/uniprotkb/"&amp;_xlpm.id&amp;"/entry",_xlpm.id))</f>
        <v>A0A0K3CET0</v>
      </c>
      <c r="Q385" t="e">
        <f>_xlfn.XLOOKUP(PROTEIN_stoich[[#This Row],[uniprot]],[1]!UniprotIFO[Entry],[1]!UniprotIFO[Gene Ontology IDs],"")</f>
        <v>#REF!</v>
      </c>
      <c r="R385" t="e">
        <f>_xlfn.XLOOKUP(PROTEIN_stoich[[#This Row],[uniprot]],[1]!UniprotIFO[Entry],[1]!UniprotIFO[essential?],"")</f>
        <v>#REF!</v>
      </c>
      <c r="S385" t="e">
        <f>_xlfn.XLOOKUP(PROTEIN_stoich[[#This Row],[sequence]],[2]!Table1[sequence_without_asterisks],[2]!Table1[protein_stoich seq matches],"")</f>
        <v>#REF!</v>
      </c>
      <c r="T385" t="e">
        <f>_xlfn.XLOOKUP(PROTEIN_stoich[[#This Row],[uniprot]],[1]!UniprotIFO[Entry],[1]!UniprotIFO[protein_id in GSM model format],"")</f>
        <v>#REF!</v>
      </c>
    </row>
    <row r="386" spans="1:20" x14ac:dyDescent="0.2">
      <c r="A3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rt5869_c</v>
      </c>
      <c r="B386" s="3" t="s">
        <v>2461</v>
      </c>
      <c r="C386" t="s">
        <v>350</v>
      </c>
      <c r="D386" t="s">
        <v>2462</v>
      </c>
      <c r="E386" t="s">
        <v>16</v>
      </c>
      <c r="G3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 s="4">
        <v>0</v>
      </c>
      <c r="I386" s="25" cm="1">
        <f t="array" ref="I386">SUMPRODUCT((LEN(PROTEIN_stoich[[#This Row],[sequence]])-LEN(SUBSTITUTE(PROTEIN_stoich[[#This Row],[sequence]],{"A";"C";"D";"E";"F";"G";"H";"I";"K";"L";"M";"N";"P";"Q";"R";"S";"T";"V";"W";"Y"},""))),{72.08;104.14;115.08;129.11;148.17;58.05;138.14;114.16;130.18;114.16;132.2;115.1;98.12;129.13;158.19;88.08;102.1;100.13;187.21;164.17})/1000</f>
        <v>46.759279999999997</v>
      </c>
      <c r="J386" s="3" t="s">
        <v>3978</v>
      </c>
      <c r="K386" s="4" t="s">
        <v>12</v>
      </c>
      <c r="M386">
        <f>LEN(SUBSTITUTE(PROTEIN_stoich[[#This Row],[sequence]],"*",""))</f>
        <v>407</v>
      </c>
      <c r="O386" t="s">
        <v>16</v>
      </c>
      <c r="P386" t="str">
        <f>_xlfn.LET(_xlpm.id,PROTEIN_stoich[[#This Row],[uniprot]],HYPERLINK("https://www.uniprot.org/uniprotkb/"&amp;_xlpm.id&amp;"/entry",_xlpm.id))</f>
        <v>A0A0K3CET0</v>
      </c>
      <c r="Q386" t="e">
        <f>_xlfn.XLOOKUP(PROTEIN_stoich[[#This Row],[uniprot]],[1]!UniprotIFO[Entry],[1]!UniprotIFO[Gene Ontology IDs],"")</f>
        <v>#REF!</v>
      </c>
      <c r="R386" t="e">
        <f>_xlfn.XLOOKUP(PROTEIN_stoich[[#This Row],[uniprot]],[1]!UniprotIFO[Entry],[1]!UniprotIFO[essential?],"")</f>
        <v>#REF!</v>
      </c>
      <c r="S386" t="e">
        <f>_xlfn.XLOOKUP(PROTEIN_stoich[[#This Row],[sequence]],[2]!Table1[sequence_without_asterisks],[2]!Table1[protein_stoich seq matches],"")</f>
        <v>#REF!</v>
      </c>
      <c r="T386" t="e">
        <f>_xlfn.XLOOKUP(PROTEIN_stoich[[#This Row],[uniprot]],[1]!UniprotIFO[Entry],[1]!UniprotIFO[protein_id in GSM model format],"")</f>
        <v>#REF!</v>
      </c>
    </row>
    <row r="387" spans="1:20" x14ac:dyDescent="0.2">
      <c r="A3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rt5861</v>
      </c>
      <c r="B387" s="3" t="s">
        <v>2459</v>
      </c>
      <c r="C387" t="s">
        <v>420</v>
      </c>
      <c r="D387" t="s">
        <v>2460</v>
      </c>
      <c r="E387" t="s">
        <v>29</v>
      </c>
      <c r="G3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 s="4">
        <v>0</v>
      </c>
      <c r="I387" s="25" cm="1">
        <f t="array" ref="I387">SUMPRODUCT((LEN(PROTEIN_stoich[[#This Row],[sequence]])-LEN(SUBSTITUTE(PROTEIN_stoich[[#This Row],[sequence]],{"A";"C";"D";"E";"F";"G";"H";"I";"K";"L";"M";"N";"P";"Q";"R";"S";"T";"V";"W";"Y"},""))),{72.08;104.14;115.08;129.11;148.17;58.05;138.14;114.16;130.18;114.16;132.2;115.1;98.12;129.13;158.19;88.08;102.1;100.13;187.21;164.17})/1000</f>
        <v>65.485900000000001</v>
      </c>
      <c r="J387" s="3" t="s">
        <v>3977</v>
      </c>
      <c r="K387" s="4" t="s">
        <v>12</v>
      </c>
      <c r="M387">
        <f>LEN(SUBSTITUTE(PROTEIN_stoich[[#This Row],[sequence]],"*",""))</f>
        <v>599</v>
      </c>
      <c r="O387" t="s">
        <v>16</v>
      </c>
      <c r="P387" t="str">
        <f>_xlfn.LET(_xlpm.id,PROTEIN_stoich[[#This Row],[uniprot]],HYPERLINK("https://www.uniprot.org/uniprotkb/"&amp;_xlpm.id&amp;"/entry",_xlpm.id))</f>
        <v>A0A2T0AB29</v>
      </c>
      <c r="Q387" t="e">
        <f>_xlfn.XLOOKUP(PROTEIN_stoich[[#This Row],[uniprot]],[1]!UniprotIFO[Entry],[1]!UniprotIFO[Gene Ontology IDs],"")</f>
        <v>#REF!</v>
      </c>
      <c r="R387" t="e">
        <f>_xlfn.XLOOKUP(PROTEIN_stoich[[#This Row],[uniprot]],[1]!UniprotIFO[Entry],[1]!UniprotIFO[essential?],"")</f>
        <v>#REF!</v>
      </c>
      <c r="S387" t="e">
        <f>_xlfn.XLOOKUP(PROTEIN_stoich[[#This Row],[sequence]],[2]!Table1[sequence_without_asterisks],[2]!Table1[protein_stoich seq matches],"")</f>
        <v>#REF!</v>
      </c>
      <c r="T387" t="e">
        <f>_xlfn.XLOOKUP(PROTEIN_stoich[[#This Row],[uniprot]],[1]!UniprotIFO[Entry],[1]!UniprotIFO[protein_id in GSM model format],"")</f>
        <v>#REF!</v>
      </c>
    </row>
    <row r="388" spans="1:20" x14ac:dyDescent="0.2">
      <c r="A3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rt5857</v>
      </c>
      <c r="B388" s="3" t="s">
        <v>2457</v>
      </c>
      <c r="C388" t="s">
        <v>304</v>
      </c>
      <c r="D388" t="s">
        <v>2458</v>
      </c>
      <c r="E388" t="s">
        <v>16</v>
      </c>
      <c r="G3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 s="4">
        <v>0</v>
      </c>
      <c r="I388" s="25" cm="1">
        <f t="array" ref="I388">SUMPRODUCT((LEN(PROTEIN_stoich[[#This Row],[sequence]])-LEN(SUBSTITUTE(PROTEIN_stoich[[#This Row],[sequence]],{"A";"C";"D";"E";"F";"G";"H";"I";"K";"L";"M";"N";"P";"Q";"R";"S";"T";"V";"W";"Y"},""))),{72.08;104.14;115.08;129.11;148.17;58.05;138.14;114.16;130.18;114.16;132.2;115.1;98.12;129.13;158.19;88.08;102.1;100.13;187.21;164.17})/1000</f>
        <v>56.193670000000004</v>
      </c>
      <c r="J388" s="3" t="s">
        <v>3976</v>
      </c>
      <c r="K388" s="4" t="s">
        <v>12</v>
      </c>
      <c r="M388">
        <f>LEN(SUBSTITUTE(PROTEIN_stoich[[#This Row],[sequence]],"*",""))</f>
        <v>512</v>
      </c>
      <c r="O388" t="s">
        <v>16</v>
      </c>
      <c r="P388" t="str">
        <f>_xlfn.LET(_xlpm.id,PROTEIN_stoich[[#This Row],[uniprot]],HYPERLINK("https://www.uniprot.org/uniprotkb/"&amp;_xlpm.id&amp;"/entry",_xlpm.id))</f>
        <v>A0A0K3CDM1</v>
      </c>
      <c r="Q388" t="e">
        <f>_xlfn.XLOOKUP(PROTEIN_stoich[[#This Row],[uniprot]],[1]!UniprotIFO[Entry],[1]!UniprotIFO[Gene Ontology IDs],"")</f>
        <v>#REF!</v>
      </c>
      <c r="R388" t="e">
        <f>_xlfn.XLOOKUP(PROTEIN_stoich[[#This Row],[uniprot]],[1]!UniprotIFO[Entry],[1]!UniprotIFO[essential?],"")</f>
        <v>#REF!</v>
      </c>
      <c r="S388" t="e">
        <f>_xlfn.XLOOKUP(PROTEIN_stoich[[#This Row],[sequence]],[2]!Table1[sequence_without_asterisks],[2]!Table1[protein_stoich seq matches],"")</f>
        <v>#REF!</v>
      </c>
      <c r="T388" t="e">
        <f>_xlfn.XLOOKUP(PROTEIN_stoich[[#This Row],[uniprot]],[1]!UniprotIFO[Entry],[1]!UniprotIFO[protein_id in GSM model format],"")</f>
        <v>#REF!</v>
      </c>
    </row>
    <row r="389" spans="1:20" x14ac:dyDescent="0.2">
      <c r="A3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rt5845</v>
      </c>
      <c r="B389" s="3" t="s">
        <v>2455</v>
      </c>
      <c r="C389" t="s">
        <v>2455</v>
      </c>
      <c r="D389" t="s">
        <v>2456</v>
      </c>
      <c r="E389" t="s">
        <v>16</v>
      </c>
      <c r="G3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 s="4">
        <v>0</v>
      </c>
      <c r="I389" s="25" cm="1">
        <f t="array" ref="I389">SUMPRODUCT((LEN(PROTEIN_stoich[[#This Row],[sequence]])-LEN(SUBSTITUTE(PROTEIN_stoich[[#This Row],[sequence]],{"A";"C";"D";"E";"F";"G";"H";"I";"K";"L";"M";"N";"P";"Q";"R";"S";"T";"V";"W";"Y"},""))),{72.08;104.14;115.08;129.11;148.17;58.05;138.14;114.16;130.18;114.16;132.2;115.1;98.12;129.13;158.19;88.08;102.1;100.13;187.21;164.17})/1000</f>
        <v>35.293810000000008</v>
      </c>
      <c r="J389" s="3" t="s">
        <v>3975</v>
      </c>
      <c r="K389" s="4" t="s">
        <v>12</v>
      </c>
      <c r="M389">
        <f>LEN(SUBSTITUTE(PROTEIN_stoich[[#This Row],[sequence]],"*",""))</f>
        <v>310</v>
      </c>
      <c r="O389" t="s">
        <v>16</v>
      </c>
      <c r="P389" t="str">
        <f>_xlfn.LET(_xlpm.id,PROTEIN_stoich[[#This Row],[uniprot]],HYPERLINK("https://www.uniprot.org/uniprotkb/"&amp;_xlpm.id&amp;"/entry",_xlpm.id))</f>
        <v>A0A2T0AB09</v>
      </c>
      <c r="Q389" t="e">
        <f>_xlfn.XLOOKUP(PROTEIN_stoich[[#This Row],[uniprot]],[1]!UniprotIFO[Entry],[1]!UniprotIFO[Gene Ontology IDs],"")</f>
        <v>#REF!</v>
      </c>
      <c r="R389" t="e">
        <f>_xlfn.XLOOKUP(PROTEIN_stoich[[#This Row],[uniprot]],[1]!UniprotIFO[Entry],[1]!UniprotIFO[essential?],"")</f>
        <v>#REF!</v>
      </c>
      <c r="S389" t="e">
        <f>_xlfn.XLOOKUP(PROTEIN_stoich[[#This Row],[sequence]],[2]!Table1[sequence_without_asterisks],[2]!Table1[protein_stoich seq matches],"")</f>
        <v>#REF!</v>
      </c>
      <c r="T389" t="e">
        <f>_xlfn.XLOOKUP(PROTEIN_stoich[[#This Row],[uniprot]],[1]!UniprotIFO[Entry],[1]!UniprotIFO[protein_id in GSM model format],"")</f>
        <v>#REF!</v>
      </c>
    </row>
    <row r="390" spans="1:20" x14ac:dyDescent="0.2">
      <c r="A3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rt5829</v>
      </c>
      <c r="B390" s="3" t="s">
        <v>2453</v>
      </c>
      <c r="C390" t="s">
        <v>135</v>
      </c>
      <c r="D390" t="s">
        <v>2454</v>
      </c>
      <c r="E390" t="s">
        <v>16</v>
      </c>
      <c r="G3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 s="4">
        <v>0</v>
      </c>
      <c r="I390" s="25" cm="1">
        <f t="array" ref="I390">SUMPRODUCT((LEN(PROTEIN_stoich[[#This Row],[sequence]])-LEN(SUBSTITUTE(PROTEIN_stoich[[#This Row],[sequence]],{"A";"C";"D";"E";"F";"G";"H";"I";"K";"L";"M";"N";"P";"Q";"R";"S";"T";"V";"W";"Y"},""))),{72.08;104.14;115.08;129.11;148.17;58.05;138.14;114.16;130.18;114.16;132.2;115.1;98.12;129.13;158.19;88.08;102.1;100.13;187.21;164.17})/1000</f>
        <v>54.105449999999998</v>
      </c>
      <c r="J390" s="3" t="s">
        <v>3974</v>
      </c>
      <c r="K390" s="4" t="s">
        <v>12</v>
      </c>
      <c r="M390">
        <f>LEN(SUBSTITUTE(PROTEIN_stoich[[#This Row],[sequence]],"*",""))</f>
        <v>471</v>
      </c>
      <c r="O390" t="s">
        <v>16</v>
      </c>
      <c r="P390" t="str">
        <f>_xlfn.LET(_xlpm.id,PROTEIN_stoich[[#This Row],[uniprot]],HYPERLINK("https://www.uniprot.org/uniprotkb/"&amp;_xlpm.id&amp;"/entry",_xlpm.id))</f>
        <v>A0A2T0AAY9</v>
      </c>
      <c r="Q390" t="e">
        <f>_xlfn.XLOOKUP(PROTEIN_stoich[[#This Row],[uniprot]],[1]!UniprotIFO[Entry],[1]!UniprotIFO[Gene Ontology IDs],"")</f>
        <v>#REF!</v>
      </c>
      <c r="R390" t="e">
        <f>_xlfn.XLOOKUP(PROTEIN_stoich[[#This Row],[uniprot]],[1]!UniprotIFO[Entry],[1]!UniprotIFO[essential?],"")</f>
        <v>#REF!</v>
      </c>
      <c r="S390" t="e">
        <f>_xlfn.XLOOKUP(PROTEIN_stoich[[#This Row],[sequence]],[2]!Table1[sequence_without_asterisks],[2]!Table1[protein_stoich seq matches],"")</f>
        <v>#REF!</v>
      </c>
      <c r="T390" t="e">
        <f>_xlfn.XLOOKUP(PROTEIN_stoich[[#This Row],[uniprot]],[1]!UniprotIFO[Entry],[1]!UniprotIFO[protein_id in GSM model format],"")</f>
        <v>#REF!</v>
      </c>
    </row>
    <row r="391" spans="1:20" x14ac:dyDescent="0.2">
      <c r="A3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rt5828</v>
      </c>
      <c r="B391" s="3" t="s">
        <v>2451</v>
      </c>
      <c r="C391" t="s">
        <v>2451</v>
      </c>
      <c r="D391" t="s">
        <v>2452</v>
      </c>
      <c r="E391" t="s">
        <v>16</v>
      </c>
      <c r="G3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 s="4">
        <v>0</v>
      </c>
      <c r="I391" s="25" cm="1">
        <f t="array" ref="I391">SUMPRODUCT((LEN(PROTEIN_stoich[[#This Row],[sequence]])-LEN(SUBSTITUTE(PROTEIN_stoich[[#This Row],[sequence]],{"A";"C";"D";"E";"F";"G";"H";"I";"K";"L";"M";"N";"P";"Q";"R";"S";"T";"V";"W";"Y"},""))),{72.08;104.14;115.08;129.11;148.17;58.05;138.14;114.16;130.18;114.16;132.2;115.1;98.12;129.13;158.19;88.08;102.1;100.13;187.21;164.17})/1000</f>
        <v>30.016249999999999</v>
      </c>
      <c r="J391" s="3" t="s">
        <v>3973</v>
      </c>
      <c r="K391" s="4" t="s">
        <v>12</v>
      </c>
      <c r="M391">
        <f>LEN(SUBSTITUTE(PROTEIN_stoich[[#This Row],[sequence]],"*",""))</f>
        <v>280</v>
      </c>
      <c r="O391" t="s">
        <v>16</v>
      </c>
      <c r="P391" t="str">
        <f>_xlfn.LET(_xlpm.id,PROTEIN_stoich[[#This Row],[uniprot]],HYPERLINK("https://www.uniprot.org/uniprotkb/"&amp;_xlpm.id&amp;"/entry",_xlpm.id))</f>
        <v>A0A2T0AAY8</v>
      </c>
      <c r="Q391" t="e">
        <f>_xlfn.XLOOKUP(PROTEIN_stoich[[#This Row],[uniprot]],[1]!UniprotIFO[Entry],[1]!UniprotIFO[Gene Ontology IDs],"")</f>
        <v>#REF!</v>
      </c>
      <c r="R391" t="e">
        <f>_xlfn.XLOOKUP(PROTEIN_stoich[[#This Row],[uniprot]],[1]!UniprotIFO[Entry],[1]!UniprotIFO[essential?],"")</f>
        <v>#REF!</v>
      </c>
      <c r="S391" t="e">
        <f>_xlfn.XLOOKUP(PROTEIN_stoich[[#This Row],[sequence]],[2]!Table1[sequence_without_asterisks],[2]!Table1[protein_stoich seq matches],"")</f>
        <v>#REF!</v>
      </c>
      <c r="T391" t="e">
        <f>_xlfn.XLOOKUP(PROTEIN_stoich[[#This Row],[uniprot]],[1]!UniprotIFO[Entry],[1]!UniprotIFO[protein_id in GSM model format],"")</f>
        <v>#REF!</v>
      </c>
    </row>
    <row r="392" spans="1:20" x14ac:dyDescent="0.2">
      <c r="A3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rt5827</v>
      </c>
      <c r="B392" s="3" t="s">
        <v>2449</v>
      </c>
      <c r="C392" t="s">
        <v>541</v>
      </c>
      <c r="D392" t="s">
        <v>2450</v>
      </c>
      <c r="E392" t="s">
        <v>16</v>
      </c>
      <c r="G3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 s="4">
        <v>0</v>
      </c>
      <c r="I392" s="25" cm="1">
        <f t="array" ref="I392">SUMPRODUCT((LEN(PROTEIN_stoich[[#This Row],[sequence]])-LEN(SUBSTITUTE(PROTEIN_stoich[[#This Row],[sequence]],{"A";"C";"D";"E";"F";"G";"H";"I";"K";"L";"M";"N";"P";"Q";"R";"S";"T";"V";"W";"Y"},""))),{72.08;104.14;115.08;129.11;148.17;58.05;138.14;114.16;130.18;114.16;132.2;115.1;98.12;129.13;158.19;88.08;102.1;100.13;187.21;164.17})/1000</f>
        <v>23.520069999999997</v>
      </c>
      <c r="J392" s="3" t="s">
        <v>3972</v>
      </c>
      <c r="K392" s="4" t="s">
        <v>12</v>
      </c>
      <c r="M392">
        <f>LEN(SUBSTITUTE(PROTEIN_stoich[[#This Row],[sequence]],"*",""))</f>
        <v>218</v>
      </c>
      <c r="O392" t="s">
        <v>16</v>
      </c>
      <c r="P392" t="str">
        <f>_xlfn.LET(_xlpm.id,PROTEIN_stoich[[#This Row],[uniprot]],HYPERLINK("https://www.uniprot.org/uniprotkb/"&amp;_xlpm.id&amp;"/entry",_xlpm.id))</f>
        <v>A0A0K3CDJ8</v>
      </c>
      <c r="Q392" t="e">
        <f>_xlfn.XLOOKUP(PROTEIN_stoich[[#This Row],[uniprot]],[1]!UniprotIFO[Entry],[1]!UniprotIFO[Gene Ontology IDs],"")</f>
        <v>#REF!</v>
      </c>
      <c r="R392" t="e">
        <f>_xlfn.XLOOKUP(PROTEIN_stoich[[#This Row],[uniprot]],[1]!UniprotIFO[Entry],[1]!UniprotIFO[essential?],"")</f>
        <v>#REF!</v>
      </c>
      <c r="S392" t="e">
        <f>_xlfn.XLOOKUP(PROTEIN_stoich[[#This Row],[sequence]],[2]!Table1[sequence_without_asterisks],[2]!Table1[protein_stoich seq matches],"")</f>
        <v>#REF!</v>
      </c>
      <c r="T392" t="e">
        <f>_xlfn.XLOOKUP(PROTEIN_stoich[[#This Row],[uniprot]],[1]!UniprotIFO[Entry],[1]!UniprotIFO[protein_id in GSM model format],"")</f>
        <v>#REF!</v>
      </c>
    </row>
    <row r="393" spans="1:20" x14ac:dyDescent="0.2">
      <c r="A3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rt5817</v>
      </c>
      <c r="B393" s="3" t="s">
        <v>2447</v>
      </c>
      <c r="C393" t="s">
        <v>186</v>
      </c>
      <c r="D393" t="s">
        <v>2448</v>
      </c>
      <c r="E393" t="s">
        <v>16</v>
      </c>
      <c r="G3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 s="4">
        <v>0</v>
      </c>
      <c r="I393" s="25" cm="1">
        <f t="array" ref="I393">SUMPRODUCT((LEN(PROTEIN_stoich[[#This Row],[sequence]])-LEN(SUBSTITUTE(PROTEIN_stoich[[#This Row],[sequence]],{"A";"C";"D";"E";"F";"G";"H";"I";"K";"L";"M";"N";"P";"Q";"R";"S";"T";"V";"W";"Y"},""))),{72.08;104.14;115.08;129.11;148.17;58.05;138.14;114.16;130.18;114.16;132.2;115.1;98.12;129.13;158.19;88.08;102.1;100.13;187.21;164.17})/1000</f>
        <v>63.469270000000002</v>
      </c>
      <c r="J393" s="3" t="s">
        <v>3971</v>
      </c>
      <c r="K393" s="4" t="s">
        <v>12</v>
      </c>
      <c r="M393">
        <f>LEN(SUBSTITUTE(PROTEIN_stoich[[#This Row],[sequence]],"*",""))</f>
        <v>582</v>
      </c>
      <c r="O393" t="s">
        <v>16</v>
      </c>
      <c r="P393" t="str">
        <f>_xlfn.LET(_xlpm.id,PROTEIN_stoich[[#This Row],[uniprot]],HYPERLINK("https://www.uniprot.org/uniprotkb/"&amp;_xlpm.id&amp;"/entry",_xlpm.id))</f>
        <v>A0A0K3CDI8</v>
      </c>
      <c r="Q393" t="e">
        <f>_xlfn.XLOOKUP(PROTEIN_stoich[[#This Row],[uniprot]],[1]!UniprotIFO[Entry],[1]!UniprotIFO[Gene Ontology IDs],"")</f>
        <v>#REF!</v>
      </c>
      <c r="R393" t="e">
        <f>_xlfn.XLOOKUP(PROTEIN_stoich[[#This Row],[uniprot]],[1]!UniprotIFO[Entry],[1]!UniprotIFO[essential?],"")</f>
        <v>#REF!</v>
      </c>
      <c r="S393" t="e">
        <f>_xlfn.XLOOKUP(PROTEIN_stoich[[#This Row],[sequence]],[2]!Table1[sequence_without_asterisks],[2]!Table1[protein_stoich seq matches],"")</f>
        <v>#REF!</v>
      </c>
      <c r="T393" t="e">
        <f>_xlfn.XLOOKUP(PROTEIN_stoich[[#This Row],[uniprot]],[1]!UniprotIFO[Entry],[1]!UniprotIFO[protein_id in GSM model format],"")</f>
        <v>#REF!</v>
      </c>
    </row>
    <row r="394" spans="1:20" x14ac:dyDescent="0.2">
      <c r="A3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rt5815</v>
      </c>
      <c r="B394" s="3" t="s">
        <v>2445</v>
      </c>
      <c r="C394" t="s">
        <v>2445</v>
      </c>
      <c r="D394" t="s">
        <v>2446</v>
      </c>
      <c r="E394" t="s">
        <v>98</v>
      </c>
      <c r="G3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 s="4">
        <v>0</v>
      </c>
      <c r="I394" s="25" cm="1">
        <f t="array" ref="I394">SUMPRODUCT((LEN(PROTEIN_stoich[[#This Row],[sequence]])-LEN(SUBSTITUTE(PROTEIN_stoich[[#This Row],[sequence]],{"A";"C";"D";"E";"F";"G";"H";"I";"K";"L";"M";"N";"P";"Q";"R";"S";"T";"V";"W";"Y"},""))),{72.08;104.14;115.08;129.11;148.17;58.05;138.14;114.16;130.18;114.16;132.2;115.1;98.12;129.13;158.19;88.08;102.1;100.13;187.21;164.17})/1000</f>
        <v>52.807900000000004</v>
      </c>
      <c r="J394" s="3" t="s">
        <v>3970</v>
      </c>
      <c r="K394" s="4" t="s">
        <v>12</v>
      </c>
      <c r="M394">
        <f>LEN(SUBSTITUTE(PROTEIN_stoich[[#This Row],[sequence]],"*",""))</f>
        <v>474</v>
      </c>
      <c r="O394" t="s">
        <v>16</v>
      </c>
      <c r="P394" t="str">
        <f>_xlfn.LET(_xlpm.id,PROTEIN_stoich[[#This Row],[uniprot]],HYPERLINK("https://www.uniprot.org/uniprotkb/"&amp;_xlpm.id&amp;"/entry",_xlpm.id))</f>
        <v>A0A2T0AAX6</v>
      </c>
      <c r="Q394" t="e">
        <f>_xlfn.XLOOKUP(PROTEIN_stoich[[#This Row],[uniprot]],[1]!UniprotIFO[Entry],[1]!UniprotIFO[Gene Ontology IDs],"")</f>
        <v>#REF!</v>
      </c>
      <c r="R394" t="e">
        <f>_xlfn.XLOOKUP(PROTEIN_stoich[[#This Row],[uniprot]],[1]!UniprotIFO[Entry],[1]!UniprotIFO[essential?],"")</f>
        <v>#REF!</v>
      </c>
      <c r="S394" t="e">
        <f>_xlfn.XLOOKUP(PROTEIN_stoich[[#This Row],[sequence]],[2]!Table1[sequence_without_asterisks],[2]!Table1[protein_stoich seq matches],"")</f>
        <v>#REF!</v>
      </c>
      <c r="T394" t="e">
        <f>_xlfn.XLOOKUP(PROTEIN_stoich[[#This Row],[uniprot]],[1]!UniprotIFO[Entry],[1]!UniprotIFO[protein_id in GSM model format],"")</f>
        <v>#REF!</v>
      </c>
    </row>
    <row r="395" spans="1:20" x14ac:dyDescent="0.2">
      <c r="A3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rt5813</v>
      </c>
      <c r="B395" s="3" t="s">
        <v>2442</v>
      </c>
      <c r="C395" t="s">
        <v>2443</v>
      </c>
      <c r="D395" t="s">
        <v>2444</v>
      </c>
      <c r="E395" t="s">
        <v>16</v>
      </c>
      <c r="G3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 s="4">
        <v>0</v>
      </c>
      <c r="I395" s="25" cm="1">
        <f t="array" ref="I395">SUMPRODUCT((LEN(PROTEIN_stoich[[#This Row],[sequence]])-LEN(SUBSTITUTE(PROTEIN_stoich[[#This Row],[sequence]],{"A";"C";"D";"E";"F";"G";"H";"I";"K";"L";"M";"N";"P";"Q";"R";"S";"T";"V";"W";"Y"},""))),{72.08;104.14;115.08;129.11;148.17;58.05;138.14;114.16;130.18;114.16;132.2;115.1;98.12;129.13;158.19;88.08;102.1;100.13;187.21;164.17})/1000</f>
        <v>107.27321000000001</v>
      </c>
      <c r="J395" s="3" t="s">
        <v>3969</v>
      </c>
      <c r="K395" s="4" t="s">
        <v>12</v>
      </c>
      <c r="M395">
        <f>LEN(SUBSTITUTE(PROTEIN_stoich[[#This Row],[sequence]],"*",""))</f>
        <v>975</v>
      </c>
      <c r="O395" t="s">
        <v>16</v>
      </c>
      <c r="P395" t="str">
        <f>_xlfn.LET(_xlpm.id,PROTEIN_stoich[[#This Row],[uniprot]],HYPERLINK("https://www.uniprot.org/uniprotkb/"&amp;_xlpm.id&amp;"/entry",_xlpm.id))</f>
        <v>A0A2T0AAZ3</v>
      </c>
      <c r="Q395" t="e">
        <f>_xlfn.XLOOKUP(PROTEIN_stoich[[#This Row],[uniprot]],[1]!UniprotIFO[Entry],[1]!UniprotIFO[Gene Ontology IDs],"")</f>
        <v>#REF!</v>
      </c>
      <c r="R395" t="e">
        <f>_xlfn.XLOOKUP(PROTEIN_stoich[[#This Row],[uniprot]],[1]!UniprotIFO[Entry],[1]!UniprotIFO[essential?],"")</f>
        <v>#REF!</v>
      </c>
      <c r="S395" t="e">
        <f>_xlfn.XLOOKUP(PROTEIN_stoich[[#This Row],[sequence]],[2]!Table1[sequence_without_asterisks],[2]!Table1[protein_stoich seq matches],"")</f>
        <v>#REF!</v>
      </c>
      <c r="T395" t="e">
        <f>_xlfn.XLOOKUP(PROTEIN_stoich[[#This Row],[uniprot]],[1]!UniprotIFO[Entry],[1]!UniprotIFO[protein_id in GSM model format],"")</f>
        <v>#REF!</v>
      </c>
    </row>
    <row r="396" spans="1:20" x14ac:dyDescent="0.2">
      <c r="A3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rt5811</v>
      </c>
      <c r="B396" s="3" t="s">
        <v>2440</v>
      </c>
      <c r="C396" t="s">
        <v>136</v>
      </c>
      <c r="D396" t="s">
        <v>2441</v>
      </c>
      <c r="E396" t="s">
        <v>16</v>
      </c>
      <c r="G3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 s="4">
        <v>0</v>
      </c>
      <c r="I396" s="25" cm="1">
        <f t="array" ref="I396">SUMPRODUCT((LEN(PROTEIN_stoich[[#This Row],[sequence]])-LEN(SUBSTITUTE(PROTEIN_stoich[[#This Row],[sequence]],{"A";"C";"D";"E";"F";"G";"H";"I";"K";"L";"M";"N";"P";"Q";"R";"S";"T";"V";"W";"Y"},""))),{72.08;104.14;115.08;129.11;148.17;58.05;138.14;114.16;130.18;114.16;132.2;115.1;98.12;129.13;158.19;88.08;102.1;100.13;187.21;164.17})/1000</f>
        <v>45.709559999999996</v>
      </c>
      <c r="J396" s="3" t="s">
        <v>3968</v>
      </c>
      <c r="K396" s="4" t="s">
        <v>12</v>
      </c>
      <c r="M396">
        <f>LEN(SUBSTITUTE(PROTEIN_stoich[[#This Row],[sequence]],"*",""))</f>
        <v>410</v>
      </c>
      <c r="O396" t="s">
        <v>16</v>
      </c>
      <c r="P396" t="str">
        <f>_xlfn.LET(_xlpm.id,PROTEIN_stoich[[#This Row],[uniprot]],HYPERLINK("https://www.uniprot.org/uniprotkb/"&amp;_xlpm.id&amp;"/entry",_xlpm.id))</f>
        <v>A0A0K3CIC7</v>
      </c>
      <c r="Q396" t="e">
        <f>_xlfn.XLOOKUP(PROTEIN_stoich[[#This Row],[uniprot]],[1]!UniprotIFO[Entry],[1]!UniprotIFO[Gene Ontology IDs],"")</f>
        <v>#REF!</v>
      </c>
      <c r="R396" t="e">
        <f>_xlfn.XLOOKUP(PROTEIN_stoich[[#This Row],[uniprot]],[1]!UniprotIFO[Entry],[1]!UniprotIFO[essential?],"")</f>
        <v>#REF!</v>
      </c>
      <c r="S396" t="e">
        <f>_xlfn.XLOOKUP(PROTEIN_stoich[[#This Row],[sequence]],[2]!Table1[sequence_without_asterisks],[2]!Table1[protein_stoich seq matches],"")</f>
        <v>#REF!</v>
      </c>
      <c r="T396" t="e">
        <f>_xlfn.XLOOKUP(PROTEIN_stoich[[#This Row],[uniprot]],[1]!UniprotIFO[Entry],[1]!UniprotIFO[protein_id in GSM model format],"")</f>
        <v>#REF!</v>
      </c>
    </row>
    <row r="397" spans="1:20" x14ac:dyDescent="0.2">
      <c r="A3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rt5802</v>
      </c>
      <c r="B397" s="3" t="s">
        <v>2438</v>
      </c>
      <c r="C397" t="s">
        <v>673</v>
      </c>
      <c r="D397" t="s">
        <v>2439</v>
      </c>
      <c r="E397" t="s">
        <v>16</v>
      </c>
      <c r="G3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 s="4">
        <v>0</v>
      </c>
      <c r="I397" s="25" cm="1">
        <f t="array" ref="I397">SUMPRODUCT((LEN(PROTEIN_stoich[[#This Row],[sequence]])-LEN(SUBSTITUTE(PROTEIN_stoich[[#This Row],[sequence]],{"A";"C";"D";"E";"F";"G";"H";"I";"K";"L";"M";"N";"P";"Q";"R";"S";"T";"V";"W";"Y"},""))),{72.08;104.14;115.08;129.11;148.17;58.05;138.14;114.16;130.18;114.16;132.2;115.1;98.12;129.13;158.19;88.08;102.1;100.13;187.21;164.17})/1000</f>
        <v>36.353000000000002</v>
      </c>
      <c r="J397" s="3" t="s">
        <v>3967</v>
      </c>
      <c r="K397" s="4" t="s">
        <v>12</v>
      </c>
      <c r="M397">
        <f>LEN(SUBSTITUTE(PROTEIN_stoich[[#This Row],[sequence]],"*",""))</f>
        <v>323</v>
      </c>
      <c r="O397" t="s">
        <v>16</v>
      </c>
      <c r="P397" t="str">
        <f>_xlfn.LET(_xlpm.id,PROTEIN_stoich[[#This Row],[uniprot]],HYPERLINK("https://www.uniprot.org/uniprotkb/"&amp;_xlpm.id&amp;"/entry",_xlpm.id))</f>
        <v>A0A0K3CDH6</v>
      </c>
      <c r="Q397" t="e">
        <f>_xlfn.XLOOKUP(PROTEIN_stoich[[#This Row],[uniprot]],[1]!UniprotIFO[Entry],[1]!UniprotIFO[Gene Ontology IDs],"")</f>
        <v>#REF!</v>
      </c>
      <c r="R397" t="e">
        <f>_xlfn.XLOOKUP(PROTEIN_stoich[[#This Row],[uniprot]],[1]!UniprotIFO[Entry],[1]!UniprotIFO[essential?],"")</f>
        <v>#REF!</v>
      </c>
      <c r="S397" t="e">
        <f>_xlfn.XLOOKUP(PROTEIN_stoich[[#This Row],[sequence]],[2]!Table1[sequence_without_asterisks],[2]!Table1[protein_stoich seq matches],"")</f>
        <v>#REF!</v>
      </c>
      <c r="T397" t="e">
        <f>_xlfn.XLOOKUP(PROTEIN_stoich[[#This Row],[uniprot]],[1]!UniprotIFO[Entry],[1]!UniprotIFO[protein_id in GSM model format],"")</f>
        <v>#REF!</v>
      </c>
    </row>
    <row r="398" spans="1:20" x14ac:dyDescent="0.2">
      <c r="A3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rt5794</v>
      </c>
      <c r="B398" s="3" t="s">
        <v>2436</v>
      </c>
      <c r="C398" t="s">
        <v>629</v>
      </c>
      <c r="D398" t="s">
        <v>2437</v>
      </c>
      <c r="E398" t="s">
        <v>23</v>
      </c>
      <c r="G398"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398" s="4" t="s">
        <v>2392</v>
      </c>
      <c r="I398" s="25" cm="1">
        <f t="array" ref="I398">SUMPRODUCT((LEN(PROTEIN_stoich[[#This Row],[sequence]])-LEN(SUBSTITUTE(PROTEIN_stoich[[#This Row],[sequence]],{"A";"C";"D";"E";"F";"G";"H";"I";"K";"L";"M";"N";"P";"Q";"R";"S";"T";"V";"W";"Y"},""))),{72.08;104.14;115.08;129.11;148.17;58.05;138.14;114.16;130.18;114.16;132.2;115.1;98.12;129.13;158.19;88.08;102.1;100.13;187.21;164.17})/1000</f>
        <v>66.525919999999999</v>
      </c>
      <c r="J398" s="3" t="s">
        <v>3966</v>
      </c>
      <c r="K398" s="4" t="s">
        <v>12</v>
      </c>
      <c r="M398">
        <f>LEN(SUBSTITUTE(PROTEIN_stoich[[#This Row],[sequence]],"*",""))</f>
        <v>600</v>
      </c>
      <c r="N398" t="s">
        <v>4800</v>
      </c>
      <c r="O398" t="s">
        <v>16</v>
      </c>
      <c r="P398" t="str">
        <f>_xlfn.LET(_xlpm.id,PROTEIN_stoich[[#This Row],[uniprot]],HYPERLINK("https://www.uniprot.org/uniprotkb/"&amp;_xlpm.id&amp;"/entry",_xlpm.id))</f>
        <v>A0A2T0AAV0</v>
      </c>
      <c r="Q398" t="e">
        <f>_xlfn.XLOOKUP(PROTEIN_stoich[[#This Row],[uniprot]],[1]!UniprotIFO[Entry],[1]!UniprotIFO[Gene Ontology IDs],"")</f>
        <v>#REF!</v>
      </c>
      <c r="R398" t="e">
        <f>_xlfn.XLOOKUP(PROTEIN_stoich[[#This Row],[uniprot]],[1]!UniprotIFO[Entry],[1]!UniprotIFO[essential?],"")</f>
        <v>#REF!</v>
      </c>
      <c r="S398" t="e">
        <f>_xlfn.XLOOKUP(PROTEIN_stoich[[#This Row],[sequence]],[2]!Table1[sequence_without_asterisks],[2]!Table1[protein_stoich seq matches],"")</f>
        <v>#REF!</v>
      </c>
      <c r="T398" t="e">
        <f>_xlfn.XLOOKUP(PROTEIN_stoich[[#This Row],[uniprot]],[1]!UniprotIFO[Entry],[1]!UniprotIFO[protein_id in GSM model format],"")</f>
        <v>#REF!</v>
      </c>
    </row>
    <row r="399" spans="1:20" x14ac:dyDescent="0.2">
      <c r="A3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rt5791</v>
      </c>
      <c r="B399" s="3" t="s">
        <v>2434</v>
      </c>
      <c r="C399" t="s">
        <v>340</v>
      </c>
      <c r="D399" t="s">
        <v>2435</v>
      </c>
      <c r="E399" t="s">
        <v>23</v>
      </c>
      <c r="G3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 s="4">
        <v>0</v>
      </c>
      <c r="I399" s="25" cm="1">
        <f t="array" ref="I399">SUMPRODUCT((LEN(PROTEIN_stoich[[#This Row],[sequence]])-LEN(SUBSTITUTE(PROTEIN_stoich[[#This Row],[sequence]],{"A";"C";"D";"E";"F";"G";"H";"I";"K";"L";"M";"N";"P";"Q";"R";"S";"T";"V";"W";"Y"},""))),{72.08;104.14;115.08;129.11;148.17;58.05;138.14;114.16;130.18;114.16;132.2;115.1;98.12;129.13;158.19;88.08;102.1;100.13;187.21;164.17})/1000</f>
        <v>36.342299999999994</v>
      </c>
      <c r="J399" s="3" t="s">
        <v>3965</v>
      </c>
      <c r="K399" s="4" t="s">
        <v>12</v>
      </c>
      <c r="M399">
        <f>LEN(SUBSTITUTE(PROTEIN_stoich[[#This Row],[sequence]],"*",""))</f>
        <v>331</v>
      </c>
      <c r="O399" t="s">
        <v>16</v>
      </c>
      <c r="P399" t="str">
        <f>_xlfn.LET(_xlpm.id,PROTEIN_stoich[[#This Row],[uniprot]],HYPERLINK("https://www.uniprot.org/uniprotkb/"&amp;_xlpm.id&amp;"/entry",_xlpm.id))</f>
        <v>A0A2T0AAW2</v>
      </c>
      <c r="Q399" t="e">
        <f>_xlfn.XLOOKUP(PROTEIN_stoich[[#This Row],[uniprot]],[1]!UniprotIFO[Entry],[1]!UniprotIFO[Gene Ontology IDs],"")</f>
        <v>#REF!</v>
      </c>
      <c r="R399" t="e">
        <f>_xlfn.XLOOKUP(PROTEIN_stoich[[#This Row],[uniprot]],[1]!UniprotIFO[Entry],[1]!UniprotIFO[essential?],"")</f>
        <v>#REF!</v>
      </c>
      <c r="S399" t="e">
        <f>_xlfn.XLOOKUP(PROTEIN_stoich[[#This Row],[sequence]],[2]!Table1[sequence_without_asterisks],[2]!Table1[protein_stoich seq matches],"")</f>
        <v>#REF!</v>
      </c>
      <c r="T399" t="e">
        <f>_xlfn.XLOOKUP(PROTEIN_stoich[[#This Row],[uniprot]],[1]!UniprotIFO[Entry],[1]!UniprotIFO[protein_id in GSM model format],"")</f>
        <v>#REF!</v>
      </c>
    </row>
    <row r="400" spans="1:20" x14ac:dyDescent="0.2">
      <c r="A4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rt5790</v>
      </c>
      <c r="B400" s="3" t="s">
        <v>2432</v>
      </c>
      <c r="C400" t="s">
        <v>2432</v>
      </c>
      <c r="D400" t="s">
        <v>2433</v>
      </c>
      <c r="E400" t="s">
        <v>11</v>
      </c>
      <c r="G4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 s="4">
        <v>0</v>
      </c>
      <c r="I400" s="25" cm="1">
        <f t="array" ref="I400">SUMPRODUCT((LEN(PROTEIN_stoich[[#This Row],[sequence]])-LEN(SUBSTITUTE(PROTEIN_stoich[[#This Row],[sequence]],{"A";"C";"D";"E";"F";"G";"H";"I";"K";"L";"M";"N";"P";"Q";"R";"S";"T";"V";"W";"Y"},""))),{72.08;104.14;115.08;129.11;148.17;58.05;138.14;114.16;130.18;114.16;132.2;115.1;98.12;129.13;158.19;88.08;102.1;100.13;187.21;164.17})/1000</f>
        <v>41.958559999999999</v>
      </c>
      <c r="J400" s="3" t="s">
        <v>3964</v>
      </c>
      <c r="K400" s="4" t="s">
        <v>12</v>
      </c>
      <c r="M400">
        <f>LEN(SUBSTITUTE(PROTEIN_stoich[[#This Row],[sequence]],"*",""))</f>
        <v>374</v>
      </c>
      <c r="O400" t="s">
        <v>16</v>
      </c>
      <c r="P400" t="str">
        <f>_xlfn.LET(_xlpm.id,PROTEIN_stoich[[#This Row],[uniprot]],HYPERLINK("https://www.uniprot.org/uniprotkb/"&amp;_xlpm.id&amp;"/entry",_xlpm.id))</f>
        <v>A0A0K3CDG8</v>
      </c>
      <c r="Q400" t="e">
        <f>_xlfn.XLOOKUP(PROTEIN_stoich[[#This Row],[uniprot]],[1]!UniprotIFO[Entry],[1]!UniprotIFO[Gene Ontology IDs],"")</f>
        <v>#REF!</v>
      </c>
      <c r="R400" t="e">
        <f>_xlfn.XLOOKUP(PROTEIN_stoich[[#This Row],[uniprot]],[1]!UniprotIFO[Entry],[1]!UniprotIFO[essential?],"")</f>
        <v>#REF!</v>
      </c>
      <c r="S400" t="e">
        <f>_xlfn.XLOOKUP(PROTEIN_stoich[[#This Row],[sequence]],[2]!Table1[sequence_without_asterisks],[2]!Table1[protein_stoich seq matches],"")</f>
        <v>#REF!</v>
      </c>
      <c r="T400" t="e">
        <f>_xlfn.XLOOKUP(PROTEIN_stoich[[#This Row],[uniprot]],[1]!UniprotIFO[Entry],[1]!UniprotIFO[protein_id in GSM model format],"")</f>
        <v>#REF!</v>
      </c>
    </row>
    <row r="401" spans="1:20" x14ac:dyDescent="0.2">
      <c r="A4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rt5771</v>
      </c>
      <c r="B401" s="3" t="s">
        <v>2430</v>
      </c>
      <c r="C401" t="s">
        <v>231</v>
      </c>
      <c r="D401" t="s">
        <v>2431</v>
      </c>
      <c r="E401" t="s">
        <v>71</v>
      </c>
      <c r="G4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 s="4">
        <v>0</v>
      </c>
      <c r="I401" s="25" cm="1">
        <f t="array" ref="I401">SUMPRODUCT((LEN(PROTEIN_stoich[[#This Row],[sequence]])-LEN(SUBSTITUTE(PROTEIN_stoich[[#This Row],[sequence]],{"A";"C";"D";"E";"F";"G";"H";"I";"K";"L";"M";"N";"P";"Q";"R";"S";"T";"V";"W";"Y"},""))),{72.08;104.14;115.08;129.11;148.17;58.05;138.14;114.16;130.18;114.16;132.2;115.1;98.12;129.13;158.19;88.08;102.1;100.13;187.21;164.17})/1000</f>
        <v>270.33583999999996</v>
      </c>
      <c r="J401" s="3" t="s">
        <v>3963</v>
      </c>
      <c r="K401" s="4" t="s">
        <v>12</v>
      </c>
      <c r="M401">
        <f>LEN(SUBSTITUTE(PROTEIN_stoich[[#This Row],[sequence]],"*",""))</f>
        <v>2464</v>
      </c>
      <c r="O401" t="s">
        <v>16</v>
      </c>
      <c r="P401" t="str">
        <f>_xlfn.LET(_xlpm.id,PROTEIN_stoich[[#This Row],[uniprot]],HYPERLINK("https://www.uniprot.org/uniprotkb/"&amp;_xlpm.id&amp;"/entry",_xlpm.id))</f>
        <v>A0A0K3CDF7</v>
      </c>
      <c r="Q401" t="e">
        <f>_xlfn.XLOOKUP(PROTEIN_stoich[[#This Row],[uniprot]],[1]!UniprotIFO[Entry],[1]!UniprotIFO[Gene Ontology IDs],"")</f>
        <v>#REF!</v>
      </c>
      <c r="R401" t="e">
        <f>_xlfn.XLOOKUP(PROTEIN_stoich[[#This Row],[uniprot]],[1]!UniprotIFO[Entry],[1]!UniprotIFO[essential?],"")</f>
        <v>#REF!</v>
      </c>
      <c r="S401" t="e">
        <f>_xlfn.XLOOKUP(PROTEIN_stoich[[#This Row],[sequence]],[2]!Table1[sequence_without_asterisks],[2]!Table1[protein_stoich seq matches],"")</f>
        <v>#REF!</v>
      </c>
      <c r="T401" t="e">
        <f>_xlfn.XLOOKUP(PROTEIN_stoich[[#This Row],[uniprot]],[1]!UniprotIFO[Entry],[1]!UniprotIFO[protein_id in GSM model format],"")</f>
        <v>#REF!</v>
      </c>
    </row>
    <row r="402" spans="1:20" x14ac:dyDescent="0.2">
      <c r="A4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rt5764</v>
      </c>
      <c r="B402" s="3" t="s">
        <v>2428</v>
      </c>
      <c r="C402" t="s">
        <v>2428</v>
      </c>
      <c r="D402" t="s">
        <v>2429</v>
      </c>
      <c r="E402" t="s">
        <v>16</v>
      </c>
      <c r="G4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 s="4">
        <v>0</v>
      </c>
      <c r="I402" s="25" cm="1">
        <f t="array" ref="I402">SUMPRODUCT((LEN(PROTEIN_stoich[[#This Row],[sequence]])-LEN(SUBSTITUTE(PROTEIN_stoich[[#This Row],[sequence]],{"A";"C";"D";"E";"F";"G";"H";"I";"K";"L";"M";"N";"P";"Q";"R";"S";"T";"V";"W";"Y"},""))),{72.08;104.14;115.08;129.11;148.17;58.05;138.14;114.16;130.18;114.16;132.2;115.1;98.12;129.13;158.19;88.08;102.1;100.13;187.21;164.17})/1000</f>
        <v>41.298469999999995</v>
      </c>
      <c r="J402" s="3" t="s">
        <v>3962</v>
      </c>
      <c r="K402" s="4" t="s">
        <v>12</v>
      </c>
      <c r="M402">
        <f>LEN(SUBSTITUTE(PROTEIN_stoich[[#This Row],[sequence]],"*",""))</f>
        <v>375</v>
      </c>
      <c r="O402" t="s">
        <v>16</v>
      </c>
      <c r="P402" t="str">
        <f>_xlfn.LET(_xlpm.id,PROTEIN_stoich[[#This Row],[uniprot]],HYPERLINK("https://www.uniprot.org/uniprotkb/"&amp;_xlpm.id&amp;"/entry",_xlpm.id))</f>
        <v>A0A0K3CI89</v>
      </c>
      <c r="Q402" t="e">
        <f>_xlfn.XLOOKUP(PROTEIN_stoich[[#This Row],[uniprot]],[1]!UniprotIFO[Entry],[1]!UniprotIFO[Gene Ontology IDs],"")</f>
        <v>#REF!</v>
      </c>
      <c r="R402" t="e">
        <f>_xlfn.XLOOKUP(PROTEIN_stoich[[#This Row],[uniprot]],[1]!UniprotIFO[Entry],[1]!UniprotIFO[essential?],"")</f>
        <v>#REF!</v>
      </c>
      <c r="S402" t="e">
        <f>_xlfn.XLOOKUP(PROTEIN_stoich[[#This Row],[sequence]],[2]!Table1[sequence_without_asterisks],[2]!Table1[protein_stoich seq matches],"")</f>
        <v>#REF!</v>
      </c>
      <c r="T402" t="e">
        <f>_xlfn.XLOOKUP(PROTEIN_stoich[[#This Row],[uniprot]],[1]!UniprotIFO[Entry],[1]!UniprotIFO[protein_id in GSM model format],"")</f>
        <v>#REF!</v>
      </c>
    </row>
    <row r="403" spans="1:20" x14ac:dyDescent="0.2">
      <c r="A4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rt5758</v>
      </c>
      <c r="B403" s="3" t="s">
        <v>2425</v>
      </c>
      <c r="C403" t="s">
        <v>525</v>
      </c>
      <c r="D403" t="s">
        <v>2426</v>
      </c>
      <c r="E403" t="s">
        <v>23</v>
      </c>
      <c r="G4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 s="4" t="s">
        <v>2427</v>
      </c>
      <c r="I403" s="25" cm="1">
        <f t="array" ref="I403">SUMPRODUCT((LEN(PROTEIN_stoich[[#This Row],[sequence]])-LEN(SUBSTITUTE(PROTEIN_stoich[[#This Row],[sequence]],{"A";"C";"D";"E";"F";"G";"H";"I";"K";"L";"M";"N";"P";"Q";"R";"S";"T";"V";"W";"Y"},""))),{72.08;104.14;115.08;129.11;148.17;58.05;138.14;114.16;130.18;114.16;132.2;115.1;98.12;129.13;158.19;88.08;102.1;100.13;187.21;164.17})/1000</f>
        <v>47.064779999999992</v>
      </c>
      <c r="J403" s="3" t="s">
        <v>3961</v>
      </c>
      <c r="K403" s="4" t="s">
        <v>12</v>
      </c>
      <c r="M403">
        <f>LEN(SUBSTITUTE(PROTEIN_stoich[[#This Row],[sequence]],"*",""))</f>
        <v>443</v>
      </c>
      <c r="O403" t="s">
        <v>16</v>
      </c>
      <c r="P403" t="str">
        <f>_xlfn.LET(_xlpm.id,PROTEIN_stoich[[#This Row],[uniprot]],HYPERLINK("https://www.uniprot.org/uniprotkb/"&amp;_xlpm.id&amp;"/entry",_xlpm.id))</f>
        <v>A0A2T0AAR6</v>
      </c>
      <c r="Q403" t="e">
        <f>_xlfn.XLOOKUP(PROTEIN_stoich[[#This Row],[uniprot]],[1]!UniprotIFO[Entry],[1]!UniprotIFO[Gene Ontology IDs],"")</f>
        <v>#REF!</v>
      </c>
      <c r="R403" t="e">
        <f>_xlfn.XLOOKUP(PROTEIN_stoich[[#This Row],[uniprot]],[1]!UniprotIFO[Entry],[1]!UniprotIFO[essential?],"")</f>
        <v>#REF!</v>
      </c>
      <c r="S403" t="e">
        <f>_xlfn.XLOOKUP(PROTEIN_stoich[[#This Row],[sequence]],[2]!Table1[sequence_without_asterisks],[2]!Table1[protein_stoich seq matches],"")</f>
        <v>#REF!</v>
      </c>
      <c r="T403" t="e">
        <f>_xlfn.XLOOKUP(PROTEIN_stoich[[#This Row],[uniprot]],[1]!UniprotIFO[Entry],[1]!UniprotIFO[protein_id in GSM model format],"")</f>
        <v>#REF!</v>
      </c>
    </row>
    <row r="404" spans="1:20" x14ac:dyDescent="0.2">
      <c r="A4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rt5751</v>
      </c>
      <c r="B404" s="3" t="s">
        <v>2423</v>
      </c>
      <c r="C404" t="s">
        <v>89</v>
      </c>
      <c r="D404" t="s">
        <v>2424</v>
      </c>
      <c r="E404" t="s">
        <v>29</v>
      </c>
      <c r="G4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 s="4">
        <v>0</v>
      </c>
      <c r="I404" s="25" cm="1">
        <f t="array" ref="I404">SUMPRODUCT((LEN(PROTEIN_stoich[[#This Row],[sequence]])-LEN(SUBSTITUTE(PROTEIN_stoich[[#This Row],[sequence]],{"A";"C";"D";"E";"F";"G";"H";"I";"K";"L";"M";"N";"P";"Q";"R";"S";"T";"V";"W";"Y"},""))),{72.08;104.14;115.08;129.11;148.17;58.05;138.14;114.16;130.18;114.16;132.2;115.1;98.12;129.13;158.19;88.08;102.1;100.13;187.21;164.17})/1000</f>
        <v>83.833159999999992</v>
      </c>
      <c r="J404" s="3" t="s">
        <v>3960</v>
      </c>
      <c r="K404" s="4" t="s">
        <v>12</v>
      </c>
      <c r="M404">
        <f>LEN(SUBSTITUTE(PROTEIN_stoich[[#This Row],[sequence]],"*",""))</f>
        <v>765</v>
      </c>
      <c r="O404" t="s">
        <v>16</v>
      </c>
      <c r="P404" t="str">
        <f>_xlfn.LET(_xlpm.id,PROTEIN_stoich[[#This Row],[uniprot]],HYPERLINK("https://www.uniprot.org/uniprotkb/"&amp;_xlpm.id&amp;"/entry",_xlpm.id))</f>
        <v>A0A0K3CDD9</v>
      </c>
      <c r="Q404" t="e">
        <f>_xlfn.XLOOKUP(PROTEIN_stoich[[#This Row],[uniprot]],[1]!UniprotIFO[Entry],[1]!UniprotIFO[Gene Ontology IDs],"")</f>
        <v>#REF!</v>
      </c>
      <c r="R404" t="e">
        <f>_xlfn.XLOOKUP(PROTEIN_stoich[[#This Row],[uniprot]],[1]!UniprotIFO[Entry],[1]!UniprotIFO[essential?],"")</f>
        <v>#REF!</v>
      </c>
      <c r="S404" t="e">
        <f>_xlfn.XLOOKUP(PROTEIN_stoich[[#This Row],[sequence]],[2]!Table1[sequence_without_asterisks],[2]!Table1[protein_stoich seq matches],"")</f>
        <v>#REF!</v>
      </c>
      <c r="T404" t="e">
        <f>_xlfn.XLOOKUP(PROTEIN_stoich[[#This Row],[uniprot]],[1]!UniprotIFO[Entry],[1]!UniprotIFO[protein_id in GSM model format],"")</f>
        <v>#REF!</v>
      </c>
    </row>
    <row r="405" spans="1:20" x14ac:dyDescent="0.2">
      <c r="A4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rt5740</v>
      </c>
      <c r="B405" s="3" t="s">
        <v>2420</v>
      </c>
      <c r="C405" t="s">
        <v>120</v>
      </c>
      <c r="D405" t="s">
        <v>2421</v>
      </c>
      <c r="E405" t="s">
        <v>16</v>
      </c>
      <c r="G405"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405" s="4" t="s">
        <v>2422</v>
      </c>
      <c r="I405" s="25" cm="1">
        <f t="array" ref="I405">SUMPRODUCT((LEN(PROTEIN_stoich[[#This Row],[sequence]])-LEN(SUBSTITUTE(PROTEIN_stoich[[#This Row],[sequence]],{"A";"C";"D";"E";"F";"G";"H";"I";"K";"L";"M";"N";"P";"Q";"R";"S";"T";"V";"W";"Y"},""))),{72.08;104.14;115.08;129.11;148.17;58.05;138.14;114.16;130.18;114.16;132.2;115.1;98.12;129.13;158.19;88.08;102.1;100.13;187.21;164.17})/1000</f>
        <v>40.881050000000002</v>
      </c>
      <c r="J405" s="3" t="s">
        <v>3959</v>
      </c>
      <c r="K405" s="4" t="s">
        <v>12</v>
      </c>
      <c r="M405">
        <f>LEN(SUBSTITUTE(PROTEIN_stoich[[#This Row],[sequence]],"*",""))</f>
        <v>381</v>
      </c>
      <c r="N405" t="s">
        <v>4806</v>
      </c>
      <c r="O405" t="s">
        <v>16</v>
      </c>
      <c r="P405" t="str">
        <f>_xlfn.LET(_xlpm.id,PROTEIN_stoich[[#This Row],[uniprot]],HYPERLINK("https://www.uniprot.org/uniprotkb/"&amp;_xlpm.id&amp;"/entry",_xlpm.id))</f>
        <v>A0A0K3CDD2</v>
      </c>
      <c r="Q405" t="e">
        <f>_xlfn.XLOOKUP(PROTEIN_stoich[[#This Row],[uniprot]],[1]!UniprotIFO[Entry],[1]!UniprotIFO[Gene Ontology IDs],"")</f>
        <v>#REF!</v>
      </c>
      <c r="R405" t="e">
        <f>_xlfn.XLOOKUP(PROTEIN_stoich[[#This Row],[uniprot]],[1]!UniprotIFO[Entry],[1]!UniprotIFO[essential?],"")</f>
        <v>#REF!</v>
      </c>
      <c r="S405" t="e">
        <f>_xlfn.XLOOKUP(PROTEIN_stoich[[#This Row],[sequence]],[2]!Table1[sequence_without_asterisks],[2]!Table1[protein_stoich seq matches],"")</f>
        <v>#REF!</v>
      </c>
      <c r="T405" t="e">
        <f>_xlfn.XLOOKUP(PROTEIN_stoich[[#This Row],[uniprot]],[1]!UniprotIFO[Entry],[1]!UniprotIFO[protein_id in GSM model format],"")</f>
        <v>#REF!</v>
      </c>
    </row>
    <row r="406" spans="1:20" x14ac:dyDescent="0.2">
      <c r="A4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rt5734</v>
      </c>
      <c r="B406" s="3" t="s">
        <v>2418</v>
      </c>
      <c r="C406" t="s">
        <v>2418</v>
      </c>
      <c r="D406" t="s">
        <v>2419</v>
      </c>
      <c r="E406" t="s">
        <v>29</v>
      </c>
      <c r="G4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 s="4">
        <v>0</v>
      </c>
      <c r="I406" s="25" cm="1">
        <f t="array" ref="I406">SUMPRODUCT((LEN(PROTEIN_stoich[[#This Row],[sequence]])-LEN(SUBSTITUTE(PROTEIN_stoich[[#This Row],[sequence]],{"A";"C";"D";"E";"F";"G";"H";"I";"K";"L";"M";"N";"P";"Q";"R";"S";"T";"V";"W";"Y"},""))),{72.08;104.14;115.08;129.11;148.17;58.05;138.14;114.16;130.18;114.16;132.2;115.1;98.12;129.13;158.19;88.08;102.1;100.13;187.21;164.17})/1000</f>
        <v>45.68860999999999</v>
      </c>
      <c r="J406" s="3" t="s">
        <v>3958</v>
      </c>
      <c r="K406" s="4" t="s">
        <v>12</v>
      </c>
      <c r="M406">
        <f>LEN(SUBSTITUTE(PROTEIN_stoich[[#This Row],[sequence]],"*",""))</f>
        <v>420</v>
      </c>
      <c r="O406" t="s">
        <v>16</v>
      </c>
      <c r="P406" t="str">
        <f>_xlfn.LET(_xlpm.id,PROTEIN_stoich[[#This Row],[uniprot]],HYPERLINK("https://www.uniprot.org/uniprotkb/"&amp;_xlpm.id&amp;"/entry",_xlpm.id))</f>
        <v>A0A2T0AAP8</v>
      </c>
      <c r="Q406" t="e">
        <f>_xlfn.XLOOKUP(PROTEIN_stoich[[#This Row],[uniprot]],[1]!UniprotIFO[Entry],[1]!UniprotIFO[Gene Ontology IDs],"")</f>
        <v>#REF!</v>
      </c>
      <c r="R406" t="e">
        <f>_xlfn.XLOOKUP(PROTEIN_stoich[[#This Row],[uniprot]],[1]!UniprotIFO[Entry],[1]!UniprotIFO[essential?],"")</f>
        <v>#REF!</v>
      </c>
      <c r="S406" t="e">
        <f>_xlfn.XLOOKUP(PROTEIN_stoich[[#This Row],[sequence]],[2]!Table1[sequence_without_asterisks],[2]!Table1[protein_stoich seq matches],"")</f>
        <v>#REF!</v>
      </c>
      <c r="T406" t="e">
        <f>_xlfn.XLOOKUP(PROTEIN_stoich[[#This Row],[uniprot]],[1]!UniprotIFO[Entry],[1]!UniprotIFO[protein_id in GSM model format],"")</f>
        <v>#REF!</v>
      </c>
    </row>
    <row r="407" spans="1:20" x14ac:dyDescent="0.2">
      <c r="A4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rt5724</v>
      </c>
      <c r="B407" s="3" t="s">
        <v>2415</v>
      </c>
      <c r="C407" t="s">
        <v>2416</v>
      </c>
      <c r="D407" t="s">
        <v>2417</v>
      </c>
      <c r="E407" t="s">
        <v>140</v>
      </c>
      <c r="G4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 s="4">
        <v>0</v>
      </c>
      <c r="I407" s="25" cm="1">
        <f t="array" ref="I407">SUMPRODUCT((LEN(PROTEIN_stoich[[#This Row],[sequence]])-LEN(SUBSTITUTE(PROTEIN_stoich[[#This Row],[sequence]],{"A";"C";"D";"E";"F";"G";"H";"I";"K";"L";"M";"N";"P";"Q";"R";"S";"T";"V";"W";"Y"},""))),{72.08;104.14;115.08;129.11;148.17;58.05;138.14;114.16;130.18;114.16;132.2;115.1;98.12;129.13;158.19;88.08;102.1;100.13;187.21;164.17})/1000</f>
        <v>94.281579999999991</v>
      </c>
      <c r="J407" s="3" t="s">
        <v>3957</v>
      </c>
      <c r="K407" s="4" t="s">
        <v>12</v>
      </c>
      <c r="M407">
        <f>LEN(SUBSTITUTE(PROTEIN_stoich[[#This Row],[sequence]],"*",""))</f>
        <v>858</v>
      </c>
      <c r="O407" t="s">
        <v>16</v>
      </c>
      <c r="P407" t="str">
        <f>_xlfn.LET(_xlpm.id,PROTEIN_stoich[[#This Row],[uniprot]],HYPERLINK("https://www.uniprot.org/uniprotkb/"&amp;_xlpm.id&amp;"/entry",_xlpm.id))</f>
        <v>A0A0K3CEC3</v>
      </c>
      <c r="Q407" t="e">
        <f>_xlfn.XLOOKUP(PROTEIN_stoich[[#This Row],[uniprot]],[1]!UniprotIFO[Entry],[1]!UniprotIFO[Gene Ontology IDs],"")</f>
        <v>#REF!</v>
      </c>
      <c r="R407" t="e">
        <f>_xlfn.XLOOKUP(PROTEIN_stoich[[#This Row],[uniprot]],[1]!UniprotIFO[Entry],[1]!UniprotIFO[essential?],"")</f>
        <v>#REF!</v>
      </c>
      <c r="S407" t="e">
        <f>_xlfn.XLOOKUP(PROTEIN_stoich[[#This Row],[sequence]],[2]!Table1[sequence_without_asterisks],[2]!Table1[protein_stoich seq matches],"")</f>
        <v>#REF!</v>
      </c>
      <c r="T407" t="e">
        <f>_xlfn.XLOOKUP(PROTEIN_stoich[[#This Row],[uniprot]],[1]!UniprotIFO[Entry],[1]!UniprotIFO[protein_id in GSM model format],"")</f>
        <v>#REF!</v>
      </c>
    </row>
    <row r="408" spans="1:20" x14ac:dyDescent="0.2">
      <c r="A4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rt5719</v>
      </c>
      <c r="B408" s="3" t="s">
        <v>2413</v>
      </c>
      <c r="C408" t="s">
        <v>348</v>
      </c>
      <c r="D408" t="s">
        <v>2414</v>
      </c>
      <c r="E408" t="s">
        <v>16</v>
      </c>
      <c r="G4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 s="4">
        <v>0</v>
      </c>
      <c r="I408" s="25" cm="1">
        <f t="array" ref="I408">SUMPRODUCT((LEN(PROTEIN_stoich[[#This Row],[sequence]])-LEN(SUBSTITUTE(PROTEIN_stoich[[#This Row],[sequence]],{"A";"C";"D";"E";"F";"G";"H";"I";"K";"L";"M";"N";"P";"Q";"R";"S";"T";"V";"W";"Y"},""))),{72.08;104.14;115.08;129.11;148.17;58.05;138.14;114.16;130.18;114.16;132.2;115.1;98.12;129.13;158.19;88.08;102.1;100.13;187.21;164.17})/1000</f>
        <v>44.202529999999996</v>
      </c>
      <c r="J408" s="3" t="s">
        <v>3956</v>
      </c>
      <c r="K408" s="4" t="s">
        <v>12</v>
      </c>
      <c r="M408">
        <f>LEN(SUBSTITUTE(PROTEIN_stoich[[#This Row],[sequence]],"*",""))</f>
        <v>398</v>
      </c>
      <c r="O408" t="s">
        <v>16</v>
      </c>
      <c r="P408" t="str">
        <f>_xlfn.LET(_xlpm.id,PROTEIN_stoich[[#This Row],[uniprot]],HYPERLINK("https://www.uniprot.org/uniprotkb/"&amp;_xlpm.id&amp;"/entry",_xlpm.id))</f>
        <v>A0A0K3CEB8</v>
      </c>
      <c r="Q408" t="e">
        <f>_xlfn.XLOOKUP(PROTEIN_stoich[[#This Row],[uniprot]],[1]!UniprotIFO[Entry],[1]!UniprotIFO[Gene Ontology IDs],"")</f>
        <v>#REF!</v>
      </c>
      <c r="R408" t="e">
        <f>_xlfn.XLOOKUP(PROTEIN_stoich[[#This Row],[uniprot]],[1]!UniprotIFO[Entry],[1]!UniprotIFO[essential?],"")</f>
        <v>#REF!</v>
      </c>
      <c r="S408" t="e">
        <f>_xlfn.XLOOKUP(PROTEIN_stoich[[#This Row],[sequence]],[2]!Table1[sequence_without_asterisks],[2]!Table1[protein_stoich seq matches],"")</f>
        <v>#REF!</v>
      </c>
      <c r="T408" t="e">
        <f>_xlfn.XLOOKUP(PROTEIN_stoich[[#This Row],[uniprot]],[1]!UniprotIFO[Entry],[1]!UniprotIFO[protein_id in GSM model format],"")</f>
        <v>#REF!</v>
      </c>
    </row>
    <row r="409" spans="1:20" x14ac:dyDescent="0.2">
      <c r="A4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rt5713</v>
      </c>
      <c r="B409" s="3" t="s">
        <v>2411</v>
      </c>
      <c r="C409" t="s">
        <v>2411</v>
      </c>
      <c r="D409" t="s">
        <v>2412</v>
      </c>
      <c r="E409" t="s">
        <v>16</v>
      </c>
      <c r="G4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 s="4">
        <v>0</v>
      </c>
      <c r="I409" s="25" cm="1">
        <f t="array" ref="I409">SUMPRODUCT((LEN(PROTEIN_stoich[[#This Row],[sequence]])-LEN(SUBSTITUTE(PROTEIN_stoich[[#This Row],[sequence]],{"A";"C";"D";"E";"F";"G";"H";"I";"K";"L";"M";"N";"P";"Q";"R";"S";"T";"V";"W";"Y"},""))),{72.08;104.14;115.08;129.11;148.17;58.05;138.14;114.16;130.18;114.16;132.2;115.1;98.12;129.13;158.19;88.08;102.1;100.13;187.21;164.17})/1000</f>
        <v>36.906030000000001</v>
      </c>
      <c r="J409" s="3" t="s">
        <v>3955</v>
      </c>
      <c r="K409" s="4" t="s">
        <v>12</v>
      </c>
      <c r="M409">
        <f>LEN(SUBSTITUTE(PROTEIN_stoich[[#This Row],[sequence]],"*",""))</f>
        <v>315</v>
      </c>
      <c r="O409" t="s">
        <v>16</v>
      </c>
      <c r="P409" t="str">
        <f>_xlfn.LET(_xlpm.id,PROTEIN_stoich[[#This Row],[uniprot]],HYPERLINK("https://www.uniprot.org/uniprotkb/"&amp;_xlpm.id&amp;"/entry",_xlpm.id))</f>
        <v>A0A2T0AAN2</v>
      </c>
      <c r="Q409" t="e">
        <f>_xlfn.XLOOKUP(PROTEIN_stoich[[#This Row],[uniprot]],[1]!UniprotIFO[Entry],[1]!UniprotIFO[Gene Ontology IDs],"")</f>
        <v>#REF!</v>
      </c>
      <c r="R409" t="e">
        <f>_xlfn.XLOOKUP(PROTEIN_stoich[[#This Row],[uniprot]],[1]!UniprotIFO[Entry],[1]!UniprotIFO[essential?],"")</f>
        <v>#REF!</v>
      </c>
      <c r="S409" t="e">
        <f>_xlfn.XLOOKUP(PROTEIN_stoich[[#This Row],[sequence]],[2]!Table1[sequence_without_asterisks],[2]!Table1[protein_stoich seq matches],"")</f>
        <v>#REF!</v>
      </c>
      <c r="T409" t="e">
        <f>_xlfn.XLOOKUP(PROTEIN_stoich[[#This Row],[uniprot]],[1]!UniprotIFO[Entry],[1]!UniprotIFO[protein_id in GSM model format],"")</f>
        <v>#REF!</v>
      </c>
    </row>
    <row r="410" spans="1:20" x14ac:dyDescent="0.2">
      <c r="A4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rt5702</v>
      </c>
      <c r="B410" s="3" t="s">
        <v>2408</v>
      </c>
      <c r="C410" t="s">
        <v>2409</v>
      </c>
      <c r="D410" t="s">
        <v>2410</v>
      </c>
      <c r="E410" t="s">
        <v>23</v>
      </c>
      <c r="G410"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410" s="4" t="s">
        <v>1335</v>
      </c>
      <c r="I410" s="25" cm="1">
        <f t="array" ref="I410">SUMPRODUCT((LEN(PROTEIN_stoich[[#This Row],[sequence]])-LEN(SUBSTITUTE(PROTEIN_stoich[[#This Row],[sequence]],{"A";"C";"D";"E";"F";"G";"H";"I";"K";"L";"M";"N";"P";"Q";"R";"S";"T";"V";"W";"Y"},""))),{72.08;104.14;115.08;129.11;148.17;58.05;138.14;114.16;130.18;114.16;132.2;115.1;98.12;129.13;158.19;88.08;102.1;100.13;187.21;164.17})/1000</f>
        <v>45.968749999999986</v>
      </c>
      <c r="J410" s="3" t="s">
        <v>3954</v>
      </c>
      <c r="K410" s="4" t="s">
        <v>12</v>
      </c>
      <c r="M410">
        <f>LEN(SUBSTITUTE(PROTEIN_stoich[[#This Row],[sequence]],"*",""))</f>
        <v>418</v>
      </c>
      <c r="N410" t="s">
        <v>4813</v>
      </c>
      <c r="O410" t="s">
        <v>16</v>
      </c>
      <c r="P410" t="str">
        <f>_xlfn.LET(_xlpm.id,PROTEIN_stoich[[#This Row],[uniprot]],HYPERLINK("https://www.uniprot.org/uniprotkb/"&amp;_xlpm.id&amp;"/entry",_xlpm.id))</f>
        <v>A0A0K3CAV6</v>
      </c>
      <c r="Q410" t="e">
        <f>_xlfn.XLOOKUP(PROTEIN_stoich[[#This Row],[uniprot]],[1]!UniprotIFO[Entry],[1]!UniprotIFO[Gene Ontology IDs],"")</f>
        <v>#REF!</v>
      </c>
      <c r="R410" t="e">
        <f>_xlfn.XLOOKUP(PROTEIN_stoich[[#This Row],[uniprot]],[1]!UniprotIFO[Entry],[1]!UniprotIFO[essential?],"")</f>
        <v>#REF!</v>
      </c>
      <c r="S410" t="e">
        <f>_xlfn.XLOOKUP(PROTEIN_stoich[[#This Row],[sequence]],[2]!Table1[sequence_without_asterisks],[2]!Table1[protein_stoich seq matches],"")</f>
        <v>#REF!</v>
      </c>
      <c r="T410" t="e">
        <f>_xlfn.XLOOKUP(PROTEIN_stoich[[#This Row],[uniprot]],[1]!UniprotIFO[Entry],[1]!UniprotIFO[protein_id in GSM model format],"")</f>
        <v>#REF!</v>
      </c>
    </row>
    <row r="411" spans="1:20" x14ac:dyDescent="0.2">
      <c r="A4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rt5693</v>
      </c>
      <c r="B411" s="3" t="s">
        <v>2405</v>
      </c>
      <c r="C411" t="s">
        <v>2406</v>
      </c>
      <c r="D411" t="s">
        <v>2407</v>
      </c>
      <c r="E411" t="s">
        <v>98</v>
      </c>
      <c r="G4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 s="4">
        <v>0</v>
      </c>
      <c r="I411" s="25" cm="1">
        <f t="array" ref="I411">SUMPRODUCT((LEN(PROTEIN_stoich[[#This Row],[sequence]])-LEN(SUBSTITUTE(PROTEIN_stoich[[#This Row],[sequence]],{"A";"C";"D";"E";"F";"G";"H";"I";"K";"L";"M";"N";"P";"Q";"R";"S";"T";"V";"W";"Y"},""))),{72.08;104.14;115.08;129.11;148.17;58.05;138.14;114.16;130.18;114.16;132.2;115.1;98.12;129.13;158.19;88.08;102.1;100.13;187.21;164.17})/1000</f>
        <v>27.760880000000004</v>
      </c>
      <c r="J411" s="3" t="s">
        <v>3953</v>
      </c>
      <c r="K411" s="4" t="s">
        <v>12</v>
      </c>
      <c r="M411">
        <f>LEN(SUBSTITUTE(PROTEIN_stoich[[#This Row],[sequence]],"*",""))</f>
        <v>248</v>
      </c>
      <c r="O411" t="s">
        <v>16</v>
      </c>
      <c r="P411" t="str">
        <f>_xlfn.LET(_xlpm.id,PROTEIN_stoich[[#This Row],[uniprot]],HYPERLINK("https://www.uniprot.org/uniprotkb/"&amp;_xlpm.id&amp;"/entry",_xlpm.id))</f>
        <v>A0A2T0AAL5</v>
      </c>
      <c r="Q411" t="e">
        <f>_xlfn.XLOOKUP(PROTEIN_stoich[[#This Row],[uniprot]],[1]!UniprotIFO[Entry],[1]!UniprotIFO[Gene Ontology IDs],"")</f>
        <v>#REF!</v>
      </c>
      <c r="R411" t="e">
        <f>_xlfn.XLOOKUP(PROTEIN_stoich[[#This Row],[uniprot]],[1]!UniprotIFO[Entry],[1]!UniprotIFO[essential?],"")</f>
        <v>#REF!</v>
      </c>
      <c r="S411" t="e">
        <f>_xlfn.XLOOKUP(PROTEIN_stoich[[#This Row],[sequence]],[2]!Table1[sequence_without_asterisks],[2]!Table1[protein_stoich seq matches],"")</f>
        <v>#REF!</v>
      </c>
      <c r="T411" t="e">
        <f>_xlfn.XLOOKUP(PROTEIN_stoich[[#This Row],[uniprot]],[1]!UniprotIFO[Entry],[1]!UniprotIFO[protein_id in GSM model format],"")</f>
        <v>#REF!</v>
      </c>
    </row>
    <row r="412" spans="1:20" x14ac:dyDescent="0.2">
      <c r="A4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rt5684</v>
      </c>
      <c r="B412" s="3" t="s">
        <v>2403</v>
      </c>
      <c r="C412" t="s">
        <v>2403</v>
      </c>
      <c r="D412" t="s">
        <v>2404</v>
      </c>
      <c r="E412" t="s">
        <v>16</v>
      </c>
      <c r="G4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 s="4">
        <v>0</v>
      </c>
      <c r="I412" s="25" cm="1">
        <f t="array" ref="I412">SUMPRODUCT((LEN(PROTEIN_stoich[[#This Row],[sequence]])-LEN(SUBSTITUTE(PROTEIN_stoich[[#This Row],[sequence]],{"A";"C";"D";"E";"F";"G";"H";"I";"K";"L";"M";"N";"P";"Q";"R";"S";"T";"V";"W";"Y"},""))),{72.08;104.14;115.08;129.11;148.17;58.05;138.14;114.16;130.18;114.16;132.2;115.1;98.12;129.13;158.19;88.08;102.1;100.13;187.21;164.17})/1000</f>
        <v>40.430270000000007</v>
      </c>
      <c r="J412" s="3" t="s">
        <v>3952</v>
      </c>
      <c r="K412" s="4" t="s">
        <v>12</v>
      </c>
      <c r="M412">
        <f>LEN(SUBSTITUTE(PROTEIN_stoich[[#This Row],[sequence]],"*",""))</f>
        <v>369</v>
      </c>
      <c r="O412" t="s">
        <v>16</v>
      </c>
      <c r="P412" t="str">
        <f>_xlfn.LET(_xlpm.id,PROTEIN_stoich[[#This Row],[uniprot]],HYPERLINK("https://www.uniprot.org/uniprotkb/"&amp;_xlpm.id&amp;"/entry",_xlpm.id))</f>
        <v>A0A0K3CE57</v>
      </c>
      <c r="Q412" t="e">
        <f>_xlfn.XLOOKUP(PROTEIN_stoich[[#This Row],[uniprot]],[1]!UniprotIFO[Entry],[1]!UniprotIFO[Gene Ontology IDs],"")</f>
        <v>#REF!</v>
      </c>
      <c r="R412" t="e">
        <f>_xlfn.XLOOKUP(PROTEIN_stoich[[#This Row],[uniprot]],[1]!UniprotIFO[Entry],[1]!UniprotIFO[essential?],"")</f>
        <v>#REF!</v>
      </c>
      <c r="S412" t="e">
        <f>_xlfn.XLOOKUP(PROTEIN_stoich[[#This Row],[sequence]],[2]!Table1[sequence_without_asterisks],[2]!Table1[protein_stoich seq matches],"")</f>
        <v>#REF!</v>
      </c>
      <c r="T412" t="e">
        <f>_xlfn.XLOOKUP(PROTEIN_stoich[[#This Row],[uniprot]],[1]!UniprotIFO[Entry],[1]!UniprotIFO[protein_id in GSM model format],"")</f>
        <v>#REF!</v>
      </c>
    </row>
    <row r="413" spans="1:20" x14ac:dyDescent="0.2">
      <c r="A4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rt5681</v>
      </c>
      <c r="B413" s="3" t="s">
        <v>2400</v>
      </c>
      <c r="C413" t="s">
        <v>2401</v>
      </c>
      <c r="D413" t="s">
        <v>2402</v>
      </c>
      <c r="E413" t="s">
        <v>16</v>
      </c>
      <c r="G4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 s="4">
        <v>0</v>
      </c>
      <c r="I413" s="25" cm="1">
        <f t="array" ref="I413">SUMPRODUCT((LEN(PROTEIN_stoich[[#This Row],[sequence]])-LEN(SUBSTITUTE(PROTEIN_stoich[[#This Row],[sequence]],{"A";"C";"D";"E";"F";"G";"H";"I";"K";"L";"M";"N";"P";"Q";"R";"S";"T";"V";"W";"Y"},""))),{72.08;104.14;115.08;129.11;148.17;58.05;138.14;114.16;130.18;114.16;132.2;115.1;98.12;129.13;158.19;88.08;102.1;100.13;187.21;164.17})/1000</f>
        <v>30.300669999999997</v>
      </c>
      <c r="J413" s="3" t="s">
        <v>3951</v>
      </c>
      <c r="K413" s="4" t="s">
        <v>12</v>
      </c>
      <c r="M413">
        <f>LEN(SUBSTITUTE(PROTEIN_stoich[[#This Row],[sequence]],"*",""))</f>
        <v>270</v>
      </c>
      <c r="O413" t="s">
        <v>16</v>
      </c>
      <c r="P413" t="str">
        <f>_xlfn.LET(_xlpm.id,PROTEIN_stoich[[#This Row],[uniprot]],HYPERLINK("https://www.uniprot.org/uniprotkb/"&amp;_xlpm.id&amp;"/entry",_xlpm.id))</f>
        <v>A0A0K3CAU4</v>
      </c>
      <c r="Q413" t="e">
        <f>_xlfn.XLOOKUP(PROTEIN_stoich[[#This Row],[uniprot]],[1]!UniprotIFO[Entry],[1]!UniprotIFO[Gene Ontology IDs],"")</f>
        <v>#REF!</v>
      </c>
      <c r="R413" t="e">
        <f>_xlfn.XLOOKUP(PROTEIN_stoich[[#This Row],[uniprot]],[1]!UniprotIFO[Entry],[1]!UniprotIFO[essential?],"")</f>
        <v>#REF!</v>
      </c>
      <c r="S413" t="e">
        <f>_xlfn.XLOOKUP(PROTEIN_stoich[[#This Row],[sequence]],[2]!Table1[sequence_without_asterisks],[2]!Table1[protein_stoich seq matches],"")</f>
        <v>#REF!</v>
      </c>
      <c r="T413" t="e">
        <f>_xlfn.XLOOKUP(PROTEIN_stoich[[#This Row],[uniprot]],[1]!UniprotIFO[Entry],[1]!UniprotIFO[protein_id in GSM model format],"")</f>
        <v>#REF!</v>
      </c>
    </row>
    <row r="414" spans="1:20" x14ac:dyDescent="0.2">
      <c r="A4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rt5672</v>
      </c>
      <c r="B414" s="3" t="s">
        <v>2398</v>
      </c>
      <c r="C414" t="s">
        <v>2398</v>
      </c>
      <c r="D414" t="s">
        <v>2399</v>
      </c>
      <c r="E414" t="s">
        <v>16</v>
      </c>
      <c r="G4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 s="4">
        <v>0</v>
      </c>
      <c r="I414" s="25" cm="1">
        <f t="array" ref="I414">SUMPRODUCT((LEN(PROTEIN_stoich[[#This Row],[sequence]])-LEN(SUBSTITUTE(PROTEIN_stoich[[#This Row],[sequence]],{"A";"C";"D";"E";"F";"G";"H";"I";"K";"L";"M";"N";"P";"Q";"R";"S";"T";"V";"W";"Y"},""))),{72.08;104.14;115.08;129.11;148.17;58.05;138.14;114.16;130.18;114.16;132.2;115.1;98.12;129.13;158.19;88.08;102.1;100.13;187.21;164.17})/1000</f>
        <v>29.489200000000007</v>
      </c>
      <c r="J414" s="3" t="s">
        <v>3950</v>
      </c>
      <c r="K414" s="4" t="s">
        <v>12</v>
      </c>
      <c r="M414">
        <f>LEN(SUBSTITUTE(PROTEIN_stoich[[#This Row],[sequence]],"*",""))</f>
        <v>269</v>
      </c>
      <c r="O414" t="s">
        <v>16</v>
      </c>
      <c r="P414" t="str">
        <f>_xlfn.LET(_xlpm.id,PROTEIN_stoich[[#This Row],[uniprot]],HYPERLINK("https://www.uniprot.org/uniprotkb/"&amp;_xlpm.id&amp;"/entry",_xlpm.id))</f>
        <v>A0A0K3CI13</v>
      </c>
      <c r="Q414" t="e">
        <f>_xlfn.XLOOKUP(PROTEIN_stoich[[#This Row],[uniprot]],[1]!UniprotIFO[Entry],[1]!UniprotIFO[Gene Ontology IDs],"")</f>
        <v>#REF!</v>
      </c>
      <c r="R414" t="e">
        <f>_xlfn.XLOOKUP(PROTEIN_stoich[[#This Row],[uniprot]],[1]!UniprotIFO[Entry],[1]!UniprotIFO[essential?],"")</f>
        <v>#REF!</v>
      </c>
      <c r="S414" t="e">
        <f>_xlfn.XLOOKUP(PROTEIN_stoich[[#This Row],[sequence]],[2]!Table1[sequence_without_asterisks],[2]!Table1[protein_stoich seq matches],"")</f>
        <v>#REF!</v>
      </c>
      <c r="T414" t="e">
        <f>_xlfn.XLOOKUP(PROTEIN_stoich[[#This Row],[uniprot]],[1]!UniprotIFO[Entry],[1]!UniprotIFO[protein_id in GSM model format],"")</f>
        <v>#REF!</v>
      </c>
    </row>
    <row r="415" spans="1:20" x14ac:dyDescent="0.2">
      <c r="A4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rt5669</v>
      </c>
      <c r="B415" s="3" t="s">
        <v>2395</v>
      </c>
      <c r="C415" t="s">
        <v>251</v>
      </c>
      <c r="D415" t="s">
        <v>2396</v>
      </c>
      <c r="E415" t="s">
        <v>16</v>
      </c>
      <c r="G415" t="str">
        <f>IF(PROTEIN_stoich[[#This Row],[cofactor_manual]]="","",IF(ISNUMBER(FIND("_"&amp;PROTEIN_stoich[[#This Row],[translation_loc]]&amp;":",PROTEIN_stoich[[#This Row],[cofactor_manual]])),PROTEIN_stoich[[#This Row],[cofactor_manual]],SUBSTITUTE(PROTEIN_stoich[[#This Row],[cofactor_manual]],":","_"&amp;PROTEIN_stoich[[#This Row],[translation_loc]]&amp;":")))</f>
        <v>fmnh2_c:1</v>
      </c>
      <c r="H415" s="4" t="s">
        <v>2397</v>
      </c>
      <c r="I415" s="25" cm="1">
        <f t="array" ref="I415">SUMPRODUCT((LEN(PROTEIN_stoich[[#This Row],[sequence]])-LEN(SUBSTITUTE(PROTEIN_stoich[[#This Row],[sequence]],{"A";"C";"D";"E";"F";"G";"H";"I";"K";"L";"M";"N";"P";"Q";"R";"S";"T";"V";"W";"Y"},""))),{72.08;104.14;115.08;129.11;148.17;58.05;138.14;114.16;130.18;114.16;132.2;115.1;98.12;129.13;158.19;88.08;102.1;100.13;187.21;164.17})/1000</f>
        <v>39.865370000000006</v>
      </c>
      <c r="J415" s="3" t="s">
        <v>3949</v>
      </c>
      <c r="K415" s="4" t="s">
        <v>12</v>
      </c>
      <c r="M415">
        <f>LEN(SUBSTITUTE(PROTEIN_stoich[[#This Row],[sequence]],"*",""))</f>
        <v>369</v>
      </c>
      <c r="N415" t="s">
        <v>4837</v>
      </c>
      <c r="O415" t="s">
        <v>16</v>
      </c>
      <c r="P415" t="str">
        <f>_xlfn.LET(_xlpm.id,PROTEIN_stoich[[#This Row],[uniprot]],HYPERLINK("https://www.uniprot.org/uniprotkb/"&amp;_xlpm.id&amp;"/entry",_xlpm.id))</f>
        <v>A0A2T0AAI4</v>
      </c>
      <c r="Q415" t="e">
        <f>_xlfn.XLOOKUP(PROTEIN_stoich[[#This Row],[uniprot]],[1]!UniprotIFO[Entry],[1]!UniprotIFO[Gene Ontology IDs],"")</f>
        <v>#REF!</v>
      </c>
      <c r="R415" t="e">
        <f>_xlfn.XLOOKUP(PROTEIN_stoich[[#This Row],[uniprot]],[1]!UniprotIFO[Entry],[1]!UniprotIFO[essential?],"")</f>
        <v>#REF!</v>
      </c>
      <c r="S415" t="e">
        <f>_xlfn.XLOOKUP(PROTEIN_stoich[[#This Row],[sequence]],[2]!Table1[sequence_without_asterisks],[2]!Table1[protein_stoich seq matches],"")</f>
        <v>#REF!</v>
      </c>
      <c r="T415" t="e">
        <f>_xlfn.XLOOKUP(PROTEIN_stoich[[#This Row],[uniprot]],[1]!UniprotIFO[Entry],[1]!UniprotIFO[protein_id in GSM model format],"")</f>
        <v>#REF!</v>
      </c>
    </row>
    <row r="416" spans="1:20" x14ac:dyDescent="0.2">
      <c r="A4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rt5655</v>
      </c>
      <c r="B416" s="3" t="s">
        <v>2393</v>
      </c>
      <c r="C416" t="s">
        <v>419</v>
      </c>
      <c r="D416" t="s">
        <v>2394</v>
      </c>
      <c r="E416" t="s">
        <v>18</v>
      </c>
      <c r="G4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 s="4">
        <v>0</v>
      </c>
      <c r="I416" s="25" cm="1">
        <f t="array" ref="I416">SUMPRODUCT((LEN(PROTEIN_stoich[[#This Row],[sequence]])-LEN(SUBSTITUTE(PROTEIN_stoich[[#This Row],[sequence]],{"A";"C";"D";"E";"F";"G";"H";"I";"K";"L";"M";"N";"P";"Q";"R";"S";"T";"V";"W";"Y"},""))),{72.08;104.14;115.08;129.11;148.17;58.05;138.14;114.16;130.18;114.16;132.2;115.1;98.12;129.13;158.19;88.08;102.1;100.13;187.21;164.17})/1000</f>
        <v>229.68462999999997</v>
      </c>
      <c r="J416" s="3" t="s">
        <v>3948</v>
      </c>
      <c r="K416" s="4" t="s">
        <v>12</v>
      </c>
      <c r="M416">
        <f>LEN(SUBSTITUTE(PROTEIN_stoich[[#This Row],[sequence]],"*",""))</f>
        <v>2078</v>
      </c>
      <c r="O416" t="s">
        <v>16</v>
      </c>
      <c r="P416" t="str">
        <f>_xlfn.LET(_xlpm.id,PROTEIN_stoich[[#This Row],[uniprot]],HYPERLINK("https://www.uniprot.org/uniprotkb/"&amp;_xlpm.id&amp;"/entry",_xlpm.id))</f>
        <v>A0A2T0AAG6</v>
      </c>
      <c r="Q416" t="e">
        <f>_xlfn.XLOOKUP(PROTEIN_stoich[[#This Row],[uniprot]],[1]!UniprotIFO[Entry],[1]!UniprotIFO[Gene Ontology IDs],"")</f>
        <v>#REF!</v>
      </c>
      <c r="R416" t="e">
        <f>_xlfn.XLOOKUP(PROTEIN_stoich[[#This Row],[uniprot]],[1]!UniprotIFO[Entry],[1]!UniprotIFO[essential?],"")</f>
        <v>#REF!</v>
      </c>
      <c r="S416" t="e">
        <f>_xlfn.XLOOKUP(PROTEIN_stoich[[#This Row],[sequence]],[2]!Table1[sequence_without_asterisks],[2]!Table1[protein_stoich seq matches],"")</f>
        <v>#REF!</v>
      </c>
      <c r="T416" t="e">
        <f>_xlfn.XLOOKUP(PROTEIN_stoich[[#This Row],[uniprot]],[1]!UniprotIFO[Entry],[1]!UniprotIFO[protein_id in GSM model format],"")</f>
        <v>#REF!</v>
      </c>
    </row>
    <row r="417" spans="1:20" x14ac:dyDescent="0.2">
      <c r="A4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rt5654_m</v>
      </c>
      <c r="B417" s="3" t="s">
        <v>2390</v>
      </c>
      <c r="C417" t="s">
        <v>211</v>
      </c>
      <c r="D417" t="s">
        <v>2391</v>
      </c>
      <c r="E417" t="s">
        <v>23</v>
      </c>
      <c r="G417"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v>
      </c>
      <c r="H417" s="4" t="s">
        <v>2392</v>
      </c>
      <c r="I417" s="25" cm="1">
        <f t="array" ref="I417">SUMPRODUCT((LEN(PROTEIN_stoich[[#This Row],[sequence]])-LEN(SUBSTITUTE(PROTEIN_stoich[[#This Row],[sequence]],{"A";"C";"D";"E";"F";"G";"H";"I";"K";"L";"M";"N";"P";"Q";"R";"S";"T";"V";"W";"Y"},""))),{72.08;104.14;115.08;129.11;148.17;58.05;138.14;114.16;130.18;114.16;132.2;115.1;98.12;129.13;158.19;88.08;102.1;100.13;187.21;164.17})/1000</f>
        <v>60.705599999999997</v>
      </c>
      <c r="J417" s="3" t="s">
        <v>3947</v>
      </c>
      <c r="K417" s="4" t="s">
        <v>12</v>
      </c>
      <c r="M417">
        <f>LEN(SUBSTITUTE(PROTEIN_stoich[[#This Row],[sequence]],"*",""))</f>
        <v>539</v>
      </c>
      <c r="N417" t="s">
        <v>4822</v>
      </c>
      <c r="O417" t="s">
        <v>16</v>
      </c>
      <c r="P417" t="str">
        <f>_xlfn.LET(_xlpm.id,PROTEIN_stoich[[#This Row],[uniprot]],HYPERLINK("https://www.uniprot.org/uniprotkb/"&amp;_xlpm.id&amp;"/entry",_xlpm.id))</f>
        <v>A0A2T0AAG0</v>
      </c>
      <c r="Q417" t="e">
        <f>_xlfn.XLOOKUP(PROTEIN_stoich[[#This Row],[uniprot]],[1]!UniprotIFO[Entry],[1]!UniprotIFO[Gene Ontology IDs],"")</f>
        <v>#REF!</v>
      </c>
      <c r="R417" t="e">
        <f>_xlfn.XLOOKUP(PROTEIN_stoich[[#This Row],[uniprot]],[1]!UniprotIFO[Entry],[1]!UniprotIFO[essential?],"")</f>
        <v>#REF!</v>
      </c>
      <c r="S417" t="e">
        <f>_xlfn.XLOOKUP(PROTEIN_stoich[[#This Row],[sequence]],[2]!Table1[sequence_without_asterisks],[2]!Table1[protein_stoich seq matches],"")</f>
        <v>#REF!</v>
      </c>
      <c r="T417" t="e">
        <f>_xlfn.XLOOKUP(PROTEIN_stoich[[#This Row],[uniprot]],[1]!UniprotIFO[Entry],[1]!UniprotIFO[protein_id in GSM model format],"")</f>
        <v>#REF!</v>
      </c>
    </row>
    <row r="418" spans="1:20" x14ac:dyDescent="0.2">
      <c r="A4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rt5654_c</v>
      </c>
      <c r="B418" s="3" t="s">
        <v>2390</v>
      </c>
      <c r="C418" t="s">
        <v>211</v>
      </c>
      <c r="D418" t="s">
        <v>2391</v>
      </c>
      <c r="E418" t="s">
        <v>16</v>
      </c>
      <c r="G418"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v>
      </c>
      <c r="H418" s="4" t="s">
        <v>2392</v>
      </c>
      <c r="I418" s="25" cm="1">
        <f t="array" ref="I418">SUMPRODUCT((LEN(PROTEIN_stoich[[#This Row],[sequence]])-LEN(SUBSTITUTE(PROTEIN_stoich[[#This Row],[sequence]],{"A";"C";"D";"E";"F";"G";"H";"I";"K";"L";"M";"N";"P";"Q";"R";"S";"T";"V";"W";"Y"},""))),{72.08;104.14;115.08;129.11;148.17;58.05;138.14;114.16;130.18;114.16;132.2;115.1;98.12;129.13;158.19;88.08;102.1;100.13;187.21;164.17})/1000</f>
        <v>60.705599999999997</v>
      </c>
      <c r="J418" s="3" t="s">
        <v>3947</v>
      </c>
      <c r="K418" s="4" t="s">
        <v>12</v>
      </c>
      <c r="M418">
        <f>LEN(SUBSTITUTE(PROTEIN_stoich[[#This Row],[sequence]],"*",""))</f>
        <v>539</v>
      </c>
      <c r="N418" t="s">
        <v>4822</v>
      </c>
      <c r="O418" t="s">
        <v>16</v>
      </c>
      <c r="P418" t="str">
        <f>_xlfn.LET(_xlpm.id,PROTEIN_stoich[[#This Row],[uniprot]],HYPERLINK("https://www.uniprot.org/uniprotkb/"&amp;_xlpm.id&amp;"/entry",_xlpm.id))</f>
        <v>A0A2T0AAG0</v>
      </c>
      <c r="Q418" t="e">
        <f>_xlfn.XLOOKUP(PROTEIN_stoich[[#This Row],[uniprot]],[1]!UniprotIFO[Entry],[1]!UniprotIFO[Gene Ontology IDs],"")</f>
        <v>#REF!</v>
      </c>
      <c r="R418" t="e">
        <f>_xlfn.XLOOKUP(PROTEIN_stoich[[#This Row],[uniprot]],[1]!UniprotIFO[Entry],[1]!UniprotIFO[essential?],"")</f>
        <v>#REF!</v>
      </c>
      <c r="S418" t="e">
        <f>_xlfn.XLOOKUP(PROTEIN_stoich[[#This Row],[sequence]],[2]!Table1[sequence_without_asterisks],[2]!Table1[protein_stoich seq matches],"")</f>
        <v>#REF!</v>
      </c>
      <c r="T418" t="e">
        <f>_xlfn.XLOOKUP(PROTEIN_stoich[[#This Row],[uniprot]],[1]!UniprotIFO[Entry],[1]!UniprotIFO[protein_id in GSM model format],"")</f>
        <v>#REF!</v>
      </c>
    </row>
    <row r="419" spans="1:20" x14ac:dyDescent="0.2">
      <c r="A4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rt5646</v>
      </c>
      <c r="B419" s="3" t="s">
        <v>2388</v>
      </c>
      <c r="C419" t="s">
        <v>386</v>
      </c>
      <c r="D419" t="s">
        <v>2389</v>
      </c>
      <c r="E419" t="s">
        <v>16</v>
      </c>
      <c r="G419"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419" s="4" t="s">
        <v>902</v>
      </c>
      <c r="I419" s="25" cm="1">
        <f t="array" ref="I419">SUMPRODUCT((LEN(PROTEIN_stoich[[#This Row],[sequence]])-LEN(SUBSTITUTE(PROTEIN_stoich[[#This Row],[sequence]],{"A";"C";"D";"E";"F";"G";"H";"I";"K";"L";"M";"N";"P";"Q";"R";"S";"T";"V";"W";"Y"},""))),{72.08;104.14;115.08;129.11;148.17;58.05;138.14;114.16;130.18;114.16;132.2;115.1;98.12;129.13;158.19;88.08;102.1;100.13;187.21;164.17})/1000</f>
        <v>42.104599999999998</v>
      </c>
      <c r="J419" s="3" t="s">
        <v>3946</v>
      </c>
      <c r="K419" s="4" t="s">
        <v>12</v>
      </c>
      <c r="M419">
        <f>LEN(SUBSTITUTE(PROTEIN_stoich[[#This Row],[sequence]],"*",""))</f>
        <v>386</v>
      </c>
      <c r="N419" t="s">
        <v>4809</v>
      </c>
      <c r="O419" t="s">
        <v>16</v>
      </c>
      <c r="P419" t="str">
        <f>_xlfn.LET(_xlpm.id,PROTEIN_stoich[[#This Row],[uniprot]],HYPERLINK("https://www.uniprot.org/uniprotkb/"&amp;_xlpm.id&amp;"/entry",_xlpm.id))</f>
        <v>A0A0K3CHZ8</v>
      </c>
      <c r="Q419" t="e">
        <f>_xlfn.XLOOKUP(PROTEIN_stoich[[#This Row],[uniprot]],[1]!UniprotIFO[Entry],[1]!UniprotIFO[Gene Ontology IDs],"")</f>
        <v>#REF!</v>
      </c>
      <c r="R419" t="e">
        <f>_xlfn.XLOOKUP(PROTEIN_stoich[[#This Row],[uniprot]],[1]!UniprotIFO[Entry],[1]!UniprotIFO[essential?],"")</f>
        <v>#REF!</v>
      </c>
      <c r="S419" t="e">
        <f>_xlfn.XLOOKUP(PROTEIN_stoich[[#This Row],[sequence]],[2]!Table1[sequence_without_asterisks],[2]!Table1[protein_stoich seq matches],"")</f>
        <v>#REF!</v>
      </c>
      <c r="T419" t="e">
        <f>_xlfn.XLOOKUP(PROTEIN_stoich[[#This Row],[uniprot]],[1]!UniprotIFO[Entry],[1]!UniprotIFO[protein_id in GSM model format],"")</f>
        <v>#REF!</v>
      </c>
    </row>
    <row r="420" spans="1:20" x14ac:dyDescent="0.2">
      <c r="A4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rt5634</v>
      </c>
      <c r="B420" s="3" t="s">
        <v>2386</v>
      </c>
      <c r="C420" t="s">
        <v>423</v>
      </c>
      <c r="D420" t="s">
        <v>2387</v>
      </c>
      <c r="E420" t="s">
        <v>16</v>
      </c>
      <c r="G4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 s="4">
        <v>0</v>
      </c>
      <c r="I420" s="25" cm="1">
        <f t="array" ref="I420">SUMPRODUCT((LEN(PROTEIN_stoich[[#This Row],[sequence]])-LEN(SUBSTITUTE(PROTEIN_stoich[[#This Row],[sequence]],{"A";"C";"D";"E";"F";"G";"H";"I";"K";"L";"M";"N";"P";"Q";"R";"S";"T";"V";"W";"Y"},""))),{72.08;104.14;115.08;129.11;148.17;58.05;138.14;114.16;130.18;114.16;132.2;115.1;98.12;129.13;158.19;88.08;102.1;100.13;187.21;164.17})/1000</f>
        <v>92.756040000000013</v>
      </c>
      <c r="J420" s="3" t="s">
        <v>3945</v>
      </c>
      <c r="K420" s="4" t="s">
        <v>12</v>
      </c>
      <c r="M420">
        <f>LEN(SUBSTITUTE(PROTEIN_stoich[[#This Row],[sequence]],"*",""))</f>
        <v>859</v>
      </c>
      <c r="O420" t="s">
        <v>16</v>
      </c>
      <c r="P420" t="str">
        <f>_xlfn.LET(_xlpm.id,PROTEIN_stoich[[#This Row],[uniprot]],HYPERLINK("https://www.uniprot.org/uniprotkb/"&amp;_xlpm.id&amp;"/entry",_xlpm.id))</f>
        <v>A0A0K3CE13</v>
      </c>
      <c r="Q420" t="e">
        <f>_xlfn.XLOOKUP(PROTEIN_stoich[[#This Row],[uniprot]],[1]!UniprotIFO[Entry],[1]!UniprotIFO[Gene Ontology IDs],"")</f>
        <v>#REF!</v>
      </c>
      <c r="R420" t="e">
        <f>_xlfn.XLOOKUP(PROTEIN_stoich[[#This Row],[uniprot]],[1]!UniprotIFO[Entry],[1]!UniprotIFO[essential?],"")</f>
        <v>#REF!</v>
      </c>
      <c r="S420" t="e">
        <f>_xlfn.XLOOKUP(PROTEIN_stoich[[#This Row],[sequence]],[2]!Table1[sequence_without_asterisks],[2]!Table1[protein_stoich seq matches],"")</f>
        <v>#REF!</v>
      </c>
      <c r="T420" t="e">
        <f>_xlfn.XLOOKUP(PROTEIN_stoich[[#This Row],[uniprot]],[1]!UniprotIFO[Entry],[1]!UniprotIFO[protein_id in GSM model format],"")</f>
        <v>#REF!</v>
      </c>
    </row>
    <row r="421" spans="1:20" x14ac:dyDescent="0.2">
      <c r="A4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rt5633_m</v>
      </c>
      <c r="B421" s="3" t="s">
        <v>2384</v>
      </c>
      <c r="C421" t="s">
        <v>624</v>
      </c>
      <c r="D421" t="s">
        <v>2385</v>
      </c>
      <c r="E421" t="s">
        <v>23</v>
      </c>
      <c r="G4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 s="4">
        <v>0</v>
      </c>
      <c r="I421" s="25" cm="1">
        <f t="array" ref="I421">SUMPRODUCT((LEN(PROTEIN_stoich[[#This Row],[sequence]])-LEN(SUBSTITUTE(PROTEIN_stoich[[#This Row],[sequence]],{"A";"C";"D";"E";"F";"G";"H";"I";"K";"L";"M";"N";"P";"Q";"R";"S";"T";"V";"W";"Y"},""))),{72.08;104.14;115.08;129.11;148.17;58.05;138.14;114.16;130.18;114.16;132.2;115.1;98.12;129.13;158.19;88.08;102.1;100.13;187.21;164.17})/1000</f>
        <v>51.577040000000011</v>
      </c>
      <c r="J421" s="3" t="s">
        <v>3944</v>
      </c>
      <c r="K421" s="4" t="s">
        <v>12</v>
      </c>
      <c r="M421">
        <f>LEN(SUBSTITUTE(PROTEIN_stoich[[#This Row],[sequence]],"*",""))</f>
        <v>477</v>
      </c>
      <c r="O421" t="s">
        <v>16</v>
      </c>
      <c r="P421" t="str">
        <f>_xlfn.LET(_xlpm.id,PROTEIN_stoich[[#This Row],[uniprot]],HYPERLINK("https://www.uniprot.org/uniprotkb/"&amp;_xlpm.id&amp;"/entry",_xlpm.id))</f>
        <v>A0A0K3CHZ0</v>
      </c>
      <c r="Q421" t="e">
        <f>_xlfn.XLOOKUP(PROTEIN_stoich[[#This Row],[uniprot]],[1]!UniprotIFO[Entry],[1]!UniprotIFO[Gene Ontology IDs],"")</f>
        <v>#REF!</v>
      </c>
      <c r="R421" t="e">
        <f>_xlfn.XLOOKUP(PROTEIN_stoich[[#This Row],[uniprot]],[1]!UniprotIFO[Entry],[1]!UniprotIFO[essential?],"")</f>
        <v>#REF!</v>
      </c>
      <c r="S421" t="e">
        <f>_xlfn.XLOOKUP(PROTEIN_stoich[[#This Row],[sequence]],[2]!Table1[sequence_without_asterisks],[2]!Table1[protein_stoich seq matches],"")</f>
        <v>#REF!</v>
      </c>
      <c r="T421" t="e">
        <f>_xlfn.XLOOKUP(PROTEIN_stoich[[#This Row],[uniprot]],[1]!UniprotIFO[Entry],[1]!UniprotIFO[protein_id in GSM model format],"")</f>
        <v>#REF!</v>
      </c>
    </row>
    <row r="422" spans="1:20" x14ac:dyDescent="0.2">
      <c r="A4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rt5633_c</v>
      </c>
      <c r="B422" s="3" t="s">
        <v>2384</v>
      </c>
      <c r="C422" t="s">
        <v>624</v>
      </c>
      <c r="D422" t="s">
        <v>2385</v>
      </c>
      <c r="E422" t="s">
        <v>16</v>
      </c>
      <c r="G4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 s="4">
        <v>0</v>
      </c>
      <c r="I422" s="25" cm="1">
        <f t="array" ref="I422">SUMPRODUCT((LEN(PROTEIN_stoich[[#This Row],[sequence]])-LEN(SUBSTITUTE(PROTEIN_stoich[[#This Row],[sequence]],{"A";"C";"D";"E";"F";"G";"H";"I";"K";"L";"M";"N";"P";"Q";"R";"S";"T";"V";"W";"Y"},""))),{72.08;104.14;115.08;129.11;148.17;58.05;138.14;114.16;130.18;114.16;132.2;115.1;98.12;129.13;158.19;88.08;102.1;100.13;187.21;164.17})/1000</f>
        <v>51.577040000000011</v>
      </c>
      <c r="J422" s="3" t="s">
        <v>3944</v>
      </c>
      <c r="K422" s="4" t="s">
        <v>12</v>
      </c>
      <c r="M422">
        <f>LEN(SUBSTITUTE(PROTEIN_stoich[[#This Row],[sequence]],"*",""))</f>
        <v>477</v>
      </c>
      <c r="O422" t="s">
        <v>16</v>
      </c>
      <c r="P422" t="str">
        <f>_xlfn.LET(_xlpm.id,PROTEIN_stoich[[#This Row],[uniprot]],HYPERLINK("https://www.uniprot.org/uniprotkb/"&amp;_xlpm.id&amp;"/entry",_xlpm.id))</f>
        <v>A0A0K3CHZ0</v>
      </c>
      <c r="Q422" t="e">
        <f>_xlfn.XLOOKUP(PROTEIN_stoich[[#This Row],[uniprot]],[1]!UniprotIFO[Entry],[1]!UniprotIFO[Gene Ontology IDs],"")</f>
        <v>#REF!</v>
      </c>
      <c r="R422" t="e">
        <f>_xlfn.XLOOKUP(PROTEIN_stoich[[#This Row],[uniprot]],[1]!UniprotIFO[Entry],[1]!UniprotIFO[essential?],"")</f>
        <v>#REF!</v>
      </c>
      <c r="S422" t="e">
        <f>_xlfn.XLOOKUP(PROTEIN_stoich[[#This Row],[sequence]],[2]!Table1[sequence_without_asterisks],[2]!Table1[protein_stoich seq matches],"")</f>
        <v>#REF!</v>
      </c>
      <c r="T422" t="e">
        <f>_xlfn.XLOOKUP(PROTEIN_stoich[[#This Row],[uniprot]],[1]!UniprotIFO[Entry],[1]!UniprotIFO[protein_id in GSM model format],"")</f>
        <v>#REF!</v>
      </c>
    </row>
    <row r="423" spans="1:20" x14ac:dyDescent="0.2">
      <c r="A4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rt5622</v>
      </c>
      <c r="B423" s="3" t="s">
        <v>2382</v>
      </c>
      <c r="C423" t="s">
        <v>47</v>
      </c>
      <c r="D423" t="s">
        <v>2383</v>
      </c>
      <c r="E423" t="s">
        <v>16</v>
      </c>
      <c r="G4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 s="4">
        <v>0</v>
      </c>
      <c r="I423" s="25" cm="1">
        <f t="array" ref="I423">SUMPRODUCT((LEN(PROTEIN_stoich[[#This Row],[sequence]])-LEN(SUBSTITUTE(PROTEIN_stoich[[#This Row],[sequence]],{"A";"C";"D";"E";"F";"G";"H";"I";"K";"L";"M";"N";"P";"Q";"R";"S";"T";"V";"W";"Y"},""))),{72.08;104.14;115.08;129.11;148.17;58.05;138.14;114.16;130.18;114.16;132.2;115.1;98.12;129.13;158.19;88.08;102.1;100.13;187.21;164.17})/1000</f>
        <v>71.486359999999991</v>
      </c>
      <c r="J423" s="3" t="s">
        <v>3943</v>
      </c>
      <c r="K423" s="4" t="s">
        <v>12</v>
      </c>
      <c r="M423">
        <f>LEN(SUBSTITUTE(PROTEIN_stoich[[#This Row],[sequence]],"*",""))</f>
        <v>648</v>
      </c>
      <c r="O423" t="s">
        <v>16</v>
      </c>
      <c r="P423" t="str">
        <f>_xlfn.LET(_xlpm.id,PROTEIN_stoich[[#This Row],[uniprot]],HYPERLINK("https://www.uniprot.org/uniprotkb/"&amp;_xlpm.id&amp;"/entry",_xlpm.id))</f>
        <v>A0A2T0AAD8</v>
      </c>
      <c r="Q423" t="e">
        <f>_xlfn.XLOOKUP(PROTEIN_stoich[[#This Row],[uniprot]],[1]!UniprotIFO[Entry],[1]!UniprotIFO[Gene Ontology IDs],"")</f>
        <v>#REF!</v>
      </c>
      <c r="R423" t="e">
        <f>_xlfn.XLOOKUP(PROTEIN_stoich[[#This Row],[uniprot]],[1]!UniprotIFO[Entry],[1]!UniprotIFO[essential?],"")</f>
        <v>#REF!</v>
      </c>
      <c r="S423" t="e">
        <f>_xlfn.XLOOKUP(PROTEIN_stoich[[#This Row],[sequence]],[2]!Table1[sequence_without_asterisks],[2]!Table1[protein_stoich seq matches],"")</f>
        <v>#REF!</v>
      </c>
      <c r="T423" t="e">
        <f>_xlfn.XLOOKUP(PROTEIN_stoich[[#This Row],[uniprot]],[1]!UniprotIFO[Entry],[1]!UniprotIFO[protein_id in GSM model format],"")</f>
        <v>#REF!</v>
      </c>
    </row>
    <row r="424" spans="1:20" x14ac:dyDescent="0.2">
      <c r="A4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rt5618</v>
      </c>
      <c r="B424" s="3" t="s">
        <v>2380</v>
      </c>
      <c r="C424" t="s">
        <v>650</v>
      </c>
      <c r="D424" t="s">
        <v>2381</v>
      </c>
      <c r="E424" t="s">
        <v>29</v>
      </c>
      <c r="G4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 s="4">
        <v>0</v>
      </c>
      <c r="I424" s="25" cm="1">
        <f t="array" ref="I424">SUMPRODUCT((LEN(PROTEIN_stoich[[#This Row],[sequence]])-LEN(SUBSTITUTE(PROTEIN_stoich[[#This Row],[sequence]],{"A";"C";"D";"E";"F";"G";"H";"I";"K";"L";"M";"N";"P";"Q";"R";"S";"T";"V";"W";"Y"},""))),{72.08;104.14;115.08;129.11;148.17;58.05;138.14;114.16;130.18;114.16;132.2;115.1;98.12;129.13;158.19;88.08;102.1;100.13;187.21;164.17})/1000</f>
        <v>44.397959999999998</v>
      </c>
      <c r="J424" s="3" t="s">
        <v>3942</v>
      </c>
      <c r="K424" s="4" t="s">
        <v>12</v>
      </c>
      <c r="M424">
        <f>LEN(SUBSTITUTE(PROTEIN_stoich[[#This Row],[sequence]],"*",""))</f>
        <v>420</v>
      </c>
      <c r="O424" t="s">
        <v>16</v>
      </c>
      <c r="P424" t="str">
        <f>_xlfn.LET(_xlpm.id,PROTEIN_stoich[[#This Row],[uniprot]],HYPERLINK("https://www.uniprot.org/uniprotkb/"&amp;_xlpm.id&amp;"/entry",_xlpm.id))</f>
        <v>A0A2T0AAC8</v>
      </c>
      <c r="Q424" t="e">
        <f>_xlfn.XLOOKUP(PROTEIN_stoich[[#This Row],[uniprot]],[1]!UniprotIFO[Entry],[1]!UniprotIFO[Gene Ontology IDs],"")</f>
        <v>#REF!</v>
      </c>
      <c r="R424" t="e">
        <f>_xlfn.XLOOKUP(PROTEIN_stoich[[#This Row],[uniprot]],[1]!UniprotIFO[Entry],[1]!UniprotIFO[essential?],"")</f>
        <v>#REF!</v>
      </c>
      <c r="S424" t="e">
        <f>_xlfn.XLOOKUP(PROTEIN_stoich[[#This Row],[sequence]],[2]!Table1[sequence_without_asterisks],[2]!Table1[protein_stoich seq matches],"")</f>
        <v>#REF!</v>
      </c>
      <c r="T424" t="e">
        <f>_xlfn.XLOOKUP(PROTEIN_stoich[[#This Row],[uniprot]],[1]!UniprotIFO[Entry],[1]!UniprotIFO[protein_id in GSM model format],"")</f>
        <v>#REF!</v>
      </c>
    </row>
    <row r="425" spans="1:20" x14ac:dyDescent="0.2">
      <c r="A4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rt5611</v>
      </c>
      <c r="B425" s="3" t="s">
        <v>2378</v>
      </c>
      <c r="C425" t="s">
        <v>2378</v>
      </c>
      <c r="D425" t="s">
        <v>2379</v>
      </c>
      <c r="E425" t="s">
        <v>16</v>
      </c>
      <c r="G4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 s="4">
        <v>0</v>
      </c>
      <c r="I425" s="25" cm="1">
        <f t="array" ref="I425">SUMPRODUCT((LEN(PROTEIN_stoich[[#This Row],[sequence]])-LEN(SUBSTITUTE(PROTEIN_stoich[[#This Row],[sequence]],{"A";"C";"D";"E";"F";"G";"H";"I";"K";"L";"M";"N";"P";"Q";"R";"S";"T";"V";"W";"Y"},""))),{72.08;104.14;115.08;129.11;148.17;58.05;138.14;114.16;130.18;114.16;132.2;115.1;98.12;129.13;158.19;88.08;102.1;100.13;187.21;164.17})/1000</f>
        <v>76.154330000000002</v>
      </c>
      <c r="J425" s="3" t="s">
        <v>3941</v>
      </c>
      <c r="K425" s="4" t="s">
        <v>12</v>
      </c>
      <c r="M425">
        <f>LEN(SUBSTITUTE(PROTEIN_stoich[[#This Row],[sequence]],"*",""))</f>
        <v>737</v>
      </c>
      <c r="O425" t="s">
        <v>16</v>
      </c>
      <c r="P425" t="str">
        <f>_xlfn.LET(_xlpm.id,PROTEIN_stoich[[#This Row],[uniprot]],HYPERLINK("https://www.uniprot.org/uniprotkb/"&amp;_xlpm.id&amp;"/entry",_xlpm.id))</f>
        <v>A0A2T0AAC1</v>
      </c>
      <c r="Q425" t="e">
        <f>_xlfn.XLOOKUP(PROTEIN_stoich[[#This Row],[uniprot]],[1]!UniprotIFO[Entry],[1]!UniprotIFO[Gene Ontology IDs],"")</f>
        <v>#REF!</v>
      </c>
      <c r="R425" t="e">
        <f>_xlfn.XLOOKUP(PROTEIN_stoich[[#This Row],[uniprot]],[1]!UniprotIFO[Entry],[1]!UniprotIFO[essential?],"")</f>
        <v>#REF!</v>
      </c>
      <c r="S425" t="e">
        <f>_xlfn.XLOOKUP(PROTEIN_stoich[[#This Row],[sequence]],[2]!Table1[sequence_without_asterisks],[2]!Table1[protein_stoich seq matches],"")</f>
        <v>#REF!</v>
      </c>
      <c r="T425" t="e">
        <f>_xlfn.XLOOKUP(PROTEIN_stoich[[#This Row],[uniprot]],[1]!UniprotIFO[Entry],[1]!UniprotIFO[protein_id in GSM model format],"")</f>
        <v>#REF!</v>
      </c>
    </row>
    <row r="426" spans="1:20" x14ac:dyDescent="0.2">
      <c r="A4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rt5601</v>
      </c>
      <c r="B426" s="3" t="s">
        <v>2376</v>
      </c>
      <c r="C426" t="s">
        <v>17</v>
      </c>
      <c r="D426" t="s">
        <v>2377</v>
      </c>
      <c r="E426" t="s">
        <v>29</v>
      </c>
      <c r="G4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 s="4">
        <v>0</v>
      </c>
      <c r="I426" s="25" cm="1">
        <f t="array" ref="I426">SUMPRODUCT((LEN(PROTEIN_stoich[[#This Row],[sequence]])-LEN(SUBSTITUTE(PROTEIN_stoich[[#This Row],[sequence]],{"A";"C";"D";"E";"F";"G";"H";"I";"K";"L";"M";"N";"P";"Q";"R";"S";"T";"V";"W";"Y"},""))),{72.08;104.14;115.08;129.11;148.17;58.05;138.14;114.16;130.18;114.16;132.2;115.1;98.12;129.13;158.19;88.08;102.1;100.13;187.21;164.17})/1000</f>
        <v>60.272690000000004</v>
      </c>
      <c r="J426" s="3" t="s">
        <v>3940</v>
      </c>
      <c r="K426" s="4" t="s">
        <v>12</v>
      </c>
      <c r="M426">
        <f>LEN(SUBSTITUTE(PROTEIN_stoich[[#This Row],[sequence]],"*",""))</f>
        <v>553</v>
      </c>
      <c r="O426" t="s">
        <v>16</v>
      </c>
      <c r="P426" t="str">
        <f>_xlfn.LET(_xlpm.id,PROTEIN_stoich[[#This Row],[uniprot]],HYPERLINK("https://www.uniprot.org/uniprotkb/"&amp;_xlpm.id&amp;"/entry",_xlpm.id))</f>
        <v>A0A0K3CD18</v>
      </c>
      <c r="Q426" t="e">
        <f>_xlfn.XLOOKUP(PROTEIN_stoich[[#This Row],[uniprot]],[1]!UniprotIFO[Entry],[1]!UniprotIFO[Gene Ontology IDs],"")</f>
        <v>#REF!</v>
      </c>
      <c r="R426" t="e">
        <f>_xlfn.XLOOKUP(PROTEIN_stoich[[#This Row],[uniprot]],[1]!UniprotIFO[Entry],[1]!UniprotIFO[essential?],"")</f>
        <v>#REF!</v>
      </c>
      <c r="S426" t="e">
        <f>_xlfn.XLOOKUP(PROTEIN_stoich[[#This Row],[sequence]],[2]!Table1[sequence_without_asterisks],[2]!Table1[protein_stoich seq matches],"")</f>
        <v>#REF!</v>
      </c>
      <c r="T426" t="e">
        <f>_xlfn.XLOOKUP(PROTEIN_stoich[[#This Row],[uniprot]],[1]!UniprotIFO[Entry],[1]!UniprotIFO[protein_id in GSM model format],"")</f>
        <v>#REF!</v>
      </c>
    </row>
    <row r="427" spans="1:20" x14ac:dyDescent="0.2">
      <c r="A4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rt5596</v>
      </c>
      <c r="B427" s="3" t="s">
        <v>2374</v>
      </c>
      <c r="C427" t="s">
        <v>2374</v>
      </c>
      <c r="D427" t="s">
        <v>2375</v>
      </c>
      <c r="E427" t="s">
        <v>29</v>
      </c>
      <c r="G4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 s="4">
        <v>0</v>
      </c>
      <c r="I427" s="25" cm="1">
        <f t="array" ref="I427">SUMPRODUCT((LEN(PROTEIN_stoich[[#This Row],[sequence]])-LEN(SUBSTITUTE(PROTEIN_stoich[[#This Row],[sequence]],{"A";"C";"D";"E";"F";"G";"H";"I";"K";"L";"M";"N";"P";"Q";"R";"S";"T";"V";"W";"Y"},""))),{72.08;104.14;115.08;129.11;148.17;58.05;138.14;114.16;130.18;114.16;132.2;115.1;98.12;129.13;158.19;88.08;102.1;100.13;187.21;164.17})/1000</f>
        <v>85.505110000000002</v>
      </c>
      <c r="J427" s="3" t="s">
        <v>3939</v>
      </c>
      <c r="K427" s="4" t="s">
        <v>12</v>
      </c>
      <c r="M427">
        <f>LEN(SUBSTITUTE(PROTEIN_stoich[[#This Row],[sequence]],"*",""))</f>
        <v>798</v>
      </c>
      <c r="O427" t="s">
        <v>16</v>
      </c>
      <c r="P427" t="str">
        <f>_xlfn.LET(_xlpm.id,PROTEIN_stoich[[#This Row],[uniprot]],HYPERLINK("https://www.uniprot.org/uniprotkb/"&amp;_xlpm.id&amp;"/entry",_xlpm.id))</f>
        <v>A0A2T0AAC6</v>
      </c>
      <c r="Q427" t="e">
        <f>_xlfn.XLOOKUP(PROTEIN_stoich[[#This Row],[uniprot]],[1]!UniprotIFO[Entry],[1]!UniprotIFO[Gene Ontology IDs],"")</f>
        <v>#REF!</v>
      </c>
      <c r="R427" t="e">
        <f>_xlfn.XLOOKUP(PROTEIN_stoich[[#This Row],[uniprot]],[1]!UniprotIFO[Entry],[1]!UniprotIFO[essential?],"")</f>
        <v>#REF!</v>
      </c>
      <c r="S427" t="e">
        <f>_xlfn.XLOOKUP(PROTEIN_stoich[[#This Row],[sequence]],[2]!Table1[sequence_without_asterisks],[2]!Table1[protein_stoich seq matches],"")</f>
        <v>#REF!</v>
      </c>
      <c r="T427" t="e">
        <f>_xlfn.XLOOKUP(PROTEIN_stoich[[#This Row],[uniprot]],[1]!UniprotIFO[Entry],[1]!UniprotIFO[protein_id in GSM model format],"")</f>
        <v>#REF!</v>
      </c>
    </row>
    <row r="428" spans="1:20" x14ac:dyDescent="0.2">
      <c r="A4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rt5580</v>
      </c>
      <c r="B428" s="3" t="s">
        <v>2371</v>
      </c>
      <c r="C428" t="s">
        <v>81</v>
      </c>
      <c r="D428" t="s">
        <v>2372</v>
      </c>
      <c r="E428" t="s">
        <v>23</v>
      </c>
      <c r="G428"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428" s="4" t="s">
        <v>2373</v>
      </c>
      <c r="I428" s="25" cm="1">
        <f t="array" ref="I428">SUMPRODUCT((LEN(PROTEIN_stoich[[#This Row],[sequence]])-LEN(SUBSTITUTE(PROTEIN_stoich[[#This Row],[sequence]],{"A";"C";"D";"E";"F";"G";"H";"I";"K";"L";"M";"N";"P";"Q";"R";"S";"T";"V";"W";"Y"},""))),{72.08;104.14;115.08;129.11;148.17;58.05;138.14;114.16;130.18;114.16;132.2;115.1;98.12;129.13;158.19;88.08;102.1;100.13;187.21;164.17})/1000</f>
        <v>35.820329999999998</v>
      </c>
      <c r="J428" s="3" t="s">
        <v>3938</v>
      </c>
      <c r="K428" s="4" t="s">
        <v>12</v>
      </c>
      <c r="M428">
        <f>LEN(SUBSTITUTE(PROTEIN_stoich[[#This Row],[sequence]],"*",""))</f>
        <v>329</v>
      </c>
      <c r="N428" t="s">
        <v>4816</v>
      </c>
      <c r="O428" t="s">
        <v>16</v>
      </c>
      <c r="P428" t="str">
        <f>_xlfn.LET(_xlpm.id,PROTEIN_stoich[[#This Row],[uniprot]],HYPERLINK("https://www.uniprot.org/uniprotkb/"&amp;_xlpm.id&amp;"/entry",_xlpm.id))</f>
        <v>A0A2T0AAD1</v>
      </c>
      <c r="Q428" t="e">
        <f>_xlfn.XLOOKUP(PROTEIN_stoich[[#This Row],[uniprot]],[1]!UniprotIFO[Entry],[1]!UniprotIFO[Gene Ontology IDs],"")</f>
        <v>#REF!</v>
      </c>
      <c r="R428" t="e">
        <f>_xlfn.XLOOKUP(PROTEIN_stoich[[#This Row],[uniprot]],[1]!UniprotIFO[Entry],[1]!UniprotIFO[essential?],"")</f>
        <v>#REF!</v>
      </c>
      <c r="S428" t="e">
        <f>_xlfn.XLOOKUP(PROTEIN_stoich[[#This Row],[sequence]],[2]!Table1[sequence_without_asterisks],[2]!Table1[protein_stoich seq matches],"")</f>
        <v>#REF!</v>
      </c>
      <c r="T428" t="e">
        <f>_xlfn.XLOOKUP(PROTEIN_stoich[[#This Row],[uniprot]],[1]!UniprotIFO[Entry],[1]!UniprotIFO[protein_id in GSM model format],"")</f>
        <v>#REF!</v>
      </c>
    </row>
    <row r="429" spans="1:20" x14ac:dyDescent="0.2">
      <c r="A4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rt5579</v>
      </c>
      <c r="B429" s="3" t="s">
        <v>2369</v>
      </c>
      <c r="C429" t="s">
        <v>520</v>
      </c>
      <c r="D429" t="s">
        <v>2370</v>
      </c>
      <c r="E429" t="s">
        <v>16</v>
      </c>
      <c r="G429"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429" s="4" t="s">
        <v>966</v>
      </c>
      <c r="I429" s="25" cm="1">
        <f t="array" ref="I429">SUMPRODUCT((LEN(PROTEIN_stoich[[#This Row],[sequence]])-LEN(SUBSTITUTE(PROTEIN_stoich[[#This Row],[sequence]],{"A";"C";"D";"E";"F";"G";"H";"I";"K";"L";"M";"N";"P";"Q";"R";"S";"T";"V";"W";"Y"},""))),{72.08;104.14;115.08;129.11;148.17;58.05;138.14;114.16;130.18;114.16;132.2;115.1;98.12;129.13;158.19;88.08;102.1;100.13;187.21;164.17})/1000</f>
        <v>35.48422999999999</v>
      </c>
      <c r="J429" s="3" t="s">
        <v>3937</v>
      </c>
      <c r="K429" s="4" t="s">
        <v>12</v>
      </c>
      <c r="M429">
        <f>LEN(SUBSTITUTE(PROTEIN_stoich[[#This Row],[sequence]],"*",""))</f>
        <v>328</v>
      </c>
      <c r="N429" t="s">
        <v>4806</v>
      </c>
      <c r="O429" t="s">
        <v>16</v>
      </c>
      <c r="P429" t="str">
        <f>_xlfn.LET(_xlpm.id,PROTEIN_stoich[[#This Row],[uniprot]],HYPERLINK("https://www.uniprot.org/uniprotkb/"&amp;_xlpm.id&amp;"/entry",_xlpm.id))</f>
        <v>A0A2T0AA95</v>
      </c>
      <c r="Q429" t="e">
        <f>_xlfn.XLOOKUP(PROTEIN_stoich[[#This Row],[uniprot]],[1]!UniprotIFO[Entry],[1]!UniprotIFO[Gene Ontology IDs],"")</f>
        <v>#REF!</v>
      </c>
      <c r="R429" t="e">
        <f>_xlfn.XLOOKUP(PROTEIN_stoich[[#This Row],[uniprot]],[1]!UniprotIFO[Entry],[1]!UniprotIFO[essential?],"")</f>
        <v>#REF!</v>
      </c>
      <c r="S429" t="e">
        <f>_xlfn.XLOOKUP(PROTEIN_stoich[[#This Row],[sequence]],[2]!Table1[sequence_without_asterisks],[2]!Table1[protein_stoich seq matches],"")</f>
        <v>#REF!</v>
      </c>
      <c r="T429" t="e">
        <f>_xlfn.XLOOKUP(PROTEIN_stoich[[#This Row],[uniprot]],[1]!UniprotIFO[Entry],[1]!UniprotIFO[protein_id in GSM model format],"")</f>
        <v>#REF!</v>
      </c>
    </row>
    <row r="430" spans="1:20" x14ac:dyDescent="0.2">
      <c r="A4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rt5562_x</v>
      </c>
      <c r="B430" s="3" t="s">
        <v>2367</v>
      </c>
      <c r="C430" t="s">
        <v>2367</v>
      </c>
      <c r="D430" t="s">
        <v>2368</v>
      </c>
      <c r="E430" t="s">
        <v>98</v>
      </c>
      <c r="G4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 s="4">
        <v>0</v>
      </c>
      <c r="I430" s="25" cm="1">
        <f t="array" ref="I430">SUMPRODUCT((LEN(PROTEIN_stoich[[#This Row],[sequence]])-LEN(SUBSTITUTE(PROTEIN_stoich[[#This Row],[sequence]],{"A";"C";"D";"E";"F";"G";"H";"I";"K";"L";"M";"N";"P";"Q";"R";"S";"T";"V";"W";"Y"},""))),{72.08;104.14;115.08;129.11;148.17;58.05;138.14;114.16;130.18;114.16;132.2;115.1;98.12;129.13;158.19;88.08;102.1;100.13;187.21;164.17})/1000</f>
        <v>45.612329999999993</v>
      </c>
      <c r="J430" s="3" t="s">
        <v>3936</v>
      </c>
      <c r="K430" s="4" t="s">
        <v>12</v>
      </c>
      <c r="M430">
        <f>LEN(SUBSTITUTE(PROTEIN_stoich[[#This Row],[sequence]],"*",""))</f>
        <v>408</v>
      </c>
      <c r="O430" t="s">
        <v>16</v>
      </c>
      <c r="P430" t="str">
        <f>_xlfn.LET(_xlpm.id,PROTEIN_stoich[[#This Row],[uniprot]],HYPERLINK("https://www.uniprot.org/uniprotkb/"&amp;_xlpm.id&amp;"/entry",_xlpm.id))</f>
        <v>A0A0K3CCW2</v>
      </c>
      <c r="Q430" t="e">
        <f>_xlfn.XLOOKUP(PROTEIN_stoich[[#This Row],[uniprot]],[1]!UniprotIFO[Entry],[1]!UniprotIFO[Gene Ontology IDs],"")</f>
        <v>#REF!</v>
      </c>
      <c r="R430" t="e">
        <f>_xlfn.XLOOKUP(PROTEIN_stoich[[#This Row],[uniprot]],[1]!UniprotIFO[Entry],[1]!UniprotIFO[essential?],"")</f>
        <v>#REF!</v>
      </c>
      <c r="S430" t="e">
        <f>_xlfn.XLOOKUP(PROTEIN_stoich[[#This Row],[sequence]],[2]!Table1[sequence_without_asterisks],[2]!Table1[protein_stoich seq matches],"")</f>
        <v>#REF!</v>
      </c>
      <c r="T430" t="e">
        <f>_xlfn.XLOOKUP(PROTEIN_stoich[[#This Row],[uniprot]],[1]!UniprotIFO[Entry],[1]!UniprotIFO[protein_id in GSM model format],"")</f>
        <v>#REF!</v>
      </c>
    </row>
    <row r="431" spans="1:20" x14ac:dyDescent="0.2">
      <c r="A4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rt5562_m</v>
      </c>
      <c r="B431" s="3" t="s">
        <v>2367</v>
      </c>
      <c r="C431" t="s">
        <v>2367</v>
      </c>
      <c r="D431" t="s">
        <v>2368</v>
      </c>
      <c r="E431" t="s">
        <v>23</v>
      </c>
      <c r="G4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 s="4">
        <v>0</v>
      </c>
      <c r="I431" s="25" cm="1">
        <f t="array" ref="I431">SUMPRODUCT((LEN(PROTEIN_stoich[[#This Row],[sequence]])-LEN(SUBSTITUTE(PROTEIN_stoich[[#This Row],[sequence]],{"A";"C";"D";"E";"F";"G";"H";"I";"K";"L";"M";"N";"P";"Q";"R";"S";"T";"V";"W";"Y"},""))),{72.08;104.14;115.08;129.11;148.17;58.05;138.14;114.16;130.18;114.16;132.2;115.1;98.12;129.13;158.19;88.08;102.1;100.13;187.21;164.17})/1000</f>
        <v>45.612329999999993</v>
      </c>
      <c r="J431" s="3" t="s">
        <v>3936</v>
      </c>
      <c r="K431" s="4" t="s">
        <v>12</v>
      </c>
      <c r="M431">
        <f>LEN(SUBSTITUTE(PROTEIN_stoich[[#This Row],[sequence]],"*",""))</f>
        <v>408</v>
      </c>
      <c r="O431" t="s">
        <v>16</v>
      </c>
      <c r="P431" t="str">
        <f>_xlfn.LET(_xlpm.id,PROTEIN_stoich[[#This Row],[uniprot]],HYPERLINK("https://www.uniprot.org/uniprotkb/"&amp;_xlpm.id&amp;"/entry",_xlpm.id))</f>
        <v>A0A0K3CCW2</v>
      </c>
      <c r="Q431" t="e">
        <f>_xlfn.XLOOKUP(PROTEIN_stoich[[#This Row],[uniprot]],[1]!UniprotIFO[Entry],[1]!UniprotIFO[Gene Ontology IDs],"")</f>
        <v>#REF!</v>
      </c>
      <c r="R431" t="e">
        <f>_xlfn.XLOOKUP(PROTEIN_stoich[[#This Row],[uniprot]],[1]!UniprotIFO[Entry],[1]!UniprotIFO[essential?],"")</f>
        <v>#REF!</v>
      </c>
      <c r="S431" t="e">
        <f>_xlfn.XLOOKUP(PROTEIN_stoich[[#This Row],[sequence]],[2]!Table1[sequence_without_asterisks],[2]!Table1[protein_stoich seq matches],"")</f>
        <v>#REF!</v>
      </c>
      <c r="T431" t="e">
        <f>_xlfn.XLOOKUP(PROTEIN_stoich[[#This Row],[uniprot]],[1]!UniprotIFO[Entry],[1]!UniprotIFO[protein_id in GSM model format],"")</f>
        <v>#REF!</v>
      </c>
    </row>
    <row r="432" spans="1:20" x14ac:dyDescent="0.2">
      <c r="A4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rt5558</v>
      </c>
      <c r="B432" s="3" t="s">
        <v>2365</v>
      </c>
      <c r="C432" t="s">
        <v>2365</v>
      </c>
      <c r="D432" t="s">
        <v>2366</v>
      </c>
      <c r="E432" t="s">
        <v>98</v>
      </c>
      <c r="G4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 s="4">
        <v>0</v>
      </c>
      <c r="I432" s="25" cm="1">
        <f t="array" ref="I432">SUMPRODUCT((LEN(PROTEIN_stoich[[#This Row],[sequence]])-LEN(SUBSTITUTE(PROTEIN_stoich[[#This Row],[sequence]],{"A";"C";"D";"E";"F";"G";"H";"I";"K";"L";"M";"N";"P";"Q";"R";"S";"T";"V";"W";"Y"},""))),{72.08;104.14;115.08;129.11;148.17;58.05;138.14;114.16;130.18;114.16;132.2;115.1;98.12;129.13;158.19;88.08;102.1;100.13;187.21;164.17})/1000</f>
        <v>19.857349999999993</v>
      </c>
      <c r="J432" s="3" t="s">
        <v>3935</v>
      </c>
      <c r="K432" s="4" t="s">
        <v>12</v>
      </c>
      <c r="M432">
        <f>LEN(SUBSTITUTE(PROTEIN_stoich[[#This Row],[sequence]],"*",""))</f>
        <v>184</v>
      </c>
      <c r="O432" t="s">
        <v>16</v>
      </c>
      <c r="P432" t="str">
        <f>_xlfn.LET(_xlpm.id,PROTEIN_stoich[[#This Row],[uniprot]],HYPERLINK("https://www.uniprot.org/uniprotkb/"&amp;_xlpm.id&amp;"/entry",_xlpm.id))</f>
        <v>A0A0K3CAG6</v>
      </c>
      <c r="Q432" t="e">
        <f>_xlfn.XLOOKUP(PROTEIN_stoich[[#This Row],[uniprot]],[1]!UniprotIFO[Entry],[1]!UniprotIFO[Gene Ontology IDs],"")</f>
        <v>#REF!</v>
      </c>
      <c r="R432" t="e">
        <f>_xlfn.XLOOKUP(PROTEIN_stoich[[#This Row],[uniprot]],[1]!UniprotIFO[Entry],[1]!UniprotIFO[essential?],"")</f>
        <v>#REF!</v>
      </c>
      <c r="S432" t="e">
        <f>_xlfn.XLOOKUP(PROTEIN_stoich[[#This Row],[sequence]],[2]!Table1[sequence_without_asterisks],[2]!Table1[protein_stoich seq matches],"")</f>
        <v>#REF!</v>
      </c>
      <c r="T432" t="e">
        <f>_xlfn.XLOOKUP(PROTEIN_stoich[[#This Row],[uniprot]],[1]!UniprotIFO[Entry],[1]!UniprotIFO[protein_id in GSM model format],"")</f>
        <v>#REF!</v>
      </c>
    </row>
    <row r="433" spans="1:20" x14ac:dyDescent="0.2">
      <c r="A4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rt5549</v>
      </c>
      <c r="B433" s="3" t="s">
        <v>2363</v>
      </c>
      <c r="C433" t="s">
        <v>394</v>
      </c>
      <c r="D433" t="s">
        <v>2364</v>
      </c>
      <c r="E433" t="s">
        <v>23</v>
      </c>
      <c r="G433" t="str">
        <f>IF(PROTEIN_stoich[[#This Row],[cofactor_manual]]="","",IF(ISNUMBER(FIND("_"&amp;PROTEIN_stoich[[#This Row],[translation_loc]]&amp;":",PROTEIN_stoich[[#This Row],[cofactor_manual]])),PROTEIN_stoich[[#This Row],[cofactor_manual]],SUBSTITUTE(PROTEIN_stoich[[#This Row],[cofactor_manual]],":","_"&amp;PROTEIN_stoich[[#This Row],[translation_loc]]&amp;":")))</f>
        <v>metal2_c:1,mn2_c:1</v>
      </c>
      <c r="H433" s="4" t="s">
        <v>2026</v>
      </c>
      <c r="I433" s="25" cm="1">
        <f t="array" ref="I433">SUMPRODUCT((LEN(PROTEIN_stoich[[#This Row],[sequence]])-LEN(SUBSTITUTE(PROTEIN_stoich[[#This Row],[sequence]],{"A";"C";"D";"E";"F";"G";"H";"I";"K";"L";"M";"N";"P";"Q";"R";"S";"T";"V";"W";"Y"},""))),{72.08;104.14;115.08;129.11;148.17;58.05;138.14;114.16;130.18;114.16;132.2;115.1;98.12;129.13;158.19;88.08;102.1;100.13;187.21;164.17})/1000</f>
        <v>70.450349999999986</v>
      </c>
      <c r="J433" s="3" t="s">
        <v>3934</v>
      </c>
      <c r="K433" s="4" t="s">
        <v>12</v>
      </c>
      <c r="M433">
        <f>LEN(SUBSTITUTE(PROTEIN_stoich[[#This Row],[sequence]],"*",""))</f>
        <v>634</v>
      </c>
      <c r="N433" t="s">
        <v>4831</v>
      </c>
      <c r="O433" t="s">
        <v>16</v>
      </c>
      <c r="P433" t="str">
        <f>_xlfn.LET(_xlpm.id,PROTEIN_stoich[[#This Row],[uniprot]],HYPERLINK("https://www.uniprot.org/uniprotkb/"&amp;_xlpm.id&amp;"/entry",_xlpm.id))</f>
        <v>A0A0K3CAF6</v>
      </c>
      <c r="Q433" t="e">
        <f>_xlfn.XLOOKUP(PROTEIN_stoich[[#This Row],[uniprot]],[1]!UniprotIFO[Entry],[1]!UniprotIFO[Gene Ontology IDs],"")</f>
        <v>#REF!</v>
      </c>
      <c r="R433" t="e">
        <f>_xlfn.XLOOKUP(PROTEIN_stoich[[#This Row],[uniprot]],[1]!UniprotIFO[Entry],[1]!UniprotIFO[essential?],"")</f>
        <v>#REF!</v>
      </c>
      <c r="S433" t="e">
        <f>_xlfn.XLOOKUP(PROTEIN_stoich[[#This Row],[sequence]],[2]!Table1[sequence_without_asterisks],[2]!Table1[protein_stoich seq matches],"")</f>
        <v>#REF!</v>
      </c>
      <c r="T433" t="e">
        <f>_xlfn.XLOOKUP(PROTEIN_stoich[[#This Row],[uniprot]],[1]!UniprotIFO[Entry],[1]!UniprotIFO[protein_id in GSM model format],"")</f>
        <v>#REF!</v>
      </c>
    </row>
    <row r="434" spans="1:20" x14ac:dyDescent="0.2">
      <c r="A4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rt5535</v>
      </c>
      <c r="B434" s="3" t="s">
        <v>2361</v>
      </c>
      <c r="C434" t="s">
        <v>471</v>
      </c>
      <c r="D434" t="s">
        <v>2362</v>
      </c>
      <c r="E434" t="s">
        <v>71</v>
      </c>
      <c r="G4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 s="4">
        <v>0</v>
      </c>
      <c r="I434" s="25" cm="1">
        <f t="array" ref="I434">SUMPRODUCT((LEN(PROTEIN_stoich[[#This Row],[sequence]])-LEN(SUBSTITUTE(PROTEIN_stoich[[#This Row],[sequence]],{"A";"C";"D";"E";"F";"G";"H";"I";"K";"L";"M";"N";"P";"Q";"R";"S";"T";"V";"W";"Y"},""))),{72.08;104.14;115.08;129.11;148.17;58.05;138.14;114.16;130.18;114.16;132.2;115.1;98.12;129.13;158.19;88.08;102.1;100.13;187.21;164.17})/1000</f>
        <v>122.32774000000001</v>
      </c>
      <c r="J434" s="3" t="s">
        <v>3933</v>
      </c>
      <c r="K434" s="4" t="s">
        <v>12</v>
      </c>
      <c r="M434">
        <f>LEN(SUBSTITUTE(PROTEIN_stoich[[#This Row],[sequence]],"*",""))</f>
        <v>1126</v>
      </c>
      <c r="O434" t="s">
        <v>16</v>
      </c>
      <c r="P434" t="str">
        <f>_xlfn.LET(_xlpm.id,PROTEIN_stoich[[#This Row],[uniprot]],HYPERLINK("https://www.uniprot.org/uniprotkb/"&amp;_xlpm.id&amp;"/entry",_xlpm.id))</f>
        <v>A0A2T0AA41</v>
      </c>
      <c r="Q434" t="e">
        <f>_xlfn.XLOOKUP(PROTEIN_stoich[[#This Row],[uniprot]],[1]!UniprotIFO[Entry],[1]!UniprotIFO[Gene Ontology IDs],"")</f>
        <v>#REF!</v>
      </c>
      <c r="R434" t="e">
        <f>_xlfn.XLOOKUP(PROTEIN_stoich[[#This Row],[uniprot]],[1]!UniprotIFO[Entry],[1]!UniprotIFO[essential?],"")</f>
        <v>#REF!</v>
      </c>
      <c r="S434" t="e">
        <f>_xlfn.XLOOKUP(PROTEIN_stoich[[#This Row],[sequence]],[2]!Table1[sequence_without_asterisks],[2]!Table1[protein_stoich seq matches],"")</f>
        <v>#REF!</v>
      </c>
      <c r="T434" t="e">
        <f>_xlfn.XLOOKUP(PROTEIN_stoich[[#This Row],[uniprot]],[1]!UniprotIFO[Entry],[1]!UniprotIFO[protein_id in GSM model format],"")</f>
        <v>#REF!</v>
      </c>
    </row>
    <row r="435" spans="1:20" x14ac:dyDescent="0.2">
      <c r="A4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rt5532</v>
      </c>
      <c r="B435" s="3" t="s">
        <v>2358</v>
      </c>
      <c r="C435" t="s">
        <v>659</v>
      </c>
      <c r="D435" t="s">
        <v>2359</v>
      </c>
      <c r="E435" t="s">
        <v>16</v>
      </c>
      <c r="G435"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v>
      </c>
      <c r="H435" s="4" t="s">
        <v>2360</v>
      </c>
      <c r="I435" s="25" cm="1">
        <f t="array" ref="I435">SUMPRODUCT((LEN(PROTEIN_stoich[[#This Row],[sequence]])-LEN(SUBSTITUTE(PROTEIN_stoich[[#This Row],[sequence]],{"A";"C";"D";"E";"F";"G";"H";"I";"K";"L";"M";"N";"P";"Q";"R";"S";"T";"V";"W";"Y"},""))),{72.08;104.14;115.08;129.11;148.17;58.05;138.14;114.16;130.18;114.16;132.2;115.1;98.12;129.13;158.19;88.08;102.1;100.13;187.21;164.17})/1000</f>
        <v>27.782719999999998</v>
      </c>
      <c r="J435" s="3" t="s">
        <v>3932</v>
      </c>
      <c r="K435" s="4" t="s">
        <v>12</v>
      </c>
      <c r="M435">
        <f>LEN(SUBSTITUTE(PROTEIN_stoich[[#This Row],[sequence]],"*",""))</f>
        <v>259</v>
      </c>
      <c r="N435" t="s">
        <v>4822</v>
      </c>
      <c r="O435" t="s">
        <v>16</v>
      </c>
      <c r="P435" t="str">
        <f>_xlfn.LET(_xlpm.id,PROTEIN_stoich[[#This Row],[uniprot]],HYPERLINK("https://www.uniprot.org/uniprotkb/"&amp;_xlpm.id&amp;"/entry",_xlpm.id))</f>
        <v>A0A0K3CDU4</v>
      </c>
      <c r="Q435" t="e">
        <f>_xlfn.XLOOKUP(PROTEIN_stoich[[#This Row],[uniprot]],[1]!UniprotIFO[Entry],[1]!UniprotIFO[Gene Ontology IDs],"")</f>
        <v>#REF!</v>
      </c>
      <c r="R435" t="e">
        <f>_xlfn.XLOOKUP(PROTEIN_stoich[[#This Row],[uniprot]],[1]!UniprotIFO[Entry],[1]!UniprotIFO[essential?],"")</f>
        <v>#REF!</v>
      </c>
      <c r="S435" t="e">
        <f>_xlfn.XLOOKUP(PROTEIN_stoich[[#This Row],[sequence]],[2]!Table1[sequence_without_asterisks],[2]!Table1[protein_stoich seq matches],"")</f>
        <v>#REF!</v>
      </c>
      <c r="T435" t="e">
        <f>_xlfn.XLOOKUP(PROTEIN_stoich[[#This Row],[uniprot]],[1]!UniprotIFO[Entry],[1]!UniprotIFO[protein_id in GSM model format],"")</f>
        <v>#REF!</v>
      </c>
    </row>
    <row r="436" spans="1:20" x14ac:dyDescent="0.2">
      <c r="A4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rt5526</v>
      </c>
      <c r="B436" s="3" t="s">
        <v>2355</v>
      </c>
      <c r="C436" t="s">
        <v>93</v>
      </c>
      <c r="D436" t="s">
        <v>2356</v>
      </c>
      <c r="E436" t="s">
        <v>16</v>
      </c>
      <c r="G436"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mg2ormn2_c:1,mn2_c:1</v>
      </c>
      <c r="H436" s="4" t="s">
        <v>2357</v>
      </c>
      <c r="I436" s="25" cm="1">
        <f t="array" ref="I436">SUMPRODUCT((LEN(PROTEIN_stoich[[#This Row],[sequence]])-LEN(SUBSTITUTE(PROTEIN_stoich[[#This Row],[sequence]],{"A";"C";"D";"E";"F";"G";"H";"I";"K";"L";"M";"N";"P";"Q";"R";"S";"T";"V";"W";"Y"},""))),{72.08;104.14;115.08;129.11;148.17;58.05;138.14;114.16;130.18;114.16;132.2;115.1;98.12;129.13;158.19;88.08;102.1;100.13;187.21;164.17})/1000</f>
        <v>40.500629999999987</v>
      </c>
      <c r="J436" s="3" t="s">
        <v>3931</v>
      </c>
      <c r="K436" s="4" t="s">
        <v>12</v>
      </c>
      <c r="M436">
        <f>LEN(SUBSTITUTE(PROTEIN_stoich[[#This Row],[sequence]],"*",""))</f>
        <v>378</v>
      </c>
      <c r="N436" t="s">
        <v>4836</v>
      </c>
      <c r="O436" t="s">
        <v>16</v>
      </c>
      <c r="P436" t="str">
        <f>_xlfn.LET(_xlpm.id,PROTEIN_stoich[[#This Row],[uniprot]],HYPERLINK("https://www.uniprot.org/uniprotkb/"&amp;_xlpm.id&amp;"/entry",_xlpm.id))</f>
        <v>A0A0K3CAD4</v>
      </c>
      <c r="Q436" t="e">
        <f>_xlfn.XLOOKUP(PROTEIN_stoich[[#This Row],[uniprot]],[1]!UniprotIFO[Entry],[1]!UniprotIFO[Gene Ontology IDs],"")</f>
        <v>#REF!</v>
      </c>
      <c r="R436" t="e">
        <f>_xlfn.XLOOKUP(PROTEIN_stoich[[#This Row],[uniprot]],[1]!UniprotIFO[Entry],[1]!UniprotIFO[essential?],"")</f>
        <v>#REF!</v>
      </c>
      <c r="S436" t="e">
        <f>_xlfn.XLOOKUP(PROTEIN_stoich[[#This Row],[sequence]],[2]!Table1[sequence_without_asterisks],[2]!Table1[protein_stoich seq matches],"")</f>
        <v>#REF!</v>
      </c>
      <c r="T436" t="e">
        <f>_xlfn.XLOOKUP(PROTEIN_stoich[[#This Row],[uniprot]],[1]!UniprotIFO[Entry],[1]!UniprotIFO[protein_id in GSM model format],"")</f>
        <v>#REF!</v>
      </c>
    </row>
    <row r="437" spans="1:20" x14ac:dyDescent="0.2">
      <c r="A4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rt5489</v>
      </c>
      <c r="B437" s="3" t="s">
        <v>2353</v>
      </c>
      <c r="C437" t="s">
        <v>2353</v>
      </c>
      <c r="D437" t="s">
        <v>2354</v>
      </c>
      <c r="E437" t="s">
        <v>16</v>
      </c>
      <c r="G4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 s="4">
        <v>0</v>
      </c>
      <c r="I437" s="25" cm="1">
        <f t="array" ref="I437">SUMPRODUCT((LEN(PROTEIN_stoich[[#This Row],[sequence]])-LEN(SUBSTITUTE(PROTEIN_stoich[[#This Row],[sequence]],{"A";"C";"D";"E";"F";"G";"H";"I";"K";"L";"M";"N";"P";"Q";"R";"S";"T";"V";"W";"Y"},""))),{72.08;104.14;115.08;129.11;148.17;58.05;138.14;114.16;130.18;114.16;132.2;115.1;98.12;129.13;158.19;88.08;102.1;100.13;187.21;164.17})/1000</f>
        <v>68.595709999999997</v>
      </c>
      <c r="J437" s="3" t="s">
        <v>3930</v>
      </c>
      <c r="K437" s="4" t="s">
        <v>12</v>
      </c>
      <c r="M437">
        <f>LEN(SUBSTITUTE(PROTEIN_stoich[[#This Row],[sequence]],"*",""))</f>
        <v>626</v>
      </c>
      <c r="O437" t="s">
        <v>16</v>
      </c>
      <c r="P437" t="str">
        <f>_xlfn.LET(_xlpm.id,PROTEIN_stoich[[#This Row],[uniprot]],HYPERLINK("https://www.uniprot.org/uniprotkb/"&amp;_xlpm.id&amp;"/entry",_xlpm.id))</f>
        <v>A0A0K3CCN4</v>
      </c>
      <c r="Q437" t="e">
        <f>_xlfn.XLOOKUP(PROTEIN_stoich[[#This Row],[uniprot]],[1]!UniprotIFO[Entry],[1]!UniprotIFO[Gene Ontology IDs],"")</f>
        <v>#REF!</v>
      </c>
      <c r="R437" t="e">
        <f>_xlfn.XLOOKUP(PROTEIN_stoich[[#This Row],[uniprot]],[1]!UniprotIFO[Entry],[1]!UniprotIFO[essential?],"")</f>
        <v>#REF!</v>
      </c>
      <c r="S437" t="e">
        <f>_xlfn.XLOOKUP(PROTEIN_stoich[[#This Row],[sequence]],[2]!Table1[sequence_without_asterisks],[2]!Table1[protein_stoich seq matches],"")</f>
        <v>#REF!</v>
      </c>
      <c r="T437" t="e">
        <f>_xlfn.XLOOKUP(PROTEIN_stoich[[#This Row],[uniprot]],[1]!UniprotIFO[Entry],[1]!UniprotIFO[protein_id in GSM model format],"")</f>
        <v>#REF!</v>
      </c>
    </row>
    <row r="438" spans="1:20" x14ac:dyDescent="0.2">
      <c r="A4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rt5474</v>
      </c>
      <c r="B438" s="3" t="s">
        <v>2350</v>
      </c>
      <c r="C438" t="s">
        <v>2351</v>
      </c>
      <c r="D438" t="s">
        <v>2352</v>
      </c>
      <c r="E438" t="s">
        <v>23</v>
      </c>
      <c r="G4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 s="4">
        <v>0</v>
      </c>
      <c r="I438" s="25" cm="1">
        <f t="array" ref="I438">SUMPRODUCT((LEN(PROTEIN_stoich[[#This Row],[sequence]])-LEN(SUBSTITUTE(PROTEIN_stoich[[#This Row],[sequence]],{"A";"C";"D";"E";"F";"G";"H";"I";"K";"L";"M";"N";"P";"Q";"R";"S";"T";"V";"W";"Y"},""))),{72.08;104.14;115.08;129.11;148.17;58.05;138.14;114.16;130.18;114.16;132.2;115.1;98.12;129.13;158.19;88.08;102.1;100.13;187.21;164.17})/1000</f>
        <v>7.3883499999999991</v>
      </c>
      <c r="J438" s="3" t="s">
        <v>3929</v>
      </c>
      <c r="K438" s="4" t="s">
        <v>12</v>
      </c>
      <c r="M438">
        <f>LEN(SUBSTITUTE(PROTEIN_stoich[[#This Row],[sequence]],"*",""))</f>
        <v>64</v>
      </c>
      <c r="O438" t="s">
        <v>16</v>
      </c>
      <c r="P438" t="str">
        <f>_xlfn.LET(_xlpm.id,PROTEIN_stoich[[#This Row],[uniprot]],HYPERLINK("https://www.uniprot.org/uniprotkb/"&amp;_xlpm.id&amp;"/entry",_xlpm.id))</f>
        <v>A0A061APW2</v>
      </c>
      <c r="Q438" t="e">
        <f>_xlfn.XLOOKUP(PROTEIN_stoich[[#This Row],[uniprot]],[1]!UniprotIFO[Entry],[1]!UniprotIFO[Gene Ontology IDs],"")</f>
        <v>#REF!</v>
      </c>
      <c r="R438" t="e">
        <f>_xlfn.XLOOKUP(PROTEIN_stoich[[#This Row],[uniprot]],[1]!UniprotIFO[Entry],[1]!UniprotIFO[essential?],"")</f>
        <v>#REF!</v>
      </c>
      <c r="S438" t="e">
        <f>_xlfn.XLOOKUP(PROTEIN_stoich[[#This Row],[sequence]],[2]!Table1[sequence_without_asterisks],[2]!Table1[protein_stoich seq matches],"")</f>
        <v>#REF!</v>
      </c>
      <c r="T438" t="e">
        <f>_xlfn.XLOOKUP(PROTEIN_stoich[[#This Row],[uniprot]],[1]!UniprotIFO[Entry],[1]!UniprotIFO[protein_id in GSM model format],"")</f>
        <v>#REF!</v>
      </c>
    </row>
    <row r="439" spans="1:20" x14ac:dyDescent="0.2">
      <c r="A4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rt5472</v>
      </c>
      <c r="B439" s="3" t="s">
        <v>2348</v>
      </c>
      <c r="C439" t="s">
        <v>19</v>
      </c>
      <c r="D439" t="s">
        <v>2349</v>
      </c>
      <c r="E439" t="s">
        <v>140</v>
      </c>
      <c r="G4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 s="4">
        <v>0</v>
      </c>
      <c r="I439" s="25" cm="1">
        <f t="array" ref="I439">SUMPRODUCT((LEN(PROTEIN_stoich[[#This Row],[sequence]])-LEN(SUBSTITUTE(PROTEIN_stoich[[#This Row],[sequence]],{"A";"C";"D";"E";"F";"G";"H";"I";"K";"L";"M";"N";"P";"Q";"R";"S";"T";"V";"W";"Y"},""))),{72.08;104.14;115.08;129.11;148.17;58.05;138.14;114.16;130.18;114.16;132.2;115.1;98.12;129.13;158.19;88.08;102.1;100.13;187.21;164.17})/1000</f>
        <v>98.721930000000015</v>
      </c>
      <c r="J439" s="3" t="s">
        <v>3928</v>
      </c>
      <c r="K439" s="4" t="s">
        <v>12</v>
      </c>
      <c r="M439">
        <f>LEN(SUBSTITUTE(PROTEIN_stoich[[#This Row],[sequence]],"*",""))</f>
        <v>855</v>
      </c>
      <c r="O439" t="s">
        <v>16</v>
      </c>
      <c r="P439" t="str">
        <f>_xlfn.LET(_xlpm.id,PROTEIN_stoich[[#This Row],[uniprot]],HYPERLINK("https://www.uniprot.org/uniprotkb/"&amp;_xlpm.id&amp;"/entry",_xlpm.id))</f>
        <v>A0A2T0A9X9</v>
      </c>
      <c r="Q439" t="e">
        <f>_xlfn.XLOOKUP(PROTEIN_stoich[[#This Row],[uniprot]],[1]!UniprotIFO[Entry],[1]!UniprotIFO[Gene Ontology IDs],"")</f>
        <v>#REF!</v>
      </c>
      <c r="R439" t="e">
        <f>_xlfn.XLOOKUP(PROTEIN_stoich[[#This Row],[uniprot]],[1]!UniprotIFO[Entry],[1]!UniprotIFO[essential?],"")</f>
        <v>#REF!</v>
      </c>
      <c r="S439" t="e">
        <f>_xlfn.XLOOKUP(PROTEIN_stoich[[#This Row],[sequence]],[2]!Table1[sequence_without_asterisks],[2]!Table1[protein_stoich seq matches],"")</f>
        <v>#REF!</v>
      </c>
      <c r="T439" t="e">
        <f>_xlfn.XLOOKUP(PROTEIN_stoich[[#This Row],[uniprot]],[1]!UniprotIFO[Entry],[1]!UniprotIFO[protein_id in GSM model format],"")</f>
        <v>#REF!</v>
      </c>
    </row>
    <row r="440" spans="1:20" x14ac:dyDescent="0.2">
      <c r="A4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rt5466</v>
      </c>
      <c r="B440" s="3" t="s">
        <v>2346</v>
      </c>
      <c r="C440" t="s">
        <v>450</v>
      </c>
      <c r="D440" t="s">
        <v>2347</v>
      </c>
      <c r="E440" t="s">
        <v>16</v>
      </c>
      <c r="G4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 s="4">
        <v>0</v>
      </c>
      <c r="I440" s="25" cm="1">
        <f t="array" ref="I440">SUMPRODUCT((LEN(PROTEIN_stoich[[#This Row],[sequence]])-LEN(SUBSTITUTE(PROTEIN_stoich[[#This Row],[sequence]],{"A";"C";"D";"E";"F";"G";"H";"I";"K";"L";"M";"N";"P";"Q";"R";"S";"T";"V";"W";"Y"},""))),{72.08;104.14;115.08;129.11;148.17;58.05;138.14;114.16;130.18;114.16;132.2;115.1;98.12;129.13;158.19;88.08;102.1;100.13;187.21;164.17})/1000</f>
        <v>188.72043000000002</v>
      </c>
      <c r="J440" s="3" t="s">
        <v>3927</v>
      </c>
      <c r="K440" s="4" t="s">
        <v>12</v>
      </c>
      <c r="M440">
        <f>LEN(SUBSTITUTE(PROTEIN_stoich[[#This Row],[sequence]],"*",""))</f>
        <v>1711</v>
      </c>
      <c r="O440" t="s">
        <v>16</v>
      </c>
      <c r="P440" t="str">
        <f>_xlfn.LET(_xlpm.id,PROTEIN_stoich[[#This Row],[uniprot]],HYPERLINK("https://www.uniprot.org/uniprotkb/"&amp;_xlpm.id&amp;"/entry",_xlpm.id))</f>
        <v>A0A2T0A9Y8</v>
      </c>
      <c r="Q440" t="e">
        <f>_xlfn.XLOOKUP(PROTEIN_stoich[[#This Row],[uniprot]],[1]!UniprotIFO[Entry],[1]!UniprotIFO[Gene Ontology IDs],"")</f>
        <v>#REF!</v>
      </c>
      <c r="R440" t="e">
        <f>_xlfn.XLOOKUP(PROTEIN_stoich[[#This Row],[uniprot]],[1]!UniprotIFO[Entry],[1]!UniprotIFO[essential?],"")</f>
        <v>#REF!</v>
      </c>
      <c r="S440" t="e">
        <f>_xlfn.XLOOKUP(PROTEIN_stoich[[#This Row],[sequence]],[2]!Table1[sequence_without_asterisks],[2]!Table1[protein_stoich seq matches],"")</f>
        <v>#REF!</v>
      </c>
      <c r="T440" t="e">
        <f>_xlfn.XLOOKUP(PROTEIN_stoich[[#This Row],[uniprot]],[1]!UniprotIFO[Entry],[1]!UniprotIFO[protein_id in GSM model format],"")</f>
        <v>#REF!</v>
      </c>
    </row>
    <row r="441" spans="1:20" x14ac:dyDescent="0.2">
      <c r="A4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rt5456</v>
      </c>
      <c r="B441" s="3" t="s">
        <v>2343</v>
      </c>
      <c r="C441" t="s">
        <v>2344</v>
      </c>
      <c r="D441" t="s">
        <v>2345</v>
      </c>
      <c r="E441" t="s">
        <v>23</v>
      </c>
      <c r="G4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 s="4">
        <v>0</v>
      </c>
      <c r="I441" s="25" cm="1">
        <f t="array" ref="I441">SUMPRODUCT((LEN(PROTEIN_stoich[[#This Row],[sequence]])-LEN(SUBSTITUTE(PROTEIN_stoich[[#This Row],[sequence]],{"A";"C";"D";"E";"F";"G";"H";"I";"K";"L";"M";"N";"P";"Q";"R";"S";"T";"V";"W";"Y"},""))),{72.08;104.14;115.08;129.11;148.17;58.05;138.14;114.16;130.18;114.16;132.2;115.1;98.12;129.13;158.19;88.08;102.1;100.13;187.21;164.17})/1000</f>
        <v>33.771579999999993</v>
      </c>
      <c r="J441" s="3" t="s">
        <v>3926</v>
      </c>
      <c r="K441" s="4" t="s">
        <v>12</v>
      </c>
      <c r="M441">
        <f>LEN(SUBSTITUTE(PROTEIN_stoich[[#This Row],[sequence]],"*",""))</f>
        <v>318</v>
      </c>
      <c r="O441" t="s">
        <v>16</v>
      </c>
      <c r="P441" t="str">
        <f>_xlfn.LET(_xlpm.id,PROTEIN_stoich[[#This Row],[uniprot]],HYPERLINK("https://www.uniprot.org/uniprotkb/"&amp;_xlpm.id&amp;"/entry",_xlpm.id))</f>
        <v>A0A2T0A9X5</v>
      </c>
      <c r="Q441" t="e">
        <f>_xlfn.XLOOKUP(PROTEIN_stoich[[#This Row],[uniprot]],[1]!UniprotIFO[Entry],[1]!UniprotIFO[Gene Ontology IDs],"")</f>
        <v>#REF!</v>
      </c>
      <c r="R441" t="e">
        <f>_xlfn.XLOOKUP(PROTEIN_stoich[[#This Row],[uniprot]],[1]!UniprotIFO[Entry],[1]!UniprotIFO[essential?],"")</f>
        <v>#REF!</v>
      </c>
      <c r="S441" t="e">
        <f>_xlfn.XLOOKUP(PROTEIN_stoich[[#This Row],[sequence]],[2]!Table1[sequence_without_asterisks],[2]!Table1[protein_stoich seq matches],"")</f>
        <v>#REF!</v>
      </c>
      <c r="T441" t="e">
        <f>_xlfn.XLOOKUP(PROTEIN_stoich[[#This Row],[uniprot]],[1]!UniprotIFO[Entry],[1]!UniprotIFO[protein_id in GSM model format],"")</f>
        <v>#REF!</v>
      </c>
    </row>
    <row r="442" spans="1:20" x14ac:dyDescent="0.2">
      <c r="A4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rt5445</v>
      </c>
      <c r="B442" s="3" t="s">
        <v>2341</v>
      </c>
      <c r="C442" t="s">
        <v>343</v>
      </c>
      <c r="D442" t="s">
        <v>2342</v>
      </c>
      <c r="E442" t="s">
        <v>98</v>
      </c>
      <c r="G4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 s="4">
        <v>0</v>
      </c>
      <c r="I442" s="25" cm="1">
        <f t="array" ref="I442">SUMPRODUCT((LEN(PROTEIN_stoich[[#This Row],[sequence]])-LEN(SUBSTITUTE(PROTEIN_stoich[[#This Row],[sequence]],{"A";"C";"D";"E";"F";"G";"H";"I";"K";"L";"M";"N";"P";"Q";"R";"S";"T";"V";"W";"Y"},""))),{72.08;104.14;115.08;129.11;148.17;58.05;138.14;114.16;130.18;114.16;132.2;115.1;98.12;129.13;158.19;88.08;102.1;100.13;187.21;164.17})/1000</f>
        <v>44.345200000000013</v>
      </c>
      <c r="J442" s="3" t="s">
        <v>3925</v>
      </c>
      <c r="K442" s="4" t="s">
        <v>12</v>
      </c>
      <c r="M442">
        <f>LEN(SUBSTITUTE(PROTEIN_stoich[[#This Row],[sequence]],"*",""))</f>
        <v>422</v>
      </c>
      <c r="O442" t="s">
        <v>16</v>
      </c>
      <c r="P442" t="str">
        <f>_xlfn.LET(_xlpm.id,PROTEIN_stoich[[#This Row],[uniprot]],HYPERLINK("https://www.uniprot.org/uniprotkb/"&amp;_xlpm.id&amp;"/entry",_xlpm.id))</f>
        <v>A0A0K3CHG2</v>
      </c>
      <c r="Q442" t="e">
        <f>_xlfn.XLOOKUP(PROTEIN_stoich[[#This Row],[uniprot]],[1]!UniprotIFO[Entry],[1]!UniprotIFO[Gene Ontology IDs],"")</f>
        <v>#REF!</v>
      </c>
      <c r="R442" t="e">
        <f>_xlfn.XLOOKUP(PROTEIN_stoich[[#This Row],[uniprot]],[1]!UniprotIFO[Entry],[1]!UniprotIFO[essential?],"")</f>
        <v>#REF!</v>
      </c>
      <c r="S442" t="e">
        <f>_xlfn.XLOOKUP(PROTEIN_stoich[[#This Row],[sequence]],[2]!Table1[sequence_without_asterisks],[2]!Table1[protein_stoich seq matches],"")</f>
        <v>#REF!</v>
      </c>
      <c r="T442" t="e">
        <f>_xlfn.XLOOKUP(PROTEIN_stoich[[#This Row],[uniprot]],[1]!UniprotIFO[Entry],[1]!UniprotIFO[protein_id in GSM model format],"")</f>
        <v>#REF!</v>
      </c>
    </row>
    <row r="443" spans="1:20" x14ac:dyDescent="0.2">
      <c r="A4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rt5429</v>
      </c>
      <c r="B443" s="3" t="s">
        <v>2339</v>
      </c>
      <c r="C443" t="s">
        <v>32</v>
      </c>
      <c r="D443" t="s">
        <v>2340</v>
      </c>
      <c r="E443" t="s">
        <v>23</v>
      </c>
      <c r="G4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 s="4">
        <v>0</v>
      </c>
      <c r="I443" s="25" cm="1">
        <f t="array" ref="I443">SUMPRODUCT((LEN(PROTEIN_stoich[[#This Row],[sequence]])-LEN(SUBSTITUTE(PROTEIN_stoich[[#This Row],[sequence]],{"A";"C";"D";"E";"F";"G";"H";"I";"K";"L";"M";"N";"P";"Q";"R";"S";"T";"V";"W";"Y"},""))),{72.08;104.14;115.08;129.11;148.17;58.05;138.14;114.16;130.18;114.16;132.2;115.1;98.12;129.13;158.19;88.08;102.1;100.13;187.21;164.17})/1000</f>
        <v>60.113759999999999</v>
      </c>
      <c r="J443" s="3" t="s">
        <v>3924</v>
      </c>
      <c r="K443" s="4" t="s">
        <v>12</v>
      </c>
      <c r="M443">
        <f>LEN(SUBSTITUTE(PROTEIN_stoich[[#This Row],[sequence]],"*",""))</f>
        <v>536</v>
      </c>
      <c r="O443" t="s">
        <v>16</v>
      </c>
      <c r="P443" t="str">
        <f>_xlfn.LET(_xlpm.id,PROTEIN_stoich[[#This Row],[uniprot]],HYPERLINK("https://www.uniprot.org/uniprotkb/"&amp;_xlpm.id&amp;"/entry",_xlpm.id))</f>
        <v>A0A2T0A9S8</v>
      </c>
      <c r="Q443" t="e">
        <f>_xlfn.XLOOKUP(PROTEIN_stoich[[#This Row],[uniprot]],[1]!UniprotIFO[Entry],[1]!UniprotIFO[Gene Ontology IDs],"")</f>
        <v>#REF!</v>
      </c>
      <c r="R443" t="e">
        <f>_xlfn.XLOOKUP(PROTEIN_stoich[[#This Row],[uniprot]],[1]!UniprotIFO[Entry],[1]!UniprotIFO[essential?],"")</f>
        <v>#REF!</v>
      </c>
      <c r="S443" t="e">
        <f>_xlfn.XLOOKUP(PROTEIN_stoich[[#This Row],[sequence]],[2]!Table1[sequence_without_asterisks],[2]!Table1[protein_stoich seq matches],"")</f>
        <v>#REF!</v>
      </c>
      <c r="T443" t="e">
        <f>_xlfn.XLOOKUP(PROTEIN_stoich[[#This Row],[uniprot]],[1]!UniprotIFO[Entry],[1]!UniprotIFO[protein_id in GSM model format],"")</f>
        <v>#REF!</v>
      </c>
    </row>
    <row r="444" spans="1:20" x14ac:dyDescent="0.2">
      <c r="A4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rt5418</v>
      </c>
      <c r="B444" s="3" t="s">
        <v>2337</v>
      </c>
      <c r="C444" t="s">
        <v>2337</v>
      </c>
      <c r="D444" t="s">
        <v>2338</v>
      </c>
      <c r="E444" t="s">
        <v>98</v>
      </c>
      <c r="G4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 s="4">
        <v>0</v>
      </c>
      <c r="I444" s="25" cm="1">
        <f t="array" ref="I444">SUMPRODUCT((LEN(PROTEIN_stoich[[#This Row],[sequence]])-LEN(SUBSTITUTE(PROTEIN_stoich[[#This Row],[sequence]],{"A";"C";"D";"E";"F";"G";"H";"I";"K";"L";"M";"N";"P";"Q";"R";"S";"T";"V";"W";"Y"},""))),{72.08;104.14;115.08;129.11;148.17;58.05;138.14;114.16;130.18;114.16;132.2;115.1;98.12;129.13;158.19;88.08;102.1;100.13;187.21;164.17})/1000</f>
        <v>41.383860000000006</v>
      </c>
      <c r="J444" s="3" t="s">
        <v>3923</v>
      </c>
      <c r="K444" s="4" t="s">
        <v>12</v>
      </c>
      <c r="M444">
        <f>LEN(SUBSTITUTE(PROTEIN_stoich[[#This Row],[sequence]],"*",""))</f>
        <v>379</v>
      </c>
      <c r="O444" t="s">
        <v>16</v>
      </c>
      <c r="P444" t="str">
        <f>_xlfn.LET(_xlpm.id,PROTEIN_stoich[[#This Row],[uniprot]],HYPERLINK("https://www.uniprot.org/uniprotkb/"&amp;_xlpm.id&amp;"/entry",_xlpm.id))</f>
        <v>A0A0K3CDF5</v>
      </c>
      <c r="Q444" t="e">
        <f>_xlfn.XLOOKUP(PROTEIN_stoich[[#This Row],[uniprot]],[1]!UniprotIFO[Entry],[1]!UniprotIFO[Gene Ontology IDs],"")</f>
        <v>#REF!</v>
      </c>
      <c r="R444" t="e">
        <f>_xlfn.XLOOKUP(PROTEIN_stoich[[#This Row],[uniprot]],[1]!UniprotIFO[Entry],[1]!UniprotIFO[essential?],"")</f>
        <v>#REF!</v>
      </c>
      <c r="S444" t="e">
        <f>_xlfn.XLOOKUP(PROTEIN_stoich[[#This Row],[sequence]],[2]!Table1[sequence_without_asterisks],[2]!Table1[protein_stoich seq matches],"")</f>
        <v>#REF!</v>
      </c>
      <c r="T444" t="e">
        <f>_xlfn.XLOOKUP(PROTEIN_stoich[[#This Row],[uniprot]],[1]!UniprotIFO[Entry],[1]!UniprotIFO[protein_id in GSM model format],"")</f>
        <v>#REF!</v>
      </c>
    </row>
    <row r="445" spans="1:20" x14ac:dyDescent="0.2">
      <c r="A4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rt5416</v>
      </c>
      <c r="B445" s="3" t="s">
        <v>2335</v>
      </c>
      <c r="C445" t="s">
        <v>2335</v>
      </c>
      <c r="D445" t="s">
        <v>2336</v>
      </c>
      <c r="E445" t="s">
        <v>98</v>
      </c>
      <c r="G4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 s="4">
        <v>0</v>
      </c>
      <c r="I445" s="25" cm="1">
        <f t="array" ref="I445">SUMPRODUCT((LEN(PROTEIN_stoich[[#This Row],[sequence]])-LEN(SUBSTITUTE(PROTEIN_stoich[[#This Row],[sequence]],{"A";"C";"D";"E";"F";"G";"H";"I";"K";"L";"M";"N";"P";"Q";"R";"S";"T";"V";"W";"Y"},""))),{72.08;104.14;115.08;129.11;148.17;58.05;138.14;114.16;130.18;114.16;132.2;115.1;98.12;129.13;158.19;88.08;102.1;100.13;187.21;164.17})/1000</f>
        <v>39.474549999999994</v>
      </c>
      <c r="J445" s="3" t="s">
        <v>3922</v>
      </c>
      <c r="K445" s="4" t="s">
        <v>12</v>
      </c>
      <c r="M445">
        <f>LEN(SUBSTITUTE(PROTEIN_stoich[[#This Row],[sequence]],"*",""))</f>
        <v>356</v>
      </c>
      <c r="O445" t="s">
        <v>16</v>
      </c>
      <c r="P445" t="str">
        <f>_xlfn.LET(_xlpm.id,PROTEIN_stoich[[#This Row],[uniprot]],HYPERLINK("https://www.uniprot.org/uniprotkb/"&amp;_xlpm.id&amp;"/entry",_xlpm.id))</f>
        <v>A0A0K3CDI6</v>
      </c>
      <c r="Q445" t="e">
        <f>_xlfn.XLOOKUP(PROTEIN_stoich[[#This Row],[uniprot]],[1]!UniprotIFO[Entry],[1]!UniprotIFO[Gene Ontology IDs],"")</f>
        <v>#REF!</v>
      </c>
      <c r="R445" t="e">
        <f>_xlfn.XLOOKUP(PROTEIN_stoich[[#This Row],[uniprot]],[1]!UniprotIFO[Entry],[1]!UniprotIFO[essential?],"")</f>
        <v>#REF!</v>
      </c>
      <c r="S445" t="e">
        <f>_xlfn.XLOOKUP(PROTEIN_stoich[[#This Row],[sequence]],[2]!Table1[sequence_without_asterisks],[2]!Table1[protein_stoich seq matches],"")</f>
        <v>#REF!</v>
      </c>
      <c r="T445" t="e">
        <f>_xlfn.XLOOKUP(PROTEIN_stoich[[#This Row],[uniprot]],[1]!UniprotIFO[Entry],[1]!UniprotIFO[protein_id in GSM model format],"")</f>
        <v>#REF!</v>
      </c>
    </row>
    <row r="446" spans="1:20" x14ac:dyDescent="0.2">
      <c r="A4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rt5407</v>
      </c>
      <c r="B446" s="3" t="s">
        <v>2333</v>
      </c>
      <c r="C446" t="s">
        <v>2333</v>
      </c>
      <c r="D446" t="s">
        <v>2334</v>
      </c>
      <c r="E446" t="s">
        <v>16</v>
      </c>
      <c r="G4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 s="4">
        <v>0</v>
      </c>
      <c r="I446" s="25" cm="1">
        <f t="array" ref="I446">SUMPRODUCT((LEN(PROTEIN_stoich[[#This Row],[sequence]])-LEN(SUBSTITUTE(PROTEIN_stoich[[#This Row],[sequence]],{"A";"C";"D";"E";"F";"G";"H";"I";"K";"L";"M";"N";"P";"Q";"R";"S";"T";"V";"W";"Y"},""))),{72.08;104.14;115.08;129.11;148.17;58.05;138.14;114.16;130.18;114.16;132.2;115.1;98.12;129.13;158.19;88.08;102.1;100.13;187.21;164.17})/1000</f>
        <v>41.589119999999994</v>
      </c>
      <c r="J446" s="3" t="s">
        <v>3921</v>
      </c>
      <c r="K446" s="4" t="s">
        <v>12</v>
      </c>
      <c r="M446">
        <f>LEN(SUBSTITUTE(PROTEIN_stoich[[#This Row],[sequence]],"*",""))</f>
        <v>383</v>
      </c>
      <c r="O446" t="s">
        <v>16</v>
      </c>
      <c r="P446" t="str">
        <f>_xlfn.LET(_xlpm.id,PROTEIN_stoich[[#This Row],[uniprot]],HYPERLINK("https://www.uniprot.org/uniprotkb/"&amp;_xlpm.id&amp;"/entry",_xlpm.id))</f>
        <v>A0A0K3CHD6</v>
      </c>
      <c r="Q446" t="e">
        <f>_xlfn.XLOOKUP(PROTEIN_stoich[[#This Row],[uniprot]],[1]!UniprotIFO[Entry],[1]!UniprotIFO[Gene Ontology IDs],"")</f>
        <v>#REF!</v>
      </c>
      <c r="R446" t="e">
        <f>_xlfn.XLOOKUP(PROTEIN_stoich[[#This Row],[uniprot]],[1]!UniprotIFO[Entry],[1]!UniprotIFO[essential?],"")</f>
        <v>#REF!</v>
      </c>
      <c r="S446" t="e">
        <f>_xlfn.XLOOKUP(PROTEIN_stoich[[#This Row],[sequence]],[2]!Table1[sequence_without_asterisks],[2]!Table1[protein_stoich seq matches],"")</f>
        <v>#REF!</v>
      </c>
      <c r="T446" t="e">
        <f>_xlfn.XLOOKUP(PROTEIN_stoich[[#This Row],[uniprot]],[1]!UniprotIFO[Entry],[1]!UniprotIFO[protein_id in GSM model format],"")</f>
        <v>#REF!</v>
      </c>
    </row>
    <row r="447" spans="1:20" x14ac:dyDescent="0.2">
      <c r="A4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rt5403</v>
      </c>
      <c r="B447" s="3" t="s">
        <v>2330</v>
      </c>
      <c r="C447" t="s">
        <v>182</v>
      </c>
      <c r="D447" t="s">
        <v>2331</v>
      </c>
      <c r="E447" t="s">
        <v>16</v>
      </c>
      <c r="G447" t="str">
        <f>IF(PROTEIN_stoich[[#This Row],[cofactor_manual]]="","",IF(ISNUMBER(FIND("_"&amp;PROTEIN_stoich[[#This Row],[translation_loc]]&amp;":",PROTEIN_stoich[[#This Row],[cofactor_manual]])),PROTEIN_stoich[[#This Row],[cofactor_manual]],SUBSTITUTE(PROTEIN_stoich[[#This Row],[cofactor_manual]],":","_"&amp;PROTEIN_stoich[[#This Row],[translation_loc]]&amp;":")))</f>
        <v>k_c:1,mg2_c:2</v>
      </c>
      <c r="H447" s="4" t="s">
        <v>2332</v>
      </c>
      <c r="I447" s="25" cm="1">
        <f t="array" ref="I447">SUMPRODUCT((LEN(PROTEIN_stoich[[#This Row],[sequence]])-LEN(SUBSTITUTE(PROTEIN_stoich[[#This Row],[sequence]],{"A";"C";"D";"E";"F";"G";"H";"I";"K";"L";"M";"N";"P";"Q";"R";"S";"T";"V";"W";"Y"},""))),{72.08;104.14;115.08;129.11;148.17;58.05;138.14;114.16;130.18;114.16;132.2;115.1;98.12;129.13;158.19;88.08;102.1;100.13;187.21;164.17})/1000</f>
        <v>47.139699999999998</v>
      </c>
      <c r="J447" s="3" t="s">
        <v>3920</v>
      </c>
      <c r="K447" s="4" t="s">
        <v>12</v>
      </c>
      <c r="M447">
        <f>LEN(SUBSTITUTE(PROTEIN_stoich[[#This Row],[sequence]],"*",""))</f>
        <v>425</v>
      </c>
      <c r="N447" t="s">
        <v>4835</v>
      </c>
      <c r="O447" t="s">
        <v>16</v>
      </c>
      <c r="P447" t="str">
        <f>_xlfn.LET(_xlpm.id,PROTEIN_stoich[[#This Row],[uniprot]],HYPERLINK("https://www.uniprot.org/uniprotkb/"&amp;_xlpm.id&amp;"/entry",_xlpm.id))</f>
        <v>A0A2T0A9U3</v>
      </c>
      <c r="Q447" t="e">
        <f>_xlfn.XLOOKUP(PROTEIN_stoich[[#This Row],[uniprot]],[1]!UniprotIFO[Entry],[1]!UniprotIFO[Gene Ontology IDs],"")</f>
        <v>#REF!</v>
      </c>
      <c r="R447" t="e">
        <f>_xlfn.XLOOKUP(PROTEIN_stoich[[#This Row],[uniprot]],[1]!UniprotIFO[Entry],[1]!UniprotIFO[essential?],"")</f>
        <v>#REF!</v>
      </c>
      <c r="S447" t="e">
        <f>_xlfn.XLOOKUP(PROTEIN_stoich[[#This Row],[sequence]],[2]!Table1[sequence_without_asterisks],[2]!Table1[protein_stoich seq matches],"")</f>
        <v>#REF!</v>
      </c>
      <c r="T447" t="e">
        <f>_xlfn.XLOOKUP(PROTEIN_stoich[[#This Row],[uniprot]],[1]!UniprotIFO[Entry],[1]!UniprotIFO[protein_id in GSM model format],"")</f>
        <v>#REF!</v>
      </c>
    </row>
    <row r="448" spans="1:20" x14ac:dyDescent="0.2">
      <c r="A4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rt5402</v>
      </c>
      <c r="B448" s="3" t="s">
        <v>2328</v>
      </c>
      <c r="C448" t="s">
        <v>2328</v>
      </c>
      <c r="D448" t="s">
        <v>2329</v>
      </c>
      <c r="E448" t="s">
        <v>16</v>
      </c>
      <c r="G4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 s="4">
        <v>0</v>
      </c>
      <c r="I448" s="25" cm="1">
        <f t="array" ref="I448">SUMPRODUCT((LEN(PROTEIN_stoich[[#This Row],[sequence]])-LEN(SUBSTITUTE(PROTEIN_stoich[[#This Row],[sequence]],{"A";"C";"D";"E";"F";"G";"H";"I";"K";"L";"M";"N";"P";"Q";"R";"S";"T";"V";"W";"Y"},""))),{72.08;104.14;115.08;129.11;148.17;58.05;138.14;114.16;130.18;114.16;132.2;115.1;98.12;129.13;158.19;88.08;102.1;100.13;187.21;164.17})/1000</f>
        <v>49.101219999999998</v>
      </c>
      <c r="J448" s="3" t="s">
        <v>3919</v>
      </c>
      <c r="K448" s="4" t="s">
        <v>12</v>
      </c>
      <c r="M448">
        <f>LEN(SUBSTITUTE(PROTEIN_stoich[[#This Row],[sequence]],"*",""))</f>
        <v>448</v>
      </c>
      <c r="O448" t="s">
        <v>16</v>
      </c>
      <c r="P448" t="str">
        <f>_xlfn.LET(_xlpm.id,PROTEIN_stoich[[#This Row],[uniprot]],HYPERLINK("https://www.uniprot.org/uniprotkb/"&amp;_xlpm.id&amp;"/entry",_xlpm.id))</f>
        <v>A0A0K3CDE1</v>
      </c>
      <c r="Q448" t="e">
        <f>_xlfn.XLOOKUP(PROTEIN_stoich[[#This Row],[uniprot]],[1]!UniprotIFO[Entry],[1]!UniprotIFO[Gene Ontology IDs],"")</f>
        <v>#REF!</v>
      </c>
      <c r="R448" t="e">
        <f>_xlfn.XLOOKUP(PROTEIN_stoich[[#This Row],[uniprot]],[1]!UniprotIFO[Entry],[1]!UniprotIFO[essential?],"")</f>
        <v>#REF!</v>
      </c>
      <c r="S448" t="e">
        <f>_xlfn.XLOOKUP(PROTEIN_stoich[[#This Row],[sequence]],[2]!Table1[sequence_without_asterisks],[2]!Table1[protein_stoich seq matches],"")</f>
        <v>#REF!</v>
      </c>
      <c r="T448" t="e">
        <f>_xlfn.XLOOKUP(PROTEIN_stoich[[#This Row],[uniprot]],[1]!UniprotIFO[Entry],[1]!UniprotIFO[protein_id in GSM model format],"")</f>
        <v>#REF!</v>
      </c>
    </row>
    <row r="449" spans="1:20" x14ac:dyDescent="0.2">
      <c r="A4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rt5398</v>
      </c>
      <c r="B449" s="3" t="s">
        <v>2326</v>
      </c>
      <c r="C449" t="s">
        <v>115</v>
      </c>
      <c r="D449" t="s">
        <v>2327</v>
      </c>
      <c r="E449" t="s">
        <v>23</v>
      </c>
      <c r="G4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 s="4">
        <v>0</v>
      </c>
      <c r="I449" s="25" cm="1">
        <f t="array" ref="I449">SUMPRODUCT((LEN(PROTEIN_stoich[[#This Row],[sequence]])-LEN(SUBSTITUTE(PROTEIN_stoich[[#This Row],[sequence]],{"A";"C";"D";"E";"F";"G";"H";"I";"K";"L";"M";"N";"P";"Q";"R";"S";"T";"V";"W";"Y"},""))),{72.08;104.14;115.08;129.11;148.17;58.05;138.14;114.16;130.18;114.16;132.2;115.1;98.12;129.13;158.19;88.08;102.1;100.13;187.21;164.17})/1000</f>
        <v>73.946459999999988</v>
      </c>
      <c r="J449" s="3" t="s">
        <v>3918</v>
      </c>
      <c r="K449" s="4" t="s">
        <v>12</v>
      </c>
      <c r="M449">
        <f>LEN(SUBSTITUTE(PROTEIN_stoich[[#This Row],[sequence]],"*",""))</f>
        <v>657</v>
      </c>
      <c r="O449" t="s">
        <v>16</v>
      </c>
      <c r="P449" t="str">
        <f>_xlfn.LET(_xlpm.id,PROTEIN_stoich[[#This Row],[uniprot]],HYPERLINK("https://www.uniprot.org/uniprotkb/"&amp;_xlpm.id&amp;"/entry",_xlpm.id))</f>
        <v>A0A2T0A9R4</v>
      </c>
      <c r="Q449" t="e">
        <f>_xlfn.XLOOKUP(PROTEIN_stoich[[#This Row],[uniprot]],[1]!UniprotIFO[Entry],[1]!UniprotIFO[Gene Ontology IDs],"")</f>
        <v>#REF!</v>
      </c>
      <c r="R449" t="e">
        <f>_xlfn.XLOOKUP(PROTEIN_stoich[[#This Row],[uniprot]],[1]!UniprotIFO[Entry],[1]!UniprotIFO[essential?],"")</f>
        <v>#REF!</v>
      </c>
      <c r="S449" t="e">
        <f>_xlfn.XLOOKUP(PROTEIN_stoich[[#This Row],[sequence]],[2]!Table1[sequence_without_asterisks],[2]!Table1[protein_stoich seq matches],"")</f>
        <v>#REF!</v>
      </c>
      <c r="T449" t="e">
        <f>_xlfn.XLOOKUP(PROTEIN_stoich[[#This Row],[uniprot]],[1]!UniprotIFO[Entry],[1]!UniprotIFO[protein_id in GSM model format],"")</f>
        <v>#REF!</v>
      </c>
    </row>
    <row r="450" spans="1:20" x14ac:dyDescent="0.2">
      <c r="A4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rt5395</v>
      </c>
      <c r="B450" s="3" t="s">
        <v>2323</v>
      </c>
      <c r="C450" t="s">
        <v>2324</v>
      </c>
      <c r="D450" t="s">
        <v>2325</v>
      </c>
      <c r="E450" t="s">
        <v>16</v>
      </c>
      <c r="G4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 s="4">
        <v>0</v>
      </c>
      <c r="I450" s="25" cm="1">
        <f t="array" ref="I450">SUMPRODUCT((LEN(PROTEIN_stoich[[#This Row],[sequence]])-LEN(SUBSTITUTE(PROTEIN_stoich[[#This Row],[sequence]],{"A";"C";"D";"E";"F";"G";"H";"I";"K";"L";"M";"N";"P";"Q";"R";"S";"T";"V";"W";"Y"},""))),{72.08;104.14;115.08;129.11;148.17;58.05;138.14;114.16;130.18;114.16;132.2;115.1;98.12;129.13;158.19;88.08;102.1;100.13;187.21;164.17})/1000</f>
        <v>19.972079999999998</v>
      </c>
      <c r="J450" s="3" t="s">
        <v>3917</v>
      </c>
      <c r="K450" s="4" t="s">
        <v>12</v>
      </c>
      <c r="M450">
        <f>LEN(SUBSTITUTE(PROTEIN_stoich[[#This Row],[sequence]],"*",""))</f>
        <v>179</v>
      </c>
      <c r="O450" t="s">
        <v>16</v>
      </c>
      <c r="P450" t="str">
        <f>_xlfn.LET(_xlpm.id,PROTEIN_stoich[[#This Row],[uniprot]],HYPERLINK("https://www.uniprot.org/uniprotkb/"&amp;_xlpm.id&amp;"/entry",_xlpm.id))</f>
        <v>A0A0K3CHC5</v>
      </c>
      <c r="Q450" t="e">
        <f>_xlfn.XLOOKUP(PROTEIN_stoich[[#This Row],[uniprot]],[1]!UniprotIFO[Entry],[1]!UniprotIFO[Gene Ontology IDs],"")</f>
        <v>#REF!</v>
      </c>
      <c r="R450" t="e">
        <f>_xlfn.XLOOKUP(PROTEIN_stoich[[#This Row],[uniprot]],[1]!UniprotIFO[Entry],[1]!UniprotIFO[essential?],"")</f>
        <v>#REF!</v>
      </c>
      <c r="S450" t="e">
        <f>_xlfn.XLOOKUP(PROTEIN_stoich[[#This Row],[sequence]],[2]!Table1[sequence_without_asterisks],[2]!Table1[protein_stoich seq matches],"")</f>
        <v>#REF!</v>
      </c>
      <c r="T450" t="e">
        <f>_xlfn.XLOOKUP(PROTEIN_stoich[[#This Row],[uniprot]],[1]!UniprotIFO[Entry],[1]!UniprotIFO[protein_id in GSM model format],"")</f>
        <v>#REF!</v>
      </c>
    </row>
    <row r="451" spans="1:20" x14ac:dyDescent="0.2">
      <c r="A4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rt5391</v>
      </c>
      <c r="B451" s="3" t="s">
        <v>2321</v>
      </c>
      <c r="C451" t="s">
        <v>485</v>
      </c>
      <c r="D451" t="s">
        <v>2322</v>
      </c>
      <c r="E451" t="s">
        <v>23</v>
      </c>
      <c r="G4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 s="4">
        <v>0</v>
      </c>
      <c r="I451" s="25" cm="1">
        <f t="array" ref="I451">SUMPRODUCT((LEN(PROTEIN_stoich[[#This Row],[sequence]])-LEN(SUBSTITUTE(PROTEIN_stoich[[#This Row],[sequence]],{"A";"C";"D";"E";"F";"G";"H";"I";"K";"L";"M";"N";"P";"Q";"R";"S";"T";"V";"W";"Y"},""))),{72.08;104.14;115.08;129.11;148.17;58.05;138.14;114.16;130.18;114.16;132.2;115.1;98.12;129.13;158.19;88.08;102.1;100.13;187.21;164.17})/1000</f>
        <v>6.357289999999999</v>
      </c>
      <c r="J451" s="3" t="s">
        <v>3916</v>
      </c>
      <c r="K451" s="4" t="s">
        <v>12</v>
      </c>
      <c r="M451">
        <f>LEN(SUBSTITUTE(PROTEIN_stoich[[#This Row],[sequence]],"*",""))</f>
        <v>56</v>
      </c>
      <c r="O451" t="s">
        <v>16</v>
      </c>
      <c r="P451" t="str">
        <f>_xlfn.LET(_xlpm.id,PROTEIN_stoich[[#This Row],[uniprot]],HYPERLINK("https://www.uniprot.org/uniprotkb/"&amp;_xlpm.id&amp;"/entry",_xlpm.id))</f>
        <v>A0A2T0ACG9</v>
      </c>
      <c r="Q451" t="e">
        <f>_xlfn.XLOOKUP(PROTEIN_stoich[[#This Row],[uniprot]],[1]!UniprotIFO[Entry],[1]!UniprotIFO[Gene Ontology IDs],"")</f>
        <v>#REF!</v>
      </c>
      <c r="R451" t="e">
        <f>_xlfn.XLOOKUP(PROTEIN_stoich[[#This Row],[uniprot]],[1]!UniprotIFO[Entry],[1]!UniprotIFO[essential?],"")</f>
        <v>#REF!</v>
      </c>
      <c r="S451" t="e">
        <f>_xlfn.XLOOKUP(PROTEIN_stoich[[#This Row],[sequence]],[2]!Table1[sequence_without_asterisks],[2]!Table1[protein_stoich seq matches],"")</f>
        <v>#REF!</v>
      </c>
      <c r="T451" t="e">
        <f>_xlfn.XLOOKUP(PROTEIN_stoich[[#This Row],[uniprot]],[1]!UniprotIFO[Entry],[1]!UniprotIFO[protein_id in GSM model format],"")</f>
        <v>#REF!</v>
      </c>
    </row>
    <row r="452" spans="1:20" x14ac:dyDescent="0.2">
      <c r="A4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rt5389</v>
      </c>
      <c r="B452" s="3" t="s">
        <v>2319</v>
      </c>
      <c r="C452" t="s">
        <v>125</v>
      </c>
      <c r="D452" t="s">
        <v>2320</v>
      </c>
      <c r="E452" t="s">
        <v>23</v>
      </c>
      <c r="G4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 s="4">
        <v>0</v>
      </c>
      <c r="I452" s="25" cm="1">
        <f t="array" ref="I452">SUMPRODUCT((LEN(PROTEIN_stoich[[#This Row],[sequence]])-LEN(SUBSTITUTE(PROTEIN_stoich[[#This Row],[sequence]],{"A";"C";"D";"E";"F";"G";"H";"I";"K";"L";"M";"N";"P";"Q";"R";"S";"T";"V";"W";"Y"},""))),{72.08;104.14;115.08;129.11;148.17;58.05;138.14;114.16;130.18;114.16;132.2;115.1;98.12;129.13;158.19;88.08;102.1;100.13;187.21;164.17})/1000</f>
        <v>32.512039999999999</v>
      </c>
      <c r="J452" s="3" t="s">
        <v>3915</v>
      </c>
      <c r="K452" s="4" t="s">
        <v>12</v>
      </c>
      <c r="M452">
        <f>LEN(SUBSTITUTE(PROTEIN_stoich[[#This Row],[sequence]],"*",""))</f>
        <v>296</v>
      </c>
      <c r="O452" t="s">
        <v>16</v>
      </c>
      <c r="P452" t="str">
        <f>_xlfn.LET(_xlpm.id,PROTEIN_stoich[[#This Row],[uniprot]],HYPERLINK("https://www.uniprot.org/uniprotkb/"&amp;_xlpm.id&amp;"/entry",_xlpm.id))</f>
        <v>A0A061BIG1</v>
      </c>
      <c r="Q452" t="e">
        <f>_xlfn.XLOOKUP(PROTEIN_stoich[[#This Row],[uniprot]],[1]!UniprotIFO[Entry],[1]!UniprotIFO[Gene Ontology IDs],"")</f>
        <v>#REF!</v>
      </c>
      <c r="R452" t="e">
        <f>_xlfn.XLOOKUP(PROTEIN_stoich[[#This Row],[uniprot]],[1]!UniprotIFO[Entry],[1]!UniprotIFO[essential?],"")</f>
        <v>#REF!</v>
      </c>
      <c r="S452" t="e">
        <f>_xlfn.XLOOKUP(PROTEIN_stoich[[#This Row],[sequence]],[2]!Table1[sequence_without_asterisks],[2]!Table1[protein_stoich seq matches],"")</f>
        <v>#REF!</v>
      </c>
      <c r="T452" t="e">
        <f>_xlfn.XLOOKUP(PROTEIN_stoich[[#This Row],[uniprot]],[1]!UniprotIFO[Entry],[1]!UniprotIFO[protein_id in GSM model format],"")</f>
        <v>#REF!</v>
      </c>
    </row>
    <row r="453" spans="1:20" x14ac:dyDescent="0.2">
      <c r="A4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rt5371</v>
      </c>
      <c r="B453" s="3" t="s">
        <v>2316</v>
      </c>
      <c r="C453" t="s">
        <v>2317</v>
      </c>
      <c r="D453" t="s">
        <v>2318</v>
      </c>
      <c r="E453" t="s">
        <v>16</v>
      </c>
      <c r="G4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 s="4">
        <v>0</v>
      </c>
      <c r="I453" s="25" cm="1">
        <f t="array" ref="I453">SUMPRODUCT((LEN(PROTEIN_stoich[[#This Row],[sequence]])-LEN(SUBSTITUTE(PROTEIN_stoich[[#This Row],[sequence]],{"A";"C";"D";"E";"F";"G";"H";"I";"K";"L";"M";"N";"P";"Q";"R";"S";"T";"V";"W";"Y"},""))),{72.08;104.14;115.08;129.11;148.17;58.05;138.14;114.16;130.18;114.16;132.2;115.1;98.12;129.13;158.19;88.08;102.1;100.13;187.21;164.17})/1000</f>
        <v>41.13617</v>
      </c>
      <c r="J453" s="3" t="s">
        <v>3914</v>
      </c>
      <c r="K453" s="4" t="s">
        <v>12</v>
      </c>
      <c r="M453">
        <f>LEN(SUBSTITUTE(PROTEIN_stoich[[#This Row],[sequence]],"*",""))</f>
        <v>382</v>
      </c>
      <c r="O453" t="s">
        <v>16</v>
      </c>
      <c r="P453" t="str">
        <f>_xlfn.LET(_xlpm.id,PROTEIN_stoich[[#This Row],[uniprot]],HYPERLINK("https://www.uniprot.org/uniprotkb/"&amp;_xlpm.id&amp;"/entry",_xlpm.id))</f>
        <v>A0A2T0ACE0</v>
      </c>
      <c r="Q453" t="e">
        <f>_xlfn.XLOOKUP(PROTEIN_stoich[[#This Row],[uniprot]],[1]!UniprotIFO[Entry],[1]!UniprotIFO[Gene Ontology IDs],"")</f>
        <v>#REF!</v>
      </c>
      <c r="R453" t="e">
        <f>_xlfn.XLOOKUP(PROTEIN_stoich[[#This Row],[uniprot]],[1]!UniprotIFO[Entry],[1]!UniprotIFO[essential?],"")</f>
        <v>#REF!</v>
      </c>
      <c r="S453" t="e">
        <f>_xlfn.XLOOKUP(PROTEIN_stoich[[#This Row],[sequence]],[2]!Table1[sequence_without_asterisks],[2]!Table1[protein_stoich seq matches],"")</f>
        <v>#REF!</v>
      </c>
      <c r="T453" t="e">
        <f>_xlfn.XLOOKUP(PROTEIN_stoich[[#This Row],[uniprot]],[1]!UniprotIFO[Entry],[1]!UniprotIFO[protein_id in GSM model format],"")</f>
        <v>#REF!</v>
      </c>
    </row>
    <row r="454" spans="1:20" x14ac:dyDescent="0.2">
      <c r="A4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rt5365</v>
      </c>
      <c r="B454" s="3" t="s">
        <v>2314</v>
      </c>
      <c r="C454" t="s">
        <v>486</v>
      </c>
      <c r="D454" t="s">
        <v>2315</v>
      </c>
      <c r="E454" t="s">
        <v>16</v>
      </c>
      <c r="G4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 s="4">
        <v>0</v>
      </c>
      <c r="I454" s="25" cm="1">
        <f t="array" ref="I454">SUMPRODUCT((LEN(PROTEIN_stoich[[#This Row],[sequence]])-LEN(SUBSTITUTE(PROTEIN_stoich[[#This Row],[sequence]],{"A";"C";"D";"E";"F";"G";"H";"I";"K";"L";"M";"N";"P";"Q";"R";"S";"T";"V";"W";"Y"},""))),{72.08;104.14;115.08;129.11;148.17;58.05;138.14;114.16;130.18;114.16;132.2;115.1;98.12;129.13;158.19;88.08;102.1;100.13;187.21;164.17})/1000</f>
        <v>53.129399999999997</v>
      </c>
      <c r="J454" s="3" t="s">
        <v>3913</v>
      </c>
      <c r="K454" s="4" t="s">
        <v>12</v>
      </c>
      <c r="M454">
        <f>LEN(SUBSTITUTE(PROTEIN_stoich[[#This Row],[sequence]],"*",""))</f>
        <v>474</v>
      </c>
      <c r="O454" t="s">
        <v>16</v>
      </c>
      <c r="P454" t="str">
        <f>_xlfn.LET(_xlpm.id,PROTEIN_stoich[[#This Row],[uniprot]],HYPERLINK("https://www.uniprot.org/uniprotkb/"&amp;_xlpm.id&amp;"/entry",_xlpm.id))</f>
        <v>A0A2T0ACE4</v>
      </c>
      <c r="Q454" t="e">
        <f>_xlfn.XLOOKUP(PROTEIN_stoich[[#This Row],[uniprot]],[1]!UniprotIFO[Entry],[1]!UniprotIFO[Gene Ontology IDs],"")</f>
        <v>#REF!</v>
      </c>
      <c r="R454" t="e">
        <f>_xlfn.XLOOKUP(PROTEIN_stoich[[#This Row],[uniprot]],[1]!UniprotIFO[Entry],[1]!UniprotIFO[essential?],"")</f>
        <v>#REF!</v>
      </c>
      <c r="S454" t="e">
        <f>_xlfn.XLOOKUP(PROTEIN_stoich[[#This Row],[sequence]],[2]!Table1[sequence_without_asterisks],[2]!Table1[protein_stoich seq matches],"")</f>
        <v>#REF!</v>
      </c>
      <c r="T454" t="e">
        <f>_xlfn.XLOOKUP(PROTEIN_stoich[[#This Row],[uniprot]],[1]!UniprotIFO[Entry],[1]!UniprotIFO[protein_id in GSM model format],"")</f>
        <v>#REF!</v>
      </c>
    </row>
    <row r="455" spans="1:20" x14ac:dyDescent="0.2">
      <c r="A4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rt5363</v>
      </c>
      <c r="B455" s="3" t="s">
        <v>2311</v>
      </c>
      <c r="C455" t="s">
        <v>2312</v>
      </c>
      <c r="D455" t="s">
        <v>2313</v>
      </c>
      <c r="E455" t="s">
        <v>29</v>
      </c>
      <c r="G4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 s="4">
        <v>0</v>
      </c>
      <c r="I455" s="25" cm="1">
        <f t="array" ref="I455">SUMPRODUCT((LEN(PROTEIN_stoich[[#This Row],[sequence]])-LEN(SUBSTITUTE(PROTEIN_stoich[[#This Row],[sequence]],{"A";"C";"D";"E";"F";"G";"H";"I";"K";"L";"M";"N";"P";"Q";"R";"S";"T";"V";"W";"Y"},""))),{72.08;104.14;115.08;129.11;148.17;58.05;138.14;114.16;130.18;114.16;132.2;115.1;98.12;129.13;158.19;88.08;102.1;100.13;187.21;164.17})/1000</f>
        <v>60.513110000000012</v>
      </c>
      <c r="J455" s="3" t="s">
        <v>3912</v>
      </c>
      <c r="K455" s="4" t="s">
        <v>12</v>
      </c>
      <c r="M455">
        <f>LEN(SUBSTITUTE(PROTEIN_stoich[[#This Row],[sequence]],"*",""))</f>
        <v>546</v>
      </c>
      <c r="O455" t="s">
        <v>16</v>
      </c>
      <c r="P455" t="str">
        <f>_xlfn.LET(_xlpm.id,PROTEIN_stoich[[#This Row],[uniprot]],HYPERLINK("https://www.uniprot.org/uniprotkb/"&amp;_xlpm.id&amp;"/entry",_xlpm.id))</f>
        <v>A0A0K3CDA6</v>
      </c>
      <c r="Q455" t="e">
        <f>_xlfn.XLOOKUP(PROTEIN_stoich[[#This Row],[uniprot]],[1]!UniprotIFO[Entry],[1]!UniprotIFO[Gene Ontology IDs],"")</f>
        <v>#REF!</v>
      </c>
      <c r="R455" t="e">
        <f>_xlfn.XLOOKUP(PROTEIN_stoich[[#This Row],[uniprot]],[1]!UniprotIFO[Entry],[1]!UniprotIFO[essential?],"")</f>
        <v>#REF!</v>
      </c>
      <c r="S455" t="e">
        <f>_xlfn.XLOOKUP(PROTEIN_stoich[[#This Row],[sequence]],[2]!Table1[sequence_without_asterisks],[2]!Table1[protein_stoich seq matches],"")</f>
        <v>#REF!</v>
      </c>
      <c r="T455" t="e">
        <f>_xlfn.XLOOKUP(PROTEIN_stoich[[#This Row],[uniprot]],[1]!UniprotIFO[Entry],[1]!UniprotIFO[protein_id in GSM model format],"")</f>
        <v>#REF!</v>
      </c>
    </row>
    <row r="456" spans="1:20" x14ac:dyDescent="0.2">
      <c r="A4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rt5361</v>
      </c>
      <c r="B456" s="3" t="s">
        <v>2308</v>
      </c>
      <c r="C456" t="s">
        <v>280</v>
      </c>
      <c r="D456" t="s">
        <v>2309</v>
      </c>
      <c r="E456" t="s">
        <v>140</v>
      </c>
      <c r="G456"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456" s="4" t="s">
        <v>2310</v>
      </c>
      <c r="I456" s="25" cm="1">
        <f t="array" ref="I456">SUMPRODUCT((LEN(PROTEIN_stoich[[#This Row],[sequence]])-LEN(SUBSTITUTE(PROTEIN_stoich[[#This Row],[sequence]],{"A";"C";"D";"E";"F";"G";"H";"I";"K";"L";"M";"N";"P";"Q";"R";"S";"T";"V";"W";"Y"},""))),{72.08;104.14;115.08;129.11;148.17;58.05;138.14;114.16;130.18;114.16;132.2;115.1;98.12;129.13;158.19;88.08;102.1;100.13;187.21;164.17})/1000</f>
        <v>59.408840000000005</v>
      </c>
      <c r="J456" s="3" t="s">
        <v>3911</v>
      </c>
      <c r="K456" s="4" t="s">
        <v>12</v>
      </c>
      <c r="M456">
        <f>LEN(SUBSTITUTE(PROTEIN_stoich[[#This Row],[sequence]],"*",""))</f>
        <v>541</v>
      </c>
      <c r="N456" t="s">
        <v>4813</v>
      </c>
      <c r="O456" t="s">
        <v>16</v>
      </c>
      <c r="P456" t="str">
        <f>_xlfn.LET(_xlpm.id,PROTEIN_stoich[[#This Row],[uniprot]],HYPERLINK("https://www.uniprot.org/uniprotkb/"&amp;_xlpm.id&amp;"/entry",_xlpm.id))</f>
        <v>A0A0K3CH94</v>
      </c>
      <c r="Q456" t="e">
        <f>_xlfn.XLOOKUP(PROTEIN_stoich[[#This Row],[uniprot]],[1]!UniprotIFO[Entry],[1]!UniprotIFO[Gene Ontology IDs],"")</f>
        <v>#REF!</v>
      </c>
      <c r="R456" t="e">
        <f>_xlfn.XLOOKUP(PROTEIN_stoich[[#This Row],[uniprot]],[1]!UniprotIFO[Entry],[1]!UniprotIFO[essential?],"")</f>
        <v>#REF!</v>
      </c>
      <c r="S456" t="e">
        <f>_xlfn.XLOOKUP(PROTEIN_stoich[[#This Row],[sequence]],[2]!Table1[sequence_without_asterisks],[2]!Table1[protein_stoich seq matches],"")</f>
        <v>#REF!</v>
      </c>
      <c r="T456" t="e">
        <f>_xlfn.XLOOKUP(PROTEIN_stoich[[#This Row],[uniprot]],[1]!UniprotIFO[Entry],[1]!UniprotIFO[protein_id in GSM model format],"")</f>
        <v>#REF!</v>
      </c>
    </row>
    <row r="457" spans="1:20" x14ac:dyDescent="0.2">
      <c r="A4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rt5360</v>
      </c>
      <c r="B457" s="3" t="s">
        <v>2306</v>
      </c>
      <c r="C457" t="s">
        <v>2306</v>
      </c>
      <c r="D457" t="s">
        <v>2307</v>
      </c>
      <c r="E457" t="s">
        <v>16</v>
      </c>
      <c r="G4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 s="4">
        <v>0</v>
      </c>
      <c r="I457" s="25" cm="1">
        <f t="array" ref="I457">SUMPRODUCT((LEN(PROTEIN_stoich[[#This Row],[sequence]])-LEN(SUBSTITUTE(PROTEIN_stoich[[#This Row],[sequence]],{"A";"C";"D";"E";"F";"G";"H";"I";"K";"L";"M";"N";"P";"Q";"R";"S";"T";"V";"W";"Y"},""))),{72.08;104.14;115.08;129.11;148.17;58.05;138.14;114.16;130.18;114.16;132.2;115.1;98.12;129.13;158.19;88.08;102.1;100.13;187.21;164.17})/1000</f>
        <v>43.116310000000006</v>
      </c>
      <c r="J457" s="3" t="s">
        <v>3910</v>
      </c>
      <c r="K457" s="4" t="s">
        <v>12</v>
      </c>
      <c r="M457">
        <f>LEN(SUBSTITUTE(PROTEIN_stoich[[#This Row],[sequence]],"*",""))</f>
        <v>392</v>
      </c>
      <c r="O457" t="s">
        <v>16</v>
      </c>
      <c r="P457" t="str">
        <f>_xlfn.LET(_xlpm.id,PROTEIN_stoich[[#This Row],[uniprot]],HYPERLINK("https://www.uniprot.org/uniprotkb/"&amp;_xlpm.id&amp;"/entry",_xlpm.id))</f>
        <v>A0A2T0ACE7</v>
      </c>
      <c r="Q457" t="e">
        <f>_xlfn.XLOOKUP(PROTEIN_stoich[[#This Row],[uniprot]],[1]!UniprotIFO[Entry],[1]!UniprotIFO[Gene Ontology IDs],"")</f>
        <v>#REF!</v>
      </c>
      <c r="R457" t="e">
        <f>_xlfn.XLOOKUP(PROTEIN_stoich[[#This Row],[uniprot]],[1]!UniprotIFO[Entry],[1]!UniprotIFO[essential?],"")</f>
        <v>#REF!</v>
      </c>
      <c r="S457" t="e">
        <f>_xlfn.XLOOKUP(PROTEIN_stoich[[#This Row],[sequence]],[2]!Table1[sequence_without_asterisks],[2]!Table1[protein_stoich seq matches],"")</f>
        <v>#REF!</v>
      </c>
      <c r="T457" t="e">
        <f>_xlfn.XLOOKUP(PROTEIN_stoich[[#This Row],[uniprot]],[1]!UniprotIFO[Entry],[1]!UniprotIFO[protein_id in GSM model format],"")</f>
        <v>#REF!</v>
      </c>
    </row>
    <row r="458" spans="1:20" x14ac:dyDescent="0.2">
      <c r="A4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rt5359</v>
      </c>
      <c r="B458" s="3" t="s">
        <v>2303</v>
      </c>
      <c r="C458" t="s">
        <v>2304</v>
      </c>
      <c r="D458" t="s">
        <v>2305</v>
      </c>
      <c r="E458" t="s">
        <v>29</v>
      </c>
      <c r="G4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 s="4">
        <v>0</v>
      </c>
      <c r="I458" s="25" cm="1">
        <f t="array" ref="I458">SUMPRODUCT((LEN(PROTEIN_stoich[[#This Row],[sequence]])-LEN(SUBSTITUTE(PROTEIN_stoich[[#This Row],[sequence]],{"A";"C";"D";"E";"F";"G";"H";"I";"K";"L";"M";"N";"P";"Q";"R";"S";"T";"V";"W";"Y"},""))),{72.08;104.14;115.08;129.11;148.17;58.05;138.14;114.16;130.18;114.16;132.2;115.1;98.12;129.13;158.19;88.08;102.1;100.13;187.21;164.17})/1000</f>
        <v>60.727350000000001</v>
      </c>
      <c r="J458" s="3" t="s">
        <v>3909</v>
      </c>
      <c r="K458" s="4" t="s">
        <v>12</v>
      </c>
      <c r="M458">
        <f>LEN(SUBSTITUTE(PROTEIN_stoich[[#This Row],[sequence]],"*",""))</f>
        <v>546</v>
      </c>
      <c r="O458" t="s">
        <v>16</v>
      </c>
      <c r="P458" t="str">
        <f>_xlfn.LET(_xlpm.id,PROTEIN_stoich[[#This Row],[uniprot]],HYPERLINK("https://www.uniprot.org/uniprotkb/"&amp;_xlpm.id&amp;"/entry",_xlpm.id))</f>
        <v>A0A2T0ACF5</v>
      </c>
      <c r="Q458" t="e">
        <f>_xlfn.XLOOKUP(PROTEIN_stoich[[#This Row],[uniprot]],[1]!UniprotIFO[Entry],[1]!UniprotIFO[Gene Ontology IDs],"")</f>
        <v>#REF!</v>
      </c>
      <c r="R458" t="e">
        <f>_xlfn.XLOOKUP(PROTEIN_stoich[[#This Row],[uniprot]],[1]!UniprotIFO[Entry],[1]!UniprotIFO[essential?],"")</f>
        <v>#REF!</v>
      </c>
      <c r="S458" t="e">
        <f>_xlfn.XLOOKUP(PROTEIN_stoich[[#This Row],[sequence]],[2]!Table1[sequence_without_asterisks],[2]!Table1[protein_stoich seq matches],"")</f>
        <v>#REF!</v>
      </c>
      <c r="T458" t="e">
        <f>_xlfn.XLOOKUP(PROTEIN_stoich[[#This Row],[uniprot]],[1]!UniprotIFO[Entry],[1]!UniprotIFO[protein_id in GSM model format],"")</f>
        <v>#REF!</v>
      </c>
    </row>
    <row r="459" spans="1:20" x14ac:dyDescent="0.2">
      <c r="A4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rt5356</v>
      </c>
      <c r="B459" s="3" t="s">
        <v>2300</v>
      </c>
      <c r="C459" t="s">
        <v>2301</v>
      </c>
      <c r="D459" t="s">
        <v>2302</v>
      </c>
      <c r="E459" t="s">
        <v>16</v>
      </c>
      <c r="G4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 s="4">
        <v>0</v>
      </c>
      <c r="I459" s="25" cm="1">
        <f t="array" ref="I459">SUMPRODUCT((LEN(PROTEIN_stoich[[#This Row],[sequence]])-LEN(SUBSTITUTE(PROTEIN_stoich[[#This Row],[sequence]],{"A";"C";"D";"E";"F";"G";"H";"I";"K";"L";"M";"N";"P";"Q";"R";"S";"T";"V";"W";"Y"},""))),{72.08;104.14;115.08;129.11;148.17;58.05;138.14;114.16;130.18;114.16;132.2;115.1;98.12;129.13;158.19;88.08;102.1;100.13;187.21;164.17})/1000</f>
        <v>83.96047999999999</v>
      </c>
      <c r="J459" s="3" t="s">
        <v>3908</v>
      </c>
      <c r="K459" s="4" t="s">
        <v>12</v>
      </c>
      <c r="M459">
        <f>LEN(SUBSTITUTE(PROTEIN_stoich[[#This Row],[sequence]],"*",""))</f>
        <v>757</v>
      </c>
      <c r="O459" t="s">
        <v>16</v>
      </c>
      <c r="P459" t="str">
        <f>_xlfn.LET(_xlpm.id,PROTEIN_stoich[[#This Row],[uniprot]],HYPERLINK("https://www.uniprot.org/uniprotkb/"&amp;_xlpm.id&amp;"/entry",_xlpm.id))</f>
        <v>A0A0K3CH90</v>
      </c>
      <c r="Q459" t="e">
        <f>_xlfn.XLOOKUP(PROTEIN_stoich[[#This Row],[uniprot]],[1]!UniprotIFO[Entry],[1]!UniprotIFO[Gene Ontology IDs],"")</f>
        <v>#REF!</v>
      </c>
      <c r="R459" t="e">
        <f>_xlfn.XLOOKUP(PROTEIN_stoich[[#This Row],[uniprot]],[1]!UniprotIFO[Entry],[1]!UniprotIFO[essential?],"")</f>
        <v>#REF!</v>
      </c>
      <c r="S459" t="e">
        <f>_xlfn.XLOOKUP(PROTEIN_stoich[[#This Row],[sequence]],[2]!Table1[sequence_without_asterisks],[2]!Table1[protein_stoich seq matches],"")</f>
        <v>#REF!</v>
      </c>
      <c r="T459" t="e">
        <f>_xlfn.XLOOKUP(PROTEIN_stoich[[#This Row],[uniprot]],[1]!UniprotIFO[Entry],[1]!UniprotIFO[protein_id in GSM model format],"")</f>
        <v>#REF!</v>
      </c>
    </row>
    <row r="460" spans="1:20" x14ac:dyDescent="0.2">
      <c r="A4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rt5354</v>
      </c>
      <c r="B460" s="3" t="s">
        <v>2298</v>
      </c>
      <c r="C460" t="s">
        <v>283</v>
      </c>
      <c r="D460" t="s">
        <v>2299</v>
      </c>
      <c r="E460" t="s">
        <v>23</v>
      </c>
      <c r="G4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 s="4">
        <v>0</v>
      </c>
      <c r="I460" s="25" cm="1">
        <f t="array" ref="I460">SUMPRODUCT((LEN(PROTEIN_stoich[[#This Row],[sequence]])-LEN(SUBSTITUTE(PROTEIN_stoich[[#This Row],[sequence]],{"A";"C";"D";"E";"F";"G";"H";"I";"K";"L";"M";"N";"P";"Q";"R";"S";"T";"V";"W";"Y"},""))),{72.08;104.14;115.08;129.11;148.17;58.05;138.14;114.16;130.18;114.16;132.2;115.1;98.12;129.13;158.19;88.08;102.1;100.13;187.21;164.17})/1000</f>
        <v>33.121960000000001</v>
      </c>
      <c r="J460" s="3" t="s">
        <v>3907</v>
      </c>
      <c r="K460" s="4" t="s">
        <v>12</v>
      </c>
      <c r="M460">
        <f>LEN(SUBSTITUTE(PROTEIN_stoich[[#This Row],[sequence]],"*",""))</f>
        <v>321</v>
      </c>
      <c r="O460" t="s">
        <v>16</v>
      </c>
      <c r="P460" t="str">
        <f>_xlfn.LET(_xlpm.id,PROTEIN_stoich[[#This Row],[uniprot]],HYPERLINK("https://www.uniprot.org/uniprotkb/"&amp;_xlpm.id&amp;"/entry",_xlpm.id))</f>
        <v>A0A0K3C9X0</v>
      </c>
      <c r="Q460" t="e">
        <f>_xlfn.XLOOKUP(PROTEIN_stoich[[#This Row],[uniprot]],[1]!UniprotIFO[Entry],[1]!UniprotIFO[Gene Ontology IDs],"")</f>
        <v>#REF!</v>
      </c>
      <c r="R460" t="e">
        <f>_xlfn.XLOOKUP(PROTEIN_stoich[[#This Row],[uniprot]],[1]!UniprotIFO[Entry],[1]!UniprotIFO[essential?],"")</f>
        <v>#REF!</v>
      </c>
      <c r="S460" t="e">
        <f>_xlfn.XLOOKUP(PROTEIN_stoich[[#This Row],[sequence]],[2]!Table1[sequence_without_asterisks],[2]!Table1[protein_stoich seq matches],"")</f>
        <v>#REF!</v>
      </c>
      <c r="T460" t="e">
        <f>_xlfn.XLOOKUP(PROTEIN_stoich[[#This Row],[uniprot]],[1]!UniprotIFO[Entry],[1]!UniprotIFO[protein_id in GSM model format],"")</f>
        <v>#REF!</v>
      </c>
    </row>
    <row r="461" spans="1:20" x14ac:dyDescent="0.2">
      <c r="A4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rt5343</v>
      </c>
      <c r="B461" s="3" t="s">
        <v>2295</v>
      </c>
      <c r="C461" t="s">
        <v>2296</v>
      </c>
      <c r="D461" t="s">
        <v>2297</v>
      </c>
      <c r="E461" t="s">
        <v>16</v>
      </c>
      <c r="G4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 s="4">
        <v>0</v>
      </c>
      <c r="I461" s="25" cm="1">
        <f t="array" ref="I461">SUMPRODUCT((LEN(PROTEIN_stoich[[#This Row],[sequence]])-LEN(SUBSTITUTE(PROTEIN_stoich[[#This Row],[sequence]],{"A";"C";"D";"E";"F";"G";"H";"I";"K";"L";"M";"N";"P";"Q";"R";"S";"T";"V";"W";"Y"},""))),{72.08;104.14;115.08;129.11;148.17;58.05;138.14;114.16;130.18;114.16;132.2;115.1;98.12;129.13;158.19;88.08;102.1;100.13;187.21;164.17})/1000</f>
        <v>68.997520000000023</v>
      </c>
      <c r="J461" s="3" t="s">
        <v>3906</v>
      </c>
      <c r="K461" s="4" t="s">
        <v>12</v>
      </c>
      <c r="M461">
        <f>LEN(SUBSTITUTE(PROTEIN_stoich[[#This Row],[sequence]],"*",""))</f>
        <v>629</v>
      </c>
      <c r="O461" t="s">
        <v>16</v>
      </c>
      <c r="P461" t="str">
        <f>_xlfn.LET(_xlpm.id,PROTEIN_stoich[[#This Row],[uniprot]],HYPERLINK("https://www.uniprot.org/uniprotkb/"&amp;_xlpm.id&amp;"/entry",_xlpm.id))</f>
        <v>A0A2T0ACE9</v>
      </c>
      <c r="Q461" t="e">
        <f>_xlfn.XLOOKUP(PROTEIN_stoich[[#This Row],[uniprot]],[1]!UniprotIFO[Entry],[1]!UniprotIFO[Gene Ontology IDs],"")</f>
        <v>#REF!</v>
      </c>
      <c r="R461" t="e">
        <f>_xlfn.XLOOKUP(PROTEIN_stoich[[#This Row],[uniprot]],[1]!UniprotIFO[Entry],[1]!UniprotIFO[essential?],"")</f>
        <v>#REF!</v>
      </c>
      <c r="S461" t="e">
        <f>_xlfn.XLOOKUP(PROTEIN_stoich[[#This Row],[sequence]],[2]!Table1[sequence_without_asterisks],[2]!Table1[protein_stoich seq matches],"")</f>
        <v>#REF!</v>
      </c>
      <c r="T461" t="e">
        <f>_xlfn.XLOOKUP(PROTEIN_stoich[[#This Row],[uniprot]],[1]!UniprotIFO[Entry],[1]!UniprotIFO[protein_id in GSM model format],"")</f>
        <v>#REF!</v>
      </c>
    </row>
    <row r="462" spans="1:20" x14ac:dyDescent="0.2">
      <c r="A4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rt5341</v>
      </c>
      <c r="B462" s="3" t="s">
        <v>2293</v>
      </c>
      <c r="C462" t="s">
        <v>2293</v>
      </c>
      <c r="D462" t="s">
        <v>2294</v>
      </c>
      <c r="E462" t="s">
        <v>16</v>
      </c>
      <c r="G4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 s="4">
        <v>0</v>
      </c>
      <c r="I462" s="25" cm="1">
        <f t="array" ref="I462">SUMPRODUCT((LEN(PROTEIN_stoich[[#This Row],[sequence]])-LEN(SUBSTITUTE(PROTEIN_stoich[[#This Row],[sequence]],{"A";"C";"D";"E";"F";"G";"H";"I";"K";"L";"M";"N";"P";"Q";"R";"S";"T";"V";"W";"Y"},""))),{72.08;104.14;115.08;129.11;148.17;58.05;138.14;114.16;130.18;114.16;132.2;115.1;98.12;129.13;158.19;88.08;102.1;100.13;187.21;164.17})/1000</f>
        <v>35.677770000000002</v>
      </c>
      <c r="J462" s="3" t="s">
        <v>3905</v>
      </c>
      <c r="K462" s="4" t="s">
        <v>12</v>
      </c>
      <c r="M462">
        <f>LEN(SUBSTITUTE(PROTEIN_stoich[[#This Row],[sequence]],"*",""))</f>
        <v>322</v>
      </c>
      <c r="O462" t="s">
        <v>16</v>
      </c>
      <c r="P462" t="str">
        <f>_xlfn.LET(_xlpm.id,PROTEIN_stoich[[#This Row],[uniprot]],HYPERLINK("https://www.uniprot.org/uniprotkb/"&amp;_xlpm.id&amp;"/entry",_xlpm.id))</f>
        <v>A0A0K3CDC2</v>
      </c>
      <c r="Q462" t="e">
        <f>_xlfn.XLOOKUP(PROTEIN_stoich[[#This Row],[uniprot]],[1]!UniprotIFO[Entry],[1]!UniprotIFO[Gene Ontology IDs],"")</f>
        <v>#REF!</v>
      </c>
      <c r="R462" t="e">
        <f>_xlfn.XLOOKUP(PROTEIN_stoich[[#This Row],[uniprot]],[1]!UniprotIFO[Entry],[1]!UniprotIFO[essential?],"")</f>
        <v>#REF!</v>
      </c>
      <c r="S462" t="e">
        <f>_xlfn.XLOOKUP(PROTEIN_stoich[[#This Row],[sequence]],[2]!Table1[sequence_without_asterisks],[2]!Table1[protein_stoich seq matches],"")</f>
        <v>#REF!</v>
      </c>
      <c r="T462" t="e">
        <f>_xlfn.XLOOKUP(PROTEIN_stoich[[#This Row],[uniprot]],[1]!UniprotIFO[Entry],[1]!UniprotIFO[protein_id in GSM model format],"")</f>
        <v>#REF!</v>
      </c>
    </row>
    <row r="463" spans="1:20" x14ac:dyDescent="0.2">
      <c r="A4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rt5340</v>
      </c>
      <c r="B463" s="3" t="s">
        <v>2290</v>
      </c>
      <c r="C463" t="s">
        <v>313</v>
      </c>
      <c r="D463" t="s">
        <v>2291</v>
      </c>
      <c r="E463" t="s">
        <v>16</v>
      </c>
      <c r="G463"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463" s="4" t="s">
        <v>2292</v>
      </c>
      <c r="I463" s="25" cm="1">
        <f t="array" ref="I463">SUMPRODUCT((LEN(PROTEIN_stoich[[#This Row],[sequence]])-LEN(SUBSTITUTE(PROTEIN_stoich[[#This Row],[sequence]],{"A";"C";"D";"E";"F";"G";"H";"I";"K";"L";"M";"N";"P";"Q";"R";"S";"T";"V";"W";"Y"},""))),{72.08;104.14;115.08;129.11;148.17;58.05;138.14;114.16;130.18;114.16;132.2;115.1;98.12;129.13;158.19;88.08;102.1;100.13;187.21;164.17})/1000</f>
        <v>40.891729999999995</v>
      </c>
      <c r="J463" s="3" t="s">
        <v>3904</v>
      </c>
      <c r="K463" s="4" t="s">
        <v>12</v>
      </c>
      <c r="M463">
        <f>LEN(SUBSTITUTE(PROTEIN_stoich[[#This Row],[sequence]],"*",""))</f>
        <v>378</v>
      </c>
      <c r="N463" t="s">
        <v>4800</v>
      </c>
      <c r="O463" t="s">
        <v>16</v>
      </c>
      <c r="P463" t="str">
        <f>_xlfn.LET(_xlpm.id,PROTEIN_stoich[[#This Row],[uniprot]],HYPERLINK("https://www.uniprot.org/uniprotkb/"&amp;_xlpm.id&amp;"/entry",_xlpm.id))</f>
        <v>A0A2T0ACD3</v>
      </c>
      <c r="Q463" t="e">
        <f>_xlfn.XLOOKUP(PROTEIN_stoich[[#This Row],[uniprot]],[1]!UniprotIFO[Entry],[1]!UniprotIFO[Gene Ontology IDs],"")</f>
        <v>#REF!</v>
      </c>
      <c r="R463" t="e">
        <f>_xlfn.XLOOKUP(PROTEIN_stoich[[#This Row],[uniprot]],[1]!UniprotIFO[Entry],[1]!UniprotIFO[essential?],"")</f>
        <v>#REF!</v>
      </c>
      <c r="S463" t="e">
        <f>_xlfn.XLOOKUP(PROTEIN_stoich[[#This Row],[sequence]],[2]!Table1[sequence_without_asterisks],[2]!Table1[protein_stoich seq matches],"")</f>
        <v>#REF!</v>
      </c>
      <c r="T463" t="e">
        <f>_xlfn.XLOOKUP(PROTEIN_stoich[[#This Row],[uniprot]],[1]!UniprotIFO[Entry],[1]!UniprotIFO[protein_id in GSM model format],"")</f>
        <v>#REF!</v>
      </c>
    </row>
    <row r="464" spans="1:20" x14ac:dyDescent="0.2">
      <c r="A4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rt5332_x</v>
      </c>
      <c r="B464" s="3" t="s">
        <v>2287</v>
      </c>
      <c r="C464" t="s">
        <v>2288</v>
      </c>
      <c r="D464" t="s">
        <v>2289</v>
      </c>
      <c r="E464" t="s">
        <v>98</v>
      </c>
      <c r="G4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 s="4">
        <v>0</v>
      </c>
      <c r="I464" s="25" cm="1">
        <f t="array" ref="I464">SUMPRODUCT((LEN(PROTEIN_stoich[[#This Row],[sequence]])-LEN(SUBSTITUTE(PROTEIN_stoich[[#This Row],[sequence]],{"A";"C";"D";"E";"F";"G";"H";"I";"K";"L";"M";"N";"P";"Q";"R";"S";"T";"V";"W";"Y"},""))),{72.08;104.14;115.08;129.11;148.17;58.05;138.14;114.16;130.18;114.16;132.2;115.1;98.12;129.13;158.19;88.08;102.1;100.13;187.21;164.17})/1000</f>
        <v>67.005030000000019</v>
      </c>
      <c r="J464" s="3" t="s">
        <v>3903</v>
      </c>
      <c r="K464" s="4" t="s">
        <v>12</v>
      </c>
      <c r="M464">
        <f>LEN(SUBSTITUTE(PROTEIN_stoich[[#This Row],[sequence]],"*",""))</f>
        <v>604</v>
      </c>
      <c r="O464" t="s">
        <v>16</v>
      </c>
      <c r="P464" t="str">
        <f>_xlfn.LET(_xlpm.id,PROTEIN_stoich[[#This Row],[uniprot]],HYPERLINK("https://www.uniprot.org/uniprotkb/"&amp;_xlpm.id&amp;"/entry",_xlpm.id))</f>
        <v>A0A2T0ACC6</v>
      </c>
      <c r="Q464" t="e">
        <f>_xlfn.XLOOKUP(PROTEIN_stoich[[#This Row],[uniprot]],[1]!UniprotIFO[Entry],[1]!UniprotIFO[Gene Ontology IDs],"")</f>
        <v>#REF!</v>
      </c>
      <c r="R464" t="e">
        <f>_xlfn.XLOOKUP(PROTEIN_stoich[[#This Row],[uniprot]],[1]!UniprotIFO[Entry],[1]!UniprotIFO[essential?],"")</f>
        <v>#REF!</v>
      </c>
      <c r="S464" t="e">
        <f>_xlfn.XLOOKUP(PROTEIN_stoich[[#This Row],[sequence]],[2]!Table1[sequence_without_asterisks],[2]!Table1[protein_stoich seq matches],"")</f>
        <v>#REF!</v>
      </c>
      <c r="T464" t="e">
        <f>_xlfn.XLOOKUP(PROTEIN_stoich[[#This Row],[uniprot]],[1]!UniprotIFO[Entry],[1]!UniprotIFO[protein_id in GSM model format],"")</f>
        <v>#REF!</v>
      </c>
    </row>
    <row r="465" spans="1:20" x14ac:dyDescent="0.2">
      <c r="A4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rt5332_c</v>
      </c>
      <c r="B465" s="3" t="s">
        <v>2287</v>
      </c>
      <c r="C465" t="s">
        <v>2288</v>
      </c>
      <c r="D465" t="s">
        <v>2289</v>
      </c>
      <c r="E465" t="s">
        <v>16</v>
      </c>
      <c r="G4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 s="4">
        <v>0</v>
      </c>
      <c r="I465" s="25" cm="1">
        <f t="array" ref="I465">SUMPRODUCT((LEN(PROTEIN_stoich[[#This Row],[sequence]])-LEN(SUBSTITUTE(PROTEIN_stoich[[#This Row],[sequence]],{"A";"C";"D";"E";"F";"G";"H";"I";"K";"L";"M";"N";"P";"Q";"R";"S";"T";"V";"W";"Y"},""))),{72.08;104.14;115.08;129.11;148.17;58.05;138.14;114.16;130.18;114.16;132.2;115.1;98.12;129.13;158.19;88.08;102.1;100.13;187.21;164.17})/1000</f>
        <v>67.005030000000019</v>
      </c>
      <c r="J465" s="3" t="s">
        <v>3903</v>
      </c>
      <c r="K465" s="4" t="s">
        <v>12</v>
      </c>
      <c r="M465">
        <f>LEN(SUBSTITUTE(PROTEIN_stoich[[#This Row],[sequence]],"*",""))</f>
        <v>604</v>
      </c>
      <c r="O465" t="s">
        <v>16</v>
      </c>
      <c r="P465" t="str">
        <f>_xlfn.LET(_xlpm.id,PROTEIN_stoich[[#This Row],[uniprot]],HYPERLINK("https://www.uniprot.org/uniprotkb/"&amp;_xlpm.id&amp;"/entry",_xlpm.id))</f>
        <v>A0A2T0ACC6</v>
      </c>
      <c r="Q465" t="e">
        <f>_xlfn.XLOOKUP(PROTEIN_stoich[[#This Row],[uniprot]],[1]!UniprotIFO[Entry],[1]!UniprotIFO[Gene Ontology IDs],"")</f>
        <v>#REF!</v>
      </c>
      <c r="R465" t="e">
        <f>_xlfn.XLOOKUP(PROTEIN_stoich[[#This Row],[uniprot]],[1]!UniprotIFO[Entry],[1]!UniprotIFO[essential?],"")</f>
        <v>#REF!</v>
      </c>
      <c r="S465" t="e">
        <f>_xlfn.XLOOKUP(PROTEIN_stoich[[#This Row],[sequence]],[2]!Table1[sequence_without_asterisks],[2]!Table1[protein_stoich seq matches],"")</f>
        <v>#REF!</v>
      </c>
      <c r="T465" t="e">
        <f>_xlfn.XLOOKUP(PROTEIN_stoich[[#This Row],[uniprot]],[1]!UniprotIFO[Entry],[1]!UniprotIFO[protein_id in GSM model format],"")</f>
        <v>#REF!</v>
      </c>
    </row>
    <row r="466" spans="1:20" x14ac:dyDescent="0.2">
      <c r="A4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rt5328</v>
      </c>
      <c r="B466" s="3" t="s">
        <v>2285</v>
      </c>
      <c r="C466" t="s">
        <v>2285</v>
      </c>
      <c r="D466" t="s">
        <v>2286</v>
      </c>
      <c r="E466" t="s">
        <v>16</v>
      </c>
      <c r="G4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 s="4">
        <v>0</v>
      </c>
      <c r="I466" s="25" cm="1">
        <f t="array" ref="I466">SUMPRODUCT((LEN(PROTEIN_stoich[[#This Row],[sequence]])-LEN(SUBSTITUTE(PROTEIN_stoich[[#This Row],[sequence]],{"A";"C";"D";"E";"F";"G";"H";"I";"K";"L";"M";"N";"P";"Q";"R";"S";"T";"V";"W";"Y"},""))),{72.08;104.14;115.08;129.11;148.17;58.05;138.14;114.16;130.18;114.16;132.2;115.1;98.12;129.13;158.19;88.08;102.1;100.13;187.21;164.17})/1000</f>
        <v>38.01408</v>
      </c>
      <c r="J466" s="3" t="s">
        <v>3902</v>
      </c>
      <c r="K466" s="4" t="s">
        <v>12</v>
      </c>
      <c r="M466">
        <f>LEN(SUBSTITUTE(PROTEIN_stoich[[#This Row],[sequence]],"*",""))</f>
        <v>340</v>
      </c>
      <c r="O466" t="s">
        <v>16</v>
      </c>
      <c r="P466" t="str">
        <f>_xlfn.LET(_xlpm.id,PROTEIN_stoich[[#This Row],[uniprot]],HYPERLINK("https://www.uniprot.org/uniprotkb/"&amp;_xlpm.id&amp;"/entry",_xlpm.id))</f>
        <v>A0A0K3CCA1</v>
      </c>
      <c r="Q466" t="e">
        <f>_xlfn.XLOOKUP(PROTEIN_stoich[[#This Row],[uniprot]],[1]!UniprotIFO[Entry],[1]!UniprotIFO[Gene Ontology IDs],"")</f>
        <v>#REF!</v>
      </c>
      <c r="R466" t="e">
        <f>_xlfn.XLOOKUP(PROTEIN_stoich[[#This Row],[uniprot]],[1]!UniprotIFO[Entry],[1]!UniprotIFO[essential?],"")</f>
        <v>#REF!</v>
      </c>
      <c r="S466" t="e">
        <f>_xlfn.XLOOKUP(PROTEIN_stoich[[#This Row],[sequence]],[2]!Table1[sequence_without_asterisks],[2]!Table1[protein_stoich seq matches],"")</f>
        <v>#REF!</v>
      </c>
      <c r="T466" t="e">
        <f>_xlfn.XLOOKUP(PROTEIN_stoich[[#This Row],[uniprot]],[1]!UniprotIFO[Entry],[1]!UniprotIFO[protein_id in GSM model format],"")</f>
        <v>#REF!</v>
      </c>
    </row>
    <row r="467" spans="1:20" x14ac:dyDescent="0.2">
      <c r="A4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rt5326</v>
      </c>
      <c r="B467" s="3" t="s">
        <v>2283</v>
      </c>
      <c r="C467" t="s">
        <v>2283</v>
      </c>
      <c r="D467" t="s">
        <v>2284</v>
      </c>
      <c r="E467" t="s">
        <v>16</v>
      </c>
      <c r="G4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 s="4">
        <v>0</v>
      </c>
      <c r="I467" s="25" cm="1">
        <f t="array" ref="I467">SUMPRODUCT((LEN(PROTEIN_stoich[[#This Row],[sequence]])-LEN(SUBSTITUTE(PROTEIN_stoich[[#This Row],[sequence]],{"A";"C";"D";"E";"F";"G";"H";"I";"K";"L";"M";"N";"P";"Q";"R";"S";"T";"V";"W";"Y"},""))),{72.08;104.14;115.08;129.11;148.17;58.05;138.14;114.16;130.18;114.16;132.2;115.1;98.12;129.13;158.19;88.08;102.1;100.13;187.21;164.17})/1000</f>
        <v>42.959350000000001</v>
      </c>
      <c r="J467" s="3" t="s">
        <v>3901</v>
      </c>
      <c r="K467" s="4" t="s">
        <v>12</v>
      </c>
      <c r="M467">
        <f>LEN(SUBSTITUTE(PROTEIN_stoich[[#This Row],[sequence]],"*",""))</f>
        <v>403</v>
      </c>
      <c r="O467" t="s">
        <v>16</v>
      </c>
      <c r="P467" t="str">
        <f>_xlfn.LET(_xlpm.id,PROTEIN_stoich[[#This Row],[uniprot]],HYPERLINK("https://www.uniprot.org/uniprotkb/"&amp;_xlpm.id&amp;"/entry",_xlpm.id))</f>
        <v>A0A2T0AC87</v>
      </c>
      <c r="Q467" t="e">
        <f>_xlfn.XLOOKUP(PROTEIN_stoich[[#This Row],[uniprot]],[1]!UniprotIFO[Entry],[1]!UniprotIFO[Gene Ontology IDs],"")</f>
        <v>#REF!</v>
      </c>
      <c r="R467" t="e">
        <f>_xlfn.XLOOKUP(PROTEIN_stoich[[#This Row],[uniprot]],[1]!UniprotIFO[Entry],[1]!UniprotIFO[essential?],"")</f>
        <v>#REF!</v>
      </c>
      <c r="S467" t="e">
        <f>_xlfn.XLOOKUP(PROTEIN_stoich[[#This Row],[sequence]],[2]!Table1[sequence_without_asterisks],[2]!Table1[protein_stoich seq matches],"")</f>
        <v>#REF!</v>
      </c>
      <c r="T467" t="e">
        <f>_xlfn.XLOOKUP(PROTEIN_stoich[[#This Row],[uniprot]],[1]!UniprotIFO[Entry],[1]!UniprotIFO[protein_id in GSM model format],"")</f>
        <v>#REF!</v>
      </c>
    </row>
    <row r="468" spans="1:20" x14ac:dyDescent="0.2">
      <c r="A4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rt5322</v>
      </c>
      <c r="B468" s="3" t="s">
        <v>2281</v>
      </c>
      <c r="C468" t="s">
        <v>262</v>
      </c>
      <c r="D468" t="s">
        <v>2282</v>
      </c>
      <c r="E468" t="s">
        <v>16</v>
      </c>
      <c r="G4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 s="4">
        <v>0</v>
      </c>
      <c r="I468" s="25" cm="1">
        <f t="array" ref="I468">SUMPRODUCT((LEN(PROTEIN_stoich[[#This Row],[sequence]])-LEN(SUBSTITUTE(PROTEIN_stoich[[#This Row],[sequence]],{"A";"C";"D";"E";"F";"G";"H";"I";"K";"L";"M";"N";"P";"Q";"R";"S";"T";"V";"W";"Y"},""))),{72.08;104.14;115.08;129.11;148.17;58.05;138.14;114.16;130.18;114.16;132.2;115.1;98.12;129.13;158.19;88.08;102.1;100.13;187.21;164.17})/1000</f>
        <v>76.117289999999997</v>
      </c>
      <c r="J468" s="3" t="s">
        <v>3900</v>
      </c>
      <c r="K468" s="4" t="s">
        <v>12</v>
      </c>
      <c r="M468">
        <f>LEN(SUBSTITUTE(PROTEIN_stoich[[#This Row],[sequence]],"*",""))</f>
        <v>703</v>
      </c>
      <c r="O468" t="s">
        <v>16</v>
      </c>
      <c r="P468" t="str">
        <f>_xlfn.LET(_xlpm.id,PROTEIN_stoich[[#This Row],[uniprot]],HYPERLINK("https://www.uniprot.org/uniprotkb/"&amp;_xlpm.id&amp;"/entry",_xlpm.id))</f>
        <v>A0A2T0ACA9</v>
      </c>
      <c r="Q468" t="e">
        <f>_xlfn.XLOOKUP(PROTEIN_stoich[[#This Row],[uniprot]],[1]!UniprotIFO[Entry],[1]!UniprotIFO[Gene Ontology IDs],"")</f>
        <v>#REF!</v>
      </c>
      <c r="R468" t="e">
        <f>_xlfn.XLOOKUP(PROTEIN_stoich[[#This Row],[uniprot]],[1]!UniprotIFO[Entry],[1]!UniprotIFO[essential?],"")</f>
        <v>#REF!</v>
      </c>
      <c r="S468" t="e">
        <f>_xlfn.XLOOKUP(PROTEIN_stoich[[#This Row],[sequence]],[2]!Table1[sequence_without_asterisks],[2]!Table1[protein_stoich seq matches],"")</f>
        <v>#REF!</v>
      </c>
      <c r="T468" t="e">
        <f>_xlfn.XLOOKUP(PROTEIN_stoich[[#This Row],[uniprot]],[1]!UniprotIFO[Entry],[1]!UniprotIFO[protein_id in GSM model format],"")</f>
        <v>#REF!</v>
      </c>
    </row>
    <row r="469" spans="1:20" x14ac:dyDescent="0.2">
      <c r="A4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rt5312</v>
      </c>
      <c r="B469" s="3" t="s">
        <v>2278</v>
      </c>
      <c r="C469" t="s">
        <v>2279</v>
      </c>
      <c r="D469" t="s">
        <v>2280</v>
      </c>
      <c r="E469" t="s">
        <v>23</v>
      </c>
      <c r="G4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 s="4">
        <v>0</v>
      </c>
      <c r="I469" s="25" cm="1">
        <f t="array" ref="I469">SUMPRODUCT((LEN(PROTEIN_stoich[[#This Row],[sequence]])-LEN(SUBSTITUTE(PROTEIN_stoich[[#This Row],[sequence]],{"A";"C";"D";"E";"F";"G";"H";"I";"K";"L";"M";"N";"P";"Q";"R";"S";"T";"V";"W";"Y"},""))),{72.08;104.14;115.08;129.11;148.17;58.05;138.14;114.16;130.18;114.16;132.2;115.1;98.12;129.13;158.19;88.08;102.1;100.13;187.21;164.17})/1000</f>
        <v>13.97864</v>
      </c>
      <c r="J469" s="3" t="s">
        <v>3899</v>
      </c>
      <c r="K469" s="4" t="s">
        <v>12</v>
      </c>
      <c r="M469">
        <f>LEN(SUBSTITUTE(PROTEIN_stoich[[#This Row],[sequence]],"*",""))</f>
        <v>119</v>
      </c>
      <c r="O469" t="s">
        <v>16</v>
      </c>
      <c r="P469" t="str">
        <f>_xlfn.LET(_xlpm.id,PROTEIN_stoich[[#This Row],[uniprot]],HYPERLINK("https://www.uniprot.org/uniprotkb/"&amp;_xlpm.id&amp;"/entry",_xlpm.id))</f>
        <v>A0A0K3CD59</v>
      </c>
      <c r="Q469" t="e">
        <f>_xlfn.XLOOKUP(PROTEIN_stoich[[#This Row],[uniprot]],[1]!UniprotIFO[Entry],[1]!UniprotIFO[Gene Ontology IDs],"")</f>
        <v>#REF!</v>
      </c>
      <c r="R469" t="e">
        <f>_xlfn.XLOOKUP(PROTEIN_stoich[[#This Row],[uniprot]],[1]!UniprotIFO[Entry],[1]!UniprotIFO[essential?],"")</f>
        <v>#REF!</v>
      </c>
      <c r="S469" t="e">
        <f>_xlfn.XLOOKUP(PROTEIN_stoich[[#This Row],[sequence]],[2]!Table1[sequence_without_asterisks],[2]!Table1[protein_stoich seq matches],"")</f>
        <v>#REF!</v>
      </c>
      <c r="T469" t="e">
        <f>_xlfn.XLOOKUP(PROTEIN_stoich[[#This Row],[uniprot]],[1]!UniprotIFO[Entry],[1]!UniprotIFO[protein_id in GSM model format],"")</f>
        <v>#REF!</v>
      </c>
    </row>
    <row r="470" spans="1:20" x14ac:dyDescent="0.2">
      <c r="A4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rt5309</v>
      </c>
      <c r="B470" s="3" t="s">
        <v>2276</v>
      </c>
      <c r="C470" t="s">
        <v>2276</v>
      </c>
      <c r="D470" t="s">
        <v>2277</v>
      </c>
      <c r="E470" t="s">
        <v>98</v>
      </c>
      <c r="G470"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470" s="4" t="s">
        <v>1042</v>
      </c>
      <c r="I470" s="25" cm="1">
        <f t="array" ref="I470">SUMPRODUCT((LEN(PROTEIN_stoich[[#This Row],[sequence]])-LEN(SUBSTITUTE(PROTEIN_stoich[[#This Row],[sequence]],{"A";"C";"D";"E";"F";"G";"H";"I";"K";"L";"M";"N";"P";"Q";"R";"S";"T";"V";"W";"Y"},""))),{72.08;104.14;115.08;129.11;148.17;58.05;138.14;114.16;130.18;114.16;132.2;115.1;98.12;129.13;158.19;88.08;102.1;100.13;187.21;164.17})/1000</f>
        <v>61.444140000000012</v>
      </c>
      <c r="J470" s="3" t="s">
        <v>3898</v>
      </c>
      <c r="K470" s="4" t="s">
        <v>12</v>
      </c>
      <c r="M470">
        <f>LEN(SUBSTITUTE(PROTEIN_stoich[[#This Row],[sequence]],"*",""))</f>
        <v>563</v>
      </c>
      <c r="N470" t="s">
        <v>4809</v>
      </c>
      <c r="O470" t="s">
        <v>16</v>
      </c>
      <c r="P470" t="str">
        <f>_xlfn.LET(_xlpm.id,PROTEIN_stoich[[#This Row],[uniprot]],HYPERLINK("https://www.uniprot.org/uniprotkb/"&amp;_xlpm.id&amp;"/entry",_xlpm.id))</f>
        <v>A0A0K3C9S5</v>
      </c>
      <c r="Q470" t="e">
        <f>_xlfn.XLOOKUP(PROTEIN_stoich[[#This Row],[uniprot]],[1]!UniprotIFO[Entry],[1]!UniprotIFO[Gene Ontology IDs],"")</f>
        <v>#REF!</v>
      </c>
      <c r="R470" t="e">
        <f>_xlfn.XLOOKUP(PROTEIN_stoich[[#This Row],[uniprot]],[1]!UniprotIFO[Entry],[1]!UniprotIFO[essential?],"")</f>
        <v>#REF!</v>
      </c>
      <c r="S470" t="e">
        <f>_xlfn.XLOOKUP(PROTEIN_stoich[[#This Row],[sequence]],[2]!Table1[sequence_without_asterisks],[2]!Table1[protein_stoich seq matches],"")</f>
        <v>#REF!</v>
      </c>
      <c r="T470" t="e">
        <f>_xlfn.XLOOKUP(PROTEIN_stoich[[#This Row],[uniprot]],[1]!UniprotIFO[Entry],[1]!UniprotIFO[protein_id in GSM model format],"")</f>
        <v>#REF!</v>
      </c>
    </row>
    <row r="471" spans="1:20" x14ac:dyDescent="0.2">
      <c r="A4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rt5301</v>
      </c>
      <c r="B471" s="3" t="s">
        <v>2274</v>
      </c>
      <c r="C471" t="s">
        <v>547</v>
      </c>
      <c r="D471" t="s">
        <v>2275</v>
      </c>
      <c r="E471" t="s">
        <v>16</v>
      </c>
      <c r="G4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 s="4">
        <v>0</v>
      </c>
      <c r="I471" s="25" cm="1">
        <f t="array" ref="I471">SUMPRODUCT((LEN(PROTEIN_stoich[[#This Row],[sequence]])-LEN(SUBSTITUTE(PROTEIN_stoich[[#This Row],[sequence]],{"A";"C";"D";"E";"F";"G";"H";"I";"K";"L";"M";"N";"P";"Q";"R";"S";"T";"V";"W";"Y"},""))),{72.08;104.14;115.08;129.11;148.17;58.05;138.14;114.16;130.18;114.16;132.2;115.1;98.12;129.13;158.19;88.08;102.1;100.13;187.21;164.17})/1000</f>
        <v>86.450819999999993</v>
      </c>
      <c r="J471" s="3" t="s">
        <v>3897</v>
      </c>
      <c r="K471" s="4" t="s">
        <v>12</v>
      </c>
      <c r="M471">
        <f>LEN(SUBSTITUTE(PROTEIN_stoich[[#This Row],[sequence]],"*",""))</f>
        <v>776</v>
      </c>
      <c r="O471" t="s">
        <v>16</v>
      </c>
      <c r="P471" t="str">
        <f>_xlfn.LET(_xlpm.id,PROTEIN_stoich[[#This Row],[uniprot]],HYPERLINK("https://www.uniprot.org/uniprotkb/"&amp;_xlpm.id&amp;"/entry",_xlpm.id))</f>
        <v>A0A2T0AC74</v>
      </c>
      <c r="Q471" t="e">
        <f>_xlfn.XLOOKUP(PROTEIN_stoich[[#This Row],[uniprot]],[1]!UniprotIFO[Entry],[1]!UniprotIFO[Gene Ontology IDs],"")</f>
        <v>#REF!</v>
      </c>
      <c r="R471" t="e">
        <f>_xlfn.XLOOKUP(PROTEIN_stoich[[#This Row],[uniprot]],[1]!UniprotIFO[Entry],[1]!UniprotIFO[essential?],"")</f>
        <v>#REF!</v>
      </c>
      <c r="S471" t="e">
        <f>_xlfn.XLOOKUP(PROTEIN_stoich[[#This Row],[sequence]],[2]!Table1[sequence_without_asterisks],[2]!Table1[protein_stoich seq matches],"")</f>
        <v>#REF!</v>
      </c>
      <c r="T471" t="e">
        <f>_xlfn.XLOOKUP(PROTEIN_stoich[[#This Row],[uniprot]],[1]!UniprotIFO[Entry],[1]!UniprotIFO[protein_id in GSM model format],"")</f>
        <v>#REF!</v>
      </c>
    </row>
    <row r="472" spans="1:20" x14ac:dyDescent="0.2">
      <c r="A4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rt5285</v>
      </c>
      <c r="B472" s="3" t="s">
        <v>2272</v>
      </c>
      <c r="C472" t="s">
        <v>2272</v>
      </c>
      <c r="D472" t="s">
        <v>2273</v>
      </c>
      <c r="E472" t="s">
        <v>98</v>
      </c>
      <c r="G4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 s="4">
        <v>0</v>
      </c>
      <c r="I472" s="25" cm="1">
        <f t="array" ref="I472">SUMPRODUCT((LEN(PROTEIN_stoich[[#This Row],[sequence]])-LEN(SUBSTITUTE(PROTEIN_stoich[[#This Row],[sequence]],{"A";"C";"D";"E";"F";"G";"H";"I";"K";"L";"M";"N";"P";"Q";"R";"S";"T";"V";"W";"Y"},""))),{72.08;104.14;115.08;129.11;148.17;58.05;138.14;114.16;130.18;114.16;132.2;115.1;98.12;129.13;158.19;88.08;102.1;100.13;187.21;164.17})/1000</f>
        <v>47.048440000000006</v>
      </c>
      <c r="J472" s="3" t="s">
        <v>3896</v>
      </c>
      <c r="K472" s="4" t="s">
        <v>12</v>
      </c>
      <c r="M472">
        <f>LEN(SUBSTITUTE(PROTEIN_stoich[[#This Row],[sequence]],"*",""))</f>
        <v>432</v>
      </c>
      <c r="O472" t="s">
        <v>16</v>
      </c>
      <c r="P472" t="str">
        <f>_xlfn.LET(_xlpm.id,PROTEIN_stoich[[#This Row],[uniprot]],HYPERLINK("https://www.uniprot.org/uniprotkb/"&amp;_xlpm.id&amp;"/entry",_xlpm.id))</f>
        <v>A0A2T0AC67</v>
      </c>
      <c r="Q472" t="e">
        <f>_xlfn.XLOOKUP(PROTEIN_stoich[[#This Row],[uniprot]],[1]!UniprotIFO[Entry],[1]!UniprotIFO[Gene Ontology IDs],"")</f>
        <v>#REF!</v>
      </c>
      <c r="R472" t="e">
        <f>_xlfn.XLOOKUP(PROTEIN_stoich[[#This Row],[uniprot]],[1]!UniprotIFO[Entry],[1]!UniprotIFO[essential?],"")</f>
        <v>#REF!</v>
      </c>
      <c r="S472" t="e">
        <f>_xlfn.XLOOKUP(PROTEIN_stoich[[#This Row],[sequence]],[2]!Table1[sequence_without_asterisks],[2]!Table1[protein_stoich seq matches],"")</f>
        <v>#REF!</v>
      </c>
      <c r="T472" t="e">
        <f>_xlfn.XLOOKUP(PROTEIN_stoich[[#This Row],[uniprot]],[1]!UniprotIFO[Entry],[1]!UniprotIFO[protein_id in GSM model format],"")</f>
        <v>#REF!</v>
      </c>
    </row>
    <row r="473" spans="1:20" x14ac:dyDescent="0.2">
      <c r="A4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rt5273</v>
      </c>
      <c r="B473" s="3" t="s">
        <v>2269</v>
      </c>
      <c r="C473" t="s">
        <v>24</v>
      </c>
      <c r="D473" t="s">
        <v>2270</v>
      </c>
      <c r="E473" t="s">
        <v>16</v>
      </c>
      <c r="G473"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473" s="4" t="s">
        <v>2271</v>
      </c>
      <c r="I473" s="25" cm="1">
        <f t="array" ref="I473">SUMPRODUCT((LEN(PROTEIN_stoich[[#This Row],[sequence]])-LEN(SUBSTITUTE(PROTEIN_stoich[[#This Row],[sequence]],{"A";"C";"D";"E";"F";"G";"H";"I";"K";"L";"M";"N";"P";"Q";"R";"S";"T";"V";"W";"Y"},""))),{72.08;104.14;115.08;129.11;148.17;58.05;138.14;114.16;130.18;114.16;132.2;115.1;98.12;129.13;158.19;88.08;102.1;100.13;187.21;164.17})/1000</f>
        <v>40.207449999999987</v>
      </c>
      <c r="J473" s="3" t="s">
        <v>3895</v>
      </c>
      <c r="K473" s="4" t="s">
        <v>12</v>
      </c>
      <c r="M473">
        <f>LEN(SUBSTITUTE(PROTEIN_stoich[[#This Row],[sequence]],"*",""))</f>
        <v>374</v>
      </c>
      <c r="N473" t="s">
        <v>4806</v>
      </c>
      <c r="O473" t="s">
        <v>16</v>
      </c>
      <c r="P473" t="str">
        <f>_xlfn.LET(_xlpm.id,PROTEIN_stoich[[#This Row],[uniprot]],HYPERLINK("https://www.uniprot.org/uniprotkb/"&amp;_xlpm.id&amp;"/entry",_xlpm.id))</f>
        <v>A0A2T0AC82</v>
      </c>
      <c r="Q473" t="e">
        <f>_xlfn.XLOOKUP(PROTEIN_stoich[[#This Row],[uniprot]],[1]!UniprotIFO[Entry],[1]!UniprotIFO[Gene Ontology IDs],"")</f>
        <v>#REF!</v>
      </c>
      <c r="R473" t="e">
        <f>_xlfn.XLOOKUP(PROTEIN_stoich[[#This Row],[uniprot]],[1]!UniprotIFO[Entry],[1]!UniprotIFO[essential?],"")</f>
        <v>#REF!</v>
      </c>
      <c r="S473" t="e">
        <f>_xlfn.XLOOKUP(PROTEIN_stoich[[#This Row],[sequence]],[2]!Table1[sequence_without_asterisks],[2]!Table1[protein_stoich seq matches],"")</f>
        <v>#REF!</v>
      </c>
      <c r="T473" t="e">
        <f>_xlfn.XLOOKUP(PROTEIN_stoich[[#This Row],[uniprot]],[1]!UniprotIFO[Entry],[1]!UniprotIFO[protein_id in GSM model format],"")</f>
        <v>#REF!</v>
      </c>
    </row>
    <row r="474" spans="1:20" x14ac:dyDescent="0.2">
      <c r="A4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rt5262</v>
      </c>
      <c r="B474" s="3" t="s">
        <v>2266</v>
      </c>
      <c r="C474" t="s">
        <v>221</v>
      </c>
      <c r="D474" t="s">
        <v>2267</v>
      </c>
      <c r="E474" t="s">
        <v>23</v>
      </c>
      <c r="G474"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474" s="4" t="s">
        <v>2268</v>
      </c>
      <c r="I474" s="25" cm="1">
        <f t="array" ref="I474">SUMPRODUCT((LEN(PROTEIN_stoich[[#This Row],[sequence]])-LEN(SUBSTITUTE(PROTEIN_stoich[[#This Row],[sequence]],{"A";"C";"D";"E";"F";"G";"H";"I";"K";"L";"M";"N";"P";"Q";"R";"S";"T";"V";"W";"Y"},""))),{72.08;104.14;115.08;129.11;148.17;58.05;138.14;114.16;130.18;114.16;132.2;115.1;98.12;129.13;158.19;88.08;102.1;100.13;187.21;164.17})/1000</f>
        <v>47.997909999999997</v>
      </c>
      <c r="J474" s="3" t="s">
        <v>3894</v>
      </c>
      <c r="K474" s="4" t="s">
        <v>12</v>
      </c>
      <c r="M474">
        <f>LEN(SUBSTITUTE(PROTEIN_stoich[[#This Row],[sequence]],"*",""))</f>
        <v>429</v>
      </c>
      <c r="N474" t="s">
        <v>4816</v>
      </c>
      <c r="O474" t="s">
        <v>16</v>
      </c>
      <c r="P474" t="str">
        <f>_xlfn.LET(_xlpm.id,PROTEIN_stoich[[#This Row],[uniprot]],HYPERLINK("https://www.uniprot.org/uniprotkb/"&amp;_xlpm.id&amp;"/entry",_xlpm.id))</f>
        <v>A0A2T0AC54</v>
      </c>
      <c r="Q474" t="e">
        <f>_xlfn.XLOOKUP(PROTEIN_stoich[[#This Row],[uniprot]],[1]!UniprotIFO[Entry],[1]!UniprotIFO[Gene Ontology IDs],"")</f>
        <v>#REF!</v>
      </c>
      <c r="R474" t="e">
        <f>_xlfn.XLOOKUP(PROTEIN_stoich[[#This Row],[uniprot]],[1]!UniprotIFO[Entry],[1]!UniprotIFO[essential?],"")</f>
        <v>#REF!</v>
      </c>
      <c r="S474" t="e">
        <f>_xlfn.XLOOKUP(PROTEIN_stoich[[#This Row],[sequence]],[2]!Table1[sequence_without_asterisks],[2]!Table1[protein_stoich seq matches],"")</f>
        <v>#REF!</v>
      </c>
      <c r="T474" t="e">
        <f>_xlfn.XLOOKUP(PROTEIN_stoich[[#This Row],[uniprot]],[1]!UniprotIFO[Entry],[1]!UniprotIFO[protein_id in GSM model format],"")</f>
        <v>#REF!</v>
      </c>
    </row>
    <row r="475" spans="1:20" x14ac:dyDescent="0.2">
      <c r="A4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rt5260</v>
      </c>
      <c r="B475" s="3" t="s">
        <v>2264</v>
      </c>
      <c r="C475" t="s">
        <v>336</v>
      </c>
      <c r="D475" t="s">
        <v>2265</v>
      </c>
      <c r="E475" t="s">
        <v>23</v>
      </c>
      <c r="G4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 s="4">
        <v>0</v>
      </c>
      <c r="I475" s="25" cm="1">
        <f t="array" ref="I475">SUMPRODUCT((LEN(PROTEIN_stoich[[#This Row],[sequence]])-LEN(SUBSTITUTE(PROTEIN_stoich[[#This Row],[sequence]],{"A";"C";"D";"E";"F";"G";"H";"I";"K";"L";"M";"N";"P";"Q";"R";"S";"T";"V";"W";"Y"},""))),{72.08;104.14;115.08;129.11;148.17;58.05;138.14;114.16;130.18;114.16;132.2;115.1;98.12;129.13;158.19;88.08;102.1;100.13;187.21;164.17})/1000</f>
        <v>17.34543</v>
      </c>
      <c r="J475" s="3" t="s">
        <v>3893</v>
      </c>
      <c r="K475" s="4" t="s">
        <v>12</v>
      </c>
      <c r="M475">
        <f>LEN(SUBSTITUTE(PROTEIN_stoich[[#This Row],[sequence]],"*",""))</f>
        <v>155</v>
      </c>
      <c r="O475" t="s">
        <v>16</v>
      </c>
      <c r="P475" t="str">
        <f>_xlfn.LET(_xlpm.id,PROTEIN_stoich[[#This Row],[uniprot]],HYPERLINK("https://www.uniprot.org/uniprotkb/"&amp;_xlpm.id&amp;"/entry",_xlpm.id))</f>
        <v>A0A2T0AC31</v>
      </c>
      <c r="Q475" t="e">
        <f>_xlfn.XLOOKUP(PROTEIN_stoich[[#This Row],[uniprot]],[1]!UniprotIFO[Entry],[1]!UniprotIFO[Gene Ontology IDs],"")</f>
        <v>#REF!</v>
      </c>
      <c r="R475" t="e">
        <f>_xlfn.XLOOKUP(PROTEIN_stoich[[#This Row],[uniprot]],[1]!UniprotIFO[Entry],[1]!UniprotIFO[essential?],"")</f>
        <v>#REF!</v>
      </c>
      <c r="S475" t="e">
        <f>_xlfn.XLOOKUP(PROTEIN_stoich[[#This Row],[sequence]],[2]!Table1[sequence_without_asterisks],[2]!Table1[protein_stoich seq matches],"")</f>
        <v>#REF!</v>
      </c>
      <c r="T475" t="e">
        <f>_xlfn.XLOOKUP(PROTEIN_stoich[[#This Row],[uniprot]],[1]!UniprotIFO[Entry],[1]!UniprotIFO[protein_id in GSM model format],"")</f>
        <v>#REF!</v>
      </c>
    </row>
    <row r="476" spans="1:20" x14ac:dyDescent="0.2">
      <c r="A4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rt5259</v>
      </c>
      <c r="B476" s="3" t="s">
        <v>2262</v>
      </c>
      <c r="C476" t="s">
        <v>1227</v>
      </c>
      <c r="D476" t="s">
        <v>2263</v>
      </c>
      <c r="E476" t="s">
        <v>29</v>
      </c>
      <c r="G4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 s="4">
        <v>0</v>
      </c>
      <c r="I476" s="25" cm="1">
        <f t="array" ref="I476">SUMPRODUCT((LEN(PROTEIN_stoich[[#This Row],[sequence]])-LEN(SUBSTITUTE(PROTEIN_stoich[[#This Row],[sequence]],{"A";"C";"D";"E";"F";"G";"H";"I";"K";"L";"M";"N";"P";"Q";"R";"S";"T";"V";"W";"Y"},""))),{72.08;104.14;115.08;129.11;148.17;58.05;138.14;114.16;130.18;114.16;132.2;115.1;98.12;129.13;158.19;88.08;102.1;100.13;187.21;164.17})/1000</f>
        <v>40.864400000000003</v>
      </c>
      <c r="J476" s="3" t="s">
        <v>3892</v>
      </c>
      <c r="K476" s="4" t="s">
        <v>12</v>
      </c>
      <c r="M476">
        <f>LEN(SUBSTITUTE(PROTEIN_stoich[[#This Row],[sequence]],"*",""))</f>
        <v>392</v>
      </c>
      <c r="O476" t="s">
        <v>16</v>
      </c>
      <c r="P476" t="str">
        <f>_xlfn.LET(_xlpm.id,PROTEIN_stoich[[#This Row],[uniprot]],HYPERLINK("https://www.uniprot.org/uniprotkb/"&amp;_xlpm.id&amp;"/entry",_xlpm.id))</f>
        <v>A0A2T0AC41</v>
      </c>
      <c r="Q476" t="e">
        <f>_xlfn.XLOOKUP(PROTEIN_stoich[[#This Row],[uniprot]],[1]!UniprotIFO[Entry],[1]!UniprotIFO[Gene Ontology IDs],"")</f>
        <v>#REF!</v>
      </c>
      <c r="R476" t="e">
        <f>_xlfn.XLOOKUP(PROTEIN_stoich[[#This Row],[uniprot]],[1]!UniprotIFO[Entry],[1]!UniprotIFO[essential?],"")</f>
        <v>#REF!</v>
      </c>
      <c r="S476" t="e">
        <f>_xlfn.XLOOKUP(PROTEIN_stoich[[#This Row],[sequence]],[2]!Table1[sequence_without_asterisks],[2]!Table1[protein_stoich seq matches],"")</f>
        <v>#REF!</v>
      </c>
      <c r="T476" t="e">
        <f>_xlfn.XLOOKUP(PROTEIN_stoich[[#This Row],[uniprot]],[1]!UniprotIFO[Entry],[1]!UniprotIFO[protein_id in GSM model format],"")</f>
        <v>#REF!</v>
      </c>
    </row>
    <row r="477" spans="1:20" x14ac:dyDescent="0.2">
      <c r="A4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rt5258_x</v>
      </c>
      <c r="B477" s="3" t="s">
        <v>2260</v>
      </c>
      <c r="C477" t="s">
        <v>2260</v>
      </c>
      <c r="D477" t="s">
        <v>2261</v>
      </c>
      <c r="E477" t="s">
        <v>98</v>
      </c>
      <c r="G477"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477" s="4" t="s">
        <v>963</v>
      </c>
      <c r="I477" s="25" cm="1">
        <f t="array" ref="I477">SUMPRODUCT((LEN(PROTEIN_stoich[[#This Row],[sequence]])-LEN(SUBSTITUTE(PROTEIN_stoich[[#This Row],[sequence]],{"A";"C";"D";"E";"F";"G";"H";"I";"K";"L";"M";"N";"P";"Q";"R";"S";"T";"V";"W";"Y"},""))),{72.08;104.14;115.08;129.11;148.17;58.05;138.14;114.16;130.18;114.16;132.2;115.1;98.12;129.13;158.19;88.08;102.1;100.13;187.21;164.17})/1000</f>
        <v>48.727530000000002</v>
      </c>
      <c r="J477" s="3" t="s">
        <v>3891</v>
      </c>
      <c r="K477" s="4" t="s">
        <v>12</v>
      </c>
      <c r="M477">
        <f>LEN(SUBSTITUTE(PROTEIN_stoich[[#This Row],[sequence]],"*",""))</f>
        <v>434</v>
      </c>
      <c r="N477" t="s">
        <v>4814</v>
      </c>
      <c r="O477" t="s">
        <v>16</v>
      </c>
      <c r="P477" t="str">
        <f>_xlfn.LET(_xlpm.id,PROTEIN_stoich[[#This Row],[uniprot]],HYPERLINK("https://www.uniprot.org/uniprotkb/"&amp;_xlpm.id&amp;"/entry",_xlpm.id))</f>
        <v>A0A0K3CC44</v>
      </c>
      <c r="Q477" t="e">
        <f>_xlfn.XLOOKUP(PROTEIN_stoich[[#This Row],[uniprot]],[1]!UniprotIFO[Entry],[1]!UniprotIFO[Gene Ontology IDs],"")</f>
        <v>#REF!</v>
      </c>
      <c r="R477" t="e">
        <f>_xlfn.XLOOKUP(PROTEIN_stoich[[#This Row],[uniprot]],[1]!UniprotIFO[Entry],[1]!UniprotIFO[essential?],"")</f>
        <v>#REF!</v>
      </c>
      <c r="S477" t="e">
        <f>_xlfn.XLOOKUP(PROTEIN_stoich[[#This Row],[sequence]],[2]!Table1[sequence_without_asterisks],[2]!Table1[protein_stoich seq matches],"")</f>
        <v>#REF!</v>
      </c>
      <c r="T477" t="e">
        <f>_xlfn.XLOOKUP(PROTEIN_stoich[[#This Row],[uniprot]],[1]!UniprotIFO[Entry],[1]!UniprotIFO[protein_id in GSM model format],"")</f>
        <v>#REF!</v>
      </c>
    </row>
    <row r="478" spans="1:20" x14ac:dyDescent="0.2">
      <c r="A4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rt5258_c</v>
      </c>
      <c r="B478" s="3" t="s">
        <v>2260</v>
      </c>
      <c r="C478" t="s">
        <v>2260</v>
      </c>
      <c r="D478" t="s">
        <v>2261</v>
      </c>
      <c r="E478" t="s">
        <v>16</v>
      </c>
      <c r="G478"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478" s="4" t="s">
        <v>963</v>
      </c>
      <c r="I478" s="25" cm="1">
        <f t="array" ref="I478">SUMPRODUCT((LEN(PROTEIN_stoich[[#This Row],[sequence]])-LEN(SUBSTITUTE(PROTEIN_stoich[[#This Row],[sequence]],{"A";"C";"D";"E";"F";"G";"H";"I";"K";"L";"M";"N";"P";"Q";"R";"S";"T";"V";"W";"Y"},""))),{72.08;104.14;115.08;129.11;148.17;58.05;138.14;114.16;130.18;114.16;132.2;115.1;98.12;129.13;158.19;88.08;102.1;100.13;187.21;164.17})/1000</f>
        <v>48.727530000000002</v>
      </c>
      <c r="J478" s="3" t="s">
        <v>3891</v>
      </c>
      <c r="K478" s="4" t="s">
        <v>12</v>
      </c>
      <c r="M478">
        <f>LEN(SUBSTITUTE(PROTEIN_stoich[[#This Row],[sequence]],"*",""))</f>
        <v>434</v>
      </c>
      <c r="N478" t="s">
        <v>4814</v>
      </c>
      <c r="O478" t="s">
        <v>16</v>
      </c>
      <c r="P478" t="str">
        <f>_xlfn.LET(_xlpm.id,PROTEIN_stoich[[#This Row],[uniprot]],HYPERLINK("https://www.uniprot.org/uniprotkb/"&amp;_xlpm.id&amp;"/entry",_xlpm.id))</f>
        <v>A0A0K3CC44</v>
      </c>
      <c r="Q478" t="e">
        <f>_xlfn.XLOOKUP(PROTEIN_stoich[[#This Row],[uniprot]],[1]!UniprotIFO[Entry],[1]!UniprotIFO[Gene Ontology IDs],"")</f>
        <v>#REF!</v>
      </c>
      <c r="R478" t="e">
        <f>_xlfn.XLOOKUP(PROTEIN_stoich[[#This Row],[uniprot]],[1]!UniprotIFO[Entry],[1]!UniprotIFO[essential?],"")</f>
        <v>#REF!</v>
      </c>
      <c r="S478" t="e">
        <f>_xlfn.XLOOKUP(PROTEIN_stoich[[#This Row],[sequence]],[2]!Table1[sequence_without_asterisks],[2]!Table1[protein_stoich seq matches],"")</f>
        <v>#REF!</v>
      </c>
      <c r="T478" t="e">
        <f>_xlfn.XLOOKUP(PROTEIN_stoich[[#This Row],[uniprot]],[1]!UniprotIFO[Entry],[1]!UniprotIFO[protein_id in GSM model format],"")</f>
        <v>#REF!</v>
      </c>
    </row>
    <row r="479" spans="1:20" x14ac:dyDescent="0.2">
      <c r="A4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rt5249</v>
      </c>
      <c r="B479" s="3" t="s">
        <v>2258</v>
      </c>
      <c r="C479" t="s">
        <v>605</v>
      </c>
      <c r="D479" t="s">
        <v>2259</v>
      </c>
      <c r="E479" t="s">
        <v>16</v>
      </c>
      <c r="G4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 s="4">
        <v>0</v>
      </c>
      <c r="I479" s="25" cm="1">
        <f t="array" ref="I479">SUMPRODUCT((LEN(PROTEIN_stoich[[#This Row],[sequence]])-LEN(SUBSTITUTE(PROTEIN_stoich[[#This Row],[sequence]],{"A";"C";"D";"E";"F";"G";"H";"I";"K";"L";"M";"N";"P";"Q";"R";"S";"T";"V";"W";"Y"},""))),{72.08;104.14;115.08;129.11;148.17;58.05;138.14;114.16;130.18;114.16;132.2;115.1;98.12;129.13;158.19;88.08;102.1;100.13;187.21;164.17})/1000</f>
        <v>110.07301</v>
      </c>
      <c r="J479" s="3" t="s">
        <v>3890</v>
      </c>
      <c r="K479" s="4" t="s">
        <v>12</v>
      </c>
      <c r="M479">
        <f>LEN(SUBSTITUTE(PROTEIN_stoich[[#This Row],[sequence]],"*",""))</f>
        <v>1001</v>
      </c>
      <c r="O479" t="s">
        <v>16</v>
      </c>
      <c r="P479" t="str">
        <f>_xlfn.LET(_xlpm.id,PROTEIN_stoich[[#This Row],[uniprot]],HYPERLINK("https://www.uniprot.org/uniprotkb/"&amp;_xlpm.id&amp;"/entry",_xlpm.id))</f>
        <v>A0A0K3C9M6</v>
      </c>
      <c r="Q479" t="e">
        <f>_xlfn.XLOOKUP(PROTEIN_stoich[[#This Row],[uniprot]],[1]!UniprotIFO[Entry],[1]!UniprotIFO[Gene Ontology IDs],"")</f>
        <v>#REF!</v>
      </c>
      <c r="R479" t="e">
        <f>_xlfn.XLOOKUP(PROTEIN_stoich[[#This Row],[uniprot]],[1]!UniprotIFO[Entry],[1]!UniprotIFO[essential?],"")</f>
        <v>#REF!</v>
      </c>
      <c r="S479" t="e">
        <f>_xlfn.XLOOKUP(PROTEIN_stoich[[#This Row],[sequence]],[2]!Table1[sequence_without_asterisks],[2]!Table1[protein_stoich seq matches],"")</f>
        <v>#REF!</v>
      </c>
      <c r="T479" t="e">
        <f>_xlfn.XLOOKUP(PROTEIN_stoich[[#This Row],[uniprot]],[1]!UniprotIFO[Entry],[1]!UniprotIFO[protein_id in GSM model format],"")</f>
        <v>#REF!</v>
      </c>
    </row>
    <row r="480" spans="1:20" x14ac:dyDescent="0.2">
      <c r="A4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rt5246</v>
      </c>
      <c r="B480" s="3" t="s">
        <v>2255</v>
      </c>
      <c r="C480" t="s">
        <v>189</v>
      </c>
      <c r="D480" t="s">
        <v>2256</v>
      </c>
      <c r="E480" t="s">
        <v>23</v>
      </c>
      <c r="G4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 s="4" t="s">
        <v>2257</v>
      </c>
      <c r="I480" s="25" cm="1">
        <f t="array" ref="I480">SUMPRODUCT((LEN(PROTEIN_stoich[[#This Row],[sequence]])-LEN(SUBSTITUTE(PROTEIN_stoich[[#This Row],[sequence]],{"A";"C";"D";"E";"F";"G";"H";"I";"K";"L";"M";"N";"P";"Q";"R";"S";"T";"V";"W";"Y"},""))),{72.08;104.14;115.08;129.11;148.17;58.05;138.14;114.16;130.18;114.16;132.2;115.1;98.12;129.13;158.19;88.08;102.1;100.13;187.21;164.17})/1000</f>
        <v>29.553099999999993</v>
      </c>
      <c r="J480" s="3" t="s">
        <v>3889</v>
      </c>
      <c r="K480" s="4" t="s">
        <v>12</v>
      </c>
      <c r="M480">
        <f>LEN(SUBSTITUTE(PROTEIN_stoich[[#This Row],[sequence]],"*",""))</f>
        <v>278</v>
      </c>
      <c r="O480" t="s">
        <v>16</v>
      </c>
      <c r="P480" t="str">
        <f>_xlfn.LET(_xlpm.id,PROTEIN_stoich[[#This Row],[uniprot]],HYPERLINK("https://www.uniprot.org/uniprotkb/"&amp;_xlpm.id&amp;"/entry",_xlpm.id))</f>
        <v>A0A0K3CGZ5</v>
      </c>
      <c r="Q480" t="e">
        <f>_xlfn.XLOOKUP(PROTEIN_stoich[[#This Row],[uniprot]],[1]!UniprotIFO[Entry],[1]!UniprotIFO[Gene Ontology IDs],"")</f>
        <v>#REF!</v>
      </c>
      <c r="R480" t="e">
        <f>_xlfn.XLOOKUP(PROTEIN_stoich[[#This Row],[uniprot]],[1]!UniprotIFO[Entry],[1]!UniprotIFO[essential?],"")</f>
        <v>#REF!</v>
      </c>
      <c r="S480" t="e">
        <f>_xlfn.XLOOKUP(PROTEIN_stoich[[#This Row],[sequence]],[2]!Table1[sequence_without_asterisks],[2]!Table1[protein_stoich seq matches],"")</f>
        <v>#REF!</v>
      </c>
      <c r="T480" t="e">
        <f>_xlfn.XLOOKUP(PROTEIN_stoich[[#This Row],[uniprot]],[1]!UniprotIFO[Entry],[1]!UniprotIFO[protein_id in GSM model format],"")</f>
        <v>#REF!</v>
      </c>
    </row>
    <row r="481" spans="1:20" x14ac:dyDescent="0.2">
      <c r="A4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rt5240</v>
      </c>
      <c r="B481" s="3" t="s">
        <v>2253</v>
      </c>
      <c r="C481" t="s">
        <v>301</v>
      </c>
      <c r="D481" t="s">
        <v>2254</v>
      </c>
      <c r="E481" t="s">
        <v>23</v>
      </c>
      <c r="G4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 s="4">
        <v>0</v>
      </c>
      <c r="I481" s="25" cm="1">
        <f t="array" ref="I481">SUMPRODUCT((LEN(PROTEIN_stoich[[#This Row],[sequence]])-LEN(SUBSTITUTE(PROTEIN_stoich[[#This Row],[sequence]],{"A";"C";"D";"E";"F";"G";"H";"I";"K";"L";"M";"N";"P";"Q";"R";"S";"T";"V";"W";"Y"},""))),{72.08;104.14;115.08;129.11;148.17;58.05;138.14;114.16;130.18;114.16;132.2;115.1;98.12;129.13;158.19;88.08;102.1;100.13;187.21;164.17})/1000</f>
        <v>11.997809999999999</v>
      </c>
      <c r="J481" s="3" t="s">
        <v>3888</v>
      </c>
      <c r="K481" s="4" t="s">
        <v>12</v>
      </c>
      <c r="M481">
        <f>LEN(SUBSTITUTE(PROTEIN_stoich[[#This Row],[sequence]],"*",""))</f>
        <v>110</v>
      </c>
      <c r="O481" t="s">
        <v>16</v>
      </c>
      <c r="P481" t="str">
        <f>_xlfn.LET(_xlpm.id,PROTEIN_stoich[[#This Row],[uniprot]],HYPERLINK("https://www.uniprot.org/uniprotkb/"&amp;_xlpm.id&amp;"/entry",_xlpm.id))</f>
        <v>A0A2T0AC13</v>
      </c>
      <c r="Q481" t="e">
        <f>_xlfn.XLOOKUP(PROTEIN_stoich[[#This Row],[uniprot]],[1]!UniprotIFO[Entry],[1]!UniprotIFO[Gene Ontology IDs],"")</f>
        <v>#REF!</v>
      </c>
      <c r="R481" t="e">
        <f>_xlfn.XLOOKUP(PROTEIN_stoich[[#This Row],[uniprot]],[1]!UniprotIFO[Entry],[1]!UniprotIFO[essential?],"")</f>
        <v>#REF!</v>
      </c>
      <c r="S481" t="e">
        <f>_xlfn.XLOOKUP(PROTEIN_stoich[[#This Row],[sequence]],[2]!Table1[sequence_without_asterisks],[2]!Table1[protein_stoich seq matches],"")</f>
        <v>#REF!</v>
      </c>
      <c r="T481" t="e">
        <f>_xlfn.XLOOKUP(PROTEIN_stoich[[#This Row],[uniprot]],[1]!UniprotIFO[Entry],[1]!UniprotIFO[protein_id in GSM model format],"")</f>
        <v>#REF!</v>
      </c>
    </row>
    <row r="482" spans="1:20" x14ac:dyDescent="0.2">
      <c r="A4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rt5227</v>
      </c>
      <c r="B482" s="3" t="s">
        <v>2251</v>
      </c>
      <c r="C482" t="s">
        <v>175</v>
      </c>
      <c r="D482" t="s">
        <v>2252</v>
      </c>
      <c r="E482" t="s">
        <v>16</v>
      </c>
      <c r="G4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 s="4">
        <v>0</v>
      </c>
      <c r="I482" s="25" cm="1">
        <f t="array" ref="I482">SUMPRODUCT((LEN(PROTEIN_stoich[[#This Row],[sequence]])-LEN(SUBSTITUTE(PROTEIN_stoich[[#This Row],[sequence]],{"A";"C";"D";"E";"F";"G";"H";"I";"K";"L";"M";"N";"P";"Q";"R";"S";"T";"V";"W";"Y"},""))),{72.08;104.14;115.08;129.11;148.17;58.05;138.14;114.16;130.18;114.16;132.2;115.1;98.12;129.13;158.19;88.08;102.1;100.13;187.21;164.17})/1000</f>
        <v>37.826209999999989</v>
      </c>
      <c r="J482" s="3" t="s">
        <v>3887</v>
      </c>
      <c r="K482" s="4" t="s">
        <v>12</v>
      </c>
      <c r="M482">
        <f>LEN(SUBSTITUTE(PROTEIN_stoich[[#This Row],[sequence]],"*",""))</f>
        <v>349</v>
      </c>
      <c r="O482" t="s">
        <v>16</v>
      </c>
      <c r="P482" t="str">
        <f>_xlfn.LET(_xlpm.id,PROTEIN_stoich[[#This Row],[uniprot]],HYPERLINK("https://www.uniprot.org/uniprotkb/"&amp;_xlpm.id&amp;"/entry",_xlpm.id))</f>
        <v>A0A2T0ABZ3</v>
      </c>
      <c r="Q482" t="e">
        <f>_xlfn.XLOOKUP(PROTEIN_stoich[[#This Row],[uniprot]],[1]!UniprotIFO[Entry],[1]!UniprotIFO[Gene Ontology IDs],"")</f>
        <v>#REF!</v>
      </c>
      <c r="R482" t="e">
        <f>_xlfn.XLOOKUP(PROTEIN_stoich[[#This Row],[uniprot]],[1]!UniprotIFO[Entry],[1]!UniprotIFO[essential?],"")</f>
        <v>#REF!</v>
      </c>
      <c r="S482" t="e">
        <f>_xlfn.XLOOKUP(PROTEIN_stoich[[#This Row],[sequence]],[2]!Table1[sequence_without_asterisks],[2]!Table1[protein_stoich seq matches],"")</f>
        <v>#REF!</v>
      </c>
      <c r="T482" t="e">
        <f>_xlfn.XLOOKUP(PROTEIN_stoich[[#This Row],[uniprot]],[1]!UniprotIFO[Entry],[1]!UniprotIFO[protein_id in GSM model format],"")</f>
        <v>#REF!</v>
      </c>
    </row>
    <row r="483" spans="1:20" x14ac:dyDescent="0.2">
      <c r="A4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rt5214</v>
      </c>
      <c r="B483" s="3" t="s">
        <v>2248</v>
      </c>
      <c r="C483" t="s">
        <v>2249</v>
      </c>
      <c r="D483" t="s">
        <v>2250</v>
      </c>
      <c r="E483" t="s">
        <v>140</v>
      </c>
      <c r="G4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 s="4">
        <v>0</v>
      </c>
      <c r="I483" s="25" cm="1">
        <f t="array" ref="I483">SUMPRODUCT((LEN(PROTEIN_stoich[[#This Row],[sequence]])-LEN(SUBSTITUTE(PROTEIN_stoich[[#This Row],[sequence]],{"A";"C";"D";"E";"F";"G";"H";"I";"K";"L";"M";"N";"P";"Q";"R";"S";"T";"V";"W";"Y"},""))),{72.08;104.14;115.08;129.11;148.17;58.05;138.14;114.16;130.18;114.16;132.2;115.1;98.12;129.13;158.19;88.08;102.1;100.13;187.21;164.17})/1000</f>
        <v>57.069480000000013</v>
      </c>
      <c r="J483" s="3" t="s">
        <v>3886</v>
      </c>
      <c r="K483" s="4" t="s">
        <v>12</v>
      </c>
      <c r="M483">
        <f>LEN(SUBSTITUTE(PROTEIN_stoich[[#This Row],[sequence]],"*",""))</f>
        <v>506</v>
      </c>
      <c r="O483" t="s">
        <v>16</v>
      </c>
      <c r="P483" t="str">
        <f>_xlfn.LET(_xlpm.id,PROTEIN_stoich[[#This Row],[uniprot]],HYPERLINK("https://www.uniprot.org/uniprotkb/"&amp;_xlpm.id&amp;"/entry",_xlpm.id))</f>
        <v>A0A0K3CGW9</v>
      </c>
      <c r="Q483" t="e">
        <f>_xlfn.XLOOKUP(PROTEIN_stoich[[#This Row],[uniprot]],[1]!UniprotIFO[Entry],[1]!UniprotIFO[Gene Ontology IDs],"")</f>
        <v>#REF!</v>
      </c>
      <c r="R483" t="e">
        <f>_xlfn.XLOOKUP(PROTEIN_stoich[[#This Row],[uniprot]],[1]!UniprotIFO[Entry],[1]!UniprotIFO[essential?],"")</f>
        <v>#REF!</v>
      </c>
      <c r="S483" t="e">
        <f>_xlfn.XLOOKUP(PROTEIN_stoich[[#This Row],[sequence]],[2]!Table1[sequence_without_asterisks],[2]!Table1[protein_stoich seq matches],"")</f>
        <v>#REF!</v>
      </c>
      <c r="T483" t="e">
        <f>_xlfn.XLOOKUP(PROTEIN_stoich[[#This Row],[uniprot]],[1]!UniprotIFO[Entry],[1]!UniprotIFO[protein_id in GSM model format],"")</f>
        <v>#REF!</v>
      </c>
    </row>
    <row r="484" spans="1:20" x14ac:dyDescent="0.2">
      <c r="A4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rt5212_x</v>
      </c>
      <c r="B484" s="3" t="s">
        <v>2246</v>
      </c>
      <c r="C484" t="s">
        <v>27</v>
      </c>
      <c r="D484" t="s">
        <v>2247</v>
      </c>
      <c r="E484" t="s">
        <v>98</v>
      </c>
      <c r="G4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 s="4">
        <v>0</v>
      </c>
      <c r="I484" s="25" cm="1">
        <f t="array" ref="I484">SUMPRODUCT((LEN(PROTEIN_stoich[[#This Row],[sequence]])-LEN(SUBSTITUTE(PROTEIN_stoich[[#This Row],[sequence]],{"A";"C";"D";"E";"F";"G";"H";"I";"K";"L";"M";"N";"P";"Q";"R";"S";"T";"V";"W";"Y"},""))),{72.08;104.14;115.08;129.11;148.17;58.05;138.14;114.16;130.18;114.16;132.2;115.1;98.12;129.13;158.19;88.08;102.1;100.13;187.21;164.17})/1000</f>
        <v>79.223469999999992</v>
      </c>
      <c r="J484" s="3" t="s">
        <v>3885</v>
      </c>
      <c r="K484" s="4" t="s">
        <v>12</v>
      </c>
      <c r="M484">
        <f>LEN(SUBSTITUTE(PROTEIN_stoich[[#This Row],[sequence]],"*",""))</f>
        <v>709</v>
      </c>
      <c r="O484" t="s">
        <v>16</v>
      </c>
      <c r="P484" t="str">
        <f>_xlfn.LET(_xlpm.id,PROTEIN_stoich[[#This Row],[uniprot]],HYPERLINK("https://www.uniprot.org/uniprotkb/"&amp;_xlpm.id&amp;"/entry",_xlpm.id))</f>
        <v>A0A2T0AC10</v>
      </c>
      <c r="Q484" t="e">
        <f>_xlfn.XLOOKUP(PROTEIN_stoich[[#This Row],[uniprot]],[1]!UniprotIFO[Entry],[1]!UniprotIFO[Gene Ontology IDs],"")</f>
        <v>#REF!</v>
      </c>
      <c r="R484" t="e">
        <f>_xlfn.XLOOKUP(PROTEIN_stoich[[#This Row],[uniprot]],[1]!UniprotIFO[Entry],[1]!UniprotIFO[essential?],"")</f>
        <v>#REF!</v>
      </c>
      <c r="S484" t="e">
        <f>_xlfn.XLOOKUP(PROTEIN_stoich[[#This Row],[sequence]],[2]!Table1[sequence_without_asterisks],[2]!Table1[protein_stoich seq matches],"")</f>
        <v>#REF!</v>
      </c>
      <c r="T484" t="e">
        <f>_xlfn.XLOOKUP(PROTEIN_stoich[[#This Row],[uniprot]],[1]!UniprotIFO[Entry],[1]!UniprotIFO[protein_id in GSM model format],"")</f>
        <v>#REF!</v>
      </c>
    </row>
    <row r="485" spans="1:20" x14ac:dyDescent="0.2">
      <c r="A4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rt5212_c</v>
      </c>
      <c r="B485" s="3" t="s">
        <v>2246</v>
      </c>
      <c r="C485" t="s">
        <v>27</v>
      </c>
      <c r="D485" t="s">
        <v>2247</v>
      </c>
      <c r="E485" t="s">
        <v>16</v>
      </c>
      <c r="G4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 s="4">
        <v>0</v>
      </c>
      <c r="I485" s="25" cm="1">
        <f t="array" ref="I485">SUMPRODUCT((LEN(PROTEIN_stoich[[#This Row],[sequence]])-LEN(SUBSTITUTE(PROTEIN_stoich[[#This Row],[sequence]],{"A";"C";"D";"E";"F";"G";"H";"I";"K";"L";"M";"N";"P";"Q";"R";"S";"T";"V";"W";"Y"},""))),{72.08;104.14;115.08;129.11;148.17;58.05;138.14;114.16;130.18;114.16;132.2;115.1;98.12;129.13;158.19;88.08;102.1;100.13;187.21;164.17})/1000</f>
        <v>79.223469999999992</v>
      </c>
      <c r="J485" s="3" t="s">
        <v>3885</v>
      </c>
      <c r="K485" s="4" t="s">
        <v>12</v>
      </c>
      <c r="M485">
        <f>LEN(SUBSTITUTE(PROTEIN_stoich[[#This Row],[sequence]],"*",""))</f>
        <v>709</v>
      </c>
      <c r="O485" t="s">
        <v>16</v>
      </c>
      <c r="P485" t="str">
        <f>_xlfn.LET(_xlpm.id,PROTEIN_stoich[[#This Row],[uniprot]],HYPERLINK("https://www.uniprot.org/uniprotkb/"&amp;_xlpm.id&amp;"/entry",_xlpm.id))</f>
        <v>A0A2T0AC10</v>
      </c>
      <c r="Q485" t="e">
        <f>_xlfn.XLOOKUP(PROTEIN_stoich[[#This Row],[uniprot]],[1]!UniprotIFO[Entry],[1]!UniprotIFO[Gene Ontology IDs],"")</f>
        <v>#REF!</v>
      </c>
      <c r="R485" t="e">
        <f>_xlfn.XLOOKUP(PROTEIN_stoich[[#This Row],[uniprot]],[1]!UniprotIFO[Entry],[1]!UniprotIFO[essential?],"")</f>
        <v>#REF!</v>
      </c>
      <c r="S485" t="e">
        <f>_xlfn.XLOOKUP(PROTEIN_stoich[[#This Row],[sequence]],[2]!Table1[sequence_without_asterisks],[2]!Table1[protein_stoich seq matches],"")</f>
        <v>#REF!</v>
      </c>
      <c r="T485" t="e">
        <f>_xlfn.XLOOKUP(PROTEIN_stoich[[#This Row],[uniprot]],[1]!UniprotIFO[Entry],[1]!UniprotIFO[protein_id in GSM model format],"")</f>
        <v>#REF!</v>
      </c>
    </row>
    <row r="486" spans="1:20" x14ac:dyDescent="0.2">
      <c r="A4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rt5201</v>
      </c>
      <c r="B486" s="3" t="s">
        <v>2244</v>
      </c>
      <c r="C486" t="s">
        <v>79</v>
      </c>
      <c r="D486" t="s">
        <v>2245</v>
      </c>
      <c r="E486" t="s">
        <v>16</v>
      </c>
      <c r="G4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 s="4">
        <v>0</v>
      </c>
      <c r="I486" s="25" cm="1">
        <f t="array" ref="I486">SUMPRODUCT((LEN(PROTEIN_stoich[[#This Row],[sequence]])-LEN(SUBSTITUTE(PROTEIN_stoich[[#This Row],[sequence]],{"A";"C";"D";"E";"F";"G";"H";"I";"K";"L";"M";"N";"P";"Q";"R";"S";"T";"V";"W";"Y"},""))),{72.08;104.14;115.08;129.11;148.17;58.05;138.14;114.16;130.18;114.16;132.2;115.1;98.12;129.13;158.19;88.08;102.1;100.13;187.21;164.17})/1000</f>
        <v>36.392829999999996</v>
      </c>
      <c r="J486" s="3" t="s">
        <v>3884</v>
      </c>
      <c r="K486" s="4" t="s">
        <v>12</v>
      </c>
      <c r="M486">
        <f>LEN(SUBSTITUTE(PROTEIN_stoich[[#This Row],[sequence]],"*",""))</f>
        <v>327</v>
      </c>
      <c r="O486" t="s">
        <v>16</v>
      </c>
      <c r="P486" t="str">
        <f>_xlfn.LET(_xlpm.id,PROTEIN_stoich[[#This Row],[uniprot]],HYPERLINK("https://www.uniprot.org/uniprotkb/"&amp;_xlpm.id&amp;"/entry",_xlpm.id))</f>
        <v>A0A2T0ABX6</v>
      </c>
      <c r="Q486" t="e">
        <f>_xlfn.XLOOKUP(PROTEIN_stoich[[#This Row],[uniprot]],[1]!UniprotIFO[Entry],[1]!UniprotIFO[Gene Ontology IDs],"")</f>
        <v>#REF!</v>
      </c>
      <c r="R486" t="e">
        <f>_xlfn.XLOOKUP(PROTEIN_stoich[[#This Row],[uniprot]],[1]!UniprotIFO[Entry],[1]!UniprotIFO[essential?],"")</f>
        <v>#REF!</v>
      </c>
      <c r="S486" t="e">
        <f>_xlfn.XLOOKUP(PROTEIN_stoich[[#This Row],[sequence]],[2]!Table1[sequence_without_asterisks],[2]!Table1[protein_stoich seq matches],"")</f>
        <v>#REF!</v>
      </c>
      <c r="T486" t="e">
        <f>_xlfn.XLOOKUP(PROTEIN_stoich[[#This Row],[uniprot]],[1]!UniprotIFO[Entry],[1]!UniprotIFO[protein_id in GSM model format],"")</f>
        <v>#REF!</v>
      </c>
    </row>
    <row r="487" spans="1:20" x14ac:dyDescent="0.2">
      <c r="A4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rt5198</v>
      </c>
      <c r="B487" s="3" t="s">
        <v>2242</v>
      </c>
      <c r="C487" t="s">
        <v>2242</v>
      </c>
      <c r="D487" t="s">
        <v>2243</v>
      </c>
      <c r="E487" t="s">
        <v>98</v>
      </c>
      <c r="G4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 s="4">
        <v>0</v>
      </c>
      <c r="I487" s="25" cm="1">
        <f t="array" ref="I487">SUMPRODUCT((LEN(PROTEIN_stoich[[#This Row],[sequence]])-LEN(SUBSTITUTE(PROTEIN_stoich[[#This Row],[sequence]],{"A";"C";"D";"E";"F";"G";"H";"I";"K";"L";"M";"N";"P";"Q";"R";"S";"T";"V";"W";"Y"},""))),{72.08;104.14;115.08;129.11;148.17;58.05;138.14;114.16;130.18;114.16;132.2;115.1;98.12;129.13;158.19;88.08;102.1;100.13;187.21;164.17})/1000</f>
        <v>59.011569999999992</v>
      </c>
      <c r="J487" s="3" t="s">
        <v>3883</v>
      </c>
      <c r="K487" s="4" t="s">
        <v>12</v>
      </c>
      <c r="M487">
        <f>LEN(SUBSTITUTE(PROTEIN_stoich[[#This Row],[sequence]],"*",""))</f>
        <v>536</v>
      </c>
      <c r="O487" t="s">
        <v>16</v>
      </c>
      <c r="P487" t="str">
        <f>_xlfn.LET(_xlpm.id,PROTEIN_stoich[[#This Row],[uniprot]],HYPERLINK("https://www.uniprot.org/uniprotkb/"&amp;_xlpm.id&amp;"/entry",_xlpm.id))</f>
        <v>A0A2T0ABW9</v>
      </c>
      <c r="Q487" t="e">
        <f>_xlfn.XLOOKUP(PROTEIN_stoich[[#This Row],[uniprot]],[1]!UniprotIFO[Entry],[1]!UniprotIFO[Gene Ontology IDs],"")</f>
        <v>#REF!</v>
      </c>
      <c r="R487" t="e">
        <f>_xlfn.XLOOKUP(PROTEIN_stoich[[#This Row],[uniprot]],[1]!UniprotIFO[Entry],[1]!UniprotIFO[essential?],"")</f>
        <v>#REF!</v>
      </c>
      <c r="S487" t="e">
        <f>_xlfn.XLOOKUP(PROTEIN_stoich[[#This Row],[sequence]],[2]!Table1[sequence_without_asterisks],[2]!Table1[protein_stoich seq matches],"")</f>
        <v>#REF!</v>
      </c>
      <c r="T487" t="e">
        <f>_xlfn.XLOOKUP(PROTEIN_stoich[[#This Row],[uniprot]],[1]!UniprotIFO[Entry],[1]!UniprotIFO[protein_id in GSM model format],"")</f>
        <v>#REF!</v>
      </c>
    </row>
    <row r="488" spans="1:20" x14ac:dyDescent="0.2">
      <c r="A4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rt5195</v>
      </c>
      <c r="B488" s="3" t="s">
        <v>2240</v>
      </c>
      <c r="C488" t="s">
        <v>2240</v>
      </c>
      <c r="D488" t="s">
        <v>2241</v>
      </c>
      <c r="E488" t="s">
        <v>23</v>
      </c>
      <c r="G4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 s="4">
        <v>0</v>
      </c>
      <c r="I488" s="25" cm="1">
        <f t="array" ref="I488">SUMPRODUCT((LEN(PROTEIN_stoich[[#This Row],[sequence]])-LEN(SUBSTITUTE(PROTEIN_stoich[[#This Row],[sequence]],{"A";"C";"D";"E";"F";"G";"H";"I";"K";"L";"M";"N";"P";"Q";"R";"S";"T";"V";"W";"Y"},""))),{72.08;104.14;115.08;129.11;148.17;58.05;138.14;114.16;130.18;114.16;132.2;115.1;98.12;129.13;158.19;88.08;102.1;100.13;187.21;164.17})/1000</f>
        <v>36.80449999999999</v>
      </c>
      <c r="J488" s="3" t="s">
        <v>3882</v>
      </c>
      <c r="K488" s="4" t="s">
        <v>12</v>
      </c>
      <c r="M488">
        <f>LEN(SUBSTITUTE(PROTEIN_stoich[[#This Row],[sequence]],"*",""))</f>
        <v>329</v>
      </c>
      <c r="O488" t="s">
        <v>16</v>
      </c>
      <c r="P488" t="str">
        <f>_xlfn.LET(_xlpm.id,PROTEIN_stoich[[#This Row],[uniprot]],HYPERLINK("https://www.uniprot.org/uniprotkb/"&amp;_xlpm.id&amp;"/entry",_xlpm.id))</f>
        <v>A0A0K3C9J1</v>
      </c>
      <c r="Q488" t="e">
        <f>_xlfn.XLOOKUP(PROTEIN_stoich[[#This Row],[uniprot]],[1]!UniprotIFO[Entry],[1]!UniprotIFO[Gene Ontology IDs],"")</f>
        <v>#REF!</v>
      </c>
      <c r="R488" t="e">
        <f>_xlfn.XLOOKUP(PROTEIN_stoich[[#This Row],[uniprot]],[1]!UniprotIFO[Entry],[1]!UniprotIFO[essential?],"")</f>
        <v>#REF!</v>
      </c>
      <c r="S488" t="e">
        <f>_xlfn.XLOOKUP(PROTEIN_stoich[[#This Row],[sequence]],[2]!Table1[sequence_without_asterisks],[2]!Table1[protein_stoich seq matches],"")</f>
        <v>#REF!</v>
      </c>
      <c r="T488" t="e">
        <f>_xlfn.XLOOKUP(PROTEIN_stoich[[#This Row],[uniprot]],[1]!UniprotIFO[Entry],[1]!UniprotIFO[protein_id in GSM model format],"")</f>
        <v>#REF!</v>
      </c>
    </row>
    <row r="489" spans="1:20" x14ac:dyDescent="0.2">
      <c r="A4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rt5194</v>
      </c>
      <c r="B489" s="3" t="s">
        <v>2238</v>
      </c>
      <c r="C489" t="s">
        <v>106</v>
      </c>
      <c r="D489" t="s">
        <v>2239</v>
      </c>
      <c r="E489" t="s">
        <v>16</v>
      </c>
      <c r="G489"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489" s="4" t="s">
        <v>966</v>
      </c>
      <c r="I489" s="25" cm="1">
        <f t="array" ref="I489">SUMPRODUCT((LEN(PROTEIN_stoich[[#This Row],[sequence]])-LEN(SUBSTITUTE(PROTEIN_stoich[[#This Row],[sequence]],{"A";"C";"D";"E";"F";"G";"H";"I";"K";"L";"M";"N";"P";"Q";"R";"S";"T";"V";"W";"Y"},""))),{72.08;104.14;115.08;129.11;148.17;58.05;138.14;114.16;130.18;114.16;132.2;115.1;98.12;129.13;158.19;88.08;102.1;100.13;187.21;164.17})/1000</f>
        <v>39.638500000000008</v>
      </c>
      <c r="J489" s="3" t="s">
        <v>3881</v>
      </c>
      <c r="K489" s="4" t="s">
        <v>12</v>
      </c>
      <c r="M489">
        <f>LEN(SUBSTITUTE(PROTEIN_stoich[[#This Row],[sequence]],"*",""))</f>
        <v>369</v>
      </c>
      <c r="N489" t="s">
        <v>4806</v>
      </c>
      <c r="O489" t="s">
        <v>16</v>
      </c>
      <c r="P489" t="str">
        <f>_xlfn.LET(_xlpm.id,PROTEIN_stoich[[#This Row],[uniprot]],HYPERLINK("https://www.uniprot.org/uniprotkb/"&amp;_xlpm.id&amp;"/entry",_xlpm.id))</f>
        <v>A0A0K3CC07</v>
      </c>
      <c r="Q489" t="e">
        <f>_xlfn.XLOOKUP(PROTEIN_stoich[[#This Row],[uniprot]],[1]!UniprotIFO[Entry],[1]!UniprotIFO[Gene Ontology IDs],"")</f>
        <v>#REF!</v>
      </c>
      <c r="R489" t="e">
        <f>_xlfn.XLOOKUP(PROTEIN_stoich[[#This Row],[uniprot]],[1]!UniprotIFO[Entry],[1]!UniprotIFO[essential?],"")</f>
        <v>#REF!</v>
      </c>
      <c r="S489" t="e">
        <f>_xlfn.XLOOKUP(PROTEIN_stoich[[#This Row],[sequence]],[2]!Table1[sequence_without_asterisks],[2]!Table1[protein_stoich seq matches],"")</f>
        <v>#REF!</v>
      </c>
      <c r="T489" t="e">
        <f>_xlfn.XLOOKUP(PROTEIN_stoich[[#This Row],[uniprot]],[1]!UniprotIFO[Entry],[1]!UniprotIFO[protein_id in GSM model format],"")</f>
        <v>#REF!</v>
      </c>
    </row>
    <row r="490" spans="1:20" x14ac:dyDescent="0.2">
      <c r="A4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rt5191</v>
      </c>
      <c r="B490" s="3" t="s">
        <v>2236</v>
      </c>
      <c r="C490" t="s">
        <v>2236</v>
      </c>
      <c r="D490" t="s">
        <v>2237</v>
      </c>
      <c r="E490" t="s">
        <v>16</v>
      </c>
      <c r="G4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 s="4">
        <v>0</v>
      </c>
      <c r="I490" s="25" cm="1">
        <f t="array" ref="I490">SUMPRODUCT((LEN(PROTEIN_stoich[[#This Row],[sequence]])-LEN(SUBSTITUTE(PROTEIN_stoich[[#This Row],[sequence]],{"A";"C";"D";"E";"F";"G";"H";"I";"K";"L";"M";"N";"P";"Q";"R";"S";"T";"V";"W";"Y"},""))),{72.08;104.14;115.08;129.11;148.17;58.05;138.14;114.16;130.18;114.16;132.2;115.1;98.12;129.13;158.19;88.08;102.1;100.13;187.21;164.17})/1000</f>
        <v>24.158670000000004</v>
      </c>
      <c r="J490" s="3" t="s">
        <v>3880</v>
      </c>
      <c r="K490" s="4" t="s">
        <v>12</v>
      </c>
      <c r="M490">
        <f>LEN(SUBSTITUTE(PROTEIN_stoich[[#This Row],[sequence]],"*",""))</f>
        <v>215</v>
      </c>
      <c r="O490" t="s">
        <v>16</v>
      </c>
      <c r="P490" t="str">
        <f>_xlfn.LET(_xlpm.id,PROTEIN_stoich[[#This Row],[uniprot]],HYPERLINK("https://www.uniprot.org/uniprotkb/"&amp;_xlpm.id&amp;"/entry",_xlpm.id))</f>
        <v>A0A2T0ABW4</v>
      </c>
      <c r="Q490" t="e">
        <f>_xlfn.XLOOKUP(PROTEIN_stoich[[#This Row],[uniprot]],[1]!UniprotIFO[Entry],[1]!UniprotIFO[Gene Ontology IDs],"")</f>
        <v>#REF!</v>
      </c>
      <c r="R490" t="e">
        <f>_xlfn.XLOOKUP(PROTEIN_stoich[[#This Row],[uniprot]],[1]!UniprotIFO[Entry],[1]!UniprotIFO[essential?],"")</f>
        <v>#REF!</v>
      </c>
      <c r="S490" t="e">
        <f>_xlfn.XLOOKUP(PROTEIN_stoich[[#This Row],[sequence]],[2]!Table1[sequence_without_asterisks],[2]!Table1[protein_stoich seq matches],"")</f>
        <v>#REF!</v>
      </c>
      <c r="T490" t="e">
        <f>_xlfn.XLOOKUP(PROTEIN_stoich[[#This Row],[uniprot]],[1]!UniprotIFO[Entry],[1]!UniprotIFO[protein_id in GSM model format],"")</f>
        <v>#REF!</v>
      </c>
    </row>
    <row r="491" spans="1:20" x14ac:dyDescent="0.2">
      <c r="A4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rt5186</v>
      </c>
      <c r="B491" s="3" t="s">
        <v>2234</v>
      </c>
      <c r="C491" t="s">
        <v>2234</v>
      </c>
      <c r="D491" t="s">
        <v>2235</v>
      </c>
      <c r="E491" t="s">
        <v>16</v>
      </c>
      <c r="G491"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491" s="4" t="s">
        <v>1219</v>
      </c>
      <c r="I491" s="25" cm="1">
        <f t="array" ref="I491">SUMPRODUCT((LEN(PROTEIN_stoich[[#This Row],[sequence]])-LEN(SUBSTITUTE(PROTEIN_stoich[[#This Row],[sequence]],{"A";"C";"D";"E";"F";"G";"H";"I";"K";"L";"M";"N";"P";"Q";"R";"S";"T";"V";"W";"Y"},""))),{72.08;104.14;115.08;129.11;148.17;58.05;138.14;114.16;130.18;114.16;132.2;115.1;98.12;129.13;158.19;88.08;102.1;100.13;187.21;164.17})/1000</f>
        <v>36.636870000000002</v>
      </c>
      <c r="J491" s="3" t="s">
        <v>3879</v>
      </c>
      <c r="K491" s="4" t="s">
        <v>12</v>
      </c>
      <c r="M491">
        <f>LEN(SUBSTITUTE(PROTEIN_stoich[[#This Row],[sequence]],"*",""))</f>
        <v>341</v>
      </c>
      <c r="N491" t="s">
        <v>4806</v>
      </c>
      <c r="O491" t="s">
        <v>16</v>
      </c>
      <c r="P491" t="str">
        <f>_xlfn.LET(_xlpm.id,PROTEIN_stoich[[#This Row],[uniprot]],HYPERLINK("https://www.uniprot.org/uniprotkb/"&amp;_xlpm.id&amp;"/entry",_xlpm.id))</f>
        <v>A0A2T0ABW7</v>
      </c>
      <c r="Q491" t="e">
        <f>_xlfn.XLOOKUP(PROTEIN_stoich[[#This Row],[uniprot]],[1]!UniprotIFO[Entry],[1]!UniprotIFO[Gene Ontology IDs],"")</f>
        <v>#REF!</v>
      </c>
      <c r="R491" t="e">
        <f>_xlfn.XLOOKUP(PROTEIN_stoich[[#This Row],[uniprot]],[1]!UniprotIFO[Entry],[1]!UniprotIFO[essential?],"")</f>
        <v>#REF!</v>
      </c>
      <c r="S491" t="e">
        <f>_xlfn.XLOOKUP(PROTEIN_stoich[[#This Row],[sequence]],[2]!Table1[sequence_without_asterisks],[2]!Table1[protein_stoich seq matches],"")</f>
        <v>#REF!</v>
      </c>
      <c r="T491" t="e">
        <f>_xlfn.XLOOKUP(PROTEIN_stoich[[#This Row],[uniprot]],[1]!UniprotIFO[Entry],[1]!UniprotIFO[protein_id in GSM model format],"")</f>
        <v>#REF!</v>
      </c>
    </row>
    <row r="492" spans="1:20" x14ac:dyDescent="0.2">
      <c r="A4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rt5185</v>
      </c>
      <c r="B492" s="3" t="s">
        <v>2232</v>
      </c>
      <c r="C492" t="s">
        <v>460</v>
      </c>
      <c r="D492" t="s">
        <v>2233</v>
      </c>
      <c r="E492" t="s">
        <v>29</v>
      </c>
      <c r="G4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 s="4">
        <v>0</v>
      </c>
      <c r="I492" s="25" cm="1">
        <f t="array" ref="I492">SUMPRODUCT((LEN(PROTEIN_stoich[[#This Row],[sequence]])-LEN(SUBSTITUTE(PROTEIN_stoich[[#This Row],[sequence]],{"A";"C";"D";"E";"F";"G";"H";"I";"K";"L";"M";"N";"P";"Q";"R";"S";"T";"V";"W";"Y"},""))),{72.08;104.14;115.08;129.11;148.17;58.05;138.14;114.16;130.18;114.16;132.2;115.1;98.12;129.13;158.19;88.08;102.1;100.13;187.21;164.17})/1000</f>
        <v>86.066399999999987</v>
      </c>
      <c r="J492" s="3" t="s">
        <v>3878</v>
      </c>
      <c r="K492" s="4" t="s">
        <v>12</v>
      </c>
      <c r="M492">
        <f>LEN(SUBSTITUTE(PROTEIN_stoich[[#This Row],[sequence]],"*",""))</f>
        <v>799</v>
      </c>
      <c r="O492" t="s">
        <v>16</v>
      </c>
      <c r="P492" t="str">
        <f>_xlfn.LET(_xlpm.id,PROTEIN_stoich[[#This Row],[uniprot]],HYPERLINK("https://www.uniprot.org/uniprotkb/"&amp;_xlpm.id&amp;"/entry",_xlpm.id))</f>
        <v>A0A2T0ABW0</v>
      </c>
      <c r="Q492" t="e">
        <f>_xlfn.XLOOKUP(PROTEIN_stoich[[#This Row],[uniprot]],[1]!UniprotIFO[Entry],[1]!UniprotIFO[Gene Ontology IDs],"")</f>
        <v>#REF!</v>
      </c>
      <c r="R492" t="e">
        <f>_xlfn.XLOOKUP(PROTEIN_stoich[[#This Row],[uniprot]],[1]!UniprotIFO[Entry],[1]!UniprotIFO[essential?],"")</f>
        <v>#REF!</v>
      </c>
      <c r="S492" t="e">
        <f>_xlfn.XLOOKUP(PROTEIN_stoich[[#This Row],[sequence]],[2]!Table1[sequence_without_asterisks],[2]!Table1[protein_stoich seq matches],"")</f>
        <v>#REF!</v>
      </c>
      <c r="T492" t="e">
        <f>_xlfn.XLOOKUP(PROTEIN_stoich[[#This Row],[uniprot]],[1]!UniprotIFO[Entry],[1]!UniprotIFO[protein_id in GSM model format],"")</f>
        <v>#REF!</v>
      </c>
    </row>
    <row r="493" spans="1:20" x14ac:dyDescent="0.2">
      <c r="A4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rt5171</v>
      </c>
      <c r="B493" s="3" t="s">
        <v>2230</v>
      </c>
      <c r="C493" t="s">
        <v>366</v>
      </c>
      <c r="D493" t="s">
        <v>2231</v>
      </c>
      <c r="E493" t="s">
        <v>29</v>
      </c>
      <c r="G4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 s="4">
        <v>0</v>
      </c>
      <c r="I493" s="25" cm="1">
        <f t="array" ref="I493">SUMPRODUCT((LEN(PROTEIN_stoich[[#This Row],[sequence]])-LEN(SUBSTITUTE(PROTEIN_stoich[[#This Row],[sequence]],{"A";"C";"D";"E";"F";"G";"H";"I";"K";"L";"M";"N";"P";"Q";"R";"S";"T";"V";"W";"Y"},""))),{72.08;104.14;115.08;129.11;148.17;58.05;138.14;114.16;130.18;114.16;132.2;115.1;98.12;129.13;158.19;88.08;102.1;100.13;187.21;164.17})/1000</f>
        <v>84.930739999999972</v>
      </c>
      <c r="J493" s="3" t="s">
        <v>3877</v>
      </c>
      <c r="K493" s="4" t="s">
        <v>12</v>
      </c>
      <c r="M493">
        <f>LEN(SUBSTITUTE(PROTEIN_stoich[[#This Row],[sequence]],"*",""))</f>
        <v>742</v>
      </c>
      <c r="O493" t="s">
        <v>16</v>
      </c>
      <c r="P493" t="str">
        <f>_xlfn.LET(_xlpm.id,PROTEIN_stoich[[#This Row],[uniprot]],HYPERLINK("https://www.uniprot.org/uniprotkb/"&amp;_xlpm.id&amp;"/entry",_xlpm.id))</f>
        <v>A0A2T0ABU2</v>
      </c>
      <c r="Q493" t="e">
        <f>_xlfn.XLOOKUP(PROTEIN_stoich[[#This Row],[uniprot]],[1]!UniprotIFO[Entry],[1]!UniprotIFO[Gene Ontology IDs],"")</f>
        <v>#REF!</v>
      </c>
      <c r="R493" t="e">
        <f>_xlfn.XLOOKUP(PROTEIN_stoich[[#This Row],[uniprot]],[1]!UniprotIFO[Entry],[1]!UniprotIFO[essential?],"")</f>
        <v>#REF!</v>
      </c>
      <c r="S493" t="e">
        <f>_xlfn.XLOOKUP(PROTEIN_stoich[[#This Row],[sequence]],[2]!Table1[sequence_without_asterisks],[2]!Table1[protein_stoich seq matches],"")</f>
        <v>#REF!</v>
      </c>
      <c r="T493" t="e">
        <f>_xlfn.XLOOKUP(PROTEIN_stoich[[#This Row],[uniprot]],[1]!UniprotIFO[Entry],[1]!UniprotIFO[protein_id in GSM model format],"")</f>
        <v>#REF!</v>
      </c>
    </row>
    <row r="494" spans="1:20" x14ac:dyDescent="0.2">
      <c r="A4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rt5142</v>
      </c>
      <c r="B494" s="3" t="s">
        <v>2228</v>
      </c>
      <c r="C494" t="s">
        <v>465</v>
      </c>
      <c r="D494" t="s">
        <v>2229</v>
      </c>
      <c r="E494" t="s">
        <v>23</v>
      </c>
      <c r="G4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 s="4">
        <v>0</v>
      </c>
      <c r="I494" s="25" cm="1">
        <f t="array" ref="I494">SUMPRODUCT((LEN(PROTEIN_stoich[[#This Row],[sequence]])-LEN(SUBSTITUTE(PROTEIN_stoich[[#This Row],[sequence]],{"A";"C";"D";"E";"F";"G";"H";"I";"K";"L";"M";"N";"P";"Q";"R";"S";"T";"V";"W";"Y"},""))),{72.08;104.14;115.08;129.11;148.17;58.05;138.14;114.16;130.18;114.16;132.2;115.1;98.12;129.13;158.19;88.08;102.1;100.13;187.21;164.17})/1000</f>
        <v>30.99569</v>
      </c>
      <c r="J494" s="3" t="s">
        <v>3876</v>
      </c>
      <c r="K494" s="4" t="s">
        <v>12</v>
      </c>
      <c r="M494">
        <f>LEN(SUBSTITUTE(PROTEIN_stoich[[#This Row],[sequence]],"*",""))</f>
        <v>286</v>
      </c>
      <c r="O494" t="s">
        <v>16</v>
      </c>
      <c r="P494" t="str">
        <f>_xlfn.LET(_xlpm.id,PROTEIN_stoich[[#This Row],[uniprot]],HYPERLINK("https://www.uniprot.org/uniprotkb/"&amp;_xlpm.id&amp;"/entry",_xlpm.id))</f>
        <v>A0A2T0ABT2</v>
      </c>
      <c r="Q494" t="e">
        <f>_xlfn.XLOOKUP(PROTEIN_stoich[[#This Row],[uniprot]],[1]!UniprotIFO[Entry],[1]!UniprotIFO[Gene Ontology IDs],"")</f>
        <v>#REF!</v>
      </c>
      <c r="R494" t="e">
        <f>_xlfn.XLOOKUP(PROTEIN_stoich[[#This Row],[uniprot]],[1]!UniprotIFO[Entry],[1]!UniprotIFO[essential?],"")</f>
        <v>#REF!</v>
      </c>
      <c r="S494" t="e">
        <f>_xlfn.XLOOKUP(PROTEIN_stoich[[#This Row],[sequence]],[2]!Table1[sequence_without_asterisks],[2]!Table1[protein_stoich seq matches],"")</f>
        <v>#REF!</v>
      </c>
      <c r="T494" t="e">
        <f>_xlfn.XLOOKUP(PROTEIN_stoich[[#This Row],[uniprot]],[1]!UniprotIFO[Entry],[1]!UniprotIFO[protein_id in GSM model format],"")</f>
        <v>#REF!</v>
      </c>
    </row>
    <row r="495" spans="1:20" x14ac:dyDescent="0.2">
      <c r="A4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rt5121</v>
      </c>
      <c r="B495" s="3" t="s">
        <v>2226</v>
      </c>
      <c r="C495" t="s">
        <v>2226</v>
      </c>
      <c r="D495" t="s">
        <v>2227</v>
      </c>
      <c r="E495" t="s">
        <v>140</v>
      </c>
      <c r="G4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 s="4">
        <v>0</v>
      </c>
      <c r="I495" s="25" cm="1">
        <f t="array" ref="I495">SUMPRODUCT((LEN(PROTEIN_stoich[[#This Row],[sequence]])-LEN(SUBSTITUTE(PROTEIN_stoich[[#This Row],[sequence]],{"A";"C";"D";"E";"F";"G";"H";"I";"K";"L";"M";"N";"P";"Q";"R";"S";"T";"V";"W";"Y"},""))),{72.08;104.14;115.08;129.11;148.17;58.05;138.14;114.16;130.18;114.16;132.2;115.1;98.12;129.13;158.19;88.08;102.1;100.13;187.21;164.17})/1000</f>
        <v>66.287720000000007</v>
      </c>
      <c r="J495" s="3" t="s">
        <v>3875</v>
      </c>
      <c r="K495" s="4" t="s">
        <v>12</v>
      </c>
      <c r="M495">
        <f>LEN(SUBSTITUTE(PROTEIN_stoich[[#This Row],[sequence]],"*",""))</f>
        <v>575</v>
      </c>
      <c r="O495" t="s">
        <v>16</v>
      </c>
      <c r="P495" t="str">
        <f>_xlfn.LET(_xlpm.id,PROTEIN_stoich[[#This Row],[uniprot]],HYPERLINK("https://www.uniprot.org/uniprotkb/"&amp;_xlpm.id&amp;"/entry",_xlpm.id))</f>
        <v>A0A0K3CCP6</v>
      </c>
      <c r="Q495" t="e">
        <f>_xlfn.XLOOKUP(PROTEIN_stoich[[#This Row],[uniprot]],[1]!UniprotIFO[Entry],[1]!UniprotIFO[Gene Ontology IDs],"")</f>
        <v>#REF!</v>
      </c>
      <c r="R495" t="e">
        <f>_xlfn.XLOOKUP(PROTEIN_stoich[[#This Row],[uniprot]],[1]!UniprotIFO[Entry],[1]!UniprotIFO[essential?],"")</f>
        <v>#REF!</v>
      </c>
      <c r="S495" t="e">
        <f>_xlfn.XLOOKUP(PROTEIN_stoich[[#This Row],[sequence]],[2]!Table1[sequence_without_asterisks],[2]!Table1[protein_stoich seq matches],"")</f>
        <v>#REF!</v>
      </c>
      <c r="T495" t="e">
        <f>_xlfn.XLOOKUP(PROTEIN_stoich[[#This Row],[uniprot]],[1]!UniprotIFO[Entry],[1]!UniprotIFO[protein_id in GSM model format],"")</f>
        <v>#REF!</v>
      </c>
    </row>
    <row r="496" spans="1:20" x14ac:dyDescent="0.2">
      <c r="A4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rt5118</v>
      </c>
      <c r="B496" s="3" t="s">
        <v>2224</v>
      </c>
      <c r="C496" t="s">
        <v>2224</v>
      </c>
      <c r="D496" t="s">
        <v>2225</v>
      </c>
      <c r="E496" t="s">
        <v>29</v>
      </c>
      <c r="G4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 s="4">
        <v>0</v>
      </c>
      <c r="I496" s="25" cm="1">
        <f t="array" ref="I496">SUMPRODUCT((LEN(PROTEIN_stoich[[#This Row],[sequence]])-LEN(SUBSTITUTE(PROTEIN_stoich[[#This Row],[sequence]],{"A";"C";"D";"E";"F";"G";"H";"I";"K";"L";"M";"N";"P";"Q";"R";"S";"T";"V";"W";"Y"},""))),{72.08;104.14;115.08;129.11;148.17;58.05;138.14;114.16;130.18;114.16;132.2;115.1;98.12;129.13;158.19;88.08;102.1;100.13;187.21;164.17})/1000</f>
        <v>92.557429999999997</v>
      </c>
      <c r="J496" s="3" t="s">
        <v>3874</v>
      </c>
      <c r="K496" s="4" t="s">
        <v>12</v>
      </c>
      <c r="M496">
        <f>LEN(SUBSTITUTE(PROTEIN_stoich[[#This Row],[sequence]],"*",""))</f>
        <v>851</v>
      </c>
      <c r="O496" t="s">
        <v>16</v>
      </c>
      <c r="P496" t="str">
        <f>_xlfn.LET(_xlpm.id,PROTEIN_stoich[[#This Row],[uniprot]],HYPERLINK("https://www.uniprot.org/uniprotkb/"&amp;_xlpm.id&amp;"/entry",_xlpm.id))</f>
        <v>A0A0K3CCS5</v>
      </c>
      <c r="Q496" t="e">
        <f>_xlfn.XLOOKUP(PROTEIN_stoich[[#This Row],[uniprot]],[1]!UniprotIFO[Entry],[1]!UniprotIFO[Gene Ontology IDs],"")</f>
        <v>#REF!</v>
      </c>
      <c r="R496" t="e">
        <f>_xlfn.XLOOKUP(PROTEIN_stoich[[#This Row],[uniprot]],[1]!UniprotIFO[Entry],[1]!UniprotIFO[essential?],"")</f>
        <v>#REF!</v>
      </c>
      <c r="S496" t="e">
        <f>_xlfn.XLOOKUP(PROTEIN_stoich[[#This Row],[sequence]],[2]!Table1[sequence_without_asterisks],[2]!Table1[protein_stoich seq matches],"")</f>
        <v>#REF!</v>
      </c>
      <c r="T496" t="e">
        <f>_xlfn.XLOOKUP(PROTEIN_stoich[[#This Row],[uniprot]],[1]!UniprotIFO[Entry],[1]!UniprotIFO[protein_id in GSM model format],"")</f>
        <v>#REF!</v>
      </c>
    </row>
    <row r="497" spans="1:20" x14ac:dyDescent="0.2">
      <c r="A4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rt5116</v>
      </c>
      <c r="B497" s="3" t="s">
        <v>2222</v>
      </c>
      <c r="C497" t="s">
        <v>647</v>
      </c>
      <c r="D497" t="s">
        <v>2223</v>
      </c>
      <c r="E497" t="s">
        <v>16</v>
      </c>
      <c r="G4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 s="4">
        <v>0</v>
      </c>
      <c r="I497" s="25" cm="1">
        <f t="array" ref="I497">SUMPRODUCT((LEN(PROTEIN_stoich[[#This Row],[sequence]])-LEN(SUBSTITUTE(PROTEIN_stoich[[#This Row],[sequence]],{"A";"C";"D";"E";"F";"G";"H";"I";"K";"L";"M";"N";"P";"Q";"R";"S";"T";"V";"W";"Y"},""))),{72.08;104.14;115.08;129.11;148.17;58.05;138.14;114.16;130.18;114.16;132.2;115.1;98.12;129.13;158.19;88.08;102.1;100.13;187.21;164.17})/1000</f>
        <v>41.425069999999998</v>
      </c>
      <c r="J497" s="3" t="s">
        <v>3873</v>
      </c>
      <c r="K497" s="4" t="s">
        <v>12</v>
      </c>
      <c r="M497">
        <f>LEN(SUBSTITUTE(PROTEIN_stoich[[#This Row],[sequence]],"*",""))</f>
        <v>381</v>
      </c>
      <c r="O497" t="s">
        <v>16</v>
      </c>
      <c r="P497" t="str">
        <f>_xlfn.LET(_xlpm.id,PROTEIN_stoich[[#This Row],[uniprot]],HYPERLINK("https://www.uniprot.org/uniprotkb/"&amp;_xlpm.id&amp;"/entry",_xlpm.id))</f>
        <v>A0A0K3CBU1</v>
      </c>
      <c r="Q497" t="e">
        <f>_xlfn.XLOOKUP(PROTEIN_stoich[[#This Row],[uniprot]],[1]!UniprotIFO[Entry],[1]!UniprotIFO[Gene Ontology IDs],"")</f>
        <v>#REF!</v>
      </c>
      <c r="R497" t="e">
        <f>_xlfn.XLOOKUP(PROTEIN_stoich[[#This Row],[uniprot]],[1]!UniprotIFO[Entry],[1]!UniprotIFO[essential?],"")</f>
        <v>#REF!</v>
      </c>
      <c r="S497" t="e">
        <f>_xlfn.XLOOKUP(PROTEIN_stoich[[#This Row],[sequence]],[2]!Table1[sequence_without_asterisks],[2]!Table1[protein_stoich seq matches],"")</f>
        <v>#REF!</v>
      </c>
      <c r="T497" t="e">
        <f>_xlfn.XLOOKUP(PROTEIN_stoich[[#This Row],[uniprot]],[1]!UniprotIFO[Entry],[1]!UniprotIFO[protein_id in GSM model format],"")</f>
        <v>#REF!</v>
      </c>
    </row>
    <row r="498" spans="1:20" x14ac:dyDescent="0.2">
      <c r="A4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rt5078</v>
      </c>
      <c r="B498" s="3" t="s">
        <v>2220</v>
      </c>
      <c r="C498" t="s">
        <v>37</v>
      </c>
      <c r="D498" t="s">
        <v>2221</v>
      </c>
      <c r="E498" t="s">
        <v>16</v>
      </c>
      <c r="G4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 s="4">
        <v>0</v>
      </c>
      <c r="I498" s="25" cm="1">
        <f t="array" ref="I498">SUMPRODUCT((LEN(PROTEIN_stoich[[#This Row],[sequence]])-LEN(SUBSTITUTE(PROTEIN_stoich[[#This Row],[sequence]],{"A";"C";"D";"E";"F";"G";"H";"I";"K";"L";"M";"N";"P";"Q";"R";"S";"T";"V";"W";"Y"},""))),{72.08;104.14;115.08;129.11;148.17;58.05;138.14;114.16;130.18;114.16;132.2;115.1;98.12;129.13;158.19;88.08;102.1;100.13;187.21;164.17})/1000</f>
        <v>128.89016000000001</v>
      </c>
      <c r="J498" s="3" t="s">
        <v>3872</v>
      </c>
      <c r="K498" s="4" t="s">
        <v>12</v>
      </c>
      <c r="M498">
        <f>LEN(SUBSTITUTE(PROTEIN_stoich[[#This Row],[sequence]],"*",""))</f>
        <v>1117</v>
      </c>
      <c r="O498" t="s">
        <v>16</v>
      </c>
      <c r="P498" t="str">
        <f>_xlfn.LET(_xlpm.id,PROTEIN_stoich[[#This Row],[uniprot]],HYPERLINK("https://www.uniprot.org/uniprotkb/"&amp;_xlpm.id&amp;"/entry",_xlpm.id))</f>
        <v>A0A2T0AEL0</v>
      </c>
      <c r="Q498" t="e">
        <f>_xlfn.XLOOKUP(PROTEIN_stoich[[#This Row],[uniprot]],[1]!UniprotIFO[Entry],[1]!UniprotIFO[Gene Ontology IDs],"")</f>
        <v>#REF!</v>
      </c>
      <c r="R498" t="e">
        <f>_xlfn.XLOOKUP(PROTEIN_stoich[[#This Row],[uniprot]],[1]!UniprotIFO[Entry],[1]!UniprotIFO[essential?],"")</f>
        <v>#REF!</v>
      </c>
      <c r="S498" t="e">
        <f>_xlfn.XLOOKUP(PROTEIN_stoich[[#This Row],[sequence]],[2]!Table1[sequence_without_asterisks],[2]!Table1[protein_stoich seq matches],"")</f>
        <v>#REF!</v>
      </c>
      <c r="T498" t="e">
        <f>_xlfn.XLOOKUP(PROTEIN_stoich[[#This Row],[uniprot]],[1]!UniprotIFO[Entry],[1]!UniprotIFO[protein_id in GSM model format],"")</f>
        <v>#REF!</v>
      </c>
    </row>
    <row r="499" spans="1:20" x14ac:dyDescent="0.2">
      <c r="A4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rt5077</v>
      </c>
      <c r="B499" s="3" t="s">
        <v>2218</v>
      </c>
      <c r="C499" t="s">
        <v>2218</v>
      </c>
      <c r="D499" t="s">
        <v>2219</v>
      </c>
      <c r="E499" t="s">
        <v>16</v>
      </c>
      <c r="G4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 s="4">
        <v>0</v>
      </c>
      <c r="I499" s="25" cm="1">
        <f t="array" ref="I499">SUMPRODUCT((LEN(PROTEIN_stoich[[#This Row],[sequence]])-LEN(SUBSTITUTE(PROTEIN_stoich[[#This Row],[sequence]],{"A";"C";"D";"E";"F";"G";"H";"I";"K";"L";"M";"N";"P";"Q";"R";"S";"T";"V";"W";"Y"},""))),{72.08;104.14;115.08;129.11;148.17;58.05;138.14;114.16;130.18;114.16;132.2;115.1;98.12;129.13;158.19;88.08;102.1;100.13;187.21;164.17})/1000</f>
        <v>33.405049999999996</v>
      </c>
      <c r="J499" s="3" t="s">
        <v>3871</v>
      </c>
      <c r="K499" s="4" t="s">
        <v>12</v>
      </c>
      <c r="M499">
        <f>LEN(SUBSTITUTE(PROTEIN_stoich[[#This Row],[sequence]],"*",""))</f>
        <v>301</v>
      </c>
      <c r="O499" t="s">
        <v>16</v>
      </c>
      <c r="P499" t="str">
        <f>_xlfn.LET(_xlpm.id,PROTEIN_stoich[[#This Row],[uniprot]],HYPERLINK("https://www.uniprot.org/uniprotkb/"&amp;_xlpm.id&amp;"/entry",_xlpm.id))</f>
        <v>A0A0K3CGM6</v>
      </c>
      <c r="Q499" t="e">
        <f>_xlfn.XLOOKUP(PROTEIN_stoich[[#This Row],[uniprot]],[1]!UniprotIFO[Entry],[1]!UniprotIFO[Gene Ontology IDs],"")</f>
        <v>#REF!</v>
      </c>
      <c r="R499" t="e">
        <f>_xlfn.XLOOKUP(PROTEIN_stoich[[#This Row],[uniprot]],[1]!UniprotIFO[Entry],[1]!UniprotIFO[essential?],"")</f>
        <v>#REF!</v>
      </c>
      <c r="S499" t="e">
        <f>_xlfn.XLOOKUP(PROTEIN_stoich[[#This Row],[sequence]],[2]!Table1[sequence_without_asterisks],[2]!Table1[protein_stoich seq matches],"")</f>
        <v>#REF!</v>
      </c>
      <c r="T499" t="e">
        <f>_xlfn.XLOOKUP(PROTEIN_stoich[[#This Row],[uniprot]],[1]!UniprotIFO[Entry],[1]!UniprotIFO[protein_id in GSM model format],"")</f>
        <v>#REF!</v>
      </c>
    </row>
    <row r="500" spans="1:20" x14ac:dyDescent="0.2">
      <c r="A5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rt5076</v>
      </c>
      <c r="B500" s="3" t="s">
        <v>2216</v>
      </c>
      <c r="C500" t="s">
        <v>2216</v>
      </c>
      <c r="D500" t="s">
        <v>2217</v>
      </c>
      <c r="E500" t="s">
        <v>16</v>
      </c>
      <c r="G5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 s="4">
        <v>0</v>
      </c>
      <c r="I500" s="25" cm="1">
        <f t="array" ref="I500">SUMPRODUCT((LEN(PROTEIN_stoich[[#This Row],[sequence]])-LEN(SUBSTITUTE(PROTEIN_stoich[[#This Row],[sequence]],{"A";"C";"D";"E";"F";"G";"H";"I";"K";"L";"M";"N";"P";"Q";"R";"S";"T";"V";"W";"Y"},""))),{72.08;104.14;115.08;129.11;148.17;58.05;138.14;114.16;130.18;114.16;132.2;115.1;98.12;129.13;158.19;88.08;102.1;100.13;187.21;164.17})/1000</f>
        <v>35.758709999999994</v>
      </c>
      <c r="J500" s="3" t="s">
        <v>3870</v>
      </c>
      <c r="K500" s="4" t="s">
        <v>12</v>
      </c>
      <c r="M500">
        <f>LEN(SUBSTITUTE(PROTEIN_stoich[[#This Row],[sequence]],"*",""))</f>
        <v>318</v>
      </c>
      <c r="O500" t="s">
        <v>16</v>
      </c>
      <c r="P500" t="str">
        <f>_xlfn.LET(_xlpm.id,PROTEIN_stoich[[#This Row],[uniprot]],HYPERLINK("https://www.uniprot.org/uniprotkb/"&amp;_xlpm.id&amp;"/entry",_xlpm.id))</f>
        <v>A0A2T0AEK2</v>
      </c>
      <c r="Q500" t="e">
        <f>_xlfn.XLOOKUP(PROTEIN_stoich[[#This Row],[uniprot]],[1]!UniprotIFO[Entry],[1]!UniprotIFO[Gene Ontology IDs],"")</f>
        <v>#REF!</v>
      </c>
      <c r="R500" t="e">
        <f>_xlfn.XLOOKUP(PROTEIN_stoich[[#This Row],[uniprot]],[1]!UniprotIFO[Entry],[1]!UniprotIFO[essential?],"")</f>
        <v>#REF!</v>
      </c>
      <c r="S500" t="e">
        <f>_xlfn.XLOOKUP(PROTEIN_stoich[[#This Row],[sequence]],[2]!Table1[sequence_without_asterisks],[2]!Table1[protein_stoich seq matches],"")</f>
        <v>#REF!</v>
      </c>
      <c r="T500" t="e">
        <f>_xlfn.XLOOKUP(PROTEIN_stoich[[#This Row],[uniprot]],[1]!UniprotIFO[Entry],[1]!UniprotIFO[protein_id in GSM model format],"")</f>
        <v>#REF!</v>
      </c>
    </row>
    <row r="501" spans="1:20" x14ac:dyDescent="0.2">
      <c r="A5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rt5075</v>
      </c>
      <c r="B501" s="3" t="s">
        <v>2214</v>
      </c>
      <c r="C501" t="s">
        <v>368</v>
      </c>
      <c r="D501" t="s">
        <v>2215</v>
      </c>
      <c r="E501" t="s">
        <v>16</v>
      </c>
      <c r="G5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 s="4">
        <v>0</v>
      </c>
      <c r="I501" s="25" cm="1">
        <f t="array" ref="I501">SUMPRODUCT((LEN(PROTEIN_stoich[[#This Row],[sequence]])-LEN(SUBSTITUTE(PROTEIN_stoich[[#This Row],[sequence]],{"A";"C";"D";"E";"F";"G";"H";"I";"K";"L";"M";"N";"P";"Q";"R";"S";"T";"V";"W";"Y"},""))),{72.08;104.14;115.08;129.11;148.17;58.05;138.14;114.16;130.18;114.16;132.2;115.1;98.12;129.13;158.19;88.08;102.1;100.13;187.21;164.17})/1000</f>
        <v>64.569199999999995</v>
      </c>
      <c r="J501" s="3" t="s">
        <v>3869</v>
      </c>
      <c r="K501" s="4" t="s">
        <v>12</v>
      </c>
      <c r="M501">
        <f>LEN(SUBSTITUTE(PROTEIN_stoich[[#This Row],[sequence]],"*",""))</f>
        <v>579</v>
      </c>
      <c r="O501" t="s">
        <v>16</v>
      </c>
      <c r="P501" t="str">
        <f>_xlfn.LET(_xlpm.id,PROTEIN_stoich[[#This Row],[uniprot]],HYPERLINK("https://www.uniprot.org/uniprotkb/"&amp;_xlpm.id&amp;"/entry",_xlpm.id))</f>
        <v>A0A2T0AEI2</v>
      </c>
      <c r="Q501" t="e">
        <f>_xlfn.XLOOKUP(PROTEIN_stoich[[#This Row],[uniprot]],[1]!UniprotIFO[Entry],[1]!UniprotIFO[Gene Ontology IDs],"")</f>
        <v>#REF!</v>
      </c>
      <c r="R501" t="e">
        <f>_xlfn.XLOOKUP(PROTEIN_stoich[[#This Row],[uniprot]],[1]!UniprotIFO[Entry],[1]!UniprotIFO[essential?],"")</f>
        <v>#REF!</v>
      </c>
      <c r="S501" t="e">
        <f>_xlfn.XLOOKUP(PROTEIN_stoich[[#This Row],[sequence]],[2]!Table1[sequence_without_asterisks],[2]!Table1[protein_stoich seq matches],"")</f>
        <v>#REF!</v>
      </c>
      <c r="T501" t="e">
        <f>_xlfn.XLOOKUP(PROTEIN_stoich[[#This Row],[uniprot]],[1]!UniprotIFO[Entry],[1]!UniprotIFO[protein_id in GSM model format],"")</f>
        <v>#REF!</v>
      </c>
    </row>
    <row r="502" spans="1:20" x14ac:dyDescent="0.2">
      <c r="A5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rt5064</v>
      </c>
      <c r="B502" s="3" t="s">
        <v>2212</v>
      </c>
      <c r="C502" t="s">
        <v>204</v>
      </c>
      <c r="D502" t="s">
        <v>2213</v>
      </c>
      <c r="E502" t="s">
        <v>16</v>
      </c>
      <c r="G5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 s="4">
        <v>0</v>
      </c>
      <c r="I502" s="25" cm="1">
        <f t="array" ref="I502">SUMPRODUCT((LEN(PROTEIN_stoich[[#This Row],[sequence]])-LEN(SUBSTITUTE(PROTEIN_stoich[[#This Row],[sequence]],{"A";"C";"D";"E";"F";"G";"H";"I";"K";"L";"M";"N";"P";"Q";"R";"S";"T";"V";"W";"Y"},""))),{72.08;104.14;115.08;129.11;148.17;58.05;138.14;114.16;130.18;114.16;132.2;115.1;98.12;129.13;158.19;88.08;102.1;100.13;187.21;164.17})/1000</f>
        <v>35.468769999999999</v>
      </c>
      <c r="J502" s="3" t="s">
        <v>3868</v>
      </c>
      <c r="K502" s="4" t="s">
        <v>12</v>
      </c>
      <c r="M502">
        <f>LEN(SUBSTITUTE(PROTEIN_stoich[[#This Row],[sequence]],"*",""))</f>
        <v>334</v>
      </c>
      <c r="O502" t="s">
        <v>16</v>
      </c>
      <c r="P502" t="str">
        <f>_xlfn.LET(_xlpm.id,PROTEIN_stoich[[#This Row],[uniprot]],HYPERLINK("https://www.uniprot.org/uniprotkb/"&amp;_xlpm.id&amp;"/entry",_xlpm.id))</f>
        <v>A0A2T0AEI1</v>
      </c>
      <c r="Q502" t="e">
        <f>_xlfn.XLOOKUP(PROTEIN_stoich[[#This Row],[uniprot]],[1]!UniprotIFO[Entry],[1]!UniprotIFO[Gene Ontology IDs],"")</f>
        <v>#REF!</v>
      </c>
      <c r="R502" t="e">
        <f>_xlfn.XLOOKUP(PROTEIN_stoich[[#This Row],[uniprot]],[1]!UniprotIFO[Entry],[1]!UniprotIFO[essential?],"")</f>
        <v>#REF!</v>
      </c>
      <c r="S502" t="e">
        <f>_xlfn.XLOOKUP(PROTEIN_stoich[[#This Row],[sequence]],[2]!Table1[sequence_without_asterisks],[2]!Table1[protein_stoich seq matches],"")</f>
        <v>#REF!</v>
      </c>
      <c r="T502" t="e">
        <f>_xlfn.XLOOKUP(PROTEIN_stoich[[#This Row],[uniprot]],[1]!UniprotIFO[Entry],[1]!UniprotIFO[protein_id in GSM model format],"")</f>
        <v>#REF!</v>
      </c>
    </row>
    <row r="503" spans="1:20" x14ac:dyDescent="0.2">
      <c r="A5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rt5058</v>
      </c>
      <c r="B503" s="3" t="s">
        <v>2210</v>
      </c>
      <c r="C503" t="s">
        <v>2210</v>
      </c>
      <c r="D503" t="s">
        <v>2211</v>
      </c>
      <c r="E503" t="s">
        <v>23</v>
      </c>
      <c r="G5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 s="4">
        <v>0</v>
      </c>
      <c r="I503" s="25" cm="1">
        <f t="array" ref="I503">SUMPRODUCT((LEN(PROTEIN_stoich[[#This Row],[sequence]])-LEN(SUBSTITUTE(PROTEIN_stoich[[#This Row],[sequence]],{"A";"C";"D";"E";"F";"G";"H";"I";"K";"L";"M";"N";"P";"Q";"R";"S";"T";"V";"W";"Y"},""))),{72.08;104.14;115.08;129.11;148.17;58.05;138.14;114.16;130.18;114.16;132.2;115.1;98.12;129.13;158.19;88.08;102.1;100.13;187.21;164.17})/1000</f>
        <v>58.30594</v>
      </c>
      <c r="J503" s="3" t="s">
        <v>3867</v>
      </c>
      <c r="K503" s="4" t="s">
        <v>12</v>
      </c>
      <c r="M503">
        <f>LEN(SUBSTITUTE(PROTEIN_stoich[[#This Row],[sequence]],"*",""))</f>
        <v>541</v>
      </c>
      <c r="O503" t="s">
        <v>16</v>
      </c>
      <c r="P503" t="str">
        <f>_xlfn.LET(_xlpm.id,PROTEIN_stoich[[#This Row],[uniprot]],HYPERLINK("https://www.uniprot.org/uniprotkb/"&amp;_xlpm.id&amp;"/entry",_xlpm.id))</f>
        <v>A0A0K3CCJ4</v>
      </c>
      <c r="Q503" t="e">
        <f>_xlfn.XLOOKUP(PROTEIN_stoich[[#This Row],[uniprot]],[1]!UniprotIFO[Entry],[1]!UniprotIFO[Gene Ontology IDs],"")</f>
        <v>#REF!</v>
      </c>
      <c r="R503" t="e">
        <f>_xlfn.XLOOKUP(PROTEIN_stoich[[#This Row],[uniprot]],[1]!UniprotIFO[Entry],[1]!UniprotIFO[essential?],"")</f>
        <v>#REF!</v>
      </c>
      <c r="S503" t="e">
        <f>_xlfn.XLOOKUP(PROTEIN_stoich[[#This Row],[sequence]],[2]!Table1[sequence_without_asterisks],[2]!Table1[protein_stoich seq matches],"")</f>
        <v>#REF!</v>
      </c>
      <c r="T503" t="e">
        <f>_xlfn.XLOOKUP(PROTEIN_stoich[[#This Row],[uniprot]],[1]!UniprotIFO[Entry],[1]!UniprotIFO[protein_id in GSM model format],"")</f>
        <v>#REF!</v>
      </c>
    </row>
    <row r="504" spans="1:20" x14ac:dyDescent="0.2">
      <c r="A5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rt5056</v>
      </c>
      <c r="B504" s="3" t="s">
        <v>2208</v>
      </c>
      <c r="C504" t="s">
        <v>161</v>
      </c>
      <c r="D504" t="s">
        <v>2209</v>
      </c>
      <c r="E504" t="s">
        <v>23</v>
      </c>
      <c r="G5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 s="4">
        <v>0</v>
      </c>
      <c r="I504" s="25" cm="1">
        <f t="array" ref="I504">SUMPRODUCT((LEN(PROTEIN_stoich[[#This Row],[sequence]])-LEN(SUBSTITUTE(PROTEIN_stoich[[#This Row],[sequence]],{"A";"C";"D";"E";"F";"G";"H";"I";"K";"L";"M";"N";"P";"Q";"R";"S";"T";"V";"W";"Y"},""))),{72.08;104.14;115.08;129.11;148.17;58.05;138.14;114.16;130.18;114.16;132.2;115.1;98.12;129.13;158.19;88.08;102.1;100.13;187.21;164.17})/1000</f>
        <v>22.887499999999996</v>
      </c>
      <c r="J504" s="3" t="s">
        <v>3866</v>
      </c>
      <c r="K504" s="4" t="s">
        <v>12</v>
      </c>
      <c r="M504">
        <f>LEN(SUBSTITUTE(PROTEIN_stoich[[#This Row],[sequence]],"*",""))</f>
        <v>212</v>
      </c>
      <c r="O504" t="s">
        <v>16</v>
      </c>
      <c r="P504" t="str">
        <f>_xlfn.LET(_xlpm.id,PROTEIN_stoich[[#This Row],[uniprot]],HYPERLINK("https://www.uniprot.org/uniprotkb/"&amp;_xlpm.id&amp;"/entry",_xlpm.id))</f>
        <v>A0A0K3CCM0</v>
      </c>
      <c r="Q504" t="e">
        <f>_xlfn.XLOOKUP(PROTEIN_stoich[[#This Row],[uniprot]],[1]!UniprotIFO[Entry],[1]!UniprotIFO[Gene Ontology IDs],"")</f>
        <v>#REF!</v>
      </c>
      <c r="R504" t="e">
        <f>_xlfn.XLOOKUP(PROTEIN_stoich[[#This Row],[uniprot]],[1]!UniprotIFO[Entry],[1]!UniprotIFO[essential?],"")</f>
        <v>#REF!</v>
      </c>
      <c r="S504" t="e">
        <f>_xlfn.XLOOKUP(PROTEIN_stoich[[#This Row],[sequence]],[2]!Table1[sequence_without_asterisks],[2]!Table1[protein_stoich seq matches],"")</f>
        <v>#REF!</v>
      </c>
      <c r="T504" t="e">
        <f>_xlfn.XLOOKUP(PROTEIN_stoich[[#This Row],[uniprot]],[1]!UniprotIFO[Entry],[1]!UniprotIFO[protein_id in GSM model format],"")</f>
        <v>#REF!</v>
      </c>
    </row>
    <row r="505" spans="1:20" x14ac:dyDescent="0.2">
      <c r="A5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rt5051</v>
      </c>
      <c r="B505" s="3" t="s">
        <v>2206</v>
      </c>
      <c r="C505" t="s">
        <v>28</v>
      </c>
      <c r="D505" t="s">
        <v>2207</v>
      </c>
      <c r="E505" t="s">
        <v>29</v>
      </c>
      <c r="G5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 s="4">
        <v>0</v>
      </c>
      <c r="I505" s="25" cm="1">
        <f t="array" ref="I505">SUMPRODUCT((LEN(PROTEIN_stoich[[#This Row],[sequence]])-LEN(SUBSTITUTE(PROTEIN_stoich[[#This Row],[sequence]],{"A";"C";"D";"E";"F";"G";"H";"I";"K";"L";"M";"N";"P";"Q";"R";"S";"T";"V";"W";"Y"},""))),{72.08;104.14;115.08;129.11;148.17;58.05;138.14;114.16;130.18;114.16;132.2;115.1;98.12;129.13;158.19;88.08;102.1;100.13;187.21;164.17})/1000</f>
        <v>59.80189</v>
      </c>
      <c r="J505" s="3" t="s">
        <v>3865</v>
      </c>
      <c r="K505" s="4" t="s">
        <v>12</v>
      </c>
      <c r="M505">
        <f>LEN(SUBSTITUTE(PROTEIN_stoich[[#This Row],[sequence]],"*",""))</f>
        <v>534</v>
      </c>
      <c r="O505" t="s">
        <v>16</v>
      </c>
      <c r="P505" t="str">
        <f>_xlfn.LET(_xlpm.id,PROTEIN_stoich[[#This Row],[uniprot]],HYPERLINK("https://www.uniprot.org/uniprotkb/"&amp;_xlpm.id&amp;"/entry",_xlpm.id))</f>
        <v>A0A2T0AEH0</v>
      </c>
      <c r="Q505" t="e">
        <f>_xlfn.XLOOKUP(PROTEIN_stoich[[#This Row],[uniprot]],[1]!UniprotIFO[Entry],[1]!UniprotIFO[Gene Ontology IDs],"")</f>
        <v>#REF!</v>
      </c>
      <c r="R505" t="e">
        <f>_xlfn.XLOOKUP(PROTEIN_stoich[[#This Row],[uniprot]],[1]!UniprotIFO[Entry],[1]!UniprotIFO[essential?],"")</f>
        <v>#REF!</v>
      </c>
      <c r="S505" t="e">
        <f>_xlfn.XLOOKUP(PROTEIN_stoich[[#This Row],[sequence]],[2]!Table1[sequence_without_asterisks],[2]!Table1[protein_stoich seq matches],"")</f>
        <v>#REF!</v>
      </c>
      <c r="T505" t="e">
        <f>_xlfn.XLOOKUP(PROTEIN_stoich[[#This Row],[uniprot]],[1]!UniprotIFO[Entry],[1]!UniprotIFO[protein_id in GSM model format],"")</f>
        <v>#REF!</v>
      </c>
    </row>
    <row r="506" spans="1:20" x14ac:dyDescent="0.2">
      <c r="A5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rt5045</v>
      </c>
      <c r="B506" s="3" t="s">
        <v>2203</v>
      </c>
      <c r="C506" t="s">
        <v>2204</v>
      </c>
      <c r="D506" t="s">
        <v>2205</v>
      </c>
      <c r="E506" t="s">
        <v>16</v>
      </c>
      <c r="G5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 s="4">
        <v>0</v>
      </c>
      <c r="I506" s="25" cm="1">
        <f t="array" ref="I506">SUMPRODUCT((LEN(PROTEIN_stoich[[#This Row],[sequence]])-LEN(SUBSTITUTE(PROTEIN_stoich[[#This Row],[sequence]],{"A";"C";"D";"E";"F";"G";"H";"I";"K";"L";"M";"N";"P";"Q";"R";"S";"T";"V";"W";"Y"},""))),{72.08;104.14;115.08;129.11;148.17;58.05;138.14;114.16;130.18;114.16;132.2;115.1;98.12;129.13;158.19;88.08;102.1;100.13;187.21;164.17})/1000</f>
        <v>28.469700000000003</v>
      </c>
      <c r="J506" s="3" t="s">
        <v>3864</v>
      </c>
      <c r="K506" s="4" t="s">
        <v>12</v>
      </c>
      <c r="M506">
        <f>LEN(SUBSTITUTE(PROTEIN_stoich[[#This Row],[sequence]],"*",""))</f>
        <v>262</v>
      </c>
      <c r="O506" t="s">
        <v>16</v>
      </c>
      <c r="P506" t="str">
        <f>_xlfn.LET(_xlpm.id,PROTEIN_stoich[[#This Row],[uniprot]],HYPERLINK("https://www.uniprot.org/uniprotkb/"&amp;_xlpm.id&amp;"/entry",_xlpm.id))</f>
        <v>A0A0K3C990</v>
      </c>
      <c r="Q506" t="e">
        <f>_xlfn.XLOOKUP(PROTEIN_stoich[[#This Row],[uniprot]],[1]!UniprotIFO[Entry],[1]!UniprotIFO[Gene Ontology IDs],"")</f>
        <v>#REF!</v>
      </c>
      <c r="R506" t="e">
        <f>_xlfn.XLOOKUP(PROTEIN_stoich[[#This Row],[uniprot]],[1]!UniprotIFO[Entry],[1]!UniprotIFO[essential?],"")</f>
        <v>#REF!</v>
      </c>
      <c r="S506" t="e">
        <f>_xlfn.XLOOKUP(PROTEIN_stoich[[#This Row],[sequence]],[2]!Table1[sequence_without_asterisks],[2]!Table1[protein_stoich seq matches],"")</f>
        <v>#REF!</v>
      </c>
      <c r="T506" t="e">
        <f>_xlfn.XLOOKUP(PROTEIN_stoich[[#This Row],[uniprot]],[1]!UniprotIFO[Entry],[1]!UniprotIFO[protein_id in GSM model format],"")</f>
        <v>#REF!</v>
      </c>
    </row>
    <row r="507" spans="1:20" x14ac:dyDescent="0.2">
      <c r="A5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rt5044</v>
      </c>
      <c r="B507" s="3" t="s">
        <v>2201</v>
      </c>
      <c r="C507" t="s">
        <v>422</v>
      </c>
      <c r="D507" t="s">
        <v>2202</v>
      </c>
      <c r="E507" t="s">
        <v>140</v>
      </c>
      <c r="G5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 s="4">
        <v>0</v>
      </c>
      <c r="I507" s="25" cm="1">
        <f t="array" ref="I507">SUMPRODUCT((LEN(PROTEIN_stoich[[#This Row],[sequence]])-LEN(SUBSTITUTE(PROTEIN_stoich[[#This Row],[sequence]],{"A";"C";"D";"E";"F";"G";"H";"I";"K";"L";"M";"N";"P";"Q";"R";"S";"T";"V";"W";"Y"},""))),{72.08;104.14;115.08;129.11;148.17;58.05;138.14;114.16;130.18;114.16;132.2;115.1;98.12;129.13;158.19;88.08;102.1;100.13;187.21;164.17})/1000</f>
        <v>49.697499999999991</v>
      </c>
      <c r="J507" s="3" t="s">
        <v>3863</v>
      </c>
      <c r="K507" s="4" t="s">
        <v>12</v>
      </c>
      <c r="M507">
        <f>LEN(SUBSTITUTE(PROTEIN_stoich[[#This Row],[sequence]],"*",""))</f>
        <v>452</v>
      </c>
      <c r="O507" t="s">
        <v>16</v>
      </c>
      <c r="P507" t="str">
        <f>_xlfn.LET(_xlpm.id,PROTEIN_stoich[[#This Row],[uniprot]],HYPERLINK("https://www.uniprot.org/uniprotkb/"&amp;_xlpm.id&amp;"/entry",_xlpm.id))</f>
        <v>A0A2T0AEG4</v>
      </c>
      <c r="Q507" t="e">
        <f>_xlfn.XLOOKUP(PROTEIN_stoich[[#This Row],[uniprot]],[1]!UniprotIFO[Entry],[1]!UniprotIFO[Gene Ontology IDs],"")</f>
        <v>#REF!</v>
      </c>
      <c r="R507" t="e">
        <f>_xlfn.XLOOKUP(PROTEIN_stoich[[#This Row],[uniprot]],[1]!UniprotIFO[Entry],[1]!UniprotIFO[essential?],"")</f>
        <v>#REF!</v>
      </c>
      <c r="S507" t="e">
        <f>_xlfn.XLOOKUP(PROTEIN_stoich[[#This Row],[sequence]],[2]!Table1[sequence_without_asterisks],[2]!Table1[protein_stoich seq matches],"")</f>
        <v>#REF!</v>
      </c>
      <c r="T507" t="e">
        <f>_xlfn.XLOOKUP(PROTEIN_stoich[[#This Row],[uniprot]],[1]!UniprotIFO[Entry],[1]!UniprotIFO[protein_id in GSM model format],"")</f>
        <v>#REF!</v>
      </c>
    </row>
    <row r="508" spans="1:20" x14ac:dyDescent="0.2">
      <c r="A5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rt5041</v>
      </c>
      <c r="B508" s="3" t="s">
        <v>2198</v>
      </c>
      <c r="C508" t="s">
        <v>178</v>
      </c>
      <c r="D508" t="s">
        <v>2199</v>
      </c>
      <c r="E508" t="s">
        <v>16</v>
      </c>
      <c r="G508" t="str">
        <f>IF(PROTEIN_stoich[[#This Row],[cofactor_manual]]="","",IF(ISNUMBER(FIND("_"&amp;PROTEIN_stoich[[#This Row],[translation_loc]]&amp;":",PROTEIN_stoich[[#This Row],[cofactor_manual]])),PROTEIN_stoich[[#This Row],[cofactor_manual]],SUBSTITUTE(PROTEIN_stoich[[#This Row],[cofactor_manual]],":","_"&amp;PROTEIN_stoich[[#This Row],[translation_loc]]&amp;":")))</f>
        <v>mg2_c:1,zn2_c:1</v>
      </c>
      <c r="H508" s="4" t="s">
        <v>2200</v>
      </c>
      <c r="I508" s="25" cm="1">
        <f t="array" ref="I508">SUMPRODUCT((LEN(PROTEIN_stoich[[#This Row],[sequence]])-LEN(SUBSTITUTE(PROTEIN_stoich[[#This Row],[sequence]],{"A";"C";"D";"E";"F";"G";"H";"I";"K";"L";"M";"N";"P";"Q";"R";"S";"T";"V";"W";"Y"},""))),{72.08;104.14;115.08;129.11;148.17;58.05;138.14;114.16;130.18;114.16;132.2;115.1;98.12;129.13;158.19;88.08;102.1;100.13;187.21;164.17})/1000</f>
        <v>69.667500000000004</v>
      </c>
      <c r="J508" s="3" t="s">
        <v>3862</v>
      </c>
      <c r="K508" s="4" t="s">
        <v>12</v>
      </c>
      <c r="M508">
        <f>LEN(SUBSTITUTE(PROTEIN_stoich[[#This Row],[sequence]],"*",""))</f>
        <v>635</v>
      </c>
      <c r="N508" t="s">
        <v>4834</v>
      </c>
      <c r="O508" t="s">
        <v>16</v>
      </c>
      <c r="P508" t="str">
        <f>_xlfn.LET(_xlpm.id,PROTEIN_stoich[[#This Row],[uniprot]],HYPERLINK("https://www.uniprot.org/uniprotkb/"&amp;_xlpm.id&amp;"/entry",_xlpm.id))</f>
        <v>A0A0K3CCL1</v>
      </c>
      <c r="Q508" t="e">
        <f>_xlfn.XLOOKUP(PROTEIN_stoich[[#This Row],[uniprot]],[1]!UniprotIFO[Entry],[1]!UniprotIFO[Gene Ontology IDs],"")</f>
        <v>#REF!</v>
      </c>
      <c r="R508" t="e">
        <f>_xlfn.XLOOKUP(PROTEIN_stoich[[#This Row],[uniprot]],[1]!UniprotIFO[Entry],[1]!UniprotIFO[essential?],"")</f>
        <v>#REF!</v>
      </c>
      <c r="S508" t="e">
        <f>_xlfn.XLOOKUP(PROTEIN_stoich[[#This Row],[sequence]],[2]!Table1[sequence_without_asterisks],[2]!Table1[protein_stoich seq matches],"")</f>
        <v>#REF!</v>
      </c>
      <c r="T508" t="e">
        <f>_xlfn.XLOOKUP(PROTEIN_stoich[[#This Row],[uniprot]],[1]!UniprotIFO[Entry],[1]!UniprotIFO[protein_id in GSM model format],"")</f>
        <v>#REF!</v>
      </c>
    </row>
    <row r="509" spans="1:20" x14ac:dyDescent="0.2">
      <c r="A5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rt5040</v>
      </c>
      <c r="B509" s="3" t="s">
        <v>2196</v>
      </c>
      <c r="C509" t="s">
        <v>2196</v>
      </c>
      <c r="D509" t="s">
        <v>2197</v>
      </c>
      <c r="E509" t="s">
        <v>98</v>
      </c>
      <c r="G5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 s="4">
        <v>0</v>
      </c>
      <c r="I509" s="25" cm="1">
        <f t="array" ref="I509">SUMPRODUCT((LEN(PROTEIN_stoich[[#This Row],[sequence]])-LEN(SUBSTITUTE(PROTEIN_stoich[[#This Row],[sequence]],{"A";"C";"D";"E";"F";"G";"H";"I";"K";"L";"M";"N";"P";"Q";"R";"S";"T";"V";"W";"Y"},""))),{72.08;104.14;115.08;129.11;148.17;58.05;138.14;114.16;130.18;114.16;132.2;115.1;98.12;129.13;158.19;88.08;102.1;100.13;187.21;164.17})/1000</f>
        <v>60.734370000000006</v>
      </c>
      <c r="J509" s="3" t="s">
        <v>3861</v>
      </c>
      <c r="K509" s="4" t="s">
        <v>12</v>
      </c>
      <c r="M509">
        <f>LEN(SUBSTITUTE(PROTEIN_stoich[[#This Row],[sequence]],"*",""))</f>
        <v>539</v>
      </c>
      <c r="O509" t="s">
        <v>16</v>
      </c>
      <c r="P509" t="str">
        <f>_xlfn.LET(_xlpm.id,PROTEIN_stoich[[#This Row],[uniprot]],HYPERLINK("https://www.uniprot.org/uniprotkb/"&amp;_xlpm.id&amp;"/entry",_xlpm.id))</f>
        <v>A0A2T0AEE5</v>
      </c>
      <c r="Q509" t="e">
        <f>_xlfn.XLOOKUP(PROTEIN_stoich[[#This Row],[uniprot]],[1]!UniprotIFO[Entry],[1]!UniprotIFO[Gene Ontology IDs],"")</f>
        <v>#REF!</v>
      </c>
      <c r="R509" t="e">
        <f>_xlfn.XLOOKUP(PROTEIN_stoich[[#This Row],[uniprot]],[1]!UniprotIFO[Entry],[1]!UniprotIFO[essential?],"")</f>
        <v>#REF!</v>
      </c>
      <c r="S509" t="e">
        <f>_xlfn.XLOOKUP(PROTEIN_stoich[[#This Row],[sequence]],[2]!Table1[sequence_without_asterisks],[2]!Table1[protein_stoich seq matches],"")</f>
        <v>#REF!</v>
      </c>
      <c r="T509" t="e">
        <f>_xlfn.XLOOKUP(PROTEIN_stoich[[#This Row],[uniprot]],[1]!UniprotIFO[Entry],[1]!UniprotIFO[protein_id in GSM model format],"")</f>
        <v>#REF!</v>
      </c>
    </row>
    <row r="510" spans="1:20" x14ac:dyDescent="0.2">
      <c r="A5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rt5030</v>
      </c>
      <c r="B510" s="3" t="s">
        <v>2194</v>
      </c>
      <c r="C510" t="s">
        <v>636</v>
      </c>
      <c r="D510" t="s">
        <v>2195</v>
      </c>
      <c r="E510" t="s">
        <v>23</v>
      </c>
      <c r="G5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 s="4">
        <v>0</v>
      </c>
      <c r="I510" s="25" cm="1">
        <f t="array" ref="I510">SUMPRODUCT((LEN(PROTEIN_stoich[[#This Row],[sequence]])-LEN(SUBSTITUTE(PROTEIN_stoich[[#This Row],[sequence]],{"A";"C";"D";"E";"F";"G";"H";"I";"K";"L";"M";"N";"P";"Q";"R";"S";"T";"V";"W";"Y"},""))),{72.08;104.14;115.08;129.11;148.17;58.05;138.14;114.16;130.18;114.16;132.2;115.1;98.12;129.13;158.19;88.08;102.1;100.13;187.21;164.17})/1000</f>
        <v>55.279509999999995</v>
      </c>
      <c r="J510" s="3" t="s">
        <v>3860</v>
      </c>
      <c r="K510" s="4" t="s">
        <v>12</v>
      </c>
      <c r="M510">
        <f>LEN(SUBSTITUTE(PROTEIN_stoich[[#This Row],[sequence]],"*",""))</f>
        <v>484</v>
      </c>
      <c r="O510" t="s">
        <v>16</v>
      </c>
      <c r="P510" t="str">
        <f>_xlfn.LET(_xlpm.id,PROTEIN_stoich[[#This Row],[uniprot]],HYPERLINK("https://www.uniprot.org/uniprotkb/"&amp;_xlpm.id&amp;"/entry",_xlpm.id))</f>
        <v>A0A0K3CCH3</v>
      </c>
      <c r="Q510" t="e">
        <f>_xlfn.XLOOKUP(PROTEIN_stoich[[#This Row],[uniprot]],[1]!UniprotIFO[Entry],[1]!UniprotIFO[Gene Ontology IDs],"")</f>
        <v>#REF!</v>
      </c>
      <c r="R510" t="e">
        <f>_xlfn.XLOOKUP(PROTEIN_stoich[[#This Row],[uniprot]],[1]!UniprotIFO[Entry],[1]!UniprotIFO[essential?],"")</f>
        <v>#REF!</v>
      </c>
      <c r="S510" t="e">
        <f>_xlfn.XLOOKUP(PROTEIN_stoich[[#This Row],[sequence]],[2]!Table1[sequence_without_asterisks],[2]!Table1[protein_stoich seq matches],"")</f>
        <v>#REF!</v>
      </c>
      <c r="T510" t="e">
        <f>_xlfn.XLOOKUP(PROTEIN_stoich[[#This Row],[uniprot]],[1]!UniprotIFO[Entry],[1]!UniprotIFO[protein_id in GSM model format],"")</f>
        <v>#REF!</v>
      </c>
    </row>
    <row r="511" spans="1:20" x14ac:dyDescent="0.2">
      <c r="A5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rt5026</v>
      </c>
      <c r="B511" s="3" t="s">
        <v>2192</v>
      </c>
      <c r="C511" t="s">
        <v>242</v>
      </c>
      <c r="D511" t="s">
        <v>2193</v>
      </c>
      <c r="E511" t="s">
        <v>16</v>
      </c>
      <c r="G5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 s="4">
        <v>0</v>
      </c>
      <c r="I511" s="25" cm="1">
        <f t="array" ref="I511">SUMPRODUCT((LEN(PROTEIN_stoich[[#This Row],[sequence]])-LEN(SUBSTITUTE(PROTEIN_stoich[[#This Row],[sequence]],{"A";"C";"D";"E";"F";"G";"H";"I";"K";"L";"M";"N";"P";"Q";"R";"S";"T";"V";"W";"Y"},""))),{72.08;104.14;115.08;129.11;148.17;58.05;138.14;114.16;130.18;114.16;132.2;115.1;98.12;129.13;158.19;88.08;102.1;100.13;187.21;164.17})/1000</f>
        <v>38.549799999999991</v>
      </c>
      <c r="J511" s="3" t="s">
        <v>3859</v>
      </c>
      <c r="K511" s="4" t="s">
        <v>12</v>
      </c>
      <c r="M511">
        <f>LEN(SUBSTITUTE(PROTEIN_stoich[[#This Row],[sequence]],"*",""))</f>
        <v>349</v>
      </c>
      <c r="O511" t="s">
        <v>16</v>
      </c>
      <c r="P511" t="str">
        <f>_xlfn.LET(_xlpm.id,PROTEIN_stoich[[#This Row],[uniprot]],HYPERLINK("https://www.uniprot.org/uniprotkb/"&amp;_xlpm.id&amp;"/entry",_xlpm.id))</f>
        <v>A0A2T0AEE9</v>
      </c>
      <c r="Q511" t="e">
        <f>_xlfn.XLOOKUP(PROTEIN_stoich[[#This Row],[uniprot]],[1]!UniprotIFO[Entry],[1]!UniprotIFO[Gene Ontology IDs],"")</f>
        <v>#REF!</v>
      </c>
      <c r="R511" t="e">
        <f>_xlfn.XLOOKUP(PROTEIN_stoich[[#This Row],[uniprot]],[1]!UniprotIFO[Entry],[1]!UniprotIFO[essential?],"")</f>
        <v>#REF!</v>
      </c>
      <c r="S511" t="e">
        <f>_xlfn.XLOOKUP(PROTEIN_stoich[[#This Row],[sequence]],[2]!Table1[sequence_without_asterisks],[2]!Table1[protein_stoich seq matches],"")</f>
        <v>#REF!</v>
      </c>
      <c r="T511" t="e">
        <f>_xlfn.XLOOKUP(PROTEIN_stoich[[#This Row],[uniprot]],[1]!UniprotIFO[Entry],[1]!UniprotIFO[protein_id in GSM model format],"")</f>
        <v>#REF!</v>
      </c>
    </row>
    <row r="512" spans="1:20" x14ac:dyDescent="0.2">
      <c r="A5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rt5017</v>
      </c>
      <c r="B512" s="3" t="s">
        <v>2190</v>
      </c>
      <c r="C512" t="s">
        <v>653</v>
      </c>
      <c r="D512" t="s">
        <v>2191</v>
      </c>
      <c r="E512" t="s">
        <v>16</v>
      </c>
      <c r="G5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 s="4">
        <v>0</v>
      </c>
      <c r="I512" s="25" cm="1">
        <f t="array" ref="I512">SUMPRODUCT((LEN(PROTEIN_stoich[[#This Row],[sequence]])-LEN(SUBSTITUTE(PROTEIN_stoich[[#This Row],[sequence]],{"A";"C";"D";"E";"F";"G";"H";"I";"K";"L";"M";"N";"P";"Q";"R";"S";"T";"V";"W";"Y"},""))),{72.08;104.14;115.08;129.11;148.17;58.05;138.14;114.16;130.18;114.16;132.2;115.1;98.12;129.13;158.19;88.08;102.1;100.13;187.21;164.17})/1000</f>
        <v>44.391970000000015</v>
      </c>
      <c r="J512" s="3" t="s">
        <v>3858</v>
      </c>
      <c r="K512" s="4" t="s">
        <v>12</v>
      </c>
      <c r="M512">
        <f>LEN(SUBSTITUTE(PROTEIN_stoich[[#This Row],[sequence]],"*",""))</f>
        <v>412</v>
      </c>
      <c r="O512" t="s">
        <v>16</v>
      </c>
      <c r="P512" t="str">
        <f>_xlfn.LET(_xlpm.id,PROTEIN_stoich[[#This Row],[uniprot]],HYPERLINK("https://www.uniprot.org/uniprotkb/"&amp;_xlpm.id&amp;"/entry",_xlpm.id))</f>
        <v>A0A2T0AEE8</v>
      </c>
      <c r="Q512" t="e">
        <f>_xlfn.XLOOKUP(PROTEIN_stoich[[#This Row],[uniprot]],[1]!UniprotIFO[Entry],[1]!UniprotIFO[Gene Ontology IDs],"")</f>
        <v>#REF!</v>
      </c>
      <c r="R512" t="e">
        <f>_xlfn.XLOOKUP(PROTEIN_stoich[[#This Row],[uniprot]],[1]!UniprotIFO[Entry],[1]!UniprotIFO[essential?],"")</f>
        <v>#REF!</v>
      </c>
      <c r="S512" t="e">
        <f>_xlfn.XLOOKUP(PROTEIN_stoich[[#This Row],[sequence]],[2]!Table1[sequence_without_asterisks],[2]!Table1[protein_stoich seq matches],"")</f>
        <v>#REF!</v>
      </c>
      <c r="T512" t="e">
        <f>_xlfn.XLOOKUP(PROTEIN_stoich[[#This Row],[uniprot]],[1]!UniprotIFO[Entry],[1]!UniprotIFO[protein_id in GSM model format],"")</f>
        <v>#REF!</v>
      </c>
    </row>
    <row r="513" spans="1:20" x14ac:dyDescent="0.2">
      <c r="A5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rt5015</v>
      </c>
      <c r="B513" s="3" t="s">
        <v>2187</v>
      </c>
      <c r="C513" t="s">
        <v>2187</v>
      </c>
      <c r="D513" t="s">
        <v>2188</v>
      </c>
      <c r="E513" t="s">
        <v>16</v>
      </c>
      <c r="G513"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513" s="4" t="s">
        <v>2189</v>
      </c>
      <c r="I513" s="25" cm="1">
        <f t="array" ref="I513">SUMPRODUCT((LEN(PROTEIN_stoich[[#This Row],[sequence]])-LEN(SUBSTITUTE(PROTEIN_stoich[[#This Row],[sequence]],{"A";"C";"D";"E";"F";"G";"H";"I";"K";"L";"M";"N";"P";"Q";"R";"S";"T";"V";"W";"Y"},""))),{72.08;104.14;115.08;129.11;148.17;58.05;138.14;114.16;130.18;114.16;132.2;115.1;98.12;129.13;158.19;88.08;102.1;100.13;187.21;164.17})/1000</f>
        <v>49.609519999999996</v>
      </c>
      <c r="J513" s="3" t="s">
        <v>3857</v>
      </c>
      <c r="K513" s="4" t="s">
        <v>12</v>
      </c>
      <c r="M513">
        <f>LEN(SUBSTITUTE(PROTEIN_stoich[[#This Row],[sequence]],"*",""))</f>
        <v>445</v>
      </c>
      <c r="N513" t="s">
        <v>4800</v>
      </c>
      <c r="O513" t="s">
        <v>16</v>
      </c>
      <c r="P513" t="str">
        <f>_xlfn.LET(_xlpm.id,PROTEIN_stoich[[#This Row],[uniprot]],HYPERLINK("https://www.uniprot.org/uniprotkb/"&amp;_xlpm.id&amp;"/entry",_xlpm.id))</f>
        <v>A0A0K3C947</v>
      </c>
      <c r="Q513" t="e">
        <f>_xlfn.XLOOKUP(PROTEIN_stoich[[#This Row],[uniprot]],[1]!UniprotIFO[Entry],[1]!UniprotIFO[Gene Ontology IDs],"")</f>
        <v>#REF!</v>
      </c>
      <c r="R513" t="e">
        <f>_xlfn.XLOOKUP(PROTEIN_stoich[[#This Row],[uniprot]],[1]!UniprotIFO[Entry],[1]!UniprotIFO[essential?],"")</f>
        <v>#REF!</v>
      </c>
      <c r="S513" t="e">
        <f>_xlfn.XLOOKUP(PROTEIN_stoich[[#This Row],[sequence]],[2]!Table1[sequence_without_asterisks],[2]!Table1[protein_stoich seq matches],"")</f>
        <v>#REF!</v>
      </c>
      <c r="T513" t="e">
        <f>_xlfn.XLOOKUP(PROTEIN_stoich[[#This Row],[uniprot]],[1]!UniprotIFO[Entry],[1]!UniprotIFO[protein_id in GSM model format],"")</f>
        <v>#REF!</v>
      </c>
    </row>
    <row r="514" spans="1:20" x14ac:dyDescent="0.2">
      <c r="A5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rt5014</v>
      </c>
      <c r="B514" s="3" t="s">
        <v>2185</v>
      </c>
      <c r="C514" t="s">
        <v>2185</v>
      </c>
      <c r="D514" t="s">
        <v>2186</v>
      </c>
      <c r="E514" t="s">
        <v>16</v>
      </c>
      <c r="G514"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514" s="4" t="s">
        <v>1013</v>
      </c>
      <c r="I514" s="25" cm="1">
        <f t="array" ref="I514">SUMPRODUCT((LEN(PROTEIN_stoich[[#This Row],[sequence]])-LEN(SUBSTITUTE(PROTEIN_stoich[[#This Row],[sequence]],{"A";"C";"D";"E";"F";"G";"H";"I";"K";"L";"M";"N";"P";"Q";"R";"S";"T";"V";"W";"Y"},""))),{72.08;104.14;115.08;129.11;148.17;58.05;138.14;114.16;130.18;114.16;132.2;115.1;98.12;129.13;158.19;88.08;102.1;100.13;187.21;164.17})/1000</f>
        <v>96.791040000000024</v>
      </c>
      <c r="J514" s="3" t="s">
        <v>3856</v>
      </c>
      <c r="K514" s="4" t="s">
        <v>12</v>
      </c>
      <c r="M514">
        <f>LEN(SUBSTITUTE(PROTEIN_stoich[[#This Row],[sequence]],"*",""))</f>
        <v>862</v>
      </c>
      <c r="N514" t="s">
        <v>4816</v>
      </c>
      <c r="O514" t="s">
        <v>16</v>
      </c>
      <c r="P514" t="str">
        <f>_xlfn.LET(_xlpm.id,PROTEIN_stoich[[#This Row],[uniprot]],HYPERLINK("https://www.uniprot.org/uniprotkb/"&amp;_xlpm.id&amp;"/entry",_xlpm.id))</f>
        <v>A0A2T0AED6</v>
      </c>
      <c r="Q514" t="e">
        <f>_xlfn.XLOOKUP(PROTEIN_stoich[[#This Row],[uniprot]],[1]!UniprotIFO[Entry],[1]!UniprotIFO[Gene Ontology IDs],"")</f>
        <v>#REF!</v>
      </c>
      <c r="R514" t="e">
        <f>_xlfn.XLOOKUP(PROTEIN_stoich[[#This Row],[uniprot]],[1]!UniprotIFO[Entry],[1]!UniprotIFO[essential?],"")</f>
        <v>#REF!</v>
      </c>
      <c r="S514" t="e">
        <f>_xlfn.XLOOKUP(PROTEIN_stoich[[#This Row],[sequence]],[2]!Table1[sequence_without_asterisks],[2]!Table1[protein_stoich seq matches],"")</f>
        <v>#REF!</v>
      </c>
      <c r="T514" t="e">
        <f>_xlfn.XLOOKUP(PROTEIN_stoich[[#This Row],[uniprot]],[1]!UniprotIFO[Entry],[1]!UniprotIFO[protein_id in GSM model format],"")</f>
        <v>#REF!</v>
      </c>
    </row>
    <row r="515" spans="1:20" x14ac:dyDescent="0.2">
      <c r="A5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rt5012</v>
      </c>
      <c r="B515" s="3" t="s">
        <v>2183</v>
      </c>
      <c r="C515" t="s">
        <v>583</v>
      </c>
      <c r="D515" t="s">
        <v>2184</v>
      </c>
      <c r="E515" t="s">
        <v>16</v>
      </c>
      <c r="G5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 s="4">
        <v>0</v>
      </c>
      <c r="I515" s="25" cm="1">
        <f t="array" ref="I515">SUMPRODUCT((LEN(PROTEIN_stoich[[#This Row],[sequence]])-LEN(SUBSTITUTE(PROTEIN_stoich[[#This Row],[sequence]],{"A";"C";"D";"E";"F";"G";"H";"I";"K";"L";"M";"N";"P";"Q";"R";"S";"T";"V";"W";"Y"},""))),{72.08;104.14;115.08;129.11;148.17;58.05;138.14;114.16;130.18;114.16;132.2;115.1;98.12;129.13;158.19;88.08;102.1;100.13;187.21;164.17})/1000</f>
        <v>92.712510000000023</v>
      </c>
      <c r="J515" s="3" t="s">
        <v>3855</v>
      </c>
      <c r="K515" s="4" t="s">
        <v>12</v>
      </c>
      <c r="M515">
        <f>LEN(SUBSTITUTE(PROTEIN_stoich[[#This Row],[sequence]],"*",""))</f>
        <v>825</v>
      </c>
      <c r="O515" t="s">
        <v>16</v>
      </c>
      <c r="P515" t="str">
        <f>_xlfn.LET(_xlpm.id,PROTEIN_stoich[[#This Row],[uniprot]],HYPERLINK("https://www.uniprot.org/uniprotkb/"&amp;_xlpm.id&amp;"/entry",_xlpm.id))</f>
        <v>A0A0K3CGC5</v>
      </c>
      <c r="Q515" t="e">
        <f>_xlfn.XLOOKUP(PROTEIN_stoich[[#This Row],[uniprot]],[1]!UniprotIFO[Entry],[1]!UniprotIFO[Gene Ontology IDs],"")</f>
        <v>#REF!</v>
      </c>
      <c r="R515" t="e">
        <f>_xlfn.XLOOKUP(PROTEIN_stoich[[#This Row],[uniprot]],[1]!UniprotIFO[Entry],[1]!UniprotIFO[essential?],"")</f>
        <v>#REF!</v>
      </c>
      <c r="S515" t="e">
        <f>_xlfn.XLOOKUP(PROTEIN_stoich[[#This Row],[sequence]],[2]!Table1[sequence_without_asterisks],[2]!Table1[protein_stoich seq matches],"")</f>
        <v>#REF!</v>
      </c>
      <c r="T515" t="e">
        <f>_xlfn.XLOOKUP(PROTEIN_stoich[[#This Row],[uniprot]],[1]!UniprotIFO[Entry],[1]!UniprotIFO[protein_id in GSM model format],"")</f>
        <v>#REF!</v>
      </c>
    </row>
    <row r="516" spans="1:20" x14ac:dyDescent="0.2">
      <c r="A5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rt5001_rm</v>
      </c>
      <c r="B516" s="3" t="s">
        <v>2180</v>
      </c>
      <c r="C516" t="s">
        <v>2181</v>
      </c>
      <c r="D516" t="s">
        <v>2182</v>
      </c>
      <c r="E516" t="s">
        <v>20</v>
      </c>
      <c r="G5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 s="4">
        <v>0</v>
      </c>
      <c r="I516" s="25" cm="1">
        <f t="array" ref="I516">SUMPRODUCT((LEN(PROTEIN_stoich[[#This Row],[sequence]])-LEN(SUBSTITUTE(PROTEIN_stoich[[#This Row],[sequence]],{"A";"C";"D";"E";"F";"G";"H";"I";"K";"L";"M";"N";"P";"Q";"R";"S";"T";"V";"W";"Y"},""))),{72.08;104.14;115.08;129.11;148.17;58.05;138.14;114.16;130.18;114.16;132.2;115.1;98.12;129.13;158.19;88.08;102.1;100.13;187.21;164.17})/1000</f>
        <v>96.097859999999997</v>
      </c>
      <c r="J516" s="3" t="s">
        <v>3854</v>
      </c>
      <c r="K516" s="4" t="s">
        <v>12</v>
      </c>
      <c r="M516">
        <f>LEN(SUBSTITUTE(PROTEIN_stoich[[#This Row],[sequence]],"*",""))</f>
        <v>850</v>
      </c>
      <c r="O516" t="s">
        <v>16</v>
      </c>
      <c r="P516" t="str">
        <f>_xlfn.LET(_xlpm.id,PROTEIN_stoich[[#This Row],[uniprot]],HYPERLINK("https://www.uniprot.org/uniprotkb/"&amp;_xlpm.id&amp;"/entry",_xlpm.id))</f>
        <v>A0A2T0AEC2</v>
      </c>
      <c r="Q516" t="e">
        <f>_xlfn.XLOOKUP(PROTEIN_stoich[[#This Row],[uniprot]],[1]!UniprotIFO[Entry],[1]!UniprotIFO[Gene Ontology IDs],"")</f>
        <v>#REF!</v>
      </c>
      <c r="R516" t="e">
        <f>_xlfn.XLOOKUP(PROTEIN_stoich[[#This Row],[uniprot]],[1]!UniprotIFO[Entry],[1]!UniprotIFO[essential?],"")</f>
        <v>#REF!</v>
      </c>
      <c r="S516" t="e">
        <f>_xlfn.XLOOKUP(PROTEIN_stoich[[#This Row],[sequence]],[2]!Table1[sequence_without_asterisks],[2]!Table1[protein_stoich seq matches],"")</f>
        <v>#REF!</v>
      </c>
      <c r="T516" t="e">
        <f>_xlfn.XLOOKUP(PROTEIN_stoich[[#This Row],[uniprot]],[1]!UniprotIFO[Entry],[1]!UniprotIFO[protein_id in GSM model format],"")</f>
        <v>#REF!</v>
      </c>
    </row>
    <row r="517" spans="1:20" x14ac:dyDescent="0.2">
      <c r="A5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rt5001_l</v>
      </c>
      <c r="B517" s="3" t="s">
        <v>2180</v>
      </c>
      <c r="C517" t="s">
        <v>2181</v>
      </c>
      <c r="D517" t="s">
        <v>2182</v>
      </c>
      <c r="E517" t="s">
        <v>58</v>
      </c>
      <c r="G5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 s="4">
        <v>0</v>
      </c>
      <c r="I517" s="25" cm="1">
        <f t="array" ref="I517">SUMPRODUCT((LEN(PROTEIN_stoich[[#This Row],[sequence]])-LEN(SUBSTITUTE(PROTEIN_stoich[[#This Row],[sequence]],{"A";"C";"D";"E";"F";"G";"H";"I";"K";"L";"M";"N";"P";"Q";"R";"S";"T";"V";"W";"Y"},""))),{72.08;104.14;115.08;129.11;148.17;58.05;138.14;114.16;130.18;114.16;132.2;115.1;98.12;129.13;158.19;88.08;102.1;100.13;187.21;164.17})/1000</f>
        <v>96.097859999999997</v>
      </c>
      <c r="J517" s="3" t="s">
        <v>3854</v>
      </c>
      <c r="K517" s="4" t="s">
        <v>12</v>
      </c>
      <c r="M517">
        <f>LEN(SUBSTITUTE(PROTEIN_stoich[[#This Row],[sequence]],"*",""))</f>
        <v>850</v>
      </c>
      <c r="O517" t="s">
        <v>16</v>
      </c>
      <c r="P517" t="str">
        <f>_xlfn.LET(_xlpm.id,PROTEIN_stoich[[#This Row],[uniprot]],HYPERLINK("https://www.uniprot.org/uniprotkb/"&amp;_xlpm.id&amp;"/entry",_xlpm.id))</f>
        <v>A0A2T0AEC2</v>
      </c>
      <c r="Q517" t="e">
        <f>_xlfn.XLOOKUP(PROTEIN_stoich[[#This Row],[uniprot]],[1]!UniprotIFO[Entry],[1]!UniprotIFO[Gene Ontology IDs],"")</f>
        <v>#REF!</v>
      </c>
      <c r="R517" t="e">
        <f>_xlfn.XLOOKUP(PROTEIN_stoich[[#This Row],[uniprot]],[1]!UniprotIFO[Entry],[1]!UniprotIFO[essential?],"")</f>
        <v>#REF!</v>
      </c>
      <c r="S517" t="e">
        <f>_xlfn.XLOOKUP(PROTEIN_stoich[[#This Row],[sequence]],[2]!Table1[sequence_without_asterisks],[2]!Table1[protein_stoich seq matches],"")</f>
        <v>#REF!</v>
      </c>
      <c r="T517" t="e">
        <f>_xlfn.XLOOKUP(PROTEIN_stoich[[#This Row],[uniprot]],[1]!UniprotIFO[Entry],[1]!UniprotIFO[protein_id in GSM model format],"")</f>
        <v>#REF!</v>
      </c>
    </row>
    <row r="518" spans="1:20" x14ac:dyDescent="0.2">
      <c r="A5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rt4980</v>
      </c>
      <c r="B518" s="3" t="s">
        <v>2178</v>
      </c>
      <c r="C518" t="s">
        <v>674</v>
      </c>
      <c r="D518" t="s">
        <v>2179</v>
      </c>
      <c r="E518" t="s">
        <v>16</v>
      </c>
      <c r="G5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 s="4">
        <v>0</v>
      </c>
      <c r="I518" s="25" cm="1">
        <f t="array" ref="I518">SUMPRODUCT((LEN(PROTEIN_stoich[[#This Row],[sequence]])-LEN(SUBSTITUTE(PROTEIN_stoich[[#This Row],[sequence]],{"A";"C";"D";"E";"F";"G";"H";"I";"K";"L";"M";"N";"P";"Q";"R";"S";"T";"V";"W";"Y"},""))),{72.08;104.14;115.08;129.11;148.17;58.05;138.14;114.16;130.18;114.16;132.2;115.1;98.12;129.13;158.19;88.08;102.1;100.13;187.21;164.17})/1000</f>
        <v>21.050539999999998</v>
      </c>
      <c r="J518" s="3" t="s">
        <v>3853</v>
      </c>
      <c r="K518" s="4" t="s">
        <v>12</v>
      </c>
      <c r="M518">
        <f>LEN(SUBSTITUTE(PROTEIN_stoich[[#This Row],[sequence]],"*",""))</f>
        <v>191</v>
      </c>
      <c r="O518" t="s">
        <v>16</v>
      </c>
      <c r="P518" t="str">
        <f>_xlfn.LET(_xlpm.id,PROTEIN_stoich[[#This Row],[uniprot]],HYPERLINK("https://www.uniprot.org/uniprotkb/"&amp;_xlpm.id&amp;"/entry",_xlpm.id))</f>
        <v>A0A0K3CC72</v>
      </c>
      <c r="Q518" t="e">
        <f>_xlfn.XLOOKUP(PROTEIN_stoich[[#This Row],[uniprot]],[1]!UniprotIFO[Entry],[1]!UniprotIFO[Gene Ontology IDs],"")</f>
        <v>#REF!</v>
      </c>
      <c r="R518" t="e">
        <f>_xlfn.XLOOKUP(PROTEIN_stoich[[#This Row],[uniprot]],[1]!UniprotIFO[Entry],[1]!UniprotIFO[essential?],"")</f>
        <v>#REF!</v>
      </c>
      <c r="S518" t="e">
        <f>_xlfn.XLOOKUP(PROTEIN_stoich[[#This Row],[sequence]],[2]!Table1[sequence_without_asterisks],[2]!Table1[protein_stoich seq matches],"")</f>
        <v>#REF!</v>
      </c>
      <c r="T518" t="e">
        <f>_xlfn.XLOOKUP(PROTEIN_stoich[[#This Row],[uniprot]],[1]!UniprotIFO[Entry],[1]!UniprotIFO[protein_id in GSM model format],"")</f>
        <v>#REF!</v>
      </c>
    </row>
    <row r="519" spans="1:20" x14ac:dyDescent="0.2">
      <c r="A5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rt4960</v>
      </c>
      <c r="B519" s="3" t="s">
        <v>2176</v>
      </c>
      <c r="C519" t="s">
        <v>122</v>
      </c>
      <c r="D519" t="s">
        <v>2177</v>
      </c>
      <c r="E519" t="s">
        <v>16</v>
      </c>
      <c r="G519" t="str">
        <f>IF(PROTEIN_stoich[[#This Row],[cofactor_manual]]="","",IF(ISNUMBER(FIND("_"&amp;PROTEIN_stoich[[#This Row],[translation_loc]]&amp;":",PROTEIN_stoich[[#This Row],[cofactor_manual]])),PROTEIN_stoich[[#This Row],[cofactor_manual]],SUBSTITUTE(PROTEIN_stoich[[#This Row],[cofactor_manual]],":","_"&amp;PROTEIN_stoich[[#This Row],[translation_loc]]&amp;":")))</f>
        <v>fad_c:2</v>
      </c>
      <c r="H519" s="4">
        <v>0</v>
      </c>
      <c r="I519" s="25" cm="1">
        <f t="array" ref="I519">SUMPRODUCT((LEN(PROTEIN_stoich[[#This Row],[sequence]])-LEN(SUBSTITUTE(PROTEIN_stoich[[#This Row],[sequence]],{"A";"C";"D";"E";"F";"G";"H";"I";"K";"L";"M";"N";"P";"Q";"R";"S";"T";"V";"W";"Y"},""))),{72.08;104.14;115.08;129.11;148.17;58.05;138.14;114.16;130.18;114.16;132.2;115.1;98.12;129.13;158.19;88.08;102.1;100.13;187.21;164.17})/1000</f>
        <v>64.634719999999987</v>
      </c>
      <c r="J519" s="3" t="s">
        <v>3852</v>
      </c>
      <c r="K519" s="4" t="s">
        <v>12</v>
      </c>
      <c r="M519">
        <f>LEN(SUBSTITUTE(PROTEIN_stoich[[#This Row],[sequence]],"*",""))</f>
        <v>593</v>
      </c>
      <c r="N519" t="s">
        <v>4811</v>
      </c>
      <c r="O519" t="s">
        <v>16</v>
      </c>
      <c r="P519" t="str">
        <f>_xlfn.LET(_xlpm.id,PROTEIN_stoich[[#This Row],[uniprot]],HYPERLINK("https://www.uniprot.org/uniprotkb/"&amp;_xlpm.id&amp;"/entry",_xlpm.id))</f>
        <v>A0A2T0AE67</v>
      </c>
      <c r="Q519" t="e">
        <f>_xlfn.XLOOKUP(PROTEIN_stoich[[#This Row],[uniprot]],[1]!UniprotIFO[Entry],[1]!UniprotIFO[Gene Ontology IDs],"")</f>
        <v>#REF!</v>
      </c>
      <c r="R519" t="e">
        <f>_xlfn.XLOOKUP(PROTEIN_stoich[[#This Row],[uniprot]],[1]!UniprotIFO[Entry],[1]!UniprotIFO[essential?],"")</f>
        <v>#REF!</v>
      </c>
      <c r="S519" t="e">
        <f>_xlfn.XLOOKUP(PROTEIN_stoich[[#This Row],[sequence]],[2]!Table1[sequence_without_asterisks],[2]!Table1[protein_stoich seq matches],"")</f>
        <v>#REF!</v>
      </c>
      <c r="T519" t="e">
        <f>_xlfn.XLOOKUP(PROTEIN_stoich[[#This Row],[uniprot]],[1]!UniprotIFO[Entry],[1]!UniprotIFO[protein_id in GSM model format],"")</f>
        <v>#REF!</v>
      </c>
    </row>
    <row r="520" spans="1:20" x14ac:dyDescent="0.2">
      <c r="A5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rt4951</v>
      </c>
      <c r="B520" s="3" t="s">
        <v>2174</v>
      </c>
      <c r="C520" t="s">
        <v>579</v>
      </c>
      <c r="D520" t="s">
        <v>2175</v>
      </c>
      <c r="E520" t="s">
        <v>23</v>
      </c>
      <c r="G5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 s="4">
        <v>0</v>
      </c>
      <c r="I520" s="25" cm="1">
        <f t="array" ref="I520">SUMPRODUCT((LEN(PROTEIN_stoich[[#This Row],[sequence]])-LEN(SUBSTITUTE(PROTEIN_stoich[[#This Row],[sequence]],{"A";"C";"D";"E";"F";"G";"H";"I";"K";"L";"M";"N";"P";"Q";"R";"S";"T";"V";"W";"Y"},""))),{72.08;104.14;115.08;129.11;148.17;58.05;138.14;114.16;130.18;114.16;132.2;115.1;98.12;129.13;158.19;88.08;102.1;100.13;187.21;164.17})/1000</f>
        <v>37.291340000000005</v>
      </c>
      <c r="J520" s="3" t="s">
        <v>3851</v>
      </c>
      <c r="K520" s="4" t="s">
        <v>12</v>
      </c>
      <c r="M520">
        <f>LEN(SUBSTITUTE(PROTEIN_stoich[[#This Row],[sequence]],"*",""))</f>
        <v>346</v>
      </c>
      <c r="O520" t="s">
        <v>16</v>
      </c>
      <c r="P520" t="str">
        <f>_xlfn.LET(_xlpm.id,PROTEIN_stoich[[#This Row],[uniprot]],HYPERLINK("https://www.uniprot.org/uniprotkb/"&amp;_xlpm.id&amp;"/entry",_xlpm.id))</f>
        <v>A0A2T0AE72</v>
      </c>
      <c r="Q520" t="e">
        <f>_xlfn.XLOOKUP(PROTEIN_stoich[[#This Row],[uniprot]],[1]!UniprotIFO[Entry],[1]!UniprotIFO[Gene Ontology IDs],"")</f>
        <v>#REF!</v>
      </c>
      <c r="R520" t="e">
        <f>_xlfn.XLOOKUP(PROTEIN_stoich[[#This Row],[uniprot]],[1]!UniprotIFO[Entry],[1]!UniprotIFO[essential?],"")</f>
        <v>#REF!</v>
      </c>
      <c r="S520" t="e">
        <f>_xlfn.XLOOKUP(PROTEIN_stoich[[#This Row],[sequence]],[2]!Table1[sequence_without_asterisks],[2]!Table1[protein_stoich seq matches],"")</f>
        <v>#REF!</v>
      </c>
      <c r="T520" t="e">
        <f>_xlfn.XLOOKUP(PROTEIN_stoich[[#This Row],[uniprot]],[1]!UniprotIFO[Entry],[1]!UniprotIFO[protein_id in GSM model format],"")</f>
        <v>#REF!</v>
      </c>
    </row>
    <row r="521" spans="1:20" x14ac:dyDescent="0.2">
      <c r="A5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rt4934</v>
      </c>
      <c r="B521" s="3" t="s">
        <v>2172</v>
      </c>
      <c r="C521" t="s">
        <v>355</v>
      </c>
      <c r="D521" t="s">
        <v>2173</v>
      </c>
      <c r="E521" t="s">
        <v>16</v>
      </c>
      <c r="G5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 s="4">
        <v>0</v>
      </c>
      <c r="I521" s="25" cm="1">
        <f t="array" ref="I521">SUMPRODUCT((LEN(PROTEIN_stoich[[#This Row],[sequence]])-LEN(SUBSTITUTE(PROTEIN_stoich[[#This Row],[sequence]],{"A";"C";"D";"E";"F";"G";"H";"I";"K";"L";"M";"N";"P";"Q";"R";"S";"T";"V";"W";"Y"},""))),{72.08;104.14;115.08;129.11;148.17;58.05;138.14;114.16;130.18;114.16;132.2;115.1;98.12;129.13;158.19;88.08;102.1;100.13;187.21;164.17})/1000</f>
        <v>42.013299999999994</v>
      </c>
      <c r="J521" s="3" t="s">
        <v>3850</v>
      </c>
      <c r="K521" s="4" t="s">
        <v>12</v>
      </c>
      <c r="M521">
        <f>LEN(SUBSTITUTE(PROTEIN_stoich[[#This Row],[sequence]],"*",""))</f>
        <v>383</v>
      </c>
      <c r="O521" t="s">
        <v>16</v>
      </c>
      <c r="P521" t="str">
        <f>_xlfn.LET(_xlpm.id,PROTEIN_stoich[[#This Row],[uniprot]],HYPERLINK("https://www.uniprot.org/uniprotkb/"&amp;_xlpm.id&amp;"/entry",_xlpm.id))</f>
        <v>A0A2T0AE55</v>
      </c>
      <c r="Q521" t="e">
        <f>_xlfn.XLOOKUP(PROTEIN_stoich[[#This Row],[uniprot]],[1]!UniprotIFO[Entry],[1]!UniprotIFO[Gene Ontology IDs],"")</f>
        <v>#REF!</v>
      </c>
      <c r="R521" t="e">
        <f>_xlfn.XLOOKUP(PROTEIN_stoich[[#This Row],[uniprot]],[1]!UniprotIFO[Entry],[1]!UniprotIFO[essential?],"")</f>
        <v>#REF!</v>
      </c>
      <c r="S521" t="e">
        <f>_xlfn.XLOOKUP(PROTEIN_stoich[[#This Row],[sequence]],[2]!Table1[sequence_without_asterisks],[2]!Table1[protein_stoich seq matches],"")</f>
        <v>#REF!</v>
      </c>
      <c r="T521" t="e">
        <f>_xlfn.XLOOKUP(PROTEIN_stoich[[#This Row],[uniprot]],[1]!UniprotIFO[Entry],[1]!UniprotIFO[protein_id in GSM model format],"")</f>
        <v>#REF!</v>
      </c>
    </row>
    <row r="522" spans="1:20" x14ac:dyDescent="0.2">
      <c r="A5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rt4929</v>
      </c>
      <c r="B522" s="3" t="s">
        <v>2170</v>
      </c>
      <c r="C522" t="s">
        <v>593</v>
      </c>
      <c r="D522" t="s">
        <v>2171</v>
      </c>
      <c r="E522" t="s">
        <v>16</v>
      </c>
      <c r="G5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 s="4">
        <v>0</v>
      </c>
      <c r="I522" s="25" cm="1">
        <f t="array" ref="I522">SUMPRODUCT((LEN(PROTEIN_stoich[[#This Row],[sequence]])-LEN(SUBSTITUTE(PROTEIN_stoich[[#This Row],[sequence]],{"A";"C";"D";"E";"F";"G";"H";"I";"K";"L";"M";"N";"P";"Q";"R";"S";"T";"V";"W";"Y"},""))),{72.08;104.14;115.08;129.11;148.17;58.05;138.14;114.16;130.18;114.16;132.2;115.1;98.12;129.13;158.19;88.08;102.1;100.13;187.21;164.17})/1000</f>
        <v>48.240499999999997</v>
      </c>
      <c r="J522" s="3" t="s">
        <v>3849</v>
      </c>
      <c r="K522" s="4" t="s">
        <v>12</v>
      </c>
      <c r="M522">
        <f>LEN(SUBSTITUTE(PROTEIN_stoich[[#This Row],[sequence]],"*",""))</f>
        <v>441</v>
      </c>
      <c r="O522" t="s">
        <v>16</v>
      </c>
      <c r="P522" t="str">
        <f>_xlfn.LET(_xlpm.id,PROTEIN_stoich[[#This Row],[uniprot]],HYPERLINK("https://www.uniprot.org/uniprotkb/"&amp;_xlpm.id&amp;"/entry",_xlpm.id))</f>
        <v>A0A0K3C8U1</v>
      </c>
      <c r="Q522" t="e">
        <f>_xlfn.XLOOKUP(PROTEIN_stoich[[#This Row],[uniprot]],[1]!UniprotIFO[Entry],[1]!UniprotIFO[Gene Ontology IDs],"")</f>
        <v>#REF!</v>
      </c>
      <c r="R522" t="e">
        <f>_xlfn.XLOOKUP(PROTEIN_stoich[[#This Row],[uniprot]],[1]!UniprotIFO[Entry],[1]!UniprotIFO[essential?],"")</f>
        <v>#REF!</v>
      </c>
      <c r="S522" t="e">
        <f>_xlfn.XLOOKUP(PROTEIN_stoich[[#This Row],[sequence]],[2]!Table1[sequence_without_asterisks],[2]!Table1[protein_stoich seq matches],"")</f>
        <v>#REF!</v>
      </c>
      <c r="T522" t="e">
        <f>_xlfn.XLOOKUP(PROTEIN_stoich[[#This Row],[uniprot]],[1]!UniprotIFO[Entry],[1]!UniprotIFO[protein_id in GSM model format],"")</f>
        <v>#REF!</v>
      </c>
    </row>
    <row r="523" spans="1:20" x14ac:dyDescent="0.2">
      <c r="A5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rt4920</v>
      </c>
      <c r="B523" s="3" t="s">
        <v>2168</v>
      </c>
      <c r="C523" t="s">
        <v>571</v>
      </c>
      <c r="D523" t="s">
        <v>2169</v>
      </c>
      <c r="E523" t="s">
        <v>16</v>
      </c>
      <c r="G5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 s="4">
        <v>0</v>
      </c>
      <c r="I523" s="25" cm="1">
        <f t="array" ref="I523">SUMPRODUCT((LEN(PROTEIN_stoich[[#This Row],[sequence]])-LEN(SUBSTITUTE(PROTEIN_stoich[[#This Row],[sequence]],{"A";"C";"D";"E";"F";"G";"H";"I";"K";"L";"M";"N";"P";"Q";"R";"S";"T";"V";"W";"Y"},""))),{72.08;104.14;115.08;129.11;148.17;58.05;138.14;114.16;130.18;114.16;132.2;115.1;98.12;129.13;158.19;88.08;102.1;100.13;187.21;164.17})/1000</f>
        <v>36.564970000000002</v>
      </c>
      <c r="J523" s="3" t="s">
        <v>3848</v>
      </c>
      <c r="K523" s="4" t="s">
        <v>12</v>
      </c>
      <c r="M523">
        <f>LEN(SUBSTITUTE(PROTEIN_stoich[[#This Row],[sequence]],"*",""))</f>
        <v>335</v>
      </c>
      <c r="O523" t="s">
        <v>16</v>
      </c>
      <c r="P523" t="str">
        <f>_xlfn.LET(_xlpm.id,PROTEIN_stoich[[#This Row],[uniprot]],HYPERLINK("https://www.uniprot.org/uniprotkb/"&amp;_xlpm.id&amp;"/entry",_xlpm.id))</f>
        <v>A0A0K3CC83</v>
      </c>
      <c r="Q523" t="e">
        <f>_xlfn.XLOOKUP(PROTEIN_stoich[[#This Row],[uniprot]],[1]!UniprotIFO[Entry],[1]!UniprotIFO[Gene Ontology IDs],"")</f>
        <v>#REF!</v>
      </c>
      <c r="R523" t="e">
        <f>_xlfn.XLOOKUP(PROTEIN_stoich[[#This Row],[uniprot]],[1]!UniprotIFO[Entry],[1]!UniprotIFO[essential?],"")</f>
        <v>#REF!</v>
      </c>
      <c r="S523" t="e">
        <f>_xlfn.XLOOKUP(PROTEIN_stoich[[#This Row],[sequence]],[2]!Table1[sequence_without_asterisks],[2]!Table1[protein_stoich seq matches],"")</f>
        <v>#REF!</v>
      </c>
      <c r="T523" t="e">
        <f>_xlfn.XLOOKUP(PROTEIN_stoich[[#This Row],[uniprot]],[1]!UniprotIFO[Entry],[1]!UniprotIFO[protein_id in GSM model format],"")</f>
        <v>#REF!</v>
      </c>
    </row>
    <row r="524" spans="1:20" x14ac:dyDescent="0.2">
      <c r="A5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rt4919</v>
      </c>
      <c r="B524" s="3" t="s">
        <v>2166</v>
      </c>
      <c r="C524" t="s">
        <v>349</v>
      </c>
      <c r="D524" t="s">
        <v>2167</v>
      </c>
      <c r="E524" t="s">
        <v>16</v>
      </c>
      <c r="G5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 s="4">
        <v>0</v>
      </c>
      <c r="I524" s="25" cm="1">
        <f t="array" ref="I524">SUMPRODUCT((LEN(PROTEIN_stoich[[#This Row],[sequence]])-LEN(SUBSTITUTE(PROTEIN_stoich[[#This Row],[sequence]],{"A";"C";"D";"E";"F";"G";"H";"I";"K";"L";"M";"N";"P";"Q";"R";"S";"T";"V";"W";"Y"},""))),{72.08;104.14;115.08;129.11;148.17;58.05;138.14;114.16;130.18;114.16;132.2;115.1;98.12;129.13;158.19;88.08;102.1;100.13;187.21;164.17})/1000</f>
        <v>219.05599999999998</v>
      </c>
      <c r="J524" s="3" t="s">
        <v>3847</v>
      </c>
      <c r="K524" s="4" t="s">
        <v>12</v>
      </c>
      <c r="M524">
        <f>LEN(SUBSTITUTE(PROTEIN_stoich[[#This Row],[sequence]],"*",""))</f>
        <v>2009</v>
      </c>
      <c r="O524" t="s">
        <v>16</v>
      </c>
      <c r="P524" t="str">
        <f>_xlfn.LET(_xlpm.id,PROTEIN_stoich[[#This Row],[uniprot]],HYPERLINK("https://www.uniprot.org/uniprotkb/"&amp;_xlpm.id&amp;"/entry",_xlpm.id))</f>
        <v>A0A0K3C8T6</v>
      </c>
      <c r="Q524" t="e">
        <f>_xlfn.XLOOKUP(PROTEIN_stoich[[#This Row],[uniprot]],[1]!UniprotIFO[Entry],[1]!UniprotIFO[Gene Ontology IDs],"")</f>
        <v>#REF!</v>
      </c>
      <c r="R524" t="e">
        <f>_xlfn.XLOOKUP(PROTEIN_stoich[[#This Row],[uniprot]],[1]!UniprotIFO[Entry],[1]!UniprotIFO[essential?],"")</f>
        <v>#REF!</v>
      </c>
      <c r="S524" t="e">
        <f>_xlfn.XLOOKUP(PROTEIN_stoich[[#This Row],[sequence]],[2]!Table1[sequence_without_asterisks],[2]!Table1[protein_stoich seq matches],"")</f>
        <v>#REF!</v>
      </c>
      <c r="T524" t="e">
        <f>_xlfn.XLOOKUP(PROTEIN_stoich[[#This Row],[uniprot]],[1]!UniprotIFO[Entry],[1]!UniprotIFO[protein_id in GSM model format],"")</f>
        <v>#REF!</v>
      </c>
    </row>
    <row r="525" spans="1:20" x14ac:dyDescent="0.2">
      <c r="A5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rt4918</v>
      </c>
      <c r="B525" s="3" t="s">
        <v>2163</v>
      </c>
      <c r="C525" t="s">
        <v>312</v>
      </c>
      <c r="D525" t="s">
        <v>2164</v>
      </c>
      <c r="E525" t="s">
        <v>16</v>
      </c>
      <c r="G525" t="str">
        <f>IF(PROTEIN_stoich[[#This Row],[cofactor_manual]]="","",IF(ISNUMBER(FIND("_"&amp;PROTEIN_stoich[[#This Row],[translation_loc]]&amp;":",PROTEIN_stoich[[#This Row],[cofactor_manual]])),PROTEIN_stoich[[#This Row],[cofactor_manual]],SUBSTITUTE(PROTEIN_stoich[[#This Row],[cofactor_manual]],":","_"&amp;PROTEIN_stoich[[#This Row],[translation_loc]]&amp;":")))</f>
        <v>fad_c:1,fmn_c:1</v>
      </c>
      <c r="H525" s="4" t="s">
        <v>2165</v>
      </c>
      <c r="I525" s="25" cm="1">
        <f t="array" ref="I525">SUMPRODUCT((LEN(PROTEIN_stoich[[#This Row],[sequence]])-LEN(SUBSTITUTE(PROTEIN_stoich[[#This Row],[sequence]],{"A";"C";"D";"E";"F";"G";"H";"I";"K";"L";"M";"N";"P";"Q";"R";"S";"T";"V";"W";"Y"},""))),{72.08;104.14;115.08;129.11;148.17;58.05;138.14;114.16;130.18;114.16;132.2;115.1;98.12;129.13;158.19;88.08;102.1;100.13;187.21;164.17})/1000</f>
        <v>82.416429999999977</v>
      </c>
      <c r="J525" s="3" t="s">
        <v>3846</v>
      </c>
      <c r="K525" s="4" t="s">
        <v>12</v>
      </c>
      <c r="M525">
        <f>LEN(SUBSTITUTE(PROTEIN_stoich[[#This Row],[sequence]],"*",""))</f>
        <v>739</v>
      </c>
      <c r="N525" t="s">
        <v>4833</v>
      </c>
      <c r="O525" t="s">
        <v>16</v>
      </c>
      <c r="P525" t="str">
        <f>_xlfn.LET(_xlpm.id,PROTEIN_stoich[[#This Row],[uniprot]],HYPERLINK("https://www.uniprot.org/uniprotkb/"&amp;_xlpm.id&amp;"/entry",_xlpm.id))</f>
        <v>A0A2T0AE44</v>
      </c>
      <c r="Q525" t="e">
        <f>_xlfn.XLOOKUP(PROTEIN_stoich[[#This Row],[uniprot]],[1]!UniprotIFO[Entry],[1]!UniprotIFO[Gene Ontology IDs],"")</f>
        <v>#REF!</v>
      </c>
      <c r="R525" t="e">
        <f>_xlfn.XLOOKUP(PROTEIN_stoich[[#This Row],[uniprot]],[1]!UniprotIFO[Entry],[1]!UniprotIFO[essential?],"")</f>
        <v>#REF!</v>
      </c>
      <c r="S525" t="e">
        <f>_xlfn.XLOOKUP(PROTEIN_stoich[[#This Row],[sequence]],[2]!Table1[sequence_without_asterisks],[2]!Table1[protein_stoich seq matches],"")</f>
        <v>#REF!</v>
      </c>
      <c r="T525" t="e">
        <f>_xlfn.XLOOKUP(PROTEIN_stoich[[#This Row],[uniprot]],[1]!UniprotIFO[Entry],[1]!UniprotIFO[protein_id in GSM model format],"")</f>
        <v>#REF!</v>
      </c>
    </row>
    <row r="526" spans="1:20" x14ac:dyDescent="0.2">
      <c r="A5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rt4917</v>
      </c>
      <c r="B526" s="3" t="s">
        <v>2161</v>
      </c>
      <c r="C526" t="s">
        <v>2161</v>
      </c>
      <c r="D526" t="s">
        <v>2162</v>
      </c>
      <c r="E526" t="s">
        <v>16</v>
      </c>
      <c r="G5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 s="4">
        <v>0</v>
      </c>
      <c r="I526" s="25" cm="1">
        <f t="array" ref="I526">SUMPRODUCT((LEN(PROTEIN_stoich[[#This Row],[sequence]])-LEN(SUBSTITUTE(PROTEIN_stoich[[#This Row],[sequence]],{"A";"C";"D";"E";"F";"G";"H";"I";"K";"L";"M";"N";"P";"Q";"R";"S";"T";"V";"W";"Y"},""))),{72.08;104.14;115.08;129.11;148.17;58.05;138.14;114.16;130.18;114.16;132.2;115.1;98.12;129.13;158.19;88.08;102.1;100.13;187.21;164.17})/1000</f>
        <v>33.417719999999996</v>
      </c>
      <c r="J526" s="3" t="s">
        <v>3845</v>
      </c>
      <c r="K526" s="4" t="s">
        <v>12</v>
      </c>
      <c r="M526">
        <f>LEN(SUBSTITUTE(PROTEIN_stoich[[#This Row],[sequence]],"*",""))</f>
        <v>300</v>
      </c>
      <c r="O526" t="s">
        <v>16</v>
      </c>
      <c r="P526" t="str">
        <f>_xlfn.LET(_xlpm.id,PROTEIN_stoich[[#This Row],[uniprot]],HYPERLINK("https://www.uniprot.org/uniprotkb/"&amp;_xlpm.id&amp;"/entry",_xlpm.id))</f>
        <v>A0A0K3CBZ5</v>
      </c>
      <c r="Q526" t="e">
        <f>_xlfn.XLOOKUP(PROTEIN_stoich[[#This Row],[uniprot]],[1]!UniprotIFO[Entry],[1]!UniprotIFO[Gene Ontology IDs],"")</f>
        <v>#REF!</v>
      </c>
      <c r="R526" t="e">
        <f>_xlfn.XLOOKUP(PROTEIN_stoich[[#This Row],[uniprot]],[1]!UniprotIFO[Entry],[1]!UniprotIFO[essential?],"")</f>
        <v>#REF!</v>
      </c>
      <c r="S526" t="e">
        <f>_xlfn.XLOOKUP(PROTEIN_stoich[[#This Row],[sequence]],[2]!Table1[sequence_without_asterisks],[2]!Table1[protein_stoich seq matches],"")</f>
        <v>#REF!</v>
      </c>
      <c r="T526" t="e">
        <f>_xlfn.XLOOKUP(PROTEIN_stoich[[#This Row],[uniprot]],[1]!UniprotIFO[Entry],[1]!UniprotIFO[protein_id in GSM model format],"")</f>
        <v>#REF!</v>
      </c>
    </row>
    <row r="527" spans="1:20" x14ac:dyDescent="0.2">
      <c r="A5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rt4914</v>
      </c>
      <c r="B527" s="3" t="s">
        <v>2159</v>
      </c>
      <c r="C527" t="s">
        <v>2159</v>
      </c>
      <c r="D527" t="s">
        <v>2160</v>
      </c>
      <c r="E527" t="s">
        <v>16</v>
      </c>
      <c r="G5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 s="4">
        <v>0</v>
      </c>
      <c r="I527" s="25" cm="1">
        <f t="array" ref="I527">SUMPRODUCT((LEN(PROTEIN_stoich[[#This Row],[sequence]])-LEN(SUBSTITUTE(PROTEIN_stoich[[#This Row],[sequence]],{"A";"C";"D";"E";"F";"G";"H";"I";"K";"L";"M";"N";"P";"Q";"R";"S";"T";"V";"W";"Y"},""))),{72.08;104.14;115.08;129.11;148.17;58.05;138.14;114.16;130.18;114.16;132.2;115.1;98.12;129.13;158.19;88.08;102.1;100.13;187.21;164.17})/1000</f>
        <v>65.161510000000007</v>
      </c>
      <c r="J527" s="3" t="s">
        <v>3844</v>
      </c>
      <c r="K527" s="4" t="s">
        <v>12</v>
      </c>
      <c r="M527">
        <f>LEN(SUBSTITUTE(PROTEIN_stoich[[#This Row],[sequence]],"*",""))</f>
        <v>573</v>
      </c>
      <c r="O527" t="s">
        <v>16</v>
      </c>
      <c r="P527" t="str">
        <f>_xlfn.LET(_xlpm.id,PROTEIN_stoich[[#This Row],[uniprot]],HYPERLINK("https://www.uniprot.org/uniprotkb/"&amp;_xlpm.id&amp;"/entry",_xlpm.id))</f>
        <v>A0A0K3C8T4</v>
      </c>
      <c r="Q527" t="e">
        <f>_xlfn.XLOOKUP(PROTEIN_stoich[[#This Row],[uniprot]],[1]!UniprotIFO[Entry],[1]!UniprotIFO[Gene Ontology IDs],"")</f>
        <v>#REF!</v>
      </c>
      <c r="R527" t="e">
        <f>_xlfn.XLOOKUP(PROTEIN_stoich[[#This Row],[uniprot]],[1]!UniprotIFO[Entry],[1]!UniprotIFO[essential?],"")</f>
        <v>#REF!</v>
      </c>
      <c r="S527" t="e">
        <f>_xlfn.XLOOKUP(PROTEIN_stoich[[#This Row],[sequence]],[2]!Table1[sequence_without_asterisks],[2]!Table1[protein_stoich seq matches],"")</f>
        <v>#REF!</v>
      </c>
      <c r="T527" t="e">
        <f>_xlfn.XLOOKUP(PROTEIN_stoich[[#This Row],[uniprot]],[1]!UniprotIFO[Entry],[1]!UniprotIFO[protein_id in GSM model format],"")</f>
        <v>#REF!</v>
      </c>
    </row>
    <row r="528" spans="1:20" x14ac:dyDescent="0.2">
      <c r="A5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rt4913</v>
      </c>
      <c r="B528" s="3" t="s">
        <v>2157</v>
      </c>
      <c r="C528" t="s">
        <v>2157</v>
      </c>
      <c r="D528" t="s">
        <v>2158</v>
      </c>
      <c r="E528" t="s">
        <v>16</v>
      </c>
      <c r="G5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 s="4">
        <v>0</v>
      </c>
      <c r="I528" s="25" cm="1">
        <f t="array" ref="I528">SUMPRODUCT((LEN(PROTEIN_stoich[[#This Row],[sequence]])-LEN(SUBSTITUTE(PROTEIN_stoich[[#This Row],[sequence]],{"A";"C";"D";"E";"F";"G";"H";"I";"K";"L";"M";"N";"P";"Q";"R";"S";"T";"V";"W";"Y"},""))),{72.08;104.14;115.08;129.11;148.17;58.05;138.14;114.16;130.18;114.16;132.2;115.1;98.12;129.13;158.19;88.08;102.1;100.13;187.21;164.17})/1000</f>
        <v>68.054109999999994</v>
      </c>
      <c r="J528" s="3" t="s">
        <v>3843</v>
      </c>
      <c r="K528" s="4" t="s">
        <v>12</v>
      </c>
      <c r="M528">
        <f>LEN(SUBSTITUTE(PROTEIN_stoich[[#This Row],[sequence]],"*",""))</f>
        <v>613</v>
      </c>
      <c r="O528" t="s">
        <v>16</v>
      </c>
      <c r="P528" t="str">
        <f>_xlfn.LET(_xlpm.id,PROTEIN_stoich[[#This Row],[uniprot]],HYPERLINK("https://www.uniprot.org/uniprotkb/"&amp;_xlpm.id&amp;"/entry",_xlpm.id))</f>
        <v>A0A0K3CB82</v>
      </c>
      <c r="Q528" t="e">
        <f>_xlfn.XLOOKUP(PROTEIN_stoich[[#This Row],[uniprot]],[1]!UniprotIFO[Entry],[1]!UniprotIFO[Gene Ontology IDs],"")</f>
        <v>#REF!</v>
      </c>
      <c r="R528" t="e">
        <f>_xlfn.XLOOKUP(PROTEIN_stoich[[#This Row],[uniprot]],[1]!UniprotIFO[Entry],[1]!UniprotIFO[essential?],"")</f>
        <v>#REF!</v>
      </c>
      <c r="S528" t="e">
        <f>_xlfn.XLOOKUP(PROTEIN_stoich[[#This Row],[sequence]],[2]!Table1[sequence_without_asterisks],[2]!Table1[protein_stoich seq matches],"")</f>
        <v>#REF!</v>
      </c>
      <c r="T528" t="e">
        <f>_xlfn.XLOOKUP(PROTEIN_stoich[[#This Row],[uniprot]],[1]!UniprotIFO[Entry],[1]!UniprotIFO[protein_id in GSM model format],"")</f>
        <v>#REF!</v>
      </c>
    </row>
    <row r="529" spans="1:20" x14ac:dyDescent="0.2">
      <c r="A5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rt4907</v>
      </c>
      <c r="B529" s="3" t="s">
        <v>2155</v>
      </c>
      <c r="C529" t="s">
        <v>472</v>
      </c>
      <c r="D529" t="s">
        <v>2156</v>
      </c>
      <c r="E529" t="s">
        <v>23</v>
      </c>
      <c r="G5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 s="4">
        <v>0</v>
      </c>
      <c r="I529" s="25" cm="1">
        <f t="array" ref="I529">SUMPRODUCT((LEN(PROTEIN_stoich[[#This Row],[sequence]])-LEN(SUBSTITUTE(PROTEIN_stoich[[#This Row],[sequence]],{"A";"C";"D";"E";"F";"G";"H";"I";"K";"L";"M";"N";"P";"Q";"R";"S";"T";"V";"W";"Y"},""))),{72.08;104.14;115.08;129.11;148.17;58.05;138.14;114.16;130.18;114.16;132.2;115.1;98.12;129.13;158.19;88.08;102.1;100.13;187.21;164.17})/1000</f>
        <v>8.2324399999999986</v>
      </c>
      <c r="J529" s="3" t="s">
        <v>3842</v>
      </c>
      <c r="K529" s="4" t="s">
        <v>12</v>
      </c>
      <c r="M529">
        <f>LEN(SUBSTITUTE(PROTEIN_stoich[[#This Row],[sequence]],"*",""))</f>
        <v>73</v>
      </c>
      <c r="O529" t="s">
        <v>16</v>
      </c>
      <c r="P529" t="str">
        <f>_xlfn.LET(_xlpm.id,PROTEIN_stoich[[#This Row],[uniprot]],HYPERLINK("https://www.uniprot.org/uniprotkb/"&amp;_xlpm.id&amp;"/entry",_xlpm.id))</f>
        <v>A0A2T0AE33</v>
      </c>
      <c r="Q529" t="e">
        <f>_xlfn.XLOOKUP(PROTEIN_stoich[[#This Row],[uniprot]],[1]!UniprotIFO[Entry],[1]!UniprotIFO[Gene Ontology IDs],"")</f>
        <v>#REF!</v>
      </c>
      <c r="R529" t="e">
        <f>_xlfn.XLOOKUP(PROTEIN_stoich[[#This Row],[uniprot]],[1]!UniprotIFO[Entry],[1]!UniprotIFO[essential?],"")</f>
        <v>#REF!</v>
      </c>
      <c r="S529" t="e">
        <f>_xlfn.XLOOKUP(PROTEIN_stoich[[#This Row],[sequence]],[2]!Table1[sequence_without_asterisks],[2]!Table1[protein_stoich seq matches],"")</f>
        <v>#REF!</v>
      </c>
      <c r="T529" t="e">
        <f>_xlfn.XLOOKUP(PROTEIN_stoich[[#This Row],[uniprot]],[1]!UniprotIFO[Entry],[1]!UniprotIFO[protein_id in GSM model format],"")</f>
        <v>#REF!</v>
      </c>
    </row>
    <row r="530" spans="1:20" x14ac:dyDescent="0.2">
      <c r="A5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rt4897</v>
      </c>
      <c r="B530" s="3" t="s">
        <v>2153</v>
      </c>
      <c r="C530" t="s">
        <v>478</v>
      </c>
      <c r="D530" t="s">
        <v>2154</v>
      </c>
      <c r="E530" t="s">
        <v>16</v>
      </c>
      <c r="G5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 s="4">
        <v>0</v>
      </c>
      <c r="I530" s="25" cm="1">
        <f t="array" ref="I530">SUMPRODUCT((LEN(PROTEIN_stoich[[#This Row],[sequence]])-LEN(SUBSTITUTE(PROTEIN_stoich[[#This Row],[sequence]],{"A";"C";"D";"E";"F";"G";"H";"I";"K";"L";"M";"N";"P";"Q";"R";"S";"T";"V";"W";"Y"},""))),{72.08;104.14;115.08;129.11;148.17;58.05;138.14;114.16;130.18;114.16;132.2;115.1;98.12;129.13;158.19;88.08;102.1;100.13;187.21;164.17})/1000</f>
        <v>17.370190000000001</v>
      </c>
      <c r="J530" s="3" t="s">
        <v>3841</v>
      </c>
      <c r="K530" s="4" t="s">
        <v>12</v>
      </c>
      <c r="M530">
        <f>LEN(SUBSTITUTE(PROTEIN_stoich[[#This Row],[sequence]],"*",""))</f>
        <v>150</v>
      </c>
      <c r="O530" t="s">
        <v>16</v>
      </c>
      <c r="P530" t="str">
        <f>_xlfn.LET(_xlpm.id,PROTEIN_stoich[[#This Row],[uniprot]],HYPERLINK("https://www.uniprot.org/uniprotkb/"&amp;_xlpm.id&amp;"/entry",_xlpm.id))</f>
        <v>A0A061B476</v>
      </c>
      <c r="Q530" t="e">
        <f>_xlfn.XLOOKUP(PROTEIN_stoich[[#This Row],[uniprot]],[1]!UniprotIFO[Entry],[1]!UniprotIFO[Gene Ontology IDs],"")</f>
        <v>#REF!</v>
      </c>
      <c r="R530" t="e">
        <f>_xlfn.XLOOKUP(PROTEIN_stoich[[#This Row],[uniprot]],[1]!UniprotIFO[Entry],[1]!UniprotIFO[essential?],"")</f>
        <v>#REF!</v>
      </c>
      <c r="S530" t="e">
        <f>_xlfn.XLOOKUP(PROTEIN_stoich[[#This Row],[sequence]],[2]!Table1[sequence_without_asterisks],[2]!Table1[protein_stoich seq matches],"")</f>
        <v>#REF!</v>
      </c>
      <c r="T530" t="e">
        <f>_xlfn.XLOOKUP(PROTEIN_stoich[[#This Row],[uniprot]],[1]!UniprotIFO[Entry],[1]!UniprotIFO[protein_id in GSM model format],"")</f>
        <v>#REF!</v>
      </c>
    </row>
    <row r="531" spans="1:20" x14ac:dyDescent="0.2">
      <c r="A5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rt4896</v>
      </c>
      <c r="B531" s="3" t="s">
        <v>2151</v>
      </c>
      <c r="C531" t="s">
        <v>144</v>
      </c>
      <c r="D531" t="s">
        <v>2152</v>
      </c>
      <c r="E531" t="s">
        <v>335</v>
      </c>
      <c r="G5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 s="4">
        <v>0</v>
      </c>
      <c r="I531" s="25" cm="1">
        <f t="array" ref="I531">SUMPRODUCT((LEN(PROTEIN_stoich[[#This Row],[sequence]])-LEN(SUBSTITUTE(PROTEIN_stoich[[#This Row],[sequence]],{"A";"C";"D";"E";"F";"G";"H";"I";"K";"L";"M";"N";"P";"Q";"R";"S";"T";"V";"W";"Y"},""))),{72.08;104.14;115.08;129.11;148.17;58.05;138.14;114.16;130.18;114.16;132.2;115.1;98.12;129.13;158.19;88.08;102.1;100.13;187.21;164.17})/1000</f>
        <v>153.01222000000004</v>
      </c>
      <c r="J531" s="3" t="s">
        <v>3840</v>
      </c>
      <c r="K531" s="4" t="s">
        <v>12</v>
      </c>
      <c r="M531">
        <f>LEN(SUBSTITUTE(PROTEIN_stoich[[#This Row],[sequence]],"*",""))</f>
        <v>1370</v>
      </c>
      <c r="O531" t="s">
        <v>16</v>
      </c>
      <c r="P531" t="str">
        <f>_xlfn.LET(_xlpm.id,PROTEIN_stoich[[#This Row],[uniprot]],HYPERLINK("https://www.uniprot.org/uniprotkb/"&amp;_xlpm.id&amp;"/entry",_xlpm.id))</f>
        <v>A0A2T0AE20</v>
      </c>
      <c r="Q531" t="e">
        <f>_xlfn.XLOOKUP(PROTEIN_stoich[[#This Row],[uniprot]],[1]!UniprotIFO[Entry],[1]!UniprotIFO[Gene Ontology IDs],"")</f>
        <v>#REF!</v>
      </c>
      <c r="R531" t="e">
        <f>_xlfn.XLOOKUP(PROTEIN_stoich[[#This Row],[uniprot]],[1]!UniprotIFO[Entry],[1]!UniprotIFO[essential?],"")</f>
        <v>#REF!</v>
      </c>
      <c r="S531" t="e">
        <f>_xlfn.XLOOKUP(PROTEIN_stoich[[#This Row],[sequence]],[2]!Table1[sequence_without_asterisks],[2]!Table1[protein_stoich seq matches],"")</f>
        <v>#REF!</v>
      </c>
      <c r="T531" t="e">
        <f>_xlfn.XLOOKUP(PROTEIN_stoich[[#This Row],[uniprot]],[1]!UniprotIFO[Entry],[1]!UniprotIFO[protein_id in GSM model format],"")</f>
        <v>#REF!</v>
      </c>
    </row>
    <row r="532" spans="1:20" x14ac:dyDescent="0.2">
      <c r="A5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rt4894</v>
      </c>
      <c r="B532" s="3" t="s">
        <v>2149</v>
      </c>
      <c r="C532" t="s">
        <v>445</v>
      </c>
      <c r="D532" t="s">
        <v>2150</v>
      </c>
      <c r="E532" t="s">
        <v>98</v>
      </c>
      <c r="G5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 s="4">
        <v>0</v>
      </c>
      <c r="I532" s="25" cm="1">
        <f t="array" ref="I532">SUMPRODUCT((LEN(PROTEIN_stoich[[#This Row],[sequence]])-LEN(SUBSTITUTE(PROTEIN_stoich[[#This Row],[sequence]],{"A";"C";"D";"E";"F";"G";"H";"I";"K";"L";"M";"N";"P";"Q";"R";"S";"T";"V";"W";"Y"},""))),{72.08;104.14;115.08;129.11;148.17;58.05;138.14;114.16;130.18;114.16;132.2;115.1;98.12;129.13;158.19;88.08;102.1;100.13;187.21;164.17})/1000</f>
        <v>18.488720000000001</v>
      </c>
      <c r="J532" s="3" t="s">
        <v>3839</v>
      </c>
      <c r="K532" s="4" t="s">
        <v>12</v>
      </c>
      <c r="M532">
        <f>LEN(SUBSTITUTE(PROTEIN_stoich[[#This Row],[sequence]],"*",""))</f>
        <v>170</v>
      </c>
      <c r="O532" t="s">
        <v>16</v>
      </c>
      <c r="P532" t="str">
        <f>_xlfn.LET(_xlpm.id,PROTEIN_stoich[[#This Row],[uniprot]],HYPERLINK("https://www.uniprot.org/uniprotkb/"&amp;_xlpm.id&amp;"/entry",_xlpm.id))</f>
        <v>A0A2T0AE18</v>
      </c>
      <c r="Q532" t="e">
        <f>_xlfn.XLOOKUP(PROTEIN_stoich[[#This Row],[uniprot]],[1]!UniprotIFO[Entry],[1]!UniprotIFO[Gene Ontology IDs],"")</f>
        <v>#REF!</v>
      </c>
      <c r="R532" t="e">
        <f>_xlfn.XLOOKUP(PROTEIN_stoich[[#This Row],[uniprot]],[1]!UniprotIFO[Entry],[1]!UniprotIFO[essential?],"")</f>
        <v>#REF!</v>
      </c>
      <c r="S532" t="e">
        <f>_xlfn.XLOOKUP(PROTEIN_stoich[[#This Row],[sequence]],[2]!Table1[sequence_without_asterisks],[2]!Table1[protein_stoich seq matches],"")</f>
        <v>#REF!</v>
      </c>
      <c r="T532" t="e">
        <f>_xlfn.XLOOKUP(PROTEIN_stoich[[#This Row],[uniprot]],[1]!UniprotIFO[Entry],[1]!UniprotIFO[protein_id in GSM model format],"")</f>
        <v>#REF!</v>
      </c>
    </row>
    <row r="533" spans="1:20" x14ac:dyDescent="0.2">
      <c r="A5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rt4892</v>
      </c>
      <c r="B533" s="3" t="s">
        <v>2147</v>
      </c>
      <c r="C533" t="s">
        <v>147</v>
      </c>
      <c r="D533" t="s">
        <v>2148</v>
      </c>
      <c r="E533" t="s">
        <v>53</v>
      </c>
      <c r="G5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 s="4">
        <v>0</v>
      </c>
      <c r="I533" s="25" cm="1">
        <f t="array" ref="I533">SUMPRODUCT((LEN(PROTEIN_stoich[[#This Row],[sequence]])-LEN(SUBSTITUTE(PROTEIN_stoich[[#This Row],[sequence]],{"A";"C";"D";"E";"F";"G";"H";"I";"K";"L";"M";"N";"P";"Q";"R";"S";"T";"V";"W";"Y"},""))),{72.08;104.14;115.08;129.11;148.17;58.05;138.14;114.16;130.18;114.16;132.2;115.1;98.12;129.13;158.19;88.08;102.1;100.13;187.21;164.17})/1000</f>
        <v>38.154319999999998</v>
      </c>
      <c r="J533" s="3" t="s">
        <v>3838</v>
      </c>
      <c r="K533" s="4" t="s">
        <v>12</v>
      </c>
      <c r="M533">
        <f>LEN(SUBSTITUTE(PROTEIN_stoich[[#This Row],[sequence]],"*",""))</f>
        <v>355</v>
      </c>
      <c r="O533" t="s">
        <v>16</v>
      </c>
      <c r="P533" t="str">
        <f>_xlfn.LET(_xlpm.id,PROTEIN_stoich[[#This Row],[uniprot]],HYPERLINK("https://www.uniprot.org/uniprotkb/"&amp;_xlpm.id&amp;"/entry",_xlpm.id))</f>
        <v>A0A0K3CC57</v>
      </c>
      <c r="Q533" t="e">
        <f>_xlfn.XLOOKUP(PROTEIN_stoich[[#This Row],[uniprot]],[1]!UniprotIFO[Entry],[1]!UniprotIFO[Gene Ontology IDs],"")</f>
        <v>#REF!</v>
      </c>
      <c r="R533" t="e">
        <f>_xlfn.XLOOKUP(PROTEIN_stoich[[#This Row],[uniprot]],[1]!UniprotIFO[Entry],[1]!UniprotIFO[essential?],"")</f>
        <v>#REF!</v>
      </c>
      <c r="S533" t="e">
        <f>_xlfn.XLOOKUP(PROTEIN_stoich[[#This Row],[sequence]],[2]!Table1[sequence_without_asterisks],[2]!Table1[protein_stoich seq matches],"")</f>
        <v>#REF!</v>
      </c>
      <c r="T533" t="e">
        <f>_xlfn.XLOOKUP(PROTEIN_stoich[[#This Row],[uniprot]],[1]!UniprotIFO[Entry],[1]!UniprotIFO[protein_id in GSM model format],"")</f>
        <v>#REF!</v>
      </c>
    </row>
    <row r="534" spans="1:20" x14ac:dyDescent="0.2">
      <c r="A5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rt4881</v>
      </c>
      <c r="B534" s="3" t="s">
        <v>2145</v>
      </c>
      <c r="C534" t="s">
        <v>443</v>
      </c>
      <c r="D534" t="s">
        <v>2146</v>
      </c>
      <c r="E534" t="s">
        <v>16</v>
      </c>
      <c r="G534"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534" s="4" t="s">
        <v>863</v>
      </c>
      <c r="I534" s="25" cm="1">
        <f t="array" ref="I534">SUMPRODUCT((LEN(PROTEIN_stoich[[#This Row],[sequence]])-LEN(SUBSTITUTE(PROTEIN_stoich[[#This Row],[sequence]],{"A";"C";"D";"E";"F";"G";"H";"I";"K";"L";"M";"N";"P";"Q";"R";"S";"T";"V";"W";"Y"},""))),{72.08;104.14;115.08;129.11;148.17;58.05;138.14;114.16;130.18;114.16;132.2;115.1;98.12;129.13;158.19;88.08;102.1;100.13;187.21;164.17})/1000</f>
        <v>77.665210000000016</v>
      </c>
      <c r="J534" s="3" t="s">
        <v>3837</v>
      </c>
      <c r="K534" s="4" t="s">
        <v>12</v>
      </c>
      <c r="M534">
        <f>LEN(SUBSTITUTE(PROTEIN_stoich[[#This Row],[sequence]],"*",""))</f>
        <v>692</v>
      </c>
      <c r="N534" t="s">
        <v>4800</v>
      </c>
      <c r="O534" t="s">
        <v>16</v>
      </c>
      <c r="P534" t="str">
        <f>_xlfn.LET(_xlpm.id,PROTEIN_stoich[[#This Row],[uniprot]],HYPERLINK("https://www.uniprot.org/uniprotkb/"&amp;_xlpm.id&amp;"/entry",_xlpm.id))</f>
        <v>A0A2T0AE00</v>
      </c>
      <c r="Q534" t="e">
        <f>_xlfn.XLOOKUP(PROTEIN_stoich[[#This Row],[uniprot]],[1]!UniprotIFO[Entry],[1]!UniprotIFO[Gene Ontology IDs],"")</f>
        <v>#REF!</v>
      </c>
      <c r="R534" t="e">
        <f>_xlfn.XLOOKUP(PROTEIN_stoich[[#This Row],[uniprot]],[1]!UniprotIFO[Entry],[1]!UniprotIFO[essential?],"")</f>
        <v>#REF!</v>
      </c>
      <c r="S534" t="e">
        <f>_xlfn.XLOOKUP(PROTEIN_stoich[[#This Row],[sequence]],[2]!Table1[sequence_without_asterisks],[2]!Table1[protein_stoich seq matches],"")</f>
        <v>#REF!</v>
      </c>
      <c r="T534" t="e">
        <f>_xlfn.XLOOKUP(PROTEIN_stoich[[#This Row],[uniprot]],[1]!UniprotIFO[Entry],[1]!UniprotIFO[protein_id in GSM model format],"")</f>
        <v>#REF!</v>
      </c>
    </row>
    <row r="535" spans="1:20" x14ac:dyDescent="0.2">
      <c r="A5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rt4871</v>
      </c>
      <c r="B535" s="3" t="s">
        <v>2143</v>
      </c>
      <c r="C535" t="s">
        <v>2143</v>
      </c>
      <c r="D535" t="s">
        <v>2144</v>
      </c>
      <c r="E535" t="s">
        <v>23</v>
      </c>
      <c r="G5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 s="4">
        <v>0</v>
      </c>
      <c r="I535" s="25" cm="1">
        <f t="array" ref="I535">SUMPRODUCT((LEN(PROTEIN_stoich[[#This Row],[sequence]])-LEN(SUBSTITUTE(PROTEIN_stoich[[#This Row],[sequence]],{"A";"C";"D";"E";"F";"G";"H";"I";"K";"L";"M";"N";"P";"Q";"R";"S";"T";"V";"W";"Y"},""))),{72.08;104.14;115.08;129.11;148.17;58.05;138.14;114.16;130.18;114.16;132.2;115.1;98.12;129.13;158.19;88.08;102.1;100.13;187.21;164.17})/1000</f>
        <v>58.905149999999999</v>
      </c>
      <c r="J535" s="3" t="s">
        <v>3836</v>
      </c>
      <c r="K535" s="4" t="s">
        <v>12</v>
      </c>
      <c r="M535">
        <f>LEN(SUBSTITUTE(PROTEIN_stoich[[#This Row],[sequence]],"*",""))</f>
        <v>537</v>
      </c>
      <c r="O535" t="s">
        <v>16</v>
      </c>
      <c r="P535" t="str">
        <f>_xlfn.LET(_xlpm.id,PROTEIN_stoich[[#This Row],[uniprot]],HYPERLINK("https://www.uniprot.org/uniprotkb/"&amp;_xlpm.id&amp;"/entry",_xlpm.id))</f>
        <v>A0A0K3CBV1</v>
      </c>
      <c r="Q535" t="e">
        <f>_xlfn.XLOOKUP(PROTEIN_stoich[[#This Row],[uniprot]],[1]!UniprotIFO[Entry],[1]!UniprotIFO[Gene Ontology IDs],"")</f>
        <v>#REF!</v>
      </c>
      <c r="R535" t="e">
        <f>_xlfn.XLOOKUP(PROTEIN_stoich[[#This Row],[uniprot]],[1]!UniprotIFO[Entry],[1]!UniprotIFO[essential?],"")</f>
        <v>#REF!</v>
      </c>
      <c r="S535" t="e">
        <f>_xlfn.XLOOKUP(PROTEIN_stoich[[#This Row],[sequence]],[2]!Table1[sequence_without_asterisks],[2]!Table1[protein_stoich seq matches],"")</f>
        <v>#REF!</v>
      </c>
      <c r="T535" t="e">
        <f>_xlfn.XLOOKUP(PROTEIN_stoich[[#This Row],[uniprot]],[1]!UniprotIFO[Entry],[1]!UniprotIFO[protein_id in GSM model format],"")</f>
        <v>#REF!</v>
      </c>
    </row>
    <row r="536" spans="1:20" x14ac:dyDescent="0.2">
      <c r="A5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rt4862</v>
      </c>
      <c r="B536" s="3" t="s">
        <v>2141</v>
      </c>
      <c r="C536" t="s">
        <v>337</v>
      </c>
      <c r="D536" t="s">
        <v>2142</v>
      </c>
      <c r="E536" t="s">
        <v>16</v>
      </c>
      <c r="G536"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536" s="4" t="s">
        <v>805</v>
      </c>
      <c r="I536" s="25" cm="1">
        <f t="array" ref="I536">SUMPRODUCT((LEN(PROTEIN_stoich[[#This Row],[sequence]])-LEN(SUBSTITUTE(PROTEIN_stoich[[#This Row],[sequence]],{"A";"C";"D";"E";"F";"G";"H";"I";"K";"L";"M";"N";"P";"Q";"R";"S";"T";"V";"W";"Y"},""))),{72.08;104.14;115.08;129.11;148.17;58.05;138.14;114.16;130.18;114.16;132.2;115.1;98.12;129.13;158.19;88.08;102.1;100.13;187.21;164.17})/1000</f>
        <v>44.561209999999988</v>
      </c>
      <c r="J536" s="3" t="s">
        <v>3835</v>
      </c>
      <c r="K536" s="4" t="s">
        <v>12</v>
      </c>
      <c r="M536">
        <f>LEN(SUBSTITUTE(PROTEIN_stoich[[#This Row],[sequence]],"*",""))</f>
        <v>403</v>
      </c>
      <c r="N536" t="s">
        <v>4809</v>
      </c>
      <c r="O536" t="s">
        <v>16</v>
      </c>
      <c r="P536" t="str">
        <f>_xlfn.LET(_xlpm.id,PROTEIN_stoich[[#This Row],[uniprot]],HYPERLINK("https://www.uniprot.org/uniprotkb/"&amp;_xlpm.id&amp;"/entry",_xlpm.id))</f>
        <v>A0A0K3CB42</v>
      </c>
      <c r="Q536" t="e">
        <f>_xlfn.XLOOKUP(PROTEIN_stoich[[#This Row],[uniprot]],[1]!UniprotIFO[Entry],[1]!UniprotIFO[Gene Ontology IDs],"")</f>
        <v>#REF!</v>
      </c>
      <c r="R536" t="e">
        <f>_xlfn.XLOOKUP(PROTEIN_stoich[[#This Row],[uniprot]],[1]!UniprotIFO[Entry],[1]!UniprotIFO[essential?],"")</f>
        <v>#REF!</v>
      </c>
      <c r="S536" t="e">
        <f>_xlfn.XLOOKUP(PROTEIN_stoich[[#This Row],[sequence]],[2]!Table1[sequence_without_asterisks],[2]!Table1[protein_stoich seq matches],"")</f>
        <v>#REF!</v>
      </c>
      <c r="T536" t="e">
        <f>_xlfn.XLOOKUP(PROTEIN_stoich[[#This Row],[uniprot]],[1]!UniprotIFO[Entry],[1]!UniprotIFO[protein_id in GSM model format],"")</f>
        <v>#REF!</v>
      </c>
    </row>
    <row r="537" spans="1:20" x14ac:dyDescent="0.2">
      <c r="A5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rt4860</v>
      </c>
      <c r="B537" s="3" t="s">
        <v>2139</v>
      </c>
      <c r="C537" t="s">
        <v>532</v>
      </c>
      <c r="D537" t="s">
        <v>2140</v>
      </c>
      <c r="E537" t="s">
        <v>98</v>
      </c>
      <c r="G5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 s="4">
        <v>0</v>
      </c>
      <c r="I537" s="25" cm="1">
        <f t="array" ref="I537">SUMPRODUCT((LEN(PROTEIN_stoich[[#This Row],[sequence]])-LEN(SUBSTITUTE(PROTEIN_stoich[[#This Row],[sequence]],{"A";"C";"D";"E";"F";"G";"H";"I";"K";"L";"M";"N";"P";"Q";"R";"S";"T";"V";"W";"Y"},""))),{72.08;104.14;115.08;129.11;148.17;58.05;138.14;114.16;130.18;114.16;132.2;115.1;98.12;129.13;158.19;88.08;102.1;100.13;187.21;164.17})/1000</f>
        <v>29.927689999999995</v>
      </c>
      <c r="J537" s="3" t="s">
        <v>3834</v>
      </c>
      <c r="K537" s="4" t="s">
        <v>12</v>
      </c>
      <c r="M537">
        <f>LEN(SUBSTITUTE(PROTEIN_stoich[[#This Row],[sequence]],"*",""))</f>
        <v>284</v>
      </c>
      <c r="O537" t="s">
        <v>16</v>
      </c>
      <c r="P537" t="str">
        <f>_xlfn.LET(_xlpm.id,PROTEIN_stoich[[#This Row],[uniprot]],HYPERLINK("https://www.uniprot.org/uniprotkb/"&amp;_xlpm.id&amp;"/entry",_xlpm.id))</f>
        <v>A0A2T0ADW6</v>
      </c>
      <c r="Q537" t="e">
        <f>_xlfn.XLOOKUP(PROTEIN_stoich[[#This Row],[uniprot]],[1]!UniprotIFO[Entry],[1]!UniprotIFO[Gene Ontology IDs],"")</f>
        <v>#REF!</v>
      </c>
      <c r="R537" t="e">
        <f>_xlfn.XLOOKUP(PROTEIN_stoich[[#This Row],[uniprot]],[1]!UniprotIFO[Entry],[1]!UniprotIFO[essential?],"")</f>
        <v>#REF!</v>
      </c>
      <c r="S537" t="e">
        <f>_xlfn.XLOOKUP(PROTEIN_stoich[[#This Row],[sequence]],[2]!Table1[sequence_without_asterisks],[2]!Table1[protein_stoich seq matches],"")</f>
        <v>#REF!</v>
      </c>
      <c r="T537" t="e">
        <f>_xlfn.XLOOKUP(PROTEIN_stoich[[#This Row],[uniprot]],[1]!UniprotIFO[Entry],[1]!UniprotIFO[protein_id in GSM model format],"")</f>
        <v>#REF!</v>
      </c>
    </row>
    <row r="538" spans="1:20" x14ac:dyDescent="0.2">
      <c r="A5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rt4846</v>
      </c>
      <c r="B538" s="3" t="s">
        <v>2135</v>
      </c>
      <c r="C538" t="s">
        <v>2136</v>
      </c>
      <c r="D538" t="s">
        <v>2137</v>
      </c>
      <c r="E538" t="s">
        <v>23</v>
      </c>
      <c r="G5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 s="4" t="s">
        <v>2138</v>
      </c>
      <c r="I538" s="25" cm="1">
        <f t="array" ref="I538">SUMPRODUCT((LEN(PROTEIN_stoich[[#This Row],[sequence]])-LEN(SUBSTITUTE(PROTEIN_stoich[[#This Row],[sequence]],{"A";"C";"D";"E";"F";"G";"H";"I";"K";"L";"M";"N";"P";"Q";"R";"S";"T";"V";"W";"Y"},""))),{72.08;104.14;115.08;129.11;148.17;58.05;138.14;114.16;130.18;114.16;132.2;115.1;98.12;129.13;158.19;88.08;102.1;100.13;187.21;164.17})/1000</f>
        <v>26.995479999999993</v>
      </c>
      <c r="J538" s="3" t="s">
        <v>3833</v>
      </c>
      <c r="K538" s="4" t="s">
        <v>12</v>
      </c>
      <c r="M538">
        <f>LEN(SUBSTITUTE(PROTEIN_stoich[[#This Row],[sequence]],"*",""))</f>
        <v>241</v>
      </c>
      <c r="O538" t="s">
        <v>16</v>
      </c>
      <c r="P538" t="str">
        <f>_xlfn.LET(_xlpm.id,PROTEIN_stoich[[#This Row],[uniprot]],HYPERLINK("https://www.uniprot.org/uniprotkb/"&amp;_xlpm.id&amp;"/entry",_xlpm.id))</f>
        <v>A0A2T0ADW8</v>
      </c>
      <c r="Q538" t="e">
        <f>_xlfn.XLOOKUP(PROTEIN_stoich[[#This Row],[uniprot]],[1]!UniprotIFO[Entry],[1]!UniprotIFO[Gene Ontology IDs],"")</f>
        <v>#REF!</v>
      </c>
      <c r="R538" t="e">
        <f>_xlfn.XLOOKUP(PROTEIN_stoich[[#This Row],[uniprot]],[1]!UniprotIFO[Entry],[1]!UniprotIFO[essential?],"")</f>
        <v>#REF!</v>
      </c>
      <c r="S538" t="e">
        <f>_xlfn.XLOOKUP(PROTEIN_stoich[[#This Row],[sequence]],[2]!Table1[sequence_without_asterisks],[2]!Table1[protein_stoich seq matches],"")</f>
        <v>#REF!</v>
      </c>
      <c r="T538" t="e">
        <f>_xlfn.XLOOKUP(PROTEIN_stoich[[#This Row],[uniprot]],[1]!UniprotIFO[Entry],[1]!UniprotIFO[protein_id in GSM model format],"")</f>
        <v>#REF!</v>
      </c>
    </row>
    <row r="539" spans="1:20" x14ac:dyDescent="0.2">
      <c r="A5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rt4822_n</v>
      </c>
      <c r="B539" s="3" t="s">
        <v>2132</v>
      </c>
      <c r="C539" t="s">
        <v>393</v>
      </c>
      <c r="D539" t="s">
        <v>2133</v>
      </c>
      <c r="E539" t="s">
        <v>53</v>
      </c>
      <c r="G539"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539" s="4" t="s">
        <v>2134</v>
      </c>
      <c r="I539" s="25" cm="1">
        <f t="array" ref="I539">SUMPRODUCT((LEN(PROTEIN_stoich[[#This Row],[sequence]])-LEN(SUBSTITUTE(PROTEIN_stoich[[#This Row],[sequence]],{"A";"C";"D";"E";"F";"G";"H";"I";"K";"L";"M";"N";"P";"Q";"R";"S";"T";"V";"W";"Y"},""))),{72.08;104.14;115.08;129.11;148.17;58.05;138.14;114.16;130.18;114.16;132.2;115.1;98.12;129.13;158.19;88.08;102.1;100.13;187.21;164.17})/1000</f>
        <v>27.119540000000001</v>
      </c>
      <c r="J539" s="3" t="s">
        <v>3832</v>
      </c>
      <c r="K539" s="4" t="s">
        <v>12</v>
      </c>
      <c r="M539">
        <f>LEN(SUBSTITUTE(PROTEIN_stoich[[#This Row],[sequence]],"*",""))</f>
        <v>248</v>
      </c>
      <c r="N539" t="s">
        <v>4800</v>
      </c>
      <c r="O539" t="s">
        <v>16</v>
      </c>
      <c r="P539" t="str">
        <f>_xlfn.LET(_xlpm.id,PROTEIN_stoich[[#This Row],[uniprot]],HYPERLINK("https://www.uniprot.org/uniprotkb/"&amp;_xlpm.id&amp;"/entry",_xlpm.id))</f>
        <v>A0A2T0ADU5</v>
      </c>
      <c r="Q539" t="e">
        <f>_xlfn.XLOOKUP(PROTEIN_stoich[[#This Row],[uniprot]],[1]!UniprotIFO[Entry],[1]!UniprotIFO[Gene Ontology IDs],"")</f>
        <v>#REF!</v>
      </c>
      <c r="R539" t="e">
        <f>_xlfn.XLOOKUP(PROTEIN_stoich[[#This Row],[uniprot]],[1]!UniprotIFO[Entry],[1]!UniprotIFO[essential?],"")</f>
        <v>#REF!</v>
      </c>
      <c r="S539" t="e">
        <f>_xlfn.XLOOKUP(PROTEIN_stoich[[#This Row],[sequence]],[2]!Table1[sequence_without_asterisks],[2]!Table1[protein_stoich seq matches],"")</f>
        <v>#REF!</v>
      </c>
      <c r="T539" t="e">
        <f>_xlfn.XLOOKUP(PROTEIN_stoich[[#This Row],[uniprot]],[1]!UniprotIFO[Entry],[1]!UniprotIFO[protein_id in GSM model format],"")</f>
        <v>#REF!</v>
      </c>
    </row>
    <row r="540" spans="1:20" x14ac:dyDescent="0.2">
      <c r="A5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rt4822_c</v>
      </c>
      <c r="B540" s="3" t="s">
        <v>2132</v>
      </c>
      <c r="C540" t="s">
        <v>393</v>
      </c>
      <c r="D540" t="s">
        <v>2133</v>
      </c>
      <c r="E540" t="s">
        <v>16</v>
      </c>
      <c r="G540"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540" s="4" t="s">
        <v>2134</v>
      </c>
      <c r="I540" s="25" cm="1">
        <f t="array" ref="I540">SUMPRODUCT((LEN(PROTEIN_stoich[[#This Row],[sequence]])-LEN(SUBSTITUTE(PROTEIN_stoich[[#This Row],[sequence]],{"A";"C";"D";"E";"F";"G";"H";"I";"K";"L";"M";"N";"P";"Q";"R";"S";"T";"V";"W";"Y"},""))),{72.08;104.14;115.08;129.11;148.17;58.05;138.14;114.16;130.18;114.16;132.2;115.1;98.12;129.13;158.19;88.08;102.1;100.13;187.21;164.17})/1000</f>
        <v>27.119540000000001</v>
      </c>
      <c r="J540" s="3" t="s">
        <v>3832</v>
      </c>
      <c r="K540" s="4" t="s">
        <v>12</v>
      </c>
      <c r="M540">
        <f>LEN(SUBSTITUTE(PROTEIN_stoich[[#This Row],[sequence]],"*",""))</f>
        <v>248</v>
      </c>
      <c r="N540" t="s">
        <v>4800</v>
      </c>
      <c r="O540" t="s">
        <v>16</v>
      </c>
      <c r="P540" t="str">
        <f>_xlfn.LET(_xlpm.id,PROTEIN_stoich[[#This Row],[uniprot]],HYPERLINK("https://www.uniprot.org/uniprotkb/"&amp;_xlpm.id&amp;"/entry",_xlpm.id))</f>
        <v>A0A2T0ADU5</v>
      </c>
      <c r="Q540" t="e">
        <f>_xlfn.XLOOKUP(PROTEIN_stoich[[#This Row],[uniprot]],[1]!UniprotIFO[Entry],[1]!UniprotIFO[Gene Ontology IDs],"")</f>
        <v>#REF!</v>
      </c>
      <c r="R540" t="e">
        <f>_xlfn.XLOOKUP(PROTEIN_stoich[[#This Row],[uniprot]],[1]!UniprotIFO[Entry],[1]!UniprotIFO[essential?],"")</f>
        <v>#REF!</v>
      </c>
      <c r="S540" t="e">
        <f>_xlfn.XLOOKUP(PROTEIN_stoich[[#This Row],[sequence]],[2]!Table1[sequence_without_asterisks],[2]!Table1[protein_stoich seq matches],"")</f>
        <v>#REF!</v>
      </c>
      <c r="T540" t="e">
        <f>_xlfn.XLOOKUP(PROTEIN_stoich[[#This Row],[uniprot]],[1]!UniprotIFO[Entry],[1]!UniprotIFO[protein_id in GSM model format],"")</f>
        <v>#REF!</v>
      </c>
    </row>
    <row r="541" spans="1:20" x14ac:dyDescent="0.2">
      <c r="A5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rt4804</v>
      </c>
      <c r="B541" s="3" t="s">
        <v>2130</v>
      </c>
      <c r="C541" t="s">
        <v>141</v>
      </c>
      <c r="D541" t="s">
        <v>2131</v>
      </c>
      <c r="E541" t="s">
        <v>62</v>
      </c>
      <c r="G5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 s="4">
        <v>0</v>
      </c>
      <c r="I541" s="25" cm="1">
        <f t="array" ref="I541">SUMPRODUCT((LEN(PROTEIN_stoich[[#This Row],[sequence]])-LEN(SUBSTITUTE(PROTEIN_stoich[[#This Row],[sequence]],{"A";"C";"D";"E";"F";"G";"H";"I";"K";"L";"M";"N";"P";"Q";"R";"S";"T";"V";"W";"Y"},""))),{72.08;104.14;115.08;129.11;148.17;58.05;138.14;114.16;130.18;114.16;132.2;115.1;98.12;129.13;158.19;88.08;102.1;100.13;187.21;164.17})/1000</f>
        <v>45.688020000000002</v>
      </c>
      <c r="J541" s="3" t="s">
        <v>3831</v>
      </c>
      <c r="K541" s="4" t="s">
        <v>12</v>
      </c>
      <c r="M541">
        <f>LEN(SUBSTITUTE(PROTEIN_stoich[[#This Row],[sequence]],"*",""))</f>
        <v>409</v>
      </c>
      <c r="O541" t="s">
        <v>16</v>
      </c>
      <c r="P541" t="str">
        <f>_xlfn.LET(_xlpm.id,PROTEIN_stoich[[#This Row],[uniprot]],HYPERLINK("https://www.uniprot.org/uniprotkb/"&amp;_xlpm.id&amp;"/entry",_xlpm.id))</f>
        <v>A0A2T0ADS6</v>
      </c>
      <c r="Q541" t="e">
        <f>_xlfn.XLOOKUP(PROTEIN_stoich[[#This Row],[uniprot]],[1]!UniprotIFO[Entry],[1]!UniprotIFO[Gene Ontology IDs],"")</f>
        <v>#REF!</v>
      </c>
      <c r="R541" t="e">
        <f>_xlfn.XLOOKUP(PROTEIN_stoich[[#This Row],[uniprot]],[1]!UniprotIFO[Entry],[1]!UniprotIFO[essential?],"")</f>
        <v>#REF!</v>
      </c>
      <c r="S541" t="e">
        <f>_xlfn.XLOOKUP(PROTEIN_stoich[[#This Row],[sequence]],[2]!Table1[sequence_without_asterisks],[2]!Table1[protein_stoich seq matches],"")</f>
        <v>#REF!</v>
      </c>
      <c r="T541" t="e">
        <f>_xlfn.XLOOKUP(PROTEIN_stoich[[#This Row],[uniprot]],[1]!UniprotIFO[Entry],[1]!UniprotIFO[protein_id in GSM model format],"")</f>
        <v>#REF!</v>
      </c>
    </row>
    <row r="542" spans="1:20" x14ac:dyDescent="0.2">
      <c r="A5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rt4799</v>
      </c>
      <c r="B542" s="3" t="s">
        <v>2128</v>
      </c>
      <c r="C542" t="s">
        <v>412</v>
      </c>
      <c r="D542" t="s">
        <v>2129</v>
      </c>
      <c r="E542" t="s">
        <v>98</v>
      </c>
      <c r="G5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 s="4">
        <v>0</v>
      </c>
      <c r="I542" s="25" cm="1">
        <f t="array" ref="I542">SUMPRODUCT((LEN(PROTEIN_stoich[[#This Row],[sequence]])-LEN(SUBSTITUTE(PROTEIN_stoich[[#This Row],[sequence]],{"A";"C";"D";"E";"F";"G";"H";"I";"K";"L";"M";"N";"P";"Q";"R";"S";"T";"V";"W";"Y"},""))),{72.08;104.14;115.08;129.11;148.17;58.05;138.14;114.16;130.18;114.16;132.2;115.1;98.12;129.13;158.19;88.08;102.1;100.13;187.21;164.17})/1000</f>
        <v>81.127850000000009</v>
      </c>
      <c r="J542" s="3" t="s">
        <v>3830</v>
      </c>
      <c r="K542" s="4" t="s">
        <v>12</v>
      </c>
      <c r="M542">
        <f>LEN(SUBSTITUTE(PROTEIN_stoich[[#This Row],[sequence]],"*",""))</f>
        <v>723</v>
      </c>
      <c r="O542" t="s">
        <v>16</v>
      </c>
      <c r="P542" t="str">
        <f>_xlfn.LET(_xlpm.id,PROTEIN_stoich[[#This Row],[uniprot]],HYPERLINK("https://www.uniprot.org/uniprotkb/"&amp;_xlpm.id&amp;"/entry",_xlpm.id))</f>
        <v>A0A2T0ADQ8</v>
      </c>
      <c r="Q542" t="e">
        <f>_xlfn.XLOOKUP(PROTEIN_stoich[[#This Row],[uniprot]],[1]!UniprotIFO[Entry],[1]!UniprotIFO[Gene Ontology IDs],"")</f>
        <v>#REF!</v>
      </c>
      <c r="R542" t="e">
        <f>_xlfn.XLOOKUP(PROTEIN_stoich[[#This Row],[uniprot]],[1]!UniprotIFO[Entry],[1]!UniprotIFO[essential?],"")</f>
        <v>#REF!</v>
      </c>
      <c r="S542" t="e">
        <f>_xlfn.XLOOKUP(PROTEIN_stoich[[#This Row],[sequence]],[2]!Table1[sequence_without_asterisks],[2]!Table1[protein_stoich seq matches],"")</f>
        <v>#REF!</v>
      </c>
      <c r="T542" t="e">
        <f>_xlfn.XLOOKUP(PROTEIN_stoich[[#This Row],[uniprot]],[1]!UniprotIFO[Entry],[1]!UniprotIFO[protein_id in GSM model format],"")</f>
        <v>#REF!</v>
      </c>
    </row>
    <row r="543" spans="1:20" x14ac:dyDescent="0.2">
      <c r="A5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rt4793</v>
      </c>
      <c r="B543" s="3" t="s">
        <v>2126</v>
      </c>
      <c r="C543" t="s">
        <v>424</v>
      </c>
      <c r="D543" t="s">
        <v>2127</v>
      </c>
      <c r="E543" t="s">
        <v>23</v>
      </c>
      <c r="G5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 s="4">
        <v>0</v>
      </c>
      <c r="I543" s="25" cm="1">
        <f t="array" ref="I543">SUMPRODUCT((LEN(PROTEIN_stoich[[#This Row],[sequence]])-LEN(SUBSTITUTE(PROTEIN_stoich[[#This Row],[sequence]],{"A";"C";"D";"E";"F";"G";"H";"I";"K";"L";"M";"N";"P";"Q";"R";"S";"T";"V";"W";"Y"},""))),{72.08;104.14;115.08;129.11;148.17;58.05;138.14;114.16;130.18;114.16;132.2;115.1;98.12;129.13;158.19;88.08;102.1;100.13;187.21;164.17})/1000</f>
        <v>40.312359999999991</v>
      </c>
      <c r="J543" s="3" t="s">
        <v>3829</v>
      </c>
      <c r="K543" s="4" t="s">
        <v>12</v>
      </c>
      <c r="M543">
        <f>LEN(SUBSTITUTE(PROTEIN_stoich[[#This Row],[sequence]],"*",""))</f>
        <v>364</v>
      </c>
      <c r="O543" t="s">
        <v>16</v>
      </c>
      <c r="P543" t="str">
        <f>_xlfn.LET(_xlpm.id,PROTEIN_stoich[[#This Row],[uniprot]],HYPERLINK("https://www.uniprot.org/uniprotkb/"&amp;_xlpm.id&amp;"/entry",_xlpm.id))</f>
        <v>A0A0K3CBX9</v>
      </c>
      <c r="Q543" t="e">
        <f>_xlfn.XLOOKUP(PROTEIN_stoich[[#This Row],[uniprot]],[1]!UniprotIFO[Entry],[1]!UniprotIFO[Gene Ontology IDs],"")</f>
        <v>#REF!</v>
      </c>
      <c r="R543" t="e">
        <f>_xlfn.XLOOKUP(PROTEIN_stoich[[#This Row],[uniprot]],[1]!UniprotIFO[Entry],[1]!UniprotIFO[essential?],"")</f>
        <v>#REF!</v>
      </c>
      <c r="S543" t="e">
        <f>_xlfn.XLOOKUP(PROTEIN_stoich[[#This Row],[sequence]],[2]!Table1[sequence_without_asterisks],[2]!Table1[protein_stoich seq matches],"")</f>
        <v>#REF!</v>
      </c>
      <c r="T543" t="e">
        <f>_xlfn.XLOOKUP(PROTEIN_stoich[[#This Row],[uniprot]],[1]!UniprotIFO[Entry],[1]!UniprotIFO[protein_id in GSM model format],"")</f>
        <v>#REF!</v>
      </c>
    </row>
    <row r="544" spans="1:20" x14ac:dyDescent="0.2">
      <c r="A5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rt4772</v>
      </c>
      <c r="B544" s="3" t="s">
        <v>2124</v>
      </c>
      <c r="C544" t="s">
        <v>293</v>
      </c>
      <c r="D544" t="s">
        <v>2125</v>
      </c>
      <c r="E544" t="s">
        <v>16</v>
      </c>
      <c r="G5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 s="4">
        <v>0</v>
      </c>
      <c r="I544" s="25" cm="1">
        <f t="array" ref="I544">SUMPRODUCT((LEN(PROTEIN_stoich[[#This Row],[sequence]])-LEN(SUBSTITUTE(PROTEIN_stoich[[#This Row],[sequence]],{"A";"C";"D";"E";"F";"G";"H";"I";"K";"L";"M";"N";"P";"Q";"R";"S";"T";"V";"W";"Y"},""))),{72.08;104.14;115.08;129.11;148.17;58.05;138.14;114.16;130.18;114.16;132.2;115.1;98.12;129.13;158.19;88.08;102.1;100.13;187.21;164.17})/1000</f>
        <v>80.025700000000001</v>
      </c>
      <c r="J544" s="3" t="s">
        <v>3828</v>
      </c>
      <c r="K544" s="4" t="s">
        <v>12</v>
      </c>
      <c r="M544">
        <f>LEN(SUBSTITUTE(PROTEIN_stoich[[#This Row],[sequence]],"*",""))</f>
        <v>707</v>
      </c>
      <c r="O544" t="s">
        <v>16</v>
      </c>
      <c r="P544" t="str">
        <f>_xlfn.LET(_xlpm.id,PROTEIN_stoich[[#This Row],[uniprot]],HYPERLINK("https://www.uniprot.org/uniprotkb/"&amp;_xlpm.id&amp;"/entry",_xlpm.id))</f>
        <v>A0A2T0ADP0</v>
      </c>
      <c r="Q544" t="e">
        <f>_xlfn.XLOOKUP(PROTEIN_stoich[[#This Row],[uniprot]],[1]!UniprotIFO[Entry],[1]!UniprotIFO[Gene Ontology IDs],"")</f>
        <v>#REF!</v>
      </c>
      <c r="R544" t="e">
        <f>_xlfn.XLOOKUP(PROTEIN_stoich[[#This Row],[uniprot]],[1]!UniprotIFO[Entry],[1]!UniprotIFO[essential?],"")</f>
        <v>#REF!</v>
      </c>
      <c r="S544" t="e">
        <f>_xlfn.XLOOKUP(PROTEIN_stoich[[#This Row],[sequence]],[2]!Table1[sequence_without_asterisks],[2]!Table1[protein_stoich seq matches],"")</f>
        <v>#REF!</v>
      </c>
      <c r="T544" t="e">
        <f>_xlfn.XLOOKUP(PROTEIN_stoich[[#This Row],[uniprot]],[1]!UniprotIFO[Entry],[1]!UniprotIFO[protein_id in GSM model format],"")</f>
        <v>#REF!</v>
      </c>
    </row>
    <row r="545" spans="1:20" x14ac:dyDescent="0.2">
      <c r="A5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rt4769</v>
      </c>
      <c r="B545" s="3" t="s">
        <v>2122</v>
      </c>
      <c r="C545" t="s">
        <v>613</v>
      </c>
      <c r="D545" t="s">
        <v>2123</v>
      </c>
      <c r="E545" t="s">
        <v>23</v>
      </c>
      <c r="G5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 s="4">
        <v>0</v>
      </c>
      <c r="I545" s="25" cm="1">
        <f t="array" ref="I545">SUMPRODUCT((LEN(PROTEIN_stoich[[#This Row],[sequence]])-LEN(SUBSTITUTE(PROTEIN_stoich[[#This Row],[sequence]],{"A";"C";"D";"E";"F";"G";"H";"I";"K";"L";"M";"N";"P";"Q";"R";"S";"T";"V";"W";"Y"},""))),{72.08;104.14;115.08;129.11;148.17;58.05;138.14;114.16;130.18;114.16;132.2;115.1;98.12;129.13;158.19;88.08;102.1;100.13;187.21;164.17})/1000</f>
        <v>53.78450999999999</v>
      </c>
      <c r="J545" s="3" t="s">
        <v>3827</v>
      </c>
      <c r="K545" s="4" t="s">
        <v>12</v>
      </c>
      <c r="M545">
        <f>LEN(SUBSTITUTE(PROTEIN_stoich[[#This Row],[sequence]],"*",""))</f>
        <v>495</v>
      </c>
      <c r="O545" t="s">
        <v>16</v>
      </c>
      <c r="P545" t="str">
        <f>_xlfn.LET(_xlpm.id,PROTEIN_stoich[[#This Row],[uniprot]],HYPERLINK("https://www.uniprot.org/uniprotkb/"&amp;_xlpm.id&amp;"/entry",_xlpm.id))</f>
        <v>A0A0K3C8H5</v>
      </c>
      <c r="Q545" t="e">
        <f>_xlfn.XLOOKUP(PROTEIN_stoich[[#This Row],[uniprot]],[1]!UniprotIFO[Entry],[1]!UniprotIFO[Gene Ontology IDs],"")</f>
        <v>#REF!</v>
      </c>
      <c r="R545" t="e">
        <f>_xlfn.XLOOKUP(PROTEIN_stoich[[#This Row],[uniprot]],[1]!UniprotIFO[Entry],[1]!UniprotIFO[essential?],"")</f>
        <v>#REF!</v>
      </c>
      <c r="S545" t="e">
        <f>_xlfn.XLOOKUP(PROTEIN_stoich[[#This Row],[sequence]],[2]!Table1[sequence_without_asterisks],[2]!Table1[protein_stoich seq matches],"")</f>
        <v>#REF!</v>
      </c>
      <c r="T545" t="e">
        <f>_xlfn.XLOOKUP(PROTEIN_stoich[[#This Row],[uniprot]],[1]!UniprotIFO[Entry],[1]!UniprotIFO[protein_id in GSM model format],"")</f>
        <v>#REF!</v>
      </c>
    </row>
    <row r="546" spans="1:20" x14ac:dyDescent="0.2">
      <c r="A5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rt4767</v>
      </c>
      <c r="B546" s="3" t="s">
        <v>2120</v>
      </c>
      <c r="C546" t="s">
        <v>2120</v>
      </c>
      <c r="D546" t="s">
        <v>2121</v>
      </c>
      <c r="E546" t="s">
        <v>29</v>
      </c>
      <c r="G5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 s="4">
        <v>0</v>
      </c>
      <c r="I546" s="25" cm="1">
        <f t="array" ref="I546">SUMPRODUCT((LEN(PROTEIN_stoich[[#This Row],[sequence]])-LEN(SUBSTITUTE(PROTEIN_stoich[[#This Row],[sequence]],{"A";"C";"D";"E";"F";"G";"H";"I";"K";"L";"M";"N";"P";"Q";"R";"S";"T";"V";"W";"Y"},""))),{72.08;104.14;115.08;129.11;148.17;58.05;138.14;114.16;130.18;114.16;132.2;115.1;98.12;129.13;158.19;88.08;102.1;100.13;187.21;164.17})/1000</f>
        <v>54.623440000000002</v>
      </c>
      <c r="J546" s="3" t="s">
        <v>3826</v>
      </c>
      <c r="K546" s="4" t="s">
        <v>12</v>
      </c>
      <c r="M546">
        <f>LEN(SUBSTITUTE(PROTEIN_stoich[[#This Row],[sequence]],"*",""))</f>
        <v>492</v>
      </c>
      <c r="O546" t="s">
        <v>16</v>
      </c>
      <c r="P546" t="str">
        <f>_xlfn.LET(_xlpm.id,PROTEIN_stoich[[#This Row],[uniprot]],HYPERLINK("https://www.uniprot.org/uniprotkb/"&amp;_xlpm.id&amp;"/entry",_xlpm.id))</f>
        <v>A0A2T0ADP7</v>
      </c>
      <c r="Q546" t="e">
        <f>_xlfn.XLOOKUP(PROTEIN_stoich[[#This Row],[uniprot]],[1]!UniprotIFO[Entry],[1]!UniprotIFO[Gene Ontology IDs],"")</f>
        <v>#REF!</v>
      </c>
      <c r="R546" t="e">
        <f>_xlfn.XLOOKUP(PROTEIN_stoich[[#This Row],[uniprot]],[1]!UniprotIFO[Entry],[1]!UniprotIFO[essential?],"")</f>
        <v>#REF!</v>
      </c>
      <c r="S546" t="e">
        <f>_xlfn.XLOOKUP(PROTEIN_stoich[[#This Row],[sequence]],[2]!Table1[sequence_without_asterisks],[2]!Table1[protein_stoich seq matches],"")</f>
        <v>#REF!</v>
      </c>
      <c r="T546" t="e">
        <f>_xlfn.XLOOKUP(PROTEIN_stoich[[#This Row],[uniprot]],[1]!UniprotIFO[Entry],[1]!UniprotIFO[protein_id in GSM model format],"")</f>
        <v>#REF!</v>
      </c>
    </row>
    <row r="547" spans="1:20" x14ac:dyDescent="0.2">
      <c r="A5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rt4763</v>
      </c>
      <c r="B547" s="3" t="s">
        <v>2117</v>
      </c>
      <c r="C547" t="s">
        <v>2118</v>
      </c>
      <c r="D547" t="s">
        <v>2119</v>
      </c>
      <c r="E547" t="s">
        <v>29</v>
      </c>
      <c r="G5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 s="4">
        <v>0</v>
      </c>
      <c r="I547" s="25" cm="1">
        <f t="array" ref="I547">SUMPRODUCT((LEN(PROTEIN_stoich[[#This Row],[sequence]])-LEN(SUBSTITUTE(PROTEIN_stoich[[#This Row],[sequence]],{"A";"C";"D";"E";"F";"G";"H";"I";"K";"L";"M";"N";"P";"Q";"R";"S";"T";"V";"W";"Y"},""))),{72.08;104.14;115.08;129.11;148.17;58.05;138.14;114.16;130.18;114.16;132.2;115.1;98.12;129.13;158.19;88.08;102.1;100.13;187.21;164.17})/1000</f>
        <v>83.136049999999983</v>
      </c>
      <c r="J547" s="3" t="s">
        <v>3825</v>
      </c>
      <c r="K547" s="4" t="s">
        <v>12</v>
      </c>
      <c r="M547">
        <f>LEN(SUBSTITUTE(PROTEIN_stoich[[#This Row],[sequence]],"*",""))</f>
        <v>750</v>
      </c>
      <c r="O547" t="s">
        <v>16</v>
      </c>
      <c r="P547" t="str">
        <f>_xlfn.LET(_xlpm.id,PROTEIN_stoich[[#This Row],[uniprot]],HYPERLINK("https://www.uniprot.org/uniprotkb/"&amp;_xlpm.id&amp;"/entry",_xlpm.id))</f>
        <v>A0A2T0ADM5</v>
      </c>
      <c r="Q547" t="e">
        <f>_xlfn.XLOOKUP(PROTEIN_stoich[[#This Row],[uniprot]],[1]!UniprotIFO[Entry],[1]!UniprotIFO[Gene Ontology IDs],"")</f>
        <v>#REF!</v>
      </c>
      <c r="R547" t="e">
        <f>_xlfn.XLOOKUP(PROTEIN_stoich[[#This Row],[uniprot]],[1]!UniprotIFO[Entry],[1]!UniprotIFO[essential?],"")</f>
        <v>#REF!</v>
      </c>
      <c r="S547" t="e">
        <f>_xlfn.XLOOKUP(PROTEIN_stoich[[#This Row],[sequence]],[2]!Table1[sequence_without_asterisks],[2]!Table1[protein_stoich seq matches],"")</f>
        <v>#REF!</v>
      </c>
      <c r="T547" t="e">
        <f>_xlfn.XLOOKUP(PROTEIN_stoich[[#This Row],[uniprot]],[1]!UniprotIFO[Entry],[1]!UniprotIFO[protein_id in GSM model format],"")</f>
        <v>#REF!</v>
      </c>
    </row>
    <row r="548" spans="1:20" x14ac:dyDescent="0.2">
      <c r="A5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rt4736</v>
      </c>
      <c r="B548" s="3" t="s">
        <v>2115</v>
      </c>
      <c r="C548" t="s">
        <v>2115</v>
      </c>
      <c r="D548" t="s">
        <v>2116</v>
      </c>
      <c r="E548" t="s">
        <v>16</v>
      </c>
      <c r="G5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 s="4">
        <v>0</v>
      </c>
      <c r="I548" s="25" cm="1">
        <f t="array" ref="I548">SUMPRODUCT((LEN(PROTEIN_stoich[[#This Row],[sequence]])-LEN(SUBSTITUTE(PROTEIN_stoich[[#This Row],[sequence]],{"A";"C";"D";"E";"F";"G";"H";"I";"K";"L";"M";"N";"P";"Q";"R";"S";"T";"V";"W";"Y"},""))),{72.08;104.14;115.08;129.11;148.17;58.05;138.14;114.16;130.18;114.16;132.2;115.1;98.12;129.13;158.19;88.08;102.1;100.13;187.21;164.17})/1000</f>
        <v>24.097829999999998</v>
      </c>
      <c r="J548" s="3" t="s">
        <v>3824</v>
      </c>
      <c r="K548" s="4" t="s">
        <v>12</v>
      </c>
      <c r="M548">
        <f>LEN(SUBSTITUTE(PROTEIN_stoich[[#This Row],[sequence]],"*",""))</f>
        <v>214</v>
      </c>
      <c r="O548" t="s">
        <v>16</v>
      </c>
      <c r="P548" t="str">
        <f>_xlfn.LET(_xlpm.id,PROTEIN_stoich[[#This Row],[uniprot]],HYPERLINK("https://www.uniprot.org/uniprotkb/"&amp;_xlpm.id&amp;"/entry",_xlpm.id))</f>
        <v>A0A0K3CFM1</v>
      </c>
      <c r="Q548" t="e">
        <f>_xlfn.XLOOKUP(PROTEIN_stoich[[#This Row],[uniprot]],[1]!UniprotIFO[Entry],[1]!UniprotIFO[Gene Ontology IDs],"")</f>
        <v>#REF!</v>
      </c>
      <c r="R548" t="e">
        <f>_xlfn.XLOOKUP(PROTEIN_stoich[[#This Row],[uniprot]],[1]!UniprotIFO[Entry],[1]!UniprotIFO[essential?],"")</f>
        <v>#REF!</v>
      </c>
      <c r="S548" t="e">
        <f>_xlfn.XLOOKUP(PROTEIN_stoich[[#This Row],[sequence]],[2]!Table1[sequence_without_asterisks],[2]!Table1[protein_stoich seq matches],"")</f>
        <v>#REF!</v>
      </c>
      <c r="T548" t="e">
        <f>_xlfn.XLOOKUP(PROTEIN_stoich[[#This Row],[uniprot]],[1]!UniprotIFO[Entry],[1]!UniprotIFO[protein_id in GSM model format],"")</f>
        <v>#REF!</v>
      </c>
    </row>
    <row r="549" spans="1:20" x14ac:dyDescent="0.2">
      <c r="A5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rt4722</v>
      </c>
      <c r="B549" s="3" t="s">
        <v>2113</v>
      </c>
      <c r="C549" t="s">
        <v>2113</v>
      </c>
      <c r="D549" t="s">
        <v>2114</v>
      </c>
      <c r="E549" t="s">
        <v>23</v>
      </c>
      <c r="G5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 s="4">
        <v>0</v>
      </c>
      <c r="I549" s="25" cm="1">
        <f t="array" ref="I549">SUMPRODUCT((LEN(PROTEIN_stoich[[#This Row],[sequence]])-LEN(SUBSTITUTE(PROTEIN_stoich[[#This Row],[sequence]],{"A";"C";"D";"E";"F";"G";"H";"I";"K";"L";"M";"N";"P";"Q";"R";"S";"T";"V";"W";"Y"},""))),{72.08;104.14;115.08;129.11;148.17;58.05;138.14;114.16;130.18;114.16;132.2;115.1;98.12;129.13;158.19;88.08;102.1;100.13;187.21;164.17})/1000</f>
        <v>55.635139999999986</v>
      </c>
      <c r="J549" s="3" t="s">
        <v>3823</v>
      </c>
      <c r="K549" s="4" t="s">
        <v>12</v>
      </c>
      <c r="M549">
        <f>LEN(SUBSTITUTE(PROTEIN_stoich[[#This Row],[sequence]],"*",""))</f>
        <v>518</v>
      </c>
      <c r="O549" t="s">
        <v>16</v>
      </c>
      <c r="P549" t="str">
        <f>_xlfn.LET(_xlpm.id,PROTEIN_stoich[[#This Row],[uniprot]],HYPERLINK("https://www.uniprot.org/uniprotkb/"&amp;_xlpm.id&amp;"/entry",_xlpm.id))</f>
        <v>A0A0K3CAS9</v>
      </c>
      <c r="Q549" t="e">
        <f>_xlfn.XLOOKUP(PROTEIN_stoich[[#This Row],[uniprot]],[1]!UniprotIFO[Entry],[1]!UniprotIFO[Gene Ontology IDs],"")</f>
        <v>#REF!</v>
      </c>
      <c r="R549" t="e">
        <f>_xlfn.XLOOKUP(PROTEIN_stoich[[#This Row],[uniprot]],[1]!UniprotIFO[Entry],[1]!UniprotIFO[essential?],"")</f>
        <v>#REF!</v>
      </c>
      <c r="S549" t="e">
        <f>_xlfn.XLOOKUP(PROTEIN_stoich[[#This Row],[sequence]],[2]!Table1[sequence_without_asterisks],[2]!Table1[protein_stoich seq matches],"")</f>
        <v>#REF!</v>
      </c>
      <c r="T549" t="e">
        <f>_xlfn.XLOOKUP(PROTEIN_stoich[[#This Row],[uniprot]],[1]!UniprotIFO[Entry],[1]!UniprotIFO[protein_id in GSM model format],"")</f>
        <v>#REF!</v>
      </c>
    </row>
    <row r="550" spans="1:20" x14ac:dyDescent="0.2">
      <c r="A5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rt4719</v>
      </c>
      <c r="B550" s="3" t="s">
        <v>2111</v>
      </c>
      <c r="C550" t="s">
        <v>157</v>
      </c>
      <c r="D550" t="s">
        <v>2112</v>
      </c>
      <c r="E550" t="s">
        <v>71</v>
      </c>
      <c r="G5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 s="4">
        <v>0</v>
      </c>
      <c r="I550" s="25" cm="1">
        <f t="array" ref="I550">SUMPRODUCT((LEN(PROTEIN_stoich[[#This Row],[sequence]])-LEN(SUBSTITUTE(PROTEIN_stoich[[#This Row],[sequence]],{"A";"C";"D";"E";"F";"G";"H";"I";"K";"L";"M";"N";"P";"Q";"R";"S";"T";"V";"W";"Y"},""))),{72.08;104.14;115.08;129.11;148.17;58.05;138.14;114.16;130.18;114.16;132.2;115.1;98.12;129.13;158.19;88.08;102.1;100.13;187.21;164.17})/1000</f>
        <v>39.098210000000009</v>
      </c>
      <c r="J550" s="3" t="s">
        <v>3822</v>
      </c>
      <c r="K550" s="4" t="s">
        <v>12</v>
      </c>
      <c r="M550">
        <f>LEN(SUBSTITUTE(PROTEIN_stoich[[#This Row],[sequence]],"*",""))</f>
        <v>354</v>
      </c>
      <c r="O550" t="s">
        <v>16</v>
      </c>
      <c r="P550" t="str">
        <f>_xlfn.LET(_xlpm.id,PROTEIN_stoich[[#This Row],[uniprot]],HYPERLINK("https://www.uniprot.org/uniprotkb/"&amp;_xlpm.id&amp;"/entry",_xlpm.id))</f>
        <v>A0A2T0ADI0</v>
      </c>
      <c r="Q550" t="e">
        <f>_xlfn.XLOOKUP(PROTEIN_stoich[[#This Row],[uniprot]],[1]!UniprotIFO[Entry],[1]!UniprotIFO[Gene Ontology IDs],"")</f>
        <v>#REF!</v>
      </c>
      <c r="R550" t="e">
        <f>_xlfn.XLOOKUP(PROTEIN_stoich[[#This Row],[uniprot]],[1]!UniprotIFO[Entry],[1]!UniprotIFO[essential?],"")</f>
        <v>#REF!</v>
      </c>
      <c r="S550" t="e">
        <f>_xlfn.XLOOKUP(PROTEIN_stoich[[#This Row],[sequence]],[2]!Table1[sequence_without_asterisks],[2]!Table1[protein_stoich seq matches],"")</f>
        <v>#REF!</v>
      </c>
      <c r="T550" t="e">
        <f>_xlfn.XLOOKUP(PROTEIN_stoich[[#This Row],[uniprot]],[1]!UniprotIFO[Entry],[1]!UniprotIFO[protein_id in GSM model format],"")</f>
        <v>#REF!</v>
      </c>
    </row>
    <row r="551" spans="1:20" x14ac:dyDescent="0.2">
      <c r="A5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rt4714</v>
      </c>
      <c r="B551" s="3" t="s">
        <v>2108</v>
      </c>
      <c r="C551" t="s">
        <v>2109</v>
      </c>
      <c r="D551" t="s">
        <v>2110</v>
      </c>
      <c r="E551" t="s">
        <v>29</v>
      </c>
      <c r="G5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 s="4">
        <v>0</v>
      </c>
      <c r="I551" s="25" cm="1">
        <f t="array" ref="I551">SUMPRODUCT((LEN(PROTEIN_stoich[[#This Row],[sequence]])-LEN(SUBSTITUTE(PROTEIN_stoich[[#This Row],[sequence]],{"A";"C";"D";"E";"F";"G";"H";"I";"K";"L";"M";"N";"P";"Q";"R";"S";"T";"V";"W";"Y"},""))),{72.08;104.14;115.08;129.11;148.17;58.05;138.14;114.16;130.18;114.16;132.2;115.1;98.12;129.13;158.19;88.08;102.1;100.13;187.21;164.17})/1000</f>
        <v>52.499150000000007</v>
      </c>
      <c r="J551" s="3" t="s">
        <v>3821</v>
      </c>
      <c r="K551" s="4" t="s">
        <v>12</v>
      </c>
      <c r="M551">
        <f>LEN(SUBSTITUTE(PROTEIN_stoich[[#This Row],[sequence]],"*",""))</f>
        <v>466</v>
      </c>
      <c r="O551" t="s">
        <v>16</v>
      </c>
      <c r="P551" t="str">
        <f>_xlfn.LET(_xlpm.id,PROTEIN_stoich[[#This Row],[uniprot]],HYPERLINK("https://www.uniprot.org/uniprotkb/"&amp;_xlpm.id&amp;"/entry",_xlpm.id))</f>
        <v>A0A2T0ADI3</v>
      </c>
      <c r="Q551" t="e">
        <f>_xlfn.XLOOKUP(PROTEIN_stoich[[#This Row],[uniprot]],[1]!UniprotIFO[Entry],[1]!UniprotIFO[Gene Ontology IDs],"")</f>
        <v>#REF!</v>
      </c>
      <c r="R551" t="e">
        <f>_xlfn.XLOOKUP(PROTEIN_stoich[[#This Row],[uniprot]],[1]!UniprotIFO[Entry],[1]!UniprotIFO[essential?],"")</f>
        <v>#REF!</v>
      </c>
      <c r="S551" t="e">
        <f>_xlfn.XLOOKUP(PROTEIN_stoich[[#This Row],[sequence]],[2]!Table1[sequence_without_asterisks],[2]!Table1[protein_stoich seq matches],"")</f>
        <v>#REF!</v>
      </c>
      <c r="T551" t="e">
        <f>_xlfn.XLOOKUP(PROTEIN_stoich[[#This Row],[uniprot]],[1]!UniprotIFO[Entry],[1]!UniprotIFO[protein_id in GSM model format],"")</f>
        <v>#REF!</v>
      </c>
    </row>
    <row r="552" spans="1:20" x14ac:dyDescent="0.2">
      <c r="A5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rt4701</v>
      </c>
      <c r="B552" s="3" t="s">
        <v>2106</v>
      </c>
      <c r="C552" t="s">
        <v>2106</v>
      </c>
      <c r="D552" t="s">
        <v>2107</v>
      </c>
      <c r="E552" t="s">
        <v>16</v>
      </c>
      <c r="G5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 s="4">
        <v>0</v>
      </c>
      <c r="I552" s="25" cm="1">
        <f t="array" ref="I552">SUMPRODUCT((LEN(PROTEIN_stoich[[#This Row],[sequence]])-LEN(SUBSTITUTE(PROTEIN_stoich[[#This Row],[sequence]],{"A";"C";"D";"E";"F";"G";"H";"I";"K";"L";"M";"N";"P";"Q";"R";"S";"T";"V";"W";"Y"},""))),{72.08;104.14;115.08;129.11;148.17;58.05;138.14;114.16;130.18;114.16;132.2;115.1;98.12;129.13;158.19;88.08;102.1;100.13;187.21;164.17})/1000</f>
        <v>36.404209999999992</v>
      </c>
      <c r="J552" s="3" t="s">
        <v>3820</v>
      </c>
      <c r="K552" s="4" t="s">
        <v>12</v>
      </c>
      <c r="M552">
        <f>LEN(SUBSTITUTE(PROTEIN_stoich[[#This Row],[sequence]],"*",""))</f>
        <v>347</v>
      </c>
      <c r="O552" t="s">
        <v>16</v>
      </c>
      <c r="P552" t="str">
        <f>_xlfn.LET(_xlpm.id,PROTEIN_stoich[[#This Row],[uniprot]],HYPERLINK("https://www.uniprot.org/uniprotkb/"&amp;_xlpm.id&amp;"/entry",_xlpm.id))</f>
        <v>A0A2T0ADH2</v>
      </c>
      <c r="Q552" t="e">
        <f>_xlfn.XLOOKUP(PROTEIN_stoich[[#This Row],[uniprot]],[1]!UniprotIFO[Entry],[1]!UniprotIFO[Gene Ontology IDs],"")</f>
        <v>#REF!</v>
      </c>
      <c r="R552" t="e">
        <f>_xlfn.XLOOKUP(PROTEIN_stoich[[#This Row],[uniprot]],[1]!UniprotIFO[Entry],[1]!UniprotIFO[essential?],"")</f>
        <v>#REF!</v>
      </c>
      <c r="S552" t="e">
        <f>_xlfn.XLOOKUP(PROTEIN_stoich[[#This Row],[sequence]],[2]!Table1[sequence_without_asterisks],[2]!Table1[protein_stoich seq matches],"")</f>
        <v>#REF!</v>
      </c>
      <c r="T552" t="e">
        <f>_xlfn.XLOOKUP(PROTEIN_stoich[[#This Row],[uniprot]],[1]!UniprotIFO[Entry],[1]!UniprotIFO[protein_id in GSM model format],"")</f>
        <v>#REF!</v>
      </c>
    </row>
    <row r="553" spans="1:20" x14ac:dyDescent="0.2">
      <c r="A5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rt4692</v>
      </c>
      <c r="B553" s="3" t="s">
        <v>2104</v>
      </c>
      <c r="C553" t="s">
        <v>479</v>
      </c>
      <c r="D553" t="s">
        <v>2105</v>
      </c>
      <c r="E553" t="s">
        <v>16</v>
      </c>
      <c r="G5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 s="4">
        <v>0</v>
      </c>
      <c r="I553" s="25" cm="1">
        <f t="array" ref="I553">SUMPRODUCT((LEN(PROTEIN_stoich[[#This Row],[sequence]])-LEN(SUBSTITUTE(PROTEIN_stoich[[#This Row],[sequence]],{"A";"C";"D";"E";"F";"G";"H";"I";"K";"L";"M";"N";"P";"Q";"R";"S";"T";"V";"W";"Y"},""))),{72.08;104.14;115.08;129.11;148.17;58.05;138.14;114.16;130.18;114.16;132.2;115.1;98.12;129.13;158.19;88.08;102.1;100.13;187.21;164.17})/1000</f>
        <v>40.370539999999991</v>
      </c>
      <c r="J553" s="3" t="s">
        <v>3819</v>
      </c>
      <c r="K553" s="4" t="s">
        <v>12</v>
      </c>
      <c r="M553">
        <f>LEN(SUBSTITUTE(PROTEIN_stoich[[#This Row],[sequence]],"*",""))</f>
        <v>358</v>
      </c>
      <c r="O553" t="s">
        <v>16</v>
      </c>
      <c r="P553" t="str">
        <f>_xlfn.LET(_xlpm.id,PROTEIN_stoich[[#This Row],[uniprot]],HYPERLINK("https://www.uniprot.org/uniprotkb/"&amp;_xlpm.id&amp;"/entry",_xlpm.id))</f>
        <v>A0A0K3C8B6</v>
      </c>
      <c r="Q553" t="e">
        <f>_xlfn.XLOOKUP(PROTEIN_stoich[[#This Row],[uniprot]],[1]!UniprotIFO[Entry],[1]!UniprotIFO[Gene Ontology IDs],"")</f>
        <v>#REF!</v>
      </c>
      <c r="R553" t="e">
        <f>_xlfn.XLOOKUP(PROTEIN_stoich[[#This Row],[uniprot]],[1]!UniprotIFO[Entry],[1]!UniprotIFO[essential?],"")</f>
        <v>#REF!</v>
      </c>
      <c r="S553" t="e">
        <f>_xlfn.XLOOKUP(PROTEIN_stoich[[#This Row],[sequence]],[2]!Table1[sequence_without_asterisks],[2]!Table1[protein_stoich seq matches],"")</f>
        <v>#REF!</v>
      </c>
      <c r="T553" t="e">
        <f>_xlfn.XLOOKUP(PROTEIN_stoich[[#This Row],[uniprot]],[1]!UniprotIFO[Entry],[1]!UniprotIFO[protein_id in GSM model format],"")</f>
        <v>#REF!</v>
      </c>
    </row>
    <row r="554" spans="1:20" x14ac:dyDescent="0.2">
      <c r="A5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rt4680</v>
      </c>
      <c r="B554" s="3" t="s">
        <v>2102</v>
      </c>
      <c r="C554" t="s">
        <v>2102</v>
      </c>
      <c r="D554" t="s">
        <v>2103</v>
      </c>
      <c r="E554" t="s">
        <v>16</v>
      </c>
      <c r="G5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 s="4">
        <v>0</v>
      </c>
      <c r="I554" s="25" cm="1">
        <f t="array" ref="I554">SUMPRODUCT((LEN(PROTEIN_stoich[[#This Row],[sequence]])-LEN(SUBSTITUTE(PROTEIN_stoich[[#This Row],[sequence]],{"A";"C";"D";"E";"F";"G";"H";"I";"K";"L";"M";"N";"P";"Q";"R";"S";"T";"V";"W";"Y"},""))),{72.08;104.14;115.08;129.11;148.17;58.05;138.14;114.16;130.18;114.16;132.2;115.1;98.12;129.13;158.19;88.08;102.1;100.13;187.21;164.17})/1000</f>
        <v>50.668110000000006</v>
      </c>
      <c r="J554" s="3" t="s">
        <v>3818</v>
      </c>
      <c r="K554" s="4" t="s">
        <v>12</v>
      </c>
      <c r="M554">
        <f>LEN(SUBSTITUTE(PROTEIN_stoich[[#This Row],[sequence]],"*",""))</f>
        <v>458</v>
      </c>
      <c r="O554" t="s">
        <v>16</v>
      </c>
      <c r="P554" t="str">
        <f>_xlfn.LET(_xlpm.id,PROTEIN_stoich[[#This Row],[uniprot]],HYPERLINK("https://www.uniprot.org/uniprotkb/"&amp;_xlpm.id&amp;"/entry",_xlpm.id))</f>
        <v>A0A2T0ADD5</v>
      </c>
      <c r="Q554" t="e">
        <f>_xlfn.XLOOKUP(PROTEIN_stoich[[#This Row],[uniprot]],[1]!UniprotIFO[Entry],[1]!UniprotIFO[Gene Ontology IDs],"")</f>
        <v>#REF!</v>
      </c>
      <c r="R554" t="e">
        <f>_xlfn.XLOOKUP(PROTEIN_stoich[[#This Row],[uniprot]],[1]!UniprotIFO[Entry],[1]!UniprotIFO[essential?],"")</f>
        <v>#REF!</v>
      </c>
      <c r="S554" t="e">
        <f>_xlfn.XLOOKUP(PROTEIN_stoich[[#This Row],[sequence]],[2]!Table1[sequence_without_asterisks],[2]!Table1[protein_stoich seq matches],"")</f>
        <v>#REF!</v>
      </c>
      <c r="T554" t="e">
        <f>_xlfn.XLOOKUP(PROTEIN_stoich[[#This Row],[uniprot]],[1]!UniprotIFO[Entry],[1]!UniprotIFO[protein_id in GSM model format],"")</f>
        <v>#REF!</v>
      </c>
    </row>
    <row r="555" spans="1:20" x14ac:dyDescent="0.2">
      <c r="A5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rt4676</v>
      </c>
      <c r="B555" s="3" t="s">
        <v>2099</v>
      </c>
      <c r="C555" t="s">
        <v>2100</v>
      </c>
      <c r="D555" t="s">
        <v>2101</v>
      </c>
      <c r="E555" t="s">
        <v>16</v>
      </c>
      <c r="G555" t="str">
        <f>IF(PROTEIN_stoich[[#This Row],[cofactor_manual]]="","",IF(ISNUMBER(FIND("_"&amp;PROTEIN_stoich[[#This Row],[translation_loc]]&amp;":",PROTEIN_stoich[[#This Row],[cofactor_manual]])),PROTEIN_stoich[[#This Row],[cofactor_manual]],SUBSTITUTE(PROTEIN_stoich[[#This Row],[cofactor_manual]],":","_"&amp;PROTEIN_stoich[[#This Row],[translation_loc]]&amp;":")))</f>
        <v>metal2_c:1</v>
      </c>
      <c r="H555" s="4" t="s">
        <v>1723</v>
      </c>
      <c r="I555" s="25" cm="1">
        <f t="array" ref="I555">SUMPRODUCT((LEN(PROTEIN_stoich[[#This Row],[sequence]])-LEN(SUBSTITUTE(PROTEIN_stoich[[#This Row],[sequence]],{"A";"C";"D";"E";"F";"G";"H";"I";"K";"L";"M";"N";"P";"Q";"R";"S";"T";"V";"W";"Y"},""))),{72.08;104.14;115.08;129.11;148.17;58.05;138.14;114.16;130.18;114.16;132.2;115.1;98.12;129.13;158.19;88.08;102.1;100.13;187.21;164.17})/1000</f>
        <v>33.008969999999998</v>
      </c>
      <c r="J555" s="3" t="s">
        <v>3817</v>
      </c>
      <c r="K555" s="4" t="s">
        <v>12</v>
      </c>
      <c r="M555">
        <f>LEN(SUBSTITUTE(PROTEIN_stoich[[#This Row],[sequence]],"*",""))</f>
        <v>299</v>
      </c>
      <c r="N555" t="s">
        <v>4827</v>
      </c>
      <c r="O555" t="s">
        <v>16</v>
      </c>
      <c r="P555" t="str">
        <f>_xlfn.LET(_xlpm.id,PROTEIN_stoich[[#This Row],[uniprot]],HYPERLINK("https://www.uniprot.org/uniprotkb/"&amp;_xlpm.id&amp;"/entry",_xlpm.id))</f>
        <v>A0A0K3CBM4</v>
      </c>
      <c r="Q555" t="e">
        <f>_xlfn.XLOOKUP(PROTEIN_stoich[[#This Row],[uniprot]],[1]!UniprotIFO[Entry],[1]!UniprotIFO[Gene Ontology IDs],"")</f>
        <v>#REF!</v>
      </c>
      <c r="R555" t="e">
        <f>_xlfn.XLOOKUP(PROTEIN_stoich[[#This Row],[uniprot]],[1]!UniprotIFO[Entry],[1]!UniprotIFO[essential?],"")</f>
        <v>#REF!</v>
      </c>
      <c r="S555" t="e">
        <f>_xlfn.XLOOKUP(PROTEIN_stoich[[#This Row],[sequence]],[2]!Table1[sequence_without_asterisks],[2]!Table1[protein_stoich seq matches],"")</f>
        <v>#REF!</v>
      </c>
      <c r="T555" t="e">
        <f>_xlfn.XLOOKUP(PROTEIN_stoich[[#This Row],[uniprot]],[1]!UniprotIFO[Entry],[1]!UniprotIFO[protein_id in GSM model format],"")</f>
        <v>#REF!</v>
      </c>
    </row>
    <row r="556" spans="1:20" x14ac:dyDescent="0.2">
      <c r="A5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rt4674</v>
      </c>
      <c r="B556" s="3" t="s">
        <v>2096</v>
      </c>
      <c r="C556" t="s">
        <v>2097</v>
      </c>
      <c r="D556" t="s">
        <v>2098</v>
      </c>
      <c r="E556" t="s">
        <v>29</v>
      </c>
      <c r="G5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 s="4">
        <v>0</v>
      </c>
      <c r="I556" s="25" cm="1">
        <f t="array" ref="I556">SUMPRODUCT((LEN(PROTEIN_stoich[[#This Row],[sequence]])-LEN(SUBSTITUTE(PROTEIN_stoich[[#This Row],[sequence]],{"A";"C";"D";"E";"F";"G";"H";"I";"K";"L";"M";"N";"P";"Q";"R";"S";"T";"V";"W";"Y"},""))),{72.08;104.14;115.08;129.11;148.17;58.05;138.14;114.16;130.18;114.16;132.2;115.1;98.12;129.13;158.19;88.08;102.1;100.13;187.21;164.17})/1000</f>
        <v>60.844779999999993</v>
      </c>
      <c r="J556" s="3" t="s">
        <v>3816</v>
      </c>
      <c r="K556" s="4" t="s">
        <v>12</v>
      </c>
      <c r="M556">
        <f>LEN(SUBSTITUTE(PROTEIN_stoich[[#This Row],[sequence]],"*",""))</f>
        <v>559</v>
      </c>
      <c r="O556" t="s">
        <v>16</v>
      </c>
      <c r="P556" t="str">
        <f>_xlfn.LET(_xlpm.id,PROTEIN_stoich[[#This Row],[uniprot]],HYPERLINK("https://www.uniprot.org/uniprotkb/"&amp;_xlpm.id&amp;"/entry",_xlpm.id))</f>
        <v>A0A0K3CAN8</v>
      </c>
      <c r="Q556" t="e">
        <f>_xlfn.XLOOKUP(PROTEIN_stoich[[#This Row],[uniprot]],[1]!UniprotIFO[Entry],[1]!UniprotIFO[Gene Ontology IDs],"")</f>
        <v>#REF!</v>
      </c>
      <c r="R556" t="e">
        <f>_xlfn.XLOOKUP(PROTEIN_stoich[[#This Row],[uniprot]],[1]!UniprotIFO[Entry],[1]!UniprotIFO[essential?],"")</f>
        <v>#REF!</v>
      </c>
      <c r="S556" t="e">
        <f>_xlfn.XLOOKUP(PROTEIN_stoich[[#This Row],[sequence]],[2]!Table1[sequence_without_asterisks],[2]!Table1[protein_stoich seq matches],"")</f>
        <v>#REF!</v>
      </c>
      <c r="T556" t="e">
        <f>_xlfn.XLOOKUP(PROTEIN_stoich[[#This Row],[uniprot]],[1]!UniprotIFO[Entry],[1]!UniprotIFO[protein_id in GSM model format],"")</f>
        <v>#REF!</v>
      </c>
    </row>
    <row r="557" spans="1:20" x14ac:dyDescent="0.2">
      <c r="A5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rt4673</v>
      </c>
      <c r="B557" s="3" t="s">
        <v>2094</v>
      </c>
      <c r="C557" t="s">
        <v>156</v>
      </c>
      <c r="D557" t="s">
        <v>2095</v>
      </c>
      <c r="E557" t="s">
        <v>16</v>
      </c>
      <c r="G5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 s="4">
        <v>0</v>
      </c>
      <c r="I557" s="25" cm="1">
        <f t="array" ref="I557">SUMPRODUCT((LEN(PROTEIN_stoich[[#This Row],[sequence]])-LEN(SUBSTITUTE(PROTEIN_stoich[[#This Row],[sequence]],{"A";"C";"D";"E";"F";"G";"H";"I";"K";"L";"M";"N";"P";"Q";"R";"S";"T";"V";"W";"Y"},""))),{72.08;104.14;115.08;129.11;148.17;58.05;138.14;114.16;130.18;114.16;132.2;115.1;98.12;129.13;158.19;88.08;102.1;100.13;187.21;164.17})/1000</f>
        <v>28.262249999999998</v>
      </c>
      <c r="J557" s="3" t="s">
        <v>3815</v>
      </c>
      <c r="K557" s="4" t="s">
        <v>12</v>
      </c>
      <c r="M557">
        <f>LEN(SUBSTITUTE(PROTEIN_stoich[[#This Row],[sequence]],"*",""))</f>
        <v>252</v>
      </c>
      <c r="O557" t="s">
        <v>16</v>
      </c>
      <c r="P557" t="str">
        <f>_xlfn.LET(_xlpm.id,PROTEIN_stoich[[#This Row],[uniprot]],HYPERLINK("https://www.uniprot.org/uniprotkb/"&amp;_xlpm.id&amp;"/entry",_xlpm.id))</f>
        <v>A0A2T0ADD4</v>
      </c>
      <c r="Q557" t="e">
        <f>_xlfn.XLOOKUP(PROTEIN_stoich[[#This Row],[uniprot]],[1]!UniprotIFO[Entry],[1]!UniprotIFO[Gene Ontology IDs],"")</f>
        <v>#REF!</v>
      </c>
      <c r="R557" t="e">
        <f>_xlfn.XLOOKUP(PROTEIN_stoich[[#This Row],[uniprot]],[1]!UniprotIFO[Entry],[1]!UniprotIFO[essential?],"")</f>
        <v>#REF!</v>
      </c>
      <c r="S557" t="e">
        <f>_xlfn.XLOOKUP(PROTEIN_stoich[[#This Row],[sequence]],[2]!Table1[sequence_without_asterisks],[2]!Table1[protein_stoich seq matches],"")</f>
        <v>#REF!</v>
      </c>
      <c r="T557" t="e">
        <f>_xlfn.XLOOKUP(PROTEIN_stoich[[#This Row],[uniprot]],[1]!UniprotIFO[Entry],[1]!UniprotIFO[protein_id in GSM model format],"")</f>
        <v>#REF!</v>
      </c>
    </row>
    <row r="558" spans="1:20" x14ac:dyDescent="0.2">
      <c r="A5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rt4649</v>
      </c>
      <c r="B558" s="3" t="s">
        <v>2090</v>
      </c>
      <c r="C558" t="s">
        <v>2091</v>
      </c>
      <c r="D558" t="s">
        <v>2092</v>
      </c>
      <c r="E558" t="s">
        <v>23</v>
      </c>
      <c r="G5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 s="4" t="s">
        <v>2093</v>
      </c>
      <c r="I558" s="25" cm="1">
        <f t="array" ref="I558">SUMPRODUCT((LEN(PROTEIN_stoich[[#This Row],[sequence]])-LEN(SUBSTITUTE(PROTEIN_stoich[[#This Row],[sequence]],{"A";"C";"D";"E";"F";"G";"H";"I";"K";"L";"M";"N";"P";"Q";"R";"S";"T";"V";"W";"Y"},""))),{72.08;104.14;115.08;129.11;148.17;58.05;138.14;114.16;130.18;114.16;132.2;115.1;98.12;129.13;158.19;88.08;102.1;100.13;187.21;164.17})/1000</f>
        <v>82.448599999999999</v>
      </c>
      <c r="J558" s="3" t="s">
        <v>3814</v>
      </c>
      <c r="K558" s="4" t="s">
        <v>12</v>
      </c>
      <c r="M558">
        <f>LEN(SUBSTITUTE(PROTEIN_stoich[[#This Row],[sequence]],"*",""))</f>
        <v>752</v>
      </c>
      <c r="O558" t="s">
        <v>16</v>
      </c>
      <c r="P558" t="str">
        <f>_xlfn.LET(_xlpm.id,PROTEIN_stoich[[#This Row],[uniprot]],HYPERLINK("https://www.uniprot.org/uniprotkb/"&amp;_xlpm.id&amp;"/entry",_xlpm.id))</f>
        <v>A0A2T0ADB1</v>
      </c>
      <c r="Q558" t="e">
        <f>_xlfn.XLOOKUP(PROTEIN_stoich[[#This Row],[uniprot]],[1]!UniprotIFO[Entry],[1]!UniprotIFO[Gene Ontology IDs],"")</f>
        <v>#REF!</v>
      </c>
      <c r="R558" t="e">
        <f>_xlfn.XLOOKUP(PROTEIN_stoich[[#This Row],[uniprot]],[1]!UniprotIFO[Entry],[1]!UniprotIFO[essential?],"")</f>
        <v>#REF!</v>
      </c>
      <c r="S558" t="e">
        <f>_xlfn.XLOOKUP(PROTEIN_stoich[[#This Row],[sequence]],[2]!Table1[sequence_without_asterisks],[2]!Table1[protein_stoich seq matches],"")</f>
        <v>#REF!</v>
      </c>
      <c r="T558" t="e">
        <f>_xlfn.XLOOKUP(PROTEIN_stoich[[#This Row],[uniprot]],[1]!UniprotIFO[Entry],[1]!UniprotIFO[protein_id in GSM model format],"")</f>
        <v>#REF!</v>
      </c>
    </row>
    <row r="559" spans="1:20" x14ac:dyDescent="0.2">
      <c r="A5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rt4639</v>
      </c>
      <c r="B559" s="3" t="s">
        <v>2088</v>
      </c>
      <c r="C559" t="s">
        <v>255</v>
      </c>
      <c r="D559" t="s">
        <v>2089</v>
      </c>
      <c r="E559" t="s">
        <v>23</v>
      </c>
      <c r="G5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 s="4">
        <v>0</v>
      </c>
      <c r="I559" s="25" cm="1">
        <f t="array" ref="I559">SUMPRODUCT((LEN(PROTEIN_stoich[[#This Row],[sequence]])-LEN(SUBSTITUTE(PROTEIN_stoich[[#This Row],[sequence]],{"A";"C";"D";"E";"F";"G";"H";"I";"K";"L";"M";"N";"P";"Q";"R";"S";"T";"V";"W";"Y"},""))),{72.08;104.14;115.08;129.11;148.17;58.05;138.14;114.16;130.18;114.16;132.2;115.1;98.12;129.13;158.19;88.08;102.1;100.13;187.21;164.17})/1000</f>
        <v>13.961340000000002</v>
      </c>
      <c r="J559" s="3" t="s">
        <v>3813</v>
      </c>
      <c r="K559" s="4" t="s">
        <v>12</v>
      </c>
      <c r="M559">
        <f>LEN(SUBSTITUTE(PROTEIN_stoich[[#This Row],[sequence]],"*",""))</f>
        <v>128</v>
      </c>
      <c r="O559" t="s">
        <v>16</v>
      </c>
      <c r="P559" t="str">
        <f>_xlfn.LET(_xlpm.id,PROTEIN_stoich[[#This Row],[uniprot]],HYPERLINK("https://www.uniprot.org/uniprotkb/"&amp;_xlpm.id&amp;"/entry",_xlpm.id))</f>
        <v>A0A2T0ADA1</v>
      </c>
      <c r="Q559" t="e">
        <f>_xlfn.XLOOKUP(PROTEIN_stoich[[#This Row],[uniprot]],[1]!UniprotIFO[Entry],[1]!UniprotIFO[Gene Ontology IDs],"")</f>
        <v>#REF!</v>
      </c>
      <c r="R559" t="e">
        <f>_xlfn.XLOOKUP(PROTEIN_stoich[[#This Row],[uniprot]],[1]!UniprotIFO[Entry],[1]!UniprotIFO[essential?],"")</f>
        <v>#REF!</v>
      </c>
      <c r="S559" t="e">
        <f>_xlfn.XLOOKUP(PROTEIN_stoich[[#This Row],[sequence]],[2]!Table1[sequence_without_asterisks],[2]!Table1[protein_stoich seq matches],"")</f>
        <v>#REF!</v>
      </c>
      <c r="T559" t="e">
        <f>_xlfn.XLOOKUP(PROTEIN_stoich[[#This Row],[uniprot]],[1]!UniprotIFO[Entry],[1]!UniprotIFO[protein_id in GSM model format],"")</f>
        <v>#REF!</v>
      </c>
    </row>
    <row r="560" spans="1:20" x14ac:dyDescent="0.2">
      <c r="A5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rt4634</v>
      </c>
      <c r="B560" s="3" t="s">
        <v>2085</v>
      </c>
      <c r="C560" t="s">
        <v>21</v>
      </c>
      <c r="D560" t="s">
        <v>2086</v>
      </c>
      <c r="E560" t="s">
        <v>16</v>
      </c>
      <c r="G560" t="str">
        <f>IF(PROTEIN_stoich[[#This Row],[cofactor_manual]]="","",IF(ISNUMBER(FIND("_"&amp;PROTEIN_stoich[[#This Row],[translation_loc]]&amp;":",PROTEIN_stoich[[#This Row],[cofactor_manual]])),PROTEIN_stoich[[#This Row],[cofactor_manual]],SUBSTITUTE(PROTEIN_stoich[[#This Row],[cofactor_manual]],":","_"&amp;PROTEIN_stoich[[#This Row],[translation_loc]]&amp;":")))</f>
        <v>k_c:1,mg2_c:1</v>
      </c>
      <c r="H560" s="4" t="s">
        <v>2087</v>
      </c>
      <c r="I560" s="25" cm="1">
        <f t="array" ref="I560">SUMPRODUCT((LEN(PROTEIN_stoich[[#This Row],[sequence]])-LEN(SUBSTITUTE(PROTEIN_stoich[[#This Row],[sequence]],{"A";"C";"D";"E";"F";"G";"H";"I";"K";"L";"M";"N";"P";"Q";"R";"S";"T";"V";"W";"Y"},""))),{72.08;104.14;115.08;129.11;148.17;58.05;138.14;114.16;130.18;114.16;132.2;115.1;98.12;129.13;158.19;88.08;102.1;100.13;187.21;164.17})/1000</f>
        <v>58.542229999999996</v>
      </c>
      <c r="J560" s="3" t="s">
        <v>3812</v>
      </c>
      <c r="K560" s="4" t="s">
        <v>12</v>
      </c>
      <c r="M560">
        <f>LEN(SUBSTITUTE(PROTEIN_stoich[[#This Row],[sequence]],"*",""))</f>
        <v>529</v>
      </c>
      <c r="N560" t="s">
        <v>4832</v>
      </c>
      <c r="O560" t="s">
        <v>16</v>
      </c>
      <c r="P560" t="str">
        <f>_xlfn.LET(_xlpm.id,PROTEIN_stoich[[#This Row],[uniprot]],HYPERLINK("https://www.uniprot.org/uniprotkb/"&amp;_xlpm.id&amp;"/entry",_xlpm.id))</f>
        <v>A0A0K3CAL1</v>
      </c>
      <c r="Q560" t="e">
        <f>_xlfn.XLOOKUP(PROTEIN_stoich[[#This Row],[uniprot]],[1]!UniprotIFO[Entry],[1]!UniprotIFO[Gene Ontology IDs],"")</f>
        <v>#REF!</v>
      </c>
      <c r="R560" t="e">
        <f>_xlfn.XLOOKUP(PROTEIN_stoich[[#This Row],[uniprot]],[1]!UniprotIFO[Entry],[1]!UniprotIFO[essential?],"")</f>
        <v>#REF!</v>
      </c>
      <c r="S560" t="e">
        <f>_xlfn.XLOOKUP(PROTEIN_stoich[[#This Row],[sequence]],[2]!Table1[sequence_without_asterisks],[2]!Table1[protein_stoich seq matches],"")</f>
        <v>#REF!</v>
      </c>
      <c r="T560" t="e">
        <f>_xlfn.XLOOKUP(PROTEIN_stoich[[#This Row],[uniprot]],[1]!UniprotIFO[Entry],[1]!UniprotIFO[protein_id in GSM model format],"")</f>
        <v>#REF!</v>
      </c>
    </row>
    <row r="561" spans="1:20" x14ac:dyDescent="0.2">
      <c r="A5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rt4609</v>
      </c>
      <c r="B561" s="3" t="s">
        <v>2083</v>
      </c>
      <c r="C561" t="s">
        <v>444</v>
      </c>
      <c r="D561" t="s">
        <v>2084</v>
      </c>
      <c r="E561" t="s">
        <v>16</v>
      </c>
      <c r="G561"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561" s="4" t="s">
        <v>1219</v>
      </c>
      <c r="I561" s="25" cm="1">
        <f t="array" ref="I561">SUMPRODUCT((LEN(PROTEIN_stoich[[#This Row],[sequence]])-LEN(SUBSTITUTE(PROTEIN_stoich[[#This Row],[sequence]],{"A";"C";"D";"E";"F";"G";"H";"I";"K";"L";"M";"N";"P";"Q";"R";"S";"T";"V";"W";"Y"},""))),{72.08;104.14;115.08;129.11;148.17;58.05;138.14;114.16;130.18;114.16;132.2;115.1;98.12;129.13;158.19;88.08;102.1;100.13;187.21;164.17})/1000</f>
        <v>41.395949999999999</v>
      </c>
      <c r="J561" s="3" t="s">
        <v>3811</v>
      </c>
      <c r="K561" s="4" t="s">
        <v>12</v>
      </c>
      <c r="M561">
        <f>LEN(SUBSTITUTE(PROTEIN_stoich[[#This Row],[sequence]],"*",""))</f>
        <v>384</v>
      </c>
      <c r="N561" t="s">
        <v>4806</v>
      </c>
      <c r="O561" t="s">
        <v>16</v>
      </c>
      <c r="P561" t="str">
        <f>_xlfn.LET(_xlpm.id,PROTEIN_stoich[[#This Row],[uniprot]],HYPERLINK("https://www.uniprot.org/uniprotkb/"&amp;_xlpm.id&amp;"/entry",_xlpm.id))</f>
        <v>A0A2T0AD73</v>
      </c>
      <c r="Q561" t="e">
        <f>_xlfn.XLOOKUP(PROTEIN_stoich[[#This Row],[uniprot]],[1]!UniprotIFO[Entry],[1]!UniprotIFO[Gene Ontology IDs],"")</f>
        <v>#REF!</v>
      </c>
      <c r="R561" t="e">
        <f>_xlfn.XLOOKUP(PROTEIN_stoich[[#This Row],[uniprot]],[1]!UniprotIFO[Entry],[1]!UniprotIFO[essential?],"")</f>
        <v>#REF!</v>
      </c>
      <c r="S561" t="e">
        <f>_xlfn.XLOOKUP(PROTEIN_stoich[[#This Row],[sequence]],[2]!Table1[sequence_without_asterisks],[2]!Table1[protein_stoich seq matches],"")</f>
        <v>#REF!</v>
      </c>
      <c r="T561" t="e">
        <f>_xlfn.XLOOKUP(PROTEIN_stoich[[#This Row],[uniprot]],[1]!UniprotIFO[Entry],[1]!UniprotIFO[protein_id in GSM model format],"")</f>
        <v>#REF!</v>
      </c>
    </row>
    <row r="562" spans="1:20" x14ac:dyDescent="0.2">
      <c r="A5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rt4606</v>
      </c>
      <c r="B562" s="3" t="s">
        <v>2081</v>
      </c>
      <c r="C562" t="s">
        <v>389</v>
      </c>
      <c r="D562" t="s">
        <v>2082</v>
      </c>
      <c r="E562" t="s">
        <v>16</v>
      </c>
      <c r="G562"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562" s="4" t="s">
        <v>1219</v>
      </c>
      <c r="I562" s="25" cm="1">
        <f t="array" ref="I562">SUMPRODUCT((LEN(PROTEIN_stoich[[#This Row],[sequence]])-LEN(SUBSTITUTE(PROTEIN_stoich[[#This Row],[sequence]],{"A";"C";"D";"E";"F";"G";"H";"I";"K";"L";"M";"N";"P";"Q";"R";"S";"T";"V";"W";"Y"},""))),{72.08;104.14;115.08;129.11;148.17;58.05;138.14;114.16;130.18;114.16;132.2;115.1;98.12;129.13;158.19;88.08;102.1;100.13;187.21;164.17})/1000</f>
        <v>33.046560000000007</v>
      </c>
      <c r="J562" s="3" t="s">
        <v>3810</v>
      </c>
      <c r="K562" s="4" t="s">
        <v>12</v>
      </c>
      <c r="M562">
        <f>LEN(SUBSTITUTE(PROTEIN_stoich[[#This Row],[sequence]],"*",""))</f>
        <v>307</v>
      </c>
      <c r="N562" t="s">
        <v>4806</v>
      </c>
      <c r="O562" t="s">
        <v>16</v>
      </c>
      <c r="P562" t="str">
        <f>_xlfn.LET(_xlpm.id,PROTEIN_stoich[[#This Row],[uniprot]],HYPERLINK("https://www.uniprot.org/uniprotkb/"&amp;_xlpm.id&amp;"/entry",_xlpm.id))</f>
        <v>A0A2T0AD75</v>
      </c>
      <c r="Q562" t="e">
        <f>_xlfn.XLOOKUP(PROTEIN_stoich[[#This Row],[uniprot]],[1]!UniprotIFO[Entry],[1]!UniprotIFO[Gene Ontology IDs],"")</f>
        <v>#REF!</v>
      </c>
      <c r="R562" t="e">
        <f>_xlfn.XLOOKUP(PROTEIN_stoich[[#This Row],[uniprot]],[1]!UniprotIFO[Entry],[1]!UniprotIFO[essential?],"")</f>
        <v>#REF!</v>
      </c>
      <c r="S562" t="e">
        <f>_xlfn.XLOOKUP(PROTEIN_stoich[[#This Row],[sequence]],[2]!Table1[sequence_without_asterisks],[2]!Table1[protein_stoich seq matches],"")</f>
        <v>#REF!</v>
      </c>
      <c r="T562" t="e">
        <f>_xlfn.XLOOKUP(PROTEIN_stoich[[#This Row],[uniprot]],[1]!UniprotIFO[Entry],[1]!UniprotIFO[protein_id in GSM model format],"")</f>
        <v>#REF!</v>
      </c>
    </row>
    <row r="563" spans="1:20" x14ac:dyDescent="0.2">
      <c r="A5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rt4598</v>
      </c>
      <c r="B563" s="3" t="s">
        <v>2079</v>
      </c>
      <c r="C563" t="s">
        <v>364</v>
      </c>
      <c r="D563" t="s">
        <v>2080</v>
      </c>
      <c r="E563" t="s">
        <v>23</v>
      </c>
      <c r="G5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 s="4">
        <v>0</v>
      </c>
      <c r="I563" s="25" cm="1">
        <f t="array" ref="I563">SUMPRODUCT((LEN(PROTEIN_stoich[[#This Row],[sequence]])-LEN(SUBSTITUTE(PROTEIN_stoich[[#This Row],[sequence]],{"A";"C";"D";"E";"F";"G";"H";"I";"K";"L";"M";"N";"P";"Q";"R";"S";"T";"V";"W";"Y"},""))),{72.08;104.14;115.08;129.11;148.17;58.05;138.14;114.16;130.18;114.16;132.2;115.1;98.12;129.13;158.19;88.08;102.1;100.13;187.21;164.17})/1000</f>
        <v>11.167609999999998</v>
      </c>
      <c r="J563" s="3" t="s">
        <v>3809</v>
      </c>
      <c r="K563" s="4" t="s">
        <v>12</v>
      </c>
      <c r="M563">
        <f>LEN(SUBSTITUTE(PROTEIN_stoich[[#This Row],[sequence]],"*",""))</f>
        <v>100</v>
      </c>
      <c r="O563" t="s">
        <v>16</v>
      </c>
      <c r="P563" t="str">
        <f>_xlfn.LET(_xlpm.id,PROTEIN_stoich[[#This Row],[uniprot]],HYPERLINK("https://www.uniprot.org/uniprotkb/"&amp;_xlpm.id&amp;"/entry",_xlpm.id))</f>
        <v>A0A061B7C7</v>
      </c>
      <c r="Q563" t="e">
        <f>_xlfn.XLOOKUP(PROTEIN_stoich[[#This Row],[uniprot]],[1]!UniprotIFO[Entry],[1]!UniprotIFO[Gene Ontology IDs],"")</f>
        <v>#REF!</v>
      </c>
      <c r="R563" t="e">
        <f>_xlfn.XLOOKUP(PROTEIN_stoich[[#This Row],[uniprot]],[1]!UniprotIFO[Entry],[1]!UniprotIFO[essential?],"")</f>
        <v>#REF!</v>
      </c>
      <c r="S563" t="e">
        <f>_xlfn.XLOOKUP(PROTEIN_stoich[[#This Row],[sequence]],[2]!Table1[sequence_without_asterisks],[2]!Table1[protein_stoich seq matches],"")</f>
        <v>#REF!</v>
      </c>
      <c r="T563" t="e">
        <f>_xlfn.XLOOKUP(PROTEIN_stoich[[#This Row],[uniprot]],[1]!UniprotIFO[Entry],[1]!UniprotIFO[protein_id in GSM model format],"")</f>
        <v>#REF!</v>
      </c>
    </row>
    <row r="564" spans="1:20" x14ac:dyDescent="0.2">
      <c r="A5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rt4597</v>
      </c>
      <c r="B564" s="3" t="s">
        <v>2076</v>
      </c>
      <c r="C564" t="s">
        <v>198</v>
      </c>
      <c r="D564" t="s">
        <v>2077</v>
      </c>
      <c r="E564" t="s">
        <v>16</v>
      </c>
      <c r="G564"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564" s="4" t="s">
        <v>2078</v>
      </c>
      <c r="I564" s="25" cm="1">
        <f t="array" ref="I564">SUMPRODUCT((LEN(PROTEIN_stoich[[#This Row],[sequence]])-LEN(SUBSTITUTE(PROTEIN_stoich[[#This Row],[sequence]],{"A";"C";"D";"E";"F";"G";"H";"I";"K";"L";"M";"N";"P";"Q";"R";"S";"T";"V";"W";"Y"},""))),{72.08;104.14;115.08;129.11;148.17;58.05;138.14;114.16;130.18;114.16;132.2;115.1;98.12;129.13;158.19;88.08;102.1;100.13;187.21;164.17})/1000</f>
        <v>59.719499999999989</v>
      </c>
      <c r="J564" s="3" t="s">
        <v>3808</v>
      </c>
      <c r="K564" s="4" t="s">
        <v>12</v>
      </c>
      <c r="M564">
        <f>LEN(SUBSTITUTE(PROTEIN_stoich[[#This Row],[sequence]],"*",""))</f>
        <v>547</v>
      </c>
      <c r="N564" t="s">
        <v>4800</v>
      </c>
      <c r="O564" t="s">
        <v>16</v>
      </c>
      <c r="P564" t="str">
        <f>_xlfn.LET(_xlpm.id,PROTEIN_stoich[[#This Row],[uniprot]],HYPERLINK("https://www.uniprot.org/uniprotkb/"&amp;_xlpm.id&amp;"/entry",_xlpm.id))</f>
        <v>A0A2T0AD76</v>
      </c>
      <c r="Q564" t="e">
        <f>_xlfn.XLOOKUP(PROTEIN_stoich[[#This Row],[uniprot]],[1]!UniprotIFO[Entry],[1]!UniprotIFO[Gene Ontology IDs],"")</f>
        <v>#REF!</v>
      </c>
      <c r="R564" t="e">
        <f>_xlfn.XLOOKUP(PROTEIN_stoich[[#This Row],[uniprot]],[1]!UniprotIFO[Entry],[1]!UniprotIFO[essential?],"")</f>
        <v>#REF!</v>
      </c>
      <c r="S564" t="e">
        <f>_xlfn.XLOOKUP(PROTEIN_stoich[[#This Row],[sequence]],[2]!Table1[sequence_without_asterisks],[2]!Table1[protein_stoich seq matches],"")</f>
        <v>#REF!</v>
      </c>
      <c r="T564" t="e">
        <f>_xlfn.XLOOKUP(PROTEIN_stoich[[#This Row],[uniprot]],[1]!UniprotIFO[Entry],[1]!UniprotIFO[protein_id in GSM model format],"")</f>
        <v>#REF!</v>
      </c>
    </row>
    <row r="565" spans="1:20" x14ac:dyDescent="0.2">
      <c r="A5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rt4593</v>
      </c>
      <c r="B565" s="3" t="s">
        <v>2074</v>
      </c>
      <c r="C565" t="s">
        <v>250</v>
      </c>
      <c r="D565" t="s">
        <v>2075</v>
      </c>
      <c r="E565" t="s">
        <v>140</v>
      </c>
      <c r="G5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 s="4">
        <v>0</v>
      </c>
      <c r="I565" s="25" cm="1">
        <f t="array" ref="I565">SUMPRODUCT((LEN(PROTEIN_stoich[[#This Row],[sequence]])-LEN(SUBSTITUTE(PROTEIN_stoich[[#This Row],[sequence]],{"A";"C";"D";"E";"F";"G";"H";"I";"K";"L";"M";"N";"P";"Q";"R";"S";"T";"V";"W";"Y"},""))),{72.08;104.14;115.08;129.11;148.17;58.05;138.14;114.16;130.18;114.16;132.2;115.1;98.12;129.13;158.19;88.08;102.1;100.13;187.21;164.17})/1000</f>
        <v>68.289969999999983</v>
      </c>
      <c r="J565" s="3" t="s">
        <v>3807</v>
      </c>
      <c r="K565" s="4" t="s">
        <v>12</v>
      </c>
      <c r="M565">
        <f>LEN(SUBSTITUTE(PROTEIN_stoich[[#This Row],[sequence]],"*",""))</f>
        <v>602</v>
      </c>
      <c r="O565" t="s">
        <v>16</v>
      </c>
      <c r="P565" t="str">
        <f>_xlfn.LET(_xlpm.id,PROTEIN_stoich[[#This Row],[uniprot]],HYPERLINK("https://www.uniprot.org/uniprotkb/"&amp;_xlpm.id&amp;"/entry",_xlpm.id))</f>
        <v>A0A2T0AD55</v>
      </c>
      <c r="Q565" t="e">
        <f>_xlfn.XLOOKUP(PROTEIN_stoich[[#This Row],[uniprot]],[1]!UniprotIFO[Entry],[1]!UniprotIFO[Gene Ontology IDs],"")</f>
        <v>#REF!</v>
      </c>
      <c r="R565" t="e">
        <f>_xlfn.XLOOKUP(PROTEIN_stoich[[#This Row],[uniprot]],[1]!UniprotIFO[Entry],[1]!UniprotIFO[essential?],"")</f>
        <v>#REF!</v>
      </c>
      <c r="S565" t="e">
        <f>_xlfn.XLOOKUP(PROTEIN_stoich[[#This Row],[sequence]],[2]!Table1[sequence_without_asterisks],[2]!Table1[protein_stoich seq matches],"")</f>
        <v>#REF!</v>
      </c>
      <c r="T565" t="e">
        <f>_xlfn.XLOOKUP(PROTEIN_stoich[[#This Row],[uniprot]],[1]!UniprotIFO[Entry],[1]!UniprotIFO[protein_id in GSM model format],"")</f>
        <v>#REF!</v>
      </c>
    </row>
    <row r="566" spans="1:20" x14ac:dyDescent="0.2">
      <c r="A5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rt4576</v>
      </c>
      <c r="B566" s="3" t="s">
        <v>2072</v>
      </c>
      <c r="C566" t="s">
        <v>365</v>
      </c>
      <c r="D566" t="s">
        <v>2073</v>
      </c>
      <c r="E566" t="s">
        <v>16</v>
      </c>
      <c r="G566"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566" s="4" t="s">
        <v>863</v>
      </c>
      <c r="I566" s="25" cm="1">
        <f t="array" ref="I566">SUMPRODUCT((LEN(PROTEIN_stoich[[#This Row],[sequence]])-LEN(SUBSTITUTE(PROTEIN_stoich[[#This Row],[sequence]],{"A";"C";"D";"E";"F";"G";"H";"I";"K";"L";"M";"N";"P";"Q";"R";"S";"T";"V";"W";"Y"},""))),{72.08;104.14;115.08;129.11;148.17;58.05;138.14;114.16;130.18;114.16;132.2;115.1;98.12;129.13;158.19;88.08;102.1;100.13;187.21;164.17})/1000</f>
        <v>40.515540000000001</v>
      </c>
      <c r="J566" s="3" t="s">
        <v>3806</v>
      </c>
      <c r="K566" s="4" t="s">
        <v>12</v>
      </c>
      <c r="M566">
        <f>LEN(SUBSTITUTE(PROTEIN_stoich[[#This Row],[sequence]],"*",""))</f>
        <v>350</v>
      </c>
      <c r="N566" t="s">
        <v>4800</v>
      </c>
      <c r="O566" t="s">
        <v>16</v>
      </c>
      <c r="P566" t="str">
        <f>_xlfn.LET(_xlpm.id,PROTEIN_stoich[[#This Row],[uniprot]],HYPERLINK("https://www.uniprot.org/uniprotkb/"&amp;_xlpm.id&amp;"/entry",_xlpm.id))</f>
        <v>A0A0K3CBF5</v>
      </c>
      <c r="Q566" t="e">
        <f>_xlfn.XLOOKUP(PROTEIN_stoich[[#This Row],[uniprot]],[1]!UniprotIFO[Entry],[1]!UniprotIFO[Gene Ontology IDs],"")</f>
        <v>#REF!</v>
      </c>
      <c r="R566" t="e">
        <f>_xlfn.XLOOKUP(PROTEIN_stoich[[#This Row],[uniprot]],[1]!UniprotIFO[Entry],[1]!UniprotIFO[essential?],"")</f>
        <v>#REF!</v>
      </c>
      <c r="S566" t="e">
        <f>_xlfn.XLOOKUP(PROTEIN_stoich[[#This Row],[sequence]],[2]!Table1[sequence_without_asterisks],[2]!Table1[protein_stoich seq matches],"")</f>
        <v>#REF!</v>
      </c>
      <c r="T566" t="e">
        <f>_xlfn.XLOOKUP(PROTEIN_stoich[[#This Row],[uniprot]],[1]!UniprotIFO[Entry],[1]!UniprotIFO[protein_id in GSM model format],"")</f>
        <v>#REF!</v>
      </c>
    </row>
    <row r="567" spans="1:20" x14ac:dyDescent="0.2">
      <c r="A5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rt4559</v>
      </c>
      <c r="B567" s="3" t="s">
        <v>2070</v>
      </c>
      <c r="C567" t="s">
        <v>391</v>
      </c>
      <c r="D567" t="s">
        <v>2071</v>
      </c>
      <c r="E567" t="s">
        <v>62</v>
      </c>
      <c r="G5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 s="4">
        <v>0</v>
      </c>
      <c r="I567" s="25" cm="1">
        <f t="array" ref="I567">SUMPRODUCT((LEN(PROTEIN_stoich[[#This Row],[sequence]])-LEN(SUBSTITUTE(PROTEIN_stoich[[#This Row],[sequence]],{"A";"C";"D";"E";"F";"G";"H";"I";"K";"L";"M";"N";"P";"Q";"R";"S";"T";"V";"W";"Y"},""))),{72.08;104.14;115.08;129.11;148.17;58.05;138.14;114.16;130.18;114.16;132.2;115.1;98.12;129.13;158.19;88.08;102.1;100.13;187.21;164.17})/1000</f>
        <v>47.125360000000001</v>
      </c>
      <c r="J567" s="3" t="s">
        <v>3805</v>
      </c>
      <c r="K567" s="4" t="s">
        <v>12</v>
      </c>
      <c r="M567">
        <f>LEN(SUBSTITUTE(PROTEIN_stoich[[#This Row],[sequence]],"*",""))</f>
        <v>419</v>
      </c>
      <c r="O567" t="s">
        <v>16</v>
      </c>
      <c r="P567" t="str">
        <f>_xlfn.LET(_xlpm.id,PROTEIN_stoich[[#This Row],[uniprot]],HYPERLINK("https://www.uniprot.org/uniprotkb/"&amp;_xlpm.id&amp;"/entry",_xlpm.id))</f>
        <v>A0A0K3C820</v>
      </c>
      <c r="Q567" t="e">
        <f>_xlfn.XLOOKUP(PROTEIN_stoich[[#This Row],[uniprot]],[1]!UniprotIFO[Entry],[1]!UniprotIFO[Gene Ontology IDs],"")</f>
        <v>#REF!</v>
      </c>
      <c r="R567" t="e">
        <f>_xlfn.XLOOKUP(PROTEIN_stoich[[#This Row],[uniprot]],[1]!UniprotIFO[Entry],[1]!UniprotIFO[essential?],"")</f>
        <v>#REF!</v>
      </c>
      <c r="S567" t="e">
        <f>_xlfn.XLOOKUP(PROTEIN_stoich[[#This Row],[sequence]],[2]!Table1[sequence_without_asterisks],[2]!Table1[protein_stoich seq matches],"")</f>
        <v>#REF!</v>
      </c>
      <c r="T567" t="e">
        <f>_xlfn.XLOOKUP(PROTEIN_stoich[[#This Row],[uniprot]],[1]!UniprotIFO[Entry],[1]!UniprotIFO[protein_id in GSM model format],"")</f>
        <v>#REF!</v>
      </c>
    </row>
    <row r="568" spans="1:20" x14ac:dyDescent="0.2">
      <c r="A5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rt4558</v>
      </c>
      <c r="B568" s="3" t="s">
        <v>2068</v>
      </c>
      <c r="C568" t="s">
        <v>530</v>
      </c>
      <c r="D568" t="s">
        <v>2069</v>
      </c>
      <c r="E568" t="s">
        <v>29</v>
      </c>
      <c r="G5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 s="4">
        <v>0</v>
      </c>
      <c r="I568" s="25" cm="1">
        <f t="array" ref="I568">SUMPRODUCT((LEN(PROTEIN_stoich[[#This Row],[sequence]])-LEN(SUBSTITUTE(PROTEIN_stoich[[#This Row],[sequence]],{"A";"C";"D";"E";"F";"G";"H";"I";"K";"L";"M";"N";"P";"Q";"R";"S";"T";"V";"W";"Y"},""))),{72.08;104.14;115.08;129.11;148.17;58.05;138.14;114.16;130.18;114.16;132.2;115.1;98.12;129.13;158.19;88.08;102.1;100.13;187.21;164.17})/1000</f>
        <v>54.575569999999992</v>
      </c>
      <c r="J568" s="3" t="s">
        <v>3804</v>
      </c>
      <c r="K568" s="4" t="s">
        <v>12</v>
      </c>
      <c r="M568">
        <f>LEN(SUBSTITUTE(PROTEIN_stoich[[#This Row],[sequence]],"*",""))</f>
        <v>507</v>
      </c>
      <c r="O568" t="s">
        <v>16</v>
      </c>
      <c r="P568" t="str">
        <f>_xlfn.LET(_xlpm.id,PROTEIN_stoich[[#This Row],[uniprot]],HYPERLINK("https://www.uniprot.org/uniprotkb/"&amp;_xlpm.id&amp;"/entry",_xlpm.id))</f>
        <v>A0A0K3CAG0</v>
      </c>
      <c r="Q568" t="e">
        <f>_xlfn.XLOOKUP(PROTEIN_stoich[[#This Row],[uniprot]],[1]!UniprotIFO[Entry],[1]!UniprotIFO[Gene Ontology IDs],"")</f>
        <v>#REF!</v>
      </c>
      <c r="R568" t="e">
        <f>_xlfn.XLOOKUP(PROTEIN_stoich[[#This Row],[uniprot]],[1]!UniprotIFO[Entry],[1]!UniprotIFO[essential?],"")</f>
        <v>#REF!</v>
      </c>
      <c r="S568" t="e">
        <f>_xlfn.XLOOKUP(PROTEIN_stoich[[#This Row],[sequence]],[2]!Table1[sequence_without_asterisks],[2]!Table1[protein_stoich seq matches],"")</f>
        <v>#REF!</v>
      </c>
      <c r="T568" t="e">
        <f>_xlfn.XLOOKUP(PROTEIN_stoich[[#This Row],[uniprot]],[1]!UniprotIFO[Entry],[1]!UniprotIFO[protein_id in GSM model format],"")</f>
        <v>#REF!</v>
      </c>
    </row>
    <row r="569" spans="1:20" x14ac:dyDescent="0.2">
      <c r="A5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rt4555</v>
      </c>
      <c r="B569" s="3" t="s">
        <v>2066</v>
      </c>
      <c r="C569" t="s">
        <v>2066</v>
      </c>
      <c r="D569" t="s">
        <v>2067</v>
      </c>
      <c r="E569" t="s">
        <v>16</v>
      </c>
      <c r="G5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 s="4">
        <v>0</v>
      </c>
      <c r="I569" s="25" cm="1">
        <f t="array" ref="I569">SUMPRODUCT((LEN(PROTEIN_stoich[[#This Row],[sequence]])-LEN(SUBSTITUTE(PROTEIN_stoich[[#This Row],[sequence]],{"A";"C";"D";"E";"F";"G";"H";"I";"K";"L";"M";"N";"P";"Q";"R";"S";"T";"V";"W";"Y"},""))),{72.08;104.14;115.08;129.11;148.17;58.05;138.14;114.16;130.18;114.16;132.2;115.1;98.12;129.13;158.19;88.08;102.1;100.13;187.21;164.17})/1000</f>
        <v>83.403049999999993</v>
      </c>
      <c r="J569" s="3" t="s">
        <v>3803</v>
      </c>
      <c r="K569" s="4" t="s">
        <v>12</v>
      </c>
      <c r="M569">
        <f>LEN(SUBSTITUTE(PROTEIN_stoich[[#This Row],[sequence]],"*",""))</f>
        <v>740</v>
      </c>
      <c r="O569" t="s">
        <v>16</v>
      </c>
      <c r="P569" t="str">
        <f>_xlfn.LET(_xlpm.id,PROTEIN_stoich[[#This Row],[uniprot]],HYPERLINK("https://www.uniprot.org/uniprotkb/"&amp;_xlpm.id&amp;"/entry",_xlpm.id))</f>
        <v>A0A2T0AD14</v>
      </c>
      <c r="Q569" t="e">
        <f>_xlfn.XLOOKUP(PROTEIN_stoich[[#This Row],[uniprot]],[1]!UniprotIFO[Entry],[1]!UniprotIFO[Gene Ontology IDs],"")</f>
        <v>#REF!</v>
      </c>
      <c r="R569" t="e">
        <f>_xlfn.XLOOKUP(PROTEIN_stoich[[#This Row],[uniprot]],[1]!UniprotIFO[Entry],[1]!UniprotIFO[essential?],"")</f>
        <v>#REF!</v>
      </c>
      <c r="S569" t="e">
        <f>_xlfn.XLOOKUP(PROTEIN_stoich[[#This Row],[sequence]],[2]!Table1[sequence_without_asterisks],[2]!Table1[protein_stoich seq matches],"")</f>
        <v>#REF!</v>
      </c>
      <c r="T569" t="e">
        <f>_xlfn.XLOOKUP(PROTEIN_stoich[[#This Row],[uniprot]],[1]!UniprotIFO[Entry],[1]!UniprotIFO[protein_id in GSM model format],"")</f>
        <v>#REF!</v>
      </c>
    </row>
    <row r="570" spans="1:20" x14ac:dyDescent="0.2">
      <c r="A5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rt4548</v>
      </c>
      <c r="B570" s="3" t="s">
        <v>2064</v>
      </c>
      <c r="C570" t="s">
        <v>2064</v>
      </c>
      <c r="D570" t="s">
        <v>2065</v>
      </c>
      <c r="E570" t="s">
        <v>16</v>
      </c>
      <c r="G5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 s="4">
        <v>0</v>
      </c>
      <c r="I570" s="25" cm="1">
        <f t="array" ref="I570">SUMPRODUCT((LEN(PROTEIN_stoich[[#This Row],[sequence]])-LEN(SUBSTITUTE(PROTEIN_stoich[[#This Row],[sequence]],{"A";"C";"D";"E";"F";"G";"H";"I";"K";"L";"M";"N";"P";"Q";"R";"S";"T";"V";"W";"Y"},""))),{72.08;104.14;115.08;129.11;148.17;58.05;138.14;114.16;130.18;114.16;132.2;115.1;98.12;129.13;158.19;88.08;102.1;100.13;187.21;164.17})/1000</f>
        <v>43.573629999999994</v>
      </c>
      <c r="J570" s="3" t="s">
        <v>3802</v>
      </c>
      <c r="K570" s="4" t="s">
        <v>12</v>
      </c>
      <c r="M570">
        <f>LEN(SUBSTITUTE(PROTEIN_stoich[[#This Row],[sequence]],"*",""))</f>
        <v>392</v>
      </c>
      <c r="O570" t="s">
        <v>16</v>
      </c>
      <c r="P570" t="str">
        <f>_xlfn.LET(_xlpm.id,PROTEIN_stoich[[#This Row],[uniprot]],HYPERLINK("https://www.uniprot.org/uniprotkb/"&amp;_xlpm.id&amp;"/entry",_xlpm.id))</f>
        <v>A0A2T0AD39</v>
      </c>
      <c r="Q570" t="e">
        <f>_xlfn.XLOOKUP(PROTEIN_stoich[[#This Row],[uniprot]],[1]!UniprotIFO[Entry],[1]!UniprotIFO[Gene Ontology IDs],"")</f>
        <v>#REF!</v>
      </c>
      <c r="R570" t="e">
        <f>_xlfn.XLOOKUP(PROTEIN_stoich[[#This Row],[uniprot]],[1]!UniprotIFO[Entry],[1]!UniprotIFO[essential?],"")</f>
        <v>#REF!</v>
      </c>
      <c r="S570" t="e">
        <f>_xlfn.XLOOKUP(PROTEIN_stoich[[#This Row],[sequence]],[2]!Table1[sequence_without_asterisks],[2]!Table1[protein_stoich seq matches],"")</f>
        <v>#REF!</v>
      </c>
      <c r="T570" t="e">
        <f>_xlfn.XLOOKUP(PROTEIN_stoich[[#This Row],[uniprot]],[1]!UniprotIFO[Entry],[1]!UniprotIFO[protein_id in GSM model format],"")</f>
        <v>#REF!</v>
      </c>
    </row>
    <row r="571" spans="1:20" x14ac:dyDescent="0.2">
      <c r="A5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rt4544</v>
      </c>
      <c r="B571" s="3" t="s">
        <v>2061</v>
      </c>
      <c r="C571" t="s">
        <v>206</v>
      </c>
      <c r="D571" t="s">
        <v>2062</v>
      </c>
      <c r="E571" t="s">
        <v>16</v>
      </c>
      <c r="G571" t="str">
        <f>IF(PROTEIN_stoich[[#This Row],[cofactor_manual]]="","",IF(ISNUMBER(FIND("_"&amp;PROTEIN_stoich[[#This Row],[translation_loc]]&amp;":",PROTEIN_stoich[[#This Row],[cofactor_manual]])),PROTEIN_stoich[[#This Row],[cofactor_manual]],SUBSTITUTE(PROTEIN_stoich[[#This Row],[cofactor_manual]],":","_"&amp;PROTEIN_stoich[[#This Row],[translation_loc]]&amp;":")))</f>
        <v>nad_c:1</v>
      </c>
      <c r="H571" s="4" t="s">
        <v>2063</v>
      </c>
      <c r="I571" s="25" cm="1">
        <f t="array" ref="I571">SUMPRODUCT((LEN(PROTEIN_stoich[[#This Row],[sequence]])-LEN(SUBSTITUTE(PROTEIN_stoich[[#This Row],[sequence]],{"A";"C";"D";"E";"F";"G";"H";"I";"K";"L";"M";"N";"P";"Q";"R";"S";"T";"V";"W";"Y"},""))),{72.08;104.14;115.08;129.11;148.17;58.05;138.14;114.16;130.18;114.16;132.2;115.1;98.12;129.13;158.19;88.08;102.1;100.13;187.21;164.17})/1000</f>
        <v>48.883380000000002</v>
      </c>
      <c r="J571" s="3" t="s">
        <v>3801</v>
      </c>
      <c r="K571" s="4" t="s">
        <v>12</v>
      </c>
      <c r="M571">
        <f>LEN(SUBSTITUTE(PROTEIN_stoich[[#This Row],[sequence]],"*",""))</f>
        <v>443</v>
      </c>
      <c r="N571" t="s">
        <v>4804</v>
      </c>
      <c r="O571" t="s">
        <v>16</v>
      </c>
      <c r="P571" t="str">
        <f>_xlfn.LET(_xlpm.id,PROTEIN_stoich[[#This Row],[uniprot]],HYPERLINK("https://www.uniprot.org/uniprotkb/"&amp;_xlpm.id&amp;"/entry",_xlpm.id))</f>
        <v>A0A2T0AD12</v>
      </c>
      <c r="Q571" t="e">
        <f>_xlfn.XLOOKUP(PROTEIN_stoich[[#This Row],[uniprot]],[1]!UniprotIFO[Entry],[1]!UniprotIFO[Gene Ontology IDs],"")</f>
        <v>#REF!</v>
      </c>
      <c r="R571" t="e">
        <f>_xlfn.XLOOKUP(PROTEIN_stoich[[#This Row],[uniprot]],[1]!UniprotIFO[Entry],[1]!UniprotIFO[essential?],"")</f>
        <v>#REF!</v>
      </c>
      <c r="S571" t="e">
        <f>_xlfn.XLOOKUP(PROTEIN_stoich[[#This Row],[sequence]],[2]!Table1[sequence_without_asterisks],[2]!Table1[protein_stoich seq matches],"")</f>
        <v>#REF!</v>
      </c>
      <c r="T571" t="e">
        <f>_xlfn.XLOOKUP(PROTEIN_stoich[[#This Row],[uniprot]],[1]!UniprotIFO[Entry],[1]!UniprotIFO[protein_id in GSM model format],"")</f>
        <v>#REF!</v>
      </c>
    </row>
    <row r="572" spans="1:20" x14ac:dyDescent="0.2">
      <c r="A5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rt4541</v>
      </c>
      <c r="B572" s="3" t="s">
        <v>2059</v>
      </c>
      <c r="C572" t="s">
        <v>48</v>
      </c>
      <c r="D572" t="s">
        <v>2060</v>
      </c>
      <c r="E572" t="s">
        <v>29</v>
      </c>
      <c r="G5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 s="4">
        <v>0</v>
      </c>
      <c r="I572" s="25" cm="1">
        <f t="array" ref="I572">SUMPRODUCT((LEN(PROTEIN_stoich[[#This Row],[sequence]])-LEN(SUBSTITUTE(PROTEIN_stoich[[#This Row],[sequence]],{"A";"C";"D";"E";"F";"G";"H";"I";"K";"L";"M";"N";"P";"Q";"R";"S";"T";"V";"W";"Y"},""))),{72.08;104.14;115.08;129.11;148.17;58.05;138.14;114.16;130.18;114.16;132.2;115.1;98.12;129.13;158.19;88.08;102.1;100.13;187.21;164.17})/1000</f>
        <v>58.137870000000007</v>
      </c>
      <c r="J572" s="3" t="s">
        <v>3800</v>
      </c>
      <c r="K572" s="4" t="s">
        <v>12</v>
      </c>
      <c r="M572">
        <f>LEN(SUBSTITUTE(PROTEIN_stoich[[#This Row],[sequence]],"*",""))</f>
        <v>527</v>
      </c>
      <c r="O572" t="s">
        <v>16</v>
      </c>
      <c r="P572" t="str">
        <f>_xlfn.LET(_xlpm.id,PROTEIN_stoich[[#This Row],[uniprot]],HYPERLINK("https://www.uniprot.org/uniprotkb/"&amp;_xlpm.id&amp;"/entry",_xlpm.id))</f>
        <v>A0A2T0AD18</v>
      </c>
      <c r="Q572" t="e">
        <f>_xlfn.XLOOKUP(PROTEIN_stoich[[#This Row],[uniprot]],[1]!UniprotIFO[Entry],[1]!UniprotIFO[Gene Ontology IDs],"")</f>
        <v>#REF!</v>
      </c>
      <c r="R572" t="e">
        <f>_xlfn.XLOOKUP(PROTEIN_stoich[[#This Row],[uniprot]],[1]!UniprotIFO[Entry],[1]!UniprotIFO[essential?],"")</f>
        <v>#REF!</v>
      </c>
      <c r="S572" t="e">
        <f>_xlfn.XLOOKUP(PROTEIN_stoich[[#This Row],[sequence]],[2]!Table1[sequence_without_asterisks],[2]!Table1[protein_stoich seq matches],"")</f>
        <v>#REF!</v>
      </c>
      <c r="T572" t="e">
        <f>_xlfn.XLOOKUP(PROTEIN_stoich[[#This Row],[uniprot]],[1]!UniprotIFO[Entry],[1]!UniprotIFO[protein_id in GSM model format],"")</f>
        <v>#REF!</v>
      </c>
    </row>
    <row r="573" spans="1:20" x14ac:dyDescent="0.2">
      <c r="A5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rt4534</v>
      </c>
      <c r="B573" s="3" t="s">
        <v>2057</v>
      </c>
      <c r="C573" t="s">
        <v>346</v>
      </c>
      <c r="D573" t="s">
        <v>2058</v>
      </c>
      <c r="E573" t="s">
        <v>16</v>
      </c>
      <c r="G5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 s="4">
        <v>0</v>
      </c>
      <c r="I573" s="25" cm="1">
        <f t="array" ref="I573">SUMPRODUCT((LEN(PROTEIN_stoich[[#This Row],[sequence]])-LEN(SUBSTITUTE(PROTEIN_stoich[[#This Row],[sequence]],{"A";"C";"D";"E";"F";"G";"H";"I";"K";"L";"M";"N";"P";"Q";"R";"S";"T";"V";"W";"Y"},""))),{72.08;104.14;115.08;129.11;148.17;58.05;138.14;114.16;130.18;114.16;132.2;115.1;98.12;129.13;158.19;88.08;102.1;100.13;187.21;164.17})/1000</f>
        <v>60.237179999999995</v>
      </c>
      <c r="J573" s="3" t="s">
        <v>3799</v>
      </c>
      <c r="K573" s="4" t="s">
        <v>12</v>
      </c>
      <c r="M573">
        <f>LEN(SUBSTITUTE(PROTEIN_stoich[[#This Row],[sequence]],"*",""))</f>
        <v>547</v>
      </c>
      <c r="O573" t="s">
        <v>16</v>
      </c>
      <c r="P573" t="str">
        <f>_xlfn.LET(_xlpm.id,PROTEIN_stoich[[#This Row],[uniprot]],HYPERLINK("https://www.uniprot.org/uniprotkb/"&amp;_xlpm.id&amp;"/entry",_xlpm.id))</f>
        <v>A0A2T0AD00</v>
      </c>
      <c r="Q573" t="e">
        <f>_xlfn.XLOOKUP(PROTEIN_stoich[[#This Row],[uniprot]],[1]!UniprotIFO[Entry],[1]!UniprotIFO[Gene Ontology IDs],"")</f>
        <v>#REF!</v>
      </c>
      <c r="R573" t="e">
        <f>_xlfn.XLOOKUP(PROTEIN_stoich[[#This Row],[uniprot]],[1]!UniprotIFO[Entry],[1]!UniprotIFO[essential?],"")</f>
        <v>#REF!</v>
      </c>
      <c r="S573" t="e">
        <f>_xlfn.XLOOKUP(PROTEIN_stoich[[#This Row],[sequence]],[2]!Table1[sequence_without_asterisks],[2]!Table1[protein_stoich seq matches],"")</f>
        <v>#REF!</v>
      </c>
      <c r="T573" t="e">
        <f>_xlfn.XLOOKUP(PROTEIN_stoich[[#This Row],[uniprot]],[1]!UniprotIFO[Entry],[1]!UniprotIFO[protein_id in GSM model format],"")</f>
        <v>#REF!</v>
      </c>
    </row>
    <row r="574" spans="1:20" x14ac:dyDescent="0.2">
      <c r="A5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rt4530</v>
      </c>
      <c r="B574" s="3" t="s">
        <v>2055</v>
      </c>
      <c r="C574" t="s">
        <v>131</v>
      </c>
      <c r="D574" t="s">
        <v>2056</v>
      </c>
      <c r="E574" t="s">
        <v>23</v>
      </c>
      <c r="G5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4" s="4">
        <v>0</v>
      </c>
      <c r="I574" s="25" cm="1">
        <f t="array" ref="I574">SUMPRODUCT((LEN(PROTEIN_stoich[[#This Row],[sequence]])-LEN(SUBSTITUTE(PROTEIN_stoich[[#This Row],[sequence]],{"A";"C";"D";"E";"F";"G";"H";"I";"K";"L";"M";"N";"P";"Q";"R";"S";"T";"V";"W";"Y"},""))),{72.08;104.14;115.08;129.11;148.17;58.05;138.14;114.16;130.18;114.16;132.2;115.1;98.12;129.13;158.19;88.08;102.1;100.13;187.21;164.17})/1000</f>
        <v>46.18779</v>
      </c>
      <c r="J574" s="3" t="s">
        <v>3798</v>
      </c>
      <c r="K574" s="4" t="s">
        <v>12</v>
      </c>
      <c r="M574">
        <f>LEN(SUBSTITUTE(PROTEIN_stoich[[#This Row],[sequence]],"*",""))</f>
        <v>431</v>
      </c>
      <c r="O574" t="s">
        <v>16</v>
      </c>
      <c r="P574" t="str">
        <f>_xlfn.LET(_xlpm.id,PROTEIN_stoich[[#This Row],[uniprot]],HYPERLINK("https://www.uniprot.org/uniprotkb/"&amp;_xlpm.id&amp;"/entry",_xlpm.id))</f>
        <v>A0A0K3CBB6</v>
      </c>
      <c r="Q574" t="e">
        <f>_xlfn.XLOOKUP(PROTEIN_stoich[[#This Row],[uniprot]],[1]!UniprotIFO[Entry],[1]!UniprotIFO[Gene Ontology IDs],"")</f>
        <v>#REF!</v>
      </c>
      <c r="R574" t="e">
        <f>_xlfn.XLOOKUP(PROTEIN_stoich[[#This Row],[uniprot]],[1]!UniprotIFO[Entry],[1]!UniprotIFO[essential?],"")</f>
        <v>#REF!</v>
      </c>
      <c r="S574" t="e">
        <f>_xlfn.XLOOKUP(PROTEIN_stoich[[#This Row],[sequence]],[2]!Table1[sequence_without_asterisks],[2]!Table1[protein_stoich seq matches],"")</f>
        <v>#REF!</v>
      </c>
      <c r="T574" t="e">
        <f>_xlfn.XLOOKUP(PROTEIN_stoich[[#This Row],[uniprot]],[1]!UniprotIFO[Entry],[1]!UniprotIFO[protein_id in GSM model format],"")</f>
        <v>#REF!</v>
      </c>
    </row>
    <row r="575" spans="1:20" x14ac:dyDescent="0.2">
      <c r="A5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rt4526</v>
      </c>
      <c r="B575" s="3" t="s">
        <v>2053</v>
      </c>
      <c r="C575" t="s">
        <v>2053</v>
      </c>
      <c r="D575" t="s">
        <v>2054</v>
      </c>
      <c r="E575" t="s">
        <v>16</v>
      </c>
      <c r="G5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5" s="4">
        <v>0</v>
      </c>
      <c r="I575" s="25" cm="1">
        <f t="array" ref="I575">SUMPRODUCT((LEN(PROTEIN_stoich[[#This Row],[sequence]])-LEN(SUBSTITUTE(PROTEIN_stoich[[#This Row],[sequence]],{"A";"C";"D";"E";"F";"G";"H";"I";"K";"L";"M";"N";"P";"Q";"R";"S";"T";"V";"W";"Y"},""))),{72.08;104.14;115.08;129.11;148.17;58.05;138.14;114.16;130.18;114.16;132.2;115.1;98.12;129.13;158.19;88.08;102.1;100.13;187.21;164.17})/1000</f>
        <v>54.122450000000001</v>
      </c>
      <c r="J575" s="3" t="s">
        <v>3797</v>
      </c>
      <c r="K575" s="4" t="s">
        <v>12</v>
      </c>
      <c r="M575">
        <f>LEN(SUBSTITUTE(PROTEIN_stoich[[#This Row],[sequence]],"*",""))</f>
        <v>491</v>
      </c>
      <c r="O575" t="s">
        <v>16</v>
      </c>
      <c r="P575" t="str">
        <f>_xlfn.LET(_xlpm.id,PROTEIN_stoich[[#This Row],[uniprot]],HYPERLINK("https://www.uniprot.org/uniprotkb/"&amp;_xlpm.id&amp;"/entry",_xlpm.id))</f>
        <v>A0A0K3CF54</v>
      </c>
      <c r="Q575" t="e">
        <f>_xlfn.XLOOKUP(PROTEIN_stoich[[#This Row],[uniprot]],[1]!UniprotIFO[Entry],[1]!UniprotIFO[Gene Ontology IDs],"")</f>
        <v>#REF!</v>
      </c>
      <c r="R575" t="e">
        <f>_xlfn.XLOOKUP(PROTEIN_stoich[[#This Row],[uniprot]],[1]!UniprotIFO[Entry],[1]!UniprotIFO[essential?],"")</f>
        <v>#REF!</v>
      </c>
      <c r="S575" t="e">
        <f>_xlfn.XLOOKUP(PROTEIN_stoich[[#This Row],[sequence]],[2]!Table1[sequence_without_asterisks],[2]!Table1[protein_stoich seq matches],"")</f>
        <v>#REF!</v>
      </c>
      <c r="T575" t="e">
        <f>_xlfn.XLOOKUP(PROTEIN_stoich[[#This Row],[uniprot]],[1]!UniprotIFO[Entry],[1]!UniprotIFO[protein_id in GSM model format],"")</f>
        <v>#REF!</v>
      </c>
    </row>
    <row r="576" spans="1:20" x14ac:dyDescent="0.2">
      <c r="A5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rt4513_rm</v>
      </c>
      <c r="B576" s="3" t="s">
        <v>2051</v>
      </c>
      <c r="C576" t="s">
        <v>51</v>
      </c>
      <c r="D576" t="s">
        <v>2052</v>
      </c>
      <c r="E576" t="s">
        <v>20</v>
      </c>
      <c r="G5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6" s="4">
        <v>0</v>
      </c>
      <c r="I576" s="25" cm="1">
        <f t="array" ref="I576">SUMPRODUCT((LEN(PROTEIN_stoich[[#This Row],[sequence]])-LEN(SUBSTITUTE(PROTEIN_stoich[[#This Row],[sequence]],{"A";"C";"D";"E";"F";"G";"H";"I";"K";"L";"M";"N";"P";"Q";"R";"S";"T";"V";"W";"Y"},""))),{72.08;104.14;115.08;129.11;148.17;58.05;138.14;114.16;130.18;114.16;132.2;115.1;98.12;129.13;158.19;88.08;102.1;100.13;187.21;164.17})/1000</f>
        <v>71.565640000000002</v>
      </c>
      <c r="J576" s="3" t="s">
        <v>3796</v>
      </c>
      <c r="K576" s="4" t="s">
        <v>12</v>
      </c>
      <c r="M576">
        <f>LEN(SUBSTITUTE(PROTEIN_stoich[[#This Row],[sequence]],"*",""))</f>
        <v>644</v>
      </c>
      <c r="O576" t="s">
        <v>16</v>
      </c>
      <c r="P576" t="str">
        <f>_xlfn.LET(_xlpm.id,PROTEIN_stoich[[#This Row],[uniprot]],HYPERLINK("https://www.uniprot.org/uniprotkb/"&amp;_xlpm.id&amp;"/entry",_xlpm.id))</f>
        <v>A0A0K3CAZ9</v>
      </c>
      <c r="Q576" t="e">
        <f>_xlfn.XLOOKUP(PROTEIN_stoich[[#This Row],[uniprot]],[1]!UniprotIFO[Entry],[1]!UniprotIFO[Gene Ontology IDs],"")</f>
        <v>#REF!</v>
      </c>
      <c r="R576" t="e">
        <f>_xlfn.XLOOKUP(PROTEIN_stoich[[#This Row],[uniprot]],[1]!UniprotIFO[Entry],[1]!UniprotIFO[essential?],"")</f>
        <v>#REF!</v>
      </c>
      <c r="S576" t="e">
        <f>_xlfn.XLOOKUP(PROTEIN_stoich[[#This Row],[sequence]],[2]!Table1[sequence_without_asterisks],[2]!Table1[protein_stoich seq matches],"")</f>
        <v>#REF!</v>
      </c>
      <c r="T576" t="e">
        <f>_xlfn.XLOOKUP(PROTEIN_stoich[[#This Row],[uniprot]],[1]!UniprotIFO[Entry],[1]!UniprotIFO[protein_id in GSM model format],"")</f>
        <v>#REF!</v>
      </c>
    </row>
    <row r="577" spans="1:20" x14ac:dyDescent="0.2">
      <c r="A5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rt4513_mm</v>
      </c>
      <c r="B577" s="3" t="s">
        <v>2051</v>
      </c>
      <c r="C577" t="s">
        <v>51</v>
      </c>
      <c r="D577" t="s">
        <v>2052</v>
      </c>
      <c r="E577" t="s">
        <v>11</v>
      </c>
      <c r="G5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7" s="4">
        <v>0</v>
      </c>
      <c r="I577" s="25" cm="1">
        <f t="array" ref="I577">SUMPRODUCT((LEN(PROTEIN_stoich[[#This Row],[sequence]])-LEN(SUBSTITUTE(PROTEIN_stoich[[#This Row],[sequence]],{"A";"C";"D";"E";"F";"G";"H";"I";"K";"L";"M";"N";"P";"Q";"R";"S";"T";"V";"W";"Y"},""))),{72.08;104.14;115.08;129.11;148.17;58.05;138.14;114.16;130.18;114.16;132.2;115.1;98.12;129.13;158.19;88.08;102.1;100.13;187.21;164.17})/1000</f>
        <v>71.565640000000002</v>
      </c>
      <c r="J577" s="3" t="s">
        <v>3796</v>
      </c>
      <c r="K577" s="4" t="s">
        <v>12</v>
      </c>
      <c r="M577">
        <f>LEN(SUBSTITUTE(PROTEIN_stoich[[#This Row],[sequence]],"*",""))</f>
        <v>644</v>
      </c>
      <c r="O577" t="s">
        <v>16</v>
      </c>
      <c r="P577" t="str">
        <f>_xlfn.LET(_xlpm.id,PROTEIN_stoich[[#This Row],[uniprot]],HYPERLINK("https://www.uniprot.org/uniprotkb/"&amp;_xlpm.id&amp;"/entry",_xlpm.id))</f>
        <v>A0A0K3CAZ9</v>
      </c>
      <c r="Q577" t="e">
        <f>_xlfn.XLOOKUP(PROTEIN_stoich[[#This Row],[uniprot]],[1]!UniprotIFO[Entry],[1]!UniprotIFO[Gene Ontology IDs],"")</f>
        <v>#REF!</v>
      </c>
      <c r="R577" t="e">
        <f>_xlfn.XLOOKUP(PROTEIN_stoich[[#This Row],[uniprot]],[1]!UniprotIFO[Entry],[1]!UniprotIFO[essential?],"")</f>
        <v>#REF!</v>
      </c>
      <c r="S577" t="e">
        <f>_xlfn.XLOOKUP(PROTEIN_stoich[[#This Row],[sequence]],[2]!Table1[sequence_without_asterisks],[2]!Table1[protein_stoich seq matches],"")</f>
        <v>#REF!</v>
      </c>
      <c r="T577" t="e">
        <f>_xlfn.XLOOKUP(PROTEIN_stoich[[#This Row],[uniprot]],[1]!UniprotIFO[Entry],[1]!UniprotIFO[protein_id in GSM model format],"")</f>
        <v>#REF!</v>
      </c>
    </row>
    <row r="578" spans="1:20" x14ac:dyDescent="0.2">
      <c r="A5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rt4502</v>
      </c>
      <c r="B578" s="3" t="s">
        <v>2049</v>
      </c>
      <c r="C578" t="s">
        <v>2049</v>
      </c>
      <c r="D578" t="s">
        <v>2050</v>
      </c>
      <c r="E578" t="s">
        <v>16</v>
      </c>
      <c r="G5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8" s="4">
        <v>0</v>
      </c>
      <c r="I578" s="25" cm="1">
        <f t="array" ref="I578">SUMPRODUCT((LEN(PROTEIN_stoich[[#This Row],[sequence]])-LEN(SUBSTITUTE(PROTEIN_stoich[[#This Row],[sequence]],{"A";"C";"D";"E";"F";"G";"H";"I";"K";"L";"M";"N";"P";"Q";"R";"S";"T";"V";"W";"Y"},""))),{72.08;104.14;115.08;129.11;148.17;58.05;138.14;114.16;130.18;114.16;132.2;115.1;98.12;129.13;158.19;88.08;102.1;100.13;187.21;164.17})/1000</f>
        <v>48.843110000000003</v>
      </c>
      <c r="J578" s="3" t="s">
        <v>3795</v>
      </c>
      <c r="K578" s="4" t="s">
        <v>12</v>
      </c>
      <c r="M578">
        <f>LEN(SUBSTITUTE(PROTEIN_stoich[[#This Row],[sequence]],"*",""))</f>
        <v>449</v>
      </c>
      <c r="O578" t="s">
        <v>16</v>
      </c>
      <c r="P578" t="str">
        <f>_xlfn.LET(_xlpm.id,PROTEIN_stoich[[#This Row],[uniprot]],HYPERLINK("https://www.uniprot.org/uniprotkb/"&amp;_xlpm.id&amp;"/entry",_xlpm.id))</f>
        <v>A0A2T0ACW5</v>
      </c>
      <c r="Q578" t="e">
        <f>_xlfn.XLOOKUP(PROTEIN_stoich[[#This Row],[uniprot]],[1]!UniprotIFO[Entry],[1]!UniprotIFO[Gene Ontology IDs],"")</f>
        <v>#REF!</v>
      </c>
      <c r="R578" t="e">
        <f>_xlfn.XLOOKUP(PROTEIN_stoich[[#This Row],[uniprot]],[1]!UniprotIFO[Entry],[1]!UniprotIFO[essential?],"")</f>
        <v>#REF!</v>
      </c>
      <c r="S578" t="e">
        <f>_xlfn.XLOOKUP(PROTEIN_stoich[[#This Row],[sequence]],[2]!Table1[sequence_without_asterisks],[2]!Table1[protein_stoich seq matches],"")</f>
        <v>#REF!</v>
      </c>
      <c r="T578" t="e">
        <f>_xlfn.XLOOKUP(PROTEIN_stoich[[#This Row],[uniprot]],[1]!UniprotIFO[Entry],[1]!UniprotIFO[protein_id in GSM model format],"")</f>
        <v>#REF!</v>
      </c>
    </row>
    <row r="579" spans="1:20" x14ac:dyDescent="0.2">
      <c r="A5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rt4499</v>
      </c>
      <c r="B579" s="3" t="s">
        <v>2047</v>
      </c>
      <c r="C579" t="s">
        <v>2047</v>
      </c>
      <c r="D579" t="s">
        <v>2048</v>
      </c>
      <c r="E579" t="s">
        <v>23</v>
      </c>
      <c r="G579" t="str">
        <f>IF(PROTEIN_stoich[[#This Row],[cofactor_manual]]="","",IF(ISNUMBER(FIND("_"&amp;PROTEIN_stoich[[#This Row],[translation_loc]]&amp;":",PROTEIN_stoich[[#This Row],[cofactor_manual]])),PROTEIN_stoich[[#This Row],[cofactor_manual]],SUBSTITUTE(PROTEIN_stoich[[#This Row],[cofactor_manual]],":","_"&amp;PROTEIN_stoich[[#This Row],[translation_loc]]&amp;":")))</f>
        <v>btn_c:1</v>
      </c>
      <c r="H579" s="4" t="s">
        <v>794</v>
      </c>
      <c r="I579" s="25" cm="1">
        <f t="array" ref="I579">SUMPRODUCT((LEN(PROTEIN_stoich[[#This Row],[sequence]])-LEN(SUBSTITUTE(PROTEIN_stoich[[#This Row],[sequence]],{"A";"C";"D";"E";"F";"G";"H";"I";"K";"L";"M";"N";"P";"Q";"R";"S";"T";"V";"W";"Y"},""))),{72.08;104.14;115.08;129.11;148.17;58.05;138.14;114.16;130.18;114.16;132.2;115.1;98.12;129.13;158.19;88.08;102.1;100.13;187.21;164.17})/1000</f>
        <v>89.732950000000002</v>
      </c>
      <c r="J579" s="3" t="s">
        <v>3794</v>
      </c>
      <c r="K579" s="4" t="s">
        <v>12</v>
      </c>
      <c r="M579">
        <f>LEN(SUBSTITUTE(PROTEIN_stoich[[#This Row],[sequence]],"*",""))</f>
        <v>828</v>
      </c>
      <c r="N579" t="s">
        <v>4808</v>
      </c>
      <c r="O579" t="s">
        <v>16</v>
      </c>
      <c r="P579" t="str">
        <f>_xlfn.LET(_xlpm.id,PROTEIN_stoich[[#This Row],[uniprot]],HYPERLINK("https://www.uniprot.org/uniprotkb/"&amp;_xlpm.id&amp;"/entry",_xlpm.id))</f>
        <v>A0A2T0ACW0</v>
      </c>
      <c r="Q579" t="e">
        <f>_xlfn.XLOOKUP(PROTEIN_stoich[[#This Row],[uniprot]],[1]!UniprotIFO[Entry],[1]!UniprotIFO[Gene Ontology IDs],"")</f>
        <v>#REF!</v>
      </c>
      <c r="R579" t="e">
        <f>_xlfn.XLOOKUP(PROTEIN_stoich[[#This Row],[uniprot]],[1]!UniprotIFO[Entry],[1]!UniprotIFO[essential?],"")</f>
        <v>#REF!</v>
      </c>
      <c r="S579" t="e">
        <f>_xlfn.XLOOKUP(PROTEIN_stoich[[#This Row],[sequence]],[2]!Table1[sequence_without_asterisks],[2]!Table1[protein_stoich seq matches],"")</f>
        <v>#REF!</v>
      </c>
      <c r="T579" t="e">
        <f>_xlfn.XLOOKUP(PROTEIN_stoich[[#This Row],[uniprot]],[1]!UniprotIFO[Entry],[1]!UniprotIFO[protein_id in GSM model format],"")</f>
        <v>#REF!</v>
      </c>
    </row>
    <row r="580" spans="1:20" x14ac:dyDescent="0.2">
      <c r="A5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rt4487_n</v>
      </c>
      <c r="B580" s="3" t="s">
        <v>2045</v>
      </c>
      <c r="C580" t="s">
        <v>626</v>
      </c>
      <c r="D580" t="s">
        <v>2046</v>
      </c>
      <c r="E580" t="s">
        <v>53</v>
      </c>
      <c r="G5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0" s="4">
        <v>0</v>
      </c>
      <c r="I580" s="25" cm="1">
        <f t="array" ref="I580">SUMPRODUCT((LEN(PROTEIN_stoich[[#This Row],[sequence]])-LEN(SUBSTITUTE(PROTEIN_stoich[[#This Row],[sequence]],{"A";"C";"D";"E";"F";"G";"H";"I";"K";"L";"M";"N";"P";"Q";"R";"S";"T";"V";"W";"Y"},""))),{72.08;104.14;115.08;129.11;148.17;58.05;138.14;114.16;130.18;114.16;132.2;115.1;98.12;129.13;158.19;88.08;102.1;100.13;187.21;164.17})/1000</f>
        <v>64.494950000000003</v>
      </c>
      <c r="J580" s="3" t="s">
        <v>3793</v>
      </c>
      <c r="K580" s="4" t="s">
        <v>12</v>
      </c>
      <c r="M580">
        <f>LEN(SUBSTITUTE(PROTEIN_stoich[[#This Row],[sequence]],"*",""))</f>
        <v>584</v>
      </c>
      <c r="O580" t="s">
        <v>16</v>
      </c>
      <c r="P580" t="str">
        <f>_xlfn.LET(_xlpm.id,PROTEIN_stoich[[#This Row],[uniprot]],HYPERLINK("https://www.uniprot.org/uniprotkb/"&amp;_xlpm.id&amp;"/entry",_xlpm.id))</f>
        <v>A0A2T0ACV3</v>
      </c>
      <c r="Q580" t="e">
        <f>_xlfn.XLOOKUP(PROTEIN_stoich[[#This Row],[uniprot]],[1]!UniprotIFO[Entry],[1]!UniprotIFO[Gene Ontology IDs],"")</f>
        <v>#REF!</v>
      </c>
      <c r="R580" t="e">
        <f>_xlfn.XLOOKUP(PROTEIN_stoich[[#This Row],[uniprot]],[1]!UniprotIFO[Entry],[1]!UniprotIFO[essential?],"")</f>
        <v>#REF!</v>
      </c>
      <c r="S580" t="e">
        <f>_xlfn.XLOOKUP(PROTEIN_stoich[[#This Row],[sequence]],[2]!Table1[sequence_without_asterisks],[2]!Table1[protein_stoich seq matches],"")</f>
        <v>#REF!</v>
      </c>
      <c r="T580" t="e">
        <f>_xlfn.XLOOKUP(PROTEIN_stoich[[#This Row],[uniprot]],[1]!UniprotIFO[Entry],[1]!UniprotIFO[protein_id in GSM model format],"")</f>
        <v>#REF!</v>
      </c>
    </row>
    <row r="581" spans="1:20" x14ac:dyDescent="0.2">
      <c r="A5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rt4487_c</v>
      </c>
      <c r="B581" s="3" t="s">
        <v>2045</v>
      </c>
      <c r="C581" t="s">
        <v>626</v>
      </c>
      <c r="D581" t="s">
        <v>2046</v>
      </c>
      <c r="E581" t="s">
        <v>16</v>
      </c>
      <c r="G5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1" s="4">
        <v>0</v>
      </c>
      <c r="I581" s="25" cm="1">
        <f t="array" ref="I581">SUMPRODUCT((LEN(PROTEIN_stoich[[#This Row],[sequence]])-LEN(SUBSTITUTE(PROTEIN_stoich[[#This Row],[sequence]],{"A";"C";"D";"E";"F";"G";"H";"I";"K";"L";"M";"N";"P";"Q";"R";"S";"T";"V";"W";"Y"},""))),{72.08;104.14;115.08;129.11;148.17;58.05;138.14;114.16;130.18;114.16;132.2;115.1;98.12;129.13;158.19;88.08;102.1;100.13;187.21;164.17})/1000</f>
        <v>64.494950000000003</v>
      </c>
      <c r="J581" s="3" t="s">
        <v>3793</v>
      </c>
      <c r="K581" s="4" t="s">
        <v>12</v>
      </c>
      <c r="M581">
        <f>LEN(SUBSTITUTE(PROTEIN_stoich[[#This Row],[sequence]],"*",""))</f>
        <v>584</v>
      </c>
      <c r="O581" t="s">
        <v>16</v>
      </c>
      <c r="P581" t="str">
        <f>_xlfn.LET(_xlpm.id,PROTEIN_stoich[[#This Row],[uniprot]],HYPERLINK("https://www.uniprot.org/uniprotkb/"&amp;_xlpm.id&amp;"/entry",_xlpm.id))</f>
        <v>A0A2T0ACV3</v>
      </c>
      <c r="Q581" t="e">
        <f>_xlfn.XLOOKUP(PROTEIN_stoich[[#This Row],[uniprot]],[1]!UniprotIFO[Entry],[1]!UniprotIFO[Gene Ontology IDs],"")</f>
        <v>#REF!</v>
      </c>
      <c r="R581" t="e">
        <f>_xlfn.XLOOKUP(PROTEIN_stoich[[#This Row],[uniprot]],[1]!UniprotIFO[Entry],[1]!UniprotIFO[essential?],"")</f>
        <v>#REF!</v>
      </c>
      <c r="S581" t="e">
        <f>_xlfn.XLOOKUP(PROTEIN_stoich[[#This Row],[sequence]],[2]!Table1[sequence_without_asterisks],[2]!Table1[protein_stoich seq matches],"")</f>
        <v>#REF!</v>
      </c>
      <c r="T581" t="e">
        <f>_xlfn.XLOOKUP(PROTEIN_stoich[[#This Row],[uniprot]],[1]!UniprotIFO[Entry],[1]!UniprotIFO[protein_id in GSM model format],"")</f>
        <v>#REF!</v>
      </c>
    </row>
    <row r="582" spans="1:20" x14ac:dyDescent="0.2">
      <c r="A5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rt4475</v>
      </c>
      <c r="B582" s="3" t="s">
        <v>2043</v>
      </c>
      <c r="C582" t="s">
        <v>303</v>
      </c>
      <c r="D582" t="s">
        <v>2044</v>
      </c>
      <c r="E582" t="s">
        <v>16</v>
      </c>
      <c r="G582"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582" s="4" t="s">
        <v>1693</v>
      </c>
      <c r="I582" s="25" cm="1">
        <f t="array" ref="I582">SUMPRODUCT((LEN(PROTEIN_stoich[[#This Row],[sequence]])-LEN(SUBSTITUTE(PROTEIN_stoich[[#This Row],[sequence]],{"A";"C";"D";"E";"F";"G";"H";"I";"K";"L";"M";"N";"P";"Q";"R";"S";"T";"V";"W";"Y"},""))),{72.08;104.14;115.08;129.11;148.17;58.05;138.14;114.16;130.18;114.16;132.2;115.1;98.12;129.13;158.19;88.08;102.1;100.13;187.21;164.17})/1000</f>
        <v>60.350149999999992</v>
      </c>
      <c r="J582" s="3" t="s">
        <v>3792</v>
      </c>
      <c r="K582" s="4" t="s">
        <v>12</v>
      </c>
      <c r="M582">
        <f>LEN(SUBSTITUTE(PROTEIN_stoich[[#This Row],[sequence]],"*",""))</f>
        <v>535</v>
      </c>
      <c r="N582" t="s">
        <v>4815</v>
      </c>
      <c r="O582" t="s">
        <v>16</v>
      </c>
      <c r="P582" t="str">
        <f>_xlfn.LET(_xlpm.id,PROTEIN_stoich[[#This Row],[uniprot]],HYPERLINK("https://www.uniprot.org/uniprotkb/"&amp;_xlpm.id&amp;"/entry",_xlpm.id))</f>
        <v>A0A0K3CAX2</v>
      </c>
      <c r="Q582" t="e">
        <f>_xlfn.XLOOKUP(PROTEIN_stoich[[#This Row],[uniprot]],[1]!UniprotIFO[Entry],[1]!UniprotIFO[Gene Ontology IDs],"")</f>
        <v>#REF!</v>
      </c>
      <c r="R582" t="e">
        <f>_xlfn.XLOOKUP(PROTEIN_stoich[[#This Row],[uniprot]],[1]!UniprotIFO[Entry],[1]!UniprotIFO[essential?],"")</f>
        <v>#REF!</v>
      </c>
      <c r="S582" t="e">
        <f>_xlfn.XLOOKUP(PROTEIN_stoich[[#This Row],[sequence]],[2]!Table1[sequence_without_asterisks],[2]!Table1[protein_stoich seq matches],"")</f>
        <v>#REF!</v>
      </c>
      <c r="T582" t="e">
        <f>_xlfn.XLOOKUP(PROTEIN_stoich[[#This Row],[uniprot]],[1]!UniprotIFO[Entry],[1]!UniprotIFO[protein_id in GSM model format],"")</f>
        <v>#REF!</v>
      </c>
    </row>
    <row r="583" spans="1:20" x14ac:dyDescent="0.2">
      <c r="A5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rt4454</v>
      </c>
      <c r="B583" s="3" t="s">
        <v>2041</v>
      </c>
      <c r="C583" t="s">
        <v>2041</v>
      </c>
      <c r="D583" t="s">
        <v>2042</v>
      </c>
      <c r="E583" t="s">
        <v>16</v>
      </c>
      <c r="G5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3" s="4">
        <v>0</v>
      </c>
      <c r="I583" s="25" cm="1">
        <f t="array" ref="I583">SUMPRODUCT((LEN(PROTEIN_stoich[[#This Row],[sequence]])-LEN(SUBSTITUTE(PROTEIN_stoich[[#This Row],[sequence]],{"A";"C";"D";"E";"F";"G";"H";"I";"K";"L";"M";"N";"P";"Q";"R";"S";"T";"V";"W";"Y"},""))),{72.08;104.14;115.08;129.11;148.17;58.05;138.14;114.16;130.18;114.16;132.2;115.1;98.12;129.13;158.19;88.08;102.1;100.13;187.21;164.17})/1000</f>
        <v>78.406169999999989</v>
      </c>
      <c r="J583" s="3" t="s">
        <v>3791</v>
      </c>
      <c r="K583" s="4" t="s">
        <v>12</v>
      </c>
      <c r="M583">
        <f>LEN(SUBSTITUTE(PROTEIN_stoich[[#This Row],[sequence]],"*",""))</f>
        <v>707</v>
      </c>
      <c r="O583" t="s">
        <v>16</v>
      </c>
      <c r="P583" t="str">
        <f>_xlfn.LET(_xlpm.id,PROTEIN_stoich[[#This Row],[uniprot]],HYPERLINK("https://www.uniprot.org/uniprotkb/"&amp;_xlpm.id&amp;"/entry",_xlpm.id))</f>
        <v>A0A2T0ACS2</v>
      </c>
      <c r="Q583" t="e">
        <f>_xlfn.XLOOKUP(PROTEIN_stoich[[#This Row],[uniprot]],[1]!UniprotIFO[Entry],[1]!UniprotIFO[Gene Ontology IDs],"")</f>
        <v>#REF!</v>
      </c>
      <c r="R583" t="e">
        <f>_xlfn.XLOOKUP(PROTEIN_stoich[[#This Row],[uniprot]],[1]!UniprotIFO[Entry],[1]!UniprotIFO[essential?],"")</f>
        <v>#REF!</v>
      </c>
      <c r="S583" t="e">
        <f>_xlfn.XLOOKUP(PROTEIN_stoich[[#This Row],[sequence]],[2]!Table1[sequence_without_asterisks],[2]!Table1[protein_stoich seq matches],"")</f>
        <v>#REF!</v>
      </c>
      <c r="T583" t="e">
        <f>_xlfn.XLOOKUP(PROTEIN_stoich[[#This Row],[uniprot]],[1]!UniprotIFO[Entry],[1]!UniprotIFO[protein_id in GSM model format],"")</f>
        <v>#REF!</v>
      </c>
    </row>
    <row r="584" spans="1:20" x14ac:dyDescent="0.2">
      <c r="A5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rt4453</v>
      </c>
      <c r="B584" s="3" t="s">
        <v>2039</v>
      </c>
      <c r="C584" t="s">
        <v>2039</v>
      </c>
      <c r="D584" t="s">
        <v>2040</v>
      </c>
      <c r="E584" t="s">
        <v>16</v>
      </c>
      <c r="G5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4" s="4">
        <v>0</v>
      </c>
      <c r="I584" s="25" cm="1">
        <f t="array" ref="I584">SUMPRODUCT((LEN(PROTEIN_stoich[[#This Row],[sequence]])-LEN(SUBSTITUTE(PROTEIN_stoich[[#This Row],[sequence]],{"A";"C";"D";"E";"F";"G";"H";"I";"K";"L";"M";"N";"P";"Q";"R";"S";"T";"V";"W";"Y"},""))),{72.08;104.14;115.08;129.11;148.17;58.05;138.14;114.16;130.18;114.16;132.2;115.1;98.12;129.13;158.19;88.08;102.1;100.13;187.21;164.17})/1000</f>
        <v>79.607559999999992</v>
      </c>
      <c r="J584" s="3" t="s">
        <v>3790</v>
      </c>
      <c r="K584" s="4" t="s">
        <v>12</v>
      </c>
      <c r="M584">
        <f>LEN(SUBSTITUTE(PROTEIN_stoich[[#This Row],[sequence]],"*",""))</f>
        <v>717</v>
      </c>
      <c r="O584" t="s">
        <v>16</v>
      </c>
      <c r="P584" t="str">
        <f>_xlfn.LET(_xlpm.id,PROTEIN_stoich[[#This Row],[uniprot]],HYPERLINK("https://www.uniprot.org/uniprotkb/"&amp;_xlpm.id&amp;"/entry",_xlpm.id))</f>
        <v>A0A2T0ACR7</v>
      </c>
      <c r="Q584" t="e">
        <f>_xlfn.XLOOKUP(PROTEIN_stoich[[#This Row],[uniprot]],[1]!UniprotIFO[Entry],[1]!UniprotIFO[Gene Ontology IDs],"")</f>
        <v>#REF!</v>
      </c>
      <c r="R584" t="e">
        <f>_xlfn.XLOOKUP(PROTEIN_stoich[[#This Row],[uniprot]],[1]!UniprotIFO[Entry],[1]!UniprotIFO[essential?],"")</f>
        <v>#REF!</v>
      </c>
      <c r="S584" t="e">
        <f>_xlfn.XLOOKUP(PROTEIN_stoich[[#This Row],[sequence]],[2]!Table1[sequence_without_asterisks],[2]!Table1[protein_stoich seq matches],"")</f>
        <v>#REF!</v>
      </c>
      <c r="T584" t="e">
        <f>_xlfn.XLOOKUP(PROTEIN_stoich[[#This Row],[uniprot]],[1]!UniprotIFO[Entry],[1]!UniprotIFO[protein_id in GSM model format],"")</f>
        <v>#REF!</v>
      </c>
    </row>
    <row r="585" spans="1:20" x14ac:dyDescent="0.2">
      <c r="A5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rt4445</v>
      </c>
      <c r="B585" s="3" t="s">
        <v>2037</v>
      </c>
      <c r="C585" t="s">
        <v>2037</v>
      </c>
      <c r="D585" t="s">
        <v>2038</v>
      </c>
      <c r="E585" t="s">
        <v>11</v>
      </c>
      <c r="G5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5" s="4">
        <v>0</v>
      </c>
      <c r="I585" s="25" cm="1">
        <f t="array" ref="I585">SUMPRODUCT((LEN(PROTEIN_stoich[[#This Row],[sequence]])-LEN(SUBSTITUTE(PROTEIN_stoich[[#This Row],[sequence]],{"A";"C";"D";"E";"F";"G";"H";"I";"K";"L";"M";"N";"P";"Q";"R";"S";"T";"V";"W";"Y"},""))),{72.08;104.14;115.08;129.11;148.17;58.05;138.14;114.16;130.18;114.16;132.2;115.1;98.12;129.13;158.19;88.08;102.1;100.13;187.21;164.17})/1000</f>
        <v>89.368049999999982</v>
      </c>
      <c r="J585" s="3" t="s">
        <v>3789</v>
      </c>
      <c r="K585" s="4" t="s">
        <v>12</v>
      </c>
      <c r="M585">
        <f>LEN(SUBSTITUTE(PROTEIN_stoich[[#This Row],[sequence]],"*",""))</f>
        <v>810</v>
      </c>
      <c r="O585" t="s">
        <v>16</v>
      </c>
      <c r="P585" t="str">
        <f>_xlfn.LET(_xlpm.id,PROTEIN_stoich[[#This Row],[uniprot]],HYPERLINK("https://www.uniprot.org/uniprotkb/"&amp;_xlpm.id&amp;"/entry",_xlpm.id))</f>
        <v>A0A0K3CB40</v>
      </c>
      <c r="Q585" t="e">
        <f>_xlfn.XLOOKUP(PROTEIN_stoich[[#This Row],[uniprot]],[1]!UniprotIFO[Entry],[1]!UniprotIFO[Gene Ontology IDs],"")</f>
        <v>#REF!</v>
      </c>
      <c r="R585" t="e">
        <f>_xlfn.XLOOKUP(PROTEIN_stoich[[#This Row],[uniprot]],[1]!UniprotIFO[Entry],[1]!UniprotIFO[essential?],"")</f>
        <v>#REF!</v>
      </c>
      <c r="S585" t="e">
        <f>_xlfn.XLOOKUP(PROTEIN_stoich[[#This Row],[sequence]],[2]!Table1[sequence_without_asterisks],[2]!Table1[protein_stoich seq matches],"")</f>
        <v>#REF!</v>
      </c>
      <c r="T585" t="e">
        <f>_xlfn.XLOOKUP(PROTEIN_stoich[[#This Row],[uniprot]],[1]!UniprotIFO[Entry],[1]!UniprotIFO[protein_id in GSM model format],"")</f>
        <v>#REF!</v>
      </c>
    </row>
    <row r="586" spans="1:20" x14ac:dyDescent="0.2">
      <c r="A5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rt4427</v>
      </c>
      <c r="B586" s="3" t="s">
        <v>2035</v>
      </c>
      <c r="C586" t="s">
        <v>2035</v>
      </c>
      <c r="D586" t="s">
        <v>2036</v>
      </c>
      <c r="E586" t="s">
        <v>16</v>
      </c>
      <c r="G5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6" s="4">
        <v>0</v>
      </c>
      <c r="I586" s="25" cm="1">
        <f t="array" ref="I586">SUMPRODUCT((LEN(PROTEIN_stoich[[#This Row],[sequence]])-LEN(SUBSTITUTE(PROTEIN_stoich[[#This Row],[sequence]],{"A";"C";"D";"E";"F";"G";"H";"I";"K";"L";"M";"N";"P";"Q";"R";"S";"T";"V";"W";"Y"},""))),{72.08;104.14;115.08;129.11;148.17;58.05;138.14;114.16;130.18;114.16;132.2;115.1;98.12;129.13;158.19;88.08;102.1;100.13;187.21;164.17})/1000</f>
        <v>31.139850000000003</v>
      </c>
      <c r="J586" s="3" t="s">
        <v>3788</v>
      </c>
      <c r="K586" s="4" t="s">
        <v>12</v>
      </c>
      <c r="M586">
        <f>LEN(SUBSTITUTE(PROTEIN_stoich[[#This Row],[sequence]],"*",""))</f>
        <v>292</v>
      </c>
      <c r="O586" t="s">
        <v>16</v>
      </c>
      <c r="P586" t="str">
        <f>_xlfn.LET(_xlpm.id,PROTEIN_stoich[[#This Row],[uniprot]],HYPERLINK("https://www.uniprot.org/uniprotkb/"&amp;_xlpm.id&amp;"/entry",_xlpm.id))</f>
        <v>A0A0K3C7Q1</v>
      </c>
      <c r="Q586" t="e">
        <f>_xlfn.XLOOKUP(PROTEIN_stoich[[#This Row],[uniprot]],[1]!UniprotIFO[Entry],[1]!UniprotIFO[Gene Ontology IDs],"")</f>
        <v>#REF!</v>
      </c>
      <c r="R586" t="e">
        <f>_xlfn.XLOOKUP(PROTEIN_stoich[[#This Row],[uniprot]],[1]!UniprotIFO[Entry],[1]!UniprotIFO[essential?],"")</f>
        <v>#REF!</v>
      </c>
      <c r="S586" t="e">
        <f>_xlfn.XLOOKUP(PROTEIN_stoich[[#This Row],[sequence]],[2]!Table1[sequence_without_asterisks],[2]!Table1[protein_stoich seq matches],"")</f>
        <v>#REF!</v>
      </c>
      <c r="T586" t="e">
        <f>_xlfn.XLOOKUP(PROTEIN_stoich[[#This Row],[uniprot]],[1]!UniprotIFO[Entry],[1]!UniprotIFO[protein_id in GSM model format],"")</f>
        <v>#REF!</v>
      </c>
    </row>
    <row r="587" spans="1:20" x14ac:dyDescent="0.2">
      <c r="A5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rt4419</v>
      </c>
      <c r="B587" s="3" t="s">
        <v>2033</v>
      </c>
      <c r="C587" t="s">
        <v>567</v>
      </c>
      <c r="D587" t="s">
        <v>2034</v>
      </c>
      <c r="E587" t="s">
        <v>53</v>
      </c>
      <c r="G5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7" s="4">
        <v>0</v>
      </c>
      <c r="I587" s="25" cm="1">
        <f t="array" ref="I587">SUMPRODUCT((LEN(PROTEIN_stoich[[#This Row],[sequence]])-LEN(SUBSTITUTE(PROTEIN_stoich[[#This Row],[sequence]],{"A";"C";"D";"E";"F";"G";"H";"I";"K";"L";"M";"N";"P";"Q";"R";"S";"T";"V";"W";"Y"},""))),{72.08;104.14;115.08;129.11;148.17;58.05;138.14;114.16;130.18;114.16;132.2;115.1;98.12;129.13;158.19;88.08;102.1;100.13;187.21;164.17})/1000</f>
        <v>75.677050000000008</v>
      </c>
      <c r="J587" s="3" t="s">
        <v>3787</v>
      </c>
      <c r="K587" s="4" t="s">
        <v>12</v>
      </c>
      <c r="M587">
        <f>LEN(SUBSTITUTE(PROTEIN_stoich[[#This Row],[sequence]],"*",""))</f>
        <v>711</v>
      </c>
      <c r="O587" t="s">
        <v>16</v>
      </c>
      <c r="P587" t="str">
        <f>_xlfn.LET(_xlpm.id,PROTEIN_stoich[[#This Row],[uniprot]],HYPERLINK("https://www.uniprot.org/uniprotkb/"&amp;_xlpm.id&amp;"/entry",_xlpm.id))</f>
        <v>A0A0K3CAR2</v>
      </c>
      <c r="Q587" t="e">
        <f>_xlfn.XLOOKUP(PROTEIN_stoich[[#This Row],[uniprot]],[1]!UniprotIFO[Entry],[1]!UniprotIFO[Gene Ontology IDs],"")</f>
        <v>#REF!</v>
      </c>
      <c r="R587" t="e">
        <f>_xlfn.XLOOKUP(PROTEIN_stoich[[#This Row],[uniprot]],[1]!UniprotIFO[Entry],[1]!UniprotIFO[essential?],"")</f>
        <v>#REF!</v>
      </c>
      <c r="S587" t="e">
        <f>_xlfn.XLOOKUP(PROTEIN_stoich[[#This Row],[sequence]],[2]!Table1[sequence_without_asterisks],[2]!Table1[protein_stoich seq matches],"")</f>
        <v>#REF!</v>
      </c>
      <c r="T587" t="e">
        <f>_xlfn.XLOOKUP(PROTEIN_stoich[[#This Row],[uniprot]],[1]!UniprotIFO[Entry],[1]!UniprotIFO[protein_id in GSM model format],"")</f>
        <v>#REF!</v>
      </c>
    </row>
    <row r="588" spans="1:20" x14ac:dyDescent="0.2">
      <c r="A5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rt4416</v>
      </c>
      <c r="B588" s="3" t="s">
        <v>2031</v>
      </c>
      <c r="C588" t="s">
        <v>2031</v>
      </c>
      <c r="D588" t="s">
        <v>2032</v>
      </c>
      <c r="E588" t="s">
        <v>16</v>
      </c>
      <c r="G5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8" s="4">
        <v>0</v>
      </c>
      <c r="I588" s="25" cm="1">
        <f t="array" ref="I588">SUMPRODUCT((LEN(PROTEIN_stoich[[#This Row],[sequence]])-LEN(SUBSTITUTE(PROTEIN_stoich[[#This Row],[sequence]],{"A";"C";"D";"E";"F";"G";"H";"I";"K";"L";"M";"N";"P";"Q";"R";"S";"T";"V";"W";"Y"},""))),{72.08;104.14;115.08;129.11;148.17;58.05;138.14;114.16;130.18;114.16;132.2;115.1;98.12;129.13;158.19;88.08;102.1;100.13;187.21;164.17})/1000</f>
        <v>34.355800000000002</v>
      </c>
      <c r="J588" s="3" t="s">
        <v>3786</v>
      </c>
      <c r="K588" s="4" t="s">
        <v>12</v>
      </c>
      <c r="M588">
        <f>LEN(SUBSTITUTE(PROTEIN_stoich[[#This Row],[sequence]],"*",""))</f>
        <v>307</v>
      </c>
      <c r="O588" t="s">
        <v>16</v>
      </c>
      <c r="P588" t="str">
        <f>_xlfn.LET(_xlpm.id,PROTEIN_stoich[[#This Row],[uniprot]],HYPERLINK("https://www.uniprot.org/uniprotkb/"&amp;_xlpm.id&amp;"/entry",_xlpm.id))</f>
        <v>A0A2T0ACN6</v>
      </c>
      <c r="Q588" t="e">
        <f>_xlfn.XLOOKUP(PROTEIN_stoich[[#This Row],[uniprot]],[1]!UniprotIFO[Entry],[1]!UniprotIFO[Gene Ontology IDs],"")</f>
        <v>#REF!</v>
      </c>
      <c r="R588" t="e">
        <f>_xlfn.XLOOKUP(PROTEIN_stoich[[#This Row],[uniprot]],[1]!UniprotIFO[Entry],[1]!UniprotIFO[essential?],"")</f>
        <v>#REF!</v>
      </c>
      <c r="S588" t="e">
        <f>_xlfn.XLOOKUP(PROTEIN_stoich[[#This Row],[sequence]],[2]!Table1[sequence_without_asterisks],[2]!Table1[protein_stoich seq matches],"")</f>
        <v>#REF!</v>
      </c>
      <c r="T588" t="e">
        <f>_xlfn.XLOOKUP(PROTEIN_stoich[[#This Row],[uniprot]],[1]!UniprotIFO[Entry],[1]!UniprotIFO[protein_id in GSM model format],"")</f>
        <v>#REF!</v>
      </c>
    </row>
    <row r="589" spans="1:20" x14ac:dyDescent="0.2">
      <c r="A5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rt4413</v>
      </c>
      <c r="B589" s="3" t="s">
        <v>2029</v>
      </c>
      <c r="C589" t="s">
        <v>105</v>
      </c>
      <c r="D589" t="s">
        <v>2030</v>
      </c>
      <c r="E589" t="s">
        <v>29</v>
      </c>
      <c r="G5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89" s="4">
        <v>0</v>
      </c>
      <c r="I589" s="25" cm="1">
        <f t="array" ref="I589">SUMPRODUCT((LEN(PROTEIN_stoich[[#This Row],[sequence]])-LEN(SUBSTITUTE(PROTEIN_stoich[[#This Row],[sequence]],{"A";"C";"D";"E";"F";"G";"H";"I";"K";"L";"M";"N";"P";"Q";"R";"S";"T";"V";"W";"Y"},""))),{72.08;104.14;115.08;129.11;148.17;58.05;138.14;114.16;130.18;114.16;132.2;115.1;98.12;129.13;158.19;88.08;102.1;100.13;187.21;164.17})/1000</f>
        <v>48.31561</v>
      </c>
      <c r="J589" s="3" t="s">
        <v>3785</v>
      </c>
      <c r="K589" s="4" t="s">
        <v>12</v>
      </c>
      <c r="M589">
        <f>LEN(SUBSTITUTE(PROTEIN_stoich[[#This Row],[sequence]],"*",""))</f>
        <v>447</v>
      </c>
      <c r="O589" t="s">
        <v>16</v>
      </c>
      <c r="P589" t="str">
        <f>_xlfn.LET(_xlpm.id,PROTEIN_stoich[[#This Row],[uniprot]],HYPERLINK("https://www.uniprot.org/uniprotkb/"&amp;_xlpm.id&amp;"/entry",_xlpm.id))</f>
        <v>A0A2T0ACM7</v>
      </c>
      <c r="Q589" t="e">
        <f>_xlfn.XLOOKUP(PROTEIN_stoich[[#This Row],[uniprot]],[1]!UniprotIFO[Entry],[1]!UniprotIFO[Gene Ontology IDs],"")</f>
        <v>#REF!</v>
      </c>
      <c r="R589" t="e">
        <f>_xlfn.XLOOKUP(PROTEIN_stoich[[#This Row],[uniprot]],[1]!UniprotIFO[Entry],[1]!UniprotIFO[essential?],"")</f>
        <v>#REF!</v>
      </c>
      <c r="S589" t="e">
        <f>_xlfn.XLOOKUP(PROTEIN_stoich[[#This Row],[sequence]],[2]!Table1[sequence_without_asterisks],[2]!Table1[protein_stoich seq matches],"")</f>
        <v>#REF!</v>
      </c>
      <c r="T589" t="e">
        <f>_xlfn.XLOOKUP(PROTEIN_stoich[[#This Row],[uniprot]],[1]!UniprotIFO[Entry],[1]!UniprotIFO[protein_id in GSM model format],"")</f>
        <v>#REF!</v>
      </c>
    </row>
    <row r="590" spans="1:20" x14ac:dyDescent="0.2">
      <c r="A5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rt4410</v>
      </c>
      <c r="B590" s="3" t="s">
        <v>2027</v>
      </c>
      <c r="C590" t="s">
        <v>555</v>
      </c>
      <c r="D590" t="s">
        <v>2028</v>
      </c>
      <c r="E590" t="s">
        <v>16</v>
      </c>
      <c r="G5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90" s="4">
        <v>0</v>
      </c>
      <c r="I590" s="25" cm="1">
        <f t="array" ref="I590">SUMPRODUCT((LEN(PROTEIN_stoich[[#This Row],[sequence]])-LEN(SUBSTITUTE(PROTEIN_stoich[[#This Row],[sequence]],{"A";"C";"D";"E";"F";"G";"H";"I";"K";"L";"M";"N";"P";"Q";"R";"S";"T";"V";"W";"Y"},""))),{72.08;104.14;115.08;129.11;148.17;58.05;138.14;114.16;130.18;114.16;132.2;115.1;98.12;129.13;158.19;88.08;102.1;100.13;187.21;164.17})/1000</f>
        <v>58.378050000000002</v>
      </c>
      <c r="J590" s="3" t="s">
        <v>3784</v>
      </c>
      <c r="K590" s="4" t="s">
        <v>12</v>
      </c>
      <c r="M590">
        <f>LEN(SUBSTITUTE(PROTEIN_stoich[[#This Row],[sequence]],"*",""))</f>
        <v>533</v>
      </c>
      <c r="O590" t="s">
        <v>16</v>
      </c>
      <c r="P590" t="str">
        <f>_xlfn.LET(_xlpm.id,PROTEIN_stoich[[#This Row],[uniprot]],HYPERLINK("https://www.uniprot.org/uniprotkb/"&amp;_xlpm.id&amp;"/entry",_xlpm.id))</f>
        <v>A0A0K3CEV8</v>
      </c>
      <c r="Q590" t="e">
        <f>_xlfn.XLOOKUP(PROTEIN_stoich[[#This Row],[uniprot]],[1]!UniprotIFO[Entry],[1]!UniprotIFO[Gene Ontology IDs],"")</f>
        <v>#REF!</v>
      </c>
      <c r="R590" t="e">
        <f>_xlfn.XLOOKUP(PROTEIN_stoich[[#This Row],[uniprot]],[1]!UniprotIFO[Entry],[1]!UniprotIFO[essential?],"")</f>
        <v>#REF!</v>
      </c>
      <c r="S590" t="e">
        <f>_xlfn.XLOOKUP(PROTEIN_stoich[[#This Row],[sequence]],[2]!Table1[sequence_without_asterisks],[2]!Table1[protein_stoich seq matches],"")</f>
        <v>#REF!</v>
      </c>
      <c r="T590" t="e">
        <f>_xlfn.XLOOKUP(PROTEIN_stoich[[#This Row],[uniprot]],[1]!UniprotIFO[Entry],[1]!UniprotIFO[protein_id in GSM model format],"")</f>
        <v>#REF!</v>
      </c>
    </row>
    <row r="591" spans="1:20" x14ac:dyDescent="0.2">
      <c r="A5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rt4393</v>
      </c>
      <c r="B591" s="3" t="s">
        <v>2024</v>
      </c>
      <c r="C591" t="s">
        <v>2024</v>
      </c>
      <c r="D591" t="s">
        <v>2025</v>
      </c>
      <c r="E591" t="s">
        <v>16</v>
      </c>
      <c r="G591" t="str">
        <f>IF(PROTEIN_stoich[[#This Row],[cofactor_manual]]="","",IF(ISNUMBER(FIND("_"&amp;PROTEIN_stoich[[#This Row],[translation_loc]]&amp;":",PROTEIN_stoich[[#This Row],[cofactor_manual]])),PROTEIN_stoich[[#This Row],[cofactor_manual]],SUBSTITUTE(PROTEIN_stoich[[#This Row],[cofactor_manual]],":","_"&amp;PROTEIN_stoich[[#This Row],[translation_loc]]&amp;":")))</f>
        <v>metal2_c:1,mn2_c:1</v>
      </c>
      <c r="H591" s="4" t="s">
        <v>2026</v>
      </c>
      <c r="I591" s="25" cm="1">
        <f t="array" ref="I591">SUMPRODUCT((LEN(PROTEIN_stoich[[#This Row],[sequence]])-LEN(SUBSTITUTE(PROTEIN_stoich[[#This Row],[sequence]],{"A";"C";"D";"E";"F";"G";"H";"I";"K";"L";"M";"N";"P";"Q";"R";"S";"T";"V";"W";"Y"},""))),{72.08;104.14;115.08;129.11;148.17;58.05;138.14;114.16;130.18;114.16;132.2;115.1;98.12;129.13;158.19;88.08;102.1;100.13;187.21;164.17})/1000</f>
        <v>62.580839999999988</v>
      </c>
      <c r="J591" s="3" t="s">
        <v>3783</v>
      </c>
      <c r="K591" s="4" t="s">
        <v>12</v>
      </c>
      <c r="M591">
        <f>LEN(SUBSTITUTE(PROTEIN_stoich[[#This Row],[sequence]],"*",""))</f>
        <v>566</v>
      </c>
      <c r="N591" t="s">
        <v>4831</v>
      </c>
      <c r="O591" t="s">
        <v>16</v>
      </c>
      <c r="P591" t="str">
        <f>_xlfn.LET(_xlpm.id,PROTEIN_stoich[[#This Row],[uniprot]],HYPERLINK("https://www.uniprot.org/uniprotkb/"&amp;_xlpm.id&amp;"/entry",_xlpm.id))</f>
        <v>A0A2T0ACK8</v>
      </c>
      <c r="Q591" t="e">
        <f>_xlfn.XLOOKUP(PROTEIN_stoich[[#This Row],[uniprot]],[1]!UniprotIFO[Entry],[1]!UniprotIFO[Gene Ontology IDs],"")</f>
        <v>#REF!</v>
      </c>
      <c r="R591" t="e">
        <f>_xlfn.XLOOKUP(PROTEIN_stoich[[#This Row],[uniprot]],[1]!UniprotIFO[Entry],[1]!UniprotIFO[essential?],"")</f>
        <v>#REF!</v>
      </c>
      <c r="S591" t="e">
        <f>_xlfn.XLOOKUP(PROTEIN_stoich[[#This Row],[sequence]],[2]!Table1[sequence_without_asterisks],[2]!Table1[protein_stoich seq matches],"")</f>
        <v>#REF!</v>
      </c>
      <c r="T591" t="e">
        <f>_xlfn.XLOOKUP(PROTEIN_stoich[[#This Row],[uniprot]],[1]!UniprotIFO[Entry],[1]!UniprotIFO[protein_id in GSM model format],"")</f>
        <v>#REF!</v>
      </c>
    </row>
    <row r="592" spans="1:20" x14ac:dyDescent="0.2">
      <c r="A5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rt4390</v>
      </c>
      <c r="B592" s="3" t="s">
        <v>2021</v>
      </c>
      <c r="C592" t="s">
        <v>2022</v>
      </c>
      <c r="D592" t="s">
        <v>2023</v>
      </c>
      <c r="E592" t="s">
        <v>29</v>
      </c>
      <c r="G5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92" s="4">
        <v>0</v>
      </c>
      <c r="I592" s="25" cm="1">
        <f t="array" ref="I592">SUMPRODUCT((LEN(PROTEIN_stoich[[#This Row],[sequence]])-LEN(SUBSTITUTE(PROTEIN_stoich[[#This Row],[sequence]],{"A";"C";"D";"E";"F";"G";"H";"I";"K";"L";"M";"N";"P";"Q";"R";"S";"T";"V";"W";"Y"},""))),{72.08;104.14;115.08;129.11;148.17;58.05;138.14;114.16;130.18;114.16;132.2;115.1;98.12;129.13;158.19;88.08;102.1;100.13;187.21;164.17})/1000</f>
        <v>60.702219999999983</v>
      </c>
      <c r="J592" s="3" t="s">
        <v>3782</v>
      </c>
      <c r="K592" s="4" t="s">
        <v>12</v>
      </c>
      <c r="M592">
        <f>LEN(SUBSTITUTE(PROTEIN_stoich[[#This Row],[sequence]],"*",""))</f>
        <v>563</v>
      </c>
      <c r="O592" t="s">
        <v>16</v>
      </c>
      <c r="P592" t="str">
        <f>_xlfn.LET(_xlpm.id,PROTEIN_stoich[[#This Row],[uniprot]],HYPERLINK("https://www.uniprot.org/uniprotkb/"&amp;_xlpm.id&amp;"/entry",_xlpm.id))</f>
        <v>A0A2T0ACK6</v>
      </c>
      <c r="Q592" t="e">
        <f>_xlfn.XLOOKUP(PROTEIN_stoich[[#This Row],[uniprot]],[1]!UniprotIFO[Entry],[1]!UniprotIFO[Gene Ontology IDs],"")</f>
        <v>#REF!</v>
      </c>
      <c r="R592" t="e">
        <f>_xlfn.XLOOKUP(PROTEIN_stoich[[#This Row],[uniprot]],[1]!UniprotIFO[Entry],[1]!UniprotIFO[essential?],"")</f>
        <v>#REF!</v>
      </c>
      <c r="S592" t="e">
        <f>_xlfn.XLOOKUP(PROTEIN_stoich[[#This Row],[sequence]],[2]!Table1[sequence_without_asterisks],[2]!Table1[protein_stoich seq matches],"")</f>
        <v>#REF!</v>
      </c>
      <c r="T592" t="e">
        <f>_xlfn.XLOOKUP(PROTEIN_stoich[[#This Row],[uniprot]],[1]!UniprotIFO[Entry],[1]!UniprotIFO[protein_id in GSM model format],"")</f>
        <v>#REF!</v>
      </c>
    </row>
    <row r="593" spans="1:20" x14ac:dyDescent="0.2">
      <c r="A5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rt4385</v>
      </c>
      <c r="B593" s="3" t="s">
        <v>2019</v>
      </c>
      <c r="C593" t="s">
        <v>2019</v>
      </c>
      <c r="D593" t="s">
        <v>2020</v>
      </c>
      <c r="E593" t="s">
        <v>16</v>
      </c>
      <c r="G593"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v>
      </c>
      <c r="H593" s="4" t="s">
        <v>721</v>
      </c>
      <c r="I593" s="25" cm="1">
        <f t="array" ref="I593">SUMPRODUCT((LEN(PROTEIN_stoich[[#This Row],[sequence]])-LEN(SUBSTITUTE(PROTEIN_stoich[[#This Row],[sequence]],{"A";"C";"D";"E";"F";"G";"H";"I";"K";"L";"M";"N";"P";"Q";"R";"S";"T";"V";"W";"Y"},""))),{72.08;104.14;115.08;129.11;148.17;58.05;138.14;114.16;130.18;114.16;132.2;115.1;98.12;129.13;158.19;88.08;102.1;100.13;187.21;164.17})/1000</f>
        <v>30.136869999999998</v>
      </c>
      <c r="J593" s="3" t="s">
        <v>3781</v>
      </c>
      <c r="K593" s="4" t="s">
        <v>12</v>
      </c>
      <c r="M593">
        <f>LEN(SUBSTITUTE(PROTEIN_stoich[[#This Row],[sequence]],"*",""))</f>
        <v>278</v>
      </c>
      <c r="N593" t="s">
        <v>4803</v>
      </c>
      <c r="O593" t="s">
        <v>16</v>
      </c>
      <c r="P593" t="str">
        <f>_xlfn.LET(_xlpm.id,PROTEIN_stoich[[#This Row],[uniprot]],HYPERLINK("https://www.uniprot.org/uniprotkb/"&amp;_xlpm.id&amp;"/entry",_xlpm.id))</f>
        <v>A0A2T0ACK1</v>
      </c>
      <c r="Q593" t="e">
        <f>_xlfn.XLOOKUP(PROTEIN_stoich[[#This Row],[uniprot]],[1]!UniprotIFO[Entry],[1]!UniprotIFO[Gene Ontology IDs],"")</f>
        <v>#REF!</v>
      </c>
      <c r="R593" t="e">
        <f>_xlfn.XLOOKUP(PROTEIN_stoich[[#This Row],[uniprot]],[1]!UniprotIFO[Entry],[1]!UniprotIFO[essential?],"")</f>
        <v>#REF!</v>
      </c>
      <c r="S593" t="e">
        <f>_xlfn.XLOOKUP(PROTEIN_stoich[[#This Row],[sequence]],[2]!Table1[sequence_without_asterisks],[2]!Table1[protein_stoich seq matches],"")</f>
        <v>#REF!</v>
      </c>
      <c r="T593" t="e">
        <f>_xlfn.XLOOKUP(PROTEIN_stoich[[#This Row],[uniprot]],[1]!UniprotIFO[Entry],[1]!UniprotIFO[protein_id in GSM model format],"")</f>
        <v>#REF!</v>
      </c>
    </row>
    <row r="594" spans="1:20" x14ac:dyDescent="0.2">
      <c r="A5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rt4384</v>
      </c>
      <c r="B594" s="3" t="s">
        <v>2016</v>
      </c>
      <c r="C594" t="s">
        <v>2017</v>
      </c>
      <c r="D594" t="s">
        <v>2018</v>
      </c>
      <c r="E594" t="s">
        <v>98</v>
      </c>
      <c r="G594"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594" s="4" t="s">
        <v>910</v>
      </c>
      <c r="I594" s="25" cm="1">
        <f t="array" ref="I594">SUMPRODUCT((LEN(PROTEIN_stoich[[#This Row],[sequence]])-LEN(SUBSTITUTE(PROTEIN_stoich[[#This Row],[sequence]],{"A";"C";"D";"E";"F";"G";"H";"I";"K";"L";"M";"N";"P";"Q";"R";"S";"T";"V";"W";"Y"},""))),{72.08;104.14;115.08;129.11;148.17;58.05;138.14;114.16;130.18;114.16;132.2;115.1;98.12;129.13;158.19;88.08;102.1;100.13;187.21;164.17})/1000</f>
        <v>78.21329999999999</v>
      </c>
      <c r="J594" s="3" t="s">
        <v>3780</v>
      </c>
      <c r="K594" s="4" t="s">
        <v>12</v>
      </c>
      <c r="M594">
        <f>LEN(SUBSTITUTE(PROTEIN_stoich[[#This Row],[sequence]],"*",""))</f>
        <v>710</v>
      </c>
      <c r="N594" t="s">
        <v>4813</v>
      </c>
      <c r="O594" t="s">
        <v>16</v>
      </c>
      <c r="P594" t="str">
        <f>_xlfn.LET(_xlpm.id,PROTEIN_stoich[[#This Row],[uniprot]],HYPERLINK("https://www.uniprot.org/uniprotkb/"&amp;_xlpm.id&amp;"/entry",_xlpm.id))</f>
        <v>A0A0K3CET7</v>
      </c>
      <c r="Q594" t="e">
        <f>_xlfn.XLOOKUP(PROTEIN_stoich[[#This Row],[uniprot]],[1]!UniprotIFO[Entry],[1]!UniprotIFO[Gene Ontology IDs],"")</f>
        <v>#REF!</v>
      </c>
      <c r="R594" t="e">
        <f>_xlfn.XLOOKUP(PROTEIN_stoich[[#This Row],[uniprot]],[1]!UniprotIFO[Entry],[1]!UniprotIFO[essential?],"")</f>
        <v>#REF!</v>
      </c>
      <c r="S594" t="e">
        <f>_xlfn.XLOOKUP(PROTEIN_stoich[[#This Row],[sequence]],[2]!Table1[sequence_without_asterisks],[2]!Table1[protein_stoich seq matches],"")</f>
        <v>#REF!</v>
      </c>
      <c r="T594" t="e">
        <f>_xlfn.XLOOKUP(PROTEIN_stoich[[#This Row],[uniprot]],[1]!UniprotIFO[Entry],[1]!UniprotIFO[protein_id in GSM model format],"")</f>
        <v>#REF!</v>
      </c>
    </row>
    <row r="595" spans="1:20" x14ac:dyDescent="0.2">
      <c r="A5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rt4380</v>
      </c>
      <c r="B595" s="3" t="s">
        <v>2014</v>
      </c>
      <c r="C595" t="s">
        <v>374</v>
      </c>
      <c r="D595" t="s">
        <v>2015</v>
      </c>
      <c r="E595" t="s">
        <v>20</v>
      </c>
      <c r="G5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95" s="4">
        <v>0</v>
      </c>
      <c r="I595" s="25" cm="1">
        <f t="array" ref="I595">SUMPRODUCT((LEN(PROTEIN_stoich[[#This Row],[sequence]])-LEN(SUBSTITUTE(PROTEIN_stoich[[#This Row],[sequence]],{"A";"C";"D";"E";"F";"G";"H";"I";"K";"L";"M";"N";"P";"Q";"R";"S";"T";"V";"W";"Y"},""))),{72.08;104.14;115.08;129.11;148.17;58.05;138.14;114.16;130.18;114.16;132.2;115.1;98.12;129.13;158.19;88.08;102.1;100.13;187.21;164.17})/1000</f>
        <v>24.58681</v>
      </c>
      <c r="J595" s="3" t="s">
        <v>3779</v>
      </c>
      <c r="K595" s="4" t="s">
        <v>12</v>
      </c>
      <c r="M595">
        <f>LEN(SUBSTITUTE(PROTEIN_stoich[[#This Row],[sequence]],"*",""))</f>
        <v>220</v>
      </c>
      <c r="O595" t="s">
        <v>16</v>
      </c>
      <c r="P595" t="str">
        <f>_xlfn.LET(_xlpm.id,PROTEIN_stoich[[#This Row],[uniprot]],HYPERLINK("https://www.uniprot.org/uniprotkb/"&amp;_xlpm.id&amp;"/entry",_xlpm.id))</f>
        <v>A0A0K3CAN2</v>
      </c>
      <c r="Q595" t="e">
        <f>_xlfn.XLOOKUP(PROTEIN_stoich[[#This Row],[uniprot]],[1]!UniprotIFO[Entry],[1]!UniprotIFO[Gene Ontology IDs],"")</f>
        <v>#REF!</v>
      </c>
      <c r="R595" t="e">
        <f>_xlfn.XLOOKUP(PROTEIN_stoich[[#This Row],[uniprot]],[1]!UniprotIFO[Entry],[1]!UniprotIFO[essential?],"")</f>
        <v>#REF!</v>
      </c>
      <c r="S595" t="e">
        <f>_xlfn.XLOOKUP(PROTEIN_stoich[[#This Row],[sequence]],[2]!Table1[sequence_without_asterisks],[2]!Table1[protein_stoich seq matches],"")</f>
        <v>#REF!</v>
      </c>
      <c r="T595" t="e">
        <f>_xlfn.XLOOKUP(PROTEIN_stoich[[#This Row],[uniprot]],[1]!UniprotIFO[Entry],[1]!UniprotIFO[protein_id in GSM model format],"")</f>
        <v>#REF!</v>
      </c>
    </row>
    <row r="596" spans="1:20" x14ac:dyDescent="0.2">
      <c r="A5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rt4375</v>
      </c>
      <c r="B596" s="3" t="s">
        <v>2012</v>
      </c>
      <c r="C596" t="s">
        <v>406</v>
      </c>
      <c r="D596" t="s">
        <v>2013</v>
      </c>
      <c r="E596" t="s">
        <v>335</v>
      </c>
      <c r="G5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96" s="4">
        <v>0</v>
      </c>
      <c r="I596" s="25" cm="1">
        <f t="array" ref="I596">SUMPRODUCT((LEN(PROTEIN_stoich[[#This Row],[sequence]])-LEN(SUBSTITUTE(PROTEIN_stoich[[#This Row],[sequence]],{"A";"C";"D";"E";"F";"G";"H";"I";"K";"L";"M";"N";"P";"Q";"R";"S";"T";"V";"W";"Y"},""))),{72.08;104.14;115.08;129.11;148.17;58.05;138.14;114.16;130.18;114.16;132.2;115.1;98.12;129.13;158.19;88.08;102.1;100.13;187.21;164.17})/1000</f>
        <v>86.01800999999999</v>
      </c>
      <c r="J596" s="3" t="s">
        <v>3778</v>
      </c>
      <c r="K596" s="4" t="s">
        <v>12</v>
      </c>
      <c r="M596">
        <f>LEN(SUBSTITUTE(PROTEIN_stoich[[#This Row],[sequence]],"*",""))</f>
        <v>815</v>
      </c>
      <c r="O596" t="s">
        <v>16</v>
      </c>
      <c r="P596" t="str">
        <f>_xlfn.LET(_xlpm.id,PROTEIN_stoich[[#This Row],[uniprot]],HYPERLINK("https://www.uniprot.org/uniprotkb/"&amp;_xlpm.id&amp;"/entry",_xlpm.id))</f>
        <v>A0A0K3CAM6</v>
      </c>
      <c r="Q596" t="e">
        <f>_xlfn.XLOOKUP(PROTEIN_stoich[[#This Row],[uniprot]],[1]!UniprotIFO[Entry],[1]!UniprotIFO[Gene Ontology IDs],"")</f>
        <v>#REF!</v>
      </c>
      <c r="R596" t="e">
        <f>_xlfn.XLOOKUP(PROTEIN_stoich[[#This Row],[uniprot]],[1]!UniprotIFO[Entry],[1]!UniprotIFO[essential?],"")</f>
        <v>#REF!</v>
      </c>
      <c r="S596" t="e">
        <f>_xlfn.XLOOKUP(PROTEIN_stoich[[#This Row],[sequence]],[2]!Table1[sequence_without_asterisks],[2]!Table1[protein_stoich seq matches],"")</f>
        <v>#REF!</v>
      </c>
      <c r="T596" t="e">
        <f>_xlfn.XLOOKUP(PROTEIN_stoich[[#This Row],[uniprot]],[1]!UniprotIFO[Entry],[1]!UniprotIFO[protein_id in GSM model format],"")</f>
        <v>#REF!</v>
      </c>
    </row>
    <row r="597" spans="1:20" x14ac:dyDescent="0.2">
      <c r="A5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rt4374</v>
      </c>
      <c r="B597" s="3" t="s">
        <v>2009</v>
      </c>
      <c r="C597" t="s">
        <v>2010</v>
      </c>
      <c r="D597" t="s">
        <v>2011</v>
      </c>
      <c r="E597" t="s">
        <v>98</v>
      </c>
      <c r="G597"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597" s="4" t="s">
        <v>910</v>
      </c>
      <c r="I597" s="25" cm="1">
        <f t="array" ref="I597">SUMPRODUCT((LEN(PROTEIN_stoich[[#This Row],[sequence]])-LEN(SUBSTITUTE(PROTEIN_stoich[[#This Row],[sequence]],{"A";"C";"D";"E";"F";"G";"H";"I";"K";"L";"M";"N";"P";"Q";"R";"S";"T";"V";"W";"Y"},""))),{72.08;104.14;115.08;129.11;148.17;58.05;138.14;114.16;130.18;114.16;132.2;115.1;98.12;129.13;158.19;88.08;102.1;100.13;187.21;164.17})/1000</f>
        <v>79.643129999999999</v>
      </c>
      <c r="J597" s="3" t="s">
        <v>3777</v>
      </c>
      <c r="K597" s="4" t="s">
        <v>12</v>
      </c>
      <c r="M597">
        <f>LEN(SUBSTITUTE(PROTEIN_stoich[[#This Row],[sequence]],"*",""))</f>
        <v>702</v>
      </c>
      <c r="N597" t="s">
        <v>4813</v>
      </c>
      <c r="O597" t="s">
        <v>16</v>
      </c>
      <c r="P597" t="str">
        <f>_xlfn.LET(_xlpm.id,PROTEIN_stoich[[#This Row],[uniprot]],HYPERLINK("https://www.uniprot.org/uniprotkb/"&amp;_xlpm.id&amp;"/entry",_xlpm.id))</f>
        <v>A0A0K3CES7</v>
      </c>
      <c r="Q597" t="e">
        <f>_xlfn.XLOOKUP(PROTEIN_stoich[[#This Row],[uniprot]],[1]!UniprotIFO[Entry],[1]!UniprotIFO[Gene Ontology IDs],"")</f>
        <v>#REF!</v>
      </c>
      <c r="R597" t="e">
        <f>_xlfn.XLOOKUP(PROTEIN_stoich[[#This Row],[uniprot]],[1]!UniprotIFO[Entry],[1]!UniprotIFO[essential?],"")</f>
        <v>#REF!</v>
      </c>
      <c r="S597" t="e">
        <f>_xlfn.XLOOKUP(PROTEIN_stoich[[#This Row],[sequence]],[2]!Table1[sequence_without_asterisks],[2]!Table1[protein_stoich seq matches],"")</f>
        <v>#REF!</v>
      </c>
      <c r="T597" t="e">
        <f>_xlfn.XLOOKUP(PROTEIN_stoich[[#This Row],[uniprot]],[1]!UniprotIFO[Entry],[1]!UniprotIFO[protein_id in GSM model format],"")</f>
        <v>#REF!</v>
      </c>
    </row>
    <row r="598" spans="1:20" x14ac:dyDescent="0.2">
      <c r="A5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rt4368</v>
      </c>
      <c r="B598" s="3" t="s">
        <v>2007</v>
      </c>
      <c r="C598" t="s">
        <v>2007</v>
      </c>
      <c r="D598" t="s">
        <v>2008</v>
      </c>
      <c r="E598" t="s">
        <v>16</v>
      </c>
      <c r="G59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598" s="4" t="s">
        <v>805</v>
      </c>
      <c r="I598" s="25" cm="1">
        <f t="array" ref="I598">SUMPRODUCT((LEN(PROTEIN_stoich[[#This Row],[sequence]])-LEN(SUBSTITUTE(PROTEIN_stoich[[#This Row],[sequence]],{"A";"C";"D";"E";"F";"G";"H";"I";"K";"L";"M";"N";"P";"Q";"R";"S";"T";"V";"W";"Y"},""))),{72.08;104.14;115.08;129.11;148.17;58.05;138.14;114.16;130.18;114.16;132.2;115.1;98.12;129.13;158.19;88.08;102.1;100.13;187.21;164.17})/1000</f>
        <v>48.681110000000004</v>
      </c>
      <c r="J598" s="3" t="s">
        <v>3776</v>
      </c>
      <c r="K598" s="4" t="s">
        <v>12</v>
      </c>
      <c r="M598">
        <f>LEN(SUBSTITUTE(PROTEIN_stoich[[#This Row],[sequence]],"*",""))</f>
        <v>444</v>
      </c>
      <c r="N598" t="s">
        <v>4809</v>
      </c>
      <c r="O598" t="s">
        <v>16</v>
      </c>
      <c r="P598" t="str">
        <f>_xlfn.LET(_xlpm.id,PROTEIN_stoich[[#This Row],[uniprot]],HYPERLINK("https://www.uniprot.org/uniprotkb/"&amp;_xlpm.id&amp;"/entry",_xlpm.id))</f>
        <v>A0A0K3CES2</v>
      </c>
      <c r="Q598" t="e">
        <f>_xlfn.XLOOKUP(PROTEIN_stoich[[#This Row],[uniprot]],[1]!UniprotIFO[Entry],[1]!UniprotIFO[Gene Ontology IDs],"")</f>
        <v>#REF!</v>
      </c>
      <c r="R598" t="e">
        <f>_xlfn.XLOOKUP(PROTEIN_stoich[[#This Row],[uniprot]],[1]!UniprotIFO[Entry],[1]!UniprotIFO[essential?],"")</f>
        <v>#REF!</v>
      </c>
      <c r="S598" t="e">
        <f>_xlfn.XLOOKUP(PROTEIN_stoich[[#This Row],[sequence]],[2]!Table1[sequence_without_asterisks],[2]!Table1[protein_stoich seq matches],"")</f>
        <v>#REF!</v>
      </c>
      <c r="T598" t="e">
        <f>_xlfn.XLOOKUP(PROTEIN_stoich[[#This Row],[uniprot]],[1]!UniprotIFO[Entry],[1]!UniprotIFO[protein_id in GSM model format],"")</f>
        <v>#REF!</v>
      </c>
    </row>
    <row r="599" spans="1:20" x14ac:dyDescent="0.2">
      <c r="A5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rt4363</v>
      </c>
      <c r="B599" s="3" t="s">
        <v>2005</v>
      </c>
      <c r="C599" t="s">
        <v>551</v>
      </c>
      <c r="D599" t="s">
        <v>2006</v>
      </c>
      <c r="E599" t="s">
        <v>16</v>
      </c>
      <c r="G5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99" s="4">
        <v>0</v>
      </c>
      <c r="I599" s="25" cm="1">
        <f t="array" ref="I599">SUMPRODUCT((LEN(PROTEIN_stoich[[#This Row],[sequence]])-LEN(SUBSTITUTE(PROTEIN_stoich[[#This Row],[sequence]],{"A";"C";"D";"E";"F";"G";"H";"I";"K";"L";"M";"N";"P";"Q";"R";"S";"T";"V";"W";"Y"},""))),{72.08;104.14;115.08;129.11;148.17;58.05;138.14;114.16;130.18;114.16;132.2;115.1;98.12;129.13;158.19;88.08;102.1;100.13;187.21;164.17})/1000</f>
        <v>91.535640000000015</v>
      </c>
      <c r="J599" s="3" t="s">
        <v>3775</v>
      </c>
      <c r="K599" s="4" t="s">
        <v>12</v>
      </c>
      <c r="M599">
        <f>LEN(SUBSTITUTE(PROTEIN_stoich[[#This Row],[sequence]],"*",""))</f>
        <v>852</v>
      </c>
      <c r="O599" t="s">
        <v>16</v>
      </c>
      <c r="P599" t="str">
        <f>_xlfn.LET(_xlpm.id,PROTEIN_stoich[[#This Row],[uniprot]],HYPERLINK("https://www.uniprot.org/uniprotkb/"&amp;_xlpm.id&amp;"/entry",_xlpm.id))</f>
        <v>A0A0K3CAL6</v>
      </c>
      <c r="Q599" t="e">
        <f>_xlfn.XLOOKUP(PROTEIN_stoich[[#This Row],[uniprot]],[1]!UniprotIFO[Entry],[1]!UniprotIFO[Gene Ontology IDs],"")</f>
        <v>#REF!</v>
      </c>
      <c r="R599" t="e">
        <f>_xlfn.XLOOKUP(PROTEIN_stoich[[#This Row],[uniprot]],[1]!UniprotIFO[Entry],[1]!UniprotIFO[essential?],"")</f>
        <v>#REF!</v>
      </c>
      <c r="S599" t="e">
        <f>_xlfn.XLOOKUP(PROTEIN_stoich[[#This Row],[sequence]],[2]!Table1[sequence_without_asterisks],[2]!Table1[protein_stoich seq matches],"")</f>
        <v>#REF!</v>
      </c>
      <c r="T599" t="e">
        <f>_xlfn.XLOOKUP(PROTEIN_stoich[[#This Row],[uniprot]],[1]!UniprotIFO[Entry],[1]!UniprotIFO[protein_id in GSM model format],"")</f>
        <v>#REF!</v>
      </c>
    </row>
    <row r="600" spans="1:20" x14ac:dyDescent="0.2">
      <c r="A6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rt4336</v>
      </c>
      <c r="B600" s="3" t="s">
        <v>2003</v>
      </c>
      <c r="C600" t="s">
        <v>33</v>
      </c>
      <c r="D600" t="s">
        <v>2004</v>
      </c>
      <c r="E600" t="s">
        <v>23</v>
      </c>
      <c r="G6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0" s="4">
        <v>0</v>
      </c>
      <c r="I600" s="25" cm="1">
        <f t="array" ref="I600">SUMPRODUCT((LEN(PROTEIN_stoich[[#This Row],[sequence]])-LEN(SUBSTITUTE(PROTEIN_stoich[[#This Row],[sequence]],{"A";"C";"D";"E";"F";"G";"H";"I";"K";"L";"M";"N";"P";"Q";"R";"S";"T";"V";"W";"Y"},""))),{72.08;104.14;115.08;129.11;148.17;58.05;138.14;114.16;130.18;114.16;132.2;115.1;98.12;129.13;158.19;88.08;102.1;100.13;187.21;164.17})/1000</f>
        <v>33.906469999999999</v>
      </c>
      <c r="J600" s="3" t="s">
        <v>3774</v>
      </c>
      <c r="K600" s="4" t="s">
        <v>12</v>
      </c>
      <c r="M600">
        <f>LEN(SUBSTITUTE(PROTEIN_stoich[[#This Row],[sequence]],"*",""))</f>
        <v>312</v>
      </c>
      <c r="O600" t="s">
        <v>16</v>
      </c>
      <c r="P600" t="str">
        <f>_xlfn.LET(_xlpm.id,PROTEIN_stoich[[#This Row],[uniprot]],HYPERLINK("https://www.uniprot.org/uniprotkb/"&amp;_xlpm.id&amp;"/entry",_xlpm.id))</f>
        <v>A0A061BKK0</v>
      </c>
      <c r="Q600" t="e">
        <f>_xlfn.XLOOKUP(PROTEIN_stoich[[#This Row],[uniprot]],[1]!UniprotIFO[Entry],[1]!UniprotIFO[Gene Ontology IDs],"")</f>
        <v>#REF!</v>
      </c>
      <c r="R600" t="e">
        <f>_xlfn.XLOOKUP(PROTEIN_stoich[[#This Row],[uniprot]],[1]!UniprotIFO[Entry],[1]!UniprotIFO[essential?],"")</f>
        <v>#REF!</v>
      </c>
      <c r="S600" t="e">
        <f>_xlfn.XLOOKUP(PROTEIN_stoich[[#This Row],[sequence]],[2]!Table1[sequence_without_asterisks],[2]!Table1[protein_stoich seq matches],"")</f>
        <v>#REF!</v>
      </c>
      <c r="T600" t="e">
        <f>_xlfn.XLOOKUP(PROTEIN_stoich[[#This Row],[uniprot]],[1]!UniprotIFO[Entry],[1]!UniprotIFO[protein_id in GSM model format],"")</f>
        <v>#REF!</v>
      </c>
    </row>
    <row r="601" spans="1:20" x14ac:dyDescent="0.2">
      <c r="A6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rt4334</v>
      </c>
      <c r="B601" s="3" t="s">
        <v>2000</v>
      </c>
      <c r="C601" t="s">
        <v>2000</v>
      </c>
      <c r="D601" t="s">
        <v>2001</v>
      </c>
      <c r="E601" t="s">
        <v>16</v>
      </c>
      <c r="G601"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601" s="4" t="s">
        <v>2002</v>
      </c>
      <c r="I601" s="25" cm="1">
        <f t="array" ref="I601">SUMPRODUCT((LEN(PROTEIN_stoich[[#This Row],[sequence]])-LEN(SUBSTITUTE(PROTEIN_stoich[[#This Row],[sequence]],{"A";"C";"D";"E";"F";"G";"H";"I";"K";"L";"M";"N";"P";"Q";"R";"S";"T";"V";"W";"Y"},""))),{72.08;104.14;115.08;129.11;148.17;58.05;138.14;114.16;130.18;114.16;132.2;115.1;98.12;129.13;158.19;88.08;102.1;100.13;187.21;164.17})/1000</f>
        <v>121.13352</v>
      </c>
      <c r="J601" s="3" t="s">
        <v>3773</v>
      </c>
      <c r="K601" s="4" t="s">
        <v>12</v>
      </c>
      <c r="M601">
        <f>LEN(SUBSTITUTE(PROTEIN_stoich[[#This Row],[sequence]],"*",""))</f>
        <v>1075</v>
      </c>
      <c r="N601" t="s">
        <v>4813</v>
      </c>
      <c r="O601" t="s">
        <v>16</v>
      </c>
      <c r="P601" t="str">
        <f>_xlfn.LET(_xlpm.id,PROTEIN_stoich[[#This Row],[uniprot]],HYPERLINK("https://www.uniprot.org/uniprotkb/"&amp;_xlpm.id&amp;"/entry",_xlpm.id))</f>
        <v>A0A0K3CAK0</v>
      </c>
      <c r="Q601" t="e">
        <f>_xlfn.XLOOKUP(PROTEIN_stoich[[#This Row],[uniprot]],[1]!UniprotIFO[Entry],[1]!UniprotIFO[Gene Ontology IDs],"")</f>
        <v>#REF!</v>
      </c>
      <c r="R601" t="e">
        <f>_xlfn.XLOOKUP(PROTEIN_stoich[[#This Row],[uniprot]],[1]!UniprotIFO[Entry],[1]!UniprotIFO[essential?],"")</f>
        <v>#REF!</v>
      </c>
      <c r="S601" t="e">
        <f>_xlfn.XLOOKUP(PROTEIN_stoich[[#This Row],[sequence]],[2]!Table1[sequence_without_asterisks],[2]!Table1[protein_stoich seq matches],"")</f>
        <v>#REF!</v>
      </c>
      <c r="T601" t="e">
        <f>_xlfn.XLOOKUP(PROTEIN_stoich[[#This Row],[uniprot]],[1]!UniprotIFO[Entry],[1]!UniprotIFO[protein_id in GSM model format],"")</f>
        <v>#REF!</v>
      </c>
    </row>
    <row r="602" spans="1:20" x14ac:dyDescent="0.2">
      <c r="A6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rt4312</v>
      </c>
      <c r="B602" s="3" t="s">
        <v>1998</v>
      </c>
      <c r="C602" t="s">
        <v>677</v>
      </c>
      <c r="D602" t="s">
        <v>1999</v>
      </c>
      <c r="E602" t="s">
        <v>23</v>
      </c>
      <c r="G6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2" s="4">
        <v>0</v>
      </c>
      <c r="I602" s="25" cm="1">
        <f t="array" ref="I602">SUMPRODUCT((LEN(PROTEIN_stoich[[#This Row],[sequence]])-LEN(SUBSTITUTE(PROTEIN_stoich[[#This Row],[sequence]],{"A";"C";"D";"E";"F";"G";"H";"I";"K";"L";"M";"N";"P";"Q";"R";"S";"T";"V";"W";"Y"},""))),{72.08;104.14;115.08;129.11;148.17;58.05;138.14;114.16;130.18;114.16;132.2;115.1;98.12;129.13;158.19;88.08;102.1;100.13;187.21;164.17})/1000</f>
        <v>132.54755</v>
      </c>
      <c r="J602" s="3" t="s">
        <v>3772</v>
      </c>
      <c r="K602" s="4" t="s">
        <v>12</v>
      </c>
      <c r="M602">
        <f>LEN(SUBSTITUTE(PROTEIN_stoich[[#This Row],[sequence]],"*",""))</f>
        <v>1172</v>
      </c>
      <c r="O602" t="s">
        <v>16</v>
      </c>
      <c r="P602" t="str">
        <f>_xlfn.LET(_xlpm.id,PROTEIN_stoich[[#This Row],[uniprot]],HYPERLINK("https://www.uniprot.org/uniprotkb/"&amp;_xlpm.id&amp;"/entry",_xlpm.id))</f>
        <v>A0A2T0AGZ6</v>
      </c>
      <c r="Q602" t="e">
        <f>_xlfn.XLOOKUP(PROTEIN_stoich[[#This Row],[uniprot]],[1]!UniprotIFO[Entry],[1]!UniprotIFO[Gene Ontology IDs],"")</f>
        <v>#REF!</v>
      </c>
      <c r="R602" t="e">
        <f>_xlfn.XLOOKUP(PROTEIN_stoich[[#This Row],[uniprot]],[1]!UniprotIFO[Entry],[1]!UniprotIFO[essential?],"")</f>
        <v>#REF!</v>
      </c>
      <c r="S602" t="e">
        <f>_xlfn.XLOOKUP(PROTEIN_stoich[[#This Row],[sequence]],[2]!Table1[sequence_without_asterisks],[2]!Table1[protein_stoich seq matches],"")</f>
        <v>#REF!</v>
      </c>
      <c r="T602" t="e">
        <f>_xlfn.XLOOKUP(PROTEIN_stoich[[#This Row],[uniprot]],[1]!UniprotIFO[Entry],[1]!UniprotIFO[protein_id in GSM model format],"")</f>
        <v>#REF!</v>
      </c>
    </row>
    <row r="603" spans="1:20" x14ac:dyDescent="0.2">
      <c r="A6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rt4284</v>
      </c>
      <c r="B603" s="3" t="s">
        <v>1996</v>
      </c>
      <c r="C603" t="s">
        <v>1996</v>
      </c>
      <c r="D603" t="s">
        <v>1997</v>
      </c>
      <c r="E603" t="s">
        <v>335</v>
      </c>
      <c r="G6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3" s="4">
        <v>0</v>
      </c>
      <c r="I603" s="25" cm="1">
        <f t="array" ref="I603">SUMPRODUCT((LEN(PROTEIN_stoich[[#This Row],[sequence]])-LEN(SUBSTITUTE(PROTEIN_stoich[[#This Row],[sequence]],{"A";"C";"D";"E";"F";"G";"H";"I";"K";"L";"M";"N";"P";"Q";"R";"S";"T";"V";"W";"Y"},""))),{72.08;104.14;115.08;129.11;148.17;58.05;138.14;114.16;130.18;114.16;132.2;115.1;98.12;129.13;158.19;88.08;102.1;100.13;187.21;164.17})/1000</f>
        <v>57.669729999999987</v>
      </c>
      <c r="J603" s="3" t="s">
        <v>3771</v>
      </c>
      <c r="K603" s="4" t="s">
        <v>12</v>
      </c>
      <c r="M603">
        <f>LEN(SUBSTITUTE(PROTEIN_stoich[[#This Row],[sequence]],"*",""))</f>
        <v>559</v>
      </c>
      <c r="O603" t="s">
        <v>16</v>
      </c>
      <c r="P603" t="str">
        <f>_xlfn.LET(_xlpm.id,PROTEIN_stoich[[#This Row],[uniprot]],HYPERLINK("https://www.uniprot.org/uniprotkb/"&amp;_xlpm.id&amp;"/entry",_xlpm.id))</f>
        <v>A0A0K3CAQ5</v>
      </c>
      <c r="Q603" t="e">
        <f>_xlfn.XLOOKUP(PROTEIN_stoich[[#This Row],[uniprot]],[1]!UniprotIFO[Entry],[1]!UniprotIFO[Gene Ontology IDs],"")</f>
        <v>#REF!</v>
      </c>
      <c r="R603" t="e">
        <f>_xlfn.XLOOKUP(PROTEIN_stoich[[#This Row],[uniprot]],[1]!UniprotIFO[Entry],[1]!UniprotIFO[essential?],"")</f>
        <v>#REF!</v>
      </c>
      <c r="S603" t="e">
        <f>_xlfn.XLOOKUP(PROTEIN_stoich[[#This Row],[sequence]],[2]!Table1[sequence_without_asterisks],[2]!Table1[protein_stoich seq matches],"")</f>
        <v>#REF!</v>
      </c>
      <c r="T603" t="e">
        <f>_xlfn.XLOOKUP(PROTEIN_stoich[[#This Row],[uniprot]],[1]!UniprotIFO[Entry],[1]!UniprotIFO[protein_id in GSM model format],"")</f>
        <v>#REF!</v>
      </c>
    </row>
    <row r="604" spans="1:20" x14ac:dyDescent="0.2">
      <c r="A6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rt4281</v>
      </c>
      <c r="B604" s="3" t="s">
        <v>1994</v>
      </c>
      <c r="C604" t="s">
        <v>40</v>
      </c>
      <c r="D604" t="s">
        <v>1995</v>
      </c>
      <c r="E604" t="s">
        <v>58</v>
      </c>
      <c r="G6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4" s="4">
        <v>0</v>
      </c>
      <c r="I604" s="25" cm="1">
        <f t="array" ref="I604">SUMPRODUCT((LEN(PROTEIN_stoich[[#This Row],[sequence]])-LEN(SUBSTITUTE(PROTEIN_stoich[[#This Row],[sequence]],{"A";"C";"D";"E";"F";"G";"H";"I";"K";"L";"M";"N";"P";"Q";"R";"S";"T";"V";"W";"Y"},""))),{72.08;104.14;115.08;129.11;148.17;58.05;138.14;114.16;130.18;114.16;132.2;115.1;98.12;129.13;158.19;88.08;102.1;100.13;187.21;164.17})/1000</f>
        <v>33.789209999999997</v>
      </c>
      <c r="J604" s="3" t="s">
        <v>3770</v>
      </c>
      <c r="K604" s="4" t="s">
        <v>12</v>
      </c>
      <c r="M604">
        <f>LEN(SUBSTITUTE(PROTEIN_stoich[[#This Row],[sequence]],"*",""))</f>
        <v>299</v>
      </c>
      <c r="O604" t="s">
        <v>16</v>
      </c>
      <c r="P604" t="str">
        <f>_xlfn.LET(_xlpm.id,PROTEIN_stoich[[#This Row],[uniprot]],HYPERLINK("https://www.uniprot.org/uniprotkb/"&amp;_xlpm.id&amp;"/entry",_xlpm.id))</f>
        <v>A0A2T0AGU0</v>
      </c>
      <c r="Q604" t="e">
        <f>_xlfn.XLOOKUP(PROTEIN_stoich[[#This Row],[uniprot]],[1]!UniprotIFO[Entry],[1]!UniprotIFO[Gene Ontology IDs],"")</f>
        <v>#REF!</v>
      </c>
      <c r="R604" t="e">
        <f>_xlfn.XLOOKUP(PROTEIN_stoich[[#This Row],[uniprot]],[1]!UniprotIFO[Entry],[1]!UniprotIFO[essential?],"")</f>
        <v>#REF!</v>
      </c>
      <c r="S604" t="e">
        <f>_xlfn.XLOOKUP(PROTEIN_stoich[[#This Row],[sequence]],[2]!Table1[sequence_without_asterisks],[2]!Table1[protein_stoich seq matches],"")</f>
        <v>#REF!</v>
      </c>
      <c r="T604" t="e">
        <f>_xlfn.XLOOKUP(PROTEIN_stoich[[#This Row],[uniprot]],[1]!UniprotIFO[Entry],[1]!UniprotIFO[protein_id in GSM model format],"")</f>
        <v>#REF!</v>
      </c>
    </row>
    <row r="605" spans="1:20" x14ac:dyDescent="0.2">
      <c r="A6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rt4278</v>
      </c>
      <c r="B605" s="3" t="s">
        <v>1992</v>
      </c>
      <c r="C605" t="s">
        <v>612</v>
      </c>
      <c r="D605" t="s">
        <v>1993</v>
      </c>
      <c r="E605" t="s">
        <v>29</v>
      </c>
      <c r="G6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5" s="4">
        <v>0</v>
      </c>
      <c r="I605" s="25" cm="1">
        <f t="array" ref="I605">SUMPRODUCT((LEN(PROTEIN_stoich[[#This Row],[sequence]])-LEN(SUBSTITUTE(PROTEIN_stoich[[#This Row],[sequence]],{"A";"C";"D";"E";"F";"G";"H";"I";"K";"L";"M";"N";"P";"Q";"R";"S";"T";"V";"W";"Y"},""))),{72.08;104.14;115.08;129.11;148.17;58.05;138.14;114.16;130.18;114.16;132.2;115.1;98.12;129.13;158.19;88.08;102.1;100.13;187.21;164.17})/1000</f>
        <v>51.728109999999994</v>
      </c>
      <c r="J605" s="3" t="s">
        <v>3769</v>
      </c>
      <c r="K605" s="4" t="s">
        <v>12</v>
      </c>
      <c r="M605">
        <f>LEN(SUBSTITUTE(PROTEIN_stoich[[#This Row],[sequence]],"*",""))</f>
        <v>473</v>
      </c>
      <c r="O605" t="s">
        <v>16</v>
      </c>
      <c r="P605" t="str">
        <f>_xlfn.LET(_xlpm.id,PROTEIN_stoich[[#This Row],[uniprot]],HYPERLINK("https://www.uniprot.org/uniprotkb/"&amp;_xlpm.id&amp;"/entry",_xlpm.id))</f>
        <v>A0A2T0AGU2</v>
      </c>
      <c r="Q605" t="e">
        <f>_xlfn.XLOOKUP(PROTEIN_stoich[[#This Row],[uniprot]],[1]!UniprotIFO[Entry],[1]!UniprotIFO[Gene Ontology IDs],"")</f>
        <v>#REF!</v>
      </c>
      <c r="R605" t="e">
        <f>_xlfn.XLOOKUP(PROTEIN_stoich[[#This Row],[uniprot]],[1]!UniprotIFO[Entry],[1]!UniprotIFO[essential?],"")</f>
        <v>#REF!</v>
      </c>
      <c r="S605" t="e">
        <f>_xlfn.XLOOKUP(PROTEIN_stoich[[#This Row],[sequence]],[2]!Table1[sequence_without_asterisks],[2]!Table1[protein_stoich seq matches],"")</f>
        <v>#REF!</v>
      </c>
      <c r="T605" t="e">
        <f>_xlfn.XLOOKUP(PROTEIN_stoich[[#This Row],[uniprot]],[1]!UniprotIFO[Entry],[1]!UniprotIFO[protein_id in GSM model format],"")</f>
        <v>#REF!</v>
      </c>
    </row>
    <row r="606" spans="1:20" x14ac:dyDescent="0.2">
      <c r="A6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rt4274</v>
      </c>
      <c r="B606" s="3" t="s">
        <v>1990</v>
      </c>
      <c r="C606" t="s">
        <v>628</v>
      </c>
      <c r="D606" t="s">
        <v>1991</v>
      </c>
      <c r="E606" t="s">
        <v>23</v>
      </c>
      <c r="G6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6" s="4">
        <v>0</v>
      </c>
      <c r="I606" s="25" cm="1">
        <f t="array" ref="I606">SUMPRODUCT((LEN(PROTEIN_stoich[[#This Row],[sequence]])-LEN(SUBSTITUTE(PROTEIN_stoich[[#This Row],[sequence]],{"A";"C";"D";"E";"F";"G";"H";"I";"K";"L";"M";"N";"P";"Q";"R";"S";"T";"V";"W";"Y"},""))),{72.08;104.14;115.08;129.11;148.17;58.05;138.14;114.16;130.18;114.16;132.2;115.1;98.12;129.13;158.19;88.08;102.1;100.13;187.21;164.17})/1000</f>
        <v>59.135299999999994</v>
      </c>
      <c r="J606" s="3" t="s">
        <v>3768</v>
      </c>
      <c r="K606" s="4" t="s">
        <v>12</v>
      </c>
      <c r="M606">
        <f>LEN(SUBSTITUTE(PROTEIN_stoich[[#This Row],[sequence]],"*",""))</f>
        <v>533</v>
      </c>
      <c r="O606" t="s">
        <v>16</v>
      </c>
      <c r="P606" t="str">
        <f>_xlfn.LET(_xlpm.id,PROTEIN_stoich[[#This Row],[uniprot]],HYPERLINK("https://www.uniprot.org/uniprotkb/"&amp;_xlpm.id&amp;"/entry",_xlpm.id))</f>
        <v>A0A2T0AGV8</v>
      </c>
      <c r="Q606" t="e">
        <f>_xlfn.XLOOKUP(PROTEIN_stoich[[#This Row],[uniprot]],[1]!UniprotIFO[Entry],[1]!UniprotIFO[Gene Ontology IDs],"")</f>
        <v>#REF!</v>
      </c>
      <c r="R606" t="e">
        <f>_xlfn.XLOOKUP(PROTEIN_stoich[[#This Row],[uniprot]],[1]!UniprotIFO[Entry],[1]!UniprotIFO[essential?],"")</f>
        <v>#REF!</v>
      </c>
      <c r="S606" t="e">
        <f>_xlfn.XLOOKUP(PROTEIN_stoich[[#This Row],[sequence]],[2]!Table1[sequence_without_asterisks],[2]!Table1[protein_stoich seq matches],"")</f>
        <v>#REF!</v>
      </c>
      <c r="T606" t="e">
        <f>_xlfn.XLOOKUP(PROTEIN_stoich[[#This Row],[uniprot]],[1]!UniprotIFO[Entry],[1]!UniprotIFO[protein_id in GSM model format],"")</f>
        <v>#REF!</v>
      </c>
    </row>
    <row r="607" spans="1:20" x14ac:dyDescent="0.2">
      <c r="A6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rt4271</v>
      </c>
      <c r="B607" s="3" t="s">
        <v>1988</v>
      </c>
      <c r="C607" t="s">
        <v>648</v>
      </c>
      <c r="D607" t="s">
        <v>1989</v>
      </c>
      <c r="E607" t="s">
        <v>16</v>
      </c>
      <c r="G6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7" s="4">
        <v>0</v>
      </c>
      <c r="I607" s="25" cm="1">
        <f t="array" ref="I607">SUMPRODUCT((LEN(PROTEIN_stoich[[#This Row],[sequence]])-LEN(SUBSTITUTE(PROTEIN_stoich[[#This Row],[sequence]],{"A";"C";"D";"E";"F";"G";"H";"I";"K";"L";"M";"N";"P";"Q";"R";"S";"T";"V";"W";"Y"},""))),{72.08;104.14;115.08;129.11;148.17;58.05;138.14;114.16;130.18;114.16;132.2;115.1;98.12;129.13;158.19;88.08;102.1;100.13;187.21;164.17})/1000</f>
        <v>177.70717000000002</v>
      </c>
      <c r="J607" s="3" t="s">
        <v>3767</v>
      </c>
      <c r="K607" s="4" t="s">
        <v>12</v>
      </c>
      <c r="M607">
        <f>LEN(SUBSTITUTE(PROTEIN_stoich[[#This Row],[sequence]],"*",""))</f>
        <v>1598</v>
      </c>
      <c r="O607" t="s">
        <v>16</v>
      </c>
      <c r="P607" t="str">
        <f>_xlfn.LET(_xlpm.id,PROTEIN_stoich[[#This Row],[uniprot]],HYPERLINK("https://www.uniprot.org/uniprotkb/"&amp;_xlpm.id&amp;"/entry",_xlpm.id))</f>
        <v>A0A0K3C9R9</v>
      </c>
      <c r="Q607" t="e">
        <f>_xlfn.XLOOKUP(PROTEIN_stoich[[#This Row],[uniprot]],[1]!UniprotIFO[Entry],[1]!UniprotIFO[Gene Ontology IDs],"")</f>
        <v>#REF!</v>
      </c>
      <c r="R607" t="e">
        <f>_xlfn.XLOOKUP(PROTEIN_stoich[[#This Row],[uniprot]],[1]!UniprotIFO[Entry],[1]!UniprotIFO[essential?],"")</f>
        <v>#REF!</v>
      </c>
      <c r="S607" t="e">
        <f>_xlfn.XLOOKUP(PROTEIN_stoich[[#This Row],[sequence]],[2]!Table1[sequence_without_asterisks],[2]!Table1[protein_stoich seq matches],"")</f>
        <v>#REF!</v>
      </c>
      <c r="T607" t="e">
        <f>_xlfn.XLOOKUP(PROTEIN_stoich[[#This Row],[uniprot]],[1]!UniprotIFO[Entry],[1]!UniprotIFO[protein_id in GSM model format],"")</f>
        <v>#REF!</v>
      </c>
    </row>
    <row r="608" spans="1:20" x14ac:dyDescent="0.2">
      <c r="A6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rt4269</v>
      </c>
      <c r="B608" s="3" t="s">
        <v>1986</v>
      </c>
      <c r="C608" t="s">
        <v>421</v>
      </c>
      <c r="D608" t="s">
        <v>1987</v>
      </c>
      <c r="E608" t="s">
        <v>16</v>
      </c>
      <c r="G6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08" s="4">
        <v>0</v>
      </c>
      <c r="I608" s="25" cm="1">
        <f t="array" ref="I608">SUMPRODUCT((LEN(PROTEIN_stoich[[#This Row],[sequence]])-LEN(SUBSTITUTE(PROTEIN_stoich[[#This Row],[sequence]],{"A";"C";"D";"E";"F";"G";"H";"I";"K";"L";"M";"N";"P";"Q";"R";"S";"T";"V";"W";"Y"},""))),{72.08;104.14;115.08;129.11;148.17;58.05;138.14;114.16;130.18;114.16;132.2;115.1;98.12;129.13;158.19;88.08;102.1;100.13;187.21;164.17})/1000</f>
        <v>25.676849999999998</v>
      </c>
      <c r="J608" s="3" t="s">
        <v>3766</v>
      </c>
      <c r="K608" s="4" t="s">
        <v>12</v>
      </c>
      <c r="M608">
        <f>LEN(SUBSTITUTE(PROTEIN_stoich[[#This Row],[sequence]],"*",""))</f>
        <v>226</v>
      </c>
      <c r="O608" t="s">
        <v>16</v>
      </c>
      <c r="P608" t="str">
        <f>_xlfn.LET(_xlpm.id,PROTEIN_stoich[[#This Row],[uniprot]],HYPERLINK("https://www.uniprot.org/uniprotkb/"&amp;_xlpm.id&amp;"/entry",_xlpm.id))</f>
        <v>A0A2T0AGT3</v>
      </c>
      <c r="Q608" t="e">
        <f>_xlfn.XLOOKUP(PROTEIN_stoich[[#This Row],[uniprot]],[1]!UniprotIFO[Entry],[1]!UniprotIFO[Gene Ontology IDs],"")</f>
        <v>#REF!</v>
      </c>
      <c r="R608" t="e">
        <f>_xlfn.XLOOKUP(PROTEIN_stoich[[#This Row],[uniprot]],[1]!UniprotIFO[Entry],[1]!UniprotIFO[essential?],"")</f>
        <v>#REF!</v>
      </c>
      <c r="S608" t="e">
        <f>_xlfn.XLOOKUP(PROTEIN_stoich[[#This Row],[sequence]],[2]!Table1[sequence_without_asterisks],[2]!Table1[protein_stoich seq matches],"")</f>
        <v>#REF!</v>
      </c>
      <c r="T608" t="e">
        <f>_xlfn.XLOOKUP(PROTEIN_stoich[[#This Row],[uniprot]],[1]!UniprotIFO[Entry],[1]!UniprotIFO[protein_id in GSM model format],"")</f>
        <v>#REF!</v>
      </c>
    </row>
    <row r="609" spans="1:20" x14ac:dyDescent="0.2">
      <c r="A6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rt4267</v>
      </c>
      <c r="B609" s="3" t="s">
        <v>1983</v>
      </c>
      <c r="C609" t="s">
        <v>411</v>
      </c>
      <c r="D609" t="s">
        <v>1984</v>
      </c>
      <c r="E609" t="s">
        <v>16</v>
      </c>
      <c r="G609"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609" s="4" t="s">
        <v>1985</v>
      </c>
      <c r="I609" s="25" cm="1">
        <f t="array" ref="I609">SUMPRODUCT((LEN(PROTEIN_stoich[[#This Row],[sequence]])-LEN(SUBSTITUTE(PROTEIN_stoich[[#This Row],[sequence]],{"A";"C";"D";"E";"F";"G";"H";"I";"K";"L";"M";"N";"P";"Q";"R";"S";"T";"V";"W";"Y"},""))),{72.08;104.14;115.08;129.11;148.17;58.05;138.14;114.16;130.18;114.16;132.2;115.1;98.12;129.13;158.19;88.08;102.1;100.13;187.21;164.17})/1000</f>
        <v>57.992619999999988</v>
      </c>
      <c r="J609" s="3" t="s">
        <v>3765</v>
      </c>
      <c r="K609" s="4" t="s">
        <v>12</v>
      </c>
      <c r="M609">
        <f>LEN(SUBSTITUTE(PROTEIN_stoich[[#This Row],[sequence]],"*",""))</f>
        <v>528</v>
      </c>
      <c r="N609" t="s">
        <v>4809</v>
      </c>
      <c r="O609" t="s">
        <v>16</v>
      </c>
      <c r="P609" t="str">
        <f>_xlfn.LET(_xlpm.id,PROTEIN_stoich[[#This Row],[uniprot]],HYPERLINK("https://www.uniprot.org/uniprotkb/"&amp;_xlpm.id&amp;"/entry",_xlpm.id))</f>
        <v>A0A0K3C7D0</v>
      </c>
      <c r="Q609" t="e">
        <f>_xlfn.XLOOKUP(PROTEIN_stoich[[#This Row],[uniprot]],[1]!UniprotIFO[Entry],[1]!UniprotIFO[Gene Ontology IDs],"")</f>
        <v>#REF!</v>
      </c>
      <c r="R609" t="e">
        <f>_xlfn.XLOOKUP(PROTEIN_stoich[[#This Row],[uniprot]],[1]!UniprotIFO[Entry],[1]!UniprotIFO[essential?],"")</f>
        <v>#REF!</v>
      </c>
      <c r="S609" t="e">
        <f>_xlfn.XLOOKUP(PROTEIN_stoich[[#This Row],[sequence]],[2]!Table1[sequence_without_asterisks],[2]!Table1[protein_stoich seq matches],"")</f>
        <v>#REF!</v>
      </c>
      <c r="T609" t="e">
        <f>_xlfn.XLOOKUP(PROTEIN_stoich[[#This Row],[uniprot]],[1]!UniprotIFO[Entry],[1]!UniprotIFO[protein_id in GSM model format],"")</f>
        <v>#REF!</v>
      </c>
    </row>
    <row r="610" spans="1:20" x14ac:dyDescent="0.2">
      <c r="A6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rt4257</v>
      </c>
      <c r="B610" s="3" t="s">
        <v>1981</v>
      </c>
      <c r="C610" t="s">
        <v>427</v>
      </c>
      <c r="D610" t="s">
        <v>1982</v>
      </c>
      <c r="E610" t="s">
        <v>16</v>
      </c>
      <c r="G6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0" s="4">
        <v>0</v>
      </c>
      <c r="I610" s="25" cm="1">
        <f t="array" ref="I610">SUMPRODUCT((LEN(PROTEIN_stoich[[#This Row],[sequence]])-LEN(SUBSTITUTE(PROTEIN_stoich[[#This Row],[sequence]],{"A";"C";"D";"E";"F";"G";"H";"I";"K";"L";"M";"N";"P";"Q";"R";"S";"T";"V";"W";"Y"},""))),{72.08;104.14;115.08;129.11;148.17;58.05;138.14;114.16;130.18;114.16;132.2;115.1;98.12;129.13;158.19;88.08;102.1;100.13;187.21;164.17})/1000</f>
        <v>42.051259999999999</v>
      </c>
      <c r="J610" s="3" t="s">
        <v>3764</v>
      </c>
      <c r="K610" s="4" t="s">
        <v>12</v>
      </c>
      <c r="M610">
        <f>LEN(SUBSTITUTE(PROTEIN_stoich[[#This Row],[sequence]],"*",""))</f>
        <v>387</v>
      </c>
      <c r="O610" t="s">
        <v>16</v>
      </c>
      <c r="P610" t="str">
        <f>_xlfn.LET(_xlpm.id,PROTEIN_stoich[[#This Row],[uniprot]],HYPERLINK("https://www.uniprot.org/uniprotkb/"&amp;_xlpm.id&amp;"/entry",_xlpm.id))</f>
        <v>A0A0K3CAM5</v>
      </c>
      <c r="Q610" t="e">
        <f>_xlfn.XLOOKUP(PROTEIN_stoich[[#This Row],[uniprot]],[1]!UniprotIFO[Entry],[1]!UniprotIFO[Gene Ontology IDs],"")</f>
        <v>#REF!</v>
      </c>
      <c r="R610" t="e">
        <f>_xlfn.XLOOKUP(PROTEIN_stoich[[#This Row],[uniprot]],[1]!UniprotIFO[Entry],[1]!UniprotIFO[essential?],"")</f>
        <v>#REF!</v>
      </c>
      <c r="S610" t="e">
        <f>_xlfn.XLOOKUP(PROTEIN_stoich[[#This Row],[sequence]],[2]!Table1[sequence_without_asterisks],[2]!Table1[protein_stoich seq matches],"")</f>
        <v>#REF!</v>
      </c>
      <c r="T610" t="e">
        <f>_xlfn.XLOOKUP(PROTEIN_stoich[[#This Row],[uniprot]],[1]!UniprotIFO[Entry],[1]!UniprotIFO[protein_id in GSM model format],"")</f>
        <v>#REF!</v>
      </c>
    </row>
    <row r="611" spans="1:20" x14ac:dyDescent="0.2">
      <c r="A6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rt4254</v>
      </c>
      <c r="B611" s="3" t="s">
        <v>1979</v>
      </c>
      <c r="C611" t="s">
        <v>1979</v>
      </c>
      <c r="D611" t="s">
        <v>1980</v>
      </c>
      <c r="E611" t="s">
        <v>29</v>
      </c>
      <c r="G6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1" s="4">
        <v>0</v>
      </c>
      <c r="I611" s="25" cm="1">
        <f t="array" ref="I611">SUMPRODUCT((LEN(PROTEIN_stoich[[#This Row],[sequence]])-LEN(SUBSTITUTE(PROTEIN_stoich[[#This Row],[sequence]],{"A";"C";"D";"E";"F";"G";"H";"I";"K";"L";"M";"N";"P";"Q";"R";"S";"T";"V";"W";"Y"},""))),{72.08;104.14;115.08;129.11;148.17;58.05;138.14;114.16;130.18;114.16;132.2;115.1;98.12;129.13;158.19;88.08;102.1;100.13;187.21;164.17})/1000</f>
        <v>48.432610000000004</v>
      </c>
      <c r="J611" s="3" t="s">
        <v>3763</v>
      </c>
      <c r="K611" s="4" t="s">
        <v>12</v>
      </c>
      <c r="M611">
        <f>LEN(SUBSTITUTE(PROTEIN_stoich[[#This Row],[sequence]],"*",""))</f>
        <v>436</v>
      </c>
      <c r="O611" t="s">
        <v>16</v>
      </c>
      <c r="P611" t="str">
        <f>_xlfn.LET(_xlpm.id,PROTEIN_stoich[[#This Row],[uniprot]],HYPERLINK("https://www.uniprot.org/uniprotkb/"&amp;_xlpm.id&amp;"/entry",_xlpm.id))</f>
        <v>A0A0K3C9P6</v>
      </c>
      <c r="Q611" t="e">
        <f>_xlfn.XLOOKUP(PROTEIN_stoich[[#This Row],[uniprot]],[1]!UniprotIFO[Entry],[1]!UniprotIFO[Gene Ontology IDs],"")</f>
        <v>#REF!</v>
      </c>
      <c r="R611" t="e">
        <f>_xlfn.XLOOKUP(PROTEIN_stoich[[#This Row],[uniprot]],[1]!UniprotIFO[Entry],[1]!UniprotIFO[essential?],"")</f>
        <v>#REF!</v>
      </c>
      <c r="S611" t="e">
        <f>_xlfn.XLOOKUP(PROTEIN_stoich[[#This Row],[sequence]],[2]!Table1[sequence_without_asterisks],[2]!Table1[protein_stoich seq matches],"")</f>
        <v>#REF!</v>
      </c>
      <c r="T611" t="e">
        <f>_xlfn.XLOOKUP(PROTEIN_stoich[[#This Row],[uniprot]],[1]!UniprotIFO[Entry],[1]!UniprotIFO[protein_id in GSM model format],"")</f>
        <v>#REF!</v>
      </c>
    </row>
    <row r="612" spans="1:20" x14ac:dyDescent="0.2">
      <c r="A6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rt4237</v>
      </c>
      <c r="B612" s="3" t="s">
        <v>1977</v>
      </c>
      <c r="C612" t="s">
        <v>377</v>
      </c>
      <c r="D612" t="s">
        <v>1978</v>
      </c>
      <c r="E612" t="s">
        <v>23</v>
      </c>
      <c r="G6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2" s="4">
        <v>0</v>
      </c>
      <c r="I612" s="25" cm="1">
        <f t="array" ref="I612">SUMPRODUCT((LEN(PROTEIN_stoich[[#This Row],[sequence]])-LEN(SUBSTITUTE(PROTEIN_stoich[[#This Row],[sequence]],{"A";"C";"D";"E";"F";"G";"H";"I";"K";"L";"M";"N";"P";"Q";"R";"S";"T";"V";"W";"Y"},""))),{72.08;104.14;115.08;129.11;148.17;58.05;138.14;114.16;130.18;114.16;132.2;115.1;98.12;129.13;158.19;88.08;102.1;100.13;187.21;164.17})/1000</f>
        <v>34.987180000000002</v>
      </c>
      <c r="J612" s="3" t="s">
        <v>3762</v>
      </c>
      <c r="K612" s="4" t="s">
        <v>12</v>
      </c>
      <c r="M612">
        <f>LEN(SUBSTITUTE(PROTEIN_stoich[[#This Row],[sequence]],"*",""))</f>
        <v>321</v>
      </c>
      <c r="O612" t="s">
        <v>16</v>
      </c>
      <c r="P612" t="str">
        <f>_xlfn.LET(_xlpm.id,PROTEIN_stoich[[#This Row],[uniprot]],HYPERLINK("https://www.uniprot.org/uniprotkb/"&amp;_xlpm.id&amp;"/entry",_xlpm.id))</f>
        <v>A0A0K3C9N3</v>
      </c>
      <c r="Q612" t="e">
        <f>_xlfn.XLOOKUP(PROTEIN_stoich[[#This Row],[uniprot]],[1]!UniprotIFO[Entry],[1]!UniprotIFO[Gene Ontology IDs],"")</f>
        <v>#REF!</v>
      </c>
      <c r="R612" t="e">
        <f>_xlfn.XLOOKUP(PROTEIN_stoich[[#This Row],[uniprot]],[1]!UniprotIFO[Entry],[1]!UniprotIFO[essential?],"")</f>
        <v>#REF!</v>
      </c>
      <c r="S612" t="e">
        <f>_xlfn.XLOOKUP(PROTEIN_stoich[[#This Row],[sequence]],[2]!Table1[sequence_without_asterisks],[2]!Table1[protein_stoich seq matches],"")</f>
        <v>#REF!</v>
      </c>
      <c r="T612" t="e">
        <f>_xlfn.XLOOKUP(PROTEIN_stoich[[#This Row],[uniprot]],[1]!UniprotIFO[Entry],[1]!UniprotIFO[protein_id in GSM model format],"")</f>
        <v>#REF!</v>
      </c>
    </row>
    <row r="613" spans="1:20" x14ac:dyDescent="0.2">
      <c r="A6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rt4228</v>
      </c>
      <c r="B613" s="3" t="s">
        <v>1975</v>
      </c>
      <c r="C613" t="s">
        <v>91</v>
      </c>
      <c r="D613" t="s">
        <v>1976</v>
      </c>
      <c r="E613" t="s">
        <v>11</v>
      </c>
      <c r="G6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3" s="4">
        <v>0</v>
      </c>
      <c r="I613" s="25" cm="1">
        <f t="array" ref="I613">SUMPRODUCT((LEN(PROTEIN_stoich[[#This Row],[sequence]])-LEN(SUBSTITUTE(PROTEIN_stoich[[#This Row],[sequence]],{"A";"C";"D";"E";"F";"G";"H";"I";"K";"L";"M";"N";"P";"Q";"R";"S";"T";"V";"W";"Y"},""))),{72.08;104.14;115.08;129.11;148.17;58.05;138.14;114.16;130.18;114.16;132.2;115.1;98.12;129.13;158.19;88.08;102.1;100.13;187.21;164.17})/1000</f>
        <v>70.118299999999991</v>
      </c>
      <c r="J613" s="3" t="s">
        <v>3761</v>
      </c>
      <c r="K613" s="4" t="s">
        <v>12</v>
      </c>
      <c r="M613">
        <f>LEN(SUBSTITUTE(PROTEIN_stoich[[#This Row],[sequence]],"*",""))</f>
        <v>621</v>
      </c>
      <c r="O613" t="s">
        <v>16</v>
      </c>
      <c r="P613" t="str">
        <f>_xlfn.LET(_xlpm.id,PROTEIN_stoich[[#This Row],[uniprot]],HYPERLINK("https://www.uniprot.org/uniprotkb/"&amp;_xlpm.id&amp;"/entry",_xlpm.id))</f>
        <v>A0A2T0AGP1</v>
      </c>
      <c r="Q613" t="e">
        <f>_xlfn.XLOOKUP(PROTEIN_stoich[[#This Row],[uniprot]],[1]!UniprotIFO[Entry],[1]!UniprotIFO[Gene Ontology IDs],"")</f>
        <v>#REF!</v>
      </c>
      <c r="R613" t="e">
        <f>_xlfn.XLOOKUP(PROTEIN_stoich[[#This Row],[uniprot]],[1]!UniprotIFO[Entry],[1]!UniprotIFO[essential?],"")</f>
        <v>#REF!</v>
      </c>
      <c r="S613" t="e">
        <f>_xlfn.XLOOKUP(PROTEIN_stoich[[#This Row],[sequence]],[2]!Table1[sequence_without_asterisks],[2]!Table1[protein_stoich seq matches],"")</f>
        <v>#REF!</v>
      </c>
      <c r="T613" t="e">
        <f>_xlfn.XLOOKUP(PROTEIN_stoich[[#This Row],[uniprot]],[1]!UniprotIFO[Entry],[1]!UniprotIFO[protein_id in GSM model format],"")</f>
        <v>#REF!</v>
      </c>
    </row>
    <row r="614" spans="1:20" x14ac:dyDescent="0.2">
      <c r="A6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rt4220</v>
      </c>
      <c r="B614" s="3" t="s">
        <v>1973</v>
      </c>
      <c r="C614" t="s">
        <v>170</v>
      </c>
      <c r="D614" t="s">
        <v>1974</v>
      </c>
      <c r="E614" t="s">
        <v>77</v>
      </c>
      <c r="G6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4" s="4">
        <v>0</v>
      </c>
      <c r="I614" s="25" cm="1">
        <f t="array" ref="I614">SUMPRODUCT((LEN(PROTEIN_stoich[[#This Row],[sequence]])-LEN(SUBSTITUTE(PROTEIN_stoich[[#This Row],[sequence]],{"A";"C";"D";"E";"F";"G";"H";"I";"K";"L";"M";"N";"P";"Q";"R";"S";"T";"V";"W";"Y"},""))),{72.08;104.14;115.08;129.11;148.17;58.05;138.14;114.16;130.18;114.16;132.2;115.1;98.12;129.13;158.19;88.08;102.1;100.13;187.21;164.17})/1000</f>
        <v>22.163639999999997</v>
      </c>
      <c r="J614" s="3" t="s">
        <v>3760</v>
      </c>
      <c r="K614" s="4" t="s">
        <v>12</v>
      </c>
      <c r="M614">
        <f>LEN(SUBSTITUTE(PROTEIN_stoich[[#This Row],[sequence]],"*",""))</f>
        <v>190</v>
      </c>
      <c r="O614" t="s">
        <v>16</v>
      </c>
      <c r="P614" t="str">
        <f>_xlfn.LET(_xlpm.id,PROTEIN_stoich[[#This Row],[uniprot]],HYPERLINK("https://www.uniprot.org/uniprotkb/"&amp;_xlpm.id&amp;"/entry",_xlpm.id))</f>
        <v>A0A061BJZ7</v>
      </c>
      <c r="Q614" t="e">
        <f>_xlfn.XLOOKUP(PROTEIN_stoich[[#This Row],[uniprot]],[1]!UniprotIFO[Entry],[1]!UniprotIFO[Gene Ontology IDs],"")</f>
        <v>#REF!</v>
      </c>
      <c r="R614" t="e">
        <f>_xlfn.XLOOKUP(PROTEIN_stoich[[#This Row],[uniprot]],[1]!UniprotIFO[Entry],[1]!UniprotIFO[essential?],"")</f>
        <v>#REF!</v>
      </c>
      <c r="S614" t="e">
        <f>_xlfn.XLOOKUP(PROTEIN_stoich[[#This Row],[sequence]],[2]!Table1[sequence_without_asterisks],[2]!Table1[protein_stoich seq matches],"")</f>
        <v>#REF!</v>
      </c>
      <c r="T614" t="e">
        <f>_xlfn.XLOOKUP(PROTEIN_stoich[[#This Row],[uniprot]],[1]!UniprotIFO[Entry],[1]!UniprotIFO[protein_id in GSM model format],"")</f>
        <v>#REF!</v>
      </c>
    </row>
    <row r="615" spans="1:20" x14ac:dyDescent="0.2">
      <c r="A6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rt4213</v>
      </c>
      <c r="B615" s="3" t="s">
        <v>1971</v>
      </c>
      <c r="C615" t="s">
        <v>666</v>
      </c>
      <c r="D615" t="s">
        <v>1972</v>
      </c>
      <c r="E615" t="s">
        <v>16</v>
      </c>
      <c r="G6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5" s="4">
        <v>0</v>
      </c>
      <c r="I615" s="25" cm="1">
        <f t="array" ref="I615">SUMPRODUCT((LEN(PROTEIN_stoich[[#This Row],[sequence]])-LEN(SUBSTITUTE(PROTEIN_stoich[[#This Row],[sequence]],{"A";"C";"D";"E";"F";"G";"H";"I";"K";"L";"M";"N";"P";"Q";"R";"S";"T";"V";"W";"Y"},""))),{72.08;104.14;115.08;129.11;148.17;58.05;138.14;114.16;130.18;114.16;132.2;115.1;98.12;129.13;158.19;88.08;102.1;100.13;187.21;164.17})/1000</f>
        <v>26.134100000000004</v>
      </c>
      <c r="J615" s="3" t="s">
        <v>3759</v>
      </c>
      <c r="K615" s="4" t="s">
        <v>12</v>
      </c>
      <c r="M615">
        <f>LEN(SUBSTITUTE(PROTEIN_stoich[[#This Row],[sequence]],"*",""))</f>
        <v>243</v>
      </c>
      <c r="O615" t="s">
        <v>16</v>
      </c>
      <c r="P615" t="str">
        <f>_xlfn.LET(_xlpm.id,PROTEIN_stoich[[#This Row],[uniprot]],HYPERLINK("https://www.uniprot.org/uniprotkb/"&amp;_xlpm.id&amp;"/entry",_xlpm.id))</f>
        <v>A0A0K3C9H9</v>
      </c>
      <c r="Q615" t="e">
        <f>_xlfn.XLOOKUP(PROTEIN_stoich[[#This Row],[uniprot]],[1]!UniprotIFO[Entry],[1]!UniprotIFO[Gene Ontology IDs],"")</f>
        <v>#REF!</v>
      </c>
      <c r="R615" t="e">
        <f>_xlfn.XLOOKUP(PROTEIN_stoich[[#This Row],[uniprot]],[1]!UniprotIFO[Entry],[1]!UniprotIFO[essential?],"")</f>
        <v>#REF!</v>
      </c>
      <c r="S615" t="e">
        <f>_xlfn.XLOOKUP(PROTEIN_stoich[[#This Row],[sequence]],[2]!Table1[sequence_without_asterisks],[2]!Table1[protein_stoich seq matches],"")</f>
        <v>#REF!</v>
      </c>
      <c r="T615" t="e">
        <f>_xlfn.XLOOKUP(PROTEIN_stoich[[#This Row],[uniprot]],[1]!UniprotIFO[Entry],[1]!UniprotIFO[protein_id in GSM model format],"")</f>
        <v>#REF!</v>
      </c>
    </row>
    <row r="616" spans="1:20" x14ac:dyDescent="0.2">
      <c r="A6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rt4202</v>
      </c>
      <c r="B616" s="3" t="s">
        <v>1968</v>
      </c>
      <c r="C616" t="s">
        <v>1969</v>
      </c>
      <c r="D616" t="s">
        <v>1970</v>
      </c>
      <c r="E616" t="s">
        <v>23</v>
      </c>
      <c r="G616"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616" s="4" t="s">
        <v>1335</v>
      </c>
      <c r="I616" s="25" cm="1">
        <f t="array" ref="I616">SUMPRODUCT((LEN(PROTEIN_stoich[[#This Row],[sequence]])-LEN(SUBSTITUTE(PROTEIN_stoich[[#This Row],[sequence]],{"A";"C";"D";"E";"F";"G";"H";"I";"K";"L";"M";"N";"P";"Q";"R";"S";"T";"V";"W";"Y"},""))),{72.08;104.14;115.08;129.11;148.17;58.05;138.14;114.16;130.18;114.16;132.2;115.1;98.12;129.13;158.19;88.08;102.1;100.13;187.21;164.17})/1000</f>
        <v>45.114270000000005</v>
      </c>
      <c r="J616" s="3" t="s">
        <v>3758</v>
      </c>
      <c r="K616" s="4" t="s">
        <v>12</v>
      </c>
      <c r="M616">
        <f>LEN(SUBSTITUTE(PROTEIN_stoich[[#This Row],[sequence]],"*",""))</f>
        <v>416</v>
      </c>
      <c r="N616" t="s">
        <v>4813</v>
      </c>
      <c r="O616" t="s">
        <v>16</v>
      </c>
      <c r="P616" t="str">
        <f>_xlfn.LET(_xlpm.id,PROTEIN_stoich[[#This Row],[uniprot]],HYPERLINK("https://www.uniprot.org/uniprotkb/"&amp;_xlpm.id&amp;"/entry",_xlpm.id))</f>
        <v>A0A2T0AGM9</v>
      </c>
      <c r="Q616" t="e">
        <f>_xlfn.XLOOKUP(PROTEIN_stoich[[#This Row],[uniprot]],[1]!UniprotIFO[Entry],[1]!UniprotIFO[Gene Ontology IDs],"")</f>
        <v>#REF!</v>
      </c>
      <c r="R616" t="e">
        <f>_xlfn.XLOOKUP(PROTEIN_stoich[[#This Row],[uniprot]],[1]!UniprotIFO[Entry],[1]!UniprotIFO[essential?],"")</f>
        <v>#REF!</v>
      </c>
      <c r="S616" t="e">
        <f>_xlfn.XLOOKUP(PROTEIN_stoich[[#This Row],[sequence]],[2]!Table1[sequence_without_asterisks],[2]!Table1[protein_stoich seq matches],"")</f>
        <v>#REF!</v>
      </c>
      <c r="T616" t="e">
        <f>_xlfn.XLOOKUP(PROTEIN_stoich[[#This Row],[uniprot]],[1]!UniprotIFO[Entry],[1]!UniprotIFO[protein_id in GSM model format],"")</f>
        <v>#REF!</v>
      </c>
    </row>
    <row r="617" spans="1:20" x14ac:dyDescent="0.2">
      <c r="A6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rt4198</v>
      </c>
      <c r="B617" s="3" t="s">
        <v>1965</v>
      </c>
      <c r="C617" t="s">
        <v>1965</v>
      </c>
      <c r="D617" t="s">
        <v>1966</v>
      </c>
      <c r="E617" t="s">
        <v>23</v>
      </c>
      <c r="G617"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617" s="4" t="s">
        <v>1967</v>
      </c>
      <c r="I617" s="25" cm="1">
        <f t="array" ref="I617">SUMPRODUCT((LEN(PROTEIN_stoich[[#This Row],[sequence]])-LEN(SUBSTITUTE(PROTEIN_stoich[[#This Row],[sequence]],{"A";"C";"D";"E";"F";"G";"H";"I";"K";"L";"M";"N";"P";"Q";"R";"S";"T";"V";"W";"Y"},""))),{72.08;104.14;115.08;129.11;148.17;58.05;138.14;114.16;130.18;114.16;132.2;115.1;98.12;129.13;158.19;88.08;102.1;100.13;187.21;164.17})/1000</f>
        <v>49.572150000000008</v>
      </c>
      <c r="J617" s="3" t="s">
        <v>3757</v>
      </c>
      <c r="K617" s="4" t="s">
        <v>12</v>
      </c>
      <c r="M617">
        <f>LEN(SUBSTITUTE(PROTEIN_stoich[[#This Row],[sequence]],"*",""))</f>
        <v>444</v>
      </c>
      <c r="N617" t="s">
        <v>4816</v>
      </c>
      <c r="O617" t="s">
        <v>16</v>
      </c>
      <c r="P617" t="str">
        <f>_xlfn.LET(_xlpm.id,PROTEIN_stoich[[#This Row],[uniprot]],HYPERLINK("https://www.uniprot.org/uniprotkb/"&amp;_xlpm.id&amp;"/entry",_xlpm.id))</f>
        <v>A0A2T0AGL3</v>
      </c>
      <c r="Q617" t="e">
        <f>_xlfn.XLOOKUP(PROTEIN_stoich[[#This Row],[uniprot]],[1]!UniprotIFO[Entry],[1]!UniprotIFO[Gene Ontology IDs],"")</f>
        <v>#REF!</v>
      </c>
      <c r="R617" t="e">
        <f>_xlfn.XLOOKUP(PROTEIN_stoich[[#This Row],[uniprot]],[1]!UniprotIFO[Entry],[1]!UniprotIFO[essential?],"")</f>
        <v>#REF!</v>
      </c>
      <c r="S617" t="e">
        <f>_xlfn.XLOOKUP(PROTEIN_stoich[[#This Row],[sequence]],[2]!Table1[sequence_without_asterisks],[2]!Table1[protein_stoich seq matches],"")</f>
        <v>#REF!</v>
      </c>
      <c r="T617" t="e">
        <f>_xlfn.XLOOKUP(PROTEIN_stoich[[#This Row],[uniprot]],[1]!UniprotIFO[Entry],[1]!UniprotIFO[protein_id in GSM model format],"")</f>
        <v>#REF!</v>
      </c>
    </row>
    <row r="618" spans="1:20" x14ac:dyDescent="0.2">
      <c r="A6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rt4194</v>
      </c>
      <c r="B618" s="3" t="s">
        <v>1962</v>
      </c>
      <c r="C618" t="s">
        <v>222</v>
      </c>
      <c r="D618" t="s">
        <v>1963</v>
      </c>
      <c r="E618" t="s">
        <v>16</v>
      </c>
      <c r="G618"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618" s="4" t="s">
        <v>1964</v>
      </c>
      <c r="I618" s="25" cm="1">
        <f t="array" ref="I618">SUMPRODUCT((LEN(PROTEIN_stoich[[#This Row],[sequence]])-LEN(SUBSTITUTE(PROTEIN_stoich[[#This Row],[sequence]],{"A";"C";"D";"E";"F";"G";"H";"I";"K";"L";"M";"N";"P";"Q";"R";"S";"T";"V";"W";"Y"},""))),{72.08;104.14;115.08;129.11;148.17;58.05;138.14;114.16;130.18;114.16;132.2;115.1;98.12;129.13;158.19;88.08;102.1;100.13;187.21;164.17})/1000</f>
        <v>24.978169999999999</v>
      </c>
      <c r="J618" s="3" t="s">
        <v>3756</v>
      </c>
      <c r="K618" s="4" t="s">
        <v>12</v>
      </c>
      <c r="M618">
        <f>LEN(SUBSTITUTE(PROTEIN_stoich[[#This Row],[sequence]],"*",""))</f>
        <v>220</v>
      </c>
      <c r="N618" t="s">
        <v>4800</v>
      </c>
      <c r="O618" t="s">
        <v>16</v>
      </c>
      <c r="P618" t="str">
        <f>_xlfn.LET(_xlpm.id,PROTEIN_stoich[[#This Row],[uniprot]],HYPERLINK("https://www.uniprot.org/uniprotkb/"&amp;_xlpm.id&amp;"/entry",_xlpm.id))</f>
        <v>A0A2T0AGM5</v>
      </c>
      <c r="Q618" t="e">
        <f>_xlfn.XLOOKUP(PROTEIN_stoich[[#This Row],[uniprot]],[1]!UniprotIFO[Entry],[1]!UniprotIFO[Gene Ontology IDs],"")</f>
        <v>#REF!</v>
      </c>
      <c r="R618" t="e">
        <f>_xlfn.XLOOKUP(PROTEIN_stoich[[#This Row],[uniprot]],[1]!UniprotIFO[Entry],[1]!UniprotIFO[essential?],"")</f>
        <v>#REF!</v>
      </c>
      <c r="S618" t="e">
        <f>_xlfn.XLOOKUP(PROTEIN_stoich[[#This Row],[sequence]],[2]!Table1[sequence_without_asterisks],[2]!Table1[protein_stoich seq matches],"")</f>
        <v>#REF!</v>
      </c>
      <c r="T618" t="e">
        <f>_xlfn.XLOOKUP(PROTEIN_stoich[[#This Row],[uniprot]],[1]!UniprotIFO[Entry],[1]!UniprotIFO[protein_id in GSM model format],"")</f>
        <v>#REF!</v>
      </c>
    </row>
    <row r="619" spans="1:20" x14ac:dyDescent="0.2">
      <c r="A6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rt4187</v>
      </c>
      <c r="B619" s="3" t="s">
        <v>1960</v>
      </c>
      <c r="C619" t="s">
        <v>202</v>
      </c>
      <c r="D619" t="s">
        <v>1961</v>
      </c>
      <c r="E619" t="s">
        <v>98</v>
      </c>
      <c r="G6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19" s="4">
        <v>0</v>
      </c>
      <c r="I619" s="25" cm="1">
        <f t="array" ref="I619">SUMPRODUCT((LEN(PROTEIN_stoich[[#This Row],[sequence]])-LEN(SUBSTITUTE(PROTEIN_stoich[[#This Row],[sequence]],{"A";"C";"D";"E";"F";"G";"H";"I";"K";"L";"M";"N";"P";"Q";"R";"S";"T";"V";"W";"Y"},""))),{72.08;104.14;115.08;129.11;148.17;58.05;138.14;114.16;130.18;114.16;132.2;115.1;98.12;129.13;158.19;88.08;102.1;100.13;187.21;164.17})/1000</f>
        <v>81.303239999999988</v>
      </c>
      <c r="J619" s="3" t="s">
        <v>3755</v>
      </c>
      <c r="K619" s="4" t="s">
        <v>12</v>
      </c>
      <c r="M619">
        <f>LEN(SUBSTITUTE(PROTEIN_stoich[[#This Row],[sequence]],"*",""))</f>
        <v>730</v>
      </c>
      <c r="O619" t="s">
        <v>16</v>
      </c>
      <c r="P619" t="str">
        <f>_xlfn.LET(_xlpm.id,PROTEIN_stoich[[#This Row],[uniprot]],HYPERLINK("https://www.uniprot.org/uniprotkb/"&amp;_xlpm.id&amp;"/entry",_xlpm.id))</f>
        <v>A0A2T0AGK3</v>
      </c>
      <c r="Q619" t="e">
        <f>_xlfn.XLOOKUP(PROTEIN_stoich[[#This Row],[uniprot]],[1]!UniprotIFO[Entry],[1]!UniprotIFO[Gene Ontology IDs],"")</f>
        <v>#REF!</v>
      </c>
      <c r="R619" t="e">
        <f>_xlfn.XLOOKUP(PROTEIN_stoich[[#This Row],[uniprot]],[1]!UniprotIFO[Entry],[1]!UniprotIFO[essential?],"")</f>
        <v>#REF!</v>
      </c>
      <c r="S619" t="e">
        <f>_xlfn.XLOOKUP(PROTEIN_stoich[[#This Row],[sequence]],[2]!Table1[sequence_without_asterisks],[2]!Table1[protein_stoich seq matches],"")</f>
        <v>#REF!</v>
      </c>
      <c r="T619" t="e">
        <f>_xlfn.XLOOKUP(PROTEIN_stoich[[#This Row],[uniprot]],[1]!UniprotIFO[Entry],[1]!UniprotIFO[protein_id in GSM model format],"")</f>
        <v>#REF!</v>
      </c>
    </row>
    <row r="620" spans="1:20" x14ac:dyDescent="0.2">
      <c r="A6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rt4186</v>
      </c>
      <c r="B620" s="3" t="s">
        <v>1958</v>
      </c>
      <c r="C620" t="s">
        <v>1958</v>
      </c>
      <c r="D620" t="s">
        <v>1959</v>
      </c>
      <c r="E620" t="s">
        <v>29</v>
      </c>
      <c r="G6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0" s="4">
        <v>0</v>
      </c>
      <c r="I620" s="25" cm="1">
        <f t="array" ref="I620">SUMPRODUCT((LEN(PROTEIN_stoich[[#This Row],[sequence]])-LEN(SUBSTITUTE(PROTEIN_stoich[[#This Row],[sequence]],{"A";"C";"D";"E";"F";"G";"H";"I";"K";"L";"M";"N";"P";"Q";"R";"S";"T";"V";"W";"Y"},""))),{72.08;104.14;115.08;129.11;148.17;58.05;138.14;114.16;130.18;114.16;132.2;115.1;98.12;129.13;158.19;88.08;102.1;100.13;187.21;164.17})/1000</f>
        <v>46.214510000000004</v>
      </c>
      <c r="J620" s="3" t="s">
        <v>3754</v>
      </c>
      <c r="K620" s="4" t="s">
        <v>12</v>
      </c>
      <c r="M620">
        <f>LEN(SUBSTITUTE(PROTEIN_stoich[[#This Row],[sequence]],"*",""))</f>
        <v>422</v>
      </c>
      <c r="O620" t="s">
        <v>16</v>
      </c>
      <c r="P620" t="str">
        <f>_xlfn.LET(_xlpm.id,PROTEIN_stoich[[#This Row],[uniprot]],HYPERLINK("https://www.uniprot.org/uniprotkb/"&amp;_xlpm.id&amp;"/entry",_xlpm.id))</f>
        <v>A0A0K3CEB4</v>
      </c>
      <c r="Q620" t="e">
        <f>_xlfn.XLOOKUP(PROTEIN_stoich[[#This Row],[uniprot]],[1]!UniprotIFO[Entry],[1]!UniprotIFO[Gene Ontology IDs],"")</f>
        <v>#REF!</v>
      </c>
      <c r="R620" t="e">
        <f>_xlfn.XLOOKUP(PROTEIN_stoich[[#This Row],[uniprot]],[1]!UniprotIFO[Entry],[1]!UniprotIFO[essential?],"")</f>
        <v>#REF!</v>
      </c>
      <c r="S620" t="e">
        <f>_xlfn.XLOOKUP(PROTEIN_stoich[[#This Row],[sequence]],[2]!Table1[sequence_without_asterisks],[2]!Table1[protein_stoich seq matches],"")</f>
        <v>#REF!</v>
      </c>
      <c r="T620" t="e">
        <f>_xlfn.XLOOKUP(PROTEIN_stoich[[#This Row],[uniprot]],[1]!UniprotIFO[Entry],[1]!UniprotIFO[protein_id in GSM model format],"")</f>
        <v>#REF!</v>
      </c>
    </row>
    <row r="621" spans="1:20" x14ac:dyDescent="0.2">
      <c r="A6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rt4183</v>
      </c>
      <c r="B621" s="3" t="s">
        <v>1956</v>
      </c>
      <c r="C621" t="s">
        <v>34</v>
      </c>
      <c r="D621" t="s">
        <v>1957</v>
      </c>
      <c r="E621" t="s">
        <v>16</v>
      </c>
      <c r="G6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1" s="4">
        <v>0</v>
      </c>
      <c r="I621" s="25" cm="1">
        <f t="array" ref="I621">SUMPRODUCT((LEN(PROTEIN_stoich[[#This Row],[sequence]])-LEN(SUBSTITUTE(PROTEIN_stoich[[#This Row],[sequence]],{"A";"C";"D";"E";"F";"G";"H";"I";"K";"L";"M";"N";"P";"Q";"R";"S";"T";"V";"W";"Y"},""))),{72.08;104.14;115.08;129.11;148.17;58.05;138.14;114.16;130.18;114.16;132.2;115.1;98.12;129.13;158.19;88.08;102.1;100.13;187.21;164.17})/1000</f>
        <v>78.546369999999996</v>
      </c>
      <c r="J621" s="3" t="s">
        <v>3753</v>
      </c>
      <c r="K621" s="4" t="s">
        <v>12</v>
      </c>
      <c r="M621">
        <f>LEN(SUBSTITUTE(PROTEIN_stoich[[#This Row],[sequence]],"*",""))</f>
        <v>720</v>
      </c>
      <c r="O621" t="s">
        <v>16</v>
      </c>
      <c r="P621" t="str">
        <f>_xlfn.LET(_xlpm.id,PROTEIN_stoich[[#This Row],[uniprot]],HYPERLINK("https://www.uniprot.org/uniprotkb/"&amp;_xlpm.id&amp;"/entry",_xlpm.id))</f>
        <v>A0A0K3C9F8</v>
      </c>
      <c r="Q621" t="e">
        <f>_xlfn.XLOOKUP(PROTEIN_stoich[[#This Row],[uniprot]],[1]!UniprotIFO[Entry],[1]!UniprotIFO[Gene Ontology IDs],"")</f>
        <v>#REF!</v>
      </c>
      <c r="R621" t="e">
        <f>_xlfn.XLOOKUP(PROTEIN_stoich[[#This Row],[uniprot]],[1]!UniprotIFO[Entry],[1]!UniprotIFO[essential?],"")</f>
        <v>#REF!</v>
      </c>
      <c r="S621" t="e">
        <f>_xlfn.XLOOKUP(PROTEIN_stoich[[#This Row],[sequence]],[2]!Table1[sequence_without_asterisks],[2]!Table1[protein_stoich seq matches],"")</f>
        <v>#REF!</v>
      </c>
      <c r="T621" t="e">
        <f>_xlfn.XLOOKUP(PROTEIN_stoich[[#This Row],[uniprot]],[1]!UniprotIFO[Entry],[1]!UniprotIFO[protein_id in GSM model format],"")</f>
        <v>#REF!</v>
      </c>
    </row>
    <row r="622" spans="1:20" x14ac:dyDescent="0.2">
      <c r="A6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rt4178</v>
      </c>
      <c r="B622" s="3" t="s">
        <v>1953</v>
      </c>
      <c r="C622" t="s">
        <v>1954</v>
      </c>
      <c r="D622" t="s">
        <v>1955</v>
      </c>
      <c r="E622" t="s">
        <v>23</v>
      </c>
      <c r="G6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2" s="4">
        <v>0</v>
      </c>
      <c r="I622" s="25" cm="1">
        <f t="array" ref="I622">SUMPRODUCT((LEN(PROTEIN_stoich[[#This Row],[sequence]])-LEN(SUBSTITUTE(PROTEIN_stoich[[#This Row],[sequence]],{"A";"C";"D";"E";"F";"G";"H";"I";"K";"L";"M";"N";"P";"Q";"R";"S";"T";"V";"W";"Y"},""))),{72.08;104.14;115.08;129.11;148.17;58.05;138.14;114.16;130.18;114.16;132.2;115.1;98.12;129.13;158.19;88.08;102.1;100.13;187.21;164.17})/1000</f>
        <v>55.080259999999996</v>
      </c>
      <c r="J622" s="3" t="s">
        <v>3752</v>
      </c>
      <c r="K622" s="4" t="s">
        <v>12</v>
      </c>
      <c r="M622">
        <f>LEN(SUBSTITUTE(PROTEIN_stoich[[#This Row],[sequence]],"*",""))</f>
        <v>494</v>
      </c>
      <c r="O622" t="s">
        <v>16</v>
      </c>
      <c r="P622" t="str">
        <f>_xlfn.LET(_xlpm.id,PROTEIN_stoich[[#This Row],[uniprot]],HYPERLINK("https://www.uniprot.org/uniprotkb/"&amp;_xlpm.id&amp;"/entry",_xlpm.id))</f>
        <v>A0A2T0AGJ4</v>
      </c>
      <c r="Q622" t="e">
        <f>_xlfn.XLOOKUP(PROTEIN_stoich[[#This Row],[uniprot]],[1]!UniprotIFO[Entry],[1]!UniprotIFO[Gene Ontology IDs],"")</f>
        <v>#REF!</v>
      </c>
      <c r="R622" t="e">
        <f>_xlfn.XLOOKUP(PROTEIN_stoich[[#This Row],[uniprot]],[1]!UniprotIFO[Entry],[1]!UniprotIFO[essential?],"")</f>
        <v>#REF!</v>
      </c>
      <c r="S622" t="e">
        <f>_xlfn.XLOOKUP(PROTEIN_stoich[[#This Row],[sequence]],[2]!Table1[sequence_without_asterisks],[2]!Table1[protein_stoich seq matches],"")</f>
        <v>#REF!</v>
      </c>
      <c r="T622" t="e">
        <f>_xlfn.XLOOKUP(PROTEIN_stoich[[#This Row],[uniprot]],[1]!UniprotIFO[Entry],[1]!UniprotIFO[protein_id in GSM model format],"")</f>
        <v>#REF!</v>
      </c>
    </row>
    <row r="623" spans="1:20" x14ac:dyDescent="0.2">
      <c r="A6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rt4177</v>
      </c>
      <c r="B623" s="3" t="s">
        <v>1951</v>
      </c>
      <c r="C623" t="s">
        <v>259</v>
      </c>
      <c r="D623" t="s">
        <v>1952</v>
      </c>
      <c r="E623" t="s">
        <v>62</v>
      </c>
      <c r="G6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3" s="4">
        <v>0</v>
      </c>
      <c r="I623" s="25" cm="1">
        <f t="array" ref="I623">SUMPRODUCT((LEN(PROTEIN_stoich[[#This Row],[sequence]])-LEN(SUBSTITUTE(PROTEIN_stoich[[#This Row],[sequence]],{"A";"C";"D";"E";"F";"G";"H";"I";"K";"L";"M";"N";"P";"Q";"R";"S";"T";"V";"W";"Y"},""))),{72.08;104.14;115.08;129.11;148.17;58.05;138.14;114.16;130.18;114.16;132.2;115.1;98.12;129.13;158.19;88.08;102.1;100.13;187.21;164.17})/1000</f>
        <v>41.5306</v>
      </c>
      <c r="J623" s="3" t="s">
        <v>3751</v>
      </c>
      <c r="K623" s="4" t="s">
        <v>12</v>
      </c>
      <c r="M623">
        <f>LEN(SUBSTITUTE(PROTEIN_stoich[[#This Row],[sequence]],"*",""))</f>
        <v>380</v>
      </c>
      <c r="O623" t="s">
        <v>16</v>
      </c>
      <c r="P623" t="str">
        <f>_xlfn.LET(_xlpm.id,PROTEIN_stoich[[#This Row],[uniprot]],HYPERLINK("https://www.uniprot.org/uniprotkb/"&amp;_xlpm.id&amp;"/entry",_xlpm.id))</f>
        <v>A0A2T0AGJ3</v>
      </c>
      <c r="Q623" t="e">
        <f>_xlfn.XLOOKUP(PROTEIN_stoich[[#This Row],[uniprot]],[1]!UniprotIFO[Entry],[1]!UniprotIFO[Gene Ontology IDs],"")</f>
        <v>#REF!</v>
      </c>
      <c r="R623" t="e">
        <f>_xlfn.XLOOKUP(PROTEIN_stoich[[#This Row],[uniprot]],[1]!UniprotIFO[Entry],[1]!UniprotIFO[essential?],"")</f>
        <v>#REF!</v>
      </c>
      <c r="S623" t="e">
        <f>_xlfn.XLOOKUP(PROTEIN_stoich[[#This Row],[sequence]],[2]!Table1[sequence_without_asterisks],[2]!Table1[protein_stoich seq matches],"")</f>
        <v>#REF!</v>
      </c>
      <c r="T623" t="e">
        <f>_xlfn.XLOOKUP(PROTEIN_stoich[[#This Row],[uniprot]],[1]!UniprotIFO[Entry],[1]!UniprotIFO[protein_id in GSM model format],"")</f>
        <v>#REF!</v>
      </c>
    </row>
    <row r="624" spans="1:20" x14ac:dyDescent="0.2">
      <c r="A6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rt4171</v>
      </c>
      <c r="B624" s="3" t="s">
        <v>1949</v>
      </c>
      <c r="C624" t="s">
        <v>1949</v>
      </c>
      <c r="D624" t="s">
        <v>1950</v>
      </c>
      <c r="E624" t="s">
        <v>29</v>
      </c>
      <c r="G6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4" s="4">
        <v>0</v>
      </c>
      <c r="I624" s="25" cm="1">
        <f t="array" ref="I624">SUMPRODUCT((LEN(PROTEIN_stoich[[#This Row],[sequence]])-LEN(SUBSTITUTE(PROTEIN_stoich[[#This Row],[sequence]],{"A";"C";"D";"E";"F";"G";"H";"I";"K";"L";"M";"N";"P";"Q";"R";"S";"T";"V";"W";"Y"},""))),{72.08;104.14;115.08;129.11;148.17;58.05;138.14;114.16;130.18;114.16;132.2;115.1;98.12;129.13;158.19;88.08;102.1;100.13;187.21;164.17})/1000</f>
        <v>43.906500000000001</v>
      </c>
      <c r="J624" s="3" t="s">
        <v>3750</v>
      </c>
      <c r="K624" s="4" t="s">
        <v>12</v>
      </c>
      <c r="M624">
        <f>LEN(SUBSTITUTE(PROTEIN_stoich[[#This Row],[sequence]],"*",""))</f>
        <v>398</v>
      </c>
      <c r="O624" t="s">
        <v>16</v>
      </c>
      <c r="P624" t="str">
        <f>_xlfn.LET(_xlpm.id,PROTEIN_stoich[[#This Row],[uniprot]],HYPERLINK("https://www.uniprot.org/uniprotkb/"&amp;_xlpm.id&amp;"/entry",_xlpm.id))</f>
        <v>A0A2T0AGI0</v>
      </c>
      <c r="Q624" t="e">
        <f>_xlfn.XLOOKUP(PROTEIN_stoich[[#This Row],[uniprot]],[1]!UniprotIFO[Entry],[1]!UniprotIFO[Gene Ontology IDs],"")</f>
        <v>#REF!</v>
      </c>
      <c r="R624" t="e">
        <f>_xlfn.XLOOKUP(PROTEIN_stoich[[#This Row],[uniprot]],[1]!UniprotIFO[Entry],[1]!UniprotIFO[essential?],"")</f>
        <v>#REF!</v>
      </c>
      <c r="S624" t="e">
        <f>_xlfn.XLOOKUP(PROTEIN_stoich[[#This Row],[sequence]],[2]!Table1[sequence_without_asterisks],[2]!Table1[protein_stoich seq matches],"")</f>
        <v>#REF!</v>
      </c>
      <c r="T624" t="e">
        <f>_xlfn.XLOOKUP(PROTEIN_stoich[[#This Row],[uniprot]],[1]!UniprotIFO[Entry],[1]!UniprotIFO[protein_id in GSM model format],"")</f>
        <v>#REF!</v>
      </c>
    </row>
    <row r="625" spans="1:20" x14ac:dyDescent="0.2">
      <c r="A6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rt4150</v>
      </c>
      <c r="B625" s="3" t="s">
        <v>1947</v>
      </c>
      <c r="C625" t="s">
        <v>681</v>
      </c>
      <c r="D625" t="s">
        <v>1948</v>
      </c>
      <c r="E625" t="s">
        <v>23</v>
      </c>
      <c r="G6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5" s="4">
        <v>0</v>
      </c>
      <c r="I625" s="25" cm="1">
        <f t="array" ref="I625">SUMPRODUCT((LEN(PROTEIN_stoich[[#This Row],[sequence]])-LEN(SUBSTITUTE(PROTEIN_stoich[[#This Row],[sequence]],{"A";"C";"D";"E";"F";"G";"H";"I";"K";"L";"M";"N";"P";"Q";"R";"S";"T";"V";"W";"Y"},""))),{72.08;104.14;115.08;129.11;148.17;58.05;138.14;114.16;130.18;114.16;132.2;115.1;98.12;129.13;158.19;88.08;102.1;100.13;187.21;164.17})/1000</f>
        <v>32.663139999999999</v>
      </c>
      <c r="J625" s="3" t="s">
        <v>3749</v>
      </c>
      <c r="K625" s="4" t="s">
        <v>12</v>
      </c>
      <c r="M625">
        <f>LEN(SUBSTITUTE(PROTEIN_stoich[[#This Row],[sequence]],"*",""))</f>
        <v>300</v>
      </c>
      <c r="O625" t="s">
        <v>16</v>
      </c>
      <c r="P625" t="str">
        <f>_xlfn.LET(_xlpm.id,PROTEIN_stoich[[#This Row],[uniprot]],HYPERLINK("https://www.uniprot.org/uniprotkb/"&amp;_xlpm.id&amp;"/entry",_xlpm.id))</f>
        <v>A0A2T0AGI3</v>
      </c>
      <c r="Q625" t="e">
        <f>_xlfn.XLOOKUP(PROTEIN_stoich[[#This Row],[uniprot]],[1]!UniprotIFO[Entry],[1]!UniprotIFO[Gene Ontology IDs],"")</f>
        <v>#REF!</v>
      </c>
      <c r="R625" t="e">
        <f>_xlfn.XLOOKUP(PROTEIN_stoich[[#This Row],[uniprot]],[1]!UniprotIFO[Entry],[1]!UniprotIFO[essential?],"")</f>
        <v>#REF!</v>
      </c>
      <c r="S625" t="e">
        <f>_xlfn.XLOOKUP(PROTEIN_stoich[[#This Row],[sequence]],[2]!Table1[sequence_without_asterisks],[2]!Table1[protein_stoich seq matches],"")</f>
        <v>#REF!</v>
      </c>
      <c r="T625" t="e">
        <f>_xlfn.XLOOKUP(PROTEIN_stoich[[#This Row],[uniprot]],[1]!UniprotIFO[Entry],[1]!UniprotIFO[protein_id in GSM model format],"")</f>
        <v>#REF!</v>
      </c>
    </row>
    <row r="626" spans="1:20" x14ac:dyDescent="0.2">
      <c r="A6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rt4145</v>
      </c>
      <c r="B626" s="3" t="s">
        <v>1945</v>
      </c>
      <c r="C626" t="s">
        <v>538</v>
      </c>
      <c r="D626" t="s">
        <v>1946</v>
      </c>
      <c r="E626" t="s">
        <v>16</v>
      </c>
      <c r="G6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6" s="4">
        <v>0</v>
      </c>
      <c r="I626" s="25" cm="1">
        <f t="array" ref="I626">SUMPRODUCT((LEN(PROTEIN_stoich[[#This Row],[sequence]])-LEN(SUBSTITUTE(PROTEIN_stoich[[#This Row],[sequence]],{"A";"C";"D";"E";"F";"G";"H";"I";"K";"L";"M";"N";"P";"Q";"R";"S";"T";"V";"W";"Y"},""))),{72.08;104.14;115.08;129.11;148.17;58.05;138.14;114.16;130.18;114.16;132.2;115.1;98.12;129.13;158.19;88.08;102.1;100.13;187.21;164.17})/1000</f>
        <v>54.230069999999998</v>
      </c>
      <c r="J626" s="3" t="s">
        <v>3748</v>
      </c>
      <c r="K626" s="4" t="s">
        <v>12</v>
      </c>
      <c r="M626">
        <f>LEN(SUBSTITUTE(PROTEIN_stoich[[#This Row],[sequence]],"*",""))</f>
        <v>494</v>
      </c>
      <c r="O626" t="s">
        <v>16</v>
      </c>
      <c r="P626" t="str">
        <f>_xlfn.LET(_xlpm.id,PROTEIN_stoich[[#This Row],[uniprot]],HYPERLINK("https://www.uniprot.org/uniprotkb/"&amp;_xlpm.id&amp;"/entry",_xlpm.id))</f>
        <v>A0A2T0AGH7</v>
      </c>
      <c r="Q626" t="e">
        <f>_xlfn.XLOOKUP(PROTEIN_stoich[[#This Row],[uniprot]],[1]!UniprotIFO[Entry],[1]!UniprotIFO[Gene Ontology IDs],"")</f>
        <v>#REF!</v>
      </c>
      <c r="R626" t="e">
        <f>_xlfn.XLOOKUP(PROTEIN_stoich[[#This Row],[uniprot]],[1]!UniprotIFO[Entry],[1]!UniprotIFO[essential?],"")</f>
        <v>#REF!</v>
      </c>
      <c r="S626" t="e">
        <f>_xlfn.XLOOKUP(PROTEIN_stoich[[#This Row],[sequence]],[2]!Table1[sequence_without_asterisks],[2]!Table1[protein_stoich seq matches],"")</f>
        <v>#REF!</v>
      </c>
      <c r="T626" t="e">
        <f>_xlfn.XLOOKUP(PROTEIN_stoich[[#This Row],[uniprot]],[1]!UniprotIFO[Entry],[1]!UniprotIFO[protein_id in GSM model format],"")</f>
        <v>#REF!</v>
      </c>
    </row>
    <row r="627" spans="1:20" x14ac:dyDescent="0.2">
      <c r="A6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rt4138</v>
      </c>
      <c r="B627" s="3" t="s">
        <v>1943</v>
      </c>
      <c r="C627" t="s">
        <v>513</v>
      </c>
      <c r="D627" t="s">
        <v>1944</v>
      </c>
      <c r="E627" t="s">
        <v>23</v>
      </c>
      <c r="G6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7" s="4">
        <v>0</v>
      </c>
      <c r="I627" s="25" cm="1">
        <f t="array" ref="I627">SUMPRODUCT((LEN(PROTEIN_stoich[[#This Row],[sequence]])-LEN(SUBSTITUTE(PROTEIN_stoich[[#This Row],[sequence]],{"A";"C";"D";"E";"F";"G";"H";"I";"K";"L";"M";"N";"P";"Q";"R";"S";"T";"V";"W";"Y"},""))),{72.08;104.14;115.08;129.11;148.17;58.05;138.14;114.16;130.18;114.16;132.2;115.1;98.12;129.13;158.19;88.08;102.1;100.13;187.21;164.17})/1000</f>
        <v>6.7087999999999992</v>
      </c>
      <c r="J627" s="3" t="s">
        <v>3747</v>
      </c>
      <c r="K627" s="4" t="s">
        <v>12</v>
      </c>
      <c r="M627">
        <f>LEN(SUBSTITUTE(PROTEIN_stoich[[#This Row],[sequence]],"*",""))</f>
        <v>58</v>
      </c>
      <c r="O627" t="s">
        <v>16</v>
      </c>
      <c r="P627" t="str">
        <f>_xlfn.LET(_xlpm.id,PROTEIN_stoich[[#This Row],[uniprot]],HYPERLINK("https://www.uniprot.org/uniprotkb/"&amp;_xlpm.id&amp;"/entry",_xlpm.id))</f>
        <v>A0A2T0AGF3</v>
      </c>
      <c r="Q627" t="e">
        <f>_xlfn.XLOOKUP(PROTEIN_stoich[[#This Row],[uniprot]],[1]!UniprotIFO[Entry],[1]!UniprotIFO[Gene Ontology IDs],"")</f>
        <v>#REF!</v>
      </c>
      <c r="R627" t="e">
        <f>_xlfn.XLOOKUP(PROTEIN_stoich[[#This Row],[uniprot]],[1]!UniprotIFO[Entry],[1]!UniprotIFO[essential?],"")</f>
        <v>#REF!</v>
      </c>
      <c r="S627" t="e">
        <f>_xlfn.XLOOKUP(PROTEIN_stoich[[#This Row],[sequence]],[2]!Table1[sequence_without_asterisks],[2]!Table1[protein_stoich seq matches],"")</f>
        <v>#REF!</v>
      </c>
      <c r="T627" t="e">
        <f>_xlfn.XLOOKUP(PROTEIN_stoich[[#This Row],[uniprot]],[1]!UniprotIFO[Entry],[1]!UniprotIFO[protein_id in GSM model format],"")</f>
        <v>#REF!</v>
      </c>
    </row>
    <row r="628" spans="1:20" x14ac:dyDescent="0.2">
      <c r="A6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rt4127</v>
      </c>
      <c r="B628" s="3" t="s">
        <v>1941</v>
      </c>
      <c r="C628" t="s">
        <v>86</v>
      </c>
      <c r="D628" t="s">
        <v>1942</v>
      </c>
      <c r="E628" t="s">
        <v>16</v>
      </c>
      <c r="G6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28" s="4">
        <v>0</v>
      </c>
      <c r="I628" s="25" cm="1">
        <f t="array" ref="I628">SUMPRODUCT((LEN(PROTEIN_stoich[[#This Row],[sequence]])-LEN(SUBSTITUTE(PROTEIN_stoich[[#This Row],[sequence]],{"A";"C";"D";"E";"F";"G";"H";"I";"K";"L";"M";"N";"P";"Q";"R";"S";"T";"V";"W";"Y"},""))),{72.08;104.14;115.08;129.11;148.17;58.05;138.14;114.16;130.18;114.16;132.2;115.1;98.12;129.13;158.19;88.08;102.1;100.13;187.21;164.17})/1000</f>
        <v>26.400580000000001</v>
      </c>
      <c r="J628" s="3" t="s">
        <v>3746</v>
      </c>
      <c r="K628" s="4" t="s">
        <v>12</v>
      </c>
      <c r="M628">
        <f>LEN(SUBSTITUTE(PROTEIN_stoich[[#This Row],[sequence]],"*",""))</f>
        <v>246</v>
      </c>
      <c r="O628" t="s">
        <v>16</v>
      </c>
      <c r="P628" t="str">
        <f>_xlfn.LET(_xlpm.id,PROTEIN_stoich[[#This Row],[uniprot]],HYPERLINK("https://www.uniprot.org/uniprotkb/"&amp;_xlpm.id&amp;"/entry",_xlpm.id))</f>
        <v>A0A2T0AGE6</v>
      </c>
      <c r="Q628" t="e">
        <f>_xlfn.XLOOKUP(PROTEIN_stoich[[#This Row],[uniprot]],[1]!UniprotIFO[Entry],[1]!UniprotIFO[Gene Ontology IDs],"")</f>
        <v>#REF!</v>
      </c>
      <c r="R628" t="e">
        <f>_xlfn.XLOOKUP(PROTEIN_stoich[[#This Row],[uniprot]],[1]!UniprotIFO[Entry],[1]!UniprotIFO[essential?],"")</f>
        <v>#REF!</v>
      </c>
      <c r="S628" t="e">
        <f>_xlfn.XLOOKUP(PROTEIN_stoich[[#This Row],[sequence]],[2]!Table1[sequence_without_asterisks],[2]!Table1[protein_stoich seq matches],"")</f>
        <v>#REF!</v>
      </c>
      <c r="T628" t="e">
        <f>_xlfn.XLOOKUP(PROTEIN_stoich[[#This Row],[uniprot]],[1]!UniprotIFO[Entry],[1]!UniprotIFO[protein_id in GSM model format],"")</f>
        <v>#REF!</v>
      </c>
    </row>
    <row r="629" spans="1:20" x14ac:dyDescent="0.2">
      <c r="A6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rt4117</v>
      </c>
      <c r="B629" s="3" t="s">
        <v>1939</v>
      </c>
      <c r="C629" t="s">
        <v>503</v>
      </c>
      <c r="D629" t="s">
        <v>1940</v>
      </c>
      <c r="E629" t="s">
        <v>20</v>
      </c>
      <c r="G629"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629" s="4" t="s">
        <v>863</v>
      </c>
      <c r="I629" s="25" cm="1">
        <f t="array" ref="I629">SUMPRODUCT((LEN(PROTEIN_stoich[[#This Row],[sequence]])-LEN(SUBSTITUTE(PROTEIN_stoich[[#This Row],[sequence]],{"A";"C";"D";"E";"F";"G";"H";"I";"K";"L";"M";"N";"P";"Q";"R";"S";"T";"V";"W";"Y"},""))),{72.08;104.14;115.08;129.11;148.17;58.05;138.14;114.16;130.18;114.16;132.2;115.1;98.12;129.13;158.19;88.08;102.1;100.13;187.21;164.17})/1000</f>
        <v>124.87528999999999</v>
      </c>
      <c r="J629" s="3" t="s">
        <v>3745</v>
      </c>
      <c r="K629" s="4" t="s">
        <v>12</v>
      </c>
      <c r="M629">
        <f>LEN(SUBSTITUTE(PROTEIN_stoich[[#This Row],[sequence]],"*",""))</f>
        <v>1133</v>
      </c>
      <c r="N629" t="s">
        <v>4800</v>
      </c>
      <c r="O629" t="s">
        <v>16</v>
      </c>
      <c r="P629" t="str">
        <f>_xlfn.LET(_xlpm.id,PROTEIN_stoich[[#This Row],[uniprot]],HYPERLINK("https://www.uniprot.org/uniprotkb/"&amp;_xlpm.id&amp;"/entry",_xlpm.id))</f>
        <v>A0A0K3C714</v>
      </c>
      <c r="Q629" t="e">
        <f>_xlfn.XLOOKUP(PROTEIN_stoich[[#This Row],[uniprot]],[1]!UniprotIFO[Entry],[1]!UniprotIFO[Gene Ontology IDs],"")</f>
        <v>#REF!</v>
      </c>
      <c r="R629" t="e">
        <f>_xlfn.XLOOKUP(PROTEIN_stoich[[#This Row],[uniprot]],[1]!UniprotIFO[Entry],[1]!UniprotIFO[essential?],"")</f>
        <v>#REF!</v>
      </c>
      <c r="S629" t="e">
        <f>_xlfn.XLOOKUP(PROTEIN_stoich[[#This Row],[sequence]],[2]!Table1[sequence_without_asterisks],[2]!Table1[protein_stoich seq matches],"")</f>
        <v>#REF!</v>
      </c>
      <c r="T629" t="e">
        <f>_xlfn.XLOOKUP(PROTEIN_stoich[[#This Row],[uniprot]],[1]!UniprotIFO[Entry],[1]!UniprotIFO[protein_id in GSM model format],"")</f>
        <v>#REF!</v>
      </c>
    </row>
    <row r="630" spans="1:20" x14ac:dyDescent="0.2">
      <c r="A6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rt4112</v>
      </c>
      <c r="B630" s="3" t="s">
        <v>1936</v>
      </c>
      <c r="C630" t="s">
        <v>1937</v>
      </c>
      <c r="D630" t="s">
        <v>1938</v>
      </c>
      <c r="E630" t="s">
        <v>62</v>
      </c>
      <c r="G6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0" s="4">
        <v>0</v>
      </c>
      <c r="I630" s="25" cm="1">
        <f t="array" ref="I630">SUMPRODUCT((LEN(PROTEIN_stoich[[#This Row],[sequence]])-LEN(SUBSTITUTE(PROTEIN_stoich[[#This Row],[sequence]],{"A";"C";"D";"E";"F";"G";"H";"I";"K";"L";"M";"N";"P";"Q";"R";"S";"T";"V";"W";"Y"},""))),{72.08;104.14;115.08;129.11;148.17;58.05;138.14;114.16;130.18;114.16;132.2;115.1;98.12;129.13;158.19;88.08;102.1;100.13;187.21;164.17})/1000</f>
        <v>50.759849999999993</v>
      </c>
      <c r="J630" s="3" t="s">
        <v>3744</v>
      </c>
      <c r="K630" s="4" t="s">
        <v>12</v>
      </c>
      <c r="M630">
        <f>LEN(SUBSTITUTE(PROTEIN_stoich[[#This Row],[sequence]],"*",""))</f>
        <v>444</v>
      </c>
      <c r="O630" t="s">
        <v>16</v>
      </c>
      <c r="P630" t="str">
        <f>_xlfn.LET(_xlpm.id,PROTEIN_stoich[[#This Row],[uniprot]],HYPERLINK("https://www.uniprot.org/uniprotkb/"&amp;_xlpm.id&amp;"/entry",_xlpm.id))</f>
        <v>A0A2T0AGD3</v>
      </c>
      <c r="Q630" t="e">
        <f>_xlfn.XLOOKUP(PROTEIN_stoich[[#This Row],[uniprot]],[1]!UniprotIFO[Entry],[1]!UniprotIFO[Gene Ontology IDs],"")</f>
        <v>#REF!</v>
      </c>
      <c r="R630" t="e">
        <f>_xlfn.XLOOKUP(PROTEIN_stoich[[#This Row],[uniprot]],[1]!UniprotIFO[Entry],[1]!UniprotIFO[essential?],"")</f>
        <v>#REF!</v>
      </c>
      <c r="S630" t="e">
        <f>_xlfn.XLOOKUP(PROTEIN_stoich[[#This Row],[sequence]],[2]!Table1[sequence_without_asterisks],[2]!Table1[protein_stoich seq matches],"")</f>
        <v>#REF!</v>
      </c>
      <c r="T630" t="e">
        <f>_xlfn.XLOOKUP(PROTEIN_stoich[[#This Row],[uniprot]],[1]!UniprotIFO[Entry],[1]!UniprotIFO[protein_id in GSM model format],"")</f>
        <v>#REF!</v>
      </c>
    </row>
    <row r="631" spans="1:20" x14ac:dyDescent="0.2">
      <c r="A6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rt4108</v>
      </c>
      <c r="B631" s="3" t="s">
        <v>1934</v>
      </c>
      <c r="C631" t="s">
        <v>516</v>
      </c>
      <c r="D631" t="s">
        <v>1935</v>
      </c>
      <c r="E631" t="s">
        <v>16</v>
      </c>
      <c r="G6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1" s="4">
        <v>0</v>
      </c>
      <c r="I631" s="25" cm="1">
        <f t="array" ref="I631">SUMPRODUCT((LEN(PROTEIN_stoich[[#This Row],[sequence]])-LEN(SUBSTITUTE(PROTEIN_stoich[[#This Row],[sequence]],{"A";"C";"D";"E";"F";"G";"H";"I";"K";"L";"M";"N";"P";"Q";"R";"S";"T";"V";"W";"Y"},""))),{72.08;104.14;115.08;129.11;148.17;58.05;138.14;114.16;130.18;114.16;132.2;115.1;98.12;129.13;158.19;88.08;102.1;100.13;187.21;164.17})/1000</f>
        <v>27.332469999999997</v>
      </c>
      <c r="J631" s="3" t="s">
        <v>3743</v>
      </c>
      <c r="K631" s="4" t="s">
        <v>12</v>
      </c>
      <c r="M631">
        <f>LEN(SUBSTITUTE(PROTEIN_stoich[[#This Row],[sequence]],"*",""))</f>
        <v>243</v>
      </c>
      <c r="O631" t="s">
        <v>16</v>
      </c>
      <c r="P631" t="str">
        <f>_xlfn.LET(_xlpm.id,PROTEIN_stoich[[#This Row],[uniprot]],HYPERLINK("https://www.uniprot.org/uniprotkb/"&amp;_xlpm.id&amp;"/entry",_xlpm.id))</f>
        <v>A0A0K3C9Y7</v>
      </c>
      <c r="Q631" t="e">
        <f>_xlfn.XLOOKUP(PROTEIN_stoich[[#This Row],[uniprot]],[1]!UniprotIFO[Entry],[1]!UniprotIFO[Gene Ontology IDs],"")</f>
        <v>#REF!</v>
      </c>
      <c r="R631" t="e">
        <f>_xlfn.XLOOKUP(PROTEIN_stoich[[#This Row],[uniprot]],[1]!UniprotIFO[Entry],[1]!UniprotIFO[essential?],"")</f>
        <v>#REF!</v>
      </c>
      <c r="S631" t="e">
        <f>_xlfn.XLOOKUP(PROTEIN_stoich[[#This Row],[sequence]],[2]!Table1[sequence_without_asterisks],[2]!Table1[protein_stoich seq matches],"")</f>
        <v>#REF!</v>
      </c>
      <c r="T631" t="e">
        <f>_xlfn.XLOOKUP(PROTEIN_stoich[[#This Row],[uniprot]],[1]!UniprotIFO[Entry],[1]!UniprotIFO[protein_id in GSM model format],"")</f>
        <v>#REF!</v>
      </c>
    </row>
    <row r="632" spans="1:20" x14ac:dyDescent="0.2">
      <c r="A6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rt4107</v>
      </c>
      <c r="B632" s="3" t="s">
        <v>1932</v>
      </c>
      <c r="C632" t="s">
        <v>224</v>
      </c>
      <c r="D632" t="s">
        <v>1933</v>
      </c>
      <c r="E632" t="s">
        <v>16</v>
      </c>
      <c r="G6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2" s="4">
        <v>0</v>
      </c>
      <c r="I632" s="25" cm="1">
        <f t="array" ref="I632">SUMPRODUCT((LEN(PROTEIN_stoich[[#This Row],[sequence]])-LEN(SUBSTITUTE(PROTEIN_stoich[[#This Row],[sequence]],{"A";"C";"D";"E";"F";"G";"H";"I";"K";"L";"M";"N";"P";"Q";"R";"S";"T";"V";"W";"Y"},""))),{72.08;104.14;115.08;129.11;148.17;58.05;138.14;114.16;130.18;114.16;132.2;115.1;98.12;129.13;158.19;88.08;102.1;100.13;187.21;164.17})/1000</f>
        <v>21.041809999999998</v>
      </c>
      <c r="J632" s="3" t="s">
        <v>3742</v>
      </c>
      <c r="K632" s="4" t="s">
        <v>12</v>
      </c>
      <c r="M632">
        <f>LEN(SUBSTITUTE(PROTEIN_stoich[[#This Row],[sequence]],"*",""))</f>
        <v>194</v>
      </c>
      <c r="O632" t="s">
        <v>16</v>
      </c>
      <c r="P632" t="str">
        <f>_xlfn.LET(_xlpm.id,PROTEIN_stoich[[#This Row],[uniprot]],HYPERLINK("https://www.uniprot.org/uniprotkb/"&amp;_xlpm.id&amp;"/entry",_xlpm.id))</f>
        <v>A0A2T0AGC7</v>
      </c>
      <c r="Q632" t="e">
        <f>_xlfn.XLOOKUP(PROTEIN_stoich[[#This Row],[uniprot]],[1]!UniprotIFO[Entry],[1]!UniprotIFO[Gene Ontology IDs],"")</f>
        <v>#REF!</v>
      </c>
      <c r="R632" t="e">
        <f>_xlfn.XLOOKUP(PROTEIN_stoich[[#This Row],[uniprot]],[1]!UniprotIFO[Entry],[1]!UniprotIFO[essential?],"")</f>
        <v>#REF!</v>
      </c>
      <c r="S632" t="e">
        <f>_xlfn.XLOOKUP(PROTEIN_stoich[[#This Row],[sequence]],[2]!Table1[sequence_without_asterisks],[2]!Table1[protein_stoich seq matches],"")</f>
        <v>#REF!</v>
      </c>
      <c r="T632" t="e">
        <f>_xlfn.XLOOKUP(PROTEIN_stoich[[#This Row],[uniprot]],[1]!UniprotIFO[Entry],[1]!UniprotIFO[protein_id in GSM model format],"")</f>
        <v>#REF!</v>
      </c>
    </row>
    <row r="633" spans="1:20" x14ac:dyDescent="0.2">
      <c r="A6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rt4102</v>
      </c>
      <c r="B633" s="3" t="s">
        <v>1930</v>
      </c>
      <c r="C633" t="s">
        <v>226</v>
      </c>
      <c r="D633" t="s">
        <v>1931</v>
      </c>
      <c r="E633" t="s">
        <v>16</v>
      </c>
      <c r="G6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3" s="4">
        <v>0</v>
      </c>
      <c r="I633" s="25" cm="1">
        <f t="array" ref="I633">SUMPRODUCT((LEN(PROTEIN_stoich[[#This Row],[sequence]])-LEN(SUBSTITUTE(PROTEIN_stoich[[#This Row],[sequence]],{"A";"C";"D";"E";"F";"G";"H";"I";"K";"L";"M";"N";"P";"Q";"R";"S";"T";"V";"W";"Y"},""))),{72.08;104.14;115.08;129.11;148.17;58.05;138.14;114.16;130.18;114.16;132.2;115.1;98.12;129.13;158.19;88.08;102.1;100.13;187.21;164.17})/1000</f>
        <v>58.86889</v>
      </c>
      <c r="J633" s="3" t="s">
        <v>3741</v>
      </c>
      <c r="K633" s="4" t="s">
        <v>12</v>
      </c>
      <c r="M633">
        <f>LEN(SUBSTITUTE(PROTEIN_stoich[[#This Row],[sequence]],"*",""))</f>
        <v>524</v>
      </c>
      <c r="O633" t="s">
        <v>16</v>
      </c>
      <c r="P633" t="str">
        <f>_xlfn.LET(_xlpm.id,PROTEIN_stoich[[#This Row],[uniprot]],HYPERLINK("https://www.uniprot.org/uniprotkb/"&amp;_xlpm.id&amp;"/entry",_xlpm.id))</f>
        <v>A0A0K3CE56</v>
      </c>
      <c r="Q633" t="e">
        <f>_xlfn.XLOOKUP(PROTEIN_stoich[[#This Row],[uniprot]],[1]!UniprotIFO[Entry],[1]!UniprotIFO[Gene Ontology IDs],"")</f>
        <v>#REF!</v>
      </c>
      <c r="R633" t="e">
        <f>_xlfn.XLOOKUP(PROTEIN_stoich[[#This Row],[uniprot]],[1]!UniprotIFO[Entry],[1]!UniprotIFO[essential?],"")</f>
        <v>#REF!</v>
      </c>
      <c r="S633" t="e">
        <f>_xlfn.XLOOKUP(PROTEIN_stoich[[#This Row],[sequence]],[2]!Table1[sequence_without_asterisks],[2]!Table1[protein_stoich seq matches],"")</f>
        <v>#REF!</v>
      </c>
      <c r="T633" t="e">
        <f>_xlfn.XLOOKUP(PROTEIN_stoich[[#This Row],[uniprot]],[1]!UniprotIFO[Entry],[1]!UniprotIFO[protein_id in GSM model format],"")</f>
        <v>#REF!</v>
      </c>
    </row>
    <row r="634" spans="1:20" x14ac:dyDescent="0.2">
      <c r="A6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rt4099</v>
      </c>
      <c r="B634" s="3" t="s">
        <v>1928</v>
      </c>
      <c r="C634" t="s">
        <v>1928</v>
      </c>
      <c r="D634" t="s">
        <v>1929</v>
      </c>
      <c r="E634" t="s">
        <v>16</v>
      </c>
      <c r="G6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4" s="4">
        <v>0</v>
      </c>
      <c r="I634" s="25" cm="1">
        <f t="array" ref="I634">SUMPRODUCT((LEN(PROTEIN_stoich[[#This Row],[sequence]])-LEN(SUBSTITUTE(PROTEIN_stoich[[#This Row],[sequence]],{"A";"C";"D";"E";"F";"G";"H";"I";"K";"L";"M";"N";"P";"Q";"R";"S";"T";"V";"W";"Y"},""))),{72.08;104.14;115.08;129.11;148.17;58.05;138.14;114.16;130.18;114.16;132.2;115.1;98.12;129.13;158.19;88.08;102.1;100.13;187.21;164.17})/1000</f>
        <v>19.790769999999998</v>
      </c>
      <c r="J634" s="3" t="s">
        <v>3740</v>
      </c>
      <c r="K634" s="4" t="s">
        <v>12</v>
      </c>
      <c r="M634">
        <f>LEN(SUBSTITUTE(PROTEIN_stoich[[#This Row],[sequence]],"*",""))</f>
        <v>166</v>
      </c>
      <c r="O634" t="s">
        <v>16</v>
      </c>
      <c r="P634" t="str">
        <f>_xlfn.LET(_xlpm.id,PROTEIN_stoich[[#This Row],[uniprot]],HYPERLINK("https://www.uniprot.org/uniprotkb/"&amp;_xlpm.id&amp;"/entry",_xlpm.id))</f>
        <v>A0A2T0AGA9</v>
      </c>
      <c r="Q634" t="e">
        <f>_xlfn.XLOOKUP(PROTEIN_stoich[[#This Row],[uniprot]],[1]!UniprotIFO[Entry],[1]!UniprotIFO[Gene Ontology IDs],"")</f>
        <v>#REF!</v>
      </c>
      <c r="R634" t="e">
        <f>_xlfn.XLOOKUP(PROTEIN_stoich[[#This Row],[uniprot]],[1]!UniprotIFO[Entry],[1]!UniprotIFO[essential?],"")</f>
        <v>#REF!</v>
      </c>
      <c r="S634" t="e">
        <f>_xlfn.XLOOKUP(PROTEIN_stoich[[#This Row],[sequence]],[2]!Table1[sequence_without_asterisks],[2]!Table1[protein_stoich seq matches],"")</f>
        <v>#REF!</v>
      </c>
      <c r="T634" t="e">
        <f>_xlfn.XLOOKUP(PROTEIN_stoich[[#This Row],[uniprot]],[1]!UniprotIFO[Entry],[1]!UniprotIFO[protein_id in GSM model format],"")</f>
        <v>#REF!</v>
      </c>
    </row>
    <row r="635" spans="1:20" x14ac:dyDescent="0.2">
      <c r="A6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rt4077</v>
      </c>
      <c r="B635" s="3" t="s">
        <v>1926</v>
      </c>
      <c r="C635" t="s">
        <v>382</v>
      </c>
      <c r="D635" t="s">
        <v>1927</v>
      </c>
      <c r="E635" t="s">
        <v>16</v>
      </c>
      <c r="G6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5" s="4">
        <v>0</v>
      </c>
      <c r="I635" s="25" cm="1">
        <f t="array" ref="I635">SUMPRODUCT((LEN(PROTEIN_stoich[[#This Row],[sequence]])-LEN(SUBSTITUTE(PROTEIN_stoich[[#This Row],[sequence]],{"A";"C";"D";"E";"F";"G";"H";"I";"K";"L";"M";"N";"P";"Q";"R";"S";"T";"V";"W";"Y"},""))),{72.08;104.14;115.08;129.11;148.17;58.05;138.14;114.16;130.18;114.16;132.2;115.1;98.12;129.13;158.19;88.08;102.1;100.13;187.21;164.17})/1000</f>
        <v>25.493569999999998</v>
      </c>
      <c r="J635" s="3" t="s">
        <v>3739</v>
      </c>
      <c r="K635" s="4" t="s">
        <v>12</v>
      </c>
      <c r="M635">
        <f>LEN(SUBSTITUTE(PROTEIN_stoich[[#This Row],[sequence]],"*",""))</f>
        <v>227</v>
      </c>
      <c r="O635" t="s">
        <v>16</v>
      </c>
      <c r="P635" t="str">
        <f>_xlfn.LET(_xlpm.id,PROTEIN_stoich[[#This Row],[uniprot]],HYPERLINK("https://www.uniprot.org/uniprotkb/"&amp;_xlpm.id&amp;"/entry",_xlpm.id))</f>
        <v>A0A2T0AG99</v>
      </c>
      <c r="Q635" t="e">
        <f>_xlfn.XLOOKUP(PROTEIN_stoich[[#This Row],[uniprot]],[1]!UniprotIFO[Entry],[1]!UniprotIFO[Gene Ontology IDs],"")</f>
        <v>#REF!</v>
      </c>
      <c r="R635" t="e">
        <f>_xlfn.XLOOKUP(PROTEIN_stoich[[#This Row],[uniprot]],[1]!UniprotIFO[Entry],[1]!UniprotIFO[essential?],"")</f>
        <v>#REF!</v>
      </c>
      <c r="S635" t="e">
        <f>_xlfn.XLOOKUP(PROTEIN_stoich[[#This Row],[sequence]],[2]!Table1[sequence_without_asterisks],[2]!Table1[protein_stoich seq matches],"")</f>
        <v>#REF!</v>
      </c>
      <c r="T635" t="e">
        <f>_xlfn.XLOOKUP(PROTEIN_stoich[[#This Row],[uniprot]],[1]!UniprotIFO[Entry],[1]!UniprotIFO[protein_id in GSM model format],"")</f>
        <v>#REF!</v>
      </c>
    </row>
    <row r="636" spans="1:20" x14ac:dyDescent="0.2">
      <c r="A6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rt4069</v>
      </c>
      <c r="B636" s="3" t="s">
        <v>1924</v>
      </c>
      <c r="C636" t="s">
        <v>431</v>
      </c>
      <c r="D636" t="s">
        <v>1925</v>
      </c>
      <c r="E636" t="s">
        <v>140</v>
      </c>
      <c r="G6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6" s="4">
        <v>0</v>
      </c>
      <c r="I636" s="25" cm="1">
        <f t="array" ref="I636">SUMPRODUCT((LEN(PROTEIN_stoich[[#This Row],[sequence]])-LEN(SUBSTITUTE(PROTEIN_stoich[[#This Row],[sequence]],{"A";"C";"D";"E";"F";"G";"H";"I";"K";"L";"M";"N";"P";"Q";"R";"S";"T";"V";"W";"Y"},""))),{72.08;104.14;115.08;129.11;148.17;58.05;138.14;114.16;130.18;114.16;132.2;115.1;98.12;129.13;158.19;88.08;102.1;100.13;187.21;164.17})/1000</f>
        <v>122.82172000000003</v>
      </c>
      <c r="J636" s="3" t="s">
        <v>3738</v>
      </c>
      <c r="K636" s="4" t="s">
        <v>12</v>
      </c>
      <c r="M636">
        <f>LEN(SUBSTITUTE(PROTEIN_stoich[[#This Row],[sequence]],"*",""))</f>
        <v>1129</v>
      </c>
      <c r="O636" t="s">
        <v>16</v>
      </c>
      <c r="P636" t="str">
        <f>_xlfn.LET(_xlpm.id,PROTEIN_stoich[[#This Row],[uniprot]],HYPERLINK("https://www.uniprot.org/uniprotkb/"&amp;_xlpm.id&amp;"/entry",_xlpm.id))</f>
        <v>A0A0K3CA79</v>
      </c>
      <c r="Q636" t="e">
        <f>_xlfn.XLOOKUP(PROTEIN_stoich[[#This Row],[uniprot]],[1]!UniprotIFO[Entry],[1]!UniprotIFO[Gene Ontology IDs],"")</f>
        <v>#REF!</v>
      </c>
      <c r="R636" t="e">
        <f>_xlfn.XLOOKUP(PROTEIN_stoich[[#This Row],[uniprot]],[1]!UniprotIFO[Entry],[1]!UniprotIFO[essential?],"")</f>
        <v>#REF!</v>
      </c>
      <c r="S636" t="e">
        <f>_xlfn.XLOOKUP(PROTEIN_stoich[[#This Row],[sequence]],[2]!Table1[sequence_without_asterisks],[2]!Table1[protein_stoich seq matches],"")</f>
        <v>#REF!</v>
      </c>
      <c r="T636" t="e">
        <f>_xlfn.XLOOKUP(PROTEIN_stoich[[#This Row],[uniprot]],[1]!UniprotIFO[Entry],[1]!UniprotIFO[protein_id in GSM model format],"")</f>
        <v>#REF!</v>
      </c>
    </row>
    <row r="637" spans="1:20" x14ac:dyDescent="0.2">
      <c r="A6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rt4068</v>
      </c>
      <c r="B637" s="3" t="s">
        <v>1922</v>
      </c>
      <c r="C637" t="s">
        <v>1922</v>
      </c>
      <c r="D637" t="s">
        <v>1923</v>
      </c>
      <c r="E637" t="s">
        <v>29</v>
      </c>
      <c r="G6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7" s="4">
        <v>0</v>
      </c>
      <c r="I637" s="25" cm="1">
        <f t="array" ref="I637">SUMPRODUCT((LEN(PROTEIN_stoich[[#This Row],[sequence]])-LEN(SUBSTITUTE(PROTEIN_stoich[[#This Row],[sequence]],{"A";"C";"D";"E";"F";"G";"H";"I";"K";"L";"M";"N";"P";"Q";"R";"S";"T";"V";"W";"Y"},""))),{72.08;104.14;115.08;129.11;148.17;58.05;138.14;114.16;130.18;114.16;132.2;115.1;98.12;129.13;158.19;88.08;102.1;100.13;187.21;164.17})/1000</f>
        <v>54.355489999999989</v>
      </c>
      <c r="J637" s="3" t="s">
        <v>3737</v>
      </c>
      <c r="K637" s="4" t="s">
        <v>12</v>
      </c>
      <c r="M637">
        <f>LEN(SUBSTITUTE(PROTEIN_stoich[[#This Row],[sequence]],"*",""))</f>
        <v>503</v>
      </c>
      <c r="O637" t="s">
        <v>16</v>
      </c>
      <c r="P637" t="str">
        <f>_xlfn.LET(_xlpm.id,PROTEIN_stoich[[#This Row],[uniprot]],HYPERLINK("https://www.uniprot.org/uniprotkb/"&amp;_xlpm.id&amp;"/entry",_xlpm.id))</f>
        <v>A0A2T0AG84</v>
      </c>
      <c r="Q637" t="e">
        <f>_xlfn.XLOOKUP(PROTEIN_stoich[[#This Row],[uniprot]],[1]!UniprotIFO[Entry],[1]!UniprotIFO[Gene Ontology IDs],"")</f>
        <v>#REF!</v>
      </c>
      <c r="R637" t="e">
        <f>_xlfn.XLOOKUP(PROTEIN_stoich[[#This Row],[uniprot]],[1]!UniprotIFO[Entry],[1]!UniprotIFO[essential?],"")</f>
        <v>#REF!</v>
      </c>
      <c r="S637" t="e">
        <f>_xlfn.XLOOKUP(PROTEIN_stoich[[#This Row],[sequence]],[2]!Table1[sequence_without_asterisks],[2]!Table1[protein_stoich seq matches],"")</f>
        <v>#REF!</v>
      </c>
      <c r="T637" t="e">
        <f>_xlfn.XLOOKUP(PROTEIN_stoich[[#This Row],[uniprot]],[1]!UniprotIFO[Entry],[1]!UniprotIFO[protein_id in GSM model format],"")</f>
        <v>#REF!</v>
      </c>
    </row>
    <row r="638" spans="1:20" x14ac:dyDescent="0.2">
      <c r="A6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rt4066</v>
      </c>
      <c r="B638" s="3" t="s">
        <v>1920</v>
      </c>
      <c r="C638" t="s">
        <v>245</v>
      </c>
      <c r="D638" t="s">
        <v>1921</v>
      </c>
      <c r="E638" t="s">
        <v>98</v>
      </c>
      <c r="G638"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638" s="4" t="s">
        <v>863</v>
      </c>
      <c r="I638" s="25" cm="1">
        <f t="array" ref="I638">SUMPRODUCT((LEN(PROTEIN_stoich[[#This Row],[sequence]])-LEN(SUBSTITUTE(PROTEIN_stoich[[#This Row],[sequence]],{"A";"C";"D";"E";"F";"G";"H";"I";"K";"L";"M";"N";"P";"Q";"R";"S";"T";"V";"W";"Y"},""))),{72.08;104.14;115.08;129.11;148.17;58.05;138.14;114.16;130.18;114.16;132.2;115.1;98.12;129.13;158.19;88.08;102.1;100.13;187.21;164.17})/1000</f>
        <v>50.045869999999987</v>
      </c>
      <c r="J638" s="3" t="s">
        <v>3736</v>
      </c>
      <c r="K638" s="4" t="s">
        <v>12</v>
      </c>
      <c r="M638">
        <f>LEN(SUBSTITUTE(PROTEIN_stoich[[#This Row],[sequence]],"*",""))</f>
        <v>450</v>
      </c>
      <c r="N638" t="s">
        <v>4800</v>
      </c>
      <c r="O638" t="s">
        <v>16</v>
      </c>
      <c r="P638" t="str">
        <f>_xlfn.LET(_xlpm.id,PROTEIN_stoich[[#This Row],[uniprot]],HYPERLINK("https://www.uniprot.org/uniprotkb/"&amp;_xlpm.id&amp;"/entry",_xlpm.id))</f>
        <v>A0A0K3C9V2</v>
      </c>
      <c r="Q638" t="e">
        <f>_xlfn.XLOOKUP(PROTEIN_stoich[[#This Row],[uniprot]],[1]!UniprotIFO[Entry],[1]!UniprotIFO[Gene Ontology IDs],"")</f>
        <v>#REF!</v>
      </c>
      <c r="R638" t="e">
        <f>_xlfn.XLOOKUP(PROTEIN_stoich[[#This Row],[uniprot]],[1]!UniprotIFO[Entry],[1]!UniprotIFO[essential?],"")</f>
        <v>#REF!</v>
      </c>
      <c r="S638" t="e">
        <f>_xlfn.XLOOKUP(PROTEIN_stoich[[#This Row],[sequence]],[2]!Table1[sequence_without_asterisks],[2]!Table1[protein_stoich seq matches],"")</f>
        <v>#REF!</v>
      </c>
      <c r="T638" t="e">
        <f>_xlfn.XLOOKUP(PROTEIN_stoich[[#This Row],[uniprot]],[1]!UniprotIFO[Entry],[1]!UniprotIFO[protein_id in GSM model format],"")</f>
        <v>#REF!</v>
      </c>
    </row>
    <row r="639" spans="1:20" x14ac:dyDescent="0.2">
      <c r="A6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rt4053</v>
      </c>
      <c r="B639" s="3" t="s">
        <v>1917</v>
      </c>
      <c r="C639" t="s">
        <v>1918</v>
      </c>
      <c r="D639" t="s">
        <v>1919</v>
      </c>
      <c r="E639" t="s">
        <v>16</v>
      </c>
      <c r="G6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39" s="4">
        <v>0</v>
      </c>
      <c r="I639" s="25" cm="1">
        <f t="array" ref="I639">SUMPRODUCT((LEN(PROTEIN_stoich[[#This Row],[sequence]])-LEN(SUBSTITUTE(PROTEIN_stoich[[#This Row],[sequence]],{"A";"C";"D";"E";"F";"G";"H";"I";"K";"L";"M";"N";"P";"Q";"R";"S";"T";"V";"W";"Y"},""))),{72.08;104.14;115.08;129.11;148.17;58.05;138.14;114.16;130.18;114.16;132.2;115.1;98.12;129.13;158.19;88.08;102.1;100.13;187.21;164.17})/1000</f>
        <v>67.82829000000001</v>
      </c>
      <c r="J639" s="3" t="s">
        <v>3735</v>
      </c>
      <c r="K639" s="4" t="s">
        <v>12</v>
      </c>
      <c r="M639">
        <f>LEN(SUBSTITUTE(PROTEIN_stoich[[#This Row],[sequence]],"*",""))</f>
        <v>619</v>
      </c>
      <c r="O639" t="s">
        <v>16</v>
      </c>
      <c r="P639" t="str">
        <f>_xlfn.LET(_xlpm.id,PROTEIN_stoich[[#This Row],[uniprot]],HYPERLINK("https://www.uniprot.org/uniprotkb/"&amp;_xlpm.id&amp;"/entry",_xlpm.id))</f>
        <v>A0A0K3CA69</v>
      </c>
      <c r="Q639" t="e">
        <f>_xlfn.XLOOKUP(PROTEIN_stoich[[#This Row],[uniprot]],[1]!UniprotIFO[Entry],[1]!UniprotIFO[Gene Ontology IDs],"")</f>
        <v>#REF!</v>
      </c>
      <c r="R639" t="e">
        <f>_xlfn.XLOOKUP(PROTEIN_stoich[[#This Row],[uniprot]],[1]!UniprotIFO[Entry],[1]!UniprotIFO[essential?],"")</f>
        <v>#REF!</v>
      </c>
      <c r="S639" t="e">
        <f>_xlfn.XLOOKUP(PROTEIN_stoich[[#This Row],[sequence]],[2]!Table1[sequence_without_asterisks],[2]!Table1[protein_stoich seq matches],"")</f>
        <v>#REF!</v>
      </c>
      <c r="T639" t="e">
        <f>_xlfn.XLOOKUP(PROTEIN_stoich[[#This Row],[uniprot]],[1]!UniprotIFO[Entry],[1]!UniprotIFO[protein_id in GSM model format],"")</f>
        <v>#REF!</v>
      </c>
    </row>
    <row r="640" spans="1:20" x14ac:dyDescent="0.2">
      <c r="A6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rt4042</v>
      </c>
      <c r="B640" s="3" t="s">
        <v>1914</v>
      </c>
      <c r="C640" t="s">
        <v>1915</v>
      </c>
      <c r="D640" t="s">
        <v>1916</v>
      </c>
      <c r="E640" t="s">
        <v>16</v>
      </c>
      <c r="G6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0" s="4">
        <v>0</v>
      </c>
      <c r="I640" s="25" cm="1">
        <f t="array" ref="I640">SUMPRODUCT((LEN(PROTEIN_stoich[[#This Row],[sequence]])-LEN(SUBSTITUTE(PROTEIN_stoich[[#This Row],[sequence]],{"A";"C";"D";"E";"F";"G";"H";"I";"K";"L";"M";"N";"P";"Q";"R";"S";"T";"V";"W";"Y"},""))),{72.08;104.14;115.08;129.11;148.17;58.05;138.14;114.16;130.18;114.16;132.2;115.1;98.12;129.13;158.19;88.08;102.1;100.13;187.21;164.17})/1000</f>
        <v>32.426549999999999</v>
      </c>
      <c r="J640" s="3" t="s">
        <v>3734</v>
      </c>
      <c r="K640" s="4" t="s">
        <v>12</v>
      </c>
      <c r="M640">
        <f>LEN(SUBSTITUTE(PROTEIN_stoich[[#This Row],[sequence]],"*",""))</f>
        <v>289</v>
      </c>
      <c r="O640" t="s">
        <v>16</v>
      </c>
      <c r="P640" t="str">
        <f>_xlfn.LET(_xlpm.id,PROTEIN_stoich[[#This Row],[uniprot]],HYPERLINK("https://www.uniprot.org/uniprotkb/"&amp;_xlpm.id&amp;"/entry",_xlpm.id))</f>
        <v>A0A2T0AG57</v>
      </c>
      <c r="Q640" t="e">
        <f>_xlfn.XLOOKUP(PROTEIN_stoich[[#This Row],[uniprot]],[1]!UniprotIFO[Entry],[1]!UniprotIFO[Gene Ontology IDs],"")</f>
        <v>#REF!</v>
      </c>
      <c r="R640" t="e">
        <f>_xlfn.XLOOKUP(PROTEIN_stoich[[#This Row],[uniprot]],[1]!UniprotIFO[Entry],[1]!UniprotIFO[essential?],"")</f>
        <v>#REF!</v>
      </c>
      <c r="S640" t="e">
        <f>_xlfn.XLOOKUP(PROTEIN_stoich[[#This Row],[sequence]],[2]!Table1[sequence_without_asterisks],[2]!Table1[protein_stoich seq matches],"")</f>
        <v>#REF!</v>
      </c>
      <c r="T640" t="e">
        <f>_xlfn.XLOOKUP(PROTEIN_stoich[[#This Row],[uniprot]],[1]!UniprotIFO[Entry],[1]!UniprotIFO[protein_id in GSM model format],"")</f>
        <v>#REF!</v>
      </c>
    </row>
    <row r="641" spans="1:20" x14ac:dyDescent="0.2">
      <c r="A6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rt4039</v>
      </c>
      <c r="B641" s="3" t="s">
        <v>1912</v>
      </c>
      <c r="C641" t="s">
        <v>1912</v>
      </c>
      <c r="D641" t="s">
        <v>1913</v>
      </c>
      <c r="E641" t="s">
        <v>16</v>
      </c>
      <c r="G6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1" s="4">
        <v>0</v>
      </c>
      <c r="I641" s="25" cm="1">
        <f t="array" ref="I641">SUMPRODUCT((LEN(PROTEIN_stoich[[#This Row],[sequence]])-LEN(SUBSTITUTE(PROTEIN_stoich[[#This Row],[sequence]],{"A";"C";"D";"E";"F";"G";"H";"I";"K";"L";"M";"N";"P";"Q";"R";"S";"T";"V";"W";"Y"},""))),{72.08;104.14;115.08;129.11;148.17;58.05;138.14;114.16;130.18;114.16;132.2;115.1;98.12;129.13;158.19;88.08;102.1;100.13;187.21;164.17})/1000</f>
        <v>49.211379999999998</v>
      </c>
      <c r="J641" s="3" t="s">
        <v>3733</v>
      </c>
      <c r="K641" s="4" t="s">
        <v>12</v>
      </c>
      <c r="M641">
        <f>LEN(SUBSTITUTE(PROTEIN_stoich[[#This Row],[sequence]],"*",""))</f>
        <v>441</v>
      </c>
      <c r="O641" t="s">
        <v>16</v>
      </c>
      <c r="P641" t="str">
        <f>_xlfn.LET(_xlpm.id,PROTEIN_stoich[[#This Row],[uniprot]],HYPERLINK("https://www.uniprot.org/uniprotkb/"&amp;_xlpm.id&amp;"/entry",_xlpm.id))</f>
        <v>A0A0K3CA58</v>
      </c>
      <c r="Q641" t="e">
        <f>_xlfn.XLOOKUP(PROTEIN_stoich[[#This Row],[uniprot]],[1]!UniprotIFO[Entry],[1]!UniprotIFO[Gene Ontology IDs],"")</f>
        <v>#REF!</v>
      </c>
      <c r="R641" t="e">
        <f>_xlfn.XLOOKUP(PROTEIN_stoich[[#This Row],[uniprot]],[1]!UniprotIFO[Entry],[1]!UniprotIFO[essential?],"")</f>
        <v>#REF!</v>
      </c>
      <c r="S641" t="e">
        <f>_xlfn.XLOOKUP(PROTEIN_stoich[[#This Row],[sequence]],[2]!Table1[sequence_without_asterisks],[2]!Table1[protein_stoich seq matches],"")</f>
        <v>#REF!</v>
      </c>
      <c r="T641" t="e">
        <f>_xlfn.XLOOKUP(PROTEIN_stoich[[#This Row],[uniprot]],[1]!UniprotIFO[Entry],[1]!UniprotIFO[protein_id in GSM model format],"")</f>
        <v>#REF!</v>
      </c>
    </row>
    <row r="642" spans="1:20" x14ac:dyDescent="0.2">
      <c r="A6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rt4023</v>
      </c>
      <c r="B642" s="3" t="s">
        <v>1910</v>
      </c>
      <c r="C642" t="s">
        <v>1910</v>
      </c>
      <c r="D642" t="s">
        <v>1911</v>
      </c>
      <c r="E642" t="s">
        <v>16</v>
      </c>
      <c r="G6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2" s="4">
        <v>0</v>
      </c>
      <c r="I642" s="25" cm="1">
        <f t="array" ref="I642">SUMPRODUCT((LEN(PROTEIN_stoich[[#This Row],[sequence]])-LEN(SUBSTITUTE(PROTEIN_stoich[[#This Row],[sequence]],{"A";"C";"D";"E";"F";"G";"H";"I";"K";"L";"M";"N";"P";"Q";"R";"S";"T";"V";"W";"Y"},""))),{72.08;104.14;115.08;129.11;148.17;58.05;138.14;114.16;130.18;114.16;132.2;115.1;98.12;129.13;158.19;88.08;102.1;100.13;187.21;164.17})/1000</f>
        <v>29.345910000000003</v>
      </c>
      <c r="J642" s="3" t="s">
        <v>3732</v>
      </c>
      <c r="K642" s="4" t="s">
        <v>12</v>
      </c>
      <c r="M642">
        <f>LEN(SUBSTITUTE(PROTEIN_stoich[[#This Row],[sequence]],"*",""))</f>
        <v>269</v>
      </c>
      <c r="O642" t="s">
        <v>16</v>
      </c>
      <c r="P642" t="str">
        <f>_xlfn.LET(_xlpm.id,PROTEIN_stoich[[#This Row],[uniprot]],HYPERLINK("https://www.uniprot.org/uniprotkb/"&amp;_xlpm.id&amp;"/entry",_xlpm.id))</f>
        <v>A0A0K3C935</v>
      </c>
      <c r="Q642" t="e">
        <f>_xlfn.XLOOKUP(PROTEIN_stoich[[#This Row],[uniprot]],[1]!UniprotIFO[Entry],[1]!UniprotIFO[Gene Ontology IDs],"")</f>
        <v>#REF!</v>
      </c>
      <c r="R642" t="e">
        <f>_xlfn.XLOOKUP(PROTEIN_stoich[[#This Row],[uniprot]],[1]!UniprotIFO[Entry],[1]!UniprotIFO[essential?],"")</f>
        <v>#REF!</v>
      </c>
      <c r="S642" t="e">
        <f>_xlfn.XLOOKUP(PROTEIN_stoich[[#This Row],[sequence]],[2]!Table1[sequence_without_asterisks],[2]!Table1[protein_stoich seq matches],"")</f>
        <v>#REF!</v>
      </c>
      <c r="T642" t="e">
        <f>_xlfn.XLOOKUP(PROTEIN_stoich[[#This Row],[uniprot]],[1]!UniprotIFO[Entry],[1]!UniprotIFO[protein_id in GSM model format],"")</f>
        <v>#REF!</v>
      </c>
    </row>
    <row r="643" spans="1:20" x14ac:dyDescent="0.2">
      <c r="A6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rt4019</v>
      </c>
      <c r="B643" s="3" t="s">
        <v>1908</v>
      </c>
      <c r="C643" t="s">
        <v>75</v>
      </c>
      <c r="D643" t="s">
        <v>1909</v>
      </c>
      <c r="E643" t="s">
        <v>23</v>
      </c>
      <c r="G6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3" s="4">
        <v>0</v>
      </c>
      <c r="I643" s="25" cm="1">
        <f t="array" ref="I643">SUMPRODUCT((LEN(PROTEIN_stoich[[#This Row],[sequence]])-LEN(SUBSTITUTE(PROTEIN_stoich[[#This Row],[sequence]],{"A";"C";"D";"E";"F";"G";"H";"I";"K";"L";"M";"N";"P";"Q";"R";"S";"T";"V";"W";"Y"},""))),{72.08;104.14;115.08;129.11;148.17;58.05;138.14;114.16;130.18;114.16;132.2;115.1;98.12;129.13;158.19;88.08;102.1;100.13;187.21;164.17})/1000</f>
        <v>44.589630000000007</v>
      </c>
      <c r="J643" s="3" t="s">
        <v>3731</v>
      </c>
      <c r="K643" s="4" t="s">
        <v>12</v>
      </c>
      <c r="M643">
        <f>LEN(SUBSTITUTE(PROTEIN_stoich[[#This Row],[sequence]],"*",""))</f>
        <v>412</v>
      </c>
      <c r="O643" t="s">
        <v>16</v>
      </c>
      <c r="P643" t="str">
        <f>_xlfn.LET(_xlpm.id,PROTEIN_stoich[[#This Row],[uniprot]],HYPERLINK("https://www.uniprot.org/uniprotkb/"&amp;_xlpm.id&amp;"/entry",_xlpm.id))</f>
        <v>A0A2T0AG27</v>
      </c>
      <c r="Q643" t="e">
        <f>_xlfn.XLOOKUP(PROTEIN_stoich[[#This Row],[uniprot]],[1]!UniprotIFO[Entry],[1]!UniprotIFO[Gene Ontology IDs],"")</f>
        <v>#REF!</v>
      </c>
      <c r="R643" t="e">
        <f>_xlfn.XLOOKUP(PROTEIN_stoich[[#This Row],[uniprot]],[1]!UniprotIFO[Entry],[1]!UniprotIFO[essential?],"")</f>
        <v>#REF!</v>
      </c>
      <c r="S643" t="e">
        <f>_xlfn.XLOOKUP(PROTEIN_stoich[[#This Row],[sequence]],[2]!Table1[sequence_without_asterisks],[2]!Table1[protein_stoich seq matches],"")</f>
        <v>#REF!</v>
      </c>
      <c r="T643" t="e">
        <f>_xlfn.XLOOKUP(PROTEIN_stoich[[#This Row],[uniprot]],[1]!UniprotIFO[Entry],[1]!UniprotIFO[protein_id in GSM model format],"")</f>
        <v>#REF!</v>
      </c>
    </row>
    <row r="644" spans="1:20" x14ac:dyDescent="0.2">
      <c r="A6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rt4017</v>
      </c>
      <c r="B644" s="3" t="s">
        <v>1906</v>
      </c>
      <c r="C644" t="s">
        <v>491</v>
      </c>
      <c r="D644" t="s">
        <v>1907</v>
      </c>
      <c r="E644" t="s">
        <v>18</v>
      </c>
      <c r="G6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4" s="4">
        <v>0</v>
      </c>
      <c r="I644" s="25" cm="1">
        <f t="array" ref="I644">SUMPRODUCT((LEN(PROTEIN_stoich[[#This Row],[sequence]])-LEN(SUBSTITUTE(PROTEIN_stoich[[#This Row],[sequence]],{"A";"C";"D";"E";"F";"G";"H";"I";"K";"L";"M";"N";"P";"Q";"R";"S";"T";"V";"W";"Y"},""))),{72.08;104.14;115.08;129.11;148.17;58.05;138.14;114.16;130.18;114.16;132.2;115.1;98.12;129.13;158.19;88.08;102.1;100.13;187.21;164.17})/1000</f>
        <v>69.169629999999998</v>
      </c>
      <c r="J644" s="3" t="s">
        <v>3730</v>
      </c>
      <c r="K644" s="4" t="s">
        <v>12</v>
      </c>
      <c r="M644">
        <f>LEN(SUBSTITUTE(PROTEIN_stoich[[#This Row],[sequence]],"*",""))</f>
        <v>653</v>
      </c>
      <c r="O644" t="s">
        <v>16</v>
      </c>
      <c r="P644" t="str">
        <f>_xlfn.LET(_xlpm.id,PROTEIN_stoich[[#This Row],[uniprot]],HYPERLINK("https://www.uniprot.org/uniprotkb/"&amp;_xlpm.id&amp;"/entry",_xlpm.id))</f>
        <v>A0A0K3C932</v>
      </c>
      <c r="Q644" t="e">
        <f>_xlfn.XLOOKUP(PROTEIN_stoich[[#This Row],[uniprot]],[1]!UniprotIFO[Entry],[1]!UniprotIFO[Gene Ontology IDs],"")</f>
        <v>#REF!</v>
      </c>
      <c r="R644" t="e">
        <f>_xlfn.XLOOKUP(PROTEIN_stoich[[#This Row],[uniprot]],[1]!UniprotIFO[Entry],[1]!UniprotIFO[essential?],"")</f>
        <v>#REF!</v>
      </c>
      <c r="S644" t="e">
        <f>_xlfn.XLOOKUP(PROTEIN_stoich[[#This Row],[sequence]],[2]!Table1[sequence_without_asterisks],[2]!Table1[protein_stoich seq matches],"")</f>
        <v>#REF!</v>
      </c>
      <c r="T644" t="e">
        <f>_xlfn.XLOOKUP(PROTEIN_stoich[[#This Row],[uniprot]],[1]!UniprotIFO[Entry],[1]!UniprotIFO[protein_id in GSM model format],"")</f>
        <v>#REF!</v>
      </c>
    </row>
    <row r="645" spans="1:20" x14ac:dyDescent="0.2">
      <c r="A6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rt4016</v>
      </c>
      <c r="B645" s="3" t="s">
        <v>1904</v>
      </c>
      <c r="C645" t="s">
        <v>173</v>
      </c>
      <c r="D645" t="s">
        <v>1905</v>
      </c>
      <c r="E645" t="s">
        <v>16</v>
      </c>
      <c r="G6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5" s="4">
        <v>0</v>
      </c>
      <c r="I645" s="25" cm="1">
        <f t="array" ref="I645">SUMPRODUCT((LEN(PROTEIN_stoich[[#This Row],[sequence]])-LEN(SUBSTITUTE(PROTEIN_stoich[[#This Row],[sequence]],{"A";"C";"D";"E";"F";"G";"H";"I";"K";"L";"M";"N";"P";"Q";"R";"S";"T";"V";"W";"Y"},""))),{72.08;104.14;115.08;129.11;148.17;58.05;138.14;114.16;130.18;114.16;132.2;115.1;98.12;129.13;158.19;88.08;102.1;100.13;187.21;164.17})/1000</f>
        <v>41.302170000000004</v>
      </c>
      <c r="J645" s="3" t="s">
        <v>3729</v>
      </c>
      <c r="K645" s="4" t="s">
        <v>12</v>
      </c>
      <c r="M645">
        <f>LEN(SUBSTITUTE(PROTEIN_stoich[[#This Row],[sequence]],"*",""))</f>
        <v>376</v>
      </c>
      <c r="O645" t="s">
        <v>16</v>
      </c>
      <c r="P645" t="str">
        <f>_xlfn.LET(_xlpm.id,PROTEIN_stoich[[#This Row],[uniprot]],HYPERLINK("https://www.uniprot.org/uniprotkb/"&amp;_xlpm.id&amp;"/entry",_xlpm.id))</f>
        <v>A0A2T0AG38</v>
      </c>
      <c r="Q645" t="e">
        <f>_xlfn.XLOOKUP(PROTEIN_stoich[[#This Row],[uniprot]],[1]!UniprotIFO[Entry],[1]!UniprotIFO[Gene Ontology IDs],"")</f>
        <v>#REF!</v>
      </c>
      <c r="R645" t="e">
        <f>_xlfn.XLOOKUP(PROTEIN_stoich[[#This Row],[uniprot]],[1]!UniprotIFO[Entry],[1]!UniprotIFO[essential?],"")</f>
        <v>#REF!</v>
      </c>
      <c r="S645" t="e">
        <f>_xlfn.XLOOKUP(PROTEIN_stoich[[#This Row],[sequence]],[2]!Table1[sequence_without_asterisks],[2]!Table1[protein_stoich seq matches],"")</f>
        <v>#REF!</v>
      </c>
      <c r="T645" t="e">
        <f>_xlfn.XLOOKUP(PROTEIN_stoich[[#This Row],[uniprot]],[1]!UniprotIFO[Entry],[1]!UniprotIFO[protein_id in GSM model format],"")</f>
        <v>#REF!</v>
      </c>
    </row>
    <row r="646" spans="1:20" x14ac:dyDescent="0.2">
      <c r="A6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rt3986</v>
      </c>
      <c r="B646" s="3" t="s">
        <v>1901</v>
      </c>
      <c r="C646" t="s">
        <v>1901</v>
      </c>
      <c r="D646" t="s">
        <v>1902</v>
      </c>
      <c r="E646" t="s">
        <v>16</v>
      </c>
      <c r="G646"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cobalt2_c:1,zn2_c:1</v>
      </c>
      <c r="H646" s="4" t="s">
        <v>1903</v>
      </c>
      <c r="I646" s="25" cm="1">
        <f t="array" ref="I646">SUMPRODUCT((LEN(PROTEIN_stoich[[#This Row],[sequence]])-LEN(SUBSTITUTE(PROTEIN_stoich[[#This Row],[sequence]],{"A";"C";"D";"E";"F";"G";"H";"I";"K";"L";"M";"N";"P";"Q";"R";"S";"T";"V";"W";"Y"},""))),{72.08;104.14;115.08;129.11;148.17;58.05;138.14;114.16;130.18;114.16;132.2;115.1;98.12;129.13;158.19;88.08;102.1;100.13;187.21;164.17})/1000</f>
        <v>48.6342</v>
      </c>
      <c r="J646" s="3" t="s">
        <v>3728</v>
      </c>
      <c r="K646" s="4" t="s">
        <v>12</v>
      </c>
      <c r="M646">
        <f>LEN(SUBSTITUTE(PROTEIN_stoich[[#This Row],[sequence]],"*",""))</f>
        <v>446</v>
      </c>
      <c r="N646" t="s">
        <v>4830</v>
      </c>
      <c r="O646" t="s">
        <v>16</v>
      </c>
      <c r="P646" t="str">
        <f>_xlfn.LET(_xlpm.id,PROTEIN_stoich[[#This Row],[uniprot]],HYPERLINK("https://www.uniprot.org/uniprotkb/"&amp;_xlpm.id&amp;"/entry",_xlpm.id))</f>
        <v>A0A2T0AG11</v>
      </c>
      <c r="Q646" t="e">
        <f>_xlfn.XLOOKUP(PROTEIN_stoich[[#This Row],[uniprot]],[1]!UniprotIFO[Entry],[1]!UniprotIFO[Gene Ontology IDs],"")</f>
        <v>#REF!</v>
      </c>
      <c r="R646" t="e">
        <f>_xlfn.XLOOKUP(PROTEIN_stoich[[#This Row],[uniprot]],[1]!UniprotIFO[Entry],[1]!UniprotIFO[essential?],"")</f>
        <v>#REF!</v>
      </c>
      <c r="S646" t="e">
        <f>_xlfn.XLOOKUP(PROTEIN_stoich[[#This Row],[sequence]],[2]!Table1[sequence_without_asterisks],[2]!Table1[protein_stoich seq matches],"")</f>
        <v>#REF!</v>
      </c>
      <c r="T646" t="e">
        <f>_xlfn.XLOOKUP(PROTEIN_stoich[[#This Row],[uniprot]],[1]!UniprotIFO[Entry],[1]!UniprotIFO[protein_id in GSM model format],"")</f>
        <v>#REF!</v>
      </c>
    </row>
    <row r="647" spans="1:20" x14ac:dyDescent="0.2">
      <c r="A6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rt3985</v>
      </c>
      <c r="B647" s="3" t="s">
        <v>1899</v>
      </c>
      <c r="C647" t="s">
        <v>101</v>
      </c>
      <c r="D647" t="s">
        <v>1900</v>
      </c>
      <c r="E647" t="s">
        <v>29</v>
      </c>
      <c r="G6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7" s="4">
        <v>0</v>
      </c>
      <c r="I647" s="25" cm="1">
        <f t="array" ref="I647">SUMPRODUCT((LEN(PROTEIN_stoich[[#This Row],[sequence]])-LEN(SUBSTITUTE(PROTEIN_stoich[[#This Row],[sequence]],{"A";"C";"D";"E";"F";"G";"H";"I";"K";"L";"M";"N";"P";"Q";"R";"S";"T";"V";"W";"Y"},""))),{72.08;104.14;115.08;129.11;148.17;58.05;138.14;114.16;130.18;114.16;132.2;115.1;98.12;129.13;158.19;88.08;102.1;100.13;187.21;164.17})/1000</f>
        <v>56.777959999999993</v>
      </c>
      <c r="J647" s="3" t="s">
        <v>3727</v>
      </c>
      <c r="K647" s="4" t="s">
        <v>12</v>
      </c>
      <c r="M647">
        <f>LEN(SUBSTITUTE(PROTEIN_stoich[[#This Row],[sequence]],"*",""))</f>
        <v>500</v>
      </c>
      <c r="O647" t="s">
        <v>16</v>
      </c>
      <c r="P647" t="str">
        <f>_xlfn.LET(_xlpm.id,PROTEIN_stoich[[#This Row],[uniprot]],HYPERLINK("https://www.uniprot.org/uniprotkb/"&amp;_xlpm.id&amp;"/entry",_xlpm.id))</f>
        <v>A0A0K3C6R9</v>
      </c>
      <c r="Q647" t="e">
        <f>_xlfn.XLOOKUP(PROTEIN_stoich[[#This Row],[uniprot]],[1]!UniprotIFO[Entry],[1]!UniprotIFO[Gene Ontology IDs],"")</f>
        <v>#REF!</v>
      </c>
      <c r="R647" t="e">
        <f>_xlfn.XLOOKUP(PROTEIN_stoich[[#This Row],[uniprot]],[1]!UniprotIFO[Entry],[1]!UniprotIFO[essential?],"")</f>
        <v>#REF!</v>
      </c>
      <c r="S647" t="e">
        <f>_xlfn.XLOOKUP(PROTEIN_stoich[[#This Row],[sequence]],[2]!Table1[sequence_without_asterisks],[2]!Table1[protein_stoich seq matches],"")</f>
        <v>#REF!</v>
      </c>
      <c r="T647" t="e">
        <f>_xlfn.XLOOKUP(PROTEIN_stoich[[#This Row],[uniprot]],[1]!UniprotIFO[Entry],[1]!UniprotIFO[protein_id in GSM model format],"")</f>
        <v>#REF!</v>
      </c>
    </row>
    <row r="648" spans="1:20" x14ac:dyDescent="0.2">
      <c r="A6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rt3939_m</v>
      </c>
      <c r="B648" s="3" t="s">
        <v>1897</v>
      </c>
      <c r="C648" t="s">
        <v>1897</v>
      </c>
      <c r="D648" t="s">
        <v>1898</v>
      </c>
      <c r="E648" t="s">
        <v>23</v>
      </c>
      <c r="G6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8" s="4">
        <v>0</v>
      </c>
      <c r="I648" s="25" cm="1">
        <f t="array" ref="I648">SUMPRODUCT((LEN(PROTEIN_stoich[[#This Row],[sequence]])-LEN(SUBSTITUTE(PROTEIN_stoich[[#This Row],[sequence]],{"A";"C";"D";"E";"F";"G";"H";"I";"K";"L";"M";"N";"P";"Q";"R";"S";"T";"V";"W";"Y"},""))),{72.08;104.14;115.08;129.11;148.17;58.05;138.14;114.16;130.18;114.16;132.2;115.1;98.12;129.13;158.19;88.08;102.1;100.13;187.21;164.17})/1000</f>
        <v>38.259429999999995</v>
      </c>
      <c r="J648" s="3" t="s">
        <v>3726</v>
      </c>
      <c r="K648" s="4" t="s">
        <v>12</v>
      </c>
      <c r="M648">
        <f>LEN(SUBSTITUTE(PROTEIN_stoich[[#This Row],[sequence]],"*",""))</f>
        <v>361</v>
      </c>
      <c r="O648" t="s">
        <v>16</v>
      </c>
      <c r="P648" t="str">
        <f>_xlfn.LET(_xlpm.id,PROTEIN_stoich[[#This Row],[uniprot]],HYPERLINK("https://www.uniprot.org/uniprotkb/"&amp;_xlpm.id&amp;"/entry",_xlpm.id))</f>
        <v>A0A2T0AFU9</v>
      </c>
      <c r="Q648" t="e">
        <f>_xlfn.XLOOKUP(PROTEIN_stoich[[#This Row],[uniprot]],[1]!UniprotIFO[Entry],[1]!UniprotIFO[Gene Ontology IDs],"")</f>
        <v>#REF!</v>
      </c>
      <c r="R648" t="e">
        <f>_xlfn.XLOOKUP(PROTEIN_stoich[[#This Row],[uniprot]],[1]!UniprotIFO[Entry],[1]!UniprotIFO[essential?],"")</f>
        <v>#REF!</v>
      </c>
      <c r="S648" t="e">
        <f>_xlfn.XLOOKUP(PROTEIN_stoich[[#This Row],[sequence]],[2]!Table1[sequence_without_asterisks],[2]!Table1[protein_stoich seq matches],"")</f>
        <v>#REF!</v>
      </c>
      <c r="T648" t="e">
        <f>_xlfn.XLOOKUP(PROTEIN_stoich[[#This Row],[uniprot]],[1]!UniprotIFO[Entry],[1]!UniprotIFO[protein_id in GSM model format],"")</f>
        <v>#REF!</v>
      </c>
    </row>
    <row r="649" spans="1:20" x14ac:dyDescent="0.2">
      <c r="A6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rt3939_c</v>
      </c>
      <c r="B649" s="3" t="s">
        <v>1897</v>
      </c>
      <c r="C649" t="s">
        <v>1897</v>
      </c>
      <c r="D649" t="s">
        <v>1898</v>
      </c>
      <c r="E649" t="s">
        <v>16</v>
      </c>
      <c r="G6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49" s="4">
        <v>0</v>
      </c>
      <c r="I649" s="25" cm="1">
        <f t="array" ref="I649">SUMPRODUCT((LEN(PROTEIN_stoich[[#This Row],[sequence]])-LEN(SUBSTITUTE(PROTEIN_stoich[[#This Row],[sequence]],{"A";"C";"D";"E";"F";"G";"H";"I";"K";"L";"M";"N";"P";"Q";"R";"S";"T";"V";"W";"Y"},""))),{72.08;104.14;115.08;129.11;148.17;58.05;138.14;114.16;130.18;114.16;132.2;115.1;98.12;129.13;158.19;88.08;102.1;100.13;187.21;164.17})/1000</f>
        <v>38.259429999999995</v>
      </c>
      <c r="J649" s="3" t="s">
        <v>3726</v>
      </c>
      <c r="K649" s="4" t="s">
        <v>12</v>
      </c>
      <c r="M649">
        <f>LEN(SUBSTITUTE(PROTEIN_stoich[[#This Row],[sequence]],"*",""))</f>
        <v>361</v>
      </c>
      <c r="O649" t="s">
        <v>16</v>
      </c>
      <c r="P649" t="str">
        <f>_xlfn.LET(_xlpm.id,PROTEIN_stoich[[#This Row],[uniprot]],HYPERLINK("https://www.uniprot.org/uniprotkb/"&amp;_xlpm.id&amp;"/entry",_xlpm.id))</f>
        <v>A0A2T0AFU9</v>
      </c>
      <c r="Q649" t="e">
        <f>_xlfn.XLOOKUP(PROTEIN_stoich[[#This Row],[uniprot]],[1]!UniprotIFO[Entry],[1]!UniprotIFO[Gene Ontology IDs],"")</f>
        <v>#REF!</v>
      </c>
      <c r="R649" t="e">
        <f>_xlfn.XLOOKUP(PROTEIN_stoich[[#This Row],[uniprot]],[1]!UniprotIFO[Entry],[1]!UniprotIFO[essential?],"")</f>
        <v>#REF!</v>
      </c>
      <c r="S649" t="e">
        <f>_xlfn.XLOOKUP(PROTEIN_stoich[[#This Row],[sequence]],[2]!Table1[sequence_without_asterisks],[2]!Table1[protein_stoich seq matches],"")</f>
        <v>#REF!</v>
      </c>
      <c r="T649" t="e">
        <f>_xlfn.XLOOKUP(PROTEIN_stoich[[#This Row],[uniprot]],[1]!UniprotIFO[Entry],[1]!UniprotIFO[protein_id in GSM model format],"")</f>
        <v>#REF!</v>
      </c>
    </row>
    <row r="650" spans="1:20" x14ac:dyDescent="0.2">
      <c r="A6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rt3938</v>
      </c>
      <c r="B650" s="3" t="s">
        <v>1895</v>
      </c>
      <c r="C650" t="s">
        <v>1895</v>
      </c>
      <c r="D650" t="s">
        <v>1896</v>
      </c>
      <c r="E650" t="s">
        <v>16</v>
      </c>
      <c r="G650" t="str">
        <f>IF(PROTEIN_stoich[[#This Row],[cofactor_manual]]="","",IF(ISNUMBER(FIND("_"&amp;PROTEIN_stoich[[#This Row],[translation_loc]]&amp;":",PROTEIN_stoich[[#This Row],[cofactor_manual]])),PROTEIN_stoich[[#This Row],[cofactor_manual]],SUBSTITUTE(PROTEIN_stoich[[#This Row],[cofactor_manual]],":","_"&amp;PROTEIN_stoich[[#This Row],[translation_loc]]&amp;":")))</f>
        <v>fe3_c:1</v>
      </c>
      <c r="H650" s="4" t="s">
        <v>790</v>
      </c>
      <c r="I650" s="25" cm="1">
        <f t="array" ref="I650">SUMPRODUCT((LEN(PROTEIN_stoich[[#This Row],[sequence]])-LEN(SUBSTITUTE(PROTEIN_stoich[[#This Row],[sequence]],{"A";"C";"D";"E";"F";"G";"H";"I";"K";"L";"M";"N";"P";"Q";"R";"S";"T";"V";"W";"Y"},""))),{72.08;104.14;115.08;129.11;148.17;58.05;138.14;114.16;130.18;114.16;132.2;115.1;98.12;129.13;158.19;88.08;102.1;100.13;187.21;164.17})/1000</f>
        <v>40.010349999999995</v>
      </c>
      <c r="J650" s="3" t="s">
        <v>3725</v>
      </c>
      <c r="K650" s="4" t="s">
        <v>12</v>
      </c>
      <c r="M650">
        <f>LEN(SUBSTITUTE(PROTEIN_stoich[[#This Row],[sequence]],"*",""))</f>
        <v>356</v>
      </c>
      <c r="N650" t="s">
        <v>4807</v>
      </c>
      <c r="O650" t="s">
        <v>16</v>
      </c>
      <c r="P650" t="str">
        <f>_xlfn.LET(_xlpm.id,PROTEIN_stoich[[#This Row],[uniprot]],HYPERLINK("https://www.uniprot.org/uniprotkb/"&amp;_xlpm.id&amp;"/entry",_xlpm.id))</f>
        <v>A0A2T0AFV7</v>
      </c>
      <c r="Q650" t="e">
        <f>_xlfn.XLOOKUP(PROTEIN_stoich[[#This Row],[uniprot]],[1]!UniprotIFO[Entry],[1]!UniprotIFO[Gene Ontology IDs],"")</f>
        <v>#REF!</v>
      </c>
      <c r="R650" t="e">
        <f>_xlfn.XLOOKUP(PROTEIN_stoich[[#This Row],[uniprot]],[1]!UniprotIFO[Entry],[1]!UniprotIFO[essential?],"")</f>
        <v>#REF!</v>
      </c>
      <c r="S650" t="e">
        <f>_xlfn.XLOOKUP(PROTEIN_stoich[[#This Row],[sequence]],[2]!Table1[sequence_without_asterisks],[2]!Table1[protein_stoich seq matches],"")</f>
        <v>#REF!</v>
      </c>
      <c r="T650" t="e">
        <f>_xlfn.XLOOKUP(PROTEIN_stoich[[#This Row],[uniprot]],[1]!UniprotIFO[Entry],[1]!UniprotIFO[protein_id in GSM model format],"")</f>
        <v>#REF!</v>
      </c>
    </row>
    <row r="651" spans="1:20" x14ac:dyDescent="0.2">
      <c r="A6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rt3937</v>
      </c>
      <c r="B651" s="3" t="s">
        <v>1893</v>
      </c>
      <c r="C651" t="s">
        <v>1893</v>
      </c>
      <c r="D651" t="s">
        <v>1894</v>
      </c>
      <c r="E651" t="s">
        <v>16</v>
      </c>
      <c r="G6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1" s="4">
        <v>0</v>
      </c>
      <c r="I651" s="25" cm="1">
        <f t="array" ref="I651">SUMPRODUCT((LEN(PROTEIN_stoich[[#This Row],[sequence]])-LEN(SUBSTITUTE(PROTEIN_stoich[[#This Row],[sequence]],{"A";"C";"D";"E";"F";"G";"H";"I";"K";"L";"M";"N";"P";"Q";"R";"S";"T";"V";"W";"Y"},""))),{72.08;104.14;115.08;129.11;148.17;58.05;138.14;114.16;130.18;114.16;132.2;115.1;98.12;129.13;158.19;88.08;102.1;100.13;187.21;164.17})/1000</f>
        <v>43.939819999999997</v>
      </c>
      <c r="J651" s="3" t="s">
        <v>3724</v>
      </c>
      <c r="K651" s="4" t="s">
        <v>12</v>
      </c>
      <c r="M651">
        <f>LEN(SUBSTITUTE(PROTEIN_stoich[[#This Row],[sequence]],"*",""))</f>
        <v>404</v>
      </c>
      <c r="O651" t="s">
        <v>16</v>
      </c>
      <c r="P651" t="str">
        <f>_xlfn.LET(_xlpm.id,PROTEIN_stoich[[#This Row],[uniprot]],HYPERLINK("https://www.uniprot.org/uniprotkb/"&amp;_xlpm.id&amp;"/entry",_xlpm.id))</f>
        <v>A0A2T0AFW2</v>
      </c>
      <c r="Q651" t="e">
        <f>_xlfn.XLOOKUP(PROTEIN_stoich[[#This Row],[uniprot]],[1]!UniprotIFO[Entry],[1]!UniprotIFO[Gene Ontology IDs],"")</f>
        <v>#REF!</v>
      </c>
      <c r="R651" t="e">
        <f>_xlfn.XLOOKUP(PROTEIN_stoich[[#This Row],[uniprot]],[1]!UniprotIFO[Entry],[1]!UniprotIFO[essential?],"")</f>
        <v>#REF!</v>
      </c>
      <c r="S651" t="e">
        <f>_xlfn.XLOOKUP(PROTEIN_stoich[[#This Row],[sequence]],[2]!Table1[sequence_without_asterisks],[2]!Table1[protein_stoich seq matches],"")</f>
        <v>#REF!</v>
      </c>
      <c r="T651" t="e">
        <f>_xlfn.XLOOKUP(PROTEIN_stoich[[#This Row],[uniprot]],[1]!UniprotIFO[Entry],[1]!UniprotIFO[protein_id in GSM model format],"")</f>
        <v>#REF!</v>
      </c>
    </row>
    <row r="652" spans="1:20" x14ac:dyDescent="0.2">
      <c r="A6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rt3934</v>
      </c>
      <c r="B652" s="3" t="s">
        <v>1890</v>
      </c>
      <c r="C652" t="s">
        <v>1891</v>
      </c>
      <c r="D652" t="s">
        <v>1892</v>
      </c>
      <c r="E652" t="s">
        <v>16</v>
      </c>
      <c r="G6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2" s="4">
        <v>0</v>
      </c>
      <c r="I652" s="25" cm="1">
        <f t="array" ref="I652">SUMPRODUCT((LEN(PROTEIN_stoich[[#This Row],[sequence]])-LEN(SUBSTITUTE(PROTEIN_stoich[[#This Row],[sequence]],{"A";"C";"D";"E";"F";"G";"H";"I";"K";"L";"M";"N";"P";"Q";"R";"S";"T";"V";"W";"Y"},""))),{72.08;104.14;115.08;129.11;148.17;58.05;138.14;114.16;130.18;114.16;132.2;115.1;98.12;129.13;158.19;88.08;102.1;100.13;187.21;164.17})/1000</f>
        <v>131.14386999999996</v>
      </c>
      <c r="J652" s="3" t="s">
        <v>3723</v>
      </c>
      <c r="K652" s="4" t="s">
        <v>12</v>
      </c>
      <c r="M652">
        <f>LEN(SUBSTITUTE(PROTEIN_stoich[[#This Row],[sequence]],"*",""))</f>
        <v>1180</v>
      </c>
      <c r="O652" t="s">
        <v>16</v>
      </c>
      <c r="P652" t="str">
        <f>_xlfn.LET(_xlpm.id,PROTEIN_stoich[[#This Row],[uniprot]],HYPERLINK("https://www.uniprot.org/uniprotkb/"&amp;_xlpm.id&amp;"/entry",_xlpm.id))</f>
        <v>A0A0K3C8X6</v>
      </c>
      <c r="Q652" t="e">
        <f>_xlfn.XLOOKUP(PROTEIN_stoich[[#This Row],[uniprot]],[1]!UniprotIFO[Entry],[1]!UniprotIFO[Gene Ontology IDs],"")</f>
        <v>#REF!</v>
      </c>
      <c r="R652" t="e">
        <f>_xlfn.XLOOKUP(PROTEIN_stoich[[#This Row],[uniprot]],[1]!UniprotIFO[Entry],[1]!UniprotIFO[essential?],"")</f>
        <v>#REF!</v>
      </c>
      <c r="S652" t="e">
        <f>_xlfn.XLOOKUP(PROTEIN_stoich[[#This Row],[sequence]],[2]!Table1[sequence_without_asterisks],[2]!Table1[protein_stoich seq matches],"")</f>
        <v>#REF!</v>
      </c>
      <c r="T652" t="e">
        <f>_xlfn.XLOOKUP(PROTEIN_stoich[[#This Row],[uniprot]],[1]!UniprotIFO[Entry],[1]!UniprotIFO[protein_id in GSM model format],"")</f>
        <v>#REF!</v>
      </c>
    </row>
    <row r="653" spans="1:20" x14ac:dyDescent="0.2">
      <c r="A6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rt3932</v>
      </c>
      <c r="B653" s="3" t="s">
        <v>1888</v>
      </c>
      <c r="C653" t="s">
        <v>657</v>
      </c>
      <c r="D653" t="s">
        <v>1889</v>
      </c>
      <c r="E653" t="s">
        <v>16</v>
      </c>
      <c r="G6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3" s="4">
        <v>0</v>
      </c>
      <c r="I653" s="25" cm="1">
        <f t="array" ref="I653">SUMPRODUCT((LEN(PROTEIN_stoich[[#This Row],[sequence]])-LEN(SUBSTITUTE(PROTEIN_stoich[[#This Row],[sequence]],{"A";"C";"D";"E";"F";"G";"H";"I";"K";"L";"M";"N";"P";"Q";"R";"S";"T";"V";"W";"Y"},""))),{72.08;104.14;115.08;129.11;148.17;58.05;138.14;114.16;130.18;114.16;132.2;115.1;98.12;129.13;158.19;88.08;102.1;100.13;187.21;164.17})/1000</f>
        <v>21.765830000000001</v>
      </c>
      <c r="J653" s="3" t="s">
        <v>3722</v>
      </c>
      <c r="K653" s="4" t="s">
        <v>12</v>
      </c>
      <c r="M653">
        <f>LEN(SUBSTITUTE(PROTEIN_stoich[[#This Row],[sequence]],"*",""))</f>
        <v>187</v>
      </c>
      <c r="O653" t="s">
        <v>16</v>
      </c>
      <c r="P653" t="str">
        <f>_xlfn.LET(_xlpm.id,PROTEIN_stoich[[#This Row],[uniprot]],HYPERLINK("https://www.uniprot.org/uniprotkb/"&amp;_xlpm.id&amp;"/entry",_xlpm.id))</f>
        <v>A0A0K3CDT4</v>
      </c>
      <c r="Q653" t="e">
        <f>_xlfn.XLOOKUP(PROTEIN_stoich[[#This Row],[uniprot]],[1]!UniprotIFO[Entry],[1]!UniprotIFO[Gene Ontology IDs],"")</f>
        <v>#REF!</v>
      </c>
      <c r="R653" t="e">
        <f>_xlfn.XLOOKUP(PROTEIN_stoich[[#This Row],[uniprot]],[1]!UniprotIFO[Entry],[1]!UniprotIFO[essential?],"")</f>
        <v>#REF!</v>
      </c>
      <c r="S653" t="e">
        <f>_xlfn.XLOOKUP(PROTEIN_stoich[[#This Row],[sequence]],[2]!Table1[sequence_without_asterisks],[2]!Table1[protein_stoich seq matches],"")</f>
        <v>#REF!</v>
      </c>
      <c r="T653" t="e">
        <f>_xlfn.XLOOKUP(PROTEIN_stoich[[#This Row],[uniprot]],[1]!UniprotIFO[Entry],[1]!UniprotIFO[protein_id in GSM model format],"")</f>
        <v>#REF!</v>
      </c>
    </row>
    <row r="654" spans="1:20" x14ac:dyDescent="0.2">
      <c r="A6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rt3923</v>
      </c>
      <c r="B654" s="3" t="s">
        <v>1886</v>
      </c>
      <c r="C654" t="s">
        <v>474</v>
      </c>
      <c r="D654" t="s">
        <v>1887</v>
      </c>
      <c r="E654" t="s">
        <v>16</v>
      </c>
      <c r="G6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4" s="4">
        <v>0</v>
      </c>
      <c r="I654" s="25" cm="1">
        <f t="array" ref="I654">SUMPRODUCT((LEN(PROTEIN_stoich[[#This Row],[sequence]])-LEN(SUBSTITUTE(PROTEIN_stoich[[#This Row],[sequence]],{"A";"C";"D";"E";"F";"G";"H";"I";"K";"L";"M";"N";"P";"Q";"R";"S";"T";"V";"W";"Y"},""))),{72.08;104.14;115.08;129.11;148.17;58.05;138.14;114.16;130.18;114.16;132.2;115.1;98.12;129.13;158.19;88.08;102.1;100.13;187.21;164.17})/1000</f>
        <v>41.13557999999999</v>
      </c>
      <c r="J654" s="3" t="s">
        <v>3721</v>
      </c>
      <c r="K654" s="4" t="s">
        <v>12</v>
      </c>
      <c r="M654">
        <f>LEN(SUBSTITUTE(PROTEIN_stoich[[#This Row],[sequence]],"*",""))</f>
        <v>373</v>
      </c>
      <c r="O654" t="s">
        <v>16</v>
      </c>
      <c r="P654" t="str">
        <f>_xlfn.LET(_xlpm.id,PROTEIN_stoich[[#This Row],[uniprot]],HYPERLINK("https://www.uniprot.org/uniprotkb/"&amp;_xlpm.id&amp;"/entry",_xlpm.id))</f>
        <v>A0A2T0AFU6</v>
      </c>
      <c r="Q654" t="e">
        <f>_xlfn.XLOOKUP(PROTEIN_stoich[[#This Row],[uniprot]],[1]!UniprotIFO[Entry],[1]!UniprotIFO[Gene Ontology IDs],"")</f>
        <v>#REF!</v>
      </c>
      <c r="R654" t="e">
        <f>_xlfn.XLOOKUP(PROTEIN_stoich[[#This Row],[uniprot]],[1]!UniprotIFO[Entry],[1]!UniprotIFO[essential?],"")</f>
        <v>#REF!</v>
      </c>
      <c r="S654" t="e">
        <f>_xlfn.XLOOKUP(PROTEIN_stoich[[#This Row],[sequence]],[2]!Table1[sequence_without_asterisks],[2]!Table1[protein_stoich seq matches],"")</f>
        <v>#REF!</v>
      </c>
      <c r="T654" t="e">
        <f>_xlfn.XLOOKUP(PROTEIN_stoich[[#This Row],[uniprot]],[1]!UniprotIFO[Entry],[1]!UniprotIFO[protein_id in GSM model format],"")</f>
        <v>#REF!</v>
      </c>
    </row>
    <row r="655" spans="1:20" x14ac:dyDescent="0.2">
      <c r="A6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rt3915</v>
      </c>
      <c r="B655" s="3" t="s">
        <v>1884</v>
      </c>
      <c r="C655" t="s">
        <v>1884</v>
      </c>
      <c r="D655" t="s">
        <v>1885</v>
      </c>
      <c r="E655" t="s">
        <v>16</v>
      </c>
      <c r="G6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5" s="4">
        <v>0</v>
      </c>
      <c r="I655" s="25" cm="1">
        <f t="array" ref="I655">SUMPRODUCT((LEN(PROTEIN_stoich[[#This Row],[sequence]])-LEN(SUBSTITUTE(PROTEIN_stoich[[#This Row],[sequence]],{"A";"C";"D";"E";"F";"G";"H";"I";"K";"L";"M";"N";"P";"Q";"R";"S";"T";"V";"W";"Y"},""))),{72.08;104.14;115.08;129.11;148.17;58.05;138.14;114.16;130.18;114.16;132.2;115.1;98.12;129.13;158.19;88.08;102.1;100.13;187.21;164.17})/1000</f>
        <v>54.742089999999997</v>
      </c>
      <c r="J655" s="3" t="s">
        <v>3720</v>
      </c>
      <c r="K655" s="4" t="s">
        <v>12</v>
      </c>
      <c r="M655">
        <f>LEN(SUBSTITUTE(PROTEIN_stoich[[#This Row],[sequence]],"*",""))</f>
        <v>505</v>
      </c>
      <c r="O655" t="s">
        <v>16</v>
      </c>
      <c r="P655" t="str">
        <f>_xlfn.LET(_xlpm.id,PROTEIN_stoich[[#This Row],[uniprot]],HYPERLINK("https://www.uniprot.org/uniprotkb/"&amp;_xlpm.id&amp;"/entry",_xlpm.id))</f>
        <v>A0A0K3C9W3</v>
      </c>
      <c r="Q655" t="e">
        <f>_xlfn.XLOOKUP(PROTEIN_stoich[[#This Row],[uniprot]],[1]!UniprotIFO[Entry],[1]!UniprotIFO[Gene Ontology IDs],"")</f>
        <v>#REF!</v>
      </c>
      <c r="R655" t="e">
        <f>_xlfn.XLOOKUP(PROTEIN_stoich[[#This Row],[uniprot]],[1]!UniprotIFO[Entry],[1]!UniprotIFO[essential?],"")</f>
        <v>#REF!</v>
      </c>
      <c r="S655" t="e">
        <f>_xlfn.XLOOKUP(PROTEIN_stoich[[#This Row],[sequence]],[2]!Table1[sequence_without_asterisks],[2]!Table1[protein_stoich seq matches],"")</f>
        <v>#REF!</v>
      </c>
      <c r="T655" t="e">
        <f>_xlfn.XLOOKUP(PROTEIN_stoich[[#This Row],[uniprot]],[1]!UniprotIFO[Entry],[1]!UniprotIFO[protein_id in GSM model format],"")</f>
        <v>#REF!</v>
      </c>
    </row>
    <row r="656" spans="1:20" x14ac:dyDescent="0.2">
      <c r="A6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rt3901</v>
      </c>
      <c r="B656" s="3" t="s">
        <v>1882</v>
      </c>
      <c r="C656" t="s">
        <v>229</v>
      </c>
      <c r="D656" t="s">
        <v>1883</v>
      </c>
      <c r="E656" t="s">
        <v>16</v>
      </c>
      <c r="G6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6" s="4">
        <v>0</v>
      </c>
      <c r="I656" s="25" cm="1">
        <f t="array" ref="I656">SUMPRODUCT((LEN(PROTEIN_stoich[[#This Row],[sequence]])-LEN(SUBSTITUTE(PROTEIN_stoich[[#This Row],[sequence]],{"A";"C";"D";"E";"F";"G";"H";"I";"K";"L";"M";"N";"P";"Q";"R";"S";"T";"V";"W";"Y"},""))),{72.08;104.14;115.08;129.11;148.17;58.05;138.14;114.16;130.18;114.16;132.2;115.1;98.12;129.13;158.19;88.08;102.1;100.13;187.21;164.17})/1000</f>
        <v>65.541579999999982</v>
      </c>
      <c r="J656" s="3" t="s">
        <v>3719</v>
      </c>
      <c r="K656" s="4" t="s">
        <v>12</v>
      </c>
      <c r="M656">
        <f>LEN(SUBSTITUTE(PROTEIN_stoich[[#This Row],[sequence]],"*",""))</f>
        <v>615</v>
      </c>
      <c r="O656" t="s">
        <v>16</v>
      </c>
      <c r="P656" t="str">
        <f>_xlfn.LET(_xlpm.id,PROTEIN_stoich[[#This Row],[uniprot]],HYPERLINK("https://www.uniprot.org/uniprotkb/"&amp;_xlpm.id&amp;"/entry",_xlpm.id))</f>
        <v>A0A0K3C9I8</v>
      </c>
      <c r="Q656" t="e">
        <f>_xlfn.XLOOKUP(PROTEIN_stoich[[#This Row],[uniprot]],[1]!UniprotIFO[Entry],[1]!UniprotIFO[Gene Ontology IDs],"")</f>
        <v>#REF!</v>
      </c>
      <c r="R656" t="e">
        <f>_xlfn.XLOOKUP(PROTEIN_stoich[[#This Row],[uniprot]],[1]!UniprotIFO[Entry],[1]!UniprotIFO[essential?],"")</f>
        <v>#REF!</v>
      </c>
      <c r="S656" t="e">
        <f>_xlfn.XLOOKUP(PROTEIN_stoich[[#This Row],[sequence]],[2]!Table1[sequence_without_asterisks],[2]!Table1[protein_stoich seq matches],"")</f>
        <v>#REF!</v>
      </c>
      <c r="T656" t="e">
        <f>_xlfn.XLOOKUP(PROTEIN_stoich[[#This Row],[uniprot]],[1]!UniprotIFO[Entry],[1]!UniprotIFO[protein_id in GSM model format],"")</f>
        <v>#REF!</v>
      </c>
    </row>
    <row r="657" spans="1:20" x14ac:dyDescent="0.2">
      <c r="A6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rt3897</v>
      </c>
      <c r="B657" s="3" t="s">
        <v>1880</v>
      </c>
      <c r="C657" t="s">
        <v>1880</v>
      </c>
      <c r="D657" t="s">
        <v>1881</v>
      </c>
      <c r="E657" t="s">
        <v>16</v>
      </c>
      <c r="G6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7" s="4">
        <v>0</v>
      </c>
      <c r="I657" s="25" cm="1">
        <f t="array" ref="I657">SUMPRODUCT((LEN(PROTEIN_stoich[[#This Row],[sequence]])-LEN(SUBSTITUTE(PROTEIN_stoich[[#This Row],[sequence]],{"A";"C";"D";"E";"F";"G";"H";"I";"K";"L";"M";"N";"P";"Q";"R";"S";"T";"V";"W";"Y"},""))),{72.08;104.14;115.08;129.11;148.17;58.05;138.14;114.16;130.18;114.16;132.2;115.1;98.12;129.13;158.19;88.08;102.1;100.13;187.21;164.17})/1000</f>
        <v>33.269969999999994</v>
      </c>
      <c r="J657" s="3" t="s">
        <v>3718</v>
      </c>
      <c r="K657" s="4" t="s">
        <v>12</v>
      </c>
      <c r="M657">
        <f>LEN(SUBSTITUTE(PROTEIN_stoich[[#This Row],[sequence]],"*",""))</f>
        <v>310</v>
      </c>
      <c r="O657" t="s">
        <v>16</v>
      </c>
      <c r="P657" t="str">
        <f>_xlfn.LET(_xlpm.id,PROTEIN_stoich[[#This Row],[uniprot]],HYPERLINK("https://www.uniprot.org/uniprotkb/"&amp;_xlpm.id&amp;"/entry",_xlpm.id))</f>
        <v>A0A2T0AFS3</v>
      </c>
      <c r="Q657" t="e">
        <f>_xlfn.XLOOKUP(PROTEIN_stoich[[#This Row],[uniprot]],[1]!UniprotIFO[Entry],[1]!UniprotIFO[Gene Ontology IDs],"")</f>
        <v>#REF!</v>
      </c>
      <c r="R657" t="e">
        <f>_xlfn.XLOOKUP(PROTEIN_stoich[[#This Row],[uniprot]],[1]!UniprotIFO[Entry],[1]!UniprotIFO[essential?],"")</f>
        <v>#REF!</v>
      </c>
      <c r="S657" t="e">
        <f>_xlfn.XLOOKUP(PROTEIN_stoich[[#This Row],[sequence]],[2]!Table1[sequence_without_asterisks],[2]!Table1[protein_stoich seq matches],"")</f>
        <v>#REF!</v>
      </c>
      <c r="T657" t="e">
        <f>_xlfn.XLOOKUP(PROTEIN_stoich[[#This Row],[uniprot]],[1]!UniprotIFO[Entry],[1]!UniprotIFO[protein_id in GSM model format],"")</f>
        <v>#REF!</v>
      </c>
    </row>
    <row r="658" spans="1:20" x14ac:dyDescent="0.2">
      <c r="A6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rt3880</v>
      </c>
      <c r="B658" s="3" t="s">
        <v>1878</v>
      </c>
      <c r="C658" t="s">
        <v>25</v>
      </c>
      <c r="D658" t="s">
        <v>1879</v>
      </c>
      <c r="E658" t="s">
        <v>16</v>
      </c>
      <c r="G6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8" s="4">
        <v>0</v>
      </c>
      <c r="I658" s="25" cm="1">
        <f t="array" ref="I658">SUMPRODUCT((LEN(PROTEIN_stoich[[#This Row],[sequence]])-LEN(SUBSTITUTE(PROTEIN_stoich[[#This Row],[sequence]],{"A";"C";"D";"E";"F";"G";"H";"I";"K";"L";"M";"N";"P";"Q";"R";"S";"T";"V";"W";"Y"},""))),{72.08;104.14;115.08;129.11;148.17;58.05;138.14;114.16;130.18;114.16;132.2;115.1;98.12;129.13;158.19;88.08;102.1;100.13;187.21;164.17})/1000</f>
        <v>48.217110000000012</v>
      </c>
      <c r="J658" s="3" t="s">
        <v>3717</v>
      </c>
      <c r="K658" s="4" t="s">
        <v>12</v>
      </c>
      <c r="M658">
        <f>LEN(SUBSTITUTE(PROTEIN_stoich[[#This Row],[sequence]],"*",""))</f>
        <v>444</v>
      </c>
      <c r="O658" t="s">
        <v>16</v>
      </c>
      <c r="P658" t="str">
        <f>_xlfn.LET(_xlpm.id,PROTEIN_stoich[[#This Row],[uniprot]],HYPERLINK("https://www.uniprot.org/uniprotkb/"&amp;_xlpm.id&amp;"/entry",_xlpm.id))</f>
        <v>A0A2T0AFQ8</v>
      </c>
      <c r="Q658" t="e">
        <f>_xlfn.XLOOKUP(PROTEIN_stoich[[#This Row],[uniprot]],[1]!UniprotIFO[Entry],[1]!UniprotIFO[Gene Ontology IDs],"")</f>
        <v>#REF!</v>
      </c>
      <c r="R658" t="e">
        <f>_xlfn.XLOOKUP(PROTEIN_stoich[[#This Row],[uniprot]],[1]!UniprotIFO[Entry],[1]!UniprotIFO[essential?],"")</f>
        <v>#REF!</v>
      </c>
      <c r="S658" t="e">
        <f>_xlfn.XLOOKUP(PROTEIN_stoich[[#This Row],[sequence]],[2]!Table1[sequence_without_asterisks],[2]!Table1[protein_stoich seq matches],"")</f>
        <v>#REF!</v>
      </c>
      <c r="T658" t="e">
        <f>_xlfn.XLOOKUP(PROTEIN_stoich[[#This Row],[uniprot]],[1]!UniprotIFO[Entry],[1]!UniprotIFO[protein_id in GSM model format],"")</f>
        <v>#REF!</v>
      </c>
    </row>
    <row r="659" spans="1:20" x14ac:dyDescent="0.2">
      <c r="A6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rt3875</v>
      </c>
      <c r="B659" s="3" t="s">
        <v>1876</v>
      </c>
      <c r="C659" t="s">
        <v>1876</v>
      </c>
      <c r="D659" t="s">
        <v>1877</v>
      </c>
      <c r="E659" t="s">
        <v>98</v>
      </c>
      <c r="G6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59" s="4">
        <v>0</v>
      </c>
      <c r="I659" s="25" cm="1">
        <f t="array" ref="I659">SUMPRODUCT((LEN(PROTEIN_stoich[[#This Row],[sequence]])-LEN(SUBSTITUTE(PROTEIN_stoich[[#This Row],[sequence]],{"A";"C";"D";"E";"F";"G";"H";"I";"K";"L";"M";"N";"P";"Q";"R";"S";"T";"V";"W";"Y"},""))),{72.08;104.14;115.08;129.11;148.17;58.05;138.14;114.16;130.18;114.16;132.2;115.1;98.12;129.13;158.19;88.08;102.1;100.13;187.21;164.17})/1000</f>
        <v>49.745470000000005</v>
      </c>
      <c r="J659" s="3" t="s">
        <v>3716</v>
      </c>
      <c r="K659" s="4" t="s">
        <v>12</v>
      </c>
      <c r="M659">
        <f>LEN(SUBSTITUTE(PROTEIN_stoich[[#This Row],[sequence]],"*",""))</f>
        <v>454</v>
      </c>
      <c r="O659" t="s">
        <v>16</v>
      </c>
      <c r="P659" t="str">
        <f>_xlfn.LET(_xlpm.id,PROTEIN_stoich[[#This Row],[uniprot]],HYPERLINK("https://www.uniprot.org/uniprotkb/"&amp;_xlpm.id&amp;"/entry",_xlpm.id))</f>
        <v>A0A2T0AFP8</v>
      </c>
      <c r="Q659" t="e">
        <f>_xlfn.XLOOKUP(PROTEIN_stoich[[#This Row],[uniprot]],[1]!UniprotIFO[Entry],[1]!UniprotIFO[Gene Ontology IDs],"")</f>
        <v>#REF!</v>
      </c>
      <c r="R659" t="e">
        <f>_xlfn.XLOOKUP(PROTEIN_stoich[[#This Row],[uniprot]],[1]!UniprotIFO[Entry],[1]!UniprotIFO[essential?],"")</f>
        <v>#REF!</v>
      </c>
      <c r="S659" t="e">
        <f>_xlfn.XLOOKUP(PROTEIN_stoich[[#This Row],[sequence]],[2]!Table1[sequence_without_asterisks],[2]!Table1[protein_stoich seq matches],"")</f>
        <v>#REF!</v>
      </c>
      <c r="T659" t="e">
        <f>_xlfn.XLOOKUP(PROTEIN_stoich[[#This Row],[uniprot]],[1]!UniprotIFO[Entry],[1]!UniprotIFO[protein_id in GSM model format],"")</f>
        <v>#REF!</v>
      </c>
    </row>
    <row r="660" spans="1:20" x14ac:dyDescent="0.2">
      <c r="A6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rt3874</v>
      </c>
      <c r="B660" s="3" t="s">
        <v>1874</v>
      </c>
      <c r="C660" t="s">
        <v>1874</v>
      </c>
      <c r="D660" t="s">
        <v>1875</v>
      </c>
      <c r="E660" t="s">
        <v>23</v>
      </c>
      <c r="G6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0" s="4">
        <v>0</v>
      </c>
      <c r="I660" s="25" cm="1">
        <f t="array" ref="I660">SUMPRODUCT((LEN(PROTEIN_stoich[[#This Row],[sequence]])-LEN(SUBSTITUTE(PROTEIN_stoich[[#This Row],[sequence]],{"A";"C";"D";"E";"F";"G";"H";"I";"K";"L";"M";"N";"P";"Q";"R";"S";"T";"V";"W";"Y"},""))),{72.08;104.14;115.08;129.11;148.17;58.05;138.14;114.16;130.18;114.16;132.2;115.1;98.12;129.13;158.19;88.08;102.1;100.13;187.21;164.17})/1000</f>
        <v>31.149009999999993</v>
      </c>
      <c r="J660" s="3" t="s">
        <v>3715</v>
      </c>
      <c r="K660" s="4" t="s">
        <v>12</v>
      </c>
      <c r="M660">
        <f>LEN(SUBSTITUTE(PROTEIN_stoich[[#This Row],[sequence]],"*",""))</f>
        <v>290</v>
      </c>
      <c r="O660" t="s">
        <v>16</v>
      </c>
      <c r="P660" t="str">
        <f>_xlfn.LET(_xlpm.id,PROTEIN_stoich[[#This Row],[uniprot]],HYPERLINK("https://www.uniprot.org/uniprotkb/"&amp;_xlpm.id&amp;"/entry",_xlpm.id))</f>
        <v>A0A0K3CDL0</v>
      </c>
      <c r="Q660" t="e">
        <f>_xlfn.XLOOKUP(PROTEIN_stoich[[#This Row],[uniprot]],[1]!UniprotIFO[Entry],[1]!UniprotIFO[Gene Ontology IDs],"")</f>
        <v>#REF!</v>
      </c>
      <c r="R660" t="e">
        <f>_xlfn.XLOOKUP(PROTEIN_stoich[[#This Row],[uniprot]],[1]!UniprotIFO[Entry],[1]!UniprotIFO[essential?],"")</f>
        <v>#REF!</v>
      </c>
      <c r="S660" t="e">
        <f>_xlfn.XLOOKUP(PROTEIN_stoich[[#This Row],[sequence]],[2]!Table1[sequence_without_asterisks],[2]!Table1[protein_stoich seq matches],"")</f>
        <v>#REF!</v>
      </c>
      <c r="T660" t="e">
        <f>_xlfn.XLOOKUP(PROTEIN_stoich[[#This Row],[uniprot]],[1]!UniprotIFO[Entry],[1]!UniprotIFO[protein_id in GSM model format],"")</f>
        <v>#REF!</v>
      </c>
    </row>
    <row r="661" spans="1:20" x14ac:dyDescent="0.2">
      <c r="A6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rt3853</v>
      </c>
      <c r="B661" s="3" t="s">
        <v>1872</v>
      </c>
      <c r="C661" t="s">
        <v>292</v>
      </c>
      <c r="D661" t="s">
        <v>1873</v>
      </c>
      <c r="E661" t="s">
        <v>29</v>
      </c>
      <c r="G6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1" s="4">
        <v>0</v>
      </c>
      <c r="I661" s="25" cm="1">
        <f t="array" ref="I661">SUMPRODUCT((LEN(PROTEIN_stoich[[#This Row],[sequence]])-LEN(SUBSTITUTE(PROTEIN_stoich[[#This Row],[sequence]],{"A";"C";"D";"E";"F";"G";"H";"I";"K";"L";"M";"N";"P";"Q";"R";"S";"T";"V";"W";"Y"},""))),{72.08;104.14;115.08;129.11;148.17;58.05;138.14;114.16;130.18;114.16;132.2;115.1;98.12;129.13;158.19;88.08;102.1;100.13;187.21;164.17})/1000</f>
        <v>58.066729999999993</v>
      </c>
      <c r="J661" s="3" t="s">
        <v>3714</v>
      </c>
      <c r="K661" s="4" t="s">
        <v>12</v>
      </c>
      <c r="M661">
        <f>LEN(SUBSTITUTE(PROTEIN_stoich[[#This Row],[sequence]],"*",""))</f>
        <v>518</v>
      </c>
      <c r="O661" t="s">
        <v>16</v>
      </c>
      <c r="P661" t="str">
        <f>_xlfn.LET(_xlpm.id,PROTEIN_stoich[[#This Row],[uniprot]],HYPERLINK("https://www.uniprot.org/uniprotkb/"&amp;_xlpm.id&amp;"/entry",_xlpm.id))</f>
        <v>A0A2T0AFM7</v>
      </c>
      <c r="Q661" t="e">
        <f>_xlfn.XLOOKUP(PROTEIN_stoich[[#This Row],[uniprot]],[1]!UniprotIFO[Entry],[1]!UniprotIFO[Gene Ontology IDs],"")</f>
        <v>#REF!</v>
      </c>
      <c r="R661" t="e">
        <f>_xlfn.XLOOKUP(PROTEIN_stoich[[#This Row],[uniprot]],[1]!UniprotIFO[Entry],[1]!UniprotIFO[essential?],"")</f>
        <v>#REF!</v>
      </c>
      <c r="S661" t="e">
        <f>_xlfn.XLOOKUP(PROTEIN_stoich[[#This Row],[sequence]],[2]!Table1[sequence_without_asterisks],[2]!Table1[protein_stoich seq matches],"")</f>
        <v>#REF!</v>
      </c>
      <c r="T661" t="e">
        <f>_xlfn.XLOOKUP(PROTEIN_stoich[[#This Row],[uniprot]],[1]!UniprotIFO[Entry],[1]!UniprotIFO[protein_id in GSM model format],"")</f>
        <v>#REF!</v>
      </c>
    </row>
    <row r="662" spans="1:20" x14ac:dyDescent="0.2">
      <c r="A6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rt3852</v>
      </c>
      <c r="B662" s="3" t="s">
        <v>1870</v>
      </c>
      <c r="C662" t="s">
        <v>1870</v>
      </c>
      <c r="D662" t="s">
        <v>1871</v>
      </c>
      <c r="E662" t="s">
        <v>16</v>
      </c>
      <c r="G6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2" s="4">
        <v>0</v>
      </c>
      <c r="I662" s="25" cm="1">
        <f t="array" ref="I662">SUMPRODUCT((LEN(PROTEIN_stoich[[#This Row],[sequence]])-LEN(SUBSTITUTE(PROTEIN_stoich[[#This Row],[sequence]],{"A";"C";"D";"E";"F";"G";"H";"I";"K";"L";"M";"N";"P";"Q";"R";"S";"T";"V";"W";"Y"},""))),{72.08;104.14;115.08;129.11;148.17;58.05;138.14;114.16;130.18;114.16;132.2;115.1;98.12;129.13;158.19;88.08;102.1;100.13;187.21;164.17})/1000</f>
        <v>34.064909999999998</v>
      </c>
      <c r="J662" s="3" t="s">
        <v>3713</v>
      </c>
      <c r="K662" s="4" t="s">
        <v>12</v>
      </c>
      <c r="M662">
        <f>LEN(SUBSTITUTE(PROTEIN_stoich[[#This Row],[sequence]],"*",""))</f>
        <v>310</v>
      </c>
      <c r="O662" t="s">
        <v>16</v>
      </c>
      <c r="P662" t="str">
        <f>_xlfn.LET(_xlpm.id,PROTEIN_stoich[[#This Row],[uniprot]],HYPERLINK("https://www.uniprot.org/uniprotkb/"&amp;_xlpm.id&amp;"/entry",_xlpm.id))</f>
        <v>A0A0K3CDI5</v>
      </c>
      <c r="Q662" t="e">
        <f>_xlfn.XLOOKUP(PROTEIN_stoich[[#This Row],[uniprot]],[1]!UniprotIFO[Entry],[1]!UniprotIFO[Gene Ontology IDs],"")</f>
        <v>#REF!</v>
      </c>
      <c r="R662" t="e">
        <f>_xlfn.XLOOKUP(PROTEIN_stoich[[#This Row],[uniprot]],[1]!UniprotIFO[Entry],[1]!UniprotIFO[essential?],"")</f>
        <v>#REF!</v>
      </c>
      <c r="S662" t="e">
        <f>_xlfn.XLOOKUP(PROTEIN_stoich[[#This Row],[sequence]],[2]!Table1[sequence_without_asterisks],[2]!Table1[protein_stoich seq matches],"")</f>
        <v>#REF!</v>
      </c>
      <c r="T662" t="e">
        <f>_xlfn.XLOOKUP(PROTEIN_stoich[[#This Row],[uniprot]],[1]!UniprotIFO[Entry],[1]!UniprotIFO[protein_id in GSM model format],"")</f>
        <v>#REF!</v>
      </c>
    </row>
    <row r="663" spans="1:20" x14ac:dyDescent="0.2">
      <c r="A6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rt3802</v>
      </c>
      <c r="B663" s="3" t="s">
        <v>1867</v>
      </c>
      <c r="C663" t="s">
        <v>533</v>
      </c>
      <c r="D663" t="s">
        <v>1868</v>
      </c>
      <c r="E663" t="s">
        <v>16</v>
      </c>
      <c r="G663"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663" s="4" t="s">
        <v>1869</v>
      </c>
      <c r="I663" s="25" cm="1">
        <f t="array" ref="I663">SUMPRODUCT((LEN(PROTEIN_stoich[[#This Row],[sequence]])-LEN(SUBSTITUTE(PROTEIN_stoich[[#This Row],[sequence]],{"A";"C";"D";"E";"F";"G";"H";"I";"K";"L";"M";"N";"P";"Q";"R";"S";"T";"V";"W";"Y"},""))),{72.08;104.14;115.08;129.11;148.17;58.05;138.14;114.16;130.18;114.16;132.2;115.1;98.12;129.13;158.19;88.08;102.1;100.13;187.21;164.17})/1000</f>
        <v>47.994979999999998</v>
      </c>
      <c r="J663" s="3" t="s">
        <v>3712</v>
      </c>
      <c r="K663" s="4" t="s">
        <v>12</v>
      </c>
      <c r="M663">
        <f>LEN(SUBSTITUTE(PROTEIN_stoich[[#This Row],[sequence]],"*",""))</f>
        <v>435</v>
      </c>
      <c r="N663" t="s">
        <v>4800</v>
      </c>
      <c r="O663" t="s">
        <v>16</v>
      </c>
      <c r="P663" t="str">
        <f>_xlfn.LET(_xlpm.id,PROTEIN_stoich[[#This Row],[uniprot]],HYPERLINK("https://www.uniprot.org/uniprotkb/"&amp;_xlpm.id&amp;"/entry",_xlpm.id))</f>
        <v>A0A2T0AFH0</v>
      </c>
      <c r="Q663" t="e">
        <f>_xlfn.XLOOKUP(PROTEIN_stoich[[#This Row],[uniprot]],[1]!UniprotIFO[Entry],[1]!UniprotIFO[Gene Ontology IDs],"")</f>
        <v>#REF!</v>
      </c>
      <c r="R663" t="e">
        <f>_xlfn.XLOOKUP(PROTEIN_stoich[[#This Row],[uniprot]],[1]!UniprotIFO[Entry],[1]!UniprotIFO[essential?],"")</f>
        <v>#REF!</v>
      </c>
      <c r="S663" t="e">
        <f>_xlfn.XLOOKUP(PROTEIN_stoich[[#This Row],[sequence]],[2]!Table1[sequence_without_asterisks],[2]!Table1[protein_stoich seq matches],"")</f>
        <v>#REF!</v>
      </c>
      <c r="T663" t="e">
        <f>_xlfn.XLOOKUP(PROTEIN_stoich[[#This Row],[uniprot]],[1]!UniprotIFO[Entry],[1]!UniprotIFO[protein_id in GSM model format],"")</f>
        <v>#REF!</v>
      </c>
    </row>
    <row r="664" spans="1:20" x14ac:dyDescent="0.2">
      <c r="A6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rt3794</v>
      </c>
      <c r="B664" s="3" t="s">
        <v>1864</v>
      </c>
      <c r="C664" t="s">
        <v>1865</v>
      </c>
      <c r="D664" t="s">
        <v>1866</v>
      </c>
      <c r="E664" t="s">
        <v>23</v>
      </c>
      <c r="G6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4" s="4">
        <v>0</v>
      </c>
      <c r="I664" s="25" cm="1">
        <f t="array" ref="I664">SUMPRODUCT((LEN(PROTEIN_stoich[[#This Row],[sequence]])-LEN(SUBSTITUTE(PROTEIN_stoich[[#This Row],[sequence]],{"A";"C";"D";"E";"F";"G";"H";"I";"K";"L";"M";"N";"P";"Q";"R";"S";"T";"V";"W";"Y"},""))),{72.08;104.14;115.08;129.11;148.17;58.05;138.14;114.16;130.18;114.16;132.2;115.1;98.12;129.13;158.19;88.08;102.1;100.13;187.21;164.17})/1000</f>
        <v>11.125259999999999</v>
      </c>
      <c r="J664" s="3" t="s">
        <v>3711</v>
      </c>
      <c r="K664" s="4" t="s">
        <v>12</v>
      </c>
      <c r="M664">
        <f>LEN(SUBSTITUTE(PROTEIN_stoich[[#This Row],[sequence]],"*",""))</f>
        <v>96</v>
      </c>
      <c r="O664" t="s">
        <v>16</v>
      </c>
      <c r="P664" t="str">
        <f>_xlfn.LET(_xlpm.id,PROTEIN_stoich[[#This Row],[uniprot]],HYPERLINK("https://www.uniprot.org/uniprotkb/"&amp;_xlpm.id&amp;"/entry",_xlpm.id))</f>
        <v>A0A2T0AFI3</v>
      </c>
      <c r="Q664" t="e">
        <f>_xlfn.XLOOKUP(PROTEIN_stoich[[#This Row],[uniprot]],[1]!UniprotIFO[Entry],[1]!UniprotIFO[Gene Ontology IDs],"")</f>
        <v>#REF!</v>
      </c>
      <c r="R664" t="e">
        <f>_xlfn.XLOOKUP(PROTEIN_stoich[[#This Row],[uniprot]],[1]!UniprotIFO[Entry],[1]!UniprotIFO[essential?],"")</f>
        <v>#REF!</v>
      </c>
      <c r="S664" t="e">
        <f>_xlfn.XLOOKUP(PROTEIN_stoich[[#This Row],[sequence]],[2]!Table1[sequence_without_asterisks],[2]!Table1[protein_stoich seq matches],"")</f>
        <v>#REF!</v>
      </c>
      <c r="T664" t="e">
        <f>_xlfn.XLOOKUP(PROTEIN_stoich[[#This Row],[uniprot]],[1]!UniprotIFO[Entry],[1]!UniprotIFO[protein_id in GSM model format],"")</f>
        <v>#REF!</v>
      </c>
    </row>
    <row r="665" spans="1:20" x14ac:dyDescent="0.2">
      <c r="A6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rt3791_m</v>
      </c>
      <c r="B665" s="3" t="s">
        <v>1862</v>
      </c>
      <c r="C665" t="s">
        <v>589</v>
      </c>
      <c r="D665" t="s">
        <v>1863</v>
      </c>
      <c r="E665" t="s">
        <v>23</v>
      </c>
      <c r="G6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5" s="4">
        <v>0</v>
      </c>
      <c r="I665" s="25" cm="1">
        <f t="array" ref="I665">SUMPRODUCT((LEN(PROTEIN_stoich[[#This Row],[sequence]])-LEN(SUBSTITUTE(PROTEIN_stoich[[#This Row],[sequence]],{"A";"C";"D";"E";"F";"G";"H";"I";"K";"L";"M";"N";"P";"Q";"R";"S";"T";"V";"W";"Y"},""))),{72.08;104.14;115.08;129.11;148.17;58.05;138.14;114.16;130.18;114.16;132.2;115.1;98.12;129.13;158.19;88.08;102.1;100.13;187.21;164.17})/1000</f>
        <v>25.674679999999999</v>
      </c>
      <c r="J665" s="3" t="s">
        <v>3710</v>
      </c>
      <c r="K665" s="4" t="s">
        <v>12</v>
      </c>
      <c r="M665">
        <f>LEN(SUBSTITUTE(PROTEIN_stoich[[#This Row],[sequence]],"*",""))</f>
        <v>226</v>
      </c>
      <c r="O665" t="s">
        <v>16</v>
      </c>
      <c r="P665" t="str">
        <f>_xlfn.LET(_xlpm.id,PROTEIN_stoich[[#This Row],[uniprot]],HYPERLINK("https://www.uniprot.org/uniprotkb/"&amp;_xlpm.id&amp;"/entry",_xlpm.id))</f>
        <v>A0A2T0AFF1</v>
      </c>
      <c r="Q665" t="e">
        <f>_xlfn.XLOOKUP(PROTEIN_stoich[[#This Row],[uniprot]],[1]!UniprotIFO[Entry],[1]!UniprotIFO[Gene Ontology IDs],"")</f>
        <v>#REF!</v>
      </c>
      <c r="R665" t="e">
        <f>_xlfn.XLOOKUP(PROTEIN_stoich[[#This Row],[uniprot]],[1]!UniprotIFO[Entry],[1]!UniprotIFO[essential?],"")</f>
        <v>#REF!</v>
      </c>
      <c r="S665" t="e">
        <f>_xlfn.XLOOKUP(PROTEIN_stoich[[#This Row],[sequence]],[2]!Table1[sequence_without_asterisks],[2]!Table1[protein_stoich seq matches],"")</f>
        <v>#REF!</v>
      </c>
      <c r="T665" t="e">
        <f>_xlfn.XLOOKUP(PROTEIN_stoich[[#This Row],[uniprot]],[1]!UniprotIFO[Entry],[1]!UniprotIFO[protein_id in GSM model format],"")</f>
        <v>#REF!</v>
      </c>
    </row>
    <row r="666" spans="1:20" x14ac:dyDescent="0.2">
      <c r="A6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rt3791_c</v>
      </c>
      <c r="B666" s="3" t="s">
        <v>1862</v>
      </c>
      <c r="C666" t="s">
        <v>589</v>
      </c>
      <c r="D666" t="s">
        <v>1863</v>
      </c>
      <c r="E666" t="s">
        <v>16</v>
      </c>
      <c r="G6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6" s="4">
        <v>0</v>
      </c>
      <c r="I666" s="25" cm="1">
        <f t="array" ref="I666">SUMPRODUCT((LEN(PROTEIN_stoich[[#This Row],[sequence]])-LEN(SUBSTITUTE(PROTEIN_stoich[[#This Row],[sequence]],{"A";"C";"D";"E";"F";"G";"H";"I";"K";"L";"M";"N";"P";"Q";"R";"S";"T";"V";"W";"Y"},""))),{72.08;104.14;115.08;129.11;148.17;58.05;138.14;114.16;130.18;114.16;132.2;115.1;98.12;129.13;158.19;88.08;102.1;100.13;187.21;164.17})/1000</f>
        <v>25.674679999999999</v>
      </c>
      <c r="J666" s="3" t="s">
        <v>3710</v>
      </c>
      <c r="K666" s="4" t="s">
        <v>12</v>
      </c>
      <c r="M666">
        <f>LEN(SUBSTITUTE(PROTEIN_stoich[[#This Row],[sequence]],"*",""))</f>
        <v>226</v>
      </c>
      <c r="O666" t="s">
        <v>16</v>
      </c>
      <c r="P666" t="str">
        <f>_xlfn.LET(_xlpm.id,PROTEIN_stoich[[#This Row],[uniprot]],HYPERLINK("https://www.uniprot.org/uniprotkb/"&amp;_xlpm.id&amp;"/entry",_xlpm.id))</f>
        <v>A0A2T0AFF1</v>
      </c>
      <c r="Q666" t="e">
        <f>_xlfn.XLOOKUP(PROTEIN_stoich[[#This Row],[uniprot]],[1]!UniprotIFO[Entry],[1]!UniprotIFO[Gene Ontology IDs],"")</f>
        <v>#REF!</v>
      </c>
      <c r="R666" t="e">
        <f>_xlfn.XLOOKUP(PROTEIN_stoich[[#This Row],[uniprot]],[1]!UniprotIFO[Entry],[1]!UniprotIFO[essential?],"")</f>
        <v>#REF!</v>
      </c>
      <c r="S666" t="e">
        <f>_xlfn.XLOOKUP(PROTEIN_stoich[[#This Row],[sequence]],[2]!Table1[sequence_without_asterisks],[2]!Table1[protein_stoich seq matches],"")</f>
        <v>#REF!</v>
      </c>
      <c r="T666" t="e">
        <f>_xlfn.XLOOKUP(PROTEIN_stoich[[#This Row],[uniprot]],[1]!UniprotIFO[Entry],[1]!UniprotIFO[protein_id in GSM model format],"")</f>
        <v>#REF!</v>
      </c>
    </row>
    <row r="667" spans="1:20" x14ac:dyDescent="0.2">
      <c r="A6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rt3790</v>
      </c>
      <c r="B667" s="3" t="s">
        <v>1858</v>
      </c>
      <c r="C667" t="s">
        <v>1859</v>
      </c>
      <c r="D667" t="s">
        <v>1860</v>
      </c>
      <c r="E667" t="s">
        <v>140</v>
      </c>
      <c r="G667" t="str">
        <f>IF(PROTEIN_stoich[[#This Row],[cofactor_manual]]="","",IF(ISNUMBER(FIND("_"&amp;PROTEIN_stoich[[#This Row],[translation_loc]]&amp;":",PROTEIN_stoich[[#This Row],[cofactor_manual]])),PROTEIN_stoich[[#This Row],[cofactor_manual]],SUBSTITUTE(PROTEIN_stoich[[#This Row],[cofactor_manual]],":","_"&amp;PROTEIN_stoich[[#This Row],[translation_loc]]&amp;":")))</f>
        <v>mg2_c:1,mn2_c:1</v>
      </c>
      <c r="H667" s="4" t="s">
        <v>1861</v>
      </c>
      <c r="I667" s="25" cm="1">
        <f t="array" ref="I667">SUMPRODUCT((LEN(PROTEIN_stoich[[#This Row],[sequence]])-LEN(SUBSTITUTE(PROTEIN_stoich[[#This Row],[sequence]],{"A";"C";"D";"E";"F";"G";"H";"I";"K";"L";"M";"N";"P";"Q";"R";"S";"T";"V";"W";"Y"},""))),{72.08;104.14;115.08;129.11;148.17;58.05;138.14;114.16;130.18;114.16;132.2;115.1;98.12;129.13;158.19;88.08;102.1;100.13;187.21;164.17})/1000</f>
        <v>89.41061000000002</v>
      </c>
      <c r="J667" s="3" t="s">
        <v>3709</v>
      </c>
      <c r="K667" s="4" t="s">
        <v>12</v>
      </c>
      <c r="M667">
        <f>LEN(SUBSTITUTE(PROTEIN_stoich[[#This Row],[sequence]],"*",""))</f>
        <v>795</v>
      </c>
      <c r="N667" t="s">
        <v>4829</v>
      </c>
      <c r="O667" t="s">
        <v>16</v>
      </c>
      <c r="P667" t="str">
        <f>_xlfn.LET(_xlpm.id,PROTEIN_stoich[[#This Row],[uniprot]],HYPERLINK("https://www.uniprot.org/uniprotkb/"&amp;_xlpm.id&amp;"/entry",_xlpm.id))</f>
        <v>A0A0K3C9I7</v>
      </c>
      <c r="Q667" t="e">
        <f>_xlfn.XLOOKUP(PROTEIN_stoich[[#This Row],[uniprot]],[1]!UniprotIFO[Entry],[1]!UniprotIFO[Gene Ontology IDs],"")</f>
        <v>#REF!</v>
      </c>
      <c r="R667" t="e">
        <f>_xlfn.XLOOKUP(PROTEIN_stoich[[#This Row],[uniprot]],[1]!UniprotIFO[Entry],[1]!UniprotIFO[essential?],"")</f>
        <v>#REF!</v>
      </c>
      <c r="S667" t="e">
        <f>_xlfn.XLOOKUP(PROTEIN_stoich[[#This Row],[sequence]],[2]!Table1[sequence_without_asterisks],[2]!Table1[protein_stoich seq matches],"")</f>
        <v>#REF!</v>
      </c>
      <c r="T667" t="e">
        <f>_xlfn.XLOOKUP(PROTEIN_stoich[[#This Row],[uniprot]],[1]!UniprotIFO[Entry],[1]!UniprotIFO[protein_id in GSM model format],"")</f>
        <v>#REF!</v>
      </c>
    </row>
    <row r="668" spans="1:20" x14ac:dyDescent="0.2">
      <c r="A6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rt3787_m</v>
      </c>
      <c r="B668" s="3" t="s">
        <v>1856</v>
      </c>
      <c r="C668" t="s">
        <v>133</v>
      </c>
      <c r="D668" t="s">
        <v>1857</v>
      </c>
      <c r="E668" t="s">
        <v>23</v>
      </c>
      <c r="G6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8" s="4">
        <v>0</v>
      </c>
      <c r="I668" s="25" cm="1">
        <f t="array" ref="I668">SUMPRODUCT((LEN(PROTEIN_stoich[[#This Row],[sequence]])-LEN(SUBSTITUTE(PROTEIN_stoich[[#This Row],[sequence]],{"A";"C";"D";"E";"F";"G";"H";"I";"K";"L";"M";"N";"P";"Q";"R";"S";"T";"V";"W";"Y"},""))),{72.08;104.14;115.08;129.11;148.17;58.05;138.14;114.16;130.18;114.16;132.2;115.1;98.12;129.13;158.19;88.08;102.1;100.13;187.21;164.17})/1000</f>
        <v>44.379799999999989</v>
      </c>
      <c r="J668" s="3" t="s">
        <v>3708</v>
      </c>
      <c r="K668" s="4" t="s">
        <v>12</v>
      </c>
      <c r="M668">
        <f>LEN(SUBSTITUTE(PROTEIN_stoich[[#This Row],[sequence]],"*",""))</f>
        <v>409</v>
      </c>
      <c r="O668" t="s">
        <v>16</v>
      </c>
      <c r="P668" t="str">
        <f>_xlfn.LET(_xlpm.id,PROTEIN_stoich[[#This Row],[uniprot]],HYPERLINK("https://www.uniprot.org/uniprotkb/"&amp;_xlpm.id&amp;"/entry",_xlpm.id))</f>
        <v>A0A2T0AFG1</v>
      </c>
      <c r="Q668" t="e">
        <f>_xlfn.XLOOKUP(PROTEIN_stoich[[#This Row],[uniprot]],[1]!UniprotIFO[Entry],[1]!UniprotIFO[Gene Ontology IDs],"")</f>
        <v>#REF!</v>
      </c>
      <c r="R668" t="e">
        <f>_xlfn.XLOOKUP(PROTEIN_stoich[[#This Row],[uniprot]],[1]!UniprotIFO[Entry],[1]!UniprotIFO[essential?],"")</f>
        <v>#REF!</v>
      </c>
      <c r="S668" t="e">
        <f>_xlfn.XLOOKUP(PROTEIN_stoich[[#This Row],[sequence]],[2]!Table1[sequence_without_asterisks],[2]!Table1[protein_stoich seq matches],"")</f>
        <v>#REF!</v>
      </c>
      <c r="T668" t="e">
        <f>_xlfn.XLOOKUP(PROTEIN_stoich[[#This Row],[uniprot]],[1]!UniprotIFO[Entry],[1]!UniprotIFO[protein_id in GSM model format],"")</f>
        <v>#REF!</v>
      </c>
    </row>
    <row r="669" spans="1:20" x14ac:dyDescent="0.2">
      <c r="A6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rt3787_c</v>
      </c>
      <c r="B669" s="3" t="s">
        <v>1856</v>
      </c>
      <c r="C669" t="s">
        <v>133</v>
      </c>
      <c r="D669" t="s">
        <v>1857</v>
      </c>
      <c r="E669" t="s">
        <v>16</v>
      </c>
      <c r="G6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69" s="4">
        <v>0</v>
      </c>
      <c r="I669" s="25" cm="1">
        <f t="array" ref="I669">SUMPRODUCT((LEN(PROTEIN_stoich[[#This Row],[sequence]])-LEN(SUBSTITUTE(PROTEIN_stoich[[#This Row],[sequence]],{"A";"C";"D";"E";"F";"G";"H";"I";"K";"L";"M";"N";"P";"Q";"R";"S";"T";"V";"W";"Y"},""))),{72.08;104.14;115.08;129.11;148.17;58.05;138.14;114.16;130.18;114.16;132.2;115.1;98.12;129.13;158.19;88.08;102.1;100.13;187.21;164.17})/1000</f>
        <v>44.379799999999989</v>
      </c>
      <c r="J669" s="3" t="s">
        <v>3708</v>
      </c>
      <c r="K669" s="4" t="s">
        <v>12</v>
      </c>
      <c r="M669">
        <f>LEN(SUBSTITUTE(PROTEIN_stoich[[#This Row],[sequence]],"*",""))</f>
        <v>409</v>
      </c>
      <c r="O669" t="s">
        <v>16</v>
      </c>
      <c r="P669" t="str">
        <f>_xlfn.LET(_xlpm.id,PROTEIN_stoich[[#This Row],[uniprot]],HYPERLINK("https://www.uniprot.org/uniprotkb/"&amp;_xlpm.id&amp;"/entry",_xlpm.id))</f>
        <v>A0A2T0AFG1</v>
      </c>
      <c r="Q669" t="e">
        <f>_xlfn.XLOOKUP(PROTEIN_stoich[[#This Row],[uniprot]],[1]!UniprotIFO[Entry],[1]!UniprotIFO[Gene Ontology IDs],"")</f>
        <v>#REF!</v>
      </c>
      <c r="R669" t="e">
        <f>_xlfn.XLOOKUP(PROTEIN_stoich[[#This Row],[uniprot]],[1]!UniprotIFO[Entry],[1]!UniprotIFO[essential?],"")</f>
        <v>#REF!</v>
      </c>
      <c r="S669" t="e">
        <f>_xlfn.XLOOKUP(PROTEIN_stoich[[#This Row],[sequence]],[2]!Table1[sequence_without_asterisks],[2]!Table1[protein_stoich seq matches],"")</f>
        <v>#REF!</v>
      </c>
      <c r="T669" t="e">
        <f>_xlfn.XLOOKUP(PROTEIN_stoich[[#This Row],[uniprot]],[1]!UniprotIFO[Entry],[1]!UniprotIFO[protein_id in GSM model format],"")</f>
        <v>#REF!</v>
      </c>
    </row>
    <row r="670" spans="1:20" x14ac:dyDescent="0.2">
      <c r="A6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rt3786_x</v>
      </c>
      <c r="B670" s="3" t="s">
        <v>1854</v>
      </c>
      <c r="C670" t="s">
        <v>109</v>
      </c>
      <c r="D670" t="s">
        <v>1855</v>
      </c>
      <c r="E670" t="s">
        <v>98</v>
      </c>
      <c r="G6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0" s="4">
        <v>0</v>
      </c>
      <c r="I670" s="25" cm="1">
        <f t="array" ref="I670">SUMPRODUCT((LEN(PROTEIN_stoich[[#This Row],[sequence]])-LEN(SUBSTITUTE(PROTEIN_stoich[[#This Row],[sequence]],{"A";"C";"D";"E";"F";"G";"H";"I";"K";"L";"M";"N";"P";"Q";"R";"S";"T";"V";"W";"Y"},""))),{72.08;104.14;115.08;129.11;148.17;58.05;138.14;114.16;130.18;114.16;132.2;115.1;98.12;129.13;158.19;88.08;102.1;100.13;187.21;164.17})/1000</f>
        <v>38.830710000000003</v>
      </c>
      <c r="J670" s="3" t="s">
        <v>3707</v>
      </c>
      <c r="K670" s="4" t="s">
        <v>12</v>
      </c>
      <c r="M670">
        <f>LEN(SUBSTITUTE(PROTEIN_stoich[[#This Row],[sequence]],"*",""))</f>
        <v>351</v>
      </c>
      <c r="O670" t="s">
        <v>16</v>
      </c>
      <c r="P670" t="str">
        <f>_xlfn.LET(_xlpm.id,PROTEIN_stoich[[#This Row],[uniprot]],HYPERLINK("https://www.uniprot.org/uniprotkb/"&amp;_xlpm.id&amp;"/entry",_xlpm.id))</f>
        <v>A0A0K3CDD5</v>
      </c>
      <c r="Q670" t="e">
        <f>_xlfn.XLOOKUP(PROTEIN_stoich[[#This Row],[uniprot]],[1]!UniprotIFO[Entry],[1]!UniprotIFO[Gene Ontology IDs],"")</f>
        <v>#REF!</v>
      </c>
      <c r="R670" t="e">
        <f>_xlfn.XLOOKUP(PROTEIN_stoich[[#This Row],[uniprot]],[1]!UniprotIFO[Entry],[1]!UniprotIFO[essential?],"")</f>
        <v>#REF!</v>
      </c>
      <c r="S670" t="e">
        <f>_xlfn.XLOOKUP(PROTEIN_stoich[[#This Row],[sequence]],[2]!Table1[sequence_without_asterisks],[2]!Table1[protein_stoich seq matches],"")</f>
        <v>#REF!</v>
      </c>
      <c r="T670" t="e">
        <f>_xlfn.XLOOKUP(PROTEIN_stoich[[#This Row],[uniprot]],[1]!UniprotIFO[Entry],[1]!UniprotIFO[protein_id in GSM model format],"")</f>
        <v>#REF!</v>
      </c>
    </row>
    <row r="671" spans="1:20" x14ac:dyDescent="0.2">
      <c r="A6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rt3786_c</v>
      </c>
      <c r="B671" s="3" t="s">
        <v>1854</v>
      </c>
      <c r="C671" t="s">
        <v>109</v>
      </c>
      <c r="D671" t="s">
        <v>1855</v>
      </c>
      <c r="E671" t="s">
        <v>16</v>
      </c>
      <c r="G6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1" s="4">
        <v>0</v>
      </c>
      <c r="I671" s="25" cm="1">
        <f t="array" ref="I671">SUMPRODUCT((LEN(PROTEIN_stoich[[#This Row],[sequence]])-LEN(SUBSTITUTE(PROTEIN_stoich[[#This Row],[sequence]],{"A";"C";"D";"E";"F";"G";"H";"I";"K";"L";"M";"N";"P";"Q";"R";"S";"T";"V";"W";"Y"},""))),{72.08;104.14;115.08;129.11;148.17;58.05;138.14;114.16;130.18;114.16;132.2;115.1;98.12;129.13;158.19;88.08;102.1;100.13;187.21;164.17})/1000</f>
        <v>38.830710000000003</v>
      </c>
      <c r="J671" s="3" t="s">
        <v>3707</v>
      </c>
      <c r="K671" s="4" t="s">
        <v>12</v>
      </c>
      <c r="M671">
        <f>LEN(SUBSTITUTE(PROTEIN_stoich[[#This Row],[sequence]],"*",""))</f>
        <v>351</v>
      </c>
      <c r="O671" t="s">
        <v>16</v>
      </c>
      <c r="P671" t="str">
        <f>_xlfn.LET(_xlpm.id,PROTEIN_stoich[[#This Row],[uniprot]],HYPERLINK("https://www.uniprot.org/uniprotkb/"&amp;_xlpm.id&amp;"/entry",_xlpm.id))</f>
        <v>A0A0K3CDD5</v>
      </c>
      <c r="Q671" t="e">
        <f>_xlfn.XLOOKUP(PROTEIN_stoich[[#This Row],[uniprot]],[1]!UniprotIFO[Entry],[1]!UniprotIFO[Gene Ontology IDs],"")</f>
        <v>#REF!</v>
      </c>
      <c r="R671" t="e">
        <f>_xlfn.XLOOKUP(PROTEIN_stoich[[#This Row],[uniprot]],[1]!UniprotIFO[Entry],[1]!UniprotIFO[essential?],"")</f>
        <v>#REF!</v>
      </c>
      <c r="S671" t="e">
        <f>_xlfn.XLOOKUP(PROTEIN_stoich[[#This Row],[sequence]],[2]!Table1[sequence_without_asterisks],[2]!Table1[protein_stoich seq matches],"")</f>
        <v>#REF!</v>
      </c>
      <c r="T671" t="e">
        <f>_xlfn.XLOOKUP(PROTEIN_stoich[[#This Row],[uniprot]],[1]!UniprotIFO[Entry],[1]!UniprotIFO[protein_id in GSM model format],"")</f>
        <v>#REF!</v>
      </c>
    </row>
    <row r="672" spans="1:20" x14ac:dyDescent="0.2">
      <c r="A6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rt3783</v>
      </c>
      <c r="B672" s="3" t="s">
        <v>1852</v>
      </c>
      <c r="C672" t="s">
        <v>566</v>
      </c>
      <c r="D672" t="s">
        <v>1853</v>
      </c>
      <c r="E672" t="s">
        <v>16</v>
      </c>
      <c r="G6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2" s="4">
        <v>0</v>
      </c>
      <c r="I672" s="25" cm="1">
        <f t="array" ref="I672">SUMPRODUCT((LEN(PROTEIN_stoich[[#This Row],[sequence]])-LEN(SUBSTITUTE(PROTEIN_stoich[[#This Row],[sequence]],{"A";"C";"D";"E";"F";"G";"H";"I";"K";"L";"M";"N";"P";"Q";"R";"S";"T";"V";"W";"Y"},""))),{72.08;104.14;115.08;129.11;148.17;58.05;138.14;114.16;130.18;114.16;132.2;115.1;98.12;129.13;158.19;88.08;102.1;100.13;187.21;164.17})/1000</f>
        <v>39.22072</v>
      </c>
      <c r="J672" s="3" t="s">
        <v>3706</v>
      </c>
      <c r="K672" s="4" t="s">
        <v>12</v>
      </c>
      <c r="M672">
        <f>LEN(SUBSTITUTE(PROTEIN_stoich[[#This Row],[sequence]],"*",""))</f>
        <v>346</v>
      </c>
      <c r="O672" t="s">
        <v>16</v>
      </c>
      <c r="P672" t="str">
        <f>_xlfn.LET(_xlpm.id,PROTEIN_stoich[[#This Row],[uniprot]],HYPERLINK("https://www.uniprot.org/uniprotkb/"&amp;_xlpm.id&amp;"/entry",_xlpm.id))</f>
        <v>A0A0K3C8J5</v>
      </c>
      <c r="Q672" t="e">
        <f>_xlfn.XLOOKUP(PROTEIN_stoich[[#This Row],[uniprot]],[1]!UniprotIFO[Entry],[1]!UniprotIFO[Gene Ontology IDs],"")</f>
        <v>#REF!</v>
      </c>
      <c r="R672" t="e">
        <f>_xlfn.XLOOKUP(PROTEIN_stoich[[#This Row],[uniprot]],[1]!UniprotIFO[Entry],[1]!UniprotIFO[essential?],"")</f>
        <v>#REF!</v>
      </c>
      <c r="S672" t="e">
        <f>_xlfn.XLOOKUP(PROTEIN_stoich[[#This Row],[sequence]],[2]!Table1[sequence_without_asterisks],[2]!Table1[protein_stoich seq matches],"")</f>
        <v>#REF!</v>
      </c>
      <c r="T672" t="e">
        <f>_xlfn.XLOOKUP(PROTEIN_stoich[[#This Row],[uniprot]],[1]!UniprotIFO[Entry],[1]!UniprotIFO[protein_id in GSM model format],"")</f>
        <v>#REF!</v>
      </c>
    </row>
    <row r="673" spans="1:20" x14ac:dyDescent="0.2">
      <c r="A6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rt3764</v>
      </c>
      <c r="B673" s="3" t="s">
        <v>1850</v>
      </c>
      <c r="C673" t="s">
        <v>578</v>
      </c>
      <c r="D673" t="s">
        <v>1851</v>
      </c>
      <c r="E673" t="s">
        <v>16</v>
      </c>
      <c r="G6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3" s="4">
        <v>0</v>
      </c>
      <c r="I673" s="25" cm="1">
        <f t="array" ref="I673">SUMPRODUCT((LEN(PROTEIN_stoich[[#This Row],[sequence]])-LEN(SUBSTITUTE(PROTEIN_stoich[[#This Row],[sequence]],{"A";"C";"D";"E";"F";"G";"H";"I";"K";"L";"M";"N";"P";"Q";"R";"S";"T";"V";"W";"Y"},""))),{72.08;104.14;115.08;129.11;148.17;58.05;138.14;114.16;130.18;114.16;132.2;115.1;98.12;129.13;158.19;88.08;102.1;100.13;187.21;164.17})/1000</f>
        <v>69.325410000000005</v>
      </c>
      <c r="J673" s="3" t="s">
        <v>3705</v>
      </c>
      <c r="K673" s="4" t="s">
        <v>12</v>
      </c>
      <c r="M673">
        <f>LEN(SUBSTITUTE(PROTEIN_stoich[[#This Row],[sequence]],"*",""))</f>
        <v>648</v>
      </c>
      <c r="O673" t="s">
        <v>16</v>
      </c>
      <c r="P673" t="str">
        <f>_xlfn.LET(_xlpm.id,PROTEIN_stoich[[#This Row],[uniprot]],HYPERLINK("https://www.uniprot.org/uniprotkb/"&amp;_xlpm.id&amp;"/entry",_xlpm.id))</f>
        <v>A0A2T0AFF2</v>
      </c>
      <c r="Q673" t="e">
        <f>_xlfn.XLOOKUP(PROTEIN_stoich[[#This Row],[uniprot]],[1]!UniprotIFO[Entry],[1]!UniprotIFO[Gene Ontology IDs],"")</f>
        <v>#REF!</v>
      </c>
      <c r="R673" t="e">
        <f>_xlfn.XLOOKUP(PROTEIN_stoich[[#This Row],[uniprot]],[1]!UniprotIFO[Entry],[1]!UniprotIFO[essential?],"")</f>
        <v>#REF!</v>
      </c>
      <c r="S673" t="e">
        <f>_xlfn.XLOOKUP(PROTEIN_stoich[[#This Row],[sequence]],[2]!Table1[sequence_without_asterisks],[2]!Table1[protein_stoich seq matches],"")</f>
        <v>#REF!</v>
      </c>
      <c r="T673" t="e">
        <f>_xlfn.XLOOKUP(PROTEIN_stoich[[#This Row],[uniprot]],[1]!UniprotIFO[Entry],[1]!UniprotIFO[protein_id in GSM model format],"")</f>
        <v>#REF!</v>
      </c>
    </row>
    <row r="674" spans="1:20" x14ac:dyDescent="0.2">
      <c r="A6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rt3755</v>
      </c>
      <c r="B674" s="3" t="s">
        <v>1848</v>
      </c>
      <c r="C674" t="s">
        <v>100</v>
      </c>
      <c r="D674" t="s">
        <v>1849</v>
      </c>
      <c r="E674" t="s">
        <v>23</v>
      </c>
      <c r="G6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4" s="4">
        <v>0</v>
      </c>
      <c r="I674" s="25" cm="1">
        <f t="array" ref="I674">SUMPRODUCT((LEN(PROTEIN_stoich[[#This Row],[sequence]])-LEN(SUBSTITUTE(PROTEIN_stoich[[#This Row],[sequence]],{"A";"C";"D";"E";"F";"G";"H";"I";"K";"L";"M";"N";"P";"Q";"R";"S";"T";"V";"W";"Y"},""))),{72.08;104.14;115.08;129.11;148.17;58.05;138.14;114.16;130.18;114.16;132.2;115.1;98.12;129.13;158.19;88.08;102.1;100.13;187.21;164.17})/1000</f>
        <v>57.511049999999997</v>
      </c>
      <c r="J674" s="3" t="s">
        <v>3704</v>
      </c>
      <c r="K674" s="4" t="s">
        <v>12</v>
      </c>
      <c r="M674">
        <f>LEN(SUBSTITUTE(PROTEIN_stoich[[#This Row],[sequence]],"*",""))</f>
        <v>519</v>
      </c>
      <c r="O674" t="s">
        <v>16</v>
      </c>
      <c r="P674" t="str">
        <f>_xlfn.LET(_xlpm.id,PROTEIN_stoich[[#This Row],[uniprot]],HYPERLINK("https://www.uniprot.org/uniprotkb/"&amp;_xlpm.id&amp;"/entry",_xlpm.id))</f>
        <v>A0A2T0AFC9</v>
      </c>
      <c r="Q674" t="e">
        <f>_xlfn.XLOOKUP(PROTEIN_stoich[[#This Row],[uniprot]],[1]!UniprotIFO[Entry],[1]!UniprotIFO[Gene Ontology IDs],"")</f>
        <v>#REF!</v>
      </c>
      <c r="R674" t="e">
        <f>_xlfn.XLOOKUP(PROTEIN_stoich[[#This Row],[uniprot]],[1]!UniprotIFO[Entry],[1]!UniprotIFO[essential?],"")</f>
        <v>#REF!</v>
      </c>
      <c r="S674" t="e">
        <f>_xlfn.XLOOKUP(PROTEIN_stoich[[#This Row],[sequence]],[2]!Table1[sequence_without_asterisks],[2]!Table1[protein_stoich seq matches],"")</f>
        <v>#REF!</v>
      </c>
      <c r="T674" t="e">
        <f>_xlfn.XLOOKUP(PROTEIN_stoich[[#This Row],[uniprot]],[1]!UniprotIFO[Entry],[1]!UniprotIFO[protein_id in GSM model format],"")</f>
        <v>#REF!</v>
      </c>
    </row>
    <row r="675" spans="1:20" x14ac:dyDescent="0.2">
      <c r="A6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rt3754_m</v>
      </c>
      <c r="B675" s="3" t="s">
        <v>1846</v>
      </c>
      <c r="C675" t="s">
        <v>490</v>
      </c>
      <c r="D675" t="s">
        <v>1847</v>
      </c>
      <c r="E675" t="s">
        <v>23</v>
      </c>
      <c r="G6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5" s="4">
        <v>0</v>
      </c>
      <c r="I675" s="25" cm="1">
        <f t="array" ref="I675">SUMPRODUCT((LEN(PROTEIN_stoich[[#This Row],[sequence]])-LEN(SUBSTITUTE(PROTEIN_stoich[[#This Row],[sequence]],{"A";"C";"D";"E";"F";"G";"H";"I";"K";"L";"M";"N";"P";"Q";"R";"S";"T";"V";"W";"Y"},""))),{72.08;104.14;115.08;129.11;148.17;58.05;138.14;114.16;130.18;114.16;132.2;115.1;98.12;129.13;158.19;88.08;102.1;100.13;187.21;164.17})/1000</f>
        <v>53.783569999999997</v>
      </c>
      <c r="J675" s="3" t="s">
        <v>3703</v>
      </c>
      <c r="K675" s="4" t="s">
        <v>12</v>
      </c>
      <c r="M675">
        <f>LEN(SUBSTITUTE(PROTEIN_stoich[[#This Row],[sequence]],"*",""))</f>
        <v>484</v>
      </c>
      <c r="O675" t="s">
        <v>16</v>
      </c>
      <c r="P675" t="str">
        <f>_xlfn.LET(_xlpm.id,PROTEIN_stoich[[#This Row],[uniprot]],HYPERLINK("https://www.uniprot.org/uniprotkb/"&amp;_xlpm.id&amp;"/entry",_xlpm.id))</f>
        <v>A0A2T0AFE1</v>
      </c>
      <c r="Q675" t="e">
        <f>_xlfn.XLOOKUP(PROTEIN_stoich[[#This Row],[uniprot]],[1]!UniprotIFO[Entry],[1]!UniprotIFO[Gene Ontology IDs],"")</f>
        <v>#REF!</v>
      </c>
      <c r="R675" t="e">
        <f>_xlfn.XLOOKUP(PROTEIN_stoich[[#This Row],[uniprot]],[1]!UniprotIFO[Entry],[1]!UniprotIFO[essential?],"")</f>
        <v>#REF!</v>
      </c>
      <c r="S675" t="e">
        <f>_xlfn.XLOOKUP(PROTEIN_stoich[[#This Row],[sequence]],[2]!Table1[sequence_without_asterisks],[2]!Table1[protein_stoich seq matches],"")</f>
        <v>#REF!</v>
      </c>
      <c r="T675" t="e">
        <f>_xlfn.XLOOKUP(PROTEIN_stoich[[#This Row],[uniprot]],[1]!UniprotIFO[Entry],[1]!UniprotIFO[protein_id in GSM model format],"")</f>
        <v>#REF!</v>
      </c>
    </row>
    <row r="676" spans="1:20" x14ac:dyDescent="0.2">
      <c r="A6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rt3754_c</v>
      </c>
      <c r="B676" s="3" t="s">
        <v>1846</v>
      </c>
      <c r="C676" t="s">
        <v>490</v>
      </c>
      <c r="D676" t="s">
        <v>1847</v>
      </c>
      <c r="E676" t="s">
        <v>16</v>
      </c>
      <c r="G6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6" s="4">
        <v>0</v>
      </c>
      <c r="I676" s="25" cm="1">
        <f t="array" ref="I676">SUMPRODUCT((LEN(PROTEIN_stoich[[#This Row],[sequence]])-LEN(SUBSTITUTE(PROTEIN_stoich[[#This Row],[sequence]],{"A";"C";"D";"E";"F";"G";"H";"I";"K";"L";"M";"N";"P";"Q";"R";"S";"T";"V";"W";"Y"},""))),{72.08;104.14;115.08;129.11;148.17;58.05;138.14;114.16;130.18;114.16;132.2;115.1;98.12;129.13;158.19;88.08;102.1;100.13;187.21;164.17})/1000</f>
        <v>53.783569999999997</v>
      </c>
      <c r="J676" s="3" t="s">
        <v>3703</v>
      </c>
      <c r="K676" s="4" t="s">
        <v>12</v>
      </c>
      <c r="M676">
        <f>LEN(SUBSTITUTE(PROTEIN_stoich[[#This Row],[sequence]],"*",""))</f>
        <v>484</v>
      </c>
      <c r="O676" t="s">
        <v>16</v>
      </c>
      <c r="P676" t="str">
        <f>_xlfn.LET(_xlpm.id,PROTEIN_stoich[[#This Row],[uniprot]],HYPERLINK("https://www.uniprot.org/uniprotkb/"&amp;_xlpm.id&amp;"/entry",_xlpm.id))</f>
        <v>A0A2T0AFE1</v>
      </c>
      <c r="Q676" t="e">
        <f>_xlfn.XLOOKUP(PROTEIN_stoich[[#This Row],[uniprot]],[1]!UniprotIFO[Entry],[1]!UniprotIFO[Gene Ontology IDs],"")</f>
        <v>#REF!</v>
      </c>
      <c r="R676" t="e">
        <f>_xlfn.XLOOKUP(PROTEIN_stoich[[#This Row],[uniprot]],[1]!UniprotIFO[Entry],[1]!UniprotIFO[essential?],"")</f>
        <v>#REF!</v>
      </c>
      <c r="S676" t="e">
        <f>_xlfn.XLOOKUP(PROTEIN_stoich[[#This Row],[sequence]],[2]!Table1[sequence_without_asterisks],[2]!Table1[protein_stoich seq matches],"")</f>
        <v>#REF!</v>
      </c>
      <c r="T676" t="e">
        <f>_xlfn.XLOOKUP(PROTEIN_stoich[[#This Row],[uniprot]],[1]!UniprotIFO[Entry],[1]!UniprotIFO[protein_id in GSM model format],"")</f>
        <v>#REF!</v>
      </c>
    </row>
    <row r="677" spans="1:20" x14ac:dyDescent="0.2">
      <c r="A6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rt3753</v>
      </c>
      <c r="B677" s="3" t="s">
        <v>1844</v>
      </c>
      <c r="C677" t="s">
        <v>385</v>
      </c>
      <c r="D677" t="s">
        <v>1845</v>
      </c>
      <c r="E677" t="s">
        <v>140</v>
      </c>
      <c r="G6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7" s="4">
        <v>0</v>
      </c>
      <c r="I677" s="25" cm="1">
        <f t="array" ref="I677">SUMPRODUCT((LEN(PROTEIN_stoich[[#This Row],[sequence]])-LEN(SUBSTITUTE(PROTEIN_stoich[[#This Row],[sequence]],{"A";"C";"D";"E";"F";"G";"H";"I";"K";"L";"M";"N";"P";"Q";"R";"S";"T";"V";"W";"Y"},""))),{72.08;104.14;115.08;129.11;148.17;58.05;138.14;114.16;130.18;114.16;132.2;115.1;98.12;129.13;158.19;88.08;102.1;100.13;187.21;164.17})/1000</f>
        <v>92.257340000000013</v>
      </c>
      <c r="J677" s="3" t="s">
        <v>3702</v>
      </c>
      <c r="K677" s="4" t="s">
        <v>12</v>
      </c>
      <c r="M677">
        <f>LEN(SUBSTITUTE(PROTEIN_stoich[[#This Row],[sequence]],"*",""))</f>
        <v>808</v>
      </c>
      <c r="O677" t="s">
        <v>16</v>
      </c>
      <c r="P677" t="str">
        <f>_xlfn.LET(_xlpm.id,PROTEIN_stoich[[#This Row],[uniprot]],HYPERLINK("https://www.uniprot.org/uniprotkb/"&amp;_xlpm.id&amp;"/entry",_xlpm.id))</f>
        <v>A0A2T0AFD7</v>
      </c>
      <c r="Q677" t="e">
        <f>_xlfn.XLOOKUP(PROTEIN_stoich[[#This Row],[uniprot]],[1]!UniprotIFO[Entry],[1]!UniprotIFO[Gene Ontology IDs],"")</f>
        <v>#REF!</v>
      </c>
      <c r="R677" t="e">
        <f>_xlfn.XLOOKUP(PROTEIN_stoich[[#This Row],[uniprot]],[1]!UniprotIFO[Entry],[1]!UniprotIFO[essential?],"")</f>
        <v>#REF!</v>
      </c>
      <c r="S677" t="e">
        <f>_xlfn.XLOOKUP(PROTEIN_stoich[[#This Row],[sequence]],[2]!Table1[sequence_without_asterisks],[2]!Table1[protein_stoich seq matches],"")</f>
        <v>#REF!</v>
      </c>
      <c r="T677" t="e">
        <f>_xlfn.XLOOKUP(PROTEIN_stoich[[#This Row],[uniprot]],[1]!UniprotIFO[Entry],[1]!UniprotIFO[protein_id in GSM model format],"")</f>
        <v>#REF!</v>
      </c>
    </row>
    <row r="678" spans="1:20" x14ac:dyDescent="0.2">
      <c r="A6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rt3750</v>
      </c>
      <c r="B678" s="3" t="s">
        <v>1842</v>
      </c>
      <c r="C678" t="s">
        <v>188</v>
      </c>
      <c r="D678" t="s">
        <v>1843</v>
      </c>
      <c r="E678" t="s">
        <v>16</v>
      </c>
      <c r="G6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8" s="4">
        <v>0</v>
      </c>
      <c r="I678" s="25" cm="1">
        <f t="array" ref="I678">SUMPRODUCT((LEN(PROTEIN_stoich[[#This Row],[sequence]])-LEN(SUBSTITUTE(PROTEIN_stoich[[#This Row],[sequence]],{"A";"C";"D";"E";"F";"G";"H";"I";"K";"L";"M";"N";"P";"Q";"R";"S";"T";"V";"W";"Y"},""))),{72.08;104.14;115.08;129.11;148.17;58.05;138.14;114.16;130.18;114.16;132.2;115.1;98.12;129.13;158.19;88.08;102.1;100.13;187.21;164.17})/1000</f>
        <v>30.695330000000006</v>
      </c>
      <c r="J678" s="3" t="s">
        <v>3701</v>
      </c>
      <c r="K678" s="4" t="s">
        <v>12</v>
      </c>
      <c r="M678">
        <f>LEN(SUBSTITUTE(PROTEIN_stoich[[#This Row],[sequence]],"*",""))</f>
        <v>279</v>
      </c>
      <c r="O678" t="s">
        <v>16</v>
      </c>
      <c r="P678" t="str">
        <f>_xlfn.LET(_xlpm.id,PROTEIN_stoich[[#This Row],[uniprot]],HYPERLINK("https://www.uniprot.org/uniprotkb/"&amp;_xlpm.id&amp;"/entry",_xlpm.id))</f>
        <v>A0A0K3C9F3</v>
      </c>
      <c r="Q678" t="e">
        <f>_xlfn.XLOOKUP(PROTEIN_stoich[[#This Row],[uniprot]],[1]!UniprotIFO[Entry],[1]!UniprotIFO[Gene Ontology IDs],"")</f>
        <v>#REF!</v>
      </c>
      <c r="R678" t="e">
        <f>_xlfn.XLOOKUP(PROTEIN_stoich[[#This Row],[uniprot]],[1]!UniprotIFO[Entry],[1]!UniprotIFO[essential?],"")</f>
        <v>#REF!</v>
      </c>
      <c r="S678" t="e">
        <f>_xlfn.XLOOKUP(PROTEIN_stoich[[#This Row],[sequence]],[2]!Table1[sequence_without_asterisks],[2]!Table1[protein_stoich seq matches],"")</f>
        <v>#REF!</v>
      </c>
      <c r="T678" t="e">
        <f>_xlfn.XLOOKUP(PROTEIN_stoich[[#This Row],[uniprot]],[1]!UniprotIFO[Entry],[1]!UniprotIFO[protein_id in GSM model format],"")</f>
        <v>#REF!</v>
      </c>
    </row>
    <row r="679" spans="1:20" x14ac:dyDescent="0.2">
      <c r="A6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rt3748</v>
      </c>
      <c r="B679" s="3" t="s">
        <v>1839</v>
      </c>
      <c r="C679" t="s">
        <v>145</v>
      </c>
      <c r="D679" t="s">
        <v>1840</v>
      </c>
      <c r="E679" t="s">
        <v>23</v>
      </c>
      <c r="G6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79" s="4" t="s">
        <v>1841</v>
      </c>
      <c r="I679" s="25" cm="1">
        <f t="array" ref="I679">SUMPRODUCT((LEN(PROTEIN_stoich[[#This Row],[sequence]])-LEN(SUBSTITUTE(PROTEIN_stoich[[#This Row],[sequence]],{"A";"C";"D";"E";"F";"G";"H";"I";"K";"L";"M";"N";"P";"Q";"R";"S";"T";"V";"W";"Y"},""))),{72.08;104.14;115.08;129.11;148.17;58.05;138.14;114.16;130.18;114.16;132.2;115.1;98.12;129.13;158.19;88.08;102.1;100.13;187.21;164.17})/1000</f>
        <v>49.050319999999999</v>
      </c>
      <c r="J679" s="3" t="s">
        <v>3700</v>
      </c>
      <c r="K679" s="4" t="s">
        <v>12</v>
      </c>
      <c r="M679">
        <f>LEN(SUBSTITUTE(PROTEIN_stoich[[#This Row],[sequence]],"*",""))</f>
        <v>445</v>
      </c>
      <c r="O679" t="s">
        <v>16</v>
      </c>
      <c r="P679" t="str">
        <f>_xlfn.LET(_xlpm.id,PROTEIN_stoich[[#This Row],[uniprot]],HYPERLINK("https://www.uniprot.org/uniprotkb/"&amp;_xlpm.id&amp;"/entry",_xlpm.id))</f>
        <v>A0A2T0AFC5</v>
      </c>
      <c r="Q679" t="e">
        <f>_xlfn.XLOOKUP(PROTEIN_stoich[[#This Row],[uniprot]],[1]!UniprotIFO[Entry],[1]!UniprotIFO[Gene Ontology IDs],"")</f>
        <v>#REF!</v>
      </c>
      <c r="R679" t="e">
        <f>_xlfn.XLOOKUP(PROTEIN_stoich[[#This Row],[uniprot]],[1]!UniprotIFO[Entry],[1]!UniprotIFO[essential?],"")</f>
        <v>#REF!</v>
      </c>
      <c r="S679" t="e">
        <f>_xlfn.XLOOKUP(PROTEIN_stoich[[#This Row],[sequence]],[2]!Table1[sequence_without_asterisks],[2]!Table1[protein_stoich seq matches],"")</f>
        <v>#REF!</v>
      </c>
      <c r="T679" t="e">
        <f>_xlfn.XLOOKUP(PROTEIN_stoich[[#This Row],[uniprot]],[1]!UniprotIFO[Entry],[1]!UniprotIFO[protein_id in GSM model format],"")</f>
        <v>#REF!</v>
      </c>
    </row>
    <row r="680" spans="1:20" x14ac:dyDescent="0.2">
      <c r="A6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rt3731</v>
      </c>
      <c r="B680" s="3" t="s">
        <v>1837</v>
      </c>
      <c r="C680" t="s">
        <v>403</v>
      </c>
      <c r="D680" t="s">
        <v>1838</v>
      </c>
      <c r="E680" t="s">
        <v>16</v>
      </c>
      <c r="G6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0" s="4">
        <v>0</v>
      </c>
      <c r="I680" s="25" cm="1">
        <f t="array" ref="I680">SUMPRODUCT((LEN(PROTEIN_stoich[[#This Row],[sequence]])-LEN(SUBSTITUTE(PROTEIN_stoich[[#This Row],[sequence]],{"A";"C";"D";"E";"F";"G";"H";"I";"K";"L";"M";"N";"P";"Q";"R";"S";"T";"V";"W";"Y"},""))),{72.08;104.14;115.08;129.11;148.17;58.05;138.14;114.16;130.18;114.16;132.2;115.1;98.12;129.13;158.19;88.08;102.1;100.13;187.21;164.17})/1000</f>
        <v>80.413010000000014</v>
      </c>
      <c r="J680" s="3" t="s">
        <v>3699</v>
      </c>
      <c r="K680" s="4" t="s">
        <v>12</v>
      </c>
      <c r="M680">
        <f>LEN(SUBSTITUTE(PROTEIN_stoich[[#This Row],[sequence]],"*",""))</f>
        <v>719</v>
      </c>
      <c r="O680" t="s">
        <v>16</v>
      </c>
      <c r="P680" t="str">
        <f>_xlfn.LET(_xlpm.id,PROTEIN_stoich[[#This Row],[uniprot]],HYPERLINK("https://www.uniprot.org/uniprotkb/"&amp;_xlpm.id&amp;"/entry",_xlpm.id))</f>
        <v>A0A2T0AF90</v>
      </c>
      <c r="Q680" t="e">
        <f>_xlfn.XLOOKUP(PROTEIN_stoich[[#This Row],[uniprot]],[1]!UniprotIFO[Entry],[1]!UniprotIFO[Gene Ontology IDs],"")</f>
        <v>#REF!</v>
      </c>
      <c r="R680" t="e">
        <f>_xlfn.XLOOKUP(PROTEIN_stoich[[#This Row],[uniprot]],[1]!UniprotIFO[Entry],[1]!UniprotIFO[essential?],"")</f>
        <v>#REF!</v>
      </c>
      <c r="S680" t="e">
        <f>_xlfn.XLOOKUP(PROTEIN_stoich[[#This Row],[sequence]],[2]!Table1[sequence_without_asterisks],[2]!Table1[protein_stoich seq matches],"")</f>
        <v>#REF!</v>
      </c>
      <c r="T680" t="e">
        <f>_xlfn.XLOOKUP(PROTEIN_stoich[[#This Row],[uniprot]],[1]!UniprotIFO[Entry],[1]!UniprotIFO[protein_id in GSM model format],"")</f>
        <v>#REF!</v>
      </c>
    </row>
    <row r="681" spans="1:20" x14ac:dyDescent="0.2">
      <c r="A6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rt3730</v>
      </c>
      <c r="B681" s="3" t="s">
        <v>1835</v>
      </c>
      <c r="C681" t="s">
        <v>1835</v>
      </c>
      <c r="D681" t="s">
        <v>1836</v>
      </c>
      <c r="E681" t="s">
        <v>16</v>
      </c>
      <c r="G6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1" s="4">
        <v>0</v>
      </c>
      <c r="I681" s="25" cm="1">
        <f t="array" ref="I681">SUMPRODUCT((LEN(PROTEIN_stoich[[#This Row],[sequence]])-LEN(SUBSTITUTE(PROTEIN_stoich[[#This Row],[sequence]],{"A";"C";"D";"E";"F";"G";"H";"I";"K";"L";"M";"N";"P";"Q";"R";"S";"T";"V";"W";"Y"},""))),{72.08;104.14;115.08;129.11;148.17;58.05;138.14;114.16;130.18;114.16;132.2;115.1;98.12;129.13;158.19;88.08;102.1;100.13;187.21;164.17})/1000</f>
        <v>30.899640000000002</v>
      </c>
      <c r="J681" s="3" t="s">
        <v>3698</v>
      </c>
      <c r="K681" s="4" t="s">
        <v>12</v>
      </c>
      <c r="M681">
        <f>LEN(SUBSTITUTE(PROTEIN_stoich[[#This Row],[sequence]],"*",""))</f>
        <v>280</v>
      </c>
      <c r="O681" t="s">
        <v>16</v>
      </c>
      <c r="P681" t="str">
        <f>_xlfn.LET(_xlpm.id,PROTEIN_stoich[[#This Row],[uniprot]],HYPERLINK("https://www.uniprot.org/uniprotkb/"&amp;_xlpm.id&amp;"/entry",_xlpm.id))</f>
        <v>A0A2T0AFA1</v>
      </c>
      <c r="Q681" t="e">
        <f>_xlfn.XLOOKUP(PROTEIN_stoich[[#This Row],[uniprot]],[1]!UniprotIFO[Entry],[1]!UniprotIFO[Gene Ontology IDs],"")</f>
        <v>#REF!</v>
      </c>
      <c r="R681" t="e">
        <f>_xlfn.XLOOKUP(PROTEIN_stoich[[#This Row],[uniprot]],[1]!UniprotIFO[Entry],[1]!UniprotIFO[essential?],"")</f>
        <v>#REF!</v>
      </c>
      <c r="S681" t="e">
        <f>_xlfn.XLOOKUP(PROTEIN_stoich[[#This Row],[sequence]],[2]!Table1[sequence_without_asterisks],[2]!Table1[protein_stoich seq matches],"")</f>
        <v>#REF!</v>
      </c>
      <c r="T681" t="e">
        <f>_xlfn.XLOOKUP(PROTEIN_stoich[[#This Row],[uniprot]],[1]!UniprotIFO[Entry],[1]!UniprotIFO[protein_id in GSM model format],"")</f>
        <v>#REF!</v>
      </c>
    </row>
    <row r="682" spans="1:20" x14ac:dyDescent="0.2">
      <c r="A6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rt3712</v>
      </c>
      <c r="B682" s="3" t="s">
        <v>1833</v>
      </c>
      <c r="C682" t="s">
        <v>384</v>
      </c>
      <c r="D682" t="s">
        <v>1834</v>
      </c>
      <c r="E682" t="s">
        <v>16</v>
      </c>
      <c r="G6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2" s="4">
        <v>0</v>
      </c>
      <c r="I682" s="25" cm="1">
        <f t="array" ref="I682">SUMPRODUCT((LEN(PROTEIN_stoich[[#This Row],[sequence]])-LEN(SUBSTITUTE(PROTEIN_stoich[[#This Row],[sequence]],{"A";"C";"D";"E";"F";"G";"H";"I";"K";"L";"M";"N";"P";"Q";"R";"S";"T";"V";"W";"Y"},""))),{72.08;104.14;115.08;129.11;148.17;58.05;138.14;114.16;130.18;114.16;132.2;115.1;98.12;129.13;158.19;88.08;102.1;100.13;187.21;164.17})/1000</f>
        <v>41.828050000000005</v>
      </c>
      <c r="J682" s="3" t="s">
        <v>3697</v>
      </c>
      <c r="K682" s="4" t="s">
        <v>12</v>
      </c>
      <c r="M682">
        <f>LEN(SUBSTITUTE(PROTEIN_stoich[[#This Row],[sequence]],"*",""))</f>
        <v>397</v>
      </c>
      <c r="O682" t="s">
        <v>16</v>
      </c>
      <c r="P682" t="str">
        <f>_xlfn.LET(_xlpm.id,PROTEIN_stoich[[#This Row],[uniprot]],HYPERLINK("https://www.uniprot.org/uniprotkb/"&amp;_xlpm.id&amp;"/entry",_xlpm.id))</f>
        <v>A0A2T0AF93</v>
      </c>
      <c r="Q682" t="e">
        <f>_xlfn.XLOOKUP(PROTEIN_stoich[[#This Row],[uniprot]],[1]!UniprotIFO[Entry],[1]!UniprotIFO[Gene Ontology IDs],"")</f>
        <v>#REF!</v>
      </c>
      <c r="R682" t="e">
        <f>_xlfn.XLOOKUP(PROTEIN_stoich[[#This Row],[uniprot]],[1]!UniprotIFO[Entry],[1]!UniprotIFO[essential?],"")</f>
        <v>#REF!</v>
      </c>
      <c r="S682" t="e">
        <f>_xlfn.XLOOKUP(PROTEIN_stoich[[#This Row],[sequence]],[2]!Table1[sequence_without_asterisks],[2]!Table1[protein_stoich seq matches],"")</f>
        <v>#REF!</v>
      </c>
      <c r="T682" t="e">
        <f>_xlfn.XLOOKUP(PROTEIN_stoich[[#This Row],[uniprot]],[1]!UniprotIFO[Entry],[1]!UniprotIFO[protein_id in GSM model format],"")</f>
        <v>#REF!</v>
      </c>
    </row>
    <row r="683" spans="1:20" x14ac:dyDescent="0.2">
      <c r="A6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rt3683</v>
      </c>
      <c r="B683" s="3" t="s">
        <v>1830</v>
      </c>
      <c r="C683" t="s">
        <v>1831</v>
      </c>
      <c r="D683" t="s">
        <v>1832</v>
      </c>
      <c r="E683" t="s">
        <v>16</v>
      </c>
      <c r="G6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3" s="4">
        <v>0</v>
      </c>
      <c r="I683" s="25" cm="1">
        <f t="array" ref="I683">SUMPRODUCT((LEN(PROTEIN_stoich[[#This Row],[sequence]])-LEN(SUBSTITUTE(PROTEIN_stoich[[#This Row],[sequence]],{"A";"C";"D";"E";"F";"G";"H";"I";"K";"L";"M";"N";"P";"Q";"R";"S";"T";"V";"W";"Y"},""))),{72.08;104.14;115.08;129.11;148.17;58.05;138.14;114.16;130.18;114.16;132.2;115.1;98.12;129.13;158.19;88.08;102.1;100.13;187.21;164.17})/1000</f>
        <v>41.993559999999988</v>
      </c>
      <c r="J683" s="3" t="s">
        <v>3696</v>
      </c>
      <c r="K683" s="4" t="s">
        <v>12</v>
      </c>
      <c r="M683">
        <f>LEN(SUBSTITUTE(PROTEIN_stoich[[#This Row],[sequence]],"*",""))</f>
        <v>382</v>
      </c>
      <c r="O683" t="s">
        <v>16</v>
      </c>
      <c r="P683" t="str">
        <f>_xlfn.LET(_xlpm.id,PROTEIN_stoich[[#This Row],[uniprot]],HYPERLINK("https://www.uniprot.org/uniprotkb/"&amp;_xlpm.id&amp;"/entry",_xlpm.id))</f>
        <v>A0A2T0AF63</v>
      </c>
      <c r="Q683" t="e">
        <f>_xlfn.XLOOKUP(PROTEIN_stoich[[#This Row],[uniprot]],[1]!UniprotIFO[Entry],[1]!UniprotIFO[Gene Ontology IDs],"")</f>
        <v>#REF!</v>
      </c>
      <c r="R683" t="e">
        <f>_xlfn.XLOOKUP(PROTEIN_stoich[[#This Row],[uniprot]],[1]!UniprotIFO[Entry],[1]!UniprotIFO[essential?],"")</f>
        <v>#REF!</v>
      </c>
      <c r="S683" t="e">
        <f>_xlfn.XLOOKUP(PROTEIN_stoich[[#This Row],[sequence]],[2]!Table1[sequence_without_asterisks],[2]!Table1[protein_stoich seq matches],"")</f>
        <v>#REF!</v>
      </c>
      <c r="T683" t="e">
        <f>_xlfn.XLOOKUP(PROTEIN_stoich[[#This Row],[uniprot]],[1]!UniprotIFO[Entry],[1]!UniprotIFO[protein_id in GSM model format],"")</f>
        <v>#REF!</v>
      </c>
    </row>
    <row r="684" spans="1:20" x14ac:dyDescent="0.2">
      <c r="A6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rt3682</v>
      </c>
      <c r="B684" s="3" t="s">
        <v>1827</v>
      </c>
      <c r="C684" t="s">
        <v>1828</v>
      </c>
      <c r="D684" t="s">
        <v>1829</v>
      </c>
      <c r="E684" t="s">
        <v>71</v>
      </c>
      <c r="G6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4" s="4">
        <v>0</v>
      </c>
      <c r="I684" s="25" cm="1">
        <f t="array" ref="I684">SUMPRODUCT((LEN(PROTEIN_stoich[[#This Row],[sequence]])-LEN(SUBSTITUTE(PROTEIN_stoich[[#This Row],[sequence]],{"A";"C";"D";"E";"F";"G";"H";"I";"K";"L";"M";"N";"P";"Q";"R";"S";"T";"V";"W";"Y"},""))),{72.08;104.14;115.08;129.11;148.17;58.05;138.14;114.16;130.18;114.16;132.2;115.1;98.12;129.13;158.19;88.08;102.1;100.13;187.21;164.17})/1000</f>
        <v>267.61109000000005</v>
      </c>
      <c r="J684" s="3" t="s">
        <v>3695</v>
      </c>
      <c r="K684" s="4" t="s">
        <v>12</v>
      </c>
      <c r="M684">
        <f>LEN(SUBSTITUTE(PROTEIN_stoich[[#This Row],[sequence]],"*",""))</f>
        <v>2360</v>
      </c>
      <c r="O684" t="s">
        <v>16</v>
      </c>
      <c r="P684" t="str">
        <f>_xlfn.LET(_xlpm.id,PROTEIN_stoich[[#This Row],[uniprot]],HYPERLINK("https://www.uniprot.org/uniprotkb/"&amp;_xlpm.id&amp;"/entry",_xlpm.id))</f>
        <v>A0A2T0AF64</v>
      </c>
      <c r="Q684" t="e">
        <f>_xlfn.XLOOKUP(PROTEIN_stoich[[#This Row],[uniprot]],[1]!UniprotIFO[Entry],[1]!UniprotIFO[Gene Ontology IDs],"")</f>
        <v>#REF!</v>
      </c>
      <c r="R684" t="e">
        <f>_xlfn.XLOOKUP(PROTEIN_stoich[[#This Row],[uniprot]],[1]!UniprotIFO[Entry],[1]!UniprotIFO[essential?],"")</f>
        <v>#REF!</v>
      </c>
      <c r="S684" t="e">
        <f>_xlfn.XLOOKUP(PROTEIN_stoich[[#This Row],[sequence]],[2]!Table1[sequence_without_asterisks],[2]!Table1[protein_stoich seq matches],"")</f>
        <v>#REF!</v>
      </c>
      <c r="T684" t="e">
        <f>_xlfn.XLOOKUP(PROTEIN_stoich[[#This Row],[uniprot]],[1]!UniprotIFO[Entry],[1]!UniprotIFO[protein_id in GSM model format],"")</f>
        <v>#REF!</v>
      </c>
    </row>
    <row r="685" spans="1:20" x14ac:dyDescent="0.2">
      <c r="A6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rt3674_m</v>
      </c>
      <c r="B685" s="3" t="s">
        <v>1825</v>
      </c>
      <c r="C685" t="s">
        <v>214</v>
      </c>
      <c r="D685" t="s">
        <v>1826</v>
      </c>
      <c r="E685" t="s">
        <v>23</v>
      </c>
      <c r="G6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5" s="4">
        <v>0</v>
      </c>
      <c r="I685" s="25" cm="1">
        <f t="array" ref="I685">SUMPRODUCT((LEN(PROTEIN_stoich[[#This Row],[sequence]])-LEN(SUBSTITUTE(PROTEIN_stoich[[#This Row],[sequence]],{"A";"C";"D";"E";"F";"G";"H";"I";"K";"L";"M";"N";"P";"Q";"R";"S";"T";"V";"W";"Y"},""))),{72.08;104.14;115.08;129.11;148.17;58.05;138.14;114.16;130.18;114.16;132.2;115.1;98.12;129.13;158.19;88.08;102.1;100.13;187.21;164.17})/1000</f>
        <v>54.905720000000002</v>
      </c>
      <c r="J685" s="3" t="s">
        <v>3694</v>
      </c>
      <c r="K685" s="4" t="s">
        <v>12</v>
      </c>
      <c r="M685">
        <f>LEN(SUBSTITUTE(PROTEIN_stoich[[#This Row],[sequence]],"*",""))</f>
        <v>503</v>
      </c>
      <c r="O685" t="s">
        <v>16</v>
      </c>
      <c r="P685" t="str">
        <f>_xlfn.LET(_xlpm.id,PROTEIN_stoich[[#This Row],[uniprot]],HYPERLINK("https://www.uniprot.org/uniprotkb/"&amp;_xlpm.id&amp;"/entry",_xlpm.id))</f>
        <v>A0A0K3C8W2</v>
      </c>
      <c r="Q685" t="e">
        <f>_xlfn.XLOOKUP(PROTEIN_stoich[[#This Row],[uniprot]],[1]!UniprotIFO[Entry],[1]!UniprotIFO[Gene Ontology IDs],"")</f>
        <v>#REF!</v>
      </c>
      <c r="R685" t="e">
        <f>_xlfn.XLOOKUP(PROTEIN_stoich[[#This Row],[uniprot]],[1]!UniprotIFO[Entry],[1]!UniprotIFO[essential?],"")</f>
        <v>#REF!</v>
      </c>
      <c r="S685" t="e">
        <f>_xlfn.XLOOKUP(PROTEIN_stoich[[#This Row],[sequence]],[2]!Table1[sequence_without_asterisks],[2]!Table1[protein_stoich seq matches],"")</f>
        <v>#REF!</v>
      </c>
      <c r="T685" t="e">
        <f>_xlfn.XLOOKUP(PROTEIN_stoich[[#This Row],[uniprot]],[1]!UniprotIFO[Entry],[1]!UniprotIFO[protein_id in GSM model format],"")</f>
        <v>#REF!</v>
      </c>
    </row>
    <row r="686" spans="1:20" x14ac:dyDescent="0.2">
      <c r="A6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rt3674_c</v>
      </c>
      <c r="B686" s="3" t="s">
        <v>1825</v>
      </c>
      <c r="C686" t="s">
        <v>214</v>
      </c>
      <c r="D686" t="s">
        <v>1826</v>
      </c>
      <c r="E686" t="s">
        <v>16</v>
      </c>
      <c r="G6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6" s="4">
        <v>0</v>
      </c>
      <c r="I686" s="25" cm="1">
        <f t="array" ref="I686">SUMPRODUCT((LEN(PROTEIN_stoich[[#This Row],[sequence]])-LEN(SUBSTITUTE(PROTEIN_stoich[[#This Row],[sequence]],{"A";"C";"D";"E";"F";"G";"H";"I";"K";"L";"M";"N";"P";"Q";"R";"S";"T";"V";"W";"Y"},""))),{72.08;104.14;115.08;129.11;148.17;58.05;138.14;114.16;130.18;114.16;132.2;115.1;98.12;129.13;158.19;88.08;102.1;100.13;187.21;164.17})/1000</f>
        <v>54.905720000000002</v>
      </c>
      <c r="J686" s="3" t="s">
        <v>3694</v>
      </c>
      <c r="K686" s="4" t="s">
        <v>12</v>
      </c>
      <c r="M686">
        <f>LEN(SUBSTITUTE(PROTEIN_stoich[[#This Row],[sequence]],"*",""))</f>
        <v>503</v>
      </c>
      <c r="O686" t="s">
        <v>16</v>
      </c>
      <c r="P686" t="str">
        <f>_xlfn.LET(_xlpm.id,PROTEIN_stoich[[#This Row],[uniprot]],HYPERLINK("https://www.uniprot.org/uniprotkb/"&amp;_xlpm.id&amp;"/entry",_xlpm.id))</f>
        <v>A0A0K3C8W2</v>
      </c>
      <c r="Q686" t="e">
        <f>_xlfn.XLOOKUP(PROTEIN_stoich[[#This Row],[uniprot]],[1]!UniprotIFO[Entry],[1]!UniprotIFO[Gene Ontology IDs],"")</f>
        <v>#REF!</v>
      </c>
      <c r="R686" t="e">
        <f>_xlfn.XLOOKUP(PROTEIN_stoich[[#This Row],[uniprot]],[1]!UniprotIFO[Entry],[1]!UniprotIFO[essential?],"")</f>
        <v>#REF!</v>
      </c>
      <c r="S686" t="e">
        <f>_xlfn.XLOOKUP(PROTEIN_stoich[[#This Row],[sequence]],[2]!Table1[sequence_without_asterisks],[2]!Table1[protein_stoich seq matches],"")</f>
        <v>#REF!</v>
      </c>
      <c r="T686" t="e">
        <f>_xlfn.XLOOKUP(PROTEIN_stoich[[#This Row],[uniprot]],[1]!UniprotIFO[Entry],[1]!UniprotIFO[protein_id in GSM model format],"")</f>
        <v>#REF!</v>
      </c>
    </row>
    <row r="687" spans="1:20" x14ac:dyDescent="0.2">
      <c r="A6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rt3670</v>
      </c>
      <c r="B687" s="3" t="s">
        <v>1822</v>
      </c>
      <c r="C687" t="s">
        <v>1823</v>
      </c>
      <c r="D687" t="s">
        <v>1824</v>
      </c>
      <c r="E687" t="s">
        <v>16</v>
      </c>
      <c r="G6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7" s="4">
        <v>0</v>
      </c>
      <c r="I687" s="25" cm="1">
        <f t="array" ref="I687">SUMPRODUCT((LEN(PROTEIN_stoich[[#This Row],[sequence]])-LEN(SUBSTITUTE(PROTEIN_stoich[[#This Row],[sequence]],{"A";"C";"D";"E";"F";"G";"H";"I";"K";"L";"M";"N";"P";"Q";"R";"S";"T";"V";"W";"Y"},""))),{72.08;104.14;115.08;129.11;148.17;58.05;138.14;114.16;130.18;114.16;132.2;115.1;98.12;129.13;158.19;88.08;102.1;100.13;187.21;164.17})/1000</f>
        <v>61.895570000000006</v>
      </c>
      <c r="J687" s="3" t="s">
        <v>3693</v>
      </c>
      <c r="K687" s="4" t="s">
        <v>12</v>
      </c>
      <c r="M687">
        <f>LEN(SUBSTITUTE(PROTEIN_stoich[[#This Row],[sequence]],"*",""))</f>
        <v>560</v>
      </c>
      <c r="O687" t="s">
        <v>16</v>
      </c>
      <c r="P687" t="str">
        <f>_xlfn.LET(_xlpm.id,PROTEIN_stoich[[#This Row],[uniprot]],HYPERLINK("https://www.uniprot.org/uniprotkb/"&amp;_xlpm.id&amp;"/entry",_xlpm.id))</f>
        <v>A0A2T0AF37</v>
      </c>
      <c r="Q687" t="e">
        <f>_xlfn.XLOOKUP(PROTEIN_stoich[[#This Row],[uniprot]],[1]!UniprotIFO[Entry],[1]!UniprotIFO[Gene Ontology IDs],"")</f>
        <v>#REF!</v>
      </c>
      <c r="R687" t="e">
        <f>_xlfn.XLOOKUP(PROTEIN_stoich[[#This Row],[uniprot]],[1]!UniprotIFO[Entry],[1]!UniprotIFO[essential?],"")</f>
        <v>#REF!</v>
      </c>
      <c r="S687" t="e">
        <f>_xlfn.XLOOKUP(PROTEIN_stoich[[#This Row],[sequence]],[2]!Table1[sequence_without_asterisks],[2]!Table1[protein_stoich seq matches],"")</f>
        <v>#REF!</v>
      </c>
      <c r="T687" t="e">
        <f>_xlfn.XLOOKUP(PROTEIN_stoich[[#This Row],[uniprot]],[1]!UniprotIFO[Entry],[1]!UniprotIFO[protein_id in GSM model format],"")</f>
        <v>#REF!</v>
      </c>
    </row>
    <row r="688" spans="1:20" x14ac:dyDescent="0.2">
      <c r="A6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rt3666</v>
      </c>
      <c r="B688" s="3" t="s">
        <v>1820</v>
      </c>
      <c r="C688" t="s">
        <v>142</v>
      </c>
      <c r="D688" t="s">
        <v>1821</v>
      </c>
      <c r="E688" t="s">
        <v>16</v>
      </c>
      <c r="G6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8" s="4">
        <v>0</v>
      </c>
      <c r="I688" s="25" cm="1">
        <f t="array" ref="I688">SUMPRODUCT((LEN(PROTEIN_stoich[[#This Row],[sequence]])-LEN(SUBSTITUTE(PROTEIN_stoich[[#This Row],[sequence]],{"A";"C";"D";"E";"F";"G";"H";"I";"K";"L";"M";"N";"P";"Q";"R";"S";"T";"V";"W";"Y"},""))),{72.08;104.14;115.08;129.11;148.17;58.05;138.14;114.16;130.18;114.16;132.2;115.1;98.12;129.13;158.19;88.08;102.1;100.13;187.21;164.17})/1000</f>
        <v>82.287630000000021</v>
      </c>
      <c r="J688" s="3" t="s">
        <v>3692</v>
      </c>
      <c r="K688" s="4" t="s">
        <v>12</v>
      </c>
      <c r="M688">
        <f>LEN(SUBSTITUTE(PROTEIN_stoich[[#This Row],[sequence]],"*",""))</f>
        <v>733</v>
      </c>
      <c r="O688" t="s">
        <v>16</v>
      </c>
      <c r="P688" t="str">
        <f>_xlfn.LET(_xlpm.id,PROTEIN_stoich[[#This Row],[uniprot]],HYPERLINK("https://www.uniprot.org/uniprotkb/"&amp;_xlpm.id&amp;"/entry",_xlpm.id))</f>
        <v>A0A2T0AF20</v>
      </c>
      <c r="Q688" t="e">
        <f>_xlfn.XLOOKUP(PROTEIN_stoich[[#This Row],[uniprot]],[1]!UniprotIFO[Entry],[1]!UniprotIFO[Gene Ontology IDs],"")</f>
        <v>#REF!</v>
      </c>
      <c r="R688" t="e">
        <f>_xlfn.XLOOKUP(PROTEIN_stoich[[#This Row],[uniprot]],[1]!UniprotIFO[Entry],[1]!UniprotIFO[essential?],"")</f>
        <v>#REF!</v>
      </c>
      <c r="S688" t="e">
        <f>_xlfn.XLOOKUP(PROTEIN_stoich[[#This Row],[sequence]],[2]!Table1[sequence_without_asterisks],[2]!Table1[protein_stoich seq matches],"")</f>
        <v>#REF!</v>
      </c>
      <c r="T688" t="e">
        <f>_xlfn.XLOOKUP(PROTEIN_stoich[[#This Row],[uniprot]],[1]!UniprotIFO[Entry],[1]!UniprotIFO[protein_id in GSM model format],"")</f>
        <v>#REF!</v>
      </c>
    </row>
    <row r="689" spans="1:20" x14ac:dyDescent="0.2">
      <c r="A6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rt3664</v>
      </c>
      <c r="B689" s="3" t="s">
        <v>1818</v>
      </c>
      <c r="C689" t="s">
        <v>522</v>
      </c>
      <c r="D689" t="s">
        <v>1819</v>
      </c>
      <c r="E689" t="s">
        <v>23</v>
      </c>
      <c r="G6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89" s="4">
        <v>0</v>
      </c>
      <c r="I689" s="25" cm="1">
        <f t="array" ref="I689">SUMPRODUCT((LEN(PROTEIN_stoich[[#This Row],[sequence]])-LEN(SUBSTITUTE(PROTEIN_stoich[[#This Row],[sequence]],{"A";"C";"D";"E";"F";"G";"H";"I";"K";"L";"M";"N";"P";"Q";"R";"S";"T";"V";"W";"Y"},""))),{72.08;104.14;115.08;129.11;148.17;58.05;138.14;114.16;130.18;114.16;132.2;115.1;98.12;129.13;158.19;88.08;102.1;100.13;187.21;164.17})/1000</f>
        <v>32.626989999999999</v>
      </c>
      <c r="J689" s="3" t="s">
        <v>3691</v>
      </c>
      <c r="K689" s="4" t="s">
        <v>12</v>
      </c>
      <c r="M689">
        <f>LEN(SUBSTITUTE(PROTEIN_stoich[[#This Row],[sequence]],"*",""))</f>
        <v>306</v>
      </c>
      <c r="O689" t="s">
        <v>16</v>
      </c>
      <c r="P689" t="str">
        <f>_xlfn.LET(_xlpm.id,PROTEIN_stoich[[#This Row],[uniprot]],HYPERLINK("https://www.uniprot.org/uniprotkb/"&amp;_xlpm.id&amp;"/entry",_xlpm.id))</f>
        <v>A0A0K3C895</v>
      </c>
      <c r="Q689" t="e">
        <f>_xlfn.XLOOKUP(PROTEIN_stoich[[#This Row],[uniprot]],[1]!UniprotIFO[Entry],[1]!UniprotIFO[Gene Ontology IDs],"")</f>
        <v>#REF!</v>
      </c>
      <c r="R689" t="e">
        <f>_xlfn.XLOOKUP(PROTEIN_stoich[[#This Row],[uniprot]],[1]!UniprotIFO[Entry],[1]!UniprotIFO[essential?],"")</f>
        <v>#REF!</v>
      </c>
      <c r="S689" t="e">
        <f>_xlfn.XLOOKUP(PROTEIN_stoich[[#This Row],[sequence]],[2]!Table1[sequence_without_asterisks],[2]!Table1[protein_stoich seq matches],"")</f>
        <v>#REF!</v>
      </c>
      <c r="T689" t="e">
        <f>_xlfn.XLOOKUP(PROTEIN_stoich[[#This Row],[uniprot]],[1]!UniprotIFO[Entry],[1]!UniprotIFO[protein_id in GSM model format],"")</f>
        <v>#REF!</v>
      </c>
    </row>
    <row r="690" spans="1:20" x14ac:dyDescent="0.2">
      <c r="A6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rt3663</v>
      </c>
      <c r="B690" s="3" t="s">
        <v>1815</v>
      </c>
      <c r="C690" t="s">
        <v>1816</v>
      </c>
      <c r="D690" t="s">
        <v>1817</v>
      </c>
      <c r="E690" t="s">
        <v>16</v>
      </c>
      <c r="G690"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690" s="4" t="s">
        <v>902</v>
      </c>
      <c r="I690" s="25" cm="1">
        <f t="array" ref="I690">SUMPRODUCT((LEN(PROTEIN_stoich[[#This Row],[sequence]])-LEN(SUBSTITUTE(PROTEIN_stoich[[#This Row],[sequence]],{"A";"C";"D";"E";"F";"G";"H";"I";"K";"L";"M";"N";"P";"Q";"R";"S";"T";"V";"W";"Y"},""))),{72.08;104.14;115.08;129.11;148.17;58.05;138.14;114.16;130.18;114.16;132.2;115.1;98.12;129.13;158.19;88.08;102.1;100.13;187.21;164.17})/1000</f>
        <v>41.978049999999996</v>
      </c>
      <c r="J690" s="3" t="s">
        <v>3690</v>
      </c>
      <c r="K690" s="4" t="s">
        <v>12</v>
      </c>
      <c r="M690">
        <f>LEN(SUBSTITUTE(PROTEIN_stoich[[#This Row],[sequence]],"*",""))</f>
        <v>388</v>
      </c>
      <c r="N690" t="s">
        <v>4809</v>
      </c>
      <c r="O690" t="s">
        <v>16</v>
      </c>
      <c r="P690" t="str">
        <f>_xlfn.LET(_xlpm.id,PROTEIN_stoich[[#This Row],[uniprot]],HYPERLINK("https://www.uniprot.org/uniprotkb/"&amp;_xlpm.id&amp;"/entry",_xlpm.id))</f>
        <v>A0A2T0AF42</v>
      </c>
      <c r="Q690" t="e">
        <f>_xlfn.XLOOKUP(PROTEIN_stoich[[#This Row],[uniprot]],[1]!UniprotIFO[Entry],[1]!UniprotIFO[Gene Ontology IDs],"")</f>
        <v>#REF!</v>
      </c>
      <c r="R690" t="e">
        <f>_xlfn.XLOOKUP(PROTEIN_stoich[[#This Row],[uniprot]],[1]!UniprotIFO[Entry],[1]!UniprotIFO[essential?],"")</f>
        <v>#REF!</v>
      </c>
      <c r="S690" t="e">
        <f>_xlfn.XLOOKUP(PROTEIN_stoich[[#This Row],[sequence]],[2]!Table1[sequence_without_asterisks],[2]!Table1[protein_stoich seq matches],"")</f>
        <v>#REF!</v>
      </c>
      <c r="T690" t="e">
        <f>_xlfn.XLOOKUP(PROTEIN_stoich[[#This Row],[uniprot]],[1]!UniprotIFO[Entry],[1]!UniprotIFO[protein_id in GSM model format],"")</f>
        <v>#REF!</v>
      </c>
    </row>
    <row r="691" spans="1:20" x14ac:dyDescent="0.2">
      <c r="A6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rt3654</v>
      </c>
      <c r="B691" s="3" t="s">
        <v>1813</v>
      </c>
      <c r="C691" t="s">
        <v>1813</v>
      </c>
      <c r="D691" t="s">
        <v>1814</v>
      </c>
      <c r="E691" t="s">
        <v>16</v>
      </c>
      <c r="G6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1" s="4">
        <v>0</v>
      </c>
      <c r="I691" s="25" cm="1">
        <f t="array" ref="I691">SUMPRODUCT((LEN(PROTEIN_stoich[[#This Row],[sequence]])-LEN(SUBSTITUTE(PROTEIN_stoich[[#This Row],[sequence]],{"A";"C";"D";"E";"F";"G";"H";"I";"K";"L";"M";"N";"P";"Q";"R";"S";"T";"V";"W";"Y"},""))),{72.08;104.14;115.08;129.11;148.17;58.05;138.14;114.16;130.18;114.16;132.2;115.1;98.12;129.13;158.19;88.08;102.1;100.13;187.21;164.17})/1000</f>
        <v>45.413139999999991</v>
      </c>
      <c r="J691" s="3" t="s">
        <v>3689</v>
      </c>
      <c r="K691" s="4" t="s">
        <v>12</v>
      </c>
      <c r="M691">
        <f>LEN(SUBSTITUTE(PROTEIN_stoich[[#This Row],[sequence]],"*",""))</f>
        <v>406</v>
      </c>
      <c r="O691" t="s">
        <v>16</v>
      </c>
      <c r="P691" t="str">
        <f>_xlfn.LET(_xlpm.id,PROTEIN_stoich[[#This Row],[uniprot]],HYPERLINK("https://www.uniprot.org/uniprotkb/"&amp;_xlpm.id&amp;"/entry",_xlpm.id))</f>
        <v>A0A2T0AF36</v>
      </c>
      <c r="Q691" t="e">
        <f>_xlfn.XLOOKUP(PROTEIN_stoich[[#This Row],[uniprot]],[1]!UniprotIFO[Entry],[1]!UniprotIFO[Gene Ontology IDs],"")</f>
        <v>#REF!</v>
      </c>
      <c r="R691" t="e">
        <f>_xlfn.XLOOKUP(PROTEIN_stoich[[#This Row],[uniprot]],[1]!UniprotIFO[Entry],[1]!UniprotIFO[essential?],"")</f>
        <v>#REF!</v>
      </c>
      <c r="S691" t="e">
        <f>_xlfn.XLOOKUP(PROTEIN_stoich[[#This Row],[sequence]],[2]!Table1[sequence_without_asterisks],[2]!Table1[protein_stoich seq matches],"")</f>
        <v>#REF!</v>
      </c>
      <c r="T691" t="e">
        <f>_xlfn.XLOOKUP(PROTEIN_stoich[[#This Row],[uniprot]],[1]!UniprotIFO[Entry],[1]!UniprotIFO[protein_id in GSM model format],"")</f>
        <v>#REF!</v>
      </c>
    </row>
    <row r="692" spans="1:20" x14ac:dyDescent="0.2">
      <c r="A6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rt3639</v>
      </c>
      <c r="B692" s="3" t="s">
        <v>1811</v>
      </c>
      <c r="C692" t="s">
        <v>359</v>
      </c>
      <c r="D692" t="s">
        <v>1812</v>
      </c>
      <c r="E692" t="s">
        <v>16</v>
      </c>
      <c r="G6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2" s="4">
        <v>0</v>
      </c>
      <c r="I692" s="25" cm="1">
        <f t="array" ref="I692">SUMPRODUCT((LEN(PROTEIN_stoich[[#This Row],[sequence]])-LEN(SUBSTITUTE(PROTEIN_stoich[[#This Row],[sequence]],{"A";"C";"D";"E";"F";"G";"H";"I";"K";"L";"M";"N";"P";"Q";"R";"S";"T";"V";"W";"Y"},""))),{72.08;104.14;115.08;129.11;148.17;58.05;138.14;114.16;130.18;114.16;132.2;115.1;98.12;129.13;158.19;88.08;102.1;100.13;187.21;164.17})/1000</f>
        <v>87.859309999999994</v>
      </c>
      <c r="J692" s="3" t="s">
        <v>3688</v>
      </c>
      <c r="K692" s="4" t="s">
        <v>12</v>
      </c>
      <c r="M692">
        <f>LEN(SUBSTITUTE(PROTEIN_stoich[[#This Row],[sequence]],"*",""))</f>
        <v>784</v>
      </c>
      <c r="O692" t="s">
        <v>16</v>
      </c>
      <c r="P692" t="str">
        <f>_xlfn.LET(_xlpm.id,PROTEIN_stoich[[#This Row],[uniprot]],HYPERLINK("https://www.uniprot.org/uniprotkb/"&amp;_xlpm.id&amp;"/entry",_xlpm.id))</f>
        <v>A0A0K3CD10</v>
      </c>
      <c r="Q692" t="e">
        <f>_xlfn.XLOOKUP(PROTEIN_stoich[[#This Row],[uniprot]],[1]!UniprotIFO[Entry],[1]!UniprotIFO[Gene Ontology IDs],"")</f>
        <v>#REF!</v>
      </c>
      <c r="R692" t="e">
        <f>_xlfn.XLOOKUP(PROTEIN_stoich[[#This Row],[uniprot]],[1]!UniprotIFO[Entry],[1]!UniprotIFO[essential?],"")</f>
        <v>#REF!</v>
      </c>
      <c r="S692" t="e">
        <f>_xlfn.XLOOKUP(PROTEIN_stoich[[#This Row],[sequence]],[2]!Table1[sequence_without_asterisks],[2]!Table1[protein_stoich seq matches],"")</f>
        <v>#REF!</v>
      </c>
      <c r="T692" t="e">
        <f>_xlfn.XLOOKUP(PROTEIN_stoich[[#This Row],[uniprot]],[1]!UniprotIFO[Entry],[1]!UniprotIFO[protein_id in GSM model format],"")</f>
        <v>#REF!</v>
      </c>
    </row>
    <row r="693" spans="1:20" x14ac:dyDescent="0.2">
      <c r="A6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rt3625</v>
      </c>
      <c r="B693" s="3" t="s">
        <v>1808</v>
      </c>
      <c r="C693" t="s">
        <v>1808</v>
      </c>
      <c r="D693" t="s">
        <v>1809</v>
      </c>
      <c r="E693" t="s">
        <v>16</v>
      </c>
      <c r="G693" t="str">
        <f>IF(PROTEIN_stoich[[#This Row],[cofactor_manual]]="","",IF(ISNUMBER(FIND("_"&amp;PROTEIN_stoich[[#This Row],[translation_loc]]&amp;":",PROTEIN_stoich[[#This Row],[cofactor_manual]])),PROTEIN_stoich[[#This Row],[cofactor_manual]],SUBSTITUTE(PROTEIN_stoich[[#This Row],[cofactor_manual]],":","_"&amp;PROTEIN_stoich[[#This Row],[translation_loc]]&amp;":")))</f>
        <v>ca2_c:1</v>
      </c>
      <c r="H693" s="4" t="s">
        <v>1810</v>
      </c>
      <c r="I693" s="25" cm="1">
        <f t="array" ref="I693">SUMPRODUCT((LEN(PROTEIN_stoich[[#This Row],[sequence]])-LEN(SUBSTITUTE(PROTEIN_stoich[[#This Row],[sequence]],{"A";"C";"D";"E";"F";"G";"H";"I";"K";"L";"M";"N";"P";"Q";"R";"S";"T";"V";"W";"Y"},""))),{72.08;104.14;115.08;129.11;148.17;58.05;138.14;114.16;130.18;114.16;132.2;115.1;98.12;129.13;158.19;88.08;102.1;100.13;187.21;164.17})/1000</f>
        <v>60.119919999999993</v>
      </c>
      <c r="J693" s="3" t="s">
        <v>3687</v>
      </c>
      <c r="K693" s="4" t="s">
        <v>12</v>
      </c>
      <c r="M693">
        <f>LEN(SUBSTITUTE(PROTEIN_stoich[[#This Row],[sequence]],"*",""))</f>
        <v>528</v>
      </c>
      <c r="N693" t="s">
        <v>4812</v>
      </c>
      <c r="O693" t="s">
        <v>16</v>
      </c>
      <c r="P693" t="str">
        <f>_xlfn.LET(_xlpm.id,PROTEIN_stoich[[#This Row],[uniprot]],HYPERLINK("https://www.uniprot.org/uniprotkb/"&amp;_xlpm.id&amp;"/entry",_xlpm.id))</f>
        <v>A0A2T0AEZ2</v>
      </c>
      <c r="Q693" t="e">
        <f>_xlfn.XLOOKUP(PROTEIN_stoich[[#This Row],[uniprot]],[1]!UniprotIFO[Entry],[1]!UniprotIFO[Gene Ontology IDs],"")</f>
        <v>#REF!</v>
      </c>
      <c r="R693" t="e">
        <f>_xlfn.XLOOKUP(PROTEIN_stoich[[#This Row],[uniprot]],[1]!UniprotIFO[Entry],[1]!UniprotIFO[essential?],"")</f>
        <v>#REF!</v>
      </c>
      <c r="S693" t="e">
        <f>_xlfn.XLOOKUP(PROTEIN_stoich[[#This Row],[sequence]],[2]!Table1[sequence_without_asterisks],[2]!Table1[protein_stoich seq matches],"")</f>
        <v>#REF!</v>
      </c>
      <c r="T693" t="e">
        <f>_xlfn.XLOOKUP(PROTEIN_stoich[[#This Row],[uniprot]],[1]!UniprotIFO[Entry],[1]!UniprotIFO[protein_id in GSM model format],"")</f>
        <v>#REF!</v>
      </c>
    </row>
    <row r="694" spans="1:20" x14ac:dyDescent="0.2">
      <c r="A6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rt3621</v>
      </c>
      <c r="B694" s="3" t="s">
        <v>1806</v>
      </c>
      <c r="C694" t="s">
        <v>1806</v>
      </c>
      <c r="D694" t="s">
        <v>1807</v>
      </c>
      <c r="E694" t="s">
        <v>23</v>
      </c>
      <c r="G694"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694" s="4" t="s">
        <v>1335</v>
      </c>
      <c r="I694" s="25" cm="1">
        <f t="array" ref="I694">SUMPRODUCT((LEN(PROTEIN_stoich[[#This Row],[sequence]])-LEN(SUBSTITUTE(PROTEIN_stoich[[#This Row],[sequence]],{"A";"C";"D";"E";"F";"G";"H";"I";"K";"L";"M";"N";"P";"Q";"R";"S";"T";"V";"W";"Y"},""))),{72.08;104.14;115.08;129.11;148.17;58.05;138.14;114.16;130.18;114.16;132.2;115.1;98.12;129.13;158.19;88.08;102.1;100.13;187.21;164.17})/1000</f>
        <v>47.208550000000002</v>
      </c>
      <c r="J694" s="3" t="s">
        <v>3686</v>
      </c>
      <c r="K694" s="4" t="s">
        <v>12</v>
      </c>
      <c r="M694">
        <f>LEN(SUBSTITUTE(PROTEIN_stoich[[#This Row],[sequence]],"*",""))</f>
        <v>432</v>
      </c>
      <c r="N694" t="s">
        <v>4813</v>
      </c>
      <c r="O694" t="s">
        <v>16</v>
      </c>
      <c r="P694" t="str">
        <f>_xlfn.LET(_xlpm.id,PROTEIN_stoich[[#This Row],[uniprot]],HYPERLINK("https://www.uniprot.org/uniprotkb/"&amp;_xlpm.id&amp;"/entry",_xlpm.id))</f>
        <v>A0A2T0AEX7</v>
      </c>
      <c r="Q694" t="e">
        <f>_xlfn.XLOOKUP(PROTEIN_stoich[[#This Row],[uniprot]],[1]!UniprotIFO[Entry],[1]!UniprotIFO[Gene Ontology IDs],"")</f>
        <v>#REF!</v>
      </c>
      <c r="R694" t="e">
        <f>_xlfn.XLOOKUP(PROTEIN_stoich[[#This Row],[uniprot]],[1]!UniprotIFO[Entry],[1]!UniprotIFO[essential?],"")</f>
        <v>#REF!</v>
      </c>
      <c r="S694" t="e">
        <f>_xlfn.XLOOKUP(PROTEIN_stoich[[#This Row],[sequence]],[2]!Table1[sequence_without_asterisks],[2]!Table1[protein_stoich seq matches],"")</f>
        <v>#REF!</v>
      </c>
      <c r="T694" t="e">
        <f>_xlfn.XLOOKUP(PROTEIN_stoich[[#This Row],[uniprot]],[1]!UniprotIFO[Entry],[1]!UniprotIFO[protein_id in GSM model format],"")</f>
        <v>#REF!</v>
      </c>
    </row>
    <row r="695" spans="1:20" x14ac:dyDescent="0.2">
      <c r="A6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rt3614</v>
      </c>
      <c r="B695" s="3" t="s">
        <v>1804</v>
      </c>
      <c r="C695" t="s">
        <v>263</v>
      </c>
      <c r="D695" t="s">
        <v>1805</v>
      </c>
      <c r="E695" t="s">
        <v>16</v>
      </c>
      <c r="G6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5" s="4">
        <v>0</v>
      </c>
      <c r="I695" s="25" cm="1">
        <f t="array" ref="I695">SUMPRODUCT((LEN(PROTEIN_stoich[[#This Row],[sequence]])-LEN(SUBSTITUTE(PROTEIN_stoich[[#This Row],[sequence]],{"A";"C";"D";"E";"F";"G";"H";"I";"K";"L";"M";"N";"P";"Q";"R";"S";"T";"V";"W";"Y"},""))),{72.08;104.14;115.08;129.11;148.17;58.05;138.14;114.16;130.18;114.16;132.2;115.1;98.12;129.13;158.19;88.08;102.1;100.13;187.21;164.17})/1000</f>
        <v>58.432159999999989</v>
      </c>
      <c r="J695" s="3" t="s">
        <v>3685</v>
      </c>
      <c r="K695" s="4" t="s">
        <v>12</v>
      </c>
      <c r="M695">
        <f>LEN(SUBSTITUTE(PROTEIN_stoich[[#This Row],[sequence]],"*",""))</f>
        <v>525</v>
      </c>
      <c r="O695" t="s">
        <v>16</v>
      </c>
      <c r="P695" t="str">
        <f>_xlfn.LET(_xlpm.id,PROTEIN_stoich[[#This Row],[uniprot]],HYPERLINK("https://www.uniprot.org/uniprotkb/"&amp;_xlpm.id&amp;"/entry",_xlpm.id))</f>
        <v>A0A0K3C5R0</v>
      </c>
      <c r="Q695" t="e">
        <f>_xlfn.XLOOKUP(PROTEIN_stoich[[#This Row],[uniprot]],[1]!UniprotIFO[Entry],[1]!UniprotIFO[Gene Ontology IDs],"")</f>
        <v>#REF!</v>
      </c>
      <c r="R695" t="e">
        <f>_xlfn.XLOOKUP(PROTEIN_stoich[[#This Row],[uniprot]],[1]!UniprotIFO[Entry],[1]!UniprotIFO[essential?],"")</f>
        <v>#REF!</v>
      </c>
      <c r="S695" t="e">
        <f>_xlfn.XLOOKUP(PROTEIN_stoich[[#This Row],[sequence]],[2]!Table1[sequence_without_asterisks],[2]!Table1[protein_stoich seq matches],"")</f>
        <v>#REF!</v>
      </c>
      <c r="T695" t="e">
        <f>_xlfn.XLOOKUP(PROTEIN_stoich[[#This Row],[uniprot]],[1]!UniprotIFO[Entry],[1]!UniprotIFO[protein_id in GSM model format],"")</f>
        <v>#REF!</v>
      </c>
    </row>
    <row r="696" spans="1:20" x14ac:dyDescent="0.2">
      <c r="A6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rt3609</v>
      </c>
      <c r="B696" s="3" t="s">
        <v>1801</v>
      </c>
      <c r="C696" t="s">
        <v>432</v>
      </c>
      <c r="D696" t="s">
        <v>1802</v>
      </c>
      <c r="E696" t="s">
        <v>23</v>
      </c>
      <c r="G6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6" s="4" t="s">
        <v>1803</v>
      </c>
      <c r="I696" s="25" cm="1">
        <f t="array" ref="I696">SUMPRODUCT((LEN(PROTEIN_stoich[[#This Row],[sequence]])-LEN(SUBSTITUTE(PROTEIN_stoich[[#This Row],[sequence]],{"A";"C";"D";"E";"F";"G";"H";"I";"K";"L";"M";"N";"P";"Q";"R";"S";"T";"V";"W";"Y"},""))),{72.08;104.14;115.08;129.11;148.17;58.05;138.14;114.16;130.18;114.16;132.2;115.1;98.12;129.13;158.19;88.08;102.1;100.13;187.21;164.17})/1000</f>
        <v>28.770029999999998</v>
      </c>
      <c r="J696" s="3" t="s">
        <v>3684</v>
      </c>
      <c r="K696" s="4" t="s">
        <v>12</v>
      </c>
      <c r="M696">
        <f>LEN(SUBSTITUTE(PROTEIN_stoich[[#This Row],[sequence]],"*",""))</f>
        <v>249</v>
      </c>
      <c r="O696" t="s">
        <v>16</v>
      </c>
      <c r="P696" t="str">
        <f>_xlfn.LET(_xlpm.id,PROTEIN_stoich[[#This Row],[uniprot]],HYPERLINK("https://www.uniprot.org/uniprotkb/"&amp;_xlpm.id&amp;"/entry",_xlpm.id))</f>
        <v>A0A2T0AEX5</v>
      </c>
      <c r="Q696" t="e">
        <f>_xlfn.XLOOKUP(PROTEIN_stoich[[#This Row],[uniprot]],[1]!UniprotIFO[Entry],[1]!UniprotIFO[Gene Ontology IDs],"")</f>
        <v>#REF!</v>
      </c>
      <c r="R696" t="e">
        <f>_xlfn.XLOOKUP(PROTEIN_stoich[[#This Row],[uniprot]],[1]!UniprotIFO[Entry],[1]!UniprotIFO[essential?],"")</f>
        <v>#REF!</v>
      </c>
      <c r="S696" t="e">
        <f>_xlfn.XLOOKUP(PROTEIN_stoich[[#This Row],[sequence]],[2]!Table1[sequence_without_asterisks],[2]!Table1[protein_stoich seq matches],"")</f>
        <v>#REF!</v>
      </c>
      <c r="T696" t="e">
        <f>_xlfn.XLOOKUP(PROTEIN_stoich[[#This Row],[uniprot]],[1]!UniprotIFO[Entry],[1]!UniprotIFO[protein_id in GSM model format],"")</f>
        <v>#REF!</v>
      </c>
    </row>
    <row r="697" spans="1:20" x14ac:dyDescent="0.2">
      <c r="A6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rt3605</v>
      </c>
      <c r="B697" s="3" t="s">
        <v>1798</v>
      </c>
      <c r="C697" t="s">
        <v>598</v>
      </c>
      <c r="D697" t="s">
        <v>1799</v>
      </c>
      <c r="E697" t="s">
        <v>16</v>
      </c>
      <c r="G697"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697" s="4" t="s">
        <v>1800</v>
      </c>
      <c r="I697" s="25" cm="1">
        <f t="array" ref="I697">SUMPRODUCT((LEN(PROTEIN_stoich[[#This Row],[sequence]])-LEN(SUBSTITUTE(PROTEIN_stoich[[#This Row],[sequence]],{"A";"C";"D";"E";"F";"G";"H";"I";"K";"L";"M";"N";"P";"Q";"R";"S";"T";"V";"W";"Y"},""))),{72.08;104.14;115.08;129.11;148.17;58.05;138.14;114.16;130.18;114.16;132.2;115.1;98.12;129.13;158.19;88.08;102.1;100.13;187.21;164.17})/1000</f>
        <v>106.98616999999999</v>
      </c>
      <c r="J697" s="3" t="s">
        <v>3683</v>
      </c>
      <c r="K697" s="4" t="s">
        <v>12</v>
      </c>
      <c r="M697">
        <f>LEN(SUBSTITUTE(PROTEIN_stoich[[#This Row],[sequence]],"*",""))</f>
        <v>957</v>
      </c>
      <c r="N697" t="s">
        <v>4806</v>
      </c>
      <c r="O697" t="s">
        <v>16</v>
      </c>
      <c r="P697" t="str">
        <f>_xlfn.LET(_xlpm.id,PROTEIN_stoich[[#This Row],[uniprot]],HYPERLINK("https://www.uniprot.org/uniprotkb/"&amp;_xlpm.id&amp;"/entry",_xlpm.id))</f>
        <v>A0A0K3C8S3</v>
      </c>
      <c r="Q697" t="e">
        <f>_xlfn.XLOOKUP(PROTEIN_stoich[[#This Row],[uniprot]],[1]!UniprotIFO[Entry],[1]!UniprotIFO[Gene Ontology IDs],"")</f>
        <v>#REF!</v>
      </c>
      <c r="R697" t="e">
        <f>_xlfn.XLOOKUP(PROTEIN_stoich[[#This Row],[uniprot]],[1]!UniprotIFO[Entry],[1]!UniprotIFO[essential?],"")</f>
        <v>#REF!</v>
      </c>
      <c r="S697" t="e">
        <f>_xlfn.XLOOKUP(PROTEIN_stoich[[#This Row],[sequence]],[2]!Table1[sequence_without_asterisks],[2]!Table1[protein_stoich seq matches],"")</f>
        <v>#REF!</v>
      </c>
      <c r="T697" t="e">
        <f>_xlfn.XLOOKUP(PROTEIN_stoich[[#This Row],[uniprot]],[1]!UniprotIFO[Entry],[1]!UniprotIFO[protein_id in GSM model format],"")</f>
        <v>#REF!</v>
      </c>
    </row>
    <row r="698" spans="1:20" x14ac:dyDescent="0.2">
      <c r="A6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rt3599</v>
      </c>
      <c r="B698" s="3" t="s">
        <v>1796</v>
      </c>
      <c r="C698" t="s">
        <v>107</v>
      </c>
      <c r="D698" t="s">
        <v>1797</v>
      </c>
      <c r="E698" t="s">
        <v>23</v>
      </c>
      <c r="G6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8" s="4">
        <v>0</v>
      </c>
      <c r="I698" s="25" cm="1">
        <f t="array" ref="I698">SUMPRODUCT((LEN(PROTEIN_stoich[[#This Row],[sequence]])-LEN(SUBSTITUTE(PROTEIN_stoich[[#This Row],[sequence]],{"A";"C";"D";"E";"F";"G";"H";"I";"K";"L";"M";"N";"P";"Q";"R";"S";"T";"V";"W";"Y"},""))),{72.08;104.14;115.08;129.11;148.17;58.05;138.14;114.16;130.18;114.16;132.2;115.1;98.12;129.13;158.19;88.08;102.1;100.13;187.21;164.17})/1000</f>
        <v>17.924890000000001</v>
      </c>
      <c r="J698" s="3" t="s">
        <v>3682</v>
      </c>
      <c r="K698" s="4" t="s">
        <v>12</v>
      </c>
      <c r="M698">
        <f>LEN(SUBSTITUTE(PROTEIN_stoich[[#This Row],[sequence]],"*",""))</f>
        <v>168</v>
      </c>
      <c r="O698" t="s">
        <v>16</v>
      </c>
      <c r="P698" t="str">
        <f>_xlfn.LET(_xlpm.id,PROTEIN_stoich[[#This Row],[uniprot]],HYPERLINK("https://www.uniprot.org/uniprotkb/"&amp;_xlpm.id&amp;"/entry",_xlpm.id))</f>
        <v>A0A0K3CCY0</v>
      </c>
      <c r="Q698" t="e">
        <f>_xlfn.XLOOKUP(PROTEIN_stoich[[#This Row],[uniprot]],[1]!UniprotIFO[Entry],[1]!UniprotIFO[Gene Ontology IDs],"")</f>
        <v>#REF!</v>
      </c>
      <c r="R698" t="e">
        <f>_xlfn.XLOOKUP(PROTEIN_stoich[[#This Row],[uniprot]],[1]!UniprotIFO[Entry],[1]!UniprotIFO[essential?],"")</f>
        <v>#REF!</v>
      </c>
      <c r="S698" t="e">
        <f>_xlfn.XLOOKUP(PROTEIN_stoich[[#This Row],[sequence]],[2]!Table1[sequence_without_asterisks],[2]!Table1[protein_stoich seq matches],"")</f>
        <v>#REF!</v>
      </c>
      <c r="T698" t="e">
        <f>_xlfn.XLOOKUP(PROTEIN_stoich[[#This Row],[uniprot]],[1]!UniprotIFO[Entry],[1]!UniprotIFO[protein_id in GSM model format],"")</f>
        <v>#REF!</v>
      </c>
    </row>
    <row r="699" spans="1:20" x14ac:dyDescent="0.2">
      <c r="A6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rt3595</v>
      </c>
      <c r="B699" s="3" t="s">
        <v>1794</v>
      </c>
      <c r="C699" t="s">
        <v>1794</v>
      </c>
      <c r="D699" t="s">
        <v>1795</v>
      </c>
      <c r="E699" t="s">
        <v>16</v>
      </c>
      <c r="G6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699" s="4">
        <v>0</v>
      </c>
      <c r="I699" s="25" cm="1">
        <f t="array" ref="I699">SUMPRODUCT((LEN(PROTEIN_stoich[[#This Row],[sequence]])-LEN(SUBSTITUTE(PROTEIN_stoich[[#This Row],[sequence]],{"A";"C";"D";"E";"F";"G";"H";"I";"K";"L";"M";"N";"P";"Q";"R";"S";"T";"V";"W";"Y"},""))),{72.08;104.14;115.08;129.11;148.17;58.05;138.14;114.16;130.18;114.16;132.2;115.1;98.12;129.13;158.19;88.08;102.1;100.13;187.21;164.17})/1000</f>
        <v>44.934239999999988</v>
      </c>
      <c r="J699" s="3" t="s">
        <v>3681</v>
      </c>
      <c r="K699" s="4" t="s">
        <v>12</v>
      </c>
      <c r="M699">
        <f>LEN(SUBSTITUTE(PROTEIN_stoich[[#This Row],[sequence]],"*",""))</f>
        <v>412</v>
      </c>
      <c r="O699" t="s">
        <v>16</v>
      </c>
      <c r="P699" t="str">
        <f>_xlfn.LET(_xlpm.id,PROTEIN_stoich[[#This Row],[uniprot]],HYPERLINK("https://www.uniprot.org/uniprotkb/"&amp;_xlpm.id&amp;"/entry",_xlpm.id))</f>
        <v>A0A0K3C8R5</v>
      </c>
      <c r="Q699" t="e">
        <f>_xlfn.XLOOKUP(PROTEIN_stoich[[#This Row],[uniprot]],[1]!UniprotIFO[Entry],[1]!UniprotIFO[Gene Ontology IDs],"")</f>
        <v>#REF!</v>
      </c>
      <c r="R699" t="e">
        <f>_xlfn.XLOOKUP(PROTEIN_stoich[[#This Row],[uniprot]],[1]!UniprotIFO[Entry],[1]!UniprotIFO[essential?],"")</f>
        <v>#REF!</v>
      </c>
      <c r="S699" t="e">
        <f>_xlfn.XLOOKUP(PROTEIN_stoich[[#This Row],[sequence]],[2]!Table1[sequence_without_asterisks],[2]!Table1[protein_stoich seq matches],"")</f>
        <v>#REF!</v>
      </c>
      <c r="T699" t="e">
        <f>_xlfn.XLOOKUP(PROTEIN_stoich[[#This Row],[uniprot]],[1]!UniprotIFO[Entry],[1]!UniprotIFO[protein_id in GSM model format],"")</f>
        <v>#REF!</v>
      </c>
    </row>
    <row r="700" spans="1:20" x14ac:dyDescent="0.2">
      <c r="A7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rt3594</v>
      </c>
      <c r="B700" s="3" t="s">
        <v>1791</v>
      </c>
      <c r="C700" t="s">
        <v>1791</v>
      </c>
      <c r="D700" t="s">
        <v>1792</v>
      </c>
      <c r="E700" t="s">
        <v>16</v>
      </c>
      <c r="G700" t="str">
        <f>IF(PROTEIN_stoich[[#This Row],[cofactor_manual]]="","",IF(ISNUMBER(FIND("_"&amp;PROTEIN_stoich[[#This Row],[translation_loc]]&amp;":",PROTEIN_stoich[[#This Row],[cofactor_manual]])),PROTEIN_stoich[[#This Row],[cofactor_manual]],SUBSTITUTE(PROTEIN_stoich[[#This Row],[cofactor_manual]],":","_"&amp;PROTEIN_stoich[[#This Row],[translation_loc]]&amp;":")))</f>
        <v>mg2_c:1,ca2_c:1</v>
      </c>
      <c r="H700" s="4" t="s">
        <v>1793</v>
      </c>
      <c r="I700" s="25" cm="1">
        <f t="array" ref="I700">SUMPRODUCT((LEN(PROTEIN_stoich[[#This Row],[sequence]])-LEN(SUBSTITUTE(PROTEIN_stoich[[#This Row],[sequence]],{"A";"C";"D";"E";"F";"G";"H";"I";"K";"L";"M";"N";"P";"Q";"R";"S";"T";"V";"W";"Y"},""))),{72.08;104.14;115.08;129.11;148.17;58.05;138.14;114.16;130.18;114.16;132.2;115.1;98.12;129.13;158.19;88.08;102.1;100.13;187.21;164.17})/1000</f>
        <v>46.403599999999997</v>
      </c>
      <c r="J700" s="3" t="s">
        <v>3680</v>
      </c>
      <c r="K700" s="4" t="s">
        <v>12</v>
      </c>
      <c r="M700">
        <f>LEN(SUBSTITUTE(PROTEIN_stoich[[#This Row],[sequence]],"*",""))</f>
        <v>428</v>
      </c>
      <c r="N700" t="s">
        <v>4828</v>
      </c>
      <c r="O700" t="s">
        <v>16</v>
      </c>
      <c r="P700" t="str">
        <f>_xlfn.LET(_xlpm.id,PROTEIN_stoich[[#This Row],[uniprot]],HYPERLINK("https://www.uniprot.org/uniprotkb/"&amp;_xlpm.id&amp;"/entry",_xlpm.id))</f>
        <v>A0A2T0AEX8</v>
      </c>
      <c r="Q700" t="e">
        <f>_xlfn.XLOOKUP(PROTEIN_stoich[[#This Row],[uniprot]],[1]!UniprotIFO[Entry],[1]!UniprotIFO[Gene Ontology IDs],"")</f>
        <v>#REF!</v>
      </c>
      <c r="R700" t="e">
        <f>_xlfn.XLOOKUP(PROTEIN_stoich[[#This Row],[uniprot]],[1]!UniprotIFO[Entry],[1]!UniprotIFO[essential?],"")</f>
        <v>#REF!</v>
      </c>
      <c r="S700" t="e">
        <f>_xlfn.XLOOKUP(PROTEIN_stoich[[#This Row],[sequence]],[2]!Table1[sequence_without_asterisks],[2]!Table1[protein_stoich seq matches],"")</f>
        <v>#REF!</v>
      </c>
      <c r="T700" t="e">
        <f>_xlfn.XLOOKUP(PROTEIN_stoich[[#This Row],[uniprot]],[1]!UniprotIFO[Entry],[1]!UniprotIFO[protein_id in GSM model format],"")</f>
        <v>#REF!</v>
      </c>
    </row>
    <row r="701" spans="1:20" x14ac:dyDescent="0.2">
      <c r="A7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rt3591</v>
      </c>
      <c r="B701" s="3" t="s">
        <v>1789</v>
      </c>
      <c r="C701" t="s">
        <v>1789</v>
      </c>
      <c r="D701" t="s">
        <v>1790</v>
      </c>
      <c r="E701" t="s">
        <v>16</v>
      </c>
      <c r="G7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1" s="4">
        <v>0</v>
      </c>
      <c r="I701" s="25" cm="1">
        <f t="array" ref="I701">SUMPRODUCT((LEN(PROTEIN_stoich[[#This Row],[sequence]])-LEN(SUBSTITUTE(PROTEIN_stoich[[#This Row],[sequence]],{"A";"C";"D";"E";"F";"G";"H";"I";"K";"L";"M";"N";"P";"Q";"R";"S";"T";"V";"W";"Y"},""))),{72.08;104.14;115.08;129.11;148.17;58.05;138.14;114.16;130.18;114.16;132.2;115.1;98.12;129.13;158.19;88.08;102.1;100.13;187.21;164.17})/1000</f>
        <v>52.405519999999981</v>
      </c>
      <c r="J701" s="3" t="s">
        <v>3679</v>
      </c>
      <c r="K701" s="4" t="s">
        <v>12</v>
      </c>
      <c r="M701">
        <f>LEN(SUBSTITUTE(PROTEIN_stoich[[#This Row],[sequence]],"*",""))</f>
        <v>466</v>
      </c>
      <c r="O701" t="s">
        <v>16</v>
      </c>
      <c r="P701" t="str">
        <f>_xlfn.LET(_xlpm.id,PROTEIN_stoich[[#This Row],[uniprot]],HYPERLINK("https://www.uniprot.org/uniprotkb/"&amp;_xlpm.id&amp;"/entry",_xlpm.id))</f>
        <v>A0A2T0AEU9</v>
      </c>
      <c r="Q701" t="e">
        <f>_xlfn.XLOOKUP(PROTEIN_stoich[[#This Row],[uniprot]],[1]!UniprotIFO[Entry],[1]!UniprotIFO[Gene Ontology IDs],"")</f>
        <v>#REF!</v>
      </c>
      <c r="R701" t="e">
        <f>_xlfn.XLOOKUP(PROTEIN_stoich[[#This Row],[uniprot]],[1]!UniprotIFO[Entry],[1]!UniprotIFO[essential?],"")</f>
        <v>#REF!</v>
      </c>
      <c r="S701" t="e">
        <f>_xlfn.XLOOKUP(PROTEIN_stoich[[#This Row],[sequence]],[2]!Table1[sequence_without_asterisks],[2]!Table1[protein_stoich seq matches],"")</f>
        <v>#REF!</v>
      </c>
      <c r="T701" t="e">
        <f>_xlfn.XLOOKUP(PROTEIN_stoich[[#This Row],[uniprot]],[1]!UniprotIFO[Entry],[1]!UniprotIFO[protein_id in GSM model format],"")</f>
        <v>#REF!</v>
      </c>
    </row>
    <row r="702" spans="1:20" x14ac:dyDescent="0.2">
      <c r="A7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rt3590</v>
      </c>
      <c r="B702" s="3" t="s">
        <v>1787</v>
      </c>
      <c r="C702" t="s">
        <v>56</v>
      </c>
      <c r="D702" t="s">
        <v>1788</v>
      </c>
      <c r="E702" t="s">
        <v>23</v>
      </c>
      <c r="G7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2" s="4">
        <v>0</v>
      </c>
      <c r="I702" s="25" cm="1">
        <f t="array" ref="I702">SUMPRODUCT((LEN(PROTEIN_stoich[[#This Row],[sequence]])-LEN(SUBSTITUTE(PROTEIN_stoich[[#This Row],[sequence]],{"A";"C";"D";"E";"F";"G";"H";"I";"K";"L";"M";"N";"P";"Q";"R";"S";"T";"V";"W";"Y"},""))),{72.08;104.14;115.08;129.11;148.17;58.05;138.14;114.16;130.18;114.16;132.2;115.1;98.12;129.13;158.19;88.08;102.1;100.13;187.21;164.17})/1000</f>
        <v>32.64076</v>
      </c>
      <c r="J702" s="3" t="s">
        <v>3678</v>
      </c>
      <c r="K702" s="4" t="s">
        <v>12</v>
      </c>
      <c r="M702">
        <f>LEN(SUBSTITUTE(PROTEIN_stoich[[#This Row],[sequence]],"*",""))</f>
        <v>304</v>
      </c>
      <c r="O702" t="s">
        <v>16</v>
      </c>
      <c r="P702" t="str">
        <f>_xlfn.LET(_xlpm.id,PROTEIN_stoich[[#This Row],[uniprot]],HYPERLINK("https://www.uniprot.org/uniprotkb/"&amp;_xlpm.id&amp;"/entry",_xlpm.id))</f>
        <v>A0A061B2X6</v>
      </c>
      <c r="Q702" t="e">
        <f>_xlfn.XLOOKUP(PROTEIN_stoich[[#This Row],[uniprot]],[1]!UniprotIFO[Entry],[1]!UniprotIFO[Gene Ontology IDs],"")</f>
        <v>#REF!</v>
      </c>
      <c r="R702" t="e">
        <f>_xlfn.XLOOKUP(PROTEIN_stoich[[#This Row],[uniprot]],[1]!UniprotIFO[Entry],[1]!UniprotIFO[essential?],"")</f>
        <v>#REF!</v>
      </c>
      <c r="S702" t="e">
        <f>_xlfn.XLOOKUP(PROTEIN_stoich[[#This Row],[sequence]],[2]!Table1[sequence_without_asterisks],[2]!Table1[protein_stoich seq matches],"")</f>
        <v>#REF!</v>
      </c>
      <c r="T702" t="e">
        <f>_xlfn.XLOOKUP(PROTEIN_stoich[[#This Row],[uniprot]],[1]!UniprotIFO[Entry],[1]!UniprotIFO[protein_id in GSM model format],"")</f>
        <v>#REF!</v>
      </c>
    </row>
    <row r="703" spans="1:20" x14ac:dyDescent="0.2">
      <c r="A7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rt3584</v>
      </c>
      <c r="B703" s="3" t="s">
        <v>1785</v>
      </c>
      <c r="C703" t="s">
        <v>601</v>
      </c>
      <c r="D703" t="s">
        <v>1786</v>
      </c>
      <c r="E703" t="s">
        <v>16</v>
      </c>
      <c r="G7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3" s="4">
        <v>0</v>
      </c>
      <c r="I703" s="25" cm="1">
        <f t="array" ref="I703">SUMPRODUCT((LEN(PROTEIN_stoich[[#This Row],[sequence]])-LEN(SUBSTITUTE(PROTEIN_stoich[[#This Row],[sequence]],{"A";"C";"D";"E";"F";"G";"H";"I";"K";"L";"M";"N";"P";"Q";"R";"S";"T";"V";"W";"Y"},""))),{72.08;104.14;115.08;129.11;148.17;58.05;138.14;114.16;130.18;114.16;132.2;115.1;98.12;129.13;158.19;88.08;102.1;100.13;187.21;164.17})/1000</f>
        <v>39.502249999999997</v>
      </c>
      <c r="J703" s="3" t="s">
        <v>3677</v>
      </c>
      <c r="K703" s="4" t="s">
        <v>12</v>
      </c>
      <c r="M703">
        <f>LEN(SUBSTITUTE(PROTEIN_stoich[[#This Row],[sequence]],"*",""))</f>
        <v>362</v>
      </c>
      <c r="O703" t="s">
        <v>16</v>
      </c>
      <c r="P703" t="str">
        <f>_xlfn.LET(_xlpm.id,PROTEIN_stoich[[#This Row],[uniprot]],HYPERLINK("https://www.uniprot.org/uniprotkb/"&amp;_xlpm.id&amp;"/entry",_xlpm.id))</f>
        <v>A0A0K3CCW8</v>
      </c>
      <c r="Q703" t="e">
        <f>_xlfn.XLOOKUP(PROTEIN_stoich[[#This Row],[uniprot]],[1]!UniprotIFO[Entry],[1]!UniprotIFO[Gene Ontology IDs],"")</f>
        <v>#REF!</v>
      </c>
      <c r="R703" t="e">
        <f>_xlfn.XLOOKUP(PROTEIN_stoich[[#This Row],[uniprot]],[1]!UniprotIFO[Entry],[1]!UniprotIFO[essential?],"")</f>
        <v>#REF!</v>
      </c>
      <c r="S703" t="e">
        <f>_xlfn.XLOOKUP(PROTEIN_stoich[[#This Row],[sequence]],[2]!Table1[sequence_without_asterisks],[2]!Table1[protein_stoich seq matches],"")</f>
        <v>#REF!</v>
      </c>
      <c r="T703" t="e">
        <f>_xlfn.XLOOKUP(PROTEIN_stoich[[#This Row],[uniprot]],[1]!UniprotIFO[Entry],[1]!UniprotIFO[protein_id in GSM model format],"")</f>
        <v>#REF!</v>
      </c>
    </row>
    <row r="704" spans="1:20" x14ac:dyDescent="0.2">
      <c r="A7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rt3577</v>
      </c>
      <c r="B704" s="3" t="s">
        <v>1783</v>
      </c>
      <c r="C704" t="s">
        <v>134</v>
      </c>
      <c r="D704" t="s">
        <v>1784</v>
      </c>
      <c r="E704" t="s">
        <v>16</v>
      </c>
      <c r="G7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4" s="4">
        <v>0</v>
      </c>
      <c r="I704" s="25" cm="1">
        <f t="array" ref="I704">SUMPRODUCT((LEN(PROTEIN_stoich[[#This Row],[sequence]])-LEN(SUBSTITUTE(PROTEIN_stoich[[#This Row],[sequence]],{"A";"C";"D";"E";"F";"G";"H";"I";"K";"L";"M";"N";"P";"Q";"R";"S";"T";"V";"W";"Y"},""))),{72.08;104.14;115.08;129.11;148.17;58.05;138.14;114.16;130.18;114.16;132.2;115.1;98.12;129.13;158.19;88.08;102.1;100.13;187.21;164.17})/1000</f>
        <v>69.325980000000001</v>
      </c>
      <c r="J704" s="3" t="s">
        <v>3676</v>
      </c>
      <c r="K704" s="4" t="s">
        <v>12</v>
      </c>
      <c r="M704">
        <f>LEN(SUBSTITUTE(PROTEIN_stoich[[#This Row],[sequence]],"*",""))</f>
        <v>604</v>
      </c>
      <c r="O704" t="s">
        <v>16</v>
      </c>
      <c r="P704" t="str">
        <f>_xlfn.LET(_xlpm.id,PROTEIN_stoich[[#This Row],[uniprot]],HYPERLINK("https://www.uniprot.org/uniprotkb/"&amp;_xlpm.id&amp;"/entry",_xlpm.id))</f>
        <v>A0A2T0AEV4</v>
      </c>
      <c r="Q704" t="e">
        <f>_xlfn.XLOOKUP(PROTEIN_stoich[[#This Row],[uniprot]],[1]!UniprotIFO[Entry],[1]!UniprotIFO[Gene Ontology IDs],"")</f>
        <v>#REF!</v>
      </c>
      <c r="R704" t="e">
        <f>_xlfn.XLOOKUP(PROTEIN_stoich[[#This Row],[uniprot]],[1]!UniprotIFO[Entry],[1]!UniprotIFO[essential?],"")</f>
        <v>#REF!</v>
      </c>
      <c r="S704" t="e">
        <f>_xlfn.XLOOKUP(PROTEIN_stoich[[#This Row],[sequence]],[2]!Table1[sequence_without_asterisks],[2]!Table1[protein_stoich seq matches],"")</f>
        <v>#REF!</v>
      </c>
      <c r="T704" t="e">
        <f>_xlfn.XLOOKUP(PROTEIN_stoich[[#This Row],[uniprot]],[1]!UniprotIFO[Entry],[1]!UniprotIFO[protein_id in GSM model format],"")</f>
        <v>#REF!</v>
      </c>
    </row>
    <row r="705" spans="1:20" x14ac:dyDescent="0.2">
      <c r="A7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rt3557</v>
      </c>
      <c r="B705" s="3" t="s">
        <v>1781</v>
      </c>
      <c r="C705" t="s">
        <v>159</v>
      </c>
      <c r="D705" t="s">
        <v>1782</v>
      </c>
      <c r="E705" t="s">
        <v>140</v>
      </c>
      <c r="G705"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705" s="4" t="s">
        <v>1042</v>
      </c>
      <c r="I705" s="25" cm="1">
        <f t="array" ref="I705">SUMPRODUCT((LEN(PROTEIN_stoich[[#This Row],[sequence]])-LEN(SUBSTITUTE(PROTEIN_stoich[[#This Row],[sequence]],{"A";"C";"D";"E";"F";"G";"H";"I";"K";"L";"M";"N";"P";"Q";"R";"S";"T";"V";"W";"Y"},""))),{72.08;104.14;115.08;129.11;148.17;58.05;138.14;114.16;130.18;114.16;132.2;115.1;98.12;129.13;158.19;88.08;102.1;100.13;187.21;164.17})/1000</f>
        <v>61.114750000000008</v>
      </c>
      <c r="J705" s="3" t="s">
        <v>3675</v>
      </c>
      <c r="K705" s="4" t="s">
        <v>12</v>
      </c>
      <c r="M705">
        <f>LEN(SUBSTITUTE(PROTEIN_stoich[[#This Row],[sequence]],"*",""))</f>
        <v>559</v>
      </c>
      <c r="N705" t="s">
        <v>4809</v>
      </c>
      <c r="O705" t="s">
        <v>16</v>
      </c>
      <c r="P705" t="str">
        <f>_xlfn.LET(_xlpm.id,PROTEIN_stoich[[#This Row],[uniprot]],HYPERLINK("https://www.uniprot.org/uniprotkb/"&amp;_xlpm.id&amp;"/entry",_xlpm.id))</f>
        <v>A0A2T0AES9</v>
      </c>
      <c r="Q705" t="e">
        <f>_xlfn.XLOOKUP(PROTEIN_stoich[[#This Row],[uniprot]],[1]!UniprotIFO[Entry],[1]!UniprotIFO[Gene Ontology IDs],"")</f>
        <v>#REF!</v>
      </c>
      <c r="R705" t="e">
        <f>_xlfn.XLOOKUP(PROTEIN_stoich[[#This Row],[uniprot]],[1]!UniprotIFO[Entry],[1]!UniprotIFO[essential?],"")</f>
        <v>#REF!</v>
      </c>
      <c r="S705" t="e">
        <f>_xlfn.XLOOKUP(PROTEIN_stoich[[#This Row],[sequence]],[2]!Table1[sequence_without_asterisks],[2]!Table1[protein_stoich seq matches],"")</f>
        <v>#REF!</v>
      </c>
      <c r="T705" t="e">
        <f>_xlfn.XLOOKUP(PROTEIN_stoich[[#This Row],[uniprot]],[1]!UniprotIFO[Entry],[1]!UniprotIFO[protein_id in GSM model format],"")</f>
        <v>#REF!</v>
      </c>
    </row>
    <row r="706" spans="1:20" x14ac:dyDescent="0.2">
      <c r="A7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rt3556</v>
      </c>
      <c r="B706" s="3" t="s">
        <v>1778</v>
      </c>
      <c r="C706" t="s">
        <v>1779</v>
      </c>
      <c r="D706" t="s">
        <v>1780</v>
      </c>
      <c r="E706" t="s">
        <v>29</v>
      </c>
      <c r="G7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6" s="4">
        <v>0</v>
      </c>
      <c r="I706" s="25" cm="1">
        <f t="array" ref="I706">SUMPRODUCT((LEN(PROTEIN_stoich[[#This Row],[sequence]])-LEN(SUBSTITUTE(PROTEIN_stoich[[#This Row],[sequence]],{"A";"C";"D";"E";"F";"G";"H";"I";"K";"L";"M";"N";"P";"Q";"R";"S";"T";"V";"W";"Y"},""))),{72.08;104.14;115.08;129.11;148.17;58.05;138.14;114.16;130.18;114.16;132.2;115.1;98.12;129.13;158.19;88.08;102.1;100.13;187.21;164.17})/1000</f>
        <v>57.846679999999992</v>
      </c>
      <c r="J706" s="3" t="s">
        <v>3674</v>
      </c>
      <c r="K706" s="4" t="s">
        <v>12</v>
      </c>
      <c r="M706">
        <f>LEN(SUBSTITUTE(PROTEIN_stoich[[#This Row],[sequence]],"*",""))</f>
        <v>532</v>
      </c>
      <c r="O706" t="s">
        <v>16</v>
      </c>
      <c r="P706" t="str">
        <f>_xlfn.LET(_xlpm.id,PROTEIN_stoich[[#This Row],[uniprot]],HYPERLINK("https://www.uniprot.org/uniprotkb/"&amp;_xlpm.id&amp;"/entry",_xlpm.id))</f>
        <v>A0A0K3CCU2</v>
      </c>
      <c r="Q706" t="e">
        <f>_xlfn.XLOOKUP(PROTEIN_stoich[[#This Row],[uniprot]],[1]!UniprotIFO[Entry],[1]!UniprotIFO[Gene Ontology IDs],"")</f>
        <v>#REF!</v>
      </c>
      <c r="R706" t="e">
        <f>_xlfn.XLOOKUP(PROTEIN_stoich[[#This Row],[uniprot]],[1]!UniprotIFO[Entry],[1]!UniprotIFO[essential?],"")</f>
        <v>#REF!</v>
      </c>
      <c r="S706" t="e">
        <f>_xlfn.XLOOKUP(PROTEIN_stoich[[#This Row],[sequence]],[2]!Table1[sequence_without_asterisks],[2]!Table1[protein_stoich seq matches],"")</f>
        <v>#REF!</v>
      </c>
      <c r="T706" t="e">
        <f>_xlfn.XLOOKUP(PROTEIN_stoich[[#This Row],[uniprot]],[1]!UniprotIFO[Entry],[1]!UniprotIFO[protein_id in GSM model format],"")</f>
        <v>#REF!</v>
      </c>
    </row>
    <row r="707" spans="1:20" x14ac:dyDescent="0.2">
      <c r="A7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rt3542</v>
      </c>
      <c r="B707" s="3" t="s">
        <v>1776</v>
      </c>
      <c r="C707" t="s">
        <v>549</v>
      </c>
      <c r="D707" t="s">
        <v>1777</v>
      </c>
      <c r="E707" t="s">
        <v>16</v>
      </c>
      <c r="G7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7" s="4">
        <v>0</v>
      </c>
      <c r="I707" s="25" cm="1">
        <f t="array" ref="I707">SUMPRODUCT((LEN(PROTEIN_stoich[[#This Row],[sequence]])-LEN(SUBSTITUTE(PROTEIN_stoich[[#This Row],[sequence]],{"A";"C";"D";"E";"F";"G";"H";"I";"K";"L";"M";"N";"P";"Q";"R";"S";"T";"V";"W";"Y"},""))),{72.08;104.14;115.08;129.11;148.17;58.05;138.14;114.16;130.18;114.16;132.2;115.1;98.12;129.13;158.19;88.08;102.1;100.13;187.21;164.17})/1000</f>
        <v>45.086439999999996</v>
      </c>
      <c r="J707" s="3" t="s">
        <v>3673</v>
      </c>
      <c r="K707" s="4" t="s">
        <v>12</v>
      </c>
      <c r="M707">
        <f>LEN(SUBSTITUTE(PROTEIN_stoich[[#This Row],[sequence]],"*",""))</f>
        <v>412</v>
      </c>
      <c r="O707" t="s">
        <v>16</v>
      </c>
      <c r="P707" t="str">
        <f>_xlfn.LET(_xlpm.id,PROTEIN_stoich[[#This Row],[uniprot]],HYPERLINK("https://www.uniprot.org/uniprotkb/"&amp;_xlpm.id&amp;"/entry",_xlpm.id))</f>
        <v>A0A0K3C915</v>
      </c>
      <c r="Q707" t="e">
        <f>_xlfn.XLOOKUP(PROTEIN_stoich[[#This Row],[uniprot]],[1]!UniprotIFO[Entry],[1]!UniprotIFO[Gene Ontology IDs],"")</f>
        <v>#REF!</v>
      </c>
      <c r="R707" t="e">
        <f>_xlfn.XLOOKUP(PROTEIN_stoich[[#This Row],[uniprot]],[1]!UniprotIFO[Entry],[1]!UniprotIFO[essential?],"")</f>
        <v>#REF!</v>
      </c>
      <c r="S707" t="e">
        <f>_xlfn.XLOOKUP(PROTEIN_stoich[[#This Row],[sequence]],[2]!Table1[sequence_without_asterisks],[2]!Table1[protein_stoich seq matches],"")</f>
        <v>#REF!</v>
      </c>
      <c r="T707" t="e">
        <f>_xlfn.XLOOKUP(PROTEIN_stoich[[#This Row],[uniprot]],[1]!UniprotIFO[Entry],[1]!UniprotIFO[protein_id in GSM model format],"")</f>
        <v>#REF!</v>
      </c>
    </row>
    <row r="708" spans="1:20" x14ac:dyDescent="0.2">
      <c r="A7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rt3541</v>
      </c>
      <c r="B708" s="3" t="s">
        <v>1772</v>
      </c>
      <c r="C708" t="s">
        <v>1773</v>
      </c>
      <c r="D708" t="s">
        <v>1774</v>
      </c>
      <c r="E708" t="s">
        <v>23</v>
      </c>
      <c r="G70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708" s="4" t="s">
        <v>1775</v>
      </c>
      <c r="I708" s="25" cm="1">
        <f t="array" ref="I708">SUMPRODUCT((LEN(PROTEIN_stoich[[#This Row],[sequence]])-LEN(SUBSTITUTE(PROTEIN_stoich[[#This Row],[sequence]],{"A";"C";"D";"E";"F";"G";"H";"I";"K";"L";"M";"N";"P";"Q";"R";"S";"T";"V";"W";"Y"},""))),{72.08;104.14;115.08;129.11;148.17;58.05;138.14;114.16;130.18;114.16;132.2;115.1;98.12;129.13;158.19;88.08;102.1;100.13;187.21;164.17})/1000</f>
        <v>68.537139999999994</v>
      </c>
      <c r="J708" s="3" t="s">
        <v>3672</v>
      </c>
      <c r="K708" s="4" t="s">
        <v>12</v>
      </c>
      <c r="M708">
        <f>LEN(SUBSTITUTE(PROTEIN_stoich[[#This Row],[sequence]],"*",""))</f>
        <v>628</v>
      </c>
      <c r="N708" t="s">
        <v>4809</v>
      </c>
      <c r="O708" t="s">
        <v>16</v>
      </c>
      <c r="P708" t="str">
        <f>_xlfn.LET(_xlpm.id,PROTEIN_stoich[[#This Row],[uniprot]],HYPERLINK("https://www.uniprot.org/uniprotkb/"&amp;_xlpm.id&amp;"/entry",_xlpm.id))</f>
        <v>A0A0K3C5L0</v>
      </c>
      <c r="Q708" t="e">
        <f>_xlfn.XLOOKUP(PROTEIN_stoich[[#This Row],[uniprot]],[1]!UniprotIFO[Entry],[1]!UniprotIFO[Gene Ontology IDs],"")</f>
        <v>#REF!</v>
      </c>
      <c r="R708" t="e">
        <f>_xlfn.XLOOKUP(PROTEIN_stoich[[#This Row],[uniprot]],[1]!UniprotIFO[Entry],[1]!UniprotIFO[essential?],"")</f>
        <v>#REF!</v>
      </c>
      <c r="S708" t="e">
        <f>_xlfn.XLOOKUP(PROTEIN_stoich[[#This Row],[sequence]],[2]!Table1[sequence_without_asterisks],[2]!Table1[protein_stoich seq matches],"")</f>
        <v>#REF!</v>
      </c>
      <c r="T708" t="e">
        <f>_xlfn.XLOOKUP(PROTEIN_stoich[[#This Row],[uniprot]],[1]!UniprotIFO[Entry],[1]!UniprotIFO[protein_id in GSM model format],"")</f>
        <v>#REF!</v>
      </c>
    </row>
    <row r="709" spans="1:20" x14ac:dyDescent="0.2">
      <c r="A7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rt3539</v>
      </c>
      <c r="B709" s="3" t="s">
        <v>1770</v>
      </c>
      <c r="C709" t="s">
        <v>1770</v>
      </c>
      <c r="D709" t="s">
        <v>1771</v>
      </c>
      <c r="E709" t="s">
        <v>98</v>
      </c>
      <c r="G7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09" s="4">
        <v>0</v>
      </c>
      <c r="I709" s="25" cm="1">
        <f t="array" ref="I709">SUMPRODUCT((LEN(PROTEIN_stoich[[#This Row],[sequence]])-LEN(SUBSTITUTE(PROTEIN_stoich[[#This Row],[sequence]],{"A";"C";"D";"E";"F";"G";"H";"I";"K";"L";"M";"N";"P";"Q";"R";"S";"T";"V";"W";"Y"},""))),{72.08;104.14;115.08;129.11;148.17;58.05;138.14;114.16;130.18;114.16;132.2;115.1;98.12;129.13;158.19;88.08;102.1;100.13;187.21;164.17})/1000</f>
        <v>30.238199999999999</v>
      </c>
      <c r="J709" s="3" t="s">
        <v>3671</v>
      </c>
      <c r="K709" s="4" t="s">
        <v>12</v>
      </c>
      <c r="M709">
        <f>LEN(SUBSTITUTE(PROTEIN_stoich[[#This Row],[sequence]],"*",""))</f>
        <v>280</v>
      </c>
      <c r="O709" t="s">
        <v>16</v>
      </c>
      <c r="P709" t="str">
        <f>_xlfn.LET(_xlpm.id,PROTEIN_stoich[[#This Row],[uniprot]],HYPERLINK("https://www.uniprot.org/uniprotkb/"&amp;_xlpm.id&amp;"/entry",_xlpm.id))</f>
        <v>A0A2T0AEQ3</v>
      </c>
      <c r="Q709" t="e">
        <f>_xlfn.XLOOKUP(PROTEIN_stoich[[#This Row],[uniprot]],[1]!UniprotIFO[Entry],[1]!UniprotIFO[Gene Ontology IDs],"")</f>
        <v>#REF!</v>
      </c>
      <c r="R709" t="e">
        <f>_xlfn.XLOOKUP(PROTEIN_stoich[[#This Row],[uniprot]],[1]!UniprotIFO[Entry],[1]!UniprotIFO[essential?],"")</f>
        <v>#REF!</v>
      </c>
      <c r="S709" t="e">
        <f>_xlfn.XLOOKUP(PROTEIN_stoich[[#This Row],[sequence]],[2]!Table1[sequence_without_asterisks],[2]!Table1[protein_stoich seq matches],"")</f>
        <v>#REF!</v>
      </c>
      <c r="T709" t="e">
        <f>_xlfn.XLOOKUP(PROTEIN_stoich[[#This Row],[uniprot]],[1]!UniprotIFO[Entry],[1]!UniprotIFO[protein_id in GSM model format],"")</f>
        <v>#REF!</v>
      </c>
    </row>
    <row r="710" spans="1:20" x14ac:dyDescent="0.2">
      <c r="A7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rt3531</v>
      </c>
      <c r="B710" s="3" t="s">
        <v>1768</v>
      </c>
      <c r="C710" t="s">
        <v>31</v>
      </c>
      <c r="D710" t="s">
        <v>1769</v>
      </c>
      <c r="E710" t="s">
        <v>23</v>
      </c>
      <c r="G7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0" s="4">
        <v>0</v>
      </c>
      <c r="I710" s="25" cm="1">
        <f t="array" ref="I710">SUMPRODUCT((LEN(PROTEIN_stoich[[#This Row],[sequence]])-LEN(SUBSTITUTE(PROTEIN_stoich[[#This Row],[sequence]],{"A";"C";"D";"E";"F";"G";"H";"I";"K";"L";"M";"N";"P";"Q";"R";"S";"T";"V";"W";"Y"},""))),{72.08;104.14;115.08;129.11;148.17;58.05;138.14;114.16;130.18;114.16;132.2;115.1;98.12;129.13;158.19;88.08;102.1;100.13;187.21;164.17})/1000</f>
        <v>50.217040000000011</v>
      </c>
      <c r="J710" s="3" t="s">
        <v>3670</v>
      </c>
      <c r="K710" s="4" t="s">
        <v>12</v>
      </c>
      <c r="M710">
        <f>LEN(SUBSTITUTE(PROTEIN_stoich[[#This Row],[sequence]],"*",""))</f>
        <v>449</v>
      </c>
      <c r="O710" t="s">
        <v>16</v>
      </c>
      <c r="P710" t="str">
        <f>_xlfn.LET(_xlpm.id,PROTEIN_stoich[[#This Row],[uniprot]],HYPERLINK("https://www.uniprot.org/uniprotkb/"&amp;_xlpm.id&amp;"/entry",_xlpm.id))</f>
        <v>A0A0K3CPP9</v>
      </c>
      <c r="Q710" t="e">
        <f>_xlfn.XLOOKUP(PROTEIN_stoich[[#This Row],[uniprot]],[1]!UniprotIFO[Entry],[1]!UniprotIFO[Gene Ontology IDs],"")</f>
        <v>#REF!</v>
      </c>
      <c r="R710" t="e">
        <f>_xlfn.XLOOKUP(PROTEIN_stoich[[#This Row],[uniprot]],[1]!UniprotIFO[Entry],[1]!UniprotIFO[essential?],"")</f>
        <v>#REF!</v>
      </c>
      <c r="S710" t="e">
        <f>_xlfn.XLOOKUP(PROTEIN_stoich[[#This Row],[sequence]],[2]!Table1[sequence_without_asterisks],[2]!Table1[protein_stoich seq matches],"")</f>
        <v>#REF!</v>
      </c>
      <c r="T710" t="e">
        <f>_xlfn.XLOOKUP(PROTEIN_stoich[[#This Row],[uniprot]],[1]!UniprotIFO[Entry],[1]!UniprotIFO[protein_id in GSM model format],"")</f>
        <v>#REF!</v>
      </c>
    </row>
    <row r="711" spans="1:20" x14ac:dyDescent="0.2">
      <c r="A7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rt3525</v>
      </c>
      <c r="B711" s="3" t="s">
        <v>1765</v>
      </c>
      <c r="C711" t="s">
        <v>1766</v>
      </c>
      <c r="D711" t="s">
        <v>1767</v>
      </c>
      <c r="E711" t="s">
        <v>29</v>
      </c>
      <c r="G7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1" s="4">
        <v>0</v>
      </c>
      <c r="I711" s="25" cm="1">
        <f t="array" ref="I711">SUMPRODUCT((LEN(PROTEIN_stoich[[#This Row],[sequence]])-LEN(SUBSTITUTE(PROTEIN_stoich[[#This Row],[sequence]],{"A";"C";"D";"E";"F";"G";"H";"I";"K";"L";"M";"N";"P";"Q";"R";"S";"T";"V";"W";"Y"},""))),{72.08;104.14;115.08;129.11;148.17;58.05;138.14;114.16;130.18;114.16;132.2;115.1;98.12;129.13;158.19;88.08;102.1;100.13;187.21;164.17})/1000</f>
        <v>61.572620000000001</v>
      </c>
      <c r="J711" s="3" t="s">
        <v>3669</v>
      </c>
      <c r="K711" s="4" t="s">
        <v>12</v>
      </c>
      <c r="M711">
        <f>LEN(SUBSTITUTE(PROTEIN_stoich[[#This Row],[sequence]],"*",""))</f>
        <v>553</v>
      </c>
      <c r="O711" t="s">
        <v>16</v>
      </c>
      <c r="P711" t="str">
        <f>_xlfn.LET(_xlpm.id,PROTEIN_stoich[[#This Row],[uniprot]],HYPERLINK("https://www.uniprot.org/uniprotkb/"&amp;_xlpm.id&amp;"/entry",_xlpm.id))</f>
        <v>A0A2S9ZVU4</v>
      </c>
      <c r="Q711" t="e">
        <f>_xlfn.XLOOKUP(PROTEIN_stoich[[#This Row],[uniprot]],[1]!UniprotIFO[Entry],[1]!UniprotIFO[Gene Ontology IDs],"")</f>
        <v>#REF!</v>
      </c>
      <c r="R711" t="e">
        <f>_xlfn.XLOOKUP(PROTEIN_stoich[[#This Row],[uniprot]],[1]!UniprotIFO[Entry],[1]!UniprotIFO[essential?],"")</f>
        <v>#REF!</v>
      </c>
      <c r="S711" t="e">
        <f>_xlfn.XLOOKUP(PROTEIN_stoich[[#This Row],[sequence]],[2]!Table1[sequence_without_asterisks],[2]!Table1[protein_stoich seq matches],"")</f>
        <v>#REF!</v>
      </c>
      <c r="T711" t="e">
        <f>_xlfn.XLOOKUP(PROTEIN_stoich[[#This Row],[uniprot]],[1]!UniprotIFO[Entry],[1]!UniprotIFO[protein_id in GSM model format],"")</f>
        <v>#REF!</v>
      </c>
    </row>
    <row r="712" spans="1:20" x14ac:dyDescent="0.2">
      <c r="A7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rt3516</v>
      </c>
      <c r="B712" s="3" t="s">
        <v>1763</v>
      </c>
      <c r="C712" t="s">
        <v>345</v>
      </c>
      <c r="D712" t="s">
        <v>1764</v>
      </c>
      <c r="E712" t="s">
        <v>16</v>
      </c>
      <c r="G712"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712" s="4" t="s">
        <v>966</v>
      </c>
      <c r="I712" s="25" cm="1">
        <f t="array" ref="I712">SUMPRODUCT((LEN(PROTEIN_stoich[[#This Row],[sequence]])-LEN(SUBSTITUTE(PROTEIN_stoich[[#This Row],[sequence]],{"A";"C";"D";"E";"F";"G";"H";"I";"K";"L";"M";"N";"P";"Q";"R";"S";"T";"V";"W";"Y"},""))),{72.08;104.14;115.08;129.11;148.17;58.05;138.14;114.16;130.18;114.16;132.2;115.1;98.12;129.13;158.19;88.08;102.1;100.13;187.21;164.17})/1000</f>
        <v>50.958540000000006</v>
      </c>
      <c r="J712" s="3" t="s">
        <v>3668</v>
      </c>
      <c r="K712" s="4" t="s">
        <v>12</v>
      </c>
      <c r="M712">
        <f>LEN(SUBSTITUTE(PROTEIN_stoich[[#This Row],[sequence]],"*",""))</f>
        <v>464</v>
      </c>
      <c r="N712" t="s">
        <v>4806</v>
      </c>
      <c r="O712" t="s">
        <v>16</v>
      </c>
      <c r="P712" t="str">
        <f>_xlfn.LET(_xlpm.id,PROTEIN_stoich[[#This Row],[uniprot]],HYPERLINK("https://www.uniprot.org/uniprotkb/"&amp;_xlpm.id&amp;"/entry",_xlpm.id))</f>
        <v>A0A0K3CPN5</v>
      </c>
      <c r="Q712" t="e">
        <f>_xlfn.XLOOKUP(PROTEIN_stoich[[#This Row],[uniprot]],[1]!UniprotIFO[Entry],[1]!UniprotIFO[Gene Ontology IDs],"")</f>
        <v>#REF!</v>
      </c>
      <c r="R712" t="e">
        <f>_xlfn.XLOOKUP(PROTEIN_stoich[[#This Row],[uniprot]],[1]!UniprotIFO[Entry],[1]!UniprotIFO[essential?],"")</f>
        <v>#REF!</v>
      </c>
      <c r="S712" t="e">
        <f>_xlfn.XLOOKUP(PROTEIN_stoich[[#This Row],[sequence]],[2]!Table1[sequence_without_asterisks],[2]!Table1[protein_stoich seq matches],"")</f>
        <v>#REF!</v>
      </c>
      <c r="T712" t="e">
        <f>_xlfn.XLOOKUP(PROTEIN_stoich[[#This Row],[uniprot]],[1]!UniprotIFO[Entry],[1]!UniprotIFO[protein_id in GSM model format],"")</f>
        <v>#REF!</v>
      </c>
    </row>
    <row r="713" spans="1:20" x14ac:dyDescent="0.2">
      <c r="A7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rt3514</v>
      </c>
      <c r="B713" s="3" t="s">
        <v>1761</v>
      </c>
      <c r="C713" t="s">
        <v>169</v>
      </c>
      <c r="D713" t="s">
        <v>1762</v>
      </c>
      <c r="E713" t="s">
        <v>16</v>
      </c>
      <c r="G7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3" s="4">
        <v>0</v>
      </c>
      <c r="I713" s="25" cm="1">
        <f t="array" ref="I713">SUMPRODUCT((LEN(PROTEIN_stoich[[#This Row],[sequence]])-LEN(SUBSTITUTE(PROTEIN_stoich[[#This Row],[sequence]],{"A";"C";"D";"E";"F";"G";"H";"I";"K";"L";"M";"N";"P";"Q";"R";"S";"T";"V";"W";"Y"},""))),{72.08;104.14;115.08;129.11;148.17;58.05;138.14;114.16;130.18;114.16;132.2;115.1;98.12;129.13;158.19;88.08;102.1;100.13;187.21;164.17})/1000</f>
        <v>34.499729999999992</v>
      </c>
      <c r="J713" s="3" t="s">
        <v>3667</v>
      </c>
      <c r="K713" s="4" t="s">
        <v>12</v>
      </c>
      <c r="M713">
        <f>LEN(SUBSTITUTE(PROTEIN_stoich[[#This Row],[sequence]],"*",""))</f>
        <v>305</v>
      </c>
      <c r="O713" t="s">
        <v>16</v>
      </c>
      <c r="P713" t="str">
        <f>_xlfn.LET(_xlpm.id,PROTEIN_stoich[[#This Row],[uniprot]],HYPERLINK("https://www.uniprot.org/uniprotkb/"&amp;_xlpm.id&amp;"/entry",_xlpm.id))</f>
        <v>A0A0K3CS68</v>
      </c>
      <c r="Q713" t="e">
        <f>_xlfn.XLOOKUP(PROTEIN_stoich[[#This Row],[uniprot]],[1]!UniprotIFO[Entry],[1]!UniprotIFO[Gene Ontology IDs],"")</f>
        <v>#REF!</v>
      </c>
      <c r="R713" t="e">
        <f>_xlfn.XLOOKUP(PROTEIN_stoich[[#This Row],[uniprot]],[1]!UniprotIFO[Entry],[1]!UniprotIFO[essential?],"")</f>
        <v>#REF!</v>
      </c>
      <c r="S713" t="e">
        <f>_xlfn.XLOOKUP(PROTEIN_stoich[[#This Row],[sequence]],[2]!Table1[sequence_without_asterisks],[2]!Table1[protein_stoich seq matches],"")</f>
        <v>#REF!</v>
      </c>
      <c r="T713" t="e">
        <f>_xlfn.XLOOKUP(PROTEIN_stoich[[#This Row],[uniprot]],[1]!UniprotIFO[Entry],[1]!UniprotIFO[protein_id in GSM model format],"")</f>
        <v>#REF!</v>
      </c>
    </row>
    <row r="714" spans="1:20" x14ac:dyDescent="0.2">
      <c r="A7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rt3510_n</v>
      </c>
      <c r="B714" s="3" t="s">
        <v>1759</v>
      </c>
      <c r="C714" t="s">
        <v>149</v>
      </c>
      <c r="D714" t="s">
        <v>1760</v>
      </c>
      <c r="E714" t="s">
        <v>53</v>
      </c>
      <c r="G7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4" s="4">
        <v>0</v>
      </c>
      <c r="I714" s="25" cm="1">
        <f t="array" ref="I714">SUMPRODUCT((LEN(PROTEIN_stoich[[#This Row],[sequence]])-LEN(SUBSTITUTE(PROTEIN_stoich[[#This Row],[sequence]],{"A";"C";"D";"E";"F";"G";"H";"I";"K";"L";"M";"N";"P";"Q";"R";"S";"T";"V";"W";"Y"},""))),{72.08;104.14;115.08;129.11;148.17;58.05;138.14;114.16;130.18;114.16;132.2;115.1;98.12;129.13;158.19;88.08;102.1;100.13;187.21;164.17})/1000</f>
        <v>61.198159999999994</v>
      </c>
      <c r="J714" s="3" t="s">
        <v>3666</v>
      </c>
      <c r="K714" s="4" t="s">
        <v>12</v>
      </c>
      <c r="M714">
        <f>LEN(SUBSTITUTE(PROTEIN_stoich[[#This Row],[sequence]],"*",""))</f>
        <v>536</v>
      </c>
      <c r="O714" t="s">
        <v>16</v>
      </c>
      <c r="P714" t="str">
        <f>_xlfn.LET(_xlpm.id,PROTEIN_stoich[[#This Row],[uniprot]],HYPERLINK("https://www.uniprot.org/uniprotkb/"&amp;_xlpm.id&amp;"/entry",_xlpm.id))</f>
        <v>A0A2S9ZVR9</v>
      </c>
      <c r="Q714" t="e">
        <f>_xlfn.XLOOKUP(PROTEIN_stoich[[#This Row],[uniprot]],[1]!UniprotIFO[Entry],[1]!UniprotIFO[Gene Ontology IDs],"")</f>
        <v>#REF!</v>
      </c>
      <c r="R714" t="e">
        <f>_xlfn.XLOOKUP(PROTEIN_stoich[[#This Row],[uniprot]],[1]!UniprotIFO[Entry],[1]!UniprotIFO[essential?],"")</f>
        <v>#REF!</v>
      </c>
      <c r="S714" t="e">
        <f>_xlfn.XLOOKUP(PROTEIN_stoich[[#This Row],[sequence]],[2]!Table1[sequence_without_asterisks],[2]!Table1[protein_stoich seq matches],"")</f>
        <v>#REF!</v>
      </c>
      <c r="T714" t="e">
        <f>_xlfn.XLOOKUP(PROTEIN_stoich[[#This Row],[uniprot]],[1]!UniprotIFO[Entry],[1]!UniprotIFO[protein_id in GSM model format],"")</f>
        <v>#REF!</v>
      </c>
    </row>
    <row r="715" spans="1:20" x14ac:dyDescent="0.2">
      <c r="A7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rt3510_en</v>
      </c>
      <c r="B715" s="3" t="s">
        <v>1759</v>
      </c>
      <c r="C715" t="s">
        <v>149</v>
      </c>
      <c r="D715" t="s">
        <v>1760</v>
      </c>
      <c r="E715" t="s">
        <v>18</v>
      </c>
      <c r="G7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5" s="4">
        <v>0</v>
      </c>
      <c r="I715" s="25" cm="1">
        <f t="array" ref="I715">SUMPRODUCT((LEN(PROTEIN_stoich[[#This Row],[sequence]])-LEN(SUBSTITUTE(PROTEIN_stoich[[#This Row],[sequence]],{"A";"C";"D";"E";"F";"G";"H";"I";"K";"L";"M";"N";"P";"Q";"R";"S";"T";"V";"W";"Y"},""))),{72.08;104.14;115.08;129.11;148.17;58.05;138.14;114.16;130.18;114.16;132.2;115.1;98.12;129.13;158.19;88.08;102.1;100.13;187.21;164.17})/1000</f>
        <v>61.198159999999994</v>
      </c>
      <c r="J715" s="3" t="s">
        <v>3666</v>
      </c>
      <c r="K715" s="4" t="s">
        <v>12</v>
      </c>
      <c r="M715">
        <f>LEN(SUBSTITUTE(PROTEIN_stoich[[#This Row],[sequence]],"*",""))</f>
        <v>536</v>
      </c>
      <c r="O715" t="s">
        <v>16</v>
      </c>
      <c r="P715" t="str">
        <f>_xlfn.LET(_xlpm.id,PROTEIN_stoich[[#This Row],[uniprot]],HYPERLINK("https://www.uniprot.org/uniprotkb/"&amp;_xlpm.id&amp;"/entry",_xlpm.id))</f>
        <v>A0A2S9ZVR9</v>
      </c>
      <c r="Q715" t="e">
        <f>_xlfn.XLOOKUP(PROTEIN_stoich[[#This Row],[uniprot]],[1]!UniprotIFO[Entry],[1]!UniprotIFO[Gene Ontology IDs],"")</f>
        <v>#REF!</v>
      </c>
      <c r="R715" t="e">
        <f>_xlfn.XLOOKUP(PROTEIN_stoich[[#This Row],[uniprot]],[1]!UniprotIFO[Entry],[1]!UniprotIFO[essential?],"")</f>
        <v>#REF!</v>
      </c>
      <c r="S715" t="e">
        <f>_xlfn.XLOOKUP(PROTEIN_stoich[[#This Row],[sequence]],[2]!Table1[sequence_without_asterisks],[2]!Table1[protein_stoich seq matches],"")</f>
        <v>#REF!</v>
      </c>
      <c r="T715" t="e">
        <f>_xlfn.XLOOKUP(PROTEIN_stoich[[#This Row],[uniprot]],[1]!UniprotIFO[Entry],[1]!UniprotIFO[protein_id in GSM model format],"")</f>
        <v>#REF!</v>
      </c>
    </row>
    <row r="716" spans="1:20" x14ac:dyDescent="0.2">
      <c r="A7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rt3509</v>
      </c>
      <c r="B716" s="3" t="s">
        <v>1757</v>
      </c>
      <c r="C716" t="s">
        <v>1757</v>
      </c>
      <c r="D716" t="s">
        <v>1758</v>
      </c>
      <c r="E716" t="s">
        <v>16</v>
      </c>
      <c r="G7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6" s="4">
        <v>0</v>
      </c>
      <c r="I716" s="25" cm="1">
        <f t="array" ref="I716">SUMPRODUCT((LEN(PROTEIN_stoich[[#This Row],[sequence]])-LEN(SUBSTITUTE(PROTEIN_stoich[[#This Row],[sequence]],{"A";"C";"D";"E";"F";"G";"H";"I";"K";"L";"M";"N";"P";"Q";"R";"S";"T";"V";"W";"Y"},""))),{72.08;104.14;115.08;129.11;148.17;58.05;138.14;114.16;130.18;114.16;132.2;115.1;98.12;129.13;158.19;88.08;102.1;100.13;187.21;164.17})/1000</f>
        <v>56.83538999999999</v>
      </c>
      <c r="J716" s="3" t="s">
        <v>3665</v>
      </c>
      <c r="K716" s="4" t="s">
        <v>12</v>
      </c>
      <c r="M716">
        <f>LEN(SUBSTITUTE(PROTEIN_stoich[[#This Row],[sequence]],"*",""))</f>
        <v>513</v>
      </c>
      <c r="O716" t="s">
        <v>16</v>
      </c>
      <c r="P716" t="str">
        <f>_xlfn.LET(_xlpm.id,PROTEIN_stoich[[#This Row],[uniprot]],HYPERLINK("https://www.uniprot.org/uniprotkb/"&amp;_xlpm.id&amp;"/entry",_xlpm.id))</f>
        <v>A0A0K3CS64</v>
      </c>
      <c r="Q716" t="e">
        <f>_xlfn.XLOOKUP(PROTEIN_stoich[[#This Row],[uniprot]],[1]!UniprotIFO[Entry],[1]!UniprotIFO[Gene Ontology IDs],"")</f>
        <v>#REF!</v>
      </c>
      <c r="R716" t="e">
        <f>_xlfn.XLOOKUP(PROTEIN_stoich[[#This Row],[uniprot]],[1]!UniprotIFO[Entry],[1]!UniprotIFO[essential?],"")</f>
        <v>#REF!</v>
      </c>
      <c r="S716" t="e">
        <f>_xlfn.XLOOKUP(PROTEIN_stoich[[#This Row],[sequence]],[2]!Table1[sequence_without_asterisks],[2]!Table1[protein_stoich seq matches],"")</f>
        <v>#REF!</v>
      </c>
      <c r="T716" t="e">
        <f>_xlfn.XLOOKUP(PROTEIN_stoich[[#This Row],[uniprot]],[1]!UniprotIFO[Entry],[1]!UniprotIFO[protein_id in GSM model format],"")</f>
        <v>#REF!</v>
      </c>
    </row>
    <row r="717" spans="1:20" x14ac:dyDescent="0.2">
      <c r="A7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rt3508</v>
      </c>
      <c r="B717" s="3" t="s">
        <v>1754</v>
      </c>
      <c r="C717" t="s">
        <v>1754</v>
      </c>
      <c r="D717" t="s">
        <v>1755</v>
      </c>
      <c r="E717" t="s">
        <v>98</v>
      </c>
      <c r="G717"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717" s="4" t="s">
        <v>1756</v>
      </c>
      <c r="I717" s="25" cm="1">
        <f t="array" ref="I717">SUMPRODUCT((LEN(PROTEIN_stoich[[#This Row],[sequence]])-LEN(SUBSTITUTE(PROTEIN_stoich[[#This Row],[sequence]],{"A";"C";"D";"E";"F";"G";"H";"I";"K";"L";"M";"N";"P";"Q";"R";"S";"T";"V";"W";"Y"},""))),{72.08;104.14;115.08;129.11;148.17;58.05;138.14;114.16;130.18;114.16;132.2;115.1;98.12;129.13;158.19;88.08;102.1;100.13;187.21;164.17})/1000</f>
        <v>40.322980000000001</v>
      </c>
      <c r="J717" s="3" t="s">
        <v>3664</v>
      </c>
      <c r="K717" s="4" t="s">
        <v>12</v>
      </c>
      <c r="M717">
        <f>LEN(SUBSTITUTE(PROTEIN_stoich[[#This Row],[sequence]],"*",""))</f>
        <v>364</v>
      </c>
      <c r="N717" t="s">
        <v>4813</v>
      </c>
      <c r="O717" t="s">
        <v>16</v>
      </c>
      <c r="P717" t="str">
        <f>_xlfn.LET(_xlpm.id,PROTEIN_stoich[[#This Row],[uniprot]],HYPERLINK("https://www.uniprot.org/uniprotkb/"&amp;_xlpm.id&amp;"/entry",_xlpm.id))</f>
        <v>A0A2S9ZVS6</v>
      </c>
      <c r="Q717" t="e">
        <f>_xlfn.XLOOKUP(PROTEIN_stoich[[#This Row],[uniprot]],[1]!UniprotIFO[Entry],[1]!UniprotIFO[Gene Ontology IDs],"")</f>
        <v>#REF!</v>
      </c>
      <c r="R717" t="e">
        <f>_xlfn.XLOOKUP(PROTEIN_stoich[[#This Row],[uniprot]],[1]!UniprotIFO[Entry],[1]!UniprotIFO[essential?],"")</f>
        <v>#REF!</v>
      </c>
      <c r="S717" t="e">
        <f>_xlfn.XLOOKUP(PROTEIN_stoich[[#This Row],[sequence]],[2]!Table1[sequence_without_asterisks],[2]!Table1[protein_stoich seq matches],"")</f>
        <v>#REF!</v>
      </c>
      <c r="T717" t="e">
        <f>_xlfn.XLOOKUP(PROTEIN_stoich[[#This Row],[uniprot]],[1]!UniprotIFO[Entry],[1]!UniprotIFO[protein_id in GSM model format],"")</f>
        <v>#REF!</v>
      </c>
    </row>
    <row r="718" spans="1:20" x14ac:dyDescent="0.2">
      <c r="A7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rt3507</v>
      </c>
      <c r="B718" s="3" t="s">
        <v>1752</v>
      </c>
      <c r="C718" t="s">
        <v>1752</v>
      </c>
      <c r="D718" t="s">
        <v>1753</v>
      </c>
      <c r="E718" t="s">
        <v>16</v>
      </c>
      <c r="G7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8" s="4">
        <v>0</v>
      </c>
      <c r="I718" s="25" cm="1">
        <f t="array" ref="I718">SUMPRODUCT((LEN(PROTEIN_stoich[[#This Row],[sequence]])-LEN(SUBSTITUTE(PROTEIN_stoich[[#This Row],[sequence]],{"A";"C";"D";"E";"F";"G";"H";"I";"K";"L";"M";"N";"P";"Q";"R";"S";"T";"V";"W";"Y"},""))),{72.08;104.14;115.08;129.11;148.17;58.05;138.14;114.16;130.18;114.16;132.2;115.1;98.12;129.13;158.19;88.08;102.1;100.13;187.21;164.17})/1000</f>
        <v>38.154350000000001</v>
      </c>
      <c r="J718" s="3" t="s">
        <v>3663</v>
      </c>
      <c r="K718" s="4" t="s">
        <v>12</v>
      </c>
      <c r="M718">
        <f>LEN(SUBSTITUTE(PROTEIN_stoich[[#This Row],[sequence]],"*",""))</f>
        <v>340</v>
      </c>
      <c r="O718" t="s">
        <v>16</v>
      </c>
      <c r="P718" t="str">
        <f>_xlfn.LET(_xlpm.id,PROTEIN_stoich[[#This Row],[uniprot]],HYPERLINK("https://www.uniprot.org/uniprotkb/"&amp;_xlpm.id&amp;"/entry",_xlpm.id))</f>
        <v>A0A0K3CSS1</v>
      </c>
      <c r="Q718" t="e">
        <f>_xlfn.XLOOKUP(PROTEIN_stoich[[#This Row],[uniprot]],[1]!UniprotIFO[Entry],[1]!UniprotIFO[Gene Ontology IDs],"")</f>
        <v>#REF!</v>
      </c>
      <c r="R718" t="e">
        <f>_xlfn.XLOOKUP(PROTEIN_stoich[[#This Row],[uniprot]],[1]!UniprotIFO[Entry],[1]!UniprotIFO[essential?],"")</f>
        <v>#REF!</v>
      </c>
      <c r="S718" t="e">
        <f>_xlfn.XLOOKUP(PROTEIN_stoich[[#This Row],[sequence]],[2]!Table1[sequence_without_asterisks],[2]!Table1[protein_stoich seq matches],"")</f>
        <v>#REF!</v>
      </c>
      <c r="T718" t="e">
        <f>_xlfn.XLOOKUP(PROTEIN_stoich[[#This Row],[uniprot]],[1]!UniprotIFO[Entry],[1]!UniprotIFO[protein_id in GSM model format],"")</f>
        <v>#REF!</v>
      </c>
    </row>
    <row r="719" spans="1:20" x14ac:dyDescent="0.2">
      <c r="A7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rt3505</v>
      </c>
      <c r="B719" s="3" t="s">
        <v>1749</v>
      </c>
      <c r="C719" t="s">
        <v>1750</v>
      </c>
      <c r="D719" t="s">
        <v>1751</v>
      </c>
      <c r="E719" t="s">
        <v>16</v>
      </c>
      <c r="G7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19" s="4">
        <v>0</v>
      </c>
      <c r="I719" s="25" cm="1">
        <f t="array" ref="I719">SUMPRODUCT((LEN(PROTEIN_stoich[[#This Row],[sequence]])-LEN(SUBSTITUTE(PROTEIN_stoich[[#This Row],[sequence]],{"A";"C";"D";"E";"F";"G";"H";"I";"K";"L";"M";"N";"P";"Q";"R";"S";"T";"V";"W";"Y"},""))),{72.08;104.14;115.08;129.11;148.17;58.05;138.14;114.16;130.18;114.16;132.2;115.1;98.12;129.13;158.19;88.08;102.1;100.13;187.21;164.17})/1000</f>
        <v>34.591649999999994</v>
      </c>
      <c r="J719" s="3" t="s">
        <v>3662</v>
      </c>
      <c r="K719" s="4" t="s">
        <v>12</v>
      </c>
      <c r="M719">
        <f>LEN(SUBSTITUTE(PROTEIN_stoich[[#This Row],[sequence]],"*",""))</f>
        <v>310</v>
      </c>
      <c r="O719" t="s">
        <v>16</v>
      </c>
      <c r="P719" t="str">
        <f>_xlfn.LET(_xlpm.id,PROTEIN_stoich[[#This Row],[uniprot]],HYPERLINK("https://www.uniprot.org/uniprotkb/"&amp;_xlpm.id&amp;"/entry",_xlpm.id))</f>
        <v>A0A2S9ZVS1</v>
      </c>
      <c r="Q719" t="e">
        <f>_xlfn.XLOOKUP(PROTEIN_stoich[[#This Row],[uniprot]],[1]!UniprotIFO[Entry],[1]!UniprotIFO[Gene Ontology IDs],"")</f>
        <v>#REF!</v>
      </c>
      <c r="R719" t="e">
        <f>_xlfn.XLOOKUP(PROTEIN_stoich[[#This Row],[uniprot]],[1]!UniprotIFO[Entry],[1]!UniprotIFO[essential?],"")</f>
        <v>#REF!</v>
      </c>
      <c r="S719" t="e">
        <f>_xlfn.XLOOKUP(PROTEIN_stoich[[#This Row],[sequence]],[2]!Table1[sequence_without_asterisks],[2]!Table1[protein_stoich seq matches],"")</f>
        <v>#REF!</v>
      </c>
      <c r="T719" t="e">
        <f>_xlfn.XLOOKUP(PROTEIN_stoich[[#This Row],[uniprot]],[1]!UniprotIFO[Entry],[1]!UniprotIFO[protein_id in GSM model format],"")</f>
        <v>#REF!</v>
      </c>
    </row>
    <row r="720" spans="1:20" x14ac:dyDescent="0.2">
      <c r="A7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rt3499</v>
      </c>
      <c r="B720" s="3" t="s">
        <v>1746</v>
      </c>
      <c r="C720" t="s">
        <v>201</v>
      </c>
      <c r="D720" t="s">
        <v>1747</v>
      </c>
      <c r="E720" t="s">
        <v>23</v>
      </c>
      <c r="G720"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720" s="4" t="s">
        <v>1748</v>
      </c>
      <c r="I720" s="25" cm="1">
        <f t="array" ref="I720">SUMPRODUCT((LEN(PROTEIN_stoich[[#This Row],[sequence]])-LEN(SUBSTITUTE(PROTEIN_stoich[[#This Row],[sequence]],{"A";"C";"D";"E";"F";"G";"H";"I";"K";"L";"M";"N";"P";"Q";"R";"S";"T";"V";"W";"Y"},""))),{72.08;104.14;115.08;129.11;148.17;58.05;138.14;114.16;130.18;114.16;132.2;115.1;98.12;129.13;158.19;88.08;102.1;100.13;187.21;164.17})/1000</f>
        <v>65.803069999999991</v>
      </c>
      <c r="J720" s="3" t="s">
        <v>3661</v>
      </c>
      <c r="K720" s="4" t="s">
        <v>12</v>
      </c>
      <c r="M720">
        <f>LEN(SUBSTITUTE(PROTEIN_stoich[[#This Row],[sequence]],"*",""))</f>
        <v>597</v>
      </c>
      <c r="N720" t="s">
        <v>4813</v>
      </c>
      <c r="O720" t="s">
        <v>16</v>
      </c>
      <c r="P720" t="str">
        <f>_xlfn.LET(_xlpm.id,PROTEIN_stoich[[#This Row],[uniprot]],HYPERLINK("https://www.uniprot.org/uniprotkb/"&amp;_xlpm.id&amp;"/entry",_xlpm.id))</f>
        <v>A0A0K3CRD9</v>
      </c>
      <c r="Q720" t="e">
        <f>_xlfn.XLOOKUP(PROTEIN_stoich[[#This Row],[uniprot]],[1]!UniprotIFO[Entry],[1]!UniprotIFO[Gene Ontology IDs],"")</f>
        <v>#REF!</v>
      </c>
      <c r="R720" t="e">
        <f>_xlfn.XLOOKUP(PROTEIN_stoich[[#This Row],[uniprot]],[1]!UniprotIFO[Entry],[1]!UniprotIFO[essential?],"")</f>
        <v>#REF!</v>
      </c>
      <c r="S720" t="e">
        <f>_xlfn.XLOOKUP(PROTEIN_stoich[[#This Row],[sequence]],[2]!Table1[sequence_without_asterisks],[2]!Table1[protein_stoich seq matches],"")</f>
        <v>#REF!</v>
      </c>
      <c r="T720" t="e">
        <f>_xlfn.XLOOKUP(PROTEIN_stoich[[#This Row],[uniprot]],[1]!UniprotIFO[Entry],[1]!UniprotIFO[protein_id in GSM model format],"")</f>
        <v>#REF!</v>
      </c>
    </row>
    <row r="721" spans="1:20" x14ac:dyDescent="0.2">
      <c r="A7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rt3492</v>
      </c>
      <c r="B721" s="3" t="s">
        <v>1744</v>
      </c>
      <c r="C721" t="s">
        <v>1744</v>
      </c>
      <c r="D721" t="s">
        <v>1745</v>
      </c>
      <c r="E721" t="s">
        <v>16</v>
      </c>
      <c r="G7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1" s="4">
        <v>0</v>
      </c>
      <c r="I721" s="25" cm="1">
        <f t="array" ref="I721">SUMPRODUCT((LEN(PROTEIN_stoich[[#This Row],[sequence]])-LEN(SUBSTITUTE(PROTEIN_stoich[[#This Row],[sequence]],{"A";"C";"D";"E";"F";"G";"H";"I";"K";"L";"M";"N";"P";"Q";"R";"S";"T";"V";"W";"Y"},""))),{72.08;104.14;115.08;129.11;148.17;58.05;138.14;114.16;130.18;114.16;132.2;115.1;98.12;129.13;158.19;88.08;102.1;100.13;187.21;164.17})/1000</f>
        <v>23.962569999999999</v>
      </c>
      <c r="J721" s="3" t="s">
        <v>3660</v>
      </c>
      <c r="K721" s="4" t="s">
        <v>12</v>
      </c>
      <c r="M721">
        <f>LEN(SUBSTITUTE(PROTEIN_stoich[[#This Row],[sequence]],"*",""))</f>
        <v>216</v>
      </c>
      <c r="O721" t="s">
        <v>16</v>
      </c>
      <c r="P721" t="str">
        <f>_xlfn.LET(_xlpm.id,PROTEIN_stoich[[#This Row],[uniprot]],HYPERLINK("https://www.uniprot.org/uniprotkb/"&amp;_xlpm.id&amp;"/entry",_xlpm.id))</f>
        <v>A0A0K3CRD6</v>
      </c>
      <c r="Q721" t="e">
        <f>_xlfn.XLOOKUP(PROTEIN_stoich[[#This Row],[uniprot]],[1]!UniprotIFO[Entry],[1]!UniprotIFO[Gene Ontology IDs],"")</f>
        <v>#REF!</v>
      </c>
      <c r="R721" t="e">
        <f>_xlfn.XLOOKUP(PROTEIN_stoich[[#This Row],[uniprot]],[1]!UniprotIFO[Entry],[1]!UniprotIFO[essential?],"")</f>
        <v>#REF!</v>
      </c>
      <c r="S721" t="e">
        <f>_xlfn.XLOOKUP(PROTEIN_stoich[[#This Row],[sequence]],[2]!Table1[sequence_without_asterisks],[2]!Table1[protein_stoich seq matches],"")</f>
        <v>#REF!</v>
      </c>
      <c r="T721" t="e">
        <f>_xlfn.XLOOKUP(PROTEIN_stoich[[#This Row],[uniprot]],[1]!UniprotIFO[Entry],[1]!UniprotIFO[protein_id in GSM model format],"")</f>
        <v>#REF!</v>
      </c>
    </row>
    <row r="722" spans="1:20" x14ac:dyDescent="0.2">
      <c r="A7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rt3476</v>
      </c>
      <c r="B722" s="3" t="s">
        <v>1742</v>
      </c>
      <c r="C722" t="s">
        <v>634</v>
      </c>
      <c r="D722" t="s">
        <v>1743</v>
      </c>
      <c r="E722" t="s">
        <v>16</v>
      </c>
      <c r="G7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2" s="4">
        <v>0</v>
      </c>
      <c r="I722" s="25" cm="1">
        <f t="array" ref="I722">SUMPRODUCT((LEN(PROTEIN_stoich[[#This Row],[sequence]])-LEN(SUBSTITUTE(PROTEIN_stoich[[#This Row],[sequence]],{"A";"C";"D";"E";"F";"G";"H";"I";"K";"L";"M";"N";"P";"Q";"R";"S";"T";"V";"W";"Y"},""))),{72.08;104.14;115.08;129.11;148.17;58.05;138.14;114.16;130.18;114.16;132.2;115.1;98.12;129.13;158.19;88.08;102.1;100.13;187.21;164.17})/1000</f>
        <v>40.085239999999999</v>
      </c>
      <c r="J722" s="3" t="s">
        <v>3659</v>
      </c>
      <c r="K722" s="4" t="s">
        <v>12</v>
      </c>
      <c r="M722">
        <f>LEN(SUBSTITUTE(PROTEIN_stoich[[#This Row],[sequence]],"*",""))</f>
        <v>358</v>
      </c>
      <c r="O722" t="s">
        <v>16</v>
      </c>
      <c r="P722" t="str">
        <f>_xlfn.LET(_xlpm.id,PROTEIN_stoich[[#This Row],[uniprot]],HYPERLINK("https://www.uniprot.org/uniprotkb/"&amp;_xlpm.id&amp;"/entry",_xlpm.id))</f>
        <v>A0A0K3CSP6</v>
      </c>
      <c r="Q722" t="e">
        <f>_xlfn.XLOOKUP(PROTEIN_stoich[[#This Row],[uniprot]],[1]!UniprotIFO[Entry],[1]!UniprotIFO[Gene Ontology IDs],"")</f>
        <v>#REF!</v>
      </c>
      <c r="R722" t="e">
        <f>_xlfn.XLOOKUP(PROTEIN_stoich[[#This Row],[uniprot]],[1]!UniprotIFO[Entry],[1]!UniprotIFO[essential?],"")</f>
        <v>#REF!</v>
      </c>
      <c r="S722" t="e">
        <f>_xlfn.XLOOKUP(PROTEIN_stoich[[#This Row],[sequence]],[2]!Table1[sequence_without_asterisks],[2]!Table1[protein_stoich seq matches],"")</f>
        <v>#REF!</v>
      </c>
      <c r="T722" t="e">
        <f>_xlfn.XLOOKUP(PROTEIN_stoich[[#This Row],[uniprot]],[1]!UniprotIFO[Entry],[1]!UniprotIFO[protein_id in GSM model format],"")</f>
        <v>#REF!</v>
      </c>
    </row>
    <row r="723" spans="1:20" x14ac:dyDescent="0.2">
      <c r="A7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rt3472</v>
      </c>
      <c r="B723" s="3" t="s">
        <v>1740</v>
      </c>
      <c r="C723" t="s">
        <v>1740</v>
      </c>
      <c r="D723" t="s">
        <v>1741</v>
      </c>
      <c r="E723" t="s">
        <v>16</v>
      </c>
      <c r="G7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3" s="4">
        <v>0</v>
      </c>
      <c r="I723" s="25" cm="1">
        <f t="array" ref="I723">SUMPRODUCT((LEN(PROTEIN_stoich[[#This Row],[sequence]])-LEN(SUBSTITUTE(PROTEIN_stoich[[#This Row],[sequence]],{"A";"C";"D";"E";"F";"G";"H";"I";"K";"L";"M";"N";"P";"Q";"R";"S";"T";"V";"W";"Y"},""))),{72.08;104.14;115.08;129.11;148.17;58.05;138.14;114.16;130.18;114.16;132.2;115.1;98.12;129.13;158.19;88.08;102.1;100.13;187.21;164.17})/1000</f>
        <v>39.481290000000001</v>
      </c>
      <c r="J723" s="3" t="s">
        <v>3658</v>
      </c>
      <c r="K723" s="4" t="s">
        <v>12</v>
      </c>
      <c r="M723">
        <f>LEN(SUBSTITUTE(PROTEIN_stoich[[#This Row],[sequence]],"*",""))</f>
        <v>348</v>
      </c>
      <c r="O723" t="s">
        <v>16</v>
      </c>
      <c r="P723" t="str">
        <f>_xlfn.LET(_xlpm.id,PROTEIN_stoich[[#This Row],[uniprot]],HYPERLINK("https://www.uniprot.org/uniprotkb/"&amp;_xlpm.id&amp;"/entry",_xlpm.id))</f>
        <v>A0A2S9ZVN3</v>
      </c>
      <c r="Q723" t="e">
        <f>_xlfn.XLOOKUP(PROTEIN_stoich[[#This Row],[uniprot]],[1]!UniprotIFO[Entry],[1]!UniprotIFO[Gene Ontology IDs],"")</f>
        <v>#REF!</v>
      </c>
      <c r="R723" t="e">
        <f>_xlfn.XLOOKUP(PROTEIN_stoich[[#This Row],[uniprot]],[1]!UniprotIFO[Entry],[1]!UniprotIFO[essential?],"")</f>
        <v>#REF!</v>
      </c>
      <c r="S723" t="e">
        <f>_xlfn.XLOOKUP(PROTEIN_stoich[[#This Row],[sequence]],[2]!Table1[sequence_without_asterisks],[2]!Table1[protein_stoich seq matches],"")</f>
        <v>#REF!</v>
      </c>
      <c r="T723" t="e">
        <f>_xlfn.XLOOKUP(PROTEIN_stoich[[#This Row],[uniprot]],[1]!UniprotIFO[Entry],[1]!UniprotIFO[protein_id in GSM model format],"")</f>
        <v>#REF!</v>
      </c>
    </row>
    <row r="724" spans="1:20" x14ac:dyDescent="0.2">
      <c r="A7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rt3469</v>
      </c>
      <c r="B724" s="3" t="s">
        <v>1738</v>
      </c>
      <c r="C724" t="s">
        <v>50</v>
      </c>
      <c r="D724" t="s">
        <v>1739</v>
      </c>
      <c r="E724" t="s">
        <v>23</v>
      </c>
      <c r="G7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4" s="4">
        <v>0</v>
      </c>
      <c r="I724" s="25" cm="1">
        <f t="array" ref="I724">SUMPRODUCT((LEN(PROTEIN_stoich[[#This Row],[sequence]])-LEN(SUBSTITUTE(PROTEIN_stoich[[#This Row],[sequence]],{"A";"C";"D";"E";"F";"G";"H";"I";"K";"L";"M";"N";"P";"Q";"R";"S";"T";"V";"W";"Y"},""))),{72.08;104.14;115.08;129.11;148.17;58.05;138.14;114.16;130.18;114.16;132.2;115.1;98.12;129.13;158.19;88.08;102.1;100.13;187.21;164.17})/1000</f>
        <v>44.419290000000004</v>
      </c>
      <c r="J724" s="3" t="s">
        <v>3657</v>
      </c>
      <c r="K724" s="4" t="s">
        <v>12</v>
      </c>
      <c r="M724">
        <f>LEN(SUBSTITUTE(PROTEIN_stoich[[#This Row],[sequence]],"*",""))</f>
        <v>400</v>
      </c>
      <c r="O724" t="s">
        <v>16</v>
      </c>
      <c r="P724" t="str">
        <f>_xlfn.LET(_xlpm.id,PROTEIN_stoich[[#This Row],[uniprot]],HYPERLINK("https://www.uniprot.org/uniprotkb/"&amp;_xlpm.id&amp;"/entry",_xlpm.id))</f>
        <v>A0A2S9ZVN5</v>
      </c>
      <c r="Q724" t="e">
        <f>_xlfn.XLOOKUP(PROTEIN_stoich[[#This Row],[uniprot]],[1]!UniprotIFO[Entry],[1]!UniprotIFO[Gene Ontology IDs],"")</f>
        <v>#REF!</v>
      </c>
      <c r="R724" t="e">
        <f>_xlfn.XLOOKUP(PROTEIN_stoich[[#This Row],[uniprot]],[1]!UniprotIFO[Entry],[1]!UniprotIFO[essential?],"")</f>
        <v>#REF!</v>
      </c>
      <c r="S724" t="e">
        <f>_xlfn.XLOOKUP(PROTEIN_stoich[[#This Row],[sequence]],[2]!Table1[sequence_without_asterisks],[2]!Table1[protein_stoich seq matches],"")</f>
        <v>#REF!</v>
      </c>
      <c r="T724" t="e">
        <f>_xlfn.XLOOKUP(PROTEIN_stoich[[#This Row],[uniprot]],[1]!UniprotIFO[Entry],[1]!UniprotIFO[protein_id in GSM model format],"")</f>
        <v>#REF!</v>
      </c>
    </row>
    <row r="725" spans="1:20" x14ac:dyDescent="0.2">
      <c r="A7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rt3465_x</v>
      </c>
      <c r="B725" s="3" t="s">
        <v>1736</v>
      </c>
      <c r="C725" t="s">
        <v>1736</v>
      </c>
      <c r="D725" t="s">
        <v>1737</v>
      </c>
      <c r="E725" t="s">
        <v>98</v>
      </c>
      <c r="G7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5" s="4">
        <v>0</v>
      </c>
      <c r="I725" s="25" cm="1">
        <f t="array" ref="I725">SUMPRODUCT((LEN(PROTEIN_stoich[[#This Row],[sequence]])-LEN(SUBSTITUTE(PROTEIN_stoich[[#This Row],[sequence]],{"A";"C";"D";"E";"F";"G";"H";"I";"K";"L";"M";"N";"P";"Q";"R";"S";"T";"V";"W";"Y"},""))),{72.08;104.14;115.08;129.11;148.17;58.05;138.14;114.16;130.18;114.16;132.2;115.1;98.12;129.13;158.19;88.08;102.1;100.13;187.21;164.17})/1000</f>
        <v>61.767189999999992</v>
      </c>
      <c r="J725" s="3" t="s">
        <v>3656</v>
      </c>
      <c r="K725" s="4" t="s">
        <v>12</v>
      </c>
      <c r="M725">
        <f>LEN(SUBSTITUTE(PROTEIN_stoich[[#This Row],[sequence]],"*",""))</f>
        <v>556</v>
      </c>
      <c r="O725" t="s">
        <v>16</v>
      </c>
      <c r="P725" t="str">
        <f>_xlfn.LET(_xlpm.id,PROTEIN_stoich[[#This Row],[uniprot]],HYPERLINK("https://www.uniprot.org/uniprotkb/"&amp;_xlpm.id&amp;"/entry",_xlpm.id))</f>
        <v>A0A0K3CW24</v>
      </c>
      <c r="Q725" t="e">
        <f>_xlfn.XLOOKUP(PROTEIN_stoich[[#This Row],[uniprot]],[1]!UniprotIFO[Entry],[1]!UniprotIFO[Gene Ontology IDs],"")</f>
        <v>#REF!</v>
      </c>
      <c r="R725" t="e">
        <f>_xlfn.XLOOKUP(PROTEIN_stoich[[#This Row],[uniprot]],[1]!UniprotIFO[Entry],[1]!UniprotIFO[essential?],"")</f>
        <v>#REF!</v>
      </c>
      <c r="S725" t="e">
        <f>_xlfn.XLOOKUP(PROTEIN_stoich[[#This Row],[sequence]],[2]!Table1[sequence_without_asterisks],[2]!Table1[protein_stoich seq matches],"")</f>
        <v>#REF!</v>
      </c>
      <c r="T725" t="e">
        <f>_xlfn.XLOOKUP(PROTEIN_stoich[[#This Row],[uniprot]],[1]!UniprotIFO[Entry],[1]!UniprotIFO[protein_id in GSM model format],"")</f>
        <v>#REF!</v>
      </c>
    </row>
    <row r="726" spans="1:20" x14ac:dyDescent="0.2">
      <c r="A7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rt3465_c</v>
      </c>
      <c r="B726" s="3" t="s">
        <v>1736</v>
      </c>
      <c r="C726" t="s">
        <v>1736</v>
      </c>
      <c r="D726" t="s">
        <v>1737</v>
      </c>
      <c r="E726" t="s">
        <v>16</v>
      </c>
      <c r="G7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6" s="4">
        <v>0</v>
      </c>
      <c r="I726" s="25" cm="1">
        <f t="array" ref="I726">SUMPRODUCT((LEN(PROTEIN_stoich[[#This Row],[sequence]])-LEN(SUBSTITUTE(PROTEIN_stoich[[#This Row],[sequence]],{"A";"C";"D";"E";"F";"G";"H";"I";"K";"L";"M";"N";"P";"Q";"R";"S";"T";"V";"W";"Y"},""))),{72.08;104.14;115.08;129.11;148.17;58.05;138.14;114.16;130.18;114.16;132.2;115.1;98.12;129.13;158.19;88.08;102.1;100.13;187.21;164.17})/1000</f>
        <v>61.767189999999992</v>
      </c>
      <c r="J726" s="3" t="s">
        <v>3656</v>
      </c>
      <c r="K726" s="4" t="s">
        <v>12</v>
      </c>
      <c r="M726">
        <f>LEN(SUBSTITUTE(PROTEIN_stoich[[#This Row],[sequence]],"*",""))</f>
        <v>556</v>
      </c>
      <c r="O726" t="s">
        <v>16</v>
      </c>
      <c r="P726" t="str">
        <f>_xlfn.LET(_xlpm.id,PROTEIN_stoich[[#This Row],[uniprot]],HYPERLINK("https://www.uniprot.org/uniprotkb/"&amp;_xlpm.id&amp;"/entry",_xlpm.id))</f>
        <v>A0A0K3CW24</v>
      </c>
      <c r="Q726" t="e">
        <f>_xlfn.XLOOKUP(PROTEIN_stoich[[#This Row],[uniprot]],[1]!UniprotIFO[Entry],[1]!UniprotIFO[Gene Ontology IDs],"")</f>
        <v>#REF!</v>
      </c>
      <c r="R726" t="e">
        <f>_xlfn.XLOOKUP(PROTEIN_stoich[[#This Row],[uniprot]],[1]!UniprotIFO[Entry],[1]!UniprotIFO[essential?],"")</f>
        <v>#REF!</v>
      </c>
      <c r="S726" t="e">
        <f>_xlfn.XLOOKUP(PROTEIN_stoich[[#This Row],[sequence]],[2]!Table1[sequence_without_asterisks],[2]!Table1[protein_stoich seq matches],"")</f>
        <v>#REF!</v>
      </c>
      <c r="T726" t="e">
        <f>_xlfn.XLOOKUP(PROTEIN_stoich[[#This Row],[uniprot]],[1]!UniprotIFO[Entry],[1]!UniprotIFO[protein_id in GSM model format],"")</f>
        <v>#REF!</v>
      </c>
    </row>
    <row r="727" spans="1:20" x14ac:dyDescent="0.2">
      <c r="A7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rt3458</v>
      </c>
      <c r="B727" s="3" t="s">
        <v>1733</v>
      </c>
      <c r="C727" t="s">
        <v>1734</v>
      </c>
      <c r="D727" t="s">
        <v>1735</v>
      </c>
      <c r="E727" t="s">
        <v>16</v>
      </c>
      <c r="G7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7" s="4">
        <v>0</v>
      </c>
      <c r="I727" s="25" cm="1">
        <f t="array" ref="I727">SUMPRODUCT((LEN(PROTEIN_stoich[[#This Row],[sequence]])-LEN(SUBSTITUTE(PROTEIN_stoich[[#This Row],[sequence]],{"A";"C";"D";"E";"F";"G";"H";"I";"K";"L";"M";"N";"P";"Q";"R";"S";"T";"V";"W";"Y"},""))),{72.08;104.14;115.08;129.11;148.17;58.05;138.14;114.16;130.18;114.16;132.2;115.1;98.12;129.13;158.19;88.08;102.1;100.13;187.21;164.17})/1000</f>
        <v>54.746459999999999</v>
      </c>
      <c r="J727" s="3" t="s">
        <v>3655</v>
      </c>
      <c r="K727" s="4" t="s">
        <v>12</v>
      </c>
      <c r="M727">
        <f>LEN(SUBSTITUTE(PROTEIN_stoich[[#This Row],[sequence]],"*",""))</f>
        <v>488</v>
      </c>
      <c r="O727" t="s">
        <v>16</v>
      </c>
      <c r="P727" t="str">
        <f>_xlfn.LET(_xlpm.id,PROTEIN_stoich[[#This Row],[uniprot]],HYPERLINK("https://www.uniprot.org/uniprotkb/"&amp;_xlpm.id&amp;"/entry",_xlpm.id))</f>
        <v>A0A0K3CSN3</v>
      </c>
      <c r="Q727" t="e">
        <f>_xlfn.XLOOKUP(PROTEIN_stoich[[#This Row],[uniprot]],[1]!UniprotIFO[Entry],[1]!UniprotIFO[Gene Ontology IDs],"")</f>
        <v>#REF!</v>
      </c>
      <c r="R727" t="e">
        <f>_xlfn.XLOOKUP(PROTEIN_stoich[[#This Row],[uniprot]],[1]!UniprotIFO[Entry],[1]!UniprotIFO[essential?],"")</f>
        <v>#REF!</v>
      </c>
      <c r="S727" t="e">
        <f>_xlfn.XLOOKUP(PROTEIN_stoich[[#This Row],[sequence]],[2]!Table1[sequence_without_asterisks],[2]!Table1[protein_stoich seq matches],"")</f>
        <v>#REF!</v>
      </c>
      <c r="T727" t="e">
        <f>_xlfn.XLOOKUP(PROTEIN_stoich[[#This Row],[uniprot]],[1]!UniprotIFO[Entry],[1]!UniprotIFO[protein_id in GSM model format],"")</f>
        <v>#REF!</v>
      </c>
    </row>
    <row r="728" spans="1:20" x14ac:dyDescent="0.2">
      <c r="A7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rt3441</v>
      </c>
      <c r="B728" s="3" t="s">
        <v>1730</v>
      </c>
      <c r="C728" t="s">
        <v>1731</v>
      </c>
      <c r="D728" t="s">
        <v>1732</v>
      </c>
      <c r="E728" t="s">
        <v>16</v>
      </c>
      <c r="G7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8" s="4">
        <v>0</v>
      </c>
      <c r="I728" s="25" cm="1">
        <f t="array" ref="I728">SUMPRODUCT((LEN(PROTEIN_stoich[[#This Row],[sequence]])-LEN(SUBSTITUTE(PROTEIN_stoich[[#This Row],[sequence]],{"A";"C";"D";"E";"F";"G";"H";"I";"K";"L";"M";"N";"P";"Q";"R";"S";"T";"V";"W";"Y"},""))),{72.08;104.14;115.08;129.11;148.17;58.05;138.14;114.16;130.18;114.16;132.2;115.1;98.12;129.13;158.19;88.08;102.1;100.13;187.21;164.17})/1000</f>
        <v>40.100389999999997</v>
      </c>
      <c r="J728" s="3" t="s">
        <v>3654</v>
      </c>
      <c r="K728" s="4" t="s">
        <v>12</v>
      </c>
      <c r="M728">
        <f>LEN(SUBSTITUTE(PROTEIN_stoich[[#This Row],[sequence]],"*",""))</f>
        <v>367</v>
      </c>
      <c r="O728" t="s">
        <v>16</v>
      </c>
      <c r="P728" t="str">
        <f>_xlfn.LET(_xlpm.id,PROTEIN_stoich[[#This Row],[uniprot]],HYPERLINK("https://www.uniprot.org/uniprotkb/"&amp;_xlpm.id&amp;"/entry",_xlpm.id))</f>
        <v>A0A2S9ZVK6</v>
      </c>
      <c r="Q728" t="e">
        <f>_xlfn.XLOOKUP(PROTEIN_stoich[[#This Row],[uniprot]],[1]!UniprotIFO[Entry],[1]!UniprotIFO[Gene Ontology IDs],"")</f>
        <v>#REF!</v>
      </c>
      <c r="R728" t="e">
        <f>_xlfn.XLOOKUP(PROTEIN_stoich[[#This Row],[uniprot]],[1]!UniprotIFO[Entry],[1]!UniprotIFO[essential?],"")</f>
        <v>#REF!</v>
      </c>
      <c r="S728" t="e">
        <f>_xlfn.XLOOKUP(PROTEIN_stoich[[#This Row],[sequence]],[2]!Table1[sequence_without_asterisks],[2]!Table1[protein_stoich seq matches],"")</f>
        <v>#REF!</v>
      </c>
      <c r="T728" t="e">
        <f>_xlfn.XLOOKUP(PROTEIN_stoich[[#This Row],[uniprot]],[1]!UniprotIFO[Entry],[1]!UniprotIFO[protein_id in GSM model format],"")</f>
        <v>#REF!</v>
      </c>
    </row>
    <row r="729" spans="1:20" x14ac:dyDescent="0.2">
      <c r="A7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rt3434</v>
      </c>
      <c r="B729" s="3" t="s">
        <v>1728</v>
      </c>
      <c r="C729" t="s">
        <v>672</v>
      </c>
      <c r="D729" t="s">
        <v>1729</v>
      </c>
      <c r="E729" t="s">
        <v>23</v>
      </c>
      <c r="G7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29" s="4">
        <v>0</v>
      </c>
      <c r="I729" s="25" cm="1">
        <f t="array" ref="I729">SUMPRODUCT((LEN(PROTEIN_stoich[[#This Row],[sequence]])-LEN(SUBSTITUTE(PROTEIN_stoich[[#This Row],[sequence]],{"A";"C";"D";"E";"F";"G";"H";"I";"K";"L";"M";"N";"P";"Q";"R";"S";"T";"V";"W";"Y"},""))),{72.08;104.14;115.08;129.11;148.17;58.05;138.14;114.16;130.18;114.16;132.2;115.1;98.12;129.13;158.19;88.08;102.1;100.13;187.21;164.17})/1000</f>
        <v>22.494759999999999</v>
      </c>
      <c r="J729" s="3" t="s">
        <v>3653</v>
      </c>
      <c r="K729" s="4" t="s">
        <v>12</v>
      </c>
      <c r="M729">
        <f>LEN(SUBSTITUTE(PROTEIN_stoich[[#This Row],[sequence]],"*",""))</f>
        <v>207</v>
      </c>
      <c r="O729" t="s">
        <v>16</v>
      </c>
      <c r="P729" t="str">
        <f>_xlfn.LET(_xlpm.id,PROTEIN_stoich[[#This Row],[uniprot]],HYPERLINK("https://www.uniprot.org/uniprotkb/"&amp;_xlpm.id&amp;"/entry",_xlpm.id))</f>
        <v>A0A2S9ZVK4</v>
      </c>
      <c r="Q729" t="e">
        <f>_xlfn.XLOOKUP(PROTEIN_stoich[[#This Row],[uniprot]],[1]!UniprotIFO[Entry],[1]!UniprotIFO[Gene Ontology IDs],"")</f>
        <v>#REF!</v>
      </c>
      <c r="R729" t="e">
        <f>_xlfn.XLOOKUP(PROTEIN_stoich[[#This Row],[uniprot]],[1]!UniprotIFO[Entry],[1]!UniprotIFO[essential?],"")</f>
        <v>#REF!</v>
      </c>
      <c r="S729" t="e">
        <f>_xlfn.XLOOKUP(PROTEIN_stoich[[#This Row],[sequence]],[2]!Table1[sequence_without_asterisks],[2]!Table1[protein_stoich seq matches],"")</f>
        <v>#REF!</v>
      </c>
      <c r="T729" t="e">
        <f>_xlfn.XLOOKUP(PROTEIN_stoich[[#This Row],[uniprot]],[1]!UniprotIFO[Entry],[1]!UniprotIFO[protein_id in GSM model format],"")</f>
        <v>#REF!</v>
      </c>
    </row>
    <row r="730" spans="1:20" x14ac:dyDescent="0.2">
      <c r="A7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rt3431</v>
      </c>
      <c r="B730" s="3" t="s">
        <v>1726</v>
      </c>
      <c r="C730" t="s">
        <v>546</v>
      </c>
      <c r="D730" t="s">
        <v>1727</v>
      </c>
      <c r="E730" t="s">
        <v>20</v>
      </c>
      <c r="G7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0" s="4">
        <v>0</v>
      </c>
      <c r="I730" s="25" cm="1">
        <f t="array" ref="I730">SUMPRODUCT((LEN(PROTEIN_stoich[[#This Row],[sequence]])-LEN(SUBSTITUTE(PROTEIN_stoich[[#This Row],[sequence]],{"A";"C";"D";"E";"F";"G";"H";"I";"K";"L";"M";"N";"P";"Q";"R";"S";"T";"V";"W";"Y"},""))),{72.08;104.14;115.08;129.11;148.17;58.05;138.14;114.16;130.18;114.16;132.2;115.1;98.12;129.13;158.19;88.08;102.1;100.13;187.21;164.17})/1000</f>
        <v>76.047579999999982</v>
      </c>
      <c r="J730" s="3" t="s">
        <v>3652</v>
      </c>
      <c r="K730" s="4" t="s">
        <v>12</v>
      </c>
      <c r="M730">
        <f>LEN(SUBSTITUTE(PROTEIN_stoich[[#This Row],[sequence]],"*",""))</f>
        <v>678</v>
      </c>
      <c r="O730" t="s">
        <v>16</v>
      </c>
      <c r="P730" t="str">
        <f>_xlfn.LET(_xlpm.id,PROTEIN_stoich[[#This Row],[uniprot]],HYPERLINK("https://www.uniprot.org/uniprotkb/"&amp;_xlpm.id&amp;"/entry",_xlpm.id))</f>
        <v>A0A2S9ZVK0</v>
      </c>
      <c r="Q730" t="e">
        <f>_xlfn.XLOOKUP(PROTEIN_stoich[[#This Row],[uniprot]],[1]!UniprotIFO[Entry],[1]!UniprotIFO[Gene Ontology IDs],"")</f>
        <v>#REF!</v>
      </c>
      <c r="R730" t="e">
        <f>_xlfn.XLOOKUP(PROTEIN_stoich[[#This Row],[uniprot]],[1]!UniprotIFO[Entry],[1]!UniprotIFO[essential?],"")</f>
        <v>#REF!</v>
      </c>
      <c r="S730" t="e">
        <f>_xlfn.XLOOKUP(PROTEIN_stoich[[#This Row],[sequence]],[2]!Table1[sequence_without_asterisks],[2]!Table1[protein_stoich seq matches],"")</f>
        <v>#REF!</v>
      </c>
      <c r="T730" t="e">
        <f>_xlfn.XLOOKUP(PROTEIN_stoich[[#This Row],[uniprot]],[1]!UniprotIFO[Entry],[1]!UniprotIFO[protein_id in GSM model format],"")</f>
        <v>#REF!</v>
      </c>
    </row>
    <row r="731" spans="1:20" x14ac:dyDescent="0.2">
      <c r="A7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rt3425</v>
      </c>
      <c r="B731" s="3" t="s">
        <v>1724</v>
      </c>
      <c r="C731" t="s">
        <v>1724</v>
      </c>
      <c r="D731" t="s">
        <v>1725</v>
      </c>
      <c r="E731" t="s">
        <v>16</v>
      </c>
      <c r="G7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1" s="4">
        <v>0</v>
      </c>
      <c r="I731" s="25" cm="1">
        <f t="array" ref="I731">SUMPRODUCT((LEN(PROTEIN_stoich[[#This Row],[sequence]])-LEN(SUBSTITUTE(PROTEIN_stoich[[#This Row],[sequence]],{"A";"C";"D";"E";"F";"G";"H";"I";"K";"L";"M";"N";"P";"Q";"R";"S";"T";"V";"W";"Y"},""))),{72.08;104.14;115.08;129.11;148.17;58.05;138.14;114.16;130.18;114.16;132.2;115.1;98.12;129.13;158.19;88.08;102.1;100.13;187.21;164.17})/1000</f>
        <v>33.854529999999997</v>
      </c>
      <c r="J731" s="3" t="s">
        <v>3651</v>
      </c>
      <c r="K731" s="4" t="s">
        <v>12</v>
      </c>
      <c r="M731">
        <f>LEN(SUBSTITUTE(PROTEIN_stoich[[#This Row],[sequence]],"*",""))</f>
        <v>309</v>
      </c>
      <c r="O731" t="s">
        <v>16</v>
      </c>
      <c r="P731" t="str">
        <f>_xlfn.LET(_xlpm.id,PROTEIN_stoich[[#This Row],[uniprot]],HYPERLINK("https://www.uniprot.org/uniprotkb/"&amp;_xlpm.id&amp;"/entry",_xlpm.id))</f>
        <v>A0A0K3CSJ7</v>
      </c>
      <c r="Q731" t="e">
        <f>_xlfn.XLOOKUP(PROTEIN_stoich[[#This Row],[uniprot]],[1]!UniprotIFO[Entry],[1]!UniprotIFO[Gene Ontology IDs],"")</f>
        <v>#REF!</v>
      </c>
      <c r="R731" t="e">
        <f>_xlfn.XLOOKUP(PROTEIN_stoich[[#This Row],[uniprot]],[1]!UniprotIFO[Entry],[1]!UniprotIFO[essential?],"")</f>
        <v>#REF!</v>
      </c>
      <c r="S731" t="e">
        <f>_xlfn.XLOOKUP(PROTEIN_stoich[[#This Row],[sequence]],[2]!Table1[sequence_without_asterisks],[2]!Table1[protein_stoich seq matches],"")</f>
        <v>#REF!</v>
      </c>
      <c r="T731" t="e">
        <f>_xlfn.XLOOKUP(PROTEIN_stoich[[#This Row],[uniprot]],[1]!UniprotIFO[Entry],[1]!UniprotIFO[protein_id in GSM model format],"")</f>
        <v>#REF!</v>
      </c>
    </row>
    <row r="732" spans="1:20" x14ac:dyDescent="0.2">
      <c r="A7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rt3422</v>
      </c>
      <c r="B732" s="3" t="s">
        <v>1721</v>
      </c>
      <c r="C732" t="s">
        <v>1721</v>
      </c>
      <c r="D732" t="s">
        <v>1722</v>
      </c>
      <c r="E732" t="s">
        <v>16</v>
      </c>
      <c r="G732" t="str">
        <f>IF(PROTEIN_stoich[[#This Row],[cofactor_manual]]="","",IF(ISNUMBER(FIND("_"&amp;PROTEIN_stoich[[#This Row],[translation_loc]]&amp;":",PROTEIN_stoich[[#This Row],[cofactor_manual]])),PROTEIN_stoich[[#This Row],[cofactor_manual]],SUBSTITUTE(PROTEIN_stoich[[#This Row],[cofactor_manual]],":","_"&amp;PROTEIN_stoich[[#This Row],[translation_loc]]&amp;":")))</f>
        <v>metal2_c:1</v>
      </c>
      <c r="H732" s="4" t="s">
        <v>1723</v>
      </c>
      <c r="I732" s="25" cm="1">
        <f t="array" ref="I732">SUMPRODUCT((LEN(PROTEIN_stoich[[#This Row],[sequence]])-LEN(SUBSTITUTE(PROTEIN_stoich[[#This Row],[sequence]],{"A";"C";"D";"E";"F";"G";"H";"I";"K";"L";"M";"N";"P";"Q";"R";"S";"T";"V";"W";"Y"},""))),{72.08;104.14;115.08;129.11;148.17;58.05;138.14;114.16;130.18;114.16;132.2;115.1;98.12;129.13;158.19;88.08;102.1;100.13;187.21;164.17})/1000</f>
        <v>36.818269999999998</v>
      </c>
      <c r="J732" s="3" t="s">
        <v>3650</v>
      </c>
      <c r="K732" s="4" t="s">
        <v>12</v>
      </c>
      <c r="M732">
        <f>LEN(SUBSTITUTE(PROTEIN_stoich[[#This Row],[sequence]],"*",""))</f>
        <v>328</v>
      </c>
      <c r="N732" t="s">
        <v>4827</v>
      </c>
      <c r="O732" t="s">
        <v>16</v>
      </c>
      <c r="P732" t="str">
        <f>_xlfn.LET(_xlpm.id,PROTEIN_stoich[[#This Row],[uniprot]],HYPERLINK("https://www.uniprot.org/uniprotkb/"&amp;_xlpm.id&amp;"/entry",_xlpm.id))</f>
        <v>A0A0K3CRZ2</v>
      </c>
      <c r="Q732" t="e">
        <f>_xlfn.XLOOKUP(PROTEIN_stoich[[#This Row],[uniprot]],[1]!UniprotIFO[Entry],[1]!UniprotIFO[Gene Ontology IDs],"")</f>
        <v>#REF!</v>
      </c>
      <c r="R732" t="e">
        <f>_xlfn.XLOOKUP(PROTEIN_stoich[[#This Row],[uniprot]],[1]!UniprotIFO[Entry],[1]!UniprotIFO[essential?],"")</f>
        <v>#REF!</v>
      </c>
      <c r="S732" t="e">
        <f>_xlfn.XLOOKUP(PROTEIN_stoich[[#This Row],[sequence]],[2]!Table1[sequence_without_asterisks],[2]!Table1[protein_stoich seq matches],"")</f>
        <v>#REF!</v>
      </c>
      <c r="T732" t="e">
        <f>_xlfn.XLOOKUP(PROTEIN_stoich[[#This Row],[uniprot]],[1]!UniprotIFO[Entry],[1]!UniprotIFO[protein_id in GSM model format],"")</f>
        <v>#REF!</v>
      </c>
    </row>
    <row r="733" spans="1:20" x14ac:dyDescent="0.2">
      <c r="A7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rt3419</v>
      </c>
      <c r="B733" s="3" t="s">
        <v>1718</v>
      </c>
      <c r="C733" t="s">
        <v>599</v>
      </c>
      <c r="D733" t="s">
        <v>1719</v>
      </c>
      <c r="E733" t="s">
        <v>16</v>
      </c>
      <c r="G733" t="str">
        <f>IF(PROTEIN_stoich[[#This Row],[cofactor_manual]]="","",IF(ISNUMBER(FIND("_"&amp;PROTEIN_stoich[[#This Row],[translation_loc]]&amp;":",PROTEIN_stoich[[#This Row],[cofactor_manual]])),PROTEIN_stoich[[#This Row],[cofactor_manual]],SUBSTITUTE(PROTEIN_stoich[[#This Row],[cofactor_manual]],":","_"&amp;PROTEIN_stoich[[#This Row],[translation_loc]]&amp;":")))</f>
        <v>metal2_c:2</v>
      </c>
      <c r="H733" s="4" t="s">
        <v>1720</v>
      </c>
      <c r="I733" s="25" cm="1">
        <f t="array" ref="I733">SUMPRODUCT((LEN(PROTEIN_stoich[[#This Row],[sequence]])-LEN(SUBSTITUTE(PROTEIN_stoich[[#This Row],[sequence]],{"A";"C";"D";"E";"F";"G";"H";"I";"K";"L";"M";"N";"P";"Q";"R";"S";"T";"V";"W";"Y"},""))),{72.08;104.14;115.08;129.11;148.17;58.05;138.14;114.16;130.18;114.16;132.2;115.1;98.12;129.13;158.19;88.08;102.1;100.13;187.21;164.17})/1000</f>
        <v>104.13428999999999</v>
      </c>
      <c r="J733" s="3" t="s">
        <v>3649</v>
      </c>
      <c r="K733" s="4" t="s">
        <v>12</v>
      </c>
      <c r="M733">
        <f>LEN(SUBSTITUTE(PROTEIN_stoich[[#This Row],[sequence]],"*",""))</f>
        <v>983</v>
      </c>
      <c r="N733" t="s">
        <v>4826</v>
      </c>
      <c r="O733" t="s">
        <v>16</v>
      </c>
      <c r="P733" t="str">
        <f>_xlfn.LET(_xlpm.id,PROTEIN_stoich[[#This Row],[uniprot]],HYPERLINK("https://www.uniprot.org/uniprotkb/"&amp;_xlpm.id&amp;"/entry",_xlpm.id))</f>
        <v>A0A0K3CSJ4</v>
      </c>
      <c r="Q733" t="e">
        <f>_xlfn.XLOOKUP(PROTEIN_stoich[[#This Row],[uniprot]],[1]!UniprotIFO[Entry],[1]!UniprotIFO[Gene Ontology IDs],"")</f>
        <v>#REF!</v>
      </c>
      <c r="R733" t="e">
        <f>_xlfn.XLOOKUP(PROTEIN_stoich[[#This Row],[uniprot]],[1]!UniprotIFO[Entry],[1]!UniprotIFO[essential?],"")</f>
        <v>#REF!</v>
      </c>
      <c r="S733" t="e">
        <f>_xlfn.XLOOKUP(PROTEIN_stoich[[#This Row],[sequence]],[2]!Table1[sequence_without_asterisks],[2]!Table1[protein_stoich seq matches],"")</f>
        <v>#REF!</v>
      </c>
      <c r="T733" t="e">
        <f>_xlfn.XLOOKUP(PROTEIN_stoich[[#This Row],[uniprot]],[1]!UniprotIFO[Entry],[1]!UniprotIFO[protein_id in GSM model format],"")</f>
        <v>#REF!</v>
      </c>
    </row>
    <row r="734" spans="1:20" x14ac:dyDescent="0.2">
      <c r="A7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rt3417</v>
      </c>
      <c r="B734" s="3" t="s">
        <v>1716</v>
      </c>
      <c r="C734" t="s">
        <v>1716</v>
      </c>
      <c r="D734" t="s">
        <v>1717</v>
      </c>
      <c r="E734" t="s">
        <v>23</v>
      </c>
      <c r="G7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4" s="4">
        <v>0</v>
      </c>
      <c r="I734" s="25" cm="1">
        <f t="array" ref="I734">SUMPRODUCT((LEN(PROTEIN_stoich[[#This Row],[sequence]])-LEN(SUBSTITUTE(PROTEIN_stoich[[#This Row],[sequence]],{"A";"C";"D";"E";"F";"G";"H";"I";"K";"L";"M";"N";"P";"Q";"R";"S";"T";"V";"W";"Y"},""))),{72.08;104.14;115.08;129.11;148.17;58.05;138.14;114.16;130.18;114.16;132.2;115.1;98.12;129.13;158.19;88.08;102.1;100.13;187.21;164.17})/1000</f>
        <v>96.128400000000013</v>
      </c>
      <c r="J734" s="3" t="s">
        <v>3648</v>
      </c>
      <c r="K734" s="4" t="s">
        <v>12</v>
      </c>
      <c r="M734">
        <f>LEN(SUBSTITUTE(PROTEIN_stoich[[#This Row],[sequence]],"*",""))</f>
        <v>876</v>
      </c>
      <c r="O734" t="s">
        <v>16</v>
      </c>
      <c r="P734" t="str">
        <f>_xlfn.LET(_xlpm.id,PROTEIN_stoich[[#This Row],[uniprot]],HYPERLINK("https://www.uniprot.org/uniprotkb/"&amp;_xlpm.id&amp;"/entry",_xlpm.id))</f>
        <v>A0A0K3CR75</v>
      </c>
      <c r="Q734" t="e">
        <f>_xlfn.XLOOKUP(PROTEIN_stoich[[#This Row],[uniprot]],[1]!UniprotIFO[Entry],[1]!UniprotIFO[Gene Ontology IDs],"")</f>
        <v>#REF!</v>
      </c>
      <c r="R734" t="e">
        <f>_xlfn.XLOOKUP(PROTEIN_stoich[[#This Row],[uniprot]],[1]!UniprotIFO[Entry],[1]!UniprotIFO[essential?],"")</f>
        <v>#REF!</v>
      </c>
      <c r="S734" t="e">
        <f>_xlfn.XLOOKUP(PROTEIN_stoich[[#This Row],[sequence]],[2]!Table1[sequence_without_asterisks],[2]!Table1[protein_stoich seq matches],"")</f>
        <v>#REF!</v>
      </c>
      <c r="T734" t="e">
        <f>_xlfn.XLOOKUP(PROTEIN_stoich[[#This Row],[uniprot]],[1]!UniprotIFO[Entry],[1]!UniprotIFO[protein_id in GSM model format],"")</f>
        <v>#REF!</v>
      </c>
    </row>
    <row r="735" spans="1:20" x14ac:dyDescent="0.2">
      <c r="A7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rt3408</v>
      </c>
      <c r="B735" s="3" t="s">
        <v>1714</v>
      </c>
      <c r="C735" t="s">
        <v>1714</v>
      </c>
      <c r="D735" t="s">
        <v>1715</v>
      </c>
      <c r="E735" t="s">
        <v>16</v>
      </c>
      <c r="G7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5" s="4">
        <v>0</v>
      </c>
      <c r="I735" s="25" cm="1">
        <f t="array" ref="I735">SUMPRODUCT((LEN(PROTEIN_stoich[[#This Row],[sequence]])-LEN(SUBSTITUTE(PROTEIN_stoich[[#This Row],[sequence]],{"A";"C";"D";"E";"F";"G";"H";"I";"K";"L";"M";"N";"P";"Q";"R";"S";"T";"V";"W";"Y"},""))),{72.08;104.14;115.08;129.11;148.17;58.05;138.14;114.16;130.18;114.16;132.2;115.1;98.12;129.13;158.19;88.08;102.1;100.13;187.21;164.17})/1000</f>
        <v>51.985759999999992</v>
      </c>
      <c r="J735" s="3" t="s">
        <v>3647</v>
      </c>
      <c r="K735" s="4" t="s">
        <v>12</v>
      </c>
      <c r="M735">
        <f>LEN(SUBSTITUTE(PROTEIN_stoich[[#This Row],[sequence]],"*",""))</f>
        <v>473</v>
      </c>
      <c r="O735" t="s">
        <v>16</v>
      </c>
      <c r="P735" t="str">
        <f>_xlfn.LET(_xlpm.id,PROTEIN_stoich[[#This Row],[uniprot]],HYPERLINK("https://www.uniprot.org/uniprotkb/"&amp;_xlpm.id&amp;"/entry",_xlpm.id))</f>
        <v>A0A061BIQ6</v>
      </c>
      <c r="Q735" t="e">
        <f>_xlfn.XLOOKUP(PROTEIN_stoich[[#This Row],[uniprot]],[1]!UniprotIFO[Entry],[1]!UniprotIFO[Gene Ontology IDs],"")</f>
        <v>#REF!</v>
      </c>
      <c r="R735" t="e">
        <f>_xlfn.XLOOKUP(PROTEIN_stoich[[#This Row],[uniprot]],[1]!UniprotIFO[Entry],[1]!UniprotIFO[essential?],"")</f>
        <v>#REF!</v>
      </c>
      <c r="S735" t="e">
        <f>_xlfn.XLOOKUP(PROTEIN_stoich[[#This Row],[sequence]],[2]!Table1[sequence_without_asterisks],[2]!Table1[protein_stoich seq matches],"")</f>
        <v>#REF!</v>
      </c>
      <c r="T735" t="e">
        <f>_xlfn.XLOOKUP(PROTEIN_stoich[[#This Row],[uniprot]],[1]!UniprotIFO[Entry],[1]!UniprotIFO[protein_id in GSM model format],"")</f>
        <v>#REF!</v>
      </c>
    </row>
    <row r="736" spans="1:20" x14ac:dyDescent="0.2">
      <c r="A7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rt3401</v>
      </c>
      <c r="B736" s="3" t="s">
        <v>1711</v>
      </c>
      <c r="C736" t="s">
        <v>1712</v>
      </c>
      <c r="D736" t="s">
        <v>1713</v>
      </c>
      <c r="E736" t="s">
        <v>23</v>
      </c>
      <c r="G7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6" s="4">
        <v>0</v>
      </c>
      <c r="I736" s="25" cm="1">
        <f t="array" ref="I736">SUMPRODUCT((LEN(PROTEIN_stoich[[#This Row],[sequence]])-LEN(SUBSTITUTE(PROTEIN_stoich[[#This Row],[sequence]],{"A";"C";"D";"E";"F";"G";"H";"I";"K";"L";"M";"N";"P";"Q";"R";"S";"T";"V";"W";"Y"},""))),{72.08;104.14;115.08;129.11;148.17;58.05;138.14;114.16;130.18;114.16;132.2;115.1;98.12;129.13;158.19;88.08;102.1;100.13;187.21;164.17})/1000</f>
        <v>15.90212</v>
      </c>
      <c r="J736" s="3" t="s">
        <v>3646</v>
      </c>
      <c r="K736" s="4" t="s">
        <v>12</v>
      </c>
      <c r="M736">
        <f>LEN(SUBSTITUTE(PROTEIN_stoich[[#This Row],[sequence]],"*",""))</f>
        <v>152</v>
      </c>
      <c r="O736" t="s">
        <v>16</v>
      </c>
      <c r="P736" t="str">
        <f>_xlfn.LET(_xlpm.id,PROTEIN_stoich[[#This Row],[uniprot]],HYPERLINK("https://www.uniprot.org/uniprotkb/"&amp;_xlpm.id&amp;"/entry",_xlpm.id))</f>
        <v>A0A2S9ZVF4</v>
      </c>
      <c r="Q736" t="e">
        <f>_xlfn.XLOOKUP(PROTEIN_stoich[[#This Row],[uniprot]],[1]!UniprotIFO[Entry],[1]!UniprotIFO[Gene Ontology IDs],"")</f>
        <v>#REF!</v>
      </c>
      <c r="R736" t="e">
        <f>_xlfn.XLOOKUP(PROTEIN_stoich[[#This Row],[uniprot]],[1]!UniprotIFO[Entry],[1]!UniprotIFO[essential?],"")</f>
        <v>#REF!</v>
      </c>
      <c r="S736" t="e">
        <f>_xlfn.XLOOKUP(PROTEIN_stoich[[#This Row],[sequence]],[2]!Table1[sequence_without_asterisks],[2]!Table1[protein_stoich seq matches],"")</f>
        <v>#REF!</v>
      </c>
      <c r="T736" t="e">
        <f>_xlfn.XLOOKUP(PROTEIN_stoich[[#This Row],[uniprot]],[1]!UniprotIFO[Entry],[1]!UniprotIFO[protein_id in GSM model format],"")</f>
        <v>#REF!</v>
      </c>
    </row>
    <row r="737" spans="1:20" x14ac:dyDescent="0.2">
      <c r="A7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rt3388</v>
      </c>
      <c r="B737" s="3" t="s">
        <v>1709</v>
      </c>
      <c r="C737" t="s">
        <v>575</v>
      </c>
      <c r="D737" t="s">
        <v>1710</v>
      </c>
      <c r="E737" t="s">
        <v>16</v>
      </c>
      <c r="G7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7" s="4">
        <v>0</v>
      </c>
      <c r="I737" s="25" cm="1">
        <f t="array" ref="I737">SUMPRODUCT((LEN(PROTEIN_stoich[[#This Row],[sequence]])-LEN(SUBSTITUTE(PROTEIN_stoich[[#This Row],[sequence]],{"A";"C";"D";"E";"F";"G";"H";"I";"K";"L";"M";"N";"P";"Q";"R";"S";"T";"V";"W";"Y"},""))),{72.08;104.14;115.08;129.11;148.17;58.05;138.14;114.16;130.18;114.16;132.2;115.1;98.12;129.13;158.19;88.08;102.1;100.13;187.21;164.17})/1000</f>
        <v>36.074750000000009</v>
      </c>
      <c r="J737" s="3" t="s">
        <v>3645</v>
      </c>
      <c r="K737" s="4" t="s">
        <v>12</v>
      </c>
      <c r="M737">
        <f>LEN(SUBSTITUTE(PROTEIN_stoich[[#This Row],[sequence]],"*",""))</f>
        <v>328</v>
      </c>
      <c r="O737" t="s">
        <v>16</v>
      </c>
      <c r="P737" t="str">
        <f>_xlfn.LET(_xlpm.id,PROTEIN_stoich[[#This Row],[uniprot]],HYPERLINK("https://www.uniprot.org/uniprotkb/"&amp;_xlpm.id&amp;"/entry",_xlpm.id))</f>
        <v>A0A0K3CPC5</v>
      </c>
      <c r="Q737" t="e">
        <f>_xlfn.XLOOKUP(PROTEIN_stoich[[#This Row],[uniprot]],[1]!UniprotIFO[Entry],[1]!UniprotIFO[Gene Ontology IDs],"")</f>
        <v>#REF!</v>
      </c>
      <c r="R737" t="e">
        <f>_xlfn.XLOOKUP(PROTEIN_stoich[[#This Row],[uniprot]],[1]!UniprotIFO[Entry],[1]!UniprotIFO[essential?],"")</f>
        <v>#REF!</v>
      </c>
      <c r="S737" t="e">
        <f>_xlfn.XLOOKUP(PROTEIN_stoich[[#This Row],[sequence]],[2]!Table1[sequence_without_asterisks],[2]!Table1[protein_stoich seq matches],"")</f>
        <v>#REF!</v>
      </c>
      <c r="T737" t="e">
        <f>_xlfn.XLOOKUP(PROTEIN_stoich[[#This Row],[uniprot]],[1]!UniprotIFO[Entry],[1]!UniprotIFO[protein_id in GSM model format],"")</f>
        <v>#REF!</v>
      </c>
    </row>
    <row r="738" spans="1:20" x14ac:dyDescent="0.2">
      <c r="A7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rt3387</v>
      </c>
      <c r="B738" s="3" t="s">
        <v>1707</v>
      </c>
      <c r="C738" t="s">
        <v>1707</v>
      </c>
      <c r="D738" t="s">
        <v>1708</v>
      </c>
      <c r="E738" t="s">
        <v>16</v>
      </c>
      <c r="G7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8" s="4">
        <v>0</v>
      </c>
      <c r="I738" s="25" cm="1">
        <f t="array" ref="I738">SUMPRODUCT((LEN(PROTEIN_stoich[[#This Row],[sequence]])-LEN(SUBSTITUTE(PROTEIN_stoich[[#This Row],[sequence]],{"A";"C";"D";"E";"F";"G";"H";"I";"K";"L";"M";"N";"P";"Q";"R";"S";"T";"V";"W";"Y"},""))),{72.08;104.14;115.08;129.11;148.17;58.05;138.14;114.16;130.18;114.16;132.2;115.1;98.12;129.13;158.19;88.08;102.1;100.13;187.21;164.17})/1000</f>
        <v>38.281910000000003</v>
      </c>
      <c r="J738" s="3" t="s">
        <v>3644</v>
      </c>
      <c r="K738" s="4" t="s">
        <v>12</v>
      </c>
      <c r="M738">
        <f>LEN(SUBSTITUTE(PROTEIN_stoich[[#This Row],[sequence]],"*",""))</f>
        <v>342</v>
      </c>
      <c r="O738" t="s">
        <v>16</v>
      </c>
      <c r="P738" t="str">
        <f>_xlfn.LET(_xlpm.id,PROTEIN_stoich[[#This Row],[uniprot]],HYPERLINK("https://www.uniprot.org/uniprotkb/"&amp;_xlpm.id&amp;"/entry",_xlpm.id))</f>
        <v>A0A2S9ZWH5</v>
      </c>
      <c r="Q738" t="e">
        <f>_xlfn.XLOOKUP(PROTEIN_stoich[[#This Row],[uniprot]],[1]!UniprotIFO[Entry],[1]!UniprotIFO[Gene Ontology IDs],"")</f>
        <v>#REF!</v>
      </c>
      <c r="R738" t="e">
        <f>_xlfn.XLOOKUP(PROTEIN_stoich[[#This Row],[uniprot]],[1]!UniprotIFO[Entry],[1]!UniprotIFO[essential?],"")</f>
        <v>#REF!</v>
      </c>
      <c r="S738" t="e">
        <f>_xlfn.XLOOKUP(PROTEIN_stoich[[#This Row],[sequence]],[2]!Table1[sequence_without_asterisks],[2]!Table1[protein_stoich seq matches],"")</f>
        <v>#REF!</v>
      </c>
      <c r="T738" t="e">
        <f>_xlfn.XLOOKUP(PROTEIN_stoich[[#This Row],[uniprot]],[1]!UniprotIFO[Entry],[1]!UniprotIFO[protein_id in GSM model format],"")</f>
        <v>#REF!</v>
      </c>
    </row>
    <row r="739" spans="1:20" x14ac:dyDescent="0.2">
      <c r="A7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rt3384</v>
      </c>
      <c r="B739" s="3" t="s">
        <v>1705</v>
      </c>
      <c r="C739" t="s">
        <v>395</v>
      </c>
      <c r="D739" t="s">
        <v>1706</v>
      </c>
      <c r="E739" t="s">
        <v>16</v>
      </c>
      <c r="G7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39" s="4">
        <v>0</v>
      </c>
      <c r="I739" s="25" cm="1">
        <f t="array" ref="I739">SUMPRODUCT((LEN(PROTEIN_stoich[[#This Row],[sequence]])-LEN(SUBSTITUTE(PROTEIN_stoich[[#This Row],[sequence]],{"A";"C";"D";"E";"F";"G";"H";"I";"K";"L";"M";"N";"P";"Q";"R";"S";"T";"V";"W";"Y"},""))),{72.08;104.14;115.08;129.11;148.17;58.05;138.14;114.16;130.18;114.16;132.2;115.1;98.12;129.13;158.19;88.08;102.1;100.13;187.21;164.17})/1000</f>
        <v>55.744889999999984</v>
      </c>
      <c r="J739" s="3" t="s">
        <v>3643</v>
      </c>
      <c r="K739" s="4" t="s">
        <v>12</v>
      </c>
      <c r="M739">
        <f>LEN(SUBSTITUTE(PROTEIN_stoich[[#This Row],[sequence]],"*",""))</f>
        <v>496</v>
      </c>
      <c r="O739" t="s">
        <v>16</v>
      </c>
      <c r="P739" t="str">
        <f>_xlfn.LET(_xlpm.id,PROTEIN_stoich[[#This Row],[uniprot]],HYPERLINK("https://www.uniprot.org/uniprotkb/"&amp;_xlpm.id&amp;"/entry",_xlpm.id))</f>
        <v>A0A2S9ZWH4</v>
      </c>
      <c r="Q739" t="e">
        <f>_xlfn.XLOOKUP(PROTEIN_stoich[[#This Row],[uniprot]],[1]!UniprotIFO[Entry],[1]!UniprotIFO[Gene Ontology IDs],"")</f>
        <v>#REF!</v>
      </c>
      <c r="R739" t="e">
        <f>_xlfn.XLOOKUP(PROTEIN_stoich[[#This Row],[uniprot]],[1]!UniprotIFO[Entry],[1]!UniprotIFO[essential?],"")</f>
        <v>#REF!</v>
      </c>
      <c r="S739" t="e">
        <f>_xlfn.XLOOKUP(PROTEIN_stoich[[#This Row],[sequence]],[2]!Table1[sequence_without_asterisks],[2]!Table1[protein_stoich seq matches],"")</f>
        <v>#REF!</v>
      </c>
      <c r="T739" t="e">
        <f>_xlfn.XLOOKUP(PROTEIN_stoich[[#This Row],[uniprot]],[1]!UniprotIFO[Entry],[1]!UniprotIFO[protein_id in GSM model format],"")</f>
        <v>#REF!</v>
      </c>
    </row>
    <row r="740" spans="1:20" x14ac:dyDescent="0.2">
      <c r="A7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rt3378</v>
      </c>
      <c r="B740" s="3" t="s">
        <v>1703</v>
      </c>
      <c r="C740" t="s">
        <v>1703</v>
      </c>
      <c r="D740" t="s">
        <v>1704</v>
      </c>
      <c r="E740" t="s">
        <v>16</v>
      </c>
      <c r="G7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0" s="4">
        <v>0</v>
      </c>
      <c r="I740" s="25" cm="1">
        <f t="array" ref="I740">SUMPRODUCT((LEN(PROTEIN_stoich[[#This Row],[sequence]])-LEN(SUBSTITUTE(PROTEIN_stoich[[#This Row],[sequence]],{"A";"C";"D";"E";"F";"G";"H";"I";"K";"L";"M";"N";"P";"Q";"R";"S";"T";"V";"W";"Y"},""))),{72.08;104.14;115.08;129.11;148.17;58.05;138.14;114.16;130.18;114.16;132.2;115.1;98.12;129.13;158.19;88.08;102.1;100.13;187.21;164.17})/1000</f>
        <v>61.888030000000001</v>
      </c>
      <c r="J740" s="3" t="s">
        <v>3642</v>
      </c>
      <c r="K740" s="4" t="s">
        <v>12</v>
      </c>
      <c r="M740">
        <f>LEN(SUBSTITUTE(PROTEIN_stoich[[#This Row],[sequence]],"*",""))</f>
        <v>572</v>
      </c>
      <c r="O740" t="s">
        <v>16</v>
      </c>
      <c r="P740" t="str">
        <f>_xlfn.LET(_xlpm.id,PROTEIN_stoich[[#This Row],[uniprot]],HYPERLINK("https://www.uniprot.org/uniprotkb/"&amp;_xlpm.id&amp;"/entry",_xlpm.id))</f>
        <v>A0A2S9ZWI8</v>
      </c>
      <c r="Q740" t="e">
        <f>_xlfn.XLOOKUP(PROTEIN_stoich[[#This Row],[uniprot]],[1]!UniprotIFO[Entry],[1]!UniprotIFO[Gene Ontology IDs],"")</f>
        <v>#REF!</v>
      </c>
      <c r="R740" t="e">
        <f>_xlfn.XLOOKUP(PROTEIN_stoich[[#This Row],[uniprot]],[1]!UniprotIFO[Entry],[1]!UniprotIFO[essential?],"")</f>
        <v>#REF!</v>
      </c>
      <c r="S740" t="e">
        <f>_xlfn.XLOOKUP(PROTEIN_stoich[[#This Row],[sequence]],[2]!Table1[sequence_without_asterisks],[2]!Table1[protein_stoich seq matches],"")</f>
        <v>#REF!</v>
      </c>
      <c r="T740" t="e">
        <f>_xlfn.XLOOKUP(PROTEIN_stoich[[#This Row],[uniprot]],[1]!UniprotIFO[Entry],[1]!UniprotIFO[protein_id in GSM model format],"")</f>
        <v>#REF!</v>
      </c>
    </row>
    <row r="741" spans="1:20" x14ac:dyDescent="0.2">
      <c r="A7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rt3377</v>
      </c>
      <c r="B741" s="3" t="s">
        <v>1701</v>
      </c>
      <c r="C741" t="s">
        <v>1701</v>
      </c>
      <c r="D741" t="s">
        <v>1702</v>
      </c>
      <c r="E741" t="s">
        <v>29</v>
      </c>
      <c r="G7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1" s="4">
        <v>0</v>
      </c>
      <c r="I741" s="25" cm="1">
        <f t="array" ref="I741">SUMPRODUCT((LEN(PROTEIN_stoich[[#This Row],[sequence]])-LEN(SUBSTITUTE(PROTEIN_stoich[[#This Row],[sequence]],{"A";"C";"D";"E";"F";"G";"H";"I";"K";"L";"M";"N";"P";"Q";"R";"S";"T";"V";"W";"Y"},""))),{72.08;104.14;115.08;129.11;148.17;58.05;138.14;114.16;130.18;114.16;132.2;115.1;98.12;129.13;158.19;88.08;102.1;100.13;187.21;164.17})/1000</f>
        <v>60.789569999999991</v>
      </c>
      <c r="J741" s="3" t="s">
        <v>3641</v>
      </c>
      <c r="K741" s="4" t="s">
        <v>12</v>
      </c>
      <c r="M741">
        <f>LEN(SUBSTITUTE(PROTEIN_stoich[[#This Row],[sequence]],"*",""))</f>
        <v>564</v>
      </c>
      <c r="O741" t="s">
        <v>16</v>
      </c>
      <c r="P741" t="str">
        <f>_xlfn.LET(_xlpm.id,PROTEIN_stoich[[#This Row],[uniprot]],HYPERLINK("https://www.uniprot.org/uniprotkb/"&amp;_xlpm.id&amp;"/entry",_xlpm.id))</f>
        <v>A0A0K3CSG9</v>
      </c>
      <c r="Q741" t="e">
        <f>_xlfn.XLOOKUP(PROTEIN_stoich[[#This Row],[uniprot]],[1]!UniprotIFO[Entry],[1]!UniprotIFO[Gene Ontology IDs],"")</f>
        <v>#REF!</v>
      </c>
      <c r="R741" t="e">
        <f>_xlfn.XLOOKUP(PROTEIN_stoich[[#This Row],[uniprot]],[1]!UniprotIFO[Entry],[1]!UniprotIFO[essential?],"")</f>
        <v>#REF!</v>
      </c>
      <c r="S741" t="e">
        <f>_xlfn.XLOOKUP(PROTEIN_stoich[[#This Row],[sequence]],[2]!Table1[sequence_without_asterisks],[2]!Table1[protein_stoich seq matches],"")</f>
        <v>#REF!</v>
      </c>
      <c r="T741" t="e">
        <f>_xlfn.XLOOKUP(PROTEIN_stoich[[#This Row],[uniprot]],[1]!UniprotIFO[Entry],[1]!UniprotIFO[protein_id in GSM model format],"")</f>
        <v>#REF!</v>
      </c>
    </row>
    <row r="742" spans="1:20" x14ac:dyDescent="0.2">
      <c r="A7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rt3373</v>
      </c>
      <c r="B742" s="3" t="s">
        <v>1699</v>
      </c>
      <c r="C742" t="s">
        <v>646</v>
      </c>
      <c r="D742" t="s">
        <v>1700</v>
      </c>
      <c r="E742" t="s">
        <v>16</v>
      </c>
      <c r="G7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2" s="4">
        <v>0</v>
      </c>
      <c r="I742" s="25" cm="1">
        <f t="array" ref="I742">SUMPRODUCT((LEN(PROTEIN_stoich[[#This Row],[sequence]])-LEN(SUBSTITUTE(PROTEIN_stoich[[#This Row],[sequence]],{"A";"C";"D";"E";"F";"G";"H";"I";"K";"L";"M";"N";"P";"Q";"R";"S";"T";"V";"W";"Y"},""))),{72.08;104.14;115.08;129.11;148.17;58.05;138.14;114.16;130.18;114.16;132.2;115.1;98.12;129.13;158.19;88.08;102.1;100.13;187.21;164.17})/1000</f>
        <v>34.632170000000002</v>
      </c>
      <c r="J742" s="3" t="s">
        <v>3640</v>
      </c>
      <c r="K742" s="4" t="s">
        <v>12</v>
      </c>
      <c r="M742">
        <f>LEN(SUBSTITUTE(PROTEIN_stoich[[#This Row],[sequence]],"*",""))</f>
        <v>308</v>
      </c>
      <c r="O742" t="s">
        <v>16</v>
      </c>
      <c r="P742" t="str">
        <f>_xlfn.LET(_xlpm.id,PROTEIN_stoich[[#This Row],[uniprot]],HYPERLINK("https://www.uniprot.org/uniprotkb/"&amp;_xlpm.id&amp;"/entry",_xlpm.id))</f>
        <v>A0A0K3CRW2</v>
      </c>
      <c r="Q742" t="e">
        <f>_xlfn.XLOOKUP(PROTEIN_stoich[[#This Row],[uniprot]],[1]!UniprotIFO[Entry],[1]!UniprotIFO[Gene Ontology IDs],"")</f>
        <v>#REF!</v>
      </c>
      <c r="R742" t="e">
        <f>_xlfn.XLOOKUP(PROTEIN_stoich[[#This Row],[uniprot]],[1]!UniprotIFO[Entry],[1]!UniprotIFO[essential?],"")</f>
        <v>#REF!</v>
      </c>
      <c r="S742" t="e">
        <f>_xlfn.XLOOKUP(PROTEIN_stoich[[#This Row],[sequence]],[2]!Table1[sequence_without_asterisks],[2]!Table1[protein_stoich seq matches],"")</f>
        <v>#REF!</v>
      </c>
      <c r="T742" t="e">
        <f>_xlfn.XLOOKUP(PROTEIN_stoich[[#This Row],[uniprot]],[1]!UniprotIFO[Entry],[1]!UniprotIFO[protein_id in GSM model format],"")</f>
        <v>#REF!</v>
      </c>
    </row>
    <row r="743" spans="1:20" x14ac:dyDescent="0.2">
      <c r="A7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rt3356</v>
      </c>
      <c r="B743" s="3" t="s">
        <v>1696</v>
      </c>
      <c r="C743" t="s">
        <v>1697</v>
      </c>
      <c r="D743" t="s">
        <v>1698</v>
      </c>
      <c r="E743" t="s">
        <v>16</v>
      </c>
      <c r="G7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3" s="4">
        <v>0</v>
      </c>
      <c r="I743" s="25" cm="1">
        <f t="array" ref="I743">SUMPRODUCT((LEN(PROTEIN_stoich[[#This Row],[sequence]])-LEN(SUBSTITUTE(PROTEIN_stoich[[#This Row],[sequence]],{"A";"C";"D";"E";"F";"G";"H";"I";"K";"L";"M";"N";"P";"Q";"R";"S";"T";"V";"W";"Y"},""))),{72.08;104.14;115.08;129.11;148.17;58.05;138.14;114.16;130.18;114.16;132.2;115.1;98.12;129.13;158.19;88.08;102.1;100.13;187.21;164.17})/1000</f>
        <v>33.722959999999993</v>
      </c>
      <c r="J743" s="3" t="s">
        <v>3639</v>
      </c>
      <c r="K743" s="4" t="s">
        <v>12</v>
      </c>
      <c r="M743">
        <f>LEN(SUBSTITUTE(PROTEIN_stoich[[#This Row],[sequence]],"*",""))</f>
        <v>303</v>
      </c>
      <c r="O743" t="s">
        <v>16</v>
      </c>
      <c r="P743" t="str">
        <f>_xlfn.LET(_xlpm.id,PROTEIN_stoich[[#This Row],[uniprot]],HYPERLINK("https://www.uniprot.org/uniprotkb/"&amp;_xlpm.id&amp;"/entry",_xlpm.id))</f>
        <v>A0A0K3CRV5</v>
      </c>
      <c r="Q743" t="e">
        <f>_xlfn.XLOOKUP(PROTEIN_stoich[[#This Row],[uniprot]],[1]!UniprotIFO[Entry],[1]!UniprotIFO[Gene Ontology IDs],"")</f>
        <v>#REF!</v>
      </c>
      <c r="R743" t="e">
        <f>_xlfn.XLOOKUP(PROTEIN_stoich[[#This Row],[uniprot]],[1]!UniprotIFO[Entry],[1]!UniprotIFO[essential?],"")</f>
        <v>#REF!</v>
      </c>
      <c r="S743" t="e">
        <f>_xlfn.XLOOKUP(PROTEIN_stoich[[#This Row],[sequence]],[2]!Table1[sequence_without_asterisks],[2]!Table1[protein_stoich seq matches],"")</f>
        <v>#REF!</v>
      </c>
      <c r="T743" t="e">
        <f>_xlfn.XLOOKUP(PROTEIN_stoich[[#This Row],[uniprot]],[1]!UniprotIFO[Entry],[1]!UniprotIFO[protein_id in GSM model format],"")</f>
        <v>#REF!</v>
      </c>
    </row>
    <row r="744" spans="1:20" x14ac:dyDescent="0.2">
      <c r="A7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rt3355</v>
      </c>
      <c r="B744" s="3" t="s">
        <v>1694</v>
      </c>
      <c r="C744" t="s">
        <v>619</v>
      </c>
      <c r="D744" t="s">
        <v>1695</v>
      </c>
      <c r="E744" t="s">
        <v>11</v>
      </c>
      <c r="G7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4" s="4">
        <v>0</v>
      </c>
      <c r="I744" s="25" cm="1">
        <f t="array" ref="I744">SUMPRODUCT((LEN(PROTEIN_stoich[[#This Row],[sequence]])-LEN(SUBSTITUTE(PROTEIN_stoich[[#This Row],[sequence]],{"A";"C";"D";"E";"F";"G";"H";"I";"K";"L";"M";"N";"P";"Q";"R";"S";"T";"V";"W";"Y"},""))),{72.08;104.14;115.08;129.11;148.17;58.05;138.14;114.16;130.18;114.16;132.2;115.1;98.12;129.13;158.19;88.08;102.1;100.13;187.21;164.17})/1000</f>
        <v>37.859449999999995</v>
      </c>
      <c r="J744" s="3" t="s">
        <v>3638</v>
      </c>
      <c r="K744" s="4" t="s">
        <v>12</v>
      </c>
      <c r="M744">
        <f>LEN(SUBSTITUTE(PROTEIN_stoich[[#This Row],[sequence]],"*",""))</f>
        <v>333</v>
      </c>
      <c r="O744" t="s">
        <v>16</v>
      </c>
      <c r="P744" t="str">
        <f>_xlfn.LET(_xlpm.id,PROTEIN_stoich[[#This Row],[uniprot]],HYPERLINK("https://www.uniprot.org/uniprotkb/"&amp;_xlpm.id&amp;"/entry",_xlpm.id))</f>
        <v>A0A0K3CVV1</v>
      </c>
      <c r="Q744" t="e">
        <f>_xlfn.XLOOKUP(PROTEIN_stoich[[#This Row],[uniprot]],[1]!UniprotIFO[Entry],[1]!UniprotIFO[Gene Ontology IDs],"")</f>
        <v>#REF!</v>
      </c>
      <c r="R744" t="e">
        <f>_xlfn.XLOOKUP(PROTEIN_stoich[[#This Row],[uniprot]],[1]!UniprotIFO[Entry],[1]!UniprotIFO[essential?],"")</f>
        <v>#REF!</v>
      </c>
      <c r="S744" t="e">
        <f>_xlfn.XLOOKUP(PROTEIN_stoich[[#This Row],[sequence]],[2]!Table1[sequence_without_asterisks],[2]!Table1[protein_stoich seq matches],"")</f>
        <v>#REF!</v>
      </c>
      <c r="T744" t="e">
        <f>_xlfn.XLOOKUP(PROTEIN_stoich[[#This Row],[uniprot]],[1]!UniprotIFO[Entry],[1]!UniprotIFO[protein_id in GSM model format],"")</f>
        <v>#REF!</v>
      </c>
    </row>
    <row r="745" spans="1:20" x14ac:dyDescent="0.2">
      <c r="A7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rt3348</v>
      </c>
      <c r="B745" s="3" t="s">
        <v>1691</v>
      </c>
      <c r="C745" t="s">
        <v>494</v>
      </c>
      <c r="D745" t="s">
        <v>1692</v>
      </c>
      <c r="E745" t="s">
        <v>16</v>
      </c>
      <c r="G745"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745" s="4" t="s">
        <v>1693</v>
      </c>
      <c r="I745" s="25" cm="1">
        <f t="array" ref="I745">SUMPRODUCT((LEN(PROTEIN_stoich[[#This Row],[sequence]])-LEN(SUBSTITUTE(PROTEIN_stoich[[#This Row],[sequence]],{"A";"C";"D";"E";"F";"G";"H";"I";"K";"L";"M";"N";"P";"Q";"R";"S";"T";"V";"W";"Y"},""))),{72.08;104.14;115.08;129.11;148.17;58.05;138.14;114.16;130.18;114.16;132.2;115.1;98.12;129.13;158.19;88.08;102.1;100.13;187.21;164.17})/1000</f>
        <v>58.216090000000001</v>
      </c>
      <c r="J745" s="3" t="s">
        <v>3637</v>
      </c>
      <c r="K745" s="4" t="s">
        <v>12</v>
      </c>
      <c r="M745">
        <f>LEN(SUBSTITUTE(PROTEIN_stoich[[#This Row],[sequence]],"*",""))</f>
        <v>514</v>
      </c>
      <c r="N745" t="s">
        <v>4815</v>
      </c>
      <c r="O745" t="s">
        <v>16</v>
      </c>
      <c r="P745" t="str">
        <f>_xlfn.LET(_xlpm.id,PROTEIN_stoich[[#This Row],[uniprot]],HYPERLINK("https://www.uniprot.org/uniprotkb/"&amp;_xlpm.id&amp;"/entry",_xlpm.id))</f>
        <v>A0A2S9ZWG3</v>
      </c>
      <c r="Q745" t="e">
        <f>_xlfn.XLOOKUP(PROTEIN_stoich[[#This Row],[uniprot]],[1]!UniprotIFO[Entry],[1]!UniprotIFO[Gene Ontology IDs],"")</f>
        <v>#REF!</v>
      </c>
      <c r="R745" t="e">
        <f>_xlfn.XLOOKUP(PROTEIN_stoich[[#This Row],[uniprot]],[1]!UniprotIFO[Entry],[1]!UniprotIFO[essential?],"")</f>
        <v>#REF!</v>
      </c>
      <c r="S745" t="e">
        <f>_xlfn.XLOOKUP(PROTEIN_stoich[[#This Row],[sequence]],[2]!Table1[sequence_without_asterisks],[2]!Table1[protein_stoich seq matches],"")</f>
        <v>#REF!</v>
      </c>
      <c r="T745" t="e">
        <f>_xlfn.XLOOKUP(PROTEIN_stoich[[#This Row],[uniprot]],[1]!UniprotIFO[Entry],[1]!UniprotIFO[protein_id in GSM model format],"")</f>
        <v>#REF!</v>
      </c>
    </row>
    <row r="746" spans="1:20" x14ac:dyDescent="0.2">
      <c r="A7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rt3334</v>
      </c>
      <c r="B746" s="3" t="s">
        <v>1688</v>
      </c>
      <c r="C746" t="s">
        <v>1689</v>
      </c>
      <c r="D746" t="s">
        <v>1690</v>
      </c>
      <c r="E746" t="s">
        <v>23</v>
      </c>
      <c r="G7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6" s="4">
        <v>0</v>
      </c>
      <c r="I746" s="25" cm="1">
        <f t="array" ref="I746">SUMPRODUCT((LEN(PROTEIN_stoich[[#This Row],[sequence]])-LEN(SUBSTITUTE(PROTEIN_stoich[[#This Row],[sequence]],{"A";"C";"D";"E";"F";"G";"H";"I";"K";"L";"M";"N";"P";"Q";"R";"S";"T";"V";"W";"Y"},""))),{72.08;104.14;115.08;129.11;148.17;58.05;138.14;114.16;130.18;114.16;132.2;115.1;98.12;129.13;158.19;88.08;102.1;100.13;187.21;164.17})/1000</f>
        <v>32.836649999999992</v>
      </c>
      <c r="J746" s="3" t="s">
        <v>3636</v>
      </c>
      <c r="K746" s="4" t="s">
        <v>12</v>
      </c>
      <c r="M746">
        <f>LEN(SUBSTITUTE(PROTEIN_stoich[[#This Row],[sequence]],"*",""))</f>
        <v>289</v>
      </c>
      <c r="O746" t="s">
        <v>16</v>
      </c>
      <c r="P746" t="str">
        <f>_xlfn.LET(_xlpm.id,PROTEIN_stoich[[#This Row],[uniprot]],HYPERLINK("https://www.uniprot.org/uniprotkb/"&amp;_xlpm.id&amp;"/entry",_xlpm.id))</f>
        <v>A0A2S9ZWC2</v>
      </c>
      <c r="Q746" t="e">
        <f>_xlfn.XLOOKUP(PROTEIN_stoich[[#This Row],[uniprot]],[1]!UniprotIFO[Entry],[1]!UniprotIFO[Gene Ontology IDs],"")</f>
        <v>#REF!</v>
      </c>
      <c r="R746" t="e">
        <f>_xlfn.XLOOKUP(PROTEIN_stoich[[#This Row],[uniprot]],[1]!UniprotIFO[Entry],[1]!UniprotIFO[essential?],"")</f>
        <v>#REF!</v>
      </c>
      <c r="S746" t="e">
        <f>_xlfn.XLOOKUP(PROTEIN_stoich[[#This Row],[sequence]],[2]!Table1[sequence_without_asterisks],[2]!Table1[protein_stoich seq matches],"")</f>
        <v>#REF!</v>
      </c>
      <c r="T746" t="e">
        <f>_xlfn.XLOOKUP(PROTEIN_stoich[[#This Row],[uniprot]],[1]!UniprotIFO[Entry],[1]!UniprotIFO[protein_id in GSM model format],"")</f>
        <v>#REF!</v>
      </c>
    </row>
    <row r="747" spans="1:20" x14ac:dyDescent="0.2">
      <c r="A7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rt3333</v>
      </c>
      <c r="B747" s="3" t="s">
        <v>1686</v>
      </c>
      <c r="C747" t="s">
        <v>356</v>
      </c>
      <c r="D747" t="s">
        <v>1687</v>
      </c>
      <c r="E747" t="s">
        <v>140</v>
      </c>
      <c r="G7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7" s="4">
        <v>0</v>
      </c>
      <c r="I747" s="25" cm="1">
        <f t="array" ref="I747">SUMPRODUCT((LEN(PROTEIN_stoich[[#This Row],[sequence]])-LEN(SUBSTITUTE(PROTEIN_stoich[[#This Row],[sequence]],{"A";"C";"D";"E";"F";"G";"H";"I";"K";"L";"M";"N";"P";"Q";"R";"S";"T";"V";"W";"Y"},""))),{72.08;104.14;115.08;129.11;148.17;58.05;138.14;114.16;130.18;114.16;132.2;115.1;98.12;129.13;158.19;88.08;102.1;100.13;187.21;164.17})/1000</f>
        <v>57.405590000000011</v>
      </c>
      <c r="J747" s="3" t="s">
        <v>3635</v>
      </c>
      <c r="K747" s="4" t="s">
        <v>12</v>
      </c>
      <c r="M747">
        <f>LEN(SUBSTITUTE(PROTEIN_stoich[[#This Row],[sequence]],"*",""))</f>
        <v>521</v>
      </c>
      <c r="O747" t="s">
        <v>16</v>
      </c>
      <c r="P747" t="str">
        <f>_xlfn.LET(_xlpm.id,PROTEIN_stoich[[#This Row],[uniprot]],HYPERLINK("https://www.uniprot.org/uniprotkb/"&amp;_xlpm.id&amp;"/entry",_xlpm.id))</f>
        <v>A0A2S9ZWC0</v>
      </c>
      <c r="Q747" t="e">
        <f>_xlfn.XLOOKUP(PROTEIN_stoich[[#This Row],[uniprot]],[1]!UniprotIFO[Entry],[1]!UniprotIFO[Gene Ontology IDs],"")</f>
        <v>#REF!</v>
      </c>
      <c r="R747" t="e">
        <f>_xlfn.XLOOKUP(PROTEIN_stoich[[#This Row],[uniprot]],[1]!UniprotIFO[Entry],[1]!UniprotIFO[essential?],"")</f>
        <v>#REF!</v>
      </c>
      <c r="S747" t="e">
        <f>_xlfn.XLOOKUP(PROTEIN_stoich[[#This Row],[sequence]],[2]!Table1[sequence_without_asterisks],[2]!Table1[protein_stoich seq matches],"")</f>
        <v>#REF!</v>
      </c>
      <c r="T747" t="e">
        <f>_xlfn.XLOOKUP(PROTEIN_stoich[[#This Row],[uniprot]],[1]!UniprotIFO[Entry],[1]!UniprotIFO[protein_id in GSM model format],"")</f>
        <v>#REF!</v>
      </c>
    </row>
    <row r="748" spans="1:20" x14ac:dyDescent="0.2">
      <c r="A7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rt3318</v>
      </c>
      <c r="B748" s="3" t="s">
        <v>1684</v>
      </c>
      <c r="C748" t="s">
        <v>90</v>
      </c>
      <c r="D748" t="s">
        <v>1685</v>
      </c>
      <c r="E748" t="s">
        <v>29</v>
      </c>
      <c r="G7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8" s="4">
        <v>0</v>
      </c>
      <c r="I748" s="25" cm="1">
        <f t="array" ref="I748">SUMPRODUCT((LEN(PROTEIN_stoich[[#This Row],[sequence]])-LEN(SUBSTITUTE(PROTEIN_stoich[[#This Row],[sequence]],{"A";"C";"D";"E";"F";"G";"H";"I";"K";"L";"M";"N";"P";"Q";"R";"S";"T";"V";"W";"Y"},""))),{72.08;104.14;115.08;129.11;148.17;58.05;138.14;114.16;130.18;114.16;132.2;115.1;98.12;129.13;158.19;88.08;102.1;100.13;187.21;164.17})/1000</f>
        <v>63.029470000000003</v>
      </c>
      <c r="J748" s="3" t="s">
        <v>3634</v>
      </c>
      <c r="K748" s="4" t="s">
        <v>12</v>
      </c>
      <c r="M748">
        <f>LEN(SUBSTITUTE(PROTEIN_stoich[[#This Row],[sequence]],"*",""))</f>
        <v>585</v>
      </c>
      <c r="O748" t="s">
        <v>16</v>
      </c>
      <c r="P748" t="str">
        <f>_xlfn.LET(_xlpm.id,PROTEIN_stoich[[#This Row],[uniprot]],HYPERLINK("https://www.uniprot.org/uniprotkb/"&amp;_xlpm.id&amp;"/entry",_xlpm.id))</f>
        <v>A0A2S9ZWD4</v>
      </c>
      <c r="Q748" t="e">
        <f>_xlfn.XLOOKUP(PROTEIN_stoich[[#This Row],[uniprot]],[1]!UniprotIFO[Entry],[1]!UniprotIFO[Gene Ontology IDs],"")</f>
        <v>#REF!</v>
      </c>
      <c r="R748" t="e">
        <f>_xlfn.XLOOKUP(PROTEIN_stoich[[#This Row],[uniprot]],[1]!UniprotIFO[Entry],[1]!UniprotIFO[essential?],"")</f>
        <v>#REF!</v>
      </c>
      <c r="S748" t="e">
        <f>_xlfn.XLOOKUP(PROTEIN_stoich[[#This Row],[sequence]],[2]!Table1[sequence_without_asterisks],[2]!Table1[protein_stoich seq matches],"")</f>
        <v>#REF!</v>
      </c>
      <c r="T748" t="e">
        <f>_xlfn.XLOOKUP(PROTEIN_stoich[[#This Row],[uniprot]],[1]!UniprotIFO[Entry],[1]!UniprotIFO[protein_id in GSM model format],"")</f>
        <v>#REF!</v>
      </c>
    </row>
    <row r="749" spans="1:20" x14ac:dyDescent="0.2">
      <c r="A7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rt3314</v>
      </c>
      <c r="B749" s="3" t="s">
        <v>1682</v>
      </c>
      <c r="C749" t="s">
        <v>523</v>
      </c>
      <c r="D749" t="s">
        <v>1683</v>
      </c>
      <c r="E749" t="s">
        <v>23</v>
      </c>
      <c r="G7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49" s="4">
        <v>0</v>
      </c>
      <c r="I749" s="25" cm="1">
        <f t="array" ref="I749">SUMPRODUCT((LEN(PROTEIN_stoich[[#This Row],[sequence]])-LEN(SUBSTITUTE(PROTEIN_stoich[[#This Row],[sequence]],{"A";"C";"D";"E";"F";"G";"H";"I";"K";"L";"M";"N";"P";"Q";"R";"S";"T";"V";"W";"Y"},""))),{72.08;104.14;115.08;129.11;148.17;58.05;138.14;114.16;130.18;114.16;132.2;115.1;98.12;129.13;158.19;88.08;102.1;100.13;187.21;164.17})/1000</f>
        <v>40.97117999999999</v>
      </c>
      <c r="J749" s="3" t="s">
        <v>3633</v>
      </c>
      <c r="K749" s="4" t="s">
        <v>12</v>
      </c>
      <c r="M749">
        <f>LEN(SUBSTITUTE(PROTEIN_stoich[[#This Row],[sequence]],"*",""))</f>
        <v>373</v>
      </c>
      <c r="O749" t="s">
        <v>16</v>
      </c>
      <c r="P749" t="str">
        <f>_xlfn.LET(_xlpm.id,PROTEIN_stoich[[#This Row],[uniprot]],HYPERLINK("https://www.uniprot.org/uniprotkb/"&amp;_xlpm.id&amp;"/entry",_xlpm.id))</f>
        <v>A0A0K3CQZ5</v>
      </c>
      <c r="Q749" t="e">
        <f>_xlfn.XLOOKUP(PROTEIN_stoich[[#This Row],[uniprot]],[1]!UniprotIFO[Entry],[1]!UniprotIFO[Gene Ontology IDs],"")</f>
        <v>#REF!</v>
      </c>
      <c r="R749" t="e">
        <f>_xlfn.XLOOKUP(PROTEIN_stoich[[#This Row],[uniprot]],[1]!UniprotIFO[Entry],[1]!UniprotIFO[essential?],"")</f>
        <v>#REF!</v>
      </c>
      <c r="S749" t="e">
        <f>_xlfn.XLOOKUP(PROTEIN_stoich[[#This Row],[sequence]],[2]!Table1[sequence_without_asterisks],[2]!Table1[protein_stoich seq matches],"")</f>
        <v>#REF!</v>
      </c>
      <c r="T749" t="e">
        <f>_xlfn.XLOOKUP(PROTEIN_stoich[[#This Row],[uniprot]],[1]!UniprotIFO[Entry],[1]!UniprotIFO[protein_id in GSM model format],"")</f>
        <v>#REF!</v>
      </c>
    </row>
    <row r="750" spans="1:20" x14ac:dyDescent="0.2">
      <c r="A7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rt3313</v>
      </c>
      <c r="B750" s="3" t="s">
        <v>1680</v>
      </c>
      <c r="C750" t="s">
        <v>580</v>
      </c>
      <c r="D750" t="s">
        <v>1681</v>
      </c>
      <c r="E750" t="s">
        <v>23</v>
      </c>
      <c r="G7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0" s="4">
        <v>0</v>
      </c>
      <c r="I750" s="25" cm="1">
        <f t="array" ref="I750">SUMPRODUCT((LEN(PROTEIN_stoich[[#This Row],[sequence]])-LEN(SUBSTITUTE(PROTEIN_stoich[[#This Row],[sequence]],{"A";"C";"D";"E";"F";"G";"H";"I";"K";"L";"M";"N";"P";"Q";"R";"S";"T";"V";"W";"Y"},""))),{72.08;104.14;115.08;129.11;148.17;58.05;138.14;114.16;130.18;114.16;132.2;115.1;98.12;129.13;158.19;88.08;102.1;100.13;187.21;164.17})/1000</f>
        <v>40.594839999999991</v>
      </c>
      <c r="J750" s="3" t="s">
        <v>3632</v>
      </c>
      <c r="K750" s="4" t="s">
        <v>12</v>
      </c>
      <c r="M750">
        <f>LEN(SUBSTITUTE(PROTEIN_stoich[[#This Row],[sequence]],"*",""))</f>
        <v>371</v>
      </c>
      <c r="O750" t="s">
        <v>16</v>
      </c>
      <c r="P750" t="str">
        <f>_xlfn.LET(_xlpm.id,PROTEIN_stoich[[#This Row],[uniprot]],HYPERLINK("https://www.uniprot.org/uniprotkb/"&amp;_xlpm.id&amp;"/entry",_xlpm.id))</f>
        <v>G1APK3</v>
      </c>
      <c r="Q750" t="e">
        <f>_xlfn.XLOOKUP(PROTEIN_stoich[[#This Row],[uniprot]],[1]!UniprotIFO[Entry],[1]!UniprotIFO[Gene Ontology IDs],"")</f>
        <v>#REF!</v>
      </c>
      <c r="R750" t="e">
        <f>_xlfn.XLOOKUP(PROTEIN_stoich[[#This Row],[uniprot]],[1]!UniprotIFO[Entry],[1]!UniprotIFO[essential?],"")</f>
        <v>#REF!</v>
      </c>
      <c r="S750" t="e">
        <f>_xlfn.XLOOKUP(PROTEIN_stoich[[#This Row],[sequence]],[2]!Table1[sequence_without_asterisks],[2]!Table1[protein_stoich seq matches],"")</f>
        <v>#REF!</v>
      </c>
      <c r="T750" t="e">
        <f>_xlfn.XLOOKUP(PROTEIN_stoich[[#This Row],[uniprot]],[1]!UniprotIFO[Entry],[1]!UniprotIFO[protein_id in GSM model format],"")</f>
        <v>#REF!</v>
      </c>
    </row>
    <row r="751" spans="1:20" x14ac:dyDescent="0.2">
      <c r="A7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rt3311</v>
      </c>
      <c r="B751" s="3" t="s">
        <v>1677</v>
      </c>
      <c r="C751" t="s">
        <v>1678</v>
      </c>
      <c r="D751" t="s">
        <v>1679</v>
      </c>
      <c r="E751" t="s">
        <v>16</v>
      </c>
      <c r="G7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1" s="4">
        <v>0</v>
      </c>
      <c r="I751" s="25" cm="1">
        <f t="array" ref="I751">SUMPRODUCT((LEN(PROTEIN_stoich[[#This Row],[sequence]])-LEN(SUBSTITUTE(PROTEIN_stoich[[#This Row],[sequence]],{"A";"C";"D";"E";"F";"G";"H";"I";"K";"L";"M";"N";"P";"Q";"R";"S";"T";"V";"W";"Y"},""))),{72.08;104.14;115.08;129.11;148.17;58.05;138.14;114.16;130.18;114.16;132.2;115.1;98.12;129.13;158.19;88.08;102.1;100.13;187.21;164.17})/1000</f>
        <v>42.665189999999988</v>
      </c>
      <c r="J751" s="3" t="s">
        <v>3631</v>
      </c>
      <c r="K751" s="4" t="s">
        <v>12</v>
      </c>
      <c r="M751">
        <f>LEN(SUBSTITUTE(PROTEIN_stoich[[#This Row],[sequence]],"*",""))</f>
        <v>391</v>
      </c>
      <c r="O751" t="s">
        <v>16</v>
      </c>
      <c r="P751" t="str">
        <f>_xlfn.LET(_xlpm.id,PROTEIN_stoich[[#This Row],[uniprot]],HYPERLINK("https://www.uniprot.org/uniprotkb/"&amp;_xlpm.id&amp;"/entry",_xlpm.id))</f>
        <v>A0A2S9ZW87</v>
      </c>
      <c r="Q751" t="e">
        <f>_xlfn.XLOOKUP(PROTEIN_stoich[[#This Row],[uniprot]],[1]!UniprotIFO[Entry],[1]!UniprotIFO[Gene Ontology IDs],"")</f>
        <v>#REF!</v>
      </c>
      <c r="R751" t="e">
        <f>_xlfn.XLOOKUP(PROTEIN_stoich[[#This Row],[uniprot]],[1]!UniprotIFO[Entry],[1]!UniprotIFO[essential?],"")</f>
        <v>#REF!</v>
      </c>
      <c r="S751" t="e">
        <f>_xlfn.XLOOKUP(PROTEIN_stoich[[#This Row],[sequence]],[2]!Table1[sequence_without_asterisks],[2]!Table1[protein_stoich seq matches],"")</f>
        <v>#REF!</v>
      </c>
      <c r="T751" t="e">
        <f>_xlfn.XLOOKUP(PROTEIN_stoich[[#This Row],[uniprot]],[1]!UniprotIFO[Entry],[1]!UniprotIFO[protein_id in GSM model format],"")</f>
        <v>#REF!</v>
      </c>
    </row>
    <row r="752" spans="1:20" x14ac:dyDescent="0.2">
      <c r="A7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rt3300</v>
      </c>
      <c r="B752" s="3" t="s">
        <v>1675</v>
      </c>
      <c r="C752" t="s">
        <v>1675</v>
      </c>
      <c r="D752" t="s">
        <v>1676</v>
      </c>
      <c r="E752" t="s">
        <v>16</v>
      </c>
      <c r="G7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2" s="4">
        <v>0</v>
      </c>
      <c r="I752" s="25" cm="1">
        <f t="array" ref="I752">SUMPRODUCT((LEN(PROTEIN_stoich[[#This Row],[sequence]])-LEN(SUBSTITUTE(PROTEIN_stoich[[#This Row],[sequence]],{"A";"C";"D";"E";"F";"G";"H";"I";"K";"L";"M";"N";"P";"Q";"R";"S";"T";"V";"W";"Y"},""))),{72.08;104.14;115.08;129.11;148.17;58.05;138.14;114.16;130.18;114.16;132.2;115.1;98.12;129.13;158.19;88.08;102.1;100.13;187.21;164.17})/1000</f>
        <v>110.52941</v>
      </c>
      <c r="J752" s="3" t="s">
        <v>3630</v>
      </c>
      <c r="K752" s="4" t="s">
        <v>12</v>
      </c>
      <c r="M752">
        <f>LEN(SUBSTITUTE(PROTEIN_stoich[[#This Row],[sequence]],"*",""))</f>
        <v>1003</v>
      </c>
      <c r="O752" t="s">
        <v>16</v>
      </c>
      <c r="P752" t="str">
        <f>_xlfn.LET(_xlpm.id,PROTEIN_stoich[[#This Row],[uniprot]],HYPERLINK("https://www.uniprot.org/uniprotkb/"&amp;_xlpm.id&amp;"/entry",_xlpm.id))</f>
        <v>A0A0K3CQY1</v>
      </c>
      <c r="Q752" t="e">
        <f>_xlfn.XLOOKUP(PROTEIN_stoich[[#This Row],[uniprot]],[1]!UniprotIFO[Entry],[1]!UniprotIFO[Gene Ontology IDs],"")</f>
        <v>#REF!</v>
      </c>
      <c r="R752" t="e">
        <f>_xlfn.XLOOKUP(PROTEIN_stoich[[#This Row],[uniprot]],[1]!UniprotIFO[Entry],[1]!UniprotIFO[essential?],"")</f>
        <v>#REF!</v>
      </c>
      <c r="S752" t="e">
        <f>_xlfn.XLOOKUP(PROTEIN_stoich[[#This Row],[sequence]],[2]!Table1[sequence_without_asterisks],[2]!Table1[protein_stoich seq matches],"")</f>
        <v>#REF!</v>
      </c>
      <c r="T752" t="e">
        <f>_xlfn.XLOOKUP(PROTEIN_stoich[[#This Row],[uniprot]],[1]!UniprotIFO[Entry],[1]!UniprotIFO[protein_id in GSM model format],"")</f>
        <v>#REF!</v>
      </c>
    </row>
    <row r="753" spans="1:20" x14ac:dyDescent="0.2">
      <c r="A7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rt3293</v>
      </c>
      <c r="B753" s="3" t="s">
        <v>1673</v>
      </c>
      <c r="C753" t="s">
        <v>241</v>
      </c>
      <c r="D753" t="s">
        <v>1674</v>
      </c>
      <c r="E753" t="s">
        <v>16</v>
      </c>
      <c r="G7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3" s="4">
        <v>0</v>
      </c>
      <c r="I753" s="25" cm="1">
        <f t="array" ref="I753">SUMPRODUCT((LEN(PROTEIN_stoich[[#This Row],[sequence]])-LEN(SUBSTITUTE(PROTEIN_stoich[[#This Row],[sequence]],{"A";"C";"D";"E";"F";"G";"H";"I";"K";"L";"M";"N";"P";"Q";"R";"S";"T";"V";"W";"Y"},""))),{72.08;104.14;115.08;129.11;148.17;58.05;138.14;114.16;130.18;114.16;132.2;115.1;98.12;129.13;158.19;88.08;102.1;100.13;187.21;164.17})/1000</f>
        <v>35.957190000000004</v>
      </c>
      <c r="J753" s="3" t="s">
        <v>3629</v>
      </c>
      <c r="K753" s="4" t="s">
        <v>12</v>
      </c>
      <c r="M753">
        <f>LEN(SUBSTITUTE(PROTEIN_stoich[[#This Row],[sequence]],"*",""))</f>
        <v>323</v>
      </c>
      <c r="O753" t="s">
        <v>16</v>
      </c>
      <c r="P753" t="str">
        <f>_xlfn.LET(_xlpm.id,PROTEIN_stoich[[#This Row],[uniprot]],HYPERLINK("https://www.uniprot.org/uniprotkb/"&amp;_xlpm.id&amp;"/entry",_xlpm.id))</f>
        <v>A0A2S9ZW79</v>
      </c>
      <c r="Q753" t="e">
        <f>_xlfn.XLOOKUP(PROTEIN_stoich[[#This Row],[uniprot]],[1]!UniprotIFO[Entry],[1]!UniprotIFO[Gene Ontology IDs],"")</f>
        <v>#REF!</v>
      </c>
      <c r="R753" t="e">
        <f>_xlfn.XLOOKUP(PROTEIN_stoich[[#This Row],[uniprot]],[1]!UniprotIFO[Entry],[1]!UniprotIFO[essential?],"")</f>
        <v>#REF!</v>
      </c>
      <c r="S753" t="e">
        <f>_xlfn.XLOOKUP(PROTEIN_stoich[[#This Row],[sequence]],[2]!Table1[sequence_without_asterisks],[2]!Table1[protein_stoich seq matches],"")</f>
        <v>#REF!</v>
      </c>
      <c r="T753" t="e">
        <f>_xlfn.XLOOKUP(PROTEIN_stoich[[#This Row],[uniprot]],[1]!UniprotIFO[Entry],[1]!UniprotIFO[protein_id in GSM model format],"")</f>
        <v>#REF!</v>
      </c>
    </row>
    <row r="754" spans="1:20" x14ac:dyDescent="0.2">
      <c r="A7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rt3282</v>
      </c>
      <c r="B754" s="3" t="s">
        <v>1671</v>
      </c>
      <c r="C754" t="s">
        <v>519</v>
      </c>
      <c r="D754" t="s">
        <v>1672</v>
      </c>
      <c r="E754" t="s">
        <v>16</v>
      </c>
      <c r="G7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4" s="4">
        <v>0</v>
      </c>
      <c r="I754" s="25" cm="1">
        <f t="array" ref="I754">SUMPRODUCT((LEN(PROTEIN_stoich[[#This Row],[sequence]])-LEN(SUBSTITUTE(PROTEIN_stoich[[#This Row],[sequence]],{"A";"C";"D";"E";"F";"G";"H";"I";"K";"L";"M";"N";"P";"Q";"R";"S";"T";"V";"W";"Y"},""))),{72.08;104.14;115.08;129.11;148.17;58.05;138.14;114.16;130.18;114.16;132.2;115.1;98.12;129.13;158.19;88.08;102.1;100.13;187.21;164.17})/1000</f>
        <v>38.396399999999993</v>
      </c>
      <c r="J754" s="3" t="s">
        <v>3628</v>
      </c>
      <c r="K754" s="4" t="s">
        <v>12</v>
      </c>
      <c r="M754">
        <f>LEN(SUBSTITUTE(PROTEIN_stoich[[#This Row],[sequence]],"*",""))</f>
        <v>361</v>
      </c>
      <c r="O754" t="s">
        <v>16</v>
      </c>
      <c r="P754" t="str">
        <f>_xlfn.LET(_xlpm.id,PROTEIN_stoich[[#This Row],[uniprot]],HYPERLINK("https://www.uniprot.org/uniprotkb/"&amp;_xlpm.id&amp;"/entry",_xlpm.id))</f>
        <v>A0A2S9ZW67</v>
      </c>
      <c r="Q754" t="e">
        <f>_xlfn.XLOOKUP(PROTEIN_stoich[[#This Row],[uniprot]],[1]!UniprotIFO[Entry],[1]!UniprotIFO[Gene Ontology IDs],"")</f>
        <v>#REF!</v>
      </c>
      <c r="R754" t="e">
        <f>_xlfn.XLOOKUP(PROTEIN_stoich[[#This Row],[uniprot]],[1]!UniprotIFO[Entry],[1]!UniprotIFO[essential?],"")</f>
        <v>#REF!</v>
      </c>
      <c r="S754" t="e">
        <f>_xlfn.XLOOKUP(PROTEIN_stoich[[#This Row],[sequence]],[2]!Table1[sequence_without_asterisks],[2]!Table1[protein_stoich seq matches],"")</f>
        <v>#REF!</v>
      </c>
      <c r="T754" t="e">
        <f>_xlfn.XLOOKUP(PROTEIN_stoich[[#This Row],[uniprot]],[1]!UniprotIFO[Entry],[1]!UniprotIFO[protein_id in GSM model format],"")</f>
        <v>#REF!</v>
      </c>
    </row>
    <row r="755" spans="1:20" x14ac:dyDescent="0.2">
      <c r="A7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rt3281_v</v>
      </c>
      <c r="B755" s="3" t="s">
        <v>1669</v>
      </c>
      <c r="C755" t="s">
        <v>643</v>
      </c>
      <c r="D755" t="s">
        <v>1670</v>
      </c>
      <c r="E755" t="s">
        <v>335</v>
      </c>
      <c r="G7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5" s="4">
        <v>0</v>
      </c>
      <c r="I755" s="25" cm="1">
        <f t="array" ref="I755">SUMPRODUCT((LEN(PROTEIN_stoich[[#This Row],[sequence]])-LEN(SUBSTITUTE(PROTEIN_stoich[[#This Row],[sequence]],{"A";"C";"D";"E";"F";"G";"H";"I";"K";"L";"M";"N";"P";"Q";"R";"S";"T";"V";"W";"Y"},""))),{72.08;104.14;115.08;129.11;148.17;58.05;138.14;114.16;130.18;114.16;132.2;115.1;98.12;129.13;158.19;88.08;102.1;100.13;187.21;164.17})/1000</f>
        <v>64.257729999999995</v>
      </c>
      <c r="J755" s="3" t="s">
        <v>3627</v>
      </c>
      <c r="K755" s="4" t="s">
        <v>12</v>
      </c>
      <c r="M755">
        <f>LEN(SUBSTITUTE(PROTEIN_stoich[[#This Row],[sequence]],"*",""))</f>
        <v>583</v>
      </c>
      <c r="O755" t="s">
        <v>16</v>
      </c>
      <c r="P755" t="str">
        <f>_xlfn.LET(_xlpm.id,PROTEIN_stoich[[#This Row],[uniprot]],HYPERLINK("https://www.uniprot.org/uniprotkb/"&amp;_xlpm.id&amp;"/entry",_xlpm.id))</f>
        <v>A0A2S9ZW62</v>
      </c>
      <c r="Q755" t="e">
        <f>_xlfn.XLOOKUP(PROTEIN_stoich[[#This Row],[uniprot]],[1]!UniprotIFO[Entry],[1]!UniprotIFO[Gene Ontology IDs],"")</f>
        <v>#REF!</v>
      </c>
      <c r="R755" t="e">
        <f>_xlfn.XLOOKUP(PROTEIN_stoich[[#This Row],[uniprot]],[1]!UniprotIFO[Entry],[1]!UniprotIFO[essential?],"")</f>
        <v>#REF!</v>
      </c>
      <c r="S755" t="e">
        <f>_xlfn.XLOOKUP(PROTEIN_stoich[[#This Row],[sequence]],[2]!Table1[sequence_without_asterisks],[2]!Table1[protein_stoich seq matches],"")</f>
        <v>#REF!</v>
      </c>
      <c r="T755" t="e">
        <f>_xlfn.XLOOKUP(PROTEIN_stoich[[#This Row],[uniprot]],[1]!UniprotIFO[Entry],[1]!UniprotIFO[protein_id in GSM model format],"")</f>
        <v>#REF!</v>
      </c>
    </row>
    <row r="756" spans="1:20" x14ac:dyDescent="0.2">
      <c r="A7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rt3281_e</v>
      </c>
      <c r="B756" s="3" t="s">
        <v>1669</v>
      </c>
      <c r="C756" t="s">
        <v>643</v>
      </c>
      <c r="D756" t="s">
        <v>1670</v>
      </c>
      <c r="E756" t="s">
        <v>29</v>
      </c>
      <c r="G7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6" s="4">
        <v>0</v>
      </c>
      <c r="I756" s="25" cm="1">
        <f t="array" ref="I756">SUMPRODUCT((LEN(PROTEIN_stoich[[#This Row],[sequence]])-LEN(SUBSTITUTE(PROTEIN_stoich[[#This Row],[sequence]],{"A";"C";"D";"E";"F";"G";"H";"I";"K";"L";"M";"N";"P";"Q";"R";"S";"T";"V";"W";"Y"},""))),{72.08;104.14;115.08;129.11;148.17;58.05;138.14;114.16;130.18;114.16;132.2;115.1;98.12;129.13;158.19;88.08;102.1;100.13;187.21;164.17})/1000</f>
        <v>64.257729999999995</v>
      </c>
      <c r="J756" s="3" t="s">
        <v>3627</v>
      </c>
      <c r="K756" s="4" t="s">
        <v>12</v>
      </c>
      <c r="M756">
        <f>LEN(SUBSTITUTE(PROTEIN_stoich[[#This Row],[sequence]],"*",""))</f>
        <v>583</v>
      </c>
      <c r="O756" t="s">
        <v>16</v>
      </c>
      <c r="P756" t="str">
        <f>_xlfn.LET(_xlpm.id,PROTEIN_stoich[[#This Row],[uniprot]],HYPERLINK("https://www.uniprot.org/uniprotkb/"&amp;_xlpm.id&amp;"/entry",_xlpm.id))</f>
        <v>A0A2S9ZW62</v>
      </c>
      <c r="Q756" t="e">
        <f>_xlfn.XLOOKUP(PROTEIN_stoich[[#This Row],[uniprot]],[1]!UniprotIFO[Entry],[1]!UniprotIFO[Gene Ontology IDs],"")</f>
        <v>#REF!</v>
      </c>
      <c r="R756" t="e">
        <f>_xlfn.XLOOKUP(PROTEIN_stoich[[#This Row],[uniprot]],[1]!UniprotIFO[Entry],[1]!UniprotIFO[essential?],"")</f>
        <v>#REF!</v>
      </c>
      <c r="S756" t="e">
        <f>_xlfn.XLOOKUP(PROTEIN_stoich[[#This Row],[sequence]],[2]!Table1[sequence_without_asterisks],[2]!Table1[protein_stoich seq matches],"")</f>
        <v>#REF!</v>
      </c>
      <c r="T756" t="e">
        <f>_xlfn.XLOOKUP(PROTEIN_stoich[[#This Row],[uniprot]],[1]!UniprotIFO[Entry],[1]!UniprotIFO[protein_id in GSM model format],"")</f>
        <v>#REF!</v>
      </c>
    </row>
    <row r="757" spans="1:20" x14ac:dyDescent="0.2">
      <c r="A7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rt3279</v>
      </c>
      <c r="B757" s="3" t="s">
        <v>1667</v>
      </c>
      <c r="C757" t="s">
        <v>644</v>
      </c>
      <c r="D757" t="s">
        <v>1668</v>
      </c>
      <c r="E757" t="s">
        <v>16</v>
      </c>
      <c r="G7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57" s="4">
        <v>0</v>
      </c>
      <c r="I757" s="25" cm="1">
        <f t="array" ref="I757">SUMPRODUCT((LEN(PROTEIN_stoich[[#This Row],[sequence]])-LEN(SUBSTITUTE(PROTEIN_stoich[[#This Row],[sequence]],{"A";"C";"D";"E";"F";"G";"H";"I";"K";"L";"M";"N";"P";"Q";"R";"S";"T";"V";"W";"Y"},""))),{72.08;104.14;115.08;129.11;148.17;58.05;138.14;114.16;130.18;114.16;132.2;115.1;98.12;129.13;158.19;88.08;102.1;100.13;187.21;164.17})/1000</f>
        <v>58.63476</v>
      </c>
      <c r="J757" s="3" t="s">
        <v>3626</v>
      </c>
      <c r="K757" s="4" t="s">
        <v>12</v>
      </c>
      <c r="M757">
        <f>LEN(SUBSTITUTE(PROTEIN_stoich[[#This Row],[sequence]],"*",""))</f>
        <v>527</v>
      </c>
      <c r="O757" t="s">
        <v>16</v>
      </c>
      <c r="P757" t="str">
        <f>_xlfn.LET(_xlpm.id,PROTEIN_stoich[[#This Row],[uniprot]],HYPERLINK("https://www.uniprot.org/uniprotkb/"&amp;_xlpm.id&amp;"/entry",_xlpm.id))</f>
        <v>A0A2S9ZW72</v>
      </c>
      <c r="Q757" t="e">
        <f>_xlfn.XLOOKUP(PROTEIN_stoich[[#This Row],[uniprot]],[1]!UniprotIFO[Entry],[1]!UniprotIFO[Gene Ontology IDs],"")</f>
        <v>#REF!</v>
      </c>
      <c r="R757" t="e">
        <f>_xlfn.XLOOKUP(PROTEIN_stoich[[#This Row],[uniprot]],[1]!UniprotIFO[Entry],[1]!UniprotIFO[essential?],"")</f>
        <v>#REF!</v>
      </c>
      <c r="S757" t="e">
        <f>_xlfn.XLOOKUP(PROTEIN_stoich[[#This Row],[sequence]],[2]!Table1[sequence_without_asterisks],[2]!Table1[protein_stoich seq matches],"")</f>
        <v>#REF!</v>
      </c>
      <c r="T757" t="e">
        <f>_xlfn.XLOOKUP(PROTEIN_stoich[[#This Row],[uniprot]],[1]!UniprotIFO[Entry],[1]!UniprotIFO[protein_id in GSM model format],"")</f>
        <v>#REF!</v>
      </c>
    </row>
    <row r="758" spans="1:20" x14ac:dyDescent="0.2">
      <c r="A7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rt3278</v>
      </c>
      <c r="B758" s="3" t="s">
        <v>1665</v>
      </c>
      <c r="C758" t="s">
        <v>94</v>
      </c>
      <c r="D758" t="s">
        <v>1666</v>
      </c>
      <c r="E758" t="s">
        <v>16</v>
      </c>
      <c r="G758"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758" s="4" t="s">
        <v>966</v>
      </c>
      <c r="I758" s="25" cm="1">
        <f t="array" ref="I758">SUMPRODUCT((LEN(PROTEIN_stoich[[#This Row],[sequence]])-LEN(SUBSTITUTE(PROTEIN_stoich[[#This Row],[sequence]],{"A";"C";"D";"E";"F";"G";"H";"I";"K";"L";"M";"N";"P";"Q";"R";"S";"T";"V";"W";"Y"},""))),{72.08;104.14;115.08;129.11;148.17;58.05;138.14;114.16;130.18;114.16;132.2;115.1;98.12;129.13;158.19;88.08;102.1;100.13;187.21;164.17})/1000</f>
        <v>94.781990000000022</v>
      </c>
      <c r="J758" s="3" t="s">
        <v>3625</v>
      </c>
      <c r="K758" s="4" t="s">
        <v>12</v>
      </c>
      <c r="M758">
        <f>LEN(SUBSTITUTE(PROTEIN_stoich[[#This Row],[sequence]],"*",""))</f>
        <v>878</v>
      </c>
      <c r="N758" t="s">
        <v>4806</v>
      </c>
      <c r="O758" t="s">
        <v>16</v>
      </c>
      <c r="P758" t="str">
        <f>_xlfn.LET(_xlpm.id,PROTEIN_stoich[[#This Row],[uniprot]],HYPERLINK("https://www.uniprot.org/uniprotkb/"&amp;_xlpm.id&amp;"/entry",_xlpm.id))</f>
        <v>A0A2S9ZW91</v>
      </c>
      <c r="Q758" t="e">
        <f>_xlfn.XLOOKUP(PROTEIN_stoich[[#This Row],[uniprot]],[1]!UniprotIFO[Entry],[1]!UniprotIFO[Gene Ontology IDs],"")</f>
        <v>#REF!</v>
      </c>
      <c r="R758" t="e">
        <f>_xlfn.XLOOKUP(PROTEIN_stoich[[#This Row],[uniprot]],[1]!UniprotIFO[Entry],[1]!UniprotIFO[essential?],"")</f>
        <v>#REF!</v>
      </c>
      <c r="S758" t="e">
        <f>_xlfn.XLOOKUP(PROTEIN_stoich[[#This Row],[sequence]],[2]!Table1[sequence_without_asterisks],[2]!Table1[protein_stoich seq matches],"")</f>
        <v>#REF!</v>
      </c>
      <c r="T758" t="e">
        <f>_xlfn.XLOOKUP(PROTEIN_stoich[[#This Row],[uniprot]],[1]!UniprotIFO[Entry],[1]!UniprotIFO[protein_id in GSM model format],"")</f>
        <v>#REF!</v>
      </c>
    </row>
    <row r="759" spans="1:20" x14ac:dyDescent="0.2">
      <c r="A7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rt3274</v>
      </c>
      <c r="B759" s="3" t="s">
        <v>1663</v>
      </c>
      <c r="C759" t="s">
        <v>1663</v>
      </c>
      <c r="D759" t="s">
        <v>1664</v>
      </c>
      <c r="E759" t="s">
        <v>16</v>
      </c>
      <c r="G759"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759" s="4" t="s">
        <v>1557</v>
      </c>
      <c r="I759" s="25" cm="1">
        <f t="array" ref="I759">SUMPRODUCT((LEN(PROTEIN_stoich[[#This Row],[sequence]])-LEN(SUBSTITUTE(PROTEIN_stoich[[#This Row],[sequence]],{"A";"C";"D";"E";"F";"G";"H";"I";"K";"L";"M";"N";"P";"Q";"R";"S";"T";"V";"W";"Y"},""))),{72.08;104.14;115.08;129.11;148.17;58.05;138.14;114.16;130.18;114.16;132.2;115.1;98.12;129.13;158.19;88.08;102.1;100.13;187.21;164.17})/1000</f>
        <v>75.898120000000006</v>
      </c>
      <c r="J759" s="3" t="s">
        <v>3624</v>
      </c>
      <c r="K759" s="4" t="s">
        <v>12</v>
      </c>
      <c r="M759">
        <f>LEN(SUBSTITUTE(PROTEIN_stoich[[#This Row],[sequence]],"*",""))</f>
        <v>715</v>
      </c>
      <c r="N759" t="s">
        <v>4813</v>
      </c>
      <c r="O759" t="s">
        <v>16</v>
      </c>
      <c r="P759" t="str">
        <f>_xlfn.LET(_xlpm.id,PROTEIN_stoich[[#This Row],[uniprot]],HYPERLINK("https://www.uniprot.org/uniprotkb/"&amp;_xlpm.id&amp;"/entry",_xlpm.id))</f>
        <v>A0A0K3CVN5</v>
      </c>
      <c r="Q759" t="e">
        <f>_xlfn.XLOOKUP(PROTEIN_stoich[[#This Row],[uniprot]],[1]!UniprotIFO[Entry],[1]!UniprotIFO[Gene Ontology IDs],"")</f>
        <v>#REF!</v>
      </c>
      <c r="R759" t="e">
        <f>_xlfn.XLOOKUP(PROTEIN_stoich[[#This Row],[uniprot]],[1]!UniprotIFO[Entry],[1]!UniprotIFO[essential?],"")</f>
        <v>#REF!</v>
      </c>
      <c r="S759" t="e">
        <f>_xlfn.XLOOKUP(PROTEIN_stoich[[#This Row],[sequence]],[2]!Table1[sequence_without_asterisks],[2]!Table1[protein_stoich seq matches],"")</f>
        <v>#REF!</v>
      </c>
      <c r="T759" t="e">
        <f>_xlfn.XLOOKUP(PROTEIN_stoich[[#This Row],[uniprot]],[1]!UniprotIFO[Entry],[1]!UniprotIFO[protein_id in GSM model format],"")</f>
        <v>#REF!</v>
      </c>
    </row>
    <row r="760" spans="1:20" x14ac:dyDescent="0.2">
      <c r="A7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rt3261</v>
      </c>
      <c r="B760" s="3" t="s">
        <v>1660</v>
      </c>
      <c r="C760" t="s">
        <v>1661</v>
      </c>
      <c r="D760" t="s">
        <v>1662</v>
      </c>
      <c r="E760" t="s">
        <v>23</v>
      </c>
      <c r="G7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0" s="4">
        <v>0</v>
      </c>
      <c r="I760" s="25" cm="1">
        <f t="array" ref="I760">SUMPRODUCT((LEN(PROTEIN_stoich[[#This Row],[sequence]])-LEN(SUBSTITUTE(PROTEIN_stoich[[#This Row],[sequence]],{"A";"C";"D";"E";"F";"G";"H";"I";"K";"L";"M";"N";"P";"Q";"R";"S";"T";"V";"W";"Y"},""))),{72.08;104.14;115.08;129.11;148.17;58.05;138.14;114.16;130.18;114.16;132.2;115.1;98.12;129.13;158.19;88.08;102.1;100.13;187.21;164.17})/1000</f>
        <v>18.786379999999998</v>
      </c>
      <c r="J760" s="3" t="s">
        <v>3623</v>
      </c>
      <c r="K760" s="4" t="s">
        <v>12</v>
      </c>
      <c r="M760">
        <f>LEN(SUBSTITUTE(PROTEIN_stoich[[#This Row],[sequence]],"*",""))</f>
        <v>172</v>
      </c>
      <c r="O760" t="s">
        <v>16</v>
      </c>
      <c r="P760" t="str">
        <f>_xlfn.LET(_xlpm.id,PROTEIN_stoich[[#This Row],[uniprot]],HYPERLINK("https://www.uniprot.org/uniprotkb/"&amp;_xlpm.id&amp;"/entry",_xlpm.id))</f>
        <v>A0A0K3CP23</v>
      </c>
      <c r="Q760" t="e">
        <f>_xlfn.XLOOKUP(PROTEIN_stoich[[#This Row],[uniprot]],[1]!UniprotIFO[Entry],[1]!UniprotIFO[Gene Ontology IDs],"")</f>
        <v>#REF!</v>
      </c>
      <c r="R760" t="e">
        <f>_xlfn.XLOOKUP(PROTEIN_stoich[[#This Row],[uniprot]],[1]!UniprotIFO[Entry],[1]!UniprotIFO[essential?],"")</f>
        <v>#REF!</v>
      </c>
      <c r="S760" t="e">
        <f>_xlfn.XLOOKUP(PROTEIN_stoich[[#This Row],[sequence]],[2]!Table1[sequence_without_asterisks],[2]!Table1[protein_stoich seq matches],"")</f>
        <v>#REF!</v>
      </c>
      <c r="T760" t="e">
        <f>_xlfn.XLOOKUP(PROTEIN_stoich[[#This Row],[uniprot]],[1]!UniprotIFO[Entry],[1]!UniprotIFO[protein_id in GSM model format],"")</f>
        <v>#REF!</v>
      </c>
    </row>
    <row r="761" spans="1:20" x14ac:dyDescent="0.2">
      <c r="A7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rt3257_e</v>
      </c>
      <c r="B761" s="3" t="s">
        <v>1658</v>
      </c>
      <c r="C761" t="s">
        <v>268</v>
      </c>
      <c r="D761" t="s">
        <v>1659</v>
      </c>
      <c r="E761" t="s">
        <v>29</v>
      </c>
      <c r="G7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1" s="4">
        <v>0</v>
      </c>
      <c r="I761" s="25" cm="1">
        <f t="array" ref="I761">SUMPRODUCT((LEN(PROTEIN_stoich[[#This Row],[sequence]])-LEN(SUBSTITUTE(PROTEIN_stoich[[#This Row],[sequence]],{"A";"C";"D";"E";"F";"G";"H";"I";"K";"L";"M";"N";"P";"Q";"R";"S";"T";"V";"W";"Y"},""))),{72.08;104.14;115.08;129.11;148.17;58.05;138.14;114.16;130.18;114.16;132.2;115.1;98.12;129.13;158.19;88.08;102.1;100.13;187.21;164.17})/1000</f>
        <v>61.597529999999999</v>
      </c>
      <c r="J761" s="3" t="s">
        <v>3622</v>
      </c>
      <c r="K761" s="4" t="s">
        <v>12</v>
      </c>
      <c r="M761">
        <f>LEN(SUBSTITUTE(PROTEIN_stoich[[#This Row],[sequence]],"*",""))</f>
        <v>577</v>
      </c>
      <c r="O761" t="s">
        <v>16</v>
      </c>
      <c r="P761" t="str">
        <f>_xlfn.LET(_xlpm.id,PROTEIN_stoich[[#This Row],[uniprot]],HYPERLINK("https://www.uniprot.org/uniprotkb/"&amp;_xlpm.id&amp;"/entry",_xlpm.id))</f>
        <v>A0A2S9ZW53</v>
      </c>
      <c r="Q761" t="e">
        <f>_xlfn.XLOOKUP(PROTEIN_stoich[[#This Row],[uniprot]],[1]!UniprotIFO[Entry],[1]!UniprotIFO[Gene Ontology IDs],"")</f>
        <v>#REF!</v>
      </c>
      <c r="R761" t="e">
        <f>_xlfn.XLOOKUP(PROTEIN_stoich[[#This Row],[uniprot]],[1]!UniprotIFO[Entry],[1]!UniprotIFO[essential?],"")</f>
        <v>#REF!</v>
      </c>
      <c r="S761" t="e">
        <f>_xlfn.XLOOKUP(PROTEIN_stoich[[#This Row],[sequence]],[2]!Table1[sequence_without_asterisks],[2]!Table1[protein_stoich seq matches],"")</f>
        <v>#REF!</v>
      </c>
      <c r="T761" t="e">
        <f>_xlfn.XLOOKUP(PROTEIN_stoich[[#This Row],[uniprot]],[1]!UniprotIFO[Entry],[1]!UniprotIFO[protein_id in GSM model format],"")</f>
        <v>#REF!</v>
      </c>
    </row>
    <row r="762" spans="1:20" x14ac:dyDescent="0.2">
      <c r="A7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rt3257_c</v>
      </c>
      <c r="B762" s="3" t="s">
        <v>1658</v>
      </c>
      <c r="C762" t="s">
        <v>268</v>
      </c>
      <c r="D762" t="s">
        <v>1659</v>
      </c>
      <c r="E762" t="s">
        <v>16</v>
      </c>
      <c r="G7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2" s="4">
        <v>0</v>
      </c>
      <c r="I762" s="25" cm="1">
        <f t="array" ref="I762">SUMPRODUCT((LEN(PROTEIN_stoich[[#This Row],[sequence]])-LEN(SUBSTITUTE(PROTEIN_stoich[[#This Row],[sequence]],{"A";"C";"D";"E";"F";"G";"H";"I";"K";"L";"M";"N";"P";"Q";"R";"S";"T";"V";"W";"Y"},""))),{72.08;104.14;115.08;129.11;148.17;58.05;138.14;114.16;130.18;114.16;132.2;115.1;98.12;129.13;158.19;88.08;102.1;100.13;187.21;164.17})/1000</f>
        <v>61.597529999999999</v>
      </c>
      <c r="J762" s="3" t="s">
        <v>3622</v>
      </c>
      <c r="K762" s="4" t="s">
        <v>12</v>
      </c>
      <c r="M762">
        <f>LEN(SUBSTITUTE(PROTEIN_stoich[[#This Row],[sequence]],"*",""))</f>
        <v>577</v>
      </c>
      <c r="O762" t="s">
        <v>16</v>
      </c>
      <c r="P762" t="str">
        <f>_xlfn.LET(_xlpm.id,PROTEIN_stoich[[#This Row],[uniprot]],HYPERLINK("https://www.uniprot.org/uniprotkb/"&amp;_xlpm.id&amp;"/entry",_xlpm.id))</f>
        <v>A0A2S9ZW53</v>
      </c>
      <c r="Q762" t="e">
        <f>_xlfn.XLOOKUP(PROTEIN_stoich[[#This Row],[uniprot]],[1]!UniprotIFO[Entry],[1]!UniprotIFO[Gene Ontology IDs],"")</f>
        <v>#REF!</v>
      </c>
      <c r="R762" t="e">
        <f>_xlfn.XLOOKUP(PROTEIN_stoich[[#This Row],[uniprot]],[1]!UniprotIFO[Entry],[1]!UniprotIFO[essential?],"")</f>
        <v>#REF!</v>
      </c>
      <c r="S762" t="e">
        <f>_xlfn.XLOOKUP(PROTEIN_stoich[[#This Row],[sequence]],[2]!Table1[sequence_without_asterisks],[2]!Table1[protein_stoich seq matches],"")</f>
        <v>#REF!</v>
      </c>
      <c r="T762" t="e">
        <f>_xlfn.XLOOKUP(PROTEIN_stoich[[#This Row],[uniprot]],[1]!UniprotIFO[Entry],[1]!UniprotIFO[protein_id in GSM model format],"")</f>
        <v>#REF!</v>
      </c>
    </row>
    <row r="763" spans="1:20" x14ac:dyDescent="0.2">
      <c r="A7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rt3256</v>
      </c>
      <c r="B763" s="3" t="s">
        <v>1654</v>
      </c>
      <c r="C763" t="s">
        <v>1655</v>
      </c>
      <c r="D763" t="s">
        <v>1656</v>
      </c>
      <c r="E763" t="s">
        <v>23</v>
      </c>
      <c r="G7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3" s="4" t="s">
        <v>1657</v>
      </c>
      <c r="I763" s="25" cm="1">
        <f t="array" ref="I763">SUMPRODUCT((LEN(PROTEIN_stoich[[#This Row],[sequence]])-LEN(SUBSTITUTE(PROTEIN_stoich[[#This Row],[sequence]],{"A";"C";"D";"E";"F";"G";"H";"I";"K";"L";"M";"N";"P";"Q";"R";"S";"T";"V";"W";"Y"},""))),{72.08;104.14;115.08;129.11;148.17;58.05;138.14;114.16;130.18;114.16;132.2;115.1;98.12;129.13;158.19;88.08;102.1;100.13;187.21;164.17})/1000</f>
        <v>85.512950000000004</v>
      </c>
      <c r="J763" s="3" t="s">
        <v>3621</v>
      </c>
      <c r="K763" s="4" t="s">
        <v>12</v>
      </c>
      <c r="M763">
        <f>LEN(SUBSTITUTE(PROTEIN_stoich[[#This Row],[sequence]],"*",""))</f>
        <v>783</v>
      </c>
      <c r="O763" t="s">
        <v>16</v>
      </c>
      <c r="P763" t="str">
        <f>_xlfn.LET(_xlpm.id,PROTEIN_stoich[[#This Row],[uniprot]],HYPERLINK("https://www.uniprot.org/uniprotkb/"&amp;_xlpm.id&amp;"/entry",_xlpm.id))</f>
        <v>A0A2S9ZW40</v>
      </c>
      <c r="Q763" t="e">
        <f>_xlfn.XLOOKUP(PROTEIN_stoich[[#This Row],[uniprot]],[1]!UniprotIFO[Entry],[1]!UniprotIFO[Gene Ontology IDs],"")</f>
        <v>#REF!</v>
      </c>
      <c r="R763" t="e">
        <f>_xlfn.XLOOKUP(PROTEIN_stoich[[#This Row],[uniprot]],[1]!UniprotIFO[Entry],[1]!UniprotIFO[essential?],"")</f>
        <v>#REF!</v>
      </c>
      <c r="S763" t="e">
        <f>_xlfn.XLOOKUP(PROTEIN_stoich[[#This Row],[sequence]],[2]!Table1[sequence_without_asterisks],[2]!Table1[protein_stoich seq matches],"")</f>
        <v>#REF!</v>
      </c>
      <c r="T763" t="e">
        <f>_xlfn.XLOOKUP(PROTEIN_stoich[[#This Row],[uniprot]],[1]!UniprotIFO[Entry],[1]!UniprotIFO[protein_id in GSM model format],"")</f>
        <v>#REF!</v>
      </c>
    </row>
    <row r="764" spans="1:20" x14ac:dyDescent="0.2">
      <c r="A7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rt3255</v>
      </c>
      <c r="B764" s="3" t="s">
        <v>1652</v>
      </c>
      <c r="C764" t="s">
        <v>1652</v>
      </c>
      <c r="D764" t="s">
        <v>1653</v>
      </c>
      <c r="E764" t="s">
        <v>16</v>
      </c>
      <c r="G764" t="str">
        <f>IF(PROTEIN_stoich[[#This Row],[cofactor_manual]]="","",IF(ISNUMBER(FIND("_"&amp;PROTEIN_stoich[[#This Row],[translation_loc]]&amp;":",PROTEIN_stoich[[#This Row],[cofactor_manual]])),PROTEIN_stoich[[#This Row],[cofactor_manual]],SUBSTITUTE(PROTEIN_stoich[[#This Row],[cofactor_manual]],":","_"&amp;PROTEIN_stoich[[#This Row],[translation_loc]]&amp;":")))</f>
        <v>nadp_c:1</v>
      </c>
      <c r="H764" s="4" t="s">
        <v>1483</v>
      </c>
      <c r="I764" s="25" cm="1">
        <f t="array" ref="I764">SUMPRODUCT((LEN(PROTEIN_stoich[[#This Row],[sequence]])-LEN(SUBSTITUTE(PROTEIN_stoich[[#This Row],[sequence]],{"A";"C";"D";"E";"F";"G";"H";"I";"K";"L";"M";"N";"P";"Q";"R";"S";"T";"V";"W";"Y"},""))),{72.08;104.14;115.08;129.11;148.17;58.05;138.14;114.16;130.18;114.16;132.2;115.1;98.12;129.13;158.19;88.08;102.1;100.13;187.21;164.17})/1000</f>
        <v>45.101900000000008</v>
      </c>
      <c r="J764" s="3" t="s">
        <v>3620</v>
      </c>
      <c r="K764" s="4" t="s">
        <v>12</v>
      </c>
      <c r="M764">
        <f>LEN(SUBSTITUTE(PROTEIN_stoich[[#This Row],[sequence]],"*",""))</f>
        <v>399</v>
      </c>
      <c r="N764" t="s">
        <v>4821</v>
      </c>
      <c r="O764" t="s">
        <v>16</v>
      </c>
      <c r="P764" t="str">
        <f>_xlfn.LET(_xlpm.id,PROTEIN_stoich[[#This Row],[uniprot]],HYPERLINK("https://www.uniprot.org/uniprotkb/"&amp;_xlpm.id&amp;"/entry",_xlpm.id))</f>
        <v>A0A0K3CQU0</v>
      </c>
      <c r="Q764" t="e">
        <f>_xlfn.XLOOKUP(PROTEIN_stoich[[#This Row],[uniprot]],[1]!UniprotIFO[Entry],[1]!UniprotIFO[Gene Ontology IDs],"")</f>
        <v>#REF!</v>
      </c>
      <c r="R764" t="e">
        <f>_xlfn.XLOOKUP(PROTEIN_stoich[[#This Row],[uniprot]],[1]!UniprotIFO[Entry],[1]!UniprotIFO[essential?],"")</f>
        <v>#REF!</v>
      </c>
      <c r="S764" t="e">
        <f>_xlfn.XLOOKUP(PROTEIN_stoich[[#This Row],[sequence]],[2]!Table1[sequence_without_asterisks],[2]!Table1[protein_stoich seq matches],"")</f>
        <v>#REF!</v>
      </c>
      <c r="T764" t="e">
        <f>_xlfn.XLOOKUP(PROTEIN_stoich[[#This Row],[uniprot]],[1]!UniprotIFO[Entry],[1]!UniprotIFO[protein_id in GSM model format],"")</f>
        <v>#REF!</v>
      </c>
    </row>
    <row r="765" spans="1:20" x14ac:dyDescent="0.2">
      <c r="A7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rt3253</v>
      </c>
      <c r="B765" s="3" t="s">
        <v>1650</v>
      </c>
      <c r="C765" t="s">
        <v>1650</v>
      </c>
      <c r="D765" t="s">
        <v>1651</v>
      </c>
      <c r="E765" t="s">
        <v>16</v>
      </c>
      <c r="G7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5" s="4">
        <v>0</v>
      </c>
      <c r="I765" s="25" cm="1">
        <f t="array" ref="I765">SUMPRODUCT((LEN(PROTEIN_stoich[[#This Row],[sequence]])-LEN(SUBSTITUTE(PROTEIN_stoich[[#This Row],[sequence]],{"A";"C";"D";"E";"F";"G";"H";"I";"K";"L";"M";"N";"P";"Q";"R";"S";"T";"V";"W";"Y"},""))),{72.08;104.14;115.08;129.11;148.17;58.05;138.14;114.16;130.18;114.16;132.2;115.1;98.12;129.13;158.19;88.08;102.1;100.13;187.21;164.17})/1000</f>
        <v>42.03199</v>
      </c>
      <c r="J765" s="3" t="s">
        <v>3619</v>
      </c>
      <c r="K765" s="4" t="s">
        <v>12</v>
      </c>
      <c r="M765">
        <f>LEN(SUBSTITUTE(PROTEIN_stoich[[#This Row],[sequence]],"*",""))</f>
        <v>376</v>
      </c>
      <c r="O765" t="s">
        <v>16</v>
      </c>
      <c r="P765" t="str">
        <f>_xlfn.LET(_xlpm.id,PROTEIN_stoich[[#This Row],[uniprot]],HYPERLINK("https://www.uniprot.org/uniprotkb/"&amp;_xlpm.id&amp;"/entry",_xlpm.id))</f>
        <v>A0A2S9ZW37</v>
      </c>
      <c r="Q765" t="e">
        <f>_xlfn.XLOOKUP(PROTEIN_stoich[[#This Row],[uniprot]],[1]!UniprotIFO[Entry],[1]!UniprotIFO[Gene Ontology IDs],"")</f>
        <v>#REF!</v>
      </c>
      <c r="R765" t="e">
        <f>_xlfn.XLOOKUP(PROTEIN_stoich[[#This Row],[uniprot]],[1]!UniprotIFO[Entry],[1]!UniprotIFO[essential?],"")</f>
        <v>#REF!</v>
      </c>
      <c r="S765" t="e">
        <f>_xlfn.XLOOKUP(PROTEIN_stoich[[#This Row],[sequence]],[2]!Table1[sequence_without_asterisks],[2]!Table1[protein_stoich seq matches],"")</f>
        <v>#REF!</v>
      </c>
      <c r="T765" t="e">
        <f>_xlfn.XLOOKUP(PROTEIN_stoich[[#This Row],[uniprot]],[1]!UniprotIFO[Entry],[1]!UniprotIFO[protein_id in GSM model format],"")</f>
        <v>#REF!</v>
      </c>
    </row>
    <row r="766" spans="1:20" x14ac:dyDescent="0.2">
      <c r="A7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rt3250</v>
      </c>
      <c r="B766" s="3" t="s">
        <v>1648</v>
      </c>
      <c r="C766" t="s">
        <v>649</v>
      </c>
      <c r="D766" t="s">
        <v>1649</v>
      </c>
      <c r="E766" t="s">
        <v>23</v>
      </c>
      <c r="G7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6" s="4">
        <v>0</v>
      </c>
      <c r="I766" s="25" cm="1">
        <f t="array" ref="I766">SUMPRODUCT((LEN(PROTEIN_stoich[[#This Row],[sequence]])-LEN(SUBSTITUTE(PROTEIN_stoich[[#This Row],[sequence]],{"A";"C";"D";"E";"F";"G";"H";"I";"K";"L";"M";"N";"P";"Q";"R";"S";"T";"V";"W";"Y"},""))),{72.08;104.14;115.08;129.11;148.17;58.05;138.14;114.16;130.18;114.16;132.2;115.1;98.12;129.13;158.19;88.08;102.1;100.13;187.21;164.17})/1000</f>
        <v>45.611559999999997</v>
      </c>
      <c r="J766" s="3" t="s">
        <v>3618</v>
      </c>
      <c r="K766" s="4" t="s">
        <v>12</v>
      </c>
      <c r="M766">
        <f>LEN(SUBSTITUTE(PROTEIN_stoich[[#This Row],[sequence]],"*",""))</f>
        <v>436</v>
      </c>
      <c r="O766" t="s">
        <v>16</v>
      </c>
      <c r="P766" t="str">
        <f>_xlfn.LET(_xlpm.id,PROTEIN_stoich[[#This Row],[uniprot]],HYPERLINK("https://www.uniprot.org/uniprotkb/"&amp;_xlpm.id&amp;"/entry",_xlpm.id))</f>
        <v>A0A2S9ZW32</v>
      </c>
      <c r="Q766" t="e">
        <f>_xlfn.XLOOKUP(PROTEIN_stoich[[#This Row],[uniprot]],[1]!UniprotIFO[Entry],[1]!UniprotIFO[Gene Ontology IDs],"")</f>
        <v>#REF!</v>
      </c>
      <c r="R766" t="e">
        <f>_xlfn.XLOOKUP(PROTEIN_stoich[[#This Row],[uniprot]],[1]!UniprotIFO[Entry],[1]!UniprotIFO[essential?],"")</f>
        <v>#REF!</v>
      </c>
      <c r="S766" t="e">
        <f>_xlfn.XLOOKUP(PROTEIN_stoich[[#This Row],[sequence]],[2]!Table1[sequence_without_asterisks],[2]!Table1[protein_stoich seq matches],"")</f>
        <v>#REF!</v>
      </c>
      <c r="T766" t="e">
        <f>_xlfn.XLOOKUP(PROTEIN_stoich[[#This Row],[uniprot]],[1]!UniprotIFO[Entry],[1]!UniprotIFO[protein_id in GSM model format],"")</f>
        <v>#REF!</v>
      </c>
    </row>
    <row r="767" spans="1:20" x14ac:dyDescent="0.2">
      <c r="A7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rt3242_e</v>
      </c>
      <c r="B767" s="3" t="s">
        <v>1646</v>
      </c>
      <c r="C767" t="s">
        <v>329</v>
      </c>
      <c r="D767" t="s">
        <v>1647</v>
      </c>
      <c r="E767" t="s">
        <v>29</v>
      </c>
      <c r="G7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7" s="4">
        <v>0</v>
      </c>
      <c r="I767" s="25" cm="1">
        <f t="array" ref="I767">SUMPRODUCT((LEN(PROTEIN_stoich[[#This Row],[sequence]])-LEN(SUBSTITUTE(PROTEIN_stoich[[#This Row],[sequence]],{"A";"C";"D";"E";"F";"G";"H";"I";"K";"L";"M";"N";"P";"Q";"R";"S";"T";"V";"W";"Y"},""))),{72.08;104.14;115.08;129.11;148.17;58.05;138.14;114.16;130.18;114.16;132.2;115.1;98.12;129.13;158.19;88.08;102.1;100.13;187.21;164.17})/1000</f>
        <v>28.450630000000004</v>
      </c>
      <c r="J767" s="3" t="s">
        <v>3617</v>
      </c>
      <c r="K767" s="4" t="s">
        <v>12</v>
      </c>
      <c r="M767">
        <f>LEN(SUBSTITUTE(PROTEIN_stoich[[#This Row],[sequence]],"*",""))</f>
        <v>256</v>
      </c>
      <c r="O767" t="s">
        <v>16</v>
      </c>
      <c r="P767" t="str">
        <f>_xlfn.LET(_xlpm.id,PROTEIN_stoich[[#This Row],[uniprot]],HYPERLINK("https://www.uniprot.org/uniprotkb/"&amp;_xlpm.id&amp;"/entry",_xlpm.id))</f>
        <v>A0A0K3CRL4</v>
      </c>
      <c r="Q767" t="e">
        <f>_xlfn.XLOOKUP(PROTEIN_stoich[[#This Row],[uniprot]],[1]!UniprotIFO[Entry],[1]!UniprotIFO[Gene Ontology IDs],"")</f>
        <v>#REF!</v>
      </c>
      <c r="R767" t="e">
        <f>_xlfn.XLOOKUP(PROTEIN_stoich[[#This Row],[uniprot]],[1]!UniprotIFO[Entry],[1]!UniprotIFO[essential?],"")</f>
        <v>#REF!</v>
      </c>
      <c r="S767" t="e">
        <f>_xlfn.XLOOKUP(PROTEIN_stoich[[#This Row],[sequence]],[2]!Table1[sequence_without_asterisks],[2]!Table1[protein_stoich seq matches],"")</f>
        <v>#REF!</v>
      </c>
      <c r="T767" t="e">
        <f>_xlfn.XLOOKUP(PROTEIN_stoich[[#This Row],[uniprot]],[1]!UniprotIFO[Entry],[1]!UniprotIFO[protein_id in GSM model format],"")</f>
        <v>#REF!</v>
      </c>
    </row>
    <row r="768" spans="1:20" x14ac:dyDescent="0.2">
      <c r="A7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rt3242_c</v>
      </c>
      <c r="B768" s="3" t="s">
        <v>1646</v>
      </c>
      <c r="C768" t="s">
        <v>329</v>
      </c>
      <c r="D768" t="s">
        <v>1647</v>
      </c>
      <c r="E768" t="s">
        <v>16</v>
      </c>
      <c r="G7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8" s="4">
        <v>0</v>
      </c>
      <c r="I768" s="25" cm="1">
        <f t="array" ref="I768">SUMPRODUCT((LEN(PROTEIN_stoich[[#This Row],[sequence]])-LEN(SUBSTITUTE(PROTEIN_stoich[[#This Row],[sequence]],{"A";"C";"D";"E";"F";"G";"H";"I";"K";"L";"M";"N";"P";"Q";"R";"S";"T";"V";"W";"Y"},""))),{72.08;104.14;115.08;129.11;148.17;58.05;138.14;114.16;130.18;114.16;132.2;115.1;98.12;129.13;158.19;88.08;102.1;100.13;187.21;164.17})/1000</f>
        <v>28.450630000000004</v>
      </c>
      <c r="J768" s="3" t="s">
        <v>3617</v>
      </c>
      <c r="K768" s="4" t="s">
        <v>12</v>
      </c>
      <c r="M768">
        <f>LEN(SUBSTITUTE(PROTEIN_stoich[[#This Row],[sequence]],"*",""))</f>
        <v>256</v>
      </c>
      <c r="O768" t="s">
        <v>16</v>
      </c>
      <c r="P768" t="str">
        <f>_xlfn.LET(_xlpm.id,PROTEIN_stoich[[#This Row],[uniprot]],HYPERLINK("https://www.uniprot.org/uniprotkb/"&amp;_xlpm.id&amp;"/entry",_xlpm.id))</f>
        <v>A0A0K3CRL4</v>
      </c>
      <c r="Q768" t="e">
        <f>_xlfn.XLOOKUP(PROTEIN_stoich[[#This Row],[uniprot]],[1]!UniprotIFO[Entry],[1]!UniprotIFO[Gene Ontology IDs],"")</f>
        <v>#REF!</v>
      </c>
      <c r="R768" t="e">
        <f>_xlfn.XLOOKUP(PROTEIN_stoich[[#This Row],[uniprot]],[1]!UniprotIFO[Entry],[1]!UniprotIFO[essential?],"")</f>
        <v>#REF!</v>
      </c>
      <c r="S768" t="e">
        <f>_xlfn.XLOOKUP(PROTEIN_stoich[[#This Row],[sequence]],[2]!Table1[sequence_without_asterisks],[2]!Table1[protein_stoich seq matches],"")</f>
        <v>#REF!</v>
      </c>
      <c r="T768" t="e">
        <f>_xlfn.XLOOKUP(PROTEIN_stoich[[#This Row],[uniprot]],[1]!UniprotIFO[Entry],[1]!UniprotIFO[protein_id in GSM model format],"")</f>
        <v>#REF!</v>
      </c>
    </row>
    <row r="769" spans="1:20" x14ac:dyDescent="0.2">
      <c r="A7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rt3236</v>
      </c>
      <c r="B769" s="3" t="s">
        <v>1644</v>
      </c>
      <c r="C769" t="s">
        <v>305</v>
      </c>
      <c r="D769" t="s">
        <v>1645</v>
      </c>
      <c r="E769" t="s">
        <v>16</v>
      </c>
      <c r="G7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69" s="4">
        <v>0</v>
      </c>
      <c r="I769" s="25" cm="1">
        <f t="array" ref="I769">SUMPRODUCT((LEN(PROTEIN_stoich[[#This Row],[sequence]])-LEN(SUBSTITUTE(PROTEIN_stoich[[#This Row],[sequence]],{"A";"C";"D";"E";"F";"G";"H";"I";"K";"L";"M";"N";"P";"Q";"R";"S";"T";"V";"W";"Y"},""))),{72.08;104.14;115.08;129.11;148.17;58.05;138.14;114.16;130.18;114.16;132.2;115.1;98.12;129.13;158.19;88.08;102.1;100.13;187.21;164.17})/1000</f>
        <v>52.583750000000002</v>
      </c>
      <c r="J769" s="3" t="s">
        <v>3616</v>
      </c>
      <c r="K769" s="4" t="s">
        <v>12</v>
      </c>
      <c r="M769">
        <f>LEN(SUBSTITUTE(PROTEIN_stoich[[#This Row],[sequence]],"*",""))</f>
        <v>468</v>
      </c>
      <c r="O769" t="s">
        <v>16</v>
      </c>
      <c r="P769" t="str">
        <f>_xlfn.LET(_xlpm.id,PROTEIN_stoich[[#This Row],[uniprot]],HYPERLINK("https://www.uniprot.org/uniprotkb/"&amp;_xlpm.id&amp;"/entry",_xlpm.id))</f>
        <v>A0A0K3CRK9</v>
      </c>
      <c r="Q769" t="e">
        <f>_xlfn.XLOOKUP(PROTEIN_stoich[[#This Row],[uniprot]],[1]!UniprotIFO[Entry],[1]!UniprotIFO[Gene Ontology IDs],"")</f>
        <v>#REF!</v>
      </c>
      <c r="R769" t="e">
        <f>_xlfn.XLOOKUP(PROTEIN_stoich[[#This Row],[uniprot]],[1]!UniprotIFO[Entry],[1]!UniprotIFO[essential?],"")</f>
        <v>#REF!</v>
      </c>
      <c r="S769" t="e">
        <f>_xlfn.XLOOKUP(PROTEIN_stoich[[#This Row],[sequence]],[2]!Table1[sequence_without_asterisks],[2]!Table1[protein_stoich seq matches],"")</f>
        <v>#REF!</v>
      </c>
      <c r="T769" t="e">
        <f>_xlfn.XLOOKUP(PROTEIN_stoich[[#This Row],[uniprot]],[1]!UniprotIFO[Entry],[1]!UniprotIFO[protein_id in GSM model format],"")</f>
        <v>#REF!</v>
      </c>
    </row>
    <row r="770" spans="1:20" x14ac:dyDescent="0.2">
      <c r="A7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rt3226</v>
      </c>
      <c r="B770" s="3" t="s">
        <v>1641</v>
      </c>
      <c r="C770" t="s">
        <v>1642</v>
      </c>
      <c r="D770" t="s">
        <v>1643</v>
      </c>
      <c r="E770" t="s">
        <v>62</v>
      </c>
      <c r="G7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0" s="4">
        <v>0</v>
      </c>
      <c r="I770" s="25" cm="1">
        <f t="array" ref="I770">SUMPRODUCT((LEN(PROTEIN_stoich[[#This Row],[sequence]])-LEN(SUBSTITUTE(PROTEIN_stoich[[#This Row],[sequence]],{"A";"C";"D";"E";"F";"G";"H";"I";"K";"L";"M";"N";"P";"Q";"R";"S";"T";"V";"W";"Y"},""))),{72.08;104.14;115.08;129.11;148.17;58.05;138.14;114.16;130.18;114.16;132.2;115.1;98.12;129.13;158.19;88.08;102.1;100.13;187.21;164.17})/1000</f>
        <v>54.306620000000002</v>
      </c>
      <c r="J770" s="3" t="s">
        <v>3615</v>
      </c>
      <c r="K770" s="4" t="s">
        <v>12</v>
      </c>
      <c r="M770">
        <f>LEN(SUBSTITUTE(PROTEIN_stoich[[#This Row],[sequence]],"*",""))</f>
        <v>481</v>
      </c>
      <c r="O770" t="s">
        <v>16</v>
      </c>
      <c r="P770" t="str">
        <f>_xlfn.LET(_xlpm.id,PROTEIN_stoich[[#This Row],[uniprot]],HYPERLINK("https://www.uniprot.org/uniprotkb/"&amp;_xlpm.id&amp;"/entry",_xlpm.id))</f>
        <v>A0A2S9ZW07</v>
      </c>
      <c r="Q770" t="e">
        <f>_xlfn.XLOOKUP(PROTEIN_stoich[[#This Row],[uniprot]],[1]!UniprotIFO[Entry],[1]!UniprotIFO[Gene Ontology IDs],"")</f>
        <v>#REF!</v>
      </c>
      <c r="R770" t="e">
        <f>_xlfn.XLOOKUP(PROTEIN_stoich[[#This Row],[uniprot]],[1]!UniprotIFO[Entry],[1]!UniprotIFO[essential?],"")</f>
        <v>#REF!</v>
      </c>
      <c r="S770" t="e">
        <f>_xlfn.XLOOKUP(PROTEIN_stoich[[#This Row],[sequence]],[2]!Table1[sequence_without_asterisks],[2]!Table1[protein_stoich seq matches],"")</f>
        <v>#REF!</v>
      </c>
      <c r="T770" t="e">
        <f>_xlfn.XLOOKUP(PROTEIN_stoich[[#This Row],[uniprot]],[1]!UniprotIFO[Entry],[1]!UniprotIFO[protein_id in GSM model format],"")</f>
        <v>#REF!</v>
      </c>
    </row>
    <row r="771" spans="1:20" x14ac:dyDescent="0.2">
      <c r="A7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rt3215</v>
      </c>
      <c r="B771" s="3" t="s">
        <v>1639</v>
      </c>
      <c r="C771" t="s">
        <v>205</v>
      </c>
      <c r="D771" t="s">
        <v>1640</v>
      </c>
      <c r="E771" t="s">
        <v>20</v>
      </c>
      <c r="G7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1" s="4">
        <v>0</v>
      </c>
      <c r="I771" s="25" cm="1">
        <f t="array" ref="I771">SUMPRODUCT((LEN(PROTEIN_stoich[[#This Row],[sequence]])-LEN(SUBSTITUTE(PROTEIN_stoich[[#This Row],[sequence]],{"A";"C";"D";"E";"F";"G";"H";"I";"K";"L";"M";"N";"P";"Q";"R";"S";"T";"V";"W";"Y"},""))),{72.08;104.14;115.08;129.11;148.17;58.05;138.14;114.16;130.18;114.16;132.2;115.1;98.12;129.13;158.19;88.08;102.1;100.13;187.21;164.17})/1000</f>
        <v>32.46425</v>
      </c>
      <c r="J771" s="3" t="s">
        <v>3614</v>
      </c>
      <c r="K771" s="4" t="s">
        <v>12</v>
      </c>
      <c r="M771">
        <f>LEN(SUBSTITUTE(PROTEIN_stoich[[#This Row],[sequence]],"*",""))</f>
        <v>299</v>
      </c>
      <c r="O771" t="s">
        <v>16</v>
      </c>
      <c r="P771" t="str">
        <f>_xlfn.LET(_xlpm.id,PROTEIN_stoich[[#This Row],[uniprot]],HYPERLINK("https://www.uniprot.org/uniprotkb/"&amp;_xlpm.id&amp;"/entry",_xlpm.id))</f>
        <v>A0A0K3CS44</v>
      </c>
      <c r="Q771" t="e">
        <f>_xlfn.XLOOKUP(PROTEIN_stoich[[#This Row],[uniprot]],[1]!UniprotIFO[Entry],[1]!UniprotIFO[Gene Ontology IDs],"")</f>
        <v>#REF!</v>
      </c>
      <c r="R771" t="e">
        <f>_xlfn.XLOOKUP(PROTEIN_stoich[[#This Row],[uniprot]],[1]!UniprotIFO[Entry],[1]!UniprotIFO[essential?],"")</f>
        <v>#REF!</v>
      </c>
      <c r="S771" t="e">
        <f>_xlfn.XLOOKUP(PROTEIN_stoich[[#This Row],[sequence]],[2]!Table1[sequence_without_asterisks],[2]!Table1[protein_stoich seq matches],"")</f>
        <v>#REF!</v>
      </c>
      <c r="T771" t="e">
        <f>_xlfn.XLOOKUP(PROTEIN_stoich[[#This Row],[uniprot]],[1]!UniprotIFO[Entry],[1]!UniprotIFO[protein_id in GSM model format],"")</f>
        <v>#REF!</v>
      </c>
    </row>
    <row r="772" spans="1:20" x14ac:dyDescent="0.2">
      <c r="A7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rt3182</v>
      </c>
      <c r="B772" s="3" t="s">
        <v>1637</v>
      </c>
      <c r="C772" t="s">
        <v>1637</v>
      </c>
      <c r="D772" t="s">
        <v>1638</v>
      </c>
      <c r="E772" t="s">
        <v>16</v>
      </c>
      <c r="G7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2" s="4">
        <v>0</v>
      </c>
      <c r="I772" s="25" cm="1">
        <f t="array" ref="I772">SUMPRODUCT((LEN(PROTEIN_stoich[[#This Row],[sequence]])-LEN(SUBSTITUTE(PROTEIN_stoich[[#This Row],[sequence]],{"A";"C";"D";"E";"F";"G";"H";"I";"K";"L";"M";"N";"P";"Q";"R";"S";"T";"V";"W";"Y"},""))),{72.08;104.14;115.08;129.11;148.17;58.05;138.14;114.16;130.18;114.16;132.2;115.1;98.12;129.13;158.19;88.08;102.1;100.13;187.21;164.17})/1000</f>
        <v>46.975970000000004</v>
      </c>
      <c r="J772" s="3" t="s">
        <v>3613</v>
      </c>
      <c r="K772" s="4" t="s">
        <v>12</v>
      </c>
      <c r="M772">
        <f>LEN(SUBSTITUTE(PROTEIN_stoich[[#This Row],[sequence]],"*",""))</f>
        <v>417</v>
      </c>
      <c r="O772" t="s">
        <v>16</v>
      </c>
      <c r="P772" t="str">
        <f>_xlfn.LET(_xlpm.id,PROTEIN_stoich[[#This Row],[uniprot]],HYPERLINK("https://www.uniprot.org/uniprotkb/"&amp;_xlpm.id&amp;"/entry",_xlpm.id))</f>
        <v>A0A2S9ZVW8</v>
      </c>
      <c r="Q772" t="e">
        <f>_xlfn.XLOOKUP(PROTEIN_stoich[[#This Row],[uniprot]],[1]!UniprotIFO[Entry],[1]!UniprotIFO[Gene Ontology IDs],"")</f>
        <v>#REF!</v>
      </c>
      <c r="R772" t="e">
        <f>_xlfn.XLOOKUP(PROTEIN_stoich[[#This Row],[uniprot]],[1]!UniprotIFO[Entry],[1]!UniprotIFO[essential?],"")</f>
        <v>#REF!</v>
      </c>
      <c r="S772" t="e">
        <f>_xlfn.XLOOKUP(PROTEIN_stoich[[#This Row],[sequence]],[2]!Table1[sequence_without_asterisks],[2]!Table1[protein_stoich seq matches],"")</f>
        <v>#REF!</v>
      </c>
      <c r="T772" t="e">
        <f>_xlfn.XLOOKUP(PROTEIN_stoich[[#This Row],[uniprot]],[1]!UniprotIFO[Entry],[1]!UniprotIFO[protein_id in GSM model format],"")</f>
        <v>#REF!</v>
      </c>
    </row>
    <row r="773" spans="1:20" x14ac:dyDescent="0.2">
      <c r="A7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rt3174_m</v>
      </c>
      <c r="B773" s="3" t="s">
        <v>1635</v>
      </c>
      <c r="C773" t="s">
        <v>111</v>
      </c>
      <c r="D773" t="s">
        <v>1636</v>
      </c>
      <c r="E773" t="s">
        <v>23</v>
      </c>
      <c r="G7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3" s="4">
        <v>0</v>
      </c>
      <c r="I773" s="25" cm="1">
        <f t="array" ref="I773">SUMPRODUCT((LEN(PROTEIN_stoich[[#This Row],[sequence]])-LEN(SUBSTITUTE(PROTEIN_stoich[[#This Row],[sequence]],{"A";"C";"D";"E";"F";"G";"H";"I";"K";"L";"M";"N";"P";"Q";"R";"S";"T";"V";"W";"Y"},""))),{72.08;104.14;115.08;129.11;148.17;58.05;138.14;114.16;130.18;114.16;132.2;115.1;98.12;129.13;158.19;88.08;102.1;100.13;187.21;164.17})/1000</f>
        <v>34.378859999999996</v>
      </c>
      <c r="J773" s="3" t="s">
        <v>3612</v>
      </c>
      <c r="K773" s="4" t="s">
        <v>12</v>
      </c>
      <c r="M773">
        <f>LEN(SUBSTITUTE(PROTEIN_stoich[[#This Row],[sequence]],"*",""))</f>
        <v>311</v>
      </c>
      <c r="O773" t="s">
        <v>16</v>
      </c>
      <c r="P773" t="str">
        <f>_xlfn.LET(_xlpm.id,PROTEIN_stoich[[#This Row],[uniprot]],HYPERLINK("https://www.uniprot.org/uniprotkb/"&amp;_xlpm.id&amp;"/entry",_xlpm.id))</f>
        <v>A0A2S9ZVU8</v>
      </c>
      <c r="Q773" t="e">
        <f>_xlfn.XLOOKUP(PROTEIN_stoich[[#This Row],[uniprot]],[1]!UniprotIFO[Entry],[1]!UniprotIFO[Gene Ontology IDs],"")</f>
        <v>#REF!</v>
      </c>
      <c r="R773" t="e">
        <f>_xlfn.XLOOKUP(PROTEIN_stoich[[#This Row],[uniprot]],[1]!UniprotIFO[Entry],[1]!UniprotIFO[essential?],"")</f>
        <v>#REF!</v>
      </c>
      <c r="S773" t="e">
        <f>_xlfn.XLOOKUP(PROTEIN_stoich[[#This Row],[sequence]],[2]!Table1[sequence_without_asterisks],[2]!Table1[protein_stoich seq matches],"")</f>
        <v>#REF!</v>
      </c>
      <c r="T773" t="e">
        <f>_xlfn.XLOOKUP(PROTEIN_stoich[[#This Row],[uniprot]],[1]!UniprotIFO[Entry],[1]!UniprotIFO[protein_id in GSM model format],"")</f>
        <v>#REF!</v>
      </c>
    </row>
    <row r="774" spans="1:20" x14ac:dyDescent="0.2">
      <c r="A7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rt3174_c</v>
      </c>
      <c r="B774" s="3" t="s">
        <v>1635</v>
      </c>
      <c r="C774" t="s">
        <v>111</v>
      </c>
      <c r="D774" t="s">
        <v>1636</v>
      </c>
      <c r="E774" t="s">
        <v>16</v>
      </c>
      <c r="G7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4" s="4">
        <v>0</v>
      </c>
      <c r="I774" s="25" cm="1">
        <f t="array" ref="I774">SUMPRODUCT((LEN(PROTEIN_stoich[[#This Row],[sequence]])-LEN(SUBSTITUTE(PROTEIN_stoich[[#This Row],[sequence]],{"A";"C";"D";"E";"F";"G";"H";"I";"K";"L";"M";"N";"P";"Q";"R";"S";"T";"V";"W";"Y"},""))),{72.08;104.14;115.08;129.11;148.17;58.05;138.14;114.16;130.18;114.16;132.2;115.1;98.12;129.13;158.19;88.08;102.1;100.13;187.21;164.17})/1000</f>
        <v>34.378859999999996</v>
      </c>
      <c r="J774" s="3" t="s">
        <v>3612</v>
      </c>
      <c r="K774" s="4" t="s">
        <v>12</v>
      </c>
      <c r="M774">
        <f>LEN(SUBSTITUTE(PROTEIN_stoich[[#This Row],[sequence]],"*",""))</f>
        <v>311</v>
      </c>
      <c r="O774" t="s">
        <v>16</v>
      </c>
      <c r="P774" t="str">
        <f>_xlfn.LET(_xlpm.id,PROTEIN_stoich[[#This Row],[uniprot]],HYPERLINK("https://www.uniprot.org/uniprotkb/"&amp;_xlpm.id&amp;"/entry",_xlpm.id))</f>
        <v>A0A2S9ZVU8</v>
      </c>
      <c r="Q774" t="e">
        <f>_xlfn.XLOOKUP(PROTEIN_stoich[[#This Row],[uniprot]],[1]!UniprotIFO[Entry],[1]!UniprotIFO[Gene Ontology IDs],"")</f>
        <v>#REF!</v>
      </c>
      <c r="R774" t="e">
        <f>_xlfn.XLOOKUP(PROTEIN_stoich[[#This Row],[uniprot]],[1]!UniprotIFO[Entry],[1]!UniprotIFO[essential?],"")</f>
        <v>#REF!</v>
      </c>
      <c r="S774" t="e">
        <f>_xlfn.XLOOKUP(PROTEIN_stoich[[#This Row],[sequence]],[2]!Table1[sequence_without_asterisks],[2]!Table1[protein_stoich seq matches],"")</f>
        <v>#REF!</v>
      </c>
      <c r="T774" t="e">
        <f>_xlfn.XLOOKUP(PROTEIN_stoich[[#This Row],[uniprot]],[1]!UniprotIFO[Entry],[1]!UniprotIFO[protein_id in GSM model format],"")</f>
        <v>#REF!</v>
      </c>
    </row>
    <row r="775" spans="1:20" x14ac:dyDescent="0.2">
      <c r="A7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rt3166_vm</v>
      </c>
      <c r="B775" s="3" t="s">
        <v>1634</v>
      </c>
      <c r="C775" t="s">
        <v>1606</v>
      </c>
      <c r="D775" t="s">
        <v>1607</v>
      </c>
      <c r="E775" t="s">
        <v>71</v>
      </c>
      <c r="G7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5" s="4">
        <v>0</v>
      </c>
      <c r="I775" s="25" cm="1">
        <f t="array" ref="I775">SUMPRODUCT((LEN(PROTEIN_stoich[[#This Row],[sequence]])-LEN(SUBSTITUTE(PROTEIN_stoich[[#This Row],[sequence]],{"A";"C";"D";"E";"F";"G";"H";"I";"K";"L";"M";"N";"P";"Q";"R";"S";"T";"V";"W";"Y"},""))),{72.08;104.14;115.08;129.11;148.17;58.05;138.14;114.16;130.18;114.16;132.2;115.1;98.12;129.13;158.19;88.08;102.1;100.13;187.21;164.17})/1000</f>
        <v>114.33574999999998</v>
      </c>
      <c r="J775" s="3" t="s">
        <v>3600</v>
      </c>
      <c r="K775" s="4" t="s">
        <v>12</v>
      </c>
      <c r="M775">
        <f>LEN(SUBSTITUTE(PROTEIN_stoich[[#This Row],[sequence]],"*",""))</f>
        <v>1035</v>
      </c>
      <c r="O775" t="s">
        <v>16</v>
      </c>
      <c r="P775" t="str">
        <f>_xlfn.LET(_xlpm.id,PROTEIN_stoich[[#This Row],[uniprot]],HYPERLINK("https://www.uniprot.org/uniprotkb/"&amp;_xlpm.id&amp;"/entry",_xlpm.id))</f>
        <v>A0A2S9ZX25</v>
      </c>
      <c r="Q775" t="e">
        <f>_xlfn.XLOOKUP(PROTEIN_stoich[[#This Row],[uniprot]],[1]!UniprotIFO[Entry],[1]!UniprotIFO[Gene Ontology IDs],"")</f>
        <v>#REF!</v>
      </c>
      <c r="R775" t="e">
        <f>_xlfn.XLOOKUP(PROTEIN_stoich[[#This Row],[uniprot]],[1]!UniprotIFO[Entry],[1]!UniprotIFO[essential?],"")</f>
        <v>#REF!</v>
      </c>
      <c r="S775" t="e">
        <f>_xlfn.XLOOKUP(PROTEIN_stoich[[#This Row],[sequence]],[2]!Table1[sequence_without_asterisks],[2]!Table1[protein_stoich seq matches],"")</f>
        <v>#REF!</v>
      </c>
      <c r="T775" t="e">
        <f>_xlfn.XLOOKUP(PROTEIN_stoich[[#This Row],[uniprot]],[1]!UniprotIFO[Entry],[1]!UniprotIFO[protein_id in GSM model format],"")</f>
        <v>#REF!</v>
      </c>
    </row>
    <row r="776" spans="1:20" x14ac:dyDescent="0.2">
      <c r="A7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rt3166_v</v>
      </c>
      <c r="B776" s="3" t="s">
        <v>1634</v>
      </c>
      <c r="C776" t="s">
        <v>1606</v>
      </c>
      <c r="D776" t="s">
        <v>1607</v>
      </c>
      <c r="E776" t="s">
        <v>335</v>
      </c>
      <c r="G7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6" s="4">
        <v>0</v>
      </c>
      <c r="I776" s="25" cm="1">
        <f t="array" ref="I776">SUMPRODUCT((LEN(PROTEIN_stoich[[#This Row],[sequence]])-LEN(SUBSTITUTE(PROTEIN_stoich[[#This Row],[sequence]],{"A";"C";"D";"E";"F";"G";"H";"I";"K";"L";"M";"N";"P";"Q";"R";"S";"T";"V";"W";"Y"},""))),{72.08;104.14;115.08;129.11;148.17;58.05;138.14;114.16;130.18;114.16;132.2;115.1;98.12;129.13;158.19;88.08;102.1;100.13;187.21;164.17})/1000</f>
        <v>114.33574999999998</v>
      </c>
      <c r="J776" s="3" t="s">
        <v>3600</v>
      </c>
      <c r="K776" s="4" t="s">
        <v>12</v>
      </c>
      <c r="M776">
        <f>LEN(SUBSTITUTE(PROTEIN_stoich[[#This Row],[sequence]],"*",""))</f>
        <v>1035</v>
      </c>
      <c r="O776" t="s">
        <v>16</v>
      </c>
      <c r="P776" t="str">
        <f>_xlfn.LET(_xlpm.id,PROTEIN_stoich[[#This Row],[uniprot]],HYPERLINK("https://www.uniprot.org/uniprotkb/"&amp;_xlpm.id&amp;"/entry",_xlpm.id))</f>
        <v>A0A2S9ZX25</v>
      </c>
      <c r="Q776" t="e">
        <f>_xlfn.XLOOKUP(PROTEIN_stoich[[#This Row],[uniprot]],[1]!UniprotIFO[Entry],[1]!UniprotIFO[Gene Ontology IDs],"")</f>
        <v>#REF!</v>
      </c>
      <c r="R776" t="e">
        <f>_xlfn.XLOOKUP(PROTEIN_stoich[[#This Row],[uniprot]],[1]!UniprotIFO[Entry],[1]!UniprotIFO[essential?],"")</f>
        <v>#REF!</v>
      </c>
      <c r="S776" t="e">
        <f>_xlfn.XLOOKUP(PROTEIN_stoich[[#This Row],[sequence]],[2]!Table1[sequence_without_asterisks],[2]!Table1[protein_stoich seq matches],"")</f>
        <v>#REF!</v>
      </c>
      <c r="T776" t="e">
        <f>_xlfn.XLOOKUP(PROTEIN_stoich[[#This Row],[uniprot]],[1]!UniprotIFO[Entry],[1]!UniprotIFO[protein_id in GSM model format],"")</f>
        <v>#REF!</v>
      </c>
    </row>
    <row r="777" spans="1:20" x14ac:dyDescent="0.2">
      <c r="A7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rt3160</v>
      </c>
      <c r="B777" s="3" t="s">
        <v>1631</v>
      </c>
      <c r="C777" t="s">
        <v>1632</v>
      </c>
      <c r="D777" t="s">
        <v>1633</v>
      </c>
      <c r="E777" t="s">
        <v>23</v>
      </c>
      <c r="G7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7" s="4">
        <v>0</v>
      </c>
      <c r="I777" s="25" cm="1">
        <f t="array" ref="I777">SUMPRODUCT((LEN(PROTEIN_stoich[[#This Row],[sequence]])-LEN(SUBSTITUTE(PROTEIN_stoich[[#This Row],[sequence]],{"A";"C";"D";"E";"F";"G";"H";"I";"K";"L";"M";"N";"P";"Q";"R";"S";"T";"V";"W";"Y"},""))),{72.08;104.14;115.08;129.11;148.17;58.05;138.14;114.16;130.18;114.16;132.2;115.1;98.12;129.13;158.19;88.08;102.1;100.13;187.21;164.17})/1000</f>
        <v>20.316549999999999</v>
      </c>
      <c r="J777" s="3" t="s">
        <v>3611</v>
      </c>
      <c r="K777" s="4" t="s">
        <v>12</v>
      </c>
      <c r="M777">
        <f>LEN(SUBSTITUTE(PROTEIN_stoich[[#This Row],[sequence]],"*",""))</f>
        <v>180</v>
      </c>
      <c r="O777" t="s">
        <v>16</v>
      </c>
      <c r="P777" t="str">
        <f>_xlfn.LET(_xlpm.id,PROTEIN_stoich[[#This Row],[uniprot]],HYPERLINK("https://www.uniprot.org/uniprotkb/"&amp;_xlpm.id&amp;"/entry",_xlpm.id))</f>
        <v>A0A2S9ZX11</v>
      </c>
      <c r="Q777" t="e">
        <f>_xlfn.XLOOKUP(PROTEIN_stoich[[#This Row],[uniprot]],[1]!UniprotIFO[Entry],[1]!UniprotIFO[Gene Ontology IDs],"")</f>
        <v>#REF!</v>
      </c>
      <c r="R777" t="e">
        <f>_xlfn.XLOOKUP(PROTEIN_stoich[[#This Row],[uniprot]],[1]!UniprotIFO[Entry],[1]!UniprotIFO[essential?],"")</f>
        <v>#REF!</v>
      </c>
      <c r="S777" t="e">
        <f>_xlfn.XLOOKUP(PROTEIN_stoich[[#This Row],[sequence]],[2]!Table1[sequence_without_asterisks],[2]!Table1[protein_stoich seq matches],"")</f>
        <v>#REF!</v>
      </c>
      <c r="T777" t="e">
        <f>_xlfn.XLOOKUP(PROTEIN_stoich[[#This Row],[uniprot]],[1]!UniprotIFO[Entry],[1]!UniprotIFO[protein_id in GSM model format],"")</f>
        <v>#REF!</v>
      </c>
    </row>
    <row r="778" spans="1:20" x14ac:dyDescent="0.2">
      <c r="A7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rt3157</v>
      </c>
      <c r="B778" s="3" t="s">
        <v>1629</v>
      </c>
      <c r="C778" t="s">
        <v>177</v>
      </c>
      <c r="D778" t="s">
        <v>1630</v>
      </c>
      <c r="E778" t="s">
        <v>16</v>
      </c>
      <c r="G7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8" s="4">
        <v>0</v>
      </c>
      <c r="I778" s="25" cm="1">
        <f t="array" ref="I778">SUMPRODUCT((LEN(PROTEIN_stoich[[#This Row],[sequence]])-LEN(SUBSTITUTE(PROTEIN_stoich[[#This Row],[sequence]],{"A";"C";"D";"E";"F";"G";"H";"I";"K";"L";"M";"N";"P";"Q";"R";"S";"T";"V";"W";"Y"},""))),{72.08;104.14;115.08;129.11;148.17;58.05;138.14;114.16;130.18;114.16;132.2;115.1;98.12;129.13;158.19;88.08;102.1;100.13;187.21;164.17})/1000</f>
        <v>22.844650000000001</v>
      </c>
      <c r="J778" s="3" t="s">
        <v>3610</v>
      </c>
      <c r="K778" s="4" t="s">
        <v>12</v>
      </c>
      <c r="M778">
        <f>LEN(SUBSTITUTE(PROTEIN_stoich[[#This Row],[sequence]],"*",""))</f>
        <v>207</v>
      </c>
      <c r="O778" t="s">
        <v>16</v>
      </c>
      <c r="P778" t="str">
        <f>_xlfn.LET(_xlpm.id,PROTEIN_stoich[[#This Row],[uniprot]],HYPERLINK("https://www.uniprot.org/uniprotkb/"&amp;_xlpm.id&amp;"/entry",_xlpm.id))</f>
        <v>A0A0K3CQM3</v>
      </c>
      <c r="Q778" t="e">
        <f>_xlfn.XLOOKUP(PROTEIN_stoich[[#This Row],[uniprot]],[1]!UniprotIFO[Entry],[1]!UniprotIFO[Gene Ontology IDs],"")</f>
        <v>#REF!</v>
      </c>
      <c r="R778" t="e">
        <f>_xlfn.XLOOKUP(PROTEIN_stoich[[#This Row],[uniprot]],[1]!UniprotIFO[Entry],[1]!UniprotIFO[essential?],"")</f>
        <v>#REF!</v>
      </c>
      <c r="S778" t="e">
        <f>_xlfn.XLOOKUP(PROTEIN_stoich[[#This Row],[sequence]],[2]!Table1[sequence_without_asterisks],[2]!Table1[protein_stoich seq matches],"")</f>
        <v>#REF!</v>
      </c>
      <c r="T778" t="e">
        <f>_xlfn.XLOOKUP(PROTEIN_stoich[[#This Row],[uniprot]],[1]!UniprotIFO[Entry],[1]!UniprotIFO[protein_id in GSM model format],"")</f>
        <v>#REF!</v>
      </c>
    </row>
    <row r="779" spans="1:20" x14ac:dyDescent="0.2">
      <c r="A7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rt3125</v>
      </c>
      <c r="B779" s="3" t="s">
        <v>1626</v>
      </c>
      <c r="C779" t="s">
        <v>1627</v>
      </c>
      <c r="D779" t="s">
        <v>1628</v>
      </c>
      <c r="E779" t="s">
        <v>29</v>
      </c>
      <c r="G7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79" s="4">
        <v>0</v>
      </c>
      <c r="I779" s="25" cm="1">
        <f t="array" ref="I779">SUMPRODUCT((LEN(PROTEIN_stoich[[#This Row],[sequence]])-LEN(SUBSTITUTE(PROTEIN_stoich[[#This Row],[sequence]],{"A";"C";"D";"E";"F";"G";"H";"I";"K";"L";"M";"N";"P";"Q";"R";"S";"T";"V";"W";"Y"},""))),{72.08;104.14;115.08;129.11;148.17;58.05;138.14;114.16;130.18;114.16;132.2;115.1;98.12;129.13;158.19;88.08;102.1;100.13;187.21;164.17})/1000</f>
        <v>58.848440000000018</v>
      </c>
      <c r="J779" s="3" t="s">
        <v>3609</v>
      </c>
      <c r="K779" s="4" t="s">
        <v>12</v>
      </c>
      <c r="M779">
        <f>LEN(SUBSTITUTE(PROTEIN_stoich[[#This Row],[sequence]],"*",""))</f>
        <v>529</v>
      </c>
      <c r="O779" t="s">
        <v>16</v>
      </c>
      <c r="P779" t="str">
        <f>_xlfn.LET(_xlpm.id,PROTEIN_stoich[[#This Row],[uniprot]],HYPERLINK("https://www.uniprot.org/uniprotkb/"&amp;_xlpm.id&amp;"/entry",_xlpm.id))</f>
        <v>A0A2S9ZWY2</v>
      </c>
      <c r="Q779" t="e">
        <f>_xlfn.XLOOKUP(PROTEIN_stoich[[#This Row],[uniprot]],[1]!UniprotIFO[Entry],[1]!UniprotIFO[Gene Ontology IDs],"")</f>
        <v>#REF!</v>
      </c>
      <c r="R779" t="e">
        <f>_xlfn.XLOOKUP(PROTEIN_stoich[[#This Row],[uniprot]],[1]!UniprotIFO[Entry],[1]!UniprotIFO[essential?],"")</f>
        <v>#REF!</v>
      </c>
      <c r="S779" t="e">
        <f>_xlfn.XLOOKUP(PROTEIN_stoich[[#This Row],[sequence]],[2]!Table1[sequence_without_asterisks],[2]!Table1[protein_stoich seq matches],"")</f>
        <v>#REF!</v>
      </c>
      <c r="T779" t="e">
        <f>_xlfn.XLOOKUP(PROTEIN_stoich[[#This Row],[uniprot]],[1]!UniprotIFO[Entry],[1]!UniprotIFO[protein_id in GSM model format],"")</f>
        <v>#REF!</v>
      </c>
    </row>
    <row r="780" spans="1:20" x14ac:dyDescent="0.2">
      <c r="A7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rt3118</v>
      </c>
      <c r="B780" s="3" t="s">
        <v>1624</v>
      </c>
      <c r="C780" t="s">
        <v>307</v>
      </c>
      <c r="D780" t="s">
        <v>1625</v>
      </c>
      <c r="E780" t="s">
        <v>16</v>
      </c>
      <c r="G7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80" s="4">
        <v>0</v>
      </c>
      <c r="I780" s="25" cm="1">
        <f t="array" ref="I780">SUMPRODUCT((LEN(PROTEIN_stoich[[#This Row],[sequence]])-LEN(SUBSTITUTE(PROTEIN_stoich[[#This Row],[sequence]],{"A";"C";"D";"E";"F";"G";"H";"I";"K";"L";"M";"N";"P";"Q";"R";"S";"T";"V";"W";"Y"},""))),{72.08;104.14;115.08;129.11;148.17;58.05;138.14;114.16;130.18;114.16;132.2;115.1;98.12;129.13;158.19;88.08;102.1;100.13;187.21;164.17})/1000</f>
        <v>78.862490000000008</v>
      </c>
      <c r="J780" s="3" t="s">
        <v>3608</v>
      </c>
      <c r="K780" s="4" t="s">
        <v>12</v>
      </c>
      <c r="M780">
        <f>LEN(SUBSTITUTE(PROTEIN_stoich[[#This Row],[sequence]],"*",""))</f>
        <v>711</v>
      </c>
      <c r="O780" t="s">
        <v>16</v>
      </c>
      <c r="P780" t="str">
        <f>_xlfn.LET(_xlpm.id,PROTEIN_stoich[[#This Row],[uniprot]],HYPERLINK("https://www.uniprot.org/uniprotkb/"&amp;_xlpm.id&amp;"/entry",_xlpm.id))</f>
        <v>A0A0K3CNM3</v>
      </c>
      <c r="Q780" t="e">
        <f>_xlfn.XLOOKUP(PROTEIN_stoich[[#This Row],[uniprot]],[1]!UniprotIFO[Entry],[1]!UniprotIFO[Gene Ontology IDs],"")</f>
        <v>#REF!</v>
      </c>
      <c r="R780" t="e">
        <f>_xlfn.XLOOKUP(PROTEIN_stoich[[#This Row],[uniprot]],[1]!UniprotIFO[Entry],[1]!UniprotIFO[essential?],"")</f>
        <v>#REF!</v>
      </c>
      <c r="S780" t="e">
        <f>_xlfn.XLOOKUP(PROTEIN_stoich[[#This Row],[sequence]],[2]!Table1[sequence_without_asterisks],[2]!Table1[protein_stoich seq matches],"")</f>
        <v>#REF!</v>
      </c>
      <c r="T780" t="e">
        <f>_xlfn.XLOOKUP(PROTEIN_stoich[[#This Row],[uniprot]],[1]!UniprotIFO[Entry],[1]!UniprotIFO[protein_id in GSM model format],"")</f>
        <v>#REF!</v>
      </c>
    </row>
    <row r="781" spans="1:20" x14ac:dyDescent="0.2">
      <c r="A7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rt3107</v>
      </c>
      <c r="B781" s="3" t="s">
        <v>1621</v>
      </c>
      <c r="C781" t="s">
        <v>602</v>
      </c>
      <c r="D781" t="s">
        <v>1622</v>
      </c>
      <c r="E781" t="s">
        <v>53</v>
      </c>
      <c r="G781"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781" s="4" t="s">
        <v>1623</v>
      </c>
      <c r="I781" s="25" cm="1">
        <f t="array" ref="I781">SUMPRODUCT((LEN(PROTEIN_stoich[[#This Row],[sequence]])-LEN(SUBSTITUTE(PROTEIN_stoich[[#This Row],[sequence]],{"A";"C";"D";"E";"F";"G";"H";"I";"K";"L";"M";"N";"P";"Q";"R";"S";"T";"V";"W";"Y"},""))),{72.08;104.14;115.08;129.11;148.17;58.05;138.14;114.16;130.18;114.16;132.2;115.1;98.12;129.13;158.19;88.08;102.1;100.13;187.21;164.17})/1000</f>
        <v>46.812280000000008</v>
      </c>
      <c r="J781" s="3" t="s">
        <v>3607</v>
      </c>
      <c r="K781" s="4" t="s">
        <v>12</v>
      </c>
      <c r="M781">
        <f>LEN(SUBSTITUTE(PROTEIN_stoich[[#This Row],[sequence]],"*",""))</f>
        <v>416</v>
      </c>
      <c r="N781" t="s">
        <v>4806</v>
      </c>
      <c r="O781" t="s">
        <v>16</v>
      </c>
      <c r="P781" t="str">
        <f>_xlfn.LET(_xlpm.id,PROTEIN_stoich[[#This Row],[uniprot]],HYPERLINK("https://www.uniprot.org/uniprotkb/"&amp;_xlpm.id&amp;"/entry",_xlpm.id))</f>
        <v>A0A2S9ZWY8</v>
      </c>
      <c r="Q781" t="e">
        <f>_xlfn.XLOOKUP(PROTEIN_stoich[[#This Row],[uniprot]],[1]!UniprotIFO[Entry],[1]!UniprotIFO[Gene Ontology IDs],"")</f>
        <v>#REF!</v>
      </c>
      <c r="R781" t="e">
        <f>_xlfn.XLOOKUP(PROTEIN_stoich[[#This Row],[uniprot]],[1]!UniprotIFO[Entry],[1]!UniprotIFO[essential?],"")</f>
        <v>#REF!</v>
      </c>
      <c r="S781" t="e">
        <f>_xlfn.XLOOKUP(PROTEIN_stoich[[#This Row],[sequence]],[2]!Table1[sequence_without_asterisks],[2]!Table1[protein_stoich seq matches],"")</f>
        <v>#REF!</v>
      </c>
      <c r="T781" t="e">
        <f>_xlfn.XLOOKUP(PROTEIN_stoich[[#This Row],[uniprot]],[1]!UniprotIFO[Entry],[1]!UniprotIFO[protein_id in GSM model format],"")</f>
        <v>#REF!</v>
      </c>
    </row>
    <row r="782" spans="1:20" x14ac:dyDescent="0.2">
      <c r="A7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rt3101</v>
      </c>
      <c r="B782" s="3" t="s">
        <v>1619</v>
      </c>
      <c r="C782" t="s">
        <v>481</v>
      </c>
      <c r="D782" t="s">
        <v>1620</v>
      </c>
      <c r="E782" t="s">
        <v>16</v>
      </c>
      <c r="G782"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782" s="4" t="s">
        <v>966</v>
      </c>
      <c r="I782" s="25" cm="1">
        <f t="array" ref="I782">SUMPRODUCT((LEN(PROTEIN_stoich[[#This Row],[sequence]])-LEN(SUBSTITUTE(PROTEIN_stoich[[#This Row],[sequence]],{"A";"C";"D";"E";"F";"G";"H";"I";"K";"L";"M";"N";"P";"Q";"R";"S";"T";"V";"W";"Y"},""))),{72.08;104.14;115.08;129.11;148.17;58.05;138.14;114.16;130.18;114.16;132.2;115.1;98.12;129.13;158.19;88.08;102.1;100.13;187.21;164.17})/1000</f>
        <v>106.43885999999999</v>
      </c>
      <c r="J782" s="3" t="s">
        <v>3606</v>
      </c>
      <c r="K782" s="4" t="s">
        <v>12</v>
      </c>
      <c r="M782">
        <f>LEN(SUBSTITUTE(PROTEIN_stoich[[#This Row],[sequence]],"*",""))</f>
        <v>934</v>
      </c>
      <c r="N782" t="s">
        <v>4806</v>
      </c>
      <c r="O782" t="s">
        <v>16</v>
      </c>
      <c r="P782" t="str">
        <f>_xlfn.LET(_xlpm.id,PROTEIN_stoich[[#This Row],[uniprot]],HYPERLINK("https://www.uniprot.org/uniprotkb/"&amp;_xlpm.id&amp;"/entry",_xlpm.id))</f>
        <v>A0A0K3CQE8</v>
      </c>
      <c r="Q782" t="e">
        <f>_xlfn.XLOOKUP(PROTEIN_stoich[[#This Row],[uniprot]],[1]!UniprotIFO[Entry],[1]!UniprotIFO[Gene Ontology IDs],"")</f>
        <v>#REF!</v>
      </c>
      <c r="R782" t="e">
        <f>_xlfn.XLOOKUP(PROTEIN_stoich[[#This Row],[uniprot]],[1]!UniprotIFO[Entry],[1]!UniprotIFO[essential?],"")</f>
        <v>#REF!</v>
      </c>
      <c r="S782" t="e">
        <f>_xlfn.XLOOKUP(PROTEIN_stoich[[#This Row],[sequence]],[2]!Table1[sequence_without_asterisks],[2]!Table1[protein_stoich seq matches],"")</f>
        <v>#REF!</v>
      </c>
      <c r="T782" t="e">
        <f>_xlfn.XLOOKUP(PROTEIN_stoich[[#This Row],[uniprot]],[1]!UniprotIFO[Entry],[1]!UniprotIFO[protein_id in GSM model format],"")</f>
        <v>#REF!</v>
      </c>
    </row>
    <row r="783" spans="1:20" x14ac:dyDescent="0.2">
      <c r="A7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rt3097</v>
      </c>
      <c r="B783" s="3" t="s">
        <v>1617</v>
      </c>
      <c r="C783" t="s">
        <v>561</v>
      </c>
      <c r="D783" t="s">
        <v>1618</v>
      </c>
      <c r="E783" t="s">
        <v>23</v>
      </c>
      <c r="G7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83" s="4">
        <v>0</v>
      </c>
      <c r="I783" s="25" cm="1">
        <f t="array" ref="I783">SUMPRODUCT((LEN(PROTEIN_stoich[[#This Row],[sequence]])-LEN(SUBSTITUTE(PROTEIN_stoich[[#This Row],[sequence]],{"A";"C";"D";"E";"F";"G";"H";"I";"K";"L";"M";"N";"P";"Q";"R";"S";"T";"V";"W";"Y"},""))),{72.08;104.14;115.08;129.11;148.17;58.05;138.14;114.16;130.18;114.16;132.2;115.1;98.12;129.13;158.19;88.08;102.1;100.13;187.21;164.17})/1000</f>
        <v>37.097329999999999</v>
      </c>
      <c r="J783" s="3" t="s">
        <v>3605</v>
      </c>
      <c r="K783" s="4" t="s">
        <v>12</v>
      </c>
      <c r="M783">
        <f>LEN(SUBSTITUTE(PROTEIN_stoich[[#This Row],[sequence]],"*",""))</f>
        <v>334</v>
      </c>
      <c r="O783" t="s">
        <v>16</v>
      </c>
      <c r="P783" t="str">
        <f>_xlfn.LET(_xlpm.id,PROTEIN_stoich[[#This Row],[uniprot]],HYPERLINK("https://www.uniprot.org/uniprotkb/"&amp;_xlpm.id&amp;"/entry",_xlpm.id))</f>
        <v>A0A0K3CRU1</v>
      </c>
      <c r="Q783" t="e">
        <f>_xlfn.XLOOKUP(PROTEIN_stoich[[#This Row],[uniprot]],[1]!UniprotIFO[Entry],[1]!UniprotIFO[Gene Ontology IDs],"")</f>
        <v>#REF!</v>
      </c>
      <c r="R783" t="e">
        <f>_xlfn.XLOOKUP(PROTEIN_stoich[[#This Row],[uniprot]],[1]!UniprotIFO[Entry],[1]!UniprotIFO[essential?],"")</f>
        <v>#REF!</v>
      </c>
      <c r="S783" t="e">
        <f>_xlfn.XLOOKUP(PROTEIN_stoich[[#This Row],[sequence]],[2]!Table1[sequence_without_asterisks],[2]!Table1[protein_stoich seq matches],"")</f>
        <v>#REF!</v>
      </c>
      <c r="T783" t="e">
        <f>_xlfn.XLOOKUP(PROTEIN_stoich[[#This Row],[uniprot]],[1]!UniprotIFO[Entry],[1]!UniprotIFO[protein_id in GSM model format],"")</f>
        <v>#REF!</v>
      </c>
    </row>
    <row r="784" spans="1:20" x14ac:dyDescent="0.2">
      <c r="A7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rt3095</v>
      </c>
      <c r="B784" s="3" t="s">
        <v>1615</v>
      </c>
      <c r="C784" t="s">
        <v>381</v>
      </c>
      <c r="D784" t="s">
        <v>1616</v>
      </c>
      <c r="E784" t="s">
        <v>16</v>
      </c>
      <c r="G784"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784" s="4" t="s">
        <v>902</v>
      </c>
      <c r="I784" s="25" cm="1">
        <f t="array" ref="I784">SUMPRODUCT((LEN(PROTEIN_stoich[[#This Row],[sequence]])-LEN(SUBSTITUTE(PROTEIN_stoich[[#This Row],[sequence]],{"A";"C";"D";"E";"F";"G";"H";"I";"K";"L";"M";"N";"P";"Q";"R";"S";"T";"V";"W";"Y"},""))),{72.08;104.14;115.08;129.11;148.17;58.05;138.14;114.16;130.18;114.16;132.2;115.1;98.12;129.13;158.19;88.08;102.1;100.13;187.21;164.17})/1000</f>
        <v>84.504410000000007</v>
      </c>
      <c r="J784" s="3" t="s">
        <v>3604</v>
      </c>
      <c r="K784" s="4" t="s">
        <v>12</v>
      </c>
      <c r="M784">
        <f>LEN(SUBSTITUTE(PROTEIN_stoich[[#This Row],[sequence]],"*",""))</f>
        <v>774</v>
      </c>
      <c r="N784" t="s">
        <v>4809</v>
      </c>
      <c r="O784" t="s">
        <v>16</v>
      </c>
      <c r="P784" t="str">
        <f>_xlfn.LET(_xlpm.id,PROTEIN_stoich[[#This Row],[uniprot]],HYPERLINK("https://www.uniprot.org/uniprotkb/"&amp;_xlpm.id&amp;"/entry",_xlpm.id))</f>
        <v>A0A0K3CQE2</v>
      </c>
      <c r="Q784" t="e">
        <f>_xlfn.XLOOKUP(PROTEIN_stoich[[#This Row],[uniprot]],[1]!UniprotIFO[Entry],[1]!UniprotIFO[Gene Ontology IDs],"")</f>
        <v>#REF!</v>
      </c>
      <c r="R784" t="e">
        <f>_xlfn.XLOOKUP(PROTEIN_stoich[[#This Row],[uniprot]],[1]!UniprotIFO[Entry],[1]!UniprotIFO[essential?],"")</f>
        <v>#REF!</v>
      </c>
      <c r="S784" t="e">
        <f>_xlfn.XLOOKUP(PROTEIN_stoich[[#This Row],[sequence]],[2]!Table1[sequence_without_asterisks],[2]!Table1[protein_stoich seq matches],"")</f>
        <v>#REF!</v>
      </c>
      <c r="T784" t="e">
        <f>_xlfn.XLOOKUP(PROTEIN_stoich[[#This Row],[uniprot]],[1]!UniprotIFO[Entry],[1]!UniprotIFO[protein_id in GSM model format],"")</f>
        <v>#REF!</v>
      </c>
    </row>
    <row r="785" spans="1:20" x14ac:dyDescent="0.2">
      <c r="A7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rt3078_vm</v>
      </c>
      <c r="B785" s="3" t="s">
        <v>1612</v>
      </c>
      <c r="C785" t="s">
        <v>278</v>
      </c>
      <c r="D785" t="s">
        <v>1613</v>
      </c>
      <c r="E785" t="s">
        <v>71</v>
      </c>
      <c r="G785"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785" s="4" t="s">
        <v>1614</v>
      </c>
      <c r="I785" s="25" cm="1">
        <f t="array" ref="I785">SUMPRODUCT((LEN(PROTEIN_stoich[[#This Row],[sequence]])-LEN(SUBSTITUTE(PROTEIN_stoich[[#This Row],[sequence]],{"A";"C";"D";"E";"F";"G";"H";"I";"K";"L";"M";"N";"P";"Q";"R";"S";"T";"V";"W";"Y"},""))),{72.08;104.14;115.08;129.11;148.17;58.05;138.14;114.16;130.18;114.16;132.2;115.1;98.12;129.13;158.19;88.08;102.1;100.13;187.21;164.17})/1000</f>
        <v>137.96751999999995</v>
      </c>
      <c r="J785" s="3" t="s">
        <v>3603</v>
      </c>
      <c r="K785" s="4" t="s">
        <v>12</v>
      </c>
      <c r="M785">
        <f>LEN(SUBSTITUTE(PROTEIN_stoich[[#This Row],[sequence]],"*",""))</f>
        <v>1253</v>
      </c>
      <c r="N785" t="s">
        <v>4820</v>
      </c>
      <c r="O785" t="s">
        <v>16</v>
      </c>
      <c r="P785" t="str">
        <f>_xlfn.LET(_xlpm.id,PROTEIN_stoich[[#This Row],[uniprot]],HYPERLINK("https://www.uniprot.org/uniprotkb/"&amp;_xlpm.id&amp;"/entry",_xlpm.id))</f>
        <v>A0A2S9ZWU2</v>
      </c>
      <c r="Q785" t="e">
        <f>_xlfn.XLOOKUP(PROTEIN_stoich[[#This Row],[uniprot]],[1]!UniprotIFO[Entry],[1]!UniprotIFO[Gene Ontology IDs],"")</f>
        <v>#REF!</v>
      </c>
      <c r="R785" t="e">
        <f>_xlfn.XLOOKUP(PROTEIN_stoich[[#This Row],[uniprot]],[1]!UniprotIFO[Entry],[1]!UniprotIFO[essential?],"")</f>
        <v>#REF!</v>
      </c>
      <c r="S785" t="e">
        <f>_xlfn.XLOOKUP(PROTEIN_stoich[[#This Row],[sequence]],[2]!Table1[sequence_without_asterisks],[2]!Table1[protein_stoich seq matches],"")</f>
        <v>#REF!</v>
      </c>
      <c r="T785" t="e">
        <f>_xlfn.XLOOKUP(PROTEIN_stoich[[#This Row],[uniprot]],[1]!UniprotIFO[Entry],[1]!UniprotIFO[protein_id in GSM model format],"")</f>
        <v>#REF!</v>
      </c>
    </row>
    <row r="786" spans="1:20" x14ac:dyDescent="0.2">
      <c r="A7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rt3078_gm</v>
      </c>
      <c r="B786" s="3" t="s">
        <v>1612</v>
      </c>
      <c r="C786" t="s">
        <v>278</v>
      </c>
      <c r="D786" t="s">
        <v>1613</v>
      </c>
      <c r="E786" t="s">
        <v>77</v>
      </c>
      <c r="G786"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786" s="4" t="s">
        <v>1614</v>
      </c>
      <c r="I786" s="25" cm="1">
        <f t="array" ref="I786">SUMPRODUCT((LEN(PROTEIN_stoich[[#This Row],[sequence]])-LEN(SUBSTITUTE(PROTEIN_stoich[[#This Row],[sequence]],{"A";"C";"D";"E";"F";"G";"H";"I";"K";"L";"M";"N";"P";"Q";"R";"S";"T";"V";"W";"Y"},""))),{72.08;104.14;115.08;129.11;148.17;58.05;138.14;114.16;130.18;114.16;132.2;115.1;98.12;129.13;158.19;88.08;102.1;100.13;187.21;164.17})/1000</f>
        <v>137.96751999999995</v>
      </c>
      <c r="J786" s="3" t="s">
        <v>3603</v>
      </c>
      <c r="K786" s="4" t="s">
        <v>12</v>
      </c>
      <c r="M786">
        <f>LEN(SUBSTITUTE(PROTEIN_stoich[[#This Row],[sequence]],"*",""))</f>
        <v>1253</v>
      </c>
      <c r="N786" t="s">
        <v>4820</v>
      </c>
      <c r="O786" t="s">
        <v>16</v>
      </c>
      <c r="P786" t="str">
        <f>_xlfn.LET(_xlpm.id,PROTEIN_stoich[[#This Row],[uniprot]],HYPERLINK("https://www.uniprot.org/uniprotkb/"&amp;_xlpm.id&amp;"/entry",_xlpm.id))</f>
        <v>A0A2S9ZWU2</v>
      </c>
      <c r="Q786" t="e">
        <f>_xlfn.XLOOKUP(PROTEIN_stoich[[#This Row],[uniprot]],[1]!UniprotIFO[Entry],[1]!UniprotIFO[Gene Ontology IDs],"")</f>
        <v>#REF!</v>
      </c>
      <c r="R786" t="e">
        <f>_xlfn.XLOOKUP(PROTEIN_stoich[[#This Row],[uniprot]],[1]!UniprotIFO[Entry],[1]!UniprotIFO[essential?],"")</f>
        <v>#REF!</v>
      </c>
      <c r="S786" t="e">
        <f>_xlfn.XLOOKUP(PROTEIN_stoich[[#This Row],[sequence]],[2]!Table1[sequence_without_asterisks],[2]!Table1[protein_stoich seq matches],"")</f>
        <v>#REF!</v>
      </c>
      <c r="T786" t="e">
        <f>_xlfn.XLOOKUP(PROTEIN_stoich[[#This Row],[uniprot]],[1]!UniprotIFO[Entry],[1]!UniprotIFO[protein_id in GSM model format],"")</f>
        <v>#REF!</v>
      </c>
    </row>
    <row r="787" spans="1:20" x14ac:dyDescent="0.2">
      <c r="A7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rt3077</v>
      </c>
      <c r="B787" s="3" t="s">
        <v>1610</v>
      </c>
      <c r="C787" t="s">
        <v>42</v>
      </c>
      <c r="D787" t="s">
        <v>1611</v>
      </c>
      <c r="E787" t="s">
        <v>140</v>
      </c>
      <c r="G7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87" s="4">
        <v>0</v>
      </c>
      <c r="I787" s="25" cm="1">
        <f t="array" ref="I787">SUMPRODUCT((LEN(PROTEIN_stoich[[#This Row],[sequence]])-LEN(SUBSTITUTE(PROTEIN_stoich[[#This Row],[sequence]],{"A";"C";"D";"E";"F";"G";"H";"I";"K";"L";"M";"N";"P";"Q";"R";"S";"T";"V";"W";"Y"},""))),{72.08;104.14;115.08;129.11;148.17;58.05;138.14;114.16;130.18;114.16;132.2;115.1;98.12;129.13;158.19;88.08;102.1;100.13;187.21;164.17})/1000</f>
        <v>49.509140000000002</v>
      </c>
      <c r="J787" s="3" t="s">
        <v>3602</v>
      </c>
      <c r="K787" s="4" t="s">
        <v>12</v>
      </c>
      <c r="M787">
        <f>LEN(SUBSTITUTE(PROTEIN_stoich[[#This Row],[sequence]],"*",""))</f>
        <v>447</v>
      </c>
      <c r="O787" t="s">
        <v>16</v>
      </c>
      <c r="P787" t="str">
        <f>_xlfn.LET(_xlpm.id,PROTEIN_stoich[[#This Row],[uniprot]],HYPERLINK("https://www.uniprot.org/uniprotkb/"&amp;_xlpm.id&amp;"/entry",_xlpm.id))</f>
        <v>A0A0K3CV76</v>
      </c>
      <c r="Q787" t="e">
        <f>_xlfn.XLOOKUP(PROTEIN_stoich[[#This Row],[uniprot]],[1]!UniprotIFO[Entry],[1]!UniprotIFO[Gene Ontology IDs],"")</f>
        <v>#REF!</v>
      </c>
      <c r="R787" t="e">
        <f>_xlfn.XLOOKUP(PROTEIN_stoich[[#This Row],[uniprot]],[1]!UniprotIFO[Entry],[1]!UniprotIFO[essential?],"")</f>
        <v>#REF!</v>
      </c>
      <c r="S787" t="e">
        <f>_xlfn.XLOOKUP(PROTEIN_stoich[[#This Row],[sequence]],[2]!Table1[sequence_without_asterisks],[2]!Table1[protein_stoich seq matches],"")</f>
        <v>#REF!</v>
      </c>
      <c r="T787" t="e">
        <f>_xlfn.XLOOKUP(PROTEIN_stoich[[#This Row],[uniprot]],[1]!UniprotIFO[Entry],[1]!UniprotIFO[protein_id in GSM model format],"")</f>
        <v>#REF!</v>
      </c>
    </row>
    <row r="788" spans="1:20" x14ac:dyDescent="0.2">
      <c r="A7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rt3052</v>
      </c>
      <c r="B788" s="3" t="s">
        <v>1608</v>
      </c>
      <c r="C788" t="s">
        <v>196</v>
      </c>
      <c r="D788" t="s">
        <v>1609</v>
      </c>
      <c r="E788" t="s">
        <v>16</v>
      </c>
      <c r="G788"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788" s="4" t="s">
        <v>910</v>
      </c>
      <c r="I788" s="25" cm="1">
        <f t="array" ref="I788">SUMPRODUCT((LEN(PROTEIN_stoich[[#This Row],[sequence]])-LEN(SUBSTITUTE(PROTEIN_stoich[[#This Row],[sequence]],{"A";"C";"D";"E";"F";"G";"H";"I";"K";"L";"M";"N";"P";"Q";"R";"S";"T";"V";"W";"Y"},""))),{72.08;104.14;115.08;129.11;148.17;58.05;138.14;114.16;130.18;114.16;132.2;115.1;98.12;129.13;158.19;88.08;102.1;100.13;187.21;164.17})/1000</f>
        <v>68.388830000000013</v>
      </c>
      <c r="J788" s="3" t="s">
        <v>3601</v>
      </c>
      <c r="K788" s="4" t="s">
        <v>12</v>
      </c>
      <c r="M788">
        <f>LEN(SUBSTITUTE(PROTEIN_stoich[[#This Row],[sequence]],"*",""))</f>
        <v>631</v>
      </c>
      <c r="N788" t="s">
        <v>4813</v>
      </c>
      <c r="O788" t="s">
        <v>16</v>
      </c>
      <c r="P788" t="str">
        <f>_xlfn.LET(_xlpm.id,PROTEIN_stoich[[#This Row],[uniprot]],HYPERLINK("https://www.uniprot.org/uniprotkb/"&amp;_xlpm.id&amp;"/entry",_xlpm.id))</f>
        <v>A0A2S9ZWR0</v>
      </c>
      <c r="Q788" t="e">
        <f>_xlfn.XLOOKUP(PROTEIN_stoich[[#This Row],[uniprot]],[1]!UniprotIFO[Entry],[1]!UniprotIFO[Gene Ontology IDs],"")</f>
        <v>#REF!</v>
      </c>
      <c r="R788" t="e">
        <f>_xlfn.XLOOKUP(PROTEIN_stoich[[#This Row],[uniprot]],[1]!UniprotIFO[Entry],[1]!UniprotIFO[essential?],"")</f>
        <v>#REF!</v>
      </c>
      <c r="S788" t="e">
        <f>_xlfn.XLOOKUP(PROTEIN_stoich[[#This Row],[sequence]],[2]!Table1[sequence_without_asterisks],[2]!Table1[protein_stoich seq matches],"")</f>
        <v>#REF!</v>
      </c>
      <c r="T788" t="e">
        <f>_xlfn.XLOOKUP(PROTEIN_stoich[[#This Row],[uniprot]],[1]!UniprotIFO[Entry],[1]!UniprotIFO[protein_id in GSM model format],"")</f>
        <v>#REF!</v>
      </c>
    </row>
    <row r="789" spans="1:20" x14ac:dyDescent="0.2">
      <c r="A7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rt3050_vm</v>
      </c>
      <c r="B789" s="3" t="s">
        <v>1605</v>
      </c>
      <c r="C789" t="s">
        <v>1606</v>
      </c>
      <c r="D789" t="s">
        <v>1607</v>
      </c>
      <c r="E789" t="s">
        <v>71</v>
      </c>
      <c r="G7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89" s="4">
        <v>0</v>
      </c>
      <c r="I789" s="25" cm="1">
        <f t="array" ref="I789">SUMPRODUCT((LEN(PROTEIN_stoich[[#This Row],[sequence]])-LEN(SUBSTITUTE(PROTEIN_stoich[[#This Row],[sequence]],{"A";"C";"D";"E";"F";"G";"H";"I";"K";"L";"M";"N";"P";"Q";"R";"S";"T";"V";"W";"Y"},""))),{72.08;104.14;115.08;129.11;148.17;58.05;138.14;114.16;130.18;114.16;132.2;115.1;98.12;129.13;158.19;88.08;102.1;100.13;187.21;164.17})/1000</f>
        <v>114.33574999999998</v>
      </c>
      <c r="J789" s="3" t="s">
        <v>3600</v>
      </c>
      <c r="K789" s="4" t="s">
        <v>12</v>
      </c>
      <c r="M789">
        <f>LEN(SUBSTITUTE(PROTEIN_stoich[[#This Row],[sequence]],"*",""))</f>
        <v>1035</v>
      </c>
      <c r="O789" t="s">
        <v>16</v>
      </c>
      <c r="P789" t="str">
        <f>_xlfn.LET(_xlpm.id,PROTEIN_stoich[[#This Row],[uniprot]],HYPERLINK("https://www.uniprot.org/uniprotkb/"&amp;_xlpm.id&amp;"/entry",_xlpm.id))</f>
        <v>A0A2S9ZX25</v>
      </c>
      <c r="Q789" t="e">
        <f>_xlfn.XLOOKUP(PROTEIN_stoich[[#This Row],[uniprot]],[1]!UniprotIFO[Entry],[1]!UniprotIFO[Gene Ontology IDs],"")</f>
        <v>#REF!</v>
      </c>
      <c r="R789" t="e">
        <f>_xlfn.XLOOKUP(PROTEIN_stoich[[#This Row],[uniprot]],[1]!UniprotIFO[Entry],[1]!UniprotIFO[essential?],"")</f>
        <v>#REF!</v>
      </c>
      <c r="S789" t="e">
        <f>_xlfn.XLOOKUP(PROTEIN_stoich[[#This Row],[sequence]],[2]!Table1[sequence_without_asterisks],[2]!Table1[protein_stoich seq matches],"")</f>
        <v>#REF!</v>
      </c>
      <c r="T789" t="e">
        <f>_xlfn.XLOOKUP(PROTEIN_stoich[[#This Row],[uniprot]],[1]!UniprotIFO[Entry],[1]!UniprotIFO[protein_id in GSM model format],"")</f>
        <v>#REF!</v>
      </c>
    </row>
    <row r="790" spans="1:20" x14ac:dyDescent="0.2">
      <c r="A7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rt3050_v</v>
      </c>
      <c r="B790" s="3" t="s">
        <v>1605</v>
      </c>
      <c r="C790" t="s">
        <v>1606</v>
      </c>
      <c r="D790" t="s">
        <v>1607</v>
      </c>
      <c r="E790" t="s">
        <v>335</v>
      </c>
      <c r="G7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0" s="4">
        <v>0</v>
      </c>
      <c r="I790" s="25" cm="1">
        <f t="array" ref="I790">SUMPRODUCT((LEN(PROTEIN_stoich[[#This Row],[sequence]])-LEN(SUBSTITUTE(PROTEIN_stoich[[#This Row],[sequence]],{"A";"C";"D";"E";"F";"G";"H";"I";"K";"L";"M";"N";"P";"Q";"R";"S";"T";"V";"W";"Y"},""))),{72.08;104.14;115.08;129.11;148.17;58.05;138.14;114.16;130.18;114.16;132.2;115.1;98.12;129.13;158.19;88.08;102.1;100.13;187.21;164.17})/1000</f>
        <v>114.33574999999998</v>
      </c>
      <c r="J790" s="3" t="s">
        <v>3600</v>
      </c>
      <c r="K790" s="4" t="s">
        <v>12</v>
      </c>
      <c r="M790">
        <f>LEN(SUBSTITUTE(PROTEIN_stoich[[#This Row],[sequence]],"*",""))</f>
        <v>1035</v>
      </c>
      <c r="O790" t="s">
        <v>16</v>
      </c>
      <c r="P790" t="str">
        <f>_xlfn.LET(_xlpm.id,PROTEIN_stoich[[#This Row],[uniprot]],HYPERLINK("https://www.uniprot.org/uniprotkb/"&amp;_xlpm.id&amp;"/entry",_xlpm.id))</f>
        <v>A0A2S9ZX25</v>
      </c>
      <c r="Q790" t="e">
        <f>_xlfn.XLOOKUP(PROTEIN_stoich[[#This Row],[uniprot]],[1]!UniprotIFO[Entry],[1]!UniprotIFO[Gene Ontology IDs],"")</f>
        <v>#REF!</v>
      </c>
      <c r="R790" t="e">
        <f>_xlfn.XLOOKUP(PROTEIN_stoich[[#This Row],[uniprot]],[1]!UniprotIFO[Entry],[1]!UniprotIFO[essential?],"")</f>
        <v>#REF!</v>
      </c>
      <c r="S790" t="e">
        <f>_xlfn.XLOOKUP(PROTEIN_stoich[[#This Row],[sequence]],[2]!Table1[sequence_without_asterisks],[2]!Table1[protein_stoich seq matches],"")</f>
        <v>#REF!</v>
      </c>
      <c r="T790" t="e">
        <f>_xlfn.XLOOKUP(PROTEIN_stoich[[#This Row],[uniprot]],[1]!UniprotIFO[Entry],[1]!UniprotIFO[protein_id in GSM model format],"")</f>
        <v>#REF!</v>
      </c>
    </row>
    <row r="791" spans="1:20" x14ac:dyDescent="0.2">
      <c r="A7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rt3035</v>
      </c>
      <c r="B791" s="3" t="s">
        <v>1603</v>
      </c>
      <c r="C791" t="s">
        <v>309</v>
      </c>
      <c r="D791" t="s">
        <v>1604</v>
      </c>
      <c r="E791" t="s">
        <v>335</v>
      </c>
      <c r="G7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1" s="4">
        <v>0</v>
      </c>
      <c r="I791" s="25" cm="1">
        <f t="array" ref="I791">SUMPRODUCT((LEN(PROTEIN_stoich[[#This Row],[sequence]])-LEN(SUBSTITUTE(PROTEIN_stoich[[#This Row],[sequence]],{"A";"C";"D";"E";"F";"G";"H";"I";"K";"L";"M";"N";"P";"Q";"R";"S";"T";"V";"W";"Y"},""))),{72.08;104.14;115.08;129.11;148.17;58.05;138.14;114.16;130.18;114.16;132.2;115.1;98.12;129.13;158.19;88.08;102.1;100.13;187.21;164.17})/1000</f>
        <v>20.847729999999999</v>
      </c>
      <c r="J791" s="3" t="s">
        <v>3599</v>
      </c>
      <c r="K791" s="4" t="s">
        <v>12</v>
      </c>
      <c r="M791">
        <f>LEN(SUBSTITUTE(PROTEIN_stoich[[#This Row],[sequence]],"*",""))</f>
        <v>201</v>
      </c>
      <c r="O791" t="s">
        <v>16</v>
      </c>
      <c r="P791" t="str">
        <f>_xlfn.LET(_xlpm.id,PROTEIN_stoich[[#This Row],[uniprot]],HYPERLINK("https://www.uniprot.org/uniprotkb/"&amp;_xlpm.id&amp;"/entry",_xlpm.id))</f>
        <v>A0A2S9ZWN8</v>
      </c>
      <c r="Q791" t="e">
        <f>_xlfn.XLOOKUP(PROTEIN_stoich[[#This Row],[uniprot]],[1]!UniprotIFO[Entry],[1]!UniprotIFO[Gene Ontology IDs],"")</f>
        <v>#REF!</v>
      </c>
      <c r="R791" t="e">
        <f>_xlfn.XLOOKUP(PROTEIN_stoich[[#This Row],[uniprot]],[1]!UniprotIFO[Entry],[1]!UniprotIFO[essential?],"")</f>
        <v>#REF!</v>
      </c>
      <c r="S791" t="e">
        <f>_xlfn.XLOOKUP(PROTEIN_stoich[[#This Row],[sequence]],[2]!Table1[sequence_without_asterisks],[2]!Table1[protein_stoich seq matches],"")</f>
        <v>#REF!</v>
      </c>
      <c r="T791" t="e">
        <f>_xlfn.XLOOKUP(PROTEIN_stoich[[#This Row],[uniprot]],[1]!UniprotIFO[Entry],[1]!UniprotIFO[protein_id in GSM model format],"")</f>
        <v>#REF!</v>
      </c>
    </row>
    <row r="792" spans="1:20" x14ac:dyDescent="0.2">
      <c r="A7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rt3023_r</v>
      </c>
      <c r="B792" s="3" t="s">
        <v>1600</v>
      </c>
      <c r="C792" t="s">
        <v>1601</v>
      </c>
      <c r="D792" t="s">
        <v>1602</v>
      </c>
      <c r="E792" t="s">
        <v>140</v>
      </c>
      <c r="G7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2" s="4">
        <v>0</v>
      </c>
      <c r="I792" s="25" cm="1">
        <f t="array" ref="I792">SUMPRODUCT((LEN(PROTEIN_stoich[[#This Row],[sequence]])-LEN(SUBSTITUTE(PROTEIN_stoich[[#This Row],[sequence]],{"A";"C";"D";"E";"F";"G";"H";"I";"K";"L";"M";"N";"P";"Q";"R";"S";"T";"V";"W";"Y"},""))),{72.08;104.14;115.08;129.11;148.17;58.05;138.14;114.16;130.18;114.16;132.2;115.1;98.12;129.13;158.19;88.08;102.1;100.13;187.21;164.17})/1000</f>
        <v>48.764969999999998</v>
      </c>
      <c r="J792" s="3" t="s">
        <v>3598</v>
      </c>
      <c r="K792" s="4" t="s">
        <v>12</v>
      </c>
      <c r="M792">
        <f>LEN(SUBSTITUTE(PROTEIN_stoich[[#This Row],[sequence]],"*",""))</f>
        <v>415</v>
      </c>
      <c r="O792" t="s">
        <v>16</v>
      </c>
      <c r="P792" t="str">
        <f>_xlfn.LET(_xlpm.id,PROTEIN_stoich[[#This Row],[uniprot]],HYPERLINK("https://www.uniprot.org/uniprotkb/"&amp;_xlpm.id&amp;"/entry",_xlpm.id))</f>
        <v>A0A2S9ZWM6</v>
      </c>
      <c r="Q792" t="e">
        <f>_xlfn.XLOOKUP(PROTEIN_stoich[[#This Row],[uniprot]],[1]!UniprotIFO[Entry],[1]!UniprotIFO[Gene Ontology IDs],"")</f>
        <v>#REF!</v>
      </c>
      <c r="R792" t="e">
        <f>_xlfn.XLOOKUP(PROTEIN_stoich[[#This Row],[uniprot]],[1]!UniprotIFO[Entry],[1]!UniprotIFO[essential?],"")</f>
        <v>#REF!</v>
      </c>
      <c r="S792" t="e">
        <f>_xlfn.XLOOKUP(PROTEIN_stoich[[#This Row],[sequence]],[2]!Table1[sequence_without_asterisks],[2]!Table1[protein_stoich seq matches],"")</f>
        <v>#REF!</v>
      </c>
      <c r="T792" t="e">
        <f>_xlfn.XLOOKUP(PROTEIN_stoich[[#This Row],[uniprot]],[1]!UniprotIFO[Entry],[1]!UniprotIFO[protein_id in GSM model format],"")</f>
        <v>#REF!</v>
      </c>
    </row>
    <row r="793" spans="1:20" x14ac:dyDescent="0.2">
      <c r="A7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rt3023_c</v>
      </c>
      <c r="B793" s="3" t="s">
        <v>1600</v>
      </c>
      <c r="C793" t="s">
        <v>1601</v>
      </c>
      <c r="D793" t="s">
        <v>1602</v>
      </c>
      <c r="E793" t="s">
        <v>16</v>
      </c>
      <c r="G7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3" s="4">
        <v>0</v>
      </c>
      <c r="I793" s="25" cm="1">
        <f t="array" ref="I793">SUMPRODUCT((LEN(PROTEIN_stoich[[#This Row],[sequence]])-LEN(SUBSTITUTE(PROTEIN_stoich[[#This Row],[sequence]],{"A";"C";"D";"E";"F";"G";"H";"I";"K";"L";"M";"N";"P";"Q";"R";"S";"T";"V";"W";"Y"},""))),{72.08;104.14;115.08;129.11;148.17;58.05;138.14;114.16;130.18;114.16;132.2;115.1;98.12;129.13;158.19;88.08;102.1;100.13;187.21;164.17})/1000</f>
        <v>48.764969999999998</v>
      </c>
      <c r="J793" s="3" t="s">
        <v>3598</v>
      </c>
      <c r="K793" s="4" t="s">
        <v>12</v>
      </c>
      <c r="M793">
        <f>LEN(SUBSTITUTE(PROTEIN_stoich[[#This Row],[sequence]],"*",""))</f>
        <v>415</v>
      </c>
      <c r="O793" t="s">
        <v>16</v>
      </c>
      <c r="P793" t="str">
        <f>_xlfn.LET(_xlpm.id,PROTEIN_stoich[[#This Row],[uniprot]],HYPERLINK("https://www.uniprot.org/uniprotkb/"&amp;_xlpm.id&amp;"/entry",_xlpm.id))</f>
        <v>A0A2S9ZWM6</v>
      </c>
      <c r="Q793" t="e">
        <f>_xlfn.XLOOKUP(PROTEIN_stoich[[#This Row],[uniprot]],[1]!UniprotIFO[Entry],[1]!UniprotIFO[Gene Ontology IDs],"")</f>
        <v>#REF!</v>
      </c>
      <c r="R793" t="e">
        <f>_xlfn.XLOOKUP(PROTEIN_stoich[[#This Row],[uniprot]],[1]!UniprotIFO[Entry],[1]!UniprotIFO[essential?],"")</f>
        <v>#REF!</v>
      </c>
      <c r="S793" t="e">
        <f>_xlfn.XLOOKUP(PROTEIN_stoich[[#This Row],[sequence]],[2]!Table1[sequence_without_asterisks],[2]!Table1[protein_stoich seq matches],"")</f>
        <v>#REF!</v>
      </c>
      <c r="T793" t="e">
        <f>_xlfn.XLOOKUP(PROTEIN_stoich[[#This Row],[uniprot]],[1]!UniprotIFO[Entry],[1]!UniprotIFO[protein_id in GSM model format],"")</f>
        <v>#REF!</v>
      </c>
    </row>
    <row r="794" spans="1:20" x14ac:dyDescent="0.2">
      <c r="A7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rt3021</v>
      </c>
      <c r="B794" s="3" t="s">
        <v>1598</v>
      </c>
      <c r="C794" t="s">
        <v>66</v>
      </c>
      <c r="D794" t="s">
        <v>1599</v>
      </c>
      <c r="E794" t="s">
        <v>16</v>
      </c>
      <c r="G7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4" s="4">
        <v>0</v>
      </c>
      <c r="I794" s="25" cm="1">
        <f t="array" ref="I794">SUMPRODUCT((LEN(PROTEIN_stoich[[#This Row],[sequence]])-LEN(SUBSTITUTE(PROTEIN_stoich[[#This Row],[sequence]],{"A";"C";"D";"E";"F";"G";"H";"I";"K";"L";"M";"N";"P";"Q";"R";"S";"T";"V";"W";"Y"},""))),{72.08;104.14;115.08;129.11;148.17;58.05;138.14;114.16;130.18;114.16;132.2;115.1;98.12;129.13;158.19;88.08;102.1;100.13;187.21;164.17})/1000</f>
        <v>64.977029999999999</v>
      </c>
      <c r="J794" s="3" t="s">
        <v>3597</v>
      </c>
      <c r="K794" s="4" t="s">
        <v>12</v>
      </c>
      <c r="M794">
        <f>LEN(SUBSTITUTE(PROTEIN_stoich[[#This Row],[sequence]],"*",""))</f>
        <v>576</v>
      </c>
      <c r="O794" t="s">
        <v>16</v>
      </c>
      <c r="P794" t="str">
        <f>_xlfn.LET(_xlpm.id,PROTEIN_stoich[[#This Row],[uniprot]],HYPERLINK("https://www.uniprot.org/uniprotkb/"&amp;_xlpm.id&amp;"/entry",_xlpm.id))</f>
        <v>A0A2S9ZWM2</v>
      </c>
      <c r="Q794" t="e">
        <f>_xlfn.XLOOKUP(PROTEIN_stoich[[#This Row],[uniprot]],[1]!UniprotIFO[Entry],[1]!UniprotIFO[Gene Ontology IDs],"")</f>
        <v>#REF!</v>
      </c>
      <c r="R794" t="e">
        <f>_xlfn.XLOOKUP(PROTEIN_stoich[[#This Row],[uniprot]],[1]!UniprotIFO[Entry],[1]!UniprotIFO[essential?],"")</f>
        <v>#REF!</v>
      </c>
      <c r="S794" t="e">
        <f>_xlfn.XLOOKUP(PROTEIN_stoich[[#This Row],[sequence]],[2]!Table1[sequence_without_asterisks],[2]!Table1[protein_stoich seq matches],"")</f>
        <v>#REF!</v>
      </c>
      <c r="T794" t="e">
        <f>_xlfn.XLOOKUP(PROTEIN_stoich[[#This Row],[uniprot]],[1]!UniprotIFO[Entry],[1]!UniprotIFO[protein_id in GSM model format],"")</f>
        <v>#REF!</v>
      </c>
    </row>
    <row r="795" spans="1:20" x14ac:dyDescent="0.2">
      <c r="A7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rt3013_rm</v>
      </c>
      <c r="B795" s="3" t="s">
        <v>1596</v>
      </c>
      <c r="C795" t="s">
        <v>415</v>
      </c>
      <c r="D795" t="s">
        <v>1597</v>
      </c>
      <c r="E795" t="s">
        <v>20</v>
      </c>
      <c r="G7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5" s="4">
        <v>0</v>
      </c>
      <c r="I795" s="25" cm="1">
        <f t="array" ref="I795">SUMPRODUCT((LEN(PROTEIN_stoich[[#This Row],[sequence]])-LEN(SUBSTITUTE(PROTEIN_stoich[[#This Row],[sequence]],{"A";"C";"D";"E";"F";"G";"H";"I";"K";"L";"M";"N";"P";"Q";"R";"S";"T";"V";"W";"Y"},""))),{72.08;104.14;115.08;129.11;148.17;58.05;138.14;114.16;130.18;114.16;132.2;115.1;98.12;129.13;158.19;88.08;102.1;100.13;187.21;164.17})/1000</f>
        <v>74.787089999999992</v>
      </c>
      <c r="J795" s="3" t="s">
        <v>3596</v>
      </c>
      <c r="K795" s="4" t="s">
        <v>12</v>
      </c>
      <c r="M795">
        <f>LEN(SUBSTITUTE(PROTEIN_stoich[[#This Row],[sequence]],"*",""))</f>
        <v>658</v>
      </c>
      <c r="O795" t="s">
        <v>16</v>
      </c>
      <c r="P795" t="str">
        <f>_xlfn.LET(_xlpm.id,PROTEIN_stoich[[#This Row],[uniprot]],HYPERLINK("https://www.uniprot.org/uniprotkb/"&amp;_xlpm.id&amp;"/entry",_xlpm.id))</f>
        <v>A0A0K3CND0</v>
      </c>
      <c r="Q795" t="e">
        <f>_xlfn.XLOOKUP(PROTEIN_stoich[[#This Row],[uniprot]],[1]!UniprotIFO[Entry],[1]!UniprotIFO[Gene Ontology IDs],"")</f>
        <v>#REF!</v>
      </c>
      <c r="R795" t="e">
        <f>_xlfn.XLOOKUP(PROTEIN_stoich[[#This Row],[uniprot]],[1]!UniprotIFO[Entry],[1]!UniprotIFO[essential?],"")</f>
        <v>#REF!</v>
      </c>
      <c r="S795" t="e">
        <f>_xlfn.XLOOKUP(PROTEIN_stoich[[#This Row],[sequence]],[2]!Table1[sequence_without_asterisks],[2]!Table1[protein_stoich seq matches],"")</f>
        <v>#REF!</v>
      </c>
      <c r="T795" t="e">
        <f>_xlfn.XLOOKUP(PROTEIN_stoich[[#This Row],[uniprot]],[1]!UniprotIFO[Entry],[1]!UniprotIFO[protein_id in GSM model format],"")</f>
        <v>#REF!</v>
      </c>
    </row>
    <row r="796" spans="1:20" x14ac:dyDescent="0.2">
      <c r="A7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rt3013_gm</v>
      </c>
      <c r="B796" s="3" t="s">
        <v>1596</v>
      </c>
      <c r="C796" t="s">
        <v>415</v>
      </c>
      <c r="D796" t="s">
        <v>1597</v>
      </c>
      <c r="E796" t="s">
        <v>77</v>
      </c>
      <c r="G7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6" s="4">
        <v>0</v>
      </c>
      <c r="I796" s="25" cm="1">
        <f t="array" ref="I796">SUMPRODUCT((LEN(PROTEIN_stoich[[#This Row],[sequence]])-LEN(SUBSTITUTE(PROTEIN_stoich[[#This Row],[sequence]],{"A";"C";"D";"E";"F";"G";"H";"I";"K";"L";"M";"N";"P";"Q";"R";"S";"T";"V";"W";"Y"},""))),{72.08;104.14;115.08;129.11;148.17;58.05;138.14;114.16;130.18;114.16;132.2;115.1;98.12;129.13;158.19;88.08;102.1;100.13;187.21;164.17})/1000</f>
        <v>74.787089999999992</v>
      </c>
      <c r="J796" s="3" t="s">
        <v>3596</v>
      </c>
      <c r="K796" s="4" t="s">
        <v>12</v>
      </c>
      <c r="M796">
        <f>LEN(SUBSTITUTE(PROTEIN_stoich[[#This Row],[sequence]],"*",""))</f>
        <v>658</v>
      </c>
      <c r="O796" t="s">
        <v>16</v>
      </c>
      <c r="P796" t="str">
        <f>_xlfn.LET(_xlpm.id,PROTEIN_stoich[[#This Row],[uniprot]],HYPERLINK("https://www.uniprot.org/uniprotkb/"&amp;_xlpm.id&amp;"/entry",_xlpm.id))</f>
        <v>A0A0K3CND0</v>
      </c>
      <c r="Q796" t="e">
        <f>_xlfn.XLOOKUP(PROTEIN_stoich[[#This Row],[uniprot]],[1]!UniprotIFO[Entry],[1]!UniprotIFO[Gene Ontology IDs],"")</f>
        <v>#REF!</v>
      </c>
      <c r="R796" t="e">
        <f>_xlfn.XLOOKUP(PROTEIN_stoich[[#This Row],[uniprot]],[1]!UniprotIFO[Entry],[1]!UniprotIFO[essential?],"")</f>
        <v>#REF!</v>
      </c>
      <c r="S796" t="e">
        <f>_xlfn.XLOOKUP(PROTEIN_stoich[[#This Row],[sequence]],[2]!Table1[sequence_without_asterisks],[2]!Table1[protein_stoich seq matches],"")</f>
        <v>#REF!</v>
      </c>
      <c r="T796" t="e">
        <f>_xlfn.XLOOKUP(PROTEIN_stoich[[#This Row],[uniprot]],[1]!UniprotIFO[Entry],[1]!UniprotIFO[protein_id in GSM model format],"")</f>
        <v>#REF!</v>
      </c>
    </row>
    <row r="797" spans="1:20" x14ac:dyDescent="0.2">
      <c r="A7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rt2994</v>
      </c>
      <c r="B797" s="3" t="s">
        <v>1594</v>
      </c>
      <c r="C797" t="s">
        <v>418</v>
      </c>
      <c r="D797" t="s">
        <v>1595</v>
      </c>
      <c r="E797" t="s">
        <v>98</v>
      </c>
      <c r="G7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7" s="4">
        <v>0</v>
      </c>
      <c r="I797" s="25" cm="1">
        <f t="array" ref="I797">SUMPRODUCT((LEN(PROTEIN_stoich[[#This Row],[sequence]])-LEN(SUBSTITUTE(PROTEIN_stoich[[#This Row],[sequence]],{"A";"C";"D";"E";"F";"G";"H";"I";"K";"L";"M";"N";"P";"Q";"R";"S";"T";"V";"W";"Y"},""))),{72.08;104.14;115.08;129.11;148.17;58.05;138.14;114.16;130.18;114.16;132.2;115.1;98.12;129.13;158.19;88.08;102.1;100.13;187.21;164.17})/1000</f>
        <v>96.597139999999982</v>
      </c>
      <c r="J797" s="3" t="s">
        <v>3595</v>
      </c>
      <c r="K797" s="4" t="s">
        <v>12</v>
      </c>
      <c r="M797">
        <f>LEN(SUBSTITUTE(PROTEIN_stoich[[#This Row],[sequence]],"*",""))</f>
        <v>890</v>
      </c>
      <c r="O797" t="s">
        <v>16</v>
      </c>
      <c r="P797" t="str">
        <f>_xlfn.LET(_xlpm.id,PROTEIN_stoich[[#This Row],[uniprot]],HYPERLINK("https://www.uniprot.org/uniprotkb/"&amp;_xlpm.id&amp;"/entry",_xlpm.id))</f>
        <v>A0A2S9ZWJ2</v>
      </c>
      <c r="Q797" t="e">
        <f>_xlfn.XLOOKUP(PROTEIN_stoich[[#This Row],[uniprot]],[1]!UniprotIFO[Entry],[1]!UniprotIFO[Gene Ontology IDs],"")</f>
        <v>#REF!</v>
      </c>
      <c r="R797" t="e">
        <f>_xlfn.XLOOKUP(PROTEIN_stoich[[#This Row],[uniprot]],[1]!UniprotIFO[Entry],[1]!UniprotIFO[essential?],"")</f>
        <v>#REF!</v>
      </c>
      <c r="S797" t="e">
        <f>_xlfn.XLOOKUP(PROTEIN_stoich[[#This Row],[sequence]],[2]!Table1[sequence_without_asterisks],[2]!Table1[protein_stoich seq matches],"")</f>
        <v>#REF!</v>
      </c>
      <c r="T797" t="e">
        <f>_xlfn.XLOOKUP(PROTEIN_stoich[[#This Row],[uniprot]],[1]!UniprotIFO[Entry],[1]!UniprotIFO[protein_id in GSM model format],"")</f>
        <v>#REF!</v>
      </c>
    </row>
    <row r="798" spans="1:20" x14ac:dyDescent="0.2">
      <c r="A7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rt2984</v>
      </c>
      <c r="B798" s="3" t="s">
        <v>1591</v>
      </c>
      <c r="C798" t="s">
        <v>1592</v>
      </c>
      <c r="D798" t="s">
        <v>1593</v>
      </c>
      <c r="E798" t="s">
        <v>23</v>
      </c>
      <c r="G7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8" s="4">
        <v>0</v>
      </c>
      <c r="I798" s="25" cm="1">
        <f t="array" ref="I798">SUMPRODUCT((LEN(PROTEIN_stoich[[#This Row],[sequence]])-LEN(SUBSTITUTE(PROTEIN_stoich[[#This Row],[sequence]],{"A";"C";"D";"E";"F";"G";"H";"I";"K";"L";"M";"N";"P";"Q";"R";"S";"T";"V";"W";"Y"},""))),{72.08;104.14;115.08;129.11;148.17;58.05;138.14;114.16;130.18;114.16;132.2;115.1;98.12;129.13;158.19;88.08;102.1;100.13;187.21;164.17})/1000</f>
        <v>8.1332599999999982</v>
      </c>
      <c r="J798" s="3" t="s">
        <v>3594</v>
      </c>
      <c r="K798" s="4" t="s">
        <v>12</v>
      </c>
      <c r="M798">
        <f>LEN(SUBSTITUTE(PROTEIN_stoich[[#This Row],[sequence]],"*",""))</f>
        <v>75</v>
      </c>
      <c r="O798" t="s">
        <v>16</v>
      </c>
      <c r="P798" t="str">
        <f>_xlfn.LET(_xlpm.id,PROTEIN_stoich[[#This Row],[uniprot]],HYPERLINK("https://www.uniprot.org/uniprotkb/"&amp;_xlpm.id&amp;"/entry",_xlpm.id))</f>
        <v>A0A061BK44</v>
      </c>
      <c r="Q798" t="e">
        <f>_xlfn.XLOOKUP(PROTEIN_stoich[[#This Row],[uniprot]],[1]!UniprotIFO[Entry],[1]!UniprotIFO[Gene Ontology IDs],"")</f>
        <v>#REF!</v>
      </c>
      <c r="R798" t="e">
        <f>_xlfn.XLOOKUP(PROTEIN_stoich[[#This Row],[uniprot]],[1]!UniprotIFO[Entry],[1]!UniprotIFO[essential?],"")</f>
        <v>#REF!</v>
      </c>
      <c r="S798" t="e">
        <f>_xlfn.XLOOKUP(PROTEIN_stoich[[#This Row],[sequence]],[2]!Table1[sequence_without_asterisks],[2]!Table1[protein_stoich seq matches],"")</f>
        <v>#REF!</v>
      </c>
      <c r="T798" t="e">
        <f>_xlfn.XLOOKUP(PROTEIN_stoich[[#This Row],[uniprot]],[1]!UniprotIFO[Entry],[1]!UniprotIFO[protein_id in GSM model format],"")</f>
        <v>#REF!</v>
      </c>
    </row>
    <row r="799" spans="1:20" x14ac:dyDescent="0.2">
      <c r="A7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rt2983</v>
      </c>
      <c r="B799" s="3" t="s">
        <v>1589</v>
      </c>
      <c r="C799" t="s">
        <v>320</v>
      </c>
      <c r="D799" t="s">
        <v>1590</v>
      </c>
      <c r="E799" t="s">
        <v>20</v>
      </c>
      <c r="G7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799" s="4">
        <v>0</v>
      </c>
      <c r="I799" s="25" cm="1">
        <f t="array" ref="I799">SUMPRODUCT((LEN(PROTEIN_stoich[[#This Row],[sequence]])-LEN(SUBSTITUTE(PROTEIN_stoich[[#This Row],[sequence]],{"A";"C";"D";"E";"F";"G";"H";"I";"K";"L";"M";"N";"P";"Q";"R";"S";"T";"V";"W";"Y"},""))),{72.08;104.14;115.08;129.11;148.17;58.05;138.14;114.16;130.18;114.16;132.2;115.1;98.12;129.13;158.19;88.08;102.1;100.13;187.21;164.17})/1000</f>
        <v>58.275370000000002</v>
      </c>
      <c r="J799" s="3" t="s">
        <v>3593</v>
      </c>
      <c r="K799" s="4" t="s">
        <v>12</v>
      </c>
      <c r="M799">
        <f>LEN(SUBSTITUTE(PROTEIN_stoich[[#This Row],[sequence]],"*",""))</f>
        <v>542</v>
      </c>
      <c r="O799" t="s">
        <v>16</v>
      </c>
      <c r="P799" t="str">
        <f>_xlfn.LET(_xlpm.id,PROTEIN_stoich[[#This Row],[uniprot]],HYPERLINK("https://www.uniprot.org/uniprotkb/"&amp;_xlpm.id&amp;"/entry",_xlpm.id))</f>
        <v>A0A2S9ZWJ0</v>
      </c>
      <c r="Q799" t="e">
        <f>_xlfn.XLOOKUP(PROTEIN_stoich[[#This Row],[uniprot]],[1]!UniprotIFO[Entry],[1]!UniprotIFO[Gene Ontology IDs],"")</f>
        <v>#REF!</v>
      </c>
      <c r="R799" t="e">
        <f>_xlfn.XLOOKUP(PROTEIN_stoich[[#This Row],[uniprot]],[1]!UniprotIFO[Entry],[1]!UniprotIFO[essential?],"")</f>
        <v>#REF!</v>
      </c>
      <c r="S799" t="e">
        <f>_xlfn.XLOOKUP(PROTEIN_stoich[[#This Row],[sequence]],[2]!Table1[sequence_without_asterisks],[2]!Table1[protein_stoich seq matches],"")</f>
        <v>#REF!</v>
      </c>
      <c r="T799" t="e">
        <f>_xlfn.XLOOKUP(PROTEIN_stoich[[#This Row],[uniprot]],[1]!UniprotIFO[Entry],[1]!UniprotIFO[protein_id in GSM model format],"")</f>
        <v>#REF!</v>
      </c>
    </row>
    <row r="800" spans="1:20" x14ac:dyDescent="0.2">
      <c r="A8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rt2976</v>
      </c>
      <c r="B800" s="3" t="s">
        <v>1587</v>
      </c>
      <c r="C800" t="s">
        <v>667</v>
      </c>
      <c r="D800" t="s">
        <v>1588</v>
      </c>
      <c r="E800" t="s">
        <v>29</v>
      </c>
      <c r="G8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0" s="4">
        <v>0</v>
      </c>
      <c r="I800" s="25" cm="1">
        <f t="array" ref="I800">SUMPRODUCT((LEN(PROTEIN_stoich[[#This Row],[sequence]])-LEN(SUBSTITUTE(PROTEIN_stoich[[#This Row],[sequence]],{"A";"C";"D";"E";"F";"G";"H";"I";"K";"L";"M";"N";"P";"Q";"R";"S";"T";"V";"W";"Y"},""))),{72.08;104.14;115.08;129.11;148.17;58.05;138.14;114.16;130.18;114.16;132.2;115.1;98.12;129.13;158.19;88.08;102.1;100.13;187.21;164.17})/1000</f>
        <v>55.95573000000001</v>
      </c>
      <c r="J800" s="3" t="s">
        <v>3592</v>
      </c>
      <c r="K800" s="4" t="s">
        <v>12</v>
      </c>
      <c r="M800">
        <f>LEN(SUBSTITUTE(PROTEIN_stoich[[#This Row],[sequence]],"*",""))</f>
        <v>514</v>
      </c>
      <c r="O800" t="s">
        <v>16</v>
      </c>
      <c r="P800" t="str">
        <f>_xlfn.LET(_xlpm.id,PROTEIN_stoich[[#This Row],[uniprot]],HYPERLINK("https://www.uniprot.org/uniprotkb/"&amp;_xlpm.id&amp;"/entry",_xlpm.id))</f>
        <v>A0A0K3CUY3</v>
      </c>
      <c r="Q800" t="e">
        <f>_xlfn.XLOOKUP(PROTEIN_stoich[[#This Row],[uniprot]],[1]!UniprotIFO[Entry],[1]!UniprotIFO[Gene Ontology IDs],"")</f>
        <v>#REF!</v>
      </c>
      <c r="R800" t="e">
        <f>_xlfn.XLOOKUP(PROTEIN_stoich[[#This Row],[uniprot]],[1]!UniprotIFO[Entry],[1]!UniprotIFO[essential?],"")</f>
        <v>#REF!</v>
      </c>
      <c r="S800" t="e">
        <f>_xlfn.XLOOKUP(PROTEIN_stoich[[#This Row],[sequence]],[2]!Table1[sequence_without_asterisks],[2]!Table1[protein_stoich seq matches],"")</f>
        <v>#REF!</v>
      </c>
      <c r="T800" t="e">
        <f>_xlfn.XLOOKUP(PROTEIN_stoich[[#This Row],[uniprot]],[1]!UniprotIFO[Entry],[1]!UniprotIFO[protein_id in GSM model format],"")</f>
        <v>#REF!</v>
      </c>
    </row>
    <row r="801" spans="1:20" x14ac:dyDescent="0.2">
      <c r="A8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rt2975</v>
      </c>
      <c r="B801" s="3" t="s">
        <v>1584</v>
      </c>
      <c r="C801" t="s">
        <v>1585</v>
      </c>
      <c r="D801" t="s">
        <v>1586</v>
      </c>
      <c r="E801" t="s">
        <v>20</v>
      </c>
      <c r="G8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1" s="4">
        <v>0</v>
      </c>
      <c r="I801" s="25" cm="1">
        <f t="array" ref="I801">SUMPRODUCT((LEN(PROTEIN_stoich[[#This Row],[sequence]])-LEN(SUBSTITUTE(PROTEIN_stoich[[#This Row],[sequence]],{"A";"C";"D";"E";"F";"G";"H";"I";"K";"L";"M";"N";"P";"Q";"R";"S";"T";"V";"W";"Y"},""))),{72.08;104.14;115.08;129.11;148.17;58.05;138.14;114.16;130.18;114.16;132.2;115.1;98.12;129.13;158.19;88.08;102.1;100.13;187.21;164.17})/1000</f>
        <v>36.427749999999996</v>
      </c>
      <c r="J801" s="3" t="s">
        <v>3591</v>
      </c>
      <c r="K801" s="4" t="s">
        <v>12</v>
      </c>
      <c r="M801">
        <f>LEN(SUBSTITUTE(PROTEIN_stoich[[#This Row],[sequence]],"*",""))</f>
        <v>329</v>
      </c>
      <c r="O801" t="s">
        <v>16</v>
      </c>
      <c r="P801" t="str">
        <f>_xlfn.LET(_xlpm.id,PROTEIN_stoich[[#This Row],[uniprot]],HYPERLINK("https://www.uniprot.org/uniprotkb/"&amp;_xlpm.id&amp;"/entry",_xlpm.id))</f>
        <v>A0A0K3CRI5</v>
      </c>
      <c r="Q801" t="e">
        <f>_xlfn.XLOOKUP(PROTEIN_stoich[[#This Row],[uniprot]],[1]!UniprotIFO[Entry],[1]!UniprotIFO[Gene Ontology IDs],"")</f>
        <v>#REF!</v>
      </c>
      <c r="R801" t="e">
        <f>_xlfn.XLOOKUP(PROTEIN_stoich[[#This Row],[uniprot]],[1]!UniprotIFO[Entry],[1]!UniprotIFO[essential?],"")</f>
        <v>#REF!</v>
      </c>
      <c r="S801" t="e">
        <f>_xlfn.XLOOKUP(PROTEIN_stoich[[#This Row],[sequence]],[2]!Table1[sequence_without_asterisks],[2]!Table1[protein_stoich seq matches],"")</f>
        <v>#REF!</v>
      </c>
      <c r="T801" t="e">
        <f>_xlfn.XLOOKUP(PROTEIN_stoich[[#This Row],[uniprot]],[1]!UniprotIFO[Entry],[1]!UniprotIFO[protein_id in GSM model format],"")</f>
        <v>#REF!</v>
      </c>
    </row>
    <row r="802" spans="1:20" x14ac:dyDescent="0.2">
      <c r="A8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rt2972</v>
      </c>
      <c r="B802" s="3" t="s">
        <v>1581</v>
      </c>
      <c r="C802" t="s">
        <v>1582</v>
      </c>
      <c r="D802" t="s">
        <v>1583</v>
      </c>
      <c r="E802" t="s">
        <v>140</v>
      </c>
      <c r="G8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2" s="4">
        <v>0</v>
      </c>
      <c r="I802" s="25" cm="1">
        <f t="array" ref="I802">SUMPRODUCT((LEN(PROTEIN_stoich[[#This Row],[sequence]])-LEN(SUBSTITUTE(PROTEIN_stoich[[#This Row],[sequence]],{"A";"C";"D";"E";"F";"G";"H";"I";"K";"L";"M";"N";"P";"Q";"R";"S";"T";"V";"W";"Y"},""))),{72.08;104.14;115.08;129.11;148.17;58.05;138.14;114.16;130.18;114.16;132.2;115.1;98.12;129.13;158.19;88.08;102.1;100.13;187.21;164.17})/1000</f>
        <v>57.800229999999999</v>
      </c>
      <c r="J802" s="3" t="s">
        <v>3590</v>
      </c>
      <c r="K802" s="4" t="s">
        <v>12</v>
      </c>
      <c r="M802">
        <f>LEN(SUBSTITUTE(PROTEIN_stoich[[#This Row],[sequence]],"*",""))</f>
        <v>507</v>
      </c>
      <c r="O802" t="s">
        <v>16</v>
      </c>
      <c r="P802" t="str">
        <f>_xlfn.LET(_xlpm.id,PROTEIN_stoich[[#This Row],[uniprot]],HYPERLINK("https://www.uniprot.org/uniprotkb/"&amp;_xlpm.id&amp;"/entry",_xlpm.id))</f>
        <v>A0A2S9ZXY7</v>
      </c>
      <c r="Q802" t="e">
        <f>_xlfn.XLOOKUP(PROTEIN_stoich[[#This Row],[uniprot]],[1]!UniprotIFO[Entry],[1]!UniprotIFO[Gene Ontology IDs],"")</f>
        <v>#REF!</v>
      </c>
      <c r="R802" t="e">
        <f>_xlfn.XLOOKUP(PROTEIN_stoich[[#This Row],[uniprot]],[1]!UniprotIFO[Entry],[1]!UniprotIFO[essential?],"")</f>
        <v>#REF!</v>
      </c>
      <c r="S802" t="e">
        <f>_xlfn.XLOOKUP(PROTEIN_stoich[[#This Row],[sequence]],[2]!Table1[sequence_without_asterisks],[2]!Table1[protein_stoich seq matches],"")</f>
        <v>#REF!</v>
      </c>
      <c r="T802" t="e">
        <f>_xlfn.XLOOKUP(PROTEIN_stoich[[#This Row],[uniprot]],[1]!UniprotIFO[Entry],[1]!UniprotIFO[protein_id in GSM model format],"")</f>
        <v>#REF!</v>
      </c>
    </row>
    <row r="803" spans="1:20" x14ac:dyDescent="0.2">
      <c r="A8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rt2964</v>
      </c>
      <c r="B803" s="3" t="s">
        <v>1578</v>
      </c>
      <c r="C803" t="s">
        <v>45</v>
      </c>
      <c r="D803" t="s">
        <v>1579</v>
      </c>
      <c r="E803" t="s">
        <v>16</v>
      </c>
      <c r="G803"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803" s="4" t="s">
        <v>1580</v>
      </c>
      <c r="I803" s="25" cm="1">
        <f t="array" ref="I803">SUMPRODUCT((LEN(PROTEIN_stoich[[#This Row],[sequence]])-LEN(SUBSTITUTE(PROTEIN_stoich[[#This Row],[sequence]],{"A";"C";"D";"E";"F";"G";"H";"I";"K";"L";"M";"N";"P";"Q";"R";"S";"T";"V";"W";"Y"},""))),{72.08;104.14;115.08;129.11;148.17;58.05;138.14;114.16;130.18;114.16;132.2;115.1;98.12;129.13;158.19;88.08;102.1;100.13;187.21;164.17})/1000</f>
        <v>46.334599999999995</v>
      </c>
      <c r="J803" s="3" t="s">
        <v>3589</v>
      </c>
      <c r="K803" s="4" t="s">
        <v>12</v>
      </c>
      <c r="M803">
        <f>LEN(SUBSTITUTE(PROTEIN_stoich[[#This Row],[sequence]],"*",""))</f>
        <v>405</v>
      </c>
      <c r="N803" t="s">
        <v>4806</v>
      </c>
      <c r="O803" t="s">
        <v>16</v>
      </c>
      <c r="P803" t="str">
        <f>_xlfn.LET(_xlpm.id,PROTEIN_stoich[[#This Row],[uniprot]],HYPERLINK("https://www.uniprot.org/uniprotkb/"&amp;_xlpm.id&amp;"/entry",_xlpm.id))</f>
        <v>A0A2S9ZXY1</v>
      </c>
      <c r="Q803" t="e">
        <f>_xlfn.XLOOKUP(PROTEIN_stoich[[#This Row],[uniprot]],[1]!UniprotIFO[Entry],[1]!UniprotIFO[Gene Ontology IDs],"")</f>
        <v>#REF!</v>
      </c>
      <c r="R803" t="e">
        <f>_xlfn.XLOOKUP(PROTEIN_stoich[[#This Row],[uniprot]],[1]!UniprotIFO[Entry],[1]!UniprotIFO[essential?],"")</f>
        <v>#REF!</v>
      </c>
      <c r="S803" t="e">
        <f>_xlfn.XLOOKUP(PROTEIN_stoich[[#This Row],[sequence]],[2]!Table1[sequence_without_asterisks],[2]!Table1[protein_stoich seq matches],"")</f>
        <v>#REF!</v>
      </c>
      <c r="T803" t="e">
        <f>_xlfn.XLOOKUP(PROTEIN_stoich[[#This Row],[uniprot]],[1]!UniprotIFO[Entry],[1]!UniprotIFO[protein_id in GSM model format],"")</f>
        <v>#REF!</v>
      </c>
    </row>
    <row r="804" spans="1:20" x14ac:dyDescent="0.2">
      <c r="A8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rt2963</v>
      </c>
      <c r="B804" s="3" t="s">
        <v>1576</v>
      </c>
      <c r="C804" t="s">
        <v>543</v>
      </c>
      <c r="D804" t="s">
        <v>1577</v>
      </c>
      <c r="E804" t="s">
        <v>23</v>
      </c>
      <c r="G8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4" s="4">
        <v>0</v>
      </c>
      <c r="I804" s="25" cm="1">
        <f t="array" ref="I804">SUMPRODUCT((LEN(PROTEIN_stoich[[#This Row],[sequence]])-LEN(SUBSTITUTE(PROTEIN_stoich[[#This Row],[sequence]],{"A";"C";"D";"E";"F";"G";"H";"I";"K";"L";"M";"N";"P";"Q";"R";"S";"T";"V";"W";"Y"},""))),{72.08;104.14;115.08;129.11;148.17;58.05;138.14;114.16;130.18;114.16;132.2;115.1;98.12;129.13;158.19;88.08;102.1;100.13;187.21;164.17})/1000</f>
        <v>50.676819999999999</v>
      </c>
      <c r="J804" s="3" t="s">
        <v>3588</v>
      </c>
      <c r="K804" s="4" t="s">
        <v>12</v>
      </c>
      <c r="M804">
        <f>LEN(SUBSTITUTE(PROTEIN_stoich[[#This Row],[sequence]],"*",""))</f>
        <v>457</v>
      </c>
      <c r="O804" t="s">
        <v>16</v>
      </c>
      <c r="P804" t="str">
        <f>_xlfn.LET(_xlpm.id,PROTEIN_stoich[[#This Row],[uniprot]],HYPERLINK("https://www.uniprot.org/uniprotkb/"&amp;_xlpm.id&amp;"/entry",_xlpm.id))</f>
        <v>A0A0K3CN89</v>
      </c>
      <c r="Q804" t="e">
        <f>_xlfn.XLOOKUP(PROTEIN_stoich[[#This Row],[uniprot]],[1]!UniprotIFO[Entry],[1]!UniprotIFO[Gene Ontology IDs],"")</f>
        <v>#REF!</v>
      </c>
      <c r="R804" t="e">
        <f>_xlfn.XLOOKUP(PROTEIN_stoich[[#This Row],[uniprot]],[1]!UniprotIFO[Entry],[1]!UniprotIFO[essential?],"")</f>
        <v>#REF!</v>
      </c>
      <c r="S804" t="e">
        <f>_xlfn.XLOOKUP(PROTEIN_stoich[[#This Row],[sequence]],[2]!Table1[sequence_without_asterisks],[2]!Table1[protein_stoich seq matches],"")</f>
        <v>#REF!</v>
      </c>
      <c r="T804" t="e">
        <f>_xlfn.XLOOKUP(PROTEIN_stoich[[#This Row],[uniprot]],[1]!UniprotIFO[Entry],[1]!UniprotIFO[protein_id in GSM model format],"")</f>
        <v>#REF!</v>
      </c>
    </row>
    <row r="805" spans="1:20" x14ac:dyDescent="0.2">
      <c r="A8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rt2960</v>
      </c>
      <c r="B805" s="3" t="s">
        <v>1574</v>
      </c>
      <c r="C805" t="s">
        <v>627</v>
      </c>
      <c r="D805" t="s">
        <v>1575</v>
      </c>
      <c r="E805" t="s">
        <v>23</v>
      </c>
      <c r="G8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5" s="4">
        <v>0</v>
      </c>
      <c r="I805" s="25" cm="1">
        <f t="array" ref="I805">SUMPRODUCT((LEN(PROTEIN_stoich[[#This Row],[sequence]])-LEN(SUBSTITUTE(PROTEIN_stoich[[#This Row],[sequence]],{"A";"C";"D";"E";"F";"G";"H";"I";"K";"L";"M";"N";"P";"Q";"R";"S";"T";"V";"W";"Y"},""))),{72.08;104.14;115.08;129.11;148.17;58.05;138.14;114.16;130.18;114.16;132.2;115.1;98.12;129.13;158.19;88.08;102.1;100.13;187.21;164.17})/1000</f>
        <v>21.314699999999998</v>
      </c>
      <c r="J805" s="3" t="s">
        <v>3587</v>
      </c>
      <c r="K805" s="4" t="s">
        <v>12</v>
      </c>
      <c r="M805">
        <f>LEN(SUBSTITUTE(PROTEIN_stoich[[#This Row],[sequence]],"*",""))</f>
        <v>192</v>
      </c>
      <c r="O805" t="s">
        <v>16</v>
      </c>
      <c r="P805" t="str">
        <f>_xlfn.LET(_xlpm.id,PROTEIN_stoich[[#This Row],[uniprot]],HYPERLINK("https://www.uniprot.org/uniprotkb/"&amp;_xlpm.id&amp;"/entry",_xlpm.id))</f>
        <v>A0A2S9ZXS6</v>
      </c>
      <c r="Q805" t="e">
        <f>_xlfn.XLOOKUP(PROTEIN_stoich[[#This Row],[uniprot]],[1]!UniprotIFO[Entry],[1]!UniprotIFO[Gene Ontology IDs],"")</f>
        <v>#REF!</v>
      </c>
      <c r="R805" t="e">
        <f>_xlfn.XLOOKUP(PROTEIN_stoich[[#This Row],[uniprot]],[1]!UniprotIFO[Entry],[1]!UniprotIFO[essential?],"")</f>
        <v>#REF!</v>
      </c>
      <c r="S805" t="e">
        <f>_xlfn.XLOOKUP(PROTEIN_stoich[[#This Row],[sequence]],[2]!Table1[sequence_without_asterisks],[2]!Table1[protein_stoich seq matches],"")</f>
        <v>#REF!</v>
      </c>
      <c r="T805" t="e">
        <f>_xlfn.XLOOKUP(PROTEIN_stoich[[#This Row],[uniprot]],[1]!UniprotIFO[Entry],[1]!UniprotIFO[protein_id in GSM model format],"")</f>
        <v>#REF!</v>
      </c>
    </row>
    <row r="806" spans="1:20" x14ac:dyDescent="0.2">
      <c r="A8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rt2949</v>
      </c>
      <c r="B806" s="3" t="s">
        <v>1572</v>
      </c>
      <c r="C806" t="s">
        <v>438</v>
      </c>
      <c r="D806" t="s">
        <v>1573</v>
      </c>
      <c r="E806" t="s">
        <v>23</v>
      </c>
      <c r="G8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6" s="4">
        <v>0</v>
      </c>
      <c r="I806" s="25" cm="1">
        <f t="array" ref="I806">SUMPRODUCT((LEN(PROTEIN_stoich[[#This Row],[sequence]])-LEN(SUBSTITUTE(PROTEIN_stoich[[#This Row],[sequence]],{"A";"C";"D";"E";"F";"G";"H";"I";"K";"L";"M";"N";"P";"Q";"R";"S";"T";"V";"W";"Y"},""))),{72.08;104.14;115.08;129.11;148.17;58.05;138.14;114.16;130.18;114.16;132.2;115.1;98.12;129.13;158.19;88.08;102.1;100.13;187.21;164.17})/1000</f>
        <v>9.9437699999999971</v>
      </c>
      <c r="J806" s="3" t="s">
        <v>3586</v>
      </c>
      <c r="K806" s="4" t="s">
        <v>12</v>
      </c>
      <c r="M806">
        <f>LEN(SUBSTITUTE(PROTEIN_stoich[[#This Row],[sequence]],"*",""))</f>
        <v>83</v>
      </c>
      <c r="O806" t="s">
        <v>16</v>
      </c>
      <c r="P806" t="str">
        <f>_xlfn.LET(_xlpm.id,PROTEIN_stoich[[#This Row],[uniprot]],HYPERLINK("https://www.uniprot.org/uniprotkb/"&amp;_xlpm.id&amp;"/entry",_xlpm.id))</f>
        <v>A0A061BNS7</v>
      </c>
      <c r="Q806" t="e">
        <f>_xlfn.XLOOKUP(PROTEIN_stoich[[#This Row],[uniprot]],[1]!UniprotIFO[Entry],[1]!UniprotIFO[Gene Ontology IDs],"")</f>
        <v>#REF!</v>
      </c>
      <c r="R806" t="e">
        <f>_xlfn.XLOOKUP(PROTEIN_stoich[[#This Row],[uniprot]],[1]!UniprotIFO[Entry],[1]!UniprotIFO[essential?],"")</f>
        <v>#REF!</v>
      </c>
      <c r="S806" t="e">
        <f>_xlfn.XLOOKUP(PROTEIN_stoich[[#This Row],[sequence]],[2]!Table1[sequence_without_asterisks],[2]!Table1[protein_stoich seq matches],"")</f>
        <v>#REF!</v>
      </c>
      <c r="T806" t="e">
        <f>_xlfn.XLOOKUP(PROTEIN_stoich[[#This Row],[uniprot]],[1]!UniprotIFO[Entry],[1]!UniprotIFO[protein_id in GSM model format],"")</f>
        <v>#REF!</v>
      </c>
    </row>
    <row r="807" spans="1:20" x14ac:dyDescent="0.2">
      <c r="A8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rt2922_n</v>
      </c>
      <c r="B807" s="3" t="s">
        <v>1570</v>
      </c>
      <c r="C807" t="s">
        <v>213</v>
      </c>
      <c r="D807" t="s">
        <v>1571</v>
      </c>
      <c r="E807" t="s">
        <v>53</v>
      </c>
      <c r="G8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7" s="4">
        <v>0</v>
      </c>
      <c r="I807" s="25" cm="1">
        <f t="array" ref="I807">SUMPRODUCT((LEN(PROTEIN_stoich[[#This Row],[sequence]])-LEN(SUBSTITUTE(PROTEIN_stoich[[#This Row],[sequence]],{"A";"C";"D";"E";"F";"G";"H";"I";"K";"L";"M";"N";"P";"Q";"R";"S";"T";"V";"W";"Y"},""))),{72.08;104.14;115.08;129.11;148.17;58.05;138.14;114.16;130.18;114.16;132.2;115.1;98.12;129.13;158.19;88.08;102.1;100.13;187.21;164.17})/1000</f>
        <v>104.54300000000001</v>
      </c>
      <c r="J807" s="3" t="s">
        <v>3585</v>
      </c>
      <c r="K807" s="4" t="s">
        <v>12</v>
      </c>
      <c r="M807">
        <f>LEN(SUBSTITUTE(PROTEIN_stoich[[#This Row],[sequence]],"*",""))</f>
        <v>932</v>
      </c>
      <c r="O807" t="s">
        <v>16</v>
      </c>
      <c r="P807" t="str">
        <f>_xlfn.LET(_xlpm.id,PROTEIN_stoich[[#This Row],[uniprot]],HYPERLINK("https://www.uniprot.org/uniprotkb/"&amp;_xlpm.id&amp;"/entry",_xlpm.id))</f>
        <v>A0A2S9ZXT2</v>
      </c>
      <c r="Q807" t="e">
        <f>_xlfn.XLOOKUP(PROTEIN_stoich[[#This Row],[uniprot]],[1]!UniprotIFO[Entry],[1]!UniprotIFO[Gene Ontology IDs],"")</f>
        <v>#REF!</v>
      </c>
      <c r="R807" t="e">
        <f>_xlfn.XLOOKUP(PROTEIN_stoich[[#This Row],[uniprot]],[1]!UniprotIFO[Entry],[1]!UniprotIFO[essential?],"")</f>
        <v>#REF!</v>
      </c>
      <c r="S807" t="e">
        <f>_xlfn.XLOOKUP(PROTEIN_stoich[[#This Row],[sequence]],[2]!Table1[sequence_without_asterisks],[2]!Table1[protein_stoich seq matches],"")</f>
        <v>#REF!</v>
      </c>
      <c r="T807" t="e">
        <f>_xlfn.XLOOKUP(PROTEIN_stoich[[#This Row],[uniprot]],[1]!UniprotIFO[Entry],[1]!UniprotIFO[protein_id in GSM model format],"")</f>
        <v>#REF!</v>
      </c>
    </row>
    <row r="808" spans="1:20" x14ac:dyDescent="0.2">
      <c r="A8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rt2922_c</v>
      </c>
      <c r="B808" s="3" t="s">
        <v>1570</v>
      </c>
      <c r="C808" t="s">
        <v>213</v>
      </c>
      <c r="D808" t="s">
        <v>1571</v>
      </c>
      <c r="E808" t="s">
        <v>16</v>
      </c>
      <c r="G8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8" s="4">
        <v>0</v>
      </c>
      <c r="I808" s="25" cm="1">
        <f t="array" ref="I808">SUMPRODUCT((LEN(PROTEIN_stoich[[#This Row],[sequence]])-LEN(SUBSTITUTE(PROTEIN_stoich[[#This Row],[sequence]],{"A";"C";"D";"E";"F";"G";"H";"I";"K";"L";"M";"N";"P";"Q";"R";"S";"T";"V";"W";"Y"},""))),{72.08;104.14;115.08;129.11;148.17;58.05;138.14;114.16;130.18;114.16;132.2;115.1;98.12;129.13;158.19;88.08;102.1;100.13;187.21;164.17})/1000</f>
        <v>104.54300000000001</v>
      </c>
      <c r="J808" s="3" t="s">
        <v>3585</v>
      </c>
      <c r="K808" s="4" t="s">
        <v>12</v>
      </c>
      <c r="M808">
        <f>LEN(SUBSTITUTE(PROTEIN_stoich[[#This Row],[sequence]],"*",""))</f>
        <v>932</v>
      </c>
      <c r="O808" t="s">
        <v>16</v>
      </c>
      <c r="P808" t="str">
        <f>_xlfn.LET(_xlpm.id,PROTEIN_stoich[[#This Row],[uniprot]],HYPERLINK("https://www.uniprot.org/uniprotkb/"&amp;_xlpm.id&amp;"/entry",_xlpm.id))</f>
        <v>A0A2S9ZXT2</v>
      </c>
      <c r="Q808" t="e">
        <f>_xlfn.XLOOKUP(PROTEIN_stoich[[#This Row],[uniprot]],[1]!UniprotIFO[Entry],[1]!UniprotIFO[Gene Ontology IDs],"")</f>
        <v>#REF!</v>
      </c>
      <c r="R808" t="e">
        <f>_xlfn.XLOOKUP(PROTEIN_stoich[[#This Row],[uniprot]],[1]!UniprotIFO[Entry],[1]!UniprotIFO[essential?],"")</f>
        <v>#REF!</v>
      </c>
      <c r="S808" t="e">
        <f>_xlfn.XLOOKUP(PROTEIN_stoich[[#This Row],[sequence]],[2]!Table1[sequence_without_asterisks],[2]!Table1[protein_stoich seq matches],"")</f>
        <v>#REF!</v>
      </c>
      <c r="T808" t="e">
        <f>_xlfn.XLOOKUP(PROTEIN_stoich[[#This Row],[uniprot]],[1]!UniprotIFO[Entry],[1]!UniprotIFO[protein_id in GSM model format],"")</f>
        <v>#REF!</v>
      </c>
    </row>
    <row r="809" spans="1:20" x14ac:dyDescent="0.2">
      <c r="A8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rt2904</v>
      </c>
      <c r="B809" s="3" t="s">
        <v>1567</v>
      </c>
      <c r="C809" t="s">
        <v>1568</v>
      </c>
      <c r="D809" t="s">
        <v>1569</v>
      </c>
      <c r="E809" t="s">
        <v>140</v>
      </c>
      <c r="G8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09" s="4">
        <v>0</v>
      </c>
      <c r="I809" s="25" cm="1">
        <f t="array" ref="I809">SUMPRODUCT((LEN(PROTEIN_stoich[[#This Row],[sequence]])-LEN(SUBSTITUTE(PROTEIN_stoich[[#This Row],[sequence]],{"A";"C";"D";"E";"F";"G";"H";"I";"K";"L";"M";"N";"P";"Q";"R";"S";"T";"V";"W";"Y"},""))),{72.08;104.14;115.08;129.11;148.17;58.05;138.14;114.16;130.18;114.16;132.2;115.1;98.12;129.13;158.19;88.08;102.1;100.13;187.21;164.17})/1000</f>
        <v>59.101990000000015</v>
      </c>
      <c r="J809" s="3" t="s">
        <v>3584</v>
      </c>
      <c r="K809" s="4" t="s">
        <v>12</v>
      </c>
      <c r="M809">
        <f>LEN(SUBSTITUTE(PROTEIN_stoich[[#This Row],[sequence]],"*",""))</f>
        <v>536</v>
      </c>
      <c r="O809" t="s">
        <v>16</v>
      </c>
      <c r="P809" t="str">
        <f>_xlfn.LET(_xlpm.id,PROTEIN_stoich[[#This Row],[uniprot]],HYPERLINK("https://www.uniprot.org/uniprotkb/"&amp;_xlpm.id&amp;"/entry",_xlpm.id))</f>
        <v>A0A0K3CRE4</v>
      </c>
      <c r="Q809" t="e">
        <f>_xlfn.XLOOKUP(PROTEIN_stoich[[#This Row],[uniprot]],[1]!UniprotIFO[Entry],[1]!UniprotIFO[Gene Ontology IDs],"")</f>
        <v>#REF!</v>
      </c>
      <c r="R809" t="e">
        <f>_xlfn.XLOOKUP(PROTEIN_stoich[[#This Row],[uniprot]],[1]!UniprotIFO[Entry],[1]!UniprotIFO[essential?],"")</f>
        <v>#REF!</v>
      </c>
      <c r="S809" t="e">
        <f>_xlfn.XLOOKUP(PROTEIN_stoich[[#This Row],[sequence]],[2]!Table1[sequence_without_asterisks],[2]!Table1[protein_stoich seq matches],"")</f>
        <v>#REF!</v>
      </c>
      <c r="T809" t="e">
        <f>_xlfn.XLOOKUP(PROTEIN_stoich[[#This Row],[uniprot]],[1]!UniprotIFO[Entry],[1]!UniprotIFO[protein_id in GSM model format],"")</f>
        <v>#REF!</v>
      </c>
    </row>
    <row r="810" spans="1:20" x14ac:dyDescent="0.2">
      <c r="A8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rt2901</v>
      </c>
      <c r="B810" s="3" t="s">
        <v>1565</v>
      </c>
      <c r="C810" t="s">
        <v>127</v>
      </c>
      <c r="D810" t="s">
        <v>1566</v>
      </c>
      <c r="E810" t="s">
        <v>29</v>
      </c>
      <c r="G8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10" s="4">
        <v>0</v>
      </c>
      <c r="I810" s="25" cm="1">
        <f t="array" ref="I810">SUMPRODUCT((LEN(PROTEIN_stoich[[#This Row],[sequence]])-LEN(SUBSTITUTE(PROTEIN_stoich[[#This Row],[sequence]],{"A";"C";"D";"E";"F";"G";"H";"I";"K";"L";"M";"N";"P";"Q";"R";"S";"T";"V";"W";"Y"},""))),{72.08;104.14;115.08;129.11;148.17;58.05;138.14;114.16;130.18;114.16;132.2;115.1;98.12;129.13;158.19;88.08;102.1;100.13;187.21;164.17})/1000</f>
        <v>60.234840000000013</v>
      </c>
      <c r="J810" s="3" t="s">
        <v>3583</v>
      </c>
      <c r="K810" s="4" t="s">
        <v>12</v>
      </c>
      <c r="M810">
        <f>LEN(SUBSTITUTE(PROTEIN_stoich[[#This Row],[sequence]],"*",""))</f>
        <v>553</v>
      </c>
      <c r="O810" t="s">
        <v>16</v>
      </c>
      <c r="P810" t="str">
        <f>_xlfn.LET(_xlpm.id,PROTEIN_stoich[[#This Row],[uniprot]],HYPERLINK("https://www.uniprot.org/uniprotkb/"&amp;_xlpm.id&amp;"/entry",_xlpm.id))</f>
        <v>A0A0K3CQR4</v>
      </c>
      <c r="Q810" t="e">
        <f>_xlfn.XLOOKUP(PROTEIN_stoich[[#This Row],[uniprot]],[1]!UniprotIFO[Entry],[1]!UniprotIFO[Gene Ontology IDs],"")</f>
        <v>#REF!</v>
      </c>
      <c r="R810" t="e">
        <f>_xlfn.XLOOKUP(PROTEIN_stoich[[#This Row],[uniprot]],[1]!UniprotIFO[Entry],[1]!UniprotIFO[essential?],"")</f>
        <v>#REF!</v>
      </c>
      <c r="S810" t="e">
        <f>_xlfn.XLOOKUP(PROTEIN_stoich[[#This Row],[sequence]],[2]!Table1[sequence_without_asterisks],[2]!Table1[protein_stoich seq matches],"")</f>
        <v>#REF!</v>
      </c>
      <c r="T810" t="e">
        <f>_xlfn.XLOOKUP(PROTEIN_stoich[[#This Row],[uniprot]],[1]!UniprotIFO[Entry],[1]!UniprotIFO[protein_id in GSM model format],"")</f>
        <v>#REF!</v>
      </c>
    </row>
    <row r="811" spans="1:20" x14ac:dyDescent="0.2">
      <c r="A8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rt2898</v>
      </c>
      <c r="B811" s="3" t="s">
        <v>1562</v>
      </c>
      <c r="C811" t="s">
        <v>1563</v>
      </c>
      <c r="D811" t="s">
        <v>1564</v>
      </c>
      <c r="E811" t="s">
        <v>335</v>
      </c>
      <c r="G8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11" s="4">
        <v>0</v>
      </c>
      <c r="I811" s="25" cm="1">
        <f t="array" ref="I811">SUMPRODUCT((LEN(PROTEIN_stoich[[#This Row],[sequence]])-LEN(SUBSTITUTE(PROTEIN_stoich[[#This Row],[sequence]],{"A";"C";"D";"E";"F";"G";"H";"I";"K";"L";"M";"N";"P";"Q";"R";"S";"T";"V";"W";"Y"},""))),{72.08;104.14;115.08;129.11;148.17;58.05;138.14;114.16;130.18;114.16;132.2;115.1;98.12;129.13;158.19;88.08;102.1;100.13;187.21;164.17})/1000</f>
        <v>173.47135</v>
      </c>
      <c r="J811" s="3" t="s">
        <v>3582</v>
      </c>
      <c r="K811" s="4" t="s">
        <v>12</v>
      </c>
      <c r="M811">
        <f>LEN(SUBSTITUTE(PROTEIN_stoich[[#This Row],[sequence]],"*",""))</f>
        <v>1579</v>
      </c>
      <c r="O811" t="s">
        <v>16</v>
      </c>
      <c r="P811" t="str">
        <f>_xlfn.LET(_xlpm.id,PROTEIN_stoich[[#This Row],[uniprot]],HYPERLINK("https://www.uniprot.org/uniprotkb/"&amp;_xlpm.id&amp;"/entry",_xlpm.id))</f>
        <v>A0A2S9ZXQ0</v>
      </c>
      <c r="Q811" t="e">
        <f>_xlfn.XLOOKUP(PROTEIN_stoich[[#This Row],[uniprot]],[1]!UniprotIFO[Entry],[1]!UniprotIFO[Gene Ontology IDs],"")</f>
        <v>#REF!</v>
      </c>
      <c r="R811" t="e">
        <f>_xlfn.XLOOKUP(PROTEIN_stoich[[#This Row],[uniprot]],[1]!UniprotIFO[Entry],[1]!UniprotIFO[essential?],"")</f>
        <v>#REF!</v>
      </c>
      <c r="S811" t="e">
        <f>_xlfn.XLOOKUP(PROTEIN_stoich[[#This Row],[sequence]],[2]!Table1[sequence_without_asterisks],[2]!Table1[protein_stoich seq matches],"")</f>
        <v>#REF!</v>
      </c>
      <c r="T811" t="e">
        <f>_xlfn.XLOOKUP(PROTEIN_stoich[[#This Row],[uniprot]],[1]!UniprotIFO[Entry],[1]!UniprotIFO[protein_id in GSM model format],"")</f>
        <v>#REF!</v>
      </c>
    </row>
    <row r="812" spans="1:20" x14ac:dyDescent="0.2">
      <c r="A8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rt2880</v>
      </c>
      <c r="B812" s="3" t="s">
        <v>1560</v>
      </c>
      <c r="C812" t="s">
        <v>1560</v>
      </c>
      <c r="D812" t="s">
        <v>1561</v>
      </c>
      <c r="E812" t="s">
        <v>16</v>
      </c>
      <c r="G812"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812" s="4" t="s">
        <v>910</v>
      </c>
      <c r="I812" s="25" cm="1">
        <f t="array" ref="I812">SUMPRODUCT((LEN(PROTEIN_stoich[[#This Row],[sequence]])-LEN(SUBSTITUTE(PROTEIN_stoich[[#This Row],[sequence]],{"A";"C";"D";"E";"F";"G";"H";"I";"K";"L";"M";"N";"P";"Q";"R";"S";"T";"V";"W";"Y"},""))),{72.08;104.14;115.08;129.11;148.17;58.05;138.14;114.16;130.18;114.16;132.2;115.1;98.12;129.13;158.19;88.08;102.1;100.13;187.21;164.17})/1000</f>
        <v>69.865060000000014</v>
      </c>
      <c r="J812" s="3" t="s">
        <v>3581</v>
      </c>
      <c r="K812" s="4" t="s">
        <v>12</v>
      </c>
      <c r="M812">
        <f>LEN(SUBSTITUTE(PROTEIN_stoich[[#This Row],[sequence]],"*",""))</f>
        <v>635</v>
      </c>
      <c r="N812" t="s">
        <v>4813</v>
      </c>
      <c r="O812" t="s">
        <v>16</v>
      </c>
      <c r="P812" t="str">
        <f>_xlfn.LET(_xlpm.id,PROTEIN_stoich[[#This Row],[uniprot]],HYPERLINK("https://www.uniprot.org/uniprotkb/"&amp;_xlpm.id&amp;"/entry",_xlpm.id))</f>
        <v>A0A0K3CPW6</v>
      </c>
      <c r="Q812" t="e">
        <f>_xlfn.XLOOKUP(PROTEIN_stoich[[#This Row],[uniprot]],[1]!UniprotIFO[Entry],[1]!UniprotIFO[Gene Ontology IDs],"")</f>
        <v>#REF!</v>
      </c>
      <c r="R812" t="e">
        <f>_xlfn.XLOOKUP(PROTEIN_stoich[[#This Row],[uniprot]],[1]!UniprotIFO[Entry],[1]!UniprotIFO[essential?],"")</f>
        <v>#REF!</v>
      </c>
      <c r="S812" t="e">
        <f>_xlfn.XLOOKUP(PROTEIN_stoich[[#This Row],[sequence]],[2]!Table1[sequence_without_asterisks],[2]!Table1[protein_stoich seq matches],"")</f>
        <v>#REF!</v>
      </c>
      <c r="T812" t="e">
        <f>_xlfn.XLOOKUP(PROTEIN_stoich[[#This Row],[uniprot]],[1]!UniprotIFO[Entry],[1]!UniprotIFO[protein_id in GSM model format],"")</f>
        <v>#REF!</v>
      </c>
    </row>
    <row r="813" spans="1:20" x14ac:dyDescent="0.2">
      <c r="A8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rt2849</v>
      </c>
      <c r="B813" s="3" t="s">
        <v>1558</v>
      </c>
      <c r="C813" t="s">
        <v>554</v>
      </c>
      <c r="D813" t="s">
        <v>1559</v>
      </c>
      <c r="E813" t="s">
        <v>16</v>
      </c>
      <c r="G813"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813" s="4" t="s">
        <v>1361</v>
      </c>
      <c r="I813" s="25" cm="1">
        <f t="array" ref="I813">SUMPRODUCT((LEN(PROTEIN_stoich[[#This Row],[sequence]])-LEN(SUBSTITUTE(PROTEIN_stoich[[#This Row],[sequence]],{"A";"C";"D";"E";"F";"G";"H";"I";"K";"L";"M";"N";"P";"Q";"R";"S";"T";"V";"W";"Y"},""))),{72.08;104.14;115.08;129.11;148.17;58.05;138.14;114.16;130.18;114.16;132.2;115.1;98.12;129.13;158.19;88.08;102.1;100.13;187.21;164.17})/1000</f>
        <v>55.11795</v>
      </c>
      <c r="J813" s="3" t="s">
        <v>3580</v>
      </c>
      <c r="K813" s="4" t="s">
        <v>12</v>
      </c>
      <c r="M813">
        <f>LEN(SUBSTITUTE(PROTEIN_stoich[[#This Row],[sequence]],"*",""))</f>
        <v>497</v>
      </c>
      <c r="N813" t="s">
        <v>4820</v>
      </c>
      <c r="O813" t="s">
        <v>16</v>
      </c>
      <c r="P813" t="str">
        <f>_xlfn.LET(_xlpm.id,PROTEIN_stoich[[#This Row],[uniprot]],HYPERLINK("https://www.uniprot.org/uniprotkb/"&amp;_xlpm.id&amp;"/entry",_xlpm.id))</f>
        <v>A0A2S9ZXG7</v>
      </c>
      <c r="Q813" t="e">
        <f>_xlfn.XLOOKUP(PROTEIN_stoich[[#This Row],[uniprot]],[1]!UniprotIFO[Entry],[1]!UniprotIFO[Gene Ontology IDs],"")</f>
        <v>#REF!</v>
      </c>
      <c r="R813" t="e">
        <f>_xlfn.XLOOKUP(PROTEIN_stoich[[#This Row],[uniprot]],[1]!UniprotIFO[Entry],[1]!UniprotIFO[essential?],"")</f>
        <v>#REF!</v>
      </c>
      <c r="S813" t="e">
        <f>_xlfn.XLOOKUP(PROTEIN_stoich[[#This Row],[sequence]],[2]!Table1[sequence_without_asterisks],[2]!Table1[protein_stoich seq matches],"")</f>
        <v>#REF!</v>
      </c>
      <c r="T813" t="e">
        <f>_xlfn.XLOOKUP(PROTEIN_stoich[[#This Row],[uniprot]],[1]!UniprotIFO[Entry],[1]!UniprotIFO[protein_id in GSM model format],"")</f>
        <v>#REF!</v>
      </c>
    </row>
    <row r="814" spans="1:20" x14ac:dyDescent="0.2">
      <c r="A8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rt2848</v>
      </c>
      <c r="B814" s="3" t="s">
        <v>1555</v>
      </c>
      <c r="C814" t="s">
        <v>1555</v>
      </c>
      <c r="D814" t="s">
        <v>1556</v>
      </c>
      <c r="E814" t="s">
        <v>16</v>
      </c>
      <c r="G814"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814" s="4" t="s">
        <v>1557</v>
      </c>
      <c r="I814" s="25" cm="1">
        <f t="array" ref="I814">SUMPRODUCT((LEN(PROTEIN_stoich[[#This Row],[sequence]])-LEN(SUBSTITUTE(PROTEIN_stoich[[#This Row],[sequence]],{"A";"C";"D";"E";"F";"G";"H";"I";"K";"L";"M";"N";"P";"Q";"R";"S";"T";"V";"W";"Y"},""))),{72.08;104.14;115.08;129.11;148.17;58.05;138.14;114.16;130.18;114.16;132.2;115.1;98.12;129.13;158.19;88.08;102.1;100.13;187.21;164.17})/1000</f>
        <v>67.058480000000003</v>
      </c>
      <c r="J814" s="3" t="s">
        <v>3579</v>
      </c>
      <c r="K814" s="4" t="s">
        <v>12</v>
      </c>
      <c r="M814">
        <f>LEN(SUBSTITUTE(PROTEIN_stoich[[#This Row],[sequence]],"*",""))</f>
        <v>635</v>
      </c>
      <c r="N814" t="s">
        <v>4813</v>
      </c>
      <c r="O814" t="s">
        <v>16</v>
      </c>
      <c r="P814" t="str">
        <f>_xlfn.LET(_xlpm.id,PROTEIN_stoich[[#This Row],[uniprot]],HYPERLINK("https://www.uniprot.org/uniprotkb/"&amp;_xlpm.id&amp;"/entry",_xlpm.id))</f>
        <v>A0A0K3CMY9</v>
      </c>
      <c r="Q814" t="e">
        <f>_xlfn.XLOOKUP(PROTEIN_stoich[[#This Row],[uniprot]],[1]!UniprotIFO[Entry],[1]!UniprotIFO[Gene Ontology IDs],"")</f>
        <v>#REF!</v>
      </c>
      <c r="R814" t="e">
        <f>_xlfn.XLOOKUP(PROTEIN_stoich[[#This Row],[uniprot]],[1]!UniprotIFO[Entry],[1]!UniprotIFO[essential?],"")</f>
        <v>#REF!</v>
      </c>
      <c r="S814" t="e">
        <f>_xlfn.XLOOKUP(PROTEIN_stoich[[#This Row],[sequence]],[2]!Table1[sequence_without_asterisks],[2]!Table1[protein_stoich seq matches],"")</f>
        <v>#REF!</v>
      </c>
      <c r="T814" t="e">
        <f>_xlfn.XLOOKUP(PROTEIN_stoich[[#This Row],[uniprot]],[1]!UniprotIFO[Entry],[1]!UniprotIFO[protein_id in GSM model format],"")</f>
        <v>#REF!</v>
      </c>
    </row>
    <row r="815" spans="1:20" x14ac:dyDescent="0.2">
      <c r="A8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rt2839</v>
      </c>
      <c r="B815" s="3" t="s">
        <v>1552</v>
      </c>
      <c r="C815" t="s">
        <v>1552</v>
      </c>
      <c r="D815" t="s">
        <v>1553</v>
      </c>
      <c r="E815" t="s">
        <v>16</v>
      </c>
      <c r="G815" t="str">
        <f>IF(PROTEIN_stoich[[#This Row],[cofactor_manual]]="","",IF(ISNUMBER(FIND("_"&amp;PROTEIN_stoich[[#This Row],[translation_loc]]&amp;":",PROTEIN_stoich[[#This Row],[cofactor_manual]])),PROTEIN_stoich[[#This Row],[cofactor_manual]],SUBSTITUTE(PROTEIN_stoich[[#This Row],[cofactor_manual]],":","_"&amp;PROTEIN_stoich[[#This Row],[translation_loc]]&amp;":")))</f>
        <v>ni2_c:2</v>
      </c>
      <c r="H815" s="4" t="s">
        <v>1554</v>
      </c>
      <c r="I815" s="25" cm="1">
        <f t="array" ref="I815">SUMPRODUCT((LEN(PROTEIN_stoich[[#This Row],[sequence]])-LEN(SUBSTITUTE(PROTEIN_stoich[[#This Row],[sequence]],{"A";"C";"D";"E";"F";"G";"H";"I";"K";"L";"M";"N";"P";"Q";"R";"S";"T";"V";"W";"Y"},""))),{72.08;104.14;115.08;129.11;148.17;58.05;138.14;114.16;130.18;114.16;132.2;115.1;98.12;129.13;158.19;88.08;102.1;100.13;187.21;164.17})/1000</f>
        <v>92.110019999999992</v>
      </c>
      <c r="J815" s="3" t="s">
        <v>3578</v>
      </c>
      <c r="K815" s="4" t="s">
        <v>12</v>
      </c>
      <c r="M815">
        <f>LEN(SUBSTITUTE(PROTEIN_stoich[[#This Row],[sequence]],"*",""))</f>
        <v>854</v>
      </c>
      <c r="N815" t="s">
        <v>4825</v>
      </c>
      <c r="O815" t="s">
        <v>16</v>
      </c>
      <c r="P815" t="str">
        <f>_xlfn.LET(_xlpm.id,PROTEIN_stoich[[#This Row],[uniprot]],HYPERLINK("https://www.uniprot.org/uniprotkb/"&amp;_xlpm.id&amp;"/entry",_xlpm.id))</f>
        <v>A0A2S9ZXF2</v>
      </c>
      <c r="Q815" t="e">
        <f>_xlfn.XLOOKUP(PROTEIN_stoich[[#This Row],[uniprot]],[1]!UniprotIFO[Entry],[1]!UniprotIFO[Gene Ontology IDs],"")</f>
        <v>#REF!</v>
      </c>
      <c r="R815" t="e">
        <f>_xlfn.XLOOKUP(PROTEIN_stoich[[#This Row],[uniprot]],[1]!UniprotIFO[Entry],[1]!UniprotIFO[essential?],"")</f>
        <v>#REF!</v>
      </c>
      <c r="S815" t="e">
        <f>_xlfn.XLOOKUP(PROTEIN_stoich[[#This Row],[sequence]],[2]!Table1[sequence_without_asterisks],[2]!Table1[protein_stoich seq matches],"")</f>
        <v>#REF!</v>
      </c>
      <c r="T815" t="e">
        <f>_xlfn.XLOOKUP(PROTEIN_stoich[[#This Row],[uniprot]],[1]!UniprotIFO[Entry],[1]!UniprotIFO[protein_id in GSM model format],"")</f>
        <v>#REF!</v>
      </c>
    </row>
    <row r="816" spans="1:20" x14ac:dyDescent="0.2">
      <c r="A8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rt2835</v>
      </c>
      <c r="B816" s="3" t="s">
        <v>1549</v>
      </c>
      <c r="C816" t="s">
        <v>1550</v>
      </c>
      <c r="D816" t="s">
        <v>1551</v>
      </c>
      <c r="E816" t="s">
        <v>23</v>
      </c>
      <c r="G8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16" s="4">
        <v>0</v>
      </c>
      <c r="I816" s="25" cm="1">
        <f t="array" ref="I816">SUMPRODUCT((LEN(PROTEIN_stoich[[#This Row],[sequence]])-LEN(SUBSTITUTE(PROTEIN_stoich[[#This Row],[sequence]],{"A";"C";"D";"E";"F";"G";"H";"I";"K";"L";"M";"N";"P";"Q";"R";"S";"T";"V";"W";"Y"},""))),{72.08;104.14;115.08;129.11;148.17;58.05;138.14;114.16;130.18;114.16;132.2;115.1;98.12;129.13;158.19;88.08;102.1;100.13;187.21;164.17})/1000</f>
        <v>35.544110000000003</v>
      </c>
      <c r="J816" s="3" t="s">
        <v>3577</v>
      </c>
      <c r="K816" s="4" t="s">
        <v>12</v>
      </c>
      <c r="M816">
        <f>LEN(SUBSTITUTE(PROTEIN_stoich[[#This Row],[sequence]],"*",""))</f>
        <v>324</v>
      </c>
      <c r="O816" t="s">
        <v>16</v>
      </c>
      <c r="P816" t="str">
        <f>_xlfn.LET(_xlpm.id,PROTEIN_stoich[[#This Row],[uniprot]],HYPERLINK("https://www.uniprot.org/uniprotkb/"&amp;_xlpm.id&amp;"/entry",_xlpm.id))</f>
        <v>A0A0K3CQL1</v>
      </c>
      <c r="Q816" t="e">
        <f>_xlfn.XLOOKUP(PROTEIN_stoich[[#This Row],[uniprot]],[1]!UniprotIFO[Entry],[1]!UniprotIFO[Gene Ontology IDs],"")</f>
        <v>#REF!</v>
      </c>
      <c r="R816" t="e">
        <f>_xlfn.XLOOKUP(PROTEIN_stoich[[#This Row],[uniprot]],[1]!UniprotIFO[Entry],[1]!UniprotIFO[essential?],"")</f>
        <v>#REF!</v>
      </c>
      <c r="S816" t="e">
        <f>_xlfn.XLOOKUP(PROTEIN_stoich[[#This Row],[sequence]],[2]!Table1[sequence_without_asterisks],[2]!Table1[protein_stoich seq matches],"")</f>
        <v>#REF!</v>
      </c>
      <c r="T816" t="e">
        <f>_xlfn.XLOOKUP(PROTEIN_stoich[[#This Row],[uniprot]],[1]!UniprotIFO[Entry],[1]!UniprotIFO[protein_id in GSM model format],"")</f>
        <v>#REF!</v>
      </c>
    </row>
    <row r="817" spans="1:20" x14ac:dyDescent="0.2">
      <c r="A8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rt2834</v>
      </c>
      <c r="B817" s="3" t="s">
        <v>1546</v>
      </c>
      <c r="C817" t="s">
        <v>1547</v>
      </c>
      <c r="D817" t="s">
        <v>1548</v>
      </c>
      <c r="E817" t="s">
        <v>16</v>
      </c>
      <c r="G817"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817" s="4" t="s">
        <v>863</v>
      </c>
      <c r="I817" s="25" cm="1">
        <f t="array" ref="I817">SUMPRODUCT((LEN(PROTEIN_stoich[[#This Row],[sequence]])-LEN(SUBSTITUTE(PROTEIN_stoich[[#This Row],[sequence]],{"A";"C";"D";"E";"F";"G";"H";"I";"K";"L";"M";"N";"P";"Q";"R";"S";"T";"V";"W";"Y"},""))),{72.08;104.14;115.08;129.11;148.17;58.05;138.14;114.16;130.18;114.16;132.2;115.1;98.12;129.13;158.19;88.08;102.1;100.13;187.21;164.17})/1000</f>
        <v>57.300550000000001</v>
      </c>
      <c r="J817" s="3" t="s">
        <v>3576</v>
      </c>
      <c r="K817" s="4" t="s">
        <v>12</v>
      </c>
      <c r="M817">
        <f>LEN(SUBSTITUTE(PROTEIN_stoich[[#This Row],[sequence]],"*",""))</f>
        <v>525</v>
      </c>
      <c r="N817" t="s">
        <v>4800</v>
      </c>
      <c r="O817" t="s">
        <v>16</v>
      </c>
      <c r="P817" t="str">
        <f>_xlfn.LET(_xlpm.id,PROTEIN_stoich[[#This Row],[uniprot]],HYPERLINK("https://www.uniprot.org/uniprotkb/"&amp;_xlpm.id&amp;"/entry",_xlpm.id))</f>
        <v>A0A2S9ZXL0</v>
      </c>
      <c r="Q817" t="e">
        <f>_xlfn.XLOOKUP(PROTEIN_stoich[[#This Row],[uniprot]],[1]!UniprotIFO[Entry],[1]!UniprotIFO[Gene Ontology IDs],"")</f>
        <v>#REF!</v>
      </c>
      <c r="R817" t="e">
        <f>_xlfn.XLOOKUP(PROTEIN_stoich[[#This Row],[uniprot]],[1]!UniprotIFO[Entry],[1]!UniprotIFO[essential?],"")</f>
        <v>#REF!</v>
      </c>
      <c r="S817" t="e">
        <f>_xlfn.XLOOKUP(PROTEIN_stoich[[#This Row],[sequence]],[2]!Table1[sequence_without_asterisks],[2]!Table1[protein_stoich seq matches],"")</f>
        <v>#REF!</v>
      </c>
      <c r="T817" t="e">
        <f>_xlfn.XLOOKUP(PROTEIN_stoich[[#This Row],[uniprot]],[1]!UniprotIFO[Entry],[1]!UniprotIFO[protein_id in GSM model format],"")</f>
        <v>#REF!</v>
      </c>
    </row>
    <row r="818" spans="1:20" x14ac:dyDescent="0.2">
      <c r="A8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rt2833</v>
      </c>
      <c r="B818" s="3" t="s">
        <v>1543</v>
      </c>
      <c r="C818" t="s">
        <v>1544</v>
      </c>
      <c r="D818" t="s">
        <v>1545</v>
      </c>
      <c r="E818" t="s">
        <v>29</v>
      </c>
      <c r="G8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18" s="4">
        <v>0</v>
      </c>
      <c r="I818" s="25" cm="1">
        <f t="array" ref="I818">SUMPRODUCT((LEN(PROTEIN_stoich[[#This Row],[sequence]])-LEN(SUBSTITUTE(PROTEIN_stoich[[#This Row],[sequence]],{"A";"C";"D";"E";"F";"G";"H";"I";"K";"L";"M";"N";"P";"Q";"R";"S";"T";"V";"W";"Y"},""))),{72.08;104.14;115.08;129.11;148.17;58.05;138.14;114.16;130.18;114.16;132.2;115.1;98.12;129.13;158.19;88.08;102.1;100.13;187.21;164.17})/1000</f>
        <v>63.383319999999991</v>
      </c>
      <c r="J818" s="3" t="s">
        <v>3575</v>
      </c>
      <c r="K818" s="4" t="s">
        <v>12</v>
      </c>
      <c r="M818">
        <f>LEN(SUBSTITUTE(PROTEIN_stoich[[#This Row],[sequence]],"*",""))</f>
        <v>566</v>
      </c>
      <c r="O818" t="s">
        <v>16</v>
      </c>
      <c r="P818" t="str">
        <f>_xlfn.LET(_xlpm.id,PROTEIN_stoich[[#This Row],[uniprot]],HYPERLINK("https://www.uniprot.org/uniprotkb/"&amp;_xlpm.id&amp;"/entry",_xlpm.id))</f>
        <v>A0A0K3CR85</v>
      </c>
      <c r="Q818" t="e">
        <f>_xlfn.XLOOKUP(PROTEIN_stoich[[#This Row],[uniprot]],[1]!UniprotIFO[Entry],[1]!UniprotIFO[Gene Ontology IDs],"")</f>
        <v>#REF!</v>
      </c>
      <c r="R818" t="e">
        <f>_xlfn.XLOOKUP(PROTEIN_stoich[[#This Row],[uniprot]],[1]!UniprotIFO[Entry],[1]!UniprotIFO[essential?],"")</f>
        <v>#REF!</v>
      </c>
      <c r="S818" t="e">
        <f>_xlfn.XLOOKUP(PROTEIN_stoich[[#This Row],[sequence]],[2]!Table1[sequence_without_asterisks],[2]!Table1[protein_stoich seq matches],"")</f>
        <v>#REF!</v>
      </c>
      <c r="T818" t="e">
        <f>_xlfn.XLOOKUP(PROTEIN_stoich[[#This Row],[uniprot]],[1]!UniprotIFO[Entry],[1]!UniprotIFO[protein_id in GSM model format],"")</f>
        <v>#REF!</v>
      </c>
    </row>
    <row r="819" spans="1:20" x14ac:dyDescent="0.2">
      <c r="A8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rt2815_m</v>
      </c>
      <c r="B819" s="3" t="s">
        <v>1539</v>
      </c>
      <c r="C819" t="s">
        <v>1540</v>
      </c>
      <c r="D819" t="s">
        <v>1541</v>
      </c>
      <c r="E819" t="s">
        <v>23</v>
      </c>
      <c r="G8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19" s="4" t="s">
        <v>1542</v>
      </c>
      <c r="I819" s="25" cm="1">
        <f t="array" ref="I819">SUMPRODUCT((LEN(PROTEIN_stoich[[#This Row],[sequence]])-LEN(SUBSTITUTE(PROTEIN_stoich[[#This Row],[sequence]],{"A";"C";"D";"E";"F";"G";"H";"I";"K";"L";"M";"N";"P";"Q";"R";"S";"T";"V";"W";"Y"},""))),{72.08;104.14;115.08;129.11;148.17;58.05;138.14;114.16;130.18;114.16;132.2;115.1;98.12;129.13;158.19;88.08;102.1;100.13;187.21;164.17})/1000</f>
        <v>58.542499999999983</v>
      </c>
      <c r="J819" s="3" t="s">
        <v>3574</v>
      </c>
      <c r="K819" s="4" t="s">
        <v>12</v>
      </c>
      <c r="M819">
        <f>LEN(SUBSTITUTE(PROTEIN_stoich[[#This Row],[sequence]],"*",""))</f>
        <v>552</v>
      </c>
      <c r="O819" t="s">
        <v>16</v>
      </c>
      <c r="P819" t="str">
        <f>_xlfn.LET(_xlpm.id,PROTEIN_stoich[[#This Row],[uniprot]],HYPERLINK("https://www.uniprot.org/uniprotkb/"&amp;_xlpm.id&amp;"/entry",_xlpm.id))</f>
        <v>A0A2S9ZXH4</v>
      </c>
      <c r="Q819" t="e">
        <f>_xlfn.XLOOKUP(PROTEIN_stoich[[#This Row],[uniprot]],[1]!UniprotIFO[Entry],[1]!UniprotIFO[Gene Ontology IDs],"")</f>
        <v>#REF!</v>
      </c>
      <c r="R819" t="e">
        <f>_xlfn.XLOOKUP(PROTEIN_stoich[[#This Row],[uniprot]],[1]!UniprotIFO[Entry],[1]!UniprotIFO[essential?],"")</f>
        <v>#REF!</v>
      </c>
      <c r="S819" t="e">
        <f>_xlfn.XLOOKUP(PROTEIN_stoich[[#This Row],[sequence]],[2]!Table1[sequence_without_asterisks],[2]!Table1[protein_stoich seq matches],"")</f>
        <v>#REF!</v>
      </c>
      <c r="T819" t="e">
        <f>_xlfn.XLOOKUP(PROTEIN_stoich[[#This Row],[uniprot]],[1]!UniprotIFO[Entry],[1]!UniprotIFO[protein_id in GSM model format],"")</f>
        <v>#REF!</v>
      </c>
    </row>
    <row r="820" spans="1:20" x14ac:dyDescent="0.2">
      <c r="A8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rt2815_c</v>
      </c>
      <c r="B820" s="3" t="s">
        <v>1539</v>
      </c>
      <c r="C820" t="s">
        <v>1540</v>
      </c>
      <c r="D820" t="s">
        <v>1541</v>
      </c>
      <c r="E820" t="s">
        <v>16</v>
      </c>
      <c r="G8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0" s="4" t="s">
        <v>1542</v>
      </c>
      <c r="I820" s="25" cm="1">
        <f t="array" ref="I820">SUMPRODUCT((LEN(PROTEIN_stoich[[#This Row],[sequence]])-LEN(SUBSTITUTE(PROTEIN_stoich[[#This Row],[sequence]],{"A";"C";"D";"E";"F";"G";"H";"I";"K";"L";"M";"N";"P";"Q";"R";"S";"T";"V";"W";"Y"},""))),{72.08;104.14;115.08;129.11;148.17;58.05;138.14;114.16;130.18;114.16;132.2;115.1;98.12;129.13;158.19;88.08;102.1;100.13;187.21;164.17})/1000</f>
        <v>58.542499999999983</v>
      </c>
      <c r="J820" s="3" t="s">
        <v>3574</v>
      </c>
      <c r="K820" s="4" t="s">
        <v>12</v>
      </c>
      <c r="M820">
        <f>LEN(SUBSTITUTE(PROTEIN_stoich[[#This Row],[sequence]],"*",""))</f>
        <v>552</v>
      </c>
      <c r="O820" t="s">
        <v>16</v>
      </c>
      <c r="P820" t="str">
        <f>_xlfn.LET(_xlpm.id,PROTEIN_stoich[[#This Row],[uniprot]],HYPERLINK("https://www.uniprot.org/uniprotkb/"&amp;_xlpm.id&amp;"/entry",_xlpm.id))</f>
        <v>A0A2S9ZXH4</v>
      </c>
      <c r="Q820" t="e">
        <f>_xlfn.XLOOKUP(PROTEIN_stoich[[#This Row],[uniprot]],[1]!UniprotIFO[Entry],[1]!UniprotIFO[Gene Ontology IDs],"")</f>
        <v>#REF!</v>
      </c>
      <c r="R820" t="e">
        <f>_xlfn.XLOOKUP(PROTEIN_stoich[[#This Row],[uniprot]],[1]!UniprotIFO[Entry],[1]!UniprotIFO[essential?],"")</f>
        <v>#REF!</v>
      </c>
      <c r="S820" t="e">
        <f>_xlfn.XLOOKUP(PROTEIN_stoich[[#This Row],[sequence]],[2]!Table1[sequence_without_asterisks],[2]!Table1[protein_stoich seq matches],"")</f>
        <v>#REF!</v>
      </c>
      <c r="T820" t="e">
        <f>_xlfn.XLOOKUP(PROTEIN_stoich[[#This Row],[uniprot]],[1]!UniprotIFO[Entry],[1]!UniprotIFO[protein_id in GSM model format],"")</f>
        <v>#REF!</v>
      </c>
    </row>
    <row r="821" spans="1:20" x14ac:dyDescent="0.2">
      <c r="A8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rt2810</v>
      </c>
      <c r="B821" s="3" t="s">
        <v>1537</v>
      </c>
      <c r="C821" t="s">
        <v>400</v>
      </c>
      <c r="D821" t="s">
        <v>1538</v>
      </c>
      <c r="E821" t="s">
        <v>23</v>
      </c>
      <c r="G8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1" s="4">
        <v>0</v>
      </c>
      <c r="I821" s="25" cm="1">
        <f t="array" ref="I821">SUMPRODUCT((LEN(PROTEIN_stoich[[#This Row],[sequence]])-LEN(SUBSTITUTE(PROTEIN_stoich[[#This Row],[sequence]],{"A";"C";"D";"E";"F";"G";"H";"I";"K";"L";"M";"N";"P";"Q";"R";"S";"T";"V";"W";"Y"},""))),{72.08;104.14;115.08;129.11;148.17;58.05;138.14;114.16;130.18;114.16;132.2;115.1;98.12;129.13;158.19;88.08;102.1;100.13;187.21;164.17})/1000</f>
        <v>35.902820000000006</v>
      </c>
      <c r="J821" s="3" t="s">
        <v>3573</v>
      </c>
      <c r="K821" s="4" t="s">
        <v>12</v>
      </c>
      <c r="M821">
        <f>LEN(SUBSTITUTE(PROTEIN_stoich[[#This Row],[sequence]],"*",""))</f>
        <v>342</v>
      </c>
      <c r="O821" t="s">
        <v>16</v>
      </c>
      <c r="P821" t="str">
        <f>_xlfn.LET(_xlpm.id,PROTEIN_stoich[[#This Row],[uniprot]],HYPERLINK("https://www.uniprot.org/uniprotkb/"&amp;_xlpm.id&amp;"/entry",_xlpm.id))</f>
        <v>A0A2S9ZXD9</v>
      </c>
      <c r="Q821" t="e">
        <f>_xlfn.XLOOKUP(PROTEIN_stoich[[#This Row],[uniprot]],[1]!UniprotIFO[Entry],[1]!UniprotIFO[Gene Ontology IDs],"")</f>
        <v>#REF!</v>
      </c>
      <c r="R821" t="e">
        <f>_xlfn.XLOOKUP(PROTEIN_stoich[[#This Row],[uniprot]],[1]!UniprotIFO[Entry],[1]!UniprotIFO[essential?],"")</f>
        <v>#REF!</v>
      </c>
      <c r="S821" t="e">
        <f>_xlfn.XLOOKUP(PROTEIN_stoich[[#This Row],[sequence]],[2]!Table1[sequence_without_asterisks],[2]!Table1[protein_stoich seq matches],"")</f>
        <v>#REF!</v>
      </c>
      <c r="T821" t="e">
        <f>_xlfn.XLOOKUP(PROTEIN_stoich[[#This Row],[uniprot]],[1]!UniprotIFO[Entry],[1]!UniprotIFO[protein_id in GSM model format],"")</f>
        <v>#REF!</v>
      </c>
    </row>
    <row r="822" spans="1:20" x14ac:dyDescent="0.2">
      <c r="A8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rt2804_n</v>
      </c>
      <c r="B822" s="3" t="s">
        <v>1534</v>
      </c>
      <c r="C822" t="s">
        <v>1534</v>
      </c>
      <c r="D822" t="s">
        <v>1535</v>
      </c>
      <c r="E822" t="s">
        <v>53</v>
      </c>
      <c r="G822" t="str">
        <f>IF(PROTEIN_stoich[[#This Row],[cofactor_manual]]="","",IF(ISNUMBER(FIND("_"&amp;PROTEIN_stoich[[#This Row],[translation_loc]]&amp;":",PROTEIN_stoich[[#This Row],[cofactor_manual]])),PROTEIN_stoich[[#This Row],[cofactor_manual]],SUBSTITUTE(PROTEIN_stoich[[#This Row],[cofactor_manual]],":","_"&amp;PROTEIN_stoich[[#This Row],[translation_loc]]&amp;":")))</f>
        <v>feCATION_c:2</v>
      </c>
      <c r="H822" s="4" t="s">
        <v>1536</v>
      </c>
      <c r="I822" s="25" cm="1">
        <f t="array" ref="I822">SUMPRODUCT((LEN(PROTEIN_stoich[[#This Row],[sequence]])-LEN(SUBSTITUTE(PROTEIN_stoich[[#This Row],[sequence]],{"A";"C";"D";"E";"F";"G";"H";"I";"K";"L";"M";"N";"P";"Q";"R";"S";"T";"V";"W";"Y"},""))),{72.08;104.14;115.08;129.11;148.17;58.05;138.14;114.16;130.18;114.16;132.2;115.1;98.12;129.13;158.19;88.08;102.1;100.13;187.21;164.17})/1000</f>
        <v>43.303229999999999</v>
      </c>
      <c r="J822" s="3" t="s">
        <v>3572</v>
      </c>
      <c r="K822" s="4" t="s">
        <v>12</v>
      </c>
      <c r="M822">
        <f>LEN(SUBSTITUTE(PROTEIN_stoich[[#This Row],[sequence]],"*",""))</f>
        <v>376</v>
      </c>
      <c r="N822" t="s">
        <v>4824</v>
      </c>
      <c r="O822" t="s">
        <v>16</v>
      </c>
      <c r="P822" t="str">
        <f>_xlfn.LET(_xlpm.id,PROTEIN_stoich[[#This Row],[uniprot]],HYPERLINK("https://www.uniprot.org/uniprotkb/"&amp;_xlpm.id&amp;"/entry",_xlpm.id))</f>
        <v>A0A2S9ZXG4</v>
      </c>
      <c r="Q822" t="e">
        <f>_xlfn.XLOOKUP(PROTEIN_stoich[[#This Row],[uniprot]],[1]!UniprotIFO[Entry],[1]!UniprotIFO[Gene Ontology IDs],"")</f>
        <v>#REF!</v>
      </c>
      <c r="R822" t="e">
        <f>_xlfn.XLOOKUP(PROTEIN_stoich[[#This Row],[uniprot]],[1]!UniprotIFO[Entry],[1]!UniprotIFO[essential?],"")</f>
        <v>#REF!</v>
      </c>
      <c r="S822" t="e">
        <f>_xlfn.XLOOKUP(PROTEIN_stoich[[#This Row],[sequence]],[2]!Table1[sequence_without_asterisks],[2]!Table1[protein_stoich seq matches],"")</f>
        <v>#REF!</v>
      </c>
      <c r="T822" t="e">
        <f>_xlfn.XLOOKUP(PROTEIN_stoich[[#This Row],[uniprot]],[1]!UniprotIFO[Entry],[1]!UniprotIFO[protein_id in GSM model format],"")</f>
        <v>#REF!</v>
      </c>
    </row>
    <row r="823" spans="1:20" x14ac:dyDescent="0.2">
      <c r="A8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rt2804_c</v>
      </c>
      <c r="B823" s="3" t="s">
        <v>1534</v>
      </c>
      <c r="C823" t="s">
        <v>1534</v>
      </c>
      <c r="D823" t="s">
        <v>1535</v>
      </c>
      <c r="E823" t="s">
        <v>16</v>
      </c>
      <c r="G823" t="str">
        <f>IF(PROTEIN_stoich[[#This Row],[cofactor_manual]]="","",IF(ISNUMBER(FIND("_"&amp;PROTEIN_stoich[[#This Row],[translation_loc]]&amp;":",PROTEIN_stoich[[#This Row],[cofactor_manual]])),PROTEIN_stoich[[#This Row],[cofactor_manual]],SUBSTITUTE(PROTEIN_stoich[[#This Row],[cofactor_manual]],":","_"&amp;PROTEIN_stoich[[#This Row],[translation_loc]]&amp;":")))</f>
        <v>feCATION_c:2</v>
      </c>
      <c r="H823" s="4" t="s">
        <v>1536</v>
      </c>
      <c r="I823" s="25" cm="1">
        <f t="array" ref="I823">SUMPRODUCT((LEN(PROTEIN_stoich[[#This Row],[sequence]])-LEN(SUBSTITUTE(PROTEIN_stoich[[#This Row],[sequence]],{"A";"C";"D";"E";"F";"G";"H";"I";"K";"L";"M";"N";"P";"Q";"R";"S";"T";"V";"W";"Y"},""))),{72.08;104.14;115.08;129.11;148.17;58.05;138.14;114.16;130.18;114.16;132.2;115.1;98.12;129.13;158.19;88.08;102.1;100.13;187.21;164.17})/1000</f>
        <v>43.303229999999999</v>
      </c>
      <c r="J823" s="3" t="s">
        <v>3572</v>
      </c>
      <c r="K823" s="4" t="s">
        <v>12</v>
      </c>
      <c r="M823">
        <f>LEN(SUBSTITUTE(PROTEIN_stoich[[#This Row],[sequence]],"*",""))</f>
        <v>376</v>
      </c>
      <c r="N823" t="s">
        <v>4824</v>
      </c>
      <c r="O823" t="s">
        <v>16</v>
      </c>
      <c r="P823" t="str">
        <f>_xlfn.LET(_xlpm.id,PROTEIN_stoich[[#This Row],[uniprot]],HYPERLINK("https://www.uniprot.org/uniprotkb/"&amp;_xlpm.id&amp;"/entry",_xlpm.id))</f>
        <v>A0A2S9ZXG4</v>
      </c>
      <c r="Q823" t="e">
        <f>_xlfn.XLOOKUP(PROTEIN_stoich[[#This Row],[uniprot]],[1]!UniprotIFO[Entry],[1]!UniprotIFO[Gene Ontology IDs],"")</f>
        <v>#REF!</v>
      </c>
      <c r="R823" t="e">
        <f>_xlfn.XLOOKUP(PROTEIN_stoich[[#This Row],[uniprot]],[1]!UniprotIFO[Entry],[1]!UniprotIFO[essential?],"")</f>
        <v>#REF!</v>
      </c>
      <c r="S823" t="e">
        <f>_xlfn.XLOOKUP(PROTEIN_stoich[[#This Row],[sequence]],[2]!Table1[sequence_without_asterisks],[2]!Table1[protein_stoich seq matches],"")</f>
        <v>#REF!</v>
      </c>
      <c r="T823" t="e">
        <f>_xlfn.XLOOKUP(PROTEIN_stoich[[#This Row],[uniprot]],[1]!UniprotIFO[Entry],[1]!UniprotIFO[protein_id in GSM model format],"")</f>
        <v>#REF!</v>
      </c>
    </row>
    <row r="824" spans="1:20" x14ac:dyDescent="0.2">
      <c r="A8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rt2799_rm</v>
      </c>
      <c r="B824" s="3" t="s">
        <v>1532</v>
      </c>
      <c r="C824" t="s">
        <v>595</v>
      </c>
      <c r="D824" t="s">
        <v>1533</v>
      </c>
      <c r="E824" t="s">
        <v>20</v>
      </c>
      <c r="G8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4" s="4">
        <v>0</v>
      </c>
      <c r="I824" s="25" cm="1">
        <f t="array" ref="I824">SUMPRODUCT((LEN(PROTEIN_stoich[[#This Row],[sequence]])-LEN(SUBSTITUTE(PROTEIN_stoich[[#This Row],[sequence]],{"A";"C";"D";"E";"F";"G";"H";"I";"K";"L";"M";"N";"P";"Q";"R";"S";"T";"V";"W";"Y"},""))),{72.08;104.14;115.08;129.11;148.17;58.05;138.14;114.16;130.18;114.16;132.2;115.1;98.12;129.13;158.19;88.08;102.1;100.13;187.21;164.17})/1000</f>
        <v>76.307380000000009</v>
      </c>
      <c r="J824" s="3" t="s">
        <v>3571</v>
      </c>
      <c r="K824" s="4" t="s">
        <v>12</v>
      </c>
      <c r="M824">
        <f>LEN(SUBSTITUTE(PROTEIN_stoich[[#This Row],[sequence]],"*",""))</f>
        <v>696</v>
      </c>
      <c r="O824" t="s">
        <v>16</v>
      </c>
      <c r="P824" t="str">
        <f>_xlfn.LET(_xlpm.id,PROTEIN_stoich[[#This Row],[uniprot]],HYPERLINK("https://www.uniprot.org/uniprotkb/"&amp;_xlpm.id&amp;"/entry",_xlpm.id))</f>
        <v>A0A0K3CPQ0</v>
      </c>
      <c r="Q824" t="e">
        <f>_xlfn.XLOOKUP(PROTEIN_stoich[[#This Row],[uniprot]],[1]!UniprotIFO[Entry],[1]!UniprotIFO[Gene Ontology IDs],"")</f>
        <v>#REF!</v>
      </c>
      <c r="R824" t="e">
        <f>_xlfn.XLOOKUP(PROTEIN_stoich[[#This Row],[uniprot]],[1]!UniprotIFO[Entry],[1]!UniprotIFO[essential?],"")</f>
        <v>#REF!</v>
      </c>
      <c r="S824" t="e">
        <f>_xlfn.XLOOKUP(PROTEIN_stoich[[#This Row],[sequence]],[2]!Table1[sequence_without_asterisks],[2]!Table1[protein_stoich seq matches],"")</f>
        <v>#REF!</v>
      </c>
      <c r="T824" t="e">
        <f>_xlfn.XLOOKUP(PROTEIN_stoich[[#This Row],[uniprot]],[1]!UniprotIFO[Entry],[1]!UniprotIFO[protein_id in GSM model format],"")</f>
        <v>#REF!</v>
      </c>
    </row>
    <row r="825" spans="1:20" x14ac:dyDescent="0.2">
      <c r="A8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rt2799_l</v>
      </c>
      <c r="B825" s="3" t="s">
        <v>1532</v>
      </c>
      <c r="C825" t="s">
        <v>595</v>
      </c>
      <c r="D825" t="s">
        <v>1533</v>
      </c>
      <c r="E825" t="s">
        <v>58</v>
      </c>
      <c r="G8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5" s="4">
        <v>0</v>
      </c>
      <c r="I825" s="25" cm="1">
        <f t="array" ref="I825">SUMPRODUCT((LEN(PROTEIN_stoich[[#This Row],[sequence]])-LEN(SUBSTITUTE(PROTEIN_stoich[[#This Row],[sequence]],{"A";"C";"D";"E";"F";"G";"H";"I";"K";"L";"M";"N";"P";"Q";"R";"S";"T";"V";"W";"Y"},""))),{72.08;104.14;115.08;129.11;148.17;58.05;138.14;114.16;130.18;114.16;132.2;115.1;98.12;129.13;158.19;88.08;102.1;100.13;187.21;164.17})/1000</f>
        <v>76.307380000000009</v>
      </c>
      <c r="J825" s="3" t="s">
        <v>3571</v>
      </c>
      <c r="K825" s="4" t="s">
        <v>12</v>
      </c>
      <c r="M825">
        <f>LEN(SUBSTITUTE(PROTEIN_stoich[[#This Row],[sequence]],"*",""))</f>
        <v>696</v>
      </c>
      <c r="O825" t="s">
        <v>16</v>
      </c>
      <c r="P825" t="str">
        <f>_xlfn.LET(_xlpm.id,PROTEIN_stoich[[#This Row],[uniprot]],HYPERLINK("https://www.uniprot.org/uniprotkb/"&amp;_xlpm.id&amp;"/entry",_xlpm.id))</f>
        <v>A0A0K3CPQ0</v>
      </c>
      <c r="Q825" t="e">
        <f>_xlfn.XLOOKUP(PROTEIN_stoich[[#This Row],[uniprot]],[1]!UniprotIFO[Entry],[1]!UniprotIFO[Gene Ontology IDs],"")</f>
        <v>#REF!</v>
      </c>
      <c r="R825" t="e">
        <f>_xlfn.XLOOKUP(PROTEIN_stoich[[#This Row],[uniprot]],[1]!UniprotIFO[Entry],[1]!UniprotIFO[essential?],"")</f>
        <v>#REF!</v>
      </c>
      <c r="S825" t="e">
        <f>_xlfn.XLOOKUP(PROTEIN_stoich[[#This Row],[sequence]],[2]!Table1[sequence_without_asterisks],[2]!Table1[protein_stoich seq matches],"")</f>
        <v>#REF!</v>
      </c>
      <c r="T825" t="e">
        <f>_xlfn.XLOOKUP(PROTEIN_stoich[[#This Row],[uniprot]],[1]!UniprotIFO[Entry],[1]!UniprotIFO[protein_id in GSM model format],"")</f>
        <v>#REF!</v>
      </c>
    </row>
    <row r="826" spans="1:20" x14ac:dyDescent="0.2">
      <c r="A8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rt2799_e</v>
      </c>
      <c r="B826" s="3" t="s">
        <v>1532</v>
      </c>
      <c r="C826" t="s">
        <v>595</v>
      </c>
      <c r="D826" t="s">
        <v>1533</v>
      </c>
      <c r="E826" t="s">
        <v>29</v>
      </c>
      <c r="G8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6" s="4">
        <v>0</v>
      </c>
      <c r="I826" s="25" cm="1">
        <f t="array" ref="I826">SUMPRODUCT((LEN(PROTEIN_stoich[[#This Row],[sequence]])-LEN(SUBSTITUTE(PROTEIN_stoich[[#This Row],[sequence]],{"A";"C";"D";"E";"F";"G";"H";"I";"K";"L";"M";"N";"P";"Q";"R";"S";"T";"V";"W";"Y"},""))),{72.08;104.14;115.08;129.11;148.17;58.05;138.14;114.16;130.18;114.16;132.2;115.1;98.12;129.13;158.19;88.08;102.1;100.13;187.21;164.17})/1000</f>
        <v>76.307380000000009</v>
      </c>
      <c r="J826" s="3" t="s">
        <v>3571</v>
      </c>
      <c r="K826" s="4" t="s">
        <v>12</v>
      </c>
      <c r="M826">
        <f>LEN(SUBSTITUTE(PROTEIN_stoich[[#This Row],[sequence]],"*",""))</f>
        <v>696</v>
      </c>
      <c r="O826" t="s">
        <v>16</v>
      </c>
      <c r="P826" t="str">
        <f>_xlfn.LET(_xlpm.id,PROTEIN_stoich[[#This Row],[uniprot]],HYPERLINK("https://www.uniprot.org/uniprotkb/"&amp;_xlpm.id&amp;"/entry",_xlpm.id))</f>
        <v>A0A0K3CPQ0</v>
      </c>
      <c r="Q826" t="e">
        <f>_xlfn.XLOOKUP(PROTEIN_stoich[[#This Row],[uniprot]],[1]!UniprotIFO[Entry],[1]!UniprotIFO[Gene Ontology IDs],"")</f>
        <v>#REF!</v>
      </c>
      <c r="R826" t="e">
        <f>_xlfn.XLOOKUP(PROTEIN_stoich[[#This Row],[uniprot]],[1]!UniprotIFO[Entry],[1]!UniprotIFO[essential?],"")</f>
        <v>#REF!</v>
      </c>
      <c r="S826" t="e">
        <f>_xlfn.XLOOKUP(PROTEIN_stoich[[#This Row],[sequence]],[2]!Table1[sequence_without_asterisks],[2]!Table1[protein_stoich seq matches],"")</f>
        <v>#REF!</v>
      </c>
      <c r="T826" t="e">
        <f>_xlfn.XLOOKUP(PROTEIN_stoich[[#This Row],[uniprot]],[1]!UniprotIFO[Entry],[1]!UniprotIFO[protein_id in GSM model format],"")</f>
        <v>#REF!</v>
      </c>
    </row>
    <row r="827" spans="1:20" x14ac:dyDescent="0.2">
      <c r="A8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rt2779</v>
      </c>
      <c r="B827" s="3" t="s">
        <v>1529</v>
      </c>
      <c r="C827" t="s">
        <v>655</v>
      </c>
      <c r="D827" t="s">
        <v>1530</v>
      </c>
      <c r="E827" t="s">
        <v>16</v>
      </c>
      <c r="G827" t="str">
        <f>IF(PROTEIN_stoich[[#This Row],[cofactor_manual]]="","",IF(ISNUMBER(FIND("_"&amp;PROTEIN_stoich[[#This Row],[translation_loc]]&amp;":",PROTEIN_stoich[[#This Row],[cofactor_manual]])),PROTEIN_stoich[[#This Row],[cofactor_manual]],SUBSTITUTE(PROTEIN_stoich[[#This Row],[cofactor_manual]],":","_"&amp;PROTEIN_stoich[[#This Row],[translation_loc]]&amp;":")))</f>
        <v>feCATION_c:1</v>
      </c>
      <c r="H827" s="4" t="s">
        <v>1531</v>
      </c>
      <c r="I827" s="25" cm="1">
        <f t="array" ref="I827">SUMPRODUCT((LEN(PROTEIN_stoich[[#This Row],[sequence]])-LEN(SUBSTITUTE(PROTEIN_stoich[[#This Row],[sequence]],{"A";"C";"D";"E";"F";"G";"H";"I";"K";"L";"M";"N";"P";"Q";"R";"S";"T";"V";"W";"Y"},""))),{72.08;104.14;115.08;129.11;148.17;58.05;138.14;114.16;130.18;114.16;132.2;115.1;98.12;129.13;158.19;88.08;102.1;100.13;187.21;164.17})/1000</f>
        <v>32.598939999999992</v>
      </c>
      <c r="J827" s="3" t="s">
        <v>3570</v>
      </c>
      <c r="K827" s="4" t="s">
        <v>12</v>
      </c>
      <c r="M827">
        <f>LEN(SUBSTITUTE(PROTEIN_stoich[[#This Row],[sequence]],"*",""))</f>
        <v>295</v>
      </c>
      <c r="N827" t="s">
        <v>4823</v>
      </c>
      <c r="O827" t="s">
        <v>16</v>
      </c>
      <c r="P827" t="str">
        <f>_xlfn.LET(_xlpm.id,PROTEIN_stoich[[#This Row],[uniprot]],HYPERLINK("https://www.uniprot.org/uniprotkb/"&amp;_xlpm.id&amp;"/entry",_xlpm.id))</f>
        <v>A0A2S9ZXA2</v>
      </c>
      <c r="Q827" t="e">
        <f>_xlfn.XLOOKUP(PROTEIN_stoich[[#This Row],[uniprot]],[1]!UniprotIFO[Entry],[1]!UniprotIFO[Gene Ontology IDs],"")</f>
        <v>#REF!</v>
      </c>
      <c r="R827" t="e">
        <f>_xlfn.XLOOKUP(PROTEIN_stoich[[#This Row],[uniprot]],[1]!UniprotIFO[Entry],[1]!UniprotIFO[essential?],"")</f>
        <v>#REF!</v>
      </c>
      <c r="S827" t="e">
        <f>_xlfn.XLOOKUP(PROTEIN_stoich[[#This Row],[sequence]],[2]!Table1[sequence_without_asterisks],[2]!Table1[protein_stoich seq matches],"")</f>
        <v>#REF!</v>
      </c>
      <c r="T827" t="e">
        <f>_xlfn.XLOOKUP(PROTEIN_stoich[[#This Row],[uniprot]],[1]!UniprotIFO[Entry],[1]!UniprotIFO[protein_id in GSM model format],"")</f>
        <v>#REF!</v>
      </c>
    </row>
    <row r="828" spans="1:20" x14ac:dyDescent="0.2">
      <c r="A8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rt2777</v>
      </c>
      <c r="B828" s="3" t="s">
        <v>1527</v>
      </c>
      <c r="C828" t="s">
        <v>298</v>
      </c>
      <c r="D828" t="s">
        <v>1528</v>
      </c>
      <c r="E828" t="s">
        <v>16</v>
      </c>
      <c r="G8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8" s="4">
        <v>0</v>
      </c>
      <c r="I828" s="25" cm="1">
        <f t="array" ref="I828">SUMPRODUCT((LEN(PROTEIN_stoich[[#This Row],[sequence]])-LEN(SUBSTITUTE(PROTEIN_stoich[[#This Row],[sequence]],{"A";"C";"D";"E";"F";"G";"H";"I";"K";"L";"M";"N";"P";"Q";"R";"S";"T";"V";"W";"Y"},""))),{72.08;104.14;115.08;129.11;148.17;58.05;138.14;114.16;130.18;114.16;132.2;115.1;98.12;129.13;158.19;88.08;102.1;100.13;187.21;164.17})/1000</f>
        <v>36.277509999999999</v>
      </c>
      <c r="J828" s="3" t="s">
        <v>3569</v>
      </c>
      <c r="K828" s="4" t="s">
        <v>12</v>
      </c>
      <c r="M828">
        <f>LEN(SUBSTITUTE(PROTEIN_stoich[[#This Row],[sequence]],"*",""))</f>
        <v>333</v>
      </c>
      <c r="O828" t="s">
        <v>16</v>
      </c>
      <c r="P828" t="str">
        <f>_xlfn.LET(_xlpm.id,PROTEIN_stoich[[#This Row],[uniprot]],HYPERLINK("https://www.uniprot.org/uniprotkb/"&amp;_xlpm.id&amp;"/entry",_xlpm.id))</f>
        <v>A0A2S9ZX99</v>
      </c>
      <c r="Q828" t="e">
        <f>_xlfn.XLOOKUP(PROTEIN_stoich[[#This Row],[uniprot]],[1]!UniprotIFO[Entry],[1]!UniprotIFO[Gene Ontology IDs],"")</f>
        <v>#REF!</v>
      </c>
      <c r="R828" t="e">
        <f>_xlfn.XLOOKUP(PROTEIN_stoich[[#This Row],[uniprot]],[1]!UniprotIFO[Entry],[1]!UniprotIFO[essential?],"")</f>
        <v>#REF!</v>
      </c>
      <c r="S828" t="e">
        <f>_xlfn.XLOOKUP(PROTEIN_stoich[[#This Row],[sequence]],[2]!Table1[sequence_without_asterisks],[2]!Table1[protein_stoich seq matches],"")</f>
        <v>#REF!</v>
      </c>
      <c r="T828" t="e">
        <f>_xlfn.XLOOKUP(PROTEIN_stoich[[#This Row],[uniprot]],[1]!UniprotIFO[Entry],[1]!UniprotIFO[protein_id in GSM model format],"")</f>
        <v>#REF!</v>
      </c>
    </row>
    <row r="829" spans="1:20" x14ac:dyDescent="0.2">
      <c r="A8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rt2769</v>
      </c>
      <c r="B829" s="3" t="s">
        <v>1525</v>
      </c>
      <c r="C829" t="s">
        <v>684</v>
      </c>
      <c r="D829" t="s">
        <v>1526</v>
      </c>
      <c r="E829" t="s">
        <v>16</v>
      </c>
      <c r="G8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29" s="4">
        <v>0</v>
      </c>
      <c r="I829" s="25" cm="1">
        <f t="array" ref="I829">SUMPRODUCT((LEN(PROTEIN_stoich[[#This Row],[sequence]])-LEN(SUBSTITUTE(PROTEIN_stoich[[#This Row],[sequence]],{"A";"C";"D";"E";"F";"G";"H";"I";"K";"L";"M";"N";"P";"Q";"R";"S";"T";"V";"W";"Y"},""))),{72.08;104.14;115.08;129.11;148.17;58.05;138.14;114.16;130.18;114.16;132.2;115.1;98.12;129.13;158.19;88.08;102.1;100.13;187.21;164.17})/1000</f>
        <v>32.874470000000002</v>
      </c>
      <c r="J829" s="3" t="s">
        <v>3568</v>
      </c>
      <c r="K829" s="4" t="s">
        <v>12</v>
      </c>
      <c r="M829">
        <f>LEN(SUBSTITUTE(PROTEIN_stoich[[#This Row],[sequence]],"*",""))</f>
        <v>312</v>
      </c>
      <c r="O829" t="s">
        <v>16</v>
      </c>
      <c r="P829" t="str">
        <f>_xlfn.LET(_xlpm.id,PROTEIN_stoich[[#This Row],[uniprot]],HYPERLINK("https://www.uniprot.org/uniprotkb/"&amp;_xlpm.id&amp;"/entry",_xlpm.id))</f>
        <v>A0A0K3CUJ3</v>
      </c>
      <c r="Q829" t="e">
        <f>_xlfn.XLOOKUP(PROTEIN_stoich[[#This Row],[uniprot]],[1]!UniprotIFO[Entry],[1]!UniprotIFO[Gene Ontology IDs],"")</f>
        <v>#REF!</v>
      </c>
      <c r="R829" t="e">
        <f>_xlfn.XLOOKUP(PROTEIN_stoich[[#This Row],[uniprot]],[1]!UniprotIFO[Entry],[1]!UniprotIFO[essential?],"")</f>
        <v>#REF!</v>
      </c>
      <c r="S829" t="e">
        <f>_xlfn.XLOOKUP(PROTEIN_stoich[[#This Row],[sequence]],[2]!Table1[sequence_without_asterisks],[2]!Table1[protein_stoich seq matches],"")</f>
        <v>#REF!</v>
      </c>
      <c r="T829" t="e">
        <f>_xlfn.XLOOKUP(PROTEIN_stoich[[#This Row],[uniprot]],[1]!UniprotIFO[Entry],[1]!UniprotIFO[protein_id in GSM model format],"")</f>
        <v>#REF!</v>
      </c>
    </row>
    <row r="830" spans="1:20" x14ac:dyDescent="0.2">
      <c r="A8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rt2768</v>
      </c>
      <c r="B830" s="3" t="s">
        <v>1523</v>
      </c>
      <c r="C830" t="s">
        <v>683</v>
      </c>
      <c r="D830" t="s">
        <v>1524</v>
      </c>
      <c r="E830" t="s">
        <v>16</v>
      </c>
      <c r="G8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0" s="4">
        <v>0</v>
      </c>
      <c r="I830" s="25" cm="1">
        <f t="array" ref="I830">SUMPRODUCT((LEN(PROTEIN_stoich[[#This Row],[sequence]])-LEN(SUBSTITUTE(PROTEIN_stoich[[#This Row],[sequence]],{"A";"C";"D";"E";"F";"G";"H";"I";"K";"L";"M";"N";"P";"Q";"R";"S";"T";"V";"W";"Y"},""))),{72.08;104.14;115.08;129.11;148.17;58.05;138.14;114.16;130.18;114.16;132.2;115.1;98.12;129.13;158.19;88.08;102.1;100.13;187.21;164.17})/1000</f>
        <v>26.594189999999998</v>
      </c>
      <c r="J830" s="3" t="s">
        <v>3567</v>
      </c>
      <c r="K830" s="4" t="s">
        <v>12</v>
      </c>
      <c r="M830">
        <f>LEN(SUBSTITUTE(PROTEIN_stoich[[#This Row],[sequence]],"*",""))</f>
        <v>243</v>
      </c>
      <c r="O830" t="s">
        <v>16</v>
      </c>
      <c r="P830" t="str">
        <f>_xlfn.LET(_xlpm.id,PROTEIN_stoich[[#This Row],[uniprot]],HYPERLINK("https://www.uniprot.org/uniprotkb/"&amp;_xlpm.id&amp;"/entry",_xlpm.id))</f>
        <v>A0A0K3CR37</v>
      </c>
      <c r="Q830" t="e">
        <f>_xlfn.XLOOKUP(PROTEIN_stoich[[#This Row],[uniprot]],[1]!UniprotIFO[Entry],[1]!UniprotIFO[Gene Ontology IDs],"")</f>
        <v>#REF!</v>
      </c>
      <c r="R830" t="e">
        <f>_xlfn.XLOOKUP(PROTEIN_stoich[[#This Row],[uniprot]],[1]!UniprotIFO[Entry],[1]!UniprotIFO[essential?],"")</f>
        <v>#REF!</v>
      </c>
      <c r="S830" t="e">
        <f>_xlfn.XLOOKUP(PROTEIN_stoich[[#This Row],[sequence]],[2]!Table1[sequence_without_asterisks],[2]!Table1[protein_stoich seq matches],"")</f>
        <v>#REF!</v>
      </c>
      <c r="T830" t="e">
        <f>_xlfn.XLOOKUP(PROTEIN_stoich[[#This Row],[uniprot]],[1]!UniprotIFO[Entry],[1]!UniprotIFO[protein_id in GSM model format],"")</f>
        <v>#REF!</v>
      </c>
    </row>
    <row r="831" spans="1:20" x14ac:dyDescent="0.2">
      <c r="A8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rt2761</v>
      </c>
      <c r="B831" s="3" t="s">
        <v>1520</v>
      </c>
      <c r="C831" t="s">
        <v>114</v>
      </c>
      <c r="D831" t="s">
        <v>1521</v>
      </c>
      <c r="E831" t="s">
        <v>23</v>
      </c>
      <c r="G831" t="str">
        <f>IF(PROTEIN_stoich[[#This Row],[cofactor_manual]]="","",IF(ISNUMBER(FIND("_"&amp;PROTEIN_stoich[[#This Row],[translation_loc]]&amp;":",PROTEIN_stoich[[#This Row],[cofactor_manual]])),PROTEIN_stoich[[#This Row],[cofactor_manual]],SUBSTITUTE(PROTEIN_stoich[[#This Row],[cofactor_manual]],":","_"&amp;PROTEIN_stoich[[#This Row],[translation_loc]]&amp;":")))</f>
        <v>mg2ormn2_c:1</v>
      </c>
      <c r="H831" s="4" t="s">
        <v>1522</v>
      </c>
      <c r="I831" s="25" cm="1">
        <f t="array" ref="I831">SUMPRODUCT((LEN(PROTEIN_stoich[[#This Row],[sequence]])-LEN(SUBSTITUTE(PROTEIN_stoich[[#This Row],[sequence]],{"A";"C";"D";"E";"F";"G";"H";"I";"K";"L";"M";"N";"P";"Q";"R";"S";"T";"V";"W";"Y"},""))),{72.08;104.14;115.08;129.11;148.17;58.05;138.14;114.16;130.18;114.16;132.2;115.1;98.12;129.13;158.19;88.08;102.1;100.13;187.21;164.17})/1000</f>
        <v>47.895969999999984</v>
      </c>
      <c r="J831" s="3" t="s">
        <v>3566</v>
      </c>
      <c r="K831" s="4" t="s">
        <v>12</v>
      </c>
      <c r="M831">
        <f>LEN(SUBSTITUTE(PROTEIN_stoich[[#This Row],[sequence]],"*",""))</f>
        <v>421</v>
      </c>
      <c r="N831" t="s">
        <v>4822</v>
      </c>
      <c r="O831" t="s">
        <v>16</v>
      </c>
      <c r="P831" t="str">
        <f>_xlfn.LET(_xlpm.id,PROTEIN_stoich[[#This Row],[uniprot]],HYPERLINK("https://www.uniprot.org/uniprotkb/"&amp;_xlpm.id&amp;"/entry",_xlpm.id))</f>
        <v>A0A2S9ZXA0</v>
      </c>
      <c r="Q831" t="e">
        <f>_xlfn.XLOOKUP(PROTEIN_stoich[[#This Row],[uniprot]],[1]!UniprotIFO[Entry],[1]!UniprotIFO[Gene Ontology IDs],"")</f>
        <v>#REF!</v>
      </c>
      <c r="R831" t="e">
        <f>_xlfn.XLOOKUP(PROTEIN_stoich[[#This Row],[uniprot]],[1]!UniprotIFO[Entry],[1]!UniprotIFO[essential?],"")</f>
        <v>#REF!</v>
      </c>
      <c r="S831" t="e">
        <f>_xlfn.XLOOKUP(PROTEIN_stoich[[#This Row],[sequence]],[2]!Table1[sequence_without_asterisks],[2]!Table1[protein_stoich seq matches],"")</f>
        <v>#REF!</v>
      </c>
      <c r="T831" t="e">
        <f>_xlfn.XLOOKUP(PROTEIN_stoich[[#This Row],[uniprot]],[1]!UniprotIFO[Entry],[1]!UniprotIFO[protein_id in GSM model format],"")</f>
        <v>#REF!</v>
      </c>
    </row>
    <row r="832" spans="1:20" x14ac:dyDescent="0.2">
      <c r="A8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rt2756_m</v>
      </c>
      <c r="B832" s="3" t="s">
        <v>1518</v>
      </c>
      <c r="C832" t="s">
        <v>600</v>
      </c>
      <c r="D832" t="s">
        <v>1519</v>
      </c>
      <c r="E832" t="s">
        <v>23</v>
      </c>
      <c r="G8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2" s="4">
        <v>0</v>
      </c>
      <c r="I832" s="25" cm="1">
        <f t="array" ref="I832">SUMPRODUCT((LEN(PROTEIN_stoich[[#This Row],[sequence]])-LEN(SUBSTITUTE(PROTEIN_stoich[[#This Row],[sequence]],{"A";"C";"D";"E";"F";"G";"H";"I";"K";"L";"M";"N";"P";"Q";"R";"S";"T";"V";"W";"Y"},""))),{72.08;104.14;115.08;129.11;148.17;58.05;138.14;114.16;130.18;114.16;132.2;115.1;98.12;129.13;158.19;88.08;102.1;100.13;187.21;164.17})/1000</f>
        <v>51.404519999999998</v>
      </c>
      <c r="J832" s="3" t="s">
        <v>3565</v>
      </c>
      <c r="K832" s="4" t="s">
        <v>12</v>
      </c>
      <c r="M832">
        <f>LEN(SUBSTITUTE(PROTEIN_stoich[[#This Row],[sequence]],"*",""))</f>
        <v>481</v>
      </c>
      <c r="O832" t="s">
        <v>16</v>
      </c>
      <c r="P832" t="str">
        <f>_xlfn.LET(_xlpm.id,PROTEIN_stoich[[#This Row],[uniprot]],HYPERLINK("https://www.uniprot.org/uniprotkb/"&amp;_xlpm.id&amp;"/entry",_xlpm.id))</f>
        <v>A0A0K3CMN4</v>
      </c>
      <c r="Q832" t="e">
        <f>_xlfn.XLOOKUP(PROTEIN_stoich[[#This Row],[uniprot]],[1]!UniprotIFO[Entry],[1]!UniprotIFO[Gene Ontology IDs],"")</f>
        <v>#REF!</v>
      </c>
      <c r="R832" t="e">
        <f>_xlfn.XLOOKUP(PROTEIN_stoich[[#This Row],[uniprot]],[1]!UniprotIFO[Entry],[1]!UniprotIFO[essential?],"")</f>
        <v>#REF!</v>
      </c>
      <c r="S832" t="e">
        <f>_xlfn.XLOOKUP(PROTEIN_stoich[[#This Row],[sequence]],[2]!Table1[sequence_without_asterisks],[2]!Table1[protein_stoich seq matches],"")</f>
        <v>#REF!</v>
      </c>
      <c r="T832" t="e">
        <f>_xlfn.XLOOKUP(PROTEIN_stoich[[#This Row],[uniprot]],[1]!UniprotIFO[Entry],[1]!UniprotIFO[protein_id in GSM model format],"")</f>
        <v>#REF!</v>
      </c>
    </row>
    <row r="833" spans="1:20" x14ac:dyDescent="0.2">
      <c r="A8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rt2756_c</v>
      </c>
      <c r="B833" s="3" t="s">
        <v>1518</v>
      </c>
      <c r="C833" t="s">
        <v>600</v>
      </c>
      <c r="D833" t="s">
        <v>1519</v>
      </c>
      <c r="E833" t="s">
        <v>16</v>
      </c>
      <c r="G8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3" s="4">
        <v>0</v>
      </c>
      <c r="I833" s="25" cm="1">
        <f t="array" ref="I833">SUMPRODUCT((LEN(PROTEIN_stoich[[#This Row],[sequence]])-LEN(SUBSTITUTE(PROTEIN_stoich[[#This Row],[sequence]],{"A";"C";"D";"E";"F";"G";"H";"I";"K";"L";"M";"N";"P";"Q";"R";"S";"T";"V";"W";"Y"},""))),{72.08;104.14;115.08;129.11;148.17;58.05;138.14;114.16;130.18;114.16;132.2;115.1;98.12;129.13;158.19;88.08;102.1;100.13;187.21;164.17})/1000</f>
        <v>51.404519999999998</v>
      </c>
      <c r="J833" s="3" t="s">
        <v>3565</v>
      </c>
      <c r="K833" s="4" t="s">
        <v>12</v>
      </c>
      <c r="M833">
        <f>LEN(SUBSTITUTE(PROTEIN_stoich[[#This Row],[sequence]],"*",""))</f>
        <v>481</v>
      </c>
      <c r="O833" t="s">
        <v>16</v>
      </c>
      <c r="P833" t="str">
        <f>_xlfn.LET(_xlpm.id,PROTEIN_stoich[[#This Row],[uniprot]],HYPERLINK("https://www.uniprot.org/uniprotkb/"&amp;_xlpm.id&amp;"/entry",_xlpm.id))</f>
        <v>A0A0K3CMN4</v>
      </c>
      <c r="Q833" t="e">
        <f>_xlfn.XLOOKUP(PROTEIN_stoich[[#This Row],[uniprot]],[1]!UniprotIFO[Entry],[1]!UniprotIFO[Gene Ontology IDs],"")</f>
        <v>#REF!</v>
      </c>
      <c r="R833" t="e">
        <f>_xlfn.XLOOKUP(PROTEIN_stoich[[#This Row],[uniprot]],[1]!UniprotIFO[Entry],[1]!UniprotIFO[essential?],"")</f>
        <v>#REF!</v>
      </c>
      <c r="S833" t="e">
        <f>_xlfn.XLOOKUP(PROTEIN_stoich[[#This Row],[sequence]],[2]!Table1[sequence_without_asterisks],[2]!Table1[protein_stoich seq matches],"")</f>
        <v>#REF!</v>
      </c>
      <c r="T833" t="e">
        <f>_xlfn.XLOOKUP(PROTEIN_stoich[[#This Row],[uniprot]],[1]!UniprotIFO[Entry],[1]!UniprotIFO[protein_id in GSM model format],"")</f>
        <v>#REF!</v>
      </c>
    </row>
    <row r="834" spans="1:20" x14ac:dyDescent="0.2">
      <c r="A8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rt2749</v>
      </c>
      <c r="B834" s="3" t="s">
        <v>1516</v>
      </c>
      <c r="C834" t="s">
        <v>476</v>
      </c>
      <c r="D834" t="s">
        <v>1517</v>
      </c>
      <c r="E834" t="s">
        <v>335</v>
      </c>
      <c r="G8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4" s="4">
        <v>0</v>
      </c>
      <c r="I834" s="25" cm="1">
        <f t="array" ref="I834">SUMPRODUCT((LEN(PROTEIN_stoich[[#This Row],[sequence]])-LEN(SUBSTITUTE(PROTEIN_stoich[[#This Row],[sequence]],{"A";"C";"D";"E";"F";"G";"H";"I";"K";"L";"M";"N";"P";"Q";"R";"S";"T";"V";"W";"Y"},""))),{72.08;104.14;115.08;129.11;148.17;58.05;138.14;114.16;130.18;114.16;132.2;115.1;98.12;129.13;158.19;88.08;102.1;100.13;187.21;164.17})/1000</f>
        <v>41.053260000000002</v>
      </c>
      <c r="J834" s="3" t="s">
        <v>3564</v>
      </c>
      <c r="K834" s="4" t="s">
        <v>12</v>
      </c>
      <c r="M834">
        <f>LEN(SUBSTITUTE(PROTEIN_stoich[[#This Row],[sequence]],"*",""))</f>
        <v>364</v>
      </c>
      <c r="O834" t="s">
        <v>16</v>
      </c>
      <c r="P834" t="str">
        <f>_xlfn.LET(_xlpm.id,PROTEIN_stoich[[#This Row],[uniprot]],HYPERLINK("https://www.uniprot.org/uniprotkb/"&amp;_xlpm.id&amp;"/entry",_xlpm.id))</f>
        <v>A0A061BHE2</v>
      </c>
      <c r="Q834" t="e">
        <f>_xlfn.XLOOKUP(PROTEIN_stoich[[#This Row],[uniprot]],[1]!UniprotIFO[Entry],[1]!UniprotIFO[Gene Ontology IDs],"")</f>
        <v>#REF!</v>
      </c>
      <c r="R834" t="e">
        <f>_xlfn.XLOOKUP(PROTEIN_stoich[[#This Row],[uniprot]],[1]!UniprotIFO[Entry],[1]!UniprotIFO[essential?],"")</f>
        <v>#REF!</v>
      </c>
      <c r="S834" t="e">
        <f>_xlfn.XLOOKUP(PROTEIN_stoich[[#This Row],[sequence]],[2]!Table1[sequence_without_asterisks],[2]!Table1[protein_stoich seq matches],"")</f>
        <v>#REF!</v>
      </c>
      <c r="T834" t="e">
        <f>_xlfn.XLOOKUP(PROTEIN_stoich[[#This Row],[uniprot]],[1]!UniprotIFO[Entry],[1]!UniprotIFO[protein_id in GSM model format],"")</f>
        <v>#REF!</v>
      </c>
    </row>
    <row r="835" spans="1:20" x14ac:dyDescent="0.2">
      <c r="A8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rt2746</v>
      </c>
      <c r="B835" s="3" t="s">
        <v>1514</v>
      </c>
      <c r="C835" t="s">
        <v>148</v>
      </c>
      <c r="D835" t="s">
        <v>1515</v>
      </c>
      <c r="E835" t="s">
        <v>16</v>
      </c>
      <c r="G8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5" s="4">
        <v>0</v>
      </c>
      <c r="I835" s="25" cm="1">
        <f t="array" ref="I835">SUMPRODUCT((LEN(PROTEIN_stoich[[#This Row],[sequence]])-LEN(SUBSTITUTE(PROTEIN_stoich[[#This Row],[sequence]],{"A";"C";"D";"E";"F";"G";"H";"I";"K";"L";"M";"N";"P";"Q";"R";"S";"T";"V";"W";"Y"},""))),{72.08;104.14;115.08;129.11;148.17;58.05;138.14;114.16;130.18;114.16;132.2;115.1;98.12;129.13;158.19;88.08;102.1;100.13;187.21;164.17})/1000</f>
        <v>29.00226</v>
      </c>
      <c r="J835" s="3" t="s">
        <v>3563</v>
      </c>
      <c r="K835" s="4" t="s">
        <v>12</v>
      </c>
      <c r="M835">
        <f>LEN(SUBSTITUTE(PROTEIN_stoich[[#This Row],[sequence]],"*",""))</f>
        <v>260</v>
      </c>
      <c r="O835" t="s">
        <v>16</v>
      </c>
      <c r="P835" t="str">
        <f>_xlfn.LET(_xlpm.id,PROTEIN_stoich[[#This Row],[uniprot]],HYPERLINK("https://www.uniprot.org/uniprotkb/"&amp;_xlpm.id&amp;"/entry",_xlpm.id))</f>
        <v>A0A0K3CR18</v>
      </c>
      <c r="Q835" t="e">
        <f>_xlfn.XLOOKUP(PROTEIN_stoich[[#This Row],[uniprot]],[1]!UniprotIFO[Entry],[1]!UniprotIFO[Gene Ontology IDs],"")</f>
        <v>#REF!</v>
      </c>
      <c r="R835" t="e">
        <f>_xlfn.XLOOKUP(PROTEIN_stoich[[#This Row],[uniprot]],[1]!UniprotIFO[Entry],[1]!UniprotIFO[essential?],"")</f>
        <v>#REF!</v>
      </c>
      <c r="S835" t="e">
        <f>_xlfn.XLOOKUP(PROTEIN_stoich[[#This Row],[sequence]],[2]!Table1[sequence_without_asterisks],[2]!Table1[protein_stoich seq matches],"")</f>
        <v>#REF!</v>
      </c>
      <c r="T835" t="e">
        <f>_xlfn.XLOOKUP(PROTEIN_stoich[[#This Row],[uniprot]],[1]!UniprotIFO[Entry],[1]!UniprotIFO[protein_id in GSM model format],"")</f>
        <v>#REF!</v>
      </c>
    </row>
    <row r="836" spans="1:20" x14ac:dyDescent="0.2">
      <c r="A8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rt2739_v</v>
      </c>
      <c r="B836" s="3" t="s">
        <v>1511</v>
      </c>
      <c r="C836" t="s">
        <v>1512</v>
      </c>
      <c r="D836" t="s">
        <v>1513</v>
      </c>
      <c r="E836" t="s">
        <v>335</v>
      </c>
      <c r="G8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6" s="4">
        <v>0</v>
      </c>
      <c r="I836" s="25" cm="1">
        <f t="array" ref="I836">SUMPRODUCT((LEN(PROTEIN_stoich[[#This Row],[sequence]])-LEN(SUBSTITUTE(PROTEIN_stoich[[#This Row],[sequence]],{"A";"C";"D";"E";"F";"G";"H";"I";"K";"L";"M";"N";"P";"Q";"R";"S";"T";"V";"W";"Y"},""))),{72.08;104.14;115.08;129.11;148.17;58.05;138.14;114.16;130.18;114.16;132.2;115.1;98.12;129.13;158.19;88.08;102.1;100.13;187.21;164.17})/1000</f>
        <v>56.038259999999994</v>
      </c>
      <c r="J836" s="3" t="s">
        <v>3562</v>
      </c>
      <c r="K836" s="4" t="s">
        <v>12</v>
      </c>
      <c r="M836">
        <f>LEN(SUBSTITUTE(PROTEIN_stoich[[#This Row],[sequence]],"*",""))</f>
        <v>517</v>
      </c>
      <c r="O836" t="s">
        <v>16</v>
      </c>
      <c r="P836" t="str">
        <f>_xlfn.LET(_xlpm.id,PROTEIN_stoich[[#This Row],[uniprot]],HYPERLINK("https://www.uniprot.org/uniprotkb/"&amp;_xlpm.id&amp;"/entry",_xlpm.id))</f>
        <v>A0A2S9ZX75</v>
      </c>
      <c r="Q836" t="e">
        <f>_xlfn.XLOOKUP(PROTEIN_stoich[[#This Row],[uniprot]],[1]!UniprotIFO[Entry],[1]!UniprotIFO[Gene Ontology IDs],"")</f>
        <v>#REF!</v>
      </c>
      <c r="R836" t="e">
        <f>_xlfn.XLOOKUP(PROTEIN_stoich[[#This Row],[uniprot]],[1]!UniprotIFO[Entry],[1]!UniprotIFO[essential?],"")</f>
        <v>#REF!</v>
      </c>
      <c r="S836" t="e">
        <f>_xlfn.XLOOKUP(PROTEIN_stoich[[#This Row],[sequence]],[2]!Table1[sequence_without_asterisks],[2]!Table1[protein_stoich seq matches],"")</f>
        <v>#REF!</v>
      </c>
      <c r="T836" t="e">
        <f>_xlfn.XLOOKUP(PROTEIN_stoich[[#This Row],[uniprot]],[1]!UniprotIFO[Entry],[1]!UniprotIFO[protein_id in GSM model format],"")</f>
        <v>#REF!</v>
      </c>
    </row>
    <row r="837" spans="1:20" x14ac:dyDescent="0.2">
      <c r="A8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rt2739_e</v>
      </c>
      <c r="B837" s="3" t="s">
        <v>1511</v>
      </c>
      <c r="C837" t="s">
        <v>1512</v>
      </c>
      <c r="D837" t="s">
        <v>1513</v>
      </c>
      <c r="E837" t="s">
        <v>29</v>
      </c>
      <c r="G8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7" s="4">
        <v>0</v>
      </c>
      <c r="I837" s="25" cm="1">
        <f t="array" ref="I837">SUMPRODUCT((LEN(PROTEIN_stoich[[#This Row],[sequence]])-LEN(SUBSTITUTE(PROTEIN_stoich[[#This Row],[sequence]],{"A";"C";"D";"E";"F";"G";"H";"I";"K";"L";"M";"N";"P";"Q";"R";"S";"T";"V";"W";"Y"},""))),{72.08;104.14;115.08;129.11;148.17;58.05;138.14;114.16;130.18;114.16;132.2;115.1;98.12;129.13;158.19;88.08;102.1;100.13;187.21;164.17})/1000</f>
        <v>56.038259999999994</v>
      </c>
      <c r="J837" s="3" t="s">
        <v>3562</v>
      </c>
      <c r="K837" s="4" t="s">
        <v>12</v>
      </c>
      <c r="M837">
        <f>LEN(SUBSTITUTE(PROTEIN_stoich[[#This Row],[sequence]],"*",""))</f>
        <v>517</v>
      </c>
      <c r="O837" t="s">
        <v>16</v>
      </c>
      <c r="P837" t="str">
        <f>_xlfn.LET(_xlpm.id,PROTEIN_stoich[[#This Row],[uniprot]],HYPERLINK("https://www.uniprot.org/uniprotkb/"&amp;_xlpm.id&amp;"/entry",_xlpm.id))</f>
        <v>A0A2S9ZX75</v>
      </c>
      <c r="Q837" t="e">
        <f>_xlfn.XLOOKUP(PROTEIN_stoich[[#This Row],[uniprot]],[1]!UniprotIFO[Entry],[1]!UniprotIFO[Gene Ontology IDs],"")</f>
        <v>#REF!</v>
      </c>
      <c r="R837" t="e">
        <f>_xlfn.XLOOKUP(PROTEIN_stoich[[#This Row],[uniprot]],[1]!UniprotIFO[Entry],[1]!UniprotIFO[essential?],"")</f>
        <v>#REF!</v>
      </c>
      <c r="S837" t="e">
        <f>_xlfn.XLOOKUP(PROTEIN_stoich[[#This Row],[sequence]],[2]!Table1[sequence_without_asterisks],[2]!Table1[protein_stoich seq matches],"")</f>
        <v>#REF!</v>
      </c>
      <c r="T837" t="e">
        <f>_xlfn.XLOOKUP(PROTEIN_stoich[[#This Row],[uniprot]],[1]!UniprotIFO[Entry],[1]!UniprotIFO[protein_id in GSM model format],"")</f>
        <v>#REF!</v>
      </c>
    </row>
    <row r="838" spans="1:20" x14ac:dyDescent="0.2">
      <c r="A8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rt2735</v>
      </c>
      <c r="B838" s="3" t="s">
        <v>1509</v>
      </c>
      <c r="C838" t="s">
        <v>618</v>
      </c>
      <c r="D838" t="s">
        <v>1510</v>
      </c>
      <c r="E838" t="s">
        <v>23</v>
      </c>
      <c r="G8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8" s="4">
        <v>0</v>
      </c>
      <c r="I838" s="25" cm="1">
        <f t="array" ref="I838">SUMPRODUCT((LEN(PROTEIN_stoich[[#This Row],[sequence]])-LEN(SUBSTITUTE(PROTEIN_stoich[[#This Row],[sequence]],{"A";"C";"D";"E";"F";"G";"H";"I";"K";"L";"M";"N";"P";"Q";"R";"S";"T";"V";"W";"Y"},""))),{72.08;104.14;115.08;129.11;148.17;58.05;138.14;114.16;130.18;114.16;132.2;115.1;98.12;129.13;158.19;88.08;102.1;100.13;187.21;164.17})/1000</f>
        <v>57.854090000000014</v>
      </c>
      <c r="J838" s="3" t="s">
        <v>3561</v>
      </c>
      <c r="K838" s="4" t="s">
        <v>12</v>
      </c>
      <c r="M838">
        <f>LEN(SUBSTITUTE(PROTEIN_stoich[[#This Row],[sequence]],"*",""))</f>
        <v>539</v>
      </c>
      <c r="O838" t="s">
        <v>16</v>
      </c>
      <c r="P838" t="str">
        <f>_xlfn.LET(_xlpm.id,PROTEIN_stoich[[#This Row],[uniprot]],HYPERLINK("https://www.uniprot.org/uniprotkb/"&amp;_xlpm.id&amp;"/entry",_xlpm.id))</f>
        <v>A0A0K3CML4</v>
      </c>
      <c r="Q838" t="e">
        <f>_xlfn.XLOOKUP(PROTEIN_stoich[[#This Row],[uniprot]],[1]!UniprotIFO[Entry],[1]!UniprotIFO[Gene Ontology IDs],"")</f>
        <v>#REF!</v>
      </c>
      <c r="R838" t="e">
        <f>_xlfn.XLOOKUP(PROTEIN_stoich[[#This Row],[uniprot]],[1]!UniprotIFO[Entry],[1]!UniprotIFO[essential?],"")</f>
        <v>#REF!</v>
      </c>
      <c r="S838" t="e">
        <f>_xlfn.XLOOKUP(PROTEIN_stoich[[#This Row],[sequence]],[2]!Table1[sequence_without_asterisks],[2]!Table1[protein_stoich seq matches],"")</f>
        <v>#REF!</v>
      </c>
      <c r="T838" t="e">
        <f>_xlfn.XLOOKUP(PROTEIN_stoich[[#This Row],[uniprot]],[1]!UniprotIFO[Entry],[1]!UniprotIFO[protein_id in GSM model format],"")</f>
        <v>#REF!</v>
      </c>
    </row>
    <row r="839" spans="1:20" x14ac:dyDescent="0.2">
      <c r="A8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rt2726</v>
      </c>
      <c r="B839" s="3" t="s">
        <v>1507</v>
      </c>
      <c r="C839" t="s">
        <v>1507</v>
      </c>
      <c r="D839" t="s">
        <v>1508</v>
      </c>
      <c r="E839" t="s">
        <v>16</v>
      </c>
      <c r="G8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39" s="4">
        <v>0</v>
      </c>
      <c r="I839" s="25" cm="1">
        <f t="array" ref="I839">SUMPRODUCT((LEN(PROTEIN_stoich[[#This Row],[sequence]])-LEN(SUBSTITUTE(PROTEIN_stoich[[#This Row],[sequence]],{"A";"C";"D";"E";"F";"G";"H";"I";"K";"L";"M";"N";"P";"Q";"R";"S";"T";"V";"W";"Y"},""))),{72.08;104.14;115.08;129.11;148.17;58.05;138.14;114.16;130.18;114.16;132.2;115.1;98.12;129.13;158.19;88.08;102.1;100.13;187.21;164.17})/1000</f>
        <v>18.15748</v>
      </c>
      <c r="J839" s="3" t="s">
        <v>3560</v>
      </c>
      <c r="K839" s="4" t="s">
        <v>12</v>
      </c>
      <c r="M839">
        <f>LEN(SUBSTITUTE(PROTEIN_stoich[[#This Row],[sequence]],"*",""))</f>
        <v>158</v>
      </c>
      <c r="O839" t="s">
        <v>16</v>
      </c>
      <c r="P839" t="str">
        <f>_xlfn.LET(_xlpm.id,PROTEIN_stoich[[#This Row],[uniprot]],HYPERLINK("https://www.uniprot.org/uniprotkb/"&amp;_xlpm.id&amp;"/entry",_xlpm.id))</f>
        <v>A0A0K3CQC6</v>
      </c>
      <c r="Q839" t="e">
        <f>_xlfn.XLOOKUP(PROTEIN_stoich[[#This Row],[uniprot]],[1]!UniprotIFO[Entry],[1]!UniprotIFO[Gene Ontology IDs],"")</f>
        <v>#REF!</v>
      </c>
      <c r="R839" t="e">
        <f>_xlfn.XLOOKUP(PROTEIN_stoich[[#This Row],[uniprot]],[1]!UniprotIFO[Entry],[1]!UniprotIFO[essential?],"")</f>
        <v>#REF!</v>
      </c>
      <c r="S839" t="e">
        <f>_xlfn.XLOOKUP(PROTEIN_stoich[[#This Row],[sequence]],[2]!Table1[sequence_without_asterisks],[2]!Table1[protein_stoich seq matches],"")</f>
        <v>#REF!</v>
      </c>
      <c r="T839" t="e">
        <f>_xlfn.XLOOKUP(PROTEIN_stoich[[#This Row],[uniprot]],[1]!UniprotIFO[Entry],[1]!UniprotIFO[protein_id in GSM model format],"")</f>
        <v>#REF!</v>
      </c>
    </row>
    <row r="840" spans="1:20" x14ac:dyDescent="0.2">
      <c r="A8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rt2707</v>
      </c>
      <c r="B840" s="3" t="s">
        <v>1504</v>
      </c>
      <c r="C840" t="s">
        <v>1505</v>
      </c>
      <c r="D840" t="s">
        <v>1506</v>
      </c>
      <c r="E840" t="s">
        <v>29</v>
      </c>
      <c r="G8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0" s="4">
        <v>0</v>
      </c>
      <c r="I840" s="25" cm="1">
        <f t="array" ref="I840">SUMPRODUCT((LEN(PROTEIN_stoich[[#This Row],[sequence]])-LEN(SUBSTITUTE(PROTEIN_stoich[[#This Row],[sequence]],{"A";"C";"D";"E";"F";"G";"H";"I";"K";"L";"M";"N";"P";"Q";"R";"S";"T";"V";"W";"Y"},""))),{72.08;104.14;115.08;129.11;148.17;58.05;138.14;114.16;130.18;114.16;132.2;115.1;98.12;129.13;158.19;88.08;102.1;100.13;187.21;164.17})/1000</f>
        <v>63.359639999999999</v>
      </c>
      <c r="J840" s="3" t="s">
        <v>3559</v>
      </c>
      <c r="K840" s="4" t="s">
        <v>12</v>
      </c>
      <c r="M840">
        <f>LEN(SUBSTITUTE(PROTEIN_stoich[[#This Row],[sequence]],"*",""))</f>
        <v>578</v>
      </c>
      <c r="O840" t="s">
        <v>16</v>
      </c>
      <c r="P840" t="str">
        <f>_xlfn.LET(_xlpm.id,PROTEIN_stoich[[#This Row],[uniprot]],HYPERLINK("https://www.uniprot.org/uniprotkb/"&amp;_xlpm.id&amp;"/entry",_xlpm.id))</f>
        <v>A0A0K3CUF1</v>
      </c>
      <c r="Q840" t="e">
        <f>_xlfn.XLOOKUP(PROTEIN_stoich[[#This Row],[uniprot]],[1]!UniprotIFO[Entry],[1]!UniprotIFO[Gene Ontology IDs],"")</f>
        <v>#REF!</v>
      </c>
      <c r="R840" t="e">
        <f>_xlfn.XLOOKUP(PROTEIN_stoich[[#This Row],[uniprot]],[1]!UniprotIFO[Entry],[1]!UniprotIFO[essential?],"")</f>
        <v>#REF!</v>
      </c>
      <c r="S840" t="e">
        <f>_xlfn.XLOOKUP(PROTEIN_stoich[[#This Row],[sequence]],[2]!Table1[sequence_without_asterisks],[2]!Table1[protein_stoich seq matches],"")</f>
        <v>#REF!</v>
      </c>
      <c r="T840" t="e">
        <f>_xlfn.XLOOKUP(PROTEIN_stoich[[#This Row],[uniprot]],[1]!UniprotIFO[Entry],[1]!UniprotIFO[protein_id in GSM model format],"")</f>
        <v>#REF!</v>
      </c>
    </row>
    <row r="841" spans="1:20" x14ac:dyDescent="0.2">
      <c r="A8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rt2696</v>
      </c>
      <c r="B841" s="3" t="s">
        <v>1502</v>
      </c>
      <c r="C841" t="s">
        <v>67</v>
      </c>
      <c r="D841" t="s">
        <v>1503</v>
      </c>
      <c r="E841" t="s">
        <v>335</v>
      </c>
      <c r="G8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1" s="4">
        <v>0</v>
      </c>
      <c r="I841" s="25" cm="1">
        <f t="array" ref="I841">SUMPRODUCT((LEN(PROTEIN_stoich[[#This Row],[sequence]])-LEN(SUBSTITUTE(PROTEIN_stoich[[#This Row],[sequence]],{"A";"C";"D";"E";"F";"G";"H";"I";"K";"L";"M";"N";"P";"Q";"R";"S";"T";"V";"W";"Y"},""))),{72.08;104.14;115.08;129.11;148.17;58.05;138.14;114.16;130.18;114.16;132.2;115.1;98.12;129.13;158.19;88.08;102.1;100.13;187.21;164.17})/1000</f>
        <v>57.76330999999999</v>
      </c>
      <c r="J841" s="3" t="s">
        <v>3558</v>
      </c>
      <c r="K841" s="4" t="s">
        <v>12</v>
      </c>
      <c r="M841">
        <f>LEN(SUBSTITUTE(PROTEIN_stoich[[#This Row],[sequence]],"*",""))</f>
        <v>517</v>
      </c>
      <c r="O841" t="s">
        <v>16</v>
      </c>
      <c r="P841" t="str">
        <f>_xlfn.LET(_xlpm.id,PROTEIN_stoich[[#This Row],[uniprot]],HYPERLINK("https://www.uniprot.org/uniprotkb/"&amp;_xlpm.id&amp;"/entry",_xlpm.id))</f>
        <v>A0A2S9ZX33</v>
      </c>
      <c r="Q841" t="e">
        <f>_xlfn.XLOOKUP(PROTEIN_stoich[[#This Row],[uniprot]],[1]!UniprotIFO[Entry],[1]!UniprotIFO[Gene Ontology IDs],"")</f>
        <v>#REF!</v>
      </c>
      <c r="R841" t="e">
        <f>_xlfn.XLOOKUP(PROTEIN_stoich[[#This Row],[uniprot]],[1]!UniprotIFO[Entry],[1]!UniprotIFO[essential?],"")</f>
        <v>#REF!</v>
      </c>
      <c r="S841" t="e">
        <f>_xlfn.XLOOKUP(PROTEIN_stoich[[#This Row],[sequence]],[2]!Table1[sequence_without_asterisks],[2]!Table1[protein_stoich seq matches],"")</f>
        <v>#REF!</v>
      </c>
      <c r="T841" t="e">
        <f>_xlfn.XLOOKUP(PROTEIN_stoich[[#This Row],[uniprot]],[1]!UniprotIFO[Entry],[1]!UniprotIFO[protein_id in GSM model format],"")</f>
        <v>#REF!</v>
      </c>
    </row>
    <row r="842" spans="1:20" x14ac:dyDescent="0.2">
      <c r="A8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rt2689</v>
      </c>
      <c r="B842" s="3" t="s">
        <v>1500</v>
      </c>
      <c r="C842" t="s">
        <v>1500</v>
      </c>
      <c r="D842" t="s">
        <v>1501</v>
      </c>
      <c r="E842" t="s">
        <v>16</v>
      </c>
      <c r="G842"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842" s="4" t="s">
        <v>986</v>
      </c>
      <c r="I842" s="25" cm="1">
        <f t="array" ref="I842">SUMPRODUCT((LEN(PROTEIN_stoich[[#This Row],[sequence]])-LEN(SUBSTITUTE(PROTEIN_stoich[[#This Row],[sequence]],{"A";"C";"D";"E";"F";"G";"H";"I";"K";"L";"M";"N";"P";"Q";"R";"S";"T";"V";"W";"Y"},""))),{72.08;104.14;115.08;129.11;148.17;58.05;138.14;114.16;130.18;114.16;132.2;115.1;98.12;129.13;158.19;88.08;102.1;100.13;187.21;164.17})/1000</f>
        <v>60.884629999999987</v>
      </c>
      <c r="J842" s="3" t="s">
        <v>3557</v>
      </c>
      <c r="K842" s="4" t="s">
        <v>12</v>
      </c>
      <c r="M842">
        <f>LEN(SUBSTITUTE(PROTEIN_stoich[[#This Row],[sequence]],"*",""))</f>
        <v>540</v>
      </c>
      <c r="N842" t="s">
        <v>4815</v>
      </c>
      <c r="O842" t="s">
        <v>16</v>
      </c>
      <c r="P842" t="str">
        <f>_xlfn.LET(_xlpm.id,PROTEIN_stoich[[#This Row],[uniprot]],HYPERLINK("https://www.uniprot.org/uniprotkb/"&amp;_xlpm.id&amp;"/entry",_xlpm.id))</f>
        <v>A0A0K3CQA0</v>
      </c>
      <c r="Q842" t="e">
        <f>_xlfn.XLOOKUP(PROTEIN_stoich[[#This Row],[uniprot]],[1]!UniprotIFO[Entry],[1]!UniprotIFO[Gene Ontology IDs],"")</f>
        <v>#REF!</v>
      </c>
      <c r="R842" t="e">
        <f>_xlfn.XLOOKUP(PROTEIN_stoich[[#This Row],[uniprot]],[1]!UniprotIFO[Entry],[1]!UniprotIFO[essential?],"")</f>
        <v>#REF!</v>
      </c>
      <c r="S842" t="e">
        <f>_xlfn.XLOOKUP(PROTEIN_stoich[[#This Row],[sequence]],[2]!Table1[sequence_without_asterisks],[2]!Table1[protein_stoich seq matches],"")</f>
        <v>#REF!</v>
      </c>
      <c r="T842" t="e">
        <f>_xlfn.XLOOKUP(PROTEIN_stoich[[#This Row],[uniprot]],[1]!UniprotIFO[Entry],[1]!UniprotIFO[protein_id in GSM model format],"")</f>
        <v>#REF!</v>
      </c>
    </row>
    <row r="843" spans="1:20" x14ac:dyDescent="0.2">
      <c r="A8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rt2684</v>
      </c>
      <c r="B843" s="3" t="s">
        <v>1498</v>
      </c>
      <c r="C843" t="s">
        <v>635</v>
      </c>
      <c r="D843" t="s">
        <v>1499</v>
      </c>
      <c r="E843" t="s">
        <v>335</v>
      </c>
      <c r="G8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3" s="4">
        <v>0</v>
      </c>
      <c r="I843" s="25" cm="1">
        <f t="array" ref="I843">SUMPRODUCT((LEN(PROTEIN_stoich[[#This Row],[sequence]])-LEN(SUBSTITUTE(PROTEIN_stoich[[#This Row],[sequence]],{"A";"C";"D";"E";"F";"G";"H";"I";"K";"L";"M";"N";"P";"Q";"R";"S";"T";"V";"W";"Y"},""))),{72.08;104.14;115.08;129.11;148.17;58.05;138.14;114.16;130.18;114.16;132.2;115.1;98.12;129.13;158.19;88.08;102.1;100.13;187.21;164.17})/1000</f>
        <v>49.627869999999994</v>
      </c>
      <c r="J843" s="3" t="s">
        <v>3556</v>
      </c>
      <c r="K843" s="4" t="s">
        <v>12</v>
      </c>
      <c r="M843">
        <f>LEN(SUBSTITUTE(PROTEIN_stoich[[#This Row],[sequence]],"*",""))</f>
        <v>436</v>
      </c>
      <c r="O843" t="s">
        <v>16</v>
      </c>
      <c r="P843" t="str">
        <f>_xlfn.LET(_xlpm.id,PROTEIN_stoich[[#This Row],[uniprot]],HYPERLINK("https://www.uniprot.org/uniprotkb/"&amp;_xlpm.id&amp;"/entry",_xlpm.id))</f>
        <v>A0A2S9ZYQ8</v>
      </c>
      <c r="Q843" t="e">
        <f>_xlfn.XLOOKUP(PROTEIN_stoich[[#This Row],[uniprot]],[1]!UniprotIFO[Entry],[1]!UniprotIFO[Gene Ontology IDs],"")</f>
        <v>#REF!</v>
      </c>
      <c r="R843" t="e">
        <f>_xlfn.XLOOKUP(PROTEIN_stoich[[#This Row],[uniprot]],[1]!UniprotIFO[Entry],[1]!UniprotIFO[essential?],"")</f>
        <v>#REF!</v>
      </c>
      <c r="S843" t="e">
        <f>_xlfn.XLOOKUP(PROTEIN_stoich[[#This Row],[sequence]],[2]!Table1[sequence_without_asterisks],[2]!Table1[protein_stoich seq matches],"")</f>
        <v>#REF!</v>
      </c>
      <c r="T843" t="e">
        <f>_xlfn.XLOOKUP(PROTEIN_stoich[[#This Row],[uniprot]],[1]!UniprotIFO[Entry],[1]!UniprotIFO[protein_id in GSM model format],"")</f>
        <v>#REF!</v>
      </c>
    </row>
    <row r="844" spans="1:20" x14ac:dyDescent="0.2">
      <c r="A8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rt2682</v>
      </c>
      <c r="B844" s="3" t="s">
        <v>1496</v>
      </c>
      <c r="C844" t="s">
        <v>426</v>
      </c>
      <c r="D844" t="s">
        <v>1497</v>
      </c>
      <c r="E844" t="s">
        <v>16</v>
      </c>
      <c r="G8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4" s="4">
        <v>0</v>
      </c>
      <c r="I844" s="25" cm="1">
        <f t="array" ref="I844">SUMPRODUCT((LEN(PROTEIN_stoich[[#This Row],[sequence]])-LEN(SUBSTITUTE(PROTEIN_stoich[[#This Row],[sequence]],{"A";"C";"D";"E";"F";"G";"H";"I";"K";"L";"M";"N";"P";"Q";"R";"S";"T";"V";"W";"Y"},""))),{72.08;104.14;115.08;129.11;148.17;58.05;138.14;114.16;130.18;114.16;132.2;115.1;98.12;129.13;158.19;88.08;102.1;100.13;187.21;164.17})/1000</f>
        <v>73.193850000000012</v>
      </c>
      <c r="J844" s="3" t="s">
        <v>3555</v>
      </c>
      <c r="K844" s="4" t="s">
        <v>12</v>
      </c>
      <c r="M844">
        <f>LEN(SUBSTITUTE(PROTEIN_stoich[[#This Row],[sequence]],"*",""))</f>
        <v>673</v>
      </c>
      <c r="O844" t="s">
        <v>16</v>
      </c>
      <c r="P844" t="str">
        <f>_xlfn.LET(_xlpm.id,PROTEIN_stoich[[#This Row],[uniprot]],HYPERLINK("https://www.uniprot.org/uniprotkb/"&amp;_xlpm.id&amp;"/entry",_xlpm.id))</f>
        <v>A0A0K3CUD8</v>
      </c>
      <c r="Q844" t="e">
        <f>_xlfn.XLOOKUP(PROTEIN_stoich[[#This Row],[uniprot]],[1]!UniprotIFO[Entry],[1]!UniprotIFO[Gene Ontology IDs],"")</f>
        <v>#REF!</v>
      </c>
      <c r="R844" t="e">
        <f>_xlfn.XLOOKUP(PROTEIN_stoich[[#This Row],[uniprot]],[1]!UniprotIFO[Entry],[1]!UniprotIFO[essential?],"")</f>
        <v>#REF!</v>
      </c>
      <c r="S844" t="e">
        <f>_xlfn.XLOOKUP(PROTEIN_stoich[[#This Row],[sequence]],[2]!Table1[sequence_without_asterisks],[2]!Table1[protein_stoich seq matches],"")</f>
        <v>#REF!</v>
      </c>
      <c r="T844" t="e">
        <f>_xlfn.XLOOKUP(PROTEIN_stoich[[#This Row],[uniprot]],[1]!UniprotIFO[Entry],[1]!UniprotIFO[protein_id in GSM model format],"")</f>
        <v>#REF!</v>
      </c>
    </row>
    <row r="845" spans="1:20" x14ac:dyDescent="0.2">
      <c r="A8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rt2671</v>
      </c>
      <c r="B845" s="3" t="s">
        <v>1493</v>
      </c>
      <c r="C845" t="s">
        <v>342</v>
      </c>
      <c r="D845" t="s">
        <v>1494</v>
      </c>
      <c r="E845" t="s">
        <v>23</v>
      </c>
      <c r="G845"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845" s="4" t="s">
        <v>1495</v>
      </c>
      <c r="I845" s="25" cm="1">
        <f t="array" ref="I845">SUMPRODUCT((LEN(PROTEIN_stoich[[#This Row],[sequence]])-LEN(SUBSTITUTE(PROTEIN_stoich[[#This Row],[sequence]],{"A";"C";"D";"E";"F";"G";"H";"I";"K";"L";"M";"N";"P";"Q";"R";"S";"T";"V";"W";"Y"},""))),{72.08;104.14;115.08;129.11;148.17;58.05;138.14;114.16;130.18;114.16;132.2;115.1;98.12;129.13;158.19;88.08;102.1;100.13;187.21;164.17})/1000</f>
        <v>95.591920000000002</v>
      </c>
      <c r="J845" s="3" t="s">
        <v>3554</v>
      </c>
      <c r="K845" s="4" t="s">
        <v>12</v>
      </c>
      <c r="M845">
        <f>LEN(SUBSTITUTE(PROTEIN_stoich[[#This Row],[sequence]],"*",""))</f>
        <v>861</v>
      </c>
      <c r="N845" t="s">
        <v>4813</v>
      </c>
      <c r="O845" t="s">
        <v>16</v>
      </c>
      <c r="P845" t="str">
        <f>_xlfn.LET(_xlpm.id,PROTEIN_stoich[[#This Row],[uniprot]],HYPERLINK("https://www.uniprot.org/uniprotkb/"&amp;_xlpm.id&amp;"/entry",_xlpm.id))</f>
        <v>A0A2S9ZYP9</v>
      </c>
      <c r="Q845" t="e">
        <f>_xlfn.XLOOKUP(PROTEIN_stoich[[#This Row],[uniprot]],[1]!UniprotIFO[Entry],[1]!UniprotIFO[Gene Ontology IDs],"")</f>
        <v>#REF!</v>
      </c>
      <c r="R845" t="e">
        <f>_xlfn.XLOOKUP(PROTEIN_stoich[[#This Row],[uniprot]],[1]!UniprotIFO[Entry],[1]!UniprotIFO[essential?],"")</f>
        <v>#REF!</v>
      </c>
      <c r="S845" t="e">
        <f>_xlfn.XLOOKUP(PROTEIN_stoich[[#This Row],[sequence]],[2]!Table1[sequence_without_asterisks],[2]!Table1[protein_stoich seq matches],"")</f>
        <v>#REF!</v>
      </c>
      <c r="T845" t="e">
        <f>_xlfn.XLOOKUP(PROTEIN_stoich[[#This Row],[uniprot]],[1]!UniprotIFO[Entry],[1]!UniprotIFO[protein_id in GSM model format],"")</f>
        <v>#REF!</v>
      </c>
    </row>
    <row r="846" spans="1:20" x14ac:dyDescent="0.2">
      <c r="A8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rt2657</v>
      </c>
      <c r="B846" s="3" t="s">
        <v>1491</v>
      </c>
      <c r="C846" t="s">
        <v>622</v>
      </c>
      <c r="D846" t="s">
        <v>1492</v>
      </c>
      <c r="E846" t="s">
        <v>335</v>
      </c>
      <c r="G8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6" s="4">
        <v>0</v>
      </c>
      <c r="I846" s="25" cm="1">
        <f t="array" ref="I846">SUMPRODUCT((LEN(PROTEIN_stoich[[#This Row],[sequence]])-LEN(SUBSTITUTE(PROTEIN_stoich[[#This Row],[sequence]],{"A";"C";"D";"E";"F";"G";"H";"I";"K";"L";"M";"N";"P";"Q";"R";"S";"T";"V";"W";"Y"},""))),{72.08;104.14;115.08;129.11;148.17;58.05;138.14;114.16;130.18;114.16;132.2;115.1;98.12;129.13;158.19;88.08;102.1;100.13;187.21;164.17})/1000</f>
        <v>16.65269</v>
      </c>
      <c r="J846" s="3" t="s">
        <v>3553</v>
      </c>
      <c r="K846" s="4" t="s">
        <v>12</v>
      </c>
      <c r="M846">
        <f>LEN(SUBSTITUTE(PROTEIN_stoich[[#This Row],[sequence]],"*",""))</f>
        <v>162</v>
      </c>
      <c r="O846" t="s">
        <v>16</v>
      </c>
      <c r="P846" t="str">
        <f>_xlfn.LET(_xlpm.id,PROTEIN_stoich[[#This Row],[uniprot]],HYPERLINK("https://www.uniprot.org/uniprotkb/"&amp;_xlpm.id&amp;"/entry",_xlpm.id))</f>
        <v>A0A061B874</v>
      </c>
      <c r="Q846" t="e">
        <f>_xlfn.XLOOKUP(PROTEIN_stoich[[#This Row],[uniprot]],[1]!UniprotIFO[Entry],[1]!UniprotIFO[Gene Ontology IDs],"")</f>
        <v>#REF!</v>
      </c>
      <c r="R846" t="e">
        <f>_xlfn.XLOOKUP(PROTEIN_stoich[[#This Row],[uniprot]],[1]!UniprotIFO[Entry],[1]!UniprotIFO[essential?],"")</f>
        <v>#REF!</v>
      </c>
      <c r="S846" t="e">
        <f>_xlfn.XLOOKUP(PROTEIN_stoich[[#This Row],[sequence]],[2]!Table1[sequence_without_asterisks],[2]!Table1[protein_stoich seq matches],"")</f>
        <v>#REF!</v>
      </c>
      <c r="T846" t="e">
        <f>_xlfn.XLOOKUP(PROTEIN_stoich[[#This Row],[uniprot]],[1]!UniprotIFO[Entry],[1]!UniprotIFO[protein_id in GSM model format],"")</f>
        <v>#REF!</v>
      </c>
    </row>
    <row r="847" spans="1:20" x14ac:dyDescent="0.2">
      <c r="A8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rt2654</v>
      </c>
      <c r="B847" s="3" t="s">
        <v>1489</v>
      </c>
      <c r="C847" t="s">
        <v>300</v>
      </c>
      <c r="D847" t="s">
        <v>1490</v>
      </c>
      <c r="E847" t="s">
        <v>16</v>
      </c>
      <c r="G8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7" s="4">
        <v>0</v>
      </c>
      <c r="I847" s="25" cm="1">
        <f t="array" ref="I847">SUMPRODUCT((LEN(PROTEIN_stoich[[#This Row],[sequence]])-LEN(SUBSTITUTE(PROTEIN_stoich[[#This Row],[sequence]],{"A";"C";"D";"E";"F";"G";"H";"I";"K";"L";"M";"N";"P";"Q";"R";"S";"T";"V";"W";"Y"},""))),{72.08;104.14;115.08;129.11;148.17;58.05;138.14;114.16;130.18;114.16;132.2;115.1;98.12;129.13;158.19;88.08;102.1;100.13;187.21;164.17})/1000</f>
        <v>64.882820000000009</v>
      </c>
      <c r="J847" s="3" t="s">
        <v>3552</v>
      </c>
      <c r="K847" s="4" t="s">
        <v>12</v>
      </c>
      <c r="M847">
        <f>LEN(SUBSTITUTE(PROTEIN_stoich[[#This Row],[sequence]],"*",""))</f>
        <v>588</v>
      </c>
      <c r="O847" t="s">
        <v>16</v>
      </c>
      <c r="P847" t="str">
        <f>_xlfn.LET(_xlpm.id,PROTEIN_stoich[[#This Row],[uniprot]],HYPERLINK("https://www.uniprot.org/uniprotkb/"&amp;_xlpm.id&amp;"/entry",_xlpm.id))</f>
        <v>A0A0K3CQU6</v>
      </c>
      <c r="Q847" t="e">
        <f>_xlfn.XLOOKUP(PROTEIN_stoich[[#This Row],[uniprot]],[1]!UniprotIFO[Entry],[1]!UniprotIFO[Gene Ontology IDs],"")</f>
        <v>#REF!</v>
      </c>
      <c r="R847" t="e">
        <f>_xlfn.XLOOKUP(PROTEIN_stoich[[#This Row],[uniprot]],[1]!UniprotIFO[Entry],[1]!UniprotIFO[essential?],"")</f>
        <v>#REF!</v>
      </c>
      <c r="S847" t="e">
        <f>_xlfn.XLOOKUP(PROTEIN_stoich[[#This Row],[sequence]],[2]!Table1[sequence_without_asterisks],[2]!Table1[protein_stoich seq matches],"")</f>
        <v>#REF!</v>
      </c>
      <c r="T847" t="e">
        <f>_xlfn.XLOOKUP(PROTEIN_stoich[[#This Row],[uniprot]],[1]!UniprotIFO[Entry],[1]!UniprotIFO[protein_id in GSM model format],"")</f>
        <v>#REF!</v>
      </c>
    </row>
    <row r="848" spans="1:20" x14ac:dyDescent="0.2">
      <c r="A8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rt2649_v</v>
      </c>
      <c r="B848" s="3" t="s">
        <v>1487</v>
      </c>
      <c r="C848" t="s">
        <v>430</v>
      </c>
      <c r="D848" t="s">
        <v>1488</v>
      </c>
      <c r="E848" t="s">
        <v>335</v>
      </c>
      <c r="G8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8" s="4">
        <v>0</v>
      </c>
      <c r="I848" s="25" cm="1">
        <f t="array" ref="I848">SUMPRODUCT((LEN(PROTEIN_stoich[[#This Row],[sequence]])-LEN(SUBSTITUTE(PROTEIN_stoich[[#This Row],[sequence]],{"A";"C";"D";"E";"F";"G";"H";"I";"K";"L";"M";"N";"P";"Q";"R";"S";"T";"V";"W";"Y"},""))),{72.08;104.14;115.08;129.11;148.17;58.05;138.14;114.16;130.18;114.16;132.2;115.1;98.12;129.13;158.19;88.08;102.1;100.13;187.21;164.17})/1000</f>
        <v>61.213979999999985</v>
      </c>
      <c r="J848" s="3" t="s">
        <v>3551</v>
      </c>
      <c r="K848" s="4" t="s">
        <v>12</v>
      </c>
      <c r="M848">
        <f>LEN(SUBSTITUTE(PROTEIN_stoich[[#This Row],[sequence]],"*",""))</f>
        <v>547</v>
      </c>
      <c r="O848" t="s">
        <v>16</v>
      </c>
      <c r="P848" t="str">
        <f>_xlfn.LET(_xlpm.id,PROTEIN_stoich[[#This Row],[uniprot]],HYPERLINK("https://www.uniprot.org/uniprotkb/"&amp;_xlpm.id&amp;"/entry",_xlpm.id))</f>
        <v>A0A2S9ZYM8</v>
      </c>
      <c r="Q848" t="e">
        <f>_xlfn.XLOOKUP(PROTEIN_stoich[[#This Row],[uniprot]],[1]!UniprotIFO[Entry],[1]!UniprotIFO[Gene Ontology IDs],"")</f>
        <v>#REF!</v>
      </c>
      <c r="R848" t="e">
        <f>_xlfn.XLOOKUP(PROTEIN_stoich[[#This Row],[uniprot]],[1]!UniprotIFO[Entry],[1]!UniprotIFO[essential?],"")</f>
        <v>#REF!</v>
      </c>
      <c r="S848" t="e">
        <f>_xlfn.XLOOKUP(PROTEIN_stoich[[#This Row],[sequence]],[2]!Table1[sequence_without_asterisks],[2]!Table1[protein_stoich seq matches],"")</f>
        <v>#REF!</v>
      </c>
      <c r="T848" t="e">
        <f>_xlfn.XLOOKUP(PROTEIN_stoich[[#This Row],[uniprot]],[1]!UniprotIFO[Entry],[1]!UniprotIFO[protein_id in GSM model format],"")</f>
        <v>#REF!</v>
      </c>
    </row>
    <row r="849" spans="1:20" x14ac:dyDescent="0.2">
      <c r="A8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rt2649_e</v>
      </c>
      <c r="B849" s="3" t="s">
        <v>1487</v>
      </c>
      <c r="C849" t="s">
        <v>430</v>
      </c>
      <c r="D849" t="s">
        <v>1488</v>
      </c>
      <c r="E849" t="s">
        <v>29</v>
      </c>
      <c r="G8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49" s="4">
        <v>0</v>
      </c>
      <c r="I849" s="25" cm="1">
        <f t="array" ref="I849">SUMPRODUCT((LEN(PROTEIN_stoich[[#This Row],[sequence]])-LEN(SUBSTITUTE(PROTEIN_stoich[[#This Row],[sequence]],{"A";"C";"D";"E";"F";"G";"H";"I";"K";"L";"M";"N";"P";"Q";"R";"S";"T";"V";"W";"Y"},""))),{72.08;104.14;115.08;129.11;148.17;58.05;138.14;114.16;130.18;114.16;132.2;115.1;98.12;129.13;158.19;88.08;102.1;100.13;187.21;164.17})/1000</f>
        <v>61.213979999999985</v>
      </c>
      <c r="J849" s="3" t="s">
        <v>3551</v>
      </c>
      <c r="K849" s="4" t="s">
        <v>12</v>
      </c>
      <c r="M849">
        <f>LEN(SUBSTITUTE(PROTEIN_stoich[[#This Row],[sequence]],"*",""))</f>
        <v>547</v>
      </c>
      <c r="O849" t="s">
        <v>16</v>
      </c>
      <c r="P849" t="str">
        <f>_xlfn.LET(_xlpm.id,PROTEIN_stoich[[#This Row],[uniprot]],HYPERLINK("https://www.uniprot.org/uniprotkb/"&amp;_xlpm.id&amp;"/entry",_xlpm.id))</f>
        <v>A0A2S9ZYM8</v>
      </c>
      <c r="Q849" t="e">
        <f>_xlfn.XLOOKUP(PROTEIN_stoich[[#This Row],[uniprot]],[1]!UniprotIFO[Entry],[1]!UniprotIFO[Gene Ontology IDs],"")</f>
        <v>#REF!</v>
      </c>
      <c r="R849" t="e">
        <f>_xlfn.XLOOKUP(PROTEIN_stoich[[#This Row],[uniprot]],[1]!UniprotIFO[Entry],[1]!UniprotIFO[essential?],"")</f>
        <v>#REF!</v>
      </c>
      <c r="S849" t="e">
        <f>_xlfn.XLOOKUP(PROTEIN_stoich[[#This Row],[sequence]],[2]!Table1[sequence_without_asterisks],[2]!Table1[protein_stoich seq matches],"")</f>
        <v>#REF!</v>
      </c>
      <c r="T849" t="e">
        <f>_xlfn.XLOOKUP(PROTEIN_stoich[[#This Row],[uniprot]],[1]!UniprotIFO[Entry],[1]!UniprotIFO[protein_id in GSM model format],"")</f>
        <v>#REF!</v>
      </c>
    </row>
    <row r="850" spans="1:20" x14ac:dyDescent="0.2">
      <c r="A8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rt2643_n</v>
      </c>
      <c r="B850" s="3" t="s">
        <v>1484</v>
      </c>
      <c r="C850" t="s">
        <v>524</v>
      </c>
      <c r="D850" t="s">
        <v>1485</v>
      </c>
      <c r="E850" t="s">
        <v>53</v>
      </c>
      <c r="G850"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850" s="4" t="s">
        <v>1486</v>
      </c>
      <c r="I850" s="25" cm="1">
        <f t="array" ref="I850">SUMPRODUCT((LEN(PROTEIN_stoich[[#This Row],[sequence]])-LEN(SUBSTITUTE(PROTEIN_stoich[[#This Row],[sequence]],{"A";"C";"D";"E";"F";"G";"H";"I";"K";"L";"M";"N";"P";"Q";"R";"S";"T";"V";"W";"Y"},""))),{72.08;104.14;115.08;129.11;148.17;58.05;138.14;114.16;130.18;114.16;132.2;115.1;98.12;129.13;158.19;88.08;102.1;100.13;187.21;164.17})/1000</f>
        <v>73.076059999999998</v>
      </c>
      <c r="J850" s="3" t="s">
        <v>3550</v>
      </c>
      <c r="K850" s="4" t="s">
        <v>12</v>
      </c>
      <c r="M850">
        <f>LEN(SUBSTITUTE(PROTEIN_stoich[[#This Row],[sequence]],"*",""))</f>
        <v>636</v>
      </c>
      <c r="N850" t="s">
        <v>4806</v>
      </c>
      <c r="O850" t="s">
        <v>16</v>
      </c>
      <c r="P850" t="str">
        <f>_xlfn.LET(_xlpm.id,PROTEIN_stoich[[#This Row],[uniprot]],HYPERLINK("https://www.uniprot.org/uniprotkb/"&amp;_xlpm.id&amp;"/entry",_xlpm.id))</f>
        <v>A0A2S9ZYN5</v>
      </c>
      <c r="Q850" t="e">
        <f>_xlfn.XLOOKUP(PROTEIN_stoich[[#This Row],[uniprot]],[1]!UniprotIFO[Entry],[1]!UniprotIFO[Gene Ontology IDs],"")</f>
        <v>#REF!</v>
      </c>
      <c r="R850" t="e">
        <f>_xlfn.XLOOKUP(PROTEIN_stoich[[#This Row],[uniprot]],[1]!UniprotIFO[Entry],[1]!UniprotIFO[essential?],"")</f>
        <v>#REF!</v>
      </c>
      <c r="S850" t="e">
        <f>_xlfn.XLOOKUP(PROTEIN_stoich[[#This Row],[sequence]],[2]!Table1[sequence_without_asterisks],[2]!Table1[protein_stoich seq matches],"")</f>
        <v>#REF!</v>
      </c>
      <c r="T850" t="e">
        <f>_xlfn.XLOOKUP(PROTEIN_stoich[[#This Row],[uniprot]],[1]!UniprotIFO[Entry],[1]!UniprotIFO[protein_id in GSM model format],"")</f>
        <v>#REF!</v>
      </c>
    </row>
    <row r="851" spans="1:20" x14ac:dyDescent="0.2">
      <c r="A8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rt2643_c</v>
      </c>
      <c r="B851" s="3" t="s">
        <v>1484</v>
      </c>
      <c r="C851" t="s">
        <v>524</v>
      </c>
      <c r="D851" t="s">
        <v>1485</v>
      </c>
      <c r="E851" t="s">
        <v>16</v>
      </c>
      <c r="G851"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851" s="4" t="s">
        <v>1486</v>
      </c>
      <c r="I851" s="25" cm="1">
        <f t="array" ref="I851">SUMPRODUCT((LEN(PROTEIN_stoich[[#This Row],[sequence]])-LEN(SUBSTITUTE(PROTEIN_stoich[[#This Row],[sequence]],{"A";"C";"D";"E";"F";"G";"H";"I";"K";"L";"M";"N";"P";"Q";"R";"S";"T";"V";"W";"Y"},""))),{72.08;104.14;115.08;129.11;148.17;58.05;138.14;114.16;130.18;114.16;132.2;115.1;98.12;129.13;158.19;88.08;102.1;100.13;187.21;164.17})/1000</f>
        <v>73.076059999999998</v>
      </c>
      <c r="J851" s="3" t="s">
        <v>3550</v>
      </c>
      <c r="K851" s="4" t="s">
        <v>12</v>
      </c>
      <c r="M851">
        <f>LEN(SUBSTITUTE(PROTEIN_stoich[[#This Row],[sequence]],"*",""))</f>
        <v>636</v>
      </c>
      <c r="N851" t="s">
        <v>4806</v>
      </c>
      <c r="O851" t="s">
        <v>16</v>
      </c>
      <c r="P851" t="str">
        <f>_xlfn.LET(_xlpm.id,PROTEIN_stoich[[#This Row],[uniprot]],HYPERLINK("https://www.uniprot.org/uniprotkb/"&amp;_xlpm.id&amp;"/entry",_xlpm.id))</f>
        <v>A0A2S9ZYN5</v>
      </c>
      <c r="Q851" t="e">
        <f>_xlfn.XLOOKUP(PROTEIN_stoich[[#This Row],[uniprot]],[1]!UniprotIFO[Entry],[1]!UniprotIFO[Gene Ontology IDs],"")</f>
        <v>#REF!</v>
      </c>
      <c r="R851" t="e">
        <f>_xlfn.XLOOKUP(PROTEIN_stoich[[#This Row],[uniprot]],[1]!UniprotIFO[Entry],[1]!UniprotIFO[essential?],"")</f>
        <v>#REF!</v>
      </c>
      <c r="S851" t="e">
        <f>_xlfn.XLOOKUP(PROTEIN_stoich[[#This Row],[sequence]],[2]!Table1[sequence_without_asterisks],[2]!Table1[protein_stoich seq matches],"")</f>
        <v>#REF!</v>
      </c>
      <c r="T851" t="e">
        <f>_xlfn.XLOOKUP(PROTEIN_stoich[[#This Row],[uniprot]],[1]!UniprotIFO[Entry],[1]!UniprotIFO[protein_id in GSM model format],"")</f>
        <v>#REF!</v>
      </c>
    </row>
    <row r="852" spans="1:20" x14ac:dyDescent="0.2">
      <c r="A8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rt2621</v>
      </c>
      <c r="B852" s="3" t="s">
        <v>1481</v>
      </c>
      <c r="C852" t="s">
        <v>1481</v>
      </c>
      <c r="D852" t="s">
        <v>1482</v>
      </c>
      <c r="E852" t="s">
        <v>16</v>
      </c>
      <c r="G852" t="str">
        <f>IF(PROTEIN_stoich[[#This Row],[cofactor_manual]]="","",IF(ISNUMBER(FIND("_"&amp;PROTEIN_stoich[[#This Row],[translation_loc]]&amp;":",PROTEIN_stoich[[#This Row],[cofactor_manual]])),PROTEIN_stoich[[#This Row],[cofactor_manual]],SUBSTITUTE(PROTEIN_stoich[[#This Row],[cofactor_manual]],":","_"&amp;PROTEIN_stoich[[#This Row],[translation_loc]]&amp;":")))</f>
        <v>nadp_c:1</v>
      </c>
      <c r="H852" s="4" t="s">
        <v>1483</v>
      </c>
      <c r="I852" s="25" cm="1">
        <f t="array" ref="I852">SUMPRODUCT((LEN(PROTEIN_stoich[[#This Row],[sequence]])-LEN(SUBSTITUTE(PROTEIN_stoich[[#This Row],[sequence]],{"A";"C";"D";"E";"F";"G";"H";"I";"K";"L";"M";"N";"P";"Q";"R";"S";"T";"V";"W";"Y"},""))),{72.08;104.14;115.08;129.11;148.17;58.05;138.14;114.16;130.18;114.16;132.2;115.1;98.12;129.13;158.19;88.08;102.1;100.13;187.21;164.17})/1000</f>
        <v>44.872880000000002</v>
      </c>
      <c r="J852" s="3" t="s">
        <v>3549</v>
      </c>
      <c r="K852" s="4" t="s">
        <v>12</v>
      </c>
      <c r="M852">
        <f>LEN(SUBSTITUTE(PROTEIN_stoich[[#This Row],[sequence]],"*",""))</f>
        <v>393</v>
      </c>
      <c r="N852" t="s">
        <v>4821</v>
      </c>
      <c r="O852" t="s">
        <v>16</v>
      </c>
      <c r="P852" t="str">
        <f>_xlfn.LET(_xlpm.id,PROTEIN_stoich[[#This Row],[uniprot]],HYPERLINK("https://www.uniprot.org/uniprotkb/"&amp;_xlpm.id&amp;"/entry",_xlpm.id))</f>
        <v>A0A2S9ZYL1</v>
      </c>
      <c r="Q852" t="e">
        <f>_xlfn.XLOOKUP(PROTEIN_stoich[[#This Row],[uniprot]],[1]!UniprotIFO[Entry],[1]!UniprotIFO[Gene Ontology IDs],"")</f>
        <v>#REF!</v>
      </c>
      <c r="R852" t="e">
        <f>_xlfn.XLOOKUP(PROTEIN_stoich[[#This Row],[uniprot]],[1]!UniprotIFO[Entry],[1]!UniprotIFO[essential?],"")</f>
        <v>#REF!</v>
      </c>
      <c r="S852" t="e">
        <f>_xlfn.XLOOKUP(PROTEIN_stoich[[#This Row],[sequence]],[2]!Table1[sequence_without_asterisks],[2]!Table1[protein_stoich seq matches],"")</f>
        <v>#REF!</v>
      </c>
      <c r="T852" t="e">
        <f>_xlfn.XLOOKUP(PROTEIN_stoich[[#This Row],[uniprot]],[1]!UniprotIFO[Entry],[1]!UniprotIFO[protein_id in GSM model format],"")</f>
        <v>#REF!</v>
      </c>
    </row>
    <row r="853" spans="1:20" x14ac:dyDescent="0.2">
      <c r="A8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rt2613</v>
      </c>
      <c r="B853" s="3" t="s">
        <v>1479</v>
      </c>
      <c r="C853" t="s">
        <v>239</v>
      </c>
      <c r="D853" t="s">
        <v>1480</v>
      </c>
      <c r="E853" t="s">
        <v>140</v>
      </c>
      <c r="G8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3" s="4">
        <v>0</v>
      </c>
      <c r="I853" s="25" cm="1">
        <f t="array" ref="I853">SUMPRODUCT((LEN(PROTEIN_stoich[[#This Row],[sequence]])-LEN(SUBSTITUTE(PROTEIN_stoich[[#This Row],[sequence]],{"A";"C";"D";"E";"F";"G";"H";"I";"K";"L";"M";"N";"P";"Q";"R";"S";"T";"V";"W";"Y"},""))),{72.08;104.14;115.08;129.11;148.17;58.05;138.14;114.16;130.18;114.16;132.2;115.1;98.12;129.13;158.19;88.08;102.1;100.13;187.21;164.17})/1000</f>
        <v>55.954320000000003</v>
      </c>
      <c r="J853" s="3" t="s">
        <v>3548</v>
      </c>
      <c r="K853" s="4" t="s">
        <v>12</v>
      </c>
      <c r="M853">
        <f>LEN(SUBSTITUTE(PROTEIN_stoich[[#This Row],[sequence]],"*",""))</f>
        <v>495</v>
      </c>
      <c r="O853" t="s">
        <v>16</v>
      </c>
      <c r="P853" t="str">
        <f>_xlfn.LET(_xlpm.id,PROTEIN_stoich[[#This Row],[uniprot]],HYPERLINK("https://www.uniprot.org/uniprotkb/"&amp;_xlpm.id&amp;"/entry",_xlpm.id))</f>
        <v>A0A2S9ZYK5</v>
      </c>
      <c r="Q853" t="e">
        <f>_xlfn.XLOOKUP(PROTEIN_stoich[[#This Row],[uniprot]],[1]!UniprotIFO[Entry],[1]!UniprotIFO[Gene Ontology IDs],"")</f>
        <v>#REF!</v>
      </c>
      <c r="R853" t="e">
        <f>_xlfn.XLOOKUP(PROTEIN_stoich[[#This Row],[uniprot]],[1]!UniprotIFO[Entry],[1]!UniprotIFO[essential?],"")</f>
        <v>#REF!</v>
      </c>
      <c r="S853" t="e">
        <f>_xlfn.XLOOKUP(PROTEIN_stoich[[#This Row],[sequence]],[2]!Table1[sequence_without_asterisks],[2]!Table1[protein_stoich seq matches],"")</f>
        <v>#REF!</v>
      </c>
      <c r="T853" t="e">
        <f>_xlfn.XLOOKUP(PROTEIN_stoich[[#This Row],[uniprot]],[1]!UniprotIFO[Entry],[1]!UniprotIFO[protein_id in GSM model format],"")</f>
        <v>#REF!</v>
      </c>
    </row>
    <row r="854" spans="1:20" x14ac:dyDescent="0.2">
      <c r="A8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rt2593</v>
      </c>
      <c r="B854" s="3" t="s">
        <v>1477</v>
      </c>
      <c r="C854" t="s">
        <v>326</v>
      </c>
      <c r="D854" t="s">
        <v>1478</v>
      </c>
      <c r="E854" t="s">
        <v>23</v>
      </c>
      <c r="G8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4" s="4">
        <v>0</v>
      </c>
      <c r="I854" s="25" cm="1">
        <f t="array" ref="I854">SUMPRODUCT((LEN(PROTEIN_stoich[[#This Row],[sequence]])-LEN(SUBSTITUTE(PROTEIN_stoich[[#This Row],[sequence]],{"A";"C";"D";"E";"F";"G";"H";"I";"K";"L";"M";"N";"P";"Q";"R";"S";"T";"V";"W";"Y"},""))),{72.08;104.14;115.08;129.11;148.17;58.05;138.14;114.16;130.18;114.16;132.2;115.1;98.12;129.13;158.19;88.08;102.1;100.13;187.21;164.17})/1000</f>
        <v>38.364380000000004</v>
      </c>
      <c r="J854" s="3" t="s">
        <v>3547</v>
      </c>
      <c r="K854" s="4" t="s">
        <v>12</v>
      </c>
      <c r="M854">
        <f>LEN(SUBSTITUTE(PROTEIN_stoich[[#This Row],[sequence]],"*",""))</f>
        <v>346</v>
      </c>
      <c r="O854" t="s">
        <v>16</v>
      </c>
      <c r="P854" t="str">
        <f>_xlfn.LET(_xlpm.id,PROTEIN_stoich[[#This Row],[uniprot]],HYPERLINK("https://www.uniprot.org/uniprotkb/"&amp;_xlpm.id&amp;"/entry",_xlpm.id))</f>
        <v>A0A2S9ZYI6</v>
      </c>
      <c r="Q854" t="e">
        <f>_xlfn.XLOOKUP(PROTEIN_stoich[[#This Row],[uniprot]],[1]!UniprotIFO[Entry],[1]!UniprotIFO[Gene Ontology IDs],"")</f>
        <v>#REF!</v>
      </c>
      <c r="R854" t="e">
        <f>_xlfn.XLOOKUP(PROTEIN_stoich[[#This Row],[uniprot]],[1]!UniprotIFO[Entry],[1]!UniprotIFO[essential?],"")</f>
        <v>#REF!</v>
      </c>
      <c r="S854" t="e">
        <f>_xlfn.XLOOKUP(PROTEIN_stoich[[#This Row],[sequence]],[2]!Table1[sequence_without_asterisks],[2]!Table1[protein_stoich seq matches],"")</f>
        <v>#REF!</v>
      </c>
      <c r="T854" t="e">
        <f>_xlfn.XLOOKUP(PROTEIN_stoich[[#This Row],[uniprot]],[1]!UniprotIFO[Entry],[1]!UniprotIFO[protein_id in GSM model format],"")</f>
        <v>#REF!</v>
      </c>
    </row>
    <row r="855" spans="1:20" x14ac:dyDescent="0.2">
      <c r="A8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rt2578</v>
      </c>
      <c r="B855" s="3" t="s">
        <v>1475</v>
      </c>
      <c r="C855" t="s">
        <v>1475</v>
      </c>
      <c r="D855" t="s">
        <v>1476</v>
      </c>
      <c r="E855" t="s">
        <v>140</v>
      </c>
      <c r="G8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5" s="4">
        <v>0</v>
      </c>
      <c r="I855" s="25" cm="1">
        <f t="array" ref="I855">SUMPRODUCT((LEN(PROTEIN_stoich[[#This Row],[sequence]])-LEN(SUBSTITUTE(PROTEIN_stoich[[#This Row],[sequence]],{"A";"C";"D";"E";"F";"G";"H";"I";"K";"L";"M";"N";"P";"Q";"R";"S";"T";"V";"W";"Y"},""))),{72.08;104.14;115.08;129.11;148.17;58.05;138.14;114.16;130.18;114.16;132.2;115.1;98.12;129.13;158.19;88.08;102.1;100.13;187.21;164.17})/1000</f>
        <v>63.207010000000004</v>
      </c>
      <c r="J855" s="3" t="s">
        <v>3546</v>
      </c>
      <c r="K855" s="4" t="s">
        <v>12</v>
      </c>
      <c r="M855">
        <f>LEN(SUBSTITUTE(PROTEIN_stoich[[#This Row],[sequence]],"*",""))</f>
        <v>570</v>
      </c>
      <c r="O855" t="s">
        <v>16</v>
      </c>
      <c r="P855" t="str">
        <f>_xlfn.LET(_xlpm.id,PROTEIN_stoich[[#This Row],[uniprot]],HYPERLINK("https://www.uniprot.org/uniprotkb/"&amp;_xlpm.id&amp;"/entry",_xlpm.id))</f>
        <v>A0A2S9ZYD1</v>
      </c>
      <c r="Q855" t="e">
        <f>_xlfn.XLOOKUP(PROTEIN_stoich[[#This Row],[uniprot]],[1]!UniprotIFO[Entry],[1]!UniprotIFO[Gene Ontology IDs],"")</f>
        <v>#REF!</v>
      </c>
      <c r="R855" t="e">
        <f>_xlfn.XLOOKUP(PROTEIN_stoich[[#This Row],[uniprot]],[1]!UniprotIFO[Entry],[1]!UniprotIFO[essential?],"")</f>
        <v>#REF!</v>
      </c>
      <c r="S855" t="e">
        <f>_xlfn.XLOOKUP(PROTEIN_stoich[[#This Row],[sequence]],[2]!Table1[sequence_without_asterisks],[2]!Table1[protein_stoich seq matches],"")</f>
        <v>#REF!</v>
      </c>
      <c r="T855" t="e">
        <f>_xlfn.XLOOKUP(PROTEIN_stoich[[#This Row],[uniprot]],[1]!UniprotIFO[Entry],[1]!UniprotIFO[protein_id in GSM model format],"")</f>
        <v>#REF!</v>
      </c>
    </row>
    <row r="856" spans="1:20" x14ac:dyDescent="0.2">
      <c r="A8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rt2577</v>
      </c>
      <c r="B856" s="3" t="s">
        <v>1472</v>
      </c>
      <c r="C856" t="s">
        <v>1473</v>
      </c>
      <c r="D856" t="s">
        <v>1474</v>
      </c>
      <c r="E856" t="s">
        <v>23</v>
      </c>
      <c r="G8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6" s="4">
        <v>0</v>
      </c>
      <c r="I856" s="25" cm="1">
        <f t="array" ref="I856">SUMPRODUCT((LEN(PROTEIN_stoich[[#This Row],[sequence]])-LEN(SUBSTITUTE(PROTEIN_stoich[[#This Row],[sequence]],{"A";"C";"D";"E";"F";"G";"H";"I";"K";"L";"M";"N";"P";"Q";"R";"S";"T";"V";"W";"Y"},""))),{72.08;104.14;115.08;129.11;148.17;58.05;138.14;114.16;130.18;114.16;132.2;115.1;98.12;129.13;158.19;88.08;102.1;100.13;187.21;164.17})/1000</f>
        <v>19.512810000000002</v>
      </c>
      <c r="J856" s="3" t="s">
        <v>3545</v>
      </c>
      <c r="K856" s="4" t="s">
        <v>12</v>
      </c>
      <c r="M856">
        <f>LEN(SUBSTITUTE(PROTEIN_stoich[[#This Row],[sequence]],"*",""))</f>
        <v>183</v>
      </c>
      <c r="O856" t="s">
        <v>16</v>
      </c>
      <c r="P856" t="str">
        <f>_xlfn.LET(_xlpm.id,PROTEIN_stoich[[#This Row],[uniprot]],HYPERLINK("https://www.uniprot.org/uniprotkb/"&amp;_xlpm.id&amp;"/entry",_xlpm.id))</f>
        <v>A0A2S9ZYE5</v>
      </c>
      <c r="Q856" t="e">
        <f>_xlfn.XLOOKUP(PROTEIN_stoich[[#This Row],[uniprot]],[1]!UniprotIFO[Entry],[1]!UniprotIFO[Gene Ontology IDs],"")</f>
        <v>#REF!</v>
      </c>
      <c r="R856" t="e">
        <f>_xlfn.XLOOKUP(PROTEIN_stoich[[#This Row],[uniprot]],[1]!UniprotIFO[Entry],[1]!UniprotIFO[essential?],"")</f>
        <v>#REF!</v>
      </c>
      <c r="S856" t="e">
        <f>_xlfn.XLOOKUP(PROTEIN_stoich[[#This Row],[sequence]],[2]!Table1[sequence_without_asterisks],[2]!Table1[protein_stoich seq matches],"")</f>
        <v>#REF!</v>
      </c>
      <c r="T856" t="e">
        <f>_xlfn.XLOOKUP(PROTEIN_stoich[[#This Row],[uniprot]],[1]!UniprotIFO[Entry],[1]!UniprotIFO[protein_id in GSM model format],"")</f>
        <v>#REF!</v>
      </c>
    </row>
    <row r="857" spans="1:20" x14ac:dyDescent="0.2">
      <c r="A8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rt2574</v>
      </c>
      <c r="B857" s="3" t="s">
        <v>1470</v>
      </c>
      <c r="C857" t="s">
        <v>1470</v>
      </c>
      <c r="D857" t="s">
        <v>1471</v>
      </c>
      <c r="E857" t="s">
        <v>140</v>
      </c>
      <c r="G8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7" s="4">
        <v>0</v>
      </c>
      <c r="I857" s="25" cm="1">
        <f t="array" ref="I857">SUMPRODUCT((LEN(PROTEIN_stoich[[#This Row],[sequence]])-LEN(SUBSTITUTE(PROTEIN_stoich[[#This Row],[sequence]],{"A";"C";"D";"E";"F";"G";"H";"I";"K";"L";"M";"N";"P";"Q";"R";"S";"T";"V";"W";"Y"},""))),{72.08;104.14;115.08;129.11;148.17;58.05;138.14;114.16;130.18;114.16;132.2;115.1;98.12;129.13;158.19;88.08;102.1;100.13;187.21;164.17})/1000</f>
        <v>36.31819999999999</v>
      </c>
      <c r="J857" s="3" t="s">
        <v>3544</v>
      </c>
      <c r="K857" s="4" t="s">
        <v>12</v>
      </c>
      <c r="M857">
        <f>LEN(SUBSTITUTE(PROTEIN_stoich[[#This Row],[sequence]],"*",""))</f>
        <v>318</v>
      </c>
      <c r="O857" t="s">
        <v>16</v>
      </c>
      <c r="P857" t="str">
        <f>_xlfn.LET(_xlpm.id,PROTEIN_stoich[[#This Row],[uniprot]],HYPERLINK("https://www.uniprot.org/uniprotkb/"&amp;_xlpm.id&amp;"/entry",_xlpm.id))</f>
        <v>A0A0K3CQK3</v>
      </c>
      <c r="Q857" t="e">
        <f>_xlfn.XLOOKUP(PROTEIN_stoich[[#This Row],[uniprot]],[1]!UniprotIFO[Entry],[1]!UniprotIFO[Gene Ontology IDs],"")</f>
        <v>#REF!</v>
      </c>
      <c r="R857" t="e">
        <f>_xlfn.XLOOKUP(PROTEIN_stoich[[#This Row],[uniprot]],[1]!UniprotIFO[Entry],[1]!UniprotIFO[essential?],"")</f>
        <v>#REF!</v>
      </c>
      <c r="S857" t="e">
        <f>_xlfn.XLOOKUP(PROTEIN_stoich[[#This Row],[sequence]],[2]!Table1[sequence_without_asterisks],[2]!Table1[protein_stoich seq matches],"")</f>
        <v>#REF!</v>
      </c>
      <c r="T857" t="e">
        <f>_xlfn.XLOOKUP(PROTEIN_stoich[[#This Row],[uniprot]],[1]!UniprotIFO[Entry],[1]!UniprotIFO[protein_id in GSM model format],"")</f>
        <v>#REF!</v>
      </c>
    </row>
    <row r="858" spans="1:20" x14ac:dyDescent="0.2">
      <c r="A8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rt2573</v>
      </c>
      <c r="B858" s="3" t="s">
        <v>1467</v>
      </c>
      <c r="C858" t="s">
        <v>1468</v>
      </c>
      <c r="D858" t="s">
        <v>1469</v>
      </c>
      <c r="E858" t="s">
        <v>140</v>
      </c>
      <c r="G8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8" s="4">
        <v>0</v>
      </c>
      <c r="I858" s="25" cm="1">
        <f t="array" ref="I858">SUMPRODUCT((LEN(PROTEIN_stoich[[#This Row],[sequence]])-LEN(SUBSTITUTE(PROTEIN_stoich[[#This Row],[sequence]],{"A";"C";"D";"E";"F";"G";"H";"I";"K";"L";"M";"N";"P";"Q";"R";"S";"T";"V";"W";"Y"},""))),{72.08;104.14;115.08;129.11;148.17;58.05;138.14;114.16;130.18;114.16;132.2;115.1;98.12;129.13;158.19;88.08;102.1;100.13;187.21;164.17})/1000</f>
        <v>87.78112999999999</v>
      </c>
      <c r="J858" s="3" t="s">
        <v>3543</v>
      </c>
      <c r="K858" s="4" t="s">
        <v>12</v>
      </c>
      <c r="M858">
        <f>LEN(SUBSTITUTE(PROTEIN_stoich[[#This Row],[sequence]],"*",""))</f>
        <v>796</v>
      </c>
      <c r="O858" t="s">
        <v>16</v>
      </c>
      <c r="P858" t="str">
        <f>_xlfn.LET(_xlpm.id,PROTEIN_stoich[[#This Row],[uniprot]],HYPERLINK("https://www.uniprot.org/uniprotkb/"&amp;_xlpm.id&amp;"/entry",_xlpm.id))</f>
        <v>A0A0K3CM64</v>
      </c>
      <c r="Q858" t="e">
        <f>_xlfn.XLOOKUP(PROTEIN_stoich[[#This Row],[uniprot]],[1]!UniprotIFO[Entry],[1]!UniprotIFO[Gene Ontology IDs],"")</f>
        <v>#REF!</v>
      </c>
      <c r="R858" t="e">
        <f>_xlfn.XLOOKUP(PROTEIN_stoich[[#This Row],[uniprot]],[1]!UniprotIFO[Entry],[1]!UniprotIFO[essential?],"")</f>
        <v>#REF!</v>
      </c>
      <c r="S858" t="e">
        <f>_xlfn.XLOOKUP(PROTEIN_stoich[[#This Row],[sequence]],[2]!Table1[sequence_without_asterisks],[2]!Table1[protein_stoich seq matches],"")</f>
        <v>#REF!</v>
      </c>
      <c r="T858" t="e">
        <f>_xlfn.XLOOKUP(PROTEIN_stoich[[#This Row],[uniprot]],[1]!UniprotIFO[Entry],[1]!UniprotIFO[protein_id in GSM model format],"")</f>
        <v>#REF!</v>
      </c>
    </row>
    <row r="859" spans="1:20" x14ac:dyDescent="0.2">
      <c r="A8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rt2569</v>
      </c>
      <c r="B859" s="3" t="s">
        <v>1465</v>
      </c>
      <c r="C859" t="s">
        <v>1465</v>
      </c>
      <c r="D859" t="s">
        <v>1466</v>
      </c>
      <c r="E859" t="s">
        <v>16</v>
      </c>
      <c r="G8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59" s="4">
        <v>0</v>
      </c>
      <c r="I859" s="25" cm="1">
        <f t="array" ref="I859">SUMPRODUCT((LEN(PROTEIN_stoich[[#This Row],[sequence]])-LEN(SUBSTITUTE(PROTEIN_stoich[[#This Row],[sequence]],{"A";"C";"D";"E";"F";"G";"H";"I";"K";"L";"M";"N";"P";"Q";"R";"S";"T";"V";"W";"Y"},""))),{72.08;104.14;115.08;129.11;148.17;58.05;138.14;114.16;130.18;114.16;132.2;115.1;98.12;129.13;158.19;88.08;102.1;100.13;187.21;164.17})/1000</f>
        <v>48.53519</v>
      </c>
      <c r="J859" s="3" t="s">
        <v>3542</v>
      </c>
      <c r="K859" s="4" t="s">
        <v>12</v>
      </c>
      <c r="M859">
        <f>LEN(SUBSTITUTE(PROTEIN_stoich[[#This Row],[sequence]],"*",""))</f>
        <v>442</v>
      </c>
      <c r="O859" t="s">
        <v>16</v>
      </c>
      <c r="P859" t="str">
        <f>_xlfn.LET(_xlpm.id,PROTEIN_stoich[[#This Row],[uniprot]],HYPERLINK("https://www.uniprot.org/uniprotkb/"&amp;_xlpm.id&amp;"/entry",_xlpm.id))</f>
        <v>A0A0K3CPY3</v>
      </c>
      <c r="Q859" t="e">
        <f>_xlfn.XLOOKUP(PROTEIN_stoich[[#This Row],[uniprot]],[1]!UniprotIFO[Entry],[1]!UniprotIFO[Gene Ontology IDs],"")</f>
        <v>#REF!</v>
      </c>
      <c r="R859" t="e">
        <f>_xlfn.XLOOKUP(PROTEIN_stoich[[#This Row],[uniprot]],[1]!UniprotIFO[Entry],[1]!UniprotIFO[essential?],"")</f>
        <v>#REF!</v>
      </c>
      <c r="S859" t="e">
        <f>_xlfn.XLOOKUP(PROTEIN_stoich[[#This Row],[sequence]],[2]!Table1[sequence_without_asterisks],[2]!Table1[protein_stoich seq matches],"")</f>
        <v>#REF!</v>
      </c>
      <c r="T859" t="e">
        <f>_xlfn.XLOOKUP(PROTEIN_stoich[[#This Row],[uniprot]],[1]!UniprotIFO[Entry],[1]!UniprotIFO[protein_id in GSM model format],"")</f>
        <v>#REF!</v>
      </c>
    </row>
    <row r="860" spans="1:20" x14ac:dyDescent="0.2">
      <c r="A8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rt2566</v>
      </c>
      <c r="B860" s="3" t="s">
        <v>1463</v>
      </c>
      <c r="C860" t="s">
        <v>74</v>
      </c>
      <c r="D860" t="s">
        <v>1464</v>
      </c>
      <c r="E860" t="s">
        <v>29</v>
      </c>
      <c r="G8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0" s="4">
        <v>0</v>
      </c>
      <c r="I860" s="25" cm="1">
        <f t="array" ref="I860">SUMPRODUCT((LEN(PROTEIN_stoich[[#This Row],[sequence]])-LEN(SUBSTITUTE(PROTEIN_stoich[[#This Row],[sequence]],{"A";"C";"D";"E";"F";"G";"H";"I";"K";"L";"M";"N";"P";"Q";"R";"S";"T";"V";"W";"Y"},""))),{72.08;104.14;115.08;129.11;148.17;58.05;138.14;114.16;130.18;114.16;132.2;115.1;98.12;129.13;158.19;88.08;102.1;100.13;187.21;164.17})/1000</f>
        <v>58.705800000000004</v>
      </c>
      <c r="J860" s="3" t="s">
        <v>3541</v>
      </c>
      <c r="K860" s="4" t="s">
        <v>12</v>
      </c>
      <c r="M860">
        <f>LEN(SUBSTITUTE(PROTEIN_stoich[[#This Row],[sequence]],"*",""))</f>
        <v>537</v>
      </c>
      <c r="O860" t="s">
        <v>16</v>
      </c>
      <c r="P860" t="str">
        <f>_xlfn.LET(_xlpm.id,PROTEIN_stoich[[#This Row],[uniprot]],HYPERLINK("https://www.uniprot.org/uniprotkb/"&amp;_xlpm.id&amp;"/entry",_xlpm.id))</f>
        <v>A0A2S9ZYF3</v>
      </c>
      <c r="Q860" t="e">
        <f>_xlfn.XLOOKUP(PROTEIN_stoich[[#This Row],[uniprot]],[1]!UniprotIFO[Entry],[1]!UniprotIFO[Gene Ontology IDs],"")</f>
        <v>#REF!</v>
      </c>
      <c r="R860" t="e">
        <f>_xlfn.XLOOKUP(PROTEIN_stoich[[#This Row],[uniprot]],[1]!UniprotIFO[Entry],[1]!UniprotIFO[essential?],"")</f>
        <v>#REF!</v>
      </c>
      <c r="S860" t="e">
        <f>_xlfn.XLOOKUP(PROTEIN_stoich[[#This Row],[sequence]],[2]!Table1[sequence_without_asterisks],[2]!Table1[protein_stoich seq matches],"")</f>
        <v>#REF!</v>
      </c>
      <c r="T860" t="e">
        <f>_xlfn.XLOOKUP(PROTEIN_stoich[[#This Row],[uniprot]],[1]!UniprotIFO[Entry],[1]!UniprotIFO[protein_id in GSM model format],"")</f>
        <v>#REF!</v>
      </c>
    </row>
    <row r="861" spans="1:20" x14ac:dyDescent="0.2">
      <c r="A8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rt2565</v>
      </c>
      <c r="B861" s="3" t="s">
        <v>1461</v>
      </c>
      <c r="C861" t="s">
        <v>661</v>
      </c>
      <c r="D861" t="s">
        <v>1462</v>
      </c>
      <c r="E861" t="s">
        <v>16</v>
      </c>
      <c r="G8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1" s="4">
        <v>0</v>
      </c>
      <c r="I861" s="25" cm="1">
        <f t="array" ref="I861">SUMPRODUCT((LEN(PROTEIN_stoich[[#This Row],[sequence]])-LEN(SUBSTITUTE(PROTEIN_stoich[[#This Row],[sequence]],{"A";"C";"D";"E";"F";"G";"H";"I";"K";"L";"M";"N";"P";"Q";"R";"S";"T";"V";"W";"Y"},""))),{72.08;104.14;115.08;129.11;148.17;58.05;138.14;114.16;130.18;114.16;132.2;115.1;98.12;129.13;158.19;88.08;102.1;100.13;187.21;164.17})/1000</f>
        <v>25.18927</v>
      </c>
      <c r="J861" s="3" t="s">
        <v>3540</v>
      </c>
      <c r="K861" s="4" t="s">
        <v>12</v>
      </c>
      <c r="M861">
        <f>LEN(SUBSTITUTE(PROTEIN_stoich[[#This Row],[sequence]],"*",""))</f>
        <v>222</v>
      </c>
      <c r="O861" t="s">
        <v>16</v>
      </c>
      <c r="P861" t="str">
        <f>_xlfn.LET(_xlpm.id,PROTEIN_stoich[[#This Row],[uniprot]],HYPERLINK("https://www.uniprot.org/uniprotkb/"&amp;_xlpm.id&amp;"/entry",_xlpm.id))</f>
        <v>A0A0K3CP32</v>
      </c>
      <c r="Q861" t="e">
        <f>_xlfn.XLOOKUP(PROTEIN_stoich[[#This Row],[uniprot]],[1]!UniprotIFO[Entry],[1]!UniprotIFO[Gene Ontology IDs],"")</f>
        <v>#REF!</v>
      </c>
      <c r="R861" t="e">
        <f>_xlfn.XLOOKUP(PROTEIN_stoich[[#This Row],[uniprot]],[1]!UniprotIFO[Entry],[1]!UniprotIFO[essential?],"")</f>
        <v>#REF!</v>
      </c>
      <c r="S861" t="e">
        <f>_xlfn.XLOOKUP(PROTEIN_stoich[[#This Row],[sequence]],[2]!Table1[sequence_without_asterisks],[2]!Table1[protein_stoich seq matches],"")</f>
        <v>#REF!</v>
      </c>
      <c r="T861" t="e">
        <f>_xlfn.XLOOKUP(PROTEIN_stoich[[#This Row],[uniprot]],[1]!UniprotIFO[Entry],[1]!UniprotIFO[protein_id in GSM model format],"")</f>
        <v>#REF!</v>
      </c>
    </row>
    <row r="862" spans="1:20" x14ac:dyDescent="0.2">
      <c r="A8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rt2557</v>
      </c>
      <c r="B862" s="3" t="s">
        <v>1459</v>
      </c>
      <c r="C862" t="s">
        <v>1459</v>
      </c>
      <c r="D862" t="s">
        <v>1460</v>
      </c>
      <c r="E862" t="s">
        <v>98</v>
      </c>
      <c r="G8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2" s="4">
        <v>0</v>
      </c>
      <c r="I862" s="25" cm="1">
        <f t="array" ref="I862">SUMPRODUCT((LEN(PROTEIN_stoich[[#This Row],[sequence]])-LEN(SUBSTITUTE(PROTEIN_stoich[[#This Row],[sequence]],{"A";"C";"D";"E";"F";"G";"H";"I";"K";"L";"M";"N";"P";"Q";"R";"S";"T";"V";"W";"Y"},""))),{72.08;104.14;115.08;129.11;148.17;58.05;138.14;114.16;130.18;114.16;132.2;115.1;98.12;129.13;158.19;88.08;102.1;100.13;187.21;164.17})/1000</f>
        <v>48.762449999999987</v>
      </c>
      <c r="J862" s="3" t="s">
        <v>3539</v>
      </c>
      <c r="K862" s="4" t="s">
        <v>12</v>
      </c>
      <c r="M862">
        <f>LEN(SUBSTITUTE(PROTEIN_stoich[[#This Row],[sequence]],"*",""))</f>
        <v>437</v>
      </c>
      <c r="O862" t="s">
        <v>16</v>
      </c>
      <c r="P862" t="str">
        <f>_xlfn.LET(_xlpm.id,PROTEIN_stoich[[#This Row],[uniprot]],HYPERLINK("https://www.uniprot.org/uniprotkb/"&amp;_xlpm.id&amp;"/entry",_xlpm.id))</f>
        <v>A0A0K3CU17</v>
      </c>
      <c r="Q862" t="e">
        <f>_xlfn.XLOOKUP(PROTEIN_stoich[[#This Row],[uniprot]],[1]!UniprotIFO[Entry],[1]!UniprotIFO[Gene Ontology IDs],"")</f>
        <v>#REF!</v>
      </c>
      <c r="R862" t="e">
        <f>_xlfn.XLOOKUP(PROTEIN_stoich[[#This Row],[uniprot]],[1]!UniprotIFO[Entry],[1]!UniprotIFO[essential?],"")</f>
        <v>#REF!</v>
      </c>
      <c r="S862" t="e">
        <f>_xlfn.XLOOKUP(PROTEIN_stoich[[#This Row],[sequence]],[2]!Table1[sequence_without_asterisks],[2]!Table1[protein_stoich seq matches],"")</f>
        <v>#REF!</v>
      </c>
      <c r="T862" t="e">
        <f>_xlfn.XLOOKUP(PROTEIN_stoich[[#This Row],[uniprot]],[1]!UniprotIFO[Entry],[1]!UniprotIFO[protein_id in GSM model format],"")</f>
        <v>#REF!</v>
      </c>
    </row>
    <row r="863" spans="1:20" x14ac:dyDescent="0.2">
      <c r="A8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rt2544</v>
      </c>
      <c r="B863" s="3" t="s">
        <v>1457</v>
      </c>
      <c r="C863" t="s">
        <v>1457</v>
      </c>
      <c r="D863" t="s">
        <v>1458</v>
      </c>
      <c r="E863" t="s">
        <v>16</v>
      </c>
      <c r="G8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3" s="4">
        <v>0</v>
      </c>
      <c r="I863" s="25" cm="1">
        <f t="array" ref="I863">SUMPRODUCT((LEN(PROTEIN_stoich[[#This Row],[sequence]])-LEN(SUBSTITUTE(PROTEIN_stoich[[#This Row],[sequence]],{"A";"C";"D";"E";"F";"G";"H";"I";"K";"L";"M";"N";"P";"Q";"R";"S";"T";"V";"W";"Y"},""))),{72.08;104.14;115.08;129.11;148.17;58.05;138.14;114.16;130.18;114.16;132.2;115.1;98.12;129.13;158.19;88.08;102.1;100.13;187.21;164.17})/1000</f>
        <v>28.709520000000001</v>
      </c>
      <c r="J863" s="3" t="s">
        <v>3538</v>
      </c>
      <c r="K863" s="4" t="s">
        <v>12</v>
      </c>
      <c r="M863">
        <f>LEN(SUBSTITUTE(PROTEIN_stoich[[#This Row],[sequence]],"*",""))</f>
        <v>268</v>
      </c>
      <c r="O863" t="s">
        <v>16</v>
      </c>
      <c r="P863" t="str">
        <f>_xlfn.LET(_xlpm.id,PROTEIN_stoich[[#This Row],[uniprot]],HYPERLINK("https://www.uniprot.org/uniprotkb/"&amp;_xlpm.id&amp;"/entry",_xlpm.id))</f>
        <v>A0A0K3CM47</v>
      </c>
      <c r="Q863" t="e">
        <f>_xlfn.XLOOKUP(PROTEIN_stoich[[#This Row],[uniprot]],[1]!UniprotIFO[Entry],[1]!UniprotIFO[Gene Ontology IDs],"")</f>
        <v>#REF!</v>
      </c>
      <c r="R863" t="e">
        <f>_xlfn.XLOOKUP(PROTEIN_stoich[[#This Row],[uniprot]],[1]!UniprotIFO[Entry],[1]!UniprotIFO[essential?],"")</f>
        <v>#REF!</v>
      </c>
      <c r="S863" t="e">
        <f>_xlfn.XLOOKUP(PROTEIN_stoich[[#This Row],[sequence]],[2]!Table1[sequence_without_asterisks],[2]!Table1[protein_stoich seq matches],"")</f>
        <v>#REF!</v>
      </c>
      <c r="T863" t="e">
        <f>_xlfn.XLOOKUP(PROTEIN_stoich[[#This Row],[uniprot]],[1]!UniprotIFO[Entry],[1]!UniprotIFO[protein_id in GSM model format],"")</f>
        <v>#REF!</v>
      </c>
    </row>
    <row r="864" spans="1:20" x14ac:dyDescent="0.2">
      <c r="A8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rt2532</v>
      </c>
      <c r="B864" s="3" t="s">
        <v>1455</v>
      </c>
      <c r="C864" t="s">
        <v>319</v>
      </c>
      <c r="D864" t="s">
        <v>1456</v>
      </c>
      <c r="E864" t="s">
        <v>11</v>
      </c>
      <c r="G8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4" s="4">
        <v>0</v>
      </c>
      <c r="I864" s="25" cm="1">
        <f t="array" ref="I864">SUMPRODUCT((LEN(PROTEIN_stoich[[#This Row],[sequence]])-LEN(SUBSTITUTE(PROTEIN_stoich[[#This Row],[sequence]],{"A";"C";"D";"E";"F";"G";"H";"I";"K";"L";"M";"N";"P";"Q";"R";"S";"T";"V";"W";"Y"},""))),{72.08;104.14;115.08;129.11;148.17;58.05;138.14;114.16;130.18;114.16;132.2;115.1;98.12;129.13;158.19;88.08;102.1;100.13;187.21;164.17})/1000</f>
        <v>39.97927</v>
      </c>
      <c r="J864" s="3" t="s">
        <v>3537</v>
      </c>
      <c r="K864" s="4" t="s">
        <v>12</v>
      </c>
      <c r="M864">
        <f>LEN(SUBSTITUTE(PROTEIN_stoich[[#This Row],[sequence]],"*",""))</f>
        <v>365</v>
      </c>
      <c r="O864" t="s">
        <v>16</v>
      </c>
      <c r="P864" t="str">
        <f>_xlfn.LET(_xlpm.id,PROTEIN_stoich[[#This Row],[uniprot]],HYPERLINK("https://www.uniprot.org/uniprotkb/"&amp;_xlpm.id&amp;"/entry",_xlpm.id))</f>
        <v>A0A2S9ZYD4</v>
      </c>
      <c r="Q864" t="e">
        <f>_xlfn.XLOOKUP(PROTEIN_stoich[[#This Row],[uniprot]],[1]!UniprotIFO[Entry],[1]!UniprotIFO[Gene Ontology IDs],"")</f>
        <v>#REF!</v>
      </c>
      <c r="R864" t="e">
        <f>_xlfn.XLOOKUP(PROTEIN_stoich[[#This Row],[uniprot]],[1]!UniprotIFO[Entry],[1]!UniprotIFO[essential?],"")</f>
        <v>#REF!</v>
      </c>
      <c r="S864" t="e">
        <f>_xlfn.XLOOKUP(PROTEIN_stoich[[#This Row],[sequence]],[2]!Table1[sequence_without_asterisks],[2]!Table1[protein_stoich seq matches],"")</f>
        <v>#REF!</v>
      </c>
      <c r="T864" t="e">
        <f>_xlfn.XLOOKUP(PROTEIN_stoich[[#This Row],[uniprot]],[1]!UniprotIFO[Entry],[1]!UniprotIFO[protein_id in GSM model format],"")</f>
        <v>#REF!</v>
      </c>
    </row>
    <row r="865" spans="1:20" x14ac:dyDescent="0.2">
      <c r="A8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rt2529_vm</v>
      </c>
      <c r="B865" s="3" t="s">
        <v>1453</v>
      </c>
      <c r="C865" t="s">
        <v>1453</v>
      </c>
      <c r="D865" t="s">
        <v>1454</v>
      </c>
      <c r="E865" t="s">
        <v>71</v>
      </c>
      <c r="G865"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865" s="4" t="s">
        <v>1361</v>
      </c>
      <c r="I865" s="25" cm="1">
        <f t="array" ref="I865">SUMPRODUCT((LEN(PROTEIN_stoich[[#This Row],[sequence]])-LEN(SUBSTITUTE(PROTEIN_stoich[[#This Row],[sequence]],{"A";"C";"D";"E";"F";"G";"H";"I";"K";"L";"M";"N";"P";"Q";"R";"S";"T";"V";"W";"Y"},""))),{72.08;104.14;115.08;129.11;148.17;58.05;138.14;114.16;130.18;114.16;132.2;115.1;98.12;129.13;158.19;88.08;102.1;100.13;187.21;164.17})/1000</f>
        <v>51.194720000000004</v>
      </c>
      <c r="J865" s="3" t="s">
        <v>3536</v>
      </c>
      <c r="K865" s="4" t="s">
        <v>12</v>
      </c>
      <c r="M865">
        <f>LEN(SUBSTITUTE(PROTEIN_stoich[[#This Row],[sequence]],"*",""))</f>
        <v>458</v>
      </c>
      <c r="N865" t="s">
        <v>4820</v>
      </c>
      <c r="O865" t="s">
        <v>16</v>
      </c>
      <c r="P865" t="str">
        <f>_xlfn.LET(_xlpm.id,PROTEIN_stoich[[#This Row],[uniprot]],HYPERLINK("https://www.uniprot.org/uniprotkb/"&amp;_xlpm.id&amp;"/entry",_xlpm.id))</f>
        <v>A0A0K3CPU7</v>
      </c>
      <c r="Q865" t="e">
        <f>_xlfn.XLOOKUP(PROTEIN_stoich[[#This Row],[uniprot]],[1]!UniprotIFO[Entry],[1]!UniprotIFO[Gene Ontology IDs],"")</f>
        <v>#REF!</v>
      </c>
      <c r="R865" t="e">
        <f>_xlfn.XLOOKUP(PROTEIN_stoich[[#This Row],[uniprot]],[1]!UniprotIFO[Entry],[1]!UniprotIFO[essential?],"")</f>
        <v>#REF!</v>
      </c>
      <c r="S865" t="e">
        <f>_xlfn.XLOOKUP(PROTEIN_stoich[[#This Row],[sequence]],[2]!Table1[sequence_without_asterisks],[2]!Table1[protein_stoich seq matches],"")</f>
        <v>#REF!</v>
      </c>
      <c r="T865" t="e">
        <f>_xlfn.XLOOKUP(PROTEIN_stoich[[#This Row],[uniprot]],[1]!UniprotIFO[Entry],[1]!UniprotIFO[protein_id in GSM model format],"")</f>
        <v>#REF!</v>
      </c>
    </row>
    <row r="866" spans="1:20" x14ac:dyDescent="0.2">
      <c r="A8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rt2529_mm</v>
      </c>
      <c r="B866" s="3" t="s">
        <v>1453</v>
      </c>
      <c r="C866" t="s">
        <v>1453</v>
      </c>
      <c r="D866" t="s">
        <v>1454</v>
      </c>
      <c r="E866" t="s">
        <v>11</v>
      </c>
      <c r="G866"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866" s="4" t="s">
        <v>1361</v>
      </c>
      <c r="I866" s="25" cm="1">
        <f t="array" ref="I866">SUMPRODUCT((LEN(PROTEIN_stoich[[#This Row],[sequence]])-LEN(SUBSTITUTE(PROTEIN_stoich[[#This Row],[sequence]],{"A";"C";"D";"E";"F";"G";"H";"I";"K";"L";"M";"N";"P";"Q";"R";"S";"T";"V";"W";"Y"},""))),{72.08;104.14;115.08;129.11;148.17;58.05;138.14;114.16;130.18;114.16;132.2;115.1;98.12;129.13;158.19;88.08;102.1;100.13;187.21;164.17})/1000</f>
        <v>51.194720000000004</v>
      </c>
      <c r="J866" s="3" t="s">
        <v>3536</v>
      </c>
      <c r="K866" s="4" t="s">
        <v>12</v>
      </c>
      <c r="M866">
        <f>LEN(SUBSTITUTE(PROTEIN_stoich[[#This Row],[sequence]],"*",""))</f>
        <v>458</v>
      </c>
      <c r="N866" t="s">
        <v>4820</v>
      </c>
      <c r="O866" t="s">
        <v>16</v>
      </c>
      <c r="P866" t="str">
        <f>_xlfn.LET(_xlpm.id,PROTEIN_stoich[[#This Row],[uniprot]],HYPERLINK("https://www.uniprot.org/uniprotkb/"&amp;_xlpm.id&amp;"/entry",_xlpm.id))</f>
        <v>A0A0K3CPU7</v>
      </c>
      <c r="Q866" t="e">
        <f>_xlfn.XLOOKUP(PROTEIN_stoich[[#This Row],[uniprot]],[1]!UniprotIFO[Entry],[1]!UniprotIFO[Gene Ontology IDs],"")</f>
        <v>#REF!</v>
      </c>
      <c r="R866" t="e">
        <f>_xlfn.XLOOKUP(PROTEIN_stoich[[#This Row],[uniprot]],[1]!UniprotIFO[Entry],[1]!UniprotIFO[essential?],"")</f>
        <v>#REF!</v>
      </c>
      <c r="S866" t="e">
        <f>_xlfn.XLOOKUP(PROTEIN_stoich[[#This Row],[sequence]],[2]!Table1[sequence_without_asterisks],[2]!Table1[protein_stoich seq matches],"")</f>
        <v>#REF!</v>
      </c>
      <c r="T866" t="e">
        <f>_xlfn.XLOOKUP(PROTEIN_stoich[[#This Row],[uniprot]],[1]!UniprotIFO[Entry],[1]!UniprotIFO[protein_id in GSM model format],"")</f>
        <v>#REF!</v>
      </c>
    </row>
    <row r="867" spans="1:20" x14ac:dyDescent="0.2">
      <c r="A8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rt2529_gm</v>
      </c>
      <c r="B867" s="3" t="s">
        <v>1453</v>
      </c>
      <c r="C867" t="s">
        <v>1453</v>
      </c>
      <c r="D867" t="s">
        <v>1454</v>
      </c>
      <c r="E867" t="s">
        <v>77</v>
      </c>
      <c r="G867"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867" s="4" t="s">
        <v>1361</v>
      </c>
      <c r="I867" s="25" cm="1">
        <f t="array" ref="I867">SUMPRODUCT((LEN(PROTEIN_stoich[[#This Row],[sequence]])-LEN(SUBSTITUTE(PROTEIN_stoich[[#This Row],[sequence]],{"A";"C";"D";"E";"F";"G";"H";"I";"K";"L";"M";"N";"P";"Q";"R";"S";"T";"V";"W";"Y"},""))),{72.08;104.14;115.08;129.11;148.17;58.05;138.14;114.16;130.18;114.16;132.2;115.1;98.12;129.13;158.19;88.08;102.1;100.13;187.21;164.17})/1000</f>
        <v>51.194720000000004</v>
      </c>
      <c r="J867" s="3" t="s">
        <v>3536</v>
      </c>
      <c r="K867" s="4" t="s">
        <v>12</v>
      </c>
      <c r="M867">
        <f>LEN(SUBSTITUTE(PROTEIN_stoich[[#This Row],[sequence]],"*",""))</f>
        <v>458</v>
      </c>
      <c r="N867" t="s">
        <v>4820</v>
      </c>
      <c r="O867" t="s">
        <v>16</v>
      </c>
      <c r="P867" t="str">
        <f>_xlfn.LET(_xlpm.id,PROTEIN_stoich[[#This Row],[uniprot]],HYPERLINK("https://www.uniprot.org/uniprotkb/"&amp;_xlpm.id&amp;"/entry",_xlpm.id))</f>
        <v>A0A0K3CPU7</v>
      </c>
      <c r="Q867" t="e">
        <f>_xlfn.XLOOKUP(PROTEIN_stoich[[#This Row],[uniprot]],[1]!UniprotIFO[Entry],[1]!UniprotIFO[Gene Ontology IDs],"")</f>
        <v>#REF!</v>
      </c>
      <c r="R867" t="e">
        <f>_xlfn.XLOOKUP(PROTEIN_stoich[[#This Row],[uniprot]],[1]!UniprotIFO[Entry],[1]!UniprotIFO[essential?],"")</f>
        <v>#REF!</v>
      </c>
      <c r="S867" t="e">
        <f>_xlfn.XLOOKUP(PROTEIN_stoich[[#This Row],[sequence]],[2]!Table1[sequence_without_asterisks],[2]!Table1[protein_stoich seq matches],"")</f>
        <v>#REF!</v>
      </c>
      <c r="T867" t="e">
        <f>_xlfn.XLOOKUP(PROTEIN_stoich[[#This Row],[uniprot]],[1]!UniprotIFO[Entry],[1]!UniprotIFO[protein_id in GSM model format],"")</f>
        <v>#REF!</v>
      </c>
    </row>
    <row r="868" spans="1:20" x14ac:dyDescent="0.2">
      <c r="A8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rt2528</v>
      </c>
      <c r="B868" s="3" t="s">
        <v>1451</v>
      </c>
      <c r="C868" t="s">
        <v>1451</v>
      </c>
      <c r="D868" t="s">
        <v>1452</v>
      </c>
      <c r="E868" t="s">
        <v>16</v>
      </c>
      <c r="G8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8" s="4">
        <v>0</v>
      </c>
      <c r="I868" s="25" cm="1">
        <f t="array" ref="I868">SUMPRODUCT((LEN(PROTEIN_stoich[[#This Row],[sequence]])-LEN(SUBSTITUTE(PROTEIN_stoich[[#This Row],[sequence]],{"A";"C";"D";"E";"F";"G";"H";"I";"K";"L";"M";"N";"P";"Q";"R";"S";"T";"V";"W";"Y"},""))),{72.08;104.14;115.08;129.11;148.17;58.05;138.14;114.16;130.18;114.16;132.2;115.1;98.12;129.13;158.19;88.08;102.1;100.13;187.21;164.17})/1000</f>
        <v>41.042420000000007</v>
      </c>
      <c r="J868" s="3" t="s">
        <v>3535</v>
      </c>
      <c r="K868" s="4" t="s">
        <v>12</v>
      </c>
      <c r="M868">
        <f>LEN(SUBSTITUTE(PROTEIN_stoich[[#This Row],[sequence]],"*",""))</f>
        <v>404</v>
      </c>
      <c r="O868" t="s">
        <v>16</v>
      </c>
      <c r="P868" t="str">
        <f>_xlfn.LET(_xlpm.id,PROTEIN_stoich[[#This Row],[uniprot]],HYPERLINK("https://www.uniprot.org/uniprotkb/"&amp;_xlpm.id&amp;"/entry",_xlpm.id))</f>
        <v>A0A2S9ZY85</v>
      </c>
      <c r="Q868" t="e">
        <f>_xlfn.XLOOKUP(PROTEIN_stoich[[#This Row],[uniprot]],[1]!UniprotIFO[Entry],[1]!UniprotIFO[Gene Ontology IDs],"")</f>
        <v>#REF!</v>
      </c>
      <c r="R868" t="e">
        <f>_xlfn.XLOOKUP(PROTEIN_stoich[[#This Row],[uniprot]],[1]!UniprotIFO[Entry],[1]!UniprotIFO[essential?],"")</f>
        <v>#REF!</v>
      </c>
      <c r="S868" t="e">
        <f>_xlfn.XLOOKUP(PROTEIN_stoich[[#This Row],[sequence]],[2]!Table1[sequence_without_asterisks],[2]!Table1[protein_stoich seq matches],"")</f>
        <v>#REF!</v>
      </c>
      <c r="T868" t="e">
        <f>_xlfn.XLOOKUP(PROTEIN_stoich[[#This Row],[uniprot]],[1]!UniprotIFO[Entry],[1]!UniprotIFO[protein_id in GSM model format],"")</f>
        <v>#REF!</v>
      </c>
    </row>
    <row r="869" spans="1:20" x14ac:dyDescent="0.2">
      <c r="A8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rt2517_v</v>
      </c>
      <c r="B869" s="3" t="s">
        <v>1449</v>
      </c>
      <c r="C869" t="s">
        <v>669</v>
      </c>
      <c r="D869" t="s">
        <v>1450</v>
      </c>
      <c r="E869" t="s">
        <v>335</v>
      </c>
      <c r="G8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69" s="4">
        <v>0</v>
      </c>
      <c r="I869" s="25" cm="1">
        <f t="array" ref="I869">SUMPRODUCT((LEN(PROTEIN_stoich[[#This Row],[sequence]])-LEN(SUBSTITUTE(PROTEIN_stoich[[#This Row],[sequence]],{"A";"C";"D";"E";"F";"G";"H";"I";"K";"L";"M";"N";"P";"Q";"R";"S";"T";"V";"W";"Y"},""))),{72.08;104.14;115.08;129.11;148.17;58.05;138.14;114.16;130.18;114.16;132.2;115.1;98.12;129.13;158.19;88.08;102.1;100.13;187.21;164.17})/1000</f>
        <v>63.354889999999997</v>
      </c>
      <c r="J869" s="3" t="s">
        <v>3534</v>
      </c>
      <c r="K869" s="4" t="s">
        <v>12</v>
      </c>
      <c r="M869">
        <f>LEN(SUBSTITUTE(PROTEIN_stoich[[#This Row],[sequence]],"*",""))</f>
        <v>564</v>
      </c>
      <c r="O869" t="s">
        <v>16</v>
      </c>
      <c r="P869" t="str">
        <f>_xlfn.LET(_xlpm.id,PROTEIN_stoich[[#This Row],[uniprot]],HYPERLINK("https://www.uniprot.org/uniprotkb/"&amp;_xlpm.id&amp;"/entry",_xlpm.id))</f>
        <v>A0A2S9ZY89</v>
      </c>
      <c r="Q869" t="e">
        <f>_xlfn.XLOOKUP(PROTEIN_stoich[[#This Row],[uniprot]],[1]!UniprotIFO[Entry],[1]!UniprotIFO[Gene Ontology IDs],"")</f>
        <v>#REF!</v>
      </c>
      <c r="R869" t="e">
        <f>_xlfn.XLOOKUP(PROTEIN_stoich[[#This Row],[uniprot]],[1]!UniprotIFO[Entry],[1]!UniprotIFO[essential?],"")</f>
        <v>#REF!</v>
      </c>
      <c r="S869" t="e">
        <f>_xlfn.XLOOKUP(PROTEIN_stoich[[#This Row],[sequence]],[2]!Table1[sequence_without_asterisks],[2]!Table1[protein_stoich seq matches],"")</f>
        <v>#REF!</v>
      </c>
      <c r="T869" t="e">
        <f>_xlfn.XLOOKUP(PROTEIN_stoich[[#This Row],[uniprot]],[1]!UniprotIFO[Entry],[1]!UniprotIFO[protein_id in GSM model format],"")</f>
        <v>#REF!</v>
      </c>
    </row>
    <row r="870" spans="1:20" x14ac:dyDescent="0.2">
      <c r="A8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rt2517_c</v>
      </c>
      <c r="B870" s="3" t="s">
        <v>1449</v>
      </c>
      <c r="C870" t="s">
        <v>669</v>
      </c>
      <c r="D870" t="s">
        <v>1450</v>
      </c>
      <c r="E870" t="s">
        <v>16</v>
      </c>
      <c r="G8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0" s="4">
        <v>0</v>
      </c>
      <c r="I870" s="25" cm="1">
        <f t="array" ref="I870">SUMPRODUCT((LEN(PROTEIN_stoich[[#This Row],[sequence]])-LEN(SUBSTITUTE(PROTEIN_stoich[[#This Row],[sequence]],{"A";"C";"D";"E";"F";"G";"H";"I";"K";"L";"M";"N";"P";"Q";"R";"S";"T";"V";"W";"Y"},""))),{72.08;104.14;115.08;129.11;148.17;58.05;138.14;114.16;130.18;114.16;132.2;115.1;98.12;129.13;158.19;88.08;102.1;100.13;187.21;164.17})/1000</f>
        <v>63.354889999999997</v>
      </c>
      <c r="J870" s="3" t="s">
        <v>3534</v>
      </c>
      <c r="K870" s="4" t="s">
        <v>12</v>
      </c>
      <c r="M870">
        <f>LEN(SUBSTITUTE(PROTEIN_stoich[[#This Row],[sequence]],"*",""))</f>
        <v>564</v>
      </c>
      <c r="O870" t="s">
        <v>16</v>
      </c>
      <c r="P870" t="str">
        <f>_xlfn.LET(_xlpm.id,PROTEIN_stoich[[#This Row],[uniprot]],HYPERLINK("https://www.uniprot.org/uniprotkb/"&amp;_xlpm.id&amp;"/entry",_xlpm.id))</f>
        <v>A0A2S9ZY89</v>
      </c>
      <c r="Q870" t="e">
        <f>_xlfn.XLOOKUP(PROTEIN_stoich[[#This Row],[uniprot]],[1]!UniprotIFO[Entry],[1]!UniprotIFO[Gene Ontology IDs],"")</f>
        <v>#REF!</v>
      </c>
      <c r="R870" t="e">
        <f>_xlfn.XLOOKUP(PROTEIN_stoich[[#This Row],[uniprot]],[1]!UniprotIFO[Entry],[1]!UniprotIFO[essential?],"")</f>
        <v>#REF!</v>
      </c>
      <c r="S870" t="e">
        <f>_xlfn.XLOOKUP(PROTEIN_stoich[[#This Row],[sequence]],[2]!Table1[sequence_without_asterisks],[2]!Table1[protein_stoich seq matches],"")</f>
        <v>#REF!</v>
      </c>
      <c r="T870" t="e">
        <f>_xlfn.XLOOKUP(PROTEIN_stoich[[#This Row],[uniprot]],[1]!UniprotIFO[Entry],[1]!UniprotIFO[protein_id in GSM model format],"")</f>
        <v>#REF!</v>
      </c>
    </row>
    <row r="871" spans="1:20" x14ac:dyDescent="0.2">
      <c r="A8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rt2501</v>
      </c>
      <c r="B871" s="3" t="s">
        <v>1446</v>
      </c>
      <c r="C871" t="s">
        <v>102</v>
      </c>
      <c r="D871" t="s">
        <v>1447</v>
      </c>
      <c r="E871" t="s">
        <v>16</v>
      </c>
      <c r="G871"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871" s="4" t="s">
        <v>1448</v>
      </c>
      <c r="I871" s="25" cm="1">
        <f t="array" ref="I871">SUMPRODUCT((LEN(PROTEIN_stoich[[#This Row],[sequence]])-LEN(SUBSTITUTE(PROTEIN_stoich[[#This Row],[sequence]],{"A";"C";"D";"E";"F";"G";"H";"I";"K";"L";"M";"N";"P";"Q";"R";"S";"T";"V";"W";"Y"},""))),{72.08;104.14;115.08;129.11;148.17;58.05;138.14;114.16;130.18;114.16;132.2;115.1;98.12;129.13;158.19;88.08;102.1;100.13;187.21;164.17})/1000</f>
        <v>36.113120000000002</v>
      </c>
      <c r="J871" s="3" t="s">
        <v>3533</v>
      </c>
      <c r="K871" s="4" t="s">
        <v>12</v>
      </c>
      <c r="M871">
        <f>LEN(SUBSTITUTE(PROTEIN_stoich[[#This Row],[sequence]],"*",""))</f>
        <v>342</v>
      </c>
      <c r="N871" t="s">
        <v>4800</v>
      </c>
      <c r="O871" t="s">
        <v>16</v>
      </c>
      <c r="P871" t="str">
        <f>_xlfn.LET(_xlpm.id,PROTEIN_stoich[[#This Row],[uniprot]],HYPERLINK("https://www.uniprot.org/uniprotkb/"&amp;_xlpm.id&amp;"/entry",_xlpm.id))</f>
        <v>A0A2S9ZY90</v>
      </c>
      <c r="Q871" t="e">
        <f>_xlfn.XLOOKUP(PROTEIN_stoich[[#This Row],[uniprot]],[1]!UniprotIFO[Entry],[1]!UniprotIFO[Gene Ontology IDs],"")</f>
        <v>#REF!</v>
      </c>
      <c r="R871" t="e">
        <f>_xlfn.XLOOKUP(PROTEIN_stoich[[#This Row],[uniprot]],[1]!UniprotIFO[Entry],[1]!UniprotIFO[essential?],"")</f>
        <v>#REF!</v>
      </c>
      <c r="S871" t="e">
        <f>_xlfn.XLOOKUP(PROTEIN_stoich[[#This Row],[sequence]],[2]!Table1[sequence_without_asterisks],[2]!Table1[protein_stoich seq matches],"")</f>
        <v>#REF!</v>
      </c>
      <c r="T871" t="e">
        <f>_xlfn.XLOOKUP(PROTEIN_stoich[[#This Row],[uniprot]],[1]!UniprotIFO[Entry],[1]!UniprotIFO[protein_id in GSM model format],"")</f>
        <v>#REF!</v>
      </c>
    </row>
    <row r="872" spans="1:20" x14ac:dyDescent="0.2">
      <c r="A8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rt2496</v>
      </c>
      <c r="B872" s="3" t="s">
        <v>1443</v>
      </c>
      <c r="C872" t="s">
        <v>1444</v>
      </c>
      <c r="D872" t="s">
        <v>1445</v>
      </c>
      <c r="E872" t="s">
        <v>29</v>
      </c>
      <c r="G8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2" s="4">
        <v>0</v>
      </c>
      <c r="I872" s="25" cm="1">
        <f t="array" ref="I872">SUMPRODUCT((LEN(PROTEIN_stoich[[#This Row],[sequence]])-LEN(SUBSTITUTE(PROTEIN_stoich[[#This Row],[sequence]],{"A";"C";"D";"E";"F";"G";"H";"I";"K";"L";"M";"N";"P";"Q";"R";"S";"T";"V";"W";"Y"},""))),{72.08;104.14;115.08;129.11;148.17;58.05;138.14;114.16;130.18;114.16;132.2;115.1;98.12;129.13;158.19;88.08;102.1;100.13;187.21;164.17})/1000</f>
        <v>58.780149999999999</v>
      </c>
      <c r="J872" s="3" t="s">
        <v>3532</v>
      </c>
      <c r="K872" s="4" t="s">
        <v>12</v>
      </c>
      <c r="M872">
        <f>LEN(SUBSTITUTE(PROTEIN_stoich[[#This Row],[sequence]],"*",""))</f>
        <v>526</v>
      </c>
      <c r="O872" t="s">
        <v>16</v>
      </c>
      <c r="P872" t="str">
        <f>_xlfn.LET(_xlpm.id,PROTEIN_stoich[[#This Row],[uniprot]],HYPERLINK("https://www.uniprot.org/uniprotkb/"&amp;_xlpm.id&amp;"/entry",_xlpm.id))</f>
        <v>A0A2S9ZY87</v>
      </c>
      <c r="Q872" t="e">
        <f>_xlfn.XLOOKUP(PROTEIN_stoich[[#This Row],[uniprot]],[1]!UniprotIFO[Entry],[1]!UniprotIFO[Gene Ontology IDs],"")</f>
        <v>#REF!</v>
      </c>
      <c r="R872" t="e">
        <f>_xlfn.XLOOKUP(PROTEIN_stoich[[#This Row],[uniprot]],[1]!UniprotIFO[Entry],[1]!UniprotIFO[essential?],"")</f>
        <v>#REF!</v>
      </c>
      <c r="S872" t="e">
        <f>_xlfn.XLOOKUP(PROTEIN_stoich[[#This Row],[sequence]],[2]!Table1[sequence_without_asterisks],[2]!Table1[protein_stoich seq matches],"")</f>
        <v>#REF!</v>
      </c>
      <c r="T872" t="e">
        <f>_xlfn.XLOOKUP(PROTEIN_stoich[[#This Row],[uniprot]],[1]!UniprotIFO[Entry],[1]!UniprotIFO[protein_id in GSM model format],"")</f>
        <v>#REF!</v>
      </c>
    </row>
    <row r="873" spans="1:20" x14ac:dyDescent="0.2">
      <c r="A8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rt2477</v>
      </c>
      <c r="B873" s="3" t="s">
        <v>1441</v>
      </c>
      <c r="C873" t="s">
        <v>569</v>
      </c>
      <c r="D873" t="s">
        <v>1442</v>
      </c>
      <c r="E873" t="s">
        <v>16</v>
      </c>
      <c r="G8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3" s="4">
        <v>0</v>
      </c>
      <c r="I873" s="25" cm="1">
        <f t="array" ref="I873">SUMPRODUCT((LEN(PROTEIN_stoich[[#This Row],[sequence]])-LEN(SUBSTITUTE(PROTEIN_stoich[[#This Row],[sequence]],{"A";"C";"D";"E";"F";"G";"H";"I";"K";"L";"M";"N";"P";"Q";"R";"S";"T";"V";"W";"Y"},""))),{72.08;104.14;115.08;129.11;148.17;58.05;138.14;114.16;130.18;114.16;132.2;115.1;98.12;129.13;158.19;88.08;102.1;100.13;187.21;164.17})/1000</f>
        <v>36.959520000000005</v>
      </c>
      <c r="J873" s="3" t="s">
        <v>3531</v>
      </c>
      <c r="K873" s="4" t="s">
        <v>12</v>
      </c>
      <c r="M873">
        <f>LEN(SUBSTITUTE(PROTEIN_stoich[[#This Row],[sequence]],"*",""))</f>
        <v>324</v>
      </c>
      <c r="O873" t="s">
        <v>16</v>
      </c>
      <c r="P873" t="str">
        <f>_xlfn.LET(_xlpm.id,PROTEIN_stoich[[#This Row],[uniprot]],HYPERLINK("https://www.uniprot.org/uniprotkb/"&amp;_xlpm.id&amp;"/entry",_xlpm.id))</f>
        <v>A0A0K3CQB4</v>
      </c>
      <c r="Q873" t="e">
        <f>_xlfn.XLOOKUP(PROTEIN_stoich[[#This Row],[uniprot]],[1]!UniprotIFO[Entry],[1]!UniprotIFO[Gene Ontology IDs],"")</f>
        <v>#REF!</v>
      </c>
      <c r="R873" t="e">
        <f>_xlfn.XLOOKUP(PROTEIN_stoich[[#This Row],[uniprot]],[1]!UniprotIFO[Entry],[1]!UniprotIFO[essential?],"")</f>
        <v>#REF!</v>
      </c>
      <c r="S873" t="e">
        <f>_xlfn.XLOOKUP(PROTEIN_stoich[[#This Row],[sequence]],[2]!Table1[sequence_without_asterisks],[2]!Table1[protein_stoich seq matches],"")</f>
        <v>#REF!</v>
      </c>
      <c r="T873" t="e">
        <f>_xlfn.XLOOKUP(PROTEIN_stoich[[#This Row],[uniprot]],[1]!UniprotIFO[Entry],[1]!UniprotIFO[protein_id in GSM model format],"")</f>
        <v>#REF!</v>
      </c>
    </row>
    <row r="874" spans="1:20" x14ac:dyDescent="0.2">
      <c r="A8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rt2476</v>
      </c>
      <c r="B874" s="3" t="s">
        <v>1439</v>
      </c>
      <c r="C874" t="s">
        <v>1439</v>
      </c>
      <c r="D874" t="s">
        <v>1440</v>
      </c>
      <c r="E874" t="s">
        <v>16</v>
      </c>
      <c r="G8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4" s="4">
        <v>0</v>
      </c>
      <c r="I874" s="25" cm="1">
        <f t="array" ref="I874">SUMPRODUCT((LEN(PROTEIN_stoich[[#This Row],[sequence]])-LEN(SUBSTITUTE(PROTEIN_stoich[[#This Row],[sequence]],{"A";"C";"D";"E";"F";"G";"H";"I";"K";"L";"M";"N";"P";"Q";"R";"S";"T";"V";"W";"Y"},""))),{72.08;104.14;115.08;129.11;148.17;58.05;138.14;114.16;130.18;114.16;132.2;115.1;98.12;129.13;158.19;88.08;102.1;100.13;187.21;164.17})/1000</f>
        <v>45.651889999999995</v>
      </c>
      <c r="J874" s="3" t="s">
        <v>3530</v>
      </c>
      <c r="K874" s="4" t="s">
        <v>12</v>
      </c>
      <c r="M874">
        <f>LEN(SUBSTITUTE(PROTEIN_stoich[[#This Row],[sequence]],"*",""))</f>
        <v>417</v>
      </c>
      <c r="O874" t="s">
        <v>16</v>
      </c>
      <c r="P874" t="str">
        <f>_xlfn.LET(_xlpm.id,PROTEIN_stoich[[#This Row],[uniprot]],HYPERLINK("https://www.uniprot.org/uniprotkb/"&amp;_xlpm.id&amp;"/entry",_xlpm.id))</f>
        <v>A0A0K3CLY5</v>
      </c>
      <c r="Q874" t="e">
        <f>_xlfn.XLOOKUP(PROTEIN_stoich[[#This Row],[uniprot]],[1]!UniprotIFO[Entry],[1]!UniprotIFO[Gene Ontology IDs],"")</f>
        <v>#REF!</v>
      </c>
      <c r="R874" t="e">
        <f>_xlfn.XLOOKUP(PROTEIN_stoich[[#This Row],[uniprot]],[1]!UniprotIFO[Entry],[1]!UniprotIFO[essential?],"")</f>
        <v>#REF!</v>
      </c>
      <c r="S874" t="e">
        <f>_xlfn.XLOOKUP(PROTEIN_stoich[[#This Row],[sequence]],[2]!Table1[sequence_without_asterisks],[2]!Table1[protein_stoich seq matches],"")</f>
        <v>#REF!</v>
      </c>
      <c r="T874" t="e">
        <f>_xlfn.XLOOKUP(PROTEIN_stoich[[#This Row],[uniprot]],[1]!UniprotIFO[Entry],[1]!UniprotIFO[protein_id in GSM model format],"")</f>
        <v>#REF!</v>
      </c>
    </row>
    <row r="875" spans="1:20" x14ac:dyDescent="0.2">
      <c r="A8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rt2473</v>
      </c>
      <c r="B875" s="3" t="s">
        <v>1437</v>
      </c>
      <c r="C875" t="s">
        <v>428</v>
      </c>
      <c r="D875" t="s">
        <v>1438</v>
      </c>
      <c r="E875" t="s">
        <v>16</v>
      </c>
      <c r="G8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5" s="4">
        <v>0</v>
      </c>
      <c r="I875" s="25" cm="1">
        <f t="array" ref="I875">SUMPRODUCT((LEN(PROTEIN_stoich[[#This Row],[sequence]])-LEN(SUBSTITUTE(PROTEIN_stoich[[#This Row],[sequence]],{"A";"C";"D";"E";"F";"G";"H";"I";"K";"L";"M";"N";"P";"Q";"R";"S";"T";"V";"W";"Y"},""))),{72.08;104.14;115.08;129.11;148.17;58.05;138.14;114.16;130.18;114.16;132.2;115.1;98.12;129.13;158.19;88.08;102.1;100.13;187.21;164.17})/1000</f>
        <v>73.458590000000001</v>
      </c>
      <c r="J875" s="3" t="s">
        <v>3529</v>
      </c>
      <c r="K875" s="4" t="s">
        <v>12</v>
      </c>
      <c r="M875">
        <f>LEN(SUBSTITUTE(PROTEIN_stoich[[#This Row],[sequence]],"*",""))</f>
        <v>662</v>
      </c>
      <c r="O875" t="s">
        <v>16</v>
      </c>
      <c r="P875" t="str">
        <f>_xlfn.LET(_xlpm.id,PROTEIN_stoich[[#This Row],[uniprot]],HYPERLINK("https://www.uniprot.org/uniprotkb/"&amp;_xlpm.id&amp;"/entry",_xlpm.id))</f>
        <v>A0A2S9ZY59</v>
      </c>
      <c r="Q875" t="e">
        <f>_xlfn.XLOOKUP(PROTEIN_stoich[[#This Row],[uniprot]],[1]!UniprotIFO[Entry],[1]!UniprotIFO[Gene Ontology IDs],"")</f>
        <v>#REF!</v>
      </c>
      <c r="R875" t="e">
        <f>_xlfn.XLOOKUP(PROTEIN_stoich[[#This Row],[uniprot]],[1]!UniprotIFO[Entry],[1]!UniprotIFO[essential?],"")</f>
        <v>#REF!</v>
      </c>
      <c r="S875" t="e">
        <f>_xlfn.XLOOKUP(PROTEIN_stoich[[#This Row],[sequence]],[2]!Table1[sequence_without_asterisks],[2]!Table1[protein_stoich seq matches],"")</f>
        <v>#REF!</v>
      </c>
      <c r="T875" t="e">
        <f>_xlfn.XLOOKUP(PROTEIN_stoich[[#This Row],[uniprot]],[1]!UniprotIFO[Entry],[1]!UniprotIFO[protein_id in GSM model format],"")</f>
        <v>#REF!</v>
      </c>
    </row>
    <row r="876" spans="1:20" x14ac:dyDescent="0.2">
      <c r="A8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rt2444</v>
      </c>
      <c r="B876" s="3" t="s">
        <v>1435</v>
      </c>
      <c r="C876" t="s">
        <v>447</v>
      </c>
      <c r="D876" t="s">
        <v>1436</v>
      </c>
      <c r="E876" t="s">
        <v>16</v>
      </c>
      <c r="G8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6" s="4">
        <v>0</v>
      </c>
      <c r="I876" s="25" cm="1">
        <f t="array" ref="I876">SUMPRODUCT((LEN(PROTEIN_stoich[[#This Row],[sequence]])-LEN(SUBSTITUTE(PROTEIN_stoich[[#This Row],[sequence]],{"A";"C";"D";"E";"F";"G";"H";"I";"K";"L";"M";"N";"P";"Q";"R";"S";"T";"V";"W";"Y"},""))),{72.08;104.14;115.08;129.11;148.17;58.05;138.14;114.16;130.18;114.16;132.2;115.1;98.12;129.13;158.19;88.08;102.1;100.13;187.21;164.17})/1000</f>
        <v>130.60208000000003</v>
      </c>
      <c r="J876" s="3" t="s">
        <v>3528</v>
      </c>
      <c r="K876" s="4" t="s">
        <v>12</v>
      </c>
      <c r="M876">
        <f>LEN(SUBSTITUTE(PROTEIN_stoich[[#This Row],[sequence]],"*",""))</f>
        <v>1172</v>
      </c>
      <c r="O876" t="s">
        <v>16</v>
      </c>
      <c r="P876" t="str">
        <f>_xlfn.LET(_xlpm.id,PROTEIN_stoich[[#This Row],[uniprot]],HYPERLINK("https://www.uniprot.org/uniprotkb/"&amp;_xlpm.id&amp;"/entry",_xlpm.id))</f>
        <v>A0A2S9ZY15</v>
      </c>
      <c r="Q876" t="e">
        <f>_xlfn.XLOOKUP(PROTEIN_stoich[[#This Row],[uniprot]],[1]!UniprotIFO[Entry],[1]!UniprotIFO[Gene Ontology IDs],"")</f>
        <v>#REF!</v>
      </c>
      <c r="R876" t="e">
        <f>_xlfn.XLOOKUP(PROTEIN_stoich[[#This Row],[uniprot]],[1]!UniprotIFO[Entry],[1]!UniprotIFO[essential?],"")</f>
        <v>#REF!</v>
      </c>
      <c r="S876" t="e">
        <f>_xlfn.XLOOKUP(PROTEIN_stoich[[#This Row],[sequence]],[2]!Table1[sequence_without_asterisks],[2]!Table1[protein_stoich seq matches],"")</f>
        <v>#REF!</v>
      </c>
      <c r="T876" t="e">
        <f>_xlfn.XLOOKUP(PROTEIN_stoich[[#This Row],[uniprot]],[1]!UniprotIFO[Entry],[1]!UniprotIFO[protein_id in GSM model format],"")</f>
        <v>#REF!</v>
      </c>
    </row>
    <row r="877" spans="1:20" x14ac:dyDescent="0.2">
      <c r="A8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rt2443</v>
      </c>
      <c r="B877" s="3" t="s">
        <v>1433</v>
      </c>
      <c r="C877" t="s">
        <v>1433</v>
      </c>
      <c r="D877" t="s">
        <v>1434</v>
      </c>
      <c r="E877" t="s">
        <v>23</v>
      </c>
      <c r="G8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7" s="4">
        <v>0</v>
      </c>
      <c r="I877" s="25" cm="1">
        <f t="array" ref="I877">SUMPRODUCT((LEN(PROTEIN_stoich[[#This Row],[sequence]])-LEN(SUBSTITUTE(PROTEIN_stoich[[#This Row],[sequence]],{"A";"C";"D";"E";"F";"G";"H";"I";"K";"L";"M";"N";"P";"Q";"R";"S";"T";"V";"W";"Y"},""))),{72.08;104.14;115.08;129.11;148.17;58.05;138.14;114.16;130.18;114.16;132.2;115.1;98.12;129.13;158.19;88.08;102.1;100.13;187.21;164.17})/1000</f>
        <v>33.857390000000009</v>
      </c>
      <c r="J877" s="3" t="s">
        <v>3527</v>
      </c>
      <c r="K877" s="4" t="s">
        <v>12</v>
      </c>
      <c r="M877">
        <f>LEN(SUBSTITUTE(PROTEIN_stoich[[#This Row],[sequence]],"*",""))</f>
        <v>299</v>
      </c>
      <c r="O877" t="s">
        <v>16</v>
      </c>
      <c r="P877" t="str">
        <f>_xlfn.LET(_xlpm.id,PROTEIN_stoich[[#This Row],[uniprot]],HYPERLINK("https://www.uniprot.org/uniprotkb/"&amp;_xlpm.id&amp;"/entry",_xlpm.id))</f>
        <v>A0A2S9ZY31</v>
      </c>
      <c r="Q877" t="e">
        <f>_xlfn.XLOOKUP(PROTEIN_stoich[[#This Row],[uniprot]],[1]!UniprotIFO[Entry],[1]!UniprotIFO[Gene Ontology IDs],"")</f>
        <v>#REF!</v>
      </c>
      <c r="R877" t="e">
        <f>_xlfn.XLOOKUP(PROTEIN_stoich[[#This Row],[uniprot]],[1]!UniprotIFO[Entry],[1]!UniprotIFO[essential?],"")</f>
        <v>#REF!</v>
      </c>
      <c r="S877" t="e">
        <f>_xlfn.XLOOKUP(PROTEIN_stoich[[#This Row],[sequence]],[2]!Table1[sequence_without_asterisks],[2]!Table1[protein_stoich seq matches],"")</f>
        <v>#REF!</v>
      </c>
      <c r="T877" t="e">
        <f>_xlfn.XLOOKUP(PROTEIN_stoich[[#This Row],[uniprot]],[1]!UniprotIFO[Entry],[1]!UniprotIFO[protein_id in GSM model format],"")</f>
        <v>#REF!</v>
      </c>
    </row>
    <row r="878" spans="1:20" x14ac:dyDescent="0.2">
      <c r="A8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rt2434_v</v>
      </c>
      <c r="B878" s="3" t="s">
        <v>1431</v>
      </c>
      <c r="C878" t="s">
        <v>658</v>
      </c>
      <c r="D878" t="s">
        <v>1432</v>
      </c>
      <c r="E878" t="s">
        <v>335</v>
      </c>
      <c r="G8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8" s="4">
        <v>0</v>
      </c>
      <c r="I878" s="25" cm="1">
        <f t="array" ref="I878">SUMPRODUCT((LEN(PROTEIN_stoich[[#This Row],[sequence]])-LEN(SUBSTITUTE(PROTEIN_stoich[[#This Row],[sequence]],{"A";"C";"D";"E";"F";"G";"H";"I";"K";"L";"M";"N";"P";"Q";"R";"S";"T";"V";"W";"Y"},""))),{72.08;104.14;115.08;129.11;148.17;58.05;138.14;114.16;130.18;114.16;132.2;115.1;98.12;129.13;158.19;88.08;102.1;100.13;187.21;164.17})/1000</f>
        <v>5.9480899999999997</v>
      </c>
      <c r="J878" s="3" t="s">
        <v>3526</v>
      </c>
      <c r="K878" s="4" t="s">
        <v>12</v>
      </c>
      <c r="M878">
        <f>LEN(SUBSTITUTE(PROTEIN_stoich[[#This Row],[sequence]],"*",""))</f>
        <v>55</v>
      </c>
      <c r="O878" t="s">
        <v>16</v>
      </c>
      <c r="P878" t="str">
        <f>_xlfn.LET(_xlpm.id,PROTEIN_stoich[[#This Row],[uniprot]],HYPERLINK("https://www.uniprot.org/uniprotkb/"&amp;_xlpm.id&amp;"/entry",_xlpm.id))</f>
        <v>A0A2S9ZY04</v>
      </c>
      <c r="Q878" t="e">
        <f>_xlfn.XLOOKUP(PROTEIN_stoich[[#This Row],[uniprot]],[1]!UniprotIFO[Entry],[1]!UniprotIFO[Gene Ontology IDs],"")</f>
        <v>#REF!</v>
      </c>
      <c r="R878" t="e">
        <f>_xlfn.XLOOKUP(PROTEIN_stoich[[#This Row],[uniprot]],[1]!UniprotIFO[Entry],[1]!UniprotIFO[essential?],"")</f>
        <v>#REF!</v>
      </c>
      <c r="S878" t="e">
        <f>_xlfn.XLOOKUP(PROTEIN_stoich[[#This Row],[sequence]],[2]!Table1[sequence_without_asterisks],[2]!Table1[protein_stoich seq matches],"")</f>
        <v>#REF!</v>
      </c>
      <c r="T878" t="e">
        <f>_xlfn.XLOOKUP(PROTEIN_stoich[[#This Row],[uniprot]],[1]!UniprotIFO[Entry],[1]!UniprotIFO[protein_id in GSM model format],"")</f>
        <v>#REF!</v>
      </c>
    </row>
    <row r="879" spans="1:20" x14ac:dyDescent="0.2">
      <c r="A8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rt2434_m</v>
      </c>
      <c r="B879" s="3" t="s">
        <v>1431</v>
      </c>
      <c r="C879" t="s">
        <v>658</v>
      </c>
      <c r="D879" t="s">
        <v>1432</v>
      </c>
      <c r="E879" t="s">
        <v>23</v>
      </c>
      <c r="G8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79" s="4">
        <v>0</v>
      </c>
      <c r="I879" s="25" cm="1">
        <f t="array" ref="I879">SUMPRODUCT((LEN(PROTEIN_stoich[[#This Row],[sequence]])-LEN(SUBSTITUTE(PROTEIN_stoich[[#This Row],[sequence]],{"A";"C";"D";"E";"F";"G";"H";"I";"K";"L";"M";"N";"P";"Q";"R";"S";"T";"V";"W";"Y"},""))),{72.08;104.14;115.08;129.11;148.17;58.05;138.14;114.16;130.18;114.16;132.2;115.1;98.12;129.13;158.19;88.08;102.1;100.13;187.21;164.17})/1000</f>
        <v>5.9480899999999997</v>
      </c>
      <c r="J879" s="3" t="s">
        <v>3526</v>
      </c>
      <c r="K879" s="4" t="s">
        <v>12</v>
      </c>
      <c r="M879">
        <f>LEN(SUBSTITUTE(PROTEIN_stoich[[#This Row],[sequence]],"*",""))</f>
        <v>55</v>
      </c>
      <c r="O879" t="s">
        <v>16</v>
      </c>
      <c r="P879" t="str">
        <f>_xlfn.LET(_xlpm.id,PROTEIN_stoich[[#This Row],[uniprot]],HYPERLINK("https://www.uniprot.org/uniprotkb/"&amp;_xlpm.id&amp;"/entry",_xlpm.id))</f>
        <v>A0A2S9ZY04</v>
      </c>
      <c r="Q879" t="e">
        <f>_xlfn.XLOOKUP(PROTEIN_stoich[[#This Row],[uniprot]],[1]!UniprotIFO[Entry],[1]!UniprotIFO[Gene Ontology IDs],"")</f>
        <v>#REF!</v>
      </c>
      <c r="R879" t="e">
        <f>_xlfn.XLOOKUP(PROTEIN_stoich[[#This Row],[uniprot]],[1]!UniprotIFO[Entry],[1]!UniprotIFO[essential?],"")</f>
        <v>#REF!</v>
      </c>
      <c r="S879" t="e">
        <f>_xlfn.XLOOKUP(PROTEIN_stoich[[#This Row],[sequence]],[2]!Table1[sequence_without_asterisks],[2]!Table1[protein_stoich seq matches],"")</f>
        <v>#REF!</v>
      </c>
      <c r="T879" t="e">
        <f>_xlfn.XLOOKUP(PROTEIN_stoich[[#This Row],[uniprot]],[1]!UniprotIFO[Entry],[1]!UniprotIFO[protein_id in GSM model format],"")</f>
        <v>#REF!</v>
      </c>
    </row>
    <row r="880" spans="1:20" x14ac:dyDescent="0.2">
      <c r="A8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rt2418</v>
      </c>
      <c r="B880" s="3" t="s">
        <v>1429</v>
      </c>
      <c r="C880" t="s">
        <v>1429</v>
      </c>
      <c r="D880" t="s">
        <v>1430</v>
      </c>
      <c r="E880" t="s">
        <v>29</v>
      </c>
      <c r="G8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0" s="4">
        <v>0</v>
      </c>
      <c r="I880" s="25" cm="1">
        <f t="array" ref="I880">SUMPRODUCT((LEN(PROTEIN_stoich[[#This Row],[sequence]])-LEN(SUBSTITUTE(PROTEIN_stoich[[#This Row],[sequence]],{"A";"C";"D";"E";"F";"G";"H";"I";"K";"L";"M";"N";"P";"Q";"R";"S";"T";"V";"W";"Y"},""))),{72.08;104.14;115.08;129.11;148.17;58.05;138.14;114.16;130.18;114.16;132.2;115.1;98.12;129.13;158.19;88.08;102.1;100.13;187.21;164.17})/1000</f>
        <v>47.972790000000003</v>
      </c>
      <c r="J880" s="3" t="s">
        <v>3525</v>
      </c>
      <c r="K880" s="4" t="s">
        <v>12</v>
      </c>
      <c r="M880">
        <f>LEN(SUBSTITUTE(PROTEIN_stoich[[#This Row],[sequence]],"*",""))</f>
        <v>439</v>
      </c>
      <c r="O880" t="s">
        <v>16</v>
      </c>
      <c r="P880" t="str">
        <f>_xlfn.LET(_xlpm.id,PROTEIN_stoich[[#This Row],[uniprot]],HYPERLINK("https://www.uniprot.org/uniprotkb/"&amp;_xlpm.id&amp;"/entry",_xlpm.id))</f>
        <v>A0A2S9ZXY0</v>
      </c>
      <c r="Q880" t="e">
        <f>_xlfn.XLOOKUP(PROTEIN_stoich[[#This Row],[uniprot]],[1]!UniprotIFO[Entry],[1]!UniprotIFO[Gene Ontology IDs],"")</f>
        <v>#REF!</v>
      </c>
      <c r="R880" t="e">
        <f>_xlfn.XLOOKUP(PROTEIN_stoich[[#This Row],[uniprot]],[1]!UniprotIFO[Entry],[1]!UniprotIFO[essential?],"")</f>
        <v>#REF!</v>
      </c>
      <c r="S880" t="e">
        <f>_xlfn.XLOOKUP(PROTEIN_stoich[[#This Row],[sequence]],[2]!Table1[sequence_without_asterisks],[2]!Table1[protein_stoich seq matches],"")</f>
        <v>#REF!</v>
      </c>
      <c r="T880" t="e">
        <f>_xlfn.XLOOKUP(PROTEIN_stoich[[#This Row],[uniprot]],[1]!UniprotIFO[Entry],[1]!UniprotIFO[protein_id in GSM model format],"")</f>
        <v>#REF!</v>
      </c>
    </row>
    <row r="881" spans="1:20" x14ac:dyDescent="0.2">
      <c r="A8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rt2416</v>
      </c>
      <c r="B881" s="3" t="s">
        <v>1427</v>
      </c>
      <c r="C881" t="s">
        <v>1427</v>
      </c>
      <c r="D881" t="s">
        <v>1428</v>
      </c>
      <c r="E881" t="s">
        <v>29</v>
      </c>
      <c r="G8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1" s="4">
        <v>0</v>
      </c>
      <c r="I881" s="25" cm="1">
        <f t="array" ref="I881">SUMPRODUCT((LEN(PROTEIN_stoich[[#This Row],[sequence]])-LEN(SUBSTITUTE(PROTEIN_stoich[[#This Row],[sequence]],{"A";"C";"D";"E";"F";"G";"H";"I";"K";"L";"M";"N";"P";"Q";"R";"S";"T";"V";"W";"Y"},""))),{72.08;104.14;115.08;129.11;148.17;58.05;138.14;114.16;130.18;114.16;132.2;115.1;98.12;129.13;158.19;88.08;102.1;100.13;187.21;164.17})/1000</f>
        <v>52.72193</v>
      </c>
      <c r="J881" s="3" t="s">
        <v>3524</v>
      </c>
      <c r="K881" s="4" t="s">
        <v>12</v>
      </c>
      <c r="M881">
        <f>LEN(SUBSTITUTE(PROTEIN_stoich[[#This Row],[sequence]],"*",""))</f>
        <v>474</v>
      </c>
      <c r="O881" t="s">
        <v>16</v>
      </c>
      <c r="P881" t="str">
        <f>_xlfn.LET(_xlpm.id,PROTEIN_stoich[[#This Row],[uniprot]],HYPERLINK("https://www.uniprot.org/uniprotkb/"&amp;_xlpm.id&amp;"/entry",_xlpm.id))</f>
        <v>A0A2S9ZY06</v>
      </c>
      <c r="Q881" t="e">
        <f>_xlfn.XLOOKUP(PROTEIN_stoich[[#This Row],[uniprot]],[1]!UniprotIFO[Entry],[1]!UniprotIFO[Gene Ontology IDs],"")</f>
        <v>#REF!</v>
      </c>
      <c r="R881" t="e">
        <f>_xlfn.XLOOKUP(PROTEIN_stoich[[#This Row],[uniprot]],[1]!UniprotIFO[Entry],[1]!UniprotIFO[essential?],"")</f>
        <v>#REF!</v>
      </c>
      <c r="S881" t="e">
        <f>_xlfn.XLOOKUP(PROTEIN_stoich[[#This Row],[sequence]],[2]!Table1[sequence_without_asterisks],[2]!Table1[protein_stoich seq matches],"")</f>
        <v>#REF!</v>
      </c>
      <c r="T881" t="e">
        <f>_xlfn.XLOOKUP(PROTEIN_stoich[[#This Row],[uniprot]],[1]!UniprotIFO[Entry],[1]!UniprotIFO[protein_id in GSM model format],"")</f>
        <v>#REF!</v>
      </c>
    </row>
    <row r="882" spans="1:20" x14ac:dyDescent="0.2">
      <c r="A8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rt2404</v>
      </c>
      <c r="B882" s="3" t="s">
        <v>1425</v>
      </c>
      <c r="C882" t="s">
        <v>1425</v>
      </c>
      <c r="D882" t="s">
        <v>1426</v>
      </c>
      <c r="E882" t="s">
        <v>16</v>
      </c>
      <c r="G8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2" s="4">
        <v>0</v>
      </c>
      <c r="I882" s="25" cm="1">
        <f t="array" ref="I882">SUMPRODUCT((LEN(PROTEIN_stoich[[#This Row],[sequence]])-LEN(SUBSTITUTE(PROTEIN_stoich[[#This Row],[sequence]],{"A";"C";"D";"E";"F";"G";"H";"I";"K";"L";"M";"N";"P";"Q";"R";"S";"T";"V";"W";"Y"},""))),{72.08;104.14;115.08;129.11;148.17;58.05;138.14;114.16;130.18;114.16;132.2;115.1;98.12;129.13;158.19;88.08;102.1;100.13;187.21;164.17})/1000</f>
        <v>45.884230000000002</v>
      </c>
      <c r="J882" s="3" t="s">
        <v>3523</v>
      </c>
      <c r="K882" s="4" t="s">
        <v>12</v>
      </c>
      <c r="M882">
        <f>LEN(SUBSTITUTE(PROTEIN_stoich[[#This Row],[sequence]],"*",""))</f>
        <v>424</v>
      </c>
      <c r="O882" t="s">
        <v>16</v>
      </c>
      <c r="P882" t="str">
        <f>_xlfn.LET(_xlpm.id,PROTEIN_stoich[[#This Row],[uniprot]],HYPERLINK("https://www.uniprot.org/uniprotkb/"&amp;_xlpm.id&amp;"/entry",_xlpm.id))</f>
        <v>A0A2S9ZXX1</v>
      </c>
      <c r="Q882" t="e">
        <f>_xlfn.XLOOKUP(PROTEIN_stoich[[#This Row],[uniprot]],[1]!UniprotIFO[Entry],[1]!UniprotIFO[Gene Ontology IDs],"")</f>
        <v>#REF!</v>
      </c>
      <c r="R882" t="e">
        <f>_xlfn.XLOOKUP(PROTEIN_stoich[[#This Row],[uniprot]],[1]!UniprotIFO[Entry],[1]!UniprotIFO[essential?],"")</f>
        <v>#REF!</v>
      </c>
      <c r="S882" t="e">
        <f>_xlfn.XLOOKUP(PROTEIN_stoich[[#This Row],[sequence]],[2]!Table1[sequence_without_asterisks],[2]!Table1[protein_stoich seq matches],"")</f>
        <v>#REF!</v>
      </c>
      <c r="T882" t="e">
        <f>_xlfn.XLOOKUP(PROTEIN_stoich[[#This Row],[uniprot]],[1]!UniprotIFO[Entry],[1]!UniprotIFO[protein_id in GSM model format],"")</f>
        <v>#REF!</v>
      </c>
    </row>
    <row r="883" spans="1:20" x14ac:dyDescent="0.2">
      <c r="A8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rt2393</v>
      </c>
      <c r="B883" s="3" t="s">
        <v>1423</v>
      </c>
      <c r="C883" t="s">
        <v>1423</v>
      </c>
      <c r="D883" t="s">
        <v>1424</v>
      </c>
      <c r="E883" t="s">
        <v>98</v>
      </c>
      <c r="G8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3" s="4">
        <v>0</v>
      </c>
      <c r="I883" s="25" cm="1">
        <f t="array" ref="I883">SUMPRODUCT((LEN(PROTEIN_stoich[[#This Row],[sequence]])-LEN(SUBSTITUTE(PROTEIN_stoich[[#This Row],[sequence]],{"A";"C";"D";"E";"F";"G";"H";"I";"K";"L";"M";"N";"P";"Q";"R";"S";"T";"V";"W";"Y"},""))),{72.08;104.14;115.08;129.11;148.17;58.05;138.14;114.16;130.18;114.16;132.2;115.1;98.12;129.13;158.19;88.08;102.1;100.13;187.21;164.17})/1000</f>
        <v>35.781769999999987</v>
      </c>
      <c r="J883" s="3" t="s">
        <v>3522</v>
      </c>
      <c r="K883" s="4" t="s">
        <v>12</v>
      </c>
      <c r="M883">
        <f>LEN(SUBSTITUTE(PROTEIN_stoich[[#This Row],[sequence]],"*",""))</f>
        <v>328</v>
      </c>
      <c r="O883" t="s">
        <v>16</v>
      </c>
      <c r="P883" t="str">
        <f>_xlfn.LET(_xlpm.id,PROTEIN_stoich[[#This Row],[uniprot]],HYPERLINK("https://www.uniprot.org/uniprotkb/"&amp;_xlpm.id&amp;"/entry",_xlpm.id))</f>
        <v>A0A0K3CLQ9</v>
      </c>
      <c r="Q883" t="e">
        <f>_xlfn.XLOOKUP(PROTEIN_stoich[[#This Row],[uniprot]],[1]!UniprotIFO[Entry],[1]!UniprotIFO[Gene Ontology IDs],"")</f>
        <v>#REF!</v>
      </c>
      <c r="R883" t="e">
        <f>_xlfn.XLOOKUP(PROTEIN_stoich[[#This Row],[uniprot]],[1]!UniprotIFO[Entry],[1]!UniprotIFO[essential?],"")</f>
        <v>#REF!</v>
      </c>
      <c r="S883" t="e">
        <f>_xlfn.XLOOKUP(PROTEIN_stoich[[#This Row],[sequence]],[2]!Table1[sequence_without_asterisks],[2]!Table1[protein_stoich seq matches],"")</f>
        <v>#REF!</v>
      </c>
      <c r="T883" t="e">
        <f>_xlfn.XLOOKUP(PROTEIN_stoich[[#This Row],[uniprot]],[1]!UniprotIFO[Entry],[1]!UniprotIFO[protein_id in GSM model format],"")</f>
        <v>#REF!</v>
      </c>
    </row>
    <row r="884" spans="1:20" x14ac:dyDescent="0.2">
      <c r="A8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rt2385</v>
      </c>
      <c r="B884" s="3" t="s">
        <v>1421</v>
      </c>
      <c r="C884" t="s">
        <v>261</v>
      </c>
      <c r="D884" t="s">
        <v>1422</v>
      </c>
      <c r="E884" t="s">
        <v>16</v>
      </c>
      <c r="G8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4" s="4">
        <v>0</v>
      </c>
      <c r="I884" s="25" cm="1">
        <f t="array" ref="I884">SUMPRODUCT((LEN(PROTEIN_stoich[[#This Row],[sequence]])-LEN(SUBSTITUTE(PROTEIN_stoich[[#This Row],[sequence]],{"A";"C";"D";"E";"F";"G";"H";"I";"K";"L";"M";"N";"P";"Q";"R";"S";"T";"V";"W";"Y"},""))),{72.08;104.14;115.08;129.11;148.17;58.05;138.14;114.16;130.18;114.16;132.2;115.1;98.12;129.13;158.19;88.08;102.1;100.13;187.21;164.17})/1000</f>
        <v>93.461980000000011</v>
      </c>
      <c r="J884" s="3" t="s">
        <v>3521</v>
      </c>
      <c r="K884" s="4" t="s">
        <v>12</v>
      </c>
      <c r="M884">
        <f>LEN(SUBSTITUTE(PROTEIN_stoich[[#This Row],[sequence]],"*",""))</f>
        <v>835</v>
      </c>
      <c r="O884" t="s">
        <v>16</v>
      </c>
      <c r="P884" t="str">
        <f>_xlfn.LET(_xlpm.id,PROTEIN_stoich[[#This Row],[uniprot]],HYPERLINK("https://www.uniprot.org/uniprotkb/"&amp;_xlpm.id&amp;"/entry",_xlpm.id))</f>
        <v>A0A0K3CNL8</v>
      </c>
      <c r="Q884" t="e">
        <f>_xlfn.XLOOKUP(PROTEIN_stoich[[#This Row],[uniprot]],[1]!UniprotIFO[Entry],[1]!UniprotIFO[Gene Ontology IDs],"")</f>
        <v>#REF!</v>
      </c>
      <c r="R884" t="e">
        <f>_xlfn.XLOOKUP(PROTEIN_stoich[[#This Row],[uniprot]],[1]!UniprotIFO[Entry],[1]!UniprotIFO[essential?],"")</f>
        <v>#REF!</v>
      </c>
      <c r="S884" t="e">
        <f>_xlfn.XLOOKUP(PROTEIN_stoich[[#This Row],[sequence]],[2]!Table1[sequence_without_asterisks],[2]!Table1[protein_stoich seq matches],"")</f>
        <v>#REF!</v>
      </c>
      <c r="T884" t="e">
        <f>_xlfn.XLOOKUP(PROTEIN_stoich[[#This Row],[uniprot]],[1]!UniprotIFO[Entry],[1]!UniprotIFO[protein_id in GSM model format],"")</f>
        <v>#REF!</v>
      </c>
    </row>
    <row r="885" spans="1:20" x14ac:dyDescent="0.2">
      <c r="A8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rt2354</v>
      </c>
      <c r="B885" s="3" t="s">
        <v>1419</v>
      </c>
      <c r="C885" t="s">
        <v>1419</v>
      </c>
      <c r="D885" t="s">
        <v>1420</v>
      </c>
      <c r="E885" t="s">
        <v>16</v>
      </c>
      <c r="G885"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885" s="4" t="s">
        <v>1042</v>
      </c>
      <c r="I885" s="25" cm="1">
        <f t="array" ref="I885">SUMPRODUCT((LEN(PROTEIN_stoich[[#This Row],[sequence]])-LEN(SUBSTITUTE(PROTEIN_stoich[[#This Row],[sequence]],{"A";"C";"D";"E";"F";"G";"H";"I";"K";"L";"M";"N";"P";"Q";"R";"S";"T";"V";"W";"Y"},""))),{72.08;104.14;115.08;129.11;148.17;58.05;138.14;114.16;130.18;114.16;132.2;115.1;98.12;129.13;158.19;88.08;102.1;100.13;187.21;164.17})/1000</f>
        <v>63.542269999999995</v>
      </c>
      <c r="J885" s="3" t="s">
        <v>3520</v>
      </c>
      <c r="K885" s="4" t="s">
        <v>12</v>
      </c>
      <c r="M885">
        <f>LEN(SUBSTITUTE(PROTEIN_stoich[[#This Row],[sequence]],"*",""))</f>
        <v>560</v>
      </c>
      <c r="N885" t="s">
        <v>4809</v>
      </c>
      <c r="O885" t="s">
        <v>16</v>
      </c>
      <c r="P885" t="str">
        <f>_xlfn.LET(_xlpm.id,PROTEIN_stoich[[#This Row],[uniprot]],HYPERLINK("https://www.uniprot.org/uniprotkb/"&amp;_xlpm.id&amp;"/entry",_xlpm.id))</f>
        <v>A0A2S9ZZK6</v>
      </c>
      <c r="Q885" t="e">
        <f>_xlfn.XLOOKUP(PROTEIN_stoich[[#This Row],[uniprot]],[1]!UniprotIFO[Entry],[1]!UniprotIFO[Gene Ontology IDs],"")</f>
        <v>#REF!</v>
      </c>
      <c r="R885" t="e">
        <f>_xlfn.XLOOKUP(PROTEIN_stoich[[#This Row],[uniprot]],[1]!UniprotIFO[Entry],[1]!UniprotIFO[essential?],"")</f>
        <v>#REF!</v>
      </c>
      <c r="S885" t="e">
        <f>_xlfn.XLOOKUP(PROTEIN_stoich[[#This Row],[sequence]],[2]!Table1[sequence_without_asterisks],[2]!Table1[protein_stoich seq matches],"")</f>
        <v>#REF!</v>
      </c>
      <c r="T885" t="e">
        <f>_xlfn.XLOOKUP(PROTEIN_stoich[[#This Row],[uniprot]],[1]!UniprotIFO[Entry],[1]!UniprotIFO[protein_id in GSM model format],"")</f>
        <v>#REF!</v>
      </c>
    </row>
    <row r="886" spans="1:20" x14ac:dyDescent="0.2">
      <c r="A8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rt2348</v>
      </c>
      <c r="B886" s="3" t="s">
        <v>1417</v>
      </c>
      <c r="C886" t="s">
        <v>487</v>
      </c>
      <c r="D886" t="s">
        <v>1418</v>
      </c>
      <c r="E886" t="s">
        <v>16</v>
      </c>
      <c r="G8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6" s="4">
        <v>0</v>
      </c>
      <c r="I886" s="25" cm="1">
        <f t="array" ref="I886">SUMPRODUCT((LEN(PROTEIN_stoich[[#This Row],[sequence]])-LEN(SUBSTITUTE(PROTEIN_stoich[[#This Row],[sequence]],{"A";"C";"D";"E";"F";"G";"H";"I";"K";"L";"M";"N";"P";"Q";"R";"S";"T";"V";"W";"Y"},""))),{72.08;104.14;115.08;129.11;148.17;58.05;138.14;114.16;130.18;114.16;132.2;115.1;98.12;129.13;158.19;88.08;102.1;100.13;187.21;164.17})/1000</f>
        <v>24.550549999999991</v>
      </c>
      <c r="J886" s="3" t="s">
        <v>3519</v>
      </c>
      <c r="K886" s="4" t="s">
        <v>12</v>
      </c>
      <c r="M886">
        <f>LEN(SUBSTITUTE(PROTEIN_stoich[[#This Row],[sequence]],"*",""))</f>
        <v>227</v>
      </c>
      <c r="O886" t="s">
        <v>16</v>
      </c>
      <c r="P886" t="str">
        <f>_xlfn.LET(_xlpm.id,PROTEIN_stoich[[#This Row],[uniprot]],HYPERLINK("https://www.uniprot.org/uniprotkb/"&amp;_xlpm.id&amp;"/entry",_xlpm.id))</f>
        <v>A0A061BL09</v>
      </c>
      <c r="Q886" t="e">
        <f>_xlfn.XLOOKUP(PROTEIN_stoich[[#This Row],[uniprot]],[1]!UniprotIFO[Entry],[1]!UniprotIFO[Gene Ontology IDs],"")</f>
        <v>#REF!</v>
      </c>
      <c r="R886" t="e">
        <f>_xlfn.XLOOKUP(PROTEIN_stoich[[#This Row],[uniprot]],[1]!UniprotIFO[Entry],[1]!UniprotIFO[essential?],"")</f>
        <v>#REF!</v>
      </c>
      <c r="S886" t="e">
        <f>_xlfn.XLOOKUP(PROTEIN_stoich[[#This Row],[sequence]],[2]!Table1[sequence_without_asterisks],[2]!Table1[protein_stoich seq matches],"")</f>
        <v>#REF!</v>
      </c>
      <c r="T886" t="e">
        <f>_xlfn.XLOOKUP(PROTEIN_stoich[[#This Row],[uniprot]],[1]!UniprotIFO[Entry],[1]!UniprotIFO[protein_id in GSM model format],"")</f>
        <v>#REF!</v>
      </c>
    </row>
    <row r="887" spans="1:20" x14ac:dyDescent="0.2">
      <c r="A8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rt2336</v>
      </c>
      <c r="B887" s="3" t="s">
        <v>1415</v>
      </c>
      <c r="C887" t="s">
        <v>187</v>
      </c>
      <c r="D887" t="s">
        <v>1416</v>
      </c>
      <c r="E887" t="s">
        <v>29</v>
      </c>
      <c r="G8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7" s="4">
        <v>0</v>
      </c>
      <c r="I887" s="25" cm="1">
        <f t="array" ref="I887">SUMPRODUCT((LEN(PROTEIN_stoich[[#This Row],[sequence]])-LEN(SUBSTITUTE(PROTEIN_stoich[[#This Row],[sequence]],{"A";"C";"D";"E";"F";"G";"H";"I";"K";"L";"M";"N";"P";"Q";"R";"S";"T";"V";"W";"Y"},""))),{72.08;104.14;115.08;129.11;148.17;58.05;138.14;114.16;130.18;114.16;132.2;115.1;98.12;129.13;158.19;88.08;102.1;100.13;187.21;164.17})/1000</f>
        <v>55.772849999999991</v>
      </c>
      <c r="J887" s="3" t="s">
        <v>3518</v>
      </c>
      <c r="K887" s="4" t="s">
        <v>12</v>
      </c>
      <c r="M887">
        <f>LEN(SUBSTITUTE(PROTEIN_stoich[[#This Row],[sequence]],"*",""))</f>
        <v>505</v>
      </c>
      <c r="O887" t="s">
        <v>16</v>
      </c>
      <c r="P887" t="str">
        <f>_xlfn.LET(_xlpm.id,PROTEIN_stoich[[#This Row],[uniprot]],HYPERLINK("https://www.uniprot.org/uniprotkb/"&amp;_xlpm.id&amp;"/entry",_xlpm.id))</f>
        <v>A0A0K3CLK6</v>
      </c>
      <c r="Q887" t="e">
        <f>_xlfn.XLOOKUP(PROTEIN_stoich[[#This Row],[uniprot]],[1]!UniprotIFO[Entry],[1]!UniprotIFO[Gene Ontology IDs],"")</f>
        <v>#REF!</v>
      </c>
      <c r="R887" t="e">
        <f>_xlfn.XLOOKUP(PROTEIN_stoich[[#This Row],[uniprot]],[1]!UniprotIFO[Entry],[1]!UniprotIFO[essential?],"")</f>
        <v>#REF!</v>
      </c>
      <c r="S887" t="e">
        <f>_xlfn.XLOOKUP(PROTEIN_stoich[[#This Row],[sequence]],[2]!Table1[sequence_without_asterisks],[2]!Table1[protein_stoich seq matches],"")</f>
        <v>#REF!</v>
      </c>
      <c r="T887" t="e">
        <f>_xlfn.XLOOKUP(PROTEIN_stoich[[#This Row],[uniprot]],[1]!UniprotIFO[Entry],[1]!UniprotIFO[protein_id in GSM model format],"")</f>
        <v>#REF!</v>
      </c>
    </row>
    <row r="888" spans="1:20" x14ac:dyDescent="0.2">
      <c r="A8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rt2317</v>
      </c>
      <c r="B888" s="3" t="s">
        <v>1413</v>
      </c>
      <c r="C888" t="s">
        <v>314</v>
      </c>
      <c r="D888" t="s">
        <v>1414</v>
      </c>
      <c r="E888" t="s">
        <v>23</v>
      </c>
      <c r="G8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88" s="4">
        <v>0</v>
      </c>
      <c r="I888" s="25" cm="1">
        <f t="array" ref="I888">SUMPRODUCT((LEN(PROTEIN_stoich[[#This Row],[sequence]])-LEN(SUBSTITUTE(PROTEIN_stoich[[#This Row],[sequence]],{"A";"C";"D";"E";"F";"G";"H";"I";"K";"L";"M";"N";"P";"Q";"R";"S";"T";"V";"W";"Y"},""))),{72.08;104.14;115.08;129.11;148.17;58.05;138.14;114.16;130.18;114.16;132.2;115.1;98.12;129.13;158.19;88.08;102.1;100.13;187.21;164.17})/1000</f>
        <v>15.401949999999999</v>
      </c>
      <c r="J888" s="3" t="s">
        <v>3517</v>
      </c>
      <c r="K888" s="4" t="s">
        <v>12</v>
      </c>
      <c r="M888">
        <f>LEN(SUBSTITUTE(PROTEIN_stoich[[#This Row],[sequence]],"*",""))</f>
        <v>134</v>
      </c>
      <c r="O888" t="s">
        <v>16</v>
      </c>
      <c r="P888" t="str">
        <f>_xlfn.LET(_xlpm.id,PROTEIN_stoich[[#This Row],[uniprot]],HYPERLINK("https://www.uniprot.org/uniprotkb/"&amp;_xlpm.id&amp;"/entry",_xlpm.id))</f>
        <v>A0A0K3CTI3</v>
      </c>
      <c r="Q888" t="e">
        <f>_xlfn.XLOOKUP(PROTEIN_stoich[[#This Row],[uniprot]],[1]!UniprotIFO[Entry],[1]!UniprotIFO[Gene Ontology IDs],"")</f>
        <v>#REF!</v>
      </c>
      <c r="R888" t="e">
        <f>_xlfn.XLOOKUP(PROTEIN_stoich[[#This Row],[uniprot]],[1]!UniprotIFO[Entry],[1]!UniprotIFO[essential?],"")</f>
        <v>#REF!</v>
      </c>
      <c r="S888" t="e">
        <f>_xlfn.XLOOKUP(PROTEIN_stoich[[#This Row],[sequence]],[2]!Table1[sequence_without_asterisks],[2]!Table1[protein_stoich seq matches],"")</f>
        <v>#REF!</v>
      </c>
      <c r="T888" t="e">
        <f>_xlfn.XLOOKUP(PROTEIN_stoich[[#This Row],[uniprot]],[1]!UniprotIFO[Entry],[1]!UniprotIFO[protein_id in GSM model format],"")</f>
        <v>#REF!</v>
      </c>
    </row>
    <row r="889" spans="1:20" x14ac:dyDescent="0.2">
      <c r="A8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rt2312</v>
      </c>
      <c r="B889" s="3" t="s">
        <v>1411</v>
      </c>
      <c r="C889" t="s">
        <v>54</v>
      </c>
      <c r="D889" t="s">
        <v>1412</v>
      </c>
      <c r="E889" t="s">
        <v>16</v>
      </c>
      <c r="G889"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889" s="4" t="s">
        <v>963</v>
      </c>
      <c r="I889" s="25" cm="1">
        <f t="array" ref="I889">SUMPRODUCT((LEN(PROTEIN_stoich[[#This Row],[sequence]])-LEN(SUBSTITUTE(PROTEIN_stoich[[#This Row],[sequence]],{"A";"C";"D";"E";"F";"G";"H";"I";"K";"L";"M";"N";"P";"Q";"R";"S";"T";"V";"W";"Y"},""))),{72.08;104.14;115.08;129.11;148.17;58.05;138.14;114.16;130.18;114.16;132.2;115.1;98.12;129.13;158.19;88.08;102.1;100.13;187.21;164.17})/1000</f>
        <v>29.741349999999997</v>
      </c>
      <c r="J889" s="3" t="s">
        <v>3516</v>
      </c>
      <c r="K889" s="4" t="s">
        <v>12</v>
      </c>
      <c r="M889">
        <f>LEN(SUBSTITUTE(PROTEIN_stoich[[#This Row],[sequence]],"*",""))</f>
        <v>264</v>
      </c>
      <c r="N889" t="s">
        <v>4814</v>
      </c>
      <c r="O889" t="s">
        <v>16</v>
      </c>
      <c r="P889" t="str">
        <f>_xlfn.LET(_xlpm.id,PROTEIN_stoich[[#This Row],[uniprot]],HYPERLINK("https://www.uniprot.org/uniprotkb/"&amp;_xlpm.id&amp;"/entry",_xlpm.id))</f>
        <v>A0A2S9ZZF8</v>
      </c>
      <c r="Q889" t="e">
        <f>_xlfn.XLOOKUP(PROTEIN_stoich[[#This Row],[uniprot]],[1]!UniprotIFO[Entry],[1]!UniprotIFO[Gene Ontology IDs],"")</f>
        <v>#REF!</v>
      </c>
      <c r="R889" t="e">
        <f>_xlfn.XLOOKUP(PROTEIN_stoich[[#This Row],[uniprot]],[1]!UniprotIFO[Entry],[1]!UniprotIFO[essential?],"")</f>
        <v>#REF!</v>
      </c>
      <c r="S889" t="e">
        <f>_xlfn.XLOOKUP(PROTEIN_stoich[[#This Row],[sequence]],[2]!Table1[sequence_without_asterisks],[2]!Table1[protein_stoich seq matches],"")</f>
        <v>#REF!</v>
      </c>
      <c r="T889" t="e">
        <f>_xlfn.XLOOKUP(PROTEIN_stoich[[#This Row],[uniprot]],[1]!UniprotIFO[Entry],[1]!UniprotIFO[protein_id in GSM model format],"")</f>
        <v>#REF!</v>
      </c>
    </row>
    <row r="890" spans="1:20" x14ac:dyDescent="0.2">
      <c r="A8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rt2309</v>
      </c>
      <c r="B890" s="3" t="s">
        <v>1409</v>
      </c>
      <c r="C890" t="s">
        <v>357</v>
      </c>
      <c r="D890" t="s">
        <v>1410</v>
      </c>
      <c r="E890" t="s">
        <v>20</v>
      </c>
      <c r="G8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0" s="4">
        <v>0</v>
      </c>
      <c r="I890" s="25" cm="1">
        <f t="array" ref="I890">SUMPRODUCT((LEN(PROTEIN_stoich[[#This Row],[sequence]])-LEN(SUBSTITUTE(PROTEIN_stoich[[#This Row],[sequence]],{"A";"C";"D";"E";"F";"G";"H";"I";"K";"L";"M";"N";"P";"Q";"R";"S";"T";"V";"W";"Y"},""))),{72.08;104.14;115.08;129.11;148.17;58.05;138.14;114.16;130.18;114.16;132.2;115.1;98.12;129.13;158.19;88.08;102.1;100.13;187.21;164.17})/1000</f>
        <v>31.777070000000005</v>
      </c>
      <c r="J890" s="3" t="s">
        <v>3515</v>
      </c>
      <c r="K890" s="4" t="s">
        <v>12</v>
      </c>
      <c r="M890">
        <f>LEN(SUBSTITUTE(PROTEIN_stoich[[#This Row],[sequence]],"*",""))</f>
        <v>291</v>
      </c>
      <c r="O890" t="s">
        <v>16</v>
      </c>
      <c r="P890" t="str">
        <f>_xlfn.LET(_xlpm.id,PROTEIN_stoich[[#This Row],[uniprot]],HYPERLINK("https://www.uniprot.org/uniprotkb/"&amp;_xlpm.id&amp;"/entry",_xlpm.id))</f>
        <v>A0A0K3CTI0</v>
      </c>
      <c r="Q890" t="e">
        <f>_xlfn.XLOOKUP(PROTEIN_stoich[[#This Row],[uniprot]],[1]!UniprotIFO[Entry],[1]!UniprotIFO[Gene Ontology IDs],"")</f>
        <v>#REF!</v>
      </c>
      <c r="R890" t="e">
        <f>_xlfn.XLOOKUP(PROTEIN_stoich[[#This Row],[uniprot]],[1]!UniprotIFO[Entry],[1]!UniprotIFO[essential?],"")</f>
        <v>#REF!</v>
      </c>
      <c r="S890" t="e">
        <f>_xlfn.XLOOKUP(PROTEIN_stoich[[#This Row],[sequence]],[2]!Table1[sequence_without_asterisks],[2]!Table1[protein_stoich seq matches],"")</f>
        <v>#REF!</v>
      </c>
      <c r="T890" t="e">
        <f>_xlfn.XLOOKUP(PROTEIN_stoich[[#This Row],[uniprot]],[1]!UniprotIFO[Entry],[1]!UniprotIFO[protein_id in GSM model format],"")</f>
        <v>#REF!</v>
      </c>
    </row>
    <row r="891" spans="1:20" x14ac:dyDescent="0.2">
      <c r="A8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rt2306</v>
      </c>
      <c r="B891" s="3" t="s">
        <v>1407</v>
      </c>
      <c r="C891" t="s">
        <v>458</v>
      </c>
      <c r="D891" t="s">
        <v>1408</v>
      </c>
      <c r="E891" t="s">
        <v>23</v>
      </c>
      <c r="G8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1" s="4">
        <v>0</v>
      </c>
      <c r="I891" s="25" cm="1">
        <f t="array" ref="I891">SUMPRODUCT((LEN(PROTEIN_stoich[[#This Row],[sequence]])-LEN(SUBSTITUTE(PROTEIN_stoich[[#This Row],[sequence]],{"A";"C";"D";"E";"F";"G";"H";"I";"K";"L";"M";"N";"P";"Q";"R";"S";"T";"V";"W";"Y"},""))),{72.08;104.14;115.08;129.11;148.17;58.05;138.14;114.16;130.18;114.16;132.2;115.1;98.12;129.13;158.19;88.08;102.1;100.13;187.21;164.17})/1000</f>
        <v>13.147629999999999</v>
      </c>
      <c r="J891" s="3" t="s">
        <v>3514</v>
      </c>
      <c r="K891" s="4" t="s">
        <v>12</v>
      </c>
      <c r="M891">
        <f>LEN(SUBSTITUTE(PROTEIN_stoich[[#This Row],[sequence]],"*",""))</f>
        <v>123</v>
      </c>
      <c r="O891" t="s">
        <v>16</v>
      </c>
      <c r="P891" t="str">
        <f>_xlfn.LET(_xlpm.id,PROTEIN_stoich[[#This Row],[uniprot]],HYPERLINK("https://www.uniprot.org/uniprotkb/"&amp;_xlpm.id&amp;"/entry",_xlpm.id))</f>
        <v>A0A0K3CLI0</v>
      </c>
      <c r="Q891" t="e">
        <f>_xlfn.XLOOKUP(PROTEIN_stoich[[#This Row],[uniprot]],[1]!UniprotIFO[Entry],[1]!UniprotIFO[Gene Ontology IDs],"")</f>
        <v>#REF!</v>
      </c>
      <c r="R891" t="e">
        <f>_xlfn.XLOOKUP(PROTEIN_stoich[[#This Row],[uniprot]],[1]!UniprotIFO[Entry],[1]!UniprotIFO[essential?],"")</f>
        <v>#REF!</v>
      </c>
      <c r="S891" t="e">
        <f>_xlfn.XLOOKUP(PROTEIN_stoich[[#This Row],[sequence]],[2]!Table1[sequence_without_asterisks],[2]!Table1[protein_stoich seq matches],"")</f>
        <v>#REF!</v>
      </c>
      <c r="T891" t="e">
        <f>_xlfn.XLOOKUP(PROTEIN_stoich[[#This Row],[uniprot]],[1]!UniprotIFO[Entry],[1]!UniprotIFO[protein_id in GSM model format],"")</f>
        <v>#REF!</v>
      </c>
    </row>
    <row r="892" spans="1:20" x14ac:dyDescent="0.2">
      <c r="A8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rt2305</v>
      </c>
      <c r="B892" s="3" t="s">
        <v>1405</v>
      </c>
      <c r="C892" t="s">
        <v>558</v>
      </c>
      <c r="D892" t="s">
        <v>1406</v>
      </c>
      <c r="E892" t="s">
        <v>16</v>
      </c>
      <c r="G892"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892" s="4" t="s">
        <v>863</v>
      </c>
      <c r="I892" s="25" cm="1">
        <f t="array" ref="I892">SUMPRODUCT((LEN(PROTEIN_stoich[[#This Row],[sequence]])-LEN(SUBSTITUTE(PROTEIN_stoich[[#This Row],[sequence]],{"A";"C";"D";"E";"F";"G";"H";"I";"K";"L";"M";"N";"P";"Q";"R";"S";"T";"V";"W";"Y"},""))),{72.08;104.14;115.08;129.11;148.17;58.05;138.14;114.16;130.18;114.16;132.2;115.1;98.12;129.13;158.19;88.08;102.1;100.13;187.21;164.17})/1000</f>
        <v>38.204329999999999</v>
      </c>
      <c r="J892" s="3" t="s">
        <v>3513</v>
      </c>
      <c r="K892" s="4" t="s">
        <v>12</v>
      </c>
      <c r="M892">
        <f>LEN(SUBSTITUTE(PROTEIN_stoich[[#This Row],[sequence]],"*",""))</f>
        <v>354</v>
      </c>
      <c r="N892" t="s">
        <v>4800</v>
      </c>
      <c r="O892" t="s">
        <v>16</v>
      </c>
      <c r="P892" t="str">
        <f>_xlfn.LET(_xlpm.id,PROTEIN_stoich[[#This Row],[uniprot]],HYPERLINK("https://www.uniprot.org/uniprotkb/"&amp;_xlpm.id&amp;"/entry",_xlpm.id))</f>
        <v>A0A0K3CNG3</v>
      </c>
      <c r="Q892" t="e">
        <f>_xlfn.XLOOKUP(PROTEIN_stoich[[#This Row],[uniprot]],[1]!UniprotIFO[Entry],[1]!UniprotIFO[Gene Ontology IDs],"")</f>
        <v>#REF!</v>
      </c>
      <c r="R892" t="e">
        <f>_xlfn.XLOOKUP(PROTEIN_stoich[[#This Row],[uniprot]],[1]!UniprotIFO[Entry],[1]!UniprotIFO[essential?],"")</f>
        <v>#REF!</v>
      </c>
      <c r="S892" t="e">
        <f>_xlfn.XLOOKUP(PROTEIN_stoich[[#This Row],[sequence]],[2]!Table1[sequence_without_asterisks],[2]!Table1[protein_stoich seq matches],"")</f>
        <v>#REF!</v>
      </c>
      <c r="T892" t="e">
        <f>_xlfn.XLOOKUP(PROTEIN_stoich[[#This Row],[uniprot]],[1]!UniprotIFO[Entry],[1]!UniprotIFO[protein_id in GSM model format],"")</f>
        <v>#REF!</v>
      </c>
    </row>
    <row r="893" spans="1:20" x14ac:dyDescent="0.2">
      <c r="A8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rt2297_rm</v>
      </c>
      <c r="B893" s="3" t="s">
        <v>1403</v>
      </c>
      <c r="C893" t="s">
        <v>425</v>
      </c>
      <c r="D893" t="s">
        <v>1404</v>
      </c>
      <c r="E893" t="s">
        <v>20</v>
      </c>
      <c r="G8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3" s="4">
        <v>0</v>
      </c>
      <c r="I893" s="25" cm="1">
        <f t="array" ref="I893">SUMPRODUCT((LEN(PROTEIN_stoich[[#This Row],[sequence]])-LEN(SUBSTITUTE(PROTEIN_stoich[[#This Row],[sequence]],{"A";"C";"D";"E";"F";"G";"H";"I";"K";"L";"M";"N";"P";"Q";"R";"S";"T";"V";"W";"Y"},""))),{72.08;104.14;115.08;129.11;148.17;58.05;138.14;114.16;130.18;114.16;132.2;115.1;98.12;129.13;158.19;88.08;102.1;100.13;187.21;164.17})/1000</f>
        <v>79.736489999999989</v>
      </c>
      <c r="J893" s="3" t="s">
        <v>3512</v>
      </c>
      <c r="K893" s="4" t="s">
        <v>12</v>
      </c>
      <c r="M893">
        <f>LEN(SUBSTITUTE(PROTEIN_stoich[[#This Row],[sequence]],"*",""))</f>
        <v>719</v>
      </c>
      <c r="O893" t="s">
        <v>16</v>
      </c>
      <c r="P893" t="str">
        <f>_xlfn.LET(_xlpm.id,PROTEIN_stoich[[#This Row],[uniprot]],HYPERLINK("https://www.uniprot.org/uniprotkb/"&amp;_xlpm.id&amp;"/entry",_xlpm.id))</f>
        <v>A0A2S9ZZE1</v>
      </c>
      <c r="Q893" t="e">
        <f>_xlfn.XLOOKUP(PROTEIN_stoich[[#This Row],[uniprot]],[1]!UniprotIFO[Entry],[1]!UniprotIFO[Gene Ontology IDs],"")</f>
        <v>#REF!</v>
      </c>
      <c r="R893" t="e">
        <f>_xlfn.XLOOKUP(PROTEIN_stoich[[#This Row],[uniprot]],[1]!UniprotIFO[Entry],[1]!UniprotIFO[essential?],"")</f>
        <v>#REF!</v>
      </c>
      <c r="S893" t="e">
        <f>_xlfn.XLOOKUP(PROTEIN_stoich[[#This Row],[sequence]],[2]!Table1[sequence_without_asterisks],[2]!Table1[protein_stoich seq matches],"")</f>
        <v>#REF!</v>
      </c>
      <c r="T893" t="e">
        <f>_xlfn.XLOOKUP(PROTEIN_stoich[[#This Row],[uniprot]],[1]!UniprotIFO[Entry],[1]!UniprotIFO[protein_id in GSM model format],"")</f>
        <v>#REF!</v>
      </c>
    </row>
    <row r="894" spans="1:20" x14ac:dyDescent="0.2">
      <c r="A8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rt2297_l</v>
      </c>
      <c r="B894" s="3" t="s">
        <v>1403</v>
      </c>
      <c r="C894" t="s">
        <v>425</v>
      </c>
      <c r="D894" t="s">
        <v>1404</v>
      </c>
      <c r="E894" t="s">
        <v>58</v>
      </c>
      <c r="G8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4" s="4">
        <v>0</v>
      </c>
      <c r="I894" s="25" cm="1">
        <f t="array" ref="I894">SUMPRODUCT((LEN(PROTEIN_stoich[[#This Row],[sequence]])-LEN(SUBSTITUTE(PROTEIN_stoich[[#This Row],[sequence]],{"A";"C";"D";"E";"F";"G";"H";"I";"K";"L";"M";"N";"P";"Q";"R";"S";"T";"V";"W";"Y"},""))),{72.08;104.14;115.08;129.11;148.17;58.05;138.14;114.16;130.18;114.16;132.2;115.1;98.12;129.13;158.19;88.08;102.1;100.13;187.21;164.17})/1000</f>
        <v>79.736489999999989</v>
      </c>
      <c r="J894" s="3" t="s">
        <v>3512</v>
      </c>
      <c r="K894" s="4" t="s">
        <v>12</v>
      </c>
      <c r="M894">
        <f>LEN(SUBSTITUTE(PROTEIN_stoich[[#This Row],[sequence]],"*",""))</f>
        <v>719</v>
      </c>
      <c r="O894" t="s">
        <v>16</v>
      </c>
      <c r="P894" t="str">
        <f>_xlfn.LET(_xlpm.id,PROTEIN_stoich[[#This Row],[uniprot]],HYPERLINK("https://www.uniprot.org/uniprotkb/"&amp;_xlpm.id&amp;"/entry",_xlpm.id))</f>
        <v>A0A2S9ZZE1</v>
      </c>
      <c r="Q894" t="e">
        <f>_xlfn.XLOOKUP(PROTEIN_stoich[[#This Row],[uniprot]],[1]!UniprotIFO[Entry],[1]!UniprotIFO[Gene Ontology IDs],"")</f>
        <v>#REF!</v>
      </c>
      <c r="R894" t="e">
        <f>_xlfn.XLOOKUP(PROTEIN_stoich[[#This Row],[uniprot]],[1]!UniprotIFO[Entry],[1]!UniprotIFO[essential?],"")</f>
        <v>#REF!</v>
      </c>
      <c r="S894" t="e">
        <f>_xlfn.XLOOKUP(PROTEIN_stoich[[#This Row],[sequence]],[2]!Table1[sequence_without_asterisks],[2]!Table1[protein_stoich seq matches],"")</f>
        <v>#REF!</v>
      </c>
      <c r="T894" t="e">
        <f>_xlfn.XLOOKUP(PROTEIN_stoich[[#This Row],[uniprot]],[1]!UniprotIFO[Entry],[1]!UniprotIFO[protein_id in GSM model format],"")</f>
        <v>#REF!</v>
      </c>
    </row>
    <row r="895" spans="1:20" x14ac:dyDescent="0.2">
      <c r="A8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rt2279</v>
      </c>
      <c r="B895" s="3" t="s">
        <v>1401</v>
      </c>
      <c r="C895" t="s">
        <v>277</v>
      </c>
      <c r="D895" t="s">
        <v>1402</v>
      </c>
      <c r="E895" t="s">
        <v>20</v>
      </c>
      <c r="G8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5" s="4">
        <v>0</v>
      </c>
      <c r="I895" s="25" cm="1">
        <f t="array" ref="I895">SUMPRODUCT((LEN(PROTEIN_stoich[[#This Row],[sequence]])-LEN(SUBSTITUTE(PROTEIN_stoich[[#This Row],[sequence]],{"A";"C";"D";"E";"F";"G";"H";"I";"K";"L";"M";"N";"P";"Q";"R";"S";"T";"V";"W";"Y"},""))),{72.08;104.14;115.08;129.11;148.17;58.05;138.14;114.16;130.18;114.16;132.2;115.1;98.12;129.13;158.19;88.08;102.1;100.13;187.21;164.17})/1000</f>
        <v>115.20363999999999</v>
      </c>
      <c r="J895" s="3" t="s">
        <v>3511</v>
      </c>
      <c r="K895" s="4" t="s">
        <v>12</v>
      </c>
      <c r="M895">
        <f>LEN(SUBSTITUTE(PROTEIN_stoich[[#This Row],[sequence]],"*",""))</f>
        <v>1014</v>
      </c>
      <c r="O895" t="s">
        <v>16</v>
      </c>
      <c r="P895" t="str">
        <f>_xlfn.LET(_xlpm.id,PROTEIN_stoich[[#This Row],[uniprot]],HYPERLINK("https://www.uniprot.org/uniprotkb/"&amp;_xlpm.id&amp;"/entry",_xlpm.id))</f>
        <v>A0A2S9ZZD0</v>
      </c>
      <c r="Q895" t="e">
        <f>_xlfn.XLOOKUP(PROTEIN_stoich[[#This Row],[uniprot]],[1]!UniprotIFO[Entry],[1]!UniprotIFO[Gene Ontology IDs],"")</f>
        <v>#REF!</v>
      </c>
      <c r="R895" t="e">
        <f>_xlfn.XLOOKUP(PROTEIN_stoich[[#This Row],[uniprot]],[1]!UniprotIFO[Entry],[1]!UniprotIFO[essential?],"")</f>
        <v>#REF!</v>
      </c>
      <c r="S895" t="e">
        <f>_xlfn.XLOOKUP(PROTEIN_stoich[[#This Row],[sequence]],[2]!Table1[sequence_without_asterisks],[2]!Table1[protein_stoich seq matches],"")</f>
        <v>#REF!</v>
      </c>
      <c r="T895" t="e">
        <f>_xlfn.XLOOKUP(PROTEIN_stoich[[#This Row],[uniprot]],[1]!UniprotIFO[Entry],[1]!UniprotIFO[protein_id in GSM model format],"")</f>
        <v>#REF!</v>
      </c>
    </row>
    <row r="896" spans="1:20" x14ac:dyDescent="0.2">
      <c r="A8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rt2267</v>
      </c>
      <c r="B896" s="3" t="s">
        <v>1399</v>
      </c>
      <c r="C896" t="s">
        <v>588</v>
      </c>
      <c r="D896" t="s">
        <v>1400</v>
      </c>
      <c r="E896" t="s">
        <v>23</v>
      </c>
      <c r="G8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6" s="4">
        <v>0</v>
      </c>
      <c r="I896" s="25" cm="1">
        <f t="array" ref="I896">SUMPRODUCT((LEN(PROTEIN_stoich[[#This Row],[sequence]])-LEN(SUBSTITUTE(PROTEIN_stoich[[#This Row],[sequence]],{"A";"C";"D";"E";"F";"G";"H";"I";"K";"L";"M";"N";"P";"Q";"R";"S";"T";"V";"W";"Y"},""))),{72.08;104.14;115.08;129.11;148.17;58.05;138.14;114.16;130.18;114.16;132.2;115.1;98.12;129.13;158.19;88.08;102.1;100.13;187.21;164.17})/1000</f>
        <v>33.41366</v>
      </c>
      <c r="J896" s="3" t="s">
        <v>3510</v>
      </c>
      <c r="K896" s="4" t="s">
        <v>12</v>
      </c>
      <c r="M896">
        <f>LEN(SUBSTITUTE(PROTEIN_stoich[[#This Row],[sequence]],"*",""))</f>
        <v>303</v>
      </c>
      <c r="O896" t="s">
        <v>16</v>
      </c>
      <c r="P896" t="str">
        <f>_xlfn.LET(_xlpm.id,PROTEIN_stoich[[#This Row],[uniprot]],HYPERLINK("https://www.uniprot.org/uniprotkb/"&amp;_xlpm.id&amp;"/entry",_xlpm.id))</f>
        <v>A0A2S9ZZB0</v>
      </c>
      <c r="Q896" t="e">
        <f>_xlfn.XLOOKUP(PROTEIN_stoich[[#This Row],[uniprot]],[1]!UniprotIFO[Entry],[1]!UniprotIFO[Gene Ontology IDs],"")</f>
        <v>#REF!</v>
      </c>
      <c r="R896" t="e">
        <f>_xlfn.XLOOKUP(PROTEIN_stoich[[#This Row],[uniprot]],[1]!UniprotIFO[Entry],[1]!UniprotIFO[essential?],"")</f>
        <v>#REF!</v>
      </c>
      <c r="S896" t="e">
        <f>_xlfn.XLOOKUP(PROTEIN_stoich[[#This Row],[sequence]],[2]!Table1[sequence_without_asterisks],[2]!Table1[protein_stoich seq matches],"")</f>
        <v>#REF!</v>
      </c>
      <c r="T896" t="e">
        <f>_xlfn.XLOOKUP(PROTEIN_stoich[[#This Row],[uniprot]],[1]!UniprotIFO[Entry],[1]!UniprotIFO[protein_id in GSM model format],"")</f>
        <v>#REF!</v>
      </c>
    </row>
    <row r="897" spans="1:20" x14ac:dyDescent="0.2">
      <c r="A8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rt2265</v>
      </c>
      <c r="B897" s="3" t="s">
        <v>1397</v>
      </c>
      <c r="C897" t="s">
        <v>248</v>
      </c>
      <c r="D897" t="s">
        <v>1398</v>
      </c>
      <c r="E897" t="s">
        <v>23</v>
      </c>
      <c r="G8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7" s="4">
        <v>0</v>
      </c>
      <c r="I897" s="25" cm="1">
        <f t="array" ref="I897">SUMPRODUCT((LEN(PROTEIN_stoich[[#This Row],[sequence]])-LEN(SUBSTITUTE(PROTEIN_stoich[[#This Row],[sequence]],{"A";"C";"D";"E";"F";"G";"H";"I";"K";"L";"M";"N";"P";"Q";"R";"S";"T";"V";"W";"Y"},""))),{72.08;104.14;115.08;129.11;148.17;58.05;138.14;114.16;130.18;114.16;132.2;115.1;98.12;129.13;158.19;88.08;102.1;100.13;187.21;164.17})/1000</f>
        <v>49.698229999999995</v>
      </c>
      <c r="J897" s="3" t="s">
        <v>3509</v>
      </c>
      <c r="K897" s="4" t="s">
        <v>12</v>
      </c>
      <c r="M897">
        <f>LEN(SUBSTITUTE(PROTEIN_stoich[[#This Row],[sequence]],"*",""))</f>
        <v>440</v>
      </c>
      <c r="O897" t="s">
        <v>16</v>
      </c>
      <c r="P897" t="str">
        <f>_xlfn.LET(_xlpm.id,PROTEIN_stoich[[#This Row],[uniprot]],HYPERLINK("https://www.uniprot.org/uniprotkb/"&amp;_xlpm.id&amp;"/entry",_xlpm.id))</f>
        <v>A0A2S9ZZD9</v>
      </c>
      <c r="Q897" t="e">
        <f>_xlfn.XLOOKUP(PROTEIN_stoich[[#This Row],[uniprot]],[1]!UniprotIFO[Entry],[1]!UniprotIFO[Gene Ontology IDs],"")</f>
        <v>#REF!</v>
      </c>
      <c r="R897" t="e">
        <f>_xlfn.XLOOKUP(PROTEIN_stoich[[#This Row],[uniprot]],[1]!UniprotIFO[Entry],[1]!UniprotIFO[essential?],"")</f>
        <v>#REF!</v>
      </c>
      <c r="S897" t="e">
        <f>_xlfn.XLOOKUP(PROTEIN_stoich[[#This Row],[sequence]],[2]!Table1[sequence_without_asterisks],[2]!Table1[protein_stoich seq matches],"")</f>
        <v>#REF!</v>
      </c>
      <c r="T897" t="e">
        <f>_xlfn.XLOOKUP(PROTEIN_stoich[[#This Row],[uniprot]],[1]!UniprotIFO[Entry],[1]!UniprotIFO[protein_id in GSM model format],"")</f>
        <v>#REF!</v>
      </c>
    </row>
    <row r="898" spans="1:20" x14ac:dyDescent="0.2">
      <c r="A8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rt2246</v>
      </c>
      <c r="B898" s="3" t="s">
        <v>1395</v>
      </c>
      <c r="C898" t="s">
        <v>563</v>
      </c>
      <c r="D898" t="s">
        <v>1396</v>
      </c>
      <c r="E898" t="s">
        <v>16</v>
      </c>
      <c r="G8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8" s="4">
        <v>0</v>
      </c>
      <c r="I898" s="25" cm="1">
        <f t="array" ref="I898">SUMPRODUCT((LEN(PROTEIN_stoich[[#This Row],[sequence]])-LEN(SUBSTITUTE(PROTEIN_stoich[[#This Row],[sequence]],{"A";"C";"D";"E";"F";"G";"H";"I";"K";"L";"M";"N";"P";"Q";"R";"S";"T";"V";"W";"Y"},""))),{72.08;104.14;115.08;129.11;148.17;58.05;138.14;114.16;130.18;114.16;132.2;115.1;98.12;129.13;158.19;88.08;102.1;100.13;187.21;164.17})/1000</f>
        <v>35.874769999999998</v>
      </c>
      <c r="J898" s="3" t="s">
        <v>3508</v>
      </c>
      <c r="K898" s="4" t="s">
        <v>12</v>
      </c>
      <c r="M898">
        <f>LEN(SUBSTITUTE(PROTEIN_stoich[[#This Row],[sequence]],"*",""))</f>
        <v>338</v>
      </c>
      <c r="O898" t="s">
        <v>16</v>
      </c>
      <c r="P898" t="str">
        <f>_xlfn.LET(_xlpm.id,PROTEIN_stoich[[#This Row],[uniprot]],HYPERLINK("https://www.uniprot.org/uniprotkb/"&amp;_xlpm.id&amp;"/entry",_xlpm.id))</f>
        <v>A0A2S9ZZA5</v>
      </c>
      <c r="Q898" t="e">
        <f>_xlfn.XLOOKUP(PROTEIN_stoich[[#This Row],[uniprot]],[1]!UniprotIFO[Entry],[1]!UniprotIFO[Gene Ontology IDs],"")</f>
        <v>#REF!</v>
      </c>
      <c r="R898" t="e">
        <f>_xlfn.XLOOKUP(PROTEIN_stoich[[#This Row],[uniprot]],[1]!UniprotIFO[Entry],[1]!UniprotIFO[essential?],"")</f>
        <v>#REF!</v>
      </c>
      <c r="S898" t="e">
        <f>_xlfn.XLOOKUP(PROTEIN_stoich[[#This Row],[sequence]],[2]!Table1[sequence_without_asterisks],[2]!Table1[protein_stoich seq matches],"")</f>
        <v>#REF!</v>
      </c>
      <c r="T898" t="e">
        <f>_xlfn.XLOOKUP(PROTEIN_stoich[[#This Row],[uniprot]],[1]!UniprotIFO[Entry],[1]!UniprotIFO[protein_id in GSM model format],"")</f>
        <v>#REF!</v>
      </c>
    </row>
    <row r="899" spans="1:20" x14ac:dyDescent="0.2">
      <c r="A8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rt2245</v>
      </c>
      <c r="B899" s="3" t="s">
        <v>1393</v>
      </c>
      <c r="C899" t="s">
        <v>351</v>
      </c>
      <c r="D899" t="s">
        <v>1394</v>
      </c>
      <c r="E899" t="s">
        <v>16</v>
      </c>
      <c r="G8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899" s="4">
        <v>0</v>
      </c>
      <c r="I899" s="25" cm="1">
        <f t="array" ref="I899">SUMPRODUCT((LEN(PROTEIN_stoich[[#This Row],[sequence]])-LEN(SUBSTITUTE(PROTEIN_stoich[[#This Row],[sequence]],{"A";"C";"D";"E";"F";"G";"H";"I";"K";"L";"M";"N";"P";"Q";"R";"S";"T";"V";"W";"Y"},""))),{72.08;104.14;115.08;129.11;148.17;58.05;138.14;114.16;130.18;114.16;132.2;115.1;98.12;129.13;158.19;88.08;102.1;100.13;187.21;164.17})/1000</f>
        <v>36.9572</v>
      </c>
      <c r="J899" s="3" t="s">
        <v>3507</v>
      </c>
      <c r="K899" s="4" t="s">
        <v>12</v>
      </c>
      <c r="M899">
        <f>LEN(SUBSTITUTE(PROTEIN_stoich[[#This Row],[sequence]],"*",""))</f>
        <v>345</v>
      </c>
      <c r="O899" t="s">
        <v>16</v>
      </c>
      <c r="P899" t="str">
        <f>_xlfn.LET(_xlpm.id,PROTEIN_stoich[[#This Row],[uniprot]],HYPERLINK("https://www.uniprot.org/uniprotkb/"&amp;_xlpm.id&amp;"/entry",_xlpm.id))</f>
        <v>G1FK51</v>
      </c>
      <c r="Q899" t="e">
        <f>_xlfn.XLOOKUP(PROTEIN_stoich[[#This Row],[uniprot]],[1]!UniprotIFO[Entry],[1]!UniprotIFO[Gene Ontology IDs],"")</f>
        <v>#REF!</v>
      </c>
      <c r="R899" t="e">
        <f>_xlfn.XLOOKUP(PROTEIN_stoich[[#This Row],[uniprot]],[1]!UniprotIFO[Entry],[1]!UniprotIFO[essential?],"")</f>
        <v>#REF!</v>
      </c>
      <c r="S899" t="e">
        <f>_xlfn.XLOOKUP(PROTEIN_stoich[[#This Row],[sequence]],[2]!Table1[sequence_without_asterisks],[2]!Table1[protein_stoich seq matches],"")</f>
        <v>#REF!</v>
      </c>
      <c r="T899" t="e">
        <f>_xlfn.XLOOKUP(PROTEIN_stoich[[#This Row],[uniprot]],[1]!UniprotIFO[Entry],[1]!UniprotIFO[protein_id in GSM model format],"")</f>
        <v>#REF!</v>
      </c>
    </row>
    <row r="900" spans="1:20" x14ac:dyDescent="0.2">
      <c r="A9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rt2239</v>
      </c>
      <c r="B900" s="3" t="s">
        <v>1390</v>
      </c>
      <c r="C900" t="s">
        <v>1391</v>
      </c>
      <c r="D900" t="s">
        <v>1392</v>
      </c>
      <c r="E900" t="s">
        <v>16</v>
      </c>
      <c r="G9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0" s="4">
        <v>0</v>
      </c>
      <c r="I900" s="25" cm="1">
        <f t="array" ref="I900">SUMPRODUCT((LEN(PROTEIN_stoich[[#This Row],[sequence]])-LEN(SUBSTITUTE(PROTEIN_stoich[[#This Row],[sequence]],{"A";"C";"D";"E";"F";"G";"H";"I";"K";"L";"M";"N";"P";"Q";"R";"S";"T";"V";"W";"Y"},""))),{72.08;104.14;115.08;129.11;148.17;58.05;138.14;114.16;130.18;114.16;132.2;115.1;98.12;129.13;158.19;88.08;102.1;100.13;187.21;164.17})/1000</f>
        <v>38.741239999999998</v>
      </c>
      <c r="J900" s="3" t="s">
        <v>3506</v>
      </c>
      <c r="K900" s="4" t="s">
        <v>12</v>
      </c>
      <c r="M900">
        <f>LEN(SUBSTITUTE(PROTEIN_stoich[[#This Row],[sequence]],"*",""))</f>
        <v>349</v>
      </c>
      <c r="O900" t="s">
        <v>16</v>
      </c>
      <c r="P900" t="str">
        <f>_xlfn.LET(_xlpm.id,PROTEIN_stoich[[#This Row],[uniprot]],HYPERLINK("https://www.uniprot.org/uniprotkb/"&amp;_xlpm.id&amp;"/entry",_xlpm.id))</f>
        <v>A0A0K3CTA1</v>
      </c>
      <c r="Q900" t="e">
        <f>_xlfn.XLOOKUP(PROTEIN_stoich[[#This Row],[uniprot]],[1]!UniprotIFO[Entry],[1]!UniprotIFO[Gene Ontology IDs],"")</f>
        <v>#REF!</v>
      </c>
      <c r="R900" t="e">
        <f>_xlfn.XLOOKUP(PROTEIN_stoich[[#This Row],[uniprot]],[1]!UniprotIFO[Entry],[1]!UniprotIFO[essential?],"")</f>
        <v>#REF!</v>
      </c>
      <c r="S900" t="e">
        <f>_xlfn.XLOOKUP(PROTEIN_stoich[[#This Row],[sequence]],[2]!Table1[sequence_without_asterisks],[2]!Table1[protein_stoich seq matches],"")</f>
        <v>#REF!</v>
      </c>
      <c r="T900" t="e">
        <f>_xlfn.XLOOKUP(PROTEIN_stoich[[#This Row],[uniprot]],[1]!UniprotIFO[Entry],[1]!UniprotIFO[protein_id in GSM model format],"")</f>
        <v>#REF!</v>
      </c>
    </row>
    <row r="901" spans="1:20" x14ac:dyDescent="0.2">
      <c r="A9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rt2234_m</v>
      </c>
      <c r="B901" s="3" t="s">
        <v>1388</v>
      </c>
      <c r="C901" t="s">
        <v>84</v>
      </c>
      <c r="D901" t="s">
        <v>1389</v>
      </c>
      <c r="E901" t="s">
        <v>23</v>
      </c>
      <c r="G9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1" s="4">
        <v>0</v>
      </c>
      <c r="I901" s="25" cm="1">
        <f t="array" ref="I901">SUMPRODUCT((LEN(PROTEIN_stoich[[#This Row],[sequence]])-LEN(SUBSTITUTE(PROTEIN_stoich[[#This Row],[sequence]],{"A";"C";"D";"E";"F";"G";"H";"I";"K";"L";"M";"N";"P";"Q";"R";"S";"T";"V";"W";"Y"},""))),{72.08;104.14;115.08;129.11;148.17;58.05;138.14;114.16;130.18;114.16;132.2;115.1;98.12;129.13;158.19;88.08;102.1;100.13;187.21;164.17})/1000</f>
        <v>40.317239999999998</v>
      </c>
      <c r="J901" s="3" t="s">
        <v>3505</v>
      </c>
      <c r="K901" s="4" t="s">
        <v>12</v>
      </c>
      <c r="M901">
        <f>LEN(SUBSTITUTE(PROTEIN_stoich[[#This Row],[sequence]],"*",""))</f>
        <v>371</v>
      </c>
      <c r="O901" t="s">
        <v>16</v>
      </c>
      <c r="P901" t="str">
        <f>_xlfn.LET(_xlpm.id,PROTEIN_stoich[[#This Row],[uniprot]],HYPERLINK("https://www.uniprot.org/uniprotkb/"&amp;_xlpm.id&amp;"/entry",_xlpm.id))</f>
        <v>A0A0K3CT97</v>
      </c>
      <c r="Q901" t="e">
        <f>_xlfn.XLOOKUP(PROTEIN_stoich[[#This Row],[uniprot]],[1]!UniprotIFO[Entry],[1]!UniprotIFO[Gene Ontology IDs],"")</f>
        <v>#REF!</v>
      </c>
      <c r="R901" t="e">
        <f>_xlfn.XLOOKUP(PROTEIN_stoich[[#This Row],[uniprot]],[1]!UniprotIFO[Entry],[1]!UniprotIFO[essential?],"")</f>
        <v>#REF!</v>
      </c>
      <c r="S901" t="e">
        <f>_xlfn.XLOOKUP(PROTEIN_stoich[[#This Row],[sequence]],[2]!Table1[sequence_without_asterisks],[2]!Table1[protein_stoich seq matches],"")</f>
        <v>#REF!</v>
      </c>
      <c r="T901" t="e">
        <f>_xlfn.XLOOKUP(PROTEIN_stoich[[#This Row],[uniprot]],[1]!UniprotIFO[Entry],[1]!UniprotIFO[protein_id in GSM model format],"")</f>
        <v>#REF!</v>
      </c>
    </row>
    <row r="902" spans="1:20" x14ac:dyDescent="0.2">
      <c r="A9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rt2234_c</v>
      </c>
      <c r="B902" s="3" t="s">
        <v>1388</v>
      </c>
      <c r="C902" t="s">
        <v>84</v>
      </c>
      <c r="D902" t="s">
        <v>1389</v>
      </c>
      <c r="E902" t="s">
        <v>16</v>
      </c>
      <c r="G9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2" s="4">
        <v>0</v>
      </c>
      <c r="I902" s="25" cm="1">
        <f t="array" ref="I902">SUMPRODUCT((LEN(PROTEIN_stoich[[#This Row],[sequence]])-LEN(SUBSTITUTE(PROTEIN_stoich[[#This Row],[sequence]],{"A";"C";"D";"E";"F";"G";"H";"I";"K";"L";"M";"N";"P";"Q";"R";"S";"T";"V";"W";"Y"},""))),{72.08;104.14;115.08;129.11;148.17;58.05;138.14;114.16;130.18;114.16;132.2;115.1;98.12;129.13;158.19;88.08;102.1;100.13;187.21;164.17})/1000</f>
        <v>40.317239999999998</v>
      </c>
      <c r="J902" s="3" t="s">
        <v>3505</v>
      </c>
      <c r="K902" s="4" t="s">
        <v>12</v>
      </c>
      <c r="M902">
        <f>LEN(SUBSTITUTE(PROTEIN_stoich[[#This Row],[sequence]],"*",""))</f>
        <v>371</v>
      </c>
      <c r="O902" t="s">
        <v>16</v>
      </c>
      <c r="P902" t="str">
        <f>_xlfn.LET(_xlpm.id,PROTEIN_stoich[[#This Row],[uniprot]],HYPERLINK("https://www.uniprot.org/uniprotkb/"&amp;_xlpm.id&amp;"/entry",_xlpm.id))</f>
        <v>A0A0K3CT97</v>
      </c>
      <c r="Q902" t="e">
        <f>_xlfn.XLOOKUP(PROTEIN_stoich[[#This Row],[uniprot]],[1]!UniprotIFO[Entry],[1]!UniprotIFO[Gene Ontology IDs],"")</f>
        <v>#REF!</v>
      </c>
      <c r="R902" t="e">
        <f>_xlfn.XLOOKUP(PROTEIN_stoich[[#This Row],[uniprot]],[1]!UniprotIFO[Entry],[1]!UniprotIFO[essential?],"")</f>
        <v>#REF!</v>
      </c>
      <c r="S902" t="e">
        <f>_xlfn.XLOOKUP(PROTEIN_stoich[[#This Row],[sequence]],[2]!Table1[sequence_without_asterisks],[2]!Table1[protein_stoich seq matches],"")</f>
        <v>#REF!</v>
      </c>
      <c r="T902" t="e">
        <f>_xlfn.XLOOKUP(PROTEIN_stoich[[#This Row],[uniprot]],[1]!UniprotIFO[Entry],[1]!UniprotIFO[protein_id in GSM model format],"")</f>
        <v>#REF!</v>
      </c>
    </row>
    <row r="903" spans="1:20" x14ac:dyDescent="0.2">
      <c r="A9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rt2224</v>
      </c>
      <c r="B903" s="3" t="s">
        <v>1385</v>
      </c>
      <c r="C903" t="s">
        <v>1386</v>
      </c>
      <c r="D903" t="s">
        <v>1387</v>
      </c>
      <c r="E903" t="s">
        <v>16</v>
      </c>
      <c r="G9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3" s="4">
        <v>0</v>
      </c>
      <c r="I903" s="25" cm="1">
        <f t="array" ref="I903">SUMPRODUCT((LEN(PROTEIN_stoich[[#This Row],[sequence]])-LEN(SUBSTITUTE(PROTEIN_stoich[[#This Row],[sequence]],{"A";"C";"D";"E";"F";"G";"H";"I";"K";"L";"M";"N";"P";"Q";"R";"S";"T";"V";"W";"Y"},""))),{72.08;104.14;115.08;129.11;148.17;58.05;138.14;114.16;130.18;114.16;132.2;115.1;98.12;129.13;158.19;88.08;102.1;100.13;187.21;164.17})/1000</f>
        <v>63.326160000000002</v>
      </c>
      <c r="J903" s="3" t="s">
        <v>3504</v>
      </c>
      <c r="K903" s="4" t="s">
        <v>12</v>
      </c>
      <c r="M903">
        <f>LEN(SUBSTITUTE(PROTEIN_stoich[[#This Row],[sequence]],"*",""))</f>
        <v>568</v>
      </c>
      <c r="O903" t="s">
        <v>16</v>
      </c>
      <c r="P903" t="str">
        <f>_xlfn.LET(_xlpm.id,PROTEIN_stoich[[#This Row],[uniprot]],HYPERLINK("https://www.uniprot.org/uniprotkb/"&amp;_xlpm.id&amp;"/entry",_xlpm.id))</f>
        <v>A0A0K3CLC4</v>
      </c>
      <c r="Q903" t="e">
        <f>_xlfn.XLOOKUP(PROTEIN_stoich[[#This Row],[uniprot]],[1]!UniprotIFO[Entry],[1]!UniprotIFO[Gene Ontology IDs],"")</f>
        <v>#REF!</v>
      </c>
      <c r="R903" t="e">
        <f>_xlfn.XLOOKUP(PROTEIN_stoich[[#This Row],[uniprot]],[1]!UniprotIFO[Entry],[1]!UniprotIFO[essential?],"")</f>
        <v>#REF!</v>
      </c>
      <c r="S903" t="e">
        <f>_xlfn.XLOOKUP(PROTEIN_stoich[[#This Row],[sequence]],[2]!Table1[sequence_without_asterisks],[2]!Table1[protein_stoich seq matches],"")</f>
        <v>#REF!</v>
      </c>
      <c r="T903" t="e">
        <f>_xlfn.XLOOKUP(PROTEIN_stoich[[#This Row],[uniprot]],[1]!UniprotIFO[Entry],[1]!UniprotIFO[protein_id in GSM model format],"")</f>
        <v>#REF!</v>
      </c>
    </row>
    <row r="904" spans="1:20" x14ac:dyDescent="0.2">
      <c r="A9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rt2220</v>
      </c>
      <c r="B904" s="3" t="s">
        <v>1382</v>
      </c>
      <c r="C904" t="s">
        <v>1383</v>
      </c>
      <c r="D904" t="s">
        <v>1384</v>
      </c>
      <c r="E904" t="s">
        <v>23</v>
      </c>
      <c r="G9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4" s="4">
        <v>0</v>
      </c>
      <c r="I904" s="25" cm="1">
        <f t="array" ref="I904">SUMPRODUCT((LEN(PROTEIN_stoich[[#This Row],[sequence]])-LEN(SUBSTITUTE(PROTEIN_stoich[[#This Row],[sequence]],{"A";"C";"D";"E";"F";"G";"H";"I";"K";"L";"M";"N";"P";"Q";"R";"S";"T";"V";"W";"Y"},""))),{72.08;104.14;115.08;129.11;148.17;58.05;138.14;114.16;130.18;114.16;132.2;115.1;98.12;129.13;158.19;88.08;102.1;100.13;187.21;164.17})/1000</f>
        <v>56.104059999999997</v>
      </c>
      <c r="J904" s="3" t="s">
        <v>3503</v>
      </c>
      <c r="K904" s="4" t="s">
        <v>12</v>
      </c>
      <c r="M904">
        <f>LEN(SUBSTITUTE(PROTEIN_stoich[[#This Row],[sequence]],"*",""))</f>
        <v>542</v>
      </c>
      <c r="O904" t="s">
        <v>16</v>
      </c>
      <c r="P904" t="str">
        <f>_xlfn.LET(_xlpm.id,PROTEIN_stoich[[#This Row],[uniprot]],HYPERLINK("https://www.uniprot.org/uniprotkb/"&amp;_xlpm.id&amp;"/entry",_xlpm.id))</f>
        <v>A0A2S9ZZ51</v>
      </c>
      <c r="Q904" t="e">
        <f>_xlfn.XLOOKUP(PROTEIN_stoich[[#This Row],[uniprot]],[1]!UniprotIFO[Entry],[1]!UniprotIFO[Gene Ontology IDs],"")</f>
        <v>#REF!</v>
      </c>
      <c r="R904" t="e">
        <f>_xlfn.XLOOKUP(PROTEIN_stoich[[#This Row],[uniprot]],[1]!UniprotIFO[Entry],[1]!UniprotIFO[essential?],"")</f>
        <v>#REF!</v>
      </c>
      <c r="S904" t="e">
        <f>_xlfn.XLOOKUP(PROTEIN_stoich[[#This Row],[sequence]],[2]!Table1[sequence_without_asterisks],[2]!Table1[protein_stoich seq matches],"")</f>
        <v>#REF!</v>
      </c>
      <c r="T904" t="e">
        <f>_xlfn.XLOOKUP(PROTEIN_stoich[[#This Row],[uniprot]],[1]!UniprotIFO[Entry],[1]!UniprotIFO[protein_id in GSM model format],"")</f>
        <v>#REF!</v>
      </c>
    </row>
    <row r="905" spans="1:20" x14ac:dyDescent="0.2">
      <c r="A9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rt2204</v>
      </c>
      <c r="B905" s="3" t="s">
        <v>1380</v>
      </c>
      <c r="C905" t="s">
        <v>1380</v>
      </c>
      <c r="D905" t="s">
        <v>1381</v>
      </c>
      <c r="E905" t="s">
        <v>16</v>
      </c>
      <c r="G9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5" s="4">
        <v>0</v>
      </c>
      <c r="I905" s="25" cm="1">
        <f t="array" ref="I905">SUMPRODUCT((LEN(PROTEIN_stoich[[#This Row],[sequence]])-LEN(SUBSTITUTE(PROTEIN_stoich[[#This Row],[sequence]],{"A";"C";"D";"E";"F";"G";"H";"I";"K";"L";"M";"N";"P";"Q";"R";"S";"T";"V";"W";"Y"},""))),{72.08;104.14;115.08;129.11;148.17;58.05;138.14;114.16;130.18;114.16;132.2;115.1;98.12;129.13;158.19;88.08;102.1;100.13;187.21;164.17})/1000</f>
        <v>20.509019999999996</v>
      </c>
      <c r="J905" s="3" t="s">
        <v>3502</v>
      </c>
      <c r="K905" s="4" t="s">
        <v>12</v>
      </c>
      <c r="M905">
        <f>LEN(SUBSTITUTE(PROTEIN_stoich[[#This Row],[sequence]],"*",""))</f>
        <v>184</v>
      </c>
      <c r="O905" t="s">
        <v>16</v>
      </c>
      <c r="P905" t="str">
        <f>_xlfn.LET(_xlpm.id,PROTEIN_stoich[[#This Row],[uniprot]],HYPERLINK("https://www.uniprot.org/uniprotkb/"&amp;_xlpm.id&amp;"/entry",_xlpm.id))</f>
        <v>A0A2S9ZZ50</v>
      </c>
      <c r="Q905" t="e">
        <f>_xlfn.XLOOKUP(PROTEIN_stoich[[#This Row],[uniprot]],[1]!UniprotIFO[Entry],[1]!UniprotIFO[Gene Ontology IDs],"")</f>
        <v>#REF!</v>
      </c>
      <c r="R905" t="e">
        <f>_xlfn.XLOOKUP(PROTEIN_stoich[[#This Row],[uniprot]],[1]!UniprotIFO[Entry],[1]!UniprotIFO[essential?],"")</f>
        <v>#REF!</v>
      </c>
      <c r="S905" t="e">
        <f>_xlfn.XLOOKUP(PROTEIN_stoich[[#This Row],[sequence]],[2]!Table1[sequence_without_asterisks],[2]!Table1[protein_stoich seq matches],"")</f>
        <v>#REF!</v>
      </c>
      <c r="T905" t="e">
        <f>_xlfn.XLOOKUP(PROTEIN_stoich[[#This Row],[uniprot]],[1]!UniprotIFO[Entry],[1]!UniprotIFO[protein_id in GSM model format],"")</f>
        <v>#REF!</v>
      </c>
    </row>
    <row r="906" spans="1:20" x14ac:dyDescent="0.2">
      <c r="A9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rt2202</v>
      </c>
      <c r="B906" s="3" t="s">
        <v>1378</v>
      </c>
      <c r="C906" t="s">
        <v>1378</v>
      </c>
      <c r="D906" t="s">
        <v>1379</v>
      </c>
      <c r="E906" t="s">
        <v>16</v>
      </c>
      <c r="G9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6" s="4">
        <v>0</v>
      </c>
      <c r="I906" s="25" cm="1">
        <f t="array" ref="I906">SUMPRODUCT((LEN(PROTEIN_stoich[[#This Row],[sequence]])-LEN(SUBSTITUTE(PROTEIN_stoich[[#This Row],[sequence]],{"A";"C";"D";"E";"F";"G";"H";"I";"K";"L";"M";"N";"P";"Q";"R";"S";"T";"V";"W";"Y"},""))),{72.08;104.14;115.08;129.11;148.17;58.05;138.14;114.16;130.18;114.16;132.2;115.1;98.12;129.13;158.19;88.08;102.1;100.13;187.21;164.17})/1000</f>
        <v>34.474779999999988</v>
      </c>
      <c r="J906" s="3" t="s">
        <v>3501</v>
      </c>
      <c r="K906" s="4" t="s">
        <v>12</v>
      </c>
      <c r="M906">
        <f>LEN(SUBSTITUTE(PROTEIN_stoich[[#This Row],[sequence]],"*",""))</f>
        <v>309</v>
      </c>
      <c r="O906" t="s">
        <v>16</v>
      </c>
      <c r="P906" t="str">
        <f>_xlfn.LET(_xlpm.id,PROTEIN_stoich[[#This Row],[uniprot]],HYPERLINK("https://www.uniprot.org/uniprotkb/"&amp;_xlpm.id&amp;"/entry",_xlpm.id))</f>
        <v>A0A0K3CP09</v>
      </c>
      <c r="Q906" t="e">
        <f>_xlfn.XLOOKUP(PROTEIN_stoich[[#This Row],[uniprot]],[1]!UniprotIFO[Entry],[1]!UniprotIFO[Gene Ontology IDs],"")</f>
        <v>#REF!</v>
      </c>
      <c r="R906" t="e">
        <f>_xlfn.XLOOKUP(PROTEIN_stoich[[#This Row],[uniprot]],[1]!UniprotIFO[Entry],[1]!UniprotIFO[essential?],"")</f>
        <v>#REF!</v>
      </c>
      <c r="S906" t="e">
        <f>_xlfn.XLOOKUP(PROTEIN_stoich[[#This Row],[sequence]],[2]!Table1[sequence_without_asterisks],[2]!Table1[protein_stoich seq matches],"")</f>
        <v>#REF!</v>
      </c>
      <c r="T906" t="e">
        <f>_xlfn.XLOOKUP(PROTEIN_stoich[[#This Row],[uniprot]],[1]!UniprotIFO[Entry],[1]!UniprotIFO[protein_id in GSM model format],"")</f>
        <v>#REF!</v>
      </c>
    </row>
    <row r="907" spans="1:20" x14ac:dyDescent="0.2">
      <c r="A9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rt2190</v>
      </c>
      <c r="B907" s="3" t="s">
        <v>1375</v>
      </c>
      <c r="C907" t="s">
        <v>1376</v>
      </c>
      <c r="D907" t="s">
        <v>1377</v>
      </c>
      <c r="E907" t="s">
        <v>16</v>
      </c>
      <c r="G9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7" s="4">
        <v>0</v>
      </c>
      <c r="I907" s="25" cm="1">
        <f t="array" ref="I907">SUMPRODUCT((LEN(PROTEIN_stoich[[#This Row],[sequence]])-LEN(SUBSTITUTE(PROTEIN_stoich[[#This Row],[sequence]],{"A";"C";"D";"E";"F";"G";"H";"I";"K";"L";"M";"N";"P";"Q";"R";"S";"T";"V";"W";"Y"},""))),{72.08;104.14;115.08;129.11;148.17;58.05;138.14;114.16;130.18;114.16;132.2;115.1;98.12;129.13;158.19;88.08;102.1;100.13;187.21;164.17})/1000</f>
        <v>30.890879999999996</v>
      </c>
      <c r="J907" s="3" t="s">
        <v>3500</v>
      </c>
      <c r="K907" s="4" t="s">
        <v>12</v>
      </c>
      <c r="M907">
        <f>LEN(SUBSTITUTE(PROTEIN_stoich[[#This Row],[sequence]],"*",""))</f>
        <v>296</v>
      </c>
      <c r="O907" t="s">
        <v>16</v>
      </c>
      <c r="P907" t="str">
        <f>_xlfn.LET(_xlpm.id,PROTEIN_stoich[[#This Row],[uniprot]],HYPERLINK("https://www.uniprot.org/uniprotkb/"&amp;_xlpm.id&amp;"/entry",_xlpm.id))</f>
        <v>A0A0K3CP00</v>
      </c>
      <c r="Q907" t="e">
        <f>_xlfn.XLOOKUP(PROTEIN_stoich[[#This Row],[uniprot]],[1]!UniprotIFO[Entry],[1]!UniprotIFO[Gene Ontology IDs],"")</f>
        <v>#REF!</v>
      </c>
      <c r="R907" t="e">
        <f>_xlfn.XLOOKUP(PROTEIN_stoich[[#This Row],[uniprot]],[1]!UniprotIFO[Entry],[1]!UniprotIFO[essential?],"")</f>
        <v>#REF!</v>
      </c>
      <c r="S907" t="e">
        <f>_xlfn.XLOOKUP(PROTEIN_stoich[[#This Row],[sequence]],[2]!Table1[sequence_without_asterisks],[2]!Table1[protein_stoich seq matches],"")</f>
        <v>#REF!</v>
      </c>
      <c r="T907" t="e">
        <f>_xlfn.XLOOKUP(PROTEIN_stoich[[#This Row],[uniprot]],[1]!UniprotIFO[Entry],[1]!UniprotIFO[protein_id in GSM model format],"")</f>
        <v>#REF!</v>
      </c>
    </row>
    <row r="908" spans="1:20" x14ac:dyDescent="0.2">
      <c r="A9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rt2183</v>
      </c>
      <c r="B908" s="3" t="s">
        <v>1373</v>
      </c>
      <c r="C908" t="s">
        <v>396</v>
      </c>
      <c r="D908" t="s">
        <v>1374</v>
      </c>
      <c r="E908" t="s">
        <v>16</v>
      </c>
      <c r="G9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8" s="4">
        <v>0</v>
      </c>
      <c r="I908" s="25" cm="1">
        <f t="array" ref="I908">SUMPRODUCT((LEN(PROTEIN_stoich[[#This Row],[sequence]])-LEN(SUBSTITUTE(PROTEIN_stoich[[#This Row],[sequence]],{"A";"C";"D";"E";"F";"G";"H";"I";"K";"L";"M";"N";"P";"Q";"R";"S";"T";"V";"W";"Y"},""))),{72.08;104.14;115.08;129.11;148.17;58.05;138.14;114.16;130.18;114.16;132.2;115.1;98.12;129.13;158.19;88.08;102.1;100.13;187.21;164.17})/1000</f>
        <v>31.417429999999996</v>
      </c>
      <c r="J908" s="3" t="s">
        <v>3499</v>
      </c>
      <c r="K908" s="4" t="s">
        <v>12</v>
      </c>
      <c r="M908">
        <f>LEN(SUBSTITUTE(PROTEIN_stoich[[#This Row],[sequence]],"*",""))</f>
        <v>297</v>
      </c>
      <c r="O908" t="s">
        <v>16</v>
      </c>
      <c r="P908" t="str">
        <f>_xlfn.LET(_xlpm.id,PROTEIN_stoich[[#This Row],[uniprot]],HYPERLINK("https://www.uniprot.org/uniprotkb/"&amp;_xlpm.id&amp;"/entry",_xlpm.id))</f>
        <v>A0A2S9ZZ46</v>
      </c>
      <c r="Q908" t="e">
        <f>_xlfn.XLOOKUP(PROTEIN_stoich[[#This Row],[uniprot]],[1]!UniprotIFO[Entry],[1]!UniprotIFO[Gene Ontology IDs],"")</f>
        <v>#REF!</v>
      </c>
      <c r="R908" t="e">
        <f>_xlfn.XLOOKUP(PROTEIN_stoich[[#This Row],[uniprot]],[1]!UniprotIFO[Entry],[1]!UniprotIFO[essential?],"")</f>
        <v>#REF!</v>
      </c>
      <c r="S908" t="e">
        <f>_xlfn.XLOOKUP(PROTEIN_stoich[[#This Row],[sequence]],[2]!Table1[sequence_without_asterisks],[2]!Table1[protein_stoich seq matches],"")</f>
        <v>#REF!</v>
      </c>
      <c r="T908" t="e">
        <f>_xlfn.XLOOKUP(PROTEIN_stoich[[#This Row],[uniprot]],[1]!UniprotIFO[Entry],[1]!UniprotIFO[protein_id in GSM model format],"")</f>
        <v>#REF!</v>
      </c>
    </row>
    <row r="909" spans="1:20" x14ac:dyDescent="0.2">
      <c r="A9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rt2181</v>
      </c>
      <c r="B909" s="3" t="s">
        <v>1371</v>
      </c>
      <c r="C909" t="s">
        <v>1371</v>
      </c>
      <c r="D909" t="s">
        <v>1372</v>
      </c>
      <c r="E909" t="s">
        <v>23</v>
      </c>
      <c r="G9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09" s="4">
        <v>0</v>
      </c>
      <c r="I909" s="25" cm="1">
        <f t="array" ref="I909">SUMPRODUCT((LEN(PROTEIN_stoich[[#This Row],[sequence]])-LEN(SUBSTITUTE(PROTEIN_stoich[[#This Row],[sequence]],{"A";"C";"D";"E";"F";"G";"H";"I";"K";"L";"M";"N";"P";"Q";"R";"S";"T";"V";"W";"Y"},""))),{72.08;104.14;115.08;129.11;148.17;58.05;138.14;114.16;130.18;114.16;132.2;115.1;98.12;129.13;158.19;88.08;102.1;100.13;187.21;164.17})/1000</f>
        <v>74.302240000000012</v>
      </c>
      <c r="J909" s="3" t="s">
        <v>3498</v>
      </c>
      <c r="K909" s="4" t="s">
        <v>12</v>
      </c>
      <c r="M909">
        <f>LEN(SUBSTITUTE(PROTEIN_stoich[[#This Row],[sequence]],"*",""))</f>
        <v>646</v>
      </c>
      <c r="O909" t="s">
        <v>16</v>
      </c>
      <c r="P909" t="str">
        <f>_xlfn.LET(_xlpm.id,PROTEIN_stoich[[#This Row],[uniprot]],HYPERLINK("https://www.uniprot.org/uniprotkb/"&amp;_xlpm.id&amp;"/entry",_xlpm.id))</f>
        <v>A0A2S9ZZ23</v>
      </c>
      <c r="Q909" t="e">
        <f>_xlfn.XLOOKUP(PROTEIN_stoich[[#This Row],[uniprot]],[1]!UniprotIFO[Entry],[1]!UniprotIFO[Gene Ontology IDs],"")</f>
        <v>#REF!</v>
      </c>
      <c r="R909" t="e">
        <f>_xlfn.XLOOKUP(PROTEIN_stoich[[#This Row],[uniprot]],[1]!UniprotIFO[Entry],[1]!UniprotIFO[essential?],"")</f>
        <v>#REF!</v>
      </c>
      <c r="S909" t="e">
        <f>_xlfn.XLOOKUP(PROTEIN_stoich[[#This Row],[sequence]],[2]!Table1[sequence_without_asterisks],[2]!Table1[protein_stoich seq matches],"")</f>
        <v>#REF!</v>
      </c>
      <c r="T909" t="e">
        <f>_xlfn.XLOOKUP(PROTEIN_stoich[[#This Row],[uniprot]],[1]!UniprotIFO[Entry],[1]!UniprotIFO[protein_id in GSM model format],"")</f>
        <v>#REF!</v>
      </c>
    </row>
    <row r="910" spans="1:20" x14ac:dyDescent="0.2">
      <c r="A9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rt2173</v>
      </c>
      <c r="B910" s="3" t="s">
        <v>1368</v>
      </c>
      <c r="C910" t="s">
        <v>1369</v>
      </c>
      <c r="D910" t="s">
        <v>1370</v>
      </c>
      <c r="E910" t="s">
        <v>23</v>
      </c>
      <c r="G9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0" s="4">
        <v>0</v>
      </c>
      <c r="I910" s="25" cm="1">
        <f t="array" ref="I910">SUMPRODUCT((LEN(PROTEIN_stoich[[#This Row],[sequence]])-LEN(SUBSTITUTE(PROTEIN_stoich[[#This Row],[sequence]],{"A";"C";"D";"E";"F";"G";"H";"I";"K";"L";"M";"N";"P";"Q";"R";"S";"T";"V";"W";"Y"},""))),{72.08;104.14;115.08;129.11;148.17;58.05;138.14;114.16;130.18;114.16;132.2;115.1;98.12;129.13;158.19;88.08;102.1;100.13;187.21;164.17})/1000</f>
        <v>15.427250000000004</v>
      </c>
      <c r="J910" s="3" t="s">
        <v>3497</v>
      </c>
      <c r="K910" s="4" t="s">
        <v>12</v>
      </c>
      <c r="M910">
        <f>LEN(SUBSTITUTE(PROTEIN_stoich[[#This Row],[sequence]],"*",""))</f>
        <v>130</v>
      </c>
      <c r="O910" t="s">
        <v>16</v>
      </c>
      <c r="P910" t="str">
        <f>_xlfn.LET(_xlpm.id,PROTEIN_stoich[[#This Row],[uniprot]],HYPERLINK("https://www.uniprot.org/uniprotkb/"&amp;_xlpm.id&amp;"/entry",_xlpm.id))</f>
        <v>A0A2S9ZZ38</v>
      </c>
      <c r="Q910" t="e">
        <f>_xlfn.XLOOKUP(PROTEIN_stoich[[#This Row],[uniprot]],[1]!UniprotIFO[Entry],[1]!UniprotIFO[Gene Ontology IDs],"")</f>
        <v>#REF!</v>
      </c>
      <c r="R910" t="e">
        <f>_xlfn.XLOOKUP(PROTEIN_stoich[[#This Row],[uniprot]],[1]!UniprotIFO[Entry],[1]!UniprotIFO[essential?],"")</f>
        <v>#REF!</v>
      </c>
      <c r="S910" t="e">
        <f>_xlfn.XLOOKUP(PROTEIN_stoich[[#This Row],[sequence]],[2]!Table1[sequence_without_asterisks],[2]!Table1[protein_stoich seq matches],"")</f>
        <v>#REF!</v>
      </c>
      <c r="T910" t="e">
        <f>_xlfn.XLOOKUP(PROTEIN_stoich[[#This Row],[uniprot]],[1]!UniprotIFO[Entry],[1]!UniprotIFO[protein_id in GSM model format],"")</f>
        <v>#REF!</v>
      </c>
    </row>
    <row r="911" spans="1:20" x14ac:dyDescent="0.2">
      <c r="A9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rt2172</v>
      </c>
      <c r="B911" s="3" t="s">
        <v>1366</v>
      </c>
      <c r="C911" t="s">
        <v>285</v>
      </c>
      <c r="D911" t="s">
        <v>1367</v>
      </c>
      <c r="E911" t="s">
        <v>16</v>
      </c>
      <c r="G9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1" s="4">
        <v>0</v>
      </c>
      <c r="I911" s="25" cm="1">
        <f t="array" ref="I911">SUMPRODUCT((LEN(PROTEIN_stoich[[#This Row],[sequence]])-LEN(SUBSTITUTE(PROTEIN_stoich[[#This Row],[sequence]],{"A";"C";"D";"E";"F";"G";"H";"I";"K";"L";"M";"N";"P";"Q";"R";"S";"T";"V";"W";"Y"},""))),{72.08;104.14;115.08;129.11;148.17;58.05;138.14;114.16;130.18;114.16;132.2;115.1;98.12;129.13;158.19;88.08;102.1;100.13;187.21;164.17})/1000</f>
        <v>26.85388</v>
      </c>
      <c r="J911" s="3" t="s">
        <v>3496</v>
      </c>
      <c r="K911" s="4" t="s">
        <v>12</v>
      </c>
      <c r="M911">
        <f>LEN(SUBSTITUTE(PROTEIN_stoich[[#This Row],[sequence]],"*",""))</f>
        <v>236</v>
      </c>
      <c r="O911" t="s">
        <v>16</v>
      </c>
      <c r="P911" t="str">
        <f>_xlfn.LET(_xlpm.id,PROTEIN_stoich[[#This Row],[uniprot]],HYPERLINK("https://www.uniprot.org/uniprotkb/"&amp;_xlpm.id&amp;"/entry",_xlpm.id))</f>
        <v>A0A2S9ZZ17</v>
      </c>
      <c r="Q911" t="e">
        <f>_xlfn.XLOOKUP(PROTEIN_stoich[[#This Row],[uniprot]],[1]!UniprotIFO[Entry],[1]!UniprotIFO[Gene Ontology IDs],"")</f>
        <v>#REF!</v>
      </c>
      <c r="R911" t="e">
        <f>_xlfn.XLOOKUP(PROTEIN_stoich[[#This Row],[uniprot]],[1]!UniprotIFO[Entry],[1]!UniprotIFO[essential?],"")</f>
        <v>#REF!</v>
      </c>
      <c r="S911" t="e">
        <f>_xlfn.XLOOKUP(PROTEIN_stoich[[#This Row],[sequence]],[2]!Table1[sequence_without_asterisks],[2]!Table1[protein_stoich seq matches],"")</f>
        <v>#REF!</v>
      </c>
      <c r="T911" t="e">
        <f>_xlfn.XLOOKUP(PROTEIN_stoich[[#This Row],[uniprot]],[1]!UniprotIFO[Entry],[1]!UniprotIFO[protein_id in GSM model format],"")</f>
        <v>#REF!</v>
      </c>
    </row>
    <row r="912" spans="1:20" x14ac:dyDescent="0.2">
      <c r="A9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rt2147</v>
      </c>
      <c r="B912" s="3" t="s">
        <v>1364</v>
      </c>
      <c r="C912" t="s">
        <v>592</v>
      </c>
      <c r="D912" t="s">
        <v>1365</v>
      </c>
      <c r="E912" t="s">
        <v>16</v>
      </c>
      <c r="G9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2" s="4">
        <v>0</v>
      </c>
      <c r="I912" s="25" cm="1">
        <f t="array" ref="I912">SUMPRODUCT((LEN(PROTEIN_stoich[[#This Row],[sequence]])-LEN(SUBSTITUTE(PROTEIN_stoich[[#This Row],[sequence]],{"A";"C";"D";"E";"F";"G";"H";"I";"K";"L";"M";"N";"P";"Q";"R";"S";"T";"V";"W";"Y"},""))),{72.08;104.14;115.08;129.11;148.17;58.05;138.14;114.16;130.18;114.16;132.2;115.1;98.12;129.13;158.19;88.08;102.1;100.13;187.21;164.17})/1000</f>
        <v>34.488299999999995</v>
      </c>
      <c r="J912" s="3" t="s">
        <v>3495</v>
      </c>
      <c r="K912" s="4" t="s">
        <v>12</v>
      </c>
      <c r="M912">
        <f>LEN(SUBSTITUTE(PROTEIN_stoich[[#This Row],[sequence]],"*",""))</f>
        <v>315</v>
      </c>
      <c r="O912" t="s">
        <v>16</v>
      </c>
      <c r="P912" t="str">
        <f>_xlfn.LET(_xlpm.id,PROTEIN_stoich[[#This Row],[uniprot]],HYPERLINK("https://www.uniprot.org/uniprotkb/"&amp;_xlpm.id&amp;"/entry",_xlpm.id))</f>
        <v>A0A2S9ZYZ0</v>
      </c>
      <c r="Q912" t="e">
        <f>_xlfn.XLOOKUP(PROTEIN_stoich[[#This Row],[uniprot]],[1]!UniprotIFO[Entry],[1]!UniprotIFO[Gene Ontology IDs],"")</f>
        <v>#REF!</v>
      </c>
      <c r="R912" t="e">
        <f>_xlfn.XLOOKUP(PROTEIN_stoich[[#This Row],[uniprot]],[1]!UniprotIFO[Entry],[1]!UniprotIFO[essential?],"")</f>
        <v>#REF!</v>
      </c>
      <c r="S912" t="e">
        <f>_xlfn.XLOOKUP(PROTEIN_stoich[[#This Row],[sequence]],[2]!Table1[sequence_without_asterisks],[2]!Table1[protein_stoich seq matches],"")</f>
        <v>#REF!</v>
      </c>
      <c r="T912" t="e">
        <f>_xlfn.XLOOKUP(PROTEIN_stoich[[#This Row],[uniprot]],[1]!UniprotIFO[Entry],[1]!UniprotIFO[protein_id in GSM model format],"")</f>
        <v>#REF!</v>
      </c>
    </row>
    <row r="913" spans="1:20" x14ac:dyDescent="0.2">
      <c r="A9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rt2146</v>
      </c>
      <c r="B913" s="3" t="s">
        <v>1362</v>
      </c>
      <c r="C913" t="s">
        <v>88</v>
      </c>
      <c r="D913" t="s">
        <v>1363</v>
      </c>
      <c r="E913" t="s">
        <v>23</v>
      </c>
      <c r="G9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3" s="4">
        <v>0</v>
      </c>
      <c r="I913" s="25" cm="1">
        <f t="array" ref="I913">SUMPRODUCT((LEN(PROTEIN_stoich[[#This Row],[sequence]])-LEN(SUBSTITUTE(PROTEIN_stoich[[#This Row],[sequence]],{"A";"C";"D";"E";"F";"G";"H";"I";"K";"L";"M";"N";"P";"Q";"R";"S";"T";"V";"W";"Y"},""))),{72.08;104.14;115.08;129.11;148.17;58.05;138.14;114.16;130.18;114.16;132.2;115.1;98.12;129.13;158.19;88.08;102.1;100.13;187.21;164.17})/1000</f>
        <v>32.228639999999992</v>
      </c>
      <c r="J913" s="3" t="s">
        <v>3494</v>
      </c>
      <c r="K913" s="4" t="s">
        <v>12</v>
      </c>
      <c r="M913">
        <f>LEN(SUBSTITUTE(PROTEIN_stoich[[#This Row],[sequence]],"*",""))</f>
        <v>296</v>
      </c>
      <c r="O913" t="s">
        <v>16</v>
      </c>
      <c r="P913" t="str">
        <f>_xlfn.LET(_xlpm.id,PROTEIN_stoich[[#This Row],[uniprot]],HYPERLINK("https://www.uniprot.org/uniprotkb/"&amp;_xlpm.id&amp;"/entry",_xlpm.id))</f>
        <v>A0A2S9ZZ04</v>
      </c>
      <c r="Q913" t="e">
        <f>_xlfn.XLOOKUP(PROTEIN_stoich[[#This Row],[uniprot]],[1]!UniprotIFO[Entry],[1]!UniprotIFO[Gene Ontology IDs],"")</f>
        <v>#REF!</v>
      </c>
      <c r="R913" t="e">
        <f>_xlfn.XLOOKUP(PROTEIN_stoich[[#This Row],[uniprot]],[1]!UniprotIFO[Entry],[1]!UniprotIFO[essential?],"")</f>
        <v>#REF!</v>
      </c>
      <c r="S913" t="e">
        <f>_xlfn.XLOOKUP(PROTEIN_stoich[[#This Row],[sequence]],[2]!Table1[sequence_without_asterisks],[2]!Table1[protein_stoich seq matches],"")</f>
        <v>#REF!</v>
      </c>
      <c r="T913" t="e">
        <f>_xlfn.XLOOKUP(PROTEIN_stoich[[#This Row],[uniprot]],[1]!UniprotIFO[Entry],[1]!UniprotIFO[protein_id in GSM model format],"")</f>
        <v>#REF!</v>
      </c>
    </row>
    <row r="914" spans="1:20" x14ac:dyDescent="0.2">
      <c r="A9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rt2136</v>
      </c>
      <c r="B914" s="3" t="s">
        <v>1359</v>
      </c>
      <c r="C914" t="s">
        <v>1359</v>
      </c>
      <c r="D914" t="s">
        <v>1360</v>
      </c>
      <c r="E914" t="s">
        <v>11</v>
      </c>
      <c r="G914" t="str">
        <f>IF(PROTEIN_stoich[[#This Row],[cofactor_manual]]="","",IF(ISNUMBER(FIND("_"&amp;PROTEIN_stoich[[#This Row],[translation_loc]]&amp;":",PROTEIN_stoich[[#This Row],[cofactor_manual]])),PROTEIN_stoich[[#This Row],[cofactor_manual]],SUBSTITUTE(PROTEIN_stoich[[#This Row],[cofactor_manual]],":","_"&amp;PROTEIN_stoich[[#This Row],[translation_loc]]&amp;":")))</f>
        <v>pyr_c:1</v>
      </c>
      <c r="H914" s="4" t="s">
        <v>1361</v>
      </c>
      <c r="I914" s="25" cm="1">
        <f t="array" ref="I914">SUMPRODUCT((LEN(PROTEIN_stoich[[#This Row],[sequence]])-LEN(SUBSTITUTE(PROTEIN_stoich[[#This Row],[sequence]],{"A";"C";"D";"E";"F";"G";"H";"I";"K";"L";"M";"N";"P";"Q";"R";"S";"T";"V";"W";"Y"},""))),{72.08;104.14;115.08;129.11;148.17;58.05;138.14;114.16;130.18;114.16;132.2;115.1;98.12;129.13;158.19;88.08;102.1;100.13;187.21;164.17})/1000</f>
        <v>39.799519999999994</v>
      </c>
      <c r="J914" s="3" t="s">
        <v>3493</v>
      </c>
      <c r="K914" s="4" t="s">
        <v>12</v>
      </c>
      <c r="M914">
        <f>LEN(SUBSTITUTE(PROTEIN_stoich[[#This Row],[sequence]],"*",""))</f>
        <v>355</v>
      </c>
      <c r="N914" t="s">
        <v>4820</v>
      </c>
      <c r="O914" t="s">
        <v>16</v>
      </c>
      <c r="P914" t="str">
        <f>_xlfn.LET(_xlpm.id,PROTEIN_stoich[[#This Row],[uniprot]],HYPERLINK("https://www.uniprot.org/uniprotkb/"&amp;_xlpm.id&amp;"/entry",_xlpm.id))</f>
        <v>A0A2S9ZYZ4</v>
      </c>
      <c r="Q914" t="e">
        <f>_xlfn.XLOOKUP(PROTEIN_stoich[[#This Row],[uniprot]],[1]!UniprotIFO[Entry],[1]!UniprotIFO[Gene Ontology IDs],"")</f>
        <v>#REF!</v>
      </c>
      <c r="R914" t="e">
        <f>_xlfn.XLOOKUP(PROTEIN_stoich[[#This Row],[uniprot]],[1]!UniprotIFO[Entry],[1]!UniprotIFO[essential?],"")</f>
        <v>#REF!</v>
      </c>
      <c r="S914" t="e">
        <f>_xlfn.XLOOKUP(PROTEIN_stoich[[#This Row],[sequence]],[2]!Table1[sequence_without_asterisks],[2]!Table1[protein_stoich seq matches],"")</f>
        <v>#REF!</v>
      </c>
      <c r="T914" t="e">
        <f>_xlfn.XLOOKUP(PROTEIN_stoich[[#This Row],[uniprot]],[1]!UniprotIFO[Entry],[1]!UniprotIFO[protein_id in GSM model format],"")</f>
        <v>#REF!</v>
      </c>
    </row>
    <row r="915" spans="1:20" x14ac:dyDescent="0.2">
      <c r="A9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rt2122</v>
      </c>
      <c r="B915" s="3" t="s">
        <v>1357</v>
      </c>
      <c r="C915" t="s">
        <v>1357</v>
      </c>
      <c r="D915" t="s">
        <v>1358</v>
      </c>
      <c r="E915" t="s">
        <v>98</v>
      </c>
      <c r="G9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5" s="4">
        <v>0</v>
      </c>
      <c r="I915" s="25" cm="1">
        <f t="array" ref="I915">SUMPRODUCT((LEN(PROTEIN_stoich[[#This Row],[sequence]])-LEN(SUBSTITUTE(PROTEIN_stoich[[#This Row],[sequence]],{"A";"C";"D";"E";"F";"G";"H";"I";"K";"L";"M";"N";"P";"Q";"R";"S";"T";"V";"W";"Y"},""))),{72.08;104.14;115.08;129.11;148.17;58.05;138.14;114.16;130.18;114.16;132.2;115.1;98.12;129.13;158.19;88.08;102.1;100.13;187.21;164.17})/1000</f>
        <v>74.450339999999997</v>
      </c>
      <c r="J915" s="3" t="s">
        <v>3492</v>
      </c>
      <c r="K915" s="4" t="s">
        <v>12</v>
      </c>
      <c r="M915">
        <f>LEN(SUBSTITUTE(PROTEIN_stoich[[#This Row],[sequence]],"*",""))</f>
        <v>658</v>
      </c>
      <c r="O915" t="s">
        <v>16</v>
      </c>
      <c r="P915" t="str">
        <f>_xlfn.LET(_xlpm.id,PROTEIN_stoich[[#This Row],[uniprot]],HYPERLINK("https://www.uniprot.org/uniprotkb/"&amp;_xlpm.id&amp;"/entry",_xlpm.id))</f>
        <v>A0A2S9ZYW5</v>
      </c>
      <c r="Q915" t="e">
        <f>_xlfn.XLOOKUP(PROTEIN_stoich[[#This Row],[uniprot]],[1]!UniprotIFO[Entry],[1]!UniprotIFO[Gene Ontology IDs],"")</f>
        <v>#REF!</v>
      </c>
      <c r="R915" t="e">
        <f>_xlfn.XLOOKUP(PROTEIN_stoich[[#This Row],[uniprot]],[1]!UniprotIFO[Entry],[1]!UniprotIFO[essential?],"")</f>
        <v>#REF!</v>
      </c>
      <c r="S915" t="e">
        <f>_xlfn.XLOOKUP(PROTEIN_stoich[[#This Row],[sequence]],[2]!Table1[sequence_without_asterisks],[2]!Table1[protein_stoich seq matches],"")</f>
        <v>#REF!</v>
      </c>
      <c r="T915" t="e">
        <f>_xlfn.XLOOKUP(PROTEIN_stoich[[#This Row],[uniprot]],[1]!UniprotIFO[Entry],[1]!UniprotIFO[protein_id in GSM model format],"")</f>
        <v>#REF!</v>
      </c>
    </row>
    <row r="916" spans="1:20" x14ac:dyDescent="0.2">
      <c r="A9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rt2116</v>
      </c>
      <c r="B916" s="3" t="s">
        <v>1355</v>
      </c>
      <c r="C916" t="s">
        <v>388</v>
      </c>
      <c r="D916" t="s">
        <v>1356</v>
      </c>
      <c r="E916" t="s">
        <v>29</v>
      </c>
      <c r="G9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6" s="4">
        <v>0</v>
      </c>
      <c r="I916" s="25" cm="1">
        <f t="array" ref="I916">SUMPRODUCT((LEN(PROTEIN_stoich[[#This Row],[sequence]])-LEN(SUBSTITUTE(PROTEIN_stoich[[#This Row],[sequence]],{"A";"C";"D";"E";"F";"G";"H";"I";"K";"L";"M";"N";"P";"Q";"R";"S";"T";"V";"W";"Y"},""))),{72.08;104.14;115.08;129.11;148.17;58.05;138.14;114.16;130.18;114.16;132.2;115.1;98.12;129.13;158.19;88.08;102.1;100.13;187.21;164.17})/1000</f>
        <v>36.109620000000007</v>
      </c>
      <c r="J916" s="3" t="s">
        <v>3491</v>
      </c>
      <c r="K916" s="4" t="s">
        <v>12</v>
      </c>
      <c r="M916">
        <f>LEN(SUBSTITUTE(PROTEIN_stoich[[#This Row],[sequence]],"*",""))</f>
        <v>342</v>
      </c>
      <c r="O916" t="s">
        <v>16</v>
      </c>
      <c r="P916" t="str">
        <f>_xlfn.LET(_xlpm.id,PROTEIN_stoich[[#This Row],[uniprot]],HYPERLINK("https://www.uniprot.org/uniprotkb/"&amp;_xlpm.id&amp;"/entry",_xlpm.id))</f>
        <v>A0A2S9ZYX3</v>
      </c>
      <c r="Q916" t="e">
        <f>_xlfn.XLOOKUP(PROTEIN_stoich[[#This Row],[uniprot]],[1]!UniprotIFO[Entry],[1]!UniprotIFO[Gene Ontology IDs],"")</f>
        <v>#REF!</v>
      </c>
      <c r="R916" t="e">
        <f>_xlfn.XLOOKUP(PROTEIN_stoich[[#This Row],[uniprot]],[1]!UniprotIFO[Entry],[1]!UniprotIFO[essential?],"")</f>
        <v>#REF!</v>
      </c>
      <c r="S916" t="e">
        <f>_xlfn.XLOOKUP(PROTEIN_stoich[[#This Row],[sequence]],[2]!Table1[sequence_without_asterisks],[2]!Table1[protein_stoich seq matches],"")</f>
        <v>#REF!</v>
      </c>
      <c r="T916" t="e">
        <f>_xlfn.XLOOKUP(PROTEIN_stoich[[#This Row],[uniprot]],[1]!UniprotIFO[Entry],[1]!UniprotIFO[protein_id in GSM model format],"")</f>
        <v>#REF!</v>
      </c>
    </row>
    <row r="917" spans="1:20" x14ac:dyDescent="0.2">
      <c r="A9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rt2107</v>
      </c>
      <c r="B917" s="3" t="s">
        <v>1353</v>
      </c>
      <c r="C917" t="s">
        <v>341</v>
      </c>
      <c r="D917" t="s">
        <v>1354</v>
      </c>
      <c r="E917" t="s">
        <v>16</v>
      </c>
      <c r="G9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7" s="4">
        <v>0</v>
      </c>
      <c r="I917" s="25" cm="1">
        <f t="array" ref="I917">SUMPRODUCT((LEN(PROTEIN_stoich[[#This Row],[sequence]])-LEN(SUBSTITUTE(PROTEIN_stoich[[#This Row],[sequence]],{"A";"C";"D";"E";"F";"G";"H";"I";"K";"L";"M";"N";"P";"Q";"R";"S";"T";"V";"W";"Y"},""))),{72.08;104.14;115.08;129.11;148.17;58.05;138.14;114.16;130.18;114.16;132.2;115.1;98.12;129.13;158.19;88.08;102.1;100.13;187.21;164.17})/1000</f>
        <v>37.286000000000001</v>
      </c>
      <c r="J917" s="3" t="s">
        <v>3490</v>
      </c>
      <c r="K917" s="4" t="s">
        <v>12</v>
      </c>
      <c r="M917">
        <f>LEN(SUBSTITUTE(PROTEIN_stoich[[#This Row],[sequence]],"*",""))</f>
        <v>335</v>
      </c>
      <c r="O917" t="s">
        <v>16</v>
      </c>
      <c r="P917" t="str">
        <f>_xlfn.LET(_xlpm.id,PROTEIN_stoich[[#This Row],[uniprot]],HYPERLINK("https://www.uniprot.org/uniprotkb/"&amp;_xlpm.id&amp;"/entry",_xlpm.id))</f>
        <v>A0A0K3CNT1</v>
      </c>
      <c r="Q917" t="e">
        <f>_xlfn.XLOOKUP(PROTEIN_stoich[[#This Row],[uniprot]],[1]!UniprotIFO[Entry],[1]!UniprotIFO[Gene Ontology IDs],"")</f>
        <v>#REF!</v>
      </c>
      <c r="R917" t="e">
        <f>_xlfn.XLOOKUP(PROTEIN_stoich[[#This Row],[uniprot]],[1]!UniprotIFO[Entry],[1]!UniprotIFO[essential?],"")</f>
        <v>#REF!</v>
      </c>
      <c r="S917" t="e">
        <f>_xlfn.XLOOKUP(PROTEIN_stoich[[#This Row],[sequence]],[2]!Table1[sequence_without_asterisks],[2]!Table1[protein_stoich seq matches],"")</f>
        <v>#REF!</v>
      </c>
      <c r="T917" t="e">
        <f>_xlfn.XLOOKUP(PROTEIN_stoich[[#This Row],[uniprot]],[1]!UniprotIFO[Entry],[1]!UniprotIFO[protein_id in GSM model format],"")</f>
        <v>#REF!</v>
      </c>
    </row>
    <row r="918" spans="1:20" x14ac:dyDescent="0.2">
      <c r="A9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rt2101_e</v>
      </c>
      <c r="B918" s="3" t="s">
        <v>1351</v>
      </c>
      <c r="C918" t="s">
        <v>668</v>
      </c>
      <c r="D918" t="s">
        <v>1352</v>
      </c>
      <c r="E918" t="s">
        <v>29</v>
      </c>
      <c r="G9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8" s="4">
        <v>0</v>
      </c>
      <c r="I918" s="25" cm="1">
        <f t="array" ref="I918">SUMPRODUCT((LEN(PROTEIN_stoich[[#This Row],[sequence]])-LEN(SUBSTITUTE(PROTEIN_stoich[[#This Row],[sequence]],{"A";"C";"D";"E";"F";"G";"H";"I";"K";"L";"M";"N";"P";"Q";"R";"S";"T";"V";"W";"Y"},""))),{72.08;104.14;115.08;129.11;148.17;58.05;138.14;114.16;130.18;114.16;132.2;115.1;98.12;129.13;158.19;88.08;102.1;100.13;187.21;164.17})/1000</f>
        <v>83.420169999999999</v>
      </c>
      <c r="J918" s="3" t="s">
        <v>3489</v>
      </c>
      <c r="K918" s="4" t="s">
        <v>12</v>
      </c>
      <c r="M918">
        <f>LEN(SUBSTITUTE(PROTEIN_stoich[[#This Row],[sequence]],"*",""))</f>
        <v>773</v>
      </c>
      <c r="O918" t="s">
        <v>16</v>
      </c>
      <c r="P918" t="str">
        <f>_xlfn.LET(_xlpm.id,PROTEIN_stoich[[#This Row],[uniprot]],HYPERLINK("https://www.uniprot.org/uniprotkb/"&amp;_xlpm.id&amp;"/entry",_xlpm.id))</f>
        <v>A0A0K3CNS7</v>
      </c>
      <c r="Q918" t="e">
        <f>_xlfn.XLOOKUP(PROTEIN_stoich[[#This Row],[uniprot]],[1]!UniprotIFO[Entry],[1]!UniprotIFO[Gene Ontology IDs],"")</f>
        <v>#REF!</v>
      </c>
      <c r="R918" t="e">
        <f>_xlfn.XLOOKUP(PROTEIN_stoich[[#This Row],[uniprot]],[1]!UniprotIFO[Entry],[1]!UniprotIFO[essential?],"")</f>
        <v>#REF!</v>
      </c>
      <c r="S918" t="e">
        <f>_xlfn.XLOOKUP(PROTEIN_stoich[[#This Row],[sequence]],[2]!Table1[sequence_without_asterisks],[2]!Table1[protein_stoich seq matches],"")</f>
        <v>#REF!</v>
      </c>
      <c r="T918" t="e">
        <f>_xlfn.XLOOKUP(PROTEIN_stoich[[#This Row],[uniprot]],[1]!UniprotIFO[Entry],[1]!UniprotIFO[protein_id in GSM model format],"")</f>
        <v>#REF!</v>
      </c>
    </row>
    <row r="919" spans="1:20" x14ac:dyDescent="0.2">
      <c r="A9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rt2101_c</v>
      </c>
      <c r="B919" s="3" t="s">
        <v>1351</v>
      </c>
      <c r="C919" t="s">
        <v>668</v>
      </c>
      <c r="D919" t="s">
        <v>1352</v>
      </c>
      <c r="E919" t="s">
        <v>16</v>
      </c>
      <c r="G9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19" s="4">
        <v>0</v>
      </c>
      <c r="I919" s="25" cm="1">
        <f t="array" ref="I919">SUMPRODUCT((LEN(PROTEIN_stoich[[#This Row],[sequence]])-LEN(SUBSTITUTE(PROTEIN_stoich[[#This Row],[sequence]],{"A";"C";"D";"E";"F";"G";"H";"I";"K";"L";"M";"N";"P";"Q";"R";"S";"T";"V";"W";"Y"},""))),{72.08;104.14;115.08;129.11;148.17;58.05;138.14;114.16;130.18;114.16;132.2;115.1;98.12;129.13;158.19;88.08;102.1;100.13;187.21;164.17})/1000</f>
        <v>83.420169999999999</v>
      </c>
      <c r="J919" s="3" t="s">
        <v>3489</v>
      </c>
      <c r="K919" s="4" t="s">
        <v>12</v>
      </c>
      <c r="M919">
        <f>LEN(SUBSTITUTE(PROTEIN_stoich[[#This Row],[sequence]],"*",""))</f>
        <v>773</v>
      </c>
      <c r="O919" t="s">
        <v>16</v>
      </c>
      <c r="P919" t="str">
        <f>_xlfn.LET(_xlpm.id,PROTEIN_stoich[[#This Row],[uniprot]],HYPERLINK("https://www.uniprot.org/uniprotkb/"&amp;_xlpm.id&amp;"/entry",_xlpm.id))</f>
        <v>A0A0K3CNS7</v>
      </c>
      <c r="Q919" t="e">
        <f>_xlfn.XLOOKUP(PROTEIN_stoich[[#This Row],[uniprot]],[1]!UniprotIFO[Entry],[1]!UniprotIFO[Gene Ontology IDs],"")</f>
        <v>#REF!</v>
      </c>
      <c r="R919" t="e">
        <f>_xlfn.XLOOKUP(PROTEIN_stoich[[#This Row],[uniprot]],[1]!UniprotIFO[Entry],[1]!UniprotIFO[essential?],"")</f>
        <v>#REF!</v>
      </c>
      <c r="S919" t="e">
        <f>_xlfn.XLOOKUP(PROTEIN_stoich[[#This Row],[sequence]],[2]!Table1[sequence_without_asterisks],[2]!Table1[protein_stoich seq matches],"")</f>
        <v>#REF!</v>
      </c>
      <c r="T919" t="e">
        <f>_xlfn.XLOOKUP(PROTEIN_stoich[[#This Row],[uniprot]],[1]!UniprotIFO[Entry],[1]!UniprotIFO[protein_id in GSM model format],"")</f>
        <v>#REF!</v>
      </c>
    </row>
    <row r="920" spans="1:20" x14ac:dyDescent="0.2">
      <c r="A9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rt2093</v>
      </c>
      <c r="B920" s="3" t="s">
        <v>1349</v>
      </c>
      <c r="C920" t="s">
        <v>572</v>
      </c>
      <c r="D920" t="s">
        <v>1350</v>
      </c>
      <c r="E920" t="s">
        <v>62</v>
      </c>
      <c r="G9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0" s="4">
        <v>0</v>
      </c>
      <c r="I920" s="25" cm="1">
        <f t="array" ref="I920">SUMPRODUCT((LEN(PROTEIN_stoich[[#This Row],[sequence]])-LEN(SUBSTITUTE(PROTEIN_stoich[[#This Row],[sequence]],{"A";"C";"D";"E";"F";"G";"H";"I";"K";"L";"M";"N";"P";"Q";"R";"S";"T";"V";"W";"Y"},""))),{72.08;104.14;115.08;129.11;148.17;58.05;138.14;114.16;130.18;114.16;132.2;115.1;98.12;129.13;158.19;88.08;102.1;100.13;187.21;164.17})/1000</f>
        <v>48.252090000000003</v>
      </c>
      <c r="J920" s="3" t="s">
        <v>3488</v>
      </c>
      <c r="K920" s="4" t="s">
        <v>12</v>
      </c>
      <c r="M920">
        <f>LEN(SUBSTITUTE(PROTEIN_stoich[[#This Row],[sequence]],"*",""))</f>
        <v>409</v>
      </c>
      <c r="O920" t="s">
        <v>16</v>
      </c>
      <c r="P920" t="str">
        <f>_xlfn.LET(_xlpm.id,PROTEIN_stoich[[#This Row],[uniprot]],HYPERLINK("https://www.uniprot.org/uniprotkb/"&amp;_xlpm.id&amp;"/entry",_xlpm.id))</f>
        <v>A0A0K3CPF5</v>
      </c>
      <c r="Q920" t="e">
        <f>_xlfn.XLOOKUP(PROTEIN_stoich[[#This Row],[uniprot]],[1]!UniprotIFO[Entry],[1]!UniprotIFO[Gene Ontology IDs],"")</f>
        <v>#REF!</v>
      </c>
      <c r="R920" t="e">
        <f>_xlfn.XLOOKUP(PROTEIN_stoich[[#This Row],[uniprot]],[1]!UniprotIFO[Entry],[1]!UniprotIFO[essential?],"")</f>
        <v>#REF!</v>
      </c>
      <c r="S920" t="e">
        <f>_xlfn.XLOOKUP(PROTEIN_stoich[[#This Row],[sequence]],[2]!Table1[sequence_without_asterisks],[2]!Table1[protein_stoich seq matches],"")</f>
        <v>#REF!</v>
      </c>
      <c r="T920" t="e">
        <f>_xlfn.XLOOKUP(PROTEIN_stoich[[#This Row],[uniprot]],[1]!UniprotIFO[Entry],[1]!UniprotIFO[protein_id in GSM model format],"")</f>
        <v>#REF!</v>
      </c>
    </row>
    <row r="921" spans="1:20" x14ac:dyDescent="0.2">
      <c r="A9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rt2092</v>
      </c>
      <c r="B921" s="3" t="s">
        <v>1347</v>
      </c>
      <c r="C921" t="s">
        <v>501</v>
      </c>
      <c r="D921" t="s">
        <v>1348</v>
      </c>
      <c r="E921" t="s">
        <v>16</v>
      </c>
      <c r="G9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1" s="4">
        <v>0</v>
      </c>
      <c r="I921" s="25" cm="1">
        <f t="array" ref="I921">SUMPRODUCT((LEN(PROTEIN_stoich[[#This Row],[sequence]])-LEN(SUBSTITUTE(PROTEIN_stoich[[#This Row],[sequence]],{"A";"C";"D";"E";"F";"G";"H";"I";"K";"L";"M";"N";"P";"Q";"R";"S";"T";"V";"W";"Y"},""))),{72.08;104.14;115.08;129.11;148.17;58.05;138.14;114.16;130.18;114.16;132.2;115.1;98.12;129.13;158.19;88.08;102.1;100.13;187.21;164.17})/1000</f>
        <v>53.769120000000001</v>
      </c>
      <c r="J921" s="3" t="s">
        <v>3487</v>
      </c>
      <c r="K921" s="4" t="s">
        <v>12</v>
      </c>
      <c r="M921">
        <f>LEN(SUBSTITUTE(PROTEIN_stoich[[#This Row],[sequence]],"*",""))</f>
        <v>506</v>
      </c>
      <c r="O921" t="s">
        <v>16</v>
      </c>
      <c r="P921" t="str">
        <f>_xlfn.LET(_xlpm.id,PROTEIN_stoich[[#This Row],[uniprot]],HYPERLINK("https://www.uniprot.org/uniprotkb/"&amp;_xlpm.id&amp;"/entry",_xlpm.id))</f>
        <v>A0A2S9ZYT4</v>
      </c>
      <c r="Q921" t="e">
        <f>_xlfn.XLOOKUP(PROTEIN_stoich[[#This Row],[uniprot]],[1]!UniprotIFO[Entry],[1]!UniprotIFO[Gene Ontology IDs],"")</f>
        <v>#REF!</v>
      </c>
      <c r="R921" t="e">
        <f>_xlfn.XLOOKUP(PROTEIN_stoich[[#This Row],[uniprot]],[1]!UniprotIFO[Entry],[1]!UniprotIFO[essential?],"")</f>
        <v>#REF!</v>
      </c>
      <c r="S921" t="e">
        <f>_xlfn.XLOOKUP(PROTEIN_stoich[[#This Row],[sequence]],[2]!Table1[sequence_without_asterisks],[2]!Table1[protein_stoich seq matches],"")</f>
        <v>#REF!</v>
      </c>
      <c r="T921" t="e">
        <f>_xlfn.XLOOKUP(PROTEIN_stoich[[#This Row],[uniprot]],[1]!UniprotIFO[Entry],[1]!UniprotIFO[protein_id in GSM model format],"")</f>
        <v>#REF!</v>
      </c>
    </row>
    <row r="922" spans="1:20" x14ac:dyDescent="0.2">
      <c r="A9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rt2087</v>
      </c>
      <c r="B922" s="3" t="s">
        <v>1345</v>
      </c>
      <c r="C922" t="s">
        <v>521</v>
      </c>
      <c r="D922" t="s">
        <v>1346</v>
      </c>
      <c r="E922" t="s">
        <v>29</v>
      </c>
      <c r="G9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2" s="4">
        <v>0</v>
      </c>
      <c r="I922" s="25" cm="1">
        <f t="array" ref="I922">SUMPRODUCT((LEN(PROTEIN_stoich[[#This Row],[sequence]])-LEN(SUBSTITUTE(PROTEIN_stoich[[#This Row],[sequence]],{"A";"C";"D";"E";"F";"G";"H";"I";"K";"L";"M";"N";"P";"Q";"R";"S";"T";"V";"W";"Y"},""))),{72.08;104.14;115.08;129.11;148.17;58.05;138.14;114.16;130.18;114.16;132.2;115.1;98.12;129.13;158.19;88.08;102.1;100.13;187.21;164.17})/1000</f>
        <v>62.156569999999995</v>
      </c>
      <c r="J922" s="3" t="s">
        <v>3486</v>
      </c>
      <c r="K922" s="4" t="s">
        <v>12</v>
      </c>
      <c r="M922">
        <f>LEN(SUBSTITUTE(PROTEIN_stoich[[#This Row],[sequence]],"*",""))</f>
        <v>564</v>
      </c>
      <c r="O922" t="s">
        <v>16</v>
      </c>
      <c r="P922" t="str">
        <f>_xlfn.LET(_xlpm.id,PROTEIN_stoich[[#This Row],[uniprot]],HYPERLINK("https://www.uniprot.org/uniprotkb/"&amp;_xlpm.id&amp;"/entry",_xlpm.id))</f>
        <v>A0A0K3CPF0</v>
      </c>
      <c r="Q922" t="e">
        <f>_xlfn.XLOOKUP(PROTEIN_stoich[[#This Row],[uniprot]],[1]!UniprotIFO[Entry],[1]!UniprotIFO[Gene Ontology IDs],"")</f>
        <v>#REF!</v>
      </c>
      <c r="R922" t="e">
        <f>_xlfn.XLOOKUP(PROTEIN_stoich[[#This Row],[uniprot]],[1]!UniprotIFO[Entry],[1]!UniprotIFO[essential?],"")</f>
        <v>#REF!</v>
      </c>
      <c r="S922" t="e">
        <f>_xlfn.XLOOKUP(PROTEIN_stoich[[#This Row],[sequence]],[2]!Table1[sequence_without_asterisks],[2]!Table1[protein_stoich seq matches],"")</f>
        <v>#REF!</v>
      </c>
      <c r="T922" t="e">
        <f>_xlfn.XLOOKUP(PROTEIN_stoich[[#This Row],[uniprot]],[1]!UniprotIFO[Entry],[1]!UniprotIFO[protein_id in GSM model format],"")</f>
        <v>#REF!</v>
      </c>
    </row>
    <row r="923" spans="1:20" x14ac:dyDescent="0.2">
      <c r="A9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rt2062_n</v>
      </c>
      <c r="B923" s="3" t="s">
        <v>1342</v>
      </c>
      <c r="C923" t="s">
        <v>1343</v>
      </c>
      <c r="D923" t="s">
        <v>1344</v>
      </c>
      <c r="E923" t="s">
        <v>53</v>
      </c>
      <c r="G9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3" s="4">
        <v>0</v>
      </c>
      <c r="I923" s="25" cm="1">
        <f t="array" ref="I923">SUMPRODUCT((LEN(PROTEIN_stoich[[#This Row],[sequence]])-LEN(SUBSTITUTE(PROTEIN_stoich[[#This Row],[sequence]],{"A";"C";"D";"E";"F";"G";"H";"I";"K";"L";"M";"N";"P";"Q";"R";"S";"T";"V";"W";"Y"},""))),{72.08;104.14;115.08;129.11;148.17;58.05;138.14;114.16;130.18;114.16;132.2;115.1;98.12;129.13;158.19;88.08;102.1;100.13;187.21;164.17})/1000</f>
        <v>39.712929999999993</v>
      </c>
      <c r="J923" s="3" t="s">
        <v>3485</v>
      </c>
      <c r="K923" s="4" t="s">
        <v>12</v>
      </c>
      <c r="M923">
        <f>LEN(SUBSTITUTE(PROTEIN_stoich[[#This Row],[sequence]],"*",""))</f>
        <v>352</v>
      </c>
      <c r="O923" t="s">
        <v>16</v>
      </c>
      <c r="P923" t="str">
        <f>_xlfn.LET(_xlpm.id,PROTEIN_stoich[[#This Row],[uniprot]],HYPERLINK("https://www.uniprot.org/uniprotkb/"&amp;_xlpm.id&amp;"/entry",_xlpm.id))</f>
        <v>A0A2T0A0P8</v>
      </c>
      <c r="Q923" t="e">
        <f>_xlfn.XLOOKUP(PROTEIN_stoich[[#This Row],[uniprot]],[1]!UniprotIFO[Entry],[1]!UniprotIFO[Gene Ontology IDs],"")</f>
        <v>#REF!</v>
      </c>
      <c r="R923" t="e">
        <f>_xlfn.XLOOKUP(PROTEIN_stoich[[#This Row],[uniprot]],[1]!UniprotIFO[Entry],[1]!UniprotIFO[essential?],"")</f>
        <v>#REF!</v>
      </c>
      <c r="S923" t="e">
        <f>_xlfn.XLOOKUP(PROTEIN_stoich[[#This Row],[sequence]],[2]!Table1[sequence_without_asterisks],[2]!Table1[protein_stoich seq matches],"")</f>
        <v>#REF!</v>
      </c>
      <c r="T923" t="e">
        <f>_xlfn.XLOOKUP(PROTEIN_stoich[[#This Row],[uniprot]],[1]!UniprotIFO[Entry],[1]!UniprotIFO[protein_id in GSM model format],"")</f>
        <v>#REF!</v>
      </c>
    </row>
    <row r="924" spans="1:20" x14ac:dyDescent="0.2">
      <c r="A9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rt2062_c</v>
      </c>
      <c r="B924" s="3" t="s">
        <v>1342</v>
      </c>
      <c r="C924" t="s">
        <v>1343</v>
      </c>
      <c r="D924" t="s">
        <v>1344</v>
      </c>
      <c r="E924" t="s">
        <v>16</v>
      </c>
      <c r="G9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4" s="4">
        <v>0</v>
      </c>
      <c r="I924" s="25" cm="1">
        <f t="array" ref="I924">SUMPRODUCT((LEN(PROTEIN_stoich[[#This Row],[sequence]])-LEN(SUBSTITUTE(PROTEIN_stoich[[#This Row],[sequence]],{"A";"C";"D";"E";"F";"G";"H";"I";"K";"L";"M";"N";"P";"Q";"R";"S";"T";"V";"W";"Y"},""))),{72.08;104.14;115.08;129.11;148.17;58.05;138.14;114.16;130.18;114.16;132.2;115.1;98.12;129.13;158.19;88.08;102.1;100.13;187.21;164.17})/1000</f>
        <v>39.712929999999993</v>
      </c>
      <c r="J924" s="3" t="s">
        <v>3485</v>
      </c>
      <c r="K924" s="4" t="s">
        <v>12</v>
      </c>
      <c r="M924">
        <f>LEN(SUBSTITUTE(PROTEIN_stoich[[#This Row],[sequence]],"*",""))</f>
        <v>352</v>
      </c>
      <c r="O924" t="s">
        <v>16</v>
      </c>
      <c r="P924" t="str">
        <f>_xlfn.LET(_xlpm.id,PROTEIN_stoich[[#This Row],[uniprot]],HYPERLINK("https://www.uniprot.org/uniprotkb/"&amp;_xlpm.id&amp;"/entry",_xlpm.id))</f>
        <v>A0A2T0A0P8</v>
      </c>
      <c r="Q924" t="e">
        <f>_xlfn.XLOOKUP(PROTEIN_stoich[[#This Row],[uniprot]],[1]!UniprotIFO[Entry],[1]!UniprotIFO[Gene Ontology IDs],"")</f>
        <v>#REF!</v>
      </c>
      <c r="R924" t="e">
        <f>_xlfn.XLOOKUP(PROTEIN_stoich[[#This Row],[uniprot]],[1]!UniprotIFO[Entry],[1]!UniprotIFO[essential?],"")</f>
        <v>#REF!</v>
      </c>
      <c r="S924" t="e">
        <f>_xlfn.XLOOKUP(PROTEIN_stoich[[#This Row],[sequence]],[2]!Table1[sequence_without_asterisks],[2]!Table1[protein_stoich seq matches],"")</f>
        <v>#REF!</v>
      </c>
      <c r="T924" t="e">
        <f>_xlfn.XLOOKUP(PROTEIN_stoich[[#This Row],[uniprot]],[1]!UniprotIFO[Entry],[1]!UniprotIFO[protein_id in GSM model format],"")</f>
        <v>#REF!</v>
      </c>
    </row>
    <row r="925" spans="1:20" x14ac:dyDescent="0.2">
      <c r="A9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rt2060</v>
      </c>
      <c r="B925" s="3" t="s">
        <v>1340</v>
      </c>
      <c r="C925" t="s">
        <v>333</v>
      </c>
      <c r="D925" t="s">
        <v>1341</v>
      </c>
      <c r="E925" t="s">
        <v>23</v>
      </c>
      <c r="G9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5" s="4">
        <v>0</v>
      </c>
      <c r="I925" s="25" cm="1">
        <f t="array" ref="I925">SUMPRODUCT((LEN(PROTEIN_stoich[[#This Row],[sequence]])-LEN(SUBSTITUTE(PROTEIN_stoich[[#This Row],[sequence]],{"A";"C";"D";"E";"F";"G";"H";"I";"K";"L";"M";"N";"P";"Q";"R";"S";"T";"V";"W";"Y"},""))),{72.08;104.14;115.08;129.11;148.17;58.05;138.14;114.16;130.18;114.16;132.2;115.1;98.12;129.13;158.19;88.08;102.1;100.13;187.21;164.17})/1000</f>
        <v>39.200319999999998</v>
      </c>
      <c r="J925" s="3" t="s">
        <v>3484</v>
      </c>
      <c r="K925" s="4" t="s">
        <v>12</v>
      </c>
      <c r="M925">
        <f>LEN(SUBSTITUTE(PROTEIN_stoich[[#This Row],[sequence]],"*",""))</f>
        <v>363</v>
      </c>
      <c r="O925" t="s">
        <v>16</v>
      </c>
      <c r="P925" t="str">
        <f>_xlfn.LET(_xlpm.id,PROTEIN_stoich[[#This Row],[uniprot]],HYPERLINK("https://www.uniprot.org/uniprotkb/"&amp;_xlpm.id&amp;"/entry",_xlpm.id))</f>
        <v>A0A0K3CNQ1</v>
      </c>
      <c r="Q925" t="e">
        <f>_xlfn.XLOOKUP(PROTEIN_stoich[[#This Row],[uniprot]],[1]!UniprotIFO[Entry],[1]!UniprotIFO[Gene Ontology IDs],"")</f>
        <v>#REF!</v>
      </c>
      <c r="R925" t="e">
        <f>_xlfn.XLOOKUP(PROTEIN_stoich[[#This Row],[uniprot]],[1]!UniprotIFO[Entry],[1]!UniprotIFO[essential?],"")</f>
        <v>#REF!</v>
      </c>
      <c r="S925" t="e">
        <f>_xlfn.XLOOKUP(PROTEIN_stoich[[#This Row],[sequence]],[2]!Table1[sequence_without_asterisks],[2]!Table1[protein_stoich seq matches],"")</f>
        <v>#REF!</v>
      </c>
      <c r="T925" t="e">
        <f>_xlfn.XLOOKUP(PROTEIN_stoich[[#This Row],[uniprot]],[1]!UniprotIFO[Entry],[1]!UniprotIFO[protein_id in GSM model format],"")</f>
        <v>#REF!</v>
      </c>
    </row>
    <row r="926" spans="1:20" x14ac:dyDescent="0.2">
      <c r="A9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rt2059_rm</v>
      </c>
      <c r="B926" s="3" t="s">
        <v>1338</v>
      </c>
      <c r="C926" t="s">
        <v>112</v>
      </c>
      <c r="D926" t="s">
        <v>1339</v>
      </c>
      <c r="E926" t="s">
        <v>20</v>
      </c>
      <c r="G9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6" s="4">
        <v>0</v>
      </c>
      <c r="I926" s="25" cm="1">
        <f t="array" ref="I926">SUMPRODUCT((LEN(PROTEIN_stoich[[#This Row],[sequence]])-LEN(SUBSTITUTE(PROTEIN_stoich[[#This Row],[sequence]],{"A";"C";"D";"E";"F";"G";"H";"I";"K";"L";"M";"N";"P";"Q";"R";"S";"T";"V";"W";"Y"},""))),{72.08;104.14;115.08;129.11;148.17;58.05;138.14;114.16;130.18;114.16;132.2;115.1;98.12;129.13;158.19;88.08;102.1;100.13;187.21;164.17})/1000</f>
        <v>32.779619999999994</v>
      </c>
      <c r="J926" s="3" t="s">
        <v>3483</v>
      </c>
      <c r="K926" s="4" t="s">
        <v>12</v>
      </c>
      <c r="M926">
        <f>LEN(SUBSTITUTE(PROTEIN_stoich[[#This Row],[sequence]],"*",""))</f>
        <v>298</v>
      </c>
      <c r="O926" t="s">
        <v>16</v>
      </c>
      <c r="P926" t="str">
        <f>_xlfn.LET(_xlpm.id,PROTEIN_stoich[[#This Row],[uniprot]],HYPERLINK("https://www.uniprot.org/uniprotkb/"&amp;_xlpm.id&amp;"/entry",_xlpm.id))</f>
        <v>A0A2T0A0P7</v>
      </c>
      <c r="Q926" t="e">
        <f>_xlfn.XLOOKUP(PROTEIN_stoich[[#This Row],[uniprot]],[1]!UniprotIFO[Entry],[1]!UniprotIFO[Gene Ontology IDs],"")</f>
        <v>#REF!</v>
      </c>
      <c r="R926" t="e">
        <f>_xlfn.XLOOKUP(PROTEIN_stoich[[#This Row],[uniprot]],[1]!UniprotIFO[Entry],[1]!UniprotIFO[essential?],"")</f>
        <v>#REF!</v>
      </c>
      <c r="S926" t="e">
        <f>_xlfn.XLOOKUP(PROTEIN_stoich[[#This Row],[sequence]],[2]!Table1[sequence_without_asterisks],[2]!Table1[protein_stoich seq matches],"")</f>
        <v>#REF!</v>
      </c>
      <c r="T926" t="e">
        <f>_xlfn.XLOOKUP(PROTEIN_stoich[[#This Row],[uniprot]],[1]!UniprotIFO[Entry],[1]!UniprotIFO[protein_id in GSM model format],"")</f>
        <v>#REF!</v>
      </c>
    </row>
    <row r="927" spans="1:20" x14ac:dyDescent="0.2">
      <c r="A9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rt2059_l</v>
      </c>
      <c r="B927" s="3" t="s">
        <v>1338</v>
      </c>
      <c r="C927" t="s">
        <v>112</v>
      </c>
      <c r="D927" t="s">
        <v>1339</v>
      </c>
      <c r="E927" t="s">
        <v>58</v>
      </c>
      <c r="G9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7" s="4">
        <v>0</v>
      </c>
      <c r="I927" s="25" cm="1">
        <f t="array" ref="I927">SUMPRODUCT((LEN(PROTEIN_stoich[[#This Row],[sequence]])-LEN(SUBSTITUTE(PROTEIN_stoich[[#This Row],[sequence]],{"A";"C";"D";"E";"F";"G";"H";"I";"K";"L";"M";"N";"P";"Q";"R";"S";"T";"V";"W";"Y"},""))),{72.08;104.14;115.08;129.11;148.17;58.05;138.14;114.16;130.18;114.16;132.2;115.1;98.12;129.13;158.19;88.08;102.1;100.13;187.21;164.17})/1000</f>
        <v>32.779619999999994</v>
      </c>
      <c r="J927" s="3" t="s">
        <v>3483</v>
      </c>
      <c r="K927" s="4" t="s">
        <v>12</v>
      </c>
      <c r="M927">
        <f>LEN(SUBSTITUTE(PROTEIN_stoich[[#This Row],[sequence]],"*",""))</f>
        <v>298</v>
      </c>
      <c r="O927" t="s">
        <v>16</v>
      </c>
      <c r="P927" t="str">
        <f>_xlfn.LET(_xlpm.id,PROTEIN_stoich[[#This Row],[uniprot]],HYPERLINK("https://www.uniprot.org/uniprotkb/"&amp;_xlpm.id&amp;"/entry",_xlpm.id))</f>
        <v>A0A2T0A0P7</v>
      </c>
      <c r="Q927" t="e">
        <f>_xlfn.XLOOKUP(PROTEIN_stoich[[#This Row],[uniprot]],[1]!UniprotIFO[Entry],[1]!UniprotIFO[Gene Ontology IDs],"")</f>
        <v>#REF!</v>
      </c>
      <c r="R927" t="e">
        <f>_xlfn.XLOOKUP(PROTEIN_stoich[[#This Row],[uniprot]],[1]!UniprotIFO[Entry],[1]!UniprotIFO[essential?],"")</f>
        <v>#REF!</v>
      </c>
      <c r="S927" t="e">
        <f>_xlfn.XLOOKUP(PROTEIN_stoich[[#This Row],[sequence]],[2]!Table1[sequence_without_asterisks],[2]!Table1[protein_stoich seq matches],"")</f>
        <v>#REF!</v>
      </c>
      <c r="T927" t="e">
        <f>_xlfn.XLOOKUP(PROTEIN_stoich[[#This Row],[uniprot]],[1]!UniprotIFO[Entry],[1]!UniprotIFO[protein_id in GSM model format],"")</f>
        <v>#REF!</v>
      </c>
    </row>
    <row r="928" spans="1:20" x14ac:dyDescent="0.2">
      <c r="A9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rt2053</v>
      </c>
      <c r="B928" s="3" t="s">
        <v>1336</v>
      </c>
      <c r="C928" t="s">
        <v>1336</v>
      </c>
      <c r="D928" t="s">
        <v>1337</v>
      </c>
      <c r="E928" t="s">
        <v>98</v>
      </c>
      <c r="G9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28" s="4">
        <v>0</v>
      </c>
      <c r="I928" s="25" cm="1">
        <f t="array" ref="I928">SUMPRODUCT((LEN(PROTEIN_stoich[[#This Row],[sequence]])-LEN(SUBSTITUTE(PROTEIN_stoich[[#This Row],[sequence]],{"A";"C";"D";"E";"F";"G";"H";"I";"K";"L";"M";"N";"P";"Q";"R";"S";"T";"V";"W";"Y"},""))),{72.08;104.14;115.08;129.11;148.17;58.05;138.14;114.16;130.18;114.16;132.2;115.1;98.12;129.13;158.19;88.08;102.1;100.13;187.21;164.17})/1000</f>
        <v>56.511040000000001</v>
      </c>
      <c r="J928" s="3" t="s">
        <v>3482</v>
      </c>
      <c r="K928" s="4" t="s">
        <v>12</v>
      </c>
      <c r="M928">
        <f>LEN(SUBSTITUTE(PROTEIN_stoich[[#This Row],[sequence]],"*",""))</f>
        <v>519</v>
      </c>
      <c r="O928" t="s">
        <v>16</v>
      </c>
      <c r="P928" t="str">
        <f>_xlfn.LET(_xlpm.id,PROTEIN_stoich[[#This Row],[uniprot]],HYPERLINK("https://www.uniprot.org/uniprotkb/"&amp;_xlpm.id&amp;"/entry",_xlpm.id))</f>
        <v>A0A0K3CPB6</v>
      </c>
      <c r="Q928" t="e">
        <f>_xlfn.XLOOKUP(PROTEIN_stoich[[#This Row],[uniprot]],[1]!UniprotIFO[Entry],[1]!UniprotIFO[Gene Ontology IDs],"")</f>
        <v>#REF!</v>
      </c>
      <c r="R928" t="e">
        <f>_xlfn.XLOOKUP(PROTEIN_stoich[[#This Row],[uniprot]],[1]!UniprotIFO[Entry],[1]!UniprotIFO[essential?],"")</f>
        <v>#REF!</v>
      </c>
      <c r="S928" t="e">
        <f>_xlfn.XLOOKUP(PROTEIN_stoich[[#This Row],[sequence]],[2]!Table1[sequence_without_asterisks],[2]!Table1[protein_stoich seq matches],"")</f>
        <v>#REF!</v>
      </c>
      <c r="T928" t="e">
        <f>_xlfn.XLOOKUP(PROTEIN_stoich[[#This Row],[uniprot]],[1]!UniprotIFO[Entry],[1]!UniprotIFO[protein_id in GSM model format],"")</f>
        <v>#REF!</v>
      </c>
    </row>
    <row r="929" spans="1:20" x14ac:dyDescent="0.2">
      <c r="A9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rt2040</v>
      </c>
      <c r="B929" s="3" t="s">
        <v>1332</v>
      </c>
      <c r="C929" t="s">
        <v>1333</v>
      </c>
      <c r="D929" t="s">
        <v>1334</v>
      </c>
      <c r="E929" t="s">
        <v>98</v>
      </c>
      <c r="G929"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929" s="4" t="s">
        <v>1335</v>
      </c>
      <c r="I929" s="25" cm="1">
        <f t="array" ref="I929">SUMPRODUCT((LEN(PROTEIN_stoich[[#This Row],[sequence]])-LEN(SUBSTITUTE(PROTEIN_stoich[[#This Row],[sequence]],{"A";"C";"D";"E";"F";"G";"H";"I";"K";"L";"M";"N";"P";"Q";"R";"S";"T";"V";"W";"Y"},""))),{72.08;104.14;115.08;129.11;148.17;58.05;138.14;114.16;130.18;114.16;132.2;115.1;98.12;129.13;158.19;88.08;102.1;100.13;187.21;164.17})/1000</f>
        <v>51.44115</v>
      </c>
      <c r="J929" s="3" t="s">
        <v>3481</v>
      </c>
      <c r="K929" s="4" t="s">
        <v>12</v>
      </c>
      <c r="M929">
        <f>LEN(SUBSTITUTE(PROTEIN_stoich[[#This Row],[sequence]],"*",""))</f>
        <v>457</v>
      </c>
      <c r="N929" t="s">
        <v>4813</v>
      </c>
      <c r="O929" t="s">
        <v>16</v>
      </c>
      <c r="P929" t="str">
        <f>_xlfn.LET(_xlpm.id,PROTEIN_stoich[[#This Row],[uniprot]],HYPERLINK("https://www.uniprot.org/uniprotkb/"&amp;_xlpm.id&amp;"/entry",_xlpm.id))</f>
        <v>A0A0K3CKX0</v>
      </c>
      <c r="Q929" t="e">
        <f>_xlfn.XLOOKUP(PROTEIN_stoich[[#This Row],[uniprot]],[1]!UniprotIFO[Entry],[1]!UniprotIFO[Gene Ontology IDs],"")</f>
        <v>#REF!</v>
      </c>
      <c r="R929" t="e">
        <f>_xlfn.XLOOKUP(PROTEIN_stoich[[#This Row],[uniprot]],[1]!UniprotIFO[Entry],[1]!UniprotIFO[essential?],"")</f>
        <v>#REF!</v>
      </c>
      <c r="S929" t="e">
        <f>_xlfn.XLOOKUP(PROTEIN_stoich[[#This Row],[sequence]],[2]!Table1[sequence_without_asterisks],[2]!Table1[protein_stoich seq matches],"")</f>
        <v>#REF!</v>
      </c>
      <c r="T929" t="e">
        <f>_xlfn.XLOOKUP(PROTEIN_stoich[[#This Row],[uniprot]],[1]!UniprotIFO[Entry],[1]!UniprotIFO[protein_id in GSM model format],"")</f>
        <v>#REF!</v>
      </c>
    </row>
    <row r="930" spans="1:20" x14ac:dyDescent="0.2">
      <c r="A9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rt2023</v>
      </c>
      <c r="B930" s="3" t="s">
        <v>1330</v>
      </c>
      <c r="C930" t="s">
        <v>455</v>
      </c>
      <c r="D930" t="s">
        <v>1331</v>
      </c>
      <c r="E930" t="s">
        <v>140</v>
      </c>
      <c r="G9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0" s="4">
        <v>0</v>
      </c>
      <c r="I930" s="25" cm="1">
        <f t="array" ref="I930">SUMPRODUCT((LEN(PROTEIN_stoich[[#This Row],[sequence]])-LEN(SUBSTITUTE(PROTEIN_stoich[[#This Row],[sequence]],{"A";"C";"D";"E";"F";"G";"H";"I";"K";"L";"M";"N";"P";"Q";"R";"S";"T";"V";"W";"Y"},""))),{72.08;104.14;115.08;129.11;148.17;58.05;138.14;114.16;130.18;114.16;132.2;115.1;98.12;129.13;158.19;88.08;102.1;100.13;187.21;164.17})/1000</f>
        <v>62.061550000000004</v>
      </c>
      <c r="J930" s="3" t="s">
        <v>3480</v>
      </c>
      <c r="K930" s="4" t="s">
        <v>12</v>
      </c>
      <c r="M930">
        <f>LEN(SUBSTITUTE(PROTEIN_stoich[[#This Row],[sequence]],"*",""))</f>
        <v>582</v>
      </c>
      <c r="O930" t="s">
        <v>16</v>
      </c>
      <c r="P930" t="str">
        <f>_xlfn.LET(_xlpm.id,PROTEIN_stoich[[#This Row],[uniprot]],HYPERLINK("https://www.uniprot.org/uniprotkb/"&amp;_xlpm.id&amp;"/entry",_xlpm.id))</f>
        <v>A0A0K3CMT6</v>
      </c>
      <c r="Q930" t="e">
        <f>_xlfn.XLOOKUP(PROTEIN_stoich[[#This Row],[uniprot]],[1]!UniprotIFO[Entry],[1]!UniprotIFO[Gene Ontology IDs],"")</f>
        <v>#REF!</v>
      </c>
      <c r="R930" t="e">
        <f>_xlfn.XLOOKUP(PROTEIN_stoich[[#This Row],[uniprot]],[1]!UniprotIFO[Entry],[1]!UniprotIFO[essential?],"")</f>
        <v>#REF!</v>
      </c>
      <c r="S930" t="e">
        <f>_xlfn.XLOOKUP(PROTEIN_stoich[[#This Row],[sequence]],[2]!Table1[sequence_without_asterisks],[2]!Table1[protein_stoich seq matches],"")</f>
        <v>#REF!</v>
      </c>
      <c r="T930" t="e">
        <f>_xlfn.XLOOKUP(PROTEIN_stoich[[#This Row],[uniprot]],[1]!UniprotIFO[Entry],[1]!UniprotIFO[protein_id in GSM model format],"")</f>
        <v>#REF!</v>
      </c>
    </row>
    <row r="931" spans="1:20" x14ac:dyDescent="0.2">
      <c r="A9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rt2006</v>
      </c>
      <c r="B931" s="3" t="s">
        <v>1328</v>
      </c>
      <c r="C931" t="s">
        <v>233</v>
      </c>
      <c r="D931" t="s">
        <v>1329</v>
      </c>
      <c r="E931" t="s">
        <v>16</v>
      </c>
      <c r="G931"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931" s="4" t="s">
        <v>910</v>
      </c>
      <c r="I931" s="25" cm="1">
        <f t="array" ref="I931">SUMPRODUCT((LEN(PROTEIN_stoich[[#This Row],[sequence]])-LEN(SUBSTITUTE(PROTEIN_stoich[[#This Row],[sequence]],{"A";"C";"D";"E";"F";"G";"H";"I";"K";"L";"M";"N";"P";"Q";"R";"S";"T";"V";"W";"Y"},""))),{72.08;104.14;115.08;129.11;148.17;58.05;138.14;114.16;130.18;114.16;132.2;115.1;98.12;129.13;158.19;88.08;102.1;100.13;187.21;164.17})/1000</f>
        <v>155.44476</v>
      </c>
      <c r="J931" s="3" t="s">
        <v>3479</v>
      </c>
      <c r="K931" s="4" t="s">
        <v>12</v>
      </c>
      <c r="M931">
        <f>LEN(SUBSTITUTE(PROTEIN_stoich[[#This Row],[sequence]],"*",""))</f>
        <v>1427</v>
      </c>
      <c r="N931" t="s">
        <v>4813</v>
      </c>
      <c r="O931" t="s">
        <v>16</v>
      </c>
      <c r="P931" t="str">
        <f>_xlfn.LET(_xlpm.id,PROTEIN_stoich[[#This Row],[uniprot]],HYPERLINK("https://www.uniprot.org/uniprotkb/"&amp;_xlpm.id&amp;"/entry",_xlpm.id))</f>
        <v>A0A2T0A0H7</v>
      </c>
      <c r="Q931" t="e">
        <f>_xlfn.XLOOKUP(PROTEIN_stoich[[#This Row],[uniprot]],[1]!UniprotIFO[Entry],[1]!UniprotIFO[Gene Ontology IDs],"")</f>
        <v>#REF!</v>
      </c>
      <c r="R931" t="e">
        <f>_xlfn.XLOOKUP(PROTEIN_stoich[[#This Row],[uniprot]],[1]!UniprotIFO[Entry],[1]!UniprotIFO[essential?],"")</f>
        <v>#REF!</v>
      </c>
      <c r="S931" t="e">
        <f>_xlfn.XLOOKUP(PROTEIN_stoich[[#This Row],[sequence]],[2]!Table1[sequence_without_asterisks],[2]!Table1[protein_stoich seq matches],"")</f>
        <v>#REF!</v>
      </c>
      <c r="T931" t="e">
        <f>_xlfn.XLOOKUP(PROTEIN_stoich[[#This Row],[uniprot]],[1]!UniprotIFO[Entry],[1]!UniprotIFO[protein_id in GSM model format],"")</f>
        <v>#REF!</v>
      </c>
    </row>
    <row r="932" spans="1:20" x14ac:dyDescent="0.2">
      <c r="A9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rt1991</v>
      </c>
      <c r="B932" s="3" t="s">
        <v>1326</v>
      </c>
      <c r="C932" t="s">
        <v>36</v>
      </c>
      <c r="D932" t="s">
        <v>1327</v>
      </c>
      <c r="E932" t="s">
        <v>29</v>
      </c>
      <c r="G9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2" s="4">
        <v>0</v>
      </c>
      <c r="I932" s="25" cm="1">
        <f t="array" ref="I932">SUMPRODUCT((LEN(PROTEIN_stoich[[#This Row],[sequence]])-LEN(SUBSTITUTE(PROTEIN_stoich[[#This Row],[sequence]],{"A";"C";"D";"E";"F";"G";"H";"I";"K";"L";"M";"N";"P";"Q";"R";"S";"T";"V";"W";"Y"},""))),{72.08;104.14;115.08;129.11;148.17;58.05;138.14;114.16;130.18;114.16;132.2;115.1;98.12;129.13;158.19;88.08;102.1;100.13;187.21;164.17})/1000</f>
        <v>60.763900000000007</v>
      </c>
      <c r="J932" s="3" t="s">
        <v>3478</v>
      </c>
      <c r="K932" s="4" t="s">
        <v>12</v>
      </c>
      <c r="M932">
        <f>LEN(SUBSTITUTE(PROTEIN_stoich[[#This Row],[sequence]],"*",""))</f>
        <v>552</v>
      </c>
      <c r="O932" t="s">
        <v>16</v>
      </c>
      <c r="P932" t="str">
        <f>_xlfn.LET(_xlpm.id,PROTEIN_stoich[[#This Row],[uniprot]],HYPERLINK("https://www.uniprot.org/uniprotkb/"&amp;_xlpm.id&amp;"/entry",_xlpm.id))</f>
        <v>A0A0K3CKP8</v>
      </c>
      <c r="Q932" t="e">
        <f>_xlfn.XLOOKUP(PROTEIN_stoich[[#This Row],[uniprot]],[1]!UniprotIFO[Entry],[1]!UniprotIFO[Gene Ontology IDs],"")</f>
        <v>#REF!</v>
      </c>
      <c r="R932" t="e">
        <f>_xlfn.XLOOKUP(PROTEIN_stoich[[#This Row],[uniprot]],[1]!UniprotIFO[Entry],[1]!UniprotIFO[essential?],"")</f>
        <v>#REF!</v>
      </c>
      <c r="S932" t="e">
        <f>_xlfn.XLOOKUP(PROTEIN_stoich[[#This Row],[sequence]],[2]!Table1[sequence_without_asterisks],[2]!Table1[protein_stoich seq matches],"")</f>
        <v>#REF!</v>
      </c>
      <c r="T932" t="e">
        <f>_xlfn.XLOOKUP(PROTEIN_stoich[[#This Row],[uniprot]],[1]!UniprotIFO[Entry],[1]!UniprotIFO[protein_id in GSM model format],"")</f>
        <v>#REF!</v>
      </c>
    </row>
    <row r="933" spans="1:20" x14ac:dyDescent="0.2">
      <c r="A9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rt1987_v</v>
      </c>
      <c r="B933" s="3" t="s">
        <v>1324</v>
      </c>
      <c r="C933" t="s">
        <v>1324</v>
      </c>
      <c r="D933" t="s">
        <v>1325</v>
      </c>
      <c r="E933" t="s">
        <v>335</v>
      </c>
      <c r="G9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3" s="4">
        <v>0</v>
      </c>
      <c r="I933" s="25" cm="1">
        <f t="array" ref="I933">SUMPRODUCT((LEN(PROTEIN_stoich[[#This Row],[sequence]])-LEN(SUBSTITUTE(PROTEIN_stoich[[#This Row],[sequence]],{"A";"C";"D";"E";"F";"G";"H";"I";"K";"L";"M";"N";"P";"Q";"R";"S";"T";"V";"W";"Y"},""))),{72.08;104.14;115.08;129.11;148.17;58.05;138.14;114.16;130.18;114.16;132.2;115.1;98.12;129.13;158.19;88.08;102.1;100.13;187.21;164.17})/1000</f>
        <v>60.492619999999995</v>
      </c>
      <c r="J933" s="3" t="s">
        <v>3477</v>
      </c>
      <c r="K933" s="4" t="s">
        <v>12</v>
      </c>
      <c r="M933">
        <f>LEN(SUBSTITUTE(PROTEIN_stoich[[#This Row],[sequence]],"*",""))</f>
        <v>552</v>
      </c>
      <c r="O933" t="s">
        <v>16</v>
      </c>
      <c r="P933" t="str">
        <f>_xlfn.LET(_xlpm.id,PROTEIN_stoich[[#This Row],[uniprot]],HYPERLINK("https://www.uniprot.org/uniprotkb/"&amp;_xlpm.id&amp;"/entry",_xlpm.id))</f>
        <v>A0A2T0A0G1</v>
      </c>
      <c r="Q933" t="e">
        <f>_xlfn.XLOOKUP(PROTEIN_stoich[[#This Row],[uniprot]],[1]!UniprotIFO[Entry],[1]!UniprotIFO[Gene Ontology IDs],"")</f>
        <v>#REF!</v>
      </c>
      <c r="R933" t="e">
        <f>_xlfn.XLOOKUP(PROTEIN_stoich[[#This Row],[uniprot]],[1]!UniprotIFO[Entry],[1]!UniprotIFO[essential?],"")</f>
        <v>#REF!</v>
      </c>
      <c r="S933" t="e">
        <f>_xlfn.XLOOKUP(PROTEIN_stoich[[#This Row],[sequence]],[2]!Table1[sequence_without_asterisks],[2]!Table1[protein_stoich seq matches],"")</f>
        <v>#REF!</v>
      </c>
      <c r="T933" t="e">
        <f>_xlfn.XLOOKUP(PROTEIN_stoich[[#This Row],[uniprot]],[1]!UniprotIFO[Entry],[1]!UniprotIFO[protein_id in GSM model format],"")</f>
        <v>#REF!</v>
      </c>
    </row>
    <row r="934" spans="1:20" x14ac:dyDescent="0.2">
      <c r="A9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rt1987_e</v>
      </c>
      <c r="B934" s="3" t="s">
        <v>1324</v>
      </c>
      <c r="C934" t="s">
        <v>1324</v>
      </c>
      <c r="D934" t="s">
        <v>1325</v>
      </c>
      <c r="E934" t="s">
        <v>29</v>
      </c>
      <c r="G9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4" s="4">
        <v>0</v>
      </c>
      <c r="I934" s="25" cm="1">
        <f t="array" ref="I934">SUMPRODUCT((LEN(PROTEIN_stoich[[#This Row],[sequence]])-LEN(SUBSTITUTE(PROTEIN_stoich[[#This Row],[sequence]],{"A";"C";"D";"E";"F";"G";"H";"I";"K";"L";"M";"N";"P";"Q";"R";"S";"T";"V";"W";"Y"},""))),{72.08;104.14;115.08;129.11;148.17;58.05;138.14;114.16;130.18;114.16;132.2;115.1;98.12;129.13;158.19;88.08;102.1;100.13;187.21;164.17})/1000</f>
        <v>60.492619999999995</v>
      </c>
      <c r="J934" s="3" t="s">
        <v>3477</v>
      </c>
      <c r="K934" s="4" t="s">
        <v>12</v>
      </c>
      <c r="M934">
        <f>LEN(SUBSTITUTE(PROTEIN_stoich[[#This Row],[sequence]],"*",""))</f>
        <v>552</v>
      </c>
      <c r="O934" t="s">
        <v>16</v>
      </c>
      <c r="P934" t="str">
        <f>_xlfn.LET(_xlpm.id,PROTEIN_stoich[[#This Row],[uniprot]],HYPERLINK("https://www.uniprot.org/uniprotkb/"&amp;_xlpm.id&amp;"/entry",_xlpm.id))</f>
        <v>A0A2T0A0G1</v>
      </c>
      <c r="Q934" t="e">
        <f>_xlfn.XLOOKUP(PROTEIN_stoich[[#This Row],[uniprot]],[1]!UniprotIFO[Entry],[1]!UniprotIFO[Gene Ontology IDs],"")</f>
        <v>#REF!</v>
      </c>
      <c r="R934" t="e">
        <f>_xlfn.XLOOKUP(PROTEIN_stoich[[#This Row],[uniprot]],[1]!UniprotIFO[Entry],[1]!UniprotIFO[essential?],"")</f>
        <v>#REF!</v>
      </c>
      <c r="S934" t="e">
        <f>_xlfn.XLOOKUP(PROTEIN_stoich[[#This Row],[sequence]],[2]!Table1[sequence_without_asterisks],[2]!Table1[protein_stoich seq matches],"")</f>
        <v>#REF!</v>
      </c>
      <c r="T934" t="e">
        <f>_xlfn.XLOOKUP(PROTEIN_stoich[[#This Row],[uniprot]],[1]!UniprotIFO[Entry],[1]!UniprotIFO[protein_id in GSM model format],"")</f>
        <v>#REF!</v>
      </c>
    </row>
    <row r="935" spans="1:20" x14ac:dyDescent="0.2">
      <c r="A9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rt1973</v>
      </c>
      <c r="B935" s="3" t="s">
        <v>1322</v>
      </c>
      <c r="C935" t="s">
        <v>473</v>
      </c>
      <c r="D935" t="s">
        <v>1323</v>
      </c>
      <c r="E935" t="s">
        <v>16</v>
      </c>
      <c r="G9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5" s="4">
        <v>0</v>
      </c>
      <c r="I935" s="25" cm="1">
        <f t="array" ref="I935">SUMPRODUCT((LEN(PROTEIN_stoich[[#This Row],[sequence]])-LEN(SUBSTITUTE(PROTEIN_stoich[[#This Row],[sequence]],{"A";"C";"D";"E";"F";"G";"H";"I";"K";"L";"M";"N";"P";"Q";"R";"S";"T";"V";"W";"Y"},""))),{72.08;104.14;115.08;129.11;148.17;58.05;138.14;114.16;130.18;114.16;132.2;115.1;98.12;129.13;158.19;88.08;102.1;100.13;187.21;164.17})/1000</f>
        <v>109.52633999999999</v>
      </c>
      <c r="J935" s="3" t="s">
        <v>3476</v>
      </c>
      <c r="K935" s="4" t="s">
        <v>12</v>
      </c>
      <c r="M935">
        <f>LEN(SUBSTITUTE(PROTEIN_stoich[[#This Row],[sequence]],"*",""))</f>
        <v>952</v>
      </c>
      <c r="O935" t="s">
        <v>16</v>
      </c>
      <c r="P935" t="str">
        <f>_xlfn.LET(_xlpm.id,PROTEIN_stoich[[#This Row],[uniprot]],HYPERLINK("https://www.uniprot.org/uniprotkb/"&amp;_xlpm.id&amp;"/entry",_xlpm.id))</f>
        <v>A0A2T0A0H9</v>
      </c>
      <c r="Q935" t="e">
        <f>_xlfn.XLOOKUP(PROTEIN_stoich[[#This Row],[uniprot]],[1]!UniprotIFO[Entry],[1]!UniprotIFO[Gene Ontology IDs],"")</f>
        <v>#REF!</v>
      </c>
      <c r="R935" t="e">
        <f>_xlfn.XLOOKUP(PROTEIN_stoich[[#This Row],[uniprot]],[1]!UniprotIFO[Entry],[1]!UniprotIFO[essential?],"")</f>
        <v>#REF!</v>
      </c>
      <c r="S935" t="e">
        <f>_xlfn.XLOOKUP(PROTEIN_stoich[[#This Row],[sequence]],[2]!Table1[sequence_without_asterisks],[2]!Table1[protein_stoich seq matches],"")</f>
        <v>#REF!</v>
      </c>
      <c r="T935" t="e">
        <f>_xlfn.XLOOKUP(PROTEIN_stoich[[#This Row],[uniprot]],[1]!UniprotIFO[Entry],[1]!UniprotIFO[protein_id in GSM model format],"")</f>
        <v>#REF!</v>
      </c>
    </row>
    <row r="936" spans="1:20" x14ac:dyDescent="0.2">
      <c r="A9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rt1970</v>
      </c>
      <c r="B936" s="3" t="s">
        <v>1320</v>
      </c>
      <c r="C936" t="s">
        <v>1320</v>
      </c>
      <c r="D936" t="s">
        <v>1321</v>
      </c>
      <c r="E936" t="s">
        <v>98</v>
      </c>
      <c r="G9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6" s="4">
        <v>0</v>
      </c>
      <c r="I936" s="25" cm="1">
        <f t="array" ref="I936">SUMPRODUCT((LEN(PROTEIN_stoich[[#This Row],[sequence]])-LEN(SUBSTITUTE(PROTEIN_stoich[[#This Row],[sequence]],{"A";"C";"D";"E";"F";"G";"H";"I";"K";"L";"M";"N";"P";"Q";"R";"S";"T";"V";"W";"Y"},""))),{72.08;104.14;115.08;129.11;148.17;58.05;138.14;114.16;130.18;114.16;132.2;115.1;98.12;129.13;158.19;88.08;102.1;100.13;187.21;164.17})/1000</f>
        <v>48.389490000000002</v>
      </c>
      <c r="J936" s="3" t="s">
        <v>3475</v>
      </c>
      <c r="K936" s="4" t="s">
        <v>12</v>
      </c>
      <c r="M936">
        <f>LEN(SUBSTITUTE(PROTEIN_stoich[[#This Row],[sequence]],"*",""))</f>
        <v>439</v>
      </c>
      <c r="O936" t="s">
        <v>16</v>
      </c>
      <c r="P936" t="str">
        <f>_xlfn.LET(_xlpm.id,PROTEIN_stoich[[#This Row],[uniprot]],HYPERLINK("https://www.uniprot.org/uniprotkb/"&amp;_xlpm.id&amp;"/entry",_xlpm.id))</f>
        <v>A0A2T0A0D9</v>
      </c>
      <c r="Q936" t="e">
        <f>_xlfn.XLOOKUP(PROTEIN_stoich[[#This Row],[uniprot]],[1]!UniprotIFO[Entry],[1]!UniprotIFO[Gene Ontology IDs],"")</f>
        <v>#REF!</v>
      </c>
      <c r="R936" t="e">
        <f>_xlfn.XLOOKUP(PROTEIN_stoich[[#This Row],[uniprot]],[1]!UniprotIFO[Entry],[1]!UniprotIFO[essential?],"")</f>
        <v>#REF!</v>
      </c>
      <c r="S936" t="e">
        <f>_xlfn.XLOOKUP(PROTEIN_stoich[[#This Row],[sequence]],[2]!Table1[sequence_without_asterisks],[2]!Table1[protein_stoich seq matches],"")</f>
        <v>#REF!</v>
      </c>
      <c r="T936" t="e">
        <f>_xlfn.XLOOKUP(PROTEIN_stoich[[#This Row],[uniprot]],[1]!UniprotIFO[Entry],[1]!UniprotIFO[protein_id in GSM model format],"")</f>
        <v>#REF!</v>
      </c>
    </row>
    <row r="937" spans="1:20" x14ac:dyDescent="0.2">
      <c r="A9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rt1965</v>
      </c>
      <c r="B937" s="3" t="s">
        <v>1317</v>
      </c>
      <c r="C937" t="s">
        <v>1318</v>
      </c>
      <c r="D937" t="s">
        <v>1319</v>
      </c>
      <c r="E937" t="s">
        <v>23</v>
      </c>
      <c r="G9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7" s="4">
        <v>0</v>
      </c>
      <c r="I937" s="25" cm="1">
        <f t="array" ref="I937">SUMPRODUCT((LEN(PROTEIN_stoich[[#This Row],[sequence]])-LEN(SUBSTITUTE(PROTEIN_stoich[[#This Row],[sequence]],{"A";"C";"D";"E";"F";"G";"H";"I";"K";"L";"M";"N";"P";"Q";"R";"S";"T";"V";"W";"Y"},""))),{72.08;104.14;115.08;129.11;148.17;58.05;138.14;114.16;130.18;114.16;132.2;115.1;98.12;129.13;158.19;88.08;102.1;100.13;187.21;164.17})/1000</f>
        <v>139.25153999999998</v>
      </c>
      <c r="J937" s="3" t="s">
        <v>3474</v>
      </c>
      <c r="K937" s="4" t="s">
        <v>12</v>
      </c>
      <c r="M937">
        <f>LEN(SUBSTITUTE(PROTEIN_stoich[[#This Row],[sequence]],"*",""))</f>
        <v>1270</v>
      </c>
      <c r="O937" t="s">
        <v>16</v>
      </c>
      <c r="P937" t="str">
        <f>_xlfn.LET(_xlpm.id,PROTEIN_stoich[[#This Row],[uniprot]],HYPERLINK("https://www.uniprot.org/uniprotkb/"&amp;_xlpm.id&amp;"/entry",_xlpm.id))</f>
        <v>A0A2T0A0E6</v>
      </c>
      <c r="Q937" t="e">
        <f>_xlfn.XLOOKUP(PROTEIN_stoich[[#This Row],[uniprot]],[1]!UniprotIFO[Entry],[1]!UniprotIFO[Gene Ontology IDs],"")</f>
        <v>#REF!</v>
      </c>
      <c r="R937" t="e">
        <f>_xlfn.XLOOKUP(PROTEIN_stoich[[#This Row],[uniprot]],[1]!UniprotIFO[Entry],[1]!UniprotIFO[essential?],"")</f>
        <v>#REF!</v>
      </c>
      <c r="S937" t="e">
        <f>_xlfn.XLOOKUP(PROTEIN_stoich[[#This Row],[sequence]],[2]!Table1[sequence_without_asterisks],[2]!Table1[protein_stoich seq matches],"")</f>
        <v>#REF!</v>
      </c>
      <c r="T937" t="e">
        <f>_xlfn.XLOOKUP(PROTEIN_stoich[[#This Row],[uniprot]],[1]!UniprotIFO[Entry],[1]!UniprotIFO[protein_id in GSM model format],"")</f>
        <v>#REF!</v>
      </c>
    </row>
    <row r="938" spans="1:20" x14ac:dyDescent="0.2">
      <c r="A9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rt1964</v>
      </c>
      <c r="B938" s="3" t="s">
        <v>1315</v>
      </c>
      <c r="C938" t="s">
        <v>294</v>
      </c>
      <c r="D938" t="s">
        <v>1316</v>
      </c>
      <c r="E938" t="s">
        <v>16</v>
      </c>
      <c r="G9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8" s="4">
        <v>0</v>
      </c>
      <c r="I938" s="25" cm="1">
        <f t="array" ref="I938">SUMPRODUCT((LEN(PROTEIN_stoich[[#This Row],[sequence]])-LEN(SUBSTITUTE(PROTEIN_stoich[[#This Row],[sequence]],{"A";"C";"D";"E";"F";"G";"H";"I";"K";"L";"M";"N";"P";"Q";"R";"S";"T";"V";"W";"Y"},""))),{72.08;104.14;115.08;129.11;148.17;58.05;138.14;114.16;130.18;114.16;132.2;115.1;98.12;129.13;158.19;88.08;102.1;100.13;187.21;164.17})/1000</f>
        <v>27.7256</v>
      </c>
      <c r="J938" s="3" t="s">
        <v>3473</v>
      </c>
      <c r="K938" s="4" t="s">
        <v>12</v>
      </c>
      <c r="M938">
        <f>LEN(SUBSTITUTE(PROTEIN_stoich[[#This Row],[sequence]],"*",""))</f>
        <v>251</v>
      </c>
      <c r="O938" t="s">
        <v>16</v>
      </c>
      <c r="P938" t="str">
        <f>_xlfn.LET(_xlpm.id,PROTEIN_stoich[[#This Row],[uniprot]],HYPERLINK("https://www.uniprot.org/uniprotkb/"&amp;_xlpm.id&amp;"/entry",_xlpm.id))</f>
        <v>A0A2T0A0F1</v>
      </c>
      <c r="Q938" t="e">
        <f>_xlfn.XLOOKUP(PROTEIN_stoich[[#This Row],[uniprot]],[1]!UniprotIFO[Entry],[1]!UniprotIFO[Gene Ontology IDs],"")</f>
        <v>#REF!</v>
      </c>
      <c r="R938" t="e">
        <f>_xlfn.XLOOKUP(PROTEIN_stoich[[#This Row],[uniprot]],[1]!UniprotIFO[Entry],[1]!UniprotIFO[essential?],"")</f>
        <v>#REF!</v>
      </c>
      <c r="S938" t="e">
        <f>_xlfn.XLOOKUP(PROTEIN_stoich[[#This Row],[sequence]],[2]!Table1[sequence_without_asterisks],[2]!Table1[protein_stoich seq matches],"")</f>
        <v>#REF!</v>
      </c>
      <c r="T938" t="e">
        <f>_xlfn.XLOOKUP(PROTEIN_stoich[[#This Row],[uniprot]],[1]!UniprotIFO[Entry],[1]!UniprotIFO[protein_id in GSM model format],"")</f>
        <v>#REF!</v>
      </c>
    </row>
    <row r="939" spans="1:20" x14ac:dyDescent="0.2">
      <c r="A9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rt1963_m</v>
      </c>
      <c r="B939" s="3" t="s">
        <v>1313</v>
      </c>
      <c r="C939" t="s">
        <v>235</v>
      </c>
      <c r="D939" t="s">
        <v>1314</v>
      </c>
      <c r="E939" t="s">
        <v>23</v>
      </c>
      <c r="G9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39" s="4">
        <v>0</v>
      </c>
      <c r="I939" s="25" cm="1">
        <f t="array" ref="I939">SUMPRODUCT((LEN(PROTEIN_stoich[[#This Row],[sequence]])-LEN(SUBSTITUTE(PROTEIN_stoich[[#This Row],[sequence]],{"A";"C";"D";"E";"F";"G";"H";"I";"K";"L";"M";"N";"P";"Q";"R";"S";"T";"V";"W";"Y"},""))),{72.08;104.14;115.08;129.11;148.17;58.05;138.14;114.16;130.18;114.16;132.2;115.1;98.12;129.13;158.19;88.08;102.1;100.13;187.21;164.17})/1000</f>
        <v>34.098519999999986</v>
      </c>
      <c r="J939" s="3" t="s">
        <v>3472</v>
      </c>
      <c r="K939" s="4" t="s">
        <v>12</v>
      </c>
      <c r="M939">
        <f>LEN(SUBSTITUTE(PROTEIN_stoich[[#This Row],[sequence]],"*",""))</f>
        <v>314</v>
      </c>
      <c r="O939" t="s">
        <v>16</v>
      </c>
      <c r="P939" t="str">
        <f>_xlfn.LET(_xlpm.id,PROTEIN_stoich[[#This Row],[uniprot]],HYPERLINK("https://www.uniprot.org/uniprotkb/"&amp;_xlpm.id&amp;"/entry",_xlpm.id))</f>
        <v>A0A0K3CNE3</v>
      </c>
      <c r="Q939" t="e">
        <f>_xlfn.XLOOKUP(PROTEIN_stoich[[#This Row],[uniprot]],[1]!UniprotIFO[Entry],[1]!UniprotIFO[Gene Ontology IDs],"")</f>
        <v>#REF!</v>
      </c>
      <c r="R939" t="e">
        <f>_xlfn.XLOOKUP(PROTEIN_stoich[[#This Row],[uniprot]],[1]!UniprotIFO[Entry],[1]!UniprotIFO[essential?],"")</f>
        <v>#REF!</v>
      </c>
      <c r="S939" t="e">
        <f>_xlfn.XLOOKUP(PROTEIN_stoich[[#This Row],[sequence]],[2]!Table1[sequence_without_asterisks],[2]!Table1[protein_stoich seq matches],"")</f>
        <v>#REF!</v>
      </c>
      <c r="T939" t="e">
        <f>_xlfn.XLOOKUP(PROTEIN_stoich[[#This Row],[uniprot]],[1]!UniprotIFO[Entry],[1]!UniprotIFO[protein_id in GSM model format],"")</f>
        <v>#REF!</v>
      </c>
    </row>
    <row r="940" spans="1:20" x14ac:dyDescent="0.2">
      <c r="A9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rt1963_c</v>
      </c>
      <c r="B940" s="3" t="s">
        <v>1313</v>
      </c>
      <c r="C940" t="s">
        <v>235</v>
      </c>
      <c r="D940" t="s">
        <v>1314</v>
      </c>
      <c r="E940" t="s">
        <v>16</v>
      </c>
      <c r="G9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0" s="4">
        <v>0</v>
      </c>
      <c r="I940" s="25" cm="1">
        <f t="array" ref="I940">SUMPRODUCT((LEN(PROTEIN_stoich[[#This Row],[sequence]])-LEN(SUBSTITUTE(PROTEIN_stoich[[#This Row],[sequence]],{"A";"C";"D";"E";"F";"G";"H";"I";"K";"L";"M";"N";"P";"Q";"R";"S";"T";"V";"W";"Y"},""))),{72.08;104.14;115.08;129.11;148.17;58.05;138.14;114.16;130.18;114.16;132.2;115.1;98.12;129.13;158.19;88.08;102.1;100.13;187.21;164.17})/1000</f>
        <v>34.098519999999986</v>
      </c>
      <c r="J940" s="3" t="s">
        <v>3472</v>
      </c>
      <c r="K940" s="4" t="s">
        <v>12</v>
      </c>
      <c r="M940">
        <f>LEN(SUBSTITUTE(PROTEIN_stoich[[#This Row],[sequence]],"*",""))</f>
        <v>314</v>
      </c>
      <c r="O940" t="s">
        <v>16</v>
      </c>
      <c r="P940" t="str">
        <f>_xlfn.LET(_xlpm.id,PROTEIN_stoich[[#This Row],[uniprot]],HYPERLINK("https://www.uniprot.org/uniprotkb/"&amp;_xlpm.id&amp;"/entry",_xlpm.id))</f>
        <v>A0A0K3CNE3</v>
      </c>
      <c r="Q940" t="e">
        <f>_xlfn.XLOOKUP(PROTEIN_stoich[[#This Row],[uniprot]],[1]!UniprotIFO[Entry],[1]!UniprotIFO[Gene Ontology IDs],"")</f>
        <v>#REF!</v>
      </c>
      <c r="R940" t="e">
        <f>_xlfn.XLOOKUP(PROTEIN_stoich[[#This Row],[uniprot]],[1]!UniprotIFO[Entry],[1]!UniprotIFO[essential?],"")</f>
        <v>#REF!</v>
      </c>
      <c r="S940" t="e">
        <f>_xlfn.XLOOKUP(PROTEIN_stoich[[#This Row],[sequence]],[2]!Table1[sequence_without_asterisks],[2]!Table1[protein_stoich seq matches],"")</f>
        <v>#REF!</v>
      </c>
      <c r="T940" t="e">
        <f>_xlfn.XLOOKUP(PROTEIN_stoich[[#This Row],[uniprot]],[1]!UniprotIFO[Entry],[1]!UniprotIFO[protein_id in GSM model format],"")</f>
        <v>#REF!</v>
      </c>
    </row>
    <row r="941" spans="1:20" x14ac:dyDescent="0.2">
      <c r="A9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rt1962</v>
      </c>
      <c r="B941" s="3" t="s">
        <v>1311</v>
      </c>
      <c r="C941" t="s">
        <v>146</v>
      </c>
      <c r="D941" t="s">
        <v>1312</v>
      </c>
      <c r="E941" t="s">
        <v>16</v>
      </c>
      <c r="G9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1" s="4">
        <v>0</v>
      </c>
      <c r="I941" s="25" cm="1">
        <f t="array" ref="I941">SUMPRODUCT((LEN(PROTEIN_stoich[[#This Row],[sequence]])-LEN(SUBSTITUTE(PROTEIN_stoich[[#This Row],[sequence]],{"A";"C";"D";"E";"F";"G";"H";"I";"K";"L";"M";"N";"P";"Q";"R";"S";"T";"V";"W";"Y"},""))),{72.08;104.14;115.08;129.11;148.17;58.05;138.14;114.16;130.18;114.16;132.2;115.1;98.12;129.13;158.19;88.08;102.1;100.13;187.21;164.17})/1000</f>
        <v>39.856049999999996</v>
      </c>
      <c r="J941" s="3" t="s">
        <v>3471</v>
      </c>
      <c r="K941" s="4" t="s">
        <v>12</v>
      </c>
      <c r="M941">
        <f>LEN(SUBSTITUTE(PROTEIN_stoich[[#This Row],[sequence]],"*",""))</f>
        <v>363</v>
      </c>
      <c r="O941" t="s">
        <v>16</v>
      </c>
      <c r="P941" t="str">
        <f>_xlfn.LET(_xlpm.id,PROTEIN_stoich[[#This Row],[uniprot]],HYPERLINK("https://www.uniprot.org/uniprotkb/"&amp;_xlpm.id&amp;"/entry",_xlpm.id))</f>
        <v>A0A0K3CSP2</v>
      </c>
      <c r="Q941" t="e">
        <f>_xlfn.XLOOKUP(PROTEIN_stoich[[#This Row],[uniprot]],[1]!UniprotIFO[Entry],[1]!UniprotIFO[Gene Ontology IDs],"")</f>
        <v>#REF!</v>
      </c>
      <c r="R941" t="e">
        <f>_xlfn.XLOOKUP(PROTEIN_stoich[[#This Row],[uniprot]],[1]!UniprotIFO[Entry],[1]!UniprotIFO[essential?],"")</f>
        <v>#REF!</v>
      </c>
      <c r="S941" t="e">
        <f>_xlfn.XLOOKUP(PROTEIN_stoich[[#This Row],[sequence]],[2]!Table1[sequence_without_asterisks],[2]!Table1[protein_stoich seq matches],"")</f>
        <v>#REF!</v>
      </c>
      <c r="T941" t="e">
        <f>_xlfn.XLOOKUP(PROTEIN_stoich[[#This Row],[uniprot]],[1]!UniprotIFO[Entry],[1]!UniprotIFO[protein_id in GSM model format],"")</f>
        <v>#REF!</v>
      </c>
    </row>
    <row r="942" spans="1:20" x14ac:dyDescent="0.2">
      <c r="A9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rt1949</v>
      </c>
      <c r="B942" s="3" t="s">
        <v>1309</v>
      </c>
      <c r="C942" t="s">
        <v>499</v>
      </c>
      <c r="D942" t="s">
        <v>1310</v>
      </c>
      <c r="E942" t="s">
        <v>335</v>
      </c>
      <c r="G9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2" s="4">
        <v>0</v>
      </c>
      <c r="I942" s="25" cm="1">
        <f t="array" ref="I942">SUMPRODUCT((LEN(PROTEIN_stoich[[#This Row],[sequence]])-LEN(SUBSTITUTE(PROTEIN_stoich[[#This Row],[sequence]],{"A";"C";"D";"E";"F";"G";"H";"I";"K";"L";"M";"N";"P";"Q";"R";"S";"T";"V";"W";"Y"},""))),{72.08;104.14;115.08;129.11;148.17;58.05;138.14;114.16;130.18;114.16;132.2;115.1;98.12;129.13;158.19;88.08;102.1;100.13;187.21;164.17})/1000</f>
        <v>59.719590000000004</v>
      </c>
      <c r="J942" s="3" t="s">
        <v>3470</v>
      </c>
      <c r="K942" s="4" t="s">
        <v>12</v>
      </c>
      <c r="M942">
        <f>LEN(SUBSTITUTE(PROTEIN_stoich[[#This Row],[sequence]],"*",""))</f>
        <v>550</v>
      </c>
      <c r="O942" t="s">
        <v>16</v>
      </c>
      <c r="P942" t="str">
        <f>_xlfn.LET(_xlpm.id,PROTEIN_stoich[[#This Row],[uniprot]],HYPERLINK("https://www.uniprot.org/uniprotkb/"&amp;_xlpm.id&amp;"/entry",_xlpm.id))</f>
        <v>A0A2T0A0D6</v>
      </c>
      <c r="Q942" t="e">
        <f>_xlfn.XLOOKUP(PROTEIN_stoich[[#This Row],[uniprot]],[1]!UniprotIFO[Entry],[1]!UniprotIFO[Gene Ontology IDs],"")</f>
        <v>#REF!</v>
      </c>
      <c r="R942" t="e">
        <f>_xlfn.XLOOKUP(PROTEIN_stoich[[#This Row],[uniprot]],[1]!UniprotIFO[Entry],[1]!UniprotIFO[essential?],"")</f>
        <v>#REF!</v>
      </c>
      <c r="S942" t="e">
        <f>_xlfn.XLOOKUP(PROTEIN_stoich[[#This Row],[sequence]],[2]!Table1[sequence_without_asterisks],[2]!Table1[protein_stoich seq matches],"")</f>
        <v>#REF!</v>
      </c>
      <c r="T942" t="e">
        <f>_xlfn.XLOOKUP(PROTEIN_stoich[[#This Row],[uniprot]],[1]!UniprotIFO[Entry],[1]!UniprotIFO[protein_id in GSM model format],"")</f>
        <v>#REF!</v>
      </c>
    </row>
    <row r="943" spans="1:20" x14ac:dyDescent="0.2">
      <c r="A9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rt1948</v>
      </c>
      <c r="B943" s="3" t="s">
        <v>1307</v>
      </c>
      <c r="C943" t="s">
        <v>489</v>
      </c>
      <c r="D943" t="s">
        <v>1308</v>
      </c>
      <c r="E943" t="s">
        <v>29</v>
      </c>
      <c r="G9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3" s="4">
        <v>0</v>
      </c>
      <c r="I943" s="25" cm="1">
        <f t="array" ref="I943">SUMPRODUCT((LEN(PROTEIN_stoich[[#This Row],[sequence]])-LEN(SUBSTITUTE(PROTEIN_stoich[[#This Row],[sequence]],{"A";"C";"D";"E";"F";"G";"H";"I";"K";"L";"M";"N";"P";"Q";"R";"S";"T";"V";"W";"Y"},""))),{72.08;104.14;115.08;129.11;148.17;58.05;138.14;114.16;130.18;114.16;132.2;115.1;98.12;129.13;158.19;88.08;102.1;100.13;187.21;164.17})/1000</f>
        <v>61.762460000000004</v>
      </c>
      <c r="J943" s="3" t="s">
        <v>3469</v>
      </c>
      <c r="K943" s="4" t="s">
        <v>12</v>
      </c>
      <c r="M943">
        <f>LEN(SUBSTITUTE(PROTEIN_stoich[[#This Row],[sequence]],"*",""))</f>
        <v>566</v>
      </c>
      <c r="O943" t="s">
        <v>16</v>
      </c>
      <c r="P943" t="str">
        <f>_xlfn.LET(_xlpm.id,PROTEIN_stoich[[#This Row],[uniprot]],HYPERLINK("https://www.uniprot.org/uniprotkb/"&amp;_xlpm.id&amp;"/entry",_xlpm.id))</f>
        <v>A0A0K3CMJ3</v>
      </c>
      <c r="Q943" t="e">
        <f>_xlfn.XLOOKUP(PROTEIN_stoich[[#This Row],[uniprot]],[1]!UniprotIFO[Entry],[1]!UniprotIFO[Gene Ontology IDs],"")</f>
        <v>#REF!</v>
      </c>
      <c r="R943" t="e">
        <f>_xlfn.XLOOKUP(PROTEIN_stoich[[#This Row],[uniprot]],[1]!UniprotIFO[Entry],[1]!UniprotIFO[essential?],"")</f>
        <v>#REF!</v>
      </c>
      <c r="S943" t="e">
        <f>_xlfn.XLOOKUP(PROTEIN_stoich[[#This Row],[sequence]],[2]!Table1[sequence_without_asterisks],[2]!Table1[protein_stoich seq matches],"")</f>
        <v>#REF!</v>
      </c>
      <c r="T943" t="e">
        <f>_xlfn.XLOOKUP(PROTEIN_stoich[[#This Row],[uniprot]],[1]!UniprotIFO[Entry],[1]!UniprotIFO[protein_id in GSM model format],"")</f>
        <v>#REF!</v>
      </c>
    </row>
    <row r="944" spans="1:20" x14ac:dyDescent="0.2">
      <c r="A9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rt1939_v</v>
      </c>
      <c r="B944" s="3" t="s">
        <v>1305</v>
      </c>
      <c r="C944" t="s">
        <v>1305</v>
      </c>
      <c r="D944" t="s">
        <v>1306</v>
      </c>
      <c r="E944" t="s">
        <v>335</v>
      </c>
      <c r="G9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4" s="4">
        <v>0</v>
      </c>
      <c r="I944" s="25" cm="1">
        <f t="array" ref="I944">SUMPRODUCT((LEN(PROTEIN_stoich[[#This Row],[sequence]])-LEN(SUBSTITUTE(PROTEIN_stoich[[#This Row],[sequence]],{"A";"C";"D";"E";"F";"G";"H";"I";"K";"L";"M";"N";"P";"Q";"R";"S";"T";"V";"W";"Y"},""))),{72.08;104.14;115.08;129.11;148.17;58.05;138.14;114.16;130.18;114.16;132.2;115.1;98.12;129.13;158.19;88.08;102.1;100.13;187.21;164.17})/1000</f>
        <v>59.496530000000007</v>
      </c>
      <c r="J944" s="3" t="s">
        <v>3468</v>
      </c>
      <c r="K944" s="4" t="s">
        <v>12</v>
      </c>
      <c r="M944">
        <f>LEN(SUBSTITUTE(PROTEIN_stoich[[#This Row],[sequence]],"*",""))</f>
        <v>539</v>
      </c>
      <c r="O944" t="s">
        <v>16</v>
      </c>
      <c r="P944" t="str">
        <f>_xlfn.LET(_xlpm.id,PROTEIN_stoich[[#This Row],[uniprot]],HYPERLINK("https://www.uniprot.org/uniprotkb/"&amp;_xlpm.id&amp;"/entry",_xlpm.id))</f>
        <v>A0A2T0A0C6</v>
      </c>
      <c r="Q944" t="e">
        <f>_xlfn.XLOOKUP(PROTEIN_stoich[[#This Row],[uniprot]],[1]!UniprotIFO[Entry],[1]!UniprotIFO[Gene Ontology IDs],"")</f>
        <v>#REF!</v>
      </c>
      <c r="R944" t="e">
        <f>_xlfn.XLOOKUP(PROTEIN_stoich[[#This Row],[uniprot]],[1]!UniprotIFO[Entry],[1]!UniprotIFO[essential?],"")</f>
        <v>#REF!</v>
      </c>
      <c r="S944" t="e">
        <f>_xlfn.XLOOKUP(PROTEIN_stoich[[#This Row],[sequence]],[2]!Table1[sequence_without_asterisks],[2]!Table1[protein_stoich seq matches],"")</f>
        <v>#REF!</v>
      </c>
      <c r="T944" t="e">
        <f>_xlfn.XLOOKUP(PROTEIN_stoich[[#This Row],[uniprot]],[1]!UniprotIFO[Entry],[1]!UniprotIFO[protein_id in GSM model format],"")</f>
        <v>#REF!</v>
      </c>
    </row>
    <row r="945" spans="1:20" x14ac:dyDescent="0.2">
      <c r="A9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rt1939_e</v>
      </c>
      <c r="B945" s="3" t="s">
        <v>1305</v>
      </c>
      <c r="C945" t="s">
        <v>1305</v>
      </c>
      <c r="D945" t="s">
        <v>1306</v>
      </c>
      <c r="E945" t="s">
        <v>29</v>
      </c>
      <c r="G9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5" s="4">
        <v>0</v>
      </c>
      <c r="I945" s="25" cm="1">
        <f t="array" ref="I945">SUMPRODUCT((LEN(PROTEIN_stoich[[#This Row],[sequence]])-LEN(SUBSTITUTE(PROTEIN_stoich[[#This Row],[sequence]],{"A";"C";"D";"E";"F";"G";"H";"I";"K";"L";"M";"N";"P";"Q";"R";"S";"T";"V";"W";"Y"},""))),{72.08;104.14;115.08;129.11;148.17;58.05;138.14;114.16;130.18;114.16;132.2;115.1;98.12;129.13;158.19;88.08;102.1;100.13;187.21;164.17})/1000</f>
        <v>59.496530000000007</v>
      </c>
      <c r="J945" s="3" t="s">
        <v>3468</v>
      </c>
      <c r="K945" s="4" t="s">
        <v>12</v>
      </c>
      <c r="M945">
        <f>LEN(SUBSTITUTE(PROTEIN_stoich[[#This Row],[sequence]],"*",""))</f>
        <v>539</v>
      </c>
      <c r="O945" t="s">
        <v>16</v>
      </c>
      <c r="P945" t="str">
        <f>_xlfn.LET(_xlpm.id,PROTEIN_stoich[[#This Row],[uniprot]],HYPERLINK("https://www.uniprot.org/uniprotkb/"&amp;_xlpm.id&amp;"/entry",_xlpm.id))</f>
        <v>A0A2T0A0C6</v>
      </c>
      <c r="Q945" t="e">
        <f>_xlfn.XLOOKUP(PROTEIN_stoich[[#This Row],[uniprot]],[1]!UniprotIFO[Entry],[1]!UniprotIFO[Gene Ontology IDs],"")</f>
        <v>#REF!</v>
      </c>
      <c r="R945" t="e">
        <f>_xlfn.XLOOKUP(PROTEIN_stoich[[#This Row],[uniprot]],[1]!UniprotIFO[Entry],[1]!UniprotIFO[essential?],"")</f>
        <v>#REF!</v>
      </c>
      <c r="S945" t="e">
        <f>_xlfn.XLOOKUP(PROTEIN_stoich[[#This Row],[sequence]],[2]!Table1[sequence_without_asterisks],[2]!Table1[protein_stoich seq matches],"")</f>
        <v>#REF!</v>
      </c>
      <c r="T945" t="e">
        <f>_xlfn.XLOOKUP(PROTEIN_stoich[[#This Row],[uniprot]],[1]!UniprotIFO[Entry],[1]!UniprotIFO[protein_id in GSM model format],"")</f>
        <v>#REF!</v>
      </c>
    </row>
    <row r="946" spans="1:20" x14ac:dyDescent="0.2">
      <c r="A9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rt1936</v>
      </c>
      <c r="B946" s="3" t="s">
        <v>1302</v>
      </c>
      <c r="C946" t="s">
        <v>1303</v>
      </c>
      <c r="D946" t="s">
        <v>1304</v>
      </c>
      <c r="E946" t="s">
        <v>140</v>
      </c>
      <c r="G946"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946" s="4" t="s">
        <v>986</v>
      </c>
      <c r="I946" s="25" cm="1">
        <f t="array" ref="I946">SUMPRODUCT((LEN(PROTEIN_stoich[[#This Row],[sequence]])-LEN(SUBSTITUTE(PROTEIN_stoich[[#This Row],[sequence]],{"A";"C";"D";"E";"F";"G";"H";"I";"K";"L";"M";"N";"P";"Q";"R";"S";"T";"V";"W";"Y"},""))),{72.08;104.14;115.08;129.11;148.17;58.05;138.14;114.16;130.18;114.16;132.2;115.1;98.12;129.13;158.19;88.08;102.1;100.13;187.21;164.17})/1000</f>
        <v>61.241910000000004</v>
      </c>
      <c r="J946" s="3" t="s">
        <v>3467</v>
      </c>
      <c r="K946" s="4" t="s">
        <v>12</v>
      </c>
      <c r="M946">
        <f>LEN(SUBSTITUTE(PROTEIN_stoich[[#This Row],[sequence]],"*",""))</f>
        <v>544</v>
      </c>
      <c r="N946" t="s">
        <v>4815</v>
      </c>
      <c r="O946" t="s">
        <v>16</v>
      </c>
      <c r="P946" t="str">
        <f>_xlfn.LET(_xlpm.id,PROTEIN_stoich[[#This Row],[uniprot]],HYPERLINK("https://www.uniprot.org/uniprotkb/"&amp;_xlpm.id&amp;"/entry",_xlpm.id))</f>
        <v>A0A2T0A0A8</v>
      </c>
      <c r="Q946" t="e">
        <f>_xlfn.XLOOKUP(PROTEIN_stoich[[#This Row],[uniprot]],[1]!UniprotIFO[Entry],[1]!UniprotIFO[Gene Ontology IDs],"")</f>
        <v>#REF!</v>
      </c>
      <c r="R946" t="e">
        <f>_xlfn.XLOOKUP(PROTEIN_stoich[[#This Row],[uniprot]],[1]!UniprotIFO[Entry],[1]!UniprotIFO[essential?],"")</f>
        <v>#REF!</v>
      </c>
      <c r="S946" t="e">
        <f>_xlfn.XLOOKUP(PROTEIN_stoich[[#This Row],[sequence]],[2]!Table1[sequence_without_asterisks],[2]!Table1[protein_stoich seq matches],"")</f>
        <v>#REF!</v>
      </c>
      <c r="T946" t="e">
        <f>_xlfn.XLOOKUP(PROTEIN_stoich[[#This Row],[uniprot]],[1]!UniprotIFO[Entry],[1]!UniprotIFO[protein_id in GSM model format],"")</f>
        <v>#REF!</v>
      </c>
    </row>
    <row r="947" spans="1:20" x14ac:dyDescent="0.2">
      <c r="A9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rt1935</v>
      </c>
      <c r="B947" s="3" t="s">
        <v>1300</v>
      </c>
      <c r="C947" t="s">
        <v>517</v>
      </c>
      <c r="D947" t="s">
        <v>1301</v>
      </c>
      <c r="E947" t="s">
        <v>140</v>
      </c>
      <c r="G9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7" s="4">
        <v>0</v>
      </c>
      <c r="I947" s="25" cm="1">
        <f t="array" ref="I947">SUMPRODUCT((LEN(PROTEIN_stoich[[#This Row],[sequence]])-LEN(SUBSTITUTE(PROTEIN_stoich[[#This Row],[sequence]],{"A";"C";"D";"E";"F";"G";"H";"I";"K";"L";"M";"N";"P";"Q";"R";"S";"T";"V";"W";"Y"},""))),{72.08;104.14;115.08;129.11;148.17;58.05;138.14;114.16;130.18;114.16;132.2;115.1;98.12;129.13;158.19;88.08;102.1;100.13;187.21;164.17})/1000</f>
        <v>66.662089999999992</v>
      </c>
      <c r="J947" s="3" t="s">
        <v>3466</v>
      </c>
      <c r="K947" s="4" t="s">
        <v>12</v>
      </c>
      <c r="M947">
        <f>LEN(SUBSTITUTE(PROTEIN_stoich[[#This Row],[sequence]],"*",""))</f>
        <v>614</v>
      </c>
      <c r="O947" t="s">
        <v>16</v>
      </c>
      <c r="P947" t="str">
        <f>_xlfn.LET(_xlpm.id,PROTEIN_stoich[[#This Row],[uniprot]],HYPERLINK("https://www.uniprot.org/uniprotkb/"&amp;_xlpm.id&amp;"/entry",_xlpm.id))</f>
        <v>A0A0K3CNB9</v>
      </c>
      <c r="Q947" t="e">
        <f>_xlfn.XLOOKUP(PROTEIN_stoich[[#This Row],[uniprot]],[1]!UniprotIFO[Entry],[1]!UniprotIFO[Gene Ontology IDs],"")</f>
        <v>#REF!</v>
      </c>
      <c r="R947" t="e">
        <f>_xlfn.XLOOKUP(PROTEIN_stoich[[#This Row],[uniprot]],[1]!UniprotIFO[Entry],[1]!UniprotIFO[essential?],"")</f>
        <v>#REF!</v>
      </c>
      <c r="S947" t="e">
        <f>_xlfn.XLOOKUP(PROTEIN_stoich[[#This Row],[sequence]],[2]!Table1[sequence_without_asterisks],[2]!Table1[protein_stoich seq matches],"")</f>
        <v>#REF!</v>
      </c>
      <c r="T947" t="e">
        <f>_xlfn.XLOOKUP(PROTEIN_stoich[[#This Row],[uniprot]],[1]!UniprotIFO[Entry],[1]!UniprotIFO[protein_id in GSM model format],"")</f>
        <v>#REF!</v>
      </c>
    </row>
    <row r="948" spans="1:20" x14ac:dyDescent="0.2">
      <c r="A9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rt1925</v>
      </c>
      <c r="B948" s="3" t="s">
        <v>1298</v>
      </c>
      <c r="C948" t="s">
        <v>456</v>
      </c>
      <c r="D948" t="s">
        <v>1299</v>
      </c>
      <c r="E948" t="s">
        <v>98</v>
      </c>
      <c r="G9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8" s="4">
        <v>0</v>
      </c>
      <c r="I948" s="25" cm="1">
        <f t="array" ref="I948">SUMPRODUCT((LEN(PROTEIN_stoich[[#This Row],[sequence]])-LEN(SUBSTITUTE(PROTEIN_stoich[[#This Row],[sequence]],{"A";"C";"D";"E";"F";"G";"H";"I";"K";"L";"M";"N";"P";"Q";"R";"S";"T";"V";"W";"Y"},""))),{72.08;104.14;115.08;129.11;148.17;58.05;138.14;114.16;130.18;114.16;132.2;115.1;98.12;129.13;158.19;88.08;102.1;100.13;187.21;164.17})/1000</f>
        <v>29.140019999999996</v>
      </c>
      <c r="J948" s="3" t="s">
        <v>3465</v>
      </c>
      <c r="K948" s="4" t="s">
        <v>12</v>
      </c>
      <c r="M948">
        <f>LEN(SUBSTITUTE(PROTEIN_stoich[[#This Row],[sequence]],"*",""))</f>
        <v>267</v>
      </c>
      <c r="O948" t="s">
        <v>16</v>
      </c>
      <c r="P948" t="str">
        <f>_xlfn.LET(_xlpm.id,PROTEIN_stoich[[#This Row],[uniprot]],HYPERLINK("https://www.uniprot.org/uniprotkb/"&amp;_xlpm.id&amp;"/entry",_xlpm.id))</f>
        <v>A0A2T0A0A0</v>
      </c>
      <c r="Q948" t="e">
        <f>_xlfn.XLOOKUP(PROTEIN_stoich[[#This Row],[uniprot]],[1]!UniprotIFO[Entry],[1]!UniprotIFO[Gene Ontology IDs],"")</f>
        <v>#REF!</v>
      </c>
      <c r="R948" t="e">
        <f>_xlfn.XLOOKUP(PROTEIN_stoich[[#This Row],[uniprot]],[1]!UniprotIFO[Entry],[1]!UniprotIFO[essential?],"")</f>
        <v>#REF!</v>
      </c>
      <c r="S948" t="e">
        <f>_xlfn.XLOOKUP(PROTEIN_stoich[[#This Row],[sequence]],[2]!Table1[sequence_without_asterisks],[2]!Table1[protein_stoich seq matches],"")</f>
        <v>#REF!</v>
      </c>
      <c r="T948" t="e">
        <f>_xlfn.XLOOKUP(PROTEIN_stoich[[#This Row],[uniprot]],[1]!UniprotIFO[Entry],[1]!UniprotIFO[protein_id in GSM model format],"")</f>
        <v>#REF!</v>
      </c>
    </row>
    <row r="949" spans="1:20" x14ac:dyDescent="0.2">
      <c r="A9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rt1924_m</v>
      </c>
      <c r="B949" s="3" t="s">
        <v>1296</v>
      </c>
      <c r="C949" t="s">
        <v>587</v>
      </c>
      <c r="D949" t="s">
        <v>1297</v>
      </c>
      <c r="E949" t="s">
        <v>23</v>
      </c>
      <c r="G9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49" s="4">
        <v>0</v>
      </c>
      <c r="I949" s="25" cm="1">
        <f t="array" ref="I949">SUMPRODUCT((LEN(PROTEIN_stoich[[#This Row],[sequence]])-LEN(SUBSTITUTE(PROTEIN_stoich[[#This Row],[sequence]],{"A";"C";"D";"E";"F";"G";"H";"I";"K";"L";"M";"N";"P";"Q";"R";"S";"T";"V";"W";"Y"},""))),{72.08;104.14;115.08;129.11;148.17;58.05;138.14;114.16;130.18;114.16;132.2;115.1;98.12;129.13;158.19;88.08;102.1;100.13;187.21;164.17})/1000</f>
        <v>51.640570000000004</v>
      </c>
      <c r="J949" s="3" t="s">
        <v>3464</v>
      </c>
      <c r="K949" s="4" t="s">
        <v>12</v>
      </c>
      <c r="M949">
        <f>LEN(SUBSTITUTE(PROTEIN_stoich[[#This Row],[sequence]],"*",""))</f>
        <v>454</v>
      </c>
      <c r="O949" t="s">
        <v>16</v>
      </c>
      <c r="P949" t="str">
        <f>_xlfn.LET(_xlpm.id,PROTEIN_stoich[[#This Row],[uniprot]],HYPERLINK("https://www.uniprot.org/uniprotkb/"&amp;_xlpm.id&amp;"/entry",_xlpm.id))</f>
        <v>A0A0K3CKI7</v>
      </c>
      <c r="Q949" t="e">
        <f>_xlfn.XLOOKUP(PROTEIN_stoich[[#This Row],[uniprot]],[1]!UniprotIFO[Entry],[1]!UniprotIFO[Gene Ontology IDs],"")</f>
        <v>#REF!</v>
      </c>
      <c r="R949" t="e">
        <f>_xlfn.XLOOKUP(PROTEIN_stoich[[#This Row],[uniprot]],[1]!UniprotIFO[Entry],[1]!UniprotIFO[essential?],"")</f>
        <v>#REF!</v>
      </c>
      <c r="S949" t="e">
        <f>_xlfn.XLOOKUP(PROTEIN_stoich[[#This Row],[sequence]],[2]!Table1[sequence_without_asterisks],[2]!Table1[protein_stoich seq matches],"")</f>
        <v>#REF!</v>
      </c>
      <c r="T949" t="e">
        <f>_xlfn.XLOOKUP(PROTEIN_stoich[[#This Row],[uniprot]],[1]!UniprotIFO[Entry],[1]!UniprotIFO[protein_id in GSM model format],"")</f>
        <v>#REF!</v>
      </c>
    </row>
    <row r="950" spans="1:20" x14ac:dyDescent="0.2">
      <c r="A9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rt1924_c</v>
      </c>
      <c r="B950" s="3" t="s">
        <v>1296</v>
      </c>
      <c r="C950" t="s">
        <v>587</v>
      </c>
      <c r="D950" t="s">
        <v>1297</v>
      </c>
      <c r="E950" t="s">
        <v>16</v>
      </c>
      <c r="G9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0" s="4">
        <v>0</v>
      </c>
      <c r="I950" s="25" cm="1">
        <f t="array" ref="I950">SUMPRODUCT((LEN(PROTEIN_stoich[[#This Row],[sequence]])-LEN(SUBSTITUTE(PROTEIN_stoich[[#This Row],[sequence]],{"A";"C";"D";"E";"F";"G";"H";"I";"K";"L";"M";"N";"P";"Q";"R";"S";"T";"V";"W";"Y"},""))),{72.08;104.14;115.08;129.11;148.17;58.05;138.14;114.16;130.18;114.16;132.2;115.1;98.12;129.13;158.19;88.08;102.1;100.13;187.21;164.17})/1000</f>
        <v>51.640570000000004</v>
      </c>
      <c r="J950" s="3" t="s">
        <v>3464</v>
      </c>
      <c r="K950" s="4" t="s">
        <v>12</v>
      </c>
      <c r="M950">
        <f>LEN(SUBSTITUTE(PROTEIN_stoich[[#This Row],[sequence]],"*",""))</f>
        <v>454</v>
      </c>
      <c r="O950" t="s">
        <v>16</v>
      </c>
      <c r="P950" t="str">
        <f>_xlfn.LET(_xlpm.id,PROTEIN_stoich[[#This Row],[uniprot]],HYPERLINK("https://www.uniprot.org/uniprotkb/"&amp;_xlpm.id&amp;"/entry",_xlpm.id))</f>
        <v>A0A0K3CKI7</v>
      </c>
      <c r="Q950" t="e">
        <f>_xlfn.XLOOKUP(PROTEIN_stoich[[#This Row],[uniprot]],[1]!UniprotIFO[Entry],[1]!UniprotIFO[Gene Ontology IDs],"")</f>
        <v>#REF!</v>
      </c>
      <c r="R950" t="e">
        <f>_xlfn.XLOOKUP(PROTEIN_stoich[[#This Row],[uniprot]],[1]!UniprotIFO[Entry],[1]!UniprotIFO[essential?],"")</f>
        <v>#REF!</v>
      </c>
      <c r="S950" t="e">
        <f>_xlfn.XLOOKUP(PROTEIN_stoich[[#This Row],[sequence]],[2]!Table1[sequence_without_asterisks],[2]!Table1[protein_stoich seq matches],"")</f>
        <v>#REF!</v>
      </c>
      <c r="T950" t="e">
        <f>_xlfn.XLOOKUP(PROTEIN_stoich[[#This Row],[uniprot]],[1]!UniprotIFO[Entry],[1]!UniprotIFO[protein_id in GSM model format],"")</f>
        <v>#REF!</v>
      </c>
    </row>
    <row r="951" spans="1:20" x14ac:dyDescent="0.2">
      <c r="A9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rt1908</v>
      </c>
      <c r="B951" s="3" t="s">
        <v>1294</v>
      </c>
      <c r="C951" t="s">
        <v>670</v>
      </c>
      <c r="D951" t="s">
        <v>1295</v>
      </c>
      <c r="E951" t="s">
        <v>16</v>
      </c>
      <c r="G9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1" s="4">
        <v>0</v>
      </c>
      <c r="I951" s="25" cm="1">
        <f t="array" ref="I951">SUMPRODUCT((LEN(PROTEIN_stoich[[#This Row],[sequence]])-LEN(SUBSTITUTE(PROTEIN_stoich[[#This Row],[sequence]],{"A";"C";"D";"E";"F";"G";"H";"I";"K";"L";"M";"N";"P";"Q";"R";"S";"T";"V";"W";"Y"},""))),{72.08;104.14;115.08;129.11;148.17;58.05;138.14;114.16;130.18;114.16;132.2;115.1;98.12;129.13;158.19;88.08;102.1;100.13;187.21;164.17})/1000</f>
        <v>61.701300000000003</v>
      </c>
      <c r="J951" s="3" t="s">
        <v>3463</v>
      </c>
      <c r="K951" s="4" t="s">
        <v>12</v>
      </c>
      <c r="M951">
        <f>LEN(SUBSTITUTE(PROTEIN_stoich[[#This Row],[sequence]],"*",""))</f>
        <v>564</v>
      </c>
      <c r="O951" t="s">
        <v>16</v>
      </c>
      <c r="P951" t="str">
        <f>_xlfn.LET(_xlpm.id,PROTEIN_stoich[[#This Row],[uniprot]],HYPERLINK("https://www.uniprot.org/uniprotkb/"&amp;_xlpm.id&amp;"/entry",_xlpm.id))</f>
        <v>A0A0K3CNV4</v>
      </c>
      <c r="Q951" t="e">
        <f>_xlfn.XLOOKUP(PROTEIN_stoich[[#This Row],[uniprot]],[1]!UniprotIFO[Entry],[1]!UniprotIFO[Gene Ontology IDs],"")</f>
        <v>#REF!</v>
      </c>
      <c r="R951" t="e">
        <f>_xlfn.XLOOKUP(PROTEIN_stoich[[#This Row],[uniprot]],[1]!UniprotIFO[Entry],[1]!UniprotIFO[essential?],"")</f>
        <v>#REF!</v>
      </c>
      <c r="S951" t="e">
        <f>_xlfn.XLOOKUP(PROTEIN_stoich[[#This Row],[sequence]],[2]!Table1[sequence_without_asterisks],[2]!Table1[protein_stoich seq matches],"")</f>
        <v>#REF!</v>
      </c>
      <c r="T951" t="e">
        <f>_xlfn.XLOOKUP(PROTEIN_stoich[[#This Row],[uniprot]],[1]!UniprotIFO[Entry],[1]!UniprotIFO[protein_id in GSM model format],"")</f>
        <v>#REF!</v>
      </c>
    </row>
    <row r="952" spans="1:20" x14ac:dyDescent="0.2">
      <c r="A9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rt1896</v>
      </c>
      <c r="B952" s="3" t="s">
        <v>1291</v>
      </c>
      <c r="C952" t="s">
        <v>1292</v>
      </c>
      <c r="D952" t="s">
        <v>1293</v>
      </c>
      <c r="E952" t="s">
        <v>16</v>
      </c>
      <c r="G9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2" s="4">
        <v>0</v>
      </c>
      <c r="I952" s="25" cm="1">
        <f t="array" ref="I952">SUMPRODUCT((LEN(PROTEIN_stoich[[#This Row],[sequence]])-LEN(SUBSTITUTE(PROTEIN_stoich[[#This Row],[sequence]],{"A";"C";"D";"E";"F";"G";"H";"I";"K";"L";"M";"N";"P";"Q";"R";"S";"T";"V";"W";"Y"},""))),{72.08;104.14;115.08;129.11;148.17;58.05;138.14;114.16;130.18;114.16;132.2;115.1;98.12;129.13;158.19;88.08;102.1;100.13;187.21;164.17})/1000</f>
        <v>55.68330000000001</v>
      </c>
      <c r="J952" s="3" t="s">
        <v>3462</v>
      </c>
      <c r="K952" s="4" t="s">
        <v>12</v>
      </c>
      <c r="M952">
        <f>LEN(SUBSTITUTE(PROTEIN_stoich[[#This Row],[sequence]],"*",""))</f>
        <v>504</v>
      </c>
      <c r="O952" t="s">
        <v>16</v>
      </c>
      <c r="P952" t="str">
        <f>_xlfn.LET(_xlpm.id,PROTEIN_stoich[[#This Row],[uniprot]],HYPERLINK("https://www.uniprot.org/uniprotkb/"&amp;_xlpm.id&amp;"/entry",_xlpm.id))</f>
        <v>A0A0K3CNU2</v>
      </c>
      <c r="Q952" t="e">
        <f>_xlfn.XLOOKUP(PROTEIN_stoich[[#This Row],[uniprot]],[1]!UniprotIFO[Entry],[1]!UniprotIFO[Gene Ontology IDs],"")</f>
        <v>#REF!</v>
      </c>
      <c r="R952" t="e">
        <f>_xlfn.XLOOKUP(PROTEIN_stoich[[#This Row],[uniprot]],[1]!UniprotIFO[Entry],[1]!UniprotIFO[essential?],"")</f>
        <v>#REF!</v>
      </c>
      <c r="S952" t="e">
        <f>_xlfn.XLOOKUP(PROTEIN_stoich[[#This Row],[sequence]],[2]!Table1[sequence_without_asterisks],[2]!Table1[protein_stoich seq matches],"")</f>
        <v>#REF!</v>
      </c>
      <c r="T952" t="e">
        <f>_xlfn.XLOOKUP(PROTEIN_stoich[[#This Row],[uniprot]],[1]!UniprotIFO[Entry],[1]!UniprotIFO[protein_id in GSM model format],"")</f>
        <v>#REF!</v>
      </c>
    </row>
    <row r="953" spans="1:20" x14ac:dyDescent="0.2">
      <c r="A9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rt1893</v>
      </c>
      <c r="B953" s="3" t="s">
        <v>1289</v>
      </c>
      <c r="C953" t="s">
        <v>1289</v>
      </c>
      <c r="D953" t="s">
        <v>1290</v>
      </c>
      <c r="E953" t="s">
        <v>16</v>
      </c>
      <c r="G9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3" s="4">
        <v>0</v>
      </c>
      <c r="I953" s="25" cm="1">
        <f t="array" ref="I953">SUMPRODUCT((LEN(PROTEIN_stoich[[#This Row],[sequence]])-LEN(SUBSTITUTE(PROTEIN_stoich[[#This Row],[sequence]],{"A";"C";"D";"E";"F";"G";"H";"I";"K";"L";"M";"N";"P";"Q";"R";"S";"T";"V";"W";"Y"},""))),{72.08;104.14;115.08;129.11;148.17;58.05;138.14;114.16;130.18;114.16;132.2;115.1;98.12;129.13;158.19;88.08;102.1;100.13;187.21;164.17})/1000</f>
        <v>46.636210000000005</v>
      </c>
      <c r="J953" s="3" t="s">
        <v>3461</v>
      </c>
      <c r="K953" s="4" t="s">
        <v>12</v>
      </c>
      <c r="M953">
        <f>LEN(SUBSTITUTE(PROTEIN_stoich[[#This Row],[sequence]],"*",""))</f>
        <v>421</v>
      </c>
      <c r="O953" t="s">
        <v>16</v>
      </c>
      <c r="P953" t="str">
        <f>_xlfn.LET(_xlpm.id,PROTEIN_stoich[[#This Row],[uniprot]],HYPERLINK("https://www.uniprot.org/uniprotkb/"&amp;_xlpm.id&amp;"/entry",_xlpm.id))</f>
        <v>A0A2T0A0A3</v>
      </c>
      <c r="Q953" t="e">
        <f>_xlfn.XLOOKUP(PROTEIN_stoich[[#This Row],[uniprot]],[1]!UniprotIFO[Entry],[1]!UniprotIFO[Gene Ontology IDs],"")</f>
        <v>#REF!</v>
      </c>
      <c r="R953" t="e">
        <f>_xlfn.XLOOKUP(PROTEIN_stoich[[#This Row],[uniprot]],[1]!UniprotIFO[Entry],[1]!UniprotIFO[essential?],"")</f>
        <v>#REF!</v>
      </c>
      <c r="S953" t="e">
        <f>_xlfn.XLOOKUP(PROTEIN_stoich[[#This Row],[sequence]],[2]!Table1[sequence_without_asterisks],[2]!Table1[protein_stoich seq matches],"")</f>
        <v>#REF!</v>
      </c>
      <c r="T953" t="e">
        <f>_xlfn.XLOOKUP(PROTEIN_stoich[[#This Row],[uniprot]],[1]!UniprotIFO[Entry],[1]!UniprotIFO[protein_id in GSM model format],"")</f>
        <v>#REF!</v>
      </c>
    </row>
    <row r="954" spans="1:20" x14ac:dyDescent="0.2">
      <c r="A9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rt1883</v>
      </c>
      <c r="B954" s="3" t="s">
        <v>1287</v>
      </c>
      <c r="C954" t="s">
        <v>1287</v>
      </c>
      <c r="D954" t="s">
        <v>1288</v>
      </c>
      <c r="E954" t="s">
        <v>23</v>
      </c>
      <c r="G9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4" s="4">
        <v>0</v>
      </c>
      <c r="I954" s="25" cm="1">
        <f t="array" ref="I954">SUMPRODUCT((LEN(PROTEIN_stoich[[#This Row],[sequence]])-LEN(SUBSTITUTE(PROTEIN_stoich[[#This Row],[sequence]],{"A";"C";"D";"E";"F";"G";"H";"I";"K";"L";"M";"N";"P";"Q";"R";"S";"T";"V";"W";"Y"},""))),{72.08;104.14;115.08;129.11;148.17;58.05;138.14;114.16;130.18;114.16;132.2;115.1;98.12;129.13;158.19;88.08;102.1;100.13;187.21;164.17})/1000</f>
        <v>49.292910000000013</v>
      </c>
      <c r="J954" s="3" t="s">
        <v>3460</v>
      </c>
      <c r="K954" s="4" t="s">
        <v>12</v>
      </c>
      <c r="M954">
        <f>LEN(SUBSTITUTE(PROTEIN_stoich[[#This Row],[sequence]],"*",""))</f>
        <v>447</v>
      </c>
      <c r="O954" t="s">
        <v>16</v>
      </c>
      <c r="P954" t="str">
        <f>_xlfn.LET(_xlpm.id,PROTEIN_stoich[[#This Row],[uniprot]],HYPERLINK("https://www.uniprot.org/uniprotkb/"&amp;_xlpm.id&amp;"/entry",_xlpm.id))</f>
        <v>A0A0K3CKF0</v>
      </c>
      <c r="Q954" t="e">
        <f>_xlfn.XLOOKUP(PROTEIN_stoich[[#This Row],[uniprot]],[1]!UniprotIFO[Entry],[1]!UniprotIFO[Gene Ontology IDs],"")</f>
        <v>#REF!</v>
      </c>
      <c r="R954" t="e">
        <f>_xlfn.XLOOKUP(PROTEIN_stoich[[#This Row],[uniprot]],[1]!UniprotIFO[Entry],[1]!UniprotIFO[essential?],"")</f>
        <v>#REF!</v>
      </c>
      <c r="S954" t="e">
        <f>_xlfn.XLOOKUP(PROTEIN_stoich[[#This Row],[sequence]],[2]!Table1[sequence_without_asterisks],[2]!Table1[protein_stoich seq matches],"")</f>
        <v>#REF!</v>
      </c>
      <c r="T954" t="e">
        <f>_xlfn.XLOOKUP(PROTEIN_stoich[[#This Row],[uniprot]],[1]!UniprotIFO[Entry],[1]!UniprotIFO[protein_id in GSM model format],"")</f>
        <v>#REF!</v>
      </c>
    </row>
    <row r="955" spans="1:20" x14ac:dyDescent="0.2">
      <c r="A9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rt1878</v>
      </c>
      <c r="B955" s="3" t="s">
        <v>1285</v>
      </c>
      <c r="C955" t="s">
        <v>132</v>
      </c>
      <c r="D955" t="s">
        <v>1286</v>
      </c>
      <c r="E955" t="s">
        <v>16</v>
      </c>
      <c r="G9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5" s="4">
        <v>0</v>
      </c>
      <c r="I955" s="25" cm="1">
        <f t="array" ref="I955">SUMPRODUCT((LEN(PROTEIN_stoich[[#This Row],[sequence]])-LEN(SUBSTITUTE(PROTEIN_stoich[[#This Row],[sequence]],{"A";"C";"D";"E";"F";"G";"H";"I";"K";"L";"M";"N";"P";"Q";"R";"S";"T";"V";"W";"Y"},""))),{72.08;104.14;115.08;129.11;148.17;58.05;138.14;114.16;130.18;114.16;132.2;115.1;98.12;129.13;158.19;88.08;102.1;100.13;187.21;164.17})/1000</f>
        <v>54.43103</v>
      </c>
      <c r="J955" s="3" t="s">
        <v>3459</v>
      </c>
      <c r="K955" s="4" t="s">
        <v>12</v>
      </c>
      <c r="M955">
        <f>LEN(SUBSTITUTE(PROTEIN_stoich[[#This Row],[sequence]],"*",""))</f>
        <v>477</v>
      </c>
      <c r="O955" t="s">
        <v>16</v>
      </c>
      <c r="P955" t="str">
        <f>_xlfn.LET(_xlpm.id,PROTEIN_stoich[[#This Row],[uniprot]],HYPERLINK("https://www.uniprot.org/uniprotkb/"&amp;_xlpm.id&amp;"/entry",_xlpm.id))</f>
        <v>A0A0K3CNT0</v>
      </c>
      <c r="Q955" t="e">
        <f>_xlfn.XLOOKUP(PROTEIN_stoich[[#This Row],[uniprot]],[1]!UniprotIFO[Entry],[1]!UniprotIFO[Gene Ontology IDs],"")</f>
        <v>#REF!</v>
      </c>
      <c r="R955" t="e">
        <f>_xlfn.XLOOKUP(PROTEIN_stoich[[#This Row],[uniprot]],[1]!UniprotIFO[Entry],[1]!UniprotIFO[essential?],"")</f>
        <v>#REF!</v>
      </c>
      <c r="S955" t="e">
        <f>_xlfn.XLOOKUP(PROTEIN_stoich[[#This Row],[sequence]],[2]!Table1[sequence_without_asterisks],[2]!Table1[protein_stoich seq matches],"")</f>
        <v>#REF!</v>
      </c>
      <c r="T955" t="e">
        <f>_xlfn.XLOOKUP(PROTEIN_stoich[[#This Row],[uniprot]],[1]!UniprotIFO[Entry],[1]!UniprotIFO[protein_id in GSM model format],"")</f>
        <v>#REF!</v>
      </c>
    </row>
    <row r="956" spans="1:20" x14ac:dyDescent="0.2">
      <c r="A9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rt1860</v>
      </c>
      <c r="B956" s="3" t="s">
        <v>1283</v>
      </c>
      <c r="C956" t="s">
        <v>663</v>
      </c>
      <c r="D956" t="s">
        <v>1284</v>
      </c>
      <c r="E956" t="s">
        <v>23</v>
      </c>
      <c r="G9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6" s="4">
        <v>0</v>
      </c>
      <c r="I956" s="25" cm="1">
        <f t="array" ref="I956">SUMPRODUCT((LEN(PROTEIN_stoich[[#This Row],[sequence]])-LEN(SUBSTITUTE(PROTEIN_stoich[[#This Row],[sequence]],{"A";"C";"D";"E";"F";"G";"H";"I";"K";"L";"M";"N";"P";"Q";"R";"S";"T";"V";"W";"Y"},""))),{72.08;104.14;115.08;129.11;148.17;58.05;138.14;114.16;130.18;114.16;132.2;115.1;98.12;129.13;158.19;88.08;102.1;100.13;187.21;164.17})/1000</f>
        <v>58.232759999999999</v>
      </c>
      <c r="J956" s="3" t="s">
        <v>3458</v>
      </c>
      <c r="K956" s="4" t="s">
        <v>12</v>
      </c>
      <c r="M956">
        <f>LEN(SUBSTITUTE(PROTEIN_stoich[[#This Row],[sequence]],"*",""))</f>
        <v>531</v>
      </c>
      <c r="O956" t="s">
        <v>16</v>
      </c>
      <c r="P956" t="str">
        <f>_xlfn.LET(_xlpm.id,PROTEIN_stoich[[#This Row],[uniprot]],HYPERLINK("https://www.uniprot.org/uniprotkb/"&amp;_xlpm.id&amp;"/entry",_xlpm.id))</f>
        <v>A0A0K3CKD0</v>
      </c>
      <c r="Q956" t="e">
        <f>_xlfn.XLOOKUP(PROTEIN_stoich[[#This Row],[uniprot]],[1]!UniprotIFO[Entry],[1]!UniprotIFO[Gene Ontology IDs],"")</f>
        <v>#REF!</v>
      </c>
      <c r="R956" t="e">
        <f>_xlfn.XLOOKUP(PROTEIN_stoich[[#This Row],[uniprot]],[1]!UniprotIFO[Entry],[1]!UniprotIFO[essential?],"")</f>
        <v>#REF!</v>
      </c>
      <c r="S956" t="e">
        <f>_xlfn.XLOOKUP(PROTEIN_stoich[[#This Row],[sequence]],[2]!Table1[sequence_without_asterisks],[2]!Table1[protein_stoich seq matches],"")</f>
        <v>#REF!</v>
      </c>
      <c r="T956" t="e">
        <f>_xlfn.XLOOKUP(PROTEIN_stoich[[#This Row],[uniprot]],[1]!UniprotIFO[Entry],[1]!UniprotIFO[protein_id in GSM model format],"")</f>
        <v>#REF!</v>
      </c>
    </row>
    <row r="957" spans="1:20" x14ac:dyDescent="0.2">
      <c r="A9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rt1858</v>
      </c>
      <c r="B957" s="3" t="s">
        <v>1281</v>
      </c>
      <c r="C957" t="s">
        <v>433</v>
      </c>
      <c r="D957" t="s">
        <v>1282</v>
      </c>
      <c r="E957" t="s">
        <v>16</v>
      </c>
      <c r="G9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7" s="4">
        <v>0</v>
      </c>
      <c r="I957" s="25" cm="1">
        <f t="array" ref="I957">SUMPRODUCT((LEN(PROTEIN_stoich[[#This Row],[sequence]])-LEN(SUBSTITUTE(PROTEIN_stoich[[#This Row],[sequence]],{"A";"C";"D";"E";"F";"G";"H";"I";"K";"L";"M";"N";"P";"Q";"R";"S";"T";"V";"W";"Y"},""))),{72.08;104.14;115.08;129.11;148.17;58.05;138.14;114.16;130.18;114.16;132.2;115.1;98.12;129.13;158.19;88.08;102.1;100.13;187.21;164.17})/1000</f>
        <v>42.075369999999999</v>
      </c>
      <c r="J957" s="3" t="s">
        <v>3457</v>
      </c>
      <c r="K957" s="4" t="s">
        <v>12</v>
      </c>
      <c r="M957">
        <f>LEN(SUBSTITUTE(PROTEIN_stoich[[#This Row],[sequence]],"*",""))</f>
        <v>369</v>
      </c>
      <c r="O957" t="s">
        <v>16</v>
      </c>
      <c r="P957" t="str">
        <f>_xlfn.LET(_xlpm.id,PROTEIN_stoich[[#This Row],[uniprot]],HYPERLINK("https://www.uniprot.org/uniprotkb/"&amp;_xlpm.id&amp;"/entry",_xlpm.id))</f>
        <v>A0A0K3CN50</v>
      </c>
      <c r="Q957" t="e">
        <f>_xlfn.XLOOKUP(PROTEIN_stoich[[#This Row],[uniprot]],[1]!UniprotIFO[Entry],[1]!UniprotIFO[Gene Ontology IDs],"")</f>
        <v>#REF!</v>
      </c>
      <c r="R957" t="e">
        <f>_xlfn.XLOOKUP(PROTEIN_stoich[[#This Row],[uniprot]],[1]!UniprotIFO[Entry],[1]!UniprotIFO[essential?],"")</f>
        <v>#REF!</v>
      </c>
      <c r="S957" t="e">
        <f>_xlfn.XLOOKUP(PROTEIN_stoich[[#This Row],[sequence]],[2]!Table1[sequence_without_asterisks],[2]!Table1[protein_stoich seq matches],"")</f>
        <v>#REF!</v>
      </c>
      <c r="T957" t="e">
        <f>_xlfn.XLOOKUP(PROTEIN_stoich[[#This Row],[uniprot]],[1]!UniprotIFO[Entry],[1]!UniprotIFO[protein_id in GSM model format],"")</f>
        <v>#REF!</v>
      </c>
    </row>
    <row r="958" spans="1:20" x14ac:dyDescent="0.2">
      <c r="A9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rt1852</v>
      </c>
      <c r="B958" s="3" t="s">
        <v>1279</v>
      </c>
      <c r="C958" t="s">
        <v>252</v>
      </c>
      <c r="D958" t="s">
        <v>1280</v>
      </c>
      <c r="E958" t="s">
        <v>16</v>
      </c>
      <c r="G9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58" s="4">
        <v>0</v>
      </c>
      <c r="I958" s="25" cm="1">
        <f t="array" ref="I958">SUMPRODUCT((LEN(PROTEIN_stoich[[#This Row],[sequence]])-LEN(SUBSTITUTE(PROTEIN_stoich[[#This Row],[sequence]],{"A";"C";"D";"E";"F";"G";"H";"I";"K";"L";"M";"N";"P";"Q";"R";"S";"T";"V";"W";"Y"},""))),{72.08;104.14;115.08;129.11;148.17;58.05;138.14;114.16;130.18;114.16;132.2;115.1;98.12;129.13;158.19;88.08;102.1;100.13;187.21;164.17})/1000</f>
        <v>32.441069999999996</v>
      </c>
      <c r="J958" s="3" t="s">
        <v>3456</v>
      </c>
      <c r="K958" s="4" t="s">
        <v>12</v>
      </c>
      <c r="M958">
        <f>LEN(SUBSTITUTE(PROTEIN_stoich[[#This Row],[sequence]],"*",""))</f>
        <v>290</v>
      </c>
      <c r="O958" t="s">
        <v>16</v>
      </c>
      <c r="P958" t="str">
        <f>_xlfn.LET(_xlpm.id,PROTEIN_stoich[[#This Row],[uniprot]],HYPERLINK("https://www.uniprot.org/uniprotkb/"&amp;_xlpm.id&amp;"/entry",_xlpm.id))</f>
        <v>A0A2T0A035</v>
      </c>
      <c r="Q958" t="e">
        <f>_xlfn.XLOOKUP(PROTEIN_stoich[[#This Row],[uniprot]],[1]!UniprotIFO[Entry],[1]!UniprotIFO[Gene Ontology IDs],"")</f>
        <v>#REF!</v>
      </c>
      <c r="R958" t="e">
        <f>_xlfn.XLOOKUP(PROTEIN_stoich[[#This Row],[uniprot]],[1]!UniprotIFO[Entry],[1]!UniprotIFO[essential?],"")</f>
        <v>#REF!</v>
      </c>
      <c r="S958" t="e">
        <f>_xlfn.XLOOKUP(PROTEIN_stoich[[#This Row],[sequence]],[2]!Table1[sequence_without_asterisks],[2]!Table1[protein_stoich seq matches],"")</f>
        <v>#REF!</v>
      </c>
      <c r="T958" t="e">
        <f>_xlfn.XLOOKUP(PROTEIN_stoich[[#This Row],[uniprot]],[1]!UniprotIFO[Entry],[1]!UniprotIFO[protein_id in GSM model format],"")</f>
        <v>#REF!</v>
      </c>
    </row>
    <row r="959" spans="1:20" x14ac:dyDescent="0.2">
      <c r="A9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rt1850_m</v>
      </c>
      <c r="B959" s="3" t="s">
        <v>1276</v>
      </c>
      <c r="C959" t="s">
        <v>680</v>
      </c>
      <c r="D959" t="s">
        <v>1277</v>
      </c>
      <c r="E959" t="s">
        <v>23</v>
      </c>
      <c r="G959"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959" s="4" t="s">
        <v>1278</v>
      </c>
      <c r="I959" s="25" cm="1">
        <f t="array" ref="I959">SUMPRODUCT((LEN(PROTEIN_stoich[[#This Row],[sequence]])-LEN(SUBSTITUTE(PROTEIN_stoich[[#This Row],[sequence]],{"A";"C";"D";"E";"F";"G";"H";"I";"K";"L";"M";"N";"P";"Q";"R";"S";"T";"V";"W";"Y"},""))),{72.08;104.14;115.08;129.11;148.17;58.05;138.14;114.16;130.18;114.16;132.2;115.1;98.12;129.13;158.19;88.08;102.1;100.13;187.21;164.17})/1000</f>
        <v>71.090299999999999</v>
      </c>
      <c r="J959" s="3" t="s">
        <v>3455</v>
      </c>
      <c r="K959" s="4" t="s">
        <v>12</v>
      </c>
      <c r="M959">
        <f>LEN(SUBSTITUTE(PROTEIN_stoich[[#This Row],[sequence]],"*",""))</f>
        <v>646</v>
      </c>
      <c r="N959" t="s">
        <v>4813</v>
      </c>
      <c r="O959" t="s">
        <v>16</v>
      </c>
      <c r="P959" t="str">
        <f>_xlfn.LET(_xlpm.id,PROTEIN_stoich[[#This Row],[uniprot]],HYPERLINK("https://www.uniprot.org/uniprotkb/"&amp;_xlpm.id&amp;"/entry",_xlpm.id))</f>
        <v>A0A2T0A027</v>
      </c>
      <c r="Q959" t="e">
        <f>_xlfn.XLOOKUP(PROTEIN_stoich[[#This Row],[uniprot]],[1]!UniprotIFO[Entry],[1]!UniprotIFO[Gene Ontology IDs],"")</f>
        <v>#REF!</v>
      </c>
      <c r="R959" t="e">
        <f>_xlfn.XLOOKUP(PROTEIN_stoich[[#This Row],[uniprot]],[1]!UniprotIFO[Entry],[1]!UniprotIFO[essential?],"")</f>
        <v>#REF!</v>
      </c>
      <c r="S959" t="e">
        <f>_xlfn.XLOOKUP(PROTEIN_stoich[[#This Row],[sequence]],[2]!Table1[sequence_without_asterisks],[2]!Table1[protein_stoich seq matches],"")</f>
        <v>#REF!</v>
      </c>
      <c r="T959" t="e">
        <f>_xlfn.XLOOKUP(PROTEIN_stoich[[#This Row],[uniprot]],[1]!UniprotIFO[Entry],[1]!UniprotIFO[protein_id in GSM model format],"")</f>
        <v>#REF!</v>
      </c>
    </row>
    <row r="960" spans="1:20" x14ac:dyDescent="0.2">
      <c r="A9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rt1850_c</v>
      </c>
      <c r="B960" s="3" t="s">
        <v>1276</v>
      </c>
      <c r="C960" t="s">
        <v>680</v>
      </c>
      <c r="D960" t="s">
        <v>1277</v>
      </c>
      <c r="E960" t="s">
        <v>16</v>
      </c>
      <c r="G960"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960" s="4" t="s">
        <v>1278</v>
      </c>
      <c r="I960" s="25" cm="1">
        <f t="array" ref="I960">SUMPRODUCT((LEN(PROTEIN_stoich[[#This Row],[sequence]])-LEN(SUBSTITUTE(PROTEIN_stoich[[#This Row],[sequence]],{"A";"C";"D";"E";"F";"G";"H";"I";"K";"L";"M";"N";"P";"Q";"R";"S";"T";"V";"W";"Y"},""))),{72.08;104.14;115.08;129.11;148.17;58.05;138.14;114.16;130.18;114.16;132.2;115.1;98.12;129.13;158.19;88.08;102.1;100.13;187.21;164.17})/1000</f>
        <v>71.090299999999999</v>
      </c>
      <c r="J960" s="3" t="s">
        <v>3455</v>
      </c>
      <c r="K960" s="4" t="s">
        <v>12</v>
      </c>
      <c r="M960">
        <f>LEN(SUBSTITUTE(PROTEIN_stoich[[#This Row],[sequence]],"*",""))</f>
        <v>646</v>
      </c>
      <c r="N960" t="s">
        <v>4813</v>
      </c>
      <c r="O960" t="s">
        <v>16</v>
      </c>
      <c r="P960" t="str">
        <f>_xlfn.LET(_xlpm.id,PROTEIN_stoich[[#This Row],[uniprot]],HYPERLINK("https://www.uniprot.org/uniprotkb/"&amp;_xlpm.id&amp;"/entry",_xlpm.id))</f>
        <v>A0A2T0A027</v>
      </c>
      <c r="Q960" t="e">
        <f>_xlfn.XLOOKUP(PROTEIN_stoich[[#This Row],[uniprot]],[1]!UniprotIFO[Entry],[1]!UniprotIFO[Gene Ontology IDs],"")</f>
        <v>#REF!</v>
      </c>
      <c r="R960" t="e">
        <f>_xlfn.XLOOKUP(PROTEIN_stoich[[#This Row],[uniprot]],[1]!UniprotIFO[Entry],[1]!UniprotIFO[essential?],"")</f>
        <v>#REF!</v>
      </c>
      <c r="S960" t="e">
        <f>_xlfn.XLOOKUP(PROTEIN_stoich[[#This Row],[sequence]],[2]!Table1[sequence_without_asterisks],[2]!Table1[protein_stoich seq matches],"")</f>
        <v>#REF!</v>
      </c>
      <c r="T960" t="e">
        <f>_xlfn.XLOOKUP(PROTEIN_stoich[[#This Row],[uniprot]],[1]!UniprotIFO[Entry],[1]!UniprotIFO[protein_id in GSM model format],"")</f>
        <v>#REF!</v>
      </c>
    </row>
    <row r="961" spans="1:20" x14ac:dyDescent="0.2">
      <c r="A9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rt1845</v>
      </c>
      <c r="B961" s="3" t="s">
        <v>1274</v>
      </c>
      <c r="C961" t="s">
        <v>488</v>
      </c>
      <c r="D961" t="s">
        <v>1275</v>
      </c>
      <c r="E961" t="s">
        <v>23</v>
      </c>
      <c r="G9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1" s="4">
        <v>0</v>
      </c>
      <c r="I961" s="25" cm="1">
        <f t="array" ref="I961">SUMPRODUCT((LEN(PROTEIN_stoich[[#This Row],[sequence]])-LEN(SUBSTITUTE(PROTEIN_stoich[[#This Row],[sequence]],{"A";"C";"D";"E";"F";"G";"H";"I";"K";"L";"M";"N";"P";"Q";"R";"S";"T";"V";"W";"Y"},""))),{72.08;104.14;115.08;129.11;148.17;58.05;138.14;114.16;130.18;114.16;132.2;115.1;98.12;129.13;158.19;88.08;102.1;100.13;187.21;164.17})/1000</f>
        <v>27.441719999999997</v>
      </c>
      <c r="J961" s="3" t="s">
        <v>3454</v>
      </c>
      <c r="K961" s="4" t="s">
        <v>12</v>
      </c>
      <c r="M961">
        <f>LEN(SUBSTITUTE(PROTEIN_stoich[[#This Row],[sequence]],"*",""))</f>
        <v>243</v>
      </c>
      <c r="O961" t="s">
        <v>16</v>
      </c>
      <c r="P961" t="str">
        <f>_xlfn.LET(_xlpm.id,PROTEIN_stoich[[#This Row],[uniprot]],HYPERLINK("https://www.uniprot.org/uniprotkb/"&amp;_xlpm.id&amp;"/entry",_xlpm.id))</f>
        <v>A0A2T0A017</v>
      </c>
      <c r="Q961" t="e">
        <f>_xlfn.XLOOKUP(PROTEIN_stoich[[#This Row],[uniprot]],[1]!UniprotIFO[Entry],[1]!UniprotIFO[Gene Ontology IDs],"")</f>
        <v>#REF!</v>
      </c>
      <c r="R961" t="e">
        <f>_xlfn.XLOOKUP(PROTEIN_stoich[[#This Row],[uniprot]],[1]!UniprotIFO[Entry],[1]!UniprotIFO[essential?],"")</f>
        <v>#REF!</v>
      </c>
      <c r="S961" t="e">
        <f>_xlfn.XLOOKUP(PROTEIN_stoich[[#This Row],[sequence]],[2]!Table1[sequence_without_asterisks],[2]!Table1[protein_stoich seq matches],"")</f>
        <v>#REF!</v>
      </c>
      <c r="T961" t="e">
        <f>_xlfn.XLOOKUP(PROTEIN_stoich[[#This Row],[uniprot]],[1]!UniprotIFO[Entry],[1]!UniprotIFO[protein_id in GSM model format],"")</f>
        <v>#REF!</v>
      </c>
    </row>
    <row r="962" spans="1:20" x14ac:dyDescent="0.2">
      <c r="A9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rt1844</v>
      </c>
      <c r="B962" s="3" t="s">
        <v>1272</v>
      </c>
      <c r="C962" t="s">
        <v>510</v>
      </c>
      <c r="D962" t="s">
        <v>1273</v>
      </c>
      <c r="E962" t="s">
        <v>16</v>
      </c>
      <c r="G9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2" s="4">
        <v>0</v>
      </c>
      <c r="I962" s="25" cm="1">
        <f t="array" ref="I962">SUMPRODUCT((LEN(PROTEIN_stoich[[#This Row],[sequence]])-LEN(SUBSTITUTE(PROTEIN_stoich[[#This Row],[sequence]],{"A";"C";"D";"E";"F";"G";"H";"I";"K";"L";"M";"N";"P";"Q";"R";"S";"T";"V";"W";"Y"},""))),{72.08;104.14;115.08;129.11;148.17;58.05;138.14;114.16;130.18;114.16;132.2;115.1;98.12;129.13;158.19;88.08;102.1;100.13;187.21;164.17})/1000</f>
        <v>29.642259999999997</v>
      </c>
      <c r="J962" s="3" t="s">
        <v>3453</v>
      </c>
      <c r="K962" s="4" t="s">
        <v>12</v>
      </c>
      <c r="M962">
        <f>LEN(SUBSTITUTE(PROTEIN_stoich[[#This Row],[sequence]],"*",""))</f>
        <v>275</v>
      </c>
      <c r="O962" t="s">
        <v>16</v>
      </c>
      <c r="P962" t="str">
        <f>_xlfn.LET(_xlpm.id,PROTEIN_stoich[[#This Row],[uniprot]],HYPERLINK("https://www.uniprot.org/uniprotkb/"&amp;_xlpm.id&amp;"/entry",_xlpm.id))</f>
        <v>A0A061ASV8</v>
      </c>
      <c r="Q962" t="e">
        <f>_xlfn.XLOOKUP(PROTEIN_stoich[[#This Row],[uniprot]],[1]!UniprotIFO[Entry],[1]!UniprotIFO[Gene Ontology IDs],"")</f>
        <v>#REF!</v>
      </c>
      <c r="R962" t="e">
        <f>_xlfn.XLOOKUP(PROTEIN_stoich[[#This Row],[uniprot]],[1]!UniprotIFO[Entry],[1]!UniprotIFO[essential?],"")</f>
        <v>#REF!</v>
      </c>
      <c r="S962" t="e">
        <f>_xlfn.XLOOKUP(PROTEIN_stoich[[#This Row],[sequence]],[2]!Table1[sequence_without_asterisks],[2]!Table1[protein_stoich seq matches],"")</f>
        <v>#REF!</v>
      </c>
      <c r="T962" t="e">
        <f>_xlfn.XLOOKUP(PROTEIN_stoich[[#This Row],[uniprot]],[1]!UniprotIFO[Entry],[1]!UniprotIFO[protein_id in GSM model format],"")</f>
        <v>#REF!</v>
      </c>
    </row>
    <row r="963" spans="1:20" x14ac:dyDescent="0.2">
      <c r="A9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rt1838</v>
      </c>
      <c r="B963" s="3" t="s">
        <v>1270</v>
      </c>
      <c r="C963" t="s">
        <v>232</v>
      </c>
      <c r="D963" t="s">
        <v>1271</v>
      </c>
      <c r="E963" t="s">
        <v>16</v>
      </c>
      <c r="G9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3" s="4">
        <v>0</v>
      </c>
      <c r="I963" s="25" cm="1">
        <f t="array" ref="I963">SUMPRODUCT((LEN(PROTEIN_stoich[[#This Row],[sequence]])-LEN(SUBSTITUTE(PROTEIN_stoich[[#This Row],[sequence]],{"A";"C";"D";"E";"F";"G";"H";"I";"K";"L";"M";"N";"P";"Q";"R";"S";"T";"V";"W";"Y"},""))),{72.08;104.14;115.08;129.11;148.17;58.05;138.14;114.16;130.18;114.16;132.2;115.1;98.12;129.13;158.19;88.08;102.1;100.13;187.21;164.17})/1000</f>
        <v>42.437889999999996</v>
      </c>
      <c r="J963" s="3" t="s">
        <v>3452</v>
      </c>
      <c r="K963" s="4" t="s">
        <v>12</v>
      </c>
      <c r="M963">
        <f>LEN(SUBSTITUTE(PROTEIN_stoich[[#This Row],[sequence]],"*",""))</f>
        <v>366</v>
      </c>
      <c r="O963" t="s">
        <v>16</v>
      </c>
      <c r="P963" t="str">
        <f>_xlfn.LET(_xlpm.id,PROTEIN_stoich[[#This Row],[uniprot]],HYPERLINK("https://www.uniprot.org/uniprotkb/"&amp;_xlpm.id&amp;"/entry",_xlpm.id))</f>
        <v>A0A2T0A001</v>
      </c>
      <c r="Q963" t="e">
        <f>_xlfn.XLOOKUP(PROTEIN_stoich[[#This Row],[uniprot]],[1]!UniprotIFO[Entry],[1]!UniprotIFO[Gene Ontology IDs],"")</f>
        <v>#REF!</v>
      </c>
      <c r="R963" t="e">
        <f>_xlfn.XLOOKUP(PROTEIN_stoich[[#This Row],[uniprot]],[1]!UniprotIFO[Entry],[1]!UniprotIFO[essential?],"")</f>
        <v>#REF!</v>
      </c>
      <c r="S963" t="e">
        <f>_xlfn.XLOOKUP(PROTEIN_stoich[[#This Row],[sequence]],[2]!Table1[sequence_without_asterisks],[2]!Table1[protein_stoich seq matches],"")</f>
        <v>#REF!</v>
      </c>
      <c r="T963" t="e">
        <f>_xlfn.XLOOKUP(PROTEIN_stoich[[#This Row],[uniprot]],[1]!UniprotIFO[Entry],[1]!UniprotIFO[protein_id in GSM model format],"")</f>
        <v>#REF!</v>
      </c>
    </row>
    <row r="964" spans="1:20" x14ac:dyDescent="0.2">
      <c r="A9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rt1837</v>
      </c>
      <c r="B964" s="3" t="s">
        <v>1268</v>
      </c>
      <c r="C964" t="s">
        <v>504</v>
      </c>
      <c r="D964" t="s">
        <v>1269</v>
      </c>
      <c r="E964" t="s">
        <v>23</v>
      </c>
      <c r="G9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4" s="4">
        <v>0</v>
      </c>
      <c r="I964" s="25" cm="1">
        <f t="array" ref="I964">SUMPRODUCT((LEN(PROTEIN_stoich[[#This Row],[sequence]])-LEN(SUBSTITUTE(PROTEIN_stoich[[#This Row],[sequence]],{"A";"C";"D";"E";"F";"G";"H";"I";"K";"L";"M";"N";"P";"Q";"R";"S";"T";"V";"W";"Y"},""))),{72.08;104.14;115.08;129.11;148.17;58.05;138.14;114.16;130.18;114.16;132.2;115.1;98.12;129.13;158.19;88.08;102.1;100.13;187.21;164.17})/1000</f>
        <v>116.89656999999998</v>
      </c>
      <c r="J964" s="3" t="s">
        <v>3451</v>
      </c>
      <c r="K964" s="4" t="s">
        <v>12</v>
      </c>
      <c r="M964">
        <f>LEN(SUBSTITUTE(PROTEIN_stoich[[#This Row],[sequence]],"*",""))</f>
        <v>1061</v>
      </c>
      <c r="O964" t="s">
        <v>16</v>
      </c>
      <c r="P964" t="str">
        <f>_xlfn.LET(_xlpm.id,PROTEIN_stoich[[#This Row],[uniprot]],HYPERLINK("https://www.uniprot.org/uniprotkb/"&amp;_xlpm.id&amp;"/entry",_xlpm.id))</f>
        <v>A0A2T0A010</v>
      </c>
      <c r="Q964" t="e">
        <f>_xlfn.XLOOKUP(PROTEIN_stoich[[#This Row],[uniprot]],[1]!UniprotIFO[Entry],[1]!UniprotIFO[Gene Ontology IDs],"")</f>
        <v>#REF!</v>
      </c>
      <c r="R964" t="e">
        <f>_xlfn.XLOOKUP(PROTEIN_stoich[[#This Row],[uniprot]],[1]!UniprotIFO[Entry],[1]!UniprotIFO[essential?],"")</f>
        <v>#REF!</v>
      </c>
      <c r="S964" t="e">
        <f>_xlfn.XLOOKUP(PROTEIN_stoich[[#This Row],[sequence]],[2]!Table1[sequence_without_asterisks],[2]!Table1[protein_stoich seq matches],"")</f>
        <v>#REF!</v>
      </c>
      <c r="T964" t="e">
        <f>_xlfn.XLOOKUP(PROTEIN_stoich[[#This Row],[uniprot]],[1]!UniprotIFO[Entry],[1]!UniprotIFO[protein_id in GSM model format],"")</f>
        <v>#REF!</v>
      </c>
    </row>
    <row r="965" spans="1:20" x14ac:dyDescent="0.2">
      <c r="A9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rt1830</v>
      </c>
      <c r="B965" s="3" t="s">
        <v>1266</v>
      </c>
      <c r="C965" t="s">
        <v>316</v>
      </c>
      <c r="D965" t="s">
        <v>1267</v>
      </c>
      <c r="E965" t="s">
        <v>16</v>
      </c>
      <c r="G9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5" s="4">
        <v>0</v>
      </c>
      <c r="I965" s="25" cm="1">
        <f t="array" ref="I965">SUMPRODUCT((LEN(PROTEIN_stoich[[#This Row],[sequence]])-LEN(SUBSTITUTE(PROTEIN_stoich[[#This Row],[sequence]],{"A";"C";"D";"E";"F";"G";"H";"I";"K";"L";"M";"N";"P";"Q";"R";"S";"T";"V";"W";"Y"},""))),{72.08;104.14;115.08;129.11;148.17;58.05;138.14;114.16;130.18;114.16;132.2;115.1;98.12;129.13;158.19;88.08;102.1;100.13;187.21;164.17})/1000</f>
        <v>41.290089999999999</v>
      </c>
      <c r="J965" s="3" t="s">
        <v>3450</v>
      </c>
      <c r="K965" s="4" t="s">
        <v>12</v>
      </c>
      <c r="M965">
        <f>LEN(SUBSTITUTE(PROTEIN_stoich[[#This Row],[sequence]],"*",""))</f>
        <v>366</v>
      </c>
      <c r="O965" t="s">
        <v>16</v>
      </c>
      <c r="P965" t="str">
        <f>_xlfn.LET(_xlpm.id,PROTEIN_stoich[[#This Row],[uniprot]],HYPERLINK("https://www.uniprot.org/uniprotkb/"&amp;_xlpm.id&amp;"/entry",_xlpm.id))</f>
        <v>A0A0K3CSD5</v>
      </c>
      <c r="Q965" t="e">
        <f>_xlfn.XLOOKUP(PROTEIN_stoich[[#This Row],[uniprot]],[1]!UniprotIFO[Entry],[1]!UniprotIFO[Gene Ontology IDs],"")</f>
        <v>#REF!</v>
      </c>
      <c r="R965" t="e">
        <f>_xlfn.XLOOKUP(PROTEIN_stoich[[#This Row],[uniprot]],[1]!UniprotIFO[Entry],[1]!UniprotIFO[essential?],"")</f>
        <v>#REF!</v>
      </c>
      <c r="S965" t="e">
        <f>_xlfn.XLOOKUP(PROTEIN_stoich[[#This Row],[sequence]],[2]!Table1[sequence_without_asterisks],[2]!Table1[protein_stoich seq matches],"")</f>
        <v>#REF!</v>
      </c>
      <c r="T965" t="e">
        <f>_xlfn.XLOOKUP(PROTEIN_stoich[[#This Row],[uniprot]],[1]!UniprotIFO[Entry],[1]!UniprotIFO[protein_id in GSM model format],"")</f>
        <v>#REF!</v>
      </c>
    </row>
    <row r="966" spans="1:20" x14ac:dyDescent="0.2">
      <c r="A9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rt1816</v>
      </c>
      <c r="B966" s="3" t="s">
        <v>1264</v>
      </c>
      <c r="C966" t="s">
        <v>417</v>
      </c>
      <c r="D966" t="s">
        <v>1265</v>
      </c>
      <c r="E966" t="s">
        <v>17200</v>
      </c>
      <c r="G9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6" s="4">
        <v>0</v>
      </c>
      <c r="I966" s="25" cm="1">
        <f t="array" ref="I966">SUMPRODUCT((LEN(PROTEIN_stoich[[#This Row],[sequence]])-LEN(SUBSTITUTE(PROTEIN_stoich[[#This Row],[sequence]],{"A";"C";"D";"E";"F";"G";"H";"I";"K";"L";"M";"N";"P";"Q";"R";"S";"T";"V";"W";"Y"},""))),{72.08;104.14;115.08;129.11;148.17;58.05;138.14;114.16;130.18;114.16;132.2;115.1;98.12;129.13;158.19;88.08;102.1;100.13;187.21;164.17})/1000</f>
        <v>53.302130000000005</v>
      </c>
      <c r="J966" s="3" t="s">
        <v>3449</v>
      </c>
      <c r="K966" s="4" t="s">
        <v>12</v>
      </c>
      <c r="M966">
        <f>LEN(SUBSTITUTE(PROTEIN_stoich[[#This Row],[sequence]],"*",""))</f>
        <v>488</v>
      </c>
      <c r="O966" t="s">
        <v>16</v>
      </c>
      <c r="P966" t="str">
        <f>_xlfn.LET(_xlpm.id,PROTEIN_stoich[[#This Row],[uniprot]],HYPERLINK("https://www.uniprot.org/uniprotkb/"&amp;_xlpm.id&amp;"/entry",_xlpm.id))</f>
        <v>A0A2S9ZZY9</v>
      </c>
      <c r="Q966" t="e">
        <f>_xlfn.XLOOKUP(PROTEIN_stoich[[#This Row],[uniprot]],[1]!UniprotIFO[Entry],[1]!UniprotIFO[Gene Ontology IDs],"")</f>
        <v>#REF!</v>
      </c>
      <c r="R966" t="e">
        <f>_xlfn.XLOOKUP(PROTEIN_stoich[[#This Row],[uniprot]],[1]!UniprotIFO[Entry],[1]!UniprotIFO[essential?],"")</f>
        <v>#REF!</v>
      </c>
      <c r="S966" t="e">
        <f>_xlfn.XLOOKUP(PROTEIN_stoich[[#This Row],[sequence]],[2]!Table1[sequence_without_asterisks],[2]!Table1[protein_stoich seq matches],"")</f>
        <v>#REF!</v>
      </c>
      <c r="T966" t="e">
        <f>_xlfn.XLOOKUP(PROTEIN_stoich[[#This Row],[uniprot]],[1]!UniprotIFO[Entry],[1]!UniprotIFO[protein_id in GSM model format],"")</f>
        <v>#REF!</v>
      </c>
    </row>
    <row r="967" spans="1:20" x14ac:dyDescent="0.2">
      <c r="A9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rt1814_m</v>
      </c>
      <c r="B967" s="3" t="s">
        <v>1262</v>
      </c>
      <c r="C967" t="s">
        <v>193</v>
      </c>
      <c r="D967" t="s">
        <v>1263</v>
      </c>
      <c r="E967" t="s">
        <v>23</v>
      </c>
      <c r="G9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7" s="4">
        <v>0</v>
      </c>
      <c r="I967" s="25" cm="1">
        <f t="array" ref="I967">SUMPRODUCT((LEN(PROTEIN_stoich[[#This Row],[sequence]])-LEN(SUBSTITUTE(PROTEIN_stoich[[#This Row],[sequence]],{"A";"C";"D";"E";"F";"G";"H";"I";"K";"L";"M";"N";"P";"Q";"R";"S";"T";"V";"W";"Y"},""))),{72.08;104.14;115.08;129.11;148.17;58.05;138.14;114.16;130.18;114.16;132.2;115.1;98.12;129.13;158.19;88.08;102.1;100.13;187.21;164.17})/1000</f>
        <v>115.99834999999999</v>
      </c>
      <c r="J967" s="3" t="s">
        <v>3448</v>
      </c>
      <c r="K967" s="4" t="s">
        <v>12</v>
      </c>
      <c r="M967">
        <f>LEN(SUBSTITUTE(PROTEIN_stoich[[#This Row],[sequence]],"*",""))</f>
        <v>1061</v>
      </c>
      <c r="O967" t="s">
        <v>16</v>
      </c>
      <c r="P967" t="str">
        <f>_xlfn.LET(_xlpm.id,PROTEIN_stoich[[#This Row],[uniprot]],HYPERLINK("https://www.uniprot.org/uniprotkb/"&amp;_xlpm.id&amp;"/entry",_xlpm.id))</f>
        <v>A0A0K3CSB8</v>
      </c>
      <c r="Q967" t="e">
        <f>_xlfn.XLOOKUP(PROTEIN_stoich[[#This Row],[uniprot]],[1]!UniprotIFO[Entry],[1]!UniprotIFO[Gene Ontology IDs],"")</f>
        <v>#REF!</v>
      </c>
      <c r="R967" t="e">
        <f>_xlfn.XLOOKUP(PROTEIN_stoich[[#This Row],[uniprot]],[1]!UniprotIFO[Entry],[1]!UniprotIFO[essential?],"")</f>
        <v>#REF!</v>
      </c>
      <c r="S967" t="e">
        <f>_xlfn.XLOOKUP(PROTEIN_stoich[[#This Row],[sequence]],[2]!Table1[sequence_without_asterisks],[2]!Table1[protein_stoich seq matches],"")</f>
        <v>#REF!</v>
      </c>
      <c r="T967" t="e">
        <f>_xlfn.XLOOKUP(PROTEIN_stoich[[#This Row],[uniprot]],[1]!UniprotIFO[Entry],[1]!UniprotIFO[protein_id in GSM model format],"")</f>
        <v>#REF!</v>
      </c>
    </row>
    <row r="968" spans="1:20" x14ac:dyDescent="0.2">
      <c r="A9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rt1814_c</v>
      </c>
      <c r="B968" s="3" t="s">
        <v>1262</v>
      </c>
      <c r="C968" t="s">
        <v>193</v>
      </c>
      <c r="D968" t="s">
        <v>1263</v>
      </c>
      <c r="E968" t="s">
        <v>16</v>
      </c>
      <c r="G9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8" s="4">
        <v>0</v>
      </c>
      <c r="I968" s="25" cm="1">
        <f t="array" ref="I968">SUMPRODUCT((LEN(PROTEIN_stoich[[#This Row],[sequence]])-LEN(SUBSTITUTE(PROTEIN_stoich[[#This Row],[sequence]],{"A";"C";"D";"E";"F";"G";"H";"I";"K";"L";"M";"N";"P";"Q";"R";"S";"T";"V";"W";"Y"},""))),{72.08;104.14;115.08;129.11;148.17;58.05;138.14;114.16;130.18;114.16;132.2;115.1;98.12;129.13;158.19;88.08;102.1;100.13;187.21;164.17})/1000</f>
        <v>115.99834999999999</v>
      </c>
      <c r="J968" s="3" t="s">
        <v>3448</v>
      </c>
      <c r="K968" s="4" t="s">
        <v>12</v>
      </c>
      <c r="M968">
        <f>LEN(SUBSTITUTE(PROTEIN_stoich[[#This Row],[sequence]],"*",""))</f>
        <v>1061</v>
      </c>
      <c r="O968" t="s">
        <v>16</v>
      </c>
      <c r="P968" t="str">
        <f>_xlfn.LET(_xlpm.id,PROTEIN_stoich[[#This Row],[uniprot]],HYPERLINK("https://www.uniprot.org/uniprotkb/"&amp;_xlpm.id&amp;"/entry",_xlpm.id))</f>
        <v>A0A0K3CSB8</v>
      </c>
      <c r="Q968" t="e">
        <f>_xlfn.XLOOKUP(PROTEIN_stoich[[#This Row],[uniprot]],[1]!UniprotIFO[Entry],[1]!UniprotIFO[Gene Ontology IDs],"")</f>
        <v>#REF!</v>
      </c>
      <c r="R968" t="e">
        <f>_xlfn.XLOOKUP(PROTEIN_stoich[[#This Row],[uniprot]],[1]!UniprotIFO[Entry],[1]!UniprotIFO[essential?],"")</f>
        <v>#REF!</v>
      </c>
      <c r="S968" t="e">
        <f>_xlfn.XLOOKUP(PROTEIN_stoich[[#This Row],[sequence]],[2]!Table1[sequence_without_asterisks],[2]!Table1[protein_stoich seq matches],"")</f>
        <v>#REF!</v>
      </c>
      <c r="T968" t="e">
        <f>_xlfn.XLOOKUP(PROTEIN_stoich[[#This Row],[uniprot]],[1]!UniprotIFO[Entry],[1]!UniprotIFO[protein_id in GSM model format],"")</f>
        <v>#REF!</v>
      </c>
    </row>
    <row r="969" spans="1:20" x14ac:dyDescent="0.2">
      <c r="A9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rt1805</v>
      </c>
      <c r="B969" s="3" t="s">
        <v>1260</v>
      </c>
      <c r="C969" t="s">
        <v>466</v>
      </c>
      <c r="D969" t="s">
        <v>1261</v>
      </c>
      <c r="E969" t="s">
        <v>16</v>
      </c>
      <c r="G9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69" s="4">
        <v>0</v>
      </c>
      <c r="I969" s="25" cm="1">
        <f t="array" ref="I969">SUMPRODUCT((LEN(PROTEIN_stoich[[#This Row],[sequence]])-LEN(SUBSTITUTE(PROTEIN_stoich[[#This Row],[sequence]],{"A";"C";"D";"E";"F";"G";"H";"I";"K";"L";"M";"N";"P";"Q";"R";"S";"T";"V";"W";"Y"},""))),{72.08;104.14;115.08;129.11;148.17;58.05;138.14;114.16;130.18;114.16;132.2;115.1;98.12;129.13;158.19;88.08;102.1;100.13;187.21;164.17})/1000</f>
        <v>37.076740000000008</v>
      </c>
      <c r="J969" s="3" t="s">
        <v>3447</v>
      </c>
      <c r="K969" s="4" t="s">
        <v>12</v>
      </c>
      <c r="M969">
        <f>LEN(SUBSTITUTE(PROTEIN_stoich[[#This Row],[sequence]],"*",""))</f>
        <v>333</v>
      </c>
      <c r="O969" t="s">
        <v>16</v>
      </c>
      <c r="P969" t="str">
        <f>_xlfn.LET(_xlpm.id,PROTEIN_stoich[[#This Row],[uniprot]],HYPERLINK("https://www.uniprot.org/uniprotkb/"&amp;_xlpm.id&amp;"/entry",_xlpm.id))</f>
        <v>A0A2S9ZZX8</v>
      </c>
      <c r="Q969" t="e">
        <f>_xlfn.XLOOKUP(PROTEIN_stoich[[#This Row],[uniprot]],[1]!UniprotIFO[Entry],[1]!UniprotIFO[Gene Ontology IDs],"")</f>
        <v>#REF!</v>
      </c>
      <c r="R969" t="e">
        <f>_xlfn.XLOOKUP(PROTEIN_stoich[[#This Row],[uniprot]],[1]!UniprotIFO[Entry],[1]!UniprotIFO[essential?],"")</f>
        <v>#REF!</v>
      </c>
      <c r="S969" t="e">
        <f>_xlfn.XLOOKUP(PROTEIN_stoich[[#This Row],[sequence]],[2]!Table1[sequence_without_asterisks],[2]!Table1[protein_stoich seq matches],"")</f>
        <v>#REF!</v>
      </c>
      <c r="T969" t="e">
        <f>_xlfn.XLOOKUP(PROTEIN_stoich[[#This Row],[uniprot]],[1]!UniprotIFO[Entry],[1]!UniprotIFO[protein_id in GSM model format],"")</f>
        <v>#REF!</v>
      </c>
    </row>
    <row r="970" spans="1:20" x14ac:dyDescent="0.2">
      <c r="A9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rt1802</v>
      </c>
      <c r="B970" s="3" t="s">
        <v>1257</v>
      </c>
      <c r="C970" t="s">
        <v>1258</v>
      </c>
      <c r="D970" t="s">
        <v>1259</v>
      </c>
      <c r="E970" t="s">
        <v>140</v>
      </c>
      <c r="G9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0" s="4">
        <v>0</v>
      </c>
      <c r="I970" s="25" cm="1">
        <f t="array" ref="I970">SUMPRODUCT((LEN(PROTEIN_stoich[[#This Row],[sequence]])-LEN(SUBSTITUTE(PROTEIN_stoich[[#This Row],[sequence]],{"A";"C";"D";"E";"F";"G";"H";"I";"K";"L";"M";"N";"P";"Q";"R";"S";"T";"V";"W";"Y"},""))),{72.08;104.14;115.08;129.11;148.17;58.05;138.14;114.16;130.18;114.16;132.2;115.1;98.12;129.13;158.19;88.08;102.1;100.13;187.21;164.17})/1000</f>
        <v>169.42868999999999</v>
      </c>
      <c r="J970" s="3" t="s">
        <v>3446</v>
      </c>
      <c r="K970" s="4" t="s">
        <v>12</v>
      </c>
      <c r="M970">
        <f>LEN(SUBSTITUTE(PROTEIN_stoich[[#This Row],[sequence]],"*",""))</f>
        <v>1499</v>
      </c>
      <c r="O970" t="s">
        <v>16</v>
      </c>
      <c r="P970" t="str">
        <f>_xlfn.LET(_xlpm.id,PROTEIN_stoich[[#This Row],[uniprot]],HYPERLINK("https://www.uniprot.org/uniprotkb/"&amp;_xlpm.id&amp;"/entry",_xlpm.id))</f>
        <v>A0A0K3CMZ7</v>
      </c>
      <c r="Q970" t="e">
        <f>_xlfn.XLOOKUP(PROTEIN_stoich[[#This Row],[uniprot]],[1]!UniprotIFO[Entry],[1]!UniprotIFO[Gene Ontology IDs],"")</f>
        <v>#REF!</v>
      </c>
      <c r="R970" t="e">
        <f>_xlfn.XLOOKUP(PROTEIN_stoich[[#This Row],[uniprot]],[1]!UniprotIFO[Entry],[1]!UniprotIFO[essential?],"")</f>
        <v>#REF!</v>
      </c>
      <c r="S970" t="e">
        <f>_xlfn.XLOOKUP(PROTEIN_stoich[[#This Row],[sequence]],[2]!Table1[sequence_without_asterisks],[2]!Table1[protein_stoich seq matches],"")</f>
        <v>#REF!</v>
      </c>
      <c r="T970" t="e">
        <f>_xlfn.XLOOKUP(PROTEIN_stoich[[#This Row],[uniprot]],[1]!UniprotIFO[Entry],[1]!UniprotIFO[protein_id in GSM model format],"")</f>
        <v>#REF!</v>
      </c>
    </row>
    <row r="971" spans="1:20" x14ac:dyDescent="0.2">
      <c r="A9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rt1788</v>
      </c>
      <c r="B971" s="3" t="s">
        <v>1255</v>
      </c>
      <c r="C971" t="s">
        <v>594</v>
      </c>
      <c r="D971" t="s">
        <v>1256</v>
      </c>
      <c r="E971" t="s">
        <v>20</v>
      </c>
      <c r="G9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1" s="4">
        <v>0</v>
      </c>
      <c r="I971" s="25" cm="1">
        <f t="array" ref="I971">SUMPRODUCT((LEN(PROTEIN_stoich[[#This Row],[sequence]])-LEN(SUBSTITUTE(PROTEIN_stoich[[#This Row],[sequence]],{"A";"C";"D";"E";"F";"G";"H";"I";"K";"L";"M";"N";"P";"Q";"R";"S";"T";"V";"W";"Y"},""))),{72.08;104.14;115.08;129.11;148.17;58.05;138.14;114.16;130.18;114.16;132.2;115.1;98.12;129.13;158.19;88.08;102.1;100.13;187.21;164.17})/1000</f>
        <v>32.675259999999994</v>
      </c>
      <c r="J971" s="3" t="s">
        <v>3445</v>
      </c>
      <c r="K971" s="4" t="s">
        <v>12</v>
      </c>
      <c r="M971">
        <f>LEN(SUBSTITUTE(PROTEIN_stoich[[#This Row],[sequence]],"*",""))</f>
        <v>292</v>
      </c>
      <c r="O971" t="s">
        <v>16</v>
      </c>
      <c r="P971" t="str">
        <f>_xlfn.LET(_xlpm.id,PROTEIN_stoich[[#This Row],[uniprot]],HYPERLINK("https://www.uniprot.org/uniprotkb/"&amp;_xlpm.id&amp;"/entry",_xlpm.id))</f>
        <v>A0A2S9ZZV6</v>
      </c>
      <c r="Q971" t="e">
        <f>_xlfn.XLOOKUP(PROTEIN_stoich[[#This Row],[uniprot]],[1]!UniprotIFO[Entry],[1]!UniprotIFO[Gene Ontology IDs],"")</f>
        <v>#REF!</v>
      </c>
      <c r="R971" t="e">
        <f>_xlfn.XLOOKUP(PROTEIN_stoich[[#This Row],[uniprot]],[1]!UniprotIFO[Entry],[1]!UniprotIFO[essential?],"")</f>
        <v>#REF!</v>
      </c>
      <c r="S971" t="e">
        <f>_xlfn.XLOOKUP(PROTEIN_stoich[[#This Row],[sequence]],[2]!Table1[sequence_without_asterisks],[2]!Table1[protein_stoich seq matches],"")</f>
        <v>#REF!</v>
      </c>
      <c r="T971" t="e">
        <f>_xlfn.XLOOKUP(PROTEIN_stoich[[#This Row],[uniprot]],[1]!UniprotIFO[Entry],[1]!UniprotIFO[protein_id in GSM model format],"")</f>
        <v>#REF!</v>
      </c>
    </row>
    <row r="972" spans="1:20" x14ac:dyDescent="0.2">
      <c r="A9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rt1784_x</v>
      </c>
      <c r="B972" s="3" t="s">
        <v>1253</v>
      </c>
      <c r="C972" t="s">
        <v>1253</v>
      </c>
      <c r="D972" t="s">
        <v>1254</v>
      </c>
      <c r="E972" t="s">
        <v>98</v>
      </c>
      <c r="G9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2" s="4">
        <v>0</v>
      </c>
      <c r="I972" s="25" cm="1">
        <f t="array" ref="I972">SUMPRODUCT((LEN(PROTEIN_stoich[[#This Row],[sequence]])-LEN(SUBSTITUTE(PROTEIN_stoich[[#This Row],[sequence]],{"A";"C";"D";"E";"F";"G";"H";"I";"K";"L";"M";"N";"P";"Q";"R";"S";"T";"V";"W";"Y"},""))),{72.08;104.14;115.08;129.11;148.17;58.05;138.14;114.16;130.18;114.16;132.2;115.1;98.12;129.13;158.19;88.08;102.1;100.13;187.21;164.17})/1000</f>
        <v>54.245659999999994</v>
      </c>
      <c r="J972" s="3" t="s">
        <v>3444</v>
      </c>
      <c r="K972" s="4" t="s">
        <v>12</v>
      </c>
      <c r="M972">
        <f>LEN(SUBSTITUTE(PROTEIN_stoich[[#This Row],[sequence]],"*",""))</f>
        <v>483</v>
      </c>
      <c r="O972" t="s">
        <v>16</v>
      </c>
      <c r="P972" t="str">
        <f>_xlfn.LET(_xlpm.id,PROTEIN_stoich[[#This Row],[uniprot]],HYPERLINK("https://www.uniprot.org/uniprotkb/"&amp;_xlpm.id&amp;"/entry",_xlpm.id))</f>
        <v>A0A2S9ZZX2</v>
      </c>
      <c r="Q972" t="e">
        <f>_xlfn.XLOOKUP(PROTEIN_stoich[[#This Row],[uniprot]],[1]!UniprotIFO[Entry],[1]!UniprotIFO[Gene Ontology IDs],"")</f>
        <v>#REF!</v>
      </c>
      <c r="R972" t="e">
        <f>_xlfn.XLOOKUP(PROTEIN_stoich[[#This Row],[uniprot]],[1]!UniprotIFO[Entry],[1]!UniprotIFO[essential?],"")</f>
        <v>#REF!</v>
      </c>
      <c r="S972" t="e">
        <f>_xlfn.XLOOKUP(PROTEIN_stoich[[#This Row],[sequence]],[2]!Table1[sequence_without_asterisks],[2]!Table1[protein_stoich seq matches],"")</f>
        <v>#REF!</v>
      </c>
      <c r="T972" t="e">
        <f>_xlfn.XLOOKUP(PROTEIN_stoich[[#This Row],[uniprot]],[1]!UniprotIFO[Entry],[1]!UniprotIFO[protein_id in GSM model format],"")</f>
        <v>#REF!</v>
      </c>
    </row>
    <row r="973" spans="1:20" x14ac:dyDescent="0.2">
      <c r="A9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rt1784_c</v>
      </c>
      <c r="B973" s="3" t="s">
        <v>1253</v>
      </c>
      <c r="C973" t="s">
        <v>1253</v>
      </c>
      <c r="D973" t="s">
        <v>1254</v>
      </c>
      <c r="E973" t="s">
        <v>16</v>
      </c>
      <c r="G9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3" s="4">
        <v>0</v>
      </c>
      <c r="I973" s="25" cm="1">
        <f t="array" ref="I973">SUMPRODUCT((LEN(PROTEIN_stoich[[#This Row],[sequence]])-LEN(SUBSTITUTE(PROTEIN_stoich[[#This Row],[sequence]],{"A";"C";"D";"E";"F";"G";"H";"I";"K";"L";"M";"N";"P";"Q";"R";"S";"T";"V";"W";"Y"},""))),{72.08;104.14;115.08;129.11;148.17;58.05;138.14;114.16;130.18;114.16;132.2;115.1;98.12;129.13;158.19;88.08;102.1;100.13;187.21;164.17})/1000</f>
        <v>54.245659999999994</v>
      </c>
      <c r="J973" s="3" t="s">
        <v>3444</v>
      </c>
      <c r="K973" s="4" t="s">
        <v>12</v>
      </c>
      <c r="M973">
        <f>LEN(SUBSTITUTE(PROTEIN_stoich[[#This Row],[sequence]],"*",""))</f>
        <v>483</v>
      </c>
      <c r="O973" t="s">
        <v>16</v>
      </c>
      <c r="P973" t="str">
        <f>_xlfn.LET(_xlpm.id,PROTEIN_stoich[[#This Row],[uniprot]],HYPERLINK("https://www.uniprot.org/uniprotkb/"&amp;_xlpm.id&amp;"/entry",_xlpm.id))</f>
        <v>A0A2S9ZZX2</v>
      </c>
      <c r="Q973" t="e">
        <f>_xlfn.XLOOKUP(PROTEIN_stoich[[#This Row],[uniprot]],[1]!UniprotIFO[Entry],[1]!UniprotIFO[Gene Ontology IDs],"")</f>
        <v>#REF!</v>
      </c>
      <c r="R973" t="e">
        <f>_xlfn.XLOOKUP(PROTEIN_stoich[[#This Row],[uniprot]],[1]!UniprotIFO[Entry],[1]!UniprotIFO[essential?],"")</f>
        <v>#REF!</v>
      </c>
      <c r="S973" t="e">
        <f>_xlfn.XLOOKUP(PROTEIN_stoich[[#This Row],[sequence]],[2]!Table1[sequence_without_asterisks],[2]!Table1[protein_stoich seq matches],"")</f>
        <v>#REF!</v>
      </c>
      <c r="T973" t="e">
        <f>_xlfn.XLOOKUP(PROTEIN_stoich[[#This Row],[uniprot]],[1]!UniprotIFO[Entry],[1]!UniprotIFO[protein_id in GSM model format],"")</f>
        <v>#REF!</v>
      </c>
    </row>
    <row r="974" spans="1:20" x14ac:dyDescent="0.2">
      <c r="A9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rt1779</v>
      </c>
      <c r="B974" s="3" t="s">
        <v>1251</v>
      </c>
      <c r="C974" t="s">
        <v>1251</v>
      </c>
      <c r="D974" t="s">
        <v>1252</v>
      </c>
      <c r="E974" t="s">
        <v>16</v>
      </c>
      <c r="G9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4" s="4">
        <v>0</v>
      </c>
      <c r="I974" s="25" cm="1">
        <f t="array" ref="I974">SUMPRODUCT((LEN(PROTEIN_stoich[[#This Row],[sequence]])-LEN(SUBSTITUTE(PROTEIN_stoich[[#This Row],[sequence]],{"A";"C";"D";"E";"F";"G";"H";"I";"K";"L";"M";"N";"P";"Q";"R";"S";"T";"V";"W";"Y"},""))),{72.08;104.14;115.08;129.11;148.17;58.05;138.14;114.16;130.18;114.16;132.2;115.1;98.12;129.13;158.19;88.08;102.1;100.13;187.21;164.17})/1000</f>
        <v>58.53396</v>
      </c>
      <c r="J974" s="3" t="s">
        <v>3443</v>
      </c>
      <c r="K974" s="4" t="s">
        <v>12</v>
      </c>
      <c r="M974">
        <f>LEN(SUBSTITUTE(PROTEIN_stoich[[#This Row],[sequence]],"*",""))</f>
        <v>538</v>
      </c>
      <c r="O974" t="s">
        <v>16</v>
      </c>
      <c r="P974" t="str">
        <f>_xlfn.LET(_xlpm.id,PROTEIN_stoich[[#This Row],[uniprot]],HYPERLINK("https://www.uniprot.org/uniprotkb/"&amp;_xlpm.id&amp;"/entry",_xlpm.id))</f>
        <v>A0A2S9ZZW1</v>
      </c>
      <c r="Q974" t="e">
        <f>_xlfn.XLOOKUP(PROTEIN_stoich[[#This Row],[uniprot]],[1]!UniprotIFO[Entry],[1]!UniprotIFO[Gene Ontology IDs],"")</f>
        <v>#REF!</v>
      </c>
      <c r="R974" t="e">
        <f>_xlfn.XLOOKUP(PROTEIN_stoich[[#This Row],[uniprot]],[1]!UniprotIFO[Entry],[1]!UniprotIFO[essential?],"")</f>
        <v>#REF!</v>
      </c>
      <c r="S974" t="e">
        <f>_xlfn.XLOOKUP(PROTEIN_stoich[[#This Row],[sequence]],[2]!Table1[sequence_without_asterisks],[2]!Table1[protein_stoich seq matches],"")</f>
        <v>#REF!</v>
      </c>
      <c r="T974" t="e">
        <f>_xlfn.XLOOKUP(PROTEIN_stoich[[#This Row],[uniprot]],[1]!UniprotIFO[Entry],[1]!UniprotIFO[protein_id in GSM model format],"")</f>
        <v>#REF!</v>
      </c>
    </row>
    <row r="975" spans="1:20" x14ac:dyDescent="0.2">
      <c r="A9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rt1776</v>
      </c>
      <c r="B975" s="3" t="s">
        <v>1249</v>
      </c>
      <c r="C975" t="s">
        <v>617</v>
      </c>
      <c r="D975" t="s">
        <v>1250</v>
      </c>
      <c r="E975" t="s">
        <v>16</v>
      </c>
      <c r="G9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5" s="4">
        <v>0</v>
      </c>
      <c r="I975" s="25" cm="1">
        <f t="array" ref="I975">SUMPRODUCT((LEN(PROTEIN_stoich[[#This Row],[sequence]])-LEN(SUBSTITUTE(PROTEIN_stoich[[#This Row],[sequence]],{"A";"C";"D";"E";"F";"G";"H";"I";"K";"L";"M";"N";"P";"Q";"R";"S";"T";"V";"W";"Y"},""))),{72.08;104.14;115.08;129.11;148.17;58.05;138.14;114.16;130.18;114.16;132.2;115.1;98.12;129.13;158.19;88.08;102.1;100.13;187.21;164.17})/1000</f>
        <v>126.32377999999999</v>
      </c>
      <c r="J975" s="3" t="s">
        <v>3442</v>
      </c>
      <c r="K975" s="4" t="s">
        <v>12</v>
      </c>
      <c r="M975">
        <f>LEN(SUBSTITUTE(PROTEIN_stoich[[#This Row],[sequence]],"*",""))</f>
        <v>1120</v>
      </c>
      <c r="O975" t="s">
        <v>16</v>
      </c>
      <c r="P975" t="str">
        <f>_xlfn.LET(_xlpm.id,PROTEIN_stoich[[#This Row],[uniprot]],HYPERLINK("https://www.uniprot.org/uniprotkb/"&amp;_xlpm.id&amp;"/entry",_xlpm.id))</f>
        <v>A0A0K3CMW6</v>
      </c>
      <c r="Q975" t="e">
        <f>_xlfn.XLOOKUP(PROTEIN_stoich[[#This Row],[uniprot]],[1]!UniprotIFO[Entry],[1]!UniprotIFO[Gene Ontology IDs],"")</f>
        <v>#REF!</v>
      </c>
      <c r="R975" t="e">
        <f>_xlfn.XLOOKUP(PROTEIN_stoich[[#This Row],[uniprot]],[1]!UniprotIFO[Entry],[1]!UniprotIFO[essential?],"")</f>
        <v>#REF!</v>
      </c>
      <c r="S975" t="e">
        <f>_xlfn.XLOOKUP(PROTEIN_stoich[[#This Row],[sequence]],[2]!Table1[sequence_without_asterisks],[2]!Table1[protein_stoich seq matches],"")</f>
        <v>#REF!</v>
      </c>
      <c r="T975" t="e">
        <f>_xlfn.XLOOKUP(PROTEIN_stoich[[#This Row],[uniprot]],[1]!UniprotIFO[Entry],[1]!UniprotIFO[protein_id in GSM model format],"")</f>
        <v>#REF!</v>
      </c>
    </row>
    <row r="976" spans="1:20" x14ac:dyDescent="0.2">
      <c r="A9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rt1772</v>
      </c>
      <c r="B976" s="3" t="s">
        <v>1247</v>
      </c>
      <c r="C976" t="s">
        <v>1247</v>
      </c>
      <c r="D976" t="s">
        <v>1248</v>
      </c>
      <c r="E976" t="s">
        <v>29</v>
      </c>
      <c r="G9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6" s="4">
        <v>0</v>
      </c>
      <c r="I976" s="25" cm="1">
        <f t="array" ref="I976">SUMPRODUCT((LEN(PROTEIN_stoich[[#This Row],[sequence]])-LEN(SUBSTITUTE(PROTEIN_stoich[[#This Row],[sequence]],{"A";"C";"D";"E";"F";"G";"H";"I";"K";"L";"M";"N";"P";"Q";"R";"S";"T";"V";"W";"Y"},""))),{72.08;104.14;115.08;129.11;148.17;58.05;138.14;114.16;130.18;114.16;132.2;115.1;98.12;129.13;158.19;88.08;102.1;100.13;187.21;164.17})/1000</f>
        <v>28.814060000000001</v>
      </c>
      <c r="J976" s="3" t="s">
        <v>3441</v>
      </c>
      <c r="K976" s="4" t="s">
        <v>12</v>
      </c>
      <c r="M976">
        <f>LEN(SUBSTITUTE(PROTEIN_stoich[[#This Row],[sequence]],"*",""))</f>
        <v>260</v>
      </c>
      <c r="O976" t="s">
        <v>16</v>
      </c>
      <c r="P976" t="str">
        <f>_xlfn.LET(_xlpm.id,PROTEIN_stoich[[#This Row],[uniprot]],HYPERLINK("https://www.uniprot.org/uniprotkb/"&amp;_xlpm.id&amp;"/entry",_xlpm.id))</f>
        <v>A0A2S9ZZV5</v>
      </c>
      <c r="Q976" t="e">
        <f>_xlfn.XLOOKUP(PROTEIN_stoich[[#This Row],[uniprot]],[1]!UniprotIFO[Entry],[1]!UniprotIFO[Gene Ontology IDs],"")</f>
        <v>#REF!</v>
      </c>
      <c r="R976" t="e">
        <f>_xlfn.XLOOKUP(PROTEIN_stoich[[#This Row],[uniprot]],[1]!UniprotIFO[Entry],[1]!UniprotIFO[essential?],"")</f>
        <v>#REF!</v>
      </c>
      <c r="S976" t="e">
        <f>_xlfn.XLOOKUP(PROTEIN_stoich[[#This Row],[sequence]],[2]!Table1[sequence_without_asterisks],[2]!Table1[protein_stoich seq matches],"")</f>
        <v>#REF!</v>
      </c>
      <c r="T976" t="e">
        <f>_xlfn.XLOOKUP(PROTEIN_stoich[[#This Row],[uniprot]],[1]!UniprotIFO[Entry],[1]!UniprotIFO[protein_id in GSM model format],"")</f>
        <v>#REF!</v>
      </c>
    </row>
    <row r="977" spans="1:20" x14ac:dyDescent="0.2">
      <c r="A9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rt1768</v>
      </c>
      <c r="B977" s="3" t="s">
        <v>1245</v>
      </c>
      <c r="C977" t="s">
        <v>362</v>
      </c>
      <c r="D977" t="s">
        <v>1246</v>
      </c>
      <c r="E977" t="s">
        <v>16</v>
      </c>
      <c r="G977" t="str">
        <f>IF(PROTEIN_stoich[[#This Row],[cofactor_manual]]="","",IF(ISNUMBER(FIND("_"&amp;PROTEIN_stoich[[#This Row],[translation_loc]]&amp;":",PROTEIN_stoich[[#This Row],[cofactor_manual]])),PROTEIN_stoich[[#This Row],[cofactor_manual]],SUBSTITUTE(PROTEIN_stoich[[#This Row],[cofactor_manual]],":","_"&amp;PROTEIN_stoich[[#This Row],[translation_loc]]&amp;":")))</f>
        <v>nad_c:1</v>
      </c>
      <c r="H977" s="4" t="s">
        <v>763</v>
      </c>
      <c r="I977" s="25" cm="1">
        <f t="array" ref="I977">SUMPRODUCT((LEN(PROTEIN_stoich[[#This Row],[sequence]])-LEN(SUBSTITUTE(PROTEIN_stoich[[#This Row],[sequence]],{"A";"C";"D";"E";"F";"G";"H";"I";"K";"L";"M";"N";"P";"Q";"R";"S";"T";"V";"W";"Y"},""))),{72.08;104.14;115.08;129.11;148.17;58.05;138.14;114.16;130.18;114.16;132.2;115.1;98.12;129.13;158.19;88.08;102.1;100.13;187.21;164.17})/1000</f>
        <v>64.529899999999998</v>
      </c>
      <c r="J977" s="3" t="s">
        <v>3440</v>
      </c>
      <c r="K977" s="4" t="s">
        <v>12</v>
      </c>
      <c r="M977">
        <f>LEN(SUBSTITUTE(PROTEIN_stoich[[#This Row],[sequence]],"*",""))</f>
        <v>588</v>
      </c>
      <c r="N977" t="s">
        <v>4804</v>
      </c>
      <c r="O977" t="s">
        <v>16</v>
      </c>
      <c r="P977" t="str">
        <f>_xlfn.LET(_xlpm.id,PROTEIN_stoich[[#This Row],[uniprot]],HYPERLINK("https://www.uniprot.org/uniprotkb/"&amp;_xlpm.id&amp;"/entry",_xlpm.id))</f>
        <v>A0A0K3CS79</v>
      </c>
      <c r="Q977" t="e">
        <f>_xlfn.XLOOKUP(PROTEIN_stoich[[#This Row],[uniprot]],[1]!UniprotIFO[Entry],[1]!UniprotIFO[Gene Ontology IDs],"")</f>
        <v>#REF!</v>
      </c>
      <c r="R977" t="e">
        <f>_xlfn.XLOOKUP(PROTEIN_stoich[[#This Row],[uniprot]],[1]!UniprotIFO[Entry],[1]!UniprotIFO[essential?],"")</f>
        <v>#REF!</v>
      </c>
      <c r="S977" t="e">
        <f>_xlfn.XLOOKUP(PROTEIN_stoich[[#This Row],[sequence]],[2]!Table1[sequence_without_asterisks],[2]!Table1[protein_stoich seq matches],"")</f>
        <v>#REF!</v>
      </c>
      <c r="T977" t="e">
        <f>_xlfn.XLOOKUP(PROTEIN_stoich[[#This Row],[uniprot]],[1]!UniprotIFO[Entry],[1]!UniprotIFO[protein_id in GSM model format],"")</f>
        <v>#REF!</v>
      </c>
    </row>
    <row r="978" spans="1:20" x14ac:dyDescent="0.2">
      <c r="A9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rt1745</v>
      </c>
      <c r="B978" s="3" t="s">
        <v>1243</v>
      </c>
      <c r="C978" t="s">
        <v>505</v>
      </c>
      <c r="D978" t="s">
        <v>1244</v>
      </c>
      <c r="E978" t="s">
        <v>16</v>
      </c>
      <c r="G9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78" s="4">
        <v>0</v>
      </c>
      <c r="I978" s="25" cm="1">
        <f t="array" ref="I978">SUMPRODUCT((LEN(PROTEIN_stoich[[#This Row],[sequence]])-LEN(SUBSTITUTE(PROTEIN_stoich[[#This Row],[sequence]],{"A";"C";"D";"E";"F";"G";"H";"I";"K";"L";"M";"N";"P";"Q";"R";"S";"T";"V";"W";"Y"},""))),{72.08;104.14;115.08;129.11;148.17;58.05;138.14;114.16;130.18;114.16;132.2;115.1;98.12;129.13;158.19;88.08;102.1;100.13;187.21;164.17})/1000</f>
        <v>25.132340000000003</v>
      </c>
      <c r="J978" s="3" t="s">
        <v>3439</v>
      </c>
      <c r="K978" s="4" t="s">
        <v>12</v>
      </c>
      <c r="M978">
        <f>LEN(SUBSTITUTE(PROTEIN_stoich[[#This Row],[sequence]],"*",""))</f>
        <v>225</v>
      </c>
      <c r="O978" t="s">
        <v>16</v>
      </c>
      <c r="P978" t="str">
        <f>_xlfn.LET(_xlpm.id,PROTEIN_stoich[[#This Row],[uniprot]],HYPERLINK("https://www.uniprot.org/uniprotkb/"&amp;_xlpm.id&amp;"/entry",_xlpm.id))</f>
        <v>A0A2S9ZZR9</v>
      </c>
      <c r="Q978" t="e">
        <f>_xlfn.XLOOKUP(PROTEIN_stoich[[#This Row],[uniprot]],[1]!UniprotIFO[Entry],[1]!UniprotIFO[Gene Ontology IDs],"")</f>
        <v>#REF!</v>
      </c>
      <c r="R978" t="e">
        <f>_xlfn.XLOOKUP(PROTEIN_stoich[[#This Row],[uniprot]],[1]!UniprotIFO[Entry],[1]!UniprotIFO[essential?],"")</f>
        <v>#REF!</v>
      </c>
      <c r="S978" t="e">
        <f>_xlfn.XLOOKUP(PROTEIN_stoich[[#This Row],[sequence]],[2]!Table1[sequence_without_asterisks],[2]!Table1[protein_stoich seq matches],"")</f>
        <v>#REF!</v>
      </c>
      <c r="T978" t="e">
        <f>_xlfn.XLOOKUP(PROTEIN_stoich[[#This Row],[uniprot]],[1]!UniprotIFO[Entry],[1]!UniprotIFO[protein_id in GSM model format],"")</f>
        <v>#REF!</v>
      </c>
    </row>
    <row r="979" spans="1:20" x14ac:dyDescent="0.2">
      <c r="A9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rt1736</v>
      </c>
      <c r="B979" s="3" t="s">
        <v>1240</v>
      </c>
      <c r="C979" t="s">
        <v>1240</v>
      </c>
      <c r="D979" t="s">
        <v>1241</v>
      </c>
      <c r="E979" t="s">
        <v>16</v>
      </c>
      <c r="G979"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979" s="4" t="s">
        <v>1242</v>
      </c>
      <c r="I979" s="25" cm="1">
        <f t="array" ref="I979">SUMPRODUCT((LEN(PROTEIN_stoich[[#This Row],[sequence]])-LEN(SUBSTITUTE(PROTEIN_stoich[[#This Row],[sequence]],{"A";"C";"D";"E";"F";"G";"H";"I";"K";"L";"M";"N";"P";"Q";"R";"S";"T";"V";"W";"Y"},""))),{72.08;104.14;115.08;129.11;148.17;58.05;138.14;114.16;130.18;114.16;132.2;115.1;98.12;129.13;158.19;88.08;102.1;100.13;187.21;164.17})/1000</f>
        <v>62.263959999999997</v>
      </c>
      <c r="J979" s="3" t="s">
        <v>3438</v>
      </c>
      <c r="K979" s="4" t="s">
        <v>12</v>
      </c>
      <c r="M979">
        <f>LEN(SUBSTITUTE(PROTEIN_stoich[[#This Row],[sequence]],"*",""))</f>
        <v>565</v>
      </c>
      <c r="N979" t="s">
        <v>4809</v>
      </c>
      <c r="O979" t="s">
        <v>16</v>
      </c>
      <c r="P979" t="str">
        <f>_xlfn.LET(_xlpm.id,PROTEIN_stoich[[#This Row],[uniprot]],HYPERLINK("https://www.uniprot.org/uniprotkb/"&amp;_xlpm.id&amp;"/entry",_xlpm.id))</f>
        <v>A0A2S9ZZQ5</v>
      </c>
      <c r="Q979" t="e">
        <f>_xlfn.XLOOKUP(PROTEIN_stoich[[#This Row],[uniprot]],[1]!UniprotIFO[Entry],[1]!UniprotIFO[Gene Ontology IDs],"")</f>
        <v>#REF!</v>
      </c>
      <c r="R979" t="e">
        <f>_xlfn.XLOOKUP(PROTEIN_stoich[[#This Row],[uniprot]],[1]!UniprotIFO[Entry],[1]!UniprotIFO[essential?],"")</f>
        <v>#REF!</v>
      </c>
      <c r="S979" t="e">
        <f>_xlfn.XLOOKUP(PROTEIN_stoich[[#This Row],[sequence]],[2]!Table1[sequence_without_asterisks],[2]!Table1[protein_stoich seq matches],"")</f>
        <v>#REF!</v>
      </c>
      <c r="T979" t="e">
        <f>_xlfn.XLOOKUP(PROTEIN_stoich[[#This Row],[uniprot]],[1]!UniprotIFO[Entry],[1]!UniprotIFO[protein_id in GSM model format],"")</f>
        <v>#REF!</v>
      </c>
    </row>
    <row r="980" spans="1:20" x14ac:dyDescent="0.2">
      <c r="A9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rt1727</v>
      </c>
      <c r="B980" s="3" t="s">
        <v>1237</v>
      </c>
      <c r="C980" t="s">
        <v>1238</v>
      </c>
      <c r="D980" t="s">
        <v>1239</v>
      </c>
      <c r="E980" t="s">
        <v>16</v>
      </c>
      <c r="G9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0" s="4">
        <v>0</v>
      </c>
      <c r="I980" s="25" cm="1">
        <f t="array" ref="I980">SUMPRODUCT((LEN(PROTEIN_stoich[[#This Row],[sequence]])-LEN(SUBSTITUTE(PROTEIN_stoich[[#This Row],[sequence]],{"A";"C";"D";"E";"F";"G";"H";"I";"K";"L";"M";"N";"P";"Q";"R";"S";"T";"V";"W";"Y"},""))),{72.08;104.14;115.08;129.11;148.17;58.05;138.14;114.16;130.18;114.16;132.2;115.1;98.12;129.13;158.19;88.08;102.1;100.13;187.21;164.17})/1000</f>
        <v>65.671820000000011</v>
      </c>
      <c r="J980" s="3" t="s">
        <v>3437</v>
      </c>
      <c r="K980" s="4" t="s">
        <v>12</v>
      </c>
      <c r="M980">
        <f>LEN(SUBSTITUTE(PROTEIN_stoich[[#This Row],[sequence]],"*",""))</f>
        <v>592</v>
      </c>
      <c r="O980" t="s">
        <v>16</v>
      </c>
      <c r="P980" t="str">
        <f>_xlfn.LET(_xlpm.id,PROTEIN_stoich[[#This Row],[uniprot]],HYPERLINK("https://www.uniprot.org/uniprotkb/"&amp;_xlpm.id&amp;"/entry",_xlpm.id))</f>
        <v>A0A2S9ZZR1</v>
      </c>
      <c r="Q980" t="e">
        <f>_xlfn.XLOOKUP(PROTEIN_stoich[[#This Row],[uniprot]],[1]!UniprotIFO[Entry],[1]!UniprotIFO[Gene Ontology IDs],"")</f>
        <v>#REF!</v>
      </c>
      <c r="R980" t="e">
        <f>_xlfn.XLOOKUP(PROTEIN_stoich[[#This Row],[uniprot]],[1]!UniprotIFO[Entry],[1]!UniprotIFO[essential?],"")</f>
        <v>#REF!</v>
      </c>
      <c r="S980" t="e">
        <f>_xlfn.XLOOKUP(PROTEIN_stoich[[#This Row],[sequence]],[2]!Table1[sequence_without_asterisks],[2]!Table1[protein_stoich seq matches],"")</f>
        <v>#REF!</v>
      </c>
      <c r="T980" t="e">
        <f>_xlfn.XLOOKUP(PROTEIN_stoich[[#This Row],[uniprot]],[1]!UniprotIFO[Entry],[1]!UniprotIFO[protein_id in GSM model format],"")</f>
        <v>#REF!</v>
      </c>
    </row>
    <row r="981" spans="1:20" x14ac:dyDescent="0.2">
      <c r="A9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rt1711</v>
      </c>
      <c r="B981" s="3" t="s">
        <v>1235</v>
      </c>
      <c r="C981" t="s">
        <v>166</v>
      </c>
      <c r="D981" t="s">
        <v>1236</v>
      </c>
      <c r="E981" t="s">
        <v>16</v>
      </c>
      <c r="G9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1" s="4">
        <v>0</v>
      </c>
      <c r="I981" s="25" cm="1">
        <f t="array" ref="I981">SUMPRODUCT((LEN(PROTEIN_stoich[[#This Row],[sequence]])-LEN(SUBSTITUTE(PROTEIN_stoich[[#This Row],[sequence]],{"A";"C";"D";"E";"F";"G";"H";"I";"K";"L";"M";"N";"P";"Q";"R";"S";"T";"V";"W";"Y"},""))),{72.08;104.14;115.08;129.11;148.17;58.05;138.14;114.16;130.18;114.16;132.2;115.1;98.12;129.13;158.19;88.08;102.1;100.13;187.21;164.17})/1000</f>
        <v>71.590500000000006</v>
      </c>
      <c r="J981" s="3" t="s">
        <v>3436</v>
      </c>
      <c r="K981" s="4" t="s">
        <v>12</v>
      </c>
      <c r="M981">
        <f>LEN(SUBSTITUTE(PROTEIN_stoich[[#This Row],[sequence]],"*",""))</f>
        <v>635</v>
      </c>
      <c r="O981" t="s">
        <v>16</v>
      </c>
      <c r="P981" t="str">
        <f>_xlfn.LET(_xlpm.id,PROTEIN_stoich[[#This Row],[uniprot]],HYPERLINK("https://www.uniprot.org/uniprotkb/"&amp;_xlpm.id&amp;"/entry",_xlpm.id))</f>
        <v>A0A0K3CJX9</v>
      </c>
      <c r="Q981" t="e">
        <f>_xlfn.XLOOKUP(PROTEIN_stoich[[#This Row],[uniprot]],[1]!UniprotIFO[Entry],[1]!UniprotIFO[Gene Ontology IDs],"")</f>
        <v>#REF!</v>
      </c>
      <c r="R981" t="e">
        <f>_xlfn.XLOOKUP(PROTEIN_stoich[[#This Row],[uniprot]],[1]!UniprotIFO[Entry],[1]!UniprotIFO[essential?],"")</f>
        <v>#REF!</v>
      </c>
      <c r="S981" t="e">
        <f>_xlfn.XLOOKUP(PROTEIN_stoich[[#This Row],[sequence]],[2]!Table1[sequence_without_asterisks],[2]!Table1[protein_stoich seq matches],"")</f>
        <v>#REF!</v>
      </c>
      <c r="T981" t="e">
        <f>_xlfn.XLOOKUP(PROTEIN_stoich[[#This Row],[uniprot]],[1]!UniprotIFO[Entry],[1]!UniprotIFO[protein_id in GSM model format],"")</f>
        <v>#REF!</v>
      </c>
    </row>
    <row r="982" spans="1:20" x14ac:dyDescent="0.2">
      <c r="A9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rt1701_m</v>
      </c>
      <c r="B982" s="3" t="s">
        <v>1232</v>
      </c>
      <c r="C982" t="s">
        <v>678</v>
      </c>
      <c r="D982" t="s">
        <v>1233</v>
      </c>
      <c r="E982" t="s">
        <v>23</v>
      </c>
      <c r="G9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2" s="4" t="s">
        <v>1234</v>
      </c>
      <c r="I982" s="25" cm="1">
        <f t="array" ref="I982">SUMPRODUCT((LEN(PROTEIN_stoich[[#This Row],[sequence]])-LEN(SUBSTITUTE(PROTEIN_stoich[[#This Row],[sequence]],{"A";"C";"D";"E";"F";"G";"H";"I";"K";"L";"M";"N";"P";"Q";"R";"S";"T";"V";"W";"Y"},""))),{72.08;104.14;115.08;129.11;148.17;58.05;138.14;114.16;130.18;114.16;132.2;115.1;98.12;129.13;158.19;88.08;102.1;100.13;187.21;164.17})/1000</f>
        <v>36.297629999999998</v>
      </c>
      <c r="J982" s="3" t="s">
        <v>3435</v>
      </c>
      <c r="K982" s="4" t="s">
        <v>12</v>
      </c>
      <c r="M982">
        <f>LEN(SUBSTITUTE(PROTEIN_stoich[[#This Row],[sequence]],"*",""))</f>
        <v>345</v>
      </c>
      <c r="O982" t="s">
        <v>16</v>
      </c>
      <c r="P982" t="str">
        <f>_xlfn.LET(_xlpm.id,PROTEIN_stoich[[#This Row],[uniprot]],HYPERLINK("https://www.uniprot.org/uniprotkb/"&amp;_xlpm.id&amp;"/entry",_xlpm.id))</f>
        <v>A0A0K3CS23</v>
      </c>
      <c r="Q982" t="e">
        <f>_xlfn.XLOOKUP(PROTEIN_stoich[[#This Row],[uniprot]],[1]!UniprotIFO[Entry],[1]!UniprotIFO[Gene Ontology IDs],"")</f>
        <v>#REF!</v>
      </c>
      <c r="R982" t="e">
        <f>_xlfn.XLOOKUP(PROTEIN_stoich[[#This Row],[uniprot]],[1]!UniprotIFO[Entry],[1]!UniprotIFO[essential?],"")</f>
        <v>#REF!</v>
      </c>
      <c r="S982" t="e">
        <f>_xlfn.XLOOKUP(PROTEIN_stoich[[#This Row],[sequence]],[2]!Table1[sequence_without_asterisks],[2]!Table1[protein_stoich seq matches],"")</f>
        <v>#REF!</v>
      </c>
      <c r="T982" t="e">
        <f>_xlfn.XLOOKUP(PROTEIN_stoich[[#This Row],[uniprot]],[1]!UniprotIFO[Entry],[1]!UniprotIFO[protein_id in GSM model format],"")</f>
        <v>#REF!</v>
      </c>
    </row>
    <row r="983" spans="1:20" x14ac:dyDescent="0.2">
      <c r="A9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rt1701_c</v>
      </c>
      <c r="B983" s="3" t="s">
        <v>1232</v>
      </c>
      <c r="C983" t="s">
        <v>678</v>
      </c>
      <c r="D983" t="s">
        <v>1233</v>
      </c>
      <c r="E983" t="s">
        <v>16</v>
      </c>
      <c r="G9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3" s="4" t="s">
        <v>1234</v>
      </c>
      <c r="I983" s="25" cm="1">
        <f t="array" ref="I983">SUMPRODUCT((LEN(PROTEIN_stoich[[#This Row],[sequence]])-LEN(SUBSTITUTE(PROTEIN_stoich[[#This Row],[sequence]],{"A";"C";"D";"E";"F";"G";"H";"I";"K";"L";"M";"N";"P";"Q";"R";"S";"T";"V";"W";"Y"},""))),{72.08;104.14;115.08;129.11;148.17;58.05;138.14;114.16;130.18;114.16;132.2;115.1;98.12;129.13;158.19;88.08;102.1;100.13;187.21;164.17})/1000</f>
        <v>36.297629999999998</v>
      </c>
      <c r="J983" s="3" t="s">
        <v>3435</v>
      </c>
      <c r="K983" s="4" t="s">
        <v>12</v>
      </c>
      <c r="M983">
        <f>LEN(SUBSTITUTE(PROTEIN_stoich[[#This Row],[sequence]],"*",""))</f>
        <v>345</v>
      </c>
      <c r="O983" t="s">
        <v>16</v>
      </c>
      <c r="P983" t="str">
        <f>_xlfn.LET(_xlpm.id,PROTEIN_stoich[[#This Row],[uniprot]],HYPERLINK("https://www.uniprot.org/uniprotkb/"&amp;_xlpm.id&amp;"/entry",_xlpm.id))</f>
        <v>A0A0K3CS23</v>
      </c>
      <c r="Q983" t="e">
        <f>_xlfn.XLOOKUP(PROTEIN_stoich[[#This Row],[uniprot]],[1]!UniprotIFO[Entry],[1]!UniprotIFO[Gene Ontology IDs],"")</f>
        <v>#REF!</v>
      </c>
      <c r="R983" t="e">
        <f>_xlfn.XLOOKUP(PROTEIN_stoich[[#This Row],[uniprot]],[1]!UniprotIFO[Entry],[1]!UniprotIFO[essential?],"")</f>
        <v>#REF!</v>
      </c>
      <c r="S983" t="e">
        <f>_xlfn.XLOOKUP(PROTEIN_stoich[[#This Row],[sequence]],[2]!Table1[sequence_without_asterisks],[2]!Table1[protein_stoich seq matches],"")</f>
        <v>#REF!</v>
      </c>
      <c r="T983" t="e">
        <f>_xlfn.XLOOKUP(PROTEIN_stoich[[#This Row],[uniprot]],[1]!UniprotIFO[Entry],[1]!UniprotIFO[protein_id in GSM model format],"")</f>
        <v>#REF!</v>
      </c>
    </row>
    <row r="984" spans="1:20" x14ac:dyDescent="0.2">
      <c r="A9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rt1689</v>
      </c>
      <c r="B984" s="3" t="s">
        <v>1229</v>
      </c>
      <c r="C984" t="s">
        <v>1230</v>
      </c>
      <c r="D984" t="s">
        <v>1231</v>
      </c>
      <c r="E984" t="s">
        <v>29</v>
      </c>
      <c r="G9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4" s="4">
        <v>0</v>
      </c>
      <c r="I984" s="25" cm="1">
        <f t="array" ref="I984">SUMPRODUCT((LEN(PROTEIN_stoich[[#This Row],[sequence]])-LEN(SUBSTITUTE(PROTEIN_stoich[[#This Row],[sequence]],{"A";"C";"D";"E";"F";"G";"H";"I";"K";"L";"M";"N";"P";"Q";"R";"S";"T";"V";"W";"Y"},""))),{72.08;104.14;115.08;129.11;148.17;58.05;138.14;114.16;130.18;114.16;132.2;115.1;98.12;129.13;158.19;88.08;102.1;100.13;187.21;164.17})/1000</f>
        <v>62.363569999999996</v>
      </c>
      <c r="J984" s="3" t="s">
        <v>3434</v>
      </c>
      <c r="K984" s="4" t="s">
        <v>12</v>
      </c>
      <c r="M984">
        <f>LEN(SUBSTITUTE(PROTEIN_stoich[[#This Row],[sequence]],"*",""))</f>
        <v>576</v>
      </c>
      <c r="O984" t="s">
        <v>16</v>
      </c>
      <c r="P984" t="str">
        <f>_xlfn.LET(_xlpm.id,PROTEIN_stoich[[#This Row],[uniprot]],HYPERLINK("https://www.uniprot.org/uniprotkb/"&amp;_xlpm.id&amp;"/entry",_xlpm.id))</f>
        <v>A0A2T0A1R1</v>
      </c>
      <c r="Q984" t="e">
        <f>_xlfn.XLOOKUP(PROTEIN_stoich[[#This Row],[uniprot]],[1]!UniprotIFO[Entry],[1]!UniprotIFO[Gene Ontology IDs],"")</f>
        <v>#REF!</v>
      </c>
      <c r="R984" t="e">
        <f>_xlfn.XLOOKUP(PROTEIN_stoich[[#This Row],[uniprot]],[1]!UniprotIFO[Entry],[1]!UniprotIFO[essential?],"")</f>
        <v>#REF!</v>
      </c>
      <c r="S984" t="e">
        <f>_xlfn.XLOOKUP(PROTEIN_stoich[[#This Row],[sequence]],[2]!Table1[sequence_without_asterisks],[2]!Table1[protein_stoich seq matches],"")</f>
        <v>#REF!</v>
      </c>
      <c r="T984" t="e">
        <f>_xlfn.XLOOKUP(PROTEIN_stoich[[#This Row],[uniprot]],[1]!UniprotIFO[Entry],[1]!UniprotIFO[protein_id in GSM model format],"")</f>
        <v>#REF!</v>
      </c>
    </row>
    <row r="985" spans="1:20" x14ac:dyDescent="0.2">
      <c r="A9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RT16858</v>
      </c>
      <c r="B985" s="3" t="s">
        <v>13658</v>
      </c>
      <c r="C985" t="s">
        <v>13658</v>
      </c>
      <c r="D985" t="s">
        <v>4923</v>
      </c>
      <c r="E985" t="s">
        <v>4877</v>
      </c>
      <c r="G9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5" s="4" t="s">
        <v>4878</v>
      </c>
      <c r="I985" s="25" cm="1">
        <f t="array" ref="I985">SUMPRODUCT((LEN(PROTEIN_stoich[[#This Row],[sequence]])-LEN(SUBSTITUTE(PROTEIN_stoich[[#This Row],[sequence]],{"A";"C";"D";"E";"F";"G";"H";"I";"K";"L";"M";"N";"P";"Q";"R";"S";"T";"V";"W";"Y"},""))),{72.08;104.14;115.08;129.11;148.17;58.05;138.14;114.16;130.18;114.16;132.2;115.1;98.12;129.13;158.19;88.08;102.1;100.13;187.21;164.17})/1000</f>
        <v>108.31075999999999</v>
      </c>
      <c r="J985" s="3" t="s">
        <v>4924</v>
      </c>
      <c r="K985" s="4" t="s">
        <v>4880</v>
      </c>
      <c r="M985">
        <f>LEN(SUBSTITUTE(PROTEIN_stoich[[#This Row],[sequence]],"*",""))</f>
        <v>971</v>
      </c>
      <c r="O985" t="s">
        <v>16</v>
      </c>
      <c r="P985" t="str">
        <f>_xlfn.LET(_xlpm.id,PROTEIN_stoich[[#This Row],[uniprot]],HYPERLINK("https://www.uniprot.org/uniprotkb/"&amp;_xlpm.id&amp;"/entry",_xlpm.id))</f>
        <v>A0A0K3CKU7</v>
      </c>
      <c r="Q985" t="e">
        <f>_xlfn.XLOOKUP(PROTEIN_stoich[[#This Row],[uniprot]],[1]!UniprotIFO[Entry],[1]!UniprotIFO[Gene Ontology IDs],"")</f>
        <v>#REF!</v>
      </c>
      <c r="R985" t="e">
        <f>_xlfn.XLOOKUP(PROTEIN_stoich[[#This Row],[uniprot]],[1]!UniprotIFO[Entry],[1]!UniprotIFO[essential?],"")</f>
        <v>#REF!</v>
      </c>
      <c r="S985" t="e">
        <f>_xlfn.XLOOKUP(PROTEIN_stoich[[#This Row],[sequence]],[2]!Table1[sequence_without_asterisks],[2]!Table1[protein_stoich seq matches],"")</f>
        <v>#REF!</v>
      </c>
      <c r="T985" t="e">
        <f>_xlfn.XLOOKUP(PROTEIN_stoich[[#This Row],[uniprot]],[1]!UniprotIFO[Entry],[1]!UniprotIFO[protein_id in GSM model format],"")</f>
        <v>#REF!</v>
      </c>
    </row>
    <row r="986" spans="1:20" x14ac:dyDescent="0.2">
      <c r="A9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RT16853</v>
      </c>
      <c r="B986" s="3" t="s">
        <v>13659</v>
      </c>
      <c r="C986" t="s">
        <v>13659</v>
      </c>
      <c r="D986" t="s">
        <v>8316</v>
      </c>
      <c r="E986" t="s">
        <v>4877</v>
      </c>
      <c r="G9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6" s="4" t="s">
        <v>4878</v>
      </c>
      <c r="I986" s="25" cm="1">
        <f t="array" ref="I986">SUMPRODUCT((LEN(PROTEIN_stoich[[#This Row],[sequence]])-LEN(SUBSTITUTE(PROTEIN_stoich[[#This Row],[sequence]],{"A";"C";"D";"E";"F";"G";"H";"I";"K";"L";"M";"N";"P";"Q";"R";"S";"T";"V";"W";"Y"},""))),{72.08;104.14;115.08;129.11;148.17;58.05;138.14;114.16;130.18;114.16;132.2;115.1;98.12;129.13;158.19;88.08;102.1;100.13;187.21;164.17})/1000</f>
        <v>12.165929999999999</v>
      </c>
      <c r="J986" s="3" t="s">
        <v>8317</v>
      </c>
      <c r="K986" s="4" t="s">
        <v>4880</v>
      </c>
      <c r="M986">
        <f>LEN(SUBSTITUTE(PROTEIN_stoich[[#This Row],[sequence]],"*",""))</f>
        <v>112</v>
      </c>
      <c r="O986" t="s">
        <v>16</v>
      </c>
      <c r="P986" t="str">
        <f>_xlfn.LET(_xlpm.id,PROTEIN_stoich[[#This Row],[uniprot]],HYPERLINK("https://www.uniprot.org/uniprotkb/"&amp;_xlpm.id&amp;"/entry",_xlpm.id))</f>
        <v>A0A0K3CK42</v>
      </c>
      <c r="Q986" t="e">
        <f>_xlfn.XLOOKUP(PROTEIN_stoich[[#This Row],[uniprot]],[1]!UniprotIFO[Entry],[1]!UniprotIFO[Gene Ontology IDs],"")</f>
        <v>#REF!</v>
      </c>
      <c r="R986" t="e">
        <f>_xlfn.XLOOKUP(PROTEIN_stoich[[#This Row],[uniprot]],[1]!UniprotIFO[Entry],[1]!UniprotIFO[essential?],"")</f>
        <v>#REF!</v>
      </c>
      <c r="S986" t="e">
        <f>_xlfn.XLOOKUP(PROTEIN_stoich[[#This Row],[sequence]],[2]!Table1[sequence_without_asterisks],[2]!Table1[protein_stoich seq matches],"")</f>
        <v>#REF!</v>
      </c>
      <c r="T986" t="e">
        <f>_xlfn.XLOOKUP(PROTEIN_stoich[[#This Row],[uniprot]],[1]!UniprotIFO[Entry],[1]!UniprotIFO[protein_id in GSM model format],"")</f>
        <v>#REF!</v>
      </c>
    </row>
    <row r="987" spans="1:20" x14ac:dyDescent="0.2">
      <c r="A9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RT16845</v>
      </c>
      <c r="B987" s="3" t="s">
        <v>13661</v>
      </c>
      <c r="C987" t="s">
        <v>13661</v>
      </c>
      <c r="D987" t="s">
        <v>7155</v>
      </c>
      <c r="E987" t="s">
        <v>4877</v>
      </c>
      <c r="G9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7" s="4" t="s">
        <v>4878</v>
      </c>
      <c r="I987" s="25" cm="1">
        <f t="array" ref="I987">SUMPRODUCT((LEN(PROTEIN_stoich[[#This Row],[sequence]])-LEN(SUBSTITUTE(PROTEIN_stoich[[#This Row],[sequence]],{"A";"C";"D";"E";"F";"G";"H";"I";"K";"L";"M";"N";"P";"Q";"R";"S";"T";"V";"W";"Y"},""))),{72.08;104.14;115.08;129.11;148.17;58.05;138.14;114.16;130.18;114.16;132.2;115.1;98.12;129.13;158.19;88.08;102.1;100.13;187.21;164.17})/1000</f>
        <v>62.805600000000005</v>
      </c>
      <c r="J987" s="3" t="s">
        <v>7156</v>
      </c>
      <c r="K987" s="4" t="s">
        <v>4880</v>
      </c>
      <c r="M987">
        <f>LEN(SUBSTITUTE(PROTEIN_stoich[[#This Row],[sequence]],"*",""))</f>
        <v>595</v>
      </c>
      <c r="O987" t="s">
        <v>16</v>
      </c>
      <c r="P987" t="str">
        <f>_xlfn.LET(_xlpm.id,PROTEIN_stoich[[#This Row],[uniprot]],HYPERLINK("https://www.uniprot.org/uniprotkb/"&amp;_xlpm.id&amp;"/entry",_xlpm.id))</f>
        <v>A0A0K3CLI3</v>
      </c>
      <c r="Q987" t="e">
        <f>_xlfn.XLOOKUP(PROTEIN_stoich[[#This Row],[uniprot]],[1]!UniprotIFO[Entry],[1]!UniprotIFO[Gene Ontology IDs],"")</f>
        <v>#REF!</v>
      </c>
      <c r="R987" t="e">
        <f>_xlfn.XLOOKUP(PROTEIN_stoich[[#This Row],[uniprot]],[1]!UniprotIFO[Entry],[1]!UniprotIFO[essential?],"")</f>
        <v>#REF!</v>
      </c>
      <c r="S987" t="e">
        <f>_xlfn.XLOOKUP(PROTEIN_stoich[[#This Row],[sequence]],[2]!Table1[sequence_without_asterisks],[2]!Table1[protein_stoich seq matches],"")</f>
        <v>#REF!</v>
      </c>
      <c r="T987" t="e">
        <f>_xlfn.XLOOKUP(PROTEIN_stoich[[#This Row],[uniprot]],[1]!UniprotIFO[Entry],[1]!UniprotIFO[protein_id in GSM model format],"")</f>
        <v>#REF!</v>
      </c>
    </row>
    <row r="988" spans="1:20" x14ac:dyDescent="0.2">
      <c r="A9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RT16840</v>
      </c>
      <c r="B988" s="3" t="s">
        <v>13662</v>
      </c>
      <c r="C988" t="s">
        <v>13662</v>
      </c>
      <c r="D988" t="s">
        <v>6592</v>
      </c>
      <c r="E988" t="s">
        <v>4877</v>
      </c>
      <c r="G9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8" s="4" t="s">
        <v>4878</v>
      </c>
      <c r="I988" s="25" cm="1">
        <f t="array" ref="I988">SUMPRODUCT((LEN(PROTEIN_stoich[[#This Row],[sequence]])-LEN(SUBSTITUTE(PROTEIN_stoich[[#This Row],[sequence]],{"A";"C";"D";"E";"F";"G";"H";"I";"K";"L";"M";"N";"P";"Q";"R";"S";"T";"V";"W";"Y"},""))),{72.08;104.14;115.08;129.11;148.17;58.05;138.14;114.16;130.18;114.16;132.2;115.1;98.12;129.13;158.19;88.08;102.1;100.13;187.21;164.17})/1000</f>
        <v>14.267639999999998</v>
      </c>
      <c r="J988" s="3" t="s">
        <v>6593</v>
      </c>
      <c r="K988" s="4" t="s">
        <v>4880</v>
      </c>
      <c r="M988">
        <f>LEN(SUBSTITUTE(PROTEIN_stoich[[#This Row],[sequence]],"*",""))</f>
        <v>127</v>
      </c>
      <c r="O988" t="s">
        <v>16</v>
      </c>
      <c r="P988" t="str">
        <f>_xlfn.LET(_xlpm.id,PROTEIN_stoich[[#This Row],[uniprot]],HYPERLINK("https://www.uniprot.org/uniprotkb/"&amp;_xlpm.id&amp;"/entry",_xlpm.id))</f>
        <v>A0A0K3CKT7</v>
      </c>
      <c r="Q988" t="e">
        <f>_xlfn.XLOOKUP(PROTEIN_stoich[[#This Row],[uniprot]],[1]!UniprotIFO[Entry],[1]!UniprotIFO[Gene Ontology IDs],"")</f>
        <v>#REF!</v>
      </c>
      <c r="R988" t="e">
        <f>_xlfn.XLOOKUP(PROTEIN_stoich[[#This Row],[uniprot]],[1]!UniprotIFO[Entry],[1]!UniprotIFO[essential?],"")</f>
        <v>#REF!</v>
      </c>
      <c r="S988" t="e">
        <f>_xlfn.XLOOKUP(PROTEIN_stoich[[#This Row],[sequence]],[2]!Table1[sequence_without_asterisks],[2]!Table1[protein_stoich seq matches],"")</f>
        <v>#REF!</v>
      </c>
      <c r="T988" t="e">
        <f>_xlfn.XLOOKUP(PROTEIN_stoich[[#This Row],[uniprot]],[1]!UniprotIFO[Entry],[1]!UniprotIFO[protein_id in GSM model format],"")</f>
        <v>#REF!</v>
      </c>
    </row>
    <row r="989" spans="1:20" x14ac:dyDescent="0.2">
      <c r="A9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RT16825</v>
      </c>
      <c r="B989" s="3" t="s">
        <v>13663</v>
      </c>
      <c r="C989" t="s">
        <v>13663</v>
      </c>
      <c r="D989" t="s">
        <v>7453</v>
      </c>
      <c r="E989" t="s">
        <v>4877</v>
      </c>
      <c r="G9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89" s="4" t="s">
        <v>4878</v>
      </c>
      <c r="I989" s="25" cm="1">
        <f t="array" ref="I989">SUMPRODUCT((LEN(PROTEIN_stoich[[#This Row],[sequence]])-LEN(SUBSTITUTE(PROTEIN_stoich[[#This Row],[sequence]],{"A";"C";"D";"E";"F";"G";"H";"I";"K";"L";"M";"N";"P";"Q";"R";"S";"T";"V";"W";"Y"},""))),{72.08;104.14;115.08;129.11;148.17;58.05;138.14;114.16;130.18;114.16;132.2;115.1;98.12;129.13;158.19;88.08;102.1;100.13;187.21;164.17})/1000</f>
        <v>34.801370000000006</v>
      </c>
      <c r="J989" s="3" t="s">
        <v>7454</v>
      </c>
      <c r="K989" s="4" t="s">
        <v>4880</v>
      </c>
      <c r="M989">
        <f>LEN(SUBSTITUTE(PROTEIN_stoich[[#This Row],[sequence]],"*",""))</f>
        <v>319</v>
      </c>
      <c r="O989" t="s">
        <v>16</v>
      </c>
      <c r="P989" t="str">
        <f>_xlfn.LET(_xlpm.id,PROTEIN_stoich[[#This Row],[uniprot]],HYPERLINK("https://www.uniprot.org/uniprotkb/"&amp;_xlpm.id&amp;"/entry",_xlpm.id))</f>
        <v>A0A0K3CKT1</v>
      </c>
      <c r="Q989" t="e">
        <f>_xlfn.XLOOKUP(PROTEIN_stoich[[#This Row],[uniprot]],[1]!UniprotIFO[Entry],[1]!UniprotIFO[Gene Ontology IDs],"")</f>
        <v>#REF!</v>
      </c>
      <c r="R989" t="e">
        <f>_xlfn.XLOOKUP(PROTEIN_stoich[[#This Row],[uniprot]],[1]!UniprotIFO[Entry],[1]!UniprotIFO[essential?],"")</f>
        <v>#REF!</v>
      </c>
      <c r="S989" t="e">
        <f>_xlfn.XLOOKUP(PROTEIN_stoich[[#This Row],[sequence]],[2]!Table1[sequence_without_asterisks],[2]!Table1[protein_stoich seq matches],"")</f>
        <v>#REF!</v>
      </c>
      <c r="T989" t="e">
        <f>_xlfn.XLOOKUP(PROTEIN_stoich[[#This Row],[uniprot]],[1]!UniprotIFO[Entry],[1]!UniprotIFO[protein_id in GSM model format],"")</f>
        <v>#REF!</v>
      </c>
    </row>
    <row r="990" spans="1:20" x14ac:dyDescent="0.2">
      <c r="A9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RT16818</v>
      </c>
      <c r="B990" s="3" t="s">
        <v>13664</v>
      </c>
      <c r="C990" t="s">
        <v>13664</v>
      </c>
      <c r="D990" t="s">
        <v>9636</v>
      </c>
      <c r="E990" t="s">
        <v>4877</v>
      </c>
      <c r="G9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0" s="4" t="s">
        <v>4878</v>
      </c>
      <c r="I990" s="25" cm="1">
        <f t="array" ref="I990">SUMPRODUCT((LEN(PROTEIN_stoich[[#This Row],[sequence]])-LEN(SUBSTITUTE(PROTEIN_stoich[[#This Row],[sequence]],{"A";"C";"D";"E";"F";"G";"H";"I";"K";"L";"M";"N";"P";"Q";"R";"S";"T";"V";"W";"Y"},""))),{72.08;104.14;115.08;129.11;148.17;58.05;138.14;114.16;130.18;114.16;132.2;115.1;98.12;129.13;158.19;88.08;102.1;100.13;187.21;164.17})/1000</f>
        <v>75.952840000000009</v>
      </c>
      <c r="J990" s="3" t="s">
        <v>9637</v>
      </c>
      <c r="K990" s="4" t="s">
        <v>4880</v>
      </c>
      <c r="M990">
        <f>LEN(SUBSTITUTE(PROTEIN_stoich[[#This Row],[sequence]],"*",""))</f>
        <v>698</v>
      </c>
      <c r="O990" t="s">
        <v>16</v>
      </c>
      <c r="P990" t="str">
        <f>_xlfn.LET(_xlpm.id,PROTEIN_stoich[[#This Row],[uniprot]],HYPERLINK("https://www.uniprot.org/uniprotkb/"&amp;_xlpm.id&amp;"/entry",_xlpm.id))</f>
        <v>A0A0K3CQ30</v>
      </c>
      <c r="Q990" t="e">
        <f>_xlfn.XLOOKUP(PROTEIN_stoich[[#This Row],[uniprot]],[1]!UniprotIFO[Entry],[1]!UniprotIFO[Gene Ontology IDs],"")</f>
        <v>#REF!</v>
      </c>
      <c r="R990" t="e">
        <f>_xlfn.XLOOKUP(PROTEIN_stoich[[#This Row],[uniprot]],[1]!UniprotIFO[Entry],[1]!UniprotIFO[essential?],"")</f>
        <v>#REF!</v>
      </c>
      <c r="S990" t="e">
        <f>_xlfn.XLOOKUP(PROTEIN_stoich[[#This Row],[sequence]],[2]!Table1[sequence_without_asterisks],[2]!Table1[protein_stoich seq matches],"")</f>
        <v>#REF!</v>
      </c>
      <c r="T990" t="e">
        <f>_xlfn.XLOOKUP(PROTEIN_stoich[[#This Row],[uniprot]],[1]!UniprotIFO[Entry],[1]!UniprotIFO[protein_id in GSM model format],"")</f>
        <v>#REF!</v>
      </c>
    </row>
    <row r="991" spans="1:20" x14ac:dyDescent="0.2">
      <c r="A9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RT16815</v>
      </c>
      <c r="B991" s="3" t="s">
        <v>13665</v>
      </c>
      <c r="C991" t="s">
        <v>13665</v>
      </c>
      <c r="D991" t="s">
        <v>6116</v>
      </c>
      <c r="E991" t="s">
        <v>4877</v>
      </c>
      <c r="G9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1" s="4" t="s">
        <v>4878</v>
      </c>
      <c r="I991" s="25" cm="1">
        <f t="array" ref="I991">SUMPRODUCT((LEN(PROTEIN_stoich[[#This Row],[sequence]])-LEN(SUBSTITUTE(PROTEIN_stoich[[#This Row],[sequence]],{"A";"C";"D";"E";"F";"G";"H";"I";"K";"L";"M";"N";"P";"Q";"R";"S";"T";"V";"W";"Y"},""))),{72.08;104.14;115.08;129.11;148.17;58.05;138.14;114.16;130.18;114.16;132.2;115.1;98.12;129.13;158.19;88.08;102.1;100.13;187.21;164.17})/1000</f>
        <v>52.201229999999995</v>
      </c>
      <c r="J991" s="3" t="s">
        <v>6117</v>
      </c>
      <c r="K991" s="4" t="s">
        <v>4880</v>
      </c>
      <c r="M991">
        <f>LEN(SUBSTITUTE(PROTEIN_stoich[[#This Row],[sequence]],"*",""))</f>
        <v>465</v>
      </c>
      <c r="O991" t="s">
        <v>16</v>
      </c>
      <c r="P991" t="str">
        <f>_xlfn.LET(_xlpm.id,PROTEIN_stoich[[#This Row],[uniprot]],HYPERLINK("https://www.uniprot.org/uniprotkb/"&amp;_xlpm.id&amp;"/entry",_xlpm.id))</f>
        <v>A0A0K3CK22</v>
      </c>
      <c r="Q991" t="e">
        <f>_xlfn.XLOOKUP(PROTEIN_stoich[[#This Row],[uniprot]],[1]!UniprotIFO[Entry],[1]!UniprotIFO[Gene Ontology IDs],"")</f>
        <v>#REF!</v>
      </c>
      <c r="R991" t="e">
        <f>_xlfn.XLOOKUP(PROTEIN_stoich[[#This Row],[uniprot]],[1]!UniprotIFO[Entry],[1]!UniprotIFO[essential?],"")</f>
        <v>#REF!</v>
      </c>
      <c r="S991" t="e">
        <f>_xlfn.XLOOKUP(PROTEIN_stoich[[#This Row],[sequence]],[2]!Table1[sequence_without_asterisks],[2]!Table1[protein_stoich seq matches],"")</f>
        <v>#REF!</v>
      </c>
      <c r="T991" t="e">
        <f>_xlfn.XLOOKUP(PROTEIN_stoich[[#This Row],[uniprot]],[1]!UniprotIFO[Entry],[1]!UniprotIFO[protein_id in GSM model format],"")</f>
        <v>#REF!</v>
      </c>
    </row>
    <row r="992" spans="1:20" x14ac:dyDescent="0.2">
      <c r="A9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RT16807</v>
      </c>
      <c r="B992" s="3" t="s">
        <v>13666</v>
      </c>
      <c r="C992" t="s">
        <v>13666</v>
      </c>
      <c r="D992" t="s">
        <v>6398</v>
      </c>
      <c r="E992" t="s">
        <v>4877</v>
      </c>
      <c r="G9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2" s="4" t="s">
        <v>4878</v>
      </c>
      <c r="I992" s="25" cm="1">
        <f t="array" ref="I992">SUMPRODUCT((LEN(PROTEIN_stoich[[#This Row],[sequence]])-LEN(SUBSTITUTE(PROTEIN_stoich[[#This Row],[sequence]],{"A";"C";"D";"E";"F";"G";"H";"I";"K";"L";"M";"N";"P";"Q";"R";"S";"T";"V";"W";"Y"},""))),{72.08;104.14;115.08;129.11;148.17;58.05;138.14;114.16;130.18;114.16;132.2;115.1;98.12;129.13;158.19;88.08;102.1;100.13;187.21;164.17})/1000</f>
        <v>113.84227</v>
      </c>
      <c r="J992" s="3" t="s">
        <v>6399</v>
      </c>
      <c r="K992" s="4" t="s">
        <v>4880</v>
      </c>
      <c r="M992">
        <f>LEN(SUBSTITUTE(PROTEIN_stoich[[#This Row],[sequence]],"*",""))</f>
        <v>1046</v>
      </c>
      <c r="O992" t="s">
        <v>16</v>
      </c>
      <c r="P992" t="str">
        <f>_xlfn.LET(_xlpm.id,PROTEIN_stoich[[#This Row],[uniprot]],HYPERLINK("https://www.uniprot.org/uniprotkb/"&amp;_xlpm.id&amp;"/entry",_xlpm.id))</f>
        <v>A0A0K3CJZ6</v>
      </c>
      <c r="Q992" t="e">
        <f>_xlfn.XLOOKUP(PROTEIN_stoich[[#This Row],[uniprot]],[1]!UniprotIFO[Entry],[1]!UniprotIFO[Gene Ontology IDs],"")</f>
        <v>#REF!</v>
      </c>
      <c r="R992" t="e">
        <f>_xlfn.XLOOKUP(PROTEIN_stoich[[#This Row],[uniprot]],[1]!UniprotIFO[Entry],[1]!UniprotIFO[essential?],"")</f>
        <v>#REF!</v>
      </c>
      <c r="S992" t="e">
        <f>_xlfn.XLOOKUP(PROTEIN_stoich[[#This Row],[sequence]],[2]!Table1[sequence_without_asterisks],[2]!Table1[protein_stoich seq matches],"")</f>
        <v>#REF!</v>
      </c>
      <c r="T992" t="e">
        <f>_xlfn.XLOOKUP(PROTEIN_stoich[[#This Row],[uniprot]],[1]!UniprotIFO[Entry],[1]!UniprotIFO[protein_id in GSM model format],"")</f>
        <v>#REF!</v>
      </c>
    </row>
    <row r="993" spans="1:20" x14ac:dyDescent="0.2">
      <c r="A9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RT16793</v>
      </c>
      <c r="B993" s="3" t="s">
        <v>13667</v>
      </c>
      <c r="C993" t="s">
        <v>13667</v>
      </c>
      <c r="D993" t="s">
        <v>6476</v>
      </c>
      <c r="E993" t="s">
        <v>4877</v>
      </c>
      <c r="G9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3" s="4" t="s">
        <v>4878</v>
      </c>
      <c r="I993" s="25" cm="1">
        <f t="array" ref="I993">SUMPRODUCT((LEN(PROTEIN_stoich[[#This Row],[sequence]])-LEN(SUBSTITUTE(PROTEIN_stoich[[#This Row],[sequence]],{"A";"C";"D";"E";"F";"G";"H";"I";"K";"L";"M";"N";"P";"Q";"R";"S";"T";"V";"W";"Y"},""))),{72.08;104.14;115.08;129.11;148.17;58.05;138.14;114.16;130.18;114.16;132.2;115.1;98.12;129.13;158.19;88.08;102.1;100.13;187.21;164.17})/1000</f>
        <v>136.10733000000002</v>
      </c>
      <c r="J993" s="3" t="s">
        <v>6477</v>
      </c>
      <c r="K993" s="4" t="s">
        <v>4880</v>
      </c>
      <c r="M993">
        <f>LEN(SUBSTITUTE(PROTEIN_stoich[[#This Row],[sequence]],"*",""))</f>
        <v>1205</v>
      </c>
      <c r="O993" t="s">
        <v>16</v>
      </c>
      <c r="P993" t="str">
        <f>_xlfn.LET(_xlpm.id,PROTEIN_stoich[[#This Row],[uniprot]],HYPERLINK("https://www.uniprot.org/uniprotkb/"&amp;_xlpm.id&amp;"/entry",_xlpm.id))</f>
        <v>A0A0K3CJY7</v>
      </c>
      <c r="Q993" t="e">
        <f>_xlfn.XLOOKUP(PROTEIN_stoich[[#This Row],[uniprot]],[1]!UniprotIFO[Entry],[1]!UniprotIFO[Gene Ontology IDs],"")</f>
        <v>#REF!</v>
      </c>
      <c r="R993" t="e">
        <f>_xlfn.XLOOKUP(PROTEIN_stoich[[#This Row],[uniprot]],[1]!UniprotIFO[Entry],[1]!UniprotIFO[essential?],"")</f>
        <v>#REF!</v>
      </c>
      <c r="S993" t="e">
        <f>_xlfn.XLOOKUP(PROTEIN_stoich[[#This Row],[sequence]],[2]!Table1[sequence_without_asterisks],[2]!Table1[protein_stoich seq matches],"")</f>
        <v>#REF!</v>
      </c>
      <c r="T993" t="e">
        <f>_xlfn.XLOOKUP(PROTEIN_stoich[[#This Row],[uniprot]],[1]!UniprotIFO[Entry],[1]!UniprotIFO[protein_id in GSM model format],"")</f>
        <v>#REF!</v>
      </c>
    </row>
    <row r="994" spans="1:20" x14ac:dyDescent="0.2">
      <c r="A9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RT16790</v>
      </c>
      <c r="B994" s="3" t="s">
        <v>13668</v>
      </c>
      <c r="C994" t="s">
        <v>13668</v>
      </c>
      <c r="D994" t="s">
        <v>6478</v>
      </c>
      <c r="E994" t="s">
        <v>4877</v>
      </c>
      <c r="G9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4" s="4" t="s">
        <v>4878</v>
      </c>
      <c r="I994" s="25" cm="1">
        <f t="array" ref="I994">SUMPRODUCT((LEN(PROTEIN_stoich[[#This Row],[sequence]])-LEN(SUBSTITUTE(PROTEIN_stoich[[#This Row],[sequence]],{"A";"C";"D";"E";"F";"G";"H";"I";"K";"L";"M";"N";"P";"Q";"R";"S";"T";"V";"W";"Y"},""))),{72.08;104.14;115.08;129.11;148.17;58.05;138.14;114.16;130.18;114.16;132.2;115.1;98.12;129.13;158.19;88.08;102.1;100.13;187.21;164.17})/1000</f>
        <v>191.68662999999998</v>
      </c>
      <c r="J994" s="3" t="s">
        <v>6479</v>
      </c>
      <c r="K994" s="4" t="s">
        <v>4880</v>
      </c>
      <c r="M994">
        <f>LEN(SUBSTITUTE(PROTEIN_stoich[[#This Row],[sequence]],"*",""))</f>
        <v>1719</v>
      </c>
      <c r="O994" t="s">
        <v>16</v>
      </c>
      <c r="P994" t="str">
        <f>_xlfn.LET(_xlpm.id,PROTEIN_stoich[[#This Row],[uniprot]],HYPERLINK("https://www.uniprot.org/uniprotkb/"&amp;_xlpm.id&amp;"/entry",_xlpm.id))</f>
        <v>A0A0K3CPZ1</v>
      </c>
      <c r="Q994" t="e">
        <f>_xlfn.XLOOKUP(PROTEIN_stoich[[#This Row],[uniprot]],[1]!UniprotIFO[Entry],[1]!UniprotIFO[Gene Ontology IDs],"")</f>
        <v>#REF!</v>
      </c>
      <c r="R994" t="e">
        <f>_xlfn.XLOOKUP(PROTEIN_stoich[[#This Row],[uniprot]],[1]!UniprotIFO[Entry],[1]!UniprotIFO[essential?],"")</f>
        <v>#REF!</v>
      </c>
      <c r="S994" t="e">
        <f>_xlfn.XLOOKUP(PROTEIN_stoich[[#This Row],[sequence]],[2]!Table1[sequence_without_asterisks],[2]!Table1[protein_stoich seq matches],"")</f>
        <v>#REF!</v>
      </c>
      <c r="T994" t="e">
        <f>_xlfn.XLOOKUP(PROTEIN_stoich[[#This Row],[uniprot]],[1]!UniprotIFO[Entry],[1]!UniprotIFO[protein_id in GSM model format],"")</f>
        <v>#REF!</v>
      </c>
    </row>
    <row r="995" spans="1:20" x14ac:dyDescent="0.2">
      <c r="A9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RT16786</v>
      </c>
      <c r="B995" s="3" t="s">
        <v>13669</v>
      </c>
      <c r="C995" t="s">
        <v>13669</v>
      </c>
      <c r="D995" t="s">
        <v>6850</v>
      </c>
      <c r="E995" t="s">
        <v>4877</v>
      </c>
      <c r="G9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5" s="4" t="s">
        <v>4878</v>
      </c>
      <c r="I995" s="25" cm="1">
        <f t="array" ref="I995">SUMPRODUCT((LEN(PROTEIN_stoich[[#This Row],[sequence]])-LEN(SUBSTITUTE(PROTEIN_stoich[[#This Row],[sequence]],{"A";"C";"D";"E";"F";"G";"H";"I";"K";"L";"M";"N";"P";"Q";"R";"S";"T";"V";"W";"Y"},""))),{72.08;104.14;115.08;129.11;148.17;58.05;138.14;114.16;130.18;114.16;132.2;115.1;98.12;129.13;158.19;88.08;102.1;100.13;187.21;164.17})/1000</f>
        <v>17.013329999999993</v>
      </c>
      <c r="J995" s="3" t="s">
        <v>6851</v>
      </c>
      <c r="K995" s="4" t="s">
        <v>4880</v>
      </c>
      <c r="M995">
        <f>LEN(SUBSTITUTE(PROTEIN_stoich[[#This Row],[sequence]],"*",""))</f>
        <v>143</v>
      </c>
      <c r="O995" t="s">
        <v>16</v>
      </c>
      <c r="P995" t="str">
        <f>_xlfn.LET(_xlpm.id,PROTEIN_stoich[[#This Row],[uniprot]],HYPERLINK("https://www.uniprot.org/uniprotkb/"&amp;_xlpm.id&amp;"/entry",_xlpm.id))</f>
        <v>A0A0K3CKN3</v>
      </c>
      <c r="Q995" t="e">
        <f>_xlfn.XLOOKUP(PROTEIN_stoich[[#This Row],[uniprot]],[1]!UniprotIFO[Entry],[1]!UniprotIFO[Gene Ontology IDs],"")</f>
        <v>#REF!</v>
      </c>
      <c r="R995" t="e">
        <f>_xlfn.XLOOKUP(PROTEIN_stoich[[#This Row],[uniprot]],[1]!UniprotIFO[Entry],[1]!UniprotIFO[essential?],"")</f>
        <v>#REF!</v>
      </c>
      <c r="S995" t="e">
        <f>_xlfn.XLOOKUP(PROTEIN_stoich[[#This Row],[sequence]],[2]!Table1[sequence_without_asterisks],[2]!Table1[protein_stoich seq matches],"")</f>
        <v>#REF!</v>
      </c>
      <c r="T995" t="e">
        <f>_xlfn.XLOOKUP(PROTEIN_stoich[[#This Row],[uniprot]],[1]!UniprotIFO[Entry],[1]!UniprotIFO[protein_id in GSM model format],"")</f>
        <v>#REF!</v>
      </c>
    </row>
    <row r="996" spans="1:20" x14ac:dyDescent="0.2">
      <c r="A9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RT16778</v>
      </c>
      <c r="B996" s="3" t="s">
        <v>13670</v>
      </c>
      <c r="C996" t="s">
        <v>13670</v>
      </c>
      <c r="D996" t="s">
        <v>7965</v>
      </c>
      <c r="E996" t="s">
        <v>4877</v>
      </c>
      <c r="G9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6" s="4" t="s">
        <v>4878</v>
      </c>
      <c r="I996" s="25" cm="1">
        <f t="array" ref="I996">SUMPRODUCT((LEN(PROTEIN_stoich[[#This Row],[sequence]])-LEN(SUBSTITUTE(PROTEIN_stoich[[#This Row],[sequence]],{"A";"C";"D";"E";"F";"G";"H";"I";"K";"L";"M";"N";"P";"Q";"R";"S";"T";"V";"W";"Y"},""))),{72.08;104.14;115.08;129.11;148.17;58.05;138.14;114.16;130.18;114.16;132.2;115.1;98.12;129.13;158.19;88.08;102.1;100.13;187.21;164.17})/1000</f>
        <v>95.854679999999988</v>
      </c>
      <c r="J996" s="3" t="s">
        <v>7966</v>
      </c>
      <c r="K996" s="4" t="s">
        <v>4880</v>
      </c>
      <c r="M996">
        <f>LEN(SUBSTITUTE(PROTEIN_stoich[[#This Row],[sequence]],"*",""))</f>
        <v>862</v>
      </c>
      <c r="O996" t="s">
        <v>16</v>
      </c>
      <c r="P996" t="str">
        <f>_xlfn.LET(_xlpm.id,PROTEIN_stoich[[#This Row],[uniprot]],HYPERLINK("https://www.uniprot.org/uniprotkb/"&amp;_xlpm.id&amp;"/entry",_xlpm.id))</f>
        <v>A0A0K3CLB2</v>
      </c>
      <c r="Q996" t="e">
        <f>_xlfn.XLOOKUP(PROTEIN_stoich[[#This Row],[uniprot]],[1]!UniprotIFO[Entry],[1]!UniprotIFO[Gene Ontology IDs],"")</f>
        <v>#REF!</v>
      </c>
      <c r="R996" t="e">
        <f>_xlfn.XLOOKUP(PROTEIN_stoich[[#This Row],[uniprot]],[1]!UniprotIFO[Entry],[1]!UniprotIFO[essential?],"")</f>
        <v>#REF!</v>
      </c>
      <c r="S996" t="e">
        <f>_xlfn.XLOOKUP(PROTEIN_stoich[[#This Row],[sequence]],[2]!Table1[sequence_without_asterisks],[2]!Table1[protein_stoich seq matches],"")</f>
        <v>#REF!</v>
      </c>
      <c r="T996" t="e">
        <f>_xlfn.XLOOKUP(PROTEIN_stoich[[#This Row],[uniprot]],[1]!UniprotIFO[Entry],[1]!UniprotIFO[protein_id in GSM model format],"")</f>
        <v>#REF!</v>
      </c>
    </row>
    <row r="997" spans="1:20" x14ac:dyDescent="0.2">
      <c r="A9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RT16777</v>
      </c>
      <c r="B997" s="3" t="s">
        <v>13671</v>
      </c>
      <c r="C997" t="s">
        <v>13671</v>
      </c>
      <c r="D997" t="s">
        <v>7583</v>
      </c>
      <c r="E997" t="s">
        <v>4877</v>
      </c>
      <c r="G9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7" s="4" t="s">
        <v>4878</v>
      </c>
      <c r="I997" s="25" cm="1">
        <f t="array" ref="I997">SUMPRODUCT((LEN(PROTEIN_stoich[[#This Row],[sequence]])-LEN(SUBSTITUTE(PROTEIN_stoich[[#This Row],[sequence]],{"A";"C";"D";"E";"F";"G";"H";"I";"K";"L";"M";"N";"P";"Q";"R";"S";"T";"V";"W";"Y"},""))),{72.08;104.14;115.08;129.11;148.17;58.05;138.14;114.16;130.18;114.16;132.2;115.1;98.12;129.13;158.19;88.08;102.1;100.13;187.21;164.17})/1000</f>
        <v>219.84587000000002</v>
      </c>
      <c r="J997" s="3" t="s">
        <v>7584</v>
      </c>
      <c r="K997" s="4" t="s">
        <v>4880</v>
      </c>
      <c r="M997">
        <f>LEN(SUBSTITUTE(PROTEIN_stoich[[#This Row],[sequence]],"*",""))</f>
        <v>2015</v>
      </c>
      <c r="O997" t="s">
        <v>16</v>
      </c>
      <c r="P997" t="str">
        <f>_xlfn.LET(_xlpm.id,PROTEIN_stoich[[#This Row],[uniprot]],HYPERLINK("https://www.uniprot.org/uniprotkb/"&amp;_xlpm.id&amp;"/entry",_xlpm.id))</f>
        <v>A0A0K3CHU9</v>
      </c>
      <c r="Q997" t="e">
        <f>_xlfn.XLOOKUP(PROTEIN_stoich[[#This Row],[uniprot]],[1]!UniprotIFO[Entry],[1]!UniprotIFO[Gene Ontology IDs],"")</f>
        <v>#REF!</v>
      </c>
      <c r="R997" t="e">
        <f>_xlfn.XLOOKUP(PROTEIN_stoich[[#This Row],[uniprot]],[1]!UniprotIFO[Entry],[1]!UniprotIFO[essential?],"")</f>
        <v>#REF!</v>
      </c>
      <c r="S997" t="e">
        <f>_xlfn.XLOOKUP(PROTEIN_stoich[[#This Row],[sequence]],[2]!Table1[sequence_without_asterisks],[2]!Table1[protein_stoich seq matches],"")</f>
        <v>#REF!</v>
      </c>
      <c r="T997" t="e">
        <f>_xlfn.XLOOKUP(PROTEIN_stoich[[#This Row],[uniprot]],[1]!UniprotIFO[Entry],[1]!UniprotIFO[protein_id in GSM model format],"")</f>
        <v>#REF!</v>
      </c>
    </row>
    <row r="998" spans="1:20" x14ac:dyDescent="0.2">
      <c r="A9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RT16774</v>
      </c>
      <c r="B998" s="3" t="s">
        <v>13672</v>
      </c>
      <c r="C998" t="s">
        <v>13672</v>
      </c>
      <c r="D998" t="s">
        <v>8721</v>
      </c>
      <c r="E998" t="s">
        <v>4877</v>
      </c>
      <c r="G9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8" s="4" t="s">
        <v>4878</v>
      </c>
      <c r="I998" s="25" cm="1">
        <f t="array" ref="I998">SUMPRODUCT((LEN(PROTEIN_stoich[[#This Row],[sequence]])-LEN(SUBSTITUTE(PROTEIN_stoich[[#This Row],[sequence]],{"A";"C";"D";"E";"F";"G";"H";"I";"K";"L";"M";"N";"P";"Q";"R";"S";"T";"V";"W";"Y"},""))),{72.08;104.14;115.08;129.11;148.17;58.05;138.14;114.16;130.18;114.16;132.2;115.1;98.12;129.13;158.19;88.08;102.1;100.13;187.21;164.17})/1000</f>
        <v>42.531119999999994</v>
      </c>
      <c r="J998" s="3" t="s">
        <v>8722</v>
      </c>
      <c r="K998" s="4" t="s">
        <v>4880</v>
      </c>
      <c r="M998">
        <f>LEN(SUBSTITUTE(PROTEIN_stoich[[#This Row],[sequence]],"*",""))</f>
        <v>378</v>
      </c>
      <c r="O998" t="s">
        <v>16</v>
      </c>
      <c r="P998" t="str">
        <f>_xlfn.LET(_xlpm.id,PROTEIN_stoich[[#This Row],[uniprot]],HYPERLINK("https://www.uniprot.org/uniprotkb/"&amp;_xlpm.id&amp;"/entry",_xlpm.id))</f>
        <v>A0A0K3CPX6</v>
      </c>
      <c r="Q998" t="e">
        <f>_xlfn.XLOOKUP(PROTEIN_stoich[[#This Row],[uniprot]],[1]!UniprotIFO[Entry],[1]!UniprotIFO[Gene Ontology IDs],"")</f>
        <v>#REF!</v>
      </c>
      <c r="R998" t="e">
        <f>_xlfn.XLOOKUP(PROTEIN_stoich[[#This Row],[uniprot]],[1]!UniprotIFO[Entry],[1]!UniprotIFO[essential?],"")</f>
        <v>#REF!</v>
      </c>
      <c r="S998" t="e">
        <f>_xlfn.XLOOKUP(PROTEIN_stoich[[#This Row],[sequence]],[2]!Table1[sequence_without_asterisks],[2]!Table1[protein_stoich seq matches],"")</f>
        <v>#REF!</v>
      </c>
      <c r="T998" t="e">
        <f>_xlfn.XLOOKUP(PROTEIN_stoich[[#This Row],[uniprot]],[1]!UniprotIFO[Entry],[1]!UniprotIFO[protein_id in GSM model format],"")</f>
        <v>#REF!</v>
      </c>
    </row>
    <row r="999" spans="1:20" x14ac:dyDescent="0.2">
      <c r="A9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RT16773</v>
      </c>
      <c r="B999" s="3" t="s">
        <v>13673</v>
      </c>
      <c r="C999" t="s">
        <v>13673</v>
      </c>
      <c r="D999" t="s">
        <v>7297</v>
      </c>
      <c r="E999" t="s">
        <v>4877</v>
      </c>
      <c r="G9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999" s="4" t="s">
        <v>4878</v>
      </c>
      <c r="I999" s="25" cm="1">
        <f t="array" ref="I999">SUMPRODUCT((LEN(PROTEIN_stoich[[#This Row],[sequence]])-LEN(SUBSTITUTE(PROTEIN_stoich[[#This Row],[sequence]],{"A";"C";"D";"E";"F";"G";"H";"I";"K";"L";"M";"N";"P";"Q";"R";"S";"T";"V";"W";"Y"},""))),{72.08;104.14;115.08;129.11;148.17;58.05;138.14;114.16;130.18;114.16;132.2;115.1;98.12;129.13;158.19;88.08;102.1;100.13;187.21;164.17})/1000</f>
        <v>31.580110000000001</v>
      </c>
      <c r="J999" s="3" t="s">
        <v>7298</v>
      </c>
      <c r="K999" s="4" t="s">
        <v>4880</v>
      </c>
      <c r="M999">
        <f>LEN(SUBSTITUTE(PROTEIN_stoich[[#This Row],[sequence]],"*",""))</f>
        <v>276</v>
      </c>
      <c r="O999" t="s">
        <v>16</v>
      </c>
      <c r="P999" t="str">
        <f>_xlfn.LET(_xlpm.id,PROTEIN_stoich[[#This Row],[uniprot]],HYPERLINK("https://www.uniprot.org/uniprotkb/"&amp;_xlpm.id&amp;"/entry",_xlpm.id))</f>
        <v>A0A0K3CLA6</v>
      </c>
      <c r="Q999" t="e">
        <f>_xlfn.XLOOKUP(PROTEIN_stoich[[#This Row],[uniprot]],[1]!UniprotIFO[Entry],[1]!UniprotIFO[Gene Ontology IDs],"")</f>
        <v>#REF!</v>
      </c>
      <c r="R999" t="e">
        <f>_xlfn.XLOOKUP(PROTEIN_stoich[[#This Row],[uniprot]],[1]!UniprotIFO[Entry],[1]!UniprotIFO[essential?],"")</f>
        <v>#REF!</v>
      </c>
      <c r="S999" t="e">
        <f>_xlfn.XLOOKUP(PROTEIN_stoich[[#This Row],[sequence]],[2]!Table1[sequence_without_asterisks],[2]!Table1[protein_stoich seq matches],"")</f>
        <v>#REF!</v>
      </c>
      <c r="T999" t="e">
        <f>_xlfn.XLOOKUP(PROTEIN_stoich[[#This Row],[uniprot]],[1]!UniprotIFO[Entry],[1]!UniprotIFO[protein_id in GSM model format],"")</f>
        <v>#REF!</v>
      </c>
    </row>
    <row r="1000" spans="1:20" x14ac:dyDescent="0.2">
      <c r="A10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RT16752</v>
      </c>
      <c r="B1000" s="3" t="s">
        <v>13674</v>
      </c>
      <c r="C1000" t="s">
        <v>13674</v>
      </c>
      <c r="D1000" t="s">
        <v>6870</v>
      </c>
      <c r="E1000" t="s">
        <v>4877</v>
      </c>
      <c r="G10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0" s="4" t="s">
        <v>4878</v>
      </c>
      <c r="I1000" s="25" cm="1">
        <f t="array" ref="I1000">SUMPRODUCT((LEN(PROTEIN_stoich[[#This Row],[sequence]])-LEN(SUBSTITUTE(PROTEIN_stoich[[#This Row],[sequence]],{"A";"C";"D";"E";"F";"G";"H";"I";"K";"L";"M";"N";"P";"Q";"R";"S";"T";"V";"W";"Y"},""))),{72.08;104.14;115.08;129.11;148.17;58.05;138.14;114.16;130.18;114.16;132.2;115.1;98.12;129.13;158.19;88.08;102.1;100.13;187.21;164.17})/1000</f>
        <v>25.035</v>
      </c>
      <c r="J1000" s="3" t="s">
        <v>6871</v>
      </c>
      <c r="K1000" s="4" t="s">
        <v>4880</v>
      </c>
      <c r="M1000">
        <f>LEN(SUBSTITUTE(PROTEIN_stoich[[#This Row],[sequence]],"*",""))</f>
        <v>239</v>
      </c>
      <c r="O1000" t="s">
        <v>16</v>
      </c>
      <c r="P1000" t="str">
        <f>_xlfn.LET(_xlpm.id,PROTEIN_stoich[[#This Row],[uniprot]],HYPERLINK("https://www.uniprot.org/uniprotkb/"&amp;_xlpm.id&amp;"/entry",_xlpm.id))</f>
        <v>A0A0K3CPV4</v>
      </c>
      <c r="Q1000" t="e">
        <f>_xlfn.XLOOKUP(PROTEIN_stoich[[#This Row],[uniprot]],[1]!UniprotIFO[Entry],[1]!UniprotIFO[Gene Ontology IDs],"")</f>
        <v>#REF!</v>
      </c>
      <c r="R1000" t="e">
        <f>_xlfn.XLOOKUP(PROTEIN_stoich[[#This Row],[uniprot]],[1]!UniprotIFO[Entry],[1]!UniprotIFO[essential?],"")</f>
        <v>#REF!</v>
      </c>
      <c r="S1000" t="e">
        <f>_xlfn.XLOOKUP(PROTEIN_stoich[[#This Row],[sequence]],[2]!Table1[sequence_without_asterisks],[2]!Table1[protein_stoich seq matches],"")</f>
        <v>#REF!</v>
      </c>
      <c r="T1000" t="e">
        <f>_xlfn.XLOOKUP(PROTEIN_stoich[[#This Row],[uniprot]],[1]!UniprotIFO[Entry],[1]!UniprotIFO[protein_id in GSM model format],"")</f>
        <v>#REF!</v>
      </c>
    </row>
    <row r="1001" spans="1:20" x14ac:dyDescent="0.2">
      <c r="A10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rt1675</v>
      </c>
      <c r="B1001" s="3" t="s">
        <v>1226</v>
      </c>
      <c r="C1001" t="s">
        <v>1227</v>
      </c>
      <c r="D1001" t="s">
        <v>1228</v>
      </c>
      <c r="E1001" t="s">
        <v>29</v>
      </c>
      <c r="G10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1" s="4">
        <v>0</v>
      </c>
      <c r="I1001" s="25" cm="1">
        <f t="array" ref="I1001">SUMPRODUCT((LEN(PROTEIN_stoich[[#This Row],[sequence]])-LEN(SUBSTITUTE(PROTEIN_stoich[[#This Row],[sequence]],{"A";"C";"D";"E";"F";"G";"H";"I";"K";"L";"M";"N";"P";"Q";"R";"S";"T";"V";"W";"Y"},""))),{72.08;104.14;115.08;129.11;148.17;58.05;138.14;114.16;130.18;114.16;132.2;115.1;98.12;129.13;158.19;88.08;102.1;100.13;187.21;164.17})/1000</f>
        <v>41.595150000000011</v>
      </c>
      <c r="J1001" s="3" t="s">
        <v>3433</v>
      </c>
      <c r="K1001" s="4" t="s">
        <v>12</v>
      </c>
      <c r="M1001">
        <f>LEN(SUBSTITUTE(PROTEIN_stoich[[#This Row],[sequence]],"*",""))</f>
        <v>393</v>
      </c>
      <c r="O1001" t="s">
        <v>16</v>
      </c>
      <c r="P1001" t="str">
        <f>_xlfn.LET(_xlpm.id,PROTEIN_stoich[[#This Row],[uniprot]],HYPERLINK("https://www.uniprot.org/uniprotkb/"&amp;_xlpm.id&amp;"/entry",_xlpm.id))</f>
        <v>A0A2T0A1P0</v>
      </c>
      <c r="Q1001" t="e">
        <f>_xlfn.XLOOKUP(PROTEIN_stoich[[#This Row],[uniprot]],[1]!UniprotIFO[Entry],[1]!UniprotIFO[Gene Ontology IDs],"")</f>
        <v>#REF!</v>
      </c>
      <c r="R1001" t="e">
        <f>_xlfn.XLOOKUP(PROTEIN_stoich[[#This Row],[uniprot]],[1]!UniprotIFO[Entry],[1]!UniprotIFO[essential?],"")</f>
        <v>#REF!</v>
      </c>
      <c r="S1001" t="e">
        <f>_xlfn.XLOOKUP(PROTEIN_stoich[[#This Row],[sequence]],[2]!Table1[sequence_without_asterisks],[2]!Table1[protein_stoich seq matches],"")</f>
        <v>#REF!</v>
      </c>
      <c r="T1001" t="e">
        <f>_xlfn.XLOOKUP(PROTEIN_stoich[[#This Row],[uniprot]],[1]!UniprotIFO[Entry],[1]!UniprotIFO[protein_id in GSM model format],"")</f>
        <v>#REF!</v>
      </c>
    </row>
    <row r="1002" spans="1:20" x14ac:dyDescent="0.2">
      <c r="A10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RT16736</v>
      </c>
      <c r="B1002" s="3" t="s">
        <v>13675</v>
      </c>
      <c r="C1002" t="s">
        <v>13675</v>
      </c>
      <c r="D1002" t="s">
        <v>4903</v>
      </c>
      <c r="E1002" t="s">
        <v>4877</v>
      </c>
      <c r="G10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2" s="4" t="s">
        <v>4878</v>
      </c>
      <c r="I1002" s="25" cm="1">
        <f t="array" ref="I1002">SUMPRODUCT((LEN(PROTEIN_stoich[[#This Row],[sequence]])-LEN(SUBSTITUTE(PROTEIN_stoich[[#This Row],[sequence]],{"A";"C";"D";"E";"F";"G";"H";"I";"K";"L";"M";"N";"P";"Q";"R";"S";"T";"V";"W";"Y"},""))),{72.08;104.14;115.08;129.11;148.17;58.05;138.14;114.16;130.18;114.16;132.2;115.1;98.12;129.13;158.19;88.08;102.1;100.13;187.21;164.17})/1000</f>
        <v>37.397059999999989</v>
      </c>
      <c r="J1002" s="3" t="s">
        <v>4904</v>
      </c>
      <c r="K1002" s="4" t="s">
        <v>4880</v>
      </c>
      <c r="M1002">
        <f>LEN(SUBSTITUTE(PROTEIN_stoich[[#This Row],[sequence]],"*",""))</f>
        <v>340</v>
      </c>
      <c r="O1002" t="s">
        <v>16</v>
      </c>
      <c r="P1002" t="str">
        <f>_xlfn.LET(_xlpm.id,PROTEIN_stoich[[#This Row],[uniprot]],HYPERLINK("https://www.uniprot.org/uniprotkb/"&amp;_xlpm.id&amp;"/entry",_xlpm.id))</f>
        <v>A0A0K3CPT9</v>
      </c>
      <c r="Q1002" t="e">
        <f>_xlfn.XLOOKUP(PROTEIN_stoich[[#This Row],[uniprot]],[1]!UniprotIFO[Entry],[1]!UniprotIFO[Gene Ontology IDs],"")</f>
        <v>#REF!</v>
      </c>
      <c r="R1002" t="e">
        <f>_xlfn.XLOOKUP(PROTEIN_stoich[[#This Row],[uniprot]],[1]!UniprotIFO[Entry],[1]!UniprotIFO[essential?],"")</f>
        <v>#REF!</v>
      </c>
      <c r="S1002" t="e">
        <f>_xlfn.XLOOKUP(PROTEIN_stoich[[#This Row],[sequence]],[2]!Table1[sequence_without_asterisks],[2]!Table1[protein_stoich seq matches],"")</f>
        <v>#REF!</v>
      </c>
      <c r="T1002" t="e">
        <f>_xlfn.XLOOKUP(PROTEIN_stoich[[#This Row],[uniprot]],[1]!UniprotIFO[Entry],[1]!UniprotIFO[protein_id in GSM model format],"")</f>
        <v>#REF!</v>
      </c>
    </row>
    <row r="1003" spans="1:20" x14ac:dyDescent="0.2">
      <c r="A10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RT16731</v>
      </c>
      <c r="B1003" s="3" t="s">
        <v>13676</v>
      </c>
      <c r="C1003" t="s">
        <v>13676</v>
      </c>
      <c r="D1003" t="s">
        <v>9098</v>
      </c>
      <c r="E1003" t="s">
        <v>4877</v>
      </c>
      <c r="G10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3" s="4" t="s">
        <v>4878</v>
      </c>
      <c r="I1003" s="25" cm="1">
        <f t="array" ref="I1003">SUMPRODUCT((LEN(PROTEIN_stoich[[#This Row],[sequence]])-LEN(SUBSTITUTE(PROTEIN_stoich[[#This Row],[sequence]],{"A";"C";"D";"E";"F";"G";"H";"I";"K";"L";"M";"N";"P";"Q";"R";"S";"T";"V";"W";"Y"},""))),{72.08;104.14;115.08;129.11;148.17;58.05;138.14;114.16;130.18;114.16;132.2;115.1;98.12;129.13;158.19;88.08;102.1;100.13;187.21;164.17})/1000</f>
        <v>23.262979999999995</v>
      </c>
      <c r="J1003" s="3" t="s">
        <v>9099</v>
      </c>
      <c r="K1003" s="4" t="s">
        <v>4880</v>
      </c>
      <c r="M1003">
        <f>LEN(SUBSTITUTE(PROTEIN_stoich[[#This Row],[sequence]],"*",""))</f>
        <v>206</v>
      </c>
      <c r="O1003" t="s">
        <v>16</v>
      </c>
      <c r="P1003" t="str">
        <f>_xlfn.LET(_xlpm.id,PROTEIN_stoich[[#This Row],[uniprot]],HYPERLINK("https://www.uniprot.org/uniprotkb/"&amp;_xlpm.id&amp;"/entry",_xlpm.id))</f>
        <v>A0A0K3CHR0</v>
      </c>
      <c r="Q1003" t="e">
        <f>_xlfn.XLOOKUP(PROTEIN_stoich[[#This Row],[uniprot]],[1]!UniprotIFO[Entry],[1]!UniprotIFO[Gene Ontology IDs],"")</f>
        <v>#REF!</v>
      </c>
      <c r="R1003" t="e">
        <f>_xlfn.XLOOKUP(PROTEIN_stoich[[#This Row],[uniprot]],[1]!UniprotIFO[Entry],[1]!UniprotIFO[essential?],"")</f>
        <v>#REF!</v>
      </c>
      <c r="S1003" t="e">
        <f>_xlfn.XLOOKUP(PROTEIN_stoich[[#This Row],[sequence]],[2]!Table1[sequence_without_asterisks],[2]!Table1[protein_stoich seq matches],"")</f>
        <v>#REF!</v>
      </c>
      <c r="T1003" t="e">
        <f>_xlfn.XLOOKUP(PROTEIN_stoich[[#This Row],[uniprot]],[1]!UniprotIFO[Entry],[1]!UniprotIFO[protein_id in GSM model format],"")</f>
        <v>#REF!</v>
      </c>
    </row>
    <row r="1004" spans="1:20" x14ac:dyDescent="0.2">
      <c r="A10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RT16722</v>
      </c>
      <c r="B1004" s="3" t="s">
        <v>13677</v>
      </c>
      <c r="C1004" t="s">
        <v>13677</v>
      </c>
      <c r="D1004" t="s">
        <v>6218</v>
      </c>
      <c r="E1004" t="s">
        <v>4877</v>
      </c>
      <c r="G10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4" s="4" t="s">
        <v>4878</v>
      </c>
      <c r="I1004" s="25" cm="1">
        <f t="array" ref="I1004">SUMPRODUCT((LEN(PROTEIN_stoich[[#This Row],[sequence]])-LEN(SUBSTITUTE(PROTEIN_stoich[[#This Row],[sequence]],{"A";"C";"D";"E";"F";"G";"H";"I";"K";"L";"M";"N";"P";"Q";"R";"S";"T";"V";"W";"Y"},""))),{72.08;104.14;115.08;129.11;148.17;58.05;138.14;114.16;130.18;114.16;132.2;115.1;98.12;129.13;158.19;88.08;102.1;100.13;187.21;164.17})/1000</f>
        <v>27.853099999999998</v>
      </c>
      <c r="J1004" s="3" t="s">
        <v>6219</v>
      </c>
      <c r="K1004" s="4" t="s">
        <v>4880</v>
      </c>
      <c r="M1004">
        <f>LEN(SUBSTITUTE(PROTEIN_stoich[[#This Row],[sequence]],"*",""))</f>
        <v>253</v>
      </c>
      <c r="O1004" t="s">
        <v>16</v>
      </c>
      <c r="P1004" t="str">
        <f>_xlfn.LET(_xlpm.id,PROTEIN_stoich[[#This Row],[uniprot]],HYPERLINK("https://www.uniprot.org/uniprotkb/"&amp;_xlpm.id&amp;"/entry",_xlpm.id))</f>
        <v>A0A0K3CL58</v>
      </c>
      <c r="Q1004" t="e">
        <f>_xlfn.XLOOKUP(PROTEIN_stoich[[#This Row],[uniprot]],[1]!UniprotIFO[Entry],[1]!UniprotIFO[Gene Ontology IDs],"")</f>
        <v>#REF!</v>
      </c>
      <c r="R1004" t="e">
        <f>_xlfn.XLOOKUP(PROTEIN_stoich[[#This Row],[uniprot]],[1]!UniprotIFO[Entry],[1]!UniprotIFO[essential?],"")</f>
        <v>#REF!</v>
      </c>
      <c r="S1004" t="e">
        <f>_xlfn.XLOOKUP(PROTEIN_stoich[[#This Row],[sequence]],[2]!Table1[sequence_without_asterisks],[2]!Table1[protein_stoich seq matches],"")</f>
        <v>#REF!</v>
      </c>
      <c r="T1004" t="e">
        <f>_xlfn.XLOOKUP(PROTEIN_stoich[[#This Row],[uniprot]],[1]!UniprotIFO[Entry],[1]!UniprotIFO[protein_id in GSM model format],"")</f>
        <v>#REF!</v>
      </c>
    </row>
    <row r="1005" spans="1:20" x14ac:dyDescent="0.2">
      <c r="A10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rt1672</v>
      </c>
      <c r="B1005" s="3" t="s">
        <v>1223</v>
      </c>
      <c r="C1005" t="s">
        <v>225</v>
      </c>
      <c r="D1005" t="s">
        <v>1224</v>
      </c>
      <c r="E1005" t="s">
        <v>23</v>
      </c>
      <c r="G1005"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005" s="4" t="s">
        <v>1225</v>
      </c>
      <c r="I1005" s="25" cm="1">
        <f t="array" ref="I1005">SUMPRODUCT((LEN(PROTEIN_stoich[[#This Row],[sequence]])-LEN(SUBSTITUTE(PROTEIN_stoich[[#This Row],[sequence]],{"A";"C";"D";"E";"F";"G";"H";"I";"K";"L";"M";"N";"P";"Q";"R";"S";"T";"V";"W";"Y"},""))),{72.08;104.14;115.08;129.11;148.17;58.05;138.14;114.16;130.18;114.16;132.2;115.1;98.12;129.13;158.19;88.08;102.1;100.13;187.21;164.17})/1000</f>
        <v>52.999799999999993</v>
      </c>
      <c r="J1005" s="3" t="s">
        <v>3432</v>
      </c>
      <c r="K1005" s="4" t="s">
        <v>12</v>
      </c>
      <c r="M1005">
        <f>LEN(SUBSTITUTE(PROTEIN_stoich[[#This Row],[sequence]],"*",""))</f>
        <v>502</v>
      </c>
      <c r="N1005" t="s">
        <v>4813</v>
      </c>
      <c r="O1005" t="s">
        <v>16</v>
      </c>
      <c r="P1005" t="str">
        <f>_xlfn.LET(_xlpm.id,PROTEIN_stoich[[#This Row],[uniprot]],HYPERLINK("https://www.uniprot.org/uniprotkb/"&amp;_xlpm.id&amp;"/entry",_xlpm.id))</f>
        <v>A0A2T0A1Q7</v>
      </c>
      <c r="Q1005" t="e">
        <f>_xlfn.XLOOKUP(PROTEIN_stoich[[#This Row],[uniprot]],[1]!UniprotIFO[Entry],[1]!UniprotIFO[Gene Ontology IDs],"")</f>
        <v>#REF!</v>
      </c>
      <c r="R1005" t="e">
        <f>_xlfn.XLOOKUP(PROTEIN_stoich[[#This Row],[uniprot]],[1]!UniprotIFO[Entry],[1]!UniprotIFO[essential?],"")</f>
        <v>#REF!</v>
      </c>
      <c r="S1005" t="e">
        <f>_xlfn.XLOOKUP(PROTEIN_stoich[[#This Row],[sequence]],[2]!Table1[sequence_without_asterisks],[2]!Table1[protein_stoich seq matches],"")</f>
        <v>#REF!</v>
      </c>
      <c r="T1005" t="e">
        <f>_xlfn.XLOOKUP(PROTEIN_stoich[[#This Row],[uniprot]],[1]!UniprotIFO[Entry],[1]!UniprotIFO[protein_id in GSM model format],"")</f>
        <v>#REF!</v>
      </c>
    </row>
    <row r="1006" spans="1:20" x14ac:dyDescent="0.2">
      <c r="A10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RT16719</v>
      </c>
      <c r="B1006" s="3" t="s">
        <v>13678</v>
      </c>
      <c r="C1006" t="s">
        <v>13678</v>
      </c>
      <c r="D1006" t="s">
        <v>7923</v>
      </c>
      <c r="E1006" t="s">
        <v>4877</v>
      </c>
      <c r="G10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6" s="4" t="s">
        <v>4878</v>
      </c>
      <c r="I1006" s="25" cm="1">
        <f t="array" ref="I1006">SUMPRODUCT((LEN(PROTEIN_stoich[[#This Row],[sequence]])-LEN(SUBSTITUTE(PROTEIN_stoich[[#This Row],[sequence]],{"A";"C";"D";"E";"F";"G";"H";"I";"K";"L";"M";"N";"P";"Q";"R";"S";"T";"V";"W";"Y"},""))),{72.08;104.14;115.08;129.11;148.17;58.05;138.14;114.16;130.18;114.16;132.2;115.1;98.12;129.13;158.19;88.08;102.1;100.13;187.21;164.17})/1000</f>
        <v>172.79702</v>
      </c>
      <c r="J1006" s="3" t="s">
        <v>7924</v>
      </c>
      <c r="K1006" s="4" t="s">
        <v>4880</v>
      </c>
      <c r="M1006">
        <f>LEN(SUBSTITUTE(PROTEIN_stoich[[#This Row],[sequence]],"*",""))</f>
        <v>1580</v>
      </c>
      <c r="O1006" t="s">
        <v>16</v>
      </c>
      <c r="P1006" t="str">
        <f>_xlfn.LET(_xlpm.id,PROTEIN_stoich[[#This Row],[uniprot]],HYPERLINK("https://www.uniprot.org/uniprotkb/"&amp;_xlpm.id&amp;"/entry",_xlpm.id))</f>
        <v>A0A0K3CJT4</v>
      </c>
      <c r="Q1006" t="e">
        <f>_xlfn.XLOOKUP(PROTEIN_stoich[[#This Row],[uniprot]],[1]!UniprotIFO[Entry],[1]!UniprotIFO[Gene Ontology IDs],"")</f>
        <v>#REF!</v>
      </c>
      <c r="R1006" t="e">
        <f>_xlfn.XLOOKUP(PROTEIN_stoich[[#This Row],[uniprot]],[1]!UniprotIFO[Entry],[1]!UniprotIFO[essential?],"")</f>
        <v>#REF!</v>
      </c>
      <c r="S1006" t="e">
        <f>_xlfn.XLOOKUP(PROTEIN_stoich[[#This Row],[sequence]],[2]!Table1[sequence_without_asterisks],[2]!Table1[protein_stoich seq matches],"")</f>
        <v>#REF!</v>
      </c>
      <c r="T1006" t="e">
        <f>_xlfn.XLOOKUP(PROTEIN_stoich[[#This Row],[uniprot]],[1]!UniprotIFO[Entry],[1]!UniprotIFO[protein_id in GSM model format],"")</f>
        <v>#REF!</v>
      </c>
    </row>
    <row r="1007" spans="1:20" x14ac:dyDescent="0.2">
      <c r="A10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RT16712</v>
      </c>
      <c r="B1007" s="3" t="s">
        <v>13679</v>
      </c>
      <c r="C1007" t="s">
        <v>13679</v>
      </c>
      <c r="D1007" t="s">
        <v>8793</v>
      </c>
      <c r="E1007" t="s">
        <v>4877</v>
      </c>
      <c r="G10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7" s="4" t="s">
        <v>4878</v>
      </c>
      <c r="I1007" s="25" cm="1">
        <f t="array" ref="I1007">SUMPRODUCT((LEN(PROTEIN_stoich[[#This Row],[sequence]])-LEN(SUBSTITUTE(PROTEIN_stoich[[#This Row],[sequence]],{"A";"C";"D";"E";"F";"G";"H";"I";"K";"L";"M";"N";"P";"Q";"R";"S";"T";"V";"W";"Y"},""))),{72.08;104.14;115.08;129.11;148.17;58.05;138.14;114.16;130.18;114.16;132.2;115.1;98.12;129.13;158.19;88.08;102.1;100.13;187.21;164.17})/1000</f>
        <v>140.31978000000004</v>
      </c>
      <c r="J1007" s="3" t="s">
        <v>8794</v>
      </c>
      <c r="K1007" s="4" t="s">
        <v>4880</v>
      </c>
      <c r="M1007">
        <f>LEN(SUBSTITUTE(PROTEIN_stoich[[#This Row],[sequence]],"*",""))</f>
        <v>1261</v>
      </c>
      <c r="O1007" t="s">
        <v>16</v>
      </c>
      <c r="P1007" t="str">
        <f>_xlfn.LET(_xlpm.id,PROTEIN_stoich[[#This Row],[uniprot]],HYPERLINK("https://www.uniprot.org/uniprotkb/"&amp;_xlpm.id&amp;"/entry",_xlpm.id))</f>
        <v>A0A0K3CKG3</v>
      </c>
      <c r="Q1007" t="e">
        <f>_xlfn.XLOOKUP(PROTEIN_stoich[[#This Row],[uniprot]],[1]!UniprotIFO[Entry],[1]!UniprotIFO[Gene Ontology IDs],"")</f>
        <v>#REF!</v>
      </c>
      <c r="R1007" t="e">
        <f>_xlfn.XLOOKUP(PROTEIN_stoich[[#This Row],[uniprot]],[1]!UniprotIFO[Entry],[1]!UniprotIFO[essential?],"")</f>
        <v>#REF!</v>
      </c>
      <c r="S1007" t="e">
        <f>_xlfn.XLOOKUP(PROTEIN_stoich[[#This Row],[sequence]],[2]!Table1[sequence_without_asterisks],[2]!Table1[protein_stoich seq matches],"")</f>
        <v>#REF!</v>
      </c>
      <c r="T1007" t="e">
        <f>_xlfn.XLOOKUP(PROTEIN_stoich[[#This Row],[uniprot]],[1]!UniprotIFO[Entry],[1]!UniprotIFO[protein_id in GSM model format],"")</f>
        <v>#REF!</v>
      </c>
    </row>
    <row r="1008" spans="1:20" x14ac:dyDescent="0.2">
      <c r="A10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v>
      </c>
      <c r="B1008" s="3" t="s">
        <v>1220</v>
      </c>
      <c r="C1008" t="s">
        <v>1221</v>
      </c>
      <c r="D1008" t="s">
        <v>1222</v>
      </c>
      <c r="E1008" t="s">
        <v>16</v>
      </c>
      <c r="G10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8" s="4">
        <v>0</v>
      </c>
      <c r="I1008" s="25" cm="1">
        <f t="array" ref="I1008">SUMPRODUCT((LEN(PROTEIN_stoich[[#This Row],[sequence]])-LEN(SUBSTITUTE(PROTEIN_stoich[[#This Row],[sequence]],{"A";"C";"D";"E";"F";"G";"H";"I";"K";"L";"M";"N";"P";"Q";"R";"S";"T";"V";"W";"Y"},""))),{72.08;104.14;115.08;129.11;148.17;58.05;138.14;114.16;130.18;114.16;132.2;115.1;98.12;129.13;158.19;88.08;102.1;100.13;187.21;164.17})/1000</f>
        <v>36.240600000000008</v>
      </c>
      <c r="J1008" s="3" t="s">
        <v>3431</v>
      </c>
      <c r="K1008" s="4" t="s">
        <v>12</v>
      </c>
      <c r="M1008">
        <f>LEN(SUBSTITUTE(PROTEIN_stoich[[#This Row],[sequence]],"*",""))</f>
        <v>325</v>
      </c>
      <c r="O1008" t="s">
        <v>16</v>
      </c>
      <c r="P1008" t="str">
        <f>_xlfn.LET(_xlpm.id,PROTEIN_stoich[[#This Row],[uniprot]],HYPERLINK("https://www.uniprot.org/uniprotkb/"&amp;_xlpm.id&amp;"/entry",_xlpm.id))</f>
        <v>A0A0K3CLX9</v>
      </c>
      <c r="Q1008" t="e">
        <f>_xlfn.XLOOKUP(PROTEIN_stoich[[#This Row],[uniprot]],[1]!UniprotIFO[Entry],[1]!UniprotIFO[Gene Ontology IDs],"")</f>
        <v>#REF!</v>
      </c>
      <c r="R1008" t="e">
        <f>_xlfn.XLOOKUP(PROTEIN_stoich[[#This Row],[uniprot]],[1]!UniprotIFO[Entry],[1]!UniprotIFO[essential?],"")</f>
        <v>#REF!</v>
      </c>
      <c r="S1008" t="e">
        <f>_xlfn.XLOOKUP(PROTEIN_stoich[[#This Row],[sequence]],[2]!Table1[sequence_without_asterisks],[2]!Table1[protein_stoich seq matches],"")</f>
        <v>#REF!</v>
      </c>
      <c r="T1008" t="e">
        <f>_xlfn.XLOOKUP(PROTEIN_stoich[[#This Row],[uniprot]],[1]!UniprotIFO[Entry],[1]!UniprotIFO[protein_id in GSM model format],"")</f>
        <v>#REF!</v>
      </c>
    </row>
    <row r="1009" spans="1:20" x14ac:dyDescent="0.2">
      <c r="A10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RT16692</v>
      </c>
      <c r="B1009" s="3" t="s">
        <v>13681</v>
      </c>
      <c r="C1009" t="s">
        <v>13681</v>
      </c>
      <c r="D1009" t="s">
        <v>5873</v>
      </c>
      <c r="E1009" t="s">
        <v>4877</v>
      </c>
      <c r="G10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09" s="4" t="s">
        <v>4878</v>
      </c>
      <c r="I1009" s="25" cm="1">
        <f t="array" ref="I1009">SUMPRODUCT((LEN(PROTEIN_stoich[[#This Row],[sequence]])-LEN(SUBSTITUTE(PROTEIN_stoich[[#This Row],[sequence]],{"A";"C";"D";"E";"F";"G";"H";"I";"K";"L";"M";"N";"P";"Q";"R";"S";"T";"V";"W";"Y"},""))),{72.08;104.14;115.08;129.11;148.17;58.05;138.14;114.16;130.18;114.16;132.2;115.1;98.12;129.13;158.19;88.08;102.1;100.13;187.21;164.17})/1000</f>
        <v>117.85638999999999</v>
      </c>
      <c r="J1009" s="3" t="s">
        <v>5874</v>
      </c>
      <c r="K1009" s="4" t="s">
        <v>4880</v>
      </c>
      <c r="M1009">
        <f>LEN(SUBSTITUTE(PROTEIN_stoich[[#This Row],[sequence]],"*",""))</f>
        <v>1080</v>
      </c>
      <c r="O1009" t="s">
        <v>16</v>
      </c>
      <c r="P1009" t="str">
        <f>_xlfn.LET(_xlpm.id,PROTEIN_stoich[[#This Row],[uniprot]],HYPERLINK("https://www.uniprot.org/uniprotkb/"&amp;_xlpm.id&amp;"/entry",_xlpm.id))</f>
        <v>A0A0K3CJR6</v>
      </c>
      <c r="Q1009" t="e">
        <f>_xlfn.XLOOKUP(PROTEIN_stoich[[#This Row],[uniprot]],[1]!UniprotIFO[Entry],[1]!UniprotIFO[Gene Ontology IDs],"")</f>
        <v>#REF!</v>
      </c>
      <c r="R1009" t="e">
        <f>_xlfn.XLOOKUP(PROTEIN_stoich[[#This Row],[uniprot]],[1]!UniprotIFO[Entry],[1]!UniprotIFO[essential?],"")</f>
        <v>#REF!</v>
      </c>
      <c r="S1009" t="e">
        <f>_xlfn.XLOOKUP(PROTEIN_stoich[[#This Row],[sequence]],[2]!Table1[sequence_without_asterisks],[2]!Table1[protein_stoich seq matches],"")</f>
        <v>#REF!</v>
      </c>
      <c r="T1009" t="e">
        <f>_xlfn.XLOOKUP(PROTEIN_stoich[[#This Row],[uniprot]],[1]!UniprotIFO[Entry],[1]!UniprotIFO[protein_id in GSM model format],"")</f>
        <v>#REF!</v>
      </c>
    </row>
    <row r="1010" spans="1:20" x14ac:dyDescent="0.2">
      <c r="A10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RT16689</v>
      </c>
      <c r="B1010" s="3" t="s">
        <v>13682</v>
      </c>
      <c r="C1010" t="s">
        <v>13682</v>
      </c>
      <c r="D1010" t="s">
        <v>5383</v>
      </c>
      <c r="E1010" t="s">
        <v>4877</v>
      </c>
      <c r="G10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0" s="4" t="s">
        <v>4878</v>
      </c>
      <c r="I1010" s="25" cm="1">
        <f t="array" ref="I1010">SUMPRODUCT((LEN(PROTEIN_stoich[[#This Row],[sequence]])-LEN(SUBSTITUTE(PROTEIN_stoich[[#This Row],[sequence]],{"A";"C";"D";"E";"F";"G";"H";"I";"K";"L";"M";"N";"P";"Q";"R";"S";"T";"V";"W";"Y"},""))),{72.08;104.14;115.08;129.11;148.17;58.05;138.14;114.16;130.18;114.16;132.2;115.1;98.12;129.13;158.19;88.08;102.1;100.13;187.21;164.17})/1000</f>
        <v>25.910769999999999</v>
      </c>
      <c r="J1010" s="3" t="s">
        <v>5384</v>
      </c>
      <c r="K1010" s="4" t="s">
        <v>4880</v>
      </c>
      <c r="M1010">
        <f>LEN(SUBSTITUTE(PROTEIN_stoich[[#This Row],[sequence]],"*",""))</f>
        <v>253</v>
      </c>
      <c r="O1010" t="s">
        <v>16</v>
      </c>
      <c r="P1010" t="str">
        <f>_xlfn.LET(_xlpm.id,PROTEIN_stoich[[#This Row],[uniprot]],HYPERLINK("https://www.uniprot.org/uniprotkb/"&amp;_xlpm.id&amp;"/entry",_xlpm.id))</f>
        <v>A0A0K3CL25</v>
      </c>
      <c r="Q1010" t="e">
        <f>_xlfn.XLOOKUP(PROTEIN_stoich[[#This Row],[uniprot]],[1]!UniprotIFO[Entry],[1]!UniprotIFO[Gene Ontology IDs],"")</f>
        <v>#REF!</v>
      </c>
      <c r="R1010" t="e">
        <f>_xlfn.XLOOKUP(PROTEIN_stoich[[#This Row],[uniprot]],[1]!UniprotIFO[Entry],[1]!UniprotIFO[essential?],"")</f>
        <v>#REF!</v>
      </c>
      <c r="S1010" t="e">
        <f>_xlfn.XLOOKUP(PROTEIN_stoich[[#This Row],[sequence]],[2]!Table1[sequence_without_asterisks],[2]!Table1[protein_stoich seq matches],"")</f>
        <v>#REF!</v>
      </c>
      <c r="T1010" t="e">
        <f>_xlfn.XLOOKUP(PROTEIN_stoich[[#This Row],[uniprot]],[1]!UniprotIFO[Entry],[1]!UniprotIFO[protein_id in GSM model format],"")</f>
        <v>#REF!</v>
      </c>
    </row>
    <row r="1011" spans="1:20" x14ac:dyDescent="0.2">
      <c r="A10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RT16678</v>
      </c>
      <c r="B1011" s="3" t="s">
        <v>13683</v>
      </c>
      <c r="C1011" t="s">
        <v>13683</v>
      </c>
      <c r="D1011" t="s">
        <v>8553</v>
      </c>
      <c r="E1011" t="s">
        <v>4877</v>
      </c>
      <c r="G10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1" s="4" t="s">
        <v>4878</v>
      </c>
      <c r="I1011" s="25" cm="1">
        <f t="array" ref="I1011">SUMPRODUCT((LEN(PROTEIN_stoich[[#This Row],[sequence]])-LEN(SUBSTITUTE(PROTEIN_stoich[[#This Row],[sequence]],{"A";"C";"D";"E";"F";"G";"H";"I";"K";"L";"M";"N";"P";"Q";"R";"S";"T";"V";"W";"Y"},""))),{72.08;104.14;115.08;129.11;148.17;58.05;138.14;114.16;130.18;114.16;132.2;115.1;98.12;129.13;158.19;88.08;102.1;100.13;187.21;164.17})/1000</f>
        <v>102.98548</v>
      </c>
      <c r="J1011" s="3" t="s">
        <v>8554</v>
      </c>
      <c r="K1011" s="4" t="s">
        <v>4880</v>
      </c>
      <c r="M1011">
        <f>LEN(SUBSTITUTE(PROTEIN_stoich[[#This Row],[sequence]],"*",""))</f>
        <v>921</v>
      </c>
      <c r="O1011" t="s">
        <v>16</v>
      </c>
      <c r="P1011" t="str">
        <f>_xlfn.LET(_xlpm.id,PROTEIN_stoich[[#This Row],[uniprot]],HYPERLINK("https://www.uniprot.org/uniprotkb/"&amp;_xlpm.id&amp;"/entry",_xlpm.id))</f>
        <v>A0A0K3CJP4</v>
      </c>
      <c r="Q1011" t="e">
        <f>_xlfn.XLOOKUP(PROTEIN_stoich[[#This Row],[uniprot]],[1]!UniprotIFO[Entry],[1]!UniprotIFO[Gene Ontology IDs],"")</f>
        <v>#REF!</v>
      </c>
      <c r="R1011" t="e">
        <f>_xlfn.XLOOKUP(PROTEIN_stoich[[#This Row],[uniprot]],[1]!UniprotIFO[Entry],[1]!UniprotIFO[essential?],"")</f>
        <v>#REF!</v>
      </c>
      <c r="S1011" t="e">
        <f>_xlfn.XLOOKUP(PROTEIN_stoich[[#This Row],[sequence]],[2]!Table1[sequence_without_asterisks],[2]!Table1[protein_stoich seq matches],"")</f>
        <v>#REF!</v>
      </c>
      <c r="T1011" t="e">
        <f>_xlfn.XLOOKUP(PROTEIN_stoich[[#This Row],[uniprot]],[1]!UniprotIFO[Entry],[1]!UniprotIFO[protein_id in GSM model format],"")</f>
        <v>#REF!</v>
      </c>
    </row>
    <row r="1012" spans="1:20" x14ac:dyDescent="0.2">
      <c r="A10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RT16677</v>
      </c>
      <c r="B1012" s="3" t="s">
        <v>13685</v>
      </c>
      <c r="C1012" t="s">
        <v>13685</v>
      </c>
      <c r="D1012" t="s">
        <v>7409</v>
      </c>
      <c r="E1012" t="s">
        <v>4877</v>
      </c>
      <c r="G10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2" s="4" t="s">
        <v>4878</v>
      </c>
      <c r="I1012" s="25" cm="1">
        <f t="array" ref="I1012">SUMPRODUCT((LEN(PROTEIN_stoich[[#This Row],[sequence]])-LEN(SUBSTITUTE(PROTEIN_stoich[[#This Row],[sequence]],{"A";"C";"D";"E";"F";"G";"H";"I";"K";"L";"M";"N";"P";"Q";"R";"S";"T";"V";"W";"Y"},""))),{72.08;104.14;115.08;129.11;148.17;58.05;138.14;114.16;130.18;114.16;132.2;115.1;98.12;129.13;158.19;88.08;102.1;100.13;187.21;164.17})/1000</f>
        <v>48.228349999999992</v>
      </c>
      <c r="J1012" s="3" t="s">
        <v>7410</v>
      </c>
      <c r="K1012" s="4" t="s">
        <v>4880</v>
      </c>
      <c r="M1012">
        <f>LEN(SUBSTITUTE(PROTEIN_stoich[[#This Row],[sequence]],"*",""))</f>
        <v>433</v>
      </c>
      <c r="O1012" t="s">
        <v>16</v>
      </c>
      <c r="P1012" t="str">
        <f>_xlfn.LET(_xlpm.id,PROTEIN_stoich[[#This Row],[uniprot]],HYPERLINK("https://www.uniprot.org/uniprotkb/"&amp;_xlpm.id&amp;"/entry",_xlpm.id))</f>
        <v>A0A0K3CKD3</v>
      </c>
      <c r="Q1012" t="e">
        <f>_xlfn.XLOOKUP(PROTEIN_stoich[[#This Row],[uniprot]],[1]!UniprotIFO[Entry],[1]!UniprotIFO[Gene Ontology IDs],"")</f>
        <v>#REF!</v>
      </c>
      <c r="R1012" t="e">
        <f>_xlfn.XLOOKUP(PROTEIN_stoich[[#This Row],[uniprot]],[1]!UniprotIFO[Entry],[1]!UniprotIFO[essential?],"")</f>
        <v>#REF!</v>
      </c>
      <c r="S1012" t="e">
        <f>_xlfn.XLOOKUP(PROTEIN_stoich[[#This Row],[sequence]],[2]!Table1[sequence_without_asterisks],[2]!Table1[protein_stoich seq matches],"")</f>
        <v>#REF!</v>
      </c>
      <c r="T1012" t="e">
        <f>_xlfn.XLOOKUP(PROTEIN_stoich[[#This Row],[uniprot]],[1]!UniprotIFO[Entry],[1]!UniprotIFO[protein_id in GSM model format],"")</f>
        <v>#REF!</v>
      </c>
    </row>
    <row r="1013" spans="1:20" x14ac:dyDescent="0.2">
      <c r="A10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RT16664</v>
      </c>
      <c r="B1013" s="3" t="s">
        <v>13686</v>
      </c>
      <c r="C1013" t="s">
        <v>13686</v>
      </c>
      <c r="D1013" t="s">
        <v>8701</v>
      </c>
      <c r="E1013" t="s">
        <v>4877</v>
      </c>
      <c r="G10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3" s="4" t="s">
        <v>4878</v>
      </c>
      <c r="I1013" s="25" cm="1">
        <f t="array" ref="I1013">SUMPRODUCT((LEN(PROTEIN_stoich[[#This Row],[sequence]])-LEN(SUBSTITUTE(PROTEIN_stoich[[#This Row],[sequence]],{"A";"C";"D";"E";"F";"G";"H";"I";"K";"L";"M";"N";"P";"Q";"R";"S";"T";"V";"W";"Y"},""))),{72.08;104.14;115.08;129.11;148.17;58.05;138.14;114.16;130.18;114.16;132.2;115.1;98.12;129.13;158.19;88.08;102.1;100.13;187.21;164.17})/1000</f>
        <v>114.90011</v>
      </c>
      <c r="J1013" s="3" t="s">
        <v>8702</v>
      </c>
      <c r="K1013" s="4" t="s">
        <v>4880</v>
      </c>
      <c r="M1013">
        <f>LEN(SUBSTITUTE(PROTEIN_stoich[[#This Row],[sequence]],"*",""))</f>
        <v>1015</v>
      </c>
      <c r="O1013" t="s">
        <v>16</v>
      </c>
      <c r="P1013" t="str">
        <f>_xlfn.LET(_xlpm.id,PROTEIN_stoich[[#This Row],[uniprot]],HYPERLINK("https://www.uniprot.org/uniprotkb/"&amp;_xlpm.id&amp;"/entry",_xlpm.id))</f>
        <v>A0A0K3CJN3</v>
      </c>
      <c r="Q1013" t="e">
        <f>_xlfn.XLOOKUP(PROTEIN_stoich[[#This Row],[uniprot]],[1]!UniprotIFO[Entry],[1]!UniprotIFO[Gene Ontology IDs],"")</f>
        <v>#REF!</v>
      </c>
      <c r="R1013" t="e">
        <f>_xlfn.XLOOKUP(PROTEIN_stoich[[#This Row],[uniprot]],[1]!UniprotIFO[Entry],[1]!UniprotIFO[essential?],"")</f>
        <v>#REF!</v>
      </c>
      <c r="S1013" t="e">
        <f>_xlfn.XLOOKUP(PROTEIN_stoich[[#This Row],[sequence]],[2]!Table1[sequence_without_asterisks],[2]!Table1[protein_stoich seq matches],"")</f>
        <v>#REF!</v>
      </c>
      <c r="T1013" t="e">
        <f>_xlfn.XLOOKUP(PROTEIN_stoich[[#This Row],[uniprot]],[1]!UniprotIFO[Entry],[1]!UniprotIFO[protein_id in GSM model format],"")</f>
        <v>#REF!</v>
      </c>
    </row>
    <row r="1014" spans="1:20" x14ac:dyDescent="0.2">
      <c r="A10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RT16660</v>
      </c>
      <c r="B1014" s="3" t="s">
        <v>13687</v>
      </c>
      <c r="C1014" t="s">
        <v>13687</v>
      </c>
      <c r="D1014" t="s">
        <v>7833</v>
      </c>
      <c r="E1014" t="s">
        <v>4877</v>
      </c>
      <c r="G10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4" s="4" t="s">
        <v>4878</v>
      </c>
      <c r="I1014" s="25" cm="1">
        <f t="array" ref="I1014">SUMPRODUCT((LEN(PROTEIN_stoich[[#This Row],[sequence]])-LEN(SUBSTITUTE(PROTEIN_stoich[[#This Row],[sequence]],{"A";"C";"D";"E";"F";"G";"H";"I";"K";"L";"M";"N";"P";"Q";"R";"S";"T";"V";"W";"Y"},""))),{72.08;104.14;115.08;129.11;148.17;58.05;138.14;114.16;130.18;114.16;132.2;115.1;98.12;129.13;158.19;88.08;102.1;100.13;187.21;164.17})/1000</f>
        <v>23.672839999999997</v>
      </c>
      <c r="J1014" s="3" t="s">
        <v>7834</v>
      </c>
      <c r="K1014" s="4" t="s">
        <v>4880</v>
      </c>
      <c r="M1014">
        <f>LEN(SUBSTITUTE(PROTEIN_stoich[[#This Row],[sequence]],"*",""))</f>
        <v>213</v>
      </c>
      <c r="O1014" t="s">
        <v>16</v>
      </c>
      <c r="P1014" t="str">
        <f>_xlfn.LET(_xlpm.id,PROTEIN_stoich[[#This Row],[uniprot]],HYPERLINK("https://www.uniprot.org/uniprotkb/"&amp;_xlpm.id&amp;"/entry",_xlpm.id))</f>
        <v>A0A0K3CL05</v>
      </c>
      <c r="Q1014" t="e">
        <f>_xlfn.XLOOKUP(PROTEIN_stoich[[#This Row],[uniprot]],[1]!UniprotIFO[Entry],[1]!UniprotIFO[Gene Ontology IDs],"")</f>
        <v>#REF!</v>
      </c>
      <c r="R1014" t="e">
        <f>_xlfn.XLOOKUP(PROTEIN_stoich[[#This Row],[uniprot]],[1]!UniprotIFO[Entry],[1]!UniprotIFO[essential?],"")</f>
        <v>#REF!</v>
      </c>
      <c r="S1014" t="e">
        <f>_xlfn.XLOOKUP(PROTEIN_stoich[[#This Row],[sequence]],[2]!Table1[sequence_without_asterisks],[2]!Table1[protein_stoich seq matches],"")</f>
        <v>#REF!</v>
      </c>
      <c r="T1014" t="e">
        <f>_xlfn.XLOOKUP(PROTEIN_stoich[[#This Row],[uniprot]],[1]!UniprotIFO[Entry],[1]!UniprotIFO[protein_id in GSM model format],"")</f>
        <v>#REF!</v>
      </c>
    </row>
    <row r="1015" spans="1:20" x14ac:dyDescent="0.2">
      <c r="A10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RT16658</v>
      </c>
      <c r="B1015" s="3" t="s">
        <v>13688</v>
      </c>
      <c r="C1015" t="s">
        <v>13688</v>
      </c>
      <c r="D1015" t="s">
        <v>9368</v>
      </c>
      <c r="E1015" t="s">
        <v>4877</v>
      </c>
      <c r="G10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5" s="4" t="s">
        <v>4878</v>
      </c>
      <c r="I1015" s="25" cm="1">
        <f t="array" ref="I1015">SUMPRODUCT((LEN(PROTEIN_stoich[[#This Row],[sequence]])-LEN(SUBSTITUTE(PROTEIN_stoich[[#This Row],[sequence]],{"A";"C";"D";"E";"F";"G";"H";"I";"K";"L";"M";"N";"P";"Q";"R";"S";"T";"V";"W";"Y"},""))),{72.08;104.14;115.08;129.11;148.17;58.05;138.14;114.16;130.18;114.16;132.2;115.1;98.12;129.13;158.19;88.08;102.1;100.13;187.21;164.17})/1000</f>
        <v>126.58484</v>
      </c>
      <c r="J1015" s="3" t="s">
        <v>9369</v>
      </c>
      <c r="K1015" s="4" t="s">
        <v>4880</v>
      </c>
      <c r="M1015">
        <f>LEN(SUBSTITUTE(PROTEIN_stoich[[#This Row],[sequence]],"*",""))</f>
        <v>1118</v>
      </c>
      <c r="O1015" t="s">
        <v>16</v>
      </c>
      <c r="P1015" t="str">
        <f>_xlfn.LET(_xlpm.id,PROTEIN_stoich[[#This Row],[uniprot]],HYPERLINK("https://www.uniprot.org/uniprotkb/"&amp;_xlpm.id&amp;"/entry",_xlpm.id))</f>
        <v>A0A0K3CJM7</v>
      </c>
      <c r="Q1015" t="e">
        <f>_xlfn.XLOOKUP(PROTEIN_stoich[[#This Row],[uniprot]],[1]!UniprotIFO[Entry],[1]!UniprotIFO[Gene Ontology IDs],"")</f>
        <v>#REF!</v>
      </c>
      <c r="R1015" t="e">
        <f>_xlfn.XLOOKUP(PROTEIN_stoich[[#This Row],[uniprot]],[1]!UniprotIFO[Entry],[1]!UniprotIFO[essential?],"")</f>
        <v>#REF!</v>
      </c>
      <c r="S1015" t="e">
        <f>_xlfn.XLOOKUP(PROTEIN_stoich[[#This Row],[sequence]],[2]!Table1[sequence_without_asterisks],[2]!Table1[protein_stoich seq matches],"")</f>
        <v>#REF!</v>
      </c>
      <c r="T1015" t="e">
        <f>_xlfn.XLOOKUP(PROTEIN_stoich[[#This Row],[uniprot]],[1]!UniprotIFO[Entry],[1]!UniprotIFO[protein_id in GSM model format],"")</f>
        <v>#REF!</v>
      </c>
    </row>
    <row r="1016" spans="1:20" x14ac:dyDescent="0.2">
      <c r="A10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RT16648</v>
      </c>
      <c r="B1016" s="3" t="s">
        <v>13689</v>
      </c>
      <c r="C1016" t="s">
        <v>13689</v>
      </c>
      <c r="D1016" t="s">
        <v>6054</v>
      </c>
      <c r="E1016" t="s">
        <v>4877</v>
      </c>
      <c r="G10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6" s="4" t="s">
        <v>4878</v>
      </c>
      <c r="I1016" s="25" cm="1">
        <f t="array" ref="I1016">SUMPRODUCT((LEN(PROTEIN_stoich[[#This Row],[sequence]])-LEN(SUBSTITUTE(PROTEIN_stoich[[#This Row],[sequence]],{"A";"C";"D";"E";"F";"G";"H";"I";"K";"L";"M";"N";"P";"Q";"R";"S";"T";"V";"W";"Y"},""))),{72.08;104.14;115.08;129.11;148.17;58.05;138.14;114.16;130.18;114.16;132.2;115.1;98.12;129.13;158.19;88.08;102.1;100.13;187.21;164.17})/1000</f>
        <v>38.086390000000002</v>
      </c>
      <c r="J1016" s="3" t="s">
        <v>6055</v>
      </c>
      <c r="K1016" s="4" t="s">
        <v>4880</v>
      </c>
      <c r="M1016">
        <f>LEN(SUBSTITUTE(PROTEIN_stoich[[#This Row],[sequence]],"*",""))</f>
        <v>349</v>
      </c>
      <c r="O1016" t="s">
        <v>16</v>
      </c>
      <c r="P1016" t="str">
        <f>_xlfn.LET(_xlpm.id,PROTEIN_stoich[[#This Row],[uniprot]],HYPERLINK("https://www.uniprot.org/uniprotkb/"&amp;_xlpm.id&amp;"/entry",_xlpm.id))</f>
        <v>A0A0K3CHD3</v>
      </c>
      <c r="Q1016" t="e">
        <f>_xlfn.XLOOKUP(PROTEIN_stoich[[#This Row],[uniprot]],[1]!UniprotIFO[Entry],[1]!UniprotIFO[Gene Ontology IDs],"")</f>
        <v>#REF!</v>
      </c>
      <c r="R1016" t="e">
        <f>_xlfn.XLOOKUP(PROTEIN_stoich[[#This Row],[uniprot]],[1]!UniprotIFO[Entry],[1]!UniprotIFO[essential?],"")</f>
        <v>#REF!</v>
      </c>
      <c r="S1016" t="e">
        <f>_xlfn.XLOOKUP(PROTEIN_stoich[[#This Row],[sequence]],[2]!Table1[sequence_without_asterisks],[2]!Table1[protein_stoich seq matches],"")</f>
        <v>#REF!</v>
      </c>
      <c r="T1016" t="e">
        <f>_xlfn.XLOOKUP(PROTEIN_stoich[[#This Row],[uniprot]],[1]!UniprotIFO[Entry],[1]!UniprotIFO[protein_id in GSM model format],"")</f>
        <v>#REF!</v>
      </c>
    </row>
    <row r="1017" spans="1:20" x14ac:dyDescent="0.2">
      <c r="A10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RT16644</v>
      </c>
      <c r="B1017" s="3" t="s">
        <v>13690</v>
      </c>
      <c r="C1017" t="s">
        <v>13690</v>
      </c>
      <c r="D1017" t="s">
        <v>7383</v>
      </c>
      <c r="E1017" t="s">
        <v>4877</v>
      </c>
      <c r="G10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7" s="4" t="s">
        <v>4878</v>
      </c>
      <c r="I1017" s="25" cm="1">
        <f t="array" ref="I1017">SUMPRODUCT((LEN(PROTEIN_stoich[[#This Row],[sequence]])-LEN(SUBSTITUTE(PROTEIN_stoich[[#This Row],[sequence]],{"A";"C";"D";"E";"F";"G";"H";"I";"K";"L";"M";"N";"P";"Q";"R";"S";"T";"V";"W";"Y"},""))),{72.08;104.14;115.08;129.11;148.17;58.05;138.14;114.16;130.18;114.16;132.2;115.1;98.12;129.13;158.19;88.08;102.1;100.13;187.21;164.17})/1000</f>
        <v>29.839829999999999</v>
      </c>
      <c r="J1017" s="3" t="s">
        <v>7384</v>
      </c>
      <c r="K1017" s="4" t="s">
        <v>4880</v>
      </c>
      <c r="M1017">
        <f>LEN(SUBSTITUTE(PROTEIN_stoich[[#This Row],[sequence]],"*",""))</f>
        <v>266</v>
      </c>
      <c r="O1017" t="s">
        <v>16</v>
      </c>
      <c r="P1017" t="str">
        <f>_xlfn.LET(_xlpm.id,PROTEIN_stoich[[#This Row],[uniprot]],HYPERLINK("https://www.uniprot.org/uniprotkb/"&amp;_xlpm.id&amp;"/entry",_xlpm.id))</f>
        <v>A0A0K3CPL0</v>
      </c>
      <c r="Q1017" t="e">
        <f>_xlfn.XLOOKUP(PROTEIN_stoich[[#This Row],[uniprot]],[1]!UniprotIFO[Entry],[1]!UniprotIFO[Gene Ontology IDs],"")</f>
        <v>#REF!</v>
      </c>
      <c r="R1017" t="e">
        <f>_xlfn.XLOOKUP(PROTEIN_stoich[[#This Row],[uniprot]],[1]!UniprotIFO[Entry],[1]!UniprotIFO[essential?],"")</f>
        <v>#REF!</v>
      </c>
      <c r="S1017" t="e">
        <f>_xlfn.XLOOKUP(PROTEIN_stoich[[#This Row],[sequence]],[2]!Table1[sequence_without_asterisks],[2]!Table1[protein_stoich seq matches],"")</f>
        <v>#REF!</v>
      </c>
      <c r="T1017" t="e">
        <f>_xlfn.XLOOKUP(PROTEIN_stoich[[#This Row],[uniprot]],[1]!UniprotIFO[Entry],[1]!UniprotIFO[protein_id in GSM model format],"")</f>
        <v>#REF!</v>
      </c>
    </row>
    <row r="1018" spans="1:20" x14ac:dyDescent="0.2">
      <c r="A10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RT16632</v>
      </c>
      <c r="B1018" s="3" t="s">
        <v>13692</v>
      </c>
      <c r="C1018" t="s">
        <v>13692</v>
      </c>
      <c r="D1018" t="s">
        <v>7643</v>
      </c>
      <c r="E1018" t="s">
        <v>4877</v>
      </c>
      <c r="G10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8" s="4" t="s">
        <v>4878</v>
      </c>
      <c r="I1018" s="25" cm="1">
        <f t="array" ref="I1018">SUMPRODUCT((LEN(PROTEIN_stoich[[#This Row],[sequence]])-LEN(SUBSTITUTE(PROTEIN_stoich[[#This Row],[sequence]],{"A";"C";"D";"E";"F";"G";"H";"I";"K";"L";"M";"N";"P";"Q";"R";"S";"T";"V";"W";"Y"},""))),{72.08;104.14;115.08;129.11;148.17;58.05;138.14;114.16;130.18;114.16;132.2;115.1;98.12;129.13;158.19;88.08;102.1;100.13;187.21;164.17})/1000</f>
        <v>39.737769999999998</v>
      </c>
      <c r="J1018" s="3" t="s">
        <v>7644</v>
      </c>
      <c r="K1018" s="4" t="s">
        <v>4880</v>
      </c>
      <c r="M1018">
        <f>LEN(SUBSTITUTE(PROTEIN_stoich[[#This Row],[sequence]],"*",""))</f>
        <v>349</v>
      </c>
      <c r="O1018" t="s">
        <v>16</v>
      </c>
      <c r="P1018" t="str">
        <f>_xlfn.LET(_xlpm.id,PROTEIN_stoich[[#This Row],[uniprot]],HYPERLINK("https://www.uniprot.org/uniprotkb/"&amp;_xlpm.id&amp;"/entry",_xlpm.id))</f>
        <v>A0A0K3CKX8</v>
      </c>
      <c r="Q1018" t="e">
        <f>_xlfn.XLOOKUP(PROTEIN_stoich[[#This Row],[uniprot]],[1]!UniprotIFO[Entry],[1]!UniprotIFO[Gene Ontology IDs],"")</f>
        <v>#REF!</v>
      </c>
      <c r="R1018" t="e">
        <f>_xlfn.XLOOKUP(PROTEIN_stoich[[#This Row],[uniprot]],[1]!UniprotIFO[Entry],[1]!UniprotIFO[essential?],"")</f>
        <v>#REF!</v>
      </c>
      <c r="S1018" t="e">
        <f>_xlfn.XLOOKUP(PROTEIN_stoich[[#This Row],[sequence]],[2]!Table1[sequence_without_asterisks],[2]!Table1[protein_stoich seq matches],"")</f>
        <v>#REF!</v>
      </c>
      <c r="T1018" t="e">
        <f>_xlfn.XLOOKUP(PROTEIN_stoich[[#This Row],[uniprot]],[1]!UniprotIFO[Entry],[1]!UniprotIFO[protein_id in GSM model format],"")</f>
        <v>#REF!</v>
      </c>
    </row>
    <row r="1019" spans="1:20" x14ac:dyDescent="0.2">
      <c r="A10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RT16629</v>
      </c>
      <c r="B1019" s="3" t="s">
        <v>13693</v>
      </c>
      <c r="C1019" t="s">
        <v>13693</v>
      </c>
      <c r="D1019" t="s">
        <v>9744</v>
      </c>
      <c r="E1019" t="s">
        <v>4877</v>
      </c>
      <c r="G10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19" s="4" t="s">
        <v>4878</v>
      </c>
      <c r="I1019" s="25" cm="1">
        <f t="array" ref="I1019">SUMPRODUCT((LEN(PROTEIN_stoich[[#This Row],[sequence]])-LEN(SUBSTITUTE(PROTEIN_stoich[[#This Row],[sequence]],{"A";"C";"D";"E";"F";"G";"H";"I";"K";"L";"M";"N";"P";"Q";"R";"S";"T";"V";"W";"Y"},""))),{72.08;104.14;115.08;129.11;148.17;58.05;138.14;114.16;130.18;114.16;132.2;115.1;98.12;129.13;158.19;88.08;102.1;100.13;187.21;164.17})/1000</f>
        <v>24.089269999999996</v>
      </c>
      <c r="J1019" s="3" t="s">
        <v>9745</v>
      </c>
      <c r="K1019" s="4" t="s">
        <v>4880</v>
      </c>
      <c r="M1019">
        <f>LEN(SUBSTITUTE(PROTEIN_stoich[[#This Row],[sequence]],"*",""))</f>
        <v>222</v>
      </c>
      <c r="O1019" t="s">
        <v>16</v>
      </c>
      <c r="P1019" t="str">
        <f>_xlfn.LET(_xlpm.id,PROTEIN_stoich[[#This Row],[uniprot]],HYPERLINK("https://www.uniprot.org/uniprotkb/"&amp;_xlpm.id&amp;"/entry",_xlpm.id))</f>
        <v>A0A0K3CK93</v>
      </c>
      <c r="Q1019" t="e">
        <f>_xlfn.XLOOKUP(PROTEIN_stoich[[#This Row],[uniprot]],[1]!UniprotIFO[Entry],[1]!UniprotIFO[Gene Ontology IDs],"")</f>
        <v>#REF!</v>
      </c>
      <c r="R1019" t="e">
        <f>_xlfn.XLOOKUP(PROTEIN_stoich[[#This Row],[uniprot]],[1]!UniprotIFO[Entry],[1]!UniprotIFO[essential?],"")</f>
        <v>#REF!</v>
      </c>
      <c r="S1019" t="e">
        <f>_xlfn.XLOOKUP(PROTEIN_stoich[[#This Row],[sequence]],[2]!Table1[sequence_without_asterisks],[2]!Table1[protein_stoich seq matches],"")</f>
        <v>#REF!</v>
      </c>
      <c r="T1019" t="e">
        <f>_xlfn.XLOOKUP(PROTEIN_stoich[[#This Row],[uniprot]],[1]!UniprotIFO[Entry],[1]!UniprotIFO[protein_id in GSM model format],"")</f>
        <v>#REF!</v>
      </c>
    </row>
    <row r="1020" spans="1:20" x14ac:dyDescent="0.2">
      <c r="A10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RT16624</v>
      </c>
      <c r="B1020" s="3" t="s">
        <v>13694</v>
      </c>
      <c r="C1020" t="s">
        <v>13694</v>
      </c>
      <c r="D1020" t="s">
        <v>9376</v>
      </c>
      <c r="E1020" t="s">
        <v>4877</v>
      </c>
      <c r="G10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0" s="4" t="s">
        <v>4878</v>
      </c>
      <c r="I1020" s="25" cm="1">
        <f t="array" ref="I1020">SUMPRODUCT((LEN(PROTEIN_stoich[[#This Row],[sequence]])-LEN(SUBSTITUTE(PROTEIN_stoich[[#This Row],[sequence]],{"A";"C";"D";"E";"F";"G";"H";"I";"K";"L";"M";"N";"P";"Q";"R";"S";"T";"V";"W";"Y"},""))),{72.08;104.14;115.08;129.11;148.17;58.05;138.14;114.16;130.18;114.16;132.2;115.1;98.12;129.13;158.19;88.08;102.1;100.13;187.21;164.17})/1000</f>
        <v>54.66722</v>
      </c>
      <c r="J1020" s="3" t="s">
        <v>9377</v>
      </c>
      <c r="K1020" s="4" t="s">
        <v>4880</v>
      </c>
      <c r="M1020">
        <f>LEN(SUBSTITUTE(PROTEIN_stoich[[#This Row],[sequence]],"*",""))</f>
        <v>493</v>
      </c>
      <c r="O1020" t="s">
        <v>16</v>
      </c>
      <c r="P1020" t="str">
        <f>_xlfn.LET(_xlpm.id,PROTEIN_stoich[[#This Row],[uniprot]],HYPERLINK("https://www.uniprot.org/uniprotkb/"&amp;_xlpm.id&amp;"/entry",_xlpm.id))</f>
        <v>A0A0K3CK87</v>
      </c>
      <c r="Q1020" t="e">
        <f>_xlfn.XLOOKUP(PROTEIN_stoich[[#This Row],[uniprot]],[1]!UniprotIFO[Entry],[1]!UniprotIFO[Gene Ontology IDs],"")</f>
        <v>#REF!</v>
      </c>
      <c r="R1020" t="e">
        <f>_xlfn.XLOOKUP(PROTEIN_stoich[[#This Row],[uniprot]],[1]!UniprotIFO[Entry],[1]!UniprotIFO[essential?],"")</f>
        <v>#REF!</v>
      </c>
      <c r="S1020" t="e">
        <f>_xlfn.XLOOKUP(PROTEIN_stoich[[#This Row],[sequence]],[2]!Table1[sequence_without_asterisks],[2]!Table1[protein_stoich seq matches],"")</f>
        <v>#REF!</v>
      </c>
      <c r="T1020" t="e">
        <f>_xlfn.XLOOKUP(PROTEIN_stoich[[#This Row],[uniprot]],[1]!UniprotIFO[Entry],[1]!UniprotIFO[protein_id in GSM model format],"")</f>
        <v>#REF!</v>
      </c>
    </row>
    <row r="1021" spans="1:20" x14ac:dyDescent="0.2">
      <c r="A10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RT16616</v>
      </c>
      <c r="B1021" s="3" t="s">
        <v>13695</v>
      </c>
      <c r="C1021" t="s">
        <v>13695</v>
      </c>
      <c r="D1021" t="s">
        <v>8561</v>
      </c>
      <c r="E1021" t="s">
        <v>4877</v>
      </c>
      <c r="G10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1" s="4" t="s">
        <v>4878</v>
      </c>
      <c r="I1021" s="25" cm="1">
        <f t="array" ref="I1021">SUMPRODUCT((LEN(PROTEIN_stoich[[#This Row],[sequence]])-LEN(SUBSTITUTE(PROTEIN_stoich[[#This Row],[sequence]],{"A";"C";"D";"E";"F";"G";"H";"I";"K";"L";"M";"N";"P";"Q";"R";"S";"T";"V";"W";"Y"},""))),{72.08;104.14;115.08;129.11;148.17;58.05;138.14;114.16;130.18;114.16;132.2;115.1;98.12;129.13;158.19;88.08;102.1;100.13;187.21;164.17})/1000</f>
        <v>34.378829999999994</v>
      </c>
      <c r="J1021" s="3" t="s">
        <v>8562</v>
      </c>
      <c r="K1021" s="4" t="s">
        <v>4880</v>
      </c>
      <c r="M1021">
        <f>LEN(SUBSTITUTE(PROTEIN_stoich[[#This Row],[sequence]],"*",""))</f>
        <v>326</v>
      </c>
      <c r="O1021" t="s">
        <v>16</v>
      </c>
      <c r="P1021" t="str">
        <f>_xlfn.LET(_xlpm.id,PROTEIN_stoich[[#This Row],[uniprot]],HYPERLINK("https://www.uniprot.org/uniprotkb/"&amp;_xlpm.id&amp;"/entry",_xlpm.id))</f>
        <v>A0A0K3CKW4</v>
      </c>
      <c r="Q1021" t="e">
        <f>_xlfn.XLOOKUP(PROTEIN_stoich[[#This Row],[uniprot]],[1]!UniprotIFO[Entry],[1]!UniprotIFO[Gene Ontology IDs],"")</f>
        <v>#REF!</v>
      </c>
      <c r="R1021" t="e">
        <f>_xlfn.XLOOKUP(PROTEIN_stoich[[#This Row],[uniprot]],[1]!UniprotIFO[Entry],[1]!UniprotIFO[essential?],"")</f>
        <v>#REF!</v>
      </c>
      <c r="S1021" t="e">
        <f>_xlfn.XLOOKUP(PROTEIN_stoich[[#This Row],[sequence]],[2]!Table1[sequence_without_asterisks],[2]!Table1[protein_stoich seq matches],"")</f>
        <v>#REF!</v>
      </c>
      <c r="T1021" t="e">
        <f>_xlfn.XLOOKUP(PROTEIN_stoich[[#This Row],[uniprot]],[1]!UniprotIFO[Entry],[1]!UniprotIFO[protein_id in GSM model format],"")</f>
        <v>#REF!</v>
      </c>
    </row>
    <row r="1022" spans="1:20" x14ac:dyDescent="0.2">
      <c r="A10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RT16615</v>
      </c>
      <c r="B1022" s="3" t="s">
        <v>13696</v>
      </c>
      <c r="C1022" t="s">
        <v>13696</v>
      </c>
      <c r="D1022" t="s">
        <v>10255</v>
      </c>
      <c r="E1022" t="s">
        <v>4877</v>
      </c>
      <c r="G10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2" s="4" t="s">
        <v>4878</v>
      </c>
      <c r="I1022" s="25" cm="1">
        <f t="array" ref="I1022">SUMPRODUCT((LEN(PROTEIN_stoich[[#This Row],[sequence]])-LEN(SUBSTITUTE(PROTEIN_stoich[[#This Row],[sequence]],{"A";"C";"D";"E";"F";"G";"H";"I";"K";"L";"M";"N";"P";"Q";"R";"S";"T";"V";"W";"Y"},""))),{72.08;104.14;115.08;129.11;148.17;58.05;138.14;114.16;130.18;114.16;132.2;115.1;98.12;129.13;158.19;88.08;102.1;100.13;187.21;164.17})/1000</f>
        <v>49.030250000000009</v>
      </c>
      <c r="J1022" s="3" t="s">
        <v>10256</v>
      </c>
      <c r="K1022" s="4" t="s">
        <v>4880</v>
      </c>
      <c r="M1022">
        <f>LEN(SUBSTITUTE(PROTEIN_stoich[[#This Row],[sequence]],"*",""))</f>
        <v>447</v>
      </c>
      <c r="O1022" t="s">
        <v>16</v>
      </c>
      <c r="P1022" t="str">
        <f>_xlfn.LET(_xlpm.id,PROTEIN_stoich[[#This Row],[uniprot]],HYPERLINK("https://www.uniprot.org/uniprotkb/"&amp;_xlpm.id&amp;"/entry",_xlpm.id))</f>
        <v>A0A0K3CHA1</v>
      </c>
      <c r="Q1022" t="e">
        <f>_xlfn.XLOOKUP(PROTEIN_stoich[[#This Row],[uniprot]],[1]!UniprotIFO[Entry],[1]!UniprotIFO[Gene Ontology IDs],"")</f>
        <v>#REF!</v>
      </c>
      <c r="R1022" t="e">
        <f>_xlfn.XLOOKUP(PROTEIN_stoich[[#This Row],[uniprot]],[1]!UniprotIFO[Entry],[1]!UniprotIFO[essential?],"")</f>
        <v>#REF!</v>
      </c>
      <c r="S1022" t="e">
        <f>_xlfn.XLOOKUP(PROTEIN_stoich[[#This Row],[sequence]],[2]!Table1[sequence_without_asterisks],[2]!Table1[protein_stoich seq matches],"")</f>
        <v>#REF!</v>
      </c>
      <c r="T1022" t="e">
        <f>_xlfn.XLOOKUP(PROTEIN_stoich[[#This Row],[uniprot]],[1]!UniprotIFO[Entry],[1]!UniprotIFO[protein_id in GSM model format],"")</f>
        <v>#REF!</v>
      </c>
    </row>
    <row r="1023" spans="1:20" x14ac:dyDescent="0.2">
      <c r="A10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RT16612</v>
      </c>
      <c r="B1023" s="3" t="s">
        <v>13697</v>
      </c>
      <c r="C1023" t="s">
        <v>13697</v>
      </c>
      <c r="D1023" t="s">
        <v>8469</v>
      </c>
      <c r="E1023" t="s">
        <v>4877</v>
      </c>
      <c r="G10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3" s="4" t="s">
        <v>4878</v>
      </c>
      <c r="I1023" s="25" cm="1">
        <f t="array" ref="I1023">SUMPRODUCT((LEN(PROTEIN_stoich[[#This Row],[sequence]])-LEN(SUBSTITUTE(PROTEIN_stoich[[#This Row],[sequence]],{"A";"C";"D";"E";"F";"G";"H";"I";"K";"L";"M";"N";"P";"Q";"R";"S";"T";"V";"W";"Y"},""))),{72.08;104.14;115.08;129.11;148.17;58.05;138.14;114.16;130.18;114.16;132.2;115.1;98.12;129.13;158.19;88.08;102.1;100.13;187.21;164.17})/1000</f>
        <v>78.280239999999992</v>
      </c>
      <c r="J1023" s="3" t="s">
        <v>8470</v>
      </c>
      <c r="K1023" s="4" t="s">
        <v>4880</v>
      </c>
      <c r="M1023">
        <f>LEN(SUBSTITUTE(PROTEIN_stoich[[#This Row],[sequence]],"*",""))</f>
        <v>688</v>
      </c>
      <c r="O1023" t="s">
        <v>16</v>
      </c>
      <c r="P1023" t="str">
        <f>_xlfn.LET(_xlpm.id,PROTEIN_stoich[[#This Row],[uniprot]],HYPERLINK("https://www.uniprot.org/uniprotkb/"&amp;_xlpm.id&amp;"/entry",_xlpm.id))</f>
        <v>A0A0K3CK79</v>
      </c>
      <c r="Q1023" t="e">
        <f>_xlfn.XLOOKUP(PROTEIN_stoich[[#This Row],[uniprot]],[1]!UniprotIFO[Entry],[1]!UniprotIFO[Gene Ontology IDs],"")</f>
        <v>#REF!</v>
      </c>
      <c r="R1023" t="e">
        <f>_xlfn.XLOOKUP(PROTEIN_stoich[[#This Row],[uniprot]],[1]!UniprotIFO[Entry],[1]!UniprotIFO[essential?],"")</f>
        <v>#REF!</v>
      </c>
      <c r="S1023" t="e">
        <f>_xlfn.XLOOKUP(PROTEIN_stoich[[#This Row],[sequence]],[2]!Table1[sequence_without_asterisks],[2]!Table1[protein_stoich seq matches],"")</f>
        <v>#REF!</v>
      </c>
      <c r="T1023" t="e">
        <f>_xlfn.XLOOKUP(PROTEIN_stoich[[#This Row],[uniprot]],[1]!UniprotIFO[Entry],[1]!UniprotIFO[protein_id in GSM model format],"")</f>
        <v>#REF!</v>
      </c>
    </row>
    <row r="1024" spans="1:20" x14ac:dyDescent="0.2">
      <c r="A10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rt1661</v>
      </c>
      <c r="B1024" s="3" t="s">
        <v>1217</v>
      </c>
      <c r="C1024" t="s">
        <v>1217</v>
      </c>
      <c r="D1024" t="s">
        <v>1218</v>
      </c>
      <c r="E1024" t="s">
        <v>16</v>
      </c>
      <c r="G1024"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1024" s="4" t="s">
        <v>1219</v>
      </c>
      <c r="I1024" s="25" cm="1">
        <f t="array" ref="I1024">SUMPRODUCT((LEN(PROTEIN_stoich[[#This Row],[sequence]])-LEN(SUBSTITUTE(PROTEIN_stoich[[#This Row],[sequence]],{"A";"C";"D";"E";"F";"G";"H";"I";"K";"L";"M";"N";"P";"Q";"R";"S";"T";"V";"W";"Y"},""))),{72.08;104.14;115.08;129.11;148.17;58.05;138.14;114.16;130.18;114.16;132.2;115.1;98.12;129.13;158.19;88.08;102.1;100.13;187.21;164.17})/1000</f>
        <v>35.730239999999995</v>
      </c>
      <c r="J1024" s="3" t="s">
        <v>3430</v>
      </c>
      <c r="K1024" s="4" t="s">
        <v>12</v>
      </c>
      <c r="M1024">
        <f>LEN(SUBSTITUTE(PROTEIN_stoich[[#This Row],[sequence]],"*",""))</f>
        <v>328</v>
      </c>
      <c r="N1024" t="s">
        <v>4806</v>
      </c>
      <c r="O1024" t="s">
        <v>16</v>
      </c>
      <c r="P1024" t="str">
        <f>_xlfn.LET(_xlpm.id,PROTEIN_stoich[[#This Row],[uniprot]],HYPERLINK("https://www.uniprot.org/uniprotkb/"&amp;_xlpm.id&amp;"/entry",_xlpm.id))</f>
        <v>A0A2T0A1N5</v>
      </c>
      <c r="Q1024" t="e">
        <f>_xlfn.XLOOKUP(PROTEIN_stoich[[#This Row],[uniprot]],[1]!UniprotIFO[Entry],[1]!UniprotIFO[Gene Ontology IDs],"")</f>
        <v>#REF!</v>
      </c>
      <c r="R1024" t="e">
        <f>_xlfn.XLOOKUP(PROTEIN_stoich[[#This Row],[uniprot]],[1]!UniprotIFO[Entry],[1]!UniprotIFO[essential?],"")</f>
        <v>#REF!</v>
      </c>
      <c r="S1024" t="e">
        <f>_xlfn.XLOOKUP(PROTEIN_stoich[[#This Row],[sequence]],[2]!Table1[sequence_without_asterisks],[2]!Table1[protein_stoich seq matches],"")</f>
        <v>#REF!</v>
      </c>
      <c r="T1024" t="e">
        <f>_xlfn.XLOOKUP(PROTEIN_stoich[[#This Row],[uniprot]],[1]!UniprotIFO[Entry],[1]!UniprotIFO[protein_id in GSM model format],"")</f>
        <v>#REF!</v>
      </c>
    </row>
    <row r="1025" spans="1:20" x14ac:dyDescent="0.2">
      <c r="A10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RT16606</v>
      </c>
      <c r="B1025" s="3" t="s">
        <v>13698</v>
      </c>
      <c r="C1025" t="s">
        <v>13698</v>
      </c>
      <c r="D1025" t="s">
        <v>9442</v>
      </c>
      <c r="E1025" t="s">
        <v>4877</v>
      </c>
      <c r="G10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5" s="4" t="s">
        <v>4878</v>
      </c>
      <c r="I1025" s="25" cm="1">
        <f t="array" ref="I1025">SUMPRODUCT((LEN(PROTEIN_stoich[[#This Row],[sequence]])-LEN(SUBSTITUTE(PROTEIN_stoich[[#This Row],[sequence]],{"A";"C";"D";"E";"F";"G";"H";"I";"K";"L";"M";"N";"P";"Q";"R";"S";"T";"V";"W";"Y"},""))),{72.08;104.14;115.08;129.11;148.17;58.05;138.14;114.16;130.18;114.16;132.2;115.1;98.12;129.13;158.19;88.08;102.1;100.13;187.21;164.17})/1000</f>
        <v>29.959859999999995</v>
      </c>
      <c r="J1025" s="3" t="s">
        <v>9443</v>
      </c>
      <c r="K1025" s="4" t="s">
        <v>4880</v>
      </c>
      <c r="M1025">
        <f>LEN(SUBSTITUTE(PROTEIN_stoich[[#This Row],[sequence]],"*",""))</f>
        <v>274</v>
      </c>
      <c r="O1025" t="s">
        <v>16</v>
      </c>
      <c r="P1025" t="str">
        <f>_xlfn.LET(_xlpm.id,PROTEIN_stoich[[#This Row],[uniprot]],HYPERLINK("https://www.uniprot.org/uniprotkb/"&amp;_xlpm.id&amp;"/entry",_xlpm.id))</f>
        <v>A0A0K3CPH4</v>
      </c>
      <c r="Q1025" t="e">
        <f>_xlfn.XLOOKUP(PROTEIN_stoich[[#This Row],[uniprot]],[1]!UniprotIFO[Entry],[1]!UniprotIFO[Gene Ontology IDs],"")</f>
        <v>#REF!</v>
      </c>
      <c r="R1025" t="e">
        <f>_xlfn.XLOOKUP(PROTEIN_stoich[[#This Row],[uniprot]],[1]!UniprotIFO[Entry],[1]!UniprotIFO[essential?],"")</f>
        <v>#REF!</v>
      </c>
      <c r="S1025" t="e">
        <f>_xlfn.XLOOKUP(PROTEIN_stoich[[#This Row],[sequence]],[2]!Table1[sequence_without_asterisks],[2]!Table1[protein_stoich seq matches],"")</f>
        <v>#REF!</v>
      </c>
      <c r="T1025" t="e">
        <f>_xlfn.XLOOKUP(PROTEIN_stoich[[#This Row],[uniprot]],[1]!UniprotIFO[Entry],[1]!UniprotIFO[protein_id in GSM model format],"")</f>
        <v>#REF!</v>
      </c>
    </row>
    <row r="1026" spans="1:20" x14ac:dyDescent="0.2">
      <c r="A10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RT16602</v>
      </c>
      <c r="B1026" s="3" t="s">
        <v>13699</v>
      </c>
      <c r="C1026" t="s">
        <v>13699</v>
      </c>
      <c r="D1026" t="s">
        <v>7931</v>
      </c>
      <c r="E1026" t="s">
        <v>4877</v>
      </c>
      <c r="G10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6" s="4" t="s">
        <v>4878</v>
      </c>
      <c r="I1026" s="25" cm="1">
        <f t="array" ref="I1026">SUMPRODUCT((LEN(PROTEIN_stoich[[#This Row],[sequence]])-LEN(SUBSTITUTE(PROTEIN_stoich[[#This Row],[sequence]],{"A";"C";"D";"E";"F";"G";"H";"I";"K";"L";"M";"N";"P";"Q";"R";"S";"T";"V";"W";"Y"},""))),{72.08;104.14;115.08;129.11;148.17;58.05;138.14;114.16;130.18;114.16;132.2;115.1;98.12;129.13;158.19;88.08;102.1;100.13;187.21;164.17})/1000</f>
        <v>59.240679999999998</v>
      </c>
      <c r="J1026" s="3" t="s">
        <v>7932</v>
      </c>
      <c r="K1026" s="4" t="s">
        <v>4880</v>
      </c>
      <c r="M1026">
        <f>LEN(SUBSTITUTE(PROTEIN_stoich[[#This Row],[sequence]],"*",""))</f>
        <v>569</v>
      </c>
      <c r="O1026" t="s">
        <v>16</v>
      </c>
      <c r="P1026" t="str">
        <f>_xlfn.LET(_xlpm.id,PROTEIN_stoich[[#This Row],[uniprot]],HYPERLINK("https://www.uniprot.org/uniprotkb/"&amp;_xlpm.id&amp;"/entry",_xlpm.id))</f>
        <v>A0A0K3CJE7</v>
      </c>
      <c r="Q1026" t="e">
        <f>_xlfn.XLOOKUP(PROTEIN_stoich[[#This Row],[uniprot]],[1]!UniprotIFO[Entry],[1]!UniprotIFO[Gene Ontology IDs],"")</f>
        <v>#REF!</v>
      </c>
      <c r="R1026" t="e">
        <f>_xlfn.XLOOKUP(PROTEIN_stoich[[#This Row],[uniprot]],[1]!UniprotIFO[Entry],[1]!UniprotIFO[essential?],"")</f>
        <v>#REF!</v>
      </c>
      <c r="S1026" t="e">
        <f>_xlfn.XLOOKUP(PROTEIN_stoich[[#This Row],[sequence]],[2]!Table1[sequence_without_asterisks],[2]!Table1[protein_stoich seq matches],"")</f>
        <v>#REF!</v>
      </c>
      <c r="T1026" t="e">
        <f>_xlfn.XLOOKUP(PROTEIN_stoich[[#This Row],[uniprot]],[1]!UniprotIFO[Entry],[1]!UniprotIFO[protein_id in GSM model format],"")</f>
        <v>#REF!</v>
      </c>
    </row>
    <row r="1027" spans="1:20" x14ac:dyDescent="0.2">
      <c r="A10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RT16600</v>
      </c>
      <c r="B1027" s="3" t="s">
        <v>13700</v>
      </c>
      <c r="C1027" t="s">
        <v>13700</v>
      </c>
      <c r="D1027" t="s">
        <v>5985</v>
      </c>
      <c r="E1027" t="s">
        <v>4877</v>
      </c>
      <c r="G10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7" s="4" t="s">
        <v>4878</v>
      </c>
      <c r="I1027" s="25" cm="1">
        <f t="array" ref="I1027">SUMPRODUCT((LEN(PROTEIN_stoich[[#This Row],[sequence]])-LEN(SUBSTITUTE(PROTEIN_stoich[[#This Row],[sequence]],{"A";"C";"D";"E";"F";"G";"H";"I";"K";"L";"M";"N";"P";"Q";"R";"S";"T";"V";"W";"Y"},""))),{72.08;104.14;115.08;129.11;148.17;58.05;138.14;114.16;130.18;114.16;132.2;115.1;98.12;129.13;158.19;88.08;102.1;100.13;187.21;164.17})/1000</f>
        <v>15.135879999999998</v>
      </c>
      <c r="J1027" s="3" t="s">
        <v>5986</v>
      </c>
      <c r="K1027" s="4" t="s">
        <v>4880</v>
      </c>
      <c r="M1027">
        <f>LEN(SUBSTITUTE(PROTEIN_stoich[[#This Row],[sequence]],"*",""))</f>
        <v>144</v>
      </c>
      <c r="O1027" t="s">
        <v>16</v>
      </c>
      <c r="P1027" t="str">
        <f>_xlfn.LET(_xlpm.id,PROTEIN_stoich[[#This Row],[uniprot]],HYPERLINK("https://www.uniprot.org/uniprotkb/"&amp;_xlpm.id&amp;"/entry",_xlpm.id))</f>
        <v>A0A0K3CPG9</v>
      </c>
      <c r="Q1027" t="e">
        <f>_xlfn.XLOOKUP(PROTEIN_stoich[[#This Row],[uniprot]],[1]!UniprotIFO[Entry],[1]!UniprotIFO[Gene Ontology IDs],"")</f>
        <v>#REF!</v>
      </c>
      <c r="R1027" t="e">
        <f>_xlfn.XLOOKUP(PROTEIN_stoich[[#This Row],[uniprot]],[1]!UniprotIFO[Entry],[1]!UniprotIFO[essential?],"")</f>
        <v>#REF!</v>
      </c>
      <c r="S1027" t="e">
        <f>_xlfn.XLOOKUP(PROTEIN_stoich[[#This Row],[sequence]],[2]!Table1[sequence_without_asterisks],[2]!Table1[protein_stoich seq matches],"")</f>
        <v>#REF!</v>
      </c>
      <c r="T1027" t="e">
        <f>_xlfn.XLOOKUP(PROTEIN_stoich[[#This Row],[uniprot]],[1]!UniprotIFO[Entry],[1]!UniprotIFO[protein_id in GSM model format],"")</f>
        <v>#REF!</v>
      </c>
    </row>
    <row r="1028" spans="1:20" x14ac:dyDescent="0.2">
      <c r="A10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RT16598</v>
      </c>
      <c r="B1028" s="3" t="s">
        <v>13701</v>
      </c>
      <c r="C1028" t="s">
        <v>13701</v>
      </c>
      <c r="D1028" t="s">
        <v>9986</v>
      </c>
      <c r="E1028" t="s">
        <v>4877</v>
      </c>
      <c r="G10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8" s="4" t="s">
        <v>4878</v>
      </c>
      <c r="I1028" s="25" cm="1">
        <f t="array" ref="I1028">SUMPRODUCT((LEN(PROTEIN_stoich[[#This Row],[sequence]])-LEN(SUBSTITUTE(PROTEIN_stoich[[#This Row],[sequence]],{"A";"C";"D";"E";"F";"G";"H";"I";"K";"L";"M";"N";"P";"Q";"R";"S";"T";"V";"W";"Y"},""))),{72.08;104.14;115.08;129.11;148.17;58.05;138.14;114.16;130.18;114.16;132.2;115.1;98.12;129.13;158.19;88.08;102.1;100.13;187.21;164.17})/1000</f>
        <v>63.989590000000007</v>
      </c>
      <c r="J1028" s="3" t="s">
        <v>9987</v>
      </c>
      <c r="K1028" s="4" t="s">
        <v>4880</v>
      </c>
      <c r="M1028">
        <f>LEN(SUBSTITUTE(PROTEIN_stoich[[#This Row],[sequence]],"*",""))</f>
        <v>569</v>
      </c>
      <c r="O1028" t="s">
        <v>16</v>
      </c>
      <c r="P1028" t="str">
        <f>_xlfn.LET(_xlpm.id,PROTEIN_stoich[[#This Row],[uniprot]],HYPERLINK("https://www.uniprot.org/uniprotkb/"&amp;_xlpm.id&amp;"/entry",_xlpm.id))</f>
        <v>A0A0K3CH86</v>
      </c>
      <c r="Q1028" t="e">
        <f>_xlfn.XLOOKUP(PROTEIN_stoich[[#This Row],[uniprot]],[1]!UniprotIFO[Entry],[1]!UniprotIFO[Gene Ontology IDs],"")</f>
        <v>#REF!</v>
      </c>
      <c r="R1028" t="e">
        <f>_xlfn.XLOOKUP(PROTEIN_stoich[[#This Row],[uniprot]],[1]!UniprotIFO[Entry],[1]!UniprotIFO[essential?],"")</f>
        <v>#REF!</v>
      </c>
      <c r="S1028" t="e">
        <f>_xlfn.XLOOKUP(PROTEIN_stoich[[#This Row],[sequence]],[2]!Table1[sequence_without_asterisks],[2]!Table1[protein_stoich seq matches],"")</f>
        <v>#REF!</v>
      </c>
      <c r="T1028" t="e">
        <f>_xlfn.XLOOKUP(PROTEIN_stoich[[#This Row],[uniprot]],[1]!UniprotIFO[Entry],[1]!UniprotIFO[protein_id in GSM model format],"")</f>
        <v>#REF!</v>
      </c>
    </row>
    <row r="1029" spans="1:20" x14ac:dyDescent="0.2">
      <c r="A10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RT16597</v>
      </c>
      <c r="B1029" s="3" t="s">
        <v>13702</v>
      </c>
      <c r="C1029" t="s">
        <v>13702</v>
      </c>
      <c r="D1029" t="s">
        <v>8899</v>
      </c>
      <c r="E1029" t="s">
        <v>4877</v>
      </c>
      <c r="G10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29" s="4" t="s">
        <v>4878</v>
      </c>
      <c r="I1029" s="25" cm="1">
        <f t="array" ref="I1029">SUMPRODUCT((LEN(PROTEIN_stoich[[#This Row],[sequence]])-LEN(SUBSTITUTE(PROTEIN_stoich[[#This Row],[sequence]],{"A";"C";"D";"E";"F";"G";"H";"I";"K";"L";"M";"N";"P";"Q";"R";"S";"T";"V";"W";"Y"},""))),{72.08;104.14;115.08;129.11;148.17;58.05;138.14;114.16;130.18;114.16;132.2;115.1;98.12;129.13;158.19;88.08;102.1;100.13;187.21;164.17})/1000</f>
        <v>43.580119999999994</v>
      </c>
      <c r="J1029" s="3" t="s">
        <v>8900</v>
      </c>
      <c r="K1029" s="4" t="s">
        <v>4880</v>
      </c>
      <c r="M1029">
        <f>LEN(SUBSTITUTE(PROTEIN_stoich[[#This Row],[sequence]],"*",""))</f>
        <v>382</v>
      </c>
      <c r="O1029" t="s">
        <v>16</v>
      </c>
      <c r="P1029" t="str">
        <f>_xlfn.LET(_xlpm.id,PROTEIN_stoich[[#This Row],[uniprot]],HYPERLINK("https://www.uniprot.org/uniprotkb/"&amp;_xlpm.id&amp;"/entry",_xlpm.id))</f>
        <v>A0A0K3CJE4</v>
      </c>
      <c r="Q1029" t="e">
        <f>_xlfn.XLOOKUP(PROTEIN_stoich[[#This Row],[uniprot]],[1]!UniprotIFO[Entry],[1]!UniprotIFO[Gene Ontology IDs],"")</f>
        <v>#REF!</v>
      </c>
      <c r="R1029" t="e">
        <f>_xlfn.XLOOKUP(PROTEIN_stoich[[#This Row],[uniprot]],[1]!UniprotIFO[Entry],[1]!UniprotIFO[essential?],"")</f>
        <v>#REF!</v>
      </c>
      <c r="S1029" t="e">
        <f>_xlfn.XLOOKUP(PROTEIN_stoich[[#This Row],[sequence]],[2]!Table1[sequence_without_asterisks],[2]!Table1[protein_stoich seq matches],"")</f>
        <v>#REF!</v>
      </c>
      <c r="T1029" t="e">
        <f>_xlfn.XLOOKUP(PROTEIN_stoich[[#This Row],[uniprot]],[1]!UniprotIFO[Entry],[1]!UniprotIFO[protein_id in GSM model format],"")</f>
        <v>#REF!</v>
      </c>
    </row>
    <row r="1030" spans="1:20" x14ac:dyDescent="0.2">
      <c r="A10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RT16596</v>
      </c>
      <c r="B1030" s="3" t="s">
        <v>13703</v>
      </c>
      <c r="C1030" t="s">
        <v>13703</v>
      </c>
      <c r="D1030" t="s">
        <v>6442</v>
      </c>
      <c r="E1030" t="s">
        <v>4877</v>
      </c>
      <c r="G10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0" s="4" t="s">
        <v>4878</v>
      </c>
      <c r="I1030" s="25" cm="1">
        <f t="array" ref="I1030">SUMPRODUCT((LEN(PROTEIN_stoich[[#This Row],[sequence]])-LEN(SUBSTITUTE(PROTEIN_stoich[[#This Row],[sequence]],{"A";"C";"D";"E";"F";"G";"H";"I";"K";"L";"M";"N";"P";"Q";"R";"S";"T";"V";"W";"Y"},""))),{72.08;104.14;115.08;129.11;148.17;58.05;138.14;114.16;130.18;114.16;132.2;115.1;98.12;129.13;158.19;88.08;102.1;100.13;187.21;164.17})/1000</f>
        <v>103.23553</v>
      </c>
      <c r="J1030" s="3" t="s">
        <v>6443</v>
      </c>
      <c r="K1030" s="4" t="s">
        <v>4880</v>
      </c>
      <c r="M1030">
        <f>LEN(SUBSTITUTE(PROTEIN_stoich[[#This Row],[sequence]],"*",""))</f>
        <v>924</v>
      </c>
      <c r="O1030" t="s">
        <v>16</v>
      </c>
      <c r="P1030" t="str">
        <f>_xlfn.LET(_xlpm.id,PROTEIN_stoich[[#This Row],[uniprot]],HYPERLINK("https://www.uniprot.org/uniprotkb/"&amp;_xlpm.id&amp;"/entry",_xlpm.id))</f>
        <v>A0A0K3CK67</v>
      </c>
      <c r="Q1030" t="e">
        <f>_xlfn.XLOOKUP(PROTEIN_stoich[[#This Row],[uniprot]],[1]!UniprotIFO[Entry],[1]!UniprotIFO[Gene Ontology IDs],"")</f>
        <v>#REF!</v>
      </c>
      <c r="R1030" t="e">
        <f>_xlfn.XLOOKUP(PROTEIN_stoich[[#This Row],[uniprot]],[1]!UniprotIFO[Entry],[1]!UniprotIFO[essential?],"")</f>
        <v>#REF!</v>
      </c>
      <c r="S1030" t="e">
        <f>_xlfn.XLOOKUP(PROTEIN_stoich[[#This Row],[sequence]],[2]!Table1[sequence_without_asterisks],[2]!Table1[protein_stoich seq matches],"")</f>
        <v>#REF!</v>
      </c>
      <c r="T1030" t="e">
        <f>_xlfn.XLOOKUP(PROTEIN_stoich[[#This Row],[uniprot]],[1]!UniprotIFO[Entry],[1]!UniprotIFO[protein_id in GSM model format],"")</f>
        <v>#REF!</v>
      </c>
    </row>
    <row r="1031" spans="1:20" x14ac:dyDescent="0.2">
      <c r="A10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RT16588</v>
      </c>
      <c r="B1031" s="3" t="s">
        <v>13704</v>
      </c>
      <c r="C1031" t="s">
        <v>13704</v>
      </c>
      <c r="D1031" t="s">
        <v>6586</v>
      </c>
      <c r="E1031" t="s">
        <v>4877</v>
      </c>
      <c r="G10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1" s="4" t="s">
        <v>4878</v>
      </c>
      <c r="I1031" s="25" cm="1">
        <f t="array" ref="I1031">SUMPRODUCT((LEN(PROTEIN_stoich[[#This Row],[sequence]])-LEN(SUBSTITUTE(PROTEIN_stoich[[#This Row],[sequence]],{"A";"C";"D";"E";"F";"G";"H";"I";"K";"L";"M";"N";"P";"Q";"R";"S";"T";"V";"W";"Y"},""))),{72.08;104.14;115.08;129.11;148.17;58.05;138.14;114.16;130.18;114.16;132.2;115.1;98.12;129.13;158.19;88.08;102.1;100.13;187.21;164.17})/1000</f>
        <v>43.792240000000007</v>
      </c>
      <c r="J1031" s="3" t="s">
        <v>6587</v>
      </c>
      <c r="K1031" s="4" t="s">
        <v>4880</v>
      </c>
      <c r="M1031">
        <f>LEN(SUBSTITUTE(PROTEIN_stoich[[#This Row],[sequence]],"*",""))</f>
        <v>393</v>
      </c>
      <c r="O1031" t="s">
        <v>16</v>
      </c>
      <c r="P1031" t="str">
        <f>_xlfn.LET(_xlpm.id,PROTEIN_stoich[[#This Row],[uniprot]],HYPERLINK("https://www.uniprot.org/uniprotkb/"&amp;_xlpm.id&amp;"/entry",_xlpm.id))</f>
        <v>A0A0K3CKT9</v>
      </c>
      <c r="Q1031" t="e">
        <f>_xlfn.XLOOKUP(PROTEIN_stoich[[#This Row],[uniprot]],[1]!UniprotIFO[Entry],[1]!UniprotIFO[Gene Ontology IDs],"")</f>
        <v>#REF!</v>
      </c>
      <c r="R1031" t="e">
        <f>_xlfn.XLOOKUP(PROTEIN_stoich[[#This Row],[uniprot]],[1]!UniprotIFO[Entry],[1]!UniprotIFO[essential?],"")</f>
        <v>#REF!</v>
      </c>
      <c r="S1031" t="e">
        <f>_xlfn.XLOOKUP(PROTEIN_stoich[[#This Row],[sequence]],[2]!Table1[sequence_without_asterisks],[2]!Table1[protein_stoich seq matches],"")</f>
        <v>#REF!</v>
      </c>
      <c r="T1031" t="e">
        <f>_xlfn.XLOOKUP(PROTEIN_stoich[[#This Row],[uniprot]],[1]!UniprotIFO[Entry],[1]!UniprotIFO[protein_id in GSM model format],"")</f>
        <v>#REF!</v>
      </c>
    </row>
    <row r="1032" spans="1:20" x14ac:dyDescent="0.2">
      <c r="A10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RT16584</v>
      </c>
      <c r="B1032" s="3" t="s">
        <v>13706</v>
      </c>
      <c r="C1032" t="s">
        <v>13706</v>
      </c>
      <c r="D1032" t="s">
        <v>7599</v>
      </c>
      <c r="E1032" t="s">
        <v>4877</v>
      </c>
      <c r="G10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2" s="4" t="s">
        <v>4878</v>
      </c>
      <c r="I1032" s="25" cm="1">
        <f t="array" ref="I1032">SUMPRODUCT((LEN(PROTEIN_stoich[[#This Row],[sequence]])-LEN(SUBSTITUTE(PROTEIN_stoich[[#This Row],[sequence]],{"A";"C";"D";"E";"F";"G";"H";"I";"K";"L";"M";"N";"P";"Q";"R";"S";"T";"V";"W";"Y"},""))),{72.08;104.14;115.08;129.11;148.17;58.05;138.14;114.16;130.18;114.16;132.2;115.1;98.12;129.13;158.19;88.08;102.1;100.13;187.21;164.17})/1000</f>
        <v>77.374299999999991</v>
      </c>
      <c r="J1032" s="3" t="s">
        <v>7600</v>
      </c>
      <c r="K1032" s="4" t="s">
        <v>4880</v>
      </c>
      <c r="M1032">
        <f>LEN(SUBSTITUTE(PROTEIN_stoich[[#This Row],[sequence]],"*",""))</f>
        <v>703</v>
      </c>
      <c r="O1032" t="s">
        <v>16</v>
      </c>
      <c r="P1032" t="str">
        <f>_xlfn.LET(_xlpm.id,PROTEIN_stoich[[#This Row],[uniprot]],HYPERLINK("https://www.uniprot.org/uniprotkb/"&amp;_xlpm.id&amp;"/entry",_xlpm.id))</f>
        <v>A0A0K3CPF2</v>
      </c>
      <c r="Q1032" t="e">
        <f>_xlfn.XLOOKUP(PROTEIN_stoich[[#This Row],[uniprot]],[1]!UniprotIFO[Entry],[1]!UniprotIFO[Gene Ontology IDs],"")</f>
        <v>#REF!</v>
      </c>
      <c r="R1032" t="e">
        <f>_xlfn.XLOOKUP(PROTEIN_stoich[[#This Row],[uniprot]],[1]!UniprotIFO[Entry],[1]!UniprotIFO[essential?],"")</f>
        <v>#REF!</v>
      </c>
      <c r="S1032" t="e">
        <f>_xlfn.XLOOKUP(PROTEIN_stoich[[#This Row],[sequence]],[2]!Table1[sequence_without_asterisks],[2]!Table1[protein_stoich seq matches],"")</f>
        <v>#REF!</v>
      </c>
      <c r="T1032" t="e">
        <f>_xlfn.XLOOKUP(PROTEIN_stoich[[#This Row],[uniprot]],[1]!UniprotIFO[Entry],[1]!UniprotIFO[protein_id in GSM model format],"")</f>
        <v>#REF!</v>
      </c>
    </row>
    <row r="1033" spans="1:20" x14ac:dyDescent="0.2">
      <c r="A10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RT16570</v>
      </c>
      <c r="B1033" s="3" t="s">
        <v>13708</v>
      </c>
      <c r="C1033" t="s">
        <v>13708</v>
      </c>
      <c r="D1033" t="s">
        <v>8659</v>
      </c>
      <c r="E1033" t="s">
        <v>4877</v>
      </c>
      <c r="G10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3" s="4" t="s">
        <v>4878</v>
      </c>
      <c r="I1033" s="25" cm="1">
        <f t="array" ref="I1033">SUMPRODUCT((LEN(PROTEIN_stoich[[#This Row],[sequence]])-LEN(SUBSTITUTE(PROTEIN_stoich[[#This Row],[sequence]],{"A";"C";"D";"E";"F";"G";"H";"I";"K";"L";"M";"N";"P";"Q";"R";"S";"T";"V";"W";"Y"},""))),{72.08;104.14;115.08;129.11;148.17;58.05;138.14;114.16;130.18;114.16;132.2;115.1;98.12;129.13;158.19;88.08;102.1;100.13;187.21;164.17})/1000</f>
        <v>69.157569999999993</v>
      </c>
      <c r="J1033" s="3" t="s">
        <v>8660</v>
      </c>
      <c r="K1033" s="4" t="s">
        <v>4880</v>
      </c>
      <c r="M1033">
        <f>LEN(SUBSTITUTE(PROTEIN_stoich[[#This Row],[sequence]],"*",""))</f>
        <v>629</v>
      </c>
      <c r="O1033" t="s">
        <v>16</v>
      </c>
      <c r="P1033" t="str">
        <f>_xlfn.LET(_xlpm.id,PROTEIN_stoich[[#This Row],[uniprot]],HYPERLINK("https://www.uniprot.org/uniprotkb/"&amp;_xlpm.id&amp;"/entry",_xlpm.id))</f>
        <v>A0A0K3CKS4</v>
      </c>
      <c r="Q1033" t="e">
        <f>_xlfn.XLOOKUP(PROTEIN_stoich[[#This Row],[uniprot]],[1]!UniprotIFO[Entry],[1]!UniprotIFO[Gene Ontology IDs],"")</f>
        <v>#REF!</v>
      </c>
      <c r="R1033" t="e">
        <f>_xlfn.XLOOKUP(PROTEIN_stoich[[#This Row],[uniprot]],[1]!UniprotIFO[Entry],[1]!UniprotIFO[essential?],"")</f>
        <v>#REF!</v>
      </c>
      <c r="S1033" t="e">
        <f>_xlfn.XLOOKUP(PROTEIN_stoich[[#This Row],[sequence]],[2]!Table1[sequence_without_asterisks],[2]!Table1[protein_stoich seq matches],"")</f>
        <v>#REF!</v>
      </c>
      <c r="T1033" t="e">
        <f>_xlfn.XLOOKUP(PROTEIN_stoich[[#This Row],[uniprot]],[1]!UniprotIFO[Entry],[1]!UniprotIFO[protein_id in GSM model format],"")</f>
        <v>#REF!</v>
      </c>
    </row>
    <row r="1034" spans="1:20" x14ac:dyDescent="0.2">
      <c r="A10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RT16566</v>
      </c>
      <c r="B1034" s="3" t="s">
        <v>13709</v>
      </c>
      <c r="C1034" t="s">
        <v>13709</v>
      </c>
      <c r="D1034" t="s">
        <v>5195</v>
      </c>
      <c r="E1034" t="s">
        <v>4877</v>
      </c>
      <c r="G10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4" s="4" t="s">
        <v>4878</v>
      </c>
      <c r="I1034" s="25" cm="1">
        <f t="array" ref="I1034">SUMPRODUCT((LEN(PROTEIN_stoich[[#This Row],[sequence]])-LEN(SUBSTITUTE(PROTEIN_stoich[[#This Row],[sequence]],{"A";"C";"D";"E";"F";"G";"H";"I";"K";"L";"M";"N";"P";"Q";"R";"S";"T";"V";"W";"Y"},""))),{72.08;104.14;115.08;129.11;148.17;58.05;138.14;114.16;130.18;114.16;132.2;115.1;98.12;129.13;158.19;88.08;102.1;100.13;187.21;164.17})/1000</f>
        <v>35.534909999999996</v>
      </c>
      <c r="J1034" s="3" t="s">
        <v>5196</v>
      </c>
      <c r="K1034" s="4" t="s">
        <v>4880</v>
      </c>
      <c r="M1034">
        <f>LEN(SUBSTITUTE(PROTEIN_stoich[[#This Row],[sequence]],"*",""))</f>
        <v>317</v>
      </c>
      <c r="O1034" t="s">
        <v>16</v>
      </c>
      <c r="P1034" t="str">
        <f>_xlfn.LET(_xlpm.id,PROTEIN_stoich[[#This Row],[uniprot]],HYPERLINK("https://www.uniprot.org/uniprotkb/"&amp;_xlpm.id&amp;"/entry",_xlpm.id))</f>
        <v>A0A0K3CPE0</v>
      </c>
      <c r="Q1034" t="e">
        <f>_xlfn.XLOOKUP(PROTEIN_stoich[[#This Row],[uniprot]],[1]!UniprotIFO[Entry],[1]!UniprotIFO[Gene Ontology IDs],"")</f>
        <v>#REF!</v>
      </c>
      <c r="R1034" t="e">
        <f>_xlfn.XLOOKUP(PROTEIN_stoich[[#This Row],[uniprot]],[1]!UniprotIFO[Entry],[1]!UniprotIFO[essential?],"")</f>
        <v>#REF!</v>
      </c>
      <c r="S1034" t="e">
        <f>_xlfn.XLOOKUP(PROTEIN_stoich[[#This Row],[sequence]],[2]!Table1[sequence_without_asterisks],[2]!Table1[protein_stoich seq matches],"")</f>
        <v>#REF!</v>
      </c>
      <c r="T1034" t="e">
        <f>_xlfn.XLOOKUP(PROTEIN_stoich[[#This Row],[uniprot]],[1]!UniprotIFO[Entry],[1]!UniprotIFO[protein_id in GSM model format],"")</f>
        <v>#REF!</v>
      </c>
    </row>
    <row r="1035" spans="1:20" x14ac:dyDescent="0.2">
      <c r="A10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RT16561</v>
      </c>
      <c r="B1035" s="3" t="s">
        <v>13710</v>
      </c>
      <c r="C1035" t="s">
        <v>13710</v>
      </c>
      <c r="D1035" t="s">
        <v>5439</v>
      </c>
      <c r="E1035" t="s">
        <v>4877</v>
      </c>
      <c r="G10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5" s="4" t="s">
        <v>4878</v>
      </c>
      <c r="I1035" s="25" cm="1">
        <f t="array" ref="I1035">SUMPRODUCT((LEN(PROTEIN_stoich[[#This Row],[sequence]])-LEN(SUBSTITUTE(PROTEIN_stoich[[#This Row],[sequence]],{"A";"C";"D";"E";"F";"G";"H";"I";"K";"L";"M";"N";"P";"Q";"R";"S";"T";"V";"W";"Y"},""))),{72.08;104.14;115.08;129.11;148.17;58.05;138.14;114.16;130.18;114.16;132.2;115.1;98.12;129.13;158.19;88.08;102.1;100.13;187.21;164.17})/1000</f>
        <v>99.401200000000017</v>
      </c>
      <c r="J1035" s="3" t="s">
        <v>5440</v>
      </c>
      <c r="K1035" s="4" t="s">
        <v>4880</v>
      </c>
      <c r="M1035">
        <f>LEN(SUBSTITUTE(PROTEIN_stoich[[#This Row],[sequence]],"*",""))</f>
        <v>931</v>
      </c>
      <c r="O1035" t="s">
        <v>16</v>
      </c>
      <c r="P1035" t="str">
        <f>_xlfn.LET(_xlpm.id,PROTEIN_stoich[[#This Row],[uniprot]],HYPERLINK("https://www.uniprot.org/uniprotkb/"&amp;_xlpm.id&amp;"/entry",_xlpm.id))</f>
        <v>A0A0K3CPD6</v>
      </c>
      <c r="Q1035" t="e">
        <f>_xlfn.XLOOKUP(PROTEIN_stoich[[#This Row],[uniprot]],[1]!UniprotIFO[Entry],[1]!UniprotIFO[Gene Ontology IDs],"")</f>
        <v>#REF!</v>
      </c>
      <c r="R1035" t="e">
        <f>_xlfn.XLOOKUP(PROTEIN_stoich[[#This Row],[uniprot]],[1]!UniprotIFO[Entry],[1]!UniprotIFO[essential?],"")</f>
        <v>#REF!</v>
      </c>
      <c r="S1035" t="e">
        <f>_xlfn.XLOOKUP(PROTEIN_stoich[[#This Row],[sequence]],[2]!Table1[sequence_without_asterisks],[2]!Table1[protein_stoich seq matches],"")</f>
        <v>#REF!</v>
      </c>
      <c r="T1035" t="e">
        <f>_xlfn.XLOOKUP(PROTEIN_stoich[[#This Row],[uniprot]],[1]!UniprotIFO[Entry],[1]!UniprotIFO[protein_id in GSM model format],"")</f>
        <v>#REF!</v>
      </c>
    </row>
    <row r="1036" spans="1:20" x14ac:dyDescent="0.2">
      <c r="A10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RT16558</v>
      </c>
      <c r="B1036" s="3" t="s">
        <v>13711</v>
      </c>
      <c r="C1036" t="s">
        <v>13711</v>
      </c>
      <c r="D1036" t="s">
        <v>8378</v>
      </c>
      <c r="E1036" t="s">
        <v>4877</v>
      </c>
      <c r="G10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6" s="4" t="s">
        <v>4878</v>
      </c>
      <c r="I1036" s="25" cm="1">
        <f t="array" ref="I1036">SUMPRODUCT((LEN(PROTEIN_stoich[[#This Row],[sequence]])-LEN(SUBSTITUTE(PROTEIN_stoich[[#This Row],[sequence]],{"A";"C";"D";"E";"F";"G";"H";"I";"K";"L";"M";"N";"P";"Q";"R";"S";"T";"V";"W";"Y"},""))),{72.08;104.14;115.08;129.11;148.17;58.05;138.14;114.16;130.18;114.16;132.2;115.1;98.12;129.13;158.19;88.08;102.1;100.13;187.21;164.17})/1000</f>
        <v>101.07443999999998</v>
      </c>
      <c r="J1036" s="3" t="s">
        <v>8379</v>
      </c>
      <c r="K1036" s="4" t="s">
        <v>4880</v>
      </c>
      <c r="M1036">
        <f>LEN(SUBSTITUTE(PROTEIN_stoich[[#This Row],[sequence]],"*",""))</f>
        <v>928</v>
      </c>
      <c r="O1036" t="s">
        <v>16</v>
      </c>
      <c r="P1036" t="str">
        <f>_xlfn.LET(_xlpm.id,PROTEIN_stoich[[#This Row],[uniprot]],HYPERLINK("https://www.uniprot.org/uniprotkb/"&amp;_xlpm.id&amp;"/entry",_xlpm.id))</f>
        <v>A0A0K3CJB9</v>
      </c>
      <c r="Q1036" t="e">
        <f>_xlfn.XLOOKUP(PROTEIN_stoich[[#This Row],[uniprot]],[1]!UniprotIFO[Entry],[1]!UniprotIFO[Gene Ontology IDs],"")</f>
        <v>#REF!</v>
      </c>
      <c r="R1036" t="e">
        <f>_xlfn.XLOOKUP(PROTEIN_stoich[[#This Row],[uniprot]],[1]!UniprotIFO[Entry],[1]!UniprotIFO[essential?],"")</f>
        <v>#REF!</v>
      </c>
      <c r="S1036" t="e">
        <f>_xlfn.XLOOKUP(PROTEIN_stoich[[#This Row],[sequence]],[2]!Table1[sequence_without_asterisks],[2]!Table1[protein_stoich seq matches],"")</f>
        <v>#REF!</v>
      </c>
      <c r="T1036" t="e">
        <f>_xlfn.XLOOKUP(PROTEIN_stoich[[#This Row],[uniprot]],[1]!UniprotIFO[Entry],[1]!UniprotIFO[protein_id in GSM model format],"")</f>
        <v>#REF!</v>
      </c>
    </row>
    <row r="1037" spans="1:20" x14ac:dyDescent="0.2">
      <c r="A10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RT16543</v>
      </c>
      <c r="B1037" s="3" t="s">
        <v>13712</v>
      </c>
      <c r="C1037" t="s">
        <v>13712</v>
      </c>
      <c r="D1037" t="s">
        <v>10298</v>
      </c>
      <c r="E1037" t="s">
        <v>4877</v>
      </c>
      <c r="G10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7" s="4" t="s">
        <v>4878</v>
      </c>
      <c r="I1037" s="25" cm="1">
        <f t="array" ref="I1037">SUMPRODUCT((LEN(PROTEIN_stoich[[#This Row],[sequence]])-LEN(SUBSTITUTE(PROTEIN_stoich[[#This Row],[sequence]],{"A";"C";"D";"E";"F";"G";"H";"I";"K";"L";"M";"N";"P";"Q";"R";"S";"T";"V";"W";"Y"},""))),{72.08;104.14;115.08;129.11;148.17;58.05;138.14;114.16;130.18;114.16;132.2;115.1;98.12;129.13;158.19;88.08;102.1;100.13;187.21;164.17})/1000</f>
        <v>38.531019999999998</v>
      </c>
      <c r="J1037" s="3" t="s">
        <v>10299</v>
      </c>
      <c r="K1037" s="4" t="s">
        <v>4880</v>
      </c>
      <c r="M1037">
        <f>LEN(SUBSTITUTE(PROTEIN_stoich[[#This Row],[sequence]],"*",""))</f>
        <v>336</v>
      </c>
      <c r="O1037" t="s">
        <v>16</v>
      </c>
      <c r="P1037" t="str">
        <f>_xlfn.LET(_xlpm.id,PROTEIN_stoich[[#This Row],[uniprot]],HYPERLINK("https://www.uniprot.org/uniprotkb/"&amp;_xlpm.id&amp;"/entry",_xlpm.id))</f>
        <v>A0A0K3CK25</v>
      </c>
      <c r="Q1037" t="e">
        <f>_xlfn.XLOOKUP(PROTEIN_stoich[[#This Row],[uniprot]],[1]!UniprotIFO[Entry],[1]!UniprotIFO[Gene Ontology IDs],"")</f>
        <v>#REF!</v>
      </c>
      <c r="R1037" t="e">
        <f>_xlfn.XLOOKUP(PROTEIN_stoich[[#This Row],[uniprot]],[1]!UniprotIFO[Entry],[1]!UniprotIFO[essential?],"")</f>
        <v>#REF!</v>
      </c>
      <c r="S1037" t="e">
        <f>_xlfn.XLOOKUP(PROTEIN_stoich[[#This Row],[sequence]],[2]!Table1[sequence_without_asterisks],[2]!Table1[protein_stoich seq matches],"")</f>
        <v>#REF!</v>
      </c>
      <c r="T1037" t="e">
        <f>_xlfn.XLOOKUP(PROTEIN_stoich[[#This Row],[uniprot]],[1]!UniprotIFO[Entry],[1]!UniprotIFO[protein_id in GSM model format],"")</f>
        <v>#REF!</v>
      </c>
    </row>
    <row r="1038" spans="1:20" x14ac:dyDescent="0.2">
      <c r="A10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RT16541</v>
      </c>
      <c r="B1038" s="3" t="s">
        <v>13713</v>
      </c>
      <c r="C1038" t="s">
        <v>13713</v>
      </c>
      <c r="D1038" t="s">
        <v>7339</v>
      </c>
      <c r="E1038" t="s">
        <v>4877</v>
      </c>
      <c r="G10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8" s="4" t="s">
        <v>4878</v>
      </c>
      <c r="I1038" s="25" cm="1">
        <f t="array" ref="I1038">SUMPRODUCT((LEN(PROTEIN_stoich[[#This Row],[sequence]])-LEN(SUBSTITUTE(PROTEIN_stoich[[#This Row],[sequence]],{"A";"C";"D";"E";"F";"G";"H";"I";"K";"L";"M";"N";"P";"Q";"R";"S";"T";"V";"W";"Y"},""))),{72.08;104.14;115.08;129.11;148.17;58.05;138.14;114.16;130.18;114.16;132.2;115.1;98.12;129.13;158.19;88.08;102.1;100.13;187.21;164.17})/1000</f>
        <v>20.39087</v>
      </c>
      <c r="J1038" s="3" t="s">
        <v>7340</v>
      </c>
      <c r="K1038" s="4" t="s">
        <v>4880</v>
      </c>
      <c r="M1038">
        <f>LEN(SUBSTITUTE(PROTEIN_stoich[[#This Row],[sequence]],"*",""))</f>
        <v>178</v>
      </c>
      <c r="O1038" t="s">
        <v>16</v>
      </c>
      <c r="P1038" t="str">
        <f>_xlfn.LET(_xlpm.id,PROTEIN_stoich[[#This Row],[uniprot]],HYPERLINK("https://www.uniprot.org/uniprotkb/"&amp;_xlpm.id&amp;"/entry",_xlpm.id))</f>
        <v>A0A0K3CKQ6</v>
      </c>
      <c r="Q1038" t="e">
        <f>_xlfn.XLOOKUP(PROTEIN_stoich[[#This Row],[uniprot]],[1]!UniprotIFO[Entry],[1]!UniprotIFO[Gene Ontology IDs],"")</f>
        <v>#REF!</v>
      </c>
      <c r="R1038" t="e">
        <f>_xlfn.XLOOKUP(PROTEIN_stoich[[#This Row],[uniprot]],[1]!UniprotIFO[Entry],[1]!UniprotIFO[essential?],"")</f>
        <v>#REF!</v>
      </c>
      <c r="S1038" t="e">
        <f>_xlfn.XLOOKUP(PROTEIN_stoich[[#This Row],[sequence]],[2]!Table1[sequence_without_asterisks],[2]!Table1[protein_stoich seq matches],"")</f>
        <v>#REF!</v>
      </c>
      <c r="T1038" t="e">
        <f>_xlfn.XLOOKUP(PROTEIN_stoich[[#This Row],[uniprot]],[1]!UniprotIFO[Entry],[1]!UniprotIFO[protein_id in GSM model format],"")</f>
        <v>#REF!</v>
      </c>
    </row>
    <row r="1039" spans="1:20" x14ac:dyDescent="0.2">
      <c r="A10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RT16540</v>
      </c>
      <c r="B1039" s="3" t="s">
        <v>13714</v>
      </c>
      <c r="C1039" t="s">
        <v>13714</v>
      </c>
      <c r="D1039" t="s">
        <v>5935</v>
      </c>
      <c r="E1039" t="s">
        <v>4877</v>
      </c>
      <c r="G10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39" s="4" t="s">
        <v>4878</v>
      </c>
      <c r="I1039" s="25" cm="1">
        <f t="array" ref="I1039">SUMPRODUCT((LEN(PROTEIN_stoich[[#This Row],[sequence]])-LEN(SUBSTITUTE(PROTEIN_stoich[[#This Row],[sequence]],{"A";"C";"D";"E";"F";"G";"H";"I";"K";"L";"M";"N";"P";"Q";"R";"S";"T";"V";"W";"Y"},""))),{72.08;104.14;115.08;129.11;148.17;58.05;138.14;114.16;130.18;114.16;132.2;115.1;98.12;129.13;158.19;88.08;102.1;100.13;187.21;164.17})/1000</f>
        <v>199.07836000000003</v>
      </c>
      <c r="J1039" s="3" t="s">
        <v>5936</v>
      </c>
      <c r="K1039" s="4" t="s">
        <v>4880</v>
      </c>
      <c r="M1039">
        <f>LEN(SUBSTITUTE(PROTEIN_stoich[[#This Row],[sequence]],"*",""))</f>
        <v>1793</v>
      </c>
      <c r="O1039" t="s">
        <v>16</v>
      </c>
      <c r="P1039" t="str">
        <f>_xlfn.LET(_xlpm.id,PROTEIN_stoich[[#This Row],[uniprot]],HYPERLINK("https://www.uniprot.org/uniprotkb/"&amp;_xlpm.id&amp;"/entry",_xlpm.id))</f>
        <v>A0A0K3CH42</v>
      </c>
      <c r="Q1039" t="e">
        <f>_xlfn.XLOOKUP(PROTEIN_stoich[[#This Row],[uniprot]],[1]!UniprotIFO[Entry],[1]!UniprotIFO[Gene Ontology IDs],"")</f>
        <v>#REF!</v>
      </c>
      <c r="R1039" t="e">
        <f>_xlfn.XLOOKUP(PROTEIN_stoich[[#This Row],[uniprot]],[1]!UniprotIFO[Entry],[1]!UniprotIFO[essential?],"")</f>
        <v>#REF!</v>
      </c>
      <c r="S1039" t="e">
        <f>_xlfn.XLOOKUP(PROTEIN_stoich[[#This Row],[sequence]],[2]!Table1[sequence_without_asterisks],[2]!Table1[protein_stoich seq matches],"")</f>
        <v>#REF!</v>
      </c>
      <c r="T1039" t="e">
        <f>_xlfn.XLOOKUP(PROTEIN_stoich[[#This Row],[uniprot]],[1]!UniprotIFO[Entry],[1]!UniprotIFO[protein_id in GSM model format],"")</f>
        <v>#REF!</v>
      </c>
    </row>
    <row r="1040" spans="1:20" x14ac:dyDescent="0.2">
      <c r="A10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RT16533</v>
      </c>
      <c r="B1040" s="3" t="s">
        <v>13715</v>
      </c>
      <c r="C1040" t="s">
        <v>13715</v>
      </c>
      <c r="D1040" t="s">
        <v>6832</v>
      </c>
      <c r="E1040" t="s">
        <v>4877</v>
      </c>
      <c r="G10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0" s="4" t="s">
        <v>4878</v>
      </c>
      <c r="I1040" s="25" cm="1">
        <f t="array" ref="I1040">SUMPRODUCT((LEN(PROTEIN_stoich[[#This Row],[sequence]])-LEN(SUBSTITUTE(PROTEIN_stoich[[#This Row],[sequence]],{"A";"C";"D";"E";"F";"G";"H";"I";"K";"L";"M";"N";"P";"Q";"R";"S";"T";"V";"W";"Y"},""))),{72.08;104.14;115.08;129.11;148.17;58.05;138.14;114.16;130.18;114.16;132.2;115.1;98.12;129.13;158.19;88.08;102.1;100.13;187.21;164.17})/1000</f>
        <v>46.169160000000005</v>
      </c>
      <c r="J1040" s="3" t="s">
        <v>6833</v>
      </c>
      <c r="K1040" s="4" t="s">
        <v>4880</v>
      </c>
      <c r="M1040">
        <f>LEN(SUBSTITUTE(PROTEIN_stoich[[#This Row],[sequence]],"*",""))</f>
        <v>422</v>
      </c>
      <c r="O1040" t="s">
        <v>16</v>
      </c>
      <c r="P1040" t="str">
        <f>_xlfn.LET(_xlpm.id,PROTEIN_stoich[[#This Row],[uniprot]],HYPERLINK("https://www.uniprot.org/uniprotkb/"&amp;_xlpm.id&amp;"/entry",_xlpm.id))</f>
        <v>A0A0K3CK17</v>
      </c>
      <c r="Q1040" t="e">
        <f>_xlfn.XLOOKUP(PROTEIN_stoich[[#This Row],[uniprot]],[1]!UniprotIFO[Entry],[1]!UniprotIFO[Gene Ontology IDs],"")</f>
        <v>#REF!</v>
      </c>
      <c r="R1040" t="e">
        <f>_xlfn.XLOOKUP(PROTEIN_stoich[[#This Row],[uniprot]],[1]!UniprotIFO[Entry],[1]!UniprotIFO[essential?],"")</f>
        <v>#REF!</v>
      </c>
      <c r="S1040" t="e">
        <f>_xlfn.XLOOKUP(PROTEIN_stoich[[#This Row],[sequence]],[2]!Table1[sequence_without_asterisks],[2]!Table1[protein_stoich seq matches],"")</f>
        <v>#REF!</v>
      </c>
      <c r="T1040" t="e">
        <f>_xlfn.XLOOKUP(PROTEIN_stoich[[#This Row],[uniprot]],[1]!UniprotIFO[Entry],[1]!UniprotIFO[protein_id in GSM model format],"")</f>
        <v>#REF!</v>
      </c>
    </row>
    <row r="1041" spans="1:20" x14ac:dyDescent="0.2">
      <c r="A10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RT16526</v>
      </c>
      <c r="B1041" s="3" t="s">
        <v>13716</v>
      </c>
      <c r="C1041" t="s">
        <v>13716</v>
      </c>
      <c r="D1041" t="s">
        <v>5141</v>
      </c>
      <c r="E1041" t="s">
        <v>4877</v>
      </c>
      <c r="G10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1" s="4" t="s">
        <v>4878</v>
      </c>
      <c r="I1041" s="25" cm="1">
        <f t="array" ref="I1041">SUMPRODUCT((LEN(PROTEIN_stoich[[#This Row],[sequence]])-LEN(SUBSTITUTE(PROTEIN_stoich[[#This Row],[sequence]],{"A";"C";"D";"E";"F";"G";"H";"I";"K";"L";"M";"N";"P";"Q";"R";"S";"T";"V";"W";"Y"},""))),{72.08;104.14;115.08;129.11;148.17;58.05;138.14;114.16;130.18;114.16;132.2;115.1;98.12;129.13;158.19;88.08;102.1;100.13;187.21;164.17})/1000</f>
        <v>36.515010000000004</v>
      </c>
      <c r="J1041" s="3" t="s">
        <v>5142</v>
      </c>
      <c r="K1041" s="4" t="s">
        <v>4880</v>
      </c>
      <c r="M1041">
        <f>LEN(SUBSTITUTE(PROTEIN_stoich[[#This Row],[sequence]],"*",""))</f>
        <v>336</v>
      </c>
      <c r="O1041" t="s">
        <v>16</v>
      </c>
      <c r="P1041" t="str">
        <f>_xlfn.LET(_xlpm.id,PROTEIN_stoich[[#This Row],[uniprot]],HYPERLINK("https://www.uniprot.org/uniprotkb/"&amp;_xlpm.id&amp;"/entry",_xlpm.id))</f>
        <v>A0A0K3CKP6</v>
      </c>
      <c r="Q1041" t="e">
        <f>_xlfn.XLOOKUP(PROTEIN_stoich[[#This Row],[uniprot]],[1]!UniprotIFO[Entry],[1]!UniprotIFO[Gene Ontology IDs],"")</f>
        <v>#REF!</v>
      </c>
      <c r="R1041" t="e">
        <f>_xlfn.XLOOKUP(PROTEIN_stoich[[#This Row],[uniprot]],[1]!UniprotIFO[Entry],[1]!UniprotIFO[essential?],"")</f>
        <v>#REF!</v>
      </c>
      <c r="S1041" t="e">
        <f>_xlfn.XLOOKUP(PROTEIN_stoich[[#This Row],[sequence]],[2]!Table1[sequence_without_asterisks],[2]!Table1[protein_stoich seq matches],"")</f>
        <v>#REF!</v>
      </c>
      <c r="T1041" t="e">
        <f>_xlfn.XLOOKUP(PROTEIN_stoich[[#This Row],[uniprot]],[1]!UniprotIFO[Entry],[1]!UniprotIFO[protein_id in GSM model format],"")</f>
        <v>#REF!</v>
      </c>
    </row>
    <row r="1042" spans="1:20" x14ac:dyDescent="0.2">
      <c r="A10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RT16524</v>
      </c>
      <c r="B1042" s="3" t="s">
        <v>13717</v>
      </c>
      <c r="C1042" t="s">
        <v>13717</v>
      </c>
      <c r="D1042" t="s">
        <v>5641</v>
      </c>
      <c r="E1042" t="s">
        <v>4877</v>
      </c>
      <c r="G10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2" s="4" t="s">
        <v>4878</v>
      </c>
      <c r="I1042" s="25" cm="1">
        <f t="array" ref="I1042">SUMPRODUCT((LEN(PROTEIN_stoich[[#This Row],[sequence]])-LEN(SUBSTITUTE(PROTEIN_stoich[[#This Row],[sequence]],{"A";"C";"D";"E";"F";"G";"H";"I";"K";"L";"M";"N";"P";"Q";"R";"S";"T";"V";"W";"Y"},""))),{72.08;104.14;115.08;129.11;148.17;58.05;138.14;114.16;130.18;114.16;132.2;115.1;98.12;129.13;158.19;88.08;102.1;100.13;187.21;164.17})/1000</f>
        <v>88.476389999999981</v>
      </c>
      <c r="J1042" s="3" t="s">
        <v>5642</v>
      </c>
      <c r="K1042" s="4" t="s">
        <v>4880</v>
      </c>
      <c r="M1042">
        <f>LEN(SUBSTITUTE(PROTEIN_stoich[[#This Row],[sequence]],"*",""))</f>
        <v>819</v>
      </c>
      <c r="O1042" t="s">
        <v>16</v>
      </c>
      <c r="P1042" t="str">
        <f>_xlfn.LET(_xlpm.id,PROTEIN_stoich[[#This Row],[uniprot]],HYPERLINK("https://www.uniprot.org/uniprotkb/"&amp;_xlpm.id&amp;"/entry",_xlpm.id))</f>
        <v>A0A0K3CK11</v>
      </c>
      <c r="Q1042" t="e">
        <f>_xlfn.XLOOKUP(PROTEIN_stoich[[#This Row],[uniprot]],[1]!UniprotIFO[Entry],[1]!UniprotIFO[Gene Ontology IDs],"")</f>
        <v>#REF!</v>
      </c>
      <c r="R1042" t="e">
        <f>_xlfn.XLOOKUP(PROTEIN_stoich[[#This Row],[uniprot]],[1]!UniprotIFO[Entry],[1]!UniprotIFO[essential?],"")</f>
        <v>#REF!</v>
      </c>
      <c r="S1042" t="e">
        <f>_xlfn.XLOOKUP(PROTEIN_stoich[[#This Row],[sequence]],[2]!Table1[sequence_without_asterisks],[2]!Table1[protein_stoich seq matches],"")</f>
        <v>#REF!</v>
      </c>
      <c r="T1042" t="e">
        <f>_xlfn.XLOOKUP(PROTEIN_stoich[[#This Row],[uniprot]],[1]!UniprotIFO[Entry],[1]!UniprotIFO[protein_id in GSM model format],"")</f>
        <v>#REF!</v>
      </c>
    </row>
    <row r="1043" spans="1:20" x14ac:dyDescent="0.2">
      <c r="A10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RT16523</v>
      </c>
      <c r="B1043" s="3" t="s">
        <v>13718</v>
      </c>
      <c r="C1043" t="s">
        <v>13718</v>
      </c>
      <c r="D1043" t="s">
        <v>5077</v>
      </c>
      <c r="E1043" t="s">
        <v>4877</v>
      </c>
      <c r="G10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3" s="4" t="s">
        <v>4878</v>
      </c>
      <c r="I1043" s="25" cm="1">
        <f t="array" ref="I1043">SUMPRODUCT((LEN(PROTEIN_stoich[[#This Row],[sequence]])-LEN(SUBSTITUTE(PROTEIN_stoich[[#This Row],[sequence]],{"A";"C";"D";"E";"F";"G";"H";"I";"K";"L";"M";"N";"P";"Q";"R";"S";"T";"V";"W";"Y"},""))),{72.08;104.14;115.08;129.11;148.17;58.05;138.14;114.16;130.18;114.16;132.2;115.1;98.12;129.13;158.19;88.08;102.1;100.13;187.21;164.17})/1000</f>
        <v>140.80660000000006</v>
      </c>
      <c r="J1043" s="3" t="s">
        <v>5078</v>
      </c>
      <c r="K1043" s="4" t="s">
        <v>4880</v>
      </c>
      <c r="M1043">
        <f>LEN(SUBSTITUTE(PROTEIN_stoich[[#This Row],[sequence]],"*",""))</f>
        <v>1291</v>
      </c>
      <c r="O1043" t="s">
        <v>16</v>
      </c>
      <c r="P1043" t="str">
        <f>_xlfn.LET(_xlpm.id,PROTEIN_stoich[[#This Row],[uniprot]],HYPERLINK("https://www.uniprot.org/uniprotkb/"&amp;_xlpm.id&amp;"/entry",_xlpm.id))</f>
        <v>A0A0K3CP98</v>
      </c>
      <c r="Q1043" t="e">
        <f>_xlfn.XLOOKUP(PROTEIN_stoich[[#This Row],[uniprot]],[1]!UniprotIFO[Entry],[1]!UniprotIFO[Gene Ontology IDs],"")</f>
        <v>#REF!</v>
      </c>
      <c r="R1043" t="e">
        <f>_xlfn.XLOOKUP(PROTEIN_stoich[[#This Row],[uniprot]],[1]!UniprotIFO[Entry],[1]!UniprotIFO[essential?],"")</f>
        <v>#REF!</v>
      </c>
      <c r="S1043" t="e">
        <f>_xlfn.XLOOKUP(PROTEIN_stoich[[#This Row],[sequence]],[2]!Table1[sequence_without_asterisks],[2]!Table1[protein_stoich seq matches],"")</f>
        <v>#REF!</v>
      </c>
      <c r="T1043" t="e">
        <f>_xlfn.XLOOKUP(PROTEIN_stoich[[#This Row],[uniprot]],[1]!UniprotIFO[Entry],[1]!UniprotIFO[protein_id in GSM model format],"")</f>
        <v>#REF!</v>
      </c>
    </row>
    <row r="1044" spans="1:20" x14ac:dyDescent="0.2">
      <c r="A10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RT16519</v>
      </c>
      <c r="B1044" s="3" t="s">
        <v>13719</v>
      </c>
      <c r="C1044" t="s">
        <v>13719</v>
      </c>
      <c r="D1044" t="s">
        <v>9766</v>
      </c>
      <c r="E1044" t="s">
        <v>4877</v>
      </c>
      <c r="G10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4" s="4" t="s">
        <v>4878</v>
      </c>
      <c r="I1044" s="25" cm="1">
        <f t="array" ref="I1044">SUMPRODUCT((LEN(PROTEIN_stoich[[#This Row],[sequence]])-LEN(SUBSTITUTE(PROTEIN_stoich[[#This Row],[sequence]],{"A";"C";"D";"E";"F";"G";"H";"I";"K";"L";"M";"N";"P";"Q";"R";"S";"T";"V";"W";"Y"},""))),{72.08;104.14;115.08;129.11;148.17;58.05;138.14;114.16;130.18;114.16;132.2;115.1;98.12;129.13;158.19;88.08;102.1;100.13;187.21;164.17})/1000</f>
        <v>119.89653000000001</v>
      </c>
      <c r="J1044" s="3" t="s">
        <v>9767</v>
      </c>
      <c r="K1044" s="4" t="s">
        <v>4880</v>
      </c>
      <c r="M1044">
        <f>LEN(SUBSTITUTE(PROTEIN_stoich[[#This Row],[sequence]],"*",""))</f>
        <v>1111</v>
      </c>
      <c r="O1044" t="s">
        <v>16</v>
      </c>
      <c r="P1044" t="str">
        <f>_xlfn.LET(_xlpm.id,PROTEIN_stoich[[#This Row],[uniprot]],HYPERLINK("https://www.uniprot.org/uniprotkb/"&amp;_xlpm.id&amp;"/entry",_xlpm.id))</f>
        <v>A0A0K3CK10</v>
      </c>
      <c r="Q1044" t="e">
        <f>_xlfn.XLOOKUP(PROTEIN_stoich[[#This Row],[uniprot]],[1]!UniprotIFO[Entry],[1]!UniprotIFO[Gene Ontology IDs],"")</f>
        <v>#REF!</v>
      </c>
      <c r="R1044" t="e">
        <f>_xlfn.XLOOKUP(PROTEIN_stoich[[#This Row],[uniprot]],[1]!UniprotIFO[Entry],[1]!UniprotIFO[essential?],"")</f>
        <v>#REF!</v>
      </c>
      <c r="S1044" t="e">
        <f>_xlfn.XLOOKUP(PROTEIN_stoich[[#This Row],[sequence]],[2]!Table1[sequence_without_asterisks],[2]!Table1[protein_stoich seq matches],"")</f>
        <v>#REF!</v>
      </c>
      <c r="T1044" t="e">
        <f>_xlfn.XLOOKUP(PROTEIN_stoich[[#This Row],[uniprot]],[1]!UniprotIFO[Entry],[1]!UniprotIFO[protein_id in GSM model format],"")</f>
        <v>#REF!</v>
      </c>
    </row>
    <row r="1045" spans="1:20" x14ac:dyDescent="0.2">
      <c r="A10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RT16513</v>
      </c>
      <c r="B1045" s="3" t="s">
        <v>13720</v>
      </c>
      <c r="C1045" t="s">
        <v>13720</v>
      </c>
      <c r="D1045" t="s">
        <v>10557</v>
      </c>
      <c r="E1045" t="s">
        <v>4877</v>
      </c>
      <c r="G10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5" s="4" t="s">
        <v>4878</v>
      </c>
      <c r="I1045" s="25" cm="1">
        <f t="array" ref="I1045">SUMPRODUCT((LEN(PROTEIN_stoich[[#This Row],[sequence]])-LEN(SUBSTITUTE(PROTEIN_stoich[[#This Row],[sequence]],{"A";"C";"D";"E";"F";"G";"H";"I";"K";"L";"M";"N";"P";"Q";"R";"S";"T";"V";"W";"Y"},""))),{72.08;104.14;115.08;129.11;148.17;58.05;138.14;114.16;130.18;114.16;132.2;115.1;98.12;129.13;158.19;88.08;102.1;100.13;187.21;164.17})/1000</f>
        <v>141.78699000000003</v>
      </c>
      <c r="J1045" s="3" t="s">
        <v>10558</v>
      </c>
      <c r="K1045" s="4" t="s">
        <v>4880</v>
      </c>
      <c r="M1045">
        <f>LEN(SUBSTITUTE(PROTEIN_stoich[[#This Row],[sequence]],"*",""))</f>
        <v>1360</v>
      </c>
      <c r="O1045" t="s">
        <v>16</v>
      </c>
      <c r="P1045" t="str">
        <f>_xlfn.LET(_xlpm.id,PROTEIN_stoich[[#This Row],[uniprot]],HYPERLINK("https://www.uniprot.org/uniprotkb/"&amp;_xlpm.id&amp;"/entry",_xlpm.id))</f>
        <v>A0A0K3CK07</v>
      </c>
      <c r="Q1045" t="e">
        <f>_xlfn.XLOOKUP(PROTEIN_stoich[[#This Row],[uniprot]],[1]!UniprotIFO[Entry],[1]!UniprotIFO[Gene Ontology IDs],"")</f>
        <v>#REF!</v>
      </c>
      <c r="R1045" t="e">
        <f>_xlfn.XLOOKUP(PROTEIN_stoich[[#This Row],[uniprot]],[1]!UniprotIFO[Entry],[1]!UniprotIFO[essential?],"")</f>
        <v>#REF!</v>
      </c>
      <c r="S1045" t="e">
        <f>_xlfn.XLOOKUP(PROTEIN_stoich[[#This Row],[sequence]],[2]!Table1[sequence_without_asterisks],[2]!Table1[protein_stoich seq matches],"")</f>
        <v>#REF!</v>
      </c>
      <c r="T1045" t="e">
        <f>_xlfn.XLOOKUP(PROTEIN_stoich[[#This Row],[uniprot]],[1]!UniprotIFO[Entry],[1]!UniprotIFO[protein_id in GSM model format],"")</f>
        <v>#REF!</v>
      </c>
    </row>
    <row r="1046" spans="1:20" x14ac:dyDescent="0.2">
      <c r="A10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RT16497</v>
      </c>
      <c r="B1046" s="3" t="s">
        <v>13722</v>
      </c>
      <c r="C1046" t="s">
        <v>13722</v>
      </c>
      <c r="D1046" t="s">
        <v>6394</v>
      </c>
      <c r="E1046" t="s">
        <v>4877</v>
      </c>
      <c r="G10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6" s="4" t="s">
        <v>4878</v>
      </c>
      <c r="I1046" s="25" cm="1">
        <f t="array" ref="I1046">SUMPRODUCT((LEN(PROTEIN_stoich[[#This Row],[sequence]])-LEN(SUBSTITUTE(PROTEIN_stoich[[#This Row],[sequence]],{"A";"C";"D";"E";"F";"G";"H";"I";"K";"L";"M";"N";"P";"Q";"R";"S";"T";"V";"W";"Y"},""))),{72.08;104.14;115.08;129.11;148.17;58.05;138.14;114.16;130.18;114.16;132.2;115.1;98.12;129.13;158.19;88.08;102.1;100.13;187.21;164.17})/1000</f>
        <v>28.20683</v>
      </c>
      <c r="J1046" s="3" t="s">
        <v>6395</v>
      </c>
      <c r="K1046" s="4" t="s">
        <v>4880</v>
      </c>
      <c r="M1046">
        <f>LEN(SUBSTITUTE(PROTEIN_stoich[[#This Row],[sequence]],"*",""))</f>
        <v>260</v>
      </c>
      <c r="O1046" t="s">
        <v>16</v>
      </c>
      <c r="P1046" t="str">
        <f>_xlfn.LET(_xlpm.id,PROTEIN_stoich[[#This Row],[uniprot]],HYPERLINK("https://www.uniprot.org/uniprotkb/"&amp;_xlpm.id&amp;"/entry",_xlpm.id))</f>
        <v>A0A0K3CJZ9</v>
      </c>
      <c r="Q1046" t="e">
        <f>_xlfn.XLOOKUP(PROTEIN_stoich[[#This Row],[uniprot]],[1]!UniprotIFO[Entry],[1]!UniprotIFO[Gene Ontology IDs],"")</f>
        <v>#REF!</v>
      </c>
      <c r="R1046" t="e">
        <f>_xlfn.XLOOKUP(PROTEIN_stoich[[#This Row],[uniprot]],[1]!UniprotIFO[Entry],[1]!UniprotIFO[essential?],"")</f>
        <v>#REF!</v>
      </c>
      <c r="S1046" t="e">
        <f>_xlfn.XLOOKUP(PROTEIN_stoich[[#This Row],[sequence]],[2]!Table1[sequence_without_asterisks],[2]!Table1[protein_stoich seq matches],"")</f>
        <v>#REF!</v>
      </c>
      <c r="T1046" t="e">
        <f>_xlfn.XLOOKUP(PROTEIN_stoich[[#This Row],[uniprot]],[1]!UniprotIFO[Entry],[1]!UniprotIFO[protein_id in GSM model format],"")</f>
        <v>#REF!</v>
      </c>
    </row>
    <row r="1047" spans="1:20" x14ac:dyDescent="0.2">
      <c r="A10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RT16494</v>
      </c>
      <c r="B1047" s="3" t="s">
        <v>13723</v>
      </c>
      <c r="C1047" t="s">
        <v>13723</v>
      </c>
      <c r="D1047" t="s">
        <v>5445</v>
      </c>
      <c r="E1047" t="s">
        <v>4877</v>
      </c>
      <c r="G10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7" s="4" t="s">
        <v>4878</v>
      </c>
      <c r="I1047" s="25" cm="1">
        <f t="array" ref="I1047">SUMPRODUCT((LEN(PROTEIN_stoich[[#This Row],[sequence]])-LEN(SUBSTITUTE(PROTEIN_stoich[[#This Row],[sequence]],{"A";"C";"D";"E";"F";"G";"H";"I";"K";"L";"M";"N";"P";"Q";"R";"S";"T";"V";"W";"Y"},""))),{72.08;104.14;115.08;129.11;148.17;58.05;138.14;114.16;130.18;114.16;132.2;115.1;98.12;129.13;158.19;88.08;102.1;100.13;187.21;164.17})/1000</f>
        <v>71.504389999999987</v>
      </c>
      <c r="J1047" s="3" t="s">
        <v>5446</v>
      </c>
      <c r="K1047" s="4" t="s">
        <v>4880</v>
      </c>
      <c r="M1047">
        <f>LEN(SUBSTITUTE(PROTEIN_stoich[[#This Row],[sequence]],"*",""))</f>
        <v>637</v>
      </c>
      <c r="O1047" t="s">
        <v>16</v>
      </c>
      <c r="P1047" t="str">
        <f>_xlfn.LET(_xlpm.id,PROTEIN_stoich[[#This Row],[uniprot]],HYPERLINK("https://www.uniprot.org/uniprotkb/"&amp;_xlpm.id&amp;"/entry",_xlpm.id))</f>
        <v>A0A0K3CGZ7</v>
      </c>
      <c r="Q1047" t="e">
        <f>_xlfn.XLOOKUP(PROTEIN_stoich[[#This Row],[uniprot]],[1]!UniprotIFO[Entry],[1]!UniprotIFO[Gene Ontology IDs],"")</f>
        <v>#REF!</v>
      </c>
      <c r="R1047" t="e">
        <f>_xlfn.XLOOKUP(PROTEIN_stoich[[#This Row],[uniprot]],[1]!UniprotIFO[Entry],[1]!UniprotIFO[essential?],"")</f>
        <v>#REF!</v>
      </c>
      <c r="S1047" t="e">
        <f>_xlfn.XLOOKUP(PROTEIN_stoich[[#This Row],[sequence]],[2]!Table1[sequence_without_asterisks],[2]!Table1[protein_stoich seq matches],"")</f>
        <v>#REF!</v>
      </c>
      <c r="T1047" t="e">
        <f>_xlfn.XLOOKUP(PROTEIN_stoich[[#This Row],[uniprot]],[1]!UniprotIFO[Entry],[1]!UniprotIFO[protein_id in GSM model format],"")</f>
        <v>#REF!</v>
      </c>
    </row>
    <row r="1048" spans="1:20" x14ac:dyDescent="0.2">
      <c r="A10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RT16483</v>
      </c>
      <c r="B1048" s="3" t="s">
        <v>13725</v>
      </c>
      <c r="C1048" t="s">
        <v>13725</v>
      </c>
      <c r="D1048" t="s">
        <v>6950</v>
      </c>
      <c r="E1048" t="s">
        <v>4877</v>
      </c>
      <c r="G10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8" s="4" t="s">
        <v>4878</v>
      </c>
      <c r="I1048" s="25" cm="1">
        <f t="array" ref="I1048">SUMPRODUCT((LEN(PROTEIN_stoich[[#This Row],[sequence]])-LEN(SUBSTITUTE(PROTEIN_stoich[[#This Row],[sequence]],{"A";"C";"D";"E";"F";"G";"H";"I";"K";"L";"M";"N";"P";"Q";"R";"S";"T";"V";"W";"Y"},""))),{72.08;104.14;115.08;129.11;148.17;58.05;138.14;114.16;130.18;114.16;132.2;115.1;98.12;129.13;158.19;88.08;102.1;100.13;187.21;164.17})/1000</f>
        <v>11.859410000000004</v>
      </c>
      <c r="J1048" s="3" t="s">
        <v>6951</v>
      </c>
      <c r="K1048" s="4" t="s">
        <v>4880</v>
      </c>
      <c r="M1048">
        <f>LEN(SUBSTITUTE(PROTEIN_stoich[[#This Row],[sequence]],"*",""))</f>
        <v>101</v>
      </c>
      <c r="O1048" t="s">
        <v>16</v>
      </c>
      <c r="P1048" t="str">
        <f>_xlfn.LET(_xlpm.id,PROTEIN_stoich[[#This Row],[uniprot]],HYPERLINK("https://www.uniprot.org/uniprotkb/"&amp;_xlpm.id&amp;"/entry",_xlpm.id))</f>
        <v>A0A061AXA9</v>
      </c>
      <c r="Q1048" t="e">
        <f>_xlfn.XLOOKUP(PROTEIN_stoich[[#This Row],[uniprot]],[1]!UniprotIFO[Entry],[1]!UniprotIFO[Gene Ontology IDs],"")</f>
        <v>#REF!</v>
      </c>
      <c r="R1048" t="e">
        <f>_xlfn.XLOOKUP(PROTEIN_stoich[[#This Row],[uniprot]],[1]!UniprotIFO[Entry],[1]!UniprotIFO[essential?],"")</f>
        <v>#REF!</v>
      </c>
      <c r="S1048" t="e">
        <f>_xlfn.XLOOKUP(PROTEIN_stoich[[#This Row],[sequence]],[2]!Table1[sequence_without_asterisks],[2]!Table1[protein_stoich seq matches],"")</f>
        <v>#REF!</v>
      </c>
      <c r="T1048" t="e">
        <f>_xlfn.XLOOKUP(PROTEIN_stoich[[#This Row],[uniprot]],[1]!UniprotIFO[Entry],[1]!UniprotIFO[protein_id in GSM model format],"")</f>
        <v>#REF!</v>
      </c>
    </row>
    <row r="1049" spans="1:20" x14ac:dyDescent="0.2">
      <c r="A10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RT16481</v>
      </c>
      <c r="B1049" s="3" t="s">
        <v>13726</v>
      </c>
      <c r="C1049" t="s">
        <v>13726</v>
      </c>
      <c r="D1049" t="s">
        <v>6382</v>
      </c>
      <c r="E1049" t="s">
        <v>4877</v>
      </c>
      <c r="G10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49" s="4" t="s">
        <v>4878</v>
      </c>
      <c r="I1049" s="25" cm="1">
        <f t="array" ref="I1049">SUMPRODUCT((LEN(PROTEIN_stoich[[#This Row],[sequence]])-LEN(SUBSTITUTE(PROTEIN_stoich[[#This Row],[sequence]],{"A";"C";"D";"E";"F";"G";"H";"I";"K";"L";"M";"N";"P";"Q";"R";"S";"T";"V";"W";"Y"},""))),{72.08;104.14;115.08;129.11;148.17;58.05;138.14;114.16;130.18;114.16;132.2;115.1;98.12;129.13;158.19;88.08;102.1;100.13;187.21;164.17})/1000</f>
        <v>26.30228</v>
      </c>
      <c r="J1049" s="3" t="s">
        <v>6383</v>
      </c>
      <c r="K1049" s="4" t="s">
        <v>4880</v>
      </c>
      <c r="M1049">
        <f>LEN(SUBSTITUTE(PROTEIN_stoich[[#This Row],[sequence]],"*",""))</f>
        <v>242</v>
      </c>
      <c r="O1049" t="s">
        <v>16</v>
      </c>
      <c r="P1049" t="str">
        <f>_xlfn.LET(_xlpm.id,PROTEIN_stoich[[#This Row],[uniprot]],HYPERLINK("https://www.uniprot.org/uniprotkb/"&amp;_xlpm.id&amp;"/entry",_xlpm.id))</f>
        <v>A0A0K3CJY8</v>
      </c>
      <c r="Q1049" t="e">
        <f>_xlfn.XLOOKUP(PROTEIN_stoich[[#This Row],[uniprot]],[1]!UniprotIFO[Entry],[1]!UniprotIFO[Gene Ontology IDs],"")</f>
        <v>#REF!</v>
      </c>
      <c r="R1049" t="e">
        <f>_xlfn.XLOOKUP(PROTEIN_stoich[[#This Row],[uniprot]],[1]!UniprotIFO[Entry],[1]!UniprotIFO[essential?],"")</f>
        <v>#REF!</v>
      </c>
      <c r="S1049" t="e">
        <f>_xlfn.XLOOKUP(PROTEIN_stoich[[#This Row],[sequence]],[2]!Table1[sequence_without_asterisks],[2]!Table1[protein_stoich seq matches],"")</f>
        <v>#REF!</v>
      </c>
      <c r="T1049" t="e">
        <f>_xlfn.XLOOKUP(PROTEIN_stoich[[#This Row],[uniprot]],[1]!UniprotIFO[Entry],[1]!UniprotIFO[protein_id in GSM model format],"")</f>
        <v>#REF!</v>
      </c>
    </row>
    <row r="1050" spans="1:20" x14ac:dyDescent="0.2">
      <c r="A10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rt1648</v>
      </c>
      <c r="B1050" s="3" t="s">
        <v>1215</v>
      </c>
      <c r="C1050" t="s">
        <v>1215</v>
      </c>
      <c r="D1050" t="s">
        <v>1216</v>
      </c>
      <c r="E1050" t="s">
        <v>16</v>
      </c>
      <c r="G10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0" s="4">
        <v>0</v>
      </c>
      <c r="I1050" s="25" cm="1">
        <f t="array" ref="I1050">SUMPRODUCT((LEN(PROTEIN_stoich[[#This Row],[sequence]])-LEN(SUBSTITUTE(PROTEIN_stoich[[#This Row],[sequence]],{"A";"C";"D";"E";"F";"G";"H";"I";"K";"L";"M";"N";"P";"Q";"R";"S";"T";"V";"W";"Y"},""))),{72.08;104.14;115.08;129.11;148.17;58.05;138.14;114.16;130.18;114.16;132.2;115.1;98.12;129.13;158.19;88.08;102.1;100.13;187.21;164.17})/1000</f>
        <v>63.333630000000007</v>
      </c>
      <c r="J1050" s="3" t="s">
        <v>3429</v>
      </c>
      <c r="K1050" s="4" t="s">
        <v>12</v>
      </c>
      <c r="M1050">
        <f>LEN(SUBSTITUTE(PROTEIN_stoich[[#This Row],[sequence]],"*",""))</f>
        <v>568</v>
      </c>
      <c r="O1050" t="s">
        <v>16</v>
      </c>
      <c r="P1050" t="str">
        <f>_xlfn.LET(_xlpm.id,PROTEIN_stoich[[#This Row],[uniprot]],HYPERLINK("https://www.uniprot.org/uniprotkb/"&amp;_xlpm.id&amp;"/entry",_xlpm.id))</f>
        <v>A0A0K3CLV8</v>
      </c>
      <c r="Q1050" t="e">
        <f>_xlfn.XLOOKUP(PROTEIN_stoich[[#This Row],[uniprot]],[1]!UniprotIFO[Entry],[1]!UniprotIFO[Gene Ontology IDs],"")</f>
        <v>#REF!</v>
      </c>
      <c r="R1050" t="e">
        <f>_xlfn.XLOOKUP(PROTEIN_stoich[[#This Row],[uniprot]],[1]!UniprotIFO[Entry],[1]!UniprotIFO[essential?],"")</f>
        <v>#REF!</v>
      </c>
      <c r="S1050" t="e">
        <f>_xlfn.XLOOKUP(PROTEIN_stoich[[#This Row],[sequence]],[2]!Table1[sequence_without_asterisks],[2]!Table1[protein_stoich seq matches],"")</f>
        <v>#REF!</v>
      </c>
      <c r="T1050" t="e">
        <f>_xlfn.XLOOKUP(PROTEIN_stoich[[#This Row],[uniprot]],[1]!UniprotIFO[Entry],[1]!UniprotIFO[protein_id in GSM model format],"")</f>
        <v>#REF!</v>
      </c>
    </row>
    <row r="1051" spans="1:20" x14ac:dyDescent="0.2">
      <c r="A10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RT16479</v>
      </c>
      <c r="B1051" s="3" t="s">
        <v>13727</v>
      </c>
      <c r="C1051" t="s">
        <v>13727</v>
      </c>
      <c r="D1051" t="s">
        <v>9556</v>
      </c>
      <c r="E1051" t="s">
        <v>4877</v>
      </c>
      <c r="G10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1" s="4" t="s">
        <v>4878</v>
      </c>
      <c r="I1051" s="25" cm="1">
        <f t="array" ref="I1051">SUMPRODUCT((LEN(PROTEIN_stoich[[#This Row],[sequence]])-LEN(SUBSTITUTE(PROTEIN_stoich[[#This Row],[sequence]],{"A";"C";"D";"E";"F";"G";"H";"I";"K";"L";"M";"N";"P";"Q";"R";"S";"T";"V";"W";"Y"},""))),{72.08;104.14;115.08;129.11;148.17;58.05;138.14;114.16;130.18;114.16;132.2;115.1;98.12;129.13;158.19;88.08;102.1;100.13;187.21;164.17})/1000</f>
        <v>36.951279999999997</v>
      </c>
      <c r="J1051" s="3" t="s">
        <v>9557</v>
      </c>
      <c r="K1051" s="4" t="s">
        <v>4880</v>
      </c>
      <c r="M1051">
        <f>LEN(SUBSTITUTE(PROTEIN_stoich[[#This Row],[sequence]],"*",""))</f>
        <v>333</v>
      </c>
      <c r="O1051" t="s">
        <v>16</v>
      </c>
      <c r="P1051" t="str">
        <f>_xlfn.LET(_xlpm.id,PROTEIN_stoich[[#This Row],[uniprot]],HYPERLINK("https://www.uniprot.org/uniprotkb/"&amp;_xlpm.id&amp;"/entry",_xlpm.id))</f>
        <v>A0A0K3CKK8</v>
      </c>
      <c r="Q1051" t="e">
        <f>_xlfn.XLOOKUP(PROTEIN_stoich[[#This Row],[uniprot]],[1]!UniprotIFO[Entry],[1]!UniprotIFO[Gene Ontology IDs],"")</f>
        <v>#REF!</v>
      </c>
      <c r="R1051" t="e">
        <f>_xlfn.XLOOKUP(PROTEIN_stoich[[#This Row],[uniprot]],[1]!UniprotIFO[Entry],[1]!UniprotIFO[essential?],"")</f>
        <v>#REF!</v>
      </c>
      <c r="S1051" t="e">
        <f>_xlfn.XLOOKUP(PROTEIN_stoich[[#This Row],[sequence]],[2]!Table1[sequence_without_asterisks],[2]!Table1[protein_stoich seq matches],"")</f>
        <v>#REF!</v>
      </c>
      <c r="T1051" t="e">
        <f>_xlfn.XLOOKUP(PROTEIN_stoich[[#This Row],[uniprot]],[1]!UniprotIFO[Entry],[1]!UniprotIFO[protein_id in GSM model format],"")</f>
        <v>#REF!</v>
      </c>
    </row>
    <row r="1052" spans="1:20" x14ac:dyDescent="0.2">
      <c r="A10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RT16469</v>
      </c>
      <c r="B1052" s="3" t="s">
        <v>13728</v>
      </c>
      <c r="C1052" t="s">
        <v>13728</v>
      </c>
      <c r="D1052" t="s">
        <v>5703</v>
      </c>
      <c r="E1052" t="s">
        <v>4877</v>
      </c>
      <c r="G10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2" s="4" t="s">
        <v>4878</v>
      </c>
      <c r="I1052" s="25" cm="1">
        <f t="array" ref="I1052">SUMPRODUCT((LEN(PROTEIN_stoich[[#This Row],[sequence]])-LEN(SUBSTITUTE(PROTEIN_stoich[[#This Row],[sequence]],{"A";"C";"D";"E";"F";"G";"H";"I";"K";"L";"M";"N";"P";"Q";"R";"S";"T";"V";"W";"Y"},""))),{72.08;104.14;115.08;129.11;148.17;58.05;138.14;114.16;130.18;114.16;132.2;115.1;98.12;129.13;158.19;88.08;102.1;100.13;187.21;164.17})/1000</f>
        <v>10.400019999999998</v>
      </c>
      <c r="J1052" s="3" t="s">
        <v>5704</v>
      </c>
      <c r="K1052" s="4" t="s">
        <v>4880</v>
      </c>
      <c r="M1052">
        <f>LEN(SUBSTITUTE(PROTEIN_stoich[[#This Row],[sequence]],"*",""))</f>
        <v>97</v>
      </c>
      <c r="O1052" t="s">
        <v>16</v>
      </c>
      <c r="P1052" t="str">
        <f>_xlfn.LET(_xlpm.id,PROTEIN_stoich[[#This Row],[uniprot]],HYPERLINK("https://www.uniprot.org/uniprotkb/"&amp;_xlpm.id&amp;"/entry",_xlpm.id))</f>
        <v>A0A061AP40</v>
      </c>
      <c r="Q1052" t="e">
        <f>_xlfn.XLOOKUP(PROTEIN_stoich[[#This Row],[uniprot]],[1]!UniprotIFO[Entry],[1]!UniprotIFO[Gene Ontology IDs],"")</f>
        <v>#REF!</v>
      </c>
      <c r="R1052" t="e">
        <f>_xlfn.XLOOKUP(PROTEIN_stoich[[#This Row],[uniprot]],[1]!UniprotIFO[Entry],[1]!UniprotIFO[essential?],"")</f>
        <v>#REF!</v>
      </c>
      <c r="S1052" t="e">
        <f>_xlfn.XLOOKUP(PROTEIN_stoich[[#This Row],[sequence]],[2]!Table1[sequence_without_asterisks],[2]!Table1[protein_stoich seq matches],"")</f>
        <v>#REF!</v>
      </c>
      <c r="T1052" t="e">
        <f>_xlfn.XLOOKUP(PROTEIN_stoich[[#This Row],[uniprot]],[1]!UniprotIFO[Entry],[1]!UniprotIFO[protein_id in GSM model format],"")</f>
        <v>#REF!</v>
      </c>
    </row>
    <row r="1053" spans="1:20" x14ac:dyDescent="0.2">
      <c r="A10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RT16464</v>
      </c>
      <c r="B1053" s="3" t="s">
        <v>13729</v>
      </c>
      <c r="C1053" t="s">
        <v>13729</v>
      </c>
      <c r="D1053" t="s">
        <v>7699</v>
      </c>
      <c r="E1053" t="s">
        <v>4877</v>
      </c>
      <c r="G10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3" s="4" t="s">
        <v>4878</v>
      </c>
      <c r="I1053" s="25" cm="1">
        <f t="array" ref="I1053">SUMPRODUCT((LEN(PROTEIN_stoich[[#This Row],[sequence]])-LEN(SUBSTITUTE(PROTEIN_stoich[[#This Row],[sequence]],{"A";"C";"D";"E";"F";"G";"H";"I";"K";"L";"M";"N";"P";"Q";"R";"S";"T";"V";"W";"Y"},""))),{72.08;104.14;115.08;129.11;148.17;58.05;138.14;114.16;130.18;114.16;132.2;115.1;98.12;129.13;158.19;88.08;102.1;100.13;187.21;164.17})/1000</f>
        <v>112.76742000000002</v>
      </c>
      <c r="J1053" s="3" t="s">
        <v>7700</v>
      </c>
      <c r="K1053" s="4" t="s">
        <v>4880</v>
      </c>
      <c r="M1053">
        <f>LEN(SUBSTITUTE(PROTEIN_stoich[[#This Row],[sequence]],"*",""))</f>
        <v>1056</v>
      </c>
      <c r="O1053" t="s">
        <v>16</v>
      </c>
      <c r="P1053" t="str">
        <f>_xlfn.LET(_xlpm.id,PROTEIN_stoich[[#This Row],[uniprot]],HYPERLINK("https://www.uniprot.org/uniprotkb/"&amp;_xlpm.id&amp;"/entry",_xlpm.id))</f>
        <v>A0A0K3CP52</v>
      </c>
      <c r="Q1053" t="e">
        <f>_xlfn.XLOOKUP(PROTEIN_stoich[[#This Row],[uniprot]],[1]!UniprotIFO[Entry],[1]!UniprotIFO[Gene Ontology IDs],"")</f>
        <v>#REF!</v>
      </c>
      <c r="R1053" t="e">
        <f>_xlfn.XLOOKUP(PROTEIN_stoich[[#This Row],[uniprot]],[1]!UniprotIFO[Entry],[1]!UniprotIFO[essential?],"")</f>
        <v>#REF!</v>
      </c>
      <c r="S1053" t="e">
        <f>_xlfn.XLOOKUP(PROTEIN_stoich[[#This Row],[sequence]],[2]!Table1[sequence_without_asterisks],[2]!Table1[protein_stoich seq matches],"")</f>
        <v>#REF!</v>
      </c>
      <c r="T1053" t="e">
        <f>_xlfn.XLOOKUP(PROTEIN_stoich[[#This Row],[uniprot]],[1]!UniprotIFO[Entry],[1]!UniprotIFO[protein_id in GSM model format],"")</f>
        <v>#REF!</v>
      </c>
    </row>
    <row r="1054" spans="1:20" x14ac:dyDescent="0.2">
      <c r="A10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RT16461</v>
      </c>
      <c r="B1054" s="3" t="s">
        <v>13730</v>
      </c>
      <c r="C1054" t="s">
        <v>13730</v>
      </c>
      <c r="D1054" t="s">
        <v>8083</v>
      </c>
      <c r="E1054" t="s">
        <v>4877</v>
      </c>
      <c r="G10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4" s="4" t="s">
        <v>4878</v>
      </c>
      <c r="I1054" s="25" cm="1">
        <f t="array" ref="I1054">SUMPRODUCT((LEN(PROTEIN_stoich[[#This Row],[sequence]])-LEN(SUBSTITUTE(PROTEIN_stoich[[#This Row],[sequence]],{"A";"C";"D";"E";"F";"G";"H";"I";"K";"L";"M";"N";"P";"Q";"R";"S";"T";"V";"W";"Y"},""))),{72.08;104.14;115.08;129.11;148.17;58.05;138.14;114.16;130.18;114.16;132.2;115.1;98.12;129.13;158.19;88.08;102.1;100.13;187.21;164.17})/1000</f>
        <v>25.739750000000001</v>
      </c>
      <c r="J1054" s="3" t="s">
        <v>8084</v>
      </c>
      <c r="K1054" s="4" t="s">
        <v>4880</v>
      </c>
      <c r="M1054">
        <f>LEN(SUBSTITUTE(PROTEIN_stoich[[#This Row],[sequence]],"*",""))</f>
        <v>220</v>
      </c>
      <c r="O1054" t="s">
        <v>16</v>
      </c>
      <c r="P1054" t="str">
        <f>_xlfn.LET(_xlpm.id,PROTEIN_stoich[[#This Row],[uniprot]],HYPERLINK("https://www.uniprot.org/uniprotkb/"&amp;_xlpm.id&amp;"/entry",_xlpm.id))</f>
        <v>A0A0K3CJ41</v>
      </c>
      <c r="Q1054" t="e">
        <f>_xlfn.XLOOKUP(PROTEIN_stoich[[#This Row],[uniprot]],[1]!UniprotIFO[Entry],[1]!UniprotIFO[Gene Ontology IDs],"")</f>
        <v>#REF!</v>
      </c>
      <c r="R1054" t="e">
        <f>_xlfn.XLOOKUP(PROTEIN_stoich[[#This Row],[uniprot]],[1]!UniprotIFO[Entry],[1]!UniprotIFO[essential?],"")</f>
        <v>#REF!</v>
      </c>
      <c r="S1054" t="e">
        <f>_xlfn.XLOOKUP(PROTEIN_stoich[[#This Row],[sequence]],[2]!Table1[sequence_without_asterisks],[2]!Table1[protein_stoich seq matches],"")</f>
        <v>#REF!</v>
      </c>
      <c r="T1054" t="e">
        <f>_xlfn.XLOOKUP(PROTEIN_stoich[[#This Row],[uniprot]],[1]!UniprotIFO[Entry],[1]!UniprotIFO[protein_id in GSM model format],"")</f>
        <v>#REF!</v>
      </c>
    </row>
    <row r="1055" spans="1:20" x14ac:dyDescent="0.2">
      <c r="A10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RT16459</v>
      </c>
      <c r="B1055" s="3" t="s">
        <v>13731</v>
      </c>
      <c r="C1055" t="s">
        <v>13731</v>
      </c>
      <c r="D1055" t="s">
        <v>6102</v>
      </c>
      <c r="E1055" t="s">
        <v>4877</v>
      </c>
      <c r="G10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5" s="4" t="s">
        <v>4878</v>
      </c>
      <c r="I1055" s="25" cm="1">
        <f t="array" ref="I1055">SUMPRODUCT((LEN(PROTEIN_stoich[[#This Row],[sequence]])-LEN(SUBSTITUTE(PROTEIN_stoich[[#This Row],[sequence]],{"A";"C";"D";"E";"F";"G";"H";"I";"K";"L";"M";"N";"P";"Q";"R";"S";"T";"V";"W";"Y"},""))),{72.08;104.14;115.08;129.11;148.17;58.05;138.14;114.16;130.18;114.16;132.2;115.1;98.12;129.13;158.19;88.08;102.1;100.13;187.21;164.17})/1000</f>
        <v>53.077540000000013</v>
      </c>
      <c r="J1055" s="3" t="s">
        <v>6103</v>
      </c>
      <c r="K1055" s="4" t="s">
        <v>4880</v>
      </c>
      <c r="M1055">
        <f>LEN(SUBSTITUTE(PROTEIN_stoich[[#This Row],[sequence]],"*",""))</f>
        <v>481</v>
      </c>
      <c r="O1055" t="s">
        <v>16</v>
      </c>
      <c r="P1055" t="str">
        <f>_xlfn.LET(_xlpm.id,PROTEIN_stoich[[#This Row],[uniprot]],HYPERLINK("https://www.uniprot.org/uniprotkb/"&amp;_xlpm.id&amp;"/entry",_xlpm.id))</f>
        <v>A0A0K3CP49</v>
      </c>
      <c r="Q1055" t="e">
        <f>_xlfn.XLOOKUP(PROTEIN_stoich[[#This Row],[uniprot]],[1]!UniprotIFO[Entry],[1]!UniprotIFO[Gene Ontology IDs],"")</f>
        <v>#REF!</v>
      </c>
      <c r="R1055" t="e">
        <f>_xlfn.XLOOKUP(PROTEIN_stoich[[#This Row],[uniprot]],[1]!UniprotIFO[Entry],[1]!UniprotIFO[essential?],"")</f>
        <v>#REF!</v>
      </c>
      <c r="S1055" t="e">
        <f>_xlfn.XLOOKUP(PROTEIN_stoich[[#This Row],[sequence]],[2]!Table1[sequence_without_asterisks],[2]!Table1[protein_stoich seq matches],"")</f>
        <v>#REF!</v>
      </c>
      <c r="T1055" t="e">
        <f>_xlfn.XLOOKUP(PROTEIN_stoich[[#This Row],[uniprot]],[1]!UniprotIFO[Entry],[1]!UniprotIFO[protein_id in GSM model format],"")</f>
        <v>#REF!</v>
      </c>
    </row>
    <row r="1056" spans="1:20" x14ac:dyDescent="0.2">
      <c r="A10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RT16458</v>
      </c>
      <c r="B1056" s="3" t="s">
        <v>13732</v>
      </c>
      <c r="C1056" t="s">
        <v>13732</v>
      </c>
      <c r="D1056" t="s">
        <v>7717</v>
      </c>
      <c r="E1056" t="s">
        <v>4877</v>
      </c>
      <c r="G10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6" s="4" t="s">
        <v>4878</v>
      </c>
      <c r="I1056" s="25" cm="1">
        <f t="array" ref="I1056">SUMPRODUCT((LEN(PROTEIN_stoich[[#This Row],[sequence]])-LEN(SUBSTITUTE(PROTEIN_stoich[[#This Row],[sequence]],{"A";"C";"D";"E";"F";"G";"H";"I";"K";"L";"M";"N";"P";"Q";"R";"S";"T";"V";"W";"Y"},""))),{72.08;104.14;115.08;129.11;148.17;58.05;138.14;114.16;130.18;114.16;132.2;115.1;98.12;129.13;158.19;88.08;102.1;100.13;187.21;164.17})/1000</f>
        <v>63.830030000000001</v>
      </c>
      <c r="J1056" s="3" t="s">
        <v>7718</v>
      </c>
      <c r="K1056" s="4" t="s">
        <v>4880</v>
      </c>
      <c r="M1056">
        <f>LEN(SUBSTITUTE(PROTEIN_stoich[[#This Row],[sequence]],"*",""))</f>
        <v>563</v>
      </c>
      <c r="O1056" t="s">
        <v>16</v>
      </c>
      <c r="P1056" t="str">
        <f>_xlfn.LET(_xlpm.id,PROTEIN_stoich[[#This Row],[uniprot]],HYPERLINK("https://www.uniprot.org/uniprotkb/"&amp;_xlpm.id&amp;"/entry",_xlpm.id))</f>
        <v>A0A0K3CKJ1</v>
      </c>
      <c r="Q1056" t="e">
        <f>_xlfn.XLOOKUP(PROTEIN_stoich[[#This Row],[uniprot]],[1]!UniprotIFO[Entry],[1]!UniprotIFO[Gene Ontology IDs],"")</f>
        <v>#REF!</v>
      </c>
      <c r="R1056" t="e">
        <f>_xlfn.XLOOKUP(PROTEIN_stoich[[#This Row],[uniprot]],[1]!UniprotIFO[Entry],[1]!UniprotIFO[essential?],"")</f>
        <v>#REF!</v>
      </c>
      <c r="S1056" t="e">
        <f>_xlfn.XLOOKUP(PROTEIN_stoich[[#This Row],[sequence]],[2]!Table1[sequence_without_asterisks],[2]!Table1[protein_stoich seq matches],"")</f>
        <v>#REF!</v>
      </c>
      <c r="T1056" t="e">
        <f>_xlfn.XLOOKUP(PROTEIN_stoich[[#This Row],[uniprot]],[1]!UniprotIFO[Entry],[1]!UniprotIFO[protein_id in GSM model format],"")</f>
        <v>#REF!</v>
      </c>
    </row>
    <row r="1057" spans="1:20" x14ac:dyDescent="0.2">
      <c r="A10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RT16449</v>
      </c>
      <c r="B1057" s="3" t="s">
        <v>13733</v>
      </c>
      <c r="C1057" t="s">
        <v>13733</v>
      </c>
      <c r="D1057" t="s">
        <v>7215</v>
      </c>
      <c r="E1057" t="s">
        <v>4877</v>
      </c>
      <c r="G10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7" s="4" t="s">
        <v>4878</v>
      </c>
      <c r="I1057" s="25" cm="1">
        <f t="array" ref="I1057">SUMPRODUCT((LEN(PROTEIN_stoich[[#This Row],[sequence]])-LEN(SUBSTITUTE(PROTEIN_stoich[[#This Row],[sequence]],{"A";"C";"D";"E";"F";"G";"H";"I";"K";"L";"M";"N";"P";"Q";"R";"S";"T";"V";"W";"Y"},""))),{72.08;104.14;115.08;129.11;148.17;58.05;138.14;114.16;130.18;114.16;132.2;115.1;98.12;129.13;158.19;88.08;102.1;100.13;187.21;164.17})/1000</f>
        <v>52.018190000000004</v>
      </c>
      <c r="J1057" s="3" t="s">
        <v>7216</v>
      </c>
      <c r="K1057" s="4" t="s">
        <v>4880</v>
      </c>
      <c r="M1057">
        <f>LEN(SUBSTITUTE(PROTEIN_stoich[[#This Row],[sequence]],"*",""))</f>
        <v>469</v>
      </c>
      <c r="O1057" t="s">
        <v>16</v>
      </c>
      <c r="P1057" t="str">
        <f>_xlfn.LET(_xlpm.id,PROTEIN_stoich[[#This Row],[uniprot]],HYPERLINK("https://www.uniprot.org/uniprotkb/"&amp;_xlpm.id&amp;"/entry",_xlpm.id))</f>
        <v>A0A0K3CP39</v>
      </c>
      <c r="Q1057" t="e">
        <f>_xlfn.XLOOKUP(PROTEIN_stoich[[#This Row],[uniprot]],[1]!UniprotIFO[Entry],[1]!UniprotIFO[Gene Ontology IDs],"")</f>
        <v>#REF!</v>
      </c>
      <c r="R1057" t="e">
        <f>_xlfn.XLOOKUP(PROTEIN_stoich[[#This Row],[uniprot]],[1]!UniprotIFO[Entry],[1]!UniprotIFO[essential?],"")</f>
        <v>#REF!</v>
      </c>
      <c r="S1057" t="e">
        <f>_xlfn.XLOOKUP(PROTEIN_stoich[[#This Row],[sequence]],[2]!Table1[sequence_without_asterisks],[2]!Table1[protein_stoich seq matches],"")</f>
        <v>#REF!</v>
      </c>
      <c r="T1057" t="e">
        <f>_xlfn.XLOOKUP(PROTEIN_stoich[[#This Row],[uniprot]],[1]!UniprotIFO[Entry],[1]!UniprotIFO[protein_id in GSM model format],"")</f>
        <v>#REF!</v>
      </c>
    </row>
    <row r="1058" spans="1:20" x14ac:dyDescent="0.2">
      <c r="A10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RT16443</v>
      </c>
      <c r="B1058" s="3" t="s">
        <v>13734</v>
      </c>
      <c r="C1058" t="s">
        <v>13734</v>
      </c>
      <c r="D1058" t="s">
        <v>6200</v>
      </c>
      <c r="E1058" t="s">
        <v>4877</v>
      </c>
      <c r="G10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8" s="4" t="s">
        <v>4878</v>
      </c>
      <c r="I1058" s="25" cm="1">
        <f t="array" ref="I1058">SUMPRODUCT((LEN(PROTEIN_stoich[[#This Row],[sequence]])-LEN(SUBSTITUTE(PROTEIN_stoich[[#This Row],[sequence]],{"A";"C";"D";"E";"F";"G";"H";"I";"K";"L";"M";"N";"P";"Q";"R";"S";"T";"V";"W";"Y"},""))),{72.08;104.14;115.08;129.11;148.17;58.05;138.14;114.16;130.18;114.16;132.2;115.1;98.12;129.13;158.19;88.08;102.1;100.13;187.21;164.17})/1000</f>
        <v>91.305750000000003</v>
      </c>
      <c r="J1058" s="3" t="s">
        <v>6201</v>
      </c>
      <c r="K1058" s="4" t="s">
        <v>4880</v>
      </c>
      <c r="M1058">
        <f>LEN(SUBSTITUTE(PROTEIN_stoich[[#This Row],[sequence]],"*",""))</f>
        <v>823</v>
      </c>
      <c r="O1058" t="s">
        <v>16</v>
      </c>
      <c r="P1058" t="str">
        <f>_xlfn.LET(_xlpm.id,PROTEIN_stoich[[#This Row],[uniprot]],HYPERLINK("https://www.uniprot.org/uniprotkb/"&amp;_xlpm.id&amp;"/entry",_xlpm.id))</f>
        <v>A0A0K3CJW1</v>
      </c>
      <c r="Q1058" t="e">
        <f>_xlfn.XLOOKUP(PROTEIN_stoich[[#This Row],[uniprot]],[1]!UniprotIFO[Entry],[1]!UniprotIFO[Gene Ontology IDs],"")</f>
        <v>#REF!</v>
      </c>
      <c r="R1058" t="e">
        <f>_xlfn.XLOOKUP(PROTEIN_stoich[[#This Row],[uniprot]],[1]!UniprotIFO[Entry],[1]!UniprotIFO[essential?],"")</f>
        <v>#REF!</v>
      </c>
      <c r="S1058" t="e">
        <f>_xlfn.XLOOKUP(PROTEIN_stoich[[#This Row],[sequence]],[2]!Table1[sequence_without_asterisks],[2]!Table1[protein_stoich seq matches],"")</f>
        <v>#REF!</v>
      </c>
      <c r="T1058" t="e">
        <f>_xlfn.XLOOKUP(PROTEIN_stoich[[#This Row],[uniprot]],[1]!UniprotIFO[Entry],[1]!UniprotIFO[protein_id in GSM model format],"")</f>
        <v>#REF!</v>
      </c>
    </row>
    <row r="1059" spans="1:20" x14ac:dyDescent="0.2">
      <c r="A10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RT16440</v>
      </c>
      <c r="B1059" s="3" t="s">
        <v>13735</v>
      </c>
      <c r="C1059" t="s">
        <v>13735</v>
      </c>
      <c r="D1059" t="s">
        <v>8288</v>
      </c>
      <c r="E1059" t="s">
        <v>4877</v>
      </c>
      <c r="G10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59" s="4" t="s">
        <v>4878</v>
      </c>
      <c r="I1059" s="25" cm="1">
        <f t="array" ref="I1059">SUMPRODUCT((LEN(PROTEIN_stoich[[#This Row],[sequence]])-LEN(SUBSTITUTE(PROTEIN_stoich[[#This Row],[sequence]],{"A";"C";"D";"E";"F";"G";"H";"I";"K";"L";"M";"N";"P";"Q";"R";"S";"T";"V";"W";"Y"},""))),{72.08;104.14;115.08;129.11;148.17;58.05;138.14;114.16;130.18;114.16;132.2;115.1;98.12;129.13;158.19;88.08;102.1;100.13;187.21;164.17})/1000</f>
        <v>40.482610000000001</v>
      </c>
      <c r="J1059" s="3" t="s">
        <v>8289</v>
      </c>
      <c r="K1059" s="4" t="s">
        <v>4880</v>
      </c>
      <c r="M1059">
        <f>LEN(SUBSTITUTE(PROTEIN_stoich[[#This Row],[sequence]],"*",""))</f>
        <v>371</v>
      </c>
      <c r="O1059" t="s">
        <v>16</v>
      </c>
      <c r="P1059" t="str">
        <f>_xlfn.LET(_xlpm.id,PROTEIN_stoich[[#This Row],[uniprot]],HYPERLINK("https://www.uniprot.org/uniprotkb/"&amp;_xlpm.id&amp;"/entry",_xlpm.id))</f>
        <v>A0A0K3CKH7</v>
      </c>
      <c r="Q1059" t="e">
        <f>_xlfn.XLOOKUP(PROTEIN_stoich[[#This Row],[uniprot]],[1]!UniprotIFO[Entry],[1]!UniprotIFO[Gene Ontology IDs],"")</f>
        <v>#REF!</v>
      </c>
      <c r="R1059" t="e">
        <f>_xlfn.XLOOKUP(PROTEIN_stoich[[#This Row],[uniprot]],[1]!UniprotIFO[Entry],[1]!UniprotIFO[essential?],"")</f>
        <v>#REF!</v>
      </c>
      <c r="S1059" t="e">
        <f>_xlfn.XLOOKUP(PROTEIN_stoich[[#This Row],[sequence]],[2]!Table1[sequence_without_asterisks],[2]!Table1[protein_stoich seq matches],"")</f>
        <v>#REF!</v>
      </c>
      <c r="T1059" t="e">
        <f>_xlfn.XLOOKUP(PROTEIN_stoich[[#This Row],[uniprot]],[1]!UniprotIFO[Entry],[1]!UniprotIFO[protein_id in GSM model format],"")</f>
        <v>#REF!</v>
      </c>
    </row>
    <row r="1060" spans="1:20" x14ac:dyDescent="0.2">
      <c r="A10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v>
      </c>
      <c r="B1060" s="3" t="s">
        <v>1212</v>
      </c>
      <c r="C1060" t="s">
        <v>1212</v>
      </c>
      <c r="D1060" t="s">
        <v>1213</v>
      </c>
      <c r="E1060" t="s">
        <v>23</v>
      </c>
      <c r="G1060"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060" s="4" t="s">
        <v>1214</v>
      </c>
      <c r="I1060" s="25" cm="1">
        <f t="array" ref="I1060">SUMPRODUCT((LEN(PROTEIN_stoich[[#This Row],[sequence]])-LEN(SUBSTITUTE(PROTEIN_stoich[[#This Row],[sequence]],{"A";"C";"D";"E";"F";"G";"H";"I";"K";"L";"M";"N";"P";"Q";"R";"S";"T";"V";"W";"Y"},""))),{72.08;104.14;115.08;129.11;148.17;58.05;138.14;114.16;130.18;114.16;132.2;115.1;98.12;129.13;158.19;88.08;102.1;100.13;187.21;164.17})/1000</f>
        <v>47.323229999999995</v>
      </c>
      <c r="J1060" s="3" t="s">
        <v>3428</v>
      </c>
      <c r="K1060" s="4" t="s">
        <v>12</v>
      </c>
      <c r="M1060">
        <f>LEN(SUBSTITUTE(PROTEIN_stoich[[#This Row],[sequence]],"*",""))</f>
        <v>436</v>
      </c>
      <c r="N1060" t="s">
        <v>4813</v>
      </c>
      <c r="O1060" t="s">
        <v>16</v>
      </c>
      <c r="P1060" t="str">
        <f>_xlfn.LET(_xlpm.id,PROTEIN_stoich[[#This Row],[uniprot]],HYPERLINK("https://www.uniprot.org/uniprotkb/"&amp;_xlpm.id&amp;"/entry",_xlpm.id))</f>
        <v>A0A0K3CJS0</v>
      </c>
      <c r="Q1060" t="e">
        <f>_xlfn.XLOOKUP(PROTEIN_stoich[[#This Row],[uniprot]],[1]!UniprotIFO[Entry],[1]!UniprotIFO[Gene Ontology IDs],"")</f>
        <v>#REF!</v>
      </c>
      <c r="R1060" t="e">
        <f>_xlfn.XLOOKUP(PROTEIN_stoich[[#This Row],[uniprot]],[1]!UniprotIFO[Entry],[1]!UniprotIFO[essential?],"")</f>
        <v>#REF!</v>
      </c>
      <c r="S1060" t="e">
        <f>_xlfn.XLOOKUP(PROTEIN_stoich[[#This Row],[sequence]],[2]!Table1[sequence_without_asterisks],[2]!Table1[protein_stoich seq matches],"")</f>
        <v>#REF!</v>
      </c>
      <c r="T1060" t="e">
        <f>_xlfn.XLOOKUP(PROTEIN_stoich[[#This Row],[uniprot]],[1]!UniprotIFO[Entry],[1]!UniprotIFO[protein_id in GSM model format],"")</f>
        <v>#REF!</v>
      </c>
    </row>
    <row r="1061" spans="1:20" x14ac:dyDescent="0.2">
      <c r="A10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RT16434</v>
      </c>
      <c r="B1061" s="3" t="s">
        <v>13736</v>
      </c>
      <c r="C1061" t="s">
        <v>13736</v>
      </c>
      <c r="D1061" t="s">
        <v>5175</v>
      </c>
      <c r="E1061" t="s">
        <v>4877</v>
      </c>
      <c r="G10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1" s="4" t="s">
        <v>4878</v>
      </c>
      <c r="I1061" s="25" cm="1">
        <f t="array" ref="I1061">SUMPRODUCT((LEN(PROTEIN_stoich[[#This Row],[sequence]])-LEN(SUBSTITUTE(PROTEIN_stoich[[#This Row],[sequence]],{"A";"C";"D";"E";"F";"G";"H";"I";"K";"L";"M";"N";"P";"Q";"R";"S";"T";"V";"W";"Y"},""))),{72.08;104.14;115.08;129.11;148.17;58.05;138.14;114.16;130.18;114.16;132.2;115.1;98.12;129.13;158.19;88.08;102.1;100.13;187.21;164.17})/1000</f>
        <v>127.51496</v>
      </c>
      <c r="J1061" s="3" t="s">
        <v>5176</v>
      </c>
      <c r="K1061" s="4" t="s">
        <v>4880</v>
      </c>
      <c r="M1061">
        <f>LEN(SUBSTITUTE(PROTEIN_stoich[[#This Row],[sequence]],"*",""))</f>
        <v>1140</v>
      </c>
      <c r="O1061" t="s">
        <v>16</v>
      </c>
      <c r="P1061" t="str">
        <f>_xlfn.LET(_xlpm.id,PROTEIN_stoich[[#This Row],[uniprot]],HYPERLINK("https://www.uniprot.org/uniprotkb/"&amp;_xlpm.id&amp;"/entry",_xlpm.id))</f>
        <v>A0A0K3CGV2</v>
      </c>
      <c r="Q1061" t="e">
        <f>_xlfn.XLOOKUP(PROTEIN_stoich[[#This Row],[uniprot]],[1]!UniprotIFO[Entry],[1]!UniprotIFO[Gene Ontology IDs],"")</f>
        <v>#REF!</v>
      </c>
      <c r="R1061" t="e">
        <f>_xlfn.XLOOKUP(PROTEIN_stoich[[#This Row],[uniprot]],[1]!UniprotIFO[Entry],[1]!UniprotIFO[essential?],"")</f>
        <v>#REF!</v>
      </c>
      <c r="S1061" t="e">
        <f>_xlfn.XLOOKUP(PROTEIN_stoich[[#This Row],[sequence]],[2]!Table1[sequence_without_asterisks],[2]!Table1[protein_stoich seq matches],"")</f>
        <v>#REF!</v>
      </c>
      <c r="T1061" t="e">
        <f>_xlfn.XLOOKUP(PROTEIN_stoich[[#This Row],[uniprot]],[1]!UniprotIFO[Entry],[1]!UniprotIFO[protein_id in GSM model format],"")</f>
        <v>#REF!</v>
      </c>
    </row>
    <row r="1062" spans="1:20" x14ac:dyDescent="0.2">
      <c r="A10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RT16421</v>
      </c>
      <c r="B1062" s="3" t="s">
        <v>13737</v>
      </c>
      <c r="C1062" t="s">
        <v>13737</v>
      </c>
      <c r="D1062" t="s">
        <v>10489</v>
      </c>
      <c r="E1062" t="s">
        <v>4877</v>
      </c>
      <c r="G10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2" s="4" t="s">
        <v>4878</v>
      </c>
      <c r="I1062" s="25" cm="1">
        <f t="array" ref="I1062">SUMPRODUCT((LEN(PROTEIN_stoich[[#This Row],[sequence]])-LEN(SUBSTITUTE(PROTEIN_stoich[[#This Row],[sequence]],{"A";"C";"D";"E";"F";"G";"H";"I";"K";"L";"M";"N";"P";"Q";"R";"S";"T";"V";"W";"Y"},""))),{72.08;104.14;115.08;129.11;148.17;58.05;138.14;114.16;130.18;114.16;132.2;115.1;98.12;129.13;158.19;88.08;102.1;100.13;187.21;164.17})/1000</f>
        <v>44.498009999999987</v>
      </c>
      <c r="J1062" s="3" t="s">
        <v>10490</v>
      </c>
      <c r="K1062" s="4" t="s">
        <v>4880</v>
      </c>
      <c r="M1062">
        <f>LEN(SUBSTITUTE(PROTEIN_stoich[[#This Row],[sequence]],"*",""))</f>
        <v>394</v>
      </c>
      <c r="O1062" t="s">
        <v>16</v>
      </c>
      <c r="P1062" t="str">
        <f>_xlfn.LET(_xlpm.id,PROTEIN_stoich[[#This Row],[uniprot]],HYPERLINK("https://www.uniprot.org/uniprotkb/"&amp;_xlpm.id&amp;"/entry",_xlpm.id))</f>
        <v>A0A0K3CJ03</v>
      </c>
      <c r="Q1062" t="e">
        <f>_xlfn.XLOOKUP(PROTEIN_stoich[[#This Row],[uniprot]],[1]!UniprotIFO[Entry],[1]!UniprotIFO[Gene Ontology IDs],"")</f>
        <v>#REF!</v>
      </c>
      <c r="R1062" t="e">
        <f>_xlfn.XLOOKUP(PROTEIN_stoich[[#This Row],[uniprot]],[1]!UniprotIFO[Entry],[1]!UniprotIFO[essential?],"")</f>
        <v>#REF!</v>
      </c>
      <c r="S1062" t="e">
        <f>_xlfn.XLOOKUP(PROTEIN_stoich[[#This Row],[sequence]],[2]!Table1[sequence_without_asterisks],[2]!Table1[protein_stoich seq matches],"")</f>
        <v>#REF!</v>
      </c>
      <c r="T1062" t="e">
        <f>_xlfn.XLOOKUP(PROTEIN_stoich[[#This Row],[uniprot]],[1]!UniprotIFO[Entry],[1]!UniprotIFO[protein_id in GSM model format],"")</f>
        <v>#REF!</v>
      </c>
    </row>
    <row r="1063" spans="1:20" x14ac:dyDescent="0.2">
      <c r="A10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rt1642</v>
      </c>
      <c r="B1063" s="3" t="s">
        <v>1209</v>
      </c>
      <c r="C1063" t="s">
        <v>1210</v>
      </c>
      <c r="D1063" t="s">
        <v>1211</v>
      </c>
      <c r="E1063" t="s">
        <v>23</v>
      </c>
      <c r="G10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3" s="4">
        <v>0</v>
      </c>
      <c r="I1063" s="25" cm="1">
        <f t="array" ref="I1063">SUMPRODUCT((LEN(PROTEIN_stoich[[#This Row],[sequence]])-LEN(SUBSTITUTE(PROTEIN_stoich[[#This Row],[sequence]],{"A";"C";"D";"E";"F";"G";"H";"I";"K";"L";"M";"N";"P";"Q";"R";"S";"T";"V";"W";"Y"},""))),{72.08;104.14;115.08;129.11;148.17;58.05;138.14;114.16;130.18;114.16;132.2;115.1;98.12;129.13;158.19;88.08;102.1;100.13;187.21;164.17})/1000</f>
        <v>19.089260000000003</v>
      </c>
      <c r="J1063" s="3" t="s">
        <v>3427</v>
      </c>
      <c r="K1063" s="4" t="s">
        <v>12</v>
      </c>
      <c r="M1063">
        <f>LEN(SUBSTITUTE(PROTEIN_stoich[[#This Row],[sequence]],"*",""))</f>
        <v>169</v>
      </c>
      <c r="O1063" t="s">
        <v>16</v>
      </c>
      <c r="P1063" t="str">
        <f>_xlfn.LET(_xlpm.id,PROTEIN_stoich[[#This Row],[uniprot]],HYPERLINK("https://www.uniprot.org/uniprotkb/"&amp;_xlpm.id&amp;"/entry",_xlpm.id))</f>
        <v>A0A0K3CML2</v>
      </c>
      <c r="Q1063" t="e">
        <f>_xlfn.XLOOKUP(PROTEIN_stoich[[#This Row],[uniprot]],[1]!UniprotIFO[Entry],[1]!UniprotIFO[Gene Ontology IDs],"")</f>
        <v>#REF!</v>
      </c>
      <c r="R1063" t="e">
        <f>_xlfn.XLOOKUP(PROTEIN_stoich[[#This Row],[uniprot]],[1]!UniprotIFO[Entry],[1]!UniprotIFO[essential?],"")</f>
        <v>#REF!</v>
      </c>
      <c r="S1063" t="e">
        <f>_xlfn.XLOOKUP(PROTEIN_stoich[[#This Row],[sequence]],[2]!Table1[sequence_without_asterisks],[2]!Table1[protein_stoich seq matches],"")</f>
        <v>#REF!</v>
      </c>
      <c r="T1063" t="e">
        <f>_xlfn.XLOOKUP(PROTEIN_stoich[[#This Row],[uniprot]],[1]!UniprotIFO[Entry],[1]!UniprotIFO[protein_id in GSM model format],"")</f>
        <v>#REF!</v>
      </c>
    </row>
    <row r="1064" spans="1:20" x14ac:dyDescent="0.2">
      <c r="A10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RT16413</v>
      </c>
      <c r="B1064" s="3" t="s">
        <v>13738</v>
      </c>
      <c r="C1064" t="s">
        <v>13738</v>
      </c>
      <c r="D1064" t="s">
        <v>8419</v>
      </c>
      <c r="E1064" t="s">
        <v>4877</v>
      </c>
      <c r="G10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4" s="4" t="s">
        <v>4878</v>
      </c>
      <c r="I1064" s="25" cm="1">
        <f t="array" ref="I1064">SUMPRODUCT((LEN(PROTEIN_stoich[[#This Row],[sequence]])-LEN(SUBSTITUTE(PROTEIN_stoich[[#This Row],[sequence]],{"A";"C";"D";"E";"F";"G";"H";"I";"K";"L";"M";"N";"P";"Q";"R";"S";"T";"V";"W";"Y"},""))),{72.08;104.14;115.08;129.11;148.17;58.05;138.14;114.16;130.18;114.16;132.2;115.1;98.12;129.13;158.19;88.08;102.1;100.13;187.21;164.17})/1000</f>
        <v>12.273979999999998</v>
      </c>
      <c r="J1064" s="3" t="s">
        <v>8420</v>
      </c>
      <c r="K1064" s="4" t="s">
        <v>4880</v>
      </c>
      <c r="M1064">
        <f>LEN(SUBSTITUTE(PROTEIN_stoich[[#This Row],[sequence]],"*",""))</f>
        <v>113</v>
      </c>
      <c r="O1064" t="s">
        <v>16</v>
      </c>
      <c r="P1064" t="str">
        <f>_xlfn.LET(_xlpm.id,PROTEIN_stoich[[#This Row],[uniprot]],HYPERLINK("https://www.uniprot.org/uniprotkb/"&amp;_xlpm.id&amp;"/entry",_xlpm.id))</f>
        <v>A0A0K3CKF5</v>
      </c>
      <c r="Q1064" t="e">
        <f>_xlfn.XLOOKUP(PROTEIN_stoich[[#This Row],[uniprot]],[1]!UniprotIFO[Entry],[1]!UniprotIFO[Gene Ontology IDs],"")</f>
        <v>#REF!</v>
      </c>
      <c r="R1064" t="e">
        <f>_xlfn.XLOOKUP(PROTEIN_stoich[[#This Row],[uniprot]],[1]!UniprotIFO[Entry],[1]!UniprotIFO[essential?],"")</f>
        <v>#REF!</v>
      </c>
      <c r="S1064" t="e">
        <f>_xlfn.XLOOKUP(PROTEIN_stoich[[#This Row],[sequence]],[2]!Table1[sequence_without_asterisks],[2]!Table1[protein_stoich seq matches],"")</f>
        <v>#REF!</v>
      </c>
      <c r="T1064" t="e">
        <f>_xlfn.XLOOKUP(PROTEIN_stoich[[#This Row],[uniprot]],[1]!UniprotIFO[Entry],[1]!UniprotIFO[protein_id in GSM model format],"")</f>
        <v>#REF!</v>
      </c>
    </row>
    <row r="1065" spans="1:20" x14ac:dyDescent="0.2">
      <c r="A10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RT16407</v>
      </c>
      <c r="B1065" s="3" t="s">
        <v>13739</v>
      </c>
      <c r="C1065" t="s">
        <v>13739</v>
      </c>
      <c r="D1065" t="s">
        <v>9482</v>
      </c>
      <c r="E1065" t="s">
        <v>4877</v>
      </c>
      <c r="G10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5" s="4" t="s">
        <v>4878</v>
      </c>
      <c r="I1065" s="25" cm="1">
        <f t="array" ref="I1065">SUMPRODUCT((LEN(PROTEIN_stoich[[#This Row],[sequence]])-LEN(SUBSTITUTE(PROTEIN_stoich[[#This Row],[sequence]],{"A";"C";"D";"E";"F";"G";"H";"I";"K";"L";"M";"N";"P";"Q";"R";"S";"T";"V";"W";"Y"},""))),{72.08;104.14;115.08;129.11;148.17;58.05;138.14;114.16;130.18;114.16;132.2;115.1;98.12;129.13;158.19;88.08;102.1;100.13;187.21;164.17})/1000</f>
        <v>9.1744000000000021</v>
      </c>
      <c r="J1065" s="3" t="s">
        <v>9483</v>
      </c>
      <c r="K1065" s="4" t="s">
        <v>4880</v>
      </c>
      <c r="M1065">
        <f>LEN(SUBSTITUTE(PROTEIN_stoich[[#This Row],[sequence]],"*",""))</f>
        <v>79</v>
      </c>
      <c r="O1065" t="s">
        <v>16</v>
      </c>
      <c r="P1065" t="str">
        <f>_xlfn.LET(_xlpm.id,PROTEIN_stoich[[#This Row],[uniprot]],HYPERLINK("https://www.uniprot.org/uniprotkb/"&amp;_xlpm.id&amp;"/entry",_xlpm.id))</f>
        <v>A0A0K3CKE9</v>
      </c>
      <c r="Q1065" t="e">
        <f>_xlfn.XLOOKUP(PROTEIN_stoich[[#This Row],[uniprot]],[1]!UniprotIFO[Entry],[1]!UniprotIFO[Gene Ontology IDs],"")</f>
        <v>#REF!</v>
      </c>
      <c r="R1065" t="e">
        <f>_xlfn.XLOOKUP(PROTEIN_stoich[[#This Row],[uniprot]],[1]!UniprotIFO[Entry],[1]!UniprotIFO[essential?],"")</f>
        <v>#REF!</v>
      </c>
      <c r="S1065" t="e">
        <f>_xlfn.XLOOKUP(PROTEIN_stoich[[#This Row],[sequence]],[2]!Table1[sequence_without_asterisks],[2]!Table1[protein_stoich seq matches],"")</f>
        <v>#REF!</v>
      </c>
      <c r="T1065" t="e">
        <f>_xlfn.XLOOKUP(PROTEIN_stoich[[#This Row],[uniprot]],[1]!UniprotIFO[Entry],[1]!UniprotIFO[protein_id in GSM model format],"")</f>
        <v>#REF!</v>
      </c>
    </row>
    <row r="1066" spans="1:20" x14ac:dyDescent="0.2">
      <c r="A10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RT16405</v>
      </c>
      <c r="B1066" s="3" t="s">
        <v>13740</v>
      </c>
      <c r="C1066" t="s">
        <v>13740</v>
      </c>
      <c r="D1066" t="s">
        <v>9946</v>
      </c>
      <c r="E1066" t="s">
        <v>4877</v>
      </c>
      <c r="G10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6" s="4" t="s">
        <v>4878</v>
      </c>
      <c r="I1066" s="25" cm="1">
        <f t="array" ref="I1066">SUMPRODUCT((LEN(PROTEIN_stoich[[#This Row],[sequence]])-LEN(SUBSTITUTE(PROTEIN_stoich[[#This Row],[sequence]],{"A";"C";"D";"E";"F";"G";"H";"I";"K";"L";"M";"N";"P";"Q";"R";"S";"T";"V";"W";"Y"},""))),{72.08;104.14;115.08;129.11;148.17;58.05;138.14;114.16;130.18;114.16;132.2;115.1;98.12;129.13;158.19;88.08;102.1;100.13;187.21;164.17})/1000</f>
        <v>49.648799999999994</v>
      </c>
      <c r="J1066" s="3" t="s">
        <v>9947</v>
      </c>
      <c r="K1066" s="4" t="s">
        <v>4880</v>
      </c>
      <c r="M1066">
        <f>LEN(SUBSTITUTE(PROTEIN_stoich[[#This Row],[sequence]],"*",""))</f>
        <v>438</v>
      </c>
      <c r="O1066" t="s">
        <v>16</v>
      </c>
      <c r="P1066" t="str">
        <f>_xlfn.LET(_xlpm.id,PROTEIN_stoich[[#This Row],[uniprot]],HYPERLINK("https://www.uniprot.org/uniprotkb/"&amp;_xlpm.id&amp;"/entry",_xlpm.id))</f>
        <v>A0A0K3CIY9</v>
      </c>
      <c r="Q1066" t="e">
        <f>_xlfn.XLOOKUP(PROTEIN_stoich[[#This Row],[uniprot]],[1]!UniprotIFO[Entry],[1]!UniprotIFO[Gene Ontology IDs],"")</f>
        <v>#REF!</v>
      </c>
      <c r="R1066" t="e">
        <f>_xlfn.XLOOKUP(PROTEIN_stoich[[#This Row],[uniprot]],[1]!UniprotIFO[Entry],[1]!UniprotIFO[essential?],"")</f>
        <v>#REF!</v>
      </c>
      <c r="S1066" t="e">
        <f>_xlfn.XLOOKUP(PROTEIN_stoich[[#This Row],[sequence]],[2]!Table1[sequence_without_asterisks],[2]!Table1[protein_stoich seq matches],"")</f>
        <v>#REF!</v>
      </c>
      <c r="T1066" t="e">
        <f>_xlfn.XLOOKUP(PROTEIN_stoich[[#This Row],[uniprot]],[1]!UniprotIFO[Entry],[1]!UniprotIFO[protein_id in GSM model format],"")</f>
        <v>#REF!</v>
      </c>
    </row>
    <row r="1067" spans="1:20" x14ac:dyDescent="0.2">
      <c r="A10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RT16400</v>
      </c>
      <c r="B1067" s="3" t="s">
        <v>13741</v>
      </c>
      <c r="C1067" t="s">
        <v>13741</v>
      </c>
      <c r="D1067" t="s">
        <v>7252</v>
      </c>
      <c r="E1067" t="s">
        <v>4877</v>
      </c>
      <c r="G10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7" s="4" t="s">
        <v>4878</v>
      </c>
      <c r="I1067" s="25" cm="1">
        <f t="array" ref="I1067">SUMPRODUCT((LEN(PROTEIN_stoich[[#This Row],[sequence]])-LEN(SUBSTITUTE(PROTEIN_stoich[[#This Row],[sequence]],{"A";"C";"D";"E";"F";"G";"H";"I";"K";"L";"M";"N";"P";"Q";"R";"S";"T";"V";"W";"Y"},""))),{72.08;104.14;115.08;129.11;148.17;58.05;138.14;114.16;130.18;114.16;132.2;115.1;98.12;129.13;158.19;88.08;102.1;100.13;187.21;164.17})/1000</f>
        <v>114.50904999999999</v>
      </c>
      <c r="J1067" s="3" t="s">
        <v>7253</v>
      </c>
      <c r="K1067" s="4" t="s">
        <v>4880</v>
      </c>
      <c r="M1067">
        <f>LEN(SUBSTITUTE(PROTEIN_stoich[[#This Row],[sequence]],"*",""))</f>
        <v>1034</v>
      </c>
      <c r="O1067" t="s">
        <v>16</v>
      </c>
      <c r="P1067" t="str">
        <f>_xlfn.LET(_xlpm.id,PROTEIN_stoich[[#This Row],[uniprot]],HYPERLINK("https://www.uniprot.org/uniprotkb/"&amp;_xlpm.id&amp;"/entry",_xlpm.id))</f>
        <v>A0A0K3CIY3</v>
      </c>
      <c r="Q1067" t="e">
        <f>_xlfn.XLOOKUP(PROTEIN_stoich[[#This Row],[uniprot]],[1]!UniprotIFO[Entry],[1]!UniprotIFO[Gene Ontology IDs],"")</f>
        <v>#REF!</v>
      </c>
      <c r="R1067" t="e">
        <f>_xlfn.XLOOKUP(PROTEIN_stoich[[#This Row],[uniprot]],[1]!UniprotIFO[Entry],[1]!UniprotIFO[essential?],"")</f>
        <v>#REF!</v>
      </c>
      <c r="S1067" t="e">
        <f>_xlfn.XLOOKUP(PROTEIN_stoich[[#This Row],[sequence]],[2]!Table1[sequence_without_asterisks],[2]!Table1[protein_stoich seq matches],"")</f>
        <v>#REF!</v>
      </c>
      <c r="T1067" t="e">
        <f>_xlfn.XLOOKUP(PROTEIN_stoich[[#This Row],[uniprot]],[1]!UniprotIFO[Entry],[1]!UniprotIFO[protein_id in GSM model format],"")</f>
        <v>#REF!</v>
      </c>
    </row>
    <row r="1068" spans="1:20" x14ac:dyDescent="0.2">
      <c r="A10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RT16399</v>
      </c>
      <c r="B1068" s="3" t="s">
        <v>13742</v>
      </c>
      <c r="C1068" t="s">
        <v>13742</v>
      </c>
      <c r="D1068" t="s">
        <v>6874</v>
      </c>
      <c r="E1068" t="s">
        <v>4877</v>
      </c>
      <c r="G10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8" s="4" t="s">
        <v>4878</v>
      </c>
      <c r="I1068" s="25" cm="1">
        <f t="array" ref="I1068">SUMPRODUCT((LEN(PROTEIN_stoich[[#This Row],[sequence]])-LEN(SUBSTITUTE(PROTEIN_stoich[[#This Row],[sequence]],{"A";"C";"D";"E";"F";"G";"H";"I";"K";"L";"M";"N";"P";"Q";"R";"S";"T";"V";"W";"Y"},""))),{72.08;104.14;115.08;129.11;148.17;58.05;138.14;114.16;130.18;114.16;132.2;115.1;98.12;129.13;158.19;88.08;102.1;100.13;187.21;164.17})/1000</f>
        <v>15.560339999999998</v>
      </c>
      <c r="J1068" s="3" t="s">
        <v>6875</v>
      </c>
      <c r="K1068" s="4" t="s">
        <v>4880</v>
      </c>
      <c r="M1068">
        <f>LEN(SUBSTITUTE(PROTEIN_stoich[[#This Row],[sequence]],"*",""))</f>
        <v>142</v>
      </c>
      <c r="O1068" t="s">
        <v>16</v>
      </c>
      <c r="P1068" t="str">
        <f>_xlfn.LET(_xlpm.id,PROTEIN_stoich[[#This Row],[uniprot]],HYPERLINK("https://www.uniprot.org/uniprotkb/"&amp;_xlpm.id&amp;"/entry",_xlpm.id))</f>
        <v>A0A0K3CJR1</v>
      </c>
      <c r="Q1068" t="e">
        <f>_xlfn.XLOOKUP(PROTEIN_stoich[[#This Row],[uniprot]],[1]!UniprotIFO[Entry],[1]!UniprotIFO[Gene Ontology IDs],"")</f>
        <v>#REF!</v>
      </c>
      <c r="R1068" t="e">
        <f>_xlfn.XLOOKUP(PROTEIN_stoich[[#This Row],[uniprot]],[1]!UniprotIFO[Entry],[1]!UniprotIFO[essential?],"")</f>
        <v>#REF!</v>
      </c>
      <c r="S1068" t="e">
        <f>_xlfn.XLOOKUP(PROTEIN_stoich[[#This Row],[sequence]],[2]!Table1[sequence_without_asterisks],[2]!Table1[protein_stoich seq matches],"")</f>
        <v>#REF!</v>
      </c>
      <c r="T1068" t="e">
        <f>_xlfn.XLOOKUP(PROTEIN_stoich[[#This Row],[uniprot]],[1]!UniprotIFO[Entry],[1]!UniprotIFO[protein_id in GSM model format],"")</f>
        <v>#REF!</v>
      </c>
    </row>
    <row r="1069" spans="1:20" x14ac:dyDescent="0.2">
      <c r="A10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RT16396</v>
      </c>
      <c r="B1069" s="3" t="s">
        <v>13743</v>
      </c>
      <c r="C1069" t="s">
        <v>13743</v>
      </c>
      <c r="D1069" t="s">
        <v>9668</v>
      </c>
      <c r="E1069" t="s">
        <v>4877</v>
      </c>
      <c r="G10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69" s="4" t="s">
        <v>4878</v>
      </c>
      <c r="I1069" s="25" cm="1">
        <f t="array" ref="I1069">SUMPRODUCT((LEN(PROTEIN_stoich[[#This Row],[sequence]])-LEN(SUBSTITUTE(PROTEIN_stoich[[#This Row],[sequence]],{"A";"C";"D";"E";"F";"G";"H";"I";"K";"L";"M";"N";"P";"Q";"R";"S";"T";"V";"W";"Y"},""))),{72.08;104.14;115.08;129.11;148.17;58.05;138.14;114.16;130.18;114.16;132.2;115.1;98.12;129.13;158.19;88.08;102.1;100.13;187.21;164.17})/1000</f>
        <v>115.11286</v>
      </c>
      <c r="J1069" s="3" t="s">
        <v>9669</v>
      </c>
      <c r="K1069" s="4" t="s">
        <v>4880</v>
      </c>
      <c r="M1069">
        <f>LEN(SUBSTITUTE(PROTEIN_stoich[[#This Row],[sequence]],"*",""))</f>
        <v>1040</v>
      </c>
      <c r="O1069" t="s">
        <v>16</v>
      </c>
      <c r="P1069" t="str">
        <f>_xlfn.LET(_xlpm.id,PROTEIN_stoich[[#This Row],[uniprot]],HYPERLINK("https://www.uniprot.org/uniprotkb/"&amp;_xlpm.id&amp;"/entry",_xlpm.id))</f>
        <v>A0A0K3CGS5</v>
      </c>
      <c r="Q1069" t="e">
        <f>_xlfn.XLOOKUP(PROTEIN_stoich[[#This Row],[uniprot]],[1]!UniprotIFO[Entry],[1]!UniprotIFO[Gene Ontology IDs],"")</f>
        <v>#REF!</v>
      </c>
      <c r="R1069" t="e">
        <f>_xlfn.XLOOKUP(PROTEIN_stoich[[#This Row],[uniprot]],[1]!UniprotIFO[Entry],[1]!UniprotIFO[essential?],"")</f>
        <v>#REF!</v>
      </c>
      <c r="S1069" t="e">
        <f>_xlfn.XLOOKUP(PROTEIN_stoich[[#This Row],[sequence]],[2]!Table1[sequence_without_asterisks],[2]!Table1[protein_stoich seq matches],"")</f>
        <v>#REF!</v>
      </c>
      <c r="T1069" t="e">
        <f>_xlfn.XLOOKUP(PROTEIN_stoich[[#This Row],[uniprot]],[1]!UniprotIFO[Entry],[1]!UniprotIFO[protein_id in GSM model format],"")</f>
        <v>#REF!</v>
      </c>
    </row>
    <row r="1070" spans="1:20" x14ac:dyDescent="0.2">
      <c r="A10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v>
      </c>
      <c r="B1070" s="3" t="s">
        <v>1207</v>
      </c>
      <c r="C1070" t="s">
        <v>339</v>
      </c>
      <c r="D1070" t="s">
        <v>1208</v>
      </c>
      <c r="E1070" t="s">
        <v>23</v>
      </c>
      <c r="G1070"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1070" s="4" t="s">
        <v>1013</v>
      </c>
      <c r="I1070" s="25" cm="1">
        <f t="array" ref="I1070">SUMPRODUCT((LEN(PROTEIN_stoich[[#This Row],[sequence]])-LEN(SUBSTITUTE(PROTEIN_stoich[[#This Row],[sequence]],{"A";"C";"D";"E";"F";"G";"H";"I";"K";"L";"M";"N";"P";"Q";"R";"S";"T";"V";"W";"Y"},""))),{72.08;104.14;115.08;129.11;148.17;58.05;138.14;114.16;130.18;114.16;132.2;115.1;98.12;129.13;158.19;88.08;102.1;100.13;187.21;164.17})/1000</f>
        <v>115.3399</v>
      </c>
      <c r="J1070" s="3" t="s">
        <v>3426</v>
      </c>
      <c r="K1070" s="4" t="s">
        <v>12</v>
      </c>
      <c r="M1070">
        <f>LEN(SUBSTITUTE(PROTEIN_stoich[[#This Row],[sequence]],"*",""))</f>
        <v>1020</v>
      </c>
      <c r="N1070" t="s">
        <v>4816</v>
      </c>
      <c r="O1070" t="s">
        <v>16</v>
      </c>
      <c r="P1070" t="str">
        <f>_xlfn.LET(_xlpm.id,PROTEIN_stoich[[#This Row],[uniprot]],HYPERLINK("https://www.uniprot.org/uniprotkb/"&amp;_xlpm.id&amp;"/entry",_xlpm.id))</f>
        <v>A0A2T0A1L1</v>
      </c>
      <c r="Q1070" t="e">
        <f>_xlfn.XLOOKUP(PROTEIN_stoich[[#This Row],[uniprot]],[1]!UniprotIFO[Entry],[1]!UniprotIFO[Gene Ontology IDs],"")</f>
        <v>#REF!</v>
      </c>
      <c r="R1070" t="e">
        <f>_xlfn.XLOOKUP(PROTEIN_stoich[[#This Row],[uniprot]],[1]!UniprotIFO[Entry],[1]!UniprotIFO[essential?],"")</f>
        <v>#REF!</v>
      </c>
      <c r="S1070" t="e">
        <f>_xlfn.XLOOKUP(PROTEIN_stoich[[#This Row],[sequence]],[2]!Table1[sequence_without_asterisks],[2]!Table1[protein_stoich seq matches],"")</f>
        <v>#REF!</v>
      </c>
      <c r="T1070" t="e">
        <f>_xlfn.XLOOKUP(PROTEIN_stoich[[#This Row],[uniprot]],[1]!UniprotIFO[Entry],[1]!UniprotIFO[protein_id in GSM model format],"")</f>
        <v>#REF!</v>
      </c>
    </row>
    <row r="1071" spans="1:20" x14ac:dyDescent="0.2">
      <c r="A10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RT16379</v>
      </c>
      <c r="B1071" s="3" t="s">
        <v>13649</v>
      </c>
      <c r="C1071" t="s">
        <v>13649</v>
      </c>
      <c r="D1071" t="s">
        <v>9251</v>
      </c>
      <c r="E1071" t="s">
        <v>4877</v>
      </c>
      <c r="G10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1" s="4" t="s">
        <v>4878</v>
      </c>
      <c r="I1071" s="25" cm="1">
        <f t="array" ref="I1071">SUMPRODUCT((LEN(PROTEIN_stoich[[#This Row],[sequence]])-LEN(SUBSTITUTE(PROTEIN_stoich[[#This Row],[sequence]],{"A";"C";"D";"E";"F";"G";"H";"I";"K";"L";"M";"N";"P";"Q";"R";"S";"T";"V";"W";"Y"},""))),{72.08;104.14;115.08;129.11;148.17;58.05;138.14;114.16;130.18;114.16;132.2;115.1;98.12;129.13;158.19;88.08;102.1;100.13;187.21;164.17})/1000</f>
        <v>35.471320000000006</v>
      </c>
      <c r="J1071" s="3" t="s">
        <v>9252</v>
      </c>
      <c r="K1071" s="4" t="s">
        <v>4880</v>
      </c>
      <c r="M1071">
        <f>LEN(SUBSTITUTE(PROTEIN_stoich[[#This Row],[sequence]],"*",""))</f>
        <v>317</v>
      </c>
      <c r="O1071" t="s">
        <v>16</v>
      </c>
      <c r="P1071" t="str">
        <f>_xlfn.LET(_xlpm.id,PROTEIN_stoich[[#This Row],[uniprot]],HYPERLINK("https://www.uniprot.org/uniprotkb/"&amp;_xlpm.id&amp;"/entry",_xlpm.id))</f>
        <v>A0A0K3CJQ0</v>
      </c>
      <c r="Q1071" t="e">
        <f>_xlfn.XLOOKUP(PROTEIN_stoich[[#This Row],[uniprot]],[1]!UniprotIFO[Entry],[1]!UniprotIFO[Gene Ontology IDs],"")</f>
        <v>#REF!</v>
      </c>
      <c r="R1071" t="e">
        <f>_xlfn.XLOOKUP(PROTEIN_stoich[[#This Row],[uniprot]],[1]!UniprotIFO[Entry],[1]!UniprotIFO[essential?],"")</f>
        <v>#REF!</v>
      </c>
      <c r="S1071" t="e">
        <f>_xlfn.XLOOKUP(PROTEIN_stoich[[#This Row],[sequence]],[2]!Table1[sequence_without_asterisks],[2]!Table1[protein_stoich seq matches],"")</f>
        <v>#REF!</v>
      </c>
      <c r="T1071" t="e">
        <f>_xlfn.XLOOKUP(PROTEIN_stoich[[#This Row],[uniprot]],[1]!UniprotIFO[Entry],[1]!UniprotIFO[protein_id in GSM model format],"")</f>
        <v>#REF!</v>
      </c>
    </row>
    <row r="1072" spans="1:20" x14ac:dyDescent="0.2">
      <c r="A10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RT16378</v>
      </c>
      <c r="B1072" s="3" t="s">
        <v>13650</v>
      </c>
      <c r="C1072" t="s">
        <v>13650</v>
      </c>
      <c r="D1072" t="s">
        <v>7079</v>
      </c>
      <c r="E1072" t="s">
        <v>4877</v>
      </c>
      <c r="G10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2" s="4" t="s">
        <v>4878</v>
      </c>
      <c r="I1072" s="25" cm="1">
        <f t="array" ref="I1072">SUMPRODUCT((LEN(PROTEIN_stoich[[#This Row],[sequence]])-LEN(SUBSTITUTE(PROTEIN_stoich[[#This Row],[sequence]],{"A";"C";"D";"E";"F";"G";"H";"I";"K";"L";"M";"N";"P";"Q";"R";"S";"T";"V";"W";"Y"},""))),{72.08;104.14;115.08;129.11;148.17;58.05;138.14;114.16;130.18;114.16;132.2;115.1;98.12;129.13;158.19;88.08;102.1;100.13;187.21;164.17})/1000</f>
        <v>28.674209999999999</v>
      </c>
      <c r="J1072" s="3" t="s">
        <v>7080</v>
      </c>
      <c r="K1072" s="4" t="s">
        <v>4880</v>
      </c>
      <c r="M1072">
        <f>LEN(SUBSTITUTE(PROTEIN_stoich[[#This Row],[sequence]],"*",""))</f>
        <v>263</v>
      </c>
      <c r="O1072" t="s">
        <v>16</v>
      </c>
      <c r="P1072" t="str">
        <f>_xlfn.LET(_xlpm.id,PROTEIN_stoich[[#This Row],[uniprot]],HYPERLINK("https://www.uniprot.org/uniprotkb/"&amp;_xlpm.id&amp;"/entry",_xlpm.id))</f>
        <v>A0A0K3CNX7</v>
      </c>
      <c r="Q1072" t="e">
        <f>_xlfn.XLOOKUP(PROTEIN_stoich[[#This Row],[uniprot]],[1]!UniprotIFO[Entry],[1]!UniprotIFO[Gene Ontology IDs],"")</f>
        <v>#REF!</v>
      </c>
      <c r="R1072" t="e">
        <f>_xlfn.XLOOKUP(PROTEIN_stoich[[#This Row],[uniprot]],[1]!UniprotIFO[Entry],[1]!UniprotIFO[essential?],"")</f>
        <v>#REF!</v>
      </c>
      <c r="S1072" t="e">
        <f>_xlfn.XLOOKUP(PROTEIN_stoich[[#This Row],[sequence]],[2]!Table1[sequence_without_asterisks],[2]!Table1[protein_stoich seq matches],"")</f>
        <v>#REF!</v>
      </c>
      <c r="T1072" t="e">
        <f>_xlfn.XLOOKUP(PROTEIN_stoich[[#This Row],[uniprot]],[1]!UniprotIFO[Entry],[1]!UniprotIFO[protein_id in GSM model format],"")</f>
        <v>#REF!</v>
      </c>
    </row>
    <row r="1073" spans="1:20" x14ac:dyDescent="0.2">
      <c r="A10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RT16368</v>
      </c>
      <c r="B1073" s="3" t="s">
        <v>13651</v>
      </c>
      <c r="C1073" t="s">
        <v>13651</v>
      </c>
      <c r="D1073" t="s">
        <v>9570</v>
      </c>
      <c r="E1073" t="s">
        <v>4877</v>
      </c>
      <c r="G10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3" s="4" t="s">
        <v>4878</v>
      </c>
      <c r="I1073" s="25" cm="1">
        <f t="array" ref="I1073">SUMPRODUCT((LEN(PROTEIN_stoich[[#This Row],[sequence]])-LEN(SUBSTITUTE(PROTEIN_stoich[[#This Row],[sequence]],{"A";"C";"D";"E";"F";"G";"H";"I";"K";"L";"M";"N";"P";"Q";"R";"S";"T";"V";"W";"Y"},""))),{72.08;104.14;115.08;129.11;148.17;58.05;138.14;114.16;130.18;114.16;132.2;115.1;98.12;129.13;158.19;88.08;102.1;100.13;187.21;164.17})/1000</f>
        <v>117.08669999999998</v>
      </c>
      <c r="J1073" s="3" t="s">
        <v>9571</v>
      </c>
      <c r="K1073" s="4" t="s">
        <v>4880</v>
      </c>
      <c r="M1073">
        <f>LEN(SUBSTITUTE(PROTEIN_stoich[[#This Row],[sequence]],"*",""))</f>
        <v>1073</v>
      </c>
      <c r="O1073" t="s">
        <v>16</v>
      </c>
      <c r="P1073" t="str">
        <f>_xlfn.LET(_xlpm.id,PROTEIN_stoich[[#This Row],[uniprot]],HYPERLINK("https://www.uniprot.org/uniprotkb/"&amp;_xlpm.id&amp;"/entry",_xlpm.id))</f>
        <v>A0A0K3CNW7</v>
      </c>
      <c r="Q1073" t="e">
        <f>_xlfn.XLOOKUP(PROTEIN_stoich[[#This Row],[uniprot]],[1]!UniprotIFO[Entry],[1]!UniprotIFO[Gene Ontology IDs],"")</f>
        <v>#REF!</v>
      </c>
      <c r="R1073" t="e">
        <f>_xlfn.XLOOKUP(PROTEIN_stoich[[#This Row],[uniprot]],[1]!UniprotIFO[Entry],[1]!UniprotIFO[essential?],"")</f>
        <v>#REF!</v>
      </c>
      <c r="S1073" t="e">
        <f>_xlfn.XLOOKUP(PROTEIN_stoich[[#This Row],[sequence]],[2]!Table1[sequence_without_asterisks],[2]!Table1[protein_stoich seq matches],"")</f>
        <v>#REF!</v>
      </c>
      <c r="T1073" t="e">
        <f>_xlfn.XLOOKUP(PROTEIN_stoich[[#This Row],[uniprot]],[1]!UniprotIFO[Entry],[1]!UniprotIFO[protein_id in GSM model format],"")</f>
        <v>#REF!</v>
      </c>
    </row>
    <row r="1074" spans="1:20" x14ac:dyDescent="0.2">
      <c r="A10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RT16351</v>
      </c>
      <c r="B1074" s="3" t="s">
        <v>13652</v>
      </c>
      <c r="C1074" t="s">
        <v>13652</v>
      </c>
      <c r="D1074" t="s">
        <v>8587</v>
      </c>
      <c r="E1074" t="s">
        <v>4877</v>
      </c>
      <c r="G10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4" s="4" t="s">
        <v>4878</v>
      </c>
      <c r="I1074" s="25" cm="1">
        <f t="array" ref="I1074">SUMPRODUCT((LEN(PROTEIN_stoich[[#This Row],[sequence]])-LEN(SUBSTITUTE(PROTEIN_stoich[[#This Row],[sequence]],{"A";"C";"D";"E";"F";"G";"H";"I";"K";"L";"M";"N";"P";"Q";"R";"S";"T";"V";"W";"Y"},""))),{72.08;104.14;115.08;129.11;148.17;58.05;138.14;114.16;130.18;114.16;132.2;115.1;98.12;129.13;158.19;88.08;102.1;100.13;187.21;164.17})/1000</f>
        <v>18.656530000000004</v>
      </c>
      <c r="J1074" s="3" t="s">
        <v>8588</v>
      </c>
      <c r="K1074" s="4" t="s">
        <v>4880</v>
      </c>
      <c r="M1074">
        <f>LEN(SUBSTITUTE(PROTEIN_stoich[[#This Row],[sequence]],"*",""))</f>
        <v>165</v>
      </c>
      <c r="O1074" t="s">
        <v>16</v>
      </c>
      <c r="P1074" t="str">
        <f>_xlfn.LET(_xlpm.id,PROTEIN_stoich[[#This Row],[uniprot]],HYPERLINK("https://www.uniprot.org/uniprotkb/"&amp;_xlpm.id&amp;"/entry",_xlpm.id))</f>
        <v>A0A0K3CGP2</v>
      </c>
      <c r="Q1074" t="e">
        <f>_xlfn.XLOOKUP(PROTEIN_stoich[[#This Row],[uniprot]],[1]!UniprotIFO[Entry],[1]!UniprotIFO[Gene Ontology IDs],"")</f>
        <v>#REF!</v>
      </c>
      <c r="R1074" t="e">
        <f>_xlfn.XLOOKUP(PROTEIN_stoich[[#This Row],[uniprot]],[1]!UniprotIFO[Entry],[1]!UniprotIFO[essential?],"")</f>
        <v>#REF!</v>
      </c>
      <c r="S1074" t="e">
        <f>_xlfn.XLOOKUP(PROTEIN_stoich[[#This Row],[sequence]],[2]!Table1[sequence_without_asterisks],[2]!Table1[protein_stoich seq matches],"")</f>
        <v>#REF!</v>
      </c>
      <c r="T1074" t="e">
        <f>_xlfn.XLOOKUP(PROTEIN_stoich[[#This Row],[uniprot]],[1]!UniprotIFO[Entry],[1]!UniprotIFO[protein_id in GSM model format],"")</f>
        <v>#REF!</v>
      </c>
    </row>
    <row r="1075" spans="1:20" x14ac:dyDescent="0.2">
      <c r="A10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RT16347</v>
      </c>
      <c r="B1075" s="3" t="s">
        <v>13653</v>
      </c>
      <c r="C1075" t="s">
        <v>13653</v>
      </c>
      <c r="D1075" t="s">
        <v>10219</v>
      </c>
      <c r="E1075" t="s">
        <v>4877</v>
      </c>
      <c r="G10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5" s="4" t="s">
        <v>4878</v>
      </c>
      <c r="I1075" s="25" cm="1">
        <f t="array" ref="I1075">SUMPRODUCT((LEN(PROTEIN_stoich[[#This Row],[sequence]])-LEN(SUBSTITUTE(PROTEIN_stoich[[#This Row],[sequence]],{"A";"C";"D";"E";"F";"G";"H";"I";"K";"L";"M";"N";"P";"Q";"R";"S";"T";"V";"W";"Y"},""))),{72.08;104.14;115.08;129.11;148.17;58.05;138.14;114.16;130.18;114.16;132.2;115.1;98.12;129.13;158.19;88.08;102.1;100.13;187.21;164.17})/1000</f>
        <v>24.290780000000005</v>
      </c>
      <c r="J1075" s="3" t="s">
        <v>10220</v>
      </c>
      <c r="K1075" s="4" t="s">
        <v>4880</v>
      </c>
      <c r="M1075">
        <f>LEN(SUBSTITUTE(PROTEIN_stoich[[#This Row],[sequence]],"*",""))</f>
        <v>219</v>
      </c>
      <c r="O1075" t="s">
        <v>16</v>
      </c>
      <c r="P1075" t="str">
        <f>_xlfn.LET(_xlpm.id,PROTEIN_stoich[[#This Row],[uniprot]],HYPERLINK("https://www.uniprot.org/uniprotkb/"&amp;_xlpm.id&amp;"/entry",_xlpm.id))</f>
        <v>A0A0K3CKA0</v>
      </c>
      <c r="Q1075" t="e">
        <f>_xlfn.XLOOKUP(PROTEIN_stoich[[#This Row],[uniprot]],[1]!UniprotIFO[Entry],[1]!UniprotIFO[Gene Ontology IDs],"")</f>
        <v>#REF!</v>
      </c>
      <c r="R1075" t="e">
        <f>_xlfn.XLOOKUP(PROTEIN_stoich[[#This Row],[uniprot]],[1]!UniprotIFO[Entry],[1]!UniprotIFO[essential?],"")</f>
        <v>#REF!</v>
      </c>
      <c r="S1075" t="e">
        <f>_xlfn.XLOOKUP(PROTEIN_stoich[[#This Row],[sequence]],[2]!Table1[sequence_without_asterisks],[2]!Table1[protein_stoich seq matches],"")</f>
        <v>#REF!</v>
      </c>
      <c r="T1075" t="e">
        <f>_xlfn.XLOOKUP(PROTEIN_stoich[[#This Row],[uniprot]],[1]!UniprotIFO[Entry],[1]!UniprotIFO[protein_id in GSM model format],"")</f>
        <v>#REF!</v>
      </c>
    </row>
    <row r="1076" spans="1:20" x14ac:dyDescent="0.2">
      <c r="A10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RT16346</v>
      </c>
      <c r="B1076" s="3" t="s">
        <v>13654</v>
      </c>
      <c r="C1076" t="s">
        <v>13654</v>
      </c>
      <c r="D1076" t="s">
        <v>7687</v>
      </c>
      <c r="E1076" t="s">
        <v>4877</v>
      </c>
      <c r="G10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6" s="4" t="s">
        <v>4878</v>
      </c>
      <c r="I1076" s="25" cm="1">
        <f t="array" ref="I1076">SUMPRODUCT((LEN(PROTEIN_stoich[[#This Row],[sequence]])-LEN(SUBSTITUTE(PROTEIN_stoich[[#This Row],[sequence]],{"A";"C";"D";"E";"F";"G";"H";"I";"K";"L";"M";"N";"P";"Q";"R";"S";"T";"V";"W";"Y"},""))),{72.08;104.14;115.08;129.11;148.17;58.05;138.14;114.16;130.18;114.16;132.2;115.1;98.12;129.13;158.19;88.08;102.1;100.13;187.21;164.17})/1000</f>
        <v>40.531869999999998</v>
      </c>
      <c r="J1076" s="3" t="s">
        <v>7688</v>
      </c>
      <c r="K1076" s="4" t="s">
        <v>4880</v>
      </c>
      <c r="M1076">
        <f>LEN(SUBSTITUTE(PROTEIN_stoich[[#This Row],[sequence]],"*",""))</f>
        <v>375</v>
      </c>
      <c r="O1076" t="s">
        <v>16</v>
      </c>
      <c r="P1076" t="str">
        <f>_xlfn.LET(_xlpm.id,PROTEIN_stoich[[#This Row],[uniprot]],HYPERLINK("https://www.uniprot.org/uniprotkb/"&amp;_xlpm.id&amp;"/entry",_xlpm.id))</f>
        <v>A0A0K3CGN7</v>
      </c>
      <c r="Q1076" t="e">
        <f>_xlfn.XLOOKUP(PROTEIN_stoich[[#This Row],[uniprot]],[1]!UniprotIFO[Entry],[1]!UniprotIFO[Gene Ontology IDs],"")</f>
        <v>#REF!</v>
      </c>
      <c r="R1076" t="e">
        <f>_xlfn.XLOOKUP(PROTEIN_stoich[[#This Row],[uniprot]],[1]!UniprotIFO[Entry],[1]!UniprotIFO[essential?],"")</f>
        <v>#REF!</v>
      </c>
      <c r="S1076" t="e">
        <f>_xlfn.XLOOKUP(PROTEIN_stoich[[#This Row],[sequence]],[2]!Table1[sequence_without_asterisks],[2]!Table1[protein_stoich seq matches],"")</f>
        <v>#REF!</v>
      </c>
      <c r="T1076" t="e">
        <f>_xlfn.XLOOKUP(PROTEIN_stoich[[#This Row],[uniprot]],[1]!UniprotIFO[Entry],[1]!UniprotIFO[protein_id in GSM model format],"")</f>
        <v>#REF!</v>
      </c>
    </row>
    <row r="1077" spans="1:20" x14ac:dyDescent="0.2">
      <c r="A10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RT16345</v>
      </c>
      <c r="B1077" s="3" t="s">
        <v>13655</v>
      </c>
      <c r="C1077" t="s">
        <v>13655</v>
      </c>
      <c r="D1077" t="s">
        <v>10085</v>
      </c>
      <c r="E1077" t="s">
        <v>4877</v>
      </c>
      <c r="G10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7" s="4" t="s">
        <v>4878</v>
      </c>
      <c r="I1077" s="25" cm="1">
        <f t="array" ref="I1077">SUMPRODUCT((LEN(PROTEIN_stoich[[#This Row],[sequence]])-LEN(SUBSTITUTE(PROTEIN_stoich[[#This Row],[sequence]],{"A";"C";"D";"E";"F";"G";"H";"I";"K";"L";"M";"N";"P";"Q";"R";"S";"T";"V";"W";"Y"},""))),{72.08;104.14;115.08;129.11;148.17;58.05;138.14;114.16;130.18;114.16;132.2;115.1;98.12;129.13;158.19;88.08;102.1;100.13;187.21;164.17})/1000</f>
        <v>36.421930000000003</v>
      </c>
      <c r="J1077" s="3" t="s">
        <v>10086</v>
      </c>
      <c r="K1077" s="4" t="s">
        <v>4880</v>
      </c>
      <c r="M1077">
        <f>LEN(SUBSTITUTE(PROTEIN_stoich[[#This Row],[sequence]],"*",""))</f>
        <v>336</v>
      </c>
      <c r="O1077" t="s">
        <v>16</v>
      </c>
      <c r="P1077" t="str">
        <f>_xlfn.LET(_xlpm.id,PROTEIN_stoich[[#This Row],[uniprot]],HYPERLINK("https://www.uniprot.org/uniprotkb/"&amp;_xlpm.id&amp;"/entry",_xlpm.id))</f>
        <v>A0A0K3CIU4</v>
      </c>
      <c r="Q1077" t="e">
        <f>_xlfn.XLOOKUP(PROTEIN_stoich[[#This Row],[uniprot]],[1]!UniprotIFO[Entry],[1]!UniprotIFO[Gene Ontology IDs],"")</f>
        <v>#REF!</v>
      </c>
      <c r="R1077" t="e">
        <f>_xlfn.XLOOKUP(PROTEIN_stoich[[#This Row],[uniprot]],[1]!UniprotIFO[Entry],[1]!UniprotIFO[essential?],"")</f>
        <v>#REF!</v>
      </c>
      <c r="S1077" t="e">
        <f>_xlfn.XLOOKUP(PROTEIN_stoich[[#This Row],[sequence]],[2]!Table1[sequence_without_asterisks],[2]!Table1[protein_stoich seq matches],"")</f>
        <v>#REF!</v>
      </c>
      <c r="T1077" t="e">
        <f>_xlfn.XLOOKUP(PROTEIN_stoich[[#This Row],[uniprot]],[1]!UniprotIFO[Entry],[1]!UniprotIFO[protein_id in GSM model format],"")</f>
        <v>#REF!</v>
      </c>
    </row>
    <row r="1078" spans="1:20" x14ac:dyDescent="0.2">
      <c r="A10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RT16344</v>
      </c>
      <c r="B1078" s="3" t="s">
        <v>13656</v>
      </c>
      <c r="C1078" t="s">
        <v>13656</v>
      </c>
      <c r="D1078" t="s">
        <v>8397</v>
      </c>
      <c r="E1078" t="s">
        <v>4877</v>
      </c>
      <c r="G10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8" s="4" t="s">
        <v>4878</v>
      </c>
      <c r="I1078" s="25" cm="1">
        <f t="array" ref="I1078">SUMPRODUCT((LEN(PROTEIN_stoich[[#This Row],[sequence]])-LEN(SUBSTITUTE(PROTEIN_stoich[[#This Row],[sequence]],{"A";"C";"D";"E";"F";"G";"H";"I";"K";"L";"M";"N";"P";"Q";"R";"S";"T";"V";"W";"Y"},""))),{72.08;104.14;115.08;129.11;148.17;58.05;138.14;114.16;130.18;114.16;132.2;115.1;98.12;129.13;158.19;88.08;102.1;100.13;187.21;164.17})/1000</f>
        <v>34.030709999999992</v>
      </c>
      <c r="J1078" s="3" t="s">
        <v>8398</v>
      </c>
      <c r="K1078" s="4" t="s">
        <v>4880</v>
      </c>
      <c r="M1078">
        <f>LEN(SUBSTITUTE(PROTEIN_stoich[[#This Row],[sequence]],"*",""))</f>
        <v>313</v>
      </c>
      <c r="O1078" t="s">
        <v>16</v>
      </c>
      <c r="P1078" t="str">
        <f>_xlfn.LET(_xlpm.id,PROTEIN_stoich[[#This Row],[uniprot]],HYPERLINK("https://www.uniprot.org/uniprotkb/"&amp;_xlpm.id&amp;"/entry",_xlpm.id))</f>
        <v>A0A0K3CJL6</v>
      </c>
      <c r="Q1078" t="e">
        <f>_xlfn.XLOOKUP(PROTEIN_stoich[[#This Row],[uniprot]],[1]!UniprotIFO[Entry],[1]!UniprotIFO[Gene Ontology IDs],"")</f>
        <v>#REF!</v>
      </c>
      <c r="R1078" t="e">
        <f>_xlfn.XLOOKUP(PROTEIN_stoich[[#This Row],[uniprot]],[1]!UniprotIFO[Entry],[1]!UniprotIFO[essential?],"")</f>
        <v>#REF!</v>
      </c>
      <c r="S1078" t="e">
        <f>_xlfn.XLOOKUP(PROTEIN_stoich[[#This Row],[sequence]],[2]!Table1[sequence_without_asterisks],[2]!Table1[protein_stoich seq matches],"")</f>
        <v>#REF!</v>
      </c>
      <c r="T1078" t="e">
        <f>_xlfn.XLOOKUP(PROTEIN_stoich[[#This Row],[uniprot]],[1]!UniprotIFO[Entry],[1]!UniprotIFO[protein_id in GSM model format],"")</f>
        <v>#REF!</v>
      </c>
    </row>
    <row r="1079" spans="1:20" x14ac:dyDescent="0.2">
      <c r="A10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RT16341</v>
      </c>
      <c r="B1079" s="3" t="s">
        <v>13657</v>
      </c>
      <c r="C1079" t="s">
        <v>13657</v>
      </c>
      <c r="D1079" t="s">
        <v>6560</v>
      </c>
      <c r="E1079" t="s">
        <v>4877</v>
      </c>
      <c r="G10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79" s="4" t="s">
        <v>4878</v>
      </c>
      <c r="I1079" s="25" cm="1">
        <f t="array" ref="I1079">SUMPRODUCT((LEN(PROTEIN_stoich[[#This Row],[sequence]])-LEN(SUBSTITUTE(PROTEIN_stoich[[#This Row],[sequence]],{"A";"C";"D";"E";"F";"G";"H";"I";"K";"L";"M";"N";"P";"Q";"R";"S";"T";"V";"W";"Y"},""))),{72.08;104.14;115.08;129.11;148.17;58.05;138.14;114.16;130.18;114.16;132.2;115.1;98.12;129.13;158.19;88.08;102.1;100.13;187.21;164.17})/1000</f>
        <v>169.85098000000002</v>
      </c>
      <c r="J1079" s="3" t="s">
        <v>6561</v>
      </c>
      <c r="K1079" s="4" t="s">
        <v>4880</v>
      </c>
      <c r="M1079">
        <f>LEN(SUBSTITUTE(PROTEIN_stoich[[#This Row],[sequence]],"*",""))</f>
        <v>1506</v>
      </c>
      <c r="O1079" t="s">
        <v>16</v>
      </c>
      <c r="P1079" t="str">
        <f>_xlfn.LET(_xlpm.id,PROTEIN_stoich[[#This Row],[uniprot]],HYPERLINK("https://www.uniprot.org/uniprotkb/"&amp;_xlpm.id&amp;"/entry",_xlpm.id))</f>
        <v>A0A0K3CK94</v>
      </c>
      <c r="Q1079" t="e">
        <f>_xlfn.XLOOKUP(PROTEIN_stoich[[#This Row],[uniprot]],[1]!UniprotIFO[Entry],[1]!UniprotIFO[Gene Ontology IDs],"")</f>
        <v>#REF!</v>
      </c>
      <c r="R1079" t="e">
        <f>_xlfn.XLOOKUP(PROTEIN_stoich[[#This Row],[uniprot]],[1]!UniprotIFO[Entry],[1]!UniprotIFO[essential?],"")</f>
        <v>#REF!</v>
      </c>
      <c r="S1079" t="e">
        <f>_xlfn.XLOOKUP(PROTEIN_stoich[[#This Row],[sequence]],[2]!Table1[sequence_without_asterisks],[2]!Table1[protein_stoich seq matches],"")</f>
        <v>#REF!</v>
      </c>
      <c r="T1079" t="e">
        <f>_xlfn.XLOOKUP(PROTEIN_stoich[[#This Row],[uniprot]],[1]!UniprotIFO[Entry],[1]!UniprotIFO[protein_id in GSM model format],"")</f>
        <v>#REF!</v>
      </c>
    </row>
    <row r="1080" spans="1:20" x14ac:dyDescent="0.2">
      <c r="A10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rt1634</v>
      </c>
      <c r="B1080" s="3" t="s">
        <v>1205</v>
      </c>
      <c r="C1080" t="s">
        <v>1205</v>
      </c>
      <c r="D1080" t="s">
        <v>1206</v>
      </c>
      <c r="E1080" t="s">
        <v>23</v>
      </c>
      <c r="G10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0" s="4">
        <v>0</v>
      </c>
      <c r="I1080" s="25" cm="1">
        <f t="array" ref="I1080">SUMPRODUCT((LEN(PROTEIN_stoich[[#This Row],[sequence]])-LEN(SUBSTITUTE(PROTEIN_stoich[[#This Row],[sequence]],{"A";"C";"D";"E";"F";"G";"H";"I";"K";"L";"M";"N";"P";"Q";"R";"S";"T";"V";"W";"Y"},""))),{72.08;104.14;115.08;129.11;148.17;58.05;138.14;114.16;130.18;114.16;132.2;115.1;98.12;129.13;158.19;88.08;102.1;100.13;187.21;164.17})/1000</f>
        <v>56.828720000000011</v>
      </c>
      <c r="J1080" s="3" t="s">
        <v>3425</v>
      </c>
      <c r="K1080" s="4" t="s">
        <v>12</v>
      </c>
      <c r="M1080">
        <f>LEN(SUBSTITUTE(PROTEIN_stoich[[#This Row],[sequence]],"*",""))</f>
        <v>513</v>
      </c>
      <c r="O1080" t="s">
        <v>16</v>
      </c>
      <c r="P1080" t="str">
        <f>_xlfn.LET(_xlpm.id,PROTEIN_stoich[[#This Row],[uniprot]],HYPERLINK("https://www.uniprot.org/uniprotkb/"&amp;_xlpm.id&amp;"/entry",_xlpm.id))</f>
        <v>A0A2T0A1J9</v>
      </c>
      <c r="Q1080" t="e">
        <f>_xlfn.XLOOKUP(PROTEIN_stoich[[#This Row],[uniprot]],[1]!UniprotIFO[Entry],[1]!UniprotIFO[Gene Ontology IDs],"")</f>
        <v>#REF!</v>
      </c>
      <c r="R1080" t="e">
        <f>_xlfn.XLOOKUP(PROTEIN_stoich[[#This Row],[uniprot]],[1]!UniprotIFO[Entry],[1]!UniprotIFO[essential?],"")</f>
        <v>#REF!</v>
      </c>
      <c r="S1080" t="e">
        <f>_xlfn.XLOOKUP(PROTEIN_stoich[[#This Row],[sequence]],[2]!Table1[sequence_without_asterisks],[2]!Table1[protein_stoich seq matches],"")</f>
        <v>#REF!</v>
      </c>
      <c r="T1080" t="e">
        <f>_xlfn.XLOOKUP(PROTEIN_stoich[[#This Row],[uniprot]],[1]!UniprotIFO[Entry],[1]!UniprotIFO[protein_id in GSM model format],"")</f>
        <v>#REF!</v>
      </c>
    </row>
    <row r="1081" spans="1:20" x14ac:dyDescent="0.2">
      <c r="A10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RT16324</v>
      </c>
      <c r="B1081" s="3" t="s">
        <v>13680</v>
      </c>
      <c r="C1081" t="s">
        <v>13680</v>
      </c>
      <c r="D1081" t="s">
        <v>6388</v>
      </c>
      <c r="E1081" t="s">
        <v>4877</v>
      </c>
      <c r="G10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1" s="4" t="s">
        <v>4878</v>
      </c>
      <c r="I1081" s="25" cm="1">
        <f t="array" ref="I1081">SUMPRODUCT((LEN(PROTEIN_stoich[[#This Row],[sequence]])-LEN(SUBSTITUTE(PROTEIN_stoich[[#This Row],[sequence]],{"A";"C";"D";"E";"F";"G";"H";"I";"K";"L";"M";"N";"P";"Q";"R";"S";"T";"V";"W";"Y"},""))),{72.08;104.14;115.08;129.11;148.17;58.05;138.14;114.16;130.18;114.16;132.2;115.1;98.12;129.13;158.19;88.08;102.1;100.13;187.21;164.17})/1000</f>
        <v>40.633490000000002</v>
      </c>
      <c r="J1081" s="3" t="s">
        <v>6389</v>
      </c>
      <c r="K1081" s="4" t="s">
        <v>4880</v>
      </c>
      <c r="M1081">
        <f>LEN(SUBSTITUTE(PROTEIN_stoich[[#This Row],[sequence]],"*",""))</f>
        <v>383</v>
      </c>
      <c r="O1081" t="s">
        <v>16</v>
      </c>
      <c r="P1081" t="str">
        <f>_xlfn.LET(_xlpm.id,PROTEIN_stoich[[#This Row],[uniprot]],HYPERLINK("https://www.uniprot.org/uniprotkb/"&amp;_xlpm.id&amp;"/entry",_xlpm.id))</f>
        <v>A0A0K3CNT2</v>
      </c>
      <c r="Q1081" t="e">
        <f>_xlfn.XLOOKUP(PROTEIN_stoich[[#This Row],[uniprot]],[1]!UniprotIFO[Entry],[1]!UniprotIFO[Gene Ontology IDs],"")</f>
        <v>#REF!</v>
      </c>
      <c r="R1081" t="e">
        <f>_xlfn.XLOOKUP(PROTEIN_stoich[[#This Row],[uniprot]],[1]!UniprotIFO[Entry],[1]!UniprotIFO[essential?],"")</f>
        <v>#REF!</v>
      </c>
      <c r="S1081" t="e">
        <f>_xlfn.XLOOKUP(PROTEIN_stoich[[#This Row],[sequence]],[2]!Table1[sequence_without_asterisks],[2]!Table1[protein_stoich seq matches],"")</f>
        <v>#REF!</v>
      </c>
      <c r="T1081" t="e">
        <f>_xlfn.XLOOKUP(PROTEIN_stoich[[#This Row],[uniprot]],[1]!UniprotIFO[Entry],[1]!UniprotIFO[protein_id in GSM model format],"")</f>
        <v>#REF!</v>
      </c>
    </row>
    <row r="1082" spans="1:20" x14ac:dyDescent="0.2">
      <c r="A10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RT16322</v>
      </c>
      <c r="B1082" s="3" t="s">
        <v>13684</v>
      </c>
      <c r="C1082" t="s">
        <v>13684</v>
      </c>
      <c r="D1082" t="s">
        <v>9424</v>
      </c>
      <c r="E1082" t="s">
        <v>4877</v>
      </c>
      <c r="G10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2" s="4" t="s">
        <v>4878</v>
      </c>
      <c r="I1082" s="25" cm="1">
        <f t="array" ref="I1082">SUMPRODUCT((LEN(PROTEIN_stoich[[#This Row],[sequence]])-LEN(SUBSTITUTE(PROTEIN_stoich[[#This Row],[sequence]],{"A";"C";"D";"E";"F";"G";"H";"I";"K";"L";"M";"N";"P";"Q";"R";"S";"T";"V";"W";"Y"},""))),{72.08;104.14;115.08;129.11;148.17;58.05;138.14;114.16;130.18;114.16;132.2;115.1;98.12;129.13;158.19;88.08;102.1;100.13;187.21;164.17})/1000</f>
        <v>112.82668000000002</v>
      </c>
      <c r="J1082" s="3" t="s">
        <v>9425</v>
      </c>
      <c r="K1082" s="4" t="s">
        <v>4880</v>
      </c>
      <c r="M1082">
        <f>LEN(SUBSTITUTE(PROTEIN_stoich[[#This Row],[sequence]],"*",""))</f>
        <v>1002</v>
      </c>
      <c r="O1082" t="s">
        <v>16</v>
      </c>
      <c r="P1082" t="str">
        <f>_xlfn.LET(_xlpm.id,PROTEIN_stoich[[#This Row],[uniprot]],HYPERLINK("https://www.uniprot.org/uniprotkb/"&amp;_xlpm.id&amp;"/entry",_xlpm.id))</f>
        <v>A0A0K3CGM0</v>
      </c>
      <c r="Q1082" t="e">
        <f>_xlfn.XLOOKUP(PROTEIN_stoich[[#This Row],[uniprot]],[1]!UniprotIFO[Entry],[1]!UniprotIFO[Gene Ontology IDs],"")</f>
        <v>#REF!</v>
      </c>
      <c r="R1082" t="e">
        <f>_xlfn.XLOOKUP(PROTEIN_stoich[[#This Row],[uniprot]],[1]!UniprotIFO[Entry],[1]!UniprotIFO[essential?],"")</f>
        <v>#REF!</v>
      </c>
      <c r="S1082" t="e">
        <f>_xlfn.XLOOKUP(PROTEIN_stoich[[#This Row],[sequence]],[2]!Table1[sequence_without_asterisks],[2]!Table1[protein_stoich seq matches],"")</f>
        <v>#REF!</v>
      </c>
      <c r="T1082" t="e">
        <f>_xlfn.XLOOKUP(PROTEIN_stoich[[#This Row],[uniprot]],[1]!UniprotIFO[Entry],[1]!UniprotIFO[protein_id in GSM model format],"")</f>
        <v>#REF!</v>
      </c>
    </row>
    <row r="1083" spans="1:20" x14ac:dyDescent="0.2">
      <c r="A10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rt1632</v>
      </c>
      <c r="B1083" s="3" t="s">
        <v>1203</v>
      </c>
      <c r="C1083" t="s">
        <v>534</v>
      </c>
      <c r="D1083" t="s">
        <v>1204</v>
      </c>
      <c r="E1083" t="s">
        <v>16</v>
      </c>
      <c r="G10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3" s="4">
        <v>0</v>
      </c>
      <c r="I1083" s="25" cm="1">
        <f t="array" ref="I1083">SUMPRODUCT((LEN(PROTEIN_stoich[[#This Row],[sequence]])-LEN(SUBSTITUTE(PROTEIN_stoich[[#This Row],[sequence]],{"A";"C";"D";"E";"F";"G";"H";"I";"K";"L";"M";"N";"P";"Q";"R";"S";"T";"V";"W";"Y"},""))),{72.08;104.14;115.08;129.11;148.17;58.05;138.14;114.16;130.18;114.16;132.2;115.1;98.12;129.13;158.19;88.08;102.1;100.13;187.21;164.17})/1000</f>
        <v>49.211399999999983</v>
      </c>
      <c r="J1083" s="3" t="s">
        <v>3424</v>
      </c>
      <c r="K1083" s="4" t="s">
        <v>12</v>
      </c>
      <c r="M1083">
        <f>LEN(SUBSTITUTE(PROTEIN_stoich[[#This Row],[sequence]],"*",""))</f>
        <v>423</v>
      </c>
      <c r="O1083" t="s">
        <v>16</v>
      </c>
      <c r="P1083" t="str">
        <f>_xlfn.LET(_xlpm.id,PROTEIN_stoich[[#This Row],[uniprot]],HYPERLINK("https://www.uniprot.org/uniprotkb/"&amp;_xlpm.id&amp;"/entry",_xlpm.id))</f>
        <v>A0A2T0A1L8</v>
      </c>
      <c r="Q1083" t="e">
        <f>_xlfn.XLOOKUP(PROTEIN_stoich[[#This Row],[uniprot]],[1]!UniprotIFO[Entry],[1]!UniprotIFO[Gene Ontology IDs],"")</f>
        <v>#REF!</v>
      </c>
      <c r="R1083" t="e">
        <f>_xlfn.XLOOKUP(PROTEIN_stoich[[#This Row],[uniprot]],[1]!UniprotIFO[Entry],[1]!UniprotIFO[essential?],"")</f>
        <v>#REF!</v>
      </c>
      <c r="S1083" t="e">
        <f>_xlfn.XLOOKUP(PROTEIN_stoich[[#This Row],[sequence]],[2]!Table1[sequence_without_asterisks],[2]!Table1[protein_stoich seq matches],"")</f>
        <v>#REF!</v>
      </c>
      <c r="T1083" t="e">
        <f>_xlfn.XLOOKUP(PROTEIN_stoich[[#This Row],[uniprot]],[1]!UniprotIFO[Entry],[1]!UniprotIFO[protein_id in GSM model format],"")</f>
        <v>#REF!</v>
      </c>
    </row>
    <row r="1084" spans="1:20" x14ac:dyDescent="0.2">
      <c r="A10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RT16319</v>
      </c>
      <c r="B1084" s="3" t="s">
        <v>13691</v>
      </c>
      <c r="C1084" t="s">
        <v>13691</v>
      </c>
      <c r="D1084" t="s">
        <v>9241</v>
      </c>
      <c r="E1084" t="s">
        <v>4877</v>
      </c>
      <c r="G10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4" s="4" t="s">
        <v>4878</v>
      </c>
      <c r="I1084" s="25" cm="1">
        <f t="array" ref="I1084">SUMPRODUCT((LEN(PROTEIN_stoich[[#This Row],[sequence]])-LEN(SUBSTITUTE(PROTEIN_stoich[[#This Row],[sequence]],{"A";"C";"D";"E";"F";"G";"H";"I";"K";"L";"M";"N";"P";"Q";"R";"S";"T";"V";"W";"Y"},""))),{72.08;104.14;115.08;129.11;148.17;58.05;138.14;114.16;130.18;114.16;132.2;115.1;98.12;129.13;158.19;88.08;102.1;100.13;187.21;164.17})/1000</f>
        <v>66.978999999999999</v>
      </c>
      <c r="J1084" s="3" t="s">
        <v>9242</v>
      </c>
      <c r="K1084" s="4" t="s">
        <v>4880</v>
      </c>
      <c r="M1084">
        <f>LEN(SUBSTITUTE(PROTEIN_stoich[[#This Row],[sequence]],"*",""))</f>
        <v>611</v>
      </c>
      <c r="O1084" t="s">
        <v>16</v>
      </c>
      <c r="P1084" t="str">
        <f>_xlfn.LET(_xlpm.id,PROTEIN_stoich[[#This Row],[uniprot]],HYPERLINK("https://www.uniprot.org/uniprotkb/"&amp;_xlpm.id&amp;"/entry",_xlpm.id))</f>
        <v>A0A0K3CNS8</v>
      </c>
      <c r="Q1084" t="e">
        <f>_xlfn.XLOOKUP(PROTEIN_stoich[[#This Row],[uniprot]],[1]!UniprotIFO[Entry],[1]!UniprotIFO[Gene Ontology IDs],"")</f>
        <v>#REF!</v>
      </c>
      <c r="R1084" t="e">
        <f>_xlfn.XLOOKUP(PROTEIN_stoich[[#This Row],[uniprot]],[1]!UniprotIFO[Entry],[1]!UniprotIFO[essential?],"")</f>
        <v>#REF!</v>
      </c>
      <c r="S1084" t="e">
        <f>_xlfn.XLOOKUP(PROTEIN_stoich[[#This Row],[sequence]],[2]!Table1[sequence_without_asterisks],[2]!Table1[protein_stoich seq matches],"")</f>
        <v>#REF!</v>
      </c>
      <c r="T1084" t="e">
        <f>_xlfn.XLOOKUP(PROTEIN_stoich[[#This Row],[uniprot]],[1]!UniprotIFO[Entry],[1]!UniprotIFO[protein_id in GSM model format],"")</f>
        <v>#REF!</v>
      </c>
    </row>
    <row r="1085" spans="1:20" x14ac:dyDescent="0.2">
      <c r="A10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RT16311</v>
      </c>
      <c r="B1085" s="3" t="s">
        <v>13705</v>
      </c>
      <c r="C1085" t="s">
        <v>13705</v>
      </c>
      <c r="D1085" t="s">
        <v>9934</v>
      </c>
      <c r="E1085" t="s">
        <v>4877</v>
      </c>
      <c r="G10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5" s="4" t="s">
        <v>4878</v>
      </c>
      <c r="I1085" s="25" cm="1">
        <f t="array" ref="I1085">SUMPRODUCT((LEN(PROTEIN_stoich[[#This Row],[sequence]])-LEN(SUBSTITUTE(PROTEIN_stoich[[#This Row],[sequence]],{"A";"C";"D";"E";"F";"G";"H";"I";"K";"L";"M";"N";"P";"Q";"R";"S";"T";"V";"W";"Y"},""))),{72.08;104.14;115.08;129.11;148.17;58.05;138.14;114.16;130.18;114.16;132.2;115.1;98.12;129.13;158.19;88.08;102.1;100.13;187.21;164.17})/1000</f>
        <v>113.49463</v>
      </c>
      <c r="J1085" s="3" t="s">
        <v>9935</v>
      </c>
      <c r="K1085" s="4" t="s">
        <v>4880</v>
      </c>
      <c r="M1085">
        <f>LEN(SUBSTITUTE(PROTEIN_stoich[[#This Row],[sequence]],"*",""))</f>
        <v>1071</v>
      </c>
      <c r="O1085" t="s">
        <v>16</v>
      </c>
      <c r="P1085" t="str">
        <f>_xlfn.LET(_xlpm.id,PROTEIN_stoich[[#This Row],[uniprot]],HYPERLINK("https://www.uniprot.org/uniprotkb/"&amp;_xlpm.id&amp;"/entry",_xlpm.id))</f>
        <v>A0A0K3CNS6</v>
      </c>
      <c r="Q1085" t="e">
        <f>_xlfn.XLOOKUP(PROTEIN_stoich[[#This Row],[uniprot]],[1]!UniprotIFO[Entry],[1]!UniprotIFO[Gene Ontology IDs],"")</f>
        <v>#REF!</v>
      </c>
      <c r="R1085" t="e">
        <f>_xlfn.XLOOKUP(PROTEIN_stoich[[#This Row],[uniprot]],[1]!UniprotIFO[Entry],[1]!UniprotIFO[essential?],"")</f>
        <v>#REF!</v>
      </c>
      <c r="S1085" t="e">
        <f>_xlfn.XLOOKUP(PROTEIN_stoich[[#This Row],[sequence]],[2]!Table1[sequence_without_asterisks],[2]!Table1[protein_stoich seq matches],"")</f>
        <v>#REF!</v>
      </c>
      <c r="T1085" t="e">
        <f>_xlfn.XLOOKUP(PROTEIN_stoich[[#This Row],[uniprot]],[1]!UniprotIFO[Entry],[1]!UniprotIFO[protein_id in GSM model format],"")</f>
        <v>#REF!</v>
      </c>
    </row>
    <row r="1086" spans="1:20" x14ac:dyDescent="0.2">
      <c r="A10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RT16310</v>
      </c>
      <c r="B1086" s="3" t="s">
        <v>13707</v>
      </c>
      <c r="C1086" t="s">
        <v>13707</v>
      </c>
      <c r="D1086" t="s">
        <v>6302</v>
      </c>
      <c r="E1086" t="s">
        <v>4877</v>
      </c>
      <c r="G10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6" s="4" t="s">
        <v>4878</v>
      </c>
      <c r="I1086" s="25" cm="1">
        <f t="array" ref="I1086">SUMPRODUCT((LEN(PROTEIN_stoich[[#This Row],[sequence]])-LEN(SUBSTITUTE(PROTEIN_stoich[[#This Row],[sequence]],{"A";"C";"D";"E";"F";"G";"H";"I";"K";"L";"M";"N";"P";"Q";"R";"S";"T";"V";"W";"Y"},""))),{72.08;104.14;115.08;129.11;148.17;58.05;138.14;114.16;130.18;114.16;132.2;115.1;98.12;129.13;158.19;88.08;102.1;100.13;187.21;164.17})/1000</f>
        <v>89.855809999999991</v>
      </c>
      <c r="J1086" s="3" t="s">
        <v>6303</v>
      </c>
      <c r="K1086" s="4" t="s">
        <v>4880</v>
      </c>
      <c r="M1086">
        <f>LEN(SUBSTITUTE(PROTEIN_stoich[[#This Row],[sequence]],"*",""))</f>
        <v>789</v>
      </c>
      <c r="O1086" t="s">
        <v>16</v>
      </c>
      <c r="P1086" t="str">
        <f>_xlfn.LET(_xlpm.id,PROTEIN_stoich[[#This Row],[uniprot]],HYPERLINK("https://www.uniprot.org/uniprotkb/"&amp;_xlpm.id&amp;"/entry",_xlpm.id))</f>
        <v>A0A0K3CK73</v>
      </c>
      <c r="Q1086" t="e">
        <f>_xlfn.XLOOKUP(PROTEIN_stoich[[#This Row],[uniprot]],[1]!UniprotIFO[Entry],[1]!UniprotIFO[Gene Ontology IDs],"")</f>
        <v>#REF!</v>
      </c>
      <c r="R1086" t="e">
        <f>_xlfn.XLOOKUP(PROTEIN_stoich[[#This Row],[uniprot]],[1]!UniprotIFO[Entry],[1]!UniprotIFO[essential?],"")</f>
        <v>#REF!</v>
      </c>
      <c r="S1086" t="e">
        <f>_xlfn.XLOOKUP(PROTEIN_stoich[[#This Row],[sequence]],[2]!Table1[sequence_without_asterisks],[2]!Table1[protein_stoich seq matches],"")</f>
        <v>#REF!</v>
      </c>
      <c r="T1086" t="e">
        <f>_xlfn.XLOOKUP(PROTEIN_stoich[[#This Row],[uniprot]],[1]!UniprotIFO[Entry],[1]!UniprotIFO[protein_id in GSM model format],"")</f>
        <v>#REF!</v>
      </c>
    </row>
    <row r="1087" spans="1:20" x14ac:dyDescent="0.2">
      <c r="A10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RT16304</v>
      </c>
      <c r="B1087" s="3" t="s">
        <v>13721</v>
      </c>
      <c r="C1087" t="s">
        <v>13721</v>
      </c>
      <c r="D1087" t="s">
        <v>7345</v>
      </c>
      <c r="E1087" t="s">
        <v>4877</v>
      </c>
      <c r="G10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7" s="4" t="s">
        <v>4878</v>
      </c>
      <c r="I1087" s="25" cm="1">
        <f t="array" ref="I1087">SUMPRODUCT((LEN(PROTEIN_stoich[[#This Row],[sequence]])-LEN(SUBSTITUTE(PROTEIN_stoich[[#This Row],[sequence]],{"A";"C";"D";"E";"F";"G";"H";"I";"K";"L";"M";"N";"P";"Q";"R";"S";"T";"V";"W";"Y"},""))),{72.08;104.14;115.08;129.11;148.17;58.05;138.14;114.16;130.18;114.16;132.2;115.1;98.12;129.13;158.19;88.08;102.1;100.13;187.21;164.17})/1000</f>
        <v>15.938750000000001</v>
      </c>
      <c r="J1087" s="3" t="s">
        <v>7346</v>
      </c>
      <c r="K1087" s="4" t="s">
        <v>4880</v>
      </c>
      <c r="M1087">
        <f>LEN(SUBSTITUTE(PROTEIN_stoich[[#This Row],[sequence]],"*",""))</f>
        <v>142</v>
      </c>
      <c r="O1087" t="s">
        <v>16</v>
      </c>
      <c r="P1087" t="str">
        <f>_xlfn.LET(_xlpm.id,PROTEIN_stoich[[#This Row],[uniprot]],HYPERLINK("https://www.uniprot.org/uniprotkb/"&amp;_xlpm.id&amp;"/entry",_xlpm.id))</f>
        <v>A0A0K3CGK7</v>
      </c>
      <c r="Q1087" t="e">
        <f>_xlfn.XLOOKUP(PROTEIN_stoich[[#This Row],[uniprot]],[1]!UniprotIFO[Entry],[1]!UniprotIFO[Gene Ontology IDs],"")</f>
        <v>#REF!</v>
      </c>
      <c r="R1087" t="e">
        <f>_xlfn.XLOOKUP(PROTEIN_stoich[[#This Row],[uniprot]],[1]!UniprotIFO[Entry],[1]!UniprotIFO[essential?],"")</f>
        <v>#REF!</v>
      </c>
      <c r="S1087" t="e">
        <f>_xlfn.XLOOKUP(PROTEIN_stoich[[#This Row],[sequence]],[2]!Table1[sequence_without_asterisks],[2]!Table1[protein_stoich seq matches],"")</f>
        <v>#REF!</v>
      </c>
      <c r="T1087" t="e">
        <f>_xlfn.XLOOKUP(PROTEIN_stoich[[#This Row],[uniprot]],[1]!UniprotIFO[Entry],[1]!UniprotIFO[protein_id in GSM model format],"")</f>
        <v>#REF!</v>
      </c>
    </row>
    <row r="1088" spans="1:20" x14ac:dyDescent="0.2">
      <c r="A10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RT16297</v>
      </c>
      <c r="B1088" s="3" t="s">
        <v>13724</v>
      </c>
      <c r="C1088" t="s">
        <v>13724</v>
      </c>
      <c r="D1088" t="s">
        <v>8515</v>
      </c>
      <c r="E1088" t="s">
        <v>4877</v>
      </c>
      <c r="G10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8" s="4" t="s">
        <v>4878</v>
      </c>
      <c r="I1088" s="25" cm="1">
        <f t="array" ref="I1088">SUMPRODUCT((LEN(PROTEIN_stoich[[#This Row],[sequence]])-LEN(SUBSTITUTE(PROTEIN_stoich[[#This Row],[sequence]],{"A";"C";"D";"E";"F";"G";"H";"I";"K";"L";"M";"N";"P";"Q";"R";"S";"T";"V";"W";"Y"},""))),{72.08;104.14;115.08;129.11;148.17;58.05;138.14;114.16;130.18;114.16;132.2;115.1;98.12;129.13;158.19;88.08;102.1;100.13;187.21;164.17})/1000</f>
        <v>80.145270000000011</v>
      </c>
      <c r="J1088" s="3" t="s">
        <v>8516</v>
      </c>
      <c r="K1088" s="4" t="s">
        <v>4880</v>
      </c>
      <c r="M1088">
        <f>LEN(SUBSTITUTE(PROTEIN_stoich[[#This Row],[sequence]],"*",""))</f>
        <v>719</v>
      </c>
      <c r="O1088" t="s">
        <v>16</v>
      </c>
      <c r="P1088" t="str">
        <f>_xlfn.LET(_xlpm.id,PROTEIN_stoich[[#This Row],[uniprot]],HYPERLINK("https://www.uniprot.org/uniprotkb/"&amp;_xlpm.id&amp;"/entry",_xlpm.id))</f>
        <v>A0A0K3CJI3</v>
      </c>
      <c r="Q1088" t="e">
        <f>_xlfn.XLOOKUP(PROTEIN_stoich[[#This Row],[uniprot]],[1]!UniprotIFO[Entry],[1]!UniprotIFO[Gene Ontology IDs],"")</f>
        <v>#REF!</v>
      </c>
      <c r="R1088" t="e">
        <f>_xlfn.XLOOKUP(PROTEIN_stoich[[#This Row],[uniprot]],[1]!UniprotIFO[Entry],[1]!UniprotIFO[essential?],"")</f>
        <v>#REF!</v>
      </c>
      <c r="S1088" t="e">
        <f>_xlfn.XLOOKUP(PROTEIN_stoich[[#This Row],[sequence]],[2]!Table1[sequence_without_asterisks],[2]!Table1[protein_stoich seq matches],"")</f>
        <v>#REF!</v>
      </c>
      <c r="T1088" t="e">
        <f>_xlfn.XLOOKUP(PROTEIN_stoich[[#This Row],[uniprot]],[1]!UniprotIFO[Entry],[1]!UniprotIFO[protein_id in GSM model format],"")</f>
        <v>#REF!</v>
      </c>
    </row>
    <row r="1089" spans="1:20" x14ac:dyDescent="0.2">
      <c r="A10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RT16283</v>
      </c>
      <c r="B1089" s="3" t="s">
        <v>13660</v>
      </c>
      <c r="C1089" t="s">
        <v>13660</v>
      </c>
      <c r="D1089" t="s">
        <v>9988</v>
      </c>
      <c r="E1089" t="s">
        <v>4877</v>
      </c>
      <c r="G10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89" s="4" t="s">
        <v>4878</v>
      </c>
      <c r="I1089" s="25" cm="1">
        <f t="array" ref="I1089">SUMPRODUCT((LEN(PROTEIN_stoich[[#This Row],[sequence]])-LEN(SUBSTITUTE(PROTEIN_stoich[[#This Row],[sequence]],{"A";"C";"D";"E";"F";"G";"H";"I";"K";"L";"M";"N";"P";"Q";"R";"S";"T";"V";"W";"Y"},""))),{72.08;104.14;115.08;129.11;148.17;58.05;138.14;114.16;130.18;114.16;132.2;115.1;98.12;129.13;158.19;88.08;102.1;100.13;187.21;164.17})/1000</f>
        <v>65.12266000000001</v>
      </c>
      <c r="J1089" s="3" t="s">
        <v>9989</v>
      </c>
      <c r="K1089" s="4" t="s">
        <v>4880</v>
      </c>
      <c r="M1089">
        <f>LEN(SUBSTITUTE(PROTEIN_stoich[[#This Row],[sequence]],"*",""))</f>
        <v>618</v>
      </c>
      <c r="O1089" t="s">
        <v>16</v>
      </c>
      <c r="P1089" t="str">
        <f>_xlfn.LET(_xlpm.id,PROTEIN_stoich[[#This Row],[uniprot]],HYPERLINK("https://www.uniprot.org/uniprotkb/"&amp;_xlpm.id&amp;"/entry",_xlpm.id))</f>
        <v>A0A0K3CIP8</v>
      </c>
      <c r="Q1089" t="e">
        <f>_xlfn.XLOOKUP(PROTEIN_stoich[[#This Row],[uniprot]],[1]!UniprotIFO[Entry],[1]!UniprotIFO[Gene Ontology IDs],"")</f>
        <v>#REF!</v>
      </c>
      <c r="R1089" t="e">
        <f>_xlfn.XLOOKUP(PROTEIN_stoich[[#This Row],[uniprot]],[1]!UniprotIFO[Entry],[1]!UniprotIFO[essential?],"")</f>
        <v>#REF!</v>
      </c>
      <c r="S1089" t="e">
        <f>_xlfn.XLOOKUP(PROTEIN_stoich[[#This Row],[sequence]],[2]!Table1[sequence_without_asterisks],[2]!Table1[protein_stoich seq matches],"")</f>
        <v>#REF!</v>
      </c>
      <c r="T1089" t="e">
        <f>_xlfn.XLOOKUP(PROTEIN_stoich[[#This Row],[uniprot]],[1]!UniprotIFO[Entry],[1]!UniprotIFO[protein_id in GSM model format],"")</f>
        <v>#REF!</v>
      </c>
    </row>
    <row r="1090" spans="1:20" x14ac:dyDescent="0.2">
      <c r="A10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RT16279</v>
      </c>
      <c r="B1090" s="3" t="s">
        <v>13744</v>
      </c>
      <c r="C1090" t="s">
        <v>13744</v>
      </c>
      <c r="D1090" t="s">
        <v>9289</v>
      </c>
      <c r="E1090" t="s">
        <v>4877</v>
      </c>
      <c r="G10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0" s="4" t="s">
        <v>4878</v>
      </c>
      <c r="I1090" s="25" cm="1">
        <f t="array" ref="I1090">SUMPRODUCT((LEN(PROTEIN_stoich[[#This Row],[sequence]])-LEN(SUBSTITUTE(PROTEIN_stoich[[#This Row],[sequence]],{"A";"C";"D";"E";"F";"G";"H";"I";"K";"L";"M";"N";"P";"Q";"R";"S";"T";"V";"W";"Y"},""))),{72.08;104.14;115.08;129.11;148.17;58.05;138.14;114.16;130.18;114.16;132.2;115.1;98.12;129.13;158.19;88.08;102.1;100.13;187.21;164.17})/1000</f>
        <v>19.802309999999995</v>
      </c>
      <c r="J1090" s="3" t="s">
        <v>9290</v>
      </c>
      <c r="K1090" s="4" t="s">
        <v>4880</v>
      </c>
      <c r="M1090">
        <f>LEN(SUBSTITUTE(PROTEIN_stoich[[#This Row],[sequence]],"*",""))</f>
        <v>177</v>
      </c>
      <c r="O1090" t="s">
        <v>16</v>
      </c>
      <c r="P1090" t="str">
        <f>_xlfn.LET(_xlpm.id,PROTEIN_stoich[[#This Row],[uniprot]],HYPERLINK("https://www.uniprot.org/uniprotkb/"&amp;_xlpm.id&amp;"/entry",_xlpm.id))</f>
        <v>A0A061BG80</v>
      </c>
      <c r="Q1090" t="e">
        <f>_xlfn.XLOOKUP(PROTEIN_stoich[[#This Row],[uniprot]],[1]!UniprotIFO[Entry],[1]!UniprotIFO[Gene Ontology IDs],"")</f>
        <v>#REF!</v>
      </c>
      <c r="R1090" t="e">
        <f>_xlfn.XLOOKUP(PROTEIN_stoich[[#This Row],[uniprot]],[1]!UniprotIFO[Entry],[1]!UniprotIFO[essential?],"")</f>
        <v>#REF!</v>
      </c>
      <c r="S1090" t="e">
        <f>_xlfn.XLOOKUP(PROTEIN_stoich[[#This Row],[sequence]],[2]!Table1[sequence_without_asterisks],[2]!Table1[protein_stoich seq matches],"")</f>
        <v>#REF!</v>
      </c>
      <c r="T1090" t="e">
        <f>_xlfn.XLOOKUP(PROTEIN_stoich[[#This Row],[uniprot]],[1]!UniprotIFO[Entry],[1]!UniprotIFO[protein_id in GSM model format],"")</f>
        <v>#REF!</v>
      </c>
    </row>
    <row r="1091" spans="1:20" x14ac:dyDescent="0.2">
      <c r="A10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RT16277</v>
      </c>
      <c r="B1091" s="3" t="s">
        <v>13750</v>
      </c>
      <c r="C1091" t="s">
        <v>13750</v>
      </c>
      <c r="D1091" t="s">
        <v>5555</v>
      </c>
      <c r="E1091" t="s">
        <v>4877</v>
      </c>
      <c r="G10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1" s="4" t="s">
        <v>4878</v>
      </c>
      <c r="I1091" s="25" cm="1">
        <f t="array" ref="I1091">SUMPRODUCT((LEN(PROTEIN_stoich[[#This Row],[sequence]])-LEN(SUBSTITUTE(PROTEIN_stoich[[#This Row],[sequence]],{"A";"C";"D";"E";"F";"G";"H";"I";"K";"L";"M";"N";"P";"Q";"R";"S";"T";"V";"W";"Y"},""))),{72.08;104.14;115.08;129.11;148.17;58.05;138.14;114.16;130.18;114.16;132.2;115.1;98.12;129.13;158.19;88.08;102.1;100.13;187.21;164.17})/1000</f>
        <v>27.725600000000004</v>
      </c>
      <c r="J1091" s="3" t="s">
        <v>5556</v>
      </c>
      <c r="K1091" s="4" t="s">
        <v>4880</v>
      </c>
      <c r="M1091">
        <f>LEN(SUBSTITUTE(PROTEIN_stoich[[#This Row],[sequence]],"*",""))</f>
        <v>260</v>
      </c>
      <c r="O1091" t="s">
        <v>16</v>
      </c>
      <c r="P1091" t="str">
        <f>_xlfn.LET(_xlpm.id,PROTEIN_stoich[[#This Row],[uniprot]],HYPERLINK("https://www.uniprot.org/uniprotkb/"&amp;_xlpm.id&amp;"/entry",_xlpm.id))</f>
        <v>A0A0K3CJH0</v>
      </c>
      <c r="Q1091" t="e">
        <f>_xlfn.XLOOKUP(PROTEIN_stoich[[#This Row],[uniprot]],[1]!UniprotIFO[Entry],[1]!UniprotIFO[Gene Ontology IDs],"")</f>
        <v>#REF!</v>
      </c>
      <c r="R1091" t="e">
        <f>_xlfn.XLOOKUP(PROTEIN_stoich[[#This Row],[uniprot]],[1]!UniprotIFO[Entry],[1]!UniprotIFO[essential?],"")</f>
        <v>#REF!</v>
      </c>
      <c r="S1091" t="e">
        <f>_xlfn.XLOOKUP(PROTEIN_stoich[[#This Row],[sequence]],[2]!Table1[sequence_without_asterisks],[2]!Table1[protein_stoich seq matches],"")</f>
        <v>#REF!</v>
      </c>
      <c r="T1091" t="e">
        <f>_xlfn.XLOOKUP(PROTEIN_stoich[[#This Row],[uniprot]],[1]!UniprotIFO[Entry],[1]!UniprotIFO[protein_id in GSM model format],"")</f>
        <v>#REF!</v>
      </c>
    </row>
    <row r="1092" spans="1:20" x14ac:dyDescent="0.2">
      <c r="A10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RT16270</v>
      </c>
      <c r="B1092" s="3" t="s">
        <v>13751</v>
      </c>
      <c r="C1092" t="s">
        <v>13751</v>
      </c>
      <c r="D1092" t="s">
        <v>7387</v>
      </c>
      <c r="E1092" t="s">
        <v>4877</v>
      </c>
      <c r="G10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2" s="4" t="s">
        <v>4878</v>
      </c>
      <c r="I1092" s="25" cm="1">
        <f t="array" ref="I1092">SUMPRODUCT((LEN(PROTEIN_stoich[[#This Row],[sequence]])-LEN(SUBSTITUTE(PROTEIN_stoich[[#This Row],[sequence]],{"A";"C";"D";"E";"F";"G";"H";"I";"K";"L";"M";"N";"P";"Q";"R";"S";"T";"V";"W";"Y"},""))),{72.08;104.14;115.08;129.11;148.17;58.05;138.14;114.16;130.18;114.16;132.2;115.1;98.12;129.13;158.19;88.08;102.1;100.13;187.21;164.17})/1000</f>
        <v>26.320640000000001</v>
      </c>
      <c r="J1092" s="3" t="s">
        <v>7388</v>
      </c>
      <c r="K1092" s="4" t="s">
        <v>4880</v>
      </c>
      <c r="M1092">
        <f>LEN(SUBSTITUTE(PROTEIN_stoich[[#This Row],[sequence]],"*",""))</f>
        <v>235</v>
      </c>
      <c r="O1092" t="s">
        <v>16</v>
      </c>
      <c r="P1092" t="str">
        <f>_xlfn.LET(_xlpm.id,PROTEIN_stoich[[#This Row],[uniprot]],HYPERLINK("https://www.uniprot.org/uniprotkb/"&amp;_xlpm.id&amp;"/entry",_xlpm.id))</f>
        <v>A0A0K3CK50</v>
      </c>
      <c r="Q1092" t="e">
        <f>_xlfn.XLOOKUP(PROTEIN_stoich[[#This Row],[uniprot]],[1]!UniprotIFO[Entry],[1]!UniprotIFO[Gene Ontology IDs],"")</f>
        <v>#REF!</v>
      </c>
      <c r="R1092" t="e">
        <f>_xlfn.XLOOKUP(PROTEIN_stoich[[#This Row],[uniprot]],[1]!UniprotIFO[Entry],[1]!UniprotIFO[essential?],"")</f>
        <v>#REF!</v>
      </c>
      <c r="S1092" t="e">
        <f>_xlfn.XLOOKUP(PROTEIN_stoich[[#This Row],[sequence]],[2]!Table1[sequence_without_asterisks],[2]!Table1[protein_stoich seq matches],"")</f>
        <v>#REF!</v>
      </c>
      <c r="T1092" t="e">
        <f>_xlfn.XLOOKUP(PROTEIN_stoich[[#This Row],[uniprot]],[1]!UniprotIFO[Entry],[1]!UniprotIFO[protein_id in GSM model format],"")</f>
        <v>#REF!</v>
      </c>
    </row>
    <row r="1093" spans="1:20" x14ac:dyDescent="0.2">
      <c r="A10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rt1627</v>
      </c>
      <c r="B1093" s="3" t="s">
        <v>1201</v>
      </c>
      <c r="C1093" t="s">
        <v>258</v>
      </c>
      <c r="D1093" t="s">
        <v>1202</v>
      </c>
      <c r="E1093" t="s">
        <v>16</v>
      </c>
      <c r="G10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3" s="4">
        <v>0</v>
      </c>
      <c r="I1093" s="25" cm="1">
        <f t="array" ref="I1093">SUMPRODUCT((LEN(PROTEIN_stoich[[#This Row],[sequence]])-LEN(SUBSTITUTE(PROTEIN_stoich[[#This Row],[sequence]],{"A";"C";"D";"E";"F";"G";"H";"I";"K";"L";"M";"N";"P";"Q";"R";"S";"T";"V";"W";"Y"},""))),{72.08;104.14;115.08;129.11;148.17;58.05;138.14;114.16;130.18;114.16;132.2;115.1;98.12;129.13;158.19;88.08;102.1;100.13;187.21;164.17})/1000</f>
        <v>31.468039999999998</v>
      </c>
      <c r="J1093" s="3" t="s">
        <v>3423</v>
      </c>
      <c r="K1093" s="4" t="s">
        <v>12</v>
      </c>
      <c r="M1093">
        <f>LEN(SUBSTITUTE(PROTEIN_stoich[[#This Row],[sequence]],"*",""))</f>
        <v>278</v>
      </c>
      <c r="O1093" t="s">
        <v>16</v>
      </c>
      <c r="P1093" t="str">
        <f>_xlfn.LET(_xlpm.id,PROTEIN_stoich[[#This Row],[uniprot]],HYPERLINK("https://www.uniprot.org/uniprotkb/"&amp;_xlpm.id&amp;"/entry",_xlpm.id))</f>
        <v>A0A2T0A1K4</v>
      </c>
      <c r="Q1093" t="e">
        <f>_xlfn.XLOOKUP(PROTEIN_stoich[[#This Row],[uniprot]],[1]!UniprotIFO[Entry],[1]!UniprotIFO[Gene Ontology IDs],"")</f>
        <v>#REF!</v>
      </c>
      <c r="R1093" t="e">
        <f>_xlfn.XLOOKUP(PROTEIN_stoich[[#This Row],[uniprot]],[1]!UniprotIFO[Entry],[1]!UniprotIFO[essential?],"")</f>
        <v>#REF!</v>
      </c>
      <c r="S1093" t="e">
        <f>_xlfn.XLOOKUP(PROTEIN_stoich[[#This Row],[sequence]],[2]!Table1[sequence_without_asterisks],[2]!Table1[protein_stoich seq matches],"")</f>
        <v>#REF!</v>
      </c>
      <c r="T1093" t="e">
        <f>_xlfn.XLOOKUP(PROTEIN_stoich[[#This Row],[uniprot]],[1]!UniprotIFO[Entry],[1]!UniprotIFO[protein_id in GSM model format],"")</f>
        <v>#REF!</v>
      </c>
    </row>
    <row r="1094" spans="1:20" x14ac:dyDescent="0.2">
      <c r="A10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RT16260</v>
      </c>
      <c r="B1094" s="3" t="s">
        <v>13752</v>
      </c>
      <c r="C1094" t="s">
        <v>13752</v>
      </c>
      <c r="D1094" t="s">
        <v>8727</v>
      </c>
      <c r="E1094" t="s">
        <v>4877</v>
      </c>
      <c r="G10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4" s="4" t="s">
        <v>4878</v>
      </c>
      <c r="I1094" s="25" cm="1">
        <f t="array" ref="I1094">SUMPRODUCT((LEN(PROTEIN_stoich[[#This Row],[sequence]])-LEN(SUBSTITUTE(PROTEIN_stoich[[#This Row],[sequence]],{"A";"C";"D";"E";"F";"G";"H";"I";"K";"L";"M";"N";"P";"Q";"R";"S";"T";"V";"W";"Y"},""))),{72.08;104.14;115.08;129.11;148.17;58.05;138.14;114.16;130.18;114.16;132.2;115.1;98.12;129.13;158.19;88.08;102.1;100.13;187.21;164.17})/1000</f>
        <v>30.598710000000001</v>
      </c>
      <c r="J1094" s="3" t="s">
        <v>8728</v>
      </c>
      <c r="K1094" s="4" t="s">
        <v>4880</v>
      </c>
      <c r="M1094">
        <f>LEN(SUBSTITUTE(PROTEIN_stoich[[#This Row],[sequence]],"*",""))</f>
        <v>279</v>
      </c>
      <c r="O1094" t="s">
        <v>16</v>
      </c>
      <c r="P1094" t="str">
        <f>_xlfn.LET(_xlpm.id,PROTEIN_stoich[[#This Row],[uniprot]],HYPERLINK("https://www.uniprot.org/uniprotkb/"&amp;_xlpm.id&amp;"/entry",_xlpm.id))</f>
        <v>A0A0K3CK41</v>
      </c>
      <c r="Q1094" t="e">
        <f>_xlfn.XLOOKUP(PROTEIN_stoich[[#This Row],[uniprot]],[1]!UniprotIFO[Entry],[1]!UniprotIFO[Gene Ontology IDs],"")</f>
        <v>#REF!</v>
      </c>
      <c r="R1094" t="e">
        <f>_xlfn.XLOOKUP(PROTEIN_stoich[[#This Row],[uniprot]],[1]!UniprotIFO[Entry],[1]!UniprotIFO[essential?],"")</f>
        <v>#REF!</v>
      </c>
      <c r="S1094" t="e">
        <f>_xlfn.XLOOKUP(PROTEIN_stoich[[#This Row],[sequence]],[2]!Table1[sequence_without_asterisks],[2]!Table1[protein_stoich seq matches],"")</f>
        <v>#REF!</v>
      </c>
      <c r="T1094" t="e">
        <f>_xlfn.XLOOKUP(PROTEIN_stoich[[#This Row],[uniprot]],[1]!UniprotIFO[Entry],[1]!UniprotIFO[protein_id in GSM model format],"")</f>
        <v>#REF!</v>
      </c>
    </row>
    <row r="1095" spans="1:20" x14ac:dyDescent="0.2">
      <c r="A10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RT16256</v>
      </c>
      <c r="B1095" s="3" t="s">
        <v>13753</v>
      </c>
      <c r="C1095" t="s">
        <v>13753</v>
      </c>
      <c r="D1095" t="s">
        <v>6136</v>
      </c>
      <c r="E1095" t="s">
        <v>4877</v>
      </c>
      <c r="G10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5" s="4" t="s">
        <v>4878</v>
      </c>
      <c r="I1095" s="25" cm="1">
        <f t="array" ref="I1095">SUMPRODUCT((LEN(PROTEIN_stoich[[#This Row],[sequence]])-LEN(SUBSTITUTE(PROTEIN_stoich[[#This Row],[sequence]],{"A";"C";"D";"E";"F";"G";"H";"I";"K";"L";"M";"N";"P";"Q";"R";"S";"T";"V";"W";"Y"},""))),{72.08;104.14;115.08;129.11;148.17;58.05;138.14;114.16;130.18;114.16;132.2;115.1;98.12;129.13;158.19;88.08;102.1;100.13;187.21;164.17})/1000</f>
        <v>24.021099999999993</v>
      </c>
      <c r="J1095" s="3" t="s">
        <v>6137</v>
      </c>
      <c r="K1095" s="4" t="s">
        <v>4880</v>
      </c>
      <c r="M1095">
        <f>LEN(SUBSTITUTE(PROTEIN_stoich[[#This Row],[sequence]],"*",""))</f>
        <v>222</v>
      </c>
      <c r="O1095" t="s">
        <v>16</v>
      </c>
      <c r="P1095" t="str">
        <f>_xlfn.LET(_xlpm.id,PROTEIN_stoich[[#This Row],[uniprot]],HYPERLINK("https://www.uniprot.org/uniprotkb/"&amp;_xlpm.id&amp;"/entry",_xlpm.id))</f>
        <v>A0A0K3CJF7</v>
      </c>
      <c r="Q1095" t="e">
        <f>_xlfn.XLOOKUP(PROTEIN_stoich[[#This Row],[uniprot]],[1]!UniprotIFO[Entry],[1]!UniprotIFO[Gene Ontology IDs],"")</f>
        <v>#REF!</v>
      </c>
      <c r="R1095" t="e">
        <f>_xlfn.XLOOKUP(PROTEIN_stoich[[#This Row],[uniprot]],[1]!UniprotIFO[Entry],[1]!UniprotIFO[essential?],"")</f>
        <v>#REF!</v>
      </c>
      <c r="S1095" t="e">
        <f>_xlfn.XLOOKUP(PROTEIN_stoich[[#This Row],[sequence]],[2]!Table1[sequence_without_asterisks],[2]!Table1[protein_stoich seq matches],"")</f>
        <v>#REF!</v>
      </c>
      <c r="T1095" t="e">
        <f>_xlfn.XLOOKUP(PROTEIN_stoich[[#This Row],[uniprot]],[1]!UniprotIFO[Entry],[1]!UniprotIFO[protein_id in GSM model format],"")</f>
        <v>#REF!</v>
      </c>
    </row>
    <row r="1096" spans="1:20" x14ac:dyDescent="0.2">
      <c r="A10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RT16255</v>
      </c>
      <c r="B1096" s="3" t="s">
        <v>13754</v>
      </c>
      <c r="C1096" t="s">
        <v>13754</v>
      </c>
      <c r="D1096" t="s">
        <v>10384</v>
      </c>
      <c r="E1096" t="s">
        <v>4877</v>
      </c>
      <c r="G10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6" s="4" t="s">
        <v>4878</v>
      </c>
      <c r="I1096" s="25" cm="1">
        <f t="array" ref="I1096">SUMPRODUCT((LEN(PROTEIN_stoich[[#This Row],[sequence]])-LEN(SUBSTITUTE(PROTEIN_stoich[[#This Row],[sequence]],{"A";"C";"D";"E";"F";"G";"H";"I";"K";"L";"M";"N";"P";"Q";"R";"S";"T";"V";"W";"Y"},""))),{72.08;104.14;115.08;129.11;148.17;58.05;138.14;114.16;130.18;114.16;132.2;115.1;98.12;129.13;158.19;88.08;102.1;100.13;187.21;164.17})/1000</f>
        <v>110.05282000000001</v>
      </c>
      <c r="J1096" s="3" t="s">
        <v>10385</v>
      </c>
      <c r="K1096" s="4" t="s">
        <v>4880</v>
      </c>
      <c r="M1096">
        <f>LEN(SUBSTITUTE(PROTEIN_stoich[[#This Row],[sequence]],"*",""))</f>
        <v>1021</v>
      </c>
      <c r="O1096" t="s">
        <v>16</v>
      </c>
      <c r="P1096" t="str">
        <f>_xlfn.LET(_xlpm.id,PROTEIN_stoich[[#This Row],[uniprot]],HYPERLINK("https://www.uniprot.org/uniprotkb/"&amp;_xlpm.id&amp;"/entry",_xlpm.id))</f>
        <v>A0A0K3CNN5</v>
      </c>
      <c r="Q1096" t="e">
        <f>_xlfn.XLOOKUP(PROTEIN_stoich[[#This Row],[uniprot]],[1]!UniprotIFO[Entry],[1]!UniprotIFO[Gene Ontology IDs],"")</f>
        <v>#REF!</v>
      </c>
      <c r="R1096" t="e">
        <f>_xlfn.XLOOKUP(PROTEIN_stoich[[#This Row],[uniprot]],[1]!UniprotIFO[Entry],[1]!UniprotIFO[essential?],"")</f>
        <v>#REF!</v>
      </c>
      <c r="S1096" t="e">
        <f>_xlfn.XLOOKUP(PROTEIN_stoich[[#This Row],[sequence]],[2]!Table1[sequence_without_asterisks],[2]!Table1[protein_stoich seq matches],"")</f>
        <v>#REF!</v>
      </c>
      <c r="T1096" t="e">
        <f>_xlfn.XLOOKUP(PROTEIN_stoich[[#This Row],[uniprot]],[1]!UniprotIFO[Entry],[1]!UniprotIFO[protein_id in GSM model format],"")</f>
        <v>#REF!</v>
      </c>
    </row>
    <row r="1097" spans="1:20" x14ac:dyDescent="0.2">
      <c r="A10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RT16253</v>
      </c>
      <c r="B1097" s="3" t="s">
        <v>13755</v>
      </c>
      <c r="C1097" t="s">
        <v>13755</v>
      </c>
      <c r="D1097" t="s">
        <v>10350</v>
      </c>
      <c r="E1097" t="s">
        <v>4877</v>
      </c>
      <c r="G10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7" s="4" t="s">
        <v>4878</v>
      </c>
      <c r="I1097" s="25" cm="1">
        <f t="array" ref="I1097">SUMPRODUCT((LEN(PROTEIN_stoich[[#This Row],[sequence]])-LEN(SUBSTITUTE(PROTEIN_stoich[[#This Row],[sequence]],{"A";"C";"D";"E";"F";"G";"H";"I";"K";"L";"M";"N";"P";"Q";"R";"S";"T";"V";"W";"Y"},""))),{72.08;104.14;115.08;129.11;148.17;58.05;138.14;114.16;130.18;114.16;132.2;115.1;98.12;129.13;158.19;88.08;102.1;100.13;187.21;164.17})/1000</f>
        <v>58.585219999999985</v>
      </c>
      <c r="J1097" s="3" t="s">
        <v>10351</v>
      </c>
      <c r="K1097" s="4" t="s">
        <v>4880</v>
      </c>
      <c r="M1097">
        <f>LEN(SUBSTITUTE(PROTEIN_stoich[[#This Row],[sequence]],"*",""))</f>
        <v>520</v>
      </c>
      <c r="O1097" t="s">
        <v>16</v>
      </c>
      <c r="P1097" t="str">
        <f>_xlfn.LET(_xlpm.id,PROTEIN_stoich[[#This Row],[uniprot]],HYPERLINK("https://www.uniprot.org/uniprotkb/"&amp;_xlpm.id&amp;"/entry",_xlpm.id))</f>
        <v>A0A0K3CGH7</v>
      </c>
      <c r="Q1097" t="e">
        <f>_xlfn.XLOOKUP(PROTEIN_stoich[[#This Row],[uniprot]],[1]!UniprotIFO[Entry],[1]!UniprotIFO[Gene Ontology IDs],"")</f>
        <v>#REF!</v>
      </c>
      <c r="R1097" t="e">
        <f>_xlfn.XLOOKUP(PROTEIN_stoich[[#This Row],[uniprot]],[1]!UniprotIFO[Entry],[1]!UniprotIFO[essential?],"")</f>
        <v>#REF!</v>
      </c>
      <c r="S1097" t="e">
        <f>_xlfn.XLOOKUP(PROTEIN_stoich[[#This Row],[sequence]],[2]!Table1[sequence_without_asterisks],[2]!Table1[protein_stoich seq matches],"")</f>
        <v>#REF!</v>
      </c>
      <c r="T1097" t="e">
        <f>_xlfn.XLOOKUP(PROTEIN_stoich[[#This Row],[uniprot]],[1]!UniprotIFO[Entry],[1]!UniprotIFO[protein_id in GSM model format],"")</f>
        <v>#REF!</v>
      </c>
    </row>
    <row r="1098" spans="1:20" x14ac:dyDescent="0.2">
      <c r="A10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RT16252</v>
      </c>
      <c r="B1098" s="3" t="s">
        <v>13756</v>
      </c>
      <c r="C1098" t="s">
        <v>13756</v>
      </c>
      <c r="D1098" t="s">
        <v>9694</v>
      </c>
      <c r="E1098" t="s">
        <v>4877</v>
      </c>
      <c r="G10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8" s="4" t="s">
        <v>4878</v>
      </c>
      <c r="I1098" s="25" cm="1">
        <f t="array" ref="I1098">SUMPRODUCT((LEN(PROTEIN_stoich[[#This Row],[sequence]])-LEN(SUBSTITUTE(PROTEIN_stoich[[#This Row],[sequence]],{"A";"C";"D";"E";"F";"G";"H";"I";"K";"L";"M";"N";"P";"Q";"R";"S";"T";"V";"W";"Y"},""))),{72.08;104.14;115.08;129.11;148.17;58.05;138.14;114.16;130.18;114.16;132.2;115.1;98.12;129.13;158.19;88.08;102.1;100.13;187.21;164.17})/1000</f>
        <v>28.200130000000005</v>
      </c>
      <c r="J1098" s="3" t="s">
        <v>9695</v>
      </c>
      <c r="K1098" s="4" t="s">
        <v>4880</v>
      </c>
      <c r="M1098">
        <f>LEN(SUBSTITUTE(PROTEIN_stoich[[#This Row],[sequence]],"*",""))</f>
        <v>243</v>
      </c>
      <c r="O1098" t="s">
        <v>16</v>
      </c>
      <c r="P1098" t="str">
        <f>_xlfn.LET(_xlpm.id,PROTEIN_stoich[[#This Row],[uniprot]],HYPERLINK("https://www.uniprot.org/uniprotkb/"&amp;_xlpm.id&amp;"/entry",_xlpm.id))</f>
        <v>A0A0K3CIL0</v>
      </c>
      <c r="Q1098" t="e">
        <f>_xlfn.XLOOKUP(PROTEIN_stoich[[#This Row],[uniprot]],[1]!UniprotIFO[Entry],[1]!UniprotIFO[Gene Ontology IDs],"")</f>
        <v>#REF!</v>
      </c>
      <c r="R1098" t="e">
        <f>_xlfn.XLOOKUP(PROTEIN_stoich[[#This Row],[uniprot]],[1]!UniprotIFO[Entry],[1]!UniprotIFO[essential?],"")</f>
        <v>#REF!</v>
      </c>
      <c r="S1098" t="e">
        <f>_xlfn.XLOOKUP(PROTEIN_stoich[[#This Row],[sequence]],[2]!Table1[sequence_without_asterisks],[2]!Table1[protein_stoich seq matches],"")</f>
        <v>#REF!</v>
      </c>
      <c r="T1098" t="e">
        <f>_xlfn.XLOOKUP(PROTEIN_stoich[[#This Row],[uniprot]],[1]!UniprotIFO[Entry],[1]!UniprotIFO[protein_id in GSM model format],"")</f>
        <v>#REF!</v>
      </c>
    </row>
    <row r="1099" spans="1:20" x14ac:dyDescent="0.2">
      <c r="A10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RT16237</v>
      </c>
      <c r="B1099" s="3" t="s">
        <v>13757</v>
      </c>
      <c r="C1099" t="s">
        <v>13757</v>
      </c>
      <c r="D1099" t="s">
        <v>5469</v>
      </c>
      <c r="E1099" t="s">
        <v>4877</v>
      </c>
      <c r="G10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099" s="4" t="s">
        <v>4878</v>
      </c>
      <c r="I1099" s="25" cm="1">
        <f t="array" ref="I1099">SUMPRODUCT((LEN(PROTEIN_stoich[[#This Row],[sequence]])-LEN(SUBSTITUTE(PROTEIN_stoich[[#This Row],[sequence]],{"A";"C";"D";"E";"F";"G";"H";"I";"K";"L";"M";"N";"P";"Q";"R";"S";"T";"V";"W";"Y"},""))),{72.08;104.14;115.08;129.11;148.17;58.05;138.14;114.16;130.18;114.16;132.2;115.1;98.12;129.13;158.19;88.08;102.1;100.13;187.21;164.17})/1000</f>
        <v>31.515090000000001</v>
      </c>
      <c r="J1099" s="3" t="s">
        <v>5470</v>
      </c>
      <c r="K1099" s="4" t="s">
        <v>4880</v>
      </c>
      <c r="M1099">
        <f>LEN(SUBSTITUTE(PROTEIN_stoich[[#This Row],[sequence]],"*",""))</f>
        <v>275</v>
      </c>
      <c r="O1099" t="s">
        <v>16</v>
      </c>
      <c r="P1099" t="str">
        <f>_xlfn.LET(_xlpm.id,PROTEIN_stoich[[#This Row],[uniprot]],HYPERLINK("https://www.uniprot.org/uniprotkb/"&amp;_xlpm.id&amp;"/entry",_xlpm.id))</f>
        <v>A0A0K3CJQ8</v>
      </c>
      <c r="Q1099" t="e">
        <f>_xlfn.XLOOKUP(PROTEIN_stoich[[#This Row],[uniprot]],[1]!UniprotIFO[Entry],[1]!UniprotIFO[Gene Ontology IDs],"")</f>
        <v>#REF!</v>
      </c>
      <c r="R1099" t="e">
        <f>_xlfn.XLOOKUP(PROTEIN_stoich[[#This Row],[uniprot]],[1]!UniprotIFO[Entry],[1]!UniprotIFO[essential?],"")</f>
        <v>#REF!</v>
      </c>
      <c r="S1099" t="e">
        <f>_xlfn.XLOOKUP(PROTEIN_stoich[[#This Row],[sequence]],[2]!Table1[sequence_without_asterisks],[2]!Table1[protein_stoich seq matches],"")</f>
        <v>#REF!</v>
      </c>
      <c r="T1099" t="e">
        <f>_xlfn.XLOOKUP(PROTEIN_stoich[[#This Row],[uniprot]],[1]!UniprotIFO[Entry],[1]!UniprotIFO[protein_id in GSM model format],"")</f>
        <v>#REF!</v>
      </c>
    </row>
    <row r="1100" spans="1:20" x14ac:dyDescent="0.2">
      <c r="A11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RT16231</v>
      </c>
      <c r="B1100" s="3" t="s">
        <v>13758</v>
      </c>
      <c r="C1100" t="s">
        <v>13758</v>
      </c>
      <c r="D1100" t="s">
        <v>8605</v>
      </c>
      <c r="E1100" t="s">
        <v>4877</v>
      </c>
      <c r="G11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0" s="4" t="s">
        <v>4878</v>
      </c>
      <c r="I1100" s="25" cm="1">
        <f t="array" ref="I1100">SUMPRODUCT((LEN(PROTEIN_stoich[[#This Row],[sequence]])-LEN(SUBSTITUTE(PROTEIN_stoich[[#This Row],[sequence]],{"A";"C";"D";"E";"F";"G";"H";"I";"K";"L";"M";"N";"P";"Q";"R";"S";"T";"V";"W";"Y"},""))),{72.08;104.14;115.08;129.11;148.17;58.05;138.14;114.16;130.18;114.16;132.2;115.1;98.12;129.13;158.19;88.08;102.1;100.13;187.21;164.17})/1000</f>
        <v>96.496399999999994</v>
      </c>
      <c r="J1100" s="3" t="s">
        <v>8606</v>
      </c>
      <c r="K1100" s="4" t="s">
        <v>4880</v>
      </c>
      <c r="M1100">
        <f>LEN(SUBSTITUTE(PROTEIN_stoich[[#This Row],[sequence]],"*",""))</f>
        <v>881</v>
      </c>
      <c r="O1100" t="s">
        <v>16</v>
      </c>
      <c r="P1100" t="str">
        <f>_xlfn.LET(_xlpm.id,PROTEIN_stoich[[#This Row],[uniprot]],HYPERLINK("https://www.uniprot.org/uniprotkb/"&amp;_xlpm.id&amp;"/entry",_xlpm.id))</f>
        <v>A0A0K3CJC1</v>
      </c>
      <c r="Q1100" t="e">
        <f>_xlfn.XLOOKUP(PROTEIN_stoich[[#This Row],[uniprot]],[1]!UniprotIFO[Entry],[1]!UniprotIFO[Gene Ontology IDs],"")</f>
        <v>#REF!</v>
      </c>
      <c r="R1100" t="e">
        <f>_xlfn.XLOOKUP(PROTEIN_stoich[[#This Row],[uniprot]],[1]!UniprotIFO[Entry],[1]!UniprotIFO[essential?],"")</f>
        <v>#REF!</v>
      </c>
      <c r="S1100" t="e">
        <f>_xlfn.XLOOKUP(PROTEIN_stoich[[#This Row],[sequence]],[2]!Table1[sequence_without_asterisks],[2]!Table1[protein_stoich seq matches],"")</f>
        <v>#REF!</v>
      </c>
      <c r="T1100" t="e">
        <f>_xlfn.XLOOKUP(PROTEIN_stoich[[#This Row],[uniprot]],[1]!UniprotIFO[Entry],[1]!UniprotIFO[protein_id in GSM model format],"")</f>
        <v>#REF!</v>
      </c>
    </row>
    <row r="1101" spans="1:20" x14ac:dyDescent="0.2">
      <c r="A11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RT16224</v>
      </c>
      <c r="B1101" s="3" t="s">
        <v>13759</v>
      </c>
      <c r="C1101" t="s">
        <v>13759</v>
      </c>
      <c r="D1101" t="s">
        <v>6462</v>
      </c>
      <c r="E1101" t="s">
        <v>4877</v>
      </c>
      <c r="G11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1" s="4" t="s">
        <v>4878</v>
      </c>
      <c r="I1101" s="25" cm="1">
        <f t="array" ref="I1101">SUMPRODUCT((LEN(PROTEIN_stoich[[#This Row],[sequence]])-LEN(SUBSTITUTE(PROTEIN_stoich[[#This Row],[sequence]],{"A";"C";"D";"E";"F";"G";"H";"I";"K";"L";"M";"N";"P";"Q";"R";"S";"T";"V";"W";"Y"},""))),{72.08;104.14;115.08;129.11;148.17;58.05;138.14;114.16;130.18;114.16;132.2;115.1;98.12;129.13;158.19;88.08;102.1;100.13;187.21;164.17})/1000</f>
        <v>20.992379999999997</v>
      </c>
      <c r="J1101" s="3" t="s">
        <v>6463</v>
      </c>
      <c r="K1101" s="4" t="s">
        <v>4880</v>
      </c>
      <c r="M1101">
        <f>LEN(SUBSTITUTE(PROTEIN_stoich[[#This Row],[sequence]],"*",""))</f>
        <v>199</v>
      </c>
      <c r="O1101" t="s">
        <v>16</v>
      </c>
      <c r="P1101" t="str">
        <f>_xlfn.LET(_xlpm.id,PROTEIN_stoich[[#This Row],[uniprot]],HYPERLINK("https://www.uniprot.org/uniprotkb/"&amp;_xlpm.id&amp;"/entry",_xlpm.id))</f>
        <v>A0A0K3CNJ0</v>
      </c>
      <c r="Q1101" t="e">
        <f>_xlfn.XLOOKUP(PROTEIN_stoich[[#This Row],[uniprot]],[1]!UniprotIFO[Entry],[1]!UniprotIFO[Gene Ontology IDs],"")</f>
        <v>#REF!</v>
      </c>
      <c r="R1101" t="e">
        <f>_xlfn.XLOOKUP(PROTEIN_stoich[[#This Row],[uniprot]],[1]!UniprotIFO[Entry],[1]!UniprotIFO[essential?],"")</f>
        <v>#REF!</v>
      </c>
      <c r="S1101" t="e">
        <f>_xlfn.XLOOKUP(PROTEIN_stoich[[#This Row],[sequence]],[2]!Table1[sequence_without_asterisks],[2]!Table1[protein_stoich seq matches],"")</f>
        <v>#REF!</v>
      </c>
      <c r="T1101" t="e">
        <f>_xlfn.XLOOKUP(PROTEIN_stoich[[#This Row],[uniprot]],[1]!UniprotIFO[Entry],[1]!UniprotIFO[protein_id in GSM model format],"")</f>
        <v>#REF!</v>
      </c>
    </row>
    <row r="1102" spans="1:20" x14ac:dyDescent="0.2">
      <c r="A11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RT16223</v>
      </c>
      <c r="B1102" s="3" t="s">
        <v>13760</v>
      </c>
      <c r="C1102" t="s">
        <v>13760</v>
      </c>
      <c r="D1102" t="s">
        <v>6110</v>
      </c>
      <c r="E1102" t="s">
        <v>4877</v>
      </c>
      <c r="G11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2" s="4" t="s">
        <v>4878</v>
      </c>
      <c r="I1102" s="25" cm="1">
        <f t="array" ref="I1102">SUMPRODUCT((LEN(PROTEIN_stoich[[#This Row],[sequence]])-LEN(SUBSTITUTE(PROTEIN_stoich[[#This Row],[sequence]],{"A";"C";"D";"E";"F";"G";"H";"I";"K";"L";"M";"N";"P";"Q";"R";"S";"T";"V";"W";"Y"},""))),{72.08;104.14;115.08;129.11;148.17;58.05;138.14;114.16;130.18;114.16;132.2;115.1;98.12;129.13;158.19;88.08;102.1;100.13;187.21;164.17})/1000</f>
        <v>61.618399999999994</v>
      </c>
      <c r="J1102" s="3" t="s">
        <v>6111</v>
      </c>
      <c r="K1102" s="4" t="s">
        <v>4880</v>
      </c>
      <c r="M1102">
        <f>LEN(SUBSTITUTE(PROTEIN_stoich[[#This Row],[sequence]],"*",""))</f>
        <v>583</v>
      </c>
      <c r="O1102" t="s">
        <v>16</v>
      </c>
      <c r="P1102" t="str">
        <f>_xlfn.LET(_xlpm.id,PROTEIN_stoich[[#This Row],[uniprot]],HYPERLINK("https://www.uniprot.org/uniprotkb/"&amp;_xlpm.id&amp;"/entry",_xlpm.id))</f>
        <v>A0A0K3CJP8</v>
      </c>
      <c r="Q1102" t="e">
        <f>_xlfn.XLOOKUP(PROTEIN_stoich[[#This Row],[uniprot]],[1]!UniprotIFO[Entry],[1]!UniprotIFO[Gene Ontology IDs],"")</f>
        <v>#REF!</v>
      </c>
      <c r="R1102" t="e">
        <f>_xlfn.XLOOKUP(PROTEIN_stoich[[#This Row],[uniprot]],[1]!UniprotIFO[Entry],[1]!UniprotIFO[essential?],"")</f>
        <v>#REF!</v>
      </c>
      <c r="S1102" t="e">
        <f>_xlfn.XLOOKUP(PROTEIN_stoich[[#This Row],[sequence]],[2]!Table1[sequence_without_asterisks],[2]!Table1[protein_stoich seq matches],"")</f>
        <v>#REF!</v>
      </c>
      <c r="T1102" t="e">
        <f>_xlfn.XLOOKUP(PROTEIN_stoich[[#This Row],[uniprot]],[1]!UniprotIFO[Entry],[1]!UniprotIFO[protein_id in GSM model format],"")</f>
        <v>#REF!</v>
      </c>
    </row>
    <row r="1103" spans="1:20" x14ac:dyDescent="0.2">
      <c r="A11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rt1622_m</v>
      </c>
      <c r="B1103" s="3" t="s">
        <v>1199</v>
      </c>
      <c r="C1103" t="s">
        <v>654</v>
      </c>
      <c r="D1103" t="s">
        <v>1200</v>
      </c>
      <c r="E1103" t="s">
        <v>23</v>
      </c>
      <c r="G11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3" s="4">
        <v>0</v>
      </c>
      <c r="I1103" s="25" cm="1">
        <f t="array" ref="I1103">SUMPRODUCT((LEN(PROTEIN_stoich[[#This Row],[sequence]])-LEN(SUBSTITUTE(PROTEIN_stoich[[#This Row],[sequence]],{"A";"C";"D";"E";"F";"G";"H";"I";"K";"L";"M";"N";"P";"Q";"R";"S";"T";"V";"W";"Y"},""))),{72.08;104.14;115.08;129.11;148.17;58.05;138.14;114.16;130.18;114.16;132.2;115.1;98.12;129.13;158.19;88.08;102.1;100.13;187.21;164.17})/1000</f>
        <v>43.656149999999997</v>
      </c>
      <c r="J1103" s="3" t="s">
        <v>3422</v>
      </c>
      <c r="K1103" s="4" t="s">
        <v>12</v>
      </c>
      <c r="M1103">
        <f>LEN(SUBSTITUTE(PROTEIN_stoich[[#This Row],[sequence]],"*",""))</f>
        <v>402</v>
      </c>
      <c r="O1103" t="s">
        <v>16</v>
      </c>
      <c r="P1103" t="str">
        <f>_xlfn.LET(_xlpm.id,PROTEIN_stoich[[#This Row],[uniprot]],HYPERLINK("https://www.uniprot.org/uniprotkb/"&amp;_xlpm.id&amp;"/entry",_xlpm.id))</f>
        <v>A0A2T0A1L0</v>
      </c>
      <c r="Q1103" t="e">
        <f>_xlfn.XLOOKUP(PROTEIN_stoich[[#This Row],[uniprot]],[1]!UniprotIFO[Entry],[1]!UniprotIFO[Gene Ontology IDs],"")</f>
        <v>#REF!</v>
      </c>
      <c r="R1103" t="e">
        <f>_xlfn.XLOOKUP(PROTEIN_stoich[[#This Row],[uniprot]],[1]!UniprotIFO[Entry],[1]!UniprotIFO[essential?],"")</f>
        <v>#REF!</v>
      </c>
      <c r="S1103" t="e">
        <f>_xlfn.XLOOKUP(PROTEIN_stoich[[#This Row],[sequence]],[2]!Table1[sequence_without_asterisks],[2]!Table1[protein_stoich seq matches],"")</f>
        <v>#REF!</v>
      </c>
      <c r="T1103" t="e">
        <f>_xlfn.XLOOKUP(PROTEIN_stoich[[#This Row],[uniprot]],[1]!UniprotIFO[Entry],[1]!UniprotIFO[protein_id in GSM model format],"")</f>
        <v>#REF!</v>
      </c>
    </row>
    <row r="1104" spans="1:20" x14ac:dyDescent="0.2">
      <c r="A11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rt1622_c</v>
      </c>
      <c r="B1104" s="3" t="s">
        <v>1199</v>
      </c>
      <c r="C1104" t="s">
        <v>654</v>
      </c>
      <c r="D1104" t="s">
        <v>1200</v>
      </c>
      <c r="E1104" t="s">
        <v>16</v>
      </c>
      <c r="G11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4" s="4">
        <v>0</v>
      </c>
      <c r="I1104" s="25" cm="1">
        <f t="array" ref="I1104">SUMPRODUCT((LEN(PROTEIN_stoich[[#This Row],[sequence]])-LEN(SUBSTITUTE(PROTEIN_stoich[[#This Row],[sequence]],{"A";"C";"D";"E";"F";"G";"H";"I";"K";"L";"M";"N";"P";"Q";"R";"S";"T";"V";"W";"Y"},""))),{72.08;104.14;115.08;129.11;148.17;58.05;138.14;114.16;130.18;114.16;132.2;115.1;98.12;129.13;158.19;88.08;102.1;100.13;187.21;164.17})/1000</f>
        <v>43.656149999999997</v>
      </c>
      <c r="J1104" s="3" t="s">
        <v>3422</v>
      </c>
      <c r="K1104" s="4" t="s">
        <v>12</v>
      </c>
      <c r="M1104">
        <f>LEN(SUBSTITUTE(PROTEIN_stoich[[#This Row],[sequence]],"*",""))</f>
        <v>402</v>
      </c>
      <c r="O1104" t="s">
        <v>16</v>
      </c>
      <c r="P1104" t="str">
        <f>_xlfn.LET(_xlpm.id,PROTEIN_stoich[[#This Row],[uniprot]],HYPERLINK("https://www.uniprot.org/uniprotkb/"&amp;_xlpm.id&amp;"/entry",_xlpm.id))</f>
        <v>A0A2T0A1L0</v>
      </c>
      <c r="Q1104" t="e">
        <f>_xlfn.XLOOKUP(PROTEIN_stoich[[#This Row],[uniprot]],[1]!UniprotIFO[Entry],[1]!UniprotIFO[Gene Ontology IDs],"")</f>
        <v>#REF!</v>
      </c>
      <c r="R1104" t="e">
        <f>_xlfn.XLOOKUP(PROTEIN_stoich[[#This Row],[uniprot]],[1]!UniprotIFO[Entry],[1]!UniprotIFO[essential?],"")</f>
        <v>#REF!</v>
      </c>
      <c r="S1104" t="e">
        <f>_xlfn.XLOOKUP(PROTEIN_stoich[[#This Row],[sequence]],[2]!Table1[sequence_without_asterisks],[2]!Table1[protein_stoich seq matches],"")</f>
        <v>#REF!</v>
      </c>
      <c r="T1104" t="e">
        <f>_xlfn.XLOOKUP(PROTEIN_stoich[[#This Row],[uniprot]],[1]!UniprotIFO[Entry],[1]!UniprotIFO[protein_id in GSM model format],"")</f>
        <v>#REF!</v>
      </c>
    </row>
    <row r="1105" spans="1:20" x14ac:dyDescent="0.2">
      <c r="A11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RT16214</v>
      </c>
      <c r="B1105" s="3" t="s">
        <v>13762</v>
      </c>
      <c r="C1105" t="s">
        <v>13762</v>
      </c>
      <c r="D1105" t="s">
        <v>6726</v>
      </c>
      <c r="E1105" t="s">
        <v>4877</v>
      </c>
      <c r="G11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5" s="4" t="s">
        <v>4878</v>
      </c>
      <c r="I1105" s="25" cm="1">
        <f t="array" ref="I1105">SUMPRODUCT((LEN(PROTEIN_stoich[[#This Row],[sequence]])-LEN(SUBSTITUTE(PROTEIN_stoich[[#This Row],[sequence]],{"A";"C";"D";"E";"F";"G";"H";"I";"K";"L";"M";"N";"P";"Q";"R";"S";"T";"V";"W";"Y"},""))),{72.08;104.14;115.08;129.11;148.17;58.05;138.14;114.16;130.18;114.16;132.2;115.1;98.12;129.13;158.19;88.08;102.1;100.13;187.21;164.17})/1000</f>
        <v>63.346490000000003</v>
      </c>
      <c r="J1105" s="3" t="s">
        <v>6727</v>
      </c>
      <c r="K1105" s="4" t="s">
        <v>4880</v>
      </c>
      <c r="M1105">
        <f>LEN(SUBSTITUTE(PROTEIN_stoich[[#This Row],[sequence]],"*",""))</f>
        <v>571</v>
      </c>
      <c r="O1105" t="s">
        <v>16</v>
      </c>
      <c r="P1105" t="str">
        <f>_xlfn.LET(_xlpm.id,PROTEIN_stoich[[#This Row],[uniprot]],HYPERLINK("https://www.uniprot.org/uniprotkb/"&amp;_xlpm.id&amp;"/entry",_xlpm.id))</f>
        <v>A0A0K3CIF2</v>
      </c>
      <c r="Q1105" t="e">
        <f>_xlfn.XLOOKUP(PROTEIN_stoich[[#This Row],[uniprot]],[1]!UniprotIFO[Entry],[1]!UniprotIFO[Gene Ontology IDs],"")</f>
        <v>#REF!</v>
      </c>
      <c r="R1105" t="e">
        <f>_xlfn.XLOOKUP(PROTEIN_stoich[[#This Row],[uniprot]],[1]!UniprotIFO[Entry],[1]!UniprotIFO[essential?],"")</f>
        <v>#REF!</v>
      </c>
      <c r="S1105" t="e">
        <f>_xlfn.XLOOKUP(PROTEIN_stoich[[#This Row],[sequence]],[2]!Table1[sequence_without_asterisks],[2]!Table1[protein_stoich seq matches],"")</f>
        <v>#REF!</v>
      </c>
      <c r="T1105" t="e">
        <f>_xlfn.XLOOKUP(PROTEIN_stoich[[#This Row],[uniprot]],[1]!UniprotIFO[Entry],[1]!UniprotIFO[protein_id in GSM model format],"")</f>
        <v>#REF!</v>
      </c>
    </row>
    <row r="1106" spans="1:20" x14ac:dyDescent="0.2">
      <c r="A11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RT16209</v>
      </c>
      <c r="B1106" s="3" t="s">
        <v>13763</v>
      </c>
      <c r="C1106" t="s">
        <v>13763</v>
      </c>
      <c r="D1106" t="s">
        <v>6738</v>
      </c>
      <c r="E1106" t="s">
        <v>4877</v>
      </c>
      <c r="G11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6" s="4" t="s">
        <v>4878</v>
      </c>
      <c r="I1106" s="25" cm="1">
        <f t="array" ref="I1106">SUMPRODUCT((LEN(PROTEIN_stoich[[#This Row],[sequence]])-LEN(SUBSTITUTE(PROTEIN_stoich[[#This Row],[sequence]],{"A";"C";"D";"E";"F";"G";"H";"I";"K";"L";"M";"N";"P";"Q";"R";"S";"T";"V";"W";"Y"},""))),{72.08;104.14;115.08;129.11;148.17;58.05;138.14;114.16;130.18;114.16;132.2;115.1;98.12;129.13;158.19;88.08;102.1;100.13;187.21;164.17})/1000</f>
        <v>339.61271999999997</v>
      </c>
      <c r="J1106" s="3" t="s">
        <v>6739</v>
      </c>
      <c r="K1106" s="4" t="s">
        <v>4880</v>
      </c>
      <c r="M1106">
        <f>LEN(SUBSTITUTE(PROTEIN_stoich[[#This Row],[sequence]],"*",""))</f>
        <v>3051</v>
      </c>
      <c r="O1106" t="s">
        <v>16</v>
      </c>
      <c r="P1106" t="str">
        <f>_xlfn.LET(_xlpm.id,PROTEIN_stoich[[#This Row],[uniprot]],HYPERLINK("https://www.uniprot.org/uniprotkb/"&amp;_xlpm.id&amp;"/entry",_xlpm.id))</f>
        <v>A0A0K3CG86</v>
      </c>
      <c r="Q1106" t="e">
        <f>_xlfn.XLOOKUP(PROTEIN_stoich[[#This Row],[uniprot]],[1]!UniprotIFO[Entry],[1]!UniprotIFO[Gene Ontology IDs],"")</f>
        <v>#REF!</v>
      </c>
      <c r="R1106" t="e">
        <f>_xlfn.XLOOKUP(PROTEIN_stoich[[#This Row],[uniprot]],[1]!UniprotIFO[Entry],[1]!UniprotIFO[essential?],"")</f>
        <v>#REF!</v>
      </c>
      <c r="S1106" t="e">
        <f>_xlfn.XLOOKUP(PROTEIN_stoich[[#This Row],[sequence]],[2]!Table1[sequence_without_asterisks],[2]!Table1[protein_stoich seq matches],"")</f>
        <v>#REF!</v>
      </c>
      <c r="T1106" t="e">
        <f>_xlfn.XLOOKUP(PROTEIN_stoich[[#This Row],[uniprot]],[1]!UniprotIFO[Entry],[1]!UniprotIFO[protein_id in GSM model format],"")</f>
        <v>#REF!</v>
      </c>
    </row>
    <row r="1107" spans="1:20" x14ac:dyDescent="0.2">
      <c r="A11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RT16200</v>
      </c>
      <c r="B1107" s="3" t="s">
        <v>13764</v>
      </c>
      <c r="C1107" t="s">
        <v>13764</v>
      </c>
      <c r="D1107" t="s">
        <v>7681</v>
      </c>
      <c r="E1107" t="s">
        <v>4877</v>
      </c>
      <c r="G11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7" s="4" t="s">
        <v>4878</v>
      </c>
      <c r="I1107" s="25" cm="1">
        <f t="array" ref="I1107">SUMPRODUCT((LEN(PROTEIN_stoich[[#This Row],[sequence]])-LEN(SUBSTITUTE(PROTEIN_stoich[[#This Row],[sequence]],{"A";"C";"D";"E";"F";"G";"H";"I";"K";"L";"M";"N";"P";"Q";"R";"S";"T";"V";"W";"Y"},""))),{72.08;104.14;115.08;129.11;148.17;58.05;138.14;114.16;130.18;114.16;132.2;115.1;98.12;129.13;158.19;88.08;102.1;100.13;187.21;164.17})/1000</f>
        <v>71.649030000000025</v>
      </c>
      <c r="J1107" s="3" t="s">
        <v>7682</v>
      </c>
      <c r="K1107" s="4" t="s">
        <v>4880</v>
      </c>
      <c r="M1107">
        <f>LEN(SUBSTITUTE(PROTEIN_stoich[[#This Row],[sequence]],"*",""))</f>
        <v>639</v>
      </c>
      <c r="O1107" t="s">
        <v>16</v>
      </c>
      <c r="P1107" t="str">
        <f>_xlfn.LET(_xlpm.id,PROTEIN_stoich[[#This Row],[uniprot]],HYPERLINK("https://www.uniprot.org/uniprotkb/"&amp;_xlpm.id&amp;"/entry",_xlpm.id))</f>
        <v>A0A0K3CJ99</v>
      </c>
      <c r="Q1107" t="e">
        <f>_xlfn.XLOOKUP(PROTEIN_stoich[[#This Row],[uniprot]],[1]!UniprotIFO[Entry],[1]!UniprotIFO[Gene Ontology IDs],"")</f>
        <v>#REF!</v>
      </c>
      <c r="R1107" t="e">
        <f>_xlfn.XLOOKUP(PROTEIN_stoich[[#This Row],[uniprot]],[1]!UniprotIFO[Entry],[1]!UniprotIFO[essential?],"")</f>
        <v>#REF!</v>
      </c>
      <c r="S1107" t="e">
        <f>_xlfn.XLOOKUP(PROTEIN_stoich[[#This Row],[sequence]],[2]!Table1[sequence_without_asterisks],[2]!Table1[protein_stoich seq matches],"")</f>
        <v>#REF!</v>
      </c>
      <c r="T1107" t="e">
        <f>_xlfn.XLOOKUP(PROTEIN_stoich[[#This Row],[uniprot]],[1]!UniprotIFO[Entry],[1]!UniprotIFO[protein_id in GSM model format],"")</f>
        <v>#REF!</v>
      </c>
    </row>
    <row r="1108" spans="1:20" x14ac:dyDescent="0.2">
      <c r="A11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RT16195</v>
      </c>
      <c r="B1108" s="3" t="s">
        <v>13765</v>
      </c>
      <c r="C1108" t="s">
        <v>13765</v>
      </c>
      <c r="D1108" t="s">
        <v>7653</v>
      </c>
      <c r="E1108" t="s">
        <v>4877</v>
      </c>
      <c r="G11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8" s="4" t="s">
        <v>4878</v>
      </c>
      <c r="I1108" s="25" cm="1">
        <f t="array" ref="I1108">SUMPRODUCT((LEN(PROTEIN_stoich[[#This Row],[sequence]])-LEN(SUBSTITUTE(PROTEIN_stoich[[#This Row],[sequence]],{"A";"C";"D";"E";"F";"G";"H";"I";"K";"L";"M";"N";"P";"Q";"R";"S";"T";"V";"W";"Y"},""))),{72.08;104.14;115.08;129.11;148.17;58.05;138.14;114.16;130.18;114.16;132.2;115.1;98.12;129.13;158.19;88.08;102.1;100.13;187.21;164.17})/1000</f>
        <v>20.657260000000001</v>
      </c>
      <c r="J1108" s="3" t="s">
        <v>7654</v>
      </c>
      <c r="K1108" s="4" t="s">
        <v>4880</v>
      </c>
      <c r="M1108">
        <f>LEN(SUBSTITUTE(PROTEIN_stoich[[#This Row],[sequence]],"*",""))</f>
        <v>191</v>
      </c>
      <c r="O1108" t="s">
        <v>16</v>
      </c>
      <c r="P1108" t="str">
        <f>_xlfn.LET(_xlpm.id,PROTEIN_stoich[[#This Row],[uniprot]],HYPERLINK("https://www.uniprot.org/uniprotkb/"&amp;_xlpm.id&amp;"/entry",_xlpm.id))</f>
        <v>A0A0K3CNG6</v>
      </c>
      <c r="Q1108" t="e">
        <f>_xlfn.XLOOKUP(PROTEIN_stoich[[#This Row],[uniprot]],[1]!UniprotIFO[Entry],[1]!UniprotIFO[Gene Ontology IDs],"")</f>
        <v>#REF!</v>
      </c>
      <c r="R1108" t="e">
        <f>_xlfn.XLOOKUP(PROTEIN_stoich[[#This Row],[uniprot]],[1]!UniprotIFO[Entry],[1]!UniprotIFO[essential?],"")</f>
        <v>#REF!</v>
      </c>
      <c r="S1108" t="e">
        <f>_xlfn.XLOOKUP(PROTEIN_stoich[[#This Row],[sequence]],[2]!Table1[sequence_without_asterisks],[2]!Table1[protein_stoich seq matches],"")</f>
        <v>#REF!</v>
      </c>
      <c r="T1108" t="e">
        <f>_xlfn.XLOOKUP(PROTEIN_stoich[[#This Row],[uniprot]],[1]!UniprotIFO[Entry],[1]!UniprotIFO[protein_id in GSM model format],"")</f>
        <v>#REF!</v>
      </c>
    </row>
    <row r="1109" spans="1:20" x14ac:dyDescent="0.2">
      <c r="A11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RT16192</v>
      </c>
      <c r="B1109" s="3" t="s">
        <v>13766</v>
      </c>
      <c r="C1109" t="s">
        <v>13766</v>
      </c>
      <c r="D1109" t="s">
        <v>7369</v>
      </c>
      <c r="E1109" t="s">
        <v>4877</v>
      </c>
      <c r="G11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09" s="4" t="s">
        <v>4878</v>
      </c>
      <c r="I1109" s="25" cm="1">
        <f t="array" ref="I1109">SUMPRODUCT((LEN(PROTEIN_stoich[[#This Row],[sequence]])-LEN(SUBSTITUTE(PROTEIN_stoich[[#This Row],[sequence]],{"A";"C";"D";"E";"F";"G";"H";"I";"K";"L";"M";"N";"P";"Q";"R";"S";"T";"V";"W";"Y"},""))),{72.08;104.14;115.08;129.11;148.17;58.05;138.14;114.16;130.18;114.16;132.2;115.1;98.12;129.13;158.19;88.08;102.1;100.13;187.21;164.17})/1000</f>
        <v>25.287649999999999</v>
      </c>
      <c r="J1109" s="3" t="s">
        <v>7370</v>
      </c>
      <c r="K1109" s="4" t="s">
        <v>4880</v>
      </c>
      <c r="M1109">
        <f>LEN(SUBSTITUTE(PROTEIN_stoich[[#This Row],[sequence]],"*",""))</f>
        <v>225</v>
      </c>
      <c r="O1109" t="s">
        <v>16</v>
      </c>
      <c r="P1109" t="str">
        <f>_xlfn.LET(_xlpm.id,PROTEIN_stoich[[#This Row],[uniprot]],HYPERLINK("https://www.uniprot.org/uniprotkb/"&amp;_xlpm.id&amp;"/entry",_xlpm.id))</f>
        <v>A0A0K3CIC9</v>
      </c>
      <c r="Q1109" t="e">
        <f>_xlfn.XLOOKUP(PROTEIN_stoich[[#This Row],[uniprot]],[1]!UniprotIFO[Entry],[1]!UniprotIFO[Gene Ontology IDs],"")</f>
        <v>#REF!</v>
      </c>
      <c r="R1109" t="e">
        <f>_xlfn.XLOOKUP(PROTEIN_stoich[[#This Row],[uniprot]],[1]!UniprotIFO[Entry],[1]!UniprotIFO[essential?],"")</f>
        <v>#REF!</v>
      </c>
      <c r="S1109" t="e">
        <f>_xlfn.XLOOKUP(PROTEIN_stoich[[#This Row],[sequence]],[2]!Table1[sequence_without_asterisks],[2]!Table1[protein_stoich seq matches],"")</f>
        <v>#REF!</v>
      </c>
      <c r="T1109" t="e">
        <f>_xlfn.XLOOKUP(PROTEIN_stoich[[#This Row],[uniprot]],[1]!UniprotIFO[Entry],[1]!UniprotIFO[protein_id in GSM model format],"")</f>
        <v>#REF!</v>
      </c>
    </row>
    <row r="1110" spans="1:20" x14ac:dyDescent="0.2">
      <c r="A11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RT16186</v>
      </c>
      <c r="B1110" s="3" t="s">
        <v>13768</v>
      </c>
      <c r="C1110" t="s">
        <v>13768</v>
      </c>
      <c r="D1110" t="s">
        <v>9233</v>
      </c>
      <c r="E1110" t="s">
        <v>4877</v>
      </c>
      <c r="G11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0" s="4" t="s">
        <v>4878</v>
      </c>
      <c r="I1110" s="25" cm="1">
        <f t="array" ref="I1110">SUMPRODUCT((LEN(PROTEIN_stoich[[#This Row],[sequence]])-LEN(SUBSTITUTE(PROTEIN_stoich[[#This Row],[sequence]],{"A";"C";"D";"E";"F";"G";"H";"I";"K";"L";"M";"N";"P";"Q";"R";"S";"T";"V";"W";"Y"},""))),{72.08;104.14;115.08;129.11;148.17;58.05;138.14;114.16;130.18;114.16;132.2;115.1;98.12;129.13;158.19;88.08;102.1;100.13;187.21;164.17})/1000</f>
        <v>82.752830000000003</v>
      </c>
      <c r="J1110" s="3" t="s">
        <v>9234</v>
      </c>
      <c r="K1110" s="4" t="s">
        <v>4880</v>
      </c>
      <c r="M1110">
        <f>LEN(SUBSTITUTE(PROTEIN_stoich[[#This Row],[sequence]],"*",""))</f>
        <v>743</v>
      </c>
      <c r="O1110" t="s">
        <v>16</v>
      </c>
      <c r="P1110" t="str">
        <f>_xlfn.LET(_xlpm.id,PROTEIN_stoich[[#This Row],[uniprot]],HYPERLINK("https://www.uniprot.org/uniprotkb/"&amp;_xlpm.id&amp;"/entry",_xlpm.id))</f>
        <v>A0A0K3CNF6</v>
      </c>
      <c r="Q1110" t="e">
        <f>_xlfn.XLOOKUP(PROTEIN_stoich[[#This Row],[uniprot]],[1]!UniprotIFO[Entry],[1]!UniprotIFO[Gene Ontology IDs],"")</f>
        <v>#REF!</v>
      </c>
      <c r="R1110" t="e">
        <f>_xlfn.XLOOKUP(PROTEIN_stoich[[#This Row],[uniprot]],[1]!UniprotIFO[Entry],[1]!UniprotIFO[essential?],"")</f>
        <v>#REF!</v>
      </c>
      <c r="S1110" t="e">
        <f>_xlfn.XLOOKUP(PROTEIN_stoich[[#This Row],[sequence]],[2]!Table1[sequence_without_asterisks],[2]!Table1[protein_stoich seq matches],"")</f>
        <v>#REF!</v>
      </c>
      <c r="T1110" t="e">
        <f>_xlfn.XLOOKUP(PROTEIN_stoich[[#This Row],[uniprot]],[1]!UniprotIFO[Entry],[1]!UniprotIFO[protein_id in GSM model format],"")</f>
        <v>#REF!</v>
      </c>
    </row>
    <row r="1111" spans="1:20" x14ac:dyDescent="0.2">
      <c r="A11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RT16172</v>
      </c>
      <c r="B1111" s="3" t="s">
        <v>13769</v>
      </c>
      <c r="C1111" t="s">
        <v>13769</v>
      </c>
      <c r="D1111" t="s">
        <v>6660</v>
      </c>
      <c r="E1111" t="s">
        <v>4877</v>
      </c>
      <c r="G11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1" s="4" t="s">
        <v>4878</v>
      </c>
      <c r="I1111" s="25" cm="1">
        <f t="array" ref="I1111">SUMPRODUCT((LEN(PROTEIN_stoich[[#This Row],[sequence]])-LEN(SUBSTITUTE(PROTEIN_stoich[[#This Row],[sequence]],{"A";"C";"D";"E";"F";"G";"H";"I";"K";"L";"M";"N";"P";"Q";"R";"S";"T";"V";"W";"Y"},""))),{72.08;104.14;115.08;129.11;148.17;58.05;138.14;114.16;130.18;114.16;132.2;115.1;98.12;129.13;158.19;88.08;102.1;100.13;187.21;164.17})/1000</f>
        <v>28.958689999999994</v>
      </c>
      <c r="J1111" s="3" t="s">
        <v>6661</v>
      </c>
      <c r="K1111" s="4" t="s">
        <v>4880</v>
      </c>
      <c r="M1111">
        <f>LEN(SUBSTITUTE(PROTEIN_stoich[[#This Row],[sequence]],"*",""))</f>
        <v>273</v>
      </c>
      <c r="O1111" t="s">
        <v>16</v>
      </c>
      <c r="P1111" t="str">
        <f>_xlfn.LET(_xlpm.id,PROTEIN_stoich[[#This Row],[uniprot]],HYPERLINK("https://www.uniprot.org/uniprotkb/"&amp;_xlpm.id&amp;"/entry",_xlpm.id))</f>
        <v>A0A0K3CJJ6</v>
      </c>
      <c r="Q1111" t="e">
        <f>_xlfn.XLOOKUP(PROTEIN_stoich[[#This Row],[uniprot]],[1]!UniprotIFO[Entry],[1]!UniprotIFO[Gene Ontology IDs],"")</f>
        <v>#REF!</v>
      </c>
      <c r="R1111" t="e">
        <f>_xlfn.XLOOKUP(PROTEIN_stoich[[#This Row],[uniprot]],[1]!UniprotIFO[Entry],[1]!UniprotIFO[essential?],"")</f>
        <v>#REF!</v>
      </c>
      <c r="S1111" t="e">
        <f>_xlfn.XLOOKUP(PROTEIN_stoich[[#This Row],[sequence]],[2]!Table1[sequence_without_asterisks],[2]!Table1[protein_stoich seq matches],"")</f>
        <v>#REF!</v>
      </c>
      <c r="T1111" t="e">
        <f>_xlfn.XLOOKUP(PROTEIN_stoich[[#This Row],[uniprot]],[1]!UniprotIFO[Entry],[1]!UniprotIFO[protein_id in GSM model format],"")</f>
        <v>#REF!</v>
      </c>
    </row>
    <row r="1112" spans="1:20" x14ac:dyDescent="0.2">
      <c r="A11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RT16167</v>
      </c>
      <c r="B1112" s="3" t="s">
        <v>13770</v>
      </c>
      <c r="C1112" t="s">
        <v>13770</v>
      </c>
      <c r="D1112" t="s">
        <v>5423</v>
      </c>
      <c r="E1112" t="s">
        <v>4877</v>
      </c>
      <c r="G11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2" s="4" t="s">
        <v>4878</v>
      </c>
      <c r="I1112" s="25" cm="1">
        <f t="array" ref="I1112">SUMPRODUCT((LEN(PROTEIN_stoich[[#This Row],[sequence]])-LEN(SUBSTITUTE(PROTEIN_stoich[[#This Row],[sequence]],{"A";"C";"D";"E";"F";"G";"H";"I";"K";"L";"M";"N";"P";"Q";"R";"S";"T";"V";"W";"Y"},""))),{72.08;104.14;115.08;129.11;148.17;58.05;138.14;114.16;130.18;114.16;132.2;115.1;98.12;129.13;158.19;88.08;102.1;100.13;187.21;164.17})/1000</f>
        <v>143.96700000000004</v>
      </c>
      <c r="J1112" s="3" t="s">
        <v>5424</v>
      </c>
      <c r="K1112" s="4" t="s">
        <v>4880</v>
      </c>
      <c r="M1112">
        <f>LEN(SUBSTITUTE(PROTEIN_stoich[[#This Row],[sequence]],"*",""))</f>
        <v>1354</v>
      </c>
      <c r="O1112" t="s">
        <v>16</v>
      </c>
      <c r="P1112" t="str">
        <f>_xlfn.LET(_xlpm.id,PROTEIN_stoich[[#This Row],[uniprot]],HYPERLINK("https://www.uniprot.org/uniprotkb/"&amp;_xlpm.id&amp;"/entry",_xlpm.id))</f>
        <v>A0A0K3CNE2</v>
      </c>
      <c r="Q1112" t="e">
        <f>_xlfn.XLOOKUP(PROTEIN_stoich[[#This Row],[uniprot]],[1]!UniprotIFO[Entry],[1]!UniprotIFO[Gene Ontology IDs],"")</f>
        <v>#REF!</v>
      </c>
      <c r="R1112" t="e">
        <f>_xlfn.XLOOKUP(PROTEIN_stoich[[#This Row],[uniprot]],[1]!UniprotIFO[Entry],[1]!UniprotIFO[essential?],"")</f>
        <v>#REF!</v>
      </c>
      <c r="S1112" t="e">
        <f>_xlfn.XLOOKUP(PROTEIN_stoich[[#This Row],[sequence]],[2]!Table1[sequence_without_asterisks],[2]!Table1[protein_stoich seq matches],"")</f>
        <v>#REF!</v>
      </c>
      <c r="T1112" t="e">
        <f>_xlfn.XLOOKUP(PROTEIN_stoich[[#This Row],[uniprot]],[1]!UniprotIFO[Entry],[1]!UniprotIFO[protein_id in GSM model format],"")</f>
        <v>#REF!</v>
      </c>
    </row>
    <row r="1113" spans="1:20" x14ac:dyDescent="0.2">
      <c r="A11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RT16149</v>
      </c>
      <c r="B1113" s="3" t="s">
        <v>13771</v>
      </c>
      <c r="C1113" t="s">
        <v>13771</v>
      </c>
      <c r="D1113" t="s">
        <v>9311</v>
      </c>
      <c r="E1113" t="s">
        <v>4877</v>
      </c>
      <c r="G11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3" s="4" t="s">
        <v>4878</v>
      </c>
      <c r="I1113" s="25" cm="1">
        <f t="array" ref="I1113">SUMPRODUCT((LEN(PROTEIN_stoich[[#This Row],[sequence]])-LEN(SUBSTITUTE(PROTEIN_stoich[[#This Row],[sequence]],{"A";"C";"D";"E";"F";"G";"H";"I";"K";"L";"M";"N";"P";"Q";"R";"S";"T";"V";"W";"Y"},""))),{72.08;104.14;115.08;129.11;148.17;58.05;138.14;114.16;130.18;114.16;132.2;115.1;98.12;129.13;158.19;88.08;102.1;100.13;187.21;164.17})/1000</f>
        <v>199.46165999999999</v>
      </c>
      <c r="J1113" s="3" t="s">
        <v>9312</v>
      </c>
      <c r="K1113" s="4" t="s">
        <v>4880</v>
      </c>
      <c r="M1113">
        <f>LEN(SUBSTITUTE(PROTEIN_stoich[[#This Row],[sequence]],"*",""))</f>
        <v>1812</v>
      </c>
      <c r="O1113" t="s">
        <v>16</v>
      </c>
      <c r="P1113" t="str">
        <f>_xlfn.LET(_xlpm.id,PROTEIN_stoich[[#This Row],[uniprot]],HYPERLINK("https://www.uniprot.org/uniprotkb/"&amp;_xlpm.id&amp;"/entry",_xlpm.id))</f>
        <v>A0A0K3CJH8</v>
      </c>
      <c r="Q1113" t="e">
        <f>_xlfn.XLOOKUP(PROTEIN_stoich[[#This Row],[uniprot]],[1]!UniprotIFO[Entry],[1]!UniprotIFO[Gene Ontology IDs],"")</f>
        <v>#REF!</v>
      </c>
      <c r="R1113" t="e">
        <f>_xlfn.XLOOKUP(PROTEIN_stoich[[#This Row],[uniprot]],[1]!UniprotIFO[Entry],[1]!UniprotIFO[essential?],"")</f>
        <v>#REF!</v>
      </c>
      <c r="S1113" t="e">
        <f>_xlfn.XLOOKUP(PROTEIN_stoich[[#This Row],[sequence]],[2]!Table1[sequence_without_asterisks],[2]!Table1[protein_stoich seq matches],"")</f>
        <v>#REF!</v>
      </c>
      <c r="T1113" t="e">
        <f>_xlfn.XLOOKUP(PROTEIN_stoich[[#This Row],[uniprot]],[1]!UniprotIFO[Entry],[1]!UniprotIFO[protein_id in GSM model format],"")</f>
        <v>#REF!</v>
      </c>
    </row>
    <row r="1114" spans="1:20" x14ac:dyDescent="0.2">
      <c r="A11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RT16147</v>
      </c>
      <c r="B1114" s="3" t="s">
        <v>13773</v>
      </c>
      <c r="C1114" t="s">
        <v>13773</v>
      </c>
      <c r="D1114" t="s">
        <v>7999</v>
      </c>
      <c r="E1114" t="s">
        <v>4877</v>
      </c>
      <c r="G11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4" s="4" t="s">
        <v>4878</v>
      </c>
      <c r="I1114" s="25" cm="1">
        <f t="array" ref="I1114">SUMPRODUCT((LEN(PROTEIN_stoich[[#This Row],[sequence]])-LEN(SUBSTITUTE(PROTEIN_stoich[[#This Row],[sequence]],{"A";"C";"D";"E";"F";"G";"H";"I";"K";"L";"M";"N";"P";"Q";"R";"S";"T";"V";"W";"Y"},""))),{72.08;104.14;115.08;129.11;148.17;58.05;138.14;114.16;130.18;114.16;132.2;115.1;98.12;129.13;158.19;88.08;102.1;100.13;187.21;164.17})/1000</f>
        <v>37.488449999999986</v>
      </c>
      <c r="J1114" s="3" t="s">
        <v>8000</v>
      </c>
      <c r="K1114" s="4" t="s">
        <v>4880</v>
      </c>
      <c r="M1114">
        <f>LEN(SUBSTITUTE(PROTEIN_stoich[[#This Row],[sequence]],"*",""))</f>
        <v>328</v>
      </c>
      <c r="O1114" t="s">
        <v>16</v>
      </c>
      <c r="P1114" t="str">
        <f>_xlfn.LET(_xlpm.id,PROTEIN_stoich[[#This Row],[uniprot]],HYPERLINK("https://www.uniprot.org/uniprotkb/"&amp;_xlpm.id&amp;"/entry",_xlpm.id))</f>
        <v>A0A0K3CJ54</v>
      </c>
      <c r="Q1114" t="e">
        <f>_xlfn.XLOOKUP(PROTEIN_stoich[[#This Row],[uniprot]],[1]!UniprotIFO[Entry],[1]!UniprotIFO[Gene Ontology IDs],"")</f>
        <v>#REF!</v>
      </c>
      <c r="R1114" t="e">
        <f>_xlfn.XLOOKUP(PROTEIN_stoich[[#This Row],[uniprot]],[1]!UniprotIFO[Entry],[1]!UniprotIFO[essential?],"")</f>
        <v>#REF!</v>
      </c>
      <c r="S1114" t="e">
        <f>_xlfn.XLOOKUP(PROTEIN_stoich[[#This Row],[sequence]],[2]!Table1[sequence_without_asterisks],[2]!Table1[protein_stoich seq matches],"")</f>
        <v>#REF!</v>
      </c>
      <c r="T1114" t="e">
        <f>_xlfn.XLOOKUP(PROTEIN_stoich[[#This Row],[uniprot]],[1]!UniprotIFO[Entry],[1]!UniprotIFO[protein_id in GSM model format],"")</f>
        <v>#REF!</v>
      </c>
    </row>
    <row r="1115" spans="1:20" x14ac:dyDescent="0.2">
      <c r="A11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RT16139</v>
      </c>
      <c r="B1115" s="3" t="s">
        <v>13774</v>
      </c>
      <c r="C1115" t="s">
        <v>13774</v>
      </c>
      <c r="D1115" t="s">
        <v>6494</v>
      </c>
      <c r="E1115" t="s">
        <v>4877</v>
      </c>
      <c r="G11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5" s="4" t="s">
        <v>4878</v>
      </c>
      <c r="I1115" s="25" cm="1">
        <f t="array" ref="I1115">SUMPRODUCT((LEN(PROTEIN_stoich[[#This Row],[sequence]])-LEN(SUBSTITUTE(PROTEIN_stoich[[#This Row],[sequence]],{"A";"C";"D";"E";"F";"G";"H";"I";"K";"L";"M";"N";"P";"Q";"R";"S";"T";"V";"W";"Y"},""))),{72.08;104.14;115.08;129.11;148.17;58.05;138.14;114.16;130.18;114.16;132.2;115.1;98.12;129.13;158.19;88.08;102.1;100.13;187.21;164.17})/1000</f>
        <v>37.305149999999998</v>
      </c>
      <c r="J1115" s="3" t="s">
        <v>6495</v>
      </c>
      <c r="K1115" s="4" t="s">
        <v>4880</v>
      </c>
      <c r="M1115">
        <f>LEN(SUBSTITUTE(PROTEIN_stoich[[#This Row],[sequence]],"*",""))</f>
        <v>343</v>
      </c>
      <c r="O1115" t="s">
        <v>16</v>
      </c>
      <c r="P1115" t="str">
        <f>_xlfn.LET(_xlpm.id,PROTEIN_stoich[[#This Row],[uniprot]],HYPERLINK("https://www.uniprot.org/uniprotkb/"&amp;_xlpm.id&amp;"/entry",_xlpm.id))</f>
        <v>A0A0K3CG25</v>
      </c>
      <c r="Q1115" t="e">
        <f>_xlfn.XLOOKUP(PROTEIN_stoich[[#This Row],[uniprot]],[1]!UniprotIFO[Entry],[1]!UniprotIFO[Gene Ontology IDs],"")</f>
        <v>#REF!</v>
      </c>
      <c r="R1115" t="e">
        <f>_xlfn.XLOOKUP(PROTEIN_stoich[[#This Row],[uniprot]],[1]!UniprotIFO[Entry],[1]!UniprotIFO[essential?],"")</f>
        <v>#REF!</v>
      </c>
      <c r="S1115" t="e">
        <f>_xlfn.XLOOKUP(PROTEIN_stoich[[#This Row],[sequence]],[2]!Table1[sequence_without_asterisks],[2]!Table1[protein_stoich seq matches],"")</f>
        <v>#REF!</v>
      </c>
      <c r="T1115" t="e">
        <f>_xlfn.XLOOKUP(PROTEIN_stoich[[#This Row],[uniprot]],[1]!UniprotIFO[Entry],[1]!UniprotIFO[protein_id in GSM model format],"")</f>
        <v>#REF!</v>
      </c>
    </row>
    <row r="1116" spans="1:20" x14ac:dyDescent="0.2">
      <c r="A11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RT16138</v>
      </c>
      <c r="B1116" s="3" t="s">
        <v>13775</v>
      </c>
      <c r="C1116" t="s">
        <v>13775</v>
      </c>
      <c r="D1116" t="s">
        <v>4941</v>
      </c>
      <c r="E1116" t="s">
        <v>4877</v>
      </c>
      <c r="G11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6" s="4" t="s">
        <v>4878</v>
      </c>
      <c r="I1116" s="25" cm="1">
        <f t="array" ref="I1116">SUMPRODUCT((LEN(PROTEIN_stoich[[#This Row],[sequence]])-LEN(SUBSTITUTE(PROTEIN_stoich[[#This Row],[sequence]],{"A";"C";"D";"E";"F";"G";"H";"I";"K";"L";"M";"N";"P";"Q";"R";"S";"T";"V";"W";"Y"},""))),{72.08;104.14;115.08;129.11;148.17;58.05;138.14;114.16;130.18;114.16;132.2;115.1;98.12;129.13;158.19;88.08;102.1;100.13;187.21;164.17})/1000</f>
        <v>21.887690000000003</v>
      </c>
      <c r="J1116" s="3" t="s">
        <v>4942</v>
      </c>
      <c r="K1116" s="4" t="s">
        <v>4880</v>
      </c>
      <c r="M1116">
        <f>LEN(SUBSTITUTE(PROTEIN_stoich[[#This Row],[sequence]],"*",""))</f>
        <v>214</v>
      </c>
      <c r="O1116" t="s">
        <v>16</v>
      </c>
      <c r="P1116" t="str">
        <f>_xlfn.LET(_xlpm.id,PROTEIN_stoich[[#This Row],[uniprot]],HYPERLINK("https://www.uniprot.org/uniprotkb/"&amp;_xlpm.id&amp;"/entry",_xlpm.id))</f>
        <v>A0A0K3CI80</v>
      </c>
      <c r="Q1116" t="e">
        <f>_xlfn.XLOOKUP(PROTEIN_stoich[[#This Row],[uniprot]],[1]!UniprotIFO[Entry],[1]!UniprotIFO[Gene Ontology IDs],"")</f>
        <v>#REF!</v>
      </c>
      <c r="R1116" t="e">
        <f>_xlfn.XLOOKUP(PROTEIN_stoich[[#This Row],[uniprot]],[1]!UniprotIFO[Entry],[1]!UniprotIFO[essential?],"")</f>
        <v>#REF!</v>
      </c>
      <c r="S1116" t="e">
        <f>_xlfn.XLOOKUP(PROTEIN_stoich[[#This Row],[sequence]],[2]!Table1[sequence_without_asterisks],[2]!Table1[protein_stoich seq matches],"")</f>
        <v>#REF!</v>
      </c>
      <c r="T1116" t="e">
        <f>_xlfn.XLOOKUP(PROTEIN_stoich[[#This Row],[uniprot]],[1]!UniprotIFO[Entry],[1]!UniprotIFO[protein_id in GSM model format],"")</f>
        <v>#REF!</v>
      </c>
    </row>
    <row r="1117" spans="1:20" x14ac:dyDescent="0.2">
      <c r="A11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RT16130</v>
      </c>
      <c r="B1117" s="3" t="s">
        <v>13776</v>
      </c>
      <c r="C1117" t="s">
        <v>13776</v>
      </c>
      <c r="D1117" t="s">
        <v>6322</v>
      </c>
      <c r="E1117" t="s">
        <v>4877</v>
      </c>
      <c r="G11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7" s="4" t="s">
        <v>4878</v>
      </c>
      <c r="I1117" s="25" cm="1">
        <f t="array" ref="I1117">SUMPRODUCT((LEN(PROTEIN_stoich[[#This Row],[sequence]])-LEN(SUBSTITUTE(PROTEIN_stoich[[#This Row],[sequence]],{"A";"C";"D";"E";"F";"G";"H";"I";"K";"L";"M";"N";"P";"Q";"R";"S";"T";"V";"W";"Y"},""))),{72.08;104.14;115.08;129.11;148.17;58.05;138.14;114.16;130.18;114.16;132.2;115.1;98.12;129.13;158.19;88.08;102.1;100.13;187.21;164.17})/1000</f>
        <v>22.631309999999999</v>
      </c>
      <c r="J1117" s="3" t="s">
        <v>6323</v>
      </c>
      <c r="K1117" s="4" t="s">
        <v>4880</v>
      </c>
      <c r="M1117">
        <f>LEN(SUBSTITUTE(PROTEIN_stoich[[#This Row],[sequence]],"*",""))</f>
        <v>200</v>
      </c>
      <c r="O1117" t="s">
        <v>16</v>
      </c>
      <c r="P1117" t="str">
        <f>_xlfn.LET(_xlpm.id,PROTEIN_stoich[[#This Row],[uniprot]],HYPERLINK("https://www.uniprot.org/uniprotkb/"&amp;_xlpm.id&amp;"/entry",_xlpm.id))</f>
        <v>A0A0K3CJ38</v>
      </c>
      <c r="Q1117" t="e">
        <f>_xlfn.XLOOKUP(PROTEIN_stoich[[#This Row],[uniprot]],[1]!UniprotIFO[Entry],[1]!UniprotIFO[Gene Ontology IDs],"")</f>
        <v>#REF!</v>
      </c>
      <c r="R1117" t="e">
        <f>_xlfn.XLOOKUP(PROTEIN_stoich[[#This Row],[uniprot]],[1]!UniprotIFO[Entry],[1]!UniprotIFO[essential?],"")</f>
        <v>#REF!</v>
      </c>
      <c r="S1117" t="e">
        <f>_xlfn.XLOOKUP(PROTEIN_stoich[[#This Row],[sequence]],[2]!Table1[sequence_without_asterisks],[2]!Table1[protein_stoich seq matches],"")</f>
        <v>#REF!</v>
      </c>
      <c r="T1117" t="e">
        <f>_xlfn.XLOOKUP(PROTEIN_stoich[[#This Row],[uniprot]],[1]!UniprotIFO[Entry],[1]!UniprotIFO[protein_id in GSM model format],"")</f>
        <v>#REF!</v>
      </c>
    </row>
    <row r="1118" spans="1:20" x14ac:dyDescent="0.2">
      <c r="A11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rt1613</v>
      </c>
      <c r="B1118" s="3" t="s">
        <v>1196</v>
      </c>
      <c r="C1118" t="s">
        <v>1197</v>
      </c>
      <c r="D1118" t="s">
        <v>1198</v>
      </c>
      <c r="E1118" t="s">
        <v>140</v>
      </c>
      <c r="G11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8" s="4">
        <v>0</v>
      </c>
      <c r="I1118" s="25" cm="1">
        <f t="array" ref="I1118">SUMPRODUCT((LEN(PROTEIN_stoich[[#This Row],[sequence]])-LEN(SUBSTITUTE(PROTEIN_stoich[[#This Row],[sequence]],{"A";"C";"D";"E";"F";"G";"H";"I";"K";"L";"M";"N";"P";"Q";"R";"S";"T";"V";"W";"Y"},""))),{72.08;104.14;115.08;129.11;148.17;58.05;138.14;114.16;130.18;114.16;132.2;115.1;98.12;129.13;158.19;88.08;102.1;100.13;187.21;164.17})/1000</f>
        <v>91.220839999999981</v>
      </c>
      <c r="J1118" s="3" t="s">
        <v>3421</v>
      </c>
      <c r="K1118" s="4" t="s">
        <v>12</v>
      </c>
      <c r="M1118">
        <f>LEN(SUBSTITUTE(PROTEIN_stoich[[#This Row],[sequence]],"*",""))</f>
        <v>808</v>
      </c>
      <c r="O1118" t="s">
        <v>16</v>
      </c>
      <c r="P1118" t="str">
        <f>_xlfn.LET(_xlpm.id,PROTEIN_stoich[[#This Row],[uniprot]],HYPERLINK("https://www.uniprot.org/uniprotkb/"&amp;_xlpm.id&amp;"/entry",_xlpm.id))</f>
        <v>A0A0K3CJP7</v>
      </c>
      <c r="Q1118" t="e">
        <f>_xlfn.XLOOKUP(PROTEIN_stoich[[#This Row],[uniprot]],[1]!UniprotIFO[Entry],[1]!UniprotIFO[Gene Ontology IDs],"")</f>
        <v>#REF!</v>
      </c>
      <c r="R1118" t="e">
        <f>_xlfn.XLOOKUP(PROTEIN_stoich[[#This Row],[uniprot]],[1]!UniprotIFO[Entry],[1]!UniprotIFO[essential?],"")</f>
        <v>#REF!</v>
      </c>
      <c r="S1118" t="e">
        <f>_xlfn.XLOOKUP(PROTEIN_stoich[[#This Row],[sequence]],[2]!Table1[sequence_without_asterisks],[2]!Table1[protein_stoich seq matches],"")</f>
        <v>#REF!</v>
      </c>
      <c r="T1118" t="e">
        <f>_xlfn.XLOOKUP(PROTEIN_stoich[[#This Row],[uniprot]],[1]!UniprotIFO[Entry],[1]!UniprotIFO[protein_id in GSM model format],"")</f>
        <v>#REF!</v>
      </c>
    </row>
    <row r="1119" spans="1:20" x14ac:dyDescent="0.2">
      <c r="A11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RT16127</v>
      </c>
      <c r="B1119" s="3" t="s">
        <v>13777</v>
      </c>
      <c r="C1119" t="s">
        <v>13777</v>
      </c>
      <c r="D1119" t="s">
        <v>10183</v>
      </c>
      <c r="E1119" t="s">
        <v>4877</v>
      </c>
      <c r="G11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19" s="4" t="s">
        <v>4878</v>
      </c>
      <c r="I1119" s="25" cm="1">
        <f t="array" ref="I1119">SUMPRODUCT((LEN(PROTEIN_stoich[[#This Row],[sequence]])-LEN(SUBSTITUTE(PROTEIN_stoich[[#This Row],[sequence]],{"A";"C";"D";"E";"F";"G";"H";"I";"K";"L";"M";"N";"P";"Q";"R";"S";"T";"V";"W";"Y"},""))),{72.08;104.14;115.08;129.11;148.17;58.05;138.14;114.16;130.18;114.16;132.2;115.1;98.12;129.13;158.19;88.08;102.1;100.13;187.21;164.17})/1000</f>
        <v>109.55095</v>
      </c>
      <c r="J1119" s="3" t="s">
        <v>10184</v>
      </c>
      <c r="K1119" s="4" t="s">
        <v>4880</v>
      </c>
      <c r="M1119">
        <f>LEN(SUBSTITUTE(PROTEIN_stoich[[#This Row],[sequence]],"*",""))</f>
        <v>978</v>
      </c>
      <c r="O1119" t="s">
        <v>16</v>
      </c>
      <c r="P1119" t="str">
        <f>_xlfn.LET(_xlpm.id,PROTEIN_stoich[[#This Row],[uniprot]],HYPERLINK("https://www.uniprot.org/uniprotkb/"&amp;_xlpm.id&amp;"/entry",_xlpm.id))</f>
        <v>A0A0K3CG15</v>
      </c>
      <c r="Q1119" t="e">
        <f>_xlfn.XLOOKUP(PROTEIN_stoich[[#This Row],[uniprot]],[1]!UniprotIFO[Entry],[1]!UniprotIFO[Gene Ontology IDs],"")</f>
        <v>#REF!</v>
      </c>
      <c r="R1119" t="e">
        <f>_xlfn.XLOOKUP(PROTEIN_stoich[[#This Row],[uniprot]],[1]!UniprotIFO[Entry],[1]!UniprotIFO[essential?],"")</f>
        <v>#REF!</v>
      </c>
      <c r="S1119" t="e">
        <f>_xlfn.XLOOKUP(PROTEIN_stoich[[#This Row],[sequence]],[2]!Table1[sequence_without_asterisks],[2]!Table1[protein_stoich seq matches],"")</f>
        <v>#REF!</v>
      </c>
      <c r="T1119" t="e">
        <f>_xlfn.XLOOKUP(PROTEIN_stoich[[#This Row],[uniprot]],[1]!UniprotIFO[Entry],[1]!UniprotIFO[protein_id in GSM model format],"")</f>
        <v>#REF!</v>
      </c>
    </row>
    <row r="1120" spans="1:20" x14ac:dyDescent="0.2">
      <c r="A11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RT16111</v>
      </c>
      <c r="B1120" s="3" t="s">
        <v>13779</v>
      </c>
      <c r="C1120" t="s">
        <v>13779</v>
      </c>
      <c r="D1120" t="s">
        <v>7713</v>
      </c>
      <c r="E1120" t="s">
        <v>4877</v>
      </c>
      <c r="G11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0" s="4" t="s">
        <v>4878</v>
      </c>
      <c r="I1120" s="25" cm="1">
        <f t="array" ref="I1120">SUMPRODUCT((LEN(PROTEIN_stoich[[#This Row],[sequence]])-LEN(SUBSTITUTE(PROTEIN_stoich[[#This Row],[sequence]],{"A";"C";"D";"E";"F";"G";"H";"I";"K";"L";"M";"N";"P";"Q";"R";"S";"T";"V";"W";"Y"},""))),{72.08;104.14;115.08;129.11;148.17;58.05;138.14;114.16;130.18;114.16;132.2;115.1;98.12;129.13;158.19;88.08;102.1;100.13;187.21;164.17})/1000</f>
        <v>17.283639999999995</v>
      </c>
      <c r="J1120" s="3" t="s">
        <v>7714</v>
      </c>
      <c r="K1120" s="4" t="s">
        <v>4880</v>
      </c>
      <c r="M1120">
        <f>LEN(SUBSTITUTE(PROTEIN_stoich[[#This Row],[sequence]],"*",""))</f>
        <v>159</v>
      </c>
      <c r="O1120" t="s">
        <v>16</v>
      </c>
      <c r="P1120" t="str">
        <f>_xlfn.LET(_xlpm.id,PROTEIN_stoich[[#This Row],[uniprot]],HYPERLINK("https://www.uniprot.org/uniprotkb/"&amp;_xlpm.id&amp;"/entry",_xlpm.id))</f>
        <v>A0A0K3CJ25</v>
      </c>
      <c r="Q1120" t="e">
        <f>_xlfn.XLOOKUP(PROTEIN_stoich[[#This Row],[uniprot]],[1]!UniprotIFO[Entry],[1]!UniprotIFO[Gene Ontology IDs],"")</f>
        <v>#REF!</v>
      </c>
      <c r="R1120" t="e">
        <f>_xlfn.XLOOKUP(PROTEIN_stoich[[#This Row],[uniprot]],[1]!UniprotIFO[Entry],[1]!UniprotIFO[essential?],"")</f>
        <v>#REF!</v>
      </c>
      <c r="S1120" t="e">
        <f>_xlfn.XLOOKUP(PROTEIN_stoich[[#This Row],[sequence]],[2]!Table1[sequence_without_asterisks],[2]!Table1[protein_stoich seq matches],"")</f>
        <v>#REF!</v>
      </c>
      <c r="T1120" t="e">
        <f>_xlfn.XLOOKUP(PROTEIN_stoich[[#This Row],[uniprot]],[1]!UniprotIFO[Entry],[1]!UniprotIFO[protein_id in GSM model format],"")</f>
        <v>#REF!</v>
      </c>
    </row>
    <row r="1121" spans="1:20" x14ac:dyDescent="0.2">
      <c r="A11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rt1611</v>
      </c>
      <c r="B1121" s="3" t="s">
        <v>1194</v>
      </c>
      <c r="C1121" t="s">
        <v>87</v>
      </c>
      <c r="D1121" t="s">
        <v>1195</v>
      </c>
      <c r="E1121" t="s">
        <v>140</v>
      </c>
      <c r="G11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1" s="4">
        <v>0</v>
      </c>
      <c r="I1121" s="25" cm="1">
        <f t="array" ref="I1121">SUMPRODUCT((LEN(PROTEIN_stoich[[#This Row],[sequence]])-LEN(SUBSTITUTE(PROTEIN_stoich[[#This Row],[sequence]],{"A";"C";"D";"E";"F";"G";"H";"I";"K";"L";"M";"N";"P";"Q";"R";"S";"T";"V";"W";"Y"},""))),{72.08;104.14;115.08;129.11;148.17;58.05;138.14;114.16;130.18;114.16;132.2;115.1;98.12;129.13;158.19;88.08;102.1;100.13;187.21;164.17})/1000</f>
        <v>37.505659999999992</v>
      </c>
      <c r="J1121" s="3" t="s">
        <v>3420</v>
      </c>
      <c r="K1121" s="4" t="s">
        <v>12</v>
      </c>
      <c r="M1121">
        <f>LEN(SUBSTITUTE(PROTEIN_stoich[[#This Row],[sequence]],"*",""))</f>
        <v>340</v>
      </c>
      <c r="O1121" t="s">
        <v>16</v>
      </c>
      <c r="P1121" t="str">
        <f>_xlfn.LET(_xlpm.id,PROTEIN_stoich[[#This Row],[uniprot]],HYPERLINK("https://www.uniprot.org/uniprotkb/"&amp;_xlpm.id&amp;"/entry",_xlpm.id))</f>
        <v>A0A2T0A1I6</v>
      </c>
      <c r="Q1121" t="e">
        <f>_xlfn.XLOOKUP(PROTEIN_stoich[[#This Row],[uniprot]],[1]!UniprotIFO[Entry],[1]!UniprotIFO[Gene Ontology IDs],"")</f>
        <v>#REF!</v>
      </c>
      <c r="R1121" t="e">
        <f>_xlfn.XLOOKUP(PROTEIN_stoich[[#This Row],[uniprot]],[1]!UniprotIFO[Entry],[1]!UniprotIFO[essential?],"")</f>
        <v>#REF!</v>
      </c>
      <c r="S1121" t="e">
        <f>_xlfn.XLOOKUP(PROTEIN_stoich[[#This Row],[sequence]],[2]!Table1[sequence_without_asterisks],[2]!Table1[protein_stoich seq matches],"")</f>
        <v>#REF!</v>
      </c>
      <c r="T1121" t="e">
        <f>_xlfn.XLOOKUP(PROTEIN_stoich[[#This Row],[uniprot]],[1]!UniprotIFO[Entry],[1]!UniprotIFO[protein_id in GSM model format],"")</f>
        <v>#REF!</v>
      </c>
    </row>
    <row r="1122" spans="1:20" x14ac:dyDescent="0.2">
      <c r="A11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RT16107</v>
      </c>
      <c r="B1122" s="3" t="s">
        <v>13780</v>
      </c>
      <c r="C1122" t="s">
        <v>13780</v>
      </c>
      <c r="D1122" t="s">
        <v>6956</v>
      </c>
      <c r="E1122" t="s">
        <v>4877</v>
      </c>
      <c r="G11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2" s="4" t="s">
        <v>4878</v>
      </c>
      <c r="I1122" s="25" cm="1">
        <f t="array" ref="I1122">SUMPRODUCT((LEN(PROTEIN_stoich[[#This Row],[sequence]])-LEN(SUBSTITUTE(PROTEIN_stoich[[#This Row],[sequence]],{"A";"C";"D";"E";"F";"G";"H";"I";"K";"L";"M";"N";"P";"Q";"R";"S";"T";"V";"W";"Y"},""))),{72.08;104.14;115.08;129.11;148.17;58.05;138.14;114.16;130.18;114.16;132.2;115.1;98.12;129.13;158.19;88.08;102.1;100.13;187.21;164.17})/1000</f>
        <v>133.78634</v>
      </c>
      <c r="J1122" s="3" t="s">
        <v>6957</v>
      </c>
      <c r="K1122" s="4" t="s">
        <v>4880</v>
      </c>
      <c r="M1122">
        <f>LEN(SUBSTITUTE(PROTEIN_stoich[[#This Row],[sequence]],"*",""))</f>
        <v>1215</v>
      </c>
      <c r="O1122" t="s">
        <v>16</v>
      </c>
      <c r="P1122" t="str">
        <f>_xlfn.LET(_xlpm.id,PROTEIN_stoich[[#This Row],[uniprot]],HYPERLINK("https://www.uniprot.org/uniprotkb/"&amp;_xlpm.id&amp;"/entry",_xlpm.id))</f>
        <v>A0A0K3CI53</v>
      </c>
      <c r="Q1122" t="e">
        <f>_xlfn.XLOOKUP(PROTEIN_stoich[[#This Row],[uniprot]],[1]!UniprotIFO[Entry],[1]!UniprotIFO[Gene Ontology IDs],"")</f>
        <v>#REF!</v>
      </c>
      <c r="R1122" t="e">
        <f>_xlfn.XLOOKUP(PROTEIN_stoich[[#This Row],[uniprot]],[1]!UniprotIFO[Entry],[1]!UniprotIFO[essential?],"")</f>
        <v>#REF!</v>
      </c>
      <c r="S1122" t="e">
        <f>_xlfn.XLOOKUP(PROTEIN_stoich[[#This Row],[sequence]],[2]!Table1[sequence_without_asterisks],[2]!Table1[protein_stoich seq matches],"")</f>
        <v>#REF!</v>
      </c>
      <c r="T1122" t="e">
        <f>_xlfn.XLOOKUP(PROTEIN_stoich[[#This Row],[uniprot]],[1]!UniprotIFO[Entry],[1]!UniprotIFO[protein_id in GSM model format],"")</f>
        <v>#REF!</v>
      </c>
    </row>
    <row r="1123" spans="1:20" x14ac:dyDescent="0.2">
      <c r="A11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RT16092</v>
      </c>
      <c r="B1123" s="3" t="s">
        <v>13781</v>
      </c>
      <c r="C1123" t="s">
        <v>13781</v>
      </c>
      <c r="D1123" t="s">
        <v>8148</v>
      </c>
      <c r="E1123" t="s">
        <v>4877</v>
      </c>
      <c r="G11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3" s="4" t="s">
        <v>4878</v>
      </c>
      <c r="I1123" s="25" cm="1">
        <f t="array" ref="I1123">SUMPRODUCT((LEN(PROTEIN_stoich[[#This Row],[sequence]])-LEN(SUBSTITUTE(PROTEIN_stoich[[#This Row],[sequence]],{"A";"C";"D";"E";"F";"G";"H";"I";"K";"L";"M";"N";"P";"Q";"R";"S";"T";"V";"W";"Y"},""))),{72.08;104.14;115.08;129.11;148.17;58.05;138.14;114.16;130.18;114.16;132.2;115.1;98.12;129.13;158.19;88.08;102.1;100.13;187.21;164.17})/1000</f>
        <v>35.95700999999999</v>
      </c>
      <c r="J1123" s="3" t="s">
        <v>8149</v>
      </c>
      <c r="K1123" s="4" t="s">
        <v>4880</v>
      </c>
      <c r="M1123">
        <f>LEN(SUBSTITUTE(PROTEIN_stoich[[#This Row],[sequence]],"*",""))</f>
        <v>319</v>
      </c>
      <c r="O1123" t="s">
        <v>16</v>
      </c>
      <c r="P1123" t="str">
        <f>_xlfn.LET(_xlpm.id,PROTEIN_stoich[[#This Row],[uniprot]],HYPERLINK("https://www.uniprot.org/uniprotkb/"&amp;_xlpm.id&amp;"/entry",_xlpm.id))</f>
        <v>A0A0K3CFY6</v>
      </c>
      <c r="Q1123" t="e">
        <f>_xlfn.XLOOKUP(PROTEIN_stoich[[#This Row],[uniprot]],[1]!UniprotIFO[Entry],[1]!UniprotIFO[Gene Ontology IDs],"")</f>
        <v>#REF!</v>
      </c>
      <c r="R1123" t="e">
        <f>_xlfn.XLOOKUP(PROTEIN_stoich[[#This Row],[uniprot]],[1]!UniprotIFO[Entry],[1]!UniprotIFO[essential?],"")</f>
        <v>#REF!</v>
      </c>
      <c r="S1123" t="e">
        <f>_xlfn.XLOOKUP(PROTEIN_stoich[[#This Row],[sequence]],[2]!Table1[sequence_without_asterisks],[2]!Table1[protein_stoich seq matches],"")</f>
        <v>#REF!</v>
      </c>
      <c r="T1123" t="e">
        <f>_xlfn.XLOOKUP(PROTEIN_stoich[[#This Row],[uniprot]],[1]!UniprotIFO[Entry],[1]!UniprotIFO[protein_id in GSM model format],"")</f>
        <v>#REF!</v>
      </c>
    </row>
    <row r="1124" spans="1:20" x14ac:dyDescent="0.2">
      <c r="A11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RT16091</v>
      </c>
      <c r="B1124" s="3" t="s">
        <v>13782</v>
      </c>
      <c r="C1124" t="s">
        <v>13782</v>
      </c>
      <c r="D1124" t="s">
        <v>7951</v>
      </c>
      <c r="E1124" t="s">
        <v>4877</v>
      </c>
      <c r="G11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4" s="4" t="s">
        <v>4878</v>
      </c>
      <c r="I1124" s="25" cm="1">
        <f t="array" ref="I1124">SUMPRODUCT((LEN(PROTEIN_stoich[[#This Row],[sequence]])-LEN(SUBSTITUTE(PROTEIN_stoich[[#This Row],[sequence]],{"A";"C";"D";"E";"F";"G";"H";"I";"K";"L";"M";"N";"P";"Q";"R";"S";"T";"V";"W";"Y"},""))),{72.08;104.14;115.08;129.11;148.17;58.05;138.14;114.16;130.18;114.16;132.2;115.1;98.12;129.13;158.19;88.08;102.1;100.13;187.21;164.17})/1000</f>
        <v>14.645199999999999</v>
      </c>
      <c r="J1124" s="3" t="s">
        <v>7952</v>
      </c>
      <c r="K1124" s="4" t="s">
        <v>4880</v>
      </c>
      <c r="M1124">
        <f>LEN(SUBSTITUTE(PROTEIN_stoich[[#This Row],[sequence]],"*",""))</f>
        <v>128</v>
      </c>
      <c r="O1124" t="s">
        <v>16</v>
      </c>
      <c r="P1124" t="str">
        <f>_xlfn.LET(_xlpm.id,PROTEIN_stoich[[#This Row],[uniprot]],HYPERLINK("https://www.uniprot.org/uniprotkb/"&amp;_xlpm.id&amp;"/entry",_xlpm.id))</f>
        <v>A0A0K3CI36</v>
      </c>
      <c r="Q1124" t="e">
        <f>_xlfn.XLOOKUP(PROTEIN_stoich[[#This Row],[uniprot]],[1]!UniprotIFO[Entry],[1]!UniprotIFO[Gene Ontology IDs],"")</f>
        <v>#REF!</v>
      </c>
      <c r="R1124" t="e">
        <f>_xlfn.XLOOKUP(PROTEIN_stoich[[#This Row],[uniprot]],[1]!UniprotIFO[Entry],[1]!UniprotIFO[essential?],"")</f>
        <v>#REF!</v>
      </c>
      <c r="S1124" t="e">
        <f>_xlfn.XLOOKUP(PROTEIN_stoich[[#This Row],[sequence]],[2]!Table1[sequence_without_asterisks],[2]!Table1[protein_stoich seq matches],"")</f>
        <v>#REF!</v>
      </c>
      <c r="T1124" t="e">
        <f>_xlfn.XLOOKUP(PROTEIN_stoich[[#This Row],[uniprot]],[1]!UniprotIFO[Entry],[1]!UniprotIFO[protein_id in GSM model format],"")</f>
        <v>#REF!</v>
      </c>
    </row>
    <row r="1125" spans="1:20" x14ac:dyDescent="0.2">
      <c r="A11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RT16086</v>
      </c>
      <c r="B1125" s="3" t="s">
        <v>13783</v>
      </c>
      <c r="C1125" t="s">
        <v>13783</v>
      </c>
      <c r="D1125" t="s">
        <v>6584</v>
      </c>
      <c r="E1125" t="s">
        <v>4877</v>
      </c>
      <c r="G11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5" s="4" t="s">
        <v>4878</v>
      </c>
      <c r="I1125" s="25" cm="1">
        <f t="array" ref="I1125">SUMPRODUCT((LEN(PROTEIN_stoich[[#This Row],[sequence]])-LEN(SUBSTITUTE(PROTEIN_stoich[[#This Row],[sequence]],{"A";"C";"D";"E";"F";"G";"H";"I";"K";"L";"M";"N";"P";"Q";"R";"S";"T";"V";"W";"Y"},""))),{72.08;104.14;115.08;129.11;148.17;58.05;138.14;114.16;130.18;114.16;132.2;115.1;98.12;129.13;158.19;88.08;102.1;100.13;187.21;164.17})/1000</f>
        <v>23.491159999999997</v>
      </c>
      <c r="J1125" s="3" t="s">
        <v>6585</v>
      </c>
      <c r="K1125" s="4" t="s">
        <v>4880</v>
      </c>
      <c r="M1125">
        <f>LEN(SUBSTITUTE(PROTEIN_stoich[[#This Row],[sequence]],"*",""))</f>
        <v>210</v>
      </c>
      <c r="O1125" t="s">
        <v>16</v>
      </c>
      <c r="P1125" t="str">
        <f>_xlfn.LET(_xlpm.id,PROTEIN_stoich[[#This Row],[uniprot]],HYPERLINK("https://www.uniprot.org/uniprotkb/"&amp;_xlpm.id&amp;"/entry",_xlpm.id))</f>
        <v>A0A0K3CI31</v>
      </c>
      <c r="Q1125" t="e">
        <f>_xlfn.XLOOKUP(PROTEIN_stoich[[#This Row],[uniprot]],[1]!UniprotIFO[Entry],[1]!UniprotIFO[Gene Ontology IDs],"")</f>
        <v>#REF!</v>
      </c>
      <c r="R1125" t="e">
        <f>_xlfn.XLOOKUP(PROTEIN_stoich[[#This Row],[uniprot]],[1]!UniprotIFO[Entry],[1]!UniprotIFO[essential?],"")</f>
        <v>#REF!</v>
      </c>
      <c r="S1125" t="e">
        <f>_xlfn.XLOOKUP(PROTEIN_stoich[[#This Row],[sequence]],[2]!Table1[sequence_without_asterisks],[2]!Table1[protein_stoich seq matches],"")</f>
        <v>#REF!</v>
      </c>
      <c r="T1125" t="e">
        <f>_xlfn.XLOOKUP(PROTEIN_stoich[[#This Row],[uniprot]],[1]!UniprotIFO[Entry],[1]!UniprotIFO[protein_id in GSM model format],"")</f>
        <v>#REF!</v>
      </c>
    </row>
    <row r="1126" spans="1:20" x14ac:dyDescent="0.2">
      <c r="A11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RT16083</v>
      </c>
      <c r="B1126" s="3" t="s">
        <v>13784</v>
      </c>
      <c r="C1126" t="s">
        <v>13784</v>
      </c>
      <c r="D1126" t="s">
        <v>7503</v>
      </c>
      <c r="E1126" t="s">
        <v>4877</v>
      </c>
      <c r="G11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6" s="4" t="s">
        <v>4878</v>
      </c>
      <c r="I1126" s="25" cm="1">
        <f t="array" ref="I1126">SUMPRODUCT((LEN(PROTEIN_stoich[[#This Row],[sequence]])-LEN(SUBSTITUTE(PROTEIN_stoich[[#This Row],[sequence]],{"A";"C";"D";"E";"F";"G";"H";"I";"K";"L";"M";"N";"P";"Q";"R";"S";"T";"V";"W";"Y"},""))),{72.08;104.14;115.08;129.11;148.17;58.05;138.14;114.16;130.18;114.16;132.2;115.1;98.12;129.13;158.19;88.08;102.1;100.13;187.21;164.17})/1000</f>
        <v>59.897709999999996</v>
      </c>
      <c r="J1126" s="3" t="s">
        <v>7504</v>
      </c>
      <c r="K1126" s="4" t="s">
        <v>4880</v>
      </c>
      <c r="M1126">
        <f>LEN(SUBSTITUTE(PROTEIN_stoich[[#This Row],[sequence]],"*",""))</f>
        <v>543</v>
      </c>
      <c r="O1126" t="s">
        <v>16</v>
      </c>
      <c r="P1126" t="str">
        <f>_xlfn.LET(_xlpm.id,PROTEIN_stoich[[#This Row],[uniprot]],HYPERLINK("https://www.uniprot.org/uniprotkb/"&amp;_xlpm.id&amp;"/entry",_xlpm.id))</f>
        <v>A0A0K3CJD9</v>
      </c>
      <c r="Q1126" t="e">
        <f>_xlfn.XLOOKUP(PROTEIN_stoich[[#This Row],[uniprot]],[1]!UniprotIFO[Entry],[1]!UniprotIFO[Gene Ontology IDs],"")</f>
        <v>#REF!</v>
      </c>
      <c r="R1126" t="e">
        <f>_xlfn.XLOOKUP(PROTEIN_stoich[[#This Row],[uniprot]],[1]!UniprotIFO[Entry],[1]!UniprotIFO[essential?],"")</f>
        <v>#REF!</v>
      </c>
      <c r="S1126" t="e">
        <f>_xlfn.XLOOKUP(PROTEIN_stoich[[#This Row],[sequence]],[2]!Table1[sequence_without_asterisks],[2]!Table1[protein_stoich seq matches],"")</f>
        <v>#REF!</v>
      </c>
      <c r="T1126" t="e">
        <f>_xlfn.XLOOKUP(PROTEIN_stoich[[#This Row],[uniprot]],[1]!UniprotIFO[Entry],[1]!UniprotIFO[protein_id in GSM model format],"")</f>
        <v>#REF!</v>
      </c>
    </row>
    <row r="1127" spans="1:20" x14ac:dyDescent="0.2">
      <c r="A11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RT16080</v>
      </c>
      <c r="B1127" s="3" t="s">
        <v>13785</v>
      </c>
      <c r="C1127" t="s">
        <v>13785</v>
      </c>
      <c r="D1127" t="s">
        <v>8997</v>
      </c>
      <c r="E1127" t="s">
        <v>4877</v>
      </c>
      <c r="G11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7" s="4" t="s">
        <v>4878</v>
      </c>
      <c r="I1127" s="25" cm="1">
        <f t="array" ref="I1127">SUMPRODUCT((LEN(PROTEIN_stoich[[#This Row],[sequence]])-LEN(SUBSTITUTE(PROTEIN_stoich[[#This Row],[sequence]],{"A";"C";"D";"E";"F";"G";"H";"I";"K";"L";"M";"N";"P";"Q";"R";"S";"T";"V";"W";"Y"},""))),{72.08;104.14;115.08;129.11;148.17;58.05;138.14;114.16;130.18;114.16;132.2;115.1;98.12;129.13;158.19;88.08;102.1;100.13;187.21;164.17})/1000</f>
        <v>31.738779999999998</v>
      </c>
      <c r="J1127" s="3" t="s">
        <v>8998</v>
      </c>
      <c r="K1127" s="4" t="s">
        <v>4880</v>
      </c>
      <c r="M1127">
        <f>LEN(SUBSTITUTE(PROTEIN_stoich[[#This Row],[sequence]],"*",""))</f>
        <v>298</v>
      </c>
      <c r="O1127" t="s">
        <v>16</v>
      </c>
      <c r="P1127" t="str">
        <f>_xlfn.LET(_xlpm.id,PROTEIN_stoich[[#This Row],[uniprot]],HYPERLINK("https://www.uniprot.org/uniprotkb/"&amp;_xlpm.id&amp;"/entry",_xlpm.id))</f>
        <v>A0A0K3CI26</v>
      </c>
      <c r="Q1127" t="e">
        <f>_xlfn.XLOOKUP(PROTEIN_stoich[[#This Row],[uniprot]],[1]!UniprotIFO[Entry],[1]!UniprotIFO[Gene Ontology IDs],"")</f>
        <v>#REF!</v>
      </c>
      <c r="R1127" t="e">
        <f>_xlfn.XLOOKUP(PROTEIN_stoich[[#This Row],[uniprot]],[1]!UniprotIFO[Entry],[1]!UniprotIFO[essential?],"")</f>
        <v>#REF!</v>
      </c>
      <c r="S1127" t="e">
        <f>_xlfn.XLOOKUP(PROTEIN_stoich[[#This Row],[sequence]],[2]!Table1[sequence_without_asterisks],[2]!Table1[protein_stoich seq matches],"")</f>
        <v>#REF!</v>
      </c>
      <c r="T1127" t="e">
        <f>_xlfn.XLOOKUP(PROTEIN_stoich[[#This Row],[uniprot]],[1]!UniprotIFO[Entry],[1]!UniprotIFO[protein_id in GSM model format],"")</f>
        <v>#REF!</v>
      </c>
    </row>
    <row r="1128" spans="1:20" x14ac:dyDescent="0.2">
      <c r="A11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RT16069</v>
      </c>
      <c r="B1128" s="3" t="s">
        <v>13786</v>
      </c>
      <c r="C1128" t="s">
        <v>13786</v>
      </c>
      <c r="D1128" t="s">
        <v>10159</v>
      </c>
      <c r="E1128" t="s">
        <v>4877</v>
      </c>
      <c r="G11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8" s="4" t="s">
        <v>4878</v>
      </c>
      <c r="I1128" s="25" cm="1">
        <f t="array" ref="I1128">SUMPRODUCT((LEN(PROTEIN_stoich[[#This Row],[sequence]])-LEN(SUBSTITUTE(PROTEIN_stoich[[#This Row],[sequence]],{"A";"C";"D";"E";"F";"G";"H";"I";"K";"L";"M";"N";"P";"Q";"R";"S";"T";"V";"W";"Y"},""))),{72.08;104.14;115.08;129.11;148.17;58.05;138.14;114.16;130.18;114.16;132.2;115.1;98.12;129.13;158.19;88.08;102.1;100.13;187.21;164.17})/1000</f>
        <v>88.373480000000015</v>
      </c>
      <c r="J1128" s="3" t="s">
        <v>10160</v>
      </c>
      <c r="K1128" s="4" t="s">
        <v>4880</v>
      </c>
      <c r="M1128">
        <f>LEN(SUBSTITUTE(PROTEIN_stoich[[#This Row],[sequence]],"*",""))</f>
        <v>812</v>
      </c>
      <c r="O1128" t="s">
        <v>16</v>
      </c>
      <c r="P1128" t="str">
        <f>_xlfn.LET(_xlpm.id,PROTEIN_stoich[[#This Row],[uniprot]],HYPERLINK("https://www.uniprot.org/uniprotkb/"&amp;_xlpm.id&amp;"/entry",_xlpm.id))</f>
        <v>A0A0K3CIY6</v>
      </c>
      <c r="Q1128" t="e">
        <f>_xlfn.XLOOKUP(PROTEIN_stoich[[#This Row],[uniprot]],[1]!UniprotIFO[Entry],[1]!UniprotIFO[Gene Ontology IDs],"")</f>
        <v>#REF!</v>
      </c>
      <c r="R1128" t="e">
        <f>_xlfn.XLOOKUP(PROTEIN_stoich[[#This Row],[uniprot]],[1]!UniprotIFO[Entry],[1]!UniprotIFO[essential?],"")</f>
        <v>#REF!</v>
      </c>
      <c r="S1128" t="e">
        <f>_xlfn.XLOOKUP(PROTEIN_stoich[[#This Row],[sequence]],[2]!Table1[sequence_without_asterisks],[2]!Table1[protein_stoich seq matches],"")</f>
        <v>#REF!</v>
      </c>
      <c r="T1128" t="e">
        <f>_xlfn.XLOOKUP(PROTEIN_stoich[[#This Row],[uniprot]],[1]!UniprotIFO[Entry],[1]!UniprotIFO[protein_id in GSM model format],"")</f>
        <v>#REF!</v>
      </c>
    </row>
    <row r="1129" spans="1:20" x14ac:dyDescent="0.2">
      <c r="A11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RT16062</v>
      </c>
      <c r="B1129" s="3" t="s">
        <v>13787</v>
      </c>
      <c r="C1129" t="s">
        <v>13787</v>
      </c>
      <c r="D1129" t="s">
        <v>9806</v>
      </c>
      <c r="E1129" t="s">
        <v>4877</v>
      </c>
      <c r="G11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29" s="4" t="s">
        <v>4878</v>
      </c>
      <c r="I1129" s="25" cm="1">
        <f t="array" ref="I1129">SUMPRODUCT((LEN(PROTEIN_stoich[[#This Row],[sequence]])-LEN(SUBSTITUTE(PROTEIN_stoich[[#This Row],[sequence]],{"A";"C";"D";"E";"F";"G";"H";"I";"K";"L";"M";"N";"P";"Q";"R";"S";"T";"V";"W";"Y"},""))),{72.08;104.14;115.08;129.11;148.17;58.05;138.14;114.16;130.18;114.16;132.2;115.1;98.12;129.13;158.19;88.08;102.1;100.13;187.21;164.17})/1000</f>
        <v>34.950280000000006</v>
      </c>
      <c r="J1129" s="3" t="s">
        <v>9807</v>
      </c>
      <c r="K1129" s="4" t="s">
        <v>4880</v>
      </c>
      <c r="M1129">
        <f>LEN(SUBSTITUTE(PROTEIN_stoich[[#This Row],[sequence]],"*",""))</f>
        <v>311</v>
      </c>
      <c r="O1129" t="s">
        <v>16</v>
      </c>
      <c r="P1129" t="str">
        <f>_xlfn.LET(_xlpm.id,PROTEIN_stoich[[#This Row],[uniprot]],HYPERLINK("https://www.uniprot.org/uniprotkb/"&amp;_xlpm.id&amp;"/entry",_xlpm.id))</f>
        <v>A0A061AHS5</v>
      </c>
      <c r="Q1129" t="e">
        <f>_xlfn.XLOOKUP(PROTEIN_stoich[[#This Row],[uniprot]],[1]!UniprotIFO[Entry],[1]!UniprotIFO[Gene Ontology IDs],"")</f>
        <v>#REF!</v>
      </c>
      <c r="R1129" t="e">
        <f>_xlfn.XLOOKUP(PROTEIN_stoich[[#This Row],[uniprot]],[1]!UniprotIFO[Entry],[1]!UniprotIFO[essential?],"")</f>
        <v>#REF!</v>
      </c>
      <c r="S1129" t="e">
        <f>_xlfn.XLOOKUP(PROTEIN_stoich[[#This Row],[sequence]],[2]!Table1[sequence_without_asterisks],[2]!Table1[protein_stoich seq matches],"")</f>
        <v>#REF!</v>
      </c>
      <c r="T1129" t="e">
        <f>_xlfn.XLOOKUP(PROTEIN_stoich[[#This Row],[uniprot]],[1]!UniprotIFO[Entry],[1]!UniprotIFO[protein_id in GSM model format],"")</f>
        <v>#REF!</v>
      </c>
    </row>
    <row r="1130" spans="1:20" x14ac:dyDescent="0.2">
      <c r="A11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RT16047</v>
      </c>
      <c r="B1130" s="3" t="s">
        <v>13788</v>
      </c>
      <c r="C1130" t="s">
        <v>13788</v>
      </c>
      <c r="D1130" t="s">
        <v>9962</v>
      </c>
      <c r="E1130" t="s">
        <v>4877</v>
      </c>
      <c r="G11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0" s="4" t="s">
        <v>4878</v>
      </c>
      <c r="I1130" s="25" cm="1">
        <f t="array" ref="I1130">SUMPRODUCT((LEN(PROTEIN_stoich[[#This Row],[sequence]])-LEN(SUBSTITUTE(PROTEIN_stoich[[#This Row],[sequence]],{"A";"C";"D";"E";"F";"G";"H";"I";"K";"L";"M";"N";"P";"Q";"R";"S";"T";"V";"W";"Y"},""))),{72.08;104.14;115.08;129.11;148.17;58.05;138.14;114.16;130.18;114.16;132.2;115.1;98.12;129.13;158.19;88.08;102.1;100.13;187.21;164.17})/1000</f>
        <v>26.021840000000001</v>
      </c>
      <c r="J1130" s="3" t="s">
        <v>9963</v>
      </c>
      <c r="K1130" s="4" t="s">
        <v>4880</v>
      </c>
      <c r="M1130">
        <f>LEN(SUBSTITUTE(PROTEIN_stoich[[#This Row],[sequence]],"*",""))</f>
        <v>230</v>
      </c>
      <c r="O1130" t="s">
        <v>16</v>
      </c>
      <c r="P1130" t="str">
        <f>_xlfn.LET(_xlpm.id,PROTEIN_stoich[[#This Row],[uniprot]],HYPERLINK("https://www.uniprot.org/uniprotkb/"&amp;_xlpm.id&amp;"/entry",_xlpm.id))</f>
        <v>A0A0K3CI02</v>
      </c>
      <c r="Q1130" t="e">
        <f>_xlfn.XLOOKUP(PROTEIN_stoich[[#This Row],[uniprot]],[1]!UniprotIFO[Entry],[1]!UniprotIFO[Gene Ontology IDs],"")</f>
        <v>#REF!</v>
      </c>
      <c r="R1130" t="e">
        <f>_xlfn.XLOOKUP(PROTEIN_stoich[[#This Row],[uniprot]],[1]!UniprotIFO[Entry],[1]!UniprotIFO[essential?],"")</f>
        <v>#REF!</v>
      </c>
      <c r="S1130" t="e">
        <f>_xlfn.XLOOKUP(PROTEIN_stoich[[#This Row],[sequence]],[2]!Table1[sequence_without_asterisks],[2]!Table1[protein_stoich seq matches],"")</f>
        <v>#REF!</v>
      </c>
      <c r="T1130" t="e">
        <f>_xlfn.XLOOKUP(PROTEIN_stoich[[#This Row],[uniprot]],[1]!UniprotIFO[Entry],[1]!UniprotIFO[protein_id in GSM model format],"")</f>
        <v>#REF!</v>
      </c>
    </row>
    <row r="1131" spans="1:20" x14ac:dyDescent="0.2">
      <c r="A11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RT16032</v>
      </c>
      <c r="B1131" s="3" t="s">
        <v>13790</v>
      </c>
      <c r="C1131" t="s">
        <v>13790</v>
      </c>
      <c r="D1131" t="s">
        <v>7105</v>
      </c>
      <c r="E1131" t="s">
        <v>4877</v>
      </c>
      <c r="G11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1" s="4" t="s">
        <v>4878</v>
      </c>
      <c r="I1131" s="25" cm="1">
        <f t="array" ref="I1131">SUMPRODUCT((LEN(PROTEIN_stoich[[#This Row],[sequence]])-LEN(SUBSTITUTE(PROTEIN_stoich[[#This Row],[sequence]],{"A";"C";"D";"E";"F";"G";"H";"I";"K";"L";"M";"N";"P";"Q";"R";"S";"T";"V";"W";"Y"},""))),{72.08;104.14;115.08;129.11;148.17;58.05;138.14;114.16;130.18;114.16;132.2;115.1;98.12;129.13;158.19;88.08;102.1;100.13;187.21;164.17})/1000</f>
        <v>23.506019999999996</v>
      </c>
      <c r="J1131" s="3" t="s">
        <v>7106</v>
      </c>
      <c r="K1131" s="4" t="s">
        <v>4880</v>
      </c>
      <c r="M1131">
        <f>LEN(SUBSTITUTE(PROTEIN_stoich[[#This Row],[sequence]],"*",""))</f>
        <v>213</v>
      </c>
      <c r="O1131" t="s">
        <v>16</v>
      </c>
      <c r="P1131" t="str">
        <f>_xlfn.LET(_xlpm.id,PROTEIN_stoich[[#This Row],[uniprot]],HYPERLINK("https://www.uniprot.org/uniprotkb/"&amp;_xlpm.id&amp;"/entry",_xlpm.id))</f>
        <v>A0A061AGL0</v>
      </c>
      <c r="Q1131" t="e">
        <f>_xlfn.XLOOKUP(PROTEIN_stoich[[#This Row],[uniprot]],[1]!UniprotIFO[Entry],[1]!UniprotIFO[Gene Ontology IDs],"")</f>
        <v>#REF!</v>
      </c>
      <c r="R1131" t="e">
        <f>_xlfn.XLOOKUP(PROTEIN_stoich[[#This Row],[uniprot]],[1]!UniprotIFO[Entry],[1]!UniprotIFO[essential?],"")</f>
        <v>#REF!</v>
      </c>
      <c r="S1131" t="e">
        <f>_xlfn.XLOOKUP(PROTEIN_stoich[[#This Row],[sequence]],[2]!Table1[sequence_without_asterisks],[2]!Table1[protein_stoich seq matches],"")</f>
        <v>#REF!</v>
      </c>
      <c r="T1131" t="e">
        <f>_xlfn.XLOOKUP(PROTEIN_stoich[[#This Row],[uniprot]],[1]!UniprotIFO[Entry],[1]!UniprotIFO[protein_id in GSM model format],"")</f>
        <v>#REF!</v>
      </c>
    </row>
    <row r="1132" spans="1:20" x14ac:dyDescent="0.2">
      <c r="A11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RT16031</v>
      </c>
      <c r="B1132" s="3" t="s">
        <v>13791</v>
      </c>
      <c r="C1132" t="s">
        <v>13791</v>
      </c>
      <c r="D1132" t="s">
        <v>7205</v>
      </c>
      <c r="E1132" t="s">
        <v>4877</v>
      </c>
      <c r="G11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2" s="4" t="s">
        <v>4878</v>
      </c>
      <c r="I1132" s="25" cm="1">
        <f t="array" ref="I1132">SUMPRODUCT((LEN(PROTEIN_stoich[[#This Row],[sequence]])-LEN(SUBSTITUTE(PROTEIN_stoich[[#This Row],[sequence]],{"A";"C";"D";"E";"F";"G";"H";"I";"K";"L";"M";"N";"P";"Q";"R";"S";"T";"V";"W";"Y"},""))),{72.08;104.14;115.08;129.11;148.17;58.05;138.14;114.16;130.18;114.16;132.2;115.1;98.12;129.13;158.19;88.08;102.1;100.13;187.21;164.17})/1000</f>
        <v>66.741590000000002</v>
      </c>
      <c r="J1132" s="3" t="s">
        <v>7206</v>
      </c>
      <c r="K1132" s="4" t="s">
        <v>4880</v>
      </c>
      <c r="M1132">
        <f>LEN(SUBSTITUTE(PROTEIN_stoich[[#This Row],[sequence]],"*",""))</f>
        <v>601</v>
      </c>
      <c r="O1132" t="s">
        <v>16</v>
      </c>
      <c r="P1132" t="str">
        <f>_xlfn.LET(_xlpm.id,PROTEIN_stoich[[#This Row],[uniprot]],HYPERLINK("https://www.uniprot.org/uniprotkb/"&amp;_xlpm.id&amp;"/entry",_xlpm.id))</f>
        <v>A0A0K3CIW2</v>
      </c>
      <c r="Q1132" t="e">
        <f>_xlfn.XLOOKUP(PROTEIN_stoich[[#This Row],[uniprot]],[1]!UniprotIFO[Entry],[1]!UniprotIFO[Gene Ontology IDs],"")</f>
        <v>#REF!</v>
      </c>
      <c r="R1132" t="e">
        <f>_xlfn.XLOOKUP(PROTEIN_stoich[[#This Row],[uniprot]],[1]!UniprotIFO[Entry],[1]!UniprotIFO[essential?],"")</f>
        <v>#REF!</v>
      </c>
      <c r="S1132" t="e">
        <f>_xlfn.XLOOKUP(PROTEIN_stoich[[#This Row],[sequence]],[2]!Table1[sequence_without_asterisks],[2]!Table1[protein_stoich seq matches],"")</f>
        <v>#REF!</v>
      </c>
      <c r="T1132" t="e">
        <f>_xlfn.XLOOKUP(PROTEIN_stoich[[#This Row],[uniprot]],[1]!UniprotIFO[Entry],[1]!UniprotIFO[protein_id in GSM model format],"")</f>
        <v>#REF!</v>
      </c>
    </row>
    <row r="1133" spans="1:20" x14ac:dyDescent="0.2">
      <c r="A11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RT16029</v>
      </c>
      <c r="B1133" s="3" t="s">
        <v>13792</v>
      </c>
      <c r="C1133" t="s">
        <v>13792</v>
      </c>
      <c r="D1133" t="s">
        <v>8224</v>
      </c>
      <c r="E1133" t="s">
        <v>4877</v>
      </c>
      <c r="G11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3" s="4" t="s">
        <v>4878</v>
      </c>
      <c r="I1133" s="25" cm="1">
        <f t="array" ref="I1133">SUMPRODUCT((LEN(PROTEIN_stoich[[#This Row],[sequence]])-LEN(SUBSTITUTE(PROTEIN_stoich[[#This Row],[sequence]],{"A";"C";"D";"E";"F";"G";"H";"I";"K";"L";"M";"N";"P";"Q";"R";"S";"T";"V";"W";"Y"},""))),{72.08;104.14;115.08;129.11;148.17;58.05;138.14;114.16;130.18;114.16;132.2;115.1;98.12;129.13;158.19;88.08;102.1;100.13;187.21;164.17})/1000</f>
        <v>34.831150000000001</v>
      </c>
      <c r="J1133" s="3" t="s">
        <v>8225</v>
      </c>
      <c r="K1133" s="4" t="s">
        <v>4880</v>
      </c>
      <c r="M1133">
        <f>LEN(SUBSTITUTE(PROTEIN_stoich[[#This Row],[sequence]],"*",""))</f>
        <v>306</v>
      </c>
      <c r="O1133" t="s">
        <v>16</v>
      </c>
      <c r="P1133" t="str">
        <f>_xlfn.LET(_xlpm.id,PROTEIN_stoich[[#This Row],[uniprot]],HYPERLINK("https://www.uniprot.org/uniprotkb/"&amp;_xlpm.id&amp;"/entry",_xlpm.id))</f>
        <v>A0A0K3CJA6</v>
      </c>
      <c r="Q1133" t="e">
        <f>_xlfn.XLOOKUP(PROTEIN_stoich[[#This Row],[uniprot]],[1]!UniprotIFO[Entry],[1]!UniprotIFO[Gene Ontology IDs],"")</f>
        <v>#REF!</v>
      </c>
      <c r="R1133" t="e">
        <f>_xlfn.XLOOKUP(PROTEIN_stoich[[#This Row],[uniprot]],[1]!UniprotIFO[Entry],[1]!UniprotIFO[essential?],"")</f>
        <v>#REF!</v>
      </c>
      <c r="S1133" t="e">
        <f>_xlfn.XLOOKUP(PROTEIN_stoich[[#This Row],[sequence]],[2]!Table1[sequence_without_asterisks],[2]!Table1[protein_stoich seq matches],"")</f>
        <v>#REF!</v>
      </c>
      <c r="T1133" t="e">
        <f>_xlfn.XLOOKUP(PROTEIN_stoich[[#This Row],[uniprot]],[1]!UniprotIFO[Entry],[1]!UniprotIFO[protein_id in GSM model format],"")</f>
        <v>#REF!</v>
      </c>
    </row>
    <row r="1134" spans="1:20" x14ac:dyDescent="0.2">
      <c r="A11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RT16027</v>
      </c>
      <c r="B1134" s="3" t="s">
        <v>13793</v>
      </c>
      <c r="C1134" t="s">
        <v>13793</v>
      </c>
      <c r="D1134" t="s">
        <v>5745</v>
      </c>
      <c r="E1134" t="s">
        <v>4877</v>
      </c>
      <c r="G11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4" s="4" t="s">
        <v>4878</v>
      </c>
      <c r="I1134" s="25" cm="1">
        <f t="array" ref="I1134">SUMPRODUCT((LEN(PROTEIN_stoich[[#This Row],[sequence]])-LEN(SUBSTITUTE(PROTEIN_stoich[[#This Row],[sequence]],{"A";"C";"D";"E";"F";"G";"H";"I";"K";"L";"M";"N";"P";"Q";"R";"S";"T";"V";"W";"Y"},""))),{72.08;104.14;115.08;129.11;148.17;58.05;138.14;114.16;130.18;114.16;132.2;115.1;98.12;129.13;158.19;88.08;102.1;100.13;187.21;164.17})/1000</f>
        <v>13.87866</v>
      </c>
      <c r="J1134" s="3" t="s">
        <v>5746</v>
      </c>
      <c r="K1134" s="4" t="s">
        <v>4880</v>
      </c>
      <c r="M1134">
        <f>LEN(SUBSTITUTE(PROTEIN_stoich[[#This Row],[sequence]],"*",""))</f>
        <v>120</v>
      </c>
      <c r="O1134" t="s">
        <v>16</v>
      </c>
      <c r="P1134" t="str">
        <f>_xlfn.LET(_xlpm.id,PROTEIN_stoich[[#This Row],[uniprot]],HYPERLINK("https://www.uniprot.org/uniprotkb/"&amp;_xlpm.id&amp;"/entry",_xlpm.id))</f>
        <v>A0A0K3CHZ1</v>
      </c>
      <c r="Q1134" t="e">
        <f>_xlfn.XLOOKUP(PROTEIN_stoich[[#This Row],[uniprot]],[1]!UniprotIFO[Entry],[1]!UniprotIFO[Gene Ontology IDs],"")</f>
        <v>#REF!</v>
      </c>
      <c r="R1134" t="e">
        <f>_xlfn.XLOOKUP(PROTEIN_stoich[[#This Row],[uniprot]],[1]!UniprotIFO[Entry],[1]!UniprotIFO[essential?],"")</f>
        <v>#REF!</v>
      </c>
      <c r="S1134" t="e">
        <f>_xlfn.XLOOKUP(PROTEIN_stoich[[#This Row],[sequence]],[2]!Table1[sequence_without_asterisks],[2]!Table1[protein_stoich seq matches],"")</f>
        <v>#REF!</v>
      </c>
      <c r="T1134" t="e">
        <f>_xlfn.XLOOKUP(PROTEIN_stoich[[#This Row],[uniprot]],[1]!UniprotIFO[Entry],[1]!UniprotIFO[protein_id in GSM model format],"")</f>
        <v>#REF!</v>
      </c>
    </row>
    <row r="1135" spans="1:20" x14ac:dyDescent="0.2">
      <c r="A11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RT16025</v>
      </c>
      <c r="B1135" s="3" t="s">
        <v>13794</v>
      </c>
      <c r="C1135" t="s">
        <v>13794</v>
      </c>
      <c r="D1135" t="s">
        <v>9642</v>
      </c>
      <c r="E1135" t="s">
        <v>4877</v>
      </c>
      <c r="G11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5" s="4" t="s">
        <v>4878</v>
      </c>
      <c r="I1135" s="25" cm="1">
        <f t="array" ref="I1135">SUMPRODUCT((LEN(PROTEIN_stoich[[#This Row],[sequence]])-LEN(SUBSTITUTE(PROTEIN_stoich[[#This Row],[sequence]],{"A";"C";"D";"E";"F";"G";"H";"I";"K";"L";"M";"N";"P";"Q";"R";"S";"T";"V";"W";"Y"},""))),{72.08;104.14;115.08;129.11;148.17;58.05;138.14;114.16;130.18;114.16;132.2;115.1;98.12;129.13;158.19;88.08;102.1;100.13;187.21;164.17})/1000</f>
        <v>46.99301999999998</v>
      </c>
      <c r="J1135" s="3" t="s">
        <v>9643</v>
      </c>
      <c r="K1135" s="4" t="s">
        <v>4880</v>
      </c>
      <c r="M1135">
        <f>LEN(SUBSTITUTE(PROTEIN_stoich[[#This Row],[sequence]],"*",""))</f>
        <v>428</v>
      </c>
      <c r="O1135" t="s">
        <v>16</v>
      </c>
      <c r="P1135" t="str">
        <f>_xlfn.LET(_xlpm.id,PROTEIN_stoich[[#This Row],[uniprot]],HYPERLINK("https://www.uniprot.org/uniprotkb/"&amp;_xlpm.id&amp;"/entry",_xlpm.id))</f>
        <v>A0A0K3CN17</v>
      </c>
      <c r="Q1135" t="e">
        <f>_xlfn.XLOOKUP(PROTEIN_stoich[[#This Row],[uniprot]],[1]!UniprotIFO[Entry],[1]!UniprotIFO[Gene Ontology IDs],"")</f>
        <v>#REF!</v>
      </c>
      <c r="R1135" t="e">
        <f>_xlfn.XLOOKUP(PROTEIN_stoich[[#This Row],[uniprot]],[1]!UniprotIFO[Entry],[1]!UniprotIFO[essential?],"")</f>
        <v>#REF!</v>
      </c>
      <c r="S1135" t="e">
        <f>_xlfn.XLOOKUP(PROTEIN_stoich[[#This Row],[sequence]],[2]!Table1[sequence_without_asterisks],[2]!Table1[protein_stoich seq matches],"")</f>
        <v>#REF!</v>
      </c>
      <c r="T1135" t="e">
        <f>_xlfn.XLOOKUP(PROTEIN_stoich[[#This Row],[uniprot]],[1]!UniprotIFO[Entry],[1]!UniprotIFO[protein_id in GSM model format],"")</f>
        <v>#REF!</v>
      </c>
    </row>
    <row r="1136" spans="1:20" x14ac:dyDescent="0.2">
      <c r="A11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RT16023</v>
      </c>
      <c r="B1136" s="3" t="s">
        <v>13795</v>
      </c>
      <c r="C1136" t="s">
        <v>13795</v>
      </c>
      <c r="D1136" t="s">
        <v>5151</v>
      </c>
      <c r="E1136" t="s">
        <v>4877</v>
      </c>
      <c r="G11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6" s="4" t="s">
        <v>4878</v>
      </c>
      <c r="I1136" s="25" cm="1">
        <f t="array" ref="I1136">SUMPRODUCT((LEN(PROTEIN_stoich[[#This Row],[sequence]])-LEN(SUBSTITUTE(PROTEIN_stoich[[#This Row],[sequence]],{"A";"C";"D";"E";"F";"G";"H";"I";"K";"L";"M";"N";"P";"Q";"R";"S";"T";"V";"W";"Y"},""))),{72.08;104.14;115.08;129.11;148.17;58.05;138.14;114.16;130.18;114.16;132.2;115.1;98.12;129.13;158.19;88.08;102.1;100.13;187.21;164.17})/1000</f>
        <v>24.683459999999997</v>
      </c>
      <c r="J1136" s="3" t="s">
        <v>5152</v>
      </c>
      <c r="K1136" s="4" t="s">
        <v>4880</v>
      </c>
      <c r="M1136">
        <f>LEN(SUBSTITUTE(PROTEIN_stoich[[#This Row],[sequence]],"*",""))</f>
        <v>220</v>
      </c>
      <c r="O1136" t="s">
        <v>16</v>
      </c>
      <c r="P1136" t="str">
        <f>_xlfn.LET(_xlpm.id,PROTEIN_stoich[[#This Row],[uniprot]],HYPERLINK("https://www.uniprot.org/uniprotkb/"&amp;_xlpm.id&amp;"/entry",_xlpm.id))</f>
        <v>A0A0K3CFS5</v>
      </c>
      <c r="Q1136" t="e">
        <f>_xlfn.XLOOKUP(PROTEIN_stoich[[#This Row],[uniprot]],[1]!UniprotIFO[Entry],[1]!UniprotIFO[Gene Ontology IDs],"")</f>
        <v>#REF!</v>
      </c>
      <c r="R1136" t="e">
        <f>_xlfn.XLOOKUP(PROTEIN_stoich[[#This Row],[uniprot]],[1]!UniprotIFO[Entry],[1]!UniprotIFO[essential?],"")</f>
        <v>#REF!</v>
      </c>
      <c r="S1136" t="e">
        <f>_xlfn.XLOOKUP(PROTEIN_stoich[[#This Row],[sequence]],[2]!Table1[sequence_without_asterisks],[2]!Table1[protein_stoich seq matches],"")</f>
        <v>#REF!</v>
      </c>
      <c r="T1136" t="e">
        <f>_xlfn.XLOOKUP(PROTEIN_stoich[[#This Row],[uniprot]],[1]!UniprotIFO[Entry],[1]!UniprotIFO[protein_id in GSM model format],"")</f>
        <v>#REF!</v>
      </c>
    </row>
    <row r="1137" spans="1:20" x14ac:dyDescent="0.2">
      <c r="A11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RT16008</v>
      </c>
      <c r="B1137" s="3" t="s">
        <v>13797</v>
      </c>
      <c r="C1137" t="s">
        <v>13797</v>
      </c>
      <c r="D1137" t="s">
        <v>5987</v>
      </c>
      <c r="E1137" t="s">
        <v>4877</v>
      </c>
      <c r="G11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7" s="4" t="s">
        <v>4878</v>
      </c>
      <c r="I1137" s="25" cm="1">
        <f t="array" ref="I1137">SUMPRODUCT((LEN(PROTEIN_stoich[[#This Row],[sequence]])-LEN(SUBSTITUTE(PROTEIN_stoich[[#This Row],[sequence]],{"A";"C";"D";"E";"F";"G";"H";"I";"K";"L";"M";"N";"P";"Q";"R";"S";"T";"V";"W";"Y"},""))),{72.08;104.14;115.08;129.11;148.17;58.05;138.14;114.16;130.18;114.16;132.2;115.1;98.12;129.13;158.19;88.08;102.1;100.13;187.21;164.17})/1000</f>
        <v>11.046429999999999</v>
      </c>
      <c r="J1137" s="3" t="s">
        <v>5988</v>
      </c>
      <c r="K1137" s="4" t="s">
        <v>4880</v>
      </c>
      <c r="M1137">
        <f>LEN(SUBSTITUTE(PROTEIN_stoich[[#This Row],[sequence]],"*",""))</f>
        <v>97</v>
      </c>
      <c r="O1137" t="s">
        <v>16</v>
      </c>
      <c r="P1137" t="str">
        <f>_xlfn.LET(_xlpm.id,PROTEIN_stoich[[#This Row],[uniprot]],HYPERLINK("https://www.uniprot.org/uniprotkb/"&amp;_xlpm.id&amp;"/entry",_xlpm.id))</f>
        <v>A0A0K3CIU2</v>
      </c>
      <c r="Q1137" t="e">
        <f>_xlfn.XLOOKUP(PROTEIN_stoich[[#This Row],[uniprot]],[1]!UniprotIFO[Entry],[1]!UniprotIFO[Gene Ontology IDs],"")</f>
        <v>#REF!</v>
      </c>
      <c r="R1137" t="e">
        <f>_xlfn.XLOOKUP(PROTEIN_stoich[[#This Row],[uniprot]],[1]!UniprotIFO[Entry],[1]!UniprotIFO[essential?],"")</f>
        <v>#REF!</v>
      </c>
      <c r="S1137" t="e">
        <f>_xlfn.XLOOKUP(PROTEIN_stoich[[#This Row],[sequence]],[2]!Table1[sequence_without_asterisks],[2]!Table1[protein_stoich seq matches],"")</f>
        <v>#REF!</v>
      </c>
      <c r="T1137" t="e">
        <f>_xlfn.XLOOKUP(PROTEIN_stoich[[#This Row],[uniprot]],[1]!UniprotIFO[Entry],[1]!UniprotIFO[protein_id in GSM model format],"")</f>
        <v>#REF!</v>
      </c>
    </row>
    <row r="1138" spans="1:20" x14ac:dyDescent="0.2">
      <c r="A11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RT16006</v>
      </c>
      <c r="B1138" s="3" t="s">
        <v>13798</v>
      </c>
      <c r="C1138" t="s">
        <v>13798</v>
      </c>
      <c r="D1138" t="s">
        <v>8374</v>
      </c>
      <c r="E1138" t="s">
        <v>4877</v>
      </c>
      <c r="G11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8" s="4" t="s">
        <v>4878</v>
      </c>
      <c r="I1138" s="25" cm="1">
        <f t="array" ref="I1138">SUMPRODUCT((LEN(PROTEIN_stoich[[#This Row],[sequence]])-LEN(SUBSTITUTE(PROTEIN_stoich[[#This Row],[sequence]],{"A";"C";"D";"E";"F";"G";"H";"I";"K";"L";"M";"N";"P";"Q";"R";"S";"T";"V";"W";"Y"},""))),{72.08;104.14;115.08;129.11;148.17;58.05;138.14;114.16;130.18;114.16;132.2;115.1;98.12;129.13;158.19;88.08;102.1;100.13;187.21;164.17})/1000</f>
        <v>68.642240000000001</v>
      </c>
      <c r="J1138" s="3" t="s">
        <v>8375</v>
      </c>
      <c r="K1138" s="4" t="s">
        <v>4880</v>
      </c>
      <c r="M1138">
        <f>LEN(SUBSTITUTE(PROTEIN_stoich[[#This Row],[sequence]],"*",""))</f>
        <v>624</v>
      </c>
      <c r="O1138" t="s">
        <v>16</v>
      </c>
      <c r="P1138" t="str">
        <f>_xlfn.LET(_xlpm.id,PROTEIN_stoich[[#This Row],[uniprot]],HYPERLINK("https://www.uniprot.org/uniprotkb/"&amp;_xlpm.id&amp;"/entry",_xlpm.id))</f>
        <v>A0A0K3CJ87</v>
      </c>
      <c r="Q1138" t="e">
        <f>_xlfn.XLOOKUP(PROTEIN_stoich[[#This Row],[uniprot]],[1]!UniprotIFO[Entry],[1]!UniprotIFO[Gene Ontology IDs],"")</f>
        <v>#REF!</v>
      </c>
      <c r="R1138" t="e">
        <f>_xlfn.XLOOKUP(PROTEIN_stoich[[#This Row],[uniprot]],[1]!UniprotIFO[Entry],[1]!UniprotIFO[essential?],"")</f>
        <v>#REF!</v>
      </c>
      <c r="S1138" t="e">
        <f>_xlfn.XLOOKUP(PROTEIN_stoich[[#This Row],[sequence]],[2]!Table1[sequence_without_asterisks],[2]!Table1[protein_stoich seq matches],"")</f>
        <v>#REF!</v>
      </c>
      <c r="T1138" t="e">
        <f>_xlfn.XLOOKUP(PROTEIN_stoich[[#This Row],[uniprot]],[1]!UniprotIFO[Entry],[1]!UniprotIFO[protein_id in GSM model format],"")</f>
        <v>#REF!</v>
      </c>
    </row>
    <row r="1139" spans="1:20" x14ac:dyDescent="0.2">
      <c r="A11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RT16005</v>
      </c>
      <c r="B1139" s="3" t="s">
        <v>13799</v>
      </c>
      <c r="C1139" t="s">
        <v>13799</v>
      </c>
      <c r="D1139" t="s">
        <v>5173</v>
      </c>
      <c r="E1139" t="s">
        <v>4877</v>
      </c>
      <c r="G11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39" s="4" t="s">
        <v>4878</v>
      </c>
      <c r="I1139" s="25" cm="1">
        <f t="array" ref="I1139">SUMPRODUCT((LEN(PROTEIN_stoich[[#This Row],[sequence]])-LEN(SUBSTITUTE(PROTEIN_stoich[[#This Row],[sequence]],{"A";"C";"D";"E";"F";"G";"H";"I";"K";"L";"M";"N";"P";"Q";"R";"S";"T";"V";"W";"Y"},""))),{72.08;104.14;115.08;129.11;148.17;58.05;138.14;114.16;130.18;114.16;132.2;115.1;98.12;129.13;158.19;88.08;102.1;100.13;187.21;164.17})/1000</f>
        <v>23.028830000000003</v>
      </c>
      <c r="J1139" s="3" t="s">
        <v>5174</v>
      </c>
      <c r="K1139" s="4" t="s">
        <v>4880</v>
      </c>
      <c r="M1139">
        <f>LEN(SUBSTITUTE(PROTEIN_stoich[[#This Row],[sequence]],"*",""))</f>
        <v>207</v>
      </c>
      <c r="O1139" t="s">
        <v>16</v>
      </c>
      <c r="P1139" t="str">
        <f>_xlfn.LET(_xlpm.id,PROTEIN_stoich[[#This Row],[uniprot]],HYPERLINK("https://www.uniprot.org/uniprotkb/"&amp;_xlpm.id&amp;"/entry",_xlpm.id))</f>
        <v>A0A0K3CFQ7</v>
      </c>
      <c r="Q1139" t="e">
        <f>_xlfn.XLOOKUP(PROTEIN_stoich[[#This Row],[uniprot]],[1]!UniprotIFO[Entry],[1]!UniprotIFO[Gene Ontology IDs],"")</f>
        <v>#REF!</v>
      </c>
      <c r="R1139" t="e">
        <f>_xlfn.XLOOKUP(PROTEIN_stoich[[#This Row],[uniprot]],[1]!UniprotIFO[Entry],[1]!UniprotIFO[essential?],"")</f>
        <v>#REF!</v>
      </c>
      <c r="S1139" t="e">
        <f>_xlfn.XLOOKUP(PROTEIN_stoich[[#This Row],[sequence]],[2]!Table1[sequence_without_asterisks],[2]!Table1[protein_stoich seq matches],"")</f>
        <v>#REF!</v>
      </c>
      <c r="T1139" t="e">
        <f>_xlfn.XLOOKUP(PROTEIN_stoich[[#This Row],[uniprot]],[1]!UniprotIFO[Entry],[1]!UniprotIFO[protein_id in GSM model format],"")</f>
        <v>#REF!</v>
      </c>
    </row>
    <row r="1140" spans="1:20" x14ac:dyDescent="0.2">
      <c r="A11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RT15999</v>
      </c>
      <c r="B1140" s="3" t="s">
        <v>13800</v>
      </c>
      <c r="C1140" t="s">
        <v>13800</v>
      </c>
      <c r="D1140" t="s">
        <v>6888</v>
      </c>
      <c r="E1140" t="s">
        <v>4877</v>
      </c>
      <c r="G11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0" s="4" t="s">
        <v>4878</v>
      </c>
      <c r="I1140" s="25" cm="1">
        <f t="array" ref="I1140">SUMPRODUCT((LEN(PROTEIN_stoich[[#This Row],[sequence]])-LEN(SUBSTITUTE(PROTEIN_stoich[[#This Row],[sequence]],{"A";"C";"D";"E";"F";"G";"H";"I";"K";"L";"M";"N";"P";"Q";"R";"S";"T";"V";"W";"Y"},""))),{72.08;104.14;115.08;129.11;148.17;58.05;138.14;114.16;130.18;114.16;132.2;115.1;98.12;129.13;158.19;88.08;102.1;100.13;187.21;164.17})/1000</f>
        <v>28.330259999999999</v>
      </c>
      <c r="J1140" s="3" t="s">
        <v>6889</v>
      </c>
      <c r="K1140" s="4" t="s">
        <v>4880</v>
      </c>
      <c r="M1140">
        <f>LEN(SUBSTITUTE(PROTEIN_stoich[[#This Row],[sequence]],"*",""))</f>
        <v>263</v>
      </c>
      <c r="O1140" t="s">
        <v>16</v>
      </c>
      <c r="P1140" t="str">
        <f>_xlfn.LET(_xlpm.id,PROTEIN_stoich[[#This Row],[uniprot]],HYPERLINK("https://www.uniprot.org/uniprotkb/"&amp;_xlpm.id&amp;"/entry",_xlpm.id))</f>
        <v>A0A0K3CHX0</v>
      </c>
      <c r="Q1140" t="e">
        <f>_xlfn.XLOOKUP(PROTEIN_stoich[[#This Row],[uniprot]],[1]!UniprotIFO[Entry],[1]!UniprotIFO[Gene Ontology IDs],"")</f>
        <v>#REF!</v>
      </c>
      <c r="R1140" t="e">
        <f>_xlfn.XLOOKUP(PROTEIN_stoich[[#This Row],[uniprot]],[1]!UniprotIFO[Entry],[1]!UniprotIFO[essential?],"")</f>
        <v>#REF!</v>
      </c>
      <c r="S1140" t="e">
        <f>_xlfn.XLOOKUP(PROTEIN_stoich[[#This Row],[sequence]],[2]!Table1[sequence_without_asterisks],[2]!Table1[protein_stoich seq matches],"")</f>
        <v>#REF!</v>
      </c>
      <c r="T1140" t="e">
        <f>_xlfn.XLOOKUP(PROTEIN_stoich[[#This Row],[uniprot]],[1]!UniprotIFO[Entry],[1]!UniprotIFO[protein_id in GSM model format],"")</f>
        <v>#REF!</v>
      </c>
    </row>
    <row r="1141" spans="1:20" x14ac:dyDescent="0.2">
      <c r="A11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RT15998</v>
      </c>
      <c r="B1141" s="3" t="s">
        <v>13801</v>
      </c>
      <c r="C1141" t="s">
        <v>13801</v>
      </c>
      <c r="D1141" t="s">
        <v>8053</v>
      </c>
      <c r="E1141" t="s">
        <v>4877</v>
      </c>
      <c r="G11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1" s="4" t="s">
        <v>4878</v>
      </c>
      <c r="I1141" s="25" cm="1">
        <f t="array" ref="I1141">SUMPRODUCT((LEN(PROTEIN_stoich[[#This Row],[sequence]])-LEN(SUBSTITUTE(PROTEIN_stoich[[#This Row],[sequence]],{"A";"C";"D";"E";"F";"G";"H";"I";"K";"L";"M";"N";"P";"Q";"R";"S";"T";"V";"W";"Y"},""))),{72.08;104.14;115.08;129.11;148.17;58.05;138.14;114.16;130.18;114.16;132.2;115.1;98.12;129.13;158.19;88.08;102.1;100.13;187.21;164.17})/1000</f>
        <v>13.928900000000001</v>
      </c>
      <c r="J1141" s="3" t="s">
        <v>8054</v>
      </c>
      <c r="K1141" s="4" t="s">
        <v>4880</v>
      </c>
      <c r="M1141">
        <f>LEN(SUBSTITUTE(PROTEIN_stoich[[#This Row],[sequence]],"*",""))</f>
        <v>123</v>
      </c>
      <c r="O1141" t="s">
        <v>16</v>
      </c>
      <c r="P1141" t="str">
        <f>_xlfn.LET(_xlpm.id,PROTEIN_stoich[[#This Row],[uniprot]],HYPERLINK("https://www.uniprot.org/uniprotkb/"&amp;_xlpm.id&amp;"/entry",_xlpm.id))</f>
        <v>A0A0K3CIT1</v>
      </c>
      <c r="Q1141" t="e">
        <f>_xlfn.XLOOKUP(PROTEIN_stoich[[#This Row],[uniprot]],[1]!UniprotIFO[Entry],[1]!UniprotIFO[Gene Ontology IDs],"")</f>
        <v>#REF!</v>
      </c>
      <c r="R1141" t="e">
        <f>_xlfn.XLOOKUP(PROTEIN_stoich[[#This Row],[uniprot]],[1]!UniprotIFO[Entry],[1]!UniprotIFO[essential?],"")</f>
        <v>#REF!</v>
      </c>
      <c r="S1141" t="e">
        <f>_xlfn.XLOOKUP(PROTEIN_stoich[[#This Row],[sequence]],[2]!Table1[sequence_without_asterisks],[2]!Table1[protein_stoich seq matches],"")</f>
        <v>#REF!</v>
      </c>
      <c r="T1141" t="e">
        <f>_xlfn.XLOOKUP(PROTEIN_stoich[[#This Row],[uniprot]],[1]!UniprotIFO[Entry],[1]!UniprotIFO[protein_id in GSM model format],"")</f>
        <v>#REF!</v>
      </c>
    </row>
    <row r="1142" spans="1:20" x14ac:dyDescent="0.2">
      <c r="A11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RT15990</v>
      </c>
      <c r="B1142" s="3" t="s">
        <v>13802</v>
      </c>
      <c r="C1142" t="s">
        <v>13802</v>
      </c>
      <c r="D1142" t="s">
        <v>8254</v>
      </c>
      <c r="E1142" t="s">
        <v>4877</v>
      </c>
      <c r="G11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2" s="4" t="s">
        <v>4878</v>
      </c>
      <c r="I1142" s="25" cm="1">
        <f t="array" ref="I1142">SUMPRODUCT((LEN(PROTEIN_stoich[[#This Row],[sequence]])-LEN(SUBSTITUTE(PROTEIN_stoich[[#This Row],[sequence]],{"A";"C";"D";"E";"F";"G";"H";"I";"K";"L";"M";"N";"P";"Q";"R";"S";"T";"V";"W";"Y"},""))),{72.08;104.14;115.08;129.11;148.17;58.05;138.14;114.16;130.18;114.16;132.2;115.1;98.12;129.13;158.19;88.08;102.1;100.13;187.21;164.17})/1000</f>
        <v>60.04843000000001</v>
      </c>
      <c r="J1142" s="3" t="s">
        <v>8255</v>
      </c>
      <c r="K1142" s="4" t="s">
        <v>4880</v>
      </c>
      <c r="M1142">
        <f>LEN(SUBSTITUTE(PROTEIN_stoich[[#This Row],[sequence]],"*",""))</f>
        <v>536</v>
      </c>
      <c r="O1142" t="s">
        <v>16</v>
      </c>
      <c r="P1142" t="str">
        <f>_xlfn.LET(_xlpm.id,PROTEIN_stoich[[#This Row],[uniprot]],HYPERLINK("https://www.uniprot.org/uniprotkb/"&amp;_xlpm.id&amp;"/entry",_xlpm.id))</f>
        <v>A0A0K3CJ73</v>
      </c>
      <c r="Q1142" t="e">
        <f>_xlfn.XLOOKUP(PROTEIN_stoich[[#This Row],[uniprot]],[1]!UniprotIFO[Entry],[1]!UniprotIFO[Gene Ontology IDs],"")</f>
        <v>#REF!</v>
      </c>
      <c r="R1142" t="e">
        <f>_xlfn.XLOOKUP(PROTEIN_stoich[[#This Row],[uniprot]],[1]!UniprotIFO[Entry],[1]!UniprotIFO[essential?],"")</f>
        <v>#REF!</v>
      </c>
      <c r="S1142" t="e">
        <f>_xlfn.XLOOKUP(PROTEIN_stoich[[#This Row],[sequence]],[2]!Table1[sequence_without_asterisks],[2]!Table1[protein_stoich seq matches],"")</f>
        <v>#REF!</v>
      </c>
      <c r="T1142" t="e">
        <f>_xlfn.XLOOKUP(PROTEIN_stoich[[#This Row],[uniprot]],[1]!UniprotIFO[Entry],[1]!UniprotIFO[protein_id in GSM model format],"")</f>
        <v>#REF!</v>
      </c>
    </row>
    <row r="1143" spans="1:20" x14ac:dyDescent="0.2">
      <c r="A11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RT15986</v>
      </c>
      <c r="B1143" s="3" t="s">
        <v>13803</v>
      </c>
      <c r="C1143" t="s">
        <v>13803</v>
      </c>
      <c r="D1143" t="s">
        <v>6016</v>
      </c>
      <c r="E1143" t="s">
        <v>4877</v>
      </c>
      <c r="G11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3" s="4" t="s">
        <v>4878</v>
      </c>
      <c r="I1143" s="25" cm="1">
        <f t="array" ref="I1143">SUMPRODUCT((LEN(PROTEIN_stoich[[#This Row],[sequence]])-LEN(SUBSTITUTE(PROTEIN_stoich[[#This Row],[sequence]],{"A";"C";"D";"E";"F";"G";"H";"I";"K";"L";"M";"N";"P";"Q";"R";"S";"T";"V";"W";"Y"},""))),{72.08;104.14;115.08;129.11;148.17;58.05;138.14;114.16;130.18;114.16;132.2;115.1;98.12;129.13;158.19;88.08;102.1;100.13;187.21;164.17})/1000</f>
        <v>60.938099999999999</v>
      </c>
      <c r="J1143" s="3" t="s">
        <v>6017</v>
      </c>
      <c r="K1143" s="4" t="s">
        <v>4880</v>
      </c>
      <c r="M1143">
        <f>LEN(SUBSTITUTE(PROTEIN_stoich[[#This Row],[sequence]],"*",""))</f>
        <v>555</v>
      </c>
      <c r="O1143" t="s">
        <v>16</v>
      </c>
      <c r="P1143" t="str">
        <f>_xlfn.LET(_xlpm.id,PROTEIN_stoich[[#This Row],[uniprot]],HYPERLINK("https://www.uniprot.org/uniprotkb/"&amp;_xlpm.id&amp;"/entry",_xlpm.id))</f>
        <v>A0A0K3CIS0</v>
      </c>
      <c r="Q1143" t="e">
        <f>_xlfn.XLOOKUP(PROTEIN_stoich[[#This Row],[uniprot]],[1]!UniprotIFO[Entry],[1]!UniprotIFO[Gene Ontology IDs],"")</f>
        <v>#REF!</v>
      </c>
      <c r="R1143" t="e">
        <f>_xlfn.XLOOKUP(PROTEIN_stoich[[#This Row],[uniprot]],[1]!UniprotIFO[Entry],[1]!UniprotIFO[essential?],"")</f>
        <v>#REF!</v>
      </c>
      <c r="S1143" t="e">
        <f>_xlfn.XLOOKUP(PROTEIN_stoich[[#This Row],[sequence]],[2]!Table1[sequence_without_asterisks],[2]!Table1[protein_stoich seq matches],"")</f>
        <v>#REF!</v>
      </c>
      <c r="T1143" t="e">
        <f>_xlfn.XLOOKUP(PROTEIN_stoich[[#This Row],[uniprot]],[1]!UniprotIFO[Entry],[1]!UniprotIFO[protein_id in GSM model format],"")</f>
        <v>#REF!</v>
      </c>
    </row>
    <row r="1144" spans="1:20" x14ac:dyDescent="0.2">
      <c r="A11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RT15985</v>
      </c>
      <c r="B1144" s="3" t="s">
        <v>13804</v>
      </c>
      <c r="C1144" t="s">
        <v>13804</v>
      </c>
      <c r="D1144" t="s">
        <v>5639</v>
      </c>
      <c r="E1144" t="s">
        <v>4877</v>
      </c>
      <c r="G11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4" s="4" t="s">
        <v>4878</v>
      </c>
      <c r="I1144" s="25" cm="1">
        <f t="array" ref="I1144">SUMPRODUCT((LEN(PROTEIN_stoich[[#This Row],[sequence]])-LEN(SUBSTITUTE(PROTEIN_stoich[[#This Row],[sequence]],{"A";"C";"D";"E";"F";"G";"H";"I";"K";"L";"M";"N";"P";"Q";"R";"S";"T";"V";"W";"Y"},""))),{72.08;104.14;115.08;129.11;148.17;58.05;138.14;114.16;130.18;114.16;132.2;115.1;98.12;129.13;158.19;88.08;102.1;100.13;187.21;164.17})/1000</f>
        <v>29.00253</v>
      </c>
      <c r="J1144" s="3" t="s">
        <v>5640</v>
      </c>
      <c r="K1144" s="4" t="s">
        <v>4880</v>
      </c>
      <c r="M1144">
        <f>LEN(SUBSTITUTE(PROTEIN_stoich[[#This Row],[sequence]],"*",""))</f>
        <v>273</v>
      </c>
      <c r="O1144" t="s">
        <v>16</v>
      </c>
      <c r="P1144" t="str">
        <f>_xlfn.LET(_xlpm.id,PROTEIN_stoich[[#This Row],[uniprot]],HYPERLINK("https://www.uniprot.org/uniprotkb/"&amp;_xlpm.id&amp;"/entry",_xlpm.id))</f>
        <v>A0A0K3CMY1</v>
      </c>
      <c r="Q1144" t="e">
        <f>_xlfn.XLOOKUP(PROTEIN_stoich[[#This Row],[uniprot]],[1]!UniprotIFO[Entry],[1]!UniprotIFO[Gene Ontology IDs],"")</f>
        <v>#REF!</v>
      </c>
      <c r="R1144" t="e">
        <f>_xlfn.XLOOKUP(PROTEIN_stoich[[#This Row],[uniprot]],[1]!UniprotIFO[Entry],[1]!UniprotIFO[essential?],"")</f>
        <v>#REF!</v>
      </c>
      <c r="S1144" t="e">
        <f>_xlfn.XLOOKUP(PROTEIN_stoich[[#This Row],[sequence]],[2]!Table1[sequence_without_asterisks],[2]!Table1[protein_stoich seq matches],"")</f>
        <v>#REF!</v>
      </c>
      <c r="T1144" t="e">
        <f>_xlfn.XLOOKUP(PROTEIN_stoich[[#This Row],[uniprot]],[1]!UniprotIFO[Entry],[1]!UniprotIFO[protein_id in GSM model format],"")</f>
        <v>#REF!</v>
      </c>
    </row>
    <row r="1145" spans="1:20" x14ac:dyDescent="0.2">
      <c r="A11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RT15983</v>
      </c>
      <c r="B1145" s="3" t="s">
        <v>13805</v>
      </c>
      <c r="C1145" t="s">
        <v>13805</v>
      </c>
      <c r="D1145" t="s">
        <v>9608</v>
      </c>
      <c r="E1145" t="s">
        <v>4877</v>
      </c>
      <c r="G11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5" s="4" t="s">
        <v>4878</v>
      </c>
      <c r="I1145" s="25" cm="1">
        <f t="array" ref="I1145">SUMPRODUCT((LEN(PROTEIN_stoich[[#This Row],[sequence]])-LEN(SUBSTITUTE(PROTEIN_stoich[[#This Row],[sequence]],{"A";"C";"D";"E";"F";"G";"H";"I";"K";"L";"M";"N";"P";"Q";"R";"S";"T";"V";"W";"Y"},""))),{72.08;104.14;115.08;129.11;148.17;58.05;138.14;114.16;130.18;114.16;132.2;115.1;98.12;129.13;158.19;88.08;102.1;100.13;187.21;164.17})/1000</f>
        <v>108.73402000000003</v>
      </c>
      <c r="J1145" s="3" t="s">
        <v>9609</v>
      </c>
      <c r="K1145" s="4" t="s">
        <v>4880</v>
      </c>
      <c r="M1145">
        <f>LEN(SUBSTITUTE(PROTEIN_stoich[[#This Row],[sequence]],"*",""))</f>
        <v>959</v>
      </c>
      <c r="O1145" t="s">
        <v>16</v>
      </c>
      <c r="P1145" t="str">
        <f>_xlfn.LET(_xlpm.id,PROTEIN_stoich[[#This Row],[uniprot]],HYPERLINK("https://www.uniprot.org/uniprotkb/"&amp;_xlpm.id&amp;"/entry",_xlpm.id))</f>
        <v>A0A0K3CFN8</v>
      </c>
      <c r="Q1145" t="e">
        <f>_xlfn.XLOOKUP(PROTEIN_stoich[[#This Row],[uniprot]],[1]!UniprotIFO[Entry],[1]!UniprotIFO[Gene Ontology IDs],"")</f>
        <v>#REF!</v>
      </c>
      <c r="R1145" t="e">
        <f>_xlfn.XLOOKUP(PROTEIN_stoich[[#This Row],[uniprot]],[1]!UniprotIFO[Entry],[1]!UniprotIFO[essential?],"")</f>
        <v>#REF!</v>
      </c>
      <c r="S1145" t="e">
        <f>_xlfn.XLOOKUP(PROTEIN_stoich[[#This Row],[sequence]],[2]!Table1[sequence_without_asterisks],[2]!Table1[protein_stoich seq matches],"")</f>
        <v>#REF!</v>
      </c>
      <c r="T1145" t="e">
        <f>_xlfn.XLOOKUP(PROTEIN_stoich[[#This Row],[uniprot]],[1]!UniprotIFO[Entry],[1]!UniprotIFO[protein_id in GSM model format],"")</f>
        <v>#REF!</v>
      </c>
    </row>
    <row r="1146" spans="1:20" x14ac:dyDescent="0.2">
      <c r="A11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RT15976</v>
      </c>
      <c r="B1146" s="3" t="s">
        <v>13806</v>
      </c>
      <c r="C1146" t="s">
        <v>13806</v>
      </c>
      <c r="D1146" t="s">
        <v>9340</v>
      </c>
      <c r="E1146" t="s">
        <v>4877</v>
      </c>
      <c r="G11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6" s="4" t="s">
        <v>4878</v>
      </c>
      <c r="I1146" s="25" cm="1">
        <f t="array" ref="I1146">SUMPRODUCT((LEN(PROTEIN_stoich[[#This Row],[sequence]])-LEN(SUBSTITUTE(PROTEIN_stoich[[#This Row],[sequence]],{"A";"C";"D";"E";"F";"G";"H";"I";"K";"L";"M";"N";"P";"Q";"R";"S";"T";"V";"W";"Y"},""))),{72.08;104.14;115.08;129.11;148.17;58.05;138.14;114.16;130.18;114.16;132.2;115.1;98.12;129.13;158.19;88.08;102.1;100.13;187.21;164.17})/1000</f>
        <v>42.337329999999994</v>
      </c>
      <c r="J1146" s="3" t="s">
        <v>9341</v>
      </c>
      <c r="K1146" s="4" t="s">
        <v>4880</v>
      </c>
      <c r="M1146">
        <f>LEN(SUBSTITUTE(PROTEIN_stoich[[#This Row],[sequence]],"*",""))</f>
        <v>370</v>
      </c>
      <c r="O1146" t="s">
        <v>16</v>
      </c>
      <c r="P1146" t="str">
        <f>_xlfn.LET(_xlpm.id,PROTEIN_stoich[[#This Row],[uniprot]],HYPERLINK("https://www.uniprot.org/uniprotkb/"&amp;_xlpm.id&amp;"/entry",_xlpm.id))</f>
        <v>A0A0K3CIR0</v>
      </c>
      <c r="Q1146" t="e">
        <f>_xlfn.XLOOKUP(PROTEIN_stoich[[#This Row],[uniprot]],[1]!UniprotIFO[Entry],[1]!UniprotIFO[Gene Ontology IDs],"")</f>
        <v>#REF!</v>
      </c>
      <c r="R1146" t="e">
        <f>_xlfn.XLOOKUP(PROTEIN_stoich[[#This Row],[uniprot]],[1]!UniprotIFO[Entry],[1]!UniprotIFO[essential?],"")</f>
        <v>#REF!</v>
      </c>
      <c r="S1146" t="e">
        <f>_xlfn.XLOOKUP(PROTEIN_stoich[[#This Row],[sequence]],[2]!Table1[sequence_without_asterisks],[2]!Table1[protein_stoich seq matches],"")</f>
        <v>#REF!</v>
      </c>
      <c r="T1146" t="e">
        <f>_xlfn.XLOOKUP(PROTEIN_stoich[[#This Row],[uniprot]],[1]!UniprotIFO[Entry],[1]!UniprotIFO[protein_id in GSM model format],"")</f>
        <v>#REF!</v>
      </c>
    </row>
    <row r="1147" spans="1:20" x14ac:dyDescent="0.2">
      <c r="A11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RT15972</v>
      </c>
      <c r="B1147" s="3" t="s">
        <v>13807</v>
      </c>
      <c r="C1147" t="s">
        <v>13807</v>
      </c>
      <c r="D1147" t="s">
        <v>7575</v>
      </c>
      <c r="E1147" t="s">
        <v>4877</v>
      </c>
      <c r="G11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7" s="4" t="s">
        <v>4878</v>
      </c>
      <c r="I1147" s="25" cm="1">
        <f t="array" ref="I1147">SUMPRODUCT((LEN(PROTEIN_stoich[[#This Row],[sequence]])-LEN(SUBSTITUTE(PROTEIN_stoich[[#This Row],[sequence]],{"A";"C";"D";"E";"F";"G";"H";"I";"K";"L";"M";"N";"P";"Q";"R";"S";"T";"V";"W";"Y"},""))),{72.08;104.14;115.08;129.11;148.17;58.05;138.14;114.16;130.18;114.16;132.2;115.1;98.12;129.13;158.19;88.08;102.1;100.13;187.21;164.17})/1000</f>
        <v>13.77333</v>
      </c>
      <c r="J1147" s="3" t="s">
        <v>7576</v>
      </c>
      <c r="K1147" s="4" t="s">
        <v>4880</v>
      </c>
      <c r="M1147">
        <f>LEN(SUBSTITUTE(PROTEIN_stoich[[#This Row],[sequence]],"*",""))</f>
        <v>120</v>
      </c>
      <c r="O1147" t="s">
        <v>16</v>
      </c>
      <c r="P1147" t="str">
        <f>_xlfn.LET(_xlpm.id,PROTEIN_stoich[[#This Row],[uniprot]],HYPERLINK("https://www.uniprot.org/uniprotkb/"&amp;_xlpm.id&amp;"/entry",_xlpm.id))</f>
        <v>A0A0K3CFN1</v>
      </c>
      <c r="Q1147" t="e">
        <f>_xlfn.XLOOKUP(PROTEIN_stoich[[#This Row],[uniprot]],[1]!UniprotIFO[Entry],[1]!UniprotIFO[Gene Ontology IDs],"")</f>
        <v>#REF!</v>
      </c>
      <c r="R1147" t="e">
        <f>_xlfn.XLOOKUP(PROTEIN_stoich[[#This Row],[uniprot]],[1]!UniprotIFO[Entry],[1]!UniprotIFO[essential?],"")</f>
        <v>#REF!</v>
      </c>
      <c r="S1147" t="e">
        <f>_xlfn.XLOOKUP(PROTEIN_stoich[[#This Row],[sequence]],[2]!Table1[sequence_without_asterisks],[2]!Table1[protein_stoich seq matches],"")</f>
        <v>#REF!</v>
      </c>
      <c r="T1147" t="e">
        <f>_xlfn.XLOOKUP(PROTEIN_stoich[[#This Row],[uniprot]],[1]!UniprotIFO[Entry],[1]!UniprotIFO[protein_id in GSM model format],"")</f>
        <v>#REF!</v>
      </c>
    </row>
    <row r="1148" spans="1:20" x14ac:dyDescent="0.2">
      <c r="A11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RT15971</v>
      </c>
      <c r="B1148" s="3" t="s">
        <v>13808</v>
      </c>
      <c r="C1148" t="s">
        <v>13808</v>
      </c>
      <c r="D1148" t="s">
        <v>5587</v>
      </c>
      <c r="E1148" t="s">
        <v>4877</v>
      </c>
      <c r="G11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8" s="4" t="s">
        <v>4878</v>
      </c>
      <c r="I1148" s="25" cm="1">
        <f t="array" ref="I1148">SUMPRODUCT((LEN(PROTEIN_stoich[[#This Row],[sequence]])-LEN(SUBSTITUTE(PROTEIN_stoich[[#This Row],[sequence]],{"A";"C";"D";"E";"F";"G";"H";"I";"K";"L";"M";"N";"P";"Q";"R";"S";"T";"V";"W";"Y"},""))),{72.08;104.14;115.08;129.11;148.17;58.05;138.14;114.16;130.18;114.16;132.2;115.1;98.12;129.13;158.19;88.08;102.1;100.13;187.21;164.17})/1000</f>
        <v>21.279019999999999</v>
      </c>
      <c r="J1148" s="3" t="s">
        <v>5588</v>
      </c>
      <c r="K1148" s="4" t="s">
        <v>4880</v>
      </c>
      <c r="M1148">
        <f>LEN(SUBSTITUTE(PROTEIN_stoich[[#This Row],[sequence]],"*",""))</f>
        <v>184</v>
      </c>
      <c r="O1148" t="s">
        <v>16</v>
      </c>
      <c r="P1148" t="str">
        <f>_xlfn.LET(_xlpm.id,PROTEIN_stoich[[#This Row],[uniprot]],HYPERLINK("https://www.uniprot.org/uniprotkb/"&amp;_xlpm.id&amp;"/entry",_xlpm.id))</f>
        <v>A0A0K3CHU8</v>
      </c>
      <c r="Q1148" t="e">
        <f>_xlfn.XLOOKUP(PROTEIN_stoich[[#This Row],[uniprot]],[1]!UniprotIFO[Entry],[1]!UniprotIFO[Gene Ontology IDs],"")</f>
        <v>#REF!</v>
      </c>
      <c r="R1148" t="e">
        <f>_xlfn.XLOOKUP(PROTEIN_stoich[[#This Row],[uniprot]],[1]!UniprotIFO[Entry],[1]!UniprotIFO[essential?],"")</f>
        <v>#REF!</v>
      </c>
      <c r="S1148" t="e">
        <f>_xlfn.XLOOKUP(PROTEIN_stoich[[#This Row],[sequence]],[2]!Table1[sequence_without_asterisks],[2]!Table1[protein_stoich seq matches],"")</f>
        <v>#REF!</v>
      </c>
      <c r="T1148" t="e">
        <f>_xlfn.XLOOKUP(PROTEIN_stoich[[#This Row],[uniprot]],[1]!UniprotIFO[Entry],[1]!UniprotIFO[protein_id in GSM model format],"")</f>
        <v>#REF!</v>
      </c>
    </row>
    <row r="1149" spans="1:20" x14ac:dyDescent="0.2">
      <c r="A11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RT15969</v>
      </c>
      <c r="B1149" s="3" t="s">
        <v>13809</v>
      </c>
      <c r="C1149" t="s">
        <v>13809</v>
      </c>
      <c r="D1149" t="s">
        <v>9247</v>
      </c>
      <c r="E1149" t="s">
        <v>4877</v>
      </c>
      <c r="G11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49" s="4" t="s">
        <v>4878</v>
      </c>
      <c r="I1149" s="25" cm="1">
        <f t="array" ref="I1149">SUMPRODUCT((LEN(PROTEIN_stoich[[#This Row],[sequence]])-LEN(SUBSTITUTE(PROTEIN_stoich[[#This Row],[sequence]],{"A";"C";"D";"E";"F";"G";"H";"I";"K";"L";"M";"N";"P";"Q";"R";"S";"T";"V";"W";"Y"},""))),{72.08;104.14;115.08;129.11;148.17;58.05;138.14;114.16;130.18;114.16;132.2;115.1;98.12;129.13;158.19;88.08;102.1;100.13;187.21;164.17})/1000</f>
        <v>37.254159999999999</v>
      </c>
      <c r="J1149" s="3" t="s">
        <v>9248</v>
      </c>
      <c r="K1149" s="4" t="s">
        <v>4880</v>
      </c>
      <c r="M1149">
        <f>LEN(SUBSTITUTE(PROTEIN_stoich[[#This Row],[sequence]],"*",""))</f>
        <v>337</v>
      </c>
      <c r="O1149" t="s">
        <v>16</v>
      </c>
      <c r="P1149" t="str">
        <f>_xlfn.LET(_xlpm.id,PROTEIN_stoich[[#This Row],[uniprot]],HYPERLINK("https://www.uniprot.org/uniprotkb/"&amp;_xlpm.id&amp;"/entry",_xlpm.id))</f>
        <v>A0A0K3CMW5</v>
      </c>
      <c r="Q1149" t="e">
        <f>_xlfn.XLOOKUP(PROTEIN_stoich[[#This Row],[uniprot]],[1]!UniprotIFO[Entry],[1]!UniprotIFO[Gene Ontology IDs],"")</f>
        <v>#REF!</v>
      </c>
      <c r="R1149" t="e">
        <f>_xlfn.XLOOKUP(PROTEIN_stoich[[#This Row],[uniprot]],[1]!UniprotIFO[Entry],[1]!UniprotIFO[essential?],"")</f>
        <v>#REF!</v>
      </c>
      <c r="S1149" t="e">
        <f>_xlfn.XLOOKUP(PROTEIN_stoich[[#This Row],[sequence]],[2]!Table1[sequence_without_asterisks],[2]!Table1[protein_stoich seq matches],"")</f>
        <v>#REF!</v>
      </c>
      <c r="T1149" t="e">
        <f>_xlfn.XLOOKUP(PROTEIN_stoich[[#This Row],[uniprot]],[1]!UniprotIFO[Entry],[1]!UniprotIFO[protein_id in GSM model format],"")</f>
        <v>#REF!</v>
      </c>
    </row>
    <row r="1150" spans="1:20" x14ac:dyDescent="0.2">
      <c r="A11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RT15955</v>
      </c>
      <c r="B1150" s="3" t="s">
        <v>13810</v>
      </c>
      <c r="C1150" t="s">
        <v>13810</v>
      </c>
      <c r="D1150" t="s">
        <v>5397</v>
      </c>
      <c r="E1150" t="s">
        <v>4877</v>
      </c>
      <c r="G11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0" s="4" t="s">
        <v>4878</v>
      </c>
      <c r="I1150" s="25" cm="1">
        <f t="array" ref="I1150">SUMPRODUCT((LEN(PROTEIN_stoich[[#This Row],[sequence]])-LEN(SUBSTITUTE(PROTEIN_stoich[[#This Row],[sequence]],{"A";"C";"D";"E";"F";"G";"H";"I";"K";"L";"M";"N";"P";"Q";"R";"S";"T";"V";"W";"Y"},""))),{72.08;104.14;115.08;129.11;148.17;58.05;138.14;114.16;130.18;114.16;132.2;115.1;98.12;129.13;158.19;88.08;102.1;100.13;187.21;164.17})/1000</f>
        <v>59.775340000000014</v>
      </c>
      <c r="J1150" s="3" t="s">
        <v>5398</v>
      </c>
      <c r="K1150" s="4" t="s">
        <v>4880</v>
      </c>
      <c r="M1150">
        <f>LEN(SUBSTITUTE(PROTEIN_stoich[[#This Row],[sequence]],"*",""))</f>
        <v>572</v>
      </c>
      <c r="O1150" t="s">
        <v>16</v>
      </c>
      <c r="P1150" t="str">
        <f>_xlfn.LET(_xlpm.id,PROTEIN_stoich[[#This Row],[uniprot]],HYPERLINK("https://www.uniprot.org/uniprotkb/"&amp;_xlpm.id&amp;"/entry",_xlpm.id))</f>
        <v>A0A0K3CFL7</v>
      </c>
      <c r="Q1150" t="e">
        <f>_xlfn.XLOOKUP(PROTEIN_stoich[[#This Row],[uniprot]],[1]!UniprotIFO[Entry],[1]!UniprotIFO[Gene Ontology IDs],"")</f>
        <v>#REF!</v>
      </c>
      <c r="R1150" t="e">
        <f>_xlfn.XLOOKUP(PROTEIN_stoich[[#This Row],[uniprot]],[1]!UniprotIFO[Entry],[1]!UniprotIFO[essential?],"")</f>
        <v>#REF!</v>
      </c>
      <c r="S1150" t="e">
        <f>_xlfn.XLOOKUP(PROTEIN_stoich[[#This Row],[sequence]],[2]!Table1[sequence_without_asterisks],[2]!Table1[protein_stoich seq matches],"")</f>
        <v>#REF!</v>
      </c>
      <c r="T1150" t="e">
        <f>_xlfn.XLOOKUP(PROTEIN_stoich[[#This Row],[uniprot]],[1]!UniprotIFO[Entry],[1]!UniprotIFO[protein_id in GSM model format],"")</f>
        <v>#REF!</v>
      </c>
    </row>
    <row r="1151" spans="1:20" x14ac:dyDescent="0.2">
      <c r="A11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RT15948</v>
      </c>
      <c r="B1151" s="3" t="s">
        <v>13812</v>
      </c>
      <c r="C1151" t="s">
        <v>13812</v>
      </c>
      <c r="D1151" t="s">
        <v>6802</v>
      </c>
      <c r="E1151" t="s">
        <v>4877</v>
      </c>
      <c r="G11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1" s="4" t="s">
        <v>4878</v>
      </c>
      <c r="I1151" s="25" cm="1">
        <f t="array" ref="I1151">SUMPRODUCT((LEN(PROTEIN_stoich[[#This Row],[sequence]])-LEN(SUBSTITUTE(PROTEIN_stoich[[#This Row],[sequence]],{"A";"C";"D";"E";"F";"G";"H";"I";"K";"L";"M";"N";"P";"Q";"R";"S";"T";"V";"W";"Y"},""))),{72.08;104.14;115.08;129.11;148.17;58.05;138.14;114.16;130.18;114.16;132.2;115.1;98.12;129.13;158.19;88.08;102.1;100.13;187.21;164.17})/1000</f>
        <v>36.245599999999996</v>
      </c>
      <c r="J1151" s="3" t="s">
        <v>6803</v>
      </c>
      <c r="K1151" s="4" t="s">
        <v>4880</v>
      </c>
      <c r="M1151">
        <f>LEN(SUBSTITUTE(PROTEIN_stoich[[#This Row],[sequence]],"*",""))</f>
        <v>318</v>
      </c>
      <c r="O1151" t="s">
        <v>16</v>
      </c>
      <c r="P1151" t="str">
        <f>_xlfn.LET(_xlpm.id,PROTEIN_stoich[[#This Row],[uniprot]],HYPERLINK("https://www.uniprot.org/uniprotkb/"&amp;_xlpm.id&amp;"/entry",_xlpm.id))</f>
        <v>A0A0K3CHT4</v>
      </c>
      <c r="Q1151" t="e">
        <f>_xlfn.XLOOKUP(PROTEIN_stoich[[#This Row],[uniprot]],[1]!UniprotIFO[Entry],[1]!UniprotIFO[Gene Ontology IDs],"")</f>
        <v>#REF!</v>
      </c>
      <c r="R1151" t="e">
        <f>_xlfn.XLOOKUP(PROTEIN_stoich[[#This Row],[uniprot]],[1]!UniprotIFO[Entry],[1]!UniprotIFO[essential?],"")</f>
        <v>#REF!</v>
      </c>
      <c r="S1151" t="e">
        <f>_xlfn.XLOOKUP(PROTEIN_stoich[[#This Row],[sequence]],[2]!Table1[sequence_without_asterisks],[2]!Table1[protein_stoich seq matches],"")</f>
        <v>#REF!</v>
      </c>
      <c r="T1151" t="e">
        <f>_xlfn.XLOOKUP(PROTEIN_stoich[[#This Row],[uniprot]],[1]!UniprotIFO[Entry],[1]!UniprotIFO[protein_id in GSM model format],"")</f>
        <v>#REF!</v>
      </c>
    </row>
    <row r="1152" spans="1:20" x14ac:dyDescent="0.2">
      <c r="A11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RT15946</v>
      </c>
      <c r="B1152" s="3" t="s">
        <v>13813</v>
      </c>
      <c r="C1152" t="s">
        <v>13813</v>
      </c>
      <c r="D1152" t="s">
        <v>6064</v>
      </c>
      <c r="E1152" t="s">
        <v>4877</v>
      </c>
      <c r="G11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2" s="4" t="s">
        <v>4878</v>
      </c>
      <c r="I1152" s="25" cm="1">
        <f t="array" ref="I1152">SUMPRODUCT((LEN(PROTEIN_stoich[[#This Row],[sequence]])-LEN(SUBSTITUTE(PROTEIN_stoich[[#This Row],[sequence]],{"A";"C";"D";"E";"F";"G";"H";"I";"K";"L";"M";"N";"P";"Q";"R";"S";"T";"V";"W";"Y"},""))),{72.08;104.14;115.08;129.11;148.17;58.05;138.14;114.16;130.18;114.16;132.2;115.1;98.12;129.13;158.19;88.08;102.1;100.13;187.21;164.17})/1000</f>
        <v>34.947879999999998</v>
      </c>
      <c r="J1152" s="3" t="s">
        <v>6065</v>
      </c>
      <c r="K1152" s="4" t="s">
        <v>4880</v>
      </c>
      <c r="M1152">
        <f>LEN(SUBSTITUTE(PROTEIN_stoich[[#This Row],[sequence]],"*",""))</f>
        <v>321</v>
      </c>
      <c r="O1152" t="s">
        <v>16</v>
      </c>
      <c r="P1152" t="str">
        <f>_xlfn.LET(_xlpm.id,PROTEIN_stoich[[#This Row],[uniprot]],HYPERLINK("https://www.uniprot.org/uniprotkb/"&amp;_xlpm.id&amp;"/entry",_xlpm.id))</f>
        <v>A0A0K3CMU9</v>
      </c>
      <c r="Q1152" t="e">
        <f>_xlfn.XLOOKUP(PROTEIN_stoich[[#This Row],[uniprot]],[1]!UniprotIFO[Entry],[1]!UniprotIFO[Gene Ontology IDs],"")</f>
        <v>#REF!</v>
      </c>
      <c r="R1152" t="e">
        <f>_xlfn.XLOOKUP(PROTEIN_stoich[[#This Row],[uniprot]],[1]!UniprotIFO[Entry],[1]!UniprotIFO[essential?],"")</f>
        <v>#REF!</v>
      </c>
      <c r="S1152" t="e">
        <f>_xlfn.XLOOKUP(PROTEIN_stoich[[#This Row],[sequence]],[2]!Table1[sequence_without_asterisks],[2]!Table1[protein_stoich seq matches],"")</f>
        <v>#REF!</v>
      </c>
      <c r="T1152" t="e">
        <f>_xlfn.XLOOKUP(PROTEIN_stoich[[#This Row],[uniprot]],[1]!UniprotIFO[Entry],[1]!UniprotIFO[protein_id in GSM model format],"")</f>
        <v>#REF!</v>
      </c>
    </row>
    <row r="1153" spans="1:20" x14ac:dyDescent="0.2">
      <c r="A11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RT15944</v>
      </c>
      <c r="B1153" s="3" t="s">
        <v>13814</v>
      </c>
      <c r="C1153" t="s">
        <v>13814</v>
      </c>
      <c r="D1153" t="s">
        <v>6952</v>
      </c>
      <c r="E1153" t="s">
        <v>4877</v>
      </c>
      <c r="G11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3" s="4" t="s">
        <v>4878</v>
      </c>
      <c r="I1153" s="25" cm="1">
        <f t="array" ref="I1153">SUMPRODUCT((LEN(PROTEIN_stoich[[#This Row],[sequence]])-LEN(SUBSTITUTE(PROTEIN_stoich[[#This Row],[sequence]],{"A";"C";"D";"E";"F";"G";"H";"I";"K";"L";"M";"N";"P";"Q";"R";"S";"T";"V";"W";"Y"},""))),{72.08;104.14;115.08;129.11;148.17;58.05;138.14;114.16;130.18;114.16;132.2;115.1;98.12;129.13;158.19;88.08;102.1;100.13;187.21;164.17})/1000</f>
        <v>32.38955</v>
      </c>
      <c r="J1153" s="3" t="s">
        <v>6953</v>
      </c>
      <c r="K1153" s="4" t="s">
        <v>4880</v>
      </c>
      <c r="M1153">
        <f>LEN(SUBSTITUTE(PROTEIN_stoich[[#This Row],[sequence]],"*",""))</f>
        <v>289</v>
      </c>
      <c r="O1153" t="s">
        <v>16</v>
      </c>
      <c r="P1153" t="str">
        <f>_xlfn.LET(_xlpm.id,PROTEIN_stoich[[#This Row],[uniprot]],HYPERLINK("https://www.uniprot.org/uniprotkb/"&amp;_xlpm.id&amp;"/entry",_xlpm.id))</f>
        <v>A0A0K3CJ35</v>
      </c>
      <c r="Q1153" t="e">
        <f>_xlfn.XLOOKUP(PROTEIN_stoich[[#This Row],[uniprot]],[1]!UniprotIFO[Entry],[1]!UniprotIFO[Gene Ontology IDs],"")</f>
        <v>#REF!</v>
      </c>
      <c r="R1153" t="e">
        <f>_xlfn.XLOOKUP(PROTEIN_stoich[[#This Row],[uniprot]],[1]!UniprotIFO[Entry],[1]!UniprotIFO[essential?],"")</f>
        <v>#REF!</v>
      </c>
      <c r="S1153" t="e">
        <f>_xlfn.XLOOKUP(PROTEIN_stoich[[#This Row],[sequence]],[2]!Table1[sequence_without_asterisks],[2]!Table1[protein_stoich seq matches],"")</f>
        <v>#REF!</v>
      </c>
      <c r="T1153" t="e">
        <f>_xlfn.XLOOKUP(PROTEIN_stoich[[#This Row],[uniprot]],[1]!UniprotIFO[Entry],[1]!UniprotIFO[protein_id in GSM model format],"")</f>
        <v>#REF!</v>
      </c>
    </row>
    <row r="1154" spans="1:20" x14ac:dyDescent="0.2">
      <c r="A11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RT15932</v>
      </c>
      <c r="B1154" s="3" t="s">
        <v>13815</v>
      </c>
      <c r="C1154" t="s">
        <v>13815</v>
      </c>
      <c r="D1154" t="s">
        <v>6240</v>
      </c>
      <c r="E1154" t="s">
        <v>4877</v>
      </c>
      <c r="G11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4" s="4" t="s">
        <v>4878</v>
      </c>
      <c r="I1154" s="25" cm="1">
        <f t="array" ref="I1154">SUMPRODUCT((LEN(PROTEIN_stoich[[#This Row],[sequence]])-LEN(SUBSTITUTE(PROTEIN_stoich[[#This Row],[sequence]],{"A";"C";"D";"E";"F";"G";"H";"I";"K";"L";"M";"N";"P";"Q";"R";"S";"T";"V";"W";"Y"},""))),{72.08;104.14;115.08;129.11;148.17;58.05;138.14;114.16;130.18;114.16;132.2;115.1;98.12;129.13;158.19;88.08;102.1;100.13;187.21;164.17})/1000</f>
        <v>70.642649999999989</v>
      </c>
      <c r="J1154" s="3" t="s">
        <v>6241</v>
      </c>
      <c r="K1154" s="4" t="s">
        <v>4880</v>
      </c>
      <c r="M1154">
        <f>LEN(SUBSTITUTE(PROTEIN_stoich[[#This Row],[sequence]],"*",""))</f>
        <v>654</v>
      </c>
      <c r="O1154" t="s">
        <v>16</v>
      </c>
      <c r="P1154" t="str">
        <f>_xlfn.LET(_xlpm.id,PROTEIN_stoich[[#This Row],[uniprot]],HYPERLINK("https://www.uniprot.org/uniprotkb/"&amp;_xlpm.id&amp;"/entry",_xlpm.id))</f>
        <v>A0A0K3CJ30</v>
      </c>
      <c r="Q1154" t="e">
        <f>_xlfn.XLOOKUP(PROTEIN_stoich[[#This Row],[uniprot]],[1]!UniprotIFO[Entry],[1]!UniprotIFO[Gene Ontology IDs],"")</f>
        <v>#REF!</v>
      </c>
      <c r="R1154" t="e">
        <f>_xlfn.XLOOKUP(PROTEIN_stoich[[#This Row],[uniprot]],[1]!UniprotIFO[Entry],[1]!UniprotIFO[essential?],"")</f>
        <v>#REF!</v>
      </c>
      <c r="S1154" t="e">
        <f>_xlfn.XLOOKUP(PROTEIN_stoich[[#This Row],[sequence]],[2]!Table1[sequence_without_asterisks],[2]!Table1[protein_stoich seq matches],"")</f>
        <v>#REF!</v>
      </c>
      <c r="T1154" t="e">
        <f>_xlfn.XLOOKUP(PROTEIN_stoich[[#This Row],[uniprot]],[1]!UniprotIFO[Entry],[1]!UniprotIFO[protein_id in GSM model format],"")</f>
        <v>#REF!</v>
      </c>
    </row>
    <row r="1155" spans="1:20" x14ac:dyDescent="0.2">
      <c r="A11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RT15926</v>
      </c>
      <c r="B1155" s="3" t="s">
        <v>13816</v>
      </c>
      <c r="C1155" t="s">
        <v>13816</v>
      </c>
      <c r="D1155" t="s">
        <v>9434</v>
      </c>
      <c r="E1155" t="s">
        <v>4877</v>
      </c>
      <c r="G11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5" s="4" t="s">
        <v>4878</v>
      </c>
      <c r="I1155" s="25" cm="1">
        <f t="array" ref="I1155">SUMPRODUCT((LEN(PROTEIN_stoich[[#This Row],[sequence]])-LEN(SUBSTITUTE(PROTEIN_stoich[[#This Row],[sequence]],{"A";"C";"D";"E";"F";"G";"H";"I";"K";"L";"M";"N";"P";"Q";"R";"S";"T";"V";"W";"Y"},""))),{72.08;104.14;115.08;129.11;148.17;58.05;138.14;114.16;130.18;114.16;132.2;115.1;98.12;129.13;158.19;88.08;102.1;100.13;187.21;164.17})/1000</f>
        <v>65.048690000000008</v>
      </c>
      <c r="J1155" s="3" t="s">
        <v>9435</v>
      </c>
      <c r="K1155" s="4" t="s">
        <v>4880</v>
      </c>
      <c r="M1155">
        <f>LEN(SUBSTITUTE(PROTEIN_stoich[[#This Row],[sequence]],"*",""))</f>
        <v>576</v>
      </c>
      <c r="O1155" t="s">
        <v>16</v>
      </c>
      <c r="P1155" t="str">
        <f>_xlfn.LET(_xlpm.id,PROTEIN_stoich[[#This Row],[uniprot]],HYPERLINK("https://www.uniprot.org/uniprotkb/"&amp;_xlpm.id&amp;"/entry",_xlpm.id))</f>
        <v>A0A0K3CIM1</v>
      </c>
      <c r="Q1155" t="e">
        <f>_xlfn.XLOOKUP(PROTEIN_stoich[[#This Row],[uniprot]],[1]!UniprotIFO[Entry],[1]!UniprotIFO[Gene Ontology IDs],"")</f>
        <v>#REF!</v>
      </c>
      <c r="R1155" t="e">
        <f>_xlfn.XLOOKUP(PROTEIN_stoich[[#This Row],[uniprot]],[1]!UniprotIFO[Entry],[1]!UniprotIFO[essential?],"")</f>
        <v>#REF!</v>
      </c>
      <c r="S1155" t="e">
        <f>_xlfn.XLOOKUP(PROTEIN_stoich[[#This Row],[sequence]],[2]!Table1[sequence_without_asterisks],[2]!Table1[protein_stoich seq matches],"")</f>
        <v>#REF!</v>
      </c>
      <c r="T1155" t="e">
        <f>_xlfn.XLOOKUP(PROTEIN_stoich[[#This Row],[uniprot]],[1]!UniprotIFO[Entry],[1]!UniprotIFO[protein_id in GSM model format],"")</f>
        <v>#REF!</v>
      </c>
    </row>
    <row r="1156" spans="1:20" x14ac:dyDescent="0.2">
      <c r="A11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RT15916</v>
      </c>
      <c r="B1156" s="3" t="s">
        <v>13817</v>
      </c>
      <c r="C1156" t="s">
        <v>13817</v>
      </c>
      <c r="D1156" t="s">
        <v>6408</v>
      </c>
      <c r="E1156" t="s">
        <v>4877</v>
      </c>
      <c r="G11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6" s="4" t="s">
        <v>4878</v>
      </c>
      <c r="I1156" s="25" cm="1">
        <f t="array" ref="I1156">SUMPRODUCT((LEN(PROTEIN_stoich[[#This Row],[sequence]])-LEN(SUBSTITUTE(PROTEIN_stoich[[#This Row],[sequence]],{"A";"C";"D";"E";"F";"G";"H";"I";"K";"L";"M";"N";"P";"Q";"R";"S";"T";"V";"W";"Y"},""))),{72.08;104.14;115.08;129.11;148.17;58.05;138.14;114.16;130.18;114.16;132.2;115.1;98.12;129.13;158.19;88.08;102.1;100.13;187.21;164.17})/1000</f>
        <v>77.990689999999987</v>
      </c>
      <c r="J1156" s="3" t="s">
        <v>6409</v>
      </c>
      <c r="K1156" s="4" t="s">
        <v>4880</v>
      </c>
      <c r="M1156">
        <f>LEN(SUBSTITUTE(PROTEIN_stoich[[#This Row],[sequence]],"*",""))</f>
        <v>769</v>
      </c>
      <c r="O1156" t="s">
        <v>16</v>
      </c>
      <c r="P1156" t="str">
        <f>_xlfn.LET(_xlpm.id,PROTEIN_stoich[[#This Row],[uniprot]],HYPERLINK("https://www.uniprot.org/uniprotkb/"&amp;_xlpm.id&amp;"/entry",_xlpm.id))</f>
        <v>A0A0K3CHR2</v>
      </c>
      <c r="Q1156" t="e">
        <f>_xlfn.XLOOKUP(PROTEIN_stoich[[#This Row],[uniprot]],[1]!UniprotIFO[Entry],[1]!UniprotIFO[Gene Ontology IDs],"")</f>
        <v>#REF!</v>
      </c>
      <c r="R1156" t="e">
        <f>_xlfn.XLOOKUP(PROTEIN_stoich[[#This Row],[uniprot]],[1]!UniprotIFO[Entry],[1]!UniprotIFO[essential?],"")</f>
        <v>#REF!</v>
      </c>
      <c r="S1156" t="e">
        <f>_xlfn.XLOOKUP(PROTEIN_stoich[[#This Row],[sequence]],[2]!Table1[sequence_without_asterisks],[2]!Table1[protein_stoich seq matches],"")</f>
        <v>#REF!</v>
      </c>
      <c r="T1156" t="e">
        <f>_xlfn.XLOOKUP(PROTEIN_stoich[[#This Row],[uniprot]],[1]!UniprotIFO[Entry],[1]!UniprotIFO[protein_id in GSM model format],"")</f>
        <v>#REF!</v>
      </c>
    </row>
    <row r="1157" spans="1:20" x14ac:dyDescent="0.2">
      <c r="A11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RT15911</v>
      </c>
      <c r="B1157" s="3" t="s">
        <v>13818</v>
      </c>
      <c r="C1157" t="s">
        <v>13818</v>
      </c>
      <c r="D1157" t="s">
        <v>6666</v>
      </c>
      <c r="E1157" t="s">
        <v>4877</v>
      </c>
      <c r="G11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7" s="4" t="s">
        <v>4878</v>
      </c>
      <c r="I1157" s="25" cm="1">
        <f t="array" ref="I1157">SUMPRODUCT((LEN(PROTEIN_stoich[[#This Row],[sequence]])-LEN(SUBSTITUTE(PROTEIN_stoich[[#This Row],[sequence]],{"A";"C";"D";"E";"F";"G";"H";"I";"K";"L";"M";"N";"P";"Q";"R";"S";"T";"V";"W";"Y"},""))),{72.08;104.14;115.08;129.11;148.17;58.05;138.14;114.16;130.18;114.16;132.2;115.1;98.12;129.13;158.19;88.08;102.1;100.13;187.21;164.17})/1000</f>
        <v>35.972559999999994</v>
      </c>
      <c r="J1157" s="3" t="s">
        <v>6667</v>
      </c>
      <c r="K1157" s="4" t="s">
        <v>4880</v>
      </c>
      <c r="M1157">
        <f>LEN(SUBSTITUTE(PROTEIN_stoich[[#This Row],[sequence]],"*",""))</f>
        <v>327</v>
      </c>
      <c r="O1157" t="s">
        <v>16</v>
      </c>
      <c r="P1157" t="str">
        <f>_xlfn.LET(_xlpm.id,PROTEIN_stoich[[#This Row],[uniprot]],HYPERLINK("https://www.uniprot.org/uniprotkb/"&amp;_xlpm.id&amp;"/entry",_xlpm.id))</f>
        <v>A0A0K3CFI6</v>
      </c>
      <c r="Q1157" t="e">
        <f>_xlfn.XLOOKUP(PROTEIN_stoich[[#This Row],[uniprot]],[1]!UniprotIFO[Entry],[1]!UniprotIFO[Gene Ontology IDs],"")</f>
        <v>#REF!</v>
      </c>
      <c r="R1157" t="e">
        <f>_xlfn.XLOOKUP(PROTEIN_stoich[[#This Row],[uniprot]],[1]!UniprotIFO[Entry],[1]!UniprotIFO[essential?],"")</f>
        <v>#REF!</v>
      </c>
      <c r="S1157" t="e">
        <f>_xlfn.XLOOKUP(PROTEIN_stoich[[#This Row],[sequence]],[2]!Table1[sequence_without_asterisks],[2]!Table1[protein_stoich seq matches],"")</f>
        <v>#REF!</v>
      </c>
      <c r="T1157" t="e">
        <f>_xlfn.XLOOKUP(PROTEIN_stoich[[#This Row],[uniprot]],[1]!UniprotIFO[Entry],[1]!UniprotIFO[protein_id in GSM model format],"")</f>
        <v>#REF!</v>
      </c>
    </row>
    <row r="1158" spans="1:20" x14ac:dyDescent="0.2">
      <c r="A11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rt1591</v>
      </c>
      <c r="B1158" s="3" t="s">
        <v>1191</v>
      </c>
      <c r="C1158" t="s">
        <v>1192</v>
      </c>
      <c r="D1158" t="s">
        <v>1193</v>
      </c>
      <c r="E1158" t="s">
        <v>16</v>
      </c>
      <c r="G1158"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158" s="4" t="s">
        <v>863</v>
      </c>
      <c r="I1158" s="25" cm="1">
        <f t="array" ref="I1158">SUMPRODUCT((LEN(PROTEIN_stoich[[#This Row],[sequence]])-LEN(SUBSTITUTE(PROTEIN_stoich[[#This Row],[sequence]],{"A";"C";"D";"E";"F";"G";"H";"I";"K";"L";"M";"N";"P";"Q";"R";"S";"T";"V";"W";"Y"},""))),{72.08;104.14;115.08;129.11;148.17;58.05;138.14;114.16;130.18;114.16;132.2;115.1;98.12;129.13;158.19;88.08;102.1;100.13;187.21;164.17})/1000</f>
        <v>61.249629999999989</v>
      </c>
      <c r="J1158" s="3" t="s">
        <v>3419</v>
      </c>
      <c r="K1158" s="4" t="s">
        <v>12</v>
      </c>
      <c r="M1158">
        <f>LEN(SUBSTITUTE(PROTEIN_stoich[[#This Row],[sequence]],"*",""))</f>
        <v>560</v>
      </c>
      <c r="N1158" t="s">
        <v>4800</v>
      </c>
      <c r="O1158" t="s">
        <v>16</v>
      </c>
      <c r="P1158" t="str">
        <f>_xlfn.LET(_xlpm.id,PROTEIN_stoich[[#This Row],[uniprot]],HYPERLINK("https://www.uniprot.org/uniprotkb/"&amp;_xlpm.id&amp;"/entry",_xlpm.id))</f>
        <v>A0A2T0A1G6</v>
      </c>
      <c r="Q1158" t="e">
        <f>_xlfn.XLOOKUP(PROTEIN_stoich[[#This Row],[uniprot]],[1]!UniprotIFO[Entry],[1]!UniprotIFO[Gene Ontology IDs],"")</f>
        <v>#REF!</v>
      </c>
      <c r="R1158" t="e">
        <f>_xlfn.XLOOKUP(PROTEIN_stoich[[#This Row],[uniprot]],[1]!UniprotIFO[Entry],[1]!UniprotIFO[essential?],"")</f>
        <v>#REF!</v>
      </c>
      <c r="S1158" t="e">
        <f>_xlfn.XLOOKUP(PROTEIN_stoich[[#This Row],[sequence]],[2]!Table1[sequence_without_asterisks],[2]!Table1[protein_stoich seq matches],"")</f>
        <v>#REF!</v>
      </c>
      <c r="T1158" t="e">
        <f>_xlfn.XLOOKUP(PROTEIN_stoich[[#This Row],[uniprot]],[1]!UniprotIFO[Entry],[1]!UniprotIFO[protein_id in GSM model format],"")</f>
        <v>#REF!</v>
      </c>
    </row>
    <row r="1159" spans="1:20" x14ac:dyDescent="0.2">
      <c r="A11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RT15899</v>
      </c>
      <c r="B1159" s="3" t="s">
        <v>13819</v>
      </c>
      <c r="C1159" t="s">
        <v>13819</v>
      </c>
      <c r="D1159" t="s">
        <v>7845</v>
      </c>
      <c r="E1159" t="s">
        <v>4877</v>
      </c>
      <c r="G11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59" s="4" t="s">
        <v>4878</v>
      </c>
      <c r="I1159" s="25" cm="1">
        <f t="array" ref="I1159">SUMPRODUCT((LEN(PROTEIN_stoich[[#This Row],[sequence]])-LEN(SUBSTITUTE(PROTEIN_stoich[[#This Row],[sequence]],{"A";"C";"D";"E";"F";"G";"H";"I";"K";"L";"M";"N";"P";"Q";"R";"S";"T";"V";"W";"Y"},""))),{72.08;104.14;115.08;129.11;148.17;58.05;138.14;114.16;130.18;114.16;132.2;115.1;98.12;129.13;158.19;88.08;102.1;100.13;187.21;164.17})/1000</f>
        <v>37.03967999999999</v>
      </c>
      <c r="J1159" s="3" t="s">
        <v>7846</v>
      </c>
      <c r="K1159" s="4" t="s">
        <v>4880</v>
      </c>
      <c r="M1159">
        <f>LEN(SUBSTITUTE(PROTEIN_stoich[[#This Row],[sequence]],"*",""))</f>
        <v>334</v>
      </c>
      <c r="O1159" t="s">
        <v>16</v>
      </c>
      <c r="P1159" t="str">
        <f>_xlfn.LET(_xlpm.id,PROTEIN_stoich[[#This Row],[uniprot]],HYPERLINK("https://www.uniprot.org/uniprotkb/"&amp;_xlpm.id&amp;"/entry",_xlpm.id))</f>
        <v>A0A0K3CIJ7</v>
      </c>
      <c r="Q1159" t="e">
        <f>_xlfn.XLOOKUP(PROTEIN_stoich[[#This Row],[uniprot]],[1]!UniprotIFO[Entry],[1]!UniprotIFO[Gene Ontology IDs],"")</f>
        <v>#REF!</v>
      </c>
      <c r="R1159" t="e">
        <f>_xlfn.XLOOKUP(PROTEIN_stoich[[#This Row],[uniprot]],[1]!UniprotIFO[Entry],[1]!UniprotIFO[essential?],"")</f>
        <v>#REF!</v>
      </c>
      <c r="S1159" t="e">
        <f>_xlfn.XLOOKUP(PROTEIN_stoich[[#This Row],[sequence]],[2]!Table1[sequence_without_asterisks],[2]!Table1[protein_stoich seq matches],"")</f>
        <v>#REF!</v>
      </c>
      <c r="T1159" t="e">
        <f>_xlfn.XLOOKUP(PROTEIN_stoich[[#This Row],[uniprot]],[1]!UniprotIFO[Entry],[1]!UniprotIFO[protein_id in GSM model format],"")</f>
        <v>#REF!</v>
      </c>
    </row>
    <row r="1160" spans="1:20" x14ac:dyDescent="0.2">
      <c r="A11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RT15891</v>
      </c>
      <c r="B1160" s="3" t="s">
        <v>13820</v>
      </c>
      <c r="C1160" t="s">
        <v>13820</v>
      </c>
      <c r="D1160" t="s">
        <v>7801</v>
      </c>
      <c r="E1160" t="s">
        <v>4877</v>
      </c>
      <c r="G11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0" s="4" t="s">
        <v>4878</v>
      </c>
      <c r="I1160" s="25" cm="1">
        <f t="array" ref="I1160">SUMPRODUCT((LEN(PROTEIN_stoich[[#This Row],[sequence]])-LEN(SUBSTITUTE(PROTEIN_stoich[[#This Row],[sequence]],{"A";"C";"D";"E";"F";"G";"H";"I";"K";"L";"M";"N";"P";"Q";"R";"S";"T";"V";"W";"Y"},""))),{72.08;104.14;115.08;129.11;148.17;58.05;138.14;114.16;130.18;114.16;132.2;115.1;98.12;129.13;158.19;88.08;102.1;100.13;187.21;164.17})/1000</f>
        <v>38.561909999999997</v>
      </c>
      <c r="J1160" s="3" t="s">
        <v>7802</v>
      </c>
      <c r="K1160" s="4" t="s">
        <v>4880</v>
      </c>
      <c r="M1160">
        <f>LEN(SUBSTITUTE(PROTEIN_stoich[[#This Row],[sequence]],"*",""))</f>
        <v>346</v>
      </c>
      <c r="O1160" t="s">
        <v>16</v>
      </c>
      <c r="P1160" t="str">
        <f>_xlfn.LET(_xlpm.id,PROTEIN_stoich[[#This Row],[uniprot]],HYPERLINK("https://www.uniprot.org/uniprotkb/"&amp;_xlpm.id&amp;"/entry",_xlpm.id))</f>
        <v>A0A0K3CMS1</v>
      </c>
      <c r="Q1160" t="e">
        <f>_xlfn.XLOOKUP(PROTEIN_stoich[[#This Row],[uniprot]],[1]!UniprotIFO[Entry],[1]!UniprotIFO[Gene Ontology IDs],"")</f>
        <v>#REF!</v>
      </c>
      <c r="R1160" t="e">
        <f>_xlfn.XLOOKUP(PROTEIN_stoich[[#This Row],[uniprot]],[1]!UniprotIFO[Entry],[1]!UniprotIFO[essential?],"")</f>
        <v>#REF!</v>
      </c>
      <c r="S1160" t="e">
        <f>_xlfn.XLOOKUP(PROTEIN_stoich[[#This Row],[sequence]],[2]!Table1[sequence_without_asterisks],[2]!Table1[protein_stoich seq matches],"")</f>
        <v>#REF!</v>
      </c>
      <c r="T1160" t="e">
        <f>_xlfn.XLOOKUP(PROTEIN_stoich[[#This Row],[uniprot]],[1]!UniprotIFO[Entry],[1]!UniprotIFO[protein_id in GSM model format],"")</f>
        <v>#REF!</v>
      </c>
    </row>
    <row r="1161" spans="1:20" x14ac:dyDescent="0.2">
      <c r="A11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RT15888</v>
      </c>
      <c r="B1161" s="3" t="s">
        <v>13821</v>
      </c>
      <c r="C1161" t="s">
        <v>13821</v>
      </c>
      <c r="D1161" t="s">
        <v>7861</v>
      </c>
      <c r="E1161" t="s">
        <v>4877</v>
      </c>
      <c r="G11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1" s="4" t="s">
        <v>4878</v>
      </c>
      <c r="I1161" s="25" cm="1">
        <f t="array" ref="I1161">SUMPRODUCT((LEN(PROTEIN_stoich[[#This Row],[sequence]])-LEN(SUBSTITUTE(PROTEIN_stoich[[#This Row],[sequence]],{"A";"C";"D";"E";"F";"G";"H";"I";"K";"L";"M";"N";"P";"Q";"R";"S";"T";"V";"W";"Y"},""))),{72.08;104.14;115.08;129.11;148.17;58.05;138.14;114.16;130.18;114.16;132.2;115.1;98.12;129.13;158.19;88.08;102.1;100.13;187.21;164.17})/1000</f>
        <v>146.39756</v>
      </c>
      <c r="J1161" s="3" t="s">
        <v>7862</v>
      </c>
      <c r="K1161" s="4" t="s">
        <v>4880</v>
      </c>
      <c r="M1161">
        <f>LEN(SUBSTITUTE(PROTEIN_stoich[[#This Row],[sequence]],"*",""))</f>
        <v>1331</v>
      </c>
      <c r="O1161" t="s">
        <v>16</v>
      </c>
      <c r="P1161" t="str">
        <f>_xlfn.LET(_xlpm.id,PROTEIN_stoich[[#This Row],[uniprot]],HYPERLINK("https://www.uniprot.org/uniprotkb/"&amp;_xlpm.id&amp;"/entry",_xlpm.id))</f>
        <v>A0A0K3CFG7</v>
      </c>
      <c r="Q1161" t="e">
        <f>_xlfn.XLOOKUP(PROTEIN_stoich[[#This Row],[uniprot]],[1]!UniprotIFO[Entry],[1]!UniprotIFO[Gene Ontology IDs],"")</f>
        <v>#REF!</v>
      </c>
      <c r="R1161" t="e">
        <f>_xlfn.XLOOKUP(PROTEIN_stoich[[#This Row],[uniprot]],[1]!UniprotIFO[Entry],[1]!UniprotIFO[essential?],"")</f>
        <v>#REF!</v>
      </c>
      <c r="S1161" t="e">
        <f>_xlfn.XLOOKUP(PROTEIN_stoich[[#This Row],[sequence]],[2]!Table1[sequence_without_asterisks],[2]!Table1[protein_stoich seq matches],"")</f>
        <v>#REF!</v>
      </c>
      <c r="T1161" t="e">
        <f>_xlfn.XLOOKUP(PROTEIN_stoich[[#This Row],[uniprot]],[1]!UniprotIFO[Entry],[1]!UniprotIFO[protein_id in GSM model format],"")</f>
        <v>#REF!</v>
      </c>
    </row>
    <row r="1162" spans="1:20" x14ac:dyDescent="0.2">
      <c r="A11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RT15887</v>
      </c>
      <c r="B1162" s="3" t="s">
        <v>13822</v>
      </c>
      <c r="C1162" t="s">
        <v>13822</v>
      </c>
      <c r="D1162" t="s">
        <v>8855</v>
      </c>
      <c r="E1162" t="s">
        <v>4877</v>
      </c>
      <c r="G11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2" s="4" t="s">
        <v>4878</v>
      </c>
      <c r="I1162" s="25" cm="1">
        <f t="array" ref="I1162">SUMPRODUCT((LEN(PROTEIN_stoich[[#This Row],[sequence]])-LEN(SUBSTITUTE(PROTEIN_stoich[[#This Row],[sequence]],{"A";"C";"D";"E";"F";"G";"H";"I";"K";"L";"M";"N";"P";"Q";"R";"S";"T";"V";"W";"Y"},""))),{72.08;104.14;115.08;129.11;148.17;58.05;138.14;114.16;130.18;114.16;132.2;115.1;98.12;129.13;158.19;88.08;102.1;100.13;187.21;164.17})/1000</f>
        <v>26.200380000000003</v>
      </c>
      <c r="J1162" s="3" t="s">
        <v>8856</v>
      </c>
      <c r="K1162" s="4" t="s">
        <v>4880</v>
      </c>
      <c r="M1162">
        <f>LEN(SUBSTITUTE(PROTEIN_stoich[[#This Row],[sequence]],"*",""))</f>
        <v>227</v>
      </c>
      <c r="O1162" t="s">
        <v>16</v>
      </c>
      <c r="P1162" t="str">
        <f>_xlfn.LET(_xlpm.id,PROTEIN_stoich[[#This Row],[uniprot]],HYPERLINK("https://www.uniprot.org/uniprotkb/"&amp;_xlpm.id&amp;"/entry",_xlpm.id))</f>
        <v>A0A0K3CHN7</v>
      </c>
      <c r="Q1162" t="e">
        <f>_xlfn.XLOOKUP(PROTEIN_stoich[[#This Row],[uniprot]],[1]!UniprotIFO[Entry],[1]!UniprotIFO[Gene Ontology IDs],"")</f>
        <v>#REF!</v>
      </c>
      <c r="R1162" t="e">
        <f>_xlfn.XLOOKUP(PROTEIN_stoich[[#This Row],[uniprot]],[1]!UniprotIFO[Entry],[1]!UniprotIFO[essential?],"")</f>
        <v>#REF!</v>
      </c>
      <c r="S1162" t="e">
        <f>_xlfn.XLOOKUP(PROTEIN_stoich[[#This Row],[sequence]],[2]!Table1[sequence_without_asterisks],[2]!Table1[protein_stoich seq matches],"")</f>
        <v>#REF!</v>
      </c>
      <c r="T1162" t="e">
        <f>_xlfn.XLOOKUP(PROTEIN_stoich[[#This Row],[uniprot]],[1]!UniprotIFO[Entry],[1]!UniprotIFO[protein_id in GSM model format],"")</f>
        <v>#REF!</v>
      </c>
    </row>
    <row r="1163" spans="1:20" x14ac:dyDescent="0.2">
      <c r="A11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RT15884</v>
      </c>
      <c r="B1163" s="3" t="s">
        <v>13823</v>
      </c>
      <c r="C1163" t="s">
        <v>13823</v>
      </c>
      <c r="D1163" t="s">
        <v>5615</v>
      </c>
      <c r="E1163" t="s">
        <v>4877</v>
      </c>
      <c r="G11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3" s="4" t="s">
        <v>4878</v>
      </c>
      <c r="I1163" s="25" cm="1">
        <f t="array" ref="I1163">SUMPRODUCT((LEN(PROTEIN_stoich[[#This Row],[sequence]])-LEN(SUBSTITUTE(PROTEIN_stoich[[#This Row],[sequence]],{"A";"C";"D";"E";"F";"G";"H";"I";"K";"L";"M";"N";"P";"Q";"R";"S";"T";"V";"W";"Y"},""))),{72.08;104.14;115.08;129.11;148.17;58.05;138.14;114.16;130.18;114.16;132.2;115.1;98.12;129.13;158.19;88.08;102.1;100.13;187.21;164.17})/1000</f>
        <v>27.298969999999997</v>
      </c>
      <c r="J1163" s="3" t="s">
        <v>5616</v>
      </c>
      <c r="K1163" s="4" t="s">
        <v>4880</v>
      </c>
      <c r="M1163">
        <f>LEN(SUBSTITUTE(PROTEIN_stoich[[#This Row],[sequence]],"*",""))</f>
        <v>232</v>
      </c>
      <c r="O1163" t="s">
        <v>16</v>
      </c>
      <c r="P1163" t="str">
        <f>_xlfn.LET(_xlpm.id,PROTEIN_stoich[[#This Row],[uniprot]],HYPERLINK("https://www.uniprot.org/uniprotkb/"&amp;_xlpm.id&amp;"/entry",_xlpm.id))</f>
        <v>A0A0K3CIY8</v>
      </c>
      <c r="Q1163" t="e">
        <f>_xlfn.XLOOKUP(PROTEIN_stoich[[#This Row],[uniprot]],[1]!UniprotIFO[Entry],[1]!UniprotIFO[Gene Ontology IDs],"")</f>
        <v>#REF!</v>
      </c>
      <c r="R1163" t="e">
        <f>_xlfn.XLOOKUP(PROTEIN_stoich[[#This Row],[uniprot]],[1]!UniprotIFO[Entry],[1]!UniprotIFO[essential?],"")</f>
        <v>#REF!</v>
      </c>
      <c r="S1163" t="e">
        <f>_xlfn.XLOOKUP(PROTEIN_stoich[[#This Row],[sequence]],[2]!Table1[sequence_without_asterisks],[2]!Table1[protein_stoich seq matches],"")</f>
        <v>#REF!</v>
      </c>
      <c r="T1163" t="e">
        <f>_xlfn.XLOOKUP(PROTEIN_stoich[[#This Row],[uniprot]],[1]!UniprotIFO[Entry],[1]!UniprotIFO[protein_id in GSM model format],"")</f>
        <v>#REF!</v>
      </c>
    </row>
    <row r="1164" spans="1:20" x14ac:dyDescent="0.2">
      <c r="A11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RT15881</v>
      </c>
      <c r="B1164" s="3" t="s">
        <v>13824</v>
      </c>
      <c r="C1164" t="s">
        <v>13824</v>
      </c>
      <c r="D1164" t="s">
        <v>5203</v>
      </c>
      <c r="E1164" t="s">
        <v>4877</v>
      </c>
      <c r="G11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4" s="4" t="s">
        <v>4878</v>
      </c>
      <c r="I1164" s="25" cm="1">
        <f t="array" ref="I1164">SUMPRODUCT((LEN(PROTEIN_stoich[[#This Row],[sequence]])-LEN(SUBSTITUTE(PROTEIN_stoich[[#This Row],[sequence]],{"A";"C";"D";"E";"F";"G";"H";"I";"K";"L";"M";"N";"P";"Q";"R";"S";"T";"V";"W";"Y"},""))),{72.08;104.14;115.08;129.11;148.17;58.05;138.14;114.16;130.18;114.16;132.2;115.1;98.12;129.13;158.19;88.08;102.1;100.13;187.21;164.17})/1000</f>
        <v>16.247129999999999</v>
      </c>
      <c r="J1164" s="3" t="s">
        <v>5204</v>
      </c>
      <c r="K1164" s="4" t="s">
        <v>4880</v>
      </c>
      <c r="M1164">
        <f>LEN(SUBSTITUTE(PROTEIN_stoich[[#This Row],[sequence]],"*",""))</f>
        <v>146</v>
      </c>
      <c r="O1164" t="s">
        <v>16</v>
      </c>
      <c r="P1164" t="str">
        <f>_xlfn.LET(_xlpm.id,PROTEIN_stoich[[#This Row],[uniprot]],HYPERLINK("https://www.uniprot.org/uniprotkb/"&amp;_xlpm.id&amp;"/entry",_xlpm.id))</f>
        <v>A0A0K3CII6</v>
      </c>
      <c r="Q1164" t="e">
        <f>_xlfn.XLOOKUP(PROTEIN_stoich[[#This Row],[uniprot]],[1]!UniprotIFO[Entry],[1]!UniprotIFO[Gene Ontology IDs],"")</f>
        <v>#REF!</v>
      </c>
      <c r="R1164" t="e">
        <f>_xlfn.XLOOKUP(PROTEIN_stoich[[#This Row],[uniprot]],[1]!UniprotIFO[Entry],[1]!UniprotIFO[essential?],"")</f>
        <v>#REF!</v>
      </c>
      <c r="S1164" t="e">
        <f>_xlfn.XLOOKUP(PROTEIN_stoich[[#This Row],[sequence]],[2]!Table1[sequence_without_asterisks],[2]!Table1[protein_stoich seq matches],"")</f>
        <v>#REF!</v>
      </c>
      <c r="T1164" t="e">
        <f>_xlfn.XLOOKUP(PROTEIN_stoich[[#This Row],[uniprot]],[1]!UniprotIFO[Entry],[1]!UniprotIFO[protein_id in GSM model format],"")</f>
        <v>#REF!</v>
      </c>
    </row>
    <row r="1165" spans="1:20" x14ac:dyDescent="0.2">
      <c r="A11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RT15877</v>
      </c>
      <c r="B1165" s="3" t="s">
        <v>13825</v>
      </c>
      <c r="C1165" t="s">
        <v>13825</v>
      </c>
      <c r="D1165" t="s">
        <v>8475</v>
      </c>
      <c r="E1165" t="s">
        <v>4877</v>
      </c>
      <c r="G11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5" s="4" t="s">
        <v>4878</v>
      </c>
      <c r="I1165" s="25" cm="1">
        <f t="array" ref="I1165">SUMPRODUCT((LEN(PROTEIN_stoich[[#This Row],[sequence]])-LEN(SUBSTITUTE(PROTEIN_stoich[[#This Row],[sequence]],{"A";"C";"D";"E";"F";"G";"H";"I";"K";"L";"M";"N";"P";"Q";"R";"S";"T";"V";"W";"Y"},""))),{72.08;104.14;115.08;129.11;148.17;58.05;138.14;114.16;130.18;114.16;132.2;115.1;98.12;129.13;158.19;88.08;102.1;100.13;187.21;164.17})/1000</f>
        <v>52.988080000000011</v>
      </c>
      <c r="J1165" s="3" t="s">
        <v>8476</v>
      </c>
      <c r="K1165" s="4" t="s">
        <v>4880</v>
      </c>
      <c r="M1165">
        <f>LEN(SUBSTITUTE(PROTEIN_stoich[[#This Row],[sequence]],"*",""))</f>
        <v>449</v>
      </c>
      <c r="O1165" t="s">
        <v>16</v>
      </c>
      <c r="P1165" t="str">
        <f>_xlfn.LET(_xlpm.id,PROTEIN_stoich[[#This Row],[uniprot]],HYPERLINK("https://www.uniprot.org/uniprotkb/"&amp;_xlpm.id&amp;"/entry",_xlpm.id))</f>
        <v>A0A0K3CHM5</v>
      </c>
      <c r="Q1165" t="e">
        <f>_xlfn.XLOOKUP(PROTEIN_stoich[[#This Row],[uniprot]],[1]!UniprotIFO[Entry],[1]!UniprotIFO[Gene Ontology IDs],"")</f>
        <v>#REF!</v>
      </c>
      <c r="R1165" t="e">
        <f>_xlfn.XLOOKUP(PROTEIN_stoich[[#This Row],[uniprot]],[1]!UniprotIFO[Entry],[1]!UniprotIFO[essential?],"")</f>
        <v>#REF!</v>
      </c>
      <c r="S1165" t="e">
        <f>_xlfn.XLOOKUP(PROTEIN_stoich[[#This Row],[sequence]],[2]!Table1[sequence_without_asterisks],[2]!Table1[protein_stoich seq matches],"")</f>
        <v>#REF!</v>
      </c>
      <c r="T1165" t="e">
        <f>_xlfn.XLOOKUP(PROTEIN_stoich[[#This Row],[uniprot]],[1]!UniprotIFO[Entry],[1]!UniprotIFO[protein_id in GSM model format],"")</f>
        <v>#REF!</v>
      </c>
    </row>
    <row r="1166" spans="1:20" x14ac:dyDescent="0.2">
      <c r="A11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RT15870</v>
      </c>
      <c r="B1166" s="3" t="s">
        <v>13826</v>
      </c>
      <c r="C1166" t="s">
        <v>13826</v>
      </c>
      <c r="D1166" t="s">
        <v>7835</v>
      </c>
      <c r="E1166" t="s">
        <v>4877</v>
      </c>
      <c r="G11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6" s="4" t="s">
        <v>4878</v>
      </c>
      <c r="I1166" s="25" cm="1">
        <f t="array" ref="I1166">SUMPRODUCT((LEN(PROTEIN_stoich[[#This Row],[sequence]])-LEN(SUBSTITUTE(PROTEIN_stoich[[#This Row],[sequence]],{"A";"C";"D";"E";"F";"G";"H";"I";"K";"L";"M";"N";"P";"Q";"R";"S";"T";"V";"W";"Y"},""))),{72.08;104.14;115.08;129.11;148.17;58.05;138.14;114.16;130.18;114.16;132.2;115.1;98.12;129.13;158.19;88.08;102.1;100.13;187.21;164.17})/1000</f>
        <v>43.934779999999996</v>
      </c>
      <c r="J1166" s="3" t="s">
        <v>7836</v>
      </c>
      <c r="K1166" s="4" t="s">
        <v>4880</v>
      </c>
      <c r="M1166">
        <f>LEN(SUBSTITUTE(PROTEIN_stoich[[#This Row],[sequence]],"*",""))</f>
        <v>395</v>
      </c>
      <c r="O1166" t="s">
        <v>16</v>
      </c>
      <c r="P1166" t="str">
        <f>_xlfn.LET(_xlpm.id,PROTEIN_stoich[[#This Row],[uniprot]],HYPERLINK("https://www.uniprot.org/uniprotkb/"&amp;_xlpm.id&amp;"/entry",_xlpm.id))</f>
        <v>A0A0K3CMQ5</v>
      </c>
      <c r="Q1166" t="e">
        <f>_xlfn.XLOOKUP(PROTEIN_stoich[[#This Row],[uniprot]],[1]!UniprotIFO[Entry],[1]!UniprotIFO[Gene Ontology IDs],"")</f>
        <v>#REF!</v>
      </c>
      <c r="R1166" t="e">
        <f>_xlfn.XLOOKUP(PROTEIN_stoich[[#This Row],[uniprot]],[1]!UniprotIFO[Entry],[1]!UniprotIFO[essential?],"")</f>
        <v>#REF!</v>
      </c>
      <c r="S1166" t="e">
        <f>_xlfn.XLOOKUP(PROTEIN_stoich[[#This Row],[sequence]],[2]!Table1[sequence_without_asterisks],[2]!Table1[protein_stoich seq matches],"")</f>
        <v>#REF!</v>
      </c>
      <c r="T1166" t="e">
        <f>_xlfn.XLOOKUP(PROTEIN_stoich[[#This Row],[uniprot]],[1]!UniprotIFO[Entry],[1]!UniprotIFO[protein_id in GSM model format],"")</f>
        <v>#REF!</v>
      </c>
    </row>
    <row r="1167" spans="1:20" x14ac:dyDescent="0.2">
      <c r="A11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RT15863</v>
      </c>
      <c r="B1167" s="3" t="s">
        <v>13827</v>
      </c>
      <c r="C1167" t="s">
        <v>13827</v>
      </c>
      <c r="D1167" t="s">
        <v>9832</v>
      </c>
      <c r="E1167" t="s">
        <v>4877</v>
      </c>
      <c r="G11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7" s="4" t="s">
        <v>4878</v>
      </c>
      <c r="I1167" s="25" cm="1">
        <f t="array" ref="I1167">SUMPRODUCT((LEN(PROTEIN_stoich[[#This Row],[sequence]])-LEN(SUBSTITUTE(PROTEIN_stoich[[#This Row],[sequence]],{"A";"C";"D";"E";"F";"G";"H";"I";"K";"L";"M";"N";"P";"Q";"R";"S";"T";"V";"W";"Y"},""))),{72.08;104.14;115.08;129.11;148.17;58.05;138.14;114.16;130.18;114.16;132.2;115.1;98.12;129.13;158.19;88.08;102.1;100.13;187.21;164.17})/1000</f>
        <v>36.207509999999992</v>
      </c>
      <c r="J1167" s="3" t="s">
        <v>9833</v>
      </c>
      <c r="K1167" s="4" t="s">
        <v>4880</v>
      </c>
      <c r="M1167">
        <f>LEN(SUBSTITUTE(PROTEIN_stoich[[#This Row],[sequence]],"*",""))</f>
        <v>342</v>
      </c>
      <c r="O1167" t="s">
        <v>16</v>
      </c>
      <c r="P1167" t="str">
        <f>_xlfn.LET(_xlpm.id,PROTEIN_stoich[[#This Row],[uniprot]],HYPERLINK("https://www.uniprot.org/uniprotkb/"&amp;_xlpm.id&amp;"/entry",_xlpm.id))</f>
        <v>A0A0K3CMQ0</v>
      </c>
      <c r="Q1167" t="e">
        <f>_xlfn.XLOOKUP(PROTEIN_stoich[[#This Row],[uniprot]],[1]!UniprotIFO[Entry],[1]!UniprotIFO[Gene Ontology IDs],"")</f>
        <v>#REF!</v>
      </c>
      <c r="R1167" t="e">
        <f>_xlfn.XLOOKUP(PROTEIN_stoich[[#This Row],[uniprot]],[1]!UniprotIFO[Entry],[1]!UniprotIFO[essential?],"")</f>
        <v>#REF!</v>
      </c>
      <c r="S1167" t="e">
        <f>_xlfn.XLOOKUP(PROTEIN_stoich[[#This Row],[sequence]],[2]!Table1[sequence_without_asterisks],[2]!Table1[protein_stoich seq matches],"")</f>
        <v>#REF!</v>
      </c>
      <c r="T1167" t="e">
        <f>_xlfn.XLOOKUP(PROTEIN_stoich[[#This Row],[uniprot]],[1]!UniprotIFO[Entry],[1]!UniprotIFO[protein_id in GSM model format],"")</f>
        <v>#REF!</v>
      </c>
    </row>
    <row r="1168" spans="1:20" x14ac:dyDescent="0.2">
      <c r="A11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RT15854</v>
      </c>
      <c r="B1168" s="3" t="s">
        <v>13828</v>
      </c>
      <c r="C1168" t="s">
        <v>13828</v>
      </c>
      <c r="D1168" t="s">
        <v>9225</v>
      </c>
      <c r="E1168" t="s">
        <v>4877</v>
      </c>
      <c r="G11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8" s="4" t="s">
        <v>4878</v>
      </c>
      <c r="I1168" s="25" cm="1">
        <f t="array" ref="I1168">SUMPRODUCT((LEN(PROTEIN_stoich[[#This Row],[sequence]])-LEN(SUBSTITUTE(PROTEIN_stoich[[#This Row],[sequence]],{"A";"C";"D";"E";"F";"G";"H";"I";"K";"L";"M";"N";"P";"Q";"R";"S";"T";"V";"W";"Y"},""))),{72.08;104.14;115.08;129.11;148.17;58.05;138.14;114.16;130.18;114.16;132.2;115.1;98.12;129.13;158.19;88.08;102.1;100.13;187.21;164.17})/1000</f>
        <v>62.644649999999999</v>
      </c>
      <c r="J1168" s="3" t="s">
        <v>9226</v>
      </c>
      <c r="K1168" s="4" t="s">
        <v>4880</v>
      </c>
      <c r="M1168">
        <f>LEN(SUBSTITUTE(PROTEIN_stoich[[#This Row],[sequence]],"*",""))</f>
        <v>554</v>
      </c>
      <c r="O1168" t="s">
        <v>16</v>
      </c>
      <c r="P1168" t="str">
        <f>_xlfn.LET(_xlpm.id,PROTEIN_stoich[[#This Row],[uniprot]],HYPERLINK("https://www.uniprot.org/uniprotkb/"&amp;_xlpm.id&amp;"/entry",_xlpm.id))</f>
        <v>A0A0K3CIG7</v>
      </c>
      <c r="Q1168" t="e">
        <f>_xlfn.XLOOKUP(PROTEIN_stoich[[#This Row],[uniprot]],[1]!UniprotIFO[Entry],[1]!UniprotIFO[Gene Ontology IDs],"")</f>
        <v>#REF!</v>
      </c>
      <c r="R1168" t="e">
        <f>_xlfn.XLOOKUP(PROTEIN_stoich[[#This Row],[uniprot]],[1]!UniprotIFO[Entry],[1]!UniprotIFO[essential?],"")</f>
        <v>#REF!</v>
      </c>
      <c r="S1168" t="e">
        <f>_xlfn.XLOOKUP(PROTEIN_stoich[[#This Row],[sequence]],[2]!Table1[sequence_without_asterisks],[2]!Table1[protein_stoich seq matches],"")</f>
        <v>#REF!</v>
      </c>
      <c r="T1168" t="e">
        <f>_xlfn.XLOOKUP(PROTEIN_stoich[[#This Row],[uniprot]],[1]!UniprotIFO[Entry],[1]!UniprotIFO[protein_id in GSM model format],"")</f>
        <v>#REF!</v>
      </c>
    </row>
    <row r="1169" spans="1:20" x14ac:dyDescent="0.2">
      <c r="A11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RT15851</v>
      </c>
      <c r="B1169" s="3" t="s">
        <v>13829</v>
      </c>
      <c r="C1169" t="s">
        <v>13829</v>
      </c>
      <c r="D1169" t="s">
        <v>5547</v>
      </c>
      <c r="E1169" t="s">
        <v>4877</v>
      </c>
      <c r="G11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69" s="4" t="s">
        <v>4878</v>
      </c>
      <c r="I1169" s="25" cm="1">
        <f t="array" ref="I1169">SUMPRODUCT((LEN(PROTEIN_stoich[[#This Row],[sequence]])-LEN(SUBSTITUTE(PROTEIN_stoich[[#This Row],[sequence]],{"A";"C";"D";"E";"F";"G";"H";"I";"K";"L";"M";"N";"P";"Q";"R";"S";"T";"V";"W";"Y"},""))),{72.08;104.14;115.08;129.11;148.17;58.05;138.14;114.16;130.18;114.16;132.2;115.1;98.12;129.13;158.19;88.08;102.1;100.13;187.21;164.17})/1000</f>
        <v>14.344899999999996</v>
      </c>
      <c r="J1169" s="3" t="s">
        <v>5548</v>
      </c>
      <c r="K1169" s="4" t="s">
        <v>4880</v>
      </c>
      <c r="M1169">
        <f>LEN(SUBSTITUTE(PROTEIN_stoich[[#This Row],[sequence]],"*",""))</f>
        <v>131</v>
      </c>
      <c r="O1169" t="s">
        <v>16</v>
      </c>
      <c r="P1169" t="str">
        <f>_xlfn.LET(_xlpm.id,PROTEIN_stoich[[#This Row],[uniprot]],HYPERLINK("https://www.uniprot.org/uniprotkb/"&amp;_xlpm.id&amp;"/entry",_xlpm.id))</f>
        <v>A0A0K3CFD8</v>
      </c>
      <c r="Q1169" t="e">
        <f>_xlfn.XLOOKUP(PROTEIN_stoich[[#This Row],[uniprot]],[1]!UniprotIFO[Entry],[1]!UniprotIFO[Gene Ontology IDs],"")</f>
        <v>#REF!</v>
      </c>
      <c r="R1169" t="e">
        <f>_xlfn.XLOOKUP(PROTEIN_stoich[[#This Row],[uniprot]],[1]!UniprotIFO[Entry],[1]!UniprotIFO[essential?],"")</f>
        <v>#REF!</v>
      </c>
      <c r="S1169" t="e">
        <f>_xlfn.XLOOKUP(PROTEIN_stoich[[#This Row],[sequence]],[2]!Table1[sequence_without_asterisks],[2]!Table1[protein_stoich seq matches],"")</f>
        <v>#REF!</v>
      </c>
      <c r="T1169" t="e">
        <f>_xlfn.XLOOKUP(PROTEIN_stoich[[#This Row],[uniprot]],[1]!UniprotIFO[Entry],[1]!UniprotIFO[protein_id in GSM model format],"")</f>
        <v>#REF!</v>
      </c>
    </row>
    <row r="1170" spans="1:20" x14ac:dyDescent="0.2">
      <c r="A11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RT15838</v>
      </c>
      <c r="B1170" s="3" t="s">
        <v>13830</v>
      </c>
      <c r="C1170" t="s">
        <v>13830</v>
      </c>
      <c r="D1170" t="s">
        <v>7531</v>
      </c>
      <c r="E1170" t="s">
        <v>4877</v>
      </c>
      <c r="G11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0" s="4" t="s">
        <v>4878</v>
      </c>
      <c r="I1170" s="25" cm="1">
        <f t="array" ref="I1170">SUMPRODUCT((LEN(PROTEIN_stoich[[#This Row],[sequence]])-LEN(SUBSTITUTE(PROTEIN_stoich[[#This Row],[sequence]],{"A";"C";"D";"E";"F";"G";"H";"I";"K";"L";"M";"N";"P";"Q";"R";"S";"T";"V";"W";"Y"},""))),{72.08;104.14;115.08;129.11;148.17;58.05;138.14;114.16;130.18;114.16;132.2;115.1;98.12;129.13;158.19;88.08;102.1;100.13;187.21;164.17})/1000</f>
        <v>147.07242000000002</v>
      </c>
      <c r="J1170" s="3" t="s">
        <v>7532</v>
      </c>
      <c r="K1170" s="4" t="s">
        <v>4880</v>
      </c>
      <c r="M1170">
        <f>LEN(SUBSTITUTE(PROTEIN_stoich[[#This Row],[sequence]],"*",""))</f>
        <v>1303</v>
      </c>
      <c r="O1170" t="s">
        <v>16</v>
      </c>
      <c r="P1170" t="str">
        <f>_xlfn.LET(_xlpm.id,PROTEIN_stoich[[#This Row],[uniprot]],HYPERLINK("https://www.uniprot.org/uniprotkb/"&amp;_xlpm.id&amp;"/entry",_xlpm.id))</f>
        <v>A0A0K3CHJ6</v>
      </c>
      <c r="Q1170" t="e">
        <f>_xlfn.XLOOKUP(PROTEIN_stoich[[#This Row],[uniprot]],[1]!UniprotIFO[Entry],[1]!UniprotIFO[Gene Ontology IDs],"")</f>
        <v>#REF!</v>
      </c>
      <c r="R1170" t="e">
        <f>_xlfn.XLOOKUP(PROTEIN_stoich[[#This Row],[uniprot]],[1]!UniprotIFO[Entry],[1]!UniprotIFO[essential?],"")</f>
        <v>#REF!</v>
      </c>
      <c r="S1170" t="e">
        <f>_xlfn.XLOOKUP(PROTEIN_stoich[[#This Row],[sequence]],[2]!Table1[sequence_without_asterisks],[2]!Table1[protein_stoich seq matches],"")</f>
        <v>#REF!</v>
      </c>
      <c r="T1170" t="e">
        <f>_xlfn.XLOOKUP(PROTEIN_stoich[[#This Row],[uniprot]],[1]!UniprotIFO[Entry],[1]!UniprotIFO[protein_id in GSM model format],"")</f>
        <v>#REF!</v>
      </c>
    </row>
    <row r="1171" spans="1:20" x14ac:dyDescent="0.2">
      <c r="A11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RT15832</v>
      </c>
      <c r="B1171" s="3" t="s">
        <v>13831</v>
      </c>
      <c r="C1171" t="s">
        <v>13831</v>
      </c>
      <c r="D1171" t="s">
        <v>5465</v>
      </c>
      <c r="E1171" t="s">
        <v>4877</v>
      </c>
      <c r="G11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1" s="4" t="s">
        <v>4878</v>
      </c>
      <c r="I1171" s="25" cm="1">
        <f t="array" ref="I1171">SUMPRODUCT((LEN(PROTEIN_stoich[[#This Row],[sequence]])-LEN(SUBSTITUTE(PROTEIN_stoich[[#This Row],[sequence]],{"A";"C";"D";"E";"F";"G";"H";"I";"K";"L";"M";"N";"P";"Q";"R";"S";"T";"V";"W";"Y"},""))),{72.08;104.14;115.08;129.11;148.17;58.05;138.14;114.16;130.18;114.16;132.2;115.1;98.12;129.13;158.19;88.08;102.1;100.13;187.21;164.17})/1000</f>
        <v>51.175839999999994</v>
      </c>
      <c r="J1171" s="3" t="s">
        <v>5466</v>
      </c>
      <c r="K1171" s="4" t="s">
        <v>4880</v>
      </c>
      <c r="M1171">
        <f>LEN(SUBSTITUTE(PROTEIN_stoich[[#This Row],[sequence]],"*",""))</f>
        <v>458</v>
      </c>
      <c r="O1171" t="s">
        <v>16</v>
      </c>
      <c r="P1171" t="str">
        <f>_xlfn.LET(_xlpm.id,PROTEIN_stoich[[#This Row],[uniprot]],HYPERLINK("https://www.uniprot.org/uniprotkb/"&amp;_xlpm.id&amp;"/entry",_xlpm.id))</f>
        <v>A0A0K3CFC6</v>
      </c>
      <c r="Q1171" t="e">
        <f>_xlfn.XLOOKUP(PROTEIN_stoich[[#This Row],[uniprot]],[1]!UniprotIFO[Entry],[1]!UniprotIFO[Gene Ontology IDs],"")</f>
        <v>#REF!</v>
      </c>
      <c r="R1171" t="e">
        <f>_xlfn.XLOOKUP(PROTEIN_stoich[[#This Row],[uniprot]],[1]!UniprotIFO[Entry],[1]!UniprotIFO[essential?],"")</f>
        <v>#REF!</v>
      </c>
      <c r="S1171" t="e">
        <f>_xlfn.XLOOKUP(PROTEIN_stoich[[#This Row],[sequence]],[2]!Table1[sequence_without_asterisks],[2]!Table1[protein_stoich seq matches],"")</f>
        <v>#REF!</v>
      </c>
      <c r="T1171" t="e">
        <f>_xlfn.XLOOKUP(PROTEIN_stoich[[#This Row],[uniprot]],[1]!UniprotIFO[Entry],[1]!UniprotIFO[protein_id in GSM model format],"")</f>
        <v>#REF!</v>
      </c>
    </row>
    <row r="1172" spans="1:20" x14ac:dyDescent="0.2">
      <c r="A11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RT15822</v>
      </c>
      <c r="B1172" s="3" t="s">
        <v>13833</v>
      </c>
      <c r="C1172" t="s">
        <v>13833</v>
      </c>
      <c r="D1172" t="s">
        <v>8204</v>
      </c>
      <c r="E1172" t="s">
        <v>4877</v>
      </c>
      <c r="G11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2" s="4" t="s">
        <v>4878</v>
      </c>
      <c r="I1172" s="25" cm="1">
        <f t="array" ref="I1172">SUMPRODUCT((LEN(PROTEIN_stoich[[#This Row],[sequence]])-LEN(SUBSTITUTE(PROTEIN_stoich[[#This Row],[sequence]],{"A";"C";"D";"E";"F";"G";"H";"I";"K";"L";"M";"N";"P";"Q";"R";"S";"T";"V";"W";"Y"},""))),{72.08;104.14;115.08;129.11;148.17;58.05;138.14;114.16;130.18;114.16;132.2;115.1;98.12;129.13;158.19;88.08;102.1;100.13;187.21;164.17})/1000</f>
        <v>59.352789999999992</v>
      </c>
      <c r="J1172" s="3" t="s">
        <v>8205</v>
      </c>
      <c r="K1172" s="4" t="s">
        <v>4880</v>
      </c>
      <c r="M1172">
        <f>LEN(SUBSTITUTE(PROTEIN_stoich[[#This Row],[sequence]],"*",""))</f>
        <v>543</v>
      </c>
      <c r="O1172" t="s">
        <v>16</v>
      </c>
      <c r="P1172" t="str">
        <f>_xlfn.LET(_xlpm.id,PROTEIN_stoich[[#This Row],[uniprot]],HYPERLINK("https://www.uniprot.org/uniprotkb/"&amp;_xlpm.id&amp;"/entry",_xlpm.id))</f>
        <v>A0A0K3CIU1</v>
      </c>
      <c r="Q1172" t="e">
        <f>_xlfn.XLOOKUP(PROTEIN_stoich[[#This Row],[uniprot]],[1]!UniprotIFO[Entry],[1]!UniprotIFO[Gene Ontology IDs],"")</f>
        <v>#REF!</v>
      </c>
      <c r="R1172" t="e">
        <f>_xlfn.XLOOKUP(PROTEIN_stoich[[#This Row],[uniprot]],[1]!UniprotIFO[Entry],[1]!UniprotIFO[essential?],"")</f>
        <v>#REF!</v>
      </c>
      <c r="S1172" t="e">
        <f>_xlfn.XLOOKUP(PROTEIN_stoich[[#This Row],[sequence]],[2]!Table1[sequence_without_asterisks],[2]!Table1[protein_stoich seq matches],"")</f>
        <v>#REF!</v>
      </c>
      <c r="T1172" t="e">
        <f>_xlfn.XLOOKUP(PROTEIN_stoich[[#This Row],[uniprot]],[1]!UniprotIFO[Entry],[1]!UniprotIFO[protein_id in GSM model format],"")</f>
        <v>#REF!</v>
      </c>
    </row>
    <row r="1173" spans="1:20" x14ac:dyDescent="0.2">
      <c r="A11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RT15820</v>
      </c>
      <c r="B1173" s="3" t="s">
        <v>13834</v>
      </c>
      <c r="C1173" t="s">
        <v>13834</v>
      </c>
      <c r="D1173" t="s">
        <v>6958</v>
      </c>
      <c r="E1173" t="s">
        <v>4877</v>
      </c>
      <c r="G11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3" s="4" t="s">
        <v>4878</v>
      </c>
      <c r="I1173" s="25" cm="1">
        <f t="array" ref="I1173">SUMPRODUCT((LEN(PROTEIN_stoich[[#This Row],[sequence]])-LEN(SUBSTITUTE(PROTEIN_stoich[[#This Row],[sequence]],{"A";"C";"D";"E";"F";"G";"H";"I";"K";"L";"M";"N";"P";"Q";"R";"S";"T";"V";"W";"Y"},""))),{72.08;104.14;115.08;129.11;148.17;58.05;138.14;114.16;130.18;114.16;132.2;115.1;98.12;129.13;158.19;88.08;102.1;100.13;187.21;164.17})/1000</f>
        <v>36.625959999999999</v>
      </c>
      <c r="J1173" s="3" t="s">
        <v>6959</v>
      </c>
      <c r="K1173" s="4" t="s">
        <v>4880</v>
      </c>
      <c r="M1173">
        <f>LEN(SUBSTITUTE(PROTEIN_stoich[[#This Row],[sequence]],"*",""))</f>
        <v>328</v>
      </c>
      <c r="O1173" t="s">
        <v>16</v>
      </c>
      <c r="P1173" t="str">
        <f>_xlfn.LET(_xlpm.id,PROTEIN_stoich[[#This Row],[uniprot]],HYPERLINK("https://www.uniprot.org/uniprotkb/"&amp;_xlpm.id&amp;"/entry",_xlpm.id))</f>
        <v>A0A0K3CHI8</v>
      </c>
      <c r="Q1173" t="e">
        <f>_xlfn.XLOOKUP(PROTEIN_stoich[[#This Row],[uniprot]],[1]!UniprotIFO[Entry],[1]!UniprotIFO[Gene Ontology IDs],"")</f>
        <v>#REF!</v>
      </c>
      <c r="R1173" t="e">
        <f>_xlfn.XLOOKUP(PROTEIN_stoich[[#This Row],[uniprot]],[1]!UniprotIFO[Entry],[1]!UniprotIFO[essential?],"")</f>
        <v>#REF!</v>
      </c>
      <c r="S1173" t="e">
        <f>_xlfn.XLOOKUP(PROTEIN_stoich[[#This Row],[sequence]],[2]!Table1[sequence_without_asterisks],[2]!Table1[protein_stoich seq matches],"")</f>
        <v>#REF!</v>
      </c>
      <c r="T1173" t="e">
        <f>_xlfn.XLOOKUP(PROTEIN_stoich[[#This Row],[uniprot]],[1]!UniprotIFO[Entry],[1]!UniprotIFO[protein_id in GSM model format],"")</f>
        <v>#REF!</v>
      </c>
    </row>
    <row r="1174" spans="1:20" x14ac:dyDescent="0.2">
      <c r="A11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RT15814</v>
      </c>
      <c r="B1174" s="3" t="s">
        <v>13835</v>
      </c>
      <c r="C1174" t="s">
        <v>13835</v>
      </c>
      <c r="D1174" t="s">
        <v>10300</v>
      </c>
      <c r="E1174" t="s">
        <v>4877</v>
      </c>
      <c r="G11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4" s="4" t="s">
        <v>4878</v>
      </c>
      <c r="I1174" s="25" cm="1">
        <f t="array" ref="I1174">SUMPRODUCT((LEN(PROTEIN_stoich[[#This Row],[sequence]])-LEN(SUBSTITUTE(PROTEIN_stoich[[#This Row],[sequence]],{"A";"C";"D";"E";"F";"G";"H";"I";"K";"L";"M";"N";"P";"Q";"R";"S";"T";"V";"W";"Y"},""))),{72.08;104.14;115.08;129.11;148.17;58.05;138.14;114.16;130.18;114.16;132.2;115.1;98.12;129.13;158.19;88.08;102.1;100.13;187.21;164.17})/1000</f>
        <v>57.601249999999993</v>
      </c>
      <c r="J1174" s="3" t="s">
        <v>10301</v>
      </c>
      <c r="K1174" s="4" t="s">
        <v>4880</v>
      </c>
      <c r="M1174">
        <f>LEN(SUBSTITUTE(PROTEIN_stoich[[#This Row],[sequence]],"*",""))</f>
        <v>540</v>
      </c>
      <c r="O1174" t="s">
        <v>16</v>
      </c>
      <c r="P1174" t="str">
        <f>_xlfn.LET(_xlpm.id,PROTEIN_stoich[[#This Row],[uniprot]],HYPERLINK("https://www.uniprot.org/uniprotkb/"&amp;_xlpm.id&amp;"/entry",_xlpm.id))</f>
        <v>A0A0K3CID9</v>
      </c>
      <c r="Q1174" t="e">
        <f>_xlfn.XLOOKUP(PROTEIN_stoich[[#This Row],[uniprot]],[1]!UniprotIFO[Entry],[1]!UniprotIFO[Gene Ontology IDs],"")</f>
        <v>#REF!</v>
      </c>
      <c r="R1174" t="e">
        <f>_xlfn.XLOOKUP(PROTEIN_stoich[[#This Row],[uniprot]],[1]!UniprotIFO[Entry],[1]!UniprotIFO[essential?],"")</f>
        <v>#REF!</v>
      </c>
      <c r="S1174" t="e">
        <f>_xlfn.XLOOKUP(PROTEIN_stoich[[#This Row],[sequence]],[2]!Table1[sequence_without_asterisks],[2]!Table1[protein_stoich seq matches],"")</f>
        <v>#REF!</v>
      </c>
      <c r="T1174" t="e">
        <f>_xlfn.XLOOKUP(PROTEIN_stoich[[#This Row],[uniprot]],[1]!UniprotIFO[Entry],[1]!UniprotIFO[protein_id in GSM model format],"")</f>
        <v>#REF!</v>
      </c>
    </row>
    <row r="1175" spans="1:20" x14ac:dyDescent="0.2">
      <c r="A11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RT15802</v>
      </c>
      <c r="B1175" s="3" t="s">
        <v>13745</v>
      </c>
      <c r="C1175" t="s">
        <v>13745</v>
      </c>
      <c r="D1175" t="s">
        <v>8212</v>
      </c>
      <c r="E1175" t="s">
        <v>4877</v>
      </c>
      <c r="G11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5" s="4" t="s">
        <v>4878</v>
      </c>
      <c r="I1175" s="25" cm="1">
        <f t="array" ref="I1175">SUMPRODUCT((LEN(PROTEIN_stoich[[#This Row],[sequence]])-LEN(SUBSTITUTE(PROTEIN_stoich[[#This Row],[sequence]],{"A";"C";"D";"E";"F";"G";"H";"I";"K";"L";"M";"N";"P";"Q";"R";"S";"T";"V";"W";"Y"},""))),{72.08;104.14;115.08;129.11;148.17;58.05;138.14;114.16;130.18;114.16;132.2;115.1;98.12;129.13;158.19;88.08;102.1;100.13;187.21;164.17})/1000</f>
        <v>92.767309999999981</v>
      </c>
      <c r="J1175" s="3" t="s">
        <v>8213</v>
      </c>
      <c r="K1175" s="4" t="s">
        <v>4880</v>
      </c>
      <c r="M1175">
        <f>LEN(SUBSTITUTE(PROTEIN_stoich[[#This Row],[sequence]],"*",""))</f>
        <v>896</v>
      </c>
      <c r="O1175" t="s">
        <v>16</v>
      </c>
      <c r="P1175" t="str">
        <f>_xlfn.LET(_xlpm.id,PROTEIN_stoich[[#This Row],[uniprot]],HYPERLINK("https://www.uniprot.org/uniprotkb/"&amp;_xlpm.id&amp;"/entry",_xlpm.id))</f>
        <v>A0A0K3CMJ6</v>
      </c>
      <c r="Q1175" t="e">
        <f>_xlfn.XLOOKUP(PROTEIN_stoich[[#This Row],[uniprot]],[1]!UniprotIFO[Entry],[1]!UniprotIFO[Gene Ontology IDs],"")</f>
        <v>#REF!</v>
      </c>
      <c r="R1175" t="e">
        <f>_xlfn.XLOOKUP(PROTEIN_stoich[[#This Row],[uniprot]],[1]!UniprotIFO[Entry],[1]!UniprotIFO[essential?],"")</f>
        <v>#REF!</v>
      </c>
      <c r="S1175" t="e">
        <f>_xlfn.XLOOKUP(PROTEIN_stoich[[#This Row],[sequence]],[2]!Table1[sequence_without_asterisks],[2]!Table1[protein_stoich seq matches],"")</f>
        <v>#REF!</v>
      </c>
      <c r="T1175" t="e">
        <f>_xlfn.XLOOKUP(PROTEIN_stoich[[#This Row],[uniprot]],[1]!UniprotIFO[Entry],[1]!UniprotIFO[protein_id in GSM model format],"")</f>
        <v>#REF!</v>
      </c>
    </row>
    <row r="1176" spans="1:20" x14ac:dyDescent="0.2">
      <c r="A11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RT15785</v>
      </c>
      <c r="B1176" s="3" t="s">
        <v>13746</v>
      </c>
      <c r="C1176" t="s">
        <v>13746</v>
      </c>
      <c r="D1176" t="s">
        <v>9776</v>
      </c>
      <c r="E1176" t="s">
        <v>4877</v>
      </c>
      <c r="G11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6" s="4" t="s">
        <v>4878</v>
      </c>
      <c r="I1176" s="25" cm="1">
        <f t="array" ref="I1176">SUMPRODUCT((LEN(PROTEIN_stoich[[#This Row],[sequence]])-LEN(SUBSTITUTE(PROTEIN_stoich[[#This Row],[sequence]],{"A";"C";"D";"E";"F";"G";"H";"I";"K";"L";"M";"N";"P";"Q";"R";"S";"T";"V";"W";"Y"},""))),{72.08;104.14;115.08;129.11;148.17;58.05;138.14;114.16;130.18;114.16;132.2;115.1;98.12;129.13;158.19;88.08;102.1;100.13;187.21;164.17})/1000</f>
        <v>81.741410000000016</v>
      </c>
      <c r="J1176" s="3" t="s">
        <v>9777</v>
      </c>
      <c r="K1176" s="4" t="s">
        <v>4880</v>
      </c>
      <c r="M1176">
        <f>LEN(SUBSTITUTE(PROTEIN_stoich[[#This Row],[sequence]],"*",""))</f>
        <v>727</v>
      </c>
      <c r="O1176" t="s">
        <v>16</v>
      </c>
      <c r="P1176" t="str">
        <f>_xlfn.LET(_xlpm.id,PROTEIN_stoich[[#This Row],[uniprot]],HYPERLINK("https://www.uniprot.org/uniprotkb/"&amp;_xlpm.id&amp;"/entry",_xlpm.id))</f>
        <v>A0A0K3CF90</v>
      </c>
      <c r="Q1176" t="e">
        <f>_xlfn.XLOOKUP(PROTEIN_stoich[[#This Row],[uniprot]],[1]!UniprotIFO[Entry],[1]!UniprotIFO[Gene Ontology IDs],"")</f>
        <v>#REF!</v>
      </c>
      <c r="R1176" t="e">
        <f>_xlfn.XLOOKUP(PROTEIN_stoich[[#This Row],[uniprot]],[1]!UniprotIFO[Entry],[1]!UniprotIFO[essential?],"")</f>
        <v>#REF!</v>
      </c>
      <c r="S1176" t="e">
        <f>_xlfn.XLOOKUP(PROTEIN_stoich[[#This Row],[sequence]],[2]!Table1[sequence_without_asterisks],[2]!Table1[protein_stoich seq matches],"")</f>
        <v>#REF!</v>
      </c>
      <c r="T1176" t="e">
        <f>_xlfn.XLOOKUP(PROTEIN_stoich[[#This Row],[uniprot]],[1]!UniprotIFO[Entry],[1]!UniprotIFO[protein_id in GSM model format],"")</f>
        <v>#REF!</v>
      </c>
    </row>
    <row r="1177" spans="1:20" x14ac:dyDescent="0.2">
      <c r="A11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RT15781</v>
      </c>
      <c r="B1177" s="3" t="s">
        <v>13747</v>
      </c>
      <c r="C1177" t="s">
        <v>13747</v>
      </c>
      <c r="D1177" t="s">
        <v>7291</v>
      </c>
      <c r="E1177" t="s">
        <v>4877</v>
      </c>
      <c r="G11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7" s="4" t="s">
        <v>4878</v>
      </c>
      <c r="I1177" s="25" cm="1">
        <f t="array" ref="I1177">SUMPRODUCT((LEN(PROTEIN_stoich[[#This Row],[sequence]])-LEN(SUBSTITUTE(PROTEIN_stoich[[#This Row],[sequence]],{"A";"C";"D";"E";"F";"G";"H";"I";"K";"L";"M";"N";"P";"Q";"R";"S";"T";"V";"W";"Y"},""))),{72.08;104.14;115.08;129.11;148.17;58.05;138.14;114.16;130.18;114.16;132.2;115.1;98.12;129.13;158.19;88.08;102.1;100.13;187.21;164.17})/1000</f>
        <v>53.708669999999991</v>
      </c>
      <c r="J1177" s="3" t="s">
        <v>7292</v>
      </c>
      <c r="K1177" s="4" t="s">
        <v>4880</v>
      </c>
      <c r="M1177">
        <f>LEN(SUBSTITUTE(PROTEIN_stoich[[#This Row],[sequence]],"*",""))</f>
        <v>480</v>
      </c>
      <c r="O1177" t="s">
        <v>16</v>
      </c>
      <c r="P1177" t="str">
        <f>_xlfn.LET(_xlpm.id,PROTEIN_stoich[[#This Row],[uniprot]],HYPERLINK("https://www.uniprot.org/uniprotkb/"&amp;_xlpm.id&amp;"/entry",_xlpm.id))</f>
        <v>A0A0K3CIQ9</v>
      </c>
      <c r="Q1177" t="e">
        <f>_xlfn.XLOOKUP(PROTEIN_stoich[[#This Row],[uniprot]],[1]!UniprotIFO[Entry],[1]!UniprotIFO[Gene Ontology IDs],"")</f>
        <v>#REF!</v>
      </c>
      <c r="R1177" t="e">
        <f>_xlfn.XLOOKUP(PROTEIN_stoich[[#This Row],[uniprot]],[1]!UniprotIFO[Entry],[1]!UniprotIFO[essential?],"")</f>
        <v>#REF!</v>
      </c>
      <c r="S1177" t="e">
        <f>_xlfn.XLOOKUP(PROTEIN_stoich[[#This Row],[sequence]],[2]!Table1[sequence_without_asterisks],[2]!Table1[protein_stoich seq matches],"")</f>
        <v>#REF!</v>
      </c>
      <c r="T1177" t="e">
        <f>_xlfn.XLOOKUP(PROTEIN_stoich[[#This Row],[uniprot]],[1]!UniprotIFO[Entry],[1]!UniprotIFO[protein_id in GSM model format],"")</f>
        <v>#REF!</v>
      </c>
    </row>
    <row r="1178" spans="1:20" x14ac:dyDescent="0.2">
      <c r="A11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RT15779</v>
      </c>
      <c r="B1178" s="3" t="s">
        <v>13748</v>
      </c>
      <c r="C1178" t="s">
        <v>13748</v>
      </c>
      <c r="D1178" t="s">
        <v>8164</v>
      </c>
      <c r="E1178" t="s">
        <v>4877</v>
      </c>
      <c r="G11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8" s="4" t="s">
        <v>4878</v>
      </c>
      <c r="I1178" s="25" cm="1">
        <f t="array" ref="I1178">SUMPRODUCT((LEN(PROTEIN_stoich[[#This Row],[sequence]])-LEN(SUBSTITUTE(PROTEIN_stoich[[#This Row],[sequence]],{"A";"C";"D";"E";"F";"G";"H";"I";"K";"L";"M";"N";"P";"Q";"R";"S";"T";"V";"W";"Y"},""))),{72.08;104.14;115.08;129.11;148.17;58.05;138.14;114.16;130.18;114.16;132.2;115.1;98.12;129.13;158.19;88.08;102.1;100.13;187.21;164.17})/1000</f>
        <v>25.861930000000005</v>
      </c>
      <c r="J1178" s="3" t="s">
        <v>8165</v>
      </c>
      <c r="K1178" s="4" t="s">
        <v>4880</v>
      </c>
      <c r="M1178">
        <f>LEN(SUBSTITUTE(PROTEIN_stoich[[#This Row],[sequence]],"*",""))</f>
        <v>224</v>
      </c>
      <c r="O1178" t="s">
        <v>16</v>
      </c>
      <c r="P1178" t="str">
        <f>_xlfn.LET(_xlpm.id,PROTEIN_stoich[[#This Row],[uniprot]],HYPERLINK("https://www.uniprot.org/uniprotkb/"&amp;_xlpm.id&amp;"/entry",_xlpm.id))</f>
        <v>A0A0K3CHG8</v>
      </c>
      <c r="Q1178" t="e">
        <f>_xlfn.XLOOKUP(PROTEIN_stoich[[#This Row],[uniprot]],[1]!UniprotIFO[Entry],[1]!UniprotIFO[Gene Ontology IDs],"")</f>
        <v>#REF!</v>
      </c>
      <c r="R1178" t="e">
        <f>_xlfn.XLOOKUP(PROTEIN_stoich[[#This Row],[uniprot]],[1]!UniprotIFO[Entry],[1]!UniprotIFO[essential?],"")</f>
        <v>#REF!</v>
      </c>
      <c r="S1178" t="e">
        <f>_xlfn.XLOOKUP(PROTEIN_stoich[[#This Row],[sequence]],[2]!Table1[sequence_without_asterisks],[2]!Table1[protein_stoich seq matches],"")</f>
        <v>#REF!</v>
      </c>
      <c r="T1178" t="e">
        <f>_xlfn.XLOOKUP(PROTEIN_stoich[[#This Row],[uniprot]],[1]!UniprotIFO[Entry],[1]!UniprotIFO[protein_id in GSM model format],"")</f>
        <v>#REF!</v>
      </c>
    </row>
    <row r="1179" spans="1:20" x14ac:dyDescent="0.2">
      <c r="A11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v>
      </c>
      <c r="B1179" s="3" t="s">
        <v>1188</v>
      </c>
      <c r="C1179" t="s">
        <v>1189</v>
      </c>
      <c r="D1179" t="s">
        <v>1190</v>
      </c>
      <c r="E1179" t="s">
        <v>16</v>
      </c>
      <c r="G11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79" s="4">
        <v>0</v>
      </c>
      <c r="I1179" s="25" cm="1">
        <f t="array" ref="I1179">SUMPRODUCT((LEN(PROTEIN_stoich[[#This Row],[sequence]])-LEN(SUBSTITUTE(PROTEIN_stoich[[#This Row],[sequence]],{"A";"C";"D";"E";"F";"G";"H";"I";"K";"L";"M";"N";"P";"Q";"R";"S";"T";"V";"W";"Y"},""))),{72.08;104.14;115.08;129.11;148.17;58.05;138.14;114.16;130.18;114.16;132.2;115.1;98.12;129.13;158.19;88.08;102.1;100.13;187.21;164.17})/1000</f>
        <v>62.564770000000003</v>
      </c>
      <c r="J1179" s="3" t="s">
        <v>3418</v>
      </c>
      <c r="K1179" s="4" t="s">
        <v>12</v>
      </c>
      <c r="M1179">
        <f>LEN(SUBSTITUTE(PROTEIN_stoich[[#This Row],[sequence]],"*",""))</f>
        <v>565</v>
      </c>
      <c r="O1179" t="s">
        <v>16</v>
      </c>
      <c r="P1179" t="str">
        <f>_xlfn.LET(_xlpm.id,PROTEIN_stoich[[#This Row],[uniprot]],HYPERLINK("https://www.uniprot.org/uniprotkb/"&amp;_xlpm.id&amp;"/entry",_xlpm.id))</f>
        <v>A0A0K3CMH0</v>
      </c>
      <c r="Q1179" t="e">
        <f>_xlfn.XLOOKUP(PROTEIN_stoich[[#This Row],[uniprot]],[1]!UniprotIFO[Entry],[1]!UniprotIFO[Gene Ontology IDs],"")</f>
        <v>#REF!</v>
      </c>
      <c r="R1179" t="e">
        <f>_xlfn.XLOOKUP(PROTEIN_stoich[[#This Row],[uniprot]],[1]!UniprotIFO[Entry],[1]!UniprotIFO[essential?],"")</f>
        <v>#REF!</v>
      </c>
      <c r="S1179" t="e">
        <f>_xlfn.XLOOKUP(PROTEIN_stoich[[#This Row],[sequence]],[2]!Table1[sequence_without_asterisks],[2]!Table1[protein_stoich seq matches],"")</f>
        <v>#REF!</v>
      </c>
      <c r="T1179" t="e">
        <f>_xlfn.XLOOKUP(PROTEIN_stoich[[#This Row],[uniprot]],[1]!UniprotIFO[Entry],[1]!UniprotIFO[protein_id in GSM model format],"")</f>
        <v>#REF!</v>
      </c>
    </row>
    <row r="1180" spans="1:20" x14ac:dyDescent="0.2">
      <c r="A11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RT15749</v>
      </c>
      <c r="B1180" s="3" t="s">
        <v>13749</v>
      </c>
      <c r="C1180" t="s">
        <v>13749</v>
      </c>
      <c r="D1180" t="s">
        <v>6254</v>
      </c>
      <c r="E1180" t="s">
        <v>4877</v>
      </c>
      <c r="G11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0" s="4" t="s">
        <v>4878</v>
      </c>
      <c r="I1180" s="25" cm="1">
        <f t="array" ref="I1180">SUMPRODUCT((LEN(PROTEIN_stoich[[#This Row],[sequence]])-LEN(SUBSTITUTE(PROTEIN_stoich[[#This Row],[sequence]],{"A";"C";"D";"E";"F";"G";"H";"I";"K";"L";"M";"N";"P";"Q";"R";"S";"T";"V";"W";"Y"},""))),{72.08;104.14;115.08;129.11;148.17;58.05;138.14;114.16;130.18;114.16;132.2;115.1;98.12;129.13;158.19;88.08;102.1;100.13;187.21;164.17})/1000</f>
        <v>212.92426999999998</v>
      </c>
      <c r="J1180" s="3" t="s">
        <v>6255</v>
      </c>
      <c r="K1180" s="4" t="s">
        <v>4880</v>
      </c>
      <c r="M1180">
        <f>LEN(SUBSTITUTE(PROTEIN_stoich[[#This Row],[sequence]],"*",""))</f>
        <v>1904</v>
      </c>
      <c r="O1180" t="s">
        <v>16</v>
      </c>
      <c r="P1180" t="str">
        <f>_xlfn.LET(_xlpm.id,PROTEIN_stoich[[#This Row],[uniprot]],HYPERLINK("https://www.uniprot.org/uniprotkb/"&amp;_xlpm.id&amp;"/entry",_xlpm.id))</f>
        <v>A0A0K3CME8</v>
      </c>
      <c r="Q1180" t="e">
        <f>_xlfn.XLOOKUP(PROTEIN_stoich[[#This Row],[uniprot]],[1]!UniprotIFO[Entry],[1]!UniprotIFO[Gene Ontology IDs],"")</f>
        <v>#REF!</v>
      </c>
      <c r="R1180" t="e">
        <f>_xlfn.XLOOKUP(PROTEIN_stoich[[#This Row],[uniprot]],[1]!UniprotIFO[Entry],[1]!UniprotIFO[essential?],"")</f>
        <v>#REF!</v>
      </c>
      <c r="S1180" t="e">
        <f>_xlfn.XLOOKUP(PROTEIN_stoich[[#This Row],[sequence]],[2]!Table1[sequence_without_asterisks],[2]!Table1[protein_stoich seq matches],"")</f>
        <v>#REF!</v>
      </c>
      <c r="T1180" t="e">
        <f>_xlfn.XLOOKUP(PROTEIN_stoich[[#This Row],[uniprot]],[1]!UniprotIFO[Entry],[1]!UniprotIFO[protein_id in GSM model format],"")</f>
        <v>#REF!</v>
      </c>
    </row>
    <row r="1181" spans="1:20" x14ac:dyDescent="0.2">
      <c r="A11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RT15740</v>
      </c>
      <c r="B1181" s="3" t="s">
        <v>13761</v>
      </c>
      <c r="C1181" t="s">
        <v>13761</v>
      </c>
      <c r="D1181" t="s">
        <v>9552</v>
      </c>
      <c r="E1181" t="s">
        <v>4877</v>
      </c>
      <c r="G11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1" s="4" t="s">
        <v>4878</v>
      </c>
      <c r="I1181" s="25" cm="1">
        <f t="array" ref="I1181">SUMPRODUCT((LEN(PROTEIN_stoich[[#This Row],[sequence]])-LEN(SUBSTITUTE(PROTEIN_stoich[[#This Row],[sequence]],{"A";"C";"D";"E";"F";"G";"H";"I";"K";"L";"M";"N";"P";"Q";"R";"S";"T";"V";"W";"Y"},""))),{72.08;104.14;115.08;129.11;148.17;58.05;138.14;114.16;130.18;114.16;132.2;115.1;98.12;129.13;158.19;88.08;102.1;100.13;187.21;164.17})/1000</f>
        <v>98.083050000000014</v>
      </c>
      <c r="J1181" s="3" t="s">
        <v>9553</v>
      </c>
      <c r="K1181" s="4" t="s">
        <v>4880</v>
      </c>
      <c r="M1181">
        <f>LEN(SUBSTITUTE(PROTEIN_stoich[[#This Row],[sequence]],"*",""))</f>
        <v>873</v>
      </c>
      <c r="O1181" t="s">
        <v>16</v>
      </c>
      <c r="P1181" t="str">
        <f>_xlfn.LET(_xlpm.id,PROTEIN_stoich[[#This Row],[uniprot]],HYPERLINK("https://www.uniprot.org/uniprotkb/"&amp;_xlpm.id&amp;"/entry",_xlpm.id))</f>
        <v>A0A0K3CIM7</v>
      </c>
      <c r="Q1181" t="e">
        <f>_xlfn.XLOOKUP(PROTEIN_stoich[[#This Row],[uniprot]],[1]!UniprotIFO[Entry],[1]!UniprotIFO[Gene Ontology IDs],"")</f>
        <v>#REF!</v>
      </c>
      <c r="R1181" t="e">
        <f>_xlfn.XLOOKUP(PROTEIN_stoich[[#This Row],[uniprot]],[1]!UniprotIFO[Entry],[1]!UniprotIFO[essential?],"")</f>
        <v>#REF!</v>
      </c>
      <c r="S1181" t="e">
        <f>_xlfn.XLOOKUP(PROTEIN_stoich[[#This Row],[sequence]],[2]!Table1[sequence_without_asterisks],[2]!Table1[protein_stoich seq matches],"")</f>
        <v>#REF!</v>
      </c>
      <c r="T1181" t="e">
        <f>_xlfn.XLOOKUP(PROTEIN_stoich[[#This Row],[uniprot]],[1]!UniprotIFO[Entry],[1]!UniprotIFO[protein_id in GSM model format],"")</f>
        <v>#REF!</v>
      </c>
    </row>
    <row r="1182" spans="1:20" x14ac:dyDescent="0.2">
      <c r="A11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RT15737</v>
      </c>
      <c r="B1182" s="3" t="s">
        <v>13767</v>
      </c>
      <c r="C1182" t="s">
        <v>13767</v>
      </c>
      <c r="D1182" t="s">
        <v>8073</v>
      </c>
      <c r="E1182" t="s">
        <v>4877</v>
      </c>
      <c r="G11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2" s="4" t="s">
        <v>4878</v>
      </c>
      <c r="I1182" s="25" cm="1">
        <f t="array" ref="I1182">SUMPRODUCT((LEN(PROTEIN_stoich[[#This Row],[sequence]])-LEN(SUBSTITUTE(PROTEIN_stoich[[#This Row],[sequence]],{"A";"C";"D";"E";"F";"G";"H";"I";"K";"L";"M";"N";"P";"Q";"R";"S";"T";"V";"W";"Y"},""))),{72.08;104.14;115.08;129.11;148.17;58.05;138.14;114.16;130.18;114.16;132.2;115.1;98.12;129.13;158.19;88.08;102.1;100.13;187.21;164.17})/1000</f>
        <v>26.748570000000001</v>
      </c>
      <c r="J1182" s="3" t="s">
        <v>8074</v>
      </c>
      <c r="K1182" s="4" t="s">
        <v>4880</v>
      </c>
      <c r="M1182">
        <f>LEN(SUBSTITUTE(PROTEIN_stoich[[#This Row],[sequence]],"*",""))</f>
        <v>251</v>
      </c>
      <c r="O1182" t="s">
        <v>16</v>
      </c>
      <c r="P1182" t="str">
        <f>_xlfn.LET(_xlpm.id,PROTEIN_stoich[[#This Row],[uniprot]],HYPERLINK("https://www.uniprot.org/uniprotkb/"&amp;_xlpm.id&amp;"/entry",_xlpm.id))</f>
        <v>A0A0K3CI78</v>
      </c>
      <c r="Q1182" t="e">
        <f>_xlfn.XLOOKUP(PROTEIN_stoich[[#This Row],[uniprot]],[1]!UniprotIFO[Entry],[1]!UniprotIFO[Gene Ontology IDs],"")</f>
        <v>#REF!</v>
      </c>
      <c r="R1182" t="e">
        <f>_xlfn.XLOOKUP(PROTEIN_stoich[[#This Row],[uniprot]],[1]!UniprotIFO[Entry],[1]!UniprotIFO[essential?],"")</f>
        <v>#REF!</v>
      </c>
      <c r="S1182" t="e">
        <f>_xlfn.XLOOKUP(PROTEIN_stoich[[#This Row],[sequence]],[2]!Table1[sequence_without_asterisks],[2]!Table1[protein_stoich seq matches],"")</f>
        <v>#REF!</v>
      </c>
      <c r="T1182" t="e">
        <f>_xlfn.XLOOKUP(PROTEIN_stoich[[#This Row],[uniprot]],[1]!UniprotIFO[Entry],[1]!UniprotIFO[protein_id in GSM model format],"")</f>
        <v>#REF!</v>
      </c>
    </row>
    <row r="1183" spans="1:20" x14ac:dyDescent="0.2">
      <c r="A11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RT15731</v>
      </c>
      <c r="B1183" s="3" t="s">
        <v>13778</v>
      </c>
      <c r="C1183" t="s">
        <v>13778</v>
      </c>
      <c r="D1183" t="s">
        <v>10217</v>
      </c>
      <c r="E1183" t="s">
        <v>4877</v>
      </c>
      <c r="G11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3" s="4" t="s">
        <v>4878</v>
      </c>
      <c r="I1183" s="25" cm="1">
        <f t="array" ref="I1183">SUMPRODUCT((LEN(PROTEIN_stoich[[#This Row],[sequence]])-LEN(SUBSTITUTE(PROTEIN_stoich[[#This Row],[sequence]],{"A";"C";"D";"E";"F";"G";"H";"I";"K";"L";"M";"N";"P";"Q";"R";"S";"T";"V";"W";"Y"},""))),{72.08;104.14;115.08;129.11;148.17;58.05;138.14;114.16;130.18;114.16;132.2;115.1;98.12;129.13;158.19;88.08;102.1;100.13;187.21;164.17})/1000</f>
        <v>100.95934</v>
      </c>
      <c r="J1183" s="3" t="s">
        <v>10218</v>
      </c>
      <c r="K1183" s="4" t="s">
        <v>4880</v>
      </c>
      <c r="M1183">
        <f>LEN(SUBSTITUTE(PROTEIN_stoich[[#This Row],[sequence]],"*",""))</f>
        <v>933</v>
      </c>
      <c r="O1183" t="s">
        <v>16</v>
      </c>
      <c r="P1183" t="str">
        <f>_xlfn.LET(_xlpm.id,PROTEIN_stoich[[#This Row],[uniprot]],HYPERLINK("https://www.uniprot.org/uniprotkb/"&amp;_xlpm.id&amp;"/entry",_xlpm.id))</f>
        <v>A0A0K3CI75</v>
      </c>
      <c r="Q1183" t="e">
        <f>_xlfn.XLOOKUP(PROTEIN_stoich[[#This Row],[uniprot]],[1]!UniprotIFO[Entry],[1]!UniprotIFO[Gene Ontology IDs],"")</f>
        <v>#REF!</v>
      </c>
      <c r="R1183" t="e">
        <f>_xlfn.XLOOKUP(PROTEIN_stoich[[#This Row],[uniprot]],[1]!UniprotIFO[Entry],[1]!UniprotIFO[essential?],"")</f>
        <v>#REF!</v>
      </c>
      <c r="S1183" t="e">
        <f>_xlfn.XLOOKUP(PROTEIN_stoich[[#This Row],[sequence]],[2]!Table1[sequence_without_asterisks],[2]!Table1[protein_stoich seq matches],"")</f>
        <v>#REF!</v>
      </c>
      <c r="T1183" t="e">
        <f>_xlfn.XLOOKUP(PROTEIN_stoich[[#This Row],[uniprot]],[1]!UniprotIFO[Entry],[1]!UniprotIFO[protein_id in GSM model format],"")</f>
        <v>#REF!</v>
      </c>
    </row>
    <row r="1184" spans="1:20" x14ac:dyDescent="0.2">
      <c r="A11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rt1572</v>
      </c>
      <c r="B1184" s="3" t="s">
        <v>1186</v>
      </c>
      <c r="C1184" t="s">
        <v>172</v>
      </c>
      <c r="D1184" t="s">
        <v>1187</v>
      </c>
      <c r="E1184" t="s">
        <v>23</v>
      </c>
      <c r="G11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4" s="4">
        <v>0</v>
      </c>
      <c r="I1184" s="25" cm="1">
        <f t="array" ref="I1184">SUMPRODUCT((LEN(PROTEIN_stoich[[#This Row],[sequence]])-LEN(SUBSTITUTE(PROTEIN_stoich[[#This Row],[sequence]],{"A";"C";"D";"E";"F";"G";"H";"I";"K";"L";"M";"N";"P";"Q";"R";"S";"T";"V";"W";"Y"},""))),{72.08;104.14;115.08;129.11;148.17;58.05;138.14;114.16;130.18;114.16;132.2;115.1;98.12;129.13;158.19;88.08;102.1;100.13;187.21;164.17})/1000</f>
        <v>9.9166000000000007</v>
      </c>
      <c r="J1184" s="3" t="s">
        <v>3417</v>
      </c>
      <c r="K1184" s="4" t="s">
        <v>12</v>
      </c>
      <c r="M1184">
        <f>LEN(SUBSTITUTE(PROTEIN_stoich[[#This Row],[sequence]],"*",""))</f>
        <v>92</v>
      </c>
      <c r="O1184" t="s">
        <v>16</v>
      </c>
      <c r="P1184" t="str">
        <f>_xlfn.LET(_xlpm.id,PROTEIN_stoich[[#This Row],[uniprot]],HYPERLINK("https://www.uniprot.org/uniprotkb/"&amp;_xlpm.id&amp;"/entry",_xlpm.id))</f>
        <v>A0A2T0A1G2</v>
      </c>
      <c r="Q1184" t="e">
        <f>_xlfn.XLOOKUP(PROTEIN_stoich[[#This Row],[uniprot]],[1]!UniprotIFO[Entry],[1]!UniprotIFO[Gene Ontology IDs],"")</f>
        <v>#REF!</v>
      </c>
      <c r="R1184" t="e">
        <f>_xlfn.XLOOKUP(PROTEIN_stoich[[#This Row],[uniprot]],[1]!UniprotIFO[Entry],[1]!UniprotIFO[essential?],"")</f>
        <v>#REF!</v>
      </c>
      <c r="S1184" t="e">
        <f>_xlfn.XLOOKUP(PROTEIN_stoich[[#This Row],[sequence]],[2]!Table1[sequence_without_asterisks],[2]!Table1[protein_stoich seq matches],"")</f>
        <v>#REF!</v>
      </c>
      <c r="T1184" t="e">
        <f>_xlfn.XLOOKUP(PROTEIN_stoich[[#This Row],[uniprot]],[1]!UniprotIFO[Entry],[1]!UniprotIFO[protein_id in GSM model format],"")</f>
        <v>#REF!</v>
      </c>
    </row>
    <row r="1185" spans="1:20" x14ac:dyDescent="0.2">
      <c r="A11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RT15719</v>
      </c>
      <c r="B1185" s="3" t="s">
        <v>13796</v>
      </c>
      <c r="C1185" t="s">
        <v>13796</v>
      </c>
      <c r="D1185" t="s">
        <v>5343</v>
      </c>
      <c r="E1185" t="s">
        <v>4877</v>
      </c>
      <c r="G11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5" s="4" t="s">
        <v>4878</v>
      </c>
      <c r="I1185" s="25" cm="1">
        <f t="array" ref="I1185">SUMPRODUCT((LEN(PROTEIN_stoich[[#This Row],[sequence]])-LEN(SUBSTITUTE(PROTEIN_stoich[[#This Row],[sequence]],{"A";"C";"D";"E";"F";"G";"H";"I";"K";"L";"M";"N";"P";"Q";"R";"S";"T";"V";"W";"Y"},""))),{72.08;104.14;115.08;129.11;148.17;58.05;138.14;114.16;130.18;114.16;132.2;115.1;98.12;129.13;158.19;88.08;102.1;100.13;187.21;164.17})/1000</f>
        <v>21.904820000000004</v>
      </c>
      <c r="J1185" s="3" t="s">
        <v>5344</v>
      </c>
      <c r="K1185" s="4" t="s">
        <v>4880</v>
      </c>
      <c r="M1185">
        <f>LEN(SUBSTITUTE(PROTEIN_stoich[[#This Row],[sequence]],"*",""))</f>
        <v>192</v>
      </c>
      <c r="O1185" t="s">
        <v>16</v>
      </c>
      <c r="P1185" t="str">
        <f>_xlfn.LET(_xlpm.id,PROTEIN_stoich[[#This Row],[uniprot]],HYPERLINK("https://www.uniprot.org/uniprotkb/"&amp;_xlpm.id&amp;"/entry",_xlpm.id))</f>
        <v>A0A0K3CHE2</v>
      </c>
      <c r="Q1185" t="e">
        <f>_xlfn.XLOOKUP(PROTEIN_stoich[[#This Row],[uniprot]],[1]!UniprotIFO[Entry],[1]!UniprotIFO[Gene Ontology IDs],"")</f>
        <v>#REF!</v>
      </c>
      <c r="R1185" t="e">
        <f>_xlfn.XLOOKUP(PROTEIN_stoich[[#This Row],[uniprot]],[1]!UniprotIFO[Entry],[1]!UniprotIFO[essential?],"")</f>
        <v>#REF!</v>
      </c>
      <c r="S1185" t="e">
        <f>_xlfn.XLOOKUP(PROTEIN_stoich[[#This Row],[sequence]],[2]!Table1[sequence_without_asterisks],[2]!Table1[protein_stoich seq matches],"")</f>
        <v>#REF!</v>
      </c>
      <c r="T1185" t="e">
        <f>_xlfn.XLOOKUP(PROTEIN_stoich[[#This Row],[uniprot]],[1]!UniprotIFO[Entry],[1]!UniprotIFO[protein_id in GSM model format],"")</f>
        <v>#REF!</v>
      </c>
    </row>
    <row r="1186" spans="1:20" x14ac:dyDescent="0.2">
      <c r="A11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RT15711</v>
      </c>
      <c r="B1186" s="3" t="s">
        <v>13811</v>
      </c>
      <c r="C1186" t="s">
        <v>13811</v>
      </c>
      <c r="D1186" t="s">
        <v>7567</v>
      </c>
      <c r="E1186" t="s">
        <v>4877</v>
      </c>
      <c r="G11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6" s="4" t="s">
        <v>4878</v>
      </c>
      <c r="I1186" s="25" cm="1">
        <f t="array" ref="I1186">SUMPRODUCT((LEN(PROTEIN_stoich[[#This Row],[sequence]])-LEN(SUBSTITUTE(PROTEIN_stoich[[#This Row],[sequence]],{"A";"C";"D";"E";"F";"G";"H";"I";"K";"L";"M";"N";"P";"Q";"R";"S";"T";"V";"W";"Y"},""))),{72.08;104.14;115.08;129.11;148.17;58.05;138.14;114.16;130.18;114.16;132.2;115.1;98.12;129.13;158.19;88.08;102.1;100.13;187.21;164.17})/1000</f>
        <v>15.190959999999999</v>
      </c>
      <c r="J1186" s="3" t="s">
        <v>7568</v>
      </c>
      <c r="K1186" s="4" t="s">
        <v>4880</v>
      </c>
      <c r="M1186">
        <f>LEN(SUBSTITUTE(PROTEIN_stoich[[#This Row],[sequence]],"*",""))</f>
        <v>138</v>
      </c>
      <c r="O1186" t="s">
        <v>16</v>
      </c>
      <c r="P1186" t="str">
        <f>_xlfn.LET(_xlpm.id,PROTEIN_stoich[[#This Row],[uniprot]],HYPERLINK("https://www.uniprot.org/uniprotkb/"&amp;_xlpm.id&amp;"/entry",_xlpm.id))</f>
        <v>A0A0K3CI60</v>
      </c>
      <c r="Q1186" t="e">
        <f>_xlfn.XLOOKUP(PROTEIN_stoich[[#This Row],[uniprot]],[1]!UniprotIFO[Entry],[1]!UniprotIFO[Gene Ontology IDs],"")</f>
        <v>#REF!</v>
      </c>
      <c r="R1186" t="e">
        <f>_xlfn.XLOOKUP(PROTEIN_stoich[[#This Row],[uniprot]],[1]!UniprotIFO[Entry],[1]!UniprotIFO[essential?],"")</f>
        <v>#REF!</v>
      </c>
      <c r="S1186" t="e">
        <f>_xlfn.XLOOKUP(PROTEIN_stoich[[#This Row],[sequence]],[2]!Table1[sequence_without_asterisks],[2]!Table1[protein_stoich seq matches],"")</f>
        <v>#REF!</v>
      </c>
      <c r="T1186" t="e">
        <f>_xlfn.XLOOKUP(PROTEIN_stoich[[#This Row],[uniprot]],[1]!UniprotIFO[Entry],[1]!UniprotIFO[protein_id in GSM model format],"")</f>
        <v>#REF!</v>
      </c>
    </row>
    <row r="1187" spans="1:20" x14ac:dyDescent="0.2">
      <c r="A11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RT15699</v>
      </c>
      <c r="B1187" s="3" t="s">
        <v>13832</v>
      </c>
      <c r="C1187" t="s">
        <v>13832</v>
      </c>
      <c r="D1187" t="s">
        <v>5137</v>
      </c>
      <c r="E1187" t="s">
        <v>4877</v>
      </c>
      <c r="G11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7" s="4" t="s">
        <v>4878</v>
      </c>
      <c r="I1187" s="25" cm="1">
        <f t="array" ref="I1187">SUMPRODUCT((LEN(PROTEIN_stoich[[#This Row],[sequence]])-LEN(SUBSTITUTE(PROTEIN_stoich[[#This Row],[sequence]],{"A";"C";"D";"E";"F";"G";"H";"I";"K";"L";"M";"N";"P";"Q";"R";"S";"T";"V";"W";"Y"},""))),{72.08;104.14;115.08;129.11;148.17;58.05;138.14;114.16;130.18;114.16;132.2;115.1;98.12;129.13;158.19;88.08;102.1;100.13;187.21;164.17})/1000</f>
        <v>25.815950000000001</v>
      </c>
      <c r="J1187" s="3" t="s">
        <v>5138</v>
      </c>
      <c r="K1187" s="4" t="s">
        <v>4880</v>
      </c>
      <c r="M1187">
        <f>LEN(SUBSTITUTE(PROTEIN_stoich[[#This Row],[sequence]],"*",""))</f>
        <v>229</v>
      </c>
      <c r="O1187" t="s">
        <v>16</v>
      </c>
      <c r="P1187" t="str">
        <f>_xlfn.LET(_xlpm.id,PROTEIN_stoich[[#This Row],[uniprot]],HYPERLINK("https://www.uniprot.org/uniprotkb/"&amp;_xlpm.id&amp;"/entry",_xlpm.id))</f>
        <v>A0A0K3CMB1</v>
      </c>
      <c r="Q1187" t="e">
        <f>_xlfn.XLOOKUP(PROTEIN_stoich[[#This Row],[uniprot]],[1]!UniprotIFO[Entry],[1]!UniprotIFO[Gene Ontology IDs],"")</f>
        <v>#REF!</v>
      </c>
      <c r="R1187" t="e">
        <f>_xlfn.XLOOKUP(PROTEIN_stoich[[#This Row],[uniprot]],[1]!UniprotIFO[Entry],[1]!UniprotIFO[essential?],"")</f>
        <v>#REF!</v>
      </c>
      <c r="S1187" t="e">
        <f>_xlfn.XLOOKUP(PROTEIN_stoich[[#This Row],[sequence]],[2]!Table1[sequence_without_asterisks],[2]!Table1[protein_stoich seq matches],"")</f>
        <v>#REF!</v>
      </c>
      <c r="T1187" t="e">
        <f>_xlfn.XLOOKUP(PROTEIN_stoich[[#This Row],[uniprot]],[1]!UniprotIFO[Entry],[1]!UniprotIFO[protein_id in GSM model format],"")</f>
        <v>#REF!</v>
      </c>
    </row>
    <row r="1188" spans="1:20" x14ac:dyDescent="0.2">
      <c r="A11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RT15691</v>
      </c>
      <c r="B1188" s="3" t="s">
        <v>13772</v>
      </c>
      <c r="C1188" t="s">
        <v>13772</v>
      </c>
      <c r="D1188" t="s">
        <v>5905</v>
      </c>
      <c r="E1188" t="s">
        <v>4877</v>
      </c>
      <c r="G11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8" s="4" t="s">
        <v>4878</v>
      </c>
      <c r="I1188" s="25" cm="1">
        <f t="array" ref="I1188">SUMPRODUCT((LEN(PROTEIN_stoich[[#This Row],[sequence]])-LEN(SUBSTITUTE(PROTEIN_stoich[[#This Row],[sequence]],{"A";"C";"D";"E";"F";"G";"H";"I";"K";"L";"M";"N";"P";"Q";"R";"S";"T";"V";"W";"Y"},""))),{72.08;104.14;115.08;129.11;148.17;58.05;138.14;114.16;130.18;114.16;132.2;115.1;98.12;129.13;158.19;88.08;102.1;100.13;187.21;164.17})/1000</f>
        <v>20.556229999999996</v>
      </c>
      <c r="J1188" s="3" t="s">
        <v>5906</v>
      </c>
      <c r="K1188" s="4" t="s">
        <v>4880</v>
      </c>
      <c r="M1188">
        <f>LEN(SUBSTITUTE(PROTEIN_stoich[[#This Row],[sequence]],"*",""))</f>
        <v>179</v>
      </c>
      <c r="O1188" t="s">
        <v>16</v>
      </c>
      <c r="P1188" t="str">
        <f>_xlfn.LET(_xlpm.id,PROTEIN_stoich[[#This Row],[uniprot]],HYPERLINK("https://www.uniprot.org/uniprotkb/"&amp;_xlpm.id&amp;"/entry",_xlpm.id))</f>
        <v>A0A0K3CHC2</v>
      </c>
      <c r="Q1188" t="e">
        <f>_xlfn.XLOOKUP(PROTEIN_stoich[[#This Row],[uniprot]],[1]!UniprotIFO[Entry],[1]!UniprotIFO[Gene Ontology IDs],"")</f>
        <v>#REF!</v>
      </c>
      <c r="R1188" t="e">
        <f>_xlfn.XLOOKUP(PROTEIN_stoich[[#This Row],[uniprot]],[1]!UniprotIFO[Entry],[1]!UniprotIFO[essential?],"")</f>
        <v>#REF!</v>
      </c>
      <c r="S1188" t="e">
        <f>_xlfn.XLOOKUP(PROTEIN_stoich[[#This Row],[sequence]],[2]!Table1[sequence_without_asterisks],[2]!Table1[protein_stoich seq matches],"")</f>
        <v>#REF!</v>
      </c>
      <c r="T1188" t="e">
        <f>_xlfn.XLOOKUP(PROTEIN_stoich[[#This Row],[uniprot]],[1]!UniprotIFO[Entry],[1]!UniprotIFO[protein_id in GSM model format],"")</f>
        <v>#REF!</v>
      </c>
    </row>
    <row r="1189" spans="1:20" x14ac:dyDescent="0.2">
      <c r="A11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RT15690</v>
      </c>
      <c r="B1189" s="3" t="s">
        <v>13789</v>
      </c>
      <c r="C1189" t="s">
        <v>13789</v>
      </c>
      <c r="D1189" t="s">
        <v>7871</v>
      </c>
      <c r="E1189" t="s">
        <v>4877</v>
      </c>
      <c r="G11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89" s="4" t="s">
        <v>4878</v>
      </c>
      <c r="I1189" s="25" cm="1">
        <f t="array" ref="I1189">SUMPRODUCT((LEN(PROTEIN_stoich[[#This Row],[sequence]])-LEN(SUBSTITUTE(PROTEIN_stoich[[#This Row],[sequence]],{"A";"C";"D";"E";"F";"G";"H";"I";"K";"L";"M";"N";"P";"Q";"R";"S";"T";"V";"W";"Y"},""))),{72.08;104.14;115.08;129.11;148.17;58.05;138.14;114.16;130.18;114.16;132.2;115.1;98.12;129.13;158.19;88.08;102.1;100.13;187.21;164.17})/1000</f>
        <v>42.628770000000003</v>
      </c>
      <c r="J1189" s="3" t="s">
        <v>7872</v>
      </c>
      <c r="K1189" s="4" t="s">
        <v>4880</v>
      </c>
      <c r="M1189">
        <f>LEN(SUBSTITUTE(PROTEIN_stoich[[#This Row],[sequence]],"*",""))</f>
        <v>375</v>
      </c>
      <c r="O1189" t="s">
        <v>16</v>
      </c>
      <c r="P1189" t="str">
        <f>_xlfn.LET(_xlpm.id,PROTEIN_stoich[[#This Row],[uniprot]],HYPERLINK("https://www.uniprot.org/uniprotkb/"&amp;_xlpm.id&amp;"/entry",_xlpm.id))</f>
        <v>A0A0K3CI43</v>
      </c>
      <c r="Q1189" t="e">
        <f>_xlfn.XLOOKUP(PROTEIN_stoich[[#This Row],[uniprot]],[1]!UniprotIFO[Entry],[1]!UniprotIFO[Gene Ontology IDs],"")</f>
        <v>#REF!</v>
      </c>
      <c r="R1189" t="e">
        <f>_xlfn.XLOOKUP(PROTEIN_stoich[[#This Row],[uniprot]],[1]!UniprotIFO[Entry],[1]!UniprotIFO[essential?],"")</f>
        <v>#REF!</v>
      </c>
      <c r="S1189" t="e">
        <f>_xlfn.XLOOKUP(PROTEIN_stoich[[#This Row],[sequence]],[2]!Table1[sequence_without_asterisks],[2]!Table1[protein_stoich seq matches],"")</f>
        <v>#REF!</v>
      </c>
      <c r="T1189" t="e">
        <f>_xlfn.XLOOKUP(PROTEIN_stoich[[#This Row],[uniprot]],[1]!UniprotIFO[Entry],[1]!UniprotIFO[protein_id in GSM model format],"")</f>
        <v>#REF!</v>
      </c>
    </row>
    <row r="1190" spans="1:20" x14ac:dyDescent="0.2">
      <c r="A11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RT15686</v>
      </c>
      <c r="B1190" s="3" t="s">
        <v>13847</v>
      </c>
      <c r="C1190" t="s">
        <v>13847</v>
      </c>
      <c r="D1190" t="s">
        <v>6838</v>
      </c>
      <c r="E1190" t="s">
        <v>4877</v>
      </c>
      <c r="G11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0" s="4" t="s">
        <v>4878</v>
      </c>
      <c r="I1190" s="25" cm="1">
        <f t="array" ref="I1190">SUMPRODUCT((LEN(PROTEIN_stoich[[#This Row],[sequence]])-LEN(SUBSTITUTE(PROTEIN_stoich[[#This Row],[sequence]],{"A";"C";"D";"E";"F";"G";"H";"I";"K";"L";"M";"N";"P";"Q";"R";"S";"T";"V";"W";"Y"},""))),{72.08;104.14;115.08;129.11;148.17;58.05;138.14;114.16;130.18;114.16;132.2;115.1;98.12;129.13;158.19;88.08;102.1;100.13;187.21;164.17})/1000</f>
        <v>29.45787</v>
      </c>
      <c r="J1190" s="3" t="s">
        <v>6839</v>
      </c>
      <c r="K1190" s="4" t="s">
        <v>4880</v>
      </c>
      <c r="M1190">
        <f>LEN(SUBSTITUTE(PROTEIN_stoich[[#This Row],[sequence]],"*",""))</f>
        <v>253</v>
      </c>
      <c r="O1190" t="s">
        <v>16</v>
      </c>
      <c r="P1190" t="str">
        <f>_xlfn.LET(_xlpm.id,PROTEIN_stoich[[#This Row],[uniprot]],HYPERLINK("https://www.uniprot.org/uniprotkb/"&amp;_xlpm.id&amp;"/entry",_xlpm.id))</f>
        <v>A0A0K3CHB7</v>
      </c>
      <c r="Q1190" t="e">
        <f>_xlfn.XLOOKUP(PROTEIN_stoich[[#This Row],[uniprot]],[1]!UniprotIFO[Entry],[1]!UniprotIFO[Gene Ontology IDs],"")</f>
        <v>#REF!</v>
      </c>
      <c r="R1190" t="e">
        <f>_xlfn.XLOOKUP(PROTEIN_stoich[[#This Row],[uniprot]],[1]!UniprotIFO[Entry],[1]!UniprotIFO[essential?],"")</f>
        <v>#REF!</v>
      </c>
      <c r="S1190" t="e">
        <f>_xlfn.XLOOKUP(PROTEIN_stoich[[#This Row],[sequence]],[2]!Table1[sequence_without_asterisks],[2]!Table1[protein_stoich seq matches],"")</f>
        <v>#REF!</v>
      </c>
      <c r="T1190" t="e">
        <f>_xlfn.XLOOKUP(PROTEIN_stoich[[#This Row],[uniprot]],[1]!UniprotIFO[Entry],[1]!UniprotIFO[protein_id in GSM model format],"")</f>
        <v>#REF!</v>
      </c>
    </row>
    <row r="1191" spans="1:20" x14ac:dyDescent="0.2">
      <c r="A11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RT15684</v>
      </c>
      <c r="B1191" s="3" t="s">
        <v>13848</v>
      </c>
      <c r="C1191" t="s">
        <v>13848</v>
      </c>
      <c r="D1191" t="s">
        <v>10279</v>
      </c>
      <c r="E1191" t="s">
        <v>4877</v>
      </c>
      <c r="G11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1" s="4" t="s">
        <v>4878</v>
      </c>
      <c r="I1191" s="25" cm="1">
        <f t="array" ref="I1191">SUMPRODUCT((LEN(PROTEIN_stoich[[#This Row],[sequence]])-LEN(SUBSTITUTE(PROTEIN_stoich[[#This Row],[sequence]],{"A";"C";"D";"E";"F";"G";"H";"I";"K";"L";"M";"N";"P";"Q";"R";"S";"T";"V";"W";"Y"},""))),{72.08;104.14;115.08;129.11;148.17;58.05;138.14;114.16;130.18;114.16;132.2;115.1;98.12;129.13;158.19;88.08;102.1;100.13;187.21;164.17})/1000</f>
        <v>34.229630000000007</v>
      </c>
      <c r="J1191" s="3" t="s">
        <v>10280</v>
      </c>
      <c r="K1191" s="4" t="s">
        <v>4880</v>
      </c>
      <c r="M1191">
        <f>LEN(SUBSTITUTE(PROTEIN_stoich[[#This Row],[sequence]],"*",""))</f>
        <v>304</v>
      </c>
      <c r="O1191" t="s">
        <v>16</v>
      </c>
      <c r="P1191" t="str">
        <f>_xlfn.LET(_xlpm.id,PROTEIN_stoich[[#This Row],[uniprot]],HYPERLINK("https://www.uniprot.org/uniprotkb/"&amp;_xlpm.id&amp;"/entry",_xlpm.id))</f>
        <v>A0A0K3CM98</v>
      </c>
      <c r="Q1191" t="e">
        <f>_xlfn.XLOOKUP(PROTEIN_stoich[[#This Row],[uniprot]],[1]!UniprotIFO[Entry],[1]!UniprotIFO[Gene Ontology IDs],"")</f>
        <v>#REF!</v>
      </c>
      <c r="R1191" t="e">
        <f>_xlfn.XLOOKUP(PROTEIN_stoich[[#This Row],[uniprot]],[1]!UniprotIFO[Entry],[1]!UniprotIFO[essential?],"")</f>
        <v>#REF!</v>
      </c>
      <c r="S1191" t="e">
        <f>_xlfn.XLOOKUP(PROTEIN_stoich[[#This Row],[sequence]],[2]!Table1[sequence_without_asterisks],[2]!Table1[protein_stoich seq matches],"")</f>
        <v>#REF!</v>
      </c>
      <c r="T1191" t="e">
        <f>_xlfn.XLOOKUP(PROTEIN_stoich[[#This Row],[uniprot]],[1]!UniprotIFO[Entry],[1]!UniprotIFO[protein_id in GSM model format],"")</f>
        <v>#REF!</v>
      </c>
    </row>
    <row r="1192" spans="1:20" x14ac:dyDescent="0.2">
      <c r="A11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RT15682</v>
      </c>
      <c r="B1192" s="3" t="s">
        <v>13849</v>
      </c>
      <c r="C1192" t="s">
        <v>13849</v>
      </c>
      <c r="D1192" t="s">
        <v>5377</v>
      </c>
      <c r="E1192" t="s">
        <v>4877</v>
      </c>
      <c r="G11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2" s="4" t="s">
        <v>4878</v>
      </c>
      <c r="I1192" s="25" cm="1">
        <f t="array" ref="I1192">SUMPRODUCT((LEN(PROTEIN_stoich[[#This Row],[sequence]])-LEN(SUBSTITUTE(PROTEIN_stoich[[#This Row],[sequence]],{"A";"C";"D";"E";"F";"G";"H";"I";"K";"L";"M";"N";"P";"Q";"R";"S";"T";"V";"W";"Y"},""))),{72.08;104.14;115.08;129.11;148.17;58.05;138.14;114.16;130.18;114.16;132.2;115.1;98.12;129.13;158.19;88.08;102.1;100.13;187.21;164.17})/1000</f>
        <v>68.366759999999999</v>
      </c>
      <c r="J1192" s="3" t="s">
        <v>5378</v>
      </c>
      <c r="K1192" s="4" t="s">
        <v>4880</v>
      </c>
      <c r="M1192">
        <f>LEN(SUBSTITUTE(PROTEIN_stoich[[#This Row],[sequence]],"*",""))</f>
        <v>660</v>
      </c>
      <c r="O1192" t="s">
        <v>16</v>
      </c>
      <c r="P1192" t="str">
        <f>_xlfn.LET(_xlpm.id,PROTEIN_stoich[[#This Row],[uniprot]],HYPERLINK("https://www.uniprot.org/uniprotkb/"&amp;_xlpm.id&amp;"/entry",_xlpm.id))</f>
        <v>A0A0K3CF08</v>
      </c>
      <c r="Q1192" t="e">
        <f>_xlfn.XLOOKUP(PROTEIN_stoich[[#This Row],[uniprot]],[1]!UniprotIFO[Entry],[1]!UniprotIFO[Gene Ontology IDs],"")</f>
        <v>#REF!</v>
      </c>
      <c r="R1192" t="e">
        <f>_xlfn.XLOOKUP(PROTEIN_stoich[[#This Row],[uniprot]],[1]!UniprotIFO[Entry],[1]!UniprotIFO[essential?],"")</f>
        <v>#REF!</v>
      </c>
      <c r="S1192" t="e">
        <f>_xlfn.XLOOKUP(PROTEIN_stoich[[#This Row],[sequence]],[2]!Table1[sequence_without_asterisks],[2]!Table1[protein_stoich seq matches],"")</f>
        <v>#REF!</v>
      </c>
      <c r="T1192" t="e">
        <f>_xlfn.XLOOKUP(PROTEIN_stoich[[#This Row],[uniprot]],[1]!UniprotIFO[Entry],[1]!UniprotIFO[protein_id in GSM model format],"")</f>
        <v>#REF!</v>
      </c>
    </row>
    <row r="1193" spans="1:20" x14ac:dyDescent="0.2">
      <c r="A11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RT15680</v>
      </c>
      <c r="B1193" s="3" t="s">
        <v>13850</v>
      </c>
      <c r="C1193" t="s">
        <v>13850</v>
      </c>
      <c r="D1193" t="s">
        <v>8234</v>
      </c>
      <c r="E1193" t="s">
        <v>4877</v>
      </c>
      <c r="G11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3" s="4" t="s">
        <v>4878</v>
      </c>
      <c r="I1193" s="25" cm="1">
        <f t="array" ref="I1193">SUMPRODUCT((LEN(PROTEIN_stoich[[#This Row],[sequence]])-LEN(SUBSTITUTE(PROTEIN_stoich[[#This Row],[sequence]],{"A";"C";"D";"E";"F";"G";"H";"I";"K";"L";"M";"N";"P";"Q";"R";"S";"T";"V";"W";"Y"},""))),{72.08;104.14;115.08;129.11;148.17;58.05;138.14;114.16;130.18;114.16;132.2;115.1;98.12;129.13;158.19;88.08;102.1;100.13;187.21;164.17})/1000</f>
        <v>41.143039999999999</v>
      </c>
      <c r="J1193" s="3" t="s">
        <v>8235</v>
      </c>
      <c r="K1193" s="4" t="s">
        <v>4880</v>
      </c>
      <c r="M1193">
        <f>LEN(SUBSTITUTE(PROTEIN_stoich[[#This Row],[sequence]],"*",""))</f>
        <v>378</v>
      </c>
      <c r="O1193" t="s">
        <v>16</v>
      </c>
      <c r="P1193" t="str">
        <f>_xlfn.LET(_xlpm.id,PROTEIN_stoich[[#This Row],[uniprot]],HYPERLINK("https://www.uniprot.org/uniprotkb/"&amp;_xlpm.id&amp;"/entry",_xlpm.id))</f>
        <v>A0A0K3CI34</v>
      </c>
      <c r="Q1193" t="e">
        <f>_xlfn.XLOOKUP(PROTEIN_stoich[[#This Row],[uniprot]],[1]!UniprotIFO[Entry],[1]!UniprotIFO[Gene Ontology IDs],"")</f>
        <v>#REF!</v>
      </c>
      <c r="R1193" t="e">
        <f>_xlfn.XLOOKUP(PROTEIN_stoich[[#This Row],[uniprot]],[1]!UniprotIFO[Entry],[1]!UniprotIFO[essential?],"")</f>
        <v>#REF!</v>
      </c>
      <c r="S1193" t="e">
        <f>_xlfn.XLOOKUP(PROTEIN_stoich[[#This Row],[sequence]],[2]!Table1[sequence_without_asterisks],[2]!Table1[protein_stoich seq matches],"")</f>
        <v>#REF!</v>
      </c>
      <c r="T1193" t="e">
        <f>_xlfn.XLOOKUP(PROTEIN_stoich[[#This Row],[uniprot]],[1]!UniprotIFO[Entry],[1]!UniprotIFO[protein_id in GSM model format],"")</f>
        <v>#REF!</v>
      </c>
    </row>
    <row r="1194" spans="1:20" x14ac:dyDescent="0.2">
      <c r="A11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RT15677</v>
      </c>
      <c r="B1194" s="3" t="s">
        <v>13851</v>
      </c>
      <c r="C1194" t="s">
        <v>13851</v>
      </c>
      <c r="D1194" t="s">
        <v>5879</v>
      </c>
      <c r="E1194" t="s">
        <v>4877</v>
      </c>
      <c r="G11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4" s="4" t="s">
        <v>4878</v>
      </c>
      <c r="I1194" s="25" cm="1">
        <f t="array" ref="I1194">SUMPRODUCT((LEN(PROTEIN_stoich[[#This Row],[sequence]])-LEN(SUBSTITUTE(PROTEIN_stoich[[#This Row],[sequence]],{"A";"C";"D";"E";"F";"G";"H";"I";"K";"L";"M";"N";"P";"Q";"R";"S";"T";"V";"W";"Y"},""))),{72.08;104.14;115.08;129.11;148.17;58.05;138.14;114.16;130.18;114.16;132.2;115.1;98.12;129.13;158.19;88.08;102.1;100.13;187.21;164.17})/1000</f>
        <v>193.06634</v>
      </c>
      <c r="J1194" s="3" t="s">
        <v>5880</v>
      </c>
      <c r="K1194" s="4" t="s">
        <v>4880</v>
      </c>
      <c r="M1194">
        <f>LEN(SUBSTITUTE(PROTEIN_stoich[[#This Row],[sequence]],"*",""))</f>
        <v>1755</v>
      </c>
      <c r="O1194" t="s">
        <v>16</v>
      </c>
      <c r="P1194" t="str">
        <f>_xlfn.LET(_xlpm.id,PROTEIN_stoich[[#This Row],[uniprot]],HYPERLINK("https://www.uniprot.org/uniprotkb/"&amp;_xlpm.id&amp;"/entry",_xlpm.id))</f>
        <v>A0A0K3CF04</v>
      </c>
      <c r="Q1194" t="e">
        <f>_xlfn.XLOOKUP(PROTEIN_stoich[[#This Row],[uniprot]],[1]!UniprotIFO[Entry],[1]!UniprotIFO[Gene Ontology IDs],"")</f>
        <v>#REF!</v>
      </c>
      <c r="R1194" t="e">
        <f>_xlfn.XLOOKUP(PROTEIN_stoich[[#This Row],[uniprot]],[1]!UniprotIFO[Entry],[1]!UniprotIFO[essential?],"")</f>
        <v>#REF!</v>
      </c>
      <c r="S1194" t="e">
        <f>_xlfn.XLOOKUP(PROTEIN_stoich[[#This Row],[sequence]],[2]!Table1[sequence_without_asterisks],[2]!Table1[protein_stoich seq matches],"")</f>
        <v>#REF!</v>
      </c>
      <c r="T1194" t="e">
        <f>_xlfn.XLOOKUP(PROTEIN_stoich[[#This Row],[uniprot]],[1]!UniprotIFO[Entry],[1]!UniprotIFO[protein_id in GSM model format],"")</f>
        <v>#REF!</v>
      </c>
    </row>
    <row r="1195" spans="1:20" x14ac:dyDescent="0.2">
      <c r="A11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RT15671</v>
      </c>
      <c r="B1195" s="3" t="s">
        <v>13852</v>
      </c>
      <c r="C1195" t="s">
        <v>13852</v>
      </c>
      <c r="D1195" t="s">
        <v>8346</v>
      </c>
      <c r="E1195" t="s">
        <v>4877</v>
      </c>
      <c r="G11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5" s="4" t="s">
        <v>4878</v>
      </c>
      <c r="I1195" s="25" cm="1">
        <f t="array" ref="I1195">SUMPRODUCT((LEN(PROTEIN_stoich[[#This Row],[sequence]])-LEN(SUBSTITUTE(PROTEIN_stoich[[#This Row],[sequence]],{"A";"C";"D";"E";"F";"G";"H";"I";"K";"L";"M";"N";"P";"Q";"R";"S";"T";"V";"W";"Y"},""))),{72.08;104.14;115.08;129.11;148.17;58.05;138.14;114.16;130.18;114.16;132.2;115.1;98.12;129.13;158.19;88.08;102.1;100.13;187.21;164.17})/1000</f>
        <v>30.336419999999997</v>
      </c>
      <c r="J1195" s="3" t="s">
        <v>8347</v>
      </c>
      <c r="K1195" s="4" t="s">
        <v>4880</v>
      </c>
      <c r="M1195">
        <f>LEN(SUBSTITUTE(PROTEIN_stoich[[#This Row],[sequence]],"*",""))</f>
        <v>274</v>
      </c>
      <c r="O1195" t="s">
        <v>16</v>
      </c>
      <c r="P1195" t="str">
        <f>_xlfn.LET(_xlpm.id,PROTEIN_stoich[[#This Row],[uniprot]],HYPERLINK("https://www.uniprot.org/uniprotkb/"&amp;_xlpm.id&amp;"/entry",_xlpm.id))</f>
        <v>A0A0K3CII2</v>
      </c>
      <c r="Q1195" t="e">
        <f>_xlfn.XLOOKUP(PROTEIN_stoich[[#This Row],[uniprot]],[1]!UniprotIFO[Entry],[1]!UniprotIFO[Gene Ontology IDs],"")</f>
        <v>#REF!</v>
      </c>
      <c r="R1195" t="e">
        <f>_xlfn.XLOOKUP(PROTEIN_stoich[[#This Row],[uniprot]],[1]!UniprotIFO[Entry],[1]!UniprotIFO[essential?],"")</f>
        <v>#REF!</v>
      </c>
      <c r="S1195" t="e">
        <f>_xlfn.XLOOKUP(PROTEIN_stoich[[#This Row],[sequence]],[2]!Table1[sequence_without_asterisks],[2]!Table1[protein_stoich seq matches],"")</f>
        <v>#REF!</v>
      </c>
      <c r="T1195" t="e">
        <f>_xlfn.XLOOKUP(PROTEIN_stoich[[#This Row],[uniprot]],[1]!UniprotIFO[Entry],[1]!UniprotIFO[protein_id in GSM model format],"")</f>
        <v>#REF!</v>
      </c>
    </row>
    <row r="1196" spans="1:20" x14ac:dyDescent="0.2">
      <c r="A11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rt1567</v>
      </c>
      <c r="B1196" s="3" t="s">
        <v>1183</v>
      </c>
      <c r="C1196" t="s">
        <v>1183</v>
      </c>
      <c r="D1196" t="s">
        <v>1184</v>
      </c>
      <c r="E1196" t="s">
        <v>16</v>
      </c>
      <c r="G1196" t="str">
        <f>IF(PROTEIN_stoich[[#This Row],[cofactor_manual]]="","",IF(ISNUMBER(FIND("_"&amp;PROTEIN_stoich[[#This Row],[translation_loc]]&amp;":",PROTEIN_stoich[[#This Row],[cofactor_manual]])),PROTEIN_stoich[[#This Row],[cofactor_manual]],SUBSTITUTE(PROTEIN_stoich[[#This Row],[cofactor_manual]],":","_"&amp;PROTEIN_stoich[[#This Row],[translation_loc]]&amp;":")))</f>
        <v>mn2_c:1</v>
      </c>
      <c r="H1196" s="4" t="s">
        <v>1185</v>
      </c>
      <c r="I1196" s="25" cm="1">
        <f t="array" ref="I1196">SUMPRODUCT((LEN(PROTEIN_stoich[[#This Row],[sequence]])-LEN(SUBSTITUTE(PROTEIN_stoich[[#This Row],[sequence]],{"A";"C";"D";"E";"F";"G";"H";"I";"K";"L";"M";"N";"P";"Q";"R";"S";"T";"V";"W";"Y"},""))),{72.08;104.14;115.08;129.11;148.17;58.05;138.14;114.16;130.18;114.16;132.2;115.1;98.12;129.13;158.19;88.08;102.1;100.13;187.21;164.17})/1000</f>
        <v>55.680769999999995</v>
      </c>
      <c r="J1196" s="3" t="s">
        <v>3416</v>
      </c>
      <c r="K1196" s="4" t="s">
        <v>12</v>
      </c>
      <c r="M1196">
        <f>LEN(SUBSTITUTE(PROTEIN_stoich[[#This Row],[sequence]],"*",""))</f>
        <v>495</v>
      </c>
      <c r="N1196" t="s">
        <v>4802</v>
      </c>
      <c r="O1196" t="s">
        <v>16</v>
      </c>
      <c r="P1196" t="str">
        <f>_xlfn.LET(_xlpm.id,PROTEIN_stoich[[#This Row],[uniprot]],HYPERLINK("https://www.uniprot.org/uniprotkb/"&amp;_xlpm.id&amp;"/entry",_xlpm.id))</f>
        <v>A0A2T0A1E4</v>
      </c>
      <c r="Q1196" t="e">
        <f>_xlfn.XLOOKUP(PROTEIN_stoich[[#This Row],[uniprot]],[1]!UniprotIFO[Entry],[1]!UniprotIFO[Gene Ontology IDs],"")</f>
        <v>#REF!</v>
      </c>
      <c r="R1196" t="e">
        <f>_xlfn.XLOOKUP(PROTEIN_stoich[[#This Row],[uniprot]],[1]!UniprotIFO[Entry],[1]!UniprotIFO[essential?],"")</f>
        <v>#REF!</v>
      </c>
      <c r="S1196" t="e">
        <f>_xlfn.XLOOKUP(PROTEIN_stoich[[#This Row],[sequence]],[2]!Table1[sequence_without_asterisks],[2]!Table1[protein_stoich seq matches],"")</f>
        <v>#REF!</v>
      </c>
      <c r="T1196" t="e">
        <f>_xlfn.XLOOKUP(PROTEIN_stoich[[#This Row],[uniprot]],[1]!UniprotIFO[Entry],[1]!UniprotIFO[protein_id in GSM model format],"")</f>
        <v>#REF!</v>
      </c>
    </row>
    <row r="1197" spans="1:20" x14ac:dyDescent="0.2">
      <c r="A11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RT15657</v>
      </c>
      <c r="B1197" s="3" t="s">
        <v>13853</v>
      </c>
      <c r="C1197" t="s">
        <v>13853</v>
      </c>
      <c r="D1197" t="s">
        <v>7391</v>
      </c>
      <c r="E1197" t="s">
        <v>4877</v>
      </c>
      <c r="G11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7" s="4" t="s">
        <v>4878</v>
      </c>
      <c r="I1197" s="25" cm="1">
        <f t="array" ref="I1197">SUMPRODUCT((LEN(PROTEIN_stoich[[#This Row],[sequence]])-LEN(SUBSTITUTE(PROTEIN_stoich[[#This Row],[sequence]],{"A";"C";"D";"E";"F";"G";"H";"I";"K";"L";"M";"N";"P";"Q";"R";"S";"T";"V";"W";"Y"},""))),{72.08;104.14;115.08;129.11;148.17;58.05;138.14;114.16;130.18;114.16;132.2;115.1;98.12;129.13;158.19;88.08;102.1;100.13;187.21;164.17})/1000</f>
        <v>17.467439999999996</v>
      </c>
      <c r="J1197" s="3" t="s">
        <v>7392</v>
      </c>
      <c r="K1197" s="4" t="s">
        <v>4880</v>
      </c>
      <c r="M1197">
        <f>LEN(SUBSTITUTE(PROTEIN_stoich[[#This Row],[sequence]],"*",""))</f>
        <v>147</v>
      </c>
      <c r="O1197" t="s">
        <v>16</v>
      </c>
      <c r="P1197" t="str">
        <f>_xlfn.LET(_xlpm.id,PROTEIN_stoich[[#This Row],[uniprot]],HYPERLINK("https://www.uniprot.org/uniprotkb/"&amp;_xlpm.id&amp;"/entry",_xlpm.id))</f>
        <v>A0A0K3CM30</v>
      </c>
      <c r="Q1197" t="e">
        <f>_xlfn.XLOOKUP(PROTEIN_stoich[[#This Row],[uniprot]],[1]!UniprotIFO[Entry],[1]!UniprotIFO[Gene Ontology IDs],"")</f>
        <v>#REF!</v>
      </c>
      <c r="R1197" t="e">
        <f>_xlfn.XLOOKUP(PROTEIN_stoich[[#This Row],[uniprot]],[1]!UniprotIFO[Entry],[1]!UniprotIFO[essential?],"")</f>
        <v>#REF!</v>
      </c>
      <c r="S1197" t="e">
        <f>_xlfn.XLOOKUP(PROTEIN_stoich[[#This Row],[sequence]],[2]!Table1[sequence_without_asterisks],[2]!Table1[protein_stoich seq matches],"")</f>
        <v>#REF!</v>
      </c>
      <c r="T1197" t="e">
        <f>_xlfn.XLOOKUP(PROTEIN_stoich[[#This Row],[uniprot]],[1]!UniprotIFO[Entry],[1]!UniprotIFO[protein_id in GSM model format],"")</f>
        <v>#REF!</v>
      </c>
    </row>
    <row r="1198" spans="1:20" x14ac:dyDescent="0.2">
      <c r="A11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RT15644</v>
      </c>
      <c r="B1198" s="3" t="s">
        <v>13855</v>
      </c>
      <c r="C1198" t="s">
        <v>13855</v>
      </c>
      <c r="D1198" t="s">
        <v>8244</v>
      </c>
      <c r="E1198" t="s">
        <v>4877</v>
      </c>
      <c r="G11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8" s="4" t="s">
        <v>4878</v>
      </c>
      <c r="I1198" s="25" cm="1">
        <f t="array" ref="I1198">SUMPRODUCT((LEN(PROTEIN_stoich[[#This Row],[sequence]])-LEN(SUBSTITUTE(PROTEIN_stoich[[#This Row],[sequence]],{"A";"C";"D";"E";"F";"G";"H";"I";"K";"L";"M";"N";"P";"Q";"R";"S";"T";"V";"W";"Y"},""))),{72.08;104.14;115.08;129.11;148.17;58.05;138.14;114.16;130.18;114.16;132.2;115.1;98.12;129.13;158.19;88.08;102.1;100.13;187.21;164.17})/1000</f>
        <v>22.543269999999996</v>
      </c>
      <c r="J1198" s="3" t="s">
        <v>8245</v>
      </c>
      <c r="K1198" s="4" t="s">
        <v>4880</v>
      </c>
      <c r="M1198">
        <f>LEN(SUBSTITUTE(PROTEIN_stoich[[#This Row],[sequence]],"*",""))</f>
        <v>204</v>
      </c>
      <c r="O1198" t="s">
        <v>16</v>
      </c>
      <c r="P1198" t="str">
        <f>_xlfn.LET(_xlpm.id,PROTEIN_stoich[[#This Row],[uniprot]],HYPERLINK("https://www.uniprot.org/uniprotkb/"&amp;_xlpm.id&amp;"/entry",_xlpm.id))</f>
        <v>A0A0K3CIC2</v>
      </c>
      <c r="Q1198" t="e">
        <f>_xlfn.XLOOKUP(PROTEIN_stoich[[#This Row],[uniprot]],[1]!UniprotIFO[Entry],[1]!UniprotIFO[Gene Ontology IDs],"")</f>
        <v>#REF!</v>
      </c>
      <c r="R1198" t="e">
        <f>_xlfn.XLOOKUP(PROTEIN_stoich[[#This Row],[uniprot]],[1]!UniprotIFO[Entry],[1]!UniprotIFO[essential?],"")</f>
        <v>#REF!</v>
      </c>
      <c r="S1198" t="e">
        <f>_xlfn.XLOOKUP(PROTEIN_stoich[[#This Row],[sequence]],[2]!Table1[sequence_without_asterisks],[2]!Table1[protein_stoich seq matches],"")</f>
        <v>#REF!</v>
      </c>
      <c r="T1198" t="e">
        <f>_xlfn.XLOOKUP(PROTEIN_stoich[[#This Row],[uniprot]],[1]!UniprotIFO[Entry],[1]!UniprotIFO[protein_id in GSM model format],"")</f>
        <v>#REF!</v>
      </c>
    </row>
    <row r="1199" spans="1:20" x14ac:dyDescent="0.2">
      <c r="A11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RT15641</v>
      </c>
      <c r="B1199" s="3" t="s">
        <v>13857</v>
      </c>
      <c r="C1199" t="s">
        <v>13857</v>
      </c>
      <c r="D1199" t="s">
        <v>6050</v>
      </c>
      <c r="E1199" t="s">
        <v>4877</v>
      </c>
      <c r="G11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199" s="4" t="s">
        <v>4878</v>
      </c>
      <c r="I1199" s="25" cm="1">
        <f t="array" ref="I1199">SUMPRODUCT((LEN(PROTEIN_stoich[[#This Row],[sequence]])-LEN(SUBSTITUTE(PROTEIN_stoich[[#This Row],[sequence]],{"A";"C";"D";"E";"F";"G";"H";"I";"K";"L";"M";"N";"P";"Q";"R";"S";"T";"V";"W";"Y"},""))),{72.08;104.14;115.08;129.11;148.17;58.05;138.14;114.16;130.18;114.16;132.2;115.1;98.12;129.13;158.19;88.08;102.1;100.13;187.21;164.17})/1000</f>
        <v>78.072609999999997</v>
      </c>
      <c r="J1199" s="3" t="s">
        <v>6051</v>
      </c>
      <c r="K1199" s="4" t="s">
        <v>4880</v>
      </c>
      <c r="M1199">
        <f>LEN(SUBSTITUTE(PROTEIN_stoich[[#This Row],[sequence]],"*",""))</f>
        <v>711</v>
      </c>
      <c r="O1199" t="s">
        <v>16</v>
      </c>
      <c r="P1199" t="str">
        <f>_xlfn.LET(_xlpm.id,PROTEIN_stoich[[#This Row],[uniprot]],HYPERLINK("https://www.uniprot.org/uniprotkb/"&amp;_xlpm.id&amp;"/entry",_xlpm.id))</f>
        <v>A0A0K3CH43</v>
      </c>
      <c r="Q1199" t="e">
        <f>_xlfn.XLOOKUP(PROTEIN_stoich[[#This Row],[uniprot]],[1]!UniprotIFO[Entry],[1]!UniprotIFO[Gene Ontology IDs],"")</f>
        <v>#REF!</v>
      </c>
      <c r="R1199" t="e">
        <f>_xlfn.XLOOKUP(PROTEIN_stoich[[#This Row],[uniprot]],[1]!UniprotIFO[Entry],[1]!UniprotIFO[essential?],"")</f>
        <v>#REF!</v>
      </c>
      <c r="S1199" t="e">
        <f>_xlfn.XLOOKUP(PROTEIN_stoich[[#This Row],[sequence]],[2]!Table1[sequence_without_asterisks],[2]!Table1[protein_stoich seq matches],"")</f>
        <v>#REF!</v>
      </c>
      <c r="T1199" t="e">
        <f>_xlfn.XLOOKUP(PROTEIN_stoich[[#This Row],[uniprot]],[1]!UniprotIFO[Entry],[1]!UniprotIFO[protein_id in GSM model format],"")</f>
        <v>#REF!</v>
      </c>
    </row>
    <row r="1200" spans="1:20" x14ac:dyDescent="0.2">
      <c r="A12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RT15629</v>
      </c>
      <c r="B1200" s="3" t="s">
        <v>13858</v>
      </c>
      <c r="C1200" t="s">
        <v>13858</v>
      </c>
      <c r="D1200" t="s">
        <v>8069</v>
      </c>
      <c r="E1200" t="s">
        <v>4877</v>
      </c>
      <c r="G12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0" s="4" t="s">
        <v>4878</v>
      </c>
      <c r="I1200" s="25" cm="1">
        <f t="array" ref="I1200">SUMPRODUCT((LEN(PROTEIN_stoich[[#This Row],[sequence]])-LEN(SUBSTITUTE(PROTEIN_stoich[[#This Row],[sequence]],{"A";"C";"D";"E";"F";"G";"H";"I";"K";"L";"M";"N";"P";"Q";"R";"S";"T";"V";"W";"Y"},""))),{72.08;104.14;115.08;129.11;148.17;58.05;138.14;114.16;130.18;114.16;132.2;115.1;98.12;129.13;158.19;88.08;102.1;100.13;187.21;164.17})/1000</f>
        <v>42.476109999999998</v>
      </c>
      <c r="J1200" s="3" t="s">
        <v>8070</v>
      </c>
      <c r="K1200" s="4" t="s">
        <v>4880</v>
      </c>
      <c r="M1200">
        <f>LEN(SUBSTITUTE(PROTEIN_stoich[[#This Row],[sequence]],"*",""))</f>
        <v>377</v>
      </c>
      <c r="O1200" t="s">
        <v>16</v>
      </c>
      <c r="P1200" t="str">
        <f>_xlfn.LET(_xlpm.id,PROTEIN_stoich[[#This Row],[uniprot]],HYPERLINK("https://www.uniprot.org/uniprotkb/"&amp;_xlpm.id&amp;"/entry",_xlpm.id))</f>
        <v>A0A0K3CHW3</v>
      </c>
      <c r="Q1200" t="e">
        <f>_xlfn.XLOOKUP(PROTEIN_stoich[[#This Row],[uniprot]],[1]!UniprotIFO[Entry],[1]!UniprotIFO[Gene Ontology IDs],"")</f>
        <v>#REF!</v>
      </c>
      <c r="R1200" t="e">
        <f>_xlfn.XLOOKUP(PROTEIN_stoich[[#This Row],[uniprot]],[1]!UniprotIFO[Entry],[1]!UniprotIFO[essential?],"")</f>
        <v>#REF!</v>
      </c>
      <c r="S1200" t="e">
        <f>_xlfn.XLOOKUP(PROTEIN_stoich[[#This Row],[sequence]],[2]!Table1[sequence_without_asterisks],[2]!Table1[protein_stoich seq matches],"")</f>
        <v>#REF!</v>
      </c>
      <c r="T1200" t="e">
        <f>_xlfn.XLOOKUP(PROTEIN_stoich[[#This Row],[uniprot]],[1]!UniprotIFO[Entry],[1]!UniprotIFO[protein_id in GSM model format],"")</f>
        <v>#REF!</v>
      </c>
    </row>
    <row r="1201" spans="1:20" x14ac:dyDescent="0.2">
      <c r="A12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RT15626</v>
      </c>
      <c r="B1201" s="3" t="s">
        <v>13859</v>
      </c>
      <c r="C1201" t="s">
        <v>13859</v>
      </c>
      <c r="D1201" t="s">
        <v>8617</v>
      </c>
      <c r="E1201" t="s">
        <v>4877</v>
      </c>
      <c r="G12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1" s="4" t="s">
        <v>4878</v>
      </c>
      <c r="I1201" s="25" cm="1">
        <f t="array" ref="I1201">SUMPRODUCT((LEN(PROTEIN_stoich[[#This Row],[sequence]])-LEN(SUBSTITUTE(PROTEIN_stoich[[#This Row],[sequence]],{"A";"C";"D";"E";"F";"G";"H";"I";"K";"L";"M";"N";"P";"Q";"R";"S";"T";"V";"W";"Y"},""))),{72.08;104.14;115.08;129.11;148.17;58.05;138.14;114.16;130.18;114.16;132.2;115.1;98.12;129.13;158.19;88.08;102.1;100.13;187.21;164.17})/1000</f>
        <v>145.12126999999998</v>
      </c>
      <c r="J1201" s="3" t="s">
        <v>8618</v>
      </c>
      <c r="K1201" s="4" t="s">
        <v>4880</v>
      </c>
      <c r="M1201">
        <f>LEN(SUBSTITUTE(PROTEIN_stoich[[#This Row],[sequence]],"*",""))</f>
        <v>1342</v>
      </c>
      <c r="O1201" t="s">
        <v>16</v>
      </c>
      <c r="P1201" t="str">
        <f>_xlfn.LET(_xlpm.id,PROTEIN_stoich[[#This Row],[uniprot]],HYPERLINK("https://www.uniprot.org/uniprotkb/"&amp;_xlpm.id&amp;"/entry",_xlpm.id))</f>
        <v>A0A0K3CET3</v>
      </c>
      <c r="Q1201" t="e">
        <f>_xlfn.XLOOKUP(PROTEIN_stoich[[#This Row],[uniprot]],[1]!UniprotIFO[Entry],[1]!UniprotIFO[Gene Ontology IDs],"")</f>
        <v>#REF!</v>
      </c>
      <c r="R1201" t="e">
        <f>_xlfn.XLOOKUP(PROTEIN_stoich[[#This Row],[uniprot]],[1]!UniprotIFO[Entry],[1]!UniprotIFO[essential?],"")</f>
        <v>#REF!</v>
      </c>
      <c r="S1201" t="e">
        <f>_xlfn.XLOOKUP(PROTEIN_stoich[[#This Row],[sequence]],[2]!Table1[sequence_without_asterisks],[2]!Table1[protein_stoich seq matches],"")</f>
        <v>#REF!</v>
      </c>
      <c r="T1201" t="e">
        <f>_xlfn.XLOOKUP(PROTEIN_stoich[[#This Row],[uniprot]],[1]!UniprotIFO[Entry],[1]!UniprotIFO[protein_id in GSM model format],"")</f>
        <v>#REF!</v>
      </c>
    </row>
    <row r="1202" spans="1:20" x14ac:dyDescent="0.2">
      <c r="A12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RT15625</v>
      </c>
      <c r="B1202" s="3" t="s">
        <v>13860</v>
      </c>
      <c r="C1202" t="s">
        <v>13860</v>
      </c>
      <c r="D1202" t="s">
        <v>7679</v>
      </c>
      <c r="E1202" t="s">
        <v>4877</v>
      </c>
      <c r="G12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2" s="4" t="s">
        <v>4878</v>
      </c>
      <c r="I1202" s="25" cm="1">
        <f t="array" ref="I1202">SUMPRODUCT((LEN(PROTEIN_stoich[[#This Row],[sequence]])-LEN(SUBSTITUTE(PROTEIN_stoich[[#This Row],[sequence]],{"A";"C";"D";"E";"F";"G";"H";"I";"K";"L";"M";"N";"P";"Q";"R";"S";"T";"V";"W";"Y"},""))),{72.08;104.14;115.08;129.11;148.17;58.05;138.14;114.16;130.18;114.16;132.2;115.1;98.12;129.13;158.19;88.08;102.1;100.13;187.21;164.17})/1000</f>
        <v>91.756230000000002</v>
      </c>
      <c r="J1202" s="3" t="s">
        <v>7680</v>
      </c>
      <c r="K1202" s="4" t="s">
        <v>4880</v>
      </c>
      <c r="M1202">
        <f>LEN(SUBSTITUTE(PROTEIN_stoich[[#This Row],[sequence]],"*",""))</f>
        <v>855</v>
      </c>
      <c r="O1202" t="s">
        <v>16</v>
      </c>
      <c r="P1202" t="str">
        <f>_xlfn.LET(_xlpm.id,PROTEIN_stoich[[#This Row],[uniprot]],HYPERLINK("https://www.uniprot.org/uniprotkb/"&amp;_xlpm.id&amp;"/entry",_xlpm.id))</f>
        <v>A0A0K3CH19</v>
      </c>
      <c r="Q1202" t="e">
        <f>_xlfn.XLOOKUP(PROTEIN_stoich[[#This Row],[uniprot]],[1]!UniprotIFO[Entry],[1]!UniprotIFO[Gene Ontology IDs],"")</f>
        <v>#REF!</v>
      </c>
      <c r="R1202" t="e">
        <f>_xlfn.XLOOKUP(PROTEIN_stoich[[#This Row],[uniprot]],[1]!UniprotIFO[Entry],[1]!UniprotIFO[essential?],"")</f>
        <v>#REF!</v>
      </c>
      <c r="S1202" t="e">
        <f>_xlfn.XLOOKUP(PROTEIN_stoich[[#This Row],[sequence]],[2]!Table1[sequence_without_asterisks],[2]!Table1[protein_stoich seq matches],"")</f>
        <v>#REF!</v>
      </c>
      <c r="T1202" t="e">
        <f>_xlfn.XLOOKUP(PROTEIN_stoich[[#This Row],[uniprot]],[1]!UniprotIFO[Entry],[1]!UniprotIFO[protein_id in GSM model format],"")</f>
        <v>#REF!</v>
      </c>
    </row>
    <row r="1203" spans="1:20" x14ac:dyDescent="0.2">
      <c r="A12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RT15613</v>
      </c>
      <c r="B1203" s="3" t="s">
        <v>13861</v>
      </c>
      <c r="C1203" t="s">
        <v>13861</v>
      </c>
      <c r="D1203" t="s">
        <v>7759</v>
      </c>
      <c r="E1203" t="s">
        <v>4877</v>
      </c>
      <c r="G12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3" s="4" t="s">
        <v>4878</v>
      </c>
      <c r="I1203" s="25" cm="1">
        <f t="array" ref="I1203">SUMPRODUCT((LEN(PROTEIN_stoich[[#This Row],[sequence]])-LEN(SUBSTITUTE(PROTEIN_stoich[[#This Row],[sequence]],{"A";"C";"D";"E";"F";"G";"H";"I";"K";"L";"M";"N";"P";"Q";"R";"S";"T";"V";"W";"Y"},""))),{72.08;104.14;115.08;129.11;148.17;58.05;138.14;114.16;130.18;114.16;132.2;115.1;98.12;129.13;158.19;88.08;102.1;100.13;187.21;164.17})/1000</f>
        <v>23.400999999999996</v>
      </c>
      <c r="J1203" s="3" t="s">
        <v>7760</v>
      </c>
      <c r="K1203" s="4" t="s">
        <v>4880</v>
      </c>
      <c r="M1203">
        <f>LEN(SUBSTITUTE(PROTEIN_stoich[[#This Row],[sequence]],"*",""))</f>
        <v>211</v>
      </c>
      <c r="O1203" t="s">
        <v>16</v>
      </c>
      <c r="P1203" t="str">
        <f>_xlfn.LET(_xlpm.id,PROTEIN_stoich[[#This Row],[uniprot]],HYPERLINK("https://www.uniprot.org/uniprotkb/"&amp;_xlpm.id&amp;"/entry",_xlpm.id))</f>
        <v>A0A0K3CHV0</v>
      </c>
      <c r="Q1203" t="e">
        <f>_xlfn.XLOOKUP(PROTEIN_stoich[[#This Row],[uniprot]],[1]!UniprotIFO[Entry],[1]!UniprotIFO[Gene Ontology IDs],"")</f>
        <v>#REF!</v>
      </c>
      <c r="R1203" t="e">
        <f>_xlfn.XLOOKUP(PROTEIN_stoich[[#This Row],[uniprot]],[1]!UniprotIFO[Entry],[1]!UniprotIFO[essential?],"")</f>
        <v>#REF!</v>
      </c>
      <c r="S1203" t="e">
        <f>_xlfn.XLOOKUP(PROTEIN_stoich[[#This Row],[sequence]],[2]!Table1[sequence_without_asterisks],[2]!Table1[protein_stoich seq matches],"")</f>
        <v>#REF!</v>
      </c>
      <c r="T1203" t="e">
        <f>_xlfn.XLOOKUP(PROTEIN_stoich[[#This Row],[uniprot]],[1]!UniprotIFO[Entry],[1]!UniprotIFO[protein_id in GSM model format],"")</f>
        <v>#REF!</v>
      </c>
    </row>
    <row r="1204" spans="1:20" x14ac:dyDescent="0.2">
      <c r="A12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rt1561</v>
      </c>
      <c r="B1204" s="3" t="s">
        <v>1180</v>
      </c>
      <c r="C1204" t="s">
        <v>553</v>
      </c>
      <c r="D1204" t="s">
        <v>1181</v>
      </c>
      <c r="E1204" t="s">
        <v>16</v>
      </c>
      <c r="G1204"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204" t="s">
        <v>1182</v>
      </c>
      <c r="I1204" s="25" cm="1">
        <f t="array" ref="I1204">SUMPRODUCT((LEN(PROTEIN_stoich[[#This Row],[sequence]])-LEN(SUBSTITUTE(PROTEIN_stoich[[#This Row],[sequence]],{"A";"C";"D";"E";"F";"G";"H";"I";"K";"L";"M";"N";"P";"Q";"R";"S";"T";"V";"W";"Y"},""))),{72.08;104.14;115.08;129.11;148.17;58.05;138.14;114.16;130.18;114.16;132.2;115.1;98.12;129.13;158.19;88.08;102.1;100.13;187.21;164.17})/1000</f>
        <v>59.061569999999982</v>
      </c>
      <c r="J1204" s="3" t="s">
        <v>3415</v>
      </c>
      <c r="K1204" s="4" t="s">
        <v>12</v>
      </c>
      <c r="M1204">
        <f>LEN(SUBSTITUTE(PROTEIN_stoich[[#This Row],[sequence]],"*",""))</f>
        <v>527</v>
      </c>
      <c r="N1204" t="s">
        <v>4800</v>
      </c>
      <c r="O1204" t="s">
        <v>16</v>
      </c>
      <c r="P1204" t="str">
        <f>_xlfn.LET(_xlpm.id,PROTEIN_stoich[[#This Row],[uniprot]],HYPERLINK("https://www.uniprot.org/uniprotkb/"&amp;_xlpm.id&amp;"/entry",_xlpm.id))</f>
        <v>A0A2T0A1D6</v>
      </c>
      <c r="Q1204" t="e">
        <f>_xlfn.XLOOKUP(PROTEIN_stoich[[#This Row],[uniprot]],[1]!UniprotIFO[Entry],[1]!UniprotIFO[Gene Ontology IDs],"")</f>
        <v>#REF!</v>
      </c>
      <c r="R1204" t="e">
        <f>_xlfn.XLOOKUP(PROTEIN_stoich[[#This Row],[uniprot]],[1]!UniprotIFO[Entry],[1]!UniprotIFO[essential?],"")</f>
        <v>#REF!</v>
      </c>
      <c r="S1204" t="e">
        <f>_xlfn.XLOOKUP(PROTEIN_stoich[[#This Row],[sequence]],[2]!Table1[sequence_without_asterisks],[2]!Table1[protein_stoich seq matches],"")</f>
        <v>#REF!</v>
      </c>
      <c r="T1204" t="e">
        <f>_xlfn.XLOOKUP(PROTEIN_stoich[[#This Row],[uniprot]],[1]!UniprotIFO[Entry],[1]!UniprotIFO[protein_id in GSM model format],"")</f>
        <v>#REF!</v>
      </c>
    </row>
    <row r="1205" spans="1:20" x14ac:dyDescent="0.2">
      <c r="A12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RT15591</v>
      </c>
      <c r="B1205" s="3" t="s">
        <v>13864</v>
      </c>
      <c r="C1205" t="s">
        <v>13864</v>
      </c>
      <c r="D1205" t="s">
        <v>9011</v>
      </c>
      <c r="E1205" t="s">
        <v>4877</v>
      </c>
      <c r="G12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5" t="s">
        <v>4878</v>
      </c>
      <c r="I1205" s="25" cm="1">
        <f t="array" ref="I1205">SUMPRODUCT((LEN(PROTEIN_stoich[[#This Row],[sequence]])-LEN(SUBSTITUTE(PROTEIN_stoich[[#This Row],[sequence]],{"A";"C";"D";"E";"F";"G";"H";"I";"K";"L";"M";"N";"P";"Q";"R";"S";"T";"V";"W";"Y"},""))),{72.08;104.14;115.08;129.11;148.17;58.05;138.14;114.16;130.18;114.16;132.2;115.1;98.12;129.13;158.19;88.08;102.1;100.13;187.21;164.17})/1000</f>
        <v>128.87549999999999</v>
      </c>
      <c r="J1205" t="s">
        <v>9012</v>
      </c>
      <c r="K1205" s="4" t="s">
        <v>4880</v>
      </c>
      <c r="M1205">
        <f>LEN(SUBSTITUTE(PROTEIN_stoich[[#This Row],[sequence]],"*",""))</f>
        <v>1164</v>
      </c>
      <c r="O1205" t="s">
        <v>16</v>
      </c>
      <c r="P1205" t="str">
        <f>_xlfn.LET(_xlpm.id,PROTEIN_stoich[[#This Row],[uniprot]],HYPERLINK("https://www.uniprot.org/uniprotkb/"&amp;_xlpm.id&amp;"/entry",_xlpm.id))</f>
        <v>A0A0K3CGY4</v>
      </c>
      <c r="Q1205" t="e">
        <f>_xlfn.XLOOKUP(PROTEIN_stoich[[#This Row],[uniprot]],[1]!UniprotIFO[Entry],[1]!UniprotIFO[Gene Ontology IDs],"")</f>
        <v>#REF!</v>
      </c>
      <c r="R1205" t="e">
        <f>_xlfn.XLOOKUP(PROTEIN_stoich[[#This Row],[uniprot]],[1]!UniprotIFO[Entry],[1]!UniprotIFO[essential?],"")</f>
        <v>#REF!</v>
      </c>
      <c r="S1205" t="e">
        <f>_xlfn.XLOOKUP(PROTEIN_stoich[[#This Row],[sequence]],[2]!Table1[sequence_without_asterisks],[2]!Table1[protein_stoich seq matches],"")</f>
        <v>#REF!</v>
      </c>
      <c r="T1205" t="e">
        <f>_xlfn.XLOOKUP(PROTEIN_stoich[[#This Row],[uniprot]],[1]!UniprotIFO[Entry],[1]!UniprotIFO[protein_id in GSM model format],"")</f>
        <v>#REF!</v>
      </c>
    </row>
    <row r="1206" spans="1:20" x14ac:dyDescent="0.2">
      <c r="A12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RT15582</v>
      </c>
      <c r="B1206" s="3" t="s">
        <v>13865</v>
      </c>
      <c r="C1206" t="s">
        <v>13865</v>
      </c>
      <c r="D1206" t="s">
        <v>8252</v>
      </c>
      <c r="E1206" t="s">
        <v>4877</v>
      </c>
      <c r="G12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6" t="s">
        <v>4878</v>
      </c>
      <c r="I1206" s="25" cm="1">
        <f t="array" ref="I1206">SUMPRODUCT((LEN(PROTEIN_stoich[[#This Row],[sequence]])-LEN(SUBSTITUTE(PROTEIN_stoich[[#This Row],[sequence]],{"A";"C";"D";"E";"F";"G";"H";"I";"K";"L";"M";"N";"P";"Q";"R";"S";"T";"V";"W";"Y"},""))),{72.08;104.14;115.08;129.11;148.17;58.05;138.14;114.16;130.18;114.16;132.2;115.1;98.12;129.13;158.19;88.08;102.1;100.13;187.21;164.17})/1000</f>
        <v>68.50239000000002</v>
      </c>
      <c r="J1206" t="s">
        <v>8253</v>
      </c>
      <c r="K1206" s="4" t="s">
        <v>4880</v>
      </c>
      <c r="M1206">
        <f>LEN(SUBSTITUTE(PROTEIN_stoich[[#This Row],[sequence]],"*",""))</f>
        <v>596</v>
      </c>
      <c r="O1206" t="s">
        <v>16</v>
      </c>
      <c r="P1206" t="str">
        <f>_xlfn.LET(_xlpm.id,PROTEIN_stoich[[#This Row],[uniprot]],HYPERLINK("https://www.uniprot.org/uniprotkb/"&amp;_xlpm.id&amp;"/entry",_xlpm.id))</f>
        <v>A0A0K3CEP4</v>
      </c>
      <c r="Q1206" t="e">
        <f>_xlfn.XLOOKUP(PROTEIN_stoich[[#This Row],[uniprot]],[1]!UniprotIFO[Entry],[1]!UniprotIFO[Gene Ontology IDs],"")</f>
        <v>#REF!</v>
      </c>
      <c r="R1206" t="e">
        <f>_xlfn.XLOOKUP(PROTEIN_stoich[[#This Row],[uniprot]],[1]!UniprotIFO[Entry],[1]!UniprotIFO[essential?],"")</f>
        <v>#REF!</v>
      </c>
      <c r="S1206" t="e">
        <f>_xlfn.XLOOKUP(PROTEIN_stoich[[#This Row],[sequence]],[2]!Table1[sequence_without_asterisks],[2]!Table1[protein_stoich seq matches],"")</f>
        <v>#REF!</v>
      </c>
      <c r="T1206" t="e">
        <f>_xlfn.XLOOKUP(PROTEIN_stoich[[#This Row],[uniprot]],[1]!UniprotIFO[Entry],[1]!UniprotIFO[protein_id in GSM model format],"")</f>
        <v>#REF!</v>
      </c>
    </row>
    <row r="1207" spans="1:20" x14ac:dyDescent="0.2">
      <c r="A12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RT15568</v>
      </c>
      <c r="B1207" s="3" t="s">
        <v>13866</v>
      </c>
      <c r="C1207" t="s">
        <v>13866</v>
      </c>
      <c r="D1207" t="s">
        <v>4985</v>
      </c>
      <c r="E1207" t="s">
        <v>4877</v>
      </c>
      <c r="G12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7" t="s">
        <v>4878</v>
      </c>
      <c r="I1207" s="25" cm="1">
        <f t="array" ref="I1207">SUMPRODUCT((LEN(PROTEIN_stoich[[#This Row],[sequence]])-LEN(SUBSTITUTE(PROTEIN_stoich[[#This Row],[sequence]],{"A";"C";"D";"E";"F";"G";"H";"I";"K";"L";"M";"N";"P";"Q";"R";"S";"T";"V";"W";"Y"},""))),{72.08;104.14;115.08;129.11;148.17;58.05;138.14;114.16;130.18;114.16;132.2;115.1;98.12;129.13;158.19;88.08;102.1;100.13;187.21;164.17})/1000</f>
        <v>58.410799999999995</v>
      </c>
      <c r="J1207" t="s">
        <v>4986</v>
      </c>
      <c r="K1207" s="4" t="s">
        <v>4880</v>
      </c>
      <c r="M1207">
        <f>LEN(SUBSTITUTE(PROTEIN_stoich[[#This Row],[sequence]],"*",""))</f>
        <v>526</v>
      </c>
      <c r="O1207" t="s">
        <v>16</v>
      </c>
      <c r="P1207" t="str">
        <f>_xlfn.LET(_xlpm.id,PROTEIN_stoich[[#This Row],[uniprot]],HYPERLINK("https://www.uniprot.org/uniprotkb/"&amp;_xlpm.id&amp;"/entry",_xlpm.id))</f>
        <v>A0A0K3CHR3</v>
      </c>
      <c r="Q1207" t="e">
        <f>_xlfn.XLOOKUP(PROTEIN_stoich[[#This Row],[uniprot]],[1]!UniprotIFO[Entry],[1]!UniprotIFO[Gene Ontology IDs],"")</f>
        <v>#REF!</v>
      </c>
      <c r="R1207" t="e">
        <f>_xlfn.XLOOKUP(PROTEIN_stoich[[#This Row],[uniprot]],[1]!UniprotIFO[Entry],[1]!UniprotIFO[essential?],"")</f>
        <v>#REF!</v>
      </c>
      <c r="S1207" t="e">
        <f>_xlfn.XLOOKUP(PROTEIN_stoich[[#This Row],[sequence]],[2]!Table1[sequence_without_asterisks],[2]!Table1[protein_stoich seq matches],"")</f>
        <v>#REF!</v>
      </c>
      <c r="T1207" t="e">
        <f>_xlfn.XLOOKUP(PROTEIN_stoich[[#This Row],[uniprot]],[1]!UniprotIFO[Entry],[1]!UniprotIFO[protein_id in GSM model format],"")</f>
        <v>#REF!</v>
      </c>
    </row>
    <row r="1208" spans="1:20" x14ac:dyDescent="0.2">
      <c r="A12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RT15563</v>
      </c>
      <c r="B1208" s="3" t="s">
        <v>13868</v>
      </c>
      <c r="C1208" t="s">
        <v>13868</v>
      </c>
      <c r="D1208" t="s">
        <v>6844</v>
      </c>
      <c r="E1208" t="s">
        <v>4877</v>
      </c>
      <c r="G12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8" s="4" t="s">
        <v>4878</v>
      </c>
      <c r="I1208" s="25" cm="1">
        <f t="array" ref="I1208">SUMPRODUCT((LEN(PROTEIN_stoich[[#This Row],[sequence]])-LEN(SUBSTITUTE(PROTEIN_stoich[[#This Row],[sequence]],{"A";"C";"D";"E";"F";"G";"H";"I";"K";"L";"M";"N";"P";"Q";"R";"S";"T";"V";"W";"Y"},""))),{72.08;104.14;115.08;129.11;148.17;58.05;138.14;114.16;130.18;114.16;132.2;115.1;98.12;129.13;158.19;88.08;102.1;100.13;187.21;164.17})/1000</f>
        <v>289.09159000000005</v>
      </c>
      <c r="J1208" t="s">
        <v>6845</v>
      </c>
      <c r="K1208" s="4" t="s">
        <v>4880</v>
      </c>
      <c r="M1208">
        <f>LEN(SUBSTITUTE(PROTEIN_stoich[[#This Row],[sequence]],"*",""))</f>
        <v>2650</v>
      </c>
      <c r="O1208" t="s">
        <v>16</v>
      </c>
      <c r="P1208" t="str">
        <f>_xlfn.LET(_xlpm.id,PROTEIN_stoich[[#This Row],[uniprot]],HYPERLINK("https://www.uniprot.org/uniprotkb/"&amp;_xlpm.id&amp;"/entry",_xlpm.id))</f>
        <v>A0A0K3CGS6</v>
      </c>
      <c r="Q1208" t="e">
        <f>_xlfn.XLOOKUP(PROTEIN_stoich[[#This Row],[uniprot]],[1]!UniprotIFO[Entry],[1]!UniprotIFO[Gene Ontology IDs],"")</f>
        <v>#REF!</v>
      </c>
      <c r="R1208" t="e">
        <f>_xlfn.XLOOKUP(PROTEIN_stoich[[#This Row],[uniprot]],[1]!UniprotIFO[Entry],[1]!UniprotIFO[essential?],"")</f>
        <v>#REF!</v>
      </c>
      <c r="S1208" t="e">
        <f>_xlfn.XLOOKUP(PROTEIN_stoich[[#This Row],[sequence]],[2]!Table1[sequence_without_asterisks],[2]!Table1[protein_stoich seq matches],"")</f>
        <v>#REF!</v>
      </c>
      <c r="T1208" t="e">
        <f>_xlfn.XLOOKUP(PROTEIN_stoich[[#This Row],[uniprot]],[1]!UniprotIFO[Entry],[1]!UniprotIFO[protein_id in GSM model format],"")</f>
        <v>#REF!</v>
      </c>
    </row>
    <row r="1209" spans="1:20" x14ac:dyDescent="0.2">
      <c r="A12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RT15562</v>
      </c>
      <c r="B1209" t="s">
        <v>13869</v>
      </c>
      <c r="C1209" t="s">
        <v>13869</v>
      </c>
      <c r="D1209" t="s">
        <v>6520</v>
      </c>
      <c r="E1209" t="s">
        <v>4877</v>
      </c>
      <c r="G12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09" s="4" t="s">
        <v>4878</v>
      </c>
      <c r="I1209" s="25" cm="1">
        <f t="array" ref="I1209">SUMPRODUCT((LEN(PROTEIN_stoich[[#This Row],[sequence]])-LEN(SUBSTITUTE(PROTEIN_stoich[[#This Row],[sequence]],{"A";"C";"D";"E";"F";"G";"H";"I";"K";"L";"M";"N";"P";"Q";"R";"S";"T";"V";"W";"Y"},""))),{72.08;104.14;115.08;129.11;148.17;58.05;138.14;114.16;130.18;114.16;132.2;115.1;98.12;129.13;158.19;88.08;102.1;100.13;187.21;164.17})/1000</f>
        <v>33.613810000000001</v>
      </c>
      <c r="J1209" t="s">
        <v>6521</v>
      </c>
      <c r="K1209" s="4" t="s">
        <v>4880</v>
      </c>
      <c r="M1209">
        <f>LEN(SUBSTITUTE(PROTEIN_stoich[[#This Row],[sequence]],"*",""))</f>
        <v>317</v>
      </c>
      <c r="O1209" t="s">
        <v>16</v>
      </c>
      <c r="P1209" t="str">
        <f>_xlfn.LET(_xlpm.id,PROTEIN_stoich[[#This Row],[uniprot]],HYPERLINK("https://www.uniprot.org/uniprotkb/"&amp;_xlpm.id&amp;"/entry",_xlpm.id))</f>
        <v>A0A0K3CHQ8</v>
      </c>
      <c r="Q1209" t="e">
        <f>_xlfn.XLOOKUP(PROTEIN_stoich[[#This Row],[uniprot]],[1]!UniprotIFO[Entry],[1]!UniprotIFO[Gene Ontology IDs],"")</f>
        <v>#REF!</v>
      </c>
      <c r="R1209" t="e">
        <f>_xlfn.XLOOKUP(PROTEIN_stoich[[#This Row],[uniprot]],[1]!UniprotIFO[Entry],[1]!UniprotIFO[essential?],"")</f>
        <v>#REF!</v>
      </c>
      <c r="S1209" t="e">
        <f>_xlfn.XLOOKUP(PROTEIN_stoich[[#This Row],[sequence]],[2]!Table1[sequence_without_asterisks],[2]!Table1[protein_stoich seq matches],"")</f>
        <v>#REF!</v>
      </c>
      <c r="T1209" t="e">
        <f>_xlfn.XLOOKUP(PROTEIN_stoich[[#This Row],[uniprot]],[1]!UniprotIFO[Entry],[1]!UniprotIFO[protein_id in GSM model format],"")</f>
        <v>#REF!</v>
      </c>
    </row>
    <row r="1210" spans="1:20" x14ac:dyDescent="0.2">
      <c r="A12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RT15559</v>
      </c>
      <c r="B1210" t="s">
        <v>13870</v>
      </c>
      <c r="C1210" t="s">
        <v>13870</v>
      </c>
      <c r="D1210" t="s">
        <v>5553</v>
      </c>
      <c r="E1210" t="s">
        <v>4877</v>
      </c>
      <c r="G12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0" s="4" t="s">
        <v>4878</v>
      </c>
      <c r="I1210" s="25" cm="1">
        <f t="array" ref="I1210">SUMPRODUCT((LEN(PROTEIN_stoich[[#This Row],[sequence]])-LEN(SUBSTITUTE(PROTEIN_stoich[[#This Row],[sequence]],{"A";"C";"D";"E";"F";"G";"H";"I";"K";"L";"M";"N";"P";"Q";"R";"S";"T";"V";"W";"Y"},""))),{72.08;104.14;115.08;129.11;148.17;58.05;138.14;114.16;130.18;114.16;132.2;115.1;98.12;129.13;158.19;88.08;102.1;100.13;187.21;164.17})/1000</f>
        <v>61.730380000000004</v>
      </c>
      <c r="J1210" t="s">
        <v>5554</v>
      </c>
      <c r="K1210" s="4" t="s">
        <v>4880</v>
      </c>
      <c r="M1210">
        <f>LEN(SUBSTITUTE(PROTEIN_stoich[[#This Row],[sequence]],"*",""))</f>
        <v>553</v>
      </c>
      <c r="O1210" t="s">
        <v>16</v>
      </c>
      <c r="P1210" t="str">
        <f>_xlfn.LET(_xlpm.id,PROTEIN_stoich[[#This Row],[uniprot]],HYPERLINK("https://www.uniprot.org/uniprotkb/"&amp;_xlpm.id&amp;"/entry",_xlpm.id))</f>
        <v>A0A0K3CI35</v>
      </c>
      <c r="Q1210" t="e">
        <f>_xlfn.XLOOKUP(PROTEIN_stoich[[#This Row],[uniprot]],[1]!UniprotIFO[Entry],[1]!UniprotIFO[Gene Ontology IDs],"")</f>
        <v>#REF!</v>
      </c>
      <c r="R1210" t="e">
        <f>_xlfn.XLOOKUP(PROTEIN_stoich[[#This Row],[uniprot]],[1]!UniprotIFO[Entry],[1]!UniprotIFO[essential?],"")</f>
        <v>#REF!</v>
      </c>
      <c r="S1210" t="e">
        <f>_xlfn.XLOOKUP(PROTEIN_stoich[[#This Row],[sequence]],[2]!Table1[sequence_without_asterisks],[2]!Table1[protein_stoich seq matches],"")</f>
        <v>#REF!</v>
      </c>
      <c r="T1210" t="e">
        <f>_xlfn.XLOOKUP(PROTEIN_stoich[[#This Row],[uniprot]],[1]!UniprotIFO[Entry],[1]!UniprotIFO[protein_id in GSM model format],"")</f>
        <v>#REF!</v>
      </c>
    </row>
    <row r="1211" spans="1:20" x14ac:dyDescent="0.2">
      <c r="A12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RT15557</v>
      </c>
      <c r="B1211" t="s">
        <v>13871</v>
      </c>
      <c r="C1211" t="s">
        <v>13871</v>
      </c>
      <c r="D1211" t="s">
        <v>6969</v>
      </c>
      <c r="E1211" t="s">
        <v>4877</v>
      </c>
      <c r="G12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1" s="4" t="s">
        <v>4878</v>
      </c>
      <c r="I1211" s="25" cm="1">
        <f t="array" ref="I1211">SUMPRODUCT((LEN(PROTEIN_stoich[[#This Row],[sequence]])-LEN(SUBSTITUTE(PROTEIN_stoich[[#This Row],[sequence]],{"A";"C";"D";"E";"F";"G";"H";"I";"K";"L";"M";"N";"P";"Q";"R";"S";"T";"V";"W";"Y"},""))),{72.08;104.14;115.08;129.11;148.17;58.05;138.14;114.16;130.18;114.16;132.2;115.1;98.12;129.13;158.19;88.08;102.1;100.13;187.21;164.17})/1000</f>
        <v>41.34026999999999</v>
      </c>
      <c r="J1211" t="s">
        <v>6970</v>
      </c>
      <c r="K1211" s="4" t="s">
        <v>4880</v>
      </c>
      <c r="M1211">
        <f>LEN(SUBSTITUTE(PROTEIN_stoich[[#This Row],[sequence]],"*",""))</f>
        <v>372</v>
      </c>
      <c r="O1211" t="s">
        <v>16</v>
      </c>
      <c r="P1211" t="str">
        <f>_xlfn.LET(_xlpm.id,PROTEIN_stoich[[#This Row],[uniprot]],HYPERLINK("https://www.uniprot.org/uniprotkb/"&amp;_xlpm.id&amp;"/entry",_xlpm.id))</f>
        <v>A0A0K3CGS0</v>
      </c>
      <c r="Q1211" t="e">
        <f>_xlfn.XLOOKUP(PROTEIN_stoich[[#This Row],[uniprot]],[1]!UniprotIFO[Entry],[1]!UniprotIFO[Gene Ontology IDs],"")</f>
        <v>#REF!</v>
      </c>
      <c r="R1211" t="e">
        <f>_xlfn.XLOOKUP(PROTEIN_stoich[[#This Row],[uniprot]],[1]!UniprotIFO[Entry],[1]!UniprotIFO[essential?],"")</f>
        <v>#REF!</v>
      </c>
      <c r="S1211" t="e">
        <f>_xlfn.XLOOKUP(PROTEIN_stoich[[#This Row],[sequence]],[2]!Table1[sequence_without_asterisks],[2]!Table1[protein_stoich seq matches],"")</f>
        <v>#REF!</v>
      </c>
      <c r="T1211" t="e">
        <f>_xlfn.XLOOKUP(PROTEIN_stoich[[#This Row],[uniprot]],[1]!UniprotIFO[Entry],[1]!UniprotIFO[protein_id in GSM model format],"")</f>
        <v>#REF!</v>
      </c>
    </row>
    <row r="1212" spans="1:20" x14ac:dyDescent="0.2">
      <c r="A12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RT15542</v>
      </c>
      <c r="B1212" t="s">
        <v>13872</v>
      </c>
      <c r="C1212" t="s">
        <v>13872</v>
      </c>
      <c r="D1212" t="s">
        <v>9752</v>
      </c>
      <c r="E1212" t="s">
        <v>4877</v>
      </c>
      <c r="G12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2" s="4" t="s">
        <v>4878</v>
      </c>
      <c r="I1212" s="25" cm="1">
        <f t="array" ref="I1212">SUMPRODUCT((LEN(PROTEIN_stoich[[#This Row],[sequence]])-LEN(SUBSTITUTE(PROTEIN_stoich[[#This Row],[sequence]],{"A";"C";"D";"E";"F";"G";"H";"I";"K";"L";"M";"N";"P";"Q";"R";"S";"T";"V";"W";"Y"},""))),{72.08;104.14;115.08;129.11;148.17;58.05;138.14;114.16;130.18;114.16;132.2;115.1;98.12;129.13;158.19;88.08;102.1;100.13;187.21;164.17})/1000</f>
        <v>54.977370000000008</v>
      </c>
      <c r="J1212" t="s">
        <v>9753</v>
      </c>
      <c r="K1212" s="4" t="s">
        <v>4880</v>
      </c>
      <c r="M1212">
        <f>LEN(SUBSTITUTE(PROTEIN_stoich[[#This Row],[sequence]],"*",""))</f>
        <v>490</v>
      </c>
      <c r="O1212" t="s">
        <v>16</v>
      </c>
      <c r="P1212" t="str">
        <f>_xlfn.LET(_xlpm.id,PROTEIN_stoich[[#This Row],[uniprot]],HYPERLINK("https://www.uniprot.org/uniprotkb/"&amp;_xlpm.id&amp;"/entry",_xlpm.id))</f>
        <v>A0A0K3CHP3</v>
      </c>
      <c r="Q1212" t="e">
        <f>_xlfn.XLOOKUP(PROTEIN_stoich[[#This Row],[uniprot]],[1]!UniprotIFO[Entry],[1]!UniprotIFO[Gene Ontology IDs],"")</f>
        <v>#REF!</v>
      </c>
      <c r="R1212" t="e">
        <f>_xlfn.XLOOKUP(PROTEIN_stoich[[#This Row],[uniprot]],[1]!UniprotIFO[Entry],[1]!UniprotIFO[essential?],"")</f>
        <v>#REF!</v>
      </c>
      <c r="S1212" t="e">
        <f>_xlfn.XLOOKUP(PROTEIN_stoich[[#This Row],[sequence]],[2]!Table1[sequence_without_asterisks],[2]!Table1[protein_stoich seq matches],"")</f>
        <v>#REF!</v>
      </c>
      <c r="T1212" t="e">
        <f>_xlfn.XLOOKUP(PROTEIN_stoich[[#This Row],[uniprot]],[1]!UniprotIFO[Entry],[1]!UniprotIFO[protein_id in GSM model format],"")</f>
        <v>#REF!</v>
      </c>
    </row>
    <row r="1213" spans="1:20" x14ac:dyDescent="0.2">
      <c r="A12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RT15537</v>
      </c>
      <c r="B1213" t="s">
        <v>13873</v>
      </c>
      <c r="C1213" t="s">
        <v>13873</v>
      </c>
      <c r="D1213" t="s">
        <v>6764</v>
      </c>
      <c r="E1213" t="s">
        <v>4877</v>
      </c>
      <c r="G12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3" s="4" t="s">
        <v>4878</v>
      </c>
      <c r="I1213" s="25" cm="1">
        <f t="array" ref="I1213">SUMPRODUCT((LEN(PROTEIN_stoich[[#This Row],[sequence]])-LEN(SUBSTITUTE(PROTEIN_stoich[[#This Row],[sequence]],{"A";"C";"D";"E";"F";"G";"H";"I";"K";"L";"M";"N";"P";"Q";"R";"S";"T";"V";"W";"Y"},""))),{72.08;104.14;115.08;129.11;148.17;58.05;138.14;114.16;130.18;114.16;132.2;115.1;98.12;129.13;158.19;88.08;102.1;100.13;187.21;164.17})/1000</f>
        <v>40.130770000000005</v>
      </c>
      <c r="J1213" t="s">
        <v>6765</v>
      </c>
      <c r="K1213" s="4" t="s">
        <v>4880</v>
      </c>
      <c r="M1213">
        <f>LEN(SUBSTITUTE(PROTEIN_stoich[[#This Row],[sequence]],"*",""))</f>
        <v>365</v>
      </c>
      <c r="O1213" t="s">
        <v>16</v>
      </c>
      <c r="P1213" t="str">
        <f>_xlfn.LET(_xlpm.id,PROTEIN_stoich[[#This Row],[uniprot]],HYPERLINK("https://www.uniprot.org/uniprotkb/"&amp;_xlpm.id&amp;"/entry",_xlpm.id))</f>
        <v>A0A0K3CGQ7</v>
      </c>
      <c r="Q1213" t="e">
        <f>_xlfn.XLOOKUP(PROTEIN_stoich[[#This Row],[uniprot]],[1]!UniprotIFO[Entry],[1]!UniprotIFO[Gene Ontology IDs],"")</f>
        <v>#REF!</v>
      </c>
      <c r="R1213" t="e">
        <f>_xlfn.XLOOKUP(PROTEIN_stoich[[#This Row],[uniprot]],[1]!UniprotIFO[Entry],[1]!UniprotIFO[essential?],"")</f>
        <v>#REF!</v>
      </c>
      <c r="S1213" t="e">
        <f>_xlfn.XLOOKUP(PROTEIN_stoich[[#This Row],[sequence]],[2]!Table1[sequence_without_asterisks],[2]!Table1[protein_stoich seq matches],"")</f>
        <v>#REF!</v>
      </c>
      <c r="T1213" t="e">
        <f>_xlfn.XLOOKUP(PROTEIN_stoich[[#This Row],[uniprot]],[1]!UniprotIFO[Entry],[1]!UniprotIFO[protein_id in GSM model format],"")</f>
        <v>#REF!</v>
      </c>
    </row>
    <row r="1214" spans="1:20" x14ac:dyDescent="0.2">
      <c r="A12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RT15534</v>
      </c>
      <c r="B1214" t="s">
        <v>13874</v>
      </c>
      <c r="C1214" t="s">
        <v>13874</v>
      </c>
      <c r="D1214" t="s">
        <v>7649</v>
      </c>
      <c r="E1214" t="s">
        <v>4877</v>
      </c>
      <c r="G12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4" s="4" t="s">
        <v>4878</v>
      </c>
      <c r="I1214" s="25" cm="1">
        <f t="array" ref="I1214">SUMPRODUCT((LEN(PROTEIN_stoich[[#This Row],[sequence]])-LEN(SUBSTITUTE(PROTEIN_stoich[[#This Row],[sequence]],{"A";"C";"D";"E";"F";"G";"H";"I";"K";"L";"M";"N";"P";"Q";"R";"S";"T";"V";"W";"Y"},""))),{72.08;104.14;115.08;129.11;148.17;58.05;138.14;114.16;130.18;114.16;132.2;115.1;98.12;129.13;158.19;88.08;102.1;100.13;187.21;164.17})/1000</f>
        <v>57.22336</v>
      </c>
      <c r="J1214" t="s">
        <v>7650</v>
      </c>
      <c r="K1214" s="4" t="s">
        <v>4880</v>
      </c>
      <c r="M1214">
        <f>LEN(SUBSTITUTE(PROTEIN_stoich[[#This Row],[sequence]],"*",""))</f>
        <v>521</v>
      </c>
      <c r="O1214" t="s">
        <v>16</v>
      </c>
      <c r="P1214" t="str">
        <f>_xlfn.LET(_xlpm.id,PROTEIN_stoich[[#This Row],[uniprot]],HYPERLINK("https://www.uniprot.org/uniprotkb/"&amp;_xlpm.id&amp;"/entry",_xlpm.id))</f>
        <v>A0A0K3CLR7</v>
      </c>
      <c r="Q1214" t="e">
        <f>_xlfn.XLOOKUP(PROTEIN_stoich[[#This Row],[uniprot]],[1]!UniprotIFO[Entry],[1]!UniprotIFO[Gene Ontology IDs],"")</f>
        <v>#REF!</v>
      </c>
      <c r="R1214" t="e">
        <f>_xlfn.XLOOKUP(PROTEIN_stoich[[#This Row],[uniprot]],[1]!UniprotIFO[Entry],[1]!UniprotIFO[essential?],"")</f>
        <v>#REF!</v>
      </c>
      <c r="S1214" t="e">
        <f>_xlfn.XLOOKUP(PROTEIN_stoich[[#This Row],[sequence]],[2]!Table1[sequence_without_asterisks],[2]!Table1[protein_stoich seq matches],"")</f>
        <v>#REF!</v>
      </c>
      <c r="T1214" t="e">
        <f>_xlfn.XLOOKUP(PROTEIN_stoich[[#This Row],[uniprot]],[1]!UniprotIFO[Entry],[1]!UniprotIFO[protein_id in GSM model format],"")</f>
        <v>#REF!</v>
      </c>
    </row>
    <row r="1215" spans="1:20" x14ac:dyDescent="0.2">
      <c r="A12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RT15525</v>
      </c>
      <c r="B1215" t="s">
        <v>13875</v>
      </c>
      <c r="C1215" t="s">
        <v>13875</v>
      </c>
      <c r="D1215" t="s">
        <v>10356</v>
      </c>
      <c r="E1215" t="s">
        <v>4877</v>
      </c>
      <c r="G12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5" s="4" t="s">
        <v>4878</v>
      </c>
      <c r="I1215" s="25" cm="1">
        <f t="array" ref="I1215">SUMPRODUCT((LEN(PROTEIN_stoich[[#This Row],[sequence]])-LEN(SUBSTITUTE(PROTEIN_stoich[[#This Row],[sequence]],{"A";"C";"D";"E";"F";"G";"H";"I";"K";"L";"M";"N";"P";"Q";"R";"S";"T";"V";"W";"Y"},""))),{72.08;104.14;115.08;129.11;148.17;58.05;138.14;114.16;130.18;114.16;132.2;115.1;98.12;129.13;158.19;88.08;102.1;100.13;187.21;164.17})/1000</f>
        <v>35.451090000000001</v>
      </c>
      <c r="J1215" t="s">
        <v>10357</v>
      </c>
      <c r="K1215" s="4" t="s">
        <v>4880</v>
      </c>
      <c r="M1215">
        <f>LEN(SUBSTITUTE(PROTEIN_stoich[[#This Row],[sequence]],"*",""))</f>
        <v>326</v>
      </c>
      <c r="O1215" t="s">
        <v>16</v>
      </c>
      <c r="P1215" t="str">
        <f>_xlfn.LET(_xlpm.id,PROTEIN_stoich[[#This Row],[uniprot]],HYPERLINK("https://www.uniprot.org/uniprotkb/"&amp;_xlpm.id&amp;"/entry",_xlpm.id))</f>
        <v>A0A0K3CHM7</v>
      </c>
      <c r="Q1215" t="e">
        <f>_xlfn.XLOOKUP(PROTEIN_stoich[[#This Row],[uniprot]],[1]!UniprotIFO[Entry],[1]!UniprotIFO[Gene Ontology IDs],"")</f>
        <v>#REF!</v>
      </c>
      <c r="R1215" t="e">
        <f>_xlfn.XLOOKUP(PROTEIN_stoich[[#This Row],[uniprot]],[1]!UniprotIFO[Entry],[1]!UniprotIFO[essential?],"")</f>
        <v>#REF!</v>
      </c>
      <c r="S1215" t="e">
        <f>_xlfn.XLOOKUP(PROTEIN_stoich[[#This Row],[sequence]],[2]!Table1[sequence_without_asterisks],[2]!Table1[protein_stoich seq matches],"")</f>
        <v>#REF!</v>
      </c>
      <c r="T1215" t="e">
        <f>_xlfn.XLOOKUP(PROTEIN_stoich[[#This Row],[uniprot]],[1]!UniprotIFO[Entry],[1]!UniprotIFO[protein_id in GSM model format],"")</f>
        <v>#REF!</v>
      </c>
    </row>
    <row r="1216" spans="1:20" x14ac:dyDescent="0.2">
      <c r="A12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RT15521</v>
      </c>
      <c r="B1216" t="s">
        <v>13876</v>
      </c>
      <c r="C1216" t="s">
        <v>13876</v>
      </c>
      <c r="D1216" t="s">
        <v>5677</v>
      </c>
      <c r="E1216" t="s">
        <v>4877</v>
      </c>
      <c r="G12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6" s="4" t="s">
        <v>4878</v>
      </c>
      <c r="I1216" s="25" cm="1">
        <f t="array" ref="I1216">SUMPRODUCT((LEN(PROTEIN_stoich[[#This Row],[sequence]])-LEN(SUBSTITUTE(PROTEIN_stoich[[#This Row],[sequence]],{"A";"C";"D";"E";"F";"G";"H";"I";"K";"L";"M";"N";"P";"Q";"R";"S";"T";"V";"W";"Y"},""))),{72.08;104.14;115.08;129.11;148.17;58.05;138.14;114.16;130.18;114.16;132.2;115.1;98.12;129.13;158.19;88.08;102.1;100.13;187.21;164.17})/1000</f>
        <v>47.144959999999998</v>
      </c>
      <c r="J1216" t="s">
        <v>5678</v>
      </c>
      <c r="K1216" s="4" t="s">
        <v>4880</v>
      </c>
      <c r="M1216">
        <f>LEN(SUBSTITUTE(PROTEIN_stoich[[#This Row],[sequence]],"*",""))</f>
        <v>444</v>
      </c>
      <c r="O1216" t="s">
        <v>16</v>
      </c>
      <c r="P1216" t="str">
        <f>_xlfn.LET(_xlpm.id,PROTEIN_stoich[[#This Row],[uniprot]],HYPERLINK("https://www.uniprot.org/uniprotkb/"&amp;_xlpm.id&amp;"/entry",_xlpm.id))</f>
        <v>A0A0K3CEJ2</v>
      </c>
      <c r="Q1216" t="e">
        <f>_xlfn.XLOOKUP(PROTEIN_stoich[[#This Row],[uniprot]],[1]!UniprotIFO[Entry],[1]!UniprotIFO[Gene Ontology IDs],"")</f>
        <v>#REF!</v>
      </c>
      <c r="R1216" t="e">
        <f>_xlfn.XLOOKUP(PROTEIN_stoich[[#This Row],[uniprot]],[1]!UniprotIFO[Entry],[1]!UniprotIFO[essential?],"")</f>
        <v>#REF!</v>
      </c>
      <c r="S1216" t="e">
        <f>_xlfn.XLOOKUP(PROTEIN_stoich[[#This Row],[sequence]],[2]!Table1[sequence_without_asterisks],[2]!Table1[protein_stoich seq matches],"")</f>
        <v>#REF!</v>
      </c>
      <c r="T1216" t="e">
        <f>_xlfn.XLOOKUP(PROTEIN_stoich[[#This Row],[uniprot]],[1]!UniprotIFO[Entry],[1]!UniprotIFO[protein_id in GSM model format],"")</f>
        <v>#REF!</v>
      </c>
    </row>
    <row r="1217" spans="1:20" x14ac:dyDescent="0.2">
      <c r="A12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RT15517</v>
      </c>
      <c r="B1217" t="s">
        <v>13877</v>
      </c>
      <c r="C1217" t="s">
        <v>13877</v>
      </c>
      <c r="D1217" t="s">
        <v>7731</v>
      </c>
      <c r="E1217" t="s">
        <v>4877</v>
      </c>
      <c r="G12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7" s="4" t="s">
        <v>4878</v>
      </c>
      <c r="I1217" s="25" cm="1">
        <f t="array" ref="I1217">SUMPRODUCT((LEN(PROTEIN_stoich[[#This Row],[sequence]])-LEN(SUBSTITUTE(PROTEIN_stoich[[#This Row],[sequence]],{"A";"C";"D";"E";"F";"G";"H";"I";"K";"L";"M";"N";"P";"Q";"R";"S";"T";"V";"W";"Y"},""))),{72.08;104.14;115.08;129.11;148.17;58.05;138.14;114.16;130.18;114.16;132.2;115.1;98.12;129.13;158.19;88.08;102.1;100.13;187.21;164.17})/1000</f>
        <v>17.533540000000002</v>
      </c>
      <c r="J1217" t="s">
        <v>7732</v>
      </c>
      <c r="K1217" s="4" t="s">
        <v>4880</v>
      </c>
      <c r="M1217">
        <f>LEN(SUBSTITUTE(PROTEIN_stoich[[#This Row],[sequence]],"*",""))</f>
        <v>158</v>
      </c>
      <c r="O1217" t="s">
        <v>16</v>
      </c>
      <c r="P1217" t="str">
        <f>_xlfn.LET(_xlpm.id,PROTEIN_stoich[[#This Row],[uniprot]],HYPERLINK("https://www.uniprot.org/uniprotkb/"&amp;_xlpm.id&amp;"/entry",_xlpm.id))</f>
        <v>A0A0K3CLQ2</v>
      </c>
      <c r="Q1217" t="e">
        <f>_xlfn.XLOOKUP(PROTEIN_stoich[[#This Row],[uniprot]],[1]!UniprotIFO[Entry],[1]!UniprotIFO[Gene Ontology IDs],"")</f>
        <v>#REF!</v>
      </c>
      <c r="R1217" t="e">
        <f>_xlfn.XLOOKUP(PROTEIN_stoich[[#This Row],[uniprot]],[1]!UniprotIFO[Entry],[1]!UniprotIFO[essential?],"")</f>
        <v>#REF!</v>
      </c>
      <c r="S1217" t="e">
        <f>_xlfn.XLOOKUP(PROTEIN_stoich[[#This Row],[sequence]],[2]!Table1[sequence_without_asterisks],[2]!Table1[protein_stoich seq matches],"")</f>
        <v>#REF!</v>
      </c>
      <c r="T1217" t="e">
        <f>_xlfn.XLOOKUP(PROTEIN_stoich[[#This Row],[uniprot]],[1]!UniprotIFO[Entry],[1]!UniprotIFO[protein_id in GSM model format],"")</f>
        <v>#REF!</v>
      </c>
    </row>
    <row r="1218" spans="1:20" x14ac:dyDescent="0.2">
      <c r="A12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RT15500</v>
      </c>
      <c r="B1218" t="s">
        <v>13878</v>
      </c>
      <c r="C1218" t="s">
        <v>13878</v>
      </c>
      <c r="D1218" t="s">
        <v>9780</v>
      </c>
      <c r="E1218" t="s">
        <v>4877</v>
      </c>
      <c r="G12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8" t="s">
        <v>4878</v>
      </c>
      <c r="I1218" s="25" cm="1">
        <f t="array" ref="I1218">SUMPRODUCT((LEN(PROTEIN_stoich[[#This Row],[sequence]])-LEN(SUBSTITUTE(PROTEIN_stoich[[#This Row],[sequence]],{"A";"C";"D";"E";"F";"G";"H";"I";"K";"L";"M";"N";"P";"Q";"R";"S";"T";"V";"W";"Y"},""))),{72.08;104.14;115.08;129.11;148.17;58.05;138.14;114.16;130.18;114.16;132.2;115.1;98.12;129.13;158.19;88.08;102.1;100.13;187.21;164.17})/1000</f>
        <v>36.667059999999999</v>
      </c>
      <c r="J1218" t="s">
        <v>9781</v>
      </c>
      <c r="K1218" s="4" t="s">
        <v>4880</v>
      </c>
      <c r="M1218">
        <f>LEN(SUBSTITUTE(PROTEIN_stoich[[#This Row],[sequence]],"*",""))</f>
        <v>321</v>
      </c>
      <c r="O1218" t="s">
        <v>16</v>
      </c>
      <c r="P1218" t="str">
        <f>_xlfn.LET(_xlpm.id,PROTEIN_stoich[[#This Row],[uniprot]],HYPERLINK("https://www.uniprot.org/uniprotkb/"&amp;_xlpm.id&amp;"/entry",_xlpm.id))</f>
        <v>A0A0K3CHZ2</v>
      </c>
      <c r="Q1218" t="e">
        <f>_xlfn.XLOOKUP(PROTEIN_stoich[[#This Row],[uniprot]],[1]!UniprotIFO[Entry],[1]!UniprotIFO[Gene Ontology IDs],"")</f>
        <v>#REF!</v>
      </c>
      <c r="R1218" t="e">
        <f>_xlfn.XLOOKUP(PROTEIN_stoich[[#This Row],[uniprot]],[1]!UniprotIFO[Entry],[1]!UniprotIFO[essential?],"")</f>
        <v>#REF!</v>
      </c>
      <c r="S1218" t="e">
        <f>_xlfn.XLOOKUP(PROTEIN_stoich[[#This Row],[sequence]],[2]!Table1[sequence_without_asterisks],[2]!Table1[protein_stoich seq matches],"")</f>
        <v>#REF!</v>
      </c>
      <c r="T1218" t="e">
        <f>_xlfn.XLOOKUP(PROTEIN_stoich[[#This Row],[uniprot]],[1]!UniprotIFO[Entry],[1]!UniprotIFO[protein_id in GSM model format],"")</f>
        <v>#REF!</v>
      </c>
    </row>
    <row r="1219" spans="1:20" x14ac:dyDescent="0.2">
      <c r="A12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RT15493</v>
      </c>
      <c r="B1219" t="s">
        <v>13879</v>
      </c>
      <c r="C1219" t="s">
        <v>13879</v>
      </c>
      <c r="D1219" t="s">
        <v>6214</v>
      </c>
      <c r="E1219" t="s">
        <v>4877</v>
      </c>
      <c r="G12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19" t="s">
        <v>4878</v>
      </c>
      <c r="I1219" s="25" cm="1">
        <f t="array" ref="I1219">SUMPRODUCT((LEN(PROTEIN_stoich[[#This Row],[sequence]])-LEN(SUBSTITUTE(PROTEIN_stoich[[#This Row],[sequence]],{"A";"C";"D";"E";"F";"G";"H";"I";"K";"L";"M";"N";"P";"Q";"R";"S";"T";"V";"W";"Y"},""))),{72.08;104.14;115.08;129.11;148.17;58.05;138.14;114.16;130.18;114.16;132.2;115.1;98.12;129.13;158.19;88.08;102.1;100.13;187.21;164.17})/1000</f>
        <v>77.273119999999992</v>
      </c>
      <c r="J1219" t="s">
        <v>6215</v>
      </c>
      <c r="K1219" s="4" t="s">
        <v>4880</v>
      </c>
      <c r="M1219">
        <f>LEN(SUBSTITUTE(PROTEIN_stoich[[#This Row],[sequence]],"*",""))</f>
        <v>702</v>
      </c>
      <c r="O1219" t="s">
        <v>16</v>
      </c>
      <c r="P1219" t="str">
        <f>_xlfn.LET(_xlpm.id,PROTEIN_stoich[[#This Row],[uniprot]],HYPERLINK("https://www.uniprot.org/uniprotkb/"&amp;_xlpm.id&amp;"/entry",_xlpm.id))</f>
        <v>A0A0K3CEG7</v>
      </c>
      <c r="Q1219" t="e">
        <f>_xlfn.XLOOKUP(PROTEIN_stoich[[#This Row],[uniprot]],[1]!UniprotIFO[Entry],[1]!UniprotIFO[Gene Ontology IDs],"")</f>
        <v>#REF!</v>
      </c>
      <c r="R1219" t="e">
        <f>_xlfn.XLOOKUP(PROTEIN_stoich[[#This Row],[uniprot]],[1]!UniprotIFO[Entry],[1]!UniprotIFO[essential?],"")</f>
        <v>#REF!</v>
      </c>
      <c r="S1219" t="e">
        <f>_xlfn.XLOOKUP(PROTEIN_stoich[[#This Row],[sequence]],[2]!Table1[sequence_without_asterisks],[2]!Table1[protein_stoich seq matches],"")</f>
        <v>#REF!</v>
      </c>
      <c r="T1219" t="e">
        <f>_xlfn.XLOOKUP(PROTEIN_stoich[[#This Row],[uniprot]],[1]!UniprotIFO[Entry],[1]!UniprotIFO[protein_id in GSM model format],"")</f>
        <v>#REF!</v>
      </c>
    </row>
    <row r="1220" spans="1:20" x14ac:dyDescent="0.2">
      <c r="A12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RT15486</v>
      </c>
      <c r="B1220" t="s">
        <v>13880</v>
      </c>
      <c r="C1220" t="s">
        <v>13880</v>
      </c>
      <c r="D1220" t="s">
        <v>6274</v>
      </c>
      <c r="E1220" t="s">
        <v>4877</v>
      </c>
      <c r="G12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0" t="s">
        <v>4878</v>
      </c>
      <c r="I1220" s="25" cm="1">
        <f t="array" ref="I1220">SUMPRODUCT((LEN(PROTEIN_stoich[[#This Row],[sequence]])-LEN(SUBSTITUTE(PROTEIN_stoich[[#This Row],[sequence]],{"A";"C";"D";"E";"F";"G";"H";"I";"K";"L";"M";"N";"P";"Q";"R";"S";"T";"V";"W";"Y"},""))),{72.08;104.14;115.08;129.11;148.17;58.05;138.14;114.16;130.18;114.16;132.2;115.1;98.12;129.13;158.19;88.08;102.1;100.13;187.21;164.17})/1000</f>
        <v>91.009950000000018</v>
      </c>
      <c r="J1220" t="s">
        <v>6275</v>
      </c>
      <c r="K1220" s="4" t="s">
        <v>4880</v>
      </c>
      <c r="M1220">
        <f>LEN(SUBSTITUTE(PROTEIN_stoich[[#This Row],[sequence]],"*",""))</f>
        <v>828</v>
      </c>
      <c r="O1220" t="s">
        <v>16</v>
      </c>
      <c r="P1220" t="str">
        <f>_xlfn.LET(_xlpm.id,PROTEIN_stoich[[#This Row],[uniprot]],HYPERLINK("https://www.uniprot.org/uniprotkb/"&amp;_xlpm.id&amp;"/entry",_xlpm.id))</f>
        <v>A0A0K3CEG2</v>
      </c>
      <c r="Q1220" t="e">
        <f>_xlfn.XLOOKUP(PROTEIN_stoich[[#This Row],[uniprot]],[1]!UniprotIFO[Entry],[1]!UniprotIFO[Gene Ontology IDs],"")</f>
        <v>#REF!</v>
      </c>
      <c r="R1220" t="e">
        <f>_xlfn.XLOOKUP(PROTEIN_stoich[[#This Row],[uniprot]],[1]!UniprotIFO[Entry],[1]!UniprotIFO[essential?],"")</f>
        <v>#REF!</v>
      </c>
      <c r="S1220" t="e">
        <f>_xlfn.XLOOKUP(PROTEIN_stoich[[#This Row],[sequence]],[2]!Table1[sequence_without_asterisks],[2]!Table1[protein_stoich seq matches],"")</f>
        <v>#REF!</v>
      </c>
      <c r="T1220" t="e">
        <f>_xlfn.XLOOKUP(PROTEIN_stoich[[#This Row],[uniprot]],[1]!UniprotIFO[Entry],[1]!UniprotIFO[protein_id in GSM model format],"")</f>
        <v>#REF!</v>
      </c>
    </row>
    <row r="1221" spans="1:20" x14ac:dyDescent="0.2">
      <c r="A12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RT15485</v>
      </c>
      <c r="B1221" t="s">
        <v>13881</v>
      </c>
      <c r="C1221" t="s">
        <v>13881</v>
      </c>
      <c r="D1221" t="s">
        <v>7507</v>
      </c>
      <c r="E1221" t="s">
        <v>4877</v>
      </c>
      <c r="G12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1" t="s">
        <v>4878</v>
      </c>
      <c r="I1221" s="25" cm="1">
        <f t="array" ref="I1221">SUMPRODUCT((LEN(PROTEIN_stoich[[#This Row],[sequence]])-LEN(SUBSTITUTE(PROTEIN_stoich[[#This Row],[sequence]],{"A";"C";"D";"E";"F";"G";"H";"I";"K";"L";"M";"N";"P";"Q";"R";"S";"T";"V";"W";"Y"},""))),{72.08;104.14;115.08;129.11;148.17;58.05;138.14;114.16;130.18;114.16;132.2;115.1;98.12;129.13;158.19;88.08;102.1;100.13;187.21;164.17})/1000</f>
        <v>36.356360000000002</v>
      </c>
      <c r="J1221" t="s">
        <v>7508</v>
      </c>
      <c r="K1221" s="4" t="s">
        <v>4880</v>
      </c>
      <c r="M1221">
        <f>LEN(SUBSTITUTE(PROTEIN_stoich[[#This Row],[sequence]],"*",""))</f>
        <v>317</v>
      </c>
      <c r="O1221" t="s">
        <v>16</v>
      </c>
      <c r="P1221" t="str">
        <f>_xlfn.LET(_xlpm.id,PROTEIN_stoich[[#This Row],[uniprot]],HYPERLINK("https://www.uniprot.org/uniprotkb/"&amp;_xlpm.id&amp;"/entry",_xlpm.id))</f>
        <v>A0A0K3CGK8</v>
      </c>
      <c r="Q1221" t="e">
        <f>_xlfn.XLOOKUP(PROTEIN_stoich[[#This Row],[uniprot]],[1]!UniprotIFO[Entry],[1]!UniprotIFO[Gene Ontology IDs],"")</f>
        <v>#REF!</v>
      </c>
      <c r="R1221" t="e">
        <f>_xlfn.XLOOKUP(PROTEIN_stoich[[#This Row],[uniprot]],[1]!UniprotIFO[Entry],[1]!UniprotIFO[essential?],"")</f>
        <v>#REF!</v>
      </c>
      <c r="S1221" t="e">
        <f>_xlfn.XLOOKUP(PROTEIN_stoich[[#This Row],[sequence]],[2]!Table1[sequence_without_asterisks],[2]!Table1[protein_stoich seq matches],"")</f>
        <v>#REF!</v>
      </c>
      <c r="T1221" t="e">
        <f>_xlfn.XLOOKUP(PROTEIN_stoich[[#This Row],[uniprot]],[1]!UniprotIFO[Entry],[1]!UniprotIFO[protein_id in GSM model format],"")</f>
        <v>#REF!</v>
      </c>
    </row>
    <row r="1222" spans="1:20" x14ac:dyDescent="0.2">
      <c r="A12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RT15484</v>
      </c>
      <c r="B1222" t="s">
        <v>13882</v>
      </c>
      <c r="C1222" t="s">
        <v>13882</v>
      </c>
      <c r="D1222" t="s">
        <v>9782</v>
      </c>
      <c r="E1222" t="s">
        <v>4877</v>
      </c>
      <c r="G12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2" t="s">
        <v>4878</v>
      </c>
      <c r="I1222" s="25" cm="1">
        <f t="array" ref="I1222">SUMPRODUCT((LEN(PROTEIN_stoich[[#This Row],[sequence]])-LEN(SUBSTITUTE(PROTEIN_stoich[[#This Row],[sequence]],{"A";"C";"D";"E";"F";"G";"H";"I";"K";"L";"M";"N";"P";"Q";"R";"S";"T";"V";"W";"Y"},""))),{72.08;104.14;115.08;129.11;148.17;58.05;138.14;114.16;130.18;114.16;132.2;115.1;98.12;129.13;158.19;88.08;102.1;100.13;187.21;164.17})/1000</f>
        <v>21.282100000000003</v>
      </c>
      <c r="J1222" t="s">
        <v>9783</v>
      </c>
      <c r="K1222" s="4" t="s">
        <v>4880</v>
      </c>
      <c r="M1222">
        <f>LEN(SUBSTITUTE(PROTEIN_stoich[[#This Row],[sequence]],"*",""))</f>
        <v>191</v>
      </c>
      <c r="O1222" t="s">
        <v>16</v>
      </c>
      <c r="P1222" t="str">
        <f>_xlfn.LET(_xlpm.id,PROTEIN_stoich[[#This Row],[uniprot]],HYPERLINK("https://www.uniprot.org/uniprotkb/"&amp;_xlpm.id&amp;"/entry",_xlpm.id))</f>
        <v>A0A061BLP8</v>
      </c>
      <c r="Q1222" t="e">
        <f>_xlfn.XLOOKUP(PROTEIN_stoich[[#This Row],[uniprot]],[1]!UniprotIFO[Entry],[1]!UniprotIFO[Gene Ontology IDs],"")</f>
        <v>#REF!</v>
      </c>
      <c r="R1222" t="e">
        <f>_xlfn.XLOOKUP(PROTEIN_stoich[[#This Row],[uniprot]],[1]!UniprotIFO[Entry],[1]!UniprotIFO[essential?],"")</f>
        <v>#REF!</v>
      </c>
      <c r="S1222" t="e">
        <f>_xlfn.XLOOKUP(PROTEIN_stoich[[#This Row],[sequence]],[2]!Table1[sequence_without_asterisks],[2]!Table1[protein_stoich seq matches],"")</f>
        <v>#REF!</v>
      </c>
      <c r="T1222" t="e">
        <f>_xlfn.XLOOKUP(PROTEIN_stoich[[#This Row],[uniprot]],[1]!UniprotIFO[Entry],[1]!UniprotIFO[protein_id in GSM model format],"")</f>
        <v>#REF!</v>
      </c>
    </row>
    <row r="1223" spans="1:20" x14ac:dyDescent="0.2">
      <c r="A12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RT15480</v>
      </c>
      <c r="B1223" t="s">
        <v>13883</v>
      </c>
      <c r="C1223" t="s">
        <v>13883</v>
      </c>
      <c r="D1223" t="s">
        <v>5603</v>
      </c>
      <c r="E1223" t="s">
        <v>4877</v>
      </c>
      <c r="G12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3" t="s">
        <v>4878</v>
      </c>
      <c r="I1223" s="25" cm="1">
        <f t="array" ref="I1223">SUMPRODUCT((LEN(PROTEIN_stoich[[#This Row],[sequence]])-LEN(SUBSTITUTE(PROTEIN_stoich[[#This Row],[sequence]],{"A";"C";"D";"E";"F";"G";"H";"I";"K";"L";"M";"N";"P";"Q";"R";"S";"T";"V";"W";"Y"},""))),{72.08;104.14;115.08;129.11;148.17;58.05;138.14;114.16;130.18;114.16;132.2;115.1;98.12;129.13;158.19;88.08;102.1;100.13;187.21;164.17})/1000</f>
        <v>39.918270000000007</v>
      </c>
      <c r="J1223" t="s">
        <v>5604</v>
      </c>
      <c r="K1223" s="4" t="s">
        <v>4880</v>
      </c>
      <c r="M1223">
        <f>LEN(SUBSTITUTE(PROTEIN_stoich[[#This Row],[sequence]],"*",""))</f>
        <v>372</v>
      </c>
      <c r="O1223" t="s">
        <v>16</v>
      </c>
      <c r="P1223" t="str">
        <f>_xlfn.LET(_xlpm.id,PROTEIN_stoich[[#This Row],[uniprot]],HYPERLINK("https://www.uniprot.org/uniprotkb/"&amp;_xlpm.id&amp;"/entry",_xlpm.id))</f>
        <v>A0A0K3CEF7</v>
      </c>
      <c r="Q1223" t="e">
        <f>_xlfn.XLOOKUP(PROTEIN_stoich[[#This Row],[uniprot]],[1]!UniprotIFO[Entry],[1]!UniprotIFO[Gene Ontology IDs],"")</f>
        <v>#REF!</v>
      </c>
      <c r="R1223" t="e">
        <f>_xlfn.XLOOKUP(PROTEIN_stoich[[#This Row],[uniprot]],[1]!UniprotIFO[Entry],[1]!UniprotIFO[essential?],"")</f>
        <v>#REF!</v>
      </c>
      <c r="S1223" t="e">
        <f>_xlfn.XLOOKUP(PROTEIN_stoich[[#This Row],[sequence]],[2]!Table1[sequence_without_asterisks],[2]!Table1[protein_stoich seq matches],"")</f>
        <v>#REF!</v>
      </c>
      <c r="T1223" t="e">
        <f>_xlfn.XLOOKUP(PROTEIN_stoich[[#This Row],[uniprot]],[1]!UniprotIFO[Entry],[1]!UniprotIFO[protein_id in GSM model format],"")</f>
        <v>#REF!</v>
      </c>
    </row>
    <row r="1224" spans="1:20" x14ac:dyDescent="0.2">
      <c r="A12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RT15475</v>
      </c>
      <c r="B1224" t="s">
        <v>13884</v>
      </c>
      <c r="C1224" t="s">
        <v>13884</v>
      </c>
      <c r="D1224" t="s">
        <v>8677</v>
      </c>
      <c r="E1224" t="s">
        <v>4877</v>
      </c>
      <c r="G12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4" t="s">
        <v>4878</v>
      </c>
      <c r="I1224" s="25" cm="1">
        <f t="array" ref="I1224">SUMPRODUCT((LEN(PROTEIN_stoich[[#This Row],[sequence]])-LEN(SUBSTITUTE(PROTEIN_stoich[[#This Row],[sequence]],{"A";"C";"D";"E";"F";"G";"H";"I";"K";"L";"M";"N";"P";"Q";"R";"S";"T";"V";"W";"Y"},""))),{72.08;104.14;115.08;129.11;148.17;58.05;138.14;114.16;130.18;114.16;132.2;115.1;98.12;129.13;158.19;88.08;102.1;100.13;187.21;164.17})/1000</f>
        <v>54.766649999999998</v>
      </c>
      <c r="J1224" t="s">
        <v>8678</v>
      </c>
      <c r="K1224" s="4" t="s">
        <v>4880</v>
      </c>
      <c r="M1224">
        <f>LEN(SUBSTITUTE(PROTEIN_stoich[[#This Row],[sequence]],"*",""))</f>
        <v>503</v>
      </c>
      <c r="O1224" t="s">
        <v>16</v>
      </c>
      <c r="P1224" t="str">
        <f>_xlfn.LET(_xlpm.id,PROTEIN_stoich[[#This Row],[uniprot]],HYPERLINK("https://www.uniprot.org/uniprotkb/"&amp;_xlpm.id&amp;"/entry",_xlpm.id))</f>
        <v>A0A0K3CHJ1</v>
      </c>
      <c r="Q1224" t="e">
        <f>_xlfn.XLOOKUP(PROTEIN_stoich[[#This Row],[uniprot]],[1]!UniprotIFO[Entry],[1]!UniprotIFO[Gene Ontology IDs],"")</f>
        <v>#REF!</v>
      </c>
      <c r="R1224" t="e">
        <f>_xlfn.XLOOKUP(PROTEIN_stoich[[#This Row],[uniprot]],[1]!UniprotIFO[Entry],[1]!UniprotIFO[essential?],"")</f>
        <v>#REF!</v>
      </c>
      <c r="S1224" t="e">
        <f>_xlfn.XLOOKUP(PROTEIN_stoich[[#This Row],[sequence]],[2]!Table1[sequence_without_asterisks],[2]!Table1[protein_stoich seq matches],"")</f>
        <v>#REF!</v>
      </c>
      <c r="T1224" t="e">
        <f>_xlfn.XLOOKUP(PROTEIN_stoich[[#This Row],[uniprot]],[1]!UniprotIFO[Entry],[1]!UniprotIFO[protein_id in GSM model format],"")</f>
        <v>#REF!</v>
      </c>
    </row>
    <row r="1225" spans="1:20" x14ac:dyDescent="0.2">
      <c r="A12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RT15474</v>
      </c>
      <c r="B1225" t="s">
        <v>13885</v>
      </c>
      <c r="C1225" t="s">
        <v>13885</v>
      </c>
      <c r="D1225" t="s">
        <v>6232</v>
      </c>
      <c r="E1225" t="s">
        <v>4877</v>
      </c>
      <c r="G12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5" t="s">
        <v>4878</v>
      </c>
      <c r="I1225" s="25" cm="1">
        <f t="array" ref="I1225">SUMPRODUCT((LEN(PROTEIN_stoich[[#This Row],[sequence]])-LEN(SUBSTITUTE(PROTEIN_stoich[[#This Row],[sequence]],{"A";"C";"D";"E";"F";"G";"H";"I";"K";"L";"M";"N";"P";"Q";"R";"S";"T";"V";"W";"Y"},""))),{72.08;104.14;115.08;129.11;148.17;58.05;138.14;114.16;130.18;114.16;132.2;115.1;98.12;129.13;158.19;88.08;102.1;100.13;187.21;164.17})/1000</f>
        <v>47.537999999999997</v>
      </c>
      <c r="J1225" t="s">
        <v>6233</v>
      </c>
      <c r="K1225" s="4" t="s">
        <v>4880</v>
      </c>
      <c r="M1225">
        <f>LEN(SUBSTITUTE(PROTEIN_stoich[[#This Row],[sequence]],"*",""))</f>
        <v>421</v>
      </c>
      <c r="O1225" t="s">
        <v>16</v>
      </c>
      <c r="P1225" t="str">
        <f>_xlfn.LET(_xlpm.id,PROTEIN_stoich[[#This Row],[uniprot]],HYPERLINK("https://www.uniprot.org/uniprotkb/"&amp;_xlpm.id&amp;"/entry",_xlpm.id))</f>
        <v>A0A0K3CLL4</v>
      </c>
      <c r="Q1225" t="e">
        <f>_xlfn.XLOOKUP(PROTEIN_stoich[[#This Row],[uniprot]],[1]!UniprotIFO[Entry],[1]!UniprotIFO[Gene Ontology IDs],"")</f>
        <v>#REF!</v>
      </c>
      <c r="R1225" t="e">
        <f>_xlfn.XLOOKUP(PROTEIN_stoich[[#This Row],[uniprot]],[1]!UniprotIFO[Entry],[1]!UniprotIFO[essential?],"")</f>
        <v>#REF!</v>
      </c>
      <c r="S1225" t="e">
        <f>_xlfn.XLOOKUP(PROTEIN_stoich[[#This Row],[sequence]],[2]!Table1[sequence_without_asterisks],[2]!Table1[protein_stoich seq matches],"")</f>
        <v>#REF!</v>
      </c>
      <c r="T1225" t="e">
        <f>_xlfn.XLOOKUP(PROTEIN_stoich[[#This Row],[uniprot]],[1]!UniprotIFO[Entry],[1]!UniprotIFO[protein_id in GSM model format],"")</f>
        <v>#REF!</v>
      </c>
    </row>
    <row r="1226" spans="1:20" x14ac:dyDescent="0.2">
      <c r="A12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RT15473</v>
      </c>
      <c r="B1226" t="s">
        <v>13886</v>
      </c>
      <c r="C1226" t="s">
        <v>13886</v>
      </c>
      <c r="D1226" t="s">
        <v>7325</v>
      </c>
      <c r="E1226" t="s">
        <v>4877</v>
      </c>
      <c r="G12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6" t="s">
        <v>4878</v>
      </c>
      <c r="I1226" s="25" cm="1">
        <f t="array" ref="I1226">SUMPRODUCT((LEN(PROTEIN_stoich[[#This Row],[sequence]])-LEN(SUBSTITUTE(PROTEIN_stoich[[#This Row],[sequence]],{"A";"C";"D";"E";"F";"G";"H";"I";"K";"L";"M";"N";"P";"Q";"R";"S";"T";"V";"W";"Y"},""))),{72.08;104.14;115.08;129.11;148.17;58.05;138.14;114.16;130.18;114.16;132.2;115.1;98.12;129.13;158.19;88.08;102.1;100.13;187.21;164.17})/1000</f>
        <v>110.30675999999997</v>
      </c>
      <c r="J1226" t="s">
        <v>7326</v>
      </c>
      <c r="K1226" s="4" t="s">
        <v>4880</v>
      </c>
      <c r="M1226">
        <f>LEN(SUBSTITUTE(PROTEIN_stoich[[#This Row],[sequence]],"*",""))</f>
        <v>993</v>
      </c>
      <c r="O1226" t="s">
        <v>16</v>
      </c>
      <c r="P1226" t="str">
        <f>_xlfn.LET(_xlpm.id,PROTEIN_stoich[[#This Row],[uniprot]],HYPERLINK("https://www.uniprot.org/uniprotkb/"&amp;_xlpm.id&amp;"/entry",_xlpm.id))</f>
        <v>A0A0K3CHX6</v>
      </c>
      <c r="Q1226" t="e">
        <f>_xlfn.XLOOKUP(PROTEIN_stoich[[#This Row],[uniprot]],[1]!UniprotIFO[Entry],[1]!UniprotIFO[Gene Ontology IDs],"")</f>
        <v>#REF!</v>
      </c>
      <c r="R1226" t="e">
        <f>_xlfn.XLOOKUP(PROTEIN_stoich[[#This Row],[uniprot]],[1]!UniprotIFO[Entry],[1]!UniprotIFO[essential?],"")</f>
        <v>#REF!</v>
      </c>
      <c r="S1226" t="e">
        <f>_xlfn.XLOOKUP(PROTEIN_stoich[[#This Row],[sequence]],[2]!Table1[sequence_without_asterisks],[2]!Table1[protein_stoich seq matches],"")</f>
        <v>#REF!</v>
      </c>
      <c r="T1226" t="e">
        <f>_xlfn.XLOOKUP(PROTEIN_stoich[[#This Row],[uniprot]],[1]!UniprotIFO[Entry],[1]!UniprotIFO[protein_id in GSM model format],"")</f>
        <v>#REF!</v>
      </c>
    </row>
    <row r="1227" spans="1:20" x14ac:dyDescent="0.2">
      <c r="A12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RT15469</v>
      </c>
      <c r="B1227" t="s">
        <v>13887</v>
      </c>
      <c r="C1227" t="s">
        <v>13887</v>
      </c>
      <c r="D1227" t="s">
        <v>5231</v>
      </c>
      <c r="E1227" t="s">
        <v>4877</v>
      </c>
      <c r="G12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7" t="s">
        <v>4878</v>
      </c>
      <c r="I1227" s="25" cm="1">
        <f t="array" ref="I1227">SUMPRODUCT((LEN(PROTEIN_stoich[[#This Row],[sequence]])-LEN(SUBSTITUTE(PROTEIN_stoich[[#This Row],[sequence]],{"A";"C";"D";"E";"F";"G";"H";"I";"K";"L";"M";"N";"P";"Q";"R";"S";"T";"V";"W";"Y"},""))),{72.08;104.14;115.08;129.11;148.17;58.05;138.14;114.16;130.18;114.16;132.2;115.1;98.12;129.13;158.19;88.08;102.1;100.13;187.21;164.17})/1000</f>
        <v>23.222490000000001</v>
      </c>
      <c r="J1227" t="s">
        <v>5232</v>
      </c>
      <c r="K1227" s="4" t="s">
        <v>4880</v>
      </c>
      <c r="M1227">
        <f>LEN(SUBSTITUTE(PROTEIN_stoich[[#This Row],[sequence]],"*",""))</f>
        <v>213</v>
      </c>
      <c r="O1227" t="s">
        <v>16</v>
      </c>
      <c r="P1227" t="str">
        <f>_xlfn.LET(_xlpm.id,PROTEIN_stoich[[#This Row],[uniprot]],HYPERLINK("https://www.uniprot.org/uniprotkb/"&amp;_xlpm.id&amp;"/entry",_xlpm.id))</f>
        <v>A0A0K3CLK8</v>
      </c>
      <c r="Q1227" t="e">
        <f>_xlfn.XLOOKUP(PROTEIN_stoich[[#This Row],[uniprot]],[1]!UniprotIFO[Entry],[1]!UniprotIFO[Gene Ontology IDs],"")</f>
        <v>#REF!</v>
      </c>
      <c r="R1227" t="e">
        <f>_xlfn.XLOOKUP(PROTEIN_stoich[[#This Row],[uniprot]],[1]!UniprotIFO[Entry],[1]!UniprotIFO[essential?],"")</f>
        <v>#REF!</v>
      </c>
      <c r="S1227" t="e">
        <f>_xlfn.XLOOKUP(PROTEIN_stoich[[#This Row],[sequence]],[2]!Table1[sequence_without_asterisks],[2]!Table1[protein_stoich seq matches],"")</f>
        <v>#REF!</v>
      </c>
      <c r="T1227" t="e">
        <f>_xlfn.XLOOKUP(PROTEIN_stoich[[#This Row],[uniprot]],[1]!UniprotIFO[Entry],[1]!UniprotIFO[protein_id in GSM model format],"")</f>
        <v>#REF!</v>
      </c>
    </row>
    <row r="1228" spans="1:20" x14ac:dyDescent="0.2">
      <c r="A12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RT15466</v>
      </c>
      <c r="B1228" t="s">
        <v>13888</v>
      </c>
      <c r="C1228" t="s">
        <v>13888</v>
      </c>
      <c r="D1228" t="s">
        <v>8403</v>
      </c>
      <c r="E1228" t="s">
        <v>4877</v>
      </c>
      <c r="G12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8" t="s">
        <v>4878</v>
      </c>
      <c r="I1228" s="25" cm="1">
        <f t="array" ref="I1228">SUMPRODUCT((LEN(PROTEIN_stoich[[#This Row],[sequence]])-LEN(SUBSTITUTE(PROTEIN_stoich[[#This Row],[sequence]],{"A";"C";"D";"E";"F";"G";"H";"I";"K";"L";"M";"N";"P";"Q";"R";"S";"T";"V";"W";"Y"},""))),{72.08;104.14;115.08;129.11;148.17;58.05;138.14;114.16;130.18;114.16;132.2;115.1;98.12;129.13;158.19;88.08;102.1;100.13;187.21;164.17})/1000</f>
        <v>35.413429999999998</v>
      </c>
      <c r="J1228" t="s">
        <v>8404</v>
      </c>
      <c r="K1228" s="4" t="s">
        <v>4880</v>
      </c>
      <c r="M1228">
        <f>LEN(SUBSTITUTE(PROTEIN_stoich[[#This Row],[sequence]],"*",""))</f>
        <v>327</v>
      </c>
      <c r="O1228" t="s">
        <v>16</v>
      </c>
      <c r="P1228" t="str">
        <f>_xlfn.LET(_xlpm.id,PROTEIN_stoich[[#This Row],[uniprot]],HYPERLINK("https://www.uniprot.org/uniprotkb/"&amp;_xlpm.id&amp;"/entry",_xlpm.id))</f>
        <v>A0A0K3CGJ2</v>
      </c>
      <c r="Q1228" t="e">
        <f>_xlfn.XLOOKUP(PROTEIN_stoich[[#This Row],[uniprot]],[1]!UniprotIFO[Entry],[1]!UniprotIFO[Gene Ontology IDs],"")</f>
        <v>#REF!</v>
      </c>
      <c r="R1228" t="e">
        <f>_xlfn.XLOOKUP(PROTEIN_stoich[[#This Row],[uniprot]],[1]!UniprotIFO[Entry],[1]!UniprotIFO[essential?],"")</f>
        <v>#REF!</v>
      </c>
      <c r="S1228" t="e">
        <f>_xlfn.XLOOKUP(PROTEIN_stoich[[#This Row],[sequence]],[2]!Table1[sequence_without_asterisks],[2]!Table1[protein_stoich seq matches],"")</f>
        <v>#REF!</v>
      </c>
      <c r="T1228" t="e">
        <f>_xlfn.XLOOKUP(PROTEIN_stoich[[#This Row],[uniprot]],[1]!UniprotIFO[Entry],[1]!UniprotIFO[protein_id in GSM model format],"")</f>
        <v>#REF!</v>
      </c>
    </row>
    <row r="1229" spans="1:20" x14ac:dyDescent="0.2">
      <c r="A12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RT15465</v>
      </c>
      <c r="B1229" t="s">
        <v>13889</v>
      </c>
      <c r="C1229" t="s">
        <v>13889</v>
      </c>
      <c r="D1229" t="s">
        <v>10505</v>
      </c>
      <c r="E1229" t="s">
        <v>4877</v>
      </c>
      <c r="G12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29" t="s">
        <v>4878</v>
      </c>
      <c r="I1229" s="25" cm="1">
        <f t="array" ref="I1229">SUMPRODUCT((LEN(PROTEIN_stoich[[#This Row],[sequence]])-LEN(SUBSTITUTE(PROTEIN_stoich[[#This Row],[sequence]],{"A";"C";"D";"E";"F";"G";"H";"I";"K";"L";"M";"N";"P";"Q";"R";"S";"T";"V";"W";"Y"},""))),{72.08;104.14;115.08;129.11;148.17;58.05;138.14;114.16;130.18;114.16;132.2;115.1;98.12;129.13;158.19;88.08;102.1;100.13;187.21;164.17})/1000</f>
        <v>45.489710000000002</v>
      </c>
      <c r="J1229" t="s">
        <v>10506</v>
      </c>
      <c r="K1229" s="4" t="s">
        <v>4880</v>
      </c>
      <c r="M1229">
        <f>LEN(SUBSTITUTE(PROTEIN_stoich[[#This Row],[sequence]],"*",""))</f>
        <v>403</v>
      </c>
      <c r="O1229" t="s">
        <v>16</v>
      </c>
      <c r="P1229" t="str">
        <f>_xlfn.LET(_xlpm.id,PROTEIN_stoich[[#This Row],[uniprot]],HYPERLINK("https://www.uniprot.org/uniprotkb/"&amp;_xlpm.id&amp;"/entry",_xlpm.id))</f>
        <v>A0A0K3CHI5</v>
      </c>
      <c r="Q1229" t="e">
        <f>_xlfn.XLOOKUP(PROTEIN_stoich[[#This Row],[uniprot]],[1]!UniprotIFO[Entry],[1]!UniprotIFO[Gene Ontology IDs],"")</f>
        <v>#REF!</v>
      </c>
      <c r="R1229" t="e">
        <f>_xlfn.XLOOKUP(PROTEIN_stoich[[#This Row],[uniprot]],[1]!UniprotIFO[Entry],[1]!UniprotIFO[essential?],"")</f>
        <v>#REF!</v>
      </c>
      <c r="S1229" t="e">
        <f>_xlfn.XLOOKUP(PROTEIN_stoich[[#This Row],[sequence]],[2]!Table1[sequence_without_asterisks],[2]!Table1[protein_stoich seq matches],"")</f>
        <v>#REF!</v>
      </c>
      <c r="T1229" t="e">
        <f>_xlfn.XLOOKUP(PROTEIN_stoich[[#This Row],[uniprot]],[1]!UniprotIFO[Entry],[1]!UniprotIFO[protein_id in GSM model format],"")</f>
        <v>#REF!</v>
      </c>
    </row>
    <row r="1230" spans="1:20" x14ac:dyDescent="0.2">
      <c r="A12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RT15464</v>
      </c>
      <c r="B1230" t="s">
        <v>13890</v>
      </c>
      <c r="C1230" t="s">
        <v>13890</v>
      </c>
      <c r="D1230" t="s">
        <v>9582</v>
      </c>
      <c r="E1230" t="s">
        <v>4877</v>
      </c>
      <c r="G12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0" t="s">
        <v>4878</v>
      </c>
      <c r="I1230" s="25" cm="1">
        <f t="array" ref="I1230">SUMPRODUCT((LEN(PROTEIN_stoich[[#This Row],[sequence]])-LEN(SUBSTITUTE(PROTEIN_stoich[[#This Row],[sequence]],{"A";"C";"D";"E";"F";"G";"H";"I";"K";"L";"M";"N";"P";"Q";"R";"S";"T";"V";"W";"Y"},""))),{72.08;104.14;115.08;129.11;148.17;58.05;138.14;114.16;130.18;114.16;132.2;115.1;98.12;129.13;158.19;88.08;102.1;100.13;187.21;164.17})/1000</f>
        <v>39.235500000000002</v>
      </c>
      <c r="J1230" t="s">
        <v>9583</v>
      </c>
      <c r="K1230" s="4" t="s">
        <v>4880</v>
      </c>
      <c r="M1230">
        <f>LEN(SUBSTITUTE(PROTEIN_stoich[[#This Row],[sequence]],"*",""))</f>
        <v>356</v>
      </c>
      <c r="O1230" t="s">
        <v>16</v>
      </c>
      <c r="P1230" t="str">
        <f>_xlfn.LET(_xlpm.id,PROTEIN_stoich[[#This Row],[uniprot]],HYPERLINK("https://www.uniprot.org/uniprotkb/"&amp;_xlpm.id&amp;"/entry",_xlpm.id))</f>
        <v>A0A0K3CLK2</v>
      </c>
      <c r="Q1230" t="e">
        <f>_xlfn.XLOOKUP(PROTEIN_stoich[[#This Row],[uniprot]],[1]!UniprotIFO[Entry],[1]!UniprotIFO[Gene Ontology IDs],"")</f>
        <v>#REF!</v>
      </c>
      <c r="R1230" t="e">
        <f>_xlfn.XLOOKUP(PROTEIN_stoich[[#This Row],[uniprot]],[1]!UniprotIFO[Entry],[1]!UniprotIFO[essential?],"")</f>
        <v>#REF!</v>
      </c>
      <c r="S1230" t="e">
        <f>_xlfn.XLOOKUP(PROTEIN_stoich[[#This Row],[sequence]],[2]!Table1[sequence_without_asterisks],[2]!Table1[protein_stoich seq matches],"")</f>
        <v>#REF!</v>
      </c>
      <c r="T1230" t="e">
        <f>_xlfn.XLOOKUP(PROTEIN_stoich[[#This Row],[uniprot]],[1]!UniprotIFO[Entry],[1]!UniprotIFO[protein_id in GSM model format],"")</f>
        <v>#REF!</v>
      </c>
    </row>
    <row r="1231" spans="1:20" x14ac:dyDescent="0.2">
      <c r="A12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RT15451</v>
      </c>
      <c r="B1231" t="s">
        <v>13891</v>
      </c>
      <c r="C1231" t="s">
        <v>13891</v>
      </c>
      <c r="D1231" t="s">
        <v>5367</v>
      </c>
      <c r="E1231" t="s">
        <v>4877</v>
      </c>
      <c r="G12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1" t="s">
        <v>4878</v>
      </c>
      <c r="I1231" s="25" cm="1">
        <f t="array" ref="I1231">SUMPRODUCT((LEN(PROTEIN_stoich[[#This Row],[sequence]])-LEN(SUBSTITUTE(PROTEIN_stoich[[#This Row],[sequence]],{"A";"C";"D";"E";"F";"G";"H";"I";"K";"L";"M";"N";"P";"Q";"R";"S";"T";"V";"W";"Y"},""))),{72.08;104.14;115.08;129.11;148.17;58.05;138.14;114.16;130.18;114.16;132.2;115.1;98.12;129.13;158.19;88.08;102.1;100.13;187.21;164.17})/1000</f>
        <v>43.551749999999991</v>
      </c>
      <c r="J1231" t="s">
        <v>5368</v>
      </c>
      <c r="K1231" s="4" t="s">
        <v>4880</v>
      </c>
      <c r="M1231">
        <f>LEN(SUBSTITUTE(PROTEIN_stoich[[#This Row],[sequence]],"*",""))</f>
        <v>393</v>
      </c>
      <c r="O1231" t="s">
        <v>16</v>
      </c>
      <c r="P1231" t="str">
        <f>_xlfn.LET(_xlpm.id,PROTEIN_stoich[[#This Row],[uniprot]],HYPERLINK("https://www.uniprot.org/uniprotkb/"&amp;_xlpm.id&amp;"/entry",_xlpm.id))</f>
        <v>A0A0K3CGI1</v>
      </c>
      <c r="Q1231" t="e">
        <f>_xlfn.XLOOKUP(PROTEIN_stoich[[#This Row],[uniprot]],[1]!UniprotIFO[Entry],[1]!UniprotIFO[Gene Ontology IDs],"")</f>
        <v>#REF!</v>
      </c>
      <c r="R1231" t="e">
        <f>_xlfn.XLOOKUP(PROTEIN_stoich[[#This Row],[uniprot]],[1]!UniprotIFO[Entry],[1]!UniprotIFO[essential?],"")</f>
        <v>#REF!</v>
      </c>
      <c r="S1231" t="e">
        <f>_xlfn.XLOOKUP(PROTEIN_stoich[[#This Row],[sequence]],[2]!Table1[sequence_without_asterisks],[2]!Table1[protein_stoich seq matches],"")</f>
        <v>#REF!</v>
      </c>
      <c r="T1231" t="e">
        <f>_xlfn.XLOOKUP(PROTEIN_stoich[[#This Row],[uniprot]],[1]!UniprotIFO[Entry],[1]!UniprotIFO[protein_id in GSM model format],"")</f>
        <v>#REF!</v>
      </c>
    </row>
    <row r="1232" spans="1:20" x14ac:dyDescent="0.2">
      <c r="A12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RT15450</v>
      </c>
      <c r="B1232" t="s">
        <v>13892</v>
      </c>
      <c r="C1232" t="s">
        <v>13892</v>
      </c>
      <c r="D1232" t="s">
        <v>7983</v>
      </c>
      <c r="E1232" t="s">
        <v>4877</v>
      </c>
      <c r="G12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2" t="s">
        <v>4878</v>
      </c>
      <c r="I1232" s="25" cm="1">
        <f t="array" ref="I1232">SUMPRODUCT((LEN(PROTEIN_stoich[[#This Row],[sequence]])-LEN(SUBSTITUTE(PROTEIN_stoich[[#This Row],[sequence]],{"A";"C";"D";"E";"F";"G";"H";"I";"K";"L";"M";"N";"P";"Q";"R";"S";"T";"V";"W";"Y"},""))),{72.08;104.14;115.08;129.11;148.17;58.05;138.14;114.16;130.18;114.16;132.2;115.1;98.12;129.13;158.19;88.08;102.1;100.13;187.21;164.17})/1000</f>
        <v>89.059170000000009</v>
      </c>
      <c r="J1232" t="s">
        <v>7984</v>
      </c>
      <c r="K1232" s="4" t="s">
        <v>4880</v>
      </c>
      <c r="M1232">
        <f>LEN(SUBSTITUTE(PROTEIN_stoich[[#This Row],[sequence]],"*",""))</f>
        <v>800</v>
      </c>
      <c r="O1232" t="s">
        <v>16</v>
      </c>
      <c r="P1232" t="str">
        <f>_xlfn.LET(_xlpm.id,PROTEIN_stoich[[#This Row],[uniprot]],HYPERLINK("https://www.uniprot.org/uniprotkb/"&amp;_xlpm.id&amp;"/entry",_xlpm.id))</f>
        <v>A0A0K3CHH6</v>
      </c>
      <c r="Q1232" t="e">
        <f>_xlfn.XLOOKUP(PROTEIN_stoich[[#This Row],[uniprot]],[1]!UniprotIFO[Entry],[1]!UniprotIFO[Gene Ontology IDs],"")</f>
        <v>#REF!</v>
      </c>
      <c r="R1232" t="e">
        <f>_xlfn.XLOOKUP(PROTEIN_stoich[[#This Row],[uniprot]],[1]!UniprotIFO[Entry],[1]!UniprotIFO[essential?],"")</f>
        <v>#REF!</v>
      </c>
      <c r="S1232" t="e">
        <f>_xlfn.XLOOKUP(PROTEIN_stoich[[#This Row],[sequence]],[2]!Table1[sequence_without_asterisks],[2]!Table1[protein_stoich seq matches],"")</f>
        <v>#REF!</v>
      </c>
      <c r="T1232" t="e">
        <f>_xlfn.XLOOKUP(PROTEIN_stoich[[#This Row],[uniprot]],[1]!UniprotIFO[Entry],[1]!UniprotIFO[protein_id in GSM model format],"")</f>
        <v>#REF!</v>
      </c>
    </row>
    <row r="1233" spans="1:20" x14ac:dyDescent="0.2">
      <c r="A12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RT15445</v>
      </c>
      <c r="B1233" t="s">
        <v>13893</v>
      </c>
      <c r="C1233" t="s">
        <v>13893</v>
      </c>
      <c r="D1233" t="s">
        <v>8985</v>
      </c>
      <c r="E1233" t="s">
        <v>4877</v>
      </c>
      <c r="G12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3" t="s">
        <v>4878</v>
      </c>
      <c r="I1233" s="25" cm="1">
        <f t="array" ref="I1233">SUMPRODUCT((LEN(PROTEIN_stoich[[#This Row],[sequence]])-LEN(SUBSTITUTE(PROTEIN_stoich[[#This Row],[sequence]],{"A";"C";"D";"E";"F";"G";"H";"I";"K";"L";"M";"N";"P";"Q";"R";"S";"T";"V";"W";"Y"},""))),{72.08;104.14;115.08;129.11;148.17;58.05;138.14;114.16;130.18;114.16;132.2;115.1;98.12;129.13;158.19;88.08;102.1;100.13;187.21;164.17})/1000</f>
        <v>145.18871000000001</v>
      </c>
      <c r="J1233" t="s">
        <v>8986</v>
      </c>
      <c r="K1233" s="4" t="s">
        <v>4880</v>
      </c>
      <c r="M1233">
        <f>LEN(SUBSTITUTE(PROTEIN_stoich[[#This Row],[sequence]],"*",""))</f>
        <v>1322</v>
      </c>
      <c r="O1233" t="s">
        <v>16</v>
      </c>
      <c r="P1233" t="str">
        <f>_xlfn.LET(_xlpm.id,PROTEIN_stoich[[#This Row],[uniprot]],HYPERLINK("https://www.uniprot.org/uniprotkb/"&amp;_xlpm.id&amp;"/entry",_xlpm.id))</f>
        <v>A0A0K3CHH3</v>
      </c>
      <c r="Q1233" t="e">
        <f>_xlfn.XLOOKUP(PROTEIN_stoich[[#This Row],[uniprot]],[1]!UniprotIFO[Entry],[1]!UniprotIFO[Gene Ontology IDs],"")</f>
        <v>#REF!</v>
      </c>
      <c r="R1233" t="e">
        <f>_xlfn.XLOOKUP(PROTEIN_stoich[[#This Row],[uniprot]],[1]!UniprotIFO[Entry],[1]!UniprotIFO[essential?],"")</f>
        <v>#REF!</v>
      </c>
      <c r="S1233" t="e">
        <f>_xlfn.XLOOKUP(PROTEIN_stoich[[#This Row],[sequence]],[2]!Table1[sequence_without_asterisks],[2]!Table1[protein_stoich seq matches],"")</f>
        <v>#REF!</v>
      </c>
      <c r="T1233" t="e">
        <f>_xlfn.XLOOKUP(PROTEIN_stoich[[#This Row],[uniprot]],[1]!UniprotIFO[Entry],[1]!UniprotIFO[protein_id in GSM model format],"")</f>
        <v>#REF!</v>
      </c>
    </row>
    <row r="1234" spans="1:20" x14ac:dyDescent="0.2">
      <c r="A12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rt1544_rm</v>
      </c>
      <c r="B1234" t="s">
        <v>1178</v>
      </c>
      <c r="C1234" t="s">
        <v>57</v>
      </c>
      <c r="D1234" t="s">
        <v>1179</v>
      </c>
      <c r="E1234" t="s">
        <v>20</v>
      </c>
      <c r="G12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4">
        <v>0</v>
      </c>
      <c r="I1234" s="25" cm="1">
        <f t="array" ref="I1234">SUMPRODUCT((LEN(PROTEIN_stoich[[#This Row],[sequence]])-LEN(SUBSTITUTE(PROTEIN_stoich[[#This Row],[sequence]],{"A";"C";"D";"E";"F";"G";"H";"I";"K";"L";"M";"N";"P";"Q";"R";"S";"T";"V";"W";"Y"},""))),{72.08;104.14;115.08;129.11;148.17;58.05;138.14;114.16;130.18;114.16;132.2;115.1;98.12;129.13;158.19;88.08;102.1;100.13;187.21;164.17})/1000</f>
        <v>71.252889999999994</v>
      </c>
      <c r="J1234" t="s">
        <v>3414</v>
      </c>
      <c r="K1234" s="4" t="s">
        <v>12</v>
      </c>
      <c r="M1234">
        <f>LEN(SUBSTITUTE(PROTEIN_stoich[[#This Row],[sequence]],"*",""))</f>
        <v>639</v>
      </c>
      <c r="O1234" t="s">
        <v>16</v>
      </c>
      <c r="P1234" t="str">
        <f>_xlfn.LET(_xlpm.id,PROTEIN_stoich[[#This Row],[uniprot]],HYPERLINK("https://www.uniprot.org/uniprotkb/"&amp;_xlpm.id&amp;"/entry",_xlpm.id))</f>
        <v>A0A2T0A1A8</v>
      </c>
      <c r="Q1234" t="e">
        <f>_xlfn.XLOOKUP(PROTEIN_stoich[[#This Row],[uniprot]],[1]!UniprotIFO[Entry],[1]!UniprotIFO[Gene Ontology IDs],"")</f>
        <v>#REF!</v>
      </c>
      <c r="R1234" t="e">
        <f>_xlfn.XLOOKUP(PROTEIN_stoich[[#This Row],[uniprot]],[1]!UniprotIFO[Entry],[1]!UniprotIFO[essential?],"")</f>
        <v>#REF!</v>
      </c>
      <c r="S1234" t="e">
        <f>_xlfn.XLOOKUP(PROTEIN_stoich[[#This Row],[sequence]],[2]!Table1[sequence_without_asterisks],[2]!Table1[protein_stoich seq matches],"")</f>
        <v>#REF!</v>
      </c>
      <c r="T1234" t="e">
        <f>_xlfn.XLOOKUP(PROTEIN_stoich[[#This Row],[uniprot]],[1]!UniprotIFO[Entry],[1]!UniprotIFO[protein_id in GSM model format],"")</f>
        <v>#REF!</v>
      </c>
    </row>
    <row r="1235" spans="1:20" x14ac:dyDescent="0.2">
      <c r="A12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rt1544_l</v>
      </c>
      <c r="B1235" t="s">
        <v>1178</v>
      </c>
      <c r="C1235" t="s">
        <v>57</v>
      </c>
      <c r="D1235" t="s">
        <v>1179</v>
      </c>
      <c r="E1235" t="s">
        <v>58</v>
      </c>
      <c r="G12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5">
        <v>0</v>
      </c>
      <c r="I1235" s="25" cm="1">
        <f t="array" ref="I1235">SUMPRODUCT((LEN(PROTEIN_stoich[[#This Row],[sequence]])-LEN(SUBSTITUTE(PROTEIN_stoich[[#This Row],[sequence]],{"A";"C";"D";"E";"F";"G";"H";"I";"K";"L";"M";"N";"P";"Q";"R";"S";"T";"V";"W";"Y"},""))),{72.08;104.14;115.08;129.11;148.17;58.05;138.14;114.16;130.18;114.16;132.2;115.1;98.12;129.13;158.19;88.08;102.1;100.13;187.21;164.17})/1000</f>
        <v>71.252889999999994</v>
      </c>
      <c r="J1235" t="s">
        <v>3414</v>
      </c>
      <c r="K1235" s="4" t="s">
        <v>12</v>
      </c>
      <c r="M1235">
        <f>LEN(SUBSTITUTE(PROTEIN_stoich[[#This Row],[sequence]],"*",""))</f>
        <v>639</v>
      </c>
      <c r="O1235" t="s">
        <v>16</v>
      </c>
      <c r="P1235" t="str">
        <f>_xlfn.LET(_xlpm.id,PROTEIN_stoich[[#This Row],[uniprot]],HYPERLINK("https://www.uniprot.org/uniprotkb/"&amp;_xlpm.id&amp;"/entry",_xlpm.id))</f>
        <v>A0A2T0A1A8</v>
      </c>
      <c r="Q1235" t="e">
        <f>_xlfn.XLOOKUP(PROTEIN_stoich[[#This Row],[uniprot]],[1]!UniprotIFO[Entry],[1]!UniprotIFO[Gene Ontology IDs],"")</f>
        <v>#REF!</v>
      </c>
      <c r="R1235" t="e">
        <f>_xlfn.XLOOKUP(PROTEIN_stoich[[#This Row],[uniprot]],[1]!UniprotIFO[Entry],[1]!UniprotIFO[essential?],"")</f>
        <v>#REF!</v>
      </c>
      <c r="S1235" t="e">
        <f>_xlfn.XLOOKUP(PROTEIN_stoich[[#This Row],[sequence]],[2]!Table1[sequence_without_asterisks],[2]!Table1[protein_stoich seq matches],"")</f>
        <v>#REF!</v>
      </c>
      <c r="T1235" t="e">
        <f>_xlfn.XLOOKUP(PROTEIN_stoich[[#This Row],[uniprot]],[1]!UniprotIFO[Entry],[1]!UniprotIFO[protein_id in GSM model format],"")</f>
        <v>#REF!</v>
      </c>
    </row>
    <row r="1236" spans="1:20" x14ac:dyDescent="0.2">
      <c r="A12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rt1544_e</v>
      </c>
      <c r="B1236" t="s">
        <v>1178</v>
      </c>
      <c r="C1236" t="s">
        <v>57</v>
      </c>
      <c r="D1236" t="s">
        <v>1179</v>
      </c>
      <c r="E1236" t="s">
        <v>29</v>
      </c>
      <c r="G12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6">
        <v>0</v>
      </c>
      <c r="I1236" s="25" cm="1">
        <f t="array" ref="I1236">SUMPRODUCT((LEN(PROTEIN_stoich[[#This Row],[sequence]])-LEN(SUBSTITUTE(PROTEIN_stoich[[#This Row],[sequence]],{"A";"C";"D";"E";"F";"G";"H";"I";"K";"L";"M";"N";"P";"Q";"R";"S";"T";"V";"W";"Y"},""))),{72.08;104.14;115.08;129.11;148.17;58.05;138.14;114.16;130.18;114.16;132.2;115.1;98.12;129.13;158.19;88.08;102.1;100.13;187.21;164.17})/1000</f>
        <v>71.252889999999994</v>
      </c>
      <c r="J1236" t="s">
        <v>3414</v>
      </c>
      <c r="K1236" s="4" t="s">
        <v>12</v>
      </c>
      <c r="M1236">
        <f>LEN(SUBSTITUTE(PROTEIN_stoich[[#This Row],[sequence]],"*",""))</f>
        <v>639</v>
      </c>
      <c r="O1236" t="s">
        <v>16</v>
      </c>
      <c r="P1236" t="str">
        <f>_xlfn.LET(_xlpm.id,PROTEIN_stoich[[#This Row],[uniprot]],HYPERLINK("https://www.uniprot.org/uniprotkb/"&amp;_xlpm.id&amp;"/entry",_xlpm.id))</f>
        <v>A0A2T0A1A8</v>
      </c>
      <c r="Q1236" t="e">
        <f>_xlfn.XLOOKUP(PROTEIN_stoich[[#This Row],[uniprot]],[1]!UniprotIFO[Entry],[1]!UniprotIFO[Gene Ontology IDs],"")</f>
        <v>#REF!</v>
      </c>
      <c r="R1236" t="e">
        <f>_xlfn.XLOOKUP(PROTEIN_stoich[[#This Row],[uniprot]],[1]!UniprotIFO[Entry],[1]!UniprotIFO[essential?],"")</f>
        <v>#REF!</v>
      </c>
      <c r="S1236" t="e">
        <f>_xlfn.XLOOKUP(PROTEIN_stoich[[#This Row],[sequence]],[2]!Table1[sequence_without_asterisks],[2]!Table1[protein_stoich seq matches],"")</f>
        <v>#REF!</v>
      </c>
      <c r="T1236" t="e">
        <f>_xlfn.XLOOKUP(PROTEIN_stoich[[#This Row],[uniprot]],[1]!UniprotIFO[Entry],[1]!UniprotIFO[protein_id in GSM model format],"")</f>
        <v>#REF!</v>
      </c>
    </row>
    <row r="1237" spans="1:20" x14ac:dyDescent="0.2">
      <c r="A12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RT15434</v>
      </c>
      <c r="B1237" t="s">
        <v>13894</v>
      </c>
      <c r="C1237" t="s">
        <v>13894</v>
      </c>
      <c r="D1237" t="s">
        <v>8801</v>
      </c>
      <c r="E1237" t="s">
        <v>4877</v>
      </c>
      <c r="G12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7" t="s">
        <v>4878</v>
      </c>
      <c r="I1237" s="25" cm="1">
        <f t="array" ref="I1237">SUMPRODUCT((LEN(PROTEIN_stoich[[#This Row],[sequence]])-LEN(SUBSTITUTE(PROTEIN_stoich[[#This Row],[sequence]],{"A";"C";"D";"E";"F";"G";"H";"I";"K";"L";"M";"N";"P";"Q";"R";"S";"T";"V";"W";"Y"},""))),{72.08;104.14;115.08;129.11;148.17;58.05;138.14;114.16;130.18;114.16;132.2;115.1;98.12;129.13;158.19;88.08;102.1;100.13;187.21;164.17})/1000</f>
        <v>29.871310000000001</v>
      </c>
      <c r="J1237" t="s">
        <v>8802</v>
      </c>
      <c r="K1237" s="4" t="s">
        <v>4880</v>
      </c>
      <c r="M1237">
        <f>LEN(SUBSTITUTE(PROTEIN_stoich[[#This Row],[sequence]],"*",""))</f>
        <v>263</v>
      </c>
      <c r="O1237" t="s">
        <v>16</v>
      </c>
      <c r="P1237" t="str">
        <f>_xlfn.LET(_xlpm.id,PROTEIN_stoich[[#This Row],[uniprot]],HYPERLINK("https://www.uniprot.org/uniprotkb/"&amp;_xlpm.id&amp;"/entry",_xlpm.id))</f>
        <v>A0A0K3CLG9</v>
      </c>
      <c r="Q1237" t="e">
        <f>_xlfn.XLOOKUP(PROTEIN_stoich[[#This Row],[uniprot]],[1]!UniprotIFO[Entry],[1]!UniprotIFO[Gene Ontology IDs],"")</f>
        <v>#REF!</v>
      </c>
      <c r="R1237" t="e">
        <f>_xlfn.XLOOKUP(PROTEIN_stoich[[#This Row],[uniprot]],[1]!UniprotIFO[Entry],[1]!UniprotIFO[essential?],"")</f>
        <v>#REF!</v>
      </c>
      <c r="S1237" t="e">
        <f>_xlfn.XLOOKUP(PROTEIN_stoich[[#This Row],[sequence]],[2]!Table1[sequence_without_asterisks],[2]!Table1[protein_stoich seq matches],"")</f>
        <v>#REF!</v>
      </c>
      <c r="T1237" t="e">
        <f>_xlfn.XLOOKUP(PROTEIN_stoich[[#This Row],[uniprot]],[1]!UniprotIFO[Entry],[1]!UniprotIFO[protein_id in GSM model format],"")</f>
        <v>#REF!</v>
      </c>
    </row>
    <row r="1238" spans="1:20" x14ac:dyDescent="0.2">
      <c r="A12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rt1542</v>
      </c>
      <c r="B1238" t="s">
        <v>1176</v>
      </c>
      <c r="C1238" t="s">
        <v>408</v>
      </c>
      <c r="D1238" t="s">
        <v>1177</v>
      </c>
      <c r="E1238" t="s">
        <v>16</v>
      </c>
      <c r="G12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8">
        <v>0</v>
      </c>
      <c r="I1238" s="25" cm="1">
        <f t="array" ref="I1238">SUMPRODUCT((LEN(PROTEIN_stoich[[#This Row],[sequence]])-LEN(SUBSTITUTE(PROTEIN_stoich[[#This Row],[sequence]],{"A";"C";"D";"E";"F";"G";"H";"I";"K";"L";"M";"N";"P";"Q";"R";"S";"T";"V";"W";"Y"},""))),{72.08;104.14;115.08;129.11;148.17;58.05;138.14;114.16;130.18;114.16;132.2;115.1;98.12;129.13;158.19;88.08;102.1;100.13;187.21;164.17})/1000</f>
        <v>23.40615</v>
      </c>
      <c r="J1238" t="s">
        <v>3413</v>
      </c>
      <c r="K1238" s="4" t="s">
        <v>12</v>
      </c>
      <c r="M1238">
        <f>LEN(SUBSTITUTE(PROTEIN_stoich[[#This Row],[sequence]],"*",""))</f>
        <v>207</v>
      </c>
      <c r="O1238" t="s">
        <v>16</v>
      </c>
      <c r="P1238" t="str">
        <f>_xlfn.LET(_xlpm.id,PROTEIN_stoich[[#This Row],[uniprot]],HYPERLINK("https://www.uniprot.org/uniprotkb/"&amp;_xlpm.id&amp;"/entry",_xlpm.id))</f>
        <v>A0A2T0A1D2</v>
      </c>
      <c r="Q1238" t="e">
        <f>_xlfn.XLOOKUP(PROTEIN_stoich[[#This Row],[uniprot]],[1]!UniprotIFO[Entry],[1]!UniprotIFO[Gene Ontology IDs],"")</f>
        <v>#REF!</v>
      </c>
      <c r="R1238" t="e">
        <f>_xlfn.XLOOKUP(PROTEIN_stoich[[#This Row],[uniprot]],[1]!UniprotIFO[Entry],[1]!UniprotIFO[essential?],"")</f>
        <v>#REF!</v>
      </c>
      <c r="S1238" t="e">
        <f>_xlfn.XLOOKUP(PROTEIN_stoich[[#This Row],[sequence]],[2]!Table1[sequence_without_asterisks],[2]!Table1[protein_stoich seq matches],"")</f>
        <v>#REF!</v>
      </c>
      <c r="T1238" t="e">
        <f>_xlfn.XLOOKUP(PROTEIN_stoich[[#This Row],[uniprot]],[1]!UniprotIFO[Entry],[1]!UniprotIFO[protein_id in GSM model format],"")</f>
        <v>#REF!</v>
      </c>
    </row>
    <row r="1239" spans="1:20" x14ac:dyDescent="0.2">
      <c r="A12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RT15414</v>
      </c>
      <c r="B1239" t="s">
        <v>13895</v>
      </c>
      <c r="C1239" t="s">
        <v>13895</v>
      </c>
      <c r="D1239" t="s">
        <v>8493</v>
      </c>
      <c r="E1239" t="s">
        <v>4877</v>
      </c>
      <c r="G12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39" t="s">
        <v>4878</v>
      </c>
      <c r="I1239" s="25" cm="1">
        <f t="array" ref="I1239">SUMPRODUCT((LEN(PROTEIN_stoich[[#This Row],[sequence]])-LEN(SUBSTITUTE(PROTEIN_stoich[[#This Row],[sequence]],{"A";"C";"D";"E";"F";"G";"H";"I";"K";"L";"M";"N";"P";"Q";"R";"S";"T";"V";"W";"Y"},""))),{72.08;104.14;115.08;129.11;148.17;58.05;138.14;114.16;130.18;114.16;132.2;115.1;98.12;129.13;158.19;88.08;102.1;100.13;187.21;164.17})/1000</f>
        <v>107.79392000000003</v>
      </c>
      <c r="J1239" t="s">
        <v>8494</v>
      </c>
      <c r="K1239" s="4" t="s">
        <v>4880</v>
      </c>
      <c r="M1239">
        <f>LEN(SUBSTITUTE(PROTEIN_stoich[[#This Row],[sequence]],"*",""))</f>
        <v>986</v>
      </c>
      <c r="O1239" t="s">
        <v>16</v>
      </c>
      <c r="P1239" t="str">
        <f>_xlfn.LET(_xlpm.id,PROTEIN_stoich[[#This Row],[uniprot]],HYPERLINK("https://www.uniprot.org/uniprotkb/"&amp;_xlpm.id&amp;"/entry",_xlpm.id))</f>
        <v>A0A0K3CGF7</v>
      </c>
      <c r="Q1239" t="e">
        <f>_xlfn.XLOOKUP(PROTEIN_stoich[[#This Row],[uniprot]],[1]!UniprotIFO[Entry],[1]!UniprotIFO[Gene Ontology IDs],"")</f>
        <v>#REF!</v>
      </c>
      <c r="R1239" t="e">
        <f>_xlfn.XLOOKUP(PROTEIN_stoich[[#This Row],[uniprot]],[1]!UniprotIFO[Entry],[1]!UniprotIFO[essential?],"")</f>
        <v>#REF!</v>
      </c>
      <c r="S1239" t="e">
        <f>_xlfn.XLOOKUP(PROTEIN_stoich[[#This Row],[sequence]],[2]!Table1[sequence_without_asterisks],[2]!Table1[protein_stoich seq matches],"")</f>
        <v>#REF!</v>
      </c>
      <c r="T1239" t="e">
        <f>_xlfn.XLOOKUP(PROTEIN_stoich[[#This Row],[uniprot]],[1]!UniprotIFO[Entry],[1]!UniprotIFO[protein_id in GSM model format],"")</f>
        <v>#REF!</v>
      </c>
    </row>
    <row r="1240" spans="1:20" x14ac:dyDescent="0.2">
      <c r="A12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RT15413</v>
      </c>
      <c r="B1240" t="s">
        <v>13896</v>
      </c>
      <c r="C1240" t="s">
        <v>13896</v>
      </c>
      <c r="D1240" t="s">
        <v>5099</v>
      </c>
      <c r="E1240" t="s">
        <v>4877</v>
      </c>
      <c r="G12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0" t="s">
        <v>4878</v>
      </c>
      <c r="I1240" s="25" cm="1">
        <f t="array" ref="I1240">SUMPRODUCT((LEN(PROTEIN_stoich[[#This Row],[sequence]])-LEN(SUBSTITUTE(PROTEIN_stoich[[#This Row],[sequence]],{"A";"C";"D";"E";"F";"G";"H";"I";"K";"L";"M";"N";"P";"Q";"R";"S";"T";"V";"W";"Y"},""))),{72.08;104.14;115.08;129.11;148.17;58.05;138.14;114.16;130.18;114.16;132.2;115.1;98.12;129.13;158.19;88.08;102.1;100.13;187.21;164.17})/1000</f>
        <v>109.55856</v>
      </c>
      <c r="J1240" t="s">
        <v>5100</v>
      </c>
      <c r="K1240" s="4" t="s">
        <v>4880</v>
      </c>
      <c r="M1240">
        <f>LEN(SUBSTITUTE(PROTEIN_stoich[[#This Row],[sequence]],"*",""))</f>
        <v>1020</v>
      </c>
      <c r="O1240" t="s">
        <v>16</v>
      </c>
      <c r="P1240" t="str">
        <f>_xlfn.LET(_xlpm.id,PROTEIN_stoich[[#This Row],[uniprot]],HYPERLINK("https://www.uniprot.org/uniprotkb/"&amp;_xlpm.id&amp;"/entry",_xlpm.id))</f>
        <v>A0A0K3CHF3</v>
      </c>
      <c r="Q1240" t="e">
        <f>_xlfn.XLOOKUP(PROTEIN_stoich[[#This Row],[uniprot]],[1]!UniprotIFO[Entry],[1]!UniprotIFO[Gene Ontology IDs],"")</f>
        <v>#REF!</v>
      </c>
      <c r="R1240" t="e">
        <f>_xlfn.XLOOKUP(PROTEIN_stoich[[#This Row],[uniprot]],[1]!UniprotIFO[Entry],[1]!UniprotIFO[essential?],"")</f>
        <v>#REF!</v>
      </c>
      <c r="S1240" t="e">
        <f>_xlfn.XLOOKUP(PROTEIN_stoich[[#This Row],[sequence]],[2]!Table1[sequence_without_asterisks],[2]!Table1[protein_stoich seq matches],"")</f>
        <v>#REF!</v>
      </c>
      <c r="T1240" t="e">
        <f>_xlfn.XLOOKUP(PROTEIN_stoich[[#This Row],[uniprot]],[1]!UniprotIFO[Entry],[1]!UniprotIFO[protein_id in GSM model format],"")</f>
        <v>#REF!</v>
      </c>
    </row>
    <row r="1241" spans="1:20" x14ac:dyDescent="0.2">
      <c r="A12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RT15412</v>
      </c>
      <c r="B1241" t="s">
        <v>13897</v>
      </c>
      <c r="C1241" t="s">
        <v>13897</v>
      </c>
      <c r="D1241" t="s">
        <v>4925</v>
      </c>
      <c r="E1241" t="s">
        <v>4877</v>
      </c>
      <c r="G12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1" t="s">
        <v>4878</v>
      </c>
      <c r="I1241" s="25" cm="1">
        <f t="array" ref="I1241">SUMPRODUCT((LEN(PROTEIN_stoich[[#This Row],[sequence]])-LEN(SUBSTITUTE(PROTEIN_stoich[[#This Row],[sequence]],{"A";"C";"D";"E";"F";"G";"H";"I";"K";"L";"M";"N";"P";"Q";"R";"S";"T";"V";"W";"Y"},""))),{72.08;104.14;115.08;129.11;148.17;58.05;138.14;114.16;130.18;114.16;132.2;115.1;98.12;129.13;158.19;88.08;102.1;100.13;187.21;164.17})/1000</f>
        <v>81.621990000000025</v>
      </c>
      <c r="J1241" t="s">
        <v>4926</v>
      </c>
      <c r="K1241" s="4" t="s">
        <v>4880</v>
      </c>
      <c r="M1241">
        <f>LEN(SUBSTITUTE(PROTEIN_stoich[[#This Row],[sequence]],"*",""))</f>
        <v>767</v>
      </c>
      <c r="O1241" t="s">
        <v>16</v>
      </c>
      <c r="P1241" t="str">
        <f>_xlfn.LET(_xlpm.id,PROTEIN_stoich[[#This Row],[uniprot]],HYPERLINK("https://www.uniprot.org/uniprotkb/"&amp;_xlpm.id&amp;"/entry",_xlpm.id))</f>
        <v>A0A0K3CLF5</v>
      </c>
      <c r="Q1241" t="e">
        <f>_xlfn.XLOOKUP(PROTEIN_stoich[[#This Row],[uniprot]],[1]!UniprotIFO[Entry],[1]!UniprotIFO[Gene Ontology IDs],"")</f>
        <v>#REF!</v>
      </c>
      <c r="R1241" t="e">
        <f>_xlfn.XLOOKUP(PROTEIN_stoich[[#This Row],[uniprot]],[1]!UniprotIFO[Entry],[1]!UniprotIFO[essential?],"")</f>
        <v>#REF!</v>
      </c>
      <c r="S1241" t="e">
        <f>_xlfn.XLOOKUP(PROTEIN_stoich[[#This Row],[sequence]],[2]!Table1[sequence_without_asterisks],[2]!Table1[protein_stoich seq matches],"")</f>
        <v>#REF!</v>
      </c>
      <c r="T1241" t="e">
        <f>_xlfn.XLOOKUP(PROTEIN_stoich[[#This Row],[uniprot]],[1]!UniprotIFO[Entry],[1]!UniprotIFO[protein_id in GSM model format],"")</f>
        <v>#REF!</v>
      </c>
    </row>
    <row r="1242" spans="1:20" x14ac:dyDescent="0.2">
      <c r="A12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RT15395</v>
      </c>
      <c r="B1242" t="s">
        <v>13898</v>
      </c>
      <c r="C1242" t="s">
        <v>13898</v>
      </c>
      <c r="D1242" t="s">
        <v>10026</v>
      </c>
      <c r="E1242" t="s">
        <v>4877</v>
      </c>
      <c r="G12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2" t="s">
        <v>4878</v>
      </c>
      <c r="I1242" s="25" cm="1">
        <f t="array" ref="I1242">SUMPRODUCT((LEN(PROTEIN_stoich[[#This Row],[sequence]])-LEN(SUBSTITUTE(PROTEIN_stoich[[#This Row],[sequence]],{"A";"C";"D";"E";"F";"G";"H";"I";"K";"L";"M";"N";"P";"Q";"R";"S";"T";"V";"W";"Y"},""))),{72.08;104.14;115.08;129.11;148.17;58.05;138.14;114.16;130.18;114.16;132.2;115.1;98.12;129.13;158.19;88.08;102.1;100.13;187.21;164.17})/1000</f>
        <v>45.090729999999986</v>
      </c>
      <c r="J1242" t="s">
        <v>10027</v>
      </c>
      <c r="K1242" s="4" t="s">
        <v>4880</v>
      </c>
      <c r="M1242">
        <f>LEN(SUBSTITUTE(PROTEIN_stoich[[#This Row],[sequence]],"*",""))</f>
        <v>396</v>
      </c>
      <c r="O1242" t="s">
        <v>16</v>
      </c>
      <c r="P1242" t="str">
        <f>_xlfn.LET(_xlpm.id,PROTEIN_stoich[[#This Row],[uniprot]],HYPERLINK("https://www.uniprot.org/uniprotkb/"&amp;_xlpm.id&amp;"/entry",_xlpm.id))</f>
        <v>A0A0K3CLE4</v>
      </c>
      <c r="Q1242" t="e">
        <f>_xlfn.XLOOKUP(PROTEIN_stoich[[#This Row],[uniprot]],[1]!UniprotIFO[Entry],[1]!UniprotIFO[Gene Ontology IDs],"")</f>
        <v>#REF!</v>
      </c>
      <c r="R1242" t="e">
        <f>_xlfn.XLOOKUP(PROTEIN_stoich[[#This Row],[uniprot]],[1]!UniprotIFO[Entry],[1]!UniprotIFO[essential?],"")</f>
        <v>#REF!</v>
      </c>
      <c r="S1242" t="e">
        <f>_xlfn.XLOOKUP(PROTEIN_stoich[[#This Row],[sequence]],[2]!Table1[sequence_without_asterisks],[2]!Table1[protein_stoich seq matches],"")</f>
        <v>#REF!</v>
      </c>
      <c r="T1242" t="e">
        <f>_xlfn.XLOOKUP(PROTEIN_stoich[[#This Row],[uniprot]],[1]!UniprotIFO[Entry],[1]!UniprotIFO[protein_id in GSM model format],"")</f>
        <v>#REF!</v>
      </c>
    </row>
    <row r="1243" spans="1:20" x14ac:dyDescent="0.2">
      <c r="A12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RT15394</v>
      </c>
      <c r="B1243" t="s">
        <v>13899</v>
      </c>
      <c r="C1243" t="s">
        <v>13899</v>
      </c>
      <c r="D1243" t="s">
        <v>6528</v>
      </c>
      <c r="E1243" t="s">
        <v>4877</v>
      </c>
      <c r="G12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3" t="s">
        <v>4878</v>
      </c>
      <c r="I1243" s="25" cm="1">
        <f t="array" ref="I1243">SUMPRODUCT((LEN(PROTEIN_stoich[[#This Row],[sequence]])-LEN(SUBSTITUTE(PROTEIN_stoich[[#This Row],[sequence]],{"A";"C";"D";"E";"F";"G";"H";"I";"K";"L";"M";"N";"P";"Q";"R";"S";"T";"V";"W";"Y"},""))),{72.08;104.14;115.08;129.11;148.17;58.05;138.14;114.16;130.18;114.16;132.2;115.1;98.12;129.13;158.19;88.08;102.1;100.13;187.21;164.17})/1000</f>
        <v>59.243620000000007</v>
      </c>
      <c r="J1243" t="s">
        <v>6529</v>
      </c>
      <c r="K1243" s="4" t="s">
        <v>4880</v>
      </c>
      <c r="M1243">
        <f>LEN(SUBSTITUTE(PROTEIN_stoich[[#This Row],[sequence]],"*",""))</f>
        <v>533</v>
      </c>
      <c r="O1243" t="s">
        <v>16</v>
      </c>
      <c r="P1243" t="str">
        <f>_xlfn.LET(_xlpm.id,PROTEIN_stoich[[#This Row],[uniprot]],HYPERLINK("https://www.uniprot.org/uniprotkb/"&amp;_xlpm.id&amp;"/entry",_xlpm.id))</f>
        <v>A0A0K3CHQ9</v>
      </c>
      <c r="Q1243" t="e">
        <f>_xlfn.XLOOKUP(PROTEIN_stoich[[#This Row],[uniprot]],[1]!UniprotIFO[Entry],[1]!UniprotIFO[Gene Ontology IDs],"")</f>
        <v>#REF!</v>
      </c>
      <c r="R1243" t="e">
        <f>_xlfn.XLOOKUP(PROTEIN_stoich[[#This Row],[uniprot]],[1]!UniprotIFO[Entry],[1]!UniprotIFO[essential?],"")</f>
        <v>#REF!</v>
      </c>
      <c r="S1243" t="e">
        <f>_xlfn.XLOOKUP(PROTEIN_stoich[[#This Row],[sequence]],[2]!Table1[sequence_without_asterisks],[2]!Table1[protein_stoich seq matches],"")</f>
        <v>#REF!</v>
      </c>
      <c r="T1243" t="e">
        <f>_xlfn.XLOOKUP(PROTEIN_stoich[[#This Row],[uniprot]],[1]!UniprotIFO[Entry],[1]!UniprotIFO[protein_id in GSM model format],"")</f>
        <v>#REF!</v>
      </c>
    </row>
    <row r="1244" spans="1:20" x14ac:dyDescent="0.2">
      <c r="A12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RT15393</v>
      </c>
      <c r="B1244" t="s">
        <v>13900</v>
      </c>
      <c r="C1244" t="s">
        <v>13900</v>
      </c>
      <c r="D1244" t="s">
        <v>10376</v>
      </c>
      <c r="E1244" t="s">
        <v>4877</v>
      </c>
      <c r="G12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4" t="s">
        <v>4878</v>
      </c>
      <c r="I1244" s="25" cm="1">
        <f t="array" ref="I1244">SUMPRODUCT((LEN(PROTEIN_stoich[[#This Row],[sequence]])-LEN(SUBSTITUTE(PROTEIN_stoich[[#This Row],[sequence]],{"A";"C";"D";"E";"F";"G";"H";"I";"K";"L";"M";"N";"P";"Q";"R";"S";"T";"V";"W";"Y"},""))),{72.08;104.14;115.08;129.11;148.17;58.05;138.14;114.16;130.18;114.16;132.2;115.1;98.12;129.13;158.19;88.08;102.1;100.13;187.21;164.17})/1000</f>
        <v>35.143989999999995</v>
      </c>
      <c r="J1244" t="s">
        <v>10377</v>
      </c>
      <c r="K1244" s="4" t="s">
        <v>4880</v>
      </c>
      <c r="M1244">
        <f>LEN(SUBSTITUTE(PROTEIN_stoich[[#This Row],[sequence]],"*",""))</f>
        <v>324</v>
      </c>
      <c r="O1244" t="s">
        <v>16</v>
      </c>
      <c r="P1244" t="str">
        <f>_xlfn.LET(_xlpm.id,PROTEIN_stoich[[#This Row],[uniprot]],HYPERLINK("https://www.uniprot.org/uniprotkb/"&amp;_xlpm.id&amp;"/entry",_xlpm.id))</f>
        <v>A0A0K3CE58</v>
      </c>
      <c r="Q1244" t="e">
        <f>_xlfn.XLOOKUP(PROTEIN_stoich[[#This Row],[uniprot]],[1]!UniprotIFO[Entry],[1]!UniprotIFO[Gene Ontology IDs],"")</f>
        <v>#REF!</v>
      </c>
      <c r="R1244" t="e">
        <f>_xlfn.XLOOKUP(PROTEIN_stoich[[#This Row],[uniprot]],[1]!UniprotIFO[Entry],[1]!UniprotIFO[essential?],"")</f>
        <v>#REF!</v>
      </c>
      <c r="S1244" t="e">
        <f>_xlfn.XLOOKUP(PROTEIN_stoich[[#This Row],[sequence]],[2]!Table1[sequence_without_asterisks],[2]!Table1[protein_stoich seq matches],"")</f>
        <v>#REF!</v>
      </c>
      <c r="T1244" t="e">
        <f>_xlfn.XLOOKUP(PROTEIN_stoich[[#This Row],[uniprot]],[1]!UniprotIFO[Entry],[1]!UniprotIFO[protein_id in GSM model format],"")</f>
        <v>#REF!</v>
      </c>
    </row>
    <row r="1245" spans="1:20" x14ac:dyDescent="0.2">
      <c r="A12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RT15390</v>
      </c>
      <c r="B1245" t="s">
        <v>13901</v>
      </c>
      <c r="C1245" t="s">
        <v>13901</v>
      </c>
      <c r="D1245" t="s">
        <v>8284</v>
      </c>
      <c r="E1245" t="s">
        <v>4877</v>
      </c>
      <c r="G12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5" t="s">
        <v>4878</v>
      </c>
      <c r="I1245" s="25" cm="1">
        <f t="array" ref="I1245">SUMPRODUCT((LEN(PROTEIN_stoich[[#This Row],[sequence]])-LEN(SUBSTITUTE(PROTEIN_stoich[[#This Row],[sequence]],{"A";"C";"D";"E";"F";"G";"H";"I";"K";"L";"M";"N";"P";"Q";"R";"S";"T";"V";"W";"Y"},""))),{72.08;104.14;115.08;129.11;148.17;58.05;138.14;114.16;130.18;114.16;132.2;115.1;98.12;129.13;158.19;88.08;102.1;100.13;187.21;164.17})/1000</f>
        <v>37.28761999999999</v>
      </c>
      <c r="J1245" t="s">
        <v>8285</v>
      </c>
      <c r="K1245" s="4" t="s">
        <v>4880</v>
      </c>
      <c r="M1245">
        <f>LEN(SUBSTITUTE(PROTEIN_stoich[[#This Row],[sequence]],"*",""))</f>
        <v>341</v>
      </c>
      <c r="O1245" t="s">
        <v>16</v>
      </c>
      <c r="P1245" t="str">
        <f>_xlfn.LET(_xlpm.id,PROTEIN_stoich[[#This Row],[uniprot]],HYPERLINK("https://www.uniprot.org/uniprotkb/"&amp;_xlpm.id&amp;"/entry",_xlpm.id))</f>
        <v>A0A0K3CLE2</v>
      </c>
      <c r="Q1245" t="e">
        <f>_xlfn.XLOOKUP(PROTEIN_stoich[[#This Row],[uniprot]],[1]!UniprotIFO[Entry],[1]!UniprotIFO[Gene Ontology IDs],"")</f>
        <v>#REF!</v>
      </c>
      <c r="R1245" t="e">
        <f>_xlfn.XLOOKUP(PROTEIN_stoich[[#This Row],[uniprot]],[1]!UniprotIFO[Entry],[1]!UniprotIFO[essential?],"")</f>
        <v>#REF!</v>
      </c>
      <c r="S1245" t="e">
        <f>_xlfn.XLOOKUP(PROTEIN_stoich[[#This Row],[sequence]],[2]!Table1[sequence_without_asterisks],[2]!Table1[protein_stoich seq matches],"")</f>
        <v>#REF!</v>
      </c>
      <c r="T1245" t="e">
        <f>_xlfn.XLOOKUP(PROTEIN_stoich[[#This Row],[uniprot]],[1]!UniprotIFO[Entry],[1]!UniprotIFO[protein_id in GSM model format],"")</f>
        <v>#REF!</v>
      </c>
    </row>
    <row r="1246" spans="1:20" x14ac:dyDescent="0.2">
      <c r="A12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RT15388</v>
      </c>
      <c r="B1246" t="s">
        <v>13902</v>
      </c>
      <c r="C1246" t="s">
        <v>13902</v>
      </c>
      <c r="D1246" t="s">
        <v>8599</v>
      </c>
      <c r="E1246" t="s">
        <v>4877</v>
      </c>
      <c r="G12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6" t="s">
        <v>4878</v>
      </c>
      <c r="I1246" s="25" cm="1">
        <f t="array" ref="I1246">SUMPRODUCT((LEN(PROTEIN_stoich[[#This Row],[sequence]])-LEN(SUBSTITUTE(PROTEIN_stoich[[#This Row],[sequence]],{"A";"C";"D";"E";"F";"G";"H";"I";"K";"L";"M";"N";"P";"Q";"R";"S";"T";"V";"W";"Y"},""))),{72.08;104.14;115.08;129.11;148.17;58.05;138.14;114.16;130.18;114.16;132.2;115.1;98.12;129.13;158.19;88.08;102.1;100.13;187.21;164.17})/1000</f>
        <v>116.93622999999998</v>
      </c>
      <c r="J1246" t="s">
        <v>8600</v>
      </c>
      <c r="K1246" s="4" t="s">
        <v>4880</v>
      </c>
      <c r="M1246">
        <f>LEN(SUBSTITUTE(PROTEIN_stoich[[#This Row],[sequence]],"*",""))</f>
        <v>1045</v>
      </c>
      <c r="O1246" t="s">
        <v>16</v>
      </c>
      <c r="P1246" t="str">
        <f>_xlfn.LET(_xlpm.id,PROTEIN_stoich[[#This Row],[uniprot]],HYPERLINK("https://www.uniprot.org/uniprotkb/"&amp;_xlpm.id&amp;"/entry",_xlpm.id))</f>
        <v>A0A0K3CE53</v>
      </c>
      <c r="Q1246" t="e">
        <f>_xlfn.XLOOKUP(PROTEIN_stoich[[#This Row],[uniprot]],[1]!UniprotIFO[Entry],[1]!UniprotIFO[Gene Ontology IDs],"")</f>
        <v>#REF!</v>
      </c>
      <c r="R1246" t="e">
        <f>_xlfn.XLOOKUP(PROTEIN_stoich[[#This Row],[uniprot]],[1]!UniprotIFO[Entry],[1]!UniprotIFO[essential?],"")</f>
        <v>#REF!</v>
      </c>
      <c r="S1246" t="e">
        <f>_xlfn.XLOOKUP(PROTEIN_stoich[[#This Row],[sequence]],[2]!Table1[sequence_without_asterisks],[2]!Table1[protein_stoich seq matches],"")</f>
        <v>#REF!</v>
      </c>
      <c r="T1246" t="e">
        <f>_xlfn.XLOOKUP(PROTEIN_stoich[[#This Row],[uniprot]],[1]!UniprotIFO[Entry],[1]!UniprotIFO[protein_id in GSM model format],"")</f>
        <v>#REF!</v>
      </c>
    </row>
    <row r="1247" spans="1:20" x14ac:dyDescent="0.2">
      <c r="A12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RT15387</v>
      </c>
      <c r="B1247" t="s">
        <v>13903</v>
      </c>
      <c r="C1247" t="s">
        <v>13903</v>
      </c>
      <c r="D1247" t="s">
        <v>6878</v>
      </c>
      <c r="E1247" t="s">
        <v>4877</v>
      </c>
      <c r="G12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7" t="s">
        <v>4878</v>
      </c>
      <c r="I1247" s="25" cm="1">
        <f t="array" ref="I1247">SUMPRODUCT((LEN(PROTEIN_stoich[[#This Row],[sequence]])-LEN(SUBSTITUTE(PROTEIN_stoich[[#This Row],[sequence]],{"A";"C";"D";"E";"F";"G";"H";"I";"K";"L";"M";"N";"P";"Q";"R";"S";"T";"V";"W";"Y"},""))),{72.08;104.14;115.08;129.11;148.17;58.05;138.14;114.16;130.18;114.16;132.2;115.1;98.12;129.13;158.19;88.08;102.1;100.13;187.21;164.17})/1000</f>
        <v>51.058529999999998</v>
      </c>
      <c r="J1247" t="s">
        <v>6879</v>
      </c>
      <c r="K1247" s="4" t="s">
        <v>4880</v>
      </c>
      <c r="M1247">
        <f>LEN(SUBSTITUTE(PROTEIN_stoich[[#This Row],[sequence]],"*",""))</f>
        <v>440</v>
      </c>
      <c r="O1247" t="s">
        <v>16</v>
      </c>
      <c r="P1247" t="str">
        <f>_xlfn.LET(_xlpm.id,PROTEIN_stoich[[#This Row],[uniprot]],HYPERLINK("https://www.uniprot.org/uniprotkb/"&amp;_xlpm.id&amp;"/entry",_xlpm.id))</f>
        <v>A0A0K3CGE2</v>
      </c>
      <c r="Q1247" t="e">
        <f>_xlfn.XLOOKUP(PROTEIN_stoich[[#This Row],[uniprot]],[1]!UniprotIFO[Entry],[1]!UniprotIFO[Gene Ontology IDs],"")</f>
        <v>#REF!</v>
      </c>
      <c r="R1247" t="e">
        <f>_xlfn.XLOOKUP(PROTEIN_stoich[[#This Row],[uniprot]],[1]!UniprotIFO[Entry],[1]!UniprotIFO[essential?],"")</f>
        <v>#REF!</v>
      </c>
      <c r="S1247" t="e">
        <f>_xlfn.XLOOKUP(PROTEIN_stoich[[#This Row],[sequence]],[2]!Table1[sequence_without_asterisks],[2]!Table1[protein_stoich seq matches],"")</f>
        <v>#REF!</v>
      </c>
      <c r="T1247" t="e">
        <f>_xlfn.XLOOKUP(PROTEIN_stoich[[#This Row],[uniprot]],[1]!UniprotIFO[Entry],[1]!UniprotIFO[protein_id in GSM model format],"")</f>
        <v>#REF!</v>
      </c>
    </row>
    <row r="1248" spans="1:20" x14ac:dyDescent="0.2">
      <c r="A12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RT15371</v>
      </c>
      <c r="B1248" t="s">
        <v>13904</v>
      </c>
      <c r="C1248" t="s">
        <v>13904</v>
      </c>
      <c r="D1248" t="s">
        <v>9834</v>
      </c>
      <c r="E1248" t="s">
        <v>4877</v>
      </c>
      <c r="G12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8" t="s">
        <v>4878</v>
      </c>
      <c r="I1248" s="25" cm="1">
        <f t="array" ref="I1248">SUMPRODUCT((LEN(PROTEIN_stoich[[#This Row],[sequence]])-LEN(SUBSTITUTE(PROTEIN_stoich[[#This Row],[sequence]],{"A";"C";"D";"E";"F";"G";"H";"I";"K";"L";"M";"N";"P";"Q";"R";"S";"T";"V";"W";"Y"},""))),{72.08;104.14;115.08;129.11;148.17;58.05;138.14;114.16;130.18;114.16;132.2;115.1;98.12;129.13;158.19;88.08;102.1;100.13;187.21;164.17})/1000</f>
        <v>71.972880000000004</v>
      </c>
      <c r="J1248" t="s">
        <v>9835</v>
      </c>
      <c r="K1248" s="4" t="s">
        <v>4880</v>
      </c>
      <c r="M1248">
        <f>LEN(SUBSTITUTE(PROTEIN_stoich[[#This Row],[sequence]],"*",""))</f>
        <v>679</v>
      </c>
      <c r="O1248" t="s">
        <v>16</v>
      </c>
      <c r="P1248" t="str">
        <f>_xlfn.LET(_xlpm.id,PROTEIN_stoich[[#This Row],[uniprot]],HYPERLINK("https://www.uniprot.org/uniprotkb/"&amp;_xlpm.id&amp;"/entry",_xlpm.id))</f>
        <v>A0A0K3CE36</v>
      </c>
      <c r="Q1248" t="e">
        <f>_xlfn.XLOOKUP(PROTEIN_stoich[[#This Row],[uniprot]],[1]!UniprotIFO[Entry],[1]!UniprotIFO[Gene Ontology IDs],"")</f>
        <v>#REF!</v>
      </c>
      <c r="R1248" t="e">
        <f>_xlfn.XLOOKUP(PROTEIN_stoich[[#This Row],[uniprot]],[1]!UniprotIFO[Entry],[1]!UniprotIFO[essential?],"")</f>
        <v>#REF!</v>
      </c>
      <c r="S1248" t="e">
        <f>_xlfn.XLOOKUP(PROTEIN_stoich[[#This Row],[sequence]],[2]!Table1[sequence_without_asterisks],[2]!Table1[protein_stoich seq matches],"")</f>
        <v>#REF!</v>
      </c>
      <c r="T1248" t="e">
        <f>_xlfn.XLOOKUP(PROTEIN_stoich[[#This Row],[uniprot]],[1]!UniprotIFO[Entry],[1]!UniprotIFO[protein_id in GSM model format],"")</f>
        <v>#REF!</v>
      </c>
    </row>
    <row r="1249" spans="1:20" x14ac:dyDescent="0.2">
      <c r="A12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v>
      </c>
      <c r="B1249" t="s">
        <v>1174</v>
      </c>
      <c r="C1249" t="s">
        <v>369</v>
      </c>
      <c r="D1249" t="s">
        <v>1175</v>
      </c>
      <c r="E1249" t="s">
        <v>140</v>
      </c>
      <c r="G12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49">
        <v>0</v>
      </c>
      <c r="I1249" s="25" cm="1">
        <f t="array" ref="I1249">SUMPRODUCT((LEN(PROTEIN_stoich[[#This Row],[sequence]])-LEN(SUBSTITUTE(PROTEIN_stoich[[#This Row],[sequence]],{"A";"C";"D";"E";"F";"G";"H";"I";"K";"L";"M";"N";"P";"Q";"R";"S";"T";"V";"W";"Y"},""))),{72.08;104.14;115.08;129.11;148.17;58.05;138.14;114.16;130.18;114.16;132.2;115.1;98.12;129.13;158.19;88.08;102.1;100.13;187.21;164.17})/1000</f>
        <v>47.409799999999997</v>
      </c>
      <c r="J1249" t="s">
        <v>3412</v>
      </c>
      <c r="K1249" s="4" t="s">
        <v>12</v>
      </c>
      <c r="M1249">
        <f>LEN(SUBSTITUTE(PROTEIN_stoich[[#This Row],[sequence]],"*",""))</f>
        <v>424</v>
      </c>
      <c r="O1249" t="s">
        <v>16</v>
      </c>
      <c r="P1249" t="str">
        <f>_xlfn.LET(_xlpm.id,PROTEIN_stoich[[#This Row],[uniprot]],HYPERLINK("https://www.uniprot.org/uniprotkb/"&amp;_xlpm.id&amp;"/entry",_xlpm.id))</f>
        <v>A0A0K3CRQ4</v>
      </c>
      <c r="Q1249" t="e">
        <f>_xlfn.XLOOKUP(PROTEIN_stoich[[#This Row],[uniprot]],[1]!UniprotIFO[Entry],[1]!UniprotIFO[Gene Ontology IDs],"")</f>
        <v>#REF!</v>
      </c>
      <c r="R1249" t="e">
        <f>_xlfn.XLOOKUP(PROTEIN_stoich[[#This Row],[uniprot]],[1]!UniprotIFO[Entry],[1]!UniprotIFO[essential?],"")</f>
        <v>#REF!</v>
      </c>
      <c r="S1249" t="e">
        <f>_xlfn.XLOOKUP(PROTEIN_stoich[[#This Row],[sequence]],[2]!Table1[sequence_without_asterisks],[2]!Table1[protein_stoich seq matches],"")</f>
        <v>#REF!</v>
      </c>
      <c r="T1249" t="e">
        <f>_xlfn.XLOOKUP(PROTEIN_stoich[[#This Row],[uniprot]],[1]!UniprotIFO[Entry],[1]!UniprotIFO[protein_id in GSM model format],"")</f>
        <v>#REF!</v>
      </c>
    </row>
    <row r="1250" spans="1:20" x14ac:dyDescent="0.2">
      <c r="A12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RT15368</v>
      </c>
      <c r="B1250" t="s">
        <v>13905</v>
      </c>
      <c r="C1250" t="s">
        <v>13905</v>
      </c>
      <c r="D1250" t="s">
        <v>9802</v>
      </c>
      <c r="E1250" t="s">
        <v>4877</v>
      </c>
      <c r="G12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0" t="s">
        <v>4878</v>
      </c>
      <c r="I1250" s="25" cm="1">
        <f t="array" ref="I1250">SUMPRODUCT((LEN(PROTEIN_stoich[[#This Row],[sequence]])-LEN(SUBSTITUTE(PROTEIN_stoich[[#This Row],[sequence]],{"A";"C";"D";"E";"F";"G";"H";"I";"K";"L";"M";"N";"P";"Q";"R";"S";"T";"V";"W";"Y"},""))),{72.08;104.14;115.08;129.11;148.17;58.05;138.14;114.16;130.18;114.16;132.2;115.1;98.12;129.13;158.19;88.08;102.1;100.13;187.21;164.17})/1000</f>
        <v>123.53559999999999</v>
      </c>
      <c r="J1250" t="s">
        <v>9803</v>
      </c>
      <c r="K1250" s="4" t="s">
        <v>4880</v>
      </c>
      <c r="M1250">
        <f>LEN(SUBSTITUTE(PROTEIN_stoich[[#This Row],[sequence]],"*",""))</f>
        <v>1137</v>
      </c>
      <c r="O1250" t="s">
        <v>16</v>
      </c>
      <c r="P1250" t="str">
        <f>_xlfn.LET(_xlpm.id,PROTEIN_stoich[[#This Row],[uniprot]],HYPERLINK("https://www.uniprot.org/uniprotkb/"&amp;_xlpm.id&amp;"/entry",_xlpm.id))</f>
        <v>A0A0K3CLC3</v>
      </c>
      <c r="Q1250" t="e">
        <f>_xlfn.XLOOKUP(PROTEIN_stoich[[#This Row],[uniprot]],[1]!UniprotIFO[Entry],[1]!UniprotIFO[Gene Ontology IDs],"")</f>
        <v>#REF!</v>
      </c>
      <c r="R1250" t="e">
        <f>_xlfn.XLOOKUP(PROTEIN_stoich[[#This Row],[uniprot]],[1]!UniprotIFO[Entry],[1]!UniprotIFO[essential?],"")</f>
        <v>#REF!</v>
      </c>
      <c r="S1250" t="e">
        <f>_xlfn.XLOOKUP(PROTEIN_stoich[[#This Row],[sequence]],[2]!Table1[sequence_without_asterisks],[2]!Table1[protein_stoich seq matches],"")</f>
        <v>#REF!</v>
      </c>
      <c r="T1250" t="e">
        <f>_xlfn.XLOOKUP(PROTEIN_stoich[[#This Row],[uniprot]],[1]!UniprotIFO[Entry],[1]!UniprotIFO[protein_id in GSM model format],"")</f>
        <v>#REF!</v>
      </c>
    </row>
    <row r="1251" spans="1:20" x14ac:dyDescent="0.2">
      <c r="A12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RT15367</v>
      </c>
      <c r="B1251" t="s">
        <v>13906</v>
      </c>
      <c r="C1251" t="s">
        <v>13906</v>
      </c>
      <c r="D1251" t="s">
        <v>5933</v>
      </c>
      <c r="E1251" t="s">
        <v>4877</v>
      </c>
      <c r="G12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1" t="s">
        <v>4878</v>
      </c>
      <c r="I1251" s="25" cm="1">
        <f t="array" ref="I1251">SUMPRODUCT((LEN(PROTEIN_stoich[[#This Row],[sequence]])-LEN(SUBSTITUTE(PROTEIN_stoich[[#This Row],[sequence]],{"A";"C";"D";"E";"F";"G";"H";"I";"K";"L";"M";"N";"P";"Q";"R";"S";"T";"V";"W";"Y"},""))),{72.08;104.14;115.08;129.11;148.17;58.05;138.14;114.16;130.18;114.16;132.2;115.1;98.12;129.13;158.19;88.08;102.1;100.13;187.21;164.17})/1000</f>
        <v>44.063410000000005</v>
      </c>
      <c r="J1251" t="s">
        <v>5934</v>
      </c>
      <c r="K1251" s="4" t="s">
        <v>4880</v>
      </c>
      <c r="M1251">
        <f>LEN(SUBSTITUTE(PROTEIN_stoich[[#This Row],[sequence]],"*",""))</f>
        <v>412</v>
      </c>
      <c r="O1251" t="s">
        <v>16</v>
      </c>
      <c r="P1251" t="str">
        <f>_xlfn.LET(_xlpm.id,PROTEIN_stoich[[#This Row],[uniprot]],HYPERLINK("https://www.uniprot.org/uniprotkb/"&amp;_xlpm.id&amp;"/entry",_xlpm.id))</f>
        <v>A0A0K3CHN6</v>
      </c>
      <c r="Q1251" t="e">
        <f>_xlfn.XLOOKUP(PROTEIN_stoich[[#This Row],[uniprot]],[1]!UniprotIFO[Entry],[1]!UniprotIFO[Gene Ontology IDs],"")</f>
        <v>#REF!</v>
      </c>
      <c r="R1251" t="e">
        <f>_xlfn.XLOOKUP(PROTEIN_stoich[[#This Row],[uniprot]],[1]!UniprotIFO[Entry],[1]!UniprotIFO[essential?],"")</f>
        <v>#REF!</v>
      </c>
      <c r="S1251" t="e">
        <f>_xlfn.XLOOKUP(PROTEIN_stoich[[#This Row],[sequence]],[2]!Table1[sequence_without_asterisks],[2]!Table1[protein_stoich seq matches],"")</f>
        <v>#REF!</v>
      </c>
      <c r="T1251" t="e">
        <f>_xlfn.XLOOKUP(PROTEIN_stoich[[#This Row],[uniprot]],[1]!UniprotIFO[Entry],[1]!UniprotIFO[protein_id in GSM model format],"")</f>
        <v>#REF!</v>
      </c>
    </row>
    <row r="1252" spans="1:20" x14ac:dyDescent="0.2">
      <c r="A12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RT15358</v>
      </c>
      <c r="B1252" t="s">
        <v>13908</v>
      </c>
      <c r="C1252" t="s">
        <v>13908</v>
      </c>
      <c r="D1252" t="s">
        <v>10221</v>
      </c>
      <c r="E1252" t="s">
        <v>4877</v>
      </c>
      <c r="G12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2" t="s">
        <v>4878</v>
      </c>
      <c r="I1252" s="25" cm="1">
        <f t="array" ref="I1252">SUMPRODUCT((LEN(PROTEIN_stoich[[#This Row],[sequence]])-LEN(SUBSTITUTE(PROTEIN_stoich[[#This Row],[sequence]],{"A";"C";"D";"E";"F";"G";"H";"I";"K";"L";"M";"N";"P";"Q";"R";"S";"T";"V";"W";"Y"},""))),{72.08;104.14;115.08;129.11;148.17;58.05;138.14;114.16;130.18;114.16;132.2;115.1;98.12;129.13;158.19;88.08;102.1;100.13;187.21;164.17})/1000</f>
        <v>50.904429999999998</v>
      </c>
      <c r="J1252" t="s">
        <v>10222</v>
      </c>
      <c r="K1252" s="4" t="s">
        <v>4880</v>
      </c>
      <c r="M1252">
        <f>LEN(SUBSTITUTE(PROTEIN_stoich[[#This Row],[sequence]],"*",""))</f>
        <v>463</v>
      </c>
      <c r="O1252" t="s">
        <v>16</v>
      </c>
      <c r="P1252" t="str">
        <f>_xlfn.LET(_xlpm.id,PROTEIN_stoich[[#This Row],[uniprot]],HYPERLINK("https://www.uniprot.org/uniprotkb/"&amp;_xlpm.id&amp;"/entry",_xlpm.id))</f>
        <v>A0A0K3CLB4</v>
      </c>
      <c r="Q1252" t="e">
        <f>_xlfn.XLOOKUP(PROTEIN_stoich[[#This Row],[uniprot]],[1]!UniprotIFO[Entry],[1]!UniprotIFO[Gene Ontology IDs],"")</f>
        <v>#REF!</v>
      </c>
      <c r="R1252" t="e">
        <f>_xlfn.XLOOKUP(PROTEIN_stoich[[#This Row],[uniprot]],[1]!UniprotIFO[Entry],[1]!UniprotIFO[essential?],"")</f>
        <v>#REF!</v>
      </c>
      <c r="S1252" t="e">
        <f>_xlfn.XLOOKUP(PROTEIN_stoich[[#This Row],[sequence]],[2]!Table1[sequence_without_asterisks],[2]!Table1[protein_stoich seq matches],"")</f>
        <v>#REF!</v>
      </c>
      <c r="T1252" t="e">
        <f>_xlfn.XLOOKUP(PROTEIN_stoich[[#This Row],[uniprot]],[1]!UniprotIFO[Entry],[1]!UniprotIFO[protein_id in GSM model format],"")</f>
        <v>#REF!</v>
      </c>
    </row>
    <row r="1253" spans="1:20" x14ac:dyDescent="0.2">
      <c r="A12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RT15357</v>
      </c>
      <c r="B1253" t="s">
        <v>13909</v>
      </c>
      <c r="C1253" t="s">
        <v>13909</v>
      </c>
      <c r="D1253" t="s">
        <v>5965</v>
      </c>
      <c r="E1253" t="s">
        <v>4877</v>
      </c>
      <c r="G12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3" t="s">
        <v>4878</v>
      </c>
      <c r="I1253" s="25" cm="1">
        <f t="array" ref="I1253">SUMPRODUCT((LEN(PROTEIN_stoich[[#This Row],[sequence]])-LEN(SUBSTITUTE(PROTEIN_stoich[[#This Row],[sequence]],{"A";"C";"D";"E";"F";"G";"H";"I";"K";"L";"M";"N";"P";"Q";"R";"S";"T";"V";"W";"Y"},""))),{72.08;104.14;115.08;129.11;148.17;58.05;138.14;114.16;130.18;114.16;132.2;115.1;98.12;129.13;158.19;88.08;102.1;100.13;187.21;164.17})/1000</f>
        <v>91.921209999999974</v>
      </c>
      <c r="J1253" t="s">
        <v>5966</v>
      </c>
      <c r="K1253" s="4" t="s">
        <v>4880</v>
      </c>
      <c r="M1253">
        <f>LEN(SUBSTITUTE(PROTEIN_stoich[[#This Row],[sequence]],"*",""))</f>
        <v>840</v>
      </c>
      <c r="O1253" t="s">
        <v>16</v>
      </c>
      <c r="P1253" t="str">
        <f>_xlfn.LET(_xlpm.id,PROTEIN_stoich[[#This Row],[uniprot]],HYPERLINK("https://www.uniprot.org/uniprotkb/"&amp;_xlpm.id&amp;"/entry",_xlpm.id))</f>
        <v>A0A0K3CHM8</v>
      </c>
      <c r="Q1253" t="e">
        <f>_xlfn.XLOOKUP(PROTEIN_stoich[[#This Row],[uniprot]],[1]!UniprotIFO[Entry],[1]!UniprotIFO[Gene Ontology IDs],"")</f>
        <v>#REF!</v>
      </c>
      <c r="R1253" t="e">
        <f>_xlfn.XLOOKUP(PROTEIN_stoich[[#This Row],[uniprot]],[1]!UniprotIFO[Entry],[1]!UniprotIFO[essential?],"")</f>
        <v>#REF!</v>
      </c>
      <c r="S1253" t="e">
        <f>_xlfn.XLOOKUP(PROTEIN_stoich[[#This Row],[sequence]],[2]!Table1[sequence_without_asterisks],[2]!Table1[protein_stoich seq matches],"")</f>
        <v>#REF!</v>
      </c>
      <c r="T1253" t="e">
        <f>_xlfn.XLOOKUP(PROTEIN_stoich[[#This Row],[uniprot]],[1]!UniprotIFO[Entry],[1]!UniprotIFO[protein_id in GSM model format],"")</f>
        <v>#REF!</v>
      </c>
    </row>
    <row r="1254" spans="1:20" x14ac:dyDescent="0.2">
      <c r="A12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RT15356</v>
      </c>
      <c r="B1254" t="s">
        <v>13910</v>
      </c>
      <c r="C1254" t="s">
        <v>13910</v>
      </c>
      <c r="D1254" t="s">
        <v>9436</v>
      </c>
      <c r="E1254" t="s">
        <v>4877</v>
      </c>
      <c r="G12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4" t="s">
        <v>4878</v>
      </c>
      <c r="I1254" s="25" cm="1">
        <f t="array" ref="I1254">SUMPRODUCT((LEN(PROTEIN_stoich[[#This Row],[sequence]])-LEN(SUBSTITUTE(PROTEIN_stoich[[#This Row],[sequence]],{"A";"C";"D";"E";"F";"G";"H";"I";"K";"L";"M";"N";"P";"Q";"R";"S";"T";"V";"W";"Y"},""))),{72.08;104.14;115.08;129.11;148.17;58.05;138.14;114.16;130.18;114.16;132.2;115.1;98.12;129.13;158.19;88.08;102.1;100.13;187.21;164.17})/1000</f>
        <v>56.401680000000006</v>
      </c>
      <c r="J1254" t="s">
        <v>9437</v>
      </c>
      <c r="K1254" s="4" t="s">
        <v>4880</v>
      </c>
      <c r="M1254">
        <f>LEN(SUBSTITUTE(PROTEIN_stoich[[#This Row],[sequence]],"*",""))</f>
        <v>503</v>
      </c>
      <c r="O1254" t="s">
        <v>16</v>
      </c>
      <c r="P1254" t="str">
        <f>_xlfn.LET(_xlpm.id,PROTEIN_stoich[[#This Row],[uniprot]],HYPERLINK("https://www.uniprot.org/uniprotkb/"&amp;_xlpm.id&amp;"/entry",_xlpm.id))</f>
        <v>A0A0K3CE21</v>
      </c>
      <c r="Q1254" t="e">
        <f>_xlfn.XLOOKUP(PROTEIN_stoich[[#This Row],[uniprot]],[1]!UniprotIFO[Entry],[1]!UniprotIFO[Gene Ontology IDs],"")</f>
        <v>#REF!</v>
      </c>
      <c r="R1254" t="e">
        <f>_xlfn.XLOOKUP(PROTEIN_stoich[[#This Row],[uniprot]],[1]!UniprotIFO[Entry],[1]!UniprotIFO[essential?],"")</f>
        <v>#REF!</v>
      </c>
      <c r="S1254" t="e">
        <f>_xlfn.XLOOKUP(PROTEIN_stoich[[#This Row],[sequence]],[2]!Table1[sequence_without_asterisks],[2]!Table1[protein_stoich seq matches],"")</f>
        <v>#REF!</v>
      </c>
      <c r="T1254" t="e">
        <f>_xlfn.XLOOKUP(PROTEIN_stoich[[#This Row],[uniprot]],[1]!UniprotIFO[Entry],[1]!UniprotIFO[protein_id in GSM model format],"")</f>
        <v>#REF!</v>
      </c>
    </row>
    <row r="1255" spans="1:20" x14ac:dyDescent="0.2">
      <c r="A12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RT15355</v>
      </c>
      <c r="B1255" t="s">
        <v>13911</v>
      </c>
      <c r="C1255" t="s">
        <v>13911</v>
      </c>
      <c r="D1255" t="s">
        <v>7611</v>
      </c>
      <c r="E1255" t="s">
        <v>4877</v>
      </c>
      <c r="G12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5" t="s">
        <v>4878</v>
      </c>
      <c r="I1255" s="25" cm="1">
        <f t="array" ref="I1255">SUMPRODUCT((LEN(PROTEIN_stoich[[#This Row],[sequence]])-LEN(SUBSTITUTE(PROTEIN_stoich[[#This Row],[sequence]],{"A";"C";"D";"E";"F";"G";"H";"I";"K";"L";"M";"N";"P";"Q";"R";"S";"T";"V";"W";"Y"},""))),{72.08;104.14;115.08;129.11;148.17;58.05;138.14;114.16;130.18;114.16;132.2;115.1;98.12;129.13;158.19;88.08;102.1;100.13;187.21;164.17})/1000</f>
        <v>78.710950000000011</v>
      </c>
      <c r="J1255" t="s">
        <v>7612</v>
      </c>
      <c r="K1255" s="4" t="s">
        <v>4880</v>
      </c>
      <c r="M1255">
        <f>LEN(SUBSTITUTE(PROTEIN_stoich[[#This Row],[sequence]],"*",""))</f>
        <v>698</v>
      </c>
      <c r="O1255" t="s">
        <v>16</v>
      </c>
      <c r="P1255" t="str">
        <f>_xlfn.LET(_xlpm.id,PROTEIN_stoich[[#This Row],[uniprot]],HYPERLINK("https://www.uniprot.org/uniprotkb/"&amp;_xlpm.id&amp;"/entry",_xlpm.id))</f>
        <v>A0A0K3CGC3</v>
      </c>
      <c r="Q1255" t="e">
        <f>_xlfn.XLOOKUP(PROTEIN_stoich[[#This Row],[uniprot]],[1]!UniprotIFO[Entry],[1]!UniprotIFO[Gene Ontology IDs],"")</f>
        <v>#REF!</v>
      </c>
      <c r="R1255" t="e">
        <f>_xlfn.XLOOKUP(PROTEIN_stoich[[#This Row],[uniprot]],[1]!UniprotIFO[Entry],[1]!UniprotIFO[essential?],"")</f>
        <v>#REF!</v>
      </c>
      <c r="S1255" t="e">
        <f>_xlfn.XLOOKUP(PROTEIN_stoich[[#This Row],[sequence]],[2]!Table1[sequence_without_asterisks],[2]!Table1[protein_stoich seq matches],"")</f>
        <v>#REF!</v>
      </c>
      <c r="T1255" t="e">
        <f>_xlfn.XLOOKUP(PROTEIN_stoich[[#This Row],[uniprot]],[1]!UniprotIFO[Entry],[1]!UniprotIFO[protein_id in GSM model format],"")</f>
        <v>#REF!</v>
      </c>
    </row>
    <row r="1256" spans="1:20" x14ac:dyDescent="0.2">
      <c r="A12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RT15354</v>
      </c>
      <c r="B1256" t="s">
        <v>13912</v>
      </c>
      <c r="C1256" t="s">
        <v>13912</v>
      </c>
      <c r="D1256" t="s">
        <v>7511</v>
      </c>
      <c r="E1256" t="s">
        <v>4877</v>
      </c>
      <c r="G12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6" t="s">
        <v>4878</v>
      </c>
      <c r="I1256" s="25" cm="1">
        <f t="array" ref="I1256">SUMPRODUCT((LEN(PROTEIN_stoich[[#This Row],[sequence]])-LEN(SUBSTITUTE(PROTEIN_stoich[[#This Row],[sequence]],{"A";"C";"D";"E";"F";"G";"H";"I";"K";"L";"M";"N";"P";"Q";"R";"S";"T";"V";"W";"Y"},""))),{72.08;104.14;115.08;129.11;148.17;58.05;138.14;114.16;130.18;114.16;132.2;115.1;98.12;129.13;158.19;88.08;102.1;100.13;187.21;164.17})/1000</f>
        <v>36.549949999999995</v>
      </c>
      <c r="J1256" t="s">
        <v>7512</v>
      </c>
      <c r="K1256" s="4" t="s">
        <v>4880</v>
      </c>
      <c r="M1256">
        <f>LEN(SUBSTITUTE(PROTEIN_stoich[[#This Row],[sequence]],"*",""))</f>
        <v>333</v>
      </c>
      <c r="O1256" t="s">
        <v>16</v>
      </c>
      <c r="P1256" t="str">
        <f>_xlfn.LET(_xlpm.id,PROTEIN_stoich[[#This Row],[uniprot]],HYPERLINK("https://www.uniprot.org/uniprotkb/"&amp;_xlpm.id&amp;"/entry",_xlpm.id))</f>
        <v>A0A0K3CHA3</v>
      </c>
      <c r="Q1256" t="e">
        <f>_xlfn.XLOOKUP(PROTEIN_stoich[[#This Row],[uniprot]],[1]!UniprotIFO[Entry],[1]!UniprotIFO[Gene Ontology IDs],"")</f>
        <v>#REF!</v>
      </c>
      <c r="R1256" t="e">
        <f>_xlfn.XLOOKUP(PROTEIN_stoich[[#This Row],[uniprot]],[1]!UniprotIFO[Entry],[1]!UniprotIFO[essential?],"")</f>
        <v>#REF!</v>
      </c>
      <c r="S1256" t="e">
        <f>_xlfn.XLOOKUP(PROTEIN_stoich[[#This Row],[sequence]],[2]!Table1[sequence_without_asterisks],[2]!Table1[protein_stoich seq matches],"")</f>
        <v>#REF!</v>
      </c>
      <c r="T1256" t="e">
        <f>_xlfn.XLOOKUP(PROTEIN_stoich[[#This Row],[uniprot]],[1]!UniprotIFO[Entry],[1]!UniprotIFO[protein_id in GSM model format],"")</f>
        <v>#REF!</v>
      </c>
    </row>
    <row r="1257" spans="1:20" x14ac:dyDescent="0.2">
      <c r="A12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RT15347</v>
      </c>
      <c r="B1257" t="s">
        <v>13913</v>
      </c>
      <c r="C1257" t="s">
        <v>13913</v>
      </c>
      <c r="D1257" t="s">
        <v>4919</v>
      </c>
      <c r="E1257" t="s">
        <v>4877</v>
      </c>
      <c r="G12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7" t="s">
        <v>4878</v>
      </c>
      <c r="I1257" s="25" cm="1">
        <f t="array" ref="I1257">SUMPRODUCT((LEN(PROTEIN_stoich[[#This Row],[sequence]])-LEN(SUBSTITUTE(PROTEIN_stoich[[#This Row],[sequence]],{"A";"C";"D";"E";"F";"G";"H";"I";"K";"L";"M";"N";"P";"Q";"R";"S";"T";"V";"W";"Y"},""))),{72.08;104.14;115.08;129.11;148.17;58.05;138.14;114.16;130.18;114.16;132.2;115.1;98.12;129.13;158.19;88.08;102.1;100.13;187.21;164.17})/1000</f>
        <v>64.782709999999994</v>
      </c>
      <c r="J1257" t="s">
        <v>4920</v>
      </c>
      <c r="K1257" s="4" t="s">
        <v>4880</v>
      </c>
      <c r="M1257">
        <f>LEN(SUBSTITUTE(PROTEIN_stoich[[#This Row],[sequence]],"*",""))</f>
        <v>609</v>
      </c>
      <c r="O1257" t="s">
        <v>16</v>
      </c>
      <c r="P1257" t="str">
        <f>_xlfn.LET(_xlpm.id,PROTEIN_stoich[[#This Row],[uniprot]],HYPERLINK("https://www.uniprot.org/uniprotkb/"&amp;_xlpm.id&amp;"/entry",_xlpm.id))</f>
        <v>A0A0K3CHL8</v>
      </c>
      <c r="Q1257" t="e">
        <f>_xlfn.XLOOKUP(PROTEIN_stoich[[#This Row],[uniprot]],[1]!UniprotIFO[Entry],[1]!UniprotIFO[Gene Ontology IDs],"")</f>
        <v>#REF!</v>
      </c>
      <c r="R1257" t="e">
        <f>_xlfn.XLOOKUP(PROTEIN_stoich[[#This Row],[uniprot]],[1]!UniprotIFO[Entry],[1]!UniprotIFO[essential?],"")</f>
        <v>#REF!</v>
      </c>
      <c r="S1257" t="e">
        <f>_xlfn.XLOOKUP(PROTEIN_stoich[[#This Row],[sequence]],[2]!Table1[sequence_without_asterisks],[2]!Table1[protein_stoich seq matches],"")</f>
        <v>#REF!</v>
      </c>
      <c r="T1257" t="e">
        <f>_xlfn.XLOOKUP(PROTEIN_stoich[[#This Row],[uniprot]],[1]!UniprotIFO[Entry],[1]!UniprotIFO[protein_id in GSM model format],"")</f>
        <v>#REF!</v>
      </c>
    </row>
    <row r="1258" spans="1:20" x14ac:dyDescent="0.2">
      <c r="A12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RT15346</v>
      </c>
      <c r="B1258" t="s">
        <v>13914</v>
      </c>
      <c r="C1258" t="s">
        <v>13914</v>
      </c>
      <c r="D1258" t="s">
        <v>6658</v>
      </c>
      <c r="E1258" t="s">
        <v>4877</v>
      </c>
      <c r="G12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8" t="s">
        <v>4878</v>
      </c>
      <c r="I1258" s="25" cm="1">
        <f t="array" ref="I1258">SUMPRODUCT((LEN(PROTEIN_stoich[[#This Row],[sequence]])-LEN(SUBSTITUTE(PROTEIN_stoich[[#This Row],[sequence]],{"A";"C";"D";"E";"F";"G";"H";"I";"K";"L";"M";"N";"P";"Q";"R";"S";"T";"V";"W";"Y"},""))),{72.08;104.14;115.08;129.11;148.17;58.05;138.14;114.16;130.18;114.16;132.2;115.1;98.12;129.13;158.19;88.08;102.1;100.13;187.21;164.17})/1000</f>
        <v>26.456969999999998</v>
      </c>
      <c r="J1258" t="s">
        <v>6659</v>
      </c>
      <c r="K1258" s="4" t="s">
        <v>4880</v>
      </c>
      <c r="M1258">
        <f>LEN(SUBSTITUTE(PROTEIN_stoich[[#This Row],[sequence]],"*",""))</f>
        <v>245</v>
      </c>
      <c r="O1258" t="s">
        <v>16</v>
      </c>
      <c r="P1258" t="str">
        <f>_xlfn.LET(_xlpm.id,PROTEIN_stoich[[#This Row],[uniprot]],HYPERLINK("https://www.uniprot.org/uniprotkb/"&amp;_xlpm.id&amp;"/entry",_xlpm.id))</f>
        <v>A0A0K3CE12</v>
      </c>
      <c r="Q1258" t="e">
        <f>_xlfn.XLOOKUP(PROTEIN_stoich[[#This Row],[uniprot]],[1]!UniprotIFO[Entry],[1]!UniprotIFO[Gene Ontology IDs],"")</f>
        <v>#REF!</v>
      </c>
      <c r="R1258" t="e">
        <f>_xlfn.XLOOKUP(PROTEIN_stoich[[#This Row],[uniprot]],[1]!UniprotIFO[Entry],[1]!UniprotIFO[essential?],"")</f>
        <v>#REF!</v>
      </c>
      <c r="S1258" t="e">
        <f>_xlfn.XLOOKUP(PROTEIN_stoich[[#This Row],[sequence]],[2]!Table1[sequence_without_asterisks],[2]!Table1[protein_stoich seq matches],"")</f>
        <v>#REF!</v>
      </c>
      <c r="T1258" t="e">
        <f>_xlfn.XLOOKUP(PROTEIN_stoich[[#This Row],[uniprot]],[1]!UniprotIFO[Entry],[1]!UniprotIFO[protein_id in GSM model format],"")</f>
        <v>#REF!</v>
      </c>
    </row>
    <row r="1259" spans="1:20" x14ac:dyDescent="0.2">
      <c r="A12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RT15341</v>
      </c>
      <c r="B1259" t="s">
        <v>13915</v>
      </c>
      <c r="C1259" t="s">
        <v>13915</v>
      </c>
      <c r="D1259" t="s">
        <v>8613</v>
      </c>
      <c r="E1259" t="s">
        <v>4877</v>
      </c>
      <c r="G12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59" t="s">
        <v>4878</v>
      </c>
      <c r="I1259" s="25" cm="1">
        <f t="array" ref="I1259">SUMPRODUCT((LEN(PROTEIN_stoich[[#This Row],[sequence]])-LEN(SUBSTITUTE(PROTEIN_stoich[[#This Row],[sequence]],{"A";"C";"D";"E";"F";"G";"H";"I";"K";"L";"M";"N";"P";"Q";"R";"S";"T";"V";"W";"Y"},""))),{72.08;104.14;115.08;129.11;148.17;58.05;138.14;114.16;130.18;114.16;132.2;115.1;98.12;129.13;158.19;88.08;102.1;100.13;187.21;164.17})/1000</f>
        <v>49.131149999999991</v>
      </c>
      <c r="J1259" t="s">
        <v>8614</v>
      </c>
      <c r="K1259" s="4" t="s">
        <v>4880</v>
      </c>
      <c r="M1259">
        <f>LEN(SUBSTITUTE(PROTEIN_stoich[[#This Row],[sequence]],"*",""))</f>
        <v>419</v>
      </c>
      <c r="O1259" t="s">
        <v>16</v>
      </c>
      <c r="P1259" t="str">
        <f>_xlfn.LET(_xlpm.id,PROTEIN_stoich[[#This Row],[uniprot]],HYPERLINK("https://www.uniprot.org/uniprotkb/"&amp;_xlpm.id&amp;"/entry",_xlpm.id))</f>
        <v>A0A0K3CHL3</v>
      </c>
      <c r="Q1259" t="e">
        <f>_xlfn.XLOOKUP(PROTEIN_stoich[[#This Row],[uniprot]],[1]!UniprotIFO[Entry],[1]!UniprotIFO[Gene Ontology IDs],"")</f>
        <v>#REF!</v>
      </c>
      <c r="R1259" t="e">
        <f>_xlfn.XLOOKUP(PROTEIN_stoich[[#This Row],[uniprot]],[1]!UniprotIFO[Entry],[1]!UniprotIFO[essential?],"")</f>
        <v>#REF!</v>
      </c>
      <c r="S1259" t="e">
        <f>_xlfn.XLOOKUP(PROTEIN_stoich[[#This Row],[sequence]],[2]!Table1[sequence_without_asterisks],[2]!Table1[protein_stoich seq matches],"")</f>
        <v>#REF!</v>
      </c>
      <c r="T1259" t="e">
        <f>_xlfn.XLOOKUP(PROTEIN_stoich[[#This Row],[uniprot]],[1]!UniprotIFO[Entry],[1]!UniprotIFO[protein_id in GSM model format],"")</f>
        <v>#REF!</v>
      </c>
    </row>
    <row r="1260" spans="1:20" x14ac:dyDescent="0.2">
      <c r="A12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RT15327</v>
      </c>
      <c r="B1260" t="s">
        <v>13916</v>
      </c>
      <c r="C1260" t="s">
        <v>13916</v>
      </c>
      <c r="D1260" t="s">
        <v>9470</v>
      </c>
      <c r="E1260" t="s">
        <v>4877</v>
      </c>
      <c r="G12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0" t="s">
        <v>4878</v>
      </c>
      <c r="I1260" s="25" cm="1">
        <f t="array" ref="I1260">SUMPRODUCT((LEN(PROTEIN_stoich[[#This Row],[sequence]])-LEN(SUBSTITUTE(PROTEIN_stoich[[#This Row],[sequence]],{"A";"C";"D";"E";"F";"G";"H";"I";"K";"L";"M";"N";"P";"Q";"R";"S";"T";"V";"W";"Y"},""))),{72.08;104.14;115.08;129.11;148.17;58.05;138.14;114.16;130.18;114.16;132.2;115.1;98.12;129.13;158.19;88.08;102.1;100.13;187.21;164.17})/1000</f>
        <v>96.699539999999999</v>
      </c>
      <c r="J1260" t="s">
        <v>9471</v>
      </c>
      <c r="K1260" s="4" t="s">
        <v>4880</v>
      </c>
      <c r="M1260">
        <f>LEN(SUBSTITUTE(PROTEIN_stoich[[#This Row],[sequence]],"*",""))</f>
        <v>871</v>
      </c>
      <c r="O1260" t="s">
        <v>16</v>
      </c>
      <c r="P1260" t="str">
        <f>_xlfn.LET(_xlpm.id,PROTEIN_stoich[[#This Row],[uniprot]],HYPERLINK("https://www.uniprot.org/uniprotkb/"&amp;_xlpm.id&amp;"/entry",_xlpm.id))</f>
        <v>A0A0K3CH85</v>
      </c>
      <c r="Q1260" t="e">
        <f>_xlfn.XLOOKUP(PROTEIN_stoich[[#This Row],[uniprot]],[1]!UniprotIFO[Entry],[1]!UniprotIFO[Gene Ontology IDs],"")</f>
        <v>#REF!</v>
      </c>
      <c r="R1260" t="e">
        <f>_xlfn.XLOOKUP(PROTEIN_stoich[[#This Row],[uniprot]],[1]!UniprotIFO[Entry],[1]!UniprotIFO[essential?],"")</f>
        <v>#REF!</v>
      </c>
      <c r="S1260" t="e">
        <f>_xlfn.XLOOKUP(PROTEIN_stoich[[#This Row],[sequence]],[2]!Table1[sequence_without_asterisks],[2]!Table1[protein_stoich seq matches],"")</f>
        <v>#REF!</v>
      </c>
      <c r="T1260" t="e">
        <f>_xlfn.XLOOKUP(PROTEIN_stoich[[#This Row],[uniprot]],[1]!UniprotIFO[Entry],[1]!UniprotIFO[protein_id in GSM model format],"")</f>
        <v>#REF!</v>
      </c>
    </row>
    <row r="1261" spans="1:20" x14ac:dyDescent="0.2">
      <c r="A12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RT15325</v>
      </c>
      <c r="B1261" t="s">
        <v>13917</v>
      </c>
      <c r="C1261" t="s">
        <v>13917</v>
      </c>
      <c r="D1261" t="s">
        <v>9790</v>
      </c>
      <c r="E1261" t="s">
        <v>4877</v>
      </c>
      <c r="G12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1" t="s">
        <v>4878</v>
      </c>
      <c r="I1261" s="25" cm="1">
        <f t="array" ref="I1261">SUMPRODUCT((LEN(PROTEIN_stoich[[#This Row],[sequence]])-LEN(SUBSTITUTE(PROTEIN_stoich[[#This Row],[sequence]],{"A";"C";"D";"E";"F";"G";"H";"I";"K";"L";"M";"N";"P";"Q";"R";"S";"T";"V";"W";"Y"},""))),{72.08;104.14;115.08;129.11;148.17;58.05;138.14;114.16;130.18;114.16;132.2;115.1;98.12;129.13;158.19;88.08;102.1;100.13;187.21;164.17})/1000</f>
        <v>98.068179999999998</v>
      </c>
      <c r="J1261" t="s">
        <v>9791</v>
      </c>
      <c r="K1261" s="4" t="s">
        <v>4880</v>
      </c>
      <c r="M1261">
        <f>LEN(SUBSTITUTE(PROTEIN_stoich[[#This Row],[sequence]],"*",""))</f>
        <v>864</v>
      </c>
      <c r="O1261" t="s">
        <v>16</v>
      </c>
      <c r="P1261" t="str">
        <f>_xlfn.LET(_xlpm.id,PROTEIN_stoich[[#This Row],[uniprot]],HYPERLINK("https://www.uniprot.org/uniprotkb/"&amp;_xlpm.id&amp;"/entry",_xlpm.id))</f>
        <v>A0A0K3CHK0</v>
      </c>
      <c r="Q1261" t="e">
        <f>_xlfn.XLOOKUP(PROTEIN_stoich[[#This Row],[uniprot]],[1]!UniprotIFO[Entry],[1]!UniprotIFO[Gene Ontology IDs],"")</f>
        <v>#REF!</v>
      </c>
      <c r="R1261" t="e">
        <f>_xlfn.XLOOKUP(PROTEIN_stoich[[#This Row],[uniprot]],[1]!UniprotIFO[Entry],[1]!UniprotIFO[essential?],"")</f>
        <v>#REF!</v>
      </c>
      <c r="S1261" t="e">
        <f>_xlfn.XLOOKUP(PROTEIN_stoich[[#This Row],[sequence]],[2]!Table1[sequence_without_asterisks],[2]!Table1[protein_stoich seq matches],"")</f>
        <v>#REF!</v>
      </c>
      <c r="T1261" t="e">
        <f>_xlfn.XLOOKUP(PROTEIN_stoich[[#This Row],[uniprot]],[1]!UniprotIFO[Entry],[1]!UniprotIFO[protein_id in GSM model format],"")</f>
        <v>#REF!</v>
      </c>
    </row>
    <row r="1262" spans="1:20" x14ac:dyDescent="0.2">
      <c r="A12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RT15322</v>
      </c>
      <c r="B1262" t="s">
        <v>13918</v>
      </c>
      <c r="C1262" t="s">
        <v>13918</v>
      </c>
      <c r="D1262" t="s">
        <v>9153</v>
      </c>
      <c r="E1262" t="s">
        <v>4877</v>
      </c>
      <c r="G12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2" t="s">
        <v>4878</v>
      </c>
      <c r="I1262" s="25" cm="1">
        <f t="array" ref="I1262">SUMPRODUCT((LEN(PROTEIN_stoich[[#This Row],[sequence]])-LEN(SUBSTITUTE(PROTEIN_stoich[[#This Row],[sequence]],{"A";"C";"D";"E";"F";"G";"H";"I";"K";"L";"M";"N";"P";"Q";"R";"S";"T";"V";"W";"Y"},""))),{72.08;104.14;115.08;129.11;148.17;58.05;138.14;114.16;130.18;114.16;132.2;115.1;98.12;129.13;158.19;88.08;102.1;100.13;187.21;164.17})/1000</f>
        <v>91.729879999999994</v>
      </c>
      <c r="J1262" t="s">
        <v>9154</v>
      </c>
      <c r="K1262" s="4" t="s">
        <v>4880</v>
      </c>
      <c r="M1262">
        <f>LEN(SUBSTITUTE(PROTEIN_stoich[[#This Row],[sequence]],"*",""))</f>
        <v>820</v>
      </c>
      <c r="O1262" t="s">
        <v>16</v>
      </c>
      <c r="P1262" t="str">
        <f>_xlfn.LET(_xlpm.id,PROTEIN_stoich[[#This Row],[uniprot]],HYPERLINK("https://www.uniprot.org/uniprotkb/"&amp;_xlpm.id&amp;"/entry",_xlpm.id))</f>
        <v>A0A0K3CH81</v>
      </c>
      <c r="Q1262" t="e">
        <f>_xlfn.XLOOKUP(PROTEIN_stoich[[#This Row],[uniprot]],[1]!UniprotIFO[Entry],[1]!UniprotIFO[Gene Ontology IDs],"")</f>
        <v>#REF!</v>
      </c>
      <c r="R1262" t="e">
        <f>_xlfn.XLOOKUP(PROTEIN_stoich[[#This Row],[uniprot]],[1]!UniprotIFO[Entry],[1]!UniprotIFO[essential?],"")</f>
        <v>#REF!</v>
      </c>
      <c r="S1262" t="e">
        <f>_xlfn.XLOOKUP(PROTEIN_stoich[[#This Row],[sequence]],[2]!Table1[sequence_without_asterisks],[2]!Table1[protein_stoich seq matches],"")</f>
        <v>#REF!</v>
      </c>
      <c r="T1262" t="e">
        <f>_xlfn.XLOOKUP(PROTEIN_stoich[[#This Row],[uniprot]],[1]!UniprotIFO[Entry],[1]!UniprotIFO[protein_id in GSM model format],"")</f>
        <v>#REF!</v>
      </c>
    </row>
    <row r="1263" spans="1:20" x14ac:dyDescent="0.2">
      <c r="A12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RT15321</v>
      </c>
      <c r="B1263" t="s">
        <v>13919</v>
      </c>
      <c r="C1263" t="s">
        <v>13919</v>
      </c>
      <c r="D1263" t="s">
        <v>5931</v>
      </c>
      <c r="E1263" t="s">
        <v>4877</v>
      </c>
      <c r="G12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3" t="s">
        <v>4878</v>
      </c>
      <c r="I1263" s="25" cm="1">
        <f t="array" ref="I1263">SUMPRODUCT((LEN(PROTEIN_stoich[[#This Row],[sequence]])-LEN(SUBSTITUTE(PROTEIN_stoich[[#This Row],[sequence]],{"A";"C";"D";"E";"F";"G";"H";"I";"K";"L";"M";"N";"P";"Q";"R";"S";"T";"V";"W";"Y"},""))),{72.08;104.14;115.08;129.11;148.17;58.05;138.14;114.16;130.18;114.16;132.2;115.1;98.12;129.13;158.19;88.08;102.1;100.13;187.21;164.17})/1000</f>
        <v>37.104619999999997</v>
      </c>
      <c r="J1263" t="s">
        <v>5932</v>
      </c>
      <c r="K1263" s="4" t="s">
        <v>4880</v>
      </c>
      <c r="M1263">
        <f>LEN(SUBSTITUTE(PROTEIN_stoich[[#This Row],[sequence]],"*",""))</f>
        <v>347</v>
      </c>
      <c r="O1263" t="s">
        <v>16</v>
      </c>
      <c r="P1263" t="str">
        <f>_xlfn.LET(_xlpm.id,PROTEIN_stoich[[#This Row],[uniprot]],HYPERLINK("https://www.uniprot.org/uniprotkb/"&amp;_xlpm.id&amp;"/entry",_xlpm.id))</f>
        <v>A0A0K3CL79</v>
      </c>
      <c r="Q1263" t="e">
        <f>_xlfn.XLOOKUP(PROTEIN_stoich[[#This Row],[uniprot]],[1]!UniprotIFO[Entry],[1]!UniprotIFO[Gene Ontology IDs],"")</f>
        <v>#REF!</v>
      </c>
      <c r="R1263" t="e">
        <f>_xlfn.XLOOKUP(PROTEIN_stoich[[#This Row],[uniprot]],[1]!UniprotIFO[Entry],[1]!UniprotIFO[essential?],"")</f>
        <v>#REF!</v>
      </c>
      <c r="S1263" t="e">
        <f>_xlfn.XLOOKUP(PROTEIN_stoich[[#This Row],[sequence]],[2]!Table1[sequence_without_asterisks],[2]!Table1[protein_stoich seq matches],"")</f>
        <v>#REF!</v>
      </c>
      <c r="T1263" t="e">
        <f>_xlfn.XLOOKUP(PROTEIN_stoich[[#This Row],[uniprot]],[1]!UniprotIFO[Entry],[1]!UniprotIFO[protein_id in GSM model format],"")</f>
        <v>#REF!</v>
      </c>
    </row>
    <row r="1264" spans="1:20" x14ac:dyDescent="0.2">
      <c r="A12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RT15320</v>
      </c>
      <c r="B1264" t="s">
        <v>13920</v>
      </c>
      <c r="C1264" t="s">
        <v>13920</v>
      </c>
      <c r="D1264" t="s">
        <v>5947</v>
      </c>
      <c r="E1264" t="s">
        <v>4877</v>
      </c>
      <c r="G12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4" t="s">
        <v>4878</v>
      </c>
      <c r="I1264" s="25" cm="1">
        <f t="array" ref="I1264">SUMPRODUCT((LEN(PROTEIN_stoich[[#This Row],[sequence]])-LEN(SUBSTITUTE(PROTEIN_stoich[[#This Row],[sequence]],{"A";"C";"D";"E";"F";"G";"H";"I";"K";"L";"M";"N";"P";"Q";"R";"S";"T";"V";"W";"Y"},""))),{72.08;104.14;115.08;129.11;148.17;58.05;138.14;114.16;130.18;114.16;132.2;115.1;98.12;129.13;158.19;88.08;102.1;100.13;187.21;164.17})/1000</f>
        <v>143.99278999999999</v>
      </c>
      <c r="J1264" t="s">
        <v>5948</v>
      </c>
      <c r="K1264" s="4" t="s">
        <v>4880</v>
      </c>
      <c r="M1264">
        <f>LEN(SUBSTITUTE(PROTEIN_stoich[[#This Row],[sequence]],"*",""))</f>
        <v>1279</v>
      </c>
      <c r="O1264" t="s">
        <v>16</v>
      </c>
      <c r="P1264" t="str">
        <f>_xlfn.LET(_xlpm.id,PROTEIN_stoich[[#This Row],[uniprot]],HYPERLINK("https://www.uniprot.org/uniprotkb/"&amp;_xlpm.id&amp;"/entry",_xlpm.id))</f>
        <v>A0A0K3CHG9</v>
      </c>
      <c r="Q1264" t="e">
        <f>_xlfn.XLOOKUP(PROTEIN_stoich[[#This Row],[uniprot]],[1]!UniprotIFO[Entry],[1]!UniprotIFO[Gene Ontology IDs],"")</f>
        <v>#REF!</v>
      </c>
      <c r="R1264" t="e">
        <f>_xlfn.XLOOKUP(PROTEIN_stoich[[#This Row],[uniprot]],[1]!UniprotIFO[Entry],[1]!UniprotIFO[essential?],"")</f>
        <v>#REF!</v>
      </c>
      <c r="S1264" t="e">
        <f>_xlfn.XLOOKUP(PROTEIN_stoich[[#This Row],[sequence]],[2]!Table1[sequence_without_asterisks],[2]!Table1[protein_stoich seq matches],"")</f>
        <v>#REF!</v>
      </c>
      <c r="T1264" t="e">
        <f>_xlfn.XLOOKUP(PROTEIN_stoich[[#This Row],[uniprot]],[1]!UniprotIFO[Entry],[1]!UniprotIFO[protein_id in GSM model format],"")</f>
        <v>#REF!</v>
      </c>
    </row>
    <row r="1265" spans="1:20" x14ac:dyDescent="0.2">
      <c r="A12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v>
      </c>
      <c r="B1265" t="s">
        <v>1172</v>
      </c>
      <c r="C1265" t="s">
        <v>168</v>
      </c>
      <c r="D1265" t="s">
        <v>1173</v>
      </c>
      <c r="E1265" t="s">
        <v>16</v>
      </c>
      <c r="G12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5">
        <v>0</v>
      </c>
      <c r="I1265" s="25" cm="1">
        <f t="array" ref="I1265">SUMPRODUCT((LEN(PROTEIN_stoich[[#This Row],[sequence]])-LEN(SUBSTITUTE(PROTEIN_stoich[[#This Row],[sequence]],{"A";"C";"D";"E";"F";"G";"H";"I";"K";"L";"M";"N";"P";"Q";"R";"S";"T";"V";"W";"Y"},""))),{72.08;104.14;115.08;129.11;148.17;58.05;138.14;114.16;130.18;114.16;132.2;115.1;98.12;129.13;158.19;88.08;102.1;100.13;187.21;164.17})/1000</f>
        <v>42.030189999999997</v>
      </c>
      <c r="J1265" t="s">
        <v>3411</v>
      </c>
      <c r="K1265" s="4" t="s">
        <v>12</v>
      </c>
      <c r="M1265">
        <f>LEN(SUBSTITUTE(PROTEIN_stoich[[#This Row],[sequence]],"*",""))</f>
        <v>400</v>
      </c>
      <c r="O1265" t="s">
        <v>16</v>
      </c>
      <c r="P1265" t="str">
        <f>_xlfn.LET(_xlpm.id,PROTEIN_stoich[[#This Row],[uniprot]],HYPERLINK("https://www.uniprot.org/uniprotkb/"&amp;_xlpm.id&amp;"/entry",_xlpm.id))</f>
        <v>A0A0K3CRP9</v>
      </c>
      <c r="Q1265" t="e">
        <f>_xlfn.XLOOKUP(PROTEIN_stoich[[#This Row],[uniprot]],[1]!UniprotIFO[Entry],[1]!UniprotIFO[Gene Ontology IDs],"")</f>
        <v>#REF!</v>
      </c>
      <c r="R1265" t="e">
        <f>_xlfn.XLOOKUP(PROTEIN_stoich[[#This Row],[uniprot]],[1]!UniprotIFO[Entry],[1]!UniprotIFO[essential?],"")</f>
        <v>#REF!</v>
      </c>
      <c r="S1265" t="e">
        <f>_xlfn.XLOOKUP(PROTEIN_stoich[[#This Row],[sequence]],[2]!Table1[sequence_without_asterisks],[2]!Table1[protein_stoich seq matches],"")</f>
        <v>#REF!</v>
      </c>
      <c r="T1265" t="e">
        <f>_xlfn.XLOOKUP(PROTEIN_stoich[[#This Row],[uniprot]],[1]!UniprotIFO[Entry],[1]!UniprotIFO[protein_id in GSM model format],"")</f>
        <v>#REF!</v>
      </c>
    </row>
    <row r="1266" spans="1:20" x14ac:dyDescent="0.2">
      <c r="A12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RT15307</v>
      </c>
      <c r="B1266" t="s">
        <v>13923</v>
      </c>
      <c r="C1266" t="s">
        <v>13923</v>
      </c>
      <c r="D1266" t="s">
        <v>10392</v>
      </c>
      <c r="E1266" t="s">
        <v>4877</v>
      </c>
      <c r="G12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6" t="s">
        <v>4878</v>
      </c>
      <c r="I1266" s="25" cm="1">
        <f t="array" ref="I1266">SUMPRODUCT((LEN(PROTEIN_stoich[[#This Row],[sequence]])-LEN(SUBSTITUTE(PROTEIN_stoich[[#This Row],[sequence]],{"A";"C";"D";"E";"F";"G";"H";"I";"K";"L";"M";"N";"P";"Q";"R";"S";"T";"V";"W";"Y"},""))),{72.08;104.14;115.08;129.11;148.17;58.05;138.14;114.16;130.18;114.16;132.2;115.1;98.12;129.13;158.19;88.08;102.1;100.13;187.21;164.17})/1000</f>
        <v>105.80759999999999</v>
      </c>
      <c r="J1266" t="s">
        <v>10393</v>
      </c>
      <c r="K1266" s="4" t="s">
        <v>4880</v>
      </c>
      <c r="M1266">
        <f>LEN(SUBSTITUTE(PROTEIN_stoich[[#This Row],[sequence]],"*",""))</f>
        <v>951</v>
      </c>
      <c r="O1266" t="s">
        <v>16</v>
      </c>
      <c r="P1266" t="str">
        <f>_xlfn.LET(_xlpm.id,PROTEIN_stoich[[#This Row],[uniprot]],HYPERLINK("https://www.uniprot.org/uniprotkb/"&amp;_xlpm.id&amp;"/entry",_xlpm.id))</f>
        <v>A0A0K3CHD2</v>
      </c>
      <c r="Q1266" t="e">
        <f>_xlfn.XLOOKUP(PROTEIN_stoich[[#This Row],[uniprot]],[1]!UniprotIFO[Entry],[1]!UniprotIFO[Gene Ontology IDs],"")</f>
        <v>#REF!</v>
      </c>
      <c r="R1266" t="e">
        <f>_xlfn.XLOOKUP(PROTEIN_stoich[[#This Row],[uniprot]],[1]!UniprotIFO[Entry],[1]!UniprotIFO[essential?],"")</f>
        <v>#REF!</v>
      </c>
      <c r="S1266" t="e">
        <f>_xlfn.XLOOKUP(PROTEIN_stoich[[#This Row],[sequence]],[2]!Table1[sequence_without_asterisks],[2]!Table1[protein_stoich seq matches],"")</f>
        <v>#REF!</v>
      </c>
      <c r="T1266" t="e">
        <f>_xlfn.XLOOKUP(PROTEIN_stoich[[#This Row],[uniprot]],[1]!UniprotIFO[Entry],[1]!UniprotIFO[protein_id in GSM model format],"")</f>
        <v>#REF!</v>
      </c>
    </row>
    <row r="1267" spans="1:20" x14ac:dyDescent="0.2">
      <c r="A12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RT15306</v>
      </c>
      <c r="B1267" t="s">
        <v>13924</v>
      </c>
      <c r="C1267" t="s">
        <v>13924</v>
      </c>
      <c r="D1267" t="s">
        <v>5303</v>
      </c>
      <c r="E1267" t="s">
        <v>4877</v>
      </c>
      <c r="G12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7" t="s">
        <v>4878</v>
      </c>
      <c r="I1267" s="25" cm="1">
        <f t="array" ref="I1267">SUMPRODUCT((LEN(PROTEIN_stoich[[#This Row],[sequence]])-LEN(SUBSTITUTE(PROTEIN_stoich[[#This Row],[sequence]],{"A";"C";"D";"E";"F";"G";"H";"I";"K";"L";"M";"N";"P";"Q";"R";"S";"T";"V";"W";"Y"},""))),{72.08;104.14;115.08;129.11;148.17;58.05;138.14;114.16;130.18;114.16;132.2;115.1;98.12;129.13;158.19;88.08;102.1;100.13;187.21;164.17})/1000</f>
        <v>57.790469999999999</v>
      </c>
      <c r="J1267" t="s">
        <v>5304</v>
      </c>
      <c r="K1267" s="4" t="s">
        <v>4880</v>
      </c>
      <c r="M1267">
        <f>LEN(SUBSTITUTE(PROTEIN_stoich[[#This Row],[sequence]],"*",""))</f>
        <v>538</v>
      </c>
      <c r="O1267" t="s">
        <v>16</v>
      </c>
      <c r="P1267" t="str">
        <f>_xlfn.LET(_xlpm.id,PROTEIN_stoich[[#This Row],[uniprot]],HYPERLINK("https://www.uniprot.org/uniprotkb/"&amp;_xlpm.id&amp;"/entry",_xlpm.id))</f>
        <v>A0A0K3CDY4</v>
      </c>
      <c r="Q1267" t="e">
        <f>_xlfn.XLOOKUP(PROTEIN_stoich[[#This Row],[uniprot]],[1]!UniprotIFO[Entry],[1]!UniprotIFO[Gene Ontology IDs],"")</f>
        <v>#REF!</v>
      </c>
      <c r="R1267" t="e">
        <f>_xlfn.XLOOKUP(PROTEIN_stoich[[#This Row],[uniprot]],[1]!UniprotIFO[Entry],[1]!UniprotIFO[essential?],"")</f>
        <v>#REF!</v>
      </c>
      <c r="S1267" t="e">
        <f>_xlfn.XLOOKUP(PROTEIN_stoich[[#This Row],[sequence]],[2]!Table1[sequence_without_asterisks],[2]!Table1[protein_stoich seq matches],"")</f>
        <v>#REF!</v>
      </c>
      <c r="T1267" t="e">
        <f>_xlfn.XLOOKUP(PROTEIN_stoich[[#This Row],[uniprot]],[1]!UniprotIFO[Entry],[1]!UniprotIFO[protein_id in GSM model format],"")</f>
        <v>#REF!</v>
      </c>
    </row>
    <row r="1268" spans="1:20" x14ac:dyDescent="0.2">
      <c r="A12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RT15302</v>
      </c>
      <c r="B1268" t="s">
        <v>13925</v>
      </c>
      <c r="C1268" t="s">
        <v>13925</v>
      </c>
      <c r="D1268" t="s">
        <v>9632</v>
      </c>
      <c r="E1268" t="s">
        <v>4877</v>
      </c>
      <c r="G12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8" t="s">
        <v>4878</v>
      </c>
      <c r="I1268" s="25" cm="1">
        <f t="array" ref="I1268">SUMPRODUCT((LEN(PROTEIN_stoich[[#This Row],[sequence]])-LEN(SUBSTITUTE(PROTEIN_stoich[[#This Row],[sequence]],{"A";"C";"D";"E";"F";"G";"H";"I";"K";"L";"M";"N";"P";"Q";"R";"S";"T";"V";"W";"Y"},""))),{72.08;104.14;115.08;129.11;148.17;58.05;138.14;114.16;130.18;114.16;132.2;115.1;98.12;129.13;158.19;88.08;102.1;100.13;187.21;164.17})/1000</f>
        <v>17.799499999999991</v>
      </c>
      <c r="J1268" t="s">
        <v>9633</v>
      </c>
      <c r="K1268" s="4" t="s">
        <v>4880</v>
      </c>
      <c r="M1268">
        <f>LEN(SUBSTITUTE(PROTEIN_stoich[[#This Row],[sequence]],"*",""))</f>
        <v>161</v>
      </c>
      <c r="O1268" t="s">
        <v>16</v>
      </c>
      <c r="P1268" t="str">
        <f>_xlfn.LET(_xlpm.id,PROTEIN_stoich[[#This Row],[uniprot]],HYPERLINK("https://www.uniprot.org/uniprotkb/"&amp;_xlpm.id&amp;"/entry",_xlpm.id))</f>
        <v>A0A0K3CHC8</v>
      </c>
      <c r="Q1268" t="e">
        <f>_xlfn.XLOOKUP(PROTEIN_stoich[[#This Row],[uniprot]],[1]!UniprotIFO[Entry],[1]!UniprotIFO[Gene Ontology IDs],"")</f>
        <v>#REF!</v>
      </c>
      <c r="R1268" t="e">
        <f>_xlfn.XLOOKUP(PROTEIN_stoich[[#This Row],[uniprot]],[1]!UniprotIFO[Entry],[1]!UniprotIFO[essential?],"")</f>
        <v>#REF!</v>
      </c>
      <c r="S1268" t="e">
        <f>_xlfn.XLOOKUP(PROTEIN_stoich[[#This Row],[sequence]],[2]!Table1[sequence_without_asterisks],[2]!Table1[protein_stoich seq matches],"")</f>
        <v>#REF!</v>
      </c>
      <c r="T1268" t="e">
        <f>_xlfn.XLOOKUP(PROTEIN_stoich[[#This Row],[uniprot]],[1]!UniprotIFO[Entry],[1]!UniprotIFO[protein_id in GSM model format],"")</f>
        <v>#REF!</v>
      </c>
    </row>
    <row r="1269" spans="1:20" x14ac:dyDescent="0.2">
      <c r="A12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RT15294</v>
      </c>
      <c r="B1269" t="s">
        <v>13927</v>
      </c>
      <c r="C1269" t="s">
        <v>13927</v>
      </c>
      <c r="D1269" t="s">
        <v>5503</v>
      </c>
      <c r="E1269" t="s">
        <v>4877</v>
      </c>
      <c r="G12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69" t="s">
        <v>4878</v>
      </c>
      <c r="I1269" s="25" cm="1">
        <f t="array" ref="I1269">SUMPRODUCT((LEN(PROTEIN_stoich[[#This Row],[sequence]])-LEN(SUBSTITUTE(PROTEIN_stoich[[#This Row],[sequence]],{"A";"C";"D";"E";"F";"G";"H";"I";"K";"L";"M";"N";"P";"Q";"R";"S";"T";"V";"W";"Y"},""))),{72.08;104.14;115.08;129.11;148.17;58.05;138.14;114.16;130.18;114.16;132.2;115.1;98.12;129.13;158.19;88.08;102.1;100.13;187.21;164.17})/1000</f>
        <v>67.82423</v>
      </c>
      <c r="J1269" t="s">
        <v>5504</v>
      </c>
      <c r="K1269" s="4" t="s">
        <v>4880</v>
      </c>
      <c r="M1269">
        <f>LEN(SUBSTITUTE(PROTEIN_stoich[[#This Row],[sequence]],"*",""))</f>
        <v>626</v>
      </c>
      <c r="O1269" t="s">
        <v>16</v>
      </c>
      <c r="P1269" t="str">
        <f>_xlfn.LET(_xlpm.id,PROTEIN_stoich[[#This Row],[uniprot]],HYPERLINK("https://www.uniprot.org/uniprotkb/"&amp;_xlpm.id&amp;"/entry",_xlpm.id))</f>
        <v>A0A0K3CH58</v>
      </c>
      <c r="Q1269" t="e">
        <f>_xlfn.XLOOKUP(PROTEIN_stoich[[#This Row],[uniprot]],[1]!UniprotIFO[Entry],[1]!UniprotIFO[Gene Ontology IDs],"")</f>
        <v>#REF!</v>
      </c>
      <c r="R1269" t="e">
        <f>_xlfn.XLOOKUP(PROTEIN_stoich[[#This Row],[uniprot]],[1]!UniprotIFO[Entry],[1]!UniprotIFO[essential?],"")</f>
        <v>#REF!</v>
      </c>
      <c r="S1269" t="e">
        <f>_xlfn.XLOOKUP(PROTEIN_stoich[[#This Row],[sequence]],[2]!Table1[sequence_without_asterisks],[2]!Table1[protein_stoich seq matches],"")</f>
        <v>#REF!</v>
      </c>
      <c r="T1269" t="e">
        <f>_xlfn.XLOOKUP(PROTEIN_stoich[[#This Row],[uniprot]],[1]!UniprotIFO[Entry],[1]!UniprotIFO[protein_id in GSM model format],"")</f>
        <v>#REF!</v>
      </c>
    </row>
    <row r="1270" spans="1:20" x14ac:dyDescent="0.2">
      <c r="A12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RT15293</v>
      </c>
      <c r="B1270" t="s">
        <v>13928</v>
      </c>
      <c r="C1270" t="s">
        <v>13928</v>
      </c>
      <c r="D1270" t="s">
        <v>9350</v>
      </c>
      <c r="E1270" t="s">
        <v>4877</v>
      </c>
      <c r="G12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0" t="s">
        <v>4878</v>
      </c>
      <c r="I1270" s="25" cm="1">
        <f t="array" ref="I1270">SUMPRODUCT((LEN(PROTEIN_stoich[[#This Row],[sequence]])-LEN(SUBSTITUTE(PROTEIN_stoich[[#This Row],[sequence]],{"A";"C";"D";"E";"F";"G";"H";"I";"K";"L";"M";"N";"P";"Q";"R";"S";"T";"V";"W";"Y"},""))),{72.08;104.14;115.08;129.11;148.17;58.05;138.14;114.16;130.18;114.16;132.2;115.1;98.12;129.13;158.19;88.08;102.1;100.13;187.21;164.17})/1000</f>
        <v>136.95513999999997</v>
      </c>
      <c r="J1270" t="s">
        <v>9351</v>
      </c>
      <c r="K1270" s="4" t="s">
        <v>4880</v>
      </c>
      <c r="M1270">
        <f>LEN(SUBSTITUTE(PROTEIN_stoich[[#This Row],[sequence]],"*",""))</f>
        <v>1271</v>
      </c>
      <c r="O1270" t="s">
        <v>16</v>
      </c>
      <c r="P1270" t="str">
        <f>_xlfn.LET(_xlpm.id,PROTEIN_stoich[[#This Row],[uniprot]],HYPERLINK("https://www.uniprot.org/uniprotkb/"&amp;_xlpm.id&amp;"/entry",_xlpm.id))</f>
        <v>A0A0K3CL55</v>
      </c>
      <c r="Q1270" t="e">
        <f>_xlfn.XLOOKUP(PROTEIN_stoich[[#This Row],[uniprot]],[1]!UniprotIFO[Entry],[1]!UniprotIFO[Gene Ontology IDs],"")</f>
        <v>#REF!</v>
      </c>
      <c r="R1270" t="e">
        <f>_xlfn.XLOOKUP(PROTEIN_stoich[[#This Row],[uniprot]],[1]!UniprotIFO[Entry],[1]!UniprotIFO[essential?],"")</f>
        <v>#REF!</v>
      </c>
      <c r="S1270" t="e">
        <f>_xlfn.XLOOKUP(PROTEIN_stoich[[#This Row],[sequence]],[2]!Table1[sequence_without_asterisks],[2]!Table1[protein_stoich seq matches],"")</f>
        <v>#REF!</v>
      </c>
      <c r="T1270" t="e">
        <f>_xlfn.XLOOKUP(PROTEIN_stoich[[#This Row],[uniprot]],[1]!UniprotIFO[Entry],[1]!UniprotIFO[protein_id in GSM model format],"")</f>
        <v>#REF!</v>
      </c>
    </row>
    <row r="1271" spans="1:20" x14ac:dyDescent="0.2">
      <c r="A12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RT15265</v>
      </c>
      <c r="B1271" t="s">
        <v>13930</v>
      </c>
      <c r="C1271" t="s">
        <v>13930</v>
      </c>
      <c r="D1271" t="s">
        <v>5209</v>
      </c>
      <c r="E1271" t="s">
        <v>4877</v>
      </c>
      <c r="G12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1" t="s">
        <v>4878</v>
      </c>
      <c r="I1271" s="25" cm="1">
        <f t="array" ref="I1271">SUMPRODUCT((LEN(PROTEIN_stoich[[#This Row],[sequence]])-LEN(SUBSTITUTE(PROTEIN_stoich[[#This Row],[sequence]],{"A";"C";"D";"E";"F";"G";"H";"I";"K";"L";"M";"N";"P";"Q";"R";"S";"T";"V";"W";"Y"},""))),{72.08;104.14;115.08;129.11;148.17;58.05;138.14;114.16;130.18;114.16;132.2;115.1;98.12;129.13;158.19;88.08;102.1;100.13;187.21;164.17})/1000</f>
        <v>15.827089999999998</v>
      </c>
      <c r="J1271" t="s">
        <v>5210</v>
      </c>
      <c r="K1271" s="4" t="s">
        <v>4880</v>
      </c>
      <c r="M1271">
        <f>LEN(SUBSTITUTE(PROTEIN_stoich[[#This Row],[sequence]],"*",""))</f>
        <v>154</v>
      </c>
      <c r="O1271" t="s">
        <v>16</v>
      </c>
      <c r="P1271" t="str">
        <f>_xlfn.LET(_xlpm.id,PROTEIN_stoich[[#This Row],[uniprot]],HYPERLINK("https://www.uniprot.org/uniprotkb/"&amp;_xlpm.id&amp;"/entry",_xlpm.id))</f>
        <v>A0A0K3CL26</v>
      </c>
      <c r="Q1271" t="e">
        <f>_xlfn.XLOOKUP(PROTEIN_stoich[[#This Row],[uniprot]],[1]!UniprotIFO[Entry],[1]!UniprotIFO[Gene Ontology IDs],"")</f>
        <v>#REF!</v>
      </c>
      <c r="R1271" t="e">
        <f>_xlfn.XLOOKUP(PROTEIN_stoich[[#This Row],[uniprot]],[1]!UniprotIFO[Entry],[1]!UniprotIFO[essential?],"")</f>
        <v>#REF!</v>
      </c>
      <c r="S1271" t="e">
        <f>_xlfn.XLOOKUP(PROTEIN_stoich[[#This Row],[sequence]],[2]!Table1[sequence_without_asterisks],[2]!Table1[protein_stoich seq matches],"")</f>
        <v>#REF!</v>
      </c>
      <c r="T1271" t="e">
        <f>_xlfn.XLOOKUP(PROTEIN_stoich[[#This Row],[uniprot]],[1]!UniprotIFO[Entry],[1]!UniprotIFO[protein_id in GSM model format],"")</f>
        <v>#REF!</v>
      </c>
    </row>
    <row r="1272" spans="1:20" x14ac:dyDescent="0.2">
      <c r="A12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RT15264</v>
      </c>
      <c r="B1272" t="s">
        <v>13931</v>
      </c>
      <c r="C1272" t="s">
        <v>13931</v>
      </c>
      <c r="D1272" t="s">
        <v>9432</v>
      </c>
      <c r="E1272" t="s">
        <v>4877</v>
      </c>
      <c r="G12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2" t="s">
        <v>4878</v>
      </c>
      <c r="I1272" s="25" cm="1">
        <f t="array" ref="I1272">SUMPRODUCT((LEN(PROTEIN_stoich[[#This Row],[sequence]])-LEN(SUBSTITUTE(PROTEIN_stoich[[#This Row],[sequence]],{"A";"C";"D";"E";"F";"G";"H";"I";"K";"L";"M";"N";"P";"Q";"R";"S";"T";"V";"W";"Y"},""))),{72.08;104.14;115.08;129.11;148.17;58.05;138.14;114.16;130.18;114.16;132.2;115.1;98.12;129.13;158.19;88.08;102.1;100.13;187.21;164.17})/1000</f>
        <v>50.300969999999992</v>
      </c>
      <c r="J1272" t="s">
        <v>9433</v>
      </c>
      <c r="K1272" s="4" t="s">
        <v>4880</v>
      </c>
      <c r="M1272">
        <f>LEN(SUBSTITUTE(PROTEIN_stoich[[#This Row],[sequence]],"*",""))</f>
        <v>441</v>
      </c>
      <c r="O1272" t="s">
        <v>16</v>
      </c>
      <c r="P1272" t="str">
        <f>_xlfn.LET(_xlpm.id,PROTEIN_stoich[[#This Row],[uniprot]],HYPERLINK("https://www.uniprot.org/uniprotkb/"&amp;_xlpm.id&amp;"/entry",_xlpm.id))</f>
        <v>A0A0K3CH95</v>
      </c>
      <c r="Q1272" t="e">
        <f>_xlfn.XLOOKUP(PROTEIN_stoich[[#This Row],[uniprot]],[1]!UniprotIFO[Entry],[1]!UniprotIFO[Gene Ontology IDs],"")</f>
        <v>#REF!</v>
      </c>
      <c r="R1272" t="e">
        <f>_xlfn.XLOOKUP(PROTEIN_stoich[[#This Row],[uniprot]],[1]!UniprotIFO[Entry],[1]!UniprotIFO[essential?],"")</f>
        <v>#REF!</v>
      </c>
      <c r="S1272" t="e">
        <f>_xlfn.XLOOKUP(PROTEIN_stoich[[#This Row],[sequence]],[2]!Table1[sequence_without_asterisks],[2]!Table1[protein_stoich seq matches],"")</f>
        <v>#REF!</v>
      </c>
      <c r="T1272" t="e">
        <f>_xlfn.XLOOKUP(PROTEIN_stoich[[#This Row],[uniprot]],[1]!UniprotIFO[Entry],[1]!UniprotIFO[protein_id in GSM model format],"")</f>
        <v>#REF!</v>
      </c>
    </row>
    <row r="1273" spans="1:20" x14ac:dyDescent="0.2">
      <c r="A12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RT15263</v>
      </c>
      <c r="B1273" t="s">
        <v>13932</v>
      </c>
      <c r="C1273" t="s">
        <v>13932</v>
      </c>
      <c r="D1273" t="s">
        <v>9514</v>
      </c>
      <c r="E1273" t="s">
        <v>4877</v>
      </c>
      <c r="G12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3" t="s">
        <v>4878</v>
      </c>
      <c r="I1273" s="25" cm="1">
        <f t="array" ref="I1273">SUMPRODUCT((LEN(PROTEIN_stoich[[#This Row],[sequence]])-LEN(SUBSTITUTE(PROTEIN_stoich[[#This Row],[sequence]],{"A";"C";"D";"E";"F";"G";"H";"I";"K";"L";"M";"N";"P";"Q";"R";"S";"T";"V";"W";"Y"},""))),{72.08;104.14;115.08;129.11;148.17;58.05;138.14;114.16;130.18;114.16;132.2;115.1;98.12;129.13;158.19;88.08;102.1;100.13;187.21;164.17})/1000</f>
        <v>11.997389999999998</v>
      </c>
      <c r="J1273" t="s">
        <v>9515</v>
      </c>
      <c r="K1273" s="4" t="s">
        <v>4880</v>
      </c>
      <c r="M1273">
        <f>LEN(SUBSTITUTE(PROTEIN_stoich[[#This Row],[sequence]],"*",""))</f>
        <v>108</v>
      </c>
      <c r="O1273" t="s">
        <v>16</v>
      </c>
      <c r="P1273" t="str">
        <f>_xlfn.LET(_xlpm.id,PROTEIN_stoich[[#This Row],[uniprot]],HYPERLINK("https://www.uniprot.org/uniprotkb/"&amp;_xlpm.id&amp;"/entry",_xlpm.id))</f>
        <v>A0A0K3CG43</v>
      </c>
      <c r="Q1273" t="e">
        <f>_xlfn.XLOOKUP(PROTEIN_stoich[[#This Row],[uniprot]],[1]!UniprotIFO[Entry],[1]!UniprotIFO[Gene Ontology IDs],"")</f>
        <v>#REF!</v>
      </c>
      <c r="R1273" t="e">
        <f>_xlfn.XLOOKUP(PROTEIN_stoich[[#This Row],[uniprot]],[1]!UniprotIFO[Entry],[1]!UniprotIFO[essential?],"")</f>
        <v>#REF!</v>
      </c>
      <c r="S1273" t="e">
        <f>_xlfn.XLOOKUP(PROTEIN_stoich[[#This Row],[sequence]],[2]!Table1[sequence_without_asterisks],[2]!Table1[protein_stoich seq matches],"")</f>
        <v>#REF!</v>
      </c>
      <c r="T1273" t="e">
        <f>_xlfn.XLOOKUP(PROTEIN_stoich[[#This Row],[uniprot]],[1]!UniprotIFO[Entry],[1]!UniprotIFO[protein_id in GSM model format],"")</f>
        <v>#REF!</v>
      </c>
    </row>
    <row r="1274" spans="1:20" x14ac:dyDescent="0.2">
      <c r="A12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RT15259</v>
      </c>
      <c r="B1274" t="s">
        <v>13933</v>
      </c>
      <c r="C1274" t="s">
        <v>13933</v>
      </c>
      <c r="D1274" t="s">
        <v>7893</v>
      </c>
      <c r="E1274" t="s">
        <v>4877</v>
      </c>
      <c r="G12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4" t="s">
        <v>4878</v>
      </c>
      <c r="I1274" s="25" cm="1">
        <f t="array" ref="I1274">SUMPRODUCT((LEN(PROTEIN_stoich[[#This Row],[sequence]])-LEN(SUBSTITUTE(PROTEIN_stoich[[#This Row],[sequence]],{"A";"C";"D";"E";"F";"G";"H";"I";"K";"L";"M";"N";"P";"Q";"R";"S";"T";"V";"W";"Y"},""))),{72.08;104.14;115.08;129.11;148.17;58.05;138.14;114.16;130.18;114.16;132.2;115.1;98.12;129.13;158.19;88.08;102.1;100.13;187.21;164.17})/1000</f>
        <v>14.116609999999998</v>
      </c>
      <c r="J1274" t="s">
        <v>7894</v>
      </c>
      <c r="K1274" s="4" t="s">
        <v>4880</v>
      </c>
      <c r="M1274">
        <f>LEN(SUBSTITUTE(PROTEIN_stoich[[#This Row],[sequence]],"*",""))</f>
        <v>124</v>
      </c>
      <c r="O1274" t="s">
        <v>16</v>
      </c>
      <c r="P1274" t="str">
        <f>_xlfn.LET(_xlpm.id,PROTEIN_stoich[[#This Row],[uniprot]],HYPERLINK("https://www.uniprot.org/uniprotkb/"&amp;_xlpm.id&amp;"/entry",_xlpm.id))</f>
        <v>A0A061B070</v>
      </c>
      <c r="Q1274" t="e">
        <f>_xlfn.XLOOKUP(PROTEIN_stoich[[#This Row],[uniprot]],[1]!UniprotIFO[Entry],[1]!UniprotIFO[Gene Ontology IDs],"")</f>
        <v>#REF!</v>
      </c>
      <c r="R1274" t="e">
        <f>_xlfn.XLOOKUP(PROTEIN_stoich[[#This Row],[uniprot]],[1]!UniprotIFO[Entry],[1]!UniprotIFO[essential?],"")</f>
        <v>#REF!</v>
      </c>
      <c r="S1274" t="e">
        <f>_xlfn.XLOOKUP(PROTEIN_stoich[[#This Row],[sequence]],[2]!Table1[sequence_without_asterisks],[2]!Table1[protein_stoich seq matches],"")</f>
        <v>#REF!</v>
      </c>
      <c r="T1274" t="e">
        <f>_xlfn.XLOOKUP(PROTEIN_stoich[[#This Row],[uniprot]],[1]!UniprotIFO[Entry],[1]!UniprotIFO[protein_id in GSM model format],"")</f>
        <v>#REF!</v>
      </c>
    </row>
    <row r="1275" spans="1:20" x14ac:dyDescent="0.2">
      <c r="A12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RT15257</v>
      </c>
      <c r="B1275" t="s">
        <v>13934</v>
      </c>
      <c r="C1275" t="s">
        <v>13934</v>
      </c>
      <c r="D1275" t="s">
        <v>5095</v>
      </c>
      <c r="E1275" t="s">
        <v>4877</v>
      </c>
      <c r="G12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5" t="s">
        <v>4878</v>
      </c>
      <c r="I1275" s="25" cm="1">
        <f t="array" ref="I1275">SUMPRODUCT((LEN(PROTEIN_stoich[[#This Row],[sequence]])-LEN(SUBSTITUTE(PROTEIN_stoich[[#This Row],[sequence]],{"A";"C";"D";"E";"F";"G";"H";"I";"K";"L";"M";"N";"P";"Q";"R";"S";"T";"V";"W";"Y"},""))),{72.08;104.14;115.08;129.11;148.17;58.05;138.14;114.16;130.18;114.16;132.2;115.1;98.12;129.13;158.19;88.08;102.1;100.13;187.21;164.17})/1000</f>
        <v>78.047150000000002</v>
      </c>
      <c r="J1275" t="s">
        <v>5096</v>
      </c>
      <c r="K1275" s="4" t="s">
        <v>4880</v>
      </c>
      <c r="M1275">
        <f>LEN(SUBSTITUTE(PROTEIN_stoich[[#This Row],[sequence]],"*",""))</f>
        <v>702</v>
      </c>
      <c r="O1275" t="s">
        <v>16</v>
      </c>
      <c r="P1275" t="str">
        <f>_xlfn.LET(_xlpm.id,PROTEIN_stoich[[#This Row],[uniprot]],HYPERLINK("https://www.uniprot.org/uniprotkb/"&amp;_xlpm.id&amp;"/entry",_xlpm.id))</f>
        <v>A0A0K3CH27</v>
      </c>
      <c r="Q1275" t="e">
        <f>_xlfn.XLOOKUP(PROTEIN_stoich[[#This Row],[uniprot]],[1]!UniprotIFO[Entry],[1]!UniprotIFO[Gene Ontology IDs],"")</f>
        <v>#REF!</v>
      </c>
      <c r="R1275" t="e">
        <f>_xlfn.XLOOKUP(PROTEIN_stoich[[#This Row],[uniprot]],[1]!UniprotIFO[Entry],[1]!UniprotIFO[essential?],"")</f>
        <v>#REF!</v>
      </c>
      <c r="S1275" t="e">
        <f>_xlfn.XLOOKUP(PROTEIN_stoich[[#This Row],[sequence]],[2]!Table1[sequence_without_asterisks],[2]!Table1[protein_stoich seq matches],"")</f>
        <v>#REF!</v>
      </c>
      <c r="T1275" t="e">
        <f>_xlfn.XLOOKUP(PROTEIN_stoich[[#This Row],[uniprot]],[1]!UniprotIFO[Entry],[1]!UniprotIFO[protein_id in GSM model format],"")</f>
        <v>#REF!</v>
      </c>
    </row>
    <row r="1276" spans="1:20" x14ac:dyDescent="0.2">
      <c r="A12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RT15256</v>
      </c>
      <c r="B1276" t="s">
        <v>13935</v>
      </c>
      <c r="C1276" t="s">
        <v>13935</v>
      </c>
      <c r="D1276" t="s">
        <v>8170</v>
      </c>
      <c r="E1276" t="s">
        <v>4877</v>
      </c>
      <c r="G12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6" t="s">
        <v>4878</v>
      </c>
      <c r="I1276" s="25" cm="1">
        <f t="array" ref="I1276">SUMPRODUCT((LEN(PROTEIN_stoich[[#This Row],[sequence]])-LEN(SUBSTITUTE(PROTEIN_stoich[[#This Row],[sequence]],{"A";"C";"D";"E";"F";"G";"H";"I";"K";"L";"M";"N";"P";"Q";"R";"S";"T";"V";"W";"Y"},""))),{72.08;104.14;115.08;129.11;148.17;58.05;138.14;114.16;130.18;114.16;132.2;115.1;98.12;129.13;158.19;88.08;102.1;100.13;187.21;164.17})/1000</f>
        <v>129.30438000000001</v>
      </c>
      <c r="J1276" t="s">
        <v>8171</v>
      </c>
      <c r="K1276" s="4" t="s">
        <v>4880</v>
      </c>
      <c r="M1276">
        <f>LEN(SUBSTITUTE(PROTEIN_stoich[[#This Row],[sequence]],"*",""))</f>
        <v>1158</v>
      </c>
      <c r="O1276" t="s">
        <v>16</v>
      </c>
      <c r="P1276" t="str">
        <f>_xlfn.LET(_xlpm.id,PROTEIN_stoich[[#This Row],[uniprot]],HYPERLINK("https://www.uniprot.org/uniprotkb/"&amp;_xlpm.id&amp;"/entry",_xlpm.id))</f>
        <v>A0A0K3CL12</v>
      </c>
      <c r="Q1276" t="e">
        <f>_xlfn.XLOOKUP(PROTEIN_stoich[[#This Row],[uniprot]],[1]!UniprotIFO[Entry],[1]!UniprotIFO[Gene Ontology IDs],"")</f>
        <v>#REF!</v>
      </c>
      <c r="R1276" t="e">
        <f>_xlfn.XLOOKUP(PROTEIN_stoich[[#This Row],[uniprot]],[1]!UniprotIFO[Entry],[1]!UniprotIFO[essential?],"")</f>
        <v>#REF!</v>
      </c>
      <c r="S1276" t="e">
        <f>_xlfn.XLOOKUP(PROTEIN_stoich[[#This Row],[sequence]],[2]!Table1[sequence_without_asterisks],[2]!Table1[protein_stoich seq matches],"")</f>
        <v>#REF!</v>
      </c>
      <c r="T1276" t="e">
        <f>_xlfn.XLOOKUP(PROTEIN_stoich[[#This Row],[uniprot]],[1]!UniprotIFO[Entry],[1]!UniprotIFO[protein_id in GSM model format],"")</f>
        <v>#REF!</v>
      </c>
    </row>
    <row r="1277" spans="1:20" x14ac:dyDescent="0.2">
      <c r="A12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RT15254</v>
      </c>
      <c r="B1277" t="s">
        <v>13936</v>
      </c>
      <c r="C1277" t="s">
        <v>13936</v>
      </c>
      <c r="D1277" t="s">
        <v>6426</v>
      </c>
      <c r="E1277" t="s">
        <v>4877</v>
      </c>
      <c r="G12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7" t="s">
        <v>4878</v>
      </c>
      <c r="I1277" s="25" cm="1">
        <f t="array" ref="I1277">SUMPRODUCT((LEN(PROTEIN_stoich[[#This Row],[sequence]])-LEN(SUBSTITUTE(PROTEIN_stoich[[#This Row],[sequence]],{"A";"C";"D";"E";"F";"G";"H";"I";"K";"L";"M";"N";"P";"Q";"R";"S";"T";"V";"W";"Y"},""))),{72.08;104.14;115.08;129.11;148.17;58.05;138.14;114.16;130.18;114.16;132.2;115.1;98.12;129.13;158.19;88.08;102.1;100.13;187.21;164.17})/1000</f>
        <v>60.947110000000002</v>
      </c>
      <c r="J1277" t="s">
        <v>6427</v>
      </c>
      <c r="K1277" s="4" t="s">
        <v>4880</v>
      </c>
      <c r="M1277">
        <f>LEN(SUBSTITUTE(PROTEIN_stoich[[#This Row],[sequence]],"*",""))</f>
        <v>560</v>
      </c>
      <c r="O1277" t="s">
        <v>16</v>
      </c>
      <c r="P1277" t="str">
        <f>_xlfn.LET(_xlpm.id,PROTEIN_stoich[[#This Row],[uniprot]],HYPERLINK("https://www.uniprot.org/uniprotkb/"&amp;_xlpm.id&amp;"/entry",_xlpm.id))</f>
        <v>A0A0K3CDU1</v>
      </c>
      <c r="Q1277" t="e">
        <f>_xlfn.XLOOKUP(PROTEIN_stoich[[#This Row],[uniprot]],[1]!UniprotIFO[Entry],[1]!UniprotIFO[Gene Ontology IDs],"")</f>
        <v>#REF!</v>
      </c>
      <c r="R1277" t="e">
        <f>_xlfn.XLOOKUP(PROTEIN_stoich[[#This Row],[uniprot]],[1]!UniprotIFO[Entry],[1]!UniprotIFO[essential?],"")</f>
        <v>#REF!</v>
      </c>
      <c r="S1277" t="e">
        <f>_xlfn.XLOOKUP(PROTEIN_stoich[[#This Row],[sequence]],[2]!Table1[sequence_without_asterisks],[2]!Table1[protein_stoich seq matches],"")</f>
        <v>#REF!</v>
      </c>
      <c r="T1277" t="e">
        <f>_xlfn.XLOOKUP(PROTEIN_stoich[[#This Row],[uniprot]],[1]!UniprotIFO[Entry],[1]!UniprotIFO[protein_id in GSM model format],"")</f>
        <v>#REF!</v>
      </c>
    </row>
    <row r="1278" spans="1:20" x14ac:dyDescent="0.2">
      <c r="A12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RT15233</v>
      </c>
      <c r="B1278" t="s">
        <v>13938</v>
      </c>
      <c r="C1278" t="s">
        <v>13938</v>
      </c>
      <c r="D1278" t="s">
        <v>8471</v>
      </c>
      <c r="E1278" t="s">
        <v>4877</v>
      </c>
      <c r="G12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8" t="s">
        <v>4878</v>
      </c>
      <c r="I1278" s="25" cm="1">
        <f t="array" ref="I1278">SUMPRODUCT((LEN(PROTEIN_stoich[[#This Row],[sequence]])-LEN(SUBSTITUTE(PROTEIN_stoich[[#This Row],[sequence]],{"A";"C";"D";"E";"F";"G";"H";"I";"K";"L";"M";"N";"P";"Q";"R";"S";"T";"V";"W";"Y"},""))),{72.08;104.14;115.08;129.11;148.17;58.05;138.14;114.16;130.18;114.16;132.2;115.1;98.12;129.13;158.19;88.08;102.1;100.13;187.21;164.17})/1000</f>
        <v>24.174479999999992</v>
      </c>
      <c r="J1278" t="s">
        <v>8472</v>
      </c>
      <c r="K1278" s="4" t="s">
        <v>4880</v>
      </c>
      <c r="M1278">
        <f>LEN(SUBSTITUTE(PROTEIN_stoich[[#This Row],[sequence]],"*",""))</f>
        <v>207</v>
      </c>
      <c r="O1278" t="s">
        <v>16</v>
      </c>
      <c r="P1278" t="str">
        <f>_xlfn.LET(_xlpm.id,PROTEIN_stoich[[#This Row],[uniprot]],HYPERLINK("https://www.uniprot.org/uniprotkb/"&amp;_xlpm.id&amp;"/entry",_xlpm.id))</f>
        <v>A0A0K3CG12</v>
      </c>
      <c r="Q1278" t="e">
        <f>_xlfn.XLOOKUP(PROTEIN_stoich[[#This Row],[uniprot]],[1]!UniprotIFO[Entry],[1]!UniprotIFO[Gene Ontology IDs],"")</f>
        <v>#REF!</v>
      </c>
      <c r="R1278" t="e">
        <f>_xlfn.XLOOKUP(PROTEIN_stoich[[#This Row],[uniprot]],[1]!UniprotIFO[Entry],[1]!UniprotIFO[essential?],"")</f>
        <v>#REF!</v>
      </c>
      <c r="S1278" t="e">
        <f>_xlfn.XLOOKUP(PROTEIN_stoich[[#This Row],[sequence]],[2]!Table1[sequence_without_asterisks],[2]!Table1[protein_stoich seq matches],"")</f>
        <v>#REF!</v>
      </c>
      <c r="T1278" t="e">
        <f>_xlfn.XLOOKUP(PROTEIN_stoich[[#This Row],[uniprot]],[1]!UniprotIFO[Entry],[1]!UniprotIFO[protein_id in GSM model format],"")</f>
        <v>#REF!</v>
      </c>
    </row>
    <row r="1279" spans="1:20" x14ac:dyDescent="0.2">
      <c r="A12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RT15232</v>
      </c>
      <c r="B1279" t="s">
        <v>13939</v>
      </c>
      <c r="C1279" t="s">
        <v>13939</v>
      </c>
      <c r="D1279" t="s">
        <v>9231</v>
      </c>
      <c r="E1279" t="s">
        <v>4877</v>
      </c>
      <c r="G12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79" t="s">
        <v>4878</v>
      </c>
      <c r="I1279" s="25" cm="1">
        <f t="array" ref="I1279">SUMPRODUCT((LEN(PROTEIN_stoich[[#This Row],[sequence]])-LEN(SUBSTITUTE(PROTEIN_stoich[[#This Row],[sequence]],{"A";"C";"D";"E";"F";"G";"H";"I";"K";"L";"M";"N";"P";"Q";"R";"S";"T";"V";"W";"Y"},""))),{72.08;104.14;115.08;129.11;148.17;58.05;138.14;114.16;130.18;114.16;132.2;115.1;98.12;129.13;158.19;88.08;102.1;100.13;187.21;164.17})/1000</f>
        <v>48.465559999999996</v>
      </c>
      <c r="J1279" t="s">
        <v>9232</v>
      </c>
      <c r="K1279" s="4" t="s">
        <v>4880</v>
      </c>
      <c r="M1279">
        <f>LEN(SUBSTITUTE(PROTEIN_stoich[[#This Row],[sequence]],"*",""))</f>
        <v>436</v>
      </c>
      <c r="O1279" t="s">
        <v>16</v>
      </c>
      <c r="P1279" t="str">
        <f>_xlfn.LET(_xlpm.id,PROTEIN_stoich[[#This Row],[uniprot]],HYPERLINK("https://www.uniprot.org/uniprotkb/"&amp;_xlpm.id&amp;"/entry",_xlpm.id))</f>
        <v>A0A0K3CH02</v>
      </c>
      <c r="Q1279" t="e">
        <f>_xlfn.XLOOKUP(PROTEIN_stoich[[#This Row],[uniprot]],[1]!UniprotIFO[Entry],[1]!UniprotIFO[Gene Ontology IDs],"")</f>
        <v>#REF!</v>
      </c>
      <c r="R1279" t="e">
        <f>_xlfn.XLOOKUP(PROTEIN_stoich[[#This Row],[uniprot]],[1]!UniprotIFO[Entry],[1]!UniprotIFO[essential?],"")</f>
        <v>#REF!</v>
      </c>
      <c r="S1279" t="e">
        <f>_xlfn.XLOOKUP(PROTEIN_stoich[[#This Row],[sequence]],[2]!Table1[sequence_without_asterisks],[2]!Table1[protein_stoich seq matches],"")</f>
        <v>#REF!</v>
      </c>
      <c r="T1279" t="e">
        <f>_xlfn.XLOOKUP(PROTEIN_stoich[[#This Row],[uniprot]],[1]!UniprotIFO[Entry],[1]!UniprotIFO[protein_id in GSM model format],"")</f>
        <v>#REF!</v>
      </c>
    </row>
    <row r="1280" spans="1:20" x14ac:dyDescent="0.2">
      <c r="A12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RT15227</v>
      </c>
      <c r="B1280" t="s">
        <v>13940</v>
      </c>
      <c r="C1280" t="s">
        <v>13940</v>
      </c>
      <c r="D1280" t="s">
        <v>7943</v>
      </c>
      <c r="E1280" t="s">
        <v>4877</v>
      </c>
      <c r="G12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0" t="s">
        <v>4878</v>
      </c>
      <c r="I1280" s="25" cm="1">
        <f t="array" ref="I1280">SUMPRODUCT((LEN(PROTEIN_stoich[[#This Row],[sequence]])-LEN(SUBSTITUTE(PROTEIN_stoich[[#This Row],[sequence]],{"A";"C";"D";"E";"F";"G";"H";"I";"K";"L";"M";"N";"P";"Q";"R";"S";"T";"V";"W";"Y"},""))),{72.08;104.14;115.08;129.11;148.17;58.05;138.14;114.16;130.18;114.16;132.2;115.1;98.12;129.13;158.19;88.08;102.1;100.13;187.21;164.17})/1000</f>
        <v>49.313530000000007</v>
      </c>
      <c r="J1280" t="s">
        <v>7944</v>
      </c>
      <c r="K1280" s="4" t="s">
        <v>4880</v>
      </c>
      <c r="M1280">
        <f>LEN(SUBSTITUTE(PROTEIN_stoich[[#This Row],[sequence]],"*",""))</f>
        <v>444</v>
      </c>
      <c r="O1280" t="s">
        <v>16</v>
      </c>
      <c r="P1280" t="str">
        <f>_xlfn.LET(_xlpm.id,PROTEIN_stoich[[#This Row],[uniprot]],HYPERLINK("https://www.uniprot.org/uniprotkb/"&amp;_xlpm.id&amp;"/entry",_xlpm.id))</f>
        <v>A0A0K3CG06</v>
      </c>
      <c r="Q1280" t="e">
        <f>_xlfn.XLOOKUP(PROTEIN_stoich[[#This Row],[uniprot]],[1]!UniprotIFO[Entry],[1]!UniprotIFO[Gene Ontology IDs],"")</f>
        <v>#REF!</v>
      </c>
      <c r="R1280" t="e">
        <f>_xlfn.XLOOKUP(PROTEIN_stoich[[#This Row],[uniprot]],[1]!UniprotIFO[Entry],[1]!UniprotIFO[essential?],"")</f>
        <v>#REF!</v>
      </c>
      <c r="S1280" t="e">
        <f>_xlfn.XLOOKUP(PROTEIN_stoich[[#This Row],[sequence]],[2]!Table1[sequence_without_asterisks],[2]!Table1[protein_stoich seq matches],"")</f>
        <v>#REF!</v>
      </c>
      <c r="T1280" t="e">
        <f>_xlfn.XLOOKUP(PROTEIN_stoich[[#This Row],[uniprot]],[1]!UniprotIFO[Entry],[1]!UniprotIFO[protein_id in GSM model format],"")</f>
        <v>#REF!</v>
      </c>
    </row>
    <row r="1281" spans="1:20" x14ac:dyDescent="0.2">
      <c r="A12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RT15223</v>
      </c>
      <c r="B1281" t="s">
        <v>13941</v>
      </c>
      <c r="C1281" t="s">
        <v>13941</v>
      </c>
      <c r="D1281" t="s">
        <v>5033</v>
      </c>
      <c r="E1281" t="s">
        <v>4877</v>
      </c>
      <c r="G12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1" t="s">
        <v>4878</v>
      </c>
      <c r="I1281" s="25" cm="1">
        <f t="array" ref="I1281">SUMPRODUCT((LEN(PROTEIN_stoich[[#This Row],[sequence]])-LEN(SUBSTITUTE(PROTEIN_stoich[[#This Row],[sequence]],{"A";"C";"D";"E";"F";"G";"H";"I";"K";"L";"M";"N";"P";"Q";"R";"S";"T";"V";"W";"Y"},""))),{72.08;104.14;115.08;129.11;148.17;58.05;138.14;114.16;130.18;114.16;132.2;115.1;98.12;129.13;158.19;88.08;102.1;100.13;187.21;164.17})/1000</f>
        <v>45.862829999999988</v>
      </c>
      <c r="J1281" t="s">
        <v>5034</v>
      </c>
      <c r="K1281" s="4" t="s">
        <v>4880</v>
      </c>
      <c r="M1281">
        <f>LEN(SUBSTITUTE(PROTEIN_stoich[[#This Row],[sequence]],"*",""))</f>
        <v>415</v>
      </c>
      <c r="O1281" t="s">
        <v>16</v>
      </c>
      <c r="P1281" t="str">
        <f>_xlfn.LET(_xlpm.id,PROTEIN_stoich[[#This Row],[uniprot]],HYPERLINK("https://www.uniprot.org/uniprotkb/"&amp;_xlpm.id&amp;"/entry",_xlpm.id))</f>
        <v>A0A0K3CH64</v>
      </c>
      <c r="Q1281" t="e">
        <f>_xlfn.XLOOKUP(PROTEIN_stoich[[#This Row],[uniprot]],[1]!UniprotIFO[Entry],[1]!UniprotIFO[Gene Ontology IDs],"")</f>
        <v>#REF!</v>
      </c>
      <c r="R1281" t="e">
        <f>_xlfn.XLOOKUP(PROTEIN_stoich[[#This Row],[uniprot]],[1]!UniprotIFO[Entry],[1]!UniprotIFO[essential?],"")</f>
        <v>#REF!</v>
      </c>
      <c r="S1281" t="e">
        <f>_xlfn.XLOOKUP(PROTEIN_stoich[[#This Row],[sequence]],[2]!Table1[sequence_without_asterisks],[2]!Table1[protein_stoich seq matches],"")</f>
        <v>#REF!</v>
      </c>
      <c r="T1281" t="e">
        <f>_xlfn.XLOOKUP(PROTEIN_stoich[[#This Row],[uniprot]],[1]!UniprotIFO[Entry],[1]!UniprotIFO[protein_id in GSM model format],"")</f>
        <v>#REF!</v>
      </c>
    </row>
    <row r="1282" spans="1:20" x14ac:dyDescent="0.2">
      <c r="A12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RT15222</v>
      </c>
      <c r="B1282" t="s">
        <v>13942</v>
      </c>
      <c r="C1282" t="s">
        <v>13942</v>
      </c>
      <c r="D1282" t="s">
        <v>9179</v>
      </c>
      <c r="E1282" t="s">
        <v>4877</v>
      </c>
      <c r="G12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2" t="s">
        <v>4878</v>
      </c>
      <c r="I1282" s="25" cm="1">
        <f t="array" ref="I1282">SUMPRODUCT((LEN(PROTEIN_stoich[[#This Row],[sequence]])-LEN(SUBSTITUTE(PROTEIN_stoich[[#This Row],[sequence]],{"A";"C";"D";"E";"F";"G";"H";"I";"K";"L";"M";"N";"P";"Q";"R";"S";"T";"V";"W";"Y"},""))),{72.08;104.14;115.08;129.11;148.17;58.05;138.14;114.16;130.18;114.16;132.2;115.1;98.12;129.13;158.19;88.08;102.1;100.13;187.21;164.17})/1000</f>
        <v>33.584510000000002</v>
      </c>
      <c r="J1282" t="s">
        <v>9180</v>
      </c>
      <c r="K1282" s="4" t="s">
        <v>4880</v>
      </c>
      <c r="M1282">
        <f>LEN(SUBSTITUTE(PROTEIN_stoich[[#This Row],[sequence]],"*",""))</f>
        <v>304</v>
      </c>
      <c r="O1282" t="s">
        <v>16</v>
      </c>
      <c r="P1282" t="str">
        <f>_xlfn.LET(_xlpm.id,PROTEIN_stoich[[#This Row],[uniprot]],HYPERLINK("https://www.uniprot.org/uniprotkb/"&amp;_xlpm.id&amp;"/entry",_xlpm.id))</f>
        <v>A0A0K3CDR4</v>
      </c>
      <c r="Q1282" t="e">
        <f>_xlfn.XLOOKUP(PROTEIN_stoich[[#This Row],[uniprot]],[1]!UniprotIFO[Entry],[1]!UniprotIFO[Gene Ontology IDs],"")</f>
        <v>#REF!</v>
      </c>
      <c r="R1282" t="e">
        <f>_xlfn.XLOOKUP(PROTEIN_stoich[[#This Row],[uniprot]],[1]!UniprotIFO[Entry],[1]!UniprotIFO[essential?],"")</f>
        <v>#REF!</v>
      </c>
      <c r="S1282" t="e">
        <f>_xlfn.XLOOKUP(PROTEIN_stoich[[#This Row],[sequence]],[2]!Table1[sequence_without_asterisks],[2]!Table1[protein_stoich seq matches],"")</f>
        <v>#REF!</v>
      </c>
      <c r="T1282" t="e">
        <f>_xlfn.XLOOKUP(PROTEIN_stoich[[#This Row],[uniprot]],[1]!UniprotIFO[Entry],[1]!UniprotIFO[protein_id in GSM model format],"")</f>
        <v>#REF!</v>
      </c>
    </row>
    <row r="1283" spans="1:20" x14ac:dyDescent="0.2">
      <c r="A12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RT15212</v>
      </c>
      <c r="B1283" t="s">
        <v>13943</v>
      </c>
      <c r="C1283" t="s">
        <v>13943</v>
      </c>
      <c r="D1283" t="s">
        <v>10537</v>
      </c>
      <c r="E1283" t="s">
        <v>4877</v>
      </c>
      <c r="G12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3" t="s">
        <v>4878</v>
      </c>
      <c r="I1283" s="25" cm="1">
        <f t="array" ref="I1283">SUMPRODUCT((LEN(PROTEIN_stoich[[#This Row],[sequence]])-LEN(SUBSTITUTE(PROTEIN_stoich[[#This Row],[sequence]],{"A";"C";"D";"E";"F";"G";"H";"I";"K";"L";"M";"N";"P";"Q";"R";"S";"T";"V";"W";"Y"},""))),{72.08;104.14;115.08;129.11;148.17;58.05;138.14;114.16;130.18;114.16;132.2;115.1;98.12;129.13;158.19;88.08;102.1;100.13;187.21;164.17})/1000</f>
        <v>146.68535</v>
      </c>
      <c r="J1283" t="s">
        <v>10538</v>
      </c>
      <c r="K1283" s="4" t="s">
        <v>4880</v>
      </c>
      <c r="M1283">
        <f>LEN(SUBSTITUTE(PROTEIN_stoich[[#This Row],[sequence]],"*",""))</f>
        <v>1363</v>
      </c>
      <c r="O1283" t="s">
        <v>16</v>
      </c>
      <c r="P1283" t="str">
        <f>_xlfn.LET(_xlpm.id,PROTEIN_stoich[[#This Row],[uniprot]],HYPERLINK("https://www.uniprot.org/uniprotkb/"&amp;_xlpm.id&amp;"/entry",_xlpm.id))</f>
        <v>A0A0K3CH55</v>
      </c>
      <c r="Q1283" t="e">
        <f>_xlfn.XLOOKUP(PROTEIN_stoich[[#This Row],[uniprot]],[1]!UniprotIFO[Entry],[1]!UniprotIFO[Gene Ontology IDs],"")</f>
        <v>#REF!</v>
      </c>
      <c r="R1283" t="e">
        <f>_xlfn.XLOOKUP(PROTEIN_stoich[[#This Row],[uniprot]],[1]!UniprotIFO[Entry],[1]!UniprotIFO[essential?],"")</f>
        <v>#REF!</v>
      </c>
      <c r="S1283" t="e">
        <f>_xlfn.XLOOKUP(PROTEIN_stoich[[#This Row],[sequence]],[2]!Table1[sequence_without_asterisks],[2]!Table1[protein_stoich seq matches],"")</f>
        <v>#REF!</v>
      </c>
      <c r="T1283" t="e">
        <f>_xlfn.XLOOKUP(PROTEIN_stoich[[#This Row],[uniprot]],[1]!UniprotIFO[Entry],[1]!UniprotIFO[protein_id in GSM model format],"")</f>
        <v>#REF!</v>
      </c>
    </row>
    <row r="1284" spans="1:20" x14ac:dyDescent="0.2">
      <c r="A12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RT15209</v>
      </c>
      <c r="B1284" t="s">
        <v>13836</v>
      </c>
      <c r="C1284" t="s">
        <v>13836</v>
      </c>
      <c r="D1284" t="s">
        <v>7083</v>
      </c>
      <c r="E1284" t="s">
        <v>4877</v>
      </c>
      <c r="G12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4" t="s">
        <v>4878</v>
      </c>
      <c r="I1284" s="25" cm="1">
        <f t="array" ref="I1284">SUMPRODUCT((LEN(PROTEIN_stoich[[#This Row],[sequence]])-LEN(SUBSTITUTE(PROTEIN_stoich[[#This Row],[sequence]],{"A";"C";"D";"E";"F";"G";"H";"I";"K";"L";"M";"N";"P";"Q";"R";"S";"T";"V";"W";"Y"},""))),{72.08;104.14;115.08;129.11;148.17;58.05;138.14;114.16;130.18;114.16;132.2;115.1;98.12;129.13;158.19;88.08;102.1;100.13;187.21;164.17})/1000</f>
        <v>46.252469999999995</v>
      </c>
      <c r="J1284" t="s">
        <v>7084</v>
      </c>
      <c r="K1284" s="4" t="s">
        <v>4880</v>
      </c>
      <c r="M1284">
        <f>LEN(SUBSTITUTE(PROTEIN_stoich[[#This Row],[sequence]],"*",""))</f>
        <v>444</v>
      </c>
      <c r="O1284" t="s">
        <v>16</v>
      </c>
      <c r="P1284" t="str">
        <f>_xlfn.LET(_xlpm.id,PROTEIN_stoich[[#This Row],[uniprot]],HYPERLINK("https://www.uniprot.org/uniprotkb/"&amp;_xlpm.id&amp;"/entry",_xlpm.id))</f>
        <v>A0A0K3CGY6</v>
      </c>
      <c r="Q1284" t="e">
        <f>_xlfn.XLOOKUP(PROTEIN_stoich[[#This Row],[uniprot]],[1]!UniprotIFO[Entry],[1]!UniprotIFO[Gene Ontology IDs],"")</f>
        <v>#REF!</v>
      </c>
      <c r="R1284" t="e">
        <f>_xlfn.XLOOKUP(PROTEIN_stoich[[#This Row],[uniprot]],[1]!UniprotIFO[Entry],[1]!UniprotIFO[essential?],"")</f>
        <v>#REF!</v>
      </c>
      <c r="S1284" t="e">
        <f>_xlfn.XLOOKUP(PROTEIN_stoich[[#This Row],[sequence]],[2]!Table1[sequence_without_asterisks],[2]!Table1[protein_stoich seq matches],"")</f>
        <v>#REF!</v>
      </c>
      <c r="T1284" t="e">
        <f>_xlfn.XLOOKUP(PROTEIN_stoich[[#This Row],[uniprot]],[1]!UniprotIFO[Entry],[1]!UniprotIFO[protein_id in GSM model format],"")</f>
        <v>#REF!</v>
      </c>
    </row>
    <row r="1285" spans="1:20" x14ac:dyDescent="0.2">
      <c r="A12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RT15207</v>
      </c>
      <c r="B1285" t="s">
        <v>13837</v>
      </c>
      <c r="C1285" t="s">
        <v>13837</v>
      </c>
      <c r="D1285" t="s">
        <v>8523</v>
      </c>
      <c r="E1285" t="s">
        <v>4877</v>
      </c>
      <c r="G12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5" t="s">
        <v>4878</v>
      </c>
      <c r="I1285" s="25" cm="1">
        <f t="array" ref="I1285">SUMPRODUCT((LEN(PROTEIN_stoich[[#This Row],[sequence]])-LEN(SUBSTITUTE(PROTEIN_stoich[[#This Row],[sequence]],{"A";"C";"D";"E";"F";"G";"H";"I";"K";"L";"M";"N";"P";"Q";"R";"S";"T";"V";"W";"Y"},""))),{72.08;104.14;115.08;129.11;148.17;58.05;138.14;114.16;130.18;114.16;132.2;115.1;98.12;129.13;158.19;88.08;102.1;100.13;187.21;164.17})/1000</f>
        <v>75.335340000000016</v>
      </c>
      <c r="J1285" t="s">
        <v>8524</v>
      </c>
      <c r="K1285" s="4" t="s">
        <v>4880</v>
      </c>
      <c r="M1285">
        <f>LEN(SUBSTITUTE(PROTEIN_stoich[[#This Row],[sequence]],"*",""))</f>
        <v>676</v>
      </c>
      <c r="O1285" t="s">
        <v>16</v>
      </c>
      <c r="P1285" t="str">
        <f>_xlfn.LET(_xlpm.id,PROTEIN_stoich[[#This Row],[uniprot]],HYPERLINK("https://www.uniprot.org/uniprotkb/"&amp;_xlpm.id&amp;"/entry",_xlpm.id))</f>
        <v>A0A0K3CH51</v>
      </c>
      <c r="Q1285" t="e">
        <f>_xlfn.XLOOKUP(PROTEIN_stoich[[#This Row],[uniprot]],[1]!UniprotIFO[Entry],[1]!UniprotIFO[Gene Ontology IDs],"")</f>
        <v>#REF!</v>
      </c>
      <c r="R1285" t="e">
        <f>_xlfn.XLOOKUP(PROTEIN_stoich[[#This Row],[uniprot]],[1]!UniprotIFO[Entry],[1]!UniprotIFO[essential?],"")</f>
        <v>#REF!</v>
      </c>
      <c r="S1285" t="e">
        <f>_xlfn.XLOOKUP(PROTEIN_stoich[[#This Row],[sequence]],[2]!Table1[sequence_without_asterisks],[2]!Table1[protein_stoich seq matches],"")</f>
        <v>#REF!</v>
      </c>
      <c r="T1285" t="e">
        <f>_xlfn.XLOOKUP(PROTEIN_stoich[[#This Row],[uniprot]],[1]!UniprotIFO[Entry],[1]!UniprotIFO[protein_id in GSM model format],"")</f>
        <v>#REF!</v>
      </c>
    </row>
    <row r="1286" spans="1:20" x14ac:dyDescent="0.2">
      <c r="A12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RT15206</v>
      </c>
      <c r="B1286" t="s">
        <v>13838</v>
      </c>
      <c r="C1286" t="s">
        <v>13838</v>
      </c>
      <c r="D1286" t="s">
        <v>8109</v>
      </c>
      <c r="E1286" t="s">
        <v>4877</v>
      </c>
      <c r="G12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6" t="s">
        <v>4878</v>
      </c>
      <c r="I1286" s="25" cm="1">
        <f t="array" ref="I1286">SUMPRODUCT((LEN(PROTEIN_stoich[[#This Row],[sequence]])-LEN(SUBSTITUTE(PROTEIN_stoich[[#This Row],[sequence]],{"A";"C";"D";"E";"F";"G";"H";"I";"K";"L";"M";"N";"P";"Q";"R";"S";"T";"V";"W";"Y"},""))),{72.08;104.14;115.08;129.11;148.17;58.05;138.14;114.16;130.18;114.16;132.2;115.1;98.12;129.13;158.19;88.08;102.1;100.13;187.21;164.17})/1000</f>
        <v>51.628380000000007</v>
      </c>
      <c r="J1286" t="s">
        <v>8110</v>
      </c>
      <c r="K1286" s="4" t="s">
        <v>4880</v>
      </c>
      <c r="M1286">
        <f>LEN(SUBSTITUTE(PROTEIN_stoich[[#This Row],[sequence]],"*",""))</f>
        <v>453</v>
      </c>
      <c r="O1286" t="s">
        <v>16</v>
      </c>
      <c r="P1286" t="str">
        <f>_xlfn.LET(_xlpm.id,PROTEIN_stoich[[#This Row],[uniprot]],HYPERLINK("https://www.uniprot.org/uniprotkb/"&amp;_xlpm.id&amp;"/entry",_xlpm.id))</f>
        <v>A0A0K3CDQ3</v>
      </c>
      <c r="Q1286" t="e">
        <f>_xlfn.XLOOKUP(PROTEIN_stoich[[#This Row],[uniprot]],[1]!UniprotIFO[Entry],[1]!UniprotIFO[Gene Ontology IDs],"")</f>
        <v>#REF!</v>
      </c>
      <c r="R1286" t="e">
        <f>_xlfn.XLOOKUP(PROTEIN_stoich[[#This Row],[uniprot]],[1]!UniprotIFO[Entry],[1]!UniprotIFO[essential?],"")</f>
        <v>#REF!</v>
      </c>
      <c r="S1286" t="e">
        <f>_xlfn.XLOOKUP(PROTEIN_stoich[[#This Row],[sequence]],[2]!Table1[sequence_without_asterisks],[2]!Table1[protein_stoich seq matches],"")</f>
        <v>#REF!</v>
      </c>
      <c r="T1286" t="e">
        <f>_xlfn.XLOOKUP(PROTEIN_stoich[[#This Row],[uniprot]],[1]!UniprotIFO[Entry],[1]!UniprotIFO[protein_id in GSM model format],"")</f>
        <v>#REF!</v>
      </c>
    </row>
    <row r="1287" spans="1:20" x14ac:dyDescent="0.2">
      <c r="A12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rt1520</v>
      </c>
      <c r="B1287" t="s">
        <v>1170</v>
      </c>
      <c r="C1287" t="s">
        <v>209</v>
      </c>
      <c r="D1287" t="s">
        <v>1171</v>
      </c>
      <c r="E1287" t="s">
        <v>16</v>
      </c>
      <c r="G12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7">
        <v>0</v>
      </c>
      <c r="I1287" s="25" cm="1">
        <f t="array" ref="I1287">SUMPRODUCT((LEN(PROTEIN_stoich[[#This Row],[sequence]])-LEN(SUBSTITUTE(PROTEIN_stoich[[#This Row],[sequence]],{"A";"C";"D";"E";"F";"G";"H";"I";"K";"L";"M";"N";"P";"Q";"R";"S";"T";"V";"W";"Y"},""))),{72.08;104.14;115.08;129.11;148.17;58.05;138.14;114.16;130.18;114.16;132.2;115.1;98.12;129.13;158.19;88.08;102.1;100.13;187.21;164.17})/1000</f>
        <v>32.979649999999999</v>
      </c>
      <c r="J1287" t="s">
        <v>3410</v>
      </c>
      <c r="K1287" s="4" t="s">
        <v>12</v>
      </c>
      <c r="M1287">
        <f>LEN(SUBSTITUTE(PROTEIN_stoich[[#This Row],[sequence]],"*",""))</f>
        <v>303</v>
      </c>
      <c r="O1287" t="s">
        <v>16</v>
      </c>
      <c r="P1287" t="str">
        <f>_xlfn.LET(_xlpm.id,PROTEIN_stoich[[#This Row],[uniprot]],HYPERLINK("https://www.uniprot.org/uniprotkb/"&amp;_xlpm.id&amp;"/entry",_xlpm.id))</f>
        <v>A0A2T0A1B0</v>
      </c>
      <c r="Q1287" t="e">
        <f>_xlfn.XLOOKUP(PROTEIN_stoich[[#This Row],[uniprot]],[1]!UniprotIFO[Entry],[1]!UniprotIFO[Gene Ontology IDs],"")</f>
        <v>#REF!</v>
      </c>
      <c r="R1287" t="e">
        <f>_xlfn.XLOOKUP(PROTEIN_stoich[[#This Row],[uniprot]],[1]!UniprotIFO[Entry],[1]!UniprotIFO[essential?],"")</f>
        <v>#REF!</v>
      </c>
      <c r="S1287" t="e">
        <f>_xlfn.XLOOKUP(PROTEIN_stoich[[#This Row],[sequence]],[2]!Table1[sequence_without_asterisks],[2]!Table1[protein_stoich seq matches],"")</f>
        <v>#REF!</v>
      </c>
      <c r="T1287" t="e">
        <f>_xlfn.XLOOKUP(PROTEIN_stoich[[#This Row],[uniprot]],[1]!UniprotIFO[Entry],[1]!UniprotIFO[protein_id in GSM model format],"")</f>
        <v>#REF!</v>
      </c>
    </row>
    <row r="1288" spans="1:20" x14ac:dyDescent="0.2">
      <c r="A12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RT15198</v>
      </c>
      <c r="B1288" t="s">
        <v>13839</v>
      </c>
      <c r="C1288" t="s">
        <v>13839</v>
      </c>
      <c r="D1288" t="s">
        <v>7123</v>
      </c>
      <c r="E1288" t="s">
        <v>4877</v>
      </c>
      <c r="G12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8" t="s">
        <v>4878</v>
      </c>
      <c r="I1288" s="25" cm="1">
        <f t="array" ref="I1288">SUMPRODUCT((LEN(PROTEIN_stoich[[#This Row],[sequence]])-LEN(SUBSTITUTE(PROTEIN_stoich[[#This Row],[sequence]],{"A";"C";"D";"E";"F";"G";"H";"I";"K";"L";"M";"N";"P";"Q";"R";"S";"T";"V";"W";"Y"},""))),{72.08;104.14;115.08;129.11;148.17;58.05;138.14;114.16;130.18;114.16;132.2;115.1;98.12;129.13;158.19;88.08;102.1;100.13;187.21;164.17})/1000</f>
        <v>31.86148</v>
      </c>
      <c r="J1288" t="s">
        <v>7124</v>
      </c>
      <c r="K1288" s="4" t="s">
        <v>4880</v>
      </c>
      <c r="M1288">
        <f>LEN(SUBSTITUTE(PROTEIN_stoich[[#This Row],[sequence]],"*",""))</f>
        <v>296</v>
      </c>
      <c r="O1288" t="s">
        <v>16</v>
      </c>
      <c r="P1288" t="str">
        <f>_xlfn.LET(_xlpm.id,PROTEIN_stoich[[#This Row],[uniprot]],HYPERLINK("https://www.uniprot.org/uniprotkb/"&amp;_xlpm.id&amp;"/entry",_xlpm.id))</f>
        <v>A0A0K3CFX5</v>
      </c>
      <c r="Q1288" t="e">
        <f>_xlfn.XLOOKUP(PROTEIN_stoich[[#This Row],[uniprot]],[1]!UniprotIFO[Entry],[1]!UniprotIFO[Gene Ontology IDs],"")</f>
        <v>#REF!</v>
      </c>
      <c r="R1288" t="e">
        <f>_xlfn.XLOOKUP(PROTEIN_stoich[[#This Row],[uniprot]],[1]!UniprotIFO[Entry],[1]!UniprotIFO[essential?],"")</f>
        <v>#REF!</v>
      </c>
      <c r="S1288" t="e">
        <f>_xlfn.XLOOKUP(PROTEIN_stoich[[#This Row],[sequence]],[2]!Table1[sequence_without_asterisks],[2]!Table1[protein_stoich seq matches],"")</f>
        <v>#REF!</v>
      </c>
      <c r="T1288" t="e">
        <f>_xlfn.XLOOKUP(PROTEIN_stoich[[#This Row],[uniprot]],[1]!UniprotIFO[Entry],[1]!UniprotIFO[protein_id in GSM model format],"")</f>
        <v>#REF!</v>
      </c>
    </row>
    <row r="1289" spans="1:20" x14ac:dyDescent="0.2">
      <c r="A12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v>
      </c>
      <c r="B1289" t="s">
        <v>1168</v>
      </c>
      <c r="C1289" t="s">
        <v>515</v>
      </c>
      <c r="D1289" t="s">
        <v>1169</v>
      </c>
      <c r="E1289" t="s">
        <v>16</v>
      </c>
      <c r="G12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89">
        <v>0</v>
      </c>
      <c r="I1289" s="25" cm="1">
        <f t="array" ref="I1289">SUMPRODUCT((LEN(PROTEIN_stoich[[#This Row],[sequence]])-LEN(SUBSTITUTE(PROTEIN_stoich[[#This Row],[sequence]],{"A";"C";"D";"E";"F";"G";"H";"I";"K";"L";"M";"N";"P";"Q";"R";"S";"T";"V";"W";"Y"},""))),{72.08;104.14;115.08;129.11;148.17;58.05;138.14;114.16;130.18;114.16;132.2;115.1;98.12;129.13;158.19;88.08;102.1;100.13;187.21;164.17})/1000</f>
        <v>29.961099999999998</v>
      </c>
      <c r="J1289" t="s">
        <v>3409</v>
      </c>
      <c r="K1289" s="4" t="s">
        <v>12</v>
      </c>
      <c r="M1289">
        <f>LEN(SUBSTITUTE(PROTEIN_stoich[[#This Row],[sequence]],"*",""))</f>
        <v>262</v>
      </c>
      <c r="O1289" t="s">
        <v>16</v>
      </c>
      <c r="P1289" t="str">
        <f>_xlfn.LET(_xlpm.id,PROTEIN_stoich[[#This Row],[uniprot]],HYPERLINK("https://www.uniprot.org/uniprotkb/"&amp;_xlpm.id&amp;"/entry",_xlpm.id))</f>
        <v>A0A0K3CJH4</v>
      </c>
      <c r="Q1289" t="e">
        <f>_xlfn.XLOOKUP(PROTEIN_stoich[[#This Row],[uniprot]],[1]!UniprotIFO[Entry],[1]!UniprotIFO[Gene Ontology IDs],"")</f>
        <v>#REF!</v>
      </c>
      <c r="R1289" t="e">
        <f>_xlfn.XLOOKUP(PROTEIN_stoich[[#This Row],[uniprot]],[1]!UniprotIFO[Entry],[1]!UniprotIFO[essential?],"")</f>
        <v>#REF!</v>
      </c>
      <c r="S1289" t="e">
        <f>_xlfn.XLOOKUP(PROTEIN_stoich[[#This Row],[sequence]],[2]!Table1[sequence_without_asterisks],[2]!Table1[protein_stoich seq matches],"")</f>
        <v>#REF!</v>
      </c>
      <c r="T1289" t="e">
        <f>_xlfn.XLOOKUP(PROTEIN_stoich[[#This Row],[uniprot]],[1]!UniprotIFO[Entry],[1]!UniprotIFO[protein_id in GSM model format],"")</f>
        <v>#REF!</v>
      </c>
    </row>
    <row r="1290" spans="1:20" x14ac:dyDescent="0.2">
      <c r="A12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RT15187</v>
      </c>
      <c r="B1290" t="s">
        <v>13840</v>
      </c>
      <c r="C1290" t="s">
        <v>13840</v>
      </c>
      <c r="D1290" t="s">
        <v>10511</v>
      </c>
      <c r="E1290" t="s">
        <v>4877</v>
      </c>
      <c r="G12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0" t="s">
        <v>4878</v>
      </c>
      <c r="I1290" s="25" cm="1">
        <f t="array" ref="I1290">SUMPRODUCT((LEN(PROTEIN_stoich[[#This Row],[sequence]])-LEN(SUBSTITUTE(PROTEIN_stoich[[#This Row],[sequence]],{"A";"C";"D";"E";"F";"G";"H";"I";"K";"L";"M";"N";"P";"Q";"R";"S";"T";"V";"W";"Y"},""))),{72.08;104.14;115.08;129.11;148.17;58.05;138.14;114.16;130.18;114.16;132.2;115.1;98.12;129.13;158.19;88.08;102.1;100.13;187.21;164.17})/1000</f>
        <v>14.391929999999999</v>
      </c>
      <c r="J1290" t="s">
        <v>10512</v>
      </c>
      <c r="K1290" s="4" t="s">
        <v>4880</v>
      </c>
      <c r="M1290">
        <f>LEN(SUBSTITUTE(PROTEIN_stoich[[#This Row],[sequence]],"*",""))</f>
        <v>130</v>
      </c>
      <c r="O1290" t="s">
        <v>16</v>
      </c>
      <c r="P1290" t="str">
        <f>_xlfn.LET(_xlpm.id,PROTEIN_stoich[[#This Row],[uniprot]],HYPERLINK("https://www.uniprot.org/uniprotkb/"&amp;_xlpm.id&amp;"/entry",_xlpm.id))</f>
        <v>A0A0K3CDP1</v>
      </c>
      <c r="Q1290" t="e">
        <f>_xlfn.XLOOKUP(PROTEIN_stoich[[#This Row],[uniprot]],[1]!UniprotIFO[Entry],[1]!UniprotIFO[Gene Ontology IDs],"")</f>
        <v>#REF!</v>
      </c>
      <c r="R1290" t="e">
        <f>_xlfn.XLOOKUP(PROTEIN_stoich[[#This Row],[uniprot]],[1]!UniprotIFO[Entry],[1]!UniprotIFO[essential?],"")</f>
        <v>#REF!</v>
      </c>
      <c r="S1290" t="e">
        <f>_xlfn.XLOOKUP(PROTEIN_stoich[[#This Row],[sequence]],[2]!Table1[sequence_without_asterisks],[2]!Table1[protein_stoich seq matches],"")</f>
        <v>#REF!</v>
      </c>
      <c r="T1290" t="e">
        <f>_xlfn.XLOOKUP(PROTEIN_stoich[[#This Row],[uniprot]],[1]!UniprotIFO[Entry],[1]!UniprotIFO[protein_id in GSM model format],"")</f>
        <v>#REF!</v>
      </c>
    </row>
    <row r="1291" spans="1:20" x14ac:dyDescent="0.2">
      <c r="A12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rt1518_m</v>
      </c>
      <c r="B1291" t="s">
        <v>1165</v>
      </c>
      <c r="C1291" t="s">
        <v>679</v>
      </c>
      <c r="D1291" t="s">
        <v>1166</v>
      </c>
      <c r="E1291" t="s">
        <v>23</v>
      </c>
      <c r="G1291" t="str">
        <f>IF(PROTEIN_stoich[[#This Row],[cofactor_manual]]="","",IF(ISNUMBER(FIND("_"&amp;PROTEIN_stoich[[#This Row],[translation_loc]]&amp;":",PROTEIN_stoich[[#This Row],[cofactor_manual]])),PROTEIN_stoich[[#This Row],[cofactor_manual]],SUBSTITUTE(PROTEIN_stoich[[#This Row],[cofactor_manual]],":","_"&amp;PROTEIN_stoich[[#This Row],[translation_loc]]&amp;":")))</f>
        <v>amp_c:1,fad_c:1</v>
      </c>
      <c r="H1291" t="s">
        <v>1167</v>
      </c>
      <c r="I1291" s="25" cm="1">
        <f t="array" ref="I1291">SUMPRODUCT((LEN(PROTEIN_stoich[[#This Row],[sequence]])-LEN(SUBSTITUTE(PROTEIN_stoich[[#This Row],[sequence]],{"A";"C";"D";"E";"F";"G";"H";"I";"K";"L";"M";"N";"P";"Q";"R";"S";"T";"V";"W";"Y"},""))),{72.08;104.14;115.08;129.11;148.17;58.05;138.14;114.16;130.18;114.16;132.2;115.1;98.12;129.13;158.19;88.08;102.1;100.13;187.21;164.17})/1000</f>
        <v>28.255549999999999</v>
      </c>
      <c r="J1291" t="s">
        <v>3408</v>
      </c>
      <c r="K1291" s="4" t="s">
        <v>12</v>
      </c>
      <c r="M1291">
        <f>LEN(SUBSTITUTE(PROTEIN_stoich[[#This Row],[sequence]],"*",""))</f>
        <v>260</v>
      </c>
      <c r="N1291" t="s">
        <v>4819</v>
      </c>
      <c r="O1291" t="s">
        <v>16</v>
      </c>
      <c r="P1291" t="str">
        <f>_xlfn.LET(_xlpm.id,PROTEIN_stoich[[#This Row],[uniprot]],HYPERLINK("https://www.uniprot.org/uniprotkb/"&amp;_xlpm.id&amp;"/entry",_xlpm.id))</f>
        <v>A0A0K3CLK9</v>
      </c>
      <c r="Q1291" t="e">
        <f>_xlfn.XLOOKUP(PROTEIN_stoich[[#This Row],[uniprot]],[1]!UniprotIFO[Entry],[1]!UniprotIFO[Gene Ontology IDs],"")</f>
        <v>#REF!</v>
      </c>
      <c r="R1291" t="e">
        <f>_xlfn.XLOOKUP(PROTEIN_stoich[[#This Row],[uniprot]],[1]!UniprotIFO[Entry],[1]!UniprotIFO[essential?],"")</f>
        <v>#REF!</v>
      </c>
      <c r="S1291" t="e">
        <f>_xlfn.XLOOKUP(PROTEIN_stoich[[#This Row],[sequence]],[2]!Table1[sequence_without_asterisks],[2]!Table1[protein_stoich seq matches],"")</f>
        <v>#REF!</v>
      </c>
      <c r="T1291" t="e">
        <f>_xlfn.XLOOKUP(PROTEIN_stoich[[#This Row],[uniprot]],[1]!UniprotIFO[Entry],[1]!UniprotIFO[protein_id in GSM model format],"")</f>
        <v>#REF!</v>
      </c>
    </row>
    <row r="1292" spans="1:20" x14ac:dyDescent="0.2">
      <c r="A12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rt1518_c</v>
      </c>
      <c r="B1292" t="s">
        <v>1165</v>
      </c>
      <c r="C1292" t="s">
        <v>679</v>
      </c>
      <c r="D1292" t="s">
        <v>1166</v>
      </c>
      <c r="E1292" t="s">
        <v>16</v>
      </c>
      <c r="G1292" t="str">
        <f>IF(PROTEIN_stoich[[#This Row],[cofactor_manual]]="","",IF(ISNUMBER(FIND("_"&amp;PROTEIN_stoich[[#This Row],[translation_loc]]&amp;":",PROTEIN_stoich[[#This Row],[cofactor_manual]])),PROTEIN_stoich[[#This Row],[cofactor_manual]],SUBSTITUTE(PROTEIN_stoich[[#This Row],[cofactor_manual]],":","_"&amp;PROTEIN_stoich[[#This Row],[translation_loc]]&amp;":")))</f>
        <v>amp_c:1,fad_c:1</v>
      </c>
      <c r="H1292" t="s">
        <v>1167</v>
      </c>
      <c r="I1292" s="25" cm="1">
        <f t="array" ref="I1292">SUMPRODUCT((LEN(PROTEIN_stoich[[#This Row],[sequence]])-LEN(SUBSTITUTE(PROTEIN_stoich[[#This Row],[sequence]],{"A";"C";"D";"E";"F";"G";"H";"I";"K";"L";"M";"N";"P";"Q";"R";"S";"T";"V";"W";"Y"},""))),{72.08;104.14;115.08;129.11;148.17;58.05;138.14;114.16;130.18;114.16;132.2;115.1;98.12;129.13;158.19;88.08;102.1;100.13;187.21;164.17})/1000</f>
        <v>28.255549999999999</v>
      </c>
      <c r="J1292" t="s">
        <v>3408</v>
      </c>
      <c r="K1292" s="4" t="s">
        <v>12</v>
      </c>
      <c r="M1292">
        <f>LEN(SUBSTITUTE(PROTEIN_stoich[[#This Row],[sequence]],"*",""))</f>
        <v>260</v>
      </c>
      <c r="N1292" t="s">
        <v>4819</v>
      </c>
      <c r="O1292" t="s">
        <v>16</v>
      </c>
      <c r="P1292" t="str">
        <f>_xlfn.LET(_xlpm.id,PROTEIN_stoich[[#This Row],[uniprot]],HYPERLINK("https://www.uniprot.org/uniprotkb/"&amp;_xlpm.id&amp;"/entry",_xlpm.id))</f>
        <v>A0A0K3CLK9</v>
      </c>
      <c r="Q1292" t="e">
        <f>_xlfn.XLOOKUP(PROTEIN_stoich[[#This Row],[uniprot]],[1]!UniprotIFO[Entry],[1]!UniprotIFO[Gene Ontology IDs],"")</f>
        <v>#REF!</v>
      </c>
      <c r="R1292" t="e">
        <f>_xlfn.XLOOKUP(PROTEIN_stoich[[#This Row],[uniprot]],[1]!UniprotIFO[Entry],[1]!UniprotIFO[essential?],"")</f>
        <v>#REF!</v>
      </c>
      <c r="S1292" t="e">
        <f>_xlfn.XLOOKUP(PROTEIN_stoich[[#This Row],[sequence]],[2]!Table1[sequence_without_asterisks],[2]!Table1[protein_stoich seq matches],"")</f>
        <v>#REF!</v>
      </c>
      <c r="T1292" t="e">
        <f>_xlfn.XLOOKUP(PROTEIN_stoich[[#This Row],[uniprot]],[1]!UniprotIFO[Entry],[1]!UniprotIFO[protein_id in GSM model format],"")</f>
        <v>#REF!</v>
      </c>
    </row>
    <row r="1293" spans="1:20" x14ac:dyDescent="0.2">
      <c r="A12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RT15178</v>
      </c>
      <c r="B1293" t="s">
        <v>13842</v>
      </c>
      <c r="C1293" t="s">
        <v>13842</v>
      </c>
      <c r="D1293" t="s">
        <v>10407</v>
      </c>
      <c r="E1293" t="s">
        <v>4877</v>
      </c>
      <c r="G12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3" t="s">
        <v>4878</v>
      </c>
      <c r="I1293" s="25" cm="1">
        <f t="array" ref="I1293">SUMPRODUCT((LEN(PROTEIN_stoich[[#This Row],[sequence]])-LEN(SUBSTITUTE(PROTEIN_stoich[[#This Row],[sequence]],{"A";"C";"D";"E";"F";"G";"H";"I";"K";"L";"M";"N";"P";"Q";"R";"S";"T";"V";"W";"Y"},""))),{72.08;104.14;115.08;129.11;148.17;58.05;138.14;114.16;130.18;114.16;132.2;115.1;98.12;129.13;158.19;88.08;102.1;100.13;187.21;164.17})/1000</f>
        <v>25.211550000000003</v>
      </c>
      <c r="J1293" t="s">
        <v>10408</v>
      </c>
      <c r="K1293" s="4" t="s">
        <v>4880</v>
      </c>
      <c r="M1293">
        <f>LEN(SUBSTITUTE(PROTEIN_stoich[[#This Row],[sequence]],"*",""))</f>
        <v>219</v>
      </c>
      <c r="O1293" t="s">
        <v>16</v>
      </c>
      <c r="P1293" t="str">
        <f>_xlfn.LET(_xlpm.id,PROTEIN_stoich[[#This Row],[uniprot]],HYPERLINK("https://www.uniprot.org/uniprotkb/"&amp;_xlpm.id&amp;"/entry",_xlpm.id))</f>
        <v>A0A0K3CH26</v>
      </c>
      <c r="Q1293" t="e">
        <f>_xlfn.XLOOKUP(PROTEIN_stoich[[#This Row],[uniprot]],[1]!UniprotIFO[Entry],[1]!UniprotIFO[Gene Ontology IDs],"")</f>
        <v>#REF!</v>
      </c>
      <c r="R1293" t="e">
        <f>_xlfn.XLOOKUP(PROTEIN_stoich[[#This Row],[uniprot]],[1]!UniprotIFO[Entry],[1]!UniprotIFO[essential?],"")</f>
        <v>#REF!</v>
      </c>
      <c r="S1293" t="e">
        <f>_xlfn.XLOOKUP(PROTEIN_stoich[[#This Row],[sequence]],[2]!Table1[sequence_without_asterisks],[2]!Table1[protein_stoich seq matches],"")</f>
        <v>#REF!</v>
      </c>
      <c r="T1293" t="e">
        <f>_xlfn.XLOOKUP(PROTEIN_stoich[[#This Row],[uniprot]],[1]!UniprotIFO[Entry],[1]!UniprotIFO[protein_id in GSM model format],"")</f>
        <v>#REF!</v>
      </c>
    </row>
    <row r="1294" spans="1:20" x14ac:dyDescent="0.2">
      <c r="A12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RT15175</v>
      </c>
      <c r="B1294" t="s">
        <v>13843</v>
      </c>
      <c r="C1294" t="s">
        <v>13843</v>
      </c>
      <c r="D1294" t="s">
        <v>5117</v>
      </c>
      <c r="E1294" t="s">
        <v>4877</v>
      </c>
      <c r="G12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4" t="s">
        <v>4878</v>
      </c>
      <c r="I1294" s="25" cm="1">
        <f t="array" ref="I1294">SUMPRODUCT((LEN(PROTEIN_stoich[[#This Row],[sequence]])-LEN(SUBSTITUTE(PROTEIN_stoich[[#This Row],[sequence]],{"A";"C";"D";"E";"F";"G";"H";"I";"K";"L";"M";"N";"P";"Q";"R";"S";"T";"V";"W";"Y"},""))),{72.08;104.14;115.08;129.11;148.17;58.05;138.14;114.16;130.18;114.16;132.2;115.1;98.12;129.13;158.19;88.08;102.1;100.13;187.21;164.17})/1000</f>
        <v>131.66310999999999</v>
      </c>
      <c r="J1294" t="s">
        <v>5118</v>
      </c>
      <c r="K1294" s="4" t="s">
        <v>4880</v>
      </c>
      <c r="M1294">
        <f>LEN(SUBSTITUTE(PROTEIN_stoich[[#This Row],[sequence]],"*",""))</f>
        <v>1214</v>
      </c>
      <c r="O1294" t="s">
        <v>16</v>
      </c>
      <c r="P1294" t="str">
        <f>_xlfn.LET(_xlpm.id,PROTEIN_stoich[[#This Row],[uniprot]],HYPERLINK("https://www.uniprot.org/uniprotkb/"&amp;_xlpm.id&amp;"/entry",_xlpm.id))</f>
        <v>A0A0K3CGW3</v>
      </c>
      <c r="Q1294" t="e">
        <f>_xlfn.XLOOKUP(PROTEIN_stoich[[#This Row],[uniprot]],[1]!UniprotIFO[Entry],[1]!UniprotIFO[Gene Ontology IDs],"")</f>
        <v>#REF!</v>
      </c>
      <c r="R1294" t="e">
        <f>_xlfn.XLOOKUP(PROTEIN_stoich[[#This Row],[uniprot]],[1]!UniprotIFO[Entry],[1]!UniprotIFO[essential?],"")</f>
        <v>#REF!</v>
      </c>
      <c r="S1294" t="e">
        <f>_xlfn.XLOOKUP(PROTEIN_stoich[[#This Row],[sequence]],[2]!Table1[sequence_without_asterisks],[2]!Table1[protein_stoich seq matches],"")</f>
        <v>#REF!</v>
      </c>
      <c r="T1294" t="e">
        <f>_xlfn.XLOOKUP(PROTEIN_stoich[[#This Row],[uniprot]],[1]!UniprotIFO[Entry],[1]!UniprotIFO[protein_id in GSM model format],"")</f>
        <v>#REF!</v>
      </c>
    </row>
    <row r="1295" spans="1:20" x14ac:dyDescent="0.2">
      <c r="A12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RT15169</v>
      </c>
      <c r="B1295" t="s">
        <v>13844</v>
      </c>
      <c r="C1295" t="s">
        <v>13844</v>
      </c>
      <c r="D1295" t="s">
        <v>9197</v>
      </c>
      <c r="E1295" t="s">
        <v>4877</v>
      </c>
      <c r="G12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5" t="s">
        <v>4878</v>
      </c>
      <c r="I1295" s="25" cm="1">
        <f t="array" ref="I1295">SUMPRODUCT((LEN(PROTEIN_stoich[[#This Row],[sequence]])-LEN(SUBSTITUTE(PROTEIN_stoich[[#This Row],[sequence]],{"A";"C";"D";"E";"F";"G";"H";"I";"K";"L";"M";"N";"P";"Q";"R";"S";"T";"V";"W";"Y"},""))),{72.08;104.14;115.08;129.11;148.17;58.05;138.14;114.16;130.18;114.16;132.2;115.1;98.12;129.13;158.19;88.08;102.1;100.13;187.21;164.17})/1000</f>
        <v>41.209559999999996</v>
      </c>
      <c r="J1295" t="s">
        <v>9198</v>
      </c>
      <c r="K1295" s="4" t="s">
        <v>4880</v>
      </c>
      <c r="M1295">
        <f>LEN(SUBSTITUTE(PROTEIN_stoich[[#This Row],[sequence]],"*",""))</f>
        <v>381</v>
      </c>
      <c r="O1295" t="s">
        <v>16</v>
      </c>
      <c r="P1295" t="str">
        <f>_xlfn.LET(_xlpm.id,PROTEIN_stoich[[#This Row],[uniprot]],HYPERLINK("https://www.uniprot.org/uniprotkb/"&amp;_xlpm.id&amp;"/entry",_xlpm.id))</f>
        <v>A0A0K3CKU0</v>
      </c>
      <c r="Q1295" t="e">
        <f>_xlfn.XLOOKUP(PROTEIN_stoich[[#This Row],[uniprot]],[1]!UniprotIFO[Entry],[1]!UniprotIFO[Gene Ontology IDs],"")</f>
        <v>#REF!</v>
      </c>
      <c r="R1295" t="e">
        <f>_xlfn.XLOOKUP(PROTEIN_stoich[[#This Row],[uniprot]],[1]!UniprotIFO[Entry],[1]!UniprotIFO[essential?],"")</f>
        <v>#REF!</v>
      </c>
      <c r="S1295" t="e">
        <f>_xlfn.XLOOKUP(PROTEIN_stoich[[#This Row],[sequence]],[2]!Table1[sequence_without_asterisks],[2]!Table1[protein_stoich seq matches],"")</f>
        <v>#REF!</v>
      </c>
      <c r="T1295" t="e">
        <f>_xlfn.XLOOKUP(PROTEIN_stoich[[#This Row],[uniprot]],[1]!UniprotIFO[Entry],[1]!UniprotIFO[protein_id in GSM model format],"")</f>
        <v>#REF!</v>
      </c>
    </row>
    <row r="1296" spans="1:20" x14ac:dyDescent="0.2">
      <c r="A12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RT15161</v>
      </c>
      <c r="B1296" t="s">
        <v>13845</v>
      </c>
      <c r="C1296" t="s">
        <v>13845</v>
      </c>
      <c r="D1296" t="s">
        <v>7787</v>
      </c>
      <c r="E1296" t="s">
        <v>4877</v>
      </c>
      <c r="G12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6" t="s">
        <v>4878</v>
      </c>
      <c r="I1296" s="25" cm="1">
        <f t="array" ref="I1296">SUMPRODUCT((LEN(PROTEIN_stoich[[#This Row],[sequence]])-LEN(SUBSTITUTE(PROTEIN_stoich[[#This Row],[sequence]],{"A";"C";"D";"E";"F";"G";"H";"I";"K";"L";"M";"N";"P";"Q";"R";"S";"T";"V";"W";"Y"},""))),{72.08;104.14;115.08;129.11;148.17;58.05;138.14;114.16;130.18;114.16;132.2;115.1;98.12;129.13;158.19;88.08;102.1;100.13;187.21;164.17})/1000</f>
        <v>98.457399999999978</v>
      </c>
      <c r="J1296" t="s">
        <v>7788</v>
      </c>
      <c r="K1296" s="4" t="s">
        <v>4880</v>
      </c>
      <c r="M1296">
        <f>LEN(SUBSTITUTE(PROTEIN_stoich[[#This Row],[sequence]],"*",""))</f>
        <v>957</v>
      </c>
      <c r="O1296" t="s">
        <v>16</v>
      </c>
      <c r="P1296" t="str">
        <f>_xlfn.LET(_xlpm.id,PROTEIN_stoich[[#This Row],[uniprot]],HYPERLINK("https://www.uniprot.org/uniprotkb/"&amp;_xlpm.id&amp;"/entry",_xlpm.id))</f>
        <v>A0A0K3CH13</v>
      </c>
      <c r="Q1296" t="e">
        <f>_xlfn.XLOOKUP(PROTEIN_stoich[[#This Row],[uniprot]],[1]!UniprotIFO[Entry],[1]!UniprotIFO[Gene Ontology IDs],"")</f>
        <v>#REF!</v>
      </c>
      <c r="R1296" t="e">
        <f>_xlfn.XLOOKUP(PROTEIN_stoich[[#This Row],[uniprot]],[1]!UniprotIFO[Entry],[1]!UniprotIFO[essential?],"")</f>
        <v>#REF!</v>
      </c>
      <c r="S1296" t="e">
        <f>_xlfn.XLOOKUP(PROTEIN_stoich[[#This Row],[sequence]],[2]!Table1[sequence_without_asterisks],[2]!Table1[protein_stoich seq matches],"")</f>
        <v>#REF!</v>
      </c>
      <c r="T1296" t="e">
        <f>_xlfn.XLOOKUP(PROTEIN_stoich[[#This Row],[uniprot]],[1]!UniprotIFO[Entry],[1]!UniprotIFO[protein_id in GSM model format],"")</f>
        <v>#REF!</v>
      </c>
    </row>
    <row r="1297" spans="1:20" x14ac:dyDescent="0.2">
      <c r="A12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RT15160</v>
      </c>
      <c r="B1297" t="s">
        <v>13846</v>
      </c>
      <c r="C1297" t="s">
        <v>13846</v>
      </c>
      <c r="D1297" t="s">
        <v>7589</v>
      </c>
      <c r="E1297" t="s">
        <v>4877</v>
      </c>
      <c r="G12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7" t="s">
        <v>4878</v>
      </c>
      <c r="I1297" s="25" cm="1">
        <f t="array" ref="I1297">SUMPRODUCT((LEN(PROTEIN_stoich[[#This Row],[sequence]])-LEN(SUBSTITUTE(PROTEIN_stoich[[#This Row],[sequence]],{"A";"C";"D";"E";"F";"G";"H";"I";"K";"L";"M";"N";"P";"Q";"R";"S";"T";"V";"W";"Y"},""))),{72.08;104.14;115.08;129.11;148.17;58.05;138.14;114.16;130.18;114.16;132.2;115.1;98.12;129.13;158.19;88.08;102.1;100.13;187.21;164.17})/1000</f>
        <v>25.124029999999998</v>
      </c>
      <c r="J1297" t="s">
        <v>7590</v>
      </c>
      <c r="K1297" s="4" t="s">
        <v>4880</v>
      </c>
      <c r="M1297">
        <f>LEN(SUBSTITUTE(PROTEIN_stoich[[#This Row],[sequence]],"*",""))</f>
        <v>238</v>
      </c>
      <c r="O1297" t="s">
        <v>16</v>
      </c>
      <c r="P1297" t="str">
        <f>_xlfn.LET(_xlpm.id,PROTEIN_stoich[[#This Row],[uniprot]],HYPERLINK("https://www.uniprot.org/uniprotkb/"&amp;_xlpm.id&amp;"/entry",_xlpm.id))</f>
        <v>A0A0K3CDM3</v>
      </c>
      <c r="Q1297" t="e">
        <f>_xlfn.XLOOKUP(PROTEIN_stoich[[#This Row],[uniprot]],[1]!UniprotIFO[Entry],[1]!UniprotIFO[Gene Ontology IDs],"")</f>
        <v>#REF!</v>
      </c>
      <c r="R1297" t="e">
        <f>_xlfn.XLOOKUP(PROTEIN_stoich[[#This Row],[uniprot]],[1]!UniprotIFO[Entry],[1]!UniprotIFO[essential?],"")</f>
        <v>#REF!</v>
      </c>
      <c r="S1297" t="e">
        <f>_xlfn.XLOOKUP(PROTEIN_stoich[[#This Row],[sequence]],[2]!Table1[sequence_without_asterisks],[2]!Table1[protein_stoich seq matches],"")</f>
        <v>#REF!</v>
      </c>
      <c r="T1297" t="e">
        <f>_xlfn.XLOOKUP(PROTEIN_stoich[[#This Row],[uniprot]],[1]!UniprotIFO[Entry],[1]!UniprotIFO[protein_id in GSM model format],"")</f>
        <v>#REF!</v>
      </c>
    </row>
    <row r="1298" spans="1:20" x14ac:dyDescent="0.2">
      <c r="A12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RT15154</v>
      </c>
      <c r="B1298" t="s">
        <v>13856</v>
      </c>
      <c r="C1298" t="s">
        <v>13856</v>
      </c>
      <c r="D1298" t="s">
        <v>9468</v>
      </c>
      <c r="E1298" t="s">
        <v>4877</v>
      </c>
      <c r="G12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8" t="s">
        <v>4878</v>
      </c>
      <c r="I1298" s="25" cm="1">
        <f t="array" ref="I1298">SUMPRODUCT((LEN(PROTEIN_stoich[[#This Row],[sequence]])-LEN(SUBSTITUTE(PROTEIN_stoich[[#This Row],[sequence]],{"A";"C";"D";"E";"F";"G";"H";"I";"K";"L";"M";"N";"P";"Q";"R";"S";"T";"V";"W";"Y"},""))),{72.08;104.14;115.08;129.11;148.17;58.05;138.14;114.16;130.18;114.16;132.2;115.1;98.12;129.13;158.19;88.08;102.1;100.13;187.21;164.17})/1000</f>
        <v>35.079809999999995</v>
      </c>
      <c r="J1298" t="s">
        <v>9469</v>
      </c>
      <c r="K1298" s="4" t="s">
        <v>4880</v>
      </c>
      <c r="M1298">
        <f>LEN(SUBSTITUTE(PROTEIN_stoich[[#This Row],[sequence]],"*",""))</f>
        <v>320</v>
      </c>
      <c r="O1298" t="s">
        <v>16</v>
      </c>
      <c r="P1298" t="str">
        <f>_xlfn.LET(_xlpm.id,PROTEIN_stoich[[#This Row],[uniprot]],HYPERLINK("https://www.uniprot.org/uniprotkb/"&amp;_xlpm.id&amp;"/entry",_xlpm.id))</f>
        <v>A0A0K3CFT8</v>
      </c>
      <c r="Q1298" t="e">
        <f>_xlfn.XLOOKUP(PROTEIN_stoich[[#This Row],[uniprot]],[1]!UniprotIFO[Entry],[1]!UniprotIFO[Gene Ontology IDs],"")</f>
        <v>#REF!</v>
      </c>
      <c r="R1298" t="e">
        <f>_xlfn.XLOOKUP(PROTEIN_stoich[[#This Row],[uniprot]],[1]!UniprotIFO[Entry],[1]!UniprotIFO[essential?],"")</f>
        <v>#REF!</v>
      </c>
      <c r="S1298" t="e">
        <f>_xlfn.XLOOKUP(PROTEIN_stoich[[#This Row],[sequence]],[2]!Table1[sequence_without_asterisks],[2]!Table1[protein_stoich seq matches],"")</f>
        <v>#REF!</v>
      </c>
      <c r="T1298" t="e">
        <f>_xlfn.XLOOKUP(PROTEIN_stoich[[#This Row],[uniprot]],[1]!UniprotIFO[Entry],[1]!UniprotIFO[protein_id in GSM model format],"")</f>
        <v>#REF!</v>
      </c>
    </row>
    <row r="1299" spans="1:20" x14ac:dyDescent="0.2">
      <c r="A12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RT15151</v>
      </c>
      <c r="B1299" t="s">
        <v>13862</v>
      </c>
      <c r="C1299" t="s">
        <v>13862</v>
      </c>
      <c r="D1299" t="s">
        <v>7347</v>
      </c>
      <c r="E1299" t="s">
        <v>4877</v>
      </c>
      <c r="G12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299" t="s">
        <v>4878</v>
      </c>
      <c r="I1299" s="25" cm="1">
        <f t="array" ref="I1299">SUMPRODUCT((LEN(PROTEIN_stoich[[#This Row],[sequence]])-LEN(SUBSTITUTE(PROTEIN_stoich[[#This Row],[sequence]],{"A";"C";"D";"E";"F";"G";"H";"I";"K";"L";"M";"N";"P";"Q";"R";"S";"T";"V";"W";"Y"},""))),{72.08;104.14;115.08;129.11;148.17;58.05;138.14;114.16;130.18;114.16;132.2;115.1;98.12;129.13;158.19;88.08;102.1;100.13;187.21;164.17})/1000</f>
        <v>15.016629999999999</v>
      </c>
      <c r="J1299" t="s">
        <v>7348</v>
      </c>
      <c r="K1299" s="4" t="s">
        <v>4880</v>
      </c>
      <c r="M1299">
        <f>LEN(SUBSTITUTE(PROTEIN_stoich[[#This Row],[sequence]],"*",""))</f>
        <v>138</v>
      </c>
      <c r="O1299" t="s">
        <v>16</v>
      </c>
      <c r="P1299" t="str">
        <f>_xlfn.LET(_xlpm.id,PROTEIN_stoich[[#This Row],[uniprot]],HYPERLINK("https://www.uniprot.org/uniprotkb/"&amp;_xlpm.id&amp;"/entry",_xlpm.id))</f>
        <v>A0A0K3CH05</v>
      </c>
      <c r="Q1299" t="e">
        <f>_xlfn.XLOOKUP(PROTEIN_stoich[[#This Row],[uniprot]],[1]!UniprotIFO[Entry],[1]!UniprotIFO[Gene Ontology IDs],"")</f>
        <v>#REF!</v>
      </c>
      <c r="R1299" t="e">
        <f>_xlfn.XLOOKUP(PROTEIN_stoich[[#This Row],[uniprot]],[1]!UniprotIFO[Entry],[1]!UniprotIFO[essential?],"")</f>
        <v>#REF!</v>
      </c>
      <c r="S1299" t="e">
        <f>_xlfn.XLOOKUP(PROTEIN_stoich[[#This Row],[sequence]],[2]!Table1[sequence_without_asterisks],[2]!Table1[protein_stoich seq matches],"")</f>
        <v>#REF!</v>
      </c>
      <c r="T1299" t="e">
        <f>_xlfn.XLOOKUP(PROTEIN_stoich[[#This Row],[uniprot]],[1]!UniprotIFO[Entry],[1]!UniprotIFO[protein_id in GSM model format],"")</f>
        <v>#REF!</v>
      </c>
    </row>
    <row r="1300" spans="1:20" x14ac:dyDescent="0.2">
      <c r="A13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RT15150</v>
      </c>
      <c r="B1300" t="s">
        <v>13863</v>
      </c>
      <c r="C1300" t="s">
        <v>13863</v>
      </c>
      <c r="D1300" t="s">
        <v>8541</v>
      </c>
      <c r="E1300" t="s">
        <v>4877</v>
      </c>
      <c r="G13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0" t="s">
        <v>4878</v>
      </c>
      <c r="I1300" s="25" cm="1">
        <f t="array" ref="I1300">SUMPRODUCT((LEN(PROTEIN_stoich[[#This Row],[sequence]])-LEN(SUBSTITUTE(PROTEIN_stoich[[#This Row],[sequence]],{"A";"C";"D";"E";"F";"G";"H";"I";"K";"L";"M";"N";"P";"Q";"R";"S";"T";"V";"W";"Y"},""))),{72.08;104.14;115.08;129.11;148.17;58.05;138.14;114.16;130.18;114.16;132.2;115.1;98.12;129.13;158.19;88.08;102.1;100.13;187.21;164.17})/1000</f>
        <v>96.704580000000007</v>
      </c>
      <c r="J1300" t="s">
        <v>8542</v>
      </c>
      <c r="K1300" s="4" t="s">
        <v>4880</v>
      </c>
      <c r="M1300">
        <f>LEN(SUBSTITUTE(PROTEIN_stoich[[#This Row],[sequence]],"*",""))</f>
        <v>875</v>
      </c>
      <c r="O1300" t="s">
        <v>16</v>
      </c>
      <c r="P1300" t="str">
        <f>_xlfn.LET(_xlpm.id,PROTEIN_stoich[[#This Row],[uniprot]],HYPERLINK("https://www.uniprot.org/uniprotkb/"&amp;_xlpm.id&amp;"/entry",_xlpm.id))</f>
        <v>A0A0K3CDL7</v>
      </c>
      <c r="Q1300" t="e">
        <f>_xlfn.XLOOKUP(PROTEIN_stoich[[#This Row],[uniprot]],[1]!UniprotIFO[Entry],[1]!UniprotIFO[Gene Ontology IDs],"")</f>
        <v>#REF!</v>
      </c>
      <c r="R1300" t="e">
        <f>_xlfn.XLOOKUP(PROTEIN_stoich[[#This Row],[uniprot]],[1]!UniprotIFO[Entry],[1]!UniprotIFO[essential?],"")</f>
        <v>#REF!</v>
      </c>
      <c r="S1300" t="e">
        <f>_xlfn.XLOOKUP(PROTEIN_stoich[[#This Row],[sequence]],[2]!Table1[sequence_without_asterisks],[2]!Table1[protein_stoich seq matches],"")</f>
        <v>#REF!</v>
      </c>
      <c r="T1300" t="e">
        <f>_xlfn.XLOOKUP(PROTEIN_stoich[[#This Row],[uniprot]],[1]!UniprotIFO[Entry],[1]!UniprotIFO[protein_id in GSM model format],"")</f>
        <v>#REF!</v>
      </c>
    </row>
    <row r="1301" spans="1:20" x14ac:dyDescent="0.2">
      <c r="A13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RT15146</v>
      </c>
      <c r="B1301" t="s">
        <v>13867</v>
      </c>
      <c r="C1301" t="s">
        <v>13867</v>
      </c>
      <c r="D1301" t="s">
        <v>8122</v>
      </c>
      <c r="E1301" t="s">
        <v>4877</v>
      </c>
      <c r="G13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1" t="s">
        <v>4878</v>
      </c>
      <c r="I1301" s="25" cm="1">
        <f t="array" ref="I1301">SUMPRODUCT((LEN(PROTEIN_stoich[[#This Row],[sequence]])-LEN(SUBSTITUTE(PROTEIN_stoich[[#This Row],[sequence]],{"A";"C";"D";"E";"F";"G";"H";"I";"K";"L";"M";"N";"P";"Q";"R";"S";"T";"V";"W";"Y"},""))),{72.08;104.14;115.08;129.11;148.17;58.05;138.14;114.16;130.18;114.16;132.2;115.1;98.12;129.13;158.19;88.08;102.1;100.13;187.21;164.17})/1000</f>
        <v>47.354599999999998</v>
      </c>
      <c r="J1301" t="s">
        <v>8123</v>
      </c>
      <c r="K1301" s="4" t="s">
        <v>4880</v>
      </c>
      <c r="M1301">
        <f>LEN(SUBSTITUTE(PROTEIN_stoich[[#This Row],[sequence]],"*",""))</f>
        <v>418</v>
      </c>
      <c r="O1301" t="s">
        <v>16</v>
      </c>
      <c r="P1301" t="str">
        <f>_xlfn.LET(_xlpm.id,PROTEIN_stoich[[#This Row],[uniprot]],HYPERLINK("https://www.uniprot.org/uniprotkb/"&amp;_xlpm.id&amp;"/entry",_xlpm.id))</f>
        <v>A0A0K3CKS6</v>
      </c>
      <c r="Q1301" t="e">
        <f>_xlfn.XLOOKUP(PROTEIN_stoich[[#This Row],[uniprot]],[1]!UniprotIFO[Entry],[1]!UniprotIFO[Gene Ontology IDs],"")</f>
        <v>#REF!</v>
      </c>
      <c r="R1301" t="e">
        <f>_xlfn.XLOOKUP(PROTEIN_stoich[[#This Row],[uniprot]],[1]!UniprotIFO[Entry],[1]!UniprotIFO[essential?],"")</f>
        <v>#REF!</v>
      </c>
      <c r="S1301" t="e">
        <f>_xlfn.XLOOKUP(PROTEIN_stoich[[#This Row],[sequence]],[2]!Table1[sequence_without_asterisks],[2]!Table1[protein_stoich seq matches],"")</f>
        <v>#REF!</v>
      </c>
      <c r="T1301" t="e">
        <f>_xlfn.XLOOKUP(PROTEIN_stoich[[#This Row],[uniprot]],[1]!UniprotIFO[Entry],[1]!UniprotIFO[protein_id in GSM model format],"")</f>
        <v>#REF!</v>
      </c>
    </row>
    <row r="1302" spans="1:20" x14ac:dyDescent="0.2">
      <c r="A13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RT15122</v>
      </c>
      <c r="B1302" t="s">
        <v>13907</v>
      </c>
      <c r="C1302" t="s">
        <v>13907</v>
      </c>
      <c r="D1302" t="s">
        <v>7587</v>
      </c>
      <c r="E1302" t="s">
        <v>4877</v>
      </c>
      <c r="G13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2" t="s">
        <v>4878</v>
      </c>
      <c r="I1302" s="25" cm="1">
        <f t="array" ref="I1302">SUMPRODUCT((LEN(PROTEIN_stoich[[#This Row],[sequence]])-LEN(SUBSTITUTE(PROTEIN_stoich[[#This Row],[sequence]],{"A";"C";"D";"E";"F";"G";"H";"I";"K";"L";"M";"N";"P";"Q";"R";"S";"T";"V";"W";"Y"},""))),{72.08;104.14;115.08;129.11;148.17;58.05;138.14;114.16;130.18;114.16;132.2;115.1;98.12;129.13;158.19;88.08;102.1;100.13;187.21;164.17})/1000</f>
        <v>68.07396</v>
      </c>
      <c r="J1302" t="s">
        <v>7588</v>
      </c>
      <c r="K1302" s="4" t="s">
        <v>4880</v>
      </c>
      <c r="M1302">
        <f>LEN(SUBSTITUTE(PROTEIN_stoich[[#This Row],[sequence]],"*",""))</f>
        <v>633</v>
      </c>
      <c r="O1302" t="s">
        <v>16</v>
      </c>
      <c r="P1302" t="str">
        <f>_xlfn.LET(_xlpm.id,PROTEIN_stoich[[#This Row],[uniprot]],HYPERLINK("https://www.uniprot.org/uniprotkb/"&amp;_xlpm.id&amp;"/entry",_xlpm.id))</f>
        <v>A0A0K3CFR4</v>
      </c>
      <c r="Q1302" t="e">
        <f>_xlfn.XLOOKUP(PROTEIN_stoich[[#This Row],[uniprot]],[1]!UniprotIFO[Entry],[1]!UniprotIFO[Gene Ontology IDs],"")</f>
        <v>#REF!</v>
      </c>
      <c r="R1302" t="e">
        <f>_xlfn.XLOOKUP(PROTEIN_stoich[[#This Row],[uniprot]],[1]!UniprotIFO[Entry],[1]!UniprotIFO[essential?],"")</f>
        <v>#REF!</v>
      </c>
      <c r="S1302" t="e">
        <f>_xlfn.XLOOKUP(PROTEIN_stoich[[#This Row],[sequence]],[2]!Table1[sequence_without_asterisks],[2]!Table1[protein_stoich seq matches],"")</f>
        <v>#REF!</v>
      </c>
      <c r="T1302" t="e">
        <f>_xlfn.XLOOKUP(PROTEIN_stoich[[#This Row],[uniprot]],[1]!UniprotIFO[Entry],[1]!UniprotIFO[protein_id in GSM model format],"")</f>
        <v>#REF!</v>
      </c>
    </row>
    <row r="1303" spans="1:20" x14ac:dyDescent="0.2">
      <c r="A13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RT15118</v>
      </c>
      <c r="B1303" t="s">
        <v>13921</v>
      </c>
      <c r="C1303" t="s">
        <v>13921</v>
      </c>
      <c r="D1303" t="s">
        <v>9147</v>
      </c>
      <c r="E1303" t="s">
        <v>4877</v>
      </c>
      <c r="G13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3" t="s">
        <v>4878</v>
      </c>
      <c r="I1303" s="25" cm="1">
        <f t="array" ref="I1303">SUMPRODUCT((LEN(PROTEIN_stoich[[#This Row],[sequence]])-LEN(SUBSTITUTE(PROTEIN_stoich[[#This Row],[sequence]],{"A";"C";"D";"E";"F";"G";"H";"I";"K";"L";"M";"N";"P";"Q";"R";"S";"T";"V";"W";"Y"},""))),{72.08;104.14;115.08;129.11;148.17;58.05;138.14;114.16;130.18;114.16;132.2;115.1;98.12;129.13;158.19;88.08;102.1;100.13;187.21;164.17})/1000</f>
        <v>25.904379999999993</v>
      </c>
      <c r="J1303" t="s">
        <v>9148</v>
      </c>
      <c r="K1303" s="4" t="s">
        <v>4880</v>
      </c>
      <c r="M1303">
        <f>LEN(SUBSTITUTE(PROTEIN_stoich[[#This Row],[sequence]],"*",""))</f>
        <v>233</v>
      </c>
      <c r="O1303" t="s">
        <v>16</v>
      </c>
      <c r="P1303" t="str">
        <f>_xlfn.LET(_xlpm.id,PROTEIN_stoich[[#This Row],[uniprot]],HYPERLINK("https://www.uniprot.org/uniprotkb/"&amp;_xlpm.id&amp;"/entry",_xlpm.id))</f>
        <v>A0A0K3CDJ4</v>
      </c>
      <c r="Q1303" t="e">
        <f>_xlfn.XLOOKUP(PROTEIN_stoich[[#This Row],[uniprot]],[1]!UniprotIFO[Entry],[1]!UniprotIFO[Gene Ontology IDs],"")</f>
        <v>#REF!</v>
      </c>
      <c r="R1303" t="e">
        <f>_xlfn.XLOOKUP(PROTEIN_stoich[[#This Row],[uniprot]],[1]!UniprotIFO[Entry],[1]!UniprotIFO[essential?],"")</f>
        <v>#REF!</v>
      </c>
      <c r="S1303" t="e">
        <f>_xlfn.XLOOKUP(PROTEIN_stoich[[#This Row],[sequence]],[2]!Table1[sequence_without_asterisks],[2]!Table1[protein_stoich seq matches],"")</f>
        <v>#REF!</v>
      </c>
      <c r="T1303" t="e">
        <f>_xlfn.XLOOKUP(PROTEIN_stoich[[#This Row],[uniprot]],[1]!UniprotIFO[Entry],[1]!UniprotIFO[protein_id in GSM model format],"")</f>
        <v>#REF!</v>
      </c>
    </row>
    <row r="1304" spans="1:20" x14ac:dyDescent="0.2">
      <c r="A13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RT15114</v>
      </c>
      <c r="B1304" t="s">
        <v>13926</v>
      </c>
      <c r="C1304" t="s">
        <v>13926</v>
      </c>
      <c r="D1304" t="s">
        <v>8160</v>
      </c>
      <c r="E1304" t="s">
        <v>4877</v>
      </c>
      <c r="G13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4" t="s">
        <v>4878</v>
      </c>
      <c r="I1304" s="25" cm="1">
        <f t="array" ref="I1304">SUMPRODUCT((LEN(PROTEIN_stoich[[#This Row],[sequence]])-LEN(SUBSTITUTE(PROTEIN_stoich[[#This Row],[sequence]],{"A";"C";"D";"E";"F";"G";"H";"I";"K";"L";"M";"N";"P";"Q";"R";"S";"T";"V";"W";"Y"},""))),{72.08;104.14;115.08;129.11;148.17;58.05;138.14;114.16;130.18;114.16;132.2;115.1;98.12;129.13;158.19;88.08;102.1;100.13;187.21;164.17})/1000</f>
        <v>21.516519999999996</v>
      </c>
      <c r="J1304" t="s">
        <v>8161</v>
      </c>
      <c r="K1304" s="4" t="s">
        <v>4880</v>
      </c>
      <c r="M1304">
        <f>LEN(SUBSTITUTE(PROTEIN_stoich[[#This Row],[sequence]],"*",""))</f>
        <v>194</v>
      </c>
      <c r="O1304" t="s">
        <v>16</v>
      </c>
      <c r="P1304" t="str">
        <f>_xlfn.LET(_xlpm.id,PROTEIN_stoich[[#This Row],[uniprot]],HYPERLINK("https://www.uniprot.org/uniprotkb/"&amp;_xlpm.id&amp;"/entry",_xlpm.id))</f>
        <v>A0A0K3CGT3</v>
      </c>
      <c r="Q1304" t="e">
        <f>_xlfn.XLOOKUP(PROTEIN_stoich[[#This Row],[uniprot]],[1]!UniprotIFO[Entry],[1]!UniprotIFO[Gene Ontology IDs],"")</f>
        <v>#REF!</v>
      </c>
      <c r="R1304" t="e">
        <f>_xlfn.XLOOKUP(PROTEIN_stoich[[#This Row],[uniprot]],[1]!UniprotIFO[Entry],[1]!UniprotIFO[essential?],"")</f>
        <v>#REF!</v>
      </c>
      <c r="S1304" t="e">
        <f>_xlfn.XLOOKUP(PROTEIN_stoich[[#This Row],[sequence]],[2]!Table1[sequence_without_asterisks],[2]!Table1[protein_stoich seq matches],"")</f>
        <v>#REF!</v>
      </c>
      <c r="T1304" t="e">
        <f>_xlfn.XLOOKUP(PROTEIN_stoich[[#This Row],[uniprot]],[1]!UniprotIFO[Entry],[1]!UniprotIFO[protein_id in GSM model format],"")</f>
        <v>#REF!</v>
      </c>
    </row>
    <row r="1305" spans="1:20" x14ac:dyDescent="0.2">
      <c r="A13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RT15112</v>
      </c>
      <c r="B1305" t="s">
        <v>13929</v>
      </c>
      <c r="C1305" t="s">
        <v>13929</v>
      </c>
      <c r="D1305" t="s">
        <v>9976</v>
      </c>
      <c r="E1305" t="s">
        <v>4877</v>
      </c>
      <c r="G13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5" t="s">
        <v>4878</v>
      </c>
      <c r="I1305" s="25" cm="1">
        <f t="array" ref="I1305">SUMPRODUCT((LEN(PROTEIN_stoich[[#This Row],[sequence]])-LEN(SUBSTITUTE(PROTEIN_stoich[[#This Row],[sequence]],{"A";"C";"D";"E";"F";"G";"H";"I";"K";"L";"M";"N";"P";"Q";"R";"S";"T";"V";"W";"Y"},""))),{72.08;104.14;115.08;129.11;148.17;58.05;138.14;114.16;130.18;114.16;132.2;115.1;98.12;129.13;158.19;88.08;102.1;100.13;187.21;164.17})/1000</f>
        <v>42.500669999999992</v>
      </c>
      <c r="J1305" t="s">
        <v>9977</v>
      </c>
      <c r="K1305" s="4" t="s">
        <v>4880</v>
      </c>
      <c r="M1305">
        <f>LEN(SUBSTITUTE(PROTEIN_stoich[[#This Row],[sequence]],"*",""))</f>
        <v>400</v>
      </c>
      <c r="O1305" t="s">
        <v>16</v>
      </c>
      <c r="P1305" t="str">
        <f>_xlfn.LET(_xlpm.id,PROTEIN_stoich[[#This Row],[uniprot]],HYPERLINK("https://www.uniprot.org/uniprotkb/"&amp;_xlpm.id&amp;"/entry",_xlpm.id))</f>
        <v>A0A0K3CGX1</v>
      </c>
      <c r="Q1305" t="e">
        <f>_xlfn.XLOOKUP(PROTEIN_stoich[[#This Row],[uniprot]],[1]!UniprotIFO[Entry],[1]!UniprotIFO[Gene Ontology IDs],"")</f>
        <v>#REF!</v>
      </c>
      <c r="R1305" t="e">
        <f>_xlfn.XLOOKUP(PROTEIN_stoich[[#This Row],[uniprot]],[1]!UniprotIFO[Entry],[1]!UniprotIFO[essential?],"")</f>
        <v>#REF!</v>
      </c>
      <c r="S1305" t="e">
        <f>_xlfn.XLOOKUP(PROTEIN_stoich[[#This Row],[sequence]],[2]!Table1[sequence_without_asterisks],[2]!Table1[protein_stoich seq matches],"")</f>
        <v>#REF!</v>
      </c>
      <c r="T1305" t="e">
        <f>_xlfn.XLOOKUP(PROTEIN_stoich[[#This Row],[uniprot]],[1]!UniprotIFO[Entry],[1]!UniprotIFO[protein_id in GSM model format],"")</f>
        <v>#REF!</v>
      </c>
    </row>
    <row r="1306" spans="1:20" x14ac:dyDescent="0.2">
      <c r="A13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RT15107</v>
      </c>
      <c r="B1306" t="s">
        <v>13937</v>
      </c>
      <c r="C1306" t="s">
        <v>13937</v>
      </c>
      <c r="D1306" t="s">
        <v>10293</v>
      </c>
      <c r="E1306" t="s">
        <v>4877</v>
      </c>
      <c r="G13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6" t="s">
        <v>4878</v>
      </c>
      <c r="I1306" s="25" cm="1">
        <f t="array" ref="I1306">SUMPRODUCT((LEN(PROTEIN_stoich[[#This Row],[sequence]])-LEN(SUBSTITUTE(PROTEIN_stoich[[#This Row],[sequence]],{"A";"C";"D";"E";"F";"G";"H";"I";"K";"L";"M";"N";"P";"Q";"R";"S";"T";"V";"W";"Y"},""))),{72.08;104.14;115.08;129.11;148.17;58.05;138.14;114.16;130.18;114.16;132.2;115.1;98.12;129.13;158.19;88.08;102.1;100.13;187.21;164.17})/1000</f>
        <v>67.524609999999996</v>
      </c>
      <c r="J1306" t="s">
        <v>10294</v>
      </c>
      <c r="K1306" s="4" t="s">
        <v>4880</v>
      </c>
      <c r="M1306">
        <f>LEN(SUBSTITUTE(PROTEIN_stoich[[#This Row],[sequence]],"*",""))</f>
        <v>636</v>
      </c>
      <c r="O1306" t="s">
        <v>16</v>
      </c>
      <c r="P1306" t="str">
        <f>_xlfn.LET(_xlpm.id,PROTEIN_stoich[[#This Row],[uniprot]],HYPERLINK("https://www.uniprot.org/uniprotkb/"&amp;_xlpm.id&amp;"/entry",_xlpm.id))</f>
        <v>A0A0K3CKN2</v>
      </c>
      <c r="Q1306" t="e">
        <f>_xlfn.XLOOKUP(PROTEIN_stoich[[#This Row],[uniprot]],[1]!UniprotIFO[Entry],[1]!UniprotIFO[Gene Ontology IDs],"")</f>
        <v>#REF!</v>
      </c>
      <c r="R1306" t="e">
        <f>_xlfn.XLOOKUP(PROTEIN_stoich[[#This Row],[uniprot]],[1]!UniprotIFO[Entry],[1]!UniprotIFO[essential?],"")</f>
        <v>#REF!</v>
      </c>
      <c r="S1306" t="e">
        <f>_xlfn.XLOOKUP(PROTEIN_stoich[[#This Row],[sequence]],[2]!Table1[sequence_without_asterisks],[2]!Table1[protein_stoich seq matches],"")</f>
        <v>#REF!</v>
      </c>
      <c r="T1306" t="e">
        <f>_xlfn.XLOOKUP(PROTEIN_stoich[[#This Row],[uniprot]],[1]!UniprotIFO[Entry],[1]!UniprotIFO[protein_id in GSM model format],"")</f>
        <v>#REF!</v>
      </c>
    </row>
    <row r="1307" spans="1:20" x14ac:dyDescent="0.2">
      <c r="A13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RT15100</v>
      </c>
      <c r="B1307" t="s">
        <v>13841</v>
      </c>
      <c r="C1307" t="s">
        <v>13841</v>
      </c>
      <c r="D1307" t="s">
        <v>9104</v>
      </c>
      <c r="E1307" t="s">
        <v>4877</v>
      </c>
      <c r="G13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7" t="s">
        <v>4878</v>
      </c>
      <c r="I1307" s="25" cm="1">
        <f t="array" ref="I1307">SUMPRODUCT((LEN(PROTEIN_stoich[[#This Row],[sequence]])-LEN(SUBSTITUTE(PROTEIN_stoich[[#This Row],[sequence]],{"A";"C";"D";"E";"F";"G";"H";"I";"K";"L";"M";"N";"P";"Q";"R";"S";"T";"V";"W";"Y"},""))),{72.08;104.14;115.08;129.11;148.17;58.05;138.14;114.16;130.18;114.16;132.2;115.1;98.12;129.13;158.19;88.08;102.1;100.13;187.21;164.17})/1000</f>
        <v>21.420180000000006</v>
      </c>
      <c r="J1307" t="s">
        <v>9105</v>
      </c>
      <c r="K1307" s="4" t="s">
        <v>4880</v>
      </c>
      <c r="M1307">
        <f>LEN(SUBSTITUTE(PROTEIN_stoich[[#This Row],[sequence]],"*",""))</f>
        <v>188</v>
      </c>
      <c r="O1307" t="s">
        <v>16</v>
      </c>
      <c r="P1307" t="str">
        <f>_xlfn.LET(_xlpm.id,PROTEIN_stoich[[#This Row],[uniprot]],HYPERLINK("https://www.uniprot.org/uniprotkb/"&amp;_xlpm.id&amp;"/entry",_xlpm.id))</f>
        <v>A0A0K3CGP4</v>
      </c>
      <c r="Q1307" t="e">
        <f>_xlfn.XLOOKUP(PROTEIN_stoich[[#This Row],[uniprot]],[1]!UniprotIFO[Entry],[1]!UniprotIFO[Gene Ontology IDs],"")</f>
        <v>#REF!</v>
      </c>
      <c r="R1307" t="e">
        <f>_xlfn.XLOOKUP(PROTEIN_stoich[[#This Row],[uniprot]],[1]!UniprotIFO[Entry],[1]!UniprotIFO[essential?],"")</f>
        <v>#REF!</v>
      </c>
      <c r="S1307" t="e">
        <f>_xlfn.XLOOKUP(PROTEIN_stoich[[#This Row],[sequence]],[2]!Table1[sequence_without_asterisks],[2]!Table1[protein_stoich seq matches],"")</f>
        <v>#REF!</v>
      </c>
      <c r="T1307" t="e">
        <f>_xlfn.XLOOKUP(PROTEIN_stoich[[#This Row],[uniprot]],[1]!UniprotIFO[Entry],[1]!UniprotIFO[protein_id in GSM model format],"")</f>
        <v>#REF!</v>
      </c>
    </row>
    <row r="1308" spans="1:20" x14ac:dyDescent="0.2">
      <c r="A13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RT15098</v>
      </c>
      <c r="B1308" t="s">
        <v>13854</v>
      </c>
      <c r="C1308" t="s">
        <v>13854</v>
      </c>
      <c r="D1308" t="s">
        <v>9504</v>
      </c>
      <c r="E1308" t="s">
        <v>4877</v>
      </c>
      <c r="G13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8" t="s">
        <v>4878</v>
      </c>
      <c r="I1308" s="25" cm="1">
        <f t="array" ref="I1308">SUMPRODUCT((LEN(PROTEIN_stoich[[#This Row],[sequence]])-LEN(SUBSTITUTE(PROTEIN_stoich[[#This Row],[sequence]],{"A";"C";"D";"E";"F";"G";"H";"I";"K";"L";"M";"N";"P";"Q";"R";"S";"T";"V";"W";"Y"},""))),{72.08;104.14;115.08;129.11;148.17;58.05;138.14;114.16;130.18;114.16;132.2;115.1;98.12;129.13;158.19;88.08;102.1;100.13;187.21;164.17})/1000</f>
        <v>39.766599999999997</v>
      </c>
      <c r="J1308" t="s">
        <v>9505</v>
      </c>
      <c r="K1308" s="4" t="s">
        <v>4880</v>
      </c>
      <c r="M1308">
        <f>LEN(SUBSTITUTE(PROTEIN_stoich[[#This Row],[sequence]],"*",""))</f>
        <v>368</v>
      </c>
      <c r="O1308" t="s">
        <v>16</v>
      </c>
      <c r="P1308" t="str">
        <f>_xlfn.LET(_xlpm.id,PROTEIN_stoich[[#This Row],[uniprot]],HYPERLINK("https://www.uniprot.org/uniprotkb/"&amp;_xlpm.id&amp;"/entry",_xlpm.id))</f>
        <v>A0A0K3CDE6</v>
      </c>
      <c r="Q1308" t="e">
        <f>_xlfn.XLOOKUP(PROTEIN_stoich[[#This Row],[uniprot]],[1]!UniprotIFO[Entry],[1]!UniprotIFO[Gene Ontology IDs],"")</f>
        <v>#REF!</v>
      </c>
      <c r="R1308" t="e">
        <f>_xlfn.XLOOKUP(PROTEIN_stoich[[#This Row],[uniprot]],[1]!UniprotIFO[Entry],[1]!UniprotIFO[essential?],"")</f>
        <v>#REF!</v>
      </c>
      <c r="S1308" t="e">
        <f>_xlfn.XLOOKUP(PROTEIN_stoich[[#This Row],[sequence]],[2]!Table1[sequence_without_asterisks],[2]!Table1[protein_stoich seq matches],"")</f>
        <v>#REF!</v>
      </c>
      <c r="T1308" t="e">
        <f>_xlfn.XLOOKUP(PROTEIN_stoich[[#This Row],[uniprot]],[1]!UniprotIFO[Entry],[1]!UniprotIFO[protein_id in GSM model format],"")</f>
        <v>#REF!</v>
      </c>
    </row>
    <row r="1309" spans="1:20" x14ac:dyDescent="0.2">
      <c r="A13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RT15094</v>
      </c>
      <c r="B1309" t="s">
        <v>13922</v>
      </c>
      <c r="C1309" t="s">
        <v>13922</v>
      </c>
      <c r="D1309" t="s">
        <v>5267</v>
      </c>
      <c r="E1309" t="s">
        <v>4877</v>
      </c>
      <c r="G13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09" t="s">
        <v>4878</v>
      </c>
      <c r="I1309" s="25" cm="1">
        <f t="array" ref="I1309">SUMPRODUCT((LEN(PROTEIN_stoich[[#This Row],[sequence]])-LEN(SUBSTITUTE(PROTEIN_stoich[[#This Row],[sequence]],{"A";"C";"D";"E";"F";"G";"H";"I";"K";"L";"M";"N";"P";"Q";"R";"S";"T";"V";"W";"Y"},""))),{72.08;104.14;115.08;129.11;148.17;58.05;138.14;114.16;130.18;114.16;132.2;115.1;98.12;129.13;158.19;88.08;102.1;100.13;187.21;164.17})/1000</f>
        <v>58.607840000000017</v>
      </c>
      <c r="J1309" t="s">
        <v>5268</v>
      </c>
      <c r="K1309" s="4" t="s">
        <v>4880</v>
      </c>
      <c r="M1309">
        <f>LEN(SUBSTITUTE(PROTEIN_stoich[[#This Row],[sequence]],"*",""))</f>
        <v>528</v>
      </c>
      <c r="O1309" t="s">
        <v>16</v>
      </c>
      <c r="P1309" t="str">
        <f>_xlfn.LET(_xlpm.id,PROTEIN_stoich[[#This Row],[uniprot]],HYPERLINK("https://www.uniprot.org/uniprotkb/"&amp;_xlpm.id&amp;"/entry",_xlpm.id))</f>
        <v>A0A0K3CKM2</v>
      </c>
      <c r="Q1309" t="e">
        <f>_xlfn.XLOOKUP(PROTEIN_stoich[[#This Row],[uniprot]],[1]!UniprotIFO[Entry],[1]!UniprotIFO[Gene Ontology IDs],"")</f>
        <v>#REF!</v>
      </c>
      <c r="R1309" t="e">
        <f>_xlfn.XLOOKUP(PROTEIN_stoich[[#This Row],[uniprot]],[1]!UniprotIFO[Entry],[1]!UniprotIFO[essential?],"")</f>
        <v>#REF!</v>
      </c>
      <c r="S1309" t="e">
        <f>_xlfn.XLOOKUP(PROTEIN_stoich[[#This Row],[sequence]],[2]!Table1[sequence_without_asterisks],[2]!Table1[protein_stoich seq matches],"")</f>
        <v>#REF!</v>
      </c>
      <c r="T1309" t="e">
        <f>_xlfn.XLOOKUP(PROTEIN_stoich[[#This Row],[uniprot]],[1]!UniprotIFO[Entry],[1]!UniprotIFO[protein_id in GSM model format],"")</f>
        <v>#REF!</v>
      </c>
    </row>
    <row r="1310" spans="1:20" x14ac:dyDescent="0.2">
      <c r="A13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RT15093</v>
      </c>
      <c r="B1310" t="s">
        <v>13944</v>
      </c>
      <c r="C1310" t="s">
        <v>13944</v>
      </c>
      <c r="D1310" t="s">
        <v>6154</v>
      </c>
      <c r="E1310" t="s">
        <v>4877</v>
      </c>
      <c r="G13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0" t="s">
        <v>4878</v>
      </c>
      <c r="I1310" s="25" cm="1">
        <f t="array" ref="I1310">SUMPRODUCT((LEN(PROTEIN_stoich[[#This Row],[sequence]])-LEN(SUBSTITUTE(PROTEIN_stoich[[#This Row],[sequence]],{"A";"C";"D";"E";"F";"G";"H";"I";"K";"L";"M";"N";"P";"Q";"R";"S";"T";"V";"W";"Y"},""))),{72.08;104.14;115.08;129.11;148.17;58.05;138.14;114.16;130.18;114.16;132.2;115.1;98.12;129.13;158.19;88.08;102.1;100.13;187.21;164.17})/1000</f>
        <v>28.767499999999991</v>
      </c>
      <c r="J1310" t="s">
        <v>6155</v>
      </c>
      <c r="K1310" s="4" t="s">
        <v>4880</v>
      </c>
      <c r="M1310">
        <f>LEN(SUBSTITUTE(PROTEIN_stoich[[#This Row],[sequence]],"*",""))</f>
        <v>267</v>
      </c>
      <c r="O1310" t="s">
        <v>16</v>
      </c>
      <c r="P1310" t="str">
        <f>_xlfn.LET(_xlpm.id,PROTEIN_stoich[[#This Row],[uniprot]],HYPERLINK("https://www.uniprot.org/uniprotkb/"&amp;_xlpm.id&amp;"/entry",_xlpm.id))</f>
        <v>A0A0K3CGS7</v>
      </c>
      <c r="Q1310" t="e">
        <f>_xlfn.XLOOKUP(PROTEIN_stoich[[#This Row],[uniprot]],[1]!UniprotIFO[Entry],[1]!UniprotIFO[Gene Ontology IDs],"")</f>
        <v>#REF!</v>
      </c>
      <c r="R1310" t="e">
        <f>_xlfn.XLOOKUP(PROTEIN_stoich[[#This Row],[uniprot]],[1]!UniprotIFO[Entry],[1]!UniprotIFO[essential?],"")</f>
        <v>#REF!</v>
      </c>
      <c r="S1310" t="e">
        <f>_xlfn.XLOOKUP(PROTEIN_stoich[[#This Row],[sequence]],[2]!Table1[sequence_without_asterisks],[2]!Table1[protein_stoich seq matches],"")</f>
        <v>#REF!</v>
      </c>
      <c r="T1310" t="e">
        <f>_xlfn.XLOOKUP(PROTEIN_stoich[[#This Row],[uniprot]],[1]!UniprotIFO[Entry],[1]!UniprotIFO[protein_id in GSM model format],"")</f>
        <v>#REF!</v>
      </c>
    </row>
    <row r="1311" spans="1:20" x14ac:dyDescent="0.2">
      <c r="A13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RT15091</v>
      </c>
      <c r="B1311" t="s">
        <v>13950</v>
      </c>
      <c r="C1311" t="s">
        <v>13950</v>
      </c>
      <c r="D1311" t="s">
        <v>10403</v>
      </c>
      <c r="E1311" t="s">
        <v>4877</v>
      </c>
      <c r="G13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1" t="s">
        <v>4878</v>
      </c>
      <c r="I1311" s="25" cm="1">
        <f t="array" ref="I1311">SUMPRODUCT((LEN(PROTEIN_stoich[[#This Row],[sequence]])-LEN(SUBSTITUTE(PROTEIN_stoich[[#This Row],[sequence]],{"A";"C";"D";"E";"F";"G";"H";"I";"K";"L";"M";"N";"P";"Q";"R";"S";"T";"V";"W";"Y"},""))),{72.08;104.14;115.08;129.11;148.17;58.05;138.14;114.16;130.18;114.16;132.2;115.1;98.12;129.13;158.19;88.08;102.1;100.13;187.21;164.17})/1000</f>
        <v>53.093510000000009</v>
      </c>
      <c r="J1311" t="s">
        <v>10404</v>
      </c>
      <c r="K1311" s="4" t="s">
        <v>4880</v>
      </c>
      <c r="M1311">
        <f>LEN(SUBSTITUTE(PROTEIN_stoich[[#This Row],[sequence]],"*",""))</f>
        <v>479</v>
      </c>
      <c r="O1311" t="s">
        <v>16</v>
      </c>
      <c r="P1311" t="str">
        <f>_xlfn.LET(_xlpm.id,PROTEIN_stoich[[#This Row],[uniprot]],HYPERLINK("https://www.uniprot.org/uniprotkb/"&amp;_xlpm.id&amp;"/entry",_xlpm.id))</f>
        <v>A0A0K3CFK9</v>
      </c>
      <c r="Q1311" t="e">
        <f>_xlfn.XLOOKUP(PROTEIN_stoich[[#This Row],[uniprot]],[1]!UniprotIFO[Entry],[1]!UniprotIFO[Gene Ontology IDs],"")</f>
        <v>#REF!</v>
      </c>
      <c r="R1311" t="e">
        <f>_xlfn.XLOOKUP(PROTEIN_stoich[[#This Row],[uniprot]],[1]!UniprotIFO[Entry],[1]!UniprotIFO[essential?],"")</f>
        <v>#REF!</v>
      </c>
      <c r="S1311" t="e">
        <f>_xlfn.XLOOKUP(PROTEIN_stoich[[#This Row],[sequence]],[2]!Table1[sequence_without_asterisks],[2]!Table1[protein_stoich seq matches],"")</f>
        <v>#REF!</v>
      </c>
      <c r="T1311" t="e">
        <f>_xlfn.XLOOKUP(PROTEIN_stoich[[#This Row],[uniprot]],[1]!UniprotIFO[Entry],[1]!UniprotIFO[protein_id in GSM model format],"")</f>
        <v>#REF!</v>
      </c>
    </row>
    <row r="1312" spans="1:20" x14ac:dyDescent="0.2">
      <c r="A13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RT15089</v>
      </c>
      <c r="B1312" t="s">
        <v>13951</v>
      </c>
      <c r="C1312" t="s">
        <v>13951</v>
      </c>
      <c r="D1312" t="s">
        <v>5051</v>
      </c>
      <c r="E1312" t="s">
        <v>4877</v>
      </c>
      <c r="G13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2" t="s">
        <v>4878</v>
      </c>
      <c r="I1312" s="25" cm="1">
        <f t="array" ref="I1312">SUMPRODUCT((LEN(PROTEIN_stoich[[#This Row],[sequence]])-LEN(SUBSTITUTE(PROTEIN_stoich[[#This Row],[sequence]],{"A";"C";"D";"E";"F";"G";"H";"I";"K";"L";"M";"N";"P";"Q";"R";"S";"T";"V";"W";"Y"},""))),{72.08;104.14;115.08;129.11;148.17;58.05;138.14;114.16;130.18;114.16;132.2;115.1;98.12;129.13;158.19;88.08;102.1;100.13;187.21;164.17})/1000</f>
        <v>110.24256999999999</v>
      </c>
      <c r="J1312" t="s">
        <v>5052</v>
      </c>
      <c r="K1312" s="4" t="s">
        <v>4880</v>
      </c>
      <c r="M1312">
        <f>LEN(SUBSTITUTE(PROTEIN_stoich[[#This Row],[sequence]],"*",""))</f>
        <v>1012</v>
      </c>
      <c r="O1312" t="s">
        <v>16</v>
      </c>
      <c r="P1312" t="str">
        <f>_xlfn.LET(_xlpm.id,PROTEIN_stoich[[#This Row],[uniprot]],HYPERLINK("https://www.uniprot.org/uniprotkb/"&amp;_xlpm.id&amp;"/entry",_xlpm.id))</f>
        <v>A0A0K3CKL5</v>
      </c>
      <c r="Q1312" t="e">
        <f>_xlfn.XLOOKUP(PROTEIN_stoich[[#This Row],[uniprot]],[1]!UniprotIFO[Entry],[1]!UniprotIFO[Gene Ontology IDs],"")</f>
        <v>#REF!</v>
      </c>
      <c r="R1312" t="e">
        <f>_xlfn.XLOOKUP(PROTEIN_stoich[[#This Row],[uniprot]],[1]!UniprotIFO[Entry],[1]!UniprotIFO[essential?],"")</f>
        <v>#REF!</v>
      </c>
      <c r="S1312" t="e">
        <f>_xlfn.XLOOKUP(PROTEIN_stoich[[#This Row],[sequence]],[2]!Table1[sequence_without_asterisks],[2]!Table1[protein_stoich seq matches],"")</f>
        <v>#REF!</v>
      </c>
      <c r="T1312" t="e">
        <f>_xlfn.XLOOKUP(PROTEIN_stoich[[#This Row],[uniprot]],[1]!UniprotIFO[Entry],[1]!UniprotIFO[protein_id in GSM model format],"")</f>
        <v>#REF!</v>
      </c>
    </row>
    <row r="1313" spans="1:20" x14ac:dyDescent="0.2">
      <c r="A13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RT15088</v>
      </c>
      <c r="B1313" t="s">
        <v>13952</v>
      </c>
      <c r="C1313" t="s">
        <v>13952</v>
      </c>
      <c r="D1313" t="s">
        <v>7399</v>
      </c>
      <c r="E1313" t="s">
        <v>4877</v>
      </c>
      <c r="G13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3" t="s">
        <v>4878</v>
      </c>
      <c r="I1313" s="25" cm="1">
        <f t="array" ref="I1313">SUMPRODUCT((LEN(PROTEIN_stoich[[#This Row],[sequence]])-LEN(SUBSTITUTE(PROTEIN_stoich[[#This Row],[sequence]],{"A";"C";"D";"E";"F";"G";"H";"I";"K";"L";"M";"N";"P";"Q";"R";"S";"T";"V";"W";"Y"},""))),{72.08;104.14;115.08;129.11;148.17;58.05;138.14;114.16;130.18;114.16;132.2;115.1;98.12;129.13;158.19;88.08;102.1;100.13;187.21;164.17})/1000</f>
        <v>108.48905000000001</v>
      </c>
      <c r="J1313" t="s">
        <v>7400</v>
      </c>
      <c r="K1313" s="4" t="s">
        <v>4880</v>
      </c>
      <c r="M1313">
        <f>LEN(SUBSTITUTE(PROTEIN_stoich[[#This Row],[sequence]],"*",""))</f>
        <v>1004</v>
      </c>
      <c r="O1313" t="s">
        <v>16</v>
      </c>
      <c r="P1313" t="str">
        <f>_xlfn.LET(_xlpm.id,PROTEIN_stoich[[#This Row],[uniprot]],HYPERLINK("https://www.uniprot.org/uniprotkb/"&amp;_xlpm.id&amp;"/entry",_xlpm.id))</f>
        <v>A0A0K3CGS3</v>
      </c>
      <c r="Q1313" t="e">
        <f>_xlfn.XLOOKUP(PROTEIN_stoich[[#This Row],[uniprot]],[1]!UniprotIFO[Entry],[1]!UniprotIFO[Gene Ontology IDs],"")</f>
        <v>#REF!</v>
      </c>
      <c r="R1313" t="e">
        <f>_xlfn.XLOOKUP(PROTEIN_stoich[[#This Row],[uniprot]],[1]!UniprotIFO[Entry],[1]!UniprotIFO[essential?],"")</f>
        <v>#REF!</v>
      </c>
      <c r="S1313" t="e">
        <f>_xlfn.XLOOKUP(PROTEIN_stoich[[#This Row],[sequence]],[2]!Table1[sequence_without_asterisks],[2]!Table1[protein_stoich seq matches],"")</f>
        <v>#REF!</v>
      </c>
      <c r="T1313" t="e">
        <f>_xlfn.XLOOKUP(PROTEIN_stoich[[#This Row],[uniprot]],[1]!UniprotIFO[Entry],[1]!UniprotIFO[protein_id in GSM model format],"")</f>
        <v>#REF!</v>
      </c>
    </row>
    <row r="1314" spans="1:20" x14ac:dyDescent="0.2">
      <c r="A13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RT15084</v>
      </c>
      <c r="B1314" t="s">
        <v>13953</v>
      </c>
      <c r="C1314" t="s">
        <v>13953</v>
      </c>
      <c r="D1314" t="s">
        <v>5405</v>
      </c>
      <c r="E1314" t="s">
        <v>4877</v>
      </c>
      <c r="G13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4" t="s">
        <v>4878</v>
      </c>
      <c r="I1314" s="25" cm="1">
        <f t="array" ref="I1314">SUMPRODUCT((LEN(PROTEIN_stoich[[#This Row],[sequence]])-LEN(SUBSTITUTE(PROTEIN_stoich[[#This Row],[sequence]],{"A";"C";"D";"E";"F";"G";"H";"I";"K";"L";"M";"N";"P";"Q";"R";"S";"T";"V";"W";"Y"},""))),{72.08;104.14;115.08;129.11;148.17;58.05;138.14;114.16;130.18;114.16;132.2;115.1;98.12;129.13;158.19;88.08;102.1;100.13;187.21;164.17})/1000</f>
        <v>34.518009999999997</v>
      </c>
      <c r="J1314" t="s">
        <v>5406</v>
      </c>
      <c r="K1314" s="4" t="s">
        <v>4880</v>
      </c>
      <c r="M1314">
        <f>LEN(SUBSTITUTE(PROTEIN_stoich[[#This Row],[sequence]],"*",""))</f>
        <v>319</v>
      </c>
      <c r="O1314" t="s">
        <v>16</v>
      </c>
      <c r="P1314" t="str">
        <f>_xlfn.LET(_xlpm.id,PROTEIN_stoich[[#This Row],[uniprot]],HYPERLINK("https://www.uniprot.org/uniprotkb/"&amp;_xlpm.id&amp;"/entry",_xlpm.id))</f>
        <v>A0A0K3CKL0</v>
      </c>
      <c r="Q1314" t="e">
        <f>_xlfn.XLOOKUP(PROTEIN_stoich[[#This Row],[uniprot]],[1]!UniprotIFO[Entry],[1]!UniprotIFO[Gene Ontology IDs],"")</f>
        <v>#REF!</v>
      </c>
      <c r="R1314" t="e">
        <f>_xlfn.XLOOKUP(PROTEIN_stoich[[#This Row],[uniprot]],[1]!UniprotIFO[Entry],[1]!UniprotIFO[essential?],"")</f>
        <v>#REF!</v>
      </c>
      <c r="S1314" t="e">
        <f>_xlfn.XLOOKUP(PROTEIN_stoich[[#This Row],[sequence]],[2]!Table1[sequence_without_asterisks],[2]!Table1[protein_stoich seq matches],"")</f>
        <v>#REF!</v>
      </c>
      <c r="T1314" t="e">
        <f>_xlfn.XLOOKUP(PROTEIN_stoich[[#This Row],[uniprot]],[1]!UniprotIFO[Entry],[1]!UniprotIFO[protein_id in GSM model format],"")</f>
        <v>#REF!</v>
      </c>
    </row>
    <row r="1315" spans="1:20" x14ac:dyDescent="0.2">
      <c r="A13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RT15079</v>
      </c>
      <c r="B1315" t="s">
        <v>13954</v>
      </c>
      <c r="C1315" t="s">
        <v>13954</v>
      </c>
      <c r="D1315" t="s">
        <v>5761</v>
      </c>
      <c r="E1315" t="s">
        <v>4877</v>
      </c>
      <c r="G13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5" t="s">
        <v>4878</v>
      </c>
      <c r="I1315" s="25" cm="1">
        <f t="array" ref="I1315">SUMPRODUCT((LEN(PROTEIN_stoich[[#This Row],[sequence]])-LEN(SUBSTITUTE(PROTEIN_stoich[[#This Row],[sequence]],{"A";"C";"D";"E";"F";"G";"H";"I";"K";"L";"M";"N";"P";"Q";"R";"S";"T";"V";"W";"Y"},""))),{72.08;104.14;115.08;129.11;148.17;58.05;138.14;114.16;130.18;114.16;132.2;115.1;98.12;129.13;158.19;88.08;102.1;100.13;187.21;164.17})/1000</f>
        <v>14.166670000000002</v>
      </c>
      <c r="J1315" t="s">
        <v>5762</v>
      </c>
      <c r="K1315" s="4" t="s">
        <v>4880</v>
      </c>
      <c r="M1315">
        <f>LEN(SUBSTITUTE(PROTEIN_stoich[[#This Row],[sequence]],"*",""))</f>
        <v>137</v>
      </c>
      <c r="O1315" t="s">
        <v>16</v>
      </c>
      <c r="P1315" t="str">
        <f>_xlfn.LET(_xlpm.id,PROTEIN_stoich[[#This Row],[uniprot]],HYPERLINK("https://www.uniprot.org/uniprotkb/"&amp;_xlpm.id&amp;"/entry",_xlpm.id))</f>
        <v>A0A0K3CKK4</v>
      </c>
      <c r="Q1315" t="e">
        <f>_xlfn.XLOOKUP(PROTEIN_stoich[[#This Row],[uniprot]],[1]!UniprotIFO[Entry],[1]!UniprotIFO[Gene Ontology IDs],"")</f>
        <v>#REF!</v>
      </c>
      <c r="R1315" t="e">
        <f>_xlfn.XLOOKUP(PROTEIN_stoich[[#This Row],[uniprot]],[1]!UniprotIFO[Entry],[1]!UniprotIFO[essential?],"")</f>
        <v>#REF!</v>
      </c>
      <c r="S1315" t="e">
        <f>_xlfn.XLOOKUP(PROTEIN_stoich[[#This Row],[sequence]],[2]!Table1[sequence_without_asterisks],[2]!Table1[protein_stoich seq matches],"")</f>
        <v>#REF!</v>
      </c>
      <c r="T1315" t="e">
        <f>_xlfn.XLOOKUP(PROTEIN_stoich[[#This Row],[uniprot]],[1]!UniprotIFO[Entry],[1]!UniprotIFO[protein_id in GSM model format],"")</f>
        <v>#REF!</v>
      </c>
    </row>
    <row r="1316" spans="1:20" x14ac:dyDescent="0.2">
      <c r="A13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RT15072</v>
      </c>
      <c r="B1316" t="s">
        <v>13955</v>
      </c>
      <c r="C1316" t="s">
        <v>13955</v>
      </c>
      <c r="D1316" t="s">
        <v>7765</v>
      </c>
      <c r="E1316" t="s">
        <v>4877</v>
      </c>
      <c r="G13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6" t="s">
        <v>4878</v>
      </c>
      <c r="I1316" s="25" cm="1">
        <f t="array" ref="I1316">SUMPRODUCT((LEN(PROTEIN_stoich[[#This Row],[sequence]])-LEN(SUBSTITUTE(PROTEIN_stoich[[#This Row],[sequence]],{"A";"C";"D";"E";"F";"G";"H";"I";"K";"L";"M";"N";"P";"Q";"R";"S";"T";"V";"W";"Y"},""))),{72.08;104.14;115.08;129.11;148.17;58.05;138.14;114.16;130.18;114.16;132.2;115.1;98.12;129.13;158.19;88.08;102.1;100.13;187.21;164.17})/1000</f>
        <v>58.996200000000002</v>
      </c>
      <c r="J1316" t="s">
        <v>7766</v>
      </c>
      <c r="K1316" s="4" t="s">
        <v>4880</v>
      </c>
      <c r="M1316">
        <f>LEN(SUBSTITUTE(PROTEIN_stoich[[#This Row],[sequence]],"*",""))</f>
        <v>545</v>
      </c>
      <c r="O1316" t="s">
        <v>16</v>
      </c>
      <c r="P1316" t="str">
        <f>_xlfn.LET(_xlpm.id,PROTEIN_stoich[[#This Row],[uniprot]],HYPERLINK("https://www.uniprot.org/uniprotkb/"&amp;_xlpm.id&amp;"/entry",_xlpm.id))</f>
        <v>A0A0K3CDC0</v>
      </c>
      <c r="Q1316" t="e">
        <f>_xlfn.XLOOKUP(PROTEIN_stoich[[#This Row],[uniprot]],[1]!UniprotIFO[Entry],[1]!UniprotIFO[Gene Ontology IDs],"")</f>
        <v>#REF!</v>
      </c>
      <c r="R1316" t="e">
        <f>_xlfn.XLOOKUP(PROTEIN_stoich[[#This Row],[uniprot]],[1]!UniprotIFO[Entry],[1]!UniprotIFO[essential?],"")</f>
        <v>#REF!</v>
      </c>
      <c r="S1316" t="e">
        <f>_xlfn.XLOOKUP(PROTEIN_stoich[[#This Row],[sequence]],[2]!Table1[sequence_without_asterisks],[2]!Table1[protein_stoich seq matches],"")</f>
        <v>#REF!</v>
      </c>
      <c r="T1316" t="e">
        <f>_xlfn.XLOOKUP(PROTEIN_stoich[[#This Row],[uniprot]],[1]!UniprotIFO[Entry],[1]!UniprotIFO[protein_id in GSM model format],"")</f>
        <v>#REF!</v>
      </c>
    </row>
    <row r="1317" spans="1:20" x14ac:dyDescent="0.2">
      <c r="A13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RT15067</v>
      </c>
      <c r="B1317" t="s">
        <v>13956</v>
      </c>
      <c r="C1317" t="s">
        <v>13956</v>
      </c>
      <c r="D1317" t="s">
        <v>7767</v>
      </c>
      <c r="E1317" t="s">
        <v>4877</v>
      </c>
      <c r="G13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7" t="s">
        <v>4878</v>
      </c>
      <c r="I1317" s="25" cm="1">
        <f t="array" ref="I1317">SUMPRODUCT((LEN(PROTEIN_stoich[[#This Row],[sequence]])-LEN(SUBSTITUTE(PROTEIN_stoich[[#This Row],[sequence]],{"A";"C";"D";"E";"F";"G";"H";"I";"K";"L";"M";"N";"P";"Q";"R";"S";"T";"V";"W";"Y"},""))),{72.08;104.14;115.08;129.11;148.17;58.05;138.14;114.16;130.18;114.16;132.2;115.1;98.12;129.13;158.19;88.08;102.1;100.13;187.21;164.17})/1000</f>
        <v>47.082289999999993</v>
      </c>
      <c r="J1317" t="s">
        <v>7768</v>
      </c>
      <c r="K1317" s="4" t="s">
        <v>4880</v>
      </c>
      <c r="M1317">
        <f>LEN(SUBSTITUTE(PROTEIN_stoich[[#This Row],[sequence]],"*",""))</f>
        <v>442</v>
      </c>
      <c r="O1317" t="s">
        <v>16</v>
      </c>
      <c r="P1317" t="str">
        <f>_xlfn.LET(_xlpm.id,PROTEIN_stoich[[#This Row],[uniprot]],HYPERLINK("https://www.uniprot.org/uniprotkb/"&amp;_xlpm.id&amp;"/entry",_xlpm.id))</f>
        <v>A0A0K3CDB5</v>
      </c>
      <c r="Q1317" t="e">
        <f>_xlfn.XLOOKUP(PROTEIN_stoich[[#This Row],[uniprot]],[1]!UniprotIFO[Entry],[1]!UniprotIFO[Gene Ontology IDs],"")</f>
        <v>#REF!</v>
      </c>
      <c r="R1317" t="e">
        <f>_xlfn.XLOOKUP(PROTEIN_stoich[[#This Row],[uniprot]],[1]!UniprotIFO[Entry],[1]!UniprotIFO[essential?],"")</f>
        <v>#REF!</v>
      </c>
      <c r="S1317" t="e">
        <f>_xlfn.XLOOKUP(PROTEIN_stoich[[#This Row],[sequence]],[2]!Table1[sequence_without_asterisks],[2]!Table1[protein_stoich seq matches],"")</f>
        <v>#REF!</v>
      </c>
      <c r="T1317" t="e">
        <f>_xlfn.XLOOKUP(PROTEIN_stoich[[#This Row],[uniprot]],[1]!UniprotIFO[Entry],[1]!UniprotIFO[protein_id in GSM model format],"")</f>
        <v>#REF!</v>
      </c>
    </row>
    <row r="1318" spans="1:20" x14ac:dyDescent="0.2">
      <c r="A13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RT15065</v>
      </c>
      <c r="B1318" t="s">
        <v>13957</v>
      </c>
      <c r="C1318" t="s">
        <v>13957</v>
      </c>
      <c r="D1318" t="s">
        <v>8567</v>
      </c>
      <c r="E1318" t="s">
        <v>4877</v>
      </c>
      <c r="G13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8" t="s">
        <v>4878</v>
      </c>
      <c r="I1318" s="25" cm="1">
        <f t="array" ref="I1318">SUMPRODUCT((LEN(PROTEIN_stoich[[#This Row],[sequence]])-LEN(SUBSTITUTE(PROTEIN_stoich[[#This Row],[sequence]],{"A";"C";"D";"E";"F";"G";"H";"I";"K";"L";"M";"N";"P";"Q";"R";"S";"T";"V";"W";"Y"},""))),{72.08;104.14;115.08;129.11;148.17;58.05;138.14;114.16;130.18;114.16;132.2;115.1;98.12;129.13;158.19;88.08;102.1;100.13;187.21;164.17})/1000</f>
        <v>109.62453000000001</v>
      </c>
      <c r="J1318" t="s">
        <v>8568</v>
      </c>
      <c r="K1318" s="4" t="s">
        <v>4880</v>
      </c>
      <c r="M1318">
        <f>LEN(SUBSTITUTE(PROTEIN_stoich[[#This Row],[sequence]],"*",""))</f>
        <v>991</v>
      </c>
      <c r="O1318" t="s">
        <v>16</v>
      </c>
      <c r="P1318" t="str">
        <f>_xlfn.LET(_xlpm.id,PROTEIN_stoich[[#This Row],[uniprot]],HYPERLINK("https://www.uniprot.org/uniprotkb/"&amp;_xlpm.id&amp;"/entry",_xlpm.id))</f>
        <v>A0A0K3CGK4</v>
      </c>
      <c r="Q1318" t="e">
        <f>_xlfn.XLOOKUP(PROTEIN_stoich[[#This Row],[uniprot]],[1]!UniprotIFO[Entry],[1]!UniprotIFO[Gene Ontology IDs],"")</f>
        <v>#REF!</v>
      </c>
      <c r="R1318" t="e">
        <f>_xlfn.XLOOKUP(PROTEIN_stoich[[#This Row],[uniprot]],[1]!UniprotIFO[Entry],[1]!UniprotIFO[essential?],"")</f>
        <v>#REF!</v>
      </c>
      <c r="S1318" t="e">
        <f>_xlfn.XLOOKUP(PROTEIN_stoich[[#This Row],[sequence]],[2]!Table1[sequence_without_asterisks],[2]!Table1[protein_stoich seq matches],"")</f>
        <v>#REF!</v>
      </c>
      <c r="T1318" t="e">
        <f>_xlfn.XLOOKUP(PROTEIN_stoich[[#This Row],[uniprot]],[1]!UniprotIFO[Entry],[1]!UniprotIFO[protein_id in GSM model format],"")</f>
        <v>#REF!</v>
      </c>
    </row>
    <row r="1319" spans="1:20" x14ac:dyDescent="0.2">
      <c r="A13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RT15036</v>
      </c>
      <c r="B1319" t="s">
        <v>13960</v>
      </c>
      <c r="C1319" t="s">
        <v>13960</v>
      </c>
      <c r="D1319" t="s">
        <v>9356</v>
      </c>
      <c r="E1319" t="s">
        <v>4877</v>
      </c>
      <c r="G13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19" t="s">
        <v>4878</v>
      </c>
      <c r="I1319" s="25" cm="1">
        <f t="array" ref="I1319">SUMPRODUCT((LEN(PROTEIN_stoich[[#This Row],[sequence]])-LEN(SUBSTITUTE(PROTEIN_stoich[[#This Row],[sequence]],{"A";"C";"D";"E";"F";"G";"H";"I";"K";"L";"M";"N";"P";"Q";"R";"S";"T";"V";"W";"Y"},""))),{72.08;104.14;115.08;129.11;148.17;58.05;138.14;114.16;130.18;114.16;132.2;115.1;98.12;129.13;158.19;88.08;102.1;100.13;187.21;164.17})/1000</f>
        <v>88.108940000000004</v>
      </c>
      <c r="J1319" t="s">
        <v>9357</v>
      </c>
      <c r="K1319" s="4" t="s">
        <v>4880</v>
      </c>
      <c r="M1319">
        <f>LEN(SUBSTITUTE(PROTEIN_stoich[[#This Row],[sequence]],"*",""))</f>
        <v>807</v>
      </c>
      <c r="O1319" t="s">
        <v>16</v>
      </c>
      <c r="P1319" t="str">
        <f>_xlfn.LET(_xlpm.id,PROTEIN_stoich[[#This Row],[uniprot]],HYPERLINK("https://www.uniprot.org/uniprotkb/"&amp;_xlpm.id&amp;"/entry",_xlpm.id))</f>
        <v>A0A0K3CFG4</v>
      </c>
      <c r="Q1319" t="e">
        <f>_xlfn.XLOOKUP(PROTEIN_stoich[[#This Row],[uniprot]],[1]!UniprotIFO[Entry],[1]!UniprotIFO[Gene Ontology IDs],"")</f>
        <v>#REF!</v>
      </c>
      <c r="R1319" t="e">
        <f>_xlfn.XLOOKUP(PROTEIN_stoich[[#This Row],[uniprot]],[1]!UniprotIFO[Entry],[1]!UniprotIFO[essential?],"")</f>
        <v>#REF!</v>
      </c>
      <c r="S1319" t="e">
        <f>_xlfn.XLOOKUP(PROTEIN_stoich[[#This Row],[sequence]],[2]!Table1[sequence_without_asterisks],[2]!Table1[protein_stoich seq matches],"")</f>
        <v>#REF!</v>
      </c>
      <c r="T1319" t="e">
        <f>_xlfn.XLOOKUP(PROTEIN_stoich[[#This Row],[uniprot]],[1]!UniprotIFO[Entry],[1]!UniprotIFO[protein_id in GSM model format],"")</f>
        <v>#REF!</v>
      </c>
    </row>
    <row r="1320" spans="1:20" x14ac:dyDescent="0.2">
      <c r="A13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RT15021</v>
      </c>
      <c r="B1320" t="s">
        <v>13961</v>
      </c>
      <c r="C1320" t="s">
        <v>13961</v>
      </c>
      <c r="D1320" t="s">
        <v>9880</v>
      </c>
      <c r="E1320" t="s">
        <v>4877</v>
      </c>
      <c r="G13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0" t="s">
        <v>4878</v>
      </c>
      <c r="I1320" s="25" cm="1">
        <f t="array" ref="I1320">SUMPRODUCT((LEN(PROTEIN_stoich[[#This Row],[sequence]])-LEN(SUBSTITUTE(PROTEIN_stoich[[#This Row],[sequence]],{"A";"C";"D";"E";"F";"G";"H";"I";"K";"L";"M";"N";"P";"Q";"R";"S";"T";"V";"W";"Y"},""))),{72.08;104.14;115.08;129.11;148.17;58.05;138.14;114.16;130.18;114.16;132.2;115.1;98.12;129.13;158.19;88.08;102.1;100.13;187.21;164.17})/1000</f>
        <v>58.052029999999995</v>
      </c>
      <c r="J1320" t="s">
        <v>9881</v>
      </c>
      <c r="K1320" s="4" t="s">
        <v>4880</v>
      </c>
      <c r="M1320">
        <f>LEN(SUBSTITUTE(PROTEIN_stoich[[#This Row],[sequence]],"*",""))</f>
        <v>551</v>
      </c>
      <c r="O1320" t="s">
        <v>16</v>
      </c>
      <c r="P1320" t="str">
        <f>_xlfn.LET(_xlpm.id,PROTEIN_stoich[[#This Row],[uniprot]],HYPERLINK("https://www.uniprot.org/uniprotkb/"&amp;_xlpm.id&amp;"/entry",_xlpm.id))</f>
        <v>A0A0K3CD72</v>
      </c>
      <c r="Q1320" t="e">
        <f>_xlfn.XLOOKUP(PROTEIN_stoich[[#This Row],[uniprot]],[1]!UniprotIFO[Entry],[1]!UniprotIFO[Gene Ontology IDs],"")</f>
        <v>#REF!</v>
      </c>
      <c r="R1320" t="e">
        <f>_xlfn.XLOOKUP(PROTEIN_stoich[[#This Row],[uniprot]],[1]!UniprotIFO[Entry],[1]!UniprotIFO[essential?],"")</f>
        <v>#REF!</v>
      </c>
      <c r="S1320" t="e">
        <f>_xlfn.XLOOKUP(PROTEIN_stoich[[#This Row],[sequence]],[2]!Table1[sequence_without_asterisks],[2]!Table1[protein_stoich seq matches],"")</f>
        <v>#REF!</v>
      </c>
      <c r="T1320" t="e">
        <f>_xlfn.XLOOKUP(PROTEIN_stoich[[#This Row],[uniprot]],[1]!UniprotIFO[Entry],[1]!UniprotIFO[protein_id in GSM model format],"")</f>
        <v>#REF!</v>
      </c>
    </row>
    <row r="1321" spans="1:20" x14ac:dyDescent="0.2">
      <c r="A13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RT15005</v>
      </c>
      <c r="B1321" t="s">
        <v>13962</v>
      </c>
      <c r="C1321" t="s">
        <v>13962</v>
      </c>
      <c r="D1321" t="s">
        <v>6582</v>
      </c>
      <c r="E1321" t="s">
        <v>4877</v>
      </c>
      <c r="G13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1" t="s">
        <v>4878</v>
      </c>
      <c r="I1321" s="25" cm="1">
        <f t="array" ref="I1321">SUMPRODUCT((LEN(PROTEIN_stoich[[#This Row],[sequence]])-LEN(SUBSTITUTE(PROTEIN_stoich[[#This Row],[sequence]],{"A";"C";"D";"E";"F";"G";"H";"I";"K";"L";"M";"N";"P";"Q";"R";"S";"T";"V";"W";"Y"},""))),{72.08;104.14;115.08;129.11;148.17;58.05;138.14;114.16;130.18;114.16;132.2;115.1;98.12;129.13;158.19;88.08;102.1;100.13;187.21;164.17})/1000</f>
        <v>112.42563999999999</v>
      </c>
      <c r="J1321" t="s">
        <v>6583</v>
      </c>
      <c r="K1321" s="4" t="s">
        <v>4880</v>
      </c>
      <c r="M1321">
        <f>LEN(SUBSTITUTE(PROTEIN_stoich[[#This Row],[sequence]],"*",""))</f>
        <v>1010</v>
      </c>
      <c r="O1321" t="s">
        <v>16</v>
      </c>
      <c r="P1321" t="str">
        <f>_xlfn.LET(_xlpm.id,PROTEIN_stoich[[#This Row],[uniprot]],HYPERLINK("https://www.uniprot.org/uniprotkb/"&amp;_xlpm.id&amp;"/entry",_xlpm.id))</f>
        <v>A0A0K3CGJ5</v>
      </c>
      <c r="Q1321" t="e">
        <f>_xlfn.XLOOKUP(PROTEIN_stoich[[#This Row],[uniprot]],[1]!UniprotIFO[Entry],[1]!UniprotIFO[Gene Ontology IDs],"")</f>
        <v>#REF!</v>
      </c>
      <c r="R1321" t="e">
        <f>_xlfn.XLOOKUP(PROTEIN_stoich[[#This Row],[uniprot]],[1]!UniprotIFO[Entry],[1]!UniprotIFO[essential?],"")</f>
        <v>#REF!</v>
      </c>
      <c r="S1321" t="e">
        <f>_xlfn.XLOOKUP(PROTEIN_stoich[[#This Row],[sequence]],[2]!Table1[sequence_without_asterisks],[2]!Table1[protein_stoich seq matches],"")</f>
        <v>#REF!</v>
      </c>
      <c r="T1321" t="e">
        <f>_xlfn.XLOOKUP(PROTEIN_stoich[[#This Row],[uniprot]],[1]!UniprotIFO[Entry],[1]!UniprotIFO[protein_id in GSM model format],"")</f>
        <v>#REF!</v>
      </c>
    </row>
    <row r="1322" spans="1:20" x14ac:dyDescent="0.2">
      <c r="A13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RT15004</v>
      </c>
      <c r="B1322" t="s">
        <v>13963</v>
      </c>
      <c r="C1322" t="s">
        <v>13963</v>
      </c>
      <c r="D1322" t="s">
        <v>9664</v>
      </c>
      <c r="E1322" t="s">
        <v>4877</v>
      </c>
      <c r="G13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2" t="s">
        <v>4878</v>
      </c>
      <c r="I1322" s="25" cm="1">
        <f t="array" ref="I1322">SUMPRODUCT((LEN(PROTEIN_stoich[[#This Row],[sequence]])-LEN(SUBSTITUTE(PROTEIN_stoich[[#This Row],[sequence]],{"A";"C";"D";"E";"F";"G";"H";"I";"K";"L";"M";"N";"P";"Q";"R";"S";"T";"V";"W";"Y"},""))),{72.08;104.14;115.08;129.11;148.17;58.05;138.14;114.16;130.18;114.16;132.2;115.1;98.12;129.13;158.19;88.08;102.1;100.13;187.21;164.17})/1000</f>
        <v>95.530059999999992</v>
      </c>
      <c r="J1322" t="s">
        <v>9665</v>
      </c>
      <c r="K1322" s="4" t="s">
        <v>4880</v>
      </c>
      <c r="M1322">
        <f>LEN(SUBSTITUTE(PROTEIN_stoich[[#This Row],[sequence]],"*",""))</f>
        <v>857</v>
      </c>
      <c r="O1322" t="s">
        <v>16</v>
      </c>
      <c r="P1322" t="str">
        <f>_xlfn.LET(_xlpm.id,PROTEIN_stoich[[#This Row],[uniprot]],HYPERLINK("https://www.uniprot.org/uniprotkb/"&amp;_xlpm.id&amp;"/entry",_xlpm.id))</f>
        <v>A0A0K3CD56</v>
      </c>
      <c r="Q1322" t="e">
        <f>_xlfn.XLOOKUP(PROTEIN_stoich[[#This Row],[uniprot]],[1]!UniprotIFO[Entry],[1]!UniprotIFO[Gene Ontology IDs],"")</f>
        <v>#REF!</v>
      </c>
      <c r="R1322" t="e">
        <f>_xlfn.XLOOKUP(PROTEIN_stoich[[#This Row],[uniprot]],[1]!UniprotIFO[Entry],[1]!UniprotIFO[essential?],"")</f>
        <v>#REF!</v>
      </c>
      <c r="S1322" t="e">
        <f>_xlfn.XLOOKUP(PROTEIN_stoich[[#This Row],[sequence]],[2]!Table1[sequence_without_asterisks],[2]!Table1[protein_stoich seq matches],"")</f>
        <v>#REF!</v>
      </c>
      <c r="T1322" t="e">
        <f>_xlfn.XLOOKUP(PROTEIN_stoich[[#This Row],[uniprot]],[1]!UniprotIFO[Entry],[1]!UniprotIFO[protein_id in GSM model format],"")</f>
        <v>#REF!</v>
      </c>
    </row>
    <row r="1323" spans="1:20" x14ac:dyDescent="0.2">
      <c r="A13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RT15002</v>
      </c>
      <c r="B1323" t="s">
        <v>13964</v>
      </c>
      <c r="C1323" t="s">
        <v>13964</v>
      </c>
      <c r="D1323" t="s">
        <v>7439</v>
      </c>
      <c r="E1323" t="s">
        <v>4877</v>
      </c>
      <c r="G13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3" t="s">
        <v>4878</v>
      </c>
      <c r="I1323" s="25" cm="1">
        <f t="array" ref="I1323">SUMPRODUCT((LEN(PROTEIN_stoich[[#This Row],[sequence]])-LEN(SUBSTITUTE(PROTEIN_stoich[[#This Row],[sequence]],{"A";"C";"D";"E";"F";"G";"H";"I";"K";"L";"M";"N";"P";"Q";"R";"S";"T";"V";"W";"Y"},""))),{72.08;104.14;115.08;129.11;148.17;58.05;138.14;114.16;130.18;114.16;132.2;115.1;98.12;129.13;158.19;88.08;102.1;100.13;187.21;164.17})/1000</f>
        <v>25.451360000000005</v>
      </c>
      <c r="J1323" t="s">
        <v>7440</v>
      </c>
      <c r="K1323" s="4" t="s">
        <v>4880</v>
      </c>
      <c r="M1323">
        <f>LEN(SUBSTITUTE(PROTEIN_stoich[[#This Row],[sequence]],"*",""))</f>
        <v>229</v>
      </c>
      <c r="O1323" t="s">
        <v>16</v>
      </c>
      <c r="P1323" t="str">
        <f>_xlfn.LET(_xlpm.id,PROTEIN_stoich[[#This Row],[uniprot]],HYPERLINK("https://www.uniprot.org/uniprotkb/"&amp;_xlpm.id&amp;"/entry",_xlpm.id))</f>
        <v>A0A061ARR7</v>
      </c>
      <c r="Q1323" t="e">
        <f>_xlfn.XLOOKUP(PROTEIN_stoich[[#This Row],[uniprot]],[1]!UniprotIFO[Entry],[1]!UniprotIFO[Gene Ontology IDs],"")</f>
        <v>#REF!</v>
      </c>
      <c r="R1323" t="e">
        <f>_xlfn.XLOOKUP(PROTEIN_stoich[[#This Row],[uniprot]],[1]!UniprotIFO[Entry],[1]!UniprotIFO[essential?],"")</f>
        <v>#REF!</v>
      </c>
      <c r="S1323" t="e">
        <f>_xlfn.XLOOKUP(PROTEIN_stoich[[#This Row],[sequence]],[2]!Table1[sequence_without_asterisks],[2]!Table1[protein_stoich seq matches],"")</f>
        <v>#REF!</v>
      </c>
      <c r="T1323" t="e">
        <f>_xlfn.XLOOKUP(PROTEIN_stoich[[#This Row],[uniprot]],[1]!UniprotIFO[Entry],[1]!UniprotIFO[protein_id in GSM model format],"")</f>
        <v>#REF!</v>
      </c>
    </row>
    <row r="1324" spans="1:20" x14ac:dyDescent="0.2">
      <c r="A13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RT14998</v>
      </c>
      <c r="B1324" t="s">
        <v>13965</v>
      </c>
      <c r="C1324" t="s">
        <v>13965</v>
      </c>
      <c r="D1324" t="s">
        <v>8691</v>
      </c>
      <c r="E1324" t="s">
        <v>4877</v>
      </c>
      <c r="G13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4" t="s">
        <v>4878</v>
      </c>
      <c r="I1324" s="25" cm="1">
        <f t="array" ref="I1324">SUMPRODUCT((LEN(PROTEIN_stoich[[#This Row],[sequence]])-LEN(SUBSTITUTE(PROTEIN_stoich[[#This Row],[sequence]],{"A";"C";"D";"E";"F";"G";"H";"I";"K";"L";"M";"N";"P";"Q";"R";"S";"T";"V";"W";"Y"},""))),{72.08;104.14;115.08;129.11;148.17;58.05;138.14;114.16;130.18;114.16;132.2;115.1;98.12;129.13;158.19;88.08;102.1;100.13;187.21;164.17})/1000</f>
        <v>71.661479999999997</v>
      </c>
      <c r="J1324" t="s">
        <v>8692</v>
      </c>
      <c r="K1324" s="4" t="s">
        <v>4880</v>
      </c>
      <c r="M1324">
        <f>LEN(SUBSTITUTE(PROTEIN_stoich[[#This Row],[sequence]],"*",""))</f>
        <v>656</v>
      </c>
      <c r="O1324" t="s">
        <v>16</v>
      </c>
      <c r="P1324" t="str">
        <f>_xlfn.LET(_xlpm.id,PROTEIN_stoich[[#This Row],[uniprot]],HYPERLINK("https://www.uniprot.org/uniprotkb/"&amp;_xlpm.id&amp;"/entry",_xlpm.id))</f>
        <v>A0A0K3CD51</v>
      </c>
      <c r="Q1324" t="e">
        <f>_xlfn.XLOOKUP(PROTEIN_stoich[[#This Row],[uniprot]],[1]!UniprotIFO[Entry],[1]!UniprotIFO[Gene Ontology IDs],"")</f>
        <v>#REF!</v>
      </c>
      <c r="R1324" t="e">
        <f>_xlfn.XLOOKUP(PROTEIN_stoich[[#This Row],[uniprot]],[1]!UniprotIFO[Entry],[1]!UniprotIFO[essential?],"")</f>
        <v>#REF!</v>
      </c>
      <c r="S1324" t="e">
        <f>_xlfn.XLOOKUP(PROTEIN_stoich[[#This Row],[sequence]],[2]!Table1[sequence_without_asterisks],[2]!Table1[protein_stoich seq matches],"")</f>
        <v>#REF!</v>
      </c>
      <c r="T1324" t="e">
        <f>_xlfn.XLOOKUP(PROTEIN_stoich[[#This Row],[uniprot]],[1]!UniprotIFO[Entry],[1]!UniprotIFO[protein_id in GSM model format],"")</f>
        <v>#REF!</v>
      </c>
    </row>
    <row r="1325" spans="1:20" x14ac:dyDescent="0.2">
      <c r="A13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RT14976</v>
      </c>
      <c r="B1325" t="s">
        <v>13966</v>
      </c>
      <c r="C1325" t="s">
        <v>13966</v>
      </c>
      <c r="D1325" t="s">
        <v>10263</v>
      </c>
      <c r="E1325" t="s">
        <v>4877</v>
      </c>
      <c r="G13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5" t="s">
        <v>4878</v>
      </c>
      <c r="I1325" s="25" cm="1">
        <f t="array" ref="I1325">SUMPRODUCT((LEN(PROTEIN_stoich[[#This Row],[sequence]])-LEN(SUBSTITUTE(PROTEIN_stoich[[#This Row],[sequence]],{"A";"C";"D";"E";"F";"G";"H";"I";"K";"L";"M";"N";"P";"Q";"R";"S";"T";"V";"W";"Y"},""))),{72.08;104.14;115.08;129.11;148.17;58.05;138.14;114.16;130.18;114.16;132.2;115.1;98.12;129.13;158.19;88.08;102.1;100.13;187.21;164.17})/1000</f>
        <v>19.538250000000001</v>
      </c>
      <c r="J1325" t="s">
        <v>10264</v>
      </c>
      <c r="K1325" s="4" t="s">
        <v>4880</v>
      </c>
      <c r="M1325">
        <f>LEN(SUBSTITUTE(PROTEIN_stoich[[#This Row],[sequence]],"*",""))</f>
        <v>176</v>
      </c>
      <c r="O1325" t="s">
        <v>16</v>
      </c>
      <c r="P1325" t="str">
        <f>_xlfn.LET(_xlpm.id,PROTEIN_stoich[[#This Row],[uniprot]],HYPERLINK("https://www.uniprot.org/uniprotkb/"&amp;_xlpm.id&amp;"/entry",_xlpm.id))</f>
        <v>A0A0K3CK96</v>
      </c>
      <c r="Q1325" t="e">
        <f>_xlfn.XLOOKUP(PROTEIN_stoich[[#This Row],[uniprot]],[1]!UniprotIFO[Entry],[1]!UniprotIFO[Gene Ontology IDs],"")</f>
        <v>#REF!</v>
      </c>
      <c r="R1325" t="e">
        <f>_xlfn.XLOOKUP(PROTEIN_stoich[[#This Row],[uniprot]],[1]!UniprotIFO[Entry],[1]!UniprotIFO[essential?],"")</f>
        <v>#REF!</v>
      </c>
      <c r="S1325" t="e">
        <f>_xlfn.XLOOKUP(PROTEIN_stoich[[#This Row],[sequence]],[2]!Table1[sequence_without_asterisks],[2]!Table1[protein_stoich seq matches],"")</f>
        <v>#REF!</v>
      </c>
      <c r="T1325" t="e">
        <f>_xlfn.XLOOKUP(PROTEIN_stoich[[#This Row],[uniprot]],[1]!UniprotIFO[Entry],[1]!UniprotIFO[protein_id in GSM model format],"")</f>
        <v>#REF!</v>
      </c>
    </row>
    <row r="1326" spans="1:20" x14ac:dyDescent="0.2">
      <c r="A13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RT14975</v>
      </c>
      <c r="B1326" t="s">
        <v>13967</v>
      </c>
      <c r="C1326" t="s">
        <v>13967</v>
      </c>
      <c r="D1326" t="s">
        <v>8308</v>
      </c>
      <c r="E1326" t="s">
        <v>4877</v>
      </c>
      <c r="G13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6" t="s">
        <v>4878</v>
      </c>
      <c r="I1326" s="25" cm="1">
        <f t="array" ref="I1326">SUMPRODUCT((LEN(PROTEIN_stoich[[#This Row],[sequence]])-LEN(SUBSTITUTE(PROTEIN_stoich[[#This Row],[sequence]],{"A";"C";"D";"E";"F";"G";"H";"I";"K";"L";"M";"N";"P";"Q";"R";"S";"T";"V";"W";"Y"},""))),{72.08;104.14;115.08;129.11;148.17;58.05;138.14;114.16;130.18;114.16;132.2;115.1;98.12;129.13;158.19;88.08;102.1;100.13;187.21;164.17})/1000</f>
        <v>585.83528000000001</v>
      </c>
      <c r="J1326" t="s">
        <v>8309</v>
      </c>
      <c r="K1326" s="4" t="s">
        <v>4880</v>
      </c>
      <c r="M1326">
        <f>LEN(SUBSTITUTE(PROTEIN_stoich[[#This Row],[sequence]],"*",""))</f>
        <v>5355</v>
      </c>
      <c r="O1326" t="s">
        <v>16</v>
      </c>
      <c r="P1326" t="str">
        <f>_xlfn.LET(_xlpm.id,PROTEIN_stoich[[#This Row],[uniprot]],HYPERLINK("https://www.uniprot.org/uniprotkb/"&amp;_xlpm.id&amp;"/entry",_xlpm.id))</f>
        <v>A0A0K3CGH4</v>
      </c>
      <c r="Q1326" t="e">
        <f>_xlfn.XLOOKUP(PROTEIN_stoich[[#This Row],[uniprot]],[1]!UniprotIFO[Entry],[1]!UniprotIFO[Gene Ontology IDs],"")</f>
        <v>#REF!</v>
      </c>
      <c r="R1326" t="e">
        <f>_xlfn.XLOOKUP(PROTEIN_stoich[[#This Row],[uniprot]],[1]!UniprotIFO[Entry],[1]!UniprotIFO[essential?],"")</f>
        <v>#REF!</v>
      </c>
      <c r="S1326" t="e">
        <f>_xlfn.XLOOKUP(PROTEIN_stoich[[#This Row],[sequence]],[2]!Table1[sequence_without_asterisks],[2]!Table1[protein_stoich seq matches],"")</f>
        <v>#REF!</v>
      </c>
      <c r="T1326" t="e">
        <f>_xlfn.XLOOKUP(PROTEIN_stoich[[#This Row],[uniprot]],[1]!UniprotIFO[Entry],[1]!UniprotIFO[protein_id in GSM model format],"")</f>
        <v>#REF!</v>
      </c>
    </row>
    <row r="1327" spans="1:20" x14ac:dyDescent="0.2">
      <c r="A13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RT14966</v>
      </c>
      <c r="B1327" t="s">
        <v>13968</v>
      </c>
      <c r="C1327" t="s">
        <v>13968</v>
      </c>
      <c r="D1327" t="s">
        <v>8238</v>
      </c>
      <c r="E1327" t="s">
        <v>4877</v>
      </c>
      <c r="G13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7" t="s">
        <v>4878</v>
      </c>
      <c r="I1327" s="25" cm="1">
        <f t="array" ref="I1327">SUMPRODUCT((LEN(PROTEIN_stoich[[#This Row],[sequence]])-LEN(SUBSTITUTE(PROTEIN_stoich[[#This Row],[sequence]],{"A";"C";"D";"E";"F";"G";"H";"I";"K";"L";"M";"N";"P";"Q";"R";"S";"T";"V";"W";"Y"},""))),{72.08;104.14;115.08;129.11;148.17;58.05;138.14;114.16;130.18;114.16;132.2;115.1;98.12;129.13;158.19;88.08;102.1;100.13;187.21;164.17})/1000</f>
        <v>40.860490000000006</v>
      </c>
      <c r="J1327" t="s">
        <v>8239</v>
      </c>
      <c r="K1327" s="4" t="s">
        <v>4880</v>
      </c>
      <c r="M1327">
        <f>LEN(SUBSTITUTE(PROTEIN_stoich[[#This Row],[sequence]],"*",""))</f>
        <v>376</v>
      </c>
      <c r="O1327" t="s">
        <v>16</v>
      </c>
      <c r="P1327" t="str">
        <f>_xlfn.LET(_xlpm.id,PROTEIN_stoich[[#This Row],[uniprot]],HYPERLINK("https://www.uniprot.org/uniprotkb/"&amp;_xlpm.id&amp;"/entry",_xlpm.id))</f>
        <v>A0A0K3CK86</v>
      </c>
      <c r="Q1327" t="e">
        <f>_xlfn.XLOOKUP(PROTEIN_stoich[[#This Row],[uniprot]],[1]!UniprotIFO[Entry],[1]!UniprotIFO[Gene Ontology IDs],"")</f>
        <v>#REF!</v>
      </c>
      <c r="R1327" t="e">
        <f>_xlfn.XLOOKUP(PROTEIN_stoich[[#This Row],[uniprot]],[1]!UniprotIFO[Entry],[1]!UniprotIFO[essential?],"")</f>
        <v>#REF!</v>
      </c>
      <c r="S1327" t="e">
        <f>_xlfn.XLOOKUP(PROTEIN_stoich[[#This Row],[sequence]],[2]!Table1[sequence_without_asterisks],[2]!Table1[protein_stoich seq matches],"")</f>
        <v>#REF!</v>
      </c>
      <c r="T1327" t="e">
        <f>_xlfn.XLOOKUP(PROTEIN_stoich[[#This Row],[uniprot]],[1]!UniprotIFO[Entry],[1]!UniprotIFO[protein_id in GSM model format],"")</f>
        <v>#REF!</v>
      </c>
    </row>
    <row r="1328" spans="1:20" x14ac:dyDescent="0.2">
      <c r="A13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RT14954</v>
      </c>
      <c r="B1328" t="s">
        <v>13969</v>
      </c>
      <c r="C1328" t="s">
        <v>13969</v>
      </c>
      <c r="D1328" t="s">
        <v>10344</v>
      </c>
      <c r="E1328" t="s">
        <v>4877</v>
      </c>
      <c r="G13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8" t="s">
        <v>4878</v>
      </c>
      <c r="I1328" s="25" cm="1">
        <f t="array" ref="I1328">SUMPRODUCT((LEN(PROTEIN_stoich[[#This Row],[sequence]])-LEN(SUBSTITUTE(PROTEIN_stoich[[#This Row],[sequence]],{"A";"C";"D";"E";"F";"G";"H";"I";"K";"L";"M";"N";"P";"Q";"R";"S";"T";"V";"W";"Y"},""))),{72.08;104.14;115.08;129.11;148.17;58.05;138.14;114.16;130.18;114.16;132.2;115.1;98.12;129.13;158.19;88.08;102.1;100.13;187.21;164.17})/1000</f>
        <v>45.188749999999992</v>
      </c>
      <c r="J1328" t="s">
        <v>10345</v>
      </c>
      <c r="K1328" s="4" t="s">
        <v>4880</v>
      </c>
      <c r="M1328">
        <f>LEN(SUBSTITUTE(PROTEIN_stoich[[#This Row],[sequence]],"*",""))</f>
        <v>411</v>
      </c>
      <c r="O1328" t="s">
        <v>16</v>
      </c>
      <c r="P1328" t="str">
        <f>_xlfn.LET(_xlpm.id,PROTEIN_stoich[[#This Row],[uniprot]],HYPERLINK("https://www.uniprot.org/uniprotkb/"&amp;_xlpm.id&amp;"/entry",_xlpm.id))</f>
        <v>A0A0K3CGD1</v>
      </c>
      <c r="Q1328" t="e">
        <f>_xlfn.XLOOKUP(PROTEIN_stoich[[#This Row],[uniprot]],[1]!UniprotIFO[Entry],[1]!UniprotIFO[Gene Ontology IDs],"")</f>
        <v>#REF!</v>
      </c>
      <c r="R1328" t="e">
        <f>_xlfn.XLOOKUP(PROTEIN_stoich[[#This Row],[uniprot]],[1]!UniprotIFO[Entry],[1]!UniprotIFO[essential?],"")</f>
        <v>#REF!</v>
      </c>
      <c r="S1328" t="e">
        <f>_xlfn.XLOOKUP(PROTEIN_stoich[[#This Row],[sequence]],[2]!Table1[sequence_without_asterisks],[2]!Table1[protein_stoich seq matches],"")</f>
        <v>#REF!</v>
      </c>
      <c r="T1328" t="e">
        <f>_xlfn.XLOOKUP(PROTEIN_stoich[[#This Row],[uniprot]],[1]!UniprotIFO[Entry],[1]!UniprotIFO[protein_id in GSM model format],"")</f>
        <v>#REF!</v>
      </c>
    </row>
    <row r="1329" spans="1:20" x14ac:dyDescent="0.2">
      <c r="A13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RT14953</v>
      </c>
      <c r="B1329" t="s">
        <v>13970</v>
      </c>
      <c r="C1329" t="s">
        <v>13970</v>
      </c>
      <c r="D1329" t="s">
        <v>6991</v>
      </c>
      <c r="E1329" t="s">
        <v>4877</v>
      </c>
      <c r="G13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29" t="s">
        <v>4878</v>
      </c>
      <c r="I1329" s="25" cm="1">
        <f t="array" ref="I1329">SUMPRODUCT((LEN(PROTEIN_stoich[[#This Row],[sequence]])-LEN(SUBSTITUTE(PROTEIN_stoich[[#This Row],[sequence]],{"A";"C";"D";"E";"F";"G";"H";"I";"K";"L";"M";"N";"P";"Q";"R";"S";"T";"V";"W";"Y"},""))),{72.08;104.14;115.08;129.11;148.17;58.05;138.14;114.16;130.18;114.16;132.2;115.1;98.12;129.13;158.19;88.08;102.1;100.13;187.21;164.17})/1000</f>
        <v>41.282399999999996</v>
      </c>
      <c r="J1329" t="s">
        <v>6992</v>
      </c>
      <c r="K1329" s="4" t="s">
        <v>4880</v>
      </c>
      <c r="M1329">
        <f>LEN(SUBSTITUTE(PROTEIN_stoich[[#This Row],[sequence]],"*",""))</f>
        <v>387</v>
      </c>
      <c r="O1329" t="s">
        <v>16</v>
      </c>
      <c r="P1329" t="str">
        <f>_xlfn.LET(_xlpm.id,PROTEIN_stoich[[#This Row],[uniprot]],HYPERLINK("https://www.uniprot.org/uniprotkb/"&amp;_xlpm.id&amp;"/entry",_xlpm.id))</f>
        <v>A0A0K3CK78</v>
      </c>
      <c r="Q1329" t="e">
        <f>_xlfn.XLOOKUP(PROTEIN_stoich[[#This Row],[uniprot]],[1]!UniprotIFO[Entry],[1]!UniprotIFO[Gene Ontology IDs],"")</f>
        <v>#REF!</v>
      </c>
      <c r="R1329" t="e">
        <f>_xlfn.XLOOKUP(PROTEIN_stoich[[#This Row],[uniprot]],[1]!UniprotIFO[Entry],[1]!UniprotIFO[essential?],"")</f>
        <v>#REF!</v>
      </c>
      <c r="S1329" t="e">
        <f>_xlfn.XLOOKUP(PROTEIN_stoich[[#This Row],[sequence]],[2]!Table1[sequence_without_asterisks],[2]!Table1[protein_stoich seq matches],"")</f>
        <v>#REF!</v>
      </c>
      <c r="T1329" t="e">
        <f>_xlfn.XLOOKUP(PROTEIN_stoich[[#This Row],[uniprot]],[1]!UniprotIFO[Entry],[1]!UniprotIFO[protein_id in GSM model format],"")</f>
        <v>#REF!</v>
      </c>
    </row>
    <row r="1330" spans="1:20" x14ac:dyDescent="0.2">
      <c r="A13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RT14948</v>
      </c>
      <c r="B1330" t="s">
        <v>13971</v>
      </c>
      <c r="C1330" t="s">
        <v>13971</v>
      </c>
      <c r="D1330" t="s">
        <v>6610</v>
      </c>
      <c r="E1330" t="s">
        <v>4877</v>
      </c>
      <c r="G13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0" t="s">
        <v>4878</v>
      </c>
      <c r="I1330" s="25" cm="1">
        <f t="array" ref="I1330">SUMPRODUCT((LEN(PROTEIN_stoich[[#This Row],[sequence]])-LEN(SUBSTITUTE(PROTEIN_stoich[[#This Row],[sequence]],{"A";"C";"D";"E";"F";"G";"H";"I";"K";"L";"M";"N";"P";"Q";"R";"S";"T";"V";"W";"Y"},""))),{72.08;104.14;115.08;129.11;148.17;58.05;138.14;114.16;130.18;114.16;132.2;115.1;98.12;129.13;158.19;88.08;102.1;100.13;187.21;164.17})/1000</f>
        <v>8.9430500000000013</v>
      </c>
      <c r="J1330" t="s">
        <v>6611</v>
      </c>
      <c r="K1330" s="4" t="s">
        <v>4880</v>
      </c>
      <c r="M1330">
        <f>LEN(SUBSTITUTE(PROTEIN_stoich[[#This Row],[sequence]],"*",""))</f>
        <v>79</v>
      </c>
      <c r="O1330" t="s">
        <v>16</v>
      </c>
      <c r="P1330" t="str">
        <f>_xlfn.LET(_xlpm.id,PROTEIN_stoich[[#This Row],[uniprot]],HYPERLINK("https://www.uniprot.org/uniprotkb/"&amp;_xlpm.id&amp;"/entry",_xlpm.id))</f>
        <v>A0A061ATC8</v>
      </c>
      <c r="Q1330" t="e">
        <f>_xlfn.XLOOKUP(PROTEIN_stoich[[#This Row],[uniprot]],[1]!UniprotIFO[Entry],[1]!UniprotIFO[Gene Ontology IDs],"")</f>
        <v>#REF!</v>
      </c>
      <c r="R1330" t="e">
        <f>_xlfn.XLOOKUP(PROTEIN_stoich[[#This Row],[uniprot]],[1]!UniprotIFO[Entry],[1]!UniprotIFO[essential?],"")</f>
        <v>#REF!</v>
      </c>
      <c r="S1330" t="e">
        <f>_xlfn.XLOOKUP(PROTEIN_stoich[[#This Row],[sequence]],[2]!Table1[sequence_without_asterisks],[2]!Table1[protein_stoich seq matches],"")</f>
        <v>#REF!</v>
      </c>
      <c r="T1330" t="e">
        <f>_xlfn.XLOOKUP(PROTEIN_stoich[[#This Row],[uniprot]],[1]!UniprotIFO[Entry],[1]!UniprotIFO[protein_id in GSM model format],"")</f>
        <v>#REF!</v>
      </c>
    </row>
    <row r="1331" spans="1:20" x14ac:dyDescent="0.2">
      <c r="A13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RT14943</v>
      </c>
      <c r="B1331" t="s">
        <v>13972</v>
      </c>
      <c r="C1331" t="s">
        <v>13972</v>
      </c>
      <c r="D1331" t="s">
        <v>8158</v>
      </c>
      <c r="E1331" t="s">
        <v>4877</v>
      </c>
      <c r="G13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1" t="s">
        <v>4878</v>
      </c>
      <c r="I1331" s="25" cm="1">
        <f t="array" ref="I1331">SUMPRODUCT((LEN(PROTEIN_stoich[[#This Row],[sequence]])-LEN(SUBSTITUTE(PROTEIN_stoich[[#This Row],[sequence]],{"A";"C";"D";"E";"F";"G";"H";"I";"K";"L";"M";"N";"P";"Q";"R";"S";"T";"V";"W";"Y"},""))),{72.08;104.14;115.08;129.11;148.17;58.05;138.14;114.16;130.18;114.16;132.2;115.1;98.12;129.13;158.19;88.08;102.1;100.13;187.21;164.17})/1000</f>
        <v>30.486189999999997</v>
      </c>
      <c r="J1331" t="s">
        <v>8159</v>
      </c>
      <c r="K1331" s="4" t="s">
        <v>4880</v>
      </c>
      <c r="M1331">
        <f>LEN(SUBSTITUTE(PROTEIN_stoich[[#This Row],[sequence]],"*",""))</f>
        <v>270</v>
      </c>
      <c r="O1331" t="s">
        <v>16</v>
      </c>
      <c r="P1331" t="str">
        <f>_xlfn.LET(_xlpm.id,PROTEIN_stoich[[#This Row],[uniprot]],HYPERLINK("https://www.uniprot.org/uniprotkb/"&amp;_xlpm.id&amp;"/entry",_xlpm.id))</f>
        <v>A0A0K3CCZ9</v>
      </c>
      <c r="Q1331" t="e">
        <f>_xlfn.XLOOKUP(PROTEIN_stoich[[#This Row],[uniprot]],[1]!UniprotIFO[Entry],[1]!UniprotIFO[Gene Ontology IDs],"")</f>
        <v>#REF!</v>
      </c>
      <c r="R1331" t="e">
        <f>_xlfn.XLOOKUP(PROTEIN_stoich[[#This Row],[uniprot]],[1]!UniprotIFO[Entry],[1]!UniprotIFO[essential?],"")</f>
        <v>#REF!</v>
      </c>
      <c r="S1331" t="e">
        <f>_xlfn.XLOOKUP(PROTEIN_stoich[[#This Row],[sequence]],[2]!Table1[sequence_without_asterisks],[2]!Table1[protein_stoich seq matches],"")</f>
        <v>#REF!</v>
      </c>
      <c r="T1331" t="e">
        <f>_xlfn.XLOOKUP(PROTEIN_stoich[[#This Row],[uniprot]],[1]!UniprotIFO[Entry],[1]!UniprotIFO[protein_id in GSM model format],"")</f>
        <v>#REF!</v>
      </c>
    </row>
    <row r="1332" spans="1:20" x14ac:dyDescent="0.2">
      <c r="A13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RT14941</v>
      </c>
      <c r="B1332" t="s">
        <v>13973</v>
      </c>
      <c r="C1332" t="s">
        <v>13973</v>
      </c>
      <c r="D1332" t="s">
        <v>9654</v>
      </c>
      <c r="E1332" t="s">
        <v>4877</v>
      </c>
      <c r="G13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2" t="s">
        <v>4878</v>
      </c>
      <c r="I1332" s="25" cm="1">
        <f t="array" ref="I1332">SUMPRODUCT((LEN(PROTEIN_stoich[[#This Row],[sequence]])-LEN(SUBSTITUTE(PROTEIN_stoich[[#This Row],[sequence]],{"A";"C";"D";"E";"F";"G";"H";"I";"K";"L";"M";"N";"P";"Q";"R";"S";"T";"V";"W";"Y"},""))),{72.08;104.14;115.08;129.11;148.17;58.05;138.14;114.16;130.18;114.16;132.2;115.1;98.12;129.13;158.19;88.08;102.1;100.13;187.21;164.17})/1000</f>
        <v>21.236930000000001</v>
      </c>
      <c r="J1332" t="s">
        <v>9655</v>
      </c>
      <c r="K1332" s="4" t="s">
        <v>4880</v>
      </c>
      <c r="M1332">
        <f>LEN(SUBSTITUTE(PROTEIN_stoich[[#This Row],[sequence]],"*",""))</f>
        <v>187</v>
      </c>
      <c r="O1332" t="s">
        <v>16</v>
      </c>
      <c r="P1332" t="str">
        <f>_xlfn.LET(_xlpm.id,PROTEIN_stoich[[#This Row],[uniprot]],HYPERLINK("https://www.uniprot.org/uniprotkb/"&amp;_xlpm.id&amp;"/entry",_xlpm.id))</f>
        <v>A0A0K3CGC2</v>
      </c>
      <c r="Q1332" t="e">
        <f>_xlfn.XLOOKUP(PROTEIN_stoich[[#This Row],[uniprot]],[1]!UniprotIFO[Entry],[1]!UniprotIFO[Gene Ontology IDs],"")</f>
        <v>#REF!</v>
      </c>
      <c r="R1332" t="e">
        <f>_xlfn.XLOOKUP(PROTEIN_stoich[[#This Row],[uniprot]],[1]!UniprotIFO[Entry],[1]!UniprotIFO[essential?],"")</f>
        <v>#REF!</v>
      </c>
      <c r="S1332" t="e">
        <f>_xlfn.XLOOKUP(PROTEIN_stoich[[#This Row],[sequence]],[2]!Table1[sequence_without_asterisks],[2]!Table1[protein_stoich seq matches],"")</f>
        <v>#REF!</v>
      </c>
      <c r="T1332" t="e">
        <f>_xlfn.XLOOKUP(PROTEIN_stoich[[#This Row],[uniprot]],[1]!UniprotIFO[Entry],[1]!UniprotIFO[protein_id in GSM model format],"")</f>
        <v>#REF!</v>
      </c>
    </row>
    <row r="1333" spans="1:20" x14ac:dyDescent="0.2">
      <c r="A13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RT14936</v>
      </c>
      <c r="B1333" t="s">
        <v>13974</v>
      </c>
      <c r="C1333" t="s">
        <v>13974</v>
      </c>
      <c r="D1333" t="s">
        <v>7441</v>
      </c>
      <c r="E1333" t="s">
        <v>4877</v>
      </c>
      <c r="G13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3" t="s">
        <v>4878</v>
      </c>
      <c r="I1333" s="25" cm="1">
        <f t="array" ref="I1333">SUMPRODUCT((LEN(PROTEIN_stoich[[#This Row],[sequence]])-LEN(SUBSTITUTE(PROTEIN_stoich[[#This Row],[sequence]],{"A";"C";"D";"E";"F";"G";"H";"I";"K";"L";"M";"N";"P";"Q";"R";"S";"T";"V";"W";"Y"},""))),{72.08;104.14;115.08;129.11;148.17;58.05;138.14;114.16;130.18;114.16;132.2;115.1;98.12;129.13;158.19;88.08;102.1;100.13;187.21;164.17})/1000</f>
        <v>126.71525000000001</v>
      </c>
      <c r="J1333" t="s">
        <v>7442</v>
      </c>
      <c r="K1333" s="4" t="s">
        <v>4880</v>
      </c>
      <c r="M1333">
        <f>LEN(SUBSTITUTE(PROTEIN_stoich[[#This Row],[sequence]],"*",""))</f>
        <v>1211</v>
      </c>
      <c r="O1333" t="s">
        <v>16</v>
      </c>
      <c r="P1333" t="str">
        <f>_xlfn.LET(_xlpm.id,PROTEIN_stoich[[#This Row],[uniprot]],HYPERLINK("https://www.uniprot.org/uniprotkb/"&amp;_xlpm.id&amp;"/entry",_xlpm.id))</f>
        <v>A0A0K3CCZ4</v>
      </c>
      <c r="Q1333" t="e">
        <f>_xlfn.XLOOKUP(PROTEIN_stoich[[#This Row],[uniprot]],[1]!UniprotIFO[Entry],[1]!UniprotIFO[Gene Ontology IDs],"")</f>
        <v>#REF!</v>
      </c>
      <c r="R1333" t="e">
        <f>_xlfn.XLOOKUP(PROTEIN_stoich[[#This Row],[uniprot]],[1]!UniprotIFO[Entry],[1]!UniprotIFO[essential?],"")</f>
        <v>#REF!</v>
      </c>
      <c r="S1333" t="e">
        <f>_xlfn.XLOOKUP(PROTEIN_stoich[[#This Row],[sequence]],[2]!Table1[sequence_without_asterisks],[2]!Table1[protein_stoich seq matches],"")</f>
        <v>#REF!</v>
      </c>
      <c r="T1333" t="e">
        <f>_xlfn.XLOOKUP(PROTEIN_stoich[[#This Row],[uniprot]],[1]!UniprotIFO[Entry],[1]!UniprotIFO[protein_id in GSM model format],"")</f>
        <v>#REF!</v>
      </c>
    </row>
    <row r="1334" spans="1:20" x14ac:dyDescent="0.2">
      <c r="A13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RT14926</v>
      </c>
      <c r="B1334" t="s">
        <v>13975</v>
      </c>
      <c r="C1334" t="s">
        <v>13975</v>
      </c>
      <c r="D1334" t="s">
        <v>8332</v>
      </c>
      <c r="E1334" t="s">
        <v>4877</v>
      </c>
      <c r="G13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4" t="s">
        <v>4878</v>
      </c>
      <c r="I1334" s="25" cm="1">
        <f t="array" ref="I1334">SUMPRODUCT((LEN(PROTEIN_stoich[[#This Row],[sequence]])-LEN(SUBSTITUTE(PROTEIN_stoich[[#This Row],[sequence]],{"A";"C";"D";"E";"F";"G";"H";"I";"K";"L";"M";"N";"P";"Q";"R";"S";"T";"V";"W";"Y"},""))),{72.08;104.14;115.08;129.11;148.17;58.05;138.14;114.16;130.18;114.16;132.2;115.1;98.12;129.13;158.19;88.08;102.1;100.13;187.21;164.17})/1000</f>
        <v>107.97007999999998</v>
      </c>
      <c r="J1334" t="s">
        <v>8333</v>
      </c>
      <c r="K1334" s="4" t="s">
        <v>4880</v>
      </c>
      <c r="M1334">
        <f>LEN(SUBSTITUTE(PROTEIN_stoich[[#This Row],[sequence]],"*",""))</f>
        <v>990</v>
      </c>
      <c r="O1334" t="s">
        <v>16</v>
      </c>
      <c r="P1334" t="str">
        <f>_xlfn.LET(_xlpm.id,PROTEIN_stoich[[#This Row],[uniprot]],HYPERLINK("https://www.uniprot.org/uniprotkb/"&amp;_xlpm.id&amp;"/entry",_xlpm.id))</f>
        <v>A0A0K3CK61</v>
      </c>
      <c r="Q1334" t="e">
        <f>_xlfn.XLOOKUP(PROTEIN_stoich[[#This Row],[uniprot]],[1]!UniprotIFO[Entry],[1]!UniprotIFO[Gene Ontology IDs],"")</f>
        <v>#REF!</v>
      </c>
      <c r="R1334" t="e">
        <f>_xlfn.XLOOKUP(PROTEIN_stoich[[#This Row],[uniprot]],[1]!UniprotIFO[Entry],[1]!UniprotIFO[essential?],"")</f>
        <v>#REF!</v>
      </c>
      <c r="S1334" t="e">
        <f>_xlfn.XLOOKUP(PROTEIN_stoich[[#This Row],[sequence]],[2]!Table1[sequence_without_asterisks],[2]!Table1[protein_stoich seq matches],"")</f>
        <v>#REF!</v>
      </c>
      <c r="T1334" t="e">
        <f>_xlfn.XLOOKUP(PROTEIN_stoich[[#This Row],[uniprot]],[1]!UniprotIFO[Entry],[1]!UniprotIFO[protein_id in GSM model format],"")</f>
        <v>#REF!</v>
      </c>
    </row>
    <row r="1335" spans="1:20" x14ac:dyDescent="0.2">
      <c r="A13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RT14924</v>
      </c>
      <c r="B1335" t="s">
        <v>13976</v>
      </c>
      <c r="C1335" t="s">
        <v>13976</v>
      </c>
      <c r="D1335" t="s">
        <v>6002</v>
      </c>
      <c r="E1335" t="s">
        <v>4877</v>
      </c>
      <c r="G13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5" t="s">
        <v>4878</v>
      </c>
      <c r="I1335" s="25" cm="1">
        <f t="array" ref="I1335">SUMPRODUCT((LEN(PROTEIN_stoich[[#This Row],[sequence]])-LEN(SUBSTITUTE(PROTEIN_stoich[[#This Row],[sequence]],{"A";"C";"D";"E";"F";"G";"H";"I";"K";"L";"M";"N";"P";"Q";"R";"S";"T";"V";"W";"Y"},""))),{72.08;104.14;115.08;129.11;148.17;58.05;138.14;114.16;130.18;114.16;132.2;115.1;98.12;129.13;158.19;88.08;102.1;100.13;187.21;164.17})/1000</f>
        <v>67.384009999999989</v>
      </c>
      <c r="J1335" t="s">
        <v>6003</v>
      </c>
      <c r="K1335" s="4" t="s">
        <v>4880</v>
      </c>
      <c r="M1335">
        <f>LEN(SUBSTITUTE(PROTEIN_stoich[[#This Row],[sequence]],"*",""))</f>
        <v>613</v>
      </c>
      <c r="O1335" t="s">
        <v>16</v>
      </c>
      <c r="P1335" t="str">
        <f>_xlfn.LET(_xlpm.id,PROTEIN_stoich[[#This Row],[uniprot]],HYPERLINK("https://www.uniprot.org/uniprotkb/"&amp;_xlpm.id&amp;"/entry",_xlpm.id))</f>
        <v>A0A0K3CCY6</v>
      </c>
      <c r="Q1335" t="e">
        <f>_xlfn.XLOOKUP(PROTEIN_stoich[[#This Row],[uniprot]],[1]!UniprotIFO[Entry],[1]!UniprotIFO[Gene Ontology IDs],"")</f>
        <v>#REF!</v>
      </c>
      <c r="R1335" t="e">
        <f>_xlfn.XLOOKUP(PROTEIN_stoich[[#This Row],[uniprot]],[1]!UniprotIFO[Entry],[1]!UniprotIFO[essential?],"")</f>
        <v>#REF!</v>
      </c>
      <c r="S1335" t="e">
        <f>_xlfn.XLOOKUP(PROTEIN_stoich[[#This Row],[sequence]],[2]!Table1[sequence_without_asterisks],[2]!Table1[protein_stoich seq matches],"")</f>
        <v>#REF!</v>
      </c>
      <c r="T1335" t="e">
        <f>_xlfn.XLOOKUP(PROTEIN_stoich[[#This Row],[uniprot]],[1]!UniprotIFO[Entry],[1]!UniprotIFO[protein_id in GSM model format],"")</f>
        <v>#REF!</v>
      </c>
    </row>
    <row r="1336" spans="1:20" x14ac:dyDescent="0.2">
      <c r="A13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RT14909</v>
      </c>
      <c r="B1336" t="s">
        <v>13977</v>
      </c>
      <c r="C1336" t="s">
        <v>13977</v>
      </c>
      <c r="D1336" t="s">
        <v>7209</v>
      </c>
      <c r="E1336" t="s">
        <v>4877</v>
      </c>
      <c r="G13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6" t="s">
        <v>4878</v>
      </c>
      <c r="I1336" s="25" cm="1">
        <f t="array" ref="I1336">SUMPRODUCT((LEN(PROTEIN_stoich[[#This Row],[sequence]])-LEN(SUBSTITUTE(PROTEIN_stoich[[#This Row],[sequence]],{"A";"C";"D";"E";"F";"G";"H";"I";"K";"L";"M";"N";"P";"Q";"R";"S";"T";"V";"W";"Y"},""))),{72.08;104.14;115.08;129.11;148.17;58.05;138.14;114.16;130.18;114.16;132.2;115.1;98.12;129.13;158.19;88.08;102.1;100.13;187.21;164.17})/1000</f>
        <v>57.719580000000001</v>
      </c>
      <c r="J1336" t="s">
        <v>7210</v>
      </c>
      <c r="K1336" s="4" t="s">
        <v>4880</v>
      </c>
      <c r="M1336">
        <f>LEN(SUBSTITUTE(PROTEIN_stoich[[#This Row],[sequence]],"*",""))</f>
        <v>533</v>
      </c>
      <c r="O1336" t="s">
        <v>16</v>
      </c>
      <c r="P1336" t="str">
        <f>_xlfn.LET(_xlpm.id,PROTEIN_stoich[[#This Row],[uniprot]],HYPERLINK("https://www.uniprot.org/uniprotkb/"&amp;_xlpm.id&amp;"/entry",_xlpm.id))</f>
        <v>A0A0K3CGE1</v>
      </c>
      <c r="Q1336" t="e">
        <f>_xlfn.XLOOKUP(PROTEIN_stoich[[#This Row],[uniprot]],[1]!UniprotIFO[Entry],[1]!UniprotIFO[Gene Ontology IDs],"")</f>
        <v>#REF!</v>
      </c>
      <c r="R1336" t="e">
        <f>_xlfn.XLOOKUP(PROTEIN_stoich[[#This Row],[uniprot]],[1]!UniprotIFO[Entry],[1]!UniprotIFO[essential?],"")</f>
        <v>#REF!</v>
      </c>
      <c r="S1336" t="e">
        <f>_xlfn.XLOOKUP(PROTEIN_stoich[[#This Row],[sequence]],[2]!Table1[sequence_without_asterisks],[2]!Table1[protein_stoich seq matches],"")</f>
        <v>#REF!</v>
      </c>
      <c r="T1336" t="e">
        <f>_xlfn.XLOOKUP(PROTEIN_stoich[[#This Row],[uniprot]],[1]!UniprotIFO[Entry],[1]!UniprotIFO[protein_id in GSM model format],"")</f>
        <v>#REF!</v>
      </c>
    </row>
    <row r="1337" spans="1:20" x14ac:dyDescent="0.2">
      <c r="A13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RT14907</v>
      </c>
      <c r="B1337" t="s">
        <v>13978</v>
      </c>
      <c r="C1337" t="s">
        <v>13978</v>
      </c>
      <c r="D1337" t="s">
        <v>7955</v>
      </c>
      <c r="E1337" t="s">
        <v>4877</v>
      </c>
      <c r="G13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7" t="s">
        <v>4878</v>
      </c>
      <c r="I1337" s="25" cm="1">
        <f t="array" ref="I1337">SUMPRODUCT((LEN(PROTEIN_stoich[[#This Row],[sequence]])-LEN(SUBSTITUTE(PROTEIN_stoich[[#This Row],[sequence]],{"A";"C";"D";"E";"F";"G";"H";"I";"K";"L";"M";"N";"P";"Q";"R";"S";"T";"V";"W";"Y"},""))),{72.08;104.14;115.08;129.11;148.17;58.05;138.14;114.16;130.18;114.16;132.2;115.1;98.12;129.13;158.19;88.08;102.1;100.13;187.21;164.17})/1000</f>
        <v>90.901769999999999</v>
      </c>
      <c r="J1337" t="s">
        <v>7956</v>
      </c>
      <c r="K1337" s="4" t="s">
        <v>4880</v>
      </c>
      <c r="M1337">
        <f>LEN(SUBSTITUTE(PROTEIN_stoich[[#This Row],[sequence]],"*",""))</f>
        <v>815</v>
      </c>
      <c r="O1337" t="s">
        <v>16</v>
      </c>
      <c r="P1337" t="str">
        <f>_xlfn.LET(_xlpm.id,PROTEIN_stoich[[#This Row],[uniprot]],HYPERLINK("https://www.uniprot.org/uniprotkb/"&amp;_xlpm.id&amp;"/entry",_xlpm.id))</f>
        <v>A0A0K3CF61</v>
      </c>
      <c r="Q1337" t="e">
        <f>_xlfn.XLOOKUP(PROTEIN_stoich[[#This Row],[uniprot]],[1]!UniprotIFO[Entry],[1]!UniprotIFO[Gene Ontology IDs],"")</f>
        <v>#REF!</v>
      </c>
      <c r="R1337" t="e">
        <f>_xlfn.XLOOKUP(PROTEIN_stoich[[#This Row],[uniprot]],[1]!UniprotIFO[Entry],[1]!UniprotIFO[essential?],"")</f>
        <v>#REF!</v>
      </c>
      <c r="S1337" t="e">
        <f>_xlfn.XLOOKUP(PROTEIN_stoich[[#This Row],[sequence]],[2]!Table1[sequence_without_asterisks],[2]!Table1[protein_stoich seq matches],"")</f>
        <v>#REF!</v>
      </c>
      <c r="T1337" t="e">
        <f>_xlfn.XLOOKUP(PROTEIN_stoich[[#This Row],[uniprot]],[1]!UniprotIFO[Entry],[1]!UniprotIFO[protein_id in GSM model format],"")</f>
        <v>#REF!</v>
      </c>
    </row>
    <row r="1338" spans="1:20" x14ac:dyDescent="0.2">
      <c r="A13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RT14904</v>
      </c>
      <c r="B1338" t="s">
        <v>13979</v>
      </c>
      <c r="C1338" t="s">
        <v>13979</v>
      </c>
      <c r="D1338" t="s">
        <v>5521</v>
      </c>
      <c r="E1338" t="s">
        <v>4877</v>
      </c>
      <c r="G13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8" t="s">
        <v>4878</v>
      </c>
      <c r="I1338" s="25" cm="1">
        <f t="array" ref="I1338">SUMPRODUCT((LEN(PROTEIN_stoich[[#This Row],[sequence]])-LEN(SUBSTITUTE(PROTEIN_stoich[[#This Row],[sequence]],{"A";"C";"D";"E";"F";"G";"H";"I";"K";"L";"M";"N";"P";"Q";"R";"S";"T";"V";"W";"Y"},""))),{72.08;104.14;115.08;129.11;148.17;58.05;138.14;114.16;130.18;114.16;132.2;115.1;98.12;129.13;158.19;88.08;102.1;100.13;187.21;164.17})/1000</f>
        <v>44.583000000000006</v>
      </c>
      <c r="J1338" t="s">
        <v>5522</v>
      </c>
      <c r="K1338" s="4" t="s">
        <v>4880</v>
      </c>
      <c r="M1338">
        <f>LEN(SUBSTITUTE(PROTEIN_stoich[[#This Row],[sequence]],"*",""))</f>
        <v>403</v>
      </c>
      <c r="O1338" t="s">
        <v>16</v>
      </c>
      <c r="P1338" t="str">
        <f>_xlfn.LET(_xlpm.id,PROTEIN_stoich[[#This Row],[uniprot]],HYPERLINK("https://www.uniprot.org/uniprotkb/"&amp;_xlpm.id&amp;"/entry",_xlpm.id))</f>
        <v>A0A0K3CGD8</v>
      </c>
      <c r="Q1338" t="e">
        <f>_xlfn.XLOOKUP(PROTEIN_stoich[[#This Row],[uniprot]],[1]!UniprotIFO[Entry],[1]!UniprotIFO[Gene Ontology IDs],"")</f>
        <v>#REF!</v>
      </c>
      <c r="R1338" t="e">
        <f>_xlfn.XLOOKUP(PROTEIN_stoich[[#This Row],[uniprot]],[1]!UniprotIFO[Entry],[1]!UniprotIFO[essential?],"")</f>
        <v>#REF!</v>
      </c>
      <c r="S1338" t="e">
        <f>_xlfn.XLOOKUP(PROTEIN_stoich[[#This Row],[sequence]],[2]!Table1[sequence_without_asterisks],[2]!Table1[protein_stoich seq matches],"")</f>
        <v>#REF!</v>
      </c>
      <c r="T1338" t="e">
        <f>_xlfn.XLOOKUP(PROTEIN_stoich[[#This Row],[uniprot]],[1]!UniprotIFO[Entry],[1]!UniprotIFO[protein_id in GSM model format],"")</f>
        <v>#REF!</v>
      </c>
    </row>
    <row r="1339" spans="1:20" x14ac:dyDescent="0.2">
      <c r="A13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RT14900</v>
      </c>
      <c r="B1339" t="s">
        <v>13980</v>
      </c>
      <c r="C1339" t="s">
        <v>13980</v>
      </c>
      <c r="D1339" t="s">
        <v>8041</v>
      </c>
      <c r="E1339" t="s">
        <v>4877</v>
      </c>
      <c r="G13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39" t="s">
        <v>4878</v>
      </c>
      <c r="I1339" s="25" cm="1">
        <f t="array" ref="I1339">SUMPRODUCT((LEN(PROTEIN_stoich[[#This Row],[sequence]])-LEN(SUBSTITUTE(PROTEIN_stoich[[#This Row],[sequence]],{"A";"C";"D";"E";"F";"G";"H";"I";"K";"L";"M";"N";"P";"Q";"R";"S";"T";"V";"W";"Y"},""))),{72.08;104.14;115.08;129.11;148.17;58.05;138.14;114.16;130.18;114.16;132.2;115.1;98.12;129.13;158.19;88.08;102.1;100.13;187.21;164.17})/1000</f>
        <v>16.741569999999996</v>
      </c>
      <c r="J1339" t="s">
        <v>8042</v>
      </c>
      <c r="K1339" s="4" t="s">
        <v>4880</v>
      </c>
      <c r="M1339">
        <f>LEN(SUBSTITUTE(PROTEIN_stoich[[#This Row],[sequence]],"*",""))</f>
        <v>141</v>
      </c>
      <c r="O1339" t="s">
        <v>16</v>
      </c>
      <c r="P1339" t="str">
        <f>_xlfn.LET(_xlpm.id,PROTEIN_stoich[[#This Row],[uniprot]],HYPERLINK("https://www.uniprot.org/uniprotkb/"&amp;_xlpm.id&amp;"/entry",_xlpm.id))</f>
        <v>A0A0K3CK36</v>
      </c>
      <c r="Q1339" t="e">
        <f>_xlfn.XLOOKUP(PROTEIN_stoich[[#This Row],[uniprot]],[1]!UniprotIFO[Entry],[1]!UniprotIFO[Gene Ontology IDs],"")</f>
        <v>#REF!</v>
      </c>
      <c r="R1339" t="e">
        <f>_xlfn.XLOOKUP(PROTEIN_stoich[[#This Row],[uniprot]],[1]!UniprotIFO[Entry],[1]!UniprotIFO[essential?],"")</f>
        <v>#REF!</v>
      </c>
      <c r="S1339" t="e">
        <f>_xlfn.XLOOKUP(PROTEIN_stoich[[#This Row],[sequence]],[2]!Table1[sequence_without_asterisks],[2]!Table1[protein_stoich seq matches],"")</f>
        <v>#REF!</v>
      </c>
      <c r="T1339" t="e">
        <f>_xlfn.XLOOKUP(PROTEIN_stoich[[#This Row],[uniprot]],[1]!UniprotIFO[Entry],[1]!UniprotIFO[protein_id in GSM model format],"")</f>
        <v>#REF!</v>
      </c>
    </row>
    <row r="1340" spans="1:20" x14ac:dyDescent="0.2">
      <c r="A13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RT14897</v>
      </c>
      <c r="B1340" t="s">
        <v>13981</v>
      </c>
      <c r="C1340" t="s">
        <v>13981</v>
      </c>
      <c r="D1340" t="s">
        <v>8009</v>
      </c>
      <c r="E1340" t="s">
        <v>4877</v>
      </c>
      <c r="G13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0" t="s">
        <v>4878</v>
      </c>
      <c r="I1340" s="25" cm="1">
        <f t="array" ref="I1340">SUMPRODUCT((LEN(PROTEIN_stoich[[#This Row],[sequence]])-LEN(SUBSTITUTE(PROTEIN_stoich[[#This Row],[sequence]],{"A";"C";"D";"E";"F";"G";"H";"I";"K";"L";"M";"N";"P";"Q";"R";"S";"T";"V";"W";"Y"},""))),{72.08;104.14;115.08;129.11;148.17;58.05;138.14;114.16;130.18;114.16;132.2;115.1;98.12;129.13;158.19;88.08;102.1;100.13;187.21;164.17})/1000</f>
        <v>15.936729999999999</v>
      </c>
      <c r="J1340" t="s">
        <v>8010</v>
      </c>
      <c r="K1340" s="4" t="s">
        <v>4880</v>
      </c>
      <c r="M1340">
        <f>LEN(SUBSTITUTE(PROTEIN_stoich[[#This Row],[sequence]],"*",""))</f>
        <v>150</v>
      </c>
      <c r="O1340" t="s">
        <v>16</v>
      </c>
      <c r="P1340" t="str">
        <f>_xlfn.LET(_xlpm.id,PROTEIN_stoich[[#This Row],[uniprot]],HYPERLINK("https://www.uniprot.org/uniprotkb/"&amp;_xlpm.id&amp;"/entry",_xlpm.id))</f>
        <v>A0A0K3CF52</v>
      </c>
      <c r="Q1340" t="e">
        <f>_xlfn.XLOOKUP(PROTEIN_stoich[[#This Row],[uniprot]],[1]!UniprotIFO[Entry],[1]!UniprotIFO[Gene Ontology IDs],"")</f>
        <v>#REF!</v>
      </c>
      <c r="R1340" t="e">
        <f>_xlfn.XLOOKUP(PROTEIN_stoich[[#This Row],[uniprot]],[1]!UniprotIFO[Entry],[1]!UniprotIFO[essential?],"")</f>
        <v>#REF!</v>
      </c>
      <c r="S1340" t="e">
        <f>_xlfn.XLOOKUP(PROTEIN_stoich[[#This Row],[sequence]],[2]!Table1[sequence_without_asterisks],[2]!Table1[protein_stoich seq matches],"")</f>
        <v>#REF!</v>
      </c>
      <c r="T1340" t="e">
        <f>_xlfn.XLOOKUP(PROTEIN_stoich[[#This Row],[uniprot]],[1]!UniprotIFO[Entry],[1]!UniprotIFO[protein_id in GSM model format],"")</f>
        <v>#REF!</v>
      </c>
    </row>
    <row r="1341" spans="1:20" x14ac:dyDescent="0.2">
      <c r="A13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RT14896</v>
      </c>
      <c r="B1341" t="s">
        <v>13982</v>
      </c>
      <c r="C1341" t="s">
        <v>13982</v>
      </c>
      <c r="D1341" t="s">
        <v>9009</v>
      </c>
      <c r="E1341" t="s">
        <v>4877</v>
      </c>
      <c r="G13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1" t="s">
        <v>4878</v>
      </c>
      <c r="I1341" s="25" cm="1">
        <f t="array" ref="I1341">SUMPRODUCT((LEN(PROTEIN_stoich[[#This Row],[sequence]])-LEN(SUBSTITUTE(PROTEIN_stoich[[#This Row],[sequence]],{"A";"C";"D";"E";"F";"G";"H";"I";"K";"L";"M";"N";"P";"Q";"R";"S";"T";"V";"W";"Y"},""))),{72.08;104.14;115.08;129.11;148.17;58.05;138.14;114.16;130.18;114.16;132.2;115.1;98.12;129.13;158.19;88.08;102.1;100.13;187.21;164.17})/1000</f>
        <v>47.319339999999997</v>
      </c>
      <c r="J1341" t="s">
        <v>9010</v>
      </c>
      <c r="K1341" s="4" t="s">
        <v>4880</v>
      </c>
      <c r="M1341">
        <f>LEN(SUBSTITUTE(PROTEIN_stoich[[#This Row],[sequence]],"*",""))</f>
        <v>432</v>
      </c>
      <c r="O1341" t="s">
        <v>16</v>
      </c>
      <c r="P1341" t="str">
        <f>_xlfn.LET(_xlpm.id,PROTEIN_stoich[[#This Row],[uniprot]],HYPERLINK("https://www.uniprot.org/uniprotkb/"&amp;_xlpm.id&amp;"/entry",_xlpm.id))</f>
        <v>A0A0K3CG82</v>
      </c>
      <c r="Q1341" t="e">
        <f>_xlfn.XLOOKUP(PROTEIN_stoich[[#This Row],[uniprot]],[1]!UniprotIFO[Entry],[1]!UniprotIFO[Gene Ontology IDs],"")</f>
        <v>#REF!</v>
      </c>
      <c r="R1341" t="e">
        <f>_xlfn.XLOOKUP(PROTEIN_stoich[[#This Row],[uniprot]],[1]!UniprotIFO[Entry],[1]!UniprotIFO[essential?],"")</f>
        <v>#REF!</v>
      </c>
      <c r="S1341" t="e">
        <f>_xlfn.XLOOKUP(PROTEIN_stoich[[#This Row],[sequence]],[2]!Table1[sequence_without_asterisks],[2]!Table1[protein_stoich seq matches],"")</f>
        <v>#REF!</v>
      </c>
      <c r="T1341" t="e">
        <f>_xlfn.XLOOKUP(PROTEIN_stoich[[#This Row],[uniprot]],[1]!UniprotIFO[Entry],[1]!UniprotIFO[protein_id in GSM model format],"")</f>
        <v>#REF!</v>
      </c>
    </row>
    <row r="1342" spans="1:20" x14ac:dyDescent="0.2">
      <c r="A13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RT14895</v>
      </c>
      <c r="B1342" t="s">
        <v>13983</v>
      </c>
      <c r="C1342" t="s">
        <v>13983</v>
      </c>
      <c r="D1342" t="s">
        <v>9516</v>
      </c>
      <c r="E1342" t="s">
        <v>4877</v>
      </c>
      <c r="G13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2" t="s">
        <v>4878</v>
      </c>
      <c r="I1342" s="25" cm="1">
        <f t="array" ref="I1342">SUMPRODUCT((LEN(PROTEIN_stoich[[#This Row],[sequence]])-LEN(SUBSTITUTE(PROTEIN_stoich[[#This Row],[sequence]],{"A";"C";"D";"E";"F";"G";"H";"I";"K";"L";"M";"N";"P";"Q";"R";"S";"T";"V";"W";"Y"},""))),{72.08;104.14;115.08;129.11;148.17;58.05;138.14;114.16;130.18;114.16;132.2;115.1;98.12;129.13;158.19;88.08;102.1;100.13;187.21;164.17})/1000</f>
        <v>11.922540000000001</v>
      </c>
      <c r="J1342" t="s">
        <v>9517</v>
      </c>
      <c r="K1342" s="4" t="s">
        <v>4880</v>
      </c>
      <c r="M1342">
        <f>LEN(SUBSTITUTE(PROTEIN_stoich[[#This Row],[sequence]],"*",""))</f>
        <v>105</v>
      </c>
      <c r="O1342" t="s">
        <v>16</v>
      </c>
      <c r="P1342" t="str">
        <f>_xlfn.LET(_xlpm.id,PROTEIN_stoich[[#This Row],[uniprot]],HYPERLINK("https://www.uniprot.org/uniprotkb/"&amp;_xlpm.id&amp;"/entry",_xlpm.id))</f>
        <v>A0A0K3CK33</v>
      </c>
      <c r="Q1342" t="e">
        <f>_xlfn.XLOOKUP(PROTEIN_stoich[[#This Row],[uniprot]],[1]!UniprotIFO[Entry],[1]!UniprotIFO[Gene Ontology IDs],"")</f>
        <v>#REF!</v>
      </c>
      <c r="R1342" t="e">
        <f>_xlfn.XLOOKUP(PROTEIN_stoich[[#This Row],[uniprot]],[1]!UniprotIFO[Entry],[1]!UniprotIFO[essential?],"")</f>
        <v>#REF!</v>
      </c>
      <c r="S1342" t="e">
        <f>_xlfn.XLOOKUP(PROTEIN_stoich[[#This Row],[sequence]],[2]!Table1[sequence_without_asterisks],[2]!Table1[protein_stoich seq matches],"")</f>
        <v>#REF!</v>
      </c>
      <c r="T1342" t="e">
        <f>_xlfn.XLOOKUP(PROTEIN_stoich[[#This Row],[uniprot]],[1]!UniprotIFO[Entry],[1]!UniprotIFO[protein_id in GSM model format],"")</f>
        <v>#REF!</v>
      </c>
    </row>
    <row r="1343" spans="1:20" x14ac:dyDescent="0.2">
      <c r="A13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RT14894</v>
      </c>
      <c r="B1343" t="s">
        <v>13984</v>
      </c>
      <c r="C1343" t="s">
        <v>13984</v>
      </c>
      <c r="D1343" t="s">
        <v>10233</v>
      </c>
      <c r="E1343" t="s">
        <v>4877</v>
      </c>
      <c r="G13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3" t="s">
        <v>4878</v>
      </c>
      <c r="I1343" s="25" cm="1">
        <f t="array" ref="I1343">SUMPRODUCT((LEN(PROTEIN_stoich[[#This Row],[sequence]])-LEN(SUBSTITUTE(PROTEIN_stoich[[#This Row],[sequence]],{"A";"C";"D";"E";"F";"G";"H";"I";"K";"L";"M";"N";"P";"Q";"R";"S";"T";"V";"W";"Y"},""))),{72.08;104.14;115.08;129.11;148.17;58.05;138.14;114.16;130.18;114.16;132.2;115.1;98.12;129.13;158.19;88.08;102.1;100.13;187.21;164.17})/1000</f>
        <v>47.548049999999996</v>
      </c>
      <c r="J1343" t="s">
        <v>10234</v>
      </c>
      <c r="K1343" s="4" t="s">
        <v>4880</v>
      </c>
      <c r="M1343">
        <f>LEN(SUBSTITUTE(PROTEIN_stoich[[#This Row],[sequence]],"*",""))</f>
        <v>433</v>
      </c>
      <c r="O1343" t="s">
        <v>16</v>
      </c>
      <c r="P1343" t="str">
        <f>_xlfn.LET(_xlpm.id,PROTEIN_stoich[[#This Row],[uniprot]],HYPERLINK("https://www.uniprot.org/uniprotkb/"&amp;_xlpm.id&amp;"/entry",_xlpm.id))</f>
        <v>A0A0K3CGC8</v>
      </c>
      <c r="Q1343" t="e">
        <f>_xlfn.XLOOKUP(PROTEIN_stoich[[#This Row],[uniprot]],[1]!UniprotIFO[Entry],[1]!UniprotIFO[Gene Ontology IDs],"")</f>
        <v>#REF!</v>
      </c>
      <c r="R1343" t="e">
        <f>_xlfn.XLOOKUP(PROTEIN_stoich[[#This Row],[uniprot]],[1]!UniprotIFO[Entry],[1]!UniprotIFO[essential?],"")</f>
        <v>#REF!</v>
      </c>
      <c r="S1343" t="e">
        <f>_xlfn.XLOOKUP(PROTEIN_stoich[[#This Row],[sequence]],[2]!Table1[sequence_without_asterisks],[2]!Table1[protein_stoich seq matches],"")</f>
        <v>#REF!</v>
      </c>
      <c r="T1343" t="e">
        <f>_xlfn.XLOOKUP(PROTEIN_stoich[[#This Row],[uniprot]],[1]!UniprotIFO[Entry],[1]!UniprotIFO[protein_id in GSM model format],"")</f>
        <v>#REF!</v>
      </c>
    </row>
    <row r="1344" spans="1:20" x14ac:dyDescent="0.2">
      <c r="A13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RT14885</v>
      </c>
      <c r="B1344" t="s">
        <v>13985</v>
      </c>
      <c r="C1344" t="s">
        <v>13985</v>
      </c>
      <c r="D1344" t="s">
        <v>6352</v>
      </c>
      <c r="E1344" t="s">
        <v>4877</v>
      </c>
      <c r="G13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4" t="s">
        <v>4878</v>
      </c>
      <c r="I1344" s="25" cm="1">
        <f t="array" ref="I1344">SUMPRODUCT((LEN(PROTEIN_stoich[[#This Row],[sequence]])-LEN(SUBSTITUTE(PROTEIN_stoich[[#This Row],[sequence]],{"A";"C";"D";"E";"F";"G";"H";"I";"K";"L";"M";"N";"P";"Q";"R";"S";"T";"V";"W";"Y"},""))),{72.08;104.14;115.08;129.11;148.17;58.05;138.14;114.16;130.18;114.16;132.2;115.1;98.12;129.13;158.19;88.08;102.1;100.13;187.21;164.17})/1000</f>
        <v>223.16454999999999</v>
      </c>
      <c r="J1344" t="s">
        <v>6353</v>
      </c>
      <c r="K1344" s="4" t="s">
        <v>4880</v>
      </c>
      <c r="M1344">
        <f>LEN(SUBSTITUTE(PROTEIN_stoich[[#This Row],[sequence]],"*",""))</f>
        <v>1998</v>
      </c>
      <c r="O1344" t="s">
        <v>16</v>
      </c>
      <c r="P1344" t="str">
        <f>_xlfn.LET(_xlpm.id,PROTEIN_stoich[[#This Row],[uniprot]],HYPERLINK("https://www.uniprot.org/uniprotkb/"&amp;_xlpm.id&amp;"/entry",_xlpm.id))</f>
        <v>A0A0K3CF41</v>
      </c>
      <c r="Q1344" t="e">
        <f>_xlfn.XLOOKUP(PROTEIN_stoich[[#This Row],[uniprot]],[1]!UniprotIFO[Entry],[1]!UniprotIFO[Gene Ontology IDs],"")</f>
        <v>#REF!</v>
      </c>
      <c r="R1344" t="e">
        <f>_xlfn.XLOOKUP(PROTEIN_stoich[[#This Row],[uniprot]],[1]!UniprotIFO[Entry],[1]!UniprotIFO[essential?],"")</f>
        <v>#REF!</v>
      </c>
      <c r="S1344" t="e">
        <f>_xlfn.XLOOKUP(PROTEIN_stoich[[#This Row],[sequence]],[2]!Table1[sequence_without_asterisks],[2]!Table1[protein_stoich seq matches],"")</f>
        <v>#REF!</v>
      </c>
      <c r="T1344" t="e">
        <f>_xlfn.XLOOKUP(PROTEIN_stoich[[#This Row],[uniprot]],[1]!UniprotIFO[Entry],[1]!UniprotIFO[protein_id in GSM model format],"")</f>
        <v>#REF!</v>
      </c>
    </row>
    <row r="1345" spans="1:20" x14ac:dyDescent="0.2">
      <c r="A13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RT14883</v>
      </c>
      <c r="B1345" t="s">
        <v>13986</v>
      </c>
      <c r="C1345" t="s">
        <v>13986</v>
      </c>
      <c r="D1345" t="s">
        <v>10151</v>
      </c>
      <c r="E1345" t="s">
        <v>4877</v>
      </c>
      <c r="G13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5" t="s">
        <v>4878</v>
      </c>
      <c r="I1345" s="25" cm="1">
        <f t="array" ref="I1345">SUMPRODUCT((LEN(PROTEIN_stoich[[#This Row],[sequence]])-LEN(SUBSTITUTE(PROTEIN_stoich[[#This Row],[sequence]],{"A";"C";"D";"E";"F";"G";"H";"I";"K";"L";"M";"N";"P";"Q";"R";"S";"T";"V";"W";"Y"},""))),{72.08;104.14;115.08;129.11;148.17;58.05;138.14;114.16;130.18;114.16;132.2;115.1;98.12;129.13;158.19;88.08;102.1;100.13;187.21;164.17})/1000</f>
        <v>119.57551999999997</v>
      </c>
      <c r="J1345" t="s">
        <v>10152</v>
      </c>
      <c r="K1345" s="4" t="s">
        <v>4880</v>
      </c>
      <c r="M1345">
        <f>LEN(SUBSTITUTE(PROTEIN_stoich[[#This Row],[sequence]],"*",""))</f>
        <v>1106</v>
      </c>
      <c r="O1345" t="s">
        <v>16</v>
      </c>
      <c r="P1345" t="str">
        <f>_xlfn.LET(_xlpm.id,PROTEIN_stoich[[#This Row],[uniprot]],HYPERLINK("https://www.uniprot.org/uniprotkb/"&amp;_xlpm.id&amp;"/entry",_xlpm.id))</f>
        <v>A0A0K3CK21</v>
      </c>
      <c r="Q1345" t="e">
        <f>_xlfn.XLOOKUP(PROTEIN_stoich[[#This Row],[uniprot]],[1]!UniprotIFO[Entry],[1]!UniprotIFO[Gene Ontology IDs],"")</f>
        <v>#REF!</v>
      </c>
      <c r="R1345" t="e">
        <f>_xlfn.XLOOKUP(PROTEIN_stoich[[#This Row],[uniprot]],[1]!UniprotIFO[Entry],[1]!UniprotIFO[essential?],"")</f>
        <v>#REF!</v>
      </c>
      <c r="S1345" t="e">
        <f>_xlfn.XLOOKUP(PROTEIN_stoich[[#This Row],[sequence]],[2]!Table1[sequence_without_asterisks],[2]!Table1[protein_stoich seq matches],"")</f>
        <v>#REF!</v>
      </c>
      <c r="T1345" t="e">
        <f>_xlfn.XLOOKUP(PROTEIN_stoich[[#This Row],[uniprot]],[1]!UniprotIFO[Entry],[1]!UniprotIFO[protein_id in GSM model format],"")</f>
        <v>#REF!</v>
      </c>
    </row>
    <row r="1346" spans="1:20" x14ac:dyDescent="0.2">
      <c r="A13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RT14881</v>
      </c>
      <c r="B1346" t="s">
        <v>13987</v>
      </c>
      <c r="C1346" t="s">
        <v>13987</v>
      </c>
      <c r="D1346" t="s">
        <v>9868</v>
      </c>
      <c r="E1346" t="s">
        <v>4877</v>
      </c>
      <c r="G13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6" t="s">
        <v>4878</v>
      </c>
      <c r="I1346" s="25" cm="1">
        <f t="array" ref="I1346">SUMPRODUCT((LEN(PROTEIN_stoich[[#This Row],[sequence]])-LEN(SUBSTITUTE(PROTEIN_stoich[[#This Row],[sequence]],{"A";"C";"D";"E";"F";"G";"H";"I";"K";"L";"M";"N";"P";"Q";"R";"S";"T";"V";"W";"Y"},""))),{72.08;104.14;115.08;129.11;148.17;58.05;138.14;114.16;130.18;114.16;132.2;115.1;98.12;129.13;158.19;88.08;102.1;100.13;187.21;164.17})/1000</f>
        <v>84.686580000000006</v>
      </c>
      <c r="J1346" t="s">
        <v>9869</v>
      </c>
      <c r="K1346" s="4" t="s">
        <v>4880</v>
      </c>
      <c r="M1346">
        <f>LEN(SUBSTITUTE(PROTEIN_stoich[[#This Row],[sequence]],"*",""))</f>
        <v>755</v>
      </c>
      <c r="O1346" t="s">
        <v>16</v>
      </c>
      <c r="P1346" t="str">
        <f>_xlfn.LET(_xlpm.id,PROTEIN_stoich[[#This Row],[uniprot]],HYPERLINK("https://www.uniprot.org/uniprotkb/"&amp;_xlpm.id&amp;"/entry",_xlpm.id))</f>
        <v>A0A0K3CCT8</v>
      </c>
      <c r="Q1346" t="e">
        <f>_xlfn.XLOOKUP(PROTEIN_stoich[[#This Row],[uniprot]],[1]!UniprotIFO[Entry],[1]!UniprotIFO[Gene Ontology IDs],"")</f>
        <v>#REF!</v>
      </c>
      <c r="R1346" t="e">
        <f>_xlfn.XLOOKUP(PROTEIN_stoich[[#This Row],[uniprot]],[1]!UniprotIFO[Entry],[1]!UniprotIFO[essential?],"")</f>
        <v>#REF!</v>
      </c>
      <c r="S1346" t="e">
        <f>_xlfn.XLOOKUP(PROTEIN_stoich[[#This Row],[sequence]],[2]!Table1[sequence_without_asterisks],[2]!Table1[protein_stoich seq matches],"")</f>
        <v>#REF!</v>
      </c>
      <c r="T1346" t="e">
        <f>_xlfn.XLOOKUP(PROTEIN_stoich[[#This Row],[uniprot]],[1]!UniprotIFO[Entry],[1]!UniprotIFO[protein_id in GSM model format],"")</f>
        <v>#REF!</v>
      </c>
    </row>
    <row r="1347" spans="1:20" x14ac:dyDescent="0.2">
      <c r="A13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v>
      </c>
      <c r="B1347" t="s">
        <v>1163</v>
      </c>
      <c r="C1347" t="s">
        <v>128</v>
      </c>
      <c r="D1347" t="s">
        <v>1164</v>
      </c>
      <c r="E1347" t="s">
        <v>16</v>
      </c>
      <c r="G13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7">
        <v>0</v>
      </c>
      <c r="I1347" s="25" cm="1">
        <f t="array" ref="I1347">SUMPRODUCT((LEN(PROTEIN_stoich[[#This Row],[sequence]])-LEN(SUBSTITUTE(PROTEIN_stoich[[#This Row],[sequence]],{"A";"C";"D";"E";"F";"G";"H";"I";"K";"L";"M";"N";"P";"Q";"R";"S";"T";"V";"W";"Y"},""))),{72.08;104.14;115.08;129.11;148.17;58.05;138.14;114.16;130.18;114.16;132.2;115.1;98.12;129.13;158.19;88.08;102.1;100.13;187.21;164.17})/1000</f>
        <v>117.38395999999996</v>
      </c>
      <c r="J1347" t="s">
        <v>3407</v>
      </c>
      <c r="K1347" s="4" t="s">
        <v>12</v>
      </c>
      <c r="M1347">
        <f>LEN(SUBSTITUTE(PROTEIN_stoich[[#This Row],[sequence]],"*",""))</f>
        <v>1043</v>
      </c>
      <c r="O1347" t="s">
        <v>16</v>
      </c>
      <c r="P1347" t="str">
        <f>_xlfn.LET(_xlpm.id,PROTEIN_stoich[[#This Row],[uniprot]],HYPERLINK("https://www.uniprot.org/uniprotkb/"&amp;_xlpm.id&amp;"/entry",_xlpm.id))</f>
        <v>A0A0K3CRL7</v>
      </c>
      <c r="Q1347" t="e">
        <f>_xlfn.XLOOKUP(PROTEIN_stoich[[#This Row],[uniprot]],[1]!UniprotIFO[Entry],[1]!UniprotIFO[Gene Ontology IDs],"")</f>
        <v>#REF!</v>
      </c>
      <c r="R1347" t="e">
        <f>_xlfn.XLOOKUP(PROTEIN_stoich[[#This Row],[uniprot]],[1]!UniprotIFO[Entry],[1]!UniprotIFO[essential?],"")</f>
        <v>#REF!</v>
      </c>
      <c r="S1347" t="e">
        <f>_xlfn.XLOOKUP(PROTEIN_stoich[[#This Row],[sequence]],[2]!Table1[sequence_without_asterisks],[2]!Table1[protein_stoich seq matches],"")</f>
        <v>#REF!</v>
      </c>
      <c r="T1347" t="e">
        <f>_xlfn.XLOOKUP(PROTEIN_stoich[[#This Row],[uniprot]],[1]!UniprotIFO[Entry],[1]!UniprotIFO[protein_id in GSM model format],"")</f>
        <v>#REF!</v>
      </c>
    </row>
    <row r="1348" spans="1:20" x14ac:dyDescent="0.2">
      <c r="A13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RT14875</v>
      </c>
      <c r="B1348" t="s">
        <v>13988</v>
      </c>
      <c r="C1348" t="s">
        <v>13988</v>
      </c>
      <c r="D1348" t="s">
        <v>9237</v>
      </c>
      <c r="E1348" t="s">
        <v>4877</v>
      </c>
      <c r="G13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48" t="s">
        <v>4878</v>
      </c>
      <c r="I1348" s="25" cm="1">
        <f t="array" ref="I1348">SUMPRODUCT((LEN(PROTEIN_stoich[[#This Row],[sequence]])-LEN(SUBSTITUTE(PROTEIN_stoich[[#This Row],[sequence]],{"A";"C";"D";"E";"F";"G";"H";"I";"K";"L";"M";"N";"P";"Q";"R";"S";"T";"V";"W";"Y"},""))),{72.08;104.14;115.08;129.11;148.17;58.05;138.14;114.16;130.18;114.16;132.2;115.1;98.12;129.13;158.19;88.08;102.1;100.13;187.21;164.17})/1000</f>
        <v>44.664929999999998</v>
      </c>
      <c r="J1348" t="s">
        <v>9238</v>
      </c>
      <c r="K1348" s="4" t="s">
        <v>4880</v>
      </c>
      <c r="M1348">
        <f>LEN(SUBSTITUTE(PROTEIN_stoich[[#This Row],[sequence]],"*",""))</f>
        <v>410</v>
      </c>
      <c r="O1348" t="s">
        <v>16</v>
      </c>
      <c r="P1348" t="str">
        <f>_xlfn.LET(_xlpm.id,PROTEIN_stoich[[#This Row],[uniprot]],HYPERLINK("https://www.uniprot.org/uniprotkb/"&amp;_xlpm.id&amp;"/entry",_xlpm.id))</f>
        <v>A0A0K3CG62</v>
      </c>
      <c r="Q1348" t="e">
        <f>_xlfn.XLOOKUP(PROTEIN_stoich[[#This Row],[uniprot]],[1]!UniprotIFO[Entry],[1]!UniprotIFO[Gene Ontology IDs],"")</f>
        <v>#REF!</v>
      </c>
      <c r="R1348" t="e">
        <f>_xlfn.XLOOKUP(PROTEIN_stoich[[#This Row],[uniprot]],[1]!UniprotIFO[Entry],[1]!UniprotIFO[essential?],"")</f>
        <v>#REF!</v>
      </c>
      <c r="S1348" t="e">
        <f>_xlfn.XLOOKUP(PROTEIN_stoich[[#This Row],[sequence]],[2]!Table1[sequence_without_asterisks],[2]!Table1[protein_stoich seq matches],"")</f>
        <v>#REF!</v>
      </c>
      <c r="T1348" t="e">
        <f>_xlfn.XLOOKUP(PROTEIN_stoich[[#This Row],[uniprot]],[1]!UniprotIFO[Entry],[1]!UniprotIFO[protein_id in GSM model format],"")</f>
        <v>#REF!</v>
      </c>
    </row>
    <row r="1349" spans="1:20" x14ac:dyDescent="0.2">
      <c r="A13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rt1487</v>
      </c>
      <c r="B1349" t="s">
        <v>1161</v>
      </c>
      <c r="C1349" t="s">
        <v>535</v>
      </c>
      <c r="D1349" t="s">
        <v>1162</v>
      </c>
      <c r="E1349" t="s">
        <v>16</v>
      </c>
      <c r="G1349"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1349" t="s">
        <v>966</v>
      </c>
      <c r="I1349" s="25" cm="1">
        <f t="array" ref="I1349">SUMPRODUCT((LEN(PROTEIN_stoich[[#This Row],[sequence]])-LEN(SUBSTITUTE(PROTEIN_stoich[[#This Row],[sequence]],{"A";"C";"D";"E";"F";"G";"H";"I";"K";"L";"M";"N";"P";"Q";"R";"S";"T";"V";"W";"Y"},""))),{72.08;104.14;115.08;129.11;148.17;58.05;138.14;114.16;130.18;114.16;132.2;115.1;98.12;129.13;158.19;88.08;102.1;100.13;187.21;164.17})/1000</f>
        <v>87.265949999999989</v>
      </c>
      <c r="J1349" t="s">
        <v>3406</v>
      </c>
      <c r="K1349" s="4" t="s">
        <v>12</v>
      </c>
      <c r="M1349">
        <f>LEN(SUBSTITUTE(PROTEIN_stoich[[#This Row],[sequence]],"*",""))</f>
        <v>779</v>
      </c>
      <c r="N1349" t="s">
        <v>4806</v>
      </c>
      <c r="O1349" t="s">
        <v>16</v>
      </c>
      <c r="P1349" t="str">
        <f>_xlfn.LET(_xlpm.id,PROTEIN_stoich[[#This Row],[uniprot]],HYPERLINK("https://www.uniprot.org/uniprotkb/"&amp;_xlpm.id&amp;"/entry",_xlpm.id))</f>
        <v>A0A0K3CMW0</v>
      </c>
      <c r="Q1349" t="e">
        <f>_xlfn.XLOOKUP(PROTEIN_stoich[[#This Row],[uniprot]],[1]!UniprotIFO[Entry],[1]!UniprotIFO[Gene Ontology IDs],"")</f>
        <v>#REF!</v>
      </c>
      <c r="R1349" t="e">
        <f>_xlfn.XLOOKUP(PROTEIN_stoich[[#This Row],[uniprot]],[1]!UniprotIFO[Entry],[1]!UniprotIFO[essential?],"")</f>
        <v>#REF!</v>
      </c>
      <c r="S1349" t="e">
        <f>_xlfn.XLOOKUP(PROTEIN_stoich[[#This Row],[sequence]],[2]!Table1[sequence_without_asterisks],[2]!Table1[protein_stoich seq matches],"")</f>
        <v>#REF!</v>
      </c>
      <c r="T1349" t="e">
        <f>_xlfn.XLOOKUP(PROTEIN_stoich[[#This Row],[uniprot]],[1]!UniprotIFO[Entry],[1]!UniprotIFO[protein_id in GSM model format],"")</f>
        <v>#REF!</v>
      </c>
    </row>
    <row r="1350" spans="1:20" x14ac:dyDescent="0.2">
      <c r="A13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RT14862</v>
      </c>
      <c r="B1350" t="s">
        <v>13989</v>
      </c>
      <c r="C1350" t="s">
        <v>13989</v>
      </c>
      <c r="D1350" t="s">
        <v>10553</v>
      </c>
      <c r="E1350" t="s">
        <v>4877</v>
      </c>
      <c r="G13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0" t="s">
        <v>4878</v>
      </c>
      <c r="I1350" s="25" cm="1">
        <f t="array" ref="I1350">SUMPRODUCT((LEN(PROTEIN_stoich[[#This Row],[sequence]])-LEN(SUBSTITUTE(PROTEIN_stoich[[#This Row],[sequence]],{"A";"C";"D";"E";"F";"G";"H";"I";"K";"L";"M";"N";"P";"Q";"R";"S";"T";"V";"W";"Y"},""))),{72.08;104.14;115.08;129.11;148.17;58.05;138.14;114.16;130.18;114.16;132.2;115.1;98.12;129.13;158.19;88.08;102.1;100.13;187.21;164.17})/1000</f>
        <v>137.44920000000002</v>
      </c>
      <c r="J1350" t="s">
        <v>10554</v>
      </c>
      <c r="K1350" s="4" t="s">
        <v>4880</v>
      </c>
      <c r="M1350">
        <f>LEN(SUBSTITUTE(PROTEIN_stoich[[#This Row],[sequence]],"*",""))</f>
        <v>1268</v>
      </c>
      <c r="O1350" t="s">
        <v>16</v>
      </c>
      <c r="P1350" t="str">
        <f>_xlfn.LET(_xlpm.id,PROTEIN_stoich[[#This Row],[uniprot]],HYPERLINK("https://www.uniprot.org/uniprotkb/"&amp;_xlpm.id&amp;"/entry",_xlpm.id))</f>
        <v>A0A0K3CK08</v>
      </c>
      <c r="Q1350" t="e">
        <f>_xlfn.XLOOKUP(PROTEIN_stoich[[#This Row],[uniprot]],[1]!UniprotIFO[Entry],[1]!UniprotIFO[Gene Ontology IDs],"")</f>
        <v>#REF!</v>
      </c>
      <c r="R1350" t="e">
        <f>_xlfn.XLOOKUP(PROTEIN_stoich[[#This Row],[uniprot]],[1]!UniprotIFO[Entry],[1]!UniprotIFO[essential?],"")</f>
        <v>#REF!</v>
      </c>
      <c r="S1350" t="e">
        <f>_xlfn.XLOOKUP(PROTEIN_stoich[[#This Row],[sequence]],[2]!Table1[sequence_without_asterisks],[2]!Table1[protein_stoich seq matches],"")</f>
        <v>#REF!</v>
      </c>
      <c r="T1350" t="e">
        <f>_xlfn.XLOOKUP(PROTEIN_stoich[[#This Row],[uniprot]],[1]!UniprotIFO[Entry],[1]!UniprotIFO[protein_id in GSM model format],"")</f>
        <v>#REF!</v>
      </c>
    </row>
    <row r="1351" spans="1:20" x14ac:dyDescent="0.2">
      <c r="A13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RT14859</v>
      </c>
      <c r="B1351" t="s">
        <v>13990</v>
      </c>
      <c r="C1351" t="s">
        <v>13990</v>
      </c>
      <c r="D1351" t="s">
        <v>7175</v>
      </c>
      <c r="E1351" t="s">
        <v>4877</v>
      </c>
      <c r="G13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1" t="s">
        <v>4878</v>
      </c>
      <c r="I1351" s="25" cm="1">
        <f t="array" ref="I1351">SUMPRODUCT((LEN(PROTEIN_stoich[[#This Row],[sequence]])-LEN(SUBSTITUTE(PROTEIN_stoich[[#This Row],[sequence]],{"A";"C";"D";"E";"F";"G";"H";"I";"K";"L";"M";"N";"P";"Q";"R";"S";"T";"V";"W";"Y"},""))),{72.08;104.14;115.08;129.11;148.17;58.05;138.14;114.16;130.18;114.16;132.2;115.1;98.12;129.13;158.19;88.08;102.1;100.13;187.21;164.17})/1000</f>
        <v>181.23071999999996</v>
      </c>
      <c r="J1351" t="s">
        <v>7176</v>
      </c>
      <c r="K1351" s="4" t="s">
        <v>4880</v>
      </c>
      <c r="M1351">
        <f>LEN(SUBSTITUTE(PROTEIN_stoich[[#This Row],[sequence]],"*",""))</f>
        <v>1643</v>
      </c>
      <c r="O1351" t="s">
        <v>16</v>
      </c>
      <c r="P1351" t="str">
        <f>_xlfn.LET(_xlpm.id,PROTEIN_stoich[[#This Row],[uniprot]],HYPERLINK("https://www.uniprot.org/uniprotkb/"&amp;_xlpm.id&amp;"/entry",_xlpm.id))</f>
        <v>A0A0K3CF14</v>
      </c>
      <c r="Q1351" t="e">
        <f>_xlfn.XLOOKUP(PROTEIN_stoich[[#This Row],[uniprot]],[1]!UniprotIFO[Entry],[1]!UniprotIFO[Gene Ontology IDs],"")</f>
        <v>#REF!</v>
      </c>
      <c r="R1351" t="e">
        <f>_xlfn.XLOOKUP(PROTEIN_stoich[[#This Row],[uniprot]],[1]!UniprotIFO[Entry],[1]!UniprotIFO[essential?],"")</f>
        <v>#REF!</v>
      </c>
      <c r="S1351" t="e">
        <f>_xlfn.XLOOKUP(PROTEIN_stoich[[#This Row],[sequence]],[2]!Table1[sequence_without_asterisks],[2]!Table1[protein_stoich seq matches],"")</f>
        <v>#REF!</v>
      </c>
      <c r="T1351" t="e">
        <f>_xlfn.XLOOKUP(PROTEIN_stoich[[#This Row],[uniprot]],[1]!UniprotIFO[Entry],[1]!UniprotIFO[protein_id in GSM model format],"")</f>
        <v>#REF!</v>
      </c>
    </row>
    <row r="1352" spans="1:20" x14ac:dyDescent="0.2">
      <c r="A13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RT14857</v>
      </c>
      <c r="B1352" t="s">
        <v>13992</v>
      </c>
      <c r="C1352" t="s">
        <v>13992</v>
      </c>
      <c r="D1352" t="s">
        <v>9068</v>
      </c>
      <c r="E1352" t="s">
        <v>4877</v>
      </c>
      <c r="G13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2" t="s">
        <v>4878</v>
      </c>
      <c r="I1352" s="25" cm="1">
        <f t="array" ref="I1352">SUMPRODUCT((LEN(PROTEIN_stoich[[#This Row],[sequence]])-LEN(SUBSTITUTE(PROTEIN_stoich[[#This Row],[sequence]],{"A";"C";"D";"E";"F";"G";"H";"I";"K";"L";"M";"N";"P";"Q";"R";"S";"T";"V";"W";"Y"},""))),{72.08;104.14;115.08;129.11;148.17;58.05;138.14;114.16;130.18;114.16;132.2;115.1;98.12;129.13;158.19;88.08;102.1;100.13;187.21;164.17})/1000</f>
        <v>109.88487000000001</v>
      </c>
      <c r="J1352" t="s">
        <v>9069</v>
      </c>
      <c r="K1352" s="4" t="s">
        <v>4880</v>
      </c>
      <c r="M1352">
        <f>LEN(SUBSTITUTE(PROTEIN_stoich[[#This Row],[sequence]],"*",""))</f>
        <v>1057</v>
      </c>
      <c r="O1352" t="s">
        <v>16</v>
      </c>
      <c r="P1352" t="str">
        <f>_xlfn.LET(_xlpm.id,PROTEIN_stoich[[#This Row],[uniprot]],HYPERLINK("https://www.uniprot.org/uniprotkb/"&amp;_xlpm.id&amp;"/entry",_xlpm.id))</f>
        <v>A0A0K3CK05</v>
      </c>
      <c r="Q1352" t="e">
        <f>_xlfn.XLOOKUP(PROTEIN_stoich[[#This Row],[uniprot]],[1]!UniprotIFO[Entry],[1]!UniprotIFO[Gene Ontology IDs],"")</f>
        <v>#REF!</v>
      </c>
      <c r="R1352" t="e">
        <f>_xlfn.XLOOKUP(PROTEIN_stoich[[#This Row],[uniprot]],[1]!UniprotIFO[Entry],[1]!UniprotIFO[essential?],"")</f>
        <v>#REF!</v>
      </c>
      <c r="S1352" t="e">
        <f>_xlfn.XLOOKUP(PROTEIN_stoich[[#This Row],[sequence]],[2]!Table1[sequence_without_asterisks],[2]!Table1[protein_stoich seq matches],"")</f>
        <v>#REF!</v>
      </c>
      <c r="T1352" t="e">
        <f>_xlfn.XLOOKUP(PROTEIN_stoich[[#This Row],[uniprot]],[1]!UniprotIFO[Entry],[1]!UniprotIFO[protein_id in GSM model format],"")</f>
        <v>#REF!</v>
      </c>
    </row>
    <row r="1353" spans="1:20" x14ac:dyDescent="0.2">
      <c r="A13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RT14855</v>
      </c>
      <c r="B1353" t="s">
        <v>13993</v>
      </c>
      <c r="C1353" t="s">
        <v>13993</v>
      </c>
      <c r="D1353" t="s">
        <v>9950</v>
      </c>
      <c r="E1353" t="s">
        <v>4877</v>
      </c>
      <c r="G13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3" t="s">
        <v>4878</v>
      </c>
      <c r="I1353" s="25" cm="1">
        <f t="array" ref="I1353">SUMPRODUCT((LEN(PROTEIN_stoich[[#This Row],[sequence]])-LEN(SUBSTITUTE(PROTEIN_stoich[[#This Row],[sequence]],{"A";"C";"D";"E";"F";"G";"H";"I";"K";"L";"M";"N";"P";"Q";"R";"S";"T";"V";"W";"Y"},""))),{72.08;104.14;115.08;129.11;148.17;58.05;138.14;114.16;130.18;114.16;132.2;115.1;98.12;129.13;158.19;88.08;102.1;100.13;187.21;164.17})/1000</f>
        <v>76.536629999999974</v>
      </c>
      <c r="J1353" t="s">
        <v>9951</v>
      </c>
      <c r="K1353" s="4" t="s">
        <v>4880</v>
      </c>
      <c r="M1353">
        <f>LEN(SUBSTITUTE(PROTEIN_stoich[[#This Row],[sequence]],"*",""))</f>
        <v>703</v>
      </c>
      <c r="O1353" t="s">
        <v>16</v>
      </c>
      <c r="P1353" t="str">
        <f>_xlfn.LET(_xlpm.id,PROTEIN_stoich[[#This Row],[uniprot]],HYPERLINK("https://www.uniprot.org/uniprotkb/"&amp;_xlpm.id&amp;"/entry",_xlpm.id))</f>
        <v>A0A0K3CCR1</v>
      </c>
      <c r="Q1353" t="e">
        <f>_xlfn.XLOOKUP(PROTEIN_stoich[[#This Row],[uniprot]],[1]!UniprotIFO[Entry],[1]!UniprotIFO[Gene Ontology IDs],"")</f>
        <v>#REF!</v>
      </c>
      <c r="R1353" t="e">
        <f>_xlfn.XLOOKUP(PROTEIN_stoich[[#This Row],[uniprot]],[1]!UniprotIFO[Entry],[1]!UniprotIFO[essential?],"")</f>
        <v>#REF!</v>
      </c>
      <c r="S1353" t="e">
        <f>_xlfn.XLOOKUP(PROTEIN_stoich[[#This Row],[sequence]],[2]!Table1[sequence_without_asterisks],[2]!Table1[protein_stoich seq matches],"")</f>
        <v>#REF!</v>
      </c>
      <c r="T1353" t="e">
        <f>_xlfn.XLOOKUP(PROTEIN_stoich[[#This Row],[uniprot]],[1]!UniprotIFO[Entry],[1]!UniprotIFO[protein_id in GSM model format],"")</f>
        <v>#REF!</v>
      </c>
    </row>
    <row r="1354" spans="1:20" x14ac:dyDescent="0.2">
      <c r="A13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RT14814</v>
      </c>
      <c r="B1354" t="s">
        <v>13995</v>
      </c>
      <c r="C1354" t="s">
        <v>13995</v>
      </c>
      <c r="D1354" t="s">
        <v>5685</v>
      </c>
      <c r="E1354" t="s">
        <v>4877</v>
      </c>
      <c r="G13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4" t="s">
        <v>4878</v>
      </c>
      <c r="I1354" s="25" cm="1">
        <f t="array" ref="I1354">SUMPRODUCT((LEN(PROTEIN_stoich[[#This Row],[sequence]])-LEN(SUBSTITUTE(PROTEIN_stoich[[#This Row],[sequence]],{"A";"C";"D";"E";"F";"G";"H";"I";"K";"L";"M";"N";"P";"Q";"R";"S";"T";"V";"W";"Y"},""))),{72.08;104.14;115.08;129.11;148.17;58.05;138.14;114.16;130.18;114.16;132.2;115.1;98.12;129.13;158.19;88.08;102.1;100.13;187.21;164.17})/1000</f>
        <v>47.658689999999993</v>
      </c>
      <c r="J1354" t="s">
        <v>5686</v>
      </c>
      <c r="K1354" s="4" t="s">
        <v>4880</v>
      </c>
      <c r="M1354">
        <f>LEN(SUBSTITUTE(PROTEIN_stoich[[#This Row],[sequence]],"*",""))</f>
        <v>465</v>
      </c>
      <c r="O1354" t="s">
        <v>16</v>
      </c>
      <c r="P1354" t="str">
        <f>_xlfn.LET(_xlpm.id,PROTEIN_stoich[[#This Row],[uniprot]],HYPERLINK("https://www.uniprot.org/uniprotkb/"&amp;_xlpm.id&amp;"/entry",_xlpm.id))</f>
        <v>A0A0K3CG66</v>
      </c>
      <c r="Q1354" t="e">
        <f>_xlfn.XLOOKUP(PROTEIN_stoich[[#This Row],[uniprot]],[1]!UniprotIFO[Entry],[1]!UniprotIFO[Gene Ontology IDs],"")</f>
        <v>#REF!</v>
      </c>
      <c r="R1354" t="e">
        <f>_xlfn.XLOOKUP(PROTEIN_stoich[[#This Row],[uniprot]],[1]!UniprotIFO[Entry],[1]!UniprotIFO[essential?],"")</f>
        <v>#REF!</v>
      </c>
      <c r="S1354" t="e">
        <f>_xlfn.XLOOKUP(PROTEIN_stoich[[#This Row],[sequence]],[2]!Table1[sequence_without_asterisks],[2]!Table1[protein_stoich seq matches],"")</f>
        <v>#REF!</v>
      </c>
      <c r="T1354" t="e">
        <f>_xlfn.XLOOKUP(PROTEIN_stoich[[#This Row],[uniprot]],[1]!UniprotIFO[Entry],[1]!UniprotIFO[protein_id in GSM model format],"")</f>
        <v>#REF!</v>
      </c>
    </row>
    <row r="1355" spans="1:20" x14ac:dyDescent="0.2">
      <c r="A13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RT14809</v>
      </c>
      <c r="B1355" t="s">
        <v>13996</v>
      </c>
      <c r="C1355" t="s">
        <v>13996</v>
      </c>
      <c r="D1355" t="s">
        <v>7901</v>
      </c>
      <c r="E1355" t="s">
        <v>4877</v>
      </c>
      <c r="G13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5" t="s">
        <v>4878</v>
      </c>
      <c r="I1355" s="25" cm="1">
        <f t="array" ref="I1355">SUMPRODUCT((LEN(PROTEIN_stoich[[#This Row],[sequence]])-LEN(SUBSTITUTE(PROTEIN_stoich[[#This Row],[sequence]],{"A";"C";"D";"E";"F";"G";"H";"I";"K";"L";"M";"N";"P";"Q";"R";"S";"T";"V";"W";"Y"},""))),{72.08;104.14;115.08;129.11;148.17;58.05;138.14;114.16;130.18;114.16;132.2;115.1;98.12;129.13;158.19;88.08;102.1;100.13;187.21;164.17})/1000</f>
        <v>63.414130000000007</v>
      </c>
      <c r="J1355" t="s">
        <v>7902</v>
      </c>
      <c r="K1355" s="4" t="s">
        <v>4880</v>
      </c>
      <c r="M1355">
        <f>LEN(SUBSTITUTE(PROTEIN_stoich[[#This Row],[sequence]],"*",""))</f>
        <v>590</v>
      </c>
      <c r="O1355" t="s">
        <v>16</v>
      </c>
      <c r="P1355" t="str">
        <f>_xlfn.LET(_xlpm.id,PROTEIN_stoich[[#This Row],[uniprot]],HYPERLINK("https://www.uniprot.org/uniprotkb/"&amp;_xlpm.id&amp;"/entry",_xlpm.id))</f>
        <v>A0A0K3CG61</v>
      </c>
      <c r="Q1355" t="e">
        <f>_xlfn.XLOOKUP(PROTEIN_stoich[[#This Row],[uniprot]],[1]!UniprotIFO[Entry],[1]!UniprotIFO[Gene Ontology IDs],"")</f>
        <v>#REF!</v>
      </c>
      <c r="R1355" t="e">
        <f>_xlfn.XLOOKUP(PROTEIN_stoich[[#This Row],[uniprot]],[1]!UniprotIFO[Entry],[1]!UniprotIFO[essential?],"")</f>
        <v>#REF!</v>
      </c>
      <c r="S1355" t="e">
        <f>_xlfn.XLOOKUP(PROTEIN_stoich[[#This Row],[sequence]],[2]!Table1[sequence_without_asterisks],[2]!Table1[protein_stoich seq matches],"")</f>
        <v>#REF!</v>
      </c>
      <c r="T1355" t="e">
        <f>_xlfn.XLOOKUP(PROTEIN_stoich[[#This Row],[uniprot]],[1]!UniprotIFO[Entry],[1]!UniprotIFO[protein_id in GSM model format],"")</f>
        <v>#REF!</v>
      </c>
    </row>
    <row r="1356" spans="1:20" x14ac:dyDescent="0.2">
      <c r="A13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rt1480</v>
      </c>
      <c r="B1356" t="s">
        <v>1158</v>
      </c>
      <c r="C1356" t="s">
        <v>1159</v>
      </c>
      <c r="D1356" t="s">
        <v>1160</v>
      </c>
      <c r="E1356" t="s">
        <v>29</v>
      </c>
      <c r="G13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6">
        <v>0</v>
      </c>
      <c r="I1356" s="25" cm="1">
        <f t="array" ref="I1356">SUMPRODUCT((LEN(PROTEIN_stoich[[#This Row],[sequence]])-LEN(SUBSTITUTE(PROTEIN_stoich[[#This Row],[sequence]],{"A";"C";"D";"E";"F";"G";"H";"I";"K";"L";"M";"N";"P";"Q";"R";"S";"T";"V";"W";"Y"},""))),{72.08;104.14;115.08;129.11;148.17;58.05;138.14;114.16;130.18;114.16;132.2;115.1;98.12;129.13;158.19;88.08;102.1;100.13;187.21;164.17})/1000</f>
        <v>15.54548</v>
      </c>
      <c r="J1356" t="s">
        <v>3405</v>
      </c>
      <c r="K1356" s="4" t="s">
        <v>12</v>
      </c>
      <c r="M1356">
        <f>LEN(SUBSTITUTE(PROTEIN_stoich[[#This Row],[sequence]],"*",""))</f>
        <v>137</v>
      </c>
      <c r="O1356" t="s">
        <v>16</v>
      </c>
      <c r="P1356" t="str">
        <f>_xlfn.LET(_xlpm.id,PROTEIN_stoich[[#This Row],[uniprot]],HYPERLINK("https://www.uniprot.org/uniprotkb/"&amp;_xlpm.id&amp;"/entry",_xlpm.id))</f>
        <v>A0A2T0A174</v>
      </c>
      <c r="Q1356" t="e">
        <f>_xlfn.XLOOKUP(PROTEIN_stoich[[#This Row],[uniprot]],[1]!UniprotIFO[Entry],[1]!UniprotIFO[Gene Ontology IDs],"")</f>
        <v>#REF!</v>
      </c>
      <c r="R1356" t="e">
        <f>_xlfn.XLOOKUP(PROTEIN_stoich[[#This Row],[uniprot]],[1]!UniprotIFO[Entry],[1]!UniprotIFO[essential?],"")</f>
        <v>#REF!</v>
      </c>
      <c r="S1356" t="e">
        <f>_xlfn.XLOOKUP(PROTEIN_stoich[[#This Row],[sequence]],[2]!Table1[sequence_without_asterisks],[2]!Table1[protein_stoich seq matches],"")</f>
        <v>#REF!</v>
      </c>
      <c r="T1356" t="e">
        <f>_xlfn.XLOOKUP(PROTEIN_stoich[[#This Row],[uniprot]],[1]!UniprotIFO[Entry],[1]!UniprotIFO[protein_id in GSM model format],"")</f>
        <v>#REF!</v>
      </c>
    </row>
    <row r="1357" spans="1:20" x14ac:dyDescent="0.2">
      <c r="A13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RT14797</v>
      </c>
      <c r="B1357" t="s">
        <v>13997</v>
      </c>
      <c r="C1357" t="s">
        <v>13997</v>
      </c>
      <c r="D1357" t="s">
        <v>5287</v>
      </c>
      <c r="E1357" t="s">
        <v>4877</v>
      </c>
      <c r="G13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7" t="s">
        <v>4878</v>
      </c>
      <c r="I1357" s="25" cm="1">
        <f t="array" ref="I1357">SUMPRODUCT((LEN(PROTEIN_stoich[[#This Row],[sequence]])-LEN(SUBSTITUTE(PROTEIN_stoich[[#This Row],[sequence]],{"A";"C";"D";"E";"F";"G";"H";"I";"K";"L";"M";"N";"P";"Q";"R";"S";"T";"V";"W";"Y"},""))),{72.08;104.14;115.08;129.11;148.17;58.05;138.14;114.16;130.18;114.16;132.2;115.1;98.12;129.13;158.19;88.08;102.1;100.13;187.21;164.17})/1000</f>
        <v>12.2568</v>
      </c>
      <c r="J1357" t="s">
        <v>5288</v>
      </c>
      <c r="K1357" s="4" t="s">
        <v>4880</v>
      </c>
      <c r="M1357">
        <f>LEN(SUBSTITUTE(PROTEIN_stoich[[#This Row],[sequence]],"*",""))</f>
        <v>114</v>
      </c>
      <c r="O1357" t="s">
        <v>16</v>
      </c>
      <c r="P1357" t="str">
        <f>_xlfn.LET(_xlpm.id,PROTEIN_stoich[[#This Row],[uniprot]],HYPERLINK("https://www.uniprot.org/uniprotkb/"&amp;_xlpm.id&amp;"/entry",_xlpm.id))</f>
        <v>A0A0K3CJW9</v>
      </c>
      <c r="Q1357" t="e">
        <f>_xlfn.XLOOKUP(PROTEIN_stoich[[#This Row],[uniprot]],[1]!UniprotIFO[Entry],[1]!UniprotIFO[Gene Ontology IDs],"")</f>
        <v>#REF!</v>
      </c>
      <c r="R1357" t="e">
        <f>_xlfn.XLOOKUP(PROTEIN_stoich[[#This Row],[uniprot]],[1]!UniprotIFO[Entry],[1]!UniprotIFO[essential?],"")</f>
        <v>#REF!</v>
      </c>
      <c r="S1357" t="e">
        <f>_xlfn.XLOOKUP(PROTEIN_stoich[[#This Row],[sequence]],[2]!Table1[sequence_without_asterisks],[2]!Table1[protein_stoich seq matches],"")</f>
        <v>#REF!</v>
      </c>
      <c r="T1357" t="e">
        <f>_xlfn.XLOOKUP(PROTEIN_stoich[[#This Row],[uniprot]],[1]!UniprotIFO[Entry],[1]!UniprotIFO[protein_id in GSM model format],"")</f>
        <v>#REF!</v>
      </c>
    </row>
    <row r="1358" spans="1:20" x14ac:dyDescent="0.2">
      <c r="A13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RT14796</v>
      </c>
      <c r="B1358" t="s">
        <v>13998</v>
      </c>
      <c r="C1358" t="s">
        <v>13998</v>
      </c>
      <c r="D1358" t="s">
        <v>8491</v>
      </c>
      <c r="E1358" t="s">
        <v>4877</v>
      </c>
      <c r="G13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8" t="s">
        <v>4878</v>
      </c>
      <c r="I1358" s="25" cm="1">
        <f t="array" ref="I1358">SUMPRODUCT((LEN(PROTEIN_stoich[[#This Row],[sequence]])-LEN(SUBSTITUTE(PROTEIN_stoich[[#This Row],[sequence]],{"A";"C";"D";"E";"F";"G";"H";"I";"K";"L";"M";"N";"P";"Q";"R";"S";"T";"V";"W";"Y"},""))),{72.08;104.14;115.08;129.11;148.17;58.05;138.14;114.16;130.18;114.16;132.2;115.1;98.12;129.13;158.19;88.08;102.1;100.13;187.21;164.17})/1000</f>
        <v>125.88003999999999</v>
      </c>
      <c r="J1358" t="s">
        <v>8492</v>
      </c>
      <c r="K1358" s="4" t="s">
        <v>4880</v>
      </c>
      <c r="M1358">
        <f>LEN(SUBSTITUTE(PROTEIN_stoich[[#This Row],[sequence]],"*",""))</f>
        <v>1158</v>
      </c>
      <c r="O1358" t="s">
        <v>16</v>
      </c>
      <c r="P1358" t="str">
        <f>_xlfn.LET(_xlpm.id,PROTEIN_stoich[[#This Row],[uniprot]],HYPERLINK("https://www.uniprot.org/uniprotkb/"&amp;_xlpm.id&amp;"/entry",_xlpm.id))</f>
        <v>A0A0K3CG51</v>
      </c>
      <c r="Q1358" t="e">
        <f>_xlfn.XLOOKUP(PROTEIN_stoich[[#This Row],[uniprot]],[1]!UniprotIFO[Entry],[1]!UniprotIFO[Gene Ontology IDs],"")</f>
        <v>#REF!</v>
      </c>
      <c r="R1358" t="e">
        <f>_xlfn.XLOOKUP(PROTEIN_stoich[[#This Row],[uniprot]],[1]!UniprotIFO[Entry],[1]!UniprotIFO[essential?],"")</f>
        <v>#REF!</v>
      </c>
      <c r="S1358" t="e">
        <f>_xlfn.XLOOKUP(PROTEIN_stoich[[#This Row],[sequence]],[2]!Table1[sequence_without_asterisks],[2]!Table1[protein_stoich seq matches],"")</f>
        <v>#REF!</v>
      </c>
      <c r="T1358" t="e">
        <f>_xlfn.XLOOKUP(PROTEIN_stoich[[#This Row],[uniprot]],[1]!UniprotIFO[Entry],[1]!UniprotIFO[protein_id in GSM model format],"")</f>
        <v>#REF!</v>
      </c>
    </row>
    <row r="1359" spans="1:20" x14ac:dyDescent="0.2">
      <c r="A13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RT14794</v>
      </c>
      <c r="B1359" t="s">
        <v>13999</v>
      </c>
      <c r="C1359" t="s">
        <v>13999</v>
      </c>
      <c r="D1359" t="s">
        <v>7873</v>
      </c>
      <c r="E1359" t="s">
        <v>4877</v>
      </c>
      <c r="G13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59" t="s">
        <v>4878</v>
      </c>
      <c r="I1359" s="25" cm="1">
        <f t="array" ref="I1359">SUMPRODUCT((LEN(PROTEIN_stoich[[#This Row],[sequence]])-LEN(SUBSTITUTE(PROTEIN_stoich[[#This Row],[sequence]],{"A";"C";"D";"E";"F";"G";"H";"I";"K";"L";"M";"N";"P";"Q";"R";"S";"T";"V";"W";"Y"},""))),{72.08;104.14;115.08;129.11;148.17;58.05;138.14;114.16;130.18;114.16;132.2;115.1;98.12;129.13;158.19;88.08;102.1;100.13;187.21;164.17})/1000</f>
        <v>75.833909999999975</v>
      </c>
      <c r="J1359" t="s">
        <v>7874</v>
      </c>
      <c r="K1359" s="4" t="s">
        <v>4880</v>
      </c>
      <c r="M1359">
        <f>LEN(SUBSTITUTE(PROTEIN_stoich[[#This Row],[sequence]],"*",""))</f>
        <v>696</v>
      </c>
      <c r="O1359" t="s">
        <v>16</v>
      </c>
      <c r="P1359" t="str">
        <f>_xlfn.LET(_xlpm.id,PROTEIN_stoich[[#This Row],[uniprot]],HYPERLINK("https://www.uniprot.org/uniprotkb/"&amp;_xlpm.id&amp;"/entry",_xlpm.id))</f>
        <v>A0A0K3CEX8</v>
      </c>
      <c r="Q1359" t="e">
        <f>_xlfn.XLOOKUP(PROTEIN_stoich[[#This Row],[uniprot]],[1]!UniprotIFO[Entry],[1]!UniprotIFO[Gene Ontology IDs],"")</f>
        <v>#REF!</v>
      </c>
      <c r="R1359" t="e">
        <f>_xlfn.XLOOKUP(PROTEIN_stoich[[#This Row],[uniprot]],[1]!UniprotIFO[Entry],[1]!UniprotIFO[essential?],"")</f>
        <v>#REF!</v>
      </c>
      <c r="S1359" t="e">
        <f>_xlfn.XLOOKUP(PROTEIN_stoich[[#This Row],[sequence]],[2]!Table1[sequence_without_asterisks],[2]!Table1[protein_stoich seq matches],"")</f>
        <v>#REF!</v>
      </c>
      <c r="T1359" t="e">
        <f>_xlfn.XLOOKUP(PROTEIN_stoich[[#This Row],[uniprot]],[1]!UniprotIFO[Entry],[1]!UniprotIFO[protein_id in GSM model format],"")</f>
        <v>#REF!</v>
      </c>
    </row>
    <row r="1360" spans="1:20" x14ac:dyDescent="0.2">
      <c r="A13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RT14787</v>
      </c>
      <c r="B1360" t="s">
        <v>14000</v>
      </c>
      <c r="C1360" t="s">
        <v>14000</v>
      </c>
      <c r="D1360" t="s">
        <v>6342</v>
      </c>
      <c r="E1360" t="s">
        <v>4877</v>
      </c>
      <c r="G13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0" t="s">
        <v>4878</v>
      </c>
      <c r="I1360" s="25" cm="1">
        <f t="array" ref="I1360">SUMPRODUCT((LEN(PROTEIN_stoich[[#This Row],[sequence]])-LEN(SUBSTITUTE(PROTEIN_stoich[[#This Row],[sequence]],{"A";"C";"D";"E";"F";"G";"H";"I";"K";"L";"M";"N";"P";"Q";"R";"S";"T";"V";"W";"Y"},""))),{72.08;104.14;115.08;129.11;148.17;58.05;138.14;114.16;130.18;114.16;132.2;115.1;98.12;129.13;158.19;88.08;102.1;100.13;187.21;164.17})/1000</f>
        <v>61.093879999999999</v>
      </c>
      <c r="J1360" t="s">
        <v>6343</v>
      </c>
      <c r="K1360" s="4" t="s">
        <v>4880</v>
      </c>
      <c r="M1360">
        <f>LEN(SUBSTITUTE(PROTEIN_stoich[[#This Row],[sequence]],"*",""))</f>
        <v>552</v>
      </c>
      <c r="O1360" t="s">
        <v>16</v>
      </c>
      <c r="P1360" t="str">
        <f>_xlfn.LET(_xlpm.id,PROTEIN_stoich[[#This Row],[uniprot]],HYPERLINK("https://www.uniprot.org/uniprotkb/"&amp;_xlpm.id&amp;"/entry",_xlpm.id))</f>
        <v>A0A0K3CCK8</v>
      </c>
      <c r="Q1360" t="e">
        <f>_xlfn.XLOOKUP(PROTEIN_stoich[[#This Row],[uniprot]],[1]!UniprotIFO[Entry],[1]!UniprotIFO[Gene Ontology IDs],"")</f>
        <v>#REF!</v>
      </c>
      <c r="R1360" t="e">
        <f>_xlfn.XLOOKUP(PROTEIN_stoich[[#This Row],[uniprot]],[1]!UniprotIFO[Entry],[1]!UniprotIFO[essential?],"")</f>
        <v>#REF!</v>
      </c>
      <c r="S1360" t="e">
        <f>_xlfn.XLOOKUP(PROTEIN_stoich[[#This Row],[sequence]],[2]!Table1[sequence_without_asterisks],[2]!Table1[protein_stoich seq matches],"")</f>
        <v>#REF!</v>
      </c>
      <c r="T1360" t="e">
        <f>_xlfn.XLOOKUP(PROTEIN_stoich[[#This Row],[uniprot]],[1]!UniprotIFO[Entry],[1]!UniprotIFO[protein_id in GSM model format],"")</f>
        <v>#REF!</v>
      </c>
    </row>
    <row r="1361" spans="1:20" x14ac:dyDescent="0.2">
      <c r="A13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RT14775</v>
      </c>
      <c r="B1361" t="s">
        <v>14001</v>
      </c>
      <c r="C1361" t="s">
        <v>14001</v>
      </c>
      <c r="D1361" t="s">
        <v>5351</v>
      </c>
      <c r="E1361" t="s">
        <v>4877</v>
      </c>
      <c r="G13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1" t="s">
        <v>4878</v>
      </c>
      <c r="I1361" s="25" cm="1">
        <f t="array" ref="I1361">SUMPRODUCT((LEN(PROTEIN_stoich[[#This Row],[sequence]])-LEN(SUBSTITUTE(PROTEIN_stoich[[#This Row],[sequence]],{"A";"C";"D";"E";"F";"G";"H";"I";"K";"L";"M";"N";"P";"Q";"R";"S";"T";"V";"W";"Y"},""))),{72.08;104.14;115.08;129.11;148.17;58.05;138.14;114.16;130.18;114.16;132.2;115.1;98.12;129.13;158.19;88.08;102.1;100.13;187.21;164.17})/1000</f>
        <v>16.066759999999999</v>
      </c>
      <c r="J1361" t="s">
        <v>5352</v>
      </c>
      <c r="K1361" s="4" t="s">
        <v>4880</v>
      </c>
      <c r="M1361">
        <f>LEN(SUBSTITUTE(PROTEIN_stoich[[#This Row],[sequence]],"*",""))</f>
        <v>142</v>
      </c>
      <c r="O1361" t="s">
        <v>16</v>
      </c>
      <c r="P1361" t="str">
        <f>_xlfn.LET(_xlpm.id,PROTEIN_stoich[[#This Row],[uniprot]],HYPERLINK("https://www.uniprot.org/uniprotkb/"&amp;_xlpm.id&amp;"/entry",_xlpm.id))</f>
        <v>A0A0K3CCK0</v>
      </c>
      <c r="Q1361" t="e">
        <f>_xlfn.XLOOKUP(PROTEIN_stoich[[#This Row],[uniprot]],[1]!UniprotIFO[Entry],[1]!UniprotIFO[Gene Ontology IDs],"")</f>
        <v>#REF!</v>
      </c>
      <c r="R1361" t="e">
        <f>_xlfn.XLOOKUP(PROTEIN_stoich[[#This Row],[uniprot]],[1]!UniprotIFO[Entry],[1]!UniprotIFO[essential?],"")</f>
        <v>#REF!</v>
      </c>
      <c r="S1361" t="e">
        <f>_xlfn.XLOOKUP(PROTEIN_stoich[[#This Row],[sequence]],[2]!Table1[sequence_without_asterisks],[2]!Table1[protein_stoich seq matches],"")</f>
        <v>#REF!</v>
      </c>
      <c r="T1361" t="e">
        <f>_xlfn.XLOOKUP(PROTEIN_stoich[[#This Row],[uniprot]],[1]!UniprotIFO[Entry],[1]!UniprotIFO[protein_id in GSM model format],"")</f>
        <v>#REF!</v>
      </c>
    </row>
    <row r="1362" spans="1:20" x14ac:dyDescent="0.2">
      <c r="A13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RT14773</v>
      </c>
      <c r="B1362" t="s">
        <v>14002</v>
      </c>
      <c r="C1362" t="s">
        <v>14002</v>
      </c>
      <c r="D1362" t="s">
        <v>6664</v>
      </c>
      <c r="E1362" t="s">
        <v>4877</v>
      </c>
      <c r="G13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2" t="s">
        <v>4878</v>
      </c>
      <c r="I1362" s="25" cm="1">
        <f t="array" ref="I1362">SUMPRODUCT((LEN(PROTEIN_stoich[[#This Row],[sequence]])-LEN(SUBSTITUTE(PROTEIN_stoich[[#This Row],[sequence]],{"A";"C";"D";"E";"F";"G";"H";"I";"K";"L";"M";"N";"P";"Q";"R";"S";"T";"V";"W";"Y"},""))),{72.08;104.14;115.08;129.11;148.17;58.05;138.14;114.16;130.18;114.16;132.2;115.1;98.12;129.13;158.19;88.08;102.1;100.13;187.21;164.17})/1000</f>
        <v>28.582169999999998</v>
      </c>
      <c r="J1362" t="s">
        <v>6665</v>
      </c>
      <c r="K1362" s="4" t="s">
        <v>4880</v>
      </c>
      <c r="M1362">
        <f>LEN(SUBSTITUTE(PROTEIN_stoich[[#This Row],[sequence]],"*",""))</f>
        <v>266</v>
      </c>
      <c r="O1362" t="s">
        <v>16</v>
      </c>
      <c r="P1362" t="str">
        <f>_xlfn.LET(_xlpm.id,PROTEIN_stoich[[#This Row],[uniprot]],HYPERLINK("https://www.uniprot.org/uniprotkb/"&amp;_xlpm.id&amp;"/entry",_xlpm.id))</f>
        <v>A0A0K3CFY3</v>
      </c>
      <c r="Q1362" t="e">
        <f>_xlfn.XLOOKUP(PROTEIN_stoich[[#This Row],[uniprot]],[1]!UniprotIFO[Entry],[1]!UniprotIFO[Gene Ontology IDs],"")</f>
        <v>#REF!</v>
      </c>
      <c r="R1362" t="e">
        <f>_xlfn.XLOOKUP(PROTEIN_stoich[[#This Row],[uniprot]],[1]!UniprotIFO[Entry],[1]!UniprotIFO[essential?],"")</f>
        <v>#REF!</v>
      </c>
      <c r="S1362" t="e">
        <f>_xlfn.XLOOKUP(PROTEIN_stoich[[#This Row],[sequence]],[2]!Table1[sequence_without_asterisks],[2]!Table1[protein_stoich seq matches],"")</f>
        <v>#REF!</v>
      </c>
      <c r="T1362" t="e">
        <f>_xlfn.XLOOKUP(PROTEIN_stoich[[#This Row],[uniprot]],[1]!UniprotIFO[Entry],[1]!UniprotIFO[protein_id in GSM model format],"")</f>
        <v>#REF!</v>
      </c>
    </row>
    <row r="1363" spans="1:20" x14ac:dyDescent="0.2">
      <c r="A13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RT14761</v>
      </c>
      <c r="B1363" t="s">
        <v>14003</v>
      </c>
      <c r="C1363" t="s">
        <v>14003</v>
      </c>
      <c r="D1363" t="s">
        <v>8459</v>
      </c>
      <c r="E1363" t="s">
        <v>4877</v>
      </c>
      <c r="G13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3" t="s">
        <v>4878</v>
      </c>
      <c r="I1363" s="25" cm="1">
        <f t="array" ref="I1363">SUMPRODUCT((LEN(PROTEIN_stoich[[#This Row],[sequence]])-LEN(SUBSTITUTE(PROTEIN_stoich[[#This Row],[sequence]],{"A";"C";"D";"E";"F";"G";"H";"I";"K";"L";"M";"N";"P";"Q";"R";"S";"T";"V";"W";"Y"},""))),{72.08;104.14;115.08;129.11;148.17;58.05;138.14;114.16;130.18;114.16;132.2;115.1;98.12;129.13;158.19;88.08;102.1;100.13;187.21;164.17})/1000</f>
        <v>107.65064000000001</v>
      </c>
      <c r="J1363" t="s">
        <v>8460</v>
      </c>
      <c r="K1363" s="4" t="s">
        <v>4880</v>
      </c>
      <c r="M1363">
        <f>LEN(SUBSTITUTE(PROTEIN_stoich[[#This Row],[sequence]],"*",""))</f>
        <v>1002</v>
      </c>
      <c r="O1363" t="s">
        <v>16</v>
      </c>
      <c r="P1363" t="str">
        <f>_xlfn.LET(_xlpm.id,PROTEIN_stoich[[#This Row],[uniprot]],HYPERLINK("https://www.uniprot.org/uniprotkb/"&amp;_xlpm.id&amp;"/entry",_xlpm.id))</f>
        <v>A0A0K3CJU6</v>
      </c>
      <c r="Q1363" t="e">
        <f>_xlfn.XLOOKUP(PROTEIN_stoich[[#This Row],[uniprot]],[1]!UniprotIFO[Entry],[1]!UniprotIFO[Gene Ontology IDs],"")</f>
        <v>#REF!</v>
      </c>
      <c r="R1363" t="e">
        <f>_xlfn.XLOOKUP(PROTEIN_stoich[[#This Row],[uniprot]],[1]!UniprotIFO[Entry],[1]!UniprotIFO[essential?],"")</f>
        <v>#REF!</v>
      </c>
      <c r="S1363" t="e">
        <f>_xlfn.XLOOKUP(PROTEIN_stoich[[#This Row],[sequence]],[2]!Table1[sequence_without_asterisks],[2]!Table1[protein_stoich seq matches],"")</f>
        <v>#REF!</v>
      </c>
      <c r="T1363" t="e">
        <f>_xlfn.XLOOKUP(PROTEIN_stoich[[#This Row],[uniprot]],[1]!UniprotIFO[Entry],[1]!UniprotIFO[protein_id in GSM model format],"")</f>
        <v>#REF!</v>
      </c>
    </row>
    <row r="1364" spans="1:20" x14ac:dyDescent="0.2">
      <c r="A13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RT14760</v>
      </c>
      <c r="B1364" t="s">
        <v>14004</v>
      </c>
      <c r="C1364" t="s">
        <v>14004</v>
      </c>
      <c r="D1364" t="s">
        <v>5679</v>
      </c>
      <c r="E1364" t="s">
        <v>4877</v>
      </c>
      <c r="G13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4" t="s">
        <v>4878</v>
      </c>
      <c r="I1364" s="25" cm="1">
        <f t="array" ref="I1364">SUMPRODUCT((LEN(PROTEIN_stoich[[#This Row],[sequence]])-LEN(SUBSTITUTE(PROTEIN_stoich[[#This Row],[sequence]],{"A";"C";"D";"E";"F";"G";"H";"I";"K";"L";"M";"N";"P";"Q";"R";"S";"T";"V";"W";"Y"},""))),{72.08;104.14;115.08;129.11;148.17;58.05;138.14;114.16;130.18;114.16;132.2;115.1;98.12;129.13;158.19;88.08;102.1;100.13;187.21;164.17})/1000</f>
        <v>40.435169999999999</v>
      </c>
      <c r="J1364" t="s">
        <v>5680</v>
      </c>
      <c r="K1364" s="4" t="s">
        <v>4880</v>
      </c>
      <c r="M1364">
        <f>LEN(SUBSTITUTE(PROTEIN_stoich[[#This Row],[sequence]],"*",""))</f>
        <v>353</v>
      </c>
      <c r="O1364" t="s">
        <v>16</v>
      </c>
      <c r="P1364" t="str">
        <f>_xlfn.LET(_xlpm.id,PROTEIN_stoich[[#This Row],[uniprot]],HYPERLINK("https://www.uniprot.org/uniprotkb/"&amp;_xlpm.id&amp;"/entry",_xlpm.id))</f>
        <v>A0A0K3CG27</v>
      </c>
      <c r="Q1364" t="e">
        <f>_xlfn.XLOOKUP(PROTEIN_stoich[[#This Row],[uniprot]],[1]!UniprotIFO[Entry],[1]!UniprotIFO[Gene Ontology IDs],"")</f>
        <v>#REF!</v>
      </c>
      <c r="R1364" t="e">
        <f>_xlfn.XLOOKUP(PROTEIN_stoich[[#This Row],[uniprot]],[1]!UniprotIFO[Entry],[1]!UniprotIFO[essential?],"")</f>
        <v>#REF!</v>
      </c>
      <c r="S1364" t="e">
        <f>_xlfn.XLOOKUP(PROTEIN_stoich[[#This Row],[sequence]],[2]!Table1[sequence_without_asterisks],[2]!Table1[protein_stoich seq matches],"")</f>
        <v>#REF!</v>
      </c>
      <c r="T1364" t="e">
        <f>_xlfn.XLOOKUP(PROTEIN_stoich[[#This Row],[uniprot]],[1]!UniprotIFO[Entry],[1]!UniprotIFO[protein_id in GSM model format],"")</f>
        <v>#REF!</v>
      </c>
    </row>
    <row r="1365" spans="1:20" x14ac:dyDescent="0.2">
      <c r="A13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RT14759</v>
      </c>
      <c r="B1365" t="s">
        <v>14005</v>
      </c>
      <c r="C1365" t="s">
        <v>14005</v>
      </c>
      <c r="D1365" t="s">
        <v>8473</v>
      </c>
      <c r="E1365" t="s">
        <v>4877</v>
      </c>
      <c r="G13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5" t="s">
        <v>4878</v>
      </c>
      <c r="I1365" s="25" cm="1">
        <f t="array" ref="I1365">SUMPRODUCT((LEN(PROTEIN_stoich[[#This Row],[sequence]])-LEN(SUBSTITUTE(PROTEIN_stoich[[#This Row],[sequence]],{"A";"C";"D";"E";"F";"G";"H";"I";"K";"L";"M";"N";"P";"Q";"R";"S";"T";"V";"W";"Y"},""))),{72.08;104.14;115.08;129.11;148.17;58.05;138.14;114.16;130.18;114.16;132.2;115.1;98.12;129.13;158.19;88.08;102.1;100.13;187.21;164.17})/1000</f>
        <v>37.119210000000002</v>
      </c>
      <c r="J1365" t="s">
        <v>8474</v>
      </c>
      <c r="K1365" s="4" t="s">
        <v>4880</v>
      </c>
      <c r="M1365">
        <f>LEN(SUBSTITUTE(PROTEIN_stoich[[#This Row],[sequence]],"*",""))</f>
        <v>329</v>
      </c>
      <c r="O1365" t="s">
        <v>16</v>
      </c>
      <c r="P1365" t="str">
        <f>_xlfn.LET(_xlpm.id,PROTEIN_stoich[[#This Row],[uniprot]],HYPERLINK("https://www.uniprot.org/uniprotkb/"&amp;_xlpm.id&amp;"/entry",_xlpm.id))</f>
        <v>A0A0K3CCI8</v>
      </c>
      <c r="Q1365" t="e">
        <f>_xlfn.XLOOKUP(PROTEIN_stoich[[#This Row],[uniprot]],[1]!UniprotIFO[Entry],[1]!UniprotIFO[Gene Ontology IDs],"")</f>
        <v>#REF!</v>
      </c>
      <c r="R1365" t="e">
        <f>_xlfn.XLOOKUP(PROTEIN_stoich[[#This Row],[uniprot]],[1]!UniprotIFO[Entry],[1]!UniprotIFO[essential?],"")</f>
        <v>#REF!</v>
      </c>
      <c r="S1365" t="e">
        <f>_xlfn.XLOOKUP(PROTEIN_stoich[[#This Row],[sequence]],[2]!Table1[sequence_without_asterisks],[2]!Table1[protein_stoich seq matches],"")</f>
        <v>#REF!</v>
      </c>
      <c r="T1365" t="e">
        <f>_xlfn.XLOOKUP(PROTEIN_stoich[[#This Row],[uniprot]],[1]!UniprotIFO[Entry],[1]!UniprotIFO[protein_id in GSM model format],"")</f>
        <v>#REF!</v>
      </c>
    </row>
    <row r="1366" spans="1:20" x14ac:dyDescent="0.2">
      <c r="A13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RT14758</v>
      </c>
      <c r="B1366" t="s">
        <v>14006</v>
      </c>
      <c r="C1366" t="s">
        <v>14006</v>
      </c>
      <c r="D1366" t="s">
        <v>6758</v>
      </c>
      <c r="E1366" t="s">
        <v>4877</v>
      </c>
      <c r="G13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6" t="s">
        <v>4878</v>
      </c>
      <c r="I1366" s="25" cm="1">
        <f t="array" ref="I1366">SUMPRODUCT((LEN(PROTEIN_stoich[[#This Row],[sequence]])-LEN(SUBSTITUTE(PROTEIN_stoich[[#This Row],[sequence]],{"A";"C";"D";"E";"F";"G";"H";"I";"K";"L";"M";"N";"P";"Q";"R";"S";"T";"V";"W";"Y"},""))),{72.08;104.14;115.08;129.11;148.17;58.05;138.14;114.16;130.18;114.16;132.2;115.1;98.12;129.13;158.19;88.08;102.1;100.13;187.21;164.17})/1000</f>
        <v>74.466220000000021</v>
      </c>
      <c r="J1366" t="s">
        <v>6759</v>
      </c>
      <c r="K1366" s="4" t="s">
        <v>4880</v>
      </c>
      <c r="M1366">
        <f>LEN(SUBSTITUTE(PROTEIN_stoich[[#This Row],[sequence]],"*",""))</f>
        <v>651</v>
      </c>
      <c r="O1366" t="s">
        <v>16</v>
      </c>
      <c r="P1366" t="str">
        <f>_xlfn.LET(_xlpm.id,PROTEIN_stoich[[#This Row],[uniprot]],HYPERLINK("https://www.uniprot.org/uniprotkb/"&amp;_xlpm.id&amp;"/entry",_xlpm.id))</f>
        <v>A0A0K3CEV0</v>
      </c>
      <c r="Q1366" t="e">
        <f>_xlfn.XLOOKUP(PROTEIN_stoich[[#This Row],[uniprot]],[1]!UniprotIFO[Entry],[1]!UniprotIFO[Gene Ontology IDs],"")</f>
        <v>#REF!</v>
      </c>
      <c r="R1366" t="e">
        <f>_xlfn.XLOOKUP(PROTEIN_stoich[[#This Row],[uniprot]],[1]!UniprotIFO[Entry],[1]!UniprotIFO[essential?],"")</f>
        <v>#REF!</v>
      </c>
      <c r="S1366" t="e">
        <f>_xlfn.XLOOKUP(PROTEIN_stoich[[#This Row],[sequence]],[2]!Table1[sequence_without_asterisks],[2]!Table1[protein_stoich seq matches],"")</f>
        <v>#REF!</v>
      </c>
      <c r="T1366" t="e">
        <f>_xlfn.XLOOKUP(PROTEIN_stoich[[#This Row],[uniprot]],[1]!UniprotIFO[Entry],[1]!UniprotIFO[protein_id in GSM model format],"")</f>
        <v>#REF!</v>
      </c>
    </row>
    <row r="1367" spans="1:20" x14ac:dyDescent="0.2">
      <c r="A13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RT14753</v>
      </c>
      <c r="B1367" t="s">
        <v>14007</v>
      </c>
      <c r="C1367" t="s">
        <v>14007</v>
      </c>
      <c r="D1367" t="s">
        <v>6638</v>
      </c>
      <c r="E1367" t="s">
        <v>4877</v>
      </c>
      <c r="G13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7" t="s">
        <v>4878</v>
      </c>
      <c r="I1367" s="25" cm="1">
        <f t="array" ref="I1367">SUMPRODUCT((LEN(PROTEIN_stoich[[#This Row],[sequence]])-LEN(SUBSTITUTE(PROTEIN_stoich[[#This Row],[sequence]],{"A";"C";"D";"E";"F";"G";"H";"I";"K";"L";"M";"N";"P";"Q";"R";"S";"T";"V";"W";"Y"},""))),{72.08;104.14;115.08;129.11;148.17;58.05;138.14;114.16;130.18;114.16;132.2;115.1;98.12;129.13;158.19;88.08;102.1;100.13;187.21;164.17})/1000</f>
        <v>74.334040000000002</v>
      </c>
      <c r="J1367" t="s">
        <v>6639</v>
      </c>
      <c r="K1367" s="4" t="s">
        <v>4880</v>
      </c>
      <c r="M1367">
        <f>LEN(SUBSTITUTE(PROTEIN_stoich[[#This Row],[sequence]],"*",""))</f>
        <v>670</v>
      </c>
      <c r="O1367" t="s">
        <v>16</v>
      </c>
      <c r="P1367" t="str">
        <f>_xlfn.LET(_xlpm.id,PROTEIN_stoich[[#This Row],[uniprot]],HYPERLINK("https://www.uniprot.org/uniprotkb/"&amp;_xlpm.id&amp;"/entry",_xlpm.id))</f>
        <v>A0A0K3CEU5</v>
      </c>
      <c r="Q1367" t="e">
        <f>_xlfn.XLOOKUP(PROTEIN_stoich[[#This Row],[uniprot]],[1]!UniprotIFO[Entry],[1]!UniprotIFO[Gene Ontology IDs],"")</f>
        <v>#REF!</v>
      </c>
      <c r="R1367" t="e">
        <f>_xlfn.XLOOKUP(PROTEIN_stoich[[#This Row],[uniprot]],[1]!UniprotIFO[Entry],[1]!UniprotIFO[essential?],"")</f>
        <v>#REF!</v>
      </c>
      <c r="S1367" t="e">
        <f>_xlfn.XLOOKUP(PROTEIN_stoich[[#This Row],[sequence]],[2]!Table1[sequence_without_asterisks],[2]!Table1[protein_stoich seq matches],"")</f>
        <v>#REF!</v>
      </c>
      <c r="T1367" t="e">
        <f>_xlfn.XLOOKUP(PROTEIN_stoich[[#This Row],[uniprot]],[1]!UniprotIFO[Entry],[1]!UniprotIFO[protein_id in GSM model format],"")</f>
        <v>#REF!</v>
      </c>
    </row>
    <row r="1368" spans="1:20" x14ac:dyDescent="0.2">
      <c r="A13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RT14752</v>
      </c>
      <c r="B1368" t="s">
        <v>14008</v>
      </c>
      <c r="C1368" t="s">
        <v>14008</v>
      </c>
      <c r="D1368" t="s">
        <v>7593</v>
      </c>
      <c r="E1368" t="s">
        <v>4877</v>
      </c>
      <c r="G13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8" t="s">
        <v>4878</v>
      </c>
      <c r="I1368" s="25" cm="1">
        <f t="array" ref="I1368">SUMPRODUCT((LEN(PROTEIN_stoich[[#This Row],[sequence]])-LEN(SUBSTITUTE(PROTEIN_stoich[[#This Row],[sequence]],{"A";"C";"D";"E";"F";"G";"H";"I";"K";"L";"M";"N";"P";"Q";"R";"S";"T";"V";"W";"Y"},""))),{72.08;104.14;115.08;129.11;148.17;58.05;138.14;114.16;130.18;114.16;132.2;115.1;98.12;129.13;158.19;88.08;102.1;100.13;187.21;164.17})/1000</f>
        <v>43.337580000000003</v>
      </c>
      <c r="J1368" t="s">
        <v>7594</v>
      </c>
      <c r="K1368" s="4" t="s">
        <v>4880</v>
      </c>
      <c r="M1368">
        <f>LEN(SUBSTITUTE(PROTEIN_stoich[[#This Row],[sequence]],"*",""))</f>
        <v>406</v>
      </c>
      <c r="O1368" t="s">
        <v>16</v>
      </c>
      <c r="P1368" t="str">
        <f>_xlfn.LET(_xlpm.id,PROTEIN_stoich[[#This Row],[uniprot]],HYPERLINK("https://www.uniprot.org/uniprotkb/"&amp;_xlpm.id&amp;"/entry",_xlpm.id))</f>
        <v>A0A0K3CFW4</v>
      </c>
      <c r="Q1368" t="e">
        <f>_xlfn.XLOOKUP(PROTEIN_stoich[[#This Row],[uniprot]],[1]!UniprotIFO[Entry],[1]!UniprotIFO[Gene Ontology IDs],"")</f>
        <v>#REF!</v>
      </c>
      <c r="R1368" t="e">
        <f>_xlfn.XLOOKUP(PROTEIN_stoich[[#This Row],[uniprot]],[1]!UniprotIFO[Entry],[1]!UniprotIFO[essential?],"")</f>
        <v>#REF!</v>
      </c>
      <c r="S1368" t="e">
        <f>_xlfn.XLOOKUP(PROTEIN_stoich[[#This Row],[sequence]],[2]!Table1[sequence_without_asterisks],[2]!Table1[protein_stoich seq matches],"")</f>
        <v>#REF!</v>
      </c>
      <c r="T1368" t="e">
        <f>_xlfn.XLOOKUP(PROTEIN_stoich[[#This Row],[uniprot]],[1]!UniprotIFO[Entry],[1]!UniprotIFO[protein_id in GSM model format],"")</f>
        <v>#REF!</v>
      </c>
    </row>
    <row r="1369" spans="1:20" x14ac:dyDescent="0.2">
      <c r="A13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RT14749</v>
      </c>
      <c r="B1369" t="s">
        <v>14009</v>
      </c>
      <c r="C1369" t="s">
        <v>14009</v>
      </c>
      <c r="D1369" t="s">
        <v>8939</v>
      </c>
      <c r="E1369" t="s">
        <v>4877</v>
      </c>
      <c r="G13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69" t="s">
        <v>4878</v>
      </c>
      <c r="I1369" s="25" cm="1">
        <f t="array" ref="I1369">SUMPRODUCT((LEN(PROTEIN_stoich[[#This Row],[sequence]])-LEN(SUBSTITUTE(PROTEIN_stoich[[#This Row],[sequence]],{"A";"C";"D";"E";"F";"G";"H";"I";"K";"L";"M";"N";"P";"Q";"R";"S";"T";"V";"W";"Y"},""))),{72.08;104.14;115.08;129.11;148.17;58.05;138.14;114.16;130.18;114.16;132.2;115.1;98.12;129.13;158.19;88.08;102.1;100.13;187.21;164.17})/1000</f>
        <v>62.159190000000002</v>
      </c>
      <c r="J1369" t="s">
        <v>8940</v>
      </c>
      <c r="K1369" s="4" t="s">
        <v>4880</v>
      </c>
      <c r="M1369">
        <f>LEN(SUBSTITUTE(PROTEIN_stoich[[#This Row],[sequence]],"*",""))</f>
        <v>533</v>
      </c>
      <c r="O1369" t="s">
        <v>16</v>
      </c>
      <c r="P1369" t="str">
        <f>_xlfn.LET(_xlpm.id,PROTEIN_stoich[[#This Row],[uniprot]],HYPERLINK("https://www.uniprot.org/uniprotkb/"&amp;_xlpm.id&amp;"/entry",_xlpm.id))</f>
        <v>A0A0K3CCI2</v>
      </c>
      <c r="Q1369" t="e">
        <f>_xlfn.XLOOKUP(PROTEIN_stoich[[#This Row],[uniprot]],[1]!UniprotIFO[Entry],[1]!UniprotIFO[Gene Ontology IDs],"")</f>
        <v>#REF!</v>
      </c>
      <c r="R1369" t="e">
        <f>_xlfn.XLOOKUP(PROTEIN_stoich[[#This Row],[uniprot]],[1]!UniprotIFO[Entry],[1]!UniprotIFO[essential?],"")</f>
        <v>#REF!</v>
      </c>
      <c r="S1369" t="e">
        <f>_xlfn.XLOOKUP(PROTEIN_stoich[[#This Row],[sequence]],[2]!Table1[sequence_without_asterisks],[2]!Table1[protein_stoich seq matches],"")</f>
        <v>#REF!</v>
      </c>
      <c r="T1369" t="e">
        <f>_xlfn.XLOOKUP(PROTEIN_stoich[[#This Row],[uniprot]],[1]!UniprotIFO[Entry],[1]!UniprotIFO[protein_id in GSM model format],"")</f>
        <v>#REF!</v>
      </c>
    </row>
    <row r="1370" spans="1:20" x14ac:dyDescent="0.2">
      <c r="A13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RT14744</v>
      </c>
      <c r="B1370" t="s">
        <v>14010</v>
      </c>
      <c r="C1370" t="s">
        <v>14010</v>
      </c>
      <c r="D1370" t="s">
        <v>10024</v>
      </c>
      <c r="E1370" t="s">
        <v>4877</v>
      </c>
      <c r="G13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0" t="s">
        <v>4878</v>
      </c>
      <c r="I1370" s="25" cm="1">
        <f t="array" ref="I1370">SUMPRODUCT((LEN(PROTEIN_stoich[[#This Row],[sequence]])-LEN(SUBSTITUTE(PROTEIN_stoich[[#This Row],[sequence]],{"A";"C";"D";"E";"F";"G";"H";"I";"K";"L";"M";"N";"P";"Q";"R";"S";"T";"V";"W";"Y"},""))),{72.08;104.14;115.08;129.11;148.17;58.05;138.14;114.16;130.18;114.16;132.2;115.1;98.12;129.13;158.19;88.08;102.1;100.13;187.21;164.17})/1000</f>
        <v>67.861419999999995</v>
      </c>
      <c r="J1370" t="s">
        <v>10025</v>
      </c>
      <c r="K1370" s="4" t="s">
        <v>4880</v>
      </c>
      <c r="M1370">
        <f>LEN(SUBSTITUTE(PROTEIN_stoich[[#This Row],[sequence]],"*",""))</f>
        <v>623</v>
      </c>
      <c r="O1370" t="s">
        <v>16</v>
      </c>
      <c r="P1370" t="str">
        <f>_xlfn.LET(_xlpm.id,PROTEIN_stoich[[#This Row],[uniprot]],HYPERLINK("https://www.uniprot.org/uniprotkb/"&amp;_xlpm.id&amp;"/entry",_xlpm.id))</f>
        <v>A0A0K3CCH8</v>
      </c>
      <c r="Q1370" t="e">
        <f>_xlfn.XLOOKUP(PROTEIN_stoich[[#This Row],[uniprot]],[1]!UniprotIFO[Entry],[1]!UniprotIFO[Gene Ontology IDs],"")</f>
        <v>#REF!</v>
      </c>
      <c r="R1370" t="e">
        <f>_xlfn.XLOOKUP(PROTEIN_stoich[[#This Row],[uniprot]],[1]!UniprotIFO[Entry],[1]!UniprotIFO[essential?],"")</f>
        <v>#REF!</v>
      </c>
      <c r="S1370" t="e">
        <f>_xlfn.XLOOKUP(PROTEIN_stoich[[#This Row],[sequence]],[2]!Table1[sequence_without_asterisks],[2]!Table1[protein_stoich seq matches],"")</f>
        <v>#REF!</v>
      </c>
      <c r="T1370" t="e">
        <f>_xlfn.XLOOKUP(PROTEIN_stoich[[#This Row],[uniprot]],[1]!UniprotIFO[Entry],[1]!UniprotIFO[protein_id in GSM model format],"")</f>
        <v>#REF!</v>
      </c>
    </row>
    <row r="1371" spans="1:20" x14ac:dyDescent="0.2">
      <c r="A13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RT14742</v>
      </c>
      <c r="B1371" t="s">
        <v>14011</v>
      </c>
      <c r="C1371" t="s">
        <v>14011</v>
      </c>
      <c r="D1371" t="s">
        <v>7797</v>
      </c>
      <c r="E1371" t="s">
        <v>4877</v>
      </c>
      <c r="G13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1" t="s">
        <v>4878</v>
      </c>
      <c r="I1371" s="25" cm="1">
        <f t="array" ref="I1371">SUMPRODUCT((LEN(PROTEIN_stoich[[#This Row],[sequence]])-LEN(SUBSTITUTE(PROTEIN_stoich[[#This Row],[sequence]],{"A";"C";"D";"E";"F";"G";"H";"I";"K";"L";"M";"N";"P";"Q";"R";"S";"T";"V";"W";"Y"},""))),{72.08;104.14;115.08;129.11;148.17;58.05;138.14;114.16;130.18;114.16;132.2;115.1;98.12;129.13;158.19;88.08;102.1;100.13;187.21;164.17})/1000</f>
        <v>49.763779999999997</v>
      </c>
      <c r="J1371" t="s">
        <v>7798</v>
      </c>
      <c r="K1371" s="4" t="s">
        <v>4880</v>
      </c>
      <c r="M1371">
        <f>LEN(SUBSTITUTE(PROTEIN_stoich[[#This Row],[sequence]],"*",""))</f>
        <v>458</v>
      </c>
      <c r="O1371" t="s">
        <v>16</v>
      </c>
      <c r="P1371" t="str">
        <f>_xlfn.LET(_xlpm.id,PROTEIN_stoich[[#This Row],[uniprot]],HYPERLINK("https://www.uniprot.org/uniprotkb/"&amp;_xlpm.id&amp;"/entry",_xlpm.id))</f>
        <v>A0A0K3CFV4</v>
      </c>
      <c r="Q1371" t="e">
        <f>_xlfn.XLOOKUP(PROTEIN_stoich[[#This Row],[uniprot]],[1]!UniprotIFO[Entry],[1]!UniprotIFO[Gene Ontology IDs],"")</f>
        <v>#REF!</v>
      </c>
      <c r="R1371" t="e">
        <f>_xlfn.XLOOKUP(PROTEIN_stoich[[#This Row],[uniprot]],[1]!UniprotIFO[Entry],[1]!UniprotIFO[essential?],"")</f>
        <v>#REF!</v>
      </c>
      <c r="S1371" t="e">
        <f>_xlfn.XLOOKUP(PROTEIN_stoich[[#This Row],[sequence]],[2]!Table1[sequence_without_asterisks],[2]!Table1[protein_stoich seq matches],"")</f>
        <v>#REF!</v>
      </c>
      <c r="T1371" t="e">
        <f>_xlfn.XLOOKUP(PROTEIN_stoich[[#This Row],[uniprot]],[1]!UniprotIFO[Entry],[1]!UniprotIFO[protein_id in GSM model format],"")</f>
        <v>#REF!</v>
      </c>
    </row>
    <row r="1372" spans="1:20" x14ac:dyDescent="0.2">
      <c r="A13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RT14741</v>
      </c>
      <c r="B1372" t="s">
        <v>14012</v>
      </c>
      <c r="C1372" t="s">
        <v>14012</v>
      </c>
      <c r="D1372" t="s">
        <v>9261</v>
      </c>
      <c r="E1372" t="s">
        <v>4877</v>
      </c>
      <c r="G13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2" t="s">
        <v>4878</v>
      </c>
      <c r="I1372" s="25" cm="1">
        <f t="array" ref="I1372">SUMPRODUCT((LEN(PROTEIN_stoich[[#This Row],[sequence]])-LEN(SUBSTITUTE(PROTEIN_stoich[[#This Row],[sequence]],{"A";"C";"D";"E";"F";"G";"H";"I";"K";"L";"M";"N";"P";"Q";"R";"S";"T";"V";"W";"Y"},""))),{72.08;104.14;115.08;129.11;148.17;58.05;138.14;114.16;130.18;114.16;132.2;115.1;98.12;129.13;158.19;88.08;102.1;100.13;187.21;164.17})/1000</f>
        <v>24.15748</v>
      </c>
      <c r="J1372" t="s">
        <v>9262</v>
      </c>
      <c r="K1372" s="4" t="s">
        <v>4880</v>
      </c>
      <c r="M1372">
        <f>LEN(SUBSTITUTE(PROTEIN_stoich[[#This Row],[sequence]],"*",""))</f>
        <v>210</v>
      </c>
      <c r="O1372" t="s">
        <v>16</v>
      </c>
      <c r="P1372" t="str">
        <f>_xlfn.LET(_xlpm.id,PROTEIN_stoich[[#This Row],[uniprot]],HYPERLINK("https://www.uniprot.org/uniprotkb/"&amp;_xlpm.id&amp;"/entry",_xlpm.id))</f>
        <v>A0A0K3CJT8</v>
      </c>
      <c r="Q1372" t="e">
        <f>_xlfn.XLOOKUP(PROTEIN_stoich[[#This Row],[uniprot]],[1]!UniprotIFO[Entry],[1]!UniprotIFO[Gene Ontology IDs],"")</f>
        <v>#REF!</v>
      </c>
      <c r="R1372" t="e">
        <f>_xlfn.XLOOKUP(PROTEIN_stoich[[#This Row],[uniprot]],[1]!UniprotIFO[Entry],[1]!UniprotIFO[essential?],"")</f>
        <v>#REF!</v>
      </c>
      <c r="S1372" t="e">
        <f>_xlfn.XLOOKUP(PROTEIN_stoich[[#This Row],[sequence]],[2]!Table1[sequence_without_asterisks],[2]!Table1[protein_stoich seq matches],"")</f>
        <v>#REF!</v>
      </c>
      <c r="T1372" t="e">
        <f>_xlfn.XLOOKUP(PROTEIN_stoich[[#This Row],[uniprot]],[1]!UniprotIFO[Entry],[1]!UniprotIFO[protein_id in GSM model format],"")</f>
        <v>#REF!</v>
      </c>
    </row>
    <row r="1373" spans="1:20" x14ac:dyDescent="0.2">
      <c r="A13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rt1473</v>
      </c>
      <c r="B1373" t="s">
        <v>1155</v>
      </c>
      <c r="C1373" t="s">
        <v>1156</v>
      </c>
      <c r="D1373" t="s">
        <v>1157</v>
      </c>
      <c r="E1373" t="s">
        <v>29</v>
      </c>
      <c r="G13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3">
        <v>0</v>
      </c>
      <c r="I1373" s="25" cm="1">
        <f t="array" ref="I1373">SUMPRODUCT((LEN(PROTEIN_stoich[[#This Row],[sequence]])-LEN(SUBSTITUTE(PROTEIN_stoich[[#This Row],[sequence]],{"A";"C";"D";"E";"F";"G";"H";"I";"K";"L";"M";"N";"P";"Q";"R";"S";"T";"V";"W";"Y"},""))),{72.08;104.14;115.08;129.11;148.17;58.05;138.14;114.16;130.18;114.16;132.2;115.1;98.12;129.13;158.19;88.08;102.1;100.13;187.21;164.17})/1000</f>
        <v>59.284480000000002</v>
      </c>
      <c r="J1373" t="s">
        <v>3404</v>
      </c>
      <c r="K1373" s="4" t="s">
        <v>12</v>
      </c>
      <c r="M1373">
        <f>LEN(SUBSTITUTE(PROTEIN_stoich[[#This Row],[sequence]],"*",""))</f>
        <v>532</v>
      </c>
      <c r="O1373" t="s">
        <v>16</v>
      </c>
      <c r="P1373" t="str">
        <f>_xlfn.LET(_xlpm.id,PROTEIN_stoich[[#This Row],[uniprot]],HYPERLINK("https://www.uniprot.org/uniprotkb/"&amp;_xlpm.id&amp;"/entry",_xlpm.id))</f>
        <v>A0A2T0A137</v>
      </c>
      <c r="Q1373" t="e">
        <f>_xlfn.XLOOKUP(PROTEIN_stoich[[#This Row],[uniprot]],[1]!UniprotIFO[Entry],[1]!UniprotIFO[Gene Ontology IDs],"")</f>
        <v>#REF!</v>
      </c>
      <c r="R1373" t="e">
        <f>_xlfn.XLOOKUP(PROTEIN_stoich[[#This Row],[uniprot]],[1]!UniprotIFO[Entry],[1]!UniprotIFO[essential?],"")</f>
        <v>#REF!</v>
      </c>
      <c r="S1373" t="e">
        <f>_xlfn.XLOOKUP(PROTEIN_stoich[[#This Row],[sequence]],[2]!Table1[sequence_without_asterisks],[2]!Table1[protein_stoich seq matches],"")</f>
        <v>#REF!</v>
      </c>
      <c r="T1373" t="e">
        <f>_xlfn.XLOOKUP(PROTEIN_stoich[[#This Row],[uniprot]],[1]!UniprotIFO[Entry],[1]!UniprotIFO[protein_id in GSM model format],"")</f>
        <v>#REF!</v>
      </c>
    </row>
    <row r="1374" spans="1:20" x14ac:dyDescent="0.2">
      <c r="A13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RT14729</v>
      </c>
      <c r="B1374" t="s">
        <v>14014</v>
      </c>
      <c r="C1374" t="s">
        <v>14014</v>
      </c>
      <c r="D1374" t="s">
        <v>6706</v>
      </c>
      <c r="E1374" t="s">
        <v>4877</v>
      </c>
      <c r="G13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4" t="s">
        <v>4878</v>
      </c>
      <c r="I1374" s="25" cm="1">
        <f t="array" ref="I1374">SUMPRODUCT((LEN(PROTEIN_stoich[[#This Row],[sequence]])-LEN(SUBSTITUTE(PROTEIN_stoich[[#This Row],[sequence]],{"A";"C";"D";"E";"F";"G";"H";"I";"K";"L";"M";"N";"P";"Q";"R";"S";"T";"V";"W";"Y"},""))),{72.08;104.14;115.08;129.11;148.17;58.05;138.14;114.16;130.18;114.16;132.2;115.1;98.12;129.13;158.19;88.08;102.1;100.13;187.21;164.17})/1000</f>
        <v>89.609689999999986</v>
      </c>
      <c r="J1374" t="s">
        <v>6707</v>
      </c>
      <c r="K1374" s="4" t="s">
        <v>4880</v>
      </c>
      <c r="M1374">
        <f>LEN(SUBSTITUTE(PROTEIN_stoich[[#This Row],[sequence]],"*",""))</f>
        <v>823</v>
      </c>
      <c r="O1374" t="s">
        <v>16</v>
      </c>
      <c r="P1374" t="str">
        <f>_xlfn.LET(_xlpm.id,PROTEIN_stoich[[#This Row],[uniprot]],HYPERLINK("https://www.uniprot.org/uniprotkb/"&amp;_xlpm.id&amp;"/entry",_xlpm.id))</f>
        <v>A0A0K3CJT3</v>
      </c>
      <c r="Q1374" t="e">
        <f>_xlfn.XLOOKUP(PROTEIN_stoich[[#This Row],[uniprot]],[1]!UniprotIFO[Entry],[1]!UniprotIFO[Gene Ontology IDs],"")</f>
        <v>#REF!</v>
      </c>
      <c r="R1374" t="e">
        <f>_xlfn.XLOOKUP(PROTEIN_stoich[[#This Row],[uniprot]],[1]!UniprotIFO[Entry],[1]!UniprotIFO[essential?],"")</f>
        <v>#REF!</v>
      </c>
      <c r="S1374" t="e">
        <f>_xlfn.XLOOKUP(PROTEIN_stoich[[#This Row],[sequence]],[2]!Table1[sequence_without_asterisks],[2]!Table1[protein_stoich seq matches],"")</f>
        <v>#REF!</v>
      </c>
      <c r="T1374" t="e">
        <f>_xlfn.XLOOKUP(PROTEIN_stoich[[#This Row],[uniprot]],[1]!UniprotIFO[Entry],[1]!UniprotIFO[protein_id in GSM model format],"")</f>
        <v>#REF!</v>
      </c>
    </row>
    <row r="1375" spans="1:20" x14ac:dyDescent="0.2">
      <c r="A13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RT14725</v>
      </c>
      <c r="B1375" t="s">
        <v>14015</v>
      </c>
      <c r="C1375" t="s">
        <v>14015</v>
      </c>
      <c r="D1375" t="s">
        <v>7021</v>
      </c>
      <c r="E1375" t="s">
        <v>4877</v>
      </c>
      <c r="G13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5" t="s">
        <v>4878</v>
      </c>
      <c r="I1375" s="25" cm="1">
        <f t="array" ref="I1375">SUMPRODUCT((LEN(PROTEIN_stoich[[#This Row],[sequence]])-LEN(SUBSTITUTE(PROTEIN_stoich[[#This Row],[sequence]],{"A";"C";"D";"E";"F";"G";"H";"I";"K";"L";"M";"N";"P";"Q";"R";"S";"T";"V";"W";"Y"},""))),{72.08;104.14;115.08;129.11;148.17;58.05;138.14;114.16;130.18;114.16;132.2;115.1;98.12;129.13;158.19;88.08;102.1;100.13;187.21;164.17})/1000</f>
        <v>32.616609999999994</v>
      </c>
      <c r="J1375" t="s">
        <v>7022</v>
      </c>
      <c r="K1375" s="4" t="s">
        <v>4880</v>
      </c>
      <c r="M1375">
        <f>LEN(SUBSTITUTE(PROTEIN_stoich[[#This Row],[sequence]],"*",""))</f>
        <v>305</v>
      </c>
      <c r="O1375" t="s">
        <v>16</v>
      </c>
      <c r="P1375" t="str">
        <f>_xlfn.LET(_xlpm.id,PROTEIN_stoich[[#This Row],[uniprot]],HYPERLINK("https://www.uniprot.org/uniprotkb/"&amp;_xlpm.id&amp;"/entry",_xlpm.id))</f>
        <v>A0A0K3CFU1</v>
      </c>
      <c r="Q1375" t="e">
        <f>_xlfn.XLOOKUP(PROTEIN_stoich[[#This Row],[uniprot]],[1]!UniprotIFO[Entry],[1]!UniprotIFO[Gene Ontology IDs],"")</f>
        <v>#REF!</v>
      </c>
      <c r="R1375" t="e">
        <f>_xlfn.XLOOKUP(PROTEIN_stoich[[#This Row],[uniprot]],[1]!UniprotIFO[Entry],[1]!UniprotIFO[essential?],"")</f>
        <v>#REF!</v>
      </c>
      <c r="S1375" t="e">
        <f>_xlfn.XLOOKUP(PROTEIN_stoich[[#This Row],[sequence]],[2]!Table1[sequence_without_asterisks],[2]!Table1[protein_stoich seq matches],"")</f>
        <v>#REF!</v>
      </c>
      <c r="T1375" t="e">
        <f>_xlfn.XLOOKUP(PROTEIN_stoich[[#This Row],[uniprot]],[1]!UniprotIFO[Entry],[1]!UniprotIFO[protein_id in GSM model format],"")</f>
        <v>#REF!</v>
      </c>
    </row>
    <row r="1376" spans="1:20" x14ac:dyDescent="0.2">
      <c r="A13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RT14717</v>
      </c>
      <c r="B1376" t="s">
        <v>14017</v>
      </c>
      <c r="C1376" t="s">
        <v>14017</v>
      </c>
      <c r="D1376" t="s">
        <v>5235</v>
      </c>
      <c r="E1376" t="s">
        <v>4877</v>
      </c>
      <c r="G13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6" t="s">
        <v>4878</v>
      </c>
      <c r="I1376" s="25" cm="1">
        <f t="array" ref="I1376">SUMPRODUCT((LEN(PROTEIN_stoich[[#This Row],[sequence]])-LEN(SUBSTITUTE(PROTEIN_stoich[[#This Row],[sequence]],{"A";"C";"D";"E";"F";"G";"H";"I";"K";"L";"M";"N";"P";"Q";"R";"S";"T";"V";"W";"Y"},""))),{72.08;104.14;115.08;129.11;148.17;58.05;138.14;114.16;130.18;114.16;132.2;115.1;98.12;129.13;158.19;88.08;102.1;100.13;187.21;164.17})/1000</f>
        <v>6.3163199999999993</v>
      </c>
      <c r="J1376" t="s">
        <v>5236</v>
      </c>
      <c r="K1376" s="4" t="s">
        <v>4880</v>
      </c>
      <c r="M1376">
        <f>LEN(SUBSTITUTE(PROTEIN_stoich[[#This Row],[sequence]],"*",""))</f>
        <v>56</v>
      </c>
      <c r="O1376" t="s">
        <v>16</v>
      </c>
      <c r="P1376" t="str">
        <f>_xlfn.LET(_xlpm.id,PROTEIN_stoich[[#This Row],[uniprot]],HYPERLINK("https://www.uniprot.org/uniprotkb/"&amp;_xlpm.id&amp;"/entry",_xlpm.id))</f>
        <v>A0A0K3CCF9</v>
      </c>
      <c r="Q1376" t="e">
        <f>_xlfn.XLOOKUP(PROTEIN_stoich[[#This Row],[uniprot]],[1]!UniprotIFO[Entry],[1]!UniprotIFO[Gene Ontology IDs],"")</f>
        <v>#REF!</v>
      </c>
      <c r="R1376" t="e">
        <f>_xlfn.XLOOKUP(PROTEIN_stoich[[#This Row],[uniprot]],[1]!UniprotIFO[Entry],[1]!UniprotIFO[essential?],"")</f>
        <v>#REF!</v>
      </c>
      <c r="S1376" t="e">
        <f>_xlfn.XLOOKUP(PROTEIN_stoich[[#This Row],[sequence]],[2]!Table1[sequence_without_asterisks],[2]!Table1[protein_stoich seq matches],"")</f>
        <v>#REF!</v>
      </c>
      <c r="T1376" t="e">
        <f>_xlfn.XLOOKUP(PROTEIN_stoich[[#This Row],[uniprot]],[1]!UniprotIFO[Entry],[1]!UniprotIFO[protein_id in GSM model format],"")</f>
        <v>#REF!</v>
      </c>
    </row>
    <row r="1377" spans="1:20" x14ac:dyDescent="0.2">
      <c r="A13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RT14714</v>
      </c>
      <c r="B1377" t="s">
        <v>14018</v>
      </c>
      <c r="C1377" t="s">
        <v>14018</v>
      </c>
      <c r="D1377" t="s">
        <v>5409</v>
      </c>
      <c r="E1377" t="s">
        <v>4877</v>
      </c>
      <c r="G13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7" t="s">
        <v>4878</v>
      </c>
      <c r="I1377" s="25" cm="1">
        <f t="array" ref="I1377">SUMPRODUCT((LEN(PROTEIN_stoich[[#This Row],[sequence]])-LEN(SUBSTITUTE(PROTEIN_stoich[[#This Row],[sequence]],{"A";"C";"D";"E";"F";"G";"H";"I";"K";"L";"M";"N";"P";"Q";"R";"S";"T";"V";"W";"Y"},""))),{72.08;104.14;115.08;129.11;148.17;58.05;138.14;114.16;130.18;114.16;132.2;115.1;98.12;129.13;158.19;88.08;102.1;100.13;187.21;164.17})/1000</f>
        <v>28.002020000000002</v>
      </c>
      <c r="J1377" t="s">
        <v>5410</v>
      </c>
      <c r="K1377" s="4" t="s">
        <v>4880</v>
      </c>
      <c r="M1377">
        <f>LEN(SUBSTITUTE(PROTEIN_stoich[[#This Row],[sequence]],"*",""))</f>
        <v>254</v>
      </c>
      <c r="O1377" t="s">
        <v>16</v>
      </c>
      <c r="P1377" t="str">
        <f>_xlfn.LET(_xlpm.id,PROTEIN_stoich[[#This Row],[uniprot]],HYPERLINK("https://www.uniprot.org/uniprotkb/"&amp;_xlpm.id&amp;"/entry",_xlpm.id))</f>
        <v>A0A0K3CFT1</v>
      </c>
      <c r="Q1377" t="e">
        <f>_xlfn.XLOOKUP(PROTEIN_stoich[[#This Row],[uniprot]],[1]!UniprotIFO[Entry],[1]!UniprotIFO[Gene Ontology IDs],"")</f>
        <v>#REF!</v>
      </c>
      <c r="R1377" t="e">
        <f>_xlfn.XLOOKUP(PROTEIN_stoich[[#This Row],[uniprot]],[1]!UniprotIFO[Entry],[1]!UniprotIFO[essential?],"")</f>
        <v>#REF!</v>
      </c>
      <c r="S1377" t="e">
        <f>_xlfn.XLOOKUP(PROTEIN_stoich[[#This Row],[sequence]],[2]!Table1[sequence_without_asterisks],[2]!Table1[protein_stoich seq matches],"")</f>
        <v>#REF!</v>
      </c>
      <c r="T1377" t="e">
        <f>_xlfn.XLOOKUP(PROTEIN_stoich[[#This Row],[uniprot]],[1]!UniprotIFO[Entry],[1]!UniprotIFO[protein_id in GSM model format],"")</f>
        <v>#REF!</v>
      </c>
    </row>
    <row r="1378" spans="1:20" x14ac:dyDescent="0.2">
      <c r="A13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RT14713</v>
      </c>
      <c r="B1378" t="s">
        <v>14020</v>
      </c>
      <c r="C1378" t="s">
        <v>14020</v>
      </c>
      <c r="D1378" t="s">
        <v>6500</v>
      </c>
      <c r="E1378" t="s">
        <v>4877</v>
      </c>
      <c r="G13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8" t="s">
        <v>4878</v>
      </c>
      <c r="I1378" s="25" cm="1">
        <f t="array" ref="I1378">SUMPRODUCT((LEN(PROTEIN_stoich[[#This Row],[sequence]])-LEN(SUBSTITUTE(PROTEIN_stoich[[#This Row],[sequence]],{"A";"C";"D";"E";"F";"G";"H";"I";"K";"L";"M";"N";"P";"Q";"R";"S";"T";"V";"W";"Y"},""))),{72.08;104.14;115.08;129.11;148.17;58.05;138.14;114.16;130.18;114.16;132.2;115.1;98.12;129.13;158.19;88.08;102.1;100.13;187.21;164.17})/1000</f>
        <v>88.517800000000008</v>
      </c>
      <c r="J1378" t="s">
        <v>6501</v>
      </c>
      <c r="K1378" s="4" t="s">
        <v>4880</v>
      </c>
      <c r="M1378">
        <f>LEN(SUBSTITUTE(PROTEIN_stoich[[#This Row],[sequence]],"*",""))</f>
        <v>831</v>
      </c>
      <c r="O1378" t="s">
        <v>16</v>
      </c>
      <c r="P1378" t="str">
        <f>_xlfn.LET(_xlpm.id,PROTEIN_stoich[[#This Row],[uniprot]],HYPERLINK("https://www.uniprot.org/uniprotkb/"&amp;_xlpm.id&amp;"/entry",_xlpm.id))</f>
        <v>A0A0K3CJS5</v>
      </c>
      <c r="Q1378" t="e">
        <f>_xlfn.XLOOKUP(PROTEIN_stoich[[#This Row],[uniprot]],[1]!UniprotIFO[Entry],[1]!UniprotIFO[Gene Ontology IDs],"")</f>
        <v>#REF!</v>
      </c>
      <c r="R1378" t="e">
        <f>_xlfn.XLOOKUP(PROTEIN_stoich[[#This Row],[uniprot]],[1]!UniprotIFO[Entry],[1]!UniprotIFO[essential?],"")</f>
        <v>#REF!</v>
      </c>
      <c r="S1378" t="e">
        <f>_xlfn.XLOOKUP(PROTEIN_stoich[[#This Row],[sequence]],[2]!Table1[sequence_without_asterisks],[2]!Table1[protein_stoich seq matches],"")</f>
        <v>#REF!</v>
      </c>
      <c r="T1378" t="e">
        <f>_xlfn.XLOOKUP(PROTEIN_stoich[[#This Row],[uniprot]],[1]!UniprotIFO[Entry],[1]!UniprotIFO[protein_id in GSM model format],"")</f>
        <v>#REF!</v>
      </c>
    </row>
    <row r="1379" spans="1:20" x14ac:dyDescent="0.2">
      <c r="A13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RT14712</v>
      </c>
      <c r="B1379" t="s">
        <v>14021</v>
      </c>
      <c r="C1379" t="s">
        <v>14021</v>
      </c>
      <c r="D1379" t="s">
        <v>8969</v>
      </c>
      <c r="E1379" t="s">
        <v>4877</v>
      </c>
      <c r="G13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79" t="s">
        <v>4878</v>
      </c>
      <c r="I1379" s="25" cm="1">
        <f t="array" ref="I1379">SUMPRODUCT((LEN(PROTEIN_stoich[[#This Row],[sequence]])-LEN(SUBSTITUTE(PROTEIN_stoich[[#This Row],[sequence]],{"A";"C";"D";"E";"F";"G";"H";"I";"K";"L";"M";"N";"P";"Q";"R";"S";"T";"V";"W";"Y"},""))),{72.08;104.14;115.08;129.11;148.17;58.05;138.14;114.16;130.18;114.16;132.2;115.1;98.12;129.13;158.19;88.08;102.1;100.13;187.21;164.17})/1000</f>
        <v>90.28609999999999</v>
      </c>
      <c r="J1379" t="s">
        <v>8970</v>
      </c>
      <c r="K1379" s="4" t="s">
        <v>4880</v>
      </c>
      <c r="M1379">
        <f>LEN(SUBSTITUTE(PROTEIN_stoich[[#This Row],[sequence]],"*",""))</f>
        <v>846</v>
      </c>
      <c r="O1379" t="s">
        <v>16</v>
      </c>
      <c r="P1379" t="str">
        <f>_xlfn.LET(_xlpm.id,PROTEIN_stoich[[#This Row],[uniprot]],HYPERLINK("https://www.uniprot.org/uniprotkb/"&amp;_xlpm.id&amp;"/entry",_xlpm.id))</f>
        <v>A0A0K3CFY8</v>
      </c>
      <c r="Q1379" t="e">
        <f>_xlfn.XLOOKUP(PROTEIN_stoich[[#This Row],[uniprot]],[1]!UniprotIFO[Entry],[1]!UniprotIFO[Gene Ontology IDs],"")</f>
        <v>#REF!</v>
      </c>
      <c r="R1379" t="e">
        <f>_xlfn.XLOOKUP(PROTEIN_stoich[[#This Row],[uniprot]],[1]!UniprotIFO[Entry],[1]!UniprotIFO[essential?],"")</f>
        <v>#REF!</v>
      </c>
      <c r="S1379" t="e">
        <f>_xlfn.XLOOKUP(PROTEIN_stoich[[#This Row],[sequence]],[2]!Table1[sequence_without_asterisks],[2]!Table1[protein_stoich seq matches],"")</f>
        <v>#REF!</v>
      </c>
      <c r="T1379" t="e">
        <f>_xlfn.XLOOKUP(PROTEIN_stoich[[#This Row],[uniprot]],[1]!UniprotIFO[Entry],[1]!UniprotIFO[protein_id in GSM model format],"")</f>
        <v>#REF!</v>
      </c>
    </row>
    <row r="1380" spans="1:20" x14ac:dyDescent="0.2">
      <c r="A13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RT14711</v>
      </c>
      <c r="B1380" t="s">
        <v>14022</v>
      </c>
      <c r="C1380" t="s">
        <v>14022</v>
      </c>
      <c r="D1380" t="s">
        <v>5989</v>
      </c>
      <c r="E1380" t="s">
        <v>4877</v>
      </c>
      <c r="G13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0" t="s">
        <v>4878</v>
      </c>
      <c r="I1380" s="25" cm="1">
        <f t="array" ref="I1380">SUMPRODUCT((LEN(PROTEIN_stoich[[#This Row],[sequence]])-LEN(SUBSTITUTE(PROTEIN_stoich[[#This Row],[sequence]],{"A";"C";"D";"E";"F";"G";"H";"I";"K";"L";"M";"N";"P";"Q";"R";"S";"T";"V";"W";"Y"},""))),{72.08;104.14;115.08;129.11;148.17;58.05;138.14;114.16;130.18;114.16;132.2;115.1;98.12;129.13;158.19;88.08;102.1;100.13;187.21;164.17})/1000</f>
        <v>11.008559999999997</v>
      </c>
      <c r="J1380" t="s">
        <v>5990</v>
      </c>
      <c r="K1380" s="4" t="s">
        <v>4880</v>
      </c>
      <c r="M1380">
        <f>LEN(SUBSTITUTE(PROTEIN_stoich[[#This Row],[sequence]],"*",""))</f>
        <v>94</v>
      </c>
      <c r="O1380" t="s">
        <v>16</v>
      </c>
      <c r="P1380" t="str">
        <f>_xlfn.LET(_xlpm.id,PROTEIN_stoich[[#This Row],[uniprot]],HYPERLINK("https://www.uniprot.org/uniprotkb/"&amp;_xlpm.id&amp;"/entry",_xlpm.id))</f>
        <v>A0A0K3CCF5</v>
      </c>
      <c r="Q1380" t="e">
        <f>_xlfn.XLOOKUP(PROTEIN_stoich[[#This Row],[uniprot]],[1]!UniprotIFO[Entry],[1]!UniprotIFO[Gene Ontology IDs],"")</f>
        <v>#REF!</v>
      </c>
      <c r="R1380" t="e">
        <f>_xlfn.XLOOKUP(PROTEIN_stoich[[#This Row],[uniprot]],[1]!UniprotIFO[Entry],[1]!UniprotIFO[essential?],"")</f>
        <v>#REF!</v>
      </c>
      <c r="S1380" t="e">
        <f>_xlfn.XLOOKUP(PROTEIN_stoich[[#This Row],[sequence]],[2]!Table1[sequence_without_asterisks],[2]!Table1[protein_stoich seq matches],"")</f>
        <v>#REF!</v>
      </c>
      <c r="T1380" t="e">
        <f>_xlfn.XLOOKUP(PROTEIN_stoich[[#This Row],[uniprot]],[1]!UniprotIFO[Entry],[1]!UniprotIFO[protein_id in GSM model format],"")</f>
        <v>#REF!</v>
      </c>
    </row>
    <row r="1381" spans="1:20" x14ac:dyDescent="0.2">
      <c r="A13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RT14710</v>
      </c>
      <c r="B1381" t="s">
        <v>14023</v>
      </c>
      <c r="C1381" t="s">
        <v>14023</v>
      </c>
      <c r="D1381" t="s">
        <v>8286</v>
      </c>
      <c r="E1381" t="s">
        <v>4877</v>
      </c>
      <c r="G13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1" t="s">
        <v>4878</v>
      </c>
      <c r="I1381" s="25" cm="1">
        <f t="array" ref="I1381">SUMPRODUCT((LEN(PROTEIN_stoich[[#This Row],[sequence]])-LEN(SUBSTITUTE(PROTEIN_stoich[[#This Row],[sequence]],{"A";"C";"D";"E";"F";"G";"H";"I";"K";"L";"M";"N";"P";"Q";"R";"S";"T";"V";"W";"Y"},""))),{72.08;104.14;115.08;129.11;148.17;58.05;138.14;114.16;130.18;114.16;132.2;115.1;98.12;129.13;158.19;88.08;102.1;100.13;187.21;164.17})/1000</f>
        <v>33.915730000000003</v>
      </c>
      <c r="J1381" t="s">
        <v>8287</v>
      </c>
      <c r="K1381" s="4" t="s">
        <v>4880</v>
      </c>
      <c r="M1381">
        <f>LEN(SUBSTITUTE(PROTEIN_stoich[[#This Row],[sequence]],"*",""))</f>
        <v>318</v>
      </c>
      <c r="O1381" t="s">
        <v>16</v>
      </c>
      <c r="P1381" t="str">
        <f>_xlfn.LET(_xlpm.id,PROTEIN_stoich[[#This Row],[uniprot]],HYPERLINK("https://www.uniprot.org/uniprotkb/"&amp;_xlpm.id&amp;"/entry",_xlpm.id))</f>
        <v>A0A0K3CER3</v>
      </c>
      <c r="Q1381" t="e">
        <f>_xlfn.XLOOKUP(PROTEIN_stoich[[#This Row],[uniprot]],[1]!UniprotIFO[Entry],[1]!UniprotIFO[Gene Ontology IDs],"")</f>
        <v>#REF!</v>
      </c>
      <c r="R1381" t="e">
        <f>_xlfn.XLOOKUP(PROTEIN_stoich[[#This Row],[uniprot]],[1]!UniprotIFO[Entry],[1]!UniprotIFO[essential?],"")</f>
        <v>#REF!</v>
      </c>
      <c r="S1381" t="e">
        <f>_xlfn.XLOOKUP(PROTEIN_stoich[[#This Row],[sequence]],[2]!Table1[sequence_without_asterisks],[2]!Table1[protein_stoich seq matches],"")</f>
        <v>#REF!</v>
      </c>
      <c r="T1381" t="e">
        <f>_xlfn.XLOOKUP(PROTEIN_stoich[[#This Row],[uniprot]],[1]!UniprotIFO[Entry],[1]!UniprotIFO[protein_id in GSM model format],"")</f>
        <v>#REF!</v>
      </c>
    </row>
    <row r="1382" spans="1:20" x14ac:dyDescent="0.2">
      <c r="A13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RT14704</v>
      </c>
      <c r="B1382" t="s">
        <v>14024</v>
      </c>
      <c r="C1382" t="s">
        <v>14024</v>
      </c>
      <c r="D1382" t="s">
        <v>6858</v>
      </c>
      <c r="E1382" t="s">
        <v>4877</v>
      </c>
      <c r="G13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2" t="s">
        <v>4878</v>
      </c>
      <c r="I1382" s="25" cm="1">
        <f t="array" ref="I1382">SUMPRODUCT((LEN(PROTEIN_stoich[[#This Row],[sequence]])-LEN(SUBSTITUTE(PROTEIN_stoich[[#This Row],[sequence]],{"A";"C";"D";"E";"F";"G";"H";"I";"K";"L";"M";"N";"P";"Q";"R";"S";"T";"V";"W";"Y"},""))),{72.08;104.14;115.08;129.11;148.17;58.05;138.14;114.16;130.18;114.16;132.2;115.1;98.12;129.13;158.19;88.08;102.1;100.13;187.21;164.17})/1000</f>
        <v>33.725049999999996</v>
      </c>
      <c r="J1382" t="s">
        <v>6859</v>
      </c>
      <c r="K1382" s="4" t="s">
        <v>4880</v>
      </c>
      <c r="M1382">
        <f>LEN(SUBSTITUTE(PROTEIN_stoich[[#This Row],[sequence]],"*",""))</f>
        <v>309</v>
      </c>
      <c r="O1382" t="s">
        <v>16</v>
      </c>
      <c r="P1382" t="str">
        <f>_xlfn.LET(_xlpm.id,PROTEIN_stoich[[#This Row],[uniprot]],HYPERLINK("https://www.uniprot.org/uniprotkb/"&amp;_xlpm.id&amp;"/entry",_xlpm.id))</f>
        <v>A0A0K3CFS1</v>
      </c>
      <c r="Q1382" t="e">
        <f>_xlfn.XLOOKUP(PROTEIN_stoich[[#This Row],[uniprot]],[1]!UniprotIFO[Entry],[1]!UniprotIFO[Gene Ontology IDs],"")</f>
        <v>#REF!</v>
      </c>
      <c r="R1382" t="e">
        <f>_xlfn.XLOOKUP(PROTEIN_stoich[[#This Row],[uniprot]],[1]!UniprotIFO[Entry],[1]!UniprotIFO[essential?],"")</f>
        <v>#REF!</v>
      </c>
      <c r="S1382" t="e">
        <f>_xlfn.XLOOKUP(PROTEIN_stoich[[#This Row],[sequence]],[2]!Table1[sequence_without_asterisks],[2]!Table1[protein_stoich seq matches],"")</f>
        <v>#REF!</v>
      </c>
      <c r="T1382" t="e">
        <f>_xlfn.XLOOKUP(PROTEIN_stoich[[#This Row],[uniprot]],[1]!UniprotIFO[Entry],[1]!UniprotIFO[protein_id in GSM model format],"")</f>
        <v>#REF!</v>
      </c>
    </row>
    <row r="1383" spans="1:20" x14ac:dyDescent="0.2">
      <c r="A13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RT14700</v>
      </c>
      <c r="B1383" t="s">
        <v>14025</v>
      </c>
      <c r="C1383" t="s">
        <v>14025</v>
      </c>
      <c r="D1383" t="s">
        <v>6678</v>
      </c>
      <c r="E1383" t="s">
        <v>4877</v>
      </c>
      <c r="G13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3" t="s">
        <v>4878</v>
      </c>
      <c r="I1383" s="25" cm="1">
        <f t="array" ref="I1383">SUMPRODUCT((LEN(PROTEIN_stoich[[#This Row],[sequence]])-LEN(SUBSTITUTE(PROTEIN_stoich[[#This Row],[sequence]],{"A";"C";"D";"E";"F";"G";"H";"I";"K";"L";"M";"N";"P";"Q";"R";"S";"T";"V";"W";"Y"},""))),{72.08;104.14;115.08;129.11;148.17;58.05;138.14;114.16;130.18;114.16;132.2;115.1;98.12;129.13;158.19;88.08;102.1;100.13;187.21;164.17})/1000</f>
        <v>33.614549999999994</v>
      </c>
      <c r="J1383" t="s">
        <v>6679</v>
      </c>
      <c r="K1383" s="4" t="s">
        <v>4880</v>
      </c>
      <c r="M1383">
        <f>LEN(SUBSTITUTE(PROTEIN_stoich[[#This Row],[sequence]],"*",""))</f>
        <v>305</v>
      </c>
      <c r="O1383" t="s">
        <v>16</v>
      </c>
      <c r="P1383" t="str">
        <f>_xlfn.LET(_xlpm.id,PROTEIN_stoich[[#This Row],[uniprot]],HYPERLINK("https://www.uniprot.org/uniprotkb/"&amp;_xlpm.id&amp;"/entry",_xlpm.id))</f>
        <v>A0A0K3CEQ6</v>
      </c>
      <c r="Q1383" t="e">
        <f>_xlfn.XLOOKUP(PROTEIN_stoich[[#This Row],[uniprot]],[1]!UniprotIFO[Entry],[1]!UniprotIFO[Gene Ontology IDs],"")</f>
        <v>#REF!</v>
      </c>
      <c r="R1383" t="e">
        <f>_xlfn.XLOOKUP(PROTEIN_stoich[[#This Row],[uniprot]],[1]!UniprotIFO[Entry],[1]!UniprotIFO[essential?],"")</f>
        <v>#REF!</v>
      </c>
      <c r="S1383" t="e">
        <f>_xlfn.XLOOKUP(PROTEIN_stoich[[#This Row],[sequence]],[2]!Table1[sequence_without_asterisks],[2]!Table1[protein_stoich seq matches],"")</f>
        <v>#REF!</v>
      </c>
      <c r="T1383" t="e">
        <f>_xlfn.XLOOKUP(PROTEIN_stoich[[#This Row],[uniprot]],[1]!UniprotIFO[Entry],[1]!UniprotIFO[protein_id in GSM model format],"")</f>
        <v>#REF!</v>
      </c>
    </row>
    <row r="1384" spans="1:20" x14ac:dyDescent="0.2">
      <c r="A13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rt1470</v>
      </c>
      <c r="B1384" t="s">
        <v>1153</v>
      </c>
      <c r="C1384" t="s">
        <v>459</v>
      </c>
      <c r="D1384" t="s">
        <v>1154</v>
      </c>
      <c r="E1384" t="s">
        <v>16</v>
      </c>
      <c r="G13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4">
        <v>0</v>
      </c>
      <c r="I1384" s="25" cm="1">
        <f t="array" ref="I1384">SUMPRODUCT((LEN(PROTEIN_stoich[[#This Row],[sequence]])-LEN(SUBSTITUTE(PROTEIN_stoich[[#This Row],[sequence]],{"A";"C";"D";"E";"F";"G";"H";"I";"K";"L";"M";"N";"P";"Q";"R";"S";"T";"V";"W";"Y"},""))),{72.08;104.14;115.08;129.11;148.17;58.05;138.14;114.16;130.18;114.16;132.2;115.1;98.12;129.13;158.19;88.08;102.1;100.13;187.21;164.17})/1000</f>
        <v>69.94453</v>
      </c>
      <c r="J1384" t="s">
        <v>3403</v>
      </c>
      <c r="K1384" s="4" t="s">
        <v>12</v>
      </c>
      <c r="M1384">
        <f>LEN(SUBSTITUTE(PROTEIN_stoich[[#This Row],[sequence]],"*",""))</f>
        <v>634</v>
      </c>
      <c r="O1384" t="s">
        <v>16</v>
      </c>
      <c r="P1384" t="str">
        <f>_xlfn.LET(_xlpm.id,PROTEIN_stoich[[#This Row],[uniprot]],HYPERLINK("https://www.uniprot.org/uniprotkb/"&amp;_xlpm.id&amp;"/entry",_xlpm.id))</f>
        <v>A0A2T0A164</v>
      </c>
      <c r="Q1384" t="e">
        <f>_xlfn.XLOOKUP(PROTEIN_stoich[[#This Row],[uniprot]],[1]!UniprotIFO[Entry],[1]!UniprotIFO[Gene Ontology IDs],"")</f>
        <v>#REF!</v>
      </c>
      <c r="R1384" t="e">
        <f>_xlfn.XLOOKUP(PROTEIN_stoich[[#This Row],[uniprot]],[1]!UniprotIFO[Entry],[1]!UniprotIFO[essential?],"")</f>
        <v>#REF!</v>
      </c>
      <c r="S1384" t="e">
        <f>_xlfn.XLOOKUP(PROTEIN_stoich[[#This Row],[sequence]],[2]!Table1[sequence_without_asterisks],[2]!Table1[protein_stoich seq matches],"")</f>
        <v>#REF!</v>
      </c>
      <c r="T1384" t="e">
        <f>_xlfn.XLOOKUP(PROTEIN_stoich[[#This Row],[uniprot]],[1]!UniprotIFO[Entry],[1]!UniprotIFO[protein_id in GSM model format],"")</f>
        <v>#REF!</v>
      </c>
    </row>
    <row r="1385" spans="1:20" x14ac:dyDescent="0.2">
      <c r="A13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RT14695</v>
      </c>
      <c r="B1385" t="s">
        <v>14026</v>
      </c>
      <c r="C1385" t="s">
        <v>14026</v>
      </c>
      <c r="D1385" t="s">
        <v>8168</v>
      </c>
      <c r="E1385" t="s">
        <v>4877</v>
      </c>
      <c r="G13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5" t="s">
        <v>4878</v>
      </c>
      <c r="I1385" s="25" cm="1">
        <f t="array" ref="I1385">SUMPRODUCT((LEN(PROTEIN_stoich[[#This Row],[sequence]])-LEN(SUBSTITUTE(PROTEIN_stoich[[#This Row],[sequence]],{"A";"C";"D";"E";"F";"G";"H";"I";"K";"L";"M";"N";"P";"Q";"R";"S";"T";"V";"W";"Y"},""))),{72.08;104.14;115.08;129.11;148.17;58.05;138.14;114.16;130.18;114.16;132.2;115.1;98.12;129.13;158.19;88.08;102.1;100.13;187.21;164.17})/1000</f>
        <v>33.453940000000003</v>
      </c>
      <c r="J1385" t="s">
        <v>8169</v>
      </c>
      <c r="K1385" s="4" t="s">
        <v>4880</v>
      </c>
      <c r="M1385">
        <f>LEN(SUBSTITUTE(PROTEIN_stoich[[#This Row],[sequence]],"*",""))</f>
        <v>306</v>
      </c>
      <c r="O1385" t="s">
        <v>16</v>
      </c>
      <c r="P1385" t="str">
        <f>_xlfn.LET(_xlpm.id,PROTEIN_stoich[[#This Row],[uniprot]],HYPERLINK("https://www.uniprot.org/uniprotkb/"&amp;_xlpm.id&amp;"/entry",_xlpm.id))</f>
        <v>A0A0K3CCE4</v>
      </c>
      <c r="Q1385" t="e">
        <f>_xlfn.XLOOKUP(PROTEIN_stoich[[#This Row],[uniprot]],[1]!UniprotIFO[Entry],[1]!UniprotIFO[Gene Ontology IDs],"")</f>
        <v>#REF!</v>
      </c>
      <c r="R1385" t="e">
        <f>_xlfn.XLOOKUP(PROTEIN_stoich[[#This Row],[uniprot]],[1]!UniprotIFO[Entry],[1]!UniprotIFO[essential?],"")</f>
        <v>#REF!</v>
      </c>
      <c r="S1385" t="e">
        <f>_xlfn.XLOOKUP(PROTEIN_stoich[[#This Row],[sequence]],[2]!Table1[sequence_without_asterisks],[2]!Table1[protein_stoich seq matches],"")</f>
        <v>#REF!</v>
      </c>
      <c r="T1385" t="e">
        <f>_xlfn.XLOOKUP(PROTEIN_stoich[[#This Row],[uniprot]],[1]!UniprotIFO[Entry],[1]!UniprotIFO[protein_id in GSM model format],"")</f>
        <v>#REF!</v>
      </c>
    </row>
    <row r="1386" spans="1:20" x14ac:dyDescent="0.2">
      <c r="A13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RT14692</v>
      </c>
      <c r="B1386" t="s">
        <v>14027</v>
      </c>
      <c r="C1386" t="s">
        <v>14027</v>
      </c>
      <c r="D1386" t="s">
        <v>5389</v>
      </c>
      <c r="E1386" t="s">
        <v>4877</v>
      </c>
      <c r="G13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6" t="s">
        <v>4878</v>
      </c>
      <c r="I1386" s="25" cm="1">
        <f t="array" ref="I1386">SUMPRODUCT((LEN(PROTEIN_stoich[[#This Row],[sequence]])-LEN(SUBSTITUTE(PROTEIN_stoich[[#This Row],[sequence]],{"A";"C";"D";"E";"F";"G";"H";"I";"K";"L";"M";"N";"P";"Q";"R";"S";"T";"V";"W";"Y"},""))),{72.08;104.14;115.08;129.11;148.17;58.05;138.14;114.16;130.18;114.16;132.2;115.1;98.12;129.13;158.19;88.08;102.1;100.13;187.21;164.17})/1000</f>
        <v>69.637059999999991</v>
      </c>
      <c r="J1386" t="s">
        <v>5390</v>
      </c>
      <c r="K1386" s="4" t="s">
        <v>4880</v>
      </c>
      <c r="M1386">
        <f>LEN(SUBSTITUTE(PROTEIN_stoich[[#This Row],[sequence]],"*",""))</f>
        <v>643</v>
      </c>
      <c r="O1386" t="s">
        <v>16</v>
      </c>
      <c r="P1386" t="str">
        <f>_xlfn.LET(_xlpm.id,PROTEIN_stoich[[#This Row],[uniprot]],HYPERLINK("https://www.uniprot.org/uniprotkb/"&amp;_xlpm.id&amp;"/entry",_xlpm.id))</f>
        <v>A0A0K3CJQ9</v>
      </c>
      <c r="Q1386" t="e">
        <f>_xlfn.XLOOKUP(PROTEIN_stoich[[#This Row],[uniprot]],[1]!UniprotIFO[Entry],[1]!UniprotIFO[Gene Ontology IDs],"")</f>
        <v>#REF!</v>
      </c>
      <c r="R1386" t="e">
        <f>_xlfn.XLOOKUP(PROTEIN_stoich[[#This Row],[uniprot]],[1]!UniprotIFO[Entry],[1]!UniprotIFO[essential?],"")</f>
        <v>#REF!</v>
      </c>
      <c r="S1386" t="e">
        <f>_xlfn.XLOOKUP(PROTEIN_stoich[[#This Row],[sequence]],[2]!Table1[sequence_without_asterisks],[2]!Table1[protein_stoich seq matches],"")</f>
        <v>#REF!</v>
      </c>
      <c r="T1386" t="e">
        <f>_xlfn.XLOOKUP(PROTEIN_stoich[[#This Row],[uniprot]],[1]!UniprotIFO[Entry],[1]!UniprotIFO[protein_id in GSM model format],"")</f>
        <v>#REF!</v>
      </c>
    </row>
    <row r="1387" spans="1:20" x14ac:dyDescent="0.2">
      <c r="A13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RT14685</v>
      </c>
      <c r="B1387" t="s">
        <v>14028</v>
      </c>
      <c r="C1387" t="s">
        <v>14028</v>
      </c>
      <c r="D1387" t="s">
        <v>9698</v>
      </c>
      <c r="E1387" t="s">
        <v>4877</v>
      </c>
      <c r="G13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7" t="s">
        <v>4878</v>
      </c>
      <c r="I1387" s="25" cm="1">
        <f t="array" ref="I1387">SUMPRODUCT((LEN(PROTEIN_stoich[[#This Row],[sequence]])-LEN(SUBSTITUTE(PROTEIN_stoich[[#This Row],[sequence]],{"A";"C";"D";"E";"F";"G";"H";"I";"K";"L";"M";"N";"P";"Q";"R";"S";"T";"V";"W";"Y"},""))),{72.08;104.14;115.08;129.11;148.17;58.05;138.14;114.16;130.18;114.16;132.2;115.1;98.12;129.13;158.19;88.08;102.1;100.13;187.21;164.17})/1000</f>
        <v>69.467429999999979</v>
      </c>
      <c r="J1387" t="s">
        <v>9699</v>
      </c>
      <c r="K1387" s="4" t="s">
        <v>4880</v>
      </c>
      <c r="M1387">
        <f>LEN(SUBSTITUTE(PROTEIN_stoich[[#This Row],[sequence]],"*",""))</f>
        <v>643</v>
      </c>
      <c r="O1387" t="s">
        <v>16</v>
      </c>
      <c r="P1387" t="str">
        <f>_xlfn.LET(_xlpm.id,PROTEIN_stoich[[#This Row],[uniprot]],HYPERLINK("https://www.uniprot.org/uniprotkb/"&amp;_xlpm.id&amp;"/entry",_xlpm.id))</f>
        <v>A0A0K3CFQ6</v>
      </c>
      <c r="Q1387" t="e">
        <f>_xlfn.XLOOKUP(PROTEIN_stoich[[#This Row],[uniprot]],[1]!UniprotIFO[Entry],[1]!UniprotIFO[Gene Ontology IDs],"")</f>
        <v>#REF!</v>
      </c>
      <c r="R1387" t="e">
        <f>_xlfn.XLOOKUP(PROTEIN_stoich[[#This Row],[uniprot]],[1]!UniprotIFO[Entry],[1]!UniprotIFO[essential?],"")</f>
        <v>#REF!</v>
      </c>
      <c r="S1387" t="e">
        <f>_xlfn.XLOOKUP(PROTEIN_stoich[[#This Row],[sequence]],[2]!Table1[sequence_without_asterisks],[2]!Table1[protein_stoich seq matches],"")</f>
        <v>#REF!</v>
      </c>
      <c r="T1387" t="e">
        <f>_xlfn.XLOOKUP(PROTEIN_stoich[[#This Row],[uniprot]],[1]!UniprotIFO[Entry],[1]!UniprotIFO[protein_id in GSM model format],"")</f>
        <v>#REF!</v>
      </c>
    </row>
    <row r="1388" spans="1:20" x14ac:dyDescent="0.2">
      <c r="A13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RT14684</v>
      </c>
      <c r="B1388" t="s">
        <v>14029</v>
      </c>
      <c r="C1388" t="s">
        <v>14029</v>
      </c>
      <c r="D1388" t="s">
        <v>5371</v>
      </c>
      <c r="E1388" t="s">
        <v>4877</v>
      </c>
      <c r="G13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8" t="s">
        <v>4878</v>
      </c>
      <c r="I1388" s="25" cm="1">
        <f t="array" ref="I1388">SUMPRODUCT((LEN(PROTEIN_stoich[[#This Row],[sequence]])-LEN(SUBSTITUTE(PROTEIN_stoich[[#This Row],[sequence]],{"A";"C";"D";"E";"F";"G";"H";"I";"K";"L";"M";"N";"P";"Q";"R";"S";"T";"V";"W";"Y"},""))),{72.08;104.14;115.08;129.11;148.17;58.05;138.14;114.16;130.18;114.16;132.2;115.1;98.12;129.13;158.19;88.08;102.1;100.13;187.21;164.17})/1000</f>
        <v>31.213609999999992</v>
      </c>
      <c r="J1388" t="s">
        <v>5372</v>
      </c>
      <c r="K1388" s="4" t="s">
        <v>4880</v>
      </c>
      <c r="M1388">
        <f>LEN(SUBSTITUTE(PROTEIN_stoich[[#This Row],[sequence]],"*",""))</f>
        <v>299</v>
      </c>
      <c r="O1388" t="s">
        <v>16</v>
      </c>
      <c r="P1388" t="str">
        <f>_xlfn.LET(_xlpm.id,PROTEIN_stoich[[#This Row],[uniprot]],HYPERLINK("https://www.uniprot.org/uniprotkb/"&amp;_xlpm.id&amp;"/entry",_xlpm.id))</f>
        <v>A0A0K3CJQ6</v>
      </c>
      <c r="Q1388" t="e">
        <f>_xlfn.XLOOKUP(PROTEIN_stoich[[#This Row],[uniprot]],[1]!UniprotIFO[Entry],[1]!UniprotIFO[Gene Ontology IDs],"")</f>
        <v>#REF!</v>
      </c>
      <c r="R1388" t="e">
        <f>_xlfn.XLOOKUP(PROTEIN_stoich[[#This Row],[uniprot]],[1]!UniprotIFO[Entry],[1]!UniprotIFO[essential?],"")</f>
        <v>#REF!</v>
      </c>
      <c r="S1388" t="e">
        <f>_xlfn.XLOOKUP(PROTEIN_stoich[[#This Row],[sequence]],[2]!Table1[sequence_without_asterisks],[2]!Table1[protein_stoich seq matches],"")</f>
        <v>#REF!</v>
      </c>
      <c r="T1388" t="e">
        <f>_xlfn.XLOOKUP(PROTEIN_stoich[[#This Row],[uniprot]],[1]!UniprotIFO[Entry],[1]!UniprotIFO[protein_id in GSM model format],"")</f>
        <v>#REF!</v>
      </c>
    </row>
    <row r="1389" spans="1:20" x14ac:dyDescent="0.2">
      <c r="A13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RT14681</v>
      </c>
      <c r="B1389" t="s">
        <v>14030</v>
      </c>
      <c r="C1389" t="s">
        <v>14030</v>
      </c>
      <c r="D1389" t="s">
        <v>9151</v>
      </c>
      <c r="E1389" t="s">
        <v>4877</v>
      </c>
      <c r="G13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89" t="s">
        <v>4878</v>
      </c>
      <c r="I1389" s="25" cm="1">
        <f t="array" ref="I1389">SUMPRODUCT((LEN(PROTEIN_stoich[[#This Row],[sequence]])-LEN(SUBSTITUTE(PROTEIN_stoich[[#This Row],[sequence]],{"A";"C";"D";"E";"F";"G";"H";"I";"K";"L";"M";"N";"P";"Q";"R";"S";"T";"V";"W";"Y"},""))),{72.08;104.14;115.08;129.11;148.17;58.05;138.14;114.16;130.18;114.16;132.2;115.1;98.12;129.13;158.19;88.08;102.1;100.13;187.21;164.17})/1000</f>
        <v>418.42489</v>
      </c>
      <c r="J1389" t="s">
        <v>9152</v>
      </c>
      <c r="K1389" s="4" t="s">
        <v>4880</v>
      </c>
      <c r="M1389">
        <f>LEN(SUBSTITUTE(PROTEIN_stoich[[#This Row],[sequence]],"*",""))</f>
        <v>3819</v>
      </c>
      <c r="O1389" t="s">
        <v>16</v>
      </c>
      <c r="P1389" t="str">
        <f>_xlfn.LET(_xlpm.id,PROTEIN_stoich[[#This Row],[uniprot]],HYPERLINK("https://www.uniprot.org/uniprotkb/"&amp;_xlpm.id&amp;"/entry",_xlpm.id))</f>
        <v>A0A0K3CEP6</v>
      </c>
      <c r="Q1389" t="e">
        <f>_xlfn.XLOOKUP(PROTEIN_stoich[[#This Row],[uniprot]],[1]!UniprotIFO[Entry],[1]!UniprotIFO[Gene Ontology IDs],"")</f>
        <v>#REF!</v>
      </c>
      <c r="R1389" t="e">
        <f>_xlfn.XLOOKUP(PROTEIN_stoich[[#This Row],[uniprot]],[1]!UniprotIFO[Entry],[1]!UniprotIFO[essential?],"")</f>
        <v>#REF!</v>
      </c>
      <c r="S1389" t="e">
        <f>_xlfn.XLOOKUP(PROTEIN_stoich[[#This Row],[sequence]],[2]!Table1[sequence_without_asterisks],[2]!Table1[protein_stoich seq matches],"")</f>
        <v>#REF!</v>
      </c>
      <c r="T1389" t="e">
        <f>_xlfn.XLOOKUP(PROTEIN_stoich[[#This Row],[uniprot]],[1]!UniprotIFO[Entry],[1]!UniprotIFO[protein_id in GSM model format],"")</f>
        <v>#REF!</v>
      </c>
    </row>
    <row r="1390" spans="1:20" x14ac:dyDescent="0.2">
      <c r="A13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RT14670</v>
      </c>
      <c r="B1390" t="s">
        <v>14031</v>
      </c>
      <c r="C1390" t="s">
        <v>14031</v>
      </c>
      <c r="D1390" t="s">
        <v>10002</v>
      </c>
      <c r="E1390" t="s">
        <v>4877</v>
      </c>
      <c r="G13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0" t="s">
        <v>4878</v>
      </c>
      <c r="I1390" s="25" cm="1">
        <f t="array" ref="I1390">SUMPRODUCT((LEN(PROTEIN_stoich[[#This Row],[sequence]])-LEN(SUBSTITUTE(PROTEIN_stoich[[#This Row],[sequence]],{"A";"C";"D";"E";"F";"G";"H";"I";"K";"L";"M";"N";"P";"Q";"R";"S";"T";"V";"W";"Y"},""))),{72.08;104.14;115.08;129.11;148.17;58.05;138.14;114.16;130.18;114.16;132.2;115.1;98.12;129.13;158.19;88.08;102.1;100.13;187.21;164.17})/1000</f>
        <v>46.504390000000001</v>
      </c>
      <c r="J1390" t="s">
        <v>10003</v>
      </c>
      <c r="K1390" s="4" t="s">
        <v>4880</v>
      </c>
      <c r="M1390">
        <f>LEN(SUBSTITUTE(PROTEIN_stoich[[#This Row],[sequence]],"*",""))</f>
        <v>416</v>
      </c>
      <c r="O1390" t="s">
        <v>16</v>
      </c>
      <c r="P1390" t="str">
        <f>_xlfn.LET(_xlpm.id,PROTEIN_stoich[[#This Row],[uniprot]],HYPERLINK("https://www.uniprot.org/uniprotkb/"&amp;_xlpm.id&amp;"/entry",_xlpm.id))</f>
        <v>A0A0K3CFP3</v>
      </c>
      <c r="Q1390" t="e">
        <f>_xlfn.XLOOKUP(PROTEIN_stoich[[#This Row],[uniprot]],[1]!UniprotIFO[Entry],[1]!UniprotIFO[Gene Ontology IDs],"")</f>
        <v>#REF!</v>
      </c>
      <c r="R1390" t="e">
        <f>_xlfn.XLOOKUP(PROTEIN_stoich[[#This Row],[uniprot]],[1]!UniprotIFO[Entry],[1]!UniprotIFO[essential?],"")</f>
        <v>#REF!</v>
      </c>
      <c r="S1390" t="e">
        <f>_xlfn.XLOOKUP(PROTEIN_stoich[[#This Row],[sequence]],[2]!Table1[sequence_without_asterisks],[2]!Table1[protein_stoich seq matches],"")</f>
        <v>#REF!</v>
      </c>
      <c r="T1390" t="e">
        <f>_xlfn.XLOOKUP(PROTEIN_stoich[[#This Row],[uniprot]],[1]!UniprotIFO[Entry],[1]!UniprotIFO[protein_id in GSM model format],"")</f>
        <v>#REF!</v>
      </c>
    </row>
    <row r="1391" spans="1:20" x14ac:dyDescent="0.2">
      <c r="A13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RT14665</v>
      </c>
      <c r="B1391" t="s">
        <v>14032</v>
      </c>
      <c r="C1391" t="s">
        <v>14032</v>
      </c>
      <c r="D1391" t="s">
        <v>8280</v>
      </c>
      <c r="E1391" t="s">
        <v>4877</v>
      </c>
      <c r="G13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1" t="s">
        <v>4878</v>
      </c>
      <c r="I1391" s="25" cm="1">
        <f t="array" ref="I1391">SUMPRODUCT((LEN(PROTEIN_stoich[[#This Row],[sequence]])-LEN(SUBSTITUTE(PROTEIN_stoich[[#This Row],[sequence]],{"A";"C";"D";"E";"F";"G";"H";"I";"K";"L";"M";"N";"P";"Q";"R";"S";"T";"V";"W";"Y"},""))),{72.08;104.14;115.08;129.11;148.17;58.05;138.14;114.16;130.18;114.16;132.2;115.1;98.12;129.13;158.19;88.08;102.1;100.13;187.21;164.17})/1000</f>
        <v>88.442480000000018</v>
      </c>
      <c r="J1391" t="s">
        <v>8281</v>
      </c>
      <c r="K1391" s="4" t="s">
        <v>4880</v>
      </c>
      <c r="M1391">
        <f>LEN(SUBSTITUTE(PROTEIN_stoich[[#This Row],[sequence]],"*",""))</f>
        <v>818</v>
      </c>
      <c r="O1391" t="s">
        <v>16</v>
      </c>
      <c r="P1391" t="str">
        <f>_xlfn.LET(_xlpm.id,PROTEIN_stoich[[#This Row],[uniprot]],HYPERLINK("https://www.uniprot.org/uniprotkb/"&amp;_xlpm.id&amp;"/entry",_xlpm.id))</f>
        <v>A0A0K3CFP0</v>
      </c>
      <c r="Q1391" t="e">
        <f>_xlfn.XLOOKUP(PROTEIN_stoich[[#This Row],[uniprot]],[1]!UniprotIFO[Entry],[1]!UniprotIFO[Gene Ontology IDs],"")</f>
        <v>#REF!</v>
      </c>
      <c r="R1391" t="e">
        <f>_xlfn.XLOOKUP(PROTEIN_stoich[[#This Row],[uniprot]],[1]!UniprotIFO[Entry],[1]!UniprotIFO[essential?],"")</f>
        <v>#REF!</v>
      </c>
      <c r="S1391" t="e">
        <f>_xlfn.XLOOKUP(PROTEIN_stoich[[#This Row],[sequence]],[2]!Table1[sequence_without_asterisks],[2]!Table1[protein_stoich seq matches],"")</f>
        <v>#REF!</v>
      </c>
      <c r="T1391" t="e">
        <f>_xlfn.XLOOKUP(PROTEIN_stoich[[#This Row],[uniprot]],[1]!UniprotIFO[Entry],[1]!UniprotIFO[protein_id in GSM model format],"")</f>
        <v>#REF!</v>
      </c>
    </row>
    <row r="1392" spans="1:20" x14ac:dyDescent="0.2">
      <c r="A13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RT14661</v>
      </c>
      <c r="B1392" t="s">
        <v>14033</v>
      </c>
      <c r="C1392" t="s">
        <v>14033</v>
      </c>
      <c r="D1392" t="s">
        <v>5169</v>
      </c>
      <c r="E1392" t="s">
        <v>4877</v>
      </c>
      <c r="G13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2" t="s">
        <v>4878</v>
      </c>
      <c r="I1392" s="25" cm="1">
        <f t="array" ref="I1392">SUMPRODUCT((LEN(PROTEIN_stoich[[#This Row],[sequence]])-LEN(SUBSTITUTE(PROTEIN_stoich[[#This Row],[sequence]],{"A";"C";"D";"E";"F";"G";"H";"I";"K";"L";"M";"N";"P";"Q";"R";"S";"T";"V";"W";"Y"},""))),{72.08;104.14;115.08;129.11;148.17;58.05;138.14;114.16;130.18;114.16;132.2;115.1;98.12;129.13;158.19;88.08;102.1;100.13;187.21;164.17})/1000</f>
        <v>26.439879999999999</v>
      </c>
      <c r="J1392" t="s">
        <v>5170</v>
      </c>
      <c r="K1392" s="4" t="s">
        <v>4880</v>
      </c>
      <c r="M1392">
        <f>LEN(SUBSTITUTE(PROTEIN_stoich[[#This Row],[sequence]],"*",""))</f>
        <v>246</v>
      </c>
      <c r="O1392" t="s">
        <v>16</v>
      </c>
      <c r="P1392" t="str">
        <f>_xlfn.LET(_xlpm.id,PROTEIN_stoich[[#This Row],[uniprot]],HYPERLINK("https://www.uniprot.org/uniprotkb/"&amp;_xlpm.id&amp;"/entry",_xlpm.id))</f>
        <v>A0A0K3CEM8</v>
      </c>
      <c r="Q1392" t="e">
        <f>_xlfn.XLOOKUP(PROTEIN_stoich[[#This Row],[uniprot]],[1]!UniprotIFO[Entry],[1]!UniprotIFO[Gene Ontology IDs],"")</f>
        <v>#REF!</v>
      </c>
      <c r="R1392" t="e">
        <f>_xlfn.XLOOKUP(PROTEIN_stoich[[#This Row],[uniprot]],[1]!UniprotIFO[Entry],[1]!UniprotIFO[essential?],"")</f>
        <v>#REF!</v>
      </c>
      <c r="S1392" t="e">
        <f>_xlfn.XLOOKUP(PROTEIN_stoich[[#This Row],[sequence]],[2]!Table1[sequence_without_asterisks],[2]!Table1[protein_stoich seq matches],"")</f>
        <v>#REF!</v>
      </c>
      <c r="T1392" t="e">
        <f>_xlfn.XLOOKUP(PROTEIN_stoich[[#This Row],[uniprot]],[1]!UniprotIFO[Entry],[1]!UniprotIFO[protein_id in GSM model format],"")</f>
        <v>#REF!</v>
      </c>
    </row>
    <row r="1393" spans="1:20" x14ac:dyDescent="0.2">
      <c r="A13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RT14660</v>
      </c>
      <c r="B1393" t="s">
        <v>14034</v>
      </c>
      <c r="C1393" t="s">
        <v>14034</v>
      </c>
      <c r="D1393" t="s">
        <v>9402</v>
      </c>
      <c r="E1393" t="s">
        <v>4877</v>
      </c>
      <c r="G13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3" t="s">
        <v>4878</v>
      </c>
      <c r="I1393" s="25" cm="1">
        <f t="array" ref="I1393">SUMPRODUCT((LEN(PROTEIN_stoich[[#This Row],[sequence]])-LEN(SUBSTITUTE(PROTEIN_stoich[[#This Row],[sequence]],{"A";"C";"D";"E";"F";"G";"H";"I";"K";"L";"M";"N";"P";"Q";"R";"S";"T";"V";"W";"Y"},""))),{72.08;104.14;115.08;129.11;148.17;58.05;138.14;114.16;130.18;114.16;132.2;115.1;98.12;129.13;158.19;88.08;102.1;100.13;187.21;164.17})/1000</f>
        <v>69.616830000000007</v>
      </c>
      <c r="J1393" t="s">
        <v>9403</v>
      </c>
      <c r="K1393" s="4" t="s">
        <v>4880</v>
      </c>
      <c r="M1393">
        <f>LEN(SUBSTITUTE(PROTEIN_stoich[[#This Row],[sequence]],"*",""))</f>
        <v>641</v>
      </c>
      <c r="O1393" t="s">
        <v>16</v>
      </c>
      <c r="P1393" t="str">
        <f>_xlfn.LET(_xlpm.id,PROTEIN_stoich[[#This Row],[uniprot]],HYPERLINK("https://www.uniprot.org/uniprotkb/"&amp;_xlpm.id&amp;"/entry",_xlpm.id))</f>
        <v>A0A0K3CFN6</v>
      </c>
      <c r="Q1393" t="e">
        <f>_xlfn.XLOOKUP(PROTEIN_stoich[[#This Row],[uniprot]],[1]!UniprotIFO[Entry],[1]!UniprotIFO[Gene Ontology IDs],"")</f>
        <v>#REF!</v>
      </c>
      <c r="R1393" t="e">
        <f>_xlfn.XLOOKUP(PROTEIN_stoich[[#This Row],[uniprot]],[1]!UniprotIFO[Entry],[1]!UniprotIFO[essential?],"")</f>
        <v>#REF!</v>
      </c>
      <c r="S1393" t="e">
        <f>_xlfn.XLOOKUP(PROTEIN_stoich[[#This Row],[sequence]],[2]!Table1[sequence_without_asterisks],[2]!Table1[protein_stoich seq matches],"")</f>
        <v>#REF!</v>
      </c>
      <c r="T1393" t="e">
        <f>_xlfn.XLOOKUP(PROTEIN_stoich[[#This Row],[uniprot]],[1]!UniprotIFO[Entry],[1]!UniprotIFO[protein_id in GSM model format],"")</f>
        <v>#REF!</v>
      </c>
    </row>
    <row r="1394" spans="1:20" x14ac:dyDescent="0.2">
      <c r="A13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RT14652</v>
      </c>
      <c r="B1394" t="s">
        <v>14035</v>
      </c>
      <c r="C1394" t="s">
        <v>14035</v>
      </c>
      <c r="D1394" t="s">
        <v>8401</v>
      </c>
      <c r="E1394" t="s">
        <v>4877</v>
      </c>
      <c r="G13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4" t="s">
        <v>4878</v>
      </c>
      <c r="I1394" s="25" cm="1">
        <f t="array" ref="I1394">SUMPRODUCT((LEN(PROTEIN_stoich[[#This Row],[sequence]])-LEN(SUBSTITUTE(PROTEIN_stoich[[#This Row],[sequence]],{"A";"C";"D";"E";"F";"G";"H";"I";"K";"L";"M";"N";"P";"Q";"R";"S";"T";"V";"W";"Y"},""))),{72.08;104.14;115.08;129.11;148.17;58.05;138.14;114.16;130.18;114.16;132.2;115.1;98.12;129.13;158.19;88.08;102.1;100.13;187.21;164.17})/1000</f>
        <v>43.963939999999987</v>
      </c>
      <c r="J1394" t="s">
        <v>8402</v>
      </c>
      <c r="K1394" s="4" t="s">
        <v>4880</v>
      </c>
      <c r="M1394">
        <f>LEN(SUBSTITUTE(PROTEIN_stoich[[#This Row],[sequence]],"*",""))</f>
        <v>422</v>
      </c>
      <c r="O1394" t="s">
        <v>16</v>
      </c>
      <c r="P1394" t="str">
        <f>_xlfn.LET(_xlpm.id,PROTEIN_stoich[[#This Row],[uniprot]],HYPERLINK("https://www.uniprot.org/uniprotkb/"&amp;_xlpm.id&amp;"/entry",_xlpm.id))</f>
        <v>A0A0K3CCB1</v>
      </c>
      <c r="Q1394" t="e">
        <f>_xlfn.XLOOKUP(PROTEIN_stoich[[#This Row],[uniprot]],[1]!UniprotIFO[Entry],[1]!UniprotIFO[Gene Ontology IDs],"")</f>
        <v>#REF!</v>
      </c>
      <c r="R1394" t="e">
        <f>_xlfn.XLOOKUP(PROTEIN_stoich[[#This Row],[uniprot]],[1]!UniprotIFO[Entry],[1]!UniprotIFO[essential?],"")</f>
        <v>#REF!</v>
      </c>
      <c r="S1394" t="e">
        <f>_xlfn.XLOOKUP(PROTEIN_stoich[[#This Row],[sequence]],[2]!Table1[sequence_without_asterisks],[2]!Table1[protein_stoich seq matches],"")</f>
        <v>#REF!</v>
      </c>
      <c r="T1394" t="e">
        <f>_xlfn.XLOOKUP(PROTEIN_stoich[[#This Row],[uniprot]],[1]!UniprotIFO[Entry],[1]!UniprotIFO[protein_id in GSM model format],"")</f>
        <v>#REF!</v>
      </c>
    </row>
    <row r="1395" spans="1:20" x14ac:dyDescent="0.2">
      <c r="A13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RT14649</v>
      </c>
      <c r="B1395" t="s">
        <v>14036</v>
      </c>
      <c r="C1395" t="s">
        <v>14036</v>
      </c>
      <c r="D1395" t="s">
        <v>6490</v>
      </c>
      <c r="E1395" t="s">
        <v>4877</v>
      </c>
      <c r="G13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5" t="s">
        <v>4878</v>
      </c>
      <c r="I1395" s="25" cm="1">
        <f t="array" ref="I1395">SUMPRODUCT((LEN(PROTEIN_stoich[[#This Row],[sequence]])-LEN(SUBSTITUTE(PROTEIN_stoich[[#This Row],[sequence]],{"A";"C";"D";"E";"F";"G";"H";"I";"K";"L";"M";"N";"P";"Q";"R";"S";"T";"V";"W";"Y"},""))),{72.08;104.14;115.08;129.11;148.17;58.05;138.14;114.16;130.18;114.16;132.2;115.1;98.12;129.13;158.19;88.08;102.1;100.13;187.21;164.17})/1000</f>
        <v>12.994089999999998</v>
      </c>
      <c r="J1395" t="s">
        <v>6491</v>
      </c>
      <c r="K1395" s="4" t="s">
        <v>4880</v>
      </c>
      <c r="M1395">
        <f>LEN(SUBSTITUTE(PROTEIN_stoich[[#This Row],[sequence]],"*",""))</f>
        <v>115</v>
      </c>
      <c r="O1395" t="s">
        <v>16</v>
      </c>
      <c r="P1395" t="str">
        <f>_xlfn.LET(_xlpm.id,PROTEIN_stoich[[#This Row],[uniprot]],HYPERLINK("https://www.uniprot.org/uniprotkb/"&amp;_xlpm.id&amp;"/entry",_xlpm.id))</f>
        <v>A0A0K3CFM8</v>
      </c>
      <c r="Q1395" t="e">
        <f>_xlfn.XLOOKUP(PROTEIN_stoich[[#This Row],[uniprot]],[1]!UniprotIFO[Entry],[1]!UniprotIFO[Gene Ontology IDs],"")</f>
        <v>#REF!</v>
      </c>
      <c r="R1395" t="e">
        <f>_xlfn.XLOOKUP(PROTEIN_stoich[[#This Row],[uniprot]],[1]!UniprotIFO[Entry],[1]!UniprotIFO[essential?],"")</f>
        <v>#REF!</v>
      </c>
      <c r="S1395" t="e">
        <f>_xlfn.XLOOKUP(PROTEIN_stoich[[#This Row],[sequence]],[2]!Table1[sequence_without_asterisks],[2]!Table1[protein_stoich seq matches],"")</f>
        <v>#REF!</v>
      </c>
      <c r="T1395" t="e">
        <f>_xlfn.XLOOKUP(PROTEIN_stoich[[#This Row],[uniprot]],[1]!UniprotIFO[Entry],[1]!UniprotIFO[protein_id in GSM model format],"")</f>
        <v>#REF!</v>
      </c>
    </row>
    <row r="1396" spans="1:20" x14ac:dyDescent="0.2">
      <c r="A13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RT14647</v>
      </c>
      <c r="B1396" t="s">
        <v>14037</v>
      </c>
      <c r="C1396" t="s">
        <v>14037</v>
      </c>
      <c r="D1396" t="s">
        <v>8324</v>
      </c>
      <c r="E1396" t="s">
        <v>4877</v>
      </c>
      <c r="G13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6" t="s">
        <v>4878</v>
      </c>
      <c r="I1396" s="25" cm="1">
        <f t="array" ref="I1396">SUMPRODUCT((LEN(PROTEIN_stoich[[#This Row],[sequence]])-LEN(SUBSTITUTE(PROTEIN_stoich[[#This Row],[sequence]],{"A";"C";"D";"E";"F";"G";"H";"I";"K";"L";"M";"N";"P";"Q";"R";"S";"T";"V";"W";"Y"},""))),{72.08;104.14;115.08;129.11;148.17;58.05;138.14;114.16;130.18;114.16;132.2;115.1;98.12;129.13;158.19;88.08;102.1;100.13;187.21;164.17})/1000</f>
        <v>63.061439999999997</v>
      </c>
      <c r="J1396" t="s">
        <v>8325</v>
      </c>
      <c r="K1396" s="4" t="s">
        <v>4880</v>
      </c>
      <c r="M1396">
        <f>LEN(SUBSTITUTE(PROTEIN_stoich[[#This Row],[sequence]],"*",""))</f>
        <v>557</v>
      </c>
      <c r="O1396" t="s">
        <v>16</v>
      </c>
      <c r="P1396" t="str">
        <f>_xlfn.LET(_xlpm.id,PROTEIN_stoich[[#This Row],[uniprot]],HYPERLINK("https://www.uniprot.org/uniprotkb/"&amp;_xlpm.id&amp;"/entry",_xlpm.id))</f>
        <v>A0A0K3CFS8</v>
      </c>
      <c r="Q1396" t="e">
        <f>_xlfn.XLOOKUP(PROTEIN_stoich[[#This Row],[uniprot]],[1]!UniprotIFO[Entry],[1]!UniprotIFO[Gene Ontology IDs],"")</f>
        <v>#REF!</v>
      </c>
      <c r="R1396" t="e">
        <f>_xlfn.XLOOKUP(PROTEIN_stoich[[#This Row],[uniprot]],[1]!UniprotIFO[Entry],[1]!UniprotIFO[essential?],"")</f>
        <v>#REF!</v>
      </c>
      <c r="S1396" t="e">
        <f>_xlfn.XLOOKUP(PROTEIN_stoich[[#This Row],[sequence]],[2]!Table1[sequence_without_asterisks],[2]!Table1[protein_stoich seq matches],"")</f>
        <v>#REF!</v>
      </c>
      <c r="T1396" t="e">
        <f>_xlfn.XLOOKUP(PROTEIN_stoich[[#This Row],[uniprot]],[1]!UniprotIFO[Entry],[1]!UniprotIFO[protein_id in GSM model format],"")</f>
        <v>#REF!</v>
      </c>
    </row>
    <row r="1397" spans="1:20" x14ac:dyDescent="0.2">
      <c r="A13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RT14646</v>
      </c>
      <c r="B1397" t="s">
        <v>14038</v>
      </c>
      <c r="C1397" t="s">
        <v>14038</v>
      </c>
      <c r="D1397" t="s">
        <v>7477</v>
      </c>
      <c r="E1397" t="s">
        <v>4877</v>
      </c>
      <c r="G13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7" t="s">
        <v>4878</v>
      </c>
      <c r="I1397" s="25" cm="1">
        <f t="array" ref="I1397">SUMPRODUCT((LEN(PROTEIN_stoich[[#This Row],[sequence]])-LEN(SUBSTITUTE(PROTEIN_stoich[[#This Row],[sequence]],{"A";"C";"D";"E";"F";"G";"H";"I";"K";"L";"M";"N";"P";"Q";"R";"S";"T";"V";"W";"Y"},""))),{72.08;104.14;115.08;129.11;148.17;58.05;138.14;114.16;130.18;114.16;132.2;115.1;98.12;129.13;158.19;88.08;102.1;100.13;187.21;164.17})/1000</f>
        <v>30.236039999999996</v>
      </c>
      <c r="J1397" t="s">
        <v>7478</v>
      </c>
      <c r="K1397" s="4" t="s">
        <v>4880</v>
      </c>
      <c r="M1397">
        <f>LEN(SUBSTITUTE(PROTEIN_stoich[[#This Row],[sequence]],"*",""))</f>
        <v>272</v>
      </c>
      <c r="O1397" t="s">
        <v>16</v>
      </c>
      <c r="P1397" t="str">
        <f>_xlfn.LET(_xlpm.id,PROTEIN_stoich[[#This Row],[uniprot]],HYPERLINK("https://www.uniprot.org/uniprotkb/"&amp;_xlpm.id&amp;"/entry",_xlpm.id))</f>
        <v>A0A0K3CCA8</v>
      </c>
      <c r="Q1397" t="e">
        <f>_xlfn.XLOOKUP(PROTEIN_stoich[[#This Row],[uniprot]],[1]!UniprotIFO[Entry],[1]!UniprotIFO[Gene Ontology IDs],"")</f>
        <v>#REF!</v>
      </c>
      <c r="R1397" t="e">
        <f>_xlfn.XLOOKUP(PROTEIN_stoich[[#This Row],[uniprot]],[1]!UniprotIFO[Entry],[1]!UniprotIFO[essential?],"")</f>
        <v>#REF!</v>
      </c>
      <c r="S1397" t="e">
        <f>_xlfn.XLOOKUP(PROTEIN_stoich[[#This Row],[sequence]],[2]!Table1[sequence_without_asterisks],[2]!Table1[protein_stoich seq matches],"")</f>
        <v>#REF!</v>
      </c>
      <c r="T1397" t="e">
        <f>_xlfn.XLOOKUP(PROTEIN_stoich[[#This Row],[uniprot]],[1]!UniprotIFO[Entry],[1]!UniprotIFO[protein_id in GSM model format],"")</f>
        <v>#REF!</v>
      </c>
    </row>
    <row r="1398" spans="1:20" x14ac:dyDescent="0.2">
      <c r="A13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RT14644</v>
      </c>
      <c r="B1398" t="s">
        <v>14039</v>
      </c>
      <c r="C1398" t="s">
        <v>14039</v>
      </c>
      <c r="D1398" t="s">
        <v>9088</v>
      </c>
      <c r="E1398" t="s">
        <v>4877</v>
      </c>
      <c r="G13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8" t="s">
        <v>4878</v>
      </c>
      <c r="I1398" s="25" cm="1">
        <f t="array" ref="I1398">SUMPRODUCT((LEN(PROTEIN_stoich[[#This Row],[sequence]])-LEN(SUBSTITUTE(PROTEIN_stoich[[#This Row],[sequence]],{"A";"C";"D";"E";"F";"G";"H";"I";"K";"L";"M";"N";"P";"Q";"R";"S";"T";"V";"W";"Y"},""))),{72.08;104.14;115.08;129.11;148.17;58.05;138.14;114.16;130.18;114.16;132.2;115.1;98.12;129.13;158.19;88.08;102.1;100.13;187.21;164.17})/1000</f>
        <v>59.734549999999999</v>
      </c>
      <c r="J1398" t="s">
        <v>9089</v>
      </c>
      <c r="K1398" s="4" t="s">
        <v>4880</v>
      </c>
      <c r="M1398">
        <f>LEN(SUBSTITUTE(PROTEIN_stoich[[#This Row],[sequence]],"*",""))</f>
        <v>560</v>
      </c>
      <c r="O1398" t="s">
        <v>16</v>
      </c>
      <c r="P1398" t="str">
        <f>_xlfn.LET(_xlpm.id,PROTEIN_stoich[[#This Row],[uniprot]],HYPERLINK("https://www.uniprot.org/uniprotkb/"&amp;_xlpm.id&amp;"/entry",_xlpm.id))</f>
        <v>A0A0K3CFM4</v>
      </c>
      <c r="Q1398" t="e">
        <f>_xlfn.XLOOKUP(PROTEIN_stoich[[#This Row],[uniprot]],[1]!UniprotIFO[Entry],[1]!UniprotIFO[Gene Ontology IDs],"")</f>
        <v>#REF!</v>
      </c>
      <c r="R1398" t="e">
        <f>_xlfn.XLOOKUP(PROTEIN_stoich[[#This Row],[uniprot]],[1]!UniprotIFO[Entry],[1]!UniprotIFO[essential?],"")</f>
        <v>#REF!</v>
      </c>
      <c r="S1398" t="e">
        <f>_xlfn.XLOOKUP(PROTEIN_stoich[[#This Row],[sequence]],[2]!Table1[sequence_without_asterisks],[2]!Table1[protein_stoich seq matches],"")</f>
        <v>#REF!</v>
      </c>
      <c r="T1398" t="e">
        <f>_xlfn.XLOOKUP(PROTEIN_stoich[[#This Row],[uniprot]],[1]!UniprotIFO[Entry],[1]!UniprotIFO[protein_id in GSM model format],"")</f>
        <v>#REF!</v>
      </c>
    </row>
    <row r="1399" spans="1:20" x14ac:dyDescent="0.2">
      <c r="A13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RT14643</v>
      </c>
      <c r="B1399" t="s">
        <v>14040</v>
      </c>
      <c r="C1399" t="s">
        <v>14040</v>
      </c>
      <c r="D1399" t="s">
        <v>6794</v>
      </c>
      <c r="E1399" t="s">
        <v>4877</v>
      </c>
      <c r="G13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399" t="s">
        <v>4878</v>
      </c>
      <c r="I1399" s="25" cm="1">
        <f t="array" ref="I1399">SUMPRODUCT((LEN(PROTEIN_stoich[[#This Row],[sequence]])-LEN(SUBSTITUTE(PROTEIN_stoich[[#This Row],[sequence]],{"A";"C";"D";"E";"F";"G";"H";"I";"K";"L";"M";"N";"P";"Q";"R";"S";"T";"V";"W";"Y"},""))),{72.08;104.14;115.08;129.11;148.17;58.05;138.14;114.16;130.18;114.16;132.2;115.1;98.12;129.13;158.19;88.08;102.1;100.13;187.21;164.17})/1000</f>
        <v>64.754939999999991</v>
      </c>
      <c r="J1399" t="s">
        <v>6795</v>
      </c>
      <c r="K1399" s="4" t="s">
        <v>4880</v>
      </c>
      <c r="M1399">
        <f>LEN(SUBSTITUTE(PROTEIN_stoich[[#This Row],[sequence]],"*",""))</f>
        <v>613</v>
      </c>
      <c r="O1399" t="s">
        <v>16</v>
      </c>
      <c r="P1399" t="str">
        <f>_xlfn.LET(_xlpm.id,PROTEIN_stoich[[#This Row],[uniprot]],HYPERLINK("https://www.uniprot.org/uniprotkb/"&amp;_xlpm.id&amp;"/entry",_xlpm.id))</f>
        <v>A0A0K3CJM3</v>
      </c>
      <c r="Q1399" t="e">
        <f>_xlfn.XLOOKUP(PROTEIN_stoich[[#This Row],[uniprot]],[1]!UniprotIFO[Entry],[1]!UniprotIFO[Gene Ontology IDs],"")</f>
        <v>#REF!</v>
      </c>
      <c r="R1399" t="e">
        <f>_xlfn.XLOOKUP(PROTEIN_stoich[[#This Row],[uniprot]],[1]!UniprotIFO[Entry],[1]!UniprotIFO[essential?],"")</f>
        <v>#REF!</v>
      </c>
      <c r="S1399" t="e">
        <f>_xlfn.XLOOKUP(PROTEIN_stoich[[#This Row],[sequence]],[2]!Table1[sequence_without_asterisks],[2]!Table1[protein_stoich seq matches],"")</f>
        <v>#REF!</v>
      </c>
      <c r="T1399" t="e">
        <f>_xlfn.XLOOKUP(PROTEIN_stoich[[#This Row],[uniprot]],[1]!UniprotIFO[Entry],[1]!UniprotIFO[protein_id in GSM model format],"")</f>
        <v>#REF!</v>
      </c>
    </row>
    <row r="1400" spans="1:20" x14ac:dyDescent="0.2">
      <c r="A14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RT14638</v>
      </c>
      <c r="B1400" t="s">
        <v>14041</v>
      </c>
      <c r="C1400" t="s">
        <v>14041</v>
      </c>
      <c r="D1400" t="s">
        <v>6038</v>
      </c>
      <c r="E1400" t="s">
        <v>4877</v>
      </c>
      <c r="G14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0" t="s">
        <v>4878</v>
      </c>
      <c r="I1400" s="25" cm="1">
        <f t="array" ref="I1400">SUMPRODUCT((LEN(PROTEIN_stoich[[#This Row],[sequence]])-LEN(SUBSTITUTE(PROTEIN_stoich[[#This Row],[sequence]],{"A";"C";"D";"E";"F";"G";"H";"I";"K";"L";"M";"N";"P";"Q";"R";"S";"T";"V";"W";"Y"},""))),{72.08;104.14;115.08;129.11;148.17;58.05;138.14;114.16;130.18;114.16;132.2;115.1;98.12;129.13;158.19;88.08;102.1;100.13;187.21;164.17})/1000</f>
        <v>71.989060000000009</v>
      </c>
      <c r="J1400" t="s">
        <v>6039</v>
      </c>
      <c r="K1400" s="4" t="s">
        <v>4880</v>
      </c>
      <c r="M1400">
        <f>LEN(SUBSTITUTE(PROTEIN_stoich[[#This Row],[sequence]],"*",""))</f>
        <v>649</v>
      </c>
      <c r="O1400" t="s">
        <v>16</v>
      </c>
      <c r="P1400" t="str">
        <f>_xlfn.LET(_xlpm.id,PROTEIN_stoich[[#This Row],[uniprot]],HYPERLINK("https://www.uniprot.org/uniprotkb/"&amp;_xlpm.id&amp;"/entry",_xlpm.id))</f>
        <v>A0A0K3CFL9</v>
      </c>
      <c r="Q1400" t="e">
        <f>_xlfn.XLOOKUP(PROTEIN_stoich[[#This Row],[uniprot]],[1]!UniprotIFO[Entry],[1]!UniprotIFO[Gene Ontology IDs],"")</f>
        <v>#REF!</v>
      </c>
      <c r="R1400" t="e">
        <f>_xlfn.XLOOKUP(PROTEIN_stoich[[#This Row],[uniprot]],[1]!UniprotIFO[Entry],[1]!UniprotIFO[essential?],"")</f>
        <v>#REF!</v>
      </c>
      <c r="S1400" t="e">
        <f>_xlfn.XLOOKUP(PROTEIN_stoich[[#This Row],[sequence]],[2]!Table1[sequence_without_asterisks],[2]!Table1[protein_stoich seq matches],"")</f>
        <v>#REF!</v>
      </c>
      <c r="T1400" t="e">
        <f>_xlfn.XLOOKUP(PROTEIN_stoich[[#This Row],[uniprot]],[1]!UniprotIFO[Entry],[1]!UniprotIFO[protein_id in GSM model format],"")</f>
        <v>#REF!</v>
      </c>
    </row>
    <row r="1401" spans="1:20" x14ac:dyDescent="0.2">
      <c r="A14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RT14637</v>
      </c>
      <c r="B1401" t="s">
        <v>14042</v>
      </c>
      <c r="C1401" t="s">
        <v>14042</v>
      </c>
      <c r="D1401" t="s">
        <v>8955</v>
      </c>
      <c r="E1401" t="s">
        <v>4877</v>
      </c>
      <c r="G14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1" t="s">
        <v>4878</v>
      </c>
      <c r="I1401" s="25" cm="1">
        <f t="array" ref="I1401">SUMPRODUCT((LEN(PROTEIN_stoich[[#This Row],[sequence]])-LEN(SUBSTITUTE(PROTEIN_stoich[[#This Row],[sequence]],{"A";"C";"D";"E";"F";"G";"H";"I";"K";"L";"M";"N";"P";"Q";"R";"S";"T";"V";"W";"Y"},""))),{72.08;104.14;115.08;129.11;148.17;58.05;138.14;114.16;130.18;114.16;132.2;115.1;98.12;129.13;158.19;88.08;102.1;100.13;187.21;164.17})/1000</f>
        <v>41.601529999999997</v>
      </c>
      <c r="J1401" t="s">
        <v>8956</v>
      </c>
      <c r="K1401" s="4" t="s">
        <v>4880</v>
      </c>
      <c r="M1401">
        <f>LEN(SUBSTITUTE(PROTEIN_stoich[[#This Row],[sequence]],"*",""))</f>
        <v>381</v>
      </c>
      <c r="O1401" t="s">
        <v>16</v>
      </c>
      <c r="P1401" t="str">
        <f>_xlfn.LET(_xlpm.id,PROTEIN_stoich[[#This Row],[uniprot]],HYPERLINK("https://www.uniprot.org/uniprotkb/"&amp;_xlpm.id&amp;"/entry",_xlpm.id))</f>
        <v>A0A0K3CJL8</v>
      </c>
      <c r="Q1401" t="e">
        <f>_xlfn.XLOOKUP(PROTEIN_stoich[[#This Row],[uniprot]],[1]!UniprotIFO[Entry],[1]!UniprotIFO[Gene Ontology IDs],"")</f>
        <v>#REF!</v>
      </c>
      <c r="R1401" t="e">
        <f>_xlfn.XLOOKUP(PROTEIN_stoich[[#This Row],[uniprot]],[1]!UniprotIFO[Entry],[1]!UniprotIFO[essential?],"")</f>
        <v>#REF!</v>
      </c>
      <c r="S1401" t="e">
        <f>_xlfn.XLOOKUP(PROTEIN_stoich[[#This Row],[sequence]],[2]!Table1[sequence_without_asterisks],[2]!Table1[protein_stoich seq matches],"")</f>
        <v>#REF!</v>
      </c>
      <c r="T1401" t="e">
        <f>_xlfn.XLOOKUP(PROTEIN_stoich[[#This Row],[uniprot]],[1]!UniprotIFO[Entry],[1]!UniprotIFO[protein_id in GSM model format],"")</f>
        <v>#REF!</v>
      </c>
    </row>
    <row r="1402" spans="1:20" x14ac:dyDescent="0.2">
      <c r="A14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RT14619</v>
      </c>
      <c r="B1402" t="s">
        <v>14043</v>
      </c>
      <c r="C1402" t="s">
        <v>14043</v>
      </c>
      <c r="D1402" t="s">
        <v>5565</v>
      </c>
      <c r="E1402" t="s">
        <v>4877</v>
      </c>
      <c r="G14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2" t="s">
        <v>4878</v>
      </c>
      <c r="I1402" s="25" cm="1">
        <f t="array" ref="I1402">SUMPRODUCT((LEN(PROTEIN_stoich[[#This Row],[sequence]])-LEN(SUBSTITUTE(PROTEIN_stoich[[#This Row],[sequence]],{"A";"C";"D";"E";"F";"G";"H";"I";"K";"L";"M";"N";"P";"Q";"R";"S";"T";"V";"W";"Y"},""))),{72.08;104.14;115.08;129.11;148.17;58.05;138.14;114.16;130.18;114.16;132.2;115.1;98.12;129.13;158.19;88.08;102.1;100.13;187.21;164.17})/1000</f>
        <v>37.945449999999994</v>
      </c>
      <c r="J1402" t="s">
        <v>5566</v>
      </c>
      <c r="K1402" s="4" t="s">
        <v>4880</v>
      </c>
      <c r="M1402">
        <f>LEN(SUBSTITUTE(PROTEIN_stoich[[#This Row],[sequence]],"*",""))</f>
        <v>350</v>
      </c>
      <c r="O1402" t="s">
        <v>16</v>
      </c>
      <c r="P1402" t="str">
        <f>_xlfn.LET(_xlpm.id,PROTEIN_stoich[[#This Row],[uniprot]],HYPERLINK("https://www.uniprot.org/uniprotkb/"&amp;_xlpm.id&amp;"/entry",_xlpm.id))</f>
        <v>A0A0K3CC91</v>
      </c>
      <c r="Q1402" t="e">
        <f>_xlfn.XLOOKUP(PROTEIN_stoich[[#This Row],[uniprot]],[1]!UniprotIFO[Entry],[1]!UniprotIFO[Gene Ontology IDs],"")</f>
        <v>#REF!</v>
      </c>
      <c r="R1402" t="e">
        <f>_xlfn.XLOOKUP(PROTEIN_stoich[[#This Row],[uniprot]],[1]!UniprotIFO[Entry],[1]!UniprotIFO[essential?],"")</f>
        <v>#REF!</v>
      </c>
      <c r="S1402" t="e">
        <f>_xlfn.XLOOKUP(PROTEIN_stoich[[#This Row],[sequence]],[2]!Table1[sequence_without_asterisks],[2]!Table1[protein_stoich seq matches],"")</f>
        <v>#REF!</v>
      </c>
      <c r="T1402" t="e">
        <f>_xlfn.XLOOKUP(PROTEIN_stoich[[#This Row],[uniprot]],[1]!UniprotIFO[Entry],[1]!UniprotIFO[protein_id in GSM model format],"")</f>
        <v>#REF!</v>
      </c>
    </row>
    <row r="1403" spans="1:20" x14ac:dyDescent="0.2">
      <c r="A14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RT14612</v>
      </c>
      <c r="B1403" t="s">
        <v>14044</v>
      </c>
      <c r="C1403" t="s">
        <v>14044</v>
      </c>
      <c r="D1403" t="s">
        <v>7107</v>
      </c>
      <c r="E1403" t="s">
        <v>4877</v>
      </c>
      <c r="G14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3" t="s">
        <v>4878</v>
      </c>
      <c r="I1403" s="25" cm="1">
        <f t="array" ref="I1403">SUMPRODUCT((LEN(PROTEIN_stoich[[#This Row],[sequence]])-LEN(SUBSTITUTE(PROTEIN_stoich[[#This Row],[sequence]],{"A";"C";"D";"E";"F";"G";"H";"I";"K";"L";"M";"N";"P";"Q";"R";"S";"T";"V";"W";"Y"},""))),{72.08;104.14;115.08;129.11;148.17;58.05;138.14;114.16;130.18;114.16;132.2;115.1;98.12;129.13;158.19;88.08;102.1;100.13;187.21;164.17})/1000</f>
        <v>23.440020000000004</v>
      </c>
      <c r="J1403" t="s">
        <v>7108</v>
      </c>
      <c r="K1403" s="4" t="s">
        <v>4880</v>
      </c>
      <c r="M1403">
        <f>LEN(SUBSTITUTE(PROTEIN_stoich[[#This Row],[sequence]],"*",""))</f>
        <v>215</v>
      </c>
      <c r="O1403" t="s">
        <v>16</v>
      </c>
      <c r="P1403" t="str">
        <f>_xlfn.LET(_xlpm.id,PROTEIN_stoich[[#This Row],[uniprot]],HYPERLINK("https://www.uniprot.org/uniprotkb/"&amp;_xlpm.id&amp;"/entry",_xlpm.id))</f>
        <v>A0A061BBH9</v>
      </c>
      <c r="Q1403" t="e">
        <f>_xlfn.XLOOKUP(PROTEIN_stoich[[#This Row],[uniprot]],[1]!UniprotIFO[Entry],[1]!UniprotIFO[Gene Ontology IDs],"")</f>
        <v>#REF!</v>
      </c>
      <c r="R1403" t="e">
        <f>_xlfn.XLOOKUP(PROTEIN_stoich[[#This Row],[uniprot]],[1]!UniprotIFO[Entry],[1]!UniprotIFO[essential?],"")</f>
        <v>#REF!</v>
      </c>
      <c r="S1403" t="e">
        <f>_xlfn.XLOOKUP(PROTEIN_stoich[[#This Row],[sequence]],[2]!Table1[sequence_without_asterisks],[2]!Table1[protein_stoich seq matches],"")</f>
        <v>#REF!</v>
      </c>
      <c r="T1403" t="e">
        <f>_xlfn.XLOOKUP(PROTEIN_stoich[[#This Row],[uniprot]],[1]!UniprotIFO[Entry],[1]!UniprotIFO[protein_id in GSM model format],"")</f>
        <v>#REF!</v>
      </c>
    </row>
    <row r="1404" spans="1:20" x14ac:dyDescent="0.2">
      <c r="A14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RT14611</v>
      </c>
      <c r="B1404" t="s">
        <v>14045</v>
      </c>
      <c r="C1404" t="s">
        <v>14045</v>
      </c>
      <c r="D1404" t="s">
        <v>5847</v>
      </c>
      <c r="E1404" t="s">
        <v>4877</v>
      </c>
      <c r="G14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4" t="s">
        <v>4878</v>
      </c>
      <c r="I1404" s="25" cm="1">
        <f t="array" ref="I1404">SUMPRODUCT((LEN(PROTEIN_stoich[[#This Row],[sequence]])-LEN(SUBSTITUTE(PROTEIN_stoich[[#This Row],[sequence]],{"A";"C";"D";"E";"F";"G";"H";"I";"K";"L";"M";"N";"P";"Q";"R";"S";"T";"V";"W";"Y"},""))),{72.08;104.14;115.08;129.11;148.17;58.05;138.14;114.16;130.18;114.16;132.2;115.1;98.12;129.13;158.19;88.08;102.1;100.13;187.21;164.17})/1000</f>
        <v>70.171739999999986</v>
      </c>
      <c r="J1404" t="s">
        <v>5848</v>
      </c>
      <c r="K1404" s="4" t="s">
        <v>4880</v>
      </c>
      <c r="M1404">
        <f>LEN(SUBSTITUTE(PROTEIN_stoich[[#This Row],[sequence]],"*",""))</f>
        <v>672</v>
      </c>
      <c r="O1404" t="s">
        <v>16</v>
      </c>
      <c r="P1404" t="str">
        <f>_xlfn.LET(_xlpm.id,PROTEIN_stoich[[#This Row],[uniprot]],HYPERLINK("https://www.uniprot.org/uniprotkb/"&amp;_xlpm.id&amp;"/entry",_xlpm.id))</f>
        <v>A0A0K3CJJ5</v>
      </c>
      <c r="Q1404" t="e">
        <f>_xlfn.XLOOKUP(PROTEIN_stoich[[#This Row],[uniprot]],[1]!UniprotIFO[Entry],[1]!UniprotIFO[Gene Ontology IDs],"")</f>
        <v>#REF!</v>
      </c>
      <c r="R1404" t="e">
        <f>_xlfn.XLOOKUP(PROTEIN_stoich[[#This Row],[uniprot]],[1]!UniprotIFO[Entry],[1]!UniprotIFO[essential?],"")</f>
        <v>#REF!</v>
      </c>
      <c r="S1404" t="e">
        <f>_xlfn.XLOOKUP(PROTEIN_stoich[[#This Row],[sequence]],[2]!Table1[sequence_without_asterisks],[2]!Table1[protein_stoich seq matches],"")</f>
        <v>#REF!</v>
      </c>
      <c r="T1404" t="e">
        <f>_xlfn.XLOOKUP(PROTEIN_stoich[[#This Row],[uniprot]],[1]!UniprotIFO[Entry],[1]!UniprotIFO[protein_id in GSM model format],"")</f>
        <v>#REF!</v>
      </c>
    </row>
    <row r="1405" spans="1:20" x14ac:dyDescent="0.2">
      <c r="A14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RT14608</v>
      </c>
      <c r="B1405" t="s">
        <v>14046</v>
      </c>
      <c r="C1405" t="s">
        <v>14046</v>
      </c>
      <c r="D1405" t="s">
        <v>8779</v>
      </c>
      <c r="E1405" t="s">
        <v>4877</v>
      </c>
      <c r="G14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5" t="s">
        <v>4878</v>
      </c>
      <c r="I1405" s="25" cm="1">
        <f t="array" ref="I1405">SUMPRODUCT((LEN(PROTEIN_stoich[[#This Row],[sequence]])-LEN(SUBSTITUTE(PROTEIN_stoich[[#This Row],[sequence]],{"A";"C";"D";"E";"F";"G";"H";"I";"K";"L";"M";"N";"P";"Q";"R";"S";"T";"V";"W";"Y"},""))),{72.08;104.14;115.08;129.11;148.17;58.05;138.14;114.16;130.18;114.16;132.2;115.1;98.12;129.13;158.19;88.08;102.1;100.13;187.21;164.17})/1000</f>
        <v>40.837389999999999</v>
      </c>
      <c r="J1405" t="s">
        <v>8780</v>
      </c>
      <c r="K1405" s="4" t="s">
        <v>4880</v>
      </c>
      <c r="M1405">
        <f>LEN(SUBSTITUTE(PROTEIN_stoich[[#This Row],[sequence]],"*",""))</f>
        <v>383</v>
      </c>
      <c r="O1405" t="s">
        <v>16</v>
      </c>
      <c r="P1405" t="str">
        <f>_xlfn.LET(_xlpm.id,PROTEIN_stoich[[#This Row],[uniprot]],HYPERLINK("https://www.uniprot.org/uniprotkb/"&amp;_xlpm.id&amp;"/entry",_xlpm.id))</f>
        <v>A0A0K3CEI3</v>
      </c>
      <c r="Q1405" t="e">
        <f>_xlfn.XLOOKUP(PROTEIN_stoich[[#This Row],[uniprot]],[1]!UniprotIFO[Entry],[1]!UniprotIFO[Gene Ontology IDs],"")</f>
        <v>#REF!</v>
      </c>
      <c r="R1405" t="e">
        <f>_xlfn.XLOOKUP(PROTEIN_stoich[[#This Row],[uniprot]],[1]!UniprotIFO[Entry],[1]!UniprotIFO[essential?],"")</f>
        <v>#REF!</v>
      </c>
      <c r="S1405" t="e">
        <f>_xlfn.XLOOKUP(PROTEIN_stoich[[#This Row],[sequence]],[2]!Table1[sequence_without_asterisks],[2]!Table1[protein_stoich seq matches],"")</f>
        <v>#REF!</v>
      </c>
      <c r="T1405" t="e">
        <f>_xlfn.XLOOKUP(PROTEIN_stoich[[#This Row],[uniprot]],[1]!UniprotIFO[Entry],[1]!UniprotIFO[protein_id in GSM model format],"")</f>
        <v>#REF!</v>
      </c>
    </row>
    <row r="1406" spans="1:20" x14ac:dyDescent="0.2">
      <c r="A14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RT14599</v>
      </c>
      <c r="B1406" t="s">
        <v>14047</v>
      </c>
      <c r="C1406" t="s">
        <v>14047</v>
      </c>
      <c r="D1406" t="s">
        <v>7991</v>
      </c>
      <c r="E1406" t="s">
        <v>4877</v>
      </c>
      <c r="G14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6" t="s">
        <v>4878</v>
      </c>
      <c r="I1406" s="25" cm="1">
        <f t="array" ref="I1406">SUMPRODUCT((LEN(PROTEIN_stoich[[#This Row],[sequence]])-LEN(SUBSTITUTE(PROTEIN_stoich[[#This Row],[sequence]],{"A";"C";"D";"E";"F";"G";"H";"I";"K";"L";"M";"N";"P";"Q";"R";"S";"T";"V";"W";"Y"},""))),{72.08;104.14;115.08;129.11;148.17;58.05;138.14;114.16;130.18;114.16;132.2;115.1;98.12;129.13;158.19;88.08;102.1;100.13;187.21;164.17})/1000</f>
        <v>31.552049999999994</v>
      </c>
      <c r="J1406" t="s">
        <v>7992</v>
      </c>
      <c r="K1406" s="4" t="s">
        <v>4880</v>
      </c>
      <c r="M1406">
        <f>LEN(SUBSTITUTE(PROTEIN_stoich[[#This Row],[sequence]],"*",""))</f>
        <v>288</v>
      </c>
      <c r="O1406" t="s">
        <v>16</v>
      </c>
      <c r="P1406" t="str">
        <f>_xlfn.LET(_xlpm.id,PROTEIN_stoich[[#This Row],[uniprot]],HYPERLINK("https://www.uniprot.org/uniprotkb/"&amp;_xlpm.id&amp;"/entry",_xlpm.id))</f>
        <v>A0A0K3CFP1</v>
      </c>
      <c r="Q1406" t="e">
        <f>_xlfn.XLOOKUP(PROTEIN_stoich[[#This Row],[uniprot]],[1]!UniprotIFO[Entry],[1]!UniprotIFO[Gene Ontology IDs],"")</f>
        <v>#REF!</v>
      </c>
      <c r="R1406" t="e">
        <f>_xlfn.XLOOKUP(PROTEIN_stoich[[#This Row],[uniprot]],[1]!UniprotIFO[Entry],[1]!UniprotIFO[essential?],"")</f>
        <v>#REF!</v>
      </c>
      <c r="S1406" t="e">
        <f>_xlfn.XLOOKUP(PROTEIN_stoich[[#This Row],[sequence]],[2]!Table1[sequence_without_asterisks],[2]!Table1[protein_stoich seq matches],"")</f>
        <v>#REF!</v>
      </c>
      <c r="T1406" t="e">
        <f>_xlfn.XLOOKUP(PROTEIN_stoich[[#This Row],[uniprot]],[1]!UniprotIFO[Entry],[1]!UniprotIFO[protein_id in GSM model format],"")</f>
        <v>#REF!</v>
      </c>
    </row>
    <row r="1407" spans="1:20" x14ac:dyDescent="0.2">
      <c r="A14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rt1457</v>
      </c>
      <c r="B1407" t="s">
        <v>1150</v>
      </c>
      <c r="C1407" t="s">
        <v>216</v>
      </c>
      <c r="D1407" t="s">
        <v>1151</v>
      </c>
      <c r="E1407" t="s">
        <v>16</v>
      </c>
      <c r="G1407"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1407" t="s">
        <v>1152</v>
      </c>
      <c r="I1407" s="25" cm="1">
        <f t="array" ref="I1407">SUMPRODUCT((LEN(PROTEIN_stoich[[#This Row],[sequence]])-LEN(SUBSTITUTE(PROTEIN_stoich[[#This Row],[sequence]],{"A";"C";"D";"E";"F";"G";"H";"I";"K";"L";"M";"N";"P";"Q";"R";"S";"T";"V";"W";"Y"},""))),{72.08;104.14;115.08;129.11;148.17;58.05;138.14;114.16;130.18;114.16;132.2;115.1;98.12;129.13;158.19;88.08;102.1;100.13;187.21;164.17})/1000</f>
        <v>86.834170000000015</v>
      </c>
      <c r="J1407" t="s">
        <v>3402</v>
      </c>
      <c r="K1407" s="4" t="s">
        <v>12</v>
      </c>
      <c r="M1407">
        <f>LEN(SUBSTITUTE(PROTEIN_stoich[[#This Row],[sequence]],"*",""))</f>
        <v>767</v>
      </c>
      <c r="N1407" t="s">
        <v>4806</v>
      </c>
      <c r="O1407" t="s">
        <v>16</v>
      </c>
      <c r="P1407" t="str">
        <f>_xlfn.LET(_xlpm.id,PROTEIN_stoich[[#This Row],[uniprot]],HYPERLINK("https://www.uniprot.org/uniprotkb/"&amp;_xlpm.id&amp;"/entry",_xlpm.id))</f>
        <v>A0A2T0A131</v>
      </c>
      <c r="Q1407" t="e">
        <f>_xlfn.XLOOKUP(PROTEIN_stoich[[#This Row],[uniprot]],[1]!UniprotIFO[Entry],[1]!UniprotIFO[Gene Ontology IDs],"")</f>
        <v>#REF!</v>
      </c>
      <c r="R1407" t="e">
        <f>_xlfn.XLOOKUP(PROTEIN_stoich[[#This Row],[uniprot]],[1]!UniprotIFO[Entry],[1]!UniprotIFO[essential?],"")</f>
        <v>#REF!</v>
      </c>
      <c r="S1407" t="e">
        <f>_xlfn.XLOOKUP(PROTEIN_stoich[[#This Row],[sequence]],[2]!Table1[sequence_without_asterisks],[2]!Table1[protein_stoich seq matches],"")</f>
        <v>#REF!</v>
      </c>
      <c r="T1407" t="e">
        <f>_xlfn.XLOOKUP(PROTEIN_stoich[[#This Row],[uniprot]],[1]!UniprotIFO[Entry],[1]!UniprotIFO[protein_id in GSM model format],"")</f>
        <v>#REF!</v>
      </c>
    </row>
    <row r="1408" spans="1:20" x14ac:dyDescent="0.2">
      <c r="A14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RT14550</v>
      </c>
      <c r="B1408" t="s">
        <v>13946</v>
      </c>
      <c r="C1408" t="s">
        <v>13946</v>
      </c>
      <c r="D1408" t="s">
        <v>8847</v>
      </c>
      <c r="E1408" t="s">
        <v>4877</v>
      </c>
      <c r="G14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8" t="s">
        <v>4878</v>
      </c>
      <c r="I1408" s="25" cm="1">
        <f t="array" ref="I1408">SUMPRODUCT((LEN(PROTEIN_stoich[[#This Row],[sequence]])-LEN(SUBSTITUTE(PROTEIN_stoich[[#This Row],[sequence]],{"A";"C";"D";"E";"F";"G";"H";"I";"K";"L";"M";"N";"P";"Q";"R";"S";"T";"V";"W";"Y"},""))),{72.08;104.14;115.08;129.11;148.17;58.05;138.14;114.16;130.18;114.16;132.2;115.1;98.12;129.13;158.19;88.08;102.1;100.13;187.21;164.17})/1000</f>
        <v>112.15379999999999</v>
      </c>
      <c r="J1408" t="s">
        <v>8848</v>
      </c>
      <c r="K1408" s="4" t="s">
        <v>4880</v>
      </c>
      <c r="M1408">
        <f>LEN(SUBSTITUTE(PROTEIN_stoich[[#This Row],[sequence]],"*",""))</f>
        <v>1054</v>
      </c>
      <c r="O1408" t="s">
        <v>16</v>
      </c>
      <c r="P1408" t="str">
        <f>_xlfn.LET(_xlpm.id,PROTEIN_stoich[[#This Row],[uniprot]],HYPERLINK("https://www.uniprot.org/uniprotkb/"&amp;_xlpm.id&amp;"/entry",_xlpm.id))</f>
        <v>A0A0K3CEE3</v>
      </c>
      <c r="Q1408" t="e">
        <f>_xlfn.XLOOKUP(PROTEIN_stoich[[#This Row],[uniprot]],[1]!UniprotIFO[Entry],[1]!UniprotIFO[Gene Ontology IDs],"")</f>
        <v>#REF!</v>
      </c>
      <c r="R1408" t="e">
        <f>_xlfn.XLOOKUP(PROTEIN_stoich[[#This Row],[uniprot]],[1]!UniprotIFO[Entry],[1]!UniprotIFO[essential?],"")</f>
        <v>#REF!</v>
      </c>
      <c r="S1408" t="e">
        <f>_xlfn.XLOOKUP(PROTEIN_stoich[[#This Row],[sequence]],[2]!Table1[sequence_without_asterisks],[2]!Table1[protein_stoich seq matches],"")</f>
        <v>#REF!</v>
      </c>
      <c r="T1408" t="e">
        <f>_xlfn.XLOOKUP(PROTEIN_stoich[[#This Row],[uniprot]],[1]!UniprotIFO[Entry],[1]!UniprotIFO[protein_id in GSM model format],"")</f>
        <v>#REF!</v>
      </c>
    </row>
    <row r="1409" spans="1:20" x14ac:dyDescent="0.2">
      <c r="A14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RT14546</v>
      </c>
      <c r="B1409" t="s">
        <v>13947</v>
      </c>
      <c r="C1409" t="s">
        <v>13947</v>
      </c>
      <c r="D1409" t="s">
        <v>8663</v>
      </c>
      <c r="E1409" t="s">
        <v>4877</v>
      </c>
      <c r="G14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09" t="s">
        <v>4878</v>
      </c>
      <c r="I1409" s="25" cm="1">
        <f t="array" ref="I1409">SUMPRODUCT((LEN(PROTEIN_stoich[[#This Row],[sequence]])-LEN(SUBSTITUTE(PROTEIN_stoich[[#This Row],[sequence]],{"A";"C";"D";"E";"F";"G";"H";"I";"K";"L";"M";"N";"P";"Q";"R";"S";"T";"V";"W";"Y"},""))),{72.08;104.14;115.08;129.11;148.17;58.05;138.14;114.16;130.18;114.16;132.2;115.1;98.12;129.13;158.19;88.08;102.1;100.13;187.21;164.17})/1000</f>
        <v>29.028859999999998</v>
      </c>
      <c r="J1409" t="s">
        <v>8664</v>
      </c>
      <c r="K1409" s="4" t="s">
        <v>4880</v>
      </c>
      <c r="M1409">
        <f>LEN(SUBSTITUTE(PROTEIN_stoich[[#This Row],[sequence]],"*",""))</f>
        <v>262</v>
      </c>
      <c r="O1409" t="s">
        <v>16</v>
      </c>
      <c r="P1409" t="str">
        <f>_xlfn.LET(_xlpm.id,PROTEIN_stoich[[#This Row],[uniprot]],HYPERLINK("https://www.uniprot.org/uniprotkb/"&amp;_xlpm.id&amp;"/entry",_xlpm.id))</f>
        <v>A0A0K3CC38</v>
      </c>
      <c r="Q1409" t="e">
        <f>_xlfn.XLOOKUP(PROTEIN_stoich[[#This Row],[uniprot]],[1]!UniprotIFO[Entry],[1]!UniprotIFO[Gene Ontology IDs],"")</f>
        <v>#REF!</v>
      </c>
      <c r="R1409" t="e">
        <f>_xlfn.XLOOKUP(PROTEIN_stoich[[#This Row],[uniprot]],[1]!UniprotIFO[Entry],[1]!UniprotIFO[essential?],"")</f>
        <v>#REF!</v>
      </c>
      <c r="S1409" t="e">
        <f>_xlfn.XLOOKUP(PROTEIN_stoich[[#This Row],[sequence]],[2]!Table1[sequence_without_asterisks],[2]!Table1[protein_stoich seq matches],"")</f>
        <v>#REF!</v>
      </c>
      <c r="T1409" t="e">
        <f>_xlfn.XLOOKUP(PROTEIN_stoich[[#This Row],[uniprot]],[1]!UniprotIFO[Entry],[1]!UniprotIFO[protein_id in GSM model format],"")</f>
        <v>#REF!</v>
      </c>
    </row>
    <row r="1410" spans="1:20" x14ac:dyDescent="0.2">
      <c r="A14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rt1454</v>
      </c>
      <c r="B1410" t="s">
        <v>1148</v>
      </c>
      <c r="C1410" t="s">
        <v>1148</v>
      </c>
      <c r="D1410" t="s">
        <v>1149</v>
      </c>
      <c r="E1410" t="s">
        <v>16</v>
      </c>
      <c r="G1410"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410" t="s">
        <v>863</v>
      </c>
      <c r="I1410" s="25" cm="1">
        <f t="array" ref="I1410">SUMPRODUCT((LEN(PROTEIN_stoich[[#This Row],[sequence]])-LEN(SUBSTITUTE(PROTEIN_stoich[[#This Row],[sequence]],{"A";"C";"D";"E";"F";"G";"H";"I";"K";"L";"M";"N";"P";"Q";"R";"S";"T";"V";"W";"Y"},""))),{72.08;104.14;115.08;129.11;148.17;58.05;138.14;114.16;130.18;114.16;132.2;115.1;98.12;129.13;158.19;88.08;102.1;100.13;187.21;164.17})/1000</f>
        <v>37.860810000000008</v>
      </c>
      <c r="J1410" t="s">
        <v>3401</v>
      </c>
      <c r="K1410" s="4" t="s">
        <v>12</v>
      </c>
      <c r="M1410">
        <f>LEN(SUBSTITUTE(PROTEIN_stoich[[#This Row],[sequence]],"*",""))</f>
        <v>351</v>
      </c>
      <c r="N1410" t="s">
        <v>4800</v>
      </c>
      <c r="O1410" t="s">
        <v>16</v>
      </c>
      <c r="P1410" t="str">
        <f>_xlfn.LET(_xlpm.id,PROTEIN_stoich[[#This Row],[uniprot]],HYPERLINK("https://www.uniprot.org/uniprotkb/"&amp;_xlpm.id&amp;"/entry",_xlpm.id))</f>
        <v>A0A2T0A116</v>
      </c>
      <c r="Q1410" t="e">
        <f>_xlfn.XLOOKUP(PROTEIN_stoich[[#This Row],[uniprot]],[1]!UniprotIFO[Entry],[1]!UniprotIFO[Gene Ontology IDs],"")</f>
        <v>#REF!</v>
      </c>
      <c r="R1410" t="e">
        <f>_xlfn.XLOOKUP(PROTEIN_stoich[[#This Row],[uniprot]],[1]!UniprotIFO[Entry],[1]!UniprotIFO[essential?],"")</f>
        <v>#REF!</v>
      </c>
      <c r="S1410" t="e">
        <f>_xlfn.XLOOKUP(PROTEIN_stoich[[#This Row],[sequence]],[2]!Table1[sequence_without_asterisks],[2]!Table1[protein_stoich seq matches],"")</f>
        <v>#REF!</v>
      </c>
      <c r="T1410" t="e">
        <f>_xlfn.XLOOKUP(PROTEIN_stoich[[#This Row],[uniprot]],[1]!UniprotIFO[Entry],[1]!UniprotIFO[protein_id in GSM model format],"")</f>
        <v>#REF!</v>
      </c>
    </row>
    <row r="1411" spans="1:20" x14ac:dyDescent="0.2">
      <c r="A14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RT14539</v>
      </c>
      <c r="B1411" t="s">
        <v>13948</v>
      </c>
      <c r="C1411" t="s">
        <v>13948</v>
      </c>
      <c r="D1411" t="s">
        <v>5713</v>
      </c>
      <c r="E1411" t="s">
        <v>4877</v>
      </c>
      <c r="G14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1" t="s">
        <v>4878</v>
      </c>
      <c r="I1411" s="25" cm="1">
        <f t="array" ref="I1411">SUMPRODUCT((LEN(PROTEIN_stoich[[#This Row],[sequence]])-LEN(SUBSTITUTE(PROTEIN_stoich[[#This Row],[sequence]],{"A";"C";"D";"E";"F";"G";"H";"I";"K";"L";"M";"N";"P";"Q";"R";"S";"T";"V";"W";"Y"},""))),{72.08;104.14;115.08;129.11;148.17;58.05;138.14;114.16;130.18;114.16;132.2;115.1;98.12;129.13;158.19;88.08;102.1;100.13;187.21;164.17})/1000</f>
        <v>89.437590000000014</v>
      </c>
      <c r="J1411" t="s">
        <v>5714</v>
      </c>
      <c r="K1411" s="4" t="s">
        <v>4880</v>
      </c>
      <c r="M1411">
        <f>LEN(SUBSTITUTE(PROTEIN_stoich[[#This Row],[sequence]],"*",""))</f>
        <v>851</v>
      </c>
      <c r="O1411" t="s">
        <v>16</v>
      </c>
      <c r="P1411" t="str">
        <f>_xlfn.LET(_xlpm.id,PROTEIN_stoich[[#This Row],[uniprot]],HYPERLINK("https://www.uniprot.org/uniprotkb/"&amp;_xlpm.id&amp;"/entry",_xlpm.id))</f>
        <v>A0A0K3CED3</v>
      </c>
      <c r="Q1411" t="e">
        <f>_xlfn.XLOOKUP(PROTEIN_stoich[[#This Row],[uniprot]],[1]!UniprotIFO[Entry],[1]!UniprotIFO[Gene Ontology IDs],"")</f>
        <v>#REF!</v>
      </c>
      <c r="R1411" t="e">
        <f>_xlfn.XLOOKUP(PROTEIN_stoich[[#This Row],[uniprot]],[1]!UniprotIFO[Entry],[1]!UniprotIFO[essential?],"")</f>
        <v>#REF!</v>
      </c>
      <c r="S1411" t="e">
        <f>_xlfn.XLOOKUP(PROTEIN_stoich[[#This Row],[sequence]],[2]!Table1[sequence_without_asterisks],[2]!Table1[protein_stoich seq matches],"")</f>
        <v>#REF!</v>
      </c>
      <c r="T1411" t="e">
        <f>_xlfn.XLOOKUP(PROTEIN_stoich[[#This Row],[uniprot]],[1]!UniprotIFO[Entry],[1]!UniprotIFO[protein_id in GSM model format],"")</f>
        <v>#REF!</v>
      </c>
    </row>
    <row r="1412" spans="1:20" x14ac:dyDescent="0.2">
      <c r="A14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RT14538</v>
      </c>
      <c r="B1412" t="s">
        <v>13949</v>
      </c>
      <c r="C1412" t="s">
        <v>13949</v>
      </c>
      <c r="D1412" t="s">
        <v>9530</v>
      </c>
      <c r="E1412" t="s">
        <v>4877</v>
      </c>
      <c r="G14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2" t="s">
        <v>4878</v>
      </c>
      <c r="I1412" s="25" cm="1">
        <f t="array" ref="I1412">SUMPRODUCT((LEN(PROTEIN_stoich[[#This Row],[sequence]])-LEN(SUBSTITUTE(PROTEIN_stoich[[#This Row],[sequence]],{"A";"C";"D";"E";"F";"G";"H";"I";"K";"L";"M";"N";"P";"Q";"R";"S";"T";"V";"W";"Y"},""))),{72.08;104.14;115.08;129.11;148.17;58.05;138.14;114.16;130.18;114.16;132.2;115.1;98.12;129.13;158.19;88.08;102.1;100.13;187.21;164.17})/1000</f>
        <v>12.741739999999998</v>
      </c>
      <c r="J1412" t="s">
        <v>9531</v>
      </c>
      <c r="K1412" s="4" t="s">
        <v>4880</v>
      </c>
      <c r="M1412">
        <f>LEN(SUBSTITUTE(PROTEIN_stoich[[#This Row],[sequence]],"*",""))</f>
        <v>124</v>
      </c>
      <c r="O1412" t="s">
        <v>16</v>
      </c>
      <c r="P1412" t="str">
        <f>_xlfn.LET(_xlpm.id,PROTEIN_stoich[[#This Row],[uniprot]],HYPERLINK("https://www.uniprot.org/uniprotkb/"&amp;_xlpm.id&amp;"/entry",_xlpm.id))</f>
        <v>A0A061BJB9</v>
      </c>
      <c r="Q1412" t="e">
        <f>_xlfn.XLOOKUP(PROTEIN_stoich[[#This Row],[uniprot]],[1]!UniprotIFO[Entry],[1]!UniprotIFO[Gene Ontology IDs],"")</f>
        <v>#REF!</v>
      </c>
      <c r="R1412" t="e">
        <f>_xlfn.XLOOKUP(PROTEIN_stoich[[#This Row],[uniprot]],[1]!UniprotIFO[Entry],[1]!UniprotIFO[essential?],"")</f>
        <v>#REF!</v>
      </c>
      <c r="S1412" t="e">
        <f>_xlfn.XLOOKUP(PROTEIN_stoich[[#This Row],[sequence]],[2]!Table1[sequence_without_asterisks],[2]!Table1[protein_stoich seq matches],"")</f>
        <v>#REF!</v>
      </c>
      <c r="T1412" t="e">
        <f>_xlfn.XLOOKUP(PROTEIN_stoich[[#This Row],[uniprot]],[1]!UniprotIFO[Entry],[1]!UniprotIFO[protein_id in GSM model format],"")</f>
        <v>#REF!</v>
      </c>
    </row>
    <row r="1413" spans="1:20" x14ac:dyDescent="0.2">
      <c r="A14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RT14533</v>
      </c>
      <c r="B1413" t="s">
        <v>13958</v>
      </c>
      <c r="C1413" t="s">
        <v>13958</v>
      </c>
      <c r="D1413" t="s">
        <v>8945</v>
      </c>
      <c r="E1413" t="s">
        <v>4877</v>
      </c>
      <c r="G14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3" t="s">
        <v>4878</v>
      </c>
      <c r="I1413" s="25" cm="1">
        <f t="array" ref="I1413">SUMPRODUCT((LEN(PROTEIN_stoich[[#This Row],[sequence]])-LEN(SUBSTITUTE(PROTEIN_stoich[[#This Row],[sequence]],{"A";"C";"D";"E";"F";"G";"H";"I";"K";"L";"M";"N";"P";"Q";"R";"S";"T";"V";"W";"Y"},""))),{72.08;104.14;115.08;129.11;148.17;58.05;138.14;114.16;130.18;114.16;132.2;115.1;98.12;129.13;158.19;88.08;102.1;100.13;187.21;164.17})/1000</f>
        <v>132.88604000000001</v>
      </c>
      <c r="J1413" t="s">
        <v>8946</v>
      </c>
      <c r="K1413" s="4" t="s">
        <v>4880</v>
      </c>
      <c r="M1413">
        <f>LEN(SUBSTITUTE(PROTEIN_stoich[[#This Row],[sequence]],"*",""))</f>
        <v>1217</v>
      </c>
      <c r="O1413" t="s">
        <v>16</v>
      </c>
      <c r="P1413" t="str">
        <f>_xlfn.LET(_xlpm.id,PROTEIN_stoich[[#This Row],[uniprot]],HYPERLINK("https://www.uniprot.org/uniprotkb/"&amp;_xlpm.id&amp;"/entry",_xlpm.id))</f>
        <v>A0A0K3CFC1</v>
      </c>
      <c r="Q1413" t="e">
        <f>_xlfn.XLOOKUP(PROTEIN_stoich[[#This Row],[uniprot]],[1]!UniprotIFO[Entry],[1]!UniprotIFO[Gene Ontology IDs],"")</f>
        <v>#REF!</v>
      </c>
      <c r="R1413" t="e">
        <f>_xlfn.XLOOKUP(PROTEIN_stoich[[#This Row],[uniprot]],[1]!UniprotIFO[Entry],[1]!UniprotIFO[essential?],"")</f>
        <v>#REF!</v>
      </c>
      <c r="S1413" t="e">
        <f>_xlfn.XLOOKUP(PROTEIN_stoich[[#This Row],[sequence]],[2]!Table1[sequence_without_asterisks],[2]!Table1[protein_stoich seq matches],"")</f>
        <v>#REF!</v>
      </c>
      <c r="T1413" t="e">
        <f>_xlfn.XLOOKUP(PROTEIN_stoich[[#This Row],[uniprot]],[1]!UniprotIFO[Entry],[1]!UniprotIFO[protein_id in GSM model format],"")</f>
        <v>#REF!</v>
      </c>
    </row>
    <row r="1414" spans="1:20" x14ac:dyDescent="0.2">
      <c r="A14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RT14532</v>
      </c>
      <c r="B1414" t="s">
        <v>13959</v>
      </c>
      <c r="C1414" t="s">
        <v>13959</v>
      </c>
      <c r="D1414" t="s">
        <v>5607</v>
      </c>
      <c r="E1414" t="s">
        <v>4877</v>
      </c>
      <c r="G14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4" t="s">
        <v>4878</v>
      </c>
      <c r="I1414" s="25" cm="1">
        <f t="array" ref="I1414">SUMPRODUCT((LEN(PROTEIN_stoich[[#This Row],[sequence]])-LEN(SUBSTITUTE(PROTEIN_stoich[[#This Row],[sequence]],{"A";"C";"D";"E";"F";"G";"H";"I";"K";"L";"M";"N";"P";"Q";"R";"S";"T";"V";"W";"Y"},""))),{72.08;104.14;115.08;129.11;148.17;58.05;138.14;114.16;130.18;114.16;132.2;115.1;98.12;129.13;158.19;88.08;102.1;100.13;187.21;164.17})/1000</f>
        <v>69.025809999999993</v>
      </c>
      <c r="J1414" t="s">
        <v>5608</v>
      </c>
      <c r="K1414" s="4" t="s">
        <v>4880</v>
      </c>
      <c r="M1414">
        <f>LEN(SUBSTITUTE(PROTEIN_stoich[[#This Row],[sequence]],"*",""))</f>
        <v>606</v>
      </c>
      <c r="O1414" t="s">
        <v>16</v>
      </c>
      <c r="P1414" t="str">
        <f>_xlfn.LET(_xlpm.id,PROTEIN_stoich[[#This Row],[uniprot]],HYPERLINK("https://www.uniprot.org/uniprotkb/"&amp;_xlpm.id&amp;"/entry",_xlpm.id))</f>
        <v>A0A0K3CJA1</v>
      </c>
      <c r="Q1414" t="e">
        <f>_xlfn.XLOOKUP(PROTEIN_stoich[[#This Row],[uniprot]],[1]!UniprotIFO[Entry],[1]!UniprotIFO[Gene Ontology IDs],"")</f>
        <v>#REF!</v>
      </c>
      <c r="R1414" t="e">
        <f>_xlfn.XLOOKUP(PROTEIN_stoich[[#This Row],[uniprot]],[1]!UniprotIFO[Entry],[1]!UniprotIFO[essential?],"")</f>
        <v>#REF!</v>
      </c>
      <c r="S1414" t="e">
        <f>_xlfn.XLOOKUP(PROTEIN_stoich[[#This Row],[sequence]],[2]!Table1[sequence_without_asterisks],[2]!Table1[protein_stoich seq matches],"")</f>
        <v>#REF!</v>
      </c>
      <c r="T1414" t="e">
        <f>_xlfn.XLOOKUP(PROTEIN_stoich[[#This Row],[uniprot]],[1]!UniprotIFO[Entry],[1]!UniprotIFO[protein_id in GSM model format],"")</f>
        <v>#REF!</v>
      </c>
    </row>
    <row r="1415" spans="1:20" x14ac:dyDescent="0.2">
      <c r="A14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RT14511</v>
      </c>
      <c r="B1415" t="s">
        <v>13991</v>
      </c>
      <c r="C1415" t="s">
        <v>13991</v>
      </c>
      <c r="D1415" t="s">
        <v>9972</v>
      </c>
      <c r="E1415" t="s">
        <v>4877</v>
      </c>
      <c r="G14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5" t="s">
        <v>4878</v>
      </c>
      <c r="I1415" s="25" cm="1">
        <f t="array" ref="I1415">SUMPRODUCT((LEN(PROTEIN_stoich[[#This Row],[sequence]])-LEN(SUBSTITUTE(PROTEIN_stoich[[#This Row],[sequence]],{"A";"C";"D";"E";"F";"G";"H";"I";"K";"L";"M";"N";"P";"Q";"R";"S";"T";"V";"W";"Y"},""))),{72.08;104.14;115.08;129.11;148.17;58.05;138.14;114.16;130.18;114.16;132.2;115.1;98.12;129.13;158.19;88.08;102.1;100.13;187.21;164.17})/1000</f>
        <v>88.185230000000004</v>
      </c>
      <c r="J1415" t="s">
        <v>9973</v>
      </c>
      <c r="K1415" s="4" t="s">
        <v>4880</v>
      </c>
      <c r="M1415">
        <f>LEN(SUBSTITUTE(PROTEIN_stoich[[#This Row],[sequence]],"*",""))</f>
        <v>816</v>
      </c>
      <c r="O1415" t="s">
        <v>16</v>
      </c>
      <c r="P1415" t="str">
        <f>_xlfn.LET(_xlpm.id,PROTEIN_stoich[[#This Row],[uniprot]],HYPERLINK("https://www.uniprot.org/uniprotkb/"&amp;_xlpm.id&amp;"/entry",_xlpm.id))</f>
        <v>A0A0K3CFE7</v>
      </c>
      <c r="Q1415" t="e">
        <f>_xlfn.XLOOKUP(PROTEIN_stoich[[#This Row],[uniprot]],[1]!UniprotIFO[Entry],[1]!UniprotIFO[Gene Ontology IDs],"")</f>
        <v>#REF!</v>
      </c>
      <c r="R1415" t="e">
        <f>_xlfn.XLOOKUP(PROTEIN_stoich[[#This Row],[uniprot]],[1]!UniprotIFO[Entry],[1]!UniprotIFO[essential?],"")</f>
        <v>#REF!</v>
      </c>
      <c r="S1415" t="e">
        <f>_xlfn.XLOOKUP(PROTEIN_stoich[[#This Row],[sequence]],[2]!Table1[sequence_without_asterisks],[2]!Table1[protein_stoich seq matches],"")</f>
        <v>#REF!</v>
      </c>
      <c r="T1415" t="e">
        <f>_xlfn.XLOOKUP(PROTEIN_stoich[[#This Row],[uniprot]],[1]!UniprotIFO[Entry],[1]!UniprotIFO[protein_id in GSM model format],"")</f>
        <v>#REF!</v>
      </c>
    </row>
    <row r="1416" spans="1:20" x14ac:dyDescent="0.2">
      <c r="A14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RT14508</v>
      </c>
      <c r="B1416" t="s">
        <v>13994</v>
      </c>
      <c r="C1416" t="s">
        <v>13994</v>
      </c>
      <c r="D1416" t="s">
        <v>7793</v>
      </c>
      <c r="E1416" t="s">
        <v>4877</v>
      </c>
      <c r="G14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6" t="s">
        <v>4878</v>
      </c>
      <c r="I1416" s="25" cm="1">
        <f t="array" ref="I1416">SUMPRODUCT((LEN(PROTEIN_stoich[[#This Row],[sequence]])-LEN(SUBSTITUTE(PROTEIN_stoich[[#This Row],[sequence]],{"A";"C";"D";"E";"F";"G";"H";"I";"K";"L";"M";"N";"P";"Q";"R";"S";"T";"V";"W";"Y"},""))),{72.08;104.14;115.08;129.11;148.17;58.05;138.14;114.16;130.18;114.16;132.2;115.1;98.12;129.13;158.19;88.08;102.1;100.13;187.21;164.17})/1000</f>
        <v>92.389279999999999</v>
      </c>
      <c r="J1416" t="s">
        <v>7794</v>
      </c>
      <c r="K1416" s="4" t="s">
        <v>4880</v>
      </c>
      <c r="M1416">
        <f>LEN(SUBSTITUTE(PROTEIN_stoich[[#This Row],[sequence]],"*",""))</f>
        <v>848</v>
      </c>
      <c r="O1416" t="s">
        <v>16</v>
      </c>
      <c r="P1416" t="str">
        <f>_xlfn.LET(_xlpm.id,PROTEIN_stoich[[#This Row],[uniprot]],HYPERLINK("https://www.uniprot.org/uniprotkb/"&amp;_xlpm.id&amp;"/entry",_xlpm.id))</f>
        <v>A0A0K3CBX3</v>
      </c>
      <c r="Q1416" t="e">
        <f>_xlfn.XLOOKUP(PROTEIN_stoich[[#This Row],[uniprot]],[1]!UniprotIFO[Entry],[1]!UniprotIFO[Gene Ontology IDs],"")</f>
        <v>#REF!</v>
      </c>
      <c r="R1416" t="e">
        <f>_xlfn.XLOOKUP(PROTEIN_stoich[[#This Row],[uniprot]],[1]!UniprotIFO[Entry],[1]!UniprotIFO[essential?],"")</f>
        <v>#REF!</v>
      </c>
      <c r="S1416" t="e">
        <f>_xlfn.XLOOKUP(PROTEIN_stoich[[#This Row],[sequence]],[2]!Table1[sequence_without_asterisks],[2]!Table1[protein_stoich seq matches],"")</f>
        <v>#REF!</v>
      </c>
      <c r="T1416" t="e">
        <f>_xlfn.XLOOKUP(PROTEIN_stoich[[#This Row],[uniprot]],[1]!UniprotIFO[Entry],[1]!UniprotIFO[protein_id in GSM model format],"")</f>
        <v>#REF!</v>
      </c>
    </row>
    <row r="1417" spans="1:20" x14ac:dyDescent="0.2">
      <c r="A14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RT14498</v>
      </c>
      <c r="B1417" t="s">
        <v>14013</v>
      </c>
      <c r="C1417" t="s">
        <v>14013</v>
      </c>
      <c r="D1417" t="s">
        <v>10064</v>
      </c>
      <c r="E1417" t="s">
        <v>4877</v>
      </c>
      <c r="G14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7" t="s">
        <v>4878</v>
      </c>
      <c r="I1417" s="25" cm="1">
        <f t="array" ref="I1417">SUMPRODUCT((LEN(PROTEIN_stoich[[#This Row],[sequence]])-LEN(SUBSTITUTE(PROTEIN_stoich[[#This Row],[sequence]],{"A";"C";"D";"E";"F";"G";"H";"I";"K";"L";"M";"N";"P";"Q";"R";"S";"T";"V";"W";"Y"},""))),{72.08;104.14;115.08;129.11;148.17;58.05;138.14;114.16;130.18;114.16;132.2;115.1;98.12;129.13;158.19;88.08;102.1;100.13;187.21;164.17})/1000</f>
        <v>150.70529999999999</v>
      </c>
      <c r="J1417" t="s">
        <v>10065</v>
      </c>
      <c r="K1417" s="4" t="s">
        <v>4880</v>
      </c>
      <c r="M1417">
        <f>LEN(SUBSTITUTE(PROTEIN_stoich[[#This Row],[sequence]],"*",""))</f>
        <v>1329</v>
      </c>
      <c r="O1417" t="s">
        <v>16</v>
      </c>
      <c r="P1417" t="str">
        <f>_xlfn.LET(_xlpm.id,PROTEIN_stoich[[#This Row],[uniprot]],HYPERLINK("https://www.uniprot.org/uniprotkb/"&amp;_xlpm.id&amp;"/entry",_xlpm.id))</f>
        <v>A0A0K3CFD9</v>
      </c>
      <c r="Q1417" t="e">
        <f>_xlfn.XLOOKUP(PROTEIN_stoich[[#This Row],[uniprot]],[1]!UniprotIFO[Entry],[1]!UniprotIFO[Gene Ontology IDs],"")</f>
        <v>#REF!</v>
      </c>
      <c r="R1417" t="e">
        <f>_xlfn.XLOOKUP(PROTEIN_stoich[[#This Row],[uniprot]],[1]!UniprotIFO[Entry],[1]!UniprotIFO[essential?],"")</f>
        <v>#REF!</v>
      </c>
      <c r="S1417" t="e">
        <f>_xlfn.XLOOKUP(PROTEIN_stoich[[#This Row],[sequence]],[2]!Table1[sequence_without_asterisks],[2]!Table1[protein_stoich seq matches],"")</f>
        <v>#REF!</v>
      </c>
      <c r="T1417" t="e">
        <f>_xlfn.XLOOKUP(PROTEIN_stoich[[#This Row],[uniprot]],[1]!UniprotIFO[Entry],[1]!UniprotIFO[protein_id in GSM model format],"")</f>
        <v>#REF!</v>
      </c>
    </row>
    <row r="1418" spans="1:20" x14ac:dyDescent="0.2">
      <c r="A14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RT14497</v>
      </c>
      <c r="B1418" t="s">
        <v>14016</v>
      </c>
      <c r="C1418" t="s">
        <v>14016</v>
      </c>
      <c r="D1418" t="s">
        <v>5695</v>
      </c>
      <c r="E1418" t="s">
        <v>4877</v>
      </c>
      <c r="G14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8" t="s">
        <v>4878</v>
      </c>
      <c r="I1418" s="25" cm="1">
        <f t="array" ref="I1418">SUMPRODUCT((LEN(PROTEIN_stoich[[#This Row],[sequence]])-LEN(SUBSTITUTE(PROTEIN_stoich[[#This Row],[sequence]],{"A";"C";"D";"E";"F";"G";"H";"I";"K";"L";"M";"N";"P";"Q";"R";"S";"T";"V";"W";"Y"},""))),{72.08;104.14;115.08;129.11;148.17;58.05;138.14;114.16;130.18;114.16;132.2;115.1;98.12;129.13;158.19;88.08;102.1;100.13;187.21;164.17})/1000</f>
        <v>64.513440000000003</v>
      </c>
      <c r="J1418" t="s">
        <v>5696</v>
      </c>
      <c r="K1418" s="4" t="s">
        <v>4880</v>
      </c>
      <c r="M1418">
        <f>LEN(SUBSTITUTE(PROTEIN_stoich[[#This Row],[sequence]],"*",""))</f>
        <v>632</v>
      </c>
      <c r="O1418" t="s">
        <v>16</v>
      </c>
      <c r="P1418" t="str">
        <f>_xlfn.LET(_xlpm.id,PROTEIN_stoich[[#This Row],[uniprot]],HYPERLINK("https://www.uniprot.org/uniprotkb/"&amp;_xlpm.id&amp;"/entry",_xlpm.id))</f>
        <v>A0A0K3CBW3</v>
      </c>
      <c r="Q1418" t="e">
        <f>_xlfn.XLOOKUP(PROTEIN_stoich[[#This Row],[uniprot]],[1]!UniprotIFO[Entry],[1]!UniprotIFO[Gene Ontology IDs],"")</f>
        <v>#REF!</v>
      </c>
      <c r="R1418" t="e">
        <f>_xlfn.XLOOKUP(PROTEIN_stoich[[#This Row],[uniprot]],[1]!UniprotIFO[Entry],[1]!UniprotIFO[essential?],"")</f>
        <v>#REF!</v>
      </c>
      <c r="S1418" t="e">
        <f>_xlfn.XLOOKUP(PROTEIN_stoich[[#This Row],[sequence]],[2]!Table1[sequence_without_asterisks],[2]!Table1[protein_stoich seq matches],"")</f>
        <v>#REF!</v>
      </c>
      <c r="T1418" t="e">
        <f>_xlfn.XLOOKUP(PROTEIN_stoich[[#This Row],[uniprot]],[1]!UniprotIFO[Entry],[1]!UniprotIFO[protein_id in GSM model format],"")</f>
        <v>#REF!</v>
      </c>
    </row>
    <row r="1419" spans="1:20" x14ac:dyDescent="0.2">
      <c r="A14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RT14496</v>
      </c>
      <c r="B1419" t="s">
        <v>14019</v>
      </c>
      <c r="C1419" t="s">
        <v>14019</v>
      </c>
      <c r="D1419" t="s">
        <v>5301</v>
      </c>
      <c r="E1419" t="s">
        <v>4877</v>
      </c>
      <c r="G14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19" t="s">
        <v>4878</v>
      </c>
      <c r="I1419" s="25" cm="1">
        <f t="array" ref="I1419">SUMPRODUCT((LEN(PROTEIN_stoich[[#This Row],[sequence]])-LEN(SUBSTITUTE(PROTEIN_stoich[[#This Row],[sequence]],{"A";"C";"D";"E";"F";"G";"H";"I";"K";"L";"M";"N";"P";"Q";"R";"S";"T";"V";"W";"Y"},""))),{72.08;104.14;115.08;129.11;148.17;58.05;138.14;114.16;130.18;114.16;132.2;115.1;98.12;129.13;158.19;88.08;102.1;100.13;187.21;164.17})/1000</f>
        <v>13.03773</v>
      </c>
      <c r="J1419" t="s">
        <v>5302</v>
      </c>
      <c r="K1419" s="4" t="s">
        <v>4880</v>
      </c>
      <c r="M1419">
        <f>LEN(SUBSTITUTE(PROTEIN_stoich[[#This Row],[sequence]],"*",""))</f>
        <v>122</v>
      </c>
      <c r="O1419" t="s">
        <v>16</v>
      </c>
      <c r="P1419" t="str">
        <f>_xlfn.LET(_xlpm.id,PROTEIN_stoich[[#This Row],[uniprot]],HYPERLINK("https://www.uniprot.org/uniprotkb/"&amp;_xlpm.id&amp;"/entry",_xlpm.id))</f>
        <v>A0A0K3CE74</v>
      </c>
      <c r="Q1419" t="e">
        <f>_xlfn.XLOOKUP(PROTEIN_stoich[[#This Row],[uniprot]],[1]!UniprotIFO[Entry],[1]!UniprotIFO[Gene Ontology IDs],"")</f>
        <v>#REF!</v>
      </c>
      <c r="R1419" t="e">
        <f>_xlfn.XLOOKUP(PROTEIN_stoich[[#This Row],[uniprot]],[1]!UniprotIFO[Entry],[1]!UniprotIFO[essential?],"")</f>
        <v>#REF!</v>
      </c>
      <c r="S1419" t="e">
        <f>_xlfn.XLOOKUP(PROTEIN_stoich[[#This Row],[sequence]],[2]!Table1[sequence_without_asterisks],[2]!Table1[protein_stoich seq matches],"")</f>
        <v>#REF!</v>
      </c>
      <c r="T1419" t="e">
        <f>_xlfn.XLOOKUP(PROTEIN_stoich[[#This Row],[uniprot]],[1]!UniprotIFO[Entry],[1]!UniprotIFO[protein_id in GSM model format],"")</f>
        <v>#REF!</v>
      </c>
    </row>
    <row r="1420" spans="1:20" x14ac:dyDescent="0.2">
      <c r="A14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RT14481</v>
      </c>
      <c r="B1420" t="s">
        <v>13945</v>
      </c>
      <c r="C1420" t="s">
        <v>13945</v>
      </c>
      <c r="D1420" t="s">
        <v>9548</v>
      </c>
      <c r="E1420" t="s">
        <v>4877</v>
      </c>
      <c r="G14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0" t="s">
        <v>4878</v>
      </c>
      <c r="I1420" s="25" cm="1">
        <f t="array" ref="I1420">SUMPRODUCT((LEN(PROTEIN_stoich[[#This Row],[sequence]])-LEN(SUBSTITUTE(PROTEIN_stoich[[#This Row],[sequence]],{"A";"C";"D";"E";"F";"G";"H";"I";"K";"L";"M";"N";"P";"Q";"R";"S";"T";"V";"W";"Y"},""))),{72.08;104.14;115.08;129.11;148.17;58.05;138.14;114.16;130.18;114.16;132.2;115.1;98.12;129.13;158.19;88.08;102.1;100.13;187.21;164.17})/1000</f>
        <v>139.00858999999997</v>
      </c>
      <c r="J1420" t="s">
        <v>9549</v>
      </c>
      <c r="K1420" s="4" t="s">
        <v>4880</v>
      </c>
      <c r="M1420">
        <f>LEN(SUBSTITUTE(PROTEIN_stoich[[#This Row],[sequence]],"*",""))</f>
        <v>1290</v>
      </c>
      <c r="O1420" t="s">
        <v>16</v>
      </c>
      <c r="P1420" t="str">
        <f>_xlfn.LET(_xlpm.id,PROTEIN_stoich[[#This Row],[uniprot]],HYPERLINK("https://www.uniprot.org/uniprotkb/"&amp;_xlpm.id&amp;"/entry",_xlpm.id))</f>
        <v>A0A0K3CFC4</v>
      </c>
      <c r="Q1420" t="e">
        <f>_xlfn.XLOOKUP(PROTEIN_stoich[[#This Row],[uniprot]],[1]!UniprotIFO[Entry],[1]!UniprotIFO[Gene Ontology IDs],"")</f>
        <v>#REF!</v>
      </c>
      <c r="R1420" t="e">
        <f>_xlfn.XLOOKUP(PROTEIN_stoich[[#This Row],[uniprot]],[1]!UniprotIFO[Entry],[1]!UniprotIFO[essential?],"")</f>
        <v>#REF!</v>
      </c>
      <c r="S1420" t="e">
        <f>_xlfn.XLOOKUP(PROTEIN_stoich[[#This Row],[sequence]],[2]!Table1[sequence_without_asterisks],[2]!Table1[protein_stoich seq matches],"")</f>
        <v>#REF!</v>
      </c>
      <c r="T1420" t="e">
        <f>_xlfn.XLOOKUP(PROTEIN_stoich[[#This Row],[uniprot]],[1]!UniprotIFO[Entry],[1]!UniprotIFO[protein_id in GSM model format],"")</f>
        <v>#REF!</v>
      </c>
    </row>
    <row r="1421" spans="1:20" x14ac:dyDescent="0.2">
      <c r="A14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RT14474</v>
      </c>
      <c r="B1421" t="s">
        <v>14048</v>
      </c>
      <c r="C1421" t="s">
        <v>14048</v>
      </c>
      <c r="D1421" t="s">
        <v>5179</v>
      </c>
      <c r="E1421" t="s">
        <v>4877</v>
      </c>
      <c r="G14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1" t="s">
        <v>4878</v>
      </c>
      <c r="I1421" s="25" cm="1">
        <f t="array" ref="I1421">SUMPRODUCT((LEN(PROTEIN_stoich[[#This Row],[sequence]])-LEN(SUBSTITUTE(PROTEIN_stoich[[#This Row],[sequence]],{"A";"C";"D";"E";"F";"G";"H";"I";"K";"L";"M";"N";"P";"Q";"R";"S";"T";"V";"W";"Y"},""))),{72.08;104.14;115.08;129.11;148.17;58.05;138.14;114.16;130.18;114.16;132.2;115.1;98.12;129.13;158.19;88.08;102.1;100.13;187.21;164.17})/1000</f>
        <v>60.362199999999987</v>
      </c>
      <c r="J1421" t="s">
        <v>5180</v>
      </c>
      <c r="K1421" s="4" t="s">
        <v>4880</v>
      </c>
      <c r="M1421">
        <f>LEN(SUBSTITUTE(PROTEIN_stoich[[#This Row],[sequence]],"*",""))</f>
        <v>560</v>
      </c>
      <c r="O1421" t="s">
        <v>16</v>
      </c>
      <c r="P1421" t="str">
        <f>_xlfn.LET(_xlpm.id,PROTEIN_stoich[[#This Row],[uniprot]],HYPERLINK("https://www.uniprot.org/uniprotkb/"&amp;_xlpm.id&amp;"/entry",_xlpm.id))</f>
        <v>A0A0K3CE60</v>
      </c>
      <c r="Q1421" t="e">
        <f>_xlfn.XLOOKUP(PROTEIN_stoich[[#This Row],[uniprot]],[1]!UniprotIFO[Entry],[1]!UniprotIFO[Gene Ontology IDs],"")</f>
        <v>#REF!</v>
      </c>
      <c r="R1421" t="e">
        <f>_xlfn.XLOOKUP(PROTEIN_stoich[[#This Row],[uniprot]],[1]!UniprotIFO[Entry],[1]!UniprotIFO[essential?],"")</f>
        <v>#REF!</v>
      </c>
      <c r="S1421" t="e">
        <f>_xlfn.XLOOKUP(PROTEIN_stoich[[#This Row],[sequence]],[2]!Table1[sequence_without_asterisks],[2]!Table1[protein_stoich seq matches],"")</f>
        <v>#REF!</v>
      </c>
      <c r="T1421" t="e">
        <f>_xlfn.XLOOKUP(PROTEIN_stoich[[#This Row],[uniprot]],[1]!UniprotIFO[Entry],[1]!UniprotIFO[protein_id in GSM model format],"")</f>
        <v>#REF!</v>
      </c>
    </row>
    <row r="1422" spans="1:20" x14ac:dyDescent="0.2">
      <c r="A14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RT14467</v>
      </c>
      <c r="B1422" t="s">
        <v>14054</v>
      </c>
      <c r="C1422" t="s">
        <v>14054</v>
      </c>
      <c r="D1422" t="s">
        <v>7863</v>
      </c>
      <c r="E1422" t="s">
        <v>4877</v>
      </c>
      <c r="G14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2" t="s">
        <v>4878</v>
      </c>
      <c r="I1422" s="25" cm="1">
        <f t="array" ref="I1422">SUMPRODUCT((LEN(PROTEIN_stoich[[#This Row],[sequence]])-LEN(SUBSTITUTE(PROTEIN_stoich[[#This Row],[sequence]],{"A";"C";"D";"E";"F";"G";"H";"I";"K";"L";"M";"N";"P";"Q";"R";"S";"T";"V";"W";"Y"},""))),{72.08;104.14;115.08;129.11;148.17;58.05;138.14;114.16;130.18;114.16;132.2;115.1;98.12;129.13;158.19;88.08;102.1;100.13;187.21;164.17})/1000</f>
        <v>51.849690000000002</v>
      </c>
      <c r="J1422" t="s">
        <v>7864</v>
      </c>
      <c r="K1422" s="4" t="s">
        <v>4880</v>
      </c>
      <c r="M1422">
        <f>LEN(SUBSTITUTE(PROTEIN_stoich[[#This Row],[sequence]],"*",""))</f>
        <v>505</v>
      </c>
      <c r="O1422" t="s">
        <v>16</v>
      </c>
      <c r="P1422" t="str">
        <f>_xlfn.LET(_xlpm.id,PROTEIN_stoich[[#This Row],[uniprot]],HYPERLINK("https://www.uniprot.org/uniprotkb/"&amp;_xlpm.id&amp;"/entry",_xlpm.id))</f>
        <v>A0A0K3CFB3</v>
      </c>
      <c r="Q1422" t="e">
        <f>_xlfn.XLOOKUP(PROTEIN_stoich[[#This Row],[uniprot]],[1]!UniprotIFO[Entry],[1]!UniprotIFO[Gene Ontology IDs],"")</f>
        <v>#REF!</v>
      </c>
      <c r="R1422" t="e">
        <f>_xlfn.XLOOKUP(PROTEIN_stoich[[#This Row],[uniprot]],[1]!UniprotIFO[Entry],[1]!UniprotIFO[essential?],"")</f>
        <v>#REF!</v>
      </c>
      <c r="S1422" t="e">
        <f>_xlfn.XLOOKUP(PROTEIN_stoich[[#This Row],[sequence]],[2]!Table1[sequence_without_asterisks],[2]!Table1[protein_stoich seq matches],"")</f>
        <v>#REF!</v>
      </c>
      <c r="T1422" t="e">
        <f>_xlfn.XLOOKUP(PROTEIN_stoich[[#This Row],[uniprot]],[1]!UniprotIFO[Entry],[1]!UniprotIFO[protein_id in GSM model format],"")</f>
        <v>#REF!</v>
      </c>
    </row>
    <row r="1423" spans="1:20" x14ac:dyDescent="0.2">
      <c r="A14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RT14460</v>
      </c>
      <c r="B1423" t="s">
        <v>14056</v>
      </c>
      <c r="C1423" t="s">
        <v>14056</v>
      </c>
      <c r="D1423" t="s">
        <v>9770</v>
      </c>
      <c r="E1423" t="s">
        <v>4877</v>
      </c>
      <c r="G14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3" t="s">
        <v>4878</v>
      </c>
      <c r="I1423" s="25" cm="1">
        <f t="array" ref="I1423">SUMPRODUCT((LEN(PROTEIN_stoich[[#This Row],[sequence]])-LEN(SUBSTITUTE(PROTEIN_stoich[[#This Row],[sequence]],{"A";"C";"D";"E";"F";"G";"H";"I";"K";"L";"M";"N";"P";"Q";"R";"S";"T";"V";"W";"Y"},""))),{72.08;104.14;115.08;129.11;148.17;58.05;138.14;114.16;130.18;114.16;132.2;115.1;98.12;129.13;158.19;88.08;102.1;100.13;187.21;164.17})/1000</f>
        <v>86.409779999999998</v>
      </c>
      <c r="J1423" t="s">
        <v>9771</v>
      </c>
      <c r="K1423" s="4" t="s">
        <v>4880</v>
      </c>
      <c r="M1423">
        <f>LEN(SUBSTITUTE(PROTEIN_stoich[[#This Row],[sequence]],"*",""))</f>
        <v>823</v>
      </c>
      <c r="O1423" t="s">
        <v>16</v>
      </c>
      <c r="P1423" t="str">
        <f>_xlfn.LET(_xlpm.id,PROTEIN_stoich[[#This Row],[uniprot]],HYPERLINK("https://www.uniprot.org/uniprotkb/"&amp;_xlpm.id&amp;"/entry",_xlpm.id))</f>
        <v>A0A0K3CFA7</v>
      </c>
      <c r="Q1423" t="e">
        <f>_xlfn.XLOOKUP(PROTEIN_stoich[[#This Row],[uniprot]],[1]!UniprotIFO[Entry],[1]!UniprotIFO[Gene Ontology IDs],"")</f>
        <v>#REF!</v>
      </c>
      <c r="R1423" t="e">
        <f>_xlfn.XLOOKUP(PROTEIN_stoich[[#This Row],[uniprot]],[1]!UniprotIFO[Entry],[1]!UniprotIFO[essential?],"")</f>
        <v>#REF!</v>
      </c>
      <c r="S1423" t="e">
        <f>_xlfn.XLOOKUP(PROTEIN_stoich[[#This Row],[sequence]],[2]!Table1[sequence_without_asterisks],[2]!Table1[protein_stoich seq matches],"")</f>
        <v>#REF!</v>
      </c>
      <c r="T1423" t="e">
        <f>_xlfn.XLOOKUP(PROTEIN_stoich[[#This Row],[uniprot]],[1]!UniprotIFO[Entry],[1]!UniprotIFO[protein_id in GSM model format],"")</f>
        <v>#REF!</v>
      </c>
    </row>
    <row r="1424" spans="1:20" x14ac:dyDescent="0.2">
      <c r="A14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RT14450</v>
      </c>
      <c r="B1424" t="s">
        <v>14057</v>
      </c>
      <c r="C1424" t="s">
        <v>14057</v>
      </c>
      <c r="D1424" t="s">
        <v>9267</v>
      </c>
      <c r="E1424" t="s">
        <v>4877</v>
      </c>
      <c r="G14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4" t="s">
        <v>4878</v>
      </c>
      <c r="I1424" s="25" cm="1">
        <f t="array" ref="I1424">SUMPRODUCT((LEN(PROTEIN_stoich[[#This Row],[sequence]])-LEN(SUBSTITUTE(PROTEIN_stoich[[#This Row],[sequence]],{"A";"C";"D";"E";"F";"G";"H";"I";"K";"L";"M";"N";"P";"Q";"R";"S";"T";"V";"W";"Y"},""))),{72.08;104.14;115.08;129.11;148.17;58.05;138.14;114.16;130.18;114.16;132.2;115.1;98.12;129.13;158.19;88.08;102.1;100.13;187.21;164.17})/1000</f>
        <v>142.59251999999998</v>
      </c>
      <c r="J1424" t="s">
        <v>9268</v>
      </c>
      <c r="K1424" s="4" t="s">
        <v>4880</v>
      </c>
      <c r="M1424">
        <f>LEN(SUBSTITUTE(PROTEIN_stoich[[#This Row],[sequence]],"*",""))</f>
        <v>1254</v>
      </c>
      <c r="O1424" t="s">
        <v>16</v>
      </c>
      <c r="P1424" t="str">
        <f>_xlfn.LET(_xlpm.id,PROTEIN_stoich[[#This Row],[uniprot]],HYPERLINK("https://www.uniprot.org/uniprotkb/"&amp;_xlpm.id&amp;"/entry",_xlpm.id))</f>
        <v>A0A0K3CF98</v>
      </c>
      <c r="Q1424" t="e">
        <f>_xlfn.XLOOKUP(PROTEIN_stoich[[#This Row],[uniprot]],[1]!UniprotIFO[Entry],[1]!UniprotIFO[Gene Ontology IDs],"")</f>
        <v>#REF!</v>
      </c>
      <c r="R1424" t="e">
        <f>_xlfn.XLOOKUP(PROTEIN_stoich[[#This Row],[uniprot]],[1]!UniprotIFO[Entry],[1]!UniprotIFO[essential?],"")</f>
        <v>#REF!</v>
      </c>
      <c r="S1424" t="e">
        <f>_xlfn.XLOOKUP(PROTEIN_stoich[[#This Row],[sequence]],[2]!Table1[sequence_without_asterisks],[2]!Table1[protein_stoich seq matches],"")</f>
        <v>#REF!</v>
      </c>
      <c r="T1424" t="e">
        <f>_xlfn.XLOOKUP(PROTEIN_stoich[[#This Row],[uniprot]],[1]!UniprotIFO[Entry],[1]!UniprotIFO[protein_id in GSM model format],"")</f>
        <v>#REF!</v>
      </c>
    </row>
    <row r="1425" spans="1:20" x14ac:dyDescent="0.2">
      <c r="A14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RT14448</v>
      </c>
      <c r="B1425" t="s">
        <v>14058</v>
      </c>
      <c r="C1425" t="s">
        <v>14058</v>
      </c>
      <c r="D1425" t="s">
        <v>9566</v>
      </c>
      <c r="E1425" t="s">
        <v>4877</v>
      </c>
      <c r="G14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5" t="s">
        <v>4878</v>
      </c>
      <c r="I1425" s="25" cm="1">
        <f t="array" ref="I1425">SUMPRODUCT((LEN(PROTEIN_stoich[[#This Row],[sequence]])-LEN(SUBSTITUTE(PROTEIN_stoich[[#This Row],[sequence]],{"A";"C";"D";"E";"F";"G";"H";"I";"K";"L";"M";"N";"P";"Q";"R";"S";"T";"V";"W";"Y"},""))),{72.08;104.14;115.08;129.11;148.17;58.05;138.14;114.16;130.18;114.16;132.2;115.1;98.12;129.13;158.19;88.08;102.1;100.13;187.21;164.17})/1000</f>
        <v>75.971100000000021</v>
      </c>
      <c r="J1425" t="s">
        <v>9567</v>
      </c>
      <c r="K1425" s="4" t="s">
        <v>4880</v>
      </c>
      <c r="M1425">
        <f>LEN(SUBSTITUTE(PROTEIN_stoich[[#This Row],[sequence]],"*",""))</f>
        <v>700</v>
      </c>
      <c r="O1425" t="s">
        <v>16</v>
      </c>
      <c r="P1425" t="str">
        <f>_xlfn.LET(_xlpm.id,PROTEIN_stoich[[#This Row],[uniprot]],HYPERLINK("https://www.uniprot.org/uniprotkb/"&amp;_xlpm.id&amp;"/entry",_xlpm.id))</f>
        <v>A0A0K3CE39</v>
      </c>
      <c r="Q1425" t="e">
        <f>_xlfn.XLOOKUP(PROTEIN_stoich[[#This Row],[uniprot]],[1]!UniprotIFO[Entry],[1]!UniprotIFO[Gene Ontology IDs],"")</f>
        <v>#REF!</v>
      </c>
      <c r="R1425" t="e">
        <f>_xlfn.XLOOKUP(PROTEIN_stoich[[#This Row],[uniprot]],[1]!UniprotIFO[Entry],[1]!UniprotIFO[essential?],"")</f>
        <v>#REF!</v>
      </c>
      <c r="S1425" t="e">
        <f>_xlfn.XLOOKUP(PROTEIN_stoich[[#This Row],[sequence]],[2]!Table1[sequence_without_asterisks],[2]!Table1[protein_stoich seq matches],"")</f>
        <v>#REF!</v>
      </c>
      <c r="T1425" t="e">
        <f>_xlfn.XLOOKUP(PROTEIN_stoich[[#This Row],[uniprot]],[1]!UniprotIFO[Entry],[1]!UniprotIFO[protein_id in GSM model format],"")</f>
        <v>#REF!</v>
      </c>
    </row>
    <row r="1426" spans="1:20" x14ac:dyDescent="0.2">
      <c r="A14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RT14435</v>
      </c>
      <c r="B1426" t="s">
        <v>14059</v>
      </c>
      <c r="C1426" t="s">
        <v>14059</v>
      </c>
      <c r="D1426" t="s">
        <v>8413</v>
      </c>
      <c r="E1426" t="s">
        <v>4877</v>
      </c>
      <c r="G14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6" t="s">
        <v>4878</v>
      </c>
      <c r="I1426" s="25" cm="1">
        <f t="array" ref="I1426">SUMPRODUCT((LEN(PROTEIN_stoich[[#This Row],[sequence]])-LEN(SUBSTITUTE(PROTEIN_stoich[[#This Row],[sequence]],{"A";"C";"D";"E";"F";"G";"H";"I";"K";"L";"M";"N";"P";"Q";"R";"S";"T";"V";"W";"Y"},""))),{72.08;104.14;115.08;129.11;148.17;58.05;138.14;114.16;130.18;114.16;132.2;115.1;98.12;129.13;158.19;88.08;102.1;100.13;187.21;164.17})/1000</f>
        <v>71.344379999999987</v>
      </c>
      <c r="J1426" t="s">
        <v>8414</v>
      </c>
      <c r="K1426" s="4" t="s">
        <v>4880</v>
      </c>
      <c r="M1426">
        <f>LEN(SUBSTITUTE(PROTEIN_stoich[[#This Row],[sequence]],"*",""))</f>
        <v>643</v>
      </c>
      <c r="O1426" t="s">
        <v>16</v>
      </c>
      <c r="P1426" t="str">
        <f>_xlfn.LET(_xlpm.id,PROTEIN_stoich[[#This Row],[uniprot]],HYPERLINK("https://www.uniprot.org/uniprotkb/"&amp;_xlpm.id&amp;"/entry",_xlpm.id))</f>
        <v>A0A0K3CBQ8</v>
      </c>
      <c r="Q1426" t="e">
        <f>_xlfn.XLOOKUP(PROTEIN_stoich[[#This Row],[uniprot]],[1]!UniprotIFO[Entry],[1]!UniprotIFO[Gene Ontology IDs],"")</f>
        <v>#REF!</v>
      </c>
      <c r="R1426" t="e">
        <f>_xlfn.XLOOKUP(PROTEIN_stoich[[#This Row],[uniprot]],[1]!UniprotIFO[Entry],[1]!UniprotIFO[essential?],"")</f>
        <v>#REF!</v>
      </c>
      <c r="S1426" t="e">
        <f>_xlfn.XLOOKUP(PROTEIN_stoich[[#This Row],[sequence]],[2]!Table1[sequence_without_asterisks],[2]!Table1[protein_stoich seq matches],"")</f>
        <v>#REF!</v>
      </c>
      <c r="T1426" t="e">
        <f>_xlfn.XLOOKUP(PROTEIN_stoich[[#This Row],[uniprot]],[1]!UniprotIFO[Entry],[1]!UniprotIFO[protein_id in GSM model format],"")</f>
        <v>#REF!</v>
      </c>
    </row>
    <row r="1427" spans="1:20" x14ac:dyDescent="0.2">
      <c r="A14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RT14428</v>
      </c>
      <c r="B1427" t="s">
        <v>14060</v>
      </c>
      <c r="C1427" t="s">
        <v>14060</v>
      </c>
      <c r="D1427" t="s">
        <v>10052</v>
      </c>
      <c r="E1427" t="s">
        <v>4877</v>
      </c>
      <c r="G14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7" t="s">
        <v>4878</v>
      </c>
      <c r="I1427" s="25" cm="1">
        <f t="array" ref="I1427">SUMPRODUCT((LEN(PROTEIN_stoich[[#This Row],[sequence]])-LEN(SUBSTITUTE(PROTEIN_stoich[[#This Row],[sequence]],{"A";"C";"D";"E";"F";"G";"H";"I";"K";"L";"M";"N";"P";"Q";"R";"S";"T";"V";"W";"Y"},""))),{72.08;104.14;115.08;129.11;148.17;58.05;138.14;114.16;130.18;114.16;132.2;115.1;98.12;129.13;158.19;88.08;102.1;100.13;187.21;164.17})/1000</f>
        <v>100.40536000000002</v>
      </c>
      <c r="J1427" t="s">
        <v>10053</v>
      </c>
      <c r="K1427" s="4" t="s">
        <v>4880</v>
      </c>
      <c r="M1427">
        <f>LEN(SUBSTITUTE(PROTEIN_stoich[[#This Row],[sequence]],"*",""))</f>
        <v>942</v>
      </c>
      <c r="O1427" t="s">
        <v>16</v>
      </c>
      <c r="P1427" t="str">
        <f>_xlfn.LET(_xlpm.id,PROTEIN_stoich[[#This Row],[uniprot]],HYPERLINK("https://www.uniprot.org/uniprotkb/"&amp;_xlpm.id&amp;"/entry",_xlpm.id))</f>
        <v>A0A0K3CE24</v>
      </c>
      <c r="Q1427" t="e">
        <f>_xlfn.XLOOKUP(PROTEIN_stoich[[#This Row],[uniprot]],[1]!UniprotIFO[Entry],[1]!UniprotIFO[Gene Ontology IDs],"")</f>
        <v>#REF!</v>
      </c>
      <c r="R1427" t="e">
        <f>_xlfn.XLOOKUP(PROTEIN_stoich[[#This Row],[uniprot]],[1]!UniprotIFO[Entry],[1]!UniprotIFO[essential?],"")</f>
        <v>#REF!</v>
      </c>
      <c r="S1427" t="e">
        <f>_xlfn.XLOOKUP(PROTEIN_stoich[[#This Row],[sequence]],[2]!Table1[sequence_without_asterisks],[2]!Table1[protein_stoich seq matches],"")</f>
        <v>#REF!</v>
      </c>
      <c r="T1427" t="e">
        <f>_xlfn.XLOOKUP(PROTEIN_stoich[[#This Row],[uniprot]],[1]!UniprotIFO[Entry],[1]!UniprotIFO[protein_id in GSM model format],"")</f>
        <v>#REF!</v>
      </c>
    </row>
    <row r="1428" spans="1:20" x14ac:dyDescent="0.2">
      <c r="A14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rt1441</v>
      </c>
      <c r="B1428" t="s">
        <v>1146</v>
      </c>
      <c r="C1428" t="s">
        <v>115</v>
      </c>
      <c r="D1428" t="s">
        <v>1147</v>
      </c>
      <c r="E1428" t="s">
        <v>16</v>
      </c>
      <c r="G14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8">
        <v>0</v>
      </c>
      <c r="I1428" s="25" cm="1">
        <f t="array" ref="I1428">SUMPRODUCT((LEN(PROTEIN_stoich[[#This Row],[sequence]])-LEN(SUBSTITUTE(PROTEIN_stoich[[#This Row],[sequence]],{"A";"C";"D";"E";"F";"G";"H";"I";"K";"L";"M";"N";"P";"Q";"R";"S";"T";"V";"W";"Y"},""))),{72.08;104.14;115.08;129.11;148.17;58.05;138.14;114.16;130.18;114.16;132.2;115.1;98.12;129.13;158.19;88.08;102.1;100.13;187.21;164.17})/1000</f>
        <v>54.705090000000006</v>
      </c>
      <c r="J1428" t="s">
        <v>3400</v>
      </c>
      <c r="K1428" s="4" t="s">
        <v>12</v>
      </c>
      <c r="M1428">
        <f>LEN(SUBSTITUTE(PROTEIN_stoich[[#This Row],[sequence]],"*",""))</f>
        <v>492</v>
      </c>
      <c r="O1428" t="s">
        <v>16</v>
      </c>
      <c r="P1428" t="str">
        <f>_xlfn.LET(_xlpm.id,PROTEIN_stoich[[#This Row],[uniprot]],HYPERLINK("https://www.uniprot.org/uniprotkb/"&amp;_xlpm.id&amp;"/entry",_xlpm.id))</f>
        <v>A0A2T0A121</v>
      </c>
      <c r="Q1428" t="e">
        <f>_xlfn.XLOOKUP(PROTEIN_stoich[[#This Row],[uniprot]],[1]!UniprotIFO[Entry],[1]!UniprotIFO[Gene Ontology IDs],"")</f>
        <v>#REF!</v>
      </c>
      <c r="R1428" t="e">
        <f>_xlfn.XLOOKUP(PROTEIN_stoich[[#This Row],[uniprot]],[1]!UniprotIFO[Entry],[1]!UniprotIFO[essential?],"")</f>
        <v>#REF!</v>
      </c>
      <c r="S1428" t="e">
        <f>_xlfn.XLOOKUP(PROTEIN_stoich[[#This Row],[sequence]],[2]!Table1[sequence_without_asterisks],[2]!Table1[protein_stoich seq matches],"")</f>
        <v>#REF!</v>
      </c>
      <c r="T1428" t="e">
        <f>_xlfn.XLOOKUP(PROTEIN_stoich[[#This Row],[uniprot]],[1]!UniprotIFO[Entry],[1]!UniprotIFO[protein_id in GSM model format],"")</f>
        <v>#REF!</v>
      </c>
    </row>
    <row r="1429" spans="1:20" x14ac:dyDescent="0.2">
      <c r="A14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RT14402</v>
      </c>
      <c r="B1429" t="s">
        <v>14061</v>
      </c>
      <c r="C1429" t="s">
        <v>14061</v>
      </c>
      <c r="D1429" t="s">
        <v>6022</v>
      </c>
      <c r="E1429" t="s">
        <v>4877</v>
      </c>
      <c r="G14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29" t="s">
        <v>4878</v>
      </c>
      <c r="I1429" s="25" cm="1">
        <f t="array" ref="I1429">SUMPRODUCT((LEN(PROTEIN_stoich[[#This Row],[sequence]])-LEN(SUBSTITUTE(PROTEIN_stoich[[#This Row],[sequence]],{"A";"C";"D";"E";"F";"G";"H";"I";"K";"L";"M";"N";"P";"Q";"R";"S";"T";"V";"W";"Y"},""))),{72.08;104.14;115.08;129.11;148.17;58.05;138.14;114.16;130.18;114.16;132.2;115.1;98.12;129.13;158.19;88.08;102.1;100.13;187.21;164.17})/1000</f>
        <v>32.98413</v>
      </c>
      <c r="J1429" t="s">
        <v>6023</v>
      </c>
      <c r="K1429" s="4" t="s">
        <v>4880</v>
      </c>
      <c r="M1429">
        <f>LEN(SUBSTITUTE(PROTEIN_stoich[[#This Row],[sequence]],"*",""))</f>
        <v>284</v>
      </c>
      <c r="O1429" t="s">
        <v>16</v>
      </c>
      <c r="P1429" t="str">
        <f>_xlfn.LET(_xlpm.id,PROTEIN_stoich[[#This Row],[uniprot]],HYPERLINK("https://www.uniprot.org/uniprotkb/"&amp;_xlpm.id&amp;"/entry",_xlpm.id))</f>
        <v>A0A0K3CF62</v>
      </c>
      <c r="Q1429" t="e">
        <f>_xlfn.XLOOKUP(PROTEIN_stoich[[#This Row],[uniprot]],[1]!UniprotIFO[Entry],[1]!UniprotIFO[Gene Ontology IDs],"")</f>
        <v>#REF!</v>
      </c>
      <c r="R1429" t="e">
        <f>_xlfn.XLOOKUP(PROTEIN_stoich[[#This Row],[uniprot]],[1]!UniprotIFO[Entry],[1]!UniprotIFO[essential?],"")</f>
        <v>#REF!</v>
      </c>
      <c r="S1429" t="e">
        <f>_xlfn.XLOOKUP(PROTEIN_stoich[[#This Row],[sequence]],[2]!Table1[sequence_without_asterisks],[2]!Table1[protein_stoich seq matches],"")</f>
        <v>#REF!</v>
      </c>
      <c r="T1429" t="e">
        <f>_xlfn.XLOOKUP(PROTEIN_stoich[[#This Row],[uniprot]],[1]!UniprotIFO[Entry],[1]!UniprotIFO[protein_id in GSM model format],"")</f>
        <v>#REF!</v>
      </c>
    </row>
    <row r="1430" spans="1:20" x14ac:dyDescent="0.2">
      <c r="A14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RT14398</v>
      </c>
      <c r="B1430" t="s">
        <v>14062</v>
      </c>
      <c r="C1430" t="s">
        <v>14062</v>
      </c>
      <c r="D1430" t="s">
        <v>8003</v>
      </c>
      <c r="E1430" t="s">
        <v>4877</v>
      </c>
      <c r="G14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0" t="s">
        <v>4878</v>
      </c>
      <c r="I1430" s="25" cm="1">
        <f t="array" ref="I1430">SUMPRODUCT((LEN(PROTEIN_stoich[[#This Row],[sequence]])-LEN(SUBSTITUTE(PROTEIN_stoich[[#This Row],[sequence]],{"A";"C";"D";"E";"F";"G";"H";"I";"K";"L";"M";"N";"P";"Q";"R";"S";"T";"V";"W";"Y"},""))),{72.08;104.14;115.08;129.11;148.17;58.05;138.14;114.16;130.18;114.16;132.2;115.1;98.12;129.13;158.19;88.08;102.1;100.13;187.21;164.17})/1000</f>
        <v>28.876519999999996</v>
      </c>
      <c r="J1430" t="s">
        <v>8004</v>
      </c>
      <c r="K1430" s="4" t="s">
        <v>4880</v>
      </c>
      <c r="M1430">
        <f>LEN(SUBSTITUTE(PROTEIN_stoich[[#This Row],[sequence]],"*",""))</f>
        <v>263</v>
      </c>
      <c r="O1430" t="s">
        <v>16</v>
      </c>
      <c r="P1430" t="str">
        <f>_xlfn.LET(_xlpm.id,PROTEIN_stoich[[#This Row],[uniprot]],HYPERLINK("https://www.uniprot.org/uniprotkb/"&amp;_xlpm.id&amp;"/entry",_xlpm.id))</f>
        <v>A0A0K3CF06</v>
      </c>
      <c r="Q1430" t="e">
        <f>_xlfn.XLOOKUP(PROTEIN_stoich[[#This Row],[uniprot]],[1]!UniprotIFO[Entry],[1]!UniprotIFO[Gene Ontology IDs],"")</f>
        <v>#REF!</v>
      </c>
      <c r="R1430" t="e">
        <f>_xlfn.XLOOKUP(PROTEIN_stoich[[#This Row],[uniprot]],[1]!UniprotIFO[Entry],[1]!UniprotIFO[essential?],"")</f>
        <v>#REF!</v>
      </c>
      <c r="S1430" t="e">
        <f>_xlfn.XLOOKUP(PROTEIN_stoich[[#This Row],[sequence]],[2]!Table1[sequence_without_asterisks],[2]!Table1[protein_stoich seq matches],"")</f>
        <v>#REF!</v>
      </c>
      <c r="T1430" t="e">
        <f>_xlfn.XLOOKUP(PROTEIN_stoich[[#This Row],[uniprot]],[1]!UniprotIFO[Entry],[1]!UniprotIFO[protein_id in GSM model format],"")</f>
        <v>#REF!</v>
      </c>
    </row>
    <row r="1431" spans="1:20" x14ac:dyDescent="0.2">
      <c r="A14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RT14394</v>
      </c>
      <c r="B1431" t="s">
        <v>14063</v>
      </c>
      <c r="C1431" t="s">
        <v>14063</v>
      </c>
      <c r="D1431" t="s">
        <v>4997</v>
      </c>
      <c r="E1431" t="s">
        <v>4877</v>
      </c>
      <c r="G14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1" t="s">
        <v>4878</v>
      </c>
      <c r="I1431" s="25" cm="1">
        <f t="array" ref="I1431">SUMPRODUCT((LEN(PROTEIN_stoich[[#This Row],[sequence]])-LEN(SUBSTITUTE(PROTEIN_stoich[[#This Row],[sequence]],{"A";"C";"D";"E";"F";"G";"H";"I";"K";"L";"M";"N";"P";"Q";"R";"S";"T";"V";"W";"Y"},""))),{72.08;104.14;115.08;129.11;148.17;58.05;138.14;114.16;130.18;114.16;132.2;115.1;98.12;129.13;158.19;88.08;102.1;100.13;187.21;164.17})/1000</f>
        <v>48.945800000000006</v>
      </c>
      <c r="J1431" t="s">
        <v>4998</v>
      </c>
      <c r="K1431" s="4" t="s">
        <v>4880</v>
      </c>
      <c r="M1431">
        <f>LEN(SUBSTITUTE(PROTEIN_stoich[[#This Row],[sequence]],"*",""))</f>
        <v>445</v>
      </c>
      <c r="O1431" t="s">
        <v>16</v>
      </c>
      <c r="P1431" t="str">
        <f>_xlfn.LET(_xlpm.id,PROTEIN_stoich[[#This Row],[uniprot]],HYPERLINK("https://www.uniprot.org/uniprotkb/"&amp;_xlpm.id&amp;"/entry",_xlpm.id))</f>
        <v>A0A0K3CE01</v>
      </c>
      <c r="Q1431" t="e">
        <f>_xlfn.XLOOKUP(PROTEIN_stoich[[#This Row],[uniprot]],[1]!UniprotIFO[Entry],[1]!UniprotIFO[Gene Ontology IDs],"")</f>
        <v>#REF!</v>
      </c>
      <c r="R1431" t="e">
        <f>_xlfn.XLOOKUP(PROTEIN_stoich[[#This Row],[uniprot]],[1]!UniprotIFO[Entry],[1]!UniprotIFO[essential?],"")</f>
        <v>#REF!</v>
      </c>
      <c r="S1431" t="e">
        <f>_xlfn.XLOOKUP(PROTEIN_stoich[[#This Row],[sequence]],[2]!Table1[sequence_without_asterisks],[2]!Table1[protein_stoich seq matches],"")</f>
        <v>#REF!</v>
      </c>
      <c r="T1431" t="e">
        <f>_xlfn.XLOOKUP(PROTEIN_stoich[[#This Row],[uniprot]],[1]!UniprotIFO[Entry],[1]!UniprotIFO[protein_id in GSM model format],"")</f>
        <v>#REF!</v>
      </c>
    </row>
    <row r="1432" spans="1:20" x14ac:dyDescent="0.2">
      <c r="A14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rt1437</v>
      </c>
      <c r="B1432" t="s">
        <v>1144</v>
      </c>
      <c r="C1432" t="s">
        <v>194</v>
      </c>
      <c r="D1432" t="s">
        <v>1145</v>
      </c>
      <c r="E1432" t="s">
        <v>62</v>
      </c>
      <c r="G14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2">
        <v>0</v>
      </c>
      <c r="I1432" s="25" cm="1">
        <f t="array" ref="I1432">SUMPRODUCT((LEN(PROTEIN_stoich[[#This Row],[sequence]])-LEN(SUBSTITUTE(PROTEIN_stoich[[#This Row],[sequence]],{"A";"C";"D";"E";"F";"G";"H";"I";"K";"L";"M";"N";"P";"Q";"R";"S";"T";"V";"W";"Y"},""))),{72.08;104.14;115.08;129.11;148.17;58.05;138.14;114.16;130.18;114.16;132.2;115.1;98.12;129.13;158.19;88.08;102.1;100.13;187.21;164.17})/1000</f>
        <v>47.475309999999993</v>
      </c>
      <c r="J1432" t="s">
        <v>3399</v>
      </c>
      <c r="K1432" s="4" t="s">
        <v>12</v>
      </c>
      <c r="M1432">
        <f>LEN(SUBSTITUTE(PROTEIN_stoich[[#This Row],[sequence]],"*",""))</f>
        <v>429</v>
      </c>
      <c r="O1432" t="s">
        <v>16</v>
      </c>
      <c r="P1432" t="str">
        <f>_xlfn.LET(_xlpm.id,PROTEIN_stoich[[#This Row],[uniprot]],HYPERLINK("https://www.uniprot.org/uniprotkb/"&amp;_xlpm.id&amp;"/entry",_xlpm.id))</f>
        <v>A0A2T0A104</v>
      </c>
      <c r="Q1432" t="e">
        <f>_xlfn.XLOOKUP(PROTEIN_stoich[[#This Row],[uniprot]],[1]!UniprotIFO[Entry],[1]!UniprotIFO[Gene Ontology IDs],"")</f>
        <v>#REF!</v>
      </c>
      <c r="R1432" t="e">
        <f>_xlfn.XLOOKUP(PROTEIN_stoich[[#This Row],[uniprot]],[1]!UniprotIFO[Entry],[1]!UniprotIFO[essential?],"")</f>
        <v>#REF!</v>
      </c>
      <c r="S1432" t="e">
        <f>_xlfn.XLOOKUP(PROTEIN_stoich[[#This Row],[sequence]],[2]!Table1[sequence_without_asterisks],[2]!Table1[protein_stoich seq matches],"")</f>
        <v>#REF!</v>
      </c>
      <c r="T1432" t="e">
        <f>_xlfn.XLOOKUP(PROTEIN_stoich[[#This Row],[uniprot]],[1]!UniprotIFO[Entry],[1]!UniprotIFO[protein_id in GSM model format],"")</f>
        <v>#REF!</v>
      </c>
    </row>
    <row r="1433" spans="1:20" x14ac:dyDescent="0.2">
      <c r="A14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RT14349</v>
      </c>
      <c r="B1433" t="s">
        <v>14065</v>
      </c>
      <c r="C1433" t="s">
        <v>14065</v>
      </c>
      <c r="D1433" t="s">
        <v>5783</v>
      </c>
      <c r="E1433" t="s">
        <v>4877</v>
      </c>
      <c r="G14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3" t="s">
        <v>4878</v>
      </c>
      <c r="I1433" s="25" cm="1">
        <f t="array" ref="I1433">SUMPRODUCT((LEN(PROTEIN_stoich[[#This Row],[sequence]])-LEN(SUBSTITUTE(PROTEIN_stoich[[#This Row],[sequence]],{"A";"C";"D";"E";"F";"G";"H";"I";"K";"L";"M";"N";"P";"Q";"R";"S";"T";"V";"W";"Y"},""))),{72.08;104.14;115.08;129.11;148.17;58.05;138.14;114.16;130.18;114.16;132.2;115.1;98.12;129.13;158.19;88.08;102.1;100.13;187.21;164.17})/1000</f>
        <v>12.990260000000001</v>
      </c>
      <c r="J1433" t="s">
        <v>5784</v>
      </c>
      <c r="K1433" s="4" t="s">
        <v>4880</v>
      </c>
      <c r="M1433">
        <f>LEN(SUBSTITUTE(PROTEIN_stoich[[#This Row],[sequence]],"*",""))</f>
        <v>116</v>
      </c>
      <c r="O1433" t="s">
        <v>16</v>
      </c>
      <c r="P1433" t="str">
        <f>_xlfn.LET(_xlpm.id,PROTEIN_stoich[[#This Row],[uniprot]],HYPERLINK("https://www.uniprot.org/uniprotkb/"&amp;_xlpm.id&amp;"/entry",_xlpm.id))</f>
        <v>A0A0K3CEX7</v>
      </c>
      <c r="Q1433" t="e">
        <f>_xlfn.XLOOKUP(PROTEIN_stoich[[#This Row],[uniprot]],[1]!UniprotIFO[Entry],[1]!UniprotIFO[Gene Ontology IDs],"")</f>
        <v>#REF!</v>
      </c>
      <c r="R1433" t="e">
        <f>_xlfn.XLOOKUP(PROTEIN_stoich[[#This Row],[uniprot]],[1]!UniprotIFO[Entry],[1]!UniprotIFO[essential?],"")</f>
        <v>#REF!</v>
      </c>
      <c r="S1433" t="e">
        <f>_xlfn.XLOOKUP(PROTEIN_stoich[[#This Row],[sequence]],[2]!Table1[sequence_without_asterisks],[2]!Table1[protein_stoich seq matches],"")</f>
        <v>#REF!</v>
      </c>
      <c r="T1433" t="e">
        <f>_xlfn.XLOOKUP(PROTEIN_stoich[[#This Row],[uniprot]],[1]!UniprotIFO[Entry],[1]!UniprotIFO[protein_id in GSM model format],"")</f>
        <v>#REF!</v>
      </c>
    </row>
    <row r="1434" spans="1:20" x14ac:dyDescent="0.2">
      <c r="A14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RT14342</v>
      </c>
      <c r="B1434" t="s">
        <v>14066</v>
      </c>
      <c r="C1434" t="s">
        <v>14066</v>
      </c>
      <c r="D1434" t="s">
        <v>10207</v>
      </c>
      <c r="E1434" t="s">
        <v>4877</v>
      </c>
      <c r="G14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4" t="s">
        <v>4878</v>
      </c>
      <c r="I1434" s="25" cm="1">
        <f t="array" ref="I1434">SUMPRODUCT((LEN(PROTEIN_stoich[[#This Row],[sequence]])-LEN(SUBSTITUTE(PROTEIN_stoich[[#This Row],[sequence]],{"A";"C";"D";"E";"F";"G";"H";"I";"K";"L";"M";"N";"P";"Q";"R";"S";"T";"V";"W";"Y"},""))),{72.08;104.14;115.08;129.11;148.17;58.05;138.14;114.16;130.18;114.16;132.2;115.1;98.12;129.13;158.19;88.08;102.1;100.13;187.21;164.17})/1000</f>
        <v>11.52989</v>
      </c>
      <c r="J1434" t="s">
        <v>10208</v>
      </c>
      <c r="K1434" s="4" t="s">
        <v>4880</v>
      </c>
      <c r="M1434">
        <f>LEN(SUBSTITUTE(PROTEIN_stoich[[#This Row],[sequence]],"*",""))</f>
        <v>103</v>
      </c>
      <c r="O1434" t="s">
        <v>16</v>
      </c>
      <c r="P1434" t="str">
        <f>_xlfn.LET(_xlpm.id,PROTEIN_stoich[[#This Row],[uniprot]],HYPERLINK("https://www.uniprot.org/uniprotkb/"&amp;_xlpm.id&amp;"/entry",_xlpm.id))</f>
        <v>A0A0K3CEX3</v>
      </c>
      <c r="Q1434" t="e">
        <f>_xlfn.XLOOKUP(PROTEIN_stoich[[#This Row],[uniprot]],[1]!UniprotIFO[Entry],[1]!UniprotIFO[Gene Ontology IDs],"")</f>
        <v>#REF!</v>
      </c>
      <c r="R1434" t="e">
        <f>_xlfn.XLOOKUP(PROTEIN_stoich[[#This Row],[uniprot]],[1]!UniprotIFO[Entry],[1]!UniprotIFO[essential?],"")</f>
        <v>#REF!</v>
      </c>
      <c r="S1434" t="e">
        <f>_xlfn.XLOOKUP(PROTEIN_stoich[[#This Row],[sequence]],[2]!Table1[sequence_without_asterisks],[2]!Table1[protein_stoich seq matches],"")</f>
        <v>#REF!</v>
      </c>
      <c r="T1434" t="e">
        <f>_xlfn.XLOOKUP(PROTEIN_stoich[[#This Row],[uniprot]],[1]!UniprotIFO[Entry],[1]!UniprotIFO[protein_id in GSM model format],"")</f>
        <v>#REF!</v>
      </c>
    </row>
    <row r="1435" spans="1:20" x14ac:dyDescent="0.2">
      <c r="A14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RT14324</v>
      </c>
      <c r="B1435" t="s">
        <v>14067</v>
      </c>
      <c r="C1435" t="s">
        <v>14067</v>
      </c>
      <c r="D1435" t="s">
        <v>9106</v>
      </c>
      <c r="E1435" t="s">
        <v>4877</v>
      </c>
      <c r="G14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5" t="s">
        <v>4878</v>
      </c>
      <c r="I1435" s="25" cm="1">
        <f t="array" ref="I1435">SUMPRODUCT((LEN(PROTEIN_stoich[[#This Row],[sequence]])-LEN(SUBSTITUTE(PROTEIN_stoich[[#This Row],[sequence]],{"A";"C";"D";"E";"F";"G";"H";"I";"K";"L";"M";"N";"P";"Q";"R";"S";"T";"V";"W";"Y"},""))),{72.08;104.14;115.08;129.11;148.17;58.05;138.14;114.16;130.18;114.16;132.2;115.1;98.12;129.13;158.19;88.08;102.1;100.13;187.21;164.17})/1000</f>
        <v>132.85867000000002</v>
      </c>
      <c r="J1435" t="s">
        <v>9107</v>
      </c>
      <c r="K1435" s="4" t="s">
        <v>4880</v>
      </c>
      <c r="M1435">
        <f>LEN(SUBSTITUTE(PROTEIN_stoich[[#This Row],[sequence]],"*",""))</f>
        <v>1241</v>
      </c>
      <c r="O1435" t="s">
        <v>16</v>
      </c>
      <c r="P1435" t="str">
        <f>_xlfn.LET(_xlpm.id,PROTEIN_stoich[[#This Row],[uniprot]],HYPERLINK("https://www.uniprot.org/uniprotkb/"&amp;_xlpm.id&amp;"/entry",_xlpm.id))</f>
        <v>A0A0K3CDV5</v>
      </c>
      <c r="Q1435" t="e">
        <f>_xlfn.XLOOKUP(PROTEIN_stoich[[#This Row],[uniprot]],[1]!UniprotIFO[Entry],[1]!UniprotIFO[Gene Ontology IDs],"")</f>
        <v>#REF!</v>
      </c>
      <c r="R1435" t="e">
        <f>_xlfn.XLOOKUP(PROTEIN_stoich[[#This Row],[uniprot]],[1]!UniprotIFO[Entry],[1]!UniprotIFO[essential?],"")</f>
        <v>#REF!</v>
      </c>
      <c r="S1435" t="e">
        <f>_xlfn.XLOOKUP(PROTEIN_stoich[[#This Row],[sequence]],[2]!Table1[sequence_without_asterisks],[2]!Table1[protein_stoich seq matches],"")</f>
        <v>#REF!</v>
      </c>
      <c r="T1435" t="e">
        <f>_xlfn.XLOOKUP(PROTEIN_stoich[[#This Row],[uniprot]],[1]!UniprotIFO[Entry],[1]!UniprotIFO[protein_id in GSM model format],"")</f>
        <v>#REF!</v>
      </c>
    </row>
    <row r="1436" spans="1:20" x14ac:dyDescent="0.2">
      <c r="A14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rt1432</v>
      </c>
      <c r="B1436" t="s">
        <v>1142</v>
      </c>
      <c r="C1436" t="s">
        <v>92</v>
      </c>
      <c r="D1436" t="s">
        <v>1143</v>
      </c>
      <c r="E1436" t="s">
        <v>23</v>
      </c>
      <c r="G14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6">
        <v>0</v>
      </c>
      <c r="I1436" s="25" cm="1">
        <f t="array" ref="I1436">SUMPRODUCT((LEN(PROTEIN_stoich[[#This Row],[sequence]])-LEN(SUBSTITUTE(PROTEIN_stoich[[#This Row],[sequence]],{"A";"C";"D";"E";"F";"G";"H";"I";"K";"L";"M";"N";"P";"Q";"R";"S";"T";"V";"W";"Y"},""))),{72.08;104.14;115.08;129.11;148.17;58.05;138.14;114.16;130.18;114.16;132.2;115.1;98.12;129.13;158.19;88.08;102.1;100.13;187.21;164.17})/1000</f>
        <v>38.748549999999994</v>
      </c>
      <c r="J1436" t="s">
        <v>3398</v>
      </c>
      <c r="K1436" s="4" t="s">
        <v>12</v>
      </c>
      <c r="M1436">
        <f>LEN(SUBSTITUTE(PROTEIN_stoich[[#This Row],[sequence]],"*",""))</f>
        <v>357</v>
      </c>
      <c r="O1436" t="s">
        <v>16</v>
      </c>
      <c r="P1436" t="str">
        <f>_xlfn.LET(_xlpm.id,PROTEIN_stoich[[#This Row],[uniprot]],HYPERLINK("https://www.uniprot.org/uniprotkb/"&amp;_xlpm.id&amp;"/entry",_xlpm.id))</f>
        <v>A0A0K3CMP7</v>
      </c>
      <c r="Q1436" t="e">
        <f>_xlfn.XLOOKUP(PROTEIN_stoich[[#This Row],[uniprot]],[1]!UniprotIFO[Entry],[1]!UniprotIFO[Gene Ontology IDs],"")</f>
        <v>#REF!</v>
      </c>
      <c r="R1436" t="e">
        <f>_xlfn.XLOOKUP(PROTEIN_stoich[[#This Row],[uniprot]],[1]!UniprotIFO[Entry],[1]!UniprotIFO[essential?],"")</f>
        <v>#REF!</v>
      </c>
      <c r="S1436" t="e">
        <f>_xlfn.XLOOKUP(PROTEIN_stoich[[#This Row],[sequence]],[2]!Table1[sequence_without_asterisks],[2]!Table1[protein_stoich seq matches],"")</f>
        <v>#REF!</v>
      </c>
      <c r="T1436" t="e">
        <f>_xlfn.XLOOKUP(PROTEIN_stoich[[#This Row],[uniprot]],[1]!UniprotIFO[Entry],[1]!UniprotIFO[protein_id in GSM model format],"")</f>
        <v>#REF!</v>
      </c>
    </row>
    <row r="1437" spans="1:20" x14ac:dyDescent="0.2">
      <c r="A14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RT14316</v>
      </c>
      <c r="B1437" t="s">
        <v>14068</v>
      </c>
      <c r="C1437" t="s">
        <v>14068</v>
      </c>
      <c r="D1437" t="s">
        <v>4947</v>
      </c>
      <c r="E1437" t="s">
        <v>4877</v>
      </c>
      <c r="G14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7" t="s">
        <v>4878</v>
      </c>
      <c r="I1437" s="25" cm="1">
        <f t="array" ref="I1437">SUMPRODUCT((LEN(PROTEIN_stoich[[#This Row],[sequence]])-LEN(SUBSTITUTE(PROTEIN_stoich[[#This Row],[sequence]],{"A";"C";"D";"E";"F";"G";"H";"I";"K";"L";"M";"N";"P";"Q";"R";"S";"T";"V";"W";"Y"},""))),{72.08;104.14;115.08;129.11;148.17;58.05;138.14;114.16;130.18;114.16;132.2;115.1;98.12;129.13;158.19;88.08;102.1;100.13;187.21;164.17})/1000</f>
        <v>89.447450000000003</v>
      </c>
      <c r="J1437" t="s">
        <v>4948</v>
      </c>
      <c r="K1437" s="4" t="s">
        <v>4880</v>
      </c>
      <c r="M1437">
        <f>LEN(SUBSTITUTE(PROTEIN_stoich[[#This Row],[sequence]],"*",""))</f>
        <v>867</v>
      </c>
      <c r="O1437" t="s">
        <v>16</v>
      </c>
      <c r="P1437" t="str">
        <f>_xlfn.LET(_xlpm.id,PROTEIN_stoich[[#This Row],[uniprot]],HYPERLINK("https://www.uniprot.org/uniprotkb/"&amp;_xlpm.id&amp;"/entry",_xlpm.id))</f>
        <v>A0A0K3CIN7</v>
      </c>
      <c r="Q1437" t="e">
        <f>_xlfn.XLOOKUP(PROTEIN_stoich[[#This Row],[uniprot]],[1]!UniprotIFO[Entry],[1]!UniprotIFO[Gene Ontology IDs],"")</f>
        <v>#REF!</v>
      </c>
      <c r="R1437" t="e">
        <f>_xlfn.XLOOKUP(PROTEIN_stoich[[#This Row],[uniprot]],[1]!UniprotIFO[Entry],[1]!UniprotIFO[essential?],"")</f>
        <v>#REF!</v>
      </c>
      <c r="S1437" t="e">
        <f>_xlfn.XLOOKUP(PROTEIN_stoich[[#This Row],[sequence]],[2]!Table1[sequence_without_asterisks],[2]!Table1[protein_stoich seq matches],"")</f>
        <v>#REF!</v>
      </c>
      <c r="T1437" t="e">
        <f>_xlfn.XLOOKUP(PROTEIN_stoich[[#This Row],[uniprot]],[1]!UniprotIFO[Entry],[1]!UniprotIFO[protein_id in GSM model format],"")</f>
        <v>#REF!</v>
      </c>
    </row>
    <row r="1438" spans="1:20" x14ac:dyDescent="0.2">
      <c r="A14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RT14311</v>
      </c>
      <c r="B1438" t="s">
        <v>14070</v>
      </c>
      <c r="C1438" t="s">
        <v>14070</v>
      </c>
      <c r="D1438" t="s">
        <v>5561</v>
      </c>
      <c r="E1438" t="s">
        <v>4877</v>
      </c>
      <c r="G14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8" t="s">
        <v>4878</v>
      </c>
      <c r="I1438" s="25" cm="1">
        <f t="array" ref="I1438">SUMPRODUCT((LEN(PROTEIN_stoich[[#This Row],[sequence]])-LEN(SUBSTITUTE(PROTEIN_stoich[[#This Row],[sequence]],{"A";"C";"D";"E";"F";"G";"H";"I";"K";"L";"M";"N";"P";"Q";"R";"S";"T";"V";"W";"Y"},""))),{72.08;104.14;115.08;129.11;148.17;58.05;138.14;114.16;130.18;114.16;132.2;115.1;98.12;129.13;158.19;88.08;102.1;100.13;187.21;164.17})/1000</f>
        <v>40.841209999999997</v>
      </c>
      <c r="J1438" t="s">
        <v>5562</v>
      </c>
      <c r="K1438" s="4" t="s">
        <v>4880</v>
      </c>
      <c r="M1438">
        <f>LEN(SUBSTITUTE(PROTEIN_stoich[[#This Row],[sequence]],"*",""))</f>
        <v>357</v>
      </c>
      <c r="O1438" t="s">
        <v>16</v>
      </c>
      <c r="P1438" t="str">
        <f>_xlfn.LET(_xlpm.id,PROTEIN_stoich[[#This Row],[uniprot]],HYPERLINK("https://www.uniprot.org/uniprotkb/"&amp;_xlpm.id&amp;"/entry",_xlpm.id))</f>
        <v>A0A0K3CEU6</v>
      </c>
      <c r="Q1438" t="e">
        <f>_xlfn.XLOOKUP(PROTEIN_stoich[[#This Row],[uniprot]],[1]!UniprotIFO[Entry],[1]!UniprotIFO[Gene Ontology IDs],"")</f>
        <v>#REF!</v>
      </c>
      <c r="R1438" t="e">
        <f>_xlfn.XLOOKUP(PROTEIN_stoich[[#This Row],[uniprot]],[1]!UniprotIFO[Entry],[1]!UniprotIFO[essential?],"")</f>
        <v>#REF!</v>
      </c>
      <c r="S1438" t="e">
        <f>_xlfn.XLOOKUP(PROTEIN_stoich[[#This Row],[sequence]],[2]!Table1[sequence_without_asterisks],[2]!Table1[protein_stoich seq matches],"")</f>
        <v>#REF!</v>
      </c>
      <c r="T1438" t="e">
        <f>_xlfn.XLOOKUP(PROTEIN_stoich[[#This Row],[uniprot]],[1]!UniprotIFO[Entry],[1]!UniprotIFO[protein_id in GSM model format],"")</f>
        <v>#REF!</v>
      </c>
    </row>
    <row r="1439" spans="1:20" x14ac:dyDescent="0.2">
      <c r="A14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RT14307</v>
      </c>
      <c r="B1439" t="s">
        <v>14071</v>
      </c>
      <c r="C1439" t="s">
        <v>14071</v>
      </c>
      <c r="D1439" t="s">
        <v>5421</v>
      </c>
      <c r="E1439" t="s">
        <v>4877</v>
      </c>
      <c r="G14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39" t="s">
        <v>4878</v>
      </c>
      <c r="I1439" s="25" cm="1">
        <f t="array" ref="I1439">SUMPRODUCT((LEN(PROTEIN_stoich[[#This Row],[sequence]])-LEN(SUBSTITUTE(PROTEIN_stoich[[#This Row],[sequence]],{"A";"C";"D";"E";"F";"G";"H";"I";"K";"L";"M";"N";"P";"Q";"R";"S";"T";"V";"W";"Y"},""))),{72.08;104.14;115.08;129.11;148.17;58.05;138.14;114.16;130.18;114.16;132.2;115.1;98.12;129.13;158.19;88.08;102.1;100.13;187.21;164.17})/1000</f>
        <v>78.997849999999985</v>
      </c>
      <c r="J1439" t="s">
        <v>5422</v>
      </c>
      <c r="K1439" s="4" t="s">
        <v>4880</v>
      </c>
      <c r="M1439">
        <f>LEN(SUBSTITUTE(PROTEIN_stoich[[#This Row],[sequence]],"*",""))</f>
        <v>704</v>
      </c>
      <c r="O1439" t="s">
        <v>16</v>
      </c>
      <c r="P1439" t="str">
        <f>_xlfn.LET(_xlpm.id,PROTEIN_stoich[[#This Row],[uniprot]],HYPERLINK("https://www.uniprot.org/uniprotkb/"&amp;_xlpm.id&amp;"/entry",_xlpm.id))</f>
        <v>A0A0K3CDU3</v>
      </c>
      <c r="Q1439" t="e">
        <f>_xlfn.XLOOKUP(PROTEIN_stoich[[#This Row],[uniprot]],[1]!UniprotIFO[Entry],[1]!UniprotIFO[Gene Ontology IDs],"")</f>
        <v>#REF!</v>
      </c>
      <c r="R1439" t="e">
        <f>_xlfn.XLOOKUP(PROTEIN_stoich[[#This Row],[uniprot]],[1]!UniprotIFO[Entry],[1]!UniprotIFO[essential?],"")</f>
        <v>#REF!</v>
      </c>
      <c r="S1439" t="e">
        <f>_xlfn.XLOOKUP(PROTEIN_stoich[[#This Row],[sequence]],[2]!Table1[sequence_without_asterisks],[2]!Table1[protein_stoich seq matches],"")</f>
        <v>#REF!</v>
      </c>
      <c r="T1439" t="e">
        <f>_xlfn.XLOOKUP(PROTEIN_stoich[[#This Row],[uniprot]],[1]!UniprotIFO[Entry],[1]!UniprotIFO[protein_id in GSM model format],"")</f>
        <v>#REF!</v>
      </c>
    </row>
    <row r="1440" spans="1:20" x14ac:dyDescent="0.2">
      <c r="A14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RT14296</v>
      </c>
      <c r="B1440" t="s">
        <v>14072</v>
      </c>
      <c r="C1440" t="s">
        <v>14072</v>
      </c>
      <c r="D1440" t="s">
        <v>8372</v>
      </c>
      <c r="E1440" t="s">
        <v>4877</v>
      </c>
      <c r="G14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0" t="s">
        <v>4878</v>
      </c>
      <c r="I1440" s="25" cm="1">
        <f t="array" ref="I1440">SUMPRODUCT((LEN(PROTEIN_stoich[[#This Row],[sequence]])-LEN(SUBSTITUTE(PROTEIN_stoich[[#This Row],[sequence]],{"A";"C";"D";"E";"F";"G";"H";"I";"K";"L";"M";"N";"P";"Q";"R";"S";"T";"V";"W";"Y"},""))),{72.08;104.14;115.08;129.11;148.17;58.05;138.14;114.16;130.18;114.16;132.2;115.1;98.12;129.13;158.19;88.08;102.1;100.13;187.21;164.17})/1000</f>
        <v>13.030299999999997</v>
      </c>
      <c r="J1440" t="s">
        <v>8373</v>
      </c>
      <c r="K1440" s="4" t="s">
        <v>4880</v>
      </c>
      <c r="M1440">
        <f>LEN(SUBSTITUTE(PROTEIN_stoich[[#This Row],[sequence]],"*",""))</f>
        <v>124</v>
      </c>
      <c r="O1440" t="s">
        <v>16</v>
      </c>
      <c r="P1440" t="str">
        <f>_xlfn.LET(_xlpm.id,PROTEIN_stoich[[#This Row],[uniprot]],HYPERLINK("https://www.uniprot.org/uniprotkb/"&amp;_xlpm.id&amp;"/entry",_xlpm.id))</f>
        <v>A0A0K3CIL8</v>
      </c>
      <c r="Q1440" t="e">
        <f>_xlfn.XLOOKUP(PROTEIN_stoich[[#This Row],[uniprot]],[1]!UniprotIFO[Entry],[1]!UniprotIFO[Gene Ontology IDs],"")</f>
        <v>#REF!</v>
      </c>
      <c r="R1440" t="e">
        <f>_xlfn.XLOOKUP(PROTEIN_stoich[[#This Row],[uniprot]],[1]!UniprotIFO[Entry],[1]!UniprotIFO[essential?],"")</f>
        <v>#REF!</v>
      </c>
      <c r="S1440" t="e">
        <f>_xlfn.XLOOKUP(PROTEIN_stoich[[#This Row],[sequence]],[2]!Table1[sequence_without_asterisks],[2]!Table1[protein_stoich seq matches],"")</f>
        <v>#REF!</v>
      </c>
      <c r="T1440" t="e">
        <f>_xlfn.XLOOKUP(PROTEIN_stoich[[#This Row],[uniprot]],[1]!UniprotIFO[Entry],[1]!UniprotIFO[protein_id in GSM model format],"")</f>
        <v>#REF!</v>
      </c>
    </row>
    <row r="1441" spans="1:20" x14ac:dyDescent="0.2">
      <c r="A14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RT14289</v>
      </c>
      <c r="B1441" t="s">
        <v>14074</v>
      </c>
      <c r="C1441" t="s">
        <v>14074</v>
      </c>
      <c r="D1441" t="s">
        <v>6942</v>
      </c>
      <c r="E1441" t="s">
        <v>4877</v>
      </c>
      <c r="G14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1" t="s">
        <v>4878</v>
      </c>
      <c r="I1441" s="25" cm="1">
        <f t="array" ref="I1441">SUMPRODUCT((LEN(PROTEIN_stoich[[#This Row],[sequence]])-LEN(SUBSTITUTE(PROTEIN_stoich[[#This Row],[sequence]],{"A";"C";"D";"E";"F";"G";"H";"I";"K";"L";"M";"N";"P";"Q";"R";"S";"T";"V";"W";"Y"},""))),{72.08;104.14;115.08;129.11;148.17;58.05;138.14;114.16;130.18;114.16;132.2;115.1;98.12;129.13;158.19;88.08;102.1;100.13;187.21;164.17})/1000</f>
        <v>37.253159999999994</v>
      </c>
      <c r="J1441" t="s">
        <v>6943</v>
      </c>
      <c r="K1441" s="4" t="s">
        <v>4880</v>
      </c>
      <c r="M1441">
        <f>LEN(SUBSTITUTE(PROTEIN_stoich[[#This Row],[sequence]],"*",""))</f>
        <v>339</v>
      </c>
      <c r="O1441" t="s">
        <v>16</v>
      </c>
      <c r="P1441" t="str">
        <f>_xlfn.LET(_xlpm.id,PROTEIN_stoich[[#This Row],[uniprot]],HYPERLINK("https://www.uniprot.org/uniprotkb/"&amp;_xlpm.id&amp;"/entry",_xlpm.id))</f>
        <v>A0A0K3CIL2</v>
      </c>
      <c r="Q1441" t="e">
        <f>_xlfn.XLOOKUP(PROTEIN_stoich[[#This Row],[uniprot]],[1]!UniprotIFO[Entry],[1]!UniprotIFO[Gene Ontology IDs],"")</f>
        <v>#REF!</v>
      </c>
      <c r="R1441" t="e">
        <f>_xlfn.XLOOKUP(PROTEIN_stoich[[#This Row],[uniprot]],[1]!UniprotIFO[Entry],[1]!UniprotIFO[essential?],"")</f>
        <v>#REF!</v>
      </c>
      <c r="S1441" t="e">
        <f>_xlfn.XLOOKUP(PROTEIN_stoich[[#This Row],[sequence]],[2]!Table1[sequence_without_asterisks],[2]!Table1[protein_stoich seq matches],"")</f>
        <v>#REF!</v>
      </c>
      <c r="T1441" t="e">
        <f>_xlfn.XLOOKUP(PROTEIN_stoich[[#This Row],[uniprot]],[1]!UniprotIFO[Entry],[1]!UniprotIFO[protein_id in GSM model format],"")</f>
        <v>#REF!</v>
      </c>
    </row>
    <row r="1442" spans="1:20" x14ac:dyDescent="0.2">
      <c r="A14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RT14288</v>
      </c>
      <c r="B1442" t="s">
        <v>14075</v>
      </c>
      <c r="C1442" t="s">
        <v>14075</v>
      </c>
      <c r="D1442" t="s">
        <v>9285</v>
      </c>
      <c r="E1442" t="s">
        <v>4877</v>
      </c>
      <c r="G14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2" t="s">
        <v>4878</v>
      </c>
      <c r="I1442" s="25" cm="1">
        <f t="array" ref="I1442">SUMPRODUCT((LEN(PROTEIN_stoich[[#This Row],[sequence]])-LEN(SUBSTITUTE(PROTEIN_stoich[[#This Row],[sequence]],{"A";"C";"D";"E";"F";"G";"H";"I";"K";"L";"M";"N";"P";"Q";"R";"S";"T";"V";"W";"Y"},""))),{72.08;104.14;115.08;129.11;148.17;58.05;138.14;114.16;130.18;114.16;132.2;115.1;98.12;129.13;158.19;88.08;102.1;100.13;187.21;164.17})/1000</f>
        <v>26.789669999999997</v>
      </c>
      <c r="J1442" t="s">
        <v>9286</v>
      </c>
      <c r="K1442" s="4" t="s">
        <v>4880</v>
      </c>
      <c r="M1442">
        <f>LEN(SUBSTITUTE(PROTEIN_stoich[[#This Row],[sequence]],"*",""))</f>
        <v>236</v>
      </c>
      <c r="O1442" t="s">
        <v>16</v>
      </c>
      <c r="P1442" t="str">
        <f>_xlfn.LET(_xlpm.id,PROTEIN_stoich[[#This Row],[uniprot]],HYPERLINK("https://www.uniprot.org/uniprotkb/"&amp;_xlpm.id&amp;"/entry",_xlpm.id))</f>
        <v>A0A0K3CEX0</v>
      </c>
      <c r="Q1442" t="e">
        <f>_xlfn.XLOOKUP(PROTEIN_stoich[[#This Row],[uniprot]],[1]!UniprotIFO[Entry],[1]!UniprotIFO[Gene Ontology IDs],"")</f>
        <v>#REF!</v>
      </c>
      <c r="R1442" t="e">
        <f>_xlfn.XLOOKUP(PROTEIN_stoich[[#This Row],[uniprot]],[1]!UniprotIFO[Entry],[1]!UniprotIFO[essential?],"")</f>
        <v>#REF!</v>
      </c>
      <c r="S1442" t="e">
        <f>_xlfn.XLOOKUP(PROTEIN_stoich[[#This Row],[sequence]],[2]!Table1[sequence_without_asterisks],[2]!Table1[protein_stoich seq matches],"")</f>
        <v>#REF!</v>
      </c>
      <c r="T1442" t="e">
        <f>_xlfn.XLOOKUP(PROTEIN_stoich[[#This Row],[uniprot]],[1]!UniprotIFO[Entry],[1]!UniprotIFO[protein_id in GSM model format],"")</f>
        <v>#REF!</v>
      </c>
    </row>
    <row r="1443" spans="1:20" x14ac:dyDescent="0.2">
      <c r="A14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RT14278</v>
      </c>
      <c r="B1443" t="s">
        <v>14076</v>
      </c>
      <c r="C1443" t="s">
        <v>14076</v>
      </c>
      <c r="D1443" t="s">
        <v>6030</v>
      </c>
      <c r="E1443" t="s">
        <v>4877</v>
      </c>
      <c r="G14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3" t="s">
        <v>4878</v>
      </c>
      <c r="I1443" s="25" cm="1">
        <f t="array" ref="I1443">SUMPRODUCT((LEN(PROTEIN_stoich[[#This Row],[sequence]])-LEN(SUBSTITUTE(PROTEIN_stoich[[#This Row],[sequence]],{"A";"C";"D";"E";"F";"G";"H";"I";"K";"L";"M";"N";"P";"Q";"R";"S";"T";"V";"W";"Y"},""))),{72.08;104.14;115.08;129.11;148.17;58.05;138.14;114.16;130.18;114.16;132.2;115.1;98.12;129.13;158.19;88.08;102.1;100.13;187.21;164.17})/1000</f>
        <v>32.69482</v>
      </c>
      <c r="J1443" t="s">
        <v>6031</v>
      </c>
      <c r="K1443" s="4" t="s">
        <v>4880</v>
      </c>
      <c r="M1443">
        <f>LEN(SUBSTITUTE(PROTEIN_stoich[[#This Row],[sequence]],"*",""))</f>
        <v>298</v>
      </c>
      <c r="O1443" t="s">
        <v>16</v>
      </c>
      <c r="P1443" t="str">
        <f>_xlfn.LET(_xlpm.id,PROTEIN_stoich[[#This Row],[uniprot]],HYPERLINK("https://www.uniprot.org/uniprotkb/"&amp;_xlpm.id&amp;"/entry",_xlpm.id))</f>
        <v>A0A0K3CIK3</v>
      </c>
      <c r="Q1443" t="e">
        <f>_xlfn.XLOOKUP(PROTEIN_stoich[[#This Row],[uniprot]],[1]!UniprotIFO[Entry],[1]!UniprotIFO[Gene Ontology IDs],"")</f>
        <v>#REF!</v>
      </c>
      <c r="R1443" t="e">
        <f>_xlfn.XLOOKUP(PROTEIN_stoich[[#This Row],[uniprot]],[1]!UniprotIFO[Entry],[1]!UniprotIFO[essential?],"")</f>
        <v>#REF!</v>
      </c>
      <c r="S1443" t="e">
        <f>_xlfn.XLOOKUP(PROTEIN_stoich[[#This Row],[sequence]],[2]!Table1[sequence_without_asterisks],[2]!Table1[protein_stoich seq matches],"")</f>
        <v>#REF!</v>
      </c>
      <c r="T1443" t="e">
        <f>_xlfn.XLOOKUP(PROTEIN_stoich[[#This Row],[uniprot]],[1]!UniprotIFO[Entry],[1]!UniprotIFO[protein_id in GSM model format],"")</f>
        <v>#REF!</v>
      </c>
    </row>
    <row r="1444" spans="1:20" x14ac:dyDescent="0.2">
      <c r="A14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RT14275</v>
      </c>
      <c r="B1444" t="s">
        <v>14077</v>
      </c>
      <c r="C1444" t="s">
        <v>14077</v>
      </c>
      <c r="D1444" t="s">
        <v>7443</v>
      </c>
      <c r="E1444" t="s">
        <v>4877</v>
      </c>
      <c r="G14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4" t="s">
        <v>4878</v>
      </c>
      <c r="I1444" s="25" cm="1">
        <f t="array" ref="I1444">SUMPRODUCT((LEN(PROTEIN_stoich[[#This Row],[sequence]])-LEN(SUBSTITUTE(PROTEIN_stoich[[#This Row],[sequence]],{"A";"C";"D";"E";"F";"G";"H";"I";"K";"L";"M";"N";"P";"Q";"R";"S";"T";"V";"W";"Y"},""))),{72.08;104.14;115.08;129.11;148.17;58.05;138.14;114.16;130.18;114.16;132.2;115.1;98.12;129.13;158.19;88.08;102.1;100.13;187.21;164.17})/1000</f>
        <v>27.389580000000002</v>
      </c>
      <c r="J1444" t="s">
        <v>7444</v>
      </c>
      <c r="K1444" s="4" t="s">
        <v>4880</v>
      </c>
      <c r="M1444">
        <f>LEN(SUBSTITUTE(PROTEIN_stoich[[#This Row],[sequence]],"*",""))</f>
        <v>256</v>
      </c>
      <c r="O1444" t="s">
        <v>16</v>
      </c>
      <c r="P1444" t="str">
        <f>_xlfn.LET(_xlpm.id,PROTEIN_stoich[[#This Row],[uniprot]],HYPERLINK("https://www.uniprot.org/uniprotkb/"&amp;_xlpm.id&amp;"/entry",_xlpm.id))</f>
        <v>A0A0K3CBC6</v>
      </c>
      <c r="Q1444" t="e">
        <f>_xlfn.XLOOKUP(PROTEIN_stoich[[#This Row],[uniprot]],[1]!UniprotIFO[Entry],[1]!UniprotIFO[Gene Ontology IDs],"")</f>
        <v>#REF!</v>
      </c>
      <c r="R1444" t="e">
        <f>_xlfn.XLOOKUP(PROTEIN_stoich[[#This Row],[uniprot]],[1]!UniprotIFO[Entry],[1]!UniprotIFO[essential?],"")</f>
        <v>#REF!</v>
      </c>
      <c r="S1444" t="e">
        <f>_xlfn.XLOOKUP(PROTEIN_stoich[[#This Row],[sequence]],[2]!Table1[sequence_without_asterisks],[2]!Table1[protein_stoich seq matches],"")</f>
        <v>#REF!</v>
      </c>
      <c r="T1444" t="e">
        <f>_xlfn.XLOOKUP(PROTEIN_stoich[[#This Row],[uniprot]],[1]!UniprotIFO[Entry],[1]!UniprotIFO[protein_id in GSM model format],"")</f>
        <v>#REF!</v>
      </c>
    </row>
    <row r="1445" spans="1:20" x14ac:dyDescent="0.2">
      <c r="A14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RT14274</v>
      </c>
      <c r="B1445" t="s">
        <v>14078</v>
      </c>
      <c r="C1445" t="s">
        <v>14078</v>
      </c>
      <c r="D1445" t="s">
        <v>6134</v>
      </c>
      <c r="E1445" t="s">
        <v>4877</v>
      </c>
      <c r="G14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5" t="s">
        <v>4878</v>
      </c>
      <c r="I1445" s="25" cm="1">
        <f t="array" ref="I1445">SUMPRODUCT((LEN(PROTEIN_stoich[[#This Row],[sequence]])-LEN(SUBSTITUTE(PROTEIN_stoich[[#This Row],[sequence]],{"A";"C";"D";"E";"F";"G";"H";"I";"K";"L";"M";"N";"P";"Q";"R";"S";"T";"V";"W";"Y"},""))),{72.08;104.14;115.08;129.11;148.17;58.05;138.14;114.16;130.18;114.16;132.2;115.1;98.12;129.13;158.19;88.08;102.1;100.13;187.21;164.17})/1000</f>
        <v>65.070510000000013</v>
      </c>
      <c r="J1445" t="s">
        <v>6135</v>
      </c>
      <c r="K1445" s="4" t="s">
        <v>4880</v>
      </c>
      <c r="M1445">
        <f>LEN(SUBSTITUTE(PROTEIN_stoich[[#This Row],[sequence]],"*",""))</f>
        <v>575</v>
      </c>
      <c r="O1445" t="s">
        <v>16</v>
      </c>
      <c r="P1445" t="str">
        <f>_xlfn.LET(_xlpm.id,PROTEIN_stoich[[#This Row],[uniprot]],HYPERLINK("https://www.uniprot.org/uniprotkb/"&amp;_xlpm.id&amp;"/entry",_xlpm.id))</f>
        <v>A0A0K3CDR3</v>
      </c>
      <c r="Q1445" t="e">
        <f>_xlfn.XLOOKUP(PROTEIN_stoich[[#This Row],[uniprot]],[1]!UniprotIFO[Entry],[1]!UniprotIFO[Gene Ontology IDs],"")</f>
        <v>#REF!</v>
      </c>
      <c r="R1445" t="e">
        <f>_xlfn.XLOOKUP(PROTEIN_stoich[[#This Row],[uniprot]],[1]!UniprotIFO[Entry],[1]!UniprotIFO[essential?],"")</f>
        <v>#REF!</v>
      </c>
      <c r="S1445" t="e">
        <f>_xlfn.XLOOKUP(PROTEIN_stoich[[#This Row],[sequence]],[2]!Table1[sequence_without_asterisks],[2]!Table1[protein_stoich seq matches],"")</f>
        <v>#REF!</v>
      </c>
      <c r="T1445" t="e">
        <f>_xlfn.XLOOKUP(PROTEIN_stoich[[#This Row],[uniprot]],[1]!UniprotIFO[Entry],[1]!UniprotIFO[protein_id in GSM model format],"")</f>
        <v>#REF!</v>
      </c>
    </row>
    <row r="1446" spans="1:20" x14ac:dyDescent="0.2">
      <c r="A14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RT14272</v>
      </c>
      <c r="B1446" t="s">
        <v>14079</v>
      </c>
      <c r="C1446" t="s">
        <v>14079</v>
      </c>
      <c r="D1446" t="s">
        <v>6334</v>
      </c>
      <c r="E1446" t="s">
        <v>4877</v>
      </c>
      <c r="G14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6" t="s">
        <v>4878</v>
      </c>
      <c r="I1446" s="25" cm="1">
        <f t="array" ref="I1446">SUMPRODUCT((LEN(PROTEIN_stoich[[#This Row],[sequence]])-LEN(SUBSTITUTE(PROTEIN_stoich[[#This Row],[sequence]],{"A";"C";"D";"E";"F";"G";"H";"I";"K";"L";"M";"N";"P";"Q";"R";"S";"T";"V";"W";"Y"},""))),{72.08;104.14;115.08;129.11;148.17;58.05;138.14;114.16;130.18;114.16;132.2;115.1;98.12;129.13;158.19;88.08;102.1;100.13;187.21;164.17})/1000</f>
        <v>28.844759999999994</v>
      </c>
      <c r="J1446" t="s">
        <v>6335</v>
      </c>
      <c r="K1446" s="4" t="s">
        <v>4880</v>
      </c>
      <c r="M1446">
        <f>LEN(SUBSTITUTE(PROTEIN_stoich[[#This Row],[sequence]],"*",""))</f>
        <v>263</v>
      </c>
      <c r="O1446" t="s">
        <v>16</v>
      </c>
      <c r="P1446" t="str">
        <f>_xlfn.LET(_xlpm.id,PROTEIN_stoich[[#This Row],[uniprot]],HYPERLINK("https://www.uniprot.org/uniprotkb/"&amp;_xlpm.id&amp;"/entry",_xlpm.id))</f>
        <v>A0A0K3CIJ8</v>
      </c>
      <c r="Q1446" t="e">
        <f>_xlfn.XLOOKUP(PROTEIN_stoich[[#This Row],[uniprot]],[1]!UniprotIFO[Entry],[1]!UniprotIFO[Gene Ontology IDs],"")</f>
        <v>#REF!</v>
      </c>
      <c r="R1446" t="e">
        <f>_xlfn.XLOOKUP(PROTEIN_stoich[[#This Row],[uniprot]],[1]!UniprotIFO[Entry],[1]!UniprotIFO[essential?],"")</f>
        <v>#REF!</v>
      </c>
      <c r="S1446" t="e">
        <f>_xlfn.XLOOKUP(PROTEIN_stoich[[#This Row],[sequence]],[2]!Table1[sequence_without_asterisks],[2]!Table1[protein_stoich seq matches],"")</f>
        <v>#REF!</v>
      </c>
      <c r="T1446" t="e">
        <f>_xlfn.XLOOKUP(PROTEIN_stoich[[#This Row],[uniprot]],[1]!UniprotIFO[Entry],[1]!UniprotIFO[protein_id in GSM model format],"")</f>
        <v>#REF!</v>
      </c>
    </row>
    <row r="1447" spans="1:20" x14ac:dyDescent="0.2">
      <c r="A14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RT14270</v>
      </c>
      <c r="B1447" t="s">
        <v>14080</v>
      </c>
      <c r="C1447" t="s">
        <v>14080</v>
      </c>
      <c r="D1447" t="s">
        <v>5883</v>
      </c>
      <c r="E1447" t="s">
        <v>4877</v>
      </c>
      <c r="G14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7" t="s">
        <v>4878</v>
      </c>
      <c r="I1447" s="25" cm="1">
        <f t="array" ref="I1447">SUMPRODUCT((LEN(PROTEIN_stoich[[#This Row],[sequence]])-LEN(SUBSTITUTE(PROTEIN_stoich[[#This Row],[sequence]],{"A";"C";"D";"E";"F";"G";"H";"I";"K";"L";"M";"N";"P";"Q";"R";"S";"T";"V";"W";"Y"},""))),{72.08;104.14;115.08;129.11;148.17;58.05;138.14;114.16;130.18;114.16;132.2;115.1;98.12;129.13;158.19;88.08;102.1;100.13;187.21;164.17})/1000</f>
        <v>14.643409999999999</v>
      </c>
      <c r="J1447" t="s">
        <v>5884</v>
      </c>
      <c r="K1447" s="4" t="s">
        <v>4880</v>
      </c>
      <c r="M1447">
        <f>LEN(SUBSTITUTE(PROTEIN_stoich[[#This Row],[sequence]],"*",""))</f>
        <v>134</v>
      </c>
      <c r="O1447" t="s">
        <v>16</v>
      </c>
      <c r="P1447" t="str">
        <f>_xlfn.LET(_xlpm.id,PROTEIN_stoich[[#This Row],[uniprot]],HYPERLINK("https://www.uniprot.org/uniprotkb/"&amp;_xlpm.id&amp;"/entry",_xlpm.id))</f>
        <v>A0A0K3CBC4</v>
      </c>
      <c r="Q1447" t="e">
        <f>_xlfn.XLOOKUP(PROTEIN_stoich[[#This Row],[uniprot]],[1]!UniprotIFO[Entry],[1]!UniprotIFO[Gene Ontology IDs],"")</f>
        <v>#REF!</v>
      </c>
      <c r="R1447" t="e">
        <f>_xlfn.XLOOKUP(PROTEIN_stoich[[#This Row],[uniprot]],[1]!UniprotIFO[Entry],[1]!UniprotIFO[essential?],"")</f>
        <v>#REF!</v>
      </c>
      <c r="S1447" t="e">
        <f>_xlfn.XLOOKUP(PROTEIN_stoich[[#This Row],[sequence]],[2]!Table1[sequence_without_asterisks],[2]!Table1[protein_stoich seq matches],"")</f>
        <v>#REF!</v>
      </c>
      <c r="T1447" t="e">
        <f>_xlfn.XLOOKUP(PROTEIN_stoich[[#This Row],[uniprot]],[1]!UniprotIFO[Entry],[1]!UniprotIFO[protein_id in GSM model format],"")</f>
        <v>#REF!</v>
      </c>
    </row>
    <row r="1448" spans="1:20" x14ac:dyDescent="0.2">
      <c r="A14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RT14269</v>
      </c>
      <c r="B1448" t="s">
        <v>14081</v>
      </c>
      <c r="C1448" t="s">
        <v>14081</v>
      </c>
      <c r="D1448" t="s">
        <v>5055</v>
      </c>
      <c r="E1448" t="s">
        <v>4877</v>
      </c>
      <c r="G14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8" t="s">
        <v>4878</v>
      </c>
      <c r="I1448" s="25" cm="1">
        <f t="array" ref="I1448">SUMPRODUCT((LEN(PROTEIN_stoich[[#This Row],[sequence]])-LEN(SUBSTITUTE(PROTEIN_stoich[[#This Row],[sequence]],{"A";"C";"D";"E";"F";"G";"H";"I";"K";"L";"M";"N";"P";"Q";"R";"S";"T";"V";"W";"Y"},""))),{72.08;104.14;115.08;129.11;148.17;58.05;138.14;114.16;130.18;114.16;132.2;115.1;98.12;129.13;158.19;88.08;102.1;100.13;187.21;164.17})/1000</f>
        <v>168.22138000000001</v>
      </c>
      <c r="J1448" t="s">
        <v>5056</v>
      </c>
      <c r="K1448" s="4" t="s">
        <v>4880</v>
      </c>
      <c r="M1448">
        <f>LEN(SUBSTITUTE(PROTEIN_stoich[[#This Row],[sequence]],"*",""))</f>
        <v>1509</v>
      </c>
      <c r="O1448" t="s">
        <v>16</v>
      </c>
      <c r="P1448" t="str">
        <f>_xlfn.LET(_xlpm.id,PROTEIN_stoich[[#This Row],[uniprot]],HYPERLINK("https://www.uniprot.org/uniprotkb/"&amp;_xlpm.id&amp;"/entry",_xlpm.id))</f>
        <v>A0A0K3CDQ7</v>
      </c>
      <c r="Q1448" t="e">
        <f>_xlfn.XLOOKUP(PROTEIN_stoich[[#This Row],[uniprot]],[1]!UniprotIFO[Entry],[1]!UniprotIFO[Gene Ontology IDs],"")</f>
        <v>#REF!</v>
      </c>
      <c r="R1448" t="e">
        <f>_xlfn.XLOOKUP(PROTEIN_stoich[[#This Row],[uniprot]],[1]!UniprotIFO[Entry],[1]!UniprotIFO[essential?],"")</f>
        <v>#REF!</v>
      </c>
      <c r="S1448" t="e">
        <f>_xlfn.XLOOKUP(PROTEIN_stoich[[#This Row],[sequence]],[2]!Table1[sequence_without_asterisks],[2]!Table1[protein_stoich seq matches],"")</f>
        <v>#REF!</v>
      </c>
      <c r="T1448" t="e">
        <f>_xlfn.XLOOKUP(PROTEIN_stoich[[#This Row],[uniprot]],[1]!UniprotIFO[Entry],[1]!UniprotIFO[protein_id in GSM model format],"")</f>
        <v>#REF!</v>
      </c>
    </row>
    <row r="1449" spans="1:20" x14ac:dyDescent="0.2">
      <c r="A14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RT14267</v>
      </c>
      <c r="B1449" t="s">
        <v>14082</v>
      </c>
      <c r="C1449" t="s">
        <v>14082</v>
      </c>
      <c r="D1449" t="s">
        <v>10473</v>
      </c>
      <c r="E1449" t="s">
        <v>4877</v>
      </c>
      <c r="G14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49" t="s">
        <v>4878</v>
      </c>
      <c r="I1449" s="25" cm="1">
        <f t="array" ref="I1449">SUMPRODUCT((LEN(PROTEIN_stoich[[#This Row],[sequence]])-LEN(SUBSTITUTE(PROTEIN_stoich[[#This Row],[sequence]],{"A";"C";"D";"E";"F";"G";"H";"I";"K";"L";"M";"N";"P";"Q";"R";"S";"T";"V";"W";"Y"},""))),{72.08;104.14;115.08;129.11;148.17;58.05;138.14;114.16;130.18;114.16;132.2;115.1;98.12;129.13;158.19;88.08;102.1;100.13;187.21;164.17})/1000</f>
        <v>26.464670000000005</v>
      </c>
      <c r="J1449" t="s">
        <v>10474</v>
      </c>
      <c r="K1449" s="4" t="s">
        <v>4880</v>
      </c>
      <c r="M1449">
        <f>LEN(SUBSTITUTE(PROTEIN_stoich[[#This Row],[sequence]],"*",""))</f>
        <v>256</v>
      </c>
      <c r="O1449" t="s">
        <v>16</v>
      </c>
      <c r="P1449" t="str">
        <f>_xlfn.LET(_xlpm.id,PROTEIN_stoich[[#This Row],[uniprot]],HYPERLINK("https://www.uniprot.org/uniprotkb/"&amp;_xlpm.id&amp;"/entry",_xlpm.id))</f>
        <v>A0A0K3CBB9</v>
      </c>
      <c r="Q1449" t="e">
        <f>_xlfn.XLOOKUP(PROTEIN_stoich[[#This Row],[uniprot]],[1]!UniprotIFO[Entry],[1]!UniprotIFO[Gene Ontology IDs],"")</f>
        <v>#REF!</v>
      </c>
      <c r="R1449" t="e">
        <f>_xlfn.XLOOKUP(PROTEIN_stoich[[#This Row],[uniprot]],[1]!UniprotIFO[Entry],[1]!UniprotIFO[essential?],"")</f>
        <v>#REF!</v>
      </c>
      <c r="S1449" t="e">
        <f>_xlfn.XLOOKUP(PROTEIN_stoich[[#This Row],[sequence]],[2]!Table1[sequence_without_asterisks],[2]!Table1[protein_stoich seq matches],"")</f>
        <v>#REF!</v>
      </c>
      <c r="T1449" t="e">
        <f>_xlfn.XLOOKUP(PROTEIN_stoich[[#This Row],[uniprot]],[1]!UniprotIFO[Entry],[1]!UniprotIFO[protein_id in GSM model format],"")</f>
        <v>#REF!</v>
      </c>
    </row>
    <row r="1450" spans="1:20" x14ac:dyDescent="0.2">
      <c r="A14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RT14264</v>
      </c>
      <c r="B1450" t="s">
        <v>14083</v>
      </c>
      <c r="C1450" t="s">
        <v>14083</v>
      </c>
      <c r="D1450" t="s">
        <v>9007</v>
      </c>
      <c r="E1450" t="s">
        <v>4877</v>
      </c>
      <c r="G14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0" t="s">
        <v>4878</v>
      </c>
      <c r="I1450" s="25" cm="1">
        <f t="array" ref="I1450">SUMPRODUCT((LEN(PROTEIN_stoich[[#This Row],[sequence]])-LEN(SUBSTITUTE(PROTEIN_stoich[[#This Row],[sequence]],{"A";"C";"D";"E";"F";"G";"H";"I";"K";"L";"M";"N";"P";"Q";"R";"S";"T";"V";"W";"Y"},""))),{72.08;104.14;115.08;129.11;148.17;58.05;138.14;114.16;130.18;114.16;132.2;115.1;98.12;129.13;158.19;88.08;102.1;100.13;187.21;164.17})/1000</f>
        <v>19.45665</v>
      </c>
      <c r="J1450" t="s">
        <v>9008</v>
      </c>
      <c r="K1450" s="4" t="s">
        <v>4880</v>
      </c>
      <c r="M1450">
        <f>LEN(SUBSTITUTE(PROTEIN_stoich[[#This Row],[sequence]],"*",""))</f>
        <v>184</v>
      </c>
      <c r="O1450" t="s">
        <v>16</v>
      </c>
      <c r="P1450" t="str">
        <f>_xlfn.LET(_xlpm.id,PROTEIN_stoich[[#This Row],[uniprot]],HYPERLINK("https://www.uniprot.org/uniprotkb/"&amp;_xlpm.id&amp;"/entry",_xlpm.id))</f>
        <v>A0A0K3CEQ4</v>
      </c>
      <c r="Q1450" t="e">
        <f>_xlfn.XLOOKUP(PROTEIN_stoich[[#This Row],[uniprot]],[1]!UniprotIFO[Entry],[1]!UniprotIFO[Gene Ontology IDs],"")</f>
        <v>#REF!</v>
      </c>
      <c r="R1450" t="e">
        <f>_xlfn.XLOOKUP(PROTEIN_stoich[[#This Row],[uniprot]],[1]!UniprotIFO[Entry],[1]!UniprotIFO[essential?],"")</f>
        <v>#REF!</v>
      </c>
      <c r="S1450" t="e">
        <f>_xlfn.XLOOKUP(PROTEIN_stoich[[#This Row],[sequence]],[2]!Table1[sequence_without_asterisks],[2]!Table1[protein_stoich seq matches],"")</f>
        <v>#REF!</v>
      </c>
      <c r="T1450" t="e">
        <f>_xlfn.XLOOKUP(PROTEIN_stoich[[#This Row],[uniprot]],[1]!UniprotIFO[Entry],[1]!UniprotIFO[protein_id in GSM model format],"")</f>
        <v>#REF!</v>
      </c>
    </row>
    <row r="1451" spans="1:20" x14ac:dyDescent="0.2">
      <c r="A14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RT14263</v>
      </c>
      <c r="B1451" t="s">
        <v>14084</v>
      </c>
      <c r="C1451" t="s">
        <v>14084</v>
      </c>
      <c r="D1451" t="s">
        <v>7151</v>
      </c>
      <c r="E1451" t="s">
        <v>4877</v>
      </c>
      <c r="G14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1" t="s">
        <v>4878</v>
      </c>
      <c r="I1451" s="25" cm="1">
        <f t="array" ref="I1451">SUMPRODUCT((LEN(PROTEIN_stoich[[#This Row],[sequence]])-LEN(SUBSTITUTE(PROTEIN_stoich[[#This Row],[sequence]],{"A";"C";"D";"E";"F";"G";"H";"I";"K";"L";"M";"N";"P";"Q";"R";"S";"T";"V";"W";"Y"},""))),{72.08;104.14;115.08;129.11;148.17;58.05;138.14;114.16;130.18;114.16;132.2;115.1;98.12;129.13;158.19;88.08;102.1;100.13;187.21;164.17})/1000</f>
        <v>51.311210000000003</v>
      </c>
      <c r="J1451" t="s">
        <v>7152</v>
      </c>
      <c r="K1451" s="4" t="s">
        <v>4880</v>
      </c>
      <c r="M1451">
        <f>LEN(SUBSTITUTE(PROTEIN_stoich[[#This Row],[sequence]],"*",""))</f>
        <v>452</v>
      </c>
      <c r="O1451" t="s">
        <v>16</v>
      </c>
      <c r="P1451" t="str">
        <f>_xlfn.LET(_xlpm.id,PROTEIN_stoich[[#This Row],[uniprot]],HYPERLINK("https://www.uniprot.org/uniprotkb/"&amp;_xlpm.id&amp;"/entry",_xlpm.id))</f>
        <v>A0A0K3CII9</v>
      </c>
      <c r="Q1451" t="e">
        <f>_xlfn.XLOOKUP(PROTEIN_stoich[[#This Row],[uniprot]],[1]!UniprotIFO[Entry],[1]!UniprotIFO[Gene Ontology IDs],"")</f>
        <v>#REF!</v>
      </c>
      <c r="R1451" t="e">
        <f>_xlfn.XLOOKUP(PROTEIN_stoich[[#This Row],[uniprot]],[1]!UniprotIFO[Entry],[1]!UniprotIFO[essential?],"")</f>
        <v>#REF!</v>
      </c>
      <c r="S1451" t="e">
        <f>_xlfn.XLOOKUP(PROTEIN_stoich[[#This Row],[sequence]],[2]!Table1[sequence_without_asterisks],[2]!Table1[protein_stoich seq matches],"")</f>
        <v>#REF!</v>
      </c>
      <c r="T1451" t="e">
        <f>_xlfn.XLOOKUP(PROTEIN_stoich[[#This Row],[uniprot]],[1]!UniprotIFO[Entry],[1]!UniprotIFO[protein_id in GSM model format],"")</f>
        <v>#REF!</v>
      </c>
    </row>
    <row r="1452" spans="1:20" x14ac:dyDescent="0.2">
      <c r="A14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RT14249</v>
      </c>
      <c r="B1452" t="s">
        <v>14086</v>
      </c>
      <c r="C1452" t="s">
        <v>14086</v>
      </c>
      <c r="D1452" t="s">
        <v>5781</v>
      </c>
      <c r="E1452" t="s">
        <v>4877</v>
      </c>
      <c r="G14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2" t="s">
        <v>4878</v>
      </c>
      <c r="I1452" s="25" cm="1">
        <f t="array" ref="I1452">SUMPRODUCT((LEN(PROTEIN_stoich[[#This Row],[sequence]])-LEN(SUBSTITUTE(PROTEIN_stoich[[#This Row],[sequence]],{"A";"C";"D";"E";"F";"G";"H";"I";"K";"L";"M";"N";"P";"Q";"R";"S";"T";"V";"W";"Y"},""))),{72.08;104.14;115.08;129.11;148.17;58.05;138.14;114.16;130.18;114.16;132.2;115.1;98.12;129.13;158.19;88.08;102.1;100.13;187.21;164.17})/1000</f>
        <v>9.0732299999999988</v>
      </c>
      <c r="J1452" t="s">
        <v>5782</v>
      </c>
      <c r="K1452" s="4" t="s">
        <v>4880</v>
      </c>
      <c r="M1452">
        <f>LEN(SUBSTITUTE(PROTEIN_stoich[[#This Row],[sequence]],"*",""))</f>
        <v>84</v>
      </c>
      <c r="O1452" t="s">
        <v>16</v>
      </c>
      <c r="P1452" t="str">
        <f>_xlfn.LET(_xlpm.id,PROTEIN_stoich[[#This Row],[uniprot]],HYPERLINK("https://www.uniprot.org/uniprotkb/"&amp;_xlpm.id&amp;"/entry",_xlpm.id))</f>
        <v>A0A0K3CBA4</v>
      </c>
      <c r="Q1452" t="e">
        <f>_xlfn.XLOOKUP(PROTEIN_stoich[[#This Row],[uniprot]],[1]!UniprotIFO[Entry],[1]!UniprotIFO[Gene Ontology IDs],"")</f>
        <v>#REF!</v>
      </c>
      <c r="R1452" t="e">
        <f>_xlfn.XLOOKUP(PROTEIN_stoich[[#This Row],[uniprot]],[1]!UniprotIFO[Entry],[1]!UniprotIFO[essential?],"")</f>
        <v>#REF!</v>
      </c>
      <c r="S1452" t="e">
        <f>_xlfn.XLOOKUP(PROTEIN_stoich[[#This Row],[sequence]],[2]!Table1[sequence_without_asterisks],[2]!Table1[protein_stoich seq matches],"")</f>
        <v>#REF!</v>
      </c>
      <c r="T1452" t="e">
        <f>_xlfn.XLOOKUP(PROTEIN_stoich[[#This Row],[uniprot]],[1]!UniprotIFO[Entry],[1]!UniprotIFO[protein_id in GSM model format],"")</f>
        <v>#REF!</v>
      </c>
    </row>
    <row r="1453" spans="1:20" x14ac:dyDescent="0.2">
      <c r="A14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RT14246</v>
      </c>
      <c r="B1453" t="s">
        <v>14088</v>
      </c>
      <c r="C1453" t="s">
        <v>14088</v>
      </c>
      <c r="D1453" t="s">
        <v>6876</v>
      </c>
      <c r="E1453" t="s">
        <v>4877</v>
      </c>
      <c r="G14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3" t="s">
        <v>4878</v>
      </c>
      <c r="I1453" s="25" cm="1">
        <f t="array" ref="I1453">SUMPRODUCT((LEN(PROTEIN_stoich[[#This Row],[sequence]])-LEN(SUBSTITUTE(PROTEIN_stoich[[#This Row],[sequence]],{"A";"C";"D";"E";"F";"G";"H";"I";"K";"L";"M";"N";"P";"Q";"R";"S";"T";"V";"W";"Y"},""))),{72.08;104.14;115.08;129.11;148.17;58.05;138.14;114.16;130.18;114.16;132.2;115.1;98.12;129.13;158.19;88.08;102.1;100.13;187.21;164.17})/1000</f>
        <v>62.185370000000006</v>
      </c>
      <c r="J1453" t="s">
        <v>6877</v>
      </c>
      <c r="K1453" s="4" t="s">
        <v>4880</v>
      </c>
      <c r="M1453">
        <f>LEN(SUBSTITUTE(PROTEIN_stoich[[#This Row],[sequence]],"*",""))</f>
        <v>581</v>
      </c>
      <c r="O1453" t="s">
        <v>16</v>
      </c>
      <c r="P1453" t="str">
        <f>_xlfn.LET(_xlpm.id,PROTEIN_stoich[[#This Row],[uniprot]],HYPERLINK("https://www.uniprot.org/uniprotkb/"&amp;_xlpm.id&amp;"/entry",_xlpm.id))</f>
        <v>A0A0K3CIH6</v>
      </c>
      <c r="Q1453" t="e">
        <f>_xlfn.XLOOKUP(PROTEIN_stoich[[#This Row],[uniprot]],[1]!UniprotIFO[Entry],[1]!UniprotIFO[Gene Ontology IDs],"")</f>
        <v>#REF!</v>
      </c>
      <c r="R1453" t="e">
        <f>_xlfn.XLOOKUP(PROTEIN_stoich[[#This Row],[uniprot]],[1]!UniprotIFO[Entry],[1]!UniprotIFO[essential?],"")</f>
        <v>#REF!</v>
      </c>
      <c r="S1453" t="e">
        <f>_xlfn.XLOOKUP(PROTEIN_stoich[[#This Row],[sequence]],[2]!Table1[sequence_without_asterisks],[2]!Table1[protein_stoich seq matches],"")</f>
        <v>#REF!</v>
      </c>
      <c r="T1453" t="e">
        <f>_xlfn.XLOOKUP(PROTEIN_stoich[[#This Row],[uniprot]],[1]!UniprotIFO[Entry],[1]!UniprotIFO[protein_id in GSM model format],"")</f>
        <v>#REF!</v>
      </c>
    </row>
    <row r="1454" spans="1:20" x14ac:dyDescent="0.2">
      <c r="A14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RT14230</v>
      </c>
      <c r="B1454" t="s">
        <v>14089</v>
      </c>
      <c r="C1454" t="s">
        <v>14089</v>
      </c>
      <c r="D1454" t="s">
        <v>6446</v>
      </c>
      <c r="E1454" t="s">
        <v>4877</v>
      </c>
      <c r="G14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4" t="s">
        <v>4878</v>
      </c>
      <c r="I1454" s="25" cm="1">
        <f t="array" ref="I1454">SUMPRODUCT((LEN(PROTEIN_stoich[[#This Row],[sequence]])-LEN(SUBSTITUTE(PROTEIN_stoich[[#This Row],[sequence]],{"A";"C";"D";"E";"F";"G";"H";"I";"K";"L";"M";"N";"P";"Q";"R";"S";"T";"V";"W";"Y"},""))),{72.08;104.14;115.08;129.11;148.17;58.05;138.14;114.16;130.18;114.16;132.2;115.1;98.12;129.13;158.19;88.08;102.1;100.13;187.21;164.17})/1000</f>
        <v>34.813550000000006</v>
      </c>
      <c r="J1454" t="s">
        <v>6447</v>
      </c>
      <c r="K1454" s="4" t="s">
        <v>4880</v>
      </c>
      <c r="M1454">
        <f>LEN(SUBSTITUTE(PROTEIN_stoich[[#This Row],[sequence]],"*",""))</f>
        <v>309</v>
      </c>
      <c r="O1454" t="s">
        <v>16</v>
      </c>
      <c r="P1454" t="str">
        <f>_xlfn.LET(_xlpm.id,PROTEIN_stoich[[#This Row],[uniprot]],HYPERLINK("https://www.uniprot.org/uniprotkb/"&amp;_xlpm.id&amp;"/entry",_xlpm.id))</f>
        <v>A0A0K3CDM5</v>
      </c>
      <c r="Q1454" t="e">
        <f>_xlfn.XLOOKUP(PROTEIN_stoich[[#This Row],[uniprot]],[1]!UniprotIFO[Entry],[1]!UniprotIFO[Gene Ontology IDs],"")</f>
        <v>#REF!</v>
      </c>
      <c r="R1454" t="e">
        <f>_xlfn.XLOOKUP(PROTEIN_stoich[[#This Row],[uniprot]],[1]!UniprotIFO[Entry],[1]!UniprotIFO[essential?],"")</f>
        <v>#REF!</v>
      </c>
      <c r="S1454" t="e">
        <f>_xlfn.XLOOKUP(PROTEIN_stoich[[#This Row],[sequence]],[2]!Table1[sequence_without_asterisks],[2]!Table1[protein_stoich seq matches],"")</f>
        <v>#REF!</v>
      </c>
      <c r="T1454" t="e">
        <f>_xlfn.XLOOKUP(PROTEIN_stoich[[#This Row],[uniprot]],[1]!UniprotIFO[Entry],[1]!UniprotIFO[protein_id in GSM model format],"")</f>
        <v>#REF!</v>
      </c>
    </row>
    <row r="1455" spans="1:20" x14ac:dyDescent="0.2">
      <c r="A14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RT14220</v>
      </c>
      <c r="B1455" t="s">
        <v>14090</v>
      </c>
      <c r="C1455" t="s">
        <v>14090</v>
      </c>
      <c r="D1455" t="s">
        <v>6812</v>
      </c>
      <c r="E1455" t="s">
        <v>4877</v>
      </c>
      <c r="G14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5" t="s">
        <v>4878</v>
      </c>
      <c r="I1455" s="25" cm="1">
        <f t="array" ref="I1455">SUMPRODUCT((LEN(PROTEIN_stoich[[#This Row],[sequence]])-LEN(SUBSTITUTE(PROTEIN_stoich[[#This Row],[sequence]],{"A";"C";"D";"E";"F";"G";"H";"I";"K";"L";"M";"N";"P";"Q";"R";"S";"T";"V";"W";"Y"},""))),{72.08;104.14;115.08;129.11;148.17;58.05;138.14;114.16;130.18;114.16;132.2;115.1;98.12;129.13;158.19;88.08;102.1;100.13;187.21;164.17})/1000</f>
        <v>104.96175000000001</v>
      </c>
      <c r="J1455" t="s">
        <v>6813</v>
      </c>
      <c r="K1455" s="4" t="s">
        <v>4880</v>
      </c>
      <c r="M1455">
        <f>LEN(SUBSTITUTE(PROTEIN_stoich[[#This Row],[sequence]],"*",""))</f>
        <v>949</v>
      </c>
      <c r="O1455" t="s">
        <v>16</v>
      </c>
      <c r="P1455" t="str">
        <f>_xlfn.LET(_xlpm.id,PROTEIN_stoich[[#This Row],[uniprot]],HYPERLINK("https://www.uniprot.org/uniprotkb/"&amp;_xlpm.id&amp;"/entry",_xlpm.id))</f>
        <v>A0A0K3CDL8</v>
      </c>
      <c r="Q1455" t="e">
        <f>_xlfn.XLOOKUP(PROTEIN_stoich[[#This Row],[uniprot]],[1]!UniprotIFO[Entry],[1]!UniprotIFO[Gene Ontology IDs],"")</f>
        <v>#REF!</v>
      </c>
      <c r="R1455" t="e">
        <f>_xlfn.XLOOKUP(PROTEIN_stoich[[#This Row],[uniprot]],[1]!UniprotIFO[Entry],[1]!UniprotIFO[essential?],"")</f>
        <v>#REF!</v>
      </c>
      <c r="S1455" t="e">
        <f>_xlfn.XLOOKUP(PROTEIN_stoich[[#This Row],[sequence]],[2]!Table1[sequence_without_asterisks],[2]!Table1[protein_stoich seq matches],"")</f>
        <v>#REF!</v>
      </c>
      <c r="T1455" t="e">
        <f>_xlfn.XLOOKUP(PROTEIN_stoich[[#This Row],[uniprot]],[1]!UniprotIFO[Entry],[1]!UniprotIFO[protein_id in GSM model format],"")</f>
        <v>#REF!</v>
      </c>
    </row>
    <row r="1456" spans="1:20" x14ac:dyDescent="0.2">
      <c r="A14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RT14219</v>
      </c>
      <c r="B1456" t="s">
        <v>14091</v>
      </c>
      <c r="C1456" t="s">
        <v>14091</v>
      </c>
      <c r="D1456" t="s">
        <v>7855</v>
      </c>
      <c r="E1456" t="s">
        <v>4877</v>
      </c>
      <c r="G14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6" t="s">
        <v>4878</v>
      </c>
      <c r="I1456" s="25" cm="1">
        <f t="array" ref="I1456">SUMPRODUCT((LEN(PROTEIN_stoich[[#This Row],[sequence]])-LEN(SUBSTITUTE(PROTEIN_stoich[[#This Row],[sequence]],{"A";"C";"D";"E";"F";"G";"H";"I";"K";"L";"M";"N";"P";"Q";"R";"S";"T";"V";"W";"Y"},""))),{72.08;104.14;115.08;129.11;148.17;58.05;138.14;114.16;130.18;114.16;132.2;115.1;98.12;129.13;158.19;88.08;102.1;100.13;187.21;164.17})/1000</f>
        <v>28.294539999999994</v>
      </c>
      <c r="J1456" t="s">
        <v>7856</v>
      </c>
      <c r="K1456" s="4" t="s">
        <v>4880</v>
      </c>
      <c r="M1456">
        <f>LEN(SUBSTITUTE(PROTEIN_stoich[[#This Row],[sequence]],"*",""))</f>
        <v>261</v>
      </c>
      <c r="O1456" t="s">
        <v>16</v>
      </c>
      <c r="P1456" t="str">
        <f>_xlfn.LET(_xlpm.id,PROTEIN_stoich[[#This Row],[uniprot]],HYPERLINK("https://www.uniprot.org/uniprotkb/"&amp;_xlpm.id&amp;"/entry",_xlpm.id))</f>
        <v>A0A0K3CEL5</v>
      </c>
      <c r="Q1456" t="e">
        <f>_xlfn.XLOOKUP(PROTEIN_stoich[[#This Row],[uniprot]],[1]!UniprotIFO[Entry],[1]!UniprotIFO[Gene Ontology IDs],"")</f>
        <v>#REF!</v>
      </c>
      <c r="R1456" t="e">
        <f>_xlfn.XLOOKUP(PROTEIN_stoich[[#This Row],[uniprot]],[1]!UniprotIFO[Entry],[1]!UniprotIFO[essential?],"")</f>
        <v>#REF!</v>
      </c>
      <c r="S1456" t="e">
        <f>_xlfn.XLOOKUP(PROTEIN_stoich[[#This Row],[sequence]],[2]!Table1[sequence_without_asterisks],[2]!Table1[protein_stoich seq matches],"")</f>
        <v>#REF!</v>
      </c>
      <c r="T1456" t="e">
        <f>_xlfn.XLOOKUP(PROTEIN_stoich[[#This Row],[uniprot]],[1]!UniprotIFO[Entry],[1]!UniprotIFO[protein_id in GSM model format],"")</f>
        <v>#REF!</v>
      </c>
    </row>
    <row r="1457" spans="1:20" x14ac:dyDescent="0.2">
      <c r="A14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RT14215</v>
      </c>
      <c r="B1457" t="s">
        <v>14092</v>
      </c>
      <c r="C1457" t="s">
        <v>14092</v>
      </c>
      <c r="D1457" t="s">
        <v>8250</v>
      </c>
      <c r="E1457" t="s">
        <v>4877</v>
      </c>
      <c r="G14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7" t="s">
        <v>4878</v>
      </c>
      <c r="I1457" s="25" cm="1">
        <f t="array" ref="I1457">SUMPRODUCT((LEN(PROTEIN_stoich[[#This Row],[sequence]])-LEN(SUBSTITUTE(PROTEIN_stoich[[#This Row],[sequence]],{"A";"C";"D";"E";"F";"G";"H";"I";"K";"L";"M";"N";"P";"Q";"R";"S";"T";"V";"W";"Y"},""))),{72.08;104.14;115.08;129.11;148.17;58.05;138.14;114.16;130.18;114.16;132.2;115.1;98.12;129.13;158.19;88.08;102.1;100.13;187.21;164.17})/1000</f>
        <v>10.960999999999999</v>
      </c>
      <c r="J1457" t="s">
        <v>8251</v>
      </c>
      <c r="K1457" s="4" t="s">
        <v>4880</v>
      </c>
      <c r="M1457">
        <f>LEN(SUBSTITUTE(PROTEIN_stoich[[#This Row],[sequence]],"*",""))</f>
        <v>93</v>
      </c>
      <c r="O1457" t="s">
        <v>16</v>
      </c>
      <c r="P1457" t="str">
        <f>_xlfn.LET(_xlpm.id,PROTEIN_stoich[[#This Row],[uniprot]],HYPERLINK("https://www.uniprot.org/uniprotkb/"&amp;_xlpm.id&amp;"/entry",_xlpm.id))</f>
        <v>A0A0K3CEN0</v>
      </c>
      <c r="Q1457" t="e">
        <f>_xlfn.XLOOKUP(PROTEIN_stoich[[#This Row],[uniprot]],[1]!UniprotIFO[Entry],[1]!UniprotIFO[Gene Ontology IDs],"")</f>
        <v>#REF!</v>
      </c>
      <c r="R1457" t="e">
        <f>_xlfn.XLOOKUP(PROTEIN_stoich[[#This Row],[uniprot]],[1]!UniprotIFO[Entry],[1]!UniprotIFO[essential?],"")</f>
        <v>#REF!</v>
      </c>
      <c r="S1457" t="e">
        <f>_xlfn.XLOOKUP(PROTEIN_stoich[[#This Row],[sequence]],[2]!Table1[sequence_without_asterisks],[2]!Table1[protein_stoich seq matches],"")</f>
        <v>#REF!</v>
      </c>
      <c r="T1457" t="e">
        <f>_xlfn.XLOOKUP(PROTEIN_stoich[[#This Row],[uniprot]],[1]!UniprotIFO[Entry],[1]!UniprotIFO[protein_id in GSM model format],"")</f>
        <v>#REF!</v>
      </c>
    </row>
    <row r="1458" spans="1:20" x14ac:dyDescent="0.2">
      <c r="A14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RT14206</v>
      </c>
      <c r="B1458" t="s">
        <v>14093</v>
      </c>
      <c r="C1458" t="s">
        <v>14093</v>
      </c>
      <c r="D1458" t="s">
        <v>5651</v>
      </c>
      <c r="E1458" t="s">
        <v>4877</v>
      </c>
      <c r="G14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8" t="s">
        <v>4878</v>
      </c>
      <c r="I1458" s="25" cm="1">
        <f t="array" ref="I1458">SUMPRODUCT((LEN(PROTEIN_stoich[[#This Row],[sequence]])-LEN(SUBSTITUTE(PROTEIN_stoich[[#This Row],[sequence]],{"A";"C";"D";"E";"F";"G";"H";"I";"K";"L";"M";"N";"P";"Q";"R";"S";"T";"V";"W";"Y"},""))),{72.08;104.14;115.08;129.11;148.17;58.05;138.14;114.16;130.18;114.16;132.2;115.1;98.12;129.13;158.19;88.08;102.1;100.13;187.21;164.17})/1000</f>
        <v>114.96928000000001</v>
      </c>
      <c r="J1458" t="s">
        <v>5652</v>
      </c>
      <c r="K1458" s="4" t="s">
        <v>4880</v>
      </c>
      <c r="M1458">
        <f>LEN(SUBSTITUTE(PROTEIN_stoich[[#This Row],[sequence]],"*",""))</f>
        <v>1115</v>
      </c>
      <c r="O1458" t="s">
        <v>16</v>
      </c>
      <c r="P1458" t="str">
        <f>_xlfn.LET(_xlpm.id,PROTEIN_stoich[[#This Row],[uniprot]],HYPERLINK("https://www.uniprot.org/uniprotkb/"&amp;_xlpm.id&amp;"/entry",_xlpm.id))</f>
        <v>A0A0K3CDK7</v>
      </c>
      <c r="Q1458" t="e">
        <f>_xlfn.XLOOKUP(PROTEIN_stoich[[#This Row],[uniprot]],[1]!UniprotIFO[Entry],[1]!UniprotIFO[Gene Ontology IDs],"")</f>
        <v>#REF!</v>
      </c>
      <c r="R1458" t="e">
        <f>_xlfn.XLOOKUP(PROTEIN_stoich[[#This Row],[uniprot]],[1]!UniprotIFO[Entry],[1]!UniprotIFO[essential?],"")</f>
        <v>#REF!</v>
      </c>
      <c r="S1458" t="e">
        <f>_xlfn.XLOOKUP(PROTEIN_stoich[[#This Row],[sequence]],[2]!Table1[sequence_without_asterisks],[2]!Table1[protein_stoich seq matches],"")</f>
        <v>#REF!</v>
      </c>
      <c r="T1458" t="e">
        <f>_xlfn.XLOOKUP(PROTEIN_stoich[[#This Row],[uniprot]],[1]!UniprotIFO[Entry],[1]!UniprotIFO[protein_id in GSM model format],"")</f>
        <v>#REF!</v>
      </c>
    </row>
    <row r="1459" spans="1:20" x14ac:dyDescent="0.2">
      <c r="A14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RT14202</v>
      </c>
      <c r="B1459" t="s">
        <v>14094</v>
      </c>
      <c r="C1459" t="s">
        <v>14094</v>
      </c>
      <c r="D1459" t="s">
        <v>8905</v>
      </c>
      <c r="E1459" t="s">
        <v>4877</v>
      </c>
      <c r="G14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59" t="s">
        <v>4878</v>
      </c>
      <c r="I1459" s="25" cm="1">
        <f t="array" ref="I1459">SUMPRODUCT((LEN(PROTEIN_stoich[[#This Row],[sequence]])-LEN(SUBSTITUTE(PROTEIN_stoich[[#This Row],[sequence]],{"A";"C";"D";"E";"F";"G";"H";"I";"K";"L";"M";"N";"P";"Q";"R";"S";"T";"V";"W";"Y"},""))),{72.08;104.14;115.08;129.11;148.17;58.05;138.14;114.16;130.18;114.16;132.2;115.1;98.12;129.13;158.19;88.08;102.1;100.13;187.21;164.17})/1000</f>
        <v>49.681079999999987</v>
      </c>
      <c r="J1459" t="s">
        <v>8906</v>
      </c>
      <c r="K1459" s="4" t="s">
        <v>4880</v>
      </c>
      <c r="M1459">
        <f>LEN(SUBSTITUTE(PROTEIN_stoich[[#This Row],[sequence]],"*",""))</f>
        <v>450</v>
      </c>
      <c r="O1459" t="s">
        <v>16</v>
      </c>
      <c r="P1459" t="str">
        <f>_xlfn.LET(_xlpm.id,PROTEIN_stoich[[#This Row],[uniprot]],HYPERLINK("https://www.uniprot.org/uniprotkb/"&amp;_xlpm.id&amp;"/entry",_xlpm.id))</f>
        <v>A0A0K3CIF0</v>
      </c>
      <c r="Q1459" t="e">
        <f>_xlfn.XLOOKUP(PROTEIN_stoich[[#This Row],[uniprot]],[1]!UniprotIFO[Entry],[1]!UniprotIFO[Gene Ontology IDs],"")</f>
        <v>#REF!</v>
      </c>
      <c r="R1459" t="e">
        <f>_xlfn.XLOOKUP(PROTEIN_stoich[[#This Row],[uniprot]],[1]!UniprotIFO[Entry],[1]!UniprotIFO[essential?],"")</f>
        <v>#REF!</v>
      </c>
      <c r="S1459" t="e">
        <f>_xlfn.XLOOKUP(PROTEIN_stoich[[#This Row],[sequence]],[2]!Table1[sequence_without_asterisks],[2]!Table1[protein_stoich seq matches],"")</f>
        <v>#REF!</v>
      </c>
      <c r="T1459" t="e">
        <f>_xlfn.XLOOKUP(PROTEIN_stoich[[#This Row],[uniprot]],[1]!UniprotIFO[Entry],[1]!UniprotIFO[protein_id in GSM model format],"")</f>
        <v>#REF!</v>
      </c>
    </row>
    <row r="1460" spans="1:20" x14ac:dyDescent="0.2">
      <c r="A14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RT14199</v>
      </c>
      <c r="B1460" t="s">
        <v>14095</v>
      </c>
      <c r="C1460" t="s">
        <v>14095</v>
      </c>
      <c r="D1460" t="s">
        <v>4899</v>
      </c>
      <c r="E1460" t="s">
        <v>4877</v>
      </c>
      <c r="G14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0" t="s">
        <v>4878</v>
      </c>
      <c r="I1460" s="25" cm="1">
        <f t="array" ref="I1460">SUMPRODUCT((LEN(PROTEIN_stoich[[#This Row],[sequence]])-LEN(SUBSTITUTE(PROTEIN_stoich[[#This Row],[sequence]],{"A";"C";"D";"E";"F";"G";"H";"I";"K";"L";"M";"N";"P";"Q";"R";"S";"T";"V";"W";"Y"},""))),{72.08;104.14;115.08;129.11;148.17;58.05;138.14;114.16;130.18;114.16;132.2;115.1;98.12;129.13;158.19;88.08;102.1;100.13;187.21;164.17})/1000</f>
        <v>37.013010000000001</v>
      </c>
      <c r="J1460" t="s">
        <v>4900</v>
      </c>
      <c r="K1460" s="4" t="s">
        <v>4880</v>
      </c>
      <c r="M1460">
        <f>LEN(SUBSTITUTE(PROTEIN_stoich[[#This Row],[sequence]],"*",""))</f>
        <v>337</v>
      </c>
      <c r="O1460" t="s">
        <v>16</v>
      </c>
      <c r="P1460" t="str">
        <f>_xlfn.LET(_xlpm.id,PROTEIN_stoich[[#This Row],[uniprot]],HYPERLINK("https://www.uniprot.org/uniprotkb/"&amp;_xlpm.id&amp;"/entry",_xlpm.id))</f>
        <v>A0A0K3CEK0</v>
      </c>
      <c r="Q1460" t="e">
        <f>_xlfn.XLOOKUP(PROTEIN_stoich[[#This Row],[uniprot]],[1]!UniprotIFO[Entry],[1]!UniprotIFO[Gene Ontology IDs],"")</f>
        <v>#REF!</v>
      </c>
      <c r="R1460" t="e">
        <f>_xlfn.XLOOKUP(PROTEIN_stoich[[#This Row],[uniprot]],[1]!UniprotIFO[Entry],[1]!UniprotIFO[essential?],"")</f>
        <v>#REF!</v>
      </c>
      <c r="S1460" t="e">
        <f>_xlfn.XLOOKUP(PROTEIN_stoich[[#This Row],[sequence]],[2]!Table1[sequence_without_asterisks],[2]!Table1[protein_stoich seq matches],"")</f>
        <v>#REF!</v>
      </c>
      <c r="T1460" t="e">
        <f>_xlfn.XLOOKUP(PROTEIN_stoich[[#This Row],[uniprot]],[1]!UniprotIFO[Entry],[1]!UniprotIFO[protein_id in GSM model format],"")</f>
        <v>#REF!</v>
      </c>
    </row>
    <row r="1461" spans="1:20" x14ac:dyDescent="0.2">
      <c r="A14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RT14198</v>
      </c>
      <c r="B1461" t="s">
        <v>14096</v>
      </c>
      <c r="C1461" t="s">
        <v>14096</v>
      </c>
      <c r="D1461" t="s">
        <v>6900</v>
      </c>
      <c r="E1461" t="s">
        <v>4877</v>
      </c>
      <c r="G14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1" t="s">
        <v>4878</v>
      </c>
      <c r="I1461" s="25" cm="1">
        <f t="array" ref="I1461">SUMPRODUCT((LEN(PROTEIN_stoich[[#This Row],[sequence]])-LEN(SUBSTITUTE(PROTEIN_stoich[[#This Row],[sequence]],{"A";"C";"D";"E";"F";"G";"H";"I";"K";"L";"M";"N";"P";"Q";"R";"S";"T";"V";"W";"Y"},""))),{72.08;104.14;115.08;129.11;148.17;58.05;138.14;114.16;130.18;114.16;132.2;115.1;98.12;129.13;158.19;88.08;102.1;100.13;187.21;164.17})/1000</f>
        <v>114.42195</v>
      </c>
      <c r="J1461" t="s">
        <v>6901</v>
      </c>
      <c r="K1461" s="4" t="s">
        <v>4880</v>
      </c>
      <c r="M1461">
        <f>LEN(SUBSTITUTE(PROTEIN_stoich[[#This Row],[sequence]],"*",""))</f>
        <v>1017</v>
      </c>
      <c r="O1461" t="s">
        <v>16</v>
      </c>
      <c r="P1461" t="str">
        <f>_xlfn.LET(_xlpm.id,PROTEIN_stoich[[#This Row],[uniprot]],HYPERLINK("https://www.uniprot.org/uniprotkb/"&amp;_xlpm.id&amp;"/entry",_xlpm.id))</f>
        <v>A0A0K3CIE5</v>
      </c>
      <c r="Q1461" t="e">
        <f>_xlfn.XLOOKUP(PROTEIN_stoich[[#This Row],[uniprot]],[1]!UniprotIFO[Entry],[1]!UniprotIFO[Gene Ontology IDs],"")</f>
        <v>#REF!</v>
      </c>
      <c r="R1461" t="e">
        <f>_xlfn.XLOOKUP(PROTEIN_stoich[[#This Row],[uniprot]],[1]!UniprotIFO[Entry],[1]!UniprotIFO[essential?],"")</f>
        <v>#REF!</v>
      </c>
      <c r="S1461" t="e">
        <f>_xlfn.XLOOKUP(PROTEIN_stoich[[#This Row],[sequence]],[2]!Table1[sequence_without_asterisks],[2]!Table1[protein_stoich seq matches],"")</f>
        <v>#REF!</v>
      </c>
      <c r="T1461" t="e">
        <f>_xlfn.XLOOKUP(PROTEIN_stoich[[#This Row],[uniprot]],[1]!UniprotIFO[Entry],[1]!UniprotIFO[protein_id in GSM model format],"")</f>
        <v>#REF!</v>
      </c>
    </row>
    <row r="1462" spans="1:20" x14ac:dyDescent="0.2">
      <c r="A14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RT14168</v>
      </c>
      <c r="B1462" t="s">
        <v>14097</v>
      </c>
      <c r="C1462" t="s">
        <v>14097</v>
      </c>
      <c r="D1462" t="s">
        <v>5073</v>
      </c>
      <c r="E1462" t="s">
        <v>4877</v>
      </c>
      <c r="G14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2" t="s">
        <v>4878</v>
      </c>
      <c r="I1462" s="25" cm="1">
        <f t="array" ref="I1462">SUMPRODUCT((LEN(PROTEIN_stoich[[#This Row],[sequence]])-LEN(SUBSTITUTE(PROTEIN_stoich[[#This Row],[sequence]],{"A";"C";"D";"E";"F";"G";"H";"I";"K";"L";"M";"N";"P";"Q";"R";"S";"T";"V";"W";"Y"},""))),{72.08;104.14;115.08;129.11;148.17;58.05;138.14;114.16;130.18;114.16;132.2;115.1;98.12;129.13;158.19;88.08;102.1;100.13;187.21;164.17})/1000</f>
        <v>78.986890000000002</v>
      </c>
      <c r="J1462" t="s">
        <v>5074</v>
      </c>
      <c r="K1462" s="4" t="s">
        <v>4880</v>
      </c>
      <c r="M1462">
        <f>LEN(SUBSTITUTE(PROTEIN_stoich[[#This Row],[sequence]],"*",""))</f>
        <v>696</v>
      </c>
      <c r="O1462" t="s">
        <v>16</v>
      </c>
      <c r="P1462" t="str">
        <f>_xlfn.LET(_xlpm.id,PROTEIN_stoich[[#This Row],[uniprot]],HYPERLINK("https://www.uniprot.org/uniprotkb/"&amp;_xlpm.id&amp;"/entry",_xlpm.id))</f>
        <v>A0A0K3CIB8</v>
      </c>
      <c r="Q1462" t="e">
        <f>_xlfn.XLOOKUP(PROTEIN_stoich[[#This Row],[uniprot]],[1]!UniprotIFO[Entry],[1]!UniprotIFO[Gene Ontology IDs],"")</f>
        <v>#REF!</v>
      </c>
      <c r="R1462" t="e">
        <f>_xlfn.XLOOKUP(PROTEIN_stoich[[#This Row],[uniprot]],[1]!UniprotIFO[Entry],[1]!UniprotIFO[essential?],"")</f>
        <v>#REF!</v>
      </c>
      <c r="S1462" t="e">
        <f>_xlfn.XLOOKUP(PROTEIN_stoich[[#This Row],[sequence]],[2]!Table1[sequence_without_asterisks],[2]!Table1[protein_stoich seq matches],"")</f>
        <v>#REF!</v>
      </c>
      <c r="T1462" t="e">
        <f>_xlfn.XLOOKUP(PROTEIN_stoich[[#This Row],[uniprot]],[1]!UniprotIFO[Entry],[1]!UniprotIFO[protein_id in GSM model format],"")</f>
        <v>#REF!</v>
      </c>
    </row>
    <row r="1463" spans="1:20" x14ac:dyDescent="0.2">
      <c r="A14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RT14167</v>
      </c>
      <c r="B1463" t="s">
        <v>14098</v>
      </c>
      <c r="C1463" t="s">
        <v>14098</v>
      </c>
      <c r="D1463" t="s">
        <v>6138</v>
      </c>
      <c r="E1463" t="s">
        <v>4877</v>
      </c>
      <c r="G14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3" t="s">
        <v>4878</v>
      </c>
      <c r="I1463" s="25" cm="1">
        <f t="array" ref="I1463">SUMPRODUCT((LEN(PROTEIN_stoich[[#This Row],[sequence]])-LEN(SUBSTITUTE(PROTEIN_stoich[[#This Row],[sequence]],{"A";"C";"D";"E";"F";"G";"H";"I";"K";"L";"M";"N";"P";"Q";"R";"S";"T";"V";"W";"Y"},""))),{72.08;104.14;115.08;129.11;148.17;58.05;138.14;114.16;130.18;114.16;132.2;115.1;98.12;129.13;158.19;88.08;102.1;100.13;187.21;164.17})/1000</f>
        <v>73.898390000000006</v>
      </c>
      <c r="J1463" t="s">
        <v>6139</v>
      </c>
      <c r="K1463" s="4" t="s">
        <v>4880</v>
      </c>
      <c r="M1463">
        <f>LEN(SUBSTITUTE(PROTEIN_stoich[[#This Row],[sequence]],"*",""))</f>
        <v>667</v>
      </c>
      <c r="O1463" t="s">
        <v>16</v>
      </c>
      <c r="P1463" t="str">
        <f>_xlfn.LET(_xlpm.id,PROTEIN_stoich[[#This Row],[uniprot]],HYPERLINK("https://www.uniprot.org/uniprotkb/"&amp;_xlpm.id&amp;"/entry",_xlpm.id))</f>
        <v>A0A0K3CEI6</v>
      </c>
      <c r="Q1463" t="e">
        <f>_xlfn.XLOOKUP(PROTEIN_stoich[[#This Row],[uniprot]],[1]!UniprotIFO[Entry],[1]!UniprotIFO[Gene Ontology IDs],"")</f>
        <v>#REF!</v>
      </c>
      <c r="R1463" t="e">
        <f>_xlfn.XLOOKUP(PROTEIN_stoich[[#This Row],[uniprot]],[1]!UniprotIFO[Entry],[1]!UniprotIFO[essential?],"")</f>
        <v>#REF!</v>
      </c>
      <c r="S1463" t="e">
        <f>_xlfn.XLOOKUP(PROTEIN_stoich[[#This Row],[sequence]],[2]!Table1[sequence_without_asterisks],[2]!Table1[protein_stoich seq matches],"")</f>
        <v>#REF!</v>
      </c>
      <c r="T1463" t="e">
        <f>_xlfn.XLOOKUP(PROTEIN_stoich[[#This Row],[uniprot]],[1]!UniprotIFO[Entry],[1]!UniprotIFO[protein_id in GSM model format],"")</f>
        <v>#REF!</v>
      </c>
    </row>
    <row r="1464" spans="1:20" x14ac:dyDescent="0.2">
      <c r="A14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RT14160</v>
      </c>
      <c r="B1464" t="s">
        <v>14099</v>
      </c>
      <c r="C1464" t="s">
        <v>14099</v>
      </c>
      <c r="D1464" t="s">
        <v>7069</v>
      </c>
      <c r="E1464" t="s">
        <v>4877</v>
      </c>
      <c r="G14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4" t="s">
        <v>4878</v>
      </c>
      <c r="I1464" s="25" cm="1">
        <f t="array" ref="I1464">SUMPRODUCT((LEN(PROTEIN_stoich[[#This Row],[sequence]])-LEN(SUBSTITUTE(PROTEIN_stoich[[#This Row],[sequence]],{"A";"C";"D";"E";"F";"G";"H";"I";"K";"L";"M";"N";"P";"Q";"R";"S";"T";"V";"W";"Y"},""))),{72.08;104.14;115.08;129.11;148.17;58.05;138.14;114.16;130.18;114.16;132.2;115.1;98.12;129.13;158.19;88.08;102.1;100.13;187.21;164.17})/1000</f>
        <v>49.43119999999999</v>
      </c>
      <c r="J1464" t="s">
        <v>7070</v>
      </c>
      <c r="K1464" s="4" t="s">
        <v>4880</v>
      </c>
      <c r="M1464">
        <f>LEN(SUBSTITUTE(PROTEIN_stoich[[#This Row],[sequence]],"*",""))</f>
        <v>438</v>
      </c>
      <c r="O1464" t="s">
        <v>16</v>
      </c>
      <c r="P1464" t="str">
        <f>_xlfn.LET(_xlpm.id,PROTEIN_stoich[[#This Row],[uniprot]],HYPERLINK("https://www.uniprot.org/uniprotkb/"&amp;_xlpm.id&amp;"/entry",_xlpm.id))</f>
        <v>A0A0K3CEI1</v>
      </c>
      <c r="Q1464" t="e">
        <f>_xlfn.XLOOKUP(PROTEIN_stoich[[#This Row],[uniprot]],[1]!UniprotIFO[Entry],[1]!UniprotIFO[Gene Ontology IDs],"")</f>
        <v>#REF!</v>
      </c>
      <c r="R1464" t="e">
        <f>_xlfn.XLOOKUP(PROTEIN_stoich[[#This Row],[uniprot]],[1]!UniprotIFO[Entry],[1]!UniprotIFO[essential?],"")</f>
        <v>#REF!</v>
      </c>
      <c r="S1464" t="e">
        <f>_xlfn.XLOOKUP(PROTEIN_stoich[[#This Row],[sequence]],[2]!Table1[sequence_without_asterisks],[2]!Table1[protein_stoich seq matches],"")</f>
        <v>#REF!</v>
      </c>
      <c r="T1464" t="e">
        <f>_xlfn.XLOOKUP(PROTEIN_stoich[[#This Row],[uniprot]],[1]!UniprotIFO[Entry],[1]!UniprotIFO[protein_id in GSM model format],"")</f>
        <v>#REF!</v>
      </c>
    </row>
    <row r="1465" spans="1:20" x14ac:dyDescent="0.2">
      <c r="A14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RT14156</v>
      </c>
      <c r="B1465" t="s">
        <v>14100</v>
      </c>
      <c r="C1465" t="s">
        <v>14100</v>
      </c>
      <c r="D1465" t="s">
        <v>5731</v>
      </c>
      <c r="E1465" t="s">
        <v>4877</v>
      </c>
      <c r="G14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5" t="s">
        <v>4878</v>
      </c>
      <c r="I1465" s="25" cm="1">
        <f t="array" ref="I1465">SUMPRODUCT((LEN(PROTEIN_stoich[[#This Row],[sequence]])-LEN(SUBSTITUTE(PROTEIN_stoich[[#This Row],[sequence]],{"A";"C";"D";"E";"F";"G";"H";"I";"K";"L";"M";"N";"P";"Q";"R";"S";"T";"V";"W";"Y"},""))),{72.08;104.14;115.08;129.11;148.17;58.05;138.14;114.16;130.18;114.16;132.2;115.1;98.12;129.13;158.19;88.08;102.1;100.13;187.21;164.17})/1000</f>
        <v>26.110169999999997</v>
      </c>
      <c r="J1465" t="s">
        <v>5732</v>
      </c>
      <c r="K1465" s="4" t="s">
        <v>4880</v>
      </c>
      <c r="M1465">
        <f>LEN(SUBSTITUTE(PROTEIN_stoich[[#This Row],[sequence]],"*",""))</f>
        <v>237</v>
      </c>
      <c r="O1465" t="s">
        <v>16</v>
      </c>
      <c r="P1465" t="str">
        <f>_xlfn.LET(_xlpm.id,PROTEIN_stoich[[#This Row],[uniprot]],HYPERLINK("https://www.uniprot.org/uniprotkb/"&amp;_xlpm.id&amp;"/entry",_xlpm.id))</f>
        <v>A0A0K3CIA9</v>
      </c>
      <c r="Q1465" t="e">
        <f>_xlfn.XLOOKUP(PROTEIN_stoich[[#This Row],[uniprot]],[1]!UniprotIFO[Entry],[1]!UniprotIFO[Gene Ontology IDs],"")</f>
        <v>#REF!</v>
      </c>
      <c r="R1465" t="e">
        <f>_xlfn.XLOOKUP(PROTEIN_stoich[[#This Row],[uniprot]],[1]!UniprotIFO[Entry],[1]!UniprotIFO[essential?],"")</f>
        <v>#REF!</v>
      </c>
      <c r="S1465" t="e">
        <f>_xlfn.XLOOKUP(PROTEIN_stoich[[#This Row],[sequence]],[2]!Table1[sequence_without_asterisks],[2]!Table1[protein_stoich seq matches],"")</f>
        <v>#REF!</v>
      </c>
      <c r="T1465" t="e">
        <f>_xlfn.XLOOKUP(PROTEIN_stoich[[#This Row],[uniprot]],[1]!UniprotIFO[Entry],[1]!UniprotIFO[protein_id in GSM model format],"")</f>
        <v>#REF!</v>
      </c>
    </row>
    <row r="1466" spans="1:20" x14ac:dyDescent="0.2">
      <c r="A14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RT14148</v>
      </c>
      <c r="B1466" t="s">
        <v>14101</v>
      </c>
      <c r="C1466" t="s">
        <v>14101</v>
      </c>
      <c r="D1466" t="s">
        <v>9544</v>
      </c>
      <c r="E1466" t="s">
        <v>4877</v>
      </c>
      <c r="G14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6" t="s">
        <v>4878</v>
      </c>
      <c r="I1466" s="25" cm="1">
        <f t="array" ref="I1466">SUMPRODUCT((LEN(PROTEIN_stoich[[#This Row],[sequence]])-LEN(SUBSTITUTE(PROTEIN_stoich[[#This Row],[sequence]],{"A";"C";"D";"E";"F";"G";"H";"I";"K";"L";"M";"N";"P";"Q";"R";"S";"T";"V";"W";"Y"},""))),{72.08;104.14;115.08;129.11;148.17;58.05;138.14;114.16;130.18;114.16;132.2;115.1;98.12;129.13;158.19;88.08;102.1;100.13;187.21;164.17})/1000</f>
        <v>36.643629999999995</v>
      </c>
      <c r="J1466" t="s">
        <v>9545</v>
      </c>
      <c r="K1466" s="4" t="s">
        <v>4880</v>
      </c>
      <c r="M1466">
        <f>LEN(SUBSTITUTE(PROTEIN_stoich[[#This Row],[sequence]],"*",""))</f>
        <v>323</v>
      </c>
      <c r="O1466" t="s">
        <v>16</v>
      </c>
      <c r="P1466" t="str">
        <f>_xlfn.LET(_xlpm.id,PROTEIN_stoich[[#This Row],[uniprot]],HYPERLINK("https://www.uniprot.org/uniprotkb/"&amp;_xlpm.id&amp;"/entry",_xlpm.id))</f>
        <v>A0A0K3CB15</v>
      </c>
      <c r="Q1466" t="e">
        <f>_xlfn.XLOOKUP(PROTEIN_stoich[[#This Row],[uniprot]],[1]!UniprotIFO[Entry],[1]!UniprotIFO[Gene Ontology IDs],"")</f>
        <v>#REF!</v>
      </c>
      <c r="R1466" t="e">
        <f>_xlfn.XLOOKUP(PROTEIN_stoich[[#This Row],[uniprot]],[1]!UniprotIFO[Entry],[1]!UniprotIFO[essential?],"")</f>
        <v>#REF!</v>
      </c>
      <c r="S1466" t="e">
        <f>_xlfn.XLOOKUP(PROTEIN_stoich[[#This Row],[sequence]],[2]!Table1[sequence_without_asterisks],[2]!Table1[protein_stoich seq matches],"")</f>
        <v>#REF!</v>
      </c>
      <c r="T1466" t="e">
        <f>_xlfn.XLOOKUP(PROTEIN_stoich[[#This Row],[uniprot]],[1]!UniprotIFO[Entry],[1]!UniprotIFO[protein_id in GSM model format],"")</f>
        <v>#REF!</v>
      </c>
    </row>
    <row r="1467" spans="1:20" x14ac:dyDescent="0.2">
      <c r="A14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RT14147</v>
      </c>
      <c r="B1467" t="s">
        <v>14102</v>
      </c>
      <c r="C1467" t="s">
        <v>14102</v>
      </c>
      <c r="D1467" t="s">
        <v>8833</v>
      </c>
      <c r="E1467" t="s">
        <v>4877</v>
      </c>
      <c r="G14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7" t="s">
        <v>4878</v>
      </c>
      <c r="I1467" s="25" cm="1">
        <f t="array" ref="I1467">SUMPRODUCT((LEN(PROTEIN_stoich[[#This Row],[sequence]])-LEN(SUBSTITUTE(PROTEIN_stoich[[#This Row],[sequence]],{"A";"C";"D";"E";"F";"G";"H";"I";"K";"L";"M";"N";"P";"Q";"R";"S";"T";"V";"W";"Y"},""))),{72.08;104.14;115.08;129.11;148.17;58.05;138.14;114.16;130.18;114.16;132.2;115.1;98.12;129.13;158.19;88.08;102.1;100.13;187.21;164.17})/1000</f>
        <v>55.645729999999986</v>
      </c>
      <c r="J1467" t="s">
        <v>8834</v>
      </c>
      <c r="K1467" s="4" t="s">
        <v>4880</v>
      </c>
      <c r="M1467">
        <f>LEN(SUBSTITUTE(PROTEIN_stoich[[#This Row],[sequence]],"*",""))</f>
        <v>508</v>
      </c>
      <c r="O1467" t="s">
        <v>16</v>
      </c>
      <c r="P1467" t="str">
        <f>_xlfn.LET(_xlpm.id,PROTEIN_stoich[[#This Row],[uniprot]],HYPERLINK("https://www.uniprot.org/uniprotkb/"&amp;_xlpm.id&amp;"/entry",_xlpm.id))</f>
        <v>A0A0K3CDG0</v>
      </c>
      <c r="Q1467" t="e">
        <f>_xlfn.XLOOKUP(PROTEIN_stoich[[#This Row],[uniprot]],[1]!UniprotIFO[Entry],[1]!UniprotIFO[Gene Ontology IDs],"")</f>
        <v>#REF!</v>
      </c>
      <c r="R1467" t="e">
        <f>_xlfn.XLOOKUP(PROTEIN_stoich[[#This Row],[uniprot]],[1]!UniprotIFO[Entry],[1]!UniprotIFO[essential?],"")</f>
        <v>#REF!</v>
      </c>
      <c r="S1467" t="e">
        <f>_xlfn.XLOOKUP(PROTEIN_stoich[[#This Row],[sequence]],[2]!Table1[sequence_without_asterisks],[2]!Table1[protein_stoich seq matches],"")</f>
        <v>#REF!</v>
      </c>
      <c r="T1467" t="e">
        <f>_xlfn.XLOOKUP(PROTEIN_stoich[[#This Row],[uniprot]],[1]!UniprotIFO[Entry],[1]!UniprotIFO[protein_id in GSM model format],"")</f>
        <v>#REF!</v>
      </c>
    </row>
    <row r="1468" spans="1:20" x14ac:dyDescent="0.2">
      <c r="A14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rt1414_n</v>
      </c>
      <c r="B1468" t="s">
        <v>1140</v>
      </c>
      <c r="C1468" t="s">
        <v>537</v>
      </c>
      <c r="D1468" t="s">
        <v>1141</v>
      </c>
      <c r="E1468" t="s">
        <v>53</v>
      </c>
      <c r="G14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8">
        <v>0</v>
      </c>
      <c r="I1468" s="25" cm="1">
        <f t="array" ref="I1468">SUMPRODUCT((LEN(PROTEIN_stoich[[#This Row],[sequence]])-LEN(SUBSTITUTE(PROTEIN_stoich[[#This Row],[sequence]],{"A";"C";"D";"E";"F";"G";"H";"I";"K";"L";"M";"N";"P";"Q";"R";"S";"T";"V";"W";"Y"},""))),{72.08;104.14;115.08;129.11;148.17;58.05;138.14;114.16;130.18;114.16;132.2;115.1;98.12;129.13;158.19;88.08;102.1;100.13;187.21;164.17})/1000</f>
        <v>136.99110000000002</v>
      </c>
      <c r="J1468" t="s">
        <v>3397</v>
      </c>
      <c r="K1468" s="4" t="s">
        <v>12</v>
      </c>
      <c r="M1468">
        <f>LEN(SUBSTITUTE(PROTEIN_stoich[[#This Row],[sequence]],"*",""))</f>
        <v>1270</v>
      </c>
      <c r="O1468" t="s">
        <v>16</v>
      </c>
      <c r="P1468" t="str">
        <f>_xlfn.LET(_xlpm.id,PROTEIN_stoich[[#This Row],[uniprot]],HYPERLINK("https://www.uniprot.org/uniprotkb/"&amp;_xlpm.id&amp;"/entry",_xlpm.id))</f>
        <v>A0A2T0A0X7</v>
      </c>
      <c r="Q1468" t="e">
        <f>_xlfn.XLOOKUP(PROTEIN_stoich[[#This Row],[uniprot]],[1]!UniprotIFO[Entry],[1]!UniprotIFO[Gene Ontology IDs],"")</f>
        <v>#REF!</v>
      </c>
      <c r="R1468" t="e">
        <f>_xlfn.XLOOKUP(PROTEIN_stoich[[#This Row],[uniprot]],[1]!UniprotIFO[Entry],[1]!UniprotIFO[essential?],"")</f>
        <v>#REF!</v>
      </c>
      <c r="S1468" t="e">
        <f>_xlfn.XLOOKUP(PROTEIN_stoich[[#This Row],[sequence]],[2]!Table1[sequence_without_asterisks],[2]!Table1[protein_stoich seq matches],"")</f>
        <v>#REF!</v>
      </c>
      <c r="T1468" t="e">
        <f>_xlfn.XLOOKUP(PROTEIN_stoich[[#This Row],[uniprot]],[1]!UniprotIFO[Entry],[1]!UniprotIFO[protein_id in GSM model format],"")</f>
        <v>#REF!</v>
      </c>
    </row>
    <row r="1469" spans="1:20" x14ac:dyDescent="0.2">
      <c r="A14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rt1414_gm</v>
      </c>
      <c r="B1469" t="s">
        <v>1140</v>
      </c>
      <c r="C1469" t="s">
        <v>537</v>
      </c>
      <c r="D1469" t="s">
        <v>1141</v>
      </c>
      <c r="E1469" t="s">
        <v>77</v>
      </c>
      <c r="G14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69">
        <v>0</v>
      </c>
      <c r="I1469" s="25" cm="1">
        <f t="array" ref="I1469">SUMPRODUCT((LEN(PROTEIN_stoich[[#This Row],[sequence]])-LEN(SUBSTITUTE(PROTEIN_stoich[[#This Row],[sequence]],{"A";"C";"D";"E";"F";"G";"H";"I";"K";"L";"M";"N";"P";"Q";"R";"S";"T";"V";"W";"Y"},""))),{72.08;104.14;115.08;129.11;148.17;58.05;138.14;114.16;130.18;114.16;132.2;115.1;98.12;129.13;158.19;88.08;102.1;100.13;187.21;164.17})/1000</f>
        <v>136.99110000000002</v>
      </c>
      <c r="J1469" t="s">
        <v>3397</v>
      </c>
      <c r="K1469" s="4" t="s">
        <v>12</v>
      </c>
      <c r="M1469">
        <f>LEN(SUBSTITUTE(PROTEIN_stoich[[#This Row],[sequence]],"*",""))</f>
        <v>1270</v>
      </c>
      <c r="O1469" t="s">
        <v>16</v>
      </c>
      <c r="P1469" t="str">
        <f>_xlfn.LET(_xlpm.id,PROTEIN_stoich[[#This Row],[uniprot]],HYPERLINK("https://www.uniprot.org/uniprotkb/"&amp;_xlpm.id&amp;"/entry",_xlpm.id))</f>
        <v>A0A2T0A0X7</v>
      </c>
      <c r="Q1469" t="e">
        <f>_xlfn.XLOOKUP(PROTEIN_stoich[[#This Row],[uniprot]],[1]!UniprotIFO[Entry],[1]!UniprotIFO[Gene Ontology IDs],"")</f>
        <v>#REF!</v>
      </c>
      <c r="R1469" t="e">
        <f>_xlfn.XLOOKUP(PROTEIN_stoich[[#This Row],[uniprot]],[1]!UniprotIFO[Entry],[1]!UniprotIFO[essential?],"")</f>
        <v>#REF!</v>
      </c>
      <c r="S1469" t="e">
        <f>_xlfn.XLOOKUP(PROTEIN_stoich[[#This Row],[sequence]],[2]!Table1[sequence_without_asterisks],[2]!Table1[protein_stoich seq matches],"")</f>
        <v>#REF!</v>
      </c>
      <c r="T1469" t="e">
        <f>_xlfn.XLOOKUP(PROTEIN_stoich[[#This Row],[uniprot]],[1]!UniprotIFO[Entry],[1]!UniprotIFO[protein_id in GSM model format],"")</f>
        <v>#REF!</v>
      </c>
    </row>
    <row r="1470" spans="1:20" x14ac:dyDescent="0.2">
      <c r="A14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RT14138</v>
      </c>
      <c r="B1470" t="s">
        <v>14103</v>
      </c>
      <c r="C1470" t="s">
        <v>14103</v>
      </c>
      <c r="D1470" t="s">
        <v>6310</v>
      </c>
      <c r="E1470" t="s">
        <v>4877</v>
      </c>
      <c r="G14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0" t="s">
        <v>4878</v>
      </c>
      <c r="I1470" s="25" cm="1">
        <f t="array" ref="I1470">SUMPRODUCT((LEN(PROTEIN_stoich[[#This Row],[sequence]])-LEN(SUBSTITUTE(PROTEIN_stoich[[#This Row],[sequence]],{"A";"C";"D";"E";"F";"G";"H";"I";"K";"L";"M";"N";"P";"Q";"R";"S";"T";"V";"W";"Y"},""))),{72.08;104.14;115.08;129.11;148.17;58.05;138.14;114.16;130.18;114.16;132.2;115.1;98.12;129.13;158.19;88.08;102.1;100.13;187.21;164.17})/1000</f>
        <v>12.249740000000001</v>
      </c>
      <c r="J1470" t="s">
        <v>6311</v>
      </c>
      <c r="K1470" s="4" t="s">
        <v>4880</v>
      </c>
      <c r="M1470">
        <f>LEN(SUBSTITUTE(PROTEIN_stoich[[#This Row],[sequence]],"*",""))</f>
        <v>109</v>
      </c>
      <c r="O1470" t="s">
        <v>16</v>
      </c>
      <c r="P1470" t="str">
        <f>_xlfn.LET(_xlpm.id,PROTEIN_stoich[[#This Row],[uniprot]],HYPERLINK("https://www.uniprot.org/uniprotkb/"&amp;_xlpm.id&amp;"/entry",_xlpm.id))</f>
        <v>A0A0K3CEE5</v>
      </c>
      <c r="Q1470" t="e">
        <f>_xlfn.XLOOKUP(PROTEIN_stoich[[#This Row],[uniprot]],[1]!UniprotIFO[Entry],[1]!UniprotIFO[Gene Ontology IDs],"")</f>
        <v>#REF!</v>
      </c>
      <c r="R1470" t="e">
        <f>_xlfn.XLOOKUP(PROTEIN_stoich[[#This Row],[uniprot]],[1]!UniprotIFO[Entry],[1]!UniprotIFO[essential?],"")</f>
        <v>#REF!</v>
      </c>
      <c r="S1470" t="e">
        <f>_xlfn.XLOOKUP(PROTEIN_stoich[[#This Row],[sequence]],[2]!Table1[sequence_without_asterisks],[2]!Table1[protein_stoich seq matches],"")</f>
        <v>#REF!</v>
      </c>
      <c r="T1470" t="e">
        <f>_xlfn.XLOOKUP(PROTEIN_stoich[[#This Row],[uniprot]],[1]!UniprotIFO[Entry],[1]!UniprotIFO[protein_id in GSM model format],"")</f>
        <v>#REF!</v>
      </c>
    </row>
    <row r="1471" spans="1:20" x14ac:dyDescent="0.2">
      <c r="A14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RT14131</v>
      </c>
      <c r="B1471" t="s">
        <v>14104</v>
      </c>
      <c r="C1471" t="s">
        <v>14104</v>
      </c>
      <c r="D1471" t="s">
        <v>9858</v>
      </c>
      <c r="E1471" t="s">
        <v>4877</v>
      </c>
      <c r="G14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1" t="s">
        <v>4878</v>
      </c>
      <c r="I1471" s="25" cm="1">
        <f t="array" ref="I1471">SUMPRODUCT((LEN(PROTEIN_stoich[[#This Row],[sequence]])-LEN(SUBSTITUTE(PROTEIN_stoich[[#This Row],[sequence]],{"A";"C";"D";"E";"F";"G";"H";"I";"K";"L";"M";"N";"P";"Q";"R";"S";"T";"V";"W";"Y"},""))),{72.08;104.14;115.08;129.11;148.17;58.05;138.14;114.16;130.18;114.16;132.2;115.1;98.12;129.13;158.19;88.08;102.1;100.13;187.21;164.17})/1000</f>
        <v>44.084720000000011</v>
      </c>
      <c r="J1471" t="s">
        <v>9859</v>
      </c>
      <c r="K1471" s="4" t="s">
        <v>4880</v>
      </c>
      <c r="M1471">
        <f>LEN(SUBSTITUTE(PROTEIN_stoich[[#This Row],[sequence]],"*",""))</f>
        <v>409</v>
      </c>
      <c r="O1471" t="s">
        <v>16</v>
      </c>
      <c r="P1471" t="str">
        <f>_xlfn.LET(_xlpm.id,PROTEIN_stoich[[#This Row],[uniprot]],HYPERLINK("https://www.uniprot.org/uniprotkb/"&amp;_xlpm.id&amp;"/entry",_xlpm.id))</f>
        <v>A0A0K3CEF4</v>
      </c>
      <c r="Q1471" t="e">
        <f>_xlfn.XLOOKUP(PROTEIN_stoich[[#This Row],[uniprot]],[1]!UniprotIFO[Entry],[1]!UniprotIFO[Gene Ontology IDs],"")</f>
        <v>#REF!</v>
      </c>
      <c r="R1471" t="e">
        <f>_xlfn.XLOOKUP(PROTEIN_stoich[[#This Row],[uniprot]],[1]!UniprotIFO[Entry],[1]!UniprotIFO[essential?],"")</f>
        <v>#REF!</v>
      </c>
      <c r="S1471" t="e">
        <f>_xlfn.XLOOKUP(PROTEIN_stoich[[#This Row],[sequence]],[2]!Table1[sequence_without_asterisks],[2]!Table1[protein_stoich seq matches],"")</f>
        <v>#REF!</v>
      </c>
      <c r="T1471" t="e">
        <f>_xlfn.XLOOKUP(PROTEIN_stoich[[#This Row],[uniprot]],[1]!UniprotIFO[Entry],[1]!UniprotIFO[protein_id in GSM model format],"")</f>
        <v>#REF!</v>
      </c>
    </row>
    <row r="1472" spans="1:20" x14ac:dyDescent="0.2">
      <c r="A14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RT14128</v>
      </c>
      <c r="B1472" t="s">
        <v>14105</v>
      </c>
      <c r="C1472" t="s">
        <v>14105</v>
      </c>
      <c r="D1472" t="s">
        <v>7903</v>
      </c>
      <c r="E1472" t="s">
        <v>4877</v>
      </c>
      <c r="G14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2" t="s">
        <v>4878</v>
      </c>
      <c r="I1472" s="25" cm="1">
        <f t="array" ref="I1472">SUMPRODUCT((LEN(PROTEIN_stoich[[#This Row],[sequence]])-LEN(SUBSTITUTE(PROTEIN_stoich[[#This Row],[sequence]],{"A";"C";"D";"E";"F";"G";"H";"I";"K";"L";"M";"N";"P";"Q";"R";"S";"T";"V";"W";"Y"},""))),{72.08;104.14;115.08;129.11;148.17;58.05;138.14;114.16;130.18;114.16;132.2;115.1;98.12;129.13;158.19;88.08;102.1;100.13;187.21;164.17})/1000</f>
        <v>80.58602999999998</v>
      </c>
      <c r="J1472" t="s">
        <v>7904</v>
      </c>
      <c r="K1472" s="4" t="s">
        <v>4880</v>
      </c>
      <c r="M1472">
        <f>LEN(SUBSTITUTE(PROTEIN_stoich[[#This Row],[sequence]],"*",""))</f>
        <v>745</v>
      </c>
      <c r="O1472" t="s">
        <v>16</v>
      </c>
      <c r="P1472" t="str">
        <f>_xlfn.LET(_xlpm.id,PROTEIN_stoich[[#This Row],[uniprot]],HYPERLINK("https://www.uniprot.org/uniprotkb/"&amp;_xlpm.id&amp;"/entry",_xlpm.id))</f>
        <v>A0A0K3CED4</v>
      </c>
      <c r="Q1472" t="e">
        <f>_xlfn.XLOOKUP(PROTEIN_stoich[[#This Row],[uniprot]],[1]!UniprotIFO[Entry],[1]!UniprotIFO[Gene Ontology IDs],"")</f>
        <v>#REF!</v>
      </c>
      <c r="R1472" t="e">
        <f>_xlfn.XLOOKUP(PROTEIN_stoich[[#This Row],[uniprot]],[1]!UniprotIFO[Entry],[1]!UniprotIFO[essential?],"")</f>
        <v>#REF!</v>
      </c>
      <c r="S1472" t="e">
        <f>_xlfn.XLOOKUP(PROTEIN_stoich[[#This Row],[sequence]],[2]!Table1[sequence_without_asterisks],[2]!Table1[protein_stoich seq matches],"")</f>
        <v>#REF!</v>
      </c>
      <c r="T1472" t="e">
        <f>_xlfn.XLOOKUP(PROTEIN_stoich[[#This Row],[uniprot]],[1]!UniprotIFO[Entry],[1]!UniprotIFO[protein_id in GSM model format],"")</f>
        <v>#REF!</v>
      </c>
    </row>
    <row r="1473" spans="1:20" x14ac:dyDescent="0.2">
      <c r="A14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RT14121</v>
      </c>
      <c r="B1473" t="s">
        <v>14106</v>
      </c>
      <c r="C1473" t="s">
        <v>14106</v>
      </c>
      <c r="D1473" t="s">
        <v>9644</v>
      </c>
      <c r="E1473" t="s">
        <v>4877</v>
      </c>
      <c r="G14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3" t="s">
        <v>4878</v>
      </c>
      <c r="I1473" s="25" cm="1">
        <f t="array" ref="I1473">SUMPRODUCT((LEN(PROTEIN_stoich[[#This Row],[sequence]])-LEN(SUBSTITUTE(PROTEIN_stoich[[#This Row],[sequence]],{"A";"C";"D";"E";"F";"G";"H";"I";"K";"L";"M";"N";"P";"Q";"R";"S";"T";"V";"W";"Y"},""))),{72.08;104.14;115.08;129.11;148.17;58.05;138.14;114.16;130.18;114.16;132.2;115.1;98.12;129.13;158.19;88.08;102.1;100.13;187.21;164.17})/1000</f>
        <v>100.53304999999999</v>
      </c>
      <c r="J1473" t="s">
        <v>9645</v>
      </c>
      <c r="K1473" s="4" t="s">
        <v>4880</v>
      </c>
      <c r="M1473">
        <f>LEN(SUBSTITUTE(PROTEIN_stoich[[#This Row],[sequence]],"*",""))</f>
        <v>910</v>
      </c>
      <c r="O1473" t="s">
        <v>16</v>
      </c>
      <c r="P1473" t="str">
        <f>_xlfn.LET(_xlpm.id,PROTEIN_stoich[[#This Row],[uniprot]],HYPERLINK("https://www.uniprot.org/uniprotkb/"&amp;_xlpm.id&amp;"/entry",_xlpm.id))</f>
        <v>A0A0K3CEE4</v>
      </c>
      <c r="Q1473" t="e">
        <f>_xlfn.XLOOKUP(PROTEIN_stoich[[#This Row],[uniprot]],[1]!UniprotIFO[Entry],[1]!UniprotIFO[Gene Ontology IDs],"")</f>
        <v>#REF!</v>
      </c>
      <c r="R1473" t="e">
        <f>_xlfn.XLOOKUP(PROTEIN_stoich[[#This Row],[uniprot]],[1]!UniprotIFO[Entry],[1]!UniprotIFO[essential?],"")</f>
        <v>#REF!</v>
      </c>
      <c r="S1473" t="e">
        <f>_xlfn.XLOOKUP(PROTEIN_stoich[[#This Row],[sequence]],[2]!Table1[sequence_without_asterisks],[2]!Table1[protein_stoich seq matches],"")</f>
        <v>#REF!</v>
      </c>
      <c r="T1473" t="e">
        <f>_xlfn.XLOOKUP(PROTEIN_stoich[[#This Row],[uniprot]],[1]!UniprotIFO[Entry],[1]!UniprotIFO[protein_id in GSM model format],"")</f>
        <v>#REF!</v>
      </c>
    </row>
    <row r="1474" spans="1:20" x14ac:dyDescent="0.2">
      <c r="A14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RT14113</v>
      </c>
      <c r="B1474" t="s">
        <v>14107</v>
      </c>
      <c r="C1474" t="s">
        <v>14107</v>
      </c>
      <c r="D1474" t="s">
        <v>6578</v>
      </c>
      <c r="E1474" t="s">
        <v>4877</v>
      </c>
      <c r="G14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4" t="s">
        <v>4878</v>
      </c>
      <c r="I1474" s="25" cm="1">
        <f t="array" ref="I1474">SUMPRODUCT((LEN(PROTEIN_stoich[[#This Row],[sequence]])-LEN(SUBSTITUTE(PROTEIN_stoich[[#This Row],[sequence]],{"A";"C";"D";"E";"F";"G";"H";"I";"K";"L";"M";"N";"P";"Q";"R";"S";"T";"V";"W";"Y"},""))),{72.08;104.14;115.08;129.11;148.17;58.05;138.14;114.16;130.18;114.16;132.2;115.1;98.12;129.13;158.19;88.08;102.1;100.13;187.21;164.17})/1000</f>
        <v>181.02361999999999</v>
      </c>
      <c r="J1474" t="s">
        <v>6579</v>
      </c>
      <c r="K1474" s="4" t="s">
        <v>4880</v>
      </c>
      <c r="M1474">
        <f>LEN(SUBSTITUTE(PROTEIN_stoich[[#This Row],[sequence]],"*",""))</f>
        <v>1591</v>
      </c>
      <c r="O1474" t="s">
        <v>16</v>
      </c>
      <c r="P1474" t="str">
        <f>_xlfn.LET(_xlpm.id,PROTEIN_stoich[[#This Row],[uniprot]],HYPERLINK("https://www.uniprot.org/uniprotkb/"&amp;_xlpm.id&amp;"/entry",_xlpm.id))</f>
        <v>A0A0K3CEC2</v>
      </c>
      <c r="Q1474" t="e">
        <f>_xlfn.XLOOKUP(PROTEIN_stoich[[#This Row],[uniprot]],[1]!UniprotIFO[Entry],[1]!UniprotIFO[Gene Ontology IDs],"")</f>
        <v>#REF!</v>
      </c>
      <c r="R1474" t="e">
        <f>_xlfn.XLOOKUP(PROTEIN_stoich[[#This Row],[uniprot]],[1]!UniprotIFO[Entry],[1]!UniprotIFO[essential?],"")</f>
        <v>#REF!</v>
      </c>
      <c r="S1474" t="e">
        <f>_xlfn.XLOOKUP(PROTEIN_stoich[[#This Row],[sequence]],[2]!Table1[sequence_without_asterisks],[2]!Table1[protein_stoich seq matches],"")</f>
        <v>#REF!</v>
      </c>
      <c r="T1474" t="e">
        <f>_xlfn.XLOOKUP(PROTEIN_stoich[[#This Row],[uniprot]],[1]!UniprotIFO[Entry],[1]!UniprotIFO[protein_id in GSM model format],"")</f>
        <v>#REF!</v>
      </c>
    </row>
    <row r="1475" spans="1:20" x14ac:dyDescent="0.2">
      <c r="A14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RT14110</v>
      </c>
      <c r="B1475" t="s">
        <v>14108</v>
      </c>
      <c r="C1475" t="s">
        <v>14108</v>
      </c>
      <c r="D1475" t="s">
        <v>5271</v>
      </c>
      <c r="E1475" t="s">
        <v>4877</v>
      </c>
      <c r="G14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5" t="s">
        <v>4878</v>
      </c>
      <c r="I1475" s="25" cm="1">
        <f t="array" ref="I1475">SUMPRODUCT((LEN(PROTEIN_stoich[[#This Row],[sequence]])-LEN(SUBSTITUTE(PROTEIN_stoich[[#This Row],[sequence]],{"A";"C";"D";"E";"F";"G";"H";"I";"K";"L";"M";"N";"P";"Q";"R";"S";"T";"V";"W";"Y"},""))),{72.08;104.14;115.08;129.11;148.17;58.05;138.14;114.16;130.18;114.16;132.2;115.1;98.12;129.13;158.19;88.08;102.1;100.13;187.21;164.17})/1000</f>
        <v>21.255509999999997</v>
      </c>
      <c r="J1475" t="s">
        <v>5272</v>
      </c>
      <c r="K1475" s="4" t="s">
        <v>4880</v>
      </c>
      <c r="M1475">
        <f>LEN(SUBSTITUTE(PROTEIN_stoich[[#This Row],[sequence]],"*",""))</f>
        <v>213</v>
      </c>
      <c r="O1475" t="s">
        <v>16</v>
      </c>
      <c r="P1475" t="str">
        <f>_xlfn.LET(_xlpm.id,PROTEIN_stoich[[#This Row],[uniprot]],HYPERLINK("https://www.uniprot.org/uniprotkb/"&amp;_xlpm.id&amp;"/entry",_xlpm.id))</f>
        <v>A0A0K3CAY4</v>
      </c>
      <c r="Q1475" t="e">
        <f>_xlfn.XLOOKUP(PROTEIN_stoich[[#This Row],[uniprot]],[1]!UniprotIFO[Entry],[1]!UniprotIFO[Gene Ontology IDs],"")</f>
        <v>#REF!</v>
      </c>
      <c r="R1475" t="e">
        <f>_xlfn.XLOOKUP(PROTEIN_stoich[[#This Row],[uniprot]],[1]!UniprotIFO[Entry],[1]!UniprotIFO[essential?],"")</f>
        <v>#REF!</v>
      </c>
      <c r="S1475" t="e">
        <f>_xlfn.XLOOKUP(PROTEIN_stoich[[#This Row],[sequence]],[2]!Table1[sequence_without_asterisks],[2]!Table1[protein_stoich seq matches],"")</f>
        <v>#REF!</v>
      </c>
      <c r="T1475" t="e">
        <f>_xlfn.XLOOKUP(PROTEIN_stoich[[#This Row],[uniprot]],[1]!UniprotIFO[Entry],[1]!UniprotIFO[protein_id in GSM model format],"")</f>
        <v>#REF!</v>
      </c>
    </row>
    <row r="1476" spans="1:20" x14ac:dyDescent="0.2">
      <c r="A14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RT14094</v>
      </c>
      <c r="B1476" t="s">
        <v>14109</v>
      </c>
      <c r="C1476" t="s">
        <v>14109</v>
      </c>
      <c r="D1476" t="s">
        <v>10469</v>
      </c>
      <c r="E1476" t="s">
        <v>4877</v>
      </c>
      <c r="G14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6" t="s">
        <v>4878</v>
      </c>
      <c r="I1476" s="25" cm="1">
        <f t="array" ref="I1476">SUMPRODUCT((LEN(PROTEIN_stoich[[#This Row],[sequence]])-LEN(SUBSTITUTE(PROTEIN_stoich[[#This Row],[sequence]],{"A";"C";"D";"E";"F";"G";"H";"I";"K";"L";"M";"N";"P";"Q";"R";"S";"T";"V";"W";"Y"},""))),{72.08;104.14;115.08;129.11;148.17;58.05;138.14;114.16;130.18;114.16;132.2;115.1;98.12;129.13;158.19;88.08;102.1;100.13;187.21;164.17})/1000</f>
        <v>76.158019999999993</v>
      </c>
      <c r="J1476" t="s">
        <v>10470</v>
      </c>
      <c r="K1476" s="4" t="s">
        <v>4880</v>
      </c>
      <c r="M1476">
        <f>LEN(SUBSTITUTE(PROTEIN_stoich[[#This Row],[sequence]],"*",""))</f>
        <v>688</v>
      </c>
      <c r="O1476" t="s">
        <v>16</v>
      </c>
      <c r="P1476" t="str">
        <f>_xlfn.LET(_xlpm.id,PROTEIN_stoich[[#This Row],[uniprot]],HYPERLINK("https://www.uniprot.org/uniprotkb/"&amp;_xlpm.id&amp;"/entry",_xlpm.id))</f>
        <v>A0A0K3CEB1</v>
      </c>
      <c r="Q1476" t="e">
        <f>_xlfn.XLOOKUP(PROTEIN_stoich[[#This Row],[uniprot]],[1]!UniprotIFO[Entry],[1]!UniprotIFO[Gene Ontology IDs],"")</f>
        <v>#REF!</v>
      </c>
      <c r="R1476" t="e">
        <f>_xlfn.XLOOKUP(PROTEIN_stoich[[#This Row],[uniprot]],[1]!UniprotIFO[Entry],[1]!UniprotIFO[essential?],"")</f>
        <v>#REF!</v>
      </c>
      <c r="S1476" t="e">
        <f>_xlfn.XLOOKUP(PROTEIN_stoich[[#This Row],[sequence]],[2]!Table1[sequence_without_asterisks],[2]!Table1[protein_stoich seq matches],"")</f>
        <v>#REF!</v>
      </c>
      <c r="T1476" t="e">
        <f>_xlfn.XLOOKUP(PROTEIN_stoich[[#This Row],[uniprot]],[1]!UniprotIFO[Entry],[1]!UniprotIFO[protein_id in GSM model format],"")</f>
        <v>#REF!</v>
      </c>
    </row>
    <row r="1477" spans="1:20" x14ac:dyDescent="0.2">
      <c r="A14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RT14083</v>
      </c>
      <c r="B1477" t="s">
        <v>14111</v>
      </c>
      <c r="C1477" t="s">
        <v>14111</v>
      </c>
      <c r="D1477" t="s">
        <v>5733</v>
      </c>
      <c r="E1477" t="s">
        <v>4877</v>
      </c>
      <c r="G14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7" t="s">
        <v>4878</v>
      </c>
      <c r="I1477" s="25" cm="1">
        <f t="array" ref="I1477">SUMPRODUCT((LEN(PROTEIN_stoich[[#This Row],[sequence]])-LEN(SUBSTITUTE(PROTEIN_stoich[[#This Row],[sequence]],{"A";"C";"D";"E";"F";"G";"H";"I";"K";"L";"M";"N";"P";"Q";"R";"S";"T";"V";"W";"Y"},""))),{72.08;104.14;115.08;129.11;148.17;58.05;138.14;114.16;130.18;114.16;132.2;115.1;98.12;129.13;158.19;88.08;102.1;100.13;187.21;164.17})/1000</f>
        <v>21.325380000000003</v>
      </c>
      <c r="J1477" t="s">
        <v>5734</v>
      </c>
      <c r="K1477" s="4" t="s">
        <v>4880</v>
      </c>
      <c r="M1477">
        <f>LEN(SUBSTITUTE(PROTEIN_stoich[[#This Row],[sequence]],"*",""))</f>
        <v>203</v>
      </c>
      <c r="O1477" t="s">
        <v>16</v>
      </c>
      <c r="P1477" t="str">
        <f>_xlfn.LET(_xlpm.id,PROTEIN_stoich[[#This Row],[uniprot]],HYPERLINK("https://www.uniprot.org/uniprotkb/"&amp;_xlpm.id&amp;"/entry",_xlpm.id))</f>
        <v>A0A0K3CEA4</v>
      </c>
      <c r="Q1477" t="e">
        <f>_xlfn.XLOOKUP(PROTEIN_stoich[[#This Row],[uniprot]],[1]!UniprotIFO[Entry],[1]!UniprotIFO[Gene Ontology IDs],"")</f>
        <v>#REF!</v>
      </c>
      <c r="R1477" t="e">
        <f>_xlfn.XLOOKUP(PROTEIN_stoich[[#This Row],[uniprot]],[1]!UniprotIFO[Entry],[1]!UniprotIFO[essential?],"")</f>
        <v>#REF!</v>
      </c>
      <c r="S1477" t="e">
        <f>_xlfn.XLOOKUP(PROTEIN_stoich[[#This Row],[sequence]],[2]!Table1[sequence_without_asterisks],[2]!Table1[protein_stoich seq matches],"")</f>
        <v>#REF!</v>
      </c>
      <c r="T1477" t="e">
        <f>_xlfn.XLOOKUP(PROTEIN_stoich[[#This Row],[uniprot]],[1]!UniprotIFO[Entry],[1]!UniprotIFO[protein_id in GSM model format],"")</f>
        <v>#REF!</v>
      </c>
    </row>
    <row r="1478" spans="1:20" x14ac:dyDescent="0.2">
      <c r="A14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RT14082</v>
      </c>
      <c r="B1478" t="s">
        <v>14112</v>
      </c>
      <c r="C1478" t="s">
        <v>14112</v>
      </c>
      <c r="D1478" t="s">
        <v>6094</v>
      </c>
      <c r="E1478" t="s">
        <v>4877</v>
      </c>
      <c r="G14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8" t="s">
        <v>4878</v>
      </c>
      <c r="I1478" s="25" cm="1">
        <f t="array" ref="I1478">SUMPRODUCT((LEN(PROTEIN_stoich[[#This Row],[sequence]])-LEN(SUBSTITUTE(PROTEIN_stoich[[#This Row],[sequence]],{"A";"C";"D";"E";"F";"G";"H";"I";"K";"L";"M";"N";"P";"Q";"R";"S";"T";"V";"W";"Y"},""))),{72.08;104.14;115.08;129.11;148.17;58.05;138.14;114.16;130.18;114.16;132.2;115.1;98.12;129.13;158.19;88.08;102.1;100.13;187.21;164.17})/1000</f>
        <v>48.292499999999997</v>
      </c>
      <c r="J1478" t="s">
        <v>6095</v>
      </c>
      <c r="K1478" s="4" t="s">
        <v>4880</v>
      </c>
      <c r="M1478">
        <f>LEN(SUBSTITUTE(PROTEIN_stoich[[#This Row],[sequence]],"*",""))</f>
        <v>448</v>
      </c>
      <c r="O1478" t="s">
        <v>16</v>
      </c>
      <c r="P1478" t="str">
        <f>_xlfn.LET(_xlpm.id,PROTEIN_stoich[[#This Row],[uniprot]],HYPERLINK("https://www.uniprot.org/uniprotkb/"&amp;_xlpm.id&amp;"/entry",_xlpm.id))</f>
        <v>A0A0K3CI45</v>
      </c>
      <c r="Q1478" t="e">
        <f>_xlfn.XLOOKUP(PROTEIN_stoich[[#This Row],[uniprot]],[1]!UniprotIFO[Entry],[1]!UniprotIFO[Gene Ontology IDs],"")</f>
        <v>#REF!</v>
      </c>
      <c r="R1478" t="e">
        <f>_xlfn.XLOOKUP(PROTEIN_stoich[[#This Row],[uniprot]],[1]!UniprotIFO[Entry],[1]!UniprotIFO[essential?],"")</f>
        <v>#REF!</v>
      </c>
      <c r="S1478" t="e">
        <f>_xlfn.XLOOKUP(PROTEIN_stoich[[#This Row],[sequence]],[2]!Table1[sequence_without_asterisks],[2]!Table1[protein_stoich seq matches],"")</f>
        <v>#REF!</v>
      </c>
      <c r="T1478" t="e">
        <f>_xlfn.XLOOKUP(PROTEIN_stoich[[#This Row],[uniprot]],[1]!UniprotIFO[Entry],[1]!UniprotIFO[protein_id in GSM model format],"")</f>
        <v>#REF!</v>
      </c>
    </row>
    <row r="1479" spans="1:20" x14ac:dyDescent="0.2">
      <c r="A14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RT14078</v>
      </c>
      <c r="B1479" t="s">
        <v>14113</v>
      </c>
      <c r="C1479" t="s">
        <v>14113</v>
      </c>
      <c r="D1479" t="s">
        <v>8047</v>
      </c>
      <c r="E1479" t="s">
        <v>4877</v>
      </c>
      <c r="G14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79" t="s">
        <v>4878</v>
      </c>
      <c r="I1479" s="25" cm="1">
        <f t="array" ref="I1479">SUMPRODUCT((LEN(PROTEIN_stoich[[#This Row],[sequence]])-LEN(SUBSTITUTE(PROTEIN_stoich[[#This Row],[sequence]],{"A";"C";"D";"E";"F";"G";"H";"I";"K";"L";"M";"N";"P";"Q";"R";"S";"T";"V";"W";"Y"},""))),{72.08;104.14;115.08;129.11;148.17;58.05;138.14;114.16;130.18;114.16;132.2;115.1;98.12;129.13;158.19;88.08;102.1;100.13;187.21;164.17})/1000</f>
        <v>9.73902</v>
      </c>
      <c r="J1479" t="s">
        <v>8048</v>
      </c>
      <c r="K1479" s="4" t="s">
        <v>4880</v>
      </c>
      <c r="M1479">
        <f>LEN(SUBSTITUTE(PROTEIN_stoich[[#This Row],[sequence]],"*",""))</f>
        <v>83</v>
      </c>
      <c r="O1479" t="s">
        <v>16</v>
      </c>
      <c r="P1479" t="str">
        <f>_xlfn.LET(_xlpm.id,PROTEIN_stoich[[#This Row],[uniprot]],HYPERLINK("https://www.uniprot.org/uniprotkb/"&amp;_xlpm.id&amp;"/entry",_xlpm.id))</f>
        <v>A0A0K3CDA9</v>
      </c>
      <c r="Q1479" t="e">
        <f>_xlfn.XLOOKUP(PROTEIN_stoich[[#This Row],[uniprot]],[1]!UniprotIFO[Entry],[1]!UniprotIFO[Gene Ontology IDs],"")</f>
        <v>#REF!</v>
      </c>
      <c r="R1479" t="e">
        <f>_xlfn.XLOOKUP(PROTEIN_stoich[[#This Row],[uniprot]],[1]!UniprotIFO[Entry],[1]!UniprotIFO[essential?],"")</f>
        <v>#REF!</v>
      </c>
      <c r="S1479" t="e">
        <f>_xlfn.XLOOKUP(PROTEIN_stoich[[#This Row],[sequence]],[2]!Table1[sequence_without_asterisks],[2]!Table1[protein_stoich seq matches],"")</f>
        <v>#REF!</v>
      </c>
      <c r="T1479" t="e">
        <f>_xlfn.XLOOKUP(PROTEIN_stoich[[#This Row],[uniprot]],[1]!UniprotIFO[Entry],[1]!UniprotIFO[protein_id in GSM model format],"")</f>
        <v>#REF!</v>
      </c>
    </row>
    <row r="1480" spans="1:20" x14ac:dyDescent="0.2">
      <c r="A14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RT14077</v>
      </c>
      <c r="B1480" t="s">
        <v>14114</v>
      </c>
      <c r="C1480" t="s">
        <v>14114</v>
      </c>
      <c r="D1480" t="s">
        <v>6280</v>
      </c>
      <c r="E1480" t="s">
        <v>4877</v>
      </c>
      <c r="G14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0" t="s">
        <v>4878</v>
      </c>
      <c r="I1480" s="25" cm="1">
        <f t="array" ref="I1480">SUMPRODUCT((LEN(PROTEIN_stoich[[#This Row],[sequence]])-LEN(SUBSTITUTE(PROTEIN_stoich[[#This Row],[sequence]],{"A";"C";"D";"E";"F";"G";"H";"I";"K";"L";"M";"N";"P";"Q";"R";"S";"T";"V";"W";"Y"},""))),{72.08;104.14;115.08;129.11;148.17;58.05;138.14;114.16;130.18;114.16;132.2;115.1;98.12;129.13;158.19;88.08;102.1;100.13;187.21;164.17})/1000</f>
        <v>76.541620000000009</v>
      </c>
      <c r="J1480" t="s">
        <v>6281</v>
      </c>
      <c r="K1480" s="4" t="s">
        <v>4880</v>
      </c>
      <c r="M1480">
        <f>LEN(SUBSTITUTE(PROTEIN_stoich[[#This Row],[sequence]],"*",""))</f>
        <v>689</v>
      </c>
      <c r="O1480" t="s">
        <v>16</v>
      </c>
      <c r="P1480" t="str">
        <f>_xlfn.LET(_xlpm.id,PROTEIN_stoich[[#This Row],[uniprot]],HYPERLINK("https://www.uniprot.org/uniprotkb/"&amp;_xlpm.id&amp;"/entry",_xlpm.id))</f>
        <v>A0A0K3CEA0</v>
      </c>
      <c r="Q1480" t="e">
        <f>_xlfn.XLOOKUP(PROTEIN_stoich[[#This Row],[uniprot]],[1]!UniprotIFO[Entry],[1]!UniprotIFO[Gene Ontology IDs],"")</f>
        <v>#REF!</v>
      </c>
      <c r="R1480" t="e">
        <f>_xlfn.XLOOKUP(PROTEIN_stoich[[#This Row],[uniprot]],[1]!UniprotIFO[Entry],[1]!UniprotIFO[essential?],"")</f>
        <v>#REF!</v>
      </c>
      <c r="S1480" t="e">
        <f>_xlfn.XLOOKUP(PROTEIN_stoich[[#This Row],[sequence]],[2]!Table1[sequence_without_asterisks],[2]!Table1[protein_stoich seq matches],"")</f>
        <v>#REF!</v>
      </c>
      <c r="T1480" t="e">
        <f>_xlfn.XLOOKUP(PROTEIN_stoich[[#This Row],[uniprot]],[1]!UniprotIFO[Entry],[1]!UniprotIFO[protein_id in GSM model format],"")</f>
        <v>#REF!</v>
      </c>
    </row>
    <row r="1481" spans="1:20" x14ac:dyDescent="0.2">
      <c r="A14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RT14072</v>
      </c>
      <c r="B1481" t="s">
        <v>14115</v>
      </c>
      <c r="C1481" t="s">
        <v>14115</v>
      </c>
      <c r="D1481" t="s">
        <v>6226</v>
      </c>
      <c r="E1481" t="s">
        <v>4877</v>
      </c>
      <c r="G14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1" t="s">
        <v>4878</v>
      </c>
      <c r="I1481" s="25" cm="1">
        <f t="array" ref="I1481">SUMPRODUCT((LEN(PROTEIN_stoich[[#This Row],[sequence]])-LEN(SUBSTITUTE(PROTEIN_stoich[[#This Row],[sequence]],{"A";"C";"D";"E";"F";"G";"H";"I";"K";"L";"M";"N";"P";"Q";"R";"S";"T";"V";"W";"Y"},""))),{72.08;104.14;115.08;129.11;148.17;58.05;138.14;114.16;130.18;114.16;132.2;115.1;98.12;129.13;158.19;88.08;102.1;100.13;187.21;164.17})/1000</f>
        <v>79.296999999999997</v>
      </c>
      <c r="J1481" t="s">
        <v>6227</v>
      </c>
      <c r="K1481" s="4" t="s">
        <v>4880</v>
      </c>
      <c r="M1481">
        <f>LEN(SUBSTITUTE(PROTEIN_stoich[[#This Row],[sequence]],"*",""))</f>
        <v>740</v>
      </c>
      <c r="O1481" t="s">
        <v>16</v>
      </c>
      <c r="P1481" t="str">
        <f>_xlfn.LET(_xlpm.id,PROTEIN_stoich[[#This Row],[uniprot]],HYPERLINK("https://www.uniprot.org/uniprotkb/"&amp;_xlpm.id&amp;"/entry",_xlpm.id))</f>
        <v>A0A0K3CI37</v>
      </c>
      <c r="Q1481" t="e">
        <f>_xlfn.XLOOKUP(PROTEIN_stoich[[#This Row],[uniprot]],[1]!UniprotIFO[Entry],[1]!UniprotIFO[Gene Ontology IDs],"")</f>
        <v>#REF!</v>
      </c>
      <c r="R1481" t="e">
        <f>_xlfn.XLOOKUP(PROTEIN_stoich[[#This Row],[uniprot]],[1]!UniprotIFO[Entry],[1]!UniprotIFO[essential?],"")</f>
        <v>#REF!</v>
      </c>
      <c r="S1481" t="e">
        <f>_xlfn.XLOOKUP(PROTEIN_stoich[[#This Row],[sequence]],[2]!Table1[sequence_without_asterisks],[2]!Table1[protein_stoich seq matches],"")</f>
        <v>#REF!</v>
      </c>
      <c r="T1481" t="e">
        <f>_xlfn.XLOOKUP(PROTEIN_stoich[[#This Row],[uniprot]],[1]!UniprotIFO[Entry],[1]!UniprotIFO[protein_id in GSM model format],"")</f>
        <v>#REF!</v>
      </c>
    </row>
    <row r="1482" spans="1:20" x14ac:dyDescent="0.2">
      <c r="A14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RT14069</v>
      </c>
      <c r="B1482" t="s">
        <v>14116</v>
      </c>
      <c r="C1482" t="s">
        <v>14116</v>
      </c>
      <c r="D1482" t="s">
        <v>5259</v>
      </c>
      <c r="E1482" t="s">
        <v>4877</v>
      </c>
      <c r="G14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2" t="s">
        <v>4878</v>
      </c>
      <c r="I1482" s="25" cm="1">
        <f t="array" ref="I1482">SUMPRODUCT((LEN(PROTEIN_stoich[[#This Row],[sequence]])-LEN(SUBSTITUTE(PROTEIN_stoich[[#This Row],[sequence]],{"A";"C";"D";"E";"F";"G";"H";"I";"K";"L";"M";"N";"P";"Q";"R";"S";"T";"V";"W";"Y"},""))),{72.08;104.14;115.08;129.11;148.17;58.05;138.14;114.16;130.18;114.16;132.2;115.1;98.12;129.13;158.19;88.08;102.1;100.13;187.21;164.17})/1000</f>
        <v>13.647980000000004</v>
      </c>
      <c r="J1482" t="s">
        <v>5260</v>
      </c>
      <c r="K1482" s="4" t="s">
        <v>4880</v>
      </c>
      <c r="M1482">
        <f>LEN(SUBSTITUTE(PROTEIN_stoich[[#This Row],[sequence]],"*",""))</f>
        <v>129</v>
      </c>
      <c r="O1482" t="s">
        <v>16</v>
      </c>
      <c r="P1482" t="str">
        <f>_xlfn.LET(_xlpm.id,PROTEIN_stoich[[#This Row],[uniprot]],HYPERLINK("https://www.uniprot.org/uniprotkb/"&amp;_xlpm.id&amp;"/entry",_xlpm.id))</f>
        <v>A0A0K3CDA1</v>
      </c>
      <c r="Q1482" t="e">
        <f>_xlfn.XLOOKUP(PROTEIN_stoich[[#This Row],[uniprot]],[1]!UniprotIFO[Entry],[1]!UniprotIFO[Gene Ontology IDs],"")</f>
        <v>#REF!</v>
      </c>
      <c r="R1482" t="e">
        <f>_xlfn.XLOOKUP(PROTEIN_stoich[[#This Row],[uniprot]],[1]!UniprotIFO[Entry],[1]!UniprotIFO[essential?],"")</f>
        <v>#REF!</v>
      </c>
      <c r="S1482" t="e">
        <f>_xlfn.XLOOKUP(PROTEIN_stoich[[#This Row],[sequence]],[2]!Table1[sequence_without_asterisks],[2]!Table1[protein_stoich seq matches],"")</f>
        <v>#REF!</v>
      </c>
      <c r="T1482" t="e">
        <f>_xlfn.XLOOKUP(PROTEIN_stoich[[#This Row],[uniprot]],[1]!UniprotIFO[Entry],[1]!UniprotIFO[protein_id in GSM model format],"")</f>
        <v>#REF!</v>
      </c>
    </row>
    <row r="1483" spans="1:20" x14ac:dyDescent="0.2">
      <c r="A14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RT14067</v>
      </c>
      <c r="B1483" t="s">
        <v>14117</v>
      </c>
      <c r="C1483" t="s">
        <v>14117</v>
      </c>
      <c r="D1483" t="s">
        <v>5109</v>
      </c>
      <c r="E1483" t="s">
        <v>4877</v>
      </c>
      <c r="G14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3" t="s">
        <v>4878</v>
      </c>
      <c r="I1483" s="25" cm="1">
        <f t="array" ref="I1483">SUMPRODUCT((LEN(PROTEIN_stoich[[#This Row],[sequence]])-LEN(SUBSTITUTE(PROTEIN_stoich[[#This Row],[sequence]],{"A";"C";"D";"E";"F";"G";"H";"I";"K";"L";"M";"N";"P";"Q";"R";"S";"T";"V";"W";"Y"},""))),{72.08;104.14;115.08;129.11;148.17;58.05;138.14;114.16;130.18;114.16;132.2;115.1;98.12;129.13;158.19;88.08;102.1;100.13;187.21;164.17})/1000</f>
        <v>97.031890000000018</v>
      </c>
      <c r="J1483" t="s">
        <v>5110</v>
      </c>
      <c r="K1483" s="4" t="s">
        <v>4880</v>
      </c>
      <c r="M1483">
        <f>LEN(SUBSTITUTE(PROTEIN_stoich[[#This Row],[sequence]],"*",""))</f>
        <v>905</v>
      </c>
      <c r="O1483" t="s">
        <v>16</v>
      </c>
      <c r="P1483" t="str">
        <f>_xlfn.LET(_xlpm.id,PROTEIN_stoich[[#This Row],[uniprot]],HYPERLINK("https://www.uniprot.org/uniprotkb/"&amp;_xlpm.id&amp;"/entry",_xlpm.id))</f>
        <v>A0A0K3CI32</v>
      </c>
      <c r="Q1483" t="e">
        <f>_xlfn.XLOOKUP(PROTEIN_stoich[[#This Row],[uniprot]],[1]!UniprotIFO[Entry],[1]!UniprotIFO[Gene Ontology IDs],"")</f>
        <v>#REF!</v>
      </c>
      <c r="R1483" t="e">
        <f>_xlfn.XLOOKUP(PROTEIN_stoich[[#This Row],[uniprot]],[1]!UniprotIFO[Entry],[1]!UniprotIFO[essential?],"")</f>
        <v>#REF!</v>
      </c>
      <c r="S1483" t="e">
        <f>_xlfn.XLOOKUP(PROTEIN_stoich[[#This Row],[sequence]],[2]!Table1[sequence_without_asterisks],[2]!Table1[protein_stoich seq matches],"")</f>
        <v>#REF!</v>
      </c>
      <c r="T1483" t="e">
        <f>_xlfn.XLOOKUP(PROTEIN_stoich[[#This Row],[uniprot]],[1]!UniprotIFO[Entry],[1]!UniprotIFO[protein_id in GSM model format],"")</f>
        <v>#REF!</v>
      </c>
    </row>
    <row r="1484" spans="1:20" x14ac:dyDescent="0.2">
      <c r="A14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RT14065</v>
      </c>
      <c r="B1484" t="s">
        <v>14118</v>
      </c>
      <c r="C1484" t="s">
        <v>14118</v>
      </c>
      <c r="D1484" t="s">
        <v>7887</v>
      </c>
      <c r="E1484" t="s">
        <v>4877</v>
      </c>
      <c r="G14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4" t="s">
        <v>4878</v>
      </c>
      <c r="I1484" s="25" cm="1">
        <f t="array" ref="I1484">SUMPRODUCT((LEN(PROTEIN_stoich[[#This Row],[sequence]])-LEN(SUBSTITUTE(PROTEIN_stoich[[#This Row],[sequence]],{"A";"C";"D";"E";"F";"G";"H";"I";"K";"L";"M";"N";"P";"Q";"R";"S";"T";"V";"W";"Y"},""))),{72.08;104.14;115.08;129.11;148.17;58.05;138.14;114.16;130.18;114.16;132.2;115.1;98.12;129.13;158.19;88.08;102.1;100.13;187.21;164.17})/1000</f>
        <v>32.249919999999996</v>
      </c>
      <c r="J1484" t="s">
        <v>7888</v>
      </c>
      <c r="K1484" s="4" t="s">
        <v>4880</v>
      </c>
      <c r="M1484">
        <f>LEN(SUBSTITUTE(PROTEIN_stoich[[#This Row],[sequence]],"*",""))</f>
        <v>298</v>
      </c>
      <c r="O1484" t="s">
        <v>16</v>
      </c>
      <c r="P1484" t="str">
        <f>_xlfn.LET(_xlpm.id,PROTEIN_stoich[[#This Row],[uniprot]],HYPERLINK("https://www.uniprot.org/uniprotkb/"&amp;_xlpm.id&amp;"/entry",_xlpm.id))</f>
        <v>A0A0K3CAV3</v>
      </c>
      <c r="Q1484" t="e">
        <f>_xlfn.XLOOKUP(PROTEIN_stoich[[#This Row],[uniprot]],[1]!UniprotIFO[Entry],[1]!UniprotIFO[Gene Ontology IDs],"")</f>
        <v>#REF!</v>
      </c>
      <c r="R1484" t="e">
        <f>_xlfn.XLOOKUP(PROTEIN_stoich[[#This Row],[uniprot]],[1]!UniprotIFO[Entry],[1]!UniprotIFO[essential?],"")</f>
        <v>#REF!</v>
      </c>
      <c r="S1484" t="e">
        <f>_xlfn.XLOOKUP(PROTEIN_stoich[[#This Row],[sequence]],[2]!Table1[sequence_without_asterisks],[2]!Table1[protein_stoich seq matches],"")</f>
        <v>#REF!</v>
      </c>
      <c r="T1484" t="e">
        <f>_xlfn.XLOOKUP(PROTEIN_stoich[[#This Row],[uniprot]],[1]!UniprotIFO[Entry],[1]!UniprotIFO[protein_id in GSM model format],"")</f>
        <v>#REF!</v>
      </c>
    </row>
    <row r="1485" spans="1:20" x14ac:dyDescent="0.2">
      <c r="A14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RT14064</v>
      </c>
      <c r="B1485" t="s">
        <v>14119</v>
      </c>
      <c r="C1485" t="s">
        <v>14119</v>
      </c>
      <c r="D1485" t="s">
        <v>8220</v>
      </c>
      <c r="E1485" t="s">
        <v>4877</v>
      </c>
      <c r="G14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5" t="s">
        <v>4878</v>
      </c>
      <c r="I1485" s="25" cm="1">
        <f t="array" ref="I1485">SUMPRODUCT((LEN(PROTEIN_stoich[[#This Row],[sequence]])-LEN(SUBSTITUTE(PROTEIN_stoich[[#This Row],[sequence]],{"A";"C";"D";"E";"F";"G";"H";"I";"K";"L";"M";"N";"P";"Q";"R";"S";"T";"V";"W";"Y"},""))),{72.08;104.14;115.08;129.11;148.17;58.05;138.14;114.16;130.18;114.16;132.2;115.1;98.12;129.13;158.19;88.08;102.1;100.13;187.21;164.17})/1000</f>
        <v>31.440939999999998</v>
      </c>
      <c r="J1485" t="s">
        <v>8221</v>
      </c>
      <c r="K1485" s="4" t="s">
        <v>4880</v>
      </c>
      <c r="M1485">
        <f>LEN(SUBSTITUTE(PROTEIN_stoich[[#This Row],[sequence]],"*",""))</f>
        <v>280</v>
      </c>
      <c r="O1485" t="s">
        <v>16</v>
      </c>
      <c r="P1485" t="str">
        <f>_xlfn.LET(_xlpm.id,PROTEIN_stoich[[#This Row],[uniprot]],HYPERLINK("https://www.uniprot.org/uniprotkb/"&amp;_xlpm.id&amp;"/entry",_xlpm.id))</f>
        <v>A0A0K3CD96</v>
      </c>
      <c r="Q1485" t="e">
        <f>_xlfn.XLOOKUP(PROTEIN_stoich[[#This Row],[uniprot]],[1]!UniprotIFO[Entry],[1]!UniprotIFO[Gene Ontology IDs],"")</f>
        <v>#REF!</v>
      </c>
      <c r="R1485" t="e">
        <f>_xlfn.XLOOKUP(PROTEIN_stoich[[#This Row],[uniprot]],[1]!UniprotIFO[Entry],[1]!UniprotIFO[essential?],"")</f>
        <v>#REF!</v>
      </c>
      <c r="S1485" t="e">
        <f>_xlfn.XLOOKUP(PROTEIN_stoich[[#This Row],[sequence]],[2]!Table1[sequence_without_asterisks],[2]!Table1[protein_stoich seq matches],"")</f>
        <v>#REF!</v>
      </c>
      <c r="T1485" t="e">
        <f>_xlfn.XLOOKUP(PROTEIN_stoich[[#This Row],[uniprot]],[1]!UniprotIFO[Entry],[1]!UniprotIFO[protein_id in GSM model format],"")</f>
        <v>#REF!</v>
      </c>
    </row>
    <row r="1486" spans="1:20" x14ac:dyDescent="0.2">
      <c r="A14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v>
      </c>
      <c r="B1486" t="s">
        <v>1138</v>
      </c>
      <c r="C1486" t="s">
        <v>1138</v>
      </c>
      <c r="D1486" t="s">
        <v>1139</v>
      </c>
      <c r="E1486" t="s">
        <v>16</v>
      </c>
      <c r="G14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6">
        <v>0</v>
      </c>
      <c r="I1486" s="25" cm="1">
        <f t="array" ref="I1486">SUMPRODUCT((LEN(PROTEIN_stoich[[#This Row],[sequence]])-LEN(SUBSTITUTE(PROTEIN_stoich[[#This Row],[sequence]],{"A";"C";"D";"E";"F";"G";"H";"I";"K";"L";"M";"N";"P";"Q";"R";"S";"T";"V";"W";"Y"},""))),{72.08;104.14;115.08;129.11;148.17;58.05;138.14;114.16;130.18;114.16;132.2;115.1;98.12;129.13;158.19;88.08;102.1;100.13;187.21;164.17})/1000</f>
        <v>36.355860000000007</v>
      </c>
      <c r="J1486" t="s">
        <v>3396</v>
      </c>
      <c r="K1486" s="4" t="s">
        <v>12</v>
      </c>
      <c r="M1486">
        <f>LEN(SUBSTITUTE(PROTEIN_stoich[[#This Row],[sequence]],"*",""))</f>
        <v>326</v>
      </c>
      <c r="O1486" t="s">
        <v>16</v>
      </c>
      <c r="P1486" t="str">
        <f>_xlfn.LET(_xlpm.id,PROTEIN_stoich[[#This Row],[uniprot]],HYPERLINK("https://www.uniprot.org/uniprotkb/"&amp;_xlpm.id&amp;"/entry",_xlpm.id))</f>
        <v>A0A0K3CLY8</v>
      </c>
      <c r="Q1486" t="e">
        <f>_xlfn.XLOOKUP(PROTEIN_stoich[[#This Row],[uniprot]],[1]!UniprotIFO[Entry],[1]!UniprotIFO[Gene Ontology IDs],"")</f>
        <v>#REF!</v>
      </c>
      <c r="R1486" t="e">
        <f>_xlfn.XLOOKUP(PROTEIN_stoich[[#This Row],[uniprot]],[1]!UniprotIFO[Entry],[1]!UniprotIFO[essential?],"")</f>
        <v>#REF!</v>
      </c>
      <c r="S1486" t="e">
        <f>_xlfn.XLOOKUP(PROTEIN_stoich[[#This Row],[sequence]],[2]!Table1[sequence_without_asterisks],[2]!Table1[protein_stoich seq matches],"")</f>
        <v>#REF!</v>
      </c>
      <c r="T1486" t="e">
        <f>_xlfn.XLOOKUP(PROTEIN_stoich[[#This Row],[uniprot]],[1]!UniprotIFO[Entry],[1]!UniprotIFO[protein_id in GSM model format],"")</f>
        <v>#REF!</v>
      </c>
    </row>
    <row r="1487" spans="1:20" x14ac:dyDescent="0.2">
      <c r="A14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RT14055</v>
      </c>
      <c r="B1487" t="s">
        <v>14120</v>
      </c>
      <c r="C1487" t="s">
        <v>14120</v>
      </c>
      <c r="D1487" t="s">
        <v>6498</v>
      </c>
      <c r="E1487" t="s">
        <v>4877</v>
      </c>
      <c r="G14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7" t="s">
        <v>4878</v>
      </c>
      <c r="I1487" s="25" cm="1">
        <f t="array" ref="I1487">SUMPRODUCT((LEN(PROTEIN_stoich[[#This Row],[sequence]])-LEN(SUBSTITUTE(PROTEIN_stoich[[#This Row],[sequence]],{"A";"C";"D";"E";"F";"G";"H";"I";"K";"L";"M";"N";"P";"Q";"R";"S";"T";"V";"W";"Y"},""))),{72.08;104.14;115.08;129.11;148.17;58.05;138.14;114.16;130.18;114.16;132.2;115.1;98.12;129.13;158.19;88.08;102.1;100.13;187.21;164.17})/1000</f>
        <v>49.666789999999999</v>
      </c>
      <c r="J1487" t="s">
        <v>6499</v>
      </c>
      <c r="K1487" s="4" t="s">
        <v>4880</v>
      </c>
      <c r="M1487">
        <f>LEN(SUBSTITUTE(PROTEIN_stoich[[#This Row],[sequence]],"*",""))</f>
        <v>453</v>
      </c>
      <c r="O1487" t="s">
        <v>16</v>
      </c>
      <c r="P1487" t="str">
        <f>_xlfn.LET(_xlpm.id,PROTEIN_stoich[[#This Row],[uniprot]],HYPERLINK("https://www.uniprot.org/uniprotkb/"&amp;_xlpm.id&amp;"/entry",_xlpm.id))</f>
        <v>A0A0K3CE91</v>
      </c>
      <c r="Q1487" t="e">
        <f>_xlfn.XLOOKUP(PROTEIN_stoich[[#This Row],[uniprot]],[1]!UniprotIFO[Entry],[1]!UniprotIFO[Gene Ontology IDs],"")</f>
        <v>#REF!</v>
      </c>
      <c r="R1487" t="e">
        <f>_xlfn.XLOOKUP(PROTEIN_stoich[[#This Row],[uniprot]],[1]!UniprotIFO[Entry],[1]!UniprotIFO[essential?],"")</f>
        <v>#REF!</v>
      </c>
      <c r="S1487" t="e">
        <f>_xlfn.XLOOKUP(PROTEIN_stoich[[#This Row],[sequence]],[2]!Table1[sequence_without_asterisks],[2]!Table1[protein_stoich seq matches],"")</f>
        <v>#REF!</v>
      </c>
      <c r="T1487" t="e">
        <f>_xlfn.XLOOKUP(PROTEIN_stoich[[#This Row],[uniprot]],[1]!UniprotIFO[Entry],[1]!UniprotIFO[protein_id in GSM model format],"")</f>
        <v>#REF!</v>
      </c>
    </row>
    <row r="1488" spans="1:20" x14ac:dyDescent="0.2">
      <c r="A14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RT14046</v>
      </c>
      <c r="B1488" t="s">
        <v>14122</v>
      </c>
      <c r="C1488" t="s">
        <v>14122</v>
      </c>
      <c r="D1488" t="s">
        <v>10117</v>
      </c>
      <c r="E1488" t="s">
        <v>4877</v>
      </c>
      <c r="G14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8" t="s">
        <v>4878</v>
      </c>
      <c r="I1488" s="25" cm="1">
        <f t="array" ref="I1488">SUMPRODUCT((LEN(PROTEIN_stoich[[#This Row],[sequence]])-LEN(SUBSTITUTE(PROTEIN_stoich[[#This Row],[sequence]],{"A";"C";"D";"E";"F";"G";"H";"I";"K";"L";"M";"N";"P";"Q";"R";"S";"T";"V";"W";"Y"},""))),{72.08;104.14;115.08;129.11;148.17;58.05;138.14;114.16;130.18;114.16;132.2;115.1;98.12;129.13;158.19;88.08;102.1;100.13;187.21;164.17})/1000</f>
        <v>49.734349999999992</v>
      </c>
      <c r="J1488" t="s">
        <v>10118</v>
      </c>
      <c r="K1488" s="4" t="s">
        <v>4880</v>
      </c>
      <c r="M1488">
        <f>LEN(SUBSTITUTE(PROTEIN_stoich[[#This Row],[sequence]],"*",""))</f>
        <v>461</v>
      </c>
      <c r="O1488" t="s">
        <v>16</v>
      </c>
      <c r="P1488" t="str">
        <f>_xlfn.LET(_xlpm.id,PROTEIN_stoich[[#This Row],[uniprot]],HYPERLINK("https://www.uniprot.org/uniprotkb/"&amp;_xlpm.id&amp;"/entry",_xlpm.id))</f>
        <v>A0A0K3CI16</v>
      </c>
      <c r="Q1488" t="e">
        <f>_xlfn.XLOOKUP(PROTEIN_stoich[[#This Row],[uniprot]],[1]!UniprotIFO[Entry],[1]!UniprotIFO[Gene Ontology IDs],"")</f>
        <v>#REF!</v>
      </c>
      <c r="R1488" t="e">
        <f>_xlfn.XLOOKUP(PROTEIN_stoich[[#This Row],[uniprot]],[1]!UniprotIFO[Entry],[1]!UniprotIFO[essential?],"")</f>
        <v>#REF!</v>
      </c>
      <c r="S1488" t="e">
        <f>_xlfn.XLOOKUP(PROTEIN_stoich[[#This Row],[sequence]],[2]!Table1[sequence_without_asterisks],[2]!Table1[protein_stoich seq matches],"")</f>
        <v>#REF!</v>
      </c>
      <c r="T1488" t="e">
        <f>_xlfn.XLOOKUP(PROTEIN_stoich[[#This Row],[uniprot]],[1]!UniprotIFO[Entry],[1]!UniprotIFO[protein_id in GSM model format],"")</f>
        <v>#REF!</v>
      </c>
    </row>
    <row r="1489" spans="1:20" x14ac:dyDescent="0.2">
      <c r="A14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RT14042</v>
      </c>
      <c r="B1489" t="s">
        <v>14123</v>
      </c>
      <c r="C1489" t="s">
        <v>14123</v>
      </c>
      <c r="D1489" t="s">
        <v>6024</v>
      </c>
      <c r="E1489" t="s">
        <v>4877</v>
      </c>
      <c r="G14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89" t="s">
        <v>4878</v>
      </c>
      <c r="I1489" s="25" cm="1">
        <f t="array" ref="I1489">SUMPRODUCT((LEN(PROTEIN_stoich[[#This Row],[sequence]])-LEN(SUBSTITUTE(PROTEIN_stoich[[#This Row],[sequence]],{"A";"C";"D";"E";"F";"G";"H";"I";"K";"L";"M";"N";"P";"Q";"R";"S";"T";"V";"W";"Y"},""))),{72.08;104.14;115.08;129.11;148.17;58.05;138.14;114.16;130.18;114.16;132.2;115.1;98.12;129.13;158.19;88.08;102.1;100.13;187.21;164.17})/1000</f>
        <v>26.5091</v>
      </c>
      <c r="J1489" t="s">
        <v>6025</v>
      </c>
      <c r="K1489" s="4" t="s">
        <v>4880</v>
      </c>
      <c r="M1489">
        <f>LEN(SUBSTITUTE(PROTEIN_stoich[[#This Row],[sequence]],"*",""))</f>
        <v>227</v>
      </c>
      <c r="O1489" t="s">
        <v>16</v>
      </c>
      <c r="P1489" t="str">
        <f>_xlfn.LET(_xlpm.id,PROTEIN_stoich[[#This Row],[uniprot]],HYPERLINK("https://www.uniprot.org/uniprotkb/"&amp;_xlpm.id&amp;"/entry",_xlpm.id))</f>
        <v>A0A0K3CD76</v>
      </c>
      <c r="Q1489" t="e">
        <f>_xlfn.XLOOKUP(PROTEIN_stoich[[#This Row],[uniprot]],[1]!UniprotIFO[Entry],[1]!UniprotIFO[Gene Ontology IDs],"")</f>
        <v>#REF!</v>
      </c>
      <c r="R1489" t="e">
        <f>_xlfn.XLOOKUP(PROTEIN_stoich[[#This Row],[uniprot]],[1]!UniprotIFO[Entry],[1]!UniprotIFO[essential?],"")</f>
        <v>#REF!</v>
      </c>
      <c r="S1489" t="e">
        <f>_xlfn.XLOOKUP(PROTEIN_stoich[[#This Row],[sequence]],[2]!Table1[sequence_without_asterisks],[2]!Table1[protein_stoich seq matches],"")</f>
        <v>#REF!</v>
      </c>
      <c r="T1489" t="e">
        <f>_xlfn.XLOOKUP(PROTEIN_stoich[[#This Row],[uniprot]],[1]!UniprotIFO[Entry],[1]!UniprotIFO[protein_id in GSM model format],"")</f>
        <v>#REF!</v>
      </c>
    </row>
    <row r="1490" spans="1:20" x14ac:dyDescent="0.2">
      <c r="A14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RT14039</v>
      </c>
      <c r="B1490" t="s">
        <v>14124</v>
      </c>
      <c r="C1490" t="s">
        <v>14124</v>
      </c>
      <c r="D1490" t="s">
        <v>5293</v>
      </c>
      <c r="E1490" t="s">
        <v>4877</v>
      </c>
      <c r="G14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0" t="s">
        <v>4878</v>
      </c>
      <c r="I1490" s="25" cm="1">
        <f t="array" ref="I1490">SUMPRODUCT((LEN(PROTEIN_stoich[[#This Row],[sequence]])-LEN(SUBSTITUTE(PROTEIN_stoich[[#This Row],[sequence]],{"A";"C";"D";"E";"F";"G";"H";"I";"K";"L";"M";"N";"P";"Q";"R";"S";"T";"V";"W";"Y"},""))),{72.08;104.14;115.08;129.11;148.17;58.05;138.14;114.16;130.18;114.16;132.2;115.1;98.12;129.13;158.19;88.08;102.1;100.13;187.21;164.17})/1000</f>
        <v>55.292300000000004</v>
      </c>
      <c r="J1490" t="s">
        <v>5294</v>
      </c>
      <c r="K1490" s="4" t="s">
        <v>4880</v>
      </c>
      <c r="M1490">
        <f>LEN(SUBSTITUTE(PROTEIN_stoich[[#This Row],[sequence]],"*",""))</f>
        <v>479</v>
      </c>
      <c r="O1490" t="s">
        <v>16</v>
      </c>
      <c r="P1490" t="str">
        <f>_xlfn.LET(_xlpm.id,PROTEIN_stoich[[#This Row],[uniprot]],HYPERLINK("https://www.uniprot.org/uniprotkb/"&amp;_xlpm.id&amp;"/entry",_xlpm.id))</f>
        <v>A0A0K3CE78</v>
      </c>
      <c r="Q1490" t="e">
        <f>_xlfn.XLOOKUP(PROTEIN_stoich[[#This Row],[uniprot]],[1]!UniprotIFO[Entry],[1]!UniprotIFO[Gene Ontology IDs],"")</f>
        <v>#REF!</v>
      </c>
      <c r="R1490" t="e">
        <f>_xlfn.XLOOKUP(PROTEIN_stoich[[#This Row],[uniprot]],[1]!UniprotIFO[Entry],[1]!UniprotIFO[essential?],"")</f>
        <v>#REF!</v>
      </c>
      <c r="S1490" t="e">
        <f>_xlfn.XLOOKUP(PROTEIN_stoich[[#This Row],[sequence]],[2]!Table1[sequence_without_asterisks],[2]!Table1[protein_stoich seq matches],"")</f>
        <v>#REF!</v>
      </c>
      <c r="T1490" t="e">
        <f>_xlfn.XLOOKUP(PROTEIN_stoich[[#This Row],[uniprot]],[1]!UniprotIFO[Entry],[1]!UniprotIFO[protein_id in GSM model format],"")</f>
        <v>#REF!</v>
      </c>
    </row>
    <row r="1491" spans="1:20" x14ac:dyDescent="0.2">
      <c r="A14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RT14035</v>
      </c>
      <c r="B1491" t="s">
        <v>14125</v>
      </c>
      <c r="C1491" t="s">
        <v>14125</v>
      </c>
      <c r="D1491" t="s">
        <v>7821</v>
      </c>
      <c r="E1491" t="s">
        <v>4877</v>
      </c>
      <c r="G14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1" t="s">
        <v>4878</v>
      </c>
      <c r="I1491" s="25" cm="1">
        <f t="array" ref="I1491">SUMPRODUCT((LEN(PROTEIN_stoich[[#This Row],[sequence]])-LEN(SUBSTITUTE(PROTEIN_stoich[[#This Row],[sequence]],{"A";"C";"D";"E";"F";"G";"H";"I";"K";"L";"M";"N";"P";"Q";"R";"S";"T";"V";"W";"Y"},""))),{72.08;104.14;115.08;129.11;148.17;58.05;138.14;114.16;130.18;114.16;132.2;115.1;98.12;129.13;158.19;88.08;102.1;100.13;187.21;164.17})/1000</f>
        <v>179.02884999999998</v>
      </c>
      <c r="J1491" t="s">
        <v>7822</v>
      </c>
      <c r="K1491" s="4" t="s">
        <v>4880</v>
      </c>
      <c r="M1491">
        <f>LEN(SUBSTITUTE(PROTEIN_stoich[[#This Row],[sequence]],"*",""))</f>
        <v>1715</v>
      </c>
      <c r="O1491" t="s">
        <v>16</v>
      </c>
      <c r="P1491" t="str">
        <f>_xlfn.LET(_xlpm.id,PROTEIN_stoich[[#This Row],[uniprot]],HYPERLINK("https://www.uniprot.org/uniprotkb/"&amp;_xlpm.id&amp;"/entry",_xlpm.id))</f>
        <v>A0A0K3CI09</v>
      </c>
      <c r="Q1491" t="e">
        <f>_xlfn.XLOOKUP(PROTEIN_stoich[[#This Row],[uniprot]],[1]!UniprotIFO[Entry],[1]!UniprotIFO[Gene Ontology IDs],"")</f>
        <v>#REF!</v>
      </c>
      <c r="R1491" t="e">
        <f>_xlfn.XLOOKUP(PROTEIN_stoich[[#This Row],[uniprot]],[1]!UniprotIFO[Entry],[1]!UniprotIFO[essential?],"")</f>
        <v>#REF!</v>
      </c>
      <c r="S1491" t="e">
        <f>_xlfn.XLOOKUP(PROTEIN_stoich[[#This Row],[sequence]],[2]!Table1[sequence_without_asterisks],[2]!Table1[protein_stoich seq matches],"")</f>
        <v>#REF!</v>
      </c>
      <c r="T1491" t="e">
        <f>_xlfn.XLOOKUP(PROTEIN_stoich[[#This Row],[uniprot]],[1]!UniprotIFO[Entry],[1]!UniprotIFO[protein_id in GSM model format],"")</f>
        <v>#REF!</v>
      </c>
    </row>
    <row r="1492" spans="1:20" x14ac:dyDescent="0.2">
      <c r="A14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RT14032</v>
      </c>
      <c r="B1492" t="s">
        <v>14126</v>
      </c>
      <c r="C1492" t="s">
        <v>14126</v>
      </c>
      <c r="D1492" t="s">
        <v>8218</v>
      </c>
      <c r="E1492" t="s">
        <v>4877</v>
      </c>
      <c r="G14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2" t="s">
        <v>4878</v>
      </c>
      <c r="I1492" s="25" cm="1">
        <f t="array" ref="I1492">SUMPRODUCT((LEN(PROTEIN_stoich[[#This Row],[sequence]])-LEN(SUBSTITUTE(PROTEIN_stoich[[#This Row],[sequence]],{"A";"C";"D";"E";"F";"G";"H";"I";"K";"L";"M";"N";"P";"Q";"R";"S";"T";"V";"W";"Y"},""))),{72.08;104.14;115.08;129.11;148.17;58.05;138.14;114.16;130.18;114.16;132.2;115.1;98.12;129.13;158.19;88.08;102.1;100.13;187.21;164.17})/1000</f>
        <v>61.548570000000005</v>
      </c>
      <c r="J1492" t="s">
        <v>8219</v>
      </c>
      <c r="K1492" s="4" t="s">
        <v>4880</v>
      </c>
      <c r="M1492">
        <f>LEN(SUBSTITUTE(PROTEIN_stoich[[#This Row],[sequence]],"*",""))</f>
        <v>546</v>
      </c>
      <c r="O1492" t="s">
        <v>16</v>
      </c>
      <c r="P1492" t="str">
        <f>_xlfn.LET(_xlpm.id,PROTEIN_stoich[[#This Row],[uniprot]],HYPERLINK("https://www.uniprot.org/uniprotkb/"&amp;_xlpm.id&amp;"/entry",_xlpm.id))</f>
        <v>A0A0K3CE38</v>
      </c>
      <c r="Q1492" t="e">
        <f>_xlfn.XLOOKUP(PROTEIN_stoich[[#This Row],[uniprot]],[1]!UniprotIFO[Entry],[1]!UniprotIFO[Gene Ontology IDs],"")</f>
        <v>#REF!</v>
      </c>
      <c r="R1492" t="e">
        <f>_xlfn.XLOOKUP(PROTEIN_stoich[[#This Row],[uniprot]],[1]!UniprotIFO[Entry],[1]!UniprotIFO[essential?],"")</f>
        <v>#REF!</v>
      </c>
      <c r="S1492" t="e">
        <f>_xlfn.XLOOKUP(PROTEIN_stoich[[#This Row],[sequence]],[2]!Table1[sequence_without_asterisks],[2]!Table1[protein_stoich seq matches],"")</f>
        <v>#REF!</v>
      </c>
      <c r="T1492" t="e">
        <f>_xlfn.XLOOKUP(PROTEIN_stoich[[#This Row],[uniprot]],[1]!UniprotIFO[Entry],[1]!UniprotIFO[protein_id in GSM model format],"")</f>
        <v>#REF!</v>
      </c>
    </row>
    <row r="1493" spans="1:20" x14ac:dyDescent="0.2">
      <c r="A14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RT14027</v>
      </c>
      <c r="B1493" t="s">
        <v>14127</v>
      </c>
      <c r="C1493" t="s">
        <v>14127</v>
      </c>
      <c r="D1493" t="s">
        <v>6286</v>
      </c>
      <c r="E1493" t="s">
        <v>4877</v>
      </c>
      <c r="G14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3" t="s">
        <v>4878</v>
      </c>
      <c r="I1493" s="25" cm="1">
        <f t="array" ref="I1493">SUMPRODUCT((LEN(PROTEIN_stoich[[#This Row],[sequence]])-LEN(SUBSTITUTE(PROTEIN_stoich[[#This Row],[sequence]],{"A";"C";"D";"E";"F";"G";"H";"I";"K";"L";"M";"N";"P";"Q";"R";"S";"T";"V";"W";"Y"},""))),{72.08;104.14;115.08;129.11;148.17;58.05;138.14;114.16;130.18;114.16;132.2;115.1;98.12;129.13;158.19;88.08;102.1;100.13;187.21;164.17})/1000</f>
        <v>83.625940000000014</v>
      </c>
      <c r="J1493" t="s">
        <v>6287</v>
      </c>
      <c r="K1493" s="4" t="s">
        <v>4880</v>
      </c>
      <c r="M1493">
        <f>LEN(SUBSTITUTE(PROTEIN_stoich[[#This Row],[sequence]],"*",""))</f>
        <v>767</v>
      </c>
      <c r="O1493" t="s">
        <v>16</v>
      </c>
      <c r="P1493" t="str">
        <f>_xlfn.LET(_xlpm.id,PROTEIN_stoich[[#This Row],[uniprot]],HYPERLINK("https://www.uniprot.org/uniprotkb/"&amp;_xlpm.id&amp;"/entry",_xlpm.id))</f>
        <v>A0A0K3CE33</v>
      </c>
      <c r="Q1493" t="e">
        <f>_xlfn.XLOOKUP(PROTEIN_stoich[[#This Row],[uniprot]],[1]!UniprotIFO[Entry],[1]!UniprotIFO[Gene Ontology IDs],"")</f>
        <v>#REF!</v>
      </c>
      <c r="R1493" t="e">
        <f>_xlfn.XLOOKUP(PROTEIN_stoich[[#This Row],[uniprot]],[1]!UniprotIFO[Entry],[1]!UniprotIFO[essential?],"")</f>
        <v>#REF!</v>
      </c>
      <c r="S1493" t="e">
        <f>_xlfn.XLOOKUP(PROTEIN_stoich[[#This Row],[sequence]],[2]!Table1[sequence_without_asterisks],[2]!Table1[protein_stoich seq matches],"")</f>
        <v>#REF!</v>
      </c>
      <c r="T1493" t="e">
        <f>_xlfn.XLOOKUP(PROTEIN_stoich[[#This Row],[uniprot]],[1]!UniprotIFO[Entry],[1]!UniprotIFO[protein_id in GSM model format],"")</f>
        <v>#REF!</v>
      </c>
    </row>
    <row r="1494" spans="1:20" x14ac:dyDescent="0.2">
      <c r="A14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RT14015</v>
      </c>
      <c r="B1494" t="s">
        <v>14128</v>
      </c>
      <c r="C1494" t="s">
        <v>14128</v>
      </c>
      <c r="D1494" t="s">
        <v>5657</v>
      </c>
      <c r="E1494" t="s">
        <v>4877</v>
      </c>
      <c r="G14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4" t="s">
        <v>4878</v>
      </c>
      <c r="I1494" s="25" cm="1">
        <f t="array" ref="I1494">SUMPRODUCT((LEN(PROTEIN_stoich[[#This Row],[sequence]])-LEN(SUBSTITUTE(PROTEIN_stoich[[#This Row],[sequence]],{"A";"C";"D";"E";"F";"G";"H";"I";"K";"L";"M";"N";"P";"Q";"R";"S";"T";"V";"W";"Y"},""))),{72.08;104.14;115.08;129.11;148.17;58.05;138.14;114.16;130.18;114.16;132.2;115.1;98.12;129.13;158.19;88.08;102.1;100.13;187.21;164.17})/1000</f>
        <v>129.58258000000001</v>
      </c>
      <c r="J1494" t="s">
        <v>5658</v>
      </c>
      <c r="K1494" s="4" t="s">
        <v>4880</v>
      </c>
      <c r="M1494">
        <f>LEN(SUBSTITUTE(PROTEIN_stoich[[#This Row],[sequence]],"*",""))</f>
        <v>1247</v>
      </c>
      <c r="O1494" t="s">
        <v>16</v>
      </c>
      <c r="P1494" t="str">
        <f>_xlfn.LET(_xlpm.id,PROTEIN_stoich[[#This Row],[uniprot]],HYPERLINK("https://www.uniprot.org/uniprotkb/"&amp;_xlpm.id&amp;"/entry",_xlpm.id))</f>
        <v>A0A0K3CE23</v>
      </c>
      <c r="Q1494" t="e">
        <f>_xlfn.XLOOKUP(PROTEIN_stoich[[#This Row],[uniprot]],[1]!UniprotIFO[Entry],[1]!UniprotIFO[Gene Ontology IDs],"")</f>
        <v>#REF!</v>
      </c>
      <c r="R1494" t="e">
        <f>_xlfn.XLOOKUP(PROTEIN_stoich[[#This Row],[uniprot]],[1]!UniprotIFO[Entry],[1]!UniprotIFO[essential?],"")</f>
        <v>#REF!</v>
      </c>
      <c r="S1494" t="e">
        <f>_xlfn.XLOOKUP(PROTEIN_stoich[[#This Row],[sequence]],[2]!Table1[sequence_without_asterisks],[2]!Table1[protein_stoich seq matches],"")</f>
        <v>#REF!</v>
      </c>
      <c r="T1494" t="e">
        <f>_xlfn.XLOOKUP(PROTEIN_stoich[[#This Row],[uniprot]],[1]!UniprotIFO[Entry],[1]!UniprotIFO[protein_id in GSM model format],"")</f>
        <v>#REF!</v>
      </c>
    </row>
    <row r="1495" spans="1:20" x14ac:dyDescent="0.2">
      <c r="A14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RT14013</v>
      </c>
      <c r="B1495" t="s">
        <v>14129</v>
      </c>
      <c r="C1495" t="s">
        <v>14129</v>
      </c>
      <c r="D1495" t="s">
        <v>5257</v>
      </c>
      <c r="E1495" t="s">
        <v>4877</v>
      </c>
      <c r="G14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5" t="s">
        <v>4878</v>
      </c>
      <c r="I1495" s="25" cm="1">
        <f t="array" ref="I1495">SUMPRODUCT((LEN(PROTEIN_stoich[[#This Row],[sequence]])-LEN(SUBSTITUTE(PROTEIN_stoich[[#This Row],[sequence]],{"A";"C";"D";"E";"F";"G";"H";"I";"K";"L";"M";"N";"P";"Q";"R";"S";"T";"V";"W";"Y"},""))),{72.08;104.14;115.08;129.11;148.17;58.05;138.14;114.16;130.18;114.16;132.2;115.1;98.12;129.13;158.19;88.08;102.1;100.13;187.21;164.17})/1000</f>
        <v>49.794730000000008</v>
      </c>
      <c r="J1495" t="s">
        <v>5258</v>
      </c>
      <c r="K1495" s="4" t="s">
        <v>4880</v>
      </c>
      <c r="M1495">
        <f>LEN(SUBSTITUTE(PROTEIN_stoich[[#This Row],[sequence]],"*",""))</f>
        <v>454</v>
      </c>
      <c r="O1495" t="s">
        <v>16</v>
      </c>
      <c r="P1495" t="str">
        <f>_xlfn.LET(_xlpm.id,PROTEIN_stoich[[#This Row],[uniprot]],HYPERLINK("https://www.uniprot.org/uniprotkb/"&amp;_xlpm.id&amp;"/entry",_xlpm.id))</f>
        <v>A0A0K3CE65</v>
      </c>
      <c r="Q1495" t="e">
        <f>_xlfn.XLOOKUP(PROTEIN_stoich[[#This Row],[uniprot]],[1]!UniprotIFO[Entry],[1]!UniprotIFO[Gene Ontology IDs],"")</f>
        <v>#REF!</v>
      </c>
      <c r="R1495" t="e">
        <f>_xlfn.XLOOKUP(PROTEIN_stoich[[#This Row],[uniprot]],[1]!UniprotIFO[Entry],[1]!UniprotIFO[essential?],"")</f>
        <v>#REF!</v>
      </c>
      <c r="S1495" t="e">
        <f>_xlfn.XLOOKUP(PROTEIN_stoich[[#This Row],[sequence]],[2]!Table1[sequence_without_asterisks],[2]!Table1[protein_stoich seq matches],"")</f>
        <v>#REF!</v>
      </c>
      <c r="T1495" t="e">
        <f>_xlfn.XLOOKUP(PROTEIN_stoich[[#This Row],[uniprot]],[1]!UniprotIFO[Entry],[1]!UniprotIFO[protein_id in GSM model format],"")</f>
        <v>#REF!</v>
      </c>
    </row>
    <row r="1496" spans="1:20" x14ac:dyDescent="0.2">
      <c r="A14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RT13985</v>
      </c>
      <c r="B1496" t="s">
        <v>14130</v>
      </c>
      <c r="C1496" t="s">
        <v>14130</v>
      </c>
      <c r="D1496" t="s">
        <v>9980</v>
      </c>
      <c r="E1496" t="s">
        <v>4877</v>
      </c>
      <c r="G14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6" t="s">
        <v>4878</v>
      </c>
      <c r="I1496" s="25" cm="1">
        <f t="array" ref="I1496">SUMPRODUCT((LEN(PROTEIN_stoich[[#This Row],[sequence]])-LEN(SUBSTITUTE(PROTEIN_stoich[[#This Row],[sequence]],{"A";"C";"D";"E";"F";"G";"H";"I";"K";"L";"M";"N";"P";"Q";"R";"S";"T";"V";"W";"Y"},""))),{72.08;104.14;115.08;129.11;148.17;58.05;138.14;114.16;130.18;114.16;132.2;115.1;98.12;129.13;158.19;88.08;102.1;100.13;187.21;164.17})/1000</f>
        <v>27.258579999999998</v>
      </c>
      <c r="J1496" t="s">
        <v>9981</v>
      </c>
      <c r="K1496" s="4" t="s">
        <v>4880</v>
      </c>
      <c r="M1496">
        <f>LEN(SUBSTITUTE(PROTEIN_stoich[[#This Row],[sequence]],"*",""))</f>
        <v>264</v>
      </c>
      <c r="O1496" t="s">
        <v>16</v>
      </c>
      <c r="P1496" t="str">
        <f>_xlfn.LET(_xlpm.id,PROTEIN_stoich[[#This Row],[uniprot]],HYPERLINK("https://www.uniprot.org/uniprotkb/"&amp;_xlpm.id&amp;"/entry",_xlpm.id))</f>
        <v>A0A0K3CAP9</v>
      </c>
      <c r="Q1496" t="e">
        <f>_xlfn.XLOOKUP(PROTEIN_stoich[[#This Row],[uniprot]],[1]!UniprotIFO[Entry],[1]!UniprotIFO[Gene Ontology IDs],"")</f>
        <v>#REF!</v>
      </c>
      <c r="R1496" t="e">
        <f>_xlfn.XLOOKUP(PROTEIN_stoich[[#This Row],[uniprot]],[1]!UniprotIFO[Entry],[1]!UniprotIFO[essential?],"")</f>
        <v>#REF!</v>
      </c>
      <c r="S1496" t="e">
        <f>_xlfn.XLOOKUP(PROTEIN_stoich[[#This Row],[sequence]],[2]!Table1[sequence_without_asterisks],[2]!Table1[protein_stoich seq matches],"")</f>
        <v>#REF!</v>
      </c>
      <c r="T1496" t="e">
        <f>_xlfn.XLOOKUP(PROTEIN_stoich[[#This Row],[uniprot]],[1]!UniprotIFO[Entry],[1]!UniprotIFO[protein_id in GSM model format],"")</f>
        <v>#REF!</v>
      </c>
    </row>
    <row r="1497" spans="1:20" x14ac:dyDescent="0.2">
      <c r="A14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RT13981</v>
      </c>
      <c r="B1497" t="s">
        <v>14131</v>
      </c>
      <c r="C1497" t="s">
        <v>14131</v>
      </c>
      <c r="D1497" t="s">
        <v>10491</v>
      </c>
      <c r="E1497" t="s">
        <v>4877</v>
      </c>
      <c r="G14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7" t="s">
        <v>4878</v>
      </c>
      <c r="I1497" s="25" cm="1">
        <f t="array" ref="I1497">SUMPRODUCT((LEN(PROTEIN_stoich[[#This Row],[sequence]])-LEN(SUBSTITUTE(PROTEIN_stoich[[#This Row],[sequence]],{"A";"C";"D";"E";"F";"G";"H";"I";"K";"L";"M";"N";"P";"Q";"R";"S";"T";"V";"W";"Y"},""))),{72.08;104.14;115.08;129.11;148.17;58.05;138.14;114.16;130.18;114.16;132.2;115.1;98.12;129.13;158.19;88.08;102.1;100.13;187.21;164.17})/1000</f>
        <v>53.651900000000005</v>
      </c>
      <c r="J1497" t="s">
        <v>10492</v>
      </c>
      <c r="K1497" s="4" t="s">
        <v>4880</v>
      </c>
      <c r="M1497">
        <f>LEN(SUBSTITUTE(PROTEIN_stoich[[#This Row],[sequence]],"*",""))</f>
        <v>465</v>
      </c>
      <c r="O1497" t="s">
        <v>16</v>
      </c>
      <c r="P1497" t="str">
        <f>_xlfn.LET(_xlpm.id,PROTEIN_stoich[[#This Row],[uniprot]],HYPERLINK("https://www.uniprot.org/uniprotkb/"&amp;_xlpm.id&amp;"/entry",_xlpm.id))</f>
        <v>A0A0K3CE45</v>
      </c>
      <c r="Q1497" t="e">
        <f>_xlfn.XLOOKUP(PROTEIN_stoich[[#This Row],[uniprot]],[1]!UniprotIFO[Entry],[1]!UniprotIFO[Gene Ontology IDs],"")</f>
        <v>#REF!</v>
      </c>
      <c r="R1497" t="e">
        <f>_xlfn.XLOOKUP(PROTEIN_stoich[[#This Row],[uniprot]],[1]!UniprotIFO[Entry],[1]!UniprotIFO[essential?],"")</f>
        <v>#REF!</v>
      </c>
      <c r="S1497" t="e">
        <f>_xlfn.XLOOKUP(PROTEIN_stoich[[#This Row],[sequence]],[2]!Table1[sequence_without_asterisks],[2]!Table1[protein_stoich seq matches],"")</f>
        <v>#REF!</v>
      </c>
      <c r="T1497" t="e">
        <f>_xlfn.XLOOKUP(PROTEIN_stoich[[#This Row],[uniprot]],[1]!UniprotIFO[Entry],[1]!UniprotIFO[protein_id in GSM model format],"")</f>
        <v>#REF!</v>
      </c>
    </row>
    <row r="1498" spans="1:20" x14ac:dyDescent="0.2">
      <c r="A14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RT13980</v>
      </c>
      <c r="B1498" t="s">
        <v>14132</v>
      </c>
      <c r="C1498" t="s">
        <v>14132</v>
      </c>
      <c r="D1498" t="s">
        <v>5015</v>
      </c>
      <c r="E1498" t="s">
        <v>4877</v>
      </c>
      <c r="G14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8" t="s">
        <v>4878</v>
      </c>
      <c r="I1498" s="25" cm="1">
        <f t="array" ref="I1498">SUMPRODUCT((LEN(PROTEIN_stoich[[#This Row],[sequence]])-LEN(SUBSTITUTE(PROTEIN_stoich[[#This Row],[sequence]],{"A";"C";"D";"E";"F";"G";"H";"I";"K";"L";"M";"N";"P";"Q";"R";"S";"T";"V";"W";"Y"},""))),{72.08;104.14;115.08;129.11;148.17;58.05;138.14;114.16;130.18;114.16;132.2;115.1;98.12;129.13;158.19;88.08;102.1;100.13;187.21;164.17})/1000</f>
        <v>54.176839999999999</v>
      </c>
      <c r="J1498" t="s">
        <v>5016</v>
      </c>
      <c r="K1498" s="4" t="s">
        <v>4880</v>
      </c>
      <c r="M1498">
        <f>LEN(SUBSTITUTE(PROTEIN_stoich[[#This Row],[sequence]],"*",""))</f>
        <v>485</v>
      </c>
      <c r="O1498" t="s">
        <v>16</v>
      </c>
      <c r="P1498" t="str">
        <f>_xlfn.LET(_xlpm.id,PROTEIN_stoich[[#This Row],[uniprot]],HYPERLINK("https://www.uniprot.org/uniprotkb/"&amp;_xlpm.id&amp;"/entry",_xlpm.id))</f>
        <v>A0A0K3CAP4</v>
      </c>
      <c r="Q1498" t="e">
        <f>_xlfn.XLOOKUP(PROTEIN_stoich[[#This Row],[uniprot]],[1]!UniprotIFO[Entry],[1]!UniprotIFO[Gene Ontology IDs],"")</f>
        <v>#REF!</v>
      </c>
      <c r="R1498" t="e">
        <f>_xlfn.XLOOKUP(PROTEIN_stoich[[#This Row],[uniprot]],[1]!UniprotIFO[Entry],[1]!UniprotIFO[essential?],"")</f>
        <v>#REF!</v>
      </c>
      <c r="S1498" t="e">
        <f>_xlfn.XLOOKUP(PROTEIN_stoich[[#This Row],[sequence]],[2]!Table1[sequence_without_asterisks],[2]!Table1[protein_stoich seq matches],"")</f>
        <v>#REF!</v>
      </c>
      <c r="T1498" t="e">
        <f>_xlfn.XLOOKUP(PROTEIN_stoich[[#This Row],[uniprot]],[1]!UniprotIFO[Entry],[1]!UniprotIFO[protein_id in GSM model format],"")</f>
        <v>#REF!</v>
      </c>
    </row>
    <row r="1499" spans="1:20" x14ac:dyDescent="0.2">
      <c r="A14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RT13976</v>
      </c>
      <c r="B1499" t="s">
        <v>14133</v>
      </c>
      <c r="C1499" t="s">
        <v>14133</v>
      </c>
      <c r="D1499" t="s">
        <v>9283</v>
      </c>
      <c r="E1499" t="s">
        <v>4877</v>
      </c>
      <c r="G14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499" t="s">
        <v>4878</v>
      </c>
      <c r="I1499" s="25" cm="1">
        <f t="array" ref="I1499">SUMPRODUCT((LEN(PROTEIN_stoich[[#This Row],[sequence]])-LEN(SUBSTITUTE(PROTEIN_stoich[[#This Row],[sequence]],{"A";"C";"D";"E";"F";"G";"H";"I";"K";"L";"M";"N";"P";"Q";"R";"S";"T";"V";"W";"Y"},""))),{72.08;104.14;115.08;129.11;148.17;58.05;138.14;114.16;130.18;114.16;132.2;115.1;98.12;129.13;158.19;88.08;102.1;100.13;187.21;164.17})/1000</f>
        <v>203.40793000000002</v>
      </c>
      <c r="J1499" t="s">
        <v>9284</v>
      </c>
      <c r="K1499" s="4" t="s">
        <v>4880</v>
      </c>
      <c r="M1499">
        <f>LEN(SUBSTITUTE(PROTEIN_stoich[[#This Row],[sequence]],"*",""))</f>
        <v>1804</v>
      </c>
      <c r="O1499" t="s">
        <v>16</v>
      </c>
      <c r="P1499" t="str">
        <f>_xlfn.LET(_xlpm.id,PROTEIN_stoich[[#This Row],[uniprot]],HYPERLINK("https://www.uniprot.org/uniprotkb/"&amp;_xlpm.id&amp;"/entry",_xlpm.id))</f>
        <v>A0A0K3CE40</v>
      </c>
      <c r="Q1499" t="e">
        <f>_xlfn.XLOOKUP(PROTEIN_stoich[[#This Row],[uniprot]],[1]!UniprotIFO[Entry],[1]!UniprotIFO[Gene Ontology IDs],"")</f>
        <v>#REF!</v>
      </c>
      <c r="R1499" t="e">
        <f>_xlfn.XLOOKUP(PROTEIN_stoich[[#This Row],[uniprot]],[1]!UniprotIFO[Entry],[1]!UniprotIFO[essential?],"")</f>
        <v>#REF!</v>
      </c>
      <c r="S1499" t="e">
        <f>_xlfn.XLOOKUP(PROTEIN_stoich[[#This Row],[sequence]],[2]!Table1[sequence_without_asterisks],[2]!Table1[protein_stoich seq matches],"")</f>
        <v>#REF!</v>
      </c>
      <c r="T1499" t="e">
        <f>_xlfn.XLOOKUP(PROTEIN_stoich[[#This Row],[uniprot]],[1]!UniprotIFO[Entry],[1]!UniprotIFO[protein_id in GSM model format],"")</f>
        <v>#REF!</v>
      </c>
    </row>
    <row r="1500" spans="1:20" x14ac:dyDescent="0.2">
      <c r="A15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rt1397</v>
      </c>
      <c r="B1500" t="s">
        <v>1135</v>
      </c>
      <c r="C1500" t="s">
        <v>1136</v>
      </c>
      <c r="D1500" t="s">
        <v>1137</v>
      </c>
      <c r="E1500" t="s">
        <v>23</v>
      </c>
      <c r="G15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0">
        <v>0</v>
      </c>
      <c r="I1500" s="25" cm="1">
        <f t="array" ref="I1500">SUMPRODUCT((LEN(PROTEIN_stoich[[#This Row],[sequence]])-LEN(SUBSTITUTE(PROTEIN_stoich[[#This Row],[sequence]],{"A";"C";"D";"E";"F";"G";"H";"I";"K";"L";"M";"N";"P";"Q";"R";"S";"T";"V";"W";"Y"},""))),{72.08;104.14;115.08;129.11;148.17;58.05;138.14;114.16;130.18;114.16;132.2;115.1;98.12;129.13;158.19;88.08;102.1;100.13;187.21;164.17})/1000</f>
        <v>54.967439999999996</v>
      </c>
      <c r="J1500" t="s">
        <v>3395</v>
      </c>
      <c r="K1500" s="4" t="s">
        <v>12</v>
      </c>
      <c r="M1500">
        <f>LEN(SUBSTITUTE(PROTEIN_stoich[[#This Row],[sequence]],"*",""))</f>
        <v>503</v>
      </c>
      <c r="O1500" t="s">
        <v>16</v>
      </c>
      <c r="P1500" t="str">
        <f>_xlfn.LET(_xlpm.id,PROTEIN_stoich[[#This Row],[uniprot]],HYPERLINK("https://www.uniprot.org/uniprotkb/"&amp;_xlpm.id&amp;"/entry",_xlpm.id))</f>
        <v>A0A061B552</v>
      </c>
      <c r="Q1500" t="e">
        <f>_xlfn.XLOOKUP(PROTEIN_stoich[[#This Row],[uniprot]],[1]!UniprotIFO[Entry],[1]!UniprotIFO[Gene Ontology IDs],"")</f>
        <v>#REF!</v>
      </c>
      <c r="R1500" t="e">
        <f>_xlfn.XLOOKUP(PROTEIN_stoich[[#This Row],[uniprot]],[1]!UniprotIFO[Entry],[1]!UniprotIFO[essential?],"")</f>
        <v>#REF!</v>
      </c>
      <c r="S1500" t="e">
        <f>_xlfn.XLOOKUP(PROTEIN_stoich[[#This Row],[sequence]],[2]!Table1[sequence_without_asterisks],[2]!Table1[protein_stoich seq matches],"")</f>
        <v>#REF!</v>
      </c>
      <c r="T1500" t="e">
        <f>_xlfn.XLOOKUP(PROTEIN_stoich[[#This Row],[uniprot]],[1]!UniprotIFO[Entry],[1]!UniprotIFO[protein_id in GSM model format],"")</f>
        <v>#REF!</v>
      </c>
    </row>
    <row r="1501" spans="1:20" x14ac:dyDescent="0.2">
      <c r="A15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RT13967</v>
      </c>
      <c r="B1501" t="s">
        <v>14135</v>
      </c>
      <c r="C1501" t="s">
        <v>14135</v>
      </c>
      <c r="D1501" t="s">
        <v>10139</v>
      </c>
      <c r="E1501" t="s">
        <v>4877</v>
      </c>
      <c r="G15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1" t="s">
        <v>4878</v>
      </c>
      <c r="I1501" s="25" cm="1">
        <f t="array" ref="I1501">SUMPRODUCT((LEN(PROTEIN_stoich[[#This Row],[sequence]])-LEN(SUBSTITUTE(PROTEIN_stoich[[#This Row],[sequence]],{"A";"C";"D";"E";"F";"G";"H";"I";"K";"L";"M";"N";"P";"Q";"R";"S";"T";"V";"W";"Y"},""))),{72.08;104.14;115.08;129.11;148.17;58.05;138.14;114.16;130.18;114.16;132.2;115.1;98.12;129.13;158.19;88.08;102.1;100.13;187.21;164.17})/1000</f>
        <v>79.052170000000004</v>
      </c>
      <c r="J1501" t="s">
        <v>10140</v>
      </c>
      <c r="K1501" s="4" t="s">
        <v>4880</v>
      </c>
      <c r="M1501">
        <f>LEN(SUBSTITUTE(PROTEIN_stoich[[#This Row],[sequence]],"*",""))</f>
        <v>722</v>
      </c>
      <c r="O1501" t="s">
        <v>16</v>
      </c>
      <c r="P1501" t="str">
        <f>_xlfn.LET(_xlpm.id,PROTEIN_stoich[[#This Row],[uniprot]],HYPERLINK("https://www.uniprot.org/uniprotkb/"&amp;_xlpm.id&amp;"/entry",_xlpm.id))</f>
        <v>A0A0K3CHW7</v>
      </c>
      <c r="Q1501" t="e">
        <f>_xlfn.XLOOKUP(PROTEIN_stoich[[#This Row],[uniprot]],[1]!UniprotIFO[Entry],[1]!UniprotIFO[Gene Ontology IDs],"")</f>
        <v>#REF!</v>
      </c>
      <c r="R1501" t="e">
        <f>_xlfn.XLOOKUP(PROTEIN_stoich[[#This Row],[uniprot]],[1]!UniprotIFO[Entry],[1]!UniprotIFO[essential?],"")</f>
        <v>#REF!</v>
      </c>
      <c r="S1501" t="e">
        <f>_xlfn.XLOOKUP(PROTEIN_stoich[[#This Row],[sequence]],[2]!Table1[sequence_without_asterisks],[2]!Table1[protein_stoich seq matches],"")</f>
        <v>#REF!</v>
      </c>
      <c r="T1501" t="e">
        <f>_xlfn.XLOOKUP(PROTEIN_stoich[[#This Row],[uniprot]],[1]!UniprotIFO[Entry],[1]!UniprotIFO[protein_id in GSM model format],"")</f>
        <v>#REF!</v>
      </c>
    </row>
    <row r="1502" spans="1:20" x14ac:dyDescent="0.2">
      <c r="A15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RT13966</v>
      </c>
      <c r="B1502" t="s">
        <v>14136</v>
      </c>
      <c r="C1502" t="s">
        <v>14136</v>
      </c>
      <c r="D1502" t="s">
        <v>7015</v>
      </c>
      <c r="E1502" t="s">
        <v>4877</v>
      </c>
      <c r="G15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2" t="s">
        <v>4878</v>
      </c>
      <c r="I1502" s="25" cm="1">
        <f t="array" ref="I1502">SUMPRODUCT((LEN(PROTEIN_stoich[[#This Row],[sequence]])-LEN(SUBSTITUTE(PROTEIN_stoich[[#This Row],[sequence]],{"A";"C";"D";"E";"F";"G";"H";"I";"K";"L";"M";"N";"P";"Q";"R";"S";"T";"V";"W";"Y"},""))),{72.08;104.14;115.08;129.11;148.17;58.05;138.14;114.16;130.18;114.16;132.2;115.1;98.12;129.13;158.19;88.08;102.1;100.13;187.21;164.17})/1000</f>
        <v>34.59246000000001</v>
      </c>
      <c r="J1502" t="s">
        <v>7016</v>
      </c>
      <c r="K1502" s="4" t="s">
        <v>4880</v>
      </c>
      <c r="M1502">
        <f>LEN(SUBSTITUTE(PROTEIN_stoich[[#This Row],[sequence]],"*",""))</f>
        <v>316</v>
      </c>
      <c r="O1502" t="s">
        <v>16</v>
      </c>
      <c r="P1502" t="str">
        <f>_xlfn.LET(_xlpm.id,PROTEIN_stoich[[#This Row],[uniprot]],HYPERLINK("https://www.uniprot.org/uniprotkb/"&amp;_xlpm.id&amp;"/entry",_xlpm.id))</f>
        <v>A0A0K3CE30</v>
      </c>
      <c r="Q1502" t="e">
        <f>_xlfn.XLOOKUP(PROTEIN_stoich[[#This Row],[uniprot]],[1]!UniprotIFO[Entry],[1]!UniprotIFO[Gene Ontology IDs],"")</f>
        <v>#REF!</v>
      </c>
      <c r="R1502" t="e">
        <f>_xlfn.XLOOKUP(PROTEIN_stoich[[#This Row],[uniprot]],[1]!UniprotIFO[Entry],[1]!UniprotIFO[essential?],"")</f>
        <v>#REF!</v>
      </c>
      <c r="S1502" t="e">
        <f>_xlfn.XLOOKUP(PROTEIN_stoich[[#This Row],[sequence]],[2]!Table1[sequence_without_asterisks],[2]!Table1[protein_stoich seq matches],"")</f>
        <v>#REF!</v>
      </c>
      <c r="T1502" t="e">
        <f>_xlfn.XLOOKUP(PROTEIN_stoich[[#This Row],[uniprot]],[1]!UniprotIFO[Entry],[1]!UniprotIFO[protein_id in GSM model format],"")</f>
        <v>#REF!</v>
      </c>
    </row>
    <row r="1503" spans="1:20" x14ac:dyDescent="0.2">
      <c r="A15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RT13961</v>
      </c>
      <c r="B1503" t="s">
        <v>14137</v>
      </c>
      <c r="C1503" t="s">
        <v>14137</v>
      </c>
      <c r="D1503" t="s">
        <v>7213</v>
      </c>
      <c r="E1503" t="s">
        <v>4877</v>
      </c>
      <c r="G15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3" t="s">
        <v>4878</v>
      </c>
      <c r="I1503" s="25" cm="1">
        <f t="array" ref="I1503">SUMPRODUCT((LEN(PROTEIN_stoich[[#This Row],[sequence]])-LEN(SUBSTITUTE(PROTEIN_stoich[[#This Row],[sequence]],{"A";"C";"D";"E";"F";"G";"H";"I";"K";"L";"M";"N";"P";"Q";"R";"S";"T";"V";"W";"Y"},""))),{72.08;104.14;115.08;129.11;148.17;58.05;138.14;114.16;130.18;114.16;132.2;115.1;98.12;129.13;158.19;88.08;102.1;100.13;187.21;164.17})/1000</f>
        <v>55.656189999999988</v>
      </c>
      <c r="J1503" t="s">
        <v>7214</v>
      </c>
      <c r="K1503" s="4" t="s">
        <v>4880</v>
      </c>
      <c r="M1503">
        <f>LEN(SUBSTITUTE(PROTEIN_stoich[[#This Row],[sequence]],"*",""))</f>
        <v>510</v>
      </c>
      <c r="O1503" t="s">
        <v>16</v>
      </c>
      <c r="P1503" t="str">
        <f>_xlfn.LET(_xlpm.id,PROTEIN_stoich[[#This Row],[uniprot]],HYPERLINK("https://www.uniprot.org/uniprotkb/"&amp;_xlpm.id&amp;"/entry",_xlpm.id))</f>
        <v>A0A0K3CHW4</v>
      </c>
      <c r="Q1503" t="e">
        <f>_xlfn.XLOOKUP(PROTEIN_stoich[[#This Row],[uniprot]],[1]!UniprotIFO[Entry],[1]!UniprotIFO[Gene Ontology IDs],"")</f>
        <v>#REF!</v>
      </c>
      <c r="R1503" t="e">
        <f>_xlfn.XLOOKUP(PROTEIN_stoich[[#This Row],[uniprot]],[1]!UniprotIFO[Entry],[1]!UniprotIFO[essential?],"")</f>
        <v>#REF!</v>
      </c>
      <c r="S1503" t="e">
        <f>_xlfn.XLOOKUP(PROTEIN_stoich[[#This Row],[sequence]],[2]!Table1[sequence_without_asterisks],[2]!Table1[protein_stoich seq matches],"")</f>
        <v>#REF!</v>
      </c>
      <c r="T1503" t="e">
        <f>_xlfn.XLOOKUP(PROTEIN_stoich[[#This Row],[uniprot]],[1]!UniprotIFO[Entry],[1]!UniprotIFO[protein_id in GSM model format],"")</f>
        <v>#REF!</v>
      </c>
    </row>
    <row r="1504" spans="1:20" x14ac:dyDescent="0.2">
      <c r="A15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RT13956</v>
      </c>
      <c r="B1504" t="s">
        <v>14138</v>
      </c>
      <c r="C1504" t="s">
        <v>14138</v>
      </c>
      <c r="D1504" t="s">
        <v>9674</v>
      </c>
      <c r="E1504" t="s">
        <v>4877</v>
      </c>
      <c r="G15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4" t="s">
        <v>4878</v>
      </c>
      <c r="I1504" s="25" cm="1">
        <f t="array" ref="I1504">SUMPRODUCT((LEN(PROTEIN_stoich[[#This Row],[sequence]])-LEN(SUBSTITUTE(PROTEIN_stoich[[#This Row],[sequence]],{"A";"C";"D";"E";"F";"G";"H";"I";"K";"L";"M";"N";"P";"Q";"R";"S";"T";"V";"W";"Y"},""))),{72.08;104.14;115.08;129.11;148.17;58.05;138.14;114.16;130.18;114.16;132.2;115.1;98.12;129.13;158.19;88.08;102.1;100.13;187.21;164.17})/1000</f>
        <v>189.59478000000001</v>
      </c>
      <c r="J1504" t="s">
        <v>9675</v>
      </c>
      <c r="K1504" s="4" t="s">
        <v>4880</v>
      </c>
      <c r="M1504">
        <f>LEN(SUBSTITUTE(PROTEIN_stoich[[#This Row],[sequence]],"*",""))</f>
        <v>1662</v>
      </c>
      <c r="O1504" t="s">
        <v>16</v>
      </c>
      <c r="P1504" t="str">
        <f>_xlfn.LET(_xlpm.id,PROTEIN_stoich[[#This Row],[uniprot]],HYPERLINK("https://www.uniprot.org/uniprotkb/"&amp;_xlpm.id&amp;"/entry",_xlpm.id))</f>
        <v>A0A0K3CHW1</v>
      </c>
      <c r="Q1504" t="e">
        <f>_xlfn.XLOOKUP(PROTEIN_stoich[[#This Row],[uniprot]],[1]!UniprotIFO[Entry],[1]!UniprotIFO[Gene Ontology IDs],"")</f>
        <v>#REF!</v>
      </c>
      <c r="R1504" t="e">
        <f>_xlfn.XLOOKUP(PROTEIN_stoich[[#This Row],[uniprot]],[1]!UniprotIFO[Entry],[1]!UniprotIFO[essential?],"")</f>
        <v>#REF!</v>
      </c>
      <c r="S1504" t="e">
        <f>_xlfn.XLOOKUP(PROTEIN_stoich[[#This Row],[sequence]],[2]!Table1[sequence_without_asterisks],[2]!Table1[protein_stoich seq matches],"")</f>
        <v>#REF!</v>
      </c>
      <c r="T1504" t="e">
        <f>_xlfn.XLOOKUP(PROTEIN_stoich[[#This Row],[uniprot]],[1]!UniprotIFO[Entry],[1]!UniprotIFO[protein_id in GSM model format],"")</f>
        <v>#REF!</v>
      </c>
    </row>
    <row r="1505" spans="1:20" x14ac:dyDescent="0.2">
      <c r="A15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rt1395</v>
      </c>
      <c r="B1505" t="s">
        <v>1133</v>
      </c>
      <c r="C1505" t="s">
        <v>130</v>
      </c>
      <c r="D1505" t="s">
        <v>1134</v>
      </c>
      <c r="E1505" t="s">
        <v>16</v>
      </c>
      <c r="G15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5">
        <v>0</v>
      </c>
      <c r="I1505" s="25" cm="1">
        <f t="array" ref="I1505">SUMPRODUCT((LEN(PROTEIN_stoich[[#This Row],[sequence]])-LEN(SUBSTITUTE(PROTEIN_stoich[[#This Row],[sequence]],{"A";"C";"D";"E";"F";"G";"H";"I";"K";"L";"M";"N";"P";"Q";"R";"S";"T";"V";"W";"Y"},""))),{72.08;104.14;115.08;129.11;148.17;58.05;138.14;114.16;130.18;114.16;132.2;115.1;98.12;129.13;158.19;88.08;102.1;100.13;187.21;164.17})/1000</f>
        <v>155.11396000000002</v>
      </c>
      <c r="J1505" t="s">
        <v>3394</v>
      </c>
      <c r="K1505" s="4" t="s">
        <v>12</v>
      </c>
      <c r="M1505">
        <f>LEN(SUBSTITUTE(PROTEIN_stoich[[#This Row],[sequence]],"*",""))</f>
        <v>1431</v>
      </c>
      <c r="O1505" t="s">
        <v>16</v>
      </c>
      <c r="P1505" t="str">
        <f>_xlfn.LET(_xlpm.id,PROTEIN_stoich[[#This Row],[uniprot]],HYPERLINK("https://www.uniprot.org/uniprotkb/"&amp;_xlpm.id&amp;"/entry",_xlpm.id))</f>
        <v>A0A2T0A0U8</v>
      </c>
      <c r="Q1505" t="e">
        <f>_xlfn.XLOOKUP(PROTEIN_stoich[[#This Row],[uniprot]],[1]!UniprotIFO[Entry],[1]!UniprotIFO[Gene Ontology IDs],"")</f>
        <v>#REF!</v>
      </c>
      <c r="R1505" t="e">
        <f>_xlfn.XLOOKUP(PROTEIN_stoich[[#This Row],[uniprot]],[1]!UniprotIFO[Entry],[1]!UniprotIFO[essential?],"")</f>
        <v>#REF!</v>
      </c>
      <c r="S1505" t="e">
        <f>_xlfn.XLOOKUP(PROTEIN_stoich[[#This Row],[sequence]],[2]!Table1[sequence_without_asterisks],[2]!Table1[protein_stoich seq matches],"")</f>
        <v>#REF!</v>
      </c>
      <c r="T1505" t="e">
        <f>_xlfn.XLOOKUP(PROTEIN_stoich[[#This Row],[uniprot]],[1]!UniprotIFO[Entry],[1]!UniprotIFO[protein_id in GSM model format],"")</f>
        <v>#REF!</v>
      </c>
    </row>
    <row r="1506" spans="1:20" x14ac:dyDescent="0.2">
      <c r="A15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RT13949</v>
      </c>
      <c r="B1506" t="s">
        <v>14139</v>
      </c>
      <c r="C1506" t="s">
        <v>14139</v>
      </c>
      <c r="D1506" t="s">
        <v>8015</v>
      </c>
      <c r="E1506" t="s">
        <v>4877</v>
      </c>
      <c r="G15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6" t="s">
        <v>4878</v>
      </c>
      <c r="I1506" s="25" cm="1">
        <f t="array" ref="I1506">SUMPRODUCT((LEN(PROTEIN_stoich[[#This Row],[sequence]])-LEN(SUBSTITUTE(PROTEIN_stoich[[#This Row],[sequence]],{"A";"C";"D";"E";"F";"G";"H";"I";"K";"L";"M";"N";"P";"Q";"R";"S";"T";"V";"W";"Y"},""))),{72.08;104.14;115.08;129.11;148.17;58.05;138.14;114.16;130.18;114.16;132.2;115.1;98.12;129.13;158.19;88.08;102.1;100.13;187.21;164.17})/1000</f>
        <v>146.11450999999997</v>
      </c>
      <c r="J1506" t="s">
        <v>8016</v>
      </c>
      <c r="K1506" s="4" t="s">
        <v>4880</v>
      </c>
      <c r="M1506">
        <f>LEN(SUBSTITUTE(PROTEIN_stoich[[#This Row],[sequence]],"*",""))</f>
        <v>1359</v>
      </c>
      <c r="O1506" t="s">
        <v>16</v>
      </c>
      <c r="P1506" t="str">
        <f>_xlfn.LET(_xlpm.id,PROTEIN_stoich[[#This Row],[uniprot]],HYPERLINK("https://www.uniprot.org/uniprotkb/"&amp;_xlpm.id&amp;"/entry",_xlpm.id))</f>
        <v>A0A0K3CDY3</v>
      </c>
      <c r="Q1506" t="e">
        <f>_xlfn.XLOOKUP(PROTEIN_stoich[[#This Row],[uniprot]],[1]!UniprotIFO[Entry],[1]!UniprotIFO[Gene Ontology IDs],"")</f>
        <v>#REF!</v>
      </c>
      <c r="R1506" t="e">
        <f>_xlfn.XLOOKUP(PROTEIN_stoich[[#This Row],[uniprot]],[1]!UniprotIFO[Entry],[1]!UniprotIFO[essential?],"")</f>
        <v>#REF!</v>
      </c>
      <c r="S1506" t="e">
        <f>_xlfn.XLOOKUP(PROTEIN_stoich[[#This Row],[sequence]],[2]!Table1[sequence_without_asterisks],[2]!Table1[protein_stoich seq matches],"")</f>
        <v>#REF!</v>
      </c>
      <c r="T1506" t="e">
        <f>_xlfn.XLOOKUP(PROTEIN_stoich[[#This Row],[uniprot]],[1]!UniprotIFO[Entry],[1]!UniprotIFO[protein_id in GSM model format],"")</f>
        <v>#REF!</v>
      </c>
    </row>
    <row r="1507" spans="1:20" x14ac:dyDescent="0.2">
      <c r="A15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RT13943</v>
      </c>
      <c r="B1507" t="s">
        <v>14140</v>
      </c>
      <c r="C1507" t="s">
        <v>14140</v>
      </c>
      <c r="D1507" t="s">
        <v>9794</v>
      </c>
      <c r="E1507" t="s">
        <v>4877</v>
      </c>
      <c r="G15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7" t="s">
        <v>4878</v>
      </c>
      <c r="I1507" s="25" cm="1">
        <f t="array" ref="I1507">SUMPRODUCT((LEN(PROTEIN_stoich[[#This Row],[sequence]])-LEN(SUBSTITUTE(PROTEIN_stoich[[#This Row],[sequence]],{"A";"C";"D";"E";"F";"G";"H";"I";"K";"L";"M";"N";"P";"Q";"R";"S";"T";"V";"W";"Y"},""))),{72.08;104.14;115.08;129.11;148.17;58.05;138.14;114.16;130.18;114.16;132.2;115.1;98.12;129.13;158.19;88.08;102.1;100.13;187.21;164.17})/1000</f>
        <v>17.442809999999998</v>
      </c>
      <c r="J1507" t="s">
        <v>9795</v>
      </c>
      <c r="K1507" s="4" t="s">
        <v>4880</v>
      </c>
      <c r="M1507">
        <f>LEN(SUBSTITUTE(PROTEIN_stoich[[#This Row],[sequence]],"*",""))</f>
        <v>148</v>
      </c>
      <c r="O1507" t="s">
        <v>16</v>
      </c>
      <c r="P1507" t="str">
        <f>_xlfn.LET(_xlpm.id,PROTEIN_stoich[[#This Row],[uniprot]],HYPERLINK("https://www.uniprot.org/uniprotkb/"&amp;_xlpm.id&amp;"/entry",_xlpm.id))</f>
        <v>A0A0K3CDX9</v>
      </c>
      <c r="Q1507" t="e">
        <f>_xlfn.XLOOKUP(PROTEIN_stoich[[#This Row],[uniprot]],[1]!UniprotIFO[Entry],[1]!UniprotIFO[Gene Ontology IDs],"")</f>
        <v>#REF!</v>
      </c>
      <c r="R1507" t="e">
        <f>_xlfn.XLOOKUP(PROTEIN_stoich[[#This Row],[uniprot]],[1]!UniprotIFO[Entry],[1]!UniprotIFO[essential?],"")</f>
        <v>#REF!</v>
      </c>
      <c r="S1507" t="e">
        <f>_xlfn.XLOOKUP(PROTEIN_stoich[[#This Row],[sequence]],[2]!Table1[sequence_without_asterisks],[2]!Table1[protein_stoich seq matches],"")</f>
        <v>#REF!</v>
      </c>
      <c r="T1507" t="e">
        <f>_xlfn.XLOOKUP(PROTEIN_stoich[[#This Row],[uniprot]],[1]!UniprotIFO[Entry],[1]!UniprotIFO[protein_id in GSM model format],"")</f>
        <v>#REF!</v>
      </c>
    </row>
    <row r="1508" spans="1:20" x14ac:dyDescent="0.2">
      <c r="A15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RT13941</v>
      </c>
      <c r="B1508" t="s">
        <v>14141</v>
      </c>
      <c r="C1508" t="s">
        <v>14141</v>
      </c>
      <c r="D1508" t="s">
        <v>7487</v>
      </c>
      <c r="E1508" t="s">
        <v>4877</v>
      </c>
      <c r="G15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8" t="s">
        <v>4878</v>
      </c>
      <c r="I1508" s="25" cm="1">
        <f t="array" ref="I1508">SUMPRODUCT((LEN(PROTEIN_stoich[[#This Row],[sequence]])-LEN(SUBSTITUTE(PROTEIN_stoich[[#This Row],[sequence]],{"A";"C";"D";"E";"F";"G";"H";"I";"K";"L";"M";"N";"P";"Q";"R";"S";"T";"V";"W";"Y"},""))),{72.08;104.14;115.08;129.11;148.17;58.05;138.14;114.16;130.18;114.16;132.2;115.1;98.12;129.13;158.19;88.08;102.1;100.13;187.21;164.17})/1000</f>
        <v>34.434189999999994</v>
      </c>
      <c r="J1508" t="s">
        <v>7488</v>
      </c>
      <c r="K1508" s="4" t="s">
        <v>4880</v>
      </c>
      <c r="M1508">
        <f>LEN(SUBSTITUTE(PROTEIN_stoich[[#This Row],[sequence]],"*",""))</f>
        <v>330</v>
      </c>
      <c r="O1508" t="s">
        <v>16</v>
      </c>
      <c r="P1508" t="str">
        <f>_xlfn.LET(_xlpm.id,PROTEIN_stoich[[#This Row],[uniprot]],HYPERLINK("https://www.uniprot.org/uniprotkb/"&amp;_xlpm.id&amp;"/entry",_xlpm.id))</f>
        <v>A0A0K3CCX2</v>
      </c>
      <c r="Q1508" t="e">
        <f>_xlfn.XLOOKUP(PROTEIN_stoich[[#This Row],[uniprot]],[1]!UniprotIFO[Entry],[1]!UniprotIFO[Gene Ontology IDs],"")</f>
        <v>#REF!</v>
      </c>
      <c r="R1508" t="e">
        <f>_xlfn.XLOOKUP(PROTEIN_stoich[[#This Row],[uniprot]],[1]!UniprotIFO[Entry],[1]!UniprotIFO[essential?],"")</f>
        <v>#REF!</v>
      </c>
      <c r="S1508" t="e">
        <f>_xlfn.XLOOKUP(PROTEIN_stoich[[#This Row],[sequence]],[2]!Table1[sequence_without_asterisks],[2]!Table1[protein_stoich seq matches],"")</f>
        <v>#REF!</v>
      </c>
      <c r="T1508" t="e">
        <f>_xlfn.XLOOKUP(PROTEIN_stoich[[#This Row],[uniprot]],[1]!UniprotIFO[Entry],[1]!UniprotIFO[protein_id in GSM model format],"")</f>
        <v>#REF!</v>
      </c>
    </row>
    <row r="1509" spans="1:20" x14ac:dyDescent="0.2">
      <c r="A15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RT13940</v>
      </c>
      <c r="B1509" t="s">
        <v>14142</v>
      </c>
      <c r="C1509" t="s">
        <v>14142</v>
      </c>
      <c r="D1509" t="s">
        <v>8675</v>
      </c>
      <c r="E1509" t="s">
        <v>4877</v>
      </c>
      <c r="G15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09" t="s">
        <v>4878</v>
      </c>
      <c r="I1509" s="25" cm="1">
        <f t="array" ref="I1509">SUMPRODUCT((LEN(PROTEIN_stoich[[#This Row],[sequence]])-LEN(SUBSTITUTE(PROTEIN_stoich[[#This Row],[sequence]],{"A";"C";"D";"E";"F";"G";"H";"I";"K";"L";"M";"N";"P";"Q";"R";"S";"T";"V";"W";"Y"},""))),{72.08;104.14;115.08;129.11;148.17;58.05;138.14;114.16;130.18;114.16;132.2;115.1;98.12;129.13;158.19;88.08;102.1;100.13;187.21;164.17})/1000</f>
        <v>126.70089</v>
      </c>
      <c r="J1509" t="s">
        <v>8676</v>
      </c>
      <c r="K1509" s="4" t="s">
        <v>4880</v>
      </c>
      <c r="M1509">
        <f>LEN(SUBSTITUTE(PROTEIN_stoich[[#This Row],[sequence]],"*",""))</f>
        <v>1217</v>
      </c>
      <c r="O1509" t="s">
        <v>16</v>
      </c>
      <c r="P1509" t="str">
        <f>_xlfn.LET(_xlpm.id,PROTEIN_stoich[[#This Row],[uniprot]],HYPERLINK("https://www.uniprot.org/uniprotkb/"&amp;_xlpm.id&amp;"/entry",_xlpm.id))</f>
        <v>A0A0K3CDT5</v>
      </c>
      <c r="Q1509" t="e">
        <f>_xlfn.XLOOKUP(PROTEIN_stoich[[#This Row],[uniprot]],[1]!UniprotIFO[Entry],[1]!UniprotIFO[Gene Ontology IDs],"")</f>
        <v>#REF!</v>
      </c>
      <c r="R1509" t="e">
        <f>_xlfn.XLOOKUP(PROTEIN_stoich[[#This Row],[uniprot]],[1]!UniprotIFO[Entry],[1]!UniprotIFO[essential?],"")</f>
        <v>#REF!</v>
      </c>
      <c r="S1509" t="e">
        <f>_xlfn.XLOOKUP(PROTEIN_stoich[[#This Row],[sequence]],[2]!Table1[sequence_without_asterisks],[2]!Table1[protein_stoich seq matches],"")</f>
        <v>#REF!</v>
      </c>
      <c r="T1509" t="e">
        <f>_xlfn.XLOOKUP(PROTEIN_stoich[[#This Row],[uniprot]],[1]!UniprotIFO[Entry],[1]!UniprotIFO[protein_id in GSM model format],"")</f>
        <v>#REF!</v>
      </c>
    </row>
    <row r="1510" spans="1:20" x14ac:dyDescent="0.2">
      <c r="A15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RT13935</v>
      </c>
      <c r="B1510" t="s">
        <v>14144</v>
      </c>
      <c r="C1510" t="s">
        <v>14144</v>
      </c>
      <c r="D1510" t="s">
        <v>7631</v>
      </c>
      <c r="E1510" t="s">
        <v>4877</v>
      </c>
      <c r="G15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0" t="s">
        <v>4878</v>
      </c>
      <c r="I1510" s="25" cm="1">
        <f t="array" ref="I1510">SUMPRODUCT((LEN(PROTEIN_stoich[[#This Row],[sequence]])-LEN(SUBSTITUTE(PROTEIN_stoich[[#This Row],[sequence]],{"A";"C";"D";"E";"F";"G";"H";"I";"K";"L";"M";"N";"P";"Q";"R";"S";"T";"V";"W";"Y"},""))),{72.08;104.14;115.08;129.11;148.17;58.05;138.14;114.16;130.18;114.16;132.2;115.1;98.12;129.13;158.19;88.08;102.1;100.13;187.21;164.17})/1000</f>
        <v>17.399369999999998</v>
      </c>
      <c r="J1510" t="s">
        <v>7632</v>
      </c>
      <c r="K1510" s="4" t="s">
        <v>4880</v>
      </c>
      <c r="M1510">
        <f>LEN(SUBSTITUTE(PROTEIN_stoich[[#This Row],[sequence]],"*",""))</f>
        <v>158</v>
      </c>
      <c r="O1510" t="s">
        <v>16</v>
      </c>
      <c r="P1510" t="str">
        <f>_xlfn.LET(_xlpm.id,PROTEIN_stoich[[#This Row],[uniprot]],HYPERLINK("https://www.uniprot.org/uniprotkb/"&amp;_xlpm.id&amp;"/entry",_xlpm.id))</f>
        <v>A0A0K3CCW7</v>
      </c>
      <c r="Q1510" t="e">
        <f>_xlfn.XLOOKUP(PROTEIN_stoich[[#This Row],[uniprot]],[1]!UniprotIFO[Entry],[1]!UniprotIFO[Gene Ontology IDs],"")</f>
        <v>#REF!</v>
      </c>
      <c r="R1510" t="e">
        <f>_xlfn.XLOOKUP(PROTEIN_stoich[[#This Row],[uniprot]],[1]!UniprotIFO[Entry],[1]!UniprotIFO[essential?],"")</f>
        <v>#REF!</v>
      </c>
      <c r="S1510" t="e">
        <f>_xlfn.XLOOKUP(PROTEIN_stoich[[#This Row],[sequence]],[2]!Table1[sequence_without_asterisks],[2]!Table1[protein_stoich seq matches],"")</f>
        <v>#REF!</v>
      </c>
      <c r="T1510" t="e">
        <f>_xlfn.XLOOKUP(PROTEIN_stoich[[#This Row],[uniprot]],[1]!UniprotIFO[Entry],[1]!UniprotIFO[protein_id in GSM model format],"")</f>
        <v>#REF!</v>
      </c>
    </row>
    <row r="1511" spans="1:20" x14ac:dyDescent="0.2">
      <c r="A15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RT13931</v>
      </c>
      <c r="B1511" t="s">
        <v>14145</v>
      </c>
      <c r="C1511" t="s">
        <v>14145</v>
      </c>
      <c r="D1511" t="s">
        <v>7071</v>
      </c>
      <c r="E1511" t="s">
        <v>4877</v>
      </c>
      <c r="G15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1" t="s">
        <v>4878</v>
      </c>
      <c r="I1511" s="25" cm="1">
        <f t="array" ref="I1511">SUMPRODUCT((LEN(PROTEIN_stoich[[#This Row],[sequence]])-LEN(SUBSTITUTE(PROTEIN_stoich[[#This Row],[sequence]],{"A";"C";"D";"E";"F";"G";"H";"I";"K";"L";"M";"N";"P";"Q";"R";"S";"T";"V";"W";"Y"},""))),{72.08;104.14;115.08;129.11;148.17;58.05;138.14;114.16;130.18;114.16;132.2;115.1;98.12;129.13;158.19;88.08;102.1;100.13;187.21;164.17})/1000</f>
        <v>39.75974999999999</v>
      </c>
      <c r="J1511" t="s">
        <v>7072</v>
      </c>
      <c r="K1511" s="4" t="s">
        <v>4880</v>
      </c>
      <c r="M1511">
        <f>LEN(SUBSTITUTE(PROTEIN_stoich[[#This Row],[sequence]],"*",""))</f>
        <v>357</v>
      </c>
      <c r="O1511" t="s">
        <v>16</v>
      </c>
      <c r="P1511" t="str">
        <f>_xlfn.LET(_xlpm.id,PROTEIN_stoich[[#This Row],[uniprot]],HYPERLINK("https://www.uniprot.org/uniprotkb/"&amp;_xlpm.id&amp;"/entry",_xlpm.id))</f>
        <v>A0A0K3CAH1</v>
      </c>
      <c r="Q1511" t="e">
        <f>_xlfn.XLOOKUP(PROTEIN_stoich[[#This Row],[uniprot]],[1]!UniprotIFO[Entry],[1]!UniprotIFO[Gene Ontology IDs],"")</f>
        <v>#REF!</v>
      </c>
      <c r="R1511" t="e">
        <f>_xlfn.XLOOKUP(PROTEIN_stoich[[#This Row],[uniprot]],[1]!UniprotIFO[Entry],[1]!UniprotIFO[essential?],"")</f>
        <v>#REF!</v>
      </c>
      <c r="S1511" t="e">
        <f>_xlfn.XLOOKUP(PROTEIN_stoich[[#This Row],[sequence]],[2]!Table1[sequence_without_asterisks],[2]!Table1[protein_stoich seq matches],"")</f>
        <v>#REF!</v>
      </c>
      <c r="T1511" t="e">
        <f>_xlfn.XLOOKUP(PROTEIN_stoich[[#This Row],[uniprot]],[1]!UniprotIFO[Entry],[1]!UniprotIFO[protein_id in GSM model format],"")</f>
        <v>#REF!</v>
      </c>
    </row>
    <row r="1512" spans="1:20" x14ac:dyDescent="0.2">
      <c r="A15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RT13927</v>
      </c>
      <c r="B1512" t="s">
        <v>14146</v>
      </c>
      <c r="C1512" t="s">
        <v>14146</v>
      </c>
      <c r="D1512" t="s">
        <v>6704</v>
      </c>
      <c r="E1512" t="s">
        <v>4877</v>
      </c>
      <c r="G15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2" t="s">
        <v>4878</v>
      </c>
      <c r="I1512" s="25" cm="1">
        <f t="array" ref="I1512">SUMPRODUCT((LEN(PROTEIN_stoich[[#This Row],[sequence]])-LEN(SUBSTITUTE(PROTEIN_stoich[[#This Row],[sequence]],{"A";"C";"D";"E";"F";"G";"H";"I";"K";"L";"M";"N";"P";"Q";"R";"S";"T";"V";"W";"Y"},""))),{72.08;104.14;115.08;129.11;148.17;58.05;138.14;114.16;130.18;114.16;132.2;115.1;98.12;129.13;158.19;88.08;102.1;100.13;187.21;164.17})/1000</f>
        <v>98.474999999999994</v>
      </c>
      <c r="J1512" t="s">
        <v>6705</v>
      </c>
      <c r="K1512" s="4" t="s">
        <v>4880</v>
      </c>
      <c r="M1512">
        <f>LEN(SUBSTITUTE(PROTEIN_stoich[[#This Row],[sequence]],"*",""))</f>
        <v>893</v>
      </c>
      <c r="O1512" t="s">
        <v>16</v>
      </c>
      <c r="P1512" t="str">
        <f>_xlfn.LET(_xlpm.id,PROTEIN_stoich[[#This Row],[uniprot]],HYPERLINK("https://www.uniprot.org/uniprotkb/"&amp;_xlpm.id&amp;"/entry",_xlpm.id))</f>
        <v>A0A0K3CDW5</v>
      </c>
      <c r="Q1512" t="e">
        <f>_xlfn.XLOOKUP(PROTEIN_stoich[[#This Row],[uniprot]],[1]!UniprotIFO[Entry],[1]!UniprotIFO[Gene Ontology IDs],"")</f>
        <v>#REF!</v>
      </c>
      <c r="R1512" t="e">
        <f>_xlfn.XLOOKUP(PROTEIN_stoich[[#This Row],[uniprot]],[1]!UniprotIFO[Entry],[1]!UniprotIFO[essential?],"")</f>
        <v>#REF!</v>
      </c>
      <c r="S1512" t="e">
        <f>_xlfn.XLOOKUP(PROTEIN_stoich[[#This Row],[sequence]],[2]!Table1[sequence_without_asterisks],[2]!Table1[protein_stoich seq matches],"")</f>
        <v>#REF!</v>
      </c>
      <c r="T1512" t="e">
        <f>_xlfn.XLOOKUP(PROTEIN_stoich[[#This Row],[uniprot]],[1]!UniprotIFO[Entry],[1]!UniprotIFO[protein_id in GSM model format],"")</f>
        <v>#REF!</v>
      </c>
    </row>
    <row r="1513" spans="1:20" x14ac:dyDescent="0.2">
      <c r="A15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RT13922</v>
      </c>
      <c r="B1513" t="s">
        <v>14148</v>
      </c>
      <c r="C1513" t="s">
        <v>14148</v>
      </c>
      <c r="D1513" t="s">
        <v>9686</v>
      </c>
      <c r="E1513" t="s">
        <v>4877</v>
      </c>
      <c r="G15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3" t="s">
        <v>4878</v>
      </c>
      <c r="I1513" s="25" cm="1">
        <f t="array" ref="I1513">SUMPRODUCT((LEN(PROTEIN_stoich[[#This Row],[sequence]])-LEN(SUBSTITUTE(PROTEIN_stoich[[#This Row],[sequence]],{"A";"C";"D";"E";"F";"G";"H";"I";"K";"L";"M";"N";"P";"Q";"R";"S";"T";"V";"W";"Y"},""))),{72.08;104.14;115.08;129.11;148.17;58.05;138.14;114.16;130.18;114.16;132.2;115.1;98.12;129.13;158.19;88.08;102.1;100.13;187.21;164.17})/1000</f>
        <v>135.91370999999998</v>
      </c>
      <c r="J1513" t="s">
        <v>9687</v>
      </c>
      <c r="K1513" s="4" t="s">
        <v>4880</v>
      </c>
      <c r="M1513">
        <f>LEN(SUBSTITUTE(PROTEIN_stoich[[#This Row],[sequence]],"*",""))</f>
        <v>1185</v>
      </c>
      <c r="O1513" t="s">
        <v>16</v>
      </c>
      <c r="P1513" t="str">
        <f>_xlfn.LET(_xlpm.id,PROTEIN_stoich[[#This Row],[uniprot]],HYPERLINK("https://www.uniprot.org/uniprotkb/"&amp;_xlpm.id&amp;"/entry",_xlpm.id))</f>
        <v>A0A0K3CDW1</v>
      </c>
      <c r="Q1513" t="e">
        <f>_xlfn.XLOOKUP(PROTEIN_stoich[[#This Row],[uniprot]],[1]!UniprotIFO[Entry],[1]!UniprotIFO[Gene Ontology IDs],"")</f>
        <v>#REF!</v>
      </c>
      <c r="R1513" t="e">
        <f>_xlfn.XLOOKUP(PROTEIN_stoich[[#This Row],[uniprot]],[1]!UniprotIFO[Entry],[1]!UniprotIFO[essential?],"")</f>
        <v>#REF!</v>
      </c>
      <c r="S1513" t="e">
        <f>_xlfn.XLOOKUP(PROTEIN_stoich[[#This Row],[sequence]],[2]!Table1[sequence_without_asterisks],[2]!Table1[protein_stoich seq matches],"")</f>
        <v>#REF!</v>
      </c>
      <c r="T1513" t="e">
        <f>_xlfn.XLOOKUP(PROTEIN_stoich[[#This Row],[uniprot]],[1]!UniprotIFO[Entry],[1]!UniprotIFO[protein_id in GSM model format],"")</f>
        <v>#REF!</v>
      </c>
    </row>
    <row r="1514" spans="1:20" x14ac:dyDescent="0.2">
      <c r="A15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RT13920</v>
      </c>
      <c r="B1514" t="s">
        <v>14149</v>
      </c>
      <c r="C1514" t="s">
        <v>14149</v>
      </c>
      <c r="D1514" t="s">
        <v>8947</v>
      </c>
      <c r="E1514" t="s">
        <v>4877</v>
      </c>
      <c r="G15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4" t="s">
        <v>4878</v>
      </c>
      <c r="I1514" s="25" cm="1">
        <f t="array" ref="I1514">SUMPRODUCT((LEN(PROTEIN_stoich[[#This Row],[sequence]])-LEN(SUBSTITUTE(PROTEIN_stoich[[#This Row],[sequence]],{"A";"C";"D";"E";"F";"G";"H";"I";"K";"L";"M";"N";"P";"Q";"R";"S";"T";"V";"W";"Y"},""))),{72.08;104.14;115.08;129.11;148.17;58.05;138.14;114.16;130.18;114.16;132.2;115.1;98.12;129.13;158.19;88.08;102.1;100.13;187.21;164.17})/1000</f>
        <v>103.13343999999999</v>
      </c>
      <c r="J1514" t="s">
        <v>8948</v>
      </c>
      <c r="K1514" s="4" t="s">
        <v>4880</v>
      </c>
      <c r="M1514">
        <f>LEN(SUBSTITUTE(PROTEIN_stoich[[#This Row],[sequence]],"*",""))</f>
        <v>959</v>
      </c>
      <c r="O1514" t="s">
        <v>16</v>
      </c>
      <c r="P1514" t="str">
        <f>_xlfn.LET(_xlpm.id,PROTEIN_stoich[[#This Row],[uniprot]],HYPERLINK("https://www.uniprot.org/uniprotkb/"&amp;_xlpm.id&amp;"/entry",_xlpm.id))</f>
        <v>A0A0K3CCV1</v>
      </c>
      <c r="Q1514" t="e">
        <f>_xlfn.XLOOKUP(PROTEIN_stoich[[#This Row],[uniprot]],[1]!UniprotIFO[Entry],[1]!UniprotIFO[Gene Ontology IDs],"")</f>
        <v>#REF!</v>
      </c>
      <c r="R1514" t="e">
        <f>_xlfn.XLOOKUP(PROTEIN_stoich[[#This Row],[uniprot]],[1]!UniprotIFO[Entry],[1]!UniprotIFO[essential?],"")</f>
        <v>#REF!</v>
      </c>
      <c r="S1514" t="e">
        <f>_xlfn.XLOOKUP(PROTEIN_stoich[[#This Row],[sequence]],[2]!Table1[sequence_without_asterisks],[2]!Table1[protein_stoich seq matches],"")</f>
        <v>#REF!</v>
      </c>
      <c r="T1514" t="e">
        <f>_xlfn.XLOOKUP(PROTEIN_stoich[[#This Row],[uniprot]],[1]!UniprotIFO[Entry],[1]!UniprotIFO[protein_id in GSM model format],"")</f>
        <v>#REF!</v>
      </c>
    </row>
    <row r="1515" spans="1:20" x14ac:dyDescent="0.2">
      <c r="A15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RT13919</v>
      </c>
      <c r="B1515" t="s">
        <v>14150</v>
      </c>
      <c r="C1515" t="s">
        <v>14150</v>
      </c>
      <c r="D1515" t="s">
        <v>7236</v>
      </c>
      <c r="E1515" t="s">
        <v>4877</v>
      </c>
      <c r="G15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5" t="s">
        <v>4878</v>
      </c>
      <c r="I1515" s="25" cm="1">
        <f t="array" ref="I1515">SUMPRODUCT((LEN(PROTEIN_stoich[[#This Row],[sequence]])-LEN(SUBSTITUTE(PROTEIN_stoich[[#This Row],[sequence]],{"A";"C";"D";"E";"F";"G";"H";"I";"K";"L";"M";"N";"P";"Q";"R";"S";"T";"V";"W";"Y"},""))),{72.08;104.14;115.08;129.11;148.17;58.05;138.14;114.16;130.18;114.16;132.2;115.1;98.12;129.13;158.19;88.08;102.1;100.13;187.21;164.17})/1000</f>
        <v>71.437539999999998</v>
      </c>
      <c r="J1515" t="s">
        <v>7237</v>
      </c>
      <c r="K1515" s="4" t="s">
        <v>4880</v>
      </c>
      <c r="M1515">
        <f>LEN(SUBSTITUTE(PROTEIN_stoich[[#This Row],[sequence]],"*",""))</f>
        <v>665</v>
      </c>
      <c r="O1515" t="s">
        <v>16</v>
      </c>
      <c r="P1515" t="str">
        <f>_xlfn.LET(_xlpm.id,PROTEIN_stoich[[#This Row],[uniprot]],HYPERLINK("https://www.uniprot.org/uniprotkb/"&amp;_xlpm.id&amp;"/entry",_xlpm.id))</f>
        <v>A0A0K3CDR1</v>
      </c>
      <c r="Q1515" t="e">
        <f>_xlfn.XLOOKUP(PROTEIN_stoich[[#This Row],[uniprot]],[1]!UniprotIFO[Entry],[1]!UniprotIFO[Gene Ontology IDs],"")</f>
        <v>#REF!</v>
      </c>
      <c r="R1515" t="e">
        <f>_xlfn.XLOOKUP(PROTEIN_stoich[[#This Row],[uniprot]],[1]!UniprotIFO[Entry],[1]!UniprotIFO[essential?],"")</f>
        <v>#REF!</v>
      </c>
      <c r="S1515" t="e">
        <f>_xlfn.XLOOKUP(PROTEIN_stoich[[#This Row],[sequence]],[2]!Table1[sequence_without_asterisks],[2]!Table1[protein_stoich seq matches],"")</f>
        <v>#REF!</v>
      </c>
      <c r="T1515" t="e">
        <f>_xlfn.XLOOKUP(PROTEIN_stoich[[#This Row],[uniprot]],[1]!UniprotIFO[Entry],[1]!UniprotIFO[protein_id in GSM model format],"")</f>
        <v>#REF!</v>
      </c>
    </row>
    <row r="1516" spans="1:20" x14ac:dyDescent="0.2">
      <c r="A15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RT13902</v>
      </c>
      <c r="B1516" t="s">
        <v>14151</v>
      </c>
      <c r="C1516" t="s">
        <v>14151</v>
      </c>
      <c r="D1516" t="s">
        <v>10318</v>
      </c>
      <c r="E1516" t="s">
        <v>4877</v>
      </c>
      <c r="G15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6" t="s">
        <v>4878</v>
      </c>
      <c r="I1516" s="25" cm="1">
        <f t="array" ref="I1516">SUMPRODUCT((LEN(PROTEIN_stoich[[#This Row],[sequence]])-LEN(SUBSTITUTE(PROTEIN_stoich[[#This Row],[sequence]],{"A";"C";"D";"E";"F";"G";"H";"I";"K";"L";"M";"N";"P";"Q";"R";"S";"T";"V";"W";"Y"},""))),{72.08;104.14;115.08;129.11;148.17;58.05;138.14;114.16;130.18;114.16;132.2;115.1;98.12;129.13;158.19;88.08;102.1;100.13;187.21;164.17})/1000</f>
        <v>62.373110000000011</v>
      </c>
      <c r="J1516" t="s">
        <v>10319</v>
      </c>
      <c r="K1516" s="4" t="s">
        <v>4880</v>
      </c>
      <c r="M1516">
        <f>LEN(SUBSTITUTE(PROTEIN_stoich[[#This Row],[sequence]],"*",""))</f>
        <v>557</v>
      </c>
      <c r="O1516" t="s">
        <v>16</v>
      </c>
      <c r="P1516" t="str">
        <f>_xlfn.LET(_xlpm.id,PROTEIN_stoich[[#This Row],[uniprot]],HYPERLINK("https://www.uniprot.org/uniprotkb/"&amp;_xlpm.id&amp;"/entry",_xlpm.id))</f>
        <v>A0A0K3CDP4</v>
      </c>
      <c r="Q1516" t="e">
        <f>_xlfn.XLOOKUP(PROTEIN_stoich[[#This Row],[uniprot]],[1]!UniprotIFO[Entry],[1]!UniprotIFO[Gene Ontology IDs],"")</f>
        <v>#REF!</v>
      </c>
      <c r="R1516" t="e">
        <f>_xlfn.XLOOKUP(PROTEIN_stoich[[#This Row],[uniprot]],[1]!UniprotIFO[Entry],[1]!UniprotIFO[essential?],"")</f>
        <v>#REF!</v>
      </c>
      <c r="S1516" t="e">
        <f>_xlfn.XLOOKUP(PROTEIN_stoich[[#This Row],[sequence]],[2]!Table1[sequence_without_asterisks],[2]!Table1[protein_stoich seq matches],"")</f>
        <v>#REF!</v>
      </c>
      <c r="T1516" t="e">
        <f>_xlfn.XLOOKUP(PROTEIN_stoich[[#This Row],[uniprot]],[1]!UniprotIFO[Entry],[1]!UniprotIFO[protein_id in GSM model format],"")</f>
        <v>#REF!</v>
      </c>
    </row>
    <row r="1517" spans="1:20" x14ac:dyDescent="0.2">
      <c r="A15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RT13882</v>
      </c>
      <c r="B1517" t="s">
        <v>14152</v>
      </c>
      <c r="C1517" t="s">
        <v>14152</v>
      </c>
      <c r="D1517" t="s">
        <v>10495</v>
      </c>
      <c r="E1517" t="s">
        <v>4877</v>
      </c>
      <c r="G15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7" t="s">
        <v>4878</v>
      </c>
      <c r="I1517" s="25" cm="1">
        <f t="array" ref="I1517">SUMPRODUCT((LEN(PROTEIN_stoich[[#This Row],[sequence]])-LEN(SUBSTITUTE(PROTEIN_stoich[[#This Row],[sequence]],{"A";"C";"D";"E";"F";"G";"H";"I";"K";"L";"M";"N";"P";"Q";"R";"S";"T";"V";"W";"Y"},""))),{72.08;104.14;115.08;129.11;148.17;58.05;138.14;114.16;130.18;114.16;132.2;115.1;98.12;129.13;158.19;88.08;102.1;100.13;187.21;164.17})/1000</f>
        <v>33.039720000000003</v>
      </c>
      <c r="J1517" t="s">
        <v>10496</v>
      </c>
      <c r="K1517" s="4" t="s">
        <v>4880</v>
      </c>
      <c r="M1517">
        <f>LEN(SUBSTITUTE(PROTEIN_stoich[[#This Row],[sequence]],"*",""))</f>
        <v>294</v>
      </c>
      <c r="O1517" t="s">
        <v>16</v>
      </c>
      <c r="P1517" t="str">
        <f>_xlfn.LET(_xlpm.id,PROTEIN_stoich[[#This Row],[uniprot]],HYPERLINK("https://www.uniprot.org/uniprotkb/"&amp;_xlpm.id&amp;"/entry",_xlpm.id))</f>
        <v>A0A0K3CDM6</v>
      </c>
      <c r="Q1517" t="e">
        <f>_xlfn.XLOOKUP(PROTEIN_stoich[[#This Row],[uniprot]],[1]!UniprotIFO[Entry],[1]!UniprotIFO[Gene Ontology IDs],"")</f>
        <v>#REF!</v>
      </c>
      <c r="R1517" t="e">
        <f>_xlfn.XLOOKUP(PROTEIN_stoich[[#This Row],[uniprot]],[1]!UniprotIFO[Entry],[1]!UniprotIFO[essential?],"")</f>
        <v>#REF!</v>
      </c>
      <c r="S1517" t="e">
        <f>_xlfn.XLOOKUP(PROTEIN_stoich[[#This Row],[sequence]],[2]!Table1[sequence_without_asterisks],[2]!Table1[protein_stoich seq matches],"")</f>
        <v>#REF!</v>
      </c>
      <c r="T1517" t="e">
        <f>_xlfn.XLOOKUP(PROTEIN_stoich[[#This Row],[uniprot]],[1]!UniprotIFO[Entry],[1]!UniprotIFO[protein_id in GSM model format],"")</f>
        <v>#REF!</v>
      </c>
    </row>
    <row r="1518" spans="1:20" x14ac:dyDescent="0.2">
      <c r="A15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rt1388</v>
      </c>
      <c r="B1518" t="s">
        <v>1131</v>
      </c>
      <c r="C1518" t="s">
        <v>1131</v>
      </c>
      <c r="D1518" t="s">
        <v>1132</v>
      </c>
      <c r="E1518" t="s">
        <v>16</v>
      </c>
      <c r="G15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8">
        <v>0</v>
      </c>
      <c r="I1518" s="25" cm="1">
        <f t="array" ref="I1518">SUMPRODUCT((LEN(PROTEIN_stoich[[#This Row],[sequence]])-LEN(SUBSTITUTE(PROTEIN_stoich[[#This Row],[sequence]],{"A";"C";"D";"E";"F";"G";"H";"I";"K";"L";"M";"N";"P";"Q";"R";"S";"T";"V";"W";"Y"},""))),{72.08;104.14;115.08;129.11;148.17;58.05;138.14;114.16;130.18;114.16;132.2;115.1;98.12;129.13;158.19;88.08;102.1;100.13;187.21;164.17})/1000</f>
        <v>86.264980000000008</v>
      </c>
      <c r="J1518" t="s">
        <v>3393</v>
      </c>
      <c r="K1518" s="4" t="s">
        <v>12</v>
      </c>
      <c r="M1518">
        <f>LEN(SUBSTITUTE(PROTEIN_stoich[[#This Row],[sequence]],"*",""))</f>
        <v>756</v>
      </c>
      <c r="O1518" t="s">
        <v>16</v>
      </c>
      <c r="P1518" t="str">
        <f>_xlfn.LET(_xlpm.id,PROTEIN_stoich[[#This Row],[uniprot]],HYPERLINK("https://www.uniprot.org/uniprotkb/"&amp;_xlpm.id&amp;"/entry",_xlpm.id))</f>
        <v>A0A2T0A0Y1</v>
      </c>
      <c r="Q1518" t="e">
        <f>_xlfn.XLOOKUP(PROTEIN_stoich[[#This Row],[uniprot]],[1]!UniprotIFO[Entry],[1]!UniprotIFO[Gene Ontology IDs],"")</f>
        <v>#REF!</v>
      </c>
      <c r="R1518" t="e">
        <f>_xlfn.XLOOKUP(PROTEIN_stoich[[#This Row],[uniprot]],[1]!UniprotIFO[Entry],[1]!UniprotIFO[essential?],"")</f>
        <v>#REF!</v>
      </c>
      <c r="S1518" t="e">
        <f>_xlfn.XLOOKUP(PROTEIN_stoich[[#This Row],[sequence]],[2]!Table1[sequence_without_asterisks],[2]!Table1[protein_stoich seq matches],"")</f>
        <v>#REF!</v>
      </c>
      <c r="T1518" t="e">
        <f>_xlfn.XLOOKUP(PROTEIN_stoich[[#This Row],[uniprot]],[1]!UniprotIFO[Entry],[1]!UniprotIFO[protein_id in GSM model format],"")</f>
        <v>#REF!</v>
      </c>
    </row>
    <row r="1519" spans="1:20" x14ac:dyDescent="0.2">
      <c r="A15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RT13875</v>
      </c>
      <c r="B1519" t="s">
        <v>14153</v>
      </c>
      <c r="C1519" t="s">
        <v>14153</v>
      </c>
      <c r="D1519" t="s">
        <v>8017</v>
      </c>
      <c r="E1519" t="s">
        <v>4877</v>
      </c>
      <c r="G15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19" t="s">
        <v>4878</v>
      </c>
      <c r="I1519" s="25" cm="1">
        <f t="array" ref="I1519">SUMPRODUCT((LEN(PROTEIN_stoich[[#This Row],[sequence]])-LEN(SUBSTITUTE(PROTEIN_stoich[[#This Row],[sequence]],{"A";"C";"D";"E";"F";"G";"H";"I";"K";"L";"M";"N";"P";"Q";"R";"S";"T";"V";"W";"Y"},""))),{72.08;104.14;115.08;129.11;148.17;58.05;138.14;114.16;130.18;114.16;132.2;115.1;98.12;129.13;158.19;88.08;102.1;100.13;187.21;164.17})/1000</f>
        <v>50.399079999999998</v>
      </c>
      <c r="J1519" t="s">
        <v>8018</v>
      </c>
      <c r="K1519" s="4" t="s">
        <v>4880</v>
      </c>
      <c r="M1519">
        <f>LEN(SUBSTITUTE(PROTEIN_stoich[[#This Row],[sequence]],"*",""))</f>
        <v>452</v>
      </c>
      <c r="O1519" t="s">
        <v>16</v>
      </c>
      <c r="P1519" t="str">
        <f>_xlfn.LET(_xlpm.id,PROTEIN_stoich[[#This Row],[uniprot]],HYPERLINK("https://www.uniprot.org/uniprotkb/"&amp;_xlpm.id&amp;"/entry",_xlpm.id))</f>
        <v>A0A0K3CDM2</v>
      </c>
      <c r="Q1519" t="e">
        <f>_xlfn.XLOOKUP(PROTEIN_stoich[[#This Row],[uniprot]],[1]!UniprotIFO[Entry],[1]!UniprotIFO[Gene Ontology IDs],"")</f>
        <v>#REF!</v>
      </c>
      <c r="R1519" t="e">
        <f>_xlfn.XLOOKUP(PROTEIN_stoich[[#This Row],[uniprot]],[1]!UniprotIFO[Entry],[1]!UniprotIFO[essential?],"")</f>
        <v>#REF!</v>
      </c>
      <c r="S1519" t="e">
        <f>_xlfn.XLOOKUP(PROTEIN_stoich[[#This Row],[sequence]],[2]!Table1[sequence_without_asterisks],[2]!Table1[protein_stoich seq matches],"")</f>
        <v>#REF!</v>
      </c>
      <c r="T1519" t="e">
        <f>_xlfn.XLOOKUP(PROTEIN_stoich[[#This Row],[uniprot]],[1]!UniprotIFO[Entry],[1]!UniprotIFO[protein_id in GSM model format],"")</f>
        <v>#REF!</v>
      </c>
    </row>
    <row r="1520" spans="1:20" x14ac:dyDescent="0.2">
      <c r="A15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RT13868</v>
      </c>
      <c r="B1520" t="s">
        <v>14049</v>
      </c>
      <c r="C1520" t="s">
        <v>14049</v>
      </c>
      <c r="D1520" t="s">
        <v>5533</v>
      </c>
      <c r="E1520" t="s">
        <v>4877</v>
      </c>
      <c r="G15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0" t="s">
        <v>4878</v>
      </c>
      <c r="I1520" s="25" cm="1">
        <f t="array" ref="I1520">SUMPRODUCT((LEN(PROTEIN_stoich[[#This Row],[sequence]])-LEN(SUBSTITUTE(PROTEIN_stoich[[#This Row],[sequence]],{"A";"C";"D";"E";"F";"G";"H";"I";"K";"L";"M";"N";"P";"Q";"R";"S";"T";"V";"W";"Y"},""))),{72.08;104.14;115.08;129.11;148.17;58.05;138.14;114.16;130.18;114.16;132.2;115.1;98.12;129.13;158.19;88.08;102.1;100.13;187.21;164.17})/1000</f>
        <v>76.361240000000009</v>
      </c>
      <c r="J1520" t="s">
        <v>5534</v>
      </c>
      <c r="K1520" s="4" t="s">
        <v>4880</v>
      </c>
      <c r="M1520">
        <f>LEN(SUBSTITUTE(PROTEIN_stoich[[#This Row],[sequence]],"*",""))</f>
        <v>688</v>
      </c>
      <c r="O1520" t="s">
        <v>16</v>
      </c>
      <c r="P1520" t="str">
        <f>_xlfn.LET(_xlpm.id,PROTEIN_stoich[[#This Row],[uniprot]],HYPERLINK("https://www.uniprot.org/uniprotkb/"&amp;_xlpm.id&amp;"/entry",_xlpm.id))</f>
        <v>A0A0K3CAA5</v>
      </c>
      <c r="Q1520" t="e">
        <f>_xlfn.XLOOKUP(PROTEIN_stoich[[#This Row],[uniprot]],[1]!UniprotIFO[Entry],[1]!UniprotIFO[Gene Ontology IDs],"")</f>
        <v>#REF!</v>
      </c>
      <c r="R1520" t="e">
        <f>_xlfn.XLOOKUP(PROTEIN_stoich[[#This Row],[uniprot]],[1]!UniprotIFO[Entry],[1]!UniprotIFO[essential?],"")</f>
        <v>#REF!</v>
      </c>
      <c r="S1520" t="e">
        <f>_xlfn.XLOOKUP(PROTEIN_stoich[[#This Row],[sequence]],[2]!Table1[sequence_without_asterisks],[2]!Table1[protein_stoich seq matches],"")</f>
        <v>#REF!</v>
      </c>
      <c r="T1520" t="e">
        <f>_xlfn.XLOOKUP(PROTEIN_stoich[[#This Row],[uniprot]],[1]!UniprotIFO[Entry],[1]!UniprotIFO[protein_id in GSM model format],"")</f>
        <v>#REF!</v>
      </c>
    </row>
    <row r="1521" spans="1:20" x14ac:dyDescent="0.2">
      <c r="A15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RT13863</v>
      </c>
      <c r="B1521" t="s">
        <v>14050</v>
      </c>
      <c r="C1521" t="s">
        <v>14050</v>
      </c>
      <c r="D1521" t="s">
        <v>8859</v>
      </c>
      <c r="E1521" t="s">
        <v>4877</v>
      </c>
      <c r="G15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1" t="s">
        <v>4878</v>
      </c>
      <c r="I1521" s="25" cm="1">
        <f t="array" ref="I1521">SUMPRODUCT((LEN(PROTEIN_stoich[[#This Row],[sequence]])-LEN(SUBSTITUTE(PROTEIN_stoich[[#This Row],[sequence]],{"A";"C";"D";"E";"F";"G";"H";"I";"K";"L";"M";"N";"P";"Q";"R";"S";"T";"V";"W";"Y"},""))),{72.08;104.14;115.08;129.11;148.17;58.05;138.14;114.16;130.18;114.16;132.2;115.1;98.12;129.13;158.19;88.08;102.1;100.13;187.21;164.17})/1000</f>
        <v>28.036549999999995</v>
      </c>
      <c r="J1521" t="s">
        <v>8860</v>
      </c>
      <c r="K1521" s="4" t="s">
        <v>4880</v>
      </c>
      <c r="M1521">
        <f>LEN(SUBSTITUTE(PROTEIN_stoich[[#This Row],[sequence]],"*",""))</f>
        <v>249</v>
      </c>
      <c r="O1521" t="s">
        <v>16</v>
      </c>
      <c r="P1521" t="str">
        <f>_xlfn.LET(_xlpm.id,PROTEIN_stoich[[#This Row],[uniprot]],HYPERLINK("https://www.uniprot.org/uniprotkb/"&amp;_xlpm.id&amp;"/entry",_xlpm.id))</f>
        <v>A0A0K3CAA0</v>
      </c>
      <c r="Q1521" t="e">
        <f>_xlfn.XLOOKUP(PROTEIN_stoich[[#This Row],[uniprot]],[1]!UniprotIFO[Entry],[1]!UniprotIFO[Gene Ontology IDs],"")</f>
        <v>#REF!</v>
      </c>
      <c r="R1521" t="e">
        <f>_xlfn.XLOOKUP(PROTEIN_stoich[[#This Row],[uniprot]],[1]!UniprotIFO[Entry],[1]!UniprotIFO[essential?],"")</f>
        <v>#REF!</v>
      </c>
      <c r="S1521" t="e">
        <f>_xlfn.XLOOKUP(PROTEIN_stoich[[#This Row],[sequence]],[2]!Table1[sequence_without_asterisks],[2]!Table1[protein_stoich seq matches],"")</f>
        <v>#REF!</v>
      </c>
      <c r="T1521" t="e">
        <f>_xlfn.XLOOKUP(PROTEIN_stoich[[#This Row],[uniprot]],[1]!UniprotIFO[Entry],[1]!UniprotIFO[protein_id in GSM model format],"")</f>
        <v>#REF!</v>
      </c>
    </row>
    <row r="1522" spans="1:20" x14ac:dyDescent="0.2">
      <c r="A15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RT13862</v>
      </c>
      <c r="B1522" t="s">
        <v>14051</v>
      </c>
      <c r="C1522" t="s">
        <v>14051</v>
      </c>
      <c r="D1522" t="s">
        <v>8511</v>
      </c>
      <c r="E1522" t="s">
        <v>4877</v>
      </c>
      <c r="G15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2" t="s">
        <v>4878</v>
      </c>
      <c r="I1522" s="25" cm="1">
        <f t="array" ref="I1522">SUMPRODUCT((LEN(PROTEIN_stoich[[#This Row],[sequence]])-LEN(SUBSTITUTE(PROTEIN_stoich[[#This Row],[sequence]],{"A";"C";"D";"E";"F";"G";"H";"I";"K";"L";"M";"N";"P";"Q";"R";"S";"T";"V";"W";"Y"},""))),{72.08;104.14;115.08;129.11;148.17;58.05;138.14;114.16;130.18;114.16;132.2;115.1;98.12;129.13;158.19;88.08;102.1;100.13;187.21;164.17})/1000</f>
        <v>25.186050000000005</v>
      </c>
      <c r="J1522" t="s">
        <v>8512</v>
      </c>
      <c r="K1522" s="4" t="s">
        <v>4880</v>
      </c>
      <c r="M1522">
        <f>LEN(SUBSTITUTE(PROTEIN_stoich[[#This Row],[sequence]],"*",""))</f>
        <v>232</v>
      </c>
      <c r="O1522" t="s">
        <v>16</v>
      </c>
      <c r="P1522" t="str">
        <f>_xlfn.LET(_xlpm.id,PROTEIN_stoich[[#This Row],[uniprot]],HYPERLINK("https://www.uniprot.org/uniprotkb/"&amp;_xlpm.id&amp;"/entry",_xlpm.id))</f>
        <v>A0A0K3CCP0</v>
      </c>
      <c r="Q1522" t="e">
        <f>_xlfn.XLOOKUP(PROTEIN_stoich[[#This Row],[uniprot]],[1]!UniprotIFO[Entry],[1]!UniprotIFO[Gene Ontology IDs],"")</f>
        <v>#REF!</v>
      </c>
      <c r="R1522" t="e">
        <f>_xlfn.XLOOKUP(PROTEIN_stoich[[#This Row],[uniprot]],[1]!UniprotIFO[Entry],[1]!UniprotIFO[essential?],"")</f>
        <v>#REF!</v>
      </c>
      <c r="S1522" t="e">
        <f>_xlfn.XLOOKUP(PROTEIN_stoich[[#This Row],[sequence]],[2]!Table1[sequence_without_asterisks],[2]!Table1[protein_stoich seq matches],"")</f>
        <v>#REF!</v>
      </c>
      <c r="T1522" t="e">
        <f>_xlfn.XLOOKUP(PROTEIN_stoich[[#This Row],[uniprot]],[1]!UniprotIFO[Entry],[1]!UniprotIFO[protein_id in GSM model format],"")</f>
        <v>#REF!</v>
      </c>
    </row>
    <row r="1523" spans="1:20" x14ac:dyDescent="0.2">
      <c r="A15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RT13851</v>
      </c>
      <c r="B1523" t="s">
        <v>14052</v>
      </c>
      <c r="C1523" t="s">
        <v>14052</v>
      </c>
      <c r="D1523" t="s">
        <v>10123</v>
      </c>
      <c r="E1523" t="s">
        <v>4877</v>
      </c>
      <c r="G15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3" t="s">
        <v>4878</v>
      </c>
      <c r="I1523" s="25" cm="1">
        <f t="array" ref="I1523">SUMPRODUCT((LEN(PROTEIN_stoich[[#This Row],[sequence]])-LEN(SUBSTITUTE(PROTEIN_stoich[[#This Row],[sequence]],{"A";"C";"D";"E";"F";"G";"H";"I";"K";"L";"M";"N";"P";"Q";"R";"S";"T";"V";"W";"Y"},""))),{72.08;104.14;115.08;129.11;148.17;58.05;138.14;114.16;130.18;114.16;132.2;115.1;98.12;129.13;158.19;88.08;102.1;100.13;187.21;164.17})/1000</f>
        <v>69.340999999999994</v>
      </c>
      <c r="J1523" t="s">
        <v>10124</v>
      </c>
      <c r="K1523" s="4" t="s">
        <v>4880</v>
      </c>
      <c r="M1523">
        <f>LEN(SUBSTITUTE(PROTEIN_stoich[[#This Row],[sequence]],"*",""))</f>
        <v>666</v>
      </c>
      <c r="O1523" t="s">
        <v>16</v>
      </c>
      <c r="P1523" t="str">
        <f>_xlfn.LET(_xlpm.id,PROTEIN_stoich[[#This Row],[uniprot]],HYPERLINK("https://www.uniprot.org/uniprotkb/"&amp;_xlpm.id&amp;"/entry",_xlpm.id))</f>
        <v>A0A0K3CCM9</v>
      </c>
      <c r="Q1523" t="e">
        <f>_xlfn.XLOOKUP(PROTEIN_stoich[[#This Row],[uniprot]],[1]!UniprotIFO[Entry],[1]!UniprotIFO[Gene Ontology IDs],"")</f>
        <v>#REF!</v>
      </c>
      <c r="R1523" t="e">
        <f>_xlfn.XLOOKUP(PROTEIN_stoich[[#This Row],[uniprot]],[1]!UniprotIFO[Entry],[1]!UniprotIFO[essential?],"")</f>
        <v>#REF!</v>
      </c>
      <c r="S1523" t="e">
        <f>_xlfn.XLOOKUP(PROTEIN_stoich[[#This Row],[sequence]],[2]!Table1[sequence_without_asterisks],[2]!Table1[protein_stoich seq matches],"")</f>
        <v>#REF!</v>
      </c>
      <c r="T1523" t="e">
        <f>_xlfn.XLOOKUP(PROTEIN_stoich[[#This Row],[uniprot]],[1]!UniprotIFO[Entry],[1]!UniprotIFO[protein_id in GSM model format],"")</f>
        <v>#REF!</v>
      </c>
    </row>
    <row r="1524" spans="1:20" x14ac:dyDescent="0.2">
      <c r="A15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RT13844</v>
      </c>
      <c r="B1524" t="s">
        <v>14053</v>
      </c>
      <c r="C1524" t="s">
        <v>14053</v>
      </c>
      <c r="D1524" t="s">
        <v>5579</v>
      </c>
      <c r="E1524" t="s">
        <v>4877</v>
      </c>
      <c r="G15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4" t="s">
        <v>4878</v>
      </c>
      <c r="I1524" s="25" cm="1">
        <f t="array" ref="I1524">SUMPRODUCT((LEN(PROTEIN_stoich[[#This Row],[sequence]])-LEN(SUBSTITUTE(PROTEIN_stoich[[#This Row],[sequence]],{"A";"C";"D";"E";"F";"G";"H";"I";"K";"L";"M";"N";"P";"Q";"R";"S";"T";"V";"W";"Y"},""))),{72.08;104.14;115.08;129.11;148.17;58.05;138.14;114.16;130.18;114.16;132.2;115.1;98.12;129.13;158.19;88.08;102.1;100.13;187.21;164.17})/1000</f>
        <v>147.98963000000003</v>
      </c>
      <c r="J1524" t="s">
        <v>5580</v>
      </c>
      <c r="K1524" s="4" t="s">
        <v>4880</v>
      </c>
      <c r="M1524">
        <f>LEN(SUBSTITUTE(PROTEIN_stoich[[#This Row],[sequence]],"*",""))</f>
        <v>1440</v>
      </c>
      <c r="O1524" t="s">
        <v>16</v>
      </c>
      <c r="P1524" t="str">
        <f>_xlfn.LET(_xlpm.id,PROTEIN_stoich[[#This Row],[uniprot]],HYPERLINK("https://www.uniprot.org/uniprotkb/"&amp;_xlpm.id&amp;"/entry",_xlpm.id))</f>
        <v>A0A0K3CDJ5</v>
      </c>
      <c r="Q1524" t="e">
        <f>_xlfn.XLOOKUP(PROTEIN_stoich[[#This Row],[uniprot]],[1]!UniprotIFO[Entry],[1]!UniprotIFO[Gene Ontology IDs],"")</f>
        <v>#REF!</v>
      </c>
      <c r="R1524" t="e">
        <f>_xlfn.XLOOKUP(PROTEIN_stoich[[#This Row],[uniprot]],[1]!UniprotIFO[Entry],[1]!UniprotIFO[essential?],"")</f>
        <v>#REF!</v>
      </c>
      <c r="S1524" t="e">
        <f>_xlfn.XLOOKUP(PROTEIN_stoich[[#This Row],[sequence]],[2]!Table1[sequence_without_asterisks],[2]!Table1[protein_stoich seq matches],"")</f>
        <v>#REF!</v>
      </c>
      <c r="T1524" t="e">
        <f>_xlfn.XLOOKUP(PROTEIN_stoich[[#This Row],[uniprot]],[1]!UniprotIFO[Entry],[1]!UniprotIFO[protein_id in GSM model format],"")</f>
        <v>#REF!</v>
      </c>
    </row>
    <row r="1525" spans="1:20" x14ac:dyDescent="0.2">
      <c r="A15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rt1384</v>
      </c>
      <c r="B1525" t="s">
        <v>1129</v>
      </c>
      <c r="C1525" t="s">
        <v>1129</v>
      </c>
      <c r="D1525" t="s">
        <v>1130</v>
      </c>
      <c r="E1525" t="s">
        <v>62</v>
      </c>
      <c r="G15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5">
        <v>0</v>
      </c>
      <c r="I1525" s="25" cm="1">
        <f t="array" ref="I1525">SUMPRODUCT((LEN(PROTEIN_stoich[[#This Row],[sequence]])-LEN(SUBSTITUTE(PROTEIN_stoich[[#This Row],[sequence]],{"A";"C";"D";"E";"F";"G";"H";"I";"K";"L";"M";"N";"P";"Q";"R";"S";"T";"V";"W";"Y"},""))),{72.08;104.14;115.08;129.11;148.17;58.05;138.14;114.16;130.18;114.16;132.2;115.1;98.12;129.13;158.19;88.08;102.1;100.13;187.21;164.17})/1000</f>
        <v>54.118960000000001</v>
      </c>
      <c r="J1525" t="s">
        <v>3392</v>
      </c>
      <c r="K1525" s="4" t="s">
        <v>12</v>
      </c>
      <c r="M1525">
        <f>LEN(SUBSTITUTE(PROTEIN_stoich[[#This Row],[sequence]],"*",""))</f>
        <v>469</v>
      </c>
      <c r="O1525" t="s">
        <v>16</v>
      </c>
      <c r="P1525" t="str">
        <f>_xlfn.LET(_xlpm.id,PROTEIN_stoich[[#This Row],[uniprot]],HYPERLINK("https://www.uniprot.org/uniprotkb/"&amp;_xlpm.id&amp;"/entry",_xlpm.id))</f>
        <v>A0A2T0A0V1</v>
      </c>
      <c r="Q1525" t="e">
        <f>_xlfn.XLOOKUP(PROTEIN_stoich[[#This Row],[uniprot]],[1]!UniprotIFO[Entry],[1]!UniprotIFO[Gene Ontology IDs],"")</f>
        <v>#REF!</v>
      </c>
      <c r="R1525" t="e">
        <f>_xlfn.XLOOKUP(PROTEIN_stoich[[#This Row],[uniprot]],[1]!UniprotIFO[Entry],[1]!UniprotIFO[essential?],"")</f>
        <v>#REF!</v>
      </c>
      <c r="S1525" t="e">
        <f>_xlfn.XLOOKUP(PROTEIN_stoich[[#This Row],[sequence]],[2]!Table1[sequence_without_asterisks],[2]!Table1[protein_stoich seq matches],"")</f>
        <v>#REF!</v>
      </c>
      <c r="T1525" t="e">
        <f>_xlfn.XLOOKUP(PROTEIN_stoich[[#This Row],[uniprot]],[1]!UniprotIFO[Entry],[1]!UniprotIFO[protein_id in GSM model format],"")</f>
        <v>#REF!</v>
      </c>
    </row>
    <row r="1526" spans="1:20" x14ac:dyDescent="0.2">
      <c r="A15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RT13832</v>
      </c>
      <c r="B1526" t="s">
        <v>14055</v>
      </c>
      <c r="C1526" t="s">
        <v>14055</v>
      </c>
      <c r="D1526" t="s">
        <v>7733</v>
      </c>
      <c r="E1526" t="s">
        <v>4877</v>
      </c>
      <c r="G15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6" t="s">
        <v>4878</v>
      </c>
      <c r="I1526" s="25" cm="1">
        <f t="array" ref="I1526">SUMPRODUCT((LEN(PROTEIN_stoich[[#This Row],[sequence]])-LEN(SUBSTITUTE(PROTEIN_stoich[[#This Row],[sequence]],{"A";"C";"D";"E";"F";"G";"H";"I";"K";"L";"M";"N";"P";"Q";"R";"S";"T";"V";"W";"Y"},""))),{72.08;104.14;115.08;129.11;148.17;58.05;138.14;114.16;130.18;114.16;132.2;115.1;98.12;129.13;158.19;88.08;102.1;100.13;187.21;164.17})/1000</f>
        <v>13.03186</v>
      </c>
      <c r="J1526" t="s">
        <v>7734</v>
      </c>
      <c r="K1526" s="4" t="s">
        <v>4880</v>
      </c>
      <c r="M1526">
        <f>LEN(SUBSTITUTE(PROTEIN_stoich[[#This Row],[sequence]],"*",""))</f>
        <v>119</v>
      </c>
      <c r="O1526" t="s">
        <v>16</v>
      </c>
      <c r="P1526" t="str">
        <f>_xlfn.LET(_xlpm.id,PROTEIN_stoich[[#This Row],[uniprot]],HYPERLINK("https://www.uniprot.org/uniprotkb/"&amp;_xlpm.id&amp;"/entry",_xlpm.id))</f>
        <v>A0A0K3CHH4</v>
      </c>
      <c r="Q1526" t="e">
        <f>_xlfn.XLOOKUP(PROTEIN_stoich[[#This Row],[uniprot]],[1]!UniprotIFO[Entry],[1]!UniprotIFO[Gene Ontology IDs],"")</f>
        <v>#REF!</v>
      </c>
      <c r="R1526" t="e">
        <f>_xlfn.XLOOKUP(PROTEIN_stoich[[#This Row],[uniprot]],[1]!UniprotIFO[Entry],[1]!UniprotIFO[essential?],"")</f>
        <v>#REF!</v>
      </c>
      <c r="S1526" t="e">
        <f>_xlfn.XLOOKUP(PROTEIN_stoich[[#This Row],[sequence]],[2]!Table1[sequence_without_asterisks],[2]!Table1[protein_stoich seq matches],"")</f>
        <v>#REF!</v>
      </c>
      <c r="T1526" t="e">
        <f>_xlfn.XLOOKUP(PROTEIN_stoich[[#This Row],[uniprot]],[1]!UniprotIFO[Entry],[1]!UniprotIFO[protein_id in GSM model format],"")</f>
        <v>#REF!</v>
      </c>
    </row>
    <row r="1527" spans="1:20" x14ac:dyDescent="0.2">
      <c r="A15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RT13820</v>
      </c>
      <c r="B1527" t="s">
        <v>14064</v>
      </c>
      <c r="C1527" t="s">
        <v>14064</v>
      </c>
      <c r="D1527" t="s">
        <v>10125</v>
      </c>
      <c r="E1527" t="s">
        <v>4877</v>
      </c>
      <c r="G15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7" t="s">
        <v>4878</v>
      </c>
      <c r="I1527" s="25" cm="1">
        <f t="array" ref="I1527">SUMPRODUCT((LEN(PROTEIN_stoich[[#This Row],[sequence]])-LEN(SUBSTITUTE(PROTEIN_stoich[[#This Row],[sequence]],{"A";"C";"D";"E";"F";"G";"H";"I";"K";"L";"M";"N";"P";"Q";"R";"S";"T";"V";"W";"Y"},""))),{72.08;104.14;115.08;129.11;148.17;58.05;138.14;114.16;130.18;114.16;132.2;115.1;98.12;129.13;158.19;88.08;102.1;100.13;187.21;164.17})/1000</f>
        <v>49.317779999999992</v>
      </c>
      <c r="J1527" t="s">
        <v>10126</v>
      </c>
      <c r="K1527" s="4" t="s">
        <v>4880</v>
      </c>
      <c r="M1527">
        <f>LEN(SUBSTITUTE(PROTEIN_stoich[[#This Row],[sequence]],"*",""))</f>
        <v>471</v>
      </c>
      <c r="O1527" t="s">
        <v>16</v>
      </c>
      <c r="P1527" t="str">
        <f>_xlfn.LET(_xlpm.id,PROTEIN_stoich[[#This Row],[uniprot]],HYPERLINK("https://www.uniprot.org/uniprotkb/"&amp;_xlpm.id&amp;"/entry",_xlpm.id))</f>
        <v>A0A0K3CCK1</v>
      </c>
      <c r="Q1527" t="e">
        <f>_xlfn.XLOOKUP(PROTEIN_stoich[[#This Row],[uniprot]],[1]!UniprotIFO[Entry],[1]!UniprotIFO[Gene Ontology IDs],"")</f>
        <v>#REF!</v>
      </c>
      <c r="R1527" t="e">
        <f>_xlfn.XLOOKUP(PROTEIN_stoich[[#This Row],[uniprot]],[1]!UniprotIFO[Entry],[1]!UniprotIFO[essential?],"")</f>
        <v>#REF!</v>
      </c>
      <c r="S1527" t="e">
        <f>_xlfn.XLOOKUP(PROTEIN_stoich[[#This Row],[sequence]],[2]!Table1[sequence_without_asterisks],[2]!Table1[protein_stoich seq matches],"")</f>
        <v>#REF!</v>
      </c>
      <c r="T1527" t="e">
        <f>_xlfn.XLOOKUP(PROTEIN_stoich[[#This Row],[uniprot]],[1]!UniprotIFO[Entry],[1]!UniprotIFO[protein_id in GSM model format],"")</f>
        <v>#REF!</v>
      </c>
    </row>
    <row r="1528" spans="1:20" x14ac:dyDescent="0.2">
      <c r="A15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RT13816</v>
      </c>
      <c r="B1528" t="s">
        <v>14069</v>
      </c>
      <c r="C1528" t="s">
        <v>14069</v>
      </c>
      <c r="D1528" t="s">
        <v>5281</v>
      </c>
      <c r="E1528" t="s">
        <v>4877</v>
      </c>
      <c r="G15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8" t="s">
        <v>4878</v>
      </c>
      <c r="I1528" s="25" cm="1">
        <f t="array" ref="I1528">SUMPRODUCT((LEN(PROTEIN_stoich[[#This Row],[sequence]])-LEN(SUBSTITUTE(PROTEIN_stoich[[#This Row],[sequence]],{"A";"C";"D";"E";"F";"G";"H";"I";"K";"L";"M";"N";"P";"Q";"R";"S";"T";"V";"W";"Y"},""))),{72.08;104.14;115.08;129.11;148.17;58.05;138.14;114.16;130.18;114.16;132.2;115.1;98.12;129.13;158.19;88.08;102.1;100.13;187.21;164.17})/1000</f>
        <v>11.485860000000001</v>
      </c>
      <c r="J1528" t="s">
        <v>5282</v>
      </c>
      <c r="K1528" s="4" t="s">
        <v>4880</v>
      </c>
      <c r="M1528">
        <f>LEN(SUBSTITUTE(PROTEIN_stoich[[#This Row],[sequence]],"*",""))</f>
        <v>103</v>
      </c>
      <c r="O1528" t="s">
        <v>16</v>
      </c>
      <c r="P1528" t="str">
        <f>_xlfn.LET(_xlpm.id,PROTEIN_stoich[[#This Row],[uniprot]],HYPERLINK("https://www.uniprot.org/uniprotkb/"&amp;_xlpm.id&amp;"/entry",_xlpm.id))</f>
        <v>A0A0K3CA64</v>
      </c>
      <c r="Q1528" t="e">
        <f>_xlfn.XLOOKUP(PROTEIN_stoich[[#This Row],[uniprot]],[1]!UniprotIFO[Entry],[1]!UniprotIFO[Gene Ontology IDs],"")</f>
        <v>#REF!</v>
      </c>
      <c r="R1528" t="e">
        <f>_xlfn.XLOOKUP(PROTEIN_stoich[[#This Row],[uniprot]],[1]!UniprotIFO[Entry],[1]!UniprotIFO[essential?],"")</f>
        <v>#REF!</v>
      </c>
      <c r="S1528" t="e">
        <f>_xlfn.XLOOKUP(PROTEIN_stoich[[#This Row],[sequence]],[2]!Table1[sequence_without_asterisks],[2]!Table1[protein_stoich seq matches],"")</f>
        <v>#REF!</v>
      </c>
      <c r="T1528" t="e">
        <f>_xlfn.XLOOKUP(PROTEIN_stoich[[#This Row],[uniprot]],[1]!UniprotIFO[Entry],[1]!UniprotIFO[protein_id in GSM model format],"")</f>
        <v>#REF!</v>
      </c>
    </row>
    <row r="1529" spans="1:20" x14ac:dyDescent="0.2">
      <c r="A15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RT13814</v>
      </c>
      <c r="B1529" t="s">
        <v>14073</v>
      </c>
      <c r="C1529" t="s">
        <v>14073</v>
      </c>
      <c r="D1529" t="s">
        <v>6486</v>
      </c>
      <c r="E1529" t="s">
        <v>4877</v>
      </c>
      <c r="G15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29" t="s">
        <v>4878</v>
      </c>
      <c r="I1529" s="25" cm="1">
        <f t="array" ref="I1529">SUMPRODUCT((LEN(PROTEIN_stoich[[#This Row],[sequence]])-LEN(SUBSTITUTE(PROTEIN_stoich[[#This Row],[sequence]],{"A";"C";"D";"E";"F";"G";"H";"I";"K";"L";"M";"N";"P";"Q";"R";"S";"T";"V";"W";"Y"},""))),{72.08;104.14;115.08;129.11;148.17;58.05;138.14;114.16;130.18;114.16;132.2;115.1;98.12;129.13;158.19;88.08;102.1;100.13;187.21;164.17})/1000</f>
        <v>11.418099999999999</v>
      </c>
      <c r="J1529" t="s">
        <v>6487</v>
      </c>
      <c r="K1529" s="4" t="s">
        <v>4880</v>
      </c>
      <c r="M1529">
        <f>LEN(SUBSTITUTE(PROTEIN_stoich[[#This Row],[sequence]],"*",""))</f>
        <v>100</v>
      </c>
      <c r="O1529" t="s">
        <v>16</v>
      </c>
      <c r="P1529" t="str">
        <f>_xlfn.LET(_xlpm.id,PROTEIN_stoich[[#This Row],[uniprot]],HYPERLINK("https://www.uniprot.org/uniprotkb/"&amp;_xlpm.id&amp;"/entry",_xlpm.id))</f>
        <v>A0A0K3CDH5</v>
      </c>
      <c r="Q1529" t="e">
        <f>_xlfn.XLOOKUP(PROTEIN_stoich[[#This Row],[uniprot]],[1]!UniprotIFO[Entry],[1]!UniprotIFO[Gene Ontology IDs],"")</f>
        <v>#REF!</v>
      </c>
      <c r="R1529" t="e">
        <f>_xlfn.XLOOKUP(PROTEIN_stoich[[#This Row],[uniprot]],[1]!UniprotIFO[Entry],[1]!UniprotIFO[essential?],"")</f>
        <v>#REF!</v>
      </c>
      <c r="S1529" t="e">
        <f>_xlfn.XLOOKUP(PROTEIN_stoich[[#This Row],[sequence]],[2]!Table1[sequence_without_asterisks],[2]!Table1[protein_stoich seq matches],"")</f>
        <v>#REF!</v>
      </c>
      <c r="T1529" t="e">
        <f>_xlfn.XLOOKUP(PROTEIN_stoich[[#This Row],[uniprot]],[1]!UniprotIFO[Entry],[1]!UniprotIFO[protein_id in GSM model format],"")</f>
        <v>#REF!</v>
      </c>
    </row>
    <row r="1530" spans="1:20" x14ac:dyDescent="0.2">
      <c r="A15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RT13811</v>
      </c>
      <c r="B1530" t="s">
        <v>14085</v>
      </c>
      <c r="C1530" t="s">
        <v>14085</v>
      </c>
      <c r="D1530" t="s">
        <v>8665</v>
      </c>
      <c r="E1530" t="s">
        <v>4877</v>
      </c>
      <c r="G15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0" t="s">
        <v>4878</v>
      </c>
      <c r="I1530" s="25" cm="1">
        <f t="array" ref="I1530">SUMPRODUCT((LEN(PROTEIN_stoich[[#This Row],[sequence]])-LEN(SUBSTITUTE(PROTEIN_stoich[[#This Row],[sequence]],{"A";"C";"D";"E";"F";"G";"H";"I";"K";"L";"M";"N";"P";"Q";"R";"S";"T";"V";"W";"Y"},""))),{72.08;104.14;115.08;129.11;148.17;58.05;138.14;114.16;130.18;114.16;132.2;115.1;98.12;129.13;158.19;88.08;102.1;100.13;187.21;164.17})/1000</f>
        <v>30.753839999999997</v>
      </c>
      <c r="J1530" t="s">
        <v>8666</v>
      </c>
      <c r="K1530" s="4" t="s">
        <v>4880</v>
      </c>
      <c r="M1530">
        <f>LEN(SUBSTITUTE(PROTEIN_stoich[[#This Row],[sequence]],"*",""))</f>
        <v>277</v>
      </c>
      <c r="O1530" t="s">
        <v>16</v>
      </c>
      <c r="P1530" t="str">
        <f>_xlfn.LET(_xlpm.id,PROTEIN_stoich[[#This Row],[uniprot]],HYPERLINK("https://www.uniprot.org/uniprotkb/"&amp;_xlpm.id&amp;"/entry",_xlpm.id))</f>
        <v>A0A0K3CA59</v>
      </c>
      <c r="Q1530" t="e">
        <f>_xlfn.XLOOKUP(PROTEIN_stoich[[#This Row],[uniprot]],[1]!UniprotIFO[Entry],[1]!UniprotIFO[Gene Ontology IDs],"")</f>
        <v>#REF!</v>
      </c>
      <c r="R1530" t="e">
        <f>_xlfn.XLOOKUP(PROTEIN_stoich[[#This Row],[uniprot]],[1]!UniprotIFO[Entry],[1]!UniprotIFO[essential?],"")</f>
        <v>#REF!</v>
      </c>
      <c r="S1530" t="e">
        <f>_xlfn.XLOOKUP(PROTEIN_stoich[[#This Row],[sequence]],[2]!Table1[sequence_without_asterisks],[2]!Table1[protein_stoich seq matches],"")</f>
        <v>#REF!</v>
      </c>
      <c r="T1530" t="e">
        <f>_xlfn.XLOOKUP(PROTEIN_stoich[[#This Row],[uniprot]],[1]!UniprotIFO[Entry],[1]!UniprotIFO[protein_id in GSM model format],"")</f>
        <v>#REF!</v>
      </c>
    </row>
    <row r="1531" spans="1:20" x14ac:dyDescent="0.2">
      <c r="A15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RT13810</v>
      </c>
      <c r="B1531" t="s">
        <v>14087</v>
      </c>
      <c r="C1531" t="s">
        <v>14087</v>
      </c>
      <c r="D1531" t="s">
        <v>7157</v>
      </c>
      <c r="E1531" t="s">
        <v>4877</v>
      </c>
      <c r="G15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1" t="s">
        <v>4878</v>
      </c>
      <c r="I1531" s="25" cm="1">
        <f t="array" ref="I1531">SUMPRODUCT((LEN(PROTEIN_stoich[[#This Row],[sequence]])-LEN(SUBSTITUTE(PROTEIN_stoich[[#This Row],[sequence]],{"A";"C";"D";"E";"F";"G";"H";"I";"K";"L";"M";"N";"P";"Q";"R";"S";"T";"V";"W";"Y"},""))),{72.08;104.14;115.08;129.11;148.17;58.05;138.14;114.16;130.18;114.16;132.2;115.1;98.12;129.13;158.19;88.08;102.1;100.13;187.21;164.17})/1000</f>
        <v>102.23104999999997</v>
      </c>
      <c r="J1531" t="s">
        <v>7158</v>
      </c>
      <c r="K1531" s="4" t="s">
        <v>4880</v>
      </c>
      <c r="M1531">
        <f>LEN(SUBSTITUTE(PROTEIN_stoich[[#This Row],[sequence]],"*",""))</f>
        <v>996</v>
      </c>
      <c r="O1531" t="s">
        <v>16</v>
      </c>
      <c r="P1531" t="str">
        <f>_xlfn.LET(_xlpm.id,PROTEIN_stoich[[#This Row],[uniprot]],HYPERLINK("https://www.uniprot.org/uniprotkb/"&amp;_xlpm.id&amp;"/entry",_xlpm.id))</f>
        <v>A0A0K3CCJ3</v>
      </c>
      <c r="Q1531" t="e">
        <f>_xlfn.XLOOKUP(PROTEIN_stoich[[#This Row],[uniprot]],[1]!UniprotIFO[Entry],[1]!UniprotIFO[Gene Ontology IDs],"")</f>
        <v>#REF!</v>
      </c>
      <c r="R1531" t="e">
        <f>_xlfn.XLOOKUP(PROTEIN_stoich[[#This Row],[uniprot]],[1]!UniprotIFO[Entry],[1]!UniprotIFO[essential?],"")</f>
        <v>#REF!</v>
      </c>
      <c r="S1531" t="e">
        <f>_xlfn.XLOOKUP(PROTEIN_stoich[[#This Row],[sequence]],[2]!Table1[sequence_without_asterisks],[2]!Table1[protein_stoich seq matches],"")</f>
        <v>#REF!</v>
      </c>
      <c r="T1531" t="e">
        <f>_xlfn.XLOOKUP(PROTEIN_stoich[[#This Row],[uniprot]],[1]!UniprotIFO[Entry],[1]!UniprotIFO[protein_id in GSM model format],"")</f>
        <v>#REF!</v>
      </c>
    </row>
    <row r="1532" spans="1:20" x14ac:dyDescent="0.2">
      <c r="A15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rt1380</v>
      </c>
      <c r="B1532" t="s">
        <v>1127</v>
      </c>
      <c r="C1532" t="s">
        <v>190</v>
      </c>
      <c r="D1532" t="s">
        <v>1128</v>
      </c>
      <c r="E1532" t="s">
        <v>335</v>
      </c>
      <c r="G15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2">
        <v>0</v>
      </c>
      <c r="I1532" s="25" cm="1">
        <f t="array" ref="I1532">SUMPRODUCT((LEN(PROTEIN_stoich[[#This Row],[sequence]])-LEN(SUBSTITUTE(PROTEIN_stoich[[#This Row],[sequence]],{"A";"C";"D";"E";"F";"G";"H";"I";"K";"L";"M";"N";"P";"Q";"R";"S";"T";"V";"W";"Y"},""))),{72.08;104.14;115.08;129.11;148.17;58.05;138.14;114.16;130.18;114.16;132.2;115.1;98.12;129.13;158.19;88.08;102.1;100.13;187.21;164.17})/1000</f>
        <v>16.536669999999994</v>
      </c>
      <c r="J1532" t="s">
        <v>3391</v>
      </c>
      <c r="K1532" s="4" t="s">
        <v>12</v>
      </c>
      <c r="M1532">
        <f>LEN(SUBSTITUTE(PROTEIN_stoich[[#This Row],[sequence]],"*",""))</f>
        <v>165</v>
      </c>
      <c r="O1532" t="s">
        <v>16</v>
      </c>
      <c r="P1532" t="str">
        <f>_xlfn.LET(_xlpm.id,PROTEIN_stoich[[#This Row],[uniprot]],HYPERLINK("https://www.uniprot.org/uniprotkb/"&amp;_xlpm.id&amp;"/entry",_xlpm.id))</f>
        <v>A0A061BCF8</v>
      </c>
      <c r="Q1532" t="e">
        <f>_xlfn.XLOOKUP(PROTEIN_stoich[[#This Row],[uniprot]],[1]!UniprotIFO[Entry],[1]!UniprotIFO[Gene Ontology IDs],"")</f>
        <v>#REF!</v>
      </c>
      <c r="R1532" t="e">
        <f>_xlfn.XLOOKUP(PROTEIN_stoich[[#This Row],[uniprot]],[1]!UniprotIFO[Entry],[1]!UniprotIFO[essential?],"")</f>
        <v>#REF!</v>
      </c>
      <c r="S1532" t="e">
        <f>_xlfn.XLOOKUP(PROTEIN_stoich[[#This Row],[sequence]],[2]!Table1[sequence_without_asterisks],[2]!Table1[protein_stoich seq matches],"")</f>
        <v>#REF!</v>
      </c>
      <c r="T1532" t="e">
        <f>_xlfn.XLOOKUP(PROTEIN_stoich[[#This Row],[uniprot]],[1]!UniprotIFO[Entry],[1]!UniprotIFO[protein_id in GSM model format],"")</f>
        <v>#REF!</v>
      </c>
    </row>
    <row r="1533" spans="1:20" x14ac:dyDescent="0.2">
      <c r="A15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RT13793</v>
      </c>
      <c r="B1533" t="s">
        <v>14110</v>
      </c>
      <c r="C1533" t="s">
        <v>14110</v>
      </c>
      <c r="D1533" t="s">
        <v>7737</v>
      </c>
      <c r="E1533" t="s">
        <v>4877</v>
      </c>
      <c r="G15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3" t="s">
        <v>4878</v>
      </c>
      <c r="I1533" s="25" cm="1">
        <f t="array" ref="I1533">SUMPRODUCT((LEN(PROTEIN_stoich[[#This Row],[sequence]])-LEN(SUBSTITUTE(PROTEIN_stoich[[#This Row],[sequence]],{"A";"C";"D";"E";"F";"G";"H";"I";"K";"L";"M";"N";"P";"Q";"R";"S";"T";"V";"W";"Y"},""))),{72.08;104.14;115.08;129.11;148.17;58.05;138.14;114.16;130.18;114.16;132.2;115.1;98.12;129.13;158.19;88.08;102.1;100.13;187.21;164.17})/1000</f>
        <v>55.06982</v>
      </c>
      <c r="J1533" t="s">
        <v>7738</v>
      </c>
      <c r="K1533" s="4" t="s">
        <v>4880</v>
      </c>
      <c r="M1533">
        <f>LEN(SUBSTITUTE(PROTEIN_stoich[[#This Row],[sequence]],"*",""))</f>
        <v>478</v>
      </c>
      <c r="O1533" t="s">
        <v>16</v>
      </c>
      <c r="P1533" t="str">
        <f>_xlfn.LET(_xlpm.id,PROTEIN_stoich[[#This Row],[uniprot]],HYPERLINK("https://www.uniprot.org/uniprotkb/"&amp;_xlpm.id&amp;"/entry",_xlpm.id))</f>
        <v>A0A0K3CA44</v>
      </c>
      <c r="Q1533" t="e">
        <f>_xlfn.XLOOKUP(PROTEIN_stoich[[#This Row],[uniprot]],[1]!UniprotIFO[Entry],[1]!UniprotIFO[Gene Ontology IDs],"")</f>
        <v>#REF!</v>
      </c>
      <c r="R1533" t="e">
        <f>_xlfn.XLOOKUP(PROTEIN_stoich[[#This Row],[uniprot]],[1]!UniprotIFO[Entry],[1]!UniprotIFO[essential?],"")</f>
        <v>#REF!</v>
      </c>
      <c r="S1533" t="e">
        <f>_xlfn.XLOOKUP(PROTEIN_stoich[[#This Row],[sequence]],[2]!Table1[sequence_without_asterisks],[2]!Table1[protein_stoich seq matches],"")</f>
        <v>#REF!</v>
      </c>
      <c r="T1533" t="e">
        <f>_xlfn.XLOOKUP(PROTEIN_stoich[[#This Row],[uniprot]],[1]!UniprotIFO[Entry],[1]!UniprotIFO[protein_id in GSM model format],"")</f>
        <v>#REF!</v>
      </c>
    </row>
    <row r="1534" spans="1:20" x14ac:dyDescent="0.2">
      <c r="A15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RT13789</v>
      </c>
      <c r="B1534" t="s">
        <v>14121</v>
      </c>
      <c r="C1534" t="s">
        <v>14121</v>
      </c>
      <c r="D1534" t="s">
        <v>5663</v>
      </c>
      <c r="E1534" t="s">
        <v>4877</v>
      </c>
      <c r="G15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4" t="s">
        <v>4878</v>
      </c>
      <c r="I1534" s="25" cm="1">
        <f t="array" ref="I1534">SUMPRODUCT((LEN(PROTEIN_stoich[[#This Row],[sequence]])-LEN(SUBSTITUTE(PROTEIN_stoich[[#This Row],[sequence]],{"A";"C";"D";"E";"F";"G";"H";"I";"K";"L";"M";"N";"P";"Q";"R";"S";"T";"V";"W";"Y"},""))),{72.08;104.14;115.08;129.11;148.17;58.05;138.14;114.16;130.18;114.16;132.2;115.1;98.12;129.13;158.19;88.08;102.1;100.13;187.21;164.17})/1000</f>
        <v>53.000939999999993</v>
      </c>
      <c r="J1534" t="s">
        <v>5664</v>
      </c>
      <c r="K1534" s="4" t="s">
        <v>4880</v>
      </c>
      <c r="M1534">
        <f>LEN(SUBSTITUTE(PROTEIN_stoich[[#This Row],[sequence]],"*",""))</f>
        <v>497</v>
      </c>
      <c r="O1534" t="s">
        <v>16</v>
      </c>
      <c r="P1534" t="str">
        <f>_xlfn.LET(_xlpm.id,PROTEIN_stoich[[#This Row],[uniprot]],HYPERLINK("https://www.uniprot.org/uniprotkb/"&amp;_xlpm.id&amp;"/entry",_xlpm.id))</f>
        <v>A0A0K3CDJ0</v>
      </c>
      <c r="Q1534" t="e">
        <f>_xlfn.XLOOKUP(PROTEIN_stoich[[#This Row],[uniprot]],[1]!UniprotIFO[Entry],[1]!UniprotIFO[Gene Ontology IDs],"")</f>
        <v>#REF!</v>
      </c>
      <c r="R1534" t="e">
        <f>_xlfn.XLOOKUP(PROTEIN_stoich[[#This Row],[uniprot]],[1]!UniprotIFO[Entry],[1]!UniprotIFO[essential?],"")</f>
        <v>#REF!</v>
      </c>
      <c r="S1534" t="e">
        <f>_xlfn.XLOOKUP(PROTEIN_stoich[[#This Row],[sequence]],[2]!Table1[sequence_without_asterisks],[2]!Table1[protein_stoich seq matches],"")</f>
        <v>#REF!</v>
      </c>
      <c r="T1534" t="e">
        <f>_xlfn.XLOOKUP(PROTEIN_stoich[[#This Row],[uniprot]],[1]!UniprotIFO[Entry],[1]!UniprotIFO[protein_id in GSM model format],"")</f>
        <v>#REF!</v>
      </c>
    </row>
    <row r="1535" spans="1:20" x14ac:dyDescent="0.2">
      <c r="A15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RT13782</v>
      </c>
      <c r="B1535" t="s">
        <v>14134</v>
      </c>
      <c r="C1535" t="s">
        <v>14134</v>
      </c>
      <c r="D1535" t="s">
        <v>8769</v>
      </c>
      <c r="E1535" t="s">
        <v>4877</v>
      </c>
      <c r="G15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5" t="s">
        <v>4878</v>
      </c>
      <c r="I1535" s="25" cm="1">
        <f t="array" ref="I1535">SUMPRODUCT((LEN(PROTEIN_stoich[[#This Row],[sequence]])-LEN(SUBSTITUTE(PROTEIN_stoich[[#This Row],[sequence]],{"A";"C";"D";"E";"F";"G";"H";"I";"K";"L";"M";"N";"P";"Q";"R";"S";"T";"V";"W";"Y"},""))),{72.08;104.14;115.08;129.11;148.17;58.05;138.14;114.16;130.18;114.16;132.2;115.1;98.12;129.13;158.19;88.08;102.1;100.13;187.21;164.17})/1000</f>
        <v>53.780299999999997</v>
      </c>
      <c r="J1535" t="s">
        <v>8770</v>
      </c>
      <c r="K1535" s="4" t="s">
        <v>4880</v>
      </c>
      <c r="M1535">
        <f>LEN(SUBSTITUTE(PROTEIN_stoich[[#This Row],[sequence]],"*",""))</f>
        <v>470</v>
      </c>
      <c r="O1535" t="s">
        <v>16</v>
      </c>
      <c r="P1535" t="str">
        <f>_xlfn.LET(_xlpm.id,PROTEIN_stoich[[#This Row],[uniprot]],HYPERLINK("https://www.uniprot.org/uniprotkb/"&amp;_xlpm.id&amp;"/entry",_xlpm.id))</f>
        <v>A0A0K3CCH1</v>
      </c>
      <c r="Q1535" t="e">
        <f>_xlfn.XLOOKUP(PROTEIN_stoich[[#This Row],[uniprot]],[1]!UniprotIFO[Entry],[1]!UniprotIFO[Gene Ontology IDs],"")</f>
        <v>#REF!</v>
      </c>
      <c r="R1535" t="e">
        <f>_xlfn.XLOOKUP(PROTEIN_stoich[[#This Row],[uniprot]],[1]!UniprotIFO[Entry],[1]!UniprotIFO[essential?],"")</f>
        <v>#REF!</v>
      </c>
      <c r="S1535" t="e">
        <f>_xlfn.XLOOKUP(PROTEIN_stoich[[#This Row],[sequence]],[2]!Table1[sequence_without_asterisks],[2]!Table1[protein_stoich seq matches],"")</f>
        <v>#REF!</v>
      </c>
      <c r="T1535" t="e">
        <f>_xlfn.XLOOKUP(PROTEIN_stoich[[#This Row],[uniprot]],[1]!UniprotIFO[Entry],[1]!UniprotIFO[protein_id in GSM model format],"")</f>
        <v>#REF!</v>
      </c>
    </row>
    <row r="1536" spans="1:20" x14ac:dyDescent="0.2">
      <c r="A15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rt1378</v>
      </c>
      <c r="B1536" t="s">
        <v>1125</v>
      </c>
      <c r="C1536" t="s">
        <v>570</v>
      </c>
      <c r="D1536" t="s">
        <v>1126</v>
      </c>
      <c r="E1536" t="s">
        <v>58</v>
      </c>
      <c r="G15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6">
        <v>0</v>
      </c>
      <c r="I1536" s="25" cm="1">
        <f t="array" ref="I1536">SUMPRODUCT((LEN(PROTEIN_stoich[[#This Row],[sequence]])-LEN(SUBSTITUTE(PROTEIN_stoich[[#This Row],[sequence]],{"A";"C";"D";"E";"F";"G";"H";"I";"K";"L";"M";"N";"P";"Q";"R";"S";"T";"V";"W";"Y"},""))),{72.08;104.14;115.08;129.11;148.17;58.05;138.14;114.16;130.18;114.16;132.2;115.1;98.12;129.13;158.19;88.08;102.1;100.13;187.21;164.17})/1000</f>
        <v>92.013609999999971</v>
      </c>
      <c r="J1536" t="s">
        <v>3390</v>
      </c>
      <c r="K1536" s="4" t="s">
        <v>12</v>
      </c>
      <c r="M1536">
        <f>LEN(SUBSTITUTE(PROTEIN_stoich[[#This Row],[sequence]],"*",""))</f>
        <v>811</v>
      </c>
      <c r="O1536" t="s">
        <v>16</v>
      </c>
      <c r="P1536" t="str">
        <f>_xlfn.LET(_xlpm.id,PROTEIN_stoich[[#This Row],[uniprot]],HYPERLINK("https://www.uniprot.org/uniprotkb/"&amp;_xlpm.id&amp;"/entry",_xlpm.id))</f>
        <v>A0A2T0A0X1</v>
      </c>
      <c r="Q1536" t="e">
        <f>_xlfn.XLOOKUP(PROTEIN_stoich[[#This Row],[uniprot]],[1]!UniprotIFO[Entry],[1]!UniprotIFO[Gene Ontology IDs],"")</f>
        <v>#REF!</v>
      </c>
      <c r="R1536" t="e">
        <f>_xlfn.XLOOKUP(PROTEIN_stoich[[#This Row],[uniprot]],[1]!UniprotIFO[Entry],[1]!UniprotIFO[essential?],"")</f>
        <v>#REF!</v>
      </c>
      <c r="S1536" t="e">
        <f>_xlfn.XLOOKUP(PROTEIN_stoich[[#This Row],[sequence]],[2]!Table1[sequence_without_asterisks],[2]!Table1[protein_stoich seq matches],"")</f>
        <v>#REF!</v>
      </c>
      <c r="T1536" t="e">
        <f>_xlfn.XLOOKUP(PROTEIN_stoich[[#This Row],[uniprot]],[1]!UniprotIFO[Entry],[1]!UniprotIFO[protein_id in GSM model format],"")</f>
        <v>#REF!</v>
      </c>
    </row>
    <row r="1537" spans="1:20" x14ac:dyDescent="0.2">
      <c r="A15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RT13779</v>
      </c>
      <c r="B1537" t="s">
        <v>14143</v>
      </c>
      <c r="C1537" t="s">
        <v>14143</v>
      </c>
      <c r="D1537" t="s">
        <v>9047</v>
      </c>
      <c r="E1537" t="s">
        <v>4877</v>
      </c>
      <c r="G15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7" t="s">
        <v>4878</v>
      </c>
      <c r="I1537" s="25" cm="1">
        <f t="array" ref="I1537">SUMPRODUCT((LEN(PROTEIN_stoich[[#This Row],[sequence]])-LEN(SUBSTITUTE(PROTEIN_stoich[[#This Row],[sequence]],{"A";"C";"D";"E";"F";"G";"H";"I";"K";"L";"M";"N";"P";"Q";"R";"S";"T";"V";"W";"Y"},""))),{72.08;104.14;115.08;129.11;148.17;58.05;138.14;114.16;130.18;114.16;132.2;115.1;98.12;129.13;158.19;88.08;102.1;100.13;187.21;164.17})/1000</f>
        <v>66.50424000000001</v>
      </c>
      <c r="J1537" t="s">
        <v>9048</v>
      </c>
      <c r="K1537" s="4" t="s">
        <v>4880</v>
      </c>
      <c r="M1537">
        <f>LEN(SUBSTITUTE(PROTEIN_stoich[[#This Row],[sequence]],"*",""))</f>
        <v>605</v>
      </c>
      <c r="O1537" t="s">
        <v>16</v>
      </c>
      <c r="P1537" t="str">
        <f>_xlfn.LET(_xlpm.id,PROTEIN_stoich[[#This Row],[uniprot]],HYPERLINK("https://www.uniprot.org/uniprotkb/"&amp;_xlpm.id&amp;"/entry",_xlpm.id))</f>
        <v>A0A0K3CDI2</v>
      </c>
      <c r="Q1537" t="e">
        <f>_xlfn.XLOOKUP(PROTEIN_stoich[[#This Row],[uniprot]],[1]!UniprotIFO[Entry],[1]!UniprotIFO[Gene Ontology IDs],"")</f>
        <v>#REF!</v>
      </c>
      <c r="R1537" t="e">
        <f>_xlfn.XLOOKUP(PROTEIN_stoich[[#This Row],[uniprot]],[1]!UniprotIFO[Entry],[1]!UniprotIFO[essential?],"")</f>
        <v>#REF!</v>
      </c>
      <c r="S1537" t="e">
        <f>_xlfn.XLOOKUP(PROTEIN_stoich[[#This Row],[sequence]],[2]!Table1[sequence_without_asterisks],[2]!Table1[protein_stoich seq matches],"")</f>
        <v>#REF!</v>
      </c>
      <c r="T1537" t="e">
        <f>_xlfn.XLOOKUP(PROTEIN_stoich[[#This Row],[uniprot]],[1]!UniprotIFO[Entry],[1]!UniprotIFO[protein_id in GSM model format],"")</f>
        <v>#REF!</v>
      </c>
    </row>
    <row r="1538" spans="1:20" x14ac:dyDescent="0.2">
      <c r="A15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RT13778</v>
      </c>
      <c r="B1538" t="s">
        <v>14147</v>
      </c>
      <c r="C1538" t="s">
        <v>14147</v>
      </c>
      <c r="D1538" t="s">
        <v>8453</v>
      </c>
      <c r="E1538" t="s">
        <v>4877</v>
      </c>
      <c r="G15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8" t="s">
        <v>4878</v>
      </c>
      <c r="I1538" s="25" cm="1">
        <f t="array" ref="I1538">SUMPRODUCT((LEN(PROTEIN_stoich[[#This Row],[sequence]])-LEN(SUBSTITUTE(PROTEIN_stoich[[#This Row],[sequence]],{"A";"C";"D";"E";"F";"G";"H";"I";"K";"L";"M";"N";"P";"Q";"R";"S";"T";"V";"W";"Y"},""))),{72.08;104.14;115.08;129.11;148.17;58.05;138.14;114.16;130.18;114.16;132.2;115.1;98.12;129.13;158.19;88.08;102.1;100.13;187.21;164.17})/1000</f>
        <v>44.883649999999996</v>
      </c>
      <c r="J1538" t="s">
        <v>8454</v>
      </c>
      <c r="K1538" s="4" t="s">
        <v>4880</v>
      </c>
      <c r="M1538">
        <f>LEN(SUBSTITUTE(PROTEIN_stoich[[#This Row],[sequence]],"*",""))</f>
        <v>392</v>
      </c>
      <c r="O1538" t="s">
        <v>16</v>
      </c>
      <c r="P1538" t="str">
        <f>_xlfn.LET(_xlpm.id,PROTEIN_stoich[[#This Row],[uniprot]],HYPERLINK("https://www.uniprot.org/uniprotkb/"&amp;_xlpm.id&amp;"/entry",_xlpm.id))</f>
        <v>A0A0K3CA29</v>
      </c>
      <c r="Q1538" t="e">
        <f>_xlfn.XLOOKUP(PROTEIN_stoich[[#This Row],[uniprot]],[1]!UniprotIFO[Entry],[1]!UniprotIFO[Gene Ontology IDs],"")</f>
        <v>#REF!</v>
      </c>
      <c r="R1538" t="e">
        <f>_xlfn.XLOOKUP(PROTEIN_stoich[[#This Row],[uniprot]],[1]!UniprotIFO[Entry],[1]!UniprotIFO[essential?],"")</f>
        <v>#REF!</v>
      </c>
      <c r="S1538" t="e">
        <f>_xlfn.XLOOKUP(PROTEIN_stoich[[#This Row],[sequence]],[2]!Table1[sequence_without_asterisks],[2]!Table1[protein_stoich seq matches],"")</f>
        <v>#REF!</v>
      </c>
      <c r="T1538" t="e">
        <f>_xlfn.XLOOKUP(PROTEIN_stoich[[#This Row],[uniprot]],[1]!UniprotIFO[Entry],[1]!UniprotIFO[protein_id in GSM model format],"")</f>
        <v>#REF!</v>
      </c>
    </row>
    <row r="1539" spans="1:20" x14ac:dyDescent="0.2">
      <c r="A15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RT13773</v>
      </c>
      <c r="B1539" t="s">
        <v>14154</v>
      </c>
      <c r="C1539" t="s">
        <v>14154</v>
      </c>
      <c r="D1539" t="s">
        <v>10419</v>
      </c>
      <c r="E1539" t="s">
        <v>4877</v>
      </c>
      <c r="G15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39" t="s">
        <v>4878</v>
      </c>
      <c r="I1539" s="25" cm="1">
        <f t="array" ref="I1539">SUMPRODUCT((LEN(PROTEIN_stoich[[#This Row],[sequence]])-LEN(SUBSTITUTE(PROTEIN_stoich[[#This Row],[sequence]],{"A";"C";"D";"E";"F";"G";"H";"I";"K";"L";"M";"N";"P";"Q";"R";"S";"T";"V";"W";"Y"},""))),{72.08;104.14;115.08;129.11;148.17;58.05;138.14;114.16;130.18;114.16;132.2;115.1;98.12;129.13;158.19;88.08;102.1;100.13;187.21;164.17})/1000</f>
        <v>78.774910000000034</v>
      </c>
      <c r="J1539" t="s">
        <v>10420</v>
      </c>
      <c r="K1539" s="4" t="s">
        <v>4880</v>
      </c>
      <c r="M1539">
        <f>LEN(SUBSTITUTE(PROTEIN_stoich[[#This Row],[sequence]],"*",""))</f>
        <v>683</v>
      </c>
      <c r="O1539" t="s">
        <v>16</v>
      </c>
      <c r="P1539" t="str">
        <f>_xlfn.LET(_xlpm.id,PROTEIN_stoich[[#This Row],[uniprot]],HYPERLINK("https://www.uniprot.org/uniprotkb/"&amp;_xlpm.id&amp;"/entry",_xlpm.id))</f>
        <v>A0A0K3CA24</v>
      </c>
      <c r="Q1539" t="e">
        <f>_xlfn.XLOOKUP(PROTEIN_stoich[[#This Row],[uniprot]],[1]!UniprotIFO[Entry],[1]!UniprotIFO[Gene Ontology IDs],"")</f>
        <v>#REF!</v>
      </c>
      <c r="R1539" t="e">
        <f>_xlfn.XLOOKUP(PROTEIN_stoich[[#This Row],[uniprot]],[1]!UniprotIFO[Entry],[1]!UniprotIFO[essential?],"")</f>
        <v>#REF!</v>
      </c>
      <c r="S1539" t="e">
        <f>_xlfn.XLOOKUP(PROTEIN_stoich[[#This Row],[sequence]],[2]!Table1[sequence_without_asterisks],[2]!Table1[protein_stoich seq matches],"")</f>
        <v>#REF!</v>
      </c>
      <c r="T1539" t="e">
        <f>_xlfn.XLOOKUP(PROTEIN_stoich[[#This Row],[uniprot]],[1]!UniprotIFO[Entry],[1]!UniprotIFO[protein_id in GSM model format],"")</f>
        <v>#REF!</v>
      </c>
    </row>
    <row r="1540" spans="1:20" x14ac:dyDescent="0.2">
      <c r="A15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RT13762</v>
      </c>
      <c r="B1540" t="s">
        <v>14155</v>
      </c>
      <c r="C1540" t="s">
        <v>14155</v>
      </c>
      <c r="D1540" t="s">
        <v>7226</v>
      </c>
      <c r="E1540" t="s">
        <v>4877</v>
      </c>
      <c r="G15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0" t="s">
        <v>4878</v>
      </c>
      <c r="I1540" s="25" cm="1">
        <f t="array" ref="I1540">SUMPRODUCT((LEN(PROTEIN_stoich[[#This Row],[sequence]])-LEN(SUBSTITUTE(PROTEIN_stoich[[#This Row],[sequence]],{"A";"C";"D";"E";"F";"G";"H";"I";"K";"L";"M";"N";"P";"Q";"R";"S";"T";"V";"W";"Y"},""))),{72.08;104.14;115.08;129.11;148.17;58.05;138.14;114.16;130.18;114.16;132.2;115.1;98.12;129.13;158.19;88.08;102.1;100.13;187.21;164.17})/1000</f>
        <v>15.915049999999999</v>
      </c>
      <c r="J1540" t="s">
        <v>7227</v>
      </c>
      <c r="K1540" s="4" t="s">
        <v>4880</v>
      </c>
      <c r="M1540">
        <f>LEN(SUBSTITUTE(PROTEIN_stoich[[#This Row],[sequence]],"*",""))</f>
        <v>146</v>
      </c>
      <c r="O1540" t="s">
        <v>16</v>
      </c>
      <c r="P1540" t="str">
        <f>_xlfn.LET(_xlpm.id,PROTEIN_stoich[[#This Row],[uniprot]],HYPERLINK("https://www.uniprot.org/uniprotkb/"&amp;_xlpm.id&amp;"/entry",_xlpm.id))</f>
        <v>A0A0K3CDH0</v>
      </c>
      <c r="Q1540" t="e">
        <f>_xlfn.XLOOKUP(PROTEIN_stoich[[#This Row],[uniprot]],[1]!UniprotIFO[Entry],[1]!UniprotIFO[Gene Ontology IDs],"")</f>
        <v>#REF!</v>
      </c>
      <c r="R1540" t="e">
        <f>_xlfn.XLOOKUP(PROTEIN_stoich[[#This Row],[uniprot]],[1]!UniprotIFO[Entry],[1]!UniprotIFO[essential?],"")</f>
        <v>#REF!</v>
      </c>
      <c r="S1540" t="e">
        <f>_xlfn.XLOOKUP(PROTEIN_stoich[[#This Row],[sequence]],[2]!Table1[sequence_without_asterisks],[2]!Table1[protein_stoich seq matches],"")</f>
        <v>#REF!</v>
      </c>
      <c r="T1540" t="e">
        <f>_xlfn.XLOOKUP(PROTEIN_stoich[[#This Row],[uniprot]],[1]!UniprotIFO[Entry],[1]!UniprotIFO[protein_id in GSM model format],"")</f>
        <v>#REF!</v>
      </c>
    </row>
    <row r="1541" spans="1:20" x14ac:dyDescent="0.2">
      <c r="A15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RT13760</v>
      </c>
      <c r="B1541" t="s">
        <v>14169</v>
      </c>
      <c r="C1541" t="s">
        <v>14169</v>
      </c>
      <c r="D1541" t="s">
        <v>8549</v>
      </c>
      <c r="E1541" t="s">
        <v>4877</v>
      </c>
      <c r="G15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1" t="s">
        <v>4878</v>
      </c>
      <c r="I1541" s="25" cm="1">
        <f t="array" ref="I1541">SUMPRODUCT((LEN(PROTEIN_stoich[[#This Row],[sequence]])-LEN(SUBSTITUTE(PROTEIN_stoich[[#This Row],[sequence]],{"A";"C";"D";"E";"F";"G";"H";"I";"K";"L";"M";"N";"P";"Q";"R";"S";"T";"V";"W";"Y"},""))),{72.08;104.14;115.08;129.11;148.17;58.05;138.14;114.16;130.18;114.16;132.2;115.1;98.12;129.13;158.19;88.08;102.1;100.13;187.21;164.17})/1000</f>
        <v>58.602359999999997</v>
      </c>
      <c r="J1541" t="s">
        <v>8550</v>
      </c>
      <c r="K1541" s="4" t="s">
        <v>4880</v>
      </c>
      <c r="M1541">
        <f>LEN(SUBSTITUTE(PROTEIN_stoich[[#This Row],[sequence]],"*",""))</f>
        <v>530</v>
      </c>
      <c r="O1541" t="s">
        <v>16</v>
      </c>
      <c r="P1541" t="str">
        <f>_xlfn.LET(_xlpm.id,PROTEIN_stoich[[#This Row],[uniprot]],HYPERLINK("https://www.uniprot.org/uniprotkb/"&amp;_xlpm.id&amp;"/entry",_xlpm.id))</f>
        <v>A0A0K3CCF3</v>
      </c>
      <c r="Q1541" t="e">
        <f>_xlfn.XLOOKUP(PROTEIN_stoich[[#This Row],[uniprot]],[1]!UniprotIFO[Entry],[1]!UniprotIFO[Gene Ontology IDs],"")</f>
        <v>#REF!</v>
      </c>
      <c r="R1541" t="e">
        <f>_xlfn.XLOOKUP(PROTEIN_stoich[[#This Row],[uniprot]],[1]!UniprotIFO[Entry],[1]!UniprotIFO[essential?],"")</f>
        <v>#REF!</v>
      </c>
      <c r="S1541" t="e">
        <f>_xlfn.XLOOKUP(PROTEIN_stoich[[#This Row],[sequence]],[2]!Table1[sequence_without_asterisks],[2]!Table1[protein_stoich seq matches],"")</f>
        <v>#REF!</v>
      </c>
      <c r="T1541" t="e">
        <f>_xlfn.XLOOKUP(PROTEIN_stoich[[#This Row],[uniprot]],[1]!UniprotIFO[Entry],[1]!UniprotIFO[protein_id in GSM model format],"")</f>
        <v>#REF!</v>
      </c>
    </row>
    <row r="1542" spans="1:20" x14ac:dyDescent="0.2">
      <c r="A15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RT13758</v>
      </c>
      <c r="B1542" t="s">
        <v>14170</v>
      </c>
      <c r="C1542" t="s">
        <v>14170</v>
      </c>
      <c r="D1542" t="s">
        <v>10513</v>
      </c>
      <c r="E1542" t="s">
        <v>4877</v>
      </c>
      <c r="G15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2" t="s">
        <v>4878</v>
      </c>
      <c r="I1542" s="25" cm="1">
        <f t="array" ref="I1542">SUMPRODUCT((LEN(PROTEIN_stoich[[#This Row],[sequence]])-LEN(SUBSTITUTE(PROTEIN_stoich[[#This Row],[sequence]],{"A";"C";"D";"E";"F";"G";"H";"I";"K";"L";"M";"N";"P";"Q";"R";"S";"T";"V";"W";"Y"},""))),{72.08;104.14;115.08;129.11;148.17;58.05;138.14;114.16;130.18;114.16;132.2;115.1;98.12;129.13;158.19;88.08;102.1;100.13;187.21;164.17})/1000</f>
        <v>51.883030000000005</v>
      </c>
      <c r="J1542" t="s">
        <v>10514</v>
      </c>
      <c r="K1542" s="4" t="s">
        <v>4880</v>
      </c>
      <c r="M1542">
        <f>LEN(SUBSTITUTE(PROTEIN_stoich[[#This Row],[sequence]],"*",""))</f>
        <v>462</v>
      </c>
      <c r="O1542" t="s">
        <v>16</v>
      </c>
      <c r="P1542" t="str">
        <f>_xlfn.LET(_xlpm.id,PROTEIN_stoich[[#This Row],[uniprot]],HYPERLINK("https://www.uniprot.org/uniprotkb/"&amp;_xlpm.id&amp;"/entry",_xlpm.id))</f>
        <v>A0A0K3CDD1</v>
      </c>
      <c r="Q1542" t="e">
        <f>_xlfn.XLOOKUP(PROTEIN_stoich[[#This Row],[uniprot]],[1]!UniprotIFO[Entry],[1]!UniprotIFO[Gene Ontology IDs],"")</f>
        <v>#REF!</v>
      </c>
      <c r="R1542" t="e">
        <f>_xlfn.XLOOKUP(PROTEIN_stoich[[#This Row],[uniprot]],[1]!UniprotIFO[Entry],[1]!UniprotIFO[essential?],"")</f>
        <v>#REF!</v>
      </c>
      <c r="S1542" t="e">
        <f>_xlfn.XLOOKUP(PROTEIN_stoich[[#This Row],[sequence]],[2]!Table1[sequence_without_asterisks],[2]!Table1[protein_stoich seq matches],"")</f>
        <v>#REF!</v>
      </c>
      <c r="T1542" t="e">
        <f>_xlfn.XLOOKUP(PROTEIN_stoich[[#This Row],[uniprot]],[1]!UniprotIFO[Entry],[1]!UniprotIFO[protein_id in GSM model format],"")</f>
        <v>#REF!</v>
      </c>
    </row>
    <row r="1543" spans="1:20" x14ac:dyDescent="0.2">
      <c r="A15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rt1375</v>
      </c>
      <c r="B1543" t="s">
        <v>1122</v>
      </c>
      <c r="C1543" t="s">
        <v>1123</v>
      </c>
      <c r="D1543" t="s">
        <v>1124</v>
      </c>
      <c r="E1543" t="s">
        <v>29</v>
      </c>
      <c r="G15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3">
        <v>0</v>
      </c>
      <c r="I1543" s="25" cm="1">
        <f t="array" ref="I1543">SUMPRODUCT((LEN(PROTEIN_stoich[[#This Row],[sequence]])-LEN(SUBSTITUTE(PROTEIN_stoich[[#This Row],[sequence]],{"A";"C";"D";"E";"F";"G";"H";"I";"K";"L";"M";"N";"P";"Q";"R";"S";"T";"V";"W";"Y"},""))),{72.08;104.14;115.08;129.11;148.17;58.05;138.14;114.16;130.18;114.16;132.2;115.1;98.12;129.13;158.19;88.08;102.1;100.13;187.21;164.17})/1000</f>
        <v>72.572410000000005</v>
      </c>
      <c r="J1543" t="s">
        <v>3389</v>
      </c>
      <c r="K1543" s="4" t="s">
        <v>12</v>
      </c>
      <c r="M1543">
        <f>LEN(SUBSTITUTE(PROTEIN_stoich[[#This Row],[sequence]],"*",""))</f>
        <v>666</v>
      </c>
      <c r="O1543" t="s">
        <v>16</v>
      </c>
      <c r="P1543" t="str">
        <f>_xlfn.LET(_xlpm.id,PROTEIN_stoich[[#This Row],[uniprot]],HYPERLINK("https://www.uniprot.org/uniprotkb/"&amp;_xlpm.id&amp;"/entry",_xlpm.id))</f>
        <v>A0A2T0A0S6</v>
      </c>
      <c r="Q1543" t="e">
        <f>_xlfn.XLOOKUP(PROTEIN_stoich[[#This Row],[uniprot]],[1]!UniprotIFO[Entry],[1]!UniprotIFO[Gene Ontology IDs],"")</f>
        <v>#REF!</v>
      </c>
      <c r="R1543" t="e">
        <f>_xlfn.XLOOKUP(PROTEIN_stoich[[#This Row],[uniprot]],[1]!UniprotIFO[Entry],[1]!UniprotIFO[essential?],"")</f>
        <v>#REF!</v>
      </c>
      <c r="S1543" t="e">
        <f>_xlfn.XLOOKUP(PROTEIN_stoich[[#This Row],[sequence]],[2]!Table1[sequence_without_asterisks],[2]!Table1[protein_stoich seq matches],"")</f>
        <v>#REF!</v>
      </c>
      <c r="T1543" t="e">
        <f>_xlfn.XLOOKUP(PROTEIN_stoich[[#This Row],[uniprot]],[1]!UniprotIFO[Entry],[1]!UniprotIFO[protein_id in GSM model format],"")</f>
        <v>#REF!</v>
      </c>
    </row>
    <row r="1544" spans="1:20" x14ac:dyDescent="0.2">
      <c r="A15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RT13747</v>
      </c>
      <c r="B1544" t="s">
        <v>14171</v>
      </c>
      <c r="C1544" t="s">
        <v>14171</v>
      </c>
      <c r="D1544" t="s">
        <v>6524</v>
      </c>
      <c r="E1544" t="s">
        <v>4877</v>
      </c>
      <c r="G15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4" t="s">
        <v>4878</v>
      </c>
      <c r="I1544" s="25" cm="1">
        <f t="array" ref="I1544">SUMPRODUCT((LEN(PROTEIN_stoich[[#This Row],[sequence]])-LEN(SUBSTITUTE(PROTEIN_stoich[[#This Row],[sequence]],{"A";"C";"D";"E";"F";"G";"H";"I";"K";"L";"M";"N";"P";"Q";"R";"S";"T";"V";"W";"Y"},""))),{72.08;104.14;115.08;129.11;148.17;58.05;138.14;114.16;130.18;114.16;132.2;115.1;98.12;129.13;158.19;88.08;102.1;100.13;187.21;164.17})/1000</f>
        <v>65.551790000000025</v>
      </c>
      <c r="J1544" t="s">
        <v>6525</v>
      </c>
      <c r="K1544" s="4" t="s">
        <v>4880</v>
      </c>
      <c r="M1544">
        <f>LEN(SUBSTITUTE(PROTEIN_stoich[[#This Row],[sequence]],"*",""))</f>
        <v>585</v>
      </c>
      <c r="O1544" t="s">
        <v>16</v>
      </c>
      <c r="P1544" t="str">
        <f>_xlfn.LET(_xlpm.id,PROTEIN_stoich[[#This Row],[uniprot]],HYPERLINK("https://www.uniprot.org/uniprotkb/"&amp;_xlpm.id&amp;"/entry",_xlpm.id))</f>
        <v>A0A0K3CDF8</v>
      </c>
      <c r="Q1544" t="e">
        <f>_xlfn.XLOOKUP(PROTEIN_stoich[[#This Row],[uniprot]],[1]!UniprotIFO[Entry],[1]!UniprotIFO[Gene Ontology IDs],"")</f>
        <v>#REF!</v>
      </c>
      <c r="R1544" t="e">
        <f>_xlfn.XLOOKUP(PROTEIN_stoich[[#This Row],[uniprot]],[1]!UniprotIFO[Entry],[1]!UniprotIFO[essential?],"")</f>
        <v>#REF!</v>
      </c>
      <c r="S1544" t="e">
        <f>_xlfn.XLOOKUP(PROTEIN_stoich[[#This Row],[sequence]],[2]!Table1[sequence_without_asterisks],[2]!Table1[protein_stoich seq matches],"")</f>
        <v>#REF!</v>
      </c>
      <c r="T1544" t="e">
        <f>_xlfn.XLOOKUP(PROTEIN_stoich[[#This Row],[uniprot]],[1]!UniprotIFO[Entry],[1]!UniprotIFO[protein_id in GSM model format],"")</f>
        <v>#REF!</v>
      </c>
    </row>
    <row r="1545" spans="1:20" x14ac:dyDescent="0.2">
      <c r="A15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RT13740</v>
      </c>
      <c r="B1545" t="s">
        <v>14172</v>
      </c>
      <c r="C1545" t="s">
        <v>14172</v>
      </c>
      <c r="D1545" t="s">
        <v>9534</v>
      </c>
      <c r="E1545" t="s">
        <v>4877</v>
      </c>
      <c r="G15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5" t="s">
        <v>4878</v>
      </c>
      <c r="I1545" s="25" cm="1">
        <f t="array" ref="I1545">SUMPRODUCT((LEN(PROTEIN_stoich[[#This Row],[sequence]])-LEN(SUBSTITUTE(PROTEIN_stoich[[#This Row],[sequence]],{"A";"C";"D";"E";"F";"G";"H";"I";"K";"L";"M";"N";"P";"Q";"R";"S";"T";"V";"W";"Y"},""))),{72.08;104.14;115.08;129.11;148.17;58.05;138.14;114.16;130.18;114.16;132.2;115.1;98.12;129.13;158.19;88.08;102.1;100.13;187.21;164.17})/1000</f>
        <v>56.932710000000007</v>
      </c>
      <c r="J1545" t="s">
        <v>9535</v>
      </c>
      <c r="K1545" s="4" t="s">
        <v>4880</v>
      </c>
      <c r="M1545">
        <f>LEN(SUBSTITUTE(PROTEIN_stoich[[#This Row],[sequence]],"*",""))</f>
        <v>524</v>
      </c>
      <c r="O1545" t="s">
        <v>16</v>
      </c>
      <c r="P1545" t="str">
        <f>_xlfn.LET(_xlpm.id,PROTEIN_stoich[[#This Row],[uniprot]],HYPERLINK("https://www.uniprot.org/uniprotkb/"&amp;_xlpm.id&amp;"/entry",_xlpm.id))</f>
        <v>A0A0K3CHA4</v>
      </c>
      <c r="Q1545" t="e">
        <f>_xlfn.XLOOKUP(PROTEIN_stoich[[#This Row],[uniprot]],[1]!UniprotIFO[Entry],[1]!UniprotIFO[Gene Ontology IDs],"")</f>
        <v>#REF!</v>
      </c>
      <c r="R1545" t="e">
        <f>_xlfn.XLOOKUP(PROTEIN_stoich[[#This Row],[uniprot]],[1]!UniprotIFO[Entry],[1]!UniprotIFO[essential?],"")</f>
        <v>#REF!</v>
      </c>
      <c r="S1545" t="e">
        <f>_xlfn.XLOOKUP(PROTEIN_stoich[[#This Row],[sequence]],[2]!Table1[sequence_without_asterisks],[2]!Table1[protein_stoich seq matches],"")</f>
        <v>#REF!</v>
      </c>
      <c r="T1545" t="e">
        <f>_xlfn.XLOOKUP(PROTEIN_stoich[[#This Row],[uniprot]],[1]!UniprotIFO[Entry],[1]!UniprotIFO[protein_id in GSM model format],"")</f>
        <v>#REF!</v>
      </c>
    </row>
    <row r="1546" spans="1:20" x14ac:dyDescent="0.2">
      <c r="A15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rt1374</v>
      </c>
      <c r="B1546" t="s">
        <v>1119</v>
      </c>
      <c r="C1546" t="s">
        <v>103</v>
      </c>
      <c r="D1546" t="s">
        <v>1120</v>
      </c>
      <c r="E1546" t="s">
        <v>16</v>
      </c>
      <c r="G1546"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546" t="s">
        <v>1121</v>
      </c>
      <c r="I1546" s="25" cm="1">
        <f t="array" ref="I1546">SUMPRODUCT((LEN(PROTEIN_stoich[[#This Row],[sequence]])-LEN(SUBSTITUTE(PROTEIN_stoich[[#This Row],[sequence]],{"A";"C";"D";"E";"F";"G";"H";"I";"K";"L";"M";"N";"P";"Q";"R";"S";"T";"V";"W";"Y"},""))),{72.08;104.14;115.08;129.11;148.17;58.05;138.14;114.16;130.18;114.16;132.2;115.1;98.12;129.13;158.19;88.08;102.1;100.13;187.21;164.17})/1000</f>
        <v>66.584580000000003</v>
      </c>
      <c r="J1546" t="s">
        <v>3388</v>
      </c>
      <c r="K1546" s="4" t="s">
        <v>12</v>
      </c>
      <c r="M1546">
        <f>LEN(SUBSTITUTE(PROTEIN_stoich[[#This Row],[sequence]],"*",""))</f>
        <v>593</v>
      </c>
      <c r="N1546" t="s">
        <v>4809</v>
      </c>
      <c r="O1546" t="s">
        <v>16</v>
      </c>
      <c r="P1546" t="str">
        <f>_xlfn.LET(_xlpm.id,PROTEIN_stoich[[#This Row],[uniprot]],HYPERLINK("https://www.uniprot.org/uniprotkb/"&amp;_xlpm.id&amp;"/entry",_xlpm.id))</f>
        <v>A0A2T0A0U2</v>
      </c>
      <c r="Q1546" t="e">
        <f>_xlfn.XLOOKUP(PROTEIN_stoich[[#This Row],[uniprot]],[1]!UniprotIFO[Entry],[1]!UniprotIFO[Gene Ontology IDs],"")</f>
        <v>#REF!</v>
      </c>
      <c r="R1546" t="e">
        <f>_xlfn.XLOOKUP(PROTEIN_stoich[[#This Row],[uniprot]],[1]!UniprotIFO[Entry],[1]!UniprotIFO[essential?],"")</f>
        <v>#REF!</v>
      </c>
      <c r="S1546" t="e">
        <f>_xlfn.XLOOKUP(PROTEIN_stoich[[#This Row],[sequence]],[2]!Table1[sequence_without_asterisks],[2]!Table1[protein_stoich seq matches],"")</f>
        <v>#REF!</v>
      </c>
      <c r="T1546" t="e">
        <f>_xlfn.XLOOKUP(PROTEIN_stoich[[#This Row],[uniprot]],[1]!UniprotIFO[Entry],[1]!UniprotIFO[protein_id in GSM model format],"")</f>
        <v>#REF!</v>
      </c>
    </row>
    <row r="1547" spans="1:20" x14ac:dyDescent="0.2">
      <c r="A15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RT13736</v>
      </c>
      <c r="B1547" t="s">
        <v>14173</v>
      </c>
      <c r="C1547" t="s">
        <v>14173</v>
      </c>
      <c r="D1547" t="s">
        <v>6482</v>
      </c>
      <c r="E1547" t="s">
        <v>4877</v>
      </c>
      <c r="G15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7" t="s">
        <v>4878</v>
      </c>
      <c r="I1547" s="25" cm="1">
        <f t="array" ref="I1547">SUMPRODUCT((LEN(PROTEIN_stoich[[#This Row],[sequence]])-LEN(SUBSTITUTE(PROTEIN_stoich[[#This Row],[sequence]],{"A";"C";"D";"E";"F";"G";"H";"I";"K";"L";"M";"N";"P";"Q";"R";"S";"T";"V";"W";"Y"},""))),{72.08;104.14;115.08;129.11;148.17;58.05;138.14;114.16;130.18;114.16;132.2;115.1;98.12;129.13;158.19;88.08;102.1;100.13;187.21;164.17})/1000</f>
        <v>38.31935</v>
      </c>
      <c r="J1547" t="s">
        <v>6483</v>
      </c>
      <c r="K1547" s="4" t="s">
        <v>4880</v>
      </c>
      <c r="M1547">
        <f>LEN(SUBSTITUTE(PROTEIN_stoich[[#This Row],[sequence]],"*",""))</f>
        <v>335</v>
      </c>
      <c r="O1547" t="s">
        <v>16</v>
      </c>
      <c r="P1547" t="str">
        <f>_xlfn.LET(_xlpm.id,PROTEIN_stoich[[#This Row],[uniprot]],HYPERLINK("https://www.uniprot.org/uniprotkb/"&amp;_xlpm.id&amp;"/entry",_xlpm.id))</f>
        <v>A0A0K3CDB1</v>
      </c>
      <c r="Q1547" t="e">
        <f>_xlfn.XLOOKUP(PROTEIN_stoich[[#This Row],[uniprot]],[1]!UniprotIFO[Entry],[1]!UniprotIFO[Gene Ontology IDs],"")</f>
        <v>#REF!</v>
      </c>
      <c r="R1547" t="e">
        <f>_xlfn.XLOOKUP(PROTEIN_stoich[[#This Row],[uniprot]],[1]!UniprotIFO[Entry],[1]!UniprotIFO[essential?],"")</f>
        <v>#REF!</v>
      </c>
      <c r="S1547" t="e">
        <f>_xlfn.XLOOKUP(PROTEIN_stoich[[#This Row],[sequence]],[2]!Table1[sequence_without_asterisks],[2]!Table1[protein_stoich seq matches],"")</f>
        <v>#REF!</v>
      </c>
      <c r="T1547" t="e">
        <f>_xlfn.XLOOKUP(PROTEIN_stoich[[#This Row],[uniprot]],[1]!UniprotIFO[Entry],[1]!UniprotIFO[protein_id in GSM model format],"")</f>
        <v>#REF!</v>
      </c>
    </row>
    <row r="1548" spans="1:20" x14ac:dyDescent="0.2">
      <c r="A15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RT13734</v>
      </c>
      <c r="B1548" t="s">
        <v>14174</v>
      </c>
      <c r="C1548" t="s">
        <v>14174</v>
      </c>
      <c r="D1548" t="s">
        <v>8821</v>
      </c>
      <c r="E1548" t="s">
        <v>4877</v>
      </c>
      <c r="G15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8" t="s">
        <v>4878</v>
      </c>
      <c r="I1548" s="25" cm="1">
        <f t="array" ref="I1548">SUMPRODUCT((LEN(PROTEIN_stoich[[#This Row],[sequence]])-LEN(SUBSTITUTE(PROTEIN_stoich[[#This Row],[sequence]],{"A";"C";"D";"E";"F";"G";"H";"I";"K";"L";"M";"N";"P";"Q";"R";"S";"T";"V";"W";"Y"},""))),{72.08;104.14;115.08;129.11;148.17;58.05;138.14;114.16;130.18;114.16;132.2;115.1;98.12;129.13;158.19;88.08;102.1;100.13;187.21;164.17})/1000</f>
        <v>46.917780000000008</v>
      </c>
      <c r="J1548" t="s">
        <v>8822</v>
      </c>
      <c r="K1548" s="4" t="s">
        <v>4880</v>
      </c>
      <c r="M1548">
        <f>LEN(SUBSTITUTE(PROTEIN_stoich[[#This Row],[sequence]],"*",""))</f>
        <v>415</v>
      </c>
      <c r="O1548" t="s">
        <v>16</v>
      </c>
      <c r="P1548" t="str">
        <f>_xlfn.LET(_xlpm.id,PROTEIN_stoich[[#This Row],[uniprot]],HYPERLINK("https://www.uniprot.org/uniprotkb/"&amp;_xlpm.id&amp;"/entry",_xlpm.id))</f>
        <v>A0A0K3CDE9</v>
      </c>
      <c r="Q1548" t="e">
        <f>_xlfn.XLOOKUP(PROTEIN_stoich[[#This Row],[uniprot]],[1]!UniprotIFO[Entry],[1]!UniprotIFO[Gene Ontology IDs],"")</f>
        <v>#REF!</v>
      </c>
      <c r="R1548" t="e">
        <f>_xlfn.XLOOKUP(PROTEIN_stoich[[#This Row],[uniprot]],[1]!UniprotIFO[Entry],[1]!UniprotIFO[essential?],"")</f>
        <v>#REF!</v>
      </c>
      <c r="S1548" t="e">
        <f>_xlfn.XLOOKUP(PROTEIN_stoich[[#This Row],[sequence]],[2]!Table1[sequence_without_asterisks],[2]!Table1[protein_stoich seq matches],"")</f>
        <v>#REF!</v>
      </c>
      <c r="T1548" t="e">
        <f>_xlfn.XLOOKUP(PROTEIN_stoich[[#This Row],[uniprot]],[1]!UniprotIFO[Entry],[1]!UniprotIFO[protein_id in GSM model format],"")</f>
        <v>#REF!</v>
      </c>
    </row>
    <row r="1549" spans="1:20" x14ac:dyDescent="0.2">
      <c r="A15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RT13718</v>
      </c>
      <c r="B1549" t="s">
        <v>14175</v>
      </c>
      <c r="C1549" t="s">
        <v>14175</v>
      </c>
      <c r="D1549" t="s">
        <v>5741</v>
      </c>
      <c r="E1549" t="s">
        <v>4877</v>
      </c>
      <c r="G15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49" t="s">
        <v>4878</v>
      </c>
      <c r="I1549" s="25" cm="1">
        <f t="array" ref="I1549">SUMPRODUCT((LEN(PROTEIN_stoich[[#This Row],[sequence]])-LEN(SUBSTITUTE(PROTEIN_stoich[[#This Row],[sequence]],{"A";"C";"D";"E";"F";"G";"H";"I";"K";"L";"M";"N";"P";"Q";"R";"S";"T";"V";"W";"Y"},""))),{72.08;104.14;115.08;129.11;148.17;58.05;138.14;114.16;130.18;114.16;132.2;115.1;98.12;129.13;158.19;88.08;102.1;100.13;187.21;164.17})/1000</f>
        <v>66.332599999999999</v>
      </c>
      <c r="J1549" t="s">
        <v>5742</v>
      </c>
      <c r="K1549" s="4" t="s">
        <v>4880</v>
      </c>
      <c r="M1549">
        <f>LEN(SUBSTITUTE(PROTEIN_stoich[[#This Row],[sequence]],"*",""))</f>
        <v>621</v>
      </c>
      <c r="O1549" t="s">
        <v>16</v>
      </c>
      <c r="P1549" t="str">
        <f>_xlfn.LET(_xlpm.id,PROTEIN_stoich[[#This Row],[uniprot]],HYPERLINK("https://www.uniprot.org/uniprotkb/"&amp;_xlpm.id&amp;"/entry",_xlpm.id))</f>
        <v>A0A0K3CDD3</v>
      </c>
      <c r="Q1549" t="e">
        <f>_xlfn.XLOOKUP(PROTEIN_stoich[[#This Row],[uniprot]],[1]!UniprotIFO[Entry],[1]!UniprotIFO[Gene Ontology IDs],"")</f>
        <v>#REF!</v>
      </c>
      <c r="R1549" t="e">
        <f>_xlfn.XLOOKUP(PROTEIN_stoich[[#This Row],[uniprot]],[1]!UniprotIFO[Entry],[1]!UniprotIFO[essential?],"")</f>
        <v>#REF!</v>
      </c>
      <c r="S1549" t="e">
        <f>_xlfn.XLOOKUP(PROTEIN_stoich[[#This Row],[sequence]],[2]!Table1[sequence_without_asterisks],[2]!Table1[protein_stoich seq matches],"")</f>
        <v>#REF!</v>
      </c>
      <c r="T1549" t="e">
        <f>_xlfn.XLOOKUP(PROTEIN_stoich[[#This Row],[uniprot]],[1]!UniprotIFO[Entry],[1]!UniprotIFO[protein_id in GSM model format],"")</f>
        <v>#REF!</v>
      </c>
    </row>
    <row r="1550" spans="1:20" x14ac:dyDescent="0.2">
      <c r="A15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RT13714</v>
      </c>
      <c r="B1550" t="s">
        <v>14176</v>
      </c>
      <c r="C1550" t="s">
        <v>14176</v>
      </c>
      <c r="D1550" t="s">
        <v>8661</v>
      </c>
      <c r="E1550" t="s">
        <v>4877</v>
      </c>
      <c r="G15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0" t="s">
        <v>4878</v>
      </c>
      <c r="I1550" s="25" cm="1">
        <f t="array" ref="I1550">SUMPRODUCT((LEN(PROTEIN_stoich[[#This Row],[sequence]])-LEN(SUBSTITUTE(PROTEIN_stoich[[#This Row],[sequence]],{"A";"C";"D";"E";"F";"G";"H";"I";"K";"L";"M";"N";"P";"Q";"R";"S";"T";"V";"W";"Y"},""))),{72.08;104.14;115.08;129.11;148.17;58.05;138.14;114.16;130.18;114.16;132.2;115.1;98.12;129.13;158.19;88.08;102.1;100.13;187.21;164.17})/1000</f>
        <v>136.53048999999999</v>
      </c>
      <c r="J1550" t="s">
        <v>8662</v>
      </c>
      <c r="K1550" s="4" t="s">
        <v>4880</v>
      </c>
      <c r="M1550">
        <f>LEN(SUBSTITUTE(PROTEIN_stoich[[#This Row],[sequence]],"*",""))</f>
        <v>1222</v>
      </c>
      <c r="O1550" t="s">
        <v>16</v>
      </c>
      <c r="P1550" t="str">
        <f>_xlfn.LET(_xlpm.id,PROTEIN_stoich[[#This Row],[uniprot]],HYPERLINK("https://www.uniprot.org/uniprotkb/"&amp;_xlpm.id&amp;"/entry",_xlpm.id))</f>
        <v>A0A0K3CH82</v>
      </c>
      <c r="Q1550" t="e">
        <f>_xlfn.XLOOKUP(PROTEIN_stoich[[#This Row],[uniprot]],[1]!UniprotIFO[Entry],[1]!UniprotIFO[Gene Ontology IDs],"")</f>
        <v>#REF!</v>
      </c>
      <c r="R1550" t="e">
        <f>_xlfn.XLOOKUP(PROTEIN_stoich[[#This Row],[uniprot]],[1]!UniprotIFO[Entry],[1]!UniprotIFO[essential?],"")</f>
        <v>#REF!</v>
      </c>
      <c r="S1550" t="e">
        <f>_xlfn.XLOOKUP(PROTEIN_stoich[[#This Row],[sequence]],[2]!Table1[sequence_without_asterisks],[2]!Table1[protein_stoich seq matches],"")</f>
        <v>#REF!</v>
      </c>
      <c r="T1550" t="e">
        <f>_xlfn.XLOOKUP(PROTEIN_stoich[[#This Row],[uniprot]],[1]!UniprotIFO[Entry],[1]!UniprotIFO[protein_id in GSM model format],"")</f>
        <v>#REF!</v>
      </c>
    </row>
    <row r="1551" spans="1:20" x14ac:dyDescent="0.2">
      <c r="A15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RT13707</v>
      </c>
      <c r="B1551" t="s">
        <v>14177</v>
      </c>
      <c r="C1551" t="s">
        <v>14177</v>
      </c>
      <c r="D1551" t="s">
        <v>6973</v>
      </c>
      <c r="E1551" t="s">
        <v>4877</v>
      </c>
      <c r="G15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1" t="s">
        <v>4878</v>
      </c>
      <c r="I1551" s="25" cm="1">
        <f t="array" ref="I1551">SUMPRODUCT((LEN(PROTEIN_stoich[[#This Row],[sequence]])-LEN(SUBSTITUTE(PROTEIN_stoich[[#This Row],[sequence]],{"A";"C";"D";"E";"F";"G";"H";"I";"K";"L";"M";"N";"P";"Q";"R";"S";"T";"V";"W";"Y"},""))),{72.08;104.14;115.08;129.11;148.17;58.05;138.14;114.16;130.18;114.16;132.2;115.1;98.12;129.13;158.19;88.08;102.1;100.13;187.21;164.17})/1000</f>
        <v>34.935459999999999</v>
      </c>
      <c r="J1551" t="s">
        <v>6974</v>
      </c>
      <c r="K1551" s="4" t="s">
        <v>4880</v>
      </c>
      <c r="M1551">
        <f>LEN(SUBSTITUTE(PROTEIN_stoich[[#This Row],[sequence]],"*",""))</f>
        <v>313</v>
      </c>
      <c r="O1551" t="s">
        <v>16</v>
      </c>
      <c r="P1551" t="str">
        <f>_xlfn.LET(_xlpm.id,PROTEIN_stoich[[#This Row],[uniprot]],HYPERLINK("https://www.uniprot.org/uniprotkb/"&amp;_xlpm.id&amp;"/entry",_xlpm.id))</f>
        <v>A0A0K3CCA9</v>
      </c>
      <c r="Q1551" t="e">
        <f>_xlfn.XLOOKUP(PROTEIN_stoich[[#This Row],[uniprot]],[1]!UniprotIFO[Entry],[1]!UniprotIFO[Gene Ontology IDs],"")</f>
        <v>#REF!</v>
      </c>
      <c r="R1551" t="e">
        <f>_xlfn.XLOOKUP(PROTEIN_stoich[[#This Row],[uniprot]],[1]!UniprotIFO[Entry],[1]!UniprotIFO[essential?],"")</f>
        <v>#REF!</v>
      </c>
      <c r="S1551" t="e">
        <f>_xlfn.XLOOKUP(PROTEIN_stoich[[#This Row],[sequence]],[2]!Table1[sequence_without_asterisks],[2]!Table1[protein_stoich seq matches],"")</f>
        <v>#REF!</v>
      </c>
      <c r="T1551" t="e">
        <f>_xlfn.XLOOKUP(PROTEIN_stoich[[#This Row],[uniprot]],[1]!UniprotIFO[Entry],[1]!UniprotIFO[protein_id in GSM model format],"")</f>
        <v>#REF!</v>
      </c>
    </row>
    <row r="1552" spans="1:20" x14ac:dyDescent="0.2">
      <c r="A15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RT13703</v>
      </c>
      <c r="B1552" t="s">
        <v>14178</v>
      </c>
      <c r="C1552" t="s">
        <v>14178</v>
      </c>
      <c r="D1552" t="s">
        <v>8825</v>
      </c>
      <c r="E1552" t="s">
        <v>4877</v>
      </c>
      <c r="G15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2" t="s">
        <v>4878</v>
      </c>
      <c r="I1552" s="25" cm="1">
        <f t="array" ref="I1552">SUMPRODUCT((LEN(PROTEIN_stoich[[#This Row],[sequence]])-LEN(SUBSTITUTE(PROTEIN_stoich[[#This Row],[sequence]],{"A";"C";"D";"E";"F";"G";"H";"I";"K";"L";"M";"N";"P";"Q";"R";"S";"T";"V";"W";"Y"},""))),{72.08;104.14;115.08;129.11;148.17;58.05;138.14;114.16;130.18;114.16;132.2;115.1;98.12;129.13;158.19;88.08;102.1;100.13;187.21;164.17})/1000</f>
        <v>29.851929999999999</v>
      </c>
      <c r="J1552" t="s">
        <v>8826</v>
      </c>
      <c r="K1552" s="4" t="s">
        <v>4880</v>
      </c>
      <c r="M1552">
        <f>LEN(SUBSTITUTE(PROTEIN_stoich[[#This Row],[sequence]],"*",""))</f>
        <v>270</v>
      </c>
      <c r="O1552" t="s">
        <v>16</v>
      </c>
      <c r="P1552" t="str">
        <f>_xlfn.LET(_xlpm.id,PROTEIN_stoich[[#This Row],[uniprot]],HYPERLINK("https://www.uniprot.org/uniprotkb/"&amp;_xlpm.id&amp;"/entry",_xlpm.id))</f>
        <v>A0A0K3C9V1</v>
      </c>
      <c r="Q1552" t="e">
        <f>_xlfn.XLOOKUP(PROTEIN_stoich[[#This Row],[uniprot]],[1]!UniprotIFO[Entry],[1]!UniprotIFO[Gene Ontology IDs],"")</f>
        <v>#REF!</v>
      </c>
      <c r="R1552" t="e">
        <f>_xlfn.XLOOKUP(PROTEIN_stoich[[#This Row],[uniprot]],[1]!UniprotIFO[Entry],[1]!UniprotIFO[essential?],"")</f>
        <v>#REF!</v>
      </c>
      <c r="S1552" t="e">
        <f>_xlfn.XLOOKUP(PROTEIN_stoich[[#This Row],[sequence]],[2]!Table1[sequence_without_asterisks],[2]!Table1[protein_stoich seq matches],"")</f>
        <v>#REF!</v>
      </c>
      <c r="T1552" t="e">
        <f>_xlfn.XLOOKUP(PROTEIN_stoich[[#This Row],[uniprot]],[1]!UniprotIFO[Entry],[1]!UniprotIFO[protein_id in GSM model format],"")</f>
        <v>#REF!</v>
      </c>
    </row>
    <row r="1553" spans="1:20" x14ac:dyDescent="0.2">
      <c r="A15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RT13692</v>
      </c>
      <c r="B1553" t="s">
        <v>14179</v>
      </c>
      <c r="C1553" t="s">
        <v>14179</v>
      </c>
      <c r="D1553" t="s">
        <v>8959</v>
      </c>
      <c r="E1553" t="s">
        <v>4877</v>
      </c>
      <c r="G15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3" t="s">
        <v>4878</v>
      </c>
      <c r="I1553" s="25" cm="1">
        <f t="array" ref="I1553">SUMPRODUCT((LEN(PROTEIN_stoich[[#This Row],[sequence]])-LEN(SUBSTITUTE(PROTEIN_stoich[[#This Row],[sequence]],{"A";"C";"D";"E";"F";"G";"H";"I";"K";"L";"M";"N";"P";"Q";"R";"S";"T";"V";"W";"Y"},""))),{72.08;104.14;115.08;129.11;148.17;58.05;138.14;114.16;130.18;114.16;132.2;115.1;98.12;129.13;158.19;88.08;102.1;100.13;187.21;164.17})/1000</f>
        <v>41.464810000000007</v>
      </c>
      <c r="J1553" t="s">
        <v>8960</v>
      </c>
      <c r="K1553" s="4" t="s">
        <v>4880</v>
      </c>
      <c r="M1553">
        <f>LEN(SUBSTITUTE(PROTEIN_stoich[[#This Row],[sequence]],"*",""))</f>
        <v>394</v>
      </c>
      <c r="O1553" t="s">
        <v>16</v>
      </c>
      <c r="P1553" t="str">
        <f>_xlfn.LET(_xlpm.id,PROTEIN_stoich[[#This Row],[uniprot]],HYPERLINK("https://www.uniprot.org/uniprotkb/"&amp;_xlpm.id&amp;"/entry",_xlpm.id))</f>
        <v>A0A0K3C9U0</v>
      </c>
      <c r="Q1553" t="e">
        <f>_xlfn.XLOOKUP(PROTEIN_stoich[[#This Row],[uniprot]],[1]!UniprotIFO[Entry],[1]!UniprotIFO[Gene Ontology IDs],"")</f>
        <v>#REF!</v>
      </c>
      <c r="R1553" t="e">
        <f>_xlfn.XLOOKUP(PROTEIN_stoich[[#This Row],[uniprot]],[1]!UniprotIFO[Entry],[1]!UniprotIFO[essential?],"")</f>
        <v>#REF!</v>
      </c>
      <c r="S1553" t="e">
        <f>_xlfn.XLOOKUP(PROTEIN_stoich[[#This Row],[sequence]],[2]!Table1[sequence_without_asterisks],[2]!Table1[protein_stoich seq matches],"")</f>
        <v>#REF!</v>
      </c>
      <c r="T1553" t="e">
        <f>_xlfn.XLOOKUP(PROTEIN_stoich[[#This Row],[uniprot]],[1]!UniprotIFO[Entry],[1]!UniprotIFO[protein_id in GSM model format],"")</f>
        <v>#REF!</v>
      </c>
    </row>
    <row r="1554" spans="1:20" x14ac:dyDescent="0.2">
      <c r="A15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RT13685</v>
      </c>
      <c r="B1554" t="s">
        <v>14180</v>
      </c>
      <c r="C1554" t="s">
        <v>14180</v>
      </c>
      <c r="D1554" t="s">
        <v>6282</v>
      </c>
      <c r="E1554" t="s">
        <v>4877</v>
      </c>
      <c r="G15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4" t="s">
        <v>4878</v>
      </c>
      <c r="I1554" s="25" cm="1">
        <f t="array" ref="I1554">SUMPRODUCT((LEN(PROTEIN_stoich[[#This Row],[sequence]])-LEN(SUBSTITUTE(PROTEIN_stoich[[#This Row],[sequence]],{"A";"C";"D";"E";"F";"G";"H";"I";"K";"L";"M";"N";"P";"Q";"R";"S";"T";"V";"W";"Y"},""))),{72.08;104.14;115.08;129.11;148.17;58.05;138.14;114.16;130.18;114.16;132.2;115.1;98.12;129.13;158.19;88.08;102.1;100.13;187.21;164.17})/1000</f>
        <v>74.430110000000028</v>
      </c>
      <c r="J1554" t="s">
        <v>6283</v>
      </c>
      <c r="K1554" s="4" t="s">
        <v>4880</v>
      </c>
      <c r="M1554">
        <f>LEN(SUBSTITUTE(PROTEIN_stoich[[#This Row],[sequence]],"*",""))</f>
        <v>666</v>
      </c>
      <c r="O1554" t="s">
        <v>16</v>
      </c>
      <c r="P1554" t="str">
        <f>_xlfn.LET(_xlpm.id,PROTEIN_stoich[[#This Row],[uniprot]],HYPERLINK("https://www.uniprot.org/uniprotkb/"&amp;_xlpm.id&amp;"/entry",_xlpm.id))</f>
        <v>A0A0K3CD64</v>
      </c>
      <c r="Q1554" t="e">
        <f>_xlfn.XLOOKUP(PROTEIN_stoich[[#This Row],[uniprot]],[1]!UniprotIFO[Entry],[1]!UniprotIFO[Gene Ontology IDs],"")</f>
        <v>#REF!</v>
      </c>
      <c r="R1554" t="e">
        <f>_xlfn.XLOOKUP(PROTEIN_stoich[[#This Row],[uniprot]],[1]!UniprotIFO[Entry],[1]!UniprotIFO[essential?],"")</f>
        <v>#REF!</v>
      </c>
      <c r="S1554" t="e">
        <f>_xlfn.XLOOKUP(PROTEIN_stoich[[#This Row],[sequence]],[2]!Table1[sequence_without_asterisks],[2]!Table1[protein_stoich seq matches],"")</f>
        <v>#REF!</v>
      </c>
      <c r="T1554" t="e">
        <f>_xlfn.XLOOKUP(PROTEIN_stoich[[#This Row],[uniprot]],[1]!UniprotIFO[Entry],[1]!UniprotIFO[protein_id in GSM model format],"")</f>
        <v>#REF!</v>
      </c>
    </row>
    <row r="1555" spans="1:20" x14ac:dyDescent="0.2">
      <c r="A15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RT13683</v>
      </c>
      <c r="B1555" t="s">
        <v>14181</v>
      </c>
      <c r="C1555" t="s">
        <v>14181</v>
      </c>
      <c r="D1555" t="s">
        <v>10091</v>
      </c>
      <c r="E1555" t="s">
        <v>4877</v>
      </c>
      <c r="G15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5" t="s">
        <v>4878</v>
      </c>
      <c r="I1555" s="25" cm="1">
        <f t="array" ref="I1555">SUMPRODUCT((LEN(PROTEIN_stoich[[#This Row],[sequence]])-LEN(SUBSTITUTE(PROTEIN_stoich[[#This Row],[sequence]],{"A";"C";"D";"E";"F";"G";"H";"I";"K";"L";"M";"N";"P";"Q";"R";"S";"T";"V";"W";"Y"},""))),{72.08;104.14;115.08;129.11;148.17;58.05;138.14;114.16;130.18;114.16;132.2;115.1;98.12;129.13;158.19;88.08;102.1;100.13;187.21;164.17})/1000</f>
        <v>84.247510000000005</v>
      </c>
      <c r="J1555" t="s">
        <v>10092</v>
      </c>
      <c r="K1555" s="4" t="s">
        <v>4880</v>
      </c>
      <c r="M1555">
        <f>LEN(SUBSTITUTE(PROTEIN_stoich[[#This Row],[sequence]],"*",""))</f>
        <v>750</v>
      </c>
      <c r="O1555" t="s">
        <v>16</v>
      </c>
      <c r="P1555" t="str">
        <f>_xlfn.LET(_xlpm.id,PROTEIN_stoich[[#This Row],[uniprot]],HYPERLINK("https://www.uniprot.org/uniprotkb/"&amp;_xlpm.id&amp;"/entry",_xlpm.id))</f>
        <v>A0A0K3CD99</v>
      </c>
      <c r="Q1555" t="e">
        <f>_xlfn.XLOOKUP(PROTEIN_stoich[[#This Row],[uniprot]],[1]!UniprotIFO[Entry],[1]!UniprotIFO[Gene Ontology IDs],"")</f>
        <v>#REF!</v>
      </c>
      <c r="R1555" t="e">
        <f>_xlfn.XLOOKUP(PROTEIN_stoich[[#This Row],[uniprot]],[1]!UniprotIFO[Entry],[1]!UniprotIFO[essential?],"")</f>
        <v>#REF!</v>
      </c>
      <c r="S1555" t="e">
        <f>_xlfn.XLOOKUP(PROTEIN_stoich[[#This Row],[sequence]],[2]!Table1[sequence_without_asterisks],[2]!Table1[protein_stoich seq matches],"")</f>
        <v>#REF!</v>
      </c>
      <c r="T1555" t="e">
        <f>_xlfn.XLOOKUP(PROTEIN_stoich[[#This Row],[uniprot]],[1]!UniprotIFO[Entry],[1]!UniprotIFO[protein_id in GSM model format],"")</f>
        <v>#REF!</v>
      </c>
    </row>
    <row r="1556" spans="1:20" x14ac:dyDescent="0.2">
      <c r="A15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RT13679</v>
      </c>
      <c r="B1556" t="s">
        <v>14182</v>
      </c>
      <c r="C1556" t="s">
        <v>14182</v>
      </c>
      <c r="D1556" t="s">
        <v>5395</v>
      </c>
      <c r="E1556" t="s">
        <v>4877</v>
      </c>
      <c r="G15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6" t="s">
        <v>4878</v>
      </c>
      <c r="I1556" s="25" cm="1">
        <f t="array" ref="I1556">SUMPRODUCT((LEN(PROTEIN_stoich[[#This Row],[sequence]])-LEN(SUBSTITUTE(PROTEIN_stoich[[#This Row],[sequence]],{"A";"C";"D";"E";"F";"G";"H";"I";"K";"L";"M";"N";"P";"Q";"R";"S";"T";"V";"W";"Y"},""))),{72.08;104.14;115.08;129.11;148.17;58.05;138.14;114.16;130.18;114.16;132.2;115.1;98.12;129.13;158.19;88.08;102.1;100.13;187.21;164.17})/1000</f>
        <v>26.587810000000001</v>
      </c>
      <c r="J1556" t="s">
        <v>5396</v>
      </c>
      <c r="K1556" s="4" t="s">
        <v>4880</v>
      </c>
      <c r="M1556">
        <f>LEN(SUBSTITUTE(PROTEIN_stoich[[#This Row],[sequence]],"*",""))</f>
        <v>236</v>
      </c>
      <c r="O1556" t="s">
        <v>16</v>
      </c>
      <c r="P1556" t="str">
        <f>_xlfn.LET(_xlpm.id,PROTEIN_stoich[[#This Row],[uniprot]],HYPERLINK("https://www.uniprot.org/uniprotkb/"&amp;_xlpm.id&amp;"/entry",_xlpm.id))</f>
        <v>A0A0K3CH52</v>
      </c>
      <c r="Q1556" t="e">
        <f>_xlfn.XLOOKUP(PROTEIN_stoich[[#This Row],[uniprot]],[1]!UniprotIFO[Entry],[1]!UniprotIFO[Gene Ontology IDs],"")</f>
        <v>#REF!</v>
      </c>
      <c r="R1556" t="e">
        <f>_xlfn.XLOOKUP(PROTEIN_stoich[[#This Row],[uniprot]],[1]!UniprotIFO[Entry],[1]!UniprotIFO[essential?],"")</f>
        <v>#REF!</v>
      </c>
      <c r="S1556" t="e">
        <f>_xlfn.XLOOKUP(PROTEIN_stoich[[#This Row],[sequence]],[2]!Table1[sequence_without_asterisks],[2]!Table1[protein_stoich seq matches],"")</f>
        <v>#REF!</v>
      </c>
      <c r="T1556" t="e">
        <f>_xlfn.XLOOKUP(PROTEIN_stoich[[#This Row],[uniprot]],[1]!UniprotIFO[Entry],[1]!UniprotIFO[protein_id in GSM model format],"")</f>
        <v>#REF!</v>
      </c>
    </row>
    <row r="1557" spans="1:20" x14ac:dyDescent="0.2">
      <c r="A15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RT13668</v>
      </c>
      <c r="B1557" t="s">
        <v>14183</v>
      </c>
      <c r="C1557" t="s">
        <v>14183</v>
      </c>
      <c r="D1557" t="s">
        <v>9287</v>
      </c>
      <c r="E1557" t="s">
        <v>4877</v>
      </c>
      <c r="G15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7" t="s">
        <v>4878</v>
      </c>
      <c r="I1557" s="25" cm="1">
        <f t="array" ref="I1557">SUMPRODUCT((LEN(PROTEIN_stoich[[#This Row],[sequence]])-LEN(SUBSTITUTE(PROTEIN_stoich[[#This Row],[sequence]],{"A";"C";"D";"E";"F";"G";"H";"I";"K";"L";"M";"N";"P";"Q";"R";"S";"T";"V";"W";"Y"},""))),{72.08;104.14;115.08;129.11;148.17;58.05;138.14;114.16;130.18;114.16;132.2;115.1;98.12;129.13;158.19;88.08;102.1;100.13;187.21;164.17})/1000</f>
        <v>70.92176000000002</v>
      </c>
      <c r="J1557" t="s">
        <v>9288</v>
      </c>
      <c r="K1557" s="4" t="s">
        <v>4880</v>
      </c>
      <c r="M1557">
        <f>LEN(SUBSTITUTE(PROTEIN_stoich[[#This Row],[sequence]],"*",""))</f>
        <v>616</v>
      </c>
      <c r="O1557" t="s">
        <v>16</v>
      </c>
      <c r="P1557" t="str">
        <f>_xlfn.LET(_xlpm.id,PROTEIN_stoich[[#This Row],[uniprot]],HYPERLINK("https://www.uniprot.org/uniprotkb/"&amp;_xlpm.id&amp;"/entry",_xlpm.id))</f>
        <v>A0A0K3CD82</v>
      </c>
      <c r="Q1557" t="e">
        <f>_xlfn.XLOOKUP(PROTEIN_stoich[[#This Row],[uniprot]],[1]!UniprotIFO[Entry],[1]!UniprotIFO[Gene Ontology IDs],"")</f>
        <v>#REF!</v>
      </c>
      <c r="R1557" t="e">
        <f>_xlfn.XLOOKUP(PROTEIN_stoich[[#This Row],[uniprot]],[1]!UniprotIFO[Entry],[1]!UniprotIFO[essential?],"")</f>
        <v>#REF!</v>
      </c>
      <c r="S1557" t="e">
        <f>_xlfn.XLOOKUP(PROTEIN_stoich[[#This Row],[sequence]],[2]!Table1[sequence_without_asterisks],[2]!Table1[protein_stoich seq matches],"")</f>
        <v>#REF!</v>
      </c>
      <c r="T1557" t="e">
        <f>_xlfn.XLOOKUP(PROTEIN_stoich[[#This Row],[uniprot]],[1]!UniprotIFO[Entry],[1]!UniprotIFO[protein_id in GSM model format],"")</f>
        <v>#REF!</v>
      </c>
    </row>
    <row r="1558" spans="1:20" x14ac:dyDescent="0.2">
      <c r="A15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RT13659</v>
      </c>
      <c r="B1558" t="s">
        <v>14185</v>
      </c>
      <c r="C1558" t="s">
        <v>14185</v>
      </c>
      <c r="D1558" t="s">
        <v>8807</v>
      </c>
      <c r="E1558" t="s">
        <v>4877</v>
      </c>
      <c r="G15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8" t="s">
        <v>4878</v>
      </c>
      <c r="I1558" s="25" cm="1">
        <f t="array" ref="I1558">SUMPRODUCT((LEN(PROTEIN_stoich[[#This Row],[sequence]])-LEN(SUBSTITUTE(PROTEIN_stoich[[#This Row],[sequence]],{"A";"C";"D";"E";"F";"G";"H";"I";"K";"L";"M";"N";"P";"Q";"R";"S";"T";"V";"W";"Y"},""))),{72.08;104.14;115.08;129.11;148.17;58.05;138.14;114.16;130.18;114.16;132.2;115.1;98.12;129.13;158.19;88.08;102.1;100.13;187.21;164.17})/1000</f>
        <v>26.103130000000004</v>
      </c>
      <c r="J1558" t="s">
        <v>8808</v>
      </c>
      <c r="K1558" s="4" t="s">
        <v>4880</v>
      </c>
      <c r="M1558">
        <f>LEN(SUBSTITUTE(PROTEIN_stoich[[#This Row],[sequence]],"*",""))</f>
        <v>226</v>
      </c>
      <c r="O1558" t="s">
        <v>16</v>
      </c>
      <c r="P1558" t="str">
        <f>_xlfn.LET(_xlpm.id,PROTEIN_stoich[[#This Row],[uniprot]],HYPERLINK("https://www.uniprot.org/uniprotkb/"&amp;_xlpm.id&amp;"/entry",_xlpm.id))</f>
        <v>A0A0K3C9R2</v>
      </c>
      <c r="Q1558" t="e">
        <f>_xlfn.XLOOKUP(PROTEIN_stoich[[#This Row],[uniprot]],[1]!UniprotIFO[Entry],[1]!UniprotIFO[Gene Ontology IDs],"")</f>
        <v>#REF!</v>
      </c>
      <c r="R1558" t="e">
        <f>_xlfn.XLOOKUP(PROTEIN_stoich[[#This Row],[uniprot]],[1]!UniprotIFO[Entry],[1]!UniprotIFO[essential?],"")</f>
        <v>#REF!</v>
      </c>
      <c r="S1558" t="e">
        <f>_xlfn.XLOOKUP(PROTEIN_stoich[[#This Row],[sequence]],[2]!Table1[sequence_without_asterisks],[2]!Table1[protein_stoich seq matches],"")</f>
        <v>#REF!</v>
      </c>
      <c r="T1558" t="e">
        <f>_xlfn.XLOOKUP(PROTEIN_stoich[[#This Row],[uniprot]],[1]!UniprotIFO[Entry],[1]!UniprotIFO[protein_id in GSM model format],"")</f>
        <v>#REF!</v>
      </c>
    </row>
    <row r="1559" spans="1:20" x14ac:dyDescent="0.2">
      <c r="A15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RT13647</v>
      </c>
      <c r="B1559" t="s">
        <v>14187</v>
      </c>
      <c r="C1559" t="s">
        <v>14187</v>
      </c>
      <c r="D1559" t="s">
        <v>4991</v>
      </c>
      <c r="E1559" t="s">
        <v>4877</v>
      </c>
      <c r="G15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59" t="s">
        <v>4878</v>
      </c>
      <c r="I1559" s="25" cm="1">
        <f t="array" ref="I1559">SUMPRODUCT((LEN(PROTEIN_stoich[[#This Row],[sequence]])-LEN(SUBSTITUTE(PROTEIN_stoich[[#This Row],[sequence]],{"A";"C";"D";"E";"F";"G";"H";"I";"K";"L";"M";"N";"P";"Q";"R";"S";"T";"V";"W";"Y"},""))),{72.08;104.14;115.08;129.11;148.17;58.05;138.14;114.16;130.18;114.16;132.2;115.1;98.12;129.13;158.19;88.08;102.1;100.13;187.21;164.17})/1000</f>
        <v>87.995309999999989</v>
      </c>
      <c r="J1559" t="s">
        <v>4992</v>
      </c>
      <c r="K1559" s="4" t="s">
        <v>4880</v>
      </c>
      <c r="M1559">
        <f>LEN(SUBSTITUTE(PROTEIN_stoich[[#This Row],[sequence]],"*",""))</f>
        <v>823</v>
      </c>
      <c r="O1559" t="s">
        <v>16</v>
      </c>
      <c r="P1559" t="str">
        <f>_xlfn.LET(_xlpm.id,PROTEIN_stoich[[#This Row],[uniprot]],HYPERLINK("https://www.uniprot.org/uniprotkb/"&amp;_xlpm.id&amp;"/entry",_xlpm.id))</f>
        <v>A0A0K3CC63</v>
      </c>
      <c r="Q1559" t="e">
        <f>_xlfn.XLOOKUP(PROTEIN_stoich[[#This Row],[uniprot]],[1]!UniprotIFO[Entry],[1]!UniprotIFO[Gene Ontology IDs],"")</f>
        <v>#REF!</v>
      </c>
      <c r="R1559" t="e">
        <f>_xlfn.XLOOKUP(PROTEIN_stoich[[#This Row],[uniprot]],[1]!UniprotIFO[Entry],[1]!UniprotIFO[essential?],"")</f>
        <v>#REF!</v>
      </c>
      <c r="S1559" t="e">
        <f>_xlfn.XLOOKUP(PROTEIN_stoich[[#This Row],[sequence]],[2]!Table1[sequence_without_asterisks],[2]!Table1[protein_stoich seq matches],"")</f>
        <v>#REF!</v>
      </c>
      <c r="T1559" t="e">
        <f>_xlfn.XLOOKUP(PROTEIN_stoich[[#This Row],[uniprot]],[1]!UniprotIFO[Entry],[1]!UniprotIFO[protein_id in GSM model format],"")</f>
        <v>#REF!</v>
      </c>
    </row>
    <row r="1560" spans="1:20" x14ac:dyDescent="0.2">
      <c r="A15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RT13640</v>
      </c>
      <c r="B1560" t="s">
        <v>14188</v>
      </c>
      <c r="C1560" t="s">
        <v>14188</v>
      </c>
      <c r="D1560" t="s">
        <v>7451</v>
      </c>
      <c r="E1560" t="s">
        <v>4877</v>
      </c>
      <c r="G15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0" t="s">
        <v>4878</v>
      </c>
      <c r="I1560" s="25" cm="1">
        <f t="array" ref="I1560">SUMPRODUCT((LEN(PROTEIN_stoich[[#This Row],[sequence]])-LEN(SUBSTITUTE(PROTEIN_stoich[[#This Row],[sequence]],{"A";"C";"D";"E";"F";"G";"H";"I";"K";"L";"M";"N";"P";"Q";"R";"S";"T";"V";"W";"Y"},""))),{72.08;104.14;115.08;129.11;148.17;58.05;138.14;114.16;130.18;114.16;132.2;115.1;98.12;129.13;158.19;88.08;102.1;100.13;187.21;164.17})/1000</f>
        <v>31.054590000000001</v>
      </c>
      <c r="J1560" t="s">
        <v>7452</v>
      </c>
      <c r="K1560" s="4" t="s">
        <v>4880</v>
      </c>
      <c r="M1560">
        <f>LEN(SUBSTITUTE(PROTEIN_stoich[[#This Row],[sequence]],"*",""))</f>
        <v>284</v>
      </c>
      <c r="O1560" t="s">
        <v>16</v>
      </c>
      <c r="P1560" t="str">
        <f>_xlfn.LET(_xlpm.id,PROTEIN_stoich[[#This Row],[uniprot]],HYPERLINK("https://www.uniprot.org/uniprotkb/"&amp;_xlpm.id&amp;"/entry",_xlpm.id))</f>
        <v>A0A0K3CH20</v>
      </c>
      <c r="Q1560" t="e">
        <f>_xlfn.XLOOKUP(PROTEIN_stoich[[#This Row],[uniprot]],[1]!UniprotIFO[Entry],[1]!UniprotIFO[Gene Ontology IDs],"")</f>
        <v>#REF!</v>
      </c>
      <c r="R1560" t="e">
        <f>_xlfn.XLOOKUP(PROTEIN_stoich[[#This Row],[uniprot]],[1]!UniprotIFO[Entry],[1]!UniprotIFO[essential?],"")</f>
        <v>#REF!</v>
      </c>
      <c r="S1560" t="e">
        <f>_xlfn.XLOOKUP(PROTEIN_stoich[[#This Row],[sequence]],[2]!Table1[sequence_without_asterisks],[2]!Table1[protein_stoich seq matches],"")</f>
        <v>#REF!</v>
      </c>
      <c r="T1560" t="e">
        <f>_xlfn.XLOOKUP(PROTEIN_stoich[[#This Row],[uniprot]],[1]!UniprotIFO[Entry],[1]!UniprotIFO[protein_id in GSM model format],"")</f>
        <v>#REF!</v>
      </c>
    </row>
    <row r="1561" spans="1:20" x14ac:dyDescent="0.2">
      <c r="A15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RT13639</v>
      </c>
      <c r="B1561" t="s">
        <v>14189</v>
      </c>
      <c r="C1561" t="s">
        <v>14189</v>
      </c>
      <c r="D1561" t="s">
        <v>5963</v>
      </c>
      <c r="E1561" t="s">
        <v>4877</v>
      </c>
      <c r="G15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1" t="s">
        <v>4878</v>
      </c>
      <c r="I1561" s="25" cm="1">
        <f t="array" ref="I1561">SUMPRODUCT((LEN(PROTEIN_stoich[[#This Row],[sequence]])-LEN(SUBSTITUTE(PROTEIN_stoich[[#This Row],[sequence]],{"A";"C";"D";"E";"F";"G";"H";"I";"K";"L";"M";"N";"P";"Q";"R";"S";"T";"V";"W";"Y"},""))),{72.08;104.14;115.08;129.11;148.17;58.05;138.14;114.16;130.18;114.16;132.2;115.1;98.12;129.13;158.19;88.08;102.1;100.13;187.21;164.17})/1000</f>
        <v>102.45669999999998</v>
      </c>
      <c r="J1561" t="s">
        <v>5964</v>
      </c>
      <c r="K1561" s="4" t="s">
        <v>4880</v>
      </c>
      <c r="M1561">
        <f>LEN(SUBSTITUTE(PROTEIN_stoich[[#This Row],[sequence]],"*",""))</f>
        <v>974</v>
      </c>
      <c r="O1561" t="s">
        <v>16</v>
      </c>
      <c r="P1561" t="str">
        <f>_xlfn.LET(_xlpm.id,PROTEIN_stoich[[#This Row],[uniprot]],HYPERLINK("https://www.uniprot.org/uniprotkb/"&amp;_xlpm.id&amp;"/entry",_xlpm.id))</f>
        <v>A0A0K3CD58</v>
      </c>
      <c r="Q1561" t="e">
        <f>_xlfn.XLOOKUP(PROTEIN_stoich[[#This Row],[uniprot]],[1]!UniprotIFO[Entry],[1]!UniprotIFO[Gene Ontology IDs],"")</f>
        <v>#REF!</v>
      </c>
      <c r="R1561" t="e">
        <f>_xlfn.XLOOKUP(PROTEIN_stoich[[#This Row],[uniprot]],[1]!UniprotIFO[Entry],[1]!UniprotIFO[essential?],"")</f>
        <v>#REF!</v>
      </c>
      <c r="S1561" t="e">
        <f>_xlfn.XLOOKUP(PROTEIN_stoich[[#This Row],[sequence]],[2]!Table1[sequence_without_asterisks],[2]!Table1[protein_stoich seq matches],"")</f>
        <v>#REF!</v>
      </c>
      <c r="T1561" t="e">
        <f>_xlfn.XLOOKUP(PROTEIN_stoich[[#This Row],[uniprot]],[1]!UniprotIFO[Entry],[1]!UniprotIFO[protein_id in GSM model format],"")</f>
        <v>#REF!</v>
      </c>
    </row>
    <row r="1562" spans="1:20" x14ac:dyDescent="0.2">
      <c r="A15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RT13636</v>
      </c>
      <c r="B1562" t="s">
        <v>14190</v>
      </c>
      <c r="C1562" t="s">
        <v>14190</v>
      </c>
      <c r="D1562" t="s">
        <v>6062</v>
      </c>
      <c r="E1562" t="s">
        <v>4877</v>
      </c>
      <c r="G15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2" t="s">
        <v>4878</v>
      </c>
      <c r="I1562" s="25" cm="1">
        <f t="array" ref="I1562">SUMPRODUCT((LEN(PROTEIN_stoich[[#This Row],[sequence]])-LEN(SUBSTITUTE(PROTEIN_stoich[[#This Row],[sequence]],{"A";"C";"D";"E";"F";"G";"H";"I";"K";"L";"M";"N";"P";"Q";"R";"S";"T";"V";"W";"Y"},""))),{72.08;104.14;115.08;129.11;148.17;58.05;138.14;114.16;130.18;114.16;132.2;115.1;98.12;129.13;158.19;88.08;102.1;100.13;187.21;164.17})/1000</f>
        <v>56.369509999999998</v>
      </c>
      <c r="J1562" t="s">
        <v>6063</v>
      </c>
      <c r="K1562" s="4" t="s">
        <v>4880</v>
      </c>
      <c r="M1562">
        <f>LEN(SUBSTITUTE(PROTEIN_stoich[[#This Row],[sequence]],"*",""))</f>
        <v>505</v>
      </c>
      <c r="O1562" t="s">
        <v>16</v>
      </c>
      <c r="P1562" t="str">
        <f>_xlfn.LET(_xlpm.id,PROTEIN_stoich[[#This Row],[uniprot]],HYPERLINK("https://www.uniprot.org/uniprotkb/"&amp;_xlpm.id&amp;"/entry",_xlpm.id))</f>
        <v>A0A0K3CD16</v>
      </c>
      <c r="Q1562" t="e">
        <f>_xlfn.XLOOKUP(PROTEIN_stoich[[#This Row],[uniprot]],[1]!UniprotIFO[Entry],[1]!UniprotIFO[Gene Ontology IDs],"")</f>
        <v>#REF!</v>
      </c>
      <c r="R1562" t="e">
        <f>_xlfn.XLOOKUP(PROTEIN_stoich[[#This Row],[uniprot]],[1]!UniprotIFO[Entry],[1]!UniprotIFO[essential?],"")</f>
        <v>#REF!</v>
      </c>
      <c r="S1562" t="e">
        <f>_xlfn.XLOOKUP(PROTEIN_stoich[[#This Row],[sequence]],[2]!Table1[sequence_without_asterisks],[2]!Table1[protein_stoich seq matches],"")</f>
        <v>#REF!</v>
      </c>
      <c r="T1562" t="e">
        <f>_xlfn.XLOOKUP(PROTEIN_stoich[[#This Row],[uniprot]],[1]!UniprotIFO[Entry],[1]!UniprotIFO[protein_id in GSM model format],"")</f>
        <v>#REF!</v>
      </c>
    </row>
    <row r="1563" spans="1:20" x14ac:dyDescent="0.2">
      <c r="A15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RT13634</v>
      </c>
      <c r="B1563" t="s">
        <v>14191</v>
      </c>
      <c r="C1563" t="s">
        <v>14191</v>
      </c>
      <c r="D1563" t="s">
        <v>6164</v>
      </c>
      <c r="E1563" t="s">
        <v>4877</v>
      </c>
      <c r="G15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3" t="s">
        <v>4878</v>
      </c>
      <c r="I1563" s="25" cm="1">
        <f t="array" ref="I1563">SUMPRODUCT((LEN(PROTEIN_stoich[[#This Row],[sequence]])-LEN(SUBSTITUTE(PROTEIN_stoich[[#This Row],[sequence]],{"A";"C";"D";"E";"F";"G";"H";"I";"K";"L";"M";"N";"P";"Q";"R";"S";"T";"V";"W";"Y"},""))),{72.08;104.14;115.08;129.11;148.17;58.05;138.14;114.16;130.18;114.16;132.2;115.1;98.12;129.13;158.19;88.08;102.1;100.13;187.21;164.17})/1000</f>
        <v>44.49906</v>
      </c>
      <c r="J1563" t="s">
        <v>6165</v>
      </c>
      <c r="K1563" s="4" t="s">
        <v>4880</v>
      </c>
      <c r="M1563">
        <f>LEN(SUBSTITUTE(PROTEIN_stoich[[#This Row],[sequence]],"*",""))</f>
        <v>401</v>
      </c>
      <c r="O1563" t="s">
        <v>16</v>
      </c>
      <c r="P1563" t="str">
        <f>_xlfn.LET(_xlpm.id,PROTEIN_stoich[[#This Row],[uniprot]],HYPERLINK("https://www.uniprot.org/uniprotkb/"&amp;_xlpm.id&amp;"/entry",_xlpm.id))</f>
        <v>A0A0K3CD53</v>
      </c>
      <c r="Q1563" t="e">
        <f>_xlfn.XLOOKUP(PROTEIN_stoich[[#This Row],[uniprot]],[1]!UniprotIFO[Entry],[1]!UniprotIFO[Gene Ontology IDs],"")</f>
        <v>#REF!</v>
      </c>
      <c r="R1563" t="e">
        <f>_xlfn.XLOOKUP(PROTEIN_stoich[[#This Row],[uniprot]],[1]!UniprotIFO[Entry],[1]!UniprotIFO[essential?],"")</f>
        <v>#REF!</v>
      </c>
      <c r="S1563" t="e">
        <f>_xlfn.XLOOKUP(PROTEIN_stoich[[#This Row],[sequence]],[2]!Table1[sequence_without_asterisks],[2]!Table1[protein_stoich seq matches],"")</f>
        <v>#REF!</v>
      </c>
      <c r="T1563" t="e">
        <f>_xlfn.XLOOKUP(PROTEIN_stoich[[#This Row],[uniprot]],[1]!UniprotIFO[Entry],[1]!UniprotIFO[protein_id in GSM model format],"")</f>
        <v>#REF!</v>
      </c>
    </row>
    <row r="1564" spans="1:20" x14ac:dyDescent="0.2">
      <c r="A15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RT13633</v>
      </c>
      <c r="B1564" t="s">
        <v>14192</v>
      </c>
      <c r="C1564" t="s">
        <v>14192</v>
      </c>
      <c r="D1564" t="s">
        <v>8895</v>
      </c>
      <c r="E1564" t="s">
        <v>4877</v>
      </c>
      <c r="G15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4" t="s">
        <v>4878</v>
      </c>
      <c r="I1564" s="25" cm="1">
        <f t="array" ref="I1564">SUMPRODUCT((LEN(PROTEIN_stoich[[#This Row],[sequence]])-LEN(SUBSTITUTE(PROTEIN_stoich[[#This Row],[sequence]],{"A";"C";"D";"E";"F";"G";"H";"I";"K";"L";"M";"N";"P";"Q";"R";"S";"T";"V";"W";"Y"},""))),{72.08;104.14;115.08;129.11;148.17;58.05;138.14;114.16;130.18;114.16;132.2;115.1;98.12;129.13;158.19;88.08;102.1;100.13;187.21;164.17})/1000</f>
        <v>54.867210000000007</v>
      </c>
      <c r="J1564" t="s">
        <v>8896</v>
      </c>
      <c r="K1564" s="4" t="s">
        <v>4880</v>
      </c>
      <c r="M1564">
        <f>LEN(SUBSTITUTE(PROTEIN_stoich[[#This Row],[sequence]],"*",""))</f>
        <v>539</v>
      </c>
      <c r="O1564" t="s">
        <v>16</v>
      </c>
      <c r="P1564" t="str">
        <f>_xlfn.LET(_xlpm.id,PROTEIN_stoich[[#This Row],[uniprot]],HYPERLINK("https://www.uniprot.org/uniprotkb/"&amp;_xlpm.id&amp;"/entry",_xlpm.id))</f>
        <v>A0A0K3C9P0</v>
      </c>
      <c r="Q1564" t="e">
        <f>_xlfn.XLOOKUP(PROTEIN_stoich[[#This Row],[uniprot]],[1]!UniprotIFO[Entry],[1]!UniprotIFO[Gene Ontology IDs],"")</f>
        <v>#REF!</v>
      </c>
      <c r="R1564" t="e">
        <f>_xlfn.XLOOKUP(PROTEIN_stoich[[#This Row],[uniprot]],[1]!UniprotIFO[Entry],[1]!UniprotIFO[essential?],"")</f>
        <v>#REF!</v>
      </c>
      <c r="S1564" t="e">
        <f>_xlfn.XLOOKUP(PROTEIN_stoich[[#This Row],[sequence]],[2]!Table1[sequence_without_asterisks],[2]!Table1[protein_stoich seq matches],"")</f>
        <v>#REF!</v>
      </c>
      <c r="T1564" t="e">
        <f>_xlfn.XLOOKUP(PROTEIN_stoich[[#This Row],[uniprot]],[1]!UniprotIFO[Entry],[1]!UniprotIFO[protein_id in GSM model format],"")</f>
        <v>#REF!</v>
      </c>
    </row>
    <row r="1565" spans="1:20" x14ac:dyDescent="0.2">
      <c r="A15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rt1363</v>
      </c>
      <c r="B1565" t="s">
        <v>1116</v>
      </c>
      <c r="C1565" t="s">
        <v>1117</v>
      </c>
      <c r="D1565" t="s">
        <v>1118</v>
      </c>
      <c r="E1565" t="s">
        <v>16</v>
      </c>
      <c r="G15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5">
        <v>0</v>
      </c>
      <c r="I1565" s="25" cm="1">
        <f t="array" ref="I1565">SUMPRODUCT((LEN(PROTEIN_stoich[[#This Row],[sequence]])-LEN(SUBSTITUTE(PROTEIN_stoich[[#This Row],[sequence]],{"A";"C";"D";"E";"F";"G";"H";"I";"K";"L";"M";"N";"P";"Q";"R";"S";"T";"V";"W";"Y"},""))),{72.08;104.14;115.08;129.11;148.17;58.05;138.14;114.16;130.18;114.16;132.2;115.1;98.12;129.13;158.19;88.08;102.1;100.13;187.21;164.17})/1000</f>
        <v>32.078800000000001</v>
      </c>
      <c r="J1565" t="s">
        <v>3387</v>
      </c>
      <c r="K1565" s="4" t="s">
        <v>12</v>
      </c>
      <c r="M1565">
        <f>LEN(SUBSTITUTE(PROTEIN_stoich[[#This Row],[sequence]],"*",""))</f>
        <v>304</v>
      </c>
      <c r="O1565" t="s">
        <v>16</v>
      </c>
      <c r="P1565" t="str">
        <f>_xlfn.LET(_xlpm.id,PROTEIN_stoich[[#This Row],[uniprot]],HYPERLINK("https://www.uniprot.org/uniprotkb/"&amp;_xlpm.id&amp;"/entry",_xlpm.id))</f>
        <v>A0A2T0A0T4</v>
      </c>
      <c r="Q1565" t="e">
        <f>_xlfn.XLOOKUP(PROTEIN_stoich[[#This Row],[uniprot]],[1]!UniprotIFO[Entry],[1]!UniprotIFO[Gene Ontology IDs],"")</f>
        <v>#REF!</v>
      </c>
      <c r="R1565" t="e">
        <f>_xlfn.XLOOKUP(PROTEIN_stoich[[#This Row],[uniprot]],[1]!UniprotIFO[Entry],[1]!UniprotIFO[essential?],"")</f>
        <v>#REF!</v>
      </c>
      <c r="S1565" t="e">
        <f>_xlfn.XLOOKUP(PROTEIN_stoich[[#This Row],[sequence]],[2]!Table1[sequence_without_asterisks],[2]!Table1[protein_stoich seq matches],"")</f>
        <v>#REF!</v>
      </c>
      <c r="T1565" t="e">
        <f>_xlfn.XLOOKUP(PROTEIN_stoich[[#This Row],[uniprot]],[1]!UniprotIFO[Entry],[1]!UniprotIFO[protein_id in GSM model format],"")</f>
        <v>#REF!</v>
      </c>
    </row>
    <row r="1566" spans="1:20" x14ac:dyDescent="0.2">
      <c r="A15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RT13629</v>
      </c>
      <c r="B1566" t="s">
        <v>14193</v>
      </c>
      <c r="C1566" t="s">
        <v>14193</v>
      </c>
      <c r="D1566" t="s">
        <v>8278</v>
      </c>
      <c r="E1566" t="s">
        <v>4877</v>
      </c>
      <c r="G15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6" t="s">
        <v>4878</v>
      </c>
      <c r="I1566" s="25" cm="1">
        <f t="array" ref="I1566">SUMPRODUCT((LEN(PROTEIN_stoich[[#This Row],[sequence]])-LEN(SUBSTITUTE(PROTEIN_stoich[[#This Row],[sequence]],{"A";"C";"D";"E";"F";"G";"H";"I";"K";"L";"M";"N";"P";"Q";"R";"S";"T";"V";"W";"Y"},""))),{72.08;104.14;115.08;129.11;148.17;58.05;138.14;114.16;130.18;114.16;132.2;115.1;98.12;129.13;158.19;88.08;102.1;100.13;187.21;164.17})/1000</f>
        <v>39.345179999999992</v>
      </c>
      <c r="J1566" t="s">
        <v>8279</v>
      </c>
      <c r="K1566" s="4" t="s">
        <v>4880</v>
      </c>
      <c r="M1566">
        <f>LEN(SUBSTITUTE(PROTEIN_stoich[[#This Row],[sequence]],"*",""))</f>
        <v>360</v>
      </c>
      <c r="O1566" t="s">
        <v>16</v>
      </c>
      <c r="P1566" t="str">
        <f>_xlfn.LET(_xlpm.id,PROTEIN_stoich[[#This Row],[uniprot]],HYPERLINK("https://www.uniprot.org/uniprotkb/"&amp;_xlpm.id&amp;"/entry",_xlpm.id))</f>
        <v>A0A0K3CH10</v>
      </c>
      <c r="Q1566" t="e">
        <f>_xlfn.XLOOKUP(PROTEIN_stoich[[#This Row],[uniprot]],[1]!UniprotIFO[Entry],[1]!UniprotIFO[Gene Ontology IDs],"")</f>
        <v>#REF!</v>
      </c>
      <c r="R1566" t="e">
        <f>_xlfn.XLOOKUP(PROTEIN_stoich[[#This Row],[uniprot]],[1]!UniprotIFO[Entry],[1]!UniprotIFO[essential?],"")</f>
        <v>#REF!</v>
      </c>
      <c r="S1566" t="e">
        <f>_xlfn.XLOOKUP(PROTEIN_stoich[[#This Row],[sequence]],[2]!Table1[sequence_without_asterisks],[2]!Table1[protein_stoich seq matches],"")</f>
        <v>#REF!</v>
      </c>
      <c r="T1566" t="e">
        <f>_xlfn.XLOOKUP(PROTEIN_stoich[[#This Row],[uniprot]],[1]!UniprotIFO[Entry],[1]!UniprotIFO[protein_id in GSM model format],"")</f>
        <v>#REF!</v>
      </c>
    </row>
    <row r="1567" spans="1:20" x14ac:dyDescent="0.2">
      <c r="A15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rt1362</v>
      </c>
      <c r="B1567" t="s">
        <v>1114</v>
      </c>
      <c r="C1567" t="s">
        <v>243</v>
      </c>
      <c r="D1567" t="s">
        <v>1115</v>
      </c>
      <c r="E1567" t="s">
        <v>20</v>
      </c>
      <c r="G15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7">
        <v>0</v>
      </c>
      <c r="I1567" s="25" cm="1">
        <f t="array" ref="I1567">SUMPRODUCT((LEN(PROTEIN_stoich[[#This Row],[sequence]])-LEN(SUBSTITUTE(PROTEIN_stoich[[#This Row],[sequence]],{"A";"C";"D";"E";"F";"G";"H";"I";"K";"L";"M";"N";"P";"Q";"R";"S";"T";"V";"W";"Y"},""))),{72.08;104.14;115.08;129.11;148.17;58.05;138.14;114.16;130.18;114.16;132.2;115.1;98.12;129.13;158.19;88.08;102.1;100.13;187.21;164.17})/1000</f>
        <v>61.284230000000001</v>
      </c>
      <c r="J1567" t="s">
        <v>3386</v>
      </c>
      <c r="K1567" s="4" t="s">
        <v>12</v>
      </c>
      <c r="M1567">
        <f>LEN(SUBSTITUTE(PROTEIN_stoich[[#This Row],[sequence]],"*",""))</f>
        <v>545</v>
      </c>
      <c r="O1567" t="s">
        <v>16</v>
      </c>
      <c r="P1567" t="str">
        <f>_xlfn.LET(_xlpm.id,PROTEIN_stoich[[#This Row],[uniprot]],HYPERLINK("https://www.uniprot.org/uniprotkb/"&amp;_xlpm.id&amp;"/entry",_xlpm.id))</f>
        <v>A0A191UMV5</v>
      </c>
      <c r="Q1567" t="e">
        <f>_xlfn.XLOOKUP(PROTEIN_stoich[[#This Row],[uniprot]],[1]!UniprotIFO[Entry],[1]!UniprotIFO[Gene Ontology IDs],"")</f>
        <v>#REF!</v>
      </c>
      <c r="R1567" t="e">
        <f>_xlfn.XLOOKUP(PROTEIN_stoich[[#This Row],[uniprot]],[1]!UniprotIFO[Entry],[1]!UniprotIFO[essential?],"")</f>
        <v>#REF!</v>
      </c>
      <c r="S1567" t="e">
        <f>_xlfn.XLOOKUP(PROTEIN_stoich[[#This Row],[sequence]],[2]!Table1[sequence_without_asterisks],[2]!Table1[protein_stoich seq matches],"")</f>
        <v>#REF!</v>
      </c>
      <c r="T1567" t="e">
        <f>_xlfn.XLOOKUP(PROTEIN_stoich[[#This Row],[uniprot]],[1]!UniprotIFO[Entry],[1]!UniprotIFO[protein_id in GSM model format],"")</f>
        <v>#REF!</v>
      </c>
    </row>
    <row r="1568" spans="1:20" x14ac:dyDescent="0.2">
      <c r="A15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RT13619</v>
      </c>
      <c r="B1568" t="s">
        <v>14156</v>
      </c>
      <c r="C1568" t="s">
        <v>14156</v>
      </c>
      <c r="D1568" t="s">
        <v>7509</v>
      </c>
      <c r="E1568" t="s">
        <v>4877</v>
      </c>
      <c r="G15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8" t="s">
        <v>4878</v>
      </c>
      <c r="I1568" s="25" cm="1">
        <f t="array" ref="I1568">SUMPRODUCT((LEN(PROTEIN_stoich[[#This Row],[sequence]])-LEN(SUBSTITUTE(PROTEIN_stoich[[#This Row],[sequence]],{"A";"C";"D";"E";"F";"G";"H";"I";"K";"L";"M";"N";"P";"Q";"R";"S";"T";"V";"W";"Y"},""))),{72.08;104.14;115.08;129.11;148.17;58.05;138.14;114.16;130.18;114.16;132.2;115.1;98.12;129.13;158.19;88.08;102.1;100.13;187.21;164.17})/1000</f>
        <v>116.22713</v>
      </c>
      <c r="J1568" t="s">
        <v>7510</v>
      </c>
      <c r="K1568" s="4" t="s">
        <v>4880</v>
      </c>
      <c r="M1568">
        <f>LEN(SUBSTITUTE(PROTEIN_stoich[[#This Row],[sequence]],"*",""))</f>
        <v>1017</v>
      </c>
      <c r="O1568" t="s">
        <v>16</v>
      </c>
      <c r="P1568" t="str">
        <f>_xlfn.LET(_xlpm.id,PROTEIN_stoich[[#This Row],[uniprot]],HYPERLINK("https://www.uniprot.org/uniprotkb/"&amp;_xlpm.id&amp;"/entry",_xlpm.id))</f>
        <v>A0A0K3CGZ9</v>
      </c>
      <c r="Q1568" t="e">
        <f>_xlfn.XLOOKUP(PROTEIN_stoich[[#This Row],[uniprot]],[1]!UniprotIFO[Entry],[1]!UniprotIFO[Gene Ontology IDs],"")</f>
        <v>#REF!</v>
      </c>
      <c r="R1568" t="e">
        <f>_xlfn.XLOOKUP(PROTEIN_stoich[[#This Row],[uniprot]],[1]!UniprotIFO[Entry],[1]!UniprotIFO[essential?],"")</f>
        <v>#REF!</v>
      </c>
      <c r="S1568" t="e">
        <f>_xlfn.XLOOKUP(PROTEIN_stoich[[#This Row],[sequence]],[2]!Table1[sequence_without_asterisks],[2]!Table1[protein_stoich seq matches],"")</f>
        <v>#REF!</v>
      </c>
      <c r="T1568" t="e">
        <f>_xlfn.XLOOKUP(PROTEIN_stoich[[#This Row],[uniprot]],[1]!UniprotIFO[Entry],[1]!UniprotIFO[protein_id in GSM model format],"")</f>
        <v>#REF!</v>
      </c>
    </row>
    <row r="1569" spans="1:20" x14ac:dyDescent="0.2">
      <c r="A15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RT13618</v>
      </c>
      <c r="B1569" t="s">
        <v>14157</v>
      </c>
      <c r="C1569" t="s">
        <v>14157</v>
      </c>
      <c r="D1569" t="s">
        <v>5373</v>
      </c>
      <c r="E1569" t="s">
        <v>4877</v>
      </c>
      <c r="G15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69" t="s">
        <v>4878</v>
      </c>
      <c r="I1569" s="25" cm="1">
        <f t="array" ref="I1569">SUMPRODUCT((LEN(PROTEIN_stoich[[#This Row],[sequence]])-LEN(SUBSTITUTE(PROTEIN_stoich[[#This Row],[sequence]],{"A";"C";"D";"E";"F";"G";"H";"I";"K";"L";"M";"N";"P";"Q";"R";"S";"T";"V";"W";"Y"},""))),{72.08;104.14;115.08;129.11;148.17;58.05;138.14;114.16;130.18;114.16;132.2;115.1;98.12;129.13;158.19;88.08;102.1;100.13;187.21;164.17})/1000</f>
        <v>147.66372999999999</v>
      </c>
      <c r="J1569" t="s">
        <v>5374</v>
      </c>
      <c r="K1569" s="4" t="s">
        <v>4880</v>
      </c>
      <c r="M1569">
        <f>LEN(SUBSTITUTE(PROTEIN_stoich[[#This Row],[sequence]],"*",""))</f>
        <v>1394</v>
      </c>
      <c r="O1569" t="s">
        <v>16</v>
      </c>
      <c r="P1569" t="str">
        <f>_xlfn.LET(_xlpm.id,PROTEIN_stoich[[#This Row],[uniprot]],HYPERLINK("https://www.uniprot.org/uniprotkb/"&amp;_xlpm.id&amp;"/entry",_xlpm.id))</f>
        <v>A0A0K3CD37</v>
      </c>
      <c r="Q1569" t="e">
        <f>_xlfn.XLOOKUP(PROTEIN_stoich[[#This Row],[uniprot]],[1]!UniprotIFO[Entry],[1]!UniprotIFO[Gene Ontology IDs],"")</f>
        <v>#REF!</v>
      </c>
      <c r="R1569" t="e">
        <f>_xlfn.XLOOKUP(PROTEIN_stoich[[#This Row],[uniprot]],[1]!UniprotIFO[Entry],[1]!UniprotIFO[essential?],"")</f>
        <v>#REF!</v>
      </c>
      <c r="S1569" t="e">
        <f>_xlfn.XLOOKUP(PROTEIN_stoich[[#This Row],[sequence]],[2]!Table1[sequence_without_asterisks],[2]!Table1[protein_stoich seq matches],"")</f>
        <v>#REF!</v>
      </c>
      <c r="T1569" t="e">
        <f>_xlfn.XLOOKUP(PROTEIN_stoich[[#This Row],[uniprot]],[1]!UniprotIFO[Entry],[1]!UniprotIFO[protein_id in GSM model format],"")</f>
        <v>#REF!</v>
      </c>
    </row>
    <row r="1570" spans="1:20" x14ac:dyDescent="0.2">
      <c r="A15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RT13611</v>
      </c>
      <c r="B1570" t="s">
        <v>14158</v>
      </c>
      <c r="C1570" t="s">
        <v>14158</v>
      </c>
      <c r="D1570" t="s">
        <v>8875</v>
      </c>
      <c r="E1570" t="s">
        <v>4877</v>
      </c>
      <c r="G15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0" t="s">
        <v>4878</v>
      </c>
      <c r="I1570" s="25" cm="1">
        <f t="array" ref="I1570">SUMPRODUCT((LEN(PROTEIN_stoich[[#This Row],[sequence]])-LEN(SUBSTITUTE(PROTEIN_stoich[[#This Row],[sequence]],{"A";"C";"D";"E";"F";"G";"H";"I";"K";"L";"M";"N";"P";"Q";"R";"S";"T";"V";"W";"Y"},""))),{72.08;104.14;115.08;129.11;148.17;58.05;138.14;114.16;130.18;114.16;132.2;115.1;98.12;129.13;158.19;88.08;102.1;100.13;187.21;164.17})/1000</f>
        <v>121.22179999999999</v>
      </c>
      <c r="J1570" t="s">
        <v>8876</v>
      </c>
      <c r="K1570" s="4" t="s">
        <v>4880</v>
      </c>
      <c r="M1570">
        <f>LEN(SUBSTITUTE(PROTEIN_stoich[[#This Row],[sequence]],"*",""))</f>
        <v>1127</v>
      </c>
      <c r="O1570" t="s">
        <v>16</v>
      </c>
      <c r="P1570" t="str">
        <f>_xlfn.LET(_xlpm.id,PROTEIN_stoich[[#This Row],[uniprot]],HYPERLINK("https://www.uniprot.org/uniprotkb/"&amp;_xlpm.id&amp;"/entry",_xlpm.id))</f>
        <v>A0A0K3CC29</v>
      </c>
      <c r="Q1570" t="e">
        <f>_xlfn.XLOOKUP(PROTEIN_stoich[[#This Row],[uniprot]],[1]!UniprotIFO[Entry],[1]!UniprotIFO[Gene Ontology IDs],"")</f>
        <v>#REF!</v>
      </c>
      <c r="R1570" t="e">
        <f>_xlfn.XLOOKUP(PROTEIN_stoich[[#This Row],[uniprot]],[1]!UniprotIFO[Entry],[1]!UniprotIFO[essential?],"")</f>
        <v>#REF!</v>
      </c>
      <c r="S1570" t="e">
        <f>_xlfn.XLOOKUP(PROTEIN_stoich[[#This Row],[sequence]],[2]!Table1[sequence_without_asterisks],[2]!Table1[protein_stoich seq matches],"")</f>
        <v>#REF!</v>
      </c>
      <c r="T1570" t="e">
        <f>_xlfn.XLOOKUP(PROTEIN_stoich[[#This Row],[uniprot]],[1]!UniprotIFO[Entry],[1]!UniprotIFO[protein_id in GSM model format],"")</f>
        <v>#REF!</v>
      </c>
    </row>
    <row r="1571" spans="1:20" x14ac:dyDescent="0.2">
      <c r="A15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RT13602</v>
      </c>
      <c r="B1571" t="s">
        <v>14159</v>
      </c>
      <c r="C1571" t="s">
        <v>14159</v>
      </c>
      <c r="D1571" t="s">
        <v>6684</v>
      </c>
      <c r="E1571" t="s">
        <v>4877</v>
      </c>
      <c r="G15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1" t="s">
        <v>4878</v>
      </c>
      <c r="I1571" s="25" cm="1">
        <f t="array" ref="I1571">SUMPRODUCT((LEN(PROTEIN_stoich[[#This Row],[sequence]])-LEN(SUBSTITUTE(PROTEIN_stoich[[#This Row],[sequence]],{"A";"C";"D";"E";"F";"G";"H";"I";"K";"L";"M";"N";"P";"Q";"R";"S";"T";"V";"W";"Y"},""))),{72.08;104.14;115.08;129.11;148.17;58.05;138.14;114.16;130.18;114.16;132.2;115.1;98.12;129.13;158.19;88.08;102.1;100.13;187.21;164.17})/1000</f>
        <v>33.103019999999987</v>
      </c>
      <c r="J1571" t="s">
        <v>6685</v>
      </c>
      <c r="K1571" s="4" t="s">
        <v>4880</v>
      </c>
      <c r="M1571">
        <f>LEN(SUBSTITUTE(PROTEIN_stoich[[#This Row],[sequence]],"*",""))</f>
        <v>305</v>
      </c>
      <c r="O1571" t="s">
        <v>16</v>
      </c>
      <c r="P1571" t="str">
        <f>_xlfn.LET(_xlpm.id,PROTEIN_stoich[[#This Row],[uniprot]],HYPERLINK("https://www.uniprot.org/uniprotkb/"&amp;_xlpm.id&amp;"/entry",_xlpm.id))</f>
        <v>A0A0K3CGY5</v>
      </c>
      <c r="Q1571" t="e">
        <f>_xlfn.XLOOKUP(PROTEIN_stoich[[#This Row],[uniprot]],[1]!UniprotIFO[Entry],[1]!UniprotIFO[Gene Ontology IDs],"")</f>
        <v>#REF!</v>
      </c>
      <c r="R1571" t="e">
        <f>_xlfn.XLOOKUP(PROTEIN_stoich[[#This Row],[uniprot]],[1]!UniprotIFO[Entry],[1]!UniprotIFO[essential?],"")</f>
        <v>#REF!</v>
      </c>
      <c r="S1571" t="e">
        <f>_xlfn.XLOOKUP(PROTEIN_stoich[[#This Row],[sequence]],[2]!Table1[sequence_without_asterisks],[2]!Table1[protein_stoich seq matches],"")</f>
        <v>#REF!</v>
      </c>
      <c r="T1571" t="e">
        <f>_xlfn.XLOOKUP(PROTEIN_stoich[[#This Row],[uniprot]],[1]!UniprotIFO[Entry],[1]!UniprotIFO[protein_id in GSM model format],"")</f>
        <v>#REF!</v>
      </c>
    </row>
    <row r="1572" spans="1:20" x14ac:dyDescent="0.2">
      <c r="A15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rt1360</v>
      </c>
      <c r="B1572" t="s">
        <v>1112</v>
      </c>
      <c r="C1572" t="s">
        <v>402</v>
      </c>
      <c r="D1572" t="s">
        <v>1113</v>
      </c>
      <c r="E1572" t="s">
        <v>58</v>
      </c>
      <c r="G15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2">
        <v>0</v>
      </c>
      <c r="I1572" s="25" cm="1">
        <f t="array" ref="I1572">SUMPRODUCT((LEN(PROTEIN_stoich[[#This Row],[sequence]])-LEN(SUBSTITUTE(PROTEIN_stoich[[#This Row],[sequence]],{"A";"C";"D";"E";"F";"G";"H";"I";"K";"L";"M";"N";"P";"Q";"R";"S";"T";"V";"W";"Y"},""))),{72.08;104.14;115.08;129.11;148.17;58.05;138.14;114.16;130.18;114.16;132.2;115.1;98.12;129.13;158.19;88.08;102.1;100.13;187.21;164.17})/1000</f>
        <v>39.805789999999995</v>
      </c>
      <c r="J1572" t="s">
        <v>3385</v>
      </c>
      <c r="K1572" s="4" t="s">
        <v>12</v>
      </c>
      <c r="M1572">
        <f>LEN(SUBSTITUTE(PROTEIN_stoich[[#This Row],[sequence]],"*",""))</f>
        <v>369</v>
      </c>
      <c r="O1572" t="s">
        <v>16</v>
      </c>
      <c r="P1572" t="str">
        <f>_xlfn.LET(_xlpm.id,PROTEIN_stoich[[#This Row],[uniprot]],HYPERLINK("https://www.uniprot.org/uniprotkb/"&amp;_xlpm.id&amp;"/entry",_xlpm.id))</f>
        <v>A0A0K3CR43</v>
      </c>
      <c r="Q1572" t="e">
        <f>_xlfn.XLOOKUP(PROTEIN_stoich[[#This Row],[uniprot]],[1]!UniprotIFO[Entry],[1]!UniprotIFO[Gene Ontology IDs],"")</f>
        <v>#REF!</v>
      </c>
      <c r="R1572" t="e">
        <f>_xlfn.XLOOKUP(PROTEIN_stoich[[#This Row],[uniprot]],[1]!UniprotIFO[Entry],[1]!UniprotIFO[essential?],"")</f>
        <v>#REF!</v>
      </c>
      <c r="S1572" t="e">
        <f>_xlfn.XLOOKUP(PROTEIN_stoich[[#This Row],[sequence]],[2]!Table1[sequence_without_asterisks],[2]!Table1[protein_stoich seq matches],"")</f>
        <v>#REF!</v>
      </c>
      <c r="T1572" t="e">
        <f>_xlfn.XLOOKUP(PROTEIN_stoich[[#This Row],[uniprot]],[1]!UniprotIFO[Entry],[1]!UniprotIFO[protein_id in GSM model format],"")</f>
        <v>#REF!</v>
      </c>
    </row>
    <row r="1573" spans="1:20" x14ac:dyDescent="0.2">
      <c r="A15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RT13598</v>
      </c>
      <c r="B1573" t="s">
        <v>14160</v>
      </c>
      <c r="C1573" t="s">
        <v>14160</v>
      </c>
      <c r="D1573" t="s">
        <v>10020</v>
      </c>
      <c r="E1573" t="s">
        <v>4877</v>
      </c>
      <c r="G15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3" t="s">
        <v>4878</v>
      </c>
      <c r="I1573" s="25" cm="1">
        <f t="array" ref="I1573">SUMPRODUCT((LEN(PROTEIN_stoich[[#This Row],[sequence]])-LEN(SUBSTITUTE(PROTEIN_stoich[[#This Row],[sequence]],{"A";"C";"D";"E";"F";"G";"H";"I";"K";"L";"M";"N";"P";"Q";"R";"S";"T";"V";"W";"Y"},""))),{72.08;104.14;115.08;129.11;148.17;58.05;138.14;114.16;130.18;114.16;132.2;115.1;98.12;129.13;158.19;88.08;102.1;100.13;187.21;164.17})/1000</f>
        <v>212.90997999999999</v>
      </c>
      <c r="J1573" t="s">
        <v>10021</v>
      </c>
      <c r="K1573" s="4" t="s">
        <v>4880</v>
      </c>
      <c r="M1573">
        <f>LEN(SUBSTITUTE(PROTEIN_stoich[[#This Row],[sequence]],"*",""))</f>
        <v>1970</v>
      </c>
      <c r="O1573" t="s">
        <v>16</v>
      </c>
      <c r="P1573" t="str">
        <f>_xlfn.LET(_xlpm.id,PROTEIN_stoich[[#This Row],[uniprot]],HYPERLINK("https://www.uniprot.org/uniprotkb/"&amp;_xlpm.id&amp;"/entry",_xlpm.id))</f>
        <v>A0A0K3CC23</v>
      </c>
      <c r="Q1573" t="e">
        <f>_xlfn.XLOOKUP(PROTEIN_stoich[[#This Row],[uniprot]],[1]!UniprotIFO[Entry],[1]!UniprotIFO[Gene Ontology IDs],"")</f>
        <v>#REF!</v>
      </c>
      <c r="R1573" t="e">
        <f>_xlfn.XLOOKUP(PROTEIN_stoich[[#This Row],[uniprot]],[1]!UniprotIFO[Entry],[1]!UniprotIFO[essential?],"")</f>
        <v>#REF!</v>
      </c>
      <c r="S1573" t="e">
        <f>_xlfn.XLOOKUP(PROTEIN_stoich[[#This Row],[sequence]],[2]!Table1[sequence_without_asterisks],[2]!Table1[protein_stoich seq matches],"")</f>
        <v>#REF!</v>
      </c>
      <c r="T1573" t="e">
        <f>_xlfn.XLOOKUP(PROTEIN_stoich[[#This Row],[uniprot]],[1]!UniprotIFO[Entry],[1]!UniprotIFO[protein_id in GSM model format],"")</f>
        <v>#REF!</v>
      </c>
    </row>
    <row r="1574" spans="1:20" x14ac:dyDescent="0.2">
      <c r="A15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RT13594</v>
      </c>
      <c r="B1574" t="s">
        <v>14161</v>
      </c>
      <c r="C1574" t="s">
        <v>14161</v>
      </c>
      <c r="D1574" t="s">
        <v>9082</v>
      </c>
      <c r="E1574" t="s">
        <v>4877</v>
      </c>
      <c r="G15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4" t="s">
        <v>4878</v>
      </c>
      <c r="I1574" s="25" cm="1">
        <f t="array" ref="I1574">SUMPRODUCT((LEN(PROTEIN_stoich[[#This Row],[sequence]])-LEN(SUBSTITUTE(PROTEIN_stoich[[#This Row],[sequence]],{"A";"C";"D";"E";"F";"G";"H";"I";"K";"L";"M";"N";"P";"Q";"R";"S";"T";"V";"W";"Y"},""))),{72.08;104.14;115.08;129.11;148.17;58.05;138.14;114.16;130.18;114.16;132.2;115.1;98.12;129.13;158.19;88.08;102.1;100.13;187.21;164.17})/1000</f>
        <v>150.5215</v>
      </c>
      <c r="J1574" t="s">
        <v>9083</v>
      </c>
      <c r="K1574" s="4" t="s">
        <v>4880</v>
      </c>
      <c r="M1574">
        <f>LEN(SUBSTITUTE(PROTEIN_stoich[[#This Row],[sequence]],"*",""))</f>
        <v>1438</v>
      </c>
      <c r="O1574" t="s">
        <v>16</v>
      </c>
      <c r="P1574" t="str">
        <f>_xlfn.LET(_xlpm.id,PROTEIN_stoich[[#This Row],[uniprot]],HYPERLINK("https://www.uniprot.org/uniprotkb/"&amp;_xlpm.id&amp;"/entry",_xlpm.id))</f>
        <v>A0A0K3CD12</v>
      </c>
      <c r="Q1574" t="e">
        <f>_xlfn.XLOOKUP(PROTEIN_stoich[[#This Row],[uniprot]],[1]!UniprotIFO[Entry],[1]!UniprotIFO[Gene Ontology IDs],"")</f>
        <v>#REF!</v>
      </c>
      <c r="R1574" t="e">
        <f>_xlfn.XLOOKUP(PROTEIN_stoich[[#This Row],[uniprot]],[1]!UniprotIFO[Entry],[1]!UniprotIFO[essential?],"")</f>
        <v>#REF!</v>
      </c>
      <c r="S1574" t="e">
        <f>_xlfn.XLOOKUP(PROTEIN_stoich[[#This Row],[sequence]],[2]!Table1[sequence_without_asterisks],[2]!Table1[protein_stoich seq matches],"")</f>
        <v>#REF!</v>
      </c>
      <c r="T1574" t="e">
        <f>_xlfn.XLOOKUP(PROTEIN_stoich[[#This Row],[uniprot]],[1]!UniprotIFO[Entry],[1]!UniprotIFO[protein_id in GSM model format],"")</f>
        <v>#REF!</v>
      </c>
    </row>
    <row r="1575" spans="1:20" x14ac:dyDescent="0.2">
      <c r="A15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RT13583</v>
      </c>
      <c r="B1575" t="s">
        <v>14162</v>
      </c>
      <c r="C1575" t="s">
        <v>14162</v>
      </c>
      <c r="D1575" t="s">
        <v>4963</v>
      </c>
      <c r="E1575" t="s">
        <v>4877</v>
      </c>
      <c r="G15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5" t="s">
        <v>4878</v>
      </c>
      <c r="I1575" s="25" cm="1">
        <f t="array" ref="I1575">SUMPRODUCT((LEN(PROTEIN_stoich[[#This Row],[sequence]])-LEN(SUBSTITUTE(PROTEIN_stoich[[#This Row],[sequence]],{"A";"C";"D";"E";"F";"G";"H";"I";"K";"L";"M";"N";"P";"Q";"R";"S";"T";"V";"W";"Y"},""))),{72.08;104.14;115.08;129.11;148.17;58.05;138.14;114.16;130.18;114.16;132.2;115.1;98.12;129.13;158.19;88.08;102.1;100.13;187.21;164.17})/1000</f>
        <v>14.359069999999997</v>
      </c>
      <c r="J1575" t="s">
        <v>4964</v>
      </c>
      <c r="K1575" s="4" t="s">
        <v>4880</v>
      </c>
      <c r="M1575">
        <f>LEN(SUBSTITUTE(PROTEIN_stoich[[#This Row],[sequence]],"*",""))</f>
        <v>123</v>
      </c>
      <c r="O1575" t="s">
        <v>16</v>
      </c>
      <c r="P1575" t="str">
        <f>_xlfn.LET(_xlpm.id,PROTEIN_stoich[[#This Row],[uniprot]],HYPERLINK("https://www.uniprot.org/uniprotkb/"&amp;_xlpm.id&amp;"/entry",_xlpm.id))</f>
        <v>A0A0K3CCX6</v>
      </c>
      <c r="Q1575" t="e">
        <f>_xlfn.XLOOKUP(PROTEIN_stoich[[#This Row],[uniprot]],[1]!UniprotIFO[Entry],[1]!UniprotIFO[Gene Ontology IDs],"")</f>
        <v>#REF!</v>
      </c>
      <c r="R1575" t="e">
        <f>_xlfn.XLOOKUP(PROTEIN_stoich[[#This Row],[uniprot]],[1]!UniprotIFO[Entry],[1]!UniprotIFO[essential?],"")</f>
        <v>#REF!</v>
      </c>
      <c r="S1575" t="e">
        <f>_xlfn.XLOOKUP(PROTEIN_stoich[[#This Row],[sequence]],[2]!Table1[sequence_without_asterisks],[2]!Table1[protein_stoich seq matches],"")</f>
        <v>#REF!</v>
      </c>
      <c r="T1575" t="e">
        <f>_xlfn.XLOOKUP(PROTEIN_stoich[[#This Row],[uniprot]],[1]!UniprotIFO[Entry],[1]!UniprotIFO[protein_id in GSM model format],"")</f>
        <v>#REF!</v>
      </c>
    </row>
    <row r="1576" spans="1:20" x14ac:dyDescent="0.2">
      <c r="A15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rt1358</v>
      </c>
      <c r="B1576" t="s">
        <v>1110</v>
      </c>
      <c r="C1576" t="s">
        <v>1110</v>
      </c>
      <c r="D1576" t="s">
        <v>1111</v>
      </c>
      <c r="E1576" t="s">
        <v>16</v>
      </c>
      <c r="G15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6">
        <v>0</v>
      </c>
      <c r="I1576" s="25" cm="1">
        <f t="array" ref="I1576">SUMPRODUCT((LEN(PROTEIN_stoich[[#This Row],[sequence]])-LEN(SUBSTITUTE(PROTEIN_stoich[[#This Row],[sequence]],{"A";"C";"D";"E";"F";"G";"H";"I";"K";"L";"M";"N";"P";"Q";"R";"S";"T";"V";"W";"Y"},""))),{72.08;104.14;115.08;129.11;148.17;58.05;138.14;114.16;130.18;114.16;132.2;115.1;98.12;129.13;158.19;88.08;102.1;100.13;187.21;164.17})/1000</f>
        <v>126.87327000000001</v>
      </c>
      <c r="J1576" t="s">
        <v>3384</v>
      </c>
      <c r="K1576" s="4" t="s">
        <v>12</v>
      </c>
      <c r="M1576">
        <f>LEN(SUBSTITUTE(PROTEIN_stoich[[#This Row],[sequence]],"*",""))</f>
        <v>1157</v>
      </c>
      <c r="O1576" t="s">
        <v>16</v>
      </c>
      <c r="P1576" t="str">
        <f>_xlfn.LET(_xlpm.id,PROTEIN_stoich[[#This Row],[uniprot]],HYPERLINK("https://www.uniprot.org/uniprotkb/"&amp;_xlpm.id&amp;"/entry",_xlpm.id))</f>
        <v>A0A0K3CJ29</v>
      </c>
      <c r="Q1576" t="e">
        <f>_xlfn.XLOOKUP(PROTEIN_stoich[[#This Row],[uniprot]],[1]!UniprotIFO[Entry],[1]!UniprotIFO[Gene Ontology IDs],"")</f>
        <v>#REF!</v>
      </c>
      <c r="R1576" t="e">
        <f>_xlfn.XLOOKUP(PROTEIN_stoich[[#This Row],[uniprot]],[1]!UniprotIFO[Entry],[1]!UniprotIFO[essential?],"")</f>
        <v>#REF!</v>
      </c>
      <c r="S1576" t="e">
        <f>_xlfn.XLOOKUP(PROTEIN_stoich[[#This Row],[sequence]],[2]!Table1[sequence_without_asterisks],[2]!Table1[protein_stoich seq matches],"")</f>
        <v>#REF!</v>
      </c>
      <c r="T1576" t="e">
        <f>_xlfn.XLOOKUP(PROTEIN_stoich[[#This Row],[uniprot]],[1]!UniprotIFO[Entry],[1]!UniprotIFO[protein_id in GSM model format],"")</f>
        <v>#REF!</v>
      </c>
    </row>
    <row r="1577" spans="1:20" x14ac:dyDescent="0.2">
      <c r="A15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RT13577</v>
      </c>
      <c r="B1577" t="s">
        <v>14163</v>
      </c>
      <c r="C1577" t="s">
        <v>14163</v>
      </c>
      <c r="D1577" t="s">
        <v>6176</v>
      </c>
      <c r="E1577" t="s">
        <v>4877</v>
      </c>
      <c r="G15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7" t="s">
        <v>4878</v>
      </c>
      <c r="I1577" s="25" cm="1">
        <f t="array" ref="I1577">SUMPRODUCT((LEN(PROTEIN_stoich[[#This Row],[sequence]])-LEN(SUBSTITUTE(PROTEIN_stoich[[#This Row],[sequence]],{"A";"C";"D";"E";"F";"G";"H";"I";"K";"L";"M";"N";"P";"Q";"R";"S";"T";"V";"W";"Y"},""))),{72.08;104.14;115.08;129.11;148.17;58.05;138.14;114.16;130.18;114.16;132.2;115.1;98.12;129.13;158.19;88.08;102.1;100.13;187.21;164.17})/1000</f>
        <v>46.876829999999998</v>
      </c>
      <c r="J1577" t="s">
        <v>6177</v>
      </c>
      <c r="K1577" s="4" t="s">
        <v>4880</v>
      </c>
      <c r="M1577">
        <f>LEN(SUBSTITUTE(PROTEIN_stoich[[#This Row],[sequence]],"*",""))</f>
        <v>416</v>
      </c>
      <c r="O1577" t="s">
        <v>16</v>
      </c>
      <c r="P1577" t="str">
        <f>_xlfn.LET(_xlpm.id,PROTEIN_stoich[[#This Row],[uniprot]],HYPERLINK("https://www.uniprot.org/uniprotkb/"&amp;_xlpm.id&amp;"/entry",_xlpm.id))</f>
        <v>A0A0K3CGW5</v>
      </c>
      <c r="Q1577" t="e">
        <f>_xlfn.XLOOKUP(PROTEIN_stoich[[#This Row],[uniprot]],[1]!UniprotIFO[Entry],[1]!UniprotIFO[Gene Ontology IDs],"")</f>
        <v>#REF!</v>
      </c>
      <c r="R1577" t="e">
        <f>_xlfn.XLOOKUP(PROTEIN_stoich[[#This Row],[uniprot]],[1]!UniprotIFO[Entry],[1]!UniprotIFO[essential?],"")</f>
        <v>#REF!</v>
      </c>
      <c r="S1577" t="e">
        <f>_xlfn.XLOOKUP(PROTEIN_stoich[[#This Row],[sequence]],[2]!Table1[sequence_without_asterisks],[2]!Table1[protein_stoich seq matches],"")</f>
        <v>#REF!</v>
      </c>
      <c r="T1577" t="e">
        <f>_xlfn.XLOOKUP(PROTEIN_stoich[[#This Row],[uniprot]],[1]!UniprotIFO[Entry],[1]!UniprotIFO[protein_id in GSM model format],"")</f>
        <v>#REF!</v>
      </c>
    </row>
    <row r="1578" spans="1:20" x14ac:dyDescent="0.2">
      <c r="A15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RT13571</v>
      </c>
      <c r="B1578" t="s">
        <v>14164</v>
      </c>
      <c r="C1578" t="s">
        <v>14164</v>
      </c>
      <c r="D1578" t="s">
        <v>8499</v>
      </c>
      <c r="E1578" t="s">
        <v>4877</v>
      </c>
      <c r="G15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8" t="s">
        <v>4878</v>
      </c>
      <c r="I1578" s="25" cm="1">
        <f t="array" ref="I1578">SUMPRODUCT((LEN(PROTEIN_stoich[[#This Row],[sequence]])-LEN(SUBSTITUTE(PROTEIN_stoich[[#This Row],[sequence]],{"A";"C";"D";"E";"F";"G";"H";"I";"K";"L";"M";"N";"P";"Q";"R";"S";"T";"V";"W";"Y"},""))),{72.08;104.14;115.08;129.11;148.17;58.05;138.14;114.16;130.18;114.16;132.2;115.1;98.12;129.13;158.19;88.08;102.1;100.13;187.21;164.17})/1000</f>
        <v>141.97656000000001</v>
      </c>
      <c r="J1578" t="s">
        <v>8500</v>
      </c>
      <c r="K1578" s="4" t="s">
        <v>4880</v>
      </c>
      <c r="M1578">
        <f>LEN(SUBSTITUTE(PROTEIN_stoich[[#This Row],[sequence]],"*",""))</f>
        <v>1277</v>
      </c>
      <c r="O1578" t="s">
        <v>16</v>
      </c>
      <c r="P1578" t="str">
        <f>_xlfn.LET(_xlpm.id,PROTEIN_stoich[[#This Row],[uniprot]],HYPERLINK("https://www.uniprot.org/uniprotkb/"&amp;_xlpm.id&amp;"/entry",_xlpm.id))</f>
        <v>A0A0K3CCW9</v>
      </c>
      <c r="Q1578" t="e">
        <f>_xlfn.XLOOKUP(PROTEIN_stoich[[#This Row],[uniprot]],[1]!UniprotIFO[Entry],[1]!UniprotIFO[Gene Ontology IDs],"")</f>
        <v>#REF!</v>
      </c>
      <c r="R1578" t="e">
        <f>_xlfn.XLOOKUP(PROTEIN_stoich[[#This Row],[uniprot]],[1]!UniprotIFO[Entry],[1]!UniprotIFO[essential?],"")</f>
        <v>#REF!</v>
      </c>
      <c r="S1578" t="e">
        <f>_xlfn.XLOOKUP(PROTEIN_stoich[[#This Row],[sequence]],[2]!Table1[sequence_without_asterisks],[2]!Table1[protein_stoich seq matches],"")</f>
        <v>#REF!</v>
      </c>
      <c r="T1578" t="e">
        <f>_xlfn.XLOOKUP(PROTEIN_stoich[[#This Row],[uniprot]],[1]!UniprotIFO[Entry],[1]!UniprotIFO[protein_id in GSM model format],"")</f>
        <v>#REF!</v>
      </c>
    </row>
    <row r="1579" spans="1:20" x14ac:dyDescent="0.2">
      <c r="A15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RT13556</v>
      </c>
      <c r="B1579" t="s">
        <v>14165</v>
      </c>
      <c r="C1579" t="s">
        <v>14165</v>
      </c>
      <c r="D1579" t="s">
        <v>9191</v>
      </c>
      <c r="E1579" t="s">
        <v>4877</v>
      </c>
      <c r="G15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79" t="s">
        <v>4878</v>
      </c>
      <c r="I1579" s="25" cm="1">
        <f t="array" ref="I1579">SUMPRODUCT((LEN(PROTEIN_stoich[[#This Row],[sequence]])-LEN(SUBSTITUTE(PROTEIN_stoich[[#This Row],[sequence]],{"A";"C";"D";"E";"F";"G";"H";"I";"K";"L";"M";"N";"P";"Q";"R";"S";"T";"V";"W";"Y"},""))),{72.08;104.14;115.08;129.11;148.17;58.05;138.14;114.16;130.18;114.16;132.2;115.1;98.12;129.13;158.19;88.08;102.1;100.13;187.21;164.17})/1000</f>
        <v>17.51258</v>
      </c>
      <c r="J1579" t="s">
        <v>9192</v>
      </c>
      <c r="K1579" s="4" t="s">
        <v>4880</v>
      </c>
      <c r="M1579">
        <f>LEN(SUBSTITUTE(PROTEIN_stoich[[#This Row],[sequence]],"*",""))</f>
        <v>163</v>
      </c>
      <c r="O1579" t="s">
        <v>16</v>
      </c>
      <c r="P1579" t="str">
        <f>_xlfn.LET(_xlpm.id,PROTEIN_stoich[[#This Row],[uniprot]],HYPERLINK("https://www.uniprot.org/uniprotkb/"&amp;_xlpm.id&amp;"/entry",_xlpm.id))</f>
        <v>A0A0K3CCV3</v>
      </c>
      <c r="Q1579" t="e">
        <f>_xlfn.XLOOKUP(PROTEIN_stoich[[#This Row],[uniprot]],[1]!UniprotIFO[Entry],[1]!UniprotIFO[Gene Ontology IDs],"")</f>
        <v>#REF!</v>
      </c>
      <c r="R1579" t="e">
        <f>_xlfn.XLOOKUP(PROTEIN_stoich[[#This Row],[uniprot]],[1]!UniprotIFO[Entry],[1]!UniprotIFO[essential?],"")</f>
        <v>#REF!</v>
      </c>
      <c r="S1579" t="e">
        <f>_xlfn.XLOOKUP(PROTEIN_stoich[[#This Row],[sequence]],[2]!Table1[sequence_without_asterisks],[2]!Table1[protein_stoich seq matches],"")</f>
        <v>#REF!</v>
      </c>
      <c r="T1579" t="e">
        <f>_xlfn.XLOOKUP(PROTEIN_stoich[[#This Row],[uniprot]],[1]!UniprotIFO[Entry],[1]!UniprotIFO[protein_id in GSM model format],"")</f>
        <v>#REF!</v>
      </c>
    </row>
    <row r="1580" spans="1:20" x14ac:dyDescent="0.2">
      <c r="A15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RT13546</v>
      </c>
      <c r="B1580" t="s">
        <v>14166</v>
      </c>
      <c r="C1580" t="s">
        <v>14166</v>
      </c>
      <c r="D1580" t="s">
        <v>5717</v>
      </c>
      <c r="E1580" t="s">
        <v>4877</v>
      </c>
      <c r="G15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0" t="s">
        <v>4878</v>
      </c>
      <c r="I1580" s="25" cm="1">
        <f t="array" ref="I1580">SUMPRODUCT((LEN(PROTEIN_stoich[[#This Row],[sequence]])-LEN(SUBSTITUTE(PROTEIN_stoich[[#This Row],[sequence]],{"A";"C";"D";"E";"F";"G";"H";"I";"K";"L";"M";"N";"P";"Q";"R";"S";"T";"V";"W";"Y"},""))),{72.08;104.14;115.08;129.11;148.17;58.05;138.14;114.16;130.18;114.16;132.2;115.1;98.12;129.13;158.19;88.08;102.1;100.13;187.21;164.17})/1000</f>
        <v>15.026290000000001</v>
      </c>
      <c r="J1580" t="s">
        <v>5718</v>
      </c>
      <c r="K1580" s="4" t="s">
        <v>4880</v>
      </c>
      <c r="M1580">
        <f>LEN(SUBSTITUTE(PROTEIN_stoich[[#This Row],[sequence]],"*",""))</f>
        <v>143</v>
      </c>
      <c r="O1580" t="s">
        <v>16</v>
      </c>
      <c r="P1580" t="str">
        <f>_xlfn.LET(_xlpm.id,PROTEIN_stoich[[#This Row],[uniprot]],HYPERLINK("https://www.uniprot.org/uniprotkb/"&amp;_xlpm.id&amp;"/entry",_xlpm.id))</f>
        <v>A0A0K3CCX9</v>
      </c>
      <c r="Q1580" t="e">
        <f>_xlfn.XLOOKUP(PROTEIN_stoich[[#This Row],[uniprot]],[1]!UniprotIFO[Entry],[1]!UniprotIFO[Gene Ontology IDs],"")</f>
        <v>#REF!</v>
      </c>
      <c r="R1580" t="e">
        <f>_xlfn.XLOOKUP(PROTEIN_stoich[[#This Row],[uniprot]],[1]!UniprotIFO[Entry],[1]!UniprotIFO[essential?],"")</f>
        <v>#REF!</v>
      </c>
      <c r="S1580" t="e">
        <f>_xlfn.XLOOKUP(PROTEIN_stoich[[#This Row],[sequence]],[2]!Table1[sequence_without_asterisks],[2]!Table1[protein_stoich seq matches],"")</f>
        <v>#REF!</v>
      </c>
      <c r="T1580" t="e">
        <f>_xlfn.XLOOKUP(PROTEIN_stoich[[#This Row],[uniprot]],[1]!UniprotIFO[Entry],[1]!UniprotIFO[protein_id in GSM model format],"")</f>
        <v>#REF!</v>
      </c>
    </row>
    <row r="1581" spans="1:20" x14ac:dyDescent="0.2">
      <c r="A15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RT13545</v>
      </c>
      <c r="B1581" t="s">
        <v>14167</v>
      </c>
      <c r="C1581" t="s">
        <v>14167</v>
      </c>
      <c r="D1581" t="s">
        <v>7113</v>
      </c>
      <c r="E1581" t="s">
        <v>4877</v>
      </c>
      <c r="G15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1" t="s">
        <v>4878</v>
      </c>
      <c r="I1581" s="25" cm="1">
        <f t="array" ref="I1581">SUMPRODUCT((LEN(PROTEIN_stoich[[#This Row],[sequence]])-LEN(SUBSTITUTE(PROTEIN_stoich[[#This Row],[sequence]],{"A";"C";"D";"E";"F";"G";"H";"I";"K";"L";"M";"N";"P";"Q";"R";"S";"T";"V";"W";"Y"},""))),{72.08;104.14;115.08;129.11;148.17;58.05;138.14;114.16;130.18;114.16;132.2;115.1;98.12;129.13;158.19;88.08;102.1;100.13;187.21;164.17})/1000</f>
        <v>22.433020000000003</v>
      </c>
      <c r="J1581" t="s">
        <v>7114</v>
      </c>
      <c r="K1581" s="4" t="s">
        <v>4880</v>
      </c>
      <c r="M1581">
        <f>LEN(SUBSTITUTE(PROTEIN_stoich[[#This Row],[sequence]],"*",""))</f>
        <v>205</v>
      </c>
      <c r="O1581" t="s">
        <v>16</v>
      </c>
      <c r="P1581" t="str">
        <f>_xlfn.LET(_xlpm.id,PROTEIN_stoich[[#This Row],[uniprot]],HYPERLINK("https://www.uniprot.org/uniprotkb/"&amp;_xlpm.id&amp;"/entry",_xlpm.id))</f>
        <v>A0A0K3C9H7</v>
      </c>
      <c r="Q1581" t="e">
        <f>_xlfn.XLOOKUP(PROTEIN_stoich[[#This Row],[uniprot]],[1]!UniprotIFO[Entry],[1]!UniprotIFO[Gene Ontology IDs],"")</f>
        <v>#REF!</v>
      </c>
      <c r="R1581" t="e">
        <f>_xlfn.XLOOKUP(PROTEIN_stoich[[#This Row],[uniprot]],[1]!UniprotIFO[Entry],[1]!UniprotIFO[essential?],"")</f>
        <v>#REF!</v>
      </c>
      <c r="S1581" t="e">
        <f>_xlfn.XLOOKUP(PROTEIN_stoich[[#This Row],[sequence]],[2]!Table1[sequence_without_asterisks],[2]!Table1[protein_stoich seq matches],"")</f>
        <v>#REF!</v>
      </c>
      <c r="T1581" t="e">
        <f>_xlfn.XLOOKUP(PROTEIN_stoich[[#This Row],[uniprot]],[1]!UniprotIFO[Entry],[1]!UniprotIFO[protein_id in GSM model format],"")</f>
        <v>#REF!</v>
      </c>
    </row>
    <row r="1582" spans="1:20" x14ac:dyDescent="0.2">
      <c r="A15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RT13537</v>
      </c>
      <c r="B1582" t="s">
        <v>14168</v>
      </c>
      <c r="C1582" t="s">
        <v>14168</v>
      </c>
      <c r="D1582" t="s">
        <v>5299</v>
      </c>
      <c r="E1582" t="s">
        <v>4877</v>
      </c>
      <c r="G15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2" t="s">
        <v>4878</v>
      </c>
      <c r="I1582" s="25" cm="1">
        <f t="array" ref="I1582">SUMPRODUCT((LEN(PROTEIN_stoich[[#This Row],[sequence]])-LEN(SUBSTITUTE(PROTEIN_stoich[[#This Row],[sequence]],{"A";"C";"D";"E";"F";"G";"H";"I";"K";"L";"M";"N";"P";"Q";"R";"S";"T";"V";"W";"Y"},""))),{72.08;104.14;115.08;129.11;148.17;58.05;138.14;114.16;130.18;114.16;132.2;115.1;98.12;129.13;158.19;88.08;102.1;100.13;187.21;164.17})/1000</f>
        <v>54.106279999999998</v>
      </c>
      <c r="J1582" t="s">
        <v>5300</v>
      </c>
      <c r="K1582" s="4" t="s">
        <v>4880</v>
      </c>
      <c r="M1582">
        <f>LEN(SUBSTITUTE(PROTEIN_stoich[[#This Row],[sequence]],"*",""))</f>
        <v>506</v>
      </c>
      <c r="O1582" t="s">
        <v>16</v>
      </c>
      <c r="P1582" t="str">
        <f>_xlfn.LET(_xlpm.id,PROTEIN_stoich[[#This Row],[uniprot]],HYPERLINK("https://www.uniprot.org/uniprotkb/"&amp;_xlpm.id&amp;"/entry",_xlpm.id))</f>
        <v>A0A0K3CGU3</v>
      </c>
      <c r="Q1582" t="e">
        <f>_xlfn.XLOOKUP(PROTEIN_stoich[[#This Row],[uniprot]],[1]!UniprotIFO[Entry],[1]!UniprotIFO[Gene Ontology IDs],"")</f>
        <v>#REF!</v>
      </c>
      <c r="R1582" t="e">
        <f>_xlfn.XLOOKUP(PROTEIN_stoich[[#This Row],[uniprot]],[1]!UniprotIFO[Entry],[1]!UniprotIFO[essential?],"")</f>
        <v>#REF!</v>
      </c>
      <c r="S1582" t="e">
        <f>_xlfn.XLOOKUP(PROTEIN_stoich[[#This Row],[sequence]],[2]!Table1[sequence_without_asterisks],[2]!Table1[protein_stoich seq matches],"")</f>
        <v>#REF!</v>
      </c>
      <c r="T1582" t="e">
        <f>_xlfn.XLOOKUP(PROTEIN_stoich[[#This Row],[uniprot]],[1]!UniprotIFO[Entry],[1]!UniprotIFO[protein_id in GSM model format],"")</f>
        <v>#REF!</v>
      </c>
    </row>
    <row r="1583" spans="1:20" x14ac:dyDescent="0.2">
      <c r="A15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RT13521</v>
      </c>
      <c r="B1583" t="s">
        <v>14184</v>
      </c>
      <c r="C1583" t="s">
        <v>14184</v>
      </c>
      <c r="D1583" t="s">
        <v>6788</v>
      </c>
      <c r="E1583" t="s">
        <v>4877</v>
      </c>
      <c r="G15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3" t="s">
        <v>4878</v>
      </c>
      <c r="I1583" s="25" cm="1">
        <f t="array" ref="I1583">SUMPRODUCT((LEN(PROTEIN_stoich[[#This Row],[sequence]])-LEN(SUBSTITUTE(PROTEIN_stoich[[#This Row],[sequence]],{"A";"C";"D";"E";"F";"G";"H";"I";"K";"L";"M";"N";"P";"Q";"R";"S";"T";"V";"W";"Y"},""))),{72.08;104.14;115.08;129.11;148.17;58.05;138.14;114.16;130.18;114.16;132.2;115.1;98.12;129.13;158.19;88.08;102.1;100.13;187.21;164.17})/1000</f>
        <v>48.988599999999991</v>
      </c>
      <c r="J1583" t="s">
        <v>6789</v>
      </c>
      <c r="K1583" s="4" t="s">
        <v>4880</v>
      </c>
      <c r="M1583">
        <f>LEN(SUBSTITUTE(PROTEIN_stoich[[#This Row],[sequence]],"*",""))</f>
        <v>462</v>
      </c>
      <c r="O1583" t="s">
        <v>16</v>
      </c>
      <c r="P1583" t="str">
        <f>_xlfn.LET(_xlpm.id,PROTEIN_stoich[[#This Row],[uniprot]],HYPERLINK("https://www.uniprot.org/uniprotkb/"&amp;_xlpm.id&amp;"/entry",_xlpm.id))</f>
        <v>A0A0K3CCS6</v>
      </c>
      <c r="Q1583" t="e">
        <f>_xlfn.XLOOKUP(PROTEIN_stoich[[#This Row],[uniprot]],[1]!UniprotIFO[Entry],[1]!UniprotIFO[Gene Ontology IDs],"")</f>
        <v>#REF!</v>
      </c>
      <c r="R1583" t="e">
        <f>_xlfn.XLOOKUP(PROTEIN_stoich[[#This Row],[uniprot]],[1]!UniprotIFO[Entry],[1]!UniprotIFO[essential?],"")</f>
        <v>#REF!</v>
      </c>
      <c r="S1583" t="e">
        <f>_xlfn.XLOOKUP(PROTEIN_stoich[[#This Row],[sequence]],[2]!Table1[sequence_without_asterisks],[2]!Table1[protein_stoich seq matches],"")</f>
        <v>#REF!</v>
      </c>
      <c r="T1583" t="e">
        <f>_xlfn.XLOOKUP(PROTEIN_stoich[[#This Row],[uniprot]],[1]!UniprotIFO[Entry],[1]!UniprotIFO[protein_id in GSM model format],"")</f>
        <v>#REF!</v>
      </c>
    </row>
    <row r="1584" spans="1:20" x14ac:dyDescent="0.2">
      <c r="A15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RT13520</v>
      </c>
      <c r="B1584" t="s">
        <v>14186</v>
      </c>
      <c r="C1584" t="s">
        <v>14186</v>
      </c>
      <c r="D1584" t="s">
        <v>5251</v>
      </c>
      <c r="E1584" t="s">
        <v>4877</v>
      </c>
      <c r="G15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4" t="s">
        <v>4878</v>
      </c>
      <c r="I1584" s="25" cm="1">
        <f t="array" ref="I1584">SUMPRODUCT((LEN(PROTEIN_stoich[[#This Row],[sequence]])-LEN(SUBSTITUTE(PROTEIN_stoich[[#This Row],[sequence]],{"A";"C";"D";"E";"F";"G";"H";"I";"K";"L";"M";"N";"P";"Q";"R";"S";"T";"V";"W";"Y"},""))),{72.08;104.14;115.08;129.11;148.17;58.05;138.14;114.16;130.18;114.16;132.2;115.1;98.12;129.13;158.19;88.08;102.1;100.13;187.21;164.17})/1000</f>
        <v>29.699289999999994</v>
      </c>
      <c r="J1584" t="s">
        <v>5252</v>
      </c>
      <c r="K1584" s="4" t="s">
        <v>4880</v>
      </c>
      <c r="M1584">
        <f>LEN(SUBSTITUTE(PROTEIN_stoich[[#This Row],[sequence]],"*",""))</f>
        <v>266</v>
      </c>
      <c r="O1584" t="s">
        <v>16</v>
      </c>
      <c r="P1584" t="str">
        <f>_xlfn.LET(_xlpm.id,PROTEIN_stoich[[#This Row],[uniprot]],HYPERLINK("https://www.uniprot.org/uniprotkb/"&amp;_xlpm.id&amp;"/entry",_xlpm.id))</f>
        <v>A0A0K3CGT2</v>
      </c>
      <c r="Q1584" t="e">
        <f>_xlfn.XLOOKUP(PROTEIN_stoich[[#This Row],[uniprot]],[1]!UniprotIFO[Entry],[1]!UniprotIFO[Gene Ontology IDs],"")</f>
        <v>#REF!</v>
      </c>
      <c r="R1584" t="e">
        <f>_xlfn.XLOOKUP(PROTEIN_stoich[[#This Row],[uniprot]],[1]!UniprotIFO[Entry],[1]!UniprotIFO[essential?],"")</f>
        <v>#REF!</v>
      </c>
      <c r="S1584" t="e">
        <f>_xlfn.XLOOKUP(PROTEIN_stoich[[#This Row],[sequence]],[2]!Table1[sequence_without_asterisks],[2]!Table1[protein_stoich seq matches],"")</f>
        <v>#REF!</v>
      </c>
      <c r="T1584" t="e">
        <f>_xlfn.XLOOKUP(PROTEIN_stoich[[#This Row],[uniprot]],[1]!UniprotIFO[Entry],[1]!UniprotIFO[protein_id in GSM model format],"")</f>
        <v>#REF!</v>
      </c>
    </row>
    <row r="1585" spans="1:20" x14ac:dyDescent="0.2">
      <c r="A15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RT13507</v>
      </c>
      <c r="B1585" t="s">
        <v>14202</v>
      </c>
      <c r="C1585" t="s">
        <v>14202</v>
      </c>
      <c r="D1585" t="s">
        <v>8130</v>
      </c>
      <c r="E1585" t="s">
        <v>4877</v>
      </c>
      <c r="G15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5" t="s">
        <v>4878</v>
      </c>
      <c r="I1585" s="25" cm="1">
        <f t="array" ref="I1585">SUMPRODUCT((LEN(PROTEIN_stoich[[#This Row],[sequence]])-LEN(SUBSTITUTE(PROTEIN_stoich[[#This Row],[sequence]],{"A";"C";"D";"E";"F";"G";"H";"I";"K";"L";"M";"N";"P";"Q";"R";"S";"T";"V";"W";"Y"},""))),{72.08;104.14;115.08;129.11;148.17;58.05;138.14;114.16;130.18;114.16;132.2;115.1;98.12;129.13;158.19;88.08;102.1;100.13;187.21;164.17})/1000</f>
        <v>29.21566</v>
      </c>
      <c r="J1585" t="s">
        <v>8131</v>
      </c>
      <c r="K1585" s="4" t="s">
        <v>4880</v>
      </c>
      <c r="M1585">
        <f>LEN(SUBSTITUTE(PROTEIN_stoich[[#This Row],[sequence]],"*",""))</f>
        <v>262</v>
      </c>
      <c r="O1585" t="s">
        <v>16</v>
      </c>
      <c r="P1585" t="str">
        <f>_xlfn.LET(_xlpm.id,PROTEIN_stoich[[#This Row],[uniprot]],HYPERLINK("https://www.uniprot.org/uniprotkb/"&amp;_xlpm.id&amp;"/entry",_xlpm.id))</f>
        <v>A0A0K3CBW0</v>
      </c>
      <c r="Q1585" t="e">
        <f>_xlfn.XLOOKUP(PROTEIN_stoich[[#This Row],[uniprot]],[1]!UniprotIFO[Entry],[1]!UniprotIFO[Gene Ontology IDs],"")</f>
        <v>#REF!</v>
      </c>
      <c r="R1585" t="e">
        <f>_xlfn.XLOOKUP(PROTEIN_stoich[[#This Row],[uniprot]],[1]!UniprotIFO[Entry],[1]!UniprotIFO[essential?],"")</f>
        <v>#REF!</v>
      </c>
      <c r="S1585" t="e">
        <f>_xlfn.XLOOKUP(PROTEIN_stoich[[#This Row],[sequence]],[2]!Table1[sequence_without_asterisks],[2]!Table1[protein_stoich seq matches],"")</f>
        <v>#REF!</v>
      </c>
      <c r="T1585" t="e">
        <f>_xlfn.XLOOKUP(PROTEIN_stoich[[#This Row],[uniprot]],[1]!UniprotIFO[Entry],[1]!UniprotIFO[protein_id in GSM model format],"")</f>
        <v>#REF!</v>
      </c>
    </row>
    <row r="1586" spans="1:20" x14ac:dyDescent="0.2">
      <c r="A15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RT13503</v>
      </c>
      <c r="B1586" t="s">
        <v>14203</v>
      </c>
      <c r="C1586" t="s">
        <v>14203</v>
      </c>
      <c r="D1586" t="s">
        <v>10338</v>
      </c>
      <c r="E1586" t="s">
        <v>4877</v>
      </c>
      <c r="G15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6" t="s">
        <v>4878</v>
      </c>
      <c r="I1586" s="25" cm="1">
        <f t="array" ref="I1586">SUMPRODUCT((LEN(PROTEIN_stoich[[#This Row],[sequence]])-LEN(SUBSTITUTE(PROTEIN_stoich[[#This Row],[sequence]],{"A";"C";"D";"E";"F";"G";"H";"I";"K";"L";"M";"N";"P";"Q";"R";"S";"T";"V";"W";"Y"},""))),{72.08;104.14;115.08;129.11;148.17;58.05;138.14;114.16;130.18;114.16;132.2;115.1;98.12;129.13;158.19;88.08;102.1;100.13;187.21;164.17})/1000</f>
        <v>32.160520000000005</v>
      </c>
      <c r="J1586" t="s">
        <v>10339</v>
      </c>
      <c r="K1586" s="4" t="s">
        <v>4880</v>
      </c>
      <c r="M1586">
        <f>LEN(SUBSTITUTE(PROTEIN_stoich[[#This Row],[sequence]],"*",""))</f>
        <v>288</v>
      </c>
      <c r="O1586" t="s">
        <v>16</v>
      </c>
      <c r="P1586" t="str">
        <f>_xlfn.LET(_xlpm.id,PROTEIN_stoich[[#This Row],[uniprot]],HYPERLINK("https://www.uniprot.org/uniprotkb/"&amp;_xlpm.id&amp;"/entry",_xlpm.id))</f>
        <v>A0A0K3C9E5</v>
      </c>
      <c r="Q1586" t="e">
        <f>_xlfn.XLOOKUP(PROTEIN_stoich[[#This Row],[uniprot]],[1]!UniprotIFO[Entry],[1]!UniprotIFO[Gene Ontology IDs],"")</f>
        <v>#REF!</v>
      </c>
      <c r="R1586" t="e">
        <f>_xlfn.XLOOKUP(PROTEIN_stoich[[#This Row],[uniprot]],[1]!UniprotIFO[Entry],[1]!UniprotIFO[essential?],"")</f>
        <v>#REF!</v>
      </c>
      <c r="S1586" t="e">
        <f>_xlfn.XLOOKUP(PROTEIN_stoich[[#This Row],[sequence]],[2]!Table1[sequence_without_asterisks],[2]!Table1[protein_stoich seq matches],"")</f>
        <v>#REF!</v>
      </c>
      <c r="T1586" t="e">
        <f>_xlfn.XLOOKUP(PROTEIN_stoich[[#This Row],[uniprot]],[1]!UniprotIFO[Entry],[1]!UniprotIFO[protein_id in GSM model format],"")</f>
        <v>#REF!</v>
      </c>
    </row>
    <row r="1587" spans="1:20" x14ac:dyDescent="0.2">
      <c r="A15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RT13501</v>
      </c>
      <c r="B1587" t="s">
        <v>14204</v>
      </c>
      <c r="C1587" t="s">
        <v>14204</v>
      </c>
      <c r="D1587" t="s">
        <v>5369</v>
      </c>
      <c r="E1587" t="s">
        <v>4877</v>
      </c>
      <c r="G15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7" t="s">
        <v>4878</v>
      </c>
      <c r="I1587" s="25" cm="1">
        <f t="array" ref="I1587">SUMPRODUCT((LEN(PROTEIN_stoich[[#This Row],[sequence]])-LEN(SUBSTITUTE(PROTEIN_stoich[[#This Row],[sequence]],{"A";"C";"D";"E";"F";"G";"H";"I";"K";"L";"M";"N";"P";"Q";"R";"S";"T";"V";"W";"Y"},""))),{72.08;104.14;115.08;129.11;148.17;58.05;138.14;114.16;130.18;114.16;132.2;115.1;98.12;129.13;158.19;88.08;102.1;100.13;187.21;164.17})/1000</f>
        <v>14.930929999999998</v>
      </c>
      <c r="J1587" t="s">
        <v>5370</v>
      </c>
      <c r="K1587" s="4" t="s">
        <v>4880</v>
      </c>
      <c r="M1587">
        <f>LEN(SUBSTITUTE(PROTEIN_stoich[[#This Row],[sequence]],"*",""))</f>
        <v>142</v>
      </c>
      <c r="O1587" t="s">
        <v>16</v>
      </c>
      <c r="P1587" t="str">
        <f>_xlfn.LET(_xlpm.id,PROTEIN_stoich[[#This Row],[uniprot]],HYPERLINK("https://www.uniprot.org/uniprotkb/"&amp;_xlpm.id&amp;"/entry",_xlpm.id))</f>
        <v>A0A0K3CCQ4</v>
      </c>
      <c r="Q1587" t="e">
        <f>_xlfn.XLOOKUP(PROTEIN_stoich[[#This Row],[uniprot]],[1]!UniprotIFO[Entry],[1]!UniprotIFO[Gene Ontology IDs],"")</f>
        <v>#REF!</v>
      </c>
      <c r="R1587" t="e">
        <f>_xlfn.XLOOKUP(PROTEIN_stoich[[#This Row],[uniprot]],[1]!UniprotIFO[Entry],[1]!UniprotIFO[essential?],"")</f>
        <v>#REF!</v>
      </c>
      <c r="S1587" t="e">
        <f>_xlfn.XLOOKUP(PROTEIN_stoich[[#This Row],[sequence]],[2]!Table1[sequence_without_asterisks],[2]!Table1[protein_stoich seq matches],"")</f>
        <v>#REF!</v>
      </c>
      <c r="T1587" t="e">
        <f>_xlfn.XLOOKUP(PROTEIN_stoich[[#This Row],[uniprot]],[1]!UniprotIFO[Entry],[1]!UniprotIFO[protein_id in GSM model format],"")</f>
        <v>#REF!</v>
      </c>
    </row>
    <row r="1588" spans="1:20" x14ac:dyDescent="0.2">
      <c r="A15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RT13491</v>
      </c>
      <c r="B1588" t="s">
        <v>14205</v>
      </c>
      <c r="C1588" t="s">
        <v>14205</v>
      </c>
      <c r="D1588" t="s">
        <v>8929</v>
      </c>
      <c r="E1588" t="s">
        <v>4877</v>
      </c>
      <c r="G15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8" t="s">
        <v>4878</v>
      </c>
      <c r="I1588" s="25" cm="1">
        <f t="array" ref="I1588">SUMPRODUCT((LEN(PROTEIN_stoich[[#This Row],[sequence]])-LEN(SUBSTITUTE(PROTEIN_stoich[[#This Row],[sequence]],{"A";"C";"D";"E";"F";"G";"H";"I";"K";"L";"M";"N";"P";"Q";"R";"S";"T";"V";"W";"Y"},""))),{72.08;104.14;115.08;129.11;148.17;58.05;138.14;114.16;130.18;114.16;132.2;115.1;98.12;129.13;158.19;88.08;102.1;100.13;187.21;164.17})/1000</f>
        <v>42.952200000000005</v>
      </c>
      <c r="J1588" t="s">
        <v>8930</v>
      </c>
      <c r="K1588" s="4" t="s">
        <v>4880</v>
      </c>
      <c r="M1588">
        <f>LEN(SUBSTITUTE(PROTEIN_stoich[[#This Row],[sequence]],"*",""))</f>
        <v>395</v>
      </c>
      <c r="O1588" t="s">
        <v>16</v>
      </c>
      <c r="P1588" t="str">
        <f>_xlfn.LET(_xlpm.id,PROTEIN_stoich[[#This Row],[uniprot]],HYPERLINK("https://www.uniprot.org/uniprotkb/"&amp;_xlpm.id&amp;"/entry",_xlpm.id))</f>
        <v>A0A0K3C9D8</v>
      </c>
      <c r="Q1588" t="e">
        <f>_xlfn.XLOOKUP(PROTEIN_stoich[[#This Row],[uniprot]],[1]!UniprotIFO[Entry],[1]!UniprotIFO[Gene Ontology IDs],"")</f>
        <v>#REF!</v>
      </c>
      <c r="R1588" t="e">
        <f>_xlfn.XLOOKUP(PROTEIN_stoich[[#This Row],[uniprot]],[1]!UniprotIFO[Entry],[1]!UniprotIFO[essential?],"")</f>
        <v>#REF!</v>
      </c>
      <c r="S1588" t="e">
        <f>_xlfn.XLOOKUP(PROTEIN_stoich[[#This Row],[sequence]],[2]!Table1[sequence_without_asterisks],[2]!Table1[protein_stoich seq matches],"")</f>
        <v>#REF!</v>
      </c>
      <c r="T1588" t="e">
        <f>_xlfn.XLOOKUP(PROTEIN_stoich[[#This Row],[uniprot]],[1]!UniprotIFO[Entry],[1]!UniprotIFO[protein_id in GSM model format],"")</f>
        <v>#REF!</v>
      </c>
    </row>
    <row r="1589" spans="1:20" x14ac:dyDescent="0.2">
      <c r="A15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RT13479</v>
      </c>
      <c r="B1589" t="s">
        <v>14206</v>
      </c>
      <c r="C1589" t="s">
        <v>14206</v>
      </c>
      <c r="D1589" t="s">
        <v>9670</v>
      </c>
      <c r="E1589" t="s">
        <v>4877</v>
      </c>
      <c r="G15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89" t="s">
        <v>4878</v>
      </c>
      <c r="I1589" s="25" cm="1">
        <f t="array" ref="I1589">SUMPRODUCT((LEN(PROTEIN_stoich[[#This Row],[sequence]])-LEN(SUBSTITUTE(PROTEIN_stoich[[#This Row],[sequence]],{"A";"C";"D";"E";"F";"G";"H";"I";"K";"L";"M";"N";"P";"Q";"R";"S";"T";"V";"W";"Y"},""))),{72.08;104.14;115.08;129.11;148.17;58.05;138.14;114.16;130.18;114.16;132.2;115.1;98.12;129.13;158.19;88.08;102.1;100.13;187.21;164.17})/1000</f>
        <v>85.59220999999998</v>
      </c>
      <c r="J1589" t="s">
        <v>9671</v>
      </c>
      <c r="K1589" s="4" t="s">
        <v>4880</v>
      </c>
      <c r="M1589">
        <f>LEN(SUBSTITUTE(PROTEIN_stoich[[#This Row],[sequence]],"*",""))</f>
        <v>764</v>
      </c>
      <c r="O1589" t="s">
        <v>16</v>
      </c>
      <c r="P1589" t="str">
        <f>_xlfn.LET(_xlpm.id,PROTEIN_stoich[[#This Row],[uniprot]],HYPERLINK("https://www.uniprot.org/uniprotkb/"&amp;_xlpm.id&amp;"/entry",_xlpm.id))</f>
        <v>A0A0K3CBT8</v>
      </c>
      <c r="Q1589" t="e">
        <f>_xlfn.XLOOKUP(PROTEIN_stoich[[#This Row],[uniprot]],[1]!UniprotIFO[Entry],[1]!UniprotIFO[Gene Ontology IDs],"")</f>
        <v>#REF!</v>
      </c>
      <c r="R1589" t="e">
        <f>_xlfn.XLOOKUP(PROTEIN_stoich[[#This Row],[uniprot]],[1]!UniprotIFO[Entry],[1]!UniprotIFO[essential?],"")</f>
        <v>#REF!</v>
      </c>
      <c r="S1589" t="e">
        <f>_xlfn.XLOOKUP(PROTEIN_stoich[[#This Row],[sequence]],[2]!Table1[sequence_without_asterisks],[2]!Table1[protein_stoich seq matches],"")</f>
        <v>#REF!</v>
      </c>
      <c r="T1589" t="e">
        <f>_xlfn.XLOOKUP(PROTEIN_stoich[[#This Row],[uniprot]],[1]!UniprotIFO[Entry],[1]!UniprotIFO[protein_id in GSM model format],"")</f>
        <v>#REF!</v>
      </c>
    </row>
    <row r="1590" spans="1:20" x14ac:dyDescent="0.2">
      <c r="A15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RT13477</v>
      </c>
      <c r="B1590" t="s">
        <v>14207</v>
      </c>
      <c r="C1590" t="s">
        <v>14207</v>
      </c>
      <c r="D1590" t="s">
        <v>6720</v>
      </c>
      <c r="E1590" t="s">
        <v>4877</v>
      </c>
      <c r="G15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0" t="s">
        <v>4878</v>
      </c>
      <c r="I1590" s="25" cm="1">
        <f t="array" ref="I1590">SUMPRODUCT((LEN(PROTEIN_stoich[[#This Row],[sequence]])-LEN(SUBSTITUTE(PROTEIN_stoich[[#This Row],[sequence]],{"A";"C";"D";"E";"F";"G";"H";"I";"K";"L";"M";"N";"P";"Q";"R";"S";"T";"V";"W";"Y"},""))),{72.08;104.14;115.08;129.11;148.17;58.05;138.14;114.16;130.18;114.16;132.2;115.1;98.12;129.13;158.19;88.08;102.1;100.13;187.21;164.17})/1000</f>
        <v>41.863909999999997</v>
      </c>
      <c r="J1590" t="s">
        <v>6721</v>
      </c>
      <c r="K1590" s="4" t="s">
        <v>4880</v>
      </c>
      <c r="M1590">
        <f>LEN(SUBSTITUTE(PROTEIN_stoich[[#This Row],[sequence]],"*",""))</f>
        <v>374</v>
      </c>
      <c r="O1590" t="s">
        <v>16</v>
      </c>
      <c r="P1590" t="str">
        <f>_xlfn.LET(_xlpm.id,PROTEIN_stoich[[#This Row],[uniprot]],HYPERLINK("https://www.uniprot.org/uniprotkb/"&amp;_xlpm.id&amp;"/entry",_xlpm.id))</f>
        <v>A0A0K3CGQ2</v>
      </c>
      <c r="Q1590" t="e">
        <f>_xlfn.XLOOKUP(PROTEIN_stoich[[#This Row],[uniprot]],[1]!UniprotIFO[Entry],[1]!UniprotIFO[Gene Ontology IDs],"")</f>
        <v>#REF!</v>
      </c>
      <c r="R1590" t="e">
        <f>_xlfn.XLOOKUP(PROTEIN_stoich[[#This Row],[uniprot]],[1]!UniprotIFO[Entry],[1]!UniprotIFO[essential?],"")</f>
        <v>#REF!</v>
      </c>
      <c r="S1590" t="e">
        <f>_xlfn.XLOOKUP(PROTEIN_stoich[[#This Row],[sequence]],[2]!Table1[sequence_without_asterisks],[2]!Table1[protein_stoich seq matches],"")</f>
        <v>#REF!</v>
      </c>
      <c r="T1590" t="e">
        <f>_xlfn.XLOOKUP(PROTEIN_stoich[[#This Row],[uniprot]],[1]!UniprotIFO[Entry],[1]!UniprotIFO[protein_id in GSM model format],"")</f>
        <v>#REF!</v>
      </c>
    </row>
    <row r="1591" spans="1:20" x14ac:dyDescent="0.2">
      <c r="A15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RT13473</v>
      </c>
      <c r="B1591" t="s">
        <v>14209</v>
      </c>
      <c r="C1591" t="s">
        <v>14209</v>
      </c>
      <c r="D1591" t="s">
        <v>8911</v>
      </c>
      <c r="E1591" t="s">
        <v>4877</v>
      </c>
      <c r="G15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1" t="s">
        <v>4878</v>
      </c>
      <c r="I1591" s="25" cm="1">
        <f t="array" ref="I1591">SUMPRODUCT((LEN(PROTEIN_stoich[[#This Row],[sequence]])-LEN(SUBSTITUTE(PROTEIN_stoich[[#This Row],[sequence]],{"A";"C";"D";"E";"F";"G";"H";"I";"K";"L";"M";"N";"P";"Q";"R";"S";"T";"V";"W";"Y"},""))),{72.08;104.14;115.08;129.11;148.17;58.05;138.14;114.16;130.18;114.16;132.2;115.1;98.12;129.13;158.19;88.08;102.1;100.13;187.21;164.17})/1000</f>
        <v>116.36007000000001</v>
      </c>
      <c r="J1591" t="s">
        <v>8912</v>
      </c>
      <c r="K1591" s="4" t="s">
        <v>4880</v>
      </c>
      <c r="M1591">
        <f>LEN(SUBSTITUTE(PROTEIN_stoich[[#This Row],[sequence]],"*",""))</f>
        <v>1096</v>
      </c>
      <c r="O1591" t="s">
        <v>16</v>
      </c>
      <c r="P1591" t="str">
        <f>_xlfn.LET(_xlpm.id,PROTEIN_stoich[[#This Row],[uniprot]],HYPERLINK("https://www.uniprot.org/uniprotkb/"&amp;_xlpm.id&amp;"/entry",_xlpm.id))</f>
        <v>A0A0K3CGP7</v>
      </c>
      <c r="Q1591" t="e">
        <f>_xlfn.XLOOKUP(PROTEIN_stoich[[#This Row],[uniprot]],[1]!UniprotIFO[Entry],[1]!UniprotIFO[Gene Ontology IDs],"")</f>
        <v>#REF!</v>
      </c>
      <c r="R1591" t="e">
        <f>_xlfn.XLOOKUP(PROTEIN_stoich[[#This Row],[uniprot]],[1]!UniprotIFO[Entry],[1]!UniprotIFO[essential?],"")</f>
        <v>#REF!</v>
      </c>
      <c r="S1591" t="e">
        <f>_xlfn.XLOOKUP(PROTEIN_stoich[[#This Row],[sequence]],[2]!Table1[sequence_without_asterisks],[2]!Table1[protein_stoich seq matches],"")</f>
        <v>#REF!</v>
      </c>
      <c r="T1591" t="e">
        <f>_xlfn.XLOOKUP(PROTEIN_stoich[[#This Row],[uniprot]],[1]!UniprotIFO[Entry],[1]!UniprotIFO[protein_id in GSM model format],"")</f>
        <v>#REF!</v>
      </c>
    </row>
    <row r="1592" spans="1:20" x14ac:dyDescent="0.2">
      <c r="A15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RT13471</v>
      </c>
      <c r="B1592" t="s">
        <v>14210</v>
      </c>
      <c r="C1592" t="s">
        <v>14210</v>
      </c>
      <c r="D1592" t="s">
        <v>9774</v>
      </c>
      <c r="E1592" t="s">
        <v>4877</v>
      </c>
      <c r="G15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2" t="s">
        <v>4878</v>
      </c>
      <c r="I1592" s="25" cm="1">
        <f t="array" ref="I1592">SUMPRODUCT((LEN(PROTEIN_stoich[[#This Row],[sequence]])-LEN(SUBSTITUTE(PROTEIN_stoich[[#This Row],[sequence]],{"A";"C";"D";"E";"F";"G";"H";"I";"K";"L";"M";"N";"P";"Q";"R";"S";"T";"V";"W";"Y"},""))),{72.08;104.14;115.08;129.11;148.17;58.05;138.14;114.16;130.18;114.16;132.2;115.1;98.12;129.13;158.19;88.08;102.1;100.13;187.21;164.17})/1000</f>
        <v>162.36797000000001</v>
      </c>
      <c r="J1592" t="s">
        <v>9775</v>
      </c>
      <c r="K1592" s="4" t="s">
        <v>4880</v>
      </c>
      <c r="M1592">
        <f>LEN(SUBSTITUTE(PROTEIN_stoich[[#This Row],[sequence]],"*",""))</f>
        <v>1489</v>
      </c>
      <c r="O1592" t="s">
        <v>16</v>
      </c>
      <c r="P1592" t="str">
        <f>_xlfn.LET(_xlpm.id,PROTEIN_stoich[[#This Row],[uniprot]],HYPERLINK("https://www.uniprot.org/uniprotkb/"&amp;_xlpm.id&amp;"/entry",_xlpm.id))</f>
        <v>A0A0K3C9C3</v>
      </c>
      <c r="Q1592" t="e">
        <f>_xlfn.XLOOKUP(PROTEIN_stoich[[#This Row],[uniprot]],[1]!UniprotIFO[Entry],[1]!UniprotIFO[Gene Ontology IDs],"")</f>
        <v>#REF!</v>
      </c>
      <c r="R1592" t="e">
        <f>_xlfn.XLOOKUP(PROTEIN_stoich[[#This Row],[uniprot]],[1]!UniprotIFO[Entry],[1]!UniprotIFO[essential?],"")</f>
        <v>#REF!</v>
      </c>
      <c r="S1592" t="e">
        <f>_xlfn.XLOOKUP(PROTEIN_stoich[[#This Row],[sequence]],[2]!Table1[sequence_without_asterisks],[2]!Table1[protein_stoich seq matches],"")</f>
        <v>#REF!</v>
      </c>
      <c r="T1592" t="e">
        <f>_xlfn.XLOOKUP(PROTEIN_stoich[[#This Row],[uniprot]],[1]!UniprotIFO[Entry],[1]!UniprotIFO[protein_id in GSM model format],"")</f>
        <v>#REF!</v>
      </c>
    </row>
    <row r="1593" spans="1:20" x14ac:dyDescent="0.2">
      <c r="A15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RT13463</v>
      </c>
      <c r="B1593" t="s">
        <v>14211</v>
      </c>
      <c r="C1593" t="s">
        <v>14211</v>
      </c>
      <c r="D1593" t="s">
        <v>6644</v>
      </c>
      <c r="E1593" t="s">
        <v>4877</v>
      </c>
      <c r="G15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3" t="s">
        <v>4878</v>
      </c>
      <c r="I1593" s="25" cm="1">
        <f t="array" ref="I1593">SUMPRODUCT((LEN(PROTEIN_stoich[[#This Row],[sequence]])-LEN(SUBSTITUTE(PROTEIN_stoich[[#This Row],[sequence]],{"A";"C";"D";"E";"F";"G";"H";"I";"K";"L";"M";"N";"P";"Q";"R";"S";"T";"V";"W";"Y"},""))),{72.08;104.14;115.08;129.11;148.17;58.05;138.14;114.16;130.18;114.16;132.2;115.1;98.12;129.13;158.19;88.08;102.1;100.13;187.21;164.17})/1000</f>
        <v>66.047560000000004</v>
      </c>
      <c r="J1593" t="s">
        <v>6645</v>
      </c>
      <c r="K1593" s="4" t="s">
        <v>4880</v>
      </c>
      <c r="M1593">
        <f>LEN(SUBSTITUTE(PROTEIN_stoich[[#This Row],[sequence]],"*",""))</f>
        <v>612</v>
      </c>
      <c r="O1593" t="s">
        <v>16</v>
      </c>
      <c r="P1593" t="str">
        <f>_xlfn.LET(_xlpm.id,PROTEIN_stoich[[#This Row],[uniprot]],HYPERLINK("https://www.uniprot.org/uniprotkb/"&amp;_xlpm.id&amp;"/entry",_xlpm.id))</f>
        <v>A0A0K3CGN9</v>
      </c>
      <c r="Q1593" t="e">
        <f>_xlfn.XLOOKUP(PROTEIN_stoich[[#This Row],[uniprot]],[1]!UniprotIFO[Entry],[1]!UniprotIFO[Gene Ontology IDs],"")</f>
        <v>#REF!</v>
      </c>
      <c r="R1593" t="e">
        <f>_xlfn.XLOOKUP(PROTEIN_stoich[[#This Row],[uniprot]],[1]!UniprotIFO[Entry],[1]!UniprotIFO[essential?],"")</f>
        <v>#REF!</v>
      </c>
      <c r="S1593" t="e">
        <f>_xlfn.XLOOKUP(PROTEIN_stoich[[#This Row],[sequence]],[2]!Table1[sequence_without_asterisks],[2]!Table1[protein_stoich seq matches],"")</f>
        <v>#REF!</v>
      </c>
      <c r="T1593" t="e">
        <f>_xlfn.XLOOKUP(PROTEIN_stoich[[#This Row],[uniprot]],[1]!UniprotIFO[Entry],[1]!UniprotIFO[protein_id in GSM model format],"")</f>
        <v>#REF!</v>
      </c>
    </row>
    <row r="1594" spans="1:20" x14ac:dyDescent="0.2">
      <c r="A15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RT13462</v>
      </c>
      <c r="B1594" t="s">
        <v>14212</v>
      </c>
      <c r="C1594" t="s">
        <v>14212</v>
      </c>
      <c r="D1594" t="s">
        <v>6458</v>
      </c>
      <c r="E1594" t="s">
        <v>4877</v>
      </c>
      <c r="G15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4" t="s">
        <v>4878</v>
      </c>
      <c r="I1594" s="25" cm="1">
        <f t="array" ref="I1594">SUMPRODUCT((LEN(PROTEIN_stoich[[#This Row],[sequence]])-LEN(SUBSTITUTE(PROTEIN_stoich[[#This Row],[sequence]],{"A";"C";"D";"E";"F";"G";"H";"I";"K";"L";"M";"N";"P";"Q";"R";"S";"T";"V";"W";"Y"},""))),{72.08;104.14;115.08;129.11;148.17;58.05;138.14;114.16;130.18;114.16;132.2;115.1;98.12;129.13;158.19;88.08;102.1;100.13;187.21;164.17})/1000</f>
        <v>90.363649999999993</v>
      </c>
      <c r="J1594" t="s">
        <v>6459</v>
      </c>
      <c r="K1594" s="4" t="s">
        <v>4880</v>
      </c>
      <c r="M1594">
        <f>LEN(SUBSTITUTE(PROTEIN_stoich[[#This Row],[sequence]],"*",""))</f>
        <v>828</v>
      </c>
      <c r="O1594" t="s">
        <v>16</v>
      </c>
      <c r="P1594" t="str">
        <f>_xlfn.LET(_xlpm.id,PROTEIN_stoich[[#This Row],[uniprot]],HYPERLINK("https://www.uniprot.org/uniprotkb/"&amp;_xlpm.id&amp;"/entry",_xlpm.id))</f>
        <v>A0A0K3CCQ2</v>
      </c>
      <c r="Q1594" t="e">
        <f>_xlfn.XLOOKUP(PROTEIN_stoich[[#This Row],[uniprot]],[1]!UniprotIFO[Entry],[1]!UniprotIFO[Gene Ontology IDs],"")</f>
        <v>#REF!</v>
      </c>
      <c r="R1594" t="e">
        <f>_xlfn.XLOOKUP(PROTEIN_stoich[[#This Row],[uniprot]],[1]!UniprotIFO[Entry],[1]!UniprotIFO[essential?],"")</f>
        <v>#REF!</v>
      </c>
      <c r="S1594" t="e">
        <f>_xlfn.XLOOKUP(PROTEIN_stoich[[#This Row],[sequence]],[2]!Table1[sequence_without_asterisks],[2]!Table1[protein_stoich seq matches],"")</f>
        <v>#REF!</v>
      </c>
      <c r="T1594" t="e">
        <f>_xlfn.XLOOKUP(PROTEIN_stoich[[#This Row],[uniprot]],[1]!UniprotIFO[Entry],[1]!UniprotIFO[protein_id in GSM model format],"")</f>
        <v>#REF!</v>
      </c>
    </row>
    <row r="1595" spans="1:20" x14ac:dyDescent="0.2">
      <c r="A15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RT13458</v>
      </c>
      <c r="B1595" t="s">
        <v>14213</v>
      </c>
      <c r="C1595" t="s">
        <v>14213</v>
      </c>
      <c r="D1595" t="s">
        <v>8282</v>
      </c>
      <c r="E1595" t="s">
        <v>4877</v>
      </c>
      <c r="G15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5" t="s">
        <v>4878</v>
      </c>
      <c r="I1595" s="25" cm="1">
        <f t="array" ref="I1595">SUMPRODUCT((LEN(PROTEIN_stoich[[#This Row],[sequence]])-LEN(SUBSTITUTE(PROTEIN_stoich[[#This Row],[sequence]],{"A";"C";"D";"E";"F";"G";"H";"I";"K";"L";"M";"N";"P";"Q";"R";"S";"T";"V";"W";"Y"},""))),{72.08;104.14;115.08;129.11;148.17;58.05;138.14;114.16;130.18;114.16;132.2;115.1;98.12;129.13;158.19;88.08;102.1;100.13;187.21;164.17})/1000</f>
        <v>57.603279999999998</v>
      </c>
      <c r="J1595" t="s">
        <v>8283</v>
      </c>
      <c r="K1595" s="4" t="s">
        <v>4880</v>
      </c>
      <c r="M1595">
        <f>LEN(SUBSTITUTE(PROTEIN_stoich[[#This Row],[sequence]],"*",""))</f>
        <v>518</v>
      </c>
      <c r="O1595" t="s">
        <v>16</v>
      </c>
      <c r="P1595" t="str">
        <f>_xlfn.LET(_xlpm.id,PROTEIN_stoich[[#This Row],[uniprot]],HYPERLINK("https://www.uniprot.org/uniprotkb/"&amp;_xlpm.id&amp;"/entry",_xlpm.id))</f>
        <v>A0A0K3CGN4</v>
      </c>
      <c r="Q1595" t="e">
        <f>_xlfn.XLOOKUP(PROTEIN_stoich[[#This Row],[uniprot]],[1]!UniprotIFO[Entry],[1]!UniprotIFO[Gene Ontology IDs],"")</f>
        <v>#REF!</v>
      </c>
      <c r="R1595" t="e">
        <f>_xlfn.XLOOKUP(PROTEIN_stoich[[#This Row],[uniprot]],[1]!UniprotIFO[Entry],[1]!UniprotIFO[essential?],"")</f>
        <v>#REF!</v>
      </c>
      <c r="S1595" t="e">
        <f>_xlfn.XLOOKUP(PROTEIN_stoich[[#This Row],[sequence]],[2]!Table1[sequence_without_asterisks],[2]!Table1[protein_stoich seq matches],"")</f>
        <v>#REF!</v>
      </c>
      <c r="T1595" t="e">
        <f>_xlfn.XLOOKUP(PROTEIN_stoich[[#This Row],[uniprot]],[1]!UniprotIFO[Entry],[1]!UniprotIFO[protein_id in GSM model format],"")</f>
        <v>#REF!</v>
      </c>
    </row>
    <row r="1596" spans="1:20" x14ac:dyDescent="0.2">
      <c r="A15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RT13450</v>
      </c>
      <c r="B1596" t="s">
        <v>14214</v>
      </c>
      <c r="C1596" t="s">
        <v>14214</v>
      </c>
      <c r="D1596" t="s">
        <v>9155</v>
      </c>
      <c r="E1596" t="s">
        <v>4877</v>
      </c>
      <c r="G15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6" t="s">
        <v>4878</v>
      </c>
      <c r="I1596" s="25" cm="1">
        <f t="array" ref="I1596">SUMPRODUCT((LEN(PROTEIN_stoich[[#This Row],[sequence]])-LEN(SUBSTITUTE(PROTEIN_stoich[[#This Row],[sequence]],{"A";"C";"D";"E";"F";"G";"H";"I";"K";"L";"M";"N";"P";"Q";"R";"S";"T";"V";"W";"Y"},""))),{72.08;104.14;115.08;129.11;148.17;58.05;138.14;114.16;130.18;114.16;132.2;115.1;98.12;129.13;158.19;88.08;102.1;100.13;187.21;164.17})/1000</f>
        <v>97.528279999999995</v>
      </c>
      <c r="J1596" t="s">
        <v>9156</v>
      </c>
      <c r="K1596" s="4" t="s">
        <v>4880</v>
      </c>
      <c r="M1596">
        <f>LEN(SUBSTITUTE(PROTEIN_stoich[[#This Row],[sequence]],"*",""))</f>
        <v>879</v>
      </c>
      <c r="O1596" t="s">
        <v>16</v>
      </c>
      <c r="P1596" t="str">
        <f>_xlfn.LET(_xlpm.id,PROTEIN_stoich[[#This Row],[uniprot]],HYPERLINK("https://www.uniprot.org/uniprotkb/"&amp;_xlpm.id&amp;"/entry",_xlpm.id))</f>
        <v>A0A0K3CCP3</v>
      </c>
      <c r="Q1596" t="e">
        <f>_xlfn.XLOOKUP(PROTEIN_stoich[[#This Row],[uniprot]],[1]!UniprotIFO[Entry],[1]!UniprotIFO[Gene Ontology IDs],"")</f>
        <v>#REF!</v>
      </c>
      <c r="R1596" t="e">
        <f>_xlfn.XLOOKUP(PROTEIN_stoich[[#This Row],[uniprot]],[1]!UniprotIFO[Entry],[1]!UniprotIFO[essential?],"")</f>
        <v>#REF!</v>
      </c>
      <c r="S1596" t="e">
        <f>_xlfn.XLOOKUP(PROTEIN_stoich[[#This Row],[sequence]],[2]!Table1[sequence_without_asterisks],[2]!Table1[protein_stoich seq matches],"")</f>
        <v>#REF!</v>
      </c>
      <c r="T1596" t="e">
        <f>_xlfn.XLOOKUP(PROTEIN_stoich[[#This Row],[uniprot]],[1]!UniprotIFO[Entry],[1]!UniprotIFO[protein_id in GSM model format],"")</f>
        <v>#REF!</v>
      </c>
    </row>
    <row r="1597" spans="1:20" x14ac:dyDescent="0.2">
      <c r="A15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RT13449</v>
      </c>
      <c r="B1597" t="s">
        <v>14215</v>
      </c>
      <c r="C1597" t="s">
        <v>14215</v>
      </c>
      <c r="D1597" t="s">
        <v>8481</v>
      </c>
      <c r="E1597" t="s">
        <v>4877</v>
      </c>
      <c r="G15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7" t="s">
        <v>4878</v>
      </c>
      <c r="I1597" s="25" cm="1">
        <f t="array" ref="I1597">SUMPRODUCT((LEN(PROTEIN_stoich[[#This Row],[sequence]])-LEN(SUBSTITUTE(PROTEIN_stoich[[#This Row],[sequence]],{"A";"C";"D";"E";"F";"G";"H";"I";"K";"L";"M";"N";"P";"Q";"R";"S";"T";"V";"W";"Y"},""))),{72.08;104.14;115.08;129.11;148.17;58.05;138.14;114.16;130.18;114.16;132.2;115.1;98.12;129.13;158.19;88.08;102.1;100.13;187.21;164.17})/1000</f>
        <v>106.63678000000002</v>
      </c>
      <c r="J1597" t="s">
        <v>8482</v>
      </c>
      <c r="K1597" s="4" t="s">
        <v>4880</v>
      </c>
      <c r="M1597">
        <f>LEN(SUBSTITUTE(PROTEIN_stoich[[#This Row],[sequence]],"*",""))</f>
        <v>951</v>
      </c>
      <c r="O1597" t="s">
        <v>16</v>
      </c>
      <c r="P1597" t="str">
        <f>_xlfn.LET(_xlpm.id,PROTEIN_stoich[[#This Row],[uniprot]],HYPERLINK("https://www.uniprot.org/uniprotkb/"&amp;_xlpm.id&amp;"/entry",_xlpm.id))</f>
        <v>A0A0K3C9B0</v>
      </c>
      <c r="Q1597" t="e">
        <f>_xlfn.XLOOKUP(PROTEIN_stoich[[#This Row],[uniprot]],[1]!UniprotIFO[Entry],[1]!UniprotIFO[Gene Ontology IDs],"")</f>
        <v>#REF!</v>
      </c>
      <c r="R1597" t="e">
        <f>_xlfn.XLOOKUP(PROTEIN_stoich[[#This Row],[uniprot]],[1]!UniprotIFO[Entry],[1]!UniprotIFO[essential?],"")</f>
        <v>#REF!</v>
      </c>
      <c r="S1597" t="e">
        <f>_xlfn.XLOOKUP(PROTEIN_stoich[[#This Row],[sequence]],[2]!Table1[sequence_without_asterisks],[2]!Table1[protein_stoich seq matches],"")</f>
        <v>#REF!</v>
      </c>
      <c r="T1597" t="e">
        <f>_xlfn.XLOOKUP(PROTEIN_stoich[[#This Row],[uniprot]],[1]!UniprotIFO[Entry],[1]!UniprotIFO[protein_id in GSM model format],"")</f>
        <v>#REF!</v>
      </c>
    </row>
    <row r="1598" spans="1:20" x14ac:dyDescent="0.2">
      <c r="A15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RT13440</v>
      </c>
      <c r="B1598" t="s">
        <v>14216</v>
      </c>
      <c r="C1598" t="s">
        <v>14216</v>
      </c>
      <c r="D1598" t="s">
        <v>8687</v>
      </c>
      <c r="E1598" t="s">
        <v>4877</v>
      </c>
      <c r="G15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8" t="s">
        <v>4878</v>
      </c>
      <c r="I1598" s="25" cm="1">
        <f t="array" ref="I1598">SUMPRODUCT((LEN(PROTEIN_stoich[[#This Row],[sequence]])-LEN(SUBSTITUTE(PROTEIN_stoich[[#This Row],[sequence]],{"A";"C";"D";"E";"F";"G";"H";"I";"K";"L";"M";"N";"P";"Q";"R";"S";"T";"V";"W";"Y"},""))),{72.08;104.14;115.08;129.11;148.17;58.05;138.14;114.16;130.18;114.16;132.2;115.1;98.12;129.13;158.19;88.08;102.1;100.13;187.21;164.17})/1000</f>
        <v>41.137049999999995</v>
      </c>
      <c r="J1598" t="s">
        <v>8688</v>
      </c>
      <c r="K1598" s="4" t="s">
        <v>4880</v>
      </c>
      <c r="M1598">
        <f>LEN(SUBSTITUTE(PROTEIN_stoich[[#This Row],[sequence]],"*",""))</f>
        <v>354</v>
      </c>
      <c r="O1598" t="s">
        <v>16</v>
      </c>
      <c r="P1598" t="str">
        <f>_xlfn.LET(_xlpm.id,PROTEIN_stoich[[#This Row],[uniprot]],HYPERLINK("https://www.uniprot.org/uniprotkb/"&amp;_xlpm.id&amp;"/entry",_xlpm.id))</f>
        <v>A0A0K3CGM1</v>
      </c>
      <c r="Q1598" t="e">
        <f>_xlfn.XLOOKUP(PROTEIN_stoich[[#This Row],[uniprot]],[1]!UniprotIFO[Entry],[1]!UniprotIFO[Gene Ontology IDs],"")</f>
        <v>#REF!</v>
      </c>
      <c r="R1598" t="e">
        <f>_xlfn.XLOOKUP(PROTEIN_stoich[[#This Row],[uniprot]],[1]!UniprotIFO[Entry],[1]!UniprotIFO[essential?],"")</f>
        <v>#REF!</v>
      </c>
      <c r="S1598" t="e">
        <f>_xlfn.XLOOKUP(PROTEIN_stoich[[#This Row],[sequence]],[2]!Table1[sequence_without_asterisks],[2]!Table1[protein_stoich seq matches],"")</f>
        <v>#REF!</v>
      </c>
      <c r="T1598" t="e">
        <f>_xlfn.XLOOKUP(PROTEIN_stoich[[#This Row],[uniprot]],[1]!UniprotIFO[Entry],[1]!UniprotIFO[protein_id in GSM model format],"")</f>
        <v>#REF!</v>
      </c>
    </row>
    <row r="1599" spans="1:20" x14ac:dyDescent="0.2">
      <c r="A15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RT13438</v>
      </c>
      <c r="B1599" t="s">
        <v>14217</v>
      </c>
      <c r="C1599" t="s">
        <v>14217</v>
      </c>
      <c r="D1599" t="s">
        <v>7655</v>
      </c>
      <c r="E1599" t="s">
        <v>4877</v>
      </c>
      <c r="G15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599" t="s">
        <v>4878</v>
      </c>
      <c r="I1599" s="25" cm="1">
        <f t="array" ref="I1599">SUMPRODUCT((LEN(PROTEIN_stoich[[#This Row],[sequence]])-LEN(SUBSTITUTE(PROTEIN_stoich[[#This Row],[sequence]],{"A";"C";"D";"E";"F";"G";"H";"I";"K";"L";"M";"N";"P";"Q";"R";"S";"T";"V";"W";"Y"},""))),{72.08;104.14;115.08;129.11;148.17;58.05;138.14;114.16;130.18;114.16;132.2;115.1;98.12;129.13;158.19;88.08;102.1;100.13;187.21;164.17})/1000</f>
        <v>23.492909999999998</v>
      </c>
      <c r="J1599" t="s">
        <v>7656</v>
      </c>
      <c r="K1599" s="4" t="s">
        <v>4880</v>
      </c>
      <c r="M1599">
        <f>LEN(SUBSTITUTE(PROTEIN_stoich[[#This Row],[sequence]],"*",""))</f>
        <v>213</v>
      </c>
      <c r="O1599" t="s">
        <v>16</v>
      </c>
      <c r="P1599" t="str">
        <f>_xlfn.LET(_xlpm.id,PROTEIN_stoich[[#This Row],[uniprot]],HYPERLINK("https://www.uniprot.org/uniprotkb/"&amp;_xlpm.id&amp;"/entry",_xlpm.id))</f>
        <v>A0A0K3C9A4</v>
      </c>
      <c r="Q1599" t="e">
        <f>_xlfn.XLOOKUP(PROTEIN_stoich[[#This Row],[uniprot]],[1]!UniprotIFO[Entry],[1]!UniprotIFO[Gene Ontology IDs],"")</f>
        <v>#REF!</v>
      </c>
      <c r="R1599" t="e">
        <f>_xlfn.XLOOKUP(PROTEIN_stoich[[#This Row],[uniprot]],[1]!UniprotIFO[Entry],[1]!UniprotIFO[essential?],"")</f>
        <v>#REF!</v>
      </c>
      <c r="S1599" t="e">
        <f>_xlfn.XLOOKUP(PROTEIN_stoich[[#This Row],[sequence]],[2]!Table1[sequence_without_asterisks],[2]!Table1[protein_stoich seq matches],"")</f>
        <v>#REF!</v>
      </c>
      <c r="T1599" t="e">
        <f>_xlfn.XLOOKUP(PROTEIN_stoich[[#This Row],[uniprot]],[1]!UniprotIFO[Entry],[1]!UniprotIFO[protein_id in GSM model format],"")</f>
        <v>#REF!</v>
      </c>
    </row>
    <row r="1600" spans="1:20" x14ac:dyDescent="0.2">
      <c r="A16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RT13437</v>
      </c>
      <c r="B1600" t="s">
        <v>14218</v>
      </c>
      <c r="C1600" t="s">
        <v>14218</v>
      </c>
      <c r="D1600" t="s">
        <v>9100</v>
      </c>
      <c r="E1600" t="s">
        <v>4877</v>
      </c>
      <c r="G16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0" t="s">
        <v>4878</v>
      </c>
      <c r="I1600" s="25" cm="1">
        <f t="array" ref="I1600">SUMPRODUCT((LEN(PROTEIN_stoich[[#This Row],[sequence]])-LEN(SUBSTITUTE(PROTEIN_stoich[[#This Row],[sequence]],{"A";"C";"D";"E";"F";"G";"H";"I";"K";"L";"M";"N";"P";"Q";"R";"S";"T";"V";"W";"Y"},""))),{72.08;104.14;115.08;129.11;148.17;58.05;138.14;114.16;130.18;114.16;132.2;115.1;98.12;129.13;158.19;88.08;102.1;100.13;187.21;164.17})/1000</f>
        <v>13.875919999999999</v>
      </c>
      <c r="J1600" t="s">
        <v>9101</v>
      </c>
      <c r="K1600" s="4" t="s">
        <v>4880</v>
      </c>
      <c r="M1600">
        <f>LEN(SUBSTITUTE(PROTEIN_stoich[[#This Row],[sequence]],"*",""))</f>
        <v>131</v>
      </c>
      <c r="O1600" t="s">
        <v>16</v>
      </c>
      <c r="P1600" t="str">
        <f>_xlfn.LET(_xlpm.id,PROTEIN_stoich[[#This Row],[uniprot]],HYPERLINK("https://www.uniprot.org/uniprotkb/"&amp;_xlpm.id&amp;"/entry",_xlpm.id))</f>
        <v>A0A0K3CBQ2</v>
      </c>
      <c r="Q1600" t="e">
        <f>_xlfn.XLOOKUP(PROTEIN_stoich[[#This Row],[uniprot]],[1]!UniprotIFO[Entry],[1]!UniprotIFO[Gene Ontology IDs],"")</f>
        <v>#REF!</v>
      </c>
      <c r="R1600" t="e">
        <f>_xlfn.XLOOKUP(PROTEIN_stoich[[#This Row],[uniprot]],[1]!UniprotIFO[Entry],[1]!UniprotIFO[essential?],"")</f>
        <v>#REF!</v>
      </c>
      <c r="S1600" t="e">
        <f>_xlfn.XLOOKUP(PROTEIN_stoich[[#This Row],[sequence]],[2]!Table1[sequence_without_asterisks],[2]!Table1[protein_stoich seq matches],"")</f>
        <v>#REF!</v>
      </c>
      <c r="T1600" t="e">
        <f>_xlfn.XLOOKUP(PROTEIN_stoich[[#This Row],[uniprot]],[1]!UniprotIFO[Entry],[1]!UniprotIFO[protein_id in GSM model format],"")</f>
        <v>#REF!</v>
      </c>
    </row>
    <row r="1601" spans="1:20" x14ac:dyDescent="0.2">
      <c r="A16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RT13434</v>
      </c>
      <c r="B1601" t="s">
        <v>14219</v>
      </c>
      <c r="C1601" t="s">
        <v>14219</v>
      </c>
      <c r="D1601" t="s">
        <v>8695</v>
      </c>
      <c r="E1601" t="s">
        <v>4877</v>
      </c>
      <c r="G16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1" t="s">
        <v>4878</v>
      </c>
      <c r="I1601" s="25" cm="1">
        <f t="array" ref="I1601">SUMPRODUCT((LEN(PROTEIN_stoich[[#This Row],[sequence]])-LEN(SUBSTITUTE(PROTEIN_stoich[[#This Row],[sequence]],{"A";"C";"D";"E";"F";"G";"H";"I";"K";"L";"M";"N";"P";"Q";"R";"S";"T";"V";"W";"Y"},""))),{72.08;104.14;115.08;129.11;148.17;58.05;138.14;114.16;130.18;114.16;132.2;115.1;98.12;129.13;158.19;88.08;102.1;100.13;187.21;164.17})/1000</f>
        <v>33.160280000000007</v>
      </c>
      <c r="J1601" t="s">
        <v>8696</v>
      </c>
      <c r="K1601" s="4" t="s">
        <v>4880</v>
      </c>
      <c r="M1601">
        <f>LEN(SUBSTITUTE(PROTEIN_stoich[[#This Row],[sequence]],"*",""))</f>
        <v>298</v>
      </c>
      <c r="O1601" t="s">
        <v>16</v>
      </c>
      <c r="P1601" t="str">
        <f>_xlfn.LET(_xlpm.id,PROTEIN_stoich[[#This Row],[uniprot]],HYPERLINK("https://www.uniprot.org/uniprotkb/"&amp;_xlpm.id&amp;"/entry",_xlpm.id))</f>
        <v>A0A0K3CCN0</v>
      </c>
      <c r="Q1601" t="e">
        <f>_xlfn.XLOOKUP(PROTEIN_stoich[[#This Row],[uniprot]],[1]!UniprotIFO[Entry],[1]!UniprotIFO[Gene Ontology IDs],"")</f>
        <v>#REF!</v>
      </c>
      <c r="R1601" t="e">
        <f>_xlfn.XLOOKUP(PROTEIN_stoich[[#This Row],[uniprot]],[1]!UniprotIFO[Entry],[1]!UniprotIFO[essential?],"")</f>
        <v>#REF!</v>
      </c>
      <c r="S1601" t="e">
        <f>_xlfn.XLOOKUP(PROTEIN_stoich[[#This Row],[sequence]],[2]!Table1[sequence_without_asterisks],[2]!Table1[protein_stoich seq matches],"")</f>
        <v>#REF!</v>
      </c>
      <c r="T1601" t="e">
        <f>_xlfn.XLOOKUP(PROTEIN_stoich[[#This Row],[uniprot]],[1]!UniprotIFO[Entry],[1]!UniprotIFO[protein_id in GSM model format],"")</f>
        <v>#REF!</v>
      </c>
    </row>
    <row r="1602" spans="1:20" x14ac:dyDescent="0.2">
      <c r="A16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v>
      </c>
      <c r="B1602" t="s">
        <v>1108</v>
      </c>
      <c r="C1602" t="s">
        <v>55</v>
      </c>
      <c r="D1602" t="s">
        <v>1109</v>
      </c>
      <c r="E1602" t="s">
        <v>16</v>
      </c>
      <c r="G16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2">
        <v>0</v>
      </c>
      <c r="I1602" s="25" cm="1">
        <f t="array" ref="I1602">SUMPRODUCT((LEN(PROTEIN_stoich[[#This Row],[sequence]])-LEN(SUBSTITUTE(PROTEIN_stoich[[#This Row],[sequence]],{"A";"C";"D";"E";"F";"G";"H";"I";"K";"L";"M";"N";"P";"Q";"R";"S";"T";"V";"W";"Y"},""))),{72.08;104.14;115.08;129.11;148.17;58.05;138.14;114.16;130.18;114.16;132.2;115.1;98.12;129.13;158.19;88.08;102.1;100.13;187.21;164.17})/1000</f>
        <v>112.45827</v>
      </c>
      <c r="J1602" t="s">
        <v>3383</v>
      </c>
      <c r="K1602" s="4" t="s">
        <v>12</v>
      </c>
      <c r="M1602">
        <f>LEN(SUBSTITUTE(PROTEIN_stoich[[#This Row],[sequence]],"*",""))</f>
        <v>1008</v>
      </c>
      <c r="O1602" t="s">
        <v>16</v>
      </c>
      <c r="P1602" t="str">
        <f>_xlfn.LET(_xlpm.id,PROTEIN_stoich[[#This Row],[uniprot]],HYPERLINK("https://www.uniprot.org/uniprotkb/"&amp;_xlpm.id&amp;"/entry",_xlpm.id))</f>
        <v>A0A2T0A0R3</v>
      </c>
      <c r="Q1602" t="e">
        <f>_xlfn.XLOOKUP(PROTEIN_stoich[[#This Row],[uniprot]],[1]!UniprotIFO[Entry],[1]!UniprotIFO[Gene Ontology IDs],"")</f>
        <v>#REF!</v>
      </c>
      <c r="R1602" t="e">
        <f>_xlfn.XLOOKUP(PROTEIN_stoich[[#This Row],[uniprot]],[1]!UniprotIFO[Entry],[1]!UniprotIFO[essential?],"")</f>
        <v>#REF!</v>
      </c>
      <c r="S1602" t="e">
        <f>_xlfn.XLOOKUP(PROTEIN_stoich[[#This Row],[sequence]],[2]!Table1[sequence_without_asterisks],[2]!Table1[protein_stoich seq matches],"")</f>
        <v>#REF!</v>
      </c>
      <c r="T1602" t="e">
        <f>_xlfn.XLOOKUP(PROTEIN_stoich[[#This Row],[uniprot]],[1]!UniprotIFO[Entry],[1]!UniprotIFO[protein_id in GSM model format],"")</f>
        <v>#REF!</v>
      </c>
    </row>
    <row r="1603" spans="1:20" x14ac:dyDescent="0.2">
      <c r="A16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RT13411</v>
      </c>
      <c r="B1603" t="s">
        <v>14220</v>
      </c>
      <c r="C1603" t="s">
        <v>14220</v>
      </c>
      <c r="D1603" t="s">
        <v>8021</v>
      </c>
      <c r="E1603" t="s">
        <v>4877</v>
      </c>
      <c r="G16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3" t="s">
        <v>4878</v>
      </c>
      <c r="I1603" s="25" cm="1">
        <f t="array" ref="I1603">SUMPRODUCT((LEN(PROTEIN_stoich[[#This Row],[sequence]])-LEN(SUBSTITUTE(PROTEIN_stoich[[#This Row],[sequence]],{"A";"C";"D";"E";"F";"G";"H";"I";"K";"L";"M";"N";"P";"Q";"R";"S";"T";"V";"W";"Y"},""))),{72.08;104.14;115.08;129.11;148.17;58.05;138.14;114.16;130.18;114.16;132.2;115.1;98.12;129.13;158.19;88.08;102.1;100.13;187.21;164.17})/1000</f>
        <v>21.307680000000001</v>
      </c>
      <c r="J1603" t="s">
        <v>8022</v>
      </c>
      <c r="K1603" s="4" t="s">
        <v>4880</v>
      </c>
      <c r="M1603">
        <f>LEN(SUBSTITUTE(PROTEIN_stoich[[#This Row],[sequence]],"*",""))</f>
        <v>193</v>
      </c>
      <c r="O1603" t="s">
        <v>16</v>
      </c>
      <c r="P1603" t="str">
        <f>_xlfn.LET(_xlpm.id,PROTEIN_stoich[[#This Row],[uniprot]],HYPERLINK("https://www.uniprot.org/uniprotkb/"&amp;_xlpm.id&amp;"/entry",_xlpm.id))</f>
        <v>A0A0K3CCI6</v>
      </c>
      <c r="Q1603" t="e">
        <f>_xlfn.XLOOKUP(PROTEIN_stoich[[#This Row],[uniprot]],[1]!UniprotIFO[Entry],[1]!UniprotIFO[Gene Ontology IDs],"")</f>
        <v>#REF!</v>
      </c>
      <c r="R1603" t="e">
        <f>_xlfn.XLOOKUP(PROTEIN_stoich[[#This Row],[uniprot]],[1]!UniprotIFO[Entry],[1]!UniprotIFO[essential?],"")</f>
        <v>#REF!</v>
      </c>
      <c r="S1603" t="e">
        <f>_xlfn.XLOOKUP(PROTEIN_stoich[[#This Row],[sequence]],[2]!Table1[sequence_without_asterisks],[2]!Table1[protein_stoich seq matches],"")</f>
        <v>#REF!</v>
      </c>
      <c r="T1603" t="e">
        <f>_xlfn.XLOOKUP(PROTEIN_stoich[[#This Row],[uniprot]],[1]!UniprotIFO[Entry],[1]!UniprotIFO[protein_id in GSM model format],"")</f>
        <v>#REF!</v>
      </c>
    </row>
    <row r="1604" spans="1:20" x14ac:dyDescent="0.2">
      <c r="A16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RT13404</v>
      </c>
      <c r="B1604" t="s">
        <v>14221</v>
      </c>
      <c r="C1604" t="s">
        <v>14221</v>
      </c>
      <c r="D1604" t="s">
        <v>5699</v>
      </c>
      <c r="E1604" t="s">
        <v>4877</v>
      </c>
      <c r="G16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4" t="s">
        <v>4878</v>
      </c>
      <c r="I1604" s="25" cm="1">
        <f t="array" ref="I1604">SUMPRODUCT((LEN(PROTEIN_stoich[[#This Row],[sequence]])-LEN(SUBSTITUTE(PROTEIN_stoich[[#This Row],[sequence]],{"A";"C";"D";"E";"F";"G";"H";"I";"K";"L";"M";"N";"P";"Q";"R";"S";"T";"V";"W";"Y"},""))),{72.08;104.14;115.08;129.11;148.17;58.05;138.14;114.16;130.18;114.16;132.2;115.1;98.12;129.13;158.19;88.08;102.1;100.13;187.21;164.17})/1000</f>
        <v>12.026829999999999</v>
      </c>
      <c r="J1604" t="s">
        <v>5700</v>
      </c>
      <c r="K1604" s="4" t="s">
        <v>4880</v>
      </c>
      <c r="M1604">
        <f>LEN(SUBSTITUTE(PROTEIN_stoich[[#This Row],[sequence]],"*",""))</f>
        <v>113</v>
      </c>
      <c r="O1604" t="s">
        <v>16</v>
      </c>
      <c r="P1604" t="str">
        <f>_xlfn.LET(_xlpm.id,PROTEIN_stoich[[#This Row],[uniprot]],HYPERLINK("https://www.uniprot.org/uniprotkb/"&amp;_xlpm.id&amp;"/entry",_xlpm.id))</f>
        <v>A0A0K3CGG7</v>
      </c>
      <c r="Q1604" t="e">
        <f>_xlfn.XLOOKUP(PROTEIN_stoich[[#This Row],[uniprot]],[1]!UniprotIFO[Entry],[1]!UniprotIFO[Gene Ontology IDs],"")</f>
        <v>#REF!</v>
      </c>
      <c r="R1604" t="e">
        <f>_xlfn.XLOOKUP(PROTEIN_stoich[[#This Row],[uniprot]],[1]!UniprotIFO[Entry],[1]!UniprotIFO[essential?],"")</f>
        <v>#REF!</v>
      </c>
      <c r="S1604" t="e">
        <f>_xlfn.XLOOKUP(PROTEIN_stoich[[#This Row],[sequence]],[2]!Table1[sequence_without_asterisks],[2]!Table1[protein_stoich seq matches],"")</f>
        <v>#REF!</v>
      </c>
      <c r="T1604" t="e">
        <f>_xlfn.XLOOKUP(PROTEIN_stoich[[#This Row],[uniprot]],[1]!UniprotIFO[Entry],[1]!UniprotIFO[protein_id in GSM model format],"")</f>
        <v>#REF!</v>
      </c>
    </row>
    <row r="1605" spans="1:20" x14ac:dyDescent="0.2">
      <c r="A16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RT13403</v>
      </c>
      <c r="B1605" t="s">
        <v>14222</v>
      </c>
      <c r="C1605" t="s">
        <v>14222</v>
      </c>
      <c r="D1605" t="s">
        <v>8619</v>
      </c>
      <c r="E1605" t="s">
        <v>4877</v>
      </c>
      <c r="G16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5" t="s">
        <v>4878</v>
      </c>
      <c r="I1605" s="25" cm="1">
        <f t="array" ref="I1605">SUMPRODUCT((LEN(PROTEIN_stoich[[#This Row],[sequence]])-LEN(SUBSTITUTE(PROTEIN_stoich[[#This Row],[sequence]],{"A";"C";"D";"E";"F";"G";"H";"I";"K";"L";"M";"N";"P";"Q";"R";"S";"T";"V";"W";"Y"},""))),{72.08;104.14;115.08;129.11;148.17;58.05;138.14;114.16;130.18;114.16;132.2;115.1;98.12;129.13;158.19;88.08;102.1;100.13;187.21;164.17})/1000</f>
        <v>65.060429999999997</v>
      </c>
      <c r="J1605" t="s">
        <v>8620</v>
      </c>
      <c r="K1605" s="4" t="s">
        <v>4880</v>
      </c>
      <c r="M1605">
        <f>LEN(SUBSTITUTE(PROTEIN_stoich[[#This Row],[sequence]],"*",""))</f>
        <v>570</v>
      </c>
      <c r="O1605" t="s">
        <v>16</v>
      </c>
      <c r="P1605" t="str">
        <f>_xlfn.LET(_xlpm.id,PROTEIN_stoich[[#This Row],[uniprot]],HYPERLINK("https://www.uniprot.org/uniprotkb/"&amp;_xlpm.id&amp;"/entry",_xlpm.id))</f>
        <v>A0A0K3CCH7</v>
      </c>
      <c r="Q1605" t="e">
        <f>_xlfn.XLOOKUP(PROTEIN_stoich[[#This Row],[uniprot]],[1]!UniprotIFO[Entry],[1]!UniprotIFO[Gene Ontology IDs],"")</f>
        <v>#REF!</v>
      </c>
      <c r="R1605" t="e">
        <f>_xlfn.XLOOKUP(PROTEIN_stoich[[#This Row],[uniprot]],[1]!UniprotIFO[Entry],[1]!UniprotIFO[essential?],"")</f>
        <v>#REF!</v>
      </c>
      <c r="S1605" t="e">
        <f>_xlfn.XLOOKUP(PROTEIN_stoich[[#This Row],[sequence]],[2]!Table1[sequence_without_asterisks],[2]!Table1[protein_stoich seq matches],"")</f>
        <v>#REF!</v>
      </c>
      <c r="T1605" t="e">
        <f>_xlfn.XLOOKUP(PROTEIN_stoich[[#This Row],[uniprot]],[1]!UniprotIFO[Entry],[1]!UniprotIFO[protein_id in GSM model format],"")</f>
        <v>#REF!</v>
      </c>
    </row>
    <row r="1606" spans="1:20" x14ac:dyDescent="0.2">
      <c r="A16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RT13400</v>
      </c>
      <c r="B1606" t="s">
        <v>14223</v>
      </c>
      <c r="C1606" t="s">
        <v>14223</v>
      </c>
      <c r="D1606" t="s">
        <v>5493</v>
      </c>
      <c r="E1606" t="s">
        <v>4877</v>
      </c>
      <c r="G16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6" t="s">
        <v>4878</v>
      </c>
      <c r="I1606" s="25" cm="1">
        <f t="array" ref="I1606">SUMPRODUCT((LEN(PROTEIN_stoich[[#This Row],[sequence]])-LEN(SUBSTITUTE(PROTEIN_stoich[[#This Row],[sequence]],{"A";"C";"D";"E";"F";"G";"H";"I";"K";"L";"M";"N";"P";"Q";"R";"S";"T";"V";"W";"Y"},""))),{72.08;104.14;115.08;129.11;148.17;58.05;138.14;114.16;130.18;114.16;132.2;115.1;98.12;129.13;158.19;88.08;102.1;100.13;187.21;164.17})/1000</f>
        <v>92.646779999999993</v>
      </c>
      <c r="J1606" t="s">
        <v>5494</v>
      </c>
      <c r="K1606" s="4" t="s">
        <v>4880</v>
      </c>
      <c r="M1606">
        <f>LEN(SUBSTITUTE(PROTEIN_stoich[[#This Row],[sequence]],"*",""))</f>
        <v>845</v>
      </c>
      <c r="O1606" t="s">
        <v>16</v>
      </c>
      <c r="P1606" t="str">
        <f>_xlfn.LET(_xlpm.id,PROTEIN_stoich[[#This Row],[uniprot]],HYPERLINK("https://www.uniprot.org/uniprotkb/"&amp;_xlpm.id&amp;"/entry",_xlpm.id))</f>
        <v>A0A0K3CCB3</v>
      </c>
      <c r="Q1606" t="e">
        <f>_xlfn.XLOOKUP(PROTEIN_stoich[[#This Row],[uniprot]],[1]!UniprotIFO[Entry],[1]!UniprotIFO[Gene Ontology IDs],"")</f>
        <v>#REF!</v>
      </c>
      <c r="R1606" t="e">
        <f>_xlfn.XLOOKUP(PROTEIN_stoich[[#This Row],[uniprot]],[1]!UniprotIFO[Entry],[1]!UniprotIFO[essential?],"")</f>
        <v>#REF!</v>
      </c>
      <c r="S1606" t="e">
        <f>_xlfn.XLOOKUP(PROTEIN_stoich[[#This Row],[sequence]],[2]!Table1[sequence_without_asterisks],[2]!Table1[protein_stoich seq matches],"")</f>
        <v>#REF!</v>
      </c>
      <c r="T1606" t="e">
        <f>_xlfn.XLOOKUP(PROTEIN_stoich[[#This Row],[uniprot]],[1]!UniprotIFO[Entry],[1]!UniprotIFO[protein_id in GSM model format],"")</f>
        <v>#REF!</v>
      </c>
    </row>
    <row r="1607" spans="1:20" x14ac:dyDescent="0.2">
      <c r="A16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v>
      </c>
      <c r="B1607" t="s">
        <v>1106</v>
      </c>
      <c r="C1607" t="s">
        <v>1106</v>
      </c>
      <c r="D1607" t="s">
        <v>1107</v>
      </c>
      <c r="E1607" t="s">
        <v>16</v>
      </c>
      <c r="G16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7">
        <v>0</v>
      </c>
      <c r="I1607" s="25" cm="1">
        <f t="array" ref="I1607">SUMPRODUCT((LEN(PROTEIN_stoich[[#This Row],[sequence]])-LEN(SUBSTITUTE(PROTEIN_stoich[[#This Row],[sequence]],{"A";"C";"D";"E";"F";"G";"H";"I";"K";"L";"M";"N";"P";"Q";"R";"S";"T";"V";"W";"Y"},""))),{72.08;104.14;115.08;129.11;148.17;58.05;138.14;114.16;130.18;114.16;132.2;115.1;98.12;129.13;158.19;88.08;102.1;100.13;187.21;164.17})/1000</f>
        <v>53.400219999999997</v>
      </c>
      <c r="J1607" t="s">
        <v>3382</v>
      </c>
      <c r="K1607" s="4" t="s">
        <v>12</v>
      </c>
      <c r="M1607">
        <f>LEN(SUBSTITUTE(PROTEIN_stoich[[#This Row],[sequence]],"*",""))</f>
        <v>483</v>
      </c>
      <c r="O1607" t="s">
        <v>16</v>
      </c>
      <c r="P1607" t="str">
        <f>_xlfn.LET(_xlpm.id,PROTEIN_stoich[[#This Row],[uniprot]],HYPERLINK("https://www.uniprot.org/uniprotkb/"&amp;_xlpm.id&amp;"/entry",_xlpm.id))</f>
        <v>A0A0K3CL24</v>
      </c>
      <c r="Q1607" t="e">
        <f>_xlfn.XLOOKUP(PROTEIN_stoich[[#This Row],[uniprot]],[1]!UniprotIFO[Entry],[1]!UniprotIFO[Gene Ontology IDs],"")</f>
        <v>#REF!</v>
      </c>
      <c r="R1607" t="e">
        <f>_xlfn.XLOOKUP(PROTEIN_stoich[[#This Row],[uniprot]],[1]!UniprotIFO[Entry],[1]!UniprotIFO[essential?],"")</f>
        <v>#REF!</v>
      </c>
      <c r="S1607" t="e">
        <f>_xlfn.XLOOKUP(PROTEIN_stoich[[#This Row],[sequence]],[2]!Table1[sequence_without_asterisks],[2]!Table1[protein_stoich seq matches],"")</f>
        <v>#REF!</v>
      </c>
      <c r="T1607" t="e">
        <f>_xlfn.XLOOKUP(PROTEIN_stoich[[#This Row],[uniprot]],[1]!UniprotIFO[Entry],[1]!UniprotIFO[protein_id in GSM model format],"")</f>
        <v>#REF!</v>
      </c>
    </row>
    <row r="1608" spans="1:20" x14ac:dyDescent="0.2">
      <c r="A16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RT13391</v>
      </c>
      <c r="B1608" t="s">
        <v>14224</v>
      </c>
      <c r="C1608" t="s">
        <v>14224</v>
      </c>
      <c r="D1608" t="s">
        <v>10523</v>
      </c>
      <c r="E1608" t="s">
        <v>4877</v>
      </c>
      <c r="G16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8" t="s">
        <v>4878</v>
      </c>
      <c r="I1608" s="25" cm="1">
        <f t="array" ref="I1608">SUMPRODUCT((LEN(PROTEIN_stoich[[#This Row],[sequence]])-LEN(SUBSTITUTE(PROTEIN_stoich[[#This Row],[sequence]],{"A";"C";"D";"E";"F";"G";"H";"I";"K";"L";"M";"N";"P";"Q";"R";"S";"T";"V";"W";"Y"},""))),{72.08;104.14;115.08;129.11;148.17;58.05;138.14;114.16;130.18;114.16;132.2;115.1;98.12;129.13;158.19;88.08;102.1;100.13;187.21;164.17})/1000</f>
        <v>61.972189999999991</v>
      </c>
      <c r="J1608" t="s">
        <v>10524</v>
      </c>
      <c r="K1608" s="4" t="s">
        <v>4880</v>
      </c>
      <c r="M1608">
        <f>LEN(SUBSTITUTE(PROTEIN_stoich[[#This Row],[sequence]],"*",""))</f>
        <v>564</v>
      </c>
      <c r="O1608" t="s">
        <v>16</v>
      </c>
      <c r="P1608" t="str">
        <f>_xlfn.LET(_xlpm.id,PROTEIN_stoich[[#This Row],[uniprot]],HYPERLINK("https://www.uniprot.org/uniprotkb/"&amp;_xlpm.id&amp;"/entry",_xlpm.id))</f>
        <v>A0A0K3CCG8</v>
      </c>
      <c r="Q1608" t="e">
        <f>_xlfn.XLOOKUP(PROTEIN_stoich[[#This Row],[uniprot]],[1]!UniprotIFO[Entry],[1]!UniprotIFO[Gene Ontology IDs],"")</f>
        <v>#REF!</v>
      </c>
      <c r="R1608" t="e">
        <f>_xlfn.XLOOKUP(PROTEIN_stoich[[#This Row],[uniprot]],[1]!UniprotIFO[Entry],[1]!UniprotIFO[essential?],"")</f>
        <v>#REF!</v>
      </c>
      <c r="S1608" t="e">
        <f>_xlfn.XLOOKUP(PROTEIN_stoich[[#This Row],[sequence]],[2]!Table1[sequence_without_asterisks],[2]!Table1[protein_stoich seq matches],"")</f>
        <v>#REF!</v>
      </c>
      <c r="T1608" t="e">
        <f>_xlfn.XLOOKUP(PROTEIN_stoich[[#This Row],[uniprot]],[1]!UniprotIFO[Entry],[1]!UniprotIFO[protein_id in GSM model format],"")</f>
        <v>#REF!</v>
      </c>
    </row>
    <row r="1609" spans="1:20" x14ac:dyDescent="0.2">
      <c r="A16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RT13381</v>
      </c>
      <c r="B1609" t="s">
        <v>14225</v>
      </c>
      <c r="C1609" t="s">
        <v>14225</v>
      </c>
      <c r="D1609" t="s">
        <v>5825</v>
      </c>
      <c r="E1609" t="s">
        <v>4877</v>
      </c>
      <c r="G16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09" t="s">
        <v>4878</v>
      </c>
      <c r="I1609" s="25" cm="1">
        <f t="array" ref="I1609">SUMPRODUCT((LEN(PROTEIN_stoich[[#This Row],[sequence]])-LEN(SUBSTITUTE(PROTEIN_stoich[[#This Row],[sequence]],{"A";"C";"D";"E";"F";"G";"H";"I";"K";"L";"M";"N";"P";"Q";"R";"S";"T";"V";"W";"Y"},""))),{72.08;104.14;115.08;129.11;148.17;58.05;138.14;114.16;130.18;114.16;132.2;115.1;98.12;129.13;158.19;88.08;102.1;100.13;187.21;164.17})/1000</f>
        <v>73.455250000000007</v>
      </c>
      <c r="J1609" t="s">
        <v>5826</v>
      </c>
      <c r="K1609" s="4" t="s">
        <v>4880</v>
      </c>
      <c r="M1609">
        <f>LEN(SUBSTITUTE(PROTEIN_stoich[[#This Row],[sequence]],"*",""))</f>
        <v>691</v>
      </c>
      <c r="O1609" t="s">
        <v>16</v>
      </c>
      <c r="P1609" t="str">
        <f>_xlfn.LET(_xlpm.id,PROTEIN_stoich[[#This Row],[uniprot]],HYPERLINK("https://www.uniprot.org/uniprotkb/"&amp;_xlpm.id&amp;"/entry",_xlpm.id))</f>
        <v>A0A0K3CC99</v>
      </c>
      <c r="Q1609" t="e">
        <f>_xlfn.XLOOKUP(PROTEIN_stoich[[#This Row],[uniprot]],[1]!UniprotIFO[Entry],[1]!UniprotIFO[Gene Ontology IDs],"")</f>
        <v>#REF!</v>
      </c>
      <c r="R1609" t="e">
        <f>_xlfn.XLOOKUP(PROTEIN_stoich[[#This Row],[uniprot]],[1]!UniprotIFO[Entry],[1]!UniprotIFO[essential?],"")</f>
        <v>#REF!</v>
      </c>
      <c r="S1609" t="e">
        <f>_xlfn.XLOOKUP(PROTEIN_stoich[[#This Row],[sequence]],[2]!Table1[sequence_without_asterisks],[2]!Table1[protein_stoich seq matches],"")</f>
        <v>#REF!</v>
      </c>
      <c r="T1609" t="e">
        <f>_xlfn.XLOOKUP(PROTEIN_stoich[[#This Row],[uniprot]],[1]!UniprotIFO[Entry],[1]!UniprotIFO[protein_id in GSM model format],"")</f>
        <v>#REF!</v>
      </c>
    </row>
    <row r="1610" spans="1:20" x14ac:dyDescent="0.2">
      <c r="A16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RT13379</v>
      </c>
      <c r="B1610" t="s">
        <v>14226</v>
      </c>
      <c r="C1610" t="s">
        <v>14226</v>
      </c>
      <c r="D1610" t="s">
        <v>5523</v>
      </c>
      <c r="E1610" t="s">
        <v>4877</v>
      </c>
      <c r="G16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0" t="s">
        <v>4878</v>
      </c>
      <c r="I1610" s="25" cm="1">
        <f t="array" ref="I1610">SUMPRODUCT((LEN(PROTEIN_stoich[[#This Row],[sequence]])-LEN(SUBSTITUTE(PROTEIN_stoich[[#This Row],[sequence]],{"A";"C";"D";"E";"F";"G";"H";"I";"K";"L";"M";"N";"P";"Q";"R";"S";"T";"V";"W";"Y"},""))),{72.08;104.14;115.08;129.11;148.17;58.05;138.14;114.16;130.18;114.16;132.2;115.1;98.12;129.13;158.19;88.08;102.1;100.13;187.21;164.17})/1000</f>
        <v>71.866559999999993</v>
      </c>
      <c r="J1610" t="s">
        <v>5524</v>
      </c>
      <c r="K1610" s="4" t="s">
        <v>4880</v>
      </c>
      <c r="M1610">
        <f>LEN(SUBSTITUTE(PROTEIN_stoich[[#This Row],[sequence]],"*",""))</f>
        <v>661</v>
      </c>
      <c r="O1610" t="s">
        <v>16</v>
      </c>
      <c r="P1610" t="str">
        <f>_xlfn.LET(_xlpm.id,PROTEIN_stoich[[#This Row],[uniprot]],HYPERLINK("https://www.uniprot.org/uniprotkb/"&amp;_xlpm.id&amp;"/entry",_xlpm.id))</f>
        <v>A0A0K3CCG0</v>
      </c>
      <c r="Q1610" t="e">
        <f>_xlfn.XLOOKUP(PROTEIN_stoich[[#This Row],[uniprot]],[1]!UniprotIFO[Entry],[1]!UniprotIFO[Gene Ontology IDs],"")</f>
        <v>#REF!</v>
      </c>
      <c r="R1610" t="e">
        <f>_xlfn.XLOOKUP(PROTEIN_stoich[[#This Row],[uniprot]],[1]!UniprotIFO[Entry],[1]!UniprotIFO[essential?],"")</f>
        <v>#REF!</v>
      </c>
      <c r="S1610" t="e">
        <f>_xlfn.XLOOKUP(PROTEIN_stoich[[#This Row],[sequence]],[2]!Table1[sequence_without_asterisks],[2]!Table1[protein_stoich seq matches],"")</f>
        <v>#REF!</v>
      </c>
      <c r="T1610" t="e">
        <f>_xlfn.XLOOKUP(PROTEIN_stoich[[#This Row],[uniprot]],[1]!UniprotIFO[Entry],[1]!UniprotIFO[protein_id in GSM model format],"")</f>
        <v>#REF!</v>
      </c>
    </row>
    <row r="1611" spans="1:20" x14ac:dyDescent="0.2">
      <c r="A16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RT13377</v>
      </c>
      <c r="B1611" t="s">
        <v>14227</v>
      </c>
      <c r="C1611" t="s">
        <v>14227</v>
      </c>
      <c r="D1611" t="s">
        <v>9013</v>
      </c>
      <c r="E1611" t="s">
        <v>4877</v>
      </c>
      <c r="G16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1" t="s">
        <v>4878</v>
      </c>
      <c r="I1611" s="25" cm="1">
        <f t="array" ref="I1611">SUMPRODUCT((LEN(PROTEIN_stoich[[#This Row],[sequence]])-LEN(SUBSTITUTE(PROTEIN_stoich[[#This Row],[sequence]],{"A";"C";"D";"E";"F";"G";"H";"I";"K";"L";"M";"N";"P";"Q";"R";"S";"T";"V";"W";"Y"},""))),{72.08;104.14;115.08;129.11;148.17;58.05;138.14;114.16;130.18;114.16;132.2;115.1;98.12;129.13;158.19;88.08;102.1;100.13;187.21;164.17})/1000</f>
        <v>72.027190000000019</v>
      </c>
      <c r="J1611" t="s">
        <v>9014</v>
      </c>
      <c r="K1611" s="4" t="s">
        <v>4880</v>
      </c>
      <c r="M1611">
        <f>LEN(SUBSTITUTE(PROTEIN_stoich[[#This Row],[sequence]],"*",""))</f>
        <v>661</v>
      </c>
      <c r="O1611" t="s">
        <v>16</v>
      </c>
      <c r="P1611" t="str">
        <f>_xlfn.LET(_xlpm.id,PROTEIN_stoich[[#This Row],[uniprot]],HYPERLINK("https://www.uniprot.org/uniprotkb/"&amp;_xlpm.id&amp;"/entry",_xlpm.id))</f>
        <v>A0A0K3CBH8</v>
      </c>
      <c r="Q1611" t="e">
        <f>_xlfn.XLOOKUP(PROTEIN_stoich[[#This Row],[uniprot]],[1]!UniprotIFO[Entry],[1]!UniprotIFO[Gene Ontology IDs],"")</f>
        <v>#REF!</v>
      </c>
      <c r="R1611" t="e">
        <f>_xlfn.XLOOKUP(PROTEIN_stoich[[#This Row],[uniprot]],[1]!UniprotIFO[Entry],[1]!UniprotIFO[essential?],"")</f>
        <v>#REF!</v>
      </c>
      <c r="S1611" t="e">
        <f>_xlfn.XLOOKUP(PROTEIN_stoich[[#This Row],[sequence]],[2]!Table1[sequence_without_asterisks],[2]!Table1[protein_stoich seq matches],"")</f>
        <v>#REF!</v>
      </c>
      <c r="T1611" t="e">
        <f>_xlfn.XLOOKUP(PROTEIN_stoich[[#This Row],[uniprot]],[1]!UniprotIFO[Entry],[1]!UniprotIFO[protein_id in GSM model format],"")</f>
        <v>#REF!</v>
      </c>
    </row>
    <row r="1612" spans="1:20" x14ac:dyDescent="0.2">
      <c r="A16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RT13374</v>
      </c>
      <c r="B1612" t="s">
        <v>14228</v>
      </c>
      <c r="C1612" t="s">
        <v>14228</v>
      </c>
      <c r="D1612" t="s">
        <v>8879</v>
      </c>
      <c r="E1612" t="s">
        <v>4877</v>
      </c>
      <c r="G16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2" t="s">
        <v>4878</v>
      </c>
      <c r="I1612" s="25" cm="1">
        <f t="array" ref="I1612">SUMPRODUCT((LEN(PROTEIN_stoich[[#This Row],[sequence]])-LEN(SUBSTITUTE(PROTEIN_stoich[[#This Row],[sequence]],{"A";"C";"D";"E";"F";"G";"H";"I";"K";"L";"M";"N";"P";"Q";"R";"S";"T";"V";"W";"Y"},""))),{72.08;104.14;115.08;129.11;148.17;58.05;138.14;114.16;130.18;114.16;132.2;115.1;98.12;129.13;158.19;88.08;102.1;100.13;187.21;164.17})/1000</f>
        <v>94.970420000000018</v>
      </c>
      <c r="J1612" t="s">
        <v>8880</v>
      </c>
      <c r="K1612" s="4" t="s">
        <v>4880</v>
      </c>
      <c r="M1612">
        <f>LEN(SUBSTITUTE(PROTEIN_stoich[[#This Row],[sequence]],"*",""))</f>
        <v>860</v>
      </c>
      <c r="O1612" t="s">
        <v>16</v>
      </c>
      <c r="P1612" t="str">
        <f>_xlfn.LET(_xlpm.id,PROTEIN_stoich[[#This Row],[uniprot]],HYPERLINK("https://www.uniprot.org/uniprotkb/"&amp;_xlpm.id&amp;"/entry",_xlpm.id))</f>
        <v>A0A0K3CCF6</v>
      </c>
      <c r="Q1612" t="e">
        <f>_xlfn.XLOOKUP(PROTEIN_stoich[[#This Row],[uniprot]],[1]!UniprotIFO[Entry],[1]!UniprotIFO[Gene Ontology IDs],"")</f>
        <v>#REF!</v>
      </c>
      <c r="R1612" t="e">
        <f>_xlfn.XLOOKUP(PROTEIN_stoich[[#This Row],[uniprot]],[1]!UniprotIFO[Entry],[1]!UniprotIFO[essential?],"")</f>
        <v>#REF!</v>
      </c>
      <c r="S1612" t="e">
        <f>_xlfn.XLOOKUP(PROTEIN_stoich[[#This Row],[sequence]],[2]!Table1[sequence_without_asterisks],[2]!Table1[protein_stoich seq matches],"")</f>
        <v>#REF!</v>
      </c>
      <c r="T1612" t="e">
        <f>_xlfn.XLOOKUP(PROTEIN_stoich[[#This Row],[uniprot]],[1]!UniprotIFO[Entry],[1]!UniprotIFO[protein_id in GSM model format],"")</f>
        <v>#REF!</v>
      </c>
    </row>
    <row r="1613" spans="1:20" x14ac:dyDescent="0.2">
      <c r="A16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RT13373</v>
      </c>
      <c r="B1613" t="s">
        <v>14229</v>
      </c>
      <c r="C1613" t="s">
        <v>14229</v>
      </c>
      <c r="D1613" t="s">
        <v>7246</v>
      </c>
      <c r="E1613" t="s">
        <v>4877</v>
      </c>
      <c r="G16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3" t="s">
        <v>4878</v>
      </c>
      <c r="I1613" s="25" cm="1">
        <f t="array" ref="I1613">SUMPRODUCT((LEN(PROTEIN_stoich[[#This Row],[sequence]])-LEN(SUBSTITUTE(PROTEIN_stoich[[#This Row],[sequence]],{"A";"C";"D";"E";"F";"G";"H";"I";"K";"L";"M";"N";"P";"Q";"R";"S";"T";"V";"W";"Y"},""))),{72.08;104.14;115.08;129.11;148.17;58.05;138.14;114.16;130.18;114.16;132.2;115.1;98.12;129.13;158.19;88.08;102.1;100.13;187.21;164.17})/1000</f>
        <v>52.539990000000003</v>
      </c>
      <c r="J1613" t="s">
        <v>7247</v>
      </c>
      <c r="K1613" s="4" t="s">
        <v>4880</v>
      </c>
      <c r="M1613">
        <f>LEN(SUBSTITUTE(PROTEIN_stoich[[#This Row],[sequence]],"*",""))</f>
        <v>475</v>
      </c>
      <c r="O1613" t="s">
        <v>16</v>
      </c>
      <c r="P1613" t="str">
        <f>_xlfn.LET(_xlpm.id,PROTEIN_stoich[[#This Row],[uniprot]],HYPERLINK("https://www.uniprot.org/uniprotkb/"&amp;_xlpm.id&amp;"/entry",_xlpm.id))</f>
        <v>A0A0K3C912</v>
      </c>
      <c r="Q1613" t="e">
        <f>_xlfn.XLOOKUP(PROTEIN_stoich[[#This Row],[uniprot]],[1]!UniprotIFO[Entry],[1]!UniprotIFO[Gene Ontology IDs],"")</f>
        <v>#REF!</v>
      </c>
      <c r="R1613" t="e">
        <f>_xlfn.XLOOKUP(PROTEIN_stoich[[#This Row],[uniprot]],[1]!UniprotIFO[Entry],[1]!UniprotIFO[essential?],"")</f>
        <v>#REF!</v>
      </c>
      <c r="S1613" t="e">
        <f>_xlfn.XLOOKUP(PROTEIN_stoich[[#This Row],[sequence]],[2]!Table1[sequence_without_asterisks],[2]!Table1[protein_stoich seq matches],"")</f>
        <v>#REF!</v>
      </c>
      <c r="T1613" t="e">
        <f>_xlfn.XLOOKUP(PROTEIN_stoich[[#This Row],[uniprot]],[1]!UniprotIFO[Entry],[1]!UniprotIFO[protein_id in GSM model format],"")</f>
        <v>#REF!</v>
      </c>
    </row>
    <row r="1614" spans="1:20" x14ac:dyDescent="0.2">
      <c r="A16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RT13372</v>
      </c>
      <c r="B1614" t="s">
        <v>14230</v>
      </c>
      <c r="C1614" t="s">
        <v>14230</v>
      </c>
      <c r="D1614" t="s">
        <v>4979</v>
      </c>
      <c r="E1614" t="s">
        <v>4877</v>
      </c>
      <c r="G16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4" t="s">
        <v>4878</v>
      </c>
      <c r="I1614" s="25" cm="1">
        <f t="array" ref="I1614">SUMPRODUCT((LEN(PROTEIN_stoich[[#This Row],[sequence]])-LEN(SUBSTITUTE(PROTEIN_stoich[[#This Row],[sequence]],{"A";"C";"D";"E";"F";"G";"H";"I";"K";"L";"M";"N";"P";"Q";"R";"S";"T";"V";"W";"Y"},""))),{72.08;104.14;115.08;129.11;148.17;58.05;138.14;114.16;130.18;114.16;132.2;115.1;98.12;129.13;158.19;88.08;102.1;100.13;187.21;164.17})/1000</f>
        <v>25.322260000000004</v>
      </c>
      <c r="J1614" t="s">
        <v>4980</v>
      </c>
      <c r="K1614" s="4" t="s">
        <v>4880</v>
      </c>
      <c r="M1614">
        <f>LEN(SUBSTITUTE(PROTEIN_stoich[[#This Row],[sequence]],"*",""))</f>
        <v>226</v>
      </c>
      <c r="O1614" t="s">
        <v>16</v>
      </c>
      <c r="P1614" t="str">
        <f>_xlfn.LET(_xlpm.id,PROTEIN_stoich[[#This Row],[uniprot]],HYPERLINK("https://www.uniprot.org/uniprotkb/"&amp;_xlpm.id&amp;"/entry",_xlpm.id))</f>
        <v>A0A0K3CC90</v>
      </c>
      <c r="Q1614" t="e">
        <f>_xlfn.XLOOKUP(PROTEIN_stoich[[#This Row],[uniprot]],[1]!UniprotIFO[Entry],[1]!UniprotIFO[Gene Ontology IDs],"")</f>
        <v>#REF!</v>
      </c>
      <c r="R1614" t="e">
        <f>_xlfn.XLOOKUP(PROTEIN_stoich[[#This Row],[uniprot]],[1]!UniprotIFO[Entry],[1]!UniprotIFO[essential?],"")</f>
        <v>#REF!</v>
      </c>
      <c r="S1614" t="e">
        <f>_xlfn.XLOOKUP(PROTEIN_stoich[[#This Row],[sequence]],[2]!Table1[sequence_without_asterisks],[2]!Table1[protein_stoich seq matches],"")</f>
        <v>#REF!</v>
      </c>
      <c r="T1614" t="e">
        <f>_xlfn.XLOOKUP(PROTEIN_stoich[[#This Row],[uniprot]],[1]!UniprotIFO[Entry],[1]!UniprotIFO[protein_id in GSM model format],"")</f>
        <v>#REF!</v>
      </c>
    </row>
    <row r="1615" spans="1:20" x14ac:dyDescent="0.2">
      <c r="A16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v>
      </c>
      <c r="B1615" t="s">
        <v>1103</v>
      </c>
      <c r="C1615" t="s">
        <v>1104</v>
      </c>
      <c r="D1615" t="s">
        <v>1105</v>
      </c>
      <c r="E1615" t="s">
        <v>23</v>
      </c>
      <c r="G16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5">
        <v>0</v>
      </c>
      <c r="I1615" s="25" cm="1">
        <f t="array" ref="I1615">SUMPRODUCT((LEN(PROTEIN_stoich[[#This Row],[sequence]])-LEN(SUBSTITUTE(PROTEIN_stoich[[#This Row],[sequence]],{"A";"C";"D";"E";"F";"G";"H";"I";"K";"L";"M";"N";"P";"Q";"R";"S";"T";"V";"W";"Y"},""))),{72.08;104.14;115.08;129.11;148.17;58.05;138.14;114.16;130.18;114.16;132.2;115.1;98.12;129.13;158.19;88.08;102.1;100.13;187.21;164.17})/1000</f>
        <v>51.400199999999991</v>
      </c>
      <c r="J1615" t="s">
        <v>3381</v>
      </c>
      <c r="K1615" s="4" t="s">
        <v>12</v>
      </c>
      <c r="M1615">
        <f>LEN(SUBSTITUTE(PROTEIN_stoich[[#This Row],[sequence]],"*",""))</f>
        <v>467</v>
      </c>
      <c r="O1615" t="s">
        <v>16</v>
      </c>
      <c r="P1615" t="str">
        <f>_xlfn.LET(_xlpm.id,PROTEIN_stoich[[#This Row],[uniprot]],HYPERLINK("https://www.uniprot.org/uniprotkb/"&amp;_xlpm.id&amp;"/entry",_xlpm.id))</f>
        <v>A0A0K3CR23</v>
      </c>
      <c r="Q1615" t="e">
        <f>_xlfn.XLOOKUP(PROTEIN_stoich[[#This Row],[uniprot]],[1]!UniprotIFO[Entry],[1]!UniprotIFO[Gene Ontology IDs],"")</f>
        <v>#REF!</v>
      </c>
      <c r="R1615" t="e">
        <f>_xlfn.XLOOKUP(PROTEIN_stoich[[#This Row],[uniprot]],[1]!UniprotIFO[Entry],[1]!UniprotIFO[essential?],"")</f>
        <v>#REF!</v>
      </c>
      <c r="S1615" t="e">
        <f>_xlfn.XLOOKUP(PROTEIN_stoich[[#This Row],[sequence]],[2]!Table1[sequence_without_asterisks],[2]!Table1[protein_stoich seq matches],"")</f>
        <v>#REF!</v>
      </c>
      <c r="T1615" t="e">
        <f>_xlfn.XLOOKUP(PROTEIN_stoich[[#This Row],[uniprot]],[1]!UniprotIFO[Entry],[1]!UniprotIFO[protein_id in GSM model format],"")</f>
        <v>#REF!</v>
      </c>
    </row>
    <row r="1616" spans="1:20" x14ac:dyDescent="0.2">
      <c r="A16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RT13366</v>
      </c>
      <c r="B1616" t="s">
        <v>14231</v>
      </c>
      <c r="C1616" t="s">
        <v>14231</v>
      </c>
      <c r="D1616" t="s">
        <v>6668</v>
      </c>
      <c r="E1616" t="s">
        <v>4877</v>
      </c>
      <c r="G16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6" t="s">
        <v>4878</v>
      </c>
      <c r="I1616" s="25" cm="1">
        <f t="array" ref="I1616">SUMPRODUCT((LEN(PROTEIN_stoich[[#This Row],[sequence]])-LEN(SUBSTITUTE(PROTEIN_stoich[[#This Row],[sequence]],{"A";"C";"D";"E";"F";"G";"H";"I";"K";"L";"M";"N";"P";"Q";"R";"S";"T";"V";"W";"Y"},""))),{72.08;104.14;115.08;129.11;148.17;58.05;138.14;114.16;130.18;114.16;132.2;115.1;98.12;129.13;158.19;88.08;102.1;100.13;187.21;164.17})/1000</f>
        <v>32.742039999999996</v>
      </c>
      <c r="J1616" t="s">
        <v>6669</v>
      </c>
      <c r="K1616" s="4" t="s">
        <v>4880</v>
      </c>
      <c r="M1616">
        <f>LEN(SUBSTITUTE(PROTEIN_stoich[[#This Row],[sequence]],"*",""))</f>
        <v>299</v>
      </c>
      <c r="O1616" t="s">
        <v>16</v>
      </c>
      <c r="P1616" t="str">
        <f>_xlfn.LET(_xlpm.id,PROTEIN_stoich[[#This Row],[uniprot]],HYPERLINK("https://www.uniprot.org/uniprotkb/"&amp;_xlpm.id&amp;"/entry",_xlpm.id))</f>
        <v>A0A0K3CC86</v>
      </c>
      <c r="Q1616" t="e">
        <f>_xlfn.XLOOKUP(PROTEIN_stoich[[#This Row],[uniprot]],[1]!UniprotIFO[Entry],[1]!UniprotIFO[Gene Ontology IDs],"")</f>
        <v>#REF!</v>
      </c>
      <c r="R1616" t="e">
        <f>_xlfn.XLOOKUP(PROTEIN_stoich[[#This Row],[uniprot]],[1]!UniprotIFO[Entry],[1]!UniprotIFO[essential?],"")</f>
        <v>#REF!</v>
      </c>
      <c r="S1616" t="e">
        <f>_xlfn.XLOOKUP(PROTEIN_stoich[[#This Row],[sequence]],[2]!Table1[sequence_without_asterisks],[2]!Table1[protein_stoich seq matches],"")</f>
        <v>#REF!</v>
      </c>
      <c r="T1616" t="e">
        <f>_xlfn.XLOOKUP(PROTEIN_stoich[[#This Row],[uniprot]],[1]!UniprotIFO[Entry],[1]!UniprotIFO[protein_id in GSM model format],"")</f>
        <v>#REF!</v>
      </c>
    </row>
    <row r="1617" spans="1:20" x14ac:dyDescent="0.2">
      <c r="A16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RT13363</v>
      </c>
      <c r="B1617" t="s">
        <v>14232</v>
      </c>
      <c r="C1617" t="s">
        <v>14232</v>
      </c>
      <c r="D1617" t="s">
        <v>5429</v>
      </c>
      <c r="E1617" t="s">
        <v>4877</v>
      </c>
      <c r="G16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7" t="s">
        <v>4878</v>
      </c>
      <c r="I1617" s="25" cm="1">
        <f t="array" ref="I1617">SUMPRODUCT((LEN(PROTEIN_stoich[[#This Row],[sequence]])-LEN(SUBSTITUTE(PROTEIN_stoich[[#This Row],[sequence]],{"A";"C";"D";"E";"F";"G";"H";"I";"K";"L";"M";"N";"P";"Q";"R";"S";"T";"V";"W";"Y"},""))),{72.08;104.14;115.08;129.11;148.17;58.05;138.14;114.16;130.18;114.16;132.2;115.1;98.12;129.13;158.19;88.08;102.1;100.13;187.21;164.17})/1000</f>
        <v>14.872650000000002</v>
      </c>
      <c r="J1617" t="s">
        <v>5430</v>
      </c>
      <c r="K1617" s="4" t="s">
        <v>4880</v>
      </c>
      <c r="M1617">
        <f>LEN(SUBSTITUTE(PROTEIN_stoich[[#This Row],[sequence]],"*",""))</f>
        <v>133</v>
      </c>
      <c r="O1617" t="s">
        <v>16</v>
      </c>
      <c r="P1617" t="str">
        <f>_xlfn.LET(_xlpm.id,PROTEIN_stoich[[#This Row],[uniprot]],HYPERLINK("https://www.uniprot.org/uniprotkb/"&amp;_xlpm.id&amp;"/entry",_xlpm.id))</f>
        <v>A0A0K3CCE7</v>
      </c>
      <c r="Q1617" t="e">
        <f>_xlfn.XLOOKUP(PROTEIN_stoich[[#This Row],[uniprot]],[1]!UniprotIFO[Entry],[1]!UniprotIFO[Gene Ontology IDs],"")</f>
        <v>#REF!</v>
      </c>
      <c r="R1617" t="e">
        <f>_xlfn.XLOOKUP(PROTEIN_stoich[[#This Row],[uniprot]],[1]!UniprotIFO[Entry],[1]!UniprotIFO[essential?],"")</f>
        <v>#REF!</v>
      </c>
      <c r="S1617" t="e">
        <f>_xlfn.XLOOKUP(PROTEIN_stoich[[#This Row],[sequence]],[2]!Table1[sequence_without_asterisks],[2]!Table1[protein_stoich seq matches],"")</f>
        <v>#REF!</v>
      </c>
      <c r="T1617" t="e">
        <f>_xlfn.XLOOKUP(PROTEIN_stoich[[#This Row],[uniprot]],[1]!UniprotIFO[Entry],[1]!UniprotIFO[protein_id in GSM model format],"")</f>
        <v>#REF!</v>
      </c>
    </row>
    <row r="1618" spans="1:20" x14ac:dyDescent="0.2">
      <c r="A16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RT13361</v>
      </c>
      <c r="B1618" t="s">
        <v>14233</v>
      </c>
      <c r="C1618" t="s">
        <v>14233</v>
      </c>
      <c r="D1618" t="s">
        <v>9506</v>
      </c>
      <c r="E1618" t="s">
        <v>4877</v>
      </c>
      <c r="G16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8" t="s">
        <v>4878</v>
      </c>
      <c r="I1618" s="25" cm="1">
        <f t="array" ref="I1618">SUMPRODUCT((LEN(PROTEIN_stoich[[#This Row],[sequence]])-LEN(SUBSTITUTE(PROTEIN_stoich[[#This Row],[sequence]],{"A";"C";"D";"E";"F";"G";"H";"I";"K";"L";"M";"N";"P";"Q";"R";"S";"T";"V";"W";"Y"},""))),{72.08;104.14;115.08;129.11;148.17;58.05;138.14;114.16;130.18;114.16;132.2;115.1;98.12;129.13;158.19;88.08;102.1;100.13;187.21;164.17})/1000</f>
        <v>67.581469999999996</v>
      </c>
      <c r="J1618" t="s">
        <v>9507</v>
      </c>
      <c r="K1618" s="4" t="s">
        <v>4880</v>
      </c>
      <c r="M1618">
        <f>LEN(SUBSTITUTE(PROTEIN_stoich[[#This Row],[sequence]],"*",""))</f>
        <v>596</v>
      </c>
      <c r="O1618" t="s">
        <v>16</v>
      </c>
      <c r="P1618" t="str">
        <f>_xlfn.LET(_xlpm.id,PROTEIN_stoich[[#This Row],[uniprot]],HYPERLINK("https://www.uniprot.org/uniprotkb/"&amp;_xlpm.id&amp;"/entry",_xlpm.id))</f>
        <v>A0A0K3CBG3</v>
      </c>
      <c r="Q1618" t="e">
        <f>_xlfn.XLOOKUP(PROTEIN_stoich[[#This Row],[uniprot]],[1]!UniprotIFO[Entry],[1]!UniprotIFO[Gene Ontology IDs],"")</f>
        <v>#REF!</v>
      </c>
      <c r="R1618" t="e">
        <f>_xlfn.XLOOKUP(PROTEIN_stoich[[#This Row],[uniprot]],[1]!UniprotIFO[Entry],[1]!UniprotIFO[essential?],"")</f>
        <v>#REF!</v>
      </c>
      <c r="S1618" t="e">
        <f>_xlfn.XLOOKUP(PROTEIN_stoich[[#This Row],[sequence]],[2]!Table1[sequence_without_asterisks],[2]!Table1[protein_stoich seq matches],"")</f>
        <v>#REF!</v>
      </c>
      <c r="T1618" t="e">
        <f>_xlfn.XLOOKUP(PROTEIN_stoich[[#This Row],[uniprot]],[1]!UniprotIFO[Entry],[1]!UniprotIFO[protein_id in GSM model format],"")</f>
        <v>#REF!</v>
      </c>
    </row>
    <row r="1619" spans="1:20" x14ac:dyDescent="0.2">
      <c r="A16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v>
      </c>
      <c r="B1619" t="s">
        <v>1101</v>
      </c>
      <c r="C1619" t="s">
        <v>637</v>
      </c>
      <c r="D1619" t="s">
        <v>1102</v>
      </c>
      <c r="E1619" t="s">
        <v>16</v>
      </c>
      <c r="G16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19">
        <v>0</v>
      </c>
      <c r="I1619" s="25" cm="1">
        <f t="array" ref="I1619">SUMPRODUCT((LEN(PROTEIN_stoich[[#This Row],[sequence]])-LEN(SUBSTITUTE(PROTEIN_stoich[[#This Row],[sequence]],{"A";"C";"D";"E";"F";"G";"H";"I";"K";"L";"M";"N";"P";"Q";"R";"S";"T";"V";"W";"Y"},""))),{72.08;104.14;115.08;129.11;148.17;58.05;138.14;114.16;130.18;114.16;132.2;115.1;98.12;129.13;158.19;88.08;102.1;100.13;187.21;164.17})/1000</f>
        <v>32.7898</v>
      </c>
      <c r="J1619" t="s">
        <v>3380</v>
      </c>
      <c r="K1619" s="4" t="s">
        <v>12</v>
      </c>
      <c r="M1619">
        <f>LEN(SUBSTITUTE(PROTEIN_stoich[[#This Row],[sequence]],"*",""))</f>
        <v>286</v>
      </c>
      <c r="O1619" t="s">
        <v>16</v>
      </c>
      <c r="P1619" t="str">
        <f>_xlfn.LET(_xlpm.id,PROTEIN_stoich[[#This Row],[uniprot]],HYPERLINK("https://www.uniprot.org/uniprotkb/"&amp;_xlpm.id&amp;"/entry",_xlpm.id))</f>
        <v>A0A2T0A0R8</v>
      </c>
      <c r="Q1619" t="e">
        <f>_xlfn.XLOOKUP(PROTEIN_stoich[[#This Row],[uniprot]],[1]!UniprotIFO[Entry],[1]!UniprotIFO[Gene Ontology IDs],"")</f>
        <v>#REF!</v>
      </c>
      <c r="R1619" t="e">
        <f>_xlfn.XLOOKUP(PROTEIN_stoich[[#This Row],[uniprot]],[1]!UniprotIFO[Entry],[1]!UniprotIFO[essential?],"")</f>
        <v>#REF!</v>
      </c>
      <c r="S1619" t="e">
        <f>_xlfn.XLOOKUP(PROTEIN_stoich[[#This Row],[sequence]],[2]!Table1[sequence_without_asterisks],[2]!Table1[protein_stoich seq matches],"")</f>
        <v>#REF!</v>
      </c>
      <c r="T1619" t="e">
        <f>_xlfn.XLOOKUP(PROTEIN_stoich[[#This Row],[uniprot]],[1]!UniprotIFO[Entry],[1]!UniprotIFO[protein_id in GSM model format],"")</f>
        <v>#REF!</v>
      </c>
    </row>
    <row r="1620" spans="1:20" x14ac:dyDescent="0.2">
      <c r="A16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RT13358</v>
      </c>
      <c r="B1620" t="s">
        <v>14234</v>
      </c>
      <c r="C1620" t="s">
        <v>14234</v>
      </c>
      <c r="D1620" t="s">
        <v>8013</v>
      </c>
      <c r="E1620" t="s">
        <v>4877</v>
      </c>
      <c r="G16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0" t="s">
        <v>4878</v>
      </c>
      <c r="I1620" s="25" cm="1">
        <f t="array" ref="I1620">SUMPRODUCT((LEN(PROTEIN_stoich[[#This Row],[sequence]])-LEN(SUBSTITUTE(PROTEIN_stoich[[#This Row],[sequence]],{"A";"C";"D";"E";"F";"G";"H";"I";"K";"L";"M";"N";"P";"Q";"R";"S";"T";"V";"W";"Y"},""))),{72.08;104.14;115.08;129.11;148.17;58.05;138.14;114.16;130.18;114.16;132.2;115.1;98.12;129.13;158.19;88.08;102.1;100.13;187.21;164.17})/1000</f>
        <v>42.393850000000008</v>
      </c>
      <c r="J1620" t="s">
        <v>8014</v>
      </c>
      <c r="K1620" s="4" t="s">
        <v>4880</v>
      </c>
      <c r="M1620">
        <f>LEN(SUBSTITUTE(PROTEIN_stoich[[#This Row],[sequence]],"*",""))</f>
        <v>376</v>
      </c>
      <c r="O1620" t="s">
        <v>16</v>
      </c>
      <c r="P1620" t="str">
        <f>_xlfn.LET(_xlpm.id,PROTEIN_stoich[[#This Row],[uniprot]],HYPERLINK("https://www.uniprot.org/uniprotkb/"&amp;_xlpm.id&amp;"/entry",_xlpm.id))</f>
        <v>A0A0K3CCE2</v>
      </c>
      <c r="Q1620" t="e">
        <f>_xlfn.XLOOKUP(PROTEIN_stoich[[#This Row],[uniprot]],[1]!UniprotIFO[Entry],[1]!UniprotIFO[Gene Ontology IDs],"")</f>
        <v>#REF!</v>
      </c>
      <c r="R1620" t="e">
        <f>_xlfn.XLOOKUP(PROTEIN_stoich[[#This Row],[uniprot]],[1]!UniprotIFO[Entry],[1]!UniprotIFO[essential?],"")</f>
        <v>#REF!</v>
      </c>
      <c r="S1620" t="e">
        <f>_xlfn.XLOOKUP(PROTEIN_stoich[[#This Row],[sequence]],[2]!Table1[sequence_without_asterisks],[2]!Table1[protein_stoich seq matches],"")</f>
        <v>#REF!</v>
      </c>
      <c r="T1620" t="e">
        <f>_xlfn.XLOOKUP(PROTEIN_stoich[[#This Row],[uniprot]],[1]!UniprotIFO[Entry],[1]!UniprotIFO[protein_id in GSM model format],"")</f>
        <v>#REF!</v>
      </c>
    </row>
    <row r="1621" spans="1:20" x14ac:dyDescent="0.2">
      <c r="A16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RT13354</v>
      </c>
      <c r="B1621" t="s">
        <v>14235</v>
      </c>
      <c r="C1621" t="s">
        <v>14235</v>
      </c>
      <c r="D1621" t="s">
        <v>8124</v>
      </c>
      <c r="E1621" t="s">
        <v>4877</v>
      </c>
      <c r="G16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1" t="s">
        <v>4878</v>
      </c>
      <c r="I1621" s="25" cm="1">
        <f t="array" ref="I1621">SUMPRODUCT((LEN(PROTEIN_stoich[[#This Row],[sequence]])-LEN(SUBSTITUTE(PROTEIN_stoich[[#This Row],[sequence]],{"A";"C";"D";"E";"F";"G";"H";"I";"K";"L";"M";"N";"P";"Q";"R";"S";"T";"V";"W";"Y"},""))),{72.08;104.14;115.08;129.11;148.17;58.05;138.14;114.16;130.18;114.16;132.2;115.1;98.12;129.13;158.19;88.08;102.1;100.13;187.21;164.17})/1000</f>
        <v>101.68233000000002</v>
      </c>
      <c r="J1621" t="s">
        <v>8125</v>
      </c>
      <c r="K1621" s="4" t="s">
        <v>4880</v>
      </c>
      <c r="M1621">
        <f>LEN(SUBSTITUTE(PROTEIN_stoich[[#This Row],[sequence]],"*",""))</f>
        <v>949</v>
      </c>
      <c r="O1621" t="s">
        <v>16</v>
      </c>
      <c r="P1621" t="str">
        <f>_xlfn.LET(_xlpm.id,PROTEIN_stoich[[#This Row],[uniprot]],HYPERLINK("https://www.uniprot.org/uniprotkb/"&amp;_xlpm.id&amp;"/entry",_xlpm.id))</f>
        <v>A0A0K3CBF8</v>
      </c>
      <c r="Q1621" t="e">
        <f>_xlfn.XLOOKUP(PROTEIN_stoich[[#This Row],[uniprot]],[1]!UniprotIFO[Entry],[1]!UniprotIFO[Gene Ontology IDs],"")</f>
        <v>#REF!</v>
      </c>
      <c r="R1621" t="e">
        <f>_xlfn.XLOOKUP(PROTEIN_stoich[[#This Row],[uniprot]],[1]!UniprotIFO[Entry],[1]!UniprotIFO[essential?],"")</f>
        <v>#REF!</v>
      </c>
      <c r="S1621" t="e">
        <f>_xlfn.XLOOKUP(PROTEIN_stoich[[#This Row],[sequence]],[2]!Table1[sequence_without_asterisks],[2]!Table1[protein_stoich seq matches],"")</f>
        <v>#REF!</v>
      </c>
      <c r="T1621" t="e">
        <f>_xlfn.XLOOKUP(PROTEIN_stoich[[#This Row],[uniprot]],[1]!UniprotIFO[Entry],[1]!UniprotIFO[protein_id in GSM model format],"")</f>
        <v>#REF!</v>
      </c>
    </row>
    <row r="1622" spans="1:20" x14ac:dyDescent="0.2">
      <c r="A16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RT13349</v>
      </c>
      <c r="B1622" t="s">
        <v>14236</v>
      </c>
      <c r="C1622" t="s">
        <v>14236</v>
      </c>
      <c r="D1622" t="s">
        <v>9628</v>
      </c>
      <c r="E1622" t="s">
        <v>4877</v>
      </c>
      <c r="G16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2" t="s">
        <v>4878</v>
      </c>
      <c r="I1622" s="25" cm="1">
        <f t="array" ref="I1622">SUMPRODUCT((LEN(PROTEIN_stoich[[#This Row],[sequence]])-LEN(SUBSTITUTE(PROTEIN_stoich[[#This Row],[sequence]],{"A";"C";"D";"E";"F";"G";"H";"I";"K";"L";"M";"N";"P";"Q";"R";"S";"T";"V";"W";"Y"},""))),{72.08;104.14;115.08;129.11;148.17;58.05;138.14;114.16;130.18;114.16;132.2;115.1;98.12;129.13;158.19;88.08;102.1;100.13;187.21;164.17})/1000</f>
        <v>43.238109999999999</v>
      </c>
      <c r="J1622" t="s">
        <v>9629</v>
      </c>
      <c r="K1622" s="4" t="s">
        <v>4880</v>
      </c>
      <c r="M1622">
        <f>LEN(SUBSTITUTE(PROTEIN_stoich[[#This Row],[sequence]],"*",""))</f>
        <v>384</v>
      </c>
      <c r="O1622" t="s">
        <v>16</v>
      </c>
      <c r="P1622" t="str">
        <f>_xlfn.LET(_xlpm.id,PROTEIN_stoich[[#This Row],[uniprot]],HYPERLINK("https://www.uniprot.org/uniprotkb/"&amp;_xlpm.id&amp;"/entry",_xlpm.id))</f>
        <v>A0A0K3CBF3</v>
      </c>
      <c r="Q1622" t="e">
        <f>_xlfn.XLOOKUP(PROTEIN_stoich[[#This Row],[uniprot]],[1]!UniprotIFO[Entry],[1]!UniprotIFO[Gene Ontology IDs],"")</f>
        <v>#REF!</v>
      </c>
      <c r="R1622" t="e">
        <f>_xlfn.XLOOKUP(PROTEIN_stoich[[#This Row],[uniprot]],[1]!UniprotIFO[Entry],[1]!UniprotIFO[essential?],"")</f>
        <v>#REF!</v>
      </c>
      <c r="S1622" t="e">
        <f>_xlfn.XLOOKUP(PROTEIN_stoich[[#This Row],[sequence]],[2]!Table1[sequence_without_asterisks],[2]!Table1[protein_stoich seq matches],"")</f>
        <v>#REF!</v>
      </c>
      <c r="T1622" t="e">
        <f>_xlfn.XLOOKUP(PROTEIN_stoich[[#This Row],[uniprot]],[1]!UniprotIFO[Entry],[1]!UniprotIFO[protein_id in GSM model format],"")</f>
        <v>#REF!</v>
      </c>
    </row>
    <row r="1623" spans="1:20" x14ac:dyDescent="0.2">
      <c r="A16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RT13346</v>
      </c>
      <c r="B1623" t="s">
        <v>14238</v>
      </c>
      <c r="C1623" t="s">
        <v>14238</v>
      </c>
      <c r="D1623" t="s">
        <v>7947</v>
      </c>
      <c r="E1623" t="s">
        <v>4877</v>
      </c>
      <c r="G16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3" t="s">
        <v>4878</v>
      </c>
      <c r="I1623" s="25" cm="1">
        <f t="array" ref="I1623">SUMPRODUCT((LEN(PROTEIN_stoich[[#This Row],[sequence]])-LEN(SUBSTITUTE(PROTEIN_stoich[[#This Row],[sequence]],{"A";"C";"D";"E";"F";"G";"H";"I";"K";"L";"M";"N";"P";"Q";"R";"S";"T";"V";"W";"Y"},""))),{72.08;104.14;115.08;129.11;148.17;58.05;138.14;114.16;130.18;114.16;132.2;115.1;98.12;129.13;158.19;88.08;102.1;100.13;187.21;164.17})/1000</f>
        <v>22.692319999999995</v>
      </c>
      <c r="J1623" t="s">
        <v>7948</v>
      </c>
      <c r="K1623" s="4" t="s">
        <v>4880</v>
      </c>
      <c r="M1623">
        <f>LEN(SUBSTITUTE(PROTEIN_stoich[[#This Row],[sequence]],"*",""))</f>
        <v>197</v>
      </c>
      <c r="O1623" t="s">
        <v>16</v>
      </c>
      <c r="P1623" t="str">
        <f>_xlfn.LET(_xlpm.id,PROTEIN_stoich[[#This Row],[uniprot]],HYPERLINK("https://www.uniprot.org/uniprotkb/"&amp;_xlpm.id&amp;"/entry",_xlpm.id))</f>
        <v>A0A0K3CCD4</v>
      </c>
      <c r="Q1623" t="e">
        <f>_xlfn.XLOOKUP(PROTEIN_stoich[[#This Row],[uniprot]],[1]!UniprotIFO[Entry],[1]!UniprotIFO[Gene Ontology IDs],"")</f>
        <v>#REF!</v>
      </c>
      <c r="R1623" t="e">
        <f>_xlfn.XLOOKUP(PROTEIN_stoich[[#This Row],[uniprot]],[1]!UniprotIFO[Entry],[1]!UniprotIFO[essential?],"")</f>
        <v>#REF!</v>
      </c>
      <c r="S1623" t="e">
        <f>_xlfn.XLOOKUP(PROTEIN_stoich[[#This Row],[sequence]],[2]!Table1[sequence_without_asterisks],[2]!Table1[protein_stoich seq matches],"")</f>
        <v>#REF!</v>
      </c>
      <c r="T1623" t="e">
        <f>_xlfn.XLOOKUP(PROTEIN_stoich[[#This Row],[uniprot]],[1]!UniprotIFO[Entry],[1]!UniprotIFO[protein_id in GSM model format],"")</f>
        <v>#REF!</v>
      </c>
    </row>
    <row r="1624" spans="1:20" x14ac:dyDescent="0.2">
      <c r="A16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RT13341</v>
      </c>
      <c r="B1624" t="s">
        <v>14239</v>
      </c>
      <c r="C1624" t="s">
        <v>14239</v>
      </c>
      <c r="D1624" t="s">
        <v>5177</v>
      </c>
      <c r="E1624" t="s">
        <v>4877</v>
      </c>
      <c r="G16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4" t="s">
        <v>4878</v>
      </c>
      <c r="I1624" s="25" cm="1">
        <f t="array" ref="I1624">SUMPRODUCT((LEN(PROTEIN_stoich[[#This Row],[sequence]])-LEN(SUBSTITUTE(PROTEIN_stoich[[#This Row],[sequence]],{"A";"C";"D";"E";"F";"G";"H";"I";"K";"L";"M";"N";"P";"Q";"R";"S";"T";"V";"W";"Y"},""))),{72.08;104.14;115.08;129.11;148.17;58.05;138.14;114.16;130.18;114.16;132.2;115.1;98.12;129.13;158.19;88.08;102.1;100.13;187.21;164.17})/1000</f>
        <v>40.507350000000002</v>
      </c>
      <c r="J1624" t="s">
        <v>5178</v>
      </c>
      <c r="K1624" s="4" t="s">
        <v>4880</v>
      </c>
      <c r="M1624">
        <f>LEN(SUBSTITUTE(PROTEIN_stoich[[#This Row],[sequence]],"*",""))</f>
        <v>352</v>
      </c>
      <c r="O1624" t="s">
        <v>16</v>
      </c>
      <c r="P1624" t="str">
        <f>_xlfn.LET(_xlpm.id,PROTEIN_stoich[[#This Row],[uniprot]],HYPERLINK("https://www.uniprot.org/uniprotkb/"&amp;_xlpm.id&amp;"/entry",_xlpm.id))</f>
        <v>A0A0K3CG90</v>
      </c>
      <c r="Q1624" t="e">
        <f>_xlfn.XLOOKUP(PROTEIN_stoich[[#This Row],[uniprot]],[1]!UniprotIFO[Entry],[1]!UniprotIFO[Gene Ontology IDs],"")</f>
        <v>#REF!</v>
      </c>
      <c r="R1624" t="e">
        <f>_xlfn.XLOOKUP(PROTEIN_stoich[[#This Row],[uniprot]],[1]!UniprotIFO[Entry],[1]!UniprotIFO[essential?],"")</f>
        <v>#REF!</v>
      </c>
      <c r="S1624" t="e">
        <f>_xlfn.XLOOKUP(PROTEIN_stoich[[#This Row],[sequence]],[2]!Table1[sequence_without_asterisks],[2]!Table1[protein_stoich seq matches],"")</f>
        <v>#REF!</v>
      </c>
      <c r="T1624" t="e">
        <f>_xlfn.XLOOKUP(PROTEIN_stoich[[#This Row],[uniprot]],[1]!UniprotIFO[Entry],[1]!UniprotIFO[protein_id in GSM model format],"")</f>
        <v>#REF!</v>
      </c>
    </row>
    <row r="1625" spans="1:20" x14ac:dyDescent="0.2">
      <c r="A16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RT13338</v>
      </c>
      <c r="B1625" t="s">
        <v>14240</v>
      </c>
      <c r="C1625" t="s">
        <v>14240</v>
      </c>
      <c r="D1625" t="s">
        <v>10285</v>
      </c>
      <c r="E1625" t="s">
        <v>4877</v>
      </c>
      <c r="G16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5" t="s">
        <v>4878</v>
      </c>
      <c r="I1625" s="25" cm="1">
        <f t="array" ref="I1625">SUMPRODUCT((LEN(PROTEIN_stoich[[#This Row],[sequence]])-LEN(SUBSTITUTE(PROTEIN_stoich[[#This Row],[sequence]],{"A";"C";"D";"E";"F";"G";"H";"I";"K";"L";"M";"N";"P";"Q";"R";"S";"T";"V";"W";"Y"},""))),{72.08;104.14;115.08;129.11;148.17;58.05;138.14;114.16;130.18;114.16;132.2;115.1;98.12;129.13;158.19;88.08;102.1;100.13;187.21;164.17})/1000</f>
        <v>35.932939999999995</v>
      </c>
      <c r="J1625" t="s">
        <v>10286</v>
      </c>
      <c r="K1625" s="4" t="s">
        <v>4880</v>
      </c>
      <c r="M1625">
        <f>LEN(SUBSTITUTE(PROTEIN_stoich[[#This Row],[sequence]],"*",""))</f>
        <v>317</v>
      </c>
      <c r="O1625" t="s">
        <v>16</v>
      </c>
      <c r="P1625" t="str">
        <f>_xlfn.LET(_xlpm.id,PROTEIN_stoich[[#This Row],[uniprot]],HYPERLINK("https://www.uniprot.org/uniprotkb/"&amp;_xlpm.id&amp;"/entry",_xlpm.id))</f>
        <v>A0A0K3CG84</v>
      </c>
      <c r="Q1625" t="e">
        <f>_xlfn.XLOOKUP(PROTEIN_stoich[[#This Row],[uniprot]],[1]!UniprotIFO[Entry],[1]!UniprotIFO[Gene Ontology IDs],"")</f>
        <v>#REF!</v>
      </c>
      <c r="R1625" t="e">
        <f>_xlfn.XLOOKUP(PROTEIN_stoich[[#This Row],[uniprot]],[1]!UniprotIFO[Entry],[1]!UniprotIFO[essential?],"")</f>
        <v>#REF!</v>
      </c>
      <c r="S1625" t="e">
        <f>_xlfn.XLOOKUP(PROTEIN_stoich[[#This Row],[sequence]],[2]!Table1[sequence_without_asterisks],[2]!Table1[protein_stoich seq matches],"")</f>
        <v>#REF!</v>
      </c>
      <c r="T1625" t="e">
        <f>_xlfn.XLOOKUP(PROTEIN_stoich[[#This Row],[uniprot]],[1]!UniprotIFO[Entry],[1]!UniprotIFO[protein_id in GSM model format],"")</f>
        <v>#REF!</v>
      </c>
    </row>
    <row r="1626" spans="1:20" x14ac:dyDescent="0.2">
      <c r="A16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RT13337</v>
      </c>
      <c r="B1626" t="s">
        <v>14241</v>
      </c>
      <c r="C1626" t="s">
        <v>14241</v>
      </c>
      <c r="D1626" t="s">
        <v>7795</v>
      </c>
      <c r="E1626" t="s">
        <v>4877</v>
      </c>
      <c r="G16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6" t="s">
        <v>4878</v>
      </c>
      <c r="I1626" s="25" cm="1">
        <f t="array" ref="I1626">SUMPRODUCT((LEN(PROTEIN_stoich[[#This Row],[sequence]])-LEN(SUBSTITUTE(PROTEIN_stoich[[#This Row],[sequence]],{"A";"C";"D";"E";"F";"G";"H";"I";"K";"L";"M";"N";"P";"Q";"R";"S";"T";"V";"W";"Y"},""))),{72.08;104.14;115.08;129.11;148.17;58.05;138.14;114.16;130.18;114.16;132.2;115.1;98.12;129.13;158.19;88.08;102.1;100.13;187.21;164.17})/1000</f>
        <v>137.34811999999999</v>
      </c>
      <c r="J1626" t="s">
        <v>7796</v>
      </c>
      <c r="K1626" s="4" t="s">
        <v>4880</v>
      </c>
      <c r="M1626">
        <f>LEN(SUBSTITUTE(PROTEIN_stoich[[#This Row],[sequence]],"*",""))</f>
        <v>1237</v>
      </c>
      <c r="O1626" t="s">
        <v>16</v>
      </c>
      <c r="P1626" t="str">
        <f>_xlfn.LET(_xlpm.id,PROTEIN_stoich[[#This Row],[uniprot]],HYPERLINK("https://www.uniprot.org/uniprotkb/"&amp;_xlpm.id&amp;"/entry",_xlpm.id))</f>
        <v>A0A0K3CCC4</v>
      </c>
      <c r="Q1626" t="e">
        <f>_xlfn.XLOOKUP(PROTEIN_stoich[[#This Row],[uniprot]],[1]!UniprotIFO[Entry],[1]!UniprotIFO[Gene Ontology IDs],"")</f>
        <v>#REF!</v>
      </c>
      <c r="R1626" t="e">
        <f>_xlfn.XLOOKUP(PROTEIN_stoich[[#This Row],[uniprot]],[1]!UniprotIFO[Entry],[1]!UniprotIFO[essential?],"")</f>
        <v>#REF!</v>
      </c>
      <c r="S1626" t="e">
        <f>_xlfn.XLOOKUP(PROTEIN_stoich[[#This Row],[sequence]],[2]!Table1[sequence_without_asterisks],[2]!Table1[protein_stoich seq matches],"")</f>
        <v>#REF!</v>
      </c>
      <c r="T1626" t="e">
        <f>_xlfn.XLOOKUP(PROTEIN_stoich[[#This Row],[uniprot]],[1]!UniprotIFO[Entry],[1]!UniprotIFO[protein_id in GSM model format],"")</f>
        <v>#REF!</v>
      </c>
    </row>
    <row r="1627" spans="1:20" x14ac:dyDescent="0.2">
      <c r="A16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RT13336</v>
      </c>
      <c r="B1627" t="s">
        <v>14242</v>
      </c>
      <c r="C1627" t="s">
        <v>14242</v>
      </c>
      <c r="D1627" t="s">
        <v>8679</v>
      </c>
      <c r="E1627" t="s">
        <v>4877</v>
      </c>
      <c r="G16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7" t="s">
        <v>4878</v>
      </c>
      <c r="I1627" s="25" cm="1">
        <f t="array" ref="I1627">SUMPRODUCT((LEN(PROTEIN_stoich[[#This Row],[sequence]])-LEN(SUBSTITUTE(PROTEIN_stoich[[#This Row],[sequence]],{"A";"C";"D";"E";"F";"G";"H";"I";"K";"L";"M";"N";"P";"Q";"R";"S";"T";"V";"W";"Y"},""))),{72.08;104.14;115.08;129.11;148.17;58.05;138.14;114.16;130.18;114.16;132.2;115.1;98.12;129.13;158.19;88.08;102.1;100.13;187.21;164.17})/1000</f>
        <v>86.472660000000005</v>
      </c>
      <c r="J1627" t="s">
        <v>8680</v>
      </c>
      <c r="K1627" s="4" t="s">
        <v>4880</v>
      </c>
      <c r="M1627">
        <f>LEN(SUBSTITUTE(PROTEIN_stoich[[#This Row],[sequence]],"*",""))</f>
        <v>784</v>
      </c>
      <c r="O1627" t="s">
        <v>16</v>
      </c>
      <c r="P1627" t="str">
        <f>_xlfn.LET(_xlpm.id,PROTEIN_stoich[[#This Row],[uniprot]],HYPERLINK("https://www.uniprot.org/uniprotkb/"&amp;_xlpm.id&amp;"/entry",_xlpm.id))</f>
        <v>A0A0K3C8X5</v>
      </c>
      <c r="Q1627" t="e">
        <f>_xlfn.XLOOKUP(PROTEIN_stoich[[#This Row],[uniprot]],[1]!UniprotIFO[Entry],[1]!UniprotIFO[Gene Ontology IDs],"")</f>
        <v>#REF!</v>
      </c>
      <c r="R1627" t="e">
        <f>_xlfn.XLOOKUP(PROTEIN_stoich[[#This Row],[uniprot]],[1]!UniprotIFO[Entry],[1]!UniprotIFO[essential?],"")</f>
        <v>#REF!</v>
      </c>
      <c r="S1627" t="e">
        <f>_xlfn.XLOOKUP(PROTEIN_stoich[[#This Row],[sequence]],[2]!Table1[sequence_without_asterisks],[2]!Table1[protein_stoich seq matches],"")</f>
        <v>#REF!</v>
      </c>
      <c r="T1627" t="e">
        <f>_xlfn.XLOOKUP(PROTEIN_stoich[[#This Row],[uniprot]],[1]!UniprotIFO[Entry],[1]!UniprotIFO[protein_id in GSM model format],"")</f>
        <v>#REF!</v>
      </c>
    </row>
    <row r="1628" spans="1:20" x14ac:dyDescent="0.2">
      <c r="A16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RT13327</v>
      </c>
      <c r="B1628" t="s">
        <v>14243</v>
      </c>
      <c r="C1628" t="s">
        <v>14243</v>
      </c>
      <c r="D1628" t="s">
        <v>6754</v>
      </c>
      <c r="E1628" t="s">
        <v>4877</v>
      </c>
      <c r="G16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8" t="s">
        <v>4878</v>
      </c>
      <c r="I1628" s="25" cm="1">
        <f t="array" ref="I1628">SUMPRODUCT((LEN(PROTEIN_stoich[[#This Row],[sequence]])-LEN(SUBSTITUTE(PROTEIN_stoich[[#This Row],[sequence]],{"A";"C";"D";"E";"F";"G";"H";"I";"K";"L";"M";"N";"P";"Q";"R";"S";"T";"V";"W";"Y"},""))),{72.08;104.14;115.08;129.11;148.17;58.05;138.14;114.16;130.18;114.16;132.2;115.1;98.12;129.13;158.19;88.08;102.1;100.13;187.21;164.17})/1000</f>
        <v>115.49072000000001</v>
      </c>
      <c r="J1628" t="s">
        <v>6755</v>
      </c>
      <c r="K1628" s="4" t="s">
        <v>4880</v>
      </c>
      <c r="M1628">
        <f>LEN(SUBSTITUTE(PROTEIN_stoich[[#This Row],[sequence]],"*",""))</f>
        <v>1062</v>
      </c>
      <c r="O1628" t="s">
        <v>16</v>
      </c>
      <c r="P1628" t="str">
        <f>_xlfn.LET(_xlpm.id,PROTEIN_stoich[[#This Row],[uniprot]],HYPERLINK("https://www.uniprot.org/uniprotkb/"&amp;_xlpm.id&amp;"/entry",_xlpm.id))</f>
        <v>A0A0K3CG73</v>
      </c>
      <c r="Q1628" t="e">
        <f>_xlfn.XLOOKUP(PROTEIN_stoich[[#This Row],[uniprot]],[1]!UniprotIFO[Entry],[1]!UniprotIFO[Gene Ontology IDs],"")</f>
        <v>#REF!</v>
      </c>
      <c r="R1628" t="e">
        <f>_xlfn.XLOOKUP(PROTEIN_stoich[[#This Row],[uniprot]],[1]!UniprotIFO[Entry],[1]!UniprotIFO[essential?],"")</f>
        <v>#REF!</v>
      </c>
      <c r="S1628" t="e">
        <f>_xlfn.XLOOKUP(PROTEIN_stoich[[#This Row],[sequence]],[2]!Table1[sequence_without_asterisks],[2]!Table1[protein_stoich seq matches],"")</f>
        <v>#REF!</v>
      </c>
      <c r="T1628" t="e">
        <f>_xlfn.XLOOKUP(PROTEIN_stoich[[#This Row],[uniprot]],[1]!UniprotIFO[Entry],[1]!UniprotIFO[protein_id in GSM model format],"")</f>
        <v>#REF!</v>
      </c>
    </row>
    <row r="1629" spans="1:20" x14ac:dyDescent="0.2">
      <c r="A16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RT13325</v>
      </c>
      <c r="B1629" t="s">
        <v>14244</v>
      </c>
      <c r="C1629" t="s">
        <v>14244</v>
      </c>
      <c r="D1629" t="s">
        <v>5795</v>
      </c>
      <c r="E1629" t="s">
        <v>4877</v>
      </c>
      <c r="G16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29" t="s">
        <v>4878</v>
      </c>
      <c r="I1629" s="25" cm="1">
        <f t="array" ref="I1629">SUMPRODUCT((LEN(PROTEIN_stoich[[#This Row],[sequence]])-LEN(SUBSTITUTE(PROTEIN_stoich[[#This Row],[sequence]],{"A";"C";"D";"E";"F";"G";"H";"I";"K";"L";"M";"N";"P";"Q";"R";"S";"T";"V";"W";"Y"},""))),{72.08;104.14;115.08;129.11;148.17;58.05;138.14;114.16;130.18;114.16;132.2;115.1;98.12;129.13;158.19;88.08;102.1;100.13;187.21;164.17})/1000</f>
        <v>32.300779999999996</v>
      </c>
      <c r="J1629" t="s">
        <v>5796</v>
      </c>
      <c r="K1629" s="4" t="s">
        <v>4880</v>
      </c>
      <c r="M1629">
        <f>LEN(SUBSTITUTE(PROTEIN_stoich[[#This Row],[sequence]],"*",""))</f>
        <v>310</v>
      </c>
      <c r="O1629" t="s">
        <v>16</v>
      </c>
      <c r="P1629" t="str">
        <f>_xlfn.LET(_xlpm.id,PROTEIN_stoich[[#This Row],[uniprot]],HYPERLINK("https://www.uniprot.org/uniprotkb/"&amp;_xlpm.id&amp;"/entry",_xlpm.id))</f>
        <v>A0A0K3C8W4</v>
      </c>
      <c r="Q1629" t="e">
        <f>_xlfn.XLOOKUP(PROTEIN_stoich[[#This Row],[uniprot]],[1]!UniprotIFO[Entry],[1]!UniprotIFO[Gene Ontology IDs],"")</f>
        <v>#REF!</v>
      </c>
      <c r="R1629" t="e">
        <f>_xlfn.XLOOKUP(PROTEIN_stoich[[#This Row],[uniprot]],[1]!UniprotIFO[Entry],[1]!UniprotIFO[essential?],"")</f>
        <v>#REF!</v>
      </c>
      <c r="S1629" t="e">
        <f>_xlfn.XLOOKUP(PROTEIN_stoich[[#This Row],[sequence]],[2]!Table1[sequence_without_asterisks],[2]!Table1[protein_stoich seq matches],"")</f>
        <v>#REF!</v>
      </c>
      <c r="T1629" t="e">
        <f>_xlfn.XLOOKUP(PROTEIN_stoich[[#This Row],[uniprot]],[1]!UniprotIFO[Entry],[1]!UniprotIFO[protein_id in GSM model format],"")</f>
        <v>#REF!</v>
      </c>
    </row>
    <row r="1630" spans="1:20" x14ac:dyDescent="0.2">
      <c r="A16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RT13323</v>
      </c>
      <c r="B1630" t="s">
        <v>14245</v>
      </c>
      <c r="C1630" t="s">
        <v>14245</v>
      </c>
      <c r="D1630" t="s">
        <v>5647</v>
      </c>
      <c r="E1630" t="s">
        <v>4877</v>
      </c>
      <c r="G16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0" t="s">
        <v>4878</v>
      </c>
      <c r="I1630" s="25" cm="1">
        <f t="array" ref="I1630">SUMPRODUCT((LEN(PROTEIN_stoich[[#This Row],[sequence]])-LEN(SUBSTITUTE(PROTEIN_stoich[[#This Row],[sequence]],{"A";"C";"D";"E";"F";"G";"H";"I";"K";"L";"M";"N";"P";"Q";"R";"S";"T";"V";"W";"Y"},""))),{72.08;104.14;115.08;129.11;148.17;58.05;138.14;114.16;130.18;114.16;132.2;115.1;98.12;129.13;158.19;88.08;102.1;100.13;187.21;164.17})/1000</f>
        <v>157.29951</v>
      </c>
      <c r="J1630" t="s">
        <v>5648</v>
      </c>
      <c r="K1630" s="4" t="s">
        <v>4880</v>
      </c>
      <c r="M1630">
        <f>LEN(SUBSTITUTE(PROTEIN_stoich[[#This Row],[sequence]],"*",""))</f>
        <v>1432</v>
      </c>
      <c r="O1630" t="s">
        <v>16</v>
      </c>
      <c r="P1630" t="str">
        <f>_xlfn.LET(_xlpm.id,PROTEIN_stoich[[#This Row],[uniprot]],HYPERLINK("https://www.uniprot.org/uniprotkb/"&amp;_xlpm.id&amp;"/entry",_xlpm.id))</f>
        <v>A0A0K3CC45</v>
      </c>
      <c r="Q1630" t="e">
        <f>_xlfn.XLOOKUP(PROTEIN_stoich[[#This Row],[uniprot]],[1]!UniprotIFO[Entry],[1]!UniprotIFO[Gene Ontology IDs],"")</f>
        <v>#REF!</v>
      </c>
      <c r="R1630" t="e">
        <f>_xlfn.XLOOKUP(PROTEIN_stoich[[#This Row],[uniprot]],[1]!UniprotIFO[Entry],[1]!UniprotIFO[essential?],"")</f>
        <v>#REF!</v>
      </c>
      <c r="S1630" t="e">
        <f>_xlfn.XLOOKUP(PROTEIN_stoich[[#This Row],[sequence]],[2]!Table1[sequence_without_asterisks],[2]!Table1[protein_stoich seq matches],"")</f>
        <v>#REF!</v>
      </c>
      <c r="T1630" t="e">
        <f>_xlfn.XLOOKUP(PROTEIN_stoich[[#This Row],[uniprot]],[1]!UniprotIFO[Entry],[1]!UniprotIFO[protein_id in GSM model format],"")</f>
        <v>#REF!</v>
      </c>
    </row>
    <row r="1631" spans="1:20" x14ac:dyDescent="0.2">
      <c r="A16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rt1332</v>
      </c>
      <c r="B1631" t="s">
        <v>1099</v>
      </c>
      <c r="C1631" t="s">
        <v>257</v>
      </c>
      <c r="D1631" t="s">
        <v>1100</v>
      </c>
      <c r="E1631" t="s">
        <v>98</v>
      </c>
      <c r="G1631"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631" t="s">
        <v>910</v>
      </c>
      <c r="I1631" s="25" cm="1">
        <f t="array" ref="I1631">SUMPRODUCT((LEN(PROTEIN_stoich[[#This Row],[sequence]])-LEN(SUBSTITUTE(PROTEIN_stoich[[#This Row],[sequence]],{"A";"C";"D";"E";"F";"G";"H";"I";"K";"L";"M";"N";"P";"Q";"R";"S";"T";"V";"W";"Y"},""))),{72.08;104.14;115.08;129.11;148.17;58.05;138.14;114.16;130.18;114.16;132.2;115.1;98.12;129.13;158.19;88.08;102.1;100.13;187.21;164.17})/1000</f>
        <v>81.672359999999998</v>
      </c>
      <c r="J1631" t="s">
        <v>3379</v>
      </c>
      <c r="K1631" s="4" t="s">
        <v>12</v>
      </c>
      <c r="M1631">
        <f>LEN(SUBSTITUTE(PROTEIN_stoich[[#This Row],[sequence]],"*",""))</f>
        <v>728</v>
      </c>
      <c r="N1631" t="s">
        <v>4813</v>
      </c>
      <c r="O1631" t="s">
        <v>16</v>
      </c>
      <c r="P1631" t="str">
        <f>_xlfn.LET(_xlpm.id,PROTEIN_stoich[[#This Row],[uniprot]],HYPERLINK("https://www.uniprot.org/uniprotkb/"&amp;_xlpm.id&amp;"/entry",_xlpm.id))</f>
        <v>A0A0K3CME7</v>
      </c>
      <c r="Q1631" t="e">
        <f>_xlfn.XLOOKUP(PROTEIN_stoich[[#This Row],[uniprot]],[1]!UniprotIFO[Entry],[1]!UniprotIFO[Gene Ontology IDs],"")</f>
        <v>#REF!</v>
      </c>
      <c r="R1631" t="e">
        <f>_xlfn.XLOOKUP(PROTEIN_stoich[[#This Row],[uniprot]],[1]!UniprotIFO[Entry],[1]!UniprotIFO[essential?],"")</f>
        <v>#REF!</v>
      </c>
      <c r="S1631" t="e">
        <f>_xlfn.XLOOKUP(PROTEIN_stoich[[#This Row],[sequence]],[2]!Table1[sequence_without_asterisks],[2]!Table1[protein_stoich seq matches],"")</f>
        <v>#REF!</v>
      </c>
      <c r="T1631" t="e">
        <f>_xlfn.XLOOKUP(PROTEIN_stoich[[#This Row],[uniprot]],[1]!UniprotIFO[Entry],[1]!UniprotIFO[protein_id in GSM model format],"")</f>
        <v>#REF!</v>
      </c>
    </row>
    <row r="1632" spans="1:20" x14ac:dyDescent="0.2">
      <c r="A16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RT13315</v>
      </c>
      <c r="B1632" t="s">
        <v>14246</v>
      </c>
      <c r="C1632" t="s">
        <v>14246</v>
      </c>
      <c r="D1632" t="s">
        <v>6820</v>
      </c>
      <c r="E1632" t="s">
        <v>4877</v>
      </c>
      <c r="G16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2" t="s">
        <v>4878</v>
      </c>
      <c r="I1632" s="25" cm="1">
        <f t="array" ref="I1632">SUMPRODUCT((LEN(PROTEIN_stoich[[#This Row],[sequence]])-LEN(SUBSTITUTE(PROTEIN_stoich[[#This Row],[sequence]],{"A";"C";"D";"E";"F";"G";"H";"I";"K";"L";"M";"N";"P";"Q";"R";"S";"T";"V";"W";"Y"},""))),{72.08;104.14;115.08;129.11;148.17;58.05;138.14;114.16;130.18;114.16;132.2;115.1;98.12;129.13;158.19;88.08;102.1;100.13;187.21;164.17})/1000</f>
        <v>37.210700000000003</v>
      </c>
      <c r="J1632" t="s">
        <v>6821</v>
      </c>
      <c r="K1632" s="4" t="s">
        <v>4880</v>
      </c>
      <c r="M1632">
        <f>LEN(SUBSTITUTE(PROTEIN_stoich[[#This Row],[sequence]],"*",""))</f>
        <v>328</v>
      </c>
      <c r="O1632" t="s">
        <v>16</v>
      </c>
      <c r="P1632" t="str">
        <f>_xlfn.LET(_xlpm.id,PROTEIN_stoich[[#This Row],[uniprot]],HYPERLINK("https://www.uniprot.org/uniprotkb/"&amp;_xlpm.id&amp;"/entry",_xlpm.id))</f>
        <v>A0A0K3CCA6</v>
      </c>
      <c r="Q1632" t="e">
        <f>_xlfn.XLOOKUP(PROTEIN_stoich[[#This Row],[uniprot]],[1]!UniprotIFO[Entry],[1]!UniprotIFO[Gene Ontology IDs],"")</f>
        <v>#REF!</v>
      </c>
      <c r="R1632" t="e">
        <f>_xlfn.XLOOKUP(PROTEIN_stoich[[#This Row],[uniprot]],[1]!UniprotIFO[Entry],[1]!UniprotIFO[essential?],"")</f>
        <v>#REF!</v>
      </c>
      <c r="S1632" t="e">
        <f>_xlfn.XLOOKUP(PROTEIN_stoich[[#This Row],[sequence]],[2]!Table1[sequence_without_asterisks],[2]!Table1[protein_stoich seq matches],"")</f>
        <v>#REF!</v>
      </c>
      <c r="T1632" t="e">
        <f>_xlfn.XLOOKUP(PROTEIN_stoich[[#This Row],[uniprot]],[1]!UniprotIFO[Entry],[1]!UniprotIFO[protein_id in GSM model format],"")</f>
        <v>#REF!</v>
      </c>
    </row>
    <row r="1633" spans="1:20" x14ac:dyDescent="0.2">
      <c r="A16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RT13314</v>
      </c>
      <c r="B1633" t="s">
        <v>14247</v>
      </c>
      <c r="C1633" t="s">
        <v>14247</v>
      </c>
      <c r="D1633" t="s">
        <v>7809</v>
      </c>
      <c r="E1633" t="s">
        <v>4877</v>
      </c>
      <c r="G16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3" t="s">
        <v>4878</v>
      </c>
      <c r="I1633" s="25" cm="1">
        <f t="array" ref="I1633">SUMPRODUCT((LEN(PROTEIN_stoich[[#This Row],[sequence]])-LEN(SUBSTITUTE(PROTEIN_stoich[[#This Row],[sequence]],{"A";"C";"D";"E";"F";"G";"H";"I";"K";"L";"M";"N";"P";"Q";"R";"S";"T";"V";"W";"Y"},""))),{72.08;104.14;115.08;129.11;148.17;58.05;138.14;114.16;130.18;114.16;132.2;115.1;98.12;129.13;158.19;88.08;102.1;100.13;187.21;164.17})/1000</f>
        <v>36.840099999999993</v>
      </c>
      <c r="J1633" t="s">
        <v>7810</v>
      </c>
      <c r="K1633" s="4" t="s">
        <v>4880</v>
      </c>
      <c r="M1633">
        <f>LEN(SUBSTITUTE(PROTEIN_stoich[[#This Row],[sequence]],"*",""))</f>
        <v>334</v>
      </c>
      <c r="O1633" t="s">
        <v>16</v>
      </c>
      <c r="P1633" t="str">
        <f>_xlfn.LET(_xlpm.id,PROTEIN_stoich[[#This Row],[uniprot]],HYPERLINK("https://www.uniprot.org/uniprotkb/"&amp;_xlpm.id&amp;"/entry",_xlpm.id))</f>
        <v>A0A0K3C8V4</v>
      </c>
      <c r="Q1633" t="e">
        <f>_xlfn.XLOOKUP(PROTEIN_stoich[[#This Row],[uniprot]],[1]!UniprotIFO[Entry],[1]!UniprotIFO[Gene Ontology IDs],"")</f>
        <v>#REF!</v>
      </c>
      <c r="R1633" t="e">
        <f>_xlfn.XLOOKUP(PROTEIN_stoich[[#This Row],[uniprot]],[1]!UniprotIFO[Entry],[1]!UniprotIFO[essential?],"")</f>
        <v>#REF!</v>
      </c>
      <c r="S1633" t="e">
        <f>_xlfn.XLOOKUP(PROTEIN_stoich[[#This Row],[sequence]],[2]!Table1[sequence_without_asterisks],[2]!Table1[protein_stoich seq matches],"")</f>
        <v>#REF!</v>
      </c>
      <c r="T1633" t="e">
        <f>_xlfn.XLOOKUP(PROTEIN_stoich[[#This Row],[uniprot]],[1]!UniprotIFO[Entry],[1]!UniprotIFO[protein_id in GSM model format],"")</f>
        <v>#REF!</v>
      </c>
    </row>
    <row r="1634" spans="1:20" x14ac:dyDescent="0.2">
      <c r="A16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RT13312</v>
      </c>
      <c r="B1634" t="s">
        <v>14248</v>
      </c>
      <c r="C1634" t="s">
        <v>14248</v>
      </c>
      <c r="D1634" t="s">
        <v>6070</v>
      </c>
      <c r="E1634" t="s">
        <v>4877</v>
      </c>
      <c r="G16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4" t="s">
        <v>4878</v>
      </c>
      <c r="I1634" s="25" cm="1">
        <f t="array" ref="I1634">SUMPRODUCT((LEN(PROTEIN_stoich[[#This Row],[sequence]])-LEN(SUBSTITUTE(PROTEIN_stoich[[#This Row],[sequence]],{"A";"C";"D";"E";"F";"G";"H";"I";"K";"L";"M";"N";"P";"Q";"R";"S";"T";"V";"W";"Y"},""))),{72.08;104.14;115.08;129.11;148.17;58.05;138.14;114.16;130.18;114.16;132.2;115.1;98.12;129.13;158.19;88.08;102.1;100.13;187.21;164.17})/1000</f>
        <v>50.131</v>
      </c>
      <c r="J1634" t="s">
        <v>6071</v>
      </c>
      <c r="K1634" s="4" t="s">
        <v>4880</v>
      </c>
      <c r="M1634">
        <f>LEN(SUBSTITUTE(PROTEIN_stoich[[#This Row],[sequence]],"*",""))</f>
        <v>451</v>
      </c>
      <c r="O1634" t="s">
        <v>16</v>
      </c>
      <c r="P1634" t="str">
        <f>_xlfn.LET(_xlpm.id,PROTEIN_stoich[[#This Row],[uniprot]],HYPERLINK("https://www.uniprot.org/uniprotkb/"&amp;_xlpm.id&amp;"/entry",_xlpm.id))</f>
        <v>A0A0K3CC37</v>
      </c>
      <c r="Q1634" t="e">
        <f>_xlfn.XLOOKUP(PROTEIN_stoich[[#This Row],[uniprot]],[1]!UniprotIFO[Entry],[1]!UniprotIFO[Gene Ontology IDs],"")</f>
        <v>#REF!</v>
      </c>
      <c r="R1634" t="e">
        <f>_xlfn.XLOOKUP(PROTEIN_stoich[[#This Row],[uniprot]],[1]!UniprotIFO[Entry],[1]!UniprotIFO[essential?],"")</f>
        <v>#REF!</v>
      </c>
      <c r="S1634" t="e">
        <f>_xlfn.XLOOKUP(PROTEIN_stoich[[#This Row],[sequence]],[2]!Table1[sequence_without_asterisks],[2]!Table1[protein_stoich seq matches],"")</f>
        <v>#REF!</v>
      </c>
      <c r="T1634" t="e">
        <f>_xlfn.XLOOKUP(PROTEIN_stoich[[#This Row],[uniprot]],[1]!UniprotIFO[Entry],[1]!UniprotIFO[protein_id in GSM model format],"")</f>
        <v>#REF!</v>
      </c>
    </row>
    <row r="1635" spans="1:20" x14ac:dyDescent="0.2">
      <c r="A16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RT13305</v>
      </c>
      <c r="B1635" t="s">
        <v>14249</v>
      </c>
      <c r="C1635" t="s">
        <v>14249</v>
      </c>
      <c r="D1635" t="s">
        <v>6628</v>
      </c>
      <c r="E1635" t="s">
        <v>4877</v>
      </c>
      <c r="G16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5" t="s">
        <v>4878</v>
      </c>
      <c r="I1635" s="25" cm="1">
        <f t="array" ref="I1635">SUMPRODUCT((LEN(PROTEIN_stoich[[#This Row],[sequence]])-LEN(SUBSTITUTE(PROTEIN_stoich[[#This Row],[sequence]],{"A";"C";"D";"E";"F";"G";"H";"I";"K";"L";"M";"N";"P";"Q";"R";"S";"T";"V";"W";"Y"},""))),{72.08;104.14;115.08;129.11;148.17;58.05;138.14;114.16;130.18;114.16;132.2;115.1;98.12;129.13;158.19;88.08;102.1;100.13;187.21;164.17})/1000</f>
        <v>16.019819999999999</v>
      </c>
      <c r="J1635" t="s">
        <v>6629</v>
      </c>
      <c r="K1635" s="4" t="s">
        <v>4880</v>
      </c>
      <c r="M1635">
        <f>LEN(SUBSTITUTE(PROTEIN_stoich[[#This Row],[sequence]],"*",""))</f>
        <v>143</v>
      </c>
      <c r="O1635" t="s">
        <v>16</v>
      </c>
      <c r="P1635" t="str">
        <f>_xlfn.LET(_xlpm.id,PROTEIN_stoich[[#This Row],[uniprot]],HYPERLINK("https://www.uniprot.org/uniprotkb/"&amp;_xlpm.id&amp;"/entry",_xlpm.id))</f>
        <v>A0A0K3CC30</v>
      </c>
      <c r="Q1635" t="e">
        <f>_xlfn.XLOOKUP(PROTEIN_stoich[[#This Row],[uniprot]],[1]!UniprotIFO[Entry],[1]!UniprotIFO[Gene Ontology IDs],"")</f>
        <v>#REF!</v>
      </c>
      <c r="R1635" t="e">
        <f>_xlfn.XLOOKUP(PROTEIN_stoich[[#This Row],[uniprot]],[1]!UniprotIFO[Entry],[1]!UniprotIFO[essential?],"")</f>
        <v>#REF!</v>
      </c>
      <c r="S1635" t="e">
        <f>_xlfn.XLOOKUP(PROTEIN_stoich[[#This Row],[sequence]],[2]!Table1[sequence_without_asterisks],[2]!Table1[protein_stoich seq matches],"")</f>
        <v>#REF!</v>
      </c>
      <c r="T1635" t="e">
        <f>_xlfn.XLOOKUP(PROTEIN_stoich[[#This Row],[uniprot]],[1]!UniprotIFO[Entry],[1]!UniprotIFO[protein_id in GSM model format],"")</f>
        <v>#REF!</v>
      </c>
    </row>
    <row r="1636" spans="1:20" x14ac:dyDescent="0.2">
      <c r="A16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RT13300</v>
      </c>
      <c r="B1636" t="s">
        <v>14250</v>
      </c>
      <c r="C1636" t="s">
        <v>14250</v>
      </c>
      <c r="D1636" t="s">
        <v>8477</v>
      </c>
      <c r="E1636" t="s">
        <v>4877</v>
      </c>
      <c r="G16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6" t="s">
        <v>4878</v>
      </c>
      <c r="I1636" s="25" cm="1">
        <f t="array" ref="I1636">SUMPRODUCT((LEN(PROTEIN_stoich[[#This Row],[sequence]])-LEN(SUBSTITUTE(PROTEIN_stoich[[#This Row],[sequence]],{"A";"C";"D";"E";"F";"G";"H";"I";"K";"L";"M";"N";"P";"Q";"R";"S";"T";"V";"W";"Y"},""))),{72.08;104.14;115.08;129.11;148.17;58.05;138.14;114.16;130.18;114.16;132.2;115.1;98.12;129.13;158.19;88.08;102.1;100.13;187.21;164.17})/1000</f>
        <v>82.308610000000002</v>
      </c>
      <c r="J1636" t="s">
        <v>8478</v>
      </c>
      <c r="K1636" s="4" t="s">
        <v>4880</v>
      </c>
      <c r="M1636">
        <f>LEN(SUBSTITUTE(PROTEIN_stoich[[#This Row],[sequence]],"*",""))</f>
        <v>739</v>
      </c>
      <c r="O1636" t="s">
        <v>16</v>
      </c>
      <c r="P1636" t="str">
        <f>_xlfn.LET(_xlpm.id,PROTEIN_stoich[[#This Row],[uniprot]],HYPERLINK("https://www.uniprot.org/uniprotkb/"&amp;_xlpm.id&amp;"/entry",_xlpm.id))</f>
        <v>A0A0K3CC27</v>
      </c>
      <c r="Q1636" t="e">
        <f>_xlfn.XLOOKUP(PROTEIN_stoich[[#This Row],[uniprot]],[1]!UniprotIFO[Entry],[1]!UniprotIFO[Gene Ontology IDs],"")</f>
        <v>#REF!</v>
      </c>
      <c r="R1636" t="e">
        <f>_xlfn.XLOOKUP(PROTEIN_stoich[[#This Row],[uniprot]],[1]!UniprotIFO[Entry],[1]!UniprotIFO[essential?],"")</f>
        <v>#REF!</v>
      </c>
      <c r="S1636" t="e">
        <f>_xlfn.XLOOKUP(PROTEIN_stoich[[#This Row],[sequence]],[2]!Table1[sequence_without_asterisks],[2]!Table1[protein_stoich seq matches],"")</f>
        <v>#REF!</v>
      </c>
      <c r="T1636" t="e">
        <f>_xlfn.XLOOKUP(PROTEIN_stoich[[#This Row],[uniprot]],[1]!UniprotIFO[Entry],[1]!UniprotIFO[protein_id in GSM model format],"")</f>
        <v>#REF!</v>
      </c>
    </row>
    <row r="1637" spans="1:20" x14ac:dyDescent="0.2">
      <c r="A16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RT13294</v>
      </c>
      <c r="B1637" t="s">
        <v>14251</v>
      </c>
      <c r="C1637" t="s">
        <v>14251</v>
      </c>
      <c r="D1637" t="s">
        <v>9692</v>
      </c>
      <c r="E1637" t="s">
        <v>4877</v>
      </c>
      <c r="G16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7" t="s">
        <v>4878</v>
      </c>
      <c r="I1637" s="25" cm="1">
        <f t="array" ref="I1637">SUMPRODUCT((LEN(PROTEIN_stoich[[#This Row],[sequence]])-LEN(SUBSTITUTE(PROTEIN_stoich[[#This Row],[sequence]],{"A";"C";"D";"E";"F";"G";"H";"I";"K";"L";"M";"N";"P";"Q";"R";"S";"T";"V";"W";"Y"},""))),{72.08;104.14;115.08;129.11;148.17;58.05;138.14;114.16;130.18;114.16;132.2;115.1;98.12;129.13;158.19;88.08;102.1;100.13;187.21;164.17})/1000</f>
        <v>195.62213</v>
      </c>
      <c r="J1637" t="s">
        <v>9693</v>
      </c>
      <c r="K1637" s="4" t="s">
        <v>4880</v>
      </c>
      <c r="M1637">
        <f>LEN(SUBSTITUTE(PROTEIN_stoich[[#This Row],[sequence]],"*",""))</f>
        <v>1806</v>
      </c>
      <c r="O1637" t="s">
        <v>16</v>
      </c>
      <c r="P1637" t="str">
        <f>_xlfn.LET(_xlpm.id,PROTEIN_stoich[[#This Row],[uniprot]],HYPERLINK("https://www.uniprot.org/uniprotkb/"&amp;_xlpm.id&amp;"/entry",_xlpm.id))</f>
        <v>A0A0K3CG42</v>
      </c>
      <c r="Q1637" t="e">
        <f>_xlfn.XLOOKUP(PROTEIN_stoich[[#This Row],[uniprot]],[1]!UniprotIFO[Entry],[1]!UniprotIFO[Gene Ontology IDs],"")</f>
        <v>#REF!</v>
      </c>
      <c r="R1637" t="e">
        <f>_xlfn.XLOOKUP(PROTEIN_stoich[[#This Row],[uniprot]],[1]!UniprotIFO[Entry],[1]!UniprotIFO[essential?],"")</f>
        <v>#REF!</v>
      </c>
      <c r="S1637" t="e">
        <f>_xlfn.XLOOKUP(PROTEIN_stoich[[#This Row],[sequence]],[2]!Table1[sequence_without_asterisks],[2]!Table1[protein_stoich seq matches],"")</f>
        <v>#REF!</v>
      </c>
      <c r="T1637" t="e">
        <f>_xlfn.XLOOKUP(PROTEIN_stoich[[#This Row],[uniprot]],[1]!UniprotIFO[Entry],[1]!UniprotIFO[protein_id in GSM model format],"")</f>
        <v>#REF!</v>
      </c>
    </row>
    <row r="1638" spans="1:20" x14ac:dyDescent="0.2">
      <c r="A16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RT13290</v>
      </c>
      <c r="B1638" t="s">
        <v>14252</v>
      </c>
      <c r="C1638" t="s">
        <v>14252</v>
      </c>
      <c r="D1638" t="s">
        <v>7395</v>
      </c>
      <c r="E1638" t="s">
        <v>4877</v>
      </c>
      <c r="G16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8" t="s">
        <v>4878</v>
      </c>
      <c r="I1638" s="25" cm="1">
        <f t="array" ref="I1638">SUMPRODUCT((LEN(PROTEIN_stoich[[#This Row],[sequence]])-LEN(SUBSTITUTE(PROTEIN_stoich[[#This Row],[sequence]],{"A";"C";"D";"E";"F";"G";"H";"I";"K";"L";"M";"N";"P";"Q";"R";"S";"T";"V";"W";"Y"},""))),{72.08;104.14;115.08;129.11;148.17;58.05;138.14;114.16;130.18;114.16;132.2;115.1;98.12;129.13;158.19;88.08;102.1;100.13;187.21;164.17})/1000</f>
        <v>145.14954000000003</v>
      </c>
      <c r="J1638" t="s">
        <v>7396</v>
      </c>
      <c r="K1638" s="4" t="s">
        <v>4880</v>
      </c>
      <c r="M1638">
        <f>LEN(SUBSTITUTE(PROTEIN_stoich[[#This Row],[sequence]],"*",""))</f>
        <v>1353</v>
      </c>
      <c r="O1638" t="s">
        <v>16</v>
      </c>
      <c r="P1638" t="str">
        <f>_xlfn.LET(_xlpm.id,PROTEIN_stoich[[#This Row],[uniprot]],HYPERLINK("https://www.uniprot.org/uniprotkb/"&amp;_xlpm.id&amp;"/entry",_xlpm.id))</f>
        <v>A0A0K3CBZ9</v>
      </c>
      <c r="Q1638" t="e">
        <f>_xlfn.XLOOKUP(PROTEIN_stoich[[#This Row],[uniprot]],[1]!UniprotIFO[Entry],[1]!UniprotIFO[Gene Ontology IDs],"")</f>
        <v>#REF!</v>
      </c>
      <c r="R1638" t="e">
        <f>_xlfn.XLOOKUP(PROTEIN_stoich[[#This Row],[uniprot]],[1]!UniprotIFO[Entry],[1]!UniprotIFO[essential?],"")</f>
        <v>#REF!</v>
      </c>
      <c r="S1638" t="e">
        <f>_xlfn.XLOOKUP(PROTEIN_stoich[[#This Row],[sequence]],[2]!Table1[sequence_without_asterisks],[2]!Table1[protein_stoich seq matches],"")</f>
        <v>#REF!</v>
      </c>
      <c r="T1638" t="e">
        <f>_xlfn.XLOOKUP(PROTEIN_stoich[[#This Row],[uniprot]],[1]!UniprotIFO[Entry],[1]!UniprotIFO[protein_id in GSM model format],"")</f>
        <v>#REF!</v>
      </c>
    </row>
    <row r="1639" spans="1:20" x14ac:dyDescent="0.2">
      <c r="A16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RT13278</v>
      </c>
      <c r="B1639" t="s">
        <v>14253</v>
      </c>
      <c r="C1639" t="s">
        <v>14253</v>
      </c>
      <c r="D1639" t="s">
        <v>6018</v>
      </c>
      <c r="E1639" t="s">
        <v>4877</v>
      </c>
      <c r="G16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39" t="s">
        <v>4878</v>
      </c>
      <c r="I1639" s="25" cm="1">
        <f t="array" ref="I1639">SUMPRODUCT((LEN(PROTEIN_stoich[[#This Row],[sequence]])-LEN(SUBSTITUTE(PROTEIN_stoich[[#This Row],[sequence]],{"A";"C";"D";"E";"F";"G";"H";"I";"K";"L";"M";"N";"P";"Q";"R";"S";"T";"V";"W";"Y"},""))),{72.08;104.14;115.08;129.11;148.17;58.05;138.14;114.16;130.18;114.16;132.2;115.1;98.12;129.13;158.19;88.08;102.1;100.13;187.21;164.17})/1000</f>
        <v>100.36557999999997</v>
      </c>
      <c r="J1639" t="s">
        <v>6019</v>
      </c>
      <c r="K1639" s="4" t="s">
        <v>4880</v>
      </c>
      <c r="M1639">
        <f>LEN(SUBSTITUTE(PROTEIN_stoich[[#This Row],[sequence]],"*",""))</f>
        <v>916</v>
      </c>
      <c r="O1639" t="s">
        <v>16</v>
      </c>
      <c r="P1639" t="str">
        <f>_xlfn.LET(_xlpm.id,PROTEIN_stoich[[#This Row],[uniprot]],HYPERLINK("https://www.uniprot.org/uniprotkb/"&amp;_xlpm.id&amp;"/entry",_xlpm.id))</f>
        <v>A0A0K3CG26</v>
      </c>
      <c r="Q1639" t="e">
        <f>_xlfn.XLOOKUP(PROTEIN_stoich[[#This Row],[uniprot]],[1]!UniprotIFO[Entry],[1]!UniprotIFO[Gene Ontology IDs],"")</f>
        <v>#REF!</v>
      </c>
      <c r="R1639" t="e">
        <f>_xlfn.XLOOKUP(PROTEIN_stoich[[#This Row],[uniprot]],[1]!UniprotIFO[Entry],[1]!UniprotIFO[essential?],"")</f>
        <v>#REF!</v>
      </c>
      <c r="S1639" t="e">
        <f>_xlfn.XLOOKUP(PROTEIN_stoich[[#This Row],[sequence]],[2]!Table1[sequence_without_asterisks],[2]!Table1[protein_stoich seq matches],"")</f>
        <v>#REF!</v>
      </c>
      <c r="T1639" t="e">
        <f>_xlfn.XLOOKUP(PROTEIN_stoich[[#This Row],[uniprot]],[1]!UniprotIFO[Entry],[1]!UniprotIFO[protein_id in GSM model format],"")</f>
        <v>#REF!</v>
      </c>
    </row>
    <row r="1640" spans="1:20" x14ac:dyDescent="0.2">
      <c r="A16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RT13273</v>
      </c>
      <c r="B1640" t="s">
        <v>14254</v>
      </c>
      <c r="C1640" t="s">
        <v>14254</v>
      </c>
      <c r="D1640" t="s">
        <v>8146</v>
      </c>
      <c r="E1640" t="s">
        <v>4877</v>
      </c>
      <c r="G16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0" t="s">
        <v>4878</v>
      </c>
      <c r="I1640" s="25" cm="1">
        <f t="array" ref="I1640">SUMPRODUCT((LEN(PROTEIN_stoich[[#This Row],[sequence]])-LEN(SUBSTITUTE(PROTEIN_stoich[[#This Row],[sequence]],{"A";"C";"D";"E";"F";"G";"H";"I";"K";"L";"M";"N";"P";"Q";"R";"S";"T";"V";"W";"Y"},""))),{72.08;104.14;115.08;129.11;148.17;58.05;138.14;114.16;130.18;114.16;132.2;115.1;98.12;129.13;158.19;88.08;102.1;100.13;187.21;164.17})/1000</f>
        <v>76.10127</v>
      </c>
      <c r="J1640" t="s">
        <v>8147</v>
      </c>
      <c r="K1640" s="4" t="s">
        <v>4880</v>
      </c>
      <c r="M1640">
        <f>LEN(SUBSTITUTE(PROTEIN_stoich[[#This Row],[sequence]],"*",""))</f>
        <v>711</v>
      </c>
      <c r="O1640" t="s">
        <v>16</v>
      </c>
      <c r="P1640" t="str">
        <f>_xlfn.LET(_xlpm.id,PROTEIN_stoich[[#This Row],[uniprot]],HYPERLINK("https://www.uniprot.org/uniprotkb/"&amp;_xlpm.id&amp;"/entry",_xlpm.id))</f>
        <v>A0A0K3CBY1</v>
      </c>
      <c r="Q1640" t="e">
        <f>_xlfn.XLOOKUP(PROTEIN_stoich[[#This Row],[uniprot]],[1]!UniprotIFO[Entry],[1]!UniprotIFO[Gene Ontology IDs],"")</f>
        <v>#REF!</v>
      </c>
      <c r="R1640" t="e">
        <f>_xlfn.XLOOKUP(PROTEIN_stoich[[#This Row],[uniprot]],[1]!UniprotIFO[Entry],[1]!UniprotIFO[essential?],"")</f>
        <v>#REF!</v>
      </c>
      <c r="S1640" t="e">
        <f>_xlfn.XLOOKUP(PROTEIN_stoich[[#This Row],[sequence]],[2]!Table1[sequence_without_asterisks],[2]!Table1[protein_stoich seq matches],"")</f>
        <v>#REF!</v>
      </c>
      <c r="T1640" t="e">
        <f>_xlfn.XLOOKUP(PROTEIN_stoich[[#This Row],[uniprot]],[1]!UniprotIFO[Entry],[1]!UniprotIFO[protein_id in GSM model format],"")</f>
        <v>#REF!</v>
      </c>
    </row>
    <row r="1641" spans="1:20" x14ac:dyDescent="0.2">
      <c r="A16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RT13263</v>
      </c>
      <c r="B1641" t="s">
        <v>14255</v>
      </c>
      <c r="C1641" t="s">
        <v>14255</v>
      </c>
      <c r="D1641" t="s">
        <v>7309</v>
      </c>
      <c r="E1641" t="s">
        <v>4877</v>
      </c>
      <c r="G16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1" t="s">
        <v>4878</v>
      </c>
      <c r="I1641" s="25" cm="1">
        <f t="array" ref="I1641">SUMPRODUCT((LEN(PROTEIN_stoich[[#This Row],[sequence]])-LEN(SUBSTITUTE(PROTEIN_stoich[[#This Row],[sequence]],{"A";"C";"D";"E";"F";"G";"H";"I";"K";"L";"M";"N";"P";"Q";"R";"S";"T";"V";"W";"Y"},""))),{72.08;104.14;115.08;129.11;148.17;58.05;138.14;114.16;130.18;114.16;132.2;115.1;98.12;129.13;158.19;88.08;102.1;100.13;187.21;164.17})/1000</f>
        <v>33.753459999999997</v>
      </c>
      <c r="J1641" t="s">
        <v>7310</v>
      </c>
      <c r="K1641" s="4" t="s">
        <v>4880</v>
      </c>
      <c r="M1641">
        <f>LEN(SUBSTITUTE(PROTEIN_stoich[[#This Row],[sequence]],"*",""))</f>
        <v>309</v>
      </c>
      <c r="O1641" t="s">
        <v>16</v>
      </c>
      <c r="P1641" t="str">
        <f>_xlfn.LET(_xlpm.id,PROTEIN_stoich[[#This Row],[uniprot]],HYPERLINK("https://www.uniprot.org/uniprotkb/"&amp;_xlpm.id&amp;"/entry",_xlpm.id))</f>
        <v>A0A0K3CB69</v>
      </c>
      <c r="Q1641" t="e">
        <f>_xlfn.XLOOKUP(PROTEIN_stoich[[#This Row],[uniprot]],[1]!UniprotIFO[Entry],[1]!UniprotIFO[Gene Ontology IDs],"")</f>
        <v>#REF!</v>
      </c>
      <c r="R1641" t="e">
        <f>_xlfn.XLOOKUP(PROTEIN_stoich[[#This Row],[uniprot]],[1]!UniprotIFO[Entry],[1]!UniprotIFO[essential?],"")</f>
        <v>#REF!</v>
      </c>
      <c r="S1641" t="e">
        <f>_xlfn.XLOOKUP(PROTEIN_stoich[[#This Row],[sequence]],[2]!Table1[sequence_without_asterisks],[2]!Table1[protein_stoich seq matches],"")</f>
        <v>#REF!</v>
      </c>
      <c r="T1641" t="e">
        <f>_xlfn.XLOOKUP(PROTEIN_stoich[[#This Row],[uniprot]],[1]!UniprotIFO[Entry],[1]!UniprotIFO[protein_id in GSM model format],"")</f>
        <v>#REF!</v>
      </c>
    </row>
    <row r="1642" spans="1:20" x14ac:dyDescent="0.2">
      <c r="A16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v>
      </c>
      <c r="B1642" t="s">
        <v>1096</v>
      </c>
      <c r="C1642" t="s">
        <v>1097</v>
      </c>
      <c r="D1642" t="s">
        <v>1098</v>
      </c>
      <c r="E1642" t="s">
        <v>23</v>
      </c>
      <c r="G16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2">
        <v>0</v>
      </c>
      <c r="I1642" s="25" cm="1">
        <f t="array" ref="I1642">SUMPRODUCT((LEN(PROTEIN_stoich[[#This Row],[sequence]])-LEN(SUBSTITUTE(PROTEIN_stoich[[#This Row],[sequence]],{"A";"C";"D";"E";"F";"G";"H";"I";"K";"L";"M";"N";"P";"Q";"R";"S";"T";"V";"W";"Y"},""))),{72.08;104.14;115.08;129.11;148.17;58.05;138.14;114.16;130.18;114.16;132.2;115.1;98.12;129.13;158.19;88.08;102.1;100.13;187.21;164.17})/1000</f>
        <v>47.515180000000001</v>
      </c>
      <c r="J1642" t="s">
        <v>3378</v>
      </c>
      <c r="K1642" s="4" t="s">
        <v>12</v>
      </c>
      <c r="M1642">
        <f>LEN(SUBSTITUTE(PROTEIN_stoich[[#This Row],[sequence]],"*",""))</f>
        <v>430</v>
      </c>
      <c r="O1642" t="s">
        <v>16</v>
      </c>
      <c r="P1642" t="str">
        <f>_xlfn.LET(_xlpm.id,PROTEIN_stoich[[#This Row],[uniprot]],HYPERLINK("https://www.uniprot.org/uniprotkb/"&amp;_xlpm.id&amp;"/entry",_xlpm.id))</f>
        <v>A0A0K3CIZ9</v>
      </c>
      <c r="Q1642" t="e">
        <f>_xlfn.XLOOKUP(PROTEIN_stoich[[#This Row],[uniprot]],[1]!UniprotIFO[Entry],[1]!UniprotIFO[Gene Ontology IDs],"")</f>
        <v>#REF!</v>
      </c>
      <c r="R1642" t="e">
        <f>_xlfn.XLOOKUP(PROTEIN_stoich[[#This Row],[uniprot]],[1]!UniprotIFO[Entry],[1]!UniprotIFO[essential?],"")</f>
        <v>#REF!</v>
      </c>
      <c r="S1642" t="e">
        <f>_xlfn.XLOOKUP(PROTEIN_stoich[[#This Row],[sequence]],[2]!Table1[sequence_without_asterisks],[2]!Table1[protein_stoich seq matches],"")</f>
        <v>#REF!</v>
      </c>
      <c r="T1642" t="e">
        <f>_xlfn.XLOOKUP(PROTEIN_stoich[[#This Row],[uniprot]],[1]!UniprotIFO[Entry],[1]!UniprotIFO[protein_id in GSM model format],"")</f>
        <v>#REF!</v>
      </c>
    </row>
    <row r="1643" spans="1:20" x14ac:dyDescent="0.2">
      <c r="A16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RT13255</v>
      </c>
      <c r="B1643" t="s">
        <v>14256</v>
      </c>
      <c r="C1643" t="s">
        <v>14256</v>
      </c>
      <c r="D1643" t="s">
        <v>8621</v>
      </c>
      <c r="E1643" t="s">
        <v>4877</v>
      </c>
      <c r="G16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3" t="s">
        <v>4878</v>
      </c>
      <c r="I1643" s="25" cm="1">
        <f t="array" ref="I1643">SUMPRODUCT((LEN(PROTEIN_stoich[[#This Row],[sequence]])-LEN(SUBSTITUTE(PROTEIN_stoich[[#This Row],[sequence]],{"A";"C";"D";"E";"F";"G";"H";"I";"K";"L";"M";"N";"P";"Q";"R";"S";"T";"V";"W";"Y"},""))),{72.08;104.14;115.08;129.11;148.17;58.05;138.14;114.16;130.18;114.16;132.2;115.1;98.12;129.13;158.19;88.08;102.1;100.13;187.21;164.17})/1000</f>
        <v>35.891940000000012</v>
      </c>
      <c r="J1643" t="s">
        <v>8622</v>
      </c>
      <c r="K1643" s="4" t="s">
        <v>4880</v>
      </c>
      <c r="M1643">
        <f>LEN(SUBSTITUTE(PROTEIN_stoich[[#This Row],[sequence]],"*",""))</f>
        <v>337</v>
      </c>
      <c r="O1643" t="s">
        <v>16</v>
      </c>
      <c r="P1643" t="str">
        <f>_xlfn.LET(_xlpm.id,PROTEIN_stoich[[#This Row],[uniprot]],HYPERLINK("https://www.uniprot.org/uniprotkb/"&amp;_xlpm.id&amp;"/entry",_xlpm.id))</f>
        <v>A0A0K3CC52</v>
      </c>
      <c r="Q1643" t="e">
        <f>_xlfn.XLOOKUP(PROTEIN_stoich[[#This Row],[uniprot]],[1]!UniprotIFO[Entry],[1]!UniprotIFO[Gene Ontology IDs],"")</f>
        <v>#REF!</v>
      </c>
      <c r="R1643" t="e">
        <f>_xlfn.XLOOKUP(PROTEIN_stoich[[#This Row],[uniprot]],[1]!UniprotIFO[Entry],[1]!UniprotIFO[essential?],"")</f>
        <v>#REF!</v>
      </c>
      <c r="S1643" t="e">
        <f>_xlfn.XLOOKUP(PROTEIN_stoich[[#This Row],[sequence]],[2]!Table1[sequence_without_asterisks],[2]!Table1[protein_stoich seq matches],"")</f>
        <v>#REF!</v>
      </c>
      <c r="T1643" t="e">
        <f>_xlfn.XLOOKUP(PROTEIN_stoich[[#This Row],[uniprot]],[1]!UniprotIFO[Entry],[1]!UniprotIFO[protein_id in GSM model format],"")</f>
        <v>#REF!</v>
      </c>
    </row>
    <row r="1644" spans="1:20" x14ac:dyDescent="0.2">
      <c r="A16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RT13253</v>
      </c>
      <c r="B1644" t="s">
        <v>14257</v>
      </c>
      <c r="C1644" t="s">
        <v>14257</v>
      </c>
      <c r="D1644" t="s">
        <v>6640</v>
      </c>
      <c r="E1644" t="s">
        <v>4877</v>
      </c>
      <c r="G16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4" t="s">
        <v>4878</v>
      </c>
      <c r="I1644" s="25" cm="1">
        <f t="array" ref="I1644">SUMPRODUCT((LEN(PROTEIN_stoich[[#This Row],[sequence]])-LEN(SUBSTITUTE(PROTEIN_stoich[[#This Row],[sequence]],{"A";"C";"D";"E";"F";"G";"H";"I";"K";"L";"M";"N";"P";"Q";"R";"S";"T";"V";"W";"Y"},""))),{72.08;104.14;115.08;129.11;148.17;58.05;138.14;114.16;130.18;114.16;132.2;115.1;98.12;129.13;158.19;88.08;102.1;100.13;187.21;164.17})/1000</f>
        <v>28.846819999999997</v>
      </c>
      <c r="J1644" t="s">
        <v>6641</v>
      </c>
      <c r="K1644" s="4" t="s">
        <v>4880</v>
      </c>
      <c r="M1644">
        <f>LEN(SUBSTITUTE(PROTEIN_stoich[[#This Row],[sequence]],"*",""))</f>
        <v>260</v>
      </c>
      <c r="O1644" t="s">
        <v>16</v>
      </c>
      <c r="P1644" t="str">
        <f>_xlfn.LET(_xlpm.id,PROTEIN_stoich[[#This Row],[uniprot]],HYPERLINK("https://www.uniprot.org/uniprotkb/"&amp;_xlpm.id&amp;"/entry",_xlpm.id))</f>
        <v>A0A0K3CB61</v>
      </c>
      <c r="Q1644" t="e">
        <f>_xlfn.XLOOKUP(PROTEIN_stoich[[#This Row],[uniprot]],[1]!UniprotIFO[Entry],[1]!UniprotIFO[Gene Ontology IDs],"")</f>
        <v>#REF!</v>
      </c>
      <c r="R1644" t="e">
        <f>_xlfn.XLOOKUP(PROTEIN_stoich[[#This Row],[uniprot]],[1]!UniprotIFO[Entry],[1]!UniprotIFO[essential?],"")</f>
        <v>#REF!</v>
      </c>
      <c r="S1644" t="e">
        <f>_xlfn.XLOOKUP(PROTEIN_stoich[[#This Row],[sequence]],[2]!Table1[sequence_without_asterisks],[2]!Table1[protein_stoich seq matches],"")</f>
        <v>#REF!</v>
      </c>
      <c r="T1644" t="e">
        <f>_xlfn.XLOOKUP(PROTEIN_stoich[[#This Row],[uniprot]],[1]!UniprotIFO[Entry],[1]!UniprotIFO[protein_id in GSM model format],"")</f>
        <v>#REF!</v>
      </c>
    </row>
    <row r="1645" spans="1:20" x14ac:dyDescent="0.2">
      <c r="A16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RT13252</v>
      </c>
      <c r="B1645" t="s">
        <v>14259</v>
      </c>
      <c r="C1645" t="s">
        <v>14259</v>
      </c>
      <c r="D1645" t="s">
        <v>10107</v>
      </c>
      <c r="E1645" t="s">
        <v>4877</v>
      </c>
      <c r="G16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5" t="s">
        <v>4878</v>
      </c>
      <c r="I1645" s="25" cm="1">
        <f t="array" ref="I1645">SUMPRODUCT((LEN(PROTEIN_stoich[[#This Row],[sequence]])-LEN(SUBSTITUTE(PROTEIN_stoich[[#This Row],[sequence]],{"A";"C";"D";"E";"F";"G";"H";"I";"K";"L";"M";"N";"P";"Q";"R";"S";"T";"V";"W";"Y"},""))),{72.08;104.14;115.08;129.11;148.17;58.05;138.14;114.16;130.18;114.16;132.2;115.1;98.12;129.13;158.19;88.08;102.1;100.13;187.21;164.17})/1000</f>
        <v>40.398220000000002</v>
      </c>
      <c r="J1645" t="s">
        <v>10108</v>
      </c>
      <c r="K1645" s="4" t="s">
        <v>4880</v>
      </c>
      <c r="M1645">
        <f>LEN(SUBSTITUTE(PROTEIN_stoich[[#This Row],[sequence]],"*",""))</f>
        <v>364</v>
      </c>
      <c r="O1645" t="s">
        <v>16</v>
      </c>
      <c r="P1645" t="str">
        <f>_xlfn.LET(_xlpm.id,PROTEIN_stoich[[#This Row],[uniprot]],HYPERLINK("https://www.uniprot.org/uniprotkb/"&amp;_xlpm.id&amp;"/entry",_xlpm.id))</f>
        <v>A0A0K3CBW1</v>
      </c>
      <c r="Q1645" t="e">
        <f>_xlfn.XLOOKUP(PROTEIN_stoich[[#This Row],[uniprot]],[1]!UniprotIFO[Entry],[1]!UniprotIFO[Gene Ontology IDs],"")</f>
        <v>#REF!</v>
      </c>
      <c r="R1645" t="e">
        <f>_xlfn.XLOOKUP(PROTEIN_stoich[[#This Row],[uniprot]],[1]!UniprotIFO[Entry],[1]!UniprotIFO[essential?],"")</f>
        <v>#REF!</v>
      </c>
      <c r="S1645" t="e">
        <f>_xlfn.XLOOKUP(PROTEIN_stoich[[#This Row],[sequence]],[2]!Table1[sequence_without_asterisks],[2]!Table1[protein_stoich seq matches],"")</f>
        <v>#REF!</v>
      </c>
      <c r="T1645" t="e">
        <f>_xlfn.XLOOKUP(PROTEIN_stoich[[#This Row],[uniprot]],[1]!UniprotIFO[Entry],[1]!UniprotIFO[protein_id in GSM model format],"")</f>
        <v>#REF!</v>
      </c>
    </row>
    <row r="1646" spans="1:20" x14ac:dyDescent="0.2">
      <c r="A16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RT13246</v>
      </c>
      <c r="B1646" t="s">
        <v>14260</v>
      </c>
      <c r="C1646" t="s">
        <v>14260</v>
      </c>
      <c r="D1646" t="s">
        <v>6728</v>
      </c>
      <c r="E1646" t="s">
        <v>4877</v>
      </c>
      <c r="G16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6" t="s">
        <v>4878</v>
      </c>
      <c r="I1646" s="25" cm="1">
        <f t="array" ref="I1646">SUMPRODUCT((LEN(PROTEIN_stoich[[#This Row],[sequence]])-LEN(SUBSTITUTE(PROTEIN_stoich[[#This Row],[sequence]],{"A";"C";"D";"E";"F";"G";"H";"I";"K";"L";"M";"N";"P";"Q";"R";"S";"T";"V";"W";"Y"},""))),{72.08;104.14;115.08;129.11;148.17;58.05;138.14;114.16;130.18;114.16;132.2;115.1;98.12;129.13;158.19;88.08;102.1;100.13;187.21;164.17})/1000</f>
        <v>77.889870000000002</v>
      </c>
      <c r="J1646" t="s">
        <v>6729</v>
      </c>
      <c r="K1646" s="4" t="s">
        <v>4880</v>
      </c>
      <c r="M1646">
        <f>LEN(SUBSTITUTE(PROTEIN_stoich[[#This Row],[sequence]],"*",""))</f>
        <v>692</v>
      </c>
      <c r="O1646" t="s">
        <v>16</v>
      </c>
      <c r="P1646" t="str">
        <f>_xlfn.LET(_xlpm.id,PROTEIN_stoich[[#This Row],[uniprot]],HYPERLINK("https://www.uniprot.org/uniprotkb/"&amp;_xlpm.id&amp;"/entry",_xlpm.id))</f>
        <v>A0A0K3CB56</v>
      </c>
      <c r="Q1646" t="e">
        <f>_xlfn.XLOOKUP(PROTEIN_stoich[[#This Row],[uniprot]],[1]!UniprotIFO[Entry],[1]!UniprotIFO[Gene Ontology IDs],"")</f>
        <v>#REF!</v>
      </c>
      <c r="R1646" t="e">
        <f>_xlfn.XLOOKUP(PROTEIN_stoich[[#This Row],[uniprot]],[1]!UniprotIFO[Entry],[1]!UniprotIFO[essential?],"")</f>
        <v>#REF!</v>
      </c>
      <c r="S1646" t="e">
        <f>_xlfn.XLOOKUP(PROTEIN_stoich[[#This Row],[sequence]],[2]!Table1[sequence_without_asterisks],[2]!Table1[protein_stoich seq matches],"")</f>
        <v>#REF!</v>
      </c>
      <c r="T1646" t="e">
        <f>_xlfn.XLOOKUP(PROTEIN_stoich[[#This Row],[uniprot]],[1]!UniprotIFO[Entry],[1]!UniprotIFO[protein_id in GSM model format],"")</f>
        <v>#REF!</v>
      </c>
    </row>
    <row r="1647" spans="1:20" x14ac:dyDescent="0.2">
      <c r="A16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RT13235</v>
      </c>
      <c r="B1647" t="s">
        <v>14261</v>
      </c>
      <c r="C1647" t="s">
        <v>14261</v>
      </c>
      <c r="D1647" t="s">
        <v>9540</v>
      </c>
      <c r="E1647" t="s">
        <v>4877</v>
      </c>
      <c r="G16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7" t="s">
        <v>4878</v>
      </c>
      <c r="I1647" s="25" cm="1">
        <f t="array" ref="I1647">SUMPRODUCT((LEN(PROTEIN_stoich[[#This Row],[sequence]])-LEN(SUBSTITUTE(PROTEIN_stoich[[#This Row],[sequence]],{"A";"C";"D";"E";"F";"G";"H";"I";"K";"L";"M";"N";"P";"Q";"R";"S";"T";"V";"W";"Y"},""))),{72.08;104.14;115.08;129.11;148.17;58.05;138.14;114.16;130.18;114.16;132.2;115.1;98.12;129.13;158.19;88.08;102.1;100.13;187.21;164.17})/1000</f>
        <v>45.551780000000008</v>
      </c>
      <c r="J1647" t="s">
        <v>9541</v>
      </c>
      <c r="K1647" s="4" t="s">
        <v>4880</v>
      </c>
      <c r="M1647">
        <f>LEN(SUBSTITUTE(PROTEIN_stoich[[#This Row],[sequence]],"*",""))</f>
        <v>404</v>
      </c>
      <c r="O1647" t="s">
        <v>16</v>
      </c>
      <c r="P1647" t="str">
        <f>_xlfn.LET(_xlpm.id,PROTEIN_stoich[[#This Row],[uniprot]],HYPERLINK("https://www.uniprot.org/uniprotkb/"&amp;_xlpm.id&amp;"/entry",_xlpm.id))</f>
        <v>A0A0K3CB46</v>
      </c>
      <c r="Q1647" t="e">
        <f>_xlfn.XLOOKUP(PROTEIN_stoich[[#This Row],[uniprot]],[1]!UniprotIFO[Entry],[1]!UniprotIFO[Gene Ontology IDs],"")</f>
        <v>#REF!</v>
      </c>
      <c r="R1647" t="e">
        <f>_xlfn.XLOOKUP(PROTEIN_stoich[[#This Row],[uniprot]],[1]!UniprotIFO[Entry],[1]!UniprotIFO[essential?],"")</f>
        <v>#REF!</v>
      </c>
      <c r="S1647" t="e">
        <f>_xlfn.XLOOKUP(PROTEIN_stoich[[#This Row],[sequence]],[2]!Table1[sequence_without_asterisks],[2]!Table1[protein_stoich seq matches],"")</f>
        <v>#REF!</v>
      </c>
      <c r="T1647" t="e">
        <f>_xlfn.XLOOKUP(PROTEIN_stoich[[#This Row],[uniprot]],[1]!UniprotIFO[Entry],[1]!UniprotIFO[protein_id in GSM model format],"")</f>
        <v>#REF!</v>
      </c>
    </row>
    <row r="1648" spans="1:20" x14ac:dyDescent="0.2">
      <c r="A16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RT13233</v>
      </c>
      <c r="B1648" t="s">
        <v>14262</v>
      </c>
      <c r="C1648" t="s">
        <v>14262</v>
      </c>
      <c r="D1648" t="s">
        <v>7529</v>
      </c>
      <c r="E1648" t="s">
        <v>4877</v>
      </c>
      <c r="G16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8" t="s">
        <v>4878</v>
      </c>
      <c r="I1648" s="25" cm="1">
        <f t="array" ref="I1648">SUMPRODUCT((LEN(PROTEIN_stoich[[#This Row],[sequence]])-LEN(SUBSTITUTE(PROTEIN_stoich[[#This Row],[sequence]],{"A";"C";"D";"E";"F";"G";"H";"I";"K";"L";"M";"N";"P";"Q";"R";"S";"T";"V";"W";"Y"},""))),{72.08;104.14;115.08;129.11;148.17;58.05;138.14;114.16;130.18;114.16;132.2;115.1;98.12;129.13;158.19;88.08;102.1;100.13;187.21;164.17})/1000</f>
        <v>95.02655</v>
      </c>
      <c r="J1648" t="s">
        <v>7530</v>
      </c>
      <c r="K1648" s="4" t="s">
        <v>4880</v>
      </c>
      <c r="M1648">
        <f>LEN(SUBSTITUTE(PROTEIN_stoich[[#This Row],[sequence]],"*",""))</f>
        <v>838</v>
      </c>
      <c r="O1648" t="s">
        <v>16</v>
      </c>
      <c r="P1648" t="str">
        <f>_xlfn.LET(_xlpm.id,PROTEIN_stoich[[#This Row],[uniprot]],HYPERLINK("https://www.uniprot.org/uniprotkb/"&amp;_xlpm.id&amp;"/entry",_xlpm.id))</f>
        <v>A0A0K3CFY4</v>
      </c>
      <c r="Q1648" t="e">
        <f>_xlfn.XLOOKUP(PROTEIN_stoich[[#This Row],[uniprot]],[1]!UniprotIFO[Entry],[1]!UniprotIFO[Gene Ontology IDs],"")</f>
        <v>#REF!</v>
      </c>
      <c r="R1648" t="e">
        <f>_xlfn.XLOOKUP(PROTEIN_stoich[[#This Row],[uniprot]],[1]!UniprotIFO[Entry],[1]!UniprotIFO[essential?],"")</f>
        <v>#REF!</v>
      </c>
      <c r="S1648" t="e">
        <f>_xlfn.XLOOKUP(PROTEIN_stoich[[#This Row],[sequence]],[2]!Table1[sequence_without_asterisks],[2]!Table1[protein_stoich seq matches],"")</f>
        <v>#REF!</v>
      </c>
      <c r="T1648" t="e">
        <f>_xlfn.XLOOKUP(PROTEIN_stoich[[#This Row],[uniprot]],[1]!UniprotIFO[Entry],[1]!UniprotIFO[protein_id in GSM model format],"")</f>
        <v>#REF!</v>
      </c>
    </row>
    <row r="1649" spans="1:20" x14ac:dyDescent="0.2">
      <c r="A16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RT13232</v>
      </c>
      <c r="B1649" t="s">
        <v>14263</v>
      </c>
      <c r="C1649" t="s">
        <v>14263</v>
      </c>
      <c r="D1649" t="s">
        <v>9908</v>
      </c>
      <c r="E1649" t="s">
        <v>4877</v>
      </c>
      <c r="G16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49" t="s">
        <v>4878</v>
      </c>
      <c r="I1649" s="25" cm="1">
        <f t="array" ref="I1649">SUMPRODUCT((LEN(PROTEIN_stoich[[#This Row],[sequence]])-LEN(SUBSTITUTE(PROTEIN_stoich[[#This Row],[sequence]],{"A";"C";"D";"E";"F";"G";"H";"I";"K";"L";"M";"N";"P";"Q";"R";"S";"T";"V";"W";"Y"},""))),{72.08;104.14;115.08;129.11;148.17;58.05;138.14;114.16;130.18;114.16;132.2;115.1;98.12;129.13;158.19;88.08;102.1;100.13;187.21;164.17})/1000</f>
        <v>40.48677</v>
      </c>
      <c r="J1649" t="s">
        <v>9909</v>
      </c>
      <c r="K1649" s="4" t="s">
        <v>4880</v>
      </c>
      <c r="M1649">
        <f>LEN(SUBSTITUTE(PROTEIN_stoich[[#This Row],[sequence]],"*",""))</f>
        <v>358</v>
      </c>
      <c r="O1649" t="s">
        <v>16</v>
      </c>
      <c r="P1649" t="str">
        <f>_xlfn.LET(_xlpm.id,PROTEIN_stoich[[#This Row],[uniprot]],HYPERLINK("https://www.uniprot.org/uniprotkb/"&amp;_xlpm.id&amp;"/entry",_xlpm.id))</f>
        <v>A0A0K3CC31</v>
      </c>
      <c r="Q1649" t="e">
        <f>_xlfn.XLOOKUP(PROTEIN_stoich[[#This Row],[uniprot]],[1]!UniprotIFO[Entry],[1]!UniprotIFO[Gene Ontology IDs],"")</f>
        <v>#REF!</v>
      </c>
      <c r="R1649" t="e">
        <f>_xlfn.XLOOKUP(PROTEIN_stoich[[#This Row],[uniprot]],[1]!UniprotIFO[Entry],[1]!UniprotIFO[essential?],"")</f>
        <v>#REF!</v>
      </c>
      <c r="S1649" t="e">
        <f>_xlfn.XLOOKUP(PROTEIN_stoich[[#This Row],[sequence]],[2]!Table1[sequence_without_asterisks],[2]!Table1[protein_stoich seq matches],"")</f>
        <v>#REF!</v>
      </c>
      <c r="T1649" t="e">
        <f>_xlfn.XLOOKUP(PROTEIN_stoich[[#This Row],[uniprot]],[1]!UniprotIFO[Entry],[1]!UniprotIFO[protein_id in GSM model format],"")</f>
        <v>#REF!</v>
      </c>
    </row>
    <row r="1650" spans="1:20" x14ac:dyDescent="0.2">
      <c r="A16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RT13231</v>
      </c>
      <c r="B1650" t="s">
        <v>14264</v>
      </c>
      <c r="C1650" t="s">
        <v>14264</v>
      </c>
      <c r="D1650" t="s">
        <v>7485</v>
      </c>
      <c r="E1650" t="s">
        <v>4877</v>
      </c>
      <c r="G16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0" t="s">
        <v>4878</v>
      </c>
      <c r="I1650" s="25" cm="1">
        <f t="array" ref="I1650">SUMPRODUCT((LEN(PROTEIN_stoich[[#This Row],[sequence]])-LEN(SUBSTITUTE(PROTEIN_stoich[[#This Row],[sequence]],{"A";"C";"D";"E";"F";"G";"H";"I";"K";"L";"M";"N";"P";"Q";"R";"S";"T";"V";"W";"Y"},""))),{72.08;104.14;115.08;129.11;148.17;58.05;138.14;114.16;130.18;114.16;132.2;115.1;98.12;129.13;158.19;88.08;102.1;100.13;187.21;164.17})/1000</f>
        <v>48.622330000000005</v>
      </c>
      <c r="J1650" t="s">
        <v>7486</v>
      </c>
      <c r="K1650" s="4" t="s">
        <v>4880</v>
      </c>
      <c r="M1650">
        <f>LEN(SUBSTITUTE(PROTEIN_stoich[[#This Row],[sequence]],"*",""))</f>
        <v>444</v>
      </c>
      <c r="O1650" t="s">
        <v>16</v>
      </c>
      <c r="P1650" t="str">
        <f>_xlfn.LET(_xlpm.id,PROTEIN_stoich[[#This Row],[uniprot]],HYPERLINK("https://www.uniprot.org/uniprotkb/"&amp;_xlpm.id&amp;"/entry",_xlpm.id))</f>
        <v>A0A0K3C8P4</v>
      </c>
      <c r="Q1650" t="e">
        <f>_xlfn.XLOOKUP(PROTEIN_stoich[[#This Row],[uniprot]],[1]!UniprotIFO[Entry],[1]!UniprotIFO[Gene Ontology IDs],"")</f>
        <v>#REF!</v>
      </c>
      <c r="R1650" t="e">
        <f>_xlfn.XLOOKUP(PROTEIN_stoich[[#This Row],[uniprot]],[1]!UniprotIFO[Entry],[1]!UniprotIFO[essential?],"")</f>
        <v>#REF!</v>
      </c>
      <c r="S1650" t="e">
        <f>_xlfn.XLOOKUP(PROTEIN_stoich[[#This Row],[sequence]],[2]!Table1[sequence_without_asterisks],[2]!Table1[protein_stoich seq matches],"")</f>
        <v>#REF!</v>
      </c>
      <c r="T1650" t="e">
        <f>_xlfn.XLOOKUP(PROTEIN_stoich[[#This Row],[uniprot]],[1]!UniprotIFO[Entry],[1]!UniprotIFO[protein_id in GSM model format],"")</f>
        <v>#REF!</v>
      </c>
    </row>
    <row r="1651" spans="1:20" x14ac:dyDescent="0.2">
      <c r="A16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RT13229</v>
      </c>
      <c r="B1651" t="s">
        <v>14265</v>
      </c>
      <c r="C1651" t="s">
        <v>14265</v>
      </c>
      <c r="D1651" t="s">
        <v>5835</v>
      </c>
      <c r="E1651" t="s">
        <v>4877</v>
      </c>
      <c r="G16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1" t="s">
        <v>4878</v>
      </c>
      <c r="I1651" s="25" cm="1">
        <f t="array" ref="I1651">SUMPRODUCT((LEN(PROTEIN_stoich[[#This Row],[sequence]])-LEN(SUBSTITUTE(PROTEIN_stoich[[#This Row],[sequence]],{"A";"C";"D";"E";"F";"G";"H";"I";"K";"L";"M";"N";"P";"Q";"R";"S";"T";"V";"W";"Y"},""))),{72.08;104.14;115.08;129.11;148.17;58.05;138.14;114.16;130.18;114.16;132.2;115.1;98.12;129.13;158.19;88.08;102.1;100.13;187.21;164.17})/1000</f>
        <v>36.639589999999998</v>
      </c>
      <c r="J1651" t="s">
        <v>5836</v>
      </c>
      <c r="K1651" s="4" t="s">
        <v>4880</v>
      </c>
      <c r="M1651">
        <f>LEN(SUBSTITUTE(PROTEIN_stoich[[#This Row],[sequence]],"*",""))</f>
        <v>339</v>
      </c>
      <c r="O1651" t="s">
        <v>16</v>
      </c>
      <c r="P1651" t="str">
        <f>_xlfn.LET(_xlpm.id,PROTEIN_stoich[[#This Row],[uniprot]],HYPERLINK("https://www.uniprot.org/uniprotkb/"&amp;_xlpm.id&amp;"/entry",_xlpm.id))</f>
        <v>A0A0K3CBU0</v>
      </c>
      <c r="Q1651" t="e">
        <f>_xlfn.XLOOKUP(PROTEIN_stoich[[#This Row],[uniprot]],[1]!UniprotIFO[Entry],[1]!UniprotIFO[Gene Ontology IDs],"")</f>
        <v>#REF!</v>
      </c>
      <c r="R1651" t="e">
        <f>_xlfn.XLOOKUP(PROTEIN_stoich[[#This Row],[uniprot]],[1]!UniprotIFO[Entry],[1]!UniprotIFO[essential?],"")</f>
        <v>#REF!</v>
      </c>
      <c r="S1651" t="e">
        <f>_xlfn.XLOOKUP(PROTEIN_stoich[[#This Row],[sequence]],[2]!Table1[sequence_without_asterisks],[2]!Table1[protein_stoich seq matches],"")</f>
        <v>#REF!</v>
      </c>
      <c r="T1651" t="e">
        <f>_xlfn.XLOOKUP(PROTEIN_stoich[[#This Row],[uniprot]],[1]!UniprotIFO[Entry],[1]!UniprotIFO[protein_id in GSM model format],"")</f>
        <v>#REF!</v>
      </c>
    </row>
    <row r="1652" spans="1:20" x14ac:dyDescent="0.2">
      <c r="A16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RT13220</v>
      </c>
      <c r="B1652" t="s">
        <v>14266</v>
      </c>
      <c r="C1652" t="s">
        <v>14266</v>
      </c>
      <c r="D1652" t="s">
        <v>10533</v>
      </c>
      <c r="E1652" t="s">
        <v>4877</v>
      </c>
      <c r="G16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2" t="s">
        <v>4878</v>
      </c>
      <c r="I1652" s="25" cm="1">
        <f t="array" ref="I1652">SUMPRODUCT((LEN(PROTEIN_stoich[[#This Row],[sequence]])-LEN(SUBSTITUTE(PROTEIN_stoich[[#This Row],[sequence]],{"A";"C";"D";"E";"F";"G";"H";"I";"K";"L";"M";"N";"P";"Q";"R";"S";"T";"V";"W";"Y"},""))),{72.08;104.14;115.08;129.11;148.17;58.05;138.14;114.16;130.18;114.16;132.2;115.1;98.12;129.13;158.19;88.08;102.1;100.13;187.21;164.17})/1000</f>
        <v>61.478979999999993</v>
      </c>
      <c r="J1652" t="s">
        <v>10534</v>
      </c>
      <c r="K1652" s="4" t="s">
        <v>4880</v>
      </c>
      <c r="M1652">
        <f>LEN(SUBSTITUTE(PROTEIN_stoich[[#This Row],[sequence]],"*",""))</f>
        <v>552</v>
      </c>
      <c r="O1652" t="s">
        <v>16</v>
      </c>
      <c r="P1652" t="str">
        <f>_xlfn.LET(_xlpm.id,PROTEIN_stoich[[#This Row],[uniprot]],HYPERLINK("https://www.uniprot.org/uniprotkb/"&amp;_xlpm.id&amp;"/entry",_xlpm.id))</f>
        <v>A0A0K3CFX3</v>
      </c>
      <c r="Q1652" t="e">
        <f>_xlfn.XLOOKUP(PROTEIN_stoich[[#This Row],[uniprot]],[1]!UniprotIFO[Entry],[1]!UniprotIFO[Gene Ontology IDs],"")</f>
        <v>#REF!</v>
      </c>
      <c r="R1652" t="e">
        <f>_xlfn.XLOOKUP(PROTEIN_stoich[[#This Row],[uniprot]],[1]!UniprotIFO[Entry],[1]!UniprotIFO[essential?],"")</f>
        <v>#REF!</v>
      </c>
      <c r="S1652" t="e">
        <f>_xlfn.XLOOKUP(PROTEIN_stoich[[#This Row],[sequence]],[2]!Table1[sequence_without_asterisks],[2]!Table1[protein_stoich seq matches],"")</f>
        <v>#REF!</v>
      </c>
      <c r="T1652" t="e">
        <f>_xlfn.XLOOKUP(PROTEIN_stoich[[#This Row],[uniprot]],[1]!UniprotIFO[Entry],[1]!UniprotIFO[protein_id in GSM model format],"")</f>
        <v>#REF!</v>
      </c>
    </row>
    <row r="1653" spans="1:20" x14ac:dyDescent="0.2">
      <c r="A16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RT13219</v>
      </c>
      <c r="B1653" t="s">
        <v>14267</v>
      </c>
      <c r="C1653" t="s">
        <v>14267</v>
      </c>
      <c r="D1653" t="s">
        <v>8166</v>
      </c>
      <c r="E1653" t="s">
        <v>4877</v>
      </c>
      <c r="G16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3" t="s">
        <v>4878</v>
      </c>
      <c r="I1653" s="25" cm="1">
        <f t="array" ref="I1653">SUMPRODUCT((LEN(PROTEIN_stoich[[#This Row],[sequence]])-LEN(SUBSTITUTE(PROTEIN_stoich[[#This Row],[sequence]],{"A";"C";"D";"E";"F";"G";"H";"I";"K";"L";"M";"N";"P";"Q";"R";"S";"T";"V";"W";"Y"},""))),{72.08;104.14;115.08;129.11;148.17;58.05;138.14;114.16;130.18;114.16;132.2;115.1;98.12;129.13;158.19;88.08;102.1;100.13;187.21;164.17})/1000</f>
        <v>91.151750000000007</v>
      </c>
      <c r="J1653" t="s">
        <v>8167</v>
      </c>
      <c r="K1653" s="4" t="s">
        <v>4880</v>
      </c>
      <c r="M1653">
        <f>LEN(SUBSTITUTE(PROTEIN_stoich[[#This Row],[sequence]],"*",""))</f>
        <v>802</v>
      </c>
      <c r="O1653" t="s">
        <v>16</v>
      </c>
      <c r="P1653" t="str">
        <f>_xlfn.LET(_xlpm.id,PROTEIN_stoich[[#This Row],[uniprot]],HYPERLINK("https://www.uniprot.org/uniprotkb/"&amp;_xlpm.id&amp;"/entry",_xlpm.id))</f>
        <v>A0A0K3CC21</v>
      </c>
      <c r="Q1653" t="e">
        <f>_xlfn.XLOOKUP(PROTEIN_stoich[[#This Row],[uniprot]],[1]!UniprotIFO[Entry],[1]!UniprotIFO[Gene Ontology IDs],"")</f>
        <v>#REF!</v>
      </c>
      <c r="R1653" t="e">
        <f>_xlfn.XLOOKUP(PROTEIN_stoich[[#This Row],[uniprot]],[1]!UniprotIFO[Entry],[1]!UniprotIFO[essential?],"")</f>
        <v>#REF!</v>
      </c>
      <c r="S1653" t="e">
        <f>_xlfn.XLOOKUP(PROTEIN_stoich[[#This Row],[sequence]],[2]!Table1[sequence_without_asterisks],[2]!Table1[protein_stoich seq matches],"")</f>
        <v>#REF!</v>
      </c>
      <c r="T1653" t="e">
        <f>_xlfn.XLOOKUP(PROTEIN_stoich[[#This Row],[uniprot]],[1]!UniprotIFO[Entry],[1]!UniprotIFO[protein_id in GSM model format],"")</f>
        <v>#REF!</v>
      </c>
    </row>
    <row r="1654" spans="1:20" x14ac:dyDescent="0.2">
      <c r="A16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RT13217</v>
      </c>
      <c r="B1654" t="s">
        <v>14268</v>
      </c>
      <c r="C1654" t="s">
        <v>14268</v>
      </c>
      <c r="D1654" t="s">
        <v>8957</v>
      </c>
      <c r="E1654" t="s">
        <v>4877</v>
      </c>
      <c r="G16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4" t="s">
        <v>4878</v>
      </c>
      <c r="I1654" s="25" cm="1">
        <f t="array" ref="I1654">SUMPRODUCT((LEN(PROTEIN_stoich[[#This Row],[sequence]])-LEN(SUBSTITUTE(PROTEIN_stoich[[#This Row],[sequence]],{"A";"C";"D";"E";"F";"G";"H";"I";"K";"L";"M";"N";"P";"Q";"R";"S";"T";"V";"W";"Y"},""))),{72.08;104.14;115.08;129.11;148.17;58.05;138.14;114.16;130.18;114.16;132.2;115.1;98.12;129.13;158.19;88.08;102.1;100.13;187.21;164.17})/1000</f>
        <v>61.2119</v>
      </c>
      <c r="J1654" t="s">
        <v>8958</v>
      </c>
      <c r="K1654" s="4" t="s">
        <v>4880</v>
      </c>
      <c r="M1654">
        <f>LEN(SUBSTITUTE(PROTEIN_stoich[[#This Row],[sequence]],"*",""))</f>
        <v>567</v>
      </c>
      <c r="O1654" t="s">
        <v>16</v>
      </c>
      <c r="P1654" t="str">
        <f>_xlfn.LET(_xlpm.id,PROTEIN_stoich[[#This Row],[uniprot]],HYPERLINK("https://www.uniprot.org/uniprotkb/"&amp;_xlpm.id&amp;"/entry",_xlpm.id))</f>
        <v>A0A0K3CB30</v>
      </c>
      <c r="Q1654" t="e">
        <f>_xlfn.XLOOKUP(PROTEIN_stoich[[#This Row],[uniprot]],[1]!UniprotIFO[Entry],[1]!UniprotIFO[Gene Ontology IDs],"")</f>
        <v>#REF!</v>
      </c>
      <c r="R1654" t="e">
        <f>_xlfn.XLOOKUP(PROTEIN_stoich[[#This Row],[uniprot]],[1]!UniprotIFO[Entry],[1]!UniprotIFO[essential?],"")</f>
        <v>#REF!</v>
      </c>
      <c r="S1654" t="e">
        <f>_xlfn.XLOOKUP(PROTEIN_stoich[[#This Row],[sequence]],[2]!Table1[sequence_without_asterisks],[2]!Table1[protein_stoich seq matches],"")</f>
        <v>#REF!</v>
      </c>
      <c r="T1654" t="e">
        <f>_xlfn.XLOOKUP(PROTEIN_stoich[[#This Row],[uniprot]],[1]!UniprotIFO[Entry],[1]!UniprotIFO[protein_id in GSM model format],"")</f>
        <v>#REF!</v>
      </c>
    </row>
    <row r="1655" spans="1:20" x14ac:dyDescent="0.2">
      <c r="A16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rt1321</v>
      </c>
      <c r="B1655" t="s">
        <v>1093</v>
      </c>
      <c r="C1655" t="s">
        <v>1093</v>
      </c>
      <c r="D1655" t="s">
        <v>1094</v>
      </c>
      <c r="E1655" t="s">
        <v>23</v>
      </c>
      <c r="G1655"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1655" t="s">
        <v>1095</v>
      </c>
      <c r="I1655" s="25" cm="1">
        <f t="array" ref="I1655">SUMPRODUCT((LEN(PROTEIN_stoich[[#This Row],[sequence]])-LEN(SUBSTITUTE(PROTEIN_stoich[[#This Row],[sequence]],{"A";"C";"D";"E";"F";"G";"H";"I";"K";"L";"M";"N";"P";"Q";"R";"S";"T";"V";"W";"Y"},""))),{72.08;104.14;115.08;129.11;148.17;58.05;138.14;114.16;130.18;114.16;132.2;115.1;98.12;129.13;158.19;88.08;102.1;100.13;187.21;164.17})/1000</f>
        <v>58.574310000000004</v>
      </c>
      <c r="J1655" t="s">
        <v>3377</v>
      </c>
      <c r="K1655" s="4" t="s">
        <v>12</v>
      </c>
      <c r="M1655">
        <f>LEN(SUBSTITUTE(PROTEIN_stoich[[#This Row],[sequence]],"*",""))</f>
        <v>546</v>
      </c>
      <c r="N1655" t="s">
        <v>4800</v>
      </c>
      <c r="O1655" t="s">
        <v>16</v>
      </c>
      <c r="P1655" t="str">
        <f>_xlfn.LET(_xlpm.id,PROTEIN_stoich[[#This Row],[uniprot]],HYPERLINK("https://www.uniprot.org/uniprotkb/"&amp;_xlpm.id&amp;"/entry",_xlpm.id))</f>
        <v>A0A2T0A2X4</v>
      </c>
      <c r="Q1655" t="e">
        <f>_xlfn.XLOOKUP(PROTEIN_stoich[[#This Row],[uniprot]],[1]!UniprotIFO[Entry],[1]!UniprotIFO[Gene Ontology IDs],"")</f>
        <v>#REF!</v>
      </c>
      <c r="R1655" t="e">
        <f>_xlfn.XLOOKUP(PROTEIN_stoich[[#This Row],[uniprot]],[1]!UniprotIFO[Entry],[1]!UniprotIFO[essential?],"")</f>
        <v>#REF!</v>
      </c>
      <c r="S1655" t="e">
        <f>_xlfn.XLOOKUP(PROTEIN_stoich[[#This Row],[sequence]],[2]!Table1[sequence_without_asterisks],[2]!Table1[protein_stoich seq matches],"")</f>
        <v>#REF!</v>
      </c>
      <c r="T1655" t="e">
        <f>_xlfn.XLOOKUP(PROTEIN_stoich[[#This Row],[uniprot]],[1]!UniprotIFO[Entry],[1]!UniprotIFO[protein_id in GSM model format],"")</f>
        <v>#REF!</v>
      </c>
    </row>
    <row r="1656" spans="1:20" x14ac:dyDescent="0.2">
      <c r="A16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RT13200</v>
      </c>
      <c r="B1656" t="s">
        <v>14271</v>
      </c>
      <c r="C1656" t="s">
        <v>14271</v>
      </c>
      <c r="D1656" t="s">
        <v>7319</v>
      </c>
      <c r="E1656" t="s">
        <v>4877</v>
      </c>
      <c r="G16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6" t="s">
        <v>4878</v>
      </c>
      <c r="I1656" s="25" cm="1">
        <f t="array" ref="I1656">SUMPRODUCT((LEN(PROTEIN_stoich[[#This Row],[sequence]])-LEN(SUBSTITUTE(PROTEIN_stoich[[#This Row],[sequence]],{"A";"C";"D";"E";"F";"G";"H";"I";"K";"L";"M";"N";"P";"Q";"R";"S";"T";"V";"W";"Y"},""))),{72.08;104.14;115.08;129.11;148.17;58.05;138.14;114.16;130.18;114.16;132.2;115.1;98.12;129.13;158.19;88.08;102.1;100.13;187.21;164.17})/1000</f>
        <v>24.835879999999996</v>
      </c>
      <c r="J1656" t="s">
        <v>7320</v>
      </c>
      <c r="K1656" s="4" t="s">
        <v>4880</v>
      </c>
      <c r="M1656">
        <f>LEN(SUBSTITUTE(PROTEIN_stoich[[#This Row],[sequence]],"*",""))</f>
        <v>216</v>
      </c>
      <c r="O1656" t="s">
        <v>16</v>
      </c>
      <c r="P1656" t="str">
        <f>_xlfn.LET(_xlpm.id,PROTEIN_stoich[[#This Row],[uniprot]],HYPERLINK("https://www.uniprot.org/uniprotkb/"&amp;_xlpm.id&amp;"/entry",_xlpm.id))</f>
        <v>A0A0K3CBR6</v>
      </c>
      <c r="Q1656" t="e">
        <f>_xlfn.XLOOKUP(PROTEIN_stoich[[#This Row],[uniprot]],[1]!UniprotIFO[Entry],[1]!UniprotIFO[Gene Ontology IDs],"")</f>
        <v>#REF!</v>
      </c>
      <c r="R1656" t="e">
        <f>_xlfn.XLOOKUP(PROTEIN_stoich[[#This Row],[uniprot]],[1]!UniprotIFO[Entry],[1]!UniprotIFO[essential?],"")</f>
        <v>#REF!</v>
      </c>
      <c r="S1656" t="e">
        <f>_xlfn.XLOOKUP(PROTEIN_stoich[[#This Row],[sequence]],[2]!Table1[sequence_without_asterisks],[2]!Table1[protein_stoich seq matches],"")</f>
        <v>#REF!</v>
      </c>
      <c r="T1656" t="e">
        <f>_xlfn.XLOOKUP(PROTEIN_stoich[[#This Row],[uniprot]],[1]!UniprotIFO[Entry],[1]!UniprotIFO[protein_id in GSM model format],"")</f>
        <v>#REF!</v>
      </c>
    </row>
    <row r="1657" spans="1:20" x14ac:dyDescent="0.2">
      <c r="A16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v>
      </c>
      <c r="B1657" t="s">
        <v>1090</v>
      </c>
      <c r="C1657" t="s">
        <v>167</v>
      </c>
      <c r="D1657" t="s">
        <v>1091</v>
      </c>
      <c r="E1657" t="s">
        <v>16</v>
      </c>
      <c r="G1657"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1657" t="s">
        <v>1092</v>
      </c>
      <c r="I1657" s="25" cm="1">
        <f t="array" ref="I1657">SUMPRODUCT((LEN(PROTEIN_stoich[[#This Row],[sequence]])-LEN(SUBSTITUTE(PROTEIN_stoich[[#This Row],[sequence]],{"A";"C";"D";"E";"F";"G";"H";"I";"K";"L";"M";"N";"P";"Q";"R";"S";"T";"V";"W";"Y"},""))),{72.08;104.14;115.08;129.11;148.17;58.05;138.14;114.16;130.18;114.16;132.2;115.1;98.12;129.13;158.19;88.08;102.1;100.13;187.21;164.17})/1000</f>
        <v>44.133430000000004</v>
      </c>
      <c r="J1657" t="s">
        <v>3376</v>
      </c>
      <c r="K1657" s="4" t="s">
        <v>12</v>
      </c>
      <c r="M1657">
        <f>LEN(SUBSTITUTE(PROTEIN_stoich[[#This Row],[sequence]],"*",""))</f>
        <v>407</v>
      </c>
      <c r="N1657" t="s">
        <v>4813</v>
      </c>
      <c r="O1657" t="s">
        <v>16</v>
      </c>
      <c r="P1657" t="str">
        <f>_xlfn.LET(_xlpm.id,PROTEIN_stoich[[#This Row],[uniprot]],HYPERLINK("https://www.uniprot.org/uniprotkb/"&amp;_xlpm.id&amp;"/entry",_xlpm.id))</f>
        <v>A0A2T0A2V4</v>
      </c>
      <c r="Q1657" t="e">
        <f>_xlfn.XLOOKUP(PROTEIN_stoich[[#This Row],[uniprot]],[1]!UniprotIFO[Entry],[1]!UniprotIFO[Gene Ontology IDs],"")</f>
        <v>#REF!</v>
      </c>
      <c r="R1657" t="e">
        <f>_xlfn.XLOOKUP(PROTEIN_stoich[[#This Row],[uniprot]],[1]!UniprotIFO[Entry],[1]!UniprotIFO[essential?],"")</f>
        <v>#REF!</v>
      </c>
      <c r="S1657" t="e">
        <f>_xlfn.XLOOKUP(PROTEIN_stoich[[#This Row],[sequence]],[2]!Table1[sequence_without_asterisks],[2]!Table1[protein_stoich seq matches],"")</f>
        <v>#REF!</v>
      </c>
      <c r="T1657" t="e">
        <f>_xlfn.XLOOKUP(PROTEIN_stoich[[#This Row],[uniprot]],[1]!UniprotIFO[Entry],[1]!UniprotIFO[protein_id in GSM model format],"")</f>
        <v>#REF!</v>
      </c>
    </row>
    <row r="1658" spans="1:20" x14ac:dyDescent="0.2">
      <c r="A16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RT13199</v>
      </c>
      <c r="B1658" t="s">
        <v>14272</v>
      </c>
      <c r="C1658" t="s">
        <v>14272</v>
      </c>
      <c r="D1658" t="s">
        <v>8479</v>
      </c>
      <c r="E1658" t="s">
        <v>4877</v>
      </c>
      <c r="G16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8" t="s">
        <v>4878</v>
      </c>
      <c r="I1658" s="25" cm="1">
        <f t="array" ref="I1658">SUMPRODUCT((LEN(PROTEIN_stoich[[#This Row],[sequence]])-LEN(SUBSTITUTE(PROTEIN_stoich[[#This Row],[sequence]],{"A";"C";"D";"E";"F";"G";"H";"I";"K";"L";"M";"N";"P";"Q";"R";"S";"T";"V";"W";"Y"},""))),{72.08;104.14;115.08;129.11;148.17;58.05;138.14;114.16;130.18;114.16;132.2;115.1;98.12;129.13;158.19;88.08;102.1;100.13;187.21;164.17})/1000</f>
        <v>31.713000000000001</v>
      </c>
      <c r="J1658" t="s">
        <v>8480</v>
      </c>
      <c r="K1658" s="4" t="s">
        <v>4880</v>
      </c>
      <c r="M1658">
        <f>LEN(SUBSTITUTE(PROTEIN_stoich[[#This Row],[sequence]],"*",""))</f>
        <v>288</v>
      </c>
      <c r="O1658" t="s">
        <v>16</v>
      </c>
      <c r="P1658" t="str">
        <f>_xlfn.LET(_xlpm.id,PROTEIN_stoich[[#This Row],[uniprot]],HYPERLINK("https://www.uniprot.org/uniprotkb/"&amp;_xlpm.id&amp;"/entry",_xlpm.id))</f>
        <v>A0A0K3CFV3</v>
      </c>
      <c r="Q1658" t="e">
        <f>_xlfn.XLOOKUP(PROTEIN_stoich[[#This Row],[uniprot]],[1]!UniprotIFO[Entry],[1]!UniprotIFO[Gene Ontology IDs],"")</f>
        <v>#REF!</v>
      </c>
      <c r="R1658" t="e">
        <f>_xlfn.XLOOKUP(PROTEIN_stoich[[#This Row],[uniprot]],[1]!UniprotIFO[Entry],[1]!UniprotIFO[essential?],"")</f>
        <v>#REF!</v>
      </c>
      <c r="S1658" t="e">
        <f>_xlfn.XLOOKUP(PROTEIN_stoich[[#This Row],[sequence]],[2]!Table1[sequence_without_asterisks],[2]!Table1[protein_stoich seq matches],"")</f>
        <v>#REF!</v>
      </c>
      <c r="T1658" t="e">
        <f>_xlfn.XLOOKUP(PROTEIN_stoich[[#This Row],[uniprot]],[1]!UniprotIFO[Entry],[1]!UniprotIFO[protein_id in GSM model format],"")</f>
        <v>#REF!</v>
      </c>
    </row>
    <row r="1659" spans="1:20" x14ac:dyDescent="0.2">
      <c r="A16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RT13191</v>
      </c>
      <c r="B1659" t="s">
        <v>14274</v>
      </c>
      <c r="C1659" t="s">
        <v>14274</v>
      </c>
      <c r="D1659" t="s">
        <v>6568</v>
      </c>
      <c r="E1659" t="s">
        <v>4877</v>
      </c>
      <c r="G16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59" t="s">
        <v>4878</v>
      </c>
      <c r="I1659" s="25" cm="1">
        <f t="array" ref="I1659">SUMPRODUCT((LEN(PROTEIN_stoich[[#This Row],[sequence]])-LEN(SUBSTITUTE(PROTEIN_stoich[[#This Row],[sequence]],{"A";"C";"D";"E";"F";"G";"H";"I";"K";"L";"M";"N";"P";"Q";"R";"S";"T";"V";"W";"Y"},""))),{72.08;104.14;115.08;129.11;148.17;58.05;138.14;114.16;130.18;114.16;132.2;115.1;98.12;129.13;158.19;88.08;102.1;100.13;187.21;164.17})/1000</f>
        <v>27.305720000000001</v>
      </c>
      <c r="J1659" t="s">
        <v>6569</v>
      </c>
      <c r="K1659" s="4" t="s">
        <v>4880</v>
      </c>
      <c r="M1659">
        <f>LEN(SUBSTITUTE(PROTEIN_stoich[[#This Row],[sequence]],"*",""))</f>
        <v>246</v>
      </c>
      <c r="O1659" t="s">
        <v>16</v>
      </c>
      <c r="P1659" t="str">
        <f>_xlfn.LET(_xlpm.id,PROTEIN_stoich[[#This Row],[uniprot]],HYPERLINK("https://www.uniprot.org/uniprotkb/"&amp;_xlpm.id&amp;"/entry",_xlpm.id))</f>
        <v>A0A0K3C8L5</v>
      </c>
      <c r="Q1659" t="e">
        <f>_xlfn.XLOOKUP(PROTEIN_stoich[[#This Row],[uniprot]],[1]!UniprotIFO[Entry],[1]!UniprotIFO[Gene Ontology IDs],"")</f>
        <v>#REF!</v>
      </c>
      <c r="R1659" t="e">
        <f>_xlfn.XLOOKUP(PROTEIN_stoich[[#This Row],[uniprot]],[1]!UniprotIFO[Entry],[1]!UniprotIFO[essential?],"")</f>
        <v>#REF!</v>
      </c>
      <c r="S1659" t="e">
        <f>_xlfn.XLOOKUP(PROTEIN_stoich[[#This Row],[sequence]],[2]!Table1[sequence_without_asterisks],[2]!Table1[protein_stoich seq matches],"")</f>
        <v>#REF!</v>
      </c>
      <c r="T1659" t="e">
        <f>_xlfn.XLOOKUP(PROTEIN_stoich[[#This Row],[uniprot]],[1]!UniprotIFO[Entry],[1]!UniprotIFO[protein_id in GSM model format],"")</f>
        <v>#REF!</v>
      </c>
    </row>
    <row r="1660" spans="1:20" x14ac:dyDescent="0.2">
      <c r="A16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RT13186</v>
      </c>
      <c r="B1660" t="s">
        <v>14275</v>
      </c>
      <c r="C1660" t="s">
        <v>14275</v>
      </c>
      <c r="D1660" t="s">
        <v>5425</v>
      </c>
      <c r="E1660" t="s">
        <v>4877</v>
      </c>
      <c r="G16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0" t="s">
        <v>4878</v>
      </c>
      <c r="I1660" s="25" cm="1">
        <f t="array" ref="I1660">SUMPRODUCT((LEN(PROTEIN_stoich[[#This Row],[sequence]])-LEN(SUBSTITUTE(PROTEIN_stoich[[#This Row],[sequence]],{"A";"C";"D";"E";"F";"G";"H";"I";"K";"L";"M";"N";"P";"Q";"R";"S";"T";"V";"W";"Y"},""))),{72.08;104.14;115.08;129.11;148.17;58.05;138.14;114.16;130.18;114.16;132.2;115.1;98.12;129.13;158.19;88.08;102.1;100.13;187.21;164.17})/1000</f>
        <v>44.625050000000002</v>
      </c>
      <c r="J1660" t="s">
        <v>5426</v>
      </c>
      <c r="K1660" s="4" t="s">
        <v>4880</v>
      </c>
      <c r="M1660">
        <f>LEN(SUBSTITUTE(PROTEIN_stoich[[#This Row],[sequence]],"*",""))</f>
        <v>401</v>
      </c>
      <c r="O1660" t="s">
        <v>16</v>
      </c>
      <c r="P1660" t="str">
        <f>_xlfn.LET(_xlpm.id,PROTEIN_stoich[[#This Row],[uniprot]],HYPERLINK("https://www.uniprot.org/uniprotkb/"&amp;_xlpm.id&amp;"/entry",_xlpm.id))</f>
        <v>A0A0K3CBZ8</v>
      </c>
      <c r="Q1660" t="e">
        <f>_xlfn.XLOOKUP(PROTEIN_stoich[[#This Row],[uniprot]],[1]!UniprotIFO[Entry],[1]!UniprotIFO[Gene Ontology IDs],"")</f>
        <v>#REF!</v>
      </c>
      <c r="R1660" t="e">
        <f>_xlfn.XLOOKUP(PROTEIN_stoich[[#This Row],[uniprot]],[1]!UniprotIFO[Entry],[1]!UniprotIFO[essential?],"")</f>
        <v>#REF!</v>
      </c>
      <c r="S1660" t="e">
        <f>_xlfn.XLOOKUP(PROTEIN_stoich[[#This Row],[sequence]],[2]!Table1[sequence_without_asterisks],[2]!Table1[protein_stoich seq matches],"")</f>
        <v>#REF!</v>
      </c>
      <c r="T1660" t="e">
        <f>_xlfn.XLOOKUP(PROTEIN_stoich[[#This Row],[uniprot]],[1]!UniprotIFO[Entry],[1]!UniprotIFO[protein_id in GSM model format],"")</f>
        <v>#REF!</v>
      </c>
    </row>
    <row r="1661" spans="1:20" x14ac:dyDescent="0.2">
      <c r="A16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RT13171</v>
      </c>
      <c r="B1661" t="s">
        <v>14276</v>
      </c>
      <c r="C1661" t="s">
        <v>14276</v>
      </c>
      <c r="D1661" t="s">
        <v>5227</v>
      </c>
      <c r="E1661" t="s">
        <v>4877</v>
      </c>
      <c r="G16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1" t="s">
        <v>4878</v>
      </c>
      <c r="I1661" s="25" cm="1">
        <f t="array" ref="I1661">SUMPRODUCT((LEN(PROTEIN_stoich[[#This Row],[sequence]])-LEN(SUBSTITUTE(PROTEIN_stoich[[#This Row],[sequence]],{"A";"C";"D";"E";"F";"G";"H";"I";"K";"L";"M";"N";"P";"Q";"R";"S";"T";"V";"W";"Y"},""))),{72.08;104.14;115.08;129.11;148.17;58.05;138.14;114.16;130.18;114.16;132.2;115.1;98.12;129.13;158.19;88.08;102.1;100.13;187.21;164.17})/1000</f>
        <v>20.700009999999999</v>
      </c>
      <c r="J1661" t="s">
        <v>5228</v>
      </c>
      <c r="K1661" s="4" t="s">
        <v>4880</v>
      </c>
      <c r="M1661">
        <f>LEN(SUBSTITUTE(PROTEIN_stoich[[#This Row],[sequence]],"*",""))</f>
        <v>186</v>
      </c>
      <c r="O1661" t="s">
        <v>16</v>
      </c>
      <c r="P1661" t="str">
        <f>_xlfn.LET(_xlpm.id,PROTEIN_stoich[[#This Row],[uniprot]],HYPERLINK("https://www.uniprot.org/uniprotkb/"&amp;_xlpm.id&amp;"/entry",_xlpm.id))</f>
        <v>A0A0K3CAY7</v>
      </c>
      <c r="Q1661" t="e">
        <f>_xlfn.XLOOKUP(PROTEIN_stoich[[#This Row],[uniprot]],[1]!UniprotIFO[Entry],[1]!UniprotIFO[Gene Ontology IDs],"")</f>
        <v>#REF!</v>
      </c>
      <c r="R1661" t="e">
        <f>_xlfn.XLOOKUP(PROTEIN_stoich[[#This Row],[uniprot]],[1]!UniprotIFO[Entry],[1]!UniprotIFO[essential?],"")</f>
        <v>#REF!</v>
      </c>
      <c r="S1661" t="e">
        <f>_xlfn.XLOOKUP(PROTEIN_stoich[[#This Row],[sequence]],[2]!Table1[sequence_without_asterisks],[2]!Table1[protein_stoich seq matches],"")</f>
        <v>#REF!</v>
      </c>
      <c r="T1661" t="e">
        <f>_xlfn.XLOOKUP(PROTEIN_stoich[[#This Row],[uniprot]],[1]!UniprotIFO[Entry],[1]!UniprotIFO[protein_id in GSM model format],"")</f>
        <v>#REF!</v>
      </c>
    </row>
    <row r="1662" spans="1:20" x14ac:dyDescent="0.2">
      <c r="A16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RT13168</v>
      </c>
      <c r="B1662" t="s">
        <v>14277</v>
      </c>
      <c r="C1662" t="s">
        <v>14277</v>
      </c>
      <c r="D1662" t="s">
        <v>6126</v>
      </c>
      <c r="E1662" t="s">
        <v>4877</v>
      </c>
      <c r="G16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2" t="s">
        <v>4878</v>
      </c>
      <c r="I1662" s="25" cm="1">
        <f t="array" ref="I1662">SUMPRODUCT((LEN(PROTEIN_stoich[[#This Row],[sequence]])-LEN(SUBSTITUTE(PROTEIN_stoich[[#This Row],[sequence]],{"A";"C";"D";"E";"F";"G";"H";"I";"K";"L";"M";"N";"P";"Q";"R";"S";"T";"V";"W";"Y"},""))),{72.08;104.14;115.08;129.11;148.17;58.05;138.14;114.16;130.18;114.16;132.2;115.1;98.12;129.13;158.19;88.08;102.1;100.13;187.21;164.17})/1000</f>
        <v>82.457039999999992</v>
      </c>
      <c r="J1662" t="s">
        <v>6127</v>
      </c>
      <c r="K1662" s="4" t="s">
        <v>4880</v>
      </c>
      <c r="M1662">
        <f>LEN(SUBSTITUTE(PROTEIN_stoich[[#This Row],[sequence]],"*",""))</f>
        <v>734</v>
      </c>
      <c r="O1662" t="s">
        <v>16</v>
      </c>
      <c r="P1662" t="str">
        <f>_xlfn.LET(_xlpm.id,PROTEIN_stoich[[#This Row],[uniprot]],HYPERLINK("https://www.uniprot.org/uniprotkb/"&amp;_xlpm.id&amp;"/entry",_xlpm.id))</f>
        <v>A0A0K3CBY4</v>
      </c>
      <c r="Q1662" t="e">
        <f>_xlfn.XLOOKUP(PROTEIN_stoich[[#This Row],[uniprot]],[1]!UniprotIFO[Entry],[1]!UniprotIFO[Gene Ontology IDs],"")</f>
        <v>#REF!</v>
      </c>
      <c r="R1662" t="e">
        <f>_xlfn.XLOOKUP(PROTEIN_stoich[[#This Row],[uniprot]],[1]!UniprotIFO[Entry],[1]!UniprotIFO[essential?],"")</f>
        <v>#REF!</v>
      </c>
      <c r="S1662" t="e">
        <f>_xlfn.XLOOKUP(PROTEIN_stoich[[#This Row],[sequence]],[2]!Table1[sequence_without_asterisks],[2]!Table1[protein_stoich seq matches],"")</f>
        <v>#REF!</v>
      </c>
      <c r="T1662" t="e">
        <f>_xlfn.XLOOKUP(PROTEIN_stoich[[#This Row],[uniprot]],[1]!UniprotIFO[Entry],[1]!UniprotIFO[protein_id in GSM model format],"")</f>
        <v>#REF!</v>
      </c>
    </row>
    <row r="1663" spans="1:20" x14ac:dyDescent="0.2">
      <c r="A16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RT13153</v>
      </c>
      <c r="B1663" t="s">
        <v>14278</v>
      </c>
      <c r="C1663" t="s">
        <v>14278</v>
      </c>
      <c r="D1663" t="s">
        <v>9606</v>
      </c>
      <c r="E1663" t="s">
        <v>4877</v>
      </c>
      <c r="G16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3" t="s">
        <v>4878</v>
      </c>
      <c r="I1663" s="25" cm="1">
        <f t="array" ref="I1663">SUMPRODUCT((LEN(PROTEIN_stoich[[#This Row],[sequence]])-LEN(SUBSTITUTE(PROTEIN_stoich[[#This Row],[sequence]],{"A";"C";"D";"E";"F";"G";"H";"I";"K";"L";"M";"N";"P";"Q";"R";"S";"T";"V";"W";"Y"},""))),{72.08;104.14;115.08;129.11;148.17;58.05;138.14;114.16;130.18;114.16;132.2;115.1;98.12;129.13;158.19;88.08;102.1;100.13;187.21;164.17})/1000</f>
        <v>34.714069999999992</v>
      </c>
      <c r="J1663" t="s">
        <v>9607</v>
      </c>
      <c r="K1663" s="4" t="s">
        <v>4880</v>
      </c>
      <c r="M1663">
        <f>LEN(SUBSTITUTE(PROTEIN_stoich[[#This Row],[sequence]],"*",""))</f>
        <v>312</v>
      </c>
      <c r="O1663" t="s">
        <v>16</v>
      </c>
      <c r="P1663" t="str">
        <f>_xlfn.LET(_xlpm.id,PROTEIN_stoich[[#This Row],[uniprot]],HYPERLINK("https://www.uniprot.org/uniprotkb/"&amp;_xlpm.id&amp;"/entry",_xlpm.id))</f>
        <v>A0A0K3CBX4</v>
      </c>
      <c r="Q1663" t="e">
        <f>_xlfn.XLOOKUP(PROTEIN_stoich[[#This Row],[uniprot]],[1]!UniprotIFO[Entry],[1]!UniprotIFO[Gene Ontology IDs],"")</f>
        <v>#REF!</v>
      </c>
      <c r="R1663" t="e">
        <f>_xlfn.XLOOKUP(PROTEIN_stoich[[#This Row],[uniprot]],[1]!UniprotIFO[Entry],[1]!UniprotIFO[essential?],"")</f>
        <v>#REF!</v>
      </c>
      <c r="S1663" t="e">
        <f>_xlfn.XLOOKUP(PROTEIN_stoich[[#This Row],[sequence]],[2]!Table1[sequence_without_asterisks],[2]!Table1[protein_stoich seq matches],"")</f>
        <v>#REF!</v>
      </c>
      <c r="T1663" t="e">
        <f>_xlfn.XLOOKUP(PROTEIN_stoich[[#This Row],[uniprot]],[1]!UniprotIFO[Entry],[1]!UniprotIFO[protein_id in GSM model format],"")</f>
        <v>#REF!</v>
      </c>
    </row>
    <row r="1664" spans="1:20" x14ac:dyDescent="0.2">
      <c r="A16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RT13152</v>
      </c>
      <c r="B1664" t="s">
        <v>14279</v>
      </c>
      <c r="C1664" t="s">
        <v>14279</v>
      </c>
      <c r="D1664" t="s">
        <v>5277</v>
      </c>
      <c r="E1664" t="s">
        <v>4877</v>
      </c>
      <c r="G16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4" t="s">
        <v>4878</v>
      </c>
      <c r="I1664" s="25" cm="1">
        <f t="array" ref="I1664">SUMPRODUCT((LEN(PROTEIN_stoich[[#This Row],[sequence]])-LEN(SUBSTITUTE(PROTEIN_stoich[[#This Row],[sequence]],{"A";"C";"D";"E";"F";"G";"H";"I";"K";"L";"M";"N";"P";"Q";"R";"S";"T";"V";"W";"Y"},""))),{72.08;104.14;115.08;129.11;148.17;58.05;138.14;114.16;130.18;114.16;132.2;115.1;98.12;129.13;158.19;88.08;102.1;100.13;187.21;164.17})/1000</f>
        <v>21.617479999999997</v>
      </c>
      <c r="J1664" t="s">
        <v>5278</v>
      </c>
      <c r="K1664" s="4" t="s">
        <v>4880</v>
      </c>
      <c r="M1664">
        <f>LEN(SUBSTITUTE(PROTEIN_stoich[[#This Row],[sequence]],"*",""))</f>
        <v>217</v>
      </c>
      <c r="O1664" t="s">
        <v>16</v>
      </c>
      <c r="P1664" t="str">
        <f>_xlfn.LET(_xlpm.id,PROTEIN_stoich[[#This Row],[uniprot]],HYPERLINK("https://www.uniprot.org/uniprotkb/"&amp;_xlpm.id&amp;"/entry",_xlpm.id))</f>
        <v>A0A0K3C8I8</v>
      </c>
      <c r="Q1664" t="e">
        <f>_xlfn.XLOOKUP(PROTEIN_stoich[[#This Row],[uniprot]],[1]!UniprotIFO[Entry],[1]!UniprotIFO[Gene Ontology IDs],"")</f>
        <v>#REF!</v>
      </c>
      <c r="R1664" t="e">
        <f>_xlfn.XLOOKUP(PROTEIN_stoich[[#This Row],[uniprot]],[1]!UniprotIFO[Entry],[1]!UniprotIFO[essential?],"")</f>
        <v>#REF!</v>
      </c>
      <c r="S1664" t="e">
        <f>_xlfn.XLOOKUP(PROTEIN_stoich[[#This Row],[sequence]],[2]!Table1[sequence_without_asterisks],[2]!Table1[protein_stoich seq matches],"")</f>
        <v>#REF!</v>
      </c>
      <c r="T1664" t="e">
        <f>_xlfn.XLOOKUP(PROTEIN_stoich[[#This Row],[uniprot]],[1]!UniprotIFO[Entry],[1]!UniprotIFO[protein_id in GSM model format],"")</f>
        <v>#REF!</v>
      </c>
    </row>
    <row r="1665" spans="1:20" x14ac:dyDescent="0.2">
      <c r="A16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RT13143</v>
      </c>
      <c r="B1665" t="s">
        <v>14280</v>
      </c>
      <c r="C1665" t="s">
        <v>14280</v>
      </c>
      <c r="D1665" t="s">
        <v>10463</v>
      </c>
      <c r="E1665" t="s">
        <v>4877</v>
      </c>
      <c r="G16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5" t="s">
        <v>4878</v>
      </c>
      <c r="I1665" s="25" cm="1">
        <f t="array" ref="I1665">SUMPRODUCT((LEN(PROTEIN_stoich[[#This Row],[sequence]])-LEN(SUBSTITUTE(PROTEIN_stoich[[#This Row],[sequence]],{"A";"C";"D";"E";"F";"G";"H";"I";"K";"L";"M";"N";"P";"Q";"R";"S";"T";"V";"W";"Y"},""))),{72.08;104.14;115.08;129.11;148.17;58.05;138.14;114.16;130.18;114.16;132.2;115.1;98.12;129.13;158.19;88.08;102.1;100.13;187.21;164.17})/1000</f>
        <v>12.744879999999997</v>
      </c>
      <c r="J1665" t="s">
        <v>10464</v>
      </c>
      <c r="K1665" s="4" t="s">
        <v>4880</v>
      </c>
      <c r="M1665">
        <f>LEN(SUBSTITUTE(PROTEIN_stoich[[#This Row],[sequence]],"*",""))</f>
        <v>117</v>
      </c>
      <c r="O1665" t="s">
        <v>16</v>
      </c>
      <c r="P1665" t="str">
        <f>_xlfn.LET(_xlpm.id,PROTEIN_stoich[[#This Row],[uniprot]],HYPERLINK("https://www.uniprot.org/uniprotkb/"&amp;_xlpm.id&amp;"/entry",_xlpm.id))</f>
        <v>A0A0K3CBW4</v>
      </c>
      <c r="Q1665" t="e">
        <f>_xlfn.XLOOKUP(PROTEIN_stoich[[#This Row],[uniprot]],[1]!UniprotIFO[Entry],[1]!UniprotIFO[Gene Ontology IDs],"")</f>
        <v>#REF!</v>
      </c>
      <c r="R1665" t="e">
        <f>_xlfn.XLOOKUP(PROTEIN_stoich[[#This Row],[uniprot]],[1]!UniprotIFO[Entry],[1]!UniprotIFO[essential?],"")</f>
        <v>#REF!</v>
      </c>
      <c r="S1665" t="e">
        <f>_xlfn.XLOOKUP(PROTEIN_stoich[[#This Row],[sequence]],[2]!Table1[sequence_without_asterisks],[2]!Table1[protein_stoich seq matches],"")</f>
        <v>#REF!</v>
      </c>
      <c r="T1665" t="e">
        <f>_xlfn.XLOOKUP(PROTEIN_stoich[[#This Row],[uniprot]],[1]!UniprotIFO[Entry],[1]!UniprotIFO[protein_id in GSM model format],"")</f>
        <v>#REF!</v>
      </c>
    </row>
    <row r="1666" spans="1:20" x14ac:dyDescent="0.2">
      <c r="A16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RT13139</v>
      </c>
      <c r="B1666" t="s">
        <v>14281</v>
      </c>
      <c r="C1666" t="s">
        <v>14281</v>
      </c>
      <c r="D1666" t="s">
        <v>10141</v>
      </c>
      <c r="E1666" t="s">
        <v>4877</v>
      </c>
      <c r="G16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6" t="s">
        <v>4878</v>
      </c>
      <c r="I1666" s="25" cm="1">
        <f t="array" ref="I1666">SUMPRODUCT((LEN(PROTEIN_stoich[[#This Row],[sequence]])-LEN(SUBSTITUTE(PROTEIN_stoich[[#This Row],[sequence]],{"A";"C";"D";"E";"F";"G";"H";"I";"K";"L";"M";"N";"P";"Q";"R";"S";"T";"V";"W";"Y"},""))),{72.08;104.14;115.08;129.11;148.17;58.05;138.14;114.16;130.18;114.16;132.2;115.1;98.12;129.13;158.19;88.08;102.1;100.13;187.21;164.17})/1000</f>
        <v>98.342029999999994</v>
      </c>
      <c r="J1666" t="s">
        <v>10142</v>
      </c>
      <c r="K1666" s="4" t="s">
        <v>4880</v>
      </c>
      <c r="M1666">
        <f>LEN(SUBSTITUTE(PROTEIN_stoich[[#This Row],[sequence]],"*",""))</f>
        <v>915</v>
      </c>
      <c r="O1666" t="s">
        <v>16</v>
      </c>
      <c r="P1666" t="str">
        <f>_xlfn.LET(_xlpm.id,PROTEIN_stoich[[#This Row],[uniprot]],HYPERLINK("https://www.uniprot.org/uniprotkb/"&amp;_xlpm.id&amp;"/entry",_xlpm.id))</f>
        <v>A0A0K3CFP9</v>
      </c>
      <c r="Q1666" t="e">
        <f>_xlfn.XLOOKUP(PROTEIN_stoich[[#This Row],[uniprot]],[1]!UniprotIFO[Entry],[1]!UniprotIFO[Gene Ontology IDs],"")</f>
        <v>#REF!</v>
      </c>
      <c r="R1666" t="e">
        <f>_xlfn.XLOOKUP(PROTEIN_stoich[[#This Row],[uniprot]],[1]!UniprotIFO[Entry],[1]!UniprotIFO[essential?],"")</f>
        <v>#REF!</v>
      </c>
      <c r="S1666" t="e">
        <f>_xlfn.XLOOKUP(PROTEIN_stoich[[#This Row],[sequence]],[2]!Table1[sequence_without_asterisks],[2]!Table1[protein_stoich seq matches],"")</f>
        <v>#REF!</v>
      </c>
      <c r="T1666" t="e">
        <f>_xlfn.XLOOKUP(PROTEIN_stoich[[#This Row],[uniprot]],[1]!UniprotIFO[Entry],[1]!UniprotIFO[protein_id in GSM model format],"")</f>
        <v>#REF!</v>
      </c>
    </row>
    <row r="1667" spans="1:20" x14ac:dyDescent="0.2">
      <c r="A16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RT13132</v>
      </c>
      <c r="B1667" t="s">
        <v>14282</v>
      </c>
      <c r="C1667" t="s">
        <v>14282</v>
      </c>
      <c r="D1667" t="s">
        <v>6026</v>
      </c>
      <c r="E1667" t="s">
        <v>4877</v>
      </c>
      <c r="G16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7" t="s">
        <v>4878</v>
      </c>
      <c r="I1667" s="25" cm="1">
        <f t="array" ref="I1667">SUMPRODUCT((LEN(PROTEIN_stoich[[#This Row],[sequence]])-LEN(SUBSTITUTE(PROTEIN_stoich[[#This Row],[sequence]],{"A";"C";"D";"E";"F";"G";"H";"I";"K";"L";"M";"N";"P";"Q";"R";"S";"T";"V";"W";"Y"},""))),{72.08;104.14;115.08;129.11;148.17;58.05;138.14;114.16;130.18;114.16;132.2;115.1;98.12;129.13;158.19;88.08;102.1;100.13;187.21;164.17})/1000</f>
        <v>88.802390000000003</v>
      </c>
      <c r="J1667" t="s">
        <v>6027</v>
      </c>
      <c r="K1667" s="4" t="s">
        <v>4880</v>
      </c>
      <c r="M1667">
        <f>LEN(SUBSTITUTE(PROTEIN_stoich[[#This Row],[sequence]],"*",""))</f>
        <v>816</v>
      </c>
      <c r="O1667" t="s">
        <v>16</v>
      </c>
      <c r="P1667" t="str">
        <f>_xlfn.LET(_xlpm.id,PROTEIN_stoich[[#This Row],[uniprot]],HYPERLINK("https://www.uniprot.org/uniprotkb/"&amp;_xlpm.id&amp;"/entry",_xlpm.id))</f>
        <v>A0A0K3C8H0</v>
      </c>
      <c r="Q1667" t="e">
        <f>_xlfn.XLOOKUP(PROTEIN_stoich[[#This Row],[uniprot]],[1]!UniprotIFO[Entry],[1]!UniprotIFO[Gene Ontology IDs],"")</f>
        <v>#REF!</v>
      </c>
      <c r="R1667" t="e">
        <f>_xlfn.XLOOKUP(PROTEIN_stoich[[#This Row],[uniprot]],[1]!UniprotIFO[Entry],[1]!UniprotIFO[essential?],"")</f>
        <v>#REF!</v>
      </c>
      <c r="S1667" t="e">
        <f>_xlfn.XLOOKUP(PROTEIN_stoich[[#This Row],[sequence]],[2]!Table1[sequence_without_asterisks],[2]!Table1[protein_stoich seq matches],"")</f>
        <v>#REF!</v>
      </c>
      <c r="T1667" t="e">
        <f>_xlfn.XLOOKUP(PROTEIN_stoich[[#This Row],[uniprot]],[1]!UniprotIFO[Entry],[1]!UniprotIFO[protein_id in GSM model format],"")</f>
        <v>#REF!</v>
      </c>
    </row>
    <row r="1668" spans="1:20" x14ac:dyDescent="0.2">
      <c r="A16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RT13126</v>
      </c>
      <c r="B1668" t="s">
        <v>14283</v>
      </c>
      <c r="C1668" t="s">
        <v>14283</v>
      </c>
      <c r="D1668" t="s">
        <v>10012</v>
      </c>
      <c r="E1668" t="s">
        <v>4877</v>
      </c>
      <c r="G16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8" t="s">
        <v>4878</v>
      </c>
      <c r="I1668" s="25" cm="1">
        <f t="array" ref="I1668">SUMPRODUCT((LEN(PROTEIN_stoich[[#This Row],[sequence]])-LEN(SUBSTITUTE(PROTEIN_stoich[[#This Row],[sequence]],{"A";"C";"D";"E";"F";"G";"H";"I";"K";"L";"M";"N";"P";"Q";"R";"S";"T";"V";"W";"Y"},""))),{72.08;104.14;115.08;129.11;148.17;58.05;138.14;114.16;130.18;114.16;132.2;115.1;98.12;129.13;158.19;88.08;102.1;100.13;187.21;164.17})/1000</f>
        <v>31.556639999999998</v>
      </c>
      <c r="J1668" t="s">
        <v>10013</v>
      </c>
      <c r="K1668" s="4" t="s">
        <v>4880</v>
      </c>
      <c r="M1668">
        <f>LEN(SUBSTITUTE(PROTEIN_stoich[[#This Row],[sequence]],"*",""))</f>
        <v>289</v>
      </c>
      <c r="O1668" t="s">
        <v>16</v>
      </c>
      <c r="P1668" t="str">
        <f>_xlfn.LET(_xlpm.id,PROTEIN_stoich[[#This Row],[uniprot]],HYPERLINK("https://www.uniprot.org/uniprotkb/"&amp;_xlpm.id&amp;"/entry",_xlpm.id))</f>
        <v>A0A0K3CBK5</v>
      </c>
      <c r="Q1668" t="e">
        <f>_xlfn.XLOOKUP(PROTEIN_stoich[[#This Row],[uniprot]],[1]!UniprotIFO[Entry],[1]!UniprotIFO[Gene Ontology IDs],"")</f>
        <v>#REF!</v>
      </c>
      <c r="R1668" t="e">
        <f>_xlfn.XLOOKUP(PROTEIN_stoich[[#This Row],[uniprot]],[1]!UniprotIFO[Entry],[1]!UniprotIFO[essential?],"")</f>
        <v>#REF!</v>
      </c>
      <c r="S1668" t="e">
        <f>_xlfn.XLOOKUP(PROTEIN_stoich[[#This Row],[sequence]],[2]!Table1[sequence_without_asterisks],[2]!Table1[protein_stoich seq matches],"")</f>
        <v>#REF!</v>
      </c>
      <c r="T1668" t="e">
        <f>_xlfn.XLOOKUP(PROTEIN_stoich[[#This Row],[uniprot]],[1]!UniprotIFO[Entry],[1]!UniprotIFO[protein_id in GSM model format],"")</f>
        <v>#REF!</v>
      </c>
    </row>
    <row r="1669" spans="1:20" x14ac:dyDescent="0.2">
      <c r="A16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RT13121</v>
      </c>
      <c r="B1669" t="s">
        <v>14284</v>
      </c>
      <c r="C1669" t="s">
        <v>14284</v>
      </c>
      <c r="D1669" t="s">
        <v>4893</v>
      </c>
      <c r="E1669" t="s">
        <v>4877</v>
      </c>
      <c r="G16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69" t="s">
        <v>4878</v>
      </c>
      <c r="I1669" s="25" cm="1">
        <f t="array" ref="I1669">SUMPRODUCT((LEN(PROTEIN_stoich[[#This Row],[sequence]])-LEN(SUBSTITUTE(PROTEIN_stoich[[#This Row],[sequence]],{"A";"C";"D";"E";"F";"G";"H";"I";"K";"L";"M";"N";"P";"Q";"R";"S";"T";"V";"W";"Y"},""))),{72.08;104.14;115.08;129.11;148.17;58.05;138.14;114.16;130.18;114.16;132.2;115.1;98.12;129.13;158.19;88.08;102.1;100.13;187.21;164.17})/1000</f>
        <v>99.367530000000002</v>
      </c>
      <c r="J1669" t="s">
        <v>4894</v>
      </c>
      <c r="K1669" s="4" t="s">
        <v>4880</v>
      </c>
      <c r="M1669">
        <f>LEN(SUBSTITUTE(PROTEIN_stoich[[#This Row],[sequence]],"*",""))</f>
        <v>913</v>
      </c>
      <c r="O1669" t="s">
        <v>16</v>
      </c>
      <c r="P1669" t="str">
        <f>_xlfn.LET(_xlpm.id,PROTEIN_stoich[[#This Row],[uniprot]],HYPERLINK("https://www.uniprot.org/uniprotkb/"&amp;_xlpm.id&amp;"/entry",_xlpm.id))</f>
        <v>A0A0K3CBU4</v>
      </c>
      <c r="Q1669" t="e">
        <f>_xlfn.XLOOKUP(PROTEIN_stoich[[#This Row],[uniprot]],[1]!UniprotIFO[Entry],[1]!UniprotIFO[Gene Ontology IDs],"")</f>
        <v>#REF!</v>
      </c>
      <c r="R1669" t="e">
        <f>_xlfn.XLOOKUP(PROTEIN_stoich[[#This Row],[uniprot]],[1]!UniprotIFO[Entry],[1]!UniprotIFO[essential?],"")</f>
        <v>#REF!</v>
      </c>
      <c r="S1669" t="e">
        <f>_xlfn.XLOOKUP(PROTEIN_stoich[[#This Row],[sequence]],[2]!Table1[sequence_without_asterisks],[2]!Table1[protein_stoich seq matches],"")</f>
        <v>#REF!</v>
      </c>
      <c r="T1669" t="e">
        <f>_xlfn.XLOOKUP(PROTEIN_stoich[[#This Row],[uniprot]],[1]!UniprotIFO[Entry],[1]!UniprotIFO[protein_id in GSM model format],"")</f>
        <v>#REF!</v>
      </c>
    </row>
    <row r="1670" spans="1:20" x14ac:dyDescent="0.2">
      <c r="A16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RT13119</v>
      </c>
      <c r="B1670" t="s">
        <v>14285</v>
      </c>
      <c r="C1670" t="s">
        <v>14285</v>
      </c>
      <c r="D1670" t="s">
        <v>7973</v>
      </c>
      <c r="E1670" t="s">
        <v>4877</v>
      </c>
      <c r="G16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0" t="s">
        <v>4878</v>
      </c>
      <c r="I1670" s="25" cm="1">
        <f t="array" ref="I1670">SUMPRODUCT((LEN(PROTEIN_stoich[[#This Row],[sequence]])-LEN(SUBSTITUTE(PROTEIN_stoich[[#This Row],[sequence]],{"A";"C";"D";"E";"F";"G";"H";"I";"K";"L";"M";"N";"P";"Q";"R";"S";"T";"V";"W";"Y"},""))),{72.08;104.14;115.08;129.11;148.17;58.05;138.14;114.16;130.18;114.16;132.2;115.1;98.12;129.13;158.19;88.08;102.1;100.13;187.21;164.17})/1000</f>
        <v>35.318829999999998</v>
      </c>
      <c r="J1670" t="s">
        <v>7974</v>
      </c>
      <c r="K1670" s="4" t="s">
        <v>4880</v>
      </c>
      <c r="M1670">
        <f>LEN(SUBSTITUTE(PROTEIN_stoich[[#This Row],[sequence]],"*",""))</f>
        <v>317</v>
      </c>
      <c r="O1670" t="s">
        <v>16</v>
      </c>
      <c r="P1670" t="str">
        <f>_xlfn.LET(_xlpm.id,PROTEIN_stoich[[#This Row],[uniprot]],HYPERLINK("https://www.uniprot.org/uniprotkb/"&amp;_xlpm.id&amp;"/entry",_xlpm.id))</f>
        <v>A0A0K3CAV1</v>
      </c>
      <c r="Q1670" t="e">
        <f>_xlfn.XLOOKUP(PROTEIN_stoich[[#This Row],[uniprot]],[1]!UniprotIFO[Entry],[1]!UniprotIFO[Gene Ontology IDs],"")</f>
        <v>#REF!</v>
      </c>
      <c r="R1670" t="e">
        <f>_xlfn.XLOOKUP(PROTEIN_stoich[[#This Row],[uniprot]],[1]!UniprotIFO[Entry],[1]!UniprotIFO[essential?],"")</f>
        <v>#REF!</v>
      </c>
      <c r="S1670" t="e">
        <f>_xlfn.XLOOKUP(PROTEIN_stoich[[#This Row],[sequence]],[2]!Table1[sequence_without_asterisks],[2]!Table1[protein_stoich seq matches],"")</f>
        <v>#REF!</v>
      </c>
      <c r="T1670" t="e">
        <f>_xlfn.XLOOKUP(PROTEIN_stoich[[#This Row],[uniprot]],[1]!UniprotIFO[Entry],[1]!UniprotIFO[protein_id in GSM model format],"")</f>
        <v>#REF!</v>
      </c>
    </row>
    <row r="1671" spans="1:20" x14ac:dyDescent="0.2">
      <c r="A16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RT13097</v>
      </c>
      <c r="B1671" t="s">
        <v>14287</v>
      </c>
      <c r="C1671" t="s">
        <v>14287</v>
      </c>
      <c r="D1671" t="s">
        <v>9938</v>
      </c>
      <c r="E1671" t="s">
        <v>4877</v>
      </c>
      <c r="G16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1" t="s">
        <v>4878</v>
      </c>
      <c r="I1671" s="25" cm="1">
        <f t="array" ref="I1671">SUMPRODUCT((LEN(PROTEIN_stoich[[#This Row],[sequence]])-LEN(SUBSTITUTE(PROTEIN_stoich[[#This Row],[sequence]],{"A";"C";"D";"E";"F";"G";"H";"I";"K";"L";"M";"N";"P";"Q";"R";"S";"T";"V";"W";"Y"},""))),{72.08;104.14;115.08;129.11;148.17;58.05;138.14;114.16;130.18;114.16;132.2;115.1;98.12;129.13;158.19;88.08;102.1;100.13;187.21;164.17})/1000</f>
        <v>101.04771</v>
      </c>
      <c r="J1671" t="s">
        <v>9939</v>
      </c>
      <c r="K1671" s="4" t="s">
        <v>4880</v>
      </c>
      <c r="M1671">
        <f>LEN(SUBSTITUTE(PROTEIN_stoich[[#This Row],[sequence]],"*",""))</f>
        <v>929</v>
      </c>
      <c r="O1671" t="s">
        <v>16</v>
      </c>
      <c r="P1671" t="str">
        <f>_xlfn.LET(_xlpm.id,PROTEIN_stoich[[#This Row],[uniprot]],HYPERLINK("https://www.uniprot.org/uniprotkb/"&amp;_xlpm.id&amp;"/entry",_xlpm.id))</f>
        <v>A0A0K3C8E8</v>
      </c>
      <c r="Q1671" t="e">
        <f>_xlfn.XLOOKUP(PROTEIN_stoich[[#This Row],[uniprot]],[1]!UniprotIFO[Entry],[1]!UniprotIFO[Gene Ontology IDs],"")</f>
        <v>#REF!</v>
      </c>
      <c r="R1671" t="e">
        <f>_xlfn.XLOOKUP(PROTEIN_stoich[[#This Row],[uniprot]],[1]!UniprotIFO[Entry],[1]!UniprotIFO[essential?],"")</f>
        <v>#REF!</v>
      </c>
      <c r="S1671" t="e">
        <f>_xlfn.XLOOKUP(PROTEIN_stoich[[#This Row],[sequence]],[2]!Table1[sequence_without_asterisks],[2]!Table1[protein_stoich seq matches],"")</f>
        <v>#REF!</v>
      </c>
      <c r="T1671" t="e">
        <f>_xlfn.XLOOKUP(PROTEIN_stoich[[#This Row],[uniprot]],[1]!UniprotIFO[Entry],[1]!UniprotIFO[protein_id in GSM model format],"")</f>
        <v>#REF!</v>
      </c>
    </row>
    <row r="1672" spans="1:20" x14ac:dyDescent="0.2">
      <c r="A16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RT13088</v>
      </c>
      <c r="B1672" t="s">
        <v>14289</v>
      </c>
      <c r="C1672" t="s">
        <v>14289</v>
      </c>
      <c r="D1672" t="s">
        <v>9094</v>
      </c>
      <c r="E1672" t="s">
        <v>4877</v>
      </c>
      <c r="G16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2" t="s">
        <v>4878</v>
      </c>
      <c r="I1672" s="25" cm="1">
        <f t="array" ref="I1672">SUMPRODUCT((LEN(PROTEIN_stoich[[#This Row],[sequence]])-LEN(SUBSTITUTE(PROTEIN_stoich[[#This Row],[sequence]],{"A";"C";"D";"E";"F";"G";"H";"I";"K";"L";"M";"N";"P";"Q";"R";"S";"T";"V";"W";"Y"},""))),{72.08;104.14;115.08;129.11;148.17;58.05;138.14;114.16;130.18;114.16;132.2;115.1;98.12;129.13;158.19;88.08;102.1;100.13;187.21;164.17})/1000</f>
        <v>99.000600000000006</v>
      </c>
      <c r="J1672" t="s">
        <v>9095</v>
      </c>
      <c r="K1672" s="4" t="s">
        <v>4880</v>
      </c>
      <c r="M1672">
        <f>LEN(SUBSTITUTE(PROTEIN_stoich[[#This Row],[sequence]],"*",""))</f>
        <v>879</v>
      </c>
      <c r="O1672" t="s">
        <v>16</v>
      </c>
      <c r="P1672" t="str">
        <f>_xlfn.LET(_xlpm.id,PROTEIN_stoich[[#This Row],[uniprot]],HYPERLINK("https://www.uniprot.org/uniprotkb/"&amp;_xlpm.id&amp;"/entry",_xlpm.id))</f>
        <v>A0A0K3CFK0</v>
      </c>
      <c r="Q1672" t="e">
        <f>_xlfn.XLOOKUP(PROTEIN_stoich[[#This Row],[uniprot]],[1]!UniprotIFO[Entry],[1]!UniprotIFO[Gene Ontology IDs],"")</f>
        <v>#REF!</v>
      </c>
      <c r="R1672" t="e">
        <f>_xlfn.XLOOKUP(PROTEIN_stoich[[#This Row],[uniprot]],[1]!UniprotIFO[Entry],[1]!UniprotIFO[essential?],"")</f>
        <v>#REF!</v>
      </c>
      <c r="S1672" t="e">
        <f>_xlfn.XLOOKUP(PROTEIN_stoich[[#This Row],[sequence]],[2]!Table1[sequence_without_asterisks],[2]!Table1[protein_stoich seq matches],"")</f>
        <v>#REF!</v>
      </c>
      <c r="T1672" t="e">
        <f>_xlfn.XLOOKUP(PROTEIN_stoich[[#This Row],[uniprot]],[1]!UniprotIFO[Entry],[1]!UniprotIFO[protein_id in GSM model format],"")</f>
        <v>#REF!</v>
      </c>
    </row>
    <row r="1673" spans="1:20" x14ac:dyDescent="0.2">
      <c r="A16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RT13074</v>
      </c>
      <c r="B1673" t="s">
        <v>14290</v>
      </c>
      <c r="C1673" t="s">
        <v>14290</v>
      </c>
      <c r="D1673" t="s">
        <v>7337</v>
      </c>
      <c r="E1673" t="s">
        <v>4877</v>
      </c>
      <c r="G16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3" t="s">
        <v>4878</v>
      </c>
      <c r="I1673" s="25" cm="1">
        <f t="array" ref="I1673">SUMPRODUCT((LEN(PROTEIN_stoich[[#This Row],[sequence]])-LEN(SUBSTITUTE(PROTEIN_stoich[[#This Row],[sequence]],{"A";"C";"D";"E";"F";"G";"H";"I";"K";"L";"M";"N";"P";"Q";"R";"S";"T";"V";"W";"Y"},""))),{72.08;104.14;115.08;129.11;148.17;58.05;138.14;114.16;130.18;114.16;132.2;115.1;98.12;129.13;158.19;88.08;102.1;100.13;187.21;164.17})/1000</f>
        <v>67.297800000000009</v>
      </c>
      <c r="J1673" t="s">
        <v>7338</v>
      </c>
      <c r="K1673" s="4" t="s">
        <v>4880</v>
      </c>
      <c r="M1673">
        <f>LEN(SUBSTITUTE(PROTEIN_stoich[[#This Row],[sequence]],"*",""))</f>
        <v>627</v>
      </c>
      <c r="O1673" t="s">
        <v>16</v>
      </c>
      <c r="P1673" t="str">
        <f>_xlfn.LET(_xlpm.id,PROTEIN_stoich[[#This Row],[uniprot]],HYPERLINK("https://www.uniprot.org/uniprotkb/"&amp;_xlpm.id&amp;"/entry",_xlpm.id))</f>
        <v>A0A0K3CBG2</v>
      </c>
      <c r="Q1673" t="e">
        <f>_xlfn.XLOOKUP(PROTEIN_stoich[[#This Row],[uniprot]],[1]!UniprotIFO[Entry],[1]!UniprotIFO[Gene Ontology IDs],"")</f>
        <v>#REF!</v>
      </c>
      <c r="R1673" t="e">
        <f>_xlfn.XLOOKUP(PROTEIN_stoich[[#This Row],[uniprot]],[1]!UniprotIFO[Entry],[1]!UniprotIFO[essential?],"")</f>
        <v>#REF!</v>
      </c>
      <c r="S1673" t="e">
        <f>_xlfn.XLOOKUP(PROTEIN_stoich[[#This Row],[sequence]],[2]!Table1[sequence_without_asterisks],[2]!Table1[protein_stoich seq matches],"")</f>
        <v>#REF!</v>
      </c>
      <c r="T1673" t="e">
        <f>_xlfn.XLOOKUP(PROTEIN_stoich[[#This Row],[uniprot]],[1]!UniprotIFO[Entry],[1]!UniprotIFO[protein_id in GSM model format],"")</f>
        <v>#REF!</v>
      </c>
    </row>
    <row r="1674" spans="1:20" x14ac:dyDescent="0.2">
      <c r="A16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RT13067</v>
      </c>
      <c r="B1674" t="s">
        <v>14291</v>
      </c>
      <c r="C1674" t="s">
        <v>14291</v>
      </c>
      <c r="D1674" t="s">
        <v>6963</v>
      </c>
      <c r="E1674" t="s">
        <v>4877</v>
      </c>
      <c r="G16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4" t="s">
        <v>4878</v>
      </c>
      <c r="I1674" s="25" cm="1">
        <f t="array" ref="I1674">SUMPRODUCT((LEN(PROTEIN_stoich[[#This Row],[sequence]])-LEN(SUBSTITUTE(PROTEIN_stoich[[#This Row],[sequence]],{"A";"C";"D";"E";"F";"G";"H";"I";"K";"L";"M";"N";"P";"Q";"R";"S";"T";"V";"W";"Y"},""))),{72.08;104.14;115.08;129.11;148.17;58.05;138.14;114.16;130.18;114.16;132.2;115.1;98.12;129.13;158.19;88.08;102.1;100.13;187.21;164.17})/1000</f>
        <v>34.324700000000014</v>
      </c>
      <c r="J1674" t="s">
        <v>6964</v>
      </c>
      <c r="K1674" s="4" t="s">
        <v>4880</v>
      </c>
      <c r="M1674">
        <f>LEN(SUBSTITUTE(PROTEIN_stoich[[#This Row],[sequence]],"*",""))</f>
        <v>306</v>
      </c>
      <c r="O1674" t="s">
        <v>16</v>
      </c>
      <c r="P1674" t="str">
        <f>_xlfn.LET(_xlpm.id,PROTEIN_stoich[[#This Row],[uniprot]],HYPERLINK("https://www.uniprot.org/uniprotkb/"&amp;_xlpm.id&amp;"/entry",_xlpm.id))</f>
        <v>A0A0K3CBP4</v>
      </c>
      <c r="Q1674" t="e">
        <f>_xlfn.XLOOKUP(PROTEIN_stoich[[#This Row],[uniprot]],[1]!UniprotIFO[Entry],[1]!UniprotIFO[Gene Ontology IDs],"")</f>
        <v>#REF!</v>
      </c>
      <c r="R1674" t="e">
        <f>_xlfn.XLOOKUP(PROTEIN_stoich[[#This Row],[uniprot]],[1]!UniprotIFO[Entry],[1]!UniprotIFO[essential?],"")</f>
        <v>#REF!</v>
      </c>
      <c r="S1674" t="e">
        <f>_xlfn.XLOOKUP(PROTEIN_stoich[[#This Row],[sequence]],[2]!Table1[sequence_without_asterisks],[2]!Table1[protein_stoich seq matches],"")</f>
        <v>#REF!</v>
      </c>
      <c r="T1674" t="e">
        <f>_xlfn.XLOOKUP(PROTEIN_stoich[[#This Row],[uniprot]],[1]!UniprotIFO[Entry],[1]!UniprotIFO[protein_id in GSM model format],"")</f>
        <v>#REF!</v>
      </c>
    </row>
    <row r="1675" spans="1:20" x14ac:dyDescent="0.2">
      <c r="A16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RT13066</v>
      </c>
      <c r="B1675" t="s">
        <v>14292</v>
      </c>
      <c r="C1675" t="s">
        <v>14292</v>
      </c>
      <c r="D1675" t="s">
        <v>5153</v>
      </c>
      <c r="E1675" t="s">
        <v>4877</v>
      </c>
      <c r="G16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5" t="s">
        <v>4878</v>
      </c>
      <c r="I1675" s="25" cm="1">
        <f t="array" ref="I1675">SUMPRODUCT((LEN(PROTEIN_stoich[[#This Row],[sequence]])-LEN(SUBSTITUTE(PROTEIN_stoich[[#This Row],[sequence]],{"A";"C";"D";"E";"F";"G";"H";"I";"K";"L";"M";"N";"P";"Q";"R";"S";"T";"V";"W";"Y"},""))),{72.08;104.14;115.08;129.11;148.17;58.05;138.14;114.16;130.18;114.16;132.2;115.1;98.12;129.13;158.19;88.08;102.1;100.13;187.21;164.17})/1000</f>
        <v>24.754100000000001</v>
      </c>
      <c r="J1675" t="s">
        <v>5154</v>
      </c>
      <c r="K1675" s="4" t="s">
        <v>4880</v>
      </c>
      <c r="M1675">
        <f>LEN(SUBSTITUTE(PROTEIN_stoich[[#This Row],[sequence]],"*",""))</f>
        <v>218</v>
      </c>
      <c r="O1675" t="s">
        <v>16</v>
      </c>
      <c r="P1675" t="str">
        <f>_xlfn.LET(_xlpm.id,PROTEIN_stoich[[#This Row],[uniprot]],HYPERLINK("https://www.uniprot.org/uniprotkb/"&amp;_xlpm.id&amp;"/entry",_xlpm.id))</f>
        <v>A0A0K3C8C2</v>
      </c>
      <c r="Q1675" t="e">
        <f>_xlfn.XLOOKUP(PROTEIN_stoich[[#This Row],[uniprot]],[1]!UniprotIFO[Entry],[1]!UniprotIFO[Gene Ontology IDs],"")</f>
        <v>#REF!</v>
      </c>
      <c r="R1675" t="e">
        <f>_xlfn.XLOOKUP(PROTEIN_stoich[[#This Row],[uniprot]],[1]!UniprotIFO[Entry],[1]!UniprotIFO[essential?],"")</f>
        <v>#REF!</v>
      </c>
      <c r="S1675" t="e">
        <f>_xlfn.XLOOKUP(PROTEIN_stoich[[#This Row],[sequence]],[2]!Table1[sequence_without_asterisks],[2]!Table1[protein_stoich seq matches],"")</f>
        <v>#REF!</v>
      </c>
      <c r="T1675" t="e">
        <f>_xlfn.XLOOKUP(PROTEIN_stoich[[#This Row],[uniprot]],[1]!UniprotIFO[Entry],[1]!UniprotIFO[protein_id in GSM model format],"")</f>
        <v>#REF!</v>
      </c>
    </row>
    <row r="1676" spans="1:20" x14ac:dyDescent="0.2">
      <c r="A16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RT13065</v>
      </c>
      <c r="B1676" t="s">
        <v>14293</v>
      </c>
      <c r="C1676" t="s">
        <v>14293</v>
      </c>
      <c r="D1676" t="s">
        <v>10543</v>
      </c>
      <c r="E1676" t="s">
        <v>4877</v>
      </c>
      <c r="G16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6" t="s">
        <v>4878</v>
      </c>
      <c r="I1676" s="25" cm="1">
        <f t="array" ref="I1676">SUMPRODUCT((LEN(PROTEIN_stoich[[#This Row],[sequence]])-LEN(SUBSTITUTE(PROTEIN_stoich[[#This Row],[sequence]],{"A";"C";"D";"E";"F";"G";"H";"I";"K";"L";"M";"N";"P";"Q";"R";"S";"T";"V";"W";"Y"},""))),{72.08;104.14;115.08;129.11;148.17;58.05;138.14;114.16;130.18;114.16;132.2;115.1;98.12;129.13;158.19;88.08;102.1;100.13;187.21;164.17})/1000</f>
        <v>89.333359999999999</v>
      </c>
      <c r="J1676" t="s">
        <v>10544</v>
      </c>
      <c r="K1676" s="4" t="s">
        <v>4880</v>
      </c>
      <c r="M1676">
        <f>LEN(SUBSTITUTE(PROTEIN_stoich[[#This Row],[sequence]],"*",""))</f>
        <v>797</v>
      </c>
      <c r="O1676" t="s">
        <v>16</v>
      </c>
      <c r="P1676" t="str">
        <f>_xlfn.LET(_xlpm.id,PROTEIN_stoich[[#This Row],[uniprot]],HYPERLINK("https://www.uniprot.org/uniprotkb/"&amp;_xlpm.id&amp;"/entry",_xlpm.id))</f>
        <v>A0A0K3CAQ4</v>
      </c>
      <c r="Q1676" t="e">
        <f>_xlfn.XLOOKUP(PROTEIN_stoich[[#This Row],[uniprot]],[1]!UniprotIFO[Entry],[1]!UniprotIFO[Gene Ontology IDs],"")</f>
        <v>#REF!</v>
      </c>
      <c r="R1676" t="e">
        <f>_xlfn.XLOOKUP(PROTEIN_stoich[[#This Row],[uniprot]],[1]!UniprotIFO[Entry],[1]!UniprotIFO[essential?],"")</f>
        <v>#REF!</v>
      </c>
      <c r="S1676" t="e">
        <f>_xlfn.XLOOKUP(PROTEIN_stoich[[#This Row],[sequence]],[2]!Table1[sequence_without_asterisks],[2]!Table1[protein_stoich seq matches],"")</f>
        <v>#REF!</v>
      </c>
      <c r="T1676" t="e">
        <f>_xlfn.XLOOKUP(PROTEIN_stoich[[#This Row],[uniprot]],[1]!UniprotIFO[Entry],[1]!UniprotIFO[protein_id in GSM model format],"")</f>
        <v>#REF!</v>
      </c>
    </row>
    <row r="1677" spans="1:20" x14ac:dyDescent="0.2">
      <c r="A16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RT13058</v>
      </c>
      <c r="B1677" t="s">
        <v>14294</v>
      </c>
      <c r="C1677" t="s">
        <v>14294</v>
      </c>
      <c r="D1677" t="s">
        <v>8631</v>
      </c>
      <c r="E1677" t="s">
        <v>4877</v>
      </c>
      <c r="G16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7" t="s">
        <v>4878</v>
      </c>
      <c r="I1677" s="25" cm="1">
        <f t="array" ref="I1677">SUMPRODUCT((LEN(PROTEIN_stoich[[#This Row],[sequence]])-LEN(SUBSTITUTE(PROTEIN_stoich[[#This Row],[sequence]],{"A";"C";"D";"E";"F";"G";"H";"I";"K";"L";"M";"N";"P";"Q";"R";"S";"T";"V";"W";"Y"},""))),{72.08;104.14;115.08;129.11;148.17;58.05;138.14;114.16;130.18;114.16;132.2;115.1;98.12;129.13;158.19;88.08;102.1;100.13;187.21;164.17})/1000</f>
        <v>86.433499999999981</v>
      </c>
      <c r="J1677" t="s">
        <v>8632</v>
      </c>
      <c r="K1677" s="4" t="s">
        <v>4880</v>
      </c>
      <c r="M1677">
        <f>LEN(SUBSTITUTE(PROTEIN_stoich[[#This Row],[sequence]],"*",""))</f>
        <v>796</v>
      </c>
      <c r="O1677" t="s">
        <v>16</v>
      </c>
      <c r="P1677" t="str">
        <f>_xlfn.LET(_xlpm.id,PROTEIN_stoich[[#This Row],[uniprot]],HYPERLINK("https://www.uniprot.org/uniprotkb/"&amp;_xlpm.id&amp;"/entry",_xlpm.id))</f>
        <v>A0A0K3CAQ1</v>
      </c>
      <c r="Q1677" t="e">
        <f>_xlfn.XLOOKUP(PROTEIN_stoich[[#This Row],[uniprot]],[1]!UniprotIFO[Entry],[1]!UniprotIFO[Gene Ontology IDs],"")</f>
        <v>#REF!</v>
      </c>
      <c r="R1677" t="e">
        <f>_xlfn.XLOOKUP(PROTEIN_stoich[[#This Row],[uniprot]],[1]!UniprotIFO[Entry],[1]!UniprotIFO[essential?],"")</f>
        <v>#REF!</v>
      </c>
      <c r="S1677" t="e">
        <f>_xlfn.XLOOKUP(PROTEIN_stoich[[#This Row],[sequence]],[2]!Table1[sequence_without_asterisks],[2]!Table1[protein_stoich seq matches],"")</f>
        <v>#REF!</v>
      </c>
      <c r="T1677" t="e">
        <f>_xlfn.XLOOKUP(PROTEIN_stoich[[#This Row],[uniprot]],[1]!UniprotIFO[Entry],[1]!UniprotIFO[protein_id in GSM model format],"")</f>
        <v>#REF!</v>
      </c>
    </row>
    <row r="1678" spans="1:20" x14ac:dyDescent="0.2">
      <c r="A16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RT13053</v>
      </c>
      <c r="B1678" t="s">
        <v>14295</v>
      </c>
      <c r="C1678" t="s">
        <v>14295</v>
      </c>
      <c r="D1678" t="s">
        <v>10103</v>
      </c>
      <c r="E1678" t="s">
        <v>4877</v>
      </c>
      <c r="G16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8" t="s">
        <v>4878</v>
      </c>
      <c r="I1678" s="25" cm="1">
        <f t="array" ref="I1678">SUMPRODUCT((LEN(PROTEIN_stoich[[#This Row],[sequence]])-LEN(SUBSTITUTE(PROTEIN_stoich[[#This Row],[sequence]],{"A";"C";"D";"E";"F";"G";"H";"I";"K";"L";"M";"N";"P";"Q";"R";"S";"T";"V";"W";"Y"},""))),{72.08;104.14;115.08;129.11;148.17;58.05;138.14;114.16;130.18;114.16;132.2;115.1;98.12;129.13;158.19;88.08;102.1;100.13;187.21;164.17})/1000</f>
        <v>37.155999999999992</v>
      </c>
      <c r="J1678" t="s">
        <v>10104</v>
      </c>
      <c r="K1678" s="4" t="s">
        <v>4880</v>
      </c>
      <c r="M1678">
        <f>LEN(SUBSTITUTE(PROTEIN_stoich[[#This Row],[sequence]],"*",""))</f>
        <v>326</v>
      </c>
      <c r="O1678" t="s">
        <v>16</v>
      </c>
      <c r="P1678" t="str">
        <f>_xlfn.LET(_xlpm.id,PROTEIN_stoich[[#This Row],[uniprot]],HYPERLINK("https://www.uniprot.org/uniprotkb/"&amp;_xlpm.id&amp;"/entry",_xlpm.id))</f>
        <v>A0A0K3C8B1</v>
      </c>
      <c r="Q1678" t="e">
        <f>_xlfn.XLOOKUP(PROTEIN_stoich[[#This Row],[uniprot]],[1]!UniprotIFO[Entry],[1]!UniprotIFO[Gene Ontology IDs],"")</f>
        <v>#REF!</v>
      </c>
      <c r="R1678" t="e">
        <f>_xlfn.XLOOKUP(PROTEIN_stoich[[#This Row],[uniprot]],[1]!UniprotIFO[Entry],[1]!UniprotIFO[essential?],"")</f>
        <v>#REF!</v>
      </c>
      <c r="S1678" t="e">
        <f>_xlfn.XLOOKUP(PROTEIN_stoich[[#This Row],[sequence]],[2]!Table1[sequence_without_asterisks],[2]!Table1[protein_stoich seq matches],"")</f>
        <v>#REF!</v>
      </c>
      <c r="T1678" t="e">
        <f>_xlfn.XLOOKUP(PROTEIN_stoich[[#This Row],[uniprot]],[1]!UniprotIFO[Entry],[1]!UniprotIFO[protein_id in GSM model format],"")</f>
        <v>#REF!</v>
      </c>
    </row>
    <row r="1679" spans="1:20" x14ac:dyDescent="0.2">
      <c r="A16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RT13052</v>
      </c>
      <c r="B1679" t="s">
        <v>14296</v>
      </c>
      <c r="C1679" t="s">
        <v>14296</v>
      </c>
      <c r="D1679" t="s">
        <v>9808</v>
      </c>
      <c r="E1679" t="s">
        <v>4877</v>
      </c>
      <c r="G16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79" t="s">
        <v>4878</v>
      </c>
      <c r="I1679" s="25" cm="1">
        <f t="array" ref="I1679">SUMPRODUCT((LEN(PROTEIN_stoich[[#This Row],[sequence]])-LEN(SUBSTITUTE(PROTEIN_stoich[[#This Row],[sequence]],{"A";"C";"D";"E";"F";"G";"H";"I";"K";"L";"M";"N";"P";"Q";"R";"S";"T";"V";"W";"Y"},""))),{72.08;104.14;115.08;129.11;148.17;58.05;138.14;114.16;130.18;114.16;132.2;115.1;98.12;129.13;158.19;88.08;102.1;100.13;187.21;164.17})/1000</f>
        <v>84.290869999999998</v>
      </c>
      <c r="J1679" t="s">
        <v>9809</v>
      </c>
      <c r="K1679" s="4" t="s">
        <v>4880</v>
      </c>
      <c r="M1679">
        <f>LEN(SUBSTITUTE(PROTEIN_stoich[[#This Row],[sequence]],"*",""))</f>
        <v>763</v>
      </c>
      <c r="O1679" t="s">
        <v>16</v>
      </c>
      <c r="P1679" t="str">
        <f>_xlfn.LET(_xlpm.id,PROTEIN_stoich[[#This Row],[uniprot]],HYPERLINK("https://www.uniprot.org/uniprotkb/"&amp;_xlpm.id&amp;"/entry",_xlpm.id))</f>
        <v>A0A0K3CAP6</v>
      </c>
      <c r="Q1679" t="e">
        <f>_xlfn.XLOOKUP(PROTEIN_stoich[[#This Row],[uniprot]],[1]!UniprotIFO[Entry],[1]!UniprotIFO[Gene Ontology IDs],"")</f>
        <v>#REF!</v>
      </c>
      <c r="R1679" t="e">
        <f>_xlfn.XLOOKUP(PROTEIN_stoich[[#This Row],[uniprot]],[1]!UniprotIFO[Entry],[1]!UniprotIFO[essential?],"")</f>
        <v>#REF!</v>
      </c>
      <c r="S1679" t="e">
        <f>_xlfn.XLOOKUP(PROTEIN_stoich[[#This Row],[sequence]],[2]!Table1[sequence_without_asterisks],[2]!Table1[protein_stoich seq matches],"")</f>
        <v>#REF!</v>
      </c>
      <c r="T1679" t="e">
        <f>_xlfn.XLOOKUP(PROTEIN_stoich[[#This Row],[uniprot]],[1]!UniprotIFO[Entry],[1]!UniprotIFO[protein_id in GSM model format],"")</f>
        <v>#REF!</v>
      </c>
    </row>
    <row r="1680" spans="1:20" x14ac:dyDescent="0.2">
      <c r="A16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RT13051</v>
      </c>
      <c r="B1680" t="s">
        <v>14297</v>
      </c>
      <c r="C1680" t="s">
        <v>14297</v>
      </c>
      <c r="D1680" t="s">
        <v>5375</v>
      </c>
      <c r="E1680" t="s">
        <v>4877</v>
      </c>
      <c r="G16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0" t="s">
        <v>4878</v>
      </c>
      <c r="I1680" s="25" cm="1">
        <f t="array" ref="I1680">SUMPRODUCT((LEN(PROTEIN_stoich[[#This Row],[sequence]])-LEN(SUBSTITUTE(PROTEIN_stoich[[#This Row],[sequence]],{"A";"C";"D";"E";"F";"G";"H";"I";"K";"L";"M";"N";"P";"Q";"R";"S";"T";"V";"W";"Y"},""))),{72.08;104.14;115.08;129.11;148.17;58.05;138.14;114.16;130.18;114.16;132.2;115.1;98.12;129.13;158.19;88.08;102.1;100.13;187.21;164.17})/1000</f>
        <v>33.694029999999998</v>
      </c>
      <c r="J1680" t="s">
        <v>5376</v>
      </c>
      <c r="K1680" s="4" t="s">
        <v>4880</v>
      </c>
      <c r="M1680">
        <f>LEN(SUBSTITUTE(PROTEIN_stoich[[#This Row],[sequence]],"*",""))</f>
        <v>320</v>
      </c>
      <c r="O1680" t="s">
        <v>16</v>
      </c>
      <c r="P1680" t="str">
        <f>_xlfn.LET(_xlpm.id,PROTEIN_stoich[[#This Row],[uniprot]],HYPERLINK("https://www.uniprot.org/uniprotkb/"&amp;_xlpm.id&amp;"/entry",_xlpm.id))</f>
        <v>A0A0K3CBE2</v>
      </c>
      <c r="Q1680" t="e">
        <f>_xlfn.XLOOKUP(PROTEIN_stoich[[#This Row],[uniprot]],[1]!UniprotIFO[Entry],[1]!UniprotIFO[Gene Ontology IDs],"")</f>
        <v>#REF!</v>
      </c>
      <c r="R1680" t="e">
        <f>_xlfn.XLOOKUP(PROTEIN_stoich[[#This Row],[uniprot]],[1]!UniprotIFO[Entry],[1]!UniprotIFO[essential?],"")</f>
        <v>#REF!</v>
      </c>
      <c r="S1680" t="e">
        <f>_xlfn.XLOOKUP(PROTEIN_stoich[[#This Row],[sequence]],[2]!Table1[sequence_without_asterisks],[2]!Table1[protein_stoich seq matches],"")</f>
        <v>#REF!</v>
      </c>
      <c r="T1680" t="e">
        <f>_xlfn.XLOOKUP(PROTEIN_stoich[[#This Row],[uniprot]],[1]!UniprotIFO[Entry],[1]!UniprotIFO[protein_id in GSM model format],"")</f>
        <v>#REF!</v>
      </c>
    </row>
    <row r="1681" spans="1:20" x14ac:dyDescent="0.2">
      <c r="A16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RT13033</v>
      </c>
      <c r="B1681" t="s">
        <v>14298</v>
      </c>
      <c r="C1681" t="s">
        <v>14298</v>
      </c>
      <c r="D1681" t="s">
        <v>9354</v>
      </c>
      <c r="E1681" t="s">
        <v>4877</v>
      </c>
      <c r="G16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1" t="s">
        <v>4878</v>
      </c>
      <c r="I1681" s="25" cm="1">
        <f t="array" ref="I1681">SUMPRODUCT((LEN(PROTEIN_stoich[[#This Row],[sequence]])-LEN(SUBSTITUTE(PROTEIN_stoich[[#This Row],[sequence]],{"A";"C";"D";"E";"F";"G";"H";"I";"K";"L";"M";"N";"P";"Q";"R";"S";"T";"V";"W";"Y"},""))),{72.08;104.14;115.08;129.11;148.17;58.05;138.14;114.16;130.18;114.16;132.2;115.1;98.12;129.13;158.19;88.08;102.1;100.13;187.21;164.17})/1000</f>
        <v>170.10748999999998</v>
      </c>
      <c r="J1681" t="s">
        <v>9355</v>
      </c>
      <c r="K1681" s="4" t="s">
        <v>4880</v>
      </c>
      <c r="M1681">
        <f>LEN(SUBSTITUTE(PROTEIN_stoich[[#This Row],[sequence]],"*",""))</f>
        <v>1522</v>
      </c>
      <c r="O1681" t="s">
        <v>16</v>
      </c>
      <c r="P1681" t="str">
        <f>_xlfn.LET(_xlpm.id,PROTEIN_stoich[[#This Row],[uniprot]],HYPERLINK("https://www.uniprot.org/uniprotkb/"&amp;_xlpm.id&amp;"/entry",_xlpm.id))</f>
        <v>A0A0K3CFF8</v>
      </c>
      <c r="Q1681" t="e">
        <f>_xlfn.XLOOKUP(PROTEIN_stoich[[#This Row],[uniprot]],[1]!UniprotIFO[Entry],[1]!UniprotIFO[Gene Ontology IDs],"")</f>
        <v>#REF!</v>
      </c>
      <c r="R1681" t="e">
        <f>_xlfn.XLOOKUP(PROTEIN_stoich[[#This Row],[uniprot]],[1]!UniprotIFO[Entry],[1]!UniprotIFO[essential?],"")</f>
        <v>#REF!</v>
      </c>
      <c r="S1681" t="e">
        <f>_xlfn.XLOOKUP(PROTEIN_stoich[[#This Row],[sequence]],[2]!Table1[sequence_without_asterisks],[2]!Table1[protein_stoich seq matches],"")</f>
        <v>#REF!</v>
      </c>
      <c r="T1681" t="e">
        <f>_xlfn.XLOOKUP(PROTEIN_stoich[[#This Row],[uniprot]],[1]!UniprotIFO[Entry],[1]!UniprotIFO[protein_id in GSM model format],"")</f>
        <v>#REF!</v>
      </c>
    </row>
    <row r="1682" spans="1:20" x14ac:dyDescent="0.2">
      <c r="A16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RT13029</v>
      </c>
      <c r="B1682" t="s">
        <v>14299</v>
      </c>
      <c r="C1682" t="s">
        <v>14299</v>
      </c>
      <c r="D1682" t="s">
        <v>5171</v>
      </c>
      <c r="E1682" t="s">
        <v>4877</v>
      </c>
      <c r="G16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2" t="s">
        <v>4878</v>
      </c>
      <c r="I1682" s="25" cm="1">
        <f t="array" ref="I1682">SUMPRODUCT((LEN(PROTEIN_stoich[[#This Row],[sequence]])-LEN(SUBSTITUTE(PROTEIN_stoich[[#This Row],[sequence]],{"A";"C";"D";"E";"F";"G";"H";"I";"K";"L";"M";"N";"P";"Q";"R";"S";"T";"V";"W";"Y"},""))),{72.08;104.14;115.08;129.11;148.17;58.05;138.14;114.16;130.18;114.16;132.2;115.1;98.12;129.13;158.19;88.08;102.1;100.13;187.21;164.17})/1000</f>
        <v>105.31069000000001</v>
      </c>
      <c r="J1682" t="s">
        <v>5172</v>
      </c>
      <c r="K1682" s="4" t="s">
        <v>4880</v>
      </c>
      <c r="M1682">
        <f>LEN(SUBSTITUTE(PROTEIN_stoich[[#This Row],[sequence]],"*",""))</f>
        <v>956</v>
      </c>
      <c r="O1682" t="s">
        <v>16</v>
      </c>
      <c r="P1682" t="str">
        <f>_xlfn.LET(_xlpm.id,PROTEIN_stoich[[#This Row],[uniprot]],HYPERLINK("https://www.uniprot.org/uniprotkb/"&amp;_xlpm.id&amp;"/entry",_xlpm.id))</f>
        <v>A0A0K3C891</v>
      </c>
      <c r="Q1682" t="e">
        <f>_xlfn.XLOOKUP(PROTEIN_stoich[[#This Row],[uniprot]],[1]!UniprotIFO[Entry],[1]!UniprotIFO[Gene Ontology IDs],"")</f>
        <v>#REF!</v>
      </c>
      <c r="R1682" t="e">
        <f>_xlfn.XLOOKUP(PROTEIN_stoich[[#This Row],[uniprot]],[1]!UniprotIFO[Entry],[1]!UniprotIFO[essential?],"")</f>
        <v>#REF!</v>
      </c>
      <c r="S1682" t="e">
        <f>_xlfn.XLOOKUP(PROTEIN_stoich[[#This Row],[sequence]],[2]!Table1[sequence_without_asterisks],[2]!Table1[protein_stoich seq matches],"")</f>
        <v>#REF!</v>
      </c>
      <c r="T1682" t="e">
        <f>_xlfn.XLOOKUP(PROTEIN_stoich[[#This Row],[uniprot]],[1]!UniprotIFO[Entry],[1]!UniprotIFO[protein_id in GSM model format],"")</f>
        <v>#REF!</v>
      </c>
    </row>
    <row r="1683" spans="1:20" x14ac:dyDescent="0.2">
      <c r="A16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RT13022</v>
      </c>
      <c r="B1683" t="s">
        <v>14300</v>
      </c>
      <c r="C1683" t="s">
        <v>14300</v>
      </c>
      <c r="D1683" t="s">
        <v>7403</v>
      </c>
      <c r="E1683" t="s">
        <v>4877</v>
      </c>
      <c r="G16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3" t="s">
        <v>4878</v>
      </c>
      <c r="I1683" s="25" cm="1">
        <f t="array" ref="I1683">SUMPRODUCT((LEN(PROTEIN_stoich[[#This Row],[sequence]])-LEN(SUBSTITUTE(PROTEIN_stoich[[#This Row],[sequence]],{"A";"C";"D";"E";"F";"G";"H";"I";"K";"L";"M";"N";"P";"Q";"R";"S";"T";"V";"W";"Y"},""))),{72.08;104.14;115.08;129.11;148.17;58.05;138.14;114.16;130.18;114.16;132.2;115.1;98.12;129.13;158.19;88.08;102.1;100.13;187.21;164.17})/1000</f>
        <v>23.552739999999996</v>
      </c>
      <c r="J1683" t="s">
        <v>7404</v>
      </c>
      <c r="K1683" s="4" t="s">
        <v>4880</v>
      </c>
      <c r="M1683">
        <f>LEN(SUBSTITUTE(PROTEIN_stoich[[#This Row],[sequence]],"*",""))</f>
        <v>208</v>
      </c>
      <c r="O1683" t="s">
        <v>16</v>
      </c>
      <c r="P1683" t="str">
        <f>_xlfn.LET(_xlpm.id,PROTEIN_stoich[[#This Row],[uniprot]],HYPERLINK("https://www.uniprot.org/uniprotkb/"&amp;_xlpm.id&amp;"/entry",_xlpm.id))</f>
        <v>A0A0K3CBB8</v>
      </c>
      <c r="Q1683" t="e">
        <f>_xlfn.XLOOKUP(PROTEIN_stoich[[#This Row],[uniprot]],[1]!UniprotIFO[Entry],[1]!UniprotIFO[Gene Ontology IDs],"")</f>
        <v>#REF!</v>
      </c>
      <c r="R1683" t="e">
        <f>_xlfn.XLOOKUP(PROTEIN_stoich[[#This Row],[uniprot]],[1]!UniprotIFO[Entry],[1]!UniprotIFO[essential?],"")</f>
        <v>#REF!</v>
      </c>
      <c r="S1683" t="e">
        <f>_xlfn.XLOOKUP(PROTEIN_stoich[[#This Row],[sequence]],[2]!Table1[sequence_without_asterisks],[2]!Table1[protein_stoich seq matches],"")</f>
        <v>#REF!</v>
      </c>
      <c r="T1683" t="e">
        <f>_xlfn.XLOOKUP(PROTEIN_stoich[[#This Row],[uniprot]],[1]!UniprotIFO[Entry],[1]!UniprotIFO[protein_id in GSM model format],"")</f>
        <v>#REF!</v>
      </c>
    </row>
    <row r="1684" spans="1:20" x14ac:dyDescent="0.2">
      <c r="A16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RT13015</v>
      </c>
      <c r="B1684" t="s">
        <v>14301</v>
      </c>
      <c r="C1684" t="s">
        <v>14301</v>
      </c>
      <c r="D1684" t="s">
        <v>10481</v>
      </c>
      <c r="E1684" t="s">
        <v>4877</v>
      </c>
      <c r="G16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4" t="s">
        <v>4878</v>
      </c>
      <c r="I1684" s="25" cm="1">
        <f t="array" ref="I1684">SUMPRODUCT((LEN(PROTEIN_stoich[[#This Row],[sequence]])-LEN(SUBSTITUTE(PROTEIN_stoich[[#This Row],[sequence]],{"A";"C";"D";"E";"F";"G";"H";"I";"K";"L";"M";"N";"P";"Q";"R";"S";"T";"V";"W";"Y"},""))),{72.08;104.14;115.08;129.11;148.17;58.05;138.14;114.16;130.18;114.16;132.2;115.1;98.12;129.13;158.19;88.08;102.1;100.13;187.21;164.17})/1000</f>
        <v>111.79737000000002</v>
      </c>
      <c r="J1684" t="s">
        <v>10482</v>
      </c>
      <c r="K1684" s="4" t="s">
        <v>4880</v>
      </c>
      <c r="M1684">
        <f>LEN(SUBSTITUTE(PROTEIN_stoich[[#This Row],[sequence]],"*",""))</f>
        <v>1035</v>
      </c>
      <c r="O1684" t="s">
        <v>16</v>
      </c>
      <c r="P1684" t="str">
        <f>_xlfn.LET(_xlpm.id,PROTEIN_stoich[[#This Row],[uniprot]],HYPERLINK("https://www.uniprot.org/uniprotkb/"&amp;_xlpm.id&amp;"/entry",_xlpm.id))</f>
        <v>A0A0K3CFE6</v>
      </c>
      <c r="Q1684" t="e">
        <f>_xlfn.XLOOKUP(PROTEIN_stoich[[#This Row],[uniprot]],[1]!UniprotIFO[Entry],[1]!UniprotIFO[Gene Ontology IDs],"")</f>
        <v>#REF!</v>
      </c>
      <c r="R1684" t="e">
        <f>_xlfn.XLOOKUP(PROTEIN_stoich[[#This Row],[uniprot]],[1]!UniprotIFO[Entry],[1]!UniprotIFO[essential?],"")</f>
        <v>#REF!</v>
      </c>
      <c r="S1684" t="e">
        <f>_xlfn.XLOOKUP(PROTEIN_stoich[[#This Row],[sequence]],[2]!Table1[sequence_without_asterisks],[2]!Table1[protein_stoich seq matches],"")</f>
        <v>#REF!</v>
      </c>
      <c r="T1684" t="e">
        <f>_xlfn.XLOOKUP(PROTEIN_stoich[[#This Row],[uniprot]],[1]!UniprotIFO[Entry],[1]!UniprotIFO[protein_id in GSM model format],"")</f>
        <v>#REF!</v>
      </c>
    </row>
    <row r="1685" spans="1:20" x14ac:dyDescent="0.2">
      <c r="A16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RT13008</v>
      </c>
      <c r="B1685" t="s">
        <v>14302</v>
      </c>
      <c r="C1685" t="s">
        <v>14302</v>
      </c>
      <c r="D1685" t="s">
        <v>8142</v>
      </c>
      <c r="E1685" t="s">
        <v>4877</v>
      </c>
      <c r="G16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5" t="s">
        <v>4878</v>
      </c>
      <c r="I1685" s="25" cm="1">
        <f t="array" ref="I1685">SUMPRODUCT((LEN(PROTEIN_stoich[[#This Row],[sequence]])-LEN(SUBSTITUTE(PROTEIN_stoich[[#This Row],[sequence]],{"A";"C";"D";"E";"F";"G";"H";"I";"K";"L";"M";"N";"P";"Q";"R";"S";"T";"V";"W";"Y"},""))),{72.08;104.14;115.08;129.11;148.17;58.05;138.14;114.16;130.18;114.16;132.2;115.1;98.12;129.13;158.19;88.08;102.1;100.13;187.21;164.17})/1000</f>
        <v>57.451789999999995</v>
      </c>
      <c r="J1685" t="s">
        <v>8143</v>
      </c>
      <c r="K1685" s="4" t="s">
        <v>4880</v>
      </c>
      <c r="M1685">
        <f>LEN(SUBSTITUTE(PROTEIN_stoich[[#This Row],[sequence]],"*",""))</f>
        <v>516</v>
      </c>
      <c r="O1685" t="s">
        <v>16</v>
      </c>
      <c r="P1685" t="str">
        <f>_xlfn.LET(_xlpm.id,PROTEIN_stoich[[#This Row],[uniprot]],HYPERLINK("https://www.uniprot.org/uniprotkb/"&amp;_xlpm.id&amp;"/entry",_xlpm.id))</f>
        <v>A0A0K3CAL5</v>
      </c>
      <c r="Q1685" t="e">
        <f>_xlfn.XLOOKUP(PROTEIN_stoich[[#This Row],[uniprot]],[1]!UniprotIFO[Entry],[1]!UniprotIFO[Gene Ontology IDs],"")</f>
        <v>#REF!</v>
      </c>
      <c r="R1685" t="e">
        <f>_xlfn.XLOOKUP(PROTEIN_stoich[[#This Row],[uniprot]],[1]!UniprotIFO[Entry],[1]!UniprotIFO[essential?],"")</f>
        <v>#REF!</v>
      </c>
      <c r="S1685" t="e">
        <f>_xlfn.XLOOKUP(PROTEIN_stoich[[#This Row],[sequence]],[2]!Table1[sequence_without_asterisks],[2]!Table1[protein_stoich seq matches],"")</f>
        <v>#REF!</v>
      </c>
      <c r="T1685" t="e">
        <f>_xlfn.XLOOKUP(PROTEIN_stoich[[#This Row],[uniprot]],[1]!UniprotIFO[Entry],[1]!UniprotIFO[protein_id in GSM model format],"")</f>
        <v>#REF!</v>
      </c>
    </row>
    <row r="1686" spans="1:20" x14ac:dyDescent="0.2">
      <c r="A16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RT12995</v>
      </c>
      <c r="B1686" t="s">
        <v>14303</v>
      </c>
      <c r="C1686" t="s">
        <v>14303</v>
      </c>
      <c r="D1686" t="s">
        <v>9064</v>
      </c>
      <c r="E1686" t="s">
        <v>4877</v>
      </c>
      <c r="G16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6" t="s">
        <v>4878</v>
      </c>
      <c r="I1686" s="25" cm="1">
        <f t="array" ref="I1686">SUMPRODUCT((LEN(PROTEIN_stoich[[#This Row],[sequence]])-LEN(SUBSTITUTE(PROTEIN_stoich[[#This Row],[sequence]],{"A";"C";"D";"E";"F";"G";"H";"I";"K";"L";"M";"N";"P";"Q";"R";"S";"T";"V";"W";"Y"},""))),{72.08;104.14;115.08;129.11;148.17;58.05;138.14;114.16;130.18;114.16;132.2;115.1;98.12;129.13;158.19;88.08;102.1;100.13;187.21;164.17})/1000</f>
        <v>186.06851999999998</v>
      </c>
      <c r="J1686" t="s">
        <v>9065</v>
      </c>
      <c r="K1686" s="4" t="s">
        <v>4880</v>
      </c>
      <c r="M1686">
        <f>LEN(SUBSTITUTE(PROTEIN_stoich[[#This Row],[sequence]],"*",""))</f>
        <v>1654</v>
      </c>
      <c r="O1686" t="s">
        <v>16</v>
      </c>
      <c r="P1686" t="str">
        <f>_xlfn.LET(_xlpm.id,PROTEIN_stoich[[#This Row],[uniprot]],HYPERLINK("https://www.uniprot.org/uniprotkb/"&amp;_xlpm.id&amp;"/entry",_xlpm.id))</f>
        <v>A0A0K3CFD4</v>
      </c>
      <c r="Q1686" t="e">
        <f>_xlfn.XLOOKUP(PROTEIN_stoich[[#This Row],[uniprot]],[1]!UniprotIFO[Entry],[1]!UniprotIFO[Gene Ontology IDs],"")</f>
        <v>#REF!</v>
      </c>
      <c r="R1686" t="e">
        <f>_xlfn.XLOOKUP(PROTEIN_stoich[[#This Row],[uniprot]],[1]!UniprotIFO[Entry],[1]!UniprotIFO[essential?],"")</f>
        <v>#REF!</v>
      </c>
      <c r="S1686" t="e">
        <f>_xlfn.XLOOKUP(PROTEIN_stoich[[#This Row],[sequence]],[2]!Table1[sequence_without_asterisks],[2]!Table1[protein_stoich seq matches],"")</f>
        <v>#REF!</v>
      </c>
      <c r="T1686" t="e">
        <f>_xlfn.XLOOKUP(PROTEIN_stoich[[#This Row],[uniprot]],[1]!UniprotIFO[Entry],[1]!UniprotIFO[protein_id in GSM model format],"")</f>
        <v>#REF!</v>
      </c>
    </row>
    <row r="1687" spans="1:20" x14ac:dyDescent="0.2">
      <c r="A16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RT12990</v>
      </c>
      <c r="B1687" t="s">
        <v>14304</v>
      </c>
      <c r="C1687" t="s">
        <v>14304</v>
      </c>
      <c r="D1687" t="s">
        <v>8699</v>
      </c>
      <c r="E1687" t="s">
        <v>4877</v>
      </c>
      <c r="G16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7" t="s">
        <v>4878</v>
      </c>
      <c r="I1687" s="25" cm="1">
        <f t="array" ref="I1687">SUMPRODUCT((LEN(PROTEIN_stoich[[#This Row],[sequence]])-LEN(SUBSTITUTE(PROTEIN_stoich[[#This Row],[sequence]],{"A";"C";"D";"E";"F";"G";"H";"I";"K";"L";"M";"N";"P";"Q";"R";"S";"T";"V";"W";"Y"},""))),{72.08;104.14;115.08;129.11;148.17;58.05;138.14;114.16;130.18;114.16;132.2;115.1;98.12;129.13;158.19;88.08;102.1;100.13;187.21;164.17})/1000</f>
        <v>103.35052999999998</v>
      </c>
      <c r="J1687" t="s">
        <v>8700</v>
      </c>
      <c r="K1687" s="4" t="s">
        <v>4880</v>
      </c>
      <c r="M1687">
        <f>LEN(SUBSTITUTE(PROTEIN_stoich[[#This Row],[sequence]],"*",""))</f>
        <v>918</v>
      </c>
      <c r="O1687" t="s">
        <v>16</v>
      </c>
      <c r="P1687" t="str">
        <f>_xlfn.LET(_xlpm.id,PROTEIN_stoich[[#This Row],[uniprot]],HYPERLINK("https://www.uniprot.org/uniprotkb/"&amp;_xlpm.id&amp;"/entry",_xlpm.id))</f>
        <v>A0A0K3CAK5</v>
      </c>
      <c r="Q1687" t="e">
        <f>_xlfn.XLOOKUP(PROTEIN_stoich[[#This Row],[uniprot]],[1]!UniprotIFO[Entry],[1]!UniprotIFO[Gene Ontology IDs],"")</f>
        <v>#REF!</v>
      </c>
      <c r="R1687" t="e">
        <f>_xlfn.XLOOKUP(PROTEIN_stoich[[#This Row],[uniprot]],[1]!UniprotIFO[Entry],[1]!UniprotIFO[essential?],"")</f>
        <v>#REF!</v>
      </c>
      <c r="S1687" t="e">
        <f>_xlfn.XLOOKUP(PROTEIN_stoich[[#This Row],[sequence]],[2]!Table1[sequence_without_asterisks],[2]!Table1[protein_stoich seq matches],"")</f>
        <v>#REF!</v>
      </c>
      <c r="T1687" t="e">
        <f>_xlfn.XLOOKUP(PROTEIN_stoich[[#This Row],[uniprot]],[1]!UniprotIFO[Entry],[1]!UniprotIFO[protein_id in GSM model format],"")</f>
        <v>#REF!</v>
      </c>
    </row>
    <row r="1688" spans="1:20" x14ac:dyDescent="0.2">
      <c r="A16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rt1299</v>
      </c>
      <c r="B1688" t="s">
        <v>1087</v>
      </c>
      <c r="C1688" t="s">
        <v>442</v>
      </c>
      <c r="D1688" t="s">
        <v>1088</v>
      </c>
      <c r="E1688" t="s">
        <v>16</v>
      </c>
      <c r="G168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688" t="s">
        <v>1089</v>
      </c>
      <c r="I1688" s="25" cm="1">
        <f t="array" ref="I1688">SUMPRODUCT((LEN(PROTEIN_stoich[[#This Row],[sequence]])-LEN(SUBSTITUTE(PROTEIN_stoich[[#This Row],[sequence]],{"A";"C";"D";"E";"F";"G";"H";"I";"K";"L";"M";"N";"P";"Q";"R";"S";"T";"V";"W";"Y"},""))),{72.08;104.14;115.08;129.11;148.17;58.05;138.14;114.16;130.18;114.16;132.2;115.1;98.12;129.13;158.19;88.08;102.1;100.13;187.21;164.17})/1000</f>
        <v>52.274490000000007</v>
      </c>
      <c r="J1688" t="s">
        <v>3375</v>
      </c>
      <c r="K1688" s="4" t="s">
        <v>12</v>
      </c>
      <c r="M1688">
        <f>LEN(SUBSTITUTE(PROTEIN_stoich[[#This Row],[sequence]],"*",""))</f>
        <v>471</v>
      </c>
      <c r="N1688" t="s">
        <v>4809</v>
      </c>
      <c r="O1688" t="s">
        <v>16</v>
      </c>
      <c r="P1688" t="str">
        <f>_xlfn.LET(_xlpm.id,PROTEIN_stoich[[#This Row],[uniprot]],HYPERLINK("https://www.uniprot.org/uniprotkb/"&amp;_xlpm.id&amp;"/entry",_xlpm.id))</f>
        <v>A0A0K3CKY5</v>
      </c>
      <c r="Q1688" t="e">
        <f>_xlfn.XLOOKUP(PROTEIN_stoich[[#This Row],[uniprot]],[1]!UniprotIFO[Entry],[1]!UniprotIFO[Gene Ontology IDs],"")</f>
        <v>#REF!</v>
      </c>
      <c r="R1688" t="e">
        <f>_xlfn.XLOOKUP(PROTEIN_stoich[[#This Row],[uniprot]],[1]!UniprotIFO[Entry],[1]!UniprotIFO[essential?],"")</f>
        <v>#REF!</v>
      </c>
      <c r="S1688" t="e">
        <f>_xlfn.XLOOKUP(PROTEIN_stoich[[#This Row],[sequence]],[2]!Table1[sequence_without_asterisks],[2]!Table1[protein_stoich seq matches],"")</f>
        <v>#REF!</v>
      </c>
      <c r="T1688" t="e">
        <f>_xlfn.XLOOKUP(PROTEIN_stoich[[#This Row],[uniprot]],[1]!UniprotIFO[Entry],[1]!UniprotIFO[protein_id in GSM model format],"")</f>
        <v>#REF!</v>
      </c>
    </row>
    <row r="1689" spans="1:20" x14ac:dyDescent="0.2">
      <c r="A16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RT12989</v>
      </c>
      <c r="B1689" t="s">
        <v>14305</v>
      </c>
      <c r="C1689" t="s">
        <v>14305</v>
      </c>
      <c r="D1689" t="s">
        <v>10346</v>
      </c>
      <c r="E1689" t="s">
        <v>4877</v>
      </c>
      <c r="G16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89" t="s">
        <v>4878</v>
      </c>
      <c r="I1689" s="25" cm="1">
        <f t="array" ref="I1689">SUMPRODUCT((LEN(PROTEIN_stoich[[#This Row],[sequence]])-LEN(SUBSTITUTE(PROTEIN_stoich[[#This Row],[sequence]],{"A";"C";"D";"E";"F";"G";"H";"I";"K";"L";"M";"N";"P";"Q";"R";"S";"T";"V";"W";"Y"},""))),{72.08;104.14;115.08;129.11;148.17;58.05;138.14;114.16;130.18;114.16;132.2;115.1;98.12;129.13;158.19;88.08;102.1;100.13;187.21;164.17})/1000</f>
        <v>48.471819999999987</v>
      </c>
      <c r="J1689" t="s">
        <v>10347</v>
      </c>
      <c r="K1689" s="4" t="s">
        <v>4880</v>
      </c>
      <c r="M1689">
        <f>LEN(SUBSTITUTE(PROTEIN_stoich[[#This Row],[sequence]],"*",""))</f>
        <v>434</v>
      </c>
      <c r="O1689" t="s">
        <v>16</v>
      </c>
      <c r="P1689" t="str">
        <f>_xlfn.LET(_xlpm.id,PROTEIN_stoich[[#This Row],[uniprot]],HYPERLINK("https://www.uniprot.org/uniprotkb/"&amp;_xlpm.id&amp;"/entry",_xlpm.id))</f>
        <v>A0A0K3CB97</v>
      </c>
      <c r="Q1689" t="e">
        <f>_xlfn.XLOOKUP(PROTEIN_stoich[[#This Row],[uniprot]],[1]!UniprotIFO[Entry],[1]!UniprotIFO[Gene Ontology IDs],"")</f>
        <v>#REF!</v>
      </c>
      <c r="R1689" t="e">
        <f>_xlfn.XLOOKUP(PROTEIN_stoich[[#This Row],[uniprot]],[1]!UniprotIFO[Entry],[1]!UniprotIFO[essential?],"")</f>
        <v>#REF!</v>
      </c>
      <c r="S1689" t="e">
        <f>_xlfn.XLOOKUP(PROTEIN_stoich[[#This Row],[sequence]],[2]!Table1[sequence_without_asterisks],[2]!Table1[protein_stoich seq matches],"")</f>
        <v>#REF!</v>
      </c>
      <c r="T1689" t="e">
        <f>_xlfn.XLOOKUP(PROTEIN_stoich[[#This Row],[uniprot]],[1]!UniprotIFO[Entry],[1]!UniprotIFO[protein_id in GSM model format],"")</f>
        <v>#REF!</v>
      </c>
    </row>
    <row r="1690" spans="1:20" x14ac:dyDescent="0.2">
      <c r="A16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RT12979</v>
      </c>
      <c r="B1690" t="s">
        <v>14307</v>
      </c>
      <c r="C1690" t="s">
        <v>14307</v>
      </c>
      <c r="D1690" t="s">
        <v>6046</v>
      </c>
      <c r="E1690" t="s">
        <v>4877</v>
      </c>
      <c r="G16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0" t="s">
        <v>4878</v>
      </c>
      <c r="I1690" s="25" cm="1">
        <f t="array" ref="I1690">SUMPRODUCT((LEN(PROTEIN_stoich[[#This Row],[sequence]])-LEN(SUBSTITUTE(PROTEIN_stoich[[#This Row],[sequence]],{"A";"C";"D";"E";"F";"G";"H";"I";"K";"L";"M";"N";"P";"Q";"R";"S";"T";"V";"W";"Y"},""))),{72.08;104.14;115.08;129.11;148.17;58.05;138.14;114.16;130.18;114.16;132.2;115.1;98.12;129.13;158.19;88.08;102.1;100.13;187.21;164.17})/1000</f>
        <v>225.53730999999999</v>
      </c>
      <c r="J1690" t="s">
        <v>6047</v>
      </c>
      <c r="K1690" s="4" t="s">
        <v>4880</v>
      </c>
      <c r="M1690">
        <f>LEN(SUBSTITUTE(PROTEIN_stoich[[#This Row],[sequence]],"*",""))</f>
        <v>2057</v>
      </c>
      <c r="O1690" t="s">
        <v>16</v>
      </c>
      <c r="P1690" t="str">
        <f>_xlfn.LET(_xlpm.id,PROTEIN_stoich[[#This Row],[uniprot]],HYPERLINK("https://www.uniprot.org/uniprotkb/"&amp;_xlpm.id&amp;"/entry",_xlpm.id))</f>
        <v>A0A0K3CB90</v>
      </c>
      <c r="Q1690" t="e">
        <f>_xlfn.XLOOKUP(PROTEIN_stoich[[#This Row],[uniprot]],[1]!UniprotIFO[Entry],[1]!UniprotIFO[Gene Ontology IDs],"")</f>
        <v>#REF!</v>
      </c>
      <c r="R1690" t="e">
        <f>_xlfn.XLOOKUP(PROTEIN_stoich[[#This Row],[uniprot]],[1]!UniprotIFO[Entry],[1]!UniprotIFO[essential?],"")</f>
        <v>#REF!</v>
      </c>
      <c r="S1690" t="e">
        <f>_xlfn.XLOOKUP(PROTEIN_stoich[[#This Row],[sequence]],[2]!Table1[sequence_without_asterisks],[2]!Table1[protein_stoich seq matches],"")</f>
        <v>#REF!</v>
      </c>
      <c r="T1690" t="e">
        <f>_xlfn.XLOOKUP(PROTEIN_stoich[[#This Row],[uniprot]],[1]!UniprotIFO[Entry],[1]!UniprotIFO[protein_id in GSM model format],"")</f>
        <v>#REF!</v>
      </c>
    </row>
    <row r="1691" spans="1:20" x14ac:dyDescent="0.2">
      <c r="A16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RT12978</v>
      </c>
      <c r="B1691" t="s">
        <v>14308</v>
      </c>
      <c r="C1691" t="s">
        <v>14308</v>
      </c>
      <c r="D1691" t="s">
        <v>9928</v>
      </c>
      <c r="E1691" t="s">
        <v>4877</v>
      </c>
      <c r="G16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1" t="s">
        <v>4878</v>
      </c>
      <c r="I1691" s="25" cm="1">
        <f t="array" ref="I1691">SUMPRODUCT((LEN(PROTEIN_stoich[[#This Row],[sequence]])-LEN(SUBSTITUTE(PROTEIN_stoich[[#This Row],[sequence]],{"A";"C";"D";"E";"F";"G";"H";"I";"K";"L";"M";"N";"P";"Q";"R";"S";"T";"V";"W";"Y"},""))),{72.08;104.14;115.08;129.11;148.17;58.05;138.14;114.16;130.18;114.16;132.2;115.1;98.12;129.13;158.19;88.08;102.1;100.13;187.21;164.17})/1000</f>
        <v>71.90813</v>
      </c>
      <c r="J1691" t="s">
        <v>9929</v>
      </c>
      <c r="K1691" s="4" t="s">
        <v>4880</v>
      </c>
      <c r="M1691">
        <f>LEN(SUBSTITUTE(PROTEIN_stoich[[#This Row],[sequence]],"*",""))</f>
        <v>663</v>
      </c>
      <c r="O1691" t="s">
        <v>16</v>
      </c>
      <c r="P1691" t="str">
        <f>_xlfn.LET(_xlpm.id,PROTEIN_stoich[[#This Row],[uniprot]],HYPERLINK("https://www.uniprot.org/uniprotkb/"&amp;_xlpm.id&amp;"/entry",_xlpm.id))</f>
        <v>A0A0K3CFC7</v>
      </c>
      <c r="Q1691" t="e">
        <f>_xlfn.XLOOKUP(PROTEIN_stoich[[#This Row],[uniprot]],[1]!UniprotIFO[Entry],[1]!UniprotIFO[Gene Ontology IDs],"")</f>
        <v>#REF!</v>
      </c>
      <c r="R1691" t="e">
        <f>_xlfn.XLOOKUP(PROTEIN_stoich[[#This Row],[uniprot]],[1]!UniprotIFO[Entry],[1]!UniprotIFO[essential?],"")</f>
        <v>#REF!</v>
      </c>
      <c r="S1691" t="e">
        <f>_xlfn.XLOOKUP(PROTEIN_stoich[[#This Row],[sequence]],[2]!Table1[sequence_without_asterisks],[2]!Table1[protein_stoich seq matches],"")</f>
        <v>#REF!</v>
      </c>
      <c r="T1691" t="e">
        <f>_xlfn.XLOOKUP(PROTEIN_stoich[[#This Row],[uniprot]],[1]!UniprotIFO[Entry],[1]!UniprotIFO[protein_id in GSM model format],"")</f>
        <v>#REF!</v>
      </c>
    </row>
    <row r="1692" spans="1:20" x14ac:dyDescent="0.2">
      <c r="A16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RT12972</v>
      </c>
      <c r="B1692" t="s">
        <v>14309</v>
      </c>
      <c r="C1692" t="s">
        <v>14309</v>
      </c>
      <c r="D1692" t="s">
        <v>9378</v>
      </c>
      <c r="E1692" t="s">
        <v>4877</v>
      </c>
      <c r="G16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2" t="s">
        <v>4878</v>
      </c>
      <c r="I1692" s="25" cm="1">
        <f t="array" ref="I1692">SUMPRODUCT((LEN(PROTEIN_stoich[[#This Row],[sequence]])-LEN(SUBSTITUTE(PROTEIN_stoich[[#This Row],[sequence]],{"A";"C";"D";"E";"F";"G";"H";"I";"K";"L";"M";"N";"P";"Q";"R";"S";"T";"V";"W";"Y"},""))),{72.08;104.14;115.08;129.11;148.17;58.05;138.14;114.16;130.18;114.16;132.2;115.1;98.12;129.13;158.19;88.08;102.1;100.13;187.21;164.17})/1000</f>
        <v>60.767929999999993</v>
      </c>
      <c r="J1692" t="s">
        <v>9379</v>
      </c>
      <c r="K1692" s="4" t="s">
        <v>4880</v>
      </c>
      <c r="M1692">
        <f>LEN(SUBSTITUTE(PROTEIN_stoich[[#This Row],[sequence]],"*",""))</f>
        <v>545</v>
      </c>
      <c r="O1692" t="s">
        <v>16</v>
      </c>
      <c r="P1692" t="str">
        <f>_xlfn.LET(_xlpm.id,PROTEIN_stoich[[#This Row],[uniprot]],HYPERLINK("https://www.uniprot.org/uniprotkb/"&amp;_xlpm.id&amp;"/entry",_xlpm.id))</f>
        <v>A0A0K3CFC3</v>
      </c>
      <c r="Q1692" t="e">
        <f>_xlfn.XLOOKUP(PROTEIN_stoich[[#This Row],[uniprot]],[1]!UniprotIFO[Entry],[1]!UniprotIFO[Gene Ontology IDs],"")</f>
        <v>#REF!</v>
      </c>
      <c r="R1692" t="e">
        <f>_xlfn.XLOOKUP(PROTEIN_stoich[[#This Row],[uniprot]],[1]!UniprotIFO[Entry],[1]!UniprotIFO[essential?],"")</f>
        <v>#REF!</v>
      </c>
      <c r="S1692" t="e">
        <f>_xlfn.XLOOKUP(PROTEIN_stoich[[#This Row],[sequence]],[2]!Table1[sequence_without_asterisks],[2]!Table1[protein_stoich seq matches],"")</f>
        <v>#REF!</v>
      </c>
      <c r="T1692" t="e">
        <f>_xlfn.XLOOKUP(PROTEIN_stoich[[#This Row],[uniprot]],[1]!UniprotIFO[Entry],[1]!UniprotIFO[protein_id in GSM model format],"")</f>
        <v>#REF!</v>
      </c>
    </row>
    <row r="1693" spans="1:20" x14ac:dyDescent="0.2">
      <c r="A16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RT12964</v>
      </c>
      <c r="B1693" t="s">
        <v>14310</v>
      </c>
      <c r="C1693" t="s">
        <v>14310</v>
      </c>
      <c r="D1693" t="s">
        <v>8031</v>
      </c>
      <c r="E1693" t="s">
        <v>4877</v>
      </c>
      <c r="G16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3" t="s">
        <v>4878</v>
      </c>
      <c r="I1693" s="25" cm="1">
        <f t="array" ref="I1693">SUMPRODUCT((LEN(PROTEIN_stoich[[#This Row],[sequence]])-LEN(SUBSTITUTE(PROTEIN_stoich[[#This Row],[sequence]],{"A";"C";"D";"E";"F";"G";"H";"I";"K";"L";"M";"N";"P";"Q";"R";"S";"T";"V";"W";"Y"},""))),{72.08;104.14;115.08;129.11;148.17;58.05;138.14;114.16;130.18;114.16;132.2;115.1;98.12;129.13;158.19;88.08;102.1;100.13;187.21;164.17})/1000</f>
        <v>9.8550700000000013</v>
      </c>
      <c r="J1693" t="s">
        <v>8032</v>
      </c>
      <c r="K1693" s="4" t="s">
        <v>4880</v>
      </c>
      <c r="M1693">
        <f>LEN(SUBSTITUTE(PROTEIN_stoich[[#This Row],[sequence]],"*",""))</f>
        <v>81</v>
      </c>
      <c r="O1693" t="s">
        <v>16</v>
      </c>
      <c r="P1693" t="str">
        <f>_xlfn.LET(_xlpm.id,PROTEIN_stoich[[#This Row],[uniprot]],HYPERLINK("https://www.uniprot.org/uniprotkb/"&amp;_xlpm.id&amp;"/entry",_xlpm.id))</f>
        <v>A0A0K3CAJ1</v>
      </c>
      <c r="Q1693" t="e">
        <f>_xlfn.XLOOKUP(PROTEIN_stoich[[#This Row],[uniprot]],[1]!UniprotIFO[Entry],[1]!UniprotIFO[Gene Ontology IDs],"")</f>
        <v>#REF!</v>
      </c>
      <c r="R1693" t="e">
        <f>_xlfn.XLOOKUP(PROTEIN_stoich[[#This Row],[uniprot]],[1]!UniprotIFO[Entry],[1]!UniprotIFO[essential?],"")</f>
        <v>#REF!</v>
      </c>
      <c r="S1693" t="e">
        <f>_xlfn.XLOOKUP(PROTEIN_stoich[[#This Row],[sequence]],[2]!Table1[sequence_without_asterisks],[2]!Table1[protein_stoich seq matches],"")</f>
        <v>#REF!</v>
      </c>
      <c r="T1693" t="e">
        <f>_xlfn.XLOOKUP(PROTEIN_stoich[[#This Row],[uniprot]],[1]!UniprotIFO[Entry],[1]!UniprotIFO[protein_id in GSM model format],"")</f>
        <v>#REF!</v>
      </c>
    </row>
    <row r="1694" spans="1:20" x14ac:dyDescent="0.2">
      <c r="A16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v>
      </c>
      <c r="B1694" t="s">
        <v>1084</v>
      </c>
      <c r="C1694" t="s">
        <v>514</v>
      </c>
      <c r="D1694" t="s">
        <v>1085</v>
      </c>
      <c r="E1694" t="s">
        <v>140</v>
      </c>
      <c r="G1694" t="str">
        <f>IF(PROTEIN_stoich[[#This Row],[cofactor_manual]]="","",IF(ISNUMBER(FIND("_"&amp;PROTEIN_stoich[[#This Row],[translation_loc]]&amp;":",PROTEIN_stoich[[#This Row],[cofactor_manual]])),PROTEIN_stoich[[#This Row],[cofactor_manual]],SUBSTITUTE(PROTEIN_stoich[[#This Row],[cofactor_manual]],":","_"&amp;PROTEIN_stoich[[#This Row],[translation_loc]]&amp;":")))</f>
        <v>fe2_c:1,zn2_c:2</v>
      </c>
      <c r="H1694" t="s">
        <v>1086</v>
      </c>
      <c r="I1694" s="25" cm="1">
        <f t="array" ref="I1694">SUMPRODUCT((LEN(PROTEIN_stoich[[#This Row],[sequence]])-LEN(SUBSTITUTE(PROTEIN_stoich[[#This Row],[sequence]],{"A";"C";"D";"E";"F";"G";"H";"I";"K";"L";"M";"N";"P";"Q";"R";"S";"T";"V";"W";"Y"},""))),{72.08;104.14;115.08;129.11;148.17;58.05;138.14;114.16;130.18;114.16;132.2;115.1;98.12;129.13;158.19;88.08;102.1;100.13;187.21;164.17})/1000</f>
        <v>43.930370000000003</v>
      </c>
      <c r="J1694" t="s">
        <v>3374</v>
      </c>
      <c r="K1694" s="4" t="s">
        <v>12</v>
      </c>
      <c r="M1694">
        <f>LEN(SUBSTITUTE(PROTEIN_stoich[[#This Row],[sequence]],"*",""))</f>
        <v>372</v>
      </c>
      <c r="N1694" t="s">
        <v>4818</v>
      </c>
      <c r="O1694" t="s">
        <v>16</v>
      </c>
      <c r="P1694" t="str">
        <f>_xlfn.LET(_xlpm.id,PROTEIN_stoich[[#This Row],[uniprot]],HYPERLINK("https://www.uniprot.org/uniprotkb/"&amp;_xlpm.id&amp;"/entry",_xlpm.id))</f>
        <v>A0A0K3CMC0</v>
      </c>
      <c r="Q1694" t="e">
        <f>_xlfn.XLOOKUP(PROTEIN_stoich[[#This Row],[uniprot]],[1]!UniprotIFO[Entry],[1]!UniprotIFO[Gene Ontology IDs],"")</f>
        <v>#REF!</v>
      </c>
      <c r="R1694" t="e">
        <f>_xlfn.XLOOKUP(PROTEIN_stoich[[#This Row],[uniprot]],[1]!UniprotIFO[Entry],[1]!UniprotIFO[essential?],"")</f>
        <v>#REF!</v>
      </c>
      <c r="S1694" t="e">
        <f>_xlfn.XLOOKUP(PROTEIN_stoich[[#This Row],[sequence]],[2]!Table1[sequence_without_asterisks],[2]!Table1[protein_stoich seq matches],"")</f>
        <v>#REF!</v>
      </c>
      <c r="T1694" t="e">
        <f>_xlfn.XLOOKUP(PROTEIN_stoich[[#This Row],[uniprot]],[1]!UniprotIFO[Entry],[1]!UniprotIFO[protein_id in GSM model format],"")</f>
        <v>#REF!</v>
      </c>
    </row>
    <row r="1695" spans="1:20" x14ac:dyDescent="0.2">
      <c r="A16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RT12958</v>
      </c>
      <c r="B1695" t="s">
        <v>14311</v>
      </c>
      <c r="C1695" t="s">
        <v>14311</v>
      </c>
      <c r="D1695" t="s">
        <v>5775</v>
      </c>
      <c r="E1695" t="s">
        <v>4877</v>
      </c>
      <c r="G16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5" t="s">
        <v>4878</v>
      </c>
      <c r="I1695" s="25" cm="1">
        <f t="array" ref="I1695">SUMPRODUCT((LEN(PROTEIN_stoich[[#This Row],[sequence]])-LEN(SUBSTITUTE(PROTEIN_stoich[[#This Row],[sequence]],{"A";"C";"D";"E";"F";"G";"H";"I";"K";"L";"M";"N";"P";"Q";"R";"S";"T";"V";"W";"Y"},""))),{72.08;104.14;115.08;129.11;148.17;58.05;138.14;114.16;130.18;114.16;132.2;115.1;98.12;129.13;158.19;88.08;102.1;100.13;187.21;164.17})/1000</f>
        <v>40.783909999999999</v>
      </c>
      <c r="J1695" t="s">
        <v>5776</v>
      </c>
      <c r="K1695" s="4" t="s">
        <v>4880</v>
      </c>
      <c r="M1695">
        <f>LEN(SUBSTITUTE(PROTEIN_stoich[[#This Row],[sequence]],"*",""))</f>
        <v>359</v>
      </c>
      <c r="O1695" t="s">
        <v>16</v>
      </c>
      <c r="P1695" t="str">
        <f>_xlfn.LET(_xlpm.id,PROTEIN_stoich[[#This Row],[uniprot]],HYPERLINK("https://www.uniprot.org/uniprotkb/"&amp;_xlpm.id&amp;"/entry",_xlpm.id))</f>
        <v>A0A0K3CB68</v>
      </c>
      <c r="Q1695" t="e">
        <f>_xlfn.XLOOKUP(PROTEIN_stoich[[#This Row],[uniprot]],[1]!UniprotIFO[Entry],[1]!UniprotIFO[Gene Ontology IDs],"")</f>
        <v>#REF!</v>
      </c>
      <c r="R1695" t="e">
        <f>_xlfn.XLOOKUP(PROTEIN_stoich[[#This Row],[uniprot]],[1]!UniprotIFO[Entry],[1]!UniprotIFO[essential?],"")</f>
        <v>#REF!</v>
      </c>
      <c r="S1695" t="e">
        <f>_xlfn.XLOOKUP(PROTEIN_stoich[[#This Row],[sequence]],[2]!Table1[sequence_without_asterisks],[2]!Table1[protein_stoich seq matches],"")</f>
        <v>#REF!</v>
      </c>
      <c r="T1695" t="e">
        <f>_xlfn.XLOOKUP(PROTEIN_stoich[[#This Row],[uniprot]],[1]!UniprotIFO[Entry],[1]!UniprotIFO[protein_id in GSM model format],"")</f>
        <v>#REF!</v>
      </c>
    </row>
    <row r="1696" spans="1:20" x14ac:dyDescent="0.2">
      <c r="A16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RT12955</v>
      </c>
      <c r="B1696" t="s">
        <v>14312</v>
      </c>
      <c r="C1696" t="s">
        <v>14312</v>
      </c>
      <c r="D1696" t="s">
        <v>5437</v>
      </c>
      <c r="E1696" t="s">
        <v>4877</v>
      </c>
      <c r="G16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6" t="s">
        <v>4878</v>
      </c>
      <c r="I1696" s="25" cm="1">
        <f t="array" ref="I1696">SUMPRODUCT((LEN(PROTEIN_stoich[[#This Row],[sequence]])-LEN(SUBSTITUTE(PROTEIN_stoich[[#This Row],[sequence]],{"A";"C";"D";"E";"F";"G";"H";"I";"K";"L";"M";"N";"P";"Q";"R";"S";"T";"V";"W";"Y"},""))),{72.08;104.14;115.08;129.11;148.17;58.05;138.14;114.16;130.18;114.16;132.2;115.1;98.12;129.13;158.19;88.08;102.1;100.13;187.21;164.17})/1000</f>
        <v>13.143949999999997</v>
      </c>
      <c r="J1696" t="s">
        <v>5438</v>
      </c>
      <c r="K1696" s="4" t="s">
        <v>4880</v>
      </c>
      <c r="M1696">
        <f>LEN(SUBSTITUTE(PROTEIN_stoich[[#This Row],[sequence]],"*",""))</f>
        <v>114</v>
      </c>
      <c r="O1696" t="s">
        <v>16</v>
      </c>
      <c r="P1696" t="str">
        <f>_xlfn.LET(_xlpm.id,PROTEIN_stoich[[#This Row],[uniprot]],HYPERLINK("https://www.uniprot.org/uniprotkb/"&amp;_xlpm.id&amp;"/entry",_xlpm.id))</f>
        <v>A0A0K3C838</v>
      </c>
      <c r="Q1696" t="e">
        <f>_xlfn.XLOOKUP(PROTEIN_stoich[[#This Row],[uniprot]],[1]!UniprotIFO[Entry],[1]!UniprotIFO[Gene Ontology IDs],"")</f>
        <v>#REF!</v>
      </c>
      <c r="R1696" t="e">
        <f>_xlfn.XLOOKUP(PROTEIN_stoich[[#This Row],[uniprot]],[1]!UniprotIFO[Entry],[1]!UniprotIFO[essential?],"")</f>
        <v>#REF!</v>
      </c>
      <c r="S1696" t="e">
        <f>_xlfn.XLOOKUP(PROTEIN_stoich[[#This Row],[sequence]],[2]!Table1[sequence_without_asterisks],[2]!Table1[protein_stoich seq matches],"")</f>
        <v>#REF!</v>
      </c>
      <c r="T1696" t="e">
        <f>_xlfn.XLOOKUP(PROTEIN_stoich[[#This Row],[uniprot]],[1]!UniprotIFO[Entry],[1]!UniprotIFO[protein_id in GSM model format],"")</f>
        <v>#REF!</v>
      </c>
    </row>
    <row r="1697" spans="1:20" x14ac:dyDescent="0.2">
      <c r="A16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RT12950</v>
      </c>
      <c r="B1697" t="s">
        <v>14313</v>
      </c>
      <c r="C1697" t="s">
        <v>14313</v>
      </c>
      <c r="D1697" t="s">
        <v>10302</v>
      </c>
      <c r="E1697" t="s">
        <v>4877</v>
      </c>
      <c r="G16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7" t="s">
        <v>4878</v>
      </c>
      <c r="I1697" s="25" cm="1">
        <f t="array" ref="I1697">SUMPRODUCT((LEN(PROTEIN_stoich[[#This Row],[sequence]])-LEN(SUBSTITUTE(PROTEIN_stoich[[#This Row],[sequence]],{"A";"C";"D";"E";"F";"G";"H";"I";"K";"L";"M";"N";"P";"Q";"R";"S";"T";"V";"W";"Y"},""))),{72.08;104.14;115.08;129.11;148.17;58.05;138.14;114.16;130.18;114.16;132.2;115.1;98.12;129.13;158.19;88.08;102.1;100.13;187.21;164.17})/1000</f>
        <v>53.945579999999993</v>
      </c>
      <c r="J1697" t="s">
        <v>10303</v>
      </c>
      <c r="K1697" s="4" t="s">
        <v>4880</v>
      </c>
      <c r="M1697">
        <f>LEN(SUBSTITUTE(PROTEIN_stoich[[#This Row],[sequence]],"*",""))</f>
        <v>497</v>
      </c>
      <c r="O1697" t="s">
        <v>16</v>
      </c>
      <c r="P1697" t="str">
        <f>_xlfn.LET(_xlpm.id,PROTEIN_stoich[[#This Row],[uniprot]],HYPERLINK("https://www.uniprot.org/uniprotkb/"&amp;_xlpm.id&amp;"/entry",_xlpm.id))</f>
        <v>A0A0K3C834</v>
      </c>
      <c r="Q1697" t="e">
        <f>_xlfn.XLOOKUP(PROTEIN_stoich[[#This Row],[uniprot]],[1]!UniprotIFO[Entry],[1]!UniprotIFO[Gene Ontology IDs],"")</f>
        <v>#REF!</v>
      </c>
      <c r="R1697" t="e">
        <f>_xlfn.XLOOKUP(PROTEIN_stoich[[#This Row],[uniprot]],[1]!UniprotIFO[Entry],[1]!UniprotIFO[essential?],"")</f>
        <v>#REF!</v>
      </c>
      <c r="S1697" t="e">
        <f>_xlfn.XLOOKUP(PROTEIN_stoich[[#This Row],[sequence]],[2]!Table1[sequence_without_asterisks],[2]!Table1[protein_stoich seq matches],"")</f>
        <v>#REF!</v>
      </c>
      <c r="T1697" t="e">
        <f>_xlfn.XLOOKUP(PROTEIN_stoich[[#This Row],[uniprot]],[1]!UniprotIFO[Entry],[1]!UniprotIFO[protein_id in GSM model format],"")</f>
        <v>#REF!</v>
      </c>
    </row>
    <row r="1698" spans="1:20" x14ac:dyDescent="0.2">
      <c r="A16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RT12947</v>
      </c>
      <c r="B1698" t="s">
        <v>14314</v>
      </c>
      <c r="C1698" t="s">
        <v>14314</v>
      </c>
      <c r="D1698" t="s">
        <v>8923</v>
      </c>
      <c r="E1698" t="s">
        <v>4877</v>
      </c>
      <c r="G16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8" t="s">
        <v>4878</v>
      </c>
      <c r="I1698" s="25" cm="1">
        <f t="array" ref="I1698">SUMPRODUCT((LEN(PROTEIN_stoich[[#This Row],[sequence]])-LEN(SUBSTITUTE(PROTEIN_stoich[[#This Row],[sequence]],{"A";"C";"D";"E";"F";"G";"H";"I";"K";"L";"M";"N";"P";"Q";"R";"S";"T";"V";"W";"Y"},""))),{72.08;104.14;115.08;129.11;148.17;58.05;138.14;114.16;130.18;114.16;132.2;115.1;98.12;129.13;158.19;88.08;102.1;100.13;187.21;164.17})/1000</f>
        <v>62.355130000000003</v>
      </c>
      <c r="J1698" t="s">
        <v>8924</v>
      </c>
      <c r="K1698" s="4" t="s">
        <v>4880</v>
      </c>
      <c r="M1698">
        <f>LEN(SUBSTITUTE(PROTEIN_stoich[[#This Row],[sequence]],"*",""))</f>
        <v>539</v>
      </c>
      <c r="O1698" t="s">
        <v>16</v>
      </c>
      <c r="P1698" t="str">
        <f>_xlfn.LET(_xlpm.id,PROTEIN_stoich[[#This Row],[uniprot]],HYPERLINK("https://www.uniprot.org/uniprotkb/"&amp;_xlpm.id&amp;"/entry",_xlpm.id))</f>
        <v>A0A0K3CB58</v>
      </c>
      <c r="Q1698" t="e">
        <f>_xlfn.XLOOKUP(PROTEIN_stoich[[#This Row],[uniprot]],[1]!UniprotIFO[Entry],[1]!UniprotIFO[Gene Ontology IDs],"")</f>
        <v>#REF!</v>
      </c>
      <c r="R1698" t="e">
        <f>_xlfn.XLOOKUP(PROTEIN_stoich[[#This Row],[uniprot]],[1]!UniprotIFO[Entry],[1]!UniprotIFO[essential?],"")</f>
        <v>#REF!</v>
      </c>
      <c r="S1698" t="e">
        <f>_xlfn.XLOOKUP(PROTEIN_stoich[[#This Row],[sequence]],[2]!Table1[sequence_without_asterisks],[2]!Table1[protein_stoich seq matches],"")</f>
        <v>#REF!</v>
      </c>
      <c r="T1698" t="e">
        <f>_xlfn.XLOOKUP(PROTEIN_stoich[[#This Row],[uniprot]],[1]!UniprotIFO[Entry],[1]!UniprotIFO[protein_id in GSM model format],"")</f>
        <v>#REF!</v>
      </c>
    </row>
    <row r="1699" spans="1:20" x14ac:dyDescent="0.2">
      <c r="A16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RT12932</v>
      </c>
      <c r="B1699" t="s">
        <v>14315</v>
      </c>
      <c r="C1699" t="s">
        <v>14315</v>
      </c>
      <c r="D1699" t="s">
        <v>5953</v>
      </c>
      <c r="E1699" t="s">
        <v>4877</v>
      </c>
      <c r="G16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699" t="s">
        <v>4878</v>
      </c>
      <c r="I1699" s="25" cm="1">
        <f t="array" ref="I1699">SUMPRODUCT((LEN(PROTEIN_stoich[[#This Row],[sequence]])-LEN(SUBSTITUTE(PROTEIN_stoich[[#This Row],[sequence]],{"A";"C";"D";"E";"F";"G";"H";"I";"K";"L";"M";"N";"P";"Q";"R";"S";"T";"V";"W";"Y"},""))),{72.08;104.14;115.08;129.11;148.17;58.05;138.14;114.16;130.18;114.16;132.2;115.1;98.12;129.13;158.19;88.08;102.1;100.13;187.21;164.17})/1000</f>
        <v>119.14239000000001</v>
      </c>
      <c r="J1699" t="s">
        <v>5954</v>
      </c>
      <c r="K1699" s="4" t="s">
        <v>4880</v>
      </c>
      <c r="M1699">
        <f>LEN(SUBSTITUTE(PROTEIN_stoich[[#This Row],[sequence]],"*",""))</f>
        <v>1101</v>
      </c>
      <c r="O1699" t="s">
        <v>16</v>
      </c>
      <c r="P1699" t="str">
        <f>_xlfn.LET(_xlpm.id,PROTEIN_stoich[[#This Row],[uniprot]],HYPERLINK("https://www.uniprot.org/uniprotkb/"&amp;_xlpm.id&amp;"/entry",_xlpm.id))</f>
        <v>A0A0K3C824</v>
      </c>
      <c r="Q1699" t="e">
        <f>_xlfn.XLOOKUP(PROTEIN_stoich[[#This Row],[uniprot]],[1]!UniprotIFO[Entry],[1]!UniprotIFO[Gene Ontology IDs],"")</f>
        <v>#REF!</v>
      </c>
      <c r="R1699" t="e">
        <f>_xlfn.XLOOKUP(PROTEIN_stoich[[#This Row],[uniprot]],[1]!UniprotIFO[Entry],[1]!UniprotIFO[essential?],"")</f>
        <v>#REF!</v>
      </c>
      <c r="S1699" t="e">
        <f>_xlfn.XLOOKUP(PROTEIN_stoich[[#This Row],[sequence]],[2]!Table1[sequence_without_asterisks],[2]!Table1[protein_stoich seq matches],"")</f>
        <v>#REF!</v>
      </c>
      <c r="T1699" t="e">
        <f>_xlfn.XLOOKUP(PROTEIN_stoich[[#This Row],[uniprot]],[1]!UniprotIFO[Entry],[1]!UniprotIFO[protein_id in GSM model format],"")</f>
        <v>#REF!</v>
      </c>
    </row>
    <row r="1700" spans="1:20" x14ac:dyDescent="0.2">
      <c r="A17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RT12929</v>
      </c>
      <c r="B1700" t="s">
        <v>14316</v>
      </c>
      <c r="C1700" t="s">
        <v>14316</v>
      </c>
      <c r="D1700" t="s">
        <v>8368</v>
      </c>
      <c r="E1700" t="s">
        <v>4877</v>
      </c>
      <c r="G17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0" t="s">
        <v>4878</v>
      </c>
      <c r="I1700" s="25" cm="1">
        <f t="array" ref="I1700">SUMPRODUCT((LEN(PROTEIN_stoich[[#This Row],[sequence]])-LEN(SUBSTITUTE(PROTEIN_stoich[[#This Row],[sequence]],{"A";"C";"D";"E";"F";"G";"H";"I";"K";"L";"M";"N";"P";"Q";"R";"S";"T";"V";"W";"Y"},""))),{72.08;104.14;115.08;129.11;148.17;58.05;138.14;114.16;130.18;114.16;132.2;115.1;98.12;129.13;158.19;88.08;102.1;100.13;187.21;164.17})/1000</f>
        <v>37.053930000000008</v>
      </c>
      <c r="J1700" t="s">
        <v>8369</v>
      </c>
      <c r="K1700" s="4" t="s">
        <v>4880</v>
      </c>
      <c r="M1700">
        <f>LEN(SUBSTITUTE(PROTEIN_stoich[[#This Row],[sequence]],"*",""))</f>
        <v>335</v>
      </c>
      <c r="O1700" t="s">
        <v>16</v>
      </c>
      <c r="P1700" t="str">
        <f>_xlfn.LET(_xlpm.id,PROTEIN_stoich[[#This Row],[uniprot]],HYPERLINK("https://www.uniprot.org/uniprotkb/"&amp;_xlpm.id&amp;"/entry",_xlpm.id))</f>
        <v>A0A0K3CF84</v>
      </c>
      <c r="Q1700" t="e">
        <f>_xlfn.XLOOKUP(PROTEIN_stoich[[#This Row],[uniprot]],[1]!UniprotIFO[Entry],[1]!UniprotIFO[Gene Ontology IDs],"")</f>
        <v>#REF!</v>
      </c>
      <c r="R1700" t="e">
        <f>_xlfn.XLOOKUP(PROTEIN_stoich[[#This Row],[uniprot]],[1]!UniprotIFO[Entry],[1]!UniprotIFO[essential?],"")</f>
        <v>#REF!</v>
      </c>
      <c r="S1700" t="e">
        <f>_xlfn.XLOOKUP(PROTEIN_stoich[[#This Row],[sequence]],[2]!Table1[sequence_without_asterisks],[2]!Table1[protein_stoich seq matches],"")</f>
        <v>#REF!</v>
      </c>
      <c r="T1700" t="e">
        <f>_xlfn.XLOOKUP(PROTEIN_stoich[[#This Row],[uniprot]],[1]!UniprotIFO[Entry],[1]!UniprotIFO[protein_id in GSM model format],"")</f>
        <v>#REF!</v>
      </c>
    </row>
    <row r="1701" spans="1:20" x14ac:dyDescent="0.2">
      <c r="A17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RT12922</v>
      </c>
      <c r="B1701" t="s">
        <v>14317</v>
      </c>
      <c r="C1701" t="s">
        <v>14317</v>
      </c>
      <c r="D1701" t="s">
        <v>8991</v>
      </c>
      <c r="E1701" t="s">
        <v>4877</v>
      </c>
      <c r="G17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1" t="s">
        <v>4878</v>
      </c>
      <c r="I1701" s="25" cm="1">
        <f t="array" ref="I1701">SUMPRODUCT((LEN(PROTEIN_stoich[[#This Row],[sequence]])-LEN(SUBSTITUTE(PROTEIN_stoich[[#This Row],[sequence]],{"A";"C";"D";"E";"F";"G";"H";"I";"K";"L";"M";"N";"P";"Q";"R";"S";"T";"V";"W";"Y"},""))),{72.08;104.14;115.08;129.11;148.17;58.05;138.14;114.16;130.18;114.16;132.2;115.1;98.12;129.13;158.19;88.08;102.1;100.13;187.21;164.17})/1000</f>
        <v>112.47996000000003</v>
      </c>
      <c r="J1701" t="s">
        <v>8992</v>
      </c>
      <c r="K1701" s="4" t="s">
        <v>4880</v>
      </c>
      <c r="M1701">
        <f>LEN(SUBSTITUTE(PROTEIN_stoich[[#This Row],[sequence]],"*",""))</f>
        <v>1020</v>
      </c>
      <c r="O1701" t="s">
        <v>16</v>
      </c>
      <c r="P1701" t="str">
        <f>_xlfn.LET(_xlpm.id,PROTEIN_stoich[[#This Row],[uniprot]],HYPERLINK("https://www.uniprot.org/uniprotkb/"&amp;_xlpm.id&amp;"/entry",_xlpm.id))</f>
        <v>A0A0K3C816</v>
      </c>
      <c r="Q1701" t="e">
        <f>_xlfn.XLOOKUP(PROTEIN_stoich[[#This Row],[uniprot]],[1]!UniprotIFO[Entry],[1]!UniprotIFO[Gene Ontology IDs],"")</f>
        <v>#REF!</v>
      </c>
      <c r="R1701" t="e">
        <f>_xlfn.XLOOKUP(PROTEIN_stoich[[#This Row],[uniprot]],[1]!UniprotIFO[Entry],[1]!UniprotIFO[essential?],"")</f>
        <v>#REF!</v>
      </c>
      <c r="S1701" t="e">
        <f>_xlfn.XLOOKUP(PROTEIN_stoich[[#This Row],[sequence]],[2]!Table1[sequence_without_asterisks],[2]!Table1[protein_stoich seq matches],"")</f>
        <v>#REF!</v>
      </c>
      <c r="T1701" t="e">
        <f>_xlfn.XLOOKUP(PROTEIN_stoich[[#This Row],[uniprot]],[1]!UniprotIFO[Entry],[1]!UniprotIFO[protein_id in GSM model format],"")</f>
        <v>#REF!</v>
      </c>
    </row>
    <row r="1702" spans="1:20" x14ac:dyDescent="0.2">
      <c r="A17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RT12921</v>
      </c>
      <c r="B1702" t="s">
        <v>14318</v>
      </c>
      <c r="C1702" t="s">
        <v>14318</v>
      </c>
      <c r="D1702" t="s">
        <v>8941</v>
      </c>
      <c r="E1702" t="s">
        <v>4877</v>
      </c>
      <c r="G17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2" t="s">
        <v>4878</v>
      </c>
      <c r="I1702" s="25" cm="1">
        <f t="array" ref="I1702">SUMPRODUCT((LEN(PROTEIN_stoich[[#This Row],[sequence]])-LEN(SUBSTITUTE(PROTEIN_stoich[[#This Row],[sequence]],{"A";"C";"D";"E";"F";"G";"H";"I";"K";"L";"M";"N";"P";"Q";"R";"S";"T";"V";"W";"Y"},""))),{72.08;104.14;115.08;129.11;148.17;58.05;138.14;114.16;130.18;114.16;132.2;115.1;98.12;129.13;158.19;88.08;102.1;100.13;187.21;164.17})/1000</f>
        <v>72.319390000000013</v>
      </c>
      <c r="J1702" t="s">
        <v>8942</v>
      </c>
      <c r="K1702" s="4" t="s">
        <v>4880</v>
      </c>
      <c r="M1702">
        <f>LEN(SUBSTITUTE(PROTEIN_stoich[[#This Row],[sequence]],"*",""))</f>
        <v>662</v>
      </c>
      <c r="O1702" t="s">
        <v>16</v>
      </c>
      <c r="P1702" t="str">
        <f>_xlfn.LET(_xlpm.id,PROTEIN_stoich[[#This Row],[uniprot]],HYPERLINK("https://www.uniprot.org/uniprotkb/"&amp;_xlpm.id&amp;"/entry",_xlpm.id))</f>
        <v>A0A0K3CAF7</v>
      </c>
      <c r="Q1702" t="e">
        <f>_xlfn.XLOOKUP(PROTEIN_stoich[[#This Row],[uniprot]],[1]!UniprotIFO[Entry],[1]!UniprotIFO[Gene Ontology IDs],"")</f>
        <v>#REF!</v>
      </c>
      <c r="R1702" t="e">
        <f>_xlfn.XLOOKUP(PROTEIN_stoich[[#This Row],[uniprot]],[1]!UniprotIFO[Entry],[1]!UniprotIFO[essential?],"")</f>
        <v>#REF!</v>
      </c>
      <c r="S1702" t="e">
        <f>_xlfn.XLOOKUP(PROTEIN_stoich[[#This Row],[sequence]],[2]!Table1[sequence_without_asterisks],[2]!Table1[protein_stoich seq matches],"")</f>
        <v>#REF!</v>
      </c>
      <c r="T1702" t="e">
        <f>_xlfn.XLOOKUP(PROTEIN_stoich[[#This Row],[uniprot]],[1]!UniprotIFO[Entry],[1]!UniprotIFO[protein_id in GSM model format],"")</f>
        <v>#REF!</v>
      </c>
    </row>
    <row r="1703" spans="1:20" x14ac:dyDescent="0.2">
      <c r="A17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RT12913</v>
      </c>
      <c r="B1703" t="s">
        <v>14319</v>
      </c>
      <c r="C1703" t="s">
        <v>14319</v>
      </c>
      <c r="D1703" t="s">
        <v>6602</v>
      </c>
      <c r="E1703" t="s">
        <v>4877</v>
      </c>
      <c r="G17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3" t="s">
        <v>4878</v>
      </c>
      <c r="I1703" s="25" cm="1">
        <f t="array" ref="I1703">SUMPRODUCT((LEN(PROTEIN_stoich[[#This Row],[sequence]])-LEN(SUBSTITUTE(PROTEIN_stoich[[#This Row],[sequence]],{"A";"C";"D";"E";"F";"G";"H";"I";"K";"L";"M";"N";"P";"Q";"R";"S";"T";"V";"W";"Y"},""))),{72.08;104.14;115.08;129.11;148.17;58.05;138.14;114.16;130.18;114.16;132.2;115.1;98.12;129.13;158.19;88.08;102.1;100.13;187.21;164.17})/1000</f>
        <v>13.798829999999999</v>
      </c>
      <c r="J1703" t="s">
        <v>6603</v>
      </c>
      <c r="K1703" s="4" t="s">
        <v>4880</v>
      </c>
      <c r="M1703">
        <f>LEN(SUBSTITUTE(PROTEIN_stoich[[#This Row],[sequence]],"*",""))</f>
        <v>126</v>
      </c>
      <c r="O1703" t="s">
        <v>16</v>
      </c>
      <c r="P1703" t="str">
        <f>_xlfn.LET(_xlpm.id,PROTEIN_stoich[[#This Row],[uniprot]],HYPERLINK("https://www.uniprot.org/uniprotkb/"&amp;_xlpm.id&amp;"/entry",_xlpm.id))</f>
        <v>A0A0K3CBD0</v>
      </c>
      <c r="Q1703" t="e">
        <f>_xlfn.XLOOKUP(PROTEIN_stoich[[#This Row],[uniprot]],[1]!UniprotIFO[Entry],[1]!UniprotIFO[Gene Ontology IDs],"")</f>
        <v>#REF!</v>
      </c>
      <c r="R1703" t="e">
        <f>_xlfn.XLOOKUP(PROTEIN_stoich[[#This Row],[uniprot]],[1]!UniprotIFO[Entry],[1]!UniprotIFO[essential?],"")</f>
        <v>#REF!</v>
      </c>
      <c r="S1703" t="e">
        <f>_xlfn.XLOOKUP(PROTEIN_stoich[[#This Row],[sequence]],[2]!Table1[sequence_without_asterisks],[2]!Table1[protein_stoich seq matches],"")</f>
        <v>#REF!</v>
      </c>
      <c r="T1703" t="e">
        <f>_xlfn.XLOOKUP(PROTEIN_stoich[[#This Row],[uniprot]],[1]!UniprotIFO[Entry],[1]!UniprotIFO[protein_id in GSM model format],"")</f>
        <v>#REF!</v>
      </c>
    </row>
    <row r="1704" spans="1:20" x14ac:dyDescent="0.2">
      <c r="A17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RT12911</v>
      </c>
      <c r="B1704" t="s">
        <v>14320</v>
      </c>
      <c r="C1704" t="s">
        <v>14320</v>
      </c>
      <c r="D1704" t="s">
        <v>6993</v>
      </c>
      <c r="E1704" t="s">
        <v>4877</v>
      </c>
      <c r="G17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4" t="s">
        <v>4878</v>
      </c>
      <c r="I1704" s="25" cm="1">
        <f t="array" ref="I1704">SUMPRODUCT((LEN(PROTEIN_stoich[[#This Row],[sequence]])-LEN(SUBSTITUTE(PROTEIN_stoich[[#This Row],[sequence]],{"A";"C";"D";"E";"F";"G";"H";"I";"K";"L";"M";"N";"P";"Q";"R";"S";"T";"V";"W";"Y"},""))),{72.08;104.14;115.08;129.11;148.17;58.05;138.14;114.16;130.18;114.16;132.2;115.1;98.12;129.13;158.19;88.08;102.1;100.13;187.21;164.17})/1000</f>
        <v>32.752719999999997</v>
      </c>
      <c r="J1704" t="s">
        <v>6994</v>
      </c>
      <c r="K1704" s="4" t="s">
        <v>4880</v>
      </c>
      <c r="M1704">
        <f>LEN(SUBSTITUTE(PROTEIN_stoich[[#This Row],[sequence]],"*",""))</f>
        <v>301</v>
      </c>
      <c r="O1704" t="s">
        <v>16</v>
      </c>
      <c r="P1704" t="str">
        <f>_xlfn.LET(_xlpm.id,PROTEIN_stoich[[#This Row],[uniprot]],HYPERLINK("https://www.uniprot.org/uniprotkb/"&amp;_xlpm.id&amp;"/entry",_xlpm.id))</f>
        <v>A0A0K3CB27</v>
      </c>
      <c r="Q1704" t="e">
        <f>_xlfn.XLOOKUP(PROTEIN_stoich[[#This Row],[uniprot]],[1]!UniprotIFO[Entry],[1]!UniprotIFO[Gene Ontology IDs],"")</f>
        <v>#REF!</v>
      </c>
      <c r="R1704" t="e">
        <f>_xlfn.XLOOKUP(PROTEIN_stoich[[#This Row],[uniprot]],[1]!UniprotIFO[Entry],[1]!UniprotIFO[essential?],"")</f>
        <v>#REF!</v>
      </c>
      <c r="S1704" t="e">
        <f>_xlfn.XLOOKUP(PROTEIN_stoich[[#This Row],[sequence]],[2]!Table1[sequence_without_asterisks],[2]!Table1[protein_stoich seq matches],"")</f>
        <v>#REF!</v>
      </c>
      <c r="T1704" t="e">
        <f>_xlfn.XLOOKUP(PROTEIN_stoich[[#This Row],[uniprot]],[1]!UniprotIFO[Entry],[1]!UniprotIFO[protein_id in GSM model format],"")</f>
        <v>#REF!</v>
      </c>
    </row>
    <row r="1705" spans="1:20" x14ac:dyDescent="0.2">
      <c r="A17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RT12908</v>
      </c>
      <c r="B1705" t="s">
        <v>14321</v>
      </c>
      <c r="C1705" t="s">
        <v>14321</v>
      </c>
      <c r="D1705" t="s">
        <v>5407</v>
      </c>
      <c r="E1705" t="s">
        <v>4877</v>
      </c>
      <c r="G17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5" t="s">
        <v>4878</v>
      </c>
      <c r="I1705" s="25" cm="1">
        <f t="array" ref="I1705">SUMPRODUCT((LEN(PROTEIN_stoich[[#This Row],[sequence]])-LEN(SUBSTITUTE(PROTEIN_stoich[[#This Row],[sequence]],{"A";"C";"D";"E";"F";"G";"H";"I";"K";"L";"M";"N";"P";"Q";"R";"S";"T";"V";"W";"Y"},""))),{72.08;104.14;115.08;129.11;148.17;58.05;138.14;114.16;130.18;114.16;132.2;115.1;98.12;129.13;158.19;88.08;102.1;100.13;187.21;164.17})/1000</f>
        <v>131.78702999999999</v>
      </c>
      <c r="J1705" t="s">
        <v>5408</v>
      </c>
      <c r="K1705" s="4" t="s">
        <v>4880</v>
      </c>
      <c r="M1705">
        <f>LEN(SUBSTITUTE(PROTEIN_stoich[[#This Row],[sequence]],"*",""))</f>
        <v>1248</v>
      </c>
      <c r="O1705" t="s">
        <v>16</v>
      </c>
      <c r="P1705" t="str">
        <f>_xlfn.LET(_xlpm.id,PROTEIN_stoich[[#This Row],[uniprot]],HYPERLINK("https://www.uniprot.org/uniprotkb/"&amp;_xlpm.id&amp;"/entry",_xlpm.id))</f>
        <v>A0A0K3C804</v>
      </c>
      <c r="Q1705" t="e">
        <f>_xlfn.XLOOKUP(PROTEIN_stoich[[#This Row],[uniprot]],[1]!UniprotIFO[Entry],[1]!UniprotIFO[Gene Ontology IDs],"")</f>
        <v>#REF!</v>
      </c>
      <c r="R1705" t="e">
        <f>_xlfn.XLOOKUP(PROTEIN_stoich[[#This Row],[uniprot]],[1]!UniprotIFO[Entry],[1]!UniprotIFO[essential?],"")</f>
        <v>#REF!</v>
      </c>
      <c r="S1705" t="e">
        <f>_xlfn.XLOOKUP(PROTEIN_stoich[[#This Row],[sequence]],[2]!Table1[sequence_without_asterisks],[2]!Table1[protein_stoich seq matches],"")</f>
        <v>#REF!</v>
      </c>
      <c r="T1705" t="e">
        <f>_xlfn.XLOOKUP(PROTEIN_stoich[[#This Row],[uniprot]],[1]!UniprotIFO[Entry],[1]!UniprotIFO[protein_id in GSM model format],"")</f>
        <v>#REF!</v>
      </c>
    </row>
    <row r="1706" spans="1:20" x14ac:dyDescent="0.2">
      <c r="A17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RT12907</v>
      </c>
      <c r="B1706" t="s">
        <v>14322</v>
      </c>
      <c r="C1706" t="s">
        <v>14322</v>
      </c>
      <c r="D1706" t="s">
        <v>7357</v>
      </c>
      <c r="E1706" t="s">
        <v>4877</v>
      </c>
      <c r="G17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6" t="s">
        <v>4878</v>
      </c>
      <c r="I1706" s="25" cm="1">
        <f t="array" ref="I1706">SUMPRODUCT((LEN(PROTEIN_stoich[[#This Row],[sequence]])-LEN(SUBSTITUTE(PROTEIN_stoich[[#This Row],[sequence]],{"A";"C";"D";"E";"F";"G";"H";"I";"K";"L";"M";"N";"P";"Q";"R";"S";"T";"V";"W";"Y"},""))),{72.08;104.14;115.08;129.11;148.17;58.05;138.14;114.16;130.18;114.16;132.2;115.1;98.12;129.13;158.19;88.08;102.1;100.13;187.21;164.17})/1000</f>
        <v>44.809849999999997</v>
      </c>
      <c r="J1706" t="s">
        <v>7358</v>
      </c>
      <c r="K1706" s="4" t="s">
        <v>4880</v>
      </c>
      <c r="M1706">
        <f>LEN(SUBSTITUTE(PROTEIN_stoich[[#This Row],[sequence]],"*",""))</f>
        <v>418</v>
      </c>
      <c r="O1706" t="s">
        <v>16</v>
      </c>
      <c r="P1706" t="str">
        <f>_xlfn.LET(_xlpm.id,PROTEIN_stoich[[#This Row],[uniprot]],HYPERLINK("https://www.uniprot.org/uniprotkb/"&amp;_xlpm.id&amp;"/entry",_xlpm.id))</f>
        <v>A0A0K3CAE5</v>
      </c>
      <c r="Q1706" t="e">
        <f>_xlfn.XLOOKUP(PROTEIN_stoich[[#This Row],[uniprot]],[1]!UniprotIFO[Entry],[1]!UniprotIFO[Gene Ontology IDs],"")</f>
        <v>#REF!</v>
      </c>
      <c r="R1706" t="e">
        <f>_xlfn.XLOOKUP(PROTEIN_stoich[[#This Row],[uniprot]],[1]!UniprotIFO[Entry],[1]!UniprotIFO[essential?],"")</f>
        <v>#REF!</v>
      </c>
      <c r="S1706" t="e">
        <f>_xlfn.XLOOKUP(PROTEIN_stoich[[#This Row],[sequence]],[2]!Table1[sequence_without_asterisks],[2]!Table1[protein_stoich seq matches],"")</f>
        <v>#REF!</v>
      </c>
      <c r="T1706" t="e">
        <f>_xlfn.XLOOKUP(PROTEIN_stoich[[#This Row],[uniprot]],[1]!UniprotIFO[Entry],[1]!UniprotIFO[protein_id in GSM model format],"")</f>
        <v>#REF!</v>
      </c>
    </row>
    <row r="1707" spans="1:20" x14ac:dyDescent="0.2">
      <c r="A17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RT12900</v>
      </c>
      <c r="B1707" t="s">
        <v>14323</v>
      </c>
      <c r="C1707" t="s">
        <v>14323</v>
      </c>
      <c r="D1707" t="s">
        <v>9305</v>
      </c>
      <c r="E1707" t="s">
        <v>4877</v>
      </c>
      <c r="G17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7" t="s">
        <v>4878</v>
      </c>
      <c r="I1707" s="25" cm="1">
        <f t="array" ref="I1707">SUMPRODUCT((LEN(PROTEIN_stoich[[#This Row],[sequence]])-LEN(SUBSTITUTE(PROTEIN_stoich[[#This Row],[sequence]],{"A";"C";"D";"E";"F";"G";"H";"I";"K";"L";"M";"N";"P";"Q";"R";"S";"T";"V";"W";"Y"},""))),{72.08;104.14;115.08;129.11;148.17;58.05;138.14;114.16;130.18;114.16;132.2;115.1;98.12;129.13;158.19;88.08;102.1;100.13;187.21;164.17})/1000</f>
        <v>48.479189999999996</v>
      </c>
      <c r="J1707" t="s">
        <v>9306</v>
      </c>
      <c r="K1707" s="4" t="s">
        <v>4880</v>
      </c>
      <c r="M1707">
        <f>LEN(SUBSTITUTE(PROTEIN_stoich[[#This Row],[sequence]],"*",""))</f>
        <v>442</v>
      </c>
      <c r="O1707" t="s">
        <v>16</v>
      </c>
      <c r="P1707" t="str">
        <f>_xlfn.LET(_xlpm.id,PROTEIN_stoich[[#This Row],[uniprot]],HYPERLINK("https://www.uniprot.org/uniprotkb/"&amp;_xlpm.id&amp;"/entry",_xlpm.id))</f>
        <v>A0A0K3CB16</v>
      </c>
      <c r="Q1707" t="e">
        <f>_xlfn.XLOOKUP(PROTEIN_stoich[[#This Row],[uniprot]],[1]!UniprotIFO[Entry],[1]!UniprotIFO[Gene Ontology IDs],"")</f>
        <v>#REF!</v>
      </c>
      <c r="R1707" t="e">
        <f>_xlfn.XLOOKUP(PROTEIN_stoich[[#This Row],[uniprot]],[1]!UniprotIFO[Entry],[1]!UniprotIFO[essential?],"")</f>
        <v>#REF!</v>
      </c>
      <c r="S1707" t="e">
        <f>_xlfn.XLOOKUP(PROTEIN_stoich[[#This Row],[sequence]],[2]!Table1[sequence_without_asterisks],[2]!Table1[protein_stoich seq matches],"")</f>
        <v>#REF!</v>
      </c>
      <c r="T1707" t="e">
        <f>_xlfn.XLOOKUP(PROTEIN_stoich[[#This Row],[uniprot]],[1]!UniprotIFO[Entry],[1]!UniprotIFO[protein_id in GSM model format],"")</f>
        <v>#REF!</v>
      </c>
    </row>
    <row r="1708" spans="1:20" x14ac:dyDescent="0.2">
      <c r="A17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RT12899</v>
      </c>
      <c r="B1708" t="s">
        <v>14324</v>
      </c>
      <c r="C1708" t="s">
        <v>14324</v>
      </c>
      <c r="D1708" t="s">
        <v>6366</v>
      </c>
      <c r="E1708" t="s">
        <v>4877</v>
      </c>
      <c r="G17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8" t="s">
        <v>4878</v>
      </c>
      <c r="I1708" s="25" cm="1">
        <f t="array" ref="I1708">SUMPRODUCT((LEN(PROTEIN_stoich[[#This Row],[sequence]])-LEN(SUBSTITUTE(PROTEIN_stoich[[#This Row],[sequence]],{"A";"C";"D";"E";"F";"G";"H";"I";"K";"L";"M";"N";"P";"Q";"R";"S";"T";"V";"W";"Y"},""))),{72.08;104.14;115.08;129.11;148.17;58.05;138.14;114.16;130.18;114.16;132.2;115.1;98.12;129.13;158.19;88.08;102.1;100.13;187.21;164.17})/1000</f>
        <v>25.857240000000001</v>
      </c>
      <c r="J1708" t="s">
        <v>6367</v>
      </c>
      <c r="K1708" s="4" t="s">
        <v>4880</v>
      </c>
      <c r="M1708">
        <f>LEN(SUBSTITUTE(PROTEIN_stoich[[#This Row],[sequence]],"*",""))</f>
        <v>241</v>
      </c>
      <c r="O1708" t="s">
        <v>16</v>
      </c>
      <c r="P1708" t="str">
        <f>_xlfn.LET(_xlpm.id,PROTEIN_stoich[[#This Row],[uniprot]],HYPERLINK("https://www.uniprot.org/uniprotkb/"&amp;_xlpm.id&amp;"/entry",_xlpm.id))</f>
        <v>A0A0K3CF59</v>
      </c>
      <c r="Q1708" t="e">
        <f>_xlfn.XLOOKUP(PROTEIN_stoich[[#This Row],[uniprot]],[1]!UniprotIFO[Entry],[1]!UniprotIFO[Gene Ontology IDs],"")</f>
        <v>#REF!</v>
      </c>
      <c r="R1708" t="e">
        <f>_xlfn.XLOOKUP(PROTEIN_stoich[[#This Row],[uniprot]],[1]!UniprotIFO[Entry],[1]!UniprotIFO[essential?],"")</f>
        <v>#REF!</v>
      </c>
      <c r="S1708" t="e">
        <f>_xlfn.XLOOKUP(PROTEIN_stoich[[#This Row],[sequence]],[2]!Table1[sequence_without_asterisks],[2]!Table1[protein_stoich seq matches],"")</f>
        <v>#REF!</v>
      </c>
      <c r="T1708" t="e">
        <f>_xlfn.XLOOKUP(PROTEIN_stoich[[#This Row],[uniprot]],[1]!UniprotIFO[Entry],[1]!UniprotIFO[protein_id in GSM model format],"")</f>
        <v>#REF!</v>
      </c>
    </row>
    <row r="1709" spans="1:20" x14ac:dyDescent="0.2">
      <c r="A17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RT12893</v>
      </c>
      <c r="B1709" t="s">
        <v>14325</v>
      </c>
      <c r="C1709" t="s">
        <v>14325</v>
      </c>
      <c r="D1709" t="s">
        <v>8417</v>
      </c>
      <c r="E1709" t="s">
        <v>4877</v>
      </c>
      <c r="G17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09" t="s">
        <v>4878</v>
      </c>
      <c r="I1709" s="25" cm="1">
        <f t="array" ref="I1709">SUMPRODUCT((LEN(PROTEIN_stoich[[#This Row],[sequence]])-LEN(SUBSTITUTE(PROTEIN_stoich[[#This Row],[sequence]],{"A";"C";"D";"E";"F";"G";"H";"I";"K";"L";"M";"N";"P";"Q";"R";"S";"T";"V";"W";"Y"},""))),{72.08;104.14;115.08;129.11;148.17;58.05;138.14;114.16;130.18;114.16;132.2;115.1;98.12;129.13;158.19;88.08;102.1;100.13;187.21;164.17})/1000</f>
        <v>40.434689999999996</v>
      </c>
      <c r="J1709" t="s">
        <v>8418</v>
      </c>
      <c r="K1709" s="4" t="s">
        <v>4880</v>
      </c>
      <c r="M1709">
        <f>LEN(SUBSTITUTE(PROTEIN_stoich[[#This Row],[sequence]],"*",""))</f>
        <v>358</v>
      </c>
      <c r="O1709" t="s">
        <v>16</v>
      </c>
      <c r="P1709" t="str">
        <f>_xlfn.LET(_xlpm.id,PROTEIN_stoich[[#This Row],[uniprot]],HYPERLINK("https://www.uniprot.org/uniprotkb/"&amp;_xlpm.id&amp;"/entry",_xlpm.id))</f>
        <v>A0A0K3CBB1</v>
      </c>
      <c r="Q1709" t="e">
        <f>_xlfn.XLOOKUP(PROTEIN_stoich[[#This Row],[uniprot]],[1]!UniprotIFO[Entry],[1]!UniprotIFO[Gene Ontology IDs],"")</f>
        <v>#REF!</v>
      </c>
      <c r="R1709" t="e">
        <f>_xlfn.XLOOKUP(PROTEIN_stoich[[#This Row],[uniprot]],[1]!UniprotIFO[Entry],[1]!UniprotIFO[essential?],"")</f>
        <v>#REF!</v>
      </c>
      <c r="S1709" t="e">
        <f>_xlfn.XLOOKUP(PROTEIN_stoich[[#This Row],[sequence]],[2]!Table1[sequence_without_asterisks],[2]!Table1[protein_stoich seq matches],"")</f>
        <v>#REF!</v>
      </c>
      <c r="T1709" t="e">
        <f>_xlfn.XLOOKUP(PROTEIN_stoich[[#This Row],[uniprot]],[1]!UniprotIFO[Entry],[1]!UniprotIFO[protein_id in GSM model format],"")</f>
        <v>#REF!</v>
      </c>
    </row>
    <row r="1710" spans="1:20" x14ac:dyDescent="0.2">
      <c r="A17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RT12882</v>
      </c>
      <c r="B1710" t="s">
        <v>14326</v>
      </c>
      <c r="C1710" t="s">
        <v>14326</v>
      </c>
      <c r="D1710" t="s">
        <v>6178</v>
      </c>
      <c r="E1710" t="s">
        <v>4877</v>
      </c>
      <c r="G17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0" t="s">
        <v>4878</v>
      </c>
      <c r="I1710" s="25" cm="1">
        <f t="array" ref="I1710">SUMPRODUCT((LEN(PROTEIN_stoich[[#This Row],[sequence]])-LEN(SUBSTITUTE(PROTEIN_stoich[[#This Row],[sequence]],{"A";"C";"D";"E";"F";"G";"H";"I";"K";"L";"M";"N";"P";"Q";"R";"S";"T";"V";"W";"Y"},""))),{72.08;104.14;115.08;129.11;148.17;58.05;138.14;114.16;130.18;114.16;132.2;115.1;98.12;129.13;158.19;88.08;102.1;100.13;187.21;164.17})/1000</f>
        <v>59.745280000000001</v>
      </c>
      <c r="J1710" t="s">
        <v>6179</v>
      </c>
      <c r="K1710" s="4" t="s">
        <v>4880</v>
      </c>
      <c r="M1710">
        <f>LEN(SUBSTITUTE(PROTEIN_stoich[[#This Row],[sequence]],"*",""))</f>
        <v>553</v>
      </c>
      <c r="O1710" t="s">
        <v>16</v>
      </c>
      <c r="P1710" t="str">
        <f>_xlfn.LET(_xlpm.id,PROTEIN_stoich[[#This Row],[uniprot]],HYPERLINK("https://www.uniprot.org/uniprotkb/"&amp;_xlpm.id&amp;"/entry",_xlpm.id))</f>
        <v>A0A0K3CAC8</v>
      </c>
      <c r="Q1710" t="e">
        <f>_xlfn.XLOOKUP(PROTEIN_stoich[[#This Row],[uniprot]],[1]!UniprotIFO[Entry],[1]!UniprotIFO[Gene Ontology IDs],"")</f>
        <v>#REF!</v>
      </c>
      <c r="R1710" t="e">
        <f>_xlfn.XLOOKUP(PROTEIN_stoich[[#This Row],[uniprot]],[1]!UniprotIFO[Entry],[1]!UniprotIFO[essential?],"")</f>
        <v>#REF!</v>
      </c>
      <c r="S1710" t="e">
        <f>_xlfn.XLOOKUP(PROTEIN_stoich[[#This Row],[sequence]],[2]!Table1[sequence_without_asterisks],[2]!Table1[protein_stoich seq matches],"")</f>
        <v>#REF!</v>
      </c>
      <c r="T1710" t="e">
        <f>_xlfn.XLOOKUP(PROTEIN_stoich[[#This Row],[uniprot]],[1]!UniprotIFO[Entry],[1]!UniprotIFO[protein_id in GSM model format],"")</f>
        <v>#REF!</v>
      </c>
    </row>
    <row r="1711" spans="1:20" x14ac:dyDescent="0.2">
      <c r="A17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RT12857</v>
      </c>
      <c r="B1711" t="s">
        <v>14327</v>
      </c>
      <c r="C1711" t="s">
        <v>14327</v>
      </c>
      <c r="D1711" t="s">
        <v>6686</v>
      </c>
      <c r="E1711" t="s">
        <v>4877</v>
      </c>
      <c r="G17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1" t="s">
        <v>4878</v>
      </c>
      <c r="I1711" s="25" cm="1">
        <f t="array" ref="I1711">SUMPRODUCT((LEN(PROTEIN_stoich[[#This Row],[sequence]])-LEN(SUBSTITUTE(PROTEIN_stoich[[#This Row],[sequence]],{"A";"C";"D";"E";"F";"G";"H";"I";"K";"L";"M";"N";"P";"Q";"R";"S";"T";"V";"W";"Y"},""))),{72.08;104.14;115.08;129.11;148.17;58.05;138.14;114.16;130.18;114.16;132.2;115.1;98.12;129.13;158.19;88.08;102.1;100.13;187.21;164.17})/1000</f>
        <v>39.138889999999989</v>
      </c>
      <c r="J1711" t="s">
        <v>6687</v>
      </c>
      <c r="K1711" s="4" t="s">
        <v>4880</v>
      </c>
      <c r="M1711">
        <f>LEN(SUBSTITUTE(PROTEIN_stoich[[#This Row],[sequence]],"*",""))</f>
        <v>365</v>
      </c>
      <c r="O1711" t="s">
        <v>16</v>
      </c>
      <c r="P1711" t="str">
        <f>_xlfn.LET(_xlpm.id,PROTEIN_stoich[[#This Row],[uniprot]],HYPERLINK("https://www.uniprot.org/uniprotkb/"&amp;_xlpm.id&amp;"/entry",_xlpm.id))</f>
        <v>A0A0K3CAB1</v>
      </c>
      <c r="Q1711" t="e">
        <f>_xlfn.XLOOKUP(PROTEIN_stoich[[#This Row],[uniprot]],[1]!UniprotIFO[Entry],[1]!UniprotIFO[Gene Ontology IDs],"")</f>
        <v>#REF!</v>
      </c>
      <c r="R1711" t="e">
        <f>_xlfn.XLOOKUP(PROTEIN_stoich[[#This Row],[uniprot]],[1]!UniprotIFO[Entry],[1]!UniprotIFO[essential?],"")</f>
        <v>#REF!</v>
      </c>
      <c r="S1711" t="e">
        <f>_xlfn.XLOOKUP(PROTEIN_stoich[[#This Row],[sequence]],[2]!Table1[sequence_without_asterisks],[2]!Table1[protein_stoich seq matches],"")</f>
        <v>#REF!</v>
      </c>
      <c r="T1711" t="e">
        <f>_xlfn.XLOOKUP(PROTEIN_stoich[[#This Row],[uniprot]],[1]!UniprotIFO[Entry],[1]!UniprotIFO[protein_id in GSM model format],"")</f>
        <v>#REF!</v>
      </c>
    </row>
    <row r="1712" spans="1:20" x14ac:dyDescent="0.2">
      <c r="A17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RT12850</v>
      </c>
      <c r="B1712" t="s">
        <v>14194</v>
      </c>
      <c r="C1712" t="s">
        <v>14194</v>
      </c>
      <c r="D1712" t="s">
        <v>6908</v>
      </c>
      <c r="E1712" t="s">
        <v>4877</v>
      </c>
      <c r="G17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2" t="s">
        <v>4878</v>
      </c>
      <c r="I1712" s="25" cm="1">
        <f t="array" ref="I1712">SUMPRODUCT((LEN(PROTEIN_stoich[[#This Row],[sequence]])-LEN(SUBSTITUTE(PROTEIN_stoich[[#This Row],[sequence]],{"A";"C";"D";"E";"F";"G";"H";"I";"K";"L";"M";"N";"P";"Q";"R";"S";"T";"V";"W";"Y"},""))),{72.08;104.14;115.08;129.11;148.17;58.05;138.14;114.16;130.18;114.16;132.2;115.1;98.12;129.13;158.19;88.08;102.1;100.13;187.21;164.17})/1000</f>
        <v>56.190839999999994</v>
      </c>
      <c r="J1712" t="s">
        <v>6909</v>
      </c>
      <c r="K1712" s="4" t="s">
        <v>4880</v>
      </c>
      <c r="M1712">
        <f>LEN(SUBSTITUTE(PROTEIN_stoich[[#This Row],[sequence]],"*",""))</f>
        <v>496</v>
      </c>
      <c r="O1712" t="s">
        <v>16</v>
      </c>
      <c r="P1712" t="str">
        <f>_xlfn.LET(_xlpm.id,PROTEIN_stoich[[#This Row],[uniprot]],HYPERLINK("https://www.uniprot.org/uniprotkb/"&amp;_xlpm.id&amp;"/entry",_xlpm.id))</f>
        <v>A0A0K3CAA7</v>
      </c>
      <c r="Q1712" t="e">
        <f>_xlfn.XLOOKUP(PROTEIN_stoich[[#This Row],[uniprot]],[1]!UniprotIFO[Entry],[1]!UniprotIFO[Gene Ontology IDs],"")</f>
        <v>#REF!</v>
      </c>
      <c r="R1712" t="e">
        <f>_xlfn.XLOOKUP(PROTEIN_stoich[[#This Row],[uniprot]],[1]!UniprotIFO[Entry],[1]!UniprotIFO[essential?],"")</f>
        <v>#REF!</v>
      </c>
      <c r="S1712" t="e">
        <f>_xlfn.XLOOKUP(PROTEIN_stoich[[#This Row],[sequence]],[2]!Table1[sequence_without_asterisks],[2]!Table1[protein_stoich seq matches],"")</f>
        <v>#REF!</v>
      </c>
      <c r="T1712" t="e">
        <f>_xlfn.XLOOKUP(PROTEIN_stoich[[#This Row],[uniprot]],[1]!UniprotIFO[Entry],[1]!UniprotIFO[protein_id in GSM model format],"")</f>
        <v>#REF!</v>
      </c>
    </row>
    <row r="1713" spans="1:20" x14ac:dyDescent="0.2">
      <c r="A17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RT12849</v>
      </c>
      <c r="B1713" t="s">
        <v>14195</v>
      </c>
      <c r="C1713" t="s">
        <v>14195</v>
      </c>
      <c r="D1713" t="s">
        <v>5729</v>
      </c>
      <c r="E1713" t="s">
        <v>4877</v>
      </c>
      <c r="G17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3" t="s">
        <v>4878</v>
      </c>
      <c r="I1713" s="25" cm="1">
        <f t="array" ref="I1713">SUMPRODUCT((LEN(PROTEIN_stoich[[#This Row],[sequence]])-LEN(SUBSTITUTE(PROTEIN_stoich[[#This Row],[sequence]],{"A";"C";"D";"E";"F";"G";"H";"I";"K";"L";"M";"N";"P";"Q";"R";"S";"T";"V";"W";"Y"},""))),{72.08;104.14;115.08;129.11;148.17;58.05;138.14;114.16;130.18;114.16;132.2;115.1;98.12;129.13;158.19;88.08;102.1;100.13;187.21;164.17})/1000</f>
        <v>15.058459999999997</v>
      </c>
      <c r="J1713" t="s">
        <v>5730</v>
      </c>
      <c r="K1713" s="4" t="s">
        <v>4880</v>
      </c>
      <c r="M1713">
        <f>LEN(SUBSTITUTE(PROTEIN_stoich[[#This Row],[sequence]],"*",""))</f>
        <v>146</v>
      </c>
      <c r="O1713" t="s">
        <v>16</v>
      </c>
      <c r="P1713" t="str">
        <f>_xlfn.LET(_xlpm.id,PROTEIN_stoich[[#This Row],[uniprot]],HYPERLINK("https://www.uniprot.org/uniprotkb/"&amp;_xlpm.id&amp;"/entry",_xlpm.id))</f>
        <v>A0A0K3CAX7</v>
      </c>
      <c r="Q1713" t="e">
        <f>_xlfn.XLOOKUP(PROTEIN_stoich[[#This Row],[uniprot]],[1]!UniprotIFO[Entry],[1]!UniprotIFO[Gene Ontology IDs],"")</f>
        <v>#REF!</v>
      </c>
      <c r="R1713" t="e">
        <f>_xlfn.XLOOKUP(PROTEIN_stoich[[#This Row],[uniprot]],[1]!UniprotIFO[Entry],[1]!UniprotIFO[essential?],"")</f>
        <v>#REF!</v>
      </c>
      <c r="S1713" t="e">
        <f>_xlfn.XLOOKUP(PROTEIN_stoich[[#This Row],[sequence]],[2]!Table1[sequence_without_asterisks],[2]!Table1[protein_stoich seq matches],"")</f>
        <v>#REF!</v>
      </c>
      <c r="T1713" t="e">
        <f>_xlfn.XLOOKUP(PROTEIN_stoich[[#This Row],[uniprot]],[1]!UniprotIFO[Entry],[1]!UniprotIFO[protein_id in GSM model format],"")</f>
        <v>#REF!</v>
      </c>
    </row>
    <row r="1714" spans="1:20" x14ac:dyDescent="0.2">
      <c r="A17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RT12847</v>
      </c>
      <c r="B1714" t="s">
        <v>14196</v>
      </c>
      <c r="C1714" t="s">
        <v>14196</v>
      </c>
      <c r="D1714" t="s">
        <v>7853</v>
      </c>
      <c r="E1714" t="s">
        <v>4877</v>
      </c>
      <c r="G17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4" t="s">
        <v>4878</v>
      </c>
      <c r="I1714" s="25" cm="1">
        <f t="array" ref="I1714">SUMPRODUCT((LEN(PROTEIN_stoich[[#This Row],[sequence]])-LEN(SUBSTITUTE(PROTEIN_stoich[[#This Row],[sequence]],{"A";"C";"D";"E";"F";"G";"H";"I";"K";"L";"M";"N";"P";"Q";"R";"S";"T";"V";"W";"Y"},""))),{72.08;104.14;115.08;129.11;148.17;58.05;138.14;114.16;130.18;114.16;132.2;115.1;98.12;129.13;158.19;88.08;102.1;100.13;187.21;164.17})/1000</f>
        <v>26.950049999999997</v>
      </c>
      <c r="J1714" t="s">
        <v>7854</v>
      </c>
      <c r="K1714" s="4" t="s">
        <v>4880</v>
      </c>
      <c r="M1714">
        <f>LEN(SUBSTITUTE(PROTEIN_stoich[[#This Row],[sequence]],"*",""))</f>
        <v>251</v>
      </c>
      <c r="O1714" t="s">
        <v>16</v>
      </c>
      <c r="P1714" t="str">
        <f>_xlfn.LET(_xlpm.id,PROTEIN_stoich[[#This Row],[uniprot]],HYPERLINK("https://www.uniprot.org/uniprotkb/"&amp;_xlpm.id&amp;"/entry",_xlpm.id))</f>
        <v>A0A0K3CF23</v>
      </c>
      <c r="Q1714" t="e">
        <f>_xlfn.XLOOKUP(PROTEIN_stoich[[#This Row],[uniprot]],[1]!UniprotIFO[Entry],[1]!UniprotIFO[Gene Ontology IDs],"")</f>
        <v>#REF!</v>
      </c>
      <c r="R1714" t="e">
        <f>_xlfn.XLOOKUP(PROTEIN_stoich[[#This Row],[uniprot]],[1]!UniprotIFO[Entry],[1]!UniprotIFO[essential?],"")</f>
        <v>#REF!</v>
      </c>
      <c r="S1714" t="e">
        <f>_xlfn.XLOOKUP(PROTEIN_stoich[[#This Row],[sequence]],[2]!Table1[sequence_without_asterisks],[2]!Table1[protein_stoich seq matches],"")</f>
        <v>#REF!</v>
      </c>
      <c r="T1714" t="e">
        <f>_xlfn.XLOOKUP(PROTEIN_stoich[[#This Row],[uniprot]],[1]!UniprotIFO[Entry],[1]!UniprotIFO[protein_id in GSM model format],"")</f>
        <v>#REF!</v>
      </c>
    </row>
    <row r="1715" spans="1:20" x14ac:dyDescent="0.2">
      <c r="A17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RT12844</v>
      </c>
      <c r="B1715" t="s">
        <v>14197</v>
      </c>
      <c r="C1715" t="s">
        <v>14197</v>
      </c>
      <c r="D1715" t="s">
        <v>8328</v>
      </c>
      <c r="E1715" t="s">
        <v>4877</v>
      </c>
      <c r="G17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5" t="s">
        <v>4878</v>
      </c>
      <c r="I1715" s="25" cm="1">
        <f t="array" ref="I1715">SUMPRODUCT((LEN(PROTEIN_stoich[[#This Row],[sequence]])-LEN(SUBSTITUTE(PROTEIN_stoich[[#This Row],[sequence]],{"A";"C";"D";"E";"F";"G";"H";"I";"K";"L";"M";"N";"P";"Q";"R";"S";"T";"V";"W";"Y"},""))),{72.08;104.14;115.08;129.11;148.17;58.05;138.14;114.16;130.18;114.16;132.2;115.1;98.12;129.13;158.19;88.08;102.1;100.13;187.21;164.17})/1000</f>
        <v>20.12857</v>
      </c>
      <c r="J1715" t="s">
        <v>8329</v>
      </c>
      <c r="K1715" s="4" t="s">
        <v>4880</v>
      </c>
      <c r="M1715">
        <f>LEN(SUBSTITUTE(PROTEIN_stoich[[#This Row],[sequence]],"*",""))</f>
        <v>195</v>
      </c>
      <c r="O1715" t="s">
        <v>16</v>
      </c>
      <c r="P1715" t="str">
        <f>_xlfn.LET(_xlpm.id,PROTEIN_stoich[[#This Row],[uniprot]],HYPERLINK("https://www.uniprot.org/uniprotkb/"&amp;_xlpm.id&amp;"/entry",_xlpm.id))</f>
        <v>A0A0K3CAA3</v>
      </c>
      <c r="Q1715" t="e">
        <f>_xlfn.XLOOKUP(PROTEIN_stoich[[#This Row],[uniprot]],[1]!UniprotIFO[Entry],[1]!UniprotIFO[Gene Ontology IDs],"")</f>
        <v>#REF!</v>
      </c>
      <c r="R1715" t="e">
        <f>_xlfn.XLOOKUP(PROTEIN_stoich[[#This Row],[uniprot]],[1]!UniprotIFO[Entry],[1]!UniprotIFO[essential?],"")</f>
        <v>#REF!</v>
      </c>
      <c r="S1715" t="e">
        <f>_xlfn.XLOOKUP(PROTEIN_stoich[[#This Row],[sequence]],[2]!Table1[sequence_without_asterisks],[2]!Table1[protein_stoich seq matches],"")</f>
        <v>#REF!</v>
      </c>
      <c r="T1715" t="e">
        <f>_xlfn.XLOOKUP(PROTEIN_stoich[[#This Row],[uniprot]],[1]!UniprotIFO[Entry],[1]!UniprotIFO[protein_id in GSM model format],"")</f>
        <v>#REF!</v>
      </c>
    </row>
    <row r="1716" spans="1:20" x14ac:dyDescent="0.2">
      <c r="A17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RT12826</v>
      </c>
      <c r="B1716" t="s">
        <v>14199</v>
      </c>
      <c r="C1716" t="s">
        <v>14199</v>
      </c>
      <c r="D1716" t="s">
        <v>10340</v>
      </c>
      <c r="E1716" t="s">
        <v>4877</v>
      </c>
      <c r="G17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6" t="s">
        <v>4878</v>
      </c>
      <c r="I1716" s="25" cm="1">
        <f t="array" ref="I1716">SUMPRODUCT((LEN(PROTEIN_stoich[[#This Row],[sequence]])-LEN(SUBSTITUTE(PROTEIN_stoich[[#This Row],[sequence]],{"A";"C";"D";"E";"F";"G";"H";"I";"K";"L";"M";"N";"P";"Q";"R";"S";"T";"V";"W";"Y"},""))),{72.08;104.14;115.08;129.11;148.17;58.05;138.14;114.16;130.18;114.16;132.2;115.1;98.12;129.13;158.19;88.08;102.1;100.13;187.21;164.17})/1000</f>
        <v>11.90231</v>
      </c>
      <c r="J1716" t="s">
        <v>10341</v>
      </c>
      <c r="K1716" s="4" t="s">
        <v>4880</v>
      </c>
      <c r="M1716">
        <f>LEN(SUBSTITUTE(PROTEIN_stoich[[#This Row],[sequence]],"*",""))</f>
        <v>107</v>
      </c>
      <c r="O1716" t="s">
        <v>16</v>
      </c>
      <c r="P1716" t="str">
        <f>_xlfn.LET(_xlpm.id,PROTEIN_stoich[[#This Row],[uniprot]],HYPERLINK("https://www.uniprot.org/uniprotkb/"&amp;_xlpm.id&amp;"/entry",_xlpm.id))</f>
        <v>A0A061BCJ2</v>
      </c>
      <c r="Q1716" t="e">
        <f>_xlfn.XLOOKUP(PROTEIN_stoich[[#This Row],[uniprot]],[1]!UniprotIFO[Entry],[1]!UniprotIFO[Gene Ontology IDs],"")</f>
        <v>#REF!</v>
      </c>
      <c r="R1716" t="e">
        <f>_xlfn.XLOOKUP(PROTEIN_stoich[[#This Row],[uniprot]],[1]!UniprotIFO[Entry],[1]!UniprotIFO[essential?],"")</f>
        <v>#REF!</v>
      </c>
      <c r="S1716" t="e">
        <f>_xlfn.XLOOKUP(PROTEIN_stoich[[#This Row],[sequence]],[2]!Table1[sequence_without_asterisks],[2]!Table1[protein_stoich seq matches],"")</f>
        <v>#REF!</v>
      </c>
      <c r="T1716" t="e">
        <f>_xlfn.XLOOKUP(PROTEIN_stoich[[#This Row],[uniprot]],[1]!UniprotIFO[Entry],[1]!UniprotIFO[protein_id in GSM model format],"")</f>
        <v>#REF!</v>
      </c>
    </row>
    <row r="1717" spans="1:20" x14ac:dyDescent="0.2">
      <c r="A17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RT12820</v>
      </c>
      <c r="B1717" t="s">
        <v>14200</v>
      </c>
      <c r="C1717" t="s">
        <v>14200</v>
      </c>
      <c r="D1717" t="s">
        <v>4901</v>
      </c>
      <c r="E1717" t="s">
        <v>4877</v>
      </c>
      <c r="G17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7" t="s">
        <v>4878</v>
      </c>
      <c r="I1717" s="25" cm="1">
        <f t="array" ref="I1717">SUMPRODUCT((LEN(PROTEIN_stoich[[#This Row],[sequence]])-LEN(SUBSTITUTE(PROTEIN_stoich[[#This Row],[sequence]],{"A";"C";"D";"E";"F";"G";"H";"I";"K";"L";"M";"N";"P";"Q";"R";"S";"T";"V";"W";"Y"},""))),{72.08;104.14;115.08;129.11;148.17;58.05;138.14;114.16;130.18;114.16;132.2;115.1;98.12;129.13;158.19;88.08;102.1;100.13;187.21;164.17})/1000</f>
        <v>39.772940000000013</v>
      </c>
      <c r="J1717" t="s">
        <v>4902</v>
      </c>
      <c r="K1717" s="4" t="s">
        <v>4880</v>
      </c>
      <c r="M1717">
        <f>LEN(SUBSTITUTE(PROTEIN_stoich[[#This Row],[sequence]],"*",""))</f>
        <v>371</v>
      </c>
      <c r="O1717" t="s">
        <v>16</v>
      </c>
      <c r="P1717" t="str">
        <f>_xlfn.LET(_xlpm.id,PROTEIN_stoich[[#This Row],[uniprot]],HYPERLINK("https://www.uniprot.org/uniprotkb/"&amp;_xlpm.id&amp;"/entry",_xlpm.id))</f>
        <v>A0A0K3CEY4</v>
      </c>
      <c r="Q1717" t="e">
        <f>_xlfn.XLOOKUP(PROTEIN_stoich[[#This Row],[uniprot]],[1]!UniprotIFO[Entry],[1]!UniprotIFO[Gene Ontology IDs],"")</f>
        <v>#REF!</v>
      </c>
      <c r="R1717" t="e">
        <f>_xlfn.XLOOKUP(PROTEIN_stoich[[#This Row],[uniprot]],[1]!UniprotIFO[Entry],[1]!UniprotIFO[essential?],"")</f>
        <v>#REF!</v>
      </c>
      <c r="S1717" t="e">
        <f>_xlfn.XLOOKUP(PROTEIN_stoich[[#This Row],[sequence]],[2]!Table1[sequence_without_asterisks],[2]!Table1[protein_stoich seq matches],"")</f>
        <v>#REF!</v>
      </c>
      <c r="T1717" t="e">
        <f>_xlfn.XLOOKUP(PROTEIN_stoich[[#This Row],[uniprot]],[1]!UniprotIFO[Entry],[1]!UniprotIFO[protein_id in GSM model format],"")</f>
        <v>#REF!</v>
      </c>
    </row>
    <row r="1718" spans="1:20" x14ac:dyDescent="0.2">
      <c r="A17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RT12815</v>
      </c>
      <c r="B1718" t="s">
        <v>14201</v>
      </c>
      <c r="C1718" t="s">
        <v>14201</v>
      </c>
      <c r="D1718" t="s">
        <v>9235</v>
      </c>
      <c r="E1718" t="s">
        <v>4877</v>
      </c>
      <c r="G17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8" t="s">
        <v>4878</v>
      </c>
      <c r="I1718" s="25" cm="1">
        <f t="array" ref="I1718">SUMPRODUCT((LEN(PROTEIN_stoich[[#This Row],[sequence]])-LEN(SUBSTITUTE(PROTEIN_stoich[[#This Row],[sequence]],{"A";"C";"D";"E";"F";"G";"H";"I";"K";"L";"M";"N";"P";"Q";"R";"S";"T";"V";"W";"Y"},""))),{72.08;104.14;115.08;129.11;148.17;58.05;138.14;114.16;130.18;114.16;132.2;115.1;98.12;129.13;158.19;88.08;102.1;100.13;187.21;164.17})/1000</f>
        <v>56.8202</v>
      </c>
      <c r="J1718" t="s">
        <v>9236</v>
      </c>
      <c r="K1718" s="4" t="s">
        <v>4880</v>
      </c>
      <c r="M1718">
        <f>LEN(SUBSTITUTE(PROTEIN_stoich[[#This Row],[sequence]],"*",""))</f>
        <v>515</v>
      </c>
      <c r="O1718" t="s">
        <v>16</v>
      </c>
      <c r="P1718" t="str">
        <f>_xlfn.LET(_xlpm.id,PROTEIN_stoich[[#This Row],[uniprot]],HYPERLINK("https://www.uniprot.org/uniprotkb/"&amp;_xlpm.id&amp;"/entry",_xlpm.id))</f>
        <v>A0A0K3CAT3</v>
      </c>
      <c r="Q1718" t="e">
        <f>_xlfn.XLOOKUP(PROTEIN_stoich[[#This Row],[uniprot]],[1]!UniprotIFO[Entry],[1]!UniprotIFO[Gene Ontology IDs],"")</f>
        <v>#REF!</v>
      </c>
      <c r="R1718" t="e">
        <f>_xlfn.XLOOKUP(PROTEIN_stoich[[#This Row],[uniprot]],[1]!UniprotIFO[Entry],[1]!UniprotIFO[essential?],"")</f>
        <v>#REF!</v>
      </c>
      <c r="S1718" t="e">
        <f>_xlfn.XLOOKUP(PROTEIN_stoich[[#This Row],[sequence]],[2]!Table1[sequence_without_asterisks],[2]!Table1[protein_stoich seq matches],"")</f>
        <v>#REF!</v>
      </c>
      <c r="T1718" t="e">
        <f>_xlfn.XLOOKUP(PROTEIN_stoich[[#This Row],[uniprot]],[1]!UniprotIFO[Entry],[1]!UniprotIFO[protein_id in GSM model format],"")</f>
        <v>#REF!</v>
      </c>
    </row>
    <row r="1719" spans="1:20" x14ac:dyDescent="0.2">
      <c r="A17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RT12808</v>
      </c>
      <c r="B1719" t="s">
        <v>14208</v>
      </c>
      <c r="C1719" t="s">
        <v>14208</v>
      </c>
      <c r="D1719" t="s">
        <v>9490</v>
      </c>
      <c r="E1719" t="s">
        <v>4877</v>
      </c>
      <c r="G17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19" t="s">
        <v>4878</v>
      </c>
      <c r="I1719" s="25" cm="1">
        <f t="array" ref="I1719">SUMPRODUCT((LEN(PROTEIN_stoich[[#This Row],[sequence]])-LEN(SUBSTITUTE(PROTEIN_stoich[[#This Row],[sequence]],{"A";"C";"D";"E";"F";"G";"H";"I";"K";"L";"M";"N";"P";"Q";"R";"S";"T";"V";"W";"Y"},""))),{72.08;104.14;115.08;129.11;148.17;58.05;138.14;114.16;130.18;114.16;132.2;115.1;98.12;129.13;158.19;88.08;102.1;100.13;187.21;164.17})/1000</f>
        <v>74.71202000000001</v>
      </c>
      <c r="J1719" t="s">
        <v>9491</v>
      </c>
      <c r="K1719" s="4" t="s">
        <v>4880</v>
      </c>
      <c r="M1719">
        <f>LEN(SUBSTITUTE(PROTEIN_stoich[[#This Row],[sequence]],"*",""))</f>
        <v>695</v>
      </c>
      <c r="O1719" t="s">
        <v>16</v>
      </c>
      <c r="P1719" t="str">
        <f>_xlfn.LET(_xlpm.id,PROTEIN_stoich[[#This Row],[uniprot]],HYPERLINK("https://www.uniprot.org/uniprotkb/"&amp;_xlpm.id&amp;"/entry",_xlpm.id))</f>
        <v>A0A0K3CAS8</v>
      </c>
      <c r="Q1719" t="e">
        <f>_xlfn.XLOOKUP(PROTEIN_stoich[[#This Row],[uniprot]],[1]!UniprotIFO[Entry],[1]!UniprotIFO[Gene Ontology IDs],"")</f>
        <v>#REF!</v>
      </c>
      <c r="R1719" t="e">
        <f>_xlfn.XLOOKUP(PROTEIN_stoich[[#This Row],[uniprot]],[1]!UniprotIFO[Entry],[1]!UniprotIFO[essential?],"")</f>
        <v>#REF!</v>
      </c>
      <c r="S1719" t="e">
        <f>_xlfn.XLOOKUP(PROTEIN_stoich[[#This Row],[sequence]],[2]!Table1[sequence_without_asterisks],[2]!Table1[protein_stoich seq matches],"")</f>
        <v>#REF!</v>
      </c>
      <c r="T1719" t="e">
        <f>_xlfn.XLOOKUP(PROTEIN_stoich[[#This Row],[uniprot]],[1]!UniprotIFO[Entry],[1]!UniprotIFO[protein_id in GSM model format],"")</f>
        <v>#REF!</v>
      </c>
    </row>
    <row r="1720" spans="1:20" x14ac:dyDescent="0.2">
      <c r="A17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RT12791</v>
      </c>
      <c r="B1720" t="s">
        <v>14237</v>
      </c>
      <c r="C1720" t="s">
        <v>14237</v>
      </c>
      <c r="D1720" t="s">
        <v>9742</v>
      </c>
      <c r="E1720" t="s">
        <v>4877</v>
      </c>
      <c r="G17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0" t="s">
        <v>4878</v>
      </c>
      <c r="I1720" s="25" cm="1">
        <f t="array" ref="I1720">SUMPRODUCT((LEN(PROTEIN_stoich[[#This Row],[sequence]])-LEN(SUBSTITUTE(PROTEIN_stoich[[#This Row],[sequence]],{"A";"C";"D";"E";"F";"G";"H";"I";"K";"L";"M";"N";"P";"Q";"R";"S";"T";"V";"W";"Y"},""))),{72.08;104.14;115.08;129.11;148.17;58.05;138.14;114.16;130.18;114.16;132.2;115.1;98.12;129.13;158.19;88.08;102.1;100.13;187.21;164.17})/1000</f>
        <v>29.765419999999995</v>
      </c>
      <c r="J1720" t="s">
        <v>9743</v>
      </c>
      <c r="K1720" s="4" t="s">
        <v>4880</v>
      </c>
      <c r="M1720">
        <f>LEN(SUBSTITUTE(PROTEIN_stoich[[#This Row],[sequence]],"*",""))</f>
        <v>260</v>
      </c>
      <c r="O1720" t="s">
        <v>16</v>
      </c>
      <c r="P1720" t="str">
        <f>_xlfn.LET(_xlpm.id,PROTEIN_stoich[[#This Row],[uniprot]],HYPERLINK("https://www.uniprot.org/uniprotkb/"&amp;_xlpm.id&amp;"/entry",_xlpm.id))</f>
        <v>A0A0K3CEW6</v>
      </c>
      <c r="Q1720" t="e">
        <f>_xlfn.XLOOKUP(PROTEIN_stoich[[#This Row],[uniprot]],[1]!UniprotIFO[Entry],[1]!UniprotIFO[Gene Ontology IDs],"")</f>
        <v>#REF!</v>
      </c>
      <c r="R1720" t="e">
        <f>_xlfn.XLOOKUP(PROTEIN_stoich[[#This Row],[uniprot]],[1]!UniprotIFO[Entry],[1]!UniprotIFO[essential?],"")</f>
        <v>#REF!</v>
      </c>
      <c r="S1720" t="e">
        <f>_xlfn.XLOOKUP(PROTEIN_stoich[[#This Row],[sequence]],[2]!Table1[sequence_without_asterisks],[2]!Table1[protein_stoich seq matches],"")</f>
        <v>#REF!</v>
      </c>
      <c r="T1720" t="e">
        <f>_xlfn.XLOOKUP(PROTEIN_stoich[[#This Row],[uniprot]],[1]!UniprotIFO[Entry],[1]!UniprotIFO[protein_id in GSM model format],"")</f>
        <v>#REF!</v>
      </c>
    </row>
    <row r="1721" spans="1:20" x14ac:dyDescent="0.2">
      <c r="A17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RT12779</v>
      </c>
      <c r="B1721" t="s">
        <v>14258</v>
      </c>
      <c r="C1721" t="s">
        <v>14258</v>
      </c>
      <c r="D1721" t="s">
        <v>6852</v>
      </c>
      <c r="E1721" t="s">
        <v>4877</v>
      </c>
      <c r="G17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1" t="s">
        <v>4878</v>
      </c>
      <c r="I1721" s="25" cm="1">
        <f t="array" ref="I1721">SUMPRODUCT((LEN(PROTEIN_stoich[[#This Row],[sequence]])-LEN(SUBSTITUTE(PROTEIN_stoich[[#This Row],[sequence]],{"A";"C";"D";"E";"F";"G";"H";"I";"K";"L";"M";"N";"P";"Q";"R";"S";"T";"V";"W";"Y"},""))),{72.08;104.14;115.08;129.11;148.17;58.05;138.14;114.16;130.18;114.16;132.2;115.1;98.12;129.13;158.19;88.08;102.1;100.13;187.21;164.17})/1000</f>
        <v>89.769459999999995</v>
      </c>
      <c r="J1721" t="s">
        <v>6853</v>
      </c>
      <c r="K1721" s="4" t="s">
        <v>4880</v>
      </c>
      <c r="M1721">
        <f>LEN(SUBSTITUTE(PROTEIN_stoich[[#This Row],[sequence]],"*",""))</f>
        <v>807</v>
      </c>
      <c r="O1721" t="s">
        <v>16</v>
      </c>
      <c r="P1721" t="str">
        <f>_xlfn.LET(_xlpm.id,PROTEIN_stoich[[#This Row],[uniprot]],HYPERLINK("https://www.uniprot.org/uniprotkb/"&amp;_xlpm.id&amp;"/entry",_xlpm.id))</f>
        <v>A0A0K3CAQ7</v>
      </c>
      <c r="Q1721" t="e">
        <f>_xlfn.XLOOKUP(PROTEIN_stoich[[#This Row],[uniprot]],[1]!UniprotIFO[Entry],[1]!UniprotIFO[Gene Ontology IDs],"")</f>
        <v>#REF!</v>
      </c>
      <c r="R1721" t="e">
        <f>_xlfn.XLOOKUP(PROTEIN_stoich[[#This Row],[uniprot]],[1]!UniprotIFO[Entry],[1]!UniprotIFO[essential?],"")</f>
        <v>#REF!</v>
      </c>
      <c r="S1721" t="e">
        <f>_xlfn.XLOOKUP(PROTEIN_stoich[[#This Row],[sequence]],[2]!Table1[sequence_without_asterisks],[2]!Table1[protein_stoich seq matches],"")</f>
        <v>#REF!</v>
      </c>
      <c r="T1721" t="e">
        <f>_xlfn.XLOOKUP(PROTEIN_stoich[[#This Row],[uniprot]],[1]!UniprotIFO[Entry],[1]!UniprotIFO[protein_id in GSM model format],"")</f>
        <v>#REF!</v>
      </c>
    </row>
    <row r="1722" spans="1:20" x14ac:dyDescent="0.2">
      <c r="A17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RT12776</v>
      </c>
      <c r="B1722" t="s">
        <v>14269</v>
      </c>
      <c r="C1722" t="s">
        <v>14269</v>
      </c>
      <c r="D1722" t="s">
        <v>10308</v>
      </c>
      <c r="E1722" t="s">
        <v>4877</v>
      </c>
      <c r="G17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2" t="s">
        <v>4878</v>
      </c>
      <c r="I1722" s="25" cm="1">
        <f t="array" ref="I1722">SUMPRODUCT((LEN(PROTEIN_stoich[[#This Row],[sequence]])-LEN(SUBSTITUTE(PROTEIN_stoich[[#This Row],[sequence]],{"A";"C";"D";"E";"F";"G";"H";"I";"K";"L";"M";"N";"P";"Q";"R";"S";"T";"V";"W";"Y"},""))),{72.08;104.14;115.08;129.11;148.17;58.05;138.14;114.16;130.18;114.16;132.2;115.1;98.12;129.13;158.19;88.08;102.1;100.13;187.21;164.17})/1000</f>
        <v>41.321510000000004</v>
      </c>
      <c r="J1722" t="s">
        <v>10309</v>
      </c>
      <c r="K1722" s="4" t="s">
        <v>4880</v>
      </c>
      <c r="M1722">
        <f>LEN(SUBSTITUTE(PROTEIN_stoich[[#This Row],[sequence]],"*",""))</f>
        <v>357</v>
      </c>
      <c r="O1722" t="s">
        <v>16</v>
      </c>
      <c r="P1722" t="str">
        <f>_xlfn.LET(_xlpm.id,PROTEIN_stoich[[#This Row],[uniprot]],HYPERLINK("https://www.uniprot.org/uniprotkb/"&amp;_xlpm.id&amp;"/entry",_xlpm.id))</f>
        <v>A0A0K3C7N5</v>
      </c>
      <c r="Q1722" t="e">
        <f>_xlfn.XLOOKUP(PROTEIN_stoich[[#This Row],[uniprot]],[1]!UniprotIFO[Entry],[1]!UniprotIFO[Gene Ontology IDs],"")</f>
        <v>#REF!</v>
      </c>
      <c r="R1722" t="e">
        <f>_xlfn.XLOOKUP(PROTEIN_stoich[[#This Row],[uniprot]],[1]!UniprotIFO[Entry],[1]!UniprotIFO[essential?],"")</f>
        <v>#REF!</v>
      </c>
      <c r="S1722" t="e">
        <f>_xlfn.XLOOKUP(PROTEIN_stoich[[#This Row],[sequence]],[2]!Table1[sequence_without_asterisks],[2]!Table1[protein_stoich seq matches],"")</f>
        <v>#REF!</v>
      </c>
      <c r="T1722" t="e">
        <f>_xlfn.XLOOKUP(PROTEIN_stoich[[#This Row],[uniprot]],[1]!UniprotIFO[Entry],[1]!UniprotIFO[protein_id in GSM model format],"")</f>
        <v>#REF!</v>
      </c>
    </row>
    <row r="1723" spans="1:20" x14ac:dyDescent="0.2">
      <c r="A17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RT12775</v>
      </c>
      <c r="B1723" t="s">
        <v>14270</v>
      </c>
      <c r="C1723" t="s">
        <v>14270</v>
      </c>
      <c r="D1723" t="s">
        <v>10409</v>
      </c>
      <c r="E1723" t="s">
        <v>4877</v>
      </c>
      <c r="G17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3" t="s">
        <v>4878</v>
      </c>
      <c r="I1723" s="25" cm="1">
        <f t="array" ref="I1723">SUMPRODUCT((LEN(PROTEIN_stoich[[#This Row],[sequence]])-LEN(SUBSTITUTE(PROTEIN_stoich[[#This Row],[sequence]],{"A";"C";"D";"E";"F";"G";"H";"I";"K";"L";"M";"N";"P";"Q";"R";"S";"T";"V";"W";"Y"},""))),{72.08;104.14;115.08;129.11;148.17;58.05;138.14;114.16;130.18;114.16;132.2;115.1;98.12;129.13;158.19;88.08;102.1;100.13;187.21;164.17})/1000</f>
        <v>44.086030000000008</v>
      </c>
      <c r="J1723" t="s">
        <v>10410</v>
      </c>
      <c r="K1723" s="4" t="s">
        <v>4880</v>
      </c>
      <c r="M1723">
        <f>LEN(SUBSTITUTE(PROTEIN_stoich[[#This Row],[sequence]],"*",""))</f>
        <v>396</v>
      </c>
      <c r="O1723" t="s">
        <v>16</v>
      </c>
      <c r="P1723" t="str">
        <f>_xlfn.LET(_xlpm.id,PROTEIN_stoich[[#This Row],[uniprot]],HYPERLINK("https://www.uniprot.org/uniprotkb/"&amp;_xlpm.id&amp;"/entry",_xlpm.id))</f>
        <v>A0A0K3CA32</v>
      </c>
      <c r="Q1723" t="e">
        <f>_xlfn.XLOOKUP(PROTEIN_stoich[[#This Row],[uniprot]],[1]!UniprotIFO[Entry],[1]!UniprotIFO[Gene Ontology IDs],"")</f>
        <v>#REF!</v>
      </c>
      <c r="R1723" t="e">
        <f>_xlfn.XLOOKUP(PROTEIN_stoich[[#This Row],[uniprot]],[1]!UniprotIFO[Entry],[1]!UniprotIFO[essential?],"")</f>
        <v>#REF!</v>
      </c>
      <c r="S1723" t="e">
        <f>_xlfn.XLOOKUP(PROTEIN_stoich[[#This Row],[sequence]],[2]!Table1[sequence_without_asterisks],[2]!Table1[protein_stoich seq matches],"")</f>
        <v>#REF!</v>
      </c>
      <c r="T1723" t="e">
        <f>_xlfn.XLOOKUP(PROTEIN_stoich[[#This Row],[uniprot]],[1]!UniprotIFO[Entry],[1]!UniprotIFO[protein_id in GSM model format],"")</f>
        <v>#REF!</v>
      </c>
    </row>
    <row r="1724" spans="1:20" x14ac:dyDescent="0.2">
      <c r="A17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RT12774</v>
      </c>
      <c r="B1724" t="s">
        <v>14273</v>
      </c>
      <c r="C1724" t="s">
        <v>14273</v>
      </c>
      <c r="D1724" t="s">
        <v>7761</v>
      </c>
      <c r="E1724" t="s">
        <v>4877</v>
      </c>
      <c r="G17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4" t="s">
        <v>4878</v>
      </c>
      <c r="I1724" s="25" cm="1">
        <f t="array" ref="I1724">SUMPRODUCT((LEN(PROTEIN_stoich[[#This Row],[sequence]])-LEN(SUBSTITUTE(PROTEIN_stoich[[#This Row],[sequence]],{"A";"C";"D";"E";"F";"G";"H";"I";"K";"L";"M";"N";"P";"Q";"R";"S";"T";"V";"W";"Y"},""))),{72.08;104.14;115.08;129.11;148.17;58.05;138.14;114.16;130.18;114.16;132.2;115.1;98.12;129.13;158.19;88.08;102.1;100.13;187.21;164.17})/1000</f>
        <v>71.316530000000014</v>
      </c>
      <c r="J1724" t="s">
        <v>7762</v>
      </c>
      <c r="K1724" s="4" t="s">
        <v>4880</v>
      </c>
      <c r="M1724">
        <f>LEN(SUBSTITUTE(PROTEIN_stoich[[#This Row],[sequence]],"*",""))</f>
        <v>654</v>
      </c>
      <c r="O1724" t="s">
        <v>16</v>
      </c>
      <c r="P1724" t="str">
        <f>_xlfn.LET(_xlpm.id,PROTEIN_stoich[[#This Row],[uniprot]],HYPERLINK("https://www.uniprot.org/uniprotkb/"&amp;_xlpm.id&amp;"/entry",_xlpm.id))</f>
        <v>A0A0K3CAQ3</v>
      </c>
      <c r="Q1724" t="e">
        <f>_xlfn.XLOOKUP(PROTEIN_stoich[[#This Row],[uniprot]],[1]!UniprotIFO[Entry],[1]!UniprotIFO[Gene Ontology IDs],"")</f>
        <v>#REF!</v>
      </c>
      <c r="R1724" t="e">
        <f>_xlfn.XLOOKUP(PROTEIN_stoich[[#This Row],[uniprot]],[1]!UniprotIFO[Entry],[1]!UniprotIFO[essential?],"")</f>
        <v>#REF!</v>
      </c>
      <c r="S1724" t="e">
        <f>_xlfn.XLOOKUP(PROTEIN_stoich[[#This Row],[sequence]],[2]!Table1[sequence_without_asterisks],[2]!Table1[protein_stoich seq matches],"")</f>
        <v>#REF!</v>
      </c>
      <c r="T1724" t="e">
        <f>_xlfn.XLOOKUP(PROTEIN_stoich[[#This Row],[uniprot]],[1]!UniprotIFO[Entry],[1]!UniprotIFO[protein_id in GSM model format],"")</f>
        <v>#REF!</v>
      </c>
    </row>
    <row r="1725" spans="1:20" x14ac:dyDescent="0.2">
      <c r="A17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RT12766</v>
      </c>
      <c r="B1725" t="s">
        <v>14286</v>
      </c>
      <c r="C1725" t="s">
        <v>14286</v>
      </c>
      <c r="D1725" t="s">
        <v>10405</v>
      </c>
      <c r="E1725" t="s">
        <v>4877</v>
      </c>
      <c r="G17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5" t="s">
        <v>4878</v>
      </c>
      <c r="I1725" s="25" cm="1">
        <f t="array" ref="I1725">SUMPRODUCT((LEN(PROTEIN_stoich[[#This Row],[sequence]])-LEN(SUBSTITUTE(PROTEIN_stoich[[#This Row],[sequence]],{"A";"C";"D";"E";"F";"G";"H";"I";"K";"L";"M";"N";"P";"Q";"R";"S";"T";"V";"W";"Y"},""))),{72.08;104.14;115.08;129.11;148.17;58.05;138.14;114.16;130.18;114.16;132.2;115.1;98.12;129.13;158.19;88.08;102.1;100.13;187.21;164.17})/1000</f>
        <v>45.206220000000009</v>
      </c>
      <c r="J1725" t="s">
        <v>10406</v>
      </c>
      <c r="K1725" s="4" t="s">
        <v>4880</v>
      </c>
      <c r="M1725">
        <f>LEN(SUBSTITUTE(PROTEIN_stoich[[#This Row],[sequence]],"*",""))</f>
        <v>402</v>
      </c>
      <c r="O1725" t="s">
        <v>16</v>
      </c>
      <c r="P1725" t="str">
        <f>_xlfn.LET(_xlpm.id,PROTEIN_stoich[[#This Row],[uniprot]],HYPERLINK("https://www.uniprot.org/uniprotkb/"&amp;_xlpm.id&amp;"/entry",_xlpm.id))</f>
        <v>A0A0K3CAZ7</v>
      </c>
      <c r="Q1725" t="e">
        <f>_xlfn.XLOOKUP(PROTEIN_stoich[[#This Row],[uniprot]],[1]!UniprotIFO[Entry],[1]!UniprotIFO[Gene Ontology IDs],"")</f>
        <v>#REF!</v>
      </c>
      <c r="R1725" t="e">
        <f>_xlfn.XLOOKUP(PROTEIN_stoich[[#This Row],[uniprot]],[1]!UniprotIFO[Entry],[1]!UniprotIFO[essential?],"")</f>
        <v>#REF!</v>
      </c>
      <c r="S1725" t="e">
        <f>_xlfn.XLOOKUP(PROTEIN_stoich[[#This Row],[sequence]],[2]!Table1[sequence_without_asterisks],[2]!Table1[protein_stoich seq matches],"")</f>
        <v>#REF!</v>
      </c>
      <c r="T1725" t="e">
        <f>_xlfn.XLOOKUP(PROTEIN_stoich[[#This Row],[uniprot]],[1]!UniprotIFO[Entry],[1]!UniprotIFO[protein_id in GSM model format],"")</f>
        <v>#REF!</v>
      </c>
    </row>
    <row r="1726" spans="1:20" x14ac:dyDescent="0.2">
      <c r="A17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rt1276</v>
      </c>
      <c r="B1726" t="s">
        <v>1082</v>
      </c>
      <c r="C1726" t="s">
        <v>353</v>
      </c>
      <c r="D1726" t="s">
        <v>1083</v>
      </c>
      <c r="E1726" t="s">
        <v>16</v>
      </c>
      <c r="G17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6">
        <v>0</v>
      </c>
      <c r="I1726" s="25" cm="1">
        <f t="array" ref="I1726">SUMPRODUCT((LEN(PROTEIN_stoich[[#This Row],[sequence]])-LEN(SUBSTITUTE(PROTEIN_stoich[[#This Row],[sequence]],{"A";"C";"D";"E";"F";"G";"H";"I";"K";"L";"M";"N";"P";"Q";"R";"S";"T";"V";"W";"Y"},""))),{72.08;104.14;115.08;129.11;148.17;58.05;138.14;114.16;130.18;114.16;132.2;115.1;98.12;129.13;158.19;88.08;102.1;100.13;187.21;164.17})/1000</f>
        <v>32.957589999999996</v>
      </c>
      <c r="J1726" t="s">
        <v>3373</v>
      </c>
      <c r="K1726" s="4" t="s">
        <v>12</v>
      </c>
      <c r="M1726">
        <f>LEN(SUBSTITUTE(PROTEIN_stoich[[#This Row],[sequence]],"*",""))</f>
        <v>300</v>
      </c>
      <c r="O1726" t="s">
        <v>16</v>
      </c>
      <c r="P1726" t="str">
        <f>_xlfn.LET(_xlpm.id,PROTEIN_stoich[[#This Row],[uniprot]],HYPERLINK("https://www.uniprot.org/uniprotkb/"&amp;_xlpm.id&amp;"/entry",_xlpm.id))</f>
        <v>A0A0K3CIW3</v>
      </c>
      <c r="Q1726" t="e">
        <f>_xlfn.XLOOKUP(PROTEIN_stoich[[#This Row],[uniprot]],[1]!UniprotIFO[Entry],[1]!UniprotIFO[Gene Ontology IDs],"")</f>
        <v>#REF!</v>
      </c>
      <c r="R1726" t="e">
        <f>_xlfn.XLOOKUP(PROTEIN_stoich[[#This Row],[uniprot]],[1]!UniprotIFO[Entry],[1]!UniprotIFO[essential?],"")</f>
        <v>#REF!</v>
      </c>
      <c r="S1726" t="e">
        <f>_xlfn.XLOOKUP(PROTEIN_stoich[[#This Row],[sequence]],[2]!Table1[sequence_without_asterisks],[2]!Table1[protein_stoich seq matches],"")</f>
        <v>#REF!</v>
      </c>
      <c r="T1726" t="e">
        <f>_xlfn.XLOOKUP(PROTEIN_stoich[[#This Row],[uniprot]],[1]!UniprotIFO[Entry],[1]!UniprotIFO[protein_id in GSM model format],"")</f>
        <v>#REF!</v>
      </c>
    </row>
    <row r="1727" spans="1:20" x14ac:dyDescent="0.2">
      <c r="A17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RT12750</v>
      </c>
      <c r="B1727" t="s">
        <v>14306</v>
      </c>
      <c r="C1727" t="s">
        <v>14306</v>
      </c>
      <c r="D1727" t="s">
        <v>5241</v>
      </c>
      <c r="E1727" t="s">
        <v>4877</v>
      </c>
      <c r="G17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7" t="s">
        <v>4878</v>
      </c>
      <c r="I1727" s="25" cm="1">
        <f t="array" ref="I1727">SUMPRODUCT((LEN(PROTEIN_stoich[[#This Row],[sequence]])-LEN(SUBSTITUTE(PROTEIN_stoich[[#This Row],[sequence]],{"A";"C";"D";"E";"F";"G";"H";"I";"K";"L";"M";"N";"P";"Q";"R";"S";"T";"V";"W";"Y"},""))),{72.08;104.14;115.08;129.11;148.17;58.05;138.14;114.16;130.18;114.16;132.2;115.1;98.12;129.13;158.19;88.08;102.1;100.13;187.21;164.17})/1000</f>
        <v>48.028879999999987</v>
      </c>
      <c r="J1727" t="s">
        <v>5242</v>
      </c>
      <c r="K1727" s="4" t="s">
        <v>4880</v>
      </c>
      <c r="M1727">
        <f>LEN(SUBSTITUTE(PROTEIN_stoich[[#This Row],[sequence]],"*",""))</f>
        <v>433</v>
      </c>
      <c r="O1727" t="s">
        <v>16</v>
      </c>
      <c r="P1727" t="str">
        <f>_xlfn.LET(_xlpm.id,PROTEIN_stoich[[#This Row],[uniprot]],HYPERLINK("https://www.uniprot.org/uniprotkb/"&amp;_xlpm.id&amp;"/entry",_xlpm.id))</f>
        <v>A0A0K3C7L4</v>
      </c>
      <c r="Q1727" t="e">
        <f>_xlfn.XLOOKUP(PROTEIN_stoich[[#This Row],[uniprot]],[1]!UniprotIFO[Entry],[1]!UniprotIFO[Gene Ontology IDs],"")</f>
        <v>#REF!</v>
      </c>
      <c r="R1727" t="e">
        <f>_xlfn.XLOOKUP(PROTEIN_stoich[[#This Row],[uniprot]],[1]!UniprotIFO[Entry],[1]!UniprotIFO[essential?],"")</f>
        <v>#REF!</v>
      </c>
      <c r="S1727" t="e">
        <f>_xlfn.XLOOKUP(PROTEIN_stoich[[#This Row],[sequence]],[2]!Table1[sequence_without_asterisks],[2]!Table1[protein_stoich seq matches],"")</f>
        <v>#REF!</v>
      </c>
      <c r="T1727" t="e">
        <f>_xlfn.XLOOKUP(PROTEIN_stoich[[#This Row],[uniprot]],[1]!UniprotIFO[Entry],[1]!UniprotIFO[protein_id in GSM model format],"")</f>
        <v>#REF!</v>
      </c>
    </row>
    <row r="1728" spans="1:20" x14ac:dyDescent="0.2">
      <c r="A17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RT12737</v>
      </c>
      <c r="B1728" t="s">
        <v>14198</v>
      </c>
      <c r="C1728" t="s">
        <v>14198</v>
      </c>
      <c r="D1728" t="s">
        <v>6378</v>
      </c>
      <c r="E1728" t="s">
        <v>4877</v>
      </c>
      <c r="G17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8" t="s">
        <v>4878</v>
      </c>
      <c r="I1728" s="25" cm="1">
        <f t="array" ref="I1728">SUMPRODUCT((LEN(PROTEIN_stoich[[#This Row],[sequence]])-LEN(SUBSTITUTE(PROTEIN_stoich[[#This Row],[sequence]],{"A";"C";"D";"E";"F";"G";"H";"I";"K";"L";"M";"N";"P";"Q";"R";"S";"T";"V";"W";"Y"},""))),{72.08;104.14;115.08;129.11;148.17;58.05;138.14;114.16;130.18;114.16;132.2;115.1;98.12;129.13;158.19;88.08;102.1;100.13;187.21;164.17})/1000</f>
        <v>12.335869999999998</v>
      </c>
      <c r="J1728" t="s">
        <v>6379</v>
      </c>
      <c r="K1728" s="4" t="s">
        <v>4880</v>
      </c>
      <c r="M1728">
        <f>LEN(SUBSTITUTE(PROTEIN_stoich[[#This Row],[sequence]],"*",""))</f>
        <v>109</v>
      </c>
      <c r="O1728" t="s">
        <v>16</v>
      </c>
      <c r="P1728" t="str">
        <f>_xlfn.LET(_xlpm.id,PROTEIN_stoich[[#This Row],[uniprot]],HYPERLINK("https://www.uniprot.org/uniprotkb/"&amp;_xlpm.id&amp;"/entry",_xlpm.id))</f>
        <v>A0A0K3CAM1</v>
      </c>
      <c r="Q1728" t="e">
        <f>_xlfn.XLOOKUP(PROTEIN_stoich[[#This Row],[uniprot]],[1]!UniprotIFO[Entry],[1]!UniprotIFO[Gene Ontology IDs],"")</f>
        <v>#REF!</v>
      </c>
      <c r="R1728" t="e">
        <f>_xlfn.XLOOKUP(PROTEIN_stoich[[#This Row],[uniprot]],[1]!UniprotIFO[Entry],[1]!UniprotIFO[essential?],"")</f>
        <v>#REF!</v>
      </c>
      <c r="S1728" t="e">
        <f>_xlfn.XLOOKUP(PROTEIN_stoich[[#This Row],[sequence]],[2]!Table1[sequence_without_asterisks],[2]!Table1[protein_stoich seq matches],"")</f>
        <v>#REF!</v>
      </c>
      <c r="T1728" t="e">
        <f>_xlfn.XLOOKUP(PROTEIN_stoich[[#This Row],[uniprot]],[1]!UniprotIFO[Entry],[1]!UniprotIFO[protein_id in GSM model format],"")</f>
        <v>#REF!</v>
      </c>
    </row>
    <row r="1729" spans="1:20" x14ac:dyDescent="0.2">
      <c r="A17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RT12730</v>
      </c>
      <c r="B1729" t="s">
        <v>14288</v>
      </c>
      <c r="C1729" t="s">
        <v>14288</v>
      </c>
      <c r="D1729" t="s">
        <v>6374</v>
      </c>
      <c r="E1729" t="s">
        <v>4877</v>
      </c>
      <c r="G17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29" t="s">
        <v>4878</v>
      </c>
      <c r="I1729" s="25" cm="1">
        <f t="array" ref="I1729">SUMPRODUCT((LEN(PROTEIN_stoich[[#This Row],[sequence]])-LEN(SUBSTITUTE(PROTEIN_stoich[[#This Row],[sequence]],{"A";"C";"D";"E";"F";"G";"H";"I";"K";"L";"M";"N";"P";"Q";"R";"S";"T";"V";"W";"Y"},""))),{72.08;104.14;115.08;129.11;148.17;58.05;138.14;114.16;130.18;114.16;132.2;115.1;98.12;129.13;158.19;88.08;102.1;100.13;187.21;164.17})/1000</f>
        <v>12.490069999999999</v>
      </c>
      <c r="J1729" t="s">
        <v>6375</v>
      </c>
      <c r="K1729" s="4" t="s">
        <v>4880</v>
      </c>
      <c r="M1729">
        <f>LEN(SUBSTITUTE(PROTEIN_stoich[[#This Row],[sequence]],"*",""))</f>
        <v>109</v>
      </c>
      <c r="O1729" t="s">
        <v>16</v>
      </c>
      <c r="P1729" t="str">
        <f>_xlfn.LET(_xlpm.id,PROTEIN_stoich[[#This Row],[uniprot]],HYPERLINK("https://www.uniprot.org/uniprotkb/"&amp;_xlpm.id&amp;"/entry",_xlpm.id))</f>
        <v>A0A061B646</v>
      </c>
      <c r="Q1729" t="e">
        <f>_xlfn.XLOOKUP(PROTEIN_stoich[[#This Row],[uniprot]],[1]!UniprotIFO[Entry],[1]!UniprotIFO[Gene Ontology IDs],"")</f>
        <v>#REF!</v>
      </c>
      <c r="R1729" t="e">
        <f>_xlfn.XLOOKUP(PROTEIN_stoich[[#This Row],[uniprot]],[1]!UniprotIFO[Entry],[1]!UniprotIFO[essential?],"")</f>
        <v>#REF!</v>
      </c>
      <c r="S1729" t="e">
        <f>_xlfn.XLOOKUP(PROTEIN_stoich[[#This Row],[sequence]],[2]!Table1[sequence_without_asterisks],[2]!Table1[protein_stoich seq matches],"")</f>
        <v>#REF!</v>
      </c>
      <c r="T1729" t="e">
        <f>_xlfn.XLOOKUP(PROTEIN_stoich[[#This Row],[uniprot]],[1]!UniprotIFO[Entry],[1]!UniprotIFO[protein_id in GSM model format],"")</f>
        <v>#REF!</v>
      </c>
    </row>
    <row r="1730" spans="1:20" x14ac:dyDescent="0.2">
      <c r="A17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RT12716</v>
      </c>
      <c r="B1730" t="s">
        <v>14332</v>
      </c>
      <c r="C1730" t="s">
        <v>14332</v>
      </c>
      <c r="D1730" t="s">
        <v>7935</v>
      </c>
      <c r="E1730" t="s">
        <v>4877</v>
      </c>
      <c r="G17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0" t="s">
        <v>4878</v>
      </c>
      <c r="I1730" s="25" cm="1">
        <f t="array" ref="I1730">SUMPRODUCT((LEN(PROTEIN_stoich[[#This Row],[sequence]])-LEN(SUBSTITUTE(PROTEIN_stoich[[#This Row],[sequence]],{"A";"C";"D";"E";"F";"G";"H";"I";"K";"L";"M";"N";"P";"Q";"R";"S";"T";"V";"W";"Y"},""))),{72.08;104.14;115.08;129.11;148.17;58.05;138.14;114.16;130.18;114.16;132.2;115.1;98.12;129.13;158.19;88.08;102.1;100.13;187.21;164.17})/1000</f>
        <v>22.674199999999995</v>
      </c>
      <c r="J1730" t="s">
        <v>7936</v>
      </c>
      <c r="K1730" s="4" t="s">
        <v>4880</v>
      </c>
      <c r="M1730">
        <f>LEN(SUBSTITUTE(PROTEIN_stoich[[#This Row],[sequence]],"*",""))</f>
        <v>196</v>
      </c>
      <c r="O1730" t="s">
        <v>16</v>
      </c>
      <c r="P1730" t="str">
        <f>_xlfn.LET(_xlpm.id,PROTEIN_stoich[[#This Row],[uniprot]],HYPERLINK("https://www.uniprot.org/uniprotkb/"&amp;_xlpm.id&amp;"/entry",_xlpm.id))</f>
        <v>A0A0K3CER4</v>
      </c>
      <c r="Q1730" t="e">
        <f>_xlfn.XLOOKUP(PROTEIN_stoich[[#This Row],[uniprot]],[1]!UniprotIFO[Entry],[1]!UniprotIFO[Gene Ontology IDs],"")</f>
        <v>#REF!</v>
      </c>
      <c r="R1730" t="e">
        <f>_xlfn.XLOOKUP(PROTEIN_stoich[[#This Row],[uniprot]],[1]!UniprotIFO[Entry],[1]!UniprotIFO[essential?],"")</f>
        <v>#REF!</v>
      </c>
      <c r="S1730" t="e">
        <f>_xlfn.XLOOKUP(PROTEIN_stoich[[#This Row],[sequence]],[2]!Table1[sequence_without_asterisks],[2]!Table1[protein_stoich seq matches],"")</f>
        <v>#REF!</v>
      </c>
      <c r="T1730" t="e">
        <f>_xlfn.XLOOKUP(PROTEIN_stoich[[#This Row],[uniprot]],[1]!UniprotIFO[Entry],[1]!UniprotIFO[protein_id in GSM model format],"")</f>
        <v>#REF!</v>
      </c>
    </row>
    <row r="1731" spans="1:20" x14ac:dyDescent="0.2">
      <c r="A17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RT12715</v>
      </c>
      <c r="B1731" t="s">
        <v>14333</v>
      </c>
      <c r="C1731" t="s">
        <v>14333</v>
      </c>
      <c r="D1731" t="s">
        <v>7697</v>
      </c>
      <c r="E1731" t="s">
        <v>4877</v>
      </c>
      <c r="G17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1" t="s">
        <v>4878</v>
      </c>
      <c r="I1731" s="25" cm="1">
        <f t="array" ref="I1731">SUMPRODUCT((LEN(PROTEIN_stoich[[#This Row],[sequence]])-LEN(SUBSTITUTE(PROTEIN_stoich[[#This Row],[sequence]],{"A";"C";"D";"E";"F";"G";"H";"I";"K";"L";"M";"N";"P";"Q";"R";"S";"T";"V";"W";"Y"},""))),{72.08;104.14;115.08;129.11;148.17;58.05;138.14;114.16;130.18;114.16;132.2;115.1;98.12;129.13;158.19;88.08;102.1;100.13;187.21;164.17})/1000</f>
        <v>25.14696</v>
      </c>
      <c r="J1731" t="s">
        <v>7698</v>
      </c>
      <c r="K1731" s="4" t="s">
        <v>4880</v>
      </c>
      <c r="M1731">
        <f>LEN(SUBSTITUTE(PROTEIN_stoich[[#This Row],[sequence]],"*",""))</f>
        <v>225</v>
      </c>
      <c r="O1731" t="s">
        <v>16</v>
      </c>
      <c r="P1731" t="str">
        <f>_xlfn.LET(_xlpm.id,PROTEIN_stoich[[#This Row],[uniprot]],HYPERLINK("https://www.uniprot.org/uniprotkb/"&amp;_xlpm.id&amp;"/entry",_xlpm.id))</f>
        <v>A0A0K3CAW1</v>
      </c>
      <c r="Q1731" t="e">
        <f>_xlfn.XLOOKUP(PROTEIN_stoich[[#This Row],[uniprot]],[1]!UniprotIFO[Entry],[1]!UniprotIFO[Gene Ontology IDs],"")</f>
        <v>#REF!</v>
      </c>
      <c r="R1731" t="e">
        <f>_xlfn.XLOOKUP(PROTEIN_stoich[[#This Row],[uniprot]],[1]!UniprotIFO[Entry],[1]!UniprotIFO[essential?],"")</f>
        <v>#REF!</v>
      </c>
      <c r="S1731" t="e">
        <f>_xlfn.XLOOKUP(PROTEIN_stoich[[#This Row],[sequence]],[2]!Table1[sequence_without_asterisks],[2]!Table1[protein_stoich seq matches],"")</f>
        <v>#REF!</v>
      </c>
      <c r="T1731" t="e">
        <f>_xlfn.XLOOKUP(PROTEIN_stoich[[#This Row],[uniprot]],[1]!UniprotIFO[Entry],[1]!UniprotIFO[protein_id in GSM model format],"")</f>
        <v>#REF!</v>
      </c>
    </row>
    <row r="1732" spans="1:20" x14ac:dyDescent="0.2">
      <c r="A17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RT12712</v>
      </c>
      <c r="B1732" t="s">
        <v>14334</v>
      </c>
      <c r="C1732" t="s">
        <v>14334</v>
      </c>
      <c r="D1732" t="s">
        <v>6786</v>
      </c>
      <c r="E1732" t="s">
        <v>4877</v>
      </c>
      <c r="G17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2" t="s">
        <v>4878</v>
      </c>
      <c r="I1732" s="25" cm="1">
        <f t="array" ref="I1732">SUMPRODUCT((LEN(PROTEIN_stoich[[#This Row],[sequence]])-LEN(SUBSTITUTE(PROTEIN_stoich[[#This Row],[sequence]],{"A";"C";"D";"E";"F";"G";"H";"I";"K";"L";"M";"N";"P";"Q";"R";"S";"T";"V";"W";"Y"},""))),{72.08;104.14;115.08;129.11;148.17;58.05;138.14;114.16;130.18;114.16;132.2;115.1;98.12;129.13;158.19;88.08;102.1;100.13;187.21;164.17})/1000</f>
        <v>48.47093000000001</v>
      </c>
      <c r="J1732" t="s">
        <v>6787</v>
      </c>
      <c r="K1732" s="4" t="s">
        <v>4880</v>
      </c>
      <c r="M1732">
        <f>LEN(SUBSTITUTE(PROTEIN_stoich[[#This Row],[sequence]],"*",""))</f>
        <v>452</v>
      </c>
      <c r="O1732" t="s">
        <v>16</v>
      </c>
      <c r="P1732" t="str">
        <f>_xlfn.LET(_xlpm.id,PROTEIN_stoich[[#This Row],[uniprot]],HYPERLINK("https://www.uniprot.org/uniprotkb/"&amp;_xlpm.id&amp;"/entry",_xlpm.id))</f>
        <v>A0A0K3CAK9</v>
      </c>
      <c r="Q1732" t="e">
        <f>_xlfn.XLOOKUP(PROTEIN_stoich[[#This Row],[uniprot]],[1]!UniprotIFO[Entry],[1]!UniprotIFO[Gene Ontology IDs],"")</f>
        <v>#REF!</v>
      </c>
      <c r="R1732" t="e">
        <f>_xlfn.XLOOKUP(PROTEIN_stoich[[#This Row],[uniprot]],[1]!UniprotIFO[Entry],[1]!UniprotIFO[essential?],"")</f>
        <v>#REF!</v>
      </c>
      <c r="S1732" t="e">
        <f>_xlfn.XLOOKUP(PROTEIN_stoich[[#This Row],[sequence]],[2]!Table1[sequence_without_asterisks],[2]!Table1[protein_stoich seq matches],"")</f>
        <v>#REF!</v>
      </c>
      <c r="T1732" t="e">
        <f>_xlfn.XLOOKUP(PROTEIN_stoich[[#This Row],[uniprot]],[1]!UniprotIFO[Entry],[1]!UniprotIFO[protein_id in GSM model format],"")</f>
        <v>#REF!</v>
      </c>
    </row>
    <row r="1733" spans="1:20" x14ac:dyDescent="0.2">
      <c r="A17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RT12711</v>
      </c>
      <c r="B1733" t="s">
        <v>14335</v>
      </c>
      <c r="C1733" t="s">
        <v>14335</v>
      </c>
      <c r="D1733" t="s">
        <v>7641</v>
      </c>
      <c r="E1733" t="s">
        <v>4877</v>
      </c>
      <c r="G17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3" t="s">
        <v>4878</v>
      </c>
      <c r="I1733" s="25" cm="1">
        <f t="array" ref="I1733">SUMPRODUCT((LEN(PROTEIN_stoich[[#This Row],[sequence]])-LEN(SUBSTITUTE(PROTEIN_stoich[[#This Row],[sequence]],{"A";"C";"D";"E";"F";"G";"H";"I";"K";"L";"M";"N";"P";"Q";"R";"S";"T";"V";"W";"Y"},""))),{72.08;104.14;115.08;129.11;148.17;58.05;138.14;114.16;130.18;114.16;132.2;115.1;98.12;129.13;158.19;88.08;102.1;100.13;187.21;164.17})/1000</f>
        <v>36.829920000000001</v>
      </c>
      <c r="J1733" t="s">
        <v>7642</v>
      </c>
      <c r="K1733" s="4" t="s">
        <v>4880</v>
      </c>
      <c r="M1733">
        <f>LEN(SUBSTITUTE(PROTEIN_stoich[[#This Row],[sequence]],"*",""))</f>
        <v>333</v>
      </c>
      <c r="O1733" t="s">
        <v>16</v>
      </c>
      <c r="P1733" t="str">
        <f>_xlfn.LET(_xlpm.id,PROTEIN_stoich[[#This Row],[uniprot]],HYPERLINK("https://www.uniprot.org/uniprotkb/"&amp;_xlpm.id&amp;"/entry",_xlpm.id))</f>
        <v>A0A0K3CER0</v>
      </c>
      <c r="Q1733" t="e">
        <f>_xlfn.XLOOKUP(PROTEIN_stoich[[#This Row],[uniprot]],[1]!UniprotIFO[Entry],[1]!UniprotIFO[Gene Ontology IDs],"")</f>
        <v>#REF!</v>
      </c>
      <c r="R1733" t="e">
        <f>_xlfn.XLOOKUP(PROTEIN_stoich[[#This Row],[uniprot]],[1]!UniprotIFO[Entry],[1]!UniprotIFO[essential?],"")</f>
        <v>#REF!</v>
      </c>
      <c r="S1733" t="e">
        <f>_xlfn.XLOOKUP(PROTEIN_stoich[[#This Row],[sequence]],[2]!Table1[sequence_without_asterisks],[2]!Table1[protein_stoich seq matches],"")</f>
        <v>#REF!</v>
      </c>
      <c r="T1733" t="e">
        <f>_xlfn.XLOOKUP(PROTEIN_stoich[[#This Row],[uniprot]],[1]!UniprotIFO[Entry],[1]!UniprotIFO[protein_id in GSM model format],"")</f>
        <v>#REF!</v>
      </c>
    </row>
    <row r="1734" spans="1:20" x14ac:dyDescent="0.2">
      <c r="A17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rt1271</v>
      </c>
      <c r="B1734" t="s">
        <v>1080</v>
      </c>
      <c r="C1734" t="s">
        <v>1080</v>
      </c>
      <c r="D1734" t="s">
        <v>1081</v>
      </c>
      <c r="E1734" t="s">
        <v>29</v>
      </c>
      <c r="G17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4">
        <v>0</v>
      </c>
      <c r="I1734" s="25" cm="1">
        <f t="array" ref="I1734">SUMPRODUCT((LEN(PROTEIN_stoich[[#This Row],[sequence]])-LEN(SUBSTITUTE(PROTEIN_stoich[[#This Row],[sequence]],{"A";"C";"D";"E";"F";"G";"H";"I";"K";"L";"M";"N";"P";"Q";"R";"S";"T";"V";"W";"Y"},""))),{72.08;104.14;115.08;129.11;148.17;58.05;138.14;114.16;130.18;114.16;132.2;115.1;98.12;129.13;158.19;88.08;102.1;100.13;187.21;164.17})/1000</f>
        <v>94.846429999999998</v>
      </c>
      <c r="J1734" t="s">
        <v>3372</v>
      </c>
      <c r="K1734" s="4" t="s">
        <v>12</v>
      </c>
      <c r="M1734">
        <f>LEN(SUBSTITUTE(PROTEIN_stoich[[#This Row],[sequence]],"*",""))</f>
        <v>862</v>
      </c>
      <c r="O1734" t="s">
        <v>16</v>
      </c>
      <c r="P1734" t="str">
        <f>_xlfn.LET(_xlpm.id,PROTEIN_stoich[[#This Row],[uniprot]],HYPERLINK("https://www.uniprot.org/uniprotkb/"&amp;_xlpm.id&amp;"/entry",_xlpm.id))</f>
        <v>A0A2T0A2S8</v>
      </c>
      <c r="Q1734" t="e">
        <f>_xlfn.XLOOKUP(PROTEIN_stoich[[#This Row],[uniprot]],[1]!UniprotIFO[Entry],[1]!UniprotIFO[Gene Ontology IDs],"")</f>
        <v>#REF!</v>
      </c>
      <c r="R1734" t="e">
        <f>_xlfn.XLOOKUP(PROTEIN_stoich[[#This Row],[uniprot]],[1]!UniprotIFO[Entry],[1]!UniprotIFO[essential?],"")</f>
        <v>#REF!</v>
      </c>
      <c r="S1734" t="e">
        <f>_xlfn.XLOOKUP(PROTEIN_stoich[[#This Row],[sequence]],[2]!Table1[sequence_without_asterisks],[2]!Table1[protein_stoich seq matches],"")</f>
        <v>#REF!</v>
      </c>
      <c r="T1734" t="e">
        <f>_xlfn.XLOOKUP(PROTEIN_stoich[[#This Row],[uniprot]],[1]!UniprotIFO[Entry],[1]!UniprotIFO[protein_id in GSM model format],"")</f>
        <v>#REF!</v>
      </c>
    </row>
    <row r="1735" spans="1:20" x14ac:dyDescent="0.2">
      <c r="A17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RT12709</v>
      </c>
      <c r="B1735" t="s">
        <v>14337</v>
      </c>
      <c r="C1735" t="s">
        <v>14337</v>
      </c>
      <c r="D1735" t="s">
        <v>5061</v>
      </c>
      <c r="E1735" t="s">
        <v>4877</v>
      </c>
      <c r="G17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5" t="s">
        <v>4878</v>
      </c>
      <c r="I1735" s="25" cm="1">
        <f t="array" ref="I1735">SUMPRODUCT((LEN(PROTEIN_stoich[[#This Row],[sequence]])-LEN(SUBSTITUTE(PROTEIN_stoich[[#This Row],[sequence]],{"A";"C";"D";"E";"F";"G";"H";"I";"K";"L";"M";"N";"P";"Q";"R";"S";"T";"V";"W";"Y"},""))),{72.08;104.14;115.08;129.11;148.17;58.05;138.14;114.16;130.18;114.16;132.2;115.1;98.12;129.13;158.19;88.08;102.1;100.13;187.21;164.17})/1000</f>
        <v>41.010169999999995</v>
      </c>
      <c r="J1735" t="s">
        <v>5062</v>
      </c>
      <c r="K1735" s="4" t="s">
        <v>4880</v>
      </c>
      <c r="M1735">
        <f>LEN(SUBSTITUTE(PROTEIN_stoich[[#This Row],[sequence]],"*",""))</f>
        <v>377</v>
      </c>
      <c r="O1735" t="s">
        <v>16</v>
      </c>
      <c r="P1735" t="str">
        <f>_xlfn.LET(_xlpm.id,PROTEIN_stoich[[#This Row],[uniprot]],HYPERLINK("https://www.uniprot.org/uniprotkb/"&amp;_xlpm.id&amp;"/entry",_xlpm.id))</f>
        <v>A0A061BDW3</v>
      </c>
      <c r="Q1735" t="e">
        <f>_xlfn.XLOOKUP(PROTEIN_stoich[[#This Row],[uniprot]],[1]!UniprotIFO[Entry],[1]!UniprotIFO[Gene Ontology IDs],"")</f>
        <v>#REF!</v>
      </c>
      <c r="R1735" t="e">
        <f>_xlfn.XLOOKUP(PROTEIN_stoich[[#This Row],[uniprot]],[1]!UniprotIFO[Entry],[1]!UniprotIFO[essential?],"")</f>
        <v>#REF!</v>
      </c>
      <c r="S1735" t="e">
        <f>_xlfn.XLOOKUP(PROTEIN_stoich[[#This Row],[sequence]],[2]!Table1[sequence_without_asterisks],[2]!Table1[protein_stoich seq matches],"")</f>
        <v>#REF!</v>
      </c>
      <c r="T1735" t="e">
        <f>_xlfn.XLOOKUP(PROTEIN_stoich[[#This Row],[uniprot]],[1]!UniprotIFO[Entry],[1]!UniprotIFO[protein_id in GSM model format],"")</f>
        <v>#REF!</v>
      </c>
    </row>
    <row r="1736" spans="1:20" x14ac:dyDescent="0.2">
      <c r="A17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RT12706</v>
      </c>
      <c r="B1736" t="s">
        <v>14338</v>
      </c>
      <c r="C1736" t="s">
        <v>14338</v>
      </c>
      <c r="D1736" t="s">
        <v>7023</v>
      </c>
      <c r="E1736" t="s">
        <v>4877</v>
      </c>
      <c r="G17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6" t="s">
        <v>4878</v>
      </c>
      <c r="I1736" s="25" cm="1">
        <f t="array" ref="I1736">SUMPRODUCT((LEN(PROTEIN_stoich[[#This Row],[sequence]])-LEN(SUBSTITUTE(PROTEIN_stoich[[#This Row],[sequence]],{"A";"C";"D";"E";"F";"G";"H";"I";"K";"L";"M";"N";"P";"Q";"R";"S";"T";"V";"W";"Y"},""))),{72.08;104.14;115.08;129.11;148.17;58.05;138.14;114.16;130.18;114.16;132.2;115.1;98.12;129.13;158.19;88.08;102.1;100.13;187.21;164.17})/1000</f>
        <v>44.921279999999989</v>
      </c>
      <c r="J1736" t="s">
        <v>7024</v>
      </c>
      <c r="K1736" s="4" t="s">
        <v>4880</v>
      </c>
      <c r="M1736">
        <f>LEN(SUBSTITUTE(PROTEIN_stoich[[#This Row],[sequence]],"*",""))</f>
        <v>398</v>
      </c>
      <c r="O1736" t="s">
        <v>16</v>
      </c>
      <c r="P1736" t="str">
        <f>_xlfn.LET(_xlpm.id,PROTEIN_stoich[[#This Row],[uniprot]],HYPERLINK("https://www.uniprot.org/uniprotkb/"&amp;_xlpm.id&amp;"/entry",_xlpm.id))</f>
        <v>A0A0K3CEQ5</v>
      </c>
      <c r="Q1736" t="e">
        <f>_xlfn.XLOOKUP(PROTEIN_stoich[[#This Row],[uniprot]],[1]!UniprotIFO[Entry],[1]!UniprotIFO[Gene Ontology IDs],"")</f>
        <v>#REF!</v>
      </c>
      <c r="R1736" t="e">
        <f>_xlfn.XLOOKUP(PROTEIN_stoich[[#This Row],[uniprot]],[1]!UniprotIFO[Entry],[1]!UniprotIFO[essential?],"")</f>
        <v>#REF!</v>
      </c>
      <c r="S1736" t="e">
        <f>_xlfn.XLOOKUP(PROTEIN_stoich[[#This Row],[sequence]],[2]!Table1[sequence_without_asterisks],[2]!Table1[protein_stoich seq matches],"")</f>
        <v>#REF!</v>
      </c>
      <c r="T1736" t="e">
        <f>_xlfn.XLOOKUP(PROTEIN_stoich[[#This Row],[uniprot]],[1]!UniprotIFO[Entry],[1]!UniprotIFO[protein_id in GSM model format],"")</f>
        <v>#REF!</v>
      </c>
    </row>
    <row r="1737" spans="1:20" x14ac:dyDescent="0.2">
      <c r="A17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RT12699</v>
      </c>
      <c r="B1737" t="s">
        <v>14339</v>
      </c>
      <c r="C1737" t="s">
        <v>14339</v>
      </c>
      <c r="D1737" t="s">
        <v>7423</v>
      </c>
      <c r="E1737" t="s">
        <v>4877</v>
      </c>
      <c r="G17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7" t="s">
        <v>4878</v>
      </c>
      <c r="I1737" s="25" cm="1">
        <f t="array" ref="I1737">SUMPRODUCT((LEN(PROTEIN_stoich[[#This Row],[sequence]])-LEN(SUBSTITUTE(PROTEIN_stoich[[#This Row],[sequence]],{"A";"C";"D";"E";"F";"G";"H";"I";"K";"L";"M";"N";"P";"Q";"R";"S";"T";"V";"W";"Y"},""))),{72.08;104.14;115.08;129.11;148.17;58.05;138.14;114.16;130.18;114.16;132.2;115.1;98.12;129.13;158.19;88.08;102.1;100.13;187.21;164.17})/1000</f>
        <v>37.629419999999989</v>
      </c>
      <c r="J1737" t="s">
        <v>7424</v>
      </c>
      <c r="K1737" s="4" t="s">
        <v>4880</v>
      </c>
      <c r="M1737">
        <f>LEN(SUBSTITUTE(PROTEIN_stoich[[#This Row],[sequence]],"*",""))</f>
        <v>341</v>
      </c>
      <c r="O1737" t="s">
        <v>16</v>
      </c>
      <c r="P1737" t="str">
        <f>_xlfn.LET(_xlpm.id,PROTEIN_stoich[[#This Row],[uniprot]],HYPERLINK("https://www.uniprot.org/uniprotkb/"&amp;_xlpm.id&amp;"/entry",_xlpm.id))</f>
        <v>A0A0K3CAV2</v>
      </c>
      <c r="Q1737" t="e">
        <f>_xlfn.XLOOKUP(PROTEIN_stoich[[#This Row],[uniprot]],[1]!UniprotIFO[Entry],[1]!UniprotIFO[Gene Ontology IDs],"")</f>
        <v>#REF!</v>
      </c>
      <c r="R1737" t="e">
        <f>_xlfn.XLOOKUP(PROTEIN_stoich[[#This Row],[uniprot]],[1]!UniprotIFO[Entry],[1]!UniprotIFO[essential?],"")</f>
        <v>#REF!</v>
      </c>
      <c r="S1737" t="e">
        <f>_xlfn.XLOOKUP(PROTEIN_stoich[[#This Row],[sequence]],[2]!Table1[sequence_without_asterisks],[2]!Table1[protein_stoich seq matches],"")</f>
        <v>#REF!</v>
      </c>
      <c r="T1737" t="e">
        <f>_xlfn.XLOOKUP(PROTEIN_stoich[[#This Row],[uniprot]],[1]!UniprotIFO[Entry],[1]!UniprotIFO[protein_id in GSM model format],"")</f>
        <v>#REF!</v>
      </c>
    </row>
    <row r="1738" spans="1:20" x14ac:dyDescent="0.2">
      <c r="A17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RT12698</v>
      </c>
      <c r="B1738" t="s">
        <v>14341</v>
      </c>
      <c r="C1738" t="s">
        <v>14341</v>
      </c>
      <c r="D1738" t="s">
        <v>8487</v>
      </c>
      <c r="E1738" t="s">
        <v>4877</v>
      </c>
      <c r="G17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8" t="s">
        <v>4878</v>
      </c>
      <c r="I1738" s="25" cm="1">
        <f t="array" ref="I1738">SUMPRODUCT((LEN(PROTEIN_stoich[[#This Row],[sequence]])-LEN(SUBSTITUTE(PROTEIN_stoich[[#This Row],[sequence]],{"A";"C";"D";"E";"F";"G";"H";"I";"K";"L";"M";"N";"P";"Q";"R";"S";"T";"V";"W";"Y"},""))),{72.08;104.14;115.08;129.11;148.17;58.05;138.14;114.16;130.18;114.16;132.2;115.1;98.12;129.13;158.19;88.08;102.1;100.13;187.21;164.17})/1000</f>
        <v>44.295660000000005</v>
      </c>
      <c r="J1738" t="s">
        <v>8488</v>
      </c>
      <c r="K1738" s="4" t="s">
        <v>4880</v>
      </c>
      <c r="M1738">
        <f>LEN(SUBSTITUTE(PROTEIN_stoich[[#This Row],[sequence]],"*",""))</f>
        <v>435</v>
      </c>
      <c r="O1738" t="s">
        <v>16</v>
      </c>
      <c r="P1738" t="str">
        <f>_xlfn.LET(_xlpm.id,PROTEIN_stoich[[#This Row],[uniprot]],HYPERLINK("https://www.uniprot.org/uniprotkb/"&amp;_xlpm.id&amp;"/entry",_xlpm.id))</f>
        <v>A0A0K3C7H8</v>
      </c>
      <c r="Q1738" t="e">
        <f>_xlfn.XLOOKUP(PROTEIN_stoich[[#This Row],[uniprot]],[1]!UniprotIFO[Entry],[1]!UniprotIFO[Gene Ontology IDs],"")</f>
        <v>#REF!</v>
      </c>
      <c r="R1738" t="e">
        <f>_xlfn.XLOOKUP(PROTEIN_stoich[[#This Row],[uniprot]],[1]!UniprotIFO[Entry],[1]!UniprotIFO[essential?],"")</f>
        <v>#REF!</v>
      </c>
      <c r="S1738" t="e">
        <f>_xlfn.XLOOKUP(PROTEIN_stoich[[#This Row],[sequence]],[2]!Table1[sequence_without_asterisks],[2]!Table1[protein_stoich seq matches],"")</f>
        <v>#REF!</v>
      </c>
      <c r="T1738" t="e">
        <f>_xlfn.XLOOKUP(PROTEIN_stoich[[#This Row],[uniprot]],[1]!UniprotIFO[Entry],[1]!UniprotIFO[protein_id in GSM model format],"")</f>
        <v>#REF!</v>
      </c>
    </row>
    <row r="1739" spans="1:20" x14ac:dyDescent="0.2">
      <c r="A17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RT12691</v>
      </c>
      <c r="B1739" t="s">
        <v>14342</v>
      </c>
      <c r="C1739" t="s">
        <v>14342</v>
      </c>
      <c r="D1739" t="s">
        <v>4897</v>
      </c>
      <c r="E1739" t="s">
        <v>4877</v>
      </c>
      <c r="G17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39" t="s">
        <v>4878</v>
      </c>
      <c r="I1739" s="25" cm="1">
        <f t="array" ref="I1739">SUMPRODUCT((LEN(PROTEIN_stoich[[#This Row],[sequence]])-LEN(SUBSTITUTE(PROTEIN_stoich[[#This Row],[sequence]],{"A";"C";"D";"E";"F";"G";"H";"I";"K";"L";"M";"N";"P";"Q";"R";"S";"T";"V";"W";"Y"},""))),{72.08;104.14;115.08;129.11;148.17;58.05;138.14;114.16;130.18;114.16;132.2;115.1;98.12;129.13;158.19;88.08;102.1;100.13;187.21;164.17})/1000</f>
        <v>37.288109999999996</v>
      </c>
      <c r="J1739" t="s">
        <v>4898</v>
      </c>
      <c r="K1739" s="4" t="s">
        <v>4880</v>
      </c>
      <c r="M1739">
        <f>LEN(SUBSTITUTE(PROTEIN_stoich[[#This Row],[sequence]],"*",""))</f>
        <v>352</v>
      </c>
      <c r="O1739" t="s">
        <v>16</v>
      </c>
      <c r="P1739" t="str">
        <f>_xlfn.LET(_xlpm.id,PROTEIN_stoich[[#This Row],[uniprot]],HYPERLINK("https://www.uniprot.org/uniprotkb/"&amp;_xlpm.id&amp;"/entry",_xlpm.id))</f>
        <v>A0A0K3CAJ3</v>
      </c>
      <c r="Q1739" t="e">
        <f>_xlfn.XLOOKUP(PROTEIN_stoich[[#This Row],[uniprot]],[1]!UniprotIFO[Entry],[1]!UniprotIFO[Gene Ontology IDs],"")</f>
        <v>#REF!</v>
      </c>
      <c r="R1739" t="e">
        <f>_xlfn.XLOOKUP(PROTEIN_stoich[[#This Row],[uniprot]],[1]!UniprotIFO[Entry],[1]!UniprotIFO[essential?],"")</f>
        <v>#REF!</v>
      </c>
      <c r="S1739" t="e">
        <f>_xlfn.XLOOKUP(PROTEIN_stoich[[#This Row],[sequence]],[2]!Table1[sequence_without_asterisks],[2]!Table1[protein_stoich seq matches],"")</f>
        <v>#REF!</v>
      </c>
      <c r="T1739" t="e">
        <f>_xlfn.XLOOKUP(PROTEIN_stoich[[#This Row],[uniprot]],[1]!UniprotIFO[Entry],[1]!UniprotIFO[protein_id in GSM model format],"")</f>
        <v>#REF!</v>
      </c>
    </row>
    <row r="1740" spans="1:20" x14ac:dyDescent="0.2">
      <c r="A17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rt1269</v>
      </c>
      <c r="B1740" t="s">
        <v>1078</v>
      </c>
      <c r="C1740" t="s">
        <v>616</v>
      </c>
      <c r="D1740" t="s">
        <v>1079</v>
      </c>
      <c r="E1740" t="s">
        <v>98</v>
      </c>
      <c r="G17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0">
        <v>0</v>
      </c>
      <c r="I1740" s="25" cm="1">
        <f t="array" ref="I1740">SUMPRODUCT((LEN(PROTEIN_stoich[[#This Row],[sequence]])-LEN(SUBSTITUTE(PROTEIN_stoich[[#This Row],[sequence]],{"A";"C";"D";"E";"F";"G";"H";"I";"K";"L";"M";"N";"P";"Q";"R";"S";"T";"V";"W";"Y"},""))),{72.08;104.14;115.08;129.11;148.17;58.05;138.14;114.16;130.18;114.16;132.2;115.1;98.12;129.13;158.19;88.08;102.1;100.13;187.21;164.17})/1000</f>
        <v>88.61909</v>
      </c>
      <c r="J1740" t="s">
        <v>3371</v>
      </c>
      <c r="K1740" s="4" t="s">
        <v>12</v>
      </c>
      <c r="M1740">
        <f>LEN(SUBSTITUTE(PROTEIN_stoich[[#This Row],[sequence]],"*",""))</f>
        <v>797</v>
      </c>
      <c r="O1740" t="s">
        <v>16</v>
      </c>
      <c r="P1740" t="str">
        <f>_xlfn.LET(_xlpm.id,PROTEIN_stoich[[#This Row],[uniprot]],HYPERLINK("https://www.uniprot.org/uniprotkb/"&amp;_xlpm.id&amp;"/entry",_xlpm.id))</f>
        <v>A0A0K3CLL2</v>
      </c>
      <c r="Q1740" t="e">
        <f>_xlfn.XLOOKUP(PROTEIN_stoich[[#This Row],[uniprot]],[1]!UniprotIFO[Entry],[1]!UniprotIFO[Gene Ontology IDs],"")</f>
        <v>#REF!</v>
      </c>
      <c r="R1740" t="e">
        <f>_xlfn.XLOOKUP(PROTEIN_stoich[[#This Row],[uniprot]],[1]!UniprotIFO[Entry],[1]!UniprotIFO[essential?],"")</f>
        <v>#REF!</v>
      </c>
      <c r="S1740" t="e">
        <f>_xlfn.XLOOKUP(PROTEIN_stoich[[#This Row],[sequence]],[2]!Table1[sequence_without_asterisks],[2]!Table1[protein_stoich seq matches],"")</f>
        <v>#REF!</v>
      </c>
      <c r="T1740" t="e">
        <f>_xlfn.XLOOKUP(PROTEIN_stoich[[#This Row],[uniprot]],[1]!UniprotIFO[Entry],[1]!UniprotIFO[protein_id in GSM model format],"")</f>
        <v>#REF!</v>
      </c>
    </row>
    <row r="1741" spans="1:20" x14ac:dyDescent="0.2">
      <c r="A17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RT12684</v>
      </c>
      <c r="B1741" t="s">
        <v>14343</v>
      </c>
      <c r="C1741" t="s">
        <v>14343</v>
      </c>
      <c r="D1741" t="s">
        <v>5929</v>
      </c>
      <c r="E1741" t="s">
        <v>4877</v>
      </c>
      <c r="G17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1" t="s">
        <v>4878</v>
      </c>
      <c r="I1741" s="25" cm="1">
        <f t="array" ref="I1741">SUMPRODUCT((LEN(PROTEIN_stoich[[#This Row],[sequence]])-LEN(SUBSTITUTE(PROTEIN_stoich[[#This Row],[sequence]],{"A";"C";"D";"E";"F";"G";"H";"I";"K";"L";"M";"N";"P";"Q";"R";"S";"T";"V";"W";"Y"},""))),{72.08;104.14;115.08;129.11;148.17;58.05;138.14;114.16;130.18;114.16;132.2;115.1;98.12;129.13;158.19;88.08;102.1;100.13;187.21;164.17})/1000</f>
        <v>115.03501000000001</v>
      </c>
      <c r="J1741" t="s">
        <v>5930</v>
      </c>
      <c r="K1741" s="4" t="s">
        <v>4880</v>
      </c>
      <c r="M1741">
        <f>LEN(SUBSTITUTE(PROTEIN_stoich[[#This Row],[sequence]],"*",""))</f>
        <v>1023</v>
      </c>
      <c r="O1741" t="s">
        <v>16</v>
      </c>
      <c r="P1741" t="str">
        <f>_xlfn.LET(_xlpm.id,PROTEIN_stoich[[#This Row],[uniprot]],HYPERLINK("https://www.uniprot.org/uniprotkb/"&amp;_xlpm.id&amp;"/entry",_xlpm.id))</f>
        <v>A0A0K3CEN8</v>
      </c>
      <c r="Q1741" t="e">
        <f>_xlfn.XLOOKUP(PROTEIN_stoich[[#This Row],[uniprot]],[1]!UniprotIFO[Entry],[1]!UniprotIFO[Gene Ontology IDs],"")</f>
        <v>#REF!</v>
      </c>
      <c r="R1741" t="e">
        <f>_xlfn.XLOOKUP(PROTEIN_stoich[[#This Row],[uniprot]],[1]!UniprotIFO[Entry],[1]!UniprotIFO[essential?],"")</f>
        <v>#REF!</v>
      </c>
      <c r="S1741" t="e">
        <f>_xlfn.XLOOKUP(PROTEIN_stoich[[#This Row],[sequence]],[2]!Table1[sequence_without_asterisks],[2]!Table1[protein_stoich seq matches],"")</f>
        <v>#REF!</v>
      </c>
      <c r="T1741" t="e">
        <f>_xlfn.XLOOKUP(PROTEIN_stoich[[#This Row],[uniprot]],[1]!UniprotIFO[Entry],[1]!UniprotIFO[protein_id in GSM model format],"")</f>
        <v>#REF!</v>
      </c>
    </row>
    <row r="1742" spans="1:20" x14ac:dyDescent="0.2">
      <c r="A17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rt1267</v>
      </c>
      <c r="B1742" t="s">
        <v>1075</v>
      </c>
      <c r="C1742" t="s">
        <v>1076</v>
      </c>
      <c r="D1742" t="s">
        <v>1077</v>
      </c>
      <c r="E1742" t="s">
        <v>23</v>
      </c>
      <c r="G174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742" t="s">
        <v>902</v>
      </c>
      <c r="I1742" s="25" cm="1">
        <f t="array" ref="I1742">SUMPRODUCT((LEN(PROTEIN_stoich[[#This Row],[sequence]])-LEN(SUBSTITUTE(PROTEIN_stoich[[#This Row],[sequence]],{"A";"C";"D";"E";"F";"G";"H";"I";"K";"L";"M";"N";"P";"Q";"R";"S";"T";"V";"W";"Y"},""))),{72.08;104.14;115.08;129.11;148.17;58.05;138.14;114.16;130.18;114.16;132.2;115.1;98.12;129.13;158.19;88.08;102.1;100.13;187.21;164.17})/1000</f>
        <v>56.499160000000003</v>
      </c>
      <c r="J1742" t="s">
        <v>3370</v>
      </c>
      <c r="K1742" s="4" t="s">
        <v>12</v>
      </c>
      <c r="M1742">
        <f>LEN(SUBSTITUTE(PROTEIN_stoich[[#This Row],[sequence]],"*",""))</f>
        <v>509</v>
      </c>
      <c r="N1742" t="s">
        <v>4809</v>
      </c>
      <c r="O1742" t="s">
        <v>16</v>
      </c>
      <c r="P1742" t="str">
        <f>_xlfn.LET(_xlpm.id,PROTEIN_stoich[[#This Row],[uniprot]],HYPERLINK("https://www.uniprot.org/uniprotkb/"&amp;_xlpm.id&amp;"/entry",_xlpm.id))</f>
        <v>A0A2T0A2V7</v>
      </c>
      <c r="Q1742" t="e">
        <f>_xlfn.XLOOKUP(PROTEIN_stoich[[#This Row],[uniprot]],[1]!UniprotIFO[Entry],[1]!UniprotIFO[Gene Ontology IDs],"")</f>
        <v>#REF!</v>
      </c>
      <c r="R1742" t="e">
        <f>_xlfn.XLOOKUP(PROTEIN_stoich[[#This Row],[uniprot]],[1]!UniprotIFO[Entry],[1]!UniprotIFO[essential?],"")</f>
        <v>#REF!</v>
      </c>
      <c r="S1742" t="e">
        <f>_xlfn.XLOOKUP(PROTEIN_stoich[[#This Row],[sequence]],[2]!Table1[sequence_without_asterisks],[2]!Table1[protein_stoich seq matches],"")</f>
        <v>#REF!</v>
      </c>
      <c r="T1742" t="e">
        <f>_xlfn.XLOOKUP(PROTEIN_stoich[[#This Row],[uniprot]],[1]!UniprotIFO[Entry],[1]!UniprotIFO[protein_id in GSM model format],"")</f>
        <v>#REF!</v>
      </c>
    </row>
    <row r="1743" spans="1:20" x14ac:dyDescent="0.2">
      <c r="A17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RT12667</v>
      </c>
      <c r="B1743" t="s">
        <v>14344</v>
      </c>
      <c r="C1743" t="s">
        <v>14344</v>
      </c>
      <c r="D1743" t="s">
        <v>9317</v>
      </c>
      <c r="E1743" t="s">
        <v>4877</v>
      </c>
      <c r="G17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3" t="s">
        <v>4878</v>
      </c>
      <c r="I1743" s="25" cm="1">
        <f t="array" ref="I1743">SUMPRODUCT((LEN(PROTEIN_stoich[[#This Row],[sequence]])-LEN(SUBSTITUTE(PROTEIN_stoich[[#This Row],[sequence]],{"A";"C";"D";"E";"F";"G";"H";"I";"K";"L";"M";"N";"P";"Q";"R";"S";"T";"V";"W";"Y"},""))),{72.08;104.14;115.08;129.11;148.17;58.05;138.14;114.16;130.18;114.16;132.2;115.1;98.12;129.13;158.19;88.08;102.1;100.13;187.21;164.17})/1000</f>
        <v>109.82827999999998</v>
      </c>
      <c r="J1743" t="s">
        <v>9318</v>
      </c>
      <c r="K1743" s="4" t="s">
        <v>4880</v>
      </c>
      <c r="M1743">
        <f>LEN(SUBSTITUTE(PROTEIN_stoich[[#This Row],[sequence]],"*",""))</f>
        <v>1023</v>
      </c>
      <c r="O1743" t="s">
        <v>16</v>
      </c>
      <c r="P1743" t="str">
        <f>_xlfn.LET(_xlpm.id,PROTEIN_stoich[[#This Row],[uniprot]],HYPERLINK("https://www.uniprot.org/uniprotkb/"&amp;_xlpm.id&amp;"/entry",_xlpm.id))</f>
        <v>A0A0K3C7F9</v>
      </c>
      <c r="Q1743" t="e">
        <f>_xlfn.XLOOKUP(PROTEIN_stoich[[#This Row],[uniprot]],[1]!UniprotIFO[Entry],[1]!UniprotIFO[Gene Ontology IDs],"")</f>
        <v>#REF!</v>
      </c>
      <c r="R1743" t="e">
        <f>_xlfn.XLOOKUP(PROTEIN_stoich[[#This Row],[uniprot]],[1]!UniprotIFO[Entry],[1]!UniprotIFO[essential?],"")</f>
        <v>#REF!</v>
      </c>
      <c r="S1743" t="e">
        <f>_xlfn.XLOOKUP(PROTEIN_stoich[[#This Row],[sequence]],[2]!Table1[sequence_without_asterisks],[2]!Table1[protein_stoich seq matches],"")</f>
        <v>#REF!</v>
      </c>
      <c r="T1743" t="e">
        <f>_xlfn.XLOOKUP(PROTEIN_stoich[[#This Row],[uniprot]],[1]!UniprotIFO[Entry],[1]!UniprotIFO[protein_id in GSM model format],"")</f>
        <v>#REF!</v>
      </c>
    </row>
    <row r="1744" spans="1:20" x14ac:dyDescent="0.2">
      <c r="A17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RT12664</v>
      </c>
      <c r="B1744" t="s">
        <v>14345</v>
      </c>
      <c r="C1744" t="s">
        <v>14345</v>
      </c>
      <c r="D1744" t="s">
        <v>5381</v>
      </c>
      <c r="E1744" t="s">
        <v>4877</v>
      </c>
      <c r="G17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4" t="s">
        <v>4878</v>
      </c>
      <c r="I1744" s="25" cm="1">
        <f t="array" ref="I1744">SUMPRODUCT((LEN(PROTEIN_stoich[[#This Row],[sequence]])-LEN(SUBSTITUTE(PROTEIN_stoich[[#This Row],[sequence]],{"A";"C";"D";"E";"F";"G";"H";"I";"K";"L";"M";"N";"P";"Q";"R";"S";"T";"V";"W";"Y"},""))),{72.08;104.14;115.08;129.11;148.17;58.05;138.14;114.16;130.18;114.16;132.2;115.1;98.12;129.13;158.19;88.08;102.1;100.13;187.21;164.17})/1000</f>
        <v>11.623919999999998</v>
      </c>
      <c r="J1744" t="s">
        <v>5382</v>
      </c>
      <c r="K1744" s="4" t="s">
        <v>4880</v>
      </c>
      <c r="M1744">
        <f>LEN(SUBSTITUTE(PROTEIN_stoich[[#This Row],[sequence]],"*",""))</f>
        <v>103</v>
      </c>
      <c r="O1744" t="s">
        <v>16</v>
      </c>
      <c r="P1744" t="str">
        <f>_xlfn.LET(_xlpm.id,PROTEIN_stoich[[#This Row],[uniprot]],HYPERLINK("https://www.uniprot.org/uniprotkb/"&amp;_xlpm.id&amp;"/entry",_xlpm.id))</f>
        <v>A0A0K3CAG4</v>
      </c>
      <c r="Q1744" t="e">
        <f>_xlfn.XLOOKUP(PROTEIN_stoich[[#This Row],[uniprot]],[1]!UniprotIFO[Entry],[1]!UniprotIFO[Gene Ontology IDs],"")</f>
        <v>#REF!</v>
      </c>
      <c r="R1744" t="e">
        <f>_xlfn.XLOOKUP(PROTEIN_stoich[[#This Row],[uniprot]],[1]!UniprotIFO[Entry],[1]!UniprotIFO[essential?],"")</f>
        <v>#REF!</v>
      </c>
      <c r="S1744" t="e">
        <f>_xlfn.XLOOKUP(PROTEIN_stoich[[#This Row],[sequence]],[2]!Table1[sequence_without_asterisks],[2]!Table1[protein_stoich seq matches],"")</f>
        <v>#REF!</v>
      </c>
      <c r="T1744" t="e">
        <f>_xlfn.XLOOKUP(PROTEIN_stoich[[#This Row],[uniprot]],[1]!UniprotIFO[Entry],[1]!UniprotIFO[protein_id in GSM model format],"")</f>
        <v>#REF!</v>
      </c>
    </row>
    <row r="1745" spans="1:20" x14ac:dyDescent="0.2">
      <c r="A17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RT12655</v>
      </c>
      <c r="B1745" t="s">
        <v>14346</v>
      </c>
      <c r="C1745" t="s">
        <v>14346</v>
      </c>
      <c r="D1745" t="s">
        <v>6006</v>
      </c>
      <c r="E1745" t="s">
        <v>4877</v>
      </c>
      <c r="G17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5" t="s">
        <v>4878</v>
      </c>
      <c r="I1745" s="25" cm="1">
        <f t="array" ref="I1745">SUMPRODUCT((LEN(PROTEIN_stoich[[#This Row],[sequence]])-LEN(SUBSTITUTE(PROTEIN_stoich[[#This Row],[sequence]],{"A";"C";"D";"E";"F";"G";"H";"I";"K";"L";"M";"N";"P";"Q";"R";"S";"T";"V";"W";"Y"},""))),{72.08;104.14;115.08;129.11;148.17;58.05;138.14;114.16;130.18;114.16;132.2;115.1;98.12;129.13;158.19;88.08;102.1;100.13;187.21;164.17})/1000</f>
        <v>98.031069999999985</v>
      </c>
      <c r="J1745" t="s">
        <v>6007</v>
      </c>
      <c r="K1745" s="4" t="s">
        <v>4880</v>
      </c>
      <c r="M1745">
        <f>LEN(SUBSTITUTE(PROTEIN_stoich[[#This Row],[sequence]],"*",""))</f>
        <v>882</v>
      </c>
      <c r="O1745" t="s">
        <v>16</v>
      </c>
      <c r="P1745" t="str">
        <f>_xlfn.LET(_xlpm.id,PROTEIN_stoich[[#This Row],[uniprot]],HYPERLINK("https://www.uniprot.org/uniprotkb/"&amp;_xlpm.id&amp;"/entry",_xlpm.id))</f>
        <v>A0A0K3C9T0</v>
      </c>
      <c r="Q1745" t="e">
        <f>_xlfn.XLOOKUP(PROTEIN_stoich[[#This Row],[uniprot]],[1]!UniprotIFO[Entry],[1]!UniprotIFO[Gene Ontology IDs],"")</f>
        <v>#REF!</v>
      </c>
      <c r="R1745" t="e">
        <f>_xlfn.XLOOKUP(PROTEIN_stoich[[#This Row],[uniprot]],[1]!UniprotIFO[Entry],[1]!UniprotIFO[essential?],"")</f>
        <v>#REF!</v>
      </c>
      <c r="S1745" t="e">
        <f>_xlfn.XLOOKUP(PROTEIN_stoich[[#This Row],[sequence]],[2]!Table1[sequence_without_asterisks],[2]!Table1[protein_stoich seq matches],"")</f>
        <v>#REF!</v>
      </c>
      <c r="T1745" t="e">
        <f>_xlfn.XLOOKUP(PROTEIN_stoich[[#This Row],[uniprot]],[1]!UniprotIFO[Entry],[1]!UniprotIFO[protein_id in GSM model format],"")</f>
        <v>#REF!</v>
      </c>
    </row>
    <row r="1746" spans="1:20" x14ac:dyDescent="0.2">
      <c r="A17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RT12654</v>
      </c>
      <c r="B1746" t="s">
        <v>14347</v>
      </c>
      <c r="C1746" t="s">
        <v>14347</v>
      </c>
      <c r="D1746" t="s">
        <v>9854</v>
      </c>
      <c r="E1746" t="s">
        <v>4877</v>
      </c>
      <c r="G17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6" t="s">
        <v>4878</v>
      </c>
      <c r="I1746" s="25" cm="1">
        <f t="array" ref="I1746">SUMPRODUCT((LEN(PROTEIN_stoich[[#This Row],[sequence]])-LEN(SUBSTITUTE(PROTEIN_stoich[[#This Row],[sequence]],{"A";"C";"D";"E";"F";"G";"H";"I";"K";"L";"M";"N";"P";"Q";"R";"S";"T";"V";"W";"Y"},""))),{72.08;104.14;115.08;129.11;148.17;58.05;138.14;114.16;130.18;114.16;132.2;115.1;98.12;129.13;158.19;88.08;102.1;100.13;187.21;164.17})/1000</f>
        <v>76.60090000000001</v>
      </c>
      <c r="J1746" t="s">
        <v>9855</v>
      </c>
      <c r="K1746" s="4" t="s">
        <v>4880</v>
      </c>
      <c r="M1746">
        <f>LEN(SUBSTITUTE(PROTEIN_stoich[[#This Row],[sequence]],"*",""))</f>
        <v>705</v>
      </c>
      <c r="O1746" t="s">
        <v>16</v>
      </c>
      <c r="P1746" t="str">
        <f>_xlfn.LET(_xlpm.id,PROTEIN_stoich[[#This Row],[uniprot]],HYPERLINK("https://www.uniprot.org/uniprotkb/"&amp;_xlpm.id&amp;"/entry",_xlpm.id))</f>
        <v>A0A0K3CAF1</v>
      </c>
      <c r="Q1746" t="e">
        <f>_xlfn.XLOOKUP(PROTEIN_stoich[[#This Row],[uniprot]],[1]!UniprotIFO[Entry],[1]!UniprotIFO[Gene Ontology IDs],"")</f>
        <v>#REF!</v>
      </c>
      <c r="R1746" t="e">
        <f>_xlfn.XLOOKUP(PROTEIN_stoich[[#This Row],[uniprot]],[1]!UniprotIFO[Entry],[1]!UniprotIFO[essential?],"")</f>
        <v>#REF!</v>
      </c>
      <c r="S1746" t="e">
        <f>_xlfn.XLOOKUP(PROTEIN_stoich[[#This Row],[sequence]],[2]!Table1[sequence_without_asterisks],[2]!Table1[protein_stoich seq matches],"")</f>
        <v>#REF!</v>
      </c>
      <c r="T1746" t="e">
        <f>_xlfn.XLOOKUP(PROTEIN_stoich[[#This Row],[uniprot]],[1]!UniprotIFO[Entry],[1]!UniprotIFO[protein_id in GSM model format],"")</f>
        <v>#REF!</v>
      </c>
    </row>
    <row r="1747" spans="1:20" x14ac:dyDescent="0.2">
      <c r="A17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RT12653</v>
      </c>
      <c r="B1747" t="s">
        <v>14348</v>
      </c>
      <c r="C1747" t="s">
        <v>14348</v>
      </c>
      <c r="D1747" t="s">
        <v>7183</v>
      </c>
      <c r="E1747" t="s">
        <v>4877</v>
      </c>
      <c r="G17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7" t="s">
        <v>4878</v>
      </c>
      <c r="I1747" s="25" cm="1">
        <f t="array" ref="I1747">SUMPRODUCT((LEN(PROTEIN_stoich[[#This Row],[sequence]])-LEN(SUBSTITUTE(PROTEIN_stoich[[#This Row],[sequence]],{"A";"C";"D";"E";"F";"G";"H";"I";"K";"L";"M";"N";"P";"Q";"R";"S";"T";"V";"W";"Y"},""))),{72.08;104.14;115.08;129.11;148.17;58.05;138.14;114.16;130.18;114.16;132.2;115.1;98.12;129.13;158.19;88.08;102.1;100.13;187.21;164.17})/1000</f>
        <v>38.15549</v>
      </c>
      <c r="J1747" t="s">
        <v>7184</v>
      </c>
      <c r="K1747" s="4" t="s">
        <v>4880</v>
      </c>
      <c r="M1747">
        <f>LEN(SUBSTITUTE(PROTEIN_stoich[[#This Row],[sequence]],"*",""))</f>
        <v>341</v>
      </c>
      <c r="O1747" t="s">
        <v>16</v>
      </c>
      <c r="P1747" t="str">
        <f>_xlfn.LET(_xlpm.id,PROTEIN_stoich[[#This Row],[uniprot]],HYPERLINK("https://www.uniprot.org/uniprotkb/"&amp;_xlpm.id&amp;"/entry",_xlpm.id))</f>
        <v>A0A0K3CEK5</v>
      </c>
      <c r="Q1747" t="e">
        <f>_xlfn.XLOOKUP(PROTEIN_stoich[[#This Row],[uniprot]],[1]!UniprotIFO[Entry],[1]!UniprotIFO[Gene Ontology IDs],"")</f>
        <v>#REF!</v>
      </c>
      <c r="R1747" t="e">
        <f>_xlfn.XLOOKUP(PROTEIN_stoich[[#This Row],[uniprot]],[1]!UniprotIFO[Entry],[1]!UniprotIFO[essential?],"")</f>
        <v>#REF!</v>
      </c>
      <c r="S1747" t="e">
        <f>_xlfn.XLOOKUP(PROTEIN_stoich[[#This Row],[sequence]],[2]!Table1[sequence_without_asterisks],[2]!Table1[protein_stoich seq matches],"")</f>
        <v>#REF!</v>
      </c>
      <c r="T1747" t="e">
        <f>_xlfn.XLOOKUP(PROTEIN_stoich[[#This Row],[uniprot]],[1]!UniprotIFO[Entry],[1]!UniprotIFO[protein_id in GSM model format],"")</f>
        <v>#REF!</v>
      </c>
    </row>
    <row r="1748" spans="1:20" x14ac:dyDescent="0.2">
      <c r="A17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RT12645</v>
      </c>
      <c r="B1748" t="s">
        <v>14349</v>
      </c>
      <c r="C1748" t="s">
        <v>14349</v>
      </c>
      <c r="D1748" t="s">
        <v>7139</v>
      </c>
      <c r="E1748" t="s">
        <v>4877</v>
      </c>
      <c r="G17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8" t="s">
        <v>4878</v>
      </c>
      <c r="I1748" s="25" cm="1">
        <f t="array" ref="I1748">SUMPRODUCT((LEN(PROTEIN_stoich[[#This Row],[sequence]])-LEN(SUBSTITUTE(PROTEIN_stoich[[#This Row],[sequence]],{"A";"C";"D";"E";"F";"G";"H";"I";"K";"L";"M";"N";"P";"Q";"R";"S";"T";"V";"W";"Y"},""))),{72.08;104.14;115.08;129.11;148.17;58.05;138.14;114.16;130.18;114.16;132.2;115.1;98.12;129.13;158.19;88.08;102.1;100.13;187.21;164.17})/1000</f>
        <v>137.41080000000002</v>
      </c>
      <c r="J1748" t="s">
        <v>7140</v>
      </c>
      <c r="K1748" s="4" t="s">
        <v>4880</v>
      </c>
      <c r="M1748">
        <f>LEN(SUBSTITUTE(PROTEIN_stoich[[#This Row],[sequence]],"*",""))</f>
        <v>1267</v>
      </c>
      <c r="O1748" t="s">
        <v>16</v>
      </c>
      <c r="P1748" t="str">
        <f>_xlfn.LET(_xlpm.id,PROTEIN_stoich[[#This Row],[uniprot]],HYPERLINK("https://www.uniprot.org/uniprotkb/"&amp;_xlpm.id&amp;"/entry",_xlpm.id))</f>
        <v>A0A0K3C7E0</v>
      </c>
      <c r="Q1748" t="e">
        <f>_xlfn.XLOOKUP(PROTEIN_stoich[[#This Row],[uniprot]],[1]!UniprotIFO[Entry],[1]!UniprotIFO[Gene Ontology IDs],"")</f>
        <v>#REF!</v>
      </c>
      <c r="R1748" t="e">
        <f>_xlfn.XLOOKUP(PROTEIN_stoich[[#This Row],[uniprot]],[1]!UniprotIFO[Entry],[1]!UniprotIFO[essential?],"")</f>
        <v>#REF!</v>
      </c>
      <c r="S1748" t="e">
        <f>_xlfn.XLOOKUP(PROTEIN_stoich[[#This Row],[sequence]],[2]!Table1[sequence_without_asterisks],[2]!Table1[protein_stoich seq matches],"")</f>
        <v>#REF!</v>
      </c>
      <c r="T1748" t="e">
        <f>_xlfn.XLOOKUP(PROTEIN_stoich[[#This Row],[uniprot]],[1]!UniprotIFO[Entry],[1]!UniprotIFO[protein_id in GSM model format],"")</f>
        <v>#REF!</v>
      </c>
    </row>
    <row r="1749" spans="1:20" x14ac:dyDescent="0.2">
      <c r="A17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RT12640</v>
      </c>
      <c r="B1749" t="s">
        <v>14350</v>
      </c>
      <c r="C1749" t="s">
        <v>14350</v>
      </c>
      <c r="D1749" t="s">
        <v>8823</v>
      </c>
      <c r="E1749" t="s">
        <v>4877</v>
      </c>
      <c r="G17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49" t="s">
        <v>4878</v>
      </c>
      <c r="I1749" s="25" cm="1">
        <f t="array" ref="I1749">SUMPRODUCT((LEN(PROTEIN_stoich[[#This Row],[sequence]])-LEN(SUBSTITUTE(PROTEIN_stoich[[#This Row],[sequence]],{"A";"C";"D";"E";"F";"G";"H";"I";"K";"L";"M";"N";"P";"Q";"R";"S";"T";"V";"W";"Y"},""))),{72.08;104.14;115.08;129.11;148.17;58.05;138.14;114.16;130.18;114.16;132.2;115.1;98.12;129.13;158.19;88.08;102.1;100.13;187.21;164.17})/1000</f>
        <v>58.229769999999988</v>
      </c>
      <c r="J1749" t="s">
        <v>8824</v>
      </c>
      <c r="K1749" s="4" t="s">
        <v>4880</v>
      </c>
      <c r="M1749">
        <f>LEN(SUBSTITUTE(PROTEIN_stoich[[#This Row],[sequence]],"*",""))</f>
        <v>542</v>
      </c>
      <c r="O1749" t="s">
        <v>16</v>
      </c>
      <c r="P1749" t="str">
        <f>_xlfn.LET(_xlpm.id,PROTEIN_stoich[[#This Row],[uniprot]],HYPERLINK("https://www.uniprot.org/uniprotkb/"&amp;_xlpm.id&amp;"/entry",_xlpm.id))</f>
        <v>A0A0K3C7D5</v>
      </c>
      <c r="Q1749" t="e">
        <f>_xlfn.XLOOKUP(PROTEIN_stoich[[#This Row],[uniprot]],[1]!UniprotIFO[Entry],[1]!UniprotIFO[Gene Ontology IDs],"")</f>
        <v>#REF!</v>
      </c>
      <c r="R1749" t="e">
        <f>_xlfn.XLOOKUP(PROTEIN_stoich[[#This Row],[uniprot]],[1]!UniprotIFO[Entry],[1]!UniprotIFO[essential?],"")</f>
        <v>#REF!</v>
      </c>
      <c r="S1749" t="e">
        <f>_xlfn.XLOOKUP(PROTEIN_stoich[[#This Row],[sequence]],[2]!Table1[sequence_without_asterisks],[2]!Table1[protein_stoich seq matches],"")</f>
        <v>#REF!</v>
      </c>
      <c r="T1749" t="e">
        <f>_xlfn.XLOOKUP(PROTEIN_stoich[[#This Row],[uniprot]],[1]!UniprotIFO[Entry],[1]!UniprotIFO[protein_id in GSM model format],"")</f>
        <v>#REF!</v>
      </c>
    </row>
    <row r="1750" spans="1:20" x14ac:dyDescent="0.2">
      <c r="A17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RT12630</v>
      </c>
      <c r="B1750" t="s">
        <v>14351</v>
      </c>
      <c r="C1750" t="s">
        <v>14351</v>
      </c>
      <c r="D1750" t="s">
        <v>9600</v>
      </c>
      <c r="E1750" t="s">
        <v>4877</v>
      </c>
      <c r="G17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0" t="s">
        <v>4878</v>
      </c>
      <c r="I1750" s="25" cm="1">
        <f t="array" ref="I1750">SUMPRODUCT((LEN(PROTEIN_stoich[[#This Row],[sequence]])-LEN(SUBSTITUTE(PROTEIN_stoich[[#This Row],[sequence]],{"A";"C";"D";"E";"F";"G";"H";"I";"K";"L";"M";"N";"P";"Q";"R";"S";"T";"V";"W";"Y"},""))),{72.08;104.14;115.08;129.11;148.17;58.05;138.14;114.16;130.18;114.16;132.2;115.1;98.12;129.13;158.19;88.08;102.1;100.13;187.21;164.17})/1000</f>
        <v>56.479199999999999</v>
      </c>
      <c r="J1750" t="s">
        <v>9601</v>
      </c>
      <c r="K1750" s="4" t="s">
        <v>4880</v>
      </c>
      <c r="M1750">
        <f>LEN(SUBSTITUTE(PROTEIN_stoich[[#This Row],[sequence]],"*",""))</f>
        <v>496</v>
      </c>
      <c r="O1750" t="s">
        <v>16</v>
      </c>
      <c r="P1750" t="str">
        <f>_xlfn.LET(_xlpm.id,PROTEIN_stoich[[#This Row],[uniprot]],HYPERLINK("https://www.uniprot.org/uniprotkb/"&amp;_xlpm.id&amp;"/entry",_xlpm.id))</f>
        <v>A0A0K3CAN0</v>
      </c>
      <c r="Q1750" t="e">
        <f>_xlfn.XLOOKUP(PROTEIN_stoich[[#This Row],[uniprot]],[1]!UniprotIFO[Entry],[1]!UniprotIFO[Gene Ontology IDs],"")</f>
        <v>#REF!</v>
      </c>
      <c r="R1750" t="e">
        <f>_xlfn.XLOOKUP(PROTEIN_stoich[[#This Row],[uniprot]],[1]!UniprotIFO[Entry],[1]!UniprotIFO[essential?],"")</f>
        <v>#REF!</v>
      </c>
      <c r="S1750" t="e">
        <f>_xlfn.XLOOKUP(PROTEIN_stoich[[#This Row],[sequence]],[2]!Table1[sequence_without_asterisks],[2]!Table1[protein_stoich seq matches],"")</f>
        <v>#REF!</v>
      </c>
      <c r="T1750" t="e">
        <f>_xlfn.XLOOKUP(PROTEIN_stoich[[#This Row],[uniprot]],[1]!UniprotIFO[Entry],[1]!UniprotIFO[protein_id in GSM model format],"")</f>
        <v>#REF!</v>
      </c>
    </row>
    <row r="1751" spans="1:20" x14ac:dyDescent="0.2">
      <c r="A17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RT12627</v>
      </c>
      <c r="B1751" t="s">
        <v>14352</v>
      </c>
      <c r="C1751" t="s">
        <v>14352</v>
      </c>
      <c r="D1751" t="s">
        <v>10334</v>
      </c>
      <c r="E1751" t="s">
        <v>4877</v>
      </c>
      <c r="G17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1" t="s">
        <v>4878</v>
      </c>
      <c r="I1751" s="25" cm="1">
        <f t="array" ref="I1751">SUMPRODUCT((LEN(PROTEIN_stoich[[#This Row],[sequence]])-LEN(SUBSTITUTE(PROTEIN_stoich[[#This Row],[sequence]],{"A";"C";"D";"E";"F";"G";"H";"I";"K";"L";"M";"N";"P";"Q";"R";"S";"T";"V";"W";"Y"},""))),{72.08;104.14;115.08;129.11;148.17;58.05;138.14;114.16;130.18;114.16;132.2;115.1;98.12;129.13;158.19;88.08;102.1;100.13;187.21;164.17})/1000</f>
        <v>51.597470000000001</v>
      </c>
      <c r="J1751" t="s">
        <v>10335</v>
      </c>
      <c r="K1751" s="4" t="s">
        <v>4880</v>
      </c>
      <c r="M1751">
        <f>LEN(SUBSTITUTE(PROTEIN_stoich[[#This Row],[sequence]],"*",""))</f>
        <v>471</v>
      </c>
      <c r="O1751" t="s">
        <v>16</v>
      </c>
      <c r="P1751" t="str">
        <f>_xlfn.LET(_xlpm.id,PROTEIN_stoich[[#This Row],[uniprot]],HYPERLINK("https://www.uniprot.org/uniprotkb/"&amp;_xlpm.id&amp;"/entry",_xlpm.id))</f>
        <v>A0A0K3CAC5</v>
      </c>
      <c r="Q1751" t="e">
        <f>_xlfn.XLOOKUP(PROTEIN_stoich[[#This Row],[uniprot]],[1]!UniprotIFO[Entry],[1]!UniprotIFO[Gene Ontology IDs],"")</f>
        <v>#REF!</v>
      </c>
      <c r="R1751" t="e">
        <f>_xlfn.XLOOKUP(PROTEIN_stoich[[#This Row],[uniprot]],[1]!UniprotIFO[Entry],[1]!UniprotIFO[essential?],"")</f>
        <v>#REF!</v>
      </c>
      <c r="S1751" t="e">
        <f>_xlfn.XLOOKUP(PROTEIN_stoich[[#This Row],[sequence]],[2]!Table1[sequence_without_asterisks],[2]!Table1[protein_stoich seq matches],"")</f>
        <v>#REF!</v>
      </c>
      <c r="T1751" t="e">
        <f>_xlfn.XLOOKUP(PROTEIN_stoich[[#This Row],[uniprot]],[1]!UniprotIFO[Entry],[1]!UniprotIFO[protein_id in GSM model format],"")</f>
        <v>#REF!</v>
      </c>
    </row>
    <row r="1752" spans="1:20" x14ac:dyDescent="0.2">
      <c r="A17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RT12621</v>
      </c>
      <c r="B1752" t="s">
        <v>14354</v>
      </c>
      <c r="C1752" t="s">
        <v>14354</v>
      </c>
      <c r="D1752" t="s">
        <v>5237</v>
      </c>
      <c r="E1752" t="s">
        <v>4877</v>
      </c>
      <c r="G17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2" t="s">
        <v>4878</v>
      </c>
      <c r="I1752" s="25" cm="1">
        <f t="array" ref="I1752">SUMPRODUCT((LEN(PROTEIN_stoich[[#This Row],[sequence]])-LEN(SUBSTITUTE(PROTEIN_stoich[[#This Row],[sequence]],{"A";"C";"D";"E";"F";"G";"H";"I";"K";"L";"M";"N";"P";"Q";"R";"S";"T";"V";"W";"Y"},""))),{72.08;104.14;115.08;129.11;148.17;58.05;138.14;114.16;130.18;114.16;132.2;115.1;98.12;129.13;158.19;88.08;102.1;100.13;187.21;164.17})/1000</f>
        <v>24.873139999999996</v>
      </c>
      <c r="J1752" t="s">
        <v>5238</v>
      </c>
      <c r="K1752" s="4" t="s">
        <v>4880</v>
      </c>
      <c r="M1752">
        <f>LEN(SUBSTITUTE(PROTEIN_stoich[[#This Row],[sequence]],"*",""))</f>
        <v>219</v>
      </c>
      <c r="O1752" t="s">
        <v>16</v>
      </c>
      <c r="P1752" t="str">
        <f>_xlfn.LET(_xlpm.id,PROTEIN_stoich[[#This Row],[uniprot]],HYPERLINK("https://www.uniprot.org/uniprotkb/"&amp;_xlpm.id&amp;"/entry",_xlpm.id))</f>
        <v>A0A0K3CAC0</v>
      </c>
      <c r="Q1752" t="e">
        <f>_xlfn.XLOOKUP(PROTEIN_stoich[[#This Row],[uniprot]],[1]!UniprotIFO[Entry],[1]!UniprotIFO[Gene Ontology IDs],"")</f>
        <v>#REF!</v>
      </c>
      <c r="R1752" t="e">
        <f>_xlfn.XLOOKUP(PROTEIN_stoich[[#This Row],[uniprot]],[1]!UniprotIFO[Entry],[1]!UniprotIFO[essential?],"")</f>
        <v>#REF!</v>
      </c>
      <c r="S1752" t="e">
        <f>_xlfn.XLOOKUP(PROTEIN_stoich[[#This Row],[sequence]],[2]!Table1[sequence_without_asterisks],[2]!Table1[protein_stoich seq matches],"")</f>
        <v>#REF!</v>
      </c>
      <c r="T1752" t="e">
        <f>_xlfn.XLOOKUP(PROTEIN_stoich[[#This Row],[uniprot]],[1]!UniprotIFO[Entry],[1]!UniprotIFO[protein_id in GSM model format],"")</f>
        <v>#REF!</v>
      </c>
    </row>
    <row r="1753" spans="1:20" x14ac:dyDescent="0.2">
      <c r="A17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RT12620</v>
      </c>
      <c r="B1753" t="s">
        <v>14355</v>
      </c>
      <c r="C1753" t="s">
        <v>14355</v>
      </c>
      <c r="D1753" t="s">
        <v>10277</v>
      </c>
      <c r="E1753" t="s">
        <v>4877</v>
      </c>
      <c r="G17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3" t="s">
        <v>4878</v>
      </c>
      <c r="I1753" s="25" cm="1">
        <f t="array" ref="I1753">SUMPRODUCT((LEN(PROTEIN_stoich[[#This Row],[sequence]])-LEN(SUBSTITUTE(PROTEIN_stoich[[#This Row],[sequence]],{"A";"C";"D";"E";"F";"G";"H";"I";"K";"L";"M";"N";"P";"Q";"R";"S";"T";"V";"W";"Y"},""))),{72.08;104.14;115.08;129.11;148.17;58.05;138.14;114.16;130.18;114.16;132.2;115.1;98.12;129.13;158.19;88.08;102.1;100.13;187.21;164.17})/1000</f>
        <v>50.808959999999999</v>
      </c>
      <c r="J1753" t="s">
        <v>10278</v>
      </c>
      <c r="K1753" s="4" t="s">
        <v>4880</v>
      </c>
      <c r="M1753">
        <f>LEN(SUBSTITUTE(PROTEIN_stoich[[#This Row],[sequence]],"*",""))</f>
        <v>467</v>
      </c>
      <c r="O1753" t="s">
        <v>16</v>
      </c>
      <c r="P1753" t="str">
        <f>_xlfn.LET(_xlpm.id,PROTEIN_stoich[[#This Row],[uniprot]],HYPERLINK("https://www.uniprot.org/uniprotkb/"&amp;_xlpm.id&amp;"/entry",_xlpm.id))</f>
        <v>A0A0K3CEH3</v>
      </c>
      <c r="Q1753" t="e">
        <f>_xlfn.XLOOKUP(PROTEIN_stoich[[#This Row],[uniprot]],[1]!UniprotIFO[Entry],[1]!UniprotIFO[Gene Ontology IDs],"")</f>
        <v>#REF!</v>
      </c>
      <c r="R1753" t="e">
        <f>_xlfn.XLOOKUP(PROTEIN_stoich[[#This Row],[uniprot]],[1]!UniprotIFO[Entry],[1]!UniprotIFO[essential?],"")</f>
        <v>#REF!</v>
      </c>
      <c r="S1753" t="e">
        <f>_xlfn.XLOOKUP(PROTEIN_stoich[[#This Row],[sequence]],[2]!Table1[sequence_without_asterisks],[2]!Table1[protein_stoich seq matches],"")</f>
        <v>#REF!</v>
      </c>
      <c r="T1753" t="e">
        <f>_xlfn.XLOOKUP(PROTEIN_stoich[[#This Row],[uniprot]],[1]!UniprotIFO[Entry],[1]!UniprotIFO[protein_id in GSM model format],"")</f>
        <v>#REF!</v>
      </c>
    </row>
    <row r="1754" spans="1:20" x14ac:dyDescent="0.2">
      <c r="A17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RT12618</v>
      </c>
      <c r="B1754" t="s">
        <v>14356</v>
      </c>
      <c r="C1754" t="s">
        <v>14356</v>
      </c>
      <c r="D1754" t="s">
        <v>10316</v>
      </c>
      <c r="E1754" t="s">
        <v>4877</v>
      </c>
      <c r="G17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4" t="s">
        <v>4878</v>
      </c>
      <c r="I1754" s="25" cm="1">
        <f t="array" ref="I1754">SUMPRODUCT((LEN(PROTEIN_stoich[[#This Row],[sequence]])-LEN(SUBSTITUTE(PROTEIN_stoich[[#This Row],[sequence]],{"A";"C";"D";"E";"F";"G";"H";"I";"K";"L";"M";"N";"P";"Q";"R";"S";"T";"V";"W";"Y"},""))),{72.08;104.14;115.08;129.11;148.17;58.05;138.14;114.16;130.18;114.16;132.2;115.1;98.12;129.13;158.19;88.08;102.1;100.13;187.21;164.17})/1000</f>
        <v>102.82737999999999</v>
      </c>
      <c r="J1754" t="s">
        <v>10317</v>
      </c>
      <c r="K1754" s="4" t="s">
        <v>4880</v>
      </c>
      <c r="M1754">
        <f>LEN(SUBSTITUTE(PROTEIN_stoich[[#This Row],[sequence]],"*",""))</f>
        <v>955</v>
      </c>
      <c r="O1754" t="s">
        <v>16</v>
      </c>
      <c r="P1754" t="str">
        <f>_xlfn.LET(_xlpm.id,PROTEIN_stoich[[#This Row],[uniprot]],HYPERLINK("https://www.uniprot.org/uniprotkb/"&amp;_xlpm.id&amp;"/entry",_xlpm.id))</f>
        <v>A0A0K3C7B6</v>
      </c>
      <c r="Q1754" t="e">
        <f>_xlfn.XLOOKUP(PROTEIN_stoich[[#This Row],[uniprot]],[1]!UniprotIFO[Entry],[1]!UniprotIFO[Gene Ontology IDs],"")</f>
        <v>#REF!</v>
      </c>
      <c r="R1754" t="e">
        <f>_xlfn.XLOOKUP(PROTEIN_stoich[[#This Row],[uniprot]],[1]!UniprotIFO[Entry],[1]!UniprotIFO[essential?],"")</f>
        <v>#REF!</v>
      </c>
      <c r="S1754" t="e">
        <f>_xlfn.XLOOKUP(PROTEIN_stoich[[#This Row],[sequence]],[2]!Table1[sequence_without_asterisks],[2]!Table1[protein_stoich seq matches],"")</f>
        <v>#REF!</v>
      </c>
      <c r="T1754" t="e">
        <f>_xlfn.XLOOKUP(PROTEIN_stoich[[#This Row],[uniprot]],[1]!UniprotIFO[Entry],[1]!UniprotIFO[protein_id in GSM model format],"")</f>
        <v>#REF!</v>
      </c>
    </row>
    <row r="1755" spans="1:20" x14ac:dyDescent="0.2">
      <c r="A17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RT12614</v>
      </c>
      <c r="B1755" t="s">
        <v>14357</v>
      </c>
      <c r="C1755" t="s">
        <v>14357</v>
      </c>
      <c r="D1755" t="s">
        <v>8539</v>
      </c>
      <c r="E1755" t="s">
        <v>4877</v>
      </c>
      <c r="G17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5" t="s">
        <v>4878</v>
      </c>
      <c r="I1755" s="25" cm="1">
        <f t="array" ref="I1755">SUMPRODUCT((LEN(PROTEIN_stoich[[#This Row],[sequence]])-LEN(SUBSTITUTE(PROTEIN_stoich[[#This Row],[sequence]],{"A";"C";"D";"E";"F";"G";"H";"I";"K";"L";"M";"N";"P";"Q";"R";"S";"T";"V";"W";"Y"},""))),{72.08;104.14;115.08;129.11;148.17;58.05;138.14;114.16;130.18;114.16;132.2;115.1;98.12;129.13;158.19;88.08;102.1;100.13;187.21;164.17})/1000</f>
        <v>79.456000000000003</v>
      </c>
      <c r="J1755" t="s">
        <v>8540</v>
      </c>
      <c r="K1755" s="4" t="s">
        <v>4880</v>
      </c>
      <c r="M1755">
        <f>LEN(SUBSTITUTE(PROTEIN_stoich[[#This Row],[sequence]],"*",""))</f>
        <v>703</v>
      </c>
      <c r="O1755" t="s">
        <v>16</v>
      </c>
      <c r="P1755" t="str">
        <f>_xlfn.LET(_xlpm.id,PROTEIN_stoich[[#This Row],[uniprot]],HYPERLINK("https://www.uniprot.org/uniprotkb/"&amp;_xlpm.id&amp;"/entry",_xlpm.id))</f>
        <v>A0A0K3CAL7</v>
      </c>
      <c r="Q1755" t="e">
        <f>_xlfn.XLOOKUP(PROTEIN_stoich[[#This Row],[uniprot]],[1]!UniprotIFO[Entry],[1]!UniprotIFO[Gene Ontology IDs],"")</f>
        <v>#REF!</v>
      </c>
      <c r="R1755" t="e">
        <f>_xlfn.XLOOKUP(PROTEIN_stoich[[#This Row],[uniprot]],[1]!UniprotIFO[Entry],[1]!UniprotIFO[essential?],"")</f>
        <v>#REF!</v>
      </c>
      <c r="S1755" t="e">
        <f>_xlfn.XLOOKUP(PROTEIN_stoich[[#This Row],[sequence]],[2]!Table1[sequence_without_asterisks],[2]!Table1[protein_stoich seq matches],"")</f>
        <v>#REF!</v>
      </c>
      <c r="T1755" t="e">
        <f>_xlfn.XLOOKUP(PROTEIN_stoich[[#This Row],[uniprot]],[1]!UniprotIFO[Entry],[1]!UniprotIFO[protein_id in GSM model format],"")</f>
        <v>#REF!</v>
      </c>
    </row>
    <row r="1756" spans="1:20" x14ac:dyDescent="0.2">
      <c r="A17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RT12604</v>
      </c>
      <c r="B1756" t="s">
        <v>14358</v>
      </c>
      <c r="C1756" t="s">
        <v>14358</v>
      </c>
      <c r="D1756" t="s">
        <v>7617</v>
      </c>
      <c r="E1756" t="s">
        <v>4877</v>
      </c>
      <c r="G17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6" t="s">
        <v>4878</v>
      </c>
      <c r="I1756" s="25" cm="1">
        <f t="array" ref="I1756">SUMPRODUCT((LEN(PROTEIN_stoich[[#This Row],[sequence]])-LEN(SUBSTITUTE(PROTEIN_stoich[[#This Row],[sequence]],{"A";"C";"D";"E";"F";"G";"H";"I";"K";"L";"M";"N";"P";"Q";"R";"S";"T";"V";"W";"Y"},""))),{72.08;104.14;115.08;129.11;148.17;58.05;138.14;114.16;130.18;114.16;132.2;115.1;98.12;129.13;158.19;88.08;102.1;100.13;187.21;164.17})/1000</f>
        <v>49.985430000000008</v>
      </c>
      <c r="J1756" t="s">
        <v>7618</v>
      </c>
      <c r="K1756" s="4" t="s">
        <v>4880</v>
      </c>
      <c r="M1756">
        <f>LEN(SUBSTITUTE(PROTEIN_stoich[[#This Row],[sequence]],"*",""))</f>
        <v>452</v>
      </c>
      <c r="O1756" t="s">
        <v>16</v>
      </c>
      <c r="P1756" t="str">
        <f>_xlfn.LET(_xlpm.id,PROTEIN_stoich[[#This Row],[uniprot]],HYPERLINK("https://www.uniprot.org/uniprotkb/"&amp;_xlpm.id&amp;"/entry",_xlpm.id))</f>
        <v>A0A0K3CAA4</v>
      </c>
      <c r="Q1756" t="e">
        <f>_xlfn.XLOOKUP(PROTEIN_stoich[[#This Row],[uniprot]],[1]!UniprotIFO[Entry],[1]!UniprotIFO[Gene Ontology IDs],"")</f>
        <v>#REF!</v>
      </c>
      <c r="R1756" t="e">
        <f>_xlfn.XLOOKUP(PROTEIN_stoich[[#This Row],[uniprot]],[1]!UniprotIFO[Entry],[1]!UniprotIFO[essential?],"")</f>
        <v>#REF!</v>
      </c>
      <c r="S1756" t="e">
        <f>_xlfn.XLOOKUP(PROTEIN_stoich[[#This Row],[sequence]],[2]!Table1[sequence_without_asterisks],[2]!Table1[protein_stoich seq matches],"")</f>
        <v>#REF!</v>
      </c>
      <c r="T1756" t="e">
        <f>_xlfn.XLOOKUP(PROTEIN_stoich[[#This Row],[uniprot]],[1]!UniprotIFO[Entry],[1]!UniprotIFO[protein_id in GSM model format],"")</f>
        <v>#REF!</v>
      </c>
    </row>
    <row r="1757" spans="1:20" x14ac:dyDescent="0.2">
      <c r="A17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RT12601</v>
      </c>
      <c r="B1757" t="s">
        <v>14360</v>
      </c>
      <c r="C1757" t="s">
        <v>14360</v>
      </c>
      <c r="D1757" t="s">
        <v>6604</v>
      </c>
      <c r="E1757" t="s">
        <v>4877</v>
      </c>
      <c r="G17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7" t="s">
        <v>4878</v>
      </c>
      <c r="I1757" s="25" cm="1">
        <f t="array" ref="I1757">SUMPRODUCT((LEN(PROTEIN_stoich[[#This Row],[sequence]])-LEN(SUBSTITUTE(PROTEIN_stoich[[#This Row],[sequence]],{"A";"C";"D";"E";"F";"G";"H";"I";"K";"L";"M";"N";"P";"Q";"R";"S";"T";"V";"W";"Y"},""))),{72.08;104.14;115.08;129.11;148.17;58.05;138.14;114.16;130.18;114.16;132.2;115.1;98.12;129.13;158.19;88.08;102.1;100.13;187.21;164.17})/1000</f>
        <v>12.90372</v>
      </c>
      <c r="J1757" t="s">
        <v>6605</v>
      </c>
      <c r="K1757" s="4" t="s">
        <v>4880</v>
      </c>
      <c r="M1757">
        <f>LEN(SUBSTITUTE(PROTEIN_stoich[[#This Row],[sequence]],"*",""))</f>
        <v>113</v>
      </c>
      <c r="O1757" t="s">
        <v>16</v>
      </c>
      <c r="P1757" t="str">
        <f>_xlfn.LET(_xlpm.id,PROTEIN_stoich[[#This Row],[uniprot]],HYPERLINK("https://www.uniprot.org/uniprotkb/"&amp;_xlpm.id&amp;"/entry",_xlpm.id))</f>
        <v>A0A061BHK0</v>
      </c>
      <c r="Q1757" t="e">
        <f>_xlfn.XLOOKUP(PROTEIN_stoich[[#This Row],[uniprot]],[1]!UniprotIFO[Entry],[1]!UniprotIFO[Gene Ontology IDs],"")</f>
        <v>#REF!</v>
      </c>
      <c r="R1757" t="e">
        <f>_xlfn.XLOOKUP(PROTEIN_stoich[[#This Row],[uniprot]],[1]!UniprotIFO[Entry],[1]!UniprotIFO[essential?],"")</f>
        <v>#REF!</v>
      </c>
      <c r="S1757" t="e">
        <f>_xlfn.XLOOKUP(PROTEIN_stoich[[#This Row],[sequence]],[2]!Table1[sequence_without_asterisks],[2]!Table1[protein_stoich seq matches],"")</f>
        <v>#REF!</v>
      </c>
      <c r="T1757" t="e">
        <f>_xlfn.XLOOKUP(PROTEIN_stoich[[#This Row],[uniprot]],[1]!UniprotIFO[Entry],[1]!UniprotIFO[protein_id in GSM model format],"")</f>
        <v>#REF!</v>
      </c>
    </row>
    <row r="1758" spans="1:20" x14ac:dyDescent="0.2">
      <c r="A17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RT12595</v>
      </c>
      <c r="B1758" t="s">
        <v>14361</v>
      </c>
      <c r="C1758" t="s">
        <v>14361</v>
      </c>
      <c r="D1758" t="s">
        <v>10563</v>
      </c>
      <c r="E1758" t="s">
        <v>4877</v>
      </c>
      <c r="G17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8" t="s">
        <v>4878</v>
      </c>
      <c r="I1758" s="25" cm="1">
        <f t="array" ref="I1758">SUMPRODUCT((LEN(PROTEIN_stoich[[#This Row],[sequence]])-LEN(SUBSTITUTE(PROTEIN_stoich[[#This Row],[sequence]],{"A";"C";"D";"E";"F";"G";"H";"I";"K";"L";"M";"N";"P";"Q";"R";"S";"T";"V";"W";"Y"},""))),{72.08;104.14;115.08;129.11;148.17;58.05;138.14;114.16;130.18;114.16;132.2;115.1;98.12;129.13;158.19;88.08;102.1;100.13;187.21;164.17})/1000</f>
        <v>120.99007</v>
      </c>
      <c r="J1758" t="s">
        <v>10564</v>
      </c>
      <c r="K1758" s="4" t="s">
        <v>4880</v>
      </c>
      <c r="M1758">
        <f>LEN(SUBSTITUTE(PROTEIN_stoich[[#This Row],[sequence]],"*",""))</f>
        <v>1066</v>
      </c>
      <c r="O1758" t="s">
        <v>16</v>
      </c>
      <c r="P1758" t="str">
        <f>_xlfn.LET(_xlpm.id,PROTEIN_stoich[[#This Row],[uniprot]],HYPERLINK("https://www.uniprot.org/uniprotkb/"&amp;_xlpm.id&amp;"/entry",_xlpm.id))</f>
        <v>A0A0K3C9M2</v>
      </c>
      <c r="Q1758" t="e">
        <f>_xlfn.XLOOKUP(PROTEIN_stoich[[#This Row],[uniprot]],[1]!UniprotIFO[Entry],[1]!UniprotIFO[Gene Ontology IDs],"")</f>
        <v>#REF!</v>
      </c>
      <c r="R1758" t="e">
        <f>_xlfn.XLOOKUP(PROTEIN_stoich[[#This Row],[uniprot]],[1]!UniprotIFO[Entry],[1]!UniprotIFO[essential?],"")</f>
        <v>#REF!</v>
      </c>
      <c r="S1758" t="e">
        <f>_xlfn.XLOOKUP(PROTEIN_stoich[[#This Row],[sequence]],[2]!Table1[sequence_without_asterisks],[2]!Table1[protein_stoich seq matches],"")</f>
        <v>#REF!</v>
      </c>
      <c r="T1758" t="e">
        <f>_xlfn.XLOOKUP(PROTEIN_stoich[[#This Row],[uniprot]],[1]!UniprotIFO[Entry],[1]!UniprotIFO[protein_id in GSM model format],"")</f>
        <v>#REF!</v>
      </c>
    </row>
    <row r="1759" spans="1:20" x14ac:dyDescent="0.2">
      <c r="A17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RT12594</v>
      </c>
      <c r="B1759" t="s">
        <v>14362</v>
      </c>
      <c r="C1759" t="s">
        <v>14362</v>
      </c>
      <c r="D1759" t="s">
        <v>8789</v>
      </c>
      <c r="E1759" t="s">
        <v>4877</v>
      </c>
      <c r="G17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59" t="s">
        <v>4878</v>
      </c>
      <c r="I1759" s="25" cm="1">
        <f t="array" ref="I1759">SUMPRODUCT((LEN(PROTEIN_stoich[[#This Row],[sequence]])-LEN(SUBSTITUTE(PROTEIN_stoich[[#This Row],[sequence]],{"A";"C";"D";"E";"F";"G";"H";"I";"K";"L";"M";"N";"P";"Q";"R";"S";"T";"V";"W";"Y"},""))),{72.08;104.14;115.08;129.11;148.17;58.05;138.14;114.16;130.18;114.16;132.2;115.1;98.12;129.13;158.19;88.08;102.1;100.13;187.21;164.17})/1000</f>
        <v>79.971299999999999</v>
      </c>
      <c r="J1759" t="s">
        <v>8790</v>
      </c>
      <c r="K1759" s="4" t="s">
        <v>4880</v>
      </c>
      <c r="M1759">
        <f>LEN(SUBSTITUTE(PROTEIN_stoich[[#This Row],[sequence]],"*",""))</f>
        <v>693</v>
      </c>
      <c r="O1759" t="s">
        <v>16</v>
      </c>
      <c r="P1759" t="str">
        <f>_xlfn.LET(_xlpm.id,PROTEIN_stoich[[#This Row],[uniprot]],HYPERLINK("https://www.uniprot.org/uniprotkb/"&amp;_xlpm.id&amp;"/entry",_xlpm.id))</f>
        <v>A0A0K3CA92</v>
      </c>
      <c r="Q1759" t="e">
        <f>_xlfn.XLOOKUP(PROTEIN_stoich[[#This Row],[uniprot]],[1]!UniprotIFO[Entry],[1]!UniprotIFO[Gene Ontology IDs],"")</f>
        <v>#REF!</v>
      </c>
      <c r="R1759" t="e">
        <f>_xlfn.XLOOKUP(PROTEIN_stoich[[#This Row],[uniprot]],[1]!UniprotIFO[Entry],[1]!UniprotIFO[essential?],"")</f>
        <v>#REF!</v>
      </c>
      <c r="S1759" t="e">
        <f>_xlfn.XLOOKUP(PROTEIN_stoich[[#This Row],[sequence]],[2]!Table1[sequence_without_asterisks],[2]!Table1[protein_stoich seq matches],"")</f>
        <v>#REF!</v>
      </c>
      <c r="T1759" t="e">
        <f>_xlfn.XLOOKUP(PROTEIN_stoich[[#This Row],[uniprot]],[1]!UniprotIFO[Entry],[1]!UniprotIFO[protein_id in GSM model format],"")</f>
        <v>#REF!</v>
      </c>
    </row>
    <row r="1760" spans="1:20" x14ac:dyDescent="0.2">
      <c r="A17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RT12587</v>
      </c>
      <c r="B1760" t="s">
        <v>14364</v>
      </c>
      <c r="C1760" t="s">
        <v>14364</v>
      </c>
      <c r="D1760" t="s">
        <v>7279</v>
      </c>
      <c r="E1760" t="s">
        <v>4877</v>
      </c>
      <c r="G17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0" t="s">
        <v>4878</v>
      </c>
      <c r="I1760" s="25" cm="1">
        <f t="array" ref="I1760">SUMPRODUCT((LEN(PROTEIN_stoich[[#This Row],[sequence]])-LEN(SUBSTITUTE(PROTEIN_stoich[[#This Row],[sequence]],{"A";"C";"D";"E";"F";"G";"H";"I";"K";"L";"M";"N";"P";"Q";"R";"S";"T";"V";"W";"Y"},""))),{72.08;104.14;115.08;129.11;148.17;58.05;138.14;114.16;130.18;114.16;132.2;115.1;98.12;129.13;158.19;88.08;102.1;100.13;187.21;164.17})/1000</f>
        <v>29.966519999999999</v>
      </c>
      <c r="J1760" t="s">
        <v>7280</v>
      </c>
      <c r="K1760" s="4" t="s">
        <v>4880</v>
      </c>
      <c r="M1760">
        <f>LEN(SUBSTITUTE(PROTEIN_stoich[[#This Row],[sequence]],"*",""))</f>
        <v>279</v>
      </c>
      <c r="O1760" t="s">
        <v>16</v>
      </c>
      <c r="P1760" t="str">
        <f>_xlfn.LET(_xlpm.id,PROTEIN_stoich[[#This Row],[uniprot]],HYPERLINK("https://www.uniprot.org/uniprotkb/"&amp;_xlpm.id&amp;"/entry",_xlpm.id))</f>
        <v>A0A0K3C786</v>
      </c>
      <c r="Q1760" t="e">
        <f>_xlfn.XLOOKUP(PROTEIN_stoich[[#This Row],[uniprot]],[1]!UniprotIFO[Entry],[1]!UniprotIFO[Gene Ontology IDs],"")</f>
        <v>#REF!</v>
      </c>
      <c r="R1760" t="e">
        <f>_xlfn.XLOOKUP(PROTEIN_stoich[[#This Row],[uniprot]],[1]!UniprotIFO[Entry],[1]!UniprotIFO[essential?],"")</f>
        <v>#REF!</v>
      </c>
      <c r="S1760" t="e">
        <f>_xlfn.XLOOKUP(PROTEIN_stoich[[#This Row],[sequence]],[2]!Table1[sequence_without_asterisks],[2]!Table1[protein_stoich seq matches],"")</f>
        <v>#REF!</v>
      </c>
      <c r="T1760" t="e">
        <f>_xlfn.XLOOKUP(PROTEIN_stoich[[#This Row],[uniprot]],[1]!UniprotIFO[Entry],[1]!UniprotIFO[protein_id in GSM model format],"")</f>
        <v>#REF!</v>
      </c>
    </row>
    <row r="1761" spans="1:20" x14ac:dyDescent="0.2">
      <c r="A17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RT12585</v>
      </c>
      <c r="B1761" t="s">
        <v>14365</v>
      </c>
      <c r="C1761" t="s">
        <v>14365</v>
      </c>
      <c r="D1761" t="s">
        <v>5045</v>
      </c>
      <c r="E1761" t="s">
        <v>4877</v>
      </c>
      <c r="G17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1" t="s">
        <v>4878</v>
      </c>
      <c r="I1761" s="25" cm="1">
        <f t="array" ref="I1761">SUMPRODUCT((LEN(PROTEIN_stoich[[#This Row],[sequence]])-LEN(SUBSTITUTE(PROTEIN_stoich[[#This Row],[sequence]],{"A";"C";"D";"E";"F";"G";"H";"I";"K";"L";"M";"N";"P";"Q";"R";"S";"T";"V";"W";"Y"},""))),{72.08;104.14;115.08;129.11;148.17;58.05;138.14;114.16;130.18;114.16;132.2;115.1;98.12;129.13;158.19;88.08;102.1;100.13;187.21;164.17})/1000</f>
        <v>54.877379999999988</v>
      </c>
      <c r="J1761" t="s">
        <v>5046</v>
      </c>
      <c r="K1761" s="4" t="s">
        <v>4880</v>
      </c>
      <c r="M1761">
        <f>LEN(SUBSTITUTE(PROTEIN_stoich[[#This Row],[sequence]],"*",""))</f>
        <v>502</v>
      </c>
      <c r="O1761" t="s">
        <v>16</v>
      </c>
      <c r="P1761" t="str">
        <f>_xlfn.LET(_xlpm.id,PROTEIN_stoich[[#This Row],[uniprot]],HYPERLINK("https://www.uniprot.org/uniprotkb/"&amp;_xlpm.id&amp;"/entry",_xlpm.id))</f>
        <v>A0A0K3CA84</v>
      </c>
      <c r="Q1761" t="e">
        <f>_xlfn.XLOOKUP(PROTEIN_stoich[[#This Row],[uniprot]],[1]!UniprotIFO[Entry],[1]!UniprotIFO[Gene Ontology IDs],"")</f>
        <v>#REF!</v>
      </c>
      <c r="R1761" t="e">
        <f>_xlfn.XLOOKUP(PROTEIN_stoich[[#This Row],[uniprot]],[1]!UniprotIFO[Entry],[1]!UniprotIFO[essential?],"")</f>
        <v>#REF!</v>
      </c>
      <c r="S1761" t="e">
        <f>_xlfn.XLOOKUP(PROTEIN_stoich[[#This Row],[sequence]],[2]!Table1[sequence_without_asterisks],[2]!Table1[protein_stoich seq matches],"")</f>
        <v>#REF!</v>
      </c>
      <c r="T1761" t="e">
        <f>_xlfn.XLOOKUP(PROTEIN_stoich[[#This Row],[uniprot]],[1]!UniprotIFO[Entry],[1]!UniprotIFO[protein_id in GSM model format],"")</f>
        <v>#REF!</v>
      </c>
    </row>
    <row r="1762" spans="1:20" x14ac:dyDescent="0.2">
      <c r="A17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RT12578</v>
      </c>
      <c r="B1762" t="s">
        <v>14367</v>
      </c>
      <c r="C1762" t="s">
        <v>14367</v>
      </c>
      <c r="D1762" t="s">
        <v>9023</v>
      </c>
      <c r="E1762" t="s">
        <v>4877</v>
      </c>
      <c r="G17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2" t="s">
        <v>4878</v>
      </c>
      <c r="I1762" s="25" cm="1">
        <f t="array" ref="I1762">SUMPRODUCT((LEN(PROTEIN_stoich[[#This Row],[sequence]])-LEN(SUBSTITUTE(PROTEIN_stoich[[#This Row],[sequence]],{"A";"C";"D";"E";"F";"G";"H";"I";"K";"L";"M";"N";"P";"Q";"R";"S";"T";"V";"W";"Y"},""))),{72.08;104.14;115.08;129.11;148.17;58.05;138.14;114.16;130.18;114.16;132.2;115.1;98.12;129.13;158.19;88.08;102.1;100.13;187.21;164.17})/1000</f>
        <v>90.348020000000005</v>
      </c>
      <c r="J1762" t="s">
        <v>9024</v>
      </c>
      <c r="K1762" s="4" t="s">
        <v>4880</v>
      </c>
      <c r="M1762">
        <f>LEN(SUBSTITUTE(PROTEIN_stoich[[#This Row],[sequence]],"*",""))</f>
        <v>792</v>
      </c>
      <c r="O1762" t="s">
        <v>16</v>
      </c>
      <c r="P1762" t="str">
        <f>_xlfn.LET(_xlpm.id,PROTEIN_stoich[[#This Row],[uniprot]],HYPERLINK("https://www.uniprot.org/uniprotkb/"&amp;_xlpm.id&amp;"/entry",_xlpm.id))</f>
        <v>A0A0K3CED1</v>
      </c>
      <c r="Q1762" t="e">
        <f>_xlfn.XLOOKUP(PROTEIN_stoich[[#This Row],[uniprot]],[1]!UniprotIFO[Entry],[1]!UniprotIFO[Gene Ontology IDs],"")</f>
        <v>#REF!</v>
      </c>
      <c r="R1762" t="e">
        <f>_xlfn.XLOOKUP(PROTEIN_stoich[[#This Row],[uniprot]],[1]!UniprotIFO[Entry],[1]!UniprotIFO[essential?],"")</f>
        <v>#REF!</v>
      </c>
      <c r="S1762" t="e">
        <f>_xlfn.XLOOKUP(PROTEIN_stoich[[#This Row],[sequence]],[2]!Table1[sequence_without_asterisks],[2]!Table1[protein_stoich seq matches],"")</f>
        <v>#REF!</v>
      </c>
      <c r="T1762" t="e">
        <f>_xlfn.XLOOKUP(PROTEIN_stoich[[#This Row],[uniprot]],[1]!UniprotIFO[Entry],[1]!UniprotIFO[protein_id in GSM model format],"")</f>
        <v>#REF!</v>
      </c>
    </row>
    <row r="1763" spans="1:20" x14ac:dyDescent="0.2">
      <c r="A17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RT12576</v>
      </c>
      <c r="B1763" t="s">
        <v>14368</v>
      </c>
      <c r="C1763" t="s">
        <v>14368</v>
      </c>
      <c r="D1763" t="s">
        <v>8437</v>
      </c>
      <c r="E1763" t="s">
        <v>4877</v>
      </c>
      <c r="G17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3" t="s">
        <v>4878</v>
      </c>
      <c r="I1763" s="25" cm="1">
        <f t="array" ref="I1763">SUMPRODUCT((LEN(PROTEIN_stoich[[#This Row],[sequence]])-LEN(SUBSTITUTE(PROTEIN_stoich[[#This Row],[sequence]],{"A";"C";"D";"E";"F";"G";"H";"I";"K";"L";"M";"N";"P";"Q";"R";"S";"T";"V";"W";"Y"},""))),{72.08;104.14;115.08;129.11;148.17;58.05;138.14;114.16;130.18;114.16;132.2;115.1;98.12;129.13;158.19;88.08;102.1;100.13;187.21;164.17})/1000</f>
        <v>54.63286999999999</v>
      </c>
      <c r="J1763" t="s">
        <v>8438</v>
      </c>
      <c r="K1763" s="4" t="s">
        <v>4880</v>
      </c>
      <c r="M1763">
        <f>LEN(SUBSTITUTE(PROTEIN_stoich[[#This Row],[sequence]],"*",""))</f>
        <v>489</v>
      </c>
      <c r="O1763" t="s">
        <v>16</v>
      </c>
      <c r="P1763" t="str">
        <f>_xlfn.LET(_xlpm.id,PROTEIN_stoich[[#This Row],[uniprot]],HYPERLINK("https://www.uniprot.org/uniprotkb/"&amp;_xlpm.id&amp;"/entry",_xlpm.id))</f>
        <v>A0A0K3C777</v>
      </c>
      <c r="Q1763" t="e">
        <f>_xlfn.XLOOKUP(PROTEIN_stoich[[#This Row],[uniprot]],[1]!UniprotIFO[Entry],[1]!UniprotIFO[Gene Ontology IDs],"")</f>
        <v>#REF!</v>
      </c>
      <c r="R1763" t="e">
        <f>_xlfn.XLOOKUP(PROTEIN_stoich[[#This Row],[uniprot]],[1]!UniprotIFO[Entry],[1]!UniprotIFO[essential?],"")</f>
        <v>#REF!</v>
      </c>
      <c r="S1763" t="e">
        <f>_xlfn.XLOOKUP(PROTEIN_stoich[[#This Row],[sequence]],[2]!Table1[sequence_without_asterisks],[2]!Table1[protein_stoich seq matches],"")</f>
        <v>#REF!</v>
      </c>
      <c r="T1763" t="e">
        <f>_xlfn.XLOOKUP(PROTEIN_stoich[[#This Row],[uniprot]],[1]!UniprotIFO[Entry],[1]!UniprotIFO[protein_id in GSM model format],"")</f>
        <v>#REF!</v>
      </c>
    </row>
    <row r="1764" spans="1:20" x14ac:dyDescent="0.2">
      <c r="A17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RT12573</v>
      </c>
      <c r="B1764" t="s">
        <v>14369</v>
      </c>
      <c r="C1764" t="s">
        <v>14369</v>
      </c>
      <c r="D1764" t="s">
        <v>9622</v>
      </c>
      <c r="E1764" t="s">
        <v>4877</v>
      </c>
      <c r="G17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4" t="s">
        <v>4878</v>
      </c>
      <c r="I1764" s="25" cm="1">
        <f t="array" ref="I1764">SUMPRODUCT((LEN(PROTEIN_stoich[[#This Row],[sequence]])-LEN(SUBSTITUTE(PROTEIN_stoich[[#This Row],[sequence]],{"A";"C";"D";"E";"F";"G";"H";"I";"K";"L";"M";"N";"P";"Q";"R";"S";"T";"V";"W";"Y"},""))),{72.08;104.14;115.08;129.11;148.17;58.05;138.14;114.16;130.18;114.16;132.2;115.1;98.12;129.13;158.19;88.08;102.1;100.13;187.21;164.17})/1000</f>
        <v>50.658070000000002</v>
      </c>
      <c r="J1764" t="s">
        <v>9623</v>
      </c>
      <c r="K1764" s="4" t="s">
        <v>4880</v>
      </c>
      <c r="M1764">
        <f>LEN(SUBSTITUTE(PROTEIN_stoich[[#This Row],[sequence]],"*",""))</f>
        <v>506</v>
      </c>
      <c r="O1764" t="s">
        <v>16</v>
      </c>
      <c r="P1764" t="str">
        <f>_xlfn.LET(_xlpm.id,PROTEIN_stoich[[#This Row],[uniprot]],HYPERLINK("https://www.uniprot.org/uniprotkb/"&amp;_xlpm.id&amp;"/entry",_xlpm.id))</f>
        <v>A0A0K3CA77</v>
      </c>
      <c r="Q1764" t="e">
        <f>_xlfn.XLOOKUP(PROTEIN_stoich[[#This Row],[uniprot]],[1]!UniprotIFO[Entry],[1]!UniprotIFO[Gene Ontology IDs],"")</f>
        <v>#REF!</v>
      </c>
      <c r="R1764" t="e">
        <f>_xlfn.XLOOKUP(PROTEIN_stoich[[#This Row],[uniprot]],[1]!UniprotIFO[Entry],[1]!UniprotIFO[essential?],"")</f>
        <v>#REF!</v>
      </c>
      <c r="S1764" t="e">
        <f>_xlfn.XLOOKUP(PROTEIN_stoich[[#This Row],[sequence]],[2]!Table1[sequence_without_asterisks],[2]!Table1[protein_stoich seq matches],"")</f>
        <v>#REF!</v>
      </c>
      <c r="T1764" t="e">
        <f>_xlfn.XLOOKUP(PROTEIN_stoich[[#This Row],[uniprot]],[1]!UniprotIFO[Entry],[1]!UniprotIFO[protein_id in GSM model format],"")</f>
        <v>#REF!</v>
      </c>
    </row>
    <row r="1765" spans="1:20" x14ac:dyDescent="0.2">
      <c r="A17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RT12572</v>
      </c>
      <c r="B1765" t="s">
        <v>14370</v>
      </c>
      <c r="C1765" t="s">
        <v>14370</v>
      </c>
      <c r="D1765" t="s">
        <v>6804</v>
      </c>
      <c r="E1765" t="s">
        <v>4877</v>
      </c>
      <c r="G17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5" t="s">
        <v>4878</v>
      </c>
      <c r="I1765" s="25" cm="1">
        <f t="array" ref="I1765">SUMPRODUCT((LEN(PROTEIN_stoich[[#This Row],[sequence]])-LEN(SUBSTITUTE(PROTEIN_stoich[[#This Row],[sequence]],{"A";"C";"D";"E";"F";"G";"H";"I";"K";"L";"M";"N";"P";"Q";"R";"S";"T";"V";"W";"Y"},""))),{72.08;104.14;115.08;129.11;148.17;58.05;138.14;114.16;130.18;114.16;132.2;115.1;98.12;129.13;158.19;88.08;102.1;100.13;187.21;164.17})/1000</f>
        <v>83.899250000000009</v>
      </c>
      <c r="J1765" t="s">
        <v>6805</v>
      </c>
      <c r="K1765" s="4" t="s">
        <v>4880</v>
      </c>
      <c r="M1765">
        <f>LEN(SUBSTITUTE(PROTEIN_stoich[[#This Row],[sequence]],"*",""))</f>
        <v>750</v>
      </c>
      <c r="O1765" t="s">
        <v>16</v>
      </c>
      <c r="P1765" t="str">
        <f>_xlfn.LET(_xlpm.id,PROTEIN_stoich[[#This Row],[uniprot]],HYPERLINK("https://www.uniprot.org/uniprotkb/"&amp;_xlpm.id&amp;"/entry",_xlpm.id))</f>
        <v>A0A0K3CEC5</v>
      </c>
      <c r="Q1765" t="e">
        <f>_xlfn.XLOOKUP(PROTEIN_stoich[[#This Row],[uniprot]],[1]!UniprotIFO[Entry],[1]!UniprotIFO[Gene Ontology IDs],"")</f>
        <v>#REF!</v>
      </c>
      <c r="R1765" t="e">
        <f>_xlfn.XLOOKUP(PROTEIN_stoich[[#This Row],[uniprot]],[1]!UniprotIFO[Entry],[1]!UniprotIFO[essential?],"")</f>
        <v>#REF!</v>
      </c>
      <c r="S1765" t="e">
        <f>_xlfn.XLOOKUP(PROTEIN_stoich[[#This Row],[sequence]],[2]!Table1[sequence_without_asterisks],[2]!Table1[protein_stoich seq matches],"")</f>
        <v>#REF!</v>
      </c>
      <c r="T1765" t="e">
        <f>_xlfn.XLOOKUP(PROTEIN_stoich[[#This Row],[uniprot]],[1]!UniprotIFO[Entry],[1]!UniprotIFO[protein_id in GSM model format],"")</f>
        <v>#REF!</v>
      </c>
    </row>
    <row r="1766" spans="1:20" x14ac:dyDescent="0.2">
      <c r="A17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RT12564</v>
      </c>
      <c r="B1766" t="s">
        <v>14371</v>
      </c>
      <c r="C1766" t="s">
        <v>14371</v>
      </c>
      <c r="D1766" t="s">
        <v>10467</v>
      </c>
      <c r="E1766" t="s">
        <v>4877</v>
      </c>
      <c r="G17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6" t="s">
        <v>4878</v>
      </c>
      <c r="I1766" s="25" cm="1">
        <f t="array" ref="I1766">SUMPRODUCT((LEN(PROTEIN_stoich[[#This Row],[sequence]])-LEN(SUBSTITUTE(PROTEIN_stoich[[#This Row],[sequence]],{"A";"C";"D";"E";"F";"G";"H";"I";"K";"L";"M";"N";"P";"Q";"R";"S";"T";"V";"W";"Y"},""))),{72.08;104.14;115.08;129.11;148.17;58.05;138.14;114.16;130.18;114.16;132.2;115.1;98.12;129.13;158.19;88.08;102.1;100.13;187.21;164.17})/1000</f>
        <v>38.705469999999991</v>
      </c>
      <c r="J1766" t="s">
        <v>10468</v>
      </c>
      <c r="K1766" s="4" t="s">
        <v>4880</v>
      </c>
      <c r="M1766">
        <f>LEN(SUBSTITUTE(PROTEIN_stoich[[#This Row],[sequence]],"*",""))</f>
        <v>351</v>
      </c>
      <c r="O1766" t="s">
        <v>16</v>
      </c>
      <c r="P1766" t="str">
        <f>_xlfn.LET(_xlpm.id,PROTEIN_stoich[[#This Row],[uniprot]],HYPERLINK("https://www.uniprot.org/uniprotkb/"&amp;_xlpm.id&amp;"/entry",_xlpm.id))</f>
        <v>A0A0K3CAH6</v>
      </c>
      <c r="Q1766" t="e">
        <f>_xlfn.XLOOKUP(PROTEIN_stoich[[#This Row],[uniprot]],[1]!UniprotIFO[Entry],[1]!UniprotIFO[Gene Ontology IDs],"")</f>
        <v>#REF!</v>
      </c>
      <c r="R1766" t="e">
        <f>_xlfn.XLOOKUP(PROTEIN_stoich[[#This Row],[uniprot]],[1]!UniprotIFO[Entry],[1]!UniprotIFO[essential?],"")</f>
        <v>#REF!</v>
      </c>
      <c r="S1766" t="e">
        <f>_xlfn.XLOOKUP(PROTEIN_stoich[[#This Row],[sequence]],[2]!Table1[sequence_without_asterisks],[2]!Table1[protein_stoich seq matches],"")</f>
        <v>#REF!</v>
      </c>
      <c r="T1766" t="e">
        <f>_xlfn.XLOOKUP(PROTEIN_stoich[[#This Row],[uniprot]],[1]!UniprotIFO[Entry],[1]!UniprotIFO[protein_id in GSM model format],"")</f>
        <v>#REF!</v>
      </c>
    </row>
    <row r="1767" spans="1:20" x14ac:dyDescent="0.2">
      <c r="A17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RT12563</v>
      </c>
      <c r="B1767" t="s">
        <v>14372</v>
      </c>
      <c r="C1767" t="s">
        <v>14372</v>
      </c>
      <c r="D1767" t="s">
        <v>5563</v>
      </c>
      <c r="E1767" t="s">
        <v>4877</v>
      </c>
      <c r="G17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7" t="s">
        <v>4878</v>
      </c>
      <c r="I1767" s="25" cm="1">
        <f t="array" ref="I1767">SUMPRODUCT((LEN(PROTEIN_stoich[[#This Row],[sequence]])-LEN(SUBSTITUTE(PROTEIN_stoich[[#This Row],[sequence]],{"A";"C";"D";"E";"F";"G";"H";"I";"K";"L";"M";"N";"P";"Q";"R";"S";"T";"V";"W";"Y"},""))),{72.08;104.14;115.08;129.11;148.17;58.05;138.14;114.16;130.18;114.16;132.2;115.1;98.12;129.13;158.19;88.08;102.1;100.13;187.21;164.17})/1000</f>
        <v>24.790649999999999</v>
      </c>
      <c r="J1767" t="s">
        <v>5564</v>
      </c>
      <c r="K1767" s="4" t="s">
        <v>4880</v>
      </c>
      <c r="M1767">
        <f>LEN(SUBSTITUTE(PROTEIN_stoich[[#This Row],[sequence]],"*",""))</f>
        <v>216</v>
      </c>
      <c r="O1767" t="s">
        <v>16</v>
      </c>
      <c r="P1767" t="str">
        <f>_xlfn.LET(_xlpm.id,PROTEIN_stoich[[#This Row],[uniprot]],HYPERLINK("https://www.uniprot.org/uniprotkb/"&amp;_xlpm.id&amp;"/entry",_xlpm.id))</f>
        <v>A0A0K3C767</v>
      </c>
      <c r="Q1767" t="e">
        <f>_xlfn.XLOOKUP(PROTEIN_stoich[[#This Row],[uniprot]],[1]!UniprotIFO[Entry],[1]!UniprotIFO[Gene Ontology IDs],"")</f>
        <v>#REF!</v>
      </c>
      <c r="R1767" t="e">
        <f>_xlfn.XLOOKUP(PROTEIN_stoich[[#This Row],[uniprot]],[1]!UniprotIFO[Entry],[1]!UniprotIFO[essential?],"")</f>
        <v>#REF!</v>
      </c>
      <c r="S1767" t="e">
        <f>_xlfn.XLOOKUP(PROTEIN_stoich[[#This Row],[sequence]],[2]!Table1[sequence_without_asterisks],[2]!Table1[protein_stoich seq matches],"")</f>
        <v>#REF!</v>
      </c>
      <c r="T1767" t="e">
        <f>_xlfn.XLOOKUP(PROTEIN_stoich[[#This Row],[uniprot]],[1]!UniprotIFO[Entry],[1]!UniprotIFO[protein_id in GSM model format],"")</f>
        <v>#REF!</v>
      </c>
    </row>
    <row r="1768" spans="1:20" x14ac:dyDescent="0.2">
      <c r="A17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RT12560</v>
      </c>
      <c r="B1768" t="s">
        <v>14373</v>
      </c>
      <c r="C1768" t="s">
        <v>14373</v>
      </c>
      <c r="D1768" t="s">
        <v>7569</v>
      </c>
      <c r="E1768" t="s">
        <v>4877</v>
      </c>
      <c r="G17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8" t="s">
        <v>4878</v>
      </c>
      <c r="I1768" s="25" cm="1">
        <f t="array" ref="I1768">SUMPRODUCT((LEN(PROTEIN_stoich[[#This Row],[sequence]])-LEN(SUBSTITUTE(PROTEIN_stoich[[#This Row],[sequence]],{"A";"C";"D";"E";"F";"G";"H";"I";"K";"L";"M";"N";"P";"Q";"R";"S";"T";"V";"W";"Y"},""))),{72.08;104.14;115.08;129.11;148.17;58.05;138.14;114.16;130.18;114.16;132.2;115.1;98.12;129.13;158.19;88.08;102.1;100.13;187.21;164.17})/1000</f>
        <v>17.251579999999997</v>
      </c>
      <c r="J1768" t="s">
        <v>7570</v>
      </c>
      <c r="K1768" s="4" t="s">
        <v>4880</v>
      </c>
      <c r="M1768">
        <f>LEN(SUBSTITUTE(PROTEIN_stoich[[#This Row],[sequence]],"*",""))</f>
        <v>157</v>
      </c>
      <c r="O1768" t="s">
        <v>16</v>
      </c>
      <c r="P1768" t="str">
        <f>_xlfn.LET(_xlpm.id,PROTEIN_stoich[[#This Row],[uniprot]],HYPERLINK("https://www.uniprot.org/uniprotkb/"&amp;_xlpm.id&amp;"/entry",_xlpm.id))</f>
        <v>A0A0K3CEB7</v>
      </c>
      <c r="Q1768" t="e">
        <f>_xlfn.XLOOKUP(PROTEIN_stoich[[#This Row],[uniprot]],[1]!UniprotIFO[Entry],[1]!UniprotIFO[Gene Ontology IDs],"")</f>
        <v>#REF!</v>
      </c>
      <c r="R1768" t="e">
        <f>_xlfn.XLOOKUP(PROTEIN_stoich[[#This Row],[uniprot]],[1]!UniprotIFO[Entry],[1]!UniprotIFO[essential?],"")</f>
        <v>#REF!</v>
      </c>
      <c r="S1768" t="e">
        <f>_xlfn.XLOOKUP(PROTEIN_stoich[[#This Row],[sequence]],[2]!Table1[sequence_without_asterisks],[2]!Table1[protein_stoich seq matches],"")</f>
        <v>#REF!</v>
      </c>
      <c r="T1768" t="e">
        <f>_xlfn.XLOOKUP(PROTEIN_stoich[[#This Row],[uniprot]],[1]!UniprotIFO[Entry],[1]!UniprotIFO[protein_id in GSM model format],"")</f>
        <v>#REF!</v>
      </c>
    </row>
    <row r="1769" spans="1:20" x14ac:dyDescent="0.2">
      <c r="A17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RT12556</v>
      </c>
      <c r="B1769" t="s">
        <v>14375</v>
      </c>
      <c r="C1769" t="s">
        <v>14375</v>
      </c>
      <c r="D1769" t="s">
        <v>8435</v>
      </c>
      <c r="E1769" t="s">
        <v>4877</v>
      </c>
      <c r="G17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69" t="s">
        <v>4878</v>
      </c>
      <c r="I1769" s="25" cm="1">
        <f t="array" ref="I1769">SUMPRODUCT((LEN(PROTEIN_stoich[[#This Row],[sequence]])-LEN(SUBSTITUTE(PROTEIN_stoich[[#This Row],[sequence]],{"A";"C";"D";"E";"F";"G";"H";"I";"K";"L";"M";"N";"P";"Q";"R";"S";"T";"V";"W";"Y"},""))),{72.08;104.14;115.08;129.11;148.17;58.05;138.14;114.16;130.18;114.16;132.2;115.1;98.12;129.13;158.19;88.08;102.1;100.13;187.21;164.17})/1000</f>
        <v>61.781270000000006</v>
      </c>
      <c r="J1769" t="s">
        <v>8436</v>
      </c>
      <c r="K1769" s="4" t="s">
        <v>4880</v>
      </c>
      <c r="M1769">
        <f>LEN(SUBSTITUTE(PROTEIN_stoich[[#This Row],[sequence]],"*",""))</f>
        <v>555</v>
      </c>
      <c r="O1769" t="s">
        <v>16</v>
      </c>
      <c r="P1769" t="str">
        <f>_xlfn.LET(_xlpm.id,PROTEIN_stoich[[#This Row],[uniprot]],HYPERLINK("https://www.uniprot.org/uniprotkb/"&amp;_xlpm.id&amp;"/entry",_xlpm.id))</f>
        <v>A0A0K3C9G2</v>
      </c>
      <c r="Q1769" t="e">
        <f>_xlfn.XLOOKUP(PROTEIN_stoich[[#This Row],[uniprot]],[1]!UniprotIFO[Entry],[1]!UniprotIFO[Gene Ontology IDs],"")</f>
        <v>#REF!</v>
      </c>
      <c r="R1769" t="e">
        <f>_xlfn.XLOOKUP(PROTEIN_stoich[[#This Row],[uniprot]],[1]!UniprotIFO[Entry],[1]!UniprotIFO[essential?],"")</f>
        <v>#REF!</v>
      </c>
      <c r="S1769" t="e">
        <f>_xlfn.XLOOKUP(PROTEIN_stoich[[#This Row],[sequence]],[2]!Table1[sequence_without_asterisks],[2]!Table1[protein_stoich seq matches],"")</f>
        <v>#REF!</v>
      </c>
      <c r="T1769" t="e">
        <f>_xlfn.XLOOKUP(PROTEIN_stoich[[#This Row],[uniprot]],[1]!UniprotIFO[Entry],[1]!UniprotIFO[protein_id in GSM model format],"")</f>
        <v>#REF!</v>
      </c>
    </row>
    <row r="1770" spans="1:20" x14ac:dyDescent="0.2">
      <c r="A17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RT12544</v>
      </c>
      <c r="B1770" t="s">
        <v>14376</v>
      </c>
      <c r="C1770" t="s">
        <v>14376</v>
      </c>
      <c r="D1770" t="s">
        <v>5001</v>
      </c>
      <c r="E1770" t="s">
        <v>4877</v>
      </c>
      <c r="G17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0" t="s">
        <v>4878</v>
      </c>
      <c r="I1770" s="25" cm="1">
        <f t="array" ref="I1770">SUMPRODUCT((LEN(PROTEIN_stoich[[#This Row],[sequence]])-LEN(SUBSTITUTE(PROTEIN_stoich[[#This Row],[sequence]],{"A";"C";"D";"E";"F";"G";"H";"I";"K";"L";"M";"N";"P";"Q";"R";"S";"T";"V";"W";"Y"},""))),{72.08;104.14;115.08;129.11;148.17;58.05;138.14;114.16;130.18;114.16;132.2;115.1;98.12;129.13;158.19;88.08;102.1;100.13;187.21;164.17})/1000</f>
        <v>20.703729999999997</v>
      </c>
      <c r="J1770" t="s">
        <v>5002</v>
      </c>
      <c r="K1770" s="4" t="s">
        <v>4880</v>
      </c>
      <c r="M1770">
        <f>LEN(SUBSTITUTE(PROTEIN_stoich[[#This Row],[sequence]],"*",""))</f>
        <v>178</v>
      </c>
      <c r="O1770" t="s">
        <v>16</v>
      </c>
      <c r="P1770" t="str">
        <f>_xlfn.LET(_xlpm.id,PROTEIN_stoich[[#This Row],[uniprot]],HYPERLINK("https://www.uniprot.org/uniprotkb/"&amp;_xlpm.id&amp;"/entry",_xlpm.id))</f>
        <v>A0A0K3CA46</v>
      </c>
      <c r="Q1770" t="e">
        <f>_xlfn.XLOOKUP(PROTEIN_stoich[[#This Row],[uniprot]],[1]!UniprotIFO[Entry],[1]!UniprotIFO[Gene Ontology IDs],"")</f>
        <v>#REF!</v>
      </c>
      <c r="R1770" t="e">
        <f>_xlfn.XLOOKUP(PROTEIN_stoich[[#This Row],[uniprot]],[1]!UniprotIFO[Entry],[1]!UniprotIFO[essential?],"")</f>
        <v>#REF!</v>
      </c>
      <c r="S1770" t="e">
        <f>_xlfn.XLOOKUP(PROTEIN_stoich[[#This Row],[sequence]],[2]!Table1[sequence_without_asterisks],[2]!Table1[protein_stoich seq matches],"")</f>
        <v>#REF!</v>
      </c>
      <c r="T1770" t="e">
        <f>_xlfn.XLOOKUP(PROTEIN_stoich[[#This Row],[uniprot]],[1]!UniprotIFO[Entry],[1]!UniprotIFO[protein_id in GSM model format],"")</f>
        <v>#REF!</v>
      </c>
    </row>
    <row r="1771" spans="1:20" x14ac:dyDescent="0.2">
      <c r="A17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RT12542</v>
      </c>
      <c r="B1771" t="s">
        <v>14377</v>
      </c>
      <c r="C1771" t="s">
        <v>14377</v>
      </c>
      <c r="D1771" t="s">
        <v>7031</v>
      </c>
      <c r="E1771" t="s">
        <v>4877</v>
      </c>
      <c r="G17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1" t="s">
        <v>4878</v>
      </c>
      <c r="I1771" s="25" cm="1">
        <f t="array" ref="I1771">SUMPRODUCT((LEN(PROTEIN_stoich[[#This Row],[sequence]])-LEN(SUBSTITUTE(PROTEIN_stoich[[#This Row],[sequence]],{"A";"C";"D";"E";"F";"G";"H";"I";"K";"L";"M";"N";"P";"Q";"R";"S";"T";"V";"W";"Y"},""))),{72.08;104.14;115.08;129.11;148.17;58.05;138.14;114.16;130.18;114.16;132.2;115.1;98.12;129.13;158.19;88.08;102.1;100.13;187.21;164.17})/1000</f>
        <v>152.84789000000001</v>
      </c>
      <c r="J1771" t="s">
        <v>7032</v>
      </c>
      <c r="K1771" s="4" t="s">
        <v>4880</v>
      </c>
      <c r="M1771">
        <f>LEN(SUBSTITUTE(PROTEIN_stoich[[#This Row],[sequence]],"*",""))</f>
        <v>1387</v>
      </c>
      <c r="O1771" t="s">
        <v>16</v>
      </c>
      <c r="P1771" t="str">
        <f>_xlfn.LET(_xlpm.id,PROTEIN_stoich[[#This Row],[uniprot]],HYPERLINK("https://www.uniprot.org/uniprotkb/"&amp;_xlpm.id&amp;"/entry",_xlpm.id))</f>
        <v>A0A0K3CAF9</v>
      </c>
      <c r="Q1771" t="e">
        <f>_xlfn.XLOOKUP(PROTEIN_stoich[[#This Row],[uniprot]],[1]!UniprotIFO[Entry],[1]!UniprotIFO[Gene Ontology IDs],"")</f>
        <v>#REF!</v>
      </c>
      <c r="R1771" t="e">
        <f>_xlfn.XLOOKUP(PROTEIN_stoich[[#This Row],[uniprot]],[1]!UniprotIFO[Entry],[1]!UniprotIFO[essential?],"")</f>
        <v>#REF!</v>
      </c>
      <c r="S1771" t="e">
        <f>_xlfn.XLOOKUP(PROTEIN_stoich[[#This Row],[sequence]],[2]!Table1[sequence_without_asterisks],[2]!Table1[protein_stoich seq matches],"")</f>
        <v>#REF!</v>
      </c>
      <c r="T1771" t="e">
        <f>_xlfn.XLOOKUP(PROTEIN_stoich[[#This Row],[uniprot]],[1]!UniprotIFO[Entry],[1]!UniprotIFO[protein_id in GSM model format],"")</f>
        <v>#REF!</v>
      </c>
    </row>
    <row r="1772" spans="1:20" x14ac:dyDescent="0.2">
      <c r="A17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rt1254</v>
      </c>
      <c r="B1772" t="s">
        <v>1073</v>
      </c>
      <c r="C1772" t="s">
        <v>597</v>
      </c>
      <c r="D1772" t="s">
        <v>1074</v>
      </c>
      <c r="E1772" t="s">
        <v>335</v>
      </c>
      <c r="G17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2">
        <v>0</v>
      </c>
      <c r="I1772" s="25" cm="1">
        <f t="array" ref="I1772">SUMPRODUCT((LEN(PROTEIN_stoich[[#This Row],[sequence]])-LEN(SUBSTITUTE(PROTEIN_stoich[[#This Row],[sequence]],{"A";"C";"D";"E";"F";"G";"H";"I";"K";"L";"M";"N";"P";"Q";"R";"S";"T";"V";"W";"Y"},""))),{72.08;104.14;115.08;129.11;148.17;58.05;138.14;114.16;130.18;114.16;132.2;115.1;98.12;129.13;158.19;88.08;102.1;100.13;187.21;164.17})/1000</f>
        <v>25.507859999999994</v>
      </c>
      <c r="J1772" t="s">
        <v>3369</v>
      </c>
      <c r="K1772" s="4" t="s">
        <v>12</v>
      </c>
      <c r="M1772">
        <f>LEN(SUBSTITUTE(PROTEIN_stoich[[#This Row],[sequence]],"*",""))</f>
        <v>223</v>
      </c>
      <c r="O1772" t="s">
        <v>16</v>
      </c>
      <c r="P1772" t="str">
        <f>_xlfn.LET(_xlpm.id,PROTEIN_stoich[[#This Row],[uniprot]],HYPERLINK("https://www.uniprot.org/uniprotkb/"&amp;_xlpm.id&amp;"/entry",_xlpm.id))</f>
        <v>A0A0K3CKU5</v>
      </c>
      <c r="Q1772" t="e">
        <f>_xlfn.XLOOKUP(PROTEIN_stoich[[#This Row],[uniprot]],[1]!UniprotIFO[Entry],[1]!UniprotIFO[Gene Ontology IDs],"")</f>
        <v>#REF!</v>
      </c>
      <c r="R1772" t="e">
        <f>_xlfn.XLOOKUP(PROTEIN_stoich[[#This Row],[uniprot]],[1]!UniprotIFO[Entry],[1]!UniprotIFO[essential?],"")</f>
        <v>#REF!</v>
      </c>
      <c r="S1772" t="e">
        <f>_xlfn.XLOOKUP(PROTEIN_stoich[[#This Row],[sequence]],[2]!Table1[sequence_without_asterisks],[2]!Table1[protein_stoich seq matches],"")</f>
        <v>#REF!</v>
      </c>
      <c r="T1772" t="e">
        <f>_xlfn.XLOOKUP(PROTEIN_stoich[[#This Row],[uniprot]],[1]!UniprotIFO[Entry],[1]!UniprotIFO[protein_id in GSM model format],"")</f>
        <v>#REF!</v>
      </c>
    </row>
    <row r="1773" spans="1:20" x14ac:dyDescent="0.2">
      <c r="A17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RT12537</v>
      </c>
      <c r="B1773" t="s">
        <v>14378</v>
      </c>
      <c r="C1773" t="s">
        <v>14378</v>
      </c>
      <c r="D1773" t="s">
        <v>8795</v>
      </c>
      <c r="E1773" t="s">
        <v>4877</v>
      </c>
      <c r="G17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3" t="s">
        <v>4878</v>
      </c>
      <c r="I1773" s="25" cm="1">
        <f t="array" ref="I1773">SUMPRODUCT((LEN(PROTEIN_stoich[[#This Row],[sequence]])-LEN(SUBSTITUTE(PROTEIN_stoich[[#This Row],[sequence]],{"A";"C";"D";"E";"F";"G";"H";"I";"K";"L";"M";"N";"P";"Q";"R";"S";"T";"V";"W";"Y"},""))),{72.08;104.14;115.08;129.11;148.17;58.05;138.14;114.16;130.18;114.16;132.2;115.1;98.12;129.13;158.19;88.08;102.1;100.13;187.21;164.17})/1000</f>
        <v>25.962499999999995</v>
      </c>
      <c r="J1773" t="s">
        <v>8796</v>
      </c>
      <c r="K1773" s="4" t="s">
        <v>4880</v>
      </c>
      <c r="M1773">
        <f>LEN(SUBSTITUTE(PROTEIN_stoich[[#This Row],[sequence]],"*",""))</f>
        <v>229</v>
      </c>
      <c r="O1773" t="s">
        <v>16</v>
      </c>
      <c r="P1773" t="str">
        <f>_xlfn.LET(_xlpm.id,PROTEIN_stoich[[#This Row],[uniprot]],HYPERLINK("https://www.uniprot.org/uniprotkb/"&amp;_xlpm.id&amp;"/entry",_xlpm.id))</f>
        <v>A0A0K3CEA2</v>
      </c>
      <c r="Q1773" t="e">
        <f>_xlfn.XLOOKUP(PROTEIN_stoich[[#This Row],[uniprot]],[1]!UniprotIFO[Entry],[1]!UniprotIFO[Gene Ontology IDs],"")</f>
        <v>#REF!</v>
      </c>
      <c r="R1773" t="e">
        <f>_xlfn.XLOOKUP(PROTEIN_stoich[[#This Row],[uniprot]],[1]!UniprotIFO[Entry],[1]!UniprotIFO[essential?],"")</f>
        <v>#REF!</v>
      </c>
      <c r="S1773" t="e">
        <f>_xlfn.XLOOKUP(PROTEIN_stoich[[#This Row],[sequence]],[2]!Table1[sequence_without_asterisks],[2]!Table1[protein_stoich seq matches],"")</f>
        <v>#REF!</v>
      </c>
      <c r="T1773" t="e">
        <f>_xlfn.XLOOKUP(PROTEIN_stoich[[#This Row],[uniprot]],[1]!UniprotIFO[Entry],[1]!UniprotIFO[protein_id in GSM model format],"")</f>
        <v>#REF!</v>
      </c>
    </row>
    <row r="1774" spans="1:20" x14ac:dyDescent="0.2">
      <c r="A17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RT12529</v>
      </c>
      <c r="B1774" t="s">
        <v>14379</v>
      </c>
      <c r="C1774" t="s">
        <v>14379</v>
      </c>
      <c r="D1774" t="s">
        <v>6362</v>
      </c>
      <c r="E1774" t="s">
        <v>4877</v>
      </c>
      <c r="G17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4" t="s">
        <v>4878</v>
      </c>
      <c r="I1774" s="25" cm="1">
        <f t="array" ref="I1774">SUMPRODUCT((LEN(PROTEIN_stoich[[#This Row],[sequence]])-LEN(SUBSTITUTE(PROTEIN_stoich[[#This Row],[sequence]],{"A";"C";"D";"E";"F";"G";"H";"I";"K";"L";"M";"N";"P";"Q";"R";"S";"T";"V";"W";"Y"},""))),{72.08;104.14;115.08;129.11;148.17;58.05;138.14;114.16;130.18;114.16;132.2;115.1;98.12;129.13;158.19;88.08;102.1;100.13;187.21;164.17})/1000</f>
        <v>24.269030000000008</v>
      </c>
      <c r="J1774" t="s">
        <v>6363</v>
      </c>
      <c r="K1774" s="4" t="s">
        <v>4880</v>
      </c>
      <c r="M1774">
        <f>LEN(SUBSTITUTE(PROTEIN_stoich[[#This Row],[sequence]],"*",""))</f>
        <v>218</v>
      </c>
      <c r="O1774" t="s">
        <v>16</v>
      </c>
      <c r="P1774" t="str">
        <f>_xlfn.LET(_xlpm.id,PROTEIN_stoich[[#This Row],[uniprot]],HYPERLINK("https://www.uniprot.org/uniprotkb/"&amp;_xlpm.id&amp;"/entry",_xlpm.id))</f>
        <v>A0A0K3C742</v>
      </c>
      <c r="Q1774" t="e">
        <f>_xlfn.XLOOKUP(PROTEIN_stoich[[#This Row],[uniprot]],[1]!UniprotIFO[Entry],[1]!UniprotIFO[Gene Ontology IDs],"")</f>
        <v>#REF!</v>
      </c>
      <c r="R1774" t="e">
        <f>_xlfn.XLOOKUP(PROTEIN_stoich[[#This Row],[uniprot]],[1]!UniprotIFO[Entry],[1]!UniprotIFO[essential?],"")</f>
        <v>#REF!</v>
      </c>
      <c r="S1774" t="e">
        <f>_xlfn.XLOOKUP(PROTEIN_stoich[[#This Row],[sequence]],[2]!Table1[sequence_without_asterisks],[2]!Table1[protein_stoich seq matches],"")</f>
        <v>#REF!</v>
      </c>
      <c r="T1774" t="e">
        <f>_xlfn.XLOOKUP(PROTEIN_stoich[[#This Row],[uniprot]],[1]!UniprotIFO[Entry],[1]!UniprotIFO[protein_id in GSM model format],"")</f>
        <v>#REF!</v>
      </c>
    </row>
    <row r="1775" spans="1:20" x14ac:dyDescent="0.2">
      <c r="A17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RT12527</v>
      </c>
      <c r="B1775" t="s">
        <v>14380</v>
      </c>
      <c r="C1775" t="s">
        <v>14380</v>
      </c>
      <c r="D1775" t="s">
        <v>9269</v>
      </c>
      <c r="E1775" t="s">
        <v>4877</v>
      </c>
      <c r="G17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5" t="s">
        <v>4878</v>
      </c>
      <c r="I1775" s="25" cm="1">
        <f t="array" ref="I1775">SUMPRODUCT((LEN(PROTEIN_stoich[[#This Row],[sequence]])-LEN(SUBSTITUTE(PROTEIN_stoich[[#This Row],[sequence]],{"A";"C";"D";"E";"F";"G";"H";"I";"K";"L";"M";"N";"P";"Q";"R";"S";"T";"V";"W";"Y"},""))),{72.08;104.14;115.08;129.11;148.17;58.05;138.14;114.16;130.18;114.16;132.2;115.1;98.12;129.13;158.19;88.08;102.1;100.13;187.21;164.17})/1000</f>
        <v>138.39578</v>
      </c>
      <c r="J1775" t="s">
        <v>9270</v>
      </c>
      <c r="K1775" s="4" t="s">
        <v>4880</v>
      </c>
      <c r="M1775">
        <f>LEN(SUBSTITUTE(PROTEIN_stoich[[#This Row],[sequence]],"*",""))</f>
        <v>1235</v>
      </c>
      <c r="O1775" t="s">
        <v>16</v>
      </c>
      <c r="P1775" t="str">
        <f>_xlfn.LET(_xlpm.id,PROTEIN_stoich[[#This Row],[uniprot]],HYPERLINK("https://www.uniprot.org/uniprotkb/"&amp;_xlpm.id&amp;"/entry",_xlpm.id))</f>
        <v>A0A0K3CA30</v>
      </c>
      <c r="Q1775" t="e">
        <f>_xlfn.XLOOKUP(PROTEIN_stoich[[#This Row],[uniprot]],[1]!UniprotIFO[Entry],[1]!UniprotIFO[Gene Ontology IDs],"")</f>
        <v>#REF!</v>
      </c>
      <c r="R1775" t="e">
        <f>_xlfn.XLOOKUP(PROTEIN_stoich[[#This Row],[uniprot]],[1]!UniprotIFO[Entry],[1]!UniprotIFO[essential?],"")</f>
        <v>#REF!</v>
      </c>
      <c r="S1775" t="e">
        <f>_xlfn.XLOOKUP(PROTEIN_stoich[[#This Row],[sequence]],[2]!Table1[sequence_without_asterisks],[2]!Table1[protein_stoich seq matches],"")</f>
        <v>#REF!</v>
      </c>
      <c r="T1775" t="e">
        <f>_xlfn.XLOOKUP(PROTEIN_stoich[[#This Row],[uniprot]],[1]!UniprotIFO[Entry],[1]!UniprotIFO[protein_id in GSM model format],"")</f>
        <v>#REF!</v>
      </c>
    </row>
    <row r="1776" spans="1:20" x14ac:dyDescent="0.2">
      <c r="A17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RT12526</v>
      </c>
      <c r="B1776" t="s">
        <v>14381</v>
      </c>
      <c r="C1776" t="s">
        <v>14381</v>
      </c>
      <c r="D1776" t="s">
        <v>9712</v>
      </c>
      <c r="E1776" t="s">
        <v>4877</v>
      </c>
      <c r="G17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6" t="s">
        <v>4878</v>
      </c>
      <c r="I1776" s="25" cm="1">
        <f t="array" ref="I1776">SUMPRODUCT((LEN(PROTEIN_stoich[[#This Row],[sequence]])-LEN(SUBSTITUTE(PROTEIN_stoich[[#This Row],[sequence]],{"A";"C";"D";"E";"F";"G";"H";"I";"K";"L";"M";"N";"P";"Q";"R";"S";"T";"V";"W";"Y"},""))),{72.08;104.14;115.08;129.11;148.17;58.05;138.14;114.16;130.18;114.16;132.2;115.1;98.12;129.13;158.19;88.08;102.1;100.13;187.21;164.17})/1000</f>
        <v>43.8705</v>
      </c>
      <c r="J1776" t="s">
        <v>9713</v>
      </c>
      <c r="K1776" s="4" t="s">
        <v>4880</v>
      </c>
      <c r="M1776">
        <f>LEN(SUBSTITUTE(PROTEIN_stoich[[#This Row],[sequence]],"*",""))</f>
        <v>403</v>
      </c>
      <c r="O1776" t="s">
        <v>16</v>
      </c>
      <c r="P1776" t="str">
        <f>_xlfn.LET(_xlpm.id,PROTEIN_stoich[[#This Row],[uniprot]],HYPERLINK("https://www.uniprot.org/uniprotkb/"&amp;_xlpm.id&amp;"/entry",_xlpm.id))</f>
        <v>A0A0K3CE92</v>
      </c>
      <c r="Q1776" t="e">
        <f>_xlfn.XLOOKUP(PROTEIN_stoich[[#This Row],[uniprot]],[1]!UniprotIFO[Entry],[1]!UniprotIFO[Gene Ontology IDs],"")</f>
        <v>#REF!</v>
      </c>
      <c r="R1776" t="e">
        <f>_xlfn.XLOOKUP(PROTEIN_stoich[[#This Row],[uniprot]],[1]!UniprotIFO[Entry],[1]!UniprotIFO[essential?],"")</f>
        <v>#REF!</v>
      </c>
      <c r="S1776" t="e">
        <f>_xlfn.XLOOKUP(PROTEIN_stoich[[#This Row],[sequence]],[2]!Table1[sequence_without_asterisks],[2]!Table1[protein_stoich seq matches],"")</f>
        <v>#REF!</v>
      </c>
      <c r="T1776" t="e">
        <f>_xlfn.XLOOKUP(PROTEIN_stoich[[#This Row],[uniprot]],[1]!UniprotIFO[Entry],[1]!UniprotIFO[protein_id in GSM model format],"")</f>
        <v>#REF!</v>
      </c>
    </row>
    <row r="1777" spans="1:20" x14ac:dyDescent="0.2">
      <c r="A17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RT12525</v>
      </c>
      <c r="B1777" t="s">
        <v>14382</v>
      </c>
      <c r="C1777" t="s">
        <v>14382</v>
      </c>
      <c r="D1777" t="s">
        <v>6971</v>
      </c>
      <c r="E1777" t="s">
        <v>4877</v>
      </c>
      <c r="G17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7" t="s">
        <v>4878</v>
      </c>
      <c r="I1777" s="25" cm="1">
        <f t="array" ref="I1777">SUMPRODUCT((LEN(PROTEIN_stoich[[#This Row],[sequence]])-LEN(SUBSTITUTE(PROTEIN_stoich[[#This Row],[sequence]],{"A";"C";"D";"E";"F";"G";"H";"I";"K";"L";"M";"N";"P";"Q";"R";"S";"T";"V";"W";"Y"},""))),{72.08;104.14;115.08;129.11;148.17;58.05;138.14;114.16;130.18;114.16;132.2;115.1;98.12;129.13;158.19;88.08;102.1;100.13;187.21;164.17})/1000</f>
        <v>48.589500000000008</v>
      </c>
      <c r="J1777" t="s">
        <v>6972</v>
      </c>
      <c r="K1777" s="4" t="s">
        <v>4880</v>
      </c>
      <c r="M1777">
        <f>LEN(SUBSTITUTE(PROTEIN_stoich[[#This Row],[sequence]],"*",""))</f>
        <v>436</v>
      </c>
      <c r="O1777" t="s">
        <v>16</v>
      </c>
      <c r="P1777" t="str">
        <f>_xlfn.LET(_xlpm.id,PROTEIN_stoich[[#This Row],[uniprot]],HYPERLINK("https://www.uniprot.org/uniprotkb/"&amp;_xlpm.id&amp;"/entry",_xlpm.id))</f>
        <v>A0A0K3CAE7</v>
      </c>
      <c r="Q1777" t="e">
        <f>_xlfn.XLOOKUP(PROTEIN_stoich[[#This Row],[uniprot]],[1]!UniprotIFO[Entry],[1]!UniprotIFO[Gene Ontology IDs],"")</f>
        <v>#REF!</v>
      </c>
      <c r="R1777" t="e">
        <f>_xlfn.XLOOKUP(PROTEIN_stoich[[#This Row],[uniprot]],[1]!UniprotIFO[Entry],[1]!UniprotIFO[essential?],"")</f>
        <v>#REF!</v>
      </c>
      <c r="S1777" t="e">
        <f>_xlfn.XLOOKUP(PROTEIN_stoich[[#This Row],[sequence]],[2]!Table1[sequence_without_asterisks],[2]!Table1[protein_stoich seq matches],"")</f>
        <v>#REF!</v>
      </c>
      <c r="T1777" t="e">
        <f>_xlfn.XLOOKUP(PROTEIN_stoich[[#This Row],[uniprot]],[1]!UniprotIFO[Entry],[1]!UniprotIFO[protein_id in GSM model format],"")</f>
        <v>#REF!</v>
      </c>
    </row>
    <row r="1778" spans="1:20" x14ac:dyDescent="0.2">
      <c r="A17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RT12524</v>
      </c>
      <c r="B1778" t="s">
        <v>14383</v>
      </c>
      <c r="C1778" t="s">
        <v>14383</v>
      </c>
      <c r="D1778" t="s">
        <v>6150</v>
      </c>
      <c r="E1778" t="s">
        <v>4877</v>
      </c>
      <c r="G17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8" t="s">
        <v>4878</v>
      </c>
      <c r="I1778" s="25" cm="1">
        <f t="array" ref="I1778">SUMPRODUCT((LEN(PROTEIN_stoich[[#This Row],[sequence]])-LEN(SUBSTITUTE(PROTEIN_stoich[[#This Row],[sequence]],{"A";"C";"D";"E";"F";"G";"H";"I";"K";"L";"M";"N";"P";"Q";"R";"S";"T";"V";"W";"Y"},""))),{72.08;104.14;115.08;129.11;148.17;58.05;138.14;114.16;130.18;114.16;132.2;115.1;98.12;129.13;158.19;88.08;102.1;100.13;187.21;164.17})/1000</f>
        <v>280.11926999999997</v>
      </c>
      <c r="J1778" t="s">
        <v>6151</v>
      </c>
      <c r="K1778" s="4" t="s">
        <v>4880</v>
      </c>
      <c r="M1778">
        <f>LEN(SUBSTITUTE(PROTEIN_stoich[[#This Row],[sequence]],"*",""))</f>
        <v>2569</v>
      </c>
      <c r="O1778" t="s">
        <v>16</v>
      </c>
      <c r="P1778" t="str">
        <f>_xlfn.LET(_xlpm.id,PROTEIN_stoich[[#This Row],[uniprot]],HYPERLINK("https://www.uniprot.org/uniprotkb/"&amp;_xlpm.id&amp;"/entry",_xlpm.id))</f>
        <v>A0A0K3C738</v>
      </c>
      <c r="Q1778" t="e">
        <f>_xlfn.XLOOKUP(PROTEIN_stoich[[#This Row],[uniprot]],[1]!UniprotIFO[Entry],[1]!UniprotIFO[Gene Ontology IDs],"")</f>
        <v>#REF!</v>
      </c>
      <c r="R1778" t="e">
        <f>_xlfn.XLOOKUP(PROTEIN_stoich[[#This Row],[uniprot]],[1]!UniprotIFO[Entry],[1]!UniprotIFO[essential?],"")</f>
        <v>#REF!</v>
      </c>
      <c r="S1778" t="e">
        <f>_xlfn.XLOOKUP(PROTEIN_stoich[[#This Row],[sequence]],[2]!Table1[sequence_without_asterisks],[2]!Table1[protein_stoich seq matches],"")</f>
        <v>#REF!</v>
      </c>
      <c r="T1778" t="e">
        <f>_xlfn.XLOOKUP(PROTEIN_stoich[[#This Row],[uniprot]],[1]!UniprotIFO[Entry],[1]!UniprotIFO[protein_id in GSM model format],"")</f>
        <v>#REF!</v>
      </c>
    </row>
    <row r="1779" spans="1:20" x14ac:dyDescent="0.2">
      <c r="A17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RT12522</v>
      </c>
      <c r="B1779" t="s">
        <v>14384</v>
      </c>
      <c r="C1779" t="s">
        <v>14384</v>
      </c>
      <c r="D1779" t="s">
        <v>8198</v>
      </c>
      <c r="E1779" t="s">
        <v>4877</v>
      </c>
      <c r="G17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79" t="s">
        <v>4878</v>
      </c>
      <c r="I1779" s="25" cm="1">
        <f t="array" ref="I1779">SUMPRODUCT((LEN(PROTEIN_stoich[[#This Row],[sequence]])-LEN(SUBSTITUTE(PROTEIN_stoich[[#This Row],[sequence]],{"A";"C";"D";"E";"F";"G";"H";"I";"K";"L";"M";"N";"P";"Q";"R";"S";"T";"V";"W";"Y"},""))),{72.08;104.14;115.08;129.11;148.17;58.05;138.14;114.16;130.18;114.16;132.2;115.1;98.12;129.13;158.19;88.08;102.1;100.13;187.21;164.17})/1000</f>
        <v>37.861259999999994</v>
      </c>
      <c r="J1779" t="s">
        <v>8199</v>
      </c>
      <c r="K1779" s="4" t="s">
        <v>4880</v>
      </c>
      <c r="M1779">
        <f>LEN(SUBSTITUTE(PROTEIN_stoich[[#This Row],[sequence]],"*",""))</f>
        <v>338</v>
      </c>
      <c r="O1779" t="s">
        <v>16</v>
      </c>
      <c r="P1779" t="str">
        <f>_xlfn.LET(_xlpm.id,PROTEIN_stoich[[#This Row],[uniprot]],HYPERLINK("https://www.uniprot.org/uniprotkb/"&amp;_xlpm.id&amp;"/entry",_xlpm.id))</f>
        <v>A0A0K3CA25</v>
      </c>
      <c r="Q1779" t="e">
        <f>_xlfn.XLOOKUP(PROTEIN_stoich[[#This Row],[uniprot]],[1]!UniprotIFO[Entry],[1]!UniprotIFO[Gene Ontology IDs],"")</f>
        <v>#REF!</v>
      </c>
      <c r="R1779" t="e">
        <f>_xlfn.XLOOKUP(PROTEIN_stoich[[#This Row],[uniprot]],[1]!UniprotIFO[Entry],[1]!UniprotIFO[essential?],"")</f>
        <v>#REF!</v>
      </c>
      <c r="S1779" t="e">
        <f>_xlfn.XLOOKUP(PROTEIN_stoich[[#This Row],[sequence]],[2]!Table1[sequence_without_asterisks],[2]!Table1[protein_stoich seq matches],"")</f>
        <v>#REF!</v>
      </c>
      <c r="T1779" t="e">
        <f>_xlfn.XLOOKUP(PROTEIN_stoich[[#This Row],[uniprot]],[1]!UniprotIFO[Entry],[1]!UniprotIFO[protein_id in GSM model format],"")</f>
        <v>#REF!</v>
      </c>
    </row>
    <row r="1780" spans="1:20" x14ac:dyDescent="0.2">
      <c r="A17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RT12520</v>
      </c>
      <c r="B1780" t="s">
        <v>14385</v>
      </c>
      <c r="C1780" t="s">
        <v>14385</v>
      </c>
      <c r="D1780" t="s">
        <v>9066</v>
      </c>
      <c r="E1780" t="s">
        <v>4877</v>
      </c>
      <c r="G17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0" t="s">
        <v>4878</v>
      </c>
      <c r="I1780" s="25" cm="1">
        <f t="array" ref="I1780">SUMPRODUCT((LEN(PROTEIN_stoich[[#This Row],[sequence]])-LEN(SUBSTITUTE(PROTEIN_stoich[[#This Row],[sequence]],{"A";"C";"D";"E";"F";"G";"H";"I";"K";"L";"M";"N";"P";"Q";"R";"S";"T";"V";"W";"Y"},""))),{72.08;104.14;115.08;129.11;148.17;58.05;138.14;114.16;130.18;114.16;132.2;115.1;98.12;129.13;158.19;88.08;102.1;100.13;187.21;164.17})/1000</f>
        <v>67.569029999999998</v>
      </c>
      <c r="J1780" t="s">
        <v>9067</v>
      </c>
      <c r="K1780" s="4" t="s">
        <v>4880</v>
      </c>
      <c r="M1780">
        <f>LEN(SUBSTITUTE(PROTEIN_stoich[[#This Row],[sequence]],"*",""))</f>
        <v>622</v>
      </c>
      <c r="O1780" t="s">
        <v>16</v>
      </c>
      <c r="P1780" t="str">
        <f>_xlfn.LET(_xlpm.id,PROTEIN_stoich[[#This Row],[uniprot]],HYPERLINK("https://www.uniprot.org/uniprotkb/"&amp;_xlpm.id&amp;"/entry",_xlpm.id))</f>
        <v>A0A0K3CAE2</v>
      </c>
      <c r="Q1780" t="e">
        <f>_xlfn.XLOOKUP(PROTEIN_stoich[[#This Row],[uniprot]],[1]!UniprotIFO[Entry],[1]!UniprotIFO[Gene Ontology IDs],"")</f>
        <v>#REF!</v>
      </c>
      <c r="R1780" t="e">
        <f>_xlfn.XLOOKUP(PROTEIN_stoich[[#This Row],[uniprot]],[1]!UniprotIFO[Entry],[1]!UniprotIFO[essential?],"")</f>
        <v>#REF!</v>
      </c>
      <c r="S1780" t="e">
        <f>_xlfn.XLOOKUP(PROTEIN_stoich[[#This Row],[sequence]],[2]!Table1[sequence_without_asterisks],[2]!Table1[protein_stoich seq matches],"")</f>
        <v>#REF!</v>
      </c>
      <c r="T1780" t="e">
        <f>_xlfn.XLOOKUP(PROTEIN_stoich[[#This Row],[uniprot]],[1]!UniprotIFO[Entry],[1]!UniprotIFO[protein_id in GSM model format],"")</f>
        <v>#REF!</v>
      </c>
    </row>
    <row r="1781" spans="1:20" x14ac:dyDescent="0.2">
      <c r="A17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RT12511</v>
      </c>
      <c r="B1781" t="s">
        <v>14386</v>
      </c>
      <c r="C1781" t="s">
        <v>14386</v>
      </c>
      <c r="D1781" t="s">
        <v>8849</v>
      </c>
      <c r="E1781" t="s">
        <v>4877</v>
      </c>
      <c r="G17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1" t="s">
        <v>4878</v>
      </c>
      <c r="I1781" s="25" cm="1">
        <f t="array" ref="I1781">SUMPRODUCT((LEN(PROTEIN_stoich[[#This Row],[sequence]])-LEN(SUBSTITUTE(PROTEIN_stoich[[#This Row],[sequence]],{"A";"C";"D";"E";"F";"G";"H";"I";"K";"L";"M";"N";"P";"Q";"R";"S";"T";"V";"W";"Y"},""))),{72.08;104.14;115.08;129.11;148.17;58.05;138.14;114.16;130.18;114.16;132.2;115.1;98.12;129.13;158.19;88.08;102.1;100.13;187.21;164.17})/1000</f>
        <v>39.742440000000002</v>
      </c>
      <c r="J1781" t="s">
        <v>8850</v>
      </c>
      <c r="K1781" s="4" t="s">
        <v>4880</v>
      </c>
      <c r="M1781">
        <f>LEN(SUBSTITUTE(PROTEIN_stoich[[#This Row],[sequence]],"*",""))</f>
        <v>355</v>
      </c>
      <c r="O1781" t="s">
        <v>16</v>
      </c>
      <c r="P1781" t="str">
        <f>_xlfn.LET(_xlpm.id,PROTEIN_stoich[[#This Row],[uniprot]],HYPERLINK("https://www.uniprot.org/uniprotkb/"&amp;_xlpm.id&amp;"/entry",_xlpm.id))</f>
        <v>A0A0K3CE79</v>
      </c>
      <c r="Q1781" t="e">
        <f>_xlfn.XLOOKUP(PROTEIN_stoich[[#This Row],[uniprot]],[1]!UniprotIFO[Entry],[1]!UniprotIFO[Gene Ontology IDs],"")</f>
        <v>#REF!</v>
      </c>
      <c r="R1781" t="e">
        <f>_xlfn.XLOOKUP(PROTEIN_stoich[[#This Row],[uniprot]],[1]!UniprotIFO[Entry],[1]!UniprotIFO[essential?],"")</f>
        <v>#REF!</v>
      </c>
      <c r="S1781" t="e">
        <f>_xlfn.XLOOKUP(PROTEIN_stoich[[#This Row],[sequence]],[2]!Table1[sequence_without_asterisks],[2]!Table1[protein_stoich seq matches],"")</f>
        <v>#REF!</v>
      </c>
      <c r="T1781" t="e">
        <f>_xlfn.XLOOKUP(PROTEIN_stoich[[#This Row],[uniprot]],[1]!UniprotIFO[Entry],[1]!UniprotIFO[protein_id in GSM model format],"")</f>
        <v>#REF!</v>
      </c>
    </row>
    <row r="1782" spans="1:20" x14ac:dyDescent="0.2">
      <c r="A17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RT12497</v>
      </c>
      <c r="B1782" t="s">
        <v>14387</v>
      </c>
      <c r="C1782" t="s">
        <v>14387</v>
      </c>
      <c r="D1782" t="s">
        <v>8051</v>
      </c>
      <c r="E1782" t="s">
        <v>4877</v>
      </c>
      <c r="G17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2" t="s">
        <v>4878</v>
      </c>
      <c r="I1782" s="25" cm="1">
        <f t="array" ref="I1782">SUMPRODUCT((LEN(PROTEIN_stoich[[#This Row],[sequence]])-LEN(SUBSTITUTE(PROTEIN_stoich[[#This Row],[sequence]],{"A";"C";"D";"E";"F";"G";"H";"I";"K";"L";"M";"N";"P";"Q";"R";"S";"T";"V";"W";"Y"},""))),{72.08;104.14;115.08;129.11;148.17;58.05;138.14;114.16;130.18;114.16;132.2;115.1;98.12;129.13;158.19;88.08;102.1;100.13;187.21;164.17})/1000</f>
        <v>17.216079999999994</v>
      </c>
      <c r="J1782" t="s">
        <v>8052</v>
      </c>
      <c r="K1782" s="4" t="s">
        <v>4880</v>
      </c>
      <c r="M1782">
        <f>LEN(SUBSTITUTE(PROTEIN_stoich[[#This Row],[sequence]],"*",""))</f>
        <v>155</v>
      </c>
      <c r="O1782" t="s">
        <v>16</v>
      </c>
      <c r="P1782" t="str">
        <f>_xlfn.LET(_xlpm.id,PROTEIN_stoich[[#This Row],[uniprot]],HYPERLINK("https://www.uniprot.org/uniprotkb/"&amp;_xlpm.id&amp;"/entry",_xlpm.id))</f>
        <v>A0A0K3C719</v>
      </c>
      <c r="Q1782" t="e">
        <f>_xlfn.XLOOKUP(PROTEIN_stoich[[#This Row],[uniprot]],[1]!UniprotIFO[Entry],[1]!UniprotIFO[Gene Ontology IDs],"")</f>
        <v>#REF!</v>
      </c>
      <c r="R1782" t="e">
        <f>_xlfn.XLOOKUP(PROTEIN_stoich[[#This Row],[uniprot]],[1]!UniprotIFO[Entry],[1]!UniprotIFO[essential?],"")</f>
        <v>#REF!</v>
      </c>
      <c r="S1782" t="e">
        <f>_xlfn.XLOOKUP(PROTEIN_stoich[[#This Row],[sequence]],[2]!Table1[sequence_without_asterisks],[2]!Table1[protein_stoich seq matches],"")</f>
        <v>#REF!</v>
      </c>
      <c r="T1782" t="e">
        <f>_xlfn.XLOOKUP(PROTEIN_stoich[[#This Row],[uniprot]],[1]!UniprotIFO[Entry],[1]!UniprotIFO[protein_id in GSM model format],"")</f>
        <v>#REF!</v>
      </c>
    </row>
    <row r="1783" spans="1:20" x14ac:dyDescent="0.2">
      <c r="A17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RT12490</v>
      </c>
      <c r="B1783" t="s">
        <v>14388</v>
      </c>
      <c r="C1783" t="s">
        <v>14388</v>
      </c>
      <c r="D1783" t="s">
        <v>5617</v>
      </c>
      <c r="E1783" t="s">
        <v>4877</v>
      </c>
      <c r="G17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3" t="s">
        <v>4878</v>
      </c>
      <c r="I1783" s="25" cm="1">
        <f t="array" ref="I1783">SUMPRODUCT((LEN(PROTEIN_stoich[[#This Row],[sequence]])-LEN(SUBSTITUTE(PROTEIN_stoich[[#This Row],[sequence]],{"A";"C";"D";"E";"F";"G";"H";"I";"K";"L";"M";"N";"P";"Q";"R";"S";"T";"V";"W";"Y"},""))),{72.08;104.14;115.08;129.11;148.17;58.05;138.14;114.16;130.18;114.16;132.2;115.1;98.12;129.13;158.19;88.08;102.1;100.13;187.21;164.17})/1000</f>
        <v>72.613430000000008</v>
      </c>
      <c r="J1783" t="s">
        <v>5618</v>
      </c>
      <c r="K1783" s="4" t="s">
        <v>4880</v>
      </c>
      <c r="M1783">
        <f>LEN(SUBSTITUTE(PROTEIN_stoich[[#This Row],[sequence]],"*",""))</f>
        <v>624</v>
      </c>
      <c r="O1783" t="s">
        <v>16</v>
      </c>
      <c r="P1783" t="str">
        <f>_xlfn.LET(_xlpm.id,PROTEIN_stoich[[#This Row],[uniprot]],HYPERLINK("https://www.uniprot.org/uniprotkb/"&amp;_xlpm.id&amp;"/entry",_xlpm.id))</f>
        <v>A0A0K3C9B8</v>
      </c>
      <c r="Q1783" t="e">
        <f>_xlfn.XLOOKUP(PROTEIN_stoich[[#This Row],[uniprot]],[1]!UniprotIFO[Entry],[1]!UniprotIFO[Gene Ontology IDs],"")</f>
        <v>#REF!</v>
      </c>
      <c r="R1783" t="e">
        <f>_xlfn.XLOOKUP(PROTEIN_stoich[[#This Row],[uniprot]],[1]!UniprotIFO[Entry],[1]!UniprotIFO[essential?],"")</f>
        <v>#REF!</v>
      </c>
      <c r="S1783" t="e">
        <f>_xlfn.XLOOKUP(PROTEIN_stoich[[#This Row],[sequence]],[2]!Table1[sequence_without_asterisks],[2]!Table1[protein_stoich seq matches],"")</f>
        <v>#REF!</v>
      </c>
      <c r="T1783" t="e">
        <f>_xlfn.XLOOKUP(PROTEIN_stoich[[#This Row],[uniprot]],[1]!UniprotIFO[Entry],[1]!UniprotIFO[protein_id in GSM model format],"")</f>
        <v>#REF!</v>
      </c>
    </row>
    <row r="1784" spans="1:20" x14ac:dyDescent="0.2">
      <c r="A17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RT12482</v>
      </c>
      <c r="B1784" t="s">
        <v>14389</v>
      </c>
      <c r="C1784" t="s">
        <v>14389</v>
      </c>
      <c r="D1784" t="s">
        <v>8037</v>
      </c>
      <c r="E1784" t="s">
        <v>4877</v>
      </c>
      <c r="G17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4" t="s">
        <v>4878</v>
      </c>
      <c r="I1784" s="25" cm="1">
        <f t="array" ref="I1784">SUMPRODUCT((LEN(PROTEIN_stoich[[#This Row],[sequence]])-LEN(SUBSTITUTE(PROTEIN_stoich[[#This Row],[sequence]],{"A";"C";"D";"E";"F";"G";"H";"I";"K";"L";"M";"N";"P";"Q";"R";"S";"T";"V";"W";"Y"},""))),{72.08;104.14;115.08;129.11;148.17;58.05;138.14;114.16;130.18;114.16;132.2;115.1;98.12;129.13;158.19;88.08;102.1;100.13;187.21;164.17})/1000</f>
        <v>12.295800000000002</v>
      </c>
      <c r="J1784" t="s">
        <v>8038</v>
      </c>
      <c r="K1784" s="4" t="s">
        <v>4880</v>
      </c>
      <c r="M1784">
        <f>LEN(SUBSTITUTE(PROTEIN_stoich[[#This Row],[sequence]],"*",""))</f>
        <v>107</v>
      </c>
      <c r="O1784" t="s">
        <v>16</v>
      </c>
      <c r="P1784" t="str">
        <f>_xlfn.LET(_xlpm.id,PROTEIN_stoich[[#This Row],[uniprot]],HYPERLINK("https://www.uniprot.org/uniprotkb/"&amp;_xlpm.id&amp;"/entry",_xlpm.id))</f>
        <v>A0A0K3CE64</v>
      </c>
      <c r="Q1784" t="e">
        <f>_xlfn.XLOOKUP(PROTEIN_stoich[[#This Row],[uniprot]],[1]!UniprotIFO[Entry],[1]!UniprotIFO[Gene Ontology IDs],"")</f>
        <v>#REF!</v>
      </c>
      <c r="R1784" t="e">
        <f>_xlfn.XLOOKUP(PROTEIN_stoich[[#This Row],[uniprot]],[1]!UniprotIFO[Entry],[1]!UniprotIFO[essential?],"")</f>
        <v>#REF!</v>
      </c>
      <c r="S1784" t="e">
        <f>_xlfn.XLOOKUP(PROTEIN_stoich[[#This Row],[sequence]],[2]!Table1[sequence_without_asterisks],[2]!Table1[protein_stoich seq matches],"")</f>
        <v>#REF!</v>
      </c>
      <c r="T1784" t="e">
        <f>_xlfn.XLOOKUP(PROTEIN_stoich[[#This Row],[uniprot]],[1]!UniprotIFO[Entry],[1]!UniprotIFO[protein_id in GSM model format],"")</f>
        <v>#REF!</v>
      </c>
    </row>
    <row r="1785" spans="1:20" x14ac:dyDescent="0.2">
      <c r="A17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RT12473</v>
      </c>
      <c r="B1785" t="s">
        <v>14391</v>
      </c>
      <c r="C1785" t="s">
        <v>14391</v>
      </c>
      <c r="D1785" t="s">
        <v>7131</v>
      </c>
      <c r="E1785" t="s">
        <v>4877</v>
      </c>
      <c r="G17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5" t="s">
        <v>4878</v>
      </c>
      <c r="I1785" s="25" cm="1">
        <f t="array" ref="I1785">SUMPRODUCT((LEN(PROTEIN_stoich[[#This Row],[sequence]])-LEN(SUBSTITUTE(PROTEIN_stoich[[#This Row],[sequence]],{"A";"C";"D";"E";"F";"G";"H";"I";"K";"L";"M";"N";"P";"Q";"R";"S";"T";"V";"W";"Y"},""))),{72.08;104.14;115.08;129.11;148.17;58.05;138.14;114.16;130.18;114.16;132.2;115.1;98.12;129.13;158.19;88.08;102.1;100.13;187.21;164.17})/1000</f>
        <v>28.068559999999994</v>
      </c>
      <c r="J1785" t="s">
        <v>7132</v>
      </c>
      <c r="K1785" s="4" t="s">
        <v>4880</v>
      </c>
      <c r="M1785">
        <f>LEN(SUBSTITUTE(PROTEIN_stoich[[#This Row],[sequence]],"*",""))</f>
        <v>257</v>
      </c>
      <c r="O1785" t="s">
        <v>16</v>
      </c>
      <c r="P1785" t="str">
        <f>_xlfn.LET(_xlpm.id,PROTEIN_stoich[[#This Row],[uniprot]],HYPERLINK("https://www.uniprot.org/uniprotkb/"&amp;_xlpm.id&amp;"/entry",_xlpm.id))</f>
        <v>A0A0K3C708</v>
      </c>
      <c r="Q1785" t="e">
        <f>_xlfn.XLOOKUP(PROTEIN_stoich[[#This Row],[uniprot]],[1]!UniprotIFO[Entry],[1]!UniprotIFO[Gene Ontology IDs],"")</f>
        <v>#REF!</v>
      </c>
      <c r="R1785" t="e">
        <f>_xlfn.XLOOKUP(PROTEIN_stoich[[#This Row],[uniprot]],[1]!UniprotIFO[Entry],[1]!UniprotIFO[essential?],"")</f>
        <v>#REF!</v>
      </c>
      <c r="S1785" t="e">
        <f>_xlfn.XLOOKUP(PROTEIN_stoich[[#This Row],[sequence]],[2]!Table1[sequence_without_asterisks],[2]!Table1[protein_stoich seq matches],"")</f>
        <v>#REF!</v>
      </c>
      <c r="T1785" t="e">
        <f>_xlfn.XLOOKUP(PROTEIN_stoich[[#This Row],[uniprot]],[1]!UniprotIFO[Entry],[1]!UniprotIFO[protein_id in GSM model format],"")</f>
        <v>#REF!</v>
      </c>
    </row>
    <row r="1786" spans="1:20" x14ac:dyDescent="0.2">
      <c r="A17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RT12466</v>
      </c>
      <c r="B1786" t="s">
        <v>14392</v>
      </c>
      <c r="C1786" t="s">
        <v>14392</v>
      </c>
      <c r="D1786" t="s">
        <v>7609</v>
      </c>
      <c r="E1786" t="s">
        <v>4877</v>
      </c>
      <c r="G17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6" t="s">
        <v>4878</v>
      </c>
      <c r="I1786" s="25" cm="1">
        <f t="array" ref="I1786">SUMPRODUCT((LEN(PROTEIN_stoich[[#This Row],[sequence]])-LEN(SUBSTITUTE(PROTEIN_stoich[[#This Row],[sequence]],{"A";"C";"D";"E";"F";"G";"H";"I";"K";"L";"M";"N";"P";"Q";"R";"S";"T";"V";"W";"Y"},""))),{72.08;104.14;115.08;129.11;148.17;58.05;138.14;114.16;130.18;114.16;132.2;115.1;98.12;129.13;158.19;88.08;102.1;100.13;187.21;164.17})/1000</f>
        <v>43.203510000000001</v>
      </c>
      <c r="J1786" t="s">
        <v>7610</v>
      </c>
      <c r="K1786" s="4" t="s">
        <v>4880</v>
      </c>
      <c r="M1786">
        <f>LEN(SUBSTITUTE(PROTEIN_stoich[[#This Row],[sequence]],"*",""))</f>
        <v>388</v>
      </c>
      <c r="O1786" t="s">
        <v>16</v>
      </c>
      <c r="P1786" t="str">
        <f>_xlfn.LET(_xlpm.id,PROTEIN_stoich[[#This Row],[uniprot]],HYPERLINK("https://www.uniprot.org/uniprotkb/"&amp;_xlpm.id&amp;"/entry",_xlpm.id))</f>
        <v>A0A0K3C999</v>
      </c>
      <c r="Q1786" t="e">
        <f>_xlfn.XLOOKUP(PROTEIN_stoich[[#This Row],[uniprot]],[1]!UniprotIFO[Entry],[1]!UniprotIFO[Gene Ontology IDs],"")</f>
        <v>#REF!</v>
      </c>
      <c r="R1786" t="e">
        <f>_xlfn.XLOOKUP(PROTEIN_stoich[[#This Row],[uniprot]],[1]!UniprotIFO[Entry],[1]!UniprotIFO[essential?],"")</f>
        <v>#REF!</v>
      </c>
      <c r="S1786" t="e">
        <f>_xlfn.XLOOKUP(PROTEIN_stoich[[#This Row],[sequence]],[2]!Table1[sequence_without_asterisks],[2]!Table1[protein_stoich seq matches],"")</f>
        <v>#REF!</v>
      </c>
      <c r="T1786" t="e">
        <f>_xlfn.XLOOKUP(PROTEIN_stoich[[#This Row],[uniprot]],[1]!UniprotIFO[Entry],[1]!UniprotIFO[protein_id in GSM model format],"")</f>
        <v>#REF!</v>
      </c>
    </row>
    <row r="1787" spans="1:20" x14ac:dyDescent="0.2">
      <c r="A17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RT12446</v>
      </c>
      <c r="B1787" t="s">
        <v>14393</v>
      </c>
      <c r="C1787" t="s">
        <v>14393</v>
      </c>
      <c r="D1787" t="s">
        <v>8194</v>
      </c>
      <c r="E1787" t="s">
        <v>4877</v>
      </c>
      <c r="G17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7" t="s">
        <v>4878</v>
      </c>
      <c r="I1787" s="25" cm="1">
        <f t="array" ref="I1787">SUMPRODUCT((LEN(PROTEIN_stoich[[#This Row],[sequence]])-LEN(SUBSTITUTE(PROTEIN_stoich[[#This Row],[sequence]],{"A";"C";"D";"E";"F";"G";"H";"I";"K";"L";"M";"N";"P";"Q";"R";"S";"T";"V";"W";"Y"},""))),{72.08;104.14;115.08;129.11;148.17;58.05;138.14;114.16;130.18;114.16;132.2;115.1;98.12;129.13;158.19;88.08;102.1;100.13;187.21;164.17})/1000</f>
        <v>33.544710000000002</v>
      </c>
      <c r="J1787" t="s">
        <v>8195</v>
      </c>
      <c r="K1787" s="4" t="s">
        <v>4880</v>
      </c>
      <c r="M1787">
        <f>LEN(SUBSTITUTE(PROTEIN_stoich[[#This Row],[sequence]],"*",""))</f>
        <v>310</v>
      </c>
      <c r="O1787" t="s">
        <v>16</v>
      </c>
      <c r="P1787" t="str">
        <f>_xlfn.LET(_xlpm.id,PROTEIN_stoich[[#This Row],[uniprot]],HYPERLINK("https://www.uniprot.org/uniprotkb/"&amp;_xlpm.id&amp;"/entry",_xlpm.id))</f>
        <v>A0A0K3C987</v>
      </c>
      <c r="Q1787" t="e">
        <f>_xlfn.XLOOKUP(PROTEIN_stoich[[#This Row],[uniprot]],[1]!UniprotIFO[Entry],[1]!UniprotIFO[Gene Ontology IDs],"")</f>
        <v>#REF!</v>
      </c>
      <c r="R1787" t="e">
        <f>_xlfn.XLOOKUP(PROTEIN_stoich[[#This Row],[uniprot]],[1]!UniprotIFO[Entry],[1]!UniprotIFO[essential?],"")</f>
        <v>#REF!</v>
      </c>
      <c r="S1787" t="e">
        <f>_xlfn.XLOOKUP(PROTEIN_stoich[[#This Row],[sequence]],[2]!Table1[sequence_without_asterisks],[2]!Table1[protein_stoich seq matches],"")</f>
        <v>#REF!</v>
      </c>
      <c r="T1787" t="e">
        <f>_xlfn.XLOOKUP(PROTEIN_stoich[[#This Row],[uniprot]],[1]!UniprotIFO[Entry],[1]!UniprotIFO[protein_id in GSM model format],"")</f>
        <v>#REF!</v>
      </c>
    </row>
    <row r="1788" spans="1:20" x14ac:dyDescent="0.2">
      <c r="A17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RT12432</v>
      </c>
      <c r="B1788" t="s">
        <v>14394</v>
      </c>
      <c r="C1788" t="s">
        <v>14394</v>
      </c>
      <c r="D1788" t="s">
        <v>6782</v>
      </c>
      <c r="E1788" t="s">
        <v>4877</v>
      </c>
      <c r="G17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8" t="s">
        <v>4878</v>
      </c>
      <c r="I1788" s="25" cm="1">
        <f t="array" ref="I1788">SUMPRODUCT((LEN(PROTEIN_stoich[[#This Row],[sequence]])-LEN(SUBSTITUTE(PROTEIN_stoich[[#This Row],[sequence]],{"A";"C";"D";"E";"F";"G";"H";"I";"K";"L";"M";"N";"P";"Q";"R";"S";"T";"V";"W";"Y"},""))),{72.08;104.14;115.08;129.11;148.17;58.05;138.14;114.16;130.18;114.16;132.2;115.1;98.12;129.13;158.19;88.08;102.1;100.13;187.21;164.17})/1000</f>
        <v>26.525089999999995</v>
      </c>
      <c r="J1788" t="s">
        <v>6783</v>
      </c>
      <c r="K1788" s="4" t="s">
        <v>4880</v>
      </c>
      <c r="M1788">
        <f>LEN(SUBSTITUTE(PROTEIN_stoich[[#This Row],[sequence]],"*",""))</f>
        <v>244</v>
      </c>
      <c r="O1788" t="s">
        <v>16</v>
      </c>
      <c r="P1788" t="str">
        <f>_xlfn.LET(_xlpm.id,PROTEIN_stoich[[#This Row],[uniprot]],HYPERLINK("https://www.uniprot.org/uniprotkb/"&amp;_xlpm.id&amp;"/entry",_xlpm.id))</f>
        <v>A0A0K3CA75</v>
      </c>
      <c r="Q1788" t="e">
        <f>_xlfn.XLOOKUP(PROTEIN_stoich[[#This Row],[uniprot]],[1]!UniprotIFO[Entry],[1]!UniprotIFO[Gene Ontology IDs],"")</f>
        <v>#REF!</v>
      </c>
      <c r="R1788" t="e">
        <f>_xlfn.XLOOKUP(PROTEIN_stoich[[#This Row],[uniprot]],[1]!UniprotIFO[Entry],[1]!UniprotIFO[essential?],"")</f>
        <v>#REF!</v>
      </c>
      <c r="S1788" t="e">
        <f>_xlfn.XLOOKUP(PROTEIN_stoich[[#This Row],[sequence]],[2]!Table1[sequence_without_asterisks],[2]!Table1[protein_stoich seq matches],"")</f>
        <v>#REF!</v>
      </c>
      <c r="T1788" t="e">
        <f>_xlfn.XLOOKUP(PROTEIN_stoich[[#This Row],[uniprot]],[1]!UniprotIFO[Entry],[1]!UniprotIFO[protein_id in GSM model format],"")</f>
        <v>#REF!</v>
      </c>
    </row>
    <row r="1789" spans="1:20" x14ac:dyDescent="0.2">
      <c r="A17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RT12428</v>
      </c>
      <c r="B1789" t="s">
        <v>14395</v>
      </c>
      <c r="C1789" t="s">
        <v>14395</v>
      </c>
      <c r="D1789" t="s">
        <v>9894</v>
      </c>
      <c r="E1789" t="s">
        <v>4877</v>
      </c>
      <c r="G17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89" t="s">
        <v>4878</v>
      </c>
      <c r="I1789" s="25" cm="1">
        <f t="array" ref="I1789">SUMPRODUCT((LEN(PROTEIN_stoich[[#This Row],[sequence]])-LEN(SUBSTITUTE(PROTEIN_stoich[[#This Row],[sequence]],{"A";"C";"D";"E";"F";"G";"H";"I";"K";"L";"M";"N";"P";"Q";"R";"S";"T";"V";"W";"Y"},""))),{72.08;104.14;115.08;129.11;148.17;58.05;138.14;114.16;130.18;114.16;132.2;115.1;98.12;129.13;158.19;88.08;102.1;100.13;187.21;164.17})/1000</f>
        <v>108.86313</v>
      </c>
      <c r="J1789" t="s">
        <v>9895</v>
      </c>
      <c r="K1789" s="4" t="s">
        <v>4880</v>
      </c>
      <c r="M1789">
        <f>LEN(SUBSTITUTE(PROTEIN_stoich[[#This Row],[sequence]],"*",""))</f>
        <v>1014</v>
      </c>
      <c r="O1789" t="s">
        <v>16</v>
      </c>
      <c r="P1789" t="str">
        <f>_xlfn.LET(_xlpm.id,PROTEIN_stoich[[#This Row],[uniprot]],HYPERLINK("https://www.uniprot.org/uniprotkb/"&amp;_xlpm.id&amp;"/entry",_xlpm.id))</f>
        <v>A0A0K3C9U8</v>
      </c>
      <c r="Q1789" t="e">
        <f>_xlfn.XLOOKUP(PROTEIN_stoich[[#This Row],[uniprot]],[1]!UniprotIFO[Entry],[1]!UniprotIFO[Gene Ontology IDs],"")</f>
        <v>#REF!</v>
      </c>
      <c r="R1789" t="e">
        <f>_xlfn.XLOOKUP(PROTEIN_stoich[[#This Row],[uniprot]],[1]!UniprotIFO[Entry],[1]!UniprotIFO[essential?],"")</f>
        <v>#REF!</v>
      </c>
      <c r="S1789" t="e">
        <f>_xlfn.XLOOKUP(PROTEIN_stoich[[#This Row],[sequence]],[2]!Table1[sequence_without_asterisks],[2]!Table1[protein_stoich seq matches],"")</f>
        <v>#REF!</v>
      </c>
      <c r="T1789" t="e">
        <f>_xlfn.XLOOKUP(PROTEIN_stoich[[#This Row],[uniprot]],[1]!UniprotIFO[Entry],[1]!UniprotIFO[protein_id in GSM model format],"")</f>
        <v>#REF!</v>
      </c>
    </row>
    <row r="1790" spans="1:20" x14ac:dyDescent="0.2">
      <c r="A17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RT12426</v>
      </c>
      <c r="B1790" t="s">
        <v>14396</v>
      </c>
      <c r="C1790" t="s">
        <v>14396</v>
      </c>
      <c r="D1790" t="s">
        <v>9143</v>
      </c>
      <c r="E1790" t="s">
        <v>4877</v>
      </c>
      <c r="G17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0" t="s">
        <v>4878</v>
      </c>
      <c r="I1790" s="25" cm="1">
        <f t="array" ref="I1790">SUMPRODUCT((LEN(PROTEIN_stoich[[#This Row],[sequence]])-LEN(SUBSTITUTE(PROTEIN_stoich[[#This Row],[sequence]],{"A";"C";"D";"E";"F";"G";"H";"I";"K";"L";"M";"N";"P";"Q";"R";"S";"T";"V";"W";"Y"},""))),{72.08;104.14;115.08;129.11;148.17;58.05;138.14;114.16;130.18;114.16;132.2;115.1;98.12;129.13;158.19;88.08;102.1;100.13;187.21;164.17})/1000</f>
        <v>13.131830000000001</v>
      </c>
      <c r="J1790" t="s">
        <v>9144</v>
      </c>
      <c r="K1790" s="4" t="s">
        <v>4880</v>
      </c>
      <c r="M1790">
        <f>LEN(SUBSTITUTE(PROTEIN_stoich[[#This Row],[sequence]],"*",""))</f>
        <v>120</v>
      </c>
      <c r="O1790" t="s">
        <v>16</v>
      </c>
      <c r="P1790" t="str">
        <f>_xlfn.LET(_xlpm.id,PROTEIN_stoich[[#This Row],[uniprot]],HYPERLINK("https://www.uniprot.org/uniprotkb/"&amp;_xlpm.id&amp;"/entry",_xlpm.id))</f>
        <v>A0A0K3CA71</v>
      </c>
      <c r="Q1790" t="e">
        <f>_xlfn.XLOOKUP(PROTEIN_stoich[[#This Row],[uniprot]],[1]!UniprotIFO[Entry],[1]!UniprotIFO[Gene Ontology IDs],"")</f>
        <v>#REF!</v>
      </c>
      <c r="R1790" t="e">
        <f>_xlfn.XLOOKUP(PROTEIN_stoich[[#This Row],[uniprot]],[1]!UniprotIFO[Entry],[1]!UniprotIFO[essential?],"")</f>
        <v>#REF!</v>
      </c>
      <c r="S1790" t="e">
        <f>_xlfn.XLOOKUP(PROTEIN_stoich[[#This Row],[sequence]],[2]!Table1[sequence_without_asterisks],[2]!Table1[protein_stoich seq matches],"")</f>
        <v>#REF!</v>
      </c>
      <c r="T1790" t="e">
        <f>_xlfn.XLOOKUP(PROTEIN_stoich[[#This Row],[uniprot]],[1]!UniprotIFO[Entry],[1]!UniprotIFO[protein_id in GSM model format],"")</f>
        <v>#REF!</v>
      </c>
    </row>
    <row r="1791" spans="1:20" x14ac:dyDescent="0.2">
      <c r="A17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RT12422</v>
      </c>
      <c r="B1791" t="s">
        <v>14397</v>
      </c>
      <c r="C1791" t="s">
        <v>14397</v>
      </c>
      <c r="D1791" t="s">
        <v>7401</v>
      </c>
      <c r="E1791" t="s">
        <v>4877</v>
      </c>
      <c r="G17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1" t="s">
        <v>4878</v>
      </c>
      <c r="I1791" s="25" cm="1">
        <f t="array" ref="I1791">SUMPRODUCT((LEN(PROTEIN_stoich[[#This Row],[sequence]])-LEN(SUBSTITUTE(PROTEIN_stoich[[#This Row],[sequence]],{"A";"C";"D";"E";"F";"G";"H";"I";"K";"L";"M";"N";"P";"Q";"R";"S";"T";"V";"W";"Y"},""))),{72.08;104.14;115.08;129.11;148.17;58.05;138.14;114.16;130.18;114.16;132.2;115.1;98.12;129.13;158.19;88.08;102.1;100.13;187.21;164.17})/1000</f>
        <v>49.821709999999996</v>
      </c>
      <c r="J1791" t="s">
        <v>7402</v>
      </c>
      <c r="K1791" s="4" t="s">
        <v>4880</v>
      </c>
      <c r="M1791">
        <f>LEN(SUBSTITUTE(PROTEIN_stoich[[#This Row],[sequence]],"*",""))</f>
        <v>447</v>
      </c>
      <c r="O1791" t="s">
        <v>16</v>
      </c>
      <c r="P1791" t="str">
        <f>_xlfn.LET(_xlpm.id,PROTEIN_stoich[[#This Row],[uniprot]],HYPERLINK("https://www.uniprot.org/uniprotkb/"&amp;_xlpm.id&amp;"/entry",_xlpm.id))</f>
        <v>A0A0K3CE18</v>
      </c>
      <c r="Q1791" t="e">
        <f>_xlfn.XLOOKUP(PROTEIN_stoich[[#This Row],[uniprot]],[1]!UniprotIFO[Entry],[1]!UniprotIFO[Gene Ontology IDs],"")</f>
        <v>#REF!</v>
      </c>
      <c r="R1791" t="e">
        <f>_xlfn.XLOOKUP(PROTEIN_stoich[[#This Row],[uniprot]],[1]!UniprotIFO[Entry],[1]!UniprotIFO[essential?],"")</f>
        <v>#REF!</v>
      </c>
      <c r="S1791" t="e">
        <f>_xlfn.XLOOKUP(PROTEIN_stoich[[#This Row],[sequence]],[2]!Table1[sequence_without_asterisks],[2]!Table1[protein_stoich seq matches],"")</f>
        <v>#REF!</v>
      </c>
      <c r="T1791" t="e">
        <f>_xlfn.XLOOKUP(PROTEIN_stoich[[#This Row],[uniprot]],[1]!UniprotIFO[Entry],[1]!UniprotIFO[protein_id in GSM model format],"")</f>
        <v>#REF!</v>
      </c>
    </row>
    <row r="1792" spans="1:20" x14ac:dyDescent="0.2">
      <c r="A17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RT12417</v>
      </c>
      <c r="B1792" t="s">
        <v>14398</v>
      </c>
      <c r="C1792" t="s">
        <v>14398</v>
      </c>
      <c r="D1792" t="s">
        <v>8981</v>
      </c>
      <c r="E1792" t="s">
        <v>4877</v>
      </c>
      <c r="G17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2" t="s">
        <v>4878</v>
      </c>
      <c r="I1792" s="25" cm="1">
        <f t="array" ref="I1792">SUMPRODUCT((LEN(PROTEIN_stoich[[#This Row],[sequence]])-LEN(SUBSTITUTE(PROTEIN_stoich[[#This Row],[sequence]],{"A";"C";"D";"E";"F";"G";"H";"I";"K";"L";"M";"N";"P";"Q";"R";"S";"T";"V";"W";"Y"},""))),{72.08;104.14;115.08;129.11;148.17;58.05;138.14;114.16;130.18;114.16;132.2;115.1;98.12;129.13;158.19;88.08;102.1;100.13;187.21;164.17})/1000</f>
        <v>35.522919999999999</v>
      </c>
      <c r="J1792" t="s">
        <v>8982</v>
      </c>
      <c r="K1792" s="4" t="s">
        <v>4880</v>
      </c>
      <c r="M1792">
        <f>LEN(SUBSTITUTE(PROTEIN_stoich[[#This Row],[sequence]],"*",""))</f>
        <v>341</v>
      </c>
      <c r="O1792" t="s">
        <v>16</v>
      </c>
      <c r="P1792" t="str">
        <f>_xlfn.LET(_xlpm.id,PROTEIN_stoich[[#This Row],[uniprot]],HYPERLINK("https://www.uniprot.org/uniprotkb/"&amp;_xlpm.id&amp;"/entry",_xlpm.id))</f>
        <v>A0A0K3CE15</v>
      </c>
      <c r="Q1792" t="e">
        <f>_xlfn.XLOOKUP(PROTEIN_stoich[[#This Row],[uniprot]],[1]!UniprotIFO[Entry],[1]!UniprotIFO[Gene Ontology IDs],"")</f>
        <v>#REF!</v>
      </c>
      <c r="R1792" t="e">
        <f>_xlfn.XLOOKUP(PROTEIN_stoich[[#This Row],[uniprot]],[1]!UniprotIFO[Entry],[1]!UniprotIFO[essential?],"")</f>
        <v>#REF!</v>
      </c>
      <c r="S1792" t="e">
        <f>_xlfn.XLOOKUP(PROTEIN_stoich[[#This Row],[sequence]],[2]!Table1[sequence_without_asterisks],[2]!Table1[protein_stoich seq matches],"")</f>
        <v>#REF!</v>
      </c>
      <c r="T1792" t="e">
        <f>_xlfn.XLOOKUP(PROTEIN_stoich[[#This Row],[uniprot]],[1]!UniprotIFO[Entry],[1]!UniprotIFO[protein_id in GSM model format],"")</f>
        <v>#REF!</v>
      </c>
    </row>
    <row r="1793" spans="1:20" x14ac:dyDescent="0.2">
      <c r="A17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RT12397</v>
      </c>
      <c r="B1793" t="s">
        <v>14400</v>
      </c>
      <c r="C1793" t="s">
        <v>14400</v>
      </c>
      <c r="D1793" t="s">
        <v>5851</v>
      </c>
      <c r="E1793" t="s">
        <v>4877</v>
      </c>
      <c r="G17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3" t="s">
        <v>4878</v>
      </c>
      <c r="I1793" s="25" cm="1">
        <f t="array" ref="I1793">SUMPRODUCT((LEN(PROTEIN_stoich[[#This Row],[sequence]])-LEN(SUBSTITUTE(PROTEIN_stoich[[#This Row],[sequence]],{"A";"C";"D";"E";"F";"G";"H";"I";"K";"L";"M";"N";"P";"Q";"R";"S";"T";"V";"W";"Y"},""))),{72.08;104.14;115.08;129.11;148.17;58.05;138.14;114.16;130.18;114.16;132.2;115.1;98.12;129.13;158.19;88.08;102.1;100.13;187.21;164.17})/1000</f>
        <v>9.7526199999999985</v>
      </c>
      <c r="J1793" t="s">
        <v>5852</v>
      </c>
      <c r="K1793" s="4" t="s">
        <v>4880</v>
      </c>
      <c r="M1793">
        <f>LEN(SUBSTITUTE(PROTEIN_stoich[[#This Row],[sequence]],"*",""))</f>
        <v>89</v>
      </c>
      <c r="O1793" t="s">
        <v>16</v>
      </c>
      <c r="P1793" t="str">
        <f>_xlfn.LET(_xlpm.id,PROTEIN_stoich[[#This Row],[uniprot]],HYPERLINK("https://www.uniprot.org/uniprotkb/"&amp;_xlpm.id&amp;"/entry",_xlpm.id))</f>
        <v>A0A0K3C6U8</v>
      </c>
      <c r="Q1793" t="e">
        <f>_xlfn.XLOOKUP(PROTEIN_stoich[[#This Row],[uniprot]],[1]!UniprotIFO[Entry],[1]!UniprotIFO[Gene Ontology IDs],"")</f>
        <v>#REF!</v>
      </c>
      <c r="R1793" t="e">
        <f>_xlfn.XLOOKUP(PROTEIN_stoich[[#This Row],[uniprot]],[1]!UniprotIFO[Entry],[1]!UniprotIFO[essential?],"")</f>
        <v>#REF!</v>
      </c>
      <c r="S1793" t="e">
        <f>_xlfn.XLOOKUP(PROTEIN_stoich[[#This Row],[sequence]],[2]!Table1[sequence_without_asterisks],[2]!Table1[protein_stoich seq matches],"")</f>
        <v>#REF!</v>
      </c>
      <c r="T1793" t="e">
        <f>_xlfn.XLOOKUP(PROTEIN_stoich[[#This Row],[uniprot]],[1]!UniprotIFO[Entry],[1]!UniprotIFO[protein_id in GSM model format],"")</f>
        <v>#REF!</v>
      </c>
    </row>
    <row r="1794" spans="1:20" x14ac:dyDescent="0.2">
      <c r="A17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RT12395</v>
      </c>
      <c r="B1794" t="s">
        <v>14401</v>
      </c>
      <c r="C1794" t="s">
        <v>14401</v>
      </c>
      <c r="D1794" t="s">
        <v>7421</v>
      </c>
      <c r="E1794" t="s">
        <v>4877</v>
      </c>
      <c r="G17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4" t="s">
        <v>4878</v>
      </c>
      <c r="I1794" s="25" cm="1">
        <f t="array" ref="I1794">SUMPRODUCT((LEN(PROTEIN_stoich[[#This Row],[sequence]])-LEN(SUBSTITUTE(PROTEIN_stoich[[#This Row],[sequence]],{"A";"C";"D";"E";"F";"G";"H";"I";"K";"L";"M";"N";"P";"Q";"R";"S";"T";"V";"W";"Y"},""))),{72.08;104.14;115.08;129.11;148.17;58.05;138.14;114.16;130.18;114.16;132.2;115.1;98.12;129.13;158.19;88.08;102.1;100.13;187.21;164.17})/1000</f>
        <v>32.897110000000005</v>
      </c>
      <c r="J1794" t="s">
        <v>7422</v>
      </c>
      <c r="K1794" s="4" t="s">
        <v>4880</v>
      </c>
      <c r="M1794">
        <f>LEN(SUBSTITUTE(PROTEIN_stoich[[#This Row],[sequence]],"*",""))</f>
        <v>292</v>
      </c>
      <c r="O1794" t="s">
        <v>16</v>
      </c>
      <c r="P1794" t="str">
        <f>_xlfn.LET(_xlpm.id,PROTEIN_stoich[[#This Row],[uniprot]],HYPERLINK("https://www.uniprot.org/uniprotkb/"&amp;_xlpm.id&amp;"/entry",_xlpm.id))</f>
        <v>A0A0K3C9S2</v>
      </c>
      <c r="Q1794" t="e">
        <f>_xlfn.XLOOKUP(PROTEIN_stoich[[#This Row],[uniprot]],[1]!UniprotIFO[Entry],[1]!UniprotIFO[Gene Ontology IDs],"")</f>
        <v>#REF!</v>
      </c>
      <c r="R1794" t="e">
        <f>_xlfn.XLOOKUP(PROTEIN_stoich[[#This Row],[uniprot]],[1]!UniprotIFO[Entry],[1]!UniprotIFO[essential?],"")</f>
        <v>#REF!</v>
      </c>
      <c r="S1794" t="e">
        <f>_xlfn.XLOOKUP(PROTEIN_stoich[[#This Row],[sequence]],[2]!Table1[sequence_without_asterisks],[2]!Table1[protein_stoich seq matches],"")</f>
        <v>#REF!</v>
      </c>
      <c r="T1794" t="e">
        <f>_xlfn.XLOOKUP(PROTEIN_stoich[[#This Row],[uniprot]],[1]!UniprotIFO[Entry],[1]!UniprotIFO[protein_id in GSM model format],"")</f>
        <v>#REF!</v>
      </c>
    </row>
    <row r="1795" spans="1:20" x14ac:dyDescent="0.2">
      <c r="A17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RT12382</v>
      </c>
      <c r="B1795" t="s">
        <v>14402</v>
      </c>
      <c r="C1795" t="s">
        <v>14402</v>
      </c>
      <c r="D1795" t="s">
        <v>10431</v>
      </c>
      <c r="E1795" t="s">
        <v>4877</v>
      </c>
      <c r="G17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5" t="s">
        <v>4878</v>
      </c>
      <c r="I1795" s="25" cm="1">
        <f t="array" ref="I1795">SUMPRODUCT((LEN(PROTEIN_stoich[[#This Row],[sequence]])-LEN(SUBSTITUTE(PROTEIN_stoich[[#This Row],[sequence]],{"A";"C";"D";"E";"F";"G";"H";"I";"K";"L";"M";"N";"P";"Q";"R";"S";"T";"V";"W";"Y"},""))),{72.08;104.14;115.08;129.11;148.17;58.05;138.14;114.16;130.18;114.16;132.2;115.1;98.12;129.13;158.19;88.08;102.1;100.13;187.21;164.17})/1000</f>
        <v>165.68553000000003</v>
      </c>
      <c r="J1795" t="s">
        <v>10432</v>
      </c>
      <c r="K1795" s="4" t="s">
        <v>4880</v>
      </c>
      <c r="M1795">
        <f>LEN(SUBSTITUTE(PROTEIN_stoich[[#This Row],[sequence]],"*",""))</f>
        <v>1483</v>
      </c>
      <c r="O1795" t="s">
        <v>16</v>
      </c>
      <c r="P1795" t="str">
        <f>_xlfn.LET(_xlpm.id,PROTEIN_stoich[[#This Row],[uniprot]],HYPERLINK("https://www.uniprot.org/uniprotkb/"&amp;_xlpm.id&amp;"/entry",_xlpm.id))</f>
        <v>A0A0K3CA35</v>
      </c>
      <c r="Q1795" t="e">
        <f>_xlfn.XLOOKUP(PROTEIN_stoich[[#This Row],[uniprot]],[1]!UniprotIFO[Entry],[1]!UniprotIFO[Gene Ontology IDs],"")</f>
        <v>#REF!</v>
      </c>
      <c r="R1795" t="e">
        <f>_xlfn.XLOOKUP(PROTEIN_stoich[[#This Row],[uniprot]],[1]!UniprotIFO[Entry],[1]!UniprotIFO[essential?],"")</f>
        <v>#REF!</v>
      </c>
      <c r="S1795" t="e">
        <f>_xlfn.XLOOKUP(PROTEIN_stoich[[#This Row],[sequence]],[2]!Table1[sequence_without_asterisks],[2]!Table1[protein_stoich seq matches],"")</f>
        <v>#REF!</v>
      </c>
      <c r="T1795" t="e">
        <f>_xlfn.XLOOKUP(PROTEIN_stoich[[#This Row],[uniprot]],[1]!UniprotIFO[Entry],[1]!UniprotIFO[protein_id in GSM model format],"")</f>
        <v>#REF!</v>
      </c>
    </row>
    <row r="1796" spans="1:20" x14ac:dyDescent="0.2">
      <c r="A17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RT12380</v>
      </c>
      <c r="B1796" t="s">
        <v>14403</v>
      </c>
      <c r="C1796" t="s">
        <v>14403</v>
      </c>
      <c r="D1796" t="s">
        <v>9916</v>
      </c>
      <c r="E1796" t="s">
        <v>4877</v>
      </c>
      <c r="G17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6" t="s">
        <v>4878</v>
      </c>
      <c r="I1796" s="25" cm="1">
        <f t="array" ref="I1796">SUMPRODUCT((LEN(PROTEIN_stoich[[#This Row],[sequence]])-LEN(SUBSTITUTE(PROTEIN_stoich[[#This Row],[sequence]],{"A";"C";"D";"E";"F";"G";"H";"I";"K";"L";"M";"N";"P";"Q";"R";"S";"T";"V";"W";"Y"},""))),{72.08;104.14;115.08;129.11;148.17;58.05;138.14;114.16;130.18;114.16;132.2;115.1;98.12;129.13;158.19;88.08;102.1;100.13;187.21;164.17})/1000</f>
        <v>84.481169999999992</v>
      </c>
      <c r="J1796" t="s">
        <v>9917</v>
      </c>
      <c r="K1796" s="4" t="s">
        <v>4880</v>
      </c>
      <c r="M1796">
        <f>LEN(SUBSTITUTE(PROTEIN_stoich[[#This Row],[sequence]],"*",""))</f>
        <v>711</v>
      </c>
      <c r="O1796" t="s">
        <v>16</v>
      </c>
      <c r="P1796" t="str">
        <f>_xlfn.LET(_xlpm.id,PROTEIN_stoich[[#This Row],[uniprot]],HYPERLINK("https://www.uniprot.org/uniprotkb/"&amp;_xlpm.id&amp;"/entry",_xlpm.id))</f>
        <v>A0A0K3C928</v>
      </c>
      <c r="Q1796" t="e">
        <f>_xlfn.XLOOKUP(PROTEIN_stoich[[#This Row],[uniprot]],[1]!UniprotIFO[Entry],[1]!UniprotIFO[Gene Ontology IDs],"")</f>
        <v>#REF!</v>
      </c>
      <c r="R1796" t="e">
        <f>_xlfn.XLOOKUP(PROTEIN_stoich[[#This Row],[uniprot]],[1]!UniprotIFO[Entry],[1]!UniprotIFO[essential?],"")</f>
        <v>#REF!</v>
      </c>
      <c r="S1796" t="e">
        <f>_xlfn.XLOOKUP(PROTEIN_stoich[[#This Row],[sequence]],[2]!Table1[sequence_without_asterisks],[2]!Table1[protein_stoich seq matches],"")</f>
        <v>#REF!</v>
      </c>
      <c r="T1796" t="e">
        <f>_xlfn.XLOOKUP(PROTEIN_stoich[[#This Row],[uniprot]],[1]!UniprotIFO[Entry],[1]!UniprotIFO[protein_id in GSM model format],"")</f>
        <v>#REF!</v>
      </c>
    </row>
    <row r="1797" spans="1:20" x14ac:dyDescent="0.2">
      <c r="A17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RT12376</v>
      </c>
      <c r="B1797" t="s">
        <v>14404</v>
      </c>
      <c r="C1797" t="s">
        <v>14404</v>
      </c>
      <c r="D1797" t="s">
        <v>8649</v>
      </c>
      <c r="E1797" t="s">
        <v>4877</v>
      </c>
      <c r="G17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7" t="s">
        <v>4878</v>
      </c>
      <c r="I1797" s="25" cm="1">
        <f t="array" ref="I1797">SUMPRODUCT((LEN(PROTEIN_stoich[[#This Row],[sequence]])-LEN(SUBSTITUTE(PROTEIN_stoich[[#This Row],[sequence]],{"A";"C";"D";"E";"F";"G";"H";"I";"K";"L";"M";"N";"P";"Q";"R";"S";"T";"V";"W";"Y"},""))),{72.08;104.14;115.08;129.11;148.17;58.05;138.14;114.16;130.18;114.16;132.2;115.1;98.12;129.13;158.19;88.08;102.1;100.13;187.21;164.17})/1000</f>
        <v>101.16550999999998</v>
      </c>
      <c r="J1797" t="s">
        <v>8650</v>
      </c>
      <c r="K1797" s="4" t="s">
        <v>4880</v>
      </c>
      <c r="M1797">
        <f>LEN(SUBSTITUTE(PROTEIN_stoich[[#This Row],[sequence]],"*",""))</f>
        <v>910</v>
      </c>
      <c r="O1797" t="s">
        <v>16</v>
      </c>
      <c r="P1797" t="str">
        <f>_xlfn.LET(_xlpm.id,PROTEIN_stoich[[#This Row],[uniprot]],HYPERLINK("https://www.uniprot.org/uniprotkb/"&amp;_xlpm.id&amp;"/entry",_xlpm.id))</f>
        <v>A0A0K3CDY6</v>
      </c>
      <c r="Q1797" t="e">
        <f>_xlfn.XLOOKUP(PROTEIN_stoich[[#This Row],[uniprot]],[1]!UniprotIFO[Entry],[1]!UniprotIFO[Gene Ontology IDs],"")</f>
        <v>#REF!</v>
      </c>
      <c r="R1797" t="e">
        <f>_xlfn.XLOOKUP(PROTEIN_stoich[[#This Row],[uniprot]],[1]!UniprotIFO[Entry],[1]!UniprotIFO[essential?],"")</f>
        <v>#REF!</v>
      </c>
      <c r="S1797" t="e">
        <f>_xlfn.XLOOKUP(PROTEIN_stoich[[#This Row],[sequence]],[2]!Table1[sequence_without_asterisks],[2]!Table1[protein_stoich seq matches],"")</f>
        <v>#REF!</v>
      </c>
      <c r="T1797" t="e">
        <f>_xlfn.XLOOKUP(PROTEIN_stoich[[#This Row],[uniprot]],[1]!UniprotIFO[Entry],[1]!UniprotIFO[protein_id in GSM model format],"")</f>
        <v>#REF!</v>
      </c>
    </row>
    <row r="1798" spans="1:20" x14ac:dyDescent="0.2">
      <c r="A17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RT12358</v>
      </c>
      <c r="B1798" t="s">
        <v>14405</v>
      </c>
      <c r="C1798" t="s">
        <v>14405</v>
      </c>
      <c r="D1798" t="s">
        <v>9420</v>
      </c>
      <c r="E1798" t="s">
        <v>4877</v>
      </c>
      <c r="G17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8" t="s">
        <v>4878</v>
      </c>
      <c r="I1798" s="25" cm="1">
        <f t="array" ref="I1798">SUMPRODUCT((LEN(PROTEIN_stoich[[#This Row],[sequence]])-LEN(SUBSTITUTE(PROTEIN_stoich[[#This Row],[sequence]],{"A";"C";"D";"E";"F";"G";"H";"I";"K";"L";"M";"N";"P";"Q";"R";"S";"T";"V";"W";"Y"},""))),{72.08;104.14;115.08;129.11;148.17;58.05;138.14;114.16;130.18;114.16;132.2;115.1;98.12;129.13;158.19;88.08;102.1;100.13;187.21;164.17})/1000</f>
        <v>64.327349999999981</v>
      </c>
      <c r="J1798" t="s">
        <v>9421</v>
      </c>
      <c r="K1798" s="4" t="s">
        <v>4880</v>
      </c>
      <c r="M1798">
        <f>LEN(SUBSTITUTE(PROTEIN_stoich[[#This Row],[sequence]],"*",""))</f>
        <v>594</v>
      </c>
      <c r="O1798" t="s">
        <v>16</v>
      </c>
      <c r="P1798" t="str">
        <f>_xlfn.LET(_xlpm.id,PROTEIN_stoich[[#This Row],[uniprot]],HYPERLINK("https://www.uniprot.org/uniprotkb/"&amp;_xlpm.id&amp;"/entry",_xlpm.id))</f>
        <v>A0A0K3C918</v>
      </c>
      <c r="Q1798" t="e">
        <f>_xlfn.XLOOKUP(PROTEIN_stoich[[#This Row],[uniprot]],[1]!UniprotIFO[Entry],[1]!UniprotIFO[Gene Ontology IDs],"")</f>
        <v>#REF!</v>
      </c>
      <c r="R1798" t="e">
        <f>_xlfn.XLOOKUP(PROTEIN_stoich[[#This Row],[uniprot]],[1]!UniprotIFO[Entry],[1]!UniprotIFO[essential?],"")</f>
        <v>#REF!</v>
      </c>
      <c r="S1798" t="e">
        <f>_xlfn.XLOOKUP(PROTEIN_stoich[[#This Row],[sequence]],[2]!Table1[sequence_without_asterisks],[2]!Table1[protein_stoich seq matches],"")</f>
        <v>#REF!</v>
      </c>
      <c r="T1798" t="e">
        <f>_xlfn.XLOOKUP(PROTEIN_stoich[[#This Row],[uniprot]],[1]!UniprotIFO[Entry],[1]!UniprotIFO[protein_id in GSM model format],"")</f>
        <v>#REF!</v>
      </c>
    </row>
    <row r="1799" spans="1:20" x14ac:dyDescent="0.2">
      <c r="A17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RT12348</v>
      </c>
      <c r="B1799" t="s">
        <v>14407</v>
      </c>
      <c r="C1799" t="s">
        <v>14407</v>
      </c>
      <c r="D1799" t="s">
        <v>8019</v>
      </c>
      <c r="E1799" t="s">
        <v>4877</v>
      </c>
      <c r="G17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799" t="s">
        <v>4878</v>
      </c>
      <c r="I1799" s="25" cm="1">
        <f t="array" ref="I1799">SUMPRODUCT((LEN(PROTEIN_stoich[[#This Row],[sequence]])-LEN(SUBSTITUTE(PROTEIN_stoich[[#This Row],[sequence]],{"A";"C";"D";"E";"F";"G";"H";"I";"K";"L";"M";"N";"P";"Q";"R";"S";"T";"V";"W";"Y"},""))),{72.08;104.14;115.08;129.11;148.17;58.05;138.14;114.16;130.18;114.16;132.2;115.1;98.12;129.13;158.19;88.08;102.1;100.13;187.21;164.17})/1000</f>
        <v>38.722549999999998</v>
      </c>
      <c r="J1799" t="s">
        <v>8020</v>
      </c>
      <c r="K1799" s="4" t="s">
        <v>4880</v>
      </c>
      <c r="M1799">
        <f>LEN(SUBSTITUTE(PROTEIN_stoich[[#This Row],[sequence]],"*",""))</f>
        <v>348</v>
      </c>
      <c r="O1799" t="s">
        <v>16</v>
      </c>
      <c r="P1799" t="str">
        <f>_xlfn.LET(_xlpm.id,PROTEIN_stoich[[#This Row],[uniprot]],HYPERLINK("https://www.uniprot.org/uniprotkb/"&amp;_xlpm.id&amp;"/entry",_xlpm.id))</f>
        <v>A0A0K3C6R5</v>
      </c>
      <c r="Q1799" t="e">
        <f>_xlfn.XLOOKUP(PROTEIN_stoich[[#This Row],[uniprot]],[1]!UniprotIFO[Entry],[1]!UniprotIFO[Gene Ontology IDs],"")</f>
        <v>#REF!</v>
      </c>
      <c r="R1799" t="e">
        <f>_xlfn.XLOOKUP(PROTEIN_stoich[[#This Row],[uniprot]],[1]!UniprotIFO[Entry],[1]!UniprotIFO[essential?],"")</f>
        <v>#REF!</v>
      </c>
      <c r="S1799" t="e">
        <f>_xlfn.XLOOKUP(PROTEIN_stoich[[#This Row],[sequence]],[2]!Table1[sequence_without_asterisks],[2]!Table1[protein_stoich seq matches],"")</f>
        <v>#REF!</v>
      </c>
      <c r="T1799" t="e">
        <f>_xlfn.XLOOKUP(PROTEIN_stoich[[#This Row],[uniprot]],[1]!UniprotIFO[Entry],[1]!UniprotIFO[protein_id in GSM model format],"")</f>
        <v>#REF!</v>
      </c>
    </row>
    <row r="1800" spans="1:20" x14ac:dyDescent="0.2">
      <c r="A18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RT12347</v>
      </c>
      <c r="B1800" t="s">
        <v>14408</v>
      </c>
      <c r="C1800" t="s">
        <v>14408</v>
      </c>
      <c r="D1800" t="s">
        <v>7163</v>
      </c>
      <c r="E1800" t="s">
        <v>4877</v>
      </c>
      <c r="G18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0" t="s">
        <v>4878</v>
      </c>
      <c r="I1800" s="25" cm="1">
        <f t="array" ref="I1800">SUMPRODUCT((LEN(PROTEIN_stoich[[#This Row],[sequence]])-LEN(SUBSTITUTE(PROTEIN_stoich[[#This Row],[sequence]],{"A";"C";"D";"E";"F";"G";"H";"I";"K";"L";"M";"N";"P";"Q";"R";"S";"T";"V";"W";"Y"},""))),{72.08;104.14;115.08;129.11;148.17;58.05;138.14;114.16;130.18;114.16;132.2;115.1;98.12;129.13;158.19;88.08;102.1;100.13;187.21;164.17})/1000</f>
        <v>37.773530000000001</v>
      </c>
      <c r="J1800" t="s">
        <v>7164</v>
      </c>
      <c r="K1800" s="4" t="s">
        <v>4880</v>
      </c>
      <c r="M1800">
        <f>LEN(SUBSTITUTE(PROTEIN_stoich[[#This Row],[sequence]],"*",""))</f>
        <v>345</v>
      </c>
      <c r="O1800" t="s">
        <v>16</v>
      </c>
      <c r="P1800" t="str">
        <f>_xlfn.LET(_xlpm.id,PROTEIN_stoich[[#This Row],[uniprot]],HYPERLINK("https://www.uniprot.org/uniprotkb/"&amp;_xlpm.id&amp;"/entry",_xlpm.id))</f>
        <v>A0A0K3C909</v>
      </c>
      <c r="Q1800" t="e">
        <f>_xlfn.XLOOKUP(PROTEIN_stoich[[#This Row],[uniprot]],[1]!UniprotIFO[Entry],[1]!UniprotIFO[Gene Ontology IDs],"")</f>
        <v>#REF!</v>
      </c>
      <c r="R1800" t="e">
        <f>_xlfn.XLOOKUP(PROTEIN_stoich[[#This Row],[uniprot]],[1]!UniprotIFO[Entry],[1]!UniprotIFO[essential?],"")</f>
        <v>#REF!</v>
      </c>
      <c r="S1800" t="e">
        <f>_xlfn.XLOOKUP(PROTEIN_stoich[[#This Row],[sequence]],[2]!Table1[sequence_without_asterisks],[2]!Table1[protein_stoich seq matches],"")</f>
        <v>#REF!</v>
      </c>
      <c r="T1800" t="e">
        <f>_xlfn.XLOOKUP(PROTEIN_stoich[[#This Row],[uniprot]],[1]!UniprotIFO[Entry],[1]!UniprotIFO[protein_id in GSM model format],"")</f>
        <v>#REF!</v>
      </c>
    </row>
    <row r="1801" spans="1:20" x14ac:dyDescent="0.2">
      <c r="A18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RT12340</v>
      </c>
      <c r="B1801" t="s">
        <v>14409</v>
      </c>
      <c r="C1801" t="s">
        <v>14409</v>
      </c>
      <c r="D1801" t="s">
        <v>10046</v>
      </c>
      <c r="E1801" t="s">
        <v>4877</v>
      </c>
      <c r="G18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1" t="s">
        <v>4878</v>
      </c>
      <c r="I1801" s="25" cm="1">
        <f t="array" ref="I1801">SUMPRODUCT((LEN(PROTEIN_stoich[[#This Row],[sequence]])-LEN(SUBSTITUTE(PROTEIN_stoich[[#This Row],[sequence]],{"A";"C";"D";"E";"F";"G";"H";"I";"K";"L";"M";"N";"P";"Q";"R";"S";"T";"V";"W";"Y"},""))),{72.08;104.14;115.08;129.11;148.17;58.05;138.14;114.16;130.18;114.16;132.2;115.1;98.12;129.13;158.19;88.08;102.1;100.13;187.21;164.17})/1000</f>
        <v>69.984109999999987</v>
      </c>
      <c r="J1801" t="s">
        <v>10047</v>
      </c>
      <c r="K1801" s="4" t="s">
        <v>4880</v>
      </c>
      <c r="M1801">
        <f>LEN(SUBSTITUTE(PROTEIN_stoich[[#This Row],[sequence]],"*",""))</f>
        <v>659</v>
      </c>
      <c r="O1801" t="s">
        <v>16</v>
      </c>
      <c r="P1801" t="str">
        <f>_xlfn.LET(_xlpm.id,PROTEIN_stoich[[#This Row],[uniprot]],HYPERLINK("https://www.uniprot.org/uniprotkb/"&amp;_xlpm.id&amp;"/entry",_xlpm.id))</f>
        <v>A0A0K3CDW2</v>
      </c>
      <c r="Q1801" t="e">
        <f>_xlfn.XLOOKUP(PROTEIN_stoich[[#This Row],[uniprot]],[1]!UniprotIFO[Entry],[1]!UniprotIFO[Gene Ontology IDs],"")</f>
        <v>#REF!</v>
      </c>
      <c r="R1801" t="e">
        <f>_xlfn.XLOOKUP(PROTEIN_stoich[[#This Row],[uniprot]],[1]!UniprotIFO[Entry],[1]!UniprotIFO[essential?],"")</f>
        <v>#REF!</v>
      </c>
      <c r="S1801" t="e">
        <f>_xlfn.XLOOKUP(PROTEIN_stoich[[#This Row],[sequence]],[2]!Table1[sequence_without_asterisks],[2]!Table1[protein_stoich seq matches],"")</f>
        <v>#REF!</v>
      </c>
      <c r="T1801" t="e">
        <f>_xlfn.XLOOKUP(PROTEIN_stoich[[#This Row],[uniprot]],[1]!UniprotIFO[Entry],[1]!UniprotIFO[protein_id in GSM model format],"")</f>
        <v>#REF!</v>
      </c>
    </row>
    <row r="1802" spans="1:20" x14ac:dyDescent="0.2">
      <c r="A18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RT12334</v>
      </c>
      <c r="B1802" t="s">
        <v>14410</v>
      </c>
      <c r="C1802" t="s">
        <v>14410</v>
      </c>
      <c r="D1802" t="s">
        <v>6056</v>
      </c>
      <c r="E1802" t="s">
        <v>4877</v>
      </c>
      <c r="G18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2" t="s">
        <v>4878</v>
      </c>
      <c r="I1802" s="25" cm="1">
        <f t="array" ref="I1802">SUMPRODUCT((LEN(PROTEIN_stoich[[#This Row],[sequence]])-LEN(SUBSTITUTE(PROTEIN_stoich[[#This Row],[sequence]],{"A";"C";"D";"E";"F";"G";"H";"I";"K";"L";"M";"N";"P";"Q";"R";"S";"T";"V";"W";"Y"},""))),{72.08;104.14;115.08;129.11;148.17;58.05;138.14;114.16;130.18;114.16;132.2;115.1;98.12;129.13;158.19;88.08;102.1;100.13;187.21;164.17})/1000</f>
        <v>52.589760000000005</v>
      </c>
      <c r="J1802" t="s">
        <v>6057</v>
      </c>
      <c r="K1802" s="4" t="s">
        <v>4880</v>
      </c>
      <c r="M1802">
        <f>LEN(SUBSTITUTE(PROTEIN_stoich[[#This Row],[sequence]],"*",""))</f>
        <v>465</v>
      </c>
      <c r="O1802" t="s">
        <v>16</v>
      </c>
      <c r="P1802" t="str">
        <f>_xlfn.LET(_xlpm.id,PROTEIN_stoich[[#This Row],[uniprot]],HYPERLINK("https://www.uniprot.org/uniprotkb/"&amp;_xlpm.id&amp;"/entry",_xlpm.id))</f>
        <v>A0A0K3CDV9</v>
      </c>
      <c r="Q1802" t="e">
        <f>_xlfn.XLOOKUP(PROTEIN_stoich[[#This Row],[uniprot]],[1]!UniprotIFO[Entry],[1]!UniprotIFO[Gene Ontology IDs],"")</f>
        <v>#REF!</v>
      </c>
      <c r="R1802" t="e">
        <f>_xlfn.XLOOKUP(PROTEIN_stoich[[#This Row],[uniprot]],[1]!UniprotIFO[Entry],[1]!UniprotIFO[essential?],"")</f>
        <v>#REF!</v>
      </c>
      <c r="S1802" t="e">
        <f>_xlfn.XLOOKUP(PROTEIN_stoich[[#This Row],[sequence]],[2]!Table1[sequence_without_asterisks],[2]!Table1[protein_stoich seq matches],"")</f>
        <v>#REF!</v>
      </c>
      <c r="T1802" t="e">
        <f>_xlfn.XLOOKUP(PROTEIN_stoich[[#This Row],[uniprot]],[1]!UniprotIFO[Entry],[1]!UniprotIFO[protein_id in GSM model format],"")</f>
        <v>#REF!</v>
      </c>
    </row>
    <row r="1803" spans="1:20" x14ac:dyDescent="0.2">
      <c r="A18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RT12332</v>
      </c>
      <c r="B1803" t="s">
        <v>14411</v>
      </c>
      <c r="C1803" t="s">
        <v>14411</v>
      </c>
      <c r="D1803" t="s">
        <v>5595</v>
      </c>
      <c r="E1803" t="s">
        <v>4877</v>
      </c>
      <c r="G18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3" t="s">
        <v>4878</v>
      </c>
      <c r="I1803" s="25" cm="1">
        <f t="array" ref="I1803">SUMPRODUCT((LEN(PROTEIN_stoich[[#This Row],[sequence]])-LEN(SUBSTITUTE(PROTEIN_stoich[[#This Row],[sequence]],{"A";"C";"D";"E";"F";"G";"H";"I";"K";"L";"M";"N";"P";"Q";"R";"S";"T";"V";"W";"Y"},""))),{72.08;104.14;115.08;129.11;148.17;58.05;138.14;114.16;130.18;114.16;132.2;115.1;98.12;129.13;158.19;88.08;102.1;100.13;187.21;164.17})/1000</f>
        <v>29.158169999999998</v>
      </c>
      <c r="J1803" t="s">
        <v>5596</v>
      </c>
      <c r="K1803" s="4" t="s">
        <v>4880</v>
      </c>
      <c r="M1803">
        <f>LEN(SUBSTITUTE(PROTEIN_stoich[[#This Row],[sequence]],"*",""))</f>
        <v>261</v>
      </c>
      <c r="O1803" t="s">
        <v>16</v>
      </c>
      <c r="P1803" t="str">
        <f>_xlfn.LET(_xlpm.id,PROTEIN_stoich[[#This Row],[uniprot]],HYPERLINK("https://www.uniprot.org/uniprotkb/"&amp;_xlpm.id&amp;"/entry",_xlpm.id))</f>
        <v>A0A0K3C6Q1</v>
      </c>
      <c r="Q1803" t="e">
        <f>_xlfn.XLOOKUP(PROTEIN_stoich[[#This Row],[uniprot]],[1]!UniprotIFO[Entry],[1]!UniprotIFO[Gene Ontology IDs],"")</f>
        <v>#REF!</v>
      </c>
      <c r="R1803" t="e">
        <f>_xlfn.XLOOKUP(PROTEIN_stoich[[#This Row],[uniprot]],[1]!UniprotIFO[Entry],[1]!UniprotIFO[essential?],"")</f>
        <v>#REF!</v>
      </c>
      <c r="S1803" t="e">
        <f>_xlfn.XLOOKUP(PROTEIN_stoich[[#This Row],[sequence]],[2]!Table1[sequence_without_asterisks],[2]!Table1[protein_stoich seq matches],"")</f>
        <v>#REF!</v>
      </c>
      <c r="T1803" t="e">
        <f>_xlfn.XLOOKUP(PROTEIN_stoich[[#This Row],[uniprot]],[1]!UniprotIFO[Entry],[1]!UniprotIFO[protein_id in GSM model format],"")</f>
        <v>#REF!</v>
      </c>
    </row>
    <row r="1804" spans="1:20" x14ac:dyDescent="0.2">
      <c r="A18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RT12324</v>
      </c>
      <c r="B1804" t="s">
        <v>14413</v>
      </c>
      <c r="C1804" t="s">
        <v>14413</v>
      </c>
      <c r="D1804" t="s">
        <v>5005</v>
      </c>
      <c r="E1804" t="s">
        <v>4877</v>
      </c>
      <c r="G18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4" t="s">
        <v>4878</v>
      </c>
      <c r="I1804" s="25" cm="1">
        <f t="array" ref="I1804">SUMPRODUCT((LEN(PROTEIN_stoich[[#This Row],[sequence]])-LEN(SUBSTITUTE(PROTEIN_stoich[[#This Row],[sequence]],{"A";"C";"D";"E";"F";"G";"H";"I";"K";"L";"M";"N";"P";"Q";"R";"S";"T";"V";"W";"Y"},""))),{72.08;104.14;115.08;129.11;148.17;58.05;138.14;114.16;130.18;114.16;132.2;115.1;98.12;129.13;158.19;88.08;102.1;100.13;187.21;164.17})/1000</f>
        <v>63.829920000000001</v>
      </c>
      <c r="J1804" t="s">
        <v>5006</v>
      </c>
      <c r="K1804" s="4" t="s">
        <v>4880</v>
      </c>
      <c r="M1804">
        <f>LEN(SUBSTITUTE(PROTEIN_stoich[[#This Row],[sequence]],"*",""))</f>
        <v>600</v>
      </c>
      <c r="O1804" t="s">
        <v>16</v>
      </c>
      <c r="P1804" t="str">
        <f>_xlfn.LET(_xlpm.id,PROTEIN_stoich[[#This Row],[uniprot]],HYPERLINK("https://www.uniprot.org/uniprotkb/"&amp;_xlpm.id&amp;"/entry",_xlpm.id))</f>
        <v>A0A0K3C8Z4</v>
      </c>
      <c r="Q1804" t="e">
        <f>_xlfn.XLOOKUP(PROTEIN_stoich[[#This Row],[uniprot]],[1]!UniprotIFO[Entry],[1]!UniprotIFO[Gene Ontology IDs],"")</f>
        <v>#REF!</v>
      </c>
      <c r="R1804" t="e">
        <f>_xlfn.XLOOKUP(PROTEIN_stoich[[#This Row],[uniprot]],[1]!UniprotIFO[Entry],[1]!UniprotIFO[essential?],"")</f>
        <v>#REF!</v>
      </c>
      <c r="S1804" t="e">
        <f>_xlfn.XLOOKUP(PROTEIN_stoich[[#This Row],[sequence]],[2]!Table1[sequence_without_asterisks],[2]!Table1[protein_stoich seq matches],"")</f>
        <v>#REF!</v>
      </c>
      <c r="T1804" t="e">
        <f>_xlfn.XLOOKUP(PROTEIN_stoich[[#This Row],[uniprot]],[1]!UniprotIFO[Entry],[1]!UniprotIFO[protein_id in GSM model format],"")</f>
        <v>#REF!</v>
      </c>
    </row>
    <row r="1805" spans="1:20" x14ac:dyDescent="0.2">
      <c r="A18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RT12323</v>
      </c>
      <c r="B1805" t="s">
        <v>14414</v>
      </c>
      <c r="C1805" t="s">
        <v>14414</v>
      </c>
      <c r="D1805" t="s">
        <v>9129</v>
      </c>
      <c r="E1805" t="s">
        <v>4877</v>
      </c>
      <c r="G18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5" t="s">
        <v>4878</v>
      </c>
      <c r="I1805" s="25" cm="1">
        <f t="array" ref="I1805">SUMPRODUCT((LEN(PROTEIN_stoich[[#This Row],[sequence]])-LEN(SUBSTITUTE(PROTEIN_stoich[[#This Row],[sequence]],{"A";"C";"D";"E";"F";"G";"H";"I";"K";"L";"M";"N";"P";"Q";"R";"S";"T";"V";"W";"Y"},""))),{72.08;104.14;115.08;129.11;148.17;58.05;138.14;114.16;130.18;114.16;132.2;115.1;98.12;129.13;158.19;88.08;102.1;100.13;187.21;164.17})/1000</f>
        <v>87.190130000000011</v>
      </c>
      <c r="J1805" t="s">
        <v>9130</v>
      </c>
      <c r="K1805" s="4" t="s">
        <v>4880</v>
      </c>
      <c r="M1805">
        <f>LEN(SUBSTITUTE(PROTEIN_stoich[[#This Row],[sequence]],"*",""))</f>
        <v>789</v>
      </c>
      <c r="O1805" t="s">
        <v>16</v>
      </c>
      <c r="P1805" t="str">
        <f>_xlfn.LET(_xlpm.id,PROTEIN_stoich[[#This Row],[uniprot]],HYPERLINK("https://www.uniprot.org/uniprotkb/"&amp;_xlpm.id&amp;"/entry",_xlpm.id))</f>
        <v>A0A0K3C9M7</v>
      </c>
      <c r="Q1805" t="e">
        <f>_xlfn.XLOOKUP(PROTEIN_stoich[[#This Row],[uniprot]],[1]!UniprotIFO[Entry],[1]!UniprotIFO[Gene Ontology IDs],"")</f>
        <v>#REF!</v>
      </c>
      <c r="R1805" t="e">
        <f>_xlfn.XLOOKUP(PROTEIN_stoich[[#This Row],[uniprot]],[1]!UniprotIFO[Entry],[1]!UniprotIFO[essential?],"")</f>
        <v>#REF!</v>
      </c>
      <c r="S1805" t="e">
        <f>_xlfn.XLOOKUP(PROTEIN_stoich[[#This Row],[sequence]],[2]!Table1[sequence_without_asterisks],[2]!Table1[protein_stoich seq matches],"")</f>
        <v>#REF!</v>
      </c>
      <c r="T1805" t="e">
        <f>_xlfn.XLOOKUP(PROTEIN_stoich[[#This Row],[uniprot]],[1]!UniprotIFO[Entry],[1]!UniprotIFO[protein_id in GSM model format],"")</f>
        <v>#REF!</v>
      </c>
    </row>
    <row r="1806" spans="1:20" x14ac:dyDescent="0.2">
      <c r="A18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RT12321</v>
      </c>
      <c r="B1806" t="s">
        <v>14415</v>
      </c>
      <c r="C1806" t="s">
        <v>14415</v>
      </c>
      <c r="D1806" t="s">
        <v>5467</v>
      </c>
      <c r="E1806" t="s">
        <v>4877</v>
      </c>
      <c r="G18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6" t="s">
        <v>4878</v>
      </c>
      <c r="I1806" s="25" cm="1">
        <f t="array" ref="I1806">SUMPRODUCT((LEN(PROTEIN_stoich[[#This Row],[sequence]])-LEN(SUBSTITUTE(PROTEIN_stoich[[#This Row],[sequence]],{"A";"C";"D";"E";"F";"G";"H";"I";"K";"L";"M";"N";"P";"Q";"R";"S";"T";"V";"W";"Y"},""))),{72.08;104.14;115.08;129.11;148.17;58.05;138.14;114.16;130.18;114.16;132.2;115.1;98.12;129.13;158.19;88.08;102.1;100.13;187.21;164.17})/1000</f>
        <v>46.866690000000006</v>
      </c>
      <c r="J1806" t="s">
        <v>5468</v>
      </c>
      <c r="K1806" s="4" t="s">
        <v>4880</v>
      </c>
      <c r="M1806">
        <f>LEN(SUBSTITUTE(PROTEIN_stoich[[#This Row],[sequence]],"*",""))</f>
        <v>444</v>
      </c>
      <c r="O1806" t="s">
        <v>16</v>
      </c>
      <c r="P1806" t="str">
        <f>_xlfn.LET(_xlpm.id,PROTEIN_stoich[[#This Row],[uniprot]],HYPERLINK("https://www.uniprot.org/uniprotkb/"&amp;_xlpm.id&amp;"/entry",_xlpm.id))</f>
        <v>A0A0K3C9Z1</v>
      </c>
      <c r="Q1806" t="e">
        <f>_xlfn.XLOOKUP(PROTEIN_stoich[[#This Row],[uniprot]],[1]!UniprotIFO[Entry],[1]!UniprotIFO[Gene Ontology IDs],"")</f>
        <v>#REF!</v>
      </c>
      <c r="R1806" t="e">
        <f>_xlfn.XLOOKUP(PROTEIN_stoich[[#This Row],[uniprot]],[1]!UniprotIFO[Entry],[1]!UniprotIFO[essential?],"")</f>
        <v>#REF!</v>
      </c>
      <c r="S1806" t="e">
        <f>_xlfn.XLOOKUP(PROTEIN_stoich[[#This Row],[sequence]],[2]!Table1[sequence_without_asterisks],[2]!Table1[protein_stoich seq matches],"")</f>
        <v>#REF!</v>
      </c>
      <c r="T1806" t="e">
        <f>_xlfn.XLOOKUP(PROTEIN_stoich[[#This Row],[uniprot]],[1]!UniprotIFO[Entry],[1]!UniprotIFO[protein_id in GSM model format],"")</f>
        <v>#REF!</v>
      </c>
    </row>
    <row r="1807" spans="1:20" x14ac:dyDescent="0.2">
      <c r="A18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RT12318</v>
      </c>
      <c r="B1807" t="s">
        <v>14416</v>
      </c>
      <c r="C1807" t="s">
        <v>14416</v>
      </c>
      <c r="D1807" t="s">
        <v>7289</v>
      </c>
      <c r="E1807" t="s">
        <v>4877</v>
      </c>
      <c r="G18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7" t="s">
        <v>4878</v>
      </c>
      <c r="I1807" s="25" cm="1">
        <f t="array" ref="I1807">SUMPRODUCT((LEN(PROTEIN_stoich[[#This Row],[sequence]])-LEN(SUBSTITUTE(PROTEIN_stoich[[#This Row],[sequence]],{"A";"C";"D";"E";"F";"G";"H";"I";"K";"L";"M";"N";"P";"Q";"R";"S";"T";"V";"W";"Y"},""))),{72.08;104.14;115.08;129.11;148.17;58.05;138.14;114.16;130.18;114.16;132.2;115.1;98.12;129.13;158.19;88.08;102.1;100.13;187.21;164.17})/1000</f>
        <v>67.639190000000013</v>
      </c>
      <c r="J1807" t="s">
        <v>7290</v>
      </c>
      <c r="K1807" s="4" t="s">
        <v>4880</v>
      </c>
      <c r="M1807">
        <f>LEN(SUBSTITUTE(PROTEIN_stoich[[#This Row],[sequence]],"*",""))</f>
        <v>607</v>
      </c>
      <c r="O1807" t="s">
        <v>16</v>
      </c>
      <c r="P1807" t="str">
        <f>_xlfn.LET(_xlpm.id,PROTEIN_stoich[[#This Row],[uniprot]],HYPERLINK("https://www.uniprot.org/uniprotkb/"&amp;_xlpm.id&amp;"/entry",_xlpm.id))</f>
        <v>A0A0K3C9M3</v>
      </c>
      <c r="Q1807" t="e">
        <f>_xlfn.XLOOKUP(PROTEIN_stoich[[#This Row],[uniprot]],[1]!UniprotIFO[Entry],[1]!UniprotIFO[Gene Ontology IDs],"")</f>
        <v>#REF!</v>
      </c>
      <c r="R1807" t="e">
        <f>_xlfn.XLOOKUP(PROTEIN_stoich[[#This Row],[uniprot]],[1]!UniprotIFO[Entry],[1]!UniprotIFO[essential?],"")</f>
        <v>#REF!</v>
      </c>
      <c r="S1807" t="e">
        <f>_xlfn.XLOOKUP(PROTEIN_stoich[[#This Row],[sequence]],[2]!Table1[sequence_without_asterisks],[2]!Table1[protein_stoich seq matches],"")</f>
        <v>#REF!</v>
      </c>
      <c r="T1807" t="e">
        <f>_xlfn.XLOOKUP(PROTEIN_stoich[[#This Row],[uniprot]],[1]!UniprotIFO[Entry],[1]!UniprotIFO[protein_id in GSM model format],"")</f>
        <v>#REF!</v>
      </c>
    </row>
    <row r="1808" spans="1:20" x14ac:dyDescent="0.2">
      <c r="A18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RT12310</v>
      </c>
      <c r="B1808" t="s">
        <v>14417</v>
      </c>
      <c r="C1808" t="s">
        <v>14417</v>
      </c>
      <c r="D1808" t="s">
        <v>5149</v>
      </c>
      <c r="E1808" t="s">
        <v>4877</v>
      </c>
      <c r="G18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8" t="s">
        <v>4878</v>
      </c>
      <c r="I1808" s="25" cm="1">
        <f t="array" ref="I1808">SUMPRODUCT((LEN(PROTEIN_stoich[[#This Row],[sequence]])-LEN(SUBSTITUTE(PROTEIN_stoich[[#This Row],[sequence]],{"A";"C";"D";"E";"F";"G";"H";"I";"K";"L";"M";"N";"P";"Q";"R";"S";"T";"V";"W";"Y"},""))),{72.08;104.14;115.08;129.11;148.17;58.05;138.14;114.16;130.18;114.16;132.2;115.1;98.12;129.13;158.19;88.08;102.1;100.13;187.21;164.17})/1000</f>
        <v>75.501890000000003</v>
      </c>
      <c r="J1808" t="s">
        <v>5150</v>
      </c>
      <c r="K1808" s="4" t="s">
        <v>4880</v>
      </c>
      <c r="M1808">
        <f>LEN(SUBSTITUTE(PROTEIN_stoich[[#This Row],[sequence]],"*",""))</f>
        <v>694</v>
      </c>
      <c r="O1808" t="s">
        <v>16</v>
      </c>
      <c r="P1808" t="str">
        <f>_xlfn.LET(_xlpm.id,PROTEIN_stoich[[#This Row],[uniprot]],HYPERLINK("https://www.uniprot.org/uniprotkb/"&amp;_xlpm.id&amp;"/entry",_xlpm.id))</f>
        <v>A0A0K3C9Y3</v>
      </c>
      <c r="Q1808" t="e">
        <f>_xlfn.XLOOKUP(PROTEIN_stoich[[#This Row],[uniprot]],[1]!UniprotIFO[Entry],[1]!UniprotIFO[Gene Ontology IDs],"")</f>
        <v>#REF!</v>
      </c>
      <c r="R1808" t="e">
        <f>_xlfn.XLOOKUP(PROTEIN_stoich[[#This Row],[uniprot]],[1]!UniprotIFO[Entry],[1]!UniprotIFO[essential?],"")</f>
        <v>#REF!</v>
      </c>
      <c r="S1808" t="e">
        <f>_xlfn.XLOOKUP(PROTEIN_stoich[[#This Row],[sequence]],[2]!Table1[sequence_without_asterisks],[2]!Table1[protein_stoich seq matches],"")</f>
        <v>#REF!</v>
      </c>
      <c r="T1808" t="e">
        <f>_xlfn.XLOOKUP(PROTEIN_stoich[[#This Row],[uniprot]],[1]!UniprotIFO[Entry],[1]!UniprotIFO[protein_id in GSM model format],"")</f>
        <v>#REF!</v>
      </c>
    </row>
    <row r="1809" spans="1:20" x14ac:dyDescent="0.2">
      <c r="A18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RT12299</v>
      </c>
      <c r="B1809" t="s">
        <v>14418</v>
      </c>
      <c r="C1809" t="s">
        <v>14418</v>
      </c>
      <c r="D1809" t="s">
        <v>5691</v>
      </c>
      <c r="E1809" t="s">
        <v>4877</v>
      </c>
      <c r="G18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09" t="s">
        <v>4878</v>
      </c>
      <c r="I1809" s="25" cm="1">
        <f t="array" ref="I1809">SUMPRODUCT((LEN(PROTEIN_stoich[[#This Row],[sequence]])-LEN(SUBSTITUTE(PROTEIN_stoich[[#This Row],[sequence]],{"A";"C";"D";"E";"F";"G";"H";"I";"K";"L";"M";"N";"P";"Q";"R";"S";"T";"V";"W";"Y"},""))),{72.08;104.14;115.08;129.11;148.17;58.05;138.14;114.16;130.18;114.16;132.2;115.1;98.12;129.13;158.19;88.08;102.1;100.13;187.21;164.17})/1000</f>
        <v>146.82463000000001</v>
      </c>
      <c r="J1809" t="s">
        <v>5692</v>
      </c>
      <c r="K1809" s="4" t="s">
        <v>4880</v>
      </c>
      <c r="M1809">
        <f>LEN(SUBSTITUTE(PROTEIN_stoich[[#This Row],[sequence]],"*",""))</f>
        <v>1321</v>
      </c>
      <c r="O1809" t="s">
        <v>16</v>
      </c>
      <c r="P1809" t="str">
        <f>_xlfn.LET(_xlpm.id,PROTEIN_stoich[[#This Row],[uniprot]],HYPERLINK("https://www.uniprot.org/uniprotkb/"&amp;_xlpm.id&amp;"/entry",_xlpm.id))</f>
        <v>A0A0K3C9X5</v>
      </c>
      <c r="Q1809" t="e">
        <f>_xlfn.XLOOKUP(PROTEIN_stoich[[#This Row],[uniprot]],[1]!UniprotIFO[Entry],[1]!UniprotIFO[Gene Ontology IDs],"")</f>
        <v>#REF!</v>
      </c>
      <c r="R1809" t="e">
        <f>_xlfn.XLOOKUP(PROTEIN_stoich[[#This Row],[uniprot]],[1]!UniprotIFO[Entry],[1]!UniprotIFO[essential?],"")</f>
        <v>#REF!</v>
      </c>
      <c r="S1809" t="e">
        <f>_xlfn.XLOOKUP(PROTEIN_stoich[[#This Row],[sequence]],[2]!Table1[sequence_without_asterisks],[2]!Table1[protein_stoich seq matches],"")</f>
        <v>#REF!</v>
      </c>
      <c r="T1809" t="e">
        <f>_xlfn.XLOOKUP(PROTEIN_stoich[[#This Row],[uniprot]],[1]!UniprotIFO[Entry],[1]!UniprotIFO[protein_id in GSM model format],"")</f>
        <v>#REF!</v>
      </c>
    </row>
    <row r="1810" spans="1:20" x14ac:dyDescent="0.2">
      <c r="A18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RT12296</v>
      </c>
      <c r="B1810" t="s">
        <v>14419</v>
      </c>
      <c r="C1810" t="s">
        <v>14419</v>
      </c>
      <c r="D1810" t="s">
        <v>8967</v>
      </c>
      <c r="E1810" t="s">
        <v>4877</v>
      </c>
      <c r="G18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0" t="s">
        <v>4878</v>
      </c>
      <c r="I1810" s="25" cm="1">
        <f t="array" ref="I1810">SUMPRODUCT((LEN(PROTEIN_stoich[[#This Row],[sequence]])-LEN(SUBSTITUTE(PROTEIN_stoich[[#This Row],[sequence]],{"A";"C";"D";"E";"F";"G";"H";"I";"K";"L";"M";"N";"P";"Q";"R";"S";"T";"V";"W";"Y"},""))),{72.08;104.14;115.08;129.11;148.17;58.05;138.14;114.16;130.18;114.16;132.2;115.1;98.12;129.13;158.19;88.08;102.1;100.13;187.21;164.17})/1000</f>
        <v>95.560469999999995</v>
      </c>
      <c r="J1810" t="s">
        <v>8968</v>
      </c>
      <c r="K1810" s="4" t="s">
        <v>4880</v>
      </c>
      <c r="M1810">
        <f>LEN(SUBSTITUTE(PROTEIN_stoich[[#This Row],[sequence]],"*",""))</f>
        <v>873</v>
      </c>
      <c r="O1810" t="s">
        <v>16</v>
      </c>
      <c r="P1810" t="str">
        <f>_xlfn.LET(_xlpm.id,PROTEIN_stoich[[#This Row],[uniprot]],HYPERLINK("https://www.uniprot.org/uniprotkb/"&amp;_xlpm.id&amp;"/entry",_xlpm.id))</f>
        <v>A0A0K3C9K7</v>
      </c>
      <c r="Q1810" t="e">
        <f>_xlfn.XLOOKUP(PROTEIN_stoich[[#This Row],[uniprot]],[1]!UniprotIFO[Entry],[1]!UniprotIFO[Gene Ontology IDs],"")</f>
        <v>#REF!</v>
      </c>
      <c r="R1810" t="e">
        <f>_xlfn.XLOOKUP(PROTEIN_stoich[[#This Row],[uniprot]],[1]!UniprotIFO[Entry],[1]!UniprotIFO[essential?],"")</f>
        <v>#REF!</v>
      </c>
      <c r="S1810" t="e">
        <f>_xlfn.XLOOKUP(PROTEIN_stoich[[#This Row],[sequence]],[2]!Table1[sequence_without_asterisks],[2]!Table1[protein_stoich seq matches],"")</f>
        <v>#REF!</v>
      </c>
      <c r="T1810" t="e">
        <f>_xlfn.XLOOKUP(PROTEIN_stoich[[#This Row],[uniprot]],[1]!UniprotIFO[Entry],[1]!UniprotIFO[protein_id in GSM model format],"")</f>
        <v>#REF!</v>
      </c>
    </row>
    <row r="1811" spans="1:20" x14ac:dyDescent="0.2">
      <c r="A18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RT12295</v>
      </c>
      <c r="B1811" t="s">
        <v>14420</v>
      </c>
      <c r="C1811" t="s">
        <v>14420</v>
      </c>
      <c r="D1811" t="s">
        <v>8857</v>
      </c>
      <c r="E1811" t="s">
        <v>4877</v>
      </c>
      <c r="G18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1" t="s">
        <v>4878</v>
      </c>
      <c r="I1811" s="25" cm="1">
        <f t="array" ref="I1811">SUMPRODUCT((LEN(PROTEIN_stoich[[#This Row],[sequence]])-LEN(SUBSTITUTE(PROTEIN_stoich[[#This Row],[sequence]],{"A";"C";"D";"E";"F";"G";"H";"I";"K";"L";"M";"N";"P";"Q";"R";"S";"T";"V";"W";"Y"},""))),{72.08;104.14;115.08;129.11;148.17;58.05;138.14;114.16;130.18;114.16;132.2;115.1;98.12;129.13;158.19;88.08;102.1;100.13;187.21;164.17})/1000</f>
        <v>19.85708</v>
      </c>
      <c r="J1811" t="s">
        <v>8858</v>
      </c>
      <c r="K1811" s="4" t="s">
        <v>4880</v>
      </c>
      <c r="M1811">
        <f>LEN(SUBSTITUTE(PROTEIN_stoich[[#This Row],[sequence]],"*",""))</f>
        <v>180</v>
      </c>
      <c r="O1811" t="s">
        <v>16</v>
      </c>
      <c r="P1811" t="str">
        <f>_xlfn.LET(_xlpm.id,PROTEIN_stoich[[#This Row],[uniprot]],HYPERLINK("https://www.uniprot.org/uniprotkb/"&amp;_xlpm.id&amp;"/entry",_xlpm.id))</f>
        <v>A0A0K3CDS8</v>
      </c>
      <c r="Q1811" t="e">
        <f>_xlfn.XLOOKUP(PROTEIN_stoich[[#This Row],[uniprot]],[1]!UniprotIFO[Entry],[1]!UniprotIFO[Gene Ontology IDs],"")</f>
        <v>#REF!</v>
      </c>
      <c r="R1811" t="e">
        <f>_xlfn.XLOOKUP(PROTEIN_stoich[[#This Row],[uniprot]],[1]!UniprotIFO[Entry],[1]!UniprotIFO[essential?],"")</f>
        <v>#REF!</v>
      </c>
      <c r="S1811" t="e">
        <f>_xlfn.XLOOKUP(PROTEIN_stoich[[#This Row],[sequence]],[2]!Table1[sequence_without_asterisks],[2]!Table1[protein_stoich seq matches],"")</f>
        <v>#REF!</v>
      </c>
      <c r="T1811" t="e">
        <f>_xlfn.XLOOKUP(PROTEIN_stoich[[#This Row],[uniprot]],[1]!UniprotIFO[Entry],[1]!UniprotIFO[protein_id in GSM model format],"")</f>
        <v>#REF!</v>
      </c>
    </row>
    <row r="1812" spans="1:20" x14ac:dyDescent="0.2">
      <c r="A18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RT12289</v>
      </c>
      <c r="B1812" t="s">
        <v>14421</v>
      </c>
      <c r="C1812" t="s">
        <v>14421</v>
      </c>
      <c r="D1812" t="s">
        <v>5839</v>
      </c>
      <c r="E1812" t="s">
        <v>4877</v>
      </c>
      <c r="G18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2" t="s">
        <v>4878</v>
      </c>
      <c r="I1812" s="25" cm="1">
        <f t="array" ref="I1812">SUMPRODUCT((LEN(PROTEIN_stoich[[#This Row],[sequence]])-LEN(SUBSTITUTE(PROTEIN_stoich[[#This Row],[sequence]],{"A";"C";"D";"E";"F";"G";"H";"I";"K";"L";"M";"N";"P";"Q";"R";"S";"T";"V";"W";"Y"},""))),{72.08;104.14;115.08;129.11;148.17;58.05;138.14;114.16;130.18;114.16;132.2;115.1;98.12;129.13;158.19;88.08;102.1;100.13;187.21;164.17})/1000</f>
        <v>57.928670000000004</v>
      </c>
      <c r="J1812" t="s">
        <v>5840</v>
      </c>
      <c r="K1812" s="4" t="s">
        <v>4880</v>
      </c>
      <c r="M1812">
        <f>LEN(SUBSTITUTE(PROTEIN_stoich[[#This Row],[sequence]],"*",""))</f>
        <v>570</v>
      </c>
      <c r="O1812" t="s">
        <v>16</v>
      </c>
      <c r="P1812" t="str">
        <f>_xlfn.LET(_xlpm.id,PROTEIN_stoich[[#This Row],[uniprot]],HYPERLINK("https://www.uniprot.org/uniprotkb/"&amp;_xlpm.id&amp;"/entry",_xlpm.id))</f>
        <v>A0A0K3CDS5</v>
      </c>
      <c r="Q1812" t="e">
        <f>_xlfn.XLOOKUP(PROTEIN_stoich[[#This Row],[uniprot]],[1]!UniprotIFO[Entry],[1]!UniprotIFO[Gene Ontology IDs],"")</f>
        <v>#REF!</v>
      </c>
      <c r="R1812" t="e">
        <f>_xlfn.XLOOKUP(PROTEIN_stoich[[#This Row],[uniprot]],[1]!UniprotIFO[Entry],[1]!UniprotIFO[essential?],"")</f>
        <v>#REF!</v>
      </c>
      <c r="S1812" t="e">
        <f>_xlfn.XLOOKUP(PROTEIN_stoich[[#This Row],[sequence]],[2]!Table1[sequence_without_asterisks],[2]!Table1[protein_stoich seq matches],"")</f>
        <v>#REF!</v>
      </c>
      <c r="T1812" t="e">
        <f>_xlfn.XLOOKUP(PROTEIN_stoich[[#This Row],[uniprot]],[1]!UniprotIFO[Entry],[1]!UniprotIFO[protein_id in GSM model format],"")</f>
        <v>#REF!</v>
      </c>
    </row>
    <row r="1813" spans="1:20" x14ac:dyDescent="0.2">
      <c r="A18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RT12284</v>
      </c>
      <c r="B1813" t="s">
        <v>14422</v>
      </c>
      <c r="C1813" t="s">
        <v>14422</v>
      </c>
      <c r="D1813" t="s">
        <v>7433</v>
      </c>
      <c r="E1813" t="s">
        <v>4877</v>
      </c>
      <c r="G18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3" t="s">
        <v>4878</v>
      </c>
      <c r="I1813" s="25" cm="1">
        <f t="array" ref="I1813">SUMPRODUCT((LEN(PROTEIN_stoich[[#This Row],[sequence]])-LEN(SUBSTITUTE(PROTEIN_stoich[[#This Row],[sequence]],{"A";"C";"D";"E";"F";"G";"H";"I";"K";"L";"M";"N";"P";"Q";"R";"S";"T";"V";"W";"Y"},""))),{72.08;104.14;115.08;129.11;148.17;58.05;138.14;114.16;130.18;114.16;132.2;115.1;98.12;129.13;158.19;88.08;102.1;100.13;187.21;164.17})/1000</f>
        <v>30.530909999999999</v>
      </c>
      <c r="J1813" t="s">
        <v>7434</v>
      </c>
      <c r="K1813" s="4" t="s">
        <v>4880</v>
      </c>
      <c r="M1813">
        <f>LEN(SUBSTITUTE(PROTEIN_stoich[[#This Row],[sequence]],"*",""))</f>
        <v>275</v>
      </c>
      <c r="O1813" t="s">
        <v>16</v>
      </c>
      <c r="P1813" t="str">
        <f>_xlfn.LET(_xlpm.id,PROTEIN_stoich[[#This Row],[uniprot]],HYPERLINK("https://www.uniprot.org/uniprotkb/"&amp;_xlpm.id&amp;"/entry",_xlpm.id))</f>
        <v>A0A0K3CDR9</v>
      </c>
      <c r="Q1813" t="e">
        <f>_xlfn.XLOOKUP(PROTEIN_stoich[[#This Row],[uniprot]],[1]!UniprotIFO[Entry],[1]!UniprotIFO[Gene Ontology IDs],"")</f>
        <v>#REF!</v>
      </c>
      <c r="R1813" t="e">
        <f>_xlfn.XLOOKUP(PROTEIN_stoich[[#This Row],[uniprot]],[1]!UniprotIFO[Entry],[1]!UniprotIFO[essential?],"")</f>
        <v>#REF!</v>
      </c>
      <c r="S1813" t="e">
        <f>_xlfn.XLOOKUP(PROTEIN_stoich[[#This Row],[sequence]],[2]!Table1[sequence_without_asterisks],[2]!Table1[protein_stoich seq matches],"")</f>
        <v>#REF!</v>
      </c>
      <c r="T1813" t="e">
        <f>_xlfn.XLOOKUP(PROTEIN_stoich[[#This Row],[uniprot]],[1]!UniprotIFO[Entry],[1]!UniprotIFO[protein_id in GSM model format],"")</f>
        <v>#REF!</v>
      </c>
    </row>
    <row r="1814" spans="1:20" x14ac:dyDescent="0.2">
      <c r="A18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RT12282</v>
      </c>
      <c r="B1814" t="s">
        <v>14423</v>
      </c>
      <c r="C1814" t="s">
        <v>14423</v>
      </c>
      <c r="D1814" t="s">
        <v>7041</v>
      </c>
      <c r="E1814" t="s">
        <v>4877</v>
      </c>
      <c r="G18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4" t="s">
        <v>4878</v>
      </c>
      <c r="I1814" s="25" cm="1">
        <f t="array" ref="I1814">SUMPRODUCT((LEN(PROTEIN_stoich[[#This Row],[sequence]])-LEN(SUBSTITUTE(PROTEIN_stoich[[#This Row],[sequence]],{"A";"C";"D";"E";"F";"G";"H";"I";"K";"L";"M";"N";"P";"Q";"R";"S";"T";"V";"W";"Y"},""))),{72.08;104.14;115.08;129.11;148.17;58.05;138.14;114.16;130.18;114.16;132.2;115.1;98.12;129.13;158.19;88.08;102.1;100.13;187.21;164.17})/1000</f>
        <v>112.88699000000003</v>
      </c>
      <c r="J1814" t="s">
        <v>7042</v>
      </c>
      <c r="K1814" s="4" t="s">
        <v>4880</v>
      </c>
      <c r="M1814">
        <f>LEN(SUBSTITUTE(PROTEIN_stoich[[#This Row],[sequence]],"*",""))</f>
        <v>1026</v>
      </c>
      <c r="O1814" t="s">
        <v>16</v>
      </c>
      <c r="P1814" t="str">
        <f>_xlfn.LET(_xlpm.id,PROTEIN_stoich[[#This Row],[uniprot]],HYPERLINK("https://www.uniprot.org/uniprotkb/"&amp;_xlpm.id&amp;"/entry",_xlpm.id))</f>
        <v>A0A0K3C6L9</v>
      </c>
      <c r="Q1814" t="e">
        <f>_xlfn.XLOOKUP(PROTEIN_stoich[[#This Row],[uniprot]],[1]!UniprotIFO[Entry],[1]!UniprotIFO[Gene Ontology IDs],"")</f>
        <v>#REF!</v>
      </c>
      <c r="R1814" t="e">
        <f>_xlfn.XLOOKUP(PROTEIN_stoich[[#This Row],[uniprot]],[1]!UniprotIFO[Entry],[1]!UniprotIFO[essential?],"")</f>
        <v>#REF!</v>
      </c>
      <c r="S1814" t="e">
        <f>_xlfn.XLOOKUP(PROTEIN_stoich[[#This Row],[sequence]],[2]!Table1[sequence_without_asterisks],[2]!Table1[protein_stoich seq matches],"")</f>
        <v>#REF!</v>
      </c>
      <c r="T1814" t="e">
        <f>_xlfn.XLOOKUP(PROTEIN_stoich[[#This Row],[uniprot]],[1]!UniprotIFO[Entry],[1]!UniprotIFO[protein_id in GSM model format],"")</f>
        <v>#REF!</v>
      </c>
    </row>
    <row r="1815" spans="1:20" x14ac:dyDescent="0.2">
      <c r="A18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v>
      </c>
      <c r="B1815" t="s">
        <v>1071</v>
      </c>
      <c r="C1815" t="s">
        <v>230</v>
      </c>
      <c r="D1815" t="s">
        <v>1072</v>
      </c>
      <c r="E1815" t="s">
        <v>16</v>
      </c>
      <c r="G18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5">
        <v>0</v>
      </c>
      <c r="I1815" s="25" cm="1">
        <f t="array" ref="I1815">SUMPRODUCT((LEN(PROTEIN_stoich[[#This Row],[sequence]])-LEN(SUBSTITUTE(PROTEIN_stoich[[#This Row],[sequence]],{"A";"C";"D";"E";"F";"G";"H";"I";"K";"L";"M";"N";"P";"Q";"R";"S";"T";"V";"W";"Y"},""))),{72.08;104.14;115.08;129.11;148.17;58.05;138.14;114.16;130.18;114.16;132.2;115.1;98.12;129.13;158.19;88.08;102.1;100.13;187.21;164.17})/1000</f>
        <v>85.755710000000008</v>
      </c>
      <c r="J1815" t="s">
        <v>3368</v>
      </c>
      <c r="K1815" s="4" t="s">
        <v>12</v>
      </c>
      <c r="M1815">
        <f>LEN(SUBSTITUTE(PROTEIN_stoich[[#This Row],[sequence]],"*",""))</f>
        <v>755</v>
      </c>
      <c r="O1815" t="s">
        <v>16</v>
      </c>
      <c r="P1815" t="str">
        <f>_xlfn.LET(_xlpm.id,PROTEIN_stoich[[#This Row],[uniprot]],HYPERLINK("https://www.uniprot.org/uniprotkb/"&amp;_xlpm.id&amp;"/entry",_xlpm.id))</f>
        <v>A0A2T0A2L6</v>
      </c>
      <c r="Q1815" t="e">
        <f>_xlfn.XLOOKUP(PROTEIN_stoich[[#This Row],[uniprot]],[1]!UniprotIFO[Entry],[1]!UniprotIFO[Gene Ontology IDs],"")</f>
        <v>#REF!</v>
      </c>
      <c r="R1815" t="e">
        <f>_xlfn.XLOOKUP(PROTEIN_stoich[[#This Row],[uniprot]],[1]!UniprotIFO[Entry],[1]!UniprotIFO[essential?],"")</f>
        <v>#REF!</v>
      </c>
      <c r="S1815" t="e">
        <f>_xlfn.XLOOKUP(PROTEIN_stoich[[#This Row],[sequence]],[2]!Table1[sequence_without_asterisks],[2]!Table1[protein_stoich seq matches],"")</f>
        <v>#REF!</v>
      </c>
      <c r="T1815" t="e">
        <f>_xlfn.XLOOKUP(PROTEIN_stoich[[#This Row],[uniprot]],[1]!UniprotIFO[Entry],[1]!UniprotIFO[protein_id in GSM model format],"")</f>
        <v>#REF!</v>
      </c>
    </row>
    <row r="1816" spans="1:20" x14ac:dyDescent="0.2">
      <c r="A18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RT12279</v>
      </c>
      <c r="B1816" t="s">
        <v>14424</v>
      </c>
      <c r="C1816" t="s">
        <v>14424</v>
      </c>
      <c r="D1816" t="s">
        <v>10054</v>
      </c>
      <c r="E1816" t="s">
        <v>4877</v>
      </c>
      <c r="G18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6" t="s">
        <v>4878</v>
      </c>
      <c r="I1816" s="25" cm="1">
        <f t="array" ref="I1816">SUMPRODUCT((LEN(PROTEIN_stoich[[#This Row],[sequence]])-LEN(SUBSTITUTE(PROTEIN_stoich[[#This Row],[sequence]],{"A";"C";"D";"E";"F";"G";"H";"I";"K";"L";"M";"N";"P";"Q";"R";"S";"T";"V";"W";"Y"},""))),{72.08;104.14;115.08;129.11;148.17;58.05;138.14;114.16;130.18;114.16;132.2;115.1;98.12;129.13;158.19;88.08;102.1;100.13;187.21;164.17})/1000</f>
        <v>53.160170000000001</v>
      </c>
      <c r="J1816" t="s">
        <v>10055</v>
      </c>
      <c r="K1816" s="4" t="s">
        <v>4880</v>
      </c>
      <c r="M1816">
        <f>LEN(SUBSTITUTE(PROTEIN_stoich[[#This Row],[sequence]],"*",""))</f>
        <v>476</v>
      </c>
      <c r="O1816" t="s">
        <v>16</v>
      </c>
      <c r="P1816" t="str">
        <f>_xlfn.LET(_xlpm.id,PROTEIN_stoich[[#This Row],[uniprot]],HYPERLINK("https://www.uniprot.org/uniprotkb/"&amp;_xlpm.id&amp;"/entry",_xlpm.id))</f>
        <v>A0A0K3CDR5</v>
      </c>
      <c r="Q1816" t="e">
        <f>_xlfn.XLOOKUP(PROTEIN_stoich[[#This Row],[uniprot]],[1]!UniprotIFO[Entry],[1]!UniprotIFO[Gene Ontology IDs],"")</f>
        <v>#REF!</v>
      </c>
      <c r="R1816" t="e">
        <f>_xlfn.XLOOKUP(PROTEIN_stoich[[#This Row],[uniprot]],[1]!UniprotIFO[Entry],[1]!UniprotIFO[essential?],"")</f>
        <v>#REF!</v>
      </c>
      <c r="S1816" t="e">
        <f>_xlfn.XLOOKUP(PROTEIN_stoich[[#This Row],[sequence]],[2]!Table1[sequence_without_asterisks],[2]!Table1[protein_stoich seq matches],"")</f>
        <v>#REF!</v>
      </c>
      <c r="T1816" t="e">
        <f>_xlfn.XLOOKUP(PROTEIN_stoich[[#This Row],[uniprot]],[1]!UniprotIFO[Entry],[1]!UniprotIFO[protein_id in GSM model format],"")</f>
        <v>#REF!</v>
      </c>
    </row>
    <row r="1817" spans="1:20" x14ac:dyDescent="0.2">
      <c r="A18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RT12271</v>
      </c>
      <c r="B1817" t="s">
        <v>14425</v>
      </c>
      <c r="C1817" t="s">
        <v>14425</v>
      </c>
      <c r="D1817" t="s">
        <v>9426</v>
      </c>
      <c r="E1817" t="s">
        <v>4877</v>
      </c>
      <c r="G18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7" t="s">
        <v>4878</v>
      </c>
      <c r="I1817" s="25" cm="1">
        <f t="array" ref="I1817">SUMPRODUCT((LEN(PROTEIN_stoich[[#This Row],[sequence]])-LEN(SUBSTITUTE(PROTEIN_stoich[[#This Row],[sequence]],{"A";"C";"D";"E";"F";"G";"H";"I";"K";"L";"M";"N";"P";"Q";"R";"S";"T";"V";"W";"Y"},""))),{72.08;104.14;115.08;129.11;148.17;58.05;138.14;114.16;130.18;114.16;132.2;115.1;98.12;129.13;158.19;88.08;102.1;100.13;187.21;164.17})/1000</f>
        <v>52.790840000000003</v>
      </c>
      <c r="J1817" t="s">
        <v>9427</v>
      </c>
      <c r="K1817" s="4" t="s">
        <v>4880</v>
      </c>
      <c r="M1817">
        <f>LEN(SUBSTITUTE(PROTEIN_stoich[[#This Row],[sequence]],"*",""))</f>
        <v>476</v>
      </c>
      <c r="O1817" t="s">
        <v>16</v>
      </c>
      <c r="P1817" t="str">
        <f>_xlfn.LET(_xlpm.id,PROTEIN_stoich[[#This Row],[uniprot]],HYPERLINK("https://www.uniprot.org/uniprotkb/"&amp;_xlpm.id&amp;"/entry",_xlpm.id))</f>
        <v>A0A0K3C6L1</v>
      </c>
      <c r="Q1817" t="e">
        <f>_xlfn.XLOOKUP(PROTEIN_stoich[[#This Row],[uniprot]],[1]!UniprotIFO[Entry],[1]!UniprotIFO[Gene Ontology IDs],"")</f>
        <v>#REF!</v>
      </c>
      <c r="R1817" t="e">
        <f>_xlfn.XLOOKUP(PROTEIN_stoich[[#This Row],[uniprot]],[1]!UniprotIFO[Entry],[1]!UniprotIFO[essential?],"")</f>
        <v>#REF!</v>
      </c>
      <c r="S1817" t="e">
        <f>_xlfn.XLOOKUP(PROTEIN_stoich[[#This Row],[sequence]],[2]!Table1[sequence_without_asterisks],[2]!Table1[protein_stoich seq matches],"")</f>
        <v>#REF!</v>
      </c>
      <c r="T1817" t="e">
        <f>_xlfn.XLOOKUP(PROTEIN_stoich[[#This Row],[uniprot]],[1]!UniprotIFO[Entry],[1]!UniprotIFO[protein_id in GSM model format],"")</f>
        <v>#REF!</v>
      </c>
    </row>
    <row r="1818" spans="1:20" x14ac:dyDescent="0.2">
      <c r="A18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RT12262</v>
      </c>
      <c r="B1818" t="s">
        <v>14426</v>
      </c>
      <c r="C1818" t="s">
        <v>14426</v>
      </c>
      <c r="D1818" t="s">
        <v>7661</v>
      </c>
      <c r="E1818" t="s">
        <v>4877</v>
      </c>
      <c r="G18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8" t="s">
        <v>4878</v>
      </c>
      <c r="I1818" s="25" cm="1">
        <f t="array" ref="I1818">SUMPRODUCT((LEN(PROTEIN_stoich[[#This Row],[sequence]])-LEN(SUBSTITUTE(PROTEIN_stoich[[#This Row],[sequence]],{"A";"C";"D";"E";"F";"G";"H";"I";"K";"L";"M";"N";"P";"Q";"R";"S";"T";"V";"W";"Y"},""))),{72.08;104.14;115.08;129.11;148.17;58.05;138.14;114.16;130.18;114.16;132.2;115.1;98.12;129.13;158.19;88.08;102.1;100.13;187.21;164.17})/1000</f>
        <v>35.370550000000001</v>
      </c>
      <c r="J1818" t="s">
        <v>7662</v>
      </c>
      <c r="K1818" s="4" t="s">
        <v>4880</v>
      </c>
      <c r="M1818">
        <f>LEN(SUBSTITUTE(PROTEIN_stoich[[#This Row],[sequence]],"*",""))</f>
        <v>316</v>
      </c>
      <c r="O1818" t="s">
        <v>16</v>
      </c>
      <c r="P1818" t="str">
        <f>_xlfn.LET(_xlpm.id,PROTEIN_stoich[[#This Row],[uniprot]],HYPERLINK("https://www.uniprot.org/uniprotkb/"&amp;_xlpm.id&amp;"/entry",_xlpm.id))</f>
        <v>A0A0K3CDQ1</v>
      </c>
      <c r="Q1818" t="e">
        <f>_xlfn.XLOOKUP(PROTEIN_stoich[[#This Row],[uniprot]],[1]!UniprotIFO[Entry],[1]!UniprotIFO[Gene Ontology IDs],"")</f>
        <v>#REF!</v>
      </c>
      <c r="R1818" t="e">
        <f>_xlfn.XLOOKUP(PROTEIN_stoich[[#This Row],[uniprot]],[1]!UniprotIFO[Entry],[1]!UniprotIFO[essential?],"")</f>
        <v>#REF!</v>
      </c>
      <c r="S1818" t="e">
        <f>_xlfn.XLOOKUP(PROTEIN_stoich[[#This Row],[sequence]],[2]!Table1[sequence_without_asterisks],[2]!Table1[protein_stoich seq matches],"")</f>
        <v>#REF!</v>
      </c>
      <c r="T1818" t="e">
        <f>_xlfn.XLOOKUP(PROTEIN_stoich[[#This Row],[uniprot]],[1]!UniprotIFO[Entry],[1]!UniprotIFO[protein_id in GSM model format],"")</f>
        <v>#REF!</v>
      </c>
    </row>
    <row r="1819" spans="1:20" x14ac:dyDescent="0.2">
      <c r="A18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RT12254</v>
      </c>
      <c r="B1819" t="s">
        <v>14428</v>
      </c>
      <c r="C1819" t="s">
        <v>14428</v>
      </c>
      <c r="D1819" t="s">
        <v>8115</v>
      </c>
      <c r="E1819" t="s">
        <v>4877</v>
      </c>
      <c r="G18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19" t="s">
        <v>4878</v>
      </c>
      <c r="I1819" s="25" cm="1">
        <f t="array" ref="I1819">SUMPRODUCT((LEN(PROTEIN_stoich[[#This Row],[sequence]])-LEN(SUBSTITUTE(PROTEIN_stoich[[#This Row],[sequence]],{"A";"C";"D";"E";"F";"G";"H";"I";"K";"L";"M";"N";"P";"Q";"R";"S";"T";"V";"W";"Y"},""))),{72.08;104.14;115.08;129.11;148.17;58.05;138.14;114.16;130.18;114.16;132.2;115.1;98.12;129.13;158.19;88.08;102.1;100.13;187.21;164.17})/1000</f>
        <v>38.305570000000003</v>
      </c>
      <c r="J1819" t="s">
        <v>8116</v>
      </c>
      <c r="K1819" s="4" t="s">
        <v>4880</v>
      </c>
      <c r="M1819">
        <f>LEN(SUBSTITUTE(PROTEIN_stoich[[#This Row],[sequence]],"*",""))</f>
        <v>350</v>
      </c>
      <c r="O1819" t="s">
        <v>16</v>
      </c>
      <c r="P1819" t="str">
        <f>_xlfn.LET(_xlpm.id,PROTEIN_stoich[[#This Row],[uniprot]],HYPERLINK("https://www.uniprot.org/uniprotkb/"&amp;_xlpm.id&amp;"/entry",_xlpm.id))</f>
        <v>A0A0K3C9H8</v>
      </c>
      <c r="Q1819" t="e">
        <f>_xlfn.XLOOKUP(PROTEIN_stoich[[#This Row],[uniprot]],[1]!UniprotIFO[Entry],[1]!UniprotIFO[Gene Ontology IDs],"")</f>
        <v>#REF!</v>
      </c>
      <c r="R1819" t="e">
        <f>_xlfn.XLOOKUP(PROTEIN_stoich[[#This Row],[uniprot]],[1]!UniprotIFO[Entry],[1]!UniprotIFO[essential?],"")</f>
        <v>#REF!</v>
      </c>
      <c r="S1819" t="e">
        <f>_xlfn.XLOOKUP(PROTEIN_stoich[[#This Row],[sequence]],[2]!Table1[sequence_without_asterisks],[2]!Table1[protein_stoich seq matches],"")</f>
        <v>#REF!</v>
      </c>
      <c r="T1819" t="e">
        <f>_xlfn.XLOOKUP(PROTEIN_stoich[[#This Row],[uniprot]],[1]!UniprotIFO[Entry],[1]!UniprotIFO[protein_id in GSM model format],"")</f>
        <v>#REF!</v>
      </c>
    </row>
    <row r="1820" spans="1:20" x14ac:dyDescent="0.2">
      <c r="A18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RT12225</v>
      </c>
      <c r="B1820" t="s">
        <v>14429</v>
      </c>
      <c r="C1820" t="s">
        <v>14429</v>
      </c>
      <c r="D1820" t="s">
        <v>5125</v>
      </c>
      <c r="E1820" t="s">
        <v>4877</v>
      </c>
      <c r="G18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0" t="s">
        <v>4878</v>
      </c>
      <c r="I1820" s="25" cm="1">
        <f t="array" ref="I1820">SUMPRODUCT((LEN(PROTEIN_stoich[[#This Row],[sequence]])-LEN(SUBSTITUTE(PROTEIN_stoich[[#This Row],[sequence]],{"A";"C";"D";"E";"F";"G";"H";"I";"K";"L";"M";"N";"P";"Q";"R";"S";"T";"V";"W";"Y"},""))),{72.08;104.14;115.08;129.11;148.17;58.05;138.14;114.16;130.18;114.16;132.2;115.1;98.12;129.13;158.19;88.08;102.1;100.13;187.21;164.17})/1000</f>
        <v>108.87894</v>
      </c>
      <c r="J1820" t="s">
        <v>5126</v>
      </c>
      <c r="K1820" s="4" t="s">
        <v>4880</v>
      </c>
      <c r="M1820">
        <f>LEN(SUBSTITUTE(PROTEIN_stoich[[#This Row],[sequence]],"*",""))</f>
        <v>1024</v>
      </c>
      <c r="O1820" t="s">
        <v>16</v>
      </c>
      <c r="P1820" t="str">
        <f>_xlfn.LET(_xlpm.id,PROTEIN_stoich[[#This Row],[uniprot]],HYPERLINK("https://www.uniprot.org/uniprotkb/"&amp;_xlpm.id&amp;"/entry",_xlpm.id))</f>
        <v>A0A0K3CDJ2</v>
      </c>
      <c r="Q1820" t="e">
        <f>_xlfn.XLOOKUP(PROTEIN_stoich[[#This Row],[uniprot]],[1]!UniprotIFO[Entry],[1]!UniprotIFO[Gene Ontology IDs],"")</f>
        <v>#REF!</v>
      </c>
      <c r="R1820" t="e">
        <f>_xlfn.XLOOKUP(PROTEIN_stoich[[#This Row],[uniprot]],[1]!UniprotIFO[Entry],[1]!UniprotIFO[essential?],"")</f>
        <v>#REF!</v>
      </c>
      <c r="S1820" t="e">
        <f>_xlfn.XLOOKUP(PROTEIN_stoich[[#This Row],[sequence]],[2]!Table1[sequence_without_asterisks],[2]!Table1[protein_stoich seq matches],"")</f>
        <v>#REF!</v>
      </c>
      <c r="T1820" t="e">
        <f>_xlfn.XLOOKUP(PROTEIN_stoich[[#This Row],[uniprot]],[1]!UniprotIFO[Entry],[1]!UniprotIFO[protein_id in GSM model format],"")</f>
        <v>#REF!</v>
      </c>
    </row>
    <row r="1821" spans="1:20" x14ac:dyDescent="0.2">
      <c r="A18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RT12224</v>
      </c>
      <c r="B1821" t="s">
        <v>14430</v>
      </c>
      <c r="C1821" t="s">
        <v>14430</v>
      </c>
      <c r="D1821" t="s">
        <v>5431</v>
      </c>
      <c r="E1821" t="s">
        <v>4877</v>
      </c>
      <c r="G18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1" t="s">
        <v>4878</v>
      </c>
      <c r="I1821" s="25" cm="1">
        <f t="array" ref="I1821">SUMPRODUCT((LEN(PROTEIN_stoich[[#This Row],[sequence]])-LEN(SUBSTITUTE(PROTEIN_stoich[[#This Row],[sequence]],{"A";"C";"D";"E";"F";"G";"H";"I";"K";"L";"M";"N";"P";"Q";"R";"S";"T";"V";"W";"Y"},""))),{72.08;104.14;115.08;129.11;148.17;58.05;138.14;114.16;130.18;114.16;132.2;115.1;98.12;129.13;158.19;88.08;102.1;100.13;187.21;164.17})/1000</f>
        <v>27.462719999999997</v>
      </c>
      <c r="J1821" t="s">
        <v>5432</v>
      </c>
      <c r="K1821" s="4" t="s">
        <v>4880</v>
      </c>
      <c r="M1821">
        <f>LEN(SUBSTITUTE(PROTEIN_stoich[[#This Row],[sequence]],"*",""))</f>
        <v>242</v>
      </c>
      <c r="O1821" t="s">
        <v>16</v>
      </c>
      <c r="P1821" t="str">
        <f>_xlfn.LET(_xlpm.id,PROTEIN_stoich[[#This Row],[uniprot]],HYPERLINK("https://www.uniprot.org/uniprotkb/"&amp;_xlpm.id&amp;"/entry",_xlpm.id))</f>
        <v>A0A0K3C9P2</v>
      </c>
      <c r="Q1821" t="e">
        <f>_xlfn.XLOOKUP(PROTEIN_stoich[[#This Row],[uniprot]],[1]!UniprotIFO[Entry],[1]!UniprotIFO[Gene Ontology IDs],"")</f>
        <v>#REF!</v>
      </c>
      <c r="R1821" t="e">
        <f>_xlfn.XLOOKUP(PROTEIN_stoich[[#This Row],[uniprot]],[1]!UniprotIFO[Entry],[1]!UniprotIFO[essential?],"")</f>
        <v>#REF!</v>
      </c>
      <c r="S1821" t="e">
        <f>_xlfn.XLOOKUP(PROTEIN_stoich[[#This Row],[sequence]],[2]!Table1[sequence_without_asterisks],[2]!Table1[protein_stoich seq matches],"")</f>
        <v>#REF!</v>
      </c>
      <c r="T1821" t="e">
        <f>_xlfn.XLOOKUP(PROTEIN_stoich[[#This Row],[uniprot]],[1]!UniprotIFO[Entry],[1]!UniprotIFO[protein_id in GSM model format],"")</f>
        <v>#REF!</v>
      </c>
    </row>
    <row r="1822" spans="1:20" x14ac:dyDescent="0.2">
      <c r="A18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RT12213</v>
      </c>
      <c r="B1822" t="s">
        <v>14432</v>
      </c>
      <c r="C1822" t="s">
        <v>14432</v>
      </c>
      <c r="D1822" t="s">
        <v>6830</v>
      </c>
      <c r="E1822" t="s">
        <v>4877</v>
      </c>
      <c r="G18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2" t="s">
        <v>4878</v>
      </c>
      <c r="I1822" s="25" cm="1">
        <f t="array" ref="I1822">SUMPRODUCT((LEN(PROTEIN_stoich[[#This Row],[sequence]])-LEN(SUBSTITUTE(PROTEIN_stoich[[#This Row],[sequence]],{"A";"C";"D";"E";"F";"G";"H";"I";"K";"L";"M";"N";"P";"Q";"R";"S";"T";"V";"W";"Y"},""))),{72.08;104.14;115.08;129.11;148.17;58.05;138.14;114.16;130.18;114.16;132.2;115.1;98.12;129.13;158.19;88.08;102.1;100.13;187.21;164.17})/1000</f>
        <v>54.050139999999999</v>
      </c>
      <c r="J1822" t="s">
        <v>6831</v>
      </c>
      <c r="K1822" s="4" t="s">
        <v>4880</v>
      </c>
      <c r="M1822">
        <f>LEN(SUBSTITUTE(PROTEIN_stoich[[#This Row],[sequence]],"*",""))</f>
        <v>492</v>
      </c>
      <c r="O1822" t="s">
        <v>16</v>
      </c>
      <c r="P1822" t="str">
        <f>_xlfn.LET(_xlpm.id,PROTEIN_stoich[[#This Row],[uniprot]],HYPERLINK("https://www.uniprot.org/uniprotkb/"&amp;_xlpm.id&amp;"/entry",_xlpm.id))</f>
        <v>A0A0K3C9M9</v>
      </c>
      <c r="Q1822" t="e">
        <f>_xlfn.XLOOKUP(PROTEIN_stoich[[#This Row],[uniprot]],[1]!UniprotIFO[Entry],[1]!UniprotIFO[Gene Ontology IDs],"")</f>
        <v>#REF!</v>
      </c>
      <c r="R1822" t="e">
        <f>_xlfn.XLOOKUP(PROTEIN_stoich[[#This Row],[uniprot]],[1]!UniprotIFO[Entry],[1]!UniprotIFO[essential?],"")</f>
        <v>#REF!</v>
      </c>
      <c r="S1822" t="e">
        <f>_xlfn.XLOOKUP(PROTEIN_stoich[[#This Row],[sequence]],[2]!Table1[sequence_without_asterisks],[2]!Table1[protein_stoich seq matches],"")</f>
        <v>#REF!</v>
      </c>
      <c r="T1822" t="e">
        <f>_xlfn.XLOOKUP(PROTEIN_stoich[[#This Row],[uniprot]],[1]!UniprotIFO[Entry],[1]!UniprotIFO[protein_id in GSM model format],"")</f>
        <v>#REF!</v>
      </c>
    </row>
    <row r="1823" spans="1:20" x14ac:dyDescent="0.2">
      <c r="A18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RT12210</v>
      </c>
      <c r="B1823" t="s">
        <v>14433</v>
      </c>
      <c r="C1823" t="s">
        <v>14433</v>
      </c>
      <c r="D1823" t="s">
        <v>9510</v>
      </c>
      <c r="E1823" t="s">
        <v>4877</v>
      </c>
      <c r="G18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3" t="s">
        <v>4878</v>
      </c>
      <c r="I1823" s="25" cm="1">
        <f t="array" ref="I1823">SUMPRODUCT((LEN(PROTEIN_stoich[[#This Row],[sequence]])-LEN(SUBSTITUTE(PROTEIN_stoich[[#This Row],[sequence]],{"A";"C";"D";"E";"F";"G";"H";"I";"K";"L";"M";"N";"P";"Q";"R";"S";"T";"V";"W";"Y"},""))),{72.08;104.14;115.08;129.11;148.17;58.05;138.14;114.16;130.18;114.16;132.2;115.1;98.12;129.13;158.19;88.08;102.1;100.13;187.21;164.17})/1000</f>
        <v>11.104009999999999</v>
      </c>
      <c r="J1823" t="s">
        <v>9511</v>
      </c>
      <c r="K1823" s="4" t="s">
        <v>4880</v>
      </c>
      <c r="M1823">
        <f>LEN(SUBSTITUTE(PROTEIN_stoich[[#This Row],[sequence]],"*",""))</f>
        <v>99</v>
      </c>
      <c r="O1823" t="s">
        <v>16</v>
      </c>
      <c r="P1823" t="str">
        <f>_xlfn.LET(_xlpm.id,PROTEIN_stoich[[#This Row],[uniprot]],HYPERLINK("https://www.uniprot.org/uniprotkb/"&amp;_xlpm.id&amp;"/entry",_xlpm.id))</f>
        <v>A0A0K3C9B5</v>
      </c>
      <c r="Q1823" t="e">
        <f>_xlfn.XLOOKUP(PROTEIN_stoich[[#This Row],[uniprot]],[1]!UniprotIFO[Entry],[1]!UniprotIFO[Gene Ontology IDs],"")</f>
        <v>#REF!</v>
      </c>
      <c r="R1823" t="e">
        <f>_xlfn.XLOOKUP(PROTEIN_stoich[[#This Row],[uniprot]],[1]!UniprotIFO[Entry],[1]!UniprotIFO[essential?],"")</f>
        <v>#REF!</v>
      </c>
      <c r="S1823" t="e">
        <f>_xlfn.XLOOKUP(PROTEIN_stoich[[#This Row],[sequence]],[2]!Table1[sequence_without_asterisks],[2]!Table1[protein_stoich seq matches],"")</f>
        <v>#REF!</v>
      </c>
      <c r="T1823" t="e">
        <f>_xlfn.XLOOKUP(PROTEIN_stoich[[#This Row],[uniprot]],[1]!UniprotIFO[Entry],[1]!UniprotIFO[protein_id in GSM model format],"")</f>
        <v>#REF!</v>
      </c>
    </row>
    <row r="1824" spans="1:20" x14ac:dyDescent="0.2">
      <c r="A18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rt1221</v>
      </c>
      <c r="B1824" t="s">
        <v>1069</v>
      </c>
      <c r="C1824" t="s">
        <v>76</v>
      </c>
      <c r="D1824" t="s">
        <v>1070</v>
      </c>
      <c r="E1824" t="s">
        <v>16</v>
      </c>
      <c r="G18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4">
        <v>0</v>
      </c>
      <c r="I1824" s="25" cm="1">
        <f t="array" ref="I1824">SUMPRODUCT((LEN(PROTEIN_stoich[[#This Row],[sequence]])-LEN(SUBSTITUTE(PROTEIN_stoich[[#This Row],[sequence]],{"A";"C";"D";"E";"F";"G";"H";"I";"K";"L";"M";"N";"P";"Q";"R";"S";"T";"V";"W";"Y"},""))),{72.08;104.14;115.08;129.11;148.17;58.05;138.14;114.16;130.18;114.16;132.2;115.1;98.12;129.13;158.19;88.08;102.1;100.13;187.21;164.17})/1000</f>
        <v>62.094059999999999</v>
      </c>
      <c r="J1824" t="s">
        <v>3367</v>
      </c>
      <c r="K1824" s="4" t="s">
        <v>12</v>
      </c>
      <c r="M1824">
        <f>LEN(SUBSTITUTE(PROTEIN_stoich[[#This Row],[sequence]],"*",""))</f>
        <v>551</v>
      </c>
      <c r="O1824" t="s">
        <v>16</v>
      </c>
      <c r="P1824" t="str">
        <f>_xlfn.LET(_xlpm.id,PROTEIN_stoich[[#This Row],[uniprot]],HYPERLINK("https://www.uniprot.org/uniprotkb/"&amp;_xlpm.id&amp;"/entry",_xlpm.id))</f>
        <v>A0A2T0A2N0</v>
      </c>
      <c r="Q1824" t="e">
        <f>_xlfn.XLOOKUP(PROTEIN_stoich[[#This Row],[uniprot]],[1]!UniprotIFO[Entry],[1]!UniprotIFO[Gene Ontology IDs],"")</f>
        <v>#REF!</v>
      </c>
      <c r="R1824" t="e">
        <f>_xlfn.XLOOKUP(PROTEIN_stoich[[#This Row],[uniprot]],[1]!UniprotIFO[Entry],[1]!UniprotIFO[essential?],"")</f>
        <v>#REF!</v>
      </c>
      <c r="S1824" t="e">
        <f>_xlfn.XLOOKUP(PROTEIN_stoich[[#This Row],[sequence]],[2]!Table1[sequence_without_asterisks],[2]!Table1[protein_stoich seq matches],"")</f>
        <v>#REF!</v>
      </c>
      <c r="T1824" t="e">
        <f>_xlfn.XLOOKUP(PROTEIN_stoich[[#This Row],[uniprot]],[1]!UniprotIFO[Entry],[1]!UniprotIFO[protein_id in GSM model format],"")</f>
        <v>#REF!</v>
      </c>
    </row>
    <row r="1825" spans="1:20" x14ac:dyDescent="0.2">
      <c r="A18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RT12207</v>
      </c>
      <c r="B1825" t="s">
        <v>14434</v>
      </c>
      <c r="C1825" t="s">
        <v>14434</v>
      </c>
      <c r="D1825" t="s">
        <v>5249</v>
      </c>
      <c r="E1825" t="s">
        <v>4877</v>
      </c>
      <c r="G18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5" t="s">
        <v>4878</v>
      </c>
      <c r="I1825" s="25" cm="1">
        <f t="array" ref="I1825">SUMPRODUCT((LEN(PROTEIN_stoich[[#This Row],[sequence]])-LEN(SUBSTITUTE(PROTEIN_stoich[[#This Row],[sequence]],{"A";"C";"D";"E";"F";"G";"H";"I";"K";"L";"M";"N";"P";"Q";"R";"S";"T";"V";"W";"Y"},""))),{72.08;104.14;115.08;129.11;148.17;58.05;138.14;114.16;130.18;114.16;132.2;115.1;98.12;129.13;158.19;88.08;102.1;100.13;187.21;164.17})/1000</f>
        <v>24.289159999999995</v>
      </c>
      <c r="J1825" t="s">
        <v>5250</v>
      </c>
      <c r="K1825" s="4" t="s">
        <v>4880</v>
      </c>
      <c r="M1825">
        <f>LEN(SUBSTITUTE(PROTEIN_stoich[[#This Row],[sequence]],"*",""))</f>
        <v>220</v>
      </c>
      <c r="O1825" t="s">
        <v>16</v>
      </c>
      <c r="P1825" t="str">
        <f>_xlfn.LET(_xlpm.id,PROTEIN_stoich[[#This Row],[uniprot]],HYPERLINK("https://www.uniprot.org/uniprotkb/"&amp;_xlpm.id&amp;"/entry",_xlpm.id))</f>
        <v>A0A0K3C6C7</v>
      </c>
      <c r="Q1825" t="e">
        <f>_xlfn.XLOOKUP(PROTEIN_stoich[[#This Row],[uniprot]],[1]!UniprotIFO[Entry],[1]!UniprotIFO[Gene Ontology IDs],"")</f>
        <v>#REF!</v>
      </c>
      <c r="R1825" t="e">
        <f>_xlfn.XLOOKUP(PROTEIN_stoich[[#This Row],[uniprot]],[1]!UniprotIFO[Entry],[1]!UniprotIFO[essential?],"")</f>
        <v>#REF!</v>
      </c>
      <c r="S1825" t="e">
        <f>_xlfn.XLOOKUP(PROTEIN_stoich[[#This Row],[sequence]],[2]!Table1[sequence_without_asterisks],[2]!Table1[protein_stoich seq matches],"")</f>
        <v>#REF!</v>
      </c>
      <c r="T1825" t="e">
        <f>_xlfn.XLOOKUP(PROTEIN_stoich[[#This Row],[uniprot]],[1]!UniprotIFO[Entry],[1]!UniprotIFO[protein_id in GSM model format],"")</f>
        <v>#REF!</v>
      </c>
    </row>
    <row r="1826" spans="1:20" x14ac:dyDescent="0.2">
      <c r="A18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RT12189</v>
      </c>
      <c r="B1826" t="s">
        <v>14435</v>
      </c>
      <c r="C1826" t="s">
        <v>14435</v>
      </c>
      <c r="D1826" t="s">
        <v>6574</v>
      </c>
      <c r="E1826" t="s">
        <v>4877</v>
      </c>
      <c r="G18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6" t="s">
        <v>4878</v>
      </c>
      <c r="I1826" s="25" cm="1">
        <f t="array" ref="I1826">SUMPRODUCT((LEN(PROTEIN_stoich[[#This Row],[sequence]])-LEN(SUBSTITUTE(PROTEIN_stoich[[#This Row],[sequence]],{"A";"C";"D";"E";"F";"G";"H";"I";"K";"L";"M";"N";"P";"Q";"R";"S";"T";"V";"W";"Y"},""))),{72.08;104.14;115.08;129.11;148.17;58.05;138.14;114.16;130.18;114.16;132.2;115.1;98.12;129.13;158.19;88.08;102.1;100.13;187.21;164.17})/1000</f>
        <v>101.38016999999999</v>
      </c>
      <c r="J1826" t="s">
        <v>6575</v>
      </c>
      <c r="K1826" s="4" t="s">
        <v>4880</v>
      </c>
      <c r="M1826">
        <f>LEN(SUBSTITUTE(PROTEIN_stoich[[#This Row],[sequence]],"*",""))</f>
        <v>896</v>
      </c>
      <c r="O1826" t="s">
        <v>16</v>
      </c>
      <c r="P1826" t="str">
        <f>_xlfn.LET(_xlpm.id,PROTEIN_stoich[[#This Row],[uniprot]],HYPERLINK("https://www.uniprot.org/uniprotkb/"&amp;_xlpm.id&amp;"/entry",_xlpm.id))</f>
        <v>A0A0K3C9L0</v>
      </c>
      <c r="Q1826" t="e">
        <f>_xlfn.XLOOKUP(PROTEIN_stoich[[#This Row],[uniprot]],[1]!UniprotIFO[Entry],[1]!UniprotIFO[Gene Ontology IDs],"")</f>
        <v>#REF!</v>
      </c>
      <c r="R1826" t="e">
        <f>_xlfn.XLOOKUP(PROTEIN_stoich[[#This Row],[uniprot]],[1]!UniprotIFO[Entry],[1]!UniprotIFO[essential?],"")</f>
        <v>#REF!</v>
      </c>
      <c r="S1826" t="e">
        <f>_xlfn.XLOOKUP(PROTEIN_stoich[[#This Row],[sequence]],[2]!Table1[sequence_without_asterisks],[2]!Table1[protein_stoich seq matches],"")</f>
        <v>#REF!</v>
      </c>
      <c r="T1826" t="e">
        <f>_xlfn.XLOOKUP(PROTEIN_stoich[[#This Row],[uniprot]],[1]!UniprotIFO[Entry],[1]!UniprotIFO[protein_id in GSM model format],"")</f>
        <v>#REF!</v>
      </c>
    </row>
    <row r="1827" spans="1:20" x14ac:dyDescent="0.2">
      <c r="A18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RT12188</v>
      </c>
      <c r="B1827" t="s">
        <v>14436</v>
      </c>
      <c r="C1827" t="s">
        <v>14436</v>
      </c>
      <c r="D1827" t="s">
        <v>9494</v>
      </c>
      <c r="E1827" t="s">
        <v>4877</v>
      </c>
      <c r="G18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7" t="s">
        <v>4878</v>
      </c>
      <c r="I1827" s="25" cm="1">
        <f t="array" ref="I1827">SUMPRODUCT((LEN(PROTEIN_stoich[[#This Row],[sequence]])-LEN(SUBSTITUTE(PROTEIN_stoich[[#This Row],[sequence]],{"A";"C";"D";"E";"F";"G";"H";"I";"K";"L";"M";"N";"P";"Q";"R";"S";"T";"V";"W";"Y"},""))),{72.08;104.14;115.08;129.11;148.17;58.05;138.14;114.16;130.18;114.16;132.2;115.1;98.12;129.13;158.19;88.08;102.1;100.13;187.21;164.17})/1000</f>
        <v>135.14404999999999</v>
      </c>
      <c r="J1827" t="s">
        <v>9495</v>
      </c>
      <c r="K1827" s="4" t="s">
        <v>4880</v>
      </c>
      <c r="M1827">
        <f>LEN(SUBSTITUTE(PROTEIN_stoich[[#This Row],[sequence]],"*",""))</f>
        <v>1270</v>
      </c>
      <c r="O1827" t="s">
        <v>16</v>
      </c>
      <c r="P1827" t="str">
        <f>_xlfn.LET(_xlpm.id,PROTEIN_stoich[[#This Row],[uniprot]],HYPERLINK("https://www.uniprot.org/uniprotkb/"&amp;_xlpm.id&amp;"/entry",_xlpm.id))</f>
        <v>A0A0K3C6B2</v>
      </c>
      <c r="Q1827" t="e">
        <f>_xlfn.XLOOKUP(PROTEIN_stoich[[#This Row],[uniprot]],[1]!UniprotIFO[Entry],[1]!UniprotIFO[Gene Ontology IDs],"")</f>
        <v>#REF!</v>
      </c>
      <c r="R1827" t="e">
        <f>_xlfn.XLOOKUP(PROTEIN_stoich[[#This Row],[uniprot]],[1]!UniprotIFO[Entry],[1]!UniprotIFO[essential?],"")</f>
        <v>#REF!</v>
      </c>
      <c r="S1827" t="e">
        <f>_xlfn.XLOOKUP(PROTEIN_stoich[[#This Row],[sequence]],[2]!Table1[sequence_without_asterisks],[2]!Table1[protein_stoich seq matches],"")</f>
        <v>#REF!</v>
      </c>
      <c r="T1827" t="e">
        <f>_xlfn.XLOOKUP(PROTEIN_stoich[[#This Row],[uniprot]],[1]!UniprotIFO[Entry],[1]!UniprotIFO[protein_id in GSM model format],"")</f>
        <v>#REF!</v>
      </c>
    </row>
    <row r="1828" spans="1:20" x14ac:dyDescent="0.2">
      <c r="A18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RT12169</v>
      </c>
      <c r="B1828" t="s">
        <v>14437</v>
      </c>
      <c r="C1828" t="s">
        <v>14437</v>
      </c>
      <c r="D1828" t="s">
        <v>8989</v>
      </c>
      <c r="E1828" t="s">
        <v>4877</v>
      </c>
      <c r="G18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8" t="s">
        <v>4878</v>
      </c>
      <c r="I1828" s="25" cm="1">
        <f t="array" ref="I1828">SUMPRODUCT((LEN(PROTEIN_stoich[[#This Row],[sequence]])-LEN(SUBSTITUTE(PROTEIN_stoich[[#This Row],[sequence]],{"A";"C";"D";"E";"F";"G";"H";"I";"K";"L";"M";"N";"P";"Q";"R";"S";"T";"V";"W";"Y"},""))),{72.08;104.14;115.08;129.11;148.17;58.05;138.14;114.16;130.18;114.16;132.2;115.1;98.12;129.13;158.19;88.08;102.1;100.13;187.21;164.17})/1000</f>
        <v>105.57048999999999</v>
      </c>
      <c r="J1828" t="s">
        <v>8990</v>
      </c>
      <c r="K1828" s="4" t="s">
        <v>4880</v>
      </c>
      <c r="M1828">
        <f>LEN(SUBSTITUTE(PROTEIN_stoich[[#This Row],[sequence]],"*",""))</f>
        <v>966</v>
      </c>
      <c r="O1828" t="s">
        <v>16</v>
      </c>
      <c r="P1828" t="str">
        <f>_xlfn.LET(_xlpm.id,PROTEIN_stoich[[#This Row],[uniprot]],HYPERLINK("https://www.uniprot.org/uniprotkb/"&amp;_xlpm.id&amp;"/entry",_xlpm.id))</f>
        <v>A0A0K3C696</v>
      </c>
      <c r="Q1828" t="e">
        <f>_xlfn.XLOOKUP(PROTEIN_stoich[[#This Row],[uniprot]],[1]!UniprotIFO[Entry],[1]!UniprotIFO[Gene Ontology IDs],"")</f>
        <v>#REF!</v>
      </c>
      <c r="R1828" t="e">
        <f>_xlfn.XLOOKUP(PROTEIN_stoich[[#This Row],[uniprot]],[1]!UniprotIFO[Entry],[1]!UniprotIFO[essential?],"")</f>
        <v>#REF!</v>
      </c>
      <c r="S1828" t="e">
        <f>_xlfn.XLOOKUP(PROTEIN_stoich[[#This Row],[sequence]],[2]!Table1[sequence_without_asterisks],[2]!Table1[protein_stoich seq matches],"")</f>
        <v>#REF!</v>
      </c>
      <c r="T1828" t="e">
        <f>_xlfn.XLOOKUP(PROTEIN_stoich[[#This Row],[uniprot]],[1]!UniprotIFO[Entry],[1]!UniprotIFO[protein_id in GSM model format],"")</f>
        <v>#REF!</v>
      </c>
    </row>
    <row r="1829" spans="1:20" x14ac:dyDescent="0.2">
      <c r="A18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RT12166</v>
      </c>
      <c r="B1829" t="s">
        <v>14438</v>
      </c>
      <c r="C1829" t="s">
        <v>14438</v>
      </c>
      <c r="D1829" t="s">
        <v>6975</v>
      </c>
      <c r="E1829" t="s">
        <v>4877</v>
      </c>
      <c r="G18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29" t="s">
        <v>4878</v>
      </c>
      <c r="I1829" s="25" cm="1">
        <f t="array" ref="I1829">SUMPRODUCT((LEN(PROTEIN_stoich[[#This Row],[sequence]])-LEN(SUBSTITUTE(PROTEIN_stoich[[#This Row],[sequence]],{"A";"C";"D";"E";"F";"G";"H";"I";"K";"L";"M";"N";"P";"Q";"R";"S";"T";"V";"W";"Y"},""))),{72.08;104.14;115.08;129.11;148.17;58.05;138.14;114.16;130.18;114.16;132.2;115.1;98.12;129.13;158.19;88.08;102.1;100.13;187.21;164.17})/1000</f>
        <v>72.749039999999994</v>
      </c>
      <c r="J1829" t="s">
        <v>6976</v>
      </c>
      <c r="K1829" s="4" t="s">
        <v>4880</v>
      </c>
      <c r="M1829">
        <f>LEN(SUBSTITUTE(PROTEIN_stoich[[#This Row],[sequence]],"*",""))</f>
        <v>647</v>
      </c>
      <c r="O1829" t="s">
        <v>16</v>
      </c>
      <c r="P1829" t="str">
        <f>_xlfn.LET(_xlpm.id,PROTEIN_stoich[[#This Row],[uniprot]],HYPERLINK("https://www.uniprot.org/uniprotkb/"&amp;_xlpm.id&amp;"/entry",_xlpm.id))</f>
        <v>A0A0K3CDE7</v>
      </c>
      <c r="Q1829" t="e">
        <f>_xlfn.XLOOKUP(PROTEIN_stoich[[#This Row],[uniprot]],[1]!UniprotIFO[Entry],[1]!UniprotIFO[Gene Ontology IDs],"")</f>
        <v>#REF!</v>
      </c>
      <c r="R1829" t="e">
        <f>_xlfn.XLOOKUP(PROTEIN_stoich[[#This Row],[uniprot]],[1]!UniprotIFO[Entry],[1]!UniprotIFO[essential?],"")</f>
        <v>#REF!</v>
      </c>
      <c r="S1829" t="e">
        <f>_xlfn.XLOOKUP(PROTEIN_stoich[[#This Row],[sequence]],[2]!Table1[sequence_without_asterisks],[2]!Table1[protein_stoich seq matches],"")</f>
        <v>#REF!</v>
      </c>
      <c r="T1829" t="e">
        <f>_xlfn.XLOOKUP(PROTEIN_stoich[[#This Row],[uniprot]],[1]!UniprotIFO[Entry],[1]!UniprotIFO[protein_id in GSM model format],"")</f>
        <v>#REF!</v>
      </c>
    </row>
    <row r="1830" spans="1:20" x14ac:dyDescent="0.2">
      <c r="A18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RT12161</v>
      </c>
      <c r="B1830" t="s">
        <v>14439</v>
      </c>
      <c r="C1830" t="s">
        <v>14439</v>
      </c>
      <c r="D1830" t="s">
        <v>10249</v>
      </c>
      <c r="E1830" t="s">
        <v>4877</v>
      </c>
      <c r="G18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0" t="s">
        <v>4878</v>
      </c>
      <c r="I1830" s="25" cm="1">
        <f t="array" ref="I1830">SUMPRODUCT((LEN(PROTEIN_stoich[[#This Row],[sequence]])-LEN(SUBSTITUTE(PROTEIN_stoich[[#This Row],[sequence]],{"A";"C";"D";"E";"F";"G";"H";"I";"K";"L";"M";"N";"P";"Q";"R";"S";"T";"V";"W";"Y"},""))),{72.08;104.14;115.08;129.11;148.17;58.05;138.14;114.16;130.18;114.16;132.2;115.1;98.12;129.13;158.19;88.08;102.1;100.13;187.21;164.17})/1000</f>
        <v>65.133689999999987</v>
      </c>
      <c r="J1830" t="s">
        <v>10250</v>
      </c>
      <c r="K1830" s="4" t="s">
        <v>4880</v>
      </c>
      <c r="M1830">
        <f>LEN(SUBSTITUTE(PROTEIN_stoich[[#This Row],[sequence]],"*",""))</f>
        <v>588</v>
      </c>
      <c r="O1830" t="s">
        <v>16</v>
      </c>
      <c r="P1830" t="str">
        <f>_xlfn.LET(_xlpm.id,PROTEIN_stoich[[#This Row],[uniprot]],HYPERLINK("https://www.uniprot.org/uniprotkb/"&amp;_xlpm.id&amp;"/entry",_xlpm.id))</f>
        <v>A0A0K3C979</v>
      </c>
      <c r="Q1830" t="e">
        <f>_xlfn.XLOOKUP(PROTEIN_stoich[[#This Row],[uniprot]],[1]!UniprotIFO[Entry],[1]!UniprotIFO[Gene Ontology IDs],"")</f>
        <v>#REF!</v>
      </c>
      <c r="R1830" t="e">
        <f>_xlfn.XLOOKUP(PROTEIN_stoich[[#This Row],[uniprot]],[1]!UniprotIFO[Entry],[1]!UniprotIFO[essential?],"")</f>
        <v>#REF!</v>
      </c>
      <c r="S1830" t="e">
        <f>_xlfn.XLOOKUP(PROTEIN_stoich[[#This Row],[sequence]],[2]!Table1[sequence_without_asterisks],[2]!Table1[protein_stoich seq matches],"")</f>
        <v>#REF!</v>
      </c>
      <c r="T1830" t="e">
        <f>_xlfn.XLOOKUP(PROTEIN_stoich[[#This Row],[uniprot]],[1]!UniprotIFO[Entry],[1]!UniprotIFO[protein_id in GSM model format],"")</f>
        <v>#REF!</v>
      </c>
    </row>
    <row r="1831" spans="1:20" x14ac:dyDescent="0.2">
      <c r="A18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RT12157</v>
      </c>
      <c r="B1831" t="s">
        <v>14440</v>
      </c>
      <c r="C1831" t="s">
        <v>14440</v>
      </c>
      <c r="D1831" t="s">
        <v>7413</v>
      </c>
      <c r="E1831" t="s">
        <v>4877</v>
      </c>
      <c r="G18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1" t="s">
        <v>4878</v>
      </c>
      <c r="I1831" s="25" cm="1">
        <f t="array" ref="I1831">SUMPRODUCT((LEN(PROTEIN_stoich[[#This Row],[sequence]])-LEN(SUBSTITUTE(PROTEIN_stoich[[#This Row],[sequence]],{"A";"C";"D";"E";"F";"G";"H";"I";"K";"L";"M";"N";"P";"Q";"R";"S";"T";"V";"W";"Y"},""))),{72.08;104.14;115.08;129.11;148.17;58.05;138.14;114.16;130.18;114.16;132.2;115.1;98.12;129.13;158.19;88.08;102.1;100.13;187.21;164.17})/1000</f>
        <v>27.573319999999995</v>
      </c>
      <c r="J1831" t="s">
        <v>7414</v>
      </c>
      <c r="K1831" s="4" t="s">
        <v>4880</v>
      </c>
      <c r="M1831">
        <f>LEN(SUBSTITUTE(PROTEIN_stoich[[#This Row],[sequence]],"*",""))</f>
        <v>252</v>
      </c>
      <c r="O1831" t="s">
        <v>16</v>
      </c>
      <c r="P1831" t="str">
        <f>_xlfn.LET(_xlpm.id,PROTEIN_stoich[[#This Row],[uniprot]],HYPERLINK("https://www.uniprot.org/uniprotkb/"&amp;_xlpm.id&amp;"/entry",_xlpm.id))</f>
        <v>A0A0K3C686</v>
      </c>
      <c r="Q1831" t="e">
        <f>_xlfn.XLOOKUP(PROTEIN_stoich[[#This Row],[uniprot]],[1]!UniprotIFO[Entry],[1]!UniprotIFO[Gene Ontology IDs],"")</f>
        <v>#REF!</v>
      </c>
      <c r="R1831" t="e">
        <f>_xlfn.XLOOKUP(PROTEIN_stoich[[#This Row],[uniprot]],[1]!UniprotIFO[Entry],[1]!UniprotIFO[essential?],"")</f>
        <v>#REF!</v>
      </c>
      <c r="S1831" t="e">
        <f>_xlfn.XLOOKUP(PROTEIN_stoich[[#This Row],[sequence]],[2]!Table1[sequence_without_asterisks],[2]!Table1[protein_stoich seq matches],"")</f>
        <v>#REF!</v>
      </c>
      <c r="T1831" t="e">
        <f>_xlfn.XLOOKUP(PROTEIN_stoich[[#This Row],[uniprot]],[1]!UniprotIFO[Entry],[1]!UniprotIFO[protein_id in GSM model format],"")</f>
        <v>#REF!</v>
      </c>
    </row>
    <row r="1832" spans="1:20" x14ac:dyDescent="0.2">
      <c r="A18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RT12153</v>
      </c>
      <c r="B1832" t="s">
        <v>14441</v>
      </c>
      <c r="C1832" t="s">
        <v>14441</v>
      </c>
      <c r="D1832" t="s">
        <v>6902</v>
      </c>
      <c r="E1832" t="s">
        <v>4877</v>
      </c>
      <c r="G18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2" t="s">
        <v>4878</v>
      </c>
      <c r="I1832" s="25" cm="1">
        <f t="array" ref="I1832">SUMPRODUCT((LEN(PROTEIN_stoich[[#This Row],[sequence]])-LEN(SUBSTITUTE(PROTEIN_stoich[[#This Row],[sequence]],{"A";"C";"D";"E";"F";"G";"H";"I";"K";"L";"M";"N";"P";"Q";"R";"S";"T";"V";"W";"Y"},""))),{72.08;104.14;115.08;129.11;148.17;58.05;138.14;114.16;130.18;114.16;132.2;115.1;98.12;129.13;158.19;88.08;102.1;100.13;187.21;164.17})/1000</f>
        <v>64.37897000000001</v>
      </c>
      <c r="J1832" t="s">
        <v>6903</v>
      </c>
      <c r="K1832" s="4" t="s">
        <v>4880</v>
      </c>
      <c r="M1832">
        <f>LEN(SUBSTITUTE(PROTEIN_stoich[[#This Row],[sequence]],"*",""))</f>
        <v>587</v>
      </c>
      <c r="O1832" t="s">
        <v>16</v>
      </c>
      <c r="P1832" t="str">
        <f>_xlfn.LET(_xlpm.id,PROTEIN_stoich[[#This Row],[uniprot]],HYPERLINK("https://www.uniprot.org/uniprotkb/"&amp;_xlpm.id&amp;"/entry",_xlpm.id))</f>
        <v>A0A0K3C9I1</v>
      </c>
      <c r="Q1832" t="e">
        <f>_xlfn.XLOOKUP(PROTEIN_stoich[[#This Row],[uniprot]],[1]!UniprotIFO[Entry],[1]!UniprotIFO[Gene Ontology IDs],"")</f>
        <v>#REF!</v>
      </c>
      <c r="R1832" t="e">
        <f>_xlfn.XLOOKUP(PROTEIN_stoich[[#This Row],[uniprot]],[1]!UniprotIFO[Entry],[1]!UniprotIFO[essential?],"")</f>
        <v>#REF!</v>
      </c>
      <c r="S1832" t="e">
        <f>_xlfn.XLOOKUP(PROTEIN_stoich[[#This Row],[sequence]],[2]!Table1[sequence_without_asterisks],[2]!Table1[protein_stoich seq matches],"")</f>
        <v>#REF!</v>
      </c>
      <c r="T1832" t="e">
        <f>_xlfn.XLOOKUP(PROTEIN_stoich[[#This Row],[uniprot]],[1]!UniprotIFO[Entry],[1]!UniprotIFO[protein_id in GSM model format],"")</f>
        <v>#REF!</v>
      </c>
    </row>
    <row r="1833" spans="1:20" x14ac:dyDescent="0.2">
      <c r="A18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RT12152</v>
      </c>
      <c r="B1833" t="s">
        <v>14442</v>
      </c>
      <c r="C1833" t="s">
        <v>14442</v>
      </c>
      <c r="D1833" t="s">
        <v>5083</v>
      </c>
      <c r="E1833" t="s">
        <v>4877</v>
      </c>
      <c r="G18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3" t="s">
        <v>4878</v>
      </c>
      <c r="I1833" s="25" cm="1">
        <f t="array" ref="I1833">SUMPRODUCT((LEN(PROTEIN_stoich[[#This Row],[sequence]])-LEN(SUBSTITUTE(PROTEIN_stoich[[#This Row],[sequence]],{"A";"C";"D";"E";"F";"G";"H";"I";"K";"L";"M";"N";"P";"Q";"R";"S";"T";"V";"W";"Y"},""))),{72.08;104.14;115.08;129.11;148.17;58.05;138.14;114.16;130.18;114.16;132.2;115.1;98.12;129.13;158.19;88.08;102.1;100.13;187.21;164.17})/1000</f>
        <v>39.532449999999997</v>
      </c>
      <c r="J1833" t="s">
        <v>5084</v>
      </c>
      <c r="K1833" s="4" t="s">
        <v>4880</v>
      </c>
      <c r="M1833">
        <f>LEN(SUBSTITUTE(PROTEIN_stoich[[#This Row],[sequence]],"*",""))</f>
        <v>362</v>
      </c>
      <c r="O1833" t="s">
        <v>16</v>
      </c>
      <c r="P1833" t="str">
        <f>_xlfn.LET(_xlpm.id,PROTEIN_stoich[[#This Row],[uniprot]],HYPERLINK("https://www.uniprot.org/uniprotkb/"&amp;_xlpm.id&amp;"/entry",_xlpm.id))</f>
        <v>A0A0K3C681</v>
      </c>
      <c r="Q1833" t="e">
        <f>_xlfn.XLOOKUP(PROTEIN_stoich[[#This Row],[uniprot]],[1]!UniprotIFO[Entry],[1]!UniprotIFO[Gene Ontology IDs],"")</f>
        <v>#REF!</v>
      </c>
      <c r="R1833" t="e">
        <f>_xlfn.XLOOKUP(PROTEIN_stoich[[#This Row],[uniprot]],[1]!UniprotIFO[Entry],[1]!UniprotIFO[essential?],"")</f>
        <v>#REF!</v>
      </c>
      <c r="S1833" t="e">
        <f>_xlfn.XLOOKUP(PROTEIN_stoich[[#This Row],[sequence]],[2]!Table1[sequence_without_asterisks],[2]!Table1[protein_stoich seq matches],"")</f>
        <v>#REF!</v>
      </c>
      <c r="T1833" t="e">
        <f>_xlfn.XLOOKUP(PROTEIN_stoich[[#This Row],[uniprot]],[1]!UniprotIFO[Entry],[1]!UniprotIFO[protein_id in GSM model format],"")</f>
        <v>#REF!</v>
      </c>
    </row>
    <row r="1834" spans="1:20" x14ac:dyDescent="0.2">
      <c r="A18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RT12147</v>
      </c>
      <c r="B1834" t="s">
        <v>14443</v>
      </c>
      <c r="C1834" t="s">
        <v>14443</v>
      </c>
      <c r="D1834" t="s">
        <v>8162</v>
      </c>
      <c r="E1834" t="s">
        <v>4877</v>
      </c>
      <c r="G18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4" t="s">
        <v>4878</v>
      </c>
      <c r="I1834" s="25" cm="1">
        <f t="array" ref="I1834">SUMPRODUCT((LEN(PROTEIN_stoich[[#This Row],[sequence]])-LEN(SUBSTITUTE(PROTEIN_stoich[[#This Row],[sequence]],{"A";"C";"D";"E";"F";"G";"H";"I";"K";"L";"M";"N";"P";"Q";"R";"S";"T";"V";"W";"Y"},""))),{72.08;104.14;115.08;129.11;148.17;58.05;138.14;114.16;130.18;114.16;132.2;115.1;98.12;129.13;158.19;88.08;102.1;100.13;187.21;164.17})/1000</f>
        <v>19.885409999999993</v>
      </c>
      <c r="J1834" t="s">
        <v>8163</v>
      </c>
      <c r="K1834" s="4" t="s">
        <v>4880</v>
      </c>
      <c r="M1834">
        <f>LEN(SUBSTITUTE(PROTEIN_stoich[[#This Row],[sequence]],"*",""))</f>
        <v>181</v>
      </c>
      <c r="O1834" t="s">
        <v>16</v>
      </c>
      <c r="P1834" t="str">
        <f>_xlfn.LET(_xlpm.id,PROTEIN_stoich[[#This Row],[uniprot]],HYPERLINK("https://www.uniprot.org/uniprotkb/"&amp;_xlpm.id&amp;"/entry",_xlpm.id))</f>
        <v>A0A0K3C8J0</v>
      </c>
      <c r="Q1834" t="e">
        <f>_xlfn.XLOOKUP(PROTEIN_stoich[[#This Row],[uniprot]],[1]!UniprotIFO[Entry],[1]!UniprotIFO[Gene Ontology IDs],"")</f>
        <v>#REF!</v>
      </c>
      <c r="R1834" t="e">
        <f>_xlfn.XLOOKUP(PROTEIN_stoich[[#This Row],[uniprot]],[1]!UniprotIFO[Entry],[1]!UniprotIFO[essential?],"")</f>
        <v>#REF!</v>
      </c>
      <c r="S1834" t="e">
        <f>_xlfn.XLOOKUP(PROTEIN_stoich[[#This Row],[sequence]],[2]!Table1[sequence_without_asterisks],[2]!Table1[protein_stoich seq matches],"")</f>
        <v>#REF!</v>
      </c>
      <c r="T1834" t="e">
        <f>_xlfn.XLOOKUP(PROTEIN_stoich[[#This Row],[uniprot]],[1]!UniprotIFO[Entry],[1]!UniprotIFO[protein_id in GSM model format],"")</f>
        <v>#REF!</v>
      </c>
    </row>
    <row r="1835" spans="1:20" x14ac:dyDescent="0.2">
      <c r="A18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RT12138</v>
      </c>
      <c r="B1835" t="s">
        <v>14444</v>
      </c>
      <c r="C1835" t="s">
        <v>14444</v>
      </c>
      <c r="D1835" t="s">
        <v>9788</v>
      </c>
      <c r="E1835" t="s">
        <v>4877</v>
      </c>
      <c r="G18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5" t="s">
        <v>4878</v>
      </c>
      <c r="I1835" s="25" cm="1">
        <f t="array" ref="I1835">SUMPRODUCT((LEN(PROTEIN_stoich[[#This Row],[sequence]])-LEN(SUBSTITUTE(PROTEIN_stoich[[#This Row],[sequence]],{"A";"C";"D";"E";"F";"G";"H";"I";"K";"L";"M";"N";"P";"Q";"R";"S";"T";"V";"W";"Y"},""))),{72.08;104.14;115.08;129.11;148.17;58.05;138.14;114.16;130.18;114.16;132.2;115.1;98.12;129.13;158.19;88.08;102.1;100.13;187.21;164.17})/1000</f>
        <v>47.419439999999987</v>
      </c>
      <c r="J1835" t="s">
        <v>9789</v>
      </c>
      <c r="K1835" s="4" t="s">
        <v>4880</v>
      </c>
      <c r="M1835">
        <f>LEN(SUBSTITUTE(PROTEIN_stoich[[#This Row],[sequence]],"*",""))</f>
        <v>445</v>
      </c>
      <c r="O1835" t="s">
        <v>16</v>
      </c>
      <c r="P1835" t="str">
        <f>_xlfn.LET(_xlpm.id,PROTEIN_stoich[[#This Row],[uniprot]],HYPERLINK("https://www.uniprot.org/uniprotkb/"&amp;_xlpm.id&amp;"/entry",_xlpm.id))</f>
        <v>A0A0K3C666</v>
      </c>
      <c r="Q1835" t="e">
        <f>_xlfn.XLOOKUP(PROTEIN_stoich[[#This Row],[uniprot]],[1]!UniprotIFO[Entry],[1]!UniprotIFO[Gene Ontology IDs],"")</f>
        <v>#REF!</v>
      </c>
      <c r="R1835" t="e">
        <f>_xlfn.XLOOKUP(PROTEIN_stoich[[#This Row],[uniprot]],[1]!UniprotIFO[Entry],[1]!UniprotIFO[essential?],"")</f>
        <v>#REF!</v>
      </c>
      <c r="S1835" t="e">
        <f>_xlfn.XLOOKUP(PROTEIN_stoich[[#This Row],[sequence]],[2]!Table1[sequence_without_asterisks],[2]!Table1[protein_stoich seq matches],"")</f>
        <v>#REF!</v>
      </c>
      <c r="T1835" t="e">
        <f>_xlfn.XLOOKUP(PROTEIN_stoich[[#This Row],[uniprot]],[1]!UniprotIFO[Entry],[1]!UniprotIFO[protein_id in GSM model format],"")</f>
        <v>#REF!</v>
      </c>
    </row>
    <row r="1836" spans="1:20" x14ac:dyDescent="0.2">
      <c r="A18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RT12137</v>
      </c>
      <c r="B1836" t="s">
        <v>14445</v>
      </c>
      <c r="C1836" t="s">
        <v>14445</v>
      </c>
      <c r="D1836" t="s">
        <v>6104</v>
      </c>
      <c r="E1836" t="s">
        <v>4877</v>
      </c>
      <c r="G18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6" t="s">
        <v>4878</v>
      </c>
      <c r="I1836" s="25" cm="1">
        <f t="array" ref="I1836">SUMPRODUCT((LEN(PROTEIN_stoich[[#This Row],[sequence]])-LEN(SUBSTITUTE(PROTEIN_stoich[[#This Row],[sequence]],{"A";"C";"D";"E";"F";"G";"H";"I";"K";"L";"M";"N";"P";"Q";"R";"S";"T";"V";"W";"Y"},""))),{72.08;104.14;115.08;129.11;148.17;58.05;138.14;114.16;130.18;114.16;132.2;115.1;98.12;129.13;158.19;88.08;102.1;100.13;187.21;164.17})/1000</f>
        <v>27.215979999999998</v>
      </c>
      <c r="J1836" t="s">
        <v>6105</v>
      </c>
      <c r="K1836" s="4" t="s">
        <v>4880</v>
      </c>
      <c r="M1836">
        <f>LEN(SUBSTITUTE(PROTEIN_stoich[[#This Row],[sequence]],"*",""))</f>
        <v>246</v>
      </c>
      <c r="O1836" t="s">
        <v>16</v>
      </c>
      <c r="P1836" t="str">
        <f>_xlfn.LET(_xlpm.id,PROTEIN_stoich[[#This Row],[uniprot]],HYPERLINK("https://www.uniprot.org/uniprotkb/"&amp;_xlpm.id&amp;"/entry",_xlpm.id))</f>
        <v>A0A0K3C8H9</v>
      </c>
      <c r="Q1836" t="e">
        <f>_xlfn.XLOOKUP(PROTEIN_stoich[[#This Row],[uniprot]],[1]!UniprotIFO[Entry],[1]!UniprotIFO[Gene Ontology IDs],"")</f>
        <v>#REF!</v>
      </c>
      <c r="R1836" t="e">
        <f>_xlfn.XLOOKUP(PROTEIN_stoich[[#This Row],[uniprot]],[1]!UniprotIFO[Entry],[1]!UniprotIFO[essential?],"")</f>
        <v>#REF!</v>
      </c>
      <c r="S1836" t="e">
        <f>_xlfn.XLOOKUP(PROTEIN_stoich[[#This Row],[sequence]],[2]!Table1[sequence_without_asterisks],[2]!Table1[protein_stoich seq matches],"")</f>
        <v>#REF!</v>
      </c>
      <c r="T1836" t="e">
        <f>_xlfn.XLOOKUP(PROTEIN_stoich[[#This Row],[uniprot]],[1]!UniprotIFO[Entry],[1]!UniprotIFO[protein_id in GSM model format],"")</f>
        <v>#REF!</v>
      </c>
    </row>
    <row r="1837" spans="1:20" x14ac:dyDescent="0.2">
      <c r="A18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RT12112</v>
      </c>
      <c r="B1837" t="s">
        <v>14446</v>
      </c>
      <c r="C1837" t="s">
        <v>14446</v>
      </c>
      <c r="D1837" t="s">
        <v>7671</v>
      </c>
      <c r="E1837" t="s">
        <v>4877</v>
      </c>
      <c r="G18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7" t="s">
        <v>4878</v>
      </c>
      <c r="I1837" s="25" cm="1">
        <f t="array" ref="I1837">SUMPRODUCT((LEN(PROTEIN_stoich[[#This Row],[sequence]])-LEN(SUBSTITUTE(PROTEIN_stoich[[#This Row],[sequence]],{"A";"C";"D";"E";"F";"G";"H";"I";"K";"L";"M";"N";"P";"Q";"R";"S";"T";"V";"W";"Y"},""))),{72.08;104.14;115.08;129.11;148.17;58.05;138.14;114.16;130.18;114.16;132.2;115.1;98.12;129.13;158.19;88.08;102.1;100.13;187.21;164.17})/1000</f>
        <v>196.77626000000001</v>
      </c>
      <c r="J1837" t="s">
        <v>7672</v>
      </c>
      <c r="K1837" s="4" t="s">
        <v>4880</v>
      </c>
      <c r="M1837">
        <f>LEN(SUBSTITUTE(PROTEIN_stoich[[#This Row],[sequence]],"*",""))</f>
        <v>1787</v>
      </c>
      <c r="O1837" t="s">
        <v>16</v>
      </c>
      <c r="P1837" t="str">
        <f>_xlfn.LET(_xlpm.id,PROTEIN_stoich[[#This Row],[uniprot]],HYPERLINK("https://www.uniprot.org/uniprotkb/"&amp;_xlpm.id&amp;"/entry",_xlpm.id))</f>
        <v>A0A0K3C925</v>
      </c>
      <c r="Q1837" t="e">
        <f>_xlfn.XLOOKUP(PROTEIN_stoich[[#This Row],[uniprot]],[1]!UniprotIFO[Entry],[1]!UniprotIFO[Gene Ontology IDs],"")</f>
        <v>#REF!</v>
      </c>
      <c r="R1837" t="e">
        <f>_xlfn.XLOOKUP(PROTEIN_stoich[[#This Row],[uniprot]],[1]!UniprotIFO[Entry],[1]!UniprotIFO[essential?],"")</f>
        <v>#REF!</v>
      </c>
      <c r="S1837" t="e">
        <f>_xlfn.XLOOKUP(PROTEIN_stoich[[#This Row],[sequence]],[2]!Table1[sequence_without_asterisks],[2]!Table1[protein_stoich seq matches],"")</f>
        <v>#REF!</v>
      </c>
      <c r="T1837" t="e">
        <f>_xlfn.XLOOKUP(PROTEIN_stoich[[#This Row],[uniprot]],[1]!UniprotIFO[Entry],[1]!UniprotIFO[protein_id in GSM model format],"")</f>
        <v>#REF!</v>
      </c>
    </row>
    <row r="1838" spans="1:20" x14ac:dyDescent="0.2">
      <c r="A18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RT12105</v>
      </c>
      <c r="B1838" t="s">
        <v>14448</v>
      </c>
      <c r="C1838" t="s">
        <v>14448</v>
      </c>
      <c r="D1838" t="s">
        <v>5463</v>
      </c>
      <c r="E1838" t="s">
        <v>4877</v>
      </c>
      <c r="G18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8" t="s">
        <v>4878</v>
      </c>
      <c r="I1838" s="25" cm="1">
        <f t="array" ref="I1838">SUMPRODUCT((LEN(PROTEIN_stoich[[#This Row],[sequence]])-LEN(SUBSTITUTE(PROTEIN_stoich[[#This Row],[sequence]],{"A";"C";"D";"E";"F";"G";"H";"I";"K";"L";"M";"N";"P";"Q";"R";"S";"T";"V";"W";"Y"},""))),{72.08;104.14;115.08;129.11;148.17;58.05;138.14;114.16;130.18;114.16;132.2;115.1;98.12;129.13;158.19;88.08;102.1;100.13;187.21;164.17})/1000</f>
        <v>50.121199999999995</v>
      </c>
      <c r="J1838" t="s">
        <v>5464</v>
      </c>
      <c r="K1838" s="4" t="s">
        <v>4880</v>
      </c>
      <c r="M1838">
        <f>LEN(SUBSTITUTE(PROTEIN_stoich[[#This Row],[sequence]],"*",""))</f>
        <v>459</v>
      </c>
      <c r="O1838" t="s">
        <v>16</v>
      </c>
      <c r="P1838" t="str">
        <f>_xlfn.LET(_xlpm.id,PROTEIN_stoich[[#This Row],[uniprot]],HYPERLINK("https://www.uniprot.org/uniprotkb/"&amp;_xlpm.id&amp;"/entry",_xlpm.id))</f>
        <v>A0A0K3C920</v>
      </c>
      <c r="Q1838" t="e">
        <f>_xlfn.XLOOKUP(PROTEIN_stoich[[#This Row],[uniprot]],[1]!UniprotIFO[Entry],[1]!UniprotIFO[Gene Ontology IDs],"")</f>
        <v>#REF!</v>
      </c>
      <c r="R1838" t="e">
        <f>_xlfn.XLOOKUP(PROTEIN_stoich[[#This Row],[uniprot]],[1]!UniprotIFO[Entry],[1]!UniprotIFO[essential?],"")</f>
        <v>#REF!</v>
      </c>
      <c r="S1838" t="e">
        <f>_xlfn.XLOOKUP(PROTEIN_stoich[[#This Row],[sequence]],[2]!Table1[sequence_without_asterisks],[2]!Table1[protein_stoich seq matches],"")</f>
        <v>#REF!</v>
      </c>
      <c r="T1838" t="e">
        <f>_xlfn.XLOOKUP(PROTEIN_stoich[[#This Row],[uniprot]],[1]!UniprotIFO[Entry],[1]!UniprotIFO[protein_id in GSM model format],"")</f>
        <v>#REF!</v>
      </c>
    </row>
    <row r="1839" spans="1:20" x14ac:dyDescent="0.2">
      <c r="A18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RT12091</v>
      </c>
      <c r="B1839" t="s">
        <v>14449</v>
      </c>
      <c r="C1839" t="s">
        <v>14449</v>
      </c>
      <c r="D1839" t="s">
        <v>8593</v>
      </c>
      <c r="E1839" t="s">
        <v>4877</v>
      </c>
      <c r="G18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39" t="s">
        <v>4878</v>
      </c>
      <c r="I1839" s="25" cm="1">
        <f t="array" ref="I1839">SUMPRODUCT((LEN(PROTEIN_stoich[[#This Row],[sequence]])-LEN(SUBSTITUTE(PROTEIN_stoich[[#This Row],[sequence]],{"A";"C";"D";"E";"F";"G";"H";"I";"K";"L";"M";"N";"P";"Q";"R";"S";"T";"V";"W";"Y"},""))),{72.08;104.14;115.08;129.11;148.17;58.05;138.14;114.16;130.18;114.16;132.2;115.1;98.12;129.13;158.19;88.08;102.1;100.13;187.21;164.17})/1000</f>
        <v>15.669020000000002</v>
      </c>
      <c r="J1839" t="s">
        <v>8594</v>
      </c>
      <c r="K1839" s="4" t="s">
        <v>4880</v>
      </c>
      <c r="M1839">
        <f>LEN(SUBSTITUTE(PROTEIN_stoich[[#This Row],[sequence]],"*",""))</f>
        <v>144</v>
      </c>
      <c r="O1839" t="s">
        <v>16</v>
      </c>
      <c r="P1839" t="str">
        <f>_xlfn.LET(_xlpm.id,PROTEIN_stoich[[#This Row],[uniprot]],HYPERLINK("https://www.uniprot.org/uniprotkb/"&amp;_xlpm.id&amp;"/entry",_xlpm.id))</f>
        <v>A0A061BI63</v>
      </c>
      <c r="Q1839" t="e">
        <f>_xlfn.XLOOKUP(PROTEIN_stoich[[#This Row],[uniprot]],[1]!UniprotIFO[Entry],[1]!UniprotIFO[Gene Ontology IDs],"")</f>
        <v>#REF!</v>
      </c>
      <c r="R1839" t="e">
        <f>_xlfn.XLOOKUP(PROTEIN_stoich[[#This Row],[uniprot]],[1]!UniprotIFO[Entry],[1]!UniprotIFO[essential?],"")</f>
        <v>#REF!</v>
      </c>
      <c r="S1839" t="e">
        <f>_xlfn.XLOOKUP(PROTEIN_stoich[[#This Row],[sequence]],[2]!Table1[sequence_without_asterisks],[2]!Table1[protein_stoich seq matches],"")</f>
        <v>#REF!</v>
      </c>
      <c r="T1839" t="e">
        <f>_xlfn.XLOOKUP(PROTEIN_stoich[[#This Row],[uniprot]],[1]!UniprotIFO[Entry],[1]!UniprotIFO[protein_id in GSM model format],"")</f>
        <v>#REF!</v>
      </c>
    </row>
    <row r="1840" spans="1:20" x14ac:dyDescent="0.2">
      <c r="A18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RT12089</v>
      </c>
      <c r="B1840" t="s">
        <v>14450</v>
      </c>
      <c r="C1840" t="s">
        <v>14450</v>
      </c>
      <c r="D1840" t="s">
        <v>7495</v>
      </c>
      <c r="E1840" t="s">
        <v>4877</v>
      </c>
      <c r="G18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0" t="s">
        <v>4878</v>
      </c>
      <c r="I1840" s="25" cm="1">
        <f t="array" ref="I1840">SUMPRODUCT((LEN(PROTEIN_stoich[[#This Row],[sequence]])-LEN(SUBSTITUTE(PROTEIN_stoich[[#This Row],[sequence]],{"A";"C";"D";"E";"F";"G";"H";"I";"K";"L";"M";"N";"P";"Q";"R";"S";"T";"V";"W";"Y"},""))),{72.08;104.14;115.08;129.11;148.17;58.05;138.14;114.16;130.18;114.16;132.2;115.1;98.12;129.13;158.19;88.08;102.1;100.13;187.21;164.17})/1000</f>
        <v>143.94039999999995</v>
      </c>
      <c r="J1840" t="s">
        <v>7496</v>
      </c>
      <c r="K1840" s="4" t="s">
        <v>4880</v>
      </c>
      <c r="M1840">
        <f>LEN(SUBSTITUTE(PROTEIN_stoich[[#This Row],[sequence]],"*",""))</f>
        <v>1308</v>
      </c>
      <c r="O1840" t="s">
        <v>16</v>
      </c>
      <c r="P1840" t="str">
        <f>_xlfn.LET(_xlpm.id,PROTEIN_stoich[[#This Row],[uniprot]],HYPERLINK("https://www.uniprot.org/uniprotkb/"&amp;_xlpm.id&amp;"/entry",_xlpm.id))</f>
        <v>A0A0K3C608</v>
      </c>
      <c r="Q1840" t="e">
        <f>_xlfn.XLOOKUP(PROTEIN_stoich[[#This Row],[uniprot]],[1]!UniprotIFO[Entry],[1]!UniprotIFO[Gene Ontology IDs],"")</f>
        <v>#REF!</v>
      </c>
      <c r="R1840" t="e">
        <f>_xlfn.XLOOKUP(PROTEIN_stoich[[#This Row],[uniprot]],[1]!UniprotIFO[Entry],[1]!UniprotIFO[essential?],"")</f>
        <v>#REF!</v>
      </c>
      <c r="S1840" t="e">
        <f>_xlfn.XLOOKUP(PROTEIN_stoich[[#This Row],[sequence]],[2]!Table1[sequence_without_asterisks],[2]!Table1[protein_stoich seq matches],"")</f>
        <v>#REF!</v>
      </c>
      <c r="T1840" t="e">
        <f>_xlfn.XLOOKUP(PROTEIN_stoich[[#This Row],[uniprot]],[1]!UniprotIFO[Entry],[1]!UniprotIFO[protein_id in GSM model format],"")</f>
        <v>#REF!</v>
      </c>
    </row>
    <row r="1841" spans="1:20" x14ac:dyDescent="0.2">
      <c r="A18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RT12087</v>
      </c>
      <c r="B1841" t="s">
        <v>14451</v>
      </c>
      <c r="C1841" t="s">
        <v>14451</v>
      </c>
      <c r="D1841" t="s">
        <v>8152</v>
      </c>
      <c r="E1841" t="s">
        <v>4877</v>
      </c>
      <c r="G18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1" t="s">
        <v>4878</v>
      </c>
      <c r="I1841" s="25" cm="1">
        <f t="array" ref="I1841">SUMPRODUCT((LEN(PROTEIN_stoich[[#This Row],[sequence]])-LEN(SUBSTITUTE(PROTEIN_stoich[[#This Row],[sequence]],{"A";"C";"D";"E";"F";"G";"H";"I";"K";"L";"M";"N";"P";"Q";"R";"S";"T";"V";"W";"Y"},""))),{72.08;104.14;115.08;129.11;148.17;58.05;138.14;114.16;130.18;114.16;132.2;115.1;98.12;129.13;158.19;88.08;102.1;100.13;187.21;164.17})/1000</f>
        <v>71.497609999999995</v>
      </c>
      <c r="J1841" t="s">
        <v>8153</v>
      </c>
      <c r="K1841" s="4" t="s">
        <v>4880</v>
      </c>
      <c r="M1841">
        <f>LEN(SUBSTITUTE(PROTEIN_stoich[[#This Row],[sequence]],"*",""))</f>
        <v>660</v>
      </c>
      <c r="O1841" t="s">
        <v>16</v>
      </c>
      <c r="P1841" t="str">
        <f>_xlfn.LET(_xlpm.id,PROTEIN_stoich[[#This Row],[uniprot]],HYPERLINK("https://www.uniprot.org/uniprotkb/"&amp;_xlpm.id&amp;"/entry",_xlpm.id))</f>
        <v>A0A0K3C908</v>
      </c>
      <c r="Q1841" t="e">
        <f>_xlfn.XLOOKUP(PROTEIN_stoich[[#This Row],[uniprot]],[1]!UniprotIFO[Entry],[1]!UniprotIFO[Gene Ontology IDs],"")</f>
        <v>#REF!</v>
      </c>
      <c r="R1841" t="e">
        <f>_xlfn.XLOOKUP(PROTEIN_stoich[[#This Row],[uniprot]],[1]!UniprotIFO[Entry],[1]!UniprotIFO[essential?],"")</f>
        <v>#REF!</v>
      </c>
      <c r="S1841" t="e">
        <f>_xlfn.XLOOKUP(PROTEIN_stoich[[#This Row],[sequence]],[2]!Table1[sequence_without_asterisks],[2]!Table1[protein_stoich seq matches],"")</f>
        <v>#REF!</v>
      </c>
      <c r="T1841" t="e">
        <f>_xlfn.XLOOKUP(PROTEIN_stoich[[#This Row],[uniprot]],[1]!UniprotIFO[Entry],[1]!UniprotIFO[protein_id in GSM model format],"")</f>
        <v>#REF!</v>
      </c>
    </row>
    <row r="1842" spans="1:20" x14ac:dyDescent="0.2">
      <c r="A18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RT12085</v>
      </c>
      <c r="B1842" t="s">
        <v>14452</v>
      </c>
      <c r="C1842" t="s">
        <v>14452</v>
      </c>
      <c r="D1842" t="s">
        <v>8709</v>
      </c>
      <c r="E1842" t="s">
        <v>4877</v>
      </c>
      <c r="G18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2" t="s">
        <v>4878</v>
      </c>
      <c r="I1842" s="25" cm="1">
        <f t="array" ref="I1842">SUMPRODUCT((LEN(PROTEIN_stoich[[#This Row],[sequence]])-LEN(SUBSTITUTE(PROTEIN_stoich[[#This Row],[sequence]],{"A";"C";"D";"E";"F";"G";"H";"I";"K";"L";"M";"N";"P";"Q";"R";"S";"T";"V";"W";"Y"},""))),{72.08;104.14;115.08;129.11;148.17;58.05;138.14;114.16;130.18;114.16;132.2;115.1;98.12;129.13;158.19;88.08;102.1;100.13;187.21;164.17})/1000</f>
        <v>73.376329999999982</v>
      </c>
      <c r="J1842" t="s">
        <v>8710</v>
      </c>
      <c r="K1842" s="4" t="s">
        <v>4880</v>
      </c>
      <c r="M1842">
        <f>LEN(SUBSTITUTE(PROTEIN_stoich[[#This Row],[sequence]],"*",""))</f>
        <v>658</v>
      </c>
      <c r="O1842" t="s">
        <v>16</v>
      </c>
      <c r="P1842" t="str">
        <f>_xlfn.LET(_xlpm.id,PROTEIN_stoich[[#This Row],[uniprot]],HYPERLINK("https://www.uniprot.org/uniprotkb/"&amp;_xlpm.id&amp;"/entry",_xlpm.id))</f>
        <v>A0A0K3C9D0</v>
      </c>
      <c r="Q1842" t="e">
        <f>_xlfn.XLOOKUP(PROTEIN_stoich[[#This Row],[uniprot]],[1]!UniprotIFO[Entry],[1]!UniprotIFO[Gene Ontology IDs],"")</f>
        <v>#REF!</v>
      </c>
      <c r="R1842" t="e">
        <f>_xlfn.XLOOKUP(PROTEIN_stoich[[#This Row],[uniprot]],[1]!UniprotIFO[Entry],[1]!UniprotIFO[essential?],"")</f>
        <v>#REF!</v>
      </c>
      <c r="S1842" t="e">
        <f>_xlfn.XLOOKUP(PROTEIN_stoich[[#This Row],[sequence]],[2]!Table1[sequence_without_asterisks],[2]!Table1[protein_stoich seq matches],"")</f>
        <v>#REF!</v>
      </c>
      <c r="T1842" t="e">
        <f>_xlfn.XLOOKUP(PROTEIN_stoich[[#This Row],[uniprot]],[1]!UniprotIFO[Entry],[1]!UniprotIFO[protein_id in GSM model format],"")</f>
        <v>#REF!</v>
      </c>
    </row>
    <row r="1843" spans="1:20" x14ac:dyDescent="0.2">
      <c r="A18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RT12082</v>
      </c>
      <c r="B1843" t="s">
        <v>14453</v>
      </c>
      <c r="C1843" t="s">
        <v>14453</v>
      </c>
      <c r="D1843" t="s">
        <v>7254</v>
      </c>
      <c r="E1843" t="s">
        <v>4877</v>
      </c>
      <c r="G18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3" t="s">
        <v>4878</v>
      </c>
      <c r="I1843" s="25" cm="1">
        <f t="array" ref="I1843">SUMPRODUCT((LEN(PROTEIN_stoich[[#This Row],[sequence]])-LEN(SUBSTITUTE(PROTEIN_stoich[[#This Row],[sequence]],{"A";"C";"D";"E";"F";"G";"H";"I";"K";"L";"M";"N";"P";"Q";"R";"S";"T";"V";"W";"Y"},""))),{72.08;104.14;115.08;129.11;148.17;58.05;138.14;114.16;130.18;114.16;132.2;115.1;98.12;129.13;158.19;88.08;102.1;100.13;187.21;164.17})/1000</f>
        <v>86.294069999999991</v>
      </c>
      <c r="J1843" t="s">
        <v>7255</v>
      </c>
      <c r="K1843" s="4" t="s">
        <v>4880</v>
      </c>
      <c r="M1843">
        <f>LEN(SUBSTITUTE(PROTEIN_stoich[[#This Row],[sequence]],"*",""))</f>
        <v>768</v>
      </c>
      <c r="O1843" t="s">
        <v>16</v>
      </c>
      <c r="P1843" t="str">
        <f>_xlfn.LET(_xlpm.id,PROTEIN_stoich[[#This Row],[uniprot]],HYPERLINK("https://www.uniprot.org/uniprotkb/"&amp;_xlpm.id&amp;"/entry",_xlpm.id))</f>
        <v>A0A0K3C8Z8</v>
      </c>
      <c r="Q1843" t="e">
        <f>_xlfn.XLOOKUP(PROTEIN_stoich[[#This Row],[uniprot]],[1]!UniprotIFO[Entry],[1]!UniprotIFO[Gene Ontology IDs],"")</f>
        <v>#REF!</v>
      </c>
      <c r="R1843" t="e">
        <f>_xlfn.XLOOKUP(PROTEIN_stoich[[#This Row],[uniprot]],[1]!UniprotIFO[Entry],[1]!UniprotIFO[essential?],"")</f>
        <v>#REF!</v>
      </c>
      <c r="S1843" t="e">
        <f>_xlfn.XLOOKUP(PROTEIN_stoich[[#This Row],[sequence]],[2]!Table1[sequence_without_asterisks],[2]!Table1[protein_stoich seq matches],"")</f>
        <v>#REF!</v>
      </c>
      <c r="T1843" t="e">
        <f>_xlfn.XLOOKUP(PROTEIN_stoich[[#This Row],[uniprot]],[1]!UniprotIFO[Entry],[1]!UniprotIFO[protein_id in GSM model format],"")</f>
        <v>#REF!</v>
      </c>
    </row>
    <row r="1844" spans="1:20" x14ac:dyDescent="0.2">
      <c r="A18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RT12077</v>
      </c>
      <c r="B1844" t="s">
        <v>14454</v>
      </c>
      <c r="C1844" t="s">
        <v>14454</v>
      </c>
      <c r="D1844" t="s">
        <v>5605</v>
      </c>
      <c r="E1844" t="s">
        <v>4877</v>
      </c>
      <c r="G18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4" t="s">
        <v>4878</v>
      </c>
      <c r="I1844" s="25" cm="1">
        <f t="array" ref="I1844">SUMPRODUCT((LEN(PROTEIN_stoich[[#This Row],[sequence]])-LEN(SUBSTITUTE(PROTEIN_stoich[[#This Row],[sequence]],{"A";"C";"D";"E";"F";"G";"H";"I";"K";"L";"M";"N";"P";"Q";"R";"S";"T";"V";"W";"Y"},""))),{72.08;104.14;115.08;129.11;148.17;58.05;138.14;114.16;130.18;114.16;132.2;115.1;98.12;129.13;158.19;88.08;102.1;100.13;187.21;164.17})/1000</f>
        <v>36.064989999999995</v>
      </c>
      <c r="J1844" t="s">
        <v>5606</v>
      </c>
      <c r="K1844" s="4" t="s">
        <v>4880</v>
      </c>
      <c r="M1844">
        <f>LEN(SUBSTITUTE(PROTEIN_stoich[[#This Row],[sequence]],"*",""))</f>
        <v>319</v>
      </c>
      <c r="O1844" t="s">
        <v>16</v>
      </c>
      <c r="P1844" t="str">
        <f>_xlfn.LET(_xlpm.id,PROTEIN_stoich[[#This Row],[uniprot]],HYPERLINK("https://www.uniprot.org/uniprotkb/"&amp;_xlpm.id&amp;"/entry",_xlpm.id))</f>
        <v>A0A0K3C5Z9</v>
      </c>
      <c r="Q1844" t="e">
        <f>_xlfn.XLOOKUP(PROTEIN_stoich[[#This Row],[uniprot]],[1]!UniprotIFO[Entry],[1]!UniprotIFO[Gene Ontology IDs],"")</f>
        <v>#REF!</v>
      </c>
      <c r="R1844" t="e">
        <f>_xlfn.XLOOKUP(PROTEIN_stoich[[#This Row],[uniprot]],[1]!UniprotIFO[Entry],[1]!UniprotIFO[essential?],"")</f>
        <v>#REF!</v>
      </c>
      <c r="S1844" t="e">
        <f>_xlfn.XLOOKUP(PROTEIN_stoich[[#This Row],[sequence]],[2]!Table1[sequence_without_asterisks],[2]!Table1[protein_stoich seq matches],"")</f>
        <v>#REF!</v>
      </c>
      <c r="T1844" t="e">
        <f>_xlfn.XLOOKUP(PROTEIN_stoich[[#This Row],[uniprot]],[1]!UniprotIFO[Entry],[1]!UniprotIFO[protein_id in GSM model format],"")</f>
        <v>#REF!</v>
      </c>
    </row>
    <row r="1845" spans="1:20" x14ac:dyDescent="0.2">
      <c r="A18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RT12075</v>
      </c>
      <c r="B1845" t="s">
        <v>14455</v>
      </c>
      <c r="C1845" t="s">
        <v>14455</v>
      </c>
      <c r="D1845" t="s">
        <v>7393</v>
      </c>
      <c r="E1845" t="s">
        <v>4877</v>
      </c>
      <c r="G18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5" t="s">
        <v>4878</v>
      </c>
      <c r="I1845" s="25" cm="1">
        <f t="array" ref="I1845">SUMPRODUCT((LEN(PROTEIN_stoich[[#This Row],[sequence]])-LEN(SUBSTITUTE(PROTEIN_stoich[[#This Row],[sequence]],{"A";"C";"D";"E";"F";"G";"H";"I";"K";"L";"M";"N";"P";"Q";"R";"S";"T";"V";"W";"Y"},""))),{72.08;104.14;115.08;129.11;148.17;58.05;138.14;114.16;130.18;114.16;132.2;115.1;98.12;129.13;158.19;88.08;102.1;100.13;187.21;164.17})/1000</f>
        <v>45.776690000000009</v>
      </c>
      <c r="J1845" t="s">
        <v>7394</v>
      </c>
      <c r="K1845" s="4" t="s">
        <v>4880</v>
      </c>
      <c r="M1845">
        <f>LEN(SUBSTITUTE(PROTEIN_stoich[[#This Row],[sequence]],"*",""))</f>
        <v>418</v>
      </c>
      <c r="O1845" t="s">
        <v>16</v>
      </c>
      <c r="P1845" t="str">
        <f>_xlfn.LET(_xlpm.id,PROTEIN_stoich[[#This Row],[uniprot]],HYPERLINK("https://www.uniprot.org/uniprotkb/"&amp;_xlpm.id&amp;"/entry",_xlpm.id))</f>
        <v>A0A0K3C8D3</v>
      </c>
      <c r="Q1845" t="e">
        <f>_xlfn.XLOOKUP(PROTEIN_stoich[[#This Row],[uniprot]],[1]!UniprotIFO[Entry],[1]!UniprotIFO[Gene Ontology IDs],"")</f>
        <v>#REF!</v>
      </c>
      <c r="R1845" t="e">
        <f>_xlfn.XLOOKUP(PROTEIN_stoich[[#This Row],[uniprot]],[1]!UniprotIFO[Entry],[1]!UniprotIFO[essential?],"")</f>
        <v>#REF!</v>
      </c>
      <c r="S1845" t="e">
        <f>_xlfn.XLOOKUP(PROTEIN_stoich[[#This Row],[sequence]],[2]!Table1[sequence_without_asterisks],[2]!Table1[protein_stoich seq matches],"")</f>
        <v>#REF!</v>
      </c>
      <c r="T1845" t="e">
        <f>_xlfn.XLOOKUP(PROTEIN_stoich[[#This Row],[uniprot]],[1]!UniprotIFO[Entry],[1]!UniprotIFO[protein_id in GSM model format],"")</f>
        <v>#REF!</v>
      </c>
    </row>
    <row r="1846" spans="1:20" x14ac:dyDescent="0.2">
      <c r="A18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RT12068</v>
      </c>
      <c r="B1846" t="s">
        <v>14456</v>
      </c>
      <c r="C1846" t="s">
        <v>14456</v>
      </c>
      <c r="D1846" t="s">
        <v>9263</v>
      </c>
      <c r="E1846" t="s">
        <v>4877</v>
      </c>
      <c r="G18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6" t="s">
        <v>4878</v>
      </c>
      <c r="I1846" s="25" cm="1">
        <f t="array" ref="I1846">SUMPRODUCT((LEN(PROTEIN_stoich[[#This Row],[sequence]])-LEN(SUBSTITUTE(PROTEIN_stoich[[#This Row],[sequence]],{"A";"C";"D";"E";"F";"G";"H";"I";"K";"L";"M";"N";"P";"Q";"R";"S";"T";"V";"W";"Y"},""))),{72.08;104.14;115.08;129.11;148.17;58.05;138.14;114.16;130.18;114.16;132.2;115.1;98.12;129.13;158.19;88.08;102.1;100.13;187.21;164.17})/1000</f>
        <v>19.45448</v>
      </c>
      <c r="J1846" t="s">
        <v>9264</v>
      </c>
      <c r="K1846" s="4" t="s">
        <v>4880</v>
      </c>
      <c r="M1846">
        <f>LEN(SUBSTITUTE(PROTEIN_stoich[[#This Row],[sequence]],"*",""))</f>
        <v>171</v>
      </c>
      <c r="O1846" t="s">
        <v>16</v>
      </c>
      <c r="P1846" t="str">
        <f>_xlfn.LET(_xlpm.id,PROTEIN_stoich[[#This Row],[uniprot]],HYPERLINK("https://www.uniprot.org/uniprotkb/"&amp;_xlpm.id&amp;"/entry",_xlpm.id))</f>
        <v>A0A0K3C8C8</v>
      </c>
      <c r="Q1846" t="e">
        <f>_xlfn.XLOOKUP(PROTEIN_stoich[[#This Row],[uniprot]],[1]!UniprotIFO[Entry],[1]!UniprotIFO[Gene Ontology IDs],"")</f>
        <v>#REF!</v>
      </c>
      <c r="R1846" t="e">
        <f>_xlfn.XLOOKUP(PROTEIN_stoich[[#This Row],[uniprot]],[1]!UniprotIFO[Entry],[1]!UniprotIFO[essential?],"")</f>
        <v>#REF!</v>
      </c>
      <c r="S1846" t="e">
        <f>_xlfn.XLOOKUP(PROTEIN_stoich[[#This Row],[sequence]],[2]!Table1[sequence_without_asterisks],[2]!Table1[protein_stoich seq matches],"")</f>
        <v>#REF!</v>
      </c>
      <c r="T1846" t="e">
        <f>_xlfn.XLOOKUP(PROTEIN_stoich[[#This Row],[uniprot]],[1]!UniprotIFO[Entry],[1]!UniprotIFO[protein_id in GSM model format],"")</f>
        <v>#REF!</v>
      </c>
    </row>
    <row r="1847" spans="1:20" x14ac:dyDescent="0.2">
      <c r="A18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RT12065</v>
      </c>
      <c r="B1847" t="s">
        <v>14457</v>
      </c>
      <c r="C1847" t="s">
        <v>14457</v>
      </c>
      <c r="D1847" t="s">
        <v>8184</v>
      </c>
      <c r="E1847" t="s">
        <v>4877</v>
      </c>
      <c r="G18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7" t="s">
        <v>4878</v>
      </c>
      <c r="I1847" s="25" cm="1">
        <f t="array" ref="I1847">SUMPRODUCT((LEN(PROTEIN_stoich[[#This Row],[sequence]])-LEN(SUBSTITUTE(PROTEIN_stoich[[#This Row],[sequence]],{"A";"C";"D";"E";"F";"G";"H";"I";"K";"L";"M";"N";"P";"Q";"R";"S";"T";"V";"W";"Y"},""))),{72.08;104.14;115.08;129.11;148.17;58.05;138.14;114.16;130.18;114.16;132.2;115.1;98.12;129.13;158.19;88.08;102.1;100.13;187.21;164.17})/1000</f>
        <v>39.994509999999998</v>
      </c>
      <c r="J1847" t="s">
        <v>8185</v>
      </c>
      <c r="K1847" s="4" t="s">
        <v>4880</v>
      </c>
      <c r="M1847">
        <f>LEN(SUBSTITUTE(PROTEIN_stoich[[#This Row],[sequence]],"*",""))</f>
        <v>347</v>
      </c>
      <c r="O1847" t="s">
        <v>16</v>
      </c>
      <c r="P1847" t="str">
        <f>_xlfn.LET(_xlpm.id,PROTEIN_stoich[[#This Row],[uniprot]],HYPERLINK("https://www.uniprot.org/uniprotkb/"&amp;_xlpm.id&amp;"/entry",_xlpm.id))</f>
        <v>A0A0K3C9B7</v>
      </c>
      <c r="Q1847" t="e">
        <f>_xlfn.XLOOKUP(PROTEIN_stoich[[#This Row],[uniprot]],[1]!UniprotIFO[Entry],[1]!UniprotIFO[Gene Ontology IDs],"")</f>
        <v>#REF!</v>
      </c>
      <c r="R1847" t="e">
        <f>_xlfn.XLOOKUP(PROTEIN_stoich[[#This Row],[uniprot]],[1]!UniprotIFO[Entry],[1]!UniprotIFO[essential?],"")</f>
        <v>#REF!</v>
      </c>
      <c r="S1847" t="e">
        <f>_xlfn.XLOOKUP(PROTEIN_stoich[[#This Row],[sequence]],[2]!Table1[sequence_without_asterisks],[2]!Table1[protein_stoich seq matches],"")</f>
        <v>#REF!</v>
      </c>
      <c r="T1847" t="e">
        <f>_xlfn.XLOOKUP(PROTEIN_stoich[[#This Row],[uniprot]],[1]!UniprotIFO[Entry],[1]!UniprotIFO[protein_id in GSM model format],"")</f>
        <v>#REF!</v>
      </c>
    </row>
    <row r="1848" spans="1:20" x14ac:dyDescent="0.2">
      <c r="A18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RT12063</v>
      </c>
      <c r="B1848" t="s">
        <v>14458</v>
      </c>
      <c r="C1848" t="s">
        <v>14458</v>
      </c>
      <c r="D1848" t="s">
        <v>6364</v>
      </c>
      <c r="E1848" t="s">
        <v>4877</v>
      </c>
      <c r="G18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8" t="s">
        <v>4878</v>
      </c>
      <c r="I1848" s="25" cm="1">
        <f t="array" ref="I1848">SUMPRODUCT((LEN(PROTEIN_stoich[[#This Row],[sequence]])-LEN(SUBSTITUTE(PROTEIN_stoich[[#This Row],[sequence]],{"A";"C";"D";"E";"F";"G";"H";"I";"K";"L";"M";"N";"P";"Q";"R";"S";"T";"V";"W";"Y"},""))),{72.08;104.14;115.08;129.11;148.17;58.05;138.14;114.16;130.18;114.16;132.2;115.1;98.12;129.13;158.19;88.08;102.1;100.13;187.21;164.17})/1000</f>
        <v>22.743070000000003</v>
      </c>
      <c r="J1848" t="s">
        <v>6365</v>
      </c>
      <c r="K1848" s="4" t="s">
        <v>4880</v>
      </c>
      <c r="M1848">
        <f>LEN(SUBSTITUTE(PROTEIN_stoich[[#This Row],[sequence]],"*",""))</f>
        <v>203</v>
      </c>
      <c r="O1848" t="s">
        <v>16</v>
      </c>
      <c r="P1848" t="str">
        <f>_xlfn.LET(_xlpm.id,PROTEIN_stoich[[#This Row],[uniprot]],HYPERLINK("https://www.uniprot.org/uniprotkb/"&amp;_xlpm.id&amp;"/entry",_xlpm.id))</f>
        <v>A0A0K3C8C3</v>
      </c>
      <c r="Q1848" t="e">
        <f>_xlfn.XLOOKUP(PROTEIN_stoich[[#This Row],[uniprot]],[1]!UniprotIFO[Entry],[1]!UniprotIFO[Gene Ontology IDs],"")</f>
        <v>#REF!</v>
      </c>
      <c r="R1848" t="e">
        <f>_xlfn.XLOOKUP(PROTEIN_stoich[[#This Row],[uniprot]],[1]!UniprotIFO[Entry],[1]!UniprotIFO[essential?],"")</f>
        <v>#REF!</v>
      </c>
      <c r="S1848" t="e">
        <f>_xlfn.XLOOKUP(PROTEIN_stoich[[#This Row],[sequence]],[2]!Table1[sequence_without_asterisks],[2]!Table1[protein_stoich seq matches],"")</f>
        <v>#REF!</v>
      </c>
      <c r="T1848" t="e">
        <f>_xlfn.XLOOKUP(PROTEIN_stoich[[#This Row],[uniprot]],[1]!UniprotIFO[Entry],[1]!UniprotIFO[protein_id in GSM model format],"")</f>
        <v>#REF!</v>
      </c>
    </row>
    <row r="1849" spans="1:20" x14ac:dyDescent="0.2">
      <c r="A18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RT12062</v>
      </c>
      <c r="B1849" t="s">
        <v>14459</v>
      </c>
      <c r="C1849" t="s">
        <v>14459</v>
      </c>
      <c r="D1849" t="s">
        <v>8382</v>
      </c>
      <c r="E1849" t="s">
        <v>4877</v>
      </c>
      <c r="G18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49" t="s">
        <v>4878</v>
      </c>
      <c r="I1849" s="25" cm="1">
        <f t="array" ref="I1849">SUMPRODUCT((LEN(PROTEIN_stoich[[#This Row],[sequence]])-LEN(SUBSTITUTE(PROTEIN_stoich[[#This Row],[sequence]],{"A";"C";"D";"E";"F";"G";"H";"I";"K";"L";"M";"N";"P";"Q";"R";"S";"T";"V";"W";"Y"},""))),{72.08;104.14;115.08;129.11;148.17;58.05;138.14;114.16;130.18;114.16;132.2;115.1;98.12;129.13;158.19;88.08;102.1;100.13;187.21;164.17})/1000</f>
        <v>53.283829999999995</v>
      </c>
      <c r="J1849" t="s">
        <v>8383</v>
      </c>
      <c r="K1849" s="4" t="s">
        <v>4880</v>
      </c>
      <c r="M1849">
        <f>LEN(SUBSTITUTE(PROTEIN_stoich[[#This Row],[sequence]],"*",""))</f>
        <v>480</v>
      </c>
      <c r="O1849" t="s">
        <v>16</v>
      </c>
      <c r="P1849" t="str">
        <f>_xlfn.LET(_xlpm.id,PROTEIN_stoich[[#This Row],[uniprot]],HYPERLINK("https://www.uniprot.org/uniprotkb/"&amp;_xlpm.id&amp;"/entry",_xlpm.id))</f>
        <v>A0A0K3C8Y3</v>
      </c>
      <c r="Q1849" t="e">
        <f>_xlfn.XLOOKUP(PROTEIN_stoich[[#This Row],[uniprot]],[1]!UniprotIFO[Entry],[1]!UniprotIFO[Gene Ontology IDs],"")</f>
        <v>#REF!</v>
      </c>
      <c r="R1849" t="e">
        <f>_xlfn.XLOOKUP(PROTEIN_stoich[[#This Row],[uniprot]],[1]!UniprotIFO[Entry],[1]!UniprotIFO[essential?],"")</f>
        <v>#REF!</v>
      </c>
      <c r="S1849" t="e">
        <f>_xlfn.XLOOKUP(PROTEIN_stoich[[#This Row],[sequence]],[2]!Table1[sequence_without_asterisks],[2]!Table1[protein_stoich seq matches],"")</f>
        <v>#REF!</v>
      </c>
      <c r="T1849" t="e">
        <f>_xlfn.XLOOKUP(PROTEIN_stoich[[#This Row],[uniprot]],[1]!UniprotIFO[Entry],[1]!UniprotIFO[protein_id in GSM model format],"")</f>
        <v>#REF!</v>
      </c>
    </row>
    <row r="1850" spans="1:20" x14ac:dyDescent="0.2">
      <c r="A18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RT12061</v>
      </c>
      <c r="B1850" t="s">
        <v>14460</v>
      </c>
      <c r="C1850" t="s">
        <v>14460</v>
      </c>
      <c r="D1850" t="s">
        <v>9444</v>
      </c>
      <c r="E1850" t="s">
        <v>4877</v>
      </c>
      <c r="G18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0" t="s">
        <v>4878</v>
      </c>
      <c r="I1850" s="25" cm="1">
        <f t="array" ref="I1850">SUMPRODUCT((LEN(PROTEIN_stoich[[#This Row],[sequence]])-LEN(SUBSTITUTE(PROTEIN_stoich[[#This Row],[sequence]],{"A";"C";"D";"E";"F";"G";"H";"I";"K";"L";"M";"N";"P";"Q";"R";"S";"T";"V";"W";"Y"},""))),{72.08;104.14;115.08;129.11;148.17;58.05;138.14;114.16;130.18;114.16;132.2;115.1;98.12;129.13;158.19;88.08;102.1;100.13;187.21;164.17})/1000</f>
        <v>33.718019999999996</v>
      </c>
      <c r="J1850" t="s">
        <v>9445</v>
      </c>
      <c r="K1850" s="4" t="s">
        <v>4880</v>
      </c>
      <c r="M1850">
        <f>LEN(SUBSTITUTE(PROTEIN_stoich[[#This Row],[sequence]],"*",""))</f>
        <v>318</v>
      </c>
      <c r="O1850" t="s">
        <v>16</v>
      </c>
      <c r="P1850" t="str">
        <f>_xlfn.LET(_xlpm.id,PROTEIN_stoich[[#This Row],[uniprot]],HYPERLINK("https://www.uniprot.org/uniprotkb/"&amp;_xlpm.id&amp;"/entry",_xlpm.id))</f>
        <v>A0A0K3C9B3</v>
      </c>
      <c r="Q1850" t="e">
        <f>_xlfn.XLOOKUP(PROTEIN_stoich[[#This Row],[uniprot]],[1]!UniprotIFO[Entry],[1]!UniprotIFO[Gene Ontology IDs],"")</f>
        <v>#REF!</v>
      </c>
      <c r="R1850" t="e">
        <f>_xlfn.XLOOKUP(PROTEIN_stoich[[#This Row],[uniprot]],[1]!UniprotIFO[Entry],[1]!UniprotIFO[essential?],"")</f>
        <v>#REF!</v>
      </c>
      <c r="S1850" t="e">
        <f>_xlfn.XLOOKUP(PROTEIN_stoich[[#This Row],[sequence]],[2]!Table1[sequence_without_asterisks],[2]!Table1[protein_stoich seq matches],"")</f>
        <v>#REF!</v>
      </c>
      <c r="T1850" t="e">
        <f>_xlfn.XLOOKUP(PROTEIN_stoich[[#This Row],[uniprot]],[1]!UniprotIFO[Entry],[1]!UniprotIFO[protein_id in GSM model format],"")</f>
        <v>#REF!</v>
      </c>
    </row>
    <row r="1851" spans="1:20" x14ac:dyDescent="0.2">
      <c r="A18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v>
      </c>
      <c r="B1851" t="s">
        <v>1067</v>
      </c>
      <c r="C1851" t="s">
        <v>477</v>
      </c>
      <c r="D1851" t="s">
        <v>1068</v>
      </c>
      <c r="E1851" t="s">
        <v>16</v>
      </c>
      <c r="G18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1">
        <v>0</v>
      </c>
      <c r="I1851" s="25" cm="1">
        <f t="array" ref="I1851">SUMPRODUCT((LEN(PROTEIN_stoich[[#This Row],[sequence]])-LEN(SUBSTITUTE(PROTEIN_stoich[[#This Row],[sequence]],{"A";"C";"D";"E";"F";"G";"H";"I";"K";"L";"M";"N";"P";"Q";"R";"S";"T";"V";"W";"Y"},""))),{72.08;104.14;115.08;129.11;148.17;58.05;138.14;114.16;130.18;114.16;132.2;115.1;98.12;129.13;158.19;88.08;102.1;100.13;187.21;164.17})/1000</f>
        <v>141.91217</v>
      </c>
      <c r="J1851" t="s">
        <v>3366</v>
      </c>
      <c r="K1851" s="4" t="s">
        <v>12</v>
      </c>
      <c r="M1851">
        <f>LEN(SUBSTITUTE(PROTEIN_stoich[[#This Row],[sequence]],"*",""))</f>
        <v>1313</v>
      </c>
      <c r="O1851" t="s">
        <v>16</v>
      </c>
      <c r="P1851" t="str">
        <f>_xlfn.LET(_xlpm.id,PROTEIN_stoich[[#This Row],[uniprot]],HYPERLINK("https://www.uniprot.org/uniprotkb/"&amp;_xlpm.id&amp;"/entry",_xlpm.id))</f>
        <v>A0A2T0A2L5</v>
      </c>
      <c r="Q1851" t="e">
        <f>_xlfn.XLOOKUP(PROTEIN_stoich[[#This Row],[uniprot]],[1]!UniprotIFO[Entry],[1]!UniprotIFO[Gene Ontology IDs],"")</f>
        <v>#REF!</v>
      </c>
      <c r="R1851" t="e">
        <f>_xlfn.XLOOKUP(PROTEIN_stoich[[#This Row],[uniprot]],[1]!UniprotIFO[Entry],[1]!UniprotIFO[essential?],"")</f>
        <v>#REF!</v>
      </c>
      <c r="S1851" t="e">
        <f>_xlfn.XLOOKUP(PROTEIN_stoich[[#This Row],[sequence]],[2]!Table1[sequence_without_asterisks],[2]!Table1[protein_stoich seq matches],"")</f>
        <v>#REF!</v>
      </c>
      <c r="T1851" t="e">
        <f>_xlfn.XLOOKUP(PROTEIN_stoich[[#This Row],[uniprot]],[1]!UniprotIFO[Entry],[1]!UniprotIFO[protein_id in GSM model format],"")</f>
        <v>#REF!</v>
      </c>
    </row>
    <row r="1852" spans="1:20" x14ac:dyDescent="0.2">
      <c r="A18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RT12052</v>
      </c>
      <c r="B1852" t="s">
        <v>14461</v>
      </c>
      <c r="C1852" t="s">
        <v>14461</v>
      </c>
      <c r="D1852" t="s">
        <v>7405</v>
      </c>
      <c r="E1852" t="s">
        <v>4877</v>
      </c>
      <c r="G18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2" t="s">
        <v>4878</v>
      </c>
      <c r="I1852" s="25" cm="1">
        <f t="array" ref="I1852">SUMPRODUCT((LEN(PROTEIN_stoich[[#This Row],[sequence]])-LEN(SUBSTITUTE(PROTEIN_stoich[[#This Row],[sequence]],{"A";"C";"D";"E";"F";"G";"H";"I";"K";"L";"M";"N";"P";"Q";"R";"S";"T";"V";"W";"Y"},""))),{72.08;104.14;115.08;129.11;148.17;58.05;138.14;114.16;130.18;114.16;132.2;115.1;98.12;129.13;158.19;88.08;102.1;100.13;187.21;164.17})/1000</f>
        <v>42.195610000000002</v>
      </c>
      <c r="J1852" t="s">
        <v>7406</v>
      </c>
      <c r="K1852" s="4" t="s">
        <v>4880</v>
      </c>
      <c r="M1852">
        <f>LEN(SUBSTITUTE(PROTEIN_stoich[[#This Row],[sequence]],"*",""))</f>
        <v>367</v>
      </c>
      <c r="O1852" t="s">
        <v>16</v>
      </c>
      <c r="P1852" t="str">
        <f>_xlfn.LET(_xlpm.id,PROTEIN_stoich[[#This Row],[uniprot]],HYPERLINK("https://www.uniprot.org/uniprotkb/"&amp;_xlpm.id&amp;"/entry",_xlpm.id))</f>
        <v>A0A0K3C8X1</v>
      </c>
      <c r="Q1852" t="e">
        <f>_xlfn.XLOOKUP(PROTEIN_stoich[[#This Row],[uniprot]],[1]!UniprotIFO[Entry],[1]!UniprotIFO[Gene Ontology IDs],"")</f>
        <v>#REF!</v>
      </c>
      <c r="R1852" t="e">
        <f>_xlfn.XLOOKUP(PROTEIN_stoich[[#This Row],[uniprot]],[1]!UniprotIFO[Entry],[1]!UniprotIFO[essential?],"")</f>
        <v>#REF!</v>
      </c>
      <c r="S1852" t="e">
        <f>_xlfn.XLOOKUP(PROTEIN_stoich[[#This Row],[sequence]],[2]!Table1[sequence_without_asterisks],[2]!Table1[protein_stoich seq matches],"")</f>
        <v>#REF!</v>
      </c>
      <c r="T1852" t="e">
        <f>_xlfn.XLOOKUP(PROTEIN_stoich[[#This Row],[uniprot]],[1]!UniprotIFO[Entry],[1]!UniprotIFO[protein_id in GSM model format],"")</f>
        <v>#REF!</v>
      </c>
    </row>
    <row r="1853" spans="1:20" x14ac:dyDescent="0.2">
      <c r="A18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RT12047</v>
      </c>
      <c r="B1853" t="s">
        <v>14462</v>
      </c>
      <c r="C1853" t="s">
        <v>14462</v>
      </c>
      <c r="D1853" t="s">
        <v>8973</v>
      </c>
      <c r="E1853" t="s">
        <v>4877</v>
      </c>
      <c r="G18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3" t="s">
        <v>4878</v>
      </c>
      <c r="I1853" s="25" cm="1">
        <f t="array" ref="I1853">SUMPRODUCT((LEN(PROTEIN_stoich[[#This Row],[sequence]])-LEN(SUBSTITUTE(PROTEIN_stoich[[#This Row],[sequence]],{"A";"C";"D";"E";"F";"G";"H";"I";"K";"L";"M";"N";"P";"Q";"R";"S";"T";"V";"W";"Y"},""))),{72.08;104.14;115.08;129.11;148.17;58.05;138.14;114.16;130.18;114.16;132.2;115.1;98.12;129.13;158.19;88.08;102.1;100.13;187.21;164.17})/1000</f>
        <v>52.294160000000005</v>
      </c>
      <c r="J1853" t="s">
        <v>8974</v>
      </c>
      <c r="K1853" s="4" t="s">
        <v>4880</v>
      </c>
      <c r="M1853">
        <f>LEN(SUBSTITUTE(PROTEIN_stoich[[#This Row],[sequence]],"*",""))</f>
        <v>461</v>
      </c>
      <c r="O1853" t="s">
        <v>16</v>
      </c>
      <c r="P1853" t="str">
        <f>_xlfn.LET(_xlpm.id,PROTEIN_stoich[[#This Row],[uniprot]],HYPERLINK("https://www.uniprot.org/uniprotkb/"&amp;_xlpm.id&amp;"/entry",_xlpm.id))</f>
        <v>A0A0K3C8W7</v>
      </c>
      <c r="Q1853" t="e">
        <f>_xlfn.XLOOKUP(PROTEIN_stoich[[#This Row],[uniprot]],[1]!UniprotIFO[Entry],[1]!UniprotIFO[Gene Ontology IDs],"")</f>
        <v>#REF!</v>
      </c>
      <c r="R1853" t="e">
        <f>_xlfn.XLOOKUP(PROTEIN_stoich[[#This Row],[uniprot]],[1]!UniprotIFO[Entry],[1]!UniprotIFO[essential?],"")</f>
        <v>#REF!</v>
      </c>
      <c r="S1853" t="e">
        <f>_xlfn.XLOOKUP(PROTEIN_stoich[[#This Row],[sequence]],[2]!Table1[sequence_without_asterisks],[2]!Table1[protein_stoich seq matches],"")</f>
        <v>#REF!</v>
      </c>
      <c r="T1853" t="e">
        <f>_xlfn.XLOOKUP(PROTEIN_stoich[[#This Row],[uniprot]],[1]!UniprotIFO[Entry],[1]!UniprotIFO[protein_id in GSM model format],"")</f>
        <v>#REF!</v>
      </c>
    </row>
    <row r="1854" spans="1:20" x14ac:dyDescent="0.2">
      <c r="A18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RT12046</v>
      </c>
      <c r="B1854" t="s">
        <v>14463</v>
      </c>
      <c r="C1854" t="s">
        <v>14463</v>
      </c>
      <c r="D1854" t="s">
        <v>7019</v>
      </c>
      <c r="E1854" t="s">
        <v>4877</v>
      </c>
      <c r="G18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4" t="s">
        <v>4878</v>
      </c>
      <c r="I1854" s="25" cm="1">
        <f t="array" ref="I1854">SUMPRODUCT((LEN(PROTEIN_stoich[[#This Row],[sequence]])-LEN(SUBSTITUTE(PROTEIN_stoich[[#This Row],[sequence]],{"A";"C";"D";"E";"F";"G";"H";"I";"K";"L";"M";"N";"P";"Q";"R";"S";"T";"V";"W";"Y"},""))),{72.08;104.14;115.08;129.11;148.17;58.05;138.14;114.16;130.18;114.16;132.2;115.1;98.12;129.13;158.19;88.08;102.1;100.13;187.21;164.17})/1000</f>
        <v>49.122359999999993</v>
      </c>
      <c r="J1854" t="s">
        <v>7020</v>
      </c>
      <c r="K1854" s="4" t="s">
        <v>4880</v>
      </c>
      <c r="M1854">
        <f>LEN(SUBSTITUTE(PROTEIN_stoich[[#This Row],[sequence]],"*",""))</f>
        <v>445</v>
      </c>
      <c r="O1854" t="s">
        <v>16</v>
      </c>
      <c r="P1854" t="str">
        <f>_xlfn.LET(_xlpm.id,PROTEIN_stoich[[#This Row],[uniprot]],HYPERLINK("https://www.uniprot.org/uniprotkb/"&amp;_xlpm.id&amp;"/entry",_xlpm.id))</f>
        <v>A0A0K3CD34</v>
      </c>
      <c r="Q1854" t="e">
        <f>_xlfn.XLOOKUP(PROTEIN_stoich[[#This Row],[uniprot]],[1]!UniprotIFO[Entry],[1]!UniprotIFO[Gene Ontology IDs],"")</f>
        <v>#REF!</v>
      </c>
      <c r="R1854" t="e">
        <f>_xlfn.XLOOKUP(PROTEIN_stoich[[#This Row],[uniprot]],[1]!UniprotIFO[Entry],[1]!UniprotIFO[essential?],"")</f>
        <v>#REF!</v>
      </c>
      <c r="S1854" t="e">
        <f>_xlfn.XLOOKUP(PROTEIN_stoich[[#This Row],[sequence]],[2]!Table1[sequence_without_asterisks],[2]!Table1[protein_stoich seq matches],"")</f>
        <v>#REF!</v>
      </c>
      <c r="T1854" t="e">
        <f>_xlfn.XLOOKUP(PROTEIN_stoich[[#This Row],[uniprot]],[1]!UniprotIFO[Entry],[1]!UniprotIFO[protein_id in GSM model format],"")</f>
        <v>#REF!</v>
      </c>
    </row>
    <row r="1855" spans="1:20" x14ac:dyDescent="0.2">
      <c r="A18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RT12045</v>
      </c>
      <c r="B1855" t="s">
        <v>14464</v>
      </c>
      <c r="C1855" t="s">
        <v>14464</v>
      </c>
      <c r="D1855" t="s">
        <v>8425</v>
      </c>
      <c r="E1855" t="s">
        <v>4877</v>
      </c>
      <c r="G18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5" t="s">
        <v>4878</v>
      </c>
      <c r="I1855" s="25" cm="1">
        <f t="array" ref="I1855">SUMPRODUCT((LEN(PROTEIN_stoich[[#This Row],[sequence]])-LEN(SUBSTITUTE(PROTEIN_stoich[[#This Row],[sequence]],{"A";"C";"D";"E";"F";"G";"H";"I";"K";"L";"M";"N";"P";"Q";"R";"S";"T";"V";"W";"Y"},""))),{72.08;104.14;115.08;129.11;148.17;58.05;138.14;114.16;130.18;114.16;132.2;115.1;98.12;129.13;158.19;88.08;102.1;100.13;187.21;164.17})/1000</f>
        <v>76.492619999999974</v>
      </c>
      <c r="J1855" t="s">
        <v>8426</v>
      </c>
      <c r="K1855" s="4" t="s">
        <v>4880</v>
      </c>
      <c r="M1855">
        <f>LEN(SUBSTITUTE(PROTEIN_stoich[[#This Row],[sequence]],"*",""))</f>
        <v>720</v>
      </c>
      <c r="O1855" t="s">
        <v>16</v>
      </c>
      <c r="P1855" t="str">
        <f>_xlfn.LET(_xlpm.id,PROTEIN_stoich[[#This Row],[uniprot]],HYPERLINK("https://www.uniprot.org/uniprotkb/"&amp;_xlpm.id&amp;"/entry",_xlpm.id))</f>
        <v>A0A0K3C9A1</v>
      </c>
      <c r="Q1855" t="e">
        <f>_xlfn.XLOOKUP(PROTEIN_stoich[[#This Row],[uniprot]],[1]!UniprotIFO[Entry],[1]!UniprotIFO[Gene Ontology IDs],"")</f>
        <v>#REF!</v>
      </c>
      <c r="R1855" t="e">
        <f>_xlfn.XLOOKUP(PROTEIN_stoich[[#This Row],[uniprot]],[1]!UniprotIFO[Entry],[1]!UniprotIFO[essential?],"")</f>
        <v>#REF!</v>
      </c>
      <c r="S1855" t="e">
        <f>_xlfn.XLOOKUP(PROTEIN_stoich[[#This Row],[sequence]],[2]!Table1[sequence_without_asterisks],[2]!Table1[protein_stoich seq matches],"")</f>
        <v>#REF!</v>
      </c>
      <c r="T1855" t="e">
        <f>_xlfn.XLOOKUP(PROTEIN_stoich[[#This Row],[uniprot]],[1]!UniprotIFO[Entry],[1]!UniprotIFO[protein_id in GSM model format],"")</f>
        <v>#REF!</v>
      </c>
    </row>
    <row r="1856" spans="1:20" x14ac:dyDescent="0.2">
      <c r="A18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RT12039</v>
      </c>
      <c r="B1856" t="s">
        <v>14465</v>
      </c>
      <c r="C1856" t="s">
        <v>14465</v>
      </c>
      <c r="D1856" t="s">
        <v>10447</v>
      </c>
      <c r="E1856" t="s">
        <v>4877</v>
      </c>
      <c r="G18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6" t="s">
        <v>4878</v>
      </c>
      <c r="I1856" s="25" cm="1">
        <f t="array" ref="I1856">SUMPRODUCT((LEN(PROTEIN_stoich[[#This Row],[sequence]])-LEN(SUBSTITUTE(PROTEIN_stoich[[#This Row],[sequence]],{"A";"C";"D";"E";"F";"G";"H";"I";"K";"L";"M";"N";"P";"Q";"R";"S";"T";"V";"W";"Y"},""))),{72.08;104.14;115.08;129.11;148.17;58.05;138.14;114.16;130.18;114.16;132.2;115.1;98.12;129.13;158.19;88.08;102.1;100.13;187.21;164.17})/1000</f>
        <v>60.417470000000009</v>
      </c>
      <c r="J1856" t="s">
        <v>10448</v>
      </c>
      <c r="K1856" s="4" t="s">
        <v>4880</v>
      </c>
      <c r="M1856">
        <f>LEN(SUBSTITUTE(PROTEIN_stoich[[#This Row],[sequence]],"*",""))</f>
        <v>535</v>
      </c>
      <c r="O1856" t="s">
        <v>16</v>
      </c>
      <c r="P1856" t="str">
        <f>_xlfn.LET(_xlpm.id,PROTEIN_stoich[[#This Row],[uniprot]],HYPERLINK("https://www.uniprot.org/uniprotkb/"&amp;_xlpm.id&amp;"/entry",_xlpm.id))</f>
        <v>A0A0K3C5W7</v>
      </c>
      <c r="Q1856" t="e">
        <f>_xlfn.XLOOKUP(PROTEIN_stoich[[#This Row],[uniprot]],[1]!UniprotIFO[Entry],[1]!UniprotIFO[Gene Ontology IDs],"")</f>
        <v>#REF!</v>
      </c>
      <c r="R1856" t="e">
        <f>_xlfn.XLOOKUP(PROTEIN_stoich[[#This Row],[uniprot]],[1]!UniprotIFO[Entry],[1]!UniprotIFO[essential?],"")</f>
        <v>#REF!</v>
      </c>
      <c r="S1856" t="e">
        <f>_xlfn.XLOOKUP(PROTEIN_stoich[[#This Row],[sequence]],[2]!Table1[sequence_without_asterisks],[2]!Table1[protein_stoich seq matches],"")</f>
        <v>#REF!</v>
      </c>
      <c r="T1856" t="e">
        <f>_xlfn.XLOOKUP(PROTEIN_stoich[[#This Row],[uniprot]],[1]!UniprotIFO[Entry],[1]!UniprotIFO[protein_id in GSM model format],"")</f>
        <v>#REF!</v>
      </c>
    </row>
    <row r="1857" spans="1:20" x14ac:dyDescent="0.2">
      <c r="A18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rt1203</v>
      </c>
      <c r="B1857" t="s">
        <v>1065</v>
      </c>
      <c r="C1857" t="s">
        <v>1065</v>
      </c>
      <c r="D1857" t="s">
        <v>1066</v>
      </c>
      <c r="E1857" t="s">
        <v>29</v>
      </c>
      <c r="G18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7">
        <v>0</v>
      </c>
      <c r="I1857" s="25" cm="1">
        <f t="array" ref="I1857">SUMPRODUCT((LEN(PROTEIN_stoich[[#This Row],[sequence]])-LEN(SUBSTITUTE(PROTEIN_stoich[[#This Row],[sequence]],{"A";"C";"D";"E";"F";"G";"H";"I";"K";"L";"M";"N";"P";"Q";"R";"S";"T";"V";"W";"Y"},""))),{72.08;104.14;115.08;129.11;148.17;58.05;138.14;114.16;130.18;114.16;132.2;115.1;98.12;129.13;158.19;88.08;102.1;100.13;187.21;164.17})/1000</f>
        <v>60.001390000000001</v>
      </c>
      <c r="J1857" t="s">
        <v>3365</v>
      </c>
      <c r="K1857" s="4" t="s">
        <v>12</v>
      </c>
      <c r="M1857">
        <f>LEN(SUBSTITUTE(PROTEIN_stoich[[#This Row],[sequence]],"*",""))</f>
        <v>552</v>
      </c>
      <c r="O1857" t="s">
        <v>16</v>
      </c>
      <c r="P1857" t="str">
        <f>_xlfn.LET(_xlpm.id,PROTEIN_stoich[[#This Row],[uniprot]],HYPERLINK("https://www.uniprot.org/uniprotkb/"&amp;_xlpm.id&amp;"/entry",_xlpm.id))</f>
        <v>A0A2T0A2K4</v>
      </c>
      <c r="Q1857" t="e">
        <f>_xlfn.XLOOKUP(PROTEIN_stoich[[#This Row],[uniprot]],[1]!UniprotIFO[Entry],[1]!UniprotIFO[Gene Ontology IDs],"")</f>
        <v>#REF!</v>
      </c>
      <c r="R1857" t="e">
        <f>_xlfn.XLOOKUP(PROTEIN_stoich[[#This Row],[uniprot]],[1]!UniprotIFO[Entry],[1]!UniprotIFO[essential?],"")</f>
        <v>#REF!</v>
      </c>
      <c r="S1857" t="e">
        <f>_xlfn.XLOOKUP(PROTEIN_stoich[[#This Row],[sequence]],[2]!Table1[sequence_without_asterisks],[2]!Table1[protein_stoich seq matches],"")</f>
        <v>#REF!</v>
      </c>
      <c r="T1857" t="e">
        <f>_xlfn.XLOOKUP(PROTEIN_stoich[[#This Row],[uniprot]],[1]!UniprotIFO[Entry],[1]!UniprotIFO[protein_id in GSM model format],"")</f>
        <v>#REF!</v>
      </c>
    </row>
    <row r="1858" spans="1:20" x14ac:dyDescent="0.2">
      <c r="A18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RT12010</v>
      </c>
      <c r="B1858" t="s">
        <v>14328</v>
      </c>
      <c r="C1858" t="s">
        <v>14328</v>
      </c>
      <c r="D1858" t="s">
        <v>9768</v>
      </c>
      <c r="E1858" t="s">
        <v>4877</v>
      </c>
      <c r="G18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8" t="s">
        <v>4878</v>
      </c>
      <c r="I1858" s="25" cm="1">
        <f t="array" ref="I1858">SUMPRODUCT((LEN(PROTEIN_stoich[[#This Row],[sequence]])-LEN(SUBSTITUTE(PROTEIN_stoich[[#This Row],[sequence]],{"A";"C";"D";"E";"F";"G";"H";"I";"K";"L";"M";"N";"P";"Q";"R";"S";"T";"V";"W";"Y"},""))),{72.08;104.14;115.08;129.11;148.17;58.05;138.14;114.16;130.18;114.16;132.2;115.1;98.12;129.13;158.19;88.08;102.1;100.13;187.21;164.17})/1000</f>
        <v>48.865000000000009</v>
      </c>
      <c r="J1858" t="s">
        <v>9769</v>
      </c>
      <c r="K1858" s="4" t="s">
        <v>4880</v>
      </c>
      <c r="M1858">
        <f>LEN(SUBSTITUTE(PROTEIN_stoich[[#This Row],[sequence]],"*",""))</f>
        <v>429</v>
      </c>
      <c r="O1858" t="s">
        <v>16</v>
      </c>
      <c r="P1858" t="str">
        <f>_xlfn.LET(_xlpm.id,PROTEIN_stoich[[#This Row],[uniprot]],HYPERLINK("https://www.uniprot.org/uniprotkb/"&amp;_xlpm.id&amp;"/entry",_xlpm.id))</f>
        <v>A0A0K3C5S3</v>
      </c>
      <c r="Q1858" t="e">
        <f>_xlfn.XLOOKUP(PROTEIN_stoich[[#This Row],[uniprot]],[1]!UniprotIFO[Entry],[1]!UniprotIFO[Gene Ontology IDs],"")</f>
        <v>#REF!</v>
      </c>
      <c r="R1858" t="e">
        <f>_xlfn.XLOOKUP(PROTEIN_stoich[[#This Row],[uniprot]],[1]!UniprotIFO[Entry],[1]!UniprotIFO[essential?],"")</f>
        <v>#REF!</v>
      </c>
      <c r="S1858" t="e">
        <f>_xlfn.XLOOKUP(PROTEIN_stoich[[#This Row],[sequence]],[2]!Table1[sequence_without_asterisks],[2]!Table1[protein_stoich seq matches],"")</f>
        <v>#REF!</v>
      </c>
      <c r="T1858" t="e">
        <f>_xlfn.XLOOKUP(PROTEIN_stoich[[#This Row],[uniprot]],[1]!UniprotIFO[Entry],[1]!UniprotIFO[protein_id in GSM model format],"")</f>
        <v>#REF!</v>
      </c>
    </row>
    <row r="1859" spans="1:20" x14ac:dyDescent="0.2">
      <c r="A18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RT12004</v>
      </c>
      <c r="B1859" t="s">
        <v>14330</v>
      </c>
      <c r="C1859" t="s">
        <v>14330</v>
      </c>
      <c r="D1859" t="s">
        <v>6188</v>
      </c>
      <c r="E1859" t="s">
        <v>4877</v>
      </c>
      <c r="G18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59" t="s">
        <v>4878</v>
      </c>
      <c r="I1859" s="25" cm="1">
        <f t="array" ref="I1859">SUMPRODUCT((LEN(PROTEIN_stoich[[#This Row],[sequence]])-LEN(SUBSTITUTE(PROTEIN_stoich[[#This Row],[sequence]],{"A";"C";"D";"E";"F";"G";"H";"I";"K";"L";"M";"N";"P";"Q";"R";"S";"T";"V";"W";"Y"},""))),{72.08;104.14;115.08;129.11;148.17;58.05;138.14;114.16;130.18;114.16;132.2;115.1;98.12;129.13;158.19;88.08;102.1;100.13;187.21;164.17})/1000</f>
        <v>41.489510000000003</v>
      </c>
      <c r="J1859" t="s">
        <v>6189</v>
      </c>
      <c r="K1859" s="4" t="s">
        <v>4880</v>
      </c>
      <c r="M1859">
        <f>LEN(SUBSTITUTE(PROTEIN_stoich[[#This Row],[sequence]],"*",""))</f>
        <v>374</v>
      </c>
      <c r="O1859" t="s">
        <v>16</v>
      </c>
      <c r="P1859" t="str">
        <f>_xlfn.LET(_xlpm.id,PROTEIN_stoich[[#This Row],[uniprot]],HYPERLINK("https://www.uniprot.org/uniprotkb/"&amp;_xlpm.id&amp;"/entry",_xlpm.id))</f>
        <v>A0A0K3C870</v>
      </c>
      <c r="Q1859" t="e">
        <f>_xlfn.XLOOKUP(PROTEIN_stoich[[#This Row],[uniprot]],[1]!UniprotIFO[Entry],[1]!UniprotIFO[Gene Ontology IDs],"")</f>
        <v>#REF!</v>
      </c>
      <c r="R1859" t="e">
        <f>_xlfn.XLOOKUP(PROTEIN_stoich[[#This Row],[uniprot]],[1]!UniprotIFO[Entry],[1]!UniprotIFO[essential?],"")</f>
        <v>#REF!</v>
      </c>
      <c r="S1859" t="e">
        <f>_xlfn.XLOOKUP(PROTEIN_stoich[[#This Row],[sequence]],[2]!Table1[sequence_without_asterisks],[2]!Table1[protein_stoich seq matches],"")</f>
        <v>#REF!</v>
      </c>
      <c r="T1859" t="e">
        <f>_xlfn.XLOOKUP(PROTEIN_stoich[[#This Row],[uniprot]],[1]!UniprotIFO[Entry],[1]!UniprotIFO[protein_id in GSM model format],"")</f>
        <v>#REF!</v>
      </c>
    </row>
    <row r="1860" spans="1:20" x14ac:dyDescent="0.2">
      <c r="A18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RT11990</v>
      </c>
      <c r="B1860" t="s">
        <v>14331</v>
      </c>
      <c r="C1860" t="s">
        <v>14331</v>
      </c>
      <c r="D1860" t="s">
        <v>8340</v>
      </c>
      <c r="E1860" t="s">
        <v>16</v>
      </c>
      <c r="G18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1860" s="25" cm="1">
        <f t="array" ref="I1860">SUMPRODUCT((LEN(PROTEIN_stoich[[#This Row],[sequence]])-LEN(SUBSTITUTE(PROTEIN_stoich[[#This Row],[sequence]],{"A";"C";"D";"E";"F";"G";"H";"I";"K";"L";"M";"N";"P";"Q";"R";"S";"T";"V";"W";"Y"},""))),{72.08;104.14;115.08;129.11;148.17;58.05;138.14;114.16;130.18;114.16;132.2;115.1;98.12;129.13;158.19;88.08;102.1;100.13;187.21;164.17})/1000</f>
        <v>60.037550000000003</v>
      </c>
      <c r="J1860" t="s">
        <v>8341</v>
      </c>
      <c r="K1860" s="4" t="s">
        <v>12</v>
      </c>
      <c r="M1860">
        <f>LEN(SUBSTITUTE(PROTEIN_stoich[[#This Row],[sequence]],"*",""))</f>
        <v>548</v>
      </c>
      <c r="O1860" t="s">
        <v>16</v>
      </c>
      <c r="P1860" t="str">
        <f>_xlfn.LET(_xlpm.id,PROTEIN_stoich[[#This Row],[uniprot]],HYPERLINK("https://www.uniprot.org/uniprotkb/"&amp;_xlpm.id&amp;"/entry",_xlpm.id))</f>
        <v>A0A0K3CCZ6</v>
      </c>
      <c r="Q1860" t="e">
        <f>_xlfn.XLOOKUP(PROTEIN_stoich[[#This Row],[uniprot]],[1]!UniprotIFO[Entry],[1]!UniprotIFO[Gene Ontology IDs],"")</f>
        <v>#REF!</v>
      </c>
      <c r="R1860" t="e">
        <f>_xlfn.XLOOKUP(PROTEIN_stoich[[#This Row],[uniprot]],[1]!UniprotIFO[Entry],[1]!UniprotIFO[essential?],"")</f>
        <v>#REF!</v>
      </c>
      <c r="S1860" t="e">
        <f>_xlfn.XLOOKUP(PROTEIN_stoich[[#This Row],[sequence]],[2]!Table1[sequence_without_asterisks],[2]!Table1[protein_stoich seq matches],"")</f>
        <v>#REF!</v>
      </c>
      <c r="T1860" t="e">
        <f>_xlfn.XLOOKUP(PROTEIN_stoich[[#This Row],[uniprot]],[1]!UniprotIFO[Entry],[1]!UniprotIFO[protein_id in GSM model format],"")</f>
        <v>#REF!</v>
      </c>
    </row>
    <row r="1861" spans="1:20" x14ac:dyDescent="0.2">
      <c r="A18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RT11984</v>
      </c>
      <c r="B1861" t="s">
        <v>14336</v>
      </c>
      <c r="C1861" t="s">
        <v>14336</v>
      </c>
      <c r="D1861" t="s">
        <v>9005</v>
      </c>
      <c r="E1861" t="s">
        <v>4877</v>
      </c>
      <c r="G18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1" t="s">
        <v>4878</v>
      </c>
      <c r="I1861" s="25" cm="1">
        <f t="array" ref="I1861">SUMPRODUCT((LEN(PROTEIN_stoich[[#This Row],[sequence]])-LEN(SUBSTITUTE(PROTEIN_stoich[[#This Row],[sequence]],{"A";"C";"D";"E";"F";"G";"H";"I";"K";"L";"M";"N";"P";"Q";"R";"S";"T";"V";"W";"Y"},""))),{72.08;104.14;115.08;129.11;148.17;58.05;138.14;114.16;130.18;114.16;132.2;115.1;98.12;129.13;158.19;88.08;102.1;100.13;187.21;164.17})/1000</f>
        <v>28.779440000000001</v>
      </c>
      <c r="J1861" t="s">
        <v>9006</v>
      </c>
      <c r="K1861" s="4" t="s">
        <v>4880</v>
      </c>
      <c r="M1861">
        <f>LEN(SUBSTITUTE(PROTEIN_stoich[[#This Row],[sequence]],"*",""))</f>
        <v>270</v>
      </c>
      <c r="O1861" t="s">
        <v>16</v>
      </c>
      <c r="P1861" t="str">
        <f>_xlfn.LET(_xlpm.id,PROTEIN_stoich[[#This Row],[uniprot]],HYPERLINK("https://www.uniprot.org/uniprotkb/"&amp;_xlpm.id&amp;"/entry",_xlpm.id))</f>
        <v>A0A0K3CCZ3</v>
      </c>
      <c r="Q1861" t="e">
        <f>_xlfn.XLOOKUP(PROTEIN_stoich[[#This Row],[uniprot]],[1]!UniprotIFO[Entry],[1]!UniprotIFO[Gene Ontology IDs],"")</f>
        <v>#REF!</v>
      </c>
      <c r="R1861" t="e">
        <f>_xlfn.XLOOKUP(PROTEIN_stoich[[#This Row],[uniprot]],[1]!UniprotIFO[Entry],[1]!UniprotIFO[essential?],"")</f>
        <v>#REF!</v>
      </c>
      <c r="S1861" t="e">
        <f>_xlfn.XLOOKUP(PROTEIN_stoich[[#This Row],[sequence]],[2]!Table1[sequence_without_asterisks],[2]!Table1[protein_stoich seq matches],"")</f>
        <v>#REF!</v>
      </c>
      <c r="T1861" t="e">
        <f>_xlfn.XLOOKUP(PROTEIN_stoich[[#This Row],[uniprot]],[1]!UniprotIFO[Entry],[1]!UniprotIFO[protein_id in GSM model format],"")</f>
        <v>#REF!</v>
      </c>
    </row>
    <row r="1862" spans="1:20" x14ac:dyDescent="0.2">
      <c r="A18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RT11974</v>
      </c>
      <c r="B1862" t="s">
        <v>14353</v>
      </c>
      <c r="C1862" t="s">
        <v>14353</v>
      </c>
      <c r="D1862" t="s">
        <v>6354</v>
      </c>
      <c r="E1862" t="s">
        <v>4877</v>
      </c>
      <c r="G18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2" t="s">
        <v>4878</v>
      </c>
      <c r="I1862" s="25" cm="1">
        <f t="array" ref="I1862">SUMPRODUCT((LEN(PROTEIN_stoich[[#This Row],[sequence]])-LEN(SUBSTITUTE(PROTEIN_stoich[[#This Row],[sequence]],{"A";"C";"D";"E";"F";"G";"H";"I";"K";"L";"M";"N";"P";"Q";"R";"S";"T";"V";"W";"Y"},""))),{72.08;104.14;115.08;129.11;148.17;58.05;138.14;114.16;130.18;114.16;132.2;115.1;98.12;129.13;158.19;88.08;102.1;100.13;187.21;164.17})/1000</f>
        <v>30.648109999999992</v>
      </c>
      <c r="J1862" t="s">
        <v>6355</v>
      </c>
      <c r="K1862" s="4" t="s">
        <v>4880</v>
      </c>
      <c r="M1862">
        <f>LEN(SUBSTITUTE(PROTEIN_stoich[[#This Row],[sequence]],"*",""))</f>
        <v>271</v>
      </c>
      <c r="O1862" t="s">
        <v>16</v>
      </c>
      <c r="P1862" t="str">
        <f>_xlfn.LET(_xlpm.id,PROTEIN_stoich[[#This Row],[uniprot]],HYPERLINK("https://www.uniprot.org/uniprotkb/"&amp;_xlpm.id&amp;"/entry",_xlpm.id))</f>
        <v>A0A0K3C846</v>
      </c>
      <c r="Q1862" t="e">
        <f>_xlfn.XLOOKUP(PROTEIN_stoich[[#This Row],[uniprot]],[1]!UniprotIFO[Entry],[1]!UniprotIFO[Gene Ontology IDs],"")</f>
        <v>#REF!</v>
      </c>
      <c r="R1862" t="e">
        <f>_xlfn.XLOOKUP(PROTEIN_stoich[[#This Row],[uniprot]],[1]!UniprotIFO[Entry],[1]!UniprotIFO[essential?],"")</f>
        <v>#REF!</v>
      </c>
      <c r="S1862" t="e">
        <f>_xlfn.XLOOKUP(PROTEIN_stoich[[#This Row],[sequence]],[2]!Table1[sequence_without_asterisks],[2]!Table1[protein_stoich seq matches],"")</f>
        <v>#REF!</v>
      </c>
      <c r="T1862" t="e">
        <f>_xlfn.XLOOKUP(PROTEIN_stoich[[#This Row],[uniprot]],[1]!UniprotIFO[Entry],[1]!UniprotIFO[protein_id in GSM model format],"")</f>
        <v>#REF!</v>
      </c>
    </row>
    <row r="1863" spans="1:20" x14ac:dyDescent="0.2">
      <c r="A18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RT11972</v>
      </c>
      <c r="B1863" t="s">
        <v>14359</v>
      </c>
      <c r="C1863" t="s">
        <v>14359</v>
      </c>
      <c r="D1863" t="s">
        <v>9072</v>
      </c>
      <c r="E1863" t="s">
        <v>4877</v>
      </c>
      <c r="G18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3" t="s">
        <v>4878</v>
      </c>
      <c r="I1863" s="25" cm="1">
        <f t="array" ref="I1863">SUMPRODUCT((LEN(PROTEIN_stoich[[#This Row],[sequence]])-LEN(SUBSTITUTE(PROTEIN_stoich[[#This Row],[sequence]],{"A";"C";"D";"E";"F";"G";"H";"I";"K";"L";"M";"N";"P";"Q";"R";"S";"T";"V";"W";"Y"},""))),{72.08;104.14;115.08;129.11;148.17;58.05;138.14;114.16;130.18;114.16;132.2;115.1;98.12;129.13;158.19;88.08;102.1;100.13;187.21;164.17})/1000</f>
        <v>61.784130000000005</v>
      </c>
      <c r="J1863" t="s">
        <v>9073</v>
      </c>
      <c r="K1863" s="4" t="s">
        <v>4880</v>
      </c>
      <c r="M1863">
        <f>LEN(SUBSTITUTE(PROTEIN_stoich[[#This Row],[sequence]],"*",""))</f>
        <v>566</v>
      </c>
      <c r="O1863" t="s">
        <v>16</v>
      </c>
      <c r="P1863" t="str">
        <f>_xlfn.LET(_xlpm.id,PROTEIN_stoich[[#This Row],[uniprot]],HYPERLINK("https://www.uniprot.org/uniprotkb/"&amp;_xlpm.id&amp;"/entry",_xlpm.id))</f>
        <v>A0A0K3CCY4</v>
      </c>
      <c r="Q1863" t="e">
        <f>_xlfn.XLOOKUP(PROTEIN_stoich[[#This Row],[uniprot]],[1]!UniprotIFO[Entry],[1]!UniprotIFO[Gene Ontology IDs],"")</f>
        <v>#REF!</v>
      </c>
      <c r="R1863" t="e">
        <f>_xlfn.XLOOKUP(PROTEIN_stoich[[#This Row],[uniprot]],[1]!UniprotIFO[Entry],[1]!UniprotIFO[essential?],"")</f>
        <v>#REF!</v>
      </c>
      <c r="S1863" t="e">
        <f>_xlfn.XLOOKUP(PROTEIN_stoich[[#This Row],[sequence]],[2]!Table1[sequence_without_asterisks],[2]!Table1[protein_stoich seq matches],"")</f>
        <v>#REF!</v>
      </c>
      <c r="T1863" t="e">
        <f>_xlfn.XLOOKUP(PROTEIN_stoich[[#This Row],[uniprot]],[1]!UniprotIFO[Entry],[1]!UniprotIFO[protein_id in GSM model format],"")</f>
        <v>#REF!</v>
      </c>
    </row>
    <row r="1864" spans="1:20" x14ac:dyDescent="0.2">
      <c r="A18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RT11970</v>
      </c>
      <c r="B1864" t="s">
        <v>14366</v>
      </c>
      <c r="C1864" t="s">
        <v>14366</v>
      </c>
      <c r="D1864" t="s">
        <v>5187</v>
      </c>
      <c r="E1864" t="s">
        <v>4877</v>
      </c>
      <c r="G18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4" t="s">
        <v>4878</v>
      </c>
      <c r="I1864" s="25" cm="1">
        <f t="array" ref="I1864">SUMPRODUCT((LEN(PROTEIN_stoich[[#This Row],[sequence]])-LEN(SUBSTITUTE(PROTEIN_stoich[[#This Row],[sequence]],{"A";"C";"D";"E";"F";"G";"H";"I";"K";"L";"M";"N";"P";"Q";"R";"S";"T";"V";"W";"Y"},""))),{72.08;104.14;115.08;129.11;148.17;58.05;138.14;114.16;130.18;114.16;132.2;115.1;98.12;129.13;158.19;88.08;102.1;100.13;187.21;164.17})/1000</f>
        <v>41.812059999999995</v>
      </c>
      <c r="J1864" t="s">
        <v>5188</v>
      </c>
      <c r="K1864" s="4" t="s">
        <v>4880</v>
      </c>
      <c r="M1864">
        <f>LEN(SUBSTITUTE(PROTEIN_stoich[[#This Row],[sequence]],"*",""))</f>
        <v>403</v>
      </c>
      <c r="O1864" t="s">
        <v>16</v>
      </c>
      <c r="P1864" t="str">
        <f>_xlfn.LET(_xlpm.id,PROTEIN_stoich[[#This Row],[uniprot]],HYPERLINK("https://www.uniprot.org/uniprotkb/"&amp;_xlpm.id&amp;"/entry",_xlpm.id))</f>
        <v>A0A0K3C5Q2</v>
      </c>
      <c r="Q1864" t="e">
        <f>_xlfn.XLOOKUP(PROTEIN_stoich[[#This Row],[uniprot]],[1]!UniprotIFO[Entry],[1]!UniprotIFO[Gene Ontology IDs],"")</f>
        <v>#REF!</v>
      </c>
      <c r="R1864" t="e">
        <f>_xlfn.XLOOKUP(PROTEIN_stoich[[#This Row],[uniprot]],[1]!UniprotIFO[Entry],[1]!UniprotIFO[essential?],"")</f>
        <v>#REF!</v>
      </c>
      <c r="S1864" t="e">
        <f>_xlfn.XLOOKUP(PROTEIN_stoich[[#This Row],[sequence]],[2]!Table1[sequence_without_asterisks],[2]!Table1[protein_stoich seq matches],"")</f>
        <v>#REF!</v>
      </c>
      <c r="T1864" t="e">
        <f>_xlfn.XLOOKUP(PROTEIN_stoich[[#This Row],[uniprot]],[1]!UniprotIFO[Entry],[1]!UniprotIFO[protein_id in GSM model format],"")</f>
        <v>#REF!</v>
      </c>
    </row>
    <row r="1865" spans="1:20" x14ac:dyDescent="0.2">
      <c r="A18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RT11968</v>
      </c>
      <c r="B1865" t="s">
        <v>14374</v>
      </c>
      <c r="C1865" t="s">
        <v>14374</v>
      </c>
      <c r="D1865" t="s">
        <v>7179</v>
      </c>
      <c r="E1865" t="s">
        <v>4877</v>
      </c>
      <c r="G18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5" t="s">
        <v>4878</v>
      </c>
      <c r="I1865" s="25" cm="1">
        <f t="array" ref="I1865">SUMPRODUCT((LEN(PROTEIN_stoich[[#This Row],[sequence]])-LEN(SUBSTITUTE(PROTEIN_stoich[[#This Row],[sequence]],{"A";"C";"D";"E";"F";"G";"H";"I";"K";"L";"M";"N";"P";"Q";"R";"S";"T";"V";"W";"Y"},""))),{72.08;104.14;115.08;129.11;148.17;58.05;138.14;114.16;130.18;114.16;132.2;115.1;98.12;129.13;158.19;88.08;102.1;100.13;187.21;164.17})/1000</f>
        <v>42.400520000000014</v>
      </c>
      <c r="J1865" t="s">
        <v>7180</v>
      </c>
      <c r="K1865" s="4" t="s">
        <v>4880</v>
      </c>
      <c r="M1865">
        <f>LEN(SUBSTITUTE(PROTEIN_stoich[[#This Row],[sequence]],"*",""))</f>
        <v>384</v>
      </c>
      <c r="O1865" t="s">
        <v>16</v>
      </c>
      <c r="P1865" t="str">
        <f>_xlfn.LET(_xlpm.id,PROTEIN_stoich[[#This Row],[uniprot]],HYPERLINK("https://www.uniprot.org/uniprotkb/"&amp;_xlpm.id&amp;"/entry",_xlpm.id))</f>
        <v>A0A0K3C8S0</v>
      </c>
      <c r="Q1865" t="e">
        <f>_xlfn.XLOOKUP(PROTEIN_stoich[[#This Row],[uniprot]],[1]!UniprotIFO[Entry],[1]!UniprotIFO[Gene Ontology IDs],"")</f>
        <v>#REF!</v>
      </c>
      <c r="R1865" t="e">
        <f>_xlfn.XLOOKUP(PROTEIN_stoich[[#This Row],[uniprot]],[1]!UniprotIFO[Entry],[1]!UniprotIFO[essential?],"")</f>
        <v>#REF!</v>
      </c>
      <c r="S1865" t="e">
        <f>_xlfn.XLOOKUP(PROTEIN_stoich[[#This Row],[sequence]],[2]!Table1[sequence_without_asterisks],[2]!Table1[protein_stoich seq matches],"")</f>
        <v>#REF!</v>
      </c>
      <c r="T1865" t="e">
        <f>_xlfn.XLOOKUP(PROTEIN_stoich[[#This Row],[uniprot]],[1]!UniprotIFO[Entry],[1]!UniprotIFO[protein_id in GSM model format],"")</f>
        <v>#REF!</v>
      </c>
    </row>
    <row r="1866" spans="1:20" x14ac:dyDescent="0.2">
      <c r="A18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RT11961</v>
      </c>
      <c r="B1866" t="s">
        <v>14390</v>
      </c>
      <c r="C1866" t="s">
        <v>14390</v>
      </c>
      <c r="D1866" t="s">
        <v>5011</v>
      </c>
      <c r="E1866" t="s">
        <v>4877</v>
      </c>
      <c r="G18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6" t="s">
        <v>4878</v>
      </c>
      <c r="I1866" s="25" cm="1">
        <f t="array" ref="I1866">SUMPRODUCT((LEN(PROTEIN_stoich[[#This Row],[sequence]])-LEN(SUBSTITUTE(PROTEIN_stoich[[#This Row],[sequence]],{"A";"C";"D";"E";"F";"G";"H";"I";"K";"L";"M";"N";"P";"Q";"R";"S";"T";"V";"W";"Y"},""))),{72.08;104.14;115.08;129.11;148.17;58.05;138.14;114.16;130.18;114.16;132.2;115.1;98.12;129.13;158.19;88.08;102.1;100.13;187.21;164.17})/1000</f>
        <v>67.843490000000003</v>
      </c>
      <c r="J1866" t="s">
        <v>5012</v>
      </c>
      <c r="K1866" s="4" t="s">
        <v>4880</v>
      </c>
      <c r="M1866">
        <f>LEN(SUBSTITUTE(PROTEIN_stoich[[#This Row],[sequence]],"*",""))</f>
        <v>597</v>
      </c>
      <c r="O1866" t="s">
        <v>16</v>
      </c>
      <c r="P1866" t="str">
        <f>_xlfn.LET(_xlpm.id,PROTEIN_stoich[[#This Row],[uniprot]],HYPERLINK("https://www.uniprot.org/uniprotkb/"&amp;_xlpm.id&amp;"/entry",_xlpm.id))</f>
        <v>A0A0K3C948</v>
      </c>
      <c r="Q1866" t="e">
        <f>_xlfn.XLOOKUP(PROTEIN_stoich[[#This Row],[uniprot]],[1]!UniprotIFO[Entry],[1]!UniprotIFO[Gene Ontology IDs],"")</f>
        <v>#REF!</v>
      </c>
      <c r="R1866" t="e">
        <f>_xlfn.XLOOKUP(PROTEIN_stoich[[#This Row],[uniprot]],[1]!UniprotIFO[Entry],[1]!UniprotIFO[essential?],"")</f>
        <v>#REF!</v>
      </c>
      <c r="S1866" t="e">
        <f>_xlfn.XLOOKUP(PROTEIN_stoich[[#This Row],[sequence]],[2]!Table1[sequence_without_asterisks],[2]!Table1[protein_stoich seq matches],"")</f>
        <v>#REF!</v>
      </c>
      <c r="T1866" t="e">
        <f>_xlfn.XLOOKUP(PROTEIN_stoich[[#This Row],[uniprot]],[1]!UniprotIFO[Entry],[1]!UniprotIFO[protein_id in GSM model format],"")</f>
        <v>#REF!</v>
      </c>
    </row>
    <row r="1867" spans="1:20" x14ac:dyDescent="0.2">
      <c r="A18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RT11955</v>
      </c>
      <c r="B1867" t="s">
        <v>14399</v>
      </c>
      <c r="C1867" t="s">
        <v>14399</v>
      </c>
      <c r="D1867" t="s">
        <v>6518</v>
      </c>
      <c r="E1867" t="s">
        <v>4877</v>
      </c>
      <c r="G18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7" t="s">
        <v>4878</v>
      </c>
      <c r="I1867" s="25" cm="1">
        <f t="array" ref="I1867">SUMPRODUCT((LEN(PROTEIN_stoich[[#This Row],[sequence]])-LEN(SUBSTITUTE(PROTEIN_stoich[[#This Row],[sequence]],{"A";"C";"D";"E";"F";"G";"H";"I";"K";"L";"M";"N";"P";"Q";"R";"S";"T";"V";"W";"Y"},""))),{72.08;104.14;115.08;129.11;148.17;58.05;138.14;114.16;130.18;114.16;132.2;115.1;98.12;129.13;158.19;88.08;102.1;100.13;187.21;164.17})/1000</f>
        <v>27.357189999999996</v>
      </c>
      <c r="J1867" t="s">
        <v>6519</v>
      </c>
      <c r="K1867" s="4" t="s">
        <v>4880</v>
      </c>
      <c r="M1867">
        <f>LEN(SUBSTITUTE(PROTEIN_stoich[[#This Row],[sequence]],"*",""))</f>
        <v>233</v>
      </c>
      <c r="O1867" t="s">
        <v>16</v>
      </c>
      <c r="P1867" t="str">
        <f>_xlfn.LET(_xlpm.id,PROTEIN_stoich[[#This Row],[uniprot]],HYPERLINK("https://www.uniprot.org/uniprotkb/"&amp;_xlpm.id&amp;"/entry",_xlpm.id))</f>
        <v>A0A061B140</v>
      </c>
      <c r="Q1867" t="e">
        <f>_xlfn.XLOOKUP(PROTEIN_stoich[[#This Row],[uniprot]],[1]!UniprotIFO[Entry],[1]!UniprotIFO[Gene Ontology IDs],"")</f>
        <v>#REF!</v>
      </c>
      <c r="R1867" t="e">
        <f>_xlfn.XLOOKUP(PROTEIN_stoich[[#This Row],[uniprot]],[1]!UniprotIFO[Entry],[1]!UniprotIFO[essential?],"")</f>
        <v>#REF!</v>
      </c>
      <c r="S1867" t="e">
        <f>_xlfn.XLOOKUP(PROTEIN_stoich[[#This Row],[sequence]],[2]!Table1[sequence_without_asterisks],[2]!Table1[protein_stoich seq matches],"")</f>
        <v>#REF!</v>
      </c>
      <c r="T1867" t="e">
        <f>_xlfn.XLOOKUP(PROTEIN_stoich[[#This Row],[uniprot]],[1]!UniprotIFO[Entry],[1]!UniprotIFO[protein_id in GSM model format],"")</f>
        <v>#REF!</v>
      </c>
    </row>
    <row r="1868" spans="1:20" x14ac:dyDescent="0.2">
      <c r="A18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RT11949</v>
      </c>
      <c r="B1868" t="s">
        <v>14406</v>
      </c>
      <c r="C1868" t="s">
        <v>14406</v>
      </c>
      <c r="D1868" t="s">
        <v>9726</v>
      </c>
      <c r="E1868" t="s">
        <v>4877</v>
      </c>
      <c r="G18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8" t="s">
        <v>4878</v>
      </c>
      <c r="I1868" s="25" cm="1">
        <f t="array" ref="I1868">SUMPRODUCT((LEN(PROTEIN_stoich[[#This Row],[sequence]])-LEN(SUBSTITUTE(PROTEIN_stoich[[#This Row],[sequence]],{"A";"C";"D";"E";"F";"G";"H";"I";"K";"L";"M";"N";"P";"Q";"R";"S";"T";"V";"W";"Y"},""))),{72.08;104.14;115.08;129.11;148.17;58.05;138.14;114.16;130.18;114.16;132.2;115.1;98.12;129.13;158.19;88.08;102.1;100.13;187.21;164.17})/1000</f>
        <v>50.115129999999994</v>
      </c>
      <c r="J1868" t="s">
        <v>9727</v>
      </c>
      <c r="K1868" s="4" t="s">
        <v>4880</v>
      </c>
      <c r="M1868">
        <f>LEN(SUBSTITUTE(PROTEIN_stoich[[#This Row],[sequence]],"*",""))</f>
        <v>464</v>
      </c>
      <c r="O1868" t="s">
        <v>16</v>
      </c>
      <c r="P1868" t="str">
        <f>_xlfn.LET(_xlpm.id,PROTEIN_stoich[[#This Row],[uniprot]],HYPERLINK("https://www.uniprot.org/uniprotkb/"&amp;_xlpm.id&amp;"/entry",_xlpm.id))</f>
        <v>A0A0K3C5N8</v>
      </c>
      <c r="Q1868" t="e">
        <f>_xlfn.XLOOKUP(PROTEIN_stoich[[#This Row],[uniprot]],[1]!UniprotIFO[Entry],[1]!UniprotIFO[Gene Ontology IDs],"")</f>
        <v>#REF!</v>
      </c>
      <c r="R1868" t="e">
        <f>_xlfn.XLOOKUP(PROTEIN_stoich[[#This Row],[uniprot]],[1]!UniprotIFO[Entry],[1]!UniprotIFO[essential?],"")</f>
        <v>#REF!</v>
      </c>
      <c r="S1868" t="e">
        <f>_xlfn.XLOOKUP(PROTEIN_stoich[[#This Row],[sequence]],[2]!Table1[sequence_without_asterisks],[2]!Table1[protein_stoich seq matches],"")</f>
        <v>#REF!</v>
      </c>
      <c r="T1868" t="e">
        <f>_xlfn.XLOOKUP(PROTEIN_stoich[[#This Row],[uniprot]],[1]!UniprotIFO[Entry],[1]!UniprotIFO[protein_id in GSM model format],"")</f>
        <v>#REF!</v>
      </c>
    </row>
    <row r="1869" spans="1:20" x14ac:dyDescent="0.2">
      <c r="A18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RT11946</v>
      </c>
      <c r="B1869" t="s">
        <v>14412</v>
      </c>
      <c r="C1869" t="s">
        <v>14412</v>
      </c>
      <c r="D1869" t="s">
        <v>7343</v>
      </c>
      <c r="E1869" t="s">
        <v>4877</v>
      </c>
      <c r="G18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69" t="s">
        <v>4878</v>
      </c>
      <c r="I1869" s="25" cm="1">
        <f t="array" ref="I1869">SUMPRODUCT((LEN(PROTEIN_stoich[[#This Row],[sequence]])-LEN(SUBSTITUTE(PROTEIN_stoich[[#This Row],[sequence]],{"A";"C";"D";"E";"F";"G";"H";"I";"K";"L";"M";"N";"P";"Q";"R";"S";"T";"V";"W";"Y"},""))),{72.08;104.14;115.08;129.11;148.17;58.05;138.14;114.16;130.18;114.16;132.2;115.1;98.12;129.13;158.19;88.08;102.1;100.13;187.21;164.17})/1000</f>
        <v>20.760319999999997</v>
      </c>
      <c r="J1869" t="s">
        <v>7344</v>
      </c>
      <c r="K1869" s="4" t="s">
        <v>4880</v>
      </c>
      <c r="M1869">
        <f>LEN(SUBSTITUTE(PROTEIN_stoich[[#This Row],[sequence]],"*",""))</f>
        <v>187</v>
      </c>
      <c r="O1869" t="s">
        <v>16</v>
      </c>
      <c r="P1869" t="str">
        <f>_xlfn.LET(_xlpm.id,PROTEIN_stoich[[#This Row],[uniprot]],HYPERLINK("https://www.uniprot.org/uniprotkb/"&amp;_xlpm.id&amp;"/entry",_xlpm.id))</f>
        <v>A0A0K3C8Q2</v>
      </c>
      <c r="Q1869" t="e">
        <f>_xlfn.XLOOKUP(PROTEIN_stoich[[#This Row],[uniprot]],[1]!UniprotIFO[Entry],[1]!UniprotIFO[Gene Ontology IDs],"")</f>
        <v>#REF!</v>
      </c>
      <c r="R1869" t="e">
        <f>_xlfn.XLOOKUP(PROTEIN_stoich[[#This Row],[uniprot]],[1]!UniprotIFO[Entry],[1]!UniprotIFO[essential?],"")</f>
        <v>#REF!</v>
      </c>
      <c r="S1869" t="e">
        <f>_xlfn.XLOOKUP(PROTEIN_stoich[[#This Row],[sequence]],[2]!Table1[sequence_without_asterisks],[2]!Table1[protein_stoich seq matches],"")</f>
        <v>#REF!</v>
      </c>
      <c r="T1869" t="e">
        <f>_xlfn.XLOOKUP(PROTEIN_stoich[[#This Row],[uniprot]],[1]!UniprotIFO[Entry],[1]!UniprotIFO[protein_id in GSM model format],"")</f>
        <v>#REF!</v>
      </c>
    </row>
    <row r="1870" spans="1:20" x14ac:dyDescent="0.2">
      <c r="A18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RT11940</v>
      </c>
      <c r="B1870" t="s">
        <v>14427</v>
      </c>
      <c r="C1870" t="s">
        <v>14427</v>
      </c>
      <c r="D1870" t="s">
        <v>6220</v>
      </c>
      <c r="E1870" t="s">
        <v>4877</v>
      </c>
      <c r="G18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0" t="s">
        <v>4878</v>
      </c>
      <c r="I1870" s="25" cm="1">
        <f t="array" ref="I1870">SUMPRODUCT((LEN(PROTEIN_stoich[[#This Row],[sequence]])-LEN(SUBSTITUTE(PROTEIN_stoich[[#This Row],[sequence]],{"A";"C";"D";"E";"F";"G";"H";"I";"K";"L";"M";"N";"P";"Q";"R";"S";"T";"V";"W";"Y"},""))),{72.08;104.14;115.08;129.11;148.17;58.05;138.14;114.16;130.18;114.16;132.2;115.1;98.12;129.13;158.19;88.08;102.1;100.13;187.21;164.17})/1000</f>
        <v>64.412279999999996</v>
      </c>
      <c r="J1870" t="s">
        <v>6221</v>
      </c>
      <c r="K1870" s="4" t="s">
        <v>4880</v>
      </c>
      <c r="M1870">
        <f>LEN(SUBSTITUTE(PROTEIN_stoich[[#This Row],[sequence]],"*",""))</f>
        <v>570</v>
      </c>
      <c r="O1870" t="s">
        <v>16</v>
      </c>
      <c r="P1870" t="str">
        <f>_xlfn.LET(_xlpm.id,PROTEIN_stoich[[#This Row],[uniprot]],HYPERLINK("https://www.uniprot.org/uniprotkb/"&amp;_xlpm.id&amp;"/entry",_xlpm.id))</f>
        <v>A0A0K3CCV7</v>
      </c>
      <c r="Q1870" t="e">
        <f>_xlfn.XLOOKUP(PROTEIN_stoich[[#This Row],[uniprot]],[1]!UniprotIFO[Entry],[1]!UniprotIFO[Gene Ontology IDs],"")</f>
        <v>#REF!</v>
      </c>
      <c r="R1870" t="e">
        <f>_xlfn.XLOOKUP(PROTEIN_stoich[[#This Row],[uniprot]],[1]!UniprotIFO[Entry],[1]!UniprotIFO[essential?],"")</f>
        <v>#REF!</v>
      </c>
      <c r="S1870" t="e">
        <f>_xlfn.XLOOKUP(PROTEIN_stoich[[#This Row],[sequence]],[2]!Table1[sequence_without_asterisks],[2]!Table1[protein_stoich seq matches],"")</f>
        <v>#REF!</v>
      </c>
      <c r="T1870" t="e">
        <f>_xlfn.XLOOKUP(PROTEIN_stoich[[#This Row],[uniprot]],[1]!UniprotIFO[Entry],[1]!UniprotIFO[protein_id in GSM model format],"")</f>
        <v>#REF!</v>
      </c>
    </row>
    <row r="1871" spans="1:20" x14ac:dyDescent="0.2">
      <c r="A18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RT11935</v>
      </c>
      <c r="B1871" t="s">
        <v>14431</v>
      </c>
      <c r="C1871" t="s">
        <v>14431</v>
      </c>
      <c r="D1871" t="s">
        <v>7571</v>
      </c>
      <c r="E1871" t="s">
        <v>4877</v>
      </c>
      <c r="G18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1" t="s">
        <v>4878</v>
      </c>
      <c r="I1871" s="25" cm="1">
        <f t="array" ref="I1871">SUMPRODUCT((LEN(PROTEIN_stoich[[#This Row],[sequence]])-LEN(SUBSTITUTE(PROTEIN_stoich[[#This Row],[sequence]],{"A";"C";"D";"E";"F";"G";"H";"I";"K";"L";"M";"N";"P";"Q";"R";"S";"T";"V";"W";"Y"},""))),{72.08;104.14;115.08;129.11;148.17;58.05;138.14;114.16;130.18;114.16;132.2;115.1;98.12;129.13;158.19;88.08;102.1;100.13;187.21;164.17})/1000</f>
        <v>15.64005</v>
      </c>
      <c r="J1871" t="s">
        <v>7572</v>
      </c>
      <c r="K1871" s="4" t="s">
        <v>4880</v>
      </c>
      <c r="M1871">
        <f>LEN(SUBSTITUTE(PROTEIN_stoich[[#This Row],[sequence]],"*",""))</f>
        <v>133</v>
      </c>
      <c r="O1871" t="s">
        <v>16</v>
      </c>
      <c r="P1871" t="str">
        <f>_xlfn.LET(_xlpm.id,PROTEIN_stoich[[#This Row],[uniprot]],HYPERLINK("https://www.uniprot.org/uniprotkb/"&amp;_xlpm.id&amp;"/entry",_xlpm.id))</f>
        <v>A0A0K3C817</v>
      </c>
      <c r="Q1871" t="e">
        <f>_xlfn.XLOOKUP(PROTEIN_stoich[[#This Row],[uniprot]],[1]!UniprotIFO[Entry],[1]!UniprotIFO[Gene Ontology IDs],"")</f>
        <v>#REF!</v>
      </c>
      <c r="R1871" t="e">
        <f>_xlfn.XLOOKUP(PROTEIN_stoich[[#This Row],[uniprot]],[1]!UniprotIFO[Entry],[1]!UniprotIFO[essential?],"")</f>
        <v>#REF!</v>
      </c>
      <c r="S1871" t="e">
        <f>_xlfn.XLOOKUP(PROTEIN_stoich[[#This Row],[sequence]],[2]!Table1[sequence_without_asterisks],[2]!Table1[protein_stoich seq matches],"")</f>
        <v>#REF!</v>
      </c>
      <c r="T1871" t="e">
        <f>_xlfn.XLOOKUP(PROTEIN_stoich[[#This Row],[uniprot]],[1]!UniprotIFO[Entry],[1]!UniprotIFO[protein_id in GSM model format],"")</f>
        <v>#REF!</v>
      </c>
    </row>
    <row r="1872" spans="1:20" x14ac:dyDescent="0.2">
      <c r="A18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RT11926</v>
      </c>
      <c r="B1872" t="s">
        <v>14447</v>
      </c>
      <c r="C1872" t="s">
        <v>14447</v>
      </c>
      <c r="D1872" t="s">
        <v>10058</v>
      </c>
      <c r="E1872" t="s">
        <v>4877</v>
      </c>
      <c r="G18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2" t="s">
        <v>4878</v>
      </c>
      <c r="I1872" s="25" cm="1">
        <f t="array" ref="I1872">SUMPRODUCT((LEN(PROTEIN_stoich[[#This Row],[sequence]])-LEN(SUBSTITUTE(PROTEIN_stoich[[#This Row],[sequence]],{"A";"C";"D";"E";"F";"G";"H";"I";"K";"L";"M";"N";"P";"Q";"R";"S";"T";"V";"W";"Y"},""))),{72.08;104.14;115.08;129.11;148.17;58.05;138.14;114.16;130.18;114.16;132.2;115.1;98.12;129.13;158.19;88.08;102.1;100.13;187.21;164.17})/1000</f>
        <v>111.03976000000003</v>
      </c>
      <c r="J1872" t="s">
        <v>10059</v>
      </c>
      <c r="K1872" s="4" t="s">
        <v>4880</v>
      </c>
      <c r="M1872">
        <f>LEN(SUBSTITUTE(PROTEIN_stoich[[#This Row],[sequence]],"*",""))</f>
        <v>1021</v>
      </c>
      <c r="O1872" t="s">
        <v>16</v>
      </c>
      <c r="P1872" t="str">
        <f>_xlfn.LET(_xlpm.id,PROTEIN_stoich[[#This Row],[uniprot]],HYPERLINK("https://www.uniprot.org/uniprotkb/"&amp;_xlpm.id&amp;"/entry",_xlpm.id))</f>
        <v>A0A0K3C806</v>
      </c>
      <c r="Q1872" t="e">
        <f>_xlfn.XLOOKUP(PROTEIN_stoich[[#This Row],[uniprot]],[1]!UniprotIFO[Entry],[1]!UniprotIFO[Gene Ontology IDs],"")</f>
        <v>#REF!</v>
      </c>
      <c r="R1872" t="e">
        <f>_xlfn.XLOOKUP(PROTEIN_stoich[[#This Row],[uniprot]],[1]!UniprotIFO[Entry],[1]!UniprotIFO[essential?],"")</f>
        <v>#REF!</v>
      </c>
      <c r="S1872" t="e">
        <f>_xlfn.XLOOKUP(PROTEIN_stoich[[#This Row],[sequence]],[2]!Table1[sequence_without_asterisks],[2]!Table1[protein_stoich seq matches],"")</f>
        <v>#REF!</v>
      </c>
      <c r="T1872" t="e">
        <f>_xlfn.XLOOKUP(PROTEIN_stoich[[#This Row],[uniprot]],[1]!UniprotIFO[Entry],[1]!UniprotIFO[protein_id in GSM model format],"")</f>
        <v>#REF!</v>
      </c>
    </row>
    <row r="1873" spans="1:20" x14ac:dyDescent="0.2">
      <c r="A18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RT11914</v>
      </c>
      <c r="B1873" t="s">
        <v>14329</v>
      </c>
      <c r="C1873" t="s">
        <v>14329</v>
      </c>
      <c r="D1873" t="s">
        <v>9189</v>
      </c>
      <c r="E1873" t="s">
        <v>4877</v>
      </c>
      <c r="G18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3" t="s">
        <v>4878</v>
      </c>
      <c r="I1873" s="25" cm="1">
        <f t="array" ref="I1873">SUMPRODUCT((LEN(PROTEIN_stoich[[#This Row],[sequence]])-LEN(SUBSTITUTE(PROTEIN_stoich[[#This Row],[sequence]],{"A";"C";"D";"E";"F";"G";"H";"I";"K";"L";"M";"N";"P";"Q";"R";"S";"T";"V";"W";"Y"},""))),{72.08;104.14;115.08;129.11;148.17;58.05;138.14;114.16;130.18;114.16;132.2;115.1;98.12;129.13;158.19;88.08;102.1;100.13;187.21;164.17})/1000</f>
        <v>49.628889999999998</v>
      </c>
      <c r="J1873" t="s">
        <v>9190</v>
      </c>
      <c r="K1873" s="4" t="s">
        <v>4880</v>
      </c>
      <c r="M1873">
        <f>LEN(SUBSTITUTE(PROTEIN_stoich[[#This Row],[sequence]],"*",""))</f>
        <v>463</v>
      </c>
      <c r="O1873" t="s">
        <v>16</v>
      </c>
      <c r="P1873" t="str">
        <f>_xlfn.LET(_xlpm.id,PROTEIN_stoich[[#This Row],[uniprot]],HYPERLINK("https://www.uniprot.org/uniprotkb/"&amp;_xlpm.id&amp;"/entry",_xlpm.id))</f>
        <v>A0A0K3C5L4</v>
      </c>
      <c r="Q1873" t="e">
        <f>_xlfn.XLOOKUP(PROTEIN_stoich[[#This Row],[uniprot]],[1]!UniprotIFO[Entry],[1]!UniprotIFO[Gene Ontology IDs],"")</f>
        <v>#REF!</v>
      </c>
      <c r="R1873" t="e">
        <f>_xlfn.XLOOKUP(PROTEIN_stoich[[#This Row],[uniprot]],[1]!UniprotIFO[Entry],[1]!UniprotIFO[essential?],"")</f>
        <v>#REF!</v>
      </c>
      <c r="S1873" t="e">
        <f>_xlfn.XLOOKUP(PROTEIN_stoich[[#This Row],[sequence]],[2]!Table1[sequence_without_asterisks],[2]!Table1[protein_stoich seq matches],"")</f>
        <v>#REF!</v>
      </c>
      <c r="T1873" t="e">
        <f>_xlfn.XLOOKUP(PROTEIN_stoich[[#This Row],[uniprot]],[1]!UniprotIFO[Entry],[1]!UniprotIFO[protein_id in GSM model format],"")</f>
        <v>#REF!</v>
      </c>
    </row>
    <row r="1874" spans="1:20" x14ac:dyDescent="0.2">
      <c r="A18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RT11912</v>
      </c>
      <c r="B1874" t="s">
        <v>14340</v>
      </c>
      <c r="C1874" t="s">
        <v>14340</v>
      </c>
      <c r="D1874" t="s">
        <v>9360</v>
      </c>
      <c r="E1874" t="s">
        <v>4877</v>
      </c>
      <c r="G18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4" t="s">
        <v>4878</v>
      </c>
      <c r="I1874" s="25" cm="1">
        <f t="array" ref="I1874">SUMPRODUCT((LEN(PROTEIN_stoich[[#This Row],[sequence]])-LEN(SUBSTITUTE(PROTEIN_stoich[[#This Row],[sequence]],{"A";"C";"D";"E";"F";"G";"H";"I";"K";"L";"M";"N";"P";"Q";"R";"S";"T";"V";"W";"Y"},""))),{72.08;104.14;115.08;129.11;148.17;58.05;138.14;114.16;130.18;114.16;132.2;115.1;98.12;129.13;158.19;88.08;102.1;100.13;187.21;164.17})/1000</f>
        <v>22.596069999999997</v>
      </c>
      <c r="J1874" t="s">
        <v>9361</v>
      </c>
      <c r="K1874" s="4" t="s">
        <v>4880</v>
      </c>
      <c r="M1874">
        <f>LEN(SUBSTITUTE(PROTEIN_stoich[[#This Row],[sequence]],"*",""))</f>
        <v>210</v>
      </c>
      <c r="O1874" t="s">
        <v>16</v>
      </c>
      <c r="P1874" t="str">
        <f>_xlfn.LET(_xlpm.id,PROTEIN_stoich[[#This Row],[uniprot]],HYPERLINK("https://www.uniprot.org/uniprotkb/"&amp;_xlpm.id&amp;"/entry",_xlpm.id))</f>
        <v>A0A0K3C8M5</v>
      </c>
      <c r="Q1874" t="e">
        <f>_xlfn.XLOOKUP(PROTEIN_stoich[[#This Row],[uniprot]],[1]!UniprotIFO[Entry],[1]!UniprotIFO[Gene Ontology IDs],"")</f>
        <v>#REF!</v>
      </c>
      <c r="R1874" t="e">
        <f>_xlfn.XLOOKUP(PROTEIN_stoich[[#This Row],[uniprot]],[1]!UniprotIFO[Entry],[1]!UniprotIFO[essential?],"")</f>
        <v>#REF!</v>
      </c>
      <c r="S1874" t="e">
        <f>_xlfn.XLOOKUP(PROTEIN_stoich[[#This Row],[sequence]],[2]!Table1[sequence_without_asterisks],[2]!Table1[protein_stoich seq matches],"")</f>
        <v>#REF!</v>
      </c>
      <c r="T1874" t="e">
        <f>_xlfn.XLOOKUP(PROTEIN_stoich[[#This Row],[uniprot]],[1]!UniprotIFO[Entry],[1]!UniprotIFO[protein_id in GSM model format],"")</f>
        <v>#REF!</v>
      </c>
    </row>
    <row r="1875" spans="1:20" x14ac:dyDescent="0.2">
      <c r="A18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RT11911</v>
      </c>
      <c r="B1875" t="s">
        <v>14363</v>
      </c>
      <c r="C1875" t="s">
        <v>14363</v>
      </c>
      <c r="D1875" t="s">
        <v>8395</v>
      </c>
      <c r="E1875" t="s">
        <v>4877</v>
      </c>
      <c r="G18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5" t="s">
        <v>4878</v>
      </c>
      <c r="I1875" s="25" cm="1">
        <f t="array" ref="I1875">SUMPRODUCT((LEN(PROTEIN_stoich[[#This Row],[sequence]])-LEN(SUBSTITUTE(PROTEIN_stoich[[#This Row],[sequence]],{"A";"C";"D";"E";"F";"G";"H";"I";"K";"L";"M";"N";"P";"Q";"R";"S";"T";"V";"W";"Y"},""))),{72.08;104.14;115.08;129.11;148.17;58.05;138.14;114.16;130.18;114.16;132.2;115.1;98.12;129.13;158.19;88.08;102.1;100.13;187.21;164.17})/1000</f>
        <v>46.765260000000005</v>
      </c>
      <c r="J1875" t="s">
        <v>8396</v>
      </c>
      <c r="K1875" s="4" t="s">
        <v>4880</v>
      </c>
      <c r="M1875">
        <f>LEN(SUBSTITUTE(PROTEIN_stoich[[#This Row],[sequence]],"*",""))</f>
        <v>425</v>
      </c>
      <c r="O1875" t="s">
        <v>16</v>
      </c>
      <c r="P1875" t="str">
        <f>_xlfn.LET(_xlpm.id,PROTEIN_stoich[[#This Row],[uniprot]],HYPERLINK("https://www.uniprot.org/uniprotkb/"&amp;_xlpm.id&amp;"/entry",_xlpm.id))</f>
        <v>A0A0K3CCT3</v>
      </c>
      <c r="Q1875" t="e">
        <f>_xlfn.XLOOKUP(PROTEIN_stoich[[#This Row],[uniprot]],[1]!UniprotIFO[Entry],[1]!UniprotIFO[Gene Ontology IDs],"")</f>
        <v>#REF!</v>
      </c>
      <c r="R1875" t="e">
        <f>_xlfn.XLOOKUP(PROTEIN_stoich[[#This Row],[uniprot]],[1]!UniprotIFO[Entry],[1]!UniprotIFO[essential?],"")</f>
        <v>#REF!</v>
      </c>
      <c r="S1875" t="e">
        <f>_xlfn.XLOOKUP(PROTEIN_stoich[[#This Row],[sequence]],[2]!Table1[sequence_without_asterisks],[2]!Table1[protein_stoich seq matches],"")</f>
        <v>#REF!</v>
      </c>
      <c r="T1875" t="e">
        <f>_xlfn.XLOOKUP(PROTEIN_stoich[[#This Row],[uniprot]],[1]!UniprotIFO[Entry],[1]!UniprotIFO[protein_id in GSM model format],"")</f>
        <v>#REF!</v>
      </c>
    </row>
    <row r="1876" spans="1:20" x14ac:dyDescent="0.2">
      <c r="A18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RT11901</v>
      </c>
      <c r="B1876" t="s">
        <v>14485</v>
      </c>
      <c r="C1876" t="s">
        <v>14485</v>
      </c>
      <c r="D1876" t="s">
        <v>5887</v>
      </c>
      <c r="E1876" t="s">
        <v>4877</v>
      </c>
      <c r="G18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6" t="s">
        <v>4878</v>
      </c>
      <c r="I1876" s="25" cm="1">
        <f t="array" ref="I1876">SUMPRODUCT((LEN(PROTEIN_stoich[[#This Row],[sequence]])-LEN(SUBSTITUTE(PROTEIN_stoich[[#This Row],[sequence]],{"A";"C";"D";"E";"F";"G";"H";"I";"K";"L";"M";"N";"P";"Q";"R";"S";"T";"V";"W";"Y"},""))),{72.08;104.14;115.08;129.11;148.17;58.05;138.14;114.16;130.18;114.16;132.2;115.1;98.12;129.13;158.19;88.08;102.1;100.13;187.21;164.17})/1000</f>
        <v>75.926799999999986</v>
      </c>
      <c r="J1876" t="s">
        <v>5888</v>
      </c>
      <c r="K1876" s="4" t="s">
        <v>4880</v>
      </c>
      <c r="M1876">
        <f>LEN(SUBSTITUTE(PROTEIN_stoich[[#This Row],[sequence]],"*",""))</f>
        <v>691</v>
      </c>
      <c r="O1876" t="s">
        <v>16</v>
      </c>
      <c r="P1876" t="str">
        <f>_xlfn.LET(_xlpm.id,PROTEIN_stoich[[#This Row],[uniprot]],HYPERLINK("https://www.uniprot.org/uniprotkb/"&amp;_xlpm.id&amp;"/entry",_xlpm.id))</f>
        <v>A0A0K3CW82</v>
      </c>
      <c r="Q1876" t="e">
        <f>_xlfn.XLOOKUP(PROTEIN_stoich[[#This Row],[uniprot]],[1]!UniprotIFO[Entry],[1]!UniprotIFO[Gene Ontology IDs],"")</f>
        <v>#REF!</v>
      </c>
      <c r="R1876" t="e">
        <f>_xlfn.XLOOKUP(PROTEIN_stoich[[#This Row],[uniprot]],[1]!UniprotIFO[Entry],[1]!UniprotIFO[essential?],"")</f>
        <v>#REF!</v>
      </c>
      <c r="S1876" t="e">
        <f>_xlfn.XLOOKUP(PROTEIN_stoich[[#This Row],[sequence]],[2]!Table1[sequence_without_asterisks],[2]!Table1[protein_stoich seq matches],"")</f>
        <v>#REF!</v>
      </c>
      <c r="T1876" t="e">
        <f>_xlfn.XLOOKUP(PROTEIN_stoich[[#This Row],[uniprot]],[1]!UniprotIFO[Entry],[1]!UniprotIFO[protein_id in GSM model format],"")</f>
        <v>#REF!</v>
      </c>
    </row>
    <row r="1877" spans="1:20" x14ac:dyDescent="0.2">
      <c r="A18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RT11886</v>
      </c>
      <c r="B1877" t="s">
        <v>14486</v>
      </c>
      <c r="C1877" t="s">
        <v>14486</v>
      </c>
      <c r="D1877" t="s">
        <v>6140</v>
      </c>
      <c r="E1877" t="s">
        <v>4877</v>
      </c>
      <c r="G18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7" t="s">
        <v>4878</v>
      </c>
      <c r="I1877" s="25" cm="1">
        <f t="array" ref="I1877">SUMPRODUCT((LEN(PROTEIN_stoich[[#This Row],[sequence]])-LEN(SUBSTITUTE(PROTEIN_stoich[[#This Row],[sequence]],{"A";"C";"D";"E";"F";"G";"H";"I";"K";"L";"M";"N";"P";"Q";"R";"S";"T";"V";"W";"Y"},""))),{72.08;104.14;115.08;129.11;148.17;58.05;138.14;114.16;130.18;114.16;132.2;115.1;98.12;129.13;158.19;88.08;102.1;100.13;187.21;164.17})/1000</f>
        <v>31.04363</v>
      </c>
      <c r="J1877" t="s">
        <v>6141</v>
      </c>
      <c r="K1877" s="4" t="s">
        <v>4880</v>
      </c>
      <c r="M1877">
        <f>LEN(SUBSTITUTE(PROTEIN_stoich[[#This Row],[sequence]],"*",""))</f>
        <v>280</v>
      </c>
      <c r="O1877" t="s">
        <v>16</v>
      </c>
      <c r="P1877" t="str">
        <f>_xlfn.LET(_xlpm.id,PROTEIN_stoich[[#This Row],[uniprot]],HYPERLINK("https://www.uniprot.org/uniprotkb/"&amp;_xlpm.id&amp;"/entry",_xlpm.id))</f>
        <v>A0A0K3CW69</v>
      </c>
      <c r="Q1877" t="e">
        <f>_xlfn.XLOOKUP(PROTEIN_stoich[[#This Row],[uniprot]],[1]!UniprotIFO[Entry],[1]!UniprotIFO[Gene Ontology IDs],"")</f>
        <v>#REF!</v>
      </c>
      <c r="R1877" t="e">
        <f>_xlfn.XLOOKUP(PROTEIN_stoich[[#This Row],[uniprot]],[1]!UniprotIFO[Entry],[1]!UniprotIFO[essential?],"")</f>
        <v>#REF!</v>
      </c>
      <c r="S1877" t="e">
        <f>_xlfn.XLOOKUP(PROTEIN_stoich[[#This Row],[sequence]],[2]!Table1[sequence_without_asterisks],[2]!Table1[protein_stoich seq matches],"")</f>
        <v>#REF!</v>
      </c>
      <c r="T1877" t="e">
        <f>_xlfn.XLOOKUP(PROTEIN_stoich[[#This Row],[uniprot]],[1]!UniprotIFO[Entry],[1]!UniprotIFO[protein_id in GSM model format],"")</f>
        <v>#REF!</v>
      </c>
    </row>
    <row r="1878" spans="1:20" x14ac:dyDescent="0.2">
      <c r="A18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RT11881</v>
      </c>
      <c r="B1878" t="s">
        <v>14466</v>
      </c>
      <c r="C1878" t="s">
        <v>14466</v>
      </c>
      <c r="D1878" t="s">
        <v>5869</v>
      </c>
      <c r="E1878" t="s">
        <v>4877</v>
      </c>
      <c r="G18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8" t="s">
        <v>4878</v>
      </c>
      <c r="I1878" s="25" cm="1">
        <f t="array" ref="I1878">SUMPRODUCT((LEN(PROTEIN_stoich[[#This Row],[sequence]])-LEN(SUBSTITUTE(PROTEIN_stoich[[#This Row],[sequence]],{"A";"C";"D";"E";"F";"G";"H";"I";"K";"L";"M";"N";"P";"Q";"R";"S";"T";"V";"W";"Y"},""))),{72.08;104.14;115.08;129.11;148.17;58.05;138.14;114.16;130.18;114.16;132.2;115.1;98.12;129.13;158.19;88.08;102.1;100.13;187.21;164.17})/1000</f>
        <v>189.81961999999999</v>
      </c>
      <c r="J1878" t="s">
        <v>5870</v>
      </c>
      <c r="K1878" s="4" t="s">
        <v>4880</v>
      </c>
      <c r="M1878">
        <f>LEN(SUBSTITUTE(PROTEIN_stoich[[#This Row],[sequence]],"*",""))</f>
        <v>1693</v>
      </c>
      <c r="O1878" t="s">
        <v>16</v>
      </c>
      <c r="P1878" t="str">
        <f>_xlfn.LET(_xlpm.id,PROTEIN_stoich[[#This Row],[uniprot]],HYPERLINK("https://www.uniprot.org/uniprotkb/"&amp;_xlpm.id&amp;"/entry",_xlpm.id))</f>
        <v>A0A0K3CW64</v>
      </c>
      <c r="Q1878" t="e">
        <f>_xlfn.XLOOKUP(PROTEIN_stoich[[#This Row],[uniprot]],[1]!UniprotIFO[Entry],[1]!UniprotIFO[Gene Ontology IDs],"")</f>
        <v>#REF!</v>
      </c>
      <c r="R1878" t="e">
        <f>_xlfn.XLOOKUP(PROTEIN_stoich[[#This Row],[uniprot]],[1]!UniprotIFO[Entry],[1]!UniprotIFO[essential?],"")</f>
        <v>#REF!</v>
      </c>
      <c r="S1878" t="e">
        <f>_xlfn.XLOOKUP(PROTEIN_stoich[[#This Row],[sequence]],[2]!Table1[sequence_without_asterisks],[2]!Table1[protein_stoich seq matches],"")</f>
        <v>#REF!</v>
      </c>
      <c r="T1878" t="e">
        <f>_xlfn.XLOOKUP(PROTEIN_stoich[[#This Row],[uniprot]],[1]!UniprotIFO[Entry],[1]!UniprotIFO[protein_id in GSM model format],"")</f>
        <v>#REF!</v>
      </c>
    </row>
    <row r="1879" spans="1:20" x14ac:dyDescent="0.2">
      <c r="A18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RT11874</v>
      </c>
      <c r="B1879" t="s">
        <v>14467</v>
      </c>
      <c r="C1879" t="s">
        <v>14467</v>
      </c>
      <c r="D1879" t="s">
        <v>7375</v>
      </c>
      <c r="E1879" t="s">
        <v>4877</v>
      </c>
      <c r="G18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79" t="s">
        <v>4878</v>
      </c>
      <c r="I1879" s="25" cm="1">
        <f t="array" ref="I1879">SUMPRODUCT((LEN(PROTEIN_stoich[[#This Row],[sequence]])-LEN(SUBSTITUTE(PROTEIN_stoich[[#This Row],[sequence]],{"A";"C";"D";"E";"F";"G";"H";"I";"K";"L";"M";"N";"P";"Q";"R";"S";"T";"V";"W";"Y"},""))),{72.08;104.14;115.08;129.11;148.17;58.05;138.14;114.16;130.18;114.16;132.2;115.1;98.12;129.13;158.19;88.08;102.1;100.13;187.21;164.17})/1000</f>
        <v>25.352199999999996</v>
      </c>
      <c r="J1879" t="s">
        <v>7376</v>
      </c>
      <c r="K1879" s="4" t="s">
        <v>4880</v>
      </c>
      <c r="M1879">
        <f>LEN(SUBSTITUTE(PROTEIN_stoich[[#This Row],[sequence]],"*",""))</f>
        <v>238</v>
      </c>
      <c r="O1879" t="s">
        <v>16</v>
      </c>
      <c r="P1879" t="str">
        <f>_xlfn.LET(_xlpm.id,PROTEIN_stoich[[#This Row],[uniprot]],HYPERLINK("https://www.uniprot.org/uniprotkb/"&amp;_xlpm.id&amp;"/entry",_xlpm.id))</f>
        <v>A0A0K3CPM4</v>
      </c>
      <c r="Q1879" t="e">
        <f>_xlfn.XLOOKUP(PROTEIN_stoich[[#This Row],[uniprot]],[1]!UniprotIFO[Entry],[1]!UniprotIFO[Gene Ontology IDs],"")</f>
        <v>#REF!</v>
      </c>
      <c r="R1879" t="e">
        <f>_xlfn.XLOOKUP(PROTEIN_stoich[[#This Row],[uniprot]],[1]!UniprotIFO[Entry],[1]!UniprotIFO[essential?],"")</f>
        <v>#REF!</v>
      </c>
      <c r="S1879" t="e">
        <f>_xlfn.XLOOKUP(PROTEIN_stoich[[#This Row],[sequence]],[2]!Table1[sequence_without_asterisks],[2]!Table1[protein_stoich seq matches],"")</f>
        <v>#REF!</v>
      </c>
      <c r="T1879" t="e">
        <f>_xlfn.XLOOKUP(PROTEIN_stoich[[#This Row],[uniprot]],[1]!UniprotIFO[Entry],[1]!UniprotIFO[protein_id in GSM model format],"")</f>
        <v>#REF!</v>
      </c>
    </row>
    <row r="1880" spans="1:20" x14ac:dyDescent="0.2">
      <c r="A18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RT11865</v>
      </c>
      <c r="B1880" t="s">
        <v>14469</v>
      </c>
      <c r="C1880" t="s">
        <v>14469</v>
      </c>
      <c r="D1880" t="s">
        <v>5939</v>
      </c>
      <c r="E1880" t="s">
        <v>4877</v>
      </c>
      <c r="G18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0" t="s">
        <v>4878</v>
      </c>
      <c r="I1880" s="25" cm="1">
        <f t="array" ref="I1880">SUMPRODUCT((LEN(PROTEIN_stoich[[#This Row],[sequence]])-LEN(SUBSTITUTE(PROTEIN_stoich[[#This Row],[sequence]],{"A";"C";"D";"E";"F";"G";"H";"I";"K";"L";"M";"N";"P";"Q";"R";"S";"T";"V";"W";"Y"},""))),{72.08;104.14;115.08;129.11;148.17;58.05;138.14;114.16;130.18;114.16;132.2;115.1;98.12;129.13;158.19;88.08;102.1;100.13;187.21;164.17})/1000</f>
        <v>29.757939999999998</v>
      </c>
      <c r="J1880" t="s">
        <v>5940</v>
      </c>
      <c r="K1880" s="4" t="s">
        <v>4880</v>
      </c>
      <c r="M1880">
        <f>LEN(SUBSTITUTE(PROTEIN_stoich[[#This Row],[sequence]],"*",""))</f>
        <v>273</v>
      </c>
      <c r="O1880" t="s">
        <v>16</v>
      </c>
      <c r="P1880" t="str">
        <f>_xlfn.LET(_xlpm.id,PROTEIN_stoich[[#This Row],[uniprot]],HYPERLINK("https://www.uniprot.org/uniprotkb/"&amp;_xlpm.id&amp;"/entry",_xlpm.id))</f>
        <v>A0A0K3CS56</v>
      </c>
      <c r="Q1880" t="e">
        <f>_xlfn.XLOOKUP(PROTEIN_stoich[[#This Row],[uniprot]],[1]!UniprotIFO[Entry],[1]!UniprotIFO[Gene Ontology IDs],"")</f>
        <v>#REF!</v>
      </c>
      <c r="R1880" t="e">
        <f>_xlfn.XLOOKUP(PROTEIN_stoich[[#This Row],[uniprot]],[1]!UniprotIFO[Entry],[1]!UniprotIFO[essential?],"")</f>
        <v>#REF!</v>
      </c>
      <c r="S1880" t="e">
        <f>_xlfn.XLOOKUP(PROTEIN_stoich[[#This Row],[sequence]],[2]!Table1[sequence_without_asterisks],[2]!Table1[protein_stoich seq matches],"")</f>
        <v>#REF!</v>
      </c>
      <c r="T1880" t="e">
        <f>_xlfn.XLOOKUP(PROTEIN_stoich[[#This Row],[uniprot]],[1]!UniprotIFO[Entry],[1]!UniprotIFO[protein_id in GSM model format],"")</f>
        <v>#REF!</v>
      </c>
    </row>
    <row r="1881" spans="1:20" x14ac:dyDescent="0.2">
      <c r="A18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RT11864</v>
      </c>
      <c r="B1881" t="s">
        <v>14470</v>
      </c>
      <c r="C1881" t="s">
        <v>14470</v>
      </c>
      <c r="D1881" t="s">
        <v>4995</v>
      </c>
      <c r="E1881" t="s">
        <v>4877</v>
      </c>
      <c r="G18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1" t="s">
        <v>4878</v>
      </c>
      <c r="I1881" s="25" cm="1">
        <f t="array" ref="I1881">SUMPRODUCT((LEN(PROTEIN_stoich[[#This Row],[sequence]])-LEN(SUBSTITUTE(PROTEIN_stoich[[#This Row],[sequence]],{"A";"C";"D";"E";"F";"G";"H";"I";"K";"L";"M";"N";"P";"Q";"R";"S";"T";"V";"W";"Y"},""))),{72.08;104.14;115.08;129.11;148.17;58.05;138.14;114.16;130.18;114.16;132.2;115.1;98.12;129.13;158.19;88.08;102.1;100.13;187.21;164.17})/1000</f>
        <v>38.70693</v>
      </c>
      <c r="J1881" t="s">
        <v>4996</v>
      </c>
      <c r="K1881" s="4" t="s">
        <v>4880</v>
      </c>
      <c r="M1881">
        <f>LEN(SUBSTITUTE(PROTEIN_stoich[[#This Row],[sequence]],"*",""))</f>
        <v>352</v>
      </c>
      <c r="O1881" t="s">
        <v>16</v>
      </c>
      <c r="P1881" t="str">
        <f>_xlfn.LET(_xlpm.id,PROTEIN_stoich[[#This Row],[uniprot]],HYPERLINK("https://www.uniprot.org/uniprotkb/"&amp;_xlpm.id&amp;"/entry",_xlpm.id))</f>
        <v>A0A0K3CW43</v>
      </c>
      <c r="Q1881" t="e">
        <f>_xlfn.XLOOKUP(PROTEIN_stoich[[#This Row],[uniprot]],[1]!UniprotIFO[Entry],[1]!UniprotIFO[Gene Ontology IDs],"")</f>
        <v>#REF!</v>
      </c>
      <c r="R1881" t="e">
        <f>_xlfn.XLOOKUP(PROTEIN_stoich[[#This Row],[uniprot]],[1]!UniprotIFO[Entry],[1]!UniprotIFO[essential?],"")</f>
        <v>#REF!</v>
      </c>
      <c r="S1881" t="e">
        <f>_xlfn.XLOOKUP(PROTEIN_stoich[[#This Row],[sequence]],[2]!Table1[sequence_without_asterisks],[2]!Table1[protein_stoich seq matches],"")</f>
        <v>#REF!</v>
      </c>
      <c r="T1881" t="e">
        <f>_xlfn.XLOOKUP(PROTEIN_stoich[[#This Row],[uniprot]],[1]!UniprotIFO[Entry],[1]!UniprotIFO[protein_id in GSM model format],"")</f>
        <v>#REF!</v>
      </c>
    </row>
    <row r="1882" spans="1:20" x14ac:dyDescent="0.2">
      <c r="A18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RT11858</v>
      </c>
      <c r="B1882" t="s">
        <v>14471</v>
      </c>
      <c r="C1882" t="s">
        <v>14471</v>
      </c>
      <c r="D1882" t="s">
        <v>9652</v>
      </c>
      <c r="E1882" t="s">
        <v>4877</v>
      </c>
      <c r="G18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2" t="s">
        <v>4878</v>
      </c>
      <c r="I1882" s="25" cm="1">
        <f t="array" ref="I1882">SUMPRODUCT((LEN(PROTEIN_stoich[[#This Row],[sequence]])-LEN(SUBSTITUTE(PROTEIN_stoich[[#This Row],[sequence]],{"A";"C";"D";"E";"F";"G";"H";"I";"K";"L";"M";"N";"P";"Q";"R";"S";"T";"V";"W";"Y"},""))),{72.08;104.14;115.08;129.11;148.17;58.05;138.14;114.16;130.18;114.16;132.2;115.1;98.12;129.13;158.19;88.08;102.1;100.13;187.21;164.17})/1000</f>
        <v>139.01098000000002</v>
      </c>
      <c r="J1882" t="s">
        <v>9653</v>
      </c>
      <c r="K1882" s="4" t="s">
        <v>4880</v>
      </c>
      <c r="M1882">
        <f>LEN(SUBSTITUTE(PROTEIN_stoich[[#This Row],[sequence]],"*",""))</f>
        <v>1241</v>
      </c>
      <c r="O1882" t="s">
        <v>16</v>
      </c>
      <c r="P1882" t="str">
        <f>_xlfn.LET(_xlpm.id,PROTEIN_stoich[[#This Row],[uniprot]],HYPERLINK("https://www.uniprot.org/uniprotkb/"&amp;_xlpm.id&amp;"/entry",_xlpm.id))</f>
        <v>A0A0K3CS52</v>
      </c>
      <c r="Q1882" t="e">
        <f>_xlfn.XLOOKUP(PROTEIN_stoich[[#This Row],[uniprot]],[1]!UniprotIFO[Entry],[1]!UniprotIFO[Gene Ontology IDs],"")</f>
        <v>#REF!</v>
      </c>
      <c r="R1882" t="e">
        <f>_xlfn.XLOOKUP(PROTEIN_stoich[[#This Row],[uniprot]],[1]!UniprotIFO[Entry],[1]!UniprotIFO[essential?],"")</f>
        <v>#REF!</v>
      </c>
      <c r="S1882" t="e">
        <f>_xlfn.XLOOKUP(PROTEIN_stoich[[#This Row],[sequence]],[2]!Table1[sequence_without_asterisks],[2]!Table1[protein_stoich seq matches],"")</f>
        <v>#REF!</v>
      </c>
      <c r="T1882" t="e">
        <f>_xlfn.XLOOKUP(PROTEIN_stoich[[#This Row],[uniprot]],[1]!UniprotIFO[Entry],[1]!UniprotIFO[protein_id in GSM model format],"")</f>
        <v>#REF!</v>
      </c>
    </row>
    <row r="1883" spans="1:20" x14ac:dyDescent="0.2">
      <c r="A18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RT11857</v>
      </c>
      <c r="B1883" t="s">
        <v>14472</v>
      </c>
      <c r="C1883" t="s">
        <v>14472</v>
      </c>
      <c r="D1883" t="s">
        <v>8029</v>
      </c>
      <c r="E1883" t="s">
        <v>4877</v>
      </c>
      <c r="G18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3" t="s">
        <v>4878</v>
      </c>
      <c r="I1883" s="25" cm="1">
        <f t="array" ref="I1883">SUMPRODUCT((LEN(PROTEIN_stoich[[#This Row],[sequence]])-LEN(SUBSTITUTE(PROTEIN_stoich[[#This Row],[sequence]],{"A";"C";"D";"E";"F";"G";"H";"I";"K";"L";"M";"N";"P";"Q";"R";"S";"T";"V";"W";"Y"},""))),{72.08;104.14;115.08;129.11;148.17;58.05;138.14;114.16;130.18;114.16;132.2;115.1;98.12;129.13;158.19;88.08;102.1;100.13;187.21;164.17})/1000</f>
        <v>31.861479999999997</v>
      </c>
      <c r="J1883" t="s">
        <v>8030</v>
      </c>
      <c r="K1883" s="4" t="s">
        <v>4880</v>
      </c>
      <c r="M1883">
        <f>LEN(SUBSTITUTE(PROTEIN_stoich[[#This Row],[sequence]],"*",""))</f>
        <v>287</v>
      </c>
      <c r="O1883" t="s">
        <v>16</v>
      </c>
      <c r="P1883" t="str">
        <f>_xlfn.LET(_xlpm.id,PROTEIN_stoich[[#This Row],[uniprot]],HYPERLINK("https://www.uniprot.org/uniprotkb/"&amp;_xlpm.id&amp;"/entry",_xlpm.id))</f>
        <v>A0A0K3CW38</v>
      </c>
      <c r="Q1883" t="e">
        <f>_xlfn.XLOOKUP(PROTEIN_stoich[[#This Row],[uniprot]],[1]!UniprotIFO[Entry],[1]!UniprotIFO[Gene Ontology IDs],"")</f>
        <v>#REF!</v>
      </c>
      <c r="R1883" t="e">
        <f>_xlfn.XLOOKUP(PROTEIN_stoich[[#This Row],[uniprot]],[1]!UniprotIFO[Entry],[1]!UniprotIFO[essential?],"")</f>
        <v>#REF!</v>
      </c>
      <c r="S1883" t="e">
        <f>_xlfn.XLOOKUP(PROTEIN_stoich[[#This Row],[sequence]],[2]!Table1[sequence_without_asterisks],[2]!Table1[protein_stoich seq matches],"")</f>
        <v>#REF!</v>
      </c>
      <c r="T1883" t="e">
        <f>_xlfn.XLOOKUP(PROTEIN_stoich[[#This Row],[uniprot]],[1]!UniprotIFO[Entry],[1]!UniprotIFO[protein_id in GSM model format],"")</f>
        <v>#REF!</v>
      </c>
    </row>
    <row r="1884" spans="1:20" x14ac:dyDescent="0.2">
      <c r="A18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RT11853</v>
      </c>
      <c r="B1884" t="s">
        <v>14473</v>
      </c>
      <c r="C1884" t="s">
        <v>14473</v>
      </c>
      <c r="D1884" t="s">
        <v>7997</v>
      </c>
      <c r="E1884" t="s">
        <v>4877</v>
      </c>
      <c r="G18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4" t="s">
        <v>4878</v>
      </c>
      <c r="I1884" s="25" cm="1">
        <f t="array" ref="I1884">SUMPRODUCT((LEN(PROTEIN_stoich[[#This Row],[sequence]])-LEN(SUBSTITUTE(PROTEIN_stoich[[#This Row],[sequence]],{"A";"C";"D";"E";"F";"G";"H";"I";"K";"L";"M";"N";"P";"Q";"R";"S";"T";"V";"W";"Y"},""))),{72.08;104.14;115.08;129.11;148.17;58.05;138.14;114.16;130.18;114.16;132.2;115.1;98.12;129.13;158.19;88.08;102.1;100.13;187.21;164.17})/1000</f>
        <v>59.349810000000005</v>
      </c>
      <c r="J1884" t="s">
        <v>7998</v>
      </c>
      <c r="K1884" s="4" t="s">
        <v>4880</v>
      </c>
      <c r="M1884">
        <f>LEN(SUBSTITUTE(PROTEIN_stoich[[#This Row],[sequence]],"*",""))</f>
        <v>514</v>
      </c>
      <c r="O1884" t="s">
        <v>16</v>
      </c>
      <c r="P1884" t="str">
        <f>_xlfn.LET(_xlpm.id,PROTEIN_stoich[[#This Row],[uniprot]],HYPERLINK("https://www.uniprot.org/uniprotkb/"&amp;_xlpm.id&amp;"/entry",_xlpm.id))</f>
        <v>A0A0K3CS48</v>
      </c>
      <c r="Q1884" t="e">
        <f>_xlfn.XLOOKUP(PROTEIN_stoich[[#This Row],[uniprot]],[1]!UniprotIFO[Entry],[1]!UniprotIFO[Gene Ontology IDs],"")</f>
        <v>#REF!</v>
      </c>
      <c r="R1884" t="e">
        <f>_xlfn.XLOOKUP(PROTEIN_stoich[[#This Row],[uniprot]],[1]!UniprotIFO[Entry],[1]!UniprotIFO[essential?],"")</f>
        <v>#REF!</v>
      </c>
      <c r="S1884" t="e">
        <f>_xlfn.XLOOKUP(PROTEIN_stoich[[#This Row],[sequence]],[2]!Table1[sequence_without_asterisks],[2]!Table1[protein_stoich seq matches],"")</f>
        <v>#REF!</v>
      </c>
      <c r="T1884" t="e">
        <f>_xlfn.XLOOKUP(PROTEIN_stoich[[#This Row],[uniprot]],[1]!UniprotIFO[Entry],[1]!UniprotIFO[protein_id in GSM model format],"")</f>
        <v>#REF!</v>
      </c>
    </row>
    <row r="1885" spans="1:20" x14ac:dyDescent="0.2">
      <c r="A18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RT11849</v>
      </c>
      <c r="B1885" t="s">
        <v>14474</v>
      </c>
      <c r="C1885" t="s">
        <v>14474</v>
      </c>
      <c r="D1885" t="s">
        <v>8411</v>
      </c>
      <c r="E1885" t="s">
        <v>4877</v>
      </c>
      <c r="G18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5" t="s">
        <v>4878</v>
      </c>
      <c r="I1885" s="25" cm="1">
        <f t="array" ref="I1885">SUMPRODUCT((LEN(PROTEIN_stoich[[#This Row],[sequence]])-LEN(SUBSTITUTE(PROTEIN_stoich[[#This Row],[sequence]],{"A";"C";"D";"E";"F";"G";"H";"I";"K";"L";"M";"N";"P";"Q";"R";"S";"T";"V";"W";"Y"},""))),{72.08;104.14;115.08;129.11;148.17;58.05;138.14;114.16;130.18;114.16;132.2;115.1;98.12;129.13;158.19;88.08;102.1;100.13;187.21;164.17})/1000</f>
        <v>69.322769999999991</v>
      </c>
      <c r="J1885" t="s">
        <v>8412</v>
      </c>
      <c r="K1885" s="4" t="s">
        <v>4880</v>
      </c>
      <c r="M1885">
        <f>LEN(SUBSTITUTE(PROTEIN_stoich[[#This Row],[sequence]],"*",""))</f>
        <v>645</v>
      </c>
      <c r="O1885" t="s">
        <v>16</v>
      </c>
      <c r="P1885" t="str">
        <f>_xlfn.LET(_xlpm.id,PROTEIN_stoich[[#This Row],[uniprot]],HYPERLINK("https://www.uniprot.org/uniprotkb/"&amp;_xlpm.id&amp;"/entry",_xlpm.id))</f>
        <v>A0A0K3CPK4</v>
      </c>
      <c r="Q1885" t="e">
        <f>_xlfn.XLOOKUP(PROTEIN_stoich[[#This Row],[uniprot]],[1]!UniprotIFO[Entry],[1]!UniprotIFO[Gene Ontology IDs],"")</f>
        <v>#REF!</v>
      </c>
      <c r="R1885" t="e">
        <f>_xlfn.XLOOKUP(PROTEIN_stoich[[#This Row],[uniprot]],[1]!UniprotIFO[Entry],[1]!UniprotIFO[essential?],"")</f>
        <v>#REF!</v>
      </c>
      <c r="S1885" t="e">
        <f>_xlfn.XLOOKUP(PROTEIN_stoich[[#This Row],[sequence]],[2]!Table1[sequence_without_asterisks],[2]!Table1[protein_stoich seq matches],"")</f>
        <v>#REF!</v>
      </c>
      <c r="T1885" t="e">
        <f>_xlfn.XLOOKUP(PROTEIN_stoich[[#This Row],[uniprot]],[1]!UniprotIFO[Entry],[1]!UniprotIFO[protein_id in GSM model format],"")</f>
        <v>#REF!</v>
      </c>
    </row>
    <row r="1886" spans="1:20" x14ac:dyDescent="0.2">
      <c r="A18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RT11848</v>
      </c>
      <c r="B1886" t="s">
        <v>14475</v>
      </c>
      <c r="C1886" t="s">
        <v>14475</v>
      </c>
      <c r="D1886" t="s">
        <v>9798</v>
      </c>
      <c r="E1886" t="s">
        <v>4877</v>
      </c>
      <c r="G18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6" t="s">
        <v>4878</v>
      </c>
      <c r="I1886" s="25" cm="1">
        <f t="array" ref="I1886">SUMPRODUCT((LEN(PROTEIN_stoich[[#This Row],[sequence]])-LEN(SUBSTITUTE(PROTEIN_stoich[[#This Row],[sequence]],{"A";"C";"D";"E";"F";"G";"H";"I";"K";"L";"M";"N";"P";"Q";"R";"S";"T";"V";"W";"Y"},""))),{72.08;104.14;115.08;129.11;148.17;58.05;138.14;114.16;130.18;114.16;132.2;115.1;98.12;129.13;158.19;88.08;102.1;100.13;187.21;164.17})/1000</f>
        <v>38.030369999999998</v>
      </c>
      <c r="J1886" t="s">
        <v>9799</v>
      </c>
      <c r="K1886" s="4" t="s">
        <v>4880</v>
      </c>
      <c r="M1886">
        <f>LEN(SUBSTITUTE(PROTEIN_stoich[[#This Row],[sequence]],"*",""))</f>
        <v>348</v>
      </c>
      <c r="O1886" t="s">
        <v>16</v>
      </c>
      <c r="P1886" t="str">
        <f>_xlfn.LET(_xlpm.id,PROTEIN_stoich[[#This Row],[uniprot]],HYPERLINK("https://www.uniprot.org/uniprotkb/"&amp;_xlpm.id&amp;"/entry",_xlpm.id))</f>
        <v>A0A0K3CRC7</v>
      </c>
      <c r="Q1886" t="e">
        <f>_xlfn.XLOOKUP(PROTEIN_stoich[[#This Row],[uniprot]],[1]!UniprotIFO[Entry],[1]!UniprotIFO[Gene Ontology IDs],"")</f>
        <v>#REF!</v>
      </c>
      <c r="R1886" t="e">
        <f>_xlfn.XLOOKUP(PROTEIN_stoich[[#This Row],[uniprot]],[1]!UniprotIFO[Entry],[1]!UniprotIFO[essential?],"")</f>
        <v>#REF!</v>
      </c>
      <c r="S1886" t="e">
        <f>_xlfn.XLOOKUP(PROTEIN_stoich[[#This Row],[sequence]],[2]!Table1[sequence_without_asterisks],[2]!Table1[protein_stoich seq matches],"")</f>
        <v>#REF!</v>
      </c>
      <c r="T1886" t="e">
        <f>_xlfn.XLOOKUP(PROTEIN_stoich[[#This Row],[uniprot]],[1]!UniprotIFO[Entry],[1]!UniprotIFO[protein_id in GSM model format],"")</f>
        <v>#REF!</v>
      </c>
    </row>
    <row r="1887" spans="1:20" x14ac:dyDescent="0.2">
      <c r="A18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RT11839</v>
      </c>
      <c r="B1887" t="s">
        <v>14476</v>
      </c>
      <c r="C1887" t="s">
        <v>14476</v>
      </c>
      <c r="D1887" t="s">
        <v>5819</v>
      </c>
      <c r="E1887" t="s">
        <v>4877</v>
      </c>
      <c r="G18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7" t="s">
        <v>4878</v>
      </c>
      <c r="I1887" s="25" cm="1">
        <f t="array" ref="I1887">SUMPRODUCT((LEN(PROTEIN_stoich[[#This Row],[sequence]])-LEN(SUBSTITUTE(PROTEIN_stoich[[#This Row],[sequence]],{"A";"C";"D";"E";"F";"G";"H";"I";"K";"L";"M";"N";"P";"Q";"R";"S";"T";"V";"W";"Y"},""))),{72.08;104.14;115.08;129.11;148.17;58.05;138.14;114.16;130.18;114.16;132.2;115.1;98.12;129.13;158.19;88.08;102.1;100.13;187.21;164.17})/1000</f>
        <v>97.678060000000002</v>
      </c>
      <c r="J1887" t="s">
        <v>5820</v>
      </c>
      <c r="K1887" s="4" t="s">
        <v>4880</v>
      </c>
      <c r="M1887">
        <f>LEN(SUBSTITUTE(PROTEIN_stoich[[#This Row],[sequence]],"*",""))</f>
        <v>895</v>
      </c>
      <c r="O1887" t="s">
        <v>16</v>
      </c>
      <c r="P1887" t="str">
        <f>_xlfn.LET(_xlpm.id,PROTEIN_stoich[[#This Row],[uniprot]],HYPERLINK("https://www.uniprot.org/uniprotkb/"&amp;_xlpm.id&amp;"/entry",_xlpm.id))</f>
        <v>A0A0K3CS38</v>
      </c>
      <c r="Q1887" t="e">
        <f>_xlfn.XLOOKUP(PROTEIN_stoich[[#This Row],[uniprot]],[1]!UniprotIFO[Entry],[1]!UniprotIFO[Gene Ontology IDs],"")</f>
        <v>#REF!</v>
      </c>
      <c r="R1887" t="e">
        <f>_xlfn.XLOOKUP(PROTEIN_stoich[[#This Row],[uniprot]],[1]!UniprotIFO[Entry],[1]!UniprotIFO[essential?],"")</f>
        <v>#REF!</v>
      </c>
      <c r="S1887" t="e">
        <f>_xlfn.XLOOKUP(PROTEIN_stoich[[#This Row],[sequence]],[2]!Table1[sequence_without_asterisks],[2]!Table1[protein_stoich seq matches],"")</f>
        <v>#REF!</v>
      </c>
      <c r="T1887" t="e">
        <f>_xlfn.XLOOKUP(PROTEIN_stoich[[#This Row],[uniprot]],[1]!UniprotIFO[Entry],[1]!UniprotIFO[protein_id in GSM model format],"")</f>
        <v>#REF!</v>
      </c>
    </row>
    <row r="1888" spans="1:20" x14ac:dyDescent="0.2">
      <c r="A18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RT11832</v>
      </c>
      <c r="B1888" t="s">
        <v>14477</v>
      </c>
      <c r="C1888" t="s">
        <v>14477</v>
      </c>
      <c r="D1888" t="s">
        <v>9346</v>
      </c>
      <c r="E1888" t="s">
        <v>4877</v>
      </c>
      <c r="G18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8" t="s">
        <v>4878</v>
      </c>
      <c r="I1888" s="25" cm="1">
        <f t="array" ref="I1888">SUMPRODUCT((LEN(PROTEIN_stoich[[#This Row],[sequence]])-LEN(SUBSTITUTE(PROTEIN_stoich[[#This Row],[sequence]],{"A";"C";"D";"E";"F";"G";"H";"I";"K";"L";"M";"N";"P";"Q";"R";"S";"T";"V";"W";"Y"},""))),{72.08;104.14;115.08;129.11;148.17;58.05;138.14;114.16;130.18;114.16;132.2;115.1;98.12;129.13;158.19;88.08;102.1;100.13;187.21;164.17})/1000</f>
        <v>52.466339999999995</v>
      </c>
      <c r="J1888" t="s">
        <v>9347</v>
      </c>
      <c r="K1888" s="4" t="s">
        <v>4880</v>
      </c>
      <c r="M1888">
        <f>LEN(SUBSTITUTE(PROTEIN_stoich[[#This Row],[sequence]],"*",""))</f>
        <v>452</v>
      </c>
      <c r="O1888" t="s">
        <v>16</v>
      </c>
      <c r="P1888" t="str">
        <f>_xlfn.LET(_xlpm.id,PROTEIN_stoich[[#This Row],[uniprot]],HYPERLINK("https://www.uniprot.org/uniprotkb/"&amp;_xlpm.id&amp;"/entry",_xlpm.id))</f>
        <v>A0A0K3CSN8</v>
      </c>
      <c r="Q1888" t="e">
        <f>_xlfn.XLOOKUP(PROTEIN_stoich[[#This Row],[uniprot]],[1]!UniprotIFO[Entry],[1]!UniprotIFO[Gene Ontology IDs],"")</f>
        <v>#REF!</v>
      </c>
      <c r="R1888" t="e">
        <f>_xlfn.XLOOKUP(PROTEIN_stoich[[#This Row],[uniprot]],[1]!UniprotIFO[Entry],[1]!UniprotIFO[essential?],"")</f>
        <v>#REF!</v>
      </c>
      <c r="S1888" t="e">
        <f>_xlfn.XLOOKUP(PROTEIN_stoich[[#This Row],[sequence]],[2]!Table1[sequence_without_asterisks],[2]!Table1[protein_stoich seq matches],"")</f>
        <v>#REF!</v>
      </c>
      <c r="T1888" t="e">
        <f>_xlfn.XLOOKUP(PROTEIN_stoich[[#This Row],[uniprot]],[1]!UniprotIFO[Entry],[1]!UniprotIFO[protein_id in GSM model format],"")</f>
        <v>#REF!</v>
      </c>
    </row>
    <row r="1889" spans="1:20" x14ac:dyDescent="0.2">
      <c r="A18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RT11828</v>
      </c>
      <c r="B1889" t="s">
        <v>14478</v>
      </c>
      <c r="C1889" t="s">
        <v>14478</v>
      </c>
      <c r="D1889" t="s">
        <v>8951</v>
      </c>
      <c r="E1889" t="s">
        <v>4877</v>
      </c>
      <c r="G18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89" t="s">
        <v>4878</v>
      </c>
      <c r="I1889" s="25" cm="1">
        <f t="array" ref="I1889">SUMPRODUCT((LEN(PROTEIN_stoich[[#This Row],[sequence]])-LEN(SUBSTITUTE(PROTEIN_stoich[[#This Row],[sequence]],{"A";"C";"D";"E";"F";"G";"H";"I";"K";"L";"M";"N";"P";"Q";"R";"S";"T";"V";"W";"Y"},""))),{72.08;104.14;115.08;129.11;148.17;58.05;138.14;114.16;130.18;114.16;132.2;115.1;98.12;129.13;158.19;88.08;102.1;100.13;187.21;164.17})/1000</f>
        <v>76.29083</v>
      </c>
      <c r="J1889" t="s">
        <v>8952</v>
      </c>
      <c r="K1889" s="4" t="s">
        <v>4880</v>
      </c>
      <c r="M1889">
        <f>LEN(SUBSTITUTE(PROTEIN_stoich[[#This Row],[sequence]],"*",""))</f>
        <v>678</v>
      </c>
      <c r="O1889" t="s">
        <v>16</v>
      </c>
      <c r="P1889" t="str">
        <f>_xlfn.LET(_xlpm.id,PROTEIN_stoich[[#This Row],[uniprot]],HYPERLINK("https://www.uniprot.org/uniprotkb/"&amp;_xlpm.id&amp;"/entry",_xlpm.id))</f>
        <v>A0A0K3CS30</v>
      </c>
      <c r="Q1889" t="e">
        <f>_xlfn.XLOOKUP(PROTEIN_stoich[[#This Row],[uniprot]],[1]!UniprotIFO[Entry],[1]!UniprotIFO[Gene Ontology IDs],"")</f>
        <v>#REF!</v>
      </c>
      <c r="R1889" t="e">
        <f>_xlfn.XLOOKUP(PROTEIN_stoich[[#This Row],[uniprot]],[1]!UniprotIFO[Entry],[1]!UniprotIFO[essential?],"")</f>
        <v>#REF!</v>
      </c>
      <c r="S1889" t="e">
        <f>_xlfn.XLOOKUP(PROTEIN_stoich[[#This Row],[sequence]],[2]!Table1[sequence_without_asterisks],[2]!Table1[protein_stoich seq matches],"")</f>
        <v>#REF!</v>
      </c>
      <c r="T1889" t="e">
        <f>_xlfn.XLOOKUP(PROTEIN_stoich[[#This Row],[uniprot]],[1]!UniprotIFO[Entry],[1]!UniprotIFO[protein_id in GSM model format],"")</f>
        <v>#REF!</v>
      </c>
    </row>
    <row r="1890" spans="1:20" x14ac:dyDescent="0.2">
      <c r="A18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RT11818</v>
      </c>
      <c r="B1890" t="s">
        <v>14480</v>
      </c>
      <c r="C1890" t="s">
        <v>14480</v>
      </c>
      <c r="D1890" t="s">
        <v>8681</v>
      </c>
      <c r="E1890" t="s">
        <v>4877</v>
      </c>
      <c r="G18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0" t="s">
        <v>4878</v>
      </c>
      <c r="I1890" s="25" cm="1">
        <f t="array" ref="I1890">SUMPRODUCT((LEN(PROTEIN_stoich[[#This Row],[sequence]])-LEN(SUBSTITUTE(PROTEIN_stoich[[#This Row],[sequence]],{"A";"C";"D";"E";"F";"G";"H";"I";"K";"L";"M";"N";"P";"Q";"R";"S";"T";"V";"W";"Y"},""))),{72.08;104.14;115.08;129.11;148.17;58.05;138.14;114.16;130.18;114.16;132.2;115.1;98.12;129.13;158.19;88.08;102.1;100.13;187.21;164.17})/1000</f>
        <v>94.606319999999982</v>
      </c>
      <c r="J1890" t="s">
        <v>8682</v>
      </c>
      <c r="K1890" s="4" t="s">
        <v>4880</v>
      </c>
      <c r="M1890">
        <f>LEN(SUBSTITUTE(PROTEIN_stoich[[#This Row],[sequence]],"*",""))</f>
        <v>866</v>
      </c>
      <c r="O1890" t="s">
        <v>16</v>
      </c>
      <c r="P1890" t="str">
        <f>_xlfn.LET(_xlpm.id,PROTEIN_stoich[[#This Row],[uniprot]],HYPERLINK("https://www.uniprot.org/uniprotkb/"&amp;_xlpm.id&amp;"/entry",_xlpm.id))</f>
        <v>A0A0K3CRA5</v>
      </c>
      <c r="Q1890" t="e">
        <f>_xlfn.XLOOKUP(PROTEIN_stoich[[#This Row],[uniprot]],[1]!UniprotIFO[Entry],[1]!UniprotIFO[Gene Ontology IDs],"")</f>
        <v>#REF!</v>
      </c>
      <c r="R1890" t="e">
        <f>_xlfn.XLOOKUP(PROTEIN_stoich[[#This Row],[uniprot]],[1]!UniprotIFO[Entry],[1]!UniprotIFO[essential?],"")</f>
        <v>#REF!</v>
      </c>
      <c r="S1890" t="e">
        <f>_xlfn.XLOOKUP(PROTEIN_stoich[[#This Row],[sequence]],[2]!Table1[sequence_without_asterisks],[2]!Table1[protein_stoich seq matches],"")</f>
        <v>#REF!</v>
      </c>
      <c r="T1890" t="e">
        <f>_xlfn.XLOOKUP(PROTEIN_stoich[[#This Row],[uniprot]],[1]!UniprotIFO[Entry],[1]!UniprotIFO[protein_id in GSM model format],"")</f>
        <v>#REF!</v>
      </c>
    </row>
    <row r="1891" spans="1:20" x14ac:dyDescent="0.2">
      <c r="A18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RT11814</v>
      </c>
      <c r="B1891" t="s">
        <v>14481</v>
      </c>
      <c r="C1891" t="s">
        <v>14481</v>
      </c>
      <c r="D1891" t="s">
        <v>8799</v>
      </c>
      <c r="E1891" t="s">
        <v>4877</v>
      </c>
      <c r="G18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1" t="s">
        <v>4878</v>
      </c>
      <c r="I1891" s="25" cm="1">
        <f t="array" ref="I1891">SUMPRODUCT((LEN(PROTEIN_stoich[[#This Row],[sequence]])-LEN(SUBSTITUTE(PROTEIN_stoich[[#This Row],[sequence]],{"A";"C";"D";"E";"F";"G";"H";"I";"K";"L";"M";"N";"P";"Q";"R";"S";"T";"V";"W";"Y"},""))),{72.08;104.14;115.08;129.11;148.17;58.05;138.14;114.16;130.18;114.16;132.2;115.1;98.12;129.13;158.19;88.08;102.1;100.13;187.21;164.17})/1000</f>
        <v>40.174239999999998</v>
      </c>
      <c r="J1891" t="s">
        <v>8800</v>
      </c>
      <c r="K1891" s="4" t="s">
        <v>4880</v>
      </c>
      <c r="M1891">
        <f>LEN(SUBSTITUTE(PROTEIN_stoich[[#This Row],[sequence]],"*",""))</f>
        <v>346</v>
      </c>
      <c r="O1891" t="s">
        <v>16</v>
      </c>
      <c r="P1891" t="str">
        <f>_xlfn.LET(_xlpm.id,PROTEIN_stoich[[#This Row],[uniprot]],HYPERLINK("https://www.uniprot.org/uniprotkb/"&amp;_xlpm.id&amp;"/entry",_xlpm.id))</f>
        <v>A0A0K3CPH2</v>
      </c>
      <c r="Q1891" t="e">
        <f>_xlfn.XLOOKUP(PROTEIN_stoich[[#This Row],[uniprot]],[1]!UniprotIFO[Entry],[1]!UniprotIFO[Gene Ontology IDs],"")</f>
        <v>#REF!</v>
      </c>
      <c r="R1891" t="e">
        <f>_xlfn.XLOOKUP(PROTEIN_stoich[[#This Row],[uniprot]],[1]!UniprotIFO[Entry],[1]!UniprotIFO[essential?],"")</f>
        <v>#REF!</v>
      </c>
      <c r="S1891" t="e">
        <f>_xlfn.XLOOKUP(PROTEIN_stoich[[#This Row],[sequence]],[2]!Table1[sequence_without_asterisks],[2]!Table1[protein_stoich seq matches],"")</f>
        <v>#REF!</v>
      </c>
      <c r="T1891" t="e">
        <f>_xlfn.XLOOKUP(PROTEIN_stoich[[#This Row],[uniprot]],[1]!UniprotIFO[Entry],[1]!UniprotIFO[protein_id in GSM model format],"")</f>
        <v>#REF!</v>
      </c>
    </row>
    <row r="1892" spans="1:20" x14ac:dyDescent="0.2">
      <c r="A18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RT11811</v>
      </c>
      <c r="B1892" t="s">
        <v>14482</v>
      </c>
      <c r="C1892" t="s">
        <v>14482</v>
      </c>
      <c r="D1892" t="s">
        <v>10501</v>
      </c>
      <c r="E1892" t="s">
        <v>4877</v>
      </c>
      <c r="G18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2" t="s">
        <v>4878</v>
      </c>
      <c r="I1892" s="25" cm="1">
        <f t="array" ref="I1892">SUMPRODUCT((LEN(PROTEIN_stoich[[#This Row],[sequence]])-LEN(SUBSTITUTE(PROTEIN_stoich[[#This Row],[sequence]],{"A";"C";"D";"E";"F";"G";"H";"I";"K";"L";"M";"N";"P";"Q";"R";"S";"T";"V";"W";"Y"},""))),{72.08;104.14;115.08;129.11;148.17;58.05;138.14;114.16;130.18;114.16;132.2;115.1;98.12;129.13;158.19;88.08;102.1;100.13;187.21;164.17})/1000</f>
        <v>27.583449999999996</v>
      </c>
      <c r="J1892" t="s">
        <v>10502</v>
      </c>
      <c r="K1892" s="4" t="s">
        <v>4880</v>
      </c>
      <c r="M1892">
        <f>LEN(SUBSTITUTE(PROTEIN_stoich[[#This Row],[sequence]],"*",""))</f>
        <v>259</v>
      </c>
      <c r="O1892" t="s">
        <v>16</v>
      </c>
      <c r="P1892" t="str">
        <f>_xlfn.LET(_xlpm.id,PROTEIN_stoich[[#This Row],[uniprot]],HYPERLINK("https://www.uniprot.org/uniprotkb/"&amp;_xlpm.id&amp;"/entry",_xlpm.id))</f>
        <v>A0A0K3CW10</v>
      </c>
      <c r="Q1892" t="e">
        <f>_xlfn.XLOOKUP(PROTEIN_stoich[[#This Row],[uniprot]],[1]!UniprotIFO[Entry],[1]!UniprotIFO[Gene Ontology IDs],"")</f>
        <v>#REF!</v>
      </c>
      <c r="R1892" t="e">
        <f>_xlfn.XLOOKUP(PROTEIN_stoich[[#This Row],[uniprot]],[1]!UniprotIFO[Entry],[1]!UniprotIFO[essential?],"")</f>
        <v>#REF!</v>
      </c>
      <c r="S1892" t="e">
        <f>_xlfn.XLOOKUP(PROTEIN_stoich[[#This Row],[sequence]],[2]!Table1[sequence_without_asterisks],[2]!Table1[protein_stoich seq matches],"")</f>
        <v>#REF!</v>
      </c>
      <c r="T1892" t="e">
        <f>_xlfn.XLOOKUP(PROTEIN_stoich[[#This Row],[uniprot]],[1]!UniprotIFO[Entry],[1]!UniprotIFO[protein_id in GSM model format],"")</f>
        <v>#REF!</v>
      </c>
    </row>
    <row r="1893" spans="1:20" x14ac:dyDescent="0.2">
      <c r="A18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RT11803</v>
      </c>
      <c r="B1893" t="s">
        <v>14483</v>
      </c>
      <c r="C1893" t="s">
        <v>14483</v>
      </c>
      <c r="D1893" t="s">
        <v>10044</v>
      </c>
      <c r="E1893" t="s">
        <v>4877</v>
      </c>
      <c r="G18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3" t="s">
        <v>4878</v>
      </c>
      <c r="I1893" s="25" cm="1">
        <f t="array" ref="I1893">SUMPRODUCT((LEN(PROTEIN_stoich[[#This Row],[sequence]])-LEN(SUBSTITUTE(PROTEIN_stoich[[#This Row],[sequence]],{"A";"C";"D";"E";"F";"G";"H";"I";"K";"L";"M";"N";"P";"Q";"R";"S";"T";"V";"W";"Y"},""))),{72.08;104.14;115.08;129.11;148.17;58.05;138.14;114.16;130.18;114.16;132.2;115.1;98.12;129.13;158.19;88.08;102.1;100.13;187.21;164.17})/1000</f>
        <v>63.464299999999994</v>
      </c>
      <c r="J1893" t="s">
        <v>10045</v>
      </c>
      <c r="K1893" s="4" t="s">
        <v>4880</v>
      </c>
      <c r="M1893">
        <f>LEN(SUBSTITUTE(PROTEIN_stoich[[#This Row],[sequence]],"*",""))</f>
        <v>557</v>
      </c>
      <c r="O1893" t="s">
        <v>16</v>
      </c>
      <c r="P1893" t="str">
        <f>_xlfn.LET(_xlpm.id,PROTEIN_stoich[[#This Row],[uniprot]],HYPERLINK("https://www.uniprot.org/uniprotkb/"&amp;_xlpm.id&amp;"/entry",_xlpm.id))</f>
        <v>A0A0K3CR90</v>
      </c>
      <c r="Q1893" t="e">
        <f>_xlfn.XLOOKUP(PROTEIN_stoich[[#This Row],[uniprot]],[1]!UniprotIFO[Entry],[1]!UniprotIFO[Gene Ontology IDs],"")</f>
        <v>#REF!</v>
      </c>
      <c r="R1893" t="e">
        <f>_xlfn.XLOOKUP(PROTEIN_stoich[[#This Row],[uniprot]],[1]!UniprotIFO[Entry],[1]!UniprotIFO[essential?],"")</f>
        <v>#REF!</v>
      </c>
      <c r="S1893" t="e">
        <f>_xlfn.XLOOKUP(PROTEIN_stoich[[#This Row],[sequence]],[2]!Table1[sequence_without_asterisks],[2]!Table1[protein_stoich seq matches],"")</f>
        <v>#REF!</v>
      </c>
      <c r="T1893" t="e">
        <f>_xlfn.XLOOKUP(PROTEIN_stoich[[#This Row],[uniprot]],[1]!UniprotIFO[Entry],[1]!UniprotIFO[protein_id in GSM model format],"")</f>
        <v>#REF!</v>
      </c>
    </row>
    <row r="1894" spans="1:20" x14ac:dyDescent="0.2">
      <c r="A18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RT11791</v>
      </c>
      <c r="B1894" t="s">
        <v>14484</v>
      </c>
      <c r="C1894" t="s">
        <v>14484</v>
      </c>
      <c r="D1894" t="s">
        <v>10378</v>
      </c>
      <c r="E1894" t="s">
        <v>4877</v>
      </c>
      <c r="G18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4" t="s">
        <v>4878</v>
      </c>
      <c r="I1894" s="25" cm="1">
        <f t="array" ref="I1894">SUMPRODUCT((LEN(PROTEIN_stoich[[#This Row],[sequence]])-LEN(SUBSTITUTE(PROTEIN_stoich[[#This Row],[sequence]],{"A";"C";"D";"E";"F";"G";"H";"I";"K";"L";"M";"N";"P";"Q";"R";"S";"T";"V";"W";"Y"},""))),{72.08;104.14;115.08;129.11;148.17;58.05;138.14;114.16;130.18;114.16;132.2;115.1;98.12;129.13;158.19;88.08;102.1;100.13;187.21;164.17})/1000</f>
        <v>16.069850000000002</v>
      </c>
      <c r="J1894" t="s">
        <v>10379</v>
      </c>
      <c r="K1894" s="4" t="s">
        <v>4880</v>
      </c>
      <c r="M1894">
        <f>LEN(SUBSTITUTE(PROTEIN_stoich[[#This Row],[sequence]],"*",""))</f>
        <v>144</v>
      </c>
      <c r="O1894" t="s">
        <v>16</v>
      </c>
      <c r="P1894" t="str">
        <f>_xlfn.LET(_xlpm.id,PROTEIN_stoich[[#This Row],[uniprot]],HYPERLINK("https://www.uniprot.org/uniprotkb/"&amp;_xlpm.id&amp;"/entry",_xlpm.id))</f>
        <v>A0A0K3CR79</v>
      </c>
      <c r="Q1894" t="e">
        <f>_xlfn.XLOOKUP(PROTEIN_stoich[[#This Row],[uniprot]],[1]!UniprotIFO[Entry],[1]!UniprotIFO[Gene Ontology IDs],"")</f>
        <v>#REF!</v>
      </c>
      <c r="R1894" t="e">
        <f>_xlfn.XLOOKUP(PROTEIN_stoich[[#This Row],[uniprot]],[1]!UniprotIFO[Entry],[1]!UniprotIFO[essential?],"")</f>
        <v>#REF!</v>
      </c>
      <c r="S1894" t="e">
        <f>_xlfn.XLOOKUP(PROTEIN_stoich[[#This Row],[sequence]],[2]!Table1[sequence_without_asterisks],[2]!Table1[protein_stoich seq matches],"")</f>
        <v>#REF!</v>
      </c>
      <c r="T1894" t="e">
        <f>_xlfn.XLOOKUP(PROTEIN_stoich[[#This Row],[uniprot]],[1]!UniprotIFO[Entry],[1]!UniprotIFO[protein_id in GSM model format],"")</f>
        <v>#REF!</v>
      </c>
    </row>
    <row r="1895" spans="1:20" x14ac:dyDescent="0.2">
      <c r="A18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RT11778</v>
      </c>
      <c r="B1895" t="s">
        <v>14468</v>
      </c>
      <c r="C1895" t="s">
        <v>14468</v>
      </c>
      <c r="D1895" t="s">
        <v>5519</v>
      </c>
      <c r="E1895" t="s">
        <v>4877</v>
      </c>
      <c r="G18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5" t="s">
        <v>4878</v>
      </c>
      <c r="I1895" s="25" cm="1">
        <f t="array" ref="I1895">SUMPRODUCT((LEN(PROTEIN_stoich[[#This Row],[sequence]])-LEN(SUBSTITUTE(PROTEIN_stoich[[#This Row],[sequence]],{"A";"C";"D";"E";"F";"G";"H";"I";"K";"L";"M";"N";"P";"Q";"R";"S";"T";"V";"W";"Y"},""))),{72.08;104.14;115.08;129.11;148.17;58.05;138.14;114.16;130.18;114.16;132.2;115.1;98.12;129.13;158.19;88.08;102.1;100.13;187.21;164.17})/1000</f>
        <v>28.48827</v>
      </c>
      <c r="J1895" t="s">
        <v>5520</v>
      </c>
      <c r="K1895" s="4" t="s">
        <v>4880</v>
      </c>
      <c r="M1895">
        <f>LEN(SUBSTITUTE(PROTEIN_stoich[[#This Row],[sequence]],"*",""))</f>
        <v>245</v>
      </c>
      <c r="O1895" t="s">
        <v>16</v>
      </c>
      <c r="P1895" t="str">
        <f>_xlfn.LET(_xlpm.id,PROTEIN_stoich[[#This Row],[uniprot]],HYPERLINK("https://www.uniprot.org/uniprotkb/"&amp;_xlpm.id&amp;"/entry",_xlpm.id))</f>
        <v>A0A0K3CRY4</v>
      </c>
      <c r="Q1895" t="e">
        <f>_xlfn.XLOOKUP(PROTEIN_stoich[[#This Row],[uniprot]],[1]!UniprotIFO[Entry],[1]!UniprotIFO[Gene Ontology IDs],"")</f>
        <v>#REF!</v>
      </c>
      <c r="R1895" t="e">
        <f>_xlfn.XLOOKUP(PROTEIN_stoich[[#This Row],[uniprot]],[1]!UniprotIFO[Entry],[1]!UniprotIFO[essential?],"")</f>
        <v>#REF!</v>
      </c>
      <c r="S1895" t="e">
        <f>_xlfn.XLOOKUP(PROTEIN_stoich[[#This Row],[sequence]],[2]!Table1[sequence_without_asterisks],[2]!Table1[protein_stoich seq matches],"")</f>
        <v>#REF!</v>
      </c>
      <c r="T1895" t="e">
        <f>_xlfn.XLOOKUP(PROTEIN_stoich[[#This Row],[uniprot]],[1]!UniprotIFO[Entry],[1]!UniprotIFO[protein_id in GSM model format],"")</f>
        <v>#REF!</v>
      </c>
    </row>
    <row r="1896" spans="1:20" x14ac:dyDescent="0.2">
      <c r="A18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RT11773</v>
      </c>
      <c r="B1896" t="s">
        <v>14479</v>
      </c>
      <c r="C1896" t="s">
        <v>14479</v>
      </c>
      <c r="D1896" t="s">
        <v>6558</v>
      </c>
      <c r="E1896" t="s">
        <v>4877</v>
      </c>
      <c r="G18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6" t="s">
        <v>4878</v>
      </c>
      <c r="I1896" s="25" cm="1">
        <f t="array" ref="I1896">SUMPRODUCT((LEN(PROTEIN_stoich[[#This Row],[sequence]])-LEN(SUBSTITUTE(PROTEIN_stoich[[#This Row],[sequence]],{"A";"C";"D";"E";"F";"G";"H";"I";"K";"L";"M";"N";"P";"Q";"R";"S";"T";"V";"W";"Y"},""))),{72.08;104.14;115.08;129.11;148.17;58.05;138.14;114.16;130.18;114.16;132.2;115.1;98.12;129.13;158.19;88.08;102.1;100.13;187.21;164.17})/1000</f>
        <v>53.162889999999997</v>
      </c>
      <c r="J1896" t="s">
        <v>6559</v>
      </c>
      <c r="K1896" s="4" t="s">
        <v>4880</v>
      </c>
      <c r="M1896">
        <f>LEN(SUBSTITUTE(PROTEIN_stoich[[#This Row],[sequence]],"*",""))</f>
        <v>467</v>
      </c>
      <c r="O1896" t="s">
        <v>16</v>
      </c>
      <c r="P1896" t="str">
        <f>_xlfn.LET(_xlpm.id,PROTEIN_stoich[[#This Row],[uniprot]],HYPERLINK("https://www.uniprot.org/uniprotkb/"&amp;_xlpm.id&amp;"/entry",_xlpm.id))</f>
        <v>A0A0K3CR68</v>
      </c>
      <c r="Q1896" t="e">
        <f>_xlfn.XLOOKUP(PROTEIN_stoich[[#This Row],[uniprot]],[1]!UniprotIFO[Entry],[1]!UniprotIFO[Gene Ontology IDs],"")</f>
        <v>#REF!</v>
      </c>
      <c r="R1896" t="e">
        <f>_xlfn.XLOOKUP(PROTEIN_stoich[[#This Row],[uniprot]],[1]!UniprotIFO[Entry],[1]!UniprotIFO[essential?],"")</f>
        <v>#REF!</v>
      </c>
      <c r="S1896" t="e">
        <f>_xlfn.XLOOKUP(PROTEIN_stoich[[#This Row],[sequence]],[2]!Table1[sequence_without_asterisks],[2]!Table1[protein_stoich seq matches],"")</f>
        <v>#REF!</v>
      </c>
      <c r="T1896" t="e">
        <f>_xlfn.XLOOKUP(PROTEIN_stoich[[#This Row],[uniprot]],[1]!UniprotIFO[Entry],[1]!UniprotIFO[protein_id in GSM model format],"")</f>
        <v>#REF!</v>
      </c>
    </row>
    <row r="1897" spans="1:20" x14ac:dyDescent="0.2">
      <c r="A18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RT11768</v>
      </c>
      <c r="B1897" t="s">
        <v>14501</v>
      </c>
      <c r="C1897" t="s">
        <v>14501</v>
      </c>
      <c r="D1897" t="s">
        <v>5575</v>
      </c>
      <c r="E1897" t="s">
        <v>4877</v>
      </c>
      <c r="G18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7" t="s">
        <v>4878</v>
      </c>
      <c r="I1897" s="25" cm="1">
        <f t="array" ref="I1897">SUMPRODUCT((LEN(PROTEIN_stoich[[#This Row],[sequence]])-LEN(SUBSTITUTE(PROTEIN_stoich[[#This Row],[sequence]],{"A";"C";"D";"E";"F";"G";"H";"I";"K";"L";"M";"N";"P";"Q";"R";"S";"T";"V";"W";"Y"},""))),{72.08;104.14;115.08;129.11;148.17;58.05;138.14;114.16;130.18;114.16;132.2;115.1;98.12;129.13;158.19;88.08;102.1;100.13;187.21;164.17})/1000</f>
        <v>39.567140000000002</v>
      </c>
      <c r="J1897" t="s">
        <v>5576</v>
      </c>
      <c r="K1897" s="4" t="s">
        <v>4880</v>
      </c>
      <c r="M1897">
        <f>LEN(SUBSTITUTE(PROTEIN_stoich[[#This Row],[sequence]],"*",""))</f>
        <v>359</v>
      </c>
      <c r="O1897" t="s">
        <v>16</v>
      </c>
      <c r="P1897" t="str">
        <f>_xlfn.LET(_xlpm.id,PROTEIN_stoich[[#This Row],[uniprot]],HYPERLINK("https://www.uniprot.org/uniprotkb/"&amp;_xlpm.id&amp;"/entry",_xlpm.id))</f>
        <v>A0A0K3CR62</v>
      </c>
      <c r="Q1897" t="e">
        <f>_xlfn.XLOOKUP(PROTEIN_stoich[[#This Row],[uniprot]],[1]!UniprotIFO[Entry],[1]!UniprotIFO[Gene Ontology IDs],"")</f>
        <v>#REF!</v>
      </c>
      <c r="R1897" t="e">
        <f>_xlfn.XLOOKUP(PROTEIN_stoich[[#This Row],[uniprot]],[1]!UniprotIFO[Entry],[1]!UniprotIFO[essential?],"")</f>
        <v>#REF!</v>
      </c>
      <c r="S1897" t="e">
        <f>_xlfn.XLOOKUP(PROTEIN_stoich[[#This Row],[sequence]],[2]!Table1[sequence_without_asterisks],[2]!Table1[protein_stoich seq matches],"")</f>
        <v>#REF!</v>
      </c>
      <c r="T1897" t="e">
        <f>_xlfn.XLOOKUP(PROTEIN_stoich[[#This Row],[uniprot]],[1]!UniprotIFO[Entry],[1]!UniprotIFO[protein_id in GSM model format],"")</f>
        <v>#REF!</v>
      </c>
    </row>
    <row r="1898" spans="1:20" x14ac:dyDescent="0.2">
      <c r="A18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RT11749</v>
      </c>
      <c r="B1898" t="s">
        <v>14503</v>
      </c>
      <c r="C1898" t="s">
        <v>14503</v>
      </c>
      <c r="D1898" t="s">
        <v>5127</v>
      </c>
      <c r="E1898" t="s">
        <v>4877</v>
      </c>
      <c r="G18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8" t="s">
        <v>4878</v>
      </c>
      <c r="I1898" s="25" cm="1">
        <f t="array" ref="I1898">SUMPRODUCT((LEN(PROTEIN_stoich[[#This Row],[sequence]])-LEN(SUBSTITUTE(PROTEIN_stoich[[#This Row],[sequence]],{"A";"C";"D";"E";"F";"G";"H";"I";"K";"L";"M";"N";"P";"Q";"R";"S";"T";"V";"W";"Y"},""))),{72.08;104.14;115.08;129.11;148.17;58.05;138.14;114.16;130.18;114.16;132.2;115.1;98.12;129.13;158.19;88.08;102.1;100.13;187.21;164.17})/1000</f>
        <v>90.284400000000005</v>
      </c>
      <c r="J1898" t="s">
        <v>5128</v>
      </c>
      <c r="K1898" s="4" t="s">
        <v>4880</v>
      </c>
      <c r="M1898">
        <f>LEN(SUBSTITUTE(PROTEIN_stoich[[#This Row],[sequence]],"*",""))</f>
        <v>821</v>
      </c>
      <c r="O1898" t="s">
        <v>16</v>
      </c>
      <c r="P1898" t="str">
        <f>_xlfn.LET(_xlpm.id,PROTEIN_stoich[[#This Row],[uniprot]],HYPERLINK("https://www.uniprot.org/uniprotkb/"&amp;_xlpm.id&amp;"/entry",_xlpm.id))</f>
        <v>A0A0K3CPB9</v>
      </c>
      <c r="Q1898" t="e">
        <f>_xlfn.XLOOKUP(PROTEIN_stoich[[#This Row],[uniprot]],[1]!UniprotIFO[Entry],[1]!UniprotIFO[Gene Ontology IDs],"")</f>
        <v>#REF!</v>
      </c>
      <c r="R1898" t="e">
        <f>_xlfn.XLOOKUP(PROTEIN_stoich[[#This Row],[uniprot]],[1]!UniprotIFO[Entry],[1]!UniprotIFO[essential?],"")</f>
        <v>#REF!</v>
      </c>
      <c r="S1898" t="e">
        <f>_xlfn.XLOOKUP(PROTEIN_stoich[[#This Row],[sequence]],[2]!Table1[sequence_without_asterisks],[2]!Table1[protein_stoich seq matches],"")</f>
        <v>#REF!</v>
      </c>
      <c r="T1898" t="e">
        <f>_xlfn.XLOOKUP(PROTEIN_stoich[[#This Row],[uniprot]],[1]!UniprotIFO[Entry],[1]!UniprotIFO[protein_id in GSM model format],"")</f>
        <v>#REF!</v>
      </c>
    </row>
    <row r="1899" spans="1:20" x14ac:dyDescent="0.2">
      <c r="A18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RT11744</v>
      </c>
      <c r="B1899" t="s">
        <v>14504</v>
      </c>
      <c r="C1899" t="s">
        <v>14504</v>
      </c>
      <c r="D1899" t="s">
        <v>9982</v>
      </c>
      <c r="E1899" t="s">
        <v>4877</v>
      </c>
      <c r="G18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899" t="s">
        <v>4878</v>
      </c>
      <c r="I1899" s="25" cm="1">
        <f t="array" ref="I1899">SUMPRODUCT((LEN(PROTEIN_stoich[[#This Row],[sequence]])-LEN(SUBSTITUTE(PROTEIN_stoich[[#This Row],[sequence]],{"A";"C";"D";"E";"F";"G";"H";"I";"K";"L";"M";"N";"P";"Q";"R";"S";"T";"V";"W";"Y"},""))),{72.08;104.14;115.08;129.11;148.17;58.05;138.14;114.16;130.18;114.16;132.2;115.1;98.12;129.13;158.19;88.08;102.1;100.13;187.21;164.17})/1000</f>
        <v>73.386990000000011</v>
      </c>
      <c r="J1899" t="s">
        <v>9983</v>
      </c>
      <c r="K1899" s="4" t="s">
        <v>4880</v>
      </c>
      <c r="M1899">
        <f>LEN(SUBSTITUTE(PROTEIN_stoich[[#This Row],[sequence]],"*",""))</f>
        <v>660</v>
      </c>
      <c r="O1899" t="s">
        <v>16</v>
      </c>
      <c r="P1899" t="str">
        <f>_xlfn.LET(_xlpm.id,PROTEIN_stoich[[#This Row],[uniprot]],HYPERLINK("https://www.uniprot.org/uniprotkb/"&amp;_xlpm.id&amp;"/entry",_xlpm.id))</f>
        <v>A0A0K3CPB5</v>
      </c>
      <c r="Q1899" t="e">
        <f>_xlfn.XLOOKUP(PROTEIN_stoich[[#This Row],[uniprot]],[1]!UniprotIFO[Entry],[1]!UniprotIFO[Gene Ontology IDs],"")</f>
        <v>#REF!</v>
      </c>
      <c r="R1899" t="e">
        <f>_xlfn.XLOOKUP(PROTEIN_stoich[[#This Row],[uniprot]],[1]!UniprotIFO[Entry],[1]!UniprotIFO[essential?],"")</f>
        <v>#REF!</v>
      </c>
      <c r="S1899" t="e">
        <f>_xlfn.XLOOKUP(PROTEIN_stoich[[#This Row],[sequence]],[2]!Table1[sequence_without_asterisks],[2]!Table1[protein_stoich seq matches],"")</f>
        <v>#REF!</v>
      </c>
      <c r="T1899" t="e">
        <f>_xlfn.XLOOKUP(PROTEIN_stoich[[#This Row],[uniprot]],[1]!UniprotIFO[Entry],[1]!UniprotIFO[protein_id in GSM model format],"")</f>
        <v>#REF!</v>
      </c>
    </row>
    <row r="1900" spans="1:20" x14ac:dyDescent="0.2">
      <c r="A19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RT11732</v>
      </c>
      <c r="B1900" t="s">
        <v>14505</v>
      </c>
      <c r="C1900" t="s">
        <v>14505</v>
      </c>
      <c r="D1900" t="s">
        <v>6730</v>
      </c>
      <c r="E1900" t="s">
        <v>4877</v>
      </c>
      <c r="G19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0" t="s">
        <v>4878</v>
      </c>
      <c r="I1900" s="25" cm="1">
        <f t="array" ref="I1900">SUMPRODUCT((LEN(PROTEIN_stoich[[#This Row],[sequence]])-LEN(SUBSTITUTE(PROTEIN_stoich[[#This Row],[sequence]],{"A";"C";"D";"E";"F";"G";"H";"I";"K";"L";"M";"N";"P";"Q";"R";"S";"T";"V";"W";"Y"},""))),{72.08;104.14;115.08;129.11;148.17;58.05;138.14;114.16;130.18;114.16;132.2;115.1;98.12;129.13;158.19;88.08;102.1;100.13;187.21;164.17})/1000</f>
        <v>35.156229999999994</v>
      </c>
      <c r="J1900" t="s">
        <v>6731</v>
      </c>
      <c r="K1900" s="4" t="s">
        <v>4880</v>
      </c>
      <c r="M1900">
        <f>LEN(SUBSTITUTE(PROTEIN_stoich[[#This Row],[sequence]],"*",""))</f>
        <v>306</v>
      </c>
      <c r="O1900" t="s">
        <v>16</v>
      </c>
      <c r="P1900" t="str">
        <f>_xlfn.LET(_xlpm.id,PROTEIN_stoich[[#This Row],[uniprot]],HYPERLINK("https://www.uniprot.org/uniprotkb/"&amp;_xlpm.id&amp;"/entry",_xlpm.id))</f>
        <v>A0A061AHA4</v>
      </c>
      <c r="Q1900" t="e">
        <f>_xlfn.XLOOKUP(PROTEIN_stoich[[#This Row],[uniprot]],[1]!UniprotIFO[Entry],[1]!UniprotIFO[Gene Ontology IDs],"")</f>
        <v>#REF!</v>
      </c>
      <c r="R1900" t="e">
        <f>_xlfn.XLOOKUP(PROTEIN_stoich[[#This Row],[uniprot]],[1]!UniprotIFO[Entry],[1]!UniprotIFO[essential?],"")</f>
        <v>#REF!</v>
      </c>
      <c r="S1900" t="e">
        <f>_xlfn.XLOOKUP(PROTEIN_stoich[[#This Row],[sequence]],[2]!Table1[sequence_without_asterisks],[2]!Table1[protein_stoich seq matches],"")</f>
        <v>#REF!</v>
      </c>
      <c r="T1900" t="e">
        <f>_xlfn.XLOOKUP(PROTEIN_stoich[[#This Row],[uniprot]],[1]!UniprotIFO[Entry],[1]!UniprotIFO[protein_id in GSM model format],"")</f>
        <v>#REF!</v>
      </c>
    </row>
    <row r="1901" spans="1:20" x14ac:dyDescent="0.2">
      <c r="A19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RT11728</v>
      </c>
      <c r="B1901" t="s">
        <v>14506</v>
      </c>
      <c r="C1901" t="s">
        <v>14506</v>
      </c>
      <c r="D1901" t="s">
        <v>8232</v>
      </c>
      <c r="E1901" t="s">
        <v>4877</v>
      </c>
      <c r="G19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1" t="s">
        <v>4878</v>
      </c>
      <c r="I1901" s="25" cm="1">
        <f t="array" ref="I1901">SUMPRODUCT((LEN(PROTEIN_stoich[[#This Row],[sequence]])-LEN(SUBSTITUTE(PROTEIN_stoich[[#This Row],[sequence]],{"A";"C";"D";"E";"F";"G";"H";"I";"K";"L";"M";"N";"P";"Q";"R";"S";"T";"V";"W";"Y"},""))),{72.08;104.14;115.08;129.11;148.17;58.05;138.14;114.16;130.18;114.16;132.2;115.1;98.12;129.13;158.19;88.08;102.1;100.13;187.21;164.17})/1000</f>
        <v>42.036640000000013</v>
      </c>
      <c r="J1901" t="s">
        <v>8233</v>
      </c>
      <c r="K1901" s="4" t="s">
        <v>4880</v>
      </c>
      <c r="M1901">
        <f>LEN(SUBSTITUTE(PROTEIN_stoich[[#This Row],[sequence]],"*",""))</f>
        <v>381</v>
      </c>
      <c r="O1901" t="s">
        <v>16</v>
      </c>
      <c r="P1901" t="str">
        <f>_xlfn.LET(_xlpm.id,PROTEIN_stoich[[#This Row],[uniprot]],HYPERLINK("https://www.uniprot.org/uniprotkb/"&amp;_xlpm.id&amp;"/entry",_xlpm.id))</f>
        <v>A0A0K3CSF6</v>
      </c>
      <c r="Q1901" t="e">
        <f>_xlfn.XLOOKUP(PROTEIN_stoich[[#This Row],[uniprot]],[1]!UniprotIFO[Entry],[1]!UniprotIFO[Gene Ontology IDs],"")</f>
        <v>#REF!</v>
      </c>
      <c r="R1901" t="e">
        <f>_xlfn.XLOOKUP(PROTEIN_stoich[[#This Row],[uniprot]],[1]!UniprotIFO[Entry],[1]!UniprotIFO[essential?],"")</f>
        <v>#REF!</v>
      </c>
      <c r="S1901" t="e">
        <f>_xlfn.XLOOKUP(PROTEIN_stoich[[#This Row],[sequence]],[2]!Table1[sequence_without_asterisks],[2]!Table1[protein_stoich seq matches],"")</f>
        <v>#REF!</v>
      </c>
      <c r="T1901" t="e">
        <f>_xlfn.XLOOKUP(PROTEIN_stoich[[#This Row],[uniprot]],[1]!UniprotIFO[Entry],[1]!UniprotIFO[protein_id in GSM model format],"")</f>
        <v>#REF!</v>
      </c>
    </row>
    <row r="1902" spans="1:20" x14ac:dyDescent="0.2">
      <c r="A19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RT11712</v>
      </c>
      <c r="B1902" t="s">
        <v>14507</v>
      </c>
      <c r="C1902" t="s">
        <v>14507</v>
      </c>
      <c r="D1902" t="s">
        <v>7489</v>
      </c>
      <c r="E1902" t="s">
        <v>4877</v>
      </c>
      <c r="G19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2" t="s">
        <v>4878</v>
      </c>
      <c r="I1902" s="25" cm="1">
        <f t="array" ref="I1902">SUMPRODUCT((LEN(PROTEIN_stoich[[#This Row],[sequence]])-LEN(SUBSTITUTE(PROTEIN_stoich[[#This Row],[sequence]],{"A";"C";"D";"E";"F";"G";"H";"I";"K";"L";"M";"N";"P";"Q";"R";"S";"T";"V";"W";"Y"},""))),{72.08;104.14;115.08;129.11;148.17;58.05;138.14;114.16;130.18;114.16;132.2;115.1;98.12;129.13;158.19;88.08;102.1;100.13;187.21;164.17})/1000</f>
        <v>17.689799999999998</v>
      </c>
      <c r="J1902" t="s">
        <v>7490</v>
      </c>
      <c r="K1902" s="4" t="s">
        <v>4880</v>
      </c>
      <c r="M1902">
        <f>LEN(SUBSTITUTE(PROTEIN_stoich[[#This Row],[sequence]],"*",""))</f>
        <v>170</v>
      </c>
      <c r="O1902" t="s">
        <v>16</v>
      </c>
      <c r="P1902" t="str">
        <f>_xlfn.LET(_xlpm.id,PROTEIN_stoich[[#This Row],[uniprot]],HYPERLINK("https://www.uniprot.org/uniprotkb/"&amp;_xlpm.id&amp;"/entry",_xlpm.id))</f>
        <v>A0A0K3CSE1</v>
      </c>
      <c r="Q1902" t="e">
        <f>_xlfn.XLOOKUP(PROTEIN_stoich[[#This Row],[uniprot]],[1]!UniprotIFO[Entry],[1]!UniprotIFO[Gene Ontology IDs],"")</f>
        <v>#REF!</v>
      </c>
      <c r="R1902" t="e">
        <f>_xlfn.XLOOKUP(PROTEIN_stoich[[#This Row],[uniprot]],[1]!UniprotIFO[Entry],[1]!UniprotIFO[essential?],"")</f>
        <v>#REF!</v>
      </c>
      <c r="S1902" t="e">
        <f>_xlfn.XLOOKUP(PROTEIN_stoich[[#This Row],[sequence]],[2]!Table1[sequence_without_asterisks],[2]!Table1[protein_stoich seq matches],"")</f>
        <v>#REF!</v>
      </c>
      <c r="T1902" t="e">
        <f>_xlfn.XLOOKUP(PROTEIN_stoich[[#This Row],[uniprot]],[1]!UniprotIFO[Entry],[1]!UniprotIFO[protein_id in GSM model format],"")</f>
        <v>#REF!</v>
      </c>
    </row>
    <row r="1903" spans="1:20" x14ac:dyDescent="0.2">
      <c r="A19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RT11709</v>
      </c>
      <c r="B1903" t="s">
        <v>14508</v>
      </c>
      <c r="C1903" t="s">
        <v>14508</v>
      </c>
      <c r="D1903" t="s">
        <v>7301</v>
      </c>
      <c r="E1903" t="s">
        <v>4877</v>
      </c>
      <c r="G19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3" t="s">
        <v>4878</v>
      </c>
      <c r="I1903" s="25" cm="1">
        <f t="array" ref="I1903">SUMPRODUCT((LEN(PROTEIN_stoich[[#This Row],[sequence]])-LEN(SUBSTITUTE(PROTEIN_stoich[[#This Row],[sequence]],{"A";"C";"D";"E";"F";"G";"H";"I";"K";"L";"M";"N";"P";"Q";"R";"S";"T";"V";"W";"Y"},""))),{72.08;104.14;115.08;129.11;148.17;58.05;138.14;114.16;130.18;114.16;132.2;115.1;98.12;129.13;158.19;88.08;102.1;100.13;187.21;164.17})/1000</f>
        <v>30.006530000000005</v>
      </c>
      <c r="J1903" t="s">
        <v>7302</v>
      </c>
      <c r="K1903" s="4" t="s">
        <v>4880</v>
      </c>
      <c r="M1903">
        <f>LEN(SUBSTITUTE(PROTEIN_stoich[[#This Row],[sequence]],"*",""))</f>
        <v>273</v>
      </c>
      <c r="O1903" t="s">
        <v>16</v>
      </c>
      <c r="P1903" t="str">
        <f>_xlfn.LET(_xlpm.id,PROTEIN_stoich[[#This Row],[uniprot]],HYPERLINK("https://www.uniprot.org/uniprotkb/"&amp;_xlpm.id&amp;"/entry",_xlpm.id))</f>
        <v>A0A0K3CRU5</v>
      </c>
      <c r="Q1903" t="e">
        <f>_xlfn.XLOOKUP(PROTEIN_stoich[[#This Row],[uniprot]],[1]!UniprotIFO[Entry],[1]!UniprotIFO[Gene Ontology IDs],"")</f>
        <v>#REF!</v>
      </c>
      <c r="R1903" t="e">
        <f>_xlfn.XLOOKUP(PROTEIN_stoich[[#This Row],[uniprot]],[1]!UniprotIFO[Entry],[1]!UniprotIFO[essential?],"")</f>
        <v>#REF!</v>
      </c>
      <c r="S1903" t="e">
        <f>_xlfn.XLOOKUP(PROTEIN_stoich[[#This Row],[sequence]],[2]!Table1[sequence_without_asterisks],[2]!Table1[protein_stoich seq matches],"")</f>
        <v>#REF!</v>
      </c>
      <c r="T1903" t="e">
        <f>_xlfn.XLOOKUP(PROTEIN_stoich[[#This Row],[uniprot]],[1]!UniprotIFO[Entry],[1]!UniprotIFO[protein_id in GSM model format],"")</f>
        <v>#REF!</v>
      </c>
    </row>
    <row r="1904" spans="1:20" x14ac:dyDescent="0.2">
      <c r="A19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RT11705</v>
      </c>
      <c r="B1904" t="s">
        <v>14509</v>
      </c>
      <c r="C1904" t="s">
        <v>14509</v>
      </c>
      <c r="D1904" t="s">
        <v>7565</v>
      </c>
      <c r="E1904" t="s">
        <v>4877</v>
      </c>
      <c r="G19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4" t="s">
        <v>4878</v>
      </c>
      <c r="I1904" s="25" cm="1">
        <f t="array" ref="I1904">SUMPRODUCT((LEN(PROTEIN_stoich[[#This Row],[sequence]])-LEN(SUBSTITUTE(PROTEIN_stoich[[#This Row],[sequence]],{"A";"C";"D";"E";"F";"G";"H";"I";"K";"L";"M";"N";"P";"Q";"R";"S";"T";"V";"W";"Y"},""))),{72.08;104.14;115.08;129.11;148.17;58.05;138.14;114.16;130.18;114.16;132.2;115.1;98.12;129.13;158.19;88.08;102.1;100.13;187.21;164.17})/1000</f>
        <v>31.380880000000001</v>
      </c>
      <c r="J1904" t="s">
        <v>7566</v>
      </c>
      <c r="K1904" s="4" t="s">
        <v>4880</v>
      </c>
      <c r="M1904">
        <f>LEN(SUBSTITUTE(PROTEIN_stoich[[#This Row],[sequence]],"*",""))</f>
        <v>283</v>
      </c>
      <c r="O1904" t="s">
        <v>16</v>
      </c>
      <c r="P1904" t="str">
        <f>_xlfn.LET(_xlpm.id,PROTEIN_stoich[[#This Row],[uniprot]],HYPERLINK("https://www.uniprot.org/uniprotkb/"&amp;_xlpm.id&amp;"/entry",_xlpm.id))</f>
        <v>A0A0K3CP81</v>
      </c>
      <c r="Q1904" t="e">
        <f>_xlfn.XLOOKUP(PROTEIN_stoich[[#This Row],[uniprot]],[1]!UniprotIFO[Entry],[1]!UniprotIFO[Gene Ontology IDs],"")</f>
        <v>#REF!</v>
      </c>
      <c r="R1904" t="e">
        <f>_xlfn.XLOOKUP(PROTEIN_stoich[[#This Row],[uniprot]],[1]!UniprotIFO[Entry],[1]!UniprotIFO[essential?],"")</f>
        <v>#REF!</v>
      </c>
      <c r="S1904" t="e">
        <f>_xlfn.XLOOKUP(PROTEIN_stoich[[#This Row],[sequence]],[2]!Table1[sequence_without_asterisks],[2]!Table1[protein_stoich seq matches],"")</f>
        <v>#REF!</v>
      </c>
      <c r="T1904" t="e">
        <f>_xlfn.XLOOKUP(PROTEIN_stoich[[#This Row],[uniprot]],[1]!UniprotIFO[Entry],[1]!UniprotIFO[protein_id in GSM model format],"")</f>
        <v>#REF!</v>
      </c>
    </row>
    <row r="1905" spans="1:20" x14ac:dyDescent="0.2">
      <c r="A19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RT11696</v>
      </c>
      <c r="B1905" t="s">
        <v>14510</v>
      </c>
      <c r="C1905" t="s">
        <v>14510</v>
      </c>
      <c r="D1905" t="s">
        <v>5531</v>
      </c>
      <c r="E1905" t="s">
        <v>4877</v>
      </c>
      <c r="G19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5" t="s">
        <v>4878</v>
      </c>
      <c r="I1905" s="25" cm="1">
        <f t="array" ref="I1905">SUMPRODUCT((LEN(PROTEIN_stoich[[#This Row],[sequence]])-LEN(SUBSTITUTE(PROTEIN_stoich[[#This Row],[sequence]],{"A";"C";"D";"E";"F";"G";"H";"I";"K";"L";"M";"N";"P";"Q";"R";"S";"T";"V";"W";"Y"},""))),{72.08;104.14;115.08;129.11;148.17;58.05;138.14;114.16;130.18;114.16;132.2;115.1;98.12;129.13;158.19;88.08;102.1;100.13;187.21;164.17})/1000</f>
        <v>23.106560000000002</v>
      </c>
      <c r="J1905" t="s">
        <v>5532</v>
      </c>
      <c r="K1905" s="4" t="s">
        <v>4880</v>
      </c>
      <c r="M1905">
        <f>LEN(SUBSTITUTE(PROTEIN_stoich[[#This Row],[sequence]],"*",""))</f>
        <v>215</v>
      </c>
      <c r="O1905" t="s">
        <v>16</v>
      </c>
      <c r="P1905" t="str">
        <f>_xlfn.LET(_xlpm.id,PROTEIN_stoich[[#This Row],[uniprot]],HYPERLINK("https://www.uniprot.org/uniprotkb/"&amp;_xlpm.id&amp;"/entry",_xlpm.id))</f>
        <v>A0A0K3CRT9</v>
      </c>
      <c r="Q1905" t="e">
        <f>_xlfn.XLOOKUP(PROTEIN_stoich[[#This Row],[uniprot]],[1]!UniprotIFO[Entry],[1]!UniprotIFO[Gene Ontology IDs],"")</f>
        <v>#REF!</v>
      </c>
      <c r="R1905" t="e">
        <f>_xlfn.XLOOKUP(PROTEIN_stoich[[#This Row],[uniprot]],[1]!UniprotIFO[Entry],[1]!UniprotIFO[essential?],"")</f>
        <v>#REF!</v>
      </c>
      <c r="S1905" t="e">
        <f>_xlfn.XLOOKUP(PROTEIN_stoich[[#This Row],[sequence]],[2]!Table1[sequence_without_asterisks],[2]!Table1[protein_stoich seq matches],"")</f>
        <v>#REF!</v>
      </c>
      <c r="T1905" t="e">
        <f>_xlfn.XLOOKUP(PROTEIN_stoich[[#This Row],[uniprot]],[1]!UniprotIFO[Entry],[1]!UniprotIFO[protein_id in GSM model format],"")</f>
        <v>#REF!</v>
      </c>
    </row>
    <row r="1906" spans="1:20" x14ac:dyDescent="0.2">
      <c r="A19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RT11690</v>
      </c>
      <c r="B1906" t="s">
        <v>14511</v>
      </c>
      <c r="C1906" t="s">
        <v>14511</v>
      </c>
      <c r="D1906" t="s">
        <v>6846</v>
      </c>
      <c r="E1906" t="s">
        <v>4877</v>
      </c>
      <c r="G19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6" t="s">
        <v>4878</v>
      </c>
      <c r="I1906" s="25" cm="1">
        <f t="array" ref="I1906">SUMPRODUCT((LEN(PROTEIN_stoich[[#This Row],[sequence]])-LEN(SUBSTITUTE(PROTEIN_stoich[[#This Row],[sequence]],{"A";"C";"D";"E";"F";"G";"H";"I";"K";"L";"M";"N";"P";"Q";"R";"S";"T";"V";"W";"Y"},""))),{72.08;104.14;115.08;129.11;148.17;58.05;138.14;114.16;130.18;114.16;132.2;115.1;98.12;129.13;158.19;88.08;102.1;100.13;187.21;164.17})/1000</f>
        <v>41.017979999999994</v>
      </c>
      <c r="J1906" t="s">
        <v>6847</v>
      </c>
      <c r="K1906" s="4" t="s">
        <v>4880</v>
      </c>
      <c r="M1906">
        <f>LEN(SUBSTITUTE(PROTEIN_stoich[[#This Row],[sequence]],"*",""))</f>
        <v>386</v>
      </c>
      <c r="O1906" t="s">
        <v>16</v>
      </c>
      <c r="P1906" t="str">
        <f>_xlfn.LET(_xlpm.id,PROTEIN_stoich[[#This Row],[uniprot]],HYPERLINK("https://www.uniprot.org/uniprotkb/"&amp;_xlpm.id&amp;"/entry",_xlpm.id))</f>
        <v>A0A0K3CVS7</v>
      </c>
      <c r="Q1906" t="e">
        <f>_xlfn.XLOOKUP(PROTEIN_stoich[[#This Row],[uniprot]],[1]!UniprotIFO[Entry],[1]!UniprotIFO[Gene Ontology IDs],"")</f>
        <v>#REF!</v>
      </c>
      <c r="R1906" t="e">
        <f>_xlfn.XLOOKUP(PROTEIN_stoich[[#This Row],[uniprot]],[1]!UniprotIFO[Entry],[1]!UniprotIFO[essential?],"")</f>
        <v>#REF!</v>
      </c>
      <c r="S1906" t="e">
        <f>_xlfn.XLOOKUP(PROTEIN_stoich[[#This Row],[sequence]],[2]!Table1[sequence_without_asterisks],[2]!Table1[protein_stoich seq matches],"")</f>
        <v>#REF!</v>
      </c>
      <c r="T1906" t="e">
        <f>_xlfn.XLOOKUP(PROTEIN_stoich[[#This Row],[uniprot]],[1]!UniprotIFO[Entry],[1]!UniprotIFO[protein_id in GSM model format],"")</f>
        <v>#REF!</v>
      </c>
    </row>
    <row r="1907" spans="1:20" x14ac:dyDescent="0.2">
      <c r="A19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v>
      </c>
      <c r="B1907" t="s">
        <v>1063</v>
      </c>
      <c r="C1907" t="s">
        <v>1063</v>
      </c>
      <c r="D1907" t="s">
        <v>1064</v>
      </c>
      <c r="E1907" t="s">
        <v>16</v>
      </c>
      <c r="G19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7">
        <v>0</v>
      </c>
      <c r="I1907" s="25" cm="1">
        <f t="array" ref="I1907">SUMPRODUCT((LEN(PROTEIN_stoich[[#This Row],[sequence]])-LEN(SUBSTITUTE(PROTEIN_stoich[[#This Row],[sequence]],{"A";"C";"D";"E";"F";"G";"H";"I";"K";"L";"M";"N";"P";"Q";"R";"S";"T";"V";"W";"Y"},""))),{72.08;104.14;115.08;129.11;148.17;58.05;138.14;114.16;130.18;114.16;132.2;115.1;98.12;129.13;158.19;88.08;102.1;100.13;187.21;164.17})/1000</f>
        <v>83.928919999999977</v>
      </c>
      <c r="J1907" t="s">
        <v>3364</v>
      </c>
      <c r="K1907" s="4" t="s">
        <v>12</v>
      </c>
      <c r="M1907">
        <f>LEN(SUBSTITUTE(PROTEIN_stoich[[#This Row],[sequence]],"*",""))</f>
        <v>761</v>
      </c>
      <c r="O1907" t="s">
        <v>16</v>
      </c>
      <c r="P1907" t="str">
        <f>_xlfn.LET(_xlpm.id,PROTEIN_stoich[[#This Row],[uniprot]],HYPERLINK("https://www.uniprot.org/uniprotkb/"&amp;_xlpm.id&amp;"/entry",_xlpm.id))</f>
        <v>A0A2T0A2F7</v>
      </c>
      <c r="Q1907" t="e">
        <f>_xlfn.XLOOKUP(PROTEIN_stoich[[#This Row],[uniprot]],[1]!UniprotIFO[Entry],[1]!UniprotIFO[Gene Ontology IDs],"")</f>
        <v>#REF!</v>
      </c>
      <c r="R1907" t="e">
        <f>_xlfn.XLOOKUP(PROTEIN_stoich[[#This Row],[uniprot]],[1]!UniprotIFO[Entry],[1]!UniprotIFO[essential?],"")</f>
        <v>#REF!</v>
      </c>
      <c r="S1907" t="e">
        <f>_xlfn.XLOOKUP(PROTEIN_stoich[[#This Row],[sequence]],[2]!Table1[sequence_without_asterisks],[2]!Table1[protein_stoich seq matches],"")</f>
        <v>#REF!</v>
      </c>
      <c r="T1907" t="e">
        <f>_xlfn.XLOOKUP(PROTEIN_stoich[[#This Row],[uniprot]],[1]!UniprotIFO[Entry],[1]!UniprotIFO[protein_id in GSM model format],"")</f>
        <v>#REF!</v>
      </c>
    </row>
    <row r="1908" spans="1:20" x14ac:dyDescent="0.2">
      <c r="A19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RT11684</v>
      </c>
      <c r="B1908" t="s">
        <v>14512</v>
      </c>
      <c r="C1908" t="s">
        <v>14512</v>
      </c>
      <c r="D1908" t="s">
        <v>6438</v>
      </c>
      <c r="E1908" t="s">
        <v>4877</v>
      </c>
      <c r="G19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8" t="s">
        <v>4878</v>
      </c>
      <c r="I1908" s="25" cm="1">
        <f t="array" ref="I1908">SUMPRODUCT((LEN(PROTEIN_stoich[[#This Row],[sequence]])-LEN(SUBSTITUTE(PROTEIN_stoich[[#This Row],[sequence]],{"A";"C";"D";"E";"F";"G";"H";"I";"K";"L";"M";"N";"P";"Q";"R";"S";"T";"V";"W";"Y"},""))),{72.08;104.14;115.08;129.11;148.17;58.05;138.14;114.16;130.18;114.16;132.2;115.1;98.12;129.13;158.19;88.08;102.1;100.13;187.21;164.17})/1000</f>
        <v>35.360810000000001</v>
      </c>
      <c r="J1908" t="s">
        <v>6439</v>
      </c>
      <c r="K1908" s="4" t="s">
        <v>4880</v>
      </c>
      <c r="M1908">
        <f>LEN(SUBSTITUTE(PROTEIN_stoich[[#This Row],[sequence]],"*",""))</f>
        <v>324</v>
      </c>
      <c r="O1908" t="s">
        <v>16</v>
      </c>
      <c r="P1908" t="str">
        <f>_xlfn.LET(_xlpm.id,PROTEIN_stoich[[#This Row],[uniprot]],HYPERLINK("https://www.uniprot.org/uniprotkb/"&amp;_xlpm.id&amp;"/entry",_xlpm.id))</f>
        <v>A0A0K3CSC1</v>
      </c>
      <c r="Q1908" t="e">
        <f>_xlfn.XLOOKUP(PROTEIN_stoich[[#This Row],[uniprot]],[1]!UniprotIFO[Entry],[1]!UniprotIFO[Gene Ontology IDs],"")</f>
        <v>#REF!</v>
      </c>
      <c r="R1908" t="e">
        <f>_xlfn.XLOOKUP(PROTEIN_stoich[[#This Row],[uniprot]],[1]!UniprotIFO[Entry],[1]!UniprotIFO[essential?],"")</f>
        <v>#REF!</v>
      </c>
      <c r="S1908" t="e">
        <f>_xlfn.XLOOKUP(PROTEIN_stoich[[#This Row],[sequence]],[2]!Table1[sequence_without_asterisks],[2]!Table1[protein_stoich seq matches],"")</f>
        <v>#REF!</v>
      </c>
      <c r="T1908" t="e">
        <f>_xlfn.XLOOKUP(PROTEIN_stoich[[#This Row],[uniprot]],[1]!UniprotIFO[Entry],[1]!UniprotIFO[protein_id in GSM model format],"")</f>
        <v>#REF!</v>
      </c>
    </row>
    <row r="1909" spans="1:20" x14ac:dyDescent="0.2">
      <c r="A19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rt1168</v>
      </c>
      <c r="B1909" t="s">
        <v>1061</v>
      </c>
      <c r="C1909" t="s">
        <v>1061</v>
      </c>
      <c r="D1909" t="s">
        <v>1062</v>
      </c>
      <c r="E1909" t="s">
        <v>16</v>
      </c>
      <c r="G19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09">
        <v>0</v>
      </c>
      <c r="I1909" s="25" cm="1">
        <f t="array" ref="I1909">SUMPRODUCT((LEN(PROTEIN_stoich[[#This Row],[sequence]])-LEN(SUBSTITUTE(PROTEIN_stoich[[#This Row],[sequence]],{"A";"C";"D";"E";"F";"G";"H";"I";"K";"L";"M";"N";"P";"Q";"R";"S";"T";"V";"W";"Y"},""))),{72.08;104.14;115.08;129.11;148.17;58.05;138.14;114.16;130.18;114.16;132.2;115.1;98.12;129.13;158.19;88.08;102.1;100.13;187.21;164.17})/1000</f>
        <v>63.235050000000001</v>
      </c>
      <c r="J1909" t="s">
        <v>3363</v>
      </c>
      <c r="K1909" s="4" t="s">
        <v>12</v>
      </c>
      <c r="M1909">
        <f>LEN(SUBSTITUTE(PROTEIN_stoich[[#This Row],[sequence]],"*",""))</f>
        <v>584</v>
      </c>
      <c r="O1909" t="s">
        <v>16</v>
      </c>
      <c r="P1909" t="str">
        <f>_xlfn.LET(_xlpm.id,PROTEIN_stoich[[#This Row],[uniprot]],HYPERLINK("https://www.uniprot.org/uniprotkb/"&amp;_xlpm.id&amp;"/entry",_xlpm.id))</f>
        <v>A0A2T0A2F8</v>
      </c>
      <c r="Q1909" t="e">
        <f>_xlfn.XLOOKUP(PROTEIN_stoich[[#This Row],[uniprot]],[1]!UniprotIFO[Entry],[1]!UniprotIFO[Gene Ontology IDs],"")</f>
        <v>#REF!</v>
      </c>
      <c r="R1909" t="e">
        <f>_xlfn.XLOOKUP(PROTEIN_stoich[[#This Row],[uniprot]],[1]!UniprotIFO[Entry],[1]!UniprotIFO[essential?],"")</f>
        <v>#REF!</v>
      </c>
      <c r="S1909" t="e">
        <f>_xlfn.XLOOKUP(PROTEIN_stoich[[#This Row],[sequence]],[2]!Table1[sequence_without_asterisks],[2]!Table1[protein_stoich seq matches],"")</f>
        <v>#REF!</v>
      </c>
      <c r="T1909" t="e">
        <f>_xlfn.XLOOKUP(PROTEIN_stoich[[#This Row],[uniprot]],[1]!UniprotIFO[Entry],[1]!UniprotIFO[protein_id in GSM model format],"")</f>
        <v>#REF!</v>
      </c>
    </row>
    <row r="1910" spans="1:20" x14ac:dyDescent="0.2">
      <c r="A19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RT11677</v>
      </c>
      <c r="B1910" t="s">
        <v>14513</v>
      </c>
      <c r="C1910" t="s">
        <v>14513</v>
      </c>
      <c r="D1910" t="s">
        <v>10245</v>
      </c>
      <c r="E1910" t="s">
        <v>4877</v>
      </c>
      <c r="G19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0" t="s">
        <v>4878</v>
      </c>
      <c r="I1910" s="25" cm="1">
        <f t="array" ref="I1910">SUMPRODUCT((LEN(PROTEIN_stoich[[#This Row],[sequence]])-LEN(SUBSTITUTE(PROTEIN_stoich[[#This Row],[sequence]],{"A";"C";"D";"E";"F";"G";"H";"I";"K";"L";"M";"N";"P";"Q";"R";"S";"T";"V";"W";"Y"},""))),{72.08;104.14;115.08;129.11;148.17;58.05;138.14;114.16;130.18;114.16;132.2;115.1;98.12;129.13;158.19;88.08;102.1;100.13;187.21;164.17})/1000</f>
        <v>53.128830000000001</v>
      </c>
      <c r="J1910" t="s">
        <v>10246</v>
      </c>
      <c r="K1910" s="4" t="s">
        <v>4880</v>
      </c>
      <c r="M1910">
        <f>LEN(SUBSTITUTE(PROTEIN_stoich[[#This Row],[sequence]],"*",""))</f>
        <v>491</v>
      </c>
      <c r="O1910" t="s">
        <v>16</v>
      </c>
      <c r="P1910" t="str">
        <f>_xlfn.LET(_xlpm.id,PROTEIN_stoich[[#This Row],[uniprot]],HYPERLINK("https://www.uniprot.org/uniprotkb/"&amp;_xlpm.id&amp;"/entry",_xlpm.id))</f>
        <v>A0A0K3CQZ0</v>
      </c>
      <c r="Q1910" t="e">
        <f>_xlfn.XLOOKUP(PROTEIN_stoich[[#This Row],[uniprot]],[1]!UniprotIFO[Entry],[1]!UniprotIFO[Gene Ontology IDs],"")</f>
        <v>#REF!</v>
      </c>
      <c r="R1910" t="e">
        <f>_xlfn.XLOOKUP(PROTEIN_stoich[[#This Row],[uniprot]],[1]!UniprotIFO[Entry],[1]!UniprotIFO[essential?],"")</f>
        <v>#REF!</v>
      </c>
      <c r="S1910" t="e">
        <f>_xlfn.XLOOKUP(PROTEIN_stoich[[#This Row],[sequence]],[2]!Table1[sequence_without_asterisks],[2]!Table1[protein_stoich seq matches],"")</f>
        <v>#REF!</v>
      </c>
      <c r="T1910" t="e">
        <f>_xlfn.XLOOKUP(PROTEIN_stoich[[#This Row],[uniprot]],[1]!UniprotIFO[Entry],[1]!UniprotIFO[protein_id in GSM model format],"")</f>
        <v>#REF!</v>
      </c>
    </row>
    <row r="1911" spans="1:20" x14ac:dyDescent="0.2">
      <c r="A19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RT11674</v>
      </c>
      <c r="B1911" t="s">
        <v>14514</v>
      </c>
      <c r="C1911" t="s">
        <v>14514</v>
      </c>
      <c r="D1911" t="s">
        <v>5315</v>
      </c>
      <c r="E1911" t="s">
        <v>4877</v>
      </c>
      <c r="G19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1" t="s">
        <v>4878</v>
      </c>
      <c r="I1911" s="25" cm="1">
        <f t="array" ref="I1911">SUMPRODUCT((LEN(PROTEIN_stoich[[#This Row],[sequence]])-LEN(SUBSTITUTE(PROTEIN_stoich[[#This Row],[sequence]],{"A";"C";"D";"E";"F";"G";"H";"I";"K";"L";"M";"N";"P";"Q";"R";"S";"T";"V";"W";"Y"},""))),{72.08;104.14;115.08;129.11;148.17;58.05;138.14;114.16;130.18;114.16;132.2;115.1;98.12;129.13;158.19;88.08;102.1;100.13;187.21;164.17})/1000</f>
        <v>42.553879999999999</v>
      </c>
      <c r="J1911" t="s">
        <v>5316</v>
      </c>
      <c r="K1911" s="4" t="s">
        <v>4880</v>
      </c>
      <c r="M1911">
        <f>LEN(SUBSTITUTE(PROTEIN_stoich[[#This Row],[sequence]],"*",""))</f>
        <v>425</v>
      </c>
      <c r="O1911" t="s">
        <v>16</v>
      </c>
      <c r="P1911" t="str">
        <f>_xlfn.LET(_xlpm.id,PROTEIN_stoich[[#This Row],[uniprot]],HYPERLINK("https://www.uniprot.org/uniprotkb/"&amp;_xlpm.id&amp;"/entry",_xlpm.id))</f>
        <v>A0A0K3CSB2</v>
      </c>
      <c r="Q1911" t="e">
        <f>_xlfn.XLOOKUP(PROTEIN_stoich[[#This Row],[uniprot]],[1]!UniprotIFO[Entry],[1]!UniprotIFO[Gene Ontology IDs],"")</f>
        <v>#REF!</v>
      </c>
      <c r="R1911" t="e">
        <f>_xlfn.XLOOKUP(PROTEIN_stoich[[#This Row],[uniprot]],[1]!UniprotIFO[Entry],[1]!UniprotIFO[essential?],"")</f>
        <v>#REF!</v>
      </c>
      <c r="S1911" t="e">
        <f>_xlfn.XLOOKUP(PROTEIN_stoich[[#This Row],[sequence]],[2]!Table1[sequence_without_asterisks],[2]!Table1[protein_stoich seq matches],"")</f>
        <v>#REF!</v>
      </c>
      <c r="T1911" t="e">
        <f>_xlfn.XLOOKUP(PROTEIN_stoich[[#This Row],[uniprot]],[1]!UniprotIFO[Entry],[1]!UniprotIFO[protein_id in GSM model format],"")</f>
        <v>#REF!</v>
      </c>
    </row>
    <row r="1912" spans="1:20" x14ac:dyDescent="0.2">
      <c r="A19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RT11671</v>
      </c>
      <c r="B1912" t="s">
        <v>14515</v>
      </c>
      <c r="C1912" t="s">
        <v>14515</v>
      </c>
      <c r="D1912" t="s">
        <v>9042</v>
      </c>
      <c r="E1912" t="s">
        <v>4877</v>
      </c>
      <c r="G19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2" t="s">
        <v>4878</v>
      </c>
      <c r="I1912" s="25" cm="1">
        <f t="array" ref="I1912">SUMPRODUCT((LEN(PROTEIN_stoich[[#This Row],[sequence]])-LEN(SUBSTITUTE(PROTEIN_stoich[[#This Row],[sequence]],{"A";"C";"D";"E";"F";"G";"H";"I";"K";"L";"M";"N";"P";"Q";"R";"S";"T";"V";"W";"Y"},""))),{72.08;104.14;115.08;129.11;148.17;58.05;138.14;114.16;130.18;114.16;132.2;115.1;98.12;129.13;158.19;88.08;102.1;100.13;187.21;164.17})/1000</f>
        <v>35.245249999999999</v>
      </c>
      <c r="J1912" t="s">
        <v>9043</v>
      </c>
      <c r="K1912" s="4" t="s">
        <v>4880</v>
      </c>
      <c r="M1912">
        <f>LEN(SUBSTITUTE(PROTEIN_stoich[[#This Row],[sequence]],"*",""))</f>
        <v>324</v>
      </c>
      <c r="O1912" t="s">
        <v>16</v>
      </c>
      <c r="P1912" t="str">
        <f>_xlfn.LET(_xlpm.id,PROTEIN_stoich[[#This Row],[uniprot]],HYPERLINK("https://www.uniprot.org/uniprotkb/"&amp;_xlpm.id&amp;"/entry",_xlpm.id))</f>
        <v>A0A0K3CRR7</v>
      </c>
      <c r="Q1912" t="e">
        <f>_xlfn.XLOOKUP(PROTEIN_stoich[[#This Row],[uniprot]],[1]!UniprotIFO[Entry],[1]!UniprotIFO[Gene Ontology IDs],"")</f>
        <v>#REF!</v>
      </c>
      <c r="R1912" t="e">
        <f>_xlfn.XLOOKUP(PROTEIN_stoich[[#This Row],[uniprot]],[1]!UniprotIFO[Entry],[1]!UniprotIFO[essential?],"")</f>
        <v>#REF!</v>
      </c>
      <c r="S1912" t="e">
        <f>_xlfn.XLOOKUP(PROTEIN_stoich[[#This Row],[sequence]],[2]!Table1[sequence_without_asterisks],[2]!Table1[protein_stoich seq matches],"")</f>
        <v>#REF!</v>
      </c>
      <c r="T1912" t="e">
        <f>_xlfn.XLOOKUP(PROTEIN_stoich[[#This Row],[uniprot]],[1]!UniprotIFO[Entry],[1]!UniprotIFO[protein_id in GSM model format],"")</f>
        <v>#REF!</v>
      </c>
    </row>
    <row r="1913" spans="1:20" x14ac:dyDescent="0.2">
      <c r="A19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RT11665</v>
      </c>
      <c r="B1913" t="s">
        <v>14516</v>
      </c>
      <c r="C1913" t="s">
        <v>14516</v>
      </c>
      <c r="D1913" t="s">
        <v>8559</v>
      </c>
      <c r="E1913" t="s">
        <v>4877</v>
      </c>
      <c r="G19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3" t="s">
        <v>4878</v>
      </c>
      <c r="I1913" s="25" cm="1">
        <f t="array" ref="I1913">SUMPRODUCT((LEN(PROTEIN_stoich[[#This Row],[sequence]])-LEN(SUBSTITUTE(PROTEIN_stoich[[#This Row],[sequence]],{"A";"C";"D";"E";"F";"G";"H";"I";"K";"L";"M";"N";"P";"Q";"R";"S";"T";"V";"W";"Y"},""))),{72.08;104.14;115.08;129.11;148.17;58.05;138.14;114.16;130.18;114.16;132.2;115.1;98.12;129.13;158.19;88.08;102.1;100.13;187.21;164.17})/1000</f>
        <v>57.441549999999999</v>
      </c>
      <c r="J1913" t="s">
        <v>8560</v>
      </c>
      <c r="K1913" s="4" t="s">
        <v>4880</v>
      </c>
      <c r="M1913">
        <f>LEN(SUBSTITUTE(PROTEIN_stoich[[#This Row],[sequence]],"*",""))</f>
        <v>525</v>
      </c>
      <c r="O1913" t="s">
        <v>16</v>
      </c>
      <c r="P1913" t="str">
        <f>_xlfn.LET(_xlpm.id,PROTEIN_stoich[[#This Row],[uniprot]],HYPERLINK("https://www.uniprot.org/uniprotkb/"&amp;_xlpm.id&amp;"/entry",_xlpm.id))</f>
        <v>A0A0K3CSA4</v>
      </c>
      <c r="Q1913" t="e">
        <f>_xlfn.XLOOKUP(PROTEIN_stoich[[#This Row],[uniprot]],[1]!UniprotIFO[Entry],[1]!UniprotIFO[Gene Ontology IDs],"")</f>
        <v>#REF!</v>
      </c>
      <c r="R1913" t="e">
        <f>_xlfn.XLOOKUP(PROTEIN_stoich[[#This Row],[uniprot]],[1]!UniprotIFO[Entry],[1]!UniprotIFO[essential?],"")</f>
        <v>#REF!</v>
      </c>
      <c r="S1913" t="e">
        <f>_xlfn.XLOOKUP(PROTEIN_stoich[[#This Row],[sequence]],[2]!Table1[sequence_without_asterisks],[2]!Table1[protein_stoich seq matches],"")</f>
        <v>#REF!</v>
      </c>
      <c r="T1913" t="e">
        <f>_xlfn.XLOOKUP(PROTEIN_stoich[[#This Row],[uniprot]],[1]!UniprotIFO[Entry],[1]!UniprotIFO[protein_id in GSM model format],"")</f>
        <v>#REF!</v>
      </c>
    </row>
    <row r="1914" spans="1:20" x14ac:dyDescent="0.2">
      <c r="A19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RT11664</v>
      </c>
      <c r="B1914" t="s">
        <v>14517</v>
      </c>
      <c r="C1914" t="s">
        <v>14517</v>
      </c>
      <c r="D1914" t="s">
        <v>5461</v>
      </c>
      <c r="E1914" t="s">
        <v>4877</v>
      </c>
      <c r="G19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4" t="s">
        <v>4878</v>
      </c>
      <c r="I1914" s="25" cm="1">
        <f t="array" ref="I1914">SUMPRODUCT((LEN(PROTEIN_stoich[[#This Row],[sequence]])-LEN(SUBSTITUTE(PROTEIN_stoich[[#This Row],[sequence]],{"A";"C";"D";"E";"F";"G";"H";"I";"K";"L";"M";"N";"P";"Q";"R";"S";"T";"V";"W";"Y"},""))),{72.08;104.14;115.08;129.11;148.17;58.05;138.14;114.16;130.18;114.16;132.2;115.1;98.12;129.13;158.19;88.08;102.1;100.13;187.21;164.17})/1000</f>
        <v>110.77792000000001</v>
      </c>
      <c r="J1914" t="s">
        <v>5462</v>
      </c>
      <c r="K1914" s="4" t="s">
        <v>4880</v>
      </c>
      <c r="M1914">
        <f>LEN(SUBSTITUTE(PROTEIN_stoich[[#This Row],[sequence]],"*",""))</f>
        <v>991</v>
      </c>
      <c r="O1914" t="s">
        <v>16</v>
      </c>
      <c r="P1914" t="str">
        <f>_xlfn.LET(_xlpm.id,PROTEIN_stoich[[#This Row],[uniprot]],HYPERLINK("https://www.uniprot.org/uniprotkb/"&amp;_xlpm.id&amp;"/entry",_xlpm.id))</f>
        <v>A0A0K3CP54</v>
      </c>
      <c r="Q1914" t="e">
        <f>_xlfn.XLOOKUP(PROTEIN_stoich[[#This Row],[uniprot]],[1]!UniprotIFO[Entry],[1]!UniprotIFO[Gene Ontology IDs],"")</f>
        <v>#REF!</v>
      </c>
      <c r="R1914" t="e">
        <f>_xlfn.XLOOKUP(PROTEIN_stoich[[#This Row],[uniprot]],[1]!UniprotIFO[Entry],[1]!UniprotIFO[essential?],"")</f>
        <v>#REF!</v>
      </c>
      <c r="S1914" t="e">
        <f>_xlfn.XLOOKUP(PROTEIN_stoich[[#This Row],[sequence]],[2]!Table1[sequence_without_asterisks],[2]!Table1[protein_stoich seq matches],"")</f>
        <v>#REF!</v>
      </c>
      <c r="T1914" t="e">
        <f>_xlfn.XLOOKUP(PROTEIN_stoich[[#This Row],[uniprot]],[1]!UniprotIFO[Entry],[1]!UniprotIFO[protein_id in GSM model format],"")</f>
        <v>#REF!</v>
      </c>
    </row>
    <row r="1915" spans="1:20" x14ac:dyDescent="0.2">
      <c r="A19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RT11659</v>
      </c>
      <c r="B1915" t="s">
        <v>14518</v>
      </c>
      <c r="C1915" t="s">
        <v>14518</v>
      </c>
      <c r="D1915" t="s">
        <v>5475</v>
      </c>
      <c r="E1915" t="s">
        <v>4877</v>
      </c>
      <c r="G19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5" t="s">
        <v>4878</v>
      </c>
      <c r="I1915" s="25" cm="1">
        <f t="array" ref="I1915">SUMPRODUCT((LEN(PROTEIN_stoich[[#This Row],[sequence]])-LEN(SUBSTITUTE(PROTEIN_stoich[[#This Row],[sequence]],{"A";"C";"D";"E";"F";"G";"H";"I";"K";"L";"M";"N";"P";"Q";"R";"S";"T";"V";"W";"Y"},""))),{72.08;104.14;115.08;129.11;148.17;58.05;138.14;114.16;130.18;114.16;132.2;115.1;98.12;129.13;158.19;88.08;102.1;100.13;187.21;164.17})/1000</f>
        <v>40.941620000000007</v>
      </c>
      <c r="J1915" t="s">
        <v>5476</v>
      </c>
      <c r="K1915" s="4" t="s">
        <v>4880</v>
      </c>
      <c r="M1915">
        <f>LEN(SUBSTITUTE(PROTEIN_stoich[[#This Row],[sequence]],"*",""))</f>
        <v>376</v>
      </c>
      <c r="O1915" t="s">
        <v>16</v>
      </c>
      <c r="P1915" t="str">
        <f>_xlfn.LET(_xlpm.id,PROTEIN_stoich[[#This Row],[uniprot]],HYPERLINK("https://www.uniprot.org/uniprotkb/"&amp;_xlpm.id&amp;"/entry",_xlpm.id))</f>
        <v>A0A0K3CQX3</v>
      </c>
      <c r="Q1915" t="e">
        <f>_xlfn.XLOOKUP(PROTEIN_stoich[[#This Row],[uniprot]],[1]!UniprotIFO[Entry],[1]!UniprotIFO[Gene Ontology IDs],"")</f>
        <v>#REF!</v>
      </c>
      <c r="R1915" t="e">
        <f>_xlfn.XLOOKUP(PROTEIN_stoich[[#This Row],[uniprot]],[1]!UniprotIFO[Entry],[1]!UniprotIFO[essential?],"")</f>
        <v>#REF!</v>
      </c>
      <c r="S1915" t="e">
        <f>_xlfn.XLOOKUP(PROTEIN_stoich[[#This Row],[sequence]],[2]!Table1[sequence_without_asterisks],[2]!Table1[protein_stoich seq matches],"")</f>
        <v>#REF!</v>
      </c>
      <c r="T1915" t="e">
        <f>_xlfn.XLOOKUP(PROTEIN_stoich[[#This Row],[uniprot]],[1]!UniprotIFO[Entry],[1]!UniprotIFO[protein_id in GSM model format],"")</f>
        <v>#REF!</v>
      </c>
    </row>
    <row r="1916" spans="1:20" x14ac:dyDescent="0.2">
      <c r="A19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RT11656</v>
      </c>
      <c r="B1916" t="s">
        <v>14519</v>
      </c>
      <c r="C1916" t="s">
        <v>14519</v>
      </c>
      <c r="D1916" t="s">
        <v>6180</v>
      </c>
      <c r="E1916" t="s">
        <v>4877</v>
      </c>
      <c r="G19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6" t="s">
        <v>4878</v>
      </c>
      <c r="I1916" s="25" cm="1">
        <f t="array" ref="I1916">SUMPRODUCT((LEN(PROTEIN_stoich[[#This Row],[sequence]])-LEN(SUBSTITUTE(PROTEIN_stoich[[#This Row],[sequence]],{"A";"C";"D";"E";"F";"G";"H";"I";"K";"L";"M";"N";"P";"Q";"R";"S";"T";"V";"W";"Y"},""))),{72.08;104.14;115.08;129.11;148.17;58.05;138.14;114.16;130.18;114.16;132.2;115.1;98.12;129.13;158.19;88.08;102.1;100.13;187.21;164.17})/1000</f>
        <v>79.62530000000001</v>
      </c>
      <c r="J1916" t="s">
        <v>6181</v>
      </c>
      <c r="K1916" s="4" t="s">
        <v>4880</v>
      </c>
      <c r="M1916">
        <f>LEN(SUBSTITUTE(PROTEIN_stoich[[#This Row],[sequence]],"*",""))</f>
        <v>729</v>
      </c>
      <c r="O1916" t="s">
        <v>16</v>
      </c>
      <c r="P1916" t="str">
        <f>_xlfn.LET(_xlpm.id,PROTEIN_stoich[[#This Row],[uniprot]],HYPERLINK("https://www.uniprot.org/uniprotkb/"&amp;_xlpm.id&amp;"/entry",_xlpm.id))</f>
        <v>A0A0K3CS94</v>
      </c>
      <c r="Q1916" t="e">
        <f>_xlfn.XLOOKUP(PROTEIN_stoich[[#This Row],[uniprot]],[1]!UniprotIFO[Entry],[1]!UniprotIFO[Gene Ontology IDs],"")</f>
        <v>#REF!</v>
      </c>
      <c r="R1916" t="e">
        <f>_xlfn.XLOOKUP(PROTEIN_stoich[[#This Row],[uniprot]],[1]!UniprotIFO[Entry],[1]!UniprotIFO[essential?],"")</f>
        <v>#REF!</v>
      </c>
      <c r="S1916" t="e">
        <f>_xlfn.XLOOKUP(PROTEIN_stoich[[#This Row],[sequence]],[2]!Table1[sequence_without_asterisks],[2]!Table1[protein_stoich seq matches],"")</f>
        <v>#REF!</v>
      </c>
      <c r="T1916" t="e">
        <f>_xlfn.XLOOKUP(PROTEIN_stoich[[#This Row],[uniprot]],[1]!UniprotIFO[Entry],[1]!UniprotIFO[protein_id in GSM model format],"")</f>
        <v>#REF!</v>
      </c>
    </row>
    <row r="1917" spans="1:20" x14ac:dyDescent="0.2">
      <c r="A19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RT11653</v>
      </c>
      <c r="B1917" t="s">
        <v>14520</v>
      </c>
      <c r="C1917" t="s">
        <v>14520</v>
      </c>
      <c r="D1917" t="s">
        <v>8519</v>
      </c>
      <c r="E1917" t="s">
        <v>4877</v>
      </c>
      <c r="G19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7" t="s">
        <v>4878</v>
      </c>
      <c r="I1917" s="25" cm="1">
        <f t="array" ref="I1917">SUMPRODUCT((LEN(PROTEIN_stoich[[#This Row],[sequence]])-LEN(SUBSTITUTE(PROTEIN_stoich[[#This Row],[sequence]],{"A";"C";"D";"E";"F";"G";"H";"I";"K";"L";"M";"N";"P";"Q";"R";"S";"T";"V";"W";"Y"},""))),{72.08;104.14;115.08;129.11;148.17;58.05;138.14;114.16;130.18;114.16;132.2;115.1;98.12;129.13;158.19;88.08;102.1;100.13;187.21;164.17})/1000</f>
        <v>93.62939999999999</v>
      </c>
      <c r="J1917" t="s">
        <v>8520</v>
      </c>
      <c r="K1917" s="4" t="s">
        <v>4880</v>
      </c>
      <c r="M1917">
        <f>LEN(SUBSTITUTE(PROTEIN_stoich[[#This Row],[sequence]],"*",""))</f>
        <v>871</v>
      </c>
      <c r="O1917" t="s">
        <v>16</v>
      </c>
      <c r="P1917" t="str">
        <f>_xlfn.LET(_xlpm.id,PROTEIN_stoich[[#This Row],[uniprot]],HYPERLINK("https://www.uniprot.org/uniprotkb/"&amp;_xlpm.id&amp;"/entry",_xlpm.id))</f>
        <v>A0A0K3CQW9</v>
      </c>
      <c r="Q1917" t="e">
        <f>_xlfn.XLOOKUP(PROTEIN_stoich[[#This Row],[uniprot]],[1]!UniprotIFO[Entry],[1]!UniprotIFO[Gene Ontology IDs],"")</f>
        <v>#REF!</v>
      </c>
      <c r="R1917" t="e">
        <f>_xlfn.XLOOKUP(PROTEIN_stoich[[#This Row],[uniprot]],[1]!UniprotIFO[Entry],[1]!UniprotIFO[essential?],"")</f>
        <v>#REF!</v>
      </c>
      <c r="S1917" t="e">
        <f>_xlfn.XLOOKUP(PROTEIN_stoich[[#This Row],[sequence]],[2]!Table1[sequence_without_asterisks],[2]!Table1[protein_stoich seq matches],"")</f>
        <v>#REF!</v>
      </c>
      <c r="T1917" t="e">
        <f>_xlfn.XLOOKUP(PROTEIN_stoich[[#This Row],[uniprot]],[1]!UniprotIFO[Entry],[1]!UniprotIFO[protein_id in GSM model format],"")</f>
        <v>#REF!</v>
      </c>
    </row>
    <row r="1918" spans="1:20" x14ac:dyDescent="0.2">
      <c r="A19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RT11651</v>
      </c>
      <c r="B1918" t="s">
        <v>14521</v>
      </c>
      <c r="C1918" t="s">
        <v>14521</v>
      </c>
      <c r="D1918" t="s">
        <v>8555</v>
      </c>
      <c r="E1918" t="s">
        <v>4877</v>
      </c>
      <c r="G19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8" t="s">
        <v>4878</v>
      </c>
      <c r="I1918" s="25" cm="1">
        <f t="array" ref="I1918">SUMPRODUCT((LEN(PROTEIN_stoich[[#This Row],[sequence]])-LEN(SUBSTITUTE(PROTEIN_stoich[[#This Row],[sequence]],{"A";"C";"D";"E";"F";"G";"H";"I";"K";"L";"M";"N";"P";"Q";"R";"S";"T";"V";"W";"Y"},""))),{72.08;104.14;115.08;129.11;148.17;58.05;138.14;114.16;130.18;114.16;132.2;115.1;98.12;129.13;158.19;88.08;102.1;100.13;187.21;164.17})/1000</f>
        <v>115.80796999999997</v>
      </c>
      <c r="J1918" t="s">
        <v>8556</v>
      </c>
      <c r="K1918" s="4" t="s">
        <v>4880</v>
      </c>
      <c r="M1918">
        <f>LEN(SUBSTITUTE(PROTEIN_stoich[[#This Row],[sequence]],"*",""))</f>
        <v>1058</v>
      </c>
      <c r="O1918" t="s">
        <v>16</v>
      </c>
      <c r="P1918" t="str">
        <f>_xlfn.LET(_xlpm.id,PROTEIN_stoich[[#This Row],[uniprot]],HYPERLINK("https://www.uniprot.org/uniprotkb/"&amp;_xlpm.id&amp;"/entry",_xlpm.id))</f>
        <v>A0A0K3CVP4</v>
      </c>
      <c r="Q1918" t="e">
        <f>_xlfn.XLOOKUP(PROTEIN_stoich[[#This Row],[uniprot]],[1]!UniprotIFO[Entry],[1]!UniprotIFO[Gene Ontology IDs],"")</f>
        <v>#REF!</v>
      </c>
      <c r="R1918" t="e">
        <f>_xlfn.XLOOKUP(PROTEIN_stoich[[#This Row],[uniprot]],[1]!UniprotIFO[Entry],[1]!UniprotIFO[essential?],"")</f>
        <v>#REF!</v>
      </c>
      <c r="S1918" t="e">
        <f>_xlfn.XLOOKUP(PROTEIN_stoich[[#This Row],[sequence]],[2]!Table1[sequence_without_asterisks],[2]!Table1[protein_stoich seq matches],"")</f>
        <v>#REF!</v>
      </c>
      <c r="T1918" t="e">
        <f>_xlfn.XLOOKUP(PROTEIN_stoich[[#This Row],[uniprot]],[1]!UniprotIFO[Entry],[1]!UniprotIFO[protein_id in GSM model format],"")</f>
        <v>#REF!</v>
      </c>
    </row>
    <row r="1919" spans="1:20" x14ac:dyDescent="0.2">
      <c r="A19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RT11644</v>
      </c>
      <c r="B1919" t="s">
        <v>14487</v>
      </c>
      <c r="C1919" t="s">
        <v>14487</v>
      </c>
      <c r="D1919" t="s">
        <v>5289</v>
      </c>
      <c r="E1919" t="s">
        <v>4877</v>
      </c>
      <c r="G19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19" t="s">
        <v>4878</v>
      </c>
      <c r="I1919" s="25" cm="1">
        <f t="array" ref="I1919">SUMPRODUCT((LEN(PROTEIN_stoich[[#This Row],[sequence]])-LEN(SUBSTITUTE(PROTEIN_stoich[[#This Row],[sequence]],{"A";"C";"D";"E";"F";"G";"H";"I";"K";"L";"M";"N";"P";"Q";"R";"S";"T";"V";"W";"Y"},""))),{72.08;104.14;115.08;129.11;148.17;58.05;138.14;114.16;130.18;114.16;132.2;115.1;98.12;129.13;158.19;88.08;102.1;100.13;187.21;164.17})/1000</f>
        <v>14.761090000000001</v>
      </c>
      <c r="J1919" t="s">
        <v>5290</v>
      </c>
      <c r="K1919" s="4" t="s">
        <v>4880</v>
      </c>
      <c r="M1919">
        <f>LEN(SUBSTITUTE(PROTEIN_stoich[[#This Row],[sequence]],"*",""))</f>
        <v>130</v>
      </c>
      <c r="O1919" t="s">
        <v>16</v>
      </c>
      <c r="P1919" t="str">
        <f>_xlfn.LET(_xlpm.id,PROTEIN_stoich[[#This Row],[uniprot]],HYPERLINK("https://www.uniprot.org/uniprotkb/"&amp;_xlpm.id&amp;"/entry",_xlpm.id))</f>
        <v>A0A0K3CQW0</v>
      </c>
      <c r="Q1919" t="e">
        <f>_xlfn.XLOOKUP(PROTEIN_stoich[[#This Row],[uniprot]],[1]!UniprotIFO[Entry],[1]!UniprotIFO[Gene Ontology IDs],"")</f>
        <v>#REF!</v>
      </c>
      <c r="R1919" t="e">
        <f>_xlfn.XLOOKUP(PROTEIN_stoich[[#This Row],[uniprot]],[1]!UniprotIFO[Entry],[1]!UniprotIFO[essential?],"")</f>
        <v>#REF!</v>
      </c>
      <c r="S1919" t="e">
        <f>_xlfn.XLOOKUP(PROTEIN_stoich[[#This Row],[sequence]],[2]!Table1[sequence_without_asterisks],[2]!Table1[protein_stoich seq matches],"")</f>
        <v>#REF!</v>
      </c>
      <c r="T1919" t="e">
        <f>_xlfn.XLOOKUP(PROTEIN_stoich[[#This Row],[uniprot]],[1]!UniprotIFO[Entry],[1]!UniprotIFO[protein_id in GSM model format],"")</f>
        <v>#REF!</v>
      </c>
    </row>
    <row r="1920" spans="1:20" x14ac:dyDescent="0.2">
      <c r="A19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RT11632</v>
      </c>
      <c r="B1920" t="s">
        <v>14488</v>
      </c>
      <c r="C1920" t="s">
        <v>14488</v>
      </c>
      <c r="D1920" t="s">
        <v>8729</v>
      </c>
      <c r="E1920" t="s">
        <v>4877</v>
      </c>
      <c r="G19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0" t="s">
        <v>4878</v>
      </c>
      <c r="I1920" s="25" cm="1">
        <f t="array" ref="I1920">SUMPRODUCT((LEN(PROTEIN_stoich[[#This Row],[sequence]])-LEN(SUBSTITUTE(PROTEIN_stoich[[#This Row],[sequence]],{"A";"C";"D";"E";"F";"G";"H";"I";"K";"L";"M";"N";"P";"Q";"R";"S";"T";"V";"W";"Y"},""))),{72.08;104.14;115.08;129.11;148.17;58.05;138.14;114.16;130.18;114.16;132.2;115.1;98.12;129.13;158.19;88.08;102.1;100.13;187.21;164.17})/1000</f>
        <v>25.368080000000003</v>
      </c>
      <c r="J1920" t="s">
        <v>8730</v>
      </c>
      <c r="K1920" s="4" t="s">
        <v>4880</v>
      </c>
      <c r="M1920">
        <f>LEN(SUBSTITUTE(PROTEIN_stoich[[#This Row],[sequence]],"*",""))</f>
        <v>227</v>
      </c>
      <c r="O1920" t="s">
        <v>16</v>
      </c>
      <c r="P1920" t="str">
        <f>_xlfn.LET(_xlpm.id,PROTEIN_stoich[[#This Row],[uniprot]],HYPERLINK("https://www.uniprot.org/uniprotkb/"&amp;_xlpm.id&amp;"/entry",_xlpm.id))</f>
        <v>A0A0K3CRN2</v>
      </c>
      <c r="Q1920" t="e">
        <f>_xlfn.XLOOKUP(PROTEIN_stoich[[#This Row],[uniprot]],[1]!UniprotIFO[Entry],[1]!UniprotIFO[Gene Ontology IDs],"")</f>
        <v>#REF!</v>
      </c>
      <c r="R1920" t="e">
        <f>_xlfn.XLOOKUP(PROTEIN_stoich[[#This Row],[uniprot]],[1]!UniprotIFO[Entry],[1]!UniprotIFO[essential?],"")</f>
        <v>#REF!</v>
      </c>
      <c r="S1920" t="e">
        <f>_xlfn.XLOOKUP(PROTEIN_stoich[[#This Row],[sequence]],[2]!Table1[sequence_without_asterisks],[2]!Table1[protein_stoich seq matches],"")</f>
        <v>#REF!</v>
      </c>
      <c r="T1920" t="e">
        <f>_xlfn.XLOOKUP(PROTEIN_stoich[[#This Row],[uniprot]],[1]!UniprotIFO[Entry],[1]!UniprotIFO[protein_id in GSM model format],"")</f>
        <v>#REF!</v>
      </c>
    </row>
    <row r="1921" spans="1:20" x14ac:dyDescent="0.2">
      <c r="A19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rt1163</v>
      </c>
      <c r="B1921" t="s">
        <v>1059</v>
      </c>
      <c r="C1921" t="s">
        <v>1059</v>
      </c>
      <c r="D1921" t="s">
        <v>1060</v>
      </c>
      <c r="E1921" t="s">
        <v>29</v>
      </c>
      <c r="G19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1">
        <v>0</v>
      </c>
      <c r="I1921" s="25" cm="1">
        <f t="array" ref="I1921">SUMPRODUCT((LEN(PROTEIN_stoich[[#This Row],[sequence]])-LEN(SUBSTITUTE(PROTEIN_stoich[[#This Row],[sequence]],{"A";"C";"D";"E";"F";"G";"H";"I";"K";"L";"M";"N";"P";"Q";"R";"S";"T";"V";"W";"Y"},""))),{72.08;104.14;115.08;129.11;148.17;58.05;138.14;114.16;130.18;114.16;132.2;115.1;98.12;129.13;158.19;88.08;102.1;100.13;187.21;164.17})/1000</f>
        <v>70.830610000000007</v>
      </c>
      <c r="J1921" t="s">
        <v>3362</v>
      </c>
      <c r="K1921" s="4" t="s">
        <v>12</v>
      </c>
      <c r="M1921">
        <f>LEN(SUBSTITUTE(PROTEIN_stoich[[#This Row],[sequence]],"*",""))</f>
        <v>646</v>
      </c>
      <c r="O1921" t="s">
        <v>16</v>
      </c>
      <c r="P1921" t="str">
        <f>_xlfn.LET(_xlpm.id,PROTEIN_stoich[[#This Row],[uniprot]],HYPERLINK("https://www.uniprot.org/uniprotkb/"&amp;_xlpm.id&amp;"/entry",_xlpm.id))</f>
        <v>A0A2T0A2G4</v>
      </c>
      <c r="Q1921" t="e">
        <f>_xlfn.XLOOKUP(PROTEIN_stoich[[#This Row],[uniprot]],[1]!UniprotIFO[Entry],[1]!UniprotIFO[Gene Ontology IDs],"")</f>
        <v>#REF!</v>
      </c>
      <c r="R1921" t="e">
        <f>_xlfn.XLOOKUP(PROTEIN_stoich[[#This Row],[uniprot]],[1]!UniprotIFO[Entry],[1]!UniprotIFO[essential?],"")</f>
        <v>#REF!</v>
      </c>
      <c r="S1921" t="e">
        <f>_xlfn.XLOOKUP(PROTEIN_stoich[[#This Row],[sequence]],[2]!Table1[sequence_without_asterisks],[2]!Table1[protein_stoich seq matches],"")</f>
        <v>#REF!</v>
      </c>
      <c r="T1921" t="e">
        <f>_xlfn.XLOOKUP(PROTEIN_stoich[[#This Row],[uniprot]],[1]!UniprotIFO[Entry],[1]!UniprotIFO[protein_id in GSM model format],"")</f>
        <v>#REF!</v>
      </c>
    </row>
    <row r="1922" spans="1:20" x14ac:dyDescent="0.2">
      <c r="A19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RT11628</v>
      </c>
      <c r="B1922" t="s">
        <v>14489</v>
      </c>
      <c r="C1922" t="s">
        <v>14489</v>
      </c>
      <c r="D1922" t="s">
        <v>7001</v>
      </c>
      <c r="E1922" t="s">
        <v>4877</v>
      </c>
      <c r="G19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2" t="s">
        <v>4878</v>
      </c>
      <c r="I1922" s="25" cm="1">
        <f t="array" ref="I1922">SUMPRODUCT((LEN(PROTEIN_stoich[[#This Row],[sequence]])-LEN(SUBSTITUTE(PROTEIN_stoich[[#This Row],[sequence]],{"A";"C";"D";"E";"F";"G";"H";"I";"K";"L";"M";"N";"P";"Q";"R";"S";"T";"V";"W";"Y"},""))),{72.08;104.14;115.08;129.11;148.17;58.05;138.14;114.16;130.18;114.16;132.2;115.1;98.12;129.13;158.19;88.08;102.1;100.13;187.21;164.17})/1000</f>
        <v>36.957459999999998</v>
      </c>
      <c r="J1922" t="s">
        <v>7002</v>
      </c>
      <c r="K1922" s="4" t="s">
        <v>4880</v>
      </c>
      <c r="M1922">
        <f>LEN(SUBSTITUTE(PROTEIN_stoich[[#This Row],[sequence]],"*",""))</f>
        <v>334</v>
      </c>
      <c r="O1922" t="s">
        <v>16</v>
      </c>
      <c r="P1922" t="str">
        <f>_xlfn.LET(_xlpm.id,PROTEIN_stoich[[#This Row],[uniprot]],HYPERLINK("https://www.uniprot.org/uniprotkb/"&amp;_xlpm.id&amp;"/entry",_xlpm.id))</f>
        <v>A0A0K3CQU3</v>
      </c>
      <c r="Q1922" t="e">
        <f>_xlfn.XLOOKUP(PROTEIN_stoich[[#This Row],[uniprot]],[1]!UniprotIFO[Entry],[1]!UniprotIFO[Gene Ontology IDs],"")</f>
        <v>#REF!</v>
      </c>
      <c r="R1922" t="e">
        <f>_xlfn.XLOOKUP(PROTEIN_stoich[[#This Row],[uniprot]],[1]!UniprotIFO[Entry],[1]!UniprotIFO[essential?],"")</f>
        <v>#REF!</v>
      </c>
      <c r="S1922" t="e">
        <f>_xlfn.XLOOKUP(PROTEIN_stoich[[#This Row],[sequence]],[2]!Table1[sequence_without_asterisks],[2]!Table1[protein_stoich seq matches],"")</f>
        <v>#REF!</v>
      </c>
      <c r="T1922" t="e">
        <f>_xlfn.XLOOKUP(PROTEIN_stoich[[#This Row],[uniprot]],[1]!UniprotIFO[Entry],[1]!UniprotIFO[protein_id in GSM model format],"")</f>
        <v>#REF!</v>
      </c>
    </row>
    <row r="1923" spans="1:20" x14ac:dyDescent="0.2">
      <c r="A19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RT11626</v>
      </c>
      <c r="B1923" t="s">
        <v>14490</v>
      </c>
      <c r="C1923" t="s">
        <v>14490</v>
      </c>
      <c r="D1923" t="s">
        <v>6098</v>
      </c>
      <c r="E1923" t="s">
        <v>4877</v>
      </c>
      <c r="G19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3" t="s">
        <v>4878</v>
      </c>
      <c r="I1923" s="25" cm="1">
        <f t="array" ref="I1923">SUMPRODUCT((LEN(PROTEIN_stoich[[#This Row],[sequence]])-LEN(SUBSTITUTE(PROTEIN_stoich[[#This Row],[sequence]],{"A";"C";"D";"E";"F";"G";"H";"I";"K";"L";"M";"N";"P";"Q";"R";"S";"T";"V";"W";"Y"},""))),{72.08;104.14;115.08;129.11;148.17;58.05;138.14;114.16;130.18;114.16;132.2;115.1;98.12;129.13;158.19;88.08;102.1;100.13;187.21;164.17})/1000</f>
        <v>63.241919999999993</v>
      </c>
      <c r="J1923" t="s">
        <v>6099</v>
      </c>
      <c r="K1923" s="4" t="s">
        <v>4880</v>
      </c>
      <c r="M1923">
        <f>LEN(SUBSTITUTE(PROTEIN_stoich[[#This Row],[sequence]],"*",""))</f>
        <v>556</v>
      </c>
      <c r="O1923" t="s">
        <v>16</v>
      </c>
      <c r="P1923" t="str">
        <f>_xlfn.LET(_xlpm.id,PROTEIN_stoich[[#This Row],[uniprot]],HYPERLINK("https://www.uniprot.org/uniprotkb/"&amp;_xlpm.id&amp;"/entry",_xlpm.id))</f>
        <v>A0A0K3CVM4</v>
      </c>
      <c r="Q1923" t="e">
        <f>_xlfn.XLOOKUP(PROTEIN_stoich[[#This Row],[uniprot]],[1]!UniprotIFO[Entry],[1]!UniprotIFO[Gene Ontology IDs],"")</f>
        <v>#REF!</v>
      </c>
      <c r="R1923" t="e">
        <f>_xlfn.XLOOKUP(PROTEIN_stoich[[#This Row],[uniprot]],[1]!UniprotIFO[Entry],[1]!UniprotIFO[essential?],"")</f>
        <v>#REF!</v>
      </c>
      <c r="S1923" t="e">
        <f>_xlfn.XLOOKUP(PROTEIN_stoich[[#This Row],[sequence]],[2]!Table1[sequence_without_asterisks],[2]!Table1[protein_stoich seq matches],"")</f>
        <v>#REF!</v>
      </c>
      <c r="T1923" t="e">
        <f>_xlfn.XLOOKUP(PROTEIN_stoich[[#This Row],[uniprot]],[1]!UniprotIFO[Entry],[1]!UniprotIFO[protein_id in GSM model format],"")</f>
        <v>#REF!</v>
      </c>
    </row>
    <row r="1924" spans="1:20" x14ac:dyDescent="0.2">
      <c r="A19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RT11620</v>
      </c>
      <c r="B1924" t="s">
        <v>14492</v>
      </c>
      <c r="C1924" t="s">
        <v>14492</v>
      </c>
      <c r="D1924" t="s">
        <v>9964</v>
      </c>
      <c r="E1924" t="s">
        <v>4877</v>
      </c>
      <c r="G19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4" t="s">
        <v>4878</v>
      </c>
      <c r="I1924" s="25" cm="1">
        <f t="array" ref="I1924">SUMPRODUCT((LEN(PROTEIN_stoich[[#This Row],[sequence]])-LEN(SUBSTITUTE(PROTEIN_stoich[[#This Row],[sequence]],{"A";"C";"D";"E";"F";"G";"H";"I";"K";"L";"M";"N";"P";"Q";"R";"S";"T";"V";"W";"Y"},""))),{72.08;104.14;115.08;129.11;148.17;58.05;138.14;114.16;130.18;114.16;132.2;115.1;98.12;129.13;158.19;88.08;102.1;100.13;187.21;164.17})/1000</f>
        <v>9.8890599999999989</v>
      </c>
      <c r="J1924" t="s">
        <v>9965</v>
      </c>
      <c r="K1924" s="4" t="s">
        <v>4880</v>
      </c>
      <c r="M1924">
        <f>LEN(SUBSTITUTE(PROTEIN_stoich[[#This Row],[sequence]],"*",""))</f>
        <v>88</v>
      </c>
      <c r="O1924" t="s">
        <v>16</v>
      </c>
      <c r="P1924" t="str">
        <f>_xlfn.LET(_xlpm.id,PROTEIN_stoich[[#This Row],[uniprot]],HYPERLINK("https://www.uniprot.org/uniprotkb/"&amp;_xlpm.id&amp;"/entry",_xlpm.id))</f>
        <v>A0A0K3CS65</v>
      </c>
      <c r="Q1924" t="e">
        <f>_xlfn.XLOOKUP(PROTEIN_stoich[[#This Row],[uniprot]],[1]!UniprotIFO[Entry],[1]!UniprotIFO[Gene Ontology IDs],"")</f>
        <v>#REF!</v>
      </c>
      <c r="R1924" t="e">
        <f>_xlfn.XLOOKUP(PROTEIN_stoich[[#This Row],[uniprot]],[1]!UniprotIFO[Entry],[1]!UniprotIFO[essential?],"")</f>
        <v>#REF!</v>
      </c>
      <c r="S1924" t="e">
        <f>_xlfn.XLOOKUP(PROTEIN_stoich[[#This Row],[sequence]],[2]!Table1[sequence_without_asterisks],[2]!Table1[protein_stoich seq matches],"")</f>
        <v>#REF!</v>
      </c>
      <c r="T1924" t="e">
        <f>_xlfn.XLOOKUP(PROTEIN_stoich[[#This Row],[uniprot]],[1]!UniprotIFO[Entry],[1]!UniprotIFO[protein_id in GSM model format],"")</f>
        <v>#REF!</v>
      </c>
    </row>
    <row r="1925" spans="1:20" x14ac:dyDescent="0.2">
      <c r="A19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RT11611</v>
      </c>
      <c r="B1925" t="s">
        <v>14493</v>
      </c>
      <c r="C1925" t="s">
        <v>14493</v>
      </c>
      <c r="D1925" t="s">
        <v>8579</v>
      </c>
      <c r="E1925" t="s">
        <v>4877</v>
      </c>
      <c r="G19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5" t="s">
        <v>4878</v>
      </c>
      <c r="I1925" s="25" cm="1">
        <f t="array" ref="I1925">SUMPRODUCT((LEN(PROTEIN_stoich[[#This Row],[sequence]])-LEN(SUBSTITUTE(PROTEIN_stoich[[#This Row],[sequence]],{"A";"C";"D";"E";"F";"G";"H";"I";"K";"L";"M";"N";"P";"Q";"R";"S";"T";"V";"W";"Y"},""))),{72.08;104.14;115.08;129.11;148.17;58.05;138.14;114.16;130.18;114.16;132.2;115.1;98.12;129.13;158.19;88.08;102.1;100.13;187.21;164.17})/1000</f>
        <v>47.762170000000012</v>
      </c>
      <c r="J1925" t="s">
        <v>8580</v>
      </c>
      <c r="K1925" s="4" t="s">
        <v>4880</v>
      </c>
      <c r="M1925">
        <f>LEN(SUBSTITUTE(PROTEIN_stoich[[#This Row],[sequence]],"*",""))</f>
        <v>422</v>
      </c>
      <c r="O1925" t="s">
        <v>16</v>
      </c>
      <c r="P1925" t="str">
        <f>_xlfn.LET(_xlpm.id,PROTEIN_stoich[[#This Row],[uniprot]],HYPERLINK("https://www.uniprot.org/uniprotkb/"&amp;_xlpm.id&amp;"/entry",_xlpm.id))</f>
        <v>A0A0K3CQT1</v>
      </c>
      <c r="Q1925" t="e">
        <f>_xlfn.XLOOKUP(PROTEIN_stoich[[#This Row],[uniprot]],[1]!UniprotIFO[Entry],[1]!UniprotIFO[Gene Ontology IDs],"")</f>
        <v>#REF!</v>
      </c>
      <c r="R1925" t="e">
        <f>_xlfn.XLOOKUP(PROTEIN_stoich[[#This Row],[uniprot]],[1]!UniprotIFO[Entry],[1]!UniprotIFO[essential?],"")</f>
        <v>#REF!</v>
      </c>
      <c r="S1925" t="e">
        <f>_xlfn.XLOOKUP(PROTEIN_stoich[[#This Row],[sequence]],[2]!Table1[sequence_without_asterisks],[2]!Table1[protein_stoich seq matches],"")</f>
        <v>#REF!</v>
      </c>
      <c r="T1925" t="e">
        <f>_xlfn.XLOOKUP(PROTEIN_stoich[[#This Row],[uniprot]],[1]!UniprotIFO[Entry],[1]!UniprotIFO[protein_id in GSM model format],"")</f>
        <v>#REF!</v>
      </c>
    </row>
    <row r="1926" spans="1:20" x14ac:dyDescent="0.2">
      <c r="A19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RT11605</v>
      </c>
      <c r="B1926" t="s">
        <v>14494</v>
      </c>
      <c r="C1926" t="s">
        <v>14494</v>
      </c>
      <c r="D1926" t="s">
        <v>9678</v>
      </c>
      <c r="E1926" t="s">
        <v>4877</v>
      </c>
      <c r="G19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6" t="s">
        <v>4878</v>
      </c>
      <c r="I1926" s="25" cm="1">
        <f t="array" ref="I1926">SUMPRODUCT((LEN(PROTEIN_stoich[[#This Row],[sequence]])-LEN(SUBSTITUTE(PROTEIN_stoich[[#This Row],[sequence]],{"A";"C";"D";"E";"F";"G";"H";"I";"K";"L";"M";"N";"P";"Q";"R";"S";"T";"V";"W";"Y"},""))),{72.08;104.14;115.08;129.11;148.17;58.05;138.14;114.16;130.18;114.16;132.2;115.1;98.12;129.13;158.19;88.08;102.1;100.13;187.21;164.17})/1000</f>
        <v>231.38470000000004</v>
      </c>
      <c r="J1926" t="s">
        <v>9679</v>
      </c>
      <c r="K1926" s="4" t="s">
        <v>4880</v>
      </c>
      <c r="M1926">
        <f>LEN(SUBSTITUTE(PROTEIN_stoich[[#This Row],[sequence]],"*",""))</f>
        <v>2058</v>
      </c>
      <c r="O1926" t="s">
        <v>16</v>
      </c>
      <c r="P1926" t="str">
        <f>_xlfn.LET(_xlpm.id,PROTEIN_stoich[[#This Row],[uniprot]],HYPERLINK("https://www.uniprot.org/uniprotkb/"&amp;_xlpm.id&amp;"/entry",_xlpm.id))</f>
        <v>A0A0K3CQS6</v>
      </c>
      <c r="Q1926" t="e">
        <f>_xlfn.XLOOKUP(PROTEIN_stoich[[#This Row],[uniprot]],[1]!UniprotIFO[Entry],[1]!UniprotIFO[Gene Ontology IDs],"")</f>
        <v>#REF!</v>
      </c>
      <c r="R1926" t="e">
        <f>_xlfn.XLOOKUP(PROTEIN_stoich[[#This Row],[uniprot]],[1]!UniprotIFO[Entry],[1]!UniprotIFO[essential?],"")</f>
        <v>#REF!</v>
      </c>
      <c r="S1926" t="e">
        <f>_xlfn.XLOOKUP(PROTEIN_stoich[[#This Row],[sequence]],[2]!Table1[sequence_without_asterisks],[2]!Table1[protein_stoich seq matches],"")</f>
        <v>#REF!</v>
      </c>
      <c r="T1926" t="e">
        <f>_xlfn.XLOOKUP(PROTEIN_stoich[[#This Row],[uniprot]],[1]!UniprotIFO[Entry],[1]!UniprotIFO[protein_id in GSM model format],"")</f>
        <v>#REF!</v>
      </c>
    </row>
    <row r="1927" spans="1:20" x14ac:dyDescent="0.2">
      <c r="A19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RT11578</v>
      </c>
      <c r="B1927" t="s">
        <v>14496</v>
      </c>
      <c r="C1927" t="s">
        <v>14496</v>
      </c>
      <c r="D1927" t="s">
        <v>9352</v>
      </c>
      <c r="E1927" t="s">
        <v>4877</v>
      </c>
      <c r="G19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7" t="s">
        <v>4878</v>
      </c>
      <c r="I1927" s="25" cm="1">
        <f t="array" ref="I1927">SUMPRODUCT((LEN(PROTEIN_stoich[[#This Row],[sequence]])-LEN(SUBSTITUTE(PROTEIN_stoich[[#This Row],[sequence]],{"A";"C";"D";"E";"F";"G";"H";"I";"K";"L";"M";"N";"P";"Q";"R";"S";"T";"V";"W";"Y"},""))),{72.08;104.14;115.08;129.11;148.17;58.05;138.14;114.16;130.18;114.16;132.2;115.1;98.12;129.13;158.19;88.08;102.1;100.13;187.21;164.17})/1000</f>
        <v>114.50676999999999</v>
      </c>
      <c r="J1927" t="s">
        <v>9353</v>
      </c>
      <c r="K1927" s="4" t="s">
        <v>4880</v>
      </c>
      <c r="M1927">
        <f>LEN(SUBSTITUTE(PROTEIN_stoich[[#This Row],[sequence]],"*",""))</f>
        <v>1020</v>
      </c>
      <c r="O1927" t="s">
        <v>16</v>
      </c>
      <c r="P1927" t="str">
        <f>_xlfn.LET(_xlpm.id,PROTEIN_stoich[[#This Row],[uniprot]],HYPERLINK("https://www.uniprot.org/uniprotkb/"&amp;_xlpm.id&amp;"/entry",_xlpm.id))</f>
        <v>A0A0K3CS40</v>
      </c>
      <c r="Q1927" t="e">
        <f>_xlfn.XLOOKUP(PROTEIN_stoich[[#This Row],[uniprot]],[1]!UniprotIFO[Entry],[1]!UniprotIFO[Gene Ontology IDs],"")</f>
        <v>#REF!</v>
      </c>
      <c r="R1927" t="e">
        <f>_xlfn.XLOOKUP(PROTEIN_stoich[[#This Row],[uniprot]],[1]!UniprotIFO[Entry],[1]!UniprotIFO[essential?],"")</f>
        <v>#REF!</v>
      </c>
      <c r="S1927" t="e">
        <f>_xlfn.XLOOKUP(PROTEIN_stoich[[#This Row],[sequence]],[2]!Table1[sequence_without_asterisks],[2]!Table1[protein_stoich seq matches],"")</f>
        <v>#REF!</v>
      </c>
      <c r="T1927" t="e">
        <f>_xlfn.XLOOKUP(PROTEIN_stoich[[#This Row],[uniprot]],[1]!UniprotIFO[Entry],[1]!UniprotIFO[protein_id in GSM model format],"")</f>
        <v>#REF!</v>
      </c>
    </row>
    <row r="1928" spans="1:20" x14ac:dyDescent="0.2">
      <c r="A19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RT11572</v>
      </c>
      <c r="B1928" t="s">
        <v>14497</v>
      </c>
      <c r="C1928" t="s">
        <v>14497</v>
      </c>
      <c r="D1928" t="s">
        <v>5671</v>
      </c>
      <c r="E1928" t="s">
        <v>4877</v>
      </c>
      <c r="G19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8" t="s">
        <v>4878</v>
      </c>
      <c r="I1928" s="25" cm="1">
        <f t="array" ref="I1928">SUMPRODUCT((LEN(PROTEIN_stoich[[#This Row],[sequence]])-LEN(SUBSTITUTE(PROTEIN_stoich[[#This Row],[sequence]],{"A";"C";"D";"E";"F";"G";"H";"I";"K";"L";"M";"N";"P";"Q";"R";"S";"T";"V";"W";"Y"},""))),{72.08;104.14;115.08;129.11;148.17;58.05;138.14;114.16;130.18;114.16;132.2;115.1;98.12;129.13;158.19;88.08;102.1;100.13;187.21;164.17})/1000</f>
        <v>31.038180000000001</v>
      </c>
      <c r="J1928" t="s">
        <v>5672</v>
      </c>
      <c r="K1928" s="4" t="s">
        <v>4880</v>
      </c>
      <c r="M1928">
        <f>LEN(SUBSTITUTE(PROTEIN_stoich[[#This Row],[sequence]],"*",""))</f>
        <v>280</v>
      </c>
      <c r="O1928" t="s">
        <v>16</v>
      </c>
      <c r="P1928" t="str">
        <f>_xlfn.LET(_xlpm.id,PROTEIN_stoich[[#This Row],[uniprot]],HYPERLINK("https://www.uniprot.org/uniprotkb/"&amp;_xlpm.id&amp;"/entry",_xlpm.id))</f>
        <v>A0A0K3CVI4</v>
      </c>
      <c r="Q1928" t="e">
        <f>_xlfn.XLOOKUP(PROTEIN_stoich[[#This Row],[uniprot]],[1]!UniprotIFO[Entry],[1]!UniprotIFO[Gene Ontology IDs],"")</f>
        <v>#REF!</v>
      </c>
      <c r="R1928" t="e">
        <f>_xlfn.XLOOKUP(PROTEIN_stoich[[#This Row],[uniprot]],[1]!UniprotIFO[Entry],[1]!UniprotIFO[essential?],"")</f>
        <v>#REF!</v>
      </c>
      <c r="S1928" t="e">
        <f>_xlfn.XLOOKUP(PROTEIN_stoich[[#This Row],[sequence]],[2]!Table1[sequence_without_asterisks],[2]!Table1[protein_stoich seq matches],"")</f>
        <v>#REF!</v>
      </c>
      <c r="T1928" t="e">
        <f>_xlfn.XLOOKUP(PROTEIN_stoich[[#This Row],[uniprot]],[1]!UniprotIFO[Entry],[1]!UniprotIFO[protein_id in GSM model format],"")</f>
        <v>#REF!</v>
      </c>
    </row>
    <row r="1929" spans="1:20" x14ac:dyDescent="0.2">
      <c r="A19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RT11569</v>
      </c>
      <c r="B1929" t="s">
        <v>14498</v>
      </c>
      <c r="C1929" t="s">
        <v>14498</v>
      </c>
      <c r="D1929" t="s">
        <v>9602</v>
      </c>
      <c r="E1929" t="s">
        <v>4877</v>
      </c>
      <c r="G19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29" t="s">
        <v>4878</v>
      </c>
      <c r="I1929" s="25" cm="1">
        <f t="array" ref="I1929">SUMPRODUCT((LEN(PROTEIN_stoich[[#This Row],[sequence]])-LEN(SUBSTITUTE(PROTEIN_stoich[[#This Row],[sequence]],{"A";"C";"D";"E";"F";"G";"H";"I";"K";"L";"M";"N";"P";"Q";"R";"S";"T";"V";"W";"Y"},""))),{72.08;104.14;115.08;129.11;148.17;58.05;138.14;114.16;130.18;114.16;132.2;115.1;98.12;129.13;158.19;88.08;102.1;100.13;187.21;164.17})/1000</f>
        <v>57.117239999999995</v>
      </c>
      <c r="J1929" t="s">
        <v>9603</v>
      </c>
      <c r="K1929" s="4" t="s">
        <v>4880</v>
      </c>
      <c r="M1929">
        <f>LEN(SUBSTITUTE(PROTEIN_stoich[[#This Row],[sequence]],"*",""))</f>
        <v>508</v>
      </c>
      <c r="O1929" t="s">
        <v>16</v>
      </c>
      <c r="P1929" t="str">
        <f>_xlfn.LET(_xlpm.id,PROTEIN_stoich[[#This Row],[uniprot]],HYPERLINK("https://www.uniprot.org/uniprotkb/"&amp;_xlpm.id&amp;"/entry",_xlpm.id))</f>
        <v>A0A0K3CNX9</v>
      </c>
      <c r="Q1929" t="e">
        <f>_xlfn.XLOOKUP(PROTEIN_stoich[[#This Row],[uniprot]],[1]!UniprotIFO[Entry],[1]!UniprotIFO[Gene Ontology IDs],"")</f>
        <v>#REF!</v>
      </c>
      <c r="R1929" t="e">
        <f>_xlfn.XLOOKUP(PROTEIN_stoich[[#This Row],[uniprot]],[1]!UniprotIFO[Entry],[1]!UniprotIFO[essential?],"")</f>
        <v>#REF!</v>
      </c>
      <c r="S1929" t="e">
        <f>_xlfn.XLOOKUP(PROTEIN_stoich[[#This Row],[sequence]],[2]!Table1[sequence_without_asterisks],[2]!Table1[protein_stoich seq matches],"")</f>
        <v>#REF!</v>
      </c>
      <c r="T1929" t="e">
        <f>_xlfn.XLOOKUP(PROTEIN_stoich[[#This Row],[uniprot]],[1]!UniprotIFO[Entry],[1]!UniprotIFO[protein_id in GSM model format],"")</f>
        <v>#REF!</v>
      </c>
    </row>
    <row r="1930" spans="1:20" x14ac:dyDescent="0.2">
      <c r="A19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RT11567</v>
      </c>
      <c r="B1930" t="s">
        <v>14499</v>
      </c>
      <c r="C1930" t="s">
        <v>14499</v>
      </c>
      <c r="D1930" t="s">
        <v>6356</v>
      </c>
      <c r="E1930" t="s">
        <v>4877</v>
      </c>
      <c r="G19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0" t="s">
        <v>4878</v>
      </c>
      <c r="I1930" s="25" cm="1">
        <f t="array" ref="I1930">SUMPRODUCT((LEN(PROTEIN_stoich[[#This Row],[sequence]])-LEN(SUBSTITUTE(PROTEIN_stoich[[#This Row],[sequence]],{"A";"C";"D";"E";"F";"G";"H";"I";"K";"L";"M";"N";"P";"Q";"R";"S";"T";"V";"W";"Y"},""))),{72.08;104.14;115.08;129.11;148.17;58.05;138.14;114.16;130.18;114.16;132.2;115.1;98.12;129.13;158.19;88.08;102.1;100.13;187.21;164.17})/1000</f>
        <v>24.700430000000001</v>
      </c>
      <c r="J1930" t="s">
        <v>6357</v>
      </c>
      <c r="K1930" s="4" t="s">
        <v>4880</v>
      </c>
      <c r="M1930">
        <f>LEN(SUBSTITUTE(PROTEIN_stoich[[#This Row],[sequence]],"*",""))</f>
        <v>240</v>
      </c>
      <c r="O1930" t="s">
        <v>16</v>
      </c>
      <c r="P1930" t="str">
        <f>_xlfn.LET(_xlpm.id,PROTEIN_stoich[[#This Row],[uniprot]],HYPERLINK("https://www.uniprot.org/uniprotkb/"&amp;_xlpm.id&amp;"/entry",_xlpm.id))</f>
        <v>A0A0K3CRI7</v>
      </c>
      <c r="Q1930" t="e">
        <f>_xlfn.XLOOKUP(PROTEIN_stoich[[#This Row],[uniprot]],[1]!UniprotIFO[Entry],[1]!UniprotIFO[Gene Ontology IDs],"")</f>
        <v>#REF!</v>
      </c>
      <c r="R1930" t="e">
        <f>_xlfn.XLOOKUP(PROTEIN_stoich[[#This Row],[uniprot]],[1]!UniprotIFO[Entry],[1]!UniprotIFO[essential?],"")</f>
        <v>#REF!</v>
      </c>
      <c r="S1930" t="e">
        <f>_xlfn.XLOOKUP(PROTEIN_stoich[[#This Row],[sequence]],[2]!Table1[sequence_without_asterisks],[2]!Table1[protein_stoich seq matches],"")</f>
        <v>#REF!</v>
      </c>
      <c r="T1930" t="e">
        <f>_xlfn.XLOOKUP(PROTEIN_stoich[[#This Row],[uniprot]],[1]!UniprotIFO[Entry],[1]!UniprotIFO[protein_id in GSM model format],"")</f>
        <v>#REF!</v>
      </c>
    </row>
    <row r="1931" spans="1:20" x14ac:dyDescent="0.2">
      <c r="A19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RT11561</v>
      </c>
      <c r="B1931" t="s">
        <v>14500</v>
      </c>
      <c r="C1931" t="s">
        <v>14500</v>
      </c>
      <c r="D1931" t="s">
        <v>10048</v>
      </c>
      <c r="E1931" t="s">
        <v>4877</v>
      </c>
      <c r="G19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1" t="s">
        <v>4878</v>
      </c>
      <c r="I1931" s="25" cm="1">
        <f t="array" ref="I1931">SUMPRODUCT((LEN(PROTEIN_stoich[[#This Row],[sequence]])-LEN(SUBSTITUTE(PROTEIN_stoich[[#This Row],[sequence]],{"A";"C";"D";"E";"F";"G";"H";"I";"K";"L";"M";"N";"P";"Q";"R";"S";"T";"V";"W";"Y"},""))),{72.08;104.14;115.08;129.11;148.17;58.05;138.14;114.16;130.18;114.16;132.2;115.1;98.12;129.13;158.19;88.08;102.1;100.13;187.21;164.17})/1000</f>
        <v>71.873460000000009</v>
      </c>
      <c r="J1931" t="s">
        <v>10049</v>
      </c>
      <c r="K1931" s="4" t="s">
        <v>4880</v>
      </c>
      <c r="M1931">
        <f>LEN(SUBSTITUTE(PROTEIN_stoich[[#This Row],[sequence]],"*",""))</f>
        <v>637</v>
      </c>
      <c r="O1931" t="s">
        <v>16</v>
      </c>
      <c r="P1931" t="str">
        <f>_xlfn.LET(_xlpm.id,PROTEIN_stoich[[#This Row],[uniprot]],HYPERLINK("https://www.uniprot.org/uniprotkb/"&amp;_xlpm.id&amp;"/entry",_xlpm.id))</f>
        <v>A0A0K3CRI4</v>
      </c>
      <c r="Q1931" t="e">
        <f>_xlfn.XLOOKUP(PROTEIN_stoich[[#This Row],[uniprot]],[1]!UniprotIFO[Entry],[1]!UniprotIFO[Gene Ontology IDs],"")</f>
        <v>#REF!</v>
      </c>
      <c r="R1931" t="e">
        <f>_xlfn.XLOOKUP(PROTEIN_stoich[[#This Row],[uniprot]],[1]!UniprotIFO[Entry],[1]!UniprotIFO[essential?],"")</f>
        <v>#REF!</v>
      </c>
      <c r="S1931" t="e">
        <f>_xlfn.XLOOKUP(PROTEIN_stoich[[#This Row],[sequence]],[2]!Table1[sequence_without_asterisks],[2]!Table1[protein_stoich seq matches],"")</f>
        <v>#REF!</v>
      </c>
      <c r="T1931" t="e">
        <f>_xlfn.XLOOKUP(PROTEIN_stoich[[#This Row],[uniprot]],[1]!UniprotIFO[Entry],[1]!UniprotIFO[protein_id in GSM model format],"")</f>
        <v>#REF!</v>
      </c>
    </row>
    <row r="1932" spans="1:20" x14ac:dyDescent="0.2">
      <c r="A19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RT11547</v>
      </c>
      <c r="B1932" t="s">
        <v>14522</v>
      </c>
      <c r="C1932" t="s">
        <v>14522</v>
      </c>
      <c r="D1932" t="s">
        <v>5325</v>
      </c>
      <c r="E1932" t="s">
        <v>4877</v>
      </c>
      <c r="G19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2" t="s">
        <v>4878</v>
      </c>
      <c r="I1932" s="25" cm="1">
        <f t="array" ref="I1932">SUMPRODUCT((LEN(PROTEIN_stoich[[#This Row],[sequence]])-LEN(SUBSTITUTE(PROTEIN_stoich[[#This Row],[sequence]],{"A";"C";"D";"E";"F";"G";"H";"I";"K";"L";"M";"N";"P";"Q";"R";"S";"T";"V";"W";"Y"},""))),{72.08;104.14;115.08;129.11;148.17;58.05;138.14;114.16;130.18;114.16;132.2;115.1;98.12;129.13;158.19;88.08;102.1;100.13;187.21;164.17})/1000</f>
        <v>36.197620000000001</v>
      </c>
      <c r="J1932" t="s">
        <v>5326</v>
      </c>
      <c r="K1932" s="4" t="s">
        <v>4880</v>
      </c>
      <c r="M1932">
        <f>LEN(SUBSTITUTE(PROTEIN_stoich[[#This Row],[sequence]],"*",""))</f>
        <v>331</v>
      </c>
      <c r="O1932" t="s">
        <v>16</v>
      </c>
      <c r="P1932" t="str">
        <f>_xlfn.LET(_xlpm.id,PROTEIN_stoich[[#This Row],[uniprot]],HYPERLINK("https://www.uniprot.org/uniprotkb/"&amp;_xlpm.id&amp;"/entry",_xlpm.id))</f>
        <v>A0A0K3CVG8</v>
      </c>
      <c r="Q1932" t="e">
        <f>_xlfn.XLOOKUP(PROTEIN_stoich[[#This Row],[uniprot]],[1]!UniprotIFO[Entry],[1]!UniprotIFO[Gene Ontology IDs],"")</f>
        <v>#REF!</v>
      </c>
      <c r="R1932" t="e">
        <f>_xlfn.XLOOKUP(PROTEIN_stoich[[#This Row],[uniprot]],[1]!UniprotIFO[Entry],[1]!UniprotIFO[essential?],"")</f>
        <v>#REF!</v>
      </c>
      <c r="S1932" t="e">
        <f>_xlfn.XLOOKUP(PROTEIN_stoich[[#This Row],[sequence]],[2]!Table1[sequence_without_asterisks],[2]!Table1[protein_stoich seq matches],"")</f>
        <v>#REF!</v>
      </c>
      <c r="T1932" t="e">
        <f>_xlfn.XLOOKUP(PROTEIN_stoich[[#This Row],[uniprot]],[1]!UniprotIFO[Entry],[1]!UniprotIFO[protein_id in GSM model format],"")</f>
        <v>#REF!</v>
      </c>
    </row>
    <row r="1933" spans="1:20" x14ac:dyDescent="0.2">
      <c r="A19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RT11544</v>
      </c>
      <c r="B1933" t="s">
        <v>14491</v>
      </c>
      <c r="C1933" t="s">
        <v>14491</v>
      </c>
      <c r="D1933" t="s">
        <v>9650</v>
      </c>
      <c r="E1933" t="s">
        <v>4877</v>
      </c>
      <c r="G19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3" t="s">
        <v>4878</v>
      </c>
      <c r="I1933" s="25" cm="1">
        <f t="array" ref="I1933">SUMPRODUCT((LEN(PROTEIN_stoich[[#This Row],[sequence]])-LEN(SUBSTITUTE(PROTEIN_stoich[[#This Row],[sequence]],{"A";"C";"D";"E";"F";"G";"H";"I";"K";"L";"M";"N";"P";"Q";"R";"S";"T";"V";"W";"Y"},""))),{72.08;104.14;115.08;129.11;148.17;58.05;138.14;114.16;130.18;114.16;132.2;115.1;98.12;129.13;158.19;88.08;102.1;100.13;187.21;164.17})/1000</f>
        <v>108.56231</v>
      </c>
      <c r="J1933" t="s">
        <v>9651</v>
      </c>
      <c r="K1933" s="4" t="s">
        <v>4880</v>
      </c>
      <c r="M1933">
        <f>LEN(SUBSTITUTE(PROTEIN_stoich[[#This Row],[sequence]],"*",""))</f>
        <v>977</v>
      </c>
      <c r="O1933" t="s">
        <v>16</v>
      </c>
      <c r="P1933" t="str">
        <f>_xlfn.LET(_xlpm.id,PROTEIN_stoich[[#This Row],[uniprot]],HYPERLINK("https://www.uniprot.org/uniprotkb/"&amp;_xlpm.id&amp;"/entry",_xlpm.id))</f>
        <v>A0A0K3CQN5</v>
      </c>
      <c r="Q1933" t="e">
        <f>_xlfn.XLOOKUP(PROTEIN_stoich[[#This Row],[uniprot]],[1]!UniprotIFO[Entry],[1]!UniprotIFO[Gene Ontology IDs],"")</f>
        <v>#REF!</v>
      </c>
      <c r="R1933" t="e">
        <f>_xlfn.XLOOKUP(PROTEIN_stoich[[#This Row],[uniprot]],[1]!UniprotIFO[Entry],[1]!UniprotIFO[essential?],"")</f>
        <v>#REF!</v>
      </c>
      <c r="S1933" t="e">
        <f>_xlfn.XLOOKUP(PROTEIN_stoich[[#This Row],[sequence]],[2]!Table1[sequence_without_asterisks],[2]!Table1[protein_stoich seq matches],"")</f>
        <v>#REF!</v>
      </c>
      <c r="T1933" t="e">
        <f>_xlfn.XLOOKUP(PROTEIN_stoich[[#This Row],[uniprot]],[1]!UniprotIFO[Entry],[1]!UniprotIFO[protein_id in GSM model format],"")</f>
        <v>#REF!</v>
      </c>
    </row>
    <row r="1934" spans="1:20" x14ac:dyDescent="0.2">
      <c r="A19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RT11541</v>
      </c>
      <c r="B1934" t="s">
        <v>14495</v>
      </c>
      <c r="C1934" t="s">
        <v>14495</v>
      </c>
      <c r="D1934" t="s">
        <v>6420</v>
      </c>
      <c r="E1934" t="s">
        <v>4877</v>
      </c>
      <c r="G19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4" t="s">
        <v>4878</v>
      </c>
      <c r="I1934" s="25" cm="1">
        <f t="array" ref="I1934">SUMPRODUCT((LEN(PROTEIN_stoich[[#This Row],[sequence]])-LEN(SUBSTITUTE(PROTEIN_stoich[[#This Row],[sequence]],{"A";"C";"D";"E";"F";"G";"H";"I";"K";"L";"M";"N";"P";"Q";"R";"S";"T";"V";"W";"Y"},""))),{72.08;104.14;115.08;129.11;148.17;58.05;138.14;114.16;130.18;114.16;132.2;115.1;98.12;129.13;158.19;88.08;102.1;100.13;187.21;164.17})/1000</f>
        <v>59.915830000000007</v>
      </c>
      <c r="J1934" t="s">
        <v>6421</v>
      </c>
      <c r="K1934" s="4" t="s">
        <v>4880</v>
      </c>
      <c r="M1934">
        <f>LEN(SUBSTITUTE(PROTEIN_stoich[[#This Row],[sequence]],"*",""))</f>
        <v>548</v>
      </c>
      <c r="O1934" t="s">
        <v>16</v>
      </c>
      <c r="P1934" t="str">
        <f>_xlfn.LET(_xlpm.id,PROTEIN_stoich[[#This Row],[uniprot]],HYPERLINK("https://www.uniprot.org/uniprotkb/"&amp;_xlpm.id&amp;"/entry",_xlpm.id))</f>
        <v>A0A0K3CS15</v>
      </c>
      <c r="Q1934" t="e">
        <f>_xlfn.XLOOKUP(PROTEIN_stoich[[#This Row],[uniprot]],[1]!UniprotIFO[Entry],[1]!UniprotIFO[Gene Ontology IDs],"")</f>
        <v>#REF!</v>
      </c>
      <c r="R1934" t="e">
        <f>_xlfn.XLOOKUP(PROTEIN_stoich[[#This Row],[uniprot]],[1]!UniprotIFO[Entry],[1]!UniprotIFO[essential?],"")</f>
        <v>#REF!</v>
      </c>
      <c r="S1934" t="e">
        <f>_xlfn.XLOOKUP(PROTEIN_stoich[[#This Row],[sequence]],[2]!Table1[sequence_without_asterisks],[2]!Table1[protein_stoich seq matches],"")</f>
        <v>#REF!</v>
      </c>
      <c r="T1934" t="e">
        <f>_xlfn.XLOOKUP(PROTEIN_stoich[[#This Row],[uniprot]],[1]!UniprotIFO[Entry],[1]!UniprotIFO[protein_id in GSM model format],"")</f>
        <v>#REF!</v>
      </c>
    </row>
    <row r="1935" spans="1:20" x14ac:dyDescent="0.2">
      <c r="A19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RT11539</v>
      </c>
      <c r="B1935" t="s">
        <v>14502</v>
      </c>
      <c r="C1935" t="s">
        <v>14502</v>
      </c>
      <c r="D1935" t="s">
        <v>6300</v>
      </c>
      <c r="E1935" t="s">
        <v>4877</v>
      </c>
      <c r="G19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5" t="s">
        <v>4878</v>
      </c>
      <c r="I1935" s="25" cm="1">
        <f t="array" ref="I1935">SUMPRODUCT((LEN(PROTEIN_stoich[[#This Row],[sequence]])-LEN(SUBSTITUTE(PROTEIN_stoich[[#This Row],[sequence]],{"A";"C";"D";"E";"F";"G";"H";"I";"K";"L";"M";"N";"P";"Q";"R";"S";"T";"V";"W";"Y"},""))),{72.08;104.14;115.08;129.11;148.17;58.05;138.14;114.16;130.18;114.16;132.2;115.1;98.12;129.13;158.19;88.08;102.1;100.13;187.21;164.17})/1000</f>
        <v>50.456420000000001</v>
      </c>
      <c r="J1935" t="s">
        <v>6301</v>
      </c>
      <c r="K1935" s="4" t="s">
        <v>4880</v>
      </c>
      <c r="M1935">
        <f>LEN(SUBSTITUTE(PROTEIN_stoich[[#This Row],[sequence]],"*",""))</f>
        <v>489</v>
      </c>
      <c r="O1935" t="s">
        <v>16</v>
      </c>
      <c r="P1935" t="str">
        <f>_xlfn.LET(_xlpm.id,PROTEIN_stoich[[#This Row],[uniprot]],HYPERLINK("https://www.uniprot.org/uniprotkb/"&amp;_xlpm.id&amp;"/entry",_xlpm.id))</f>
        <v>A0A0K3CQN1</v>
      </c>
      <c r="Q1935" t="e">
        <f>_xlfn.XLOOKUP(PROTEIN_stoich[[#This Row],[uniprot]],[1]!UniprotIFO[Entry],[1]!UniprotIFO[Gene Ontology IDs],"")</f>
        <v>#REF!</v>
      </c>
      <c r="R1935" t="e">
        <f>_xlfn.XLOOKUP(PROTEIN_stoich[[#This Row],[uniprot]],[1]!UniprotIFO[Entry],[1]!UniprotIFO[essential?],"")</f>
        <v>#REF!</v>
      </c>
      <c r="S1935" t="e">
        <f>_xlfn.XLOOKUP(PROTEIN_stoich[[#This Row],[sequence]],[2]!Table1[sequence_without_asterisks],[2]!Table1[protein_stoich seq matches],"")</f>
        <v>#REF!</v>
      </c>
      <c r="T1935" t="e">
        <f>_xlfn.XLOOKUP(PROTEIN_stoich[[#This Row],[uniprot]],[1]!UniprotIFO[Entry],[1]!UniprotIFO[protein_id in GSM model format],"")</f>
        <v>#REF!</v>
      </c>
    </row>
    <row r="1936" spans="1:20" x14ac:dyDescent="0.2">
      <c r="A19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rt1153</v>
      </c>
      <c r="B1936" t="s">
        <v>1057</v>
      </c>
      <c r="C1936" t="s">
        <v>59</v>
      </c>
      <c r="D1936" t="s">
        <v>1058</v>
      </c>
      <c r="E1936" t="s">
        <v>20</v>
      </c>
      <c r="G19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6">
        <v>0</v>
      </c>
      <c r="I1936" s="25" cm="1">
        <f t="array" ref="I1936">SUMPRODUCT((LEN(PROTEIN_stoich[[#This Row],[sequence]])-LEN(SUBSTITUTE(PROTEIN_stoich[[#This Row],[sequence]],{"A";"C";"D";"E";"F";"G";"H";"I";"K";"L";"M";"N";"P";"Q";"R";"S";"T";"V";"W";"Y"},""))),{72.08;104.14;115.08;129.11;148.17;58.05;138.14;114.16;130.18;114.16;132.2;115.1;98.12;129.13;158.19;88.08;102.1;100.13;187.21;164.17})/1000</f>
        <v>52.30865</v>
      </c>
      <c r="J1936" t="s">
        <v>3361</v>
      </c>
      <c r="K1936" s="4" t="s">
        <v>12</v>
      </c>
      <c r="M1936">
        <f>LEN(SUBSTITUTE(PROTEIN_stoich[[#This Row],[sequence]],"*",""))</f>
        <v>461</v>
      </c>
      <c r="O1936" t="s">
        <v>16</v>
      </c>
      <c r="P1936" t="str">
        <f>_xlfn.LET(_xlpm.id,PROTEIN_stoich[[#This Row],[uniprot]],HYPERLINK("https://www.uniprot.org/uniprotkb/"&amp;_xlpm.id&amp;"/entry",_xlpm.id))</f>
        <v>A0A0K3CLC0</v>
      </c>
      <c r="Q1936" t="e">
        <f>_xlfn.XLOOKUP(PROTEIN_stoich[[#This Row],[uniprot]],[1]!UniprotIFO[Entry],[1]!UniprotIFO[Gene Ontology IDs],"")</f>
        <v>#REF!</v>
      </c>
      <c r="R1936" t="e">
        <f>_xlfn.XLOOKUP(PROTEIN_stoich[[#This Row],[uniprot]],[1]!UniprotIFO[Entry],[1]!UniprotIFO[essential?],"")</f>
        <v>#REF!</v>
      </c>
      <c r="S1936" t="e">
        <f>_xlfn.XLOOKUP(PROTEIN_stoich[[#This Row],[sequence]],[2]!Table1[sequence_without_asterisks],[2]!Table1[protein_stoich seq matches],"")</f>
        <v>#REF!</v>
      </c>
      <c r="T1936" t="e">
        <f>_xlfn.XLOOKUP(PROTEIN_stoich[[#This Row],[uniprot]],[1]!UniprotIFO[Entry],[1]!UniprotIFO[protein_id in GSM model format],"")</f>
        <v>#REF!</v>
      </c>
    </row>
    <row r="1937" spans="1:20" x14ac:dyDescent="0.2">
      <c r="A19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RT11527</v>
      </c>
      <c r="B1937" t="s">
        <v>14540</v>
      </c>
      <c r="C1937" t="s">
        <v>14540</v>
      </c>
      <c r="D1937" t="s">
        <v>6100</v>
      </c>
      <c r="E1937" t="s">
        <v>4877</v>
      </c>
      <c r="G19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7" t="s">
        <v>4878</v>
      </c>
      <c r="I1937" s="25" cm="1">
        <f t="array" ref="I1937">SUMPRODUCT((LEN(PROTEIN_stoich[[#This Row],[sequence]])-LEN(SUBSTITUTE(PROTEIN_stoich[[#This Row],[sequence]],{"A";"C";"D";"E";"F";"G";"H";"I";"K";"L";"M";"N";"P";"Q";"R";"S";"T";"V";"W";"Y"},""))),{72.08;104.14;115.08;129.11;148.17;58.05;138.14;114.16;130.18;114.16;132.2;115.1;98.12;129.13;158.19;88.08;102.1;100.13;187.21;164.17})/1000</f>
        <v>46.330979999999997</v>
      </c>
      <c r="J1937" t="s">
        <v>6101</v>
      </c>
      <c r="K1937" s="4" t="s">
        <v>4880</v>
      </c>
      <c r="M1937">
        <f>LEN(SUBSTITUTE(PROTEIN_stoich[[#This Row],[sequence]],"*",""))</f>
        <v>432</v>
      </c>
      <c r="O1937" t="s">
        <v>16</v>
      </c>
      <c r="P1937" t="str">
        <f>_xlfn.LET(_xlpm.id,PROTEIN_stoich[[#This Row],[uniprot]],HYPERLINK("https://www.uniprot.org/uniprotkb/"&amp;_xlpm.id&amp;"/entry",_xlpm.id))</f>
        <v>A0A0K3CS06</v>
      </c>
      <c r="Q1937" t="e">
        <f>_xlfn.XLOOKUP(PROTEIN_stoich[[#This Row],[uniprot]],[1]!UniprotIFO[Entry],[1]!UniprotIFO[Gene Ontology IDs],"")</f>
        <v>#REF!</v>
      </c>
      <c r="R1937" t="e">
        <f>_xlfn.XLOOKUP(PROTEIN_stoich[[#This Row],[uniprot]],[1]!UniprotIFO[Entry],[1]!UniprotIFO[essential?],"")</f>
        <v>#REF!</v>
      </c>
      <c r="S1937" t="e">
        <f>_xlfn.XLOOKUP(PROTEIN_stoich[[#This Row],[sequence]],[2]!Table1[sequence_without_asterisks],[2]!Table1[protein_stoich seq matches],"")</f>
        <v>#REF!</v>
      </c>
      <c r="T1937" t="e">
        <f>_xlfn.XLOOKUP(PROTEIN_stoich[[#This Row],[uniprot]],[1]!UniprotIFO[Entry],[1]!UniprotIFO[protein_id in GSM model format],"")</f>
        <v>#REF!</v>
      </c>
    </row>
    <row r="1938" spans="1:20" x14ac:dyDescent="0.2">
      <c r="A19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RT11522</v>
      </c>
      <c r="B1938" t="s">
        <v>14541</v>
      </c>
      <c r="C1938" t="s">
        <v>14541</v>
      </c>
      <c r="D1938" t="s">
        <v>7389</v>
      </c>
      <c r="E1938" t="s">
        <v>4877</v>
      </c>
      <c r="G19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8" t="s">
        <v>4878</v>
      </c>
      <c r="I1938" s="25" cm="1">
        <f t="array" ref="I1938">SUMPRODUCT((LEN(PROTEIN_stoich[[#This Row],[sequence]])-LEN(SUBSTITUTE(PROTEIN_stoich[[#This Row],[sequence]],{"A";"C";"D";"E";"F";"G";"H";"I";"K";"L";"M";"N";"P";"Q";"R";"S";"T";"V";"W";"Y"},""))),{72.08;104.14;115.08;129.11;148.17;58.05;138.14;114.16;130.18;114.16;132.2;115.1;98.12;129.13;158.19;88.08;102.1;100.13;187.21;164.17})/1000</f>
        <v>39.278900000000007</v>
      </c>
      <c r="J1938" t="s">
        <v>7390</v>
      </c>
      <c r="K1938" s="4" t="s">
        <v>4880</v>
      </c>
      <c r="M1938">
        <f>LEN(SUBSTITUTE(PROTEIN_stoich[[#This Row],[sequence]],"*",""))</f>
        <v>337</v>
      </c>
      <c r="O1938" t="s">
        <v>16</v>
      </c>
      <c r="P1938" t="str">
        <f>_xlfn.LET(_xlpm.id,PROTEIN_stoich[[#This Row],[uniprot]],HYPERLINK("https://www.uniprot.org/uniprotkb/"&amp;_xlpm.id&amp;"/entry",_xlpm.id))</f>
        <v>A0A0K3CS01</v>
      </c>
      <c r="Q1938" t="e">
        <f>_xlfn.XLOOKUP(PROTEIN_stoich[[#This Row],[uniprot]],[1]!UniprotIFO[Entry],[1]!UniprotIFO[Gene Ontology IDs],"")</f>
        <v>#REF!</v>
      </c>
      <c r="R1938" t="e">
        <f>_xlfn.XLOOKUP(PROTEIN_stoich[[#This Row],[uniprot]],[1]!UniprotIFO[Entry],[1]!UniprotIFO[essential?],"")</f>
        <v>#REF!</v>
      </c>
      <c r="S1938" t="e">
        <f>_xlfn.XLOOKUP(PROTEIN_stoich[[#This Row],[sequence]],[2]!Table1[sequence_without_asterisks],[2]!Table1[protein_stoich seq matches],"")</f>
        <v>#REF!</v>
      </c>
      <c r="T1938" t="e">
        <f>_xlfn.XLOOKUP(PROTEIN_stoich[[#This Row],[uniprot]],[1]!UniprotIFO[Entry],[1]!UniprotIFO[protein_id in GSM model format],"")</f>
        <v>#REF!</v>
      </c>
    </row>
    <row r="1939" spans="1:20" x14ac:dyDescent="0.2">
      <c r="A19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RT11513</v>
      </c>
      <c r="B1939" t="s">
        <v>14542</v>
      </c>
      <c r="C1939" t="s">
        <v>14542</v>
      </c>
      <c r="D1939" t="s">
        <v>8669</v>
      </c>
      <c r="E1939" t="s">
        <v>4877</v>
      </c>
      <c r="G19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39" t="s">
        <v>4878</v>
      </c>
      <c r="I1939" s="25" cm="1">
        <f t="array" ref="I1939">SUMPRODUCT((LEN(PROTEIN_stoich[[#This Row],[sequence]])-LEN(SUBSTITUTE(PROTEIN_stoich[[#This Row],[sequence]],{"A";"C";"D";"E";"F";"G";"H";"I";"K";"L";"M";"N";"P";"Q";"R";"S";"T";"V";"W";"Y"},""))),{72.08;104.14;115.08;129.11;148.17;58.05;138.14;114.16;130.18;114.16;132.2;115.1;98.12;129.13;158.19;88.08;102.1;100.13;187.21;164.17})/1000</f>
        <v>40.894709999999996</v>
      </c>
      <c r="J1939" t="s">
        <v>8670</v>
      </c>
      <c r="K1939" s="4" t="s">
        <v>4880</v>
      </c>
      <c r="M1939">
        <f>LEN(SUBSTITUTE(PROTEIN_stoich[[#This Row],[sequence]],"*",""))</f>
        <v>368</v>
      </c>
      <c r="O1939" t="s">
        <v>16</v>
      </c>
      <c r="P1939" t="str">
        <f>_xlfn.LET(_xlpm.id,PROTEIN_stoich[[#This Row],[uniprot]],HYPERLINK("https://www.uniprot.org/uniprotkb/"&amp;_xlpm.id&amp;"/entry",_xlpm.id))</f>
        <v>A0A0K3CQJ0</v>
      </c>
      <c r="Q1939" t="e">
        <f>_xlfn.XLOOKUP(PROTEIN_stoich[[#This Row],[uniprot]],[1]!UniprotIFO[Entry],[1]!UniprotIFO[Gene Ontology IDs],"")</f>
        <v>#REF!</v>
      </c>
      <c r="R1939" t="e">
        <f>_xlfn.XLOOKUP(PROTEIN_stoich[[#This Row],[uniprot]],[1]!UniprotIFO[Entry],[1]!UniprotIFO[essential?],"")</f>
        <v>#REF!</v>
      </c>
      <c r="S1939" t="e">
        <f>_xlfn.XLOOKUP(PROTEIN_stoich[[#This Row],[sequence]],[2]!Table1[sequence_without_asterisks],[2]!Table1[protein_stoich seq matches],"")</f>
        <v>#REF!</v>
      </c>
      <c r="T1939" t="e">
        <f>_xlfn.XLOOKUP(PROTEIN_stoich[[#This Row],[uniprot]],[1]!UniprotIFO[Entry],[1]!UniprotIFO[protein_id in GSM model format],"")</f>
        <v>#REF!</v>
      </c>
    </row>
    <row r="1940" spans="1:20" x14ac:dyDescent="0.2">
      <c r="A19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RT11511</v>
      </c>
      <c r="B1940" t="s">
        <v>14543</v>
      </c>
      <c r="C1940" t="s">
        <v>14543</v>
      </c>
      <c r="D1940" t="s">
        <v>7161</v>
      </c>
      <c r="E1940" t="s">
        <v>4877</v>
      </c>
      <c r="G19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0" t="s">
        <v>4878</v>
      </c>
      <c r="I1940" s="25" cm="1">
        <f t="array" ref="I1940">SUMPRODUCT((LEN(PROTEIN_stoich[[#This Row],[sequence]])-LEN(SUBSTITUTE(PROTEIN_stoich[[#This Row],[sequence]],{"A";"C";"D";"E";"F";"G";"H";"I";"K";"L";"M";"N";"P";"Q";"R";"S";"T";"V";"W";"Y"},""))),{72.08;104.14;115.08;129.11;148.17;58.05;138.14;114.16;130.18;114.16;132.2;115.1;98.12;129.13;158.19;88.08;102.1;100.13;187.21;164.17})/1000</f>
        <v>37.090820000000001</v>
      </c>
      <c r="J1940" t="s">
        <v>7162</v>
      </c>
      <c r="K1940" s="4" t="s">
        <v>4880</v>
      </c>
      <c r="M1940">
        <f>LEN(SUBSTITUTE(PROTEIN_stoich[[#This Row],[sequence]],"*",""))</f>
        <v>338</v>
      </c>
      <c r="O1940" t="s">
        <v>16</v>
      </c>
      <c r="P1940" t="str">
        <f>_xlfn.LET(_xlpm.id,PROTEIN_stoich[[#This Row],[uniprot]],HYPERLINK("https://www.uniprot.org/uniprotkb/"&amp;_xlpm.id&amp;"/entry",_xlpm.id))</f>
        <v>A0A0K3CVC2</v>
      </c>
      <c r="Q1940" t="e">
        <f>_xlfn.XLOOKUP(PROTEIN_stoich[[#This Row],[uniprot]],[1]!UniprotIFO[Entry],[1]!UniprotIFO[Gene Ontology IDs],"")</f>
        <v>#REF!</v>
      </c>
      <c r="R1940" t="e">
        <f>_xlfn.XLOOKUP(PROTEIN_stoich[[#This Row],[uniprot]],[1]!UniprotIFO[Entry],[1]!UniprotIFO[essential?],"")</f>
        <v>#REF!</v>
      </c>
      <c r="S1940" t="e">
        <f>_xlfn.XLOOKUP(PROTEIN_stoich[[#This Row],[sequence]],[2]!Table1[sequence_without_asterisks],[2]!Table1[protein_stoich seq matches],"")</f>
        <v>#REF!</v>
      </c>
      <c r="T1940" t="e">
        <f>_xlfn.XLOOKUP(PROTEIN_stoich[[#This Row],[uniprot]],[1]!UniprotIFO[Entry],[1]!UniprotIFO[protein_id in GSM model format],"")</f>
        <v>#REF!</v>
      </c>
    </row>
    <row r="1941" spans="1:20" x14ac:dyDescent="0.2">
      <c r="A19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RT11506</v>
      </c>
      <c r="B1941" t="s">
        <v>14544</v>
      </c>
      <c r="C1941" t="s">
        <v>14544</v>
      </c>
      <c r="D1941" t="s">
        <v>7521</v>
      </c>
      <c r="E1941" t="s">
        <v>4877</v>
      </c>
      <c r="G19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1" t="s">
        <v>4878</v>
      </c>
      <c r="I1941" s="25" cm="1">
        <f t="array" ref="I1941">SUMPRODUCT((LEN(PROTEIN_stoich[[#This Row],[sequence]])-LEN(SUBSTITUTE(PROTEIN_stoich[[#This Row],[sequence]],{"A";"C";"D";"E";"F";"G";"H";"I";"K";"L";"M";"N";"P";"Q";"R";"S";"T";"V";"W";"Y"},""))),{72.08;104.14;115.08;129.11;148.17;58.05;138.14;114.16;130.18;114.16;132.2;115.1;98.12;129.13;158.19;88.08;102.1;100.13;187.21;164.17})/1000</f>
        <v>38.389359999999996</v>
      </c>
      <c r="J1941" t="s">
        <v>7522</v>
      </c>
      <c r="K1941" s="4" t="s">
        <v>4880</v>
      </c>
      <c r="M1941">
        <f>LEN(SUBSTITUTE(PROTEIN_stoich[[#This Row],[sequence]],"*",""))</f>
        <v>336</v>
      </c>
      <c r="O1941" t="s">
        <v>16</v>
      </c>
      <c r="P1941" t="str">
        <f>_xlfn.LET(_xlpm.id,PROTEIN_stoich[[#This Row],[uniprot]],HYPERLINK("https://www.uniprot.org/uniprotkb/"&amp;_xlpm.id&amp;"/entry",_xlpm.id))</f>
        <v>A0A0K3CVB6</v>
      </c>
      <c r="Q1941" t="e">
        <f>_xlfn.XLOOKUP(PROTEIN_stoich[[#This Row],[uniprot]],[1]!UniprotIFO[Entry],[1]!UniprotIFO[Gene Ontology IDs],"")</f>
        <v>#REF!</v>
      </c>
      <c r="R1941" t="e">
        <f>_xlfn.XLOOKUP(PROTEIN_stoich[[#This Row],[uniprot]],[1]!UniprotIFO[Entry],[1]!UniprotIFO[essential?],"")</f>
        <v>#REF!</v>
      </c>
      <c r="S1941" t="e">
        <f>_xlfn.XLOOKUP(PROTEIN_stoich[[#This Row],[sequence]],[2]!Table1[sequence_without_asterisks],[2]!Table1[protein_stoich seq matches],"")</f>
        <v>#REF!</v>
      </c>
      <c r="T1941" t="e">
        <f>_xlfn.XLOOKUP(PROTEIN_stoich[[#This Row],[uniprot]],[1]!UniprotIFO[Entry],[1]!UniprotIFO[protein_id in GSM model format],"")</f>
        <v>#REF!</v>
      </c>
    </row>
    <row r="1942" spans="1:20" x14ac:dyDescent="0.2">
      <c r="A19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RT11495</v>
      </c>
      <c r="B1942" t="s">
        <v>14545</v>
      </c>
      <c r="C1942" t="s">
        <v>14545</v>
      </c>
      <c r="D1942" t="s">
        <v>6000</v>
      </c>
      <c r="E1942" t="s">
        <v>4877</v>
      </c>
      <c r="G19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2" t="s">
        <v>4878</v>
      </c>
      <c r="I1942" s="25" cm="1">
        <f t="array" ref="I1942">SUMPRODUCT((LEN(PROTEIN_stoich[[#This Row],[sequence]])-LEN(SUBSTITUTE(PROTEIN_stoich[[#This Row],[sequence]],{"A";"C";"D";"E";"F";"G";"H";"I";"K";"L";"M";"N";"P";"Q";"R";"S";"T";"V";"W";"Y"},""))),{72.08;104.14;115.08;129.11;148.17;58.05;138.14;114.16;130.18;114.16;132.2;115.1;98.12;129.13;158.19;88.08;102.1;100.13;187.21;164.17})/1000</f>
        <v>98.153879999999987</v>
      </c>
      <c r="J1942" t="s">
        <v>6001</v>
      </c>
      <c r="K1942" s="4" t="s">
        <v>4880</v>
      </c>
      <c r="M1942">
        <f>LEN(SUBSTITUTE(PROTEIN_stoich[[#This Row],[sequence]],"*",""))</f>
        <v>893</v>
      </c>
      <c r="O1942" t="s">
        <v>16</v>
      </c>
      <c r="P1942" t="str">
        <f>_xlfn.LET(_xlpm.id,PROTEIN_stoich[[#This Row],[uniprot]],HYPERLINK("https://www.uniprot.org/uniprotkb/"&amp;_xlpm.id&amp;"/entry",_xlpm.id))</f>
        <v>A0A0K3CVB0</v>
      </c>
      <c r="Q1942" t="e">
        <f>_xlfn.XLOOKUP(PROTEIN_stoich[[#This Row],[uniprot]],[1]!UniprotIFO[Entry],[1]!UniprotIFO[Gene Ontology IDs],"")</f>
        <v>#REF!</v>
      </c>
      <c r="R1942" t="e">
        <f>_xlfn.XLOOKUP(PROTEIN_stoich[[#This Row],[uniprot]],[1]!UniprotIFO[Entry],[1]!UniprotIFO[essential?],"")</f>
        <v>#REF!</v>
      </c>
      <c r="S1942" t="e">
        <f>_xlfn.XLOOKUP(PROTEIN_stoich[[#This Row],[sequence]],[2]!Table1[sequence_without_asterisks],[2]!Table1[protein_stoich seq matches],"")</f>
        <v>#REF!</v>
      </c>
      <c r="T1942" t="e">
        <f>_xlfn.XLOOKUP(PROTEIN_stoich[[#This Row],[uniprot]],[1]!UniprotIFO[Entry],[1]!UniprotIFO[protein_id in GSM model format],"")</f>
        <v>#REF!</v>
      </c>
    </row>
    <row r="1943" spans="1:20" x14ac:dyDescent="0.2">
      <c r="A19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RT11491</v>
      </c>
      <c r="B1943" t="s">
        <v>14546</v>
      </c>
      <c r="C1943" t="s">
        <v>14546</v>
      </c>
      <c r="D1943" t="s">
        <v>6862</v>
      </c>
      <c r="E1943" t="s">
        <v>4877</v>
      </c>
      <c r="G19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3" t="s">
        <v>4878</v>
      </c>
      <c r="I1943" s="25" cm="1">
        <f t="array" ref="I1943">SUMPRODUCT((LEN(PROTEIN_stoich[[#This Row],[sequence]])-LEN(SUBSTITUTE(PROTEIN_stoich[[#This Row],[sequence]],{"A";"C";"D";"E";"F";"G";"H";"I";"K";"L";"M";"N";"P";"Q";"R";"S";"T";"V";"W";"Y"},""))),{72.08;104.14;115.08;129.11;148.17;58.05;138.14;114.16;130.18;114.16;132.2;115.1;98.12;129.13;158.19;88.08;102.1;100.13;187.21;164.17})/1000</f>
        <v>44.26612999999999</v>
      </c>
      <c r="J1943" t="s">
        <v>6863</v>
      </c>
      <c r="K1943" s="4" t="s">
        <v>4880</v>
      </c>
      <c r="M1943">
        <f>LEN(SUBSTITUTE(PROTEIN_stoich[[#This Row],[sequence]],"*",""))</f>
        <v>392</v>
      </c>
      <c r="O1943" t="s">
        <v>16</v>
      </c>
      <c r="P1943" t="str">
        <f>_xlfn.LET(_xlpm.id,PROTEIN_stoich[[#This Row],[uniprot]],HYPERLINK("https://www.uniprot.org/uniprotkb/"&amp;_xlpm.id&amp;"/entry",_xlpm.id))</f>
        <v>A0A0K3CQG8</v>
      </c>
      <c r="Q1943" t="e">
        <f>_xlfn.XLOOKUP(PROTEIN_stoich[[#This Row],[uniprot]],[1]!UniprotIFO[Entry],[1]!UniprotIFO[Gene Ontology IDs],"")</f>
        <v>#REF!</v>
      </c>
      <c r="R1943" t="e">
        <f>_xlfn.XLOOKUP(PROTEIN_stoich[[#This Row],[uniprot]],[1]!UniprotIFO[Entry],[1]!UniprotIFO[essential?],"")</f>
        <v>#REF!</v>
      </c>
      <c r="S1943" t="e">
        <f>_xlfn.XLOOKUP(PROTEIN_stoich[[#This Row],[sequence]],[2]!Table1[sequence_without_asterisks],[2]!Table1[protein_stoich seq matches],"")</f>
        <v>#REF!</v>
      </c>
      <c r="T1943" t="e">
        <f>_xlfn.XLOOKUP(PROTEIN_stoich[[#This Row],[uniprot]],[1]!UniprotIFO[Entry],[1]!UniprotIFO[protein_id in GSM model format],"")</f>
        <v>#REF!</v>
      </c>
    </row>
    <row r="1944" spans="1:20" x14ac:dyDescent="0.2">
      <c r="A19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RT11478</v>
      </c>
      <c r="B1944" t="s">
        <v>14549</v>
      </c>
      <c r="C1944" t="s">
        <v>14549</v>
      </c>
      <c r="D1944" t="s">
        <v>7703</v>
      </c>
      <c r="E1944" t="s">
        <v>4877</v>
      </c>
      <c r="G19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4" t="s">
        <v>4878</v>
      </c>
      <c r="I1944" s="25" cm="1">
        <f t="array" ref="I1944">SUMPRODUCT((LEN(PROTEIN_stoich[[#This Row],[sequence]])-LEN(SUBSTITUTE(PROTEIN_stoich[[#This Row],[sequence]],{"A";"C";"D";"E";"F";"G";"H";"I";"K";"L";"M";"N";"P";"Q";"R";"S";"T";"V";"W";"Y"},""))),{72.08;104.14;115.08;129.11;148.17;58.05;138.14;114.16;130.18;114.16;132.2;115.1;98.12;129.13;158.19;88.08;102.1;100.13;187.21;164.17})/1000</f>
        <v>101.20538000000001</v>
      </c>
      <c r="J1944" t="s">
        <v>7704</v>
      </c>
      <c r="K1944" s="4" t="s">
        <v>4880</v>
      </c>
      <c r="M1944">
        <f>LEN(SUBSTITUTE(PROTEIN_stoich[[#This Row],[sequence]],"*",""))</f>
        <v>907</v>
      </c>
      <c r="O1944" t="s">
        <v>16</v>
      </c>
      <c r="P1944" t="str">
        <f>_xlfn.LET(_xlpm.id,PROTEIN_stoich[[#This Row],[uniprot]],HYPERLINK("https://www.uniprot.org/uniprotkb/"&amp;_xlpm.id&amp;"/entry",_xlpm.id))</f>
        <v>A0A0K3CRA4</v>
      </c>
      <c r="Q1944" t="e">
        <f>_xlfn.XLOOKUP(PROTEIN_stoich[[#This Row],[uniprot]],[1]!UniprotIFO[Entry],[1]!UniprotIFO[Gene Ontology IDs],"")</f>
        <v>#REF!</v>
      </c>
      <c r="R1944" t="e">
        <f>_xlfn.XLOOKUP(PROTEIN_stoich[[#This Row],[uniprot]],[1]!UniprotIFO[Entry],[1]!UniprotIFO[essential?],"")</f>
        <v>#REF!</v>
      </c>
      <c r="S1944" t="e">
        <f>_xlfn.XLOOKUP(PROTEIN_stoich[[#This Row],[sequence]],[2]!Table1[sequence_without_asterisks],[2]!Table1[protein_stoich seq matches],"")</f>
        <v>#REF!</v>
      </c>
      <c r="T1944" t="e">
        <f>_xlfn.XLOOKUP(PROTEIN_stoich[[#This Row],[uniprot]],[1]!UniprotIFO[Entry],[1]!UniprotIFO[protein_id in GSM model format],"")</f>
        <v>#REF!</v>
      </c>
    </row>
    <row r="1945" spans="1:20" x14ac:dyDescent="0.2">
      <c r="A19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RT11477</v>
      </c>
      <c r="B1945" t="s">
        <v>14550</v>
      </c>
      <c r="C1945" t="s">
        <v>14550</v>
      </c>
      <c r="D1945" t="s">
        <v>7519</v>
      </c>
      <c r="E1945" t="s">
        <v>4877</v>
      </c>
      <c r="G19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5" t="s">
        <v>4878</v>
      </c>
      <c r="I1945" s="25" cm="1">
        <f t="array" ref="I1945">SUMPRODUCT((LEN(PROTEIN_stoich[[#This Row],[sequence]])-LEN(SUBSTITUTE(PROTEIN_stoich[[#This Row],[sequence]],{"A";"C";"D";"E";"F";"G";"H";"I";"K";"L";"M";"N";"P";"Q";"R";"S";"T";"V";"W";"Y"},""))),{72.08;104.14;115.08;129.11;148.17;58.05;138.14;114.16;130.18;114.16;132.2;115.1;98.12;129.13;158.19;88.08;102.1;100.13;187.21;164.17})/1000</f>
        <v>46.749739999999996</v>
      </c>
      <c r="J1945" t="s">
        <v>7520</v>
      </c>
      <c r="K1945" s="4" t="s">
        <v>4880</v>
      </c>
      <c r="M1945">
        <f>LEN(SUBSTITUTE(PROTEIN_stoich[[#This Row],[sequence]],"*",""))</f>
        <v>404</v>
      </c>
      <c r="O1945" t="s">
        <v>16</v>
      </c>
      <c r="P1945" t="str">
        <f>_xlfn.LET(_xlpm.id,PROTEIN_stoich[[#This Row],[uniprot]],HYPERLINK("https://www.uniprot.org/uniprotkb/"&amp;_xlpm.id&amp;"/entry",_xlpm.id))</f>
        <v>A0A0K3CV98</v>
      </c>
      <c r="Q1945" t="e">
        <f>_xlfn.XLOOKUP(PROTEIN_stoich[[#This Row],[uniprot]],[1]!UniprotIFO[Entry],[1]!UniprotIFO[Gene Ontology IDs],"")</f>
        <v>#REF!</v>
      </c>
      <c r="R1945" t="e">
        <f>_xlfn.XLOOKUP(PROTEIN_stoich[[#This Row],[uniprot]],[1]!UniprotIFO[Entry],[1]!UniprotIFO[essential?],"")</f>
        <v>#REF!</v>
      </c>
      <c r="S1945" t="e">
        <f>_xlfn.XLOOKUP(PROTEIN_stoich[[#This Row],[sequence]],[2]!Table1[sequence_without_asterisks],[2]!Table1[protein_stoich seq matches],"")</f>
        <v>#REF!</v>
      </c>
      <c r="T1945" t="e">
        <f>_xlfn.XLOOKUP(PROTEIN_stoich[[#This Row],[uniprot]],[1]!UniprotIFO[Entry],[1]!UniprotIFO[protein_id in GSM model format],"")</f>
        <v>#REF!</v>
      </c>
    </row>
    <row r="1946" spans="1:20" x14ac:dyDescent="0.2">
      <c r="A19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RT11472</v>
      </c>
      <c r="B1946" t="s">
        <v>14551</v>
      </c>
      <c r="C1946" t="s">
        <v>14551</v>
      </c>
      <c r="D1946" t="s">
        <v>10111</v>
      </c>
      <c r="E1946" t="s">
        <v>4877</v>
      </c>
      <c r="G19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6" t="s">
        <v>4878</v>
      </c>
      <c r="I1946" s="25" cm="1">
        <f t="array" ref="I1946">SUMPRODUCT((LEN(PROTEIN_stoich[[#This Row],[sequence]])-LEN(SUBSTITUTE(PROTEIN_stoich[[#This Row],[sequence]],{"A";"C";"D";"E";"F";"G";"H";"I";"K";"L";"M";"N";"P";"Q";"R";"S";"T";"V";"W";"Y"},""))),{72.08;104.14;115.08;129.11;148.17;58.05;138.14;114.16;130.18;114.16;132.2;115.1;98.12;129.13;158.19;88.08;102.1;100.13;187.21;164.17})/1000</f>
        <v>40.515370000000004</v>
      </c>
      <c r="J1946" t="s">
        <v>10112</v>
      </c>
      <c r="K1946" s="4" t="s">
        <v>4880</v>
      </c>
      <c r="M1946">
        <f>LEN(SUBSTITUTE(PROTEIN_stoich[[#This Row],[sequence]],"*",""))</f>
        <v>353</v>
      </c>
      <c r="O1946" t="s">
        <v>16</v>
      </c>
      <c r="P1946" t="str">
        <f>_xlfn.LET(_xlpm.id,PROTEIN_stoich[[#This Row],[uniprot]],HYPERLINK("https://www.uniprot.org/uniprotkb/"&amp;_xlpm.id&amp;"/entry",_xlpm.id))</f>
        <v>A0A0K3CV95</v>
      </c>
      <c r="Q1946" t="e">
        <f>_xlfn.XLOOKUP(PROTEIN_stoich[[#This Row],[uniprot]],[1]!UniprotIFO[Entry],[1]!UniprotIFO[Gene Ontology IDs],"")</f>
        <v>#REF!</v>
      </c>
      <c r="R1946" t="e">
        <f>_xlfn.XLOOKUP(PROTEIN_stoich[[#This Row],[uniprot]],[1]!UniprotIFO[Entry],[1]!UniprotIFO[essential?],"")</f>
        <v>#REF!</v>
      </c>
      <c r="S1946" t="e">
        <f>_xlfn.XLOOKUP(PROTEIN_stoich[[#This Row],[sequence]],[2]!Table1[sequence_without_asterisks],[2]!Table1[protein_stoich seq matches],"")</f>
        <v>#REF!</v>
      </c>
      <c r="T1946" t="e">
        <f>_xlfn.XLOOKUP(PROTEIN_stoich[[#This Row],[uniprot]],[1]!UniprotIFO[Entry],[1]!UniprotIFO[protein_id in GSM model format],"")</f>
        <v>#REF!</v>
      </c>
    </row>
    <row r="1947" spans="1:20" x14ac:dyDescent="0.2">
      <c r="A19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v>
      </c>
      <c r="B1947" t="s">
        <v>1055</v>
      </c>
      <c r="C1947" t="s">
        <v>330</v>
      </c>
      <c r="D1947" t="s">
        <v>1056</v>
      </c>
      <c r="E1947" t="s">
        <v>16</v>
      </c>
      <c r="G19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7">
        <v>0</v>
      </c>
      <c r="I1947" s="25" cm="1">
        <f t="array" ref="I1947">SUMPRODUCT((LEN(PROTEIN_stoich[[#This Row],[sequence]])-LEN(SUBSTITUTE(PROTEIN_stoich[[#This Row],[sequence]],{"A";"C";"D";"E";"F";"G";"H";"I";"K";"L";"M";"N";"P";"Q";"R";"S";"T";"V";"W";"Y"},""))),{72.08;104.14;115.08;129.11;148.17;58.05;138.14;114.16;130.18;114.16;132.2;115.1;98.12;129.13;158.19;88.08;102.1;100.13;187.21;164.17})/1000</f>
        <v>41.991649999999993</v>
      </c>
      <c r="J1947" t="s">
        <v>3360</v>
      </c>
      <c r="K1947" s="4" t="s">
        <v>12</v>
      </c>
      <c r="M1947">
        <f>LEN(SUBSTITUTE(PROTEIN_stoich[[#This Row],[sequence]],"*",""))</f>
        <v>384</v>
      </c>
      <c r="O1947" t="s">
        <v>16</v>
      </c>
      <c r="P1947" t="str">
        <f>_xlfn.LET(_xlpm.id,PROTEIN_stoich[[#This Row],[uniprot]],HYPERLINK("https://www.uniprot.org/uniprotkb/"&amp;_xlpm.id&amp;"/entry",_xlpm.id))</f>
        <v>A0A0K3CLB6</v>
      </c>
      <c r="Q1947" t="e">
        <f>_xlfn.XLOOKUP(PROTEIN_stoich[[#This Row],[uniprot]],[1]!UniprotIFO[Entry],[1]!UniprotIFO[Gene Ontology IDs],"")</f>
        <v>#REF!</v>
      </c>
      <c r="R1947" t="e">
        <f>_xlfn.XLOOKUP(PROTEIN_stoich[[#This Row],[uniprot]],[1]!UniprotIFO[Entry],[1]!UniprotIFO[essential?],"")</f>
        <v>#REF!</v>
      </c>
      <c r="S1947" t="e">
        <f>_xlfn.XLOOKUP(PROTEIN_stoich[[#This Row],[sequence]],[2]!Table1[sequence_without_asterisks],[2]!Table1[protein_stoich seq matches],"")</f>
        <v>#REF!</v>
      </c>
      <c r="T1947" t="e">
        <f>_xlfn.XLOOKUP(PROTEIN_stoich[[#This Row],[uniprot]],[1]!UniprotIFO[Entry],[1]!UniprotIFO[protein_id in GSM model format],"")</f>
        <v>#REF!</v>
      </c>
    </row>
    <row r="1948" spans="1:20" x14ac:dyDescent="0.2">
      <c r="A19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RT11464</v>
      </c>
      <c r="B1948" t="s">
        <v>14552</v>
      </c>
      <c r="C1948" t="s">
        <v>14552</v>
      </c>
      <c r="D1948" t="s">
        <v>6060</v>
      </c>
      <c r="E1948" t="s">
        <v>4877</v>
      </c>
      <c r="G19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8" t="s">
        <v>4878</v>
      </c>
      <c r="I1948" s="25" cm="1">
        <f t="array" ref="I1948">SUMPRODUCT((LEN(PROTEIN_stoich[[#This Row],[sequence]])-LEN(SUBSTITUTE(PROTEIN_stoich[[#This Row],[sequence]],{"A";"C";"D";"E";"F";"G";"H";"I";"K";"L";"M";"N";"P";"Q";"R";"S";"T";"V";"W";"Y"},""))),{72.08;104.14;115.08;129.11;148.17;58.05;138.14;114.16;130.18;114.16;132.2;115.1;98.12;129.13;158.19;88.08;102.1;100.13;187.21;164.17})/1000</f>
        <v>27.509879999999999</v>
      </c>
      <c r="J1948" t="s">
        <v>6061</v>
      </c>
      <c r="K1948" s="4" t="s">
        <v>4880</v>
      </c>
      <c r="M1948">
        <f>LEN(SUBSTITUTE(PROTEIN_stoich[[#This Row],[sequence]],"*",""))</f>
        <v>252</v>
      </c>
      <c r="O1948" t="s">
        <v>16</v>
      </c>
      <c r="P1948" t="str">
        <f>_xlfn.LET(_xlpm.id,PROTEIN_stoich[[#This Row],[uniprot]],HYPERLINK("https://www.uniprot.org/uniprotkb/"&amp;_xlpm.id&amp;"/entry",_xlpm.id))</f>
        <v>A0A0K3CNL0</v>
      </c>
      <c r="Q1948" t="e">
        <f>_xlfn.XLOOKUP(PROTEIN_stoich[[#This Row],[uniprot]],[1]!UniprotIFO[Entry],[1]!UniprotIFO[Gene Ontology IDs],"")</f>
        <v>#REF!</v>
      </c>
      <c r="R1948" t="e">
        <f>_xlfn.XLOOKUP(PROTEIN_stoich[[#This Row],[uniprot]],[1]!UniprotIFO[Entry],[1]!UniprotIFO[essential?],"")</f>
        <v>#REF!</v>
      </c>
      <c r="S1948" t="e">
        <f>_xlfn.XLOOKUP(PROTEIN_stoich[[#This Row],[sequence]],[2]!Table1[sequence_without_asterisks],[2]!Table1[protein_stoich seq matches],"")</f>
        <v>#REF!</v>
      </c>
      <c r="T1948" t="e">
        <f>_xlfn.XLOOKUP(PROTEIN_stoich[[#This Row],[uniprot]],[1]!UniprotIFO[Entry],[1]!UniprotIFO[protein_id in GSM model format],"")</f>
        <v>#REF!</v>
      </c>
    </row>
    <row r="1949" spans="1:20" x14ac:dyDescent="0.2">
      <c r="A19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RT11462</v>
      </c>
      <c r="B1949" t="s">
        <v>14553</v>
      </c>
      <c r="C1949" t="s">
        <v>14553</v>
      </c>
      <c r="D1949" t="s">
        <v>9992</v>
      </c>
      <c r="E1949" t="s">
        <v>4877</v>
      </c>
      <c r="G19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49" t="s">
        <v>4878</v>
      </c>
      <c r="I1949" s="25" cm="1">
        <f t="array" ref="I1949">SUMPRODUCT((LEN(PROTEIN_stoich[[#This Row],[sequence]])-LEN(SUBSTITUTE(PROTEIN_stoich[[#This Row],[sequence]],{"A";"C";"D";"E";"F";"G";"H";"I";"K";"L";"M";"N";"P";"Q";"R";"S";"T";"V";"W";"Y"},""))),{72.08;104.14;115.08;129.11;148.17;58.05;138.14;114.16;130.18;114.16;132.2;115.1;98.12;129.13;158.19;88.08;102.1;100.13;187.21;164.17})/1000</f>
        <v>44.171699999999994</v>
      </c>
      <c r="J1949" t="s">
        <v>9993</v>
      </c>
      <c r="K1949" s="4" t="s">
        <v>4880</v>
      </c>
      <c r="M1949">
        <f>LEN(SUBSTITUTE(PROTEIN_stoich[[#This Row],[sequence]],"*",""))</f>
        <v>401</v>
      </c>
      <c r="O1949" t="s">
        <v>16</v>
      </c>
      <c r="P1949" t="str">
        <f>_xlfn.LET(_xlpm.id,PROTEIN_stoich[[#This Row],[uniprot]],HYPERLINK("https://www.uniprot.org/uniprotkb/"&amp;_xlpm.id&amp;"/entry",_xlpm.id))</f>
        <v>A0A0K3CR88</v>
      </c>
      <c r="Q1949" t="e">
        <f>_xlfn.XLOOKUP(PROTEIN_stoich[[#This Row],[uniprot]],[1]!UniprotIFO[Entry],[1]!UniprotIFO[Gene Ontology IDs],"")</f>
        <v>#REF!</v>
      </c>
      <c r="R1949" t="e">
        <f>_xlfn.XLOOKUP(PROTEIN_stoich[[#This Row],[uniprot]],[1]!UniprotIFO[Entry],[1]!UniprotIFO[essential?],"")</f>
        <v>#REF!</v>
      </c>
      <c r="S1949" t="e">
        <f>_xlfn.XLOOKUP(PROTEIN_stoich[[#This Row],[sequence]],[2]!Table1[sequence_without_asterisks],[2]!Table1[protein_stoich seq matches],"")</f>
        <v>#REF!</v>
      </c>
      <c r="T1949" t="e">
        <f>_xlfn.XLOOKUP(PROTEIN_stoich[[#This Row],[uniprot]],[1]!UniprotIFO[Entry],[1]!UniprotIFO[protein_id in GSM model format],"")</f>
        <v>#REF!</v>
      </c>
    </row>
    <row r="1950" spans="1:20" x14ac:dyDescent="0.2">
      <c r="A19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RT11455</v>
      </c>
      <c r="B1950" t="s">
        <v>14523</v>
      </c>
      <c r="C1950" t="s">
        <v>14523</v>
      </c>
      <c r="D1950" t="s">
        <v>7321</v>
      </c>
      <c r="E1950" t="s">
        <v>4877</v>
      </c>
      <c r="G19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0" t="s">
        <v>4878</v>
      </c>
      <c r="I1950" s="25" cm="1">
        <f t="array" ref="I1950">SUMPRODUCT((LEN(PROTEIN_stoich[[#This Row],[sequence]])-LEN(SUBSTITUTE(PROTEIN_stoich[[#This Row],[sequence]],{"A";"C";"D";"E";"F";"G";"H";"I";"K";"L";"M";"N";"P";"Q";"R";"S";"T";"V";"W";"Y"},""))),{72.08;104.14;115.08;129.11;148.17;58.05;138.14;114.16;130.18;114.16;132.2;115.1;98.12;129.13;158.19;88.08;102.1;100.13;187.21;164.17})/1000</f>
        <v>28.117349999999998</v>
      </c>
      <c r="J1950" t="s">
        <v>7322</v>
      </c>
      <c r="K1950" s="4" t="s">
        <v>4880</v>
      </c>
      <c r="M1950">
        <f>LEN(SUBSTITUTE(PROTEIN_stoich[[#This Row],[sequence]],"*",""))</f>
        <v>250</v>
      </c>
      <c r="O1950" t="s">
        <v>16</v>
      </c>
      <c r="P1950" t="str">
        <f>_xlfn.LET(_xlpm.id,PROTEIN_stoich[[#This Row],[uniprot]],HYPERLINK("https://www.uniprot.org/uniprotkb/"&amp;_xlpm.id&amp;"/entry",_xlpm.id))</f>
        <v>A0A0K3CV83</v>
      </c>
      <c r="Q1950" t="e">
        <f>_xlfn.XLOOKUP(PROTEIN_stoich[[#This Row],[uniprot]],[1]!UniprotIFO[Entry],[1]!UniprotIFO[Gene Ontology IDs],"")</f>
        <v>#REF!</v>
      </c>
      <c r="R1950" t="e">
        <f>_xlfn.XLOOKUP(PROTEIN_stoich[[#This Row],[uniprot]],[1]!UniprotIFO[Entry],[1]!UniprotIFO[essential?],"")</f>
        <v>#REF!</v>
      </c>
      <c r="S1950" t="e">
        <f>_xlfn.XLOOKUP(PROTEIN_stoich[[#This Row],[sequence]],[2]!Table1[sequence_without_asterisks],[2]!Table1[protein_stoich seq matches],"")</f>
        <v>#REF!</v>
      </c>
      <c r="T1950" t="e">
        <f>_xlfn.XLOOKUP(PROTEIN_stoich[[#This Row],[uniprot]],[1]!UniprotIFO[Entry],[1]!UniprotIFO[protein_id in GSM model format],"")</f>
        <v>#REF!</v>
      </c>
    </row>
    <row r="1951" spans="1:20" x14ac:dyDescent="0.2">
      <c r="A19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RT11454</v>
      </c>
      <c r="B1951" t="s">
        <v>14524</v>
      </c>
      <c r="C1951" t="s">
        <v>14524</v>
      </c>
      <c r="D1951" t="s">
        <v>6244</v>
      </c>
      <c r="E1951" t="s">
        <v>4877</v>
      </c>
      <c r="G19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1" t="s">
        <v>4878</v>
      </c>
      <c r="I1951" s="25" cm="1">
        <f t="array" ref="I1951">SUMPRODUCT((LEN(PROTEIN_stoich[[#This Row],[sequence]])-LEN(SUBSTITUTE(PROTEIN_stoich[[#This Row],[sequence]],{"A";"C";"D";"E";"F";"G";"H";"I";"K";"L";"M";"N";"P";"Q";"R";"S";"T";"V";"W";"Y"},""))),{72.08;104.14;115.08;129.11;148.17;58.05;138.14;114.16;130.18;114.16;132.2;115.1;98.12;129.13;158.19;88.08;102.1;100.13;187.21;164.17})/1000</f>
        <v>56.520340000000012</v>
      </c>
      <c r="J1951" t="s">
        <v>6245</v>
      </c>
      <c r="K1951" s="4" t="s">
        <v>4880</v>
      </c>
      <c r="M1951">
        <f>LEN(SUBSTITUTE(PROTEIN_stoich[[#This Row],[sequence]],"*",""))</f>
        <v>517</v>
      </c>
      <c r="O1951" t="s">
        <v>16</v>
      </c>
      <c r="P1951" t="str">
        <f>_xlfn.LET(_xlpm.id,PROTEIN_stoich[[#This Row],[uniprot]],HYPERLINK("https://www.uniprot.org/uniprotkb/"&amp;_xlpm.id&amp;"/entry",_xlpm.id))</f>
        <v>A0A0K3CRT1</v>
      </c>
      <c r="Q1951" t="e">
        <f>_xlfn.XLOOKUP(PROTEIN_stoich[[#This Row],[uniprot]],[1]!UniprotIFO[Entry],[1]!UniprotIFO[Gene Ontology IDs],"")</f>
        <v>#REF!</v>
      </c>
      <c r="R1951" t="e">
        <f>_xlfn.XLOOKUP(PROTEIN_stoich[[#This Row],[uniprot]],[1]!UniprotIFO[Entry],[1]!UniprotIFO[essential?],"")</f>
        <v>#REF!</v>
      </c>
      <c r="S1951" t="e">
        <f>_xlfn.XLOOKUP(PROTEIN_stoich[[#This Row],[sequence]],[2]!Table1[sequence_without_asterisks],[2]!Table1[protein_stoich seq matches],"")</f>
        <v>#REF!</v>
      </c>
      <c r="T1951" t="e">
        <f>_xlfn.XLOOKUP(PROTEIN_stoich[[#This Row],[uniprot]],[1]!UniprotIFO[Entry],[1]!UniprotIFO[protein_id in GSM model format],"")</f>
        <v>#REF!</v>
      </c>
    </row>
    <row r="1952" spans="1:20" x14ac:dyDescent="0.2">
      <c r="A19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v>
      </c>
      <c r="B1952" t="s">
        <v>1053</v>
      </c>
      <c r="C1952" t="s">
        <v>656</v>
      </c>
      <c r="D1952" t="s">
        <v>1054</v>
      </c>
      <c r="E1952" t="s">
        <v>16</v>
      </c>
      <c r="G19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2">
        <v>0</v>
      </c>
      <c r="I1952" s="25" cm="1">
        <f t="array" ref="I1952">SUMPRODUCT((LEN(PROTEIN_stoich[[#This Row],[sequence]])-LEN(SUBSTITUTE(PROTEIN_stoich[[#This Row],[sequence]],{"A";"C";"D";"E";"F";"G";"H";"I";"K";"L";"M";"N";"P";"Q";"R";"S";"T";"V";"W";"Y"},""))),{72.08;104.14;115.08;129.11;148.17;58.05;138.14;114.16;130.18;114.16;132.2;115.1;98.12;129.13;158.19;88.08;102.1;100.13;187.21;164.17})/1000</f>
        <v>39.117089999999997</v>
      </c>
      <c r="J1952" t="s">
        <v>3359</v>
      </c>
      <c r="K1952" s="4" t="s">
        <v>12</v>
      </c>
      <c r="M1952">
        <f>LEN(SUBSTITUTE(PROTEIN_stoich[[#This Row],[sequence]],"*",""))</f>
        <v>356</v>
      </c>
      <c r="O1952" t="s">
        <v>16</v>
      </c>
      <c r="P1952" t="str">
        <f>_xlfn.LET(_xlpm.id,PROTEIN_stoich[[#This Row],[uniprot]],HYPERLINK("https://www.uniprot.org/uniprotkb/"&amp;_xlpm.id&amp;"/entry",_xlpm.id))</f>
        <v>A0A0K3CM13</v>
      </c>
      <c r="Q1952" t="e">
        <f>_xlfn.XLOOKUP(PROTEIN_stoich[[#This Row],[uniprot]],[1]!UniprotIFO[Entry],[1]!UniprotIFO[Gene Ontology IDs],"")</f>
        <v>#REF!</v>
      </c>
      <c r="R1952" t="e">
        <f>_xlfn.XLOOKUP(PROTEIN_stoich[[#This Row],[uniprot]],[1]!UniprotIFO[Entry],[1]!UniprotIFO[essential?],"")</f>
        <v>#REF!</v>
      </c>
      <c r="S1952" t="e">
        <f>_xlfn.XLOOKUP(PROTEIN_stoich[[#This Row],[sequence]],[2]!Table1[sequence_without_asterisks],[2]!Table1[protein_stoich seq matches],"")</f>
        <v>#REF!</v>
      </c>
      <c r="T1952" t="e">
        <f>_xlfn.XLOOKUP(PROTEIN_stoich[[#This Row],[uniprot]],[1]!UniprotIFO[Entry],[1]!UniprotIFO[protein_id in GSM model format],"")</f>
        <v>#REF!</v>
      </c>
    </row>
    <row r="1953" spans="1:20" x14ac:dyDescent="0.2">
      <c r="A19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RT11449</v>
      </c>
      <c r="B1953" t="s">
        <v>14525</v>
      </c>
      <c r="C1953" t="s">
        <v>14525</v>
      </c>
      <c r="D1953" t="s">
        <v>9167</v>
      </c>
      <c r="E1953" t="s">
        <v>4877</v>
      </c>
      <c r="G19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3" t="s">
        <v>4878</v>
      </c>
      <c r="I1953" s="25" cm="1">
        <f t="array" ref="I1953">SUMPRODUCT((LEN(PROTEIN_stoich[[#This Row],[sequence]])-LEN(SUBSTITUTE(PROTEIN_stoich[[#This Row],[sequence]],{"A";"C";"D";"E";"F";"G";"H";"I";"K";"L";"M";"N";"P";"Q";"R";"S";"T";"V";"W";"Y"},""))),{72.08;104.14;115.08;129.11;148.17;58.05;138.14;114.16;130.18;114.16;132.2;115.1;98.12;129.13;158.19;88.08;102.1;100.13;187.21;164.17})/1000</f>
        <v>105.65845</v>
      </c>
      <c r="J1953" t="s">
        <v>9168</v>
      </c>
      <c r="K1953" s="4" t="s">
        <v>4880</v>
      </c>
      <c r="M1953">
        <f>LEN(SUBSTITUTE(PROTEIN_stoich[[#This Row],[sequence]],"*",""))</f>
        <v>950</v>
      </c>
      <c r="O1953" t="s">
        <v>16</v>
      </c>
      <c r="P1953" t="str">
        <f>_xlfn.LET(_xlpm.id,PROTEIN_stoich[[#This Row],[uniprot]],HYPERLINK("https://www.uniprot.org/uniprotkb/"&amp;_xlpm.id&amp;"/entry",_xlpm.id))</f>
        <v>A0A0K3CRS7</v>
      </c>
      <c r="Q1953" t="e">
        <f>_xlfn.XLOOKUP(PROTEIN_stoich[[#This Row],[uniprot]],[1]!UniprotIFO[Entry],[1]!UniprotIFO[Gene Ontology IDs],"")</f>
        <v>#REF!</v>
      </c>
      <c r="R1953" t="e">
        <f>_xlfn.XLOOKUP(PROTEIN_stoich[[#This Row],[uniprot]],[1]!UniprotIFO[Entry],[1]!UniprotIFO[essential?],"")</f>
        <v>#REF!</v>
      </c>
      <c r="S1953" t="e">
        <f>_xlfn.XLOOKUP(PROTEIN_stoich[[#This Row],[sequence]],[2]!Table1[sequence_without_asterisks],[2]!Table1[protein_stoich seq matches],"")</f>
        <v>#REF!</v>
      </c>
      <c r="T1953" t="e">
        <f>_xlfn.XLOOKUP(PROTEIN_stoich[[#This Row],[uniprot]],[1]!UniprotIFO[Entry],[1]!UniprotIFO[protein_id in GSM model format],"")</f>
        <v>#REF!</v>
      </c>
    </row>
    <row r="1954" spans="1:20" x14ac:dyDescent="0.2">
      <c r="A19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RT11437</v>
      </c>
      <c r="B1954" t="s">
        <v>14526</v>
      </c>
      <c r="C1954" t="s">
        <v>14526</v>
      </c>
      <c r="D1954" t="s">
        <v>9942</v>
      </c>
      <c r="E1954" t="s">
        <v>4877</v>
      </c>
      <c r="G19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4" t="s">
        <v>4878</v>
      </c>
      <c r="I1954" s="25" cm="1">
        <f t="array" ref="I1954">SUMPRODUCT((LEN(PROTEIN_stoich[[#This Row],[sequence]])-LEN(SUBSTITUTE(PROTEIN_stoich[[#This Row],[sequence]],{"A";"C";"D";"E";"F";"G";"H";"I";"K";"L";"M";"N";"P";"Q";"R";"S";"T";"V";"W";"Y"},""))),{72.08;104.14;115.08;129.11;148.17;58.05;138.14;114.16;130.18;114.16;132.2;115.1;98.12;129.13;158.19;88.08;102.1;100.13;187.21;164.17})/1000</f>
        <v>77.532070000000004</v>
      </c>
      <c r="J1954" t="s">
        <v>9943</v>
      </c>
      <c r="K1954" s="4" t="s">
        <v>4880</v>
      </c>
      <c r="M1954">
        <f>LEN(SUBSTITUTE(PROTEIN_stoich[[#This Row],[sequence]],"*",""))</f>
        <v>694</v>
      </c>
      <c r="O1954" t="s">
        <v>16</v>
      </c>
      <c r="P1954" t="str">
        <f>_xlfn.LET(_xlpm.id,PROTEIN_stoich[[#This Row],[uniprot]],HYPERLINK("https://www.uniprot.org/uniprotkb/"&amp;_xlpm.id&amp;"/entry",_xlpm.id))</f>
        <v>A0A0K3CQB2</v>
      </c>
      <c r="Q1954" t="e">
        <f>_xlfn.XLOOKUP(PROTEIN_stoich[[#This Row],[uniprot]],[1]!UniprotIFO[Entry],[1]!UniprotIFO[Gene Ontology IDs],"")</f>
        <v>#REF!</v>
      </c>
      <c r="R1954" t="e">
        <f>_xlfn.XLOOKUP(PROTEIN_stoich[[#This Row],[uniprot]],[1]!UniprotIFO[Entry],[1]!UniprotIFO[essential?],"")</f>
        <v>#REF!</v>
      </c>
      <c r="S1954" t="e">
        <f>_xlfn.XLOOKUP(PROTEIN_stoich[[#This Row],[sequence]],[2]!Table1[sequence_without_asterisks],[2]!Table1[protein_stoich seq matches],"")</f>
        <v>#REF!</v>
      </c>
      <c r="T1954" t="e">
        <f>_xlfn.XLOOKUP(PROTEIN_stoich[[#This Row],[uniprot]],[1]!UniprotIFO[Entry],[1]!UniprotIFO[protein_id in GSM model format],"")</f>
        <v>#REF!</v>
      </c>
    </row>
    <row r="1955" spans="1:20" x14ac:dyDescent="0.2">
      <c r="A19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RT11425</v>
      </c>
      <c r="B1955" t="s">
        <v>14528</v>
      </c>
      <c r="C1955" t="s">
        <v>14528</v>
      </c>
      <c r="D1955" t="s">
        <v>6752</v>
      </c>
      <c r="E1955" t="s">
        <v>4877</v>
      </c>
      <c r="G19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5" t="s">
        <v>4878</v>
      </c>
      <c r="I1955" s="25" cm="1">
        <f t="array" ref="I1955">SUMPRODUCT((LEN(PROTEIN_stoich[[#This Row],[sequence]])-LEN(SUBSTITUTE(PROTEIN_stoich[[#This Row],[sequence]],{"A";"C";"D";"E";"F";"G";"H";"I";"K";"L";"M";"N";"P";"Q";"R";"S";"T";"V";"W";"Y"},""))),{72.08;104.14;115.08;129.11;148.17;58.05;138.14;114.16;130.18;114.16;132.2;115.1;98.12;129.13;158.19;88.08;102.1;100.13;187.21;164.17})/1000</f>
        <v>59.095569999999995</v>
      </c>
      <c r="J1955" t="s">
        <v>6753</v>
      </c>
      <c r="K1955" s="4" t="s">
        <v>4880</v>
      </c>
      <c r="M1955">
        <f>LEN(SUBSTITUTE(PROTEIN_stoich[[#This Row],[sequence]],"*",""))</f>
        <v>533</v>
      </c>
      <c r="O1955" t="s">
        <v>16</v>
      </c>
      <c r="P1955" t="str">
        <f>_xlfn.LET(_xlpm.id,PROTEIN_stoich[[#This Row],[uniprot]],HYPERLINK("https://www.uniprot.org/uniprotkb/"&amp;_xlpm.id&amp;"/entry",_xlpm.id))</f>
        <v>A0A0K3CR50</v>
      </c>
      <c r="Q1955" t="e">
        <f>_xlfn.XLOOKUP(PROTEIN_stoich[[#This Row],[uniprot]],[1]!UniprotIFO[Entry],[1]!UniprotIFO[Gene Ontology IDs],"")</f>
        <v>#REF!</v>
      </c>
      <c r="R1955" t="e">
        <f>_xlfn.XLOOKUP(PROTEIN_stoich[[#This Row],[uniprot]],[1]!UniprotIFO[Entry],[1]!UniprotIFO[essential?],"")</f>
        <v>#REF!</v>
      </c>
      <c r="S1955" t="e">
        <f>_xlfn.XLOOKUP(PROTEIN_stoich[[#This Row],[sequence]],[2]!Table1[sequence_without_asterisks],[2]!Table1[protein_stoich seq matches],"")</f>
        <v>#REF!</v>
      </c>
      <c r="T1955" t="e">
        <f>_xlfn.XLOOKUP(PROTEIN_stoich[[#This Row],[uniprot]],[1]!UniprotIFO[Entry],[1]!UniprotIFO[protein_id in GSM model format],"")</f>
        <v>#REF!</v>
      </c>
    </row>
    <row r="1956" spans="1:20" x14ac:dyDescent="0.2">
      <c r="A19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RT11413</v>
      </c>
      <c r="B1956" t="s">
        <v>14529</v>
      </c>
      <c r="C1956" t="s">
        <v>14529</v>
      </c>
      <c r="D1956" t="s">
        <v>9564</v>
      </c>
      <c r="E1956" t="s">
        <v>4877</v>
      </c>
      <c r="G19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6" t="s">
        <v>4878</v>
      </c>
      <c r="I1956" s="25" cm="1">
        <f t="array" ref="I1956">SUMPRODUCT((LEN(PROTEIN_stoich[[#This Row],[sequence]])-LEN(SUBSTITUTE(PROTEIN_stoich[[#This Row],[sequence]],{"A";"C";"D";"E";"F";"G";"H";"I";"K";"L";"M";"N";"P";"Q";"R";"S";"T";"V";"W";"Y"},""))),{72.08;104.14;115.08;129.11;148.17;58.05;138.14;114.16;130.18;114.16;132.2;115.1;98.12;129.13;158.19;88.08;102.1;100.13;187.21;164.17})/1000</f>
        <v>22.240479999999998</v>
      </c>
      <c r="J1956" t="s">
        <v>9565</v>
      </c>
      <c r="K1956" s="4" t="s">
        <v>4880</v>
      </c>
      <c r="M1956">
        <f>LEN(SUBSTITUTE(PROTEIN_stoich[[#This Row],[sequence]],"*",""))</f>
        <v>219</v>
      </c>
      <c r="O1956" t="s">
        <v>16</v>
      </c>
      <c r="P1956" t="str">
        <f>_xlfn.LET(_xlpm.id,PROTEIN_stoich[[#This Row],[uniprot]],HYPERLINK("https://www.uniprot.org/uniprotkb/"&amp;_xlpm.id&amp;"/entry",_xlpm.id))</f>
        <v>A0A0K3CR42</v>
      </c>
      <c r="Q1956" t="e">
        <f>_xlfn.XLOOKUP(PROTEIN_stoich[[#This Row],[uniprot]],[1]!UniprotIFO[Entry],[1]!UniprotIFO[Gene Ontology IDs],"")</f>
        <v>#REF!</v>
      </c>
      <c r="R1956" t="e">
        <f>_xlfn.XLOOKUP(PROTEIN_stoich[[#This Row],[uniprot]],[1]!UniprotIFO[Entry],[1]!UniprotIFO[essential?],"")</f>
        <v>#REF!</v>
      </c>
      <c r="S1956" t="e">
        <f>_xlfn.XLOOKUP(PROTEIN_stoich[[#This Row],[sequence]],[2]!Table1[sequence_without_asterisks],[2]!Table1[protein_stoich seq matches],"")</f>
        <v>#REF!</v>
      </c>
      <c r="T1956" t="e">
        <f>_xlfn.XLOOKUP(PROTEIN_stoich[[#This Row],[uniprot]],[1]!UniprotIFO[Entry],[1]!UniprotIFO[protein_id in GSM model format],"")</f>
        <v>#REF!</v>
      </c>
    </row>
    <row r="1957" spans="1:20" x14ac:dyDescent="0.2">
      <c r="A19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RT11412</v>
      </c>
      <c r="B1957" t="s">
        <v>14530</v>
      </c>
      <c r="C1957" t="s">
        <v>14530</v>
      </c>
      <c r="D1957" t="s">
        <v>10161</v>
      </c>
      <c r="E1957" t="s">
        <v>4877</v>
      </c>
      <c r="G19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7" t="s">
        <v>4878</v>
      </c>
      <c r="I1957" s="25" cm="1">
        <f t="array" ref="I1957">SUMPRODUCT((LEN(PROTEIN_stoich[[#This Row],[sequence]])-LEN(SUBSTITUTE(PROTEIN_stoich[[#This Row],[sequence]],{"A";"C";"D";"E";"F";"G";"H";"I";"K";"L";"M";"N";"P";"Q";"R";"S";"T";"V";"W";"Y"},""))),{72.08;104.14;115.08;129.11;148.17;58.05;138.14;114.16;130.18;114.16;132.2;115.1;98.12;129.13;158.19;88.08;102.1;100.13;187.21;164.17})/1000</f>
        <v>122.88368000000001</v>
      </c>
      <c r="J1957" t="s">
        <v>10162</v>
      </c>
      <c r="K1957" s="4" t="s">
        <v>4880</v>
      </c>
      <c r="M1957">
        <f>LEN(SUBSTITUTE(PROTEIN_stoich[[#This Row],[sequence]],"*",""))</f>
        <v>1136</v>
      </c>
      <c r="O1957" t="s">
        <v>16</v>
      </c>
      <c r="P1957" t="str">
        <f>_xlfn.LET(_xlpm.id,PROTEIN_stoich[[#This Row],[uniprot]],HYPERLINK("https://www.uniprot.org/uniprotkb/"&amp;_xlpm.id&amp;"/entry",_xlpm.id))</f>
        <v>A0A0K3CRP0</v>
      </c>
      <c r="Q1957" t="e">
        <f>_xlfn.XLOOKUP(PROTEIN_stoich[[#This Row],[uniprot]],[1]!UniprotIFO[Entry],[1]!UniprotIFO[Gene Ontology IDs],"")</f>
        <v>#REF!</v>
      </c>
      <c r="R1957" t="e">
        <f>_xlfn.XLOOKUP(PROTEIN_stoich[[#This Row],[uniprot]],[1]!UniprotIFO[Entry],[1]!UniprotIFO[essential?],"")</f>
        <v>#REF!</v>
      </c>
      <c r="S1957" t="e">
        <f>_xlfn.XLOOKUP(PROTEIN_stoich[[#This Row],[sequence]],[2]!Table1[sequence_without_asterisks],[2]!Table1[protein_stoich seq matches],"")</f>
        <v>#REF!</v>
      </c>
      <c r="T1957" t="e">
        <f>_xlfn.XLOOKUP(PROTEIN_stoich[[#This Row],[uniprot]],[1]!UniprotIFO[Entry],[1]!UniprotIFO[protein_id in GSM model format],"")</f>
        <v>#REF!</v>
      </c>
    </row>
    <row r="1958" spans="1:20" x14ac:dyDescent="0.2">
      <c r="A19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RT11411</v>
      </c>
      <c r="B1958" t="s">
        <v>14531</v>
      </c>
      <c r="C1958" t="s">
        <v>14531</v>
      </c>
      <c r="D1958" t="s">
        <v>9620</v>
      </c>
      <c r="E1958" t="s">
        <v>4877</v>
      </c>
      <c r="G19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8" t="s">
        <v>4878</v>
      </c>
      <c r="I1958" s="25" cm="1">
        <f t="array" ref="I1958">SUMPRODUCT((LEN(PROTEIN_stoich[[#This Row],[sequence]])-LEN(SUBSTITUTE(PROTEIN_stoich[[#This Row],[sequence]],{"A";"C";"D";"E";"F";"G";"H";"I";"K";"L";"M";"N";"P";"Q";"R";"S";"T";"V";"W";"Y"},""))),{72.08;104.14;115.08;129.11;148.17;58.05;138.14;114.16;130.18;114.16;132.2;115.1;98.12;129.13;158.19;88.08;102.1;100.13;187.21;164.17})/1000</f>
        <v>28.200399999999995</v>
      </c>
      <c r="J1958" t="s">
        <v>9621</v>
      </c>
      <c r="K1958" s="4" t="s">
        <v>4880</v>
      </c>
      <c r="M1958">
        <f>LEN(SUBSTITUTE(PROTEIN_stoich[[#This Row],[sequence]],"*",""))</f>
        <v>249</v>
      </c>
      <c r="O1958" t="s">
        <v>16</v>
      </c>
      <c r="P1958" t="str">
        <f>_xlfn.LET(_xlpm.id,PROTEIN_stoich[[#This Row],[uniprot]],HYPERLINK("https://www.uniprot.org/uniprotkb/"&amp;_xlpm.id&amp;"/entry",_xlpm.id))</f>
        <v>A0A0K3CNG1</v>
      </c>
      <c r="Q1958" t="e">
        <f>_xlfn.XLOOKUP(PROTEIN_stoich[[#This Row],[uniprot]],[1]!UniprotIFO[Entry],[1]!UniprotIFO[Gene Ontology IDs],"")</f>
        <v>#REF!</v>
      </c>
      <c r="R1958" t="e">
        <f>_xlfn.XLOOKUP(PROTEIN_stoich[[#This Row],[uniprot]],[1]!UniprotIFO[Entry],[1]!UniprotIFO[essential?],"")</f>
        <v>#REF!</v>
      </c>
      <c r="S1958" t="e">
        <f>_xlfn.XLOOKUP(PROTEIN_stoich[[#This Row],[sequence]],[2]!Table1[sequence_without_asterisks],[2]!Table1[protein_stoich seq matches],"")</f>
        <v>#REF!</v>
      </c>
      <c r="T1958" t="e">
        <f>_xlfn.XLOOKUP(PROTEIN_stoich[[#This Row],[uniprot]],[1]!UniprotIFO[Entry],[1]!UniprotIFO[protein_id in GSM model format],"")</f>
        <v>#REF!</v>
      </c>
    </row>
    <row r="1959" spans="1:20" x14ac:dyDescent="0.2">
      <c r="A19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RT11408</v>
      </c>
      <c r="B1959" t="s">
        <v>14532</v>
      </c>
      <c r="C1959" t="s">
        <v>14532</v>
      </c>
      <c r="D1959" t="s">
        <v>9918</v>
      </c>
      <c r="E1959" t="s">
        <v>4877</v>
      </c>
      <c r="G19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59" t="s">
        <v>4878</v>
      </c>
      <c r="I1959" s="25" cm="1">
        <f t="array" ref="I1959">SUMPRODUCT((LEN(PROTEIN_stoich[[#This Row],[sequence]])-LEN(SUBSTITUTE(PROTEIN_stoich[[#This Row],[sequence]],{"A";"C";"D";"E";"F";"G";"H";"I";"K";"L";"M";"N";"P";"Q";"R";"S";"T";"V";"W";"Y"},""))),{72.08;104.14;115.08;129.11;148.17;58.05;138.14;114.16;130.18;114.16;132.2;115.1;98.12;129.13;158.19;88.08;102.1;100.13;187.21;164.17})/1000</f>
        <v>74.23715</v>
      </c>
      <c r="J1959" t="s">
        <v>9919</v>
      </c>
      <c r="K1959" s="4" t="s">
        <v>4880</v>
      </c>
      <c r="M1959">
        <f>LEN(SUBSTITUTE(PROTEIN_stoich[[#This Row],[sequence]],"*",""))</f>
        <v>672</v>
      </c>
      <c r="O1959" t="s">
        <v>16</v>
      </c>
      <c r="P1959" t="str">
        <f>_xlfn.LET(_xlpm.id,PROTEIN_stoich[[#This Row],[uniprot]],HYPERLINK("https://www.uniprot.org/uniprotkb/"&amp;_xlpm.id&amp;"/entry",_xlpm.id))</f>
        <v>A0A0K3CV51</v>
      </c>
      <c r="Q1959" t="e">
        <f>_xlfn.XLOOKUP(PROTEIN_stoich[[#This Row],[uniprot]],[1]!UniprotIFO[Entry],[1]!UniprotIFO[Gene Ontology IDs],"")</f>
        <v>#REF!</v>
      </c>
      <c r="R1959" t="e">
        <f>_xlfn.XLOOKUP(PROTEIN_stoich[[#This Row],[uniprot]],[1]!UniprotIFO[Entry],[1]!UniprotIFO[essential?],"")</f>
        <v>#REF!</v>
      </c>
      <c r="S1959" t="e">
        <f>_xlfn.XLOOKUP(PROTEIN_stoich[[#This Row],[sequence]],[2]!Table1[sequence_without_asterisks],[2]!Table1[protein_stoich seq matches],"")</f>
        <v>#REF!</v>
      </c>
      <c r="T1959" t="e">
        <f>_xlfn.XLOOKUP(PROTEIN_stoich[[#This Row],[uniprot]],[1]!UniprotIFO[Entry],[1]!UniprotIFO[protein_id in GSM model format],"")</f>
        <v>#REF!</v>
      </c>
    </row>
    <row r="1960" spans="1:20" x14ac:dyDescent="0.2">
      <c r="A19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RT11406</v>
      </c>
      <c r="B1960" t="s">
        <v>14533</v>
      </c>
      <c r="C1960" t="s">
        <v>14533</v>
      </c>
      <c r="D1960" t="s">
        <v>9898</v>
      </c>
      <c r="E1960" t="s">
        <v>4877</v>
      </c>
      <c r="G19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0" t="s">
        <v>4878</v>
      </c>
      <c r="I1960" s="25" cm="1">
        <f t="array" ref="I1960">SUMPRODUCT((LEN(PROTEIN_stoich[[#This Row],[sequence]])-LEN(SUBSTITUTE(PROTEIN_stoich[[#This Row],[sequence]],{"A";"C";"D";"E";"F";"G";"H";"I";"K";"L";"M";"N";"P";"Q";"R";"S";"T";"V";"W";"Y"},""))),{72.08;104.14;115.08;129.11;148.17;58.05;138.14;114.16;130.18;114.16;132.2;115.1;98.12;129.13;158.19;88.08;102.1;100.13;187.21;164.17})/1000</f>
        <v>94.369290000000021</v>
      </c>
      <c r="J1960" t="s">
        <v>9899</v>
      </c>
      <c r="K1960" s="4" t="s">
        <v>4880</v>
      </c>
      <c r="M1960">
        <f>LEN(SUBSTITUTE(PROTEIN_stoich[[#This Row],[sequence]],"*",""))</f>
        <v>839</v>
      </c>
      <c r="O1960" t="s">
        <v>16</v>
      </c>
      <c r="P1960" t="str">
        <f>_xlfn.LET(_xlpm.id,PROTEIN_stoich[[#This Row],[uniprot]],HYPERLINK("https://www.uniprot.org/uniprotkb/"&amp;_xlpm.id&amp;"/entry",_xlpm.id))</f>
        <v>A0A0K3CNF5</v>
      </c>
      <c r="Q1960" t="e">
        <f>_xlfn.XLOOKUP(PROTEIN_stoich[[#This Row],[uniprot]],[1]!UniprotIFO[Entry],[1]!UniprotIFO[Gene Ontology IDs],"")</f>
        <v>#REF!</v>
      </c>
      <c r="R1960" t="e">
        <f>_xlfn.XLOOKUP(PROTEIN_stoich[[#This Row],[uniprot]],[1]!UniprotIFO[Entry],[1]!UniprotIFO[essential?],"")</f>
        <v>#REF!</v>
      </c>
      <c r="S1960" t="e">
        <f>_xlfn.XLOOKUP(PROTEIN_stoich[[#This Row],[sequence]],[2]!Table1[sequence_without_asterisks],[2]!Table1[protein_stoich seq matches],"")</f>
        <v>#REF!</v>
      </c>
      <c r="T1960" t="e">
        <f>_xlfn.XLOOKUP(PROTEIN_stoich[[#This Row],[uniprot]],[1]!UniprotIFO[Entry],[1]!UniprotIFO[protein_id in GSM model format],"")</f>
        <v>#REF!</v>
      </c>
    </row>
    <row r="1961" spans="1:20" x14ac:dyDescent="0.2">
      <c r="A19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RT11402</v>
      </c>
      <c r="B1961" t="s">
        <v>14534</v>
      </c>
      <c r="C1961" t="s">
        <v>14534</v>
      </c>
      <c r="D1961" t="s">
        <v>7127</v>
      </c>
      <c r="E1961" t="s">
        <v>4877</v>
      </c>
      <c r="G19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1" t="s">
        <v>4878</v>
      </c>
      <c r="I1961" s="25" cm="1">
        <f t="array" ref="I1961">SUMPRODUCT((LEN(PROTEIN_stoich[[#This Row],[sequence]])-LEN(SUBSTITUTE(PROTEIN_stoich[[#This Row],[sequence]],{"A";"C";"D";"E";"F";"G";"H";"I";"K";"L";"M";"N";"P";"Q";"R";"S";"T";"V";"W";"Y"},""))),{72.08;104.14;115.08;129.11;148.17;58.05;138.14;114.16;130.18;114.16;132.2;115.1;98.12;129.13;158.19;88.08;102.1;100.13;187.21;164.17})/1000</f>
        <v>88.945650000000015</v>
      </c>
      <c r="J1961" t="s">
        <v>7128</v>
      </c>
      <c r="K1961" s="4" t="s">
        <v>4880</v>
      </c>
      <c r="M1961">
        <f>LEN(SUBSTITUTE(PROTEIN_stoich[[#This Row],[sequence]],"*",""))</f>
        <v>771</v>
      </c>
      <c r="O1961" t="s">
        <v>16</v>
      </c>
      <c r="P1961" t="str">
        <f>_xlfn.LET(_xlpm.id,PROTEIN_stoich[[#This Row],[uniprot]],HYPERLINK("https://www.uniprot.org/uniprotkb/"&amp;_xlpm.id&amp;"/entry",_xlpm.id))</f>
        <v>A0A0K3CRN1</v>
      </c>
      <c r="Q1961" t="e">
        <f>_xlfn.XLOOKUP(PROTEIN_stoich[[#This Row],[uniprot]],[1]!UniprotIFO[Entry],[1]!UniprotIFO[Gene Ontology IDs],"")</f>
        <v>#REF!</v>
      </c>
      <c r="R1961" t="e">
        <f>_xlfn.XLOOKUP(PROTEIN_stoich[[#This Row],[uniprot]],[1]!UniprotIFO[Entry],[1]!UniprotIFO[essential?],"")</f>
        <v>#REF!</v>
      </c>
      <c r="S1961" t="e">
        <f>_xlfn.XLOOKUP(PROTEIN_stoich[[#This Row],[sequence]],[2]!Table1[sequence_without_asterisks],[2]!Table1[protein_stoich seq matches],"")</f>
        <v>#REF!</v>
      </c>
      <c r="T1961" t="e">
        <f>_xlfn.XLOOKUP(PROTEIN_stoich[[#This Row],[uniprot]],[1]!UniprotIFO[Entry],[1]!UniprotIFO[protein_id in GSM model format],"")</f>
        <v>#REF!</v>
      </c>
    </row>
    <row r="1962" spans="1:20" x14ac:dyDescent="0.2">
      <c r="A19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RT11400</v>
      </c>
      <c r="B1962" t="s">
        <v>14535</v>
      </c>
      <c r="C1962" t="s">
        <v>14535</v>
      </c>
      <c r="D1962" t="s">
        <v>7329</v>
      </c>
      <c r="E1962" t="s">
        <v>4877</v>
      </c>
      <c r="G19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2" t="s">
        <v>4878</v>
      </c>
      <c r="I1962" s="25" cm="1">
        <f t="array" ref="I1962">SUMPRODUCT((LEN(PROTEIN_stoich[[#This Row],[sequence]])-LEN(SUBSTITUTE(PROTEIN_stoich[[#This Row],[sequence]],{"A";"C";"D";"E";"F";"G";"H";"I";"K";"L";"M";"N";"P";"Q";"R";"S";"T";"V";"W";"Y"},""))),{72.08;104.14;115.08;129.11;148.17;58.05;138.14;114.16;130.18;114.16;132.2;115.1;98.12;129.13;158.19;88.08;102.1;100.13;187.21;164.17})/1000</f>
        <v>87.778410000000008</v>
      </c>
      <c r="J1962" t="s">
        <v>7330</v>
      </c>
      <c r="K1962" s="4" t="s">
        <v>4880</v>
      </c>
      <c r="M1962">
        <f>LEN(SUBSTITUTE(PROTEIN_stoich[[#This Row],[sequence]],"*",""))</f>
        <v>793</v>
      </c>
      <c r="O1962" t="s">
        <v>16</v>
      </c>
      <c r="P1962" t="str">
        <f>_xlfn.LET(_xlpm.id,PROTEIN_stoich[[#This Row],[uniprot]],HYPERLINK("https://www.uniprot.org/uniprotkb/"&amp;_xlpm.id&amp;"/entry",_xlpm.id))</f>
        <v>A0A0K3CR26</v>
      </c>
      <c r="Q1962" t="e">
        <f>_xlfn.XLOOKUP(PROTEIN_stoich[[#This Row],[uniprot]],[1]!UniprotIFO[Entry],[1]!UniprotIFO[Gene Ontology IDs],"")</f>
        <v>#REF!</v>
      </c>
      <c r="R1962" t="e">
        <f>_xlfn.XLOOKUP(PROTEIN_stoich[[#This Row],[uniprot]],[1]!UniprotIFO[Entry],[1]!UniprotIFO[essential?],"")</f>
        <v>#REF!</v>
      </c>
      <c r="S1962" t="e">
        <f>_xlfn.XLOOKUP(PROTEIN_stoich[[#This Row],[sequence]],[2]!Table1[sequence_without_asterisks],[2]!Table1[protein_stoich seq matches],"")</f>
        <v>#REF!</v>
      </c>
      <c r="T1962" t="e">
        <f>_xlfn.XLOOKUP(PROTEIN_stoich[[#This Row],[uniprot]],[1]!UniprotIFO[Entry],[1]!UniprotIFO[protein_id in GSM model format],"")</f>
        <v>#REF!</v>
      </c>
    </row>
    <row r="1963" spans="1:20" x14ac:dyDescent="0.2">
      <c r="A19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RT11395</v>
      </c>
      <c r="B1963" t="s">
        <v>14536</v>
      </c>
      <c r="C1963" t="s">
        <v>14536</v>
      </c>
      <c r="D1963" t="s">
        <v>7675</v>
      </c>
      <c r="E1963" t="s">
        <v>4877</v>
      </c>
      <c r="G19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3" t="s">
        <v>4878</v>
      </c>
      <c r="I1963" s="25" cm="1">
        <f t="array" ref="I1963">SUMPRODUCT((LEN(PROTEIN_stoich[[#This Row],[sequence]])-LEN(SUBSTITUTE(PROTEIN_stoich[[#This Row],[sequence]],{"A";"C";"D";"E";"F";"G";"H";"I";"K";"L";"M";"N";"P";"Q";"R";"S";"T";"V";"W";"Y"},""))),{72.08;104.14;115.08;129.11;148.17;58.05;138.14;114.16;130.18;114.16;132.2;115.1;98.12;129.13;158.19;88.08;102.1;100.13;187.21;164.17})/1000</f>
        <v>70.060669999999988</v>
      </c>
      <c r="J1963" t="s">
        <v>7676</v>
      </c>
      <c r="K1963" s="4" t="s">
        <v>4880</v>
      </c>
      <c r="M1963">
        <f>LEN(SUBSTITUTE(PROTEIN_stoich[[#This Row],[sequence]],"*",""))</f>
        <v>633</v>
      </c>
      <c r="O1963" t="s">
        <v>16</v>
      </c>
      <c r="P1963" t="str">
        <f>_xlfn.LET(_xlpm.id,PROTEIN_stoich[[#This Row],[uniprot]],HYPERLINK("https://www.uniprot.org/uniprotkb/"&amp;_xlpm.id&amp;"/entry",_xlpm.id))</f>
        <v>A0A0K3CQ73</v>
      </c>
      <c r="Q1963" t="e">
        <f>_xlfn.XLOOKUP(PROTEIN_stoich[[#This Row],[uniprot]],[1]!UniprotIFO[Entry],[1]!UniprotIFO[Gene Ontology IDs],"")</f>
        <v>#REF!</v>
      </c>
      <c r="R1963" t="e">
        <f>_xlfn.XLOOKUP(PROTEIN_stoich[[#This Row],[uniprot]],[1]!UniprotIFO[Entry],[1]!UniprotIFO[essential?],"")</f>
        <v>#REF!</v>
      </c>
      <c r="S1963" t="e">
        <f>_xlfn.XLOOKUP(PROTEIN_stoich[[#This Row],[sequence]],[2]!Table1[sequence_without_asterisks],[2]!Table1[protein_stoich seq matches],"")</f>
        <v>#REF!</v>
      </c>
      <c r="T1963" t="e">
        <f>_xlfn.XLOOKUP(PROTEIN_stoich[[#This Row],[uniprot]],[1]!UniprotIFO[Entry],[1]!UniprotIFO[protein_id in GSM model format],"")</f>
        <v>#REF!</v>
      </c>
    </row>
    <row r="1964" spans="1:20" x14ac:dyDescent="0.2">
      <c r="A19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RT11390</v>
      </c>
      <c r="B1964" t="s">
        <v>14537</v>
      </c>
      <c r="C1964" t="s">
        <v>14537</v>
      </c>
      <c r="D1964" t="s">
        <v>10187</v>
      </c>
      <c r="E1964" t="s">
        <v>4877</v>
      </c>
      <c r="G19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4" t="s">
        <v>4878</v>
      </c>
      <c r="I1964" s="25" cm="1">
        <f t="array" ref="I1964">SUMPRODUCT((LEN(PROTEIN_stoich[[#This Row],[sequence]])-LEN(SUBSTITUTE(PROTEIN_stoich[[#This Row],[sequence]],{"A";"C";"D";"E";"F";"G";"H";"I";"K";"L";"M";"N";"P";"Q";"R";"S";"T";"V";"W";"Y"},""))),{72.08;104.14;115.08;129.11;148.17;58.05;138.14;114.16;130.18;114.16;132.2;115.1;98.12;129.13;158.19;88.08;102.1;100.13;187.21;164.17})/1000</f>
        <v>19.40907</v>
      </c>
      <c r="J1964" t="s">
        <v>10188</v>
      </c>
      <c r="K1964" s="4" t="s">
        <v>4880</v>
      </c>
      <c r="M1964">
        <f>LEN(SUBSTITUTE(PROTEIN_stoich[[#This Row],[sequence]],"*",""))</f>
        <v>167</v>
      </c>
      <c r="O1964" t="s">
        <v>16</v>
      </c>
      <c r="P1964" t="str">
        <f>_xlfn.LET(_xlpm.id,PROTEIN_stoich[[#This Row],[uniprot]],HYPERLINK("https://www.uniprot.org/uniprotkb/"&amp;_xlpm.id&amp;"/entry",_xlpm.id))</f>
        <v>A0A061BIE1</v>
      </c>
      <c r="Q1964" t="e">
        <f>_xlfn.XLOOKUP(PROTEIN_stoich[[#This Row],[uniprot]],[1]!UniprotIFO[Entry],[1]!UniprotIFO[Gene Ontology IDs],"")</f>
        <v>#REF!</v>
      </c>
      <c r="R1964" t="e">
        <f>_xlfn.XLOOKUP(PROTEIN_stoich[[#This Row],[uniprot]],[1]!UniprotIFO[Entry],[1]!UniprotIFO[essential?],"")</f>
        <v>#REF!</v>
      </c>
      <c r="S1964" t="e">
        <f>_xlfn.XLOOKUP(PROTEIN_stoich[[#This Row],[sequence]],[2]!Table1[sequence_without_asterisks],[2]!Table1[protein_stoich seq matches],"")</f>
        <v>#REF!</v>
      </c>
      <c r="T1964" t="e">
        <f>_xlfn.XLOOKUP(PROTEIN_stoich[[#This Row],[uniprot]],[1]!UniprotIFO[Entry],[1]!UniprotIFO[protein_id in GSM model format],"")</f>
        <v>#REF!</v>
      </c>
    </row>
    <row r="1965" spans="1:20" x14ac:dyDescent="0.2">
      <c r="A19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RT11383</v>
      </c>
      <c r="B1965" t="s">
        <v>14538</v>
      </c>
      <c r="C1965" t="s">
        <v>14538</v>
      </c>
      <c r="D1965" t="s">
        <v>9033</v>
      </c>
      <c r="E1965" t="s">
        <v>4877</v>
      </c>
      <c r="G19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5" t="s">
        <v>4878</v>
      </c>
      <c r="I1965" s="25" cm="1">
        <f t="array" ref="I1965">SUMPRODUCT((LEN(PROTEIN_stoich[[#This Row],[sequence]])-LEN(SUBSTITUTE(PROTEIN_stoich[[#This Row],[sequence]],{"A";"C";"D";"E";"F";"G";"H";"I";"K";"L";"M";"N";"P";"Q";"R";"S";"T";"V";"W";"Y"},""))),{72.08;104.14;115.08;129.11;148.17;58.05;138.14;114.16;130.18;114.16;132.2;115.1;98.12;129.13;158.19;88.08;102.1;100.13;187.21;164.17})/1000</f>
        <v>30.222140000000003</v>
      </c>
      <c r="J1965" t="s">
        <v>9034</v>
      </c>
      <c r="K1965" s="4" t="s">
        <v>4880</v>
      </c>
      <c r="M1965">
        <f>LEN(SUBSTITUTE(PROTEIN_stoich[[#This Row],[sequence]],"*",""))</f>
        <v>270</v>
      </c>
      <c r="O1965" t="s">
        <v>16</v>
      </c>
      <c r="P1965" t="str">
        <f>_xlfn.LET(_xlpm.id,PROTEIN_stoich[[#This Row],[uniprot]],HYPERLINK("https://www.uniprot.org/uniprotkb/"&amp;_xlpm.id&amp;"/entry",_xlpm.id))</f>
        <v>A0A0K3CV10</v>
      </c>
      <c r="Q1965" t="e">
        <f>_xlfn.XLOOKUP(PROTEIN_stoich[[#This Row],[uniprot]],[1]!UniprotIFO[Entry],[1]!UniprotIFO[Gene Ontology IDs],"")</f>
        <v>#REF!</v>
      </c>
      <c r="R1965" t="e">
        <f>_xlfn.XLOOKUP(PROTEIN_stoich[[#This Row],[uniprot]],[1]!UniprotIFO[Entry],[1]!UniprotIFO[essential?],"")</f>
        <v>#REF!</v>
      </c>
      <c r="S1965" t="e">
        <f>_xlfn.XLOOKUP(PROTEIN_stoich[[#This Row],[sequence]],[2]!Table1[sequence_without_asterisks],[2]!Table1[protein_stoich seq matches],"")</f>
        <v>#REF!</v>
      </c>
      <c r="T1965" t="e">
        <f>_xlfn.XLOOKUP(PROTEIN_stoich[[#This Row],[uniprot]],[1]!UniprotIFO[Entry],[1]!UniprotIFO[protein_id in GSM model format],"")</f>
        <v>#REF!</v>
      </c>
    </row>
    <row r="1966" spans="1:20" x14ac:dyDescent="0.2">
      <c r="A19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RT11380</v>
      </c>
      <c r="B1966" t="s">
        <v>14539</v>
      </c>
      <c r="C1966" t="s">
        <v>14539</v>
      </c>
      <c r="D1966" t="s">
        <v>6734</v>
      </c>
      <c r="E1966" t="s">
        <v>4877</v>
      </c>
      <c r="G19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6" t="s">
        <v>4878</v>
      </c>
      <c r="I1966" s="25" cm="1">
        <f t="array" ref="I1966">SUMPRODUCT((LEN(PROTEIN_stoich[[#This Row],[sequence]])-LEN(SUBSTITUTE(PROTEIN_stoich[[#This Row],[sequence]],{"A";"C";"D";"E";"F";"G";"H";"I";"K";"L";"M";"N";"P";"Q";"R";"S";"T";"V";"W";"Y"},""))),{72.08;104.14;115.08;129.11;148.17;58.05;138.14;114.16;130.18;114.16;132.2;115.1;98.12;129.13;158.19;88.08;102.1;100.13;187.21;164.17})/1000</f>
        <v>48.855179999999997</v>
      </c>
      <c r="J1966" t="s">
        <v>6735</v>
      </c>
      <c r="K1966" s="4" t="s">
        <v>4880</v>
      </c>
      <c r="M1966">
        <f>LEN(SUBSTITUTE(PROTEIN_stoich[[#This Row],[sequence]],"*",""))</f>
        <v>456</v>
      </c>
      <c r="O1966" t="s">
        <v>16</v>
      </c>
      <c r="P1966" t="str">
        <f>_xlfn.LET(_xlpm.id,PROTEIN_stoich[[#This Row],[uniprot]],HYPERLINK("https://www.uniprot.org/uniprotkb/"&amp;_xlpm.id&amp;"/entry",_xlpm.id))</f>
        <v>A0A0K3CQ59</v>
      </c>
      <c r="Q1966" t="e">
        <f>_xlfn.XLOOKUP(PROTEIN_stoich[[#This Row],[uniprot]],[1]!UniprotIFO[Entry],[1]!UniprotIFO[Gene Ontology IDs],"")</f>
        <v>#REF!</v>
      </c>
      <c r="R1966" t="e">
        <f>_xlfn.XLOOKUP(PROTEIN_stoich[[#This Row],[uniprot]],[1]!UniprotIFO[Entry],[1]!UniprotIFO[essential?],"")</f>
        <v>#REF!</v>
      </c>
      <c r="S1966" t="e">
        <f>_xlfn.XLOOKUP(PROTEIN_stoich[[#This Row],[sequence]],[2]!Table1[sequence_without_asterisks],[2]!Table1[protein_stoich seq matches],"")</f>
        <v>#REF!</v>
      </c>
      <c r="T1966" t="e">
        <f>_xlfn.XLOOKUP(PROTEIN_stoich[[#This Row],[uniprot]],[1]!UniprotIFO[Entry],[1]!UniprotIFO[protein_id in GSM model format],"")</f>
        <v>#REF!</v>
      </c>
    </row>
    <row r="1967" spans="1:20" x14ac:dyDescent="0.2">
      <c r="A19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RT11364</v>
      </c>
      <c r="B1967" t="s">
        <v>14547</v>
      </c>
      <c r="C1967" t="s">
        <v>14547</v>
      </c>
      <c r="D1967" t="s">
        <v>5443</v>
      </c>
      <c r="E1967" t="s">
        <v>4877</v>
      </c>
      <c r="G19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7" t="s">
        <v>4878</v>
      </c>
      <c r="I1967" s="25" cm="1">
        <f t="array" ref="I1967">SUMPRODUCT((LEN(PROTEIN_stoich[[#This Row],[sequence]])-LEN(SUBSTITUTE(PROTEIN_stoich[[#This Row],[sequence]],{"A";"C";"D";"E";"F";"G";"H";"I";"K";"L";"M";"N";"P";"Q";"R";"S";"T";"V";"W";"Y"},""))),{72.08;104.14;115.08;129.11;148.17;58.05;138.14;114.16;130.18;114.16;132.2;115.1;98.12;129.13;158.19;88.08;102.1;100.13;187.21;164.17})/1000</f>
        <v>32.23874</v>
      </c>
      <c r="J1967" t="s">
        <v>5444</v>
      </c>
      <c r="K1967" s="4" t="s">
        <v>4880</v>
      </c>
      <c r="M1967">
        <f>LEN(SUBSTITUTE(PROTEIN_stoich[[#This Row],[sequence]],"*",""))</f>
        <v>293</v>
      </c>
      <c r="O1967" t="s">
        <v>16</v>
      </c>
      <c r="P1967" t="str">
        <f>_xlfn.LET(_xlpm.id,PROTEIN_stoich[[#This Row],[uniprot]],HYPERLINK("https://www.uniprot.org/uniprotkb/"&amp;_xlpm.id&amp;"/entry",_xlpm.id))</f>
        <v>A0A0K3CUZ8</v>
      </c>
      <c r="Q1967" t="e">
        <f>_xlfn.XLOOKUP(PROTEIN_stoich[[#This Row],[uniprot]],[1]!UniprotIFO[Entry],[1]!UniprotIFO[Gene Ontology IDs],"")</f>
        <v>#REF!</v>
      </c>
      <c r="R1967" t="e">
        <f>_xlfn.XLOOKUP(PROTEIN_stoich[[#This Row],[uniprot]],[1]!UniprotIFO[Entry],[1]!UniprotIFO[essential?],"")</f>
        <v>#REF!</v>
      </c>
      <c r="S1967" t="e">
        <f>_xlfn.XLOOKUP(PROTEIN_stoich[[#This Row],[sequence]],[2]!Table1[sequence_without_asterisks],[2]!Table1[protein_stoich seq matches],"")</f>
        <v>#REF!</v>
      </c>
      <c r="T1967" t="e">
        <f>_xlfn.XLOOKUP(PROTEIN_stoich[[#This Row],[uniprot]],[1]!UniprotIFO[Entry],[1]!UniprotIFO[protein_id in GSM model format],"")</f>
        <v>#REF!</v>
      </c>
    </row>
    <row r="1968" spans="1:20" x14ac:dyDescent="0.2">
      <c r="A19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RT11363</v>
      </c>
      <c r="B1968" t="s">
        <v>14548</v>
      </c>
      <c r="C1968" t="s">
        <v>14548</v>
      </c>
      <c r="D1968" t="s">
        <v>8735</v>
      </c>
      <c r="E1968" t="s">
        <v>4877</v>
      </c>
      <c r="G19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8" t="s">
        <v>4878</v>
      </c>
      <c r="I1968" s="25" cm="1">
        <f t="array" ref="I1968">SUMPRODUCT((LEN(PROTEIN_stoich[[#This Row],[sequence]])-LEN(SUBSTITUTE(PROTEIN_stoich[[#This Row],[sequence]],{"A";"C";"D";"E";"F";"G";"H";"I";"K";"L";"M";"N";"P";"Q";"R";"S";"T";"V";"W";"Y"},""))),{72.08;104.14;115.08;129.11;148.17;58.05;138.14;114.16;130.18;114.16;132.2;115.1;98.12;129.13;158.19;88.08;102.1;100.13;187.21;164.17})/1000</f>
        <v>96.20217000000001</v>
      </c>
      <c r="J1968" t="s">
        <v>8736</v>
      </c>
      <c r="K1968" s="4" t="s">
        <v>4880</v>
      </c>
      <c r="M1968">
        <f>LEN(SUBSTITUTE(PROTEIN_stoich[[#This Row],[sequence]],"*",""))</f>
        <v>854</v>
      </c>
      <c r="O1968" t="s">
        <v>16</v>
      </c>
      <c r="P1968" t="str">
        <f>_xlfn.LET(_xlpm.id,PROTEIN_stoich[[#This Row],[uniprot]],HYPERLINK("https://www.uniprot.org/uniprotkb/"&amp;_xlpm.id&amp;"/entry",_xlpm.id))</f>
        <v>A0A0K3CRJ6</v>
      </c>
      <c r="Q1968" t="e">
        <f>_xlfn.XLOOKUP(PROTEIN_stoich[[#This Row],[uniprot]],[1]!UniprotIFO[Entry],[1]!UniprotIFO[Gene Ontology IDs],"")</f>
        <v>#REF!</v>
      </c>
      <c r="R1968" t="e">
        <f>_xlfn.XLOOKUP(PROTEIN_stoich[[#This Row],[uniprot]],[1]!UniprotIFO[Entry],[1]!UniprotIFO[essential?],"")</f>
        <v>#REF!</v>
      </c>
      <c r="S1968" t="e">
        <f>_xlfn.XLOOKUP(PROTEIN_stoich[[#This Row],[sequence]],[2]!Table1[sequence_without_asterisks],[2]!Table1[protein_stoich seq matches],"")</f>
        <v>#REF!</v>
      </c>
      <c r="T1968" t="e">
        <f>_xlfn.XLOOKUP(PROTEIN_stoich[[#This Row],[uniprot]],[1]!UniprotIFO[Entry],[1]!UniprotIFO[protein_id in GSM model format],"")</f>
        <v>#REF!</v>
      </c>
    </row>
    <row r="1969" spans="1:20" x14ac:dyDescent="0.2">
      <c r="A19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RT11358</v>
      </c>
      <c r="B1969" t="s">
        <v>14527</v>
      </c>
      <c r="C1969" t="s">
        <v>14527</v>
      </c>
      <c r="D1969" t="s">
        <v>5619</v>
      </c>
      <c r="E1969" t="s">
        <v>4877</v>
      </c>
      <c r="G19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69" t="s">
        <v>4878</v>
      </c>
      <c r="I1969" s="25" cm="1">
        <f t="array" ref="I1969">SUMPRODUCT((LEN(PROTEIN_stoich[[#This Row],[sequence]])-LEN(SUBSTITUTE(PROTEIN_stoich[[#This Row],[sequence]],{"A";"C";"D";"E";"F";"G";"H";"I";"K";"L";"M";"N";"P";"Q";"R";"S";"T";"V";"W";"Y"},""))),{72.08;104.14;115.08;129.11;148.17;58.05;138.14;114.16;130.18;114.16;132.2;115.1;98.12;129.13;158.19;88.08;102.1;100.13;187.21;164.17})/1000</f>
        <v>122.85952000000002</v>
      </c>
      <c r="J1969" t="s">
        <v>5620</v>
      </c>
      <c r="K1969" s="4" t="s">
        <v>4880</v>
      </c>
      <c r="M1969">
        <f>LEN(SUBSTITUTE(PROTEIN_stoich[[#This Row],[sequence]],"*",""))</f>
        <v>1120</v>
      </c>
      <c r="O1969" t="s">
        <v>16</v>
      </c>
      <c r="P1969" t="str">
        <f>_xlfn.LET(_xlpm.id,PROTEIN_stoich[[#This Row],[uniprot]],HYPERLINK("https://www.uniprot.org/uniprotkb/"&amp;_xlpm.id&amp;"/entry",_xlpm.id))</f>
        <v>A0A0K3CUZ3</v>
      </c>
      <c r="Q1969" t="e">
        <f>_xlfn.XLOOKUP(PROTEIN_stoich[[#This Row],[uniprot]],[1]!UniprotIFO[Entry],[1]!UniprotIFO[Gene Ontology IDs],"")</f>
        <v>#REF!</v>
      </c>
      <c r="R1969" t="e">
        <f>_xlfn.XLOOKUP(PROTEIN_stoich[[#This Row],[uniprot]],[1]!UniprotIFO[Entry],[1]!UniprotIFO[essential?],"")</f>
        <v>#REF!</v>
      </c>
      <c r="S1969" t="e">
        <f>_xlfn.XLOOKUP(PROTEIN_stoich[[#This Row],[sequence]],[2]!Table1[sequence_without_asterisks],[2]!Table1[protein_stoich seq matches],"")</f>
        <v>#REF!</v>
      </c>
      <c r="T1969" t="e">
        <f>_xlfn.XLOOKUP(PROTEIN_stoich[[#This Row],[uniprot]],[1]!UniprotIFO[Entry],[1]!UniprotIFO[protein_id in GSM model format],"")</f>
        <v>#REF!</v>
      </c>
    </row>
    <row r="1970" spans="1:20" x14ac:dyDescent="0.2">
      <c r="A19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RT11345</v>
      </c>
      <c r="B1970" t="s">
        <v>14570</v>
      </c>
      <c r="C1970" t="s">
        <v>14570</v>
      </c>
      <c r="D1970" t="s">
        <v>10147</v>
      </c>
      <c r="E1970" t="s">
        <v>4877</v>
      </c>
      <c r="G19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0" t="s">
        <v>4878</v>
      </c>
      <c r="I1970" s="25" cm="1">
        <f t="array" ref="I1970">SUMPRODUCT((LEN(PROTEIN_stoich[[#This Row],[sequence]])-LEN(SUBSTITUTE(PROTEIN_stoich[[#This Row],[sequence]],{"A";"C";"D";"E";"F";"G";"H";"I";"K";"L";"M";"N";"P";"Q";"R";"S";"T";"V";"W";"Y"},""))),{72.08;104.14;115.08;129.11;148.17;58.05;138.14;114.16;130.18;114.16;132.2;115.1;98.12;129.13;158.19;88.08;102.1;100.13;187.21;164.17})/1000</f>
        <v>36.408000000000001</v>
      </c>
      <c r="J1970" t="s">
        <v>10148</v>
      </c>
      <c r="K1970" s="4" t="s">
        <v>4880</v>
      </c>
      <c r="M1970">
        <f>LEN(SUBSTITUTE(PROTEIN_stoich[[#This Row],[sequence]],"*",""))</f>
        <v>315</v>
      </c>
      <c r="O1970" t="s">
        <v>16</v>
      </c>
      <c r="P1970" t="str">
        <f>_xlfn.LET(_xlpm.id,PROTEIN_stoich[[#This Row],[uniprot]],HYPERLINK("https://www.uniprot.org/uniprotkb/"&amp;_xlpm.id&amp;"/entry",_xlpm.id))</f>
        <v>A0A0K3CQY0</v>
      </c>
      <c r="Q1970" t="e">
        <f>_xlfn.XLOOKUP(PROTEIN_stoich[[#This Row],[uniprot]],[1]!UniprotIFO[Entry],[1]!UniprotIFO[Gene Ontology IDs],"")</f>
        <v>#REF!</v>
      </c>
      <c r="R1970" t="e">
        <f>_xlfn.XLOOKUP(PROTEIN_stoich[[#This Row],[uniprot]],[1]!UniprotIFO[Entry],[1]!UniprotIFO[essential?],"")</f>
        <v>#REF!</v>
      </c>
      <c r="S1970" t="e">
        <f>_xlfn.XLOOKUP(PROTEIN_stoich[[#This Row],[sequence]],[2]!Table1[sequence_without_asterisks],[2]!Table1[protein_stoich seq matches],"")</f>
        <v>#REF!</v>
      </c>
      <c r="T1970" t="e">
        <f>_xlfn.XLOOKUP(PROTEIN_stoich[[#This Row],[uniprot]],[1]!UniprotIFO[Entry],[1]!UniprotIFO[protein_id in GSM model format],"")</f>
        <v>#REF!</v>
      </c>
    </row>
    <row r="1971" spans="1:20" x14ac:dyDescent="0.2">
      <c r="A19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RT11336</v>
      </c>
      <c r="B1971" t="s">
        <v>14571</v>
      </c>
      <c r="C1971" t="s">
        <v>14571</v>
      </c>
      <c r="D1971" t="s">
        <v>5285</v>
      </c>
      <c r="E1971" t="s">
        <v>4877</v>
      </c>
      <c r="G19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1" t="s">
        <v>4878</v>
      </c>
      <c r="I1971" s="25" cm="1">
        <f t="array" ref="I1971">SUMPRODUCT((LEN(PROTEIN_stoich[[#This Row],[sequence]])-LEN(SUBSTITUTE(PROTEIN_stoich[[#This Row],[sequence]],{"A";"C";"D";"E";"F";"G";"H";"I";"K";"L";"M";"N";"P";"Q";"R";"S";"T";"V";"W";"Y"},""))),{72.08;104.14;115.08;129.11;148.17;58.05;138.14;114.16;130.18;114.16;132.2;115.1;98.12;129.13;158.19;88.08;102.1;100.13;187.21;164.17})/1000</f>
        <v>214.68883999999997</v>
      </c>
      <c r="J1971" t="s">
        <v>5286</v>
      </c>
      <c r="K1971" s="4" t="s">
        <v>4880</v>
      </c>
      <c r="M1971">
        <f>LEN(SUBSTITUTE(PROTEIN_stoich[[#This Row],[sequence]],"*",""))</f>
        <v>1946</v>
      </c>
      <c r="O1971" t="s">
        <v>16</v>
      </c>
      <c r="P1971" t="str">
        <f>_xlfn.LET(_xlpm.id,PROTEIN_stoich[[#This Row],[uniprot]],HYPERLINK("https://www.uniprot.org/uniprotkb/"&amp;_xlpm.id&amp;"/entry",_xlpm.id))</f>
        <v>A0A0K3CN94</v>
      </c>
      <c r="Q1971" t="e">
        <f>_xlfn.XLOOKUP(PROTEIN_stoich[[#This Row],[uniprot]],[1]!UniprotIFO[Entry],[1]!UniprotIFO[Gene Ontology IDs],"")</f>
        <v>#REF!</v>
      </c>
      <c r="R1971" t="e">
        <f>_xlfn.XLOOKUP(PROTEIN_stoich[[#This Row],[uniprot]],[1]!UniprotIFO[Entry],[1]!UniprotIFO[essential?],"")</f>
        <v>#REF!</v>
      </c>
      <c r="S1971" t="e">
        <f>_xlfn.XLOOKUP(PROTEIN_stoich[[#This Row],[sequence]],[2]!Table1[sequence_without_asterisks],[2]!Table1[protein_stoich seq matches],"")</f>
        <v>#REF!</v>
      </c>
      <c r="T1971" t="e">
        <f>_xlfn.XLOOKUP(PROTEIN_stoich[[#This Row],[uniprot]],[1]!UniprotIFO[Entry],[1]!UniprotIFO[protein_id in GSM model format],"")</f>
        <v>#REF!</v>
      </c>
    </row>
    <row r="1972" spans="1:20" x14ac:dyDescent="0.2">
      <c r="A19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RT11327</v>
      </c>
      <c r="B1972" t="s">
        <v>14573</v>
      </c>
      <c r="C1972" t="s">
        <v>14573</v>
      </c>
      <c r="D1972" t="s">
        <v>8537</v>
      </c>
      <c r="E1972" t="s">
        <v>4877</v>
      </c>
      <c r="G19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2" t="s">
        <v>4878</v>
      </c>
      <c r="I1972" s="25" cm="1">
        <f t="array" ref="I1972">SUMPRODUCT((LEN(PROTEIN_stoich[[#This Row],[sequence]])-LEN(SUBSTITUTE(PROTEIN_stoich[[#This Row],[sequence]],{"A";"C";"D";"E";"F";"G";"H";"I";"K";"L";"M";"N";"P";"Q";"R";"S";"T";"V";"W";"Y"},""))),{72.08;104.14;115.08;129.11;148.17;58.05;138.14;114.16;130.18;114.16;132.2;115.1;98.12;129.13;158.19;88.08;102.1;100.13;187.21;164.17})/1000</f>
        <v>20.794039999999999</v>
      </c>
      <c r="J1972" t="s">
        <v>8538</v>
      </c>
      <c r="K1972" s="4" t="s">
        <v>4880</v>
      </c>
      <c r="M1972">
        <f>LEN(SUBSTITUTE(PROTEIN_stoich[[#This Row],[sequence]],"*",""))</f>
        <v>186</v>
      </c>
      <c r="O1972" t="s">
        <v>16</v>
      </c>
      <c r="P1972" t="str">
        <f>_xlfn.LET(_xlpm.id,PROTEIN_stoich[[#This Row],[uniprot]],HYPERLINK("https://www.uniprot.org/uniprotkb/"&amp;_xlpm.id&amp;"/entry",_xlpm.id))</f>
        <v>A0A0K3CQW3</v>
      </c>
      <c r="Q1972" t="e">
        <f>_xlfn.XLOOKUP(PROTEIN_stoich[[#This Row],[uniprot]],[1]!UniprotIFO[Entry],[1]!UniprotIFO[Gene Ontology IDs],"")</f>
        <v>#REF!</v>
      </c>
      <c r="R1972" t="e">
        <f>_xlfn.XLOOKUP(PROTEIN_stoich[[#This Row],[uniprot]],[1]!UniprotIFO[Entry],[1]!UniprotIFO[essential?],"")</f>
        <v>#REF!</v>
      </c>
      <c r="S1972" t="e">
        <f>_xlfn.XLOOKUP(PROTEIN_stoich[[#This Row],[sequence]],[2]!Table1[sequence_without_asterisks],[2]!Table1[protein_stoich seq matches],"")</f>
        <v>#REF!</v>
      </c>
      <c r="T1972" t="e">
        <f>_xlfn.XLOOKUP(PROTEIN_stoich[[#This Row],[uniprot]],[1]!UniprotIFO[Entry],[1]!UniprotIFO[protein_id in GSM model format],"")</f>
        <v>#REF!</v>
      </c>
    </row>
    <row r="1973" spans="1:20" x14ac:dyDescent="0.2">
      <c r="A19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RT11326</v>
      </c>
      <c r="B1973" t="s">
        <v>14574</v>
      </c>
      <c r="C1973" t="s">
        <v>14574</v>
      </c>
      <c r="D1973" t="s">
        <v>10008</v>
      </c>
      <c r="E1973" t="s">
        <v>4877</v>
      </c>
      <c r="G19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3" t="s">
        <v>4878</v>
      </c>
      <c r="I1973" s="25" cm="1">
        <f t="array" ref="I1973">SUMPRODUCT((LEN(PROTEIN_stoich[[#This Row],[sequence]])-LEN(SUBSTITUTE(PROTEIN_stoich[[#This Row],[sequence]],{"A";"C";"D";"E";"F";"G";"H";"I";"K";"L";"M";"N";"P";"Q";"R";"S";"T";"V";"W";"Y"},""))),{72.08;104.14;115.08;129.11;148.17;58.05;138.14;114.16;130.18;114.16;132.2;115.1;98.12;129.13;158.19;88.08;102.1;100.13;187.21;164.17})/1000</f>
        <v>95.453539999999975</v>
      </c>
      <c r="J1973" t="s">
        <v>10009</v>
      </c>
      <c r="K1973" s="4" t="s">
        <v>4880</v>
      </c>
      <c r="M1973">
        <f>LEN(SUBSTITUTE(PROTEIN_stoich[[#This Row],[sequence]],"*",""))</f>
        <v>853</v>
      </c>
      <c r="O1973" t="s">
        <v>16</v>
      </c>
      <c r="P1973" t="str">
        <f>_xlfn.LET(_xlpm.id,PROTEIN_stoich[[#This Row],[uniprot]],HYPERLINK("https://www.uniprot.org/uniprotkb/"&amp;_xlpm.id&amp;"/entry",_xlpm.id))</f>
        <v>A0A0K3CUX3</v>
      </c>
      <c r="Q1973" t="e">
        <f>_xlfn.XLOOKUP(PROTEIN_stoich[[#This Row],[uniprot]],[1]!UniprotIFO[Entry],[1]!UniprotIFO[Gene Ontology IDs],"")</f>
        <v>#REF!</v>
      </c>
      <c r="R1973" t="e">
        <f>_xlfn.XLOOKUP(PROTEIN_stoich[[#This Row],[uniprot]],[1]!UniprotIFO[Entry],[1]!UniprotIFO[essential?],"")</f>
        <v>#REF!</v>
      </c>
      <c r="S1973" t="e">
        <f>_xlfn.XLOOKUP(PROTEIN_stoich[[#This Row],[sequence]],[2]!Table1[sequence_without_asterisks],[2]!Table1[protein_stoich seq matches],"")</f>
        <v>#REF!</v>
      </c>
      <c r="T1973" t="e">
        <f>_xlfn.XLOOKUP(PROTEIN_stoich[[#This Row],[uniprot]],[1]!UniprotIFO[Entry],[1]!UniprotIFO[protein_id in GSM model format],"")</f>
        <v>#REF!</v>
      </c>
    </row>
    <row r="1974" spans="1:20" x14ac:dyDescent="0.2">
      <c r="A19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RT11313</v>
      </c>
      <c r="B1974" t="s">
        <v>14575</v>
      </c>
      <c r="C1974" t="s">
        <v>14575</v>
      </c>
      <c r="D1974" t="s">
        <v>6916</v>
      </c>
      <c r="E1974" t="s">
        <v>4877</v>
      </c>
      <c r="G19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4" t="s">
        <v>4878</v>
      </c>
      <c r="I1974" s="25" cm="1">
        <f t="array" ref="I1974">SUMPRODUCT((LEN(PROTEIN_stoich[[#This Row],[sequence]])-LEN(SUBSTITUTE(PROTEIN_stoich[[#This Row],[sequence]],{"A";"C";"D";"E";"F";"G";"H";"I";"K";"L";"M";"N";"P";"Q";"R";"S";"T";"V";"W";"Y"},""))),{72.08;104.14;115.08;129.11;148.17;58.05;138.14;114.16;130.18;114.16;132.2;115.1;98.12;129.13;158.19;88.08;102.1;100.13;187.21;164.17})/1000</f>
        <v>50.030869999999986</v>
      </c>
      <c r="J1974" t="s">
        <v>6917</v>
      </c>
      <c r="K1974" s="4" t="s">
        <v>4880</v>
      </c>
      <c r="M1974">
        <f>LEN(SUBSTITUTE(PROTEIN_stoich[[#This Row],[sequence]],"*",""))</f>
        <v>452</v>
      </c>
      <c r="O1974" t="s">
        <v>16</v>
      </c>
      <c r="P1974" t="str">
        <f>_xlfn.LET(_xlpm.id,PROTEIN_stoich[[#This Row],[uniprot]],HYPERLINK("https://www.uniprot.org/uniprotkb/"&amp;_xlpm.id&amp;"/entry",_xlpm.id))</f>
        <v>A0A0K3CRG5</v>
      </c>
      <c r="Q1974" t="e">
        <f>_xlfn.XLOOKUP(PROTEIN_stoich[[#This Row],[uniprot]],[1]!UniprotIFO[Entry],[1]!UniprotIFO[Gene Ontology IDs],"")</f>
        <v>#REF!</v>
      </c>
      <c r="R1974" t="e">
        <f>_xlfn.XLOOKUP(PROTEIN_stoich[[#This Row],[uniprot]],[1]!UniprotIFO[Entry],[1]!UniprotIFO[essential?],"")</f>
        <v>#REF!</v>
      </c>
      <c r="S1974" t="e">
        <f>_xlfn.XLOOKUP(PROTEIN_stoich[[#This Row],[sequence]],[2]!Table1[sequence_without_asterisks],[2]!Table1[protein_stoich seq matches],"")</f>
        <v>#REF!</v>
      </c>
      <c r="T1974" t="e">
        <f>_xlfn.XLOOKUP(PROTEIN_stoich[[#This Row],[uniprot]],[1]!UniprotIFO[Entry],[1]!UniprotIFO[protein_id in GSM model format],"")</f>
        <v>#REF!</v>
      </c>
    </row>
    <row r="1975" spans="1:20" x14ac:dyDescent="0.2">
      <c r="A19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RT11311</v>
      </c>
      <c r="B1975" t="s">
        <v>14576</v>
      </c>
      <c r="C1975" t="s">
        <v>14576</v>
      </c>
      <c r="D1975" t="s">
        <v>4999</v>
      </c>
      <c r="E1975" t="s">
        <v>4877</v>
      </c>
      <c r="G19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5" t="s">
        <v>4878</v>
      </c>
      <c r="I1975" s="25" cm="1">
        <f t="array" ref="I1975">SUMPRODUCT((LEN(PROTEIN_stoich[[#This Row],[sequence]])-LEN(SUBSTITUTE(PROTEIN_stoich[[#This Row],[sequence]],{"A";"C";"D";"E";"F";"G";"H";"I";"K";"L";"M";"N";"P";"Q";"R";"S";"T";"V";"W";"Y"},""))),{72.08;104.14;115.08;129.11;148.17;58.05;138.14;114.16;130.18;114.16;132.2;115.1;98.12;129.13;158.19;88.08;102.1;100.13;187.21;164.17})/1000</f>
        <v>114.83006</v>
      </c>
      <c r="J1975" t="s">
        <v>5000</v>
      </c>
      <c r="K1975" s="4" t="s">
        <v>4880</v>
      </c>
      <c r="M1975">
        <f>LEN(SUBSTITUTE(PROTEIN_stoich[[#This Row],[sequence]],"*",""))</f>
        <v>1084</v>
      </c>
      <c r="O1975" t="s">
        <v>16</v>
      </c>
      <c r="P1975" t="str">
        <f>_xlfn.LET(_xlpm.id,PROTEIN_stoich[[#This Row],[uniprot]],HYPERLINK("https://www.uniprot.org/uniprotkb/"&amp;_xlpm.id&amp;"/entry",_xlpm.id))</f>
        <v>A0A0K3CQ12</v>
      </c>
      <c r="Q1975" t="e">
        <f>_xlfn.XLOOKUP(PROTEIN_stoich[[#This Row],[uniprot]],[1]!UniprotIFO[Entry],[1]!UniprotIFO[Gene Ontology IDs],"")</f>
        <v>#REF!</v>
      </c>
      <c r="R1975" t="e">
        <f>_xlfn.XLOOKUP(PROTEIN_stoich[[#This Row],[uniprot]],[1]!UniprotIFO[Entry],[1]!UniprotIFO[essential?],"")</f>
        <v>#REF!</v>
      </c>
      <c r="S1975" t="e">
        <f>_xlfn.XLOOKUP(PROTEIN_stoich[[#This Row],[sequence]],[2]!Table1[sequence_without_asterisks],[2]!Table1[protein_stoich seq matches],"")</f>
        <v>#REF!</v>
      </c>
      <c r="T1975" t="e">
        <f>_xlfn.XLOOKUP(PROTEIN_stoich[[#This Row],[uniprot]],[1]!UniprotIFO[Entry],[1]!UniprotIFO[protein_id in GSM model format],"")</f>
        <v>#REF!</v>
      </c>
    </row>
    <row r="1976" spans="1:20" x14ac:dyDescent="0.2">
      <c r="A19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rt1131</v>
      </c>
      <c r="B1976" t="s">
        <v>1051</v>
      </c>
      <c r="C1976" t="s">
        <v>15</v>
      </c>
      <c r="D1976" t="s">
        <v>1052</v>
      </c>
      <c r="E1976" t="s">
        <v>16</v>
      </c>
      <c r="G1976"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1976" t="s">
        <v>836</v>
      </c>
      <c r="I1976" s="25" cm="1">
        <f t="array" ref="I1976">SUMPRODUCT((LEN(PROTEIN_stoich[[#This Row],[sequence]])-LEN(SUBSTITUTE(PROTEIN_stoich[[#This Row],[sequence]],{"A";"C";"D";"E";"F";"G";"H";"I";"K";"L";"M";"N";"P";"Q";"R";"S";"T";"V";"W";"Y"},""))),{72.08;104.14;115.08;129.11;148.17;58.05;138.14;114.16;130.18;114.16;132.2;115.1;98.12;129.13;158.19;88.08;102.1;100.13;187.21;164.17})/1000</f>
        <v>52.52641000000002</v>
      </c>
      <c r="J1976" t="s">
        <v>3358</v>
      </c>
      <c r="K1976" s="4" t="s">
        <v>12</v>
      </c>
      <c r="M1976">
        <f>LEN(SUBSTITUTE(PROTEIN_stoich[[#This Row],[sequence]],"*",""))</f>
        <v>485</v>
      </c>
      <c r="N1976" t="s">
        <v>4809</v>
      </c>
      <c r="O1976" t="s">
        <v>16</v>
      </c>
      <c r="P1976" t="str">
        <f>_xlfn.LET(_xlpm.id,PROTEIN_stoich[[#This Row],[uniprot]],HYPERLINK("https://www.uniprot.org/uniprotkb/"&amp;_xlpm.id&amp;"/entry",_xlpm.id))</f>
        <v>A0A2T0A2E2</v>
      </c>
      <c r="Q1976" t="e">
        <f>_xlfn.XLOOKUP(PROTEIN_stoich[[#This Row],[uniprot]],[1]!UniprotIFO[Entry],[1]!UniprotIFO[Gene Ontology IDs],"")</f>
        <v>#REF!</v>
      </c>
      <c r="R1976" t="e">
        <f>_xlfn.XLOOKUP(PROTEIN_stoich[[#This Row],[uniprot]],[1]!UniprotIFO[Entry],[1]!UniprotIFO[essential?],"")</f>
        <v>#REF!</v>
      </c>
      <c r="S1976" t="e">
        <f>_xlfn.XLOOKUP(PROTEIN_stoich[[#This Row],[sequence]],[2]!Table1[sequence_without_asterisks],[2]!Table1[protein_stoich seq matches],"")</f>
        <v>#REF!</v>
      </c>
      <c r="T1976" t="e">
        <f>_xlfn.XLOOKUP(PROTEIN_stoich[[#This Row],[uniprot]],[1]!UniprotIFO[Entry],[1]!UniprotIFO[protein_id in GSM model format],"")</f>
        <v>#REF!</v>
      </c>
    </row>
    <row r="1977" spans="1:20" x14ac:dyDescent="0.2">
      <c r="A19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RT11307</v>
      </c>
      <c r="B1977" t="s">
        <v>14577</v>
      </c>
      <c r="C1977" t="s">
        <v>14577</v>
      </c>
      <c r="D1977" t="s">
        <v>8246</v>
      </c>
      <c r="E1977" t="s">
        <v>4877</v>
      </c>
      <c r="G19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7" t="s">
        <v>4878</v>
      </c>
      <c r="I1977" s="25" cm="1">
        <f t="array" ref="I1977">SUMPRODUCT((LEN(PROTEIN_stoich[[#This Row],[sequence]])-LEN(SUBSTITUTE(PROTEIN_stoich[[#This Row],[sequence]],{"A";"C";"D";"E";"F";"G";"H";"I";"K";"L";"M";"N";"P";"Q";"R";"S";"T";"V";"W";"Y"},""))),{72.08;104.14;115.08;129.11;148.17;58.05;138.14;114.16;130.18;114.16;132.2;115.1;98.12;129.13;158.19;88.08;102.1;100.13;187.21;164.17})/1000</f>
        <v>58.585650000000008</v>
      </c>
      <c r="J1977" t="s">
        <v>8247</v>
      </c>
      <c r="K1977" s="4" t="s">
        <v>4880</v>
      </c>
      <c r="M1977">
        <f>LEN(SUBSTITUTE(PROTEIN_stoich[[#This Row],[sequence]],"*",""))</f>
        <v>524</v>
      </c>
      <c r="O1977" t="s">
        <v>16</v>
      </c>
      <c r="P1977" t="str">
        <f>_xlfn.LET(_xlpm.id,PROTEIN_stoich[[#This Row],[uniprot]],HYPERLINK("https://www.uniprot.org/uniprotkb/"&amp;_xlpm.id&amp;"/entry",_xlpm.id))</f>
        <v>A0A0K3CN70</v>
      </c>
      <c r="Q1977" t="e">
        <f>_xlfn.XLOOKUP(PROTEIN_stoich[[#This Row],[uniprot]],[1]!UniprotIFO[Entry],[1]!UniprotIFO[Gene Ontology IDs],"")</f>
        <v>#REF!</v>
      </c>
      <c r="R1977" t="e">
        <f>_xlfn.XLOOKUP(PROTEIN_stoich[[#This Row],[uniprot]],[1]!UniprotIFO[Entry],[1]!UniprotIFO[essential?],"")</f>
        <v>#REF!</v>
      </c>
      <c r="S1977" t="e">
        <f>_xlfn.XLOOKUP(PROTEIN_stoich[[#This Row],[sequence]],[2]!Table1[sequence_without_asterisks],[2]!Table1[protein_stoich seq matches],"")</f>
        <v>#REF!</v>
      </c>
      <c r="T1977" t="e">
        <f>_xlfn.XLOOKUP(PROTEIN_stoich[[#This Row],[uniprot]],[1]!UniprotIFO[Entry],[1]!UniprotIFO[protein_id in GSM model format],"")</f>
        <v>#REF!</v>
      </c>
    </row>
    <row r="1978" spans="1:20" x14ac:dyDescent="0.2">
      <c r="A19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RT11305</v>
      </c>
      <c r="B1978" t="s">
        <v>14578</v>
      </c>
      <c r="C1978" t="s">
        <v>14578</v>
      </c>
      <c r="D1978" t="s">
        <v>6934</v>
      </c>
      <c r="E1978" t="s">
        <v>4877</v>
      </c>
      <c r="G19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8" t="s">
        <v>4878</v>
      </c>
      <c r="I1978" s="25" cm="1">
        <f t="array" ref="I1978">SUMPRODUCT((LEN(PROTEIN_stoich[[#This Row],[sequence]])-LEN(SUBSTITUTE(PROTEIN_stoich[[#This Row],[sequence]],{"A";"C";"D";"E";"F";"G";"H";"I";"K";"L";"M";"N";"P";"Q";"R";"S";"T";"V";"W";"Y"},""))),{72.08;104.14;115.08;129.11;148.17;58.05;138.14;114.16;130.18;114.16;132.2;115.1;98.12;129.13;158.19;88.08;102.1;100.13;187.21;164.17})/1000</f>
        <v>122.48170999999998</v>
      </c>
      <c r="J1978" t="s">
        <v>6935</v>
      </c>
      <c r="K1978" s="4" t="s">
        <v>4880</v>
      </c>
      <c r="M1978">
        <f>LEN(SUBSTITUTE(PROTEIN_stoich[[#This Row],[sequence]],"*",""))</f>
        <v>1103</v>
      </c>
      <c r="O1978" t="s">
        <v>16</v>
      </c>
      <c r="P1978" t="str">
        <f>_xlfn.LET(_xlpm.id,PROTEIN_stoich[[#This Row],[uniprot]],HYPERLINK("https://www.uniprot.org/uniprotkb/"&amp;_xlpm.id&amp;"/entry",_xlpm.id))</f>
        <v>A0A0K3CQU4</v>
      </c>
      <c r="Q1978" t="e">
        <f>_xlfn.XLOOKUP(PROTEIN_stoich[[#This Row],[uniprot]],[1]!UniprotIFO[Entry],[1]!UniprotIFO[Gene Ontology IDs],"")</f>
        <v>#REF!</v>
      </c>
      <c r="R1978" t="e">
        <f>_xlfn.XLOOKUP(PROTEIN_stoich[[#This Row],[uniprot]],[1]!UniprotIFO[Entry],[1]!UniprotIFO[essential?],"")</f>
        <v>#REF!</v>
      </c>
      <c r="S1978" t="e">
        <f>_xlfn.XLOOKUP(PROTEIN_stoich[[#This Row],[sequence]],[2]!Table1[sequence_without_asterisks],[2]!Table1[protein_stoich seq matches],"")</f>
        <v>#REF!</v>
      </c>
      <c r="T1978" t="e">
        <f>_xlfn.XLOOKUP(PROTEIN_stoich[[#This Row],[uniprot]],[1]!UniprotIFO[Entry],[1]!UniprotIFO[protein_id in GSM model format],"")</f>
        <v>#REF!</v>
      </c>
    </row>
    <row r="1979" spans="1:20" x14ac:dyDescent="0.2">
      <c r="A19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RT11299</v>
      </c>
      <c r="B1979" t="s">
        <v>14579</v>
      </c>
      <c r="C1979" t="s">
        <v>14579</v>
      </c>
      <c r="D1979" t="s">
        <v>9610</v>
      </c>
      <c r="E1979" t="s">
        <v>4877</v>
      </c>
      <c r="G19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79" t="s">
        <v>4878</v>
      </c>
      <c r="I1979" s="25" cm="1">
        <f t="array" ref="I1979">SUMPRODUCT((LEN(PROTEIN_stoich[[#This Row],[sequence]])-LEN(SUBSTITUTE(PROTEIN_stoich[[#This Row],[sequence]],{"A";"C";"D";"E";"F";"G";"H";"I";"K";"L";"M";"N";"P";"Q";"R";"S";"T";"V";"W";"Y"},""))),{72.08;104.14;115.08;129.11;148.17;58.05;138.14;114.16;130.18;114.16;132.2;115.1;98.12;129.13;158.19;88.08;102.1;100.13;187.21;164.17})/1000</f>
        <v>91.431489999999997</v>
      </c>
      <c r="J1979" t="s">
        <v>9611</v>
      </c>
      <c r="K1979" s="4" t="s">
        <v>4880</v>
      </c>
      <c r="M1979">
        <f>LEN(SUBSTITUTE(PROTEIN_stoich[[#This Row],[sequence]],"*",""))</f>
        <v>844</v>
      </c>
      <c r="O1979" t="s">
        <v>16</v>
      </c>
      <c r="P1979" t="str">
        <f>_xlfn.LET(_xlpm.id,PROTEIN_stoich[[#This Row],[uniprot]],HYPERLINK("https://www.uniprot.org/uniprotkb/"&amp;_xlpm.id&amp;"/entry",_xlpm.id))</f>
        <v>A0A0K3CQ07</v>
      </c>
      <c r="Q1979" t="e">
        <f>_xlfn.XLOOKUP(PROTEIN_stoich[[#This Row],[uniprot]],[1]!UniprotIFO[Entry],[1]!UniprotIFO[Gene Ontology IDs],"")</f>
        <v>#REF!</v>
      </c>
      <c r="R1979" t="e">
        <f>_xlfn.XLOOKUP(PROTEIN_stoich[[#This Row],[uniprot]],[1]!UniprotIFO[Entry],[1]!UniprotIFO[essential?],"")</f>
        <v>#REF!</v>
      </c>
      <c r="S1979" t="e">
        <f>_xlfn.XLOOKUP(PROTEIN_stoich[[#This Row],[sequence]],[2]!Table1[sequence_without_asterisks],[2]!Table1[protein_stoich seq matches],"")</f>
        <v>#REF!</v>
      </c>
      <c r="T1979" t="e">
        <f>_xlfn.XLOOKUP(PROTEIN_stoich[[#This Row],[uniprot]],[1]!UniprotIFO[Entry],[1]!UniprotIFO[protein_id in GSM model format],"")</f>
        <v>#REF!</v>
      </c>
    </row>
    <row r="1980" spans="1:20" x14ac:dyDescent="0.2">
      <c r="A19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RT11295</v>
      </c>
      <c r="B1980" t="s">
        <v>14580</v>
      </c>
      <c r="C1980" t="s">
        <v>14580</v>
      </c>
      <c r="D1980" t="s">
        <v>10322</v>
      </c>
      <c r="E1980" t="s">
        <v>4877</v>
      </c>
      <c r="G19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0" t="s">
        <v>4878</v>
      </c>
      <c r="I1980" s="25" cm="1">
        <f t="array" ref="I1980">SUMPRODUCT((LEN(PROTEIN_stoich[[#This Row],[sequence]])-LEN(SUBSTITUTE(PROTEIN_stoich[[#This Row],[sequence]],{"A";"C";"D";"E";"F";"G";"H";"I";"K";"L";"M";"N";"P";"Q";"R";"S";"T";"V";"W";"Y"},""))),{72.08;104.14;115.08;129.11;148.17;58.05;138.14;114.16;130.18;114.16;132.2;115.1;98.12;129.13;158.19;88.08;102.1;100.13;187.21;164.17})/1000</f>
        <v>20.28923</v>
      </c>
      <c r="J1980" t="s">
        <v>10323</v>
      </c>
      <c r="K1980" s="4" t="s">
        <v>4880</v>
      </c>
      <c r="M1980">
        <f>LEN(SUBSTITUTE(PROTEIN_stoich[[#This Row],[sequence]],"*",""))</f>
        <v>180</v>
      </c>
      <c r="O1980" t="s">
        <v>16</v>
      </c>
      <c r="P1980" t="str">
        <f>_xlfn.LET(_xlpm.id,PROTEIN_stoich[[#This Row],[uniprot]],HYPERLINK("https://www.uniprot.org/uniprotkb/"&amp;_xlpm.id&amp;"/entry",_xlpm.id))</f>
        <v>A0A0K3CRF4</v>
      </c>
      <c r="Q1980" t="e">
        <f>_xlfn.XLOOKUP(PROTEIN_stoich[[#This Row],[uniprot]],[1]!UniprotIFO[Entry],[1]!UniprotIFO[Gene Ontology IDs],"")</f>
        <v>#REF!</v>
      </c>
      <c r="R1980" t="e">
        <f>_xlfn.XLOOKUP(PROTEIN_stoich[[#This Row],[uniprot]],[1]!UniprotIFO[Entry],[1]!UniprotIFO[essential?],"")</f>
        <v>#REF!</v>
      </c>
      <c r="S1980" t="e">
        <f>_xlfn.XLOOKUP(PROTEIN_stoich[[#This Row],[sequence]],[2]!Table1[sequence_without_asterisks],[2]!Table1[protein_stoich seq matches],"")</f>
        <v>#REF!</v>
      </c>
      <c r="T1980" t="e">
        <f>_xlfn.XLOOKUP(PROTEIN_stoich[[#This Row],[uniprot]],[1]!UniprotIFO[Entry],[1]!UniprotIFO[protein_id in GSM model format],"")</f>
        <v>#REF!</v>
      </c>
    </row>
    <row r="1981" spans="1:20" x14ac:dyDescent="0.2">
      <c r="A19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RT11293</v>
      </c>
      <c r="B1981" t="s">
        <v>14581</v>
      </c>
      <c r="C1981" t="s">
        <v>14581</v>
      </c>
      <c r="D1981" t="s">
        <v>10515</v>
      </c>
      <c r="E1981" t="s">
        <v>4877</v>
      </c>
      <c r="G19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1" t="s">
        <v>4878</v>
      </c>
      <c r="I1981" s="25" cm="1">
        <f t="array" ref="I1981">SUMPRODUCT((LEN(PROTEIN_stoich[[#This Row],[sequence]])-LEN(SUBSTITUTE(PROTEIN_stoich[[#This Row],[sequence]],{"A";"C";"D";"E";"F";"G";"H";"I";"K";"L";"M";"N";"P";"Q";"R";"S";"T";"V";"W";"Y"},""))),{72.08;104.14;115.08;129.11;148.17;58.05;138.14;114.16;130.18;114.16;132.2;115.1;98.12;129.13;158.19;88.08;102.1;100.13;187.21;164.17})/1000</f>
        <v>30.387589999999992</v>
      </c>
      <c r="J1981" t="s">
        <v>10516</v>
      </c>
      <c r="K1981" s="4" t="s">
        <v>4880</v>
      </c>
      <c r="M1981">
        <f>LEN(SUBSTITUTE(PROTEIN_stoich[[#This Row],[sequence]],"*",""))</f>
        <v>269</v>
      </c>
      <c r="O1981" t="s">
        <v>16</v>
      </c>
      <c r="P1981" t="str">
        <f>_xlfn.LET(_xlpm.id,PROTEIN_stoich[[#This Row],[uniprot]],HYPERLINK("https://www.uniprot.org/uniprotkb/"&amp;_xlpm.id&amp;"/entry",_xlpm.id))</f>
        <v>A0A0K3CQ02</v>
      </c>
      <c r="Q1981" t="e">
        <f>_xlfn.XLOOKUP(PROTEIN_stoich[[#This Row],[uniprot]],[1]!UniprotIFO[Entry],[1]!UniprotIFO[Gene Ontology IDs],"")</f>
        <v>#REF!</v>
      </c>
      <c r="R1981" t="e">
        <f>_xlfn.XLOOKUP(PROTEIN_stoich[[#This Row],[uniprot]],[1]!UniprotIFO[Entry],[1]!UniprotIFO[essential?],"")</f>
        <v>#REF!</v>
      </c>
      <c r="S1981" t="e">
        <f>_xlfn.XLOOKUP(PROTEIN_stoich[[#This Row],[sequence]],[2]!Table1[sequence_without_asterisks],[2]!Table1[protein_stoich seq matches],"")</f>
        <v>#REF!</v>
      </c>
      <c r="T1981" t="e">
        <f>_xlfn.XLOOKUP(PROTEIN_stoich[[#This Row],[uniprot]],[1]!UniprotIFO[Entry],[1]!UniprotIFO[protein_id in GSM model format],"")</f>
        <v>#REF!</v>
      </c>
    </row>
    <row r="1982" spans="1:20" x14ac:dyDescent="0.2">
      <c r="A19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RT11289</v>
      </c>
      <c r="B1982" t="s">
        <v>14583</v>
      </c>
      <c r="C1982" t="s">
        <v>14583</v>
      </c>
      <c r="D1982" t="s">
        <v>5317</v>
      </c>
      <c r="E1982" t="s">
        <v>4877</v>
      </c>
      <c r="G19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2" t="s">
        <v>4878</v>
      </c>
      <c r="I1982" s="25" cm="1">
        <f t="array" ref="I1982">SUMPRODUCT((LEN(PROTEIN_stoich[[#This Row],[sequence]])-LEN(SUBSTITUTE(PROTEIN_stoich[[#This Row],[sequence]],{"A";"C";"D";"E";"F";"G";"H";"I";"K";"L";"M";"N";"P";"Q";"R";"S";"T";"V";"W";"Y"},""))),{72.08;104.14;115.08;129.11;148.17;58.05;138.14;114.16;130.18;114.16;132.2;115.1;98.12;129.13;158.19;88.08;102.1;100.13;187.21;164.17})/1000</f>
        <v>36.416800000000002</v>
      </c>
      <c r="J1982" t="s">
        <v>5318</v>
      </c>
      <c r="K1982" s="4" t="s">
        <v>4880</v>
      </c>
      <c r="M1982">
        <f>LEN(SUBSTITUTE(PROTEIN_stoich[[#This Row],[sequence]],"*",""))</f>
        <v>329</v>
      </c>
      <c r="O1982" t="s">
        <v>16</v>
      </c>
      <c r="P1982" t="str">
        <f>_xlfn.LET(_xlpm.id,PROTEIN_stoich[[#This Row],[uniprot]],HYPERLINK("https://www.uniprot.org/uniprotkb/"&amp;_xlpm.id&amp;"/entry",_xlpm.id))</f>
        <v>A0A0K3CRF1</v>
      </c>
      <c r="Q1982" t="e">
        <f>_xlfn.XLOOKUP(PROTEIN_stoich[[#This Row],[uniprot]],[1]!UniprotIFO[Entry],[1]!UniprotIFO[Gene Ontology IDs],"")</f>
        <v>#REF!</v>
      </c>
      <c r="R1982" t="e">
        <f>_xlfn.XLOOKUP(PROTEIN_stoich[[#This Row],[uniprot]],[1]!UniprotIFO[Entry],[1]!UniprotIFO[essential?],"")</f>
        <v>#REF!</v>
      </c>
      <c r="S1982" t="e">
        <f>_xlfn.XLOOKUP(PROTEIN_stoich[[#This Row],[sequence]],[2]!Table1[sequence_without_asterisks],[2]!Table1[protein_stoich seq matches],"")</f>
        <v>#REF!</v>
      </c>
      <c r="T1982" t="e">
        <f>_xlfn.XLOOKUP(PROTEIN_stoich[[#This Row],[uniprot]],[1]!UniprotIFO[Entry],[1]!UniprotIFO[protein_id in GSM model format],"")</f>
        <v>#REF!</v>
      </c>
    </row>
    <row r="1983" spans="1:20" x14ac:dyDescent="0.2">
      <c r="A19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RT11281</v>
      </c>
      <c r="B1983" t="s">
        <v>14585</v>
      </c>
      <c r="C1983" t="s">
        <v>14585</v>
      </c>
      <c r="D1983" t="s">
        <v>10281</v>
      </c>
      <c r="E1983" t="s">
        <v>4877</v>
      </c>
      <c r="G19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3" t="s">
        <v>4878</v>
      </c>
      <c r="I1983" s="25" cm="1">
        <f t="array" ref="I1983">SUMPRODUCT((LEN(PROTEIN_stoich[[#This Row],[sequence]])-LEN(SUBSTITUTE(PROTEIN_stoich[[#This Row],[sequence]],{"A";"C";"D";"E";"F";"G";"H";"I";"K";"L";"M";"N";"P";"Q";"R";"S";"T";"V";"W";"Y"},""))),{72.08;104.14;115.08;129.11;148.17;58.05;138.14;114.16;130.18;114.16;132.2;115.1;98.12;129.13;158.19;88.08;102.1;100.13;187.21;164.17})/1000</f>
        <v>36.085599999999999</v>
      </c>
      <c r="J1983" t="s">
        <v>10282</v>
      </c>
      <c r="K1983" s="4" t="s">
        <v>4880</v>
      </c>
      <c r="M1983">
        <f>LEN(SUBSTITUTE(PROTEIN_stoich[[#This Row],[sequence]],"*",""))</f>
        <v>323</v>
      </c>
      <c r="O1983" t="s">
        <v>16</v>
      </c>
      <c r="P1983" t="str">
        <f>_xlfn.LET(_xlpm.id,PROTEIN_stoich[[#This Row],[uniprot]],HYPERLINK("https://www.uniprot.org/uniprotkb/"&amp;_xlpm.id&amp;"/entry",_xlpm.id))</f>
        <v>A0A0K3CQS3</v>
      </c>
      <c r="Q1983" t="e">
        <f>_xlfn.XLOOKUP(PROTEIN_stoich[[#This Row],[uniprot]],[1]!UniprotIFO[Entry],[1]!UniprotIFO[Gene Ontology IDs],"")</f>
        <v>#REF!</v>
      </c>
      <c r="R1983" t="e">
        <f>_xlfn.XLOOKUP(PROTEIN_stoich[[#This Row],[uniprot]],[1]!UniprotIFO[Entry],[1]!UniprotIFO[essential?],"")</f>
        <v>#REF!</v>
      </c>
      <c r="S1983" t="e">
        <f>_xlfn.XLOOKUP(PROTEIN_stoich[[#This Row],[sequence]],[2]!Table1[sequence_without_asterisks],[2]!Table1[protein_stoich seq matches],"")</f>
        <v>#REF!</v>
      </c>
      <c r="T1983" t="e">
        <f>_xlfn.XLOOKUP(PROTEIN_stoich[[#This Row],[uniprot]],[1]!UniprotIFO[Entry],[1]!UniprotIFO[protein_id in GSM model format],"")</f>
        <v>#REF!</v>
      </c>
    </row>
    <row r="1984" spans="1:20" x14ac:dyDescent="0.2">
      <c r="A19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RT11271</v>
      </c>
      <c r="B1984" t="s">
        <v>14586</v>
      </c>
      <c r="C1984" t="s">
        <v>14586</v>
      </c>
      <c r="D1984" t="s">
        <v>9796</v>
      </c>
      <c r="E1984" t="s">
        <v>4877</v>
      </c>
      <c r="G19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4" t="s">
        <v>4878</v>
      </c>
      <c r="I1984" s="25" cm="1">
        <f t="array" ref="I1984">SUMPRODUCT((LEN(PROTEIN_stoich[[#This Row],[sequence]])-LEN(SUBSTITUTE(PROTEIN_stoich[[#This Row],[sequence]],{"A";"C";"D";"E";"F";"G";"H";"I";"K";"L";"M";"N";"P";"Q";"R";"S";"T";"V";"W";"Y"},""))),{72.08;104.14;115.08;129.11;148.17;58.05;138.14;114.16;130.18;114.16;132.2;115.1;98.12;129.13;158.19;88.08;102.1;100.13;187.21;164.17})/1000</f>
        <v>87.219260000000006</v>
      </c>
      <c r="J1984" t="s">
        <v>9797</v>
      </c>
      <c r="K1984" s="4" t="s">
        <v>4880</v>
      </c>
      <c r="M1984">
        <f>LEN(SUBSTITUTE(PROTEIN_stoich[[#This Row],[sequence]],"*",""))</f>
        <v>797</v>
      </c>
      <c r="O1984" t="s">
        <v>16</v>
      </c>
      <c r="P1984" t="str">
        <f>_xlfn.LET(_xlpm.id,PROTEIN_stoich[[#This Row],[uniprot]],HYPERLINK("https://www.uniprot.org/uniprotkb/"&amp;_xlpm.id&amp;"/entry",_xlpm.id))</f>
        <v>A0A0K3CN41</v>
      </c>
      <c r="Q1984" t="e">
        <f>_xlfn.XLOOKUP(PROTEIN_stoich[[#This Row],[uniprot]],[1]!UniprotIFO[Entry],[1]!UniprotIFO[Gene Ontology IDs],"")</f>
        <v>#REF!</v>
      </c>
      <c r="R1984" t="e">
        <f>_xlfn.XLOOKUP(PROTEIN_stoich[[#This Row],[uniprot]],[1]!UniprotIFO[Entry],[1]!UniprotIFO[essential?],"")</f>
        <v>#REF!</v>
      </c>
      <c r="S1984" t="e">
        <f>_xlfn.XLOOKUP(PROTEIN_stoich[[#This Row],[sequence]],[2]!Table1[sequence_without_asterisks],[2]!Table1[protein_stoich seq matches],"")</f>
        <v>#REF!</v>
      </c>
      <c r="T1984" t="e">
        <f>_xlfn.XLOOKUP(PROTEIN_stoich[[#This Row],[uniprot]],[1]!UniprotIFO[Entry],[1]!UniprotIFO[protein_id in GSM model format],"")</f>
        <v>#REF!</v>
      </c>
    </row>
    <row r="1985" spans="1:20" x14ac:dyDescent="0.2">
      <c r="A19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RT11270</v>
      </c>
      <c r="B1985" t="s">
        <v>14587</v>
      </c>
      <c r="C1985" t="s">
        <v>14587</v>
      </c>
      <c r="D1985" t="s">
        <v>9586</v>
      </c>
      <c r="E1985" t="s">
        <v>4877</v>
      </c>
      <c r="G19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5" t="s">
        <v>4878</v>
      </c>
      <c r="I1985" s="25" cm="1">
        <f t="array" ref="I1985">SUMPRODUCT((LEN(PROTEIN_stoich[[#This Row],[sequence]])-LEN(SUBSTITUTE(PROTEIN_stoich[[#This Row],[sequence]],{"A";"C";"D";"E";"F";"G";"H";"I";"K";"L";"M";"N";"P";"Q";"R";"S";"T";"V";"W";"Y"},""))),{72.08;104.14;115.08;129.11;148.17;58.05;138.14;114.16;130.18;114.16;132.2;115.1;98.12;129.13;158.19;88.08;102.1;100.13;187.21;164.17})/1000</f>
        <v>47.771980000000006</v>
      </c>
      <c r="J1985" t="s">
        <v>9587</v>
      </c>
      <c r="K1985" s="4" t="s">
        <v>4880</v>
      </c>
      <c r="M1985">
        <f>LEN(SUBSTITUTE(PROTEIN_stoich[[#This Row],[sequence]],"*",""))</f>
        <v>428</v>
      </c>
      <c r="O1985" t="s">
        <v>16</v>
      </c>
      <c r="P1985" t="str">
        <f>_xlfn.LET(_xlpm.id,PROTEIN_stoich[[#This Row],[uniprot]],HYPERLINK("https://www.uniprot.org/uniprotkb/"&amp;_xlpm.id&amp;"/entry",_xlpm.id))</f>
        <v>A0A0K3CPY4</v>
      </c>
      <c r="Q1985" t="e">
        <f>_xlfn.XLOOKUP(PROTEIN_stoich[[#This Row],[uniprot]],[1]!UniprotIFO[Entry],[1]!UniprotIFO[Gene Ontology IDs],"")</f>
        <v>#REF!</v>
      </c>
      <c r="R1985" t="e">
        <f>_xlfn.XLOOKUP(PROTEIN_stoich[[#This Row],[uniprot]],[1]!UniprotIFO[Entry],[1]!UniprotIFO[essential?],"")</f>
        <v>#REF!</v>
      </c>
      <c r="S1985" t="e">
        <f>_xlfn.XLOOKUP(PROTEIN_stoich[[#This Row],[sequence]],[2]!Table1[sequence_without_asterisks],[2]!Table1[protein_stoich seq matches],"")</f>
        <v>#REF!</v>
      </c>
      <c r="T1985" t="e">
        <f>_xlfn.XLOOKUP(PROTEIN_stoich[[#This Row],[uniprot]],[1]!UniprotIFO[Entry],[1]!UniprotIFO[protein_id in GSM model format],"")</f>
        <v>#REF!</v>
      </c>
    </row>
    <row r="1986" spans="1:20" x14ac:dyDescent="0.2">
      <c r="A19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rt1127</v>
      </c>
      <c r="B1986" t="s">
        <v>1048</v>
      </c>
      <c r="C1986" t="s">
        <v>64</v>
      </c>
      <c r="D1986" t="s">
        <v>1049</v>
      </c>
      <c r="E1986" t="s">
        <v>16</v>
      </c>
      <c r="G1986" t="str">
        <f>IF(PROTEIN_stoich[[#This Row],[cofactor_manual]]="","",IF(ISNUMBER(FIND("_"&amp;PROTEIN_stoich[[#This Row],[translation_loc]]&amp;":",PROTEIN_stoich[[#This Row],[cofactor_manual]])),PROTEIN_stoich[[#This Row],[cofactor_manual]],SUBSTITUTE(PROTEIN_stoich[[#This Row],[cofactor_manual]],":","_"&amp;PROTEIN_stoich[[#This Row],[translation_loc]]&amp;":")))</f>
        <v>pan4p_c:1</v>
      </c>
      <c r="H1986" t="s">
        <v>1050</v>
      </c>
      <c r="I1986" s="25" cm="1">
        <f t="array" ref="I1986">SUMPRODUCT((LEN(PROTEIN_stoich[[#This Row],[sequence]])-LEN(SUBSTITUTE(PROTEIN_stoich[[#This Row],[sequence]],{"A";"C";"D";"E";"F";"G";"H";"I";"K";"L";"M";"N";"P";"Q";"R";"S";"T";"V";"W";"Y"},""))),{72.08;104.14;115.08;129.11;148.17;58.05;138.14;114.16;130.18;114.16;132.2;115.1;98.12;129.13;158.19;88.08;102.1;100.13;187.21;164.17})/1000</f>
        <v>165.51246000000003</v>
      </c>
      <c r="J1986" t="s">
        <v>3357</v>
      </c>
      <c r="K1986" s="4" t="s">
        <v>12</v>
      </c>
      <c r="M1986">
        <f>LEN(SUBSTITUTE(PROTEIN_stoich[[#This Row],[sequence]],"*",""))</f>
        <v>1504</v>
      </c>
      <c r="N1986" t="s">
        <v>4817</v>
      </c>
      <c r="O1986" t="s">
        <v>16</v>
      </c>
      <c r="P1986" t="str">
        <f>_xlfn.LET(_xlpm.id,PROTEIN_stoich[[#This Row],[uniprot]],HYPERLINK("https://www.uniprot.org/uniprotkb/"&amp;_xlpm.id&amp;"/entry",_xlpm.id))</f>
        <v>A0A0K3CL97</v>
      </c>
      <c r="Q1986" t="e">
        <f>_xlfn.XLOOKUP(PROTEIN_stoich[[#This Row],[uniprot]],[1]!UniprotIFO[Entry],[1]!UniprotIFO[Gene Ontology IDs],"")</f>
        <v>#REF!</v>
      </c>
      <c r="R1986" t="e">
        <f>_xlfn.XLOOKUP(PROTEIN_stoich[[#This Row],[uniprot]],[1]!UniprotIFO[Entry],[1]!UniprotIFO[essential?],"")</f>
        <v>#REF!</v>
      </c>
      <c r="S1986" t="e">
        <f>_xlfn.XLOOKUP(PROTEIN_stoich[[#This Row],[sequence]],[2]!Table1[sequence_without_asterisks],[2]!Table1[protein_stoich seq matches],"")</f>
        <v>#REF!</v>
      </c>
      <c r="T1986" t="e">
        <f>_xlfn.XLOOKUP(PROTEIN_stoich[[#This Row],[uniprot]],[1]!UniprotIFO[Entry],[1]!UniprotIFO[protein_id in GSM model format],"")</f>
        <v>#REF!</v>
      </c>
    </row>
    <row r="1987" spans="1:20" x14ac:dyDescent="0.2">
      <c r="A19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RT11265</v>
      </c>
      <c r="B1987" t="s">
        <v>14588</v>
      </c>
      <c r="C1987" t="s">
        <v>14588</v>
      </c>
      <c r="D1987" t="s">
        <v>8101</v>
      </c>
      <c r="E1987" t="s">
        <v>4877</v>
      </c>
      <c r="G19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7" t="s">
        <v>4878</v>
      </c>
      <c r="I1987" s="25" cm="1">
        <f t="array" ref="I1987">SUMPRODUCT((LEN(PROTEIN_stoich[[#This Row],[sequence]])-LEN(SUBSTITUTE(PROTEIN_stoich[[#This Row],[sequence]],{"A";"C";"D";"E";"F";"G";"H";"I";"K";"L";"M";"N";"P";"Q";"R";"S";"T";"V";"W";"Y"},""))),{72.08;104.14;115.08;129.11;148.17;58.05;138.14;114.16;130.18;114.16;132.2;115.1;98.12;129.13;158.19;88.08;102.1;100.13;187.21;164.17})/1000</f>
        <v>94.351180000000014</v>
      </c>
      <c r="J1987" t="s">
        <v>8102</v>
      </c>
      <c r="K1987" s="4" t="s">
        <v>4880</v>
      </c>
      <c r="M1987">
        <f>LEN(SUBSTITUTE(PROTEIN_stoich[[#This Row],[sequence]],"*",""))</f>
        <v>855</v>
      </c>
      <c r="O1987" t="s">
        <v>16</v>
      </c>
      <c r="P1987" t="str">
        <f>_xlfn.LET(_xlpm.id,PROTEIN_stoich[[#This Row],[uniprot]],HYPERLINK("https://www.uniprot.org/uniprotkb/"&amp;_xlpm.id&amp;"/entry",_xlpm.id))</f>
        <v>A0A0K3CPX9</v>
      </c>
      <c r="Q1987" t="e">
        <f>_xlfn.XLOOKUP(PROTEIN_stoich[[#This Row],[uniprot]],[1]!UniprotIFO[Entry],[1]!UniprotIFO[Gene Ontology IDs],"")</f>
        <v>#REF!</v>
      </c>
      <c r="R1987" t="e">
        <f>_xlfn.XLOOKUP(PROTEIN_stoich[[#This Row],[uniprot]],[1]!UniprotIFO[Entry],[1]!UniprotIFO[essential?],"")</f>
        <v>#REF!</v>
      </c>
      <c r="S1987" t="e">
        <f>_xlfn.XLOOKUP(PROTEIN_stoich[[#This Row],[sequence]],[2]!Table1[sequence_without_asterisks],[2]!Table1[protein_stoich seq matches],"")</f>
        <v>#REF!</v>
      </c>
      <c r="T1987" t="e">
        <f>_xlfn.XLOOKUP(PROTEIN_stoich[[#This Row],[uniprot]],[1]!UniprotIFO[Entry],[1]!UniprotIFO[protein_id in GSM model format],"")</f>
        <v>#REF!</v>
      </c>
    </row>
    <row r="1988" spans="1:20" x14ac:dyDescent="0.2">
      <c r="A19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RT11263</v>
      </c>
      <c r="B1988" t="s">
        <v>14589</v>
      </c>
      <c r="C1988" t="s">
        <v>14589</v>
      </c>
      <c r="D1988" t="s">
        <v>9450</v>
      </c>
      <c r="E1988" t="s">
        <v>4877</v>
      </c>
      <c r="G19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8" t="s">
        <v>4878</v>
      </c>
      <c r="I1988" s="25" cm="1">
        <f t="array" ref="I1988">SUMPRODUCT((LEN(PROTEIN_stoich[[#This Row],[sequence]])-LEN(SUBSTITUTE(PROTEIN_stoich[[#This Row],[sequence]],{"A";"C";"D";"E";"F";"G";"H";"I";"K";"L";"M";"N";"P";"Q";"R";"S";"T";"V";"W";"Y"},""))),{72.08;104.14;115.08;129.11;148.17;58.05;138.14;114.16;130.18;114.16;132.2;115.1;98.12;129.13;158.19;88.08;102.1;100.13;187.21;164.17})/1000</f>
        <v>27.055039999999998</v>
      </c>
      <c r="J1988" t="s">
        <v>9451</v>
      </c>
      <c r="K1988" s="4" t="s">
        <v>4880</v>
      </c>
      <c r="M1988">
        <f>LEN(SUBSTITUTE(PROTEIN_stoich[[#This Row],[sequence]],"*",""))</f>
        <v>246</v>
      </c>
      <c r="O1988" t="s">
        <v>16</v>
      </c>
      <c r="P1988" t="str">
        <f>_xlfn.LET(_xlpm.id,PROTEIN_stoich[[#This Row],[uniprot]],HYPERLINK("https://www.uniprot.org/uniprotkb/"&amp;_xlpm.id&amp;"/entry",_xlpm.id))</f>
        <v>A0A0K3CUT2</v>
      </c>
      <c r="Q1988" t="e">
        <f>_xlfn.XLOOKUP(PROTEIN_stoich[[#This Row],[uniprot]],[1]!UniprotIFO[Entry],[1]!UniprotIFO[Gene Ontology IDs],"")</f>
        <v>#REF!</v>
      </c>
      <c r="R1988" t="e">
        <f>_xlfn.XLOOKUP(PROTEIN_stoich[[#This Row],[uniprot]],[1]!UniprotIFO[Entry],[1]!UniprotIFO[essential?],"")</f>
        <v>#REF!</v>
      </c>
      <c r="S1988" t="e">
        <f>_xlfn.XLOOKUP(PROTEIN_stoich[[#This Row],[sequence]],[2]!Table1[sequence_without_asterisks],[2]!Table1[protein_stoich seq matches],"")</f>
        <v>#REF!</v>
      </c>
      <c r="T1988" t="e">
        <f>_xlfn.XLOOKUP(PROTEIN_stoich[[#This Row],[uniprot]],[1]!UniprotIFO[Entry],[1]!UniprotIFO[protein_id in GSM model format],"")</f>
        <v>#REF!</v>
      </c>
    </row>
    <row r="1989" spans="1:20" x14ac:dyDescent="0.2">
      <c r="A19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RT11255</v>
      </c>
      <c r="B1989" t="s">
        <v>14590</v>
      </c>
      <c r="C1989" t="s">
        <v>14590</v>
      </c>
      <c r="D1989" t="s">
        <v>6122</v>
      </c>
      <c r="E1989" t="s">
        <v>4877</v>
      </c>
      <c r="G19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89" t="s">
        <v>4878</v>
      </c>
      <c r="I1989" s="25" cm="1">
        <f t="array" ref="I1989">SUMPRODUCT((LEN(PROTEIN_stoich[[#This Row],[sequence]])-LEN(SUBSTITUTE(PROTEIN_stoich[[#This Row],[sequence]],{"A";"C";"D";"E";"F";"G";"H";"I";"K";"L";"M";"N";"P";"Q";"R";"S";"T";"V";"W";"Y"},""))),{72.08;104.14;115.08;129.11;148.17;58.05;138.14;114.16;130.18;114.16;132.2;115.1;98.12;129.13;158.19;88.08;102.1;100.13;187.21;164.17})/1000</f>
        <v>45.949690000000004</v>
      </c>
      <c r="J1989" t="s">
        <v>6123</v>
      </c>
      <c r="K1989" s="4" t="s">
        <v>4880</v>
      </c>
      <c r="M1989">
        <f>LEN(SUBSTITUTE(PROTEIN_stoich[[#This Row],[sequence]],"*",""))</f>
        <v>406</v>
      </c>
      <c r="O1989" t="s">
        <v>16</v>
      </c>
      <c r="P1989" t="str">
        <f>_xlfn.LET(_xlpm.id,PROTEIN_stoich[[#This Row],[uniprot]],HYPERLINK("https://www.uniprot.org/uniprotkb/"&amp;_xlpm.id&amp;"/entry",_xlpm.id))</f>
        <v>A0A0K3CRD0</v>
      </c>
      <c r="Q1989" t="e">
        <f>_xlfn.XLOOKUP(PROTEIN_stoich[[#This Row],[uniprot]],[1]!UniprotIFO[Entry],[1]!UniprotIFO[Gene Ontology IDs],"")</f>
        <v>#REF!</v>
      </c>
      <c r="R1989" t="e">
        <f>_xlfn.XLOOKUP(PROTEIN_stoich[[#This Row],[uniprot]],[1]!UniprotIFO[Entry],[1]!UniprotIFO[essential?],"")</f>
        <v>#REF!</v>
      </c>
      <c r="S1989" t="e">
        <f>_xlfn.XLOOKUP(PROTEIN_stoich[[#This Row],[sequence]],[2]!Table1[sequence_without_asterisks],[2]!Table1[protein_stoich seq matches],"")</f>
        <v>#REF!</v>
      </c>
      <c r="T1989" t="e">
        <f>_xlfn.XLOOKUP(PROTEIN_stoich[[#This Row],[uniprot]],[1]!UniprotIFO[Entry],[1]!UniprotIFO[protein_id in GSM model format],"")</f>
        <v>#REF!</v>
      </c>
    </row>
    <row r="1990" spans="1:20" x14ac:dyDescent="0.2">
      <c r="A19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RT11244</v>
      </c>
      <c r="B1990" t="s">
        <v>14591</v>
      </c>
      <c r="C1990" t="s">
        <v>14591</v>
      </c>
      <c r="D1990" t="s">
        <v>7919</v>
      </c>
      <c r="E1990" t="s">
        <v>4877</v>
      </c>
      <c r="G19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0" t="s">
        <v>4878</v>
      </c>
      <c r="I1990" s="25" cm="1">
        <f t="array" ref="I1990">SUMPRODUCT((LEN(PROTEIN_stoich[[#This Row],[sequence]])-LEN(SUBSTITUTE(PROTEIN_stoich[[#This Row],[sequence]],{"A";"C";"D";"E";"F";"G";"H";"I";"K";"L";"M";"N";"P";"Q";"R";"S";"T";"V";"W";"Y"},""))),{72.08;104.14;115.08;129.11;148.17;58.05;138.14;114.16;130.18;114.16;132.2;115.1;98.12;129.13;158.19;88.08;102.1;100.13;187.21;164.17})/1000</f>
        <v>220.36145000000002</v>
      </c>
      <c r="J1990" t="s">
        <v>7920</v>
      </c>
      <c r="K1990" s="4" t="s">
        <v>4880</v>
      </c>
      <c r="M1990">
        <f>LEN(SUBSTITUTE(PROTEIN_stoich[[#This Row],[sequence]],"*",""))</f>
        <v>2160</v>
      </c>
      <c r="O1990" t="s">
        <v>16</v>
      </c>
      <c r="P1990" t="str">
        <f>_xlfn.LET(_xlpm.id,PROTEIN_stoich[[#This Row],[uniprot]],HYPERLINK("https://www.uniprot.org/uniprotkb/"&amp;_xlpm.id&amp;"/entry",_xlpm.id))</f>
        <v>A0A0K3CN15</v>
      </c>
      <c r="Q1990" t="e">
        <f>_xlfn.XLOOKUP(PROTEIN_stoich[[#This Row],[uniprot]],[1]!UniprotIFO[Entry],[1]!UniprotIFO[Gene Ontology IDs],"")</f>
        <v>#REF!</v>
      </c>
      <c r="R1990" t="e">
        <f>_xlfn.XLOOKUP(PROTEIN_stoich[[#This Row],[uniprot]],[1]!UniprotIFO[Entry],[1]!UniprotIFO[essential?],"")</f>
        <v>#REF!</v>
      </c>
      <c r="S1990" t="e">
        <f>_xlfn.XLOOKUP(PROTEIN_stoich[[#This Row],[sequence]],[2]!Table1[sequence_without_asterisks],[2]!Table1[protein_stoich seq matches],"")</f>
        <v>#REF!</v>
      </c>
      <c r="T1990" t="e">
        <f>_xlfn.XLOOKUP(PROTEIN_stoich[[#This Row],[uniprot]],[1]!UniprotIFO[Entry],[1]!UniprotIFO[protein_id in GSM model format],"")</f>
        <v>#REF!</v>
      </c>
    </row>
    <row r="1991" spans="1:20" x14ac:dyDescent="0.2">
      <c r="A19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RT11242</v>
      </c>
      <c r="B1991" t="s">
        <v>14592</v>
      </c>
      <c r="C1991" t="s">
        <v>14592</v>
      </c>
      <c r="D1991" t="s">
        <v>6118</v>
      </c>
      <c r="E1991" t="s">
        <v>4877</v>
      </c>
      <c r="G19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1" t="s">
        <v>4878</v>
      </c>
      <c r="I1991" s="25" cm="1">
        <f t="array" ref="I1991">SUMPRODUCT((LEN(PROTEIN_stoich[[#This Row],[sequence]])-LEN(SUBSTITUTE(PROTEIN_stoich[[#This Row],[sequence]],{"A";"C";"D";"E";"F";"G";"H";"I";"K";"L";"M";"N";"P";"Q";"R";"S";"T";"V";"W";"Y"},""))),{72.08;104.14;115.08;129.11;148.17;58.05;138.14;114.16;130.18;114.16;132.2;115.1;98.12;129.13;158.19;88.08;102.1;100.13;187.21;164.17})/1000</f>
        <v>70.68516000000001</v>
      </c>
      <c r="J1991" t="s">
        <v>6119</v>
      </c>
      <c r="K1991" s="4" t="s">
        <v>4880</v>
      </c>
      <c r="M1991">
        <f>LEN(SUBSTITUTE(PROTEIN_stoich[[#This Row],[sequence]],"*",""))</f>
        <v>644</v>
      </c>
      <c r="O1991" t="s">
        <v>16</v>
      </c>
      <c r="P1991" t="str">
        <f>_xlfn.LET(_xlpm.id,PROTEIN_stoich[[#This Row],[uniprot]],HYPERLINK("https://www.uniprot.org/uniprotkb/"&amp;_xlpm.id&amp;"/entry",_xlpm.id))</f>
        <v>A0A0K3CQN6</v>
      </c>
      <c r="Q1991" t="e">
        <f>_xlfn.XLOOKUP(PROTEIN_stoich[[#This Row],[uniprot]],[1]!UniprotIFO[Entry],[1]!UniprotIFO[Gene Ontology IDs],"")</f>
        <v>#REF!</v>
      </c>
      <c r="R1991" t="e">
        <f>_xlfn.XLOOKUP(PROTEIN_stoich[[#This Row],[uniprot]],[1]!UniprotIFO[Entry],[1]!UniprotIFO[essential?],"")</f>
        <v>#REF!</v>
      </c>
      <c r="S1991" t="e">
        <f>_xlfn.XLOOKUP(PROTEIN_stoich[[#This Row],[sequence]],[2]!Table1[sequence_without_asterisks],[2]!Table1[protein_stoich seq matches],"")</f>
        <v>#REF!</v>
      </c>
      <c r="T1991" t="e">
        <f>_xlfn.XLOOKUP(PROTEIN_stoich[[#This Row],[uniprot]],[1]!UniprotIFO[Entry],[1]!UniprotIFO[protein_id in GSM model format],"")</f>
        <v>#REF!</v>
      </c>
    </row>
    <row r="1992" spans="1:20" x14ac:dyDescent="0.2">
      <c r="A19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RT11226</v>
      </c>
      <c r="B1992" t="s">
        <v>14593</v>
      </c>
      <c r="C1992" t="s">
        <v>14593</v>
      </c>
      <c r="D1992" t="s">
        <v>6632</v>
      </c>
      <c r="E1992" t="s">
        <v>4877</v>
      </c>
      <c r="G19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2" t="s">
        <v>4878</v>
      </c>
      <c r="I1992" s="25" cm="1">
        <f t="array" ref="I1992">SUMPRODUCT((LEN(PROTEIN_stoich[[#This Row],[sequence]])-LEN(SUBSTITUTE(PROTEIN_stoich[[#This Row],[sequence]],{"A";"C";"D";"E";"F";"G";"H";"I";"K";"L";"M";"N";"P";"Q";"R";"S";"T";"V";"W";"Y"},""))),{72.08;104.14;115.08;129.11;148.17;58.05;138.14;114.16;130.18;114.16;132.2;115.1;98.12;129.13;158.19;88.08;102.1;100.13;187.21;164.17})/1000</f>
        <v>27.821969999999993</v>
      </c>
      <c r="J1992" t="s">
        <v>6633</v>
      </c>
      <c r="K1992" s="4" t="s">
        <v>4880</v>
      </c>
      <c r="M1992">
        <f>LEN(SUBSTITUTE(PROTEIN_stoich[[#This Row],[sequence]],"*",""))</f>
        <v>253</v>
      </c>
      <c r="O1992" t="s">
        <v>16</v>
      </c>
      <c r="P1992" t="str">
        <f>_xlfn.LET(_xlpm.id,PROTEIN_stoich[[#This Row],[uniprot]],HYPERLINK("https://www.uniprot.org/uniprotkb/"&amp;_xlpm.id&amp;"/entry",_xlpm.id))</f>
        <v>A0A0K3CMZ9</v>
      </c>
      <c r="Q1992" t="e">
        <f>_xlfn.XLOOKUP(PROTEIN_stoich[[#This Row],[uniprot]],[1]!UniprotIFO[Entry],[1]!UniprotIFO[Gene Ontology IDs],"")</f>
        <v>#REF!</v>
      </c>
      <c r="R1992" t="e">
        <f>_xlfn.XLOOKUP(PROTEIN_stoich[[#This Row],[uniprot]],[1]!UniprotIFO[Entry],[1]!UniprotIFO[essential?],"")</f>
        <v>#REF!</v>
      </c>
      <c r="S1992" t="e">
        <f>_xlfn.XLOOKUP(PROTEIN_stoich[[#This Row],[sequence]],[2]!Table1[sequence_without_asterisks],[2]!Table1[protein_stoich seq matches],"")</f>
        <v>#REF!</v>
      </c>
      <c r="T1992" t="e">
        <f>_xlfn.XLOOKUP(PROTEIN_stoich[[#This Row],[uniprot]],[1]!UniprotIFO[Entry],[1]!UniprotIFO[protein_id in GSM model format],"")</f>
        <v>#REF!</v>
      </c>
    </row>
    <row r="1993" spans="1:20" x14ac:dyDescent="0.2">
      <c r="A19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RT11224</v>
      </c>
      <c r="B1993" t="s">
        <v>14594</v>
      </c>
      <c r="C1993" t="s">
        <v>14594</v>
      </c>
      <c r="D1993" t="s">
        <v>8975</v>
      </c>
      <c r="E1993" t="s">
        <v>4877</v>
      </c>
      <c r="G19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3" t="s">
        <v>4878</v>
      </c>
      <c r="I1993" s="25" cm="1">
        <f t="array" ref="I1993">SUMPRODUCT((LEN(PROTEIN_stoich[[#This Row],[sequence]])-LEN(SUBSTITUTE(PROTEIN_stoich[[#This Row],[sequence]],{"A";"C";"D";"E";"F";"G";"H";"I";"K";"L";"M";"N";"P";"Q";"R";"S";"T";"V";"W";"Y"},""))),{72.08;104.14;115.08;129.11;148.17;58.05;138.14;114.16;130.18;114.16;132.2;115.1;98.12;129.13;158.19;88.08;102.1;100.13;187.21;164.17})/1000</f>
        <v>122.7105</v>
      </c>
      <c r="J1993" t="s">
        <v>8976</v>
      </c>
      <c r="K1993" s="4" t="s">
        <v>4880</v>
      </c>
      <c r="M1993">
        <f>LEN(SUBSTITUTE(PROTEIN_stoich[[#This Row],[sequence]],"*",""))</f>
        <v>1106</v>
      </c>
      <c r="O1993" t="s">
        <v>16</v>
      </c>
      <c r="P1993" t="str">
        <f>_xlfn.LET(_xlpm.id,PROTEIN_stoich[[#This Row],[uniprot]],HYPERLINK("https://www.uniprot.org/uniprotkb/"&amp;_xlpm.id&amp;"/entry",_xlpm.id))</f>
        <v>A0A0K3CQM6</v>
      </c>
      <c r="Q1993" t="e">
        <f>_xlfn.XLOOKUP(PROTEIN_stoich[[#This Row],[uniprot]],[1]!UniprotIFO[Entry],[1]!UniprotIFO[Gene Ontology IDs],"")</f>
        <v>#REF!</v>
      </c>
      <c r="R1993" t="e">
        <f>_xlfn.XLOOKUP(PROTEIN_stoich[[#This Row],[uniprot]],[1]!UniprotIFO[Entry],[1]!UniprotIFO[essential?],"")</f>
        <v>#REF!</v>
      </c>
      <c r="S1993" t="e">
        <f>_xlfn.XLOOKUP(PROTEIN_stoich[[#This Row],[sequence]],[2]!Table1[sequence_without_asterisks],[2]!Table1[protein_stoich seq matches],"")</f>
        <v>#REF!</v>
      </c>
      <c r="T1993" t="e">
        <f>_xlfn.XLOOKUP(PROTEIN_stoich[[#This Row],[uniprot]],[1]!UniprotIFO[Entry],[1]!UniprotIFO[protein_id in GSM model format],"")</f>
        <v>#REF!</v>
      </c>
    </row>
    <row r="1994" spans="1:20" x14ac:dyDescent="0.2">
      <c r="A19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RT11223</v>
      </c>
      <c r="B1994" t="s">
        <v>14595</v>
      </c>
      <c r="C1994" t="s">
        <v>14595</v>
      </c>
      <c r="D1994" t="s">
        <v>9380</v>
      </c>
      <c r="E1994" t="s">
        <v>4877</v>
      </c>
      <c r="G19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4" t="s">
        <v>4878</v>
      </c>
      <c r="I1994" s="25" cm="1">
        <f t="array" ref="I1994">SUMPRODUCT((LEN(PROTEIN_stoich[[#This Row],[sequence]])-LEN(SUBSTITUTE(PROTEIN_stoich[[#This Row],[sequence]],{"A";"C";"D";"E";"F";"G";"H";"I";"K";"L";"M";"N";"P";"Q";"R";"S";"T";"V";"W";"Y"},""))),{72.08;104.14;115.08;129.11;148.17;58.05;138.14;114.16;130.18;114.16;132.2;115.1;98.12;129.13;158.19;88.08;102.1;100.13;187.21;164.17})/1000</f>
        <v>96.730399999999989</v>
      </c>
      <c r="J1994" t="s">
        <v>9381</v>
      </c>
      <c r="K1994" s="4" t="s">
        <v>4880</v>
      </c>
      <c r="M1994">
        <f>LEN(SUBSTITUTE(PROTEIN_stoich[[#This Row],[sequence]],"*",""))</f>
        <v>872</v>
      </c>
      <c r="O1994" t="s">
        <v>16</v>
      </c>
      <c r="P1994" t="str">
        <f>_xlfn.LET(_xlpm.id,PROTEIN_stoich[[#This Row],[uniprot]],HYPERLINK("https://www.uniprot.org/uniprotkb/"&amp;_xlpm.id&amp;"/entry",_xlpm.id))</f>
        <v>A0A0K3CUP6</v>
      </c>
      <c r="Q1994" t="e">
        <f>_xlfn.XLOOKUP(PROTEIN_stoich[[#This Row],[uniprot]],[1]!UniprotIFO[Entry],[1]!UniprotIFO[Gene Ontology IDs],"")</f>
        <v>#REF!</v>
      </c>
      <c r="R1994" t="e">
        <f>_xlfn.XLOOKUP(PROTEIN_stoich[[#This Row],[uniprot]],[1]!UniprotIFO[Entry],[1]!UniprotIFO[essential?],"")</f>
        <v>#REF!</v>
      </c>
      <c r="S1994" t="e">
        <f>_xlfn.XLOOKUP(PROTEIN_stoich[[#This Row],[sequence]],[2]!Table1[sequence_without_asterisks],[2]!Table1[protein_stoich seq matches],"")</f>
        <v>#REF!</v>
      </c>
      <c r="T1994" t="e">
        <f>_xlfn.XLOOKUP(PROTEIN_stoich[[#This Row],[uniprot]],[1]!UniprotIFO[Entry],[1]!UniprotIFO[protein_id in GSM model format],"")</f>
        <v>#REF!</v>
      </c>
    </row>
    <row r="1995" spans="1:20" x14ac:dyDescent="0.2">
      <c r="A19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RT11215</v>
      </c>
      <c r="B1995" t="s">
        <v>14596</v>
      </c>
      <c r="C1995" t="s">
        <v>14596</v>
      </c>
      <c r="D1995" t="s">
        <v>4913</v>
      </c>
      <c r="E1995" t="s">
        <v>4877</v>
      </c>
      <c r="G19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5" t="s">
        <v>4878</v>
      </c>
      <c r="I1995" s="25" cm="1">
        <f t="array" ref="I1995">SUMPRODUCT((LEN(PROTEIN_stoich[[#This Row],[sequence]])-LEN(SUBSTITUTE(PROTEIN_stoich[[#This Row],[sequence]],{"A";"C";"D";"E";"F";"G";"H";"I";"K";"L";"M";"N";"P";"Q";"R";"S";"T";"V";"W";"Y"},""))),{72.08;104.14;115.08;129.11;148.17;58.05;138.14;114.16;130.18;114.16;132.2;115.1;98.12;129.13;158.19;88.08;102.1;100.13;187.21;164.17})/1000</f>
        <v>66.133340000000004</v>
      </c>
      <c r="J1995" t="s">
        <v>4914</v>
      </c>
      <c r="K1995" s="4" t="s">
        <v>4880</v>
      </c>
      <c r="M1995">
        <f>LEN(SUBSTITUTE(PROTEIN_stoich[[#This Row],[sequence]],"*",""))</f>
        <v>638</v>
      </c>
      <c r="O1995" t="s">
        <v>16</v>
      </c>
      <c r="P1995" t="str">
        <f>_xlfn.LET(_xlpm.id,PROTEIN_stoich[[#This Row],[uniprot]],HYPERLINK("https://www.uniprot.org/uniprotkb/"&amp;_xlpm.id&amp;"/entry",_xlpm.id))</f>
        <v>A0A0K3CPT8</v>
      </c>
      <c r="Q1995" t="e">
        <f>_xlfn.XLOOKUP(PROTEIN_stoich[[#This Row],[uniprot]],[1]!UniprotIFO[Entry],[1]!UniprotIFO[Gene Ontology IDs],"")</f>
        <v>#REF!</v>
      </c>
      <c r="R1995" t="e">
        <f>_xlfn.XLOOKUP(PROTEIN_stoich[[#This Row],[uniprot]],[1]!UniprotIFO[Entry],[1]!UniprotIFO[essential?],"")</f>
        <v>#REF!</v>
      </c>
      <c r="S1995" t="e">
        <f>_xlfn.XLOOKUP(PROTEIN_stoich[[#This Row],[sequence]],[2]!Table1[sequence_without_asterisks],[2]!Table1[protein_stoich seq matches],"")</f>
        <v>#REF!</v>
      </c>
      <c r="T1995" t="e">
        <f>_xlfn.XLOOKUP(PROTEIN_stoich[[#This Row],[uniprot]],[1]!UniprotIFO[Entry],[1]!UniprotIFO[protein_id in GSM model format],"")</f>
        <v>#REF!</v>
      </c>
    </row>
    <row r="1996" spans="1:20" x14ac:dyDescent="0.2">
      <c r="A19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RT11212</v>
      </c>
      <c r="B1996" t="s">
        <v>14598</v>
      </c>
      <c r="C1996" t="s">
        <v>14598</v>
      </c>
      <c r="D1996" t="s">
        <v>5571</v>
      </c>
      <c r="E1996" t="s">
        <v>4877</v>
      </c>
      <c r="G19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6" t="s">
        <v>4878</v>
      </c>
      <c r="I1996" s="25" cm="1">
        <f t="array" ref="I1996">SUMPRODUCT((LEN(PROTEIN_stoich[[#This Row],[sequence]])-LEN(SUBSTITUTE(PROTEIN_stoich[[#This Row],[sequence]],{"A";"C";"D";"E";"F";"G";"H";"I";"K";"L";"M";"N";"P";"Q";"R";"S";"T";"V";"W";"Y"},""))),{72.08;104.14;115.08;129.11;148.17;58.05;138.14;114.16;130.18;114.16;132.2;115.1;98.12;129.13;158.19;88.08;102.1;100.13;187.21;164.17})/1000</f>
        <v>17.344099999999997</v>
      </c>
      <c r="J1996" t="s">
        <v>5572</v>
      </c>
      <c r="K1996" s="4" t="s">
        <v>4880</v>
      </c>
      <c r="M1996">
        <f>LEN(SUBSTITUTE(PROTEIN_stoich[[#This Row],[sequence]],"*",""))</f>
        <v>151</v>
      </c>
      <c r="O1996" t="s">
        <v>16</v>
      </c>
      <c r="P1996" t="str">
        <f>_xlfn.LET(_xlpm.id,PROTEIN_stoich[[#This Row],[uniprot]],HYPERLINK("https://www.uniprot.org/uniprotkb/"&amp;_xlpm.id&amp;"/entry",_xlpm.id))</f>
        <v>A0A0K3CR94</v>
      </c>
      <c r="Q1996" t="e">
        <f>_xlfn.XLOOKUP(PROTEIN_stoich[[#This Row],[uniprot]],[1]!UniprotIFO[Entry],[1]!UniprotIFO[Gene Ontology IDs],"")</f>
        <v>#REF!</v>
      </c>
      <c r="R1996" t="e">
        <f>_xlfn.XLOOKUP(PROTEIN_stoich[[#This Row],[uniprot]],[1]!UniprotIFO[Entry],[1]!UniprotIFO[essential?],"")</f>
        <v>#REF!</v>
      </c>
      <c r="S1996" t="e">
        <f>_xlfn.XLOOKUP(PROTEIN_stoich[[#This Row],[sequence]],[2]!Table1[sequence_without_asterisks],[2]!Table1[protein_stoich seq matches],"")</f>
        <v>#REF!</v>
      </c>
      <c r="T1996" t="e">
        <f>_xlfn.XLOOKUP(PROTEIN_stoich[[#This Row],[uniprot]],[1]!UniprotIFO[Entry],[1]!UniprotIFO[protein_id in GSM model format],"")</f>
        <v>#REF!</v>
      </c>
    </row>
    <row r="1997" spans="1:20" x14ac:dyDescent="0.2">
      <c r="A19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RT11208</v>
      </c>
      <c r="B1997" t="s">
        <v>14599</v>
      </c>
      <c r="C1997" t="s">
        <v>14599</v>
      </c>
      <c r="D1997" t="s">
        <v>10273</v>
      </c>
      <c r="E1997" t="s">
        <v>4877</v>
      </c>
      <c r="G19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7" t="s">
        <v>4878</v>
      </c>
      <c r="I1997" s="25" cm="1">
        <f t="array" ref="I1997">SUMPRODUCT((LEN(PROTEIN_stoich[[#This Row],[sequence]])-LEN(SUBSTITUTE(PROTEIN_stoich[[#This Row],[sequence]],{"A";"C";"D";"E";"F";"G";"H";"I";"K";"L";"M";"N";"P";"Q";"R";"S";"T";"V";"W";"Y"},""))),{72.08;104.14;115.08;129.11;148.17;58.05;138.14;114.16;130.18;114.16;132.2;115.1;98.12;129.13;158.19;88.08;102.1;100.13;187.21;164.17})/1000</f>
        <v>37.823229999999995</v>
      </c>
      <c r="J1997" t="s">
        <v>10274</v>
      </c>
      <c r="K1997" s="4" t="s">
        <v>4880</v>
      </c>
      <c r="M1997">
        <f>LEN(SUBSTITUTE(PROTEIN_stoich[[#This Row],[sequence]],"*",""))</f>
        <v>336</v>
      </c>
      <c r="O1997" t="s">
        <v>16</v>
      </c>
      <c r="P1997" t="str">
        <f>_xlfn.LET(_xlpm.id,PROTEIN_stoich[[#This Row],[uniprot]],HYPERLINK("https://www.uniprot.org/uniprotkb/"&amp;_xlpm.id&amp;"/entry",_xlpm.id))</f>
        <v>A0A0K3CUN3</v>
      </c>
      <c r="Q1997" t="e">
        <f>_xlfn.XLOOKUP(PROTEIN_stoich[[#This Row],[uniprot]],[1]!UniprotIFO[Entry],[1]!UniprotIFO[Gene Ontology IDs],"")</f>
        <v>#REF!</v>
      </c>
      <c r="R1997" t="e">
        <f>_xlfn.XLOOKUP(PROTEIN_stoich[[#This Row],[uniprot]],[1]!UniprotIFO[Entry],[1]!UniprotIFO[essential?],"")</f>
        <v>#REF!</v>
      </c>
      <c r="S1997" t="e">
        <f>_xlfn.XLOOKUP(PROTEIN_stoich[[#This Row],[sequence]],[2]!Table1[sequence_without_asterisks],[2]!Table1[protein_stoich seq matches],"")</f>
        <v>#REF!</v>
      </c>
      <c r="T1997" t="e">
        <f>_xlfn.XLOOKUP(PROTEIN_stoich[[#This Row],[uniprot]],[1]!UniprotIFO[Entry],[1]!UniprotIFO[protein_id in GSM model format],"")</f>
        <v>#REF!</v>
      </c>
    </row>
    <row r="1998" spans="1:20" x14ac:dyDescent="0.2">
      <c r="A19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RT11197</v>
      </c>
      <c r="B1998" t="s">
        <v>14601</v>
      </c>
      <c r="C1998" t="s">
        <v>14601</v>
      </c>
      <c r="D1998" t="s">
        <v>5211</v>
      </c>
      <c r="E1998" t="s">
        <v>4877</v>
      </c>
      <c r="G19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8" t="s">
        <v>4878</v>
      </c>
      <c r="I1998" s="25" cm="1">
        <f t="array" ref="I1998">SUMPRODUCT((LEN(PROTEIN_stoich[[#This Row],[sequence]])-LEN(SUBSTITUTE(PROTEIN_stoich[[#This Row],[sequence]],{"A";"C";"D";"E";"F";"G";"H";"I";"K";"L";"M";"N";"P";"Q";"R";"S";"T";"V";"W";"Y"},""))),{72.08;104.14;115.08;129.11;148.17;58.05;138.14;114.16;130.18;114.16;132.2;115.1;98.12;129.13;158.19;88.08;102.1;100.13;187.21;164.17})/1000</f>
        <v>29.859989999999996</v>
      </c>
      <c r="J1998" t="s">
        <v>5212</v>
      </c>
      <c r="K1998" s="4" t="s">
        <v>4880</v>
      </c>
      <c r="M1998">
        <f>LEN(SUBSTITUTE(PROTEIN_stoich[[#This Row],[sequence]],"*",""))</f>
        <v>274</v>
      </c>
      <c r="O1998" t="s">
        <v>16</v>
      </c>
      <c r="P1998" t="str">
        <f>_xlfn.LET(_xlpm.id,PROTEIN_stoich[[#This Row],[uniprot]],HYPERLINK("https://www.uniprot.org/uniprotkb/"&amp;_xlpm.id&amp;"/entry",_xlpm.id))</f>
        <v>A0A0K3CQK7</v>
      </c>
      <c r="Q1998" t="e">
        <f>_xlfn.XLOOKUP(PROTEIN_stoich[[#This Row],[uniprot]],[1]!UniprotIFO[Entry],[1]!UniprotIFO[Gene Ontology IDs],"")</f>
        <v>#REF!</v>
      </c>
      <c r="R1998" t="e">
        <f>_xlfn.XLOOKUP(PROTEIN_stoich[[#This Row],[uniprot]],[1]!UniprotIFO[Entry],[1]!UniprotIFO[essential?],"")</f>
        <v>#REF!</v>
      </c>
      <c r="S1998" t="e">
        <f>_xlfn.XLOOKUP(PROTEIN_stoich[[#This Row],[sequence]],[2]!Table1[sequence_without_asterisks],[2]!Table1[protein_stoich seq matches],"")</f>
        <v>#REF!</v>
      </c>
      <c r="T1998" t="e">
        <f>_xlfn.XLOOKUP(PROTEIN_stoich[[#This Row],[uniprot]],[1]!UniprotIFO[Entry],[1]!UniprotIFO[protein_id in GSM model format],"")</f>
        <v>#REF!</v>
      </c>
    </row>
    <row r="1999" spans="1:20" x14ac:dyDescent="0.2">
      <c r="A19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RT11186</v>
      </c>
      <c r="B1999" t="s">
        <v>14602</v>
      </c>
      <c r="C1999" t="s">
        <v>14602</v>
      </c>
      <c r="D1999" t="s">
        <v>9730</v>
      </c>
      <c r="E1999" t="s">
        <v>4877</v>
      </c>
      <c r="G19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1999" t="s">
        <v>4878</v>
      </c>
      <c r="I1999" s="25" cm="1">
        <f t="array" ref="I1999">SUMPRODUCT((LEN(PROTEIN_stoich[[#This Row],[sequence]])-LEN(SUBSTITUTE(PROTEIN_stoich[[#This Row],[sequence]],{"A";"C";"D";"E";"F";"G";"H";"I";"K";"L";"M";"N";"P";"Q";"R";"S";"T";"V";"W";"Y"},""))),{72.08;104.14;115.08;129.11;148.17;58.05;138.14;114.16;130.18;114.16;132.2;115.1;98.12;129.13;158.19;88.08;102.1;100.13;187.21;164.17})/1000</f>
        <v>163.81892999999999</v>
      </c>
      <c r="J1999" t="s">
        <v>9731</v>
      </c>
      <c r="K1999" s="4" t="s">
        <v>4880</v>
      </c>
      <c r="M1999">
        <f>LEN(SUBSTITUTE(PROTEIN_stoich[[#This Row],[sequence]],"*",""))</f>
        <v>1501</v>
      </c>
      <c r="O1999" t="s">
        <v>16</v>
      </c>
      <c r="P1999" t="str">
        <f>_xlfn.LET(_xlpm.id,PROTEIN_stoich[[#This Row],[uniprot]],HYPERLINK("https://www.uniprot.org/uniprotkb/"&amp;_xlpm.id&amp;"/entry",_xlpm.id))</f>
        <v>A0A0K3CMT0</v>
      </c>
      <c r="Q1999" t="e">
        <f>_xlfn.XLOOKUP(PROTEIN_stoich[[#This Row],[uniprot]],[1]!UniprotIFO[Entry],[1]!UniprotIFO[Gene Ontology IDs],"")</f>
        <v>#REF!</v>
      </c>
      <c r="R1999" t="e">
        <f>_xlfn.XLOOKUP(PROTEIN_stoich[[#This Row],[uniprot]],[1]!UniprotIFO[Entry],[1]!UniprotIFO[essential?],"")</f>
        <v>#REF!</v>
      </c>
      <c r="S1999" t="e">
        <f>_xlfn.XLOOKUP(PROTEIN_stoich[[#This Row],[sequence]],[2]!Table1[sequence_without_asterisks],[2]!Table1[protein_stoich seq matches],"")</f>
        <v>#REF!</v>
      </c>
      <c r="T1999" t="e">
        <f>_xlfn.XLOOKUP(PROTEIN_stoich[[#This Row],[uniprot]],[1]!UniprotIFO[Entry],[1]!UniprotIFO[protein_id in GSM model format],"")</f>
        <v>#REF!</v>
      </c>
    </row>
    <row r="2000" spans="1:20" x14ac:dyDescent="0.2">
      <c r="A20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RT11185</v>
      </c>
      <c r="B2000" t="s">
        <v>14603</v>
      </c>
      <c r="C2000" t="s">
        <v>14603</v>
      </c>
      <c r="D2000" t="s">
        <v>7232</v>
      </c>
      <c r="E2000" t="s">
        <v>4877</v>
      </c>
      <c r="G20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0" t="s">
        <v>4878</v>
      </c>
      <c r="I2000" s="25" cm="1">
        <f t="array" ref="I2000">SUMPRODUCT((LEN(PROTEIN_stoich[[#This Row],[sequence]])-LEN(SUBSTITUTE(PROTEIN_stoich[[#This Row],[sequence]],{"A";"C";"D";"E";"F";"G";"H";"I";"K";"L";"M";"N";"P";"Q";"R";"S";"T";"V";"W";"Y"},""))),{72.08;104.14;115.08;129.11;148.17;58.05;138.14;114.16;130.18;114.16;132.2;115.1;98.12;129.13;158.19;88.08;102.1;100.13;187.21;164.17})/1000</f>
        <v>28.311309999999995</v>
      </c>
      <c r="J2000" t="s">
        <v>7233</v>
      </c>
      <c r="K2000" s="4" t="s">
        <v>4880</v>
      </c>
      <c r="M2000">
        <f>LEN(SUBSTITUTE(PROTEIN_stoich[[#This Row],[sequence]],"*",""))</f>
        <v>261</v>
      </c>
      <c r="O2000" t="s">
        <v>16</v>
      </c>
      <c r="P2000" t="str">
        <f>_xlfn.LET(_xlpm.id,PROTEIN_stoich[[#This Row],[uniprot]],HYPERLINK("https://www.uniprot.org/uniprotkb/"&amp;_xlpm.id&amp;"/entry",_xlpm.id))</f>
        <v>A0A0K3CPR5</v>
      </c>
      <c r="Q2000" t="e">
        <f>_xlfn.XLOOKUP(PROTEIN_stoich[[#This Row],[uniprot]],[1]!UniprotIFO[Entry],[1]!UniprotIFO[Gene Ontology IDs],"")</f>
        <v>#REF!</v>
      </c>
      <c r="R2000" t="e">
        <f>_xlfn.XLOOKUP(PROTEIN_stoich[[#This Row],[uniprot]],[1]!UniprotIFO[Entry],[1]!UniprotIFO[essential?],"")</f>
        <v>#REF!</v>
      </c>
      <c r="S2000" t="e">
        <f>_xlfn.XLOOKUP(PROTEIN_stoich[[#This Row],[sequence]],[2]!Table1[sequence_without_asterisks],[2]!Table1[protein_stoich seq matches],"")</f>
        <v>#REF!</v>
      </c>
      <c r="T2000" t="e">
        <f>_xlfn.XLOOKUP(PROTEIN_stoich[[#This Row],[uniprot]],[1]!UniprotIFO[Entry],[1]!UniprotIFO[protein_id in GSM model format],"")</f>
        <v>#REF!</v>
      </c>
    </row>
    <row r="2001" spans="1:20" x14ac:dyDescent="0.2">
      <c r="A20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RT11176</v>
      </c>
      <c r="B2001" t="s">
        <v>14604</v>
      </c>
      <c r="C2001" t="s">
        <v>14604</v>
      </c>
      <c r="D2001" t="s">
        <v>5359</v>
      </c>
      <c r="E2001" t="s">
        <v>4877</v>
      </c>
      <c r="G20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1" t="s">
        <v>4878</v>
      </c>
      <c r="I2001" s="25" cm="1">
        <f t="array" ref="I2001">SUMPRODUCT((LEN(PROTEIN_stoich[[#This Row],[sequence]])-LEN(SUBSTITUTE(PROTEIN_stoich[[#This Row],[sequence]],{"A";"C";"D";"E";"F";"G";"H";"I";"K";"L";"M";"N";"P";"Q";"R";"S";"T";"V";"W";"Y"},""))),{72.08;104.14;115.08;129.11;148.17;58.05;138.14;114.16;130.18;114.16;132.2;115.1;98.12;129.13;158.19;88.08;102.1;100.13;187.21;164.17})/1000</f>
        <v>33.027730000000005</v>
      </c>
      <c r="J2001" t="s">
        <v>5360</v>
      </c>
      <c r="K2001" s="4" t="s">
        <v>4880</v>
      </c>
      <c r="M2001">
        <f>LEN(SUBSTITUTE(PROTEIN_stoich[[#This Row],[sequence]],"*",""))</f>
        <v>290</v>
      </c>
      <c r="O2001" t="s">
        <v>16</v>
      </c>
      <c r="P2001" t="str">
        <f>_xlfn.LET(_xlpm.id,PROTEIN_stoich[[#This Row],[uniprot]],HYPERLINK("https://www.uniprot.org/uniprotkb/"&amp;_xlpm.id&amp;"/entry",_xlpm.id))</f>
        <v>A0A0K3CUL2</v>
      </c>
      <c r="Q2001" t="e">
        <f>_xlfn.XLOOKUP(PROTEIN_stoich[[#This Row],[uniprot]],[1]!UniprotIFO[Entry],[1]!UniprotIFO[Gene Ontology IDs],"")</f>
        <v>#REF!</v>
      </c>
      <c r="R2001" t="e">
        <f>_xlfn.XLOOKUP(PROTEIN_stoich[[#This Row],[uniprot]],[1]!UniprotIFO[Entry],[1]!UniprotIFO[essential?],"")</f>
        <v>#REF!</v>
      </c>
      <c r="S2001" t="e">
        <f>_xlfn.XLOOKUP(PROTEIN_stoich[[#This Row],[sequence]],[2]!Table1[sequence_without_asterisks],[2]!Table1[protein_stoich seq matches],"")</f>
        <v>#REF!</v>
      </c>
      <c r="T2001" t="e">
        <f>_xlfn.XLOOKUP(PROTEIN_stoich[[#This Row],[uniprot]],[1]!UniprotIFO[Entry],[1]!UniprotIFO[protein_id in GSM model format],"")</f>
        <v>#REF!</v>
      </c>
    </row>
    <row r="2002" spans="1:20" x14ac:dyDescent="0.2">
      <c r="A20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RT11165</v>
      </c>
      <c r="B2002" t="s">
        <v>14554</v>
      </c>
      <c r="C2002" t="s">
        <v>14554</v>
      </c>
      <c r="D2002" t="s">
        <v>9526</v>
      </c>
      <c r="E2002" t="s">
        <v>4877</v>
      </c>
      <c r="G20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2" t="s">
        <v>4878</v>
      </c>
      <c r="I2002" s="25" cm="1">
        <f t="array" ref="I2002">SUMPRODUCT((LEN(PROTEIN_stoich[[#This Row],[sequence]])-LEN(SUBSTITUTE(PROTEIN_stoich[[#This Row],[sequence]],{"A";"C";"D";"E";"F";"G";"H";"I";"K";"L";"M";"N";"P";"Q";"R";"S";"T";"V";"W";"Y"},""))),{72.08;104.14;115.08;129.11;148.17;58.05;138.14;114.16;130.18;114.16;132.2;115.1;98.12;129.13;158.19;88.08;102.1;100.13;187.21;164.17})/1000</f>
        <v>9.9752200000000002</v>
      </c>
      <c r="J2002" t="s">
        <v>9527</v>
      </c>
      <c r="K2002" s="4" t="s">
        <v>4880</v>
      </c>
      <c r="M2002">
        <f>LEN(SUBSTITUTE(PROTEIN_stoich[[#This Row],[sequence]],"*",""))</f>
        <v>90</v>
      </c>
      <c r="O2002" t="s">
        <v>16</v>
      </c>
      <c r="P2002" t="str">
        <f>_xlfn.LET(_xlpm.id,PROTEIN_stoich[[#This Row],[uniprot]],HYPERLINK("https://www.uniprot.org/uniprotkb/"&amp;_xlpm.id&amp;"/entry",_xlpm.id))</f>
        <v>A0A0K3CUK6</v>
      </c>
      <c r="Q2002" t="e">
        <f>_xlfn.XLOOKUP(PROTEIN_stoich[[#This Row],[uniprot]],[1]!UniprotIFO[Entry],[1]!UniprotIFO[Gene Ontology IDs],"")</f>
        <v>#REF!</v>
      </c>
      <c r="R2002" t="e">
        <f>_xlfn.XLOOKUP(PROTEIN_stoich[[#This Row],[uniprot]],[1]!UniprotIFO[Entry],[1]!UniprotIFO[essential?],"")</f>
        <v>#REF!</v>
      </c>
      <c r="S2002" t="e">
        <f>_xlfn.XLOOKUP(PROTEIN_stoich[[#This Row],[sequence]],[2]!Table1[sequence_without_asterisks],[2]!Table1[protein_stoich seq matches],"")</f>
        <v>#REF!</v>
      </c>
      <c r="T2002" t="e">
        <f>_xlfn.XLOOKUP(PROTEIN_stoich[[#This Row],[uniprot]],[1]!UniprotIFO[Entry],[1]!UniprotIFO[protein_id in GSM model format],"")</f>
        <v>#REF!</v>
      </c>
    </row>
    <row r="2003" spans="1:20" x14ac:dyDescent="0.2">
      <c r="A20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RT11160</v>
      </c>
      <c r="B2003" t="s">
        <v>14555</v>
      </c>
      <c r="C2003" t="s">
        <v>14555</v>
      </c>
      <c r="D2003" t="s">
        <v>10471</v>
      </c>
      <c r="E2003" t="s">
        <v>4877</v>
      </c>
      <c r="G20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3" t="s">
        <v>4878</v>
      </c>
      <c r="I2003" s="25" cm="1">
        <f t="array" ref="I2003">SUMPRODUCT((LEN(PROTEIN_stoich[[#This Row],[sequence]])-LEN(SUBSTITUTE(PROTEIN_stoich[[#This Row],[sequence]],{"A";"C";"D";"E";"F";"G";"H";"I";"K";"L";"M";"N";"P";"Q";"R";"S";"T";"V";"W";"Y"},""))),{72.08;104.14;115.08;129.11;148.17;58.05;138.14;114.16;130.18;114.16;132.2;115.1;98.12;129.13;158.19;88.08;102.1;100.13;187.21;164.17})/1000</f>
        <v>48.528499999999994</v>
      </c>
      <c r="J2003" t="s">
        <v>10472</v>
      </c>
      <c r="K2003" s="4" t="s">
        <v>4880</v>
      </c>
      <c r="M2003">
        <f>LEN(SUBSTITUTE(PROTEIN_stoich[[#This Row],[sequence]],"*",""))</f>
        <v>437</v>
      </c>
      <c r="O2003" t="s">
        <v>16</v>
      </c>
      <c r="P2003" t="str">
        <f>_xlfn.LET(_xlpm.id,PROTEIN_stoich[[#This Row],[uniprot]],HYPERLINK("https://www.uniprot.org/uniprotkb/"&amp;_xlpm.id&amp;"/entry",_xlpm.id))</f>
        <v>A0A0K3CUK4</v>
      </c>
      <c r="Q2003" t="e">
        <f>_xlfn.XLOOKUP(PROTEIN_stoich[[#This Row],[uniprot]],[1]!UniprotIFO[Entry],[1]!UniprotIFO[Gene Ontology IDs],"")</f>
        <v>#REF!</v>
      </c>
      <c r="R2003" t="e">
        <f>_xlfn.XLOOKUP(PROTEIN_stoich[[#This Row],[uniprot]],[1]!UniprotIFO[Entry],[1]!UniprotIFO[essential?],"")</f>
        <v>#REF!</v>
      </c>
      <c r="S2003" t="e">
        <f>_xlfn.XLOOKUP(PROTEIN_stoich[[#This Row],[sequence]],[2]!Table1[sequence_without_asterisks],[2]!Table1[protein_stoich seq matches],"")</f>
        <v>#REF!</v>
      </c>
      <c r="T2003" t="e">
        <f>_xlfn.XLOOKUP(PROTEIN_stoich[[#This Row],[uniprot]],[1]!UniprotIFO[Entry],[1]!UniprotIFO[protein_id in GSM model format],"")</f>
        <v>#REF!</v>
      </c>
    </row>
    <row r="2004" spans="1:20" x14ac:dyDescent="0.2">
      <c r="A20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RT11159</v>
      </c>
      <c r="B2004" t="s">
        <v>14556</v>
      </c>
      <c r="C2004" t="s">
        <v>14556</v>
      </c>
      <c r="D2004" t="s">
        <v>6082</v>
      </c>
      <c r="E2004" t="s">
        <v>4877</v>
      </c>
      <c r="G20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4" t="s">
        <v>4878</v>
      </c>
      <c r="I2004" s="25" cm="1">
        <f t="array" ref="I2004">SUMPRODUCT((LEN(PROTEIN_stoich[[#This Row],[sequence]])-LEN(SUBSTITUTE(PROTEIN_stoich[[#This Row],[sequence]],{"A";"C";"D";"E";"F";"G";"H";"I";"K";"L";"M";"N";"P";"Q";"R";"S";"T";"V";"W";"Y"},""))),{72.08;104.14;115.08;129.11;148.17;58.05;138.14;114.16;130.18;114.16;132.2;115.1;98.12;129.13;158.19;88.08;102.1;100.13;187.21;164.17})/1000</f>
        <v>89.228400000000022</v>
      </c>
      <c r="J2004" t="s">
        <v>6083</v>
      </c>
      <c r="K2004" s="4" t="s">
        <v>4880</v>
      </c>
      <c r="M2004">
        <f>LEN(SUBSTITUTE(PROTEIN_stoich[[#This Row],[sequence]],"*",""))</f>
        <v>819</v>
      </c>
      <c r="O2004" t="s">
        <v>16</v>
      </c>
      <c r="P2004" t="str">
        <f>_xlfn.LET(_xlpm.id,PROTEIN_stoich[[#This Row],[uniprot]],HYPERLINK("https://www.uniprot.org/uniprotkb/"&amp;_xlpm.id&amp;"/entry",_xlpm.id))</f>
        <v>A0A0K3CR54</v>
      </c>
      <c r="Q2004" t="e">
        <f>_xlfn.XLOOKUP(PROTEIN_stoich[[#This Row],[uniprot]],[1]!UniprotIFO[Entry],[1]!UniprotIFO[Gene Ontology IDs],"")</f>
        <v>#REF!</v>
      </c>
      <c r="R2004" t="e">
        <f>_xlfn.XLOOKUP(PROTEIN_stoich[[#This Row],[uniprot]],[1]!UniprotIFO[Entry],[1]!UniprotIFO[essential?],"")</f>
        <v>#REF!</v>
      </c>
      <c r="S2004" t="e">
        <f>_xlfn.XLOOKUP(PROTEIN_stoich[[#This Row],[sequence]],[2]!Table1[sequence_without_asterisks],[2]!Table1[protein_stoich seq matches],"")</f>
        <v>#REF!</v>
      </c>
      <c r="T2004" t="e">
        <f>_xlfn.XLOOKUP(PROTEIN_stoich[[#This Row],[uniprot]],[1]!UniprotIFO[Entry],[1]!UniprotIFO[protein_id in GSM model format],"")</f>
        <v>#REF!</v>
      </c>
    </row>
    <row r="2005" spans="1:20" x14ac:dyDescent="0.2">
      <c r="A20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RT11155</v>
      </c>
      <c r="B2005" t="s">
        <v>14557</v>
      </c>
      <c r="C2005" t="s">
        <v>14557</v>
      </c>
      <c r="D2005" t="s">
        <v>9096</v>
      </c>
      <c r="E2005" t="s">
        <v>4877</v>
      </c>
      <c r="G20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5" t="s">
        <v>4878</v>
      </c>
      <c r="I2005" s="25" cm="1">
        <f t="array" ref="I2005">SUMPRODUCT((LEN(PROTEIN_stoich[[#This Row],[sequence]])-LEN(SUBSTITUTE(PROTEIN_stoich[[#This Row],[sequence]],{"A";"C";"D";"E";"F";"G";"H";"I";"K";"L";"M";"N";"P";"Q";"R";"S";"T";"V";"W";"Y"},""))),{72.08;104.14;115.08;129.11;148.17;58.05;138.14;114.16;130.18;114.16;132.2;115.1;98.12;129.13;158.19;88.08;102.1;100.13;187.21;164.17})/1000</f>
        <v>169.39825000000002</v>
      </c>
      <c r="J2005" t="s">
        <v>9097</v>
      </c>
      <c r="K2005" s="4" t="s">
        <v>4880</v>
      </c>
      <c r="M2005">
        <f>LEN(SUBSTITUTE(PROTEIN_stoich[[#This Row],[sequence]],"*",""))</f>
        <v>1565</v>
      </c>
      <c r="O2005" t="s">
        <v>16</v>
      </c>
      <c r="P2005" t="str">
        <f>_xlfn.LET(_xlpm.id,PROTEIN_stoich[[#This Row],[uniprot]],HYPERLINK("https://www.uniprot.org/uniprotkb/"&amp;_xlpm.id&amp;"/entry",_xlpm.id))</f>
        <v>A0A0K3CUK1</v>
      </c>
      <c r="Q2005" t="e">
        <f>_xlfn.XLOOKUP(PROTEIN_stoich[[#This Row],[uniprot]],[1]!UniprotIFO[Entry],[1]!UniprotIFO[Gene Ontology IDs],"")</f>
        <v>#REF!</v>
      </c>
      <c r="R2005" t="e">
        <f>_xlfn.XLOOKUP(PROTEIN_stoich[[#This Row],[uniprot]],[1]!UniprotIFO[Entry],[1]!UniprotIFO[essential?],"")</f>
        <v>#REF!</v>
      </c>
      <c r="S2005" t="e">
        <f>_xlfn.XLOOKUP(PROTEIN_stoich[[#This Row],[sequence]],[2]!Table1[sequence_without_asterisks],[2]!Table1[protein_stoich seq matches],"")</f>
        <v>#REF!</v>
      </c>
      <c r="T2005" t="e">
        <f>_xlfn.XLOOKUP(PROTEIN_stoich[[#This Row],[uniprot]],[1]!UniprotIFO[Entry],[1]!UniprotIFO[protein_id in GSM model format],"")</f>
        <v>#REF!</v>
      </c>
    </row>
    <row r="2006" spans="1:20" x14ac:dyDescent="0.2">
      <c r="A20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RT11146</v>
      </c>
      <c r="B2006" t="s">
        <v>14558</v>
      </c>
      <c r="C2006" t="s">
        <v>14558</v>
      </c>
      <c r="D2006" t="s">
        <v>7839</v>
      </c>
      <c r="E2006" t="s">
        <v>4877</v>
      </c>
      <c r="G20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6" t="s">
        <v>4878</v>
      </c>
      <c r="I2006" s="25" cm="1">
        <f t="array" ref="I2006">SUMPRODUCT((LEN(PROTEIN_stoich[[#This Row],[sequence]])-LEN(SUBSTITUTE(PROTEIN_stoich[[#This Row],[sequence]],{"A";"C";"D";"E";"F";"G";"H";"I";"K";"L";"M";"N";"P";"Q";"R";"S";"T";"V";"W";"Y"},""))),{72.08;104.14;115.08;129.11;148.17;58.05;138.14;114.16;130.18;114.16;132.2;115.1;98.12;129.13;158.19;88.08;102.1;100.13;187.21;164.17})/1000</f>
        <v>71.199979999999996</v>
      </c>
      <c r="J2006" t="s">
        <v>7840</v>
      </c>
      <c r="K2006" s="4" t="s">
        <v>4880</v>
      </c>
      <c r="M2006">
        <f>LEN(SUBSTITUTE(PROTEIN_stoich[[#This Row],[sequence]],"*",""))</f>
        <v>648</v>
      </c>
      <c r="O2006" t="s">
        <v>16</v>
      </c>
      <c r="P2006" t="str">
        <f>_xlfn.LET(_xlpm.id,PROTEIN_stoich[[#This Row],[uniprot]],HYPERLINK("https://www.uniprot.org/uniprotkb/"&amp;_xlpm.id&amp;"/entry",_xlpm.id))</f>
        <v>A0A0K3CMQ2</v>
      </c>
      <c r="Q2006" t="e">
        <f>_xlfn.XLOOKUP(PROTEIN_stoich[[#This Row],[uniprot]],[1]!UniprotIFO[Entry],[1]!UniprotIFO[Gene Ontology IDs],"")</f>
        <v>#REF!</v>
      </c>
      <c r="R2006" t="e">
        <f>_xlfn.XLOOKUP(PROTEIN_stoich[[#This Row],[uniprot]],[1]!UniprotIFO[Entry],[1]!UniprotIFO[essential?],"")</f>
        <v>#REF!</v>
      </c>
      <c r="S2006" t="e">
        <f>_xlfn.XLOOKUP(PROTEIN_stoich[[#This Row],[sequence]],[2]!Table1[sequence_without_asterisks],[2]!Table1[protein_stoich seq matches],"")</f>
        <v>#REF!</v>
      </c>
      <c r="T2006" t="e">
        <f>_xlfn.XLOOKUP(PROTEIN_stoich[[#This Row],[uniprot]],[1]!UniprotIFO[Entry],[1]!UniprotIFO[protein_id in GSM model format],"")</f>
        <v>#REF!</v>
      </c>
    </row>
    <row r="2007" spans="1:20" x14ac:dyDescent="0.2">
      <c r="A20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RT11134</v>
      </c>
      <c r="B2007" t="s">
        <v>14559</v>
      </c>
      <c r="C2007" t="s">
        <v>14559</v>
      </c>
      <c r="D2007" t="s">
        <v>6810</v>
      </c>
      <c r="E2007" t="s">
        <v>4877</v>
      </c>
      <c r="G20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7" t="s">
        <v>4878</v>
      </c>
      <c r="I2007" s="25" cm="1">
        <f t="array" ref="I2007">SUMPRODUCT((LEN(PROTEIN_stoich[[#This Row],[sequence]])-LEN(SUBSTITUTE(PROTEIN_stoich[[#This Row],[sequence]],{"A";"C";"D";"E";"F";"G";"H";"I";"K";"L";"M";"N";"P";"Q";"R";"S";"T";"V";"W";"Y"},""))),{72.08;104.14;115.08;129.11;148.17;58.05;138.14;114.16;130.18;114.16;132.2;115.1;98.12;129.13;158.19;88.08;102.1;100.13;187.21;164.17})/1000</f>
        <v>30.399769999999997</v>
      </c>
      <c r="J2007" t="s">
        <v>6811</v>
      </c>
      <c r="K2007" s="4" t="s">
        <v>4880</v>
      </c>
      <c r="M2007">
        <f>LEN(SUBSTITUTE(PROTEIN_stoich[[#This Row],[sequence]],"*",""))</f>
        <v>290</v>
      </c>
      <c r="O2007" t="s">
        <v>16</v>
      </c>
      <c r="P2007" t="str">
        <f>_xlfn.LET(_xlpm.id,PROTEIN_stoich[[#This Row],[uniprot]],HYPERLINK("https://www.uniprot.org/uniprotkb/"&amp;_xlpm.id&amp;"/entry",_xlpm.id))</f>
        <v>A0A0K3CPM2</v>
      </c>
      <c r="Q2007" t="e">
        <f>_xlfn.XLOOKUP(PROTEIN_stoich[[#This Row],[uniprot]],[1]!UniprotIFO[Entry],[1]!UniprotIFO[Gene Ontology IDs],"")</f>
        <v>#REF!</v>
      </c>
      <c r="R2007" t="e">
        <f>_xlfn.XLOOKUP(PROTEIN_stoich[[#This Row],[uniprot]],[1]!UniprotIFO[Entry],[1]!UniprotIFO[essential?],"")</f>
        <v>#REF!</v>
      </c>
      <c r="S2007" t="e">
        <f>_xlfn.XLOOKUP(PROTEIN_stoich[[#This Row],[sequence]],[2]!Table1[sequence_without_asterisks],[2]!Table1[protein_stoich seq matches],"")</f>
        <v>#REF!</v>
      </c>
      <c r="T2007" t="e">
        <f>_xlfn.XLOOKUP(PROTEIN_stoich[[#This Row],[uniprot]],[1]!UniprotIFO[Entry],[1]!UniprotIFO[protein_id in GSM model format],"")</f>
        <v>#REF!</v>
      </c>
    </row>
    <row r="2008" spans="1:20" x14ac:dyDescent="0.2">
      <c r="A20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RT11130</v>
      </c>
      <c r="B2008" t="s">
        <v>14560</v>
      </c>
      <c r="C2008" t="s">
        <v>14560</v>
      </c>
      <c r="D2008" t="s">
        <v>5725</v>
      </c>
      <c r="E2008" t="s">
        <v>4877</v>
      </c>
      <c r="G20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8" t="s">
        <v>4878</v>
      </c>
      <c r="I2008" s="25" cm="1">
        <f t="array" ref="I2008">SUMPRODUCT((LEN(PROTEIN_stoich[[#This Row],[sequence]])-LEN(SUBSTITUTE(PROTEIN_stoich[[#This Row],[sequence]],{"A";"C";"D";"E";"F";"G";"H";"I";"K";"L";"M";"N";"P";"Q";"R";"S";"T";"V";"W";"Y"},""))),{72.08;104.14;115.08;129.11;148.17;58.05;138.14;114.16;130.18;114.16;132.2;115.1;98.12;129.13;158.19;88.08;102.1;100.13;187.21;164.17})/1000</f>
        <v>76.031120000000016</v>
      </c>
      <c r="J2008" t="s">
        <v>5726</v>
      </c>
      <c r="K2008" s="4" t="s">
        <v>4880</v>
      </c>
      <c r="M2008">
        <f>LEN(SUBSTITUTE(PROTEIN_stoich[[#This Row],[sequence]],"*",""))</f>
        <v>696</v>
      </c>
      <c r="O2008" t="s">
        <v>16</v>
      </c>
      <c r="P2008" t="str">
        <f>_xlfn.LET(_xlpm.id,PROTEIN_stoich[[#This Row],[uniprot]],HYPERLINK("https://www.uniprot.org/uniprotkb/"&amp;_xlpm.id&amp;"/entry",_xlpm.id))</f>
        <v>A0A0K3CR33</v>
      </c>
      <c r="Q2008" t="e">
        <f>_xlfn.XLOOKUP(PROTEIN_stoich[[#This Row],[uniprot]],[1]!UniprotIFO[Entry],[1]!UniprotIFO[Gene Ontology IDs],"")</f>
        <v>#REF!</v>
      </c>
      <c r="R2008" t="e">
        <f>_xlfn.XLOOKUP(PROTEIN_stoich[[#This Row],[uniprot]],[1]!UniprotIFO[Entry],[1]!UniprotIFO[essential?],"")</f>
        <v>#REF!</v>
      </c>
      <c r="S2008" t="e">
        <f>_xlfn.XLOOKUP(PROTEIN_stoich[[#This Row],[sequence]],[2]!Table1[sequence_without_asterisks],[2]!Table1[protein_stoich seq matches],"")</f>
        <v>#REF!</v>
      </c>
      <c r="T2008" t="e">
        <f>_xlfn.XLOOKUP(PROTEIN_stoich[[#This Row],[uniprot]],[1]!UniprotIFO[Entry],[1]!UniprotIFO[protein_id in GSM model format],"")</f>
        <v>#REF!</v>
      </c>
    </row>
    <row r="2009" spans="1:20" x14ac:dyDescent="0.2">
      <c r="A20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RT11123</v>
      </c>
      <c r="B2009" t="s">
        <v>14561</v>
      </c>
      <c r="C2009" t="s">
        <v>14561</v>
      </c>
      <c r="D2009" t="s">
        <v>10229</v>
      </c>
      <c r="E2009" t="s">
        <v>4877</v>
      </c>
      <c r="G20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09" t="s">
        <v>4878</v>
      </c>
      <c r="I2009" s="25" cm="1">
        <f t="array" ref="I2009">SUMPRODUCT((LEN(PROTEIN_stoich[[#This Row],[sequence]])-LEN(SUBSTITUTE(PROTEIN_stoich[[#This Row],[sequence]],{"A";"C";"D";"E";"F";"G";"H";"I";"K";"L";"M";"N";"P";"Q";"R";"S";"T";"V";"W";"Y"},""))),{72.08;104.14;115.08;129.11;148.17;58.05;138.14;114.16;130.18;114.16;132.2;115.1;98.12;129.13;158.19;88.08;102.1;100.13;187.21;164.17})/1000</f>
        <v>73.977079999999987</v>
      </c>
      <c r="J2009" t="s">
        <v>10230</v>
      </c>
      <c r="K2009" s="4" t="s">
        <v>4880</v>
      </c>
      <c r="M2009">
        <f>LEN(SUBSTITUTE(PROTEIN_stoich[[#This Row],[sequence]],"*",""))</f>
        <v>655</v>
      </c>
      <c r="O2009" t="s">
        <v>16</v>
      </c>
      <c r="P2009" t="str">
        <f>_xlfn.LET(_xlpm.id,PROTEIN_stoich[[#This Row],[uniprot]],HYPERLINK("https://www.uniprot.org/uniprotkb/"&amp;_xlpm.id&amp;"/entry",_xlpm.id))</f>
        <v>A0A0K3CPL2</v>
      </c>
      <c r="Q2009" t="e">
        <f>_xlfn.XLOOKUP(PROTEIN_stoich[[#This Row],[uniprot]],[1]!UniprotIFO[Entry],[1]!UniprotIFO[Gene Ontology IDs],"")</f>
        <v>#REF!</v>
      </c>
      <c r="R2009" t="e">
        <f>_xlfn.XLOOKUP(PROTEIN_stoich[[#This Row],[uniprot]],[1]!UniprotIFO[Entry],[1]!UniprotIFO[essential?],"")</f>
        <v>#REF!</v>
      </c>
      <c r="S2009" t="e">
        <f>_xlfn.XLOOKUP(PROTEIN_stoich[[#This Row],[sequence]],[2]!Table1[sequence_without_asterisks],[2]!Table1[protein_stoich seq matches],"")</f>
        <v>#REF!</v>
      </c>
      <c r="T2009" t="e">
        <f>_xlfn.XLOOKUP(PROTEIN_stoich[[#This Row],[uniprot]],[1]!UniprotIFO[Entry],[1]!UniprotIFO[protein_id in GSM model format],"")</f>
        <v>#REF!</v>
      </c>
    </row>
    <row r="2010" spans="1:20" x14ac:dyDescent="0.2">
      <c r="A20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RT11118</v>
      </c>
      <c r="B2010" t="s">
        <v>14562</v>
      </c>
      <c r="C2010" t="s">
        <v>14562</v>
      </c>
      <c r="D2010" t="s">
        <v>5065</v>
      </c>
      <c r="E2010" t="s">
        <v>4877</v>
      </c>
      <c r="G20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0" t="s">
        <v>4878</v>
      </c>
      <c r="I2010" s="25" cm="1">
        <f t="array" ref="I2010">SUMPRODUCT((LEN(PROTEIN_stoich[[#This Row],[sequence]])-LEN(SUBSTITUTE(PROTEIN_stoich[[#This Row],[sequence]],{"A";"C";"D";"E";"F";"G";"H";"I";"K";"L";"M";"N";"P";"Q";"R";"S";"T";"V";"W";"Y"},""))),{72.08;104.14;115.08;129.11;148.17;58.05;138.14;114.16;130.18;114.16;132.2;115.1;98.12;129.13;158.19;88.08;102.1;100.13;187.21;164.17})/1000</f>
        <v>44.620730000000002</v>
      </c>
      <c r="J2010" t="s">
        <v>5066</v>
      </c>
      <c r="K2010" s="4" t="s">
        <v>4880</v>
      </c>
      <c r="M2010">
        <f>LEN(SUBSTITUTE(PROTEIN_stoich[[#This Row],[sequence]],"*",""))</f>
        <v>402</v>
      </c>
      <c r="O2010" t="s">
        <v>16</v>
      </c>
      <c r="P2010" t="str">
        <f>_xlfn.LET(_xlpm.id,PROTEIN_stoich[[#This Row],[uniprot]],HYPERLINK("https://www.uniprot.org/uniprotkb/"&amp;_xlpm.id&amp;"/entry",_xlpm.id))</f>
        <v>A0A0K3CR24</v>
      </c>
      <c r="Q2010" t="e">
        <f>_xlfn.XLOOKUP(PROTEIN_stoich[[#This Row],[uniprot]],[1]!UniprotIFO[Entry],[1]!UniprotIFO[Gene Ontology IDs],"")</f>
        <v>#REF!</v>
      </c>
      <c r="R2010" t="e">
        <f>_xlfn.XLOOKUP(PROTEIN_stoich[[#This Row],[uniprot]],[1]!UniprotIFO[Entry],[1]!UniprotIFO[essential?],"")</f>
        <v>#REF!</v>
      </c>
      <c r="S2010" t="e">
        <f>_xlfn.XLOOKUP(PROTEIN_stoich[[#This Row],[sequence]],[2]!Table1[sequence_without_asterisks],[2]!Table1[protein_stoich seq matches],"")</f>
        <v>#REF!</v>
      </c>
      <c r="T2010" t="e">
        <f>_xlfn.XLOOKUP(PROTEIN_stoich[[#This Row],[uniprot]],[1]!UniprotIFO[Entry],[1]!UniprotIFO[protein_id in GSM model format],"")</f>
        <v>#REF!</v>
      </c>
    </row>
    <row r="2011" spans="1:20" x14ac:dyDescent="0.2">
      <c r="A20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RT11116</v>
      </c>
      <c r="B2011" t="s">
        <v>14563</v>
      </c>
      <c r="C2011" t="s">
        <v>14563</v>
      </c>
      <c r="D2011" t="s">
        <v>8134</v>
      </c>
      <c r="E2011" t="s">
        <v>4877</v>
      </c>
      <c r="G20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1" t="s">
        <v>4878</v>
      </c>
      <c r="I2011" s="25" cm="1">
        <f t="array" ref="I2011">SUMPRODUCT((LEN(PROTEIN_stoich[[#This Row],[sequence]])-LEN(SUBSTITUTE(PROTEIN_stoich[[#This Row],[sequence]],{"A";"C";"D";"E";"F";"G";"H";"I";"K";"L";"M";"N";"P";"Q";"R";"S";"T";"V";"W";"Y"},""))),{72.08;104.14;115.08;129.11;148.17;58.05;138.14;114.16;130.18;114.16;132.2;115.1;98.12;129.13;158.19;88.08;102.1;100.13;187.21;164.17})/1000</f>
        <v>18.9635</v>
      </c>
      <c r="J2011" t="s">
        <v>8135</v>
      </c>
      <c r="K2011" s="4" t="s">
        <v>4880</v>
      </c>
      <c r="M2011">
        <f>LEN(SUBSTITUTE(PROTEIN_stoich[[#This Row],[sequence]],"*",""))</f>
        <v>172</v>
      </c>
      <c r="O2011" t="s">
        <v>16</v>
      </c>
      <c r="P2011" t="str">
        <f>_xlfn.LET(_xlpm.id,PROTEIN_stoich[[#This Row],[uniprot]],HYPERLINK("https://www.uniprot.org/uniprotkb/"&amp;_xlpm.id&amp;"/entry",_xlpm.id))</f>
        <v>A0A0K3CPK8</v>
      </c>
      <c r="Q2011" t="e">
        <f>_xlfn.XLOOKUP(PROTEIN_stoich[[#This Row],[uniprot]],[1]!UniprotIFO[Entry],[1]!UniprotIFO[Gene Ontology IDs],"")</f>
        <v>#REF!</v>
      </c>
      <c r="R2011" t="e">
        <f>_xlfn.XLOOKUP(PROTEIN_stoich[[#This Row],[uniprot]],[1]!UniprotIFO[Entry],[1]!UniprotIFO[essential?],"")</f>
        <v>#REF!</v>
      </c>
      <c r="S2011" t="e">
        <f>_xlfn.XLOOKUP(PROTEIN_stoich[[#This Row],[sequence]],[2]!Table1[sequence_without_asterisks],[2]!Table1[protein_stoich seq matches],"")</f>
        <v>#REF!</v>
      </c>
      <c r="T2011" t="e">
        <f>_xlfn.XLOOKUP(PROTEIN_stoich[[#This Row],[uniprot]],[1]!UniprotIFO[Entry],[1]!UniprotIFO[protein_id in GSM model format],"")</f>
        <v>#REF!</v>
      </c>
    </row>
    <row r="2012" spans="1:20" x14ac:dyDescent="0.2">
      <c r="A20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RT11110</v>
      </c>
      <c r="B2012" t="s">
        <v>14565</v>
      </c>
      <c r="C2012" t="s">
        <v>14565</v>
      </c>
      <c r="D2012" t="s">
        <v>9086</v>
      </c>
      <c r="E2012" t="s">
        <v>4877</v>
      </c>
      <c r="G20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2" t="s">
        <v>4878</v>
      </c>
      <c r="I2012" s="25" cm="1">
        <f t="array" ref="I2012">SUMPRODUCT((LEN(PROTEIN_stoich[[#This Row],[sequence]])-LEN(SUBSTITUTE(PROTEIN_stoich[[#This Row],[sequence]],{"A";"C";"D";"E";"F";"G";"H";"I";"K";"L";"M";"N";"P";"Q";"R";"S";"T";"V";"W";"Y"},""))),{72.08;104.14;115.08;129.11;148.17;58.05;138.14;114.16;130.18;114.16;132.2;115.1;98.12;129.13;158.19;88.08;102.1;100.13;187.21;164.17})/1000</f>
        <v>30.809259999999998</v>
      </c>
      <c r="J2012" t="s">
        <v>9087</v>
      </c>
      <c r="K2012" s="4" t="s">
        <v>4880</v>
      </c>
      <c r="M2012">
        <f>LEN(SUBSTITUTE(PROTEIN_stoich[[#This Row],[sequence]],"*",""))</f>
        <v>278</v>
      </c>
      <c r="O2012" t="s">
        <v>16</v>
      </c>
      <c r="P2012" t="str">
        <f>_xlfn.LET(_xlpm.id,PROTEIN_stoich[[#This Row],[uniprot]],HYPERLINK("https://www.uniprot.org/uniprotkb/"&amp;_xlpm.id&amp;"/entry",_xlpm.id))</f>
        <v>A0A0K3CUH6</v>
      </c>
      <c r="Q2012" t="e">
        <f>_xlfn.XLOOKUP(PROTEIN_stoich[[#This Row],[uniprot]],[1]!UniprotIFO[Entry],[1]!UniprotIFO[Gene Ontology IDs],"")</f>
        <v>#REF!</v>
      </c>
      <c r="R2012" t="e">
        <f>_xlfn.XLOOKUP(PROTEIN_stoich[[#This Row],[uniprot]],[1]!UniprotIFO[Entry],[1]!UniprotIFO[essential?],"")</f>
        <v>#REF!</v>
      </c>
      <c r="S2012" t="e">
        <f>_xlfn.XLOOKUP(PROTEIN_stoich[[#This Row],[sequence]],[2]!Table1[sequence_without_asterisks],[2]!Table1[protein_stoich seq matches],"")</f>
        <v>#REF!</v>
      </c>
      <c r="T2012" t="e">
        <f>_xlfn.XLOOKUP(PROTEIN_stoich[[#This Row],[uniprot]],[1]!UniprotIFO[Entry],[1]!UniprotIFO[protein_id in GSM model format],"")</f>
        <v>#REF!</v>
      </c>
    </row>
    <row r="2013" spans="1:20" x14ac:dyDescent="0.2">
      <c r="A20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RT11104</v>
      </c>
      <c r="B2013" t="s">
        <v>14566</v>
      </c>
      <c r="C2013" t="s">
        <v>14566</v>
      </c>
      <c r="D2013" t="s">
        <v>6036</v>
      </c>
      <c r="E2013" t="s">
        <v>4877</v>
      </c>
      <c r="G20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3" t="s">
        <v>4878</v>
      </c>
      <c r="I2013" s="25" cm="1">
        <f t="array" ref="I2013">SUMPRODUCT((LEN(PROTEIN_stoich[[#This Row],[sequence]])-LEN(SUBSTITUTE(PROTEIN_stoich[[#This Row],[sequence]],{"A";"C";"D";"E";"F";"G";"H";"I";"K";"L";"M";"N";"P";"Q";"R";"S";"T";"V";"W";"Y"},""))),{72.08;104.14;115.08;129.11;148.17;58.05;138.14;114.16;130.18;114.16;132.2;115.1;98.12;129.13;158.19;88.08;102.1;100.13;187.21;164.17})/1000</f>
        <v>50.105609999999999</v>
      </c>
      <c r="J2013" t="s">
        <v>6037</v>
      </c>
      <c r="K2013" s="4" t="s">
        <v>4880</v>
      </c>
      <c r="M2013">
        <f>LEN(SUBSTITUTE(PROTEIN_stoich[[#This Row],[sequence]],"*",""))</f>
        <v>475</v>
      </c>
      <c r="O2013" t="s">
        <v>16</v>
      </c>
      <c r="P2013" t="str">
        <f>_xlfn.LET(_xlpm.id,PROTEIN_stoich[[#This Row],[uniprot]],HYPERLINK("https://www.uniprot.org/uniprotkb/"&amp;_xlpm.id&amp;"/entry",_xlpm.id))</f>
        <v>A0A0K3CR10</v>
      </c>
      <c r="Q2013" t="e">
        <f>_xlfn.XLOOKUP(PROTEIN_stoich[[#This Row],[uniprot]],[1]!UniprotIFO[Entry],[1]!UniprotIFO[Gene Ontology IDs],"")</f>
        <v>#REF!</v>
      </c>
      <c r="R2013" t="e">
        <f>_xlfn.XLOOKUP(PROTEIN_stoich[[#This Row],[uniprot]],[1]!UniprotIFO[Entry],[1]!UniprotIFO[essential?],"")</f>
        <v>#REF!</v>
      </c>
      <c r="S2013" t="e">
        <f>_xlfn.XLOOKUP(PROTEIN_stoich[[#This Row],[sequence]],[2]!Table1[sequence_without_asterisks],[2]!Table1[protein_stoich seq matches],"")</f>
        <v>#REF!</v>
      </c>
      <c r="T2013" t="e">
        <f>_xlfn.XLOOKUP(PROTEIN_stoich[[#This Row],[uniprot]],[1]!UniprotIFO[Entry],[1]!UniprotIFO[protein_id in GSM model format],"")</f>
        <v>#REF!</v>
      </c>
    </row>
    <row r="2014" spans="1:20" x14ac:dyDescent="0.2">
      <c r="A20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RT11102</v>
      </c>
      <c r="B2014" t="s">
        <v>14567</v>
      </c>
      <c r="C2014" t="s">
        <v>14567</v>
      </c>
      <c r="D2014" t="s">
        <v>10032</v>
      </c>
      <c r="E2014" t="s">
        <v>4877</v>
      </c>
      <c r="G20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4" t="s">
        <v>4878</v>
      </c>
      <c r="I2014" s="25" cm="1">
        <f t="array" ref="I2014">SUMPRODUCT((LEN(PROTEIN_stoich[[#This Row],[sequence]])-LEN(SUBSTITUTE(PROTEIN_stoich[[#This Row],[sequence]],{"A";"C";"D";"E";"F";"G";"H";"I";"K";"L";"M";"N";"P";"Q";"R";"S";"T";"V";"W";"Y"},""))),{72.08;104.14;115.08;129.11;148.17;58.05;138.14;114.16;130.18;114.16;132.2;115.1;98.12;129.13;158.19;88.08;102.1;100.13;187.21;164.17})/1000</f>
        <v>69.686560000000014</v>
      </c>
      <c r="J2014" t="s">
        <v>10033</v>
      </c>
      <c r="K2014" s="4" t="s">
        <v>4880</v>
      </c>
      <c r="M2014">
        <f>LEN(SUBSTITUTE(PROTEIN_stoich[[#This Row],[sequence]],"*",""))</f>
        <v>650</v>
      </c>
      <c r="O2014" t="s">
        <v>16</v>
      </c>
      <c r="P2014" t="str">
        <f>_xlfn.LET(_xlpm.id,PROTEIN_stoich[[#This Row],[uniprot]],HYPERLINK("https://www.uniprot.org/uniprotkb/"&amp;_xlpm.id&amp;"/entry",_xlpm.id))</f>
        <v>A0A0K3CPJ3</v>
      </c>
      <c r="Q2014" t="e">
        <f>_xlfn.XLOOKUP(PROTEIN_stoich[[#This Row],[uniprot]],[1]!UniprotIFO[Entry],[1]!UniprotIFO[Gene Ontology IDs],"")</f>
        <v>#REF!</v>
      </c>
      <c r="R2014" t="e">
        <f>_xlfn.XLOOKUP(PROTEIN_stoich[[#This Row],[uniprot]],[1]!UniprotIFO[Entry],[1]!UniprotIFO[essential?],"")</f>
        <v>#REF!</v>
      </c>
      <c r="S2014" t="e">
        <f>_xlfn.XLOOKUP(PROTEIN_stoich[[#This Row],[sequence]],[2]!Table1[sequence_without_asterisks],[2]!Table1[protein_stoich seq matches],"")</f>
        <v>#REF!</v>
      </c>
      <c r="T2014" t="e">
        <f>_xlfn.XLOOKUP(PROTEIN_stoich[[#This Row],[uniprot]],[1]!UniprotIFO[Entry],[1]!UniprotIFO[protein_id in GSM model format],"")</f>
        <v>#REF!</v>
      </c>
    </row>
    <row r="2015" spans="1:20" x14ac:dyDescent="0.2">
      <c r="A20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RT11093</v>
      </c>
      <c r="B2015" t="s">
        <v>14568</v>
      </c>
      <c r="C2015" t="s">
        <v>14568</v>
      </c>
      <c r="D2015" t="s">
        <v>8039</v>
      </c>
      <c r="E2015" t="s">
        <v>4877</v>
      </c>
      <c r="G20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5" t="s">
        <v>4878</v>
      </c>
      <c r="I2015" s="25" cm="1">
        <f t="array" ref="I2015">SUMPRODUCT((LEN(PROTEIN_stoich[[#This Row],[sequence]])-LEN(SUBSTITUTE(PROTEIN_stoich[[#This Row],[sequence]],{"A";"C";"D";"E";"F";"G";"H";"I";"K";"L";"M";"N";"P";"Q";"R";"S";"T";"V";"W";"Y"},""))),{72.08;104.14;115.08;129.11;148.17;58.05;138.14;114.16;130.18;114.16;132.2;115.1;98.12;129.13;158.19;88.08;102.1;100.13;187.21;164.17})/1000</f>
        <v>13.742270000000001</v>
      </c>
      <c r="J2015" t="s">
        <v>8040</v>
      </c>
      <c r="K2015" s="4" t="s">
        <v>4880</v>
      </c>
      <c r="M2015">
        <f>LEN(SUBSTITUTE(PROTEIN_stoich[[#This Row],[sequence]],"*",""))</f>
        <v>122</v>
      </c>
      <c r="O2015" t="s">
        <v>16</v>
      </c>
      <c r="P2015" t="str">
        <f>_xlfn.LET(_xlpm.id,PROTEIN_stoich[[#This Row],[uniprot]],HYPERLINK("https://www.uniprot.org/uniprotkb/"&amp;_xlpm.id&amp;"/entry",_xlpm.id))</f>
        <v>A0A0K3CUG4</v>
      </c>
      <c r="Q2015" t="e">
        <f>_xlfn.XLOOKUP(PROTEIN_stoich[[#This Row],[uniprot]],[1]!UniprotIFO[Entry],[1]!UniprotIFO[Gene Ontology IDs],"")</f>
        <v>#REF!</v>
      </c>
      <c r="R2015" t="e">
        <f>_xlfn.XLOOKUP(PROTEIN_stoich[[#This Row],[uniprot]],[1]!UniprotIFO[Entry],[1]!UniprotIFO[essential?],"")</f>
        <v>#REF!</v>
      </c>
      <c r="S2015" t="e">
        <f>_xlfn.XLOOKUP(PROTEIN_stoich[[#This Row],[sequence]],[2]!Table1[sequence_without_asterisks],[2]!Table1[protein_stoich seq matches],"")</f>
        <v>#REF!</v>
      </c>
      <c r="T2015" t="e">
        <f>_xlfn.XLOOKUP(PROTEIN_stoich[[#This Row],[uniprot]],[1]!UniprotIFO[Entry],[1]!UniprotIFO[protein_id in GSM model format],"")</f>
        <v>#REF!</v>
      </c>
    </row>
    <row r="2016" spans="1:20" x14ac:dyDescent="0.2">
      <c r="A20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RT11091</v>
      </c>
      <c r="B2016" t="s">
        <v>14569</v>
      </c>
      <c r="C2016" t="s">
        <v>14569</v>
      </c>
      <c r="D2016" t="s">
        <v>6174</v>
      </c>
      <c r="E2016" t="s">
        <v>4877</v>
      </c>
      <c r="G20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6" t="s">
        <v>4878</v>
      </c>
      <c r="I2016" s="25" cm="1">
        <f t="array" ref="I2016">SUMPRODUCT((LEN(PROTEIN_stoich[[#This Row],[sequence]])-LEN(SUBSTITUTE(PROTEIN_stoich[[#This Row],[sequence]],{"A";"C";"D";"E";"F";"G";"H";"I";"K";"L";"M";"N";"P";"Q";"R";"S";"T";"V";"W";"Y"},""))),{72.08;104.14;115.08;129.11;148.17;58.05;138.14;114.16;130.18;114.16;132.2;115.1;98.12;129.13;158.19;88.08;102.1;100.13;187.21;164.17})/1000</f>
        <v>52.629419999999996</v>
      </c>
      <c r="J2016" t="s">
        <v>6175</v>
      </c>
      <c r="K2016" s="4" t="s">
        <v>4880</v>
      </c>
      <c r="M2016">
        <f>LEN(SUBSTITUTE(PROTEIN_stoich[[#This Row],[sequence]],"*",""))</f>
        <v>501</v>
      </c>
      <c r="O2016" t="s">
        <v>16</v>
      </c>
      <c r="P2016" t="str">
        <f>_xlfn.LET(_xlpm.id,PROTEIN_stoich[[#This Row],[uniprot]],HYPERLINK("https://www.uniprot.org/uniprotkb/"&amp;_xlpm.id&amp;"/entry",_xlpm.id))</f>
        <v>A0A0K3CMK3</v>
      </c>
      <c r="Q2016" t="e">
        <f>_xlfn.XLOOKUP(PROTEIN_stoich[[#This Row],[uniprot]],[1]!UniprotIFO[Entry],[1]!UniprotIFO[Gene Ontology IDs],"")</f>
        <v>#REF!</v>
      </c>
      <c r="R2016" t="e">
        <f>_xlfn.XLOOKUP(PROTEIN_stoich[[#This Row],[uniprot]],[1]!UniprotIFO[Entry],[1]!UniprotIFO[essential?],"")</f>
        <v>#REF!</v>
      </c>
      <c r="S2016" t="e">
        <f>_xlfn.XLOOKUP(PROTEIN_stoich[[#This Row],[sequence]],[2]!Table1[sequence_without_asterisks],[2]!Table1[protein_stoich seq matches],"")</f>
        <v>#REF!</v>
      </c>
      <c r="T2016" t="e">
        <f>_xlfn.XLOOKUP(PROTEIN_stoich[[#This Row],[uniprot]],[1]!UniprotIFO[Entry],[1]!UniprotIFO[protein_id in GSM model format],"")</f>
        <v>#REF!</v>
      </c>
    </row>
    <row r="2017" spans="1:20" x14ac:dyDescent="0.2">
      <c r="A20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RT11082</v>
      </c>
      <c r="B2017" t="s">
        <v>14572</v>
      </c>
      <c r="C2017" t="s">
        <v>14572</v>
      </c>
      <c r="D2017" t="s">
        <v>9792</v>
      </c>
      <c r="E2017" t="s">
        <v>4877</v>
      </c>
      <c r="G20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7" t="s">
        <v>4878</v>
      </c>
      <c r="I2017" s="25" cm="1">
        <f t="array" ref="I2017">SUMPRODUCT((LEN(PROTEIN_stoich[[#This Row],[sequence]])-LEN(SUBSTITUTE(PROTEIN_stoich[[#This Row],[sequence]],{"A";"C";"D";"E";"F";"G";"H";"I";"K";"L";"M";"N";"P";"Q";"R";"S";"T";"V";"W";"Y"},""))),{72.08;104.14;115.08;129.11;148.17;58.05;138.14;114.16;130.18;114.16;132.2;115.1;98.12;129.13;158.19;88.08;102.1;100.13;187.21;164.17})/1000</f>
        <v>96.901289999999989</v>
      </c>
      <c r="J2017" t="s">
        <v>9793</v>
      </c>
      <c r="K2017" s="4" t="s">
        <v>4880</v>
      </c>
      <c r="M2017">
        <f>LEN(SUBSTITUTE(PROTEIN_stoich[[#This Row],[sequence]],"*",""))</f>
        <v>872</v>
      </c>
      <c r="O2017" t="s">
        <v>16</v>
      </c>
      <c r="P2017" t="str">
        <f>_xlfn.LET(_xlpm.id,PROTEIN_stoich[[#This Row],[uniprot]],HYPERLINK("https://www.uniprot.org/uniprotkb/"&amp;_xlpm.id&amp;"/entry",_xlpm.id))</f>
        <v>A0A0K3CQB7</v>
      </c>
      <c r="Q2017" t="e">
        <f>_xlfn.XLOOKUP(PROTEIN_stoich[[#This Row],[uniprot]],[1]!UniprotIFO[Entry],[1]!UniprotIFO[Gene Ontology IDs],"")</f>
        <v>#REF!</v>
      </c>
      <c r="R2017" t="e">
        <f>_xlfn.XLOOKUP(PROTEIN_stoich[[#This Row],[uniprot]],[1]!UniprotIFO[Entry],[1]!UniprotIFO[essential?],"")</f>
        <v>#REF!</v>
      </c>
      <c r="S2017" t="e">
        <f>_xlfn.XLOOKUP(PROTEIN_stoich[[#This Row],[sequence]],[2]!Table1[sequence_without_asterisks],[2]!Table1[protein_stoich seq matches],"")</f>
        <v>#REF!</v>
      </c>
      <c r="T2017" t="e">
        <f>_xlfn.XLOOKUP(PROTEIN_stoich[[#This Row],[uniprot]],[1]!UniprotIFO[Entry],[1]!UniprotIFO[protein_id in GSM model format],"")</f>
        <v>#REF!</v>
      </c>
    </row>
    <row r="2018" spans="1:20" x14ac:dyDescent="0.2">
      <c r="A20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RT11079</v>
      </c>
      <c r="B2018" t="s">
        <v>14582</v>
      </c>
      <c r="C2018" t="s">
        <v>14582</v>
      </c>
      <c r="D2018" t="s">
        <v>8120</v>
      </c>
      <c r="E2018" t="s">
        <v>4877</v>
      </c>
      <c r="G20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8" t="s">
        <v>4878</v>
      </c>
      <c r="I2018" s="25" cm="1">
        <f t="array" ref="I2018">SUMPRODUCT((LEN(PROTEIN_stoich[[#This Row],[sequence]])-LEN(SUBSTITUTE(PROTEIN_stoich[[#This Row],[sequence]],{"A";"C";"D";"E";"F";"G";"H";"I";"K";"L";"M";"N";"P";"Q";"R";"S";"T";"V";"W";"Y"},""))),{72.08;104.14;115.08;129.11;148.17;58.05;138.14;114.16;130.18;114.16;132.2;115.1;98.12;129.13;158.19;88.08;102.1;100.13;187.21;164.17})/1000</f>
        <v>52.651159999999997</v>
      </c>
      <c r="J2018" t="s">
        <v>8121</v>
      </c>
      <c r="K2018" s="4" t="s">
        <v>4880</v>
      </c>
      <c r="M2018">
        <f>LEN(SUBSTITUTE(PROTEIN_stoich[[#This Row],[sequence]],"*",""))</f>
        <v>481</v>
      </c>
      <c r="O2018" t="s">
        <v>16</v>
      </c>
      <c r="P2018" t="str">
        <f>_xlfn.LET(_xlpm.id,PROTEIN_stoich[[#This Row],[uniprot]],HYPERLINK("https://www.uniprot.org/uniprotkb/"&amp;_xlpm.id&amp;"/entry",_xlpm.id))</f>
        <v>A0A0K3CMJ2</v>
      </c>
      <c r="Q2018" t="e">
        <f>_xlfn.XLOOKUP(PROTEIN_stoich[[#This Row],[uniprot]],[1]!UniprotIFO[Entry],[1]!UniprotIFO[Gene Ontology IDs],"")</f>
        <v>#REF!</v>
      </c>
      <c r="R2018" t="e">
        <f>_xlfn.XLOOKUP(PROTEIN_stoich[[#This Row],[uniprot]],[1]!UniprotIFO[Entry],[1]!UniprotIFO[essential?],"")</f>
        <v>#REF!</v>
      </c>
      <c r="S2018" t="e">
        <f>_xlfn.XLOOKUP(PROTEIN_stoich[[#This Row],[sequence]],[2]!Table1[sequence_without_asterisks],[2]!Table1[protein_stoich seq matches],"")</f>
        <v>#REF!</v>
      </c>
      <c r="T2018" t="e">
        <f>_xlfn.XLOOKUP(PROTEIN_stoich[[#This Row],[uniprot]],[1]!UniprotIFO[Entry],[1]!UniprotIFO[protein_id in GSM model format],"")</f>
        <v>#REF!</v>
      </c>
    </row>
    <row r="2019" spans="1:20" x14ac:dyDescent="0.2">
      <c r="A20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RT11069</v>
      </c>
      <c r="B2019" t="s">
        <v>14597</v>
      </c>
      <c r="C2019" t="s">
        <v>14597</v>
      </c>
      <c r="D2019" t="s">
        <v>8763</v>
      </c>
      <c r="E2019" t="s">
        <v>4877</v>
      </c>
      <c r="G20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19" t="s">
        <v>4878</v>
      </c>
      <c r="I2019" s="25" cm="1">
        <f t="array" ref="I2019">SUMPRODUCT((LEN(PROTEIN_stoich[[#This Row],[sequence]])-LEN(SUBSTITUTE(PROTEIN_stoich[[#This Row],[sequence]],{"A";"C";"D";"E";"F";"G";"H";"I";"K";"L";"M";"N";"P";"Q";"R";"S";"T";"V";"W";"Y"},""))),{72.08;104.14;115.08;129.11;148.17;58.05;138.14;114.16;130.18;114.16;132.2;115.1;98.12;129.13;158.19;88.08;102.1;100.13;187.21;164.17})/1000</f>
        <v>108.78534000000001</v>
      </c>
      <c r="J2019" t="s">
        <v>8764</v>
      </c>
      <c r="K2019" s="4" t="s">
        <v>4880</v>
      </c>
      <c r="M2019">
        <f>LEN(SUBSTITUTE(PROTEIN_stoich[[#This Row],[sequence]],"*",""))</f>
        <v>974</v>
      </c>
      <c r="O2019" t="s">
        <v>16</v>
      </c>
      <c r="P2019" t="str">
        <f>_xlfn.LET(_xlpm.id,PROTEIN_stoich[[#This Row],[uniprot]],HYPERLINK("https://www.uniprot.org/uniprotkb/"&amp;_xlpm.id&amp;"/entry",_xlpm.id))</f>
        <v>A0A0K3CQA9</v>
      </c>
      <c r="Q2019" t="e">
        <f>_xlfn.XLOOKUP(PROTEIN_stoich[[#This Row],[uniprot]],[1]!UniprotIFO[Entry],[1]!UniprotIFO[Gene Ontology IDs],"")</f>
        <v>#REF!</v>
      </c>
      <c r="R2019" t="e">
        <f>_xlfn.XLOOKUP(PROTEIN_stoich[[#This Row],[uniprot]],[1]!UniprotIFO[Entry],[1]!UniprotIFO[essential?],"")</f>
        <v>#REF!</v>
      </c>
      <c r="S2019" t="e">
        <f>_xlfn.XLOOKUP(PROTEIN_stoich[[#This Row],[sequence]],[2]!Table1[sequence_without_asterisks],[2]!Table1[protein_stoich seq matches],"")</f>
        <v>#REF!</v>
      </c>
      <c r="T2019" t="e">
        <f>_xlfn.XLOOKUP(PROTEIN_stoich[[#This Row],[uniprot]],[1]!UniprotIFO[Entry],[1]!UniprotIFO[protein_id in GSM model format],"")</f>
        <v>#REF!</v>
      </c>
    </row>
    <row r="2020" spans="1:20" x14ac:dyDescent="0.2">
      <c r="A20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RT11068</v>
      </c>
      <c r="B2020" t="s">
        <v>14600</v>
      </c>
      <c r="C2020" t="s">
        <v>14600</v>
      </c>
      <c r="D2020" t="s">
        <v>9281</v>
      </c>
      <c r="E2020" t="s">
        <v>4877</v>
      </c>
      <c r="G20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0" t="s">
        <v>4878</v>
      </c>
      <c r="I2020" s="25" cm="1">
        <f t="array" ref="I2020">SUMPRODUCT((LEN(PROTEIN_stoich[[#This Row],[sequence]])-LEN(SUBSTITUTE(PROTEIN_stoich[[#This Row],[sequence]],{"A";"C";"D";"E";"F";"G";"H";"I";"K";"L";"M";"N";"P";"Q";"R";"S";"T";"V";"W";"Y"},""))),{72.08;104.14;115.08;129.11;148.17;58.05;138.14;114.16;130.18;114.16;132.2;115.1;98.12;129.13;158.19;88.08;102.1;100.13;187.21;164.17})/1000</f>
        <v>12.626010000000001</v>
      </c>
      <c r="J2020" t="s">
        <v>9282</v>
      </c>
      <c r="K2020" s="4" t="s">
        <v>4880</v>
      </c>
      <c r="M2020">
        <f>LEN(SUBSTITUTE(PROTEIN_stoich[[#This Row],[sequence]],"*",""))</f>
        <v>109</v>
      </c>
      <c r="O2020" t="s">
        <v>16</v>
      </c>
      <c r="P2020" t="str">
        <f>_xlfn.LET(_xlpm.id,PROTEIN_stoich[[#This Row],[uniprot]],HYPERLINK("https://www.uniprot.org/uniprotkb/"&amp;_xlpm.id&amp;"/entry",_xlpm.id))</f>
        <v>A0A061BFK7</v>
      </c>
      <c r="Q2020" t="e">
        <f>_xlfn.XLOOKUP(PROTEIN_stoich[[#This Row],[uniprot]],[1]!UniprotIFO[Entry],[1]!UniprotIFO[Gene Ontology IDs],"")</f>
        <v>#REF!</v>
      </c>
      <c r="R2020" t="e">
        <f>_xlfn.XLOOKUP(PROTEIN_stoich[[#This Row],[uniprot]],[1]!UniprotIFO[Entry],[1]!UniprotIFO[essential?],"")</f>
        <v>#REF!</v>
      </c>
      <c r="S2020" t="e">
        <f>_xlfn.XLOOKUP(PROTEIN_stoich[[#This Row],[sequence]],[2]!Table1[sequence_without_asterisks],[2]!Table1[protein_stoich seq matches],"")</f>
        <v>#REF!</v>
      </c>
      <c r="T2020" t="e">
        <f>_xlfn.XLOOKUP(PROTEIN_stoich[[#This Row],[uniprot]],[1]!UniprotIFO[Entry],[1]!UniprotIFO[protein_id in GSM model format],"")</f>
        <v>#REF!</v>
      </c>
    </row>
    <row r="2021" spans="1:20" x14ac:dyDescent="0.2">
      <c r="A20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RT11060</v>
      </c>
      <c r="B2021" t="s">
        <v>14564</v>
      </c>
      <c r="C2021" t="s">
        <v>14564</v>
      </c>
      <c r="D2021" t="s">
        <v>8897</v>
      </c>
      <c r="E2021" t="s">
        <v>4877</v>
      </c>
      <c r="G20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1" t="s">
        <v>4878</v>
      </c>
      <c r="I2021" s="25" cm="1">
        <f t="array" ref="I2021">SUMPRODUCT((LEN(PROTEIN_stoich[[#This Row],[sequence]])-LEN(SUBSTITUTE(PROTEIN_stoich[[#This Row],[sequence]],{"A";"C";"D";"E";"F";"G";"H";"I";"K";"L";"M";"N";"P";"Q";"R";"S";"T";"V";"W";"Y"},""))),{72.08;104.14;115.08;129.11;148.17;58.05;138.14;114.16;130.18;114.16;132.2;115.1;98.12;129.13;158.19;88.08;102.1;100.13;187.21;164.17})/1000</f>
        <v>47.839209999999994</v>
      </c>
      <c r="J2021" t="s">
        <v>8898</v>
      </c>
      <c r="K2021" s="4" t="s">
        <v>4880</v>
      </c>
      <c r="M2021">
        <f>LEN(SUBSTITUTE(PROTEIN_stoich[[#This Row],[sequence]],"*",""))</f>
        <v>428</v>
      </c>
      <c r="O2021" t="s">
        <v>16</v>
      </c>
      <c r="P2021" t="str">
        <f>_xlfn.LET(_xlpm.id,PROTEIN_stoich[[#This Row],[uniprot]],HYPERLINK("https://www.uniprot.org/uniprotkb/"&amp;_xlpm.id&amp;"/entry",_xlpm.id))</f>
        <v>A0A0K3CPG1</v>
      </c>
      <c r="Q2021" t="e">
        <f>_xlfn.XLOOKUP(PROTEIN_stoich[[#This Row],[uniprot]],[1]!UniprotIFO[Entry],[1]!UniprotIFO[Gene Ontology IDs],"")</f>
        <v>#REF!</v>
      </c>
      <c r="R2021" t="e">
        <f>_xlfn.XLOOKUP(PROTEIN_stoich[[#This Row],[uniprot]],[1]!UniprotIFO[Entry],[1]!UniprotIFO[essential?],"")</f>
        <v>#REF!</v>
      </c>
      <c r="S2021" t="e">
        <f>_xlfn.XLOOKUP(PROTEIN_stoich[[#This Row],[sequence]],[2]!Table1[sequence_without_asterisks],[2]!Table1[protein_stoich seq matches],"")</f>
        <v>#REF!</v>
      </c>
      <c r="T2021" t="e">
        <f>_xlfn.XLOOKUP(PROTEIN_stoich[[#This Row],[uniprot]],[1]!UniprotIFO[Entry],[1]!UniprotIFO[protein_id in GSM model format],"")</f>
        <v>#REF!</v>
      </c>
    </row>
    <row r="2022" spans="1:20" x14ac:dyDescent="0.2">
      <c r="A20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RT11055</v>
      </c>
      <c r="B2022" t="s">
        <v>14584</v>
      </c>
      <c r="C2022" t="s">
        <v>14584</v>
      </c>
      <c r="D2022" t="s">
        <v>10197</v>
      </c>
      <c r="E2022" t="s">
        <v>4877</v>
      </c>
      <c r="G20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2" t="s">
        <v>4878</v>
      </c>
      <c r="I2022" s="25" cm="1">
        <f t="array" ref="I2022">SUMPRODUCT((LEN(PROTEIN_stoich[[#This Row],[sequence]])-LEN(SUBSTITUTE(PROTEIN_stoich[[#This Row],[sequence]],{"A";"C";"D";"E";"F";"G";"H";"I";"K";"L";"M";"N";"P";"Q";"R";"S";"T";"V";"W";"Y"},""))),{72.08;104.14;115.08;129.11;148.17;58.05;138.14;114.16;130.18;114.16;132.2;115.1;98.12;129.13;158.19;88.08;102.1;100.13;187.21;164.17})/1000</f>
        <v>135.08991</v>
      </c>
      <c r="J2022" t="s">
        <v>10198</v>
      </c>
      <c r="K2022" s="4" t="s">
        <v>4880</v>
      </c>
      <c r="M2022">
        <f>LEN(SUBSTITUTE(PROTEIN_stoich[[#This Row],[sequence]],"*",""))</f>
        <v>1194</v>
      </c>
      <c r="O2022" t="s">
        <v>16</v>
      </c>
      <c r="P2022" t="str">
        <f>_xlfn.LET(_xlpm.id,PROTEIN_stoich[[#This Row],[uniprot]],HYPERLINK("https://www.uniprot.org/uniprotkb/"&amp;_xlpm.id&amp;"/entry",_xlpm.id))</f>
        <v>A0A0K3CQX1</v>
      </c>
      <c r="Q2022" t="e">
        <f>_xlfn.XLOOKUP(PROTEIN_stoich[[#This Row],[uniprot]],[1]!UniprotIFO[Entry],[1]!UniprotIFO[Gene Ontology IDs],"")</f>
        <v>#REF!</v>
      </c>
      <c r="R2022" t="e">
        <f>_xlfn.XLOOKUP(PROTEIN_stoich[[#This Row],[uniprot]],[1]!UniprotIFO[Entry],[1]!UniprotIFO[essential?],"")</f>
        <v>#REF!</v>
      </c>
      <c r="S2022" t="e">
        <f>_xlfn.XLOOKUP(PROTEIN_stoich[[#This Row],[sequence]],[2]!Table1[sequence_without_asterisks],[2]!Table1[protein_stoich seq matches],"")</f>
        <v>#REF!</v>
      </c>
      <c r="T2022" t="e">
        <f>_xlfn.XLOOKUP(PROTEIN_stoich[[#This Row],[uniprot]],[1]!UniprotIFO[Entry],[1]!UniprotIFO[protein_id in GSM model format],"")</f>
        <v>#REF!</v>
      </c>
    </row>
    <row r="2023" spans="1:20" x14ac:dyDescent="0.2">
      <c r="A20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RT11030</v>
      </c>
      <c r="B2023" t="s">
        <v>14614</v>
      </c>
      <c r="C2023" t="s">
        <v>14614</v>
      </c>
      <c r="D2023" t="s">
        <v>5609</v>
      </c>
      <c r="E2023" t="s">
        <v>4877</v>
      </c>
      <c r="G20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3" t="s">
        <v>4878</v>
      </c>
      <c r="I2023" s="25" cm="1">
        <f t="array" ref="I2023">SUMPRODUCT((LEN(PROTEIN_stoich[[#This Row],[sequence]])-LEN(SUBSTITUTE(PROTEIN_stoich[[#This Row],[sequence]],{"A";"C";"D";"E";"F";"G";"H";"I";"K";"L";"M";"N";"P";"Q";"R";"S";"T";"V";"W";"Y"},""))),{72.08;104.14;115.08;129.11;148.17;58.05;138.14;114.16;130.18;114.16;132.2;115.1;98.12;129.13;158.19;88.08;102.1;100.13;187.21;164.17})/1000</f>
        <v>49.523160000000011</v>
      </c>
      <c r="J2023" t="s">
        <v>5610</v>
      </c>
      <c r="K2023" s="4" t="s">
        <v>4880</v>
      </c>
      <c r="M2023">
        <f>LEN(SUBSTITUTE(PROTEIN_stoich[[#This Row],[sequence]],"*",""))</f>
        <v>429</v>
      </c>
      <c r="O2023" t="s">
        <v>16</v>
      </c>
      <c r="P2023" t="str">
        <f>_xlfn.LET(_xlpm.id,PROTEIN_stoich[[#This Row],[uniprot]],HYPERLINK("https://www.uniprot.org/uniprotkb/"&amp;_xlpm.id&amp;"/entry",_xlpm.id))</f>
        <v>A0A0K3CPD8</v>
      </c>
      <c r="Q2023" t="e">
        <f>_xlfn.XLOOKUP(PROTEIN_stoich[[#This Row],[uniprot]],[1]!UniprotIFO[Entry],[1]!UniprotIFO[Gene Ontology IDs],"")</f>
        <v>#REF!</v>
      </c>
      <c r="R2023" t="e">
        <f>_xlfn.XLOOKUP(PROTEIN_stoich[[#This Row],[uniprot]],[1]!UniprotIFO[Entry],[1]!UniprotIFO[essential?],"")</f>
        <v>#REF!</v>
      </c>
      <c r="S2023" t="e">
        <f>_xlfn.XLOOKUP(PROTEIN_stoich[[#This Row],[sequence]],[2]!Table1[sequence_without_asterisks],[2]!Table1[protein_stoich seq matches],"")</f>
        <v>#REF!</v>
      </c>
      <c r="T2023" t="e">
        <f>_xlfn.XLOOKUP(PROTEIN_stoich[[#This Row],[uniprot]],[1]!UniprotIFO[Entry],[1]!UniprotIFO[protein_id in GSM model format],"")</f>
        <v>#REF!</v>
      </c>
    </row>
    <row r="2024" spans="1:20" x14ac:dyDescent="0.2">
      <c r="A20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RT11021</v>
      </c>
      <c r="B2024" t="s">
        <v>14615</v>
      </c>
      <c r="C2024" t="s">
        <v>14615</v>
      </c>
      <c r="D2024" t="s">
        <v>5115</v>
      </c>
      <c r="E2024" t="s">
        <v>4877</v>
      </c>
      <c r="G20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4" t="s">
        <v>4878</v>
      </c>
      <c r="I2024" s="25" cm="1">
        <f t="array" ref="I2024">SUMPRODUCT((LEN(PROTEIN_stoich[[#This Row],[sequence]])-LEN(SUBSTITUTE(PROTEIN_stoich[[#This Row],[sequence]],{"A";"C";"D";"E";"F";"G";"H";"I";"K";"L";"M";"N";"P";"Q";"R";"S";"T";"V";"W";"Y"},""))),{72.08;104.14;115.08;129.11;148.17;58.05;138.14;114.16;130.18;114.16;132.2;115.1;98.12;129.13;158.19;88.08;102.1;100.13;187.21;164.17})/1000</f>
        <v>30.873609999999996</v>
      </c>
      <c r="J2024" t="s">
        <v>5116</v>
      </c>
      <c r="K2024" s="4" t="s">
        <v>4880</v>
      </c>
      <c r="M2024">
        <f>LEN(SUBSTITUTE(PROTEIN_stoich[[#This Row],[sequence]],"*",""))</f>
        <v>292</v>
      </c>
      <c r="O2024" t="s">
        <v>16</v>
      </c>
      <c r="P2024" t="str">
        <f>_xlfn.LET(_xlpm.id,PROTEIN_stoich[[#This Row],[uniprot]],HYPERLINK("https://www.uniprot.org/uniprotkb/"&amp;_xlpm.id&amp;"/entry",_xlpm.id))</f>
        <v>A0A0K3CMF3</v>
      </c>
      <c r="Q2024" t="e">
        <f>_xlfn.XLOOKUP(PROTEIN_stoich[[#This Row],[uniprot]],[1]!UniprotIFO[Entry],[1]!UniprotIFO[Gene Ontology IDs],"")</f>
        <v>#REF!</v>
      </c>
      <c r="R2024" t="e">
        <f>_xlfn.XLOOKUP(PROTEIN_stoich[[#This Row],[uniprot]],[1]!UniprotIFO[Entry],[1]!UniprotIFO[essential?],"")</f>
        <v>#REF!</v>
      </c>
      <c r="S2024" t="e">
        <f>_xlfn.XLOOKUP(PROTEIN_stoich[[#This Row],[sequence]],[2]!Table1[sequence_without_asterisks],[2]!Table1[protein_stoich seq matches],"")</f>
        <v>#REF!</v>
      </c>
      <c r="T2024" t="e">
        <f>_xlfn.XLOOKUP(PROTEIN_stoich[[#This Row],[uniprot]],[1]!UniprotIFO[Entry],[1]!UniprotIFO[protein_id in GSM model format],"")</f>
        <v>#REF!</v>
      </c>
    </row>
    <row r="2025" spans="1:20" x14ac:dyDescent="0.2">
      <c r="A20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RT11019</v>
      </c>
      <c r="B2025" t="s">
        <v>14616</v>
      </c>
      <c r="C2025" t="s">
        <v>14616</v>
      </c>
      <c r="D2025" t="s">
        <v>5705</v>
      </c>
      <c r="E2025" t="s">
        <v>4877</v>
      </c>
      <c r="G20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5" t="s">
        <v>4878</v>
      </c>
      <c r="I2025" s="25" cm="1">
        <f t="array" ref="I2025">SUMPRODUCT((LEN(PROTEIN_stoich[[#This Row],[sequence]])-LEN(SUBSTITUTE(PROTEIN_stoich[[#This Row],[sequence]],{"A";"C";"D";"E";"F";"G";"H";"I";"K";"L";"M";"N";"P";"Q";"R";"S";"T";"V";"W";"Y"},""))),{72.08;104.14;115.08;129.11;148.17;58.05;138.14;114.16;130.18;114.16;132.2;115.1;98.12;129.13;158.19;88.08;102.1;100.13;187.21;164.17})/1000</f>
        <v>10.612299999999998</v>
      </c>
      <c r="J2025" t="s">
        <v>5706</v>
      </c>
      <c r="K2025" s="4" t="s">
        <v>4880</v>
      </c>
      <c r="M2025">
        <f>LEN(SUBSTITUTE(PROTEIN_stoich[[#This Row],[sequence]],"*",""))</f>
        <v>94</v>
      </c>
      <c r="O2025" t="s">
        <v>16</v>
      </c>
      <c r="P2025" t="str">
        <f>_xlfn.LET(_xlpm.id,PROTEIN_stoich[[#This Row],[uniprot]],HYPERLINK("https://www.uniprot.org/uniprotkb/"&amp;_xlpm.id&amp;"/entry",_xlpm.id))</f>
        <v>A0A0K3CQ75</v>
      </c>
      <c r="Q2025" t="e">
        <f>_xlfn.XLOOKUP(PROTEIN_stoich[[#This Row],[uniprot]],[1]!UniprotIFO[Entry],[1]!UniprotIFO[Gene Ontology IDs],"")</f>
        <v>#REF!</v>
      </c>
      <c r="R2025" t="e">
        <f>_xlfn.XLOOKUP(PROTEIN_stoich[[#This Row],[uniprot]],[1]!UniprotIFO[Entry],[1]!UniprotIFO[essential?],"")</f>
        <v>#REF!</v>
      </c>
      <c r="S2025" t="e">
        <f>_xlfn.XLOOKUP(PROTEIN_stoich[[#This Row],[sequence]],[2]!Table1[sequence_without_asterisks],[2]!Table1[protein_stoich seq matches],"")</f>
        <v>#REF!</v>
      </c>
      <c r="T2025" t="e">
        <f>_xlfn.XLOOKUP(PROTEIN_stoich[[#This Row],[uniprot]],[1]!UniprotIFO[Entry],[1]!UniprotIFO[protein_id in GSM model format],"")</f>
        <v>#REF!</v>
      </c>
    </row>
    <row r="2026" spans="1:20" x14ac:dyDescent="0.2">
      <c r="A20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RT11004</v>
      </c>
      <c r="B2026" t="s">
        <v>14617</v>
      </c>
      <c r="C2026" t="s">
        <v>14617</v>
      </c>
      <c r="D2026" t="s">
        <v>10354</v>
      </c>
      <c r="E2026" t="s">
        <v>4877</v>
      </c>
      <c r="G20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6" t="s">
        <v>4878</v>
      </c>
      <c r="I2026" s="25" cm="1">
        <f t="array" ref="I2026">SUMPRODUCT((LEN(PROTEIN_stoich[[#This Row],[sequence]])-LEN(SUBSTITUTE(PROTEIN_stoich[[#This Row],[sequence]],{"A";"C";"D";"E";"F";"G";"H";"I";"K";"L";"M";"N";"P";"Q";"R";"S";"T";"V";"W";"Y"},""))),{72.08;104.14;115.08;129.11;148.17;58.05;138.14;114.16;130.18;114.16;132.2;115.1;98.12;129.13;158.19;88.08;102.1;100.13;187.21;164.17})/1000</f>
        <v>91.453260000000014</v>
      </c>
      <c r="J2026" t="s">
        <v>10355</v>
      </c>
      <c r="K2026" s="4" t="s">
        <v>4880</v>
      </c>
      <c r="M2026">
        <f>LEN(SUBSTITUTE(PROTEIN_stoich[[#This Row],[sequence]],"*",""))</f>
        <v>839</v>
      </c>
      <c r="O2026" t="s">
        <v>16</v>
      </c>
      <c r="P2026" t="str">
        <f>_xlfn.LET(_xlpm.id,PROTEIN_stoich[[#This Row],[uniprot]],HYPERLINK("https://www.uniprot.org/uniprotkb/"&amp;_xlpm.id&amp;"/entry",_xlpm.id))</f>
        <v>A0A0K3CPB2</v>
      </c>
      <c r="Q2026" t="e">
        <f>_xlfn.XLOOKUP(PROTEIN_stoich[[#This Row],[uniprot]],[1]!UniprotIFO[Entry],[1]!UniprotIFO[Gene Ontology IDs],"")</f>
        <v>#REF!</v>
      </c>
      <c r="R2026" t="e">
        <f>_xlfn.XLOOKUP(PROTEIN_stoich[[#This Row],[uniprot]],[1]!UniprotIFO[Entry],[1]!UniprotIFO[essential?],"")</f>
        <v>#REF!</v>
      </c>
      <c r="S2026" t="e">
        <f>_xlfn.XLOOKUP(PROTEIN_stoich[[#This Row],[sequence]],[2]!Table1[sequence_without_asterisks],[2]!Table1[protein_stoich seq matches],"")</f>
        <v>#REF!</v>
      </c>
      <c r="T2026" t="e">
        <f>_xlfn.XLOOKUP(PROTEIN_stoich[[#This Row],[uniprot]],[1]!UniprotIFO[Entry],[1]!UniprotIFO[protein_id in GSM model format],"")</f>
        <v>#REF!</v>
      </c>
    </row>
    <row r="2027" spans="1:20" x14ac:dyDescent="0.2">
      <c r="A20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RT10984</v>
      </c>
      <c r="B2027" t="s">
        <v>14618</v>
      </c>
      <c r="C2027" t="s">
        <v>14618</v>
      </c>
      <c r="D2027" t="s">
        <v>8107</v>
      </c>
      <c r="E2027" t="s">
        <v>4877</v>
      </c>
      <c r="G20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7" t="s">
        <v>4878</v>
      </c>
      <c r="I2027" s="25" cm="1">
        <f t="array" ref="I2027">SUMPRODUCT((LEN(PROTEIN_stoich[[#This Row],[sequence]])-LEN(SUBSTITUTE(PROTEIN_stoich[[#This Row],[sequence]],{"A";"C";"D";"E";"F";"G";"H";"I";"K";"L";"M";"N";"P";"Q";"R";"S";"T";"V";"W";"Y"},""))),{72.08;104.14;115.08;129.11;148.17;58.05;138.14;114.16;130.18;114.16;132.2;115.1;98.12;129.13;158.19;88.08;102.1;100.13;187.21;164.17})/1000</f>
        <v>14.416780000000001</v>
      </c>
      <c r="J2027" t="s">
        <v>8108</v>
      </c>
      <c r="K2027" s="4" t="s">
        <v>4880</v>
      </c>
      <c r="M2027">
        <f>LEN(SUBSTITUTE(PROTEIN_stoich[[#This Row],[sequence]],"*",""))</f>
        <v>139</v>
      </c>
      <c r="O2027" t="s">
        <v>16</v>
      </c>
      <c r="P2027" t="str">
        <f>_xlfn.LET(_xlpm.id,PROTEIN_stoich[[#This Row],[uniprot]],HYPERLINK("https://www.uniprot.org/uniprotkb/"&amp;_xlpm.id&amp;"/entry",_xlpm.id))</f>
        <v>A0A061BGP8</v>
      </c>
      <c r="Q2027" t="e">
        <f>_xlfn.XLOOKUP(PROTEIN_stoich[[#This Row],[uniprot]],[1]!UniprotIFO[Entry],[1]!UniprotIFO[Gene Ontology IDs],"")</f>
        <v>#REF!</v>
      </c>
      <c r="R2027" t="e">
        <f>_xlfn.XLOOKUP(PROTEIN_stoich[[#This Row],[uniprot]],[1]!UniprotIFO[Entry],[1]!UniprotIFO[essential?],"")</f>
        <v>#REF!</v>
      </c>
      <c r="S2027" t="e">
        <f>_xlfn.XLOOKUP(PROTEIN_stoich[[#This Row],[sequence]],[2]!Table1[sequence_without_asterisks],[2]!Table1[protein_stoich seq matches],"")</f>
        <v>#REF!</v>
      </c>
      <c r="T2027" t="e">
        <f>_xlfn.XLOOKUP(PROTEIN_stoich[[#This Row],[uniprot]],[1]!UniprotIFO[Entry],[1]!UniprotIFO[protein_id in GSM model format],"")</f>
        <v>#REF!</v>
      </c>
    </row>
    <row r="2028" spans="1:20" x14ac:dyDescent="0.2">
      <c r="A20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RT10983</v>
      </c>
      <c r="B2028" t="s">
        <v>14619</v>
      </c>
      <c r="C2028" t="s">
        <v>14619</v>
      </c>
      <c r="D2028" t="s">
        <v>7005</v>
      </c>
      <c r="E2028" t="s">
        <v>4877</v>
      </c>
      <c r="G20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8" t="s">
        <v>4878</v>
      </c>
      <c r="I2028" s="25" cm="1">
        <f t="array" ref="I2028">SUMPRODUCT((LEN(PROTEIN_stoich[[#This Row],[sequence]])-LEN(SUBSTITUTE(PROTEIN_stoich[[#This Row],[sequence]],{"A";"C";"D";"E";"F";"G";"H";"I";"K";"L";"M";"N";"P";"Q";"R";"S";"T";"V";"W";"Y"},""))),{72.08;104.14;115.08;129.11;148.17;58.05;138.14;114.16;130.18;114.16;132.2;115.1;98.12;129.13;158.19;88.08;102.1;100.13;187.21;164.17})/1000</f>
        <v>43.486299999999993</v>
      </c>
      <c r="J2028" t="s">
        <v>7006</v>
      </c>
      <c r="K2028" s="4" t="s">
        <v>4880</v>
      </c>
      <c r="M2028">
        <f>LEN(SUBSTITUTE(PROTEIN_stoich[[#This Row],[sequence]],"*",""))</f>
        <v>389</v>
      </c>
      <c r="O2028" t="s">
        <v>16</v>
      </c>
      <c r="P2028" t="str">
        <f>_xlfn.LET(_xlpm.id,PROTEIN_stoich[[#This Row],[uniprot]],HYPERLINK("https://www.uniprot.org/uniprotkb/"&amp;_xlpm.id&amp;"/entry",_xlpm.id))</f>
        <v>A0A0K3CQR5</v>
      </c>
      <c r="Q2028" t="e">
        <f>_xlfn.XLOOKUP(PROTEIN_stoich[[#This Row],[uniprot]],[1]!UniprotIFO[Entry],[1]!UniprotIFO[Gene Ontology IDs],"")</f>
        <v>#REF!</v>
      </c>
      <c r="R2028" t="e">
        <f>_xlfn.XLOOKUP(PROTEIN_stoich[[#This Row],[uniprot]],[1]!UniprotIFO[Entry],[1]!UniprotIFO[essential?],"")</f>
        <v>#REF!</v>
      </c>
      <c r="S2028" t="e">
        <f>_xlfn.XLOOKUP(PROTEIN_stoich[[#This Row],[sequence]],[2]!Table1[sequence_without_asterisks],[2]!Table1[protein_stoich seq matches],"")</f>
        <v>#REF!</v>
      </c>
      <c r="T2028" t="e">
        <f>_xlfn.XLOOKUP(PROTEIN_stoich[[#This Row],[uniprot]],[1]!UniprotIFO[Entry],[1]!UniprotIFO[protein_id in GSM model format],"")</f>
        <v>#REF!</v>
      </c>
    </row>
    <row r="2029" spans="1:20" x14ac:dyDescent="0.2">
      <c r="A20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RT10956</v>
      </c>
      <c r="B2029" t="s">
        <v>14620</v>
      </c>
      <c r="C2029" t="s">
        <v>14620</v>
      </c>
      <c r="D2029" t="s">
        <v>9035</v>
      </c>
      <c r="E2029" t="s">
        <v>4877</v>
      </c>
      <c r="G20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29" t="s">
        <v>4878</v>
      </c>
      <c r="I2029" s="25" cm="1">
        <f t="array" ref="I2029">SUMPRODUCT((LEN(PROTEIN_stoich[[#This Row],[sequence]])-LEN(SUBSTITUTE(PROTEIN_stoich[[#This Row],[sequence]],{"A";"C";"D";"E";"F";"G";"H";"I";"K";"L";"M";"N";"P";"Q";"R";"S";"T";"V";"W";"Y"},""))),{72.08;104.14;115.08;129.11;148.17;58.05;138.14;114.16;130.18;114.16;132.2;115.1;98.12;129.13;158.19;88.08;102.1;100.13;187.21;164.17})/1000</f>
        <v>38.423050000000003</v>
      </c>
      <c r="J2029" t="s">
        <v>9036</v>
      </c>
      <c r="K2029" s="4" t="s">
        <v>4880</v>
      </c>
      <c r="M2029">
        <f>LEN(SUBSTITUTE(PROTEIN_stoich[[#This Row],[sequence]],"*",""))</f>
        <v>345</v>
      </c>
      <c r="O2029" t="s">
        <v>16</v>
      </c>
      <c r="P2029" t="str">
        <f>_xlfn.LET(_xlpm.id,PROTEIN_stoich[[#This Row],[uniprot]],HYPERLINK("https://www.uniprot.org/uniprotkb/"&amp;_xlpm.id&amp;"/entry",_xlpm.id))</f>
        <v>A0A0K3CMA7</v>
      </c>
      <c r="Q2029" t="e">
        <f>_xlfn.XLOOKUP(PROTEIN_stoich[[#This Row],[uniprot]],[1]!UniprotIFO[Entry],[1]!UniprotIFO[Gene Ontology IDs],"")</f>
        <v>#REF!</v>
      </c>
      <c r="R2029" t="e">
        <f>_xlfn.XLOOKUP(PROTEIN_stoich[[#This Row],[uniprot]],[1]!UniprotIFO[Entry],[1]!UniprotIFO[essential?],"")</f>
        <v>#REF!</v>
      </c>
      <c r="S2029" t="e">
        <f>_xlfn.XLOOKUP(PROTEIN_stoich[[#This Row],[sequence]],[2]!Table1[sequence_without_asterisks],[2]!Table1[protein_stoich seq matches],"")</f>
        <v>#REF!</v>
      </c>
      <c r="T2029" t="e">
        <f>_xlfn.XLOOKUP(PROTEIN_stoich[[#This Row],[uniprot]],[1]!UniprotIFO[Entry],[1]!UniprotIFO[protein_id in GSM model format],"")</f>
        <v>#REF!</v>
      </c>
    </row>
    <row r="2030" spans="1:20" x14ac:dyDescent="0.2">
      <c r="A20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RT10955</v>
      </c>
      <c r="B2030" t="s">
        <v>14621</v>
      </c>
      <c r="C2030" t="s">
        <v>14621</v>
      </c>
      <c r="D2030" t="s">
        <v>8178</v>
      </c>
      <c r="E2030" t="s">
        <v>4877</v>
      </c>
      <c r="G20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0" t="s">
        <v>4878</v>
      </c>
      <c r="I2030" s="25" cm="1">
        <f t="array" ref="I2030">SUMPRODUCT((LEN(PROTEIN_stoich[[#This Row],[sequence]])-LEN(SUBSTITUTE(PROTEIN_stoich[[#This Row],[sequence]],{"A";"C";"D";"E";"F";"G";"H";"I";"K";"L";"M";"N";"P";"Q";"R";"S";"T";"V";"W";"Y"},""))),{72.08;104.14;115.08;129.11;148.17;58.05;138.14;114.16;130.18;114.16;132.2;115.1;98.12;129.13;158.19;88.08;102.1;100.13;187.21;164.17})/1000</f>
        <v>55.73626999999999</v>
      </c>
      <c r="J2030" t="s">
        <v>8179</v>
      </c>
      <c r="K2030" s="4" t="s">
        <v>4880</v>
      </c>
      <c r="M2030">
        <f>LEN(SUBSTITUTE(PROTEIN_stoich[[#This Row],[sequence]],"*",""))</f>
        <v>511</v>
      </c>
      <c r="O2030" t="s">
        <v>16</v>
      </c>
      <c r="P2030" t="str">
        <f>_xlfn.LET(_xlpm.id,PROTEIN_stoich[[#This Row],[uniprot]],HYPERLINK("https://www.uniprot.org/uniprotkb/"&amp;_xlpm.id&amp;"/entry",_xlpm.id))</f>
        <v>A0A0K3CP79</v>
      </c>
      <c r="Q2030" t="e">
        <f>_xlfn.XLOOKUP(PROTEIN_stoich[[#This Row],[uniprot]],[1]!UniprotIFO[Entry],[1]!UniprotIFO[Gene Ontology IDs],"")</f>
        <v>#REF!</v>
      </c>
      <c r="R2030" t="e">
        <f>_xlfn.XLOOKUP(PROTEIN_stoich[[#This Row],[uniprot]],[1]!UniprotIFO[Entry],[1]!UniprotIFO[essential?],"")</f>
        <v>#REF!</v>
      </c>
      <c r="S2030" t="e">
        <f>_xlfn.XLOOKUP(PROTEIN_stoich[[#This Row],[sequence]],[2]!Table1[sequence_without_asterisks],[2]!Table1[protein_stoich seq matches],"")</f>
        <v>#REF!</v>
      </c>
      <c r="T2030" t="e">
        <f>_xlfn.XLOOKUP(PROTEIN_stoich[[#This Row],[uniprot]],[1]!UniprotIFO[Entry],[1]!UniprotIFO[protein_id in GSM model format],"")</f>
        <v>#REF!</v>
      </c>
    </row>
    <row r="2031" spans="1:20" x14ac:dyDescent="0.2">
      <c r="A20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RT10954</v>
      </c>
      <c r="B2031" t="s">
        <v>14622</v>
      </c>
      <c r="C2031" t="s">
        <v>14622</v>
      </c>
      <c r="D2031" t="s">
        <v>9640</v>
      </c>
      <c r="E2031" t="s">
        <v>4877</v>
      </c>
      <c r="G20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1" t="s">
        <v>4878</v>
      </c>
      <c r="I2031" s="25" cm="1">
        <f t="array" ref="I2031">SUMPRODUCT((LEN(PROTEIN_stoich[[#This Row],[sequence]])-LEN(SUBSTITUTE(PROTEIN_stoich[[#This Row],[sequence]],{"A";"C";"D";"E";"F";"G";"H";"I";"K";"L";"M";"N";"P";"Q";"R";"S";"T";"V";"W";"Y"},""))),{72.08;104.14;115.08;129.11;148.17;58.05;138.14;114.16;130.18;114.16;132.2;115.1;98.12;129.13;158.19;88.08;102.1;100.13;187.21;164.17})/1000</f>
        <v>15.609209999999999</v>
      </c>
      <c r="J2031" t="s">
        <v>9641</v>
      </c>
      <c r="K2031" s="4" t="s">
        <v>4880</v>
      </c>
      <c r="M2031">
        <f>LEN(SUBSTITUTE(PROTEIN_stoich[[#This Row],[sequence]],"*",""))</f>
        <v>138</v>
      </c>
      <c r="O2031" t="s">
        <v>16</v>
      </c>
      <c r="P2031" t="str">
        <f>_xlfn.LET(_xlpm.id,PROTEIN_stoich[[#This Row],[uniprot]],HYPERLINK("https://www.uniprot.org/uniprotkb/"&amp;_xlpm.id&amp;"/entry",_xlpm.id))</f>
        <v>A0A061BGV8</v>
      </c>
      <c r="Q2031" t="e">
        <f>_xlfn.XLOOKUP(PROTEIN_stoich[[#This Row],[uniprot]],[1]!UniprotIFO[Entry],[1]!UniprotIFO[Gene Ontology IDs],"")</f>
        <v>#REF!</v>
      </c>
      <c r="R2031" t="e">
        <f>_xlfn.XLOOKUP(PROTEIN_stoich[[#This Row],[uniprot]],[1]!UniprotIFO[Entry],[1]!UniprotIFO[essential?],"")</f>
        <v>#REF!</v>
      </c>
      <c r="S2031" t="e">
        <f>_xlfn.XLOOKUP(PROTEIN_stoich[[#This Row],[sequence]],[2]!Table1[sequence_without_asterisks],[2]!Table1[protein_stoich seq matches],"")</f>
        <v>#REF!</v>
      </c>
      <c r="T2031" t="e">
        <f>_xlfn.XLOOKUP(PROTEIN_stoich[[#This Row],[uniprot]],[1]!UniprotIFO[Entry],[1]!UniprotIFO[protein_id in GSM model format],"")</f>
        <v>#REF!</v>
      </c>
    </row>
    <row r="2032" spans="1:20" x14ac:dyDescent="0.2">
      <c r="A20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RT10953</v>
      </c>
      <c r="B2032" t="s">
        <v>14623</v>
      </c>
      <c r="C2032" t="s">
        <v>14623</v>
      </c>
      <c r="D2032" t="s">
        <v>5511</v>
      </c>
      <c r="E2032" t="s">
        <v>4877</v>
      </c>
      <c r="G20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2" t="s">
        <v>4878</v>
      </c>
      <c r="I2032" s="25" cm="1">
        <f t="array" ref="I2032">SUMPRODUCT((LEN(PROTEIN_stoich[[#This Row],[sequence]])-LEN(SUBSTITUTE(PROTEIN_stoich[[#This Row],[sequence]],{"A";"C";"D";"E";"F";"G";"H";"I";"K";"L";"M";"N";"P";"Q";"R";"S";"T";"V";"W";"Y"},""))),{72.08;104.14;115.08;129.11;148.17;58.05;138.14;114.16;130.18;114.16;132.2;115.1;98.12;129.13;158.19;88.08;102.1;100.13;187.21;164.17})/1000</f>
        <v>12.275080000000001</v>
      </c>
      <c r="J2032" t="s">
        <v>5512</v>
      </c>
      <c r="K2032" s="4" t="s">
        <v>4880</v>
      </c>
      <c r="M2032">
        <f>LEN(SUBSTITUTE(PROTEIN_stoich[[#This Row],[sequence]],"*",""))</f>
        <v>105</v>
      </c>
      <c r="O2032" t="s">
        <v>16</v>
      </c>
      <c r="P2032" t="str">
        <f>_xlfn.LET(_xlpm.id,PROTEIN_stoich[[#This Row],[uniprot]],HYPERLINK("https://www.uniprot.org/uniprotkb/"&amp;_xlpm.id&amp;"/entry",_xlpm.id))</f>
        <v>A0A0K3CU32</v>
      </c>
      <c r="Q2032" t="e">
        <f>_xlfn.XLOOKUP(PROTEIN_stoich[[#This Row],[uniprot]],[1]!UniprotIFO[Entry],[1]!UniprotIFO[Gene Ontology IDs],"")</f>
        <v>#REF!</v>
      </c>
      <c r="R2032" t="e">
        <f>_xlfn.XLOOKUP(PROTEIN_stoich[[#This Row],[uniprot]],[1]!UniprotIFO[Entry],[1]!UniprotIFO[essential?],"")</f>
        <v>#REF!</v>
      </c>
      <c r="S2032" t="e">
        <f>_xlfn.XLOOKUP(PROTEIN_stoich[[#This Row],[sequence]],[2]!Table1[sequence_without_asterisks],[2]!Table1[protein_stoich seq matches],"")</f>
        <v>#REF!</v>
      </c>
      <c r="T2032" t="e">
        <f>_xlfn.XLOOKUP(PROTEIN_stoich[[#This Row],[uniprot]],[1]!UniprotIFO[Entry],[1]!UniprotIFO[protein_id in GSM model format],"")</f>
        <v>#REF!</v>
      </c>
    </row>
    <row r="2033" spans="1:20" x14ac:dyDescent="0.2">
      <c r="A20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RT10949</v>
      </c>
      <c r="B2033" t="s">
        <v>14624</v>
      </c>
      <c r="C2033" t="s">
        <v>14624</v>
      </c>
      <c r="D2033" t="s">
        <v>5131</v>
      </c>
      <c r="E2033" t="s">
        <v>4877</v>
      </c>
      <c r="G20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3" t="s">
        <v>4878</v>
      </c>
      <c r="I2033" s="25" cm="1">
        <f t="array" ref="I2033">SUMPRODUCT((LEN(PROTEIN_stoich[[#This Row],[sequence]])-LEN(SUBSTITUTE(PROTEIN_stoich[[#This Row],[sequence]],{"A";"C";"D";"E";"F";"G";"H";"I";"K";"L";"M";"N";"P";"Q";"R";"S";"T";"V";"W";"Y"},""))),{72.08;104.14;115.08;129.11;148.17;58.05;138.14;114.16;130.18;114.16;132.2;115.1;98.12;129.13;158.19;88.08;102.1;100.13;187.21;164.17})/1000</f>
        <v>36.605419999999995</v>
      </c>
      <c r="J2033" t="s">
        <v>5132</v>
      </c>
      <c r="K2033" s="4" t="s">
        <v>4880</v>
      </c>
      <c r="M2033">
        <f>LEN(SUBSTITUTE(PROTEIN_stoich[[#This Row],[sequence]],"*",""))</f>
        <v>352</v>
      </c>
      <c r="O2033" t="s">
        <v>16</v>
      </c>
      <c r="P2033" t="str">
        <f>_xlfn.LET(_xlpm.id,PROTEIN_stoich[[#This Row],[uniprot]],HYPERLINK("https://www.uniprot.org/uniprotkb/"&amp;_xlpm.id&amp;"/entry",_xlpm.id))</f>
        <v>A0A0K3CPZ4</v>
      </c>
      <c r="Q2033" t="e">
        <f>_xlfn.XLOOKUP(PROTEIN_stoich[[#This Row],[uniprot]],[1]!UniprotIFO[Entry],[1]!UniprotIFO[Gene Ontology IDs],"")</f>
        <v>#REF!</v>
      </c>
      <c r="R2033" t="e">
        <f>_xlfn.XLOOKUP(PROTEIN_stoich[[#This Row],[uniprot]],[1]!UniprotIFO[Entry],[1]!UniprotIFO[essential?],"")</f>
        <v>#REF!</v>
      </c>
      <c r="S2033" t="e">
        <f>_xlfn.XLOOKUP(PROTEIN_stoich[[#This Row],[sequence]],[2]!Table1[sequence_without_asterisks],[2]!Table1[protein_stoich seq matches],"")</f>
        <v>#REF!</v>
      </c>
      <c r="T2033" t="e">
        <f>_xlfn.XLOOKUP(PROTEIN_stoich[[#This Row],[uniprot]],[1]!UniprotIFO[Entry],[1]!UniprotIFO[protein_id in GSM model format],"")</f>
        <v>#REF!</v>
      </c>
    </row>
    <row r="2034" spans="1:20" x14ac:dyDescent="0.2">
      <c r="A20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RT10947</v>
      </c>
      <c r="B2034" t="s">
        <v>14625</v>
      </c>
      <c r="C2034" t="s">
        <v>14625</v>
      </c>
      <c r="D2034" t="s">
        <v>5941</v>
      </c>
      <c r="E2034" t="s">
        <v>4877</v>
      </c>
      <c r="G20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4" t="s">
        <v>4878</v>
      </c>
      <c r="I2034" s="25" cm="1">
        <f t="array" ref="I2034">SUMPRODUCT((LEN(PROTEIN_stoich[[#This Row],[sequence]])-LEN(SUBSTITUTE(PROTEIN_stoich[[#This Row],[sequence]],{"A";"C";"D";"E";"F";"G";"H";"I";"K";"L";"M";"N";"P";"Q";"R";"S";"T";"V";"W";"Y"},""))),{72.08;104.14;115.08;129.11;148.17;58.05;138.14;114.16;130.18;114.16;132.2;115.1;98.12;129.13;158.19;88.08;102.1;100.13;187.21;164.17})/1000</f>
        <v>125.85839</v>
      </c>
      <c r="J2034" t="s">
        <v>5942</v>
      </c>
      <c r="K2034" s="4" t="s">
        <v>4880</v>
      </c>
      <c r="M2034">
        <f>LEN(SUBSTITUTE(PROTEIN_stoich[[#This Row],[sequence]],"*",""))</f>
        <v>1112</v>
      </c>
      <c r="O2034" t="s">
        <v>16</v>
      </c>
      <c r="P2034" t="str">
        <f>_xlfn.LET(_xlpm.id,PROTEIN_stoich[[#This Row],[uniprot]],HYPERLINK("https://www.uniprot.org/uniprotkb/"&amp;_xlpm.id&amp;"/entry",_xlpm.id))</f>
        <v>A0A0K3CQK8</v>
      </c>
      <c r="Q2034" t="e">
        <f>_xlfn.XLOOKUP(PROTEIN_stoich[[#This Row],[uniprot]],[1]!UniprotIFO[Entry],[1]!UniprotIFO[Gene Ontology IDs],"")</f>
        <v>#REF!</v>
      </c>
      <c r="R2034" t="e">
        <f>_xlfn.XLOOKUP(PROTEIN_stoich[[#This Row],[uniprot]],[1]!UniprotIFO[Entry],[1]!UniprotIFO[essential?],"")</f>
        <v>#REF!</v>
      </c>
      <c r="S2034" t="e">
        <f>_xlfn.XLOOKUP(PROTEIN_stoich[[#This Row],[sequence]],[2]!Table1[sequence_without_asterisks],[2]!Table1[protein_stoich seq matches],"")</f>
        <v>#REF!</v>
      </c>
      <c r="T2034" t="e">
        <f>_xlfn.XLOOKUP(PROTEIN_stoich[[#This Row],[uniprot]],[1]!UniprotIFO[Entry],[1]!UniprotIFO[protein_id in GSM model format],"")</f>
        <v>#REF!</v>
      </c>
    </row>
    <row r="2035" spans="1:20" x14ac:dyDescent="0.2">
      <c r="A20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RT10922</v>
      </c>
      <c r="B2035" t="s">
        <v>14628</v>
      </c>
      <c r="C2035" t="s">
        <v>14628</v>
      </c>
      <c r="D2035" t="s">
        <v>5759</v>
      </c>
      <c r="E2035" t="s">
        <v>4877</v>
      </c>
      <c r="G20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5" t="s">
        <v>4878</v>
      </c>
      <c r="I2035" s="25" cm="1">
        <f t="array" ref="I2035">SUMPRODUCT((LEN(PROTEIN_stoich[[#This Row],[sequence]])-LEN(SUBSTITUTE(PROTEIN_stoich[[#This Row],[sequence]],{"A";"C";"D";"E";"F";"G";"H";"I";"K";"L";"M";"N";"P";"Q";"R";"S";"T";"V";"W";"Y"},""))),{72.08;104.14;115.08;129.11;148.17;58.05;138.14;114.16;130.18;114.16;132.2;115.1;98.12;129.13;158.19;88.08;102.1;100.13;187.21;164.17})/1000</f>
        <v>33.558250000000001</v>
      </c>
      <c r="J2035" t="s">
        <v>5760</v>
      </c>
      <c r="K2035" s="4" t="s">
        <v>4880</v>
      </c>
      <c r="M2035">
        <f>LEN(SUBSTITUTE(PROTEIN_stoich[[#This Row],[sequence]],"*",""))</f>
        <v>301</v>
      </c>
      <c r="O2035" t="s">
        <v>16</v>
      </c>
      <c r="P2035" t="str">
        <f>_xlfn.LET(_xlpm.id,PROTEIN_stoich[[#This Row],[uniprot]],HYPERLINK("https://www.uniprot.org/uniprotkb/"&amp;_xlpm.id&amp;"/entry",_xlpm.id))</f>
        <v>A0A0K3CP22</v>
      </c>
      <c r="Q2035" t="e">
        <f>_xlfn.XLOOKUP(PROTEIN_stoich[[#This Row],[uniprot]],[1]!UniprotIFO[Entry],[1]!UniprotIFO[Gene Ontology IDs],"")</f>
        <v>#REF!</v>
      </c>
      <c r="R2035" t="e">
        <f>_xlfn.XLOOKUP(PROTEIN_stoich[[#This Row],[uniprot]],[1]!UniprotIFO[Entry],[1]!UniprotIFO[essential?],"")</f>
        <v>#REF!</v>
      </c>
      <c r="S2035" t="e">
        <f>_xlfn.XLOOKUP(PROTEIN_stoich[[#This Row],[sequence]],[2]!Table1[sequence_without_asterisks],[2]!Table1[protein_stoich seq matches],"")</f>
        <v>#REF!</v>
      </c>
      <c r="T2035" t="e">
        <f>_xlfn.XLOOKUP(PROTEIN_stoich[[#This Row],[uniprot]],[1]!UniprotIFO[Entry],[1]!UniprotIFO[protein_id in GSM model format],"")</f>
        <v>#REF!</v>
      </c>
    </row>
    <row r="2036" spans="1:20" x14ac:dyDescent="0.2">
      <c r="A20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RT10917</v>
      </c>
      <c r="B2036" t="s">
        <v>14629</v>
      </c>
      <c r="C2036" t="s">
        <v>14629</v>
      </c>
      <c r="D2036" t="s">
        <v>7365</v>
      </c>
      <c r="E2036" t="s">
        <v>4877</v>
      </c>
      <c r="G20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6" t="s">
        <v>4878</v>
      </c>
      <c r="I2036" s="25" cm="1">
        <f t="array" ref="I2036">SUMPRODUCT((LEN(PROTEIN_stoich[[#This Row],[sequence]])-LEN(SUBSTITUTE(PROTEIN_stoich[[#This Row],[sequence]],{"A";"C";"D";"E";"F";"G";"H";"I";"K";"L";"M";"N";"P";"Q";"R";"S";"T";"V";"W";"Y"},""))),{72.08;104.14;115.08;129.11;148.17;58.05;138.14;114.16;130.18;114.16;132.2;115.1;98.12;129.13;158.19;88.08;102.1;100.13;187.21;164.17})/1000</f>
        <v>39.887</v>
      </c>
      <c r="J2036" t="s">
        <v>7366</v>
      </c>
      <c r="K2036" s="4" t="s">
        <v>4880</v>
      </c>
      <c r="M2036">
        <f>LEN(SUBSTITUTE(PROTEIN_stoich[[#This Row],[sequence]],"*",""))</f>
        <v>372</v>
      </c>
      <c r="O2036" t="s">
        <v>16</v>
      </c>
      <c r="P2036" t="str">
        <f>_xlfn.LET(_xlpm.id,PROTEIN_stoich[[#This Row],[uniprot]],HYPERLINK("https://www.uniprot.org/uniprotkb/"&amp;_xlpm.id&amp;"/entry",_xlpm.id))</f>
        <v>A0A0K3CM50</v>
      </c>
      <c r="Q2036" t="e">
        <f>_xlfn.XLOOKUP(PROTEIN_stoich[[#This Row],[uniprot]],[1]!UniprotIFO[Entry],[1]!UniprotIFO[Gene Ontology IDs],"")</f>
        <v>#REF!</v>
      </c>
      <c r="R2036" t="e">
        <f>_xlfn.XLOOKUP(PROTEIN_stoich[[#This Row],[uniprot]],[1]!UniprotIFO[Entry],[1]!UniprotIFO[essential?],"")</f>
        <v>#REF!</v>
      </c>
      <c r="S2036" t="e">
        <f>_xlfn.XLOOKUP(PROTEIN_stoich[[#This Row],[sequence]],[2]!Table1[sequence_without_asterisks],[2]!Table1[protein_stoich seq matches],"")</f>
        <v>#REF!</v>
      </c>
      <c r="T2036" t="e">
        <f>_xlfn.XLOOKUP(PROTEIN_stoich[[#This Row],[uniprot]],[1]!UniprotIFO[Entry],[1]!UniprotIFO[protein_id in GSM model format],"")</f>
        <v>#REF!</v>
      </c>
    </row>
    <row r="2037" spans="1:20" x14ac:dyDescent="0.2">
      <c r="A20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RT10905</v>
      </c>
      <c r="B2037" t="s">
        <v>14631</v>
      </c>
      <c r="C2037" t="s">
        <v>14631</v>
      </c>
      <c r="D2037" t="s">
        <v>5385</v>
      </c>
      <c r="E2037" t="s">
        <v>4877</v>
      </c>
      <c r="G20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7" t="s">
        <v>4878</v>
      </c>
      <c r="I2037" s="25" cm="1">
        <f t="array" ref="I2037">SUMPRODUCT((LEN(PROTEIN_stoich[[#This Row],[sequence]])-LEN(SUBSTITUTE(PROTEIN_stoich[[#This Row],[sequence]],{"A";"C";"D";"E";"F";"G";"H";"I";"K";"L";"M";"N";"P";"Q";"R";"S";"T";"V";"W";"Y"},""))),{72.08;104.14;115.08;129.11;148.17;58.05;138.14;114.16;130.18;114.16;132.2;115.1;98.12;129.13;158.19;88.08;102.1;100.13;187.21;164.17})/1000</f>
        <v>29.266879999999997</v>
      </c>
      <c r="J2037" t="s">
        <v>5386</v>
      </c>
      <c r="K2037" s="4" t="s">
        <v>4880</v>
      </c>
      <c r="M2037">
        <f>LEN(SUBSTITUTE(PROTEIN_stoich[[#This Row],[sequence]],"*",""))</f>
        <v>268</v>
      </c>
      <c r="O2037" t="s">
        <v>16</v>
      </c>
      <c r="P2037" t="str">
        <f>_xlfn.LET(_xlpm.id,PROTEIN_stoich[[#This Row],[uniprot]],HYPERLINK("https://www.uniprot.org/uniprotkb/"&amp;_xlpm.id&amp;"/entry",_xlpm.id))</f>
        <v>A0A0K3CP07</v>
      </c>
      <c r="Q2037" t="e">
        <f>_xlfn.XLOOKUP(PROTEIN_stoich[[#This Row],[uniprot]],[1]!UniprotIFO[Entry],[1]!UniprotIFO[Gene Ontology IDs],"")</f>
        <v>#REF!</v>
      </c>
      <c r="R2037" t="e">
        <f>_xlfn.XLOOKUP(PROTEIN_stoich[[#This Row],[uniprot]],[1]!UniprotIFO[Entry],[1]!UniprotIFO[essential?],"")</f>
        <v>#REF!</v>
      </c>
      <c r="S2037" t="e">
        <f>_xlfn.XLOOKUP(PROTEIN_stoich[[#This Row],[sequence]],[2]!Table1[sequence_without_asterisks],[2]!Table1[protein_stoich seq matches],"")</f>
        <v>#REF!</v>
      </c>
      <c r="T2037" t="e">
        <f>_xlfn.XLOOKUP(PROTEIN_stoich[[#This Row],[uniprot]],[1]!UniprotIFO[Entry],[1]!UniprotIFO[protein_id in GSM model format],"")</f>
        <v>#REF!</v>
      </c>
    </row>
    <row r="2038" spans="1:20" x14ac:dyDescent="0.2">
      <c r="A20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RT10901</v>
      </c>
      <c r="B2038" t="s">
        <v>14632</v>
      </c>
      <c r="C2038" t="s">
        <v>14632</v>
      </c>
      <c r="D2038" t="s">
        <v>6080</v>
      </c>
      <c r="E2038" t="s">
        <v>4877</v>
      </c>
      <c r="G20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8" t="s">
        <v>4878</v>
      </c>
      <c r="I2038" s="25" cm="1">
        <f t="array" ref="I2038">SUMPRODUCT((LEN(PROTEIN_stoich[[#This Row],[sequence]])-LEN(SUBSTITUTE(PROTEIN_stoich[[#This Row],[sequence]],{"A";"C";"D";"E";"F";"G";"H";"I";"K";"L";"M";"N";"P";"Q";"R";"S";"T";"V";"W";"Y"},""))),{72.08;104.14;115.08;129.11;148.17;58.05;138.14;114.16;130.18;114.16;132.2;115.1;98.12;129.13;158.19;88.08;102.1;100.13;187.21;164.17})/1000</f>
        <v>227.16802999999996</v>
      </c>
      <c r="J2038" t="s">
        <v>6081</v>
      </c>
      <c r="K2038" s="4" t="s">
        <v>4880</v>
      </c>
      <c r="M2038">
        <f>LEN(SUBSTITUTE(PROTEIN_stoich[[#This Row],[sequence]],"*",""))</f>
        <v>2046</v>
      </c>
      <c r="O2038" t="s">
        <v>16</v>
      </c>
      <c r="P2038" t="str">
        <f>_xlfn.LET(_xlpm.id,PROTEIN_stoich[[#This Row],[uniprot]],HYPERLINK("https://www.uniprot.org/uniprotkb/"&amp;_xlpm.id&amp;"/entry",_xlpm.id))</f>
        <v>A0A0K3CQG7</v>
      </c>
      <c r="Q2038" t="e">
        <f>_xlfn.XLOOKUP(PROTEIN_stoich[[#This Row],[uniprot]],[1]!UniprotIFO[Entry],[1]!UniprotIFO[Gene Ontology IDs],"")</f>
        <v>#REF!</v>
      </c>
      <c r="R2038" t="e">
        <f>_xlfn.XLOOKUP(PROTEIN_stoich[[#This Row],[uniprot]],[1]!UniprotIFO[Entry],[1]!UniprotIFO[essential?],"")</f>
        <v>#REF!</v>
      </c>
      <c r="S2038" t="e">
        <f>_xlfn.XLOOKUP(PROTEIN_stoich[[#This Row],[sequence]],[2]!Table1[sequence_without_asterisks],[2]!Table1[protein_stoich seq matches],"")</f>
        <v>#REF!</v>
      </c>
      <c r="T2038" t="e">
        <f>_xlfn.XLOOKUP(PROTEIN_stoich[[#This Row],[uniprot]],[1]!UniprotIFO[Entry],[1]!UniprotIFO[protein_id in GSM model format],"")</f>
        <v>#REF!</v>
      </c>
    </row>
    <row r="2039" spans="1:20" x14ac:dyDescent="0.2">
      <c r="A20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rt1089</v>
      </c>
      <c r="B2039" t="s">
        <v>1045</v>
      </c>
      <c r="C2039" t="s">
        <v>1046</v>
      </c>
      <c r="D2039" t="s">
        <v>1047</v>
      </c>
      <c r="E2039" t="s">
        <v>16</v>
      </c>
      <c r="G20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39">
        <v>0</v>
      </c>
      <c r="I2039" s="25" cm="1">
        <f t="array" ref="I2039">SUMPRODUCT((LEN(PROTEIN_stoich[[#This Row],[sequence]])-LEN(SUBSTITUTE(PROTEIN_stoich[[#This Row],[sequence]],{"A";"C";"D";"E";"F";"G";"H";"I";"K";"L";"M";"N";"P";"Q";"R";"S";"T";"V";"W";"Y"},""))),{72.08;104.14;115.08;129.11;148.17;58.05;138.14;114.16;130.18;114.16;132.2;115.1;98.12;129.13;158.19;88.08;102.1;100.13;187.21;164.17})/1000</f>
        <v>61.621400000000001</v>
      </c>
      <c r="J2039" t="s">
        <v>3356</v>
      </c>
      <c r="K2039" s="4" t="s">
        <v>12</v>
      </c>
      <c r="M2039">
        <f>LEN(SUBSTITUTE(PROTEIN_stoich[[#This Row],[sequence]],"*",""))</f>
        <v>546</v>
      </c>
      <c r="O2039" t="s">
        <v>16</v>
      </c>
      <c r="P2039" t="str">
        <f>_xlfn.LET(_xlpm.id,PROTEIN_stoich[[#This Row],[uniprot]],HYPERLINK("https://www.uniprot.org/uniprotkb/"&amp;_xlpm.id&amp;"/entry",_xlpm.id))</f>
        <v>A0A2T0A281</v>
      </c>
      <c r="Q2039" t="e">
        <f>_xlfn.XLOOKUP(PROTEIN_stoich[[#This Row],[uniprot]],[1]!UniprotIFO[Entry],[1]!UniprotIFO[Gene Ontology IDs],"")</f>
        <v>#REF!</v>
      </c>
      <c r="R2039" t="e">
        <f>_xlfn.XLOOKUP(PROTEIN_stoich[[#This Row],[uniprot]],[1]!UniprotIFO[Entry],[1]!UniprotIFO[essential?],"")</f>
        <v>#REF!</v>
      </c>
      <c r="S2039" t="e">
        <f>_xlfn.XLOOKUP(PROTEIN_stoich[[#This Row],[sequence]],[2]!Table1[sequence_without_asterisks],[2]!Table1[protein_stoich seq matches],"")</f>
        <v>#REF!</v>
      </c>
      <c r="T2039" t="e">
        <f>_xlfn.XLOOKUP(PROTEIN_stoich[[#This Row],[uniprot]],[1]!UniprotIFO[Entry],[1]!UniprotIFO[protein_id in GSM model format],"")</f>
        <v>#REF!</v>
      </c>
    </row>
    <row r="2040" spans="1:20" x14ac:dyDescent="0.2">
      <c r="A20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RT10878</v>
      </c>
      <c r="B2040" t="s">
        <v>14634</v>
      </c>
      <c r="C2040" t="s">
        <v>14634</v>
      </c>
      <c r="D2040" t="s">
        <v>8965</v>
      </c>
      <c r="E2040" t="s">
        <v>4877</v>
      </c>
      <c r="G20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0" t="s">
        <v>4878</v>
      </c>
      <c r="I2040" s="25" cm="1">
        <f t="array" ref="I2040">SUMPRODUCT((LEN(PROTEIN_stoich[[#This Row],[sequence]])-LEN(SUBSTITUTE(PROTEIN_stoich[[#This Row],[sequence]],{"A";"C";"D";"E";"F";"G";"H";"I";"K";"L";"M";"N";"P";"Q";"R";"S";"T";"V";"W";"Y"},""))),{72.08;104.14;115.08;129.11;148.17;58.05;138.14;114.16;130.18;114.16;132.2;115.1;98.12;129.13;158.19;88.08;102.1;100.13;187.21;164.17})/1000</f>
        <v>65.3018</v>
      </c>
      <c r="J2040" t="s">
        <v>8966</v>
      </c>
      <c r="K2040" s="4" t="s">
        <v>4880</v>
      </c>
      <c r="M2040">
        <f>LEN(SUBSTITUTE(PROTEIN_stoich[[#This Row],[sequence]],"*",""))</f>
        <v>586</v>
      </c>
      <c r="O2040" t="s">
        <v>16</v>
      </c>
      <c r="P2040" t="str">
        <f>_xlfn.LET(_xlpm.id,PROTEIN_stoich[[#This Row],[uniprot]],HYPERLINK("https://www.uniprot.org/uniprotkb/"&amp;_xlpm.id&amp;"/entry",_xlpm.id))</f>
        <v>A0A0K3CQE5</v>
      </c>
      <c r="Q2040" t="e">
        <f>_xlfn.XLOOKUP(PROTEIN_stoich[[#This Row],[uniprot]],[1]!UniprotIFO[Entry],[1]!UniprotIFO[Gene Ontology IDs],"")</f>
        <v>#REF!</v>
      </c>
      <c r="R2040" t="e">
        <f>_xlfn.XLOOKUP(PROTEIN_stoich[[#This Row],[uniprot]],[1]!UniprotIFO[Entry],[1]!UniprotIFO[essential?],"")</f>
        <v>#REF!</v>
      </c>
      <c r="S2040" t="e">
        <f>_xlfn.XLOOKUP(PROTEIN_stoich[[#This Row],[sequence]],[2]!Table1[sequence_without_asterisks],[2]!Table1[protein_stoich seq matches],"")</f>
        <v>#REF!</v>
      </c>
      <c r="T2040" t="e">
        <f>_xlfn.XLOOKUP(PROTEIN_stoich[[#This Row],[uniprot]],[1]!UniprotIFO[Entry],[1]!UniprotIFO[protein_id in GSM model format],"")</f>
        <v>#REF!</v>
      </c>
    </row>
    <row r="2041" spans="1:20" x14ac:dyDescent="0.2">
      <c r="A20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RT10866</v>
      </c>
      <c r="B2041" t="s">
        <v>14635</v>
      </c>
      <c r="C2041" t="s">
        <v>14635</v>
      </c>
      <c r="D2041" t="s">
        <v>7585</v>
      </c>
      <c r="E2041" t="s">
        <v>4877</v>
      </c>
      <c r="G20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1" t="s">
        <v>4878</v>
      </c>
      <c r="I2041" s="25" cm="1">
        <f t="array" ref="I2041">SUMPRODUCT((LEN(PROTEIN_stoich[[#This Row],[sequence]])-LEN(SUBSTITUTE(PROTEIN_stoich[[#This Row],[sequence]],{"A";"C";"D";"E";"F";"G";"H";"I";"K";"L";"M";"N";"P";"Q";"R";"S";"T";"V";"W";"Y"},""))),{72.08;104.14;115.08;129.11;148.17;58.05;138.14;114.16;130.18;114.16;132.2;115.1;98.12;129.13;158.19;88.08;102.1;100.13;187.21;164.17})/1000</f>
        <v>16.589329999999997</v>
      </c>
      <c r="J2041" t="s">
        <v>7586</v>
      </c>
      <c r="K2041" s="4" t="s">
        <v>4880</v>
      </c>
      <c r="M2041">
        <f>LEN(SUBSTITUTE(PROTEIN_stoich[[#This Row],[sequence]],"*",""))</f>
        <v>151</v>
      </c>
      <c r="O2041" t="s">
        <v>16</v>
      </c>
      <c r="P2041" t="str">
        <f>_xlfn.LET(_xlpm.id,PROTEIN_stoich[[#This Row],[uniprot]],HYPERLINK("https://www.uniprot.org/uniprotkb/"&amp;_xlpm.id&amp;"/entry",_xlpm.id))</f>
        <v>A0A061BAK4</v>
      </c>
      <c r="Q2041" t="e">
        <f>_xlfn.XLOOKUP(PROTEIN_stoich[[#This Row],[uniprot]],[1]!UniprotIFO[Entry],[1]!UniprotIFO[Gene Ontology IDs],"")</f>
        <v>#REF!</v>
      </c>
      <c r="R2041" t="e">
        <f>_xlfn.XLOOKUP(PROTEIN_stoich[[#This Row],[uniprot]],[1]!UniprotIFO[Entry],[1]!UniprotIFO[essential?],"")</f>
        <v>#REF!</v>
      </c>
      <c r="S2041" t="e">
        <f>_xlfn.XLOOKUP(PROTEIN_stoich[[#This Row],[sequence]],[2]!Table1[sequence_without_asterisks],[2]!Table1[protein_stoich seq matches],"")</f>
        <v>#REF!</v>
      </c>
      <c r="T2041" t="e">
        <f>_xlfn.XLOOKUP(PROTEIN_stoich[[#This Row],[uniprot]],[1]!UniprotIFO[Entry],[1]!UniprotIFO[protein_id in GSM model format],"")</f>
        <v>#REF!</v>
      </c>
    </row>
    <row r="2042" spans="1:20" x14ac:dyDescent="0.2">
      <c r="A20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RT10859</v>
      </c>
      <c r="B2042" t="s">
        <v>14605</v>
      </c>
      <c r="C2042" t="s">
        <v>14605</v>
      </c>
      <c r="D2042" t="s">
        <v>6516</v>
      </c>
      <c r="E2042" t="s">
        <v>4877</v>
      </c>
      <c r="G20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2" t="s">
        <v>4878</v>
      </c>
      <c r="I2042" s="25" cm="1">
        <f t="array" ref="I2042">SUMPRODUCT((LEN(PROTEIN_stoich[[#This Row],[sequence]])-LEN(SUBSTITUTE(PROTEIN_stoich[[#This Row],[sequence]],{"A";"C";"D";"E";"F";"G";"H";"I";"K";"L";"M";"N";"P";"Q";"R";"S";"T";"V";"W";"Y"},""))),{72.08;104.14;115.08;129.11;148.17;58.05;138.14;114.16;130.18;114.16;132.2;115.1;98.12;129.13;158.19;88.08;102.1;100.13;187.21;164.17})/1000</f>
        <v>67.622600000000006</v>
      </c>
      <c r="J2042" t="s">
        <v>6517</v>
      </c>
      <c r="K2042" s="4" t="s">
        <v>4880</v>
      </c>
      <c r="M2042">
        <f>LEN(SUBSTITUTE(PROTEIN_stoich[[#This Row],[sequence]],"*",""))</f>
        <v>610</v>
      </c>
      <c r="O2042" t="s">
        <v>16</v>
      </c>
      <c r="P2042" t="str">
        <f>_xlfn.LET(_xlpm.id,PROTEIN_stoich[[#This Row],[uniprot]],HYPERLINK("https://www.uniprot.org/uniprotkb/"&amp;_xlpm.id&amp;"/entry",_xlpm.id))</f>
        <v>A0A0K3CPQ8</v>
      </c>
      <c r="Q2042" t="e">
        <f>_xlfn.XLOOKUP(PROTEIN_stoich[[#This Row],[uniprot]],[1]!UniprotIFO[Entry],[1]!UniprotIFO[Gene Ontology IDs],"")</f>
        <v>#REF!</v>
      </c>
      <c r="R2042" t="e">
        <f>_xlfn.XLOOKUP(PROTEIN_stoich[[#This Row],[uniprot]],[1]!UniprotIFO[Entry],[1]!UniprotIFO[essential?],"")</f>
        <v>#REF!</v>
      </c>
      <c r="S2042" t="e">
        <f>_xlfn.XLOOKUP(PROTEIN_stoich[[#This Row],[sequence]],[2]!Table1[sequence_without_asterisks],[2]!Table1[protein_stoich seq matches],"")</f>
        <v>#REF!</v>
      </c>
      <c r="T2042" t="e">
        <f>_xlfn.XLOOKUP(PROTEIN_stoich[[#This Row],[uniprot]],[1]!UniprotIFO[Entry],[1]!UniprotIFO[protein_id in GSM model format],"")</f>
        <v>#REF!</v>
      </c>
    </row>
    <row r="2043" spans="1:20" x14ac:dyDescent="0.2">
      <c r="A20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RT10858</v>
      </c>
      <c r="B2043" t="s">
        <v>14606</v>
      </c>
      <c r="C2043" t="s">
        <v>14606</v>
      </c>
      <c r="D2043" t="s">
        <v>7913</v>
      </c>
      <c r="E2043" t="s">
        <v>4877</v>
      </c>
      <c r="G20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3" t="s">
        <v>4878</v>
      </c>
      <c r="I2043" s="25" cm="1">
        <f t="array" ref="I2043">SUMPRODUCT((LEN(PROTEIN_stoich[[#This Row],[sequence]])-LEN(SUBSTITUTE(PROTEIN_stoich[[#This Row],[sequence]],{"A";"C";"D";"E";"F";"G";"H";"I";"K";"L";"M";"N";"P";"Q";"R";"S";"T";"V";"W";"Y"},""))),{72.08;104.14;115.08;129.11;148.17;58.05;138.14;114.16;130.18;114.16;132.2;115.1;98.12;129.13;158.19;88.08;102.1;100.13;187.21;164.17})/1000</f>
        <v>107.77379000000001</v>
      </c>
      <c r="J2043" t="s">
        <v>7914</v>
      </c>
      <c r="K2043" s="4" t="s">
        <v>4880</v>
      </c>
      <c r="M2043">
        <f>LEN(SUBSTITUTE(PROTEIN_stoich[[#This Row],[sequence]],"*",""))</f>
        <v>982</v>
      </c>
      <c r="O2043" t="s">
        <v>16</v>
      </c>
      <c r="P2043" t="str">
        <f>_xlfn.LET(_xlpm.id,PROTEIN_stoich[[#This Row],[uniprot]],HYPERLINK("https://www.uniprot.org/uniprotkb/"&amp;_xlpm.id&amp;"/entry",_xlpm.id))</f>
        <v>A0A0K3CTW7</v>
      </c>
      <c r="Q2043" t="e">
        <f>_xlfn.XLOOKUP(PROTEIN_stoich[[#This Row],[uniprot]],[1]!UniprotIFO[Entry],[1]!UniprotIFO[Gene Ontology IDs],"")</f>
        <v>#REF!</v>
      </c>
      <c r="R2043" t="e">
        <f>_xlfn.XLOOKUP(PROTEIN_stoich[[#This Row],[uniprot]],[1]!UniprotIFO[Entry],[1]!UniprotIFO[essential?],"")</f>
        <v>#REF!</v>
      </c>
      <c r="S2043" t="e">
        <f>_xlfn.XLOOKUP(PROTEIN_stoich[[#This Row],[sequence]],[2]!Table1[sequence_without_asterisks],[2]!Table1[protein_stoich seq matches],"")</f>
        <v>#REF!</v>
      </c>
      <c r="T2043" t="e">
        <f>_xlfn.XLOOKUP(PROTEIN_stoich[[#This Row],[uniprot]],[1]!UniprotIFO[Entry],[1]!UniprotIFO[protein_id in GSM model format],"")</f>
        <v>#REF!</v>
      </c>
    </row>
    <row r="2044" spans="1:20" x14ac:dyDescent="0.2">
      <c r="A20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RT10848</v>
      </c>
      <c r="B2044" t="s">
        <v>14607</v>
      </c>
      <c r="C2044" t="s">
        <v>14607</v>
      </c>
      <c r="D2044" t="s">
        <v>6376</v>
      </c>
      <c r="E2044" t="s">
        <v>4877</v>
      </c>
      <c r="G20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4" t="s">
        <v>4878</v>
      </c>
      <c r="I2044" s="25" cm="1">
        <f t="array" ref="I2044">SUMPRODUCT((LEN(PROTEIN_stoich[[#This Row],[sequence]])-LEN(SUBSTITUTE(PROTEIN_stoich[[#This Row],[sequence]],{"A";"C";"D";"E";"F";"G";"H";"I";"K";"L";"M";"N";"P";"Q";"R";"S";"T";"V";"W";"Y"},""))),{72.08;104.14;115.08;129.11;148.17;58.05;138.14;114.16;130.18;114.16;132.2;115.1;98.12;129.13;158.19;88.08;102.1;100.13;187.21;164.17})/1000</f>
        <v>11.378039999999999</v>
      </c>
      <c r="J2044" t="s">
        <v>6377</v>
      </c>
      <c r="K2044" s="4" t="s">
        <v>4880</v>
      </c>
      <c r="M2044">
        <f>LEN(SUBSTITUTE(PROTEIN_stoich[[#This Row],[sequence]],"*",""))</f>
        <v>103</v>
      </c>
      <c r="O2044" t="s">
        <v>16</v>
      </c>
      <c r="P2044" t="str">
        <f>_xlfn.LET(_xlpm.id,PROTEIN_stoich[[#This Row],[uniprot]],HYPERLINK("https://www.uniprot.org/uniprotkb/"&amp;_xlpm.id&amp;"/entry",_xlpm.id))</f>
        <v>A0A0K3CNV0</v>
      </c>
      <c r="Q2044" t="e">
        <f>_xlfn.XLOOKUP(PROTEIN_stoich[[#This Row],[uniprot]],[1]!UniprotIFO[Entry],[1]!UniprotIFO[Gene Ontology IDs],"")</f>
        <v>#REF!</v>
      </c>
      <c r="R2044" t="e">
        <f>_xlfn.XLOOKUP(PROTEIN_stoich[[#This Row],[uniprot]],[1]!UniprotIFO[Entry],[1]!UniprotIFO[essential?],"")</f>
        <v>#REF!</v>
      </c>
      <c r="S2044" t="e">
        <f>_xlfn.XLOOKUP(PROTEIN_stoich[[#This Row],[sequence]],[2]!Table1[sequence_without_asterisks],[2]!Table1[protein_stoich seq matches],"")</f>
        <v>#REF!</v>
      </c>
      <c r="T2044" t="e">
        <f>_xlfn.XLOOKUP(PROTEIN_stoich[[#This Row],[uniprot]],[1]!UniprotIFO[Entry],[1]!UniprotIFO[protein_id in GSM model format],"")</f>
        <v>#REF!</v>
      </c>
    </row>
    <row r="2045" spans="1:20" x14ac:dyDescent="0.2">
      <c r="A20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RT10839</v>
      </c>
      <c r="B2045" t="s">
        <v>14608</v>
      </c>
      <c r="C2045" t="s">
        <v>14608</v>
      </c>
      <c r="D2045" t="s">
        <v>5433</v>
      </c>
      <c r="E2045" t="s">
        <v>4877</v>
      </c>
      <c r="G20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5" t="s">
        <v>4878</v>
      </c>
      <c r="I2045" s="25" cm="1">
        <f t="array" ref="I2045">SUMPRODUCT((LEN(PROTEIN_stoich[[#This Row],[sequence]])-LEN(SUBSTITUTE(PROTEIN_stoich[[#This Row],[sequence]],{"A";"C";"D";"E";"F";"G";"H";"I";"K";"L";"M";"N";"P";"Q";"R";"S";"T";"V";"W";"Y"},""))),{72.08;104.14;115.08;129.11;148.17;58.05;138.14;114.16;130.18;114.16;132.2;115.1;98.12;129.13;158.19;88.08;102.1;100.13;187.21;164.17})/1000</f>
        <v>28.756189999999997</v>
      </c>
      <c r="J2045" t="s">
        <v>5434</v>
      </c>
      <c r="K2045" s="4" t="s">
        <v>4880</v>
      </c>
      <c r="M2045">
        <f>LEN(SUBSTITUTE(PROTEIN_stoich[[#This Row],[sequence]],"*",""))</f>
        <v>259</v>
      </c>
      <c r="O2045" t="s">
        <v>16</v>
      </c>
      <c r="P2045" t="str">
        <f>_xlfn.LET(_xlpm.id,PROTEIN_stoich[[#This Row],[uniprot]],HYPERLINK("https://www.uniprot.org/uniprotkb/"&amp;_xlpm.id&amp;"/entry",_xlpm.id))</f>
        <v>A0A0K3CLY1</v>
      </c>
      <c r="Q2045" t="e">
        <f>_xlfn.XLOOKUP(PROTEIN_stoich[[#This Row],[uniprot]],[1]!UniprotIFO[Entry],[1]!UniprotIFO[Gene Ontology IDs],"")</f>
        <v>#REF!</v>
      </c>
      <c r="R2045" t="e">
        <f>_xlfn.XLOOKUP(PROTEIN_stoich[[#This Row],[uniprot]],[1]!UniprotIFO[Entry],[1]!UniprotIFO[essential?],"")</f>
        <v>#REF!</v>
      </c>
      <c r="S2045" t="e">
        <f>_xlfn.XLOOKUP(PROTEIN_stoich[[#This Row],[sequence]],[2]!Table1[sequence_without_asterisks],[2]!Table1[protein_stoich seq matches],"")</f>
        <v>#REF!</v>
      </c>
      <c r="T2045" t="e">
        <f>_xlfn.XLOOKUP(PROTEIN_stoich[[#This Row],[uniprot]],[1]!UniprotIFO[Entry],[1]!UniprotIFO[protein_id in GSM model format],"")</f>
        <v>#REF!</v>
      </c>
    </row>
    <row r="2046" spans="1:20" x14ac:dyDescent="0.2">
      <c r="A20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RT10818</v>
      </c>
      <c r="B2046" t="s">
        <v>14609</v>
      </c>
      <c r="C2046" t="s">
        <v>14609</v>
      </c>
      <c r="D2046" t="s">
        <v>10503</v>
      </c>
      <c r="E2046" t="s">
        <v>4877</v>
      </c>
      <c r="G20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6" t="s">
        <v>4878</v>
      </c>
      <c r="I2046" s="25" cm="1">
        <f t="array" ref="I2046">SUMPRODUCT((LEN(PROTEIN_stoich[[#This Row],[sequence]])-LEN(SUBSTITUTE(PROTEIN_stoich[[#This Row],[sequence]],{"A";"C";"D";"E";"F";"G";"H";"I";"K";"L";"M";"N";"P";"Q";"R";"S";"T";"V";"W";"Y"},""))),{72.08;104.14;115.08;129.11;148.17;58.05;138.14;114.16;130.18;114.16;132.2;115.1;98.12;129.13;158.19;88.08;102.1;100.13;187.21;164.17})/1000</f>
        <v>33.568700000000007</v>
      </c>
      <c r="J2046" t="s">
        <v>10504</v>
      </c>
      <c r="K2046" s="4" t="s">
        <v>4880</v>
      </c>
      <c r="M2046">
        <f>LEN(SUBSTITUTE(PROTEIN_stoich[[#This Row],[sequence]],"*",""))</f>
        <v>320</v>
      </c>
      <c r="O2046" t="s">
        <v>16</v>
      </c>
      <c r="P2046" t="str">
        <f>_xlfn.LET(_xlpm.id,PROTEIN_stoich[[#This Row],[uniprot]],HYPERLINK("https://www.uniprot.org/uniprotkb/"&amp;_xlpm.id&amp;"/entry",_xlpm.id))</f>
        <v>A0A0K3CQ88</v>
      </c>
      <c r="Q2046" t="e">
        <f>_xlfn.XLOOKUP(PROTEIN_stoich[[#This Row],[uniprot]],[1]!UniprotIFO[Entry],[1]!UniprotIFO[Gene Ontology IDs],"")</f>
        <v>#REF!</v>
      </c>
      <c r="R2046" t="e">
        <f>_xlfn.XLOOKUP(PROTEIN_stoich[[#This Row],[uniprot]],[1]!UniprotIFO[Entry],[1]!UniprotIFO[essential?],"")</f>
        <v>#REF!</v>
      </c>
      <c r="S2046" t="e">
        <f>_xlfn.XLOOKUP(PROTEIN_stoich[[#This Row],[sequence]],[2]!Table1[sequence_without_asterisks],[2]!Table1[protein_stoich seq matches],"")</f>
        <v>#REF!</v>
      </c>
      <c r="T2046" t="e">
        <f>_xlfn.XLOOKUP(PROTEIN_stoich[[#This Row],[uniprot]],[1]!UniprotIFO[Entry],[1]!UniprotIFO[protein_id in GSM model format],"")</f>
        <v>#REF!</v>
      </c>
    </row>
    <row r="2047" spans="1:20" x14ac:dyDescent="0.2">
      <c r="A20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RT10817</v>
      </c>
      <c r="B2047" t="s">
        <v>14610</v>
      </c>
      <c r="C2047" t="s">
        <v>14610</v>
      </c>
      <c r="D2047" t="s">
        <v>10415</v>
      </c>
      <c r="E2047" t="s">
        <v>4877</v>
      </c>
      <c r="G20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7" t="s">
        <v>4878</v>
      </c>
      <c r="I2047" s="25" cm="1">
        <f t="array" ref="I2047">SUMPRODUCT((LEN(PROTEIN_stoich[[#This Row],[sequence]])-LEN(SUBSTITUTE(PROTEIN_stoich[[#This Row],[sequence]],{"A";"C";"D";"E";"F";"G";"H";"I";"K";"L";"M";"N";"P";"Q";"R";"S";"T";"V";"W";"Y"},""))),{72.08;104.14;115.08;129.11;148.17;58.05;138.14;114.16;130.18;114.16;132.2;115.1;98.12;129.13;158.19;88.08;102.1;100.13;187.21;164.17})/1000</f>
        <v>39.272199999999998</v>
      </c>
      <c r="J2047" t="s">
        <v>10416</v>
      </c>
      <c r="K2047" s="4" t="s">
        <v>4880</v>
      </c>
      <c r="M2047">
        <f>LEN(SUBSTITUTE(PROTEIN_stoich[[#This Row],[sequence]],"*",""))</f>
        <v>353</v>
      </c>
      <c r="O2047" t="s">
        <v>16</v>
      </c>
      <c r="P2047" t="str">
        <f>_xlfn.LET(_xlpm.id,PROTEIN_stoich[[#This Row],[uniprot]],HYPERLINK("https://www.uniprot.org/uniprotkb/"&amp;_xlpm.id&amp;"/entry",_xlpm.id))</f>
        <v>A0A0K3CLW0</v>
      </c>
      <c r="Q2047" t="e">
        <f>_xlfn.XLOOKUP(PROTEIN_stoich[[#This Row],[uniprot]],[1]!UniprotIFO[Entry],[1]!UniprotIFO[Gene Ontology IDs],"")</f>
        <v>#REF!</v>
      </c>
      <c r="R2047" t="e">
        <f>_xlfn.XLOOKUP(PROTEIN_stoich[[#This Row],[uniprot]],[1]!UniprotIFO[Entry],[1]!UniprotIFO[essential?],"")</f>
        <v>#REF!</v>
      </c>
      <c r="S2047" t="e">
        <f>_xlfn.XLOOKUP(PROTEIN_stoich[[#This Row],[sequence]],[2]!Table1[sequence_without_asterisks],[2]!Table1[protein_stoich seq matches],"")</f>
        <v>#REF!</v>
      </c>
      <c r="T2047" t="e">
        <f>_xlfn.XLOOKUP(PROTEIN_stoich[[#This Row],[uniprot]],[1]!UniprotIFO[Entry],[1]!UniprotIFO[protein_id in GSM model format],"")</f>
        <v>#REF!</v>
      </c>
    </row>
    <row r="2048" spans="1:20" x14ac:dyDescent="0.2">
      <c r="A20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RT10814</v>
      </c>
      <c r="B2048" t="s">
        <v>14611</v>
      </c>
      <c r="C2048" t="s">
        <v>14611</v>
      </c>
      <c r="D2048" t="s">
        <v>9710</v>
      </c>
      <c r="E2048" t="s">
        <v>4877</v>
      </c>
      <c r="G20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8" t="s">
        <v>4878</v>
      </c>
      <c r="I2048" s="25" cm="1">
        <f t="array" ref="I2048">SUMPRODUCT((LEN(PROTEIN_stoich[[#This Row],[sequence]])-LEN(SUBSTITUTE(PROTEIN_stoich[[#This Row],[sequence]],{"A";"C";"D";"E";"F";"G";"H";"I";"K";"L";"M";"N";"P";"Q";"R";"S";"T";"V";"W";"Y"},""))),{72.08;104.14;115.08;129.11;148.17;58.05;138.14;114.16;130.18;114.16;132.2;115.1;98.12;129.13;158.19;88.08;102.1;100.13;187.21;164.17})/1000</f>
        <v>53.835750000000004</v>
      </c>
      <c r="J2048" t="s">
        <v>9711</v>
      </c>
      <c r="K2048" s="4" t="s">
        <v>4880</v>
      </c>
      <c r="M2048">
        <f>LEN(SUBSTITUTE(PROTEIN_stoich[[#This Row],[sequence]],"*",""))</f>
        <v>502</v>
      </c>
      <c r="O2048" t="s">
        <v>16</v>
      </c>
      <c r="P2048" t="str">
        <f>_xlfn.LET(_xlpm.id,PROTEIN_stoich[[#This Row],[uniprot]],HYPERLINK("https://www.uniprot.org/uniprotkb/"&amp;_xlpm.id&amp;"/entry",_xlpm.id))</f>
        <v>A0A0K3CPL6</v>
      </c>
      <c r="Q2048" t="e">
        <f>_xlfn.XLOOKUP(PROTEIN_stoich[[#This Row],[uniprot]],[1]!UniprotIFO[Entry],[1]!UniprotIFO[Gene Ontology IDs],"")</f>
        <v>#REF!</v>
      </c>
      <c r="R2048" t="e">
        <f>_xlfn.XLOOKUP(PROTEIN_stoich[[#This Row],[uniprot]],[1]!UniprotIFO[Entry],[1]!UniprotIFO[essential?],"")</f>
        <v>#REF!</v>
      </c>
      <c r="S2048" t="e">
        <f>_xlfn.XLOOKUP(PROTEIN_stoich[[#This Row],[sequence]],[2]!Table1[sequence_without_asterisks],[2]!Table1[protein_stoich seq matches],"")</f>
        <v>#REF!</v>
      </c>
      <c r="T2048" t="e">
        <f>_xlfn.XLOOKUP(PROTEIN_stoich[[#This Row],[uniprot]],[1]!UniprotIFO[Entry],[1]!UniprotIFO[protein_id in GSM model format],"")</f>
        <v>#REF!</v>
      </c>
    </row>
    <row r="2049" spans="1:20" x14ac:dyDescent="0.2">
      <c r="A20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RT10809</v>
      </c>
      <c r="B2049" t="s">
        <v>14612</v>
      </c>
      <c r="C2049" t="s">
        <v>14612</v>
      </c>
      <c r="D2049" t="s">
        <v>8705</v>
      </c>
      <c r="E2049" t="s">
        <v>4877</v>
      </c>
      <c r="G20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49" t="s">
        <v>4878</v>
      </c>
      <c r="I2049" s="25" cm="1">
        <f t="array" ref="I2049">SUMPRODUCT((LEN(PROTEIN_stoich[[#This Row],[sequence]])-LEN(SUBSTITUTE(PROTEIN_stoich[[#This Row],[sequence]],{"A";"C";"D";"E";"F";"G";"H";"I";"K";"L";"M";"N";"P";"Q";"R";"S";"T";"V";"W";"Y"},""))),{72.08;104.14;115.08;129.11;148.17;58.05;138.14;114.16;130.18;114.16;132.2;115.1;98.12;129.13;158.19;88.08;102.1;100.13;187.21;164.17})/1000</f>
        <v>60.979300000000002</v>
      </c>
      <c r="J2049" t="s">
        <v>8706</v>
      </c>
      <c r="K2049" s="4" t="s">
        <v>4880</v>
      </c>
      <c r="M2049">
        <f>LEN(SUBSTITUTE(PROTEIN_stoich[[#This Row],[sequence]],"*",""))</f>
        <v>554</v>
      </c>
      <c r="O2049" t="s">
        <v>16</v>
      </c>
      <c r="P2049" t="str">
        <f>_xlfn.LET(_xlpm.id,PROTEIN_stoich[[#This Row],[uniprot]],HYPERLINK("https://www.uniprot.org/uniprotkb/"&amp;_xlpm.id&amp;"/entry",_xlpm.id))</f>
        <v>A0A0K3CPL1</v>
      </c>
      <c r="Q2049" t="e">
        <f>_xlfn.XLOOKUP(PROTEIN_stoich[[#This Row],[uniprot]],[1]!UniprotIFO[Entry],[1]!UniprotIFO[Gene Ontology IDs],"")</f>
        <v>#REF!</v>
      </c>
      <c r="R2049" t="e">
        <f>_xlfn.XLOOKUP(PROTEIN_stoich[[#This Row],[uniprot]],[1]!UniprotIFO[Entry],[1]!UniprotIFO[essential?],"")</f>
        <v>#REF!</v>
      </c>
      <c r="S2049" t="e">
        <f>_xlfn.XLOOKUP(PROTEIN_stoich[[#This Row],[sequence]],[2]!Table1[sequence_without_asterisks],[2]!Table1[protein_stoich seq matches],"")</f>
        <v>#REF!</v>
      </c>
      <c r="T2049" t="e">
        <f>_xlfn.XLOOKUP(PROTEIN_stoich[[#This Row],[uniprot]],[1]!UniprotIFO[Entry],[1]!UniprotIFO[protein_id in GSM model format],"")</f>
        <v>#REF!</v>
      </c>
    </row>
    <row r="2050" spans="1:20" x14ac:dyDescent="0.2">
      <c r="A20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RT10791</v>
      </c>
      <c r="B2050" t="s">
        <v>14613</v>
      </c>
      <c r="C2050" t="s">
        <v>14613</v>
      </c>
      <c r="D2050" t="s">
        <v>5331</v>
      </c>
      <c r="E2050" t="s">
        <v>4877</v>
      </c>
      <c r="G20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0" t="s">
        <v>4878</v>
      </c>
      <c r="I2050" s="25" cm="1">
        <f t="array" ref="I2050">SUMPRODUCT((LEN(PROTEIN_stoich[[#This Row],[sequence]])-LEN(SUBSTITUTE(PROTEIN_stoich[[#This Row],[sequence]],{"A";"C";"D";"E";"F";"G";"H";"I";"K";"L";"M";"N";"P";"Q";"R";"S";"T";"V";"W";"Y"},""))),{72.08;104.14;115.08;129.11;148.17;58.05;138.14;114.16;130.18;114.16;132.2;115.1;98.12;129.13;158.19;88.08;102.1;100.13;187.21;164.17})/1000</f>
        <v>93.318330000000017</v>
      </c>
      <c r="J2050" t="s">
        <v>5332</v>
      </c>
      <c r="K2050" s="4" t="s">
        <v>4880</v>
      </c>
      <c r="M2050">
        <f>LEN(SUBSTITUTE(PROTEIN_stoich[[#This Row],[sequence]],"*",""))</f>
        <v>833</v>
      </c>
      <c r="O2050" t="s">
        <v>16</v>
      </c>
      <c r="P2050" t="str">
        <f>_xlfn.LET(_xlpm.id,PROTEIN_stoich[[#This Row],[uniprot]],HYPERLINK("https://www.uniprot.org/uniprotkb/"&amp;_xlpm.id&amp;"/entry",_xlpm.id))</f>
        <v>A0A0K3CPJ6</v>
      </c>
      <c r="Q2050" t="e">
        <f>_xlfn.XLOOKUP(PROTEIN_stoich[[#This Row],[uniprot]],[1]!UniprotIFO[Entry],[1]!UniprotIFO[Gene Ontology IDs],"")</f>
        <v>#REF!</v>
      </c>
      <c r="R2050" t="e">
        <f>_xlfn.XLOOKUP(PROTEIN_stoich[[#This Row],[uniprot]],[1]!UniprotIFO[Entry],[1]!UniprotIFO[essential?],"")</f>
        <v>#REF!</v>
      </c>
      <c r="S2050" t="e">
        <f>_xlfn.XLOOKUP(PROTEIN_stoich[[#This Row],[sequence]],[2]!Table1[sequence_without_asterisks],[2]!Table1[protein_stoich seq matches],"")</f>
        <v>#REF!</v>
      </c>
      <c r="T2050" t="e">
        <f>_xlfn.XLOOKUP(PROTEIN_stoich[[#This Row],[uniprot]],[1]!UniprotIFO[Entry],[1]!UniprotIFO[protein_id in GSM model format],"")</f>
        <v>#REF!</v>
      </c>
    </row>
    <row r="2051" spans="1:20" x14ac:dyDescent="0.2">
      <c r="A20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RT10773</v>
      </c>
      <c r="B2051" t="s">
        <v>14626</v>
      </c>
      <c r="C2051" t="s">
        <v>14626</v>
      </c>
      <c r="D2051" t="s">
        <v>5697</v>
      </c>
      <c r="E2051" t="s">
        <v>4877</v>
      </c>
      <c r="G20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1" t="s">
        <v>4878</v>
      </c>
      <c r="I2051" s="25" cm="1">
        <f t="array" ref="I2051">SUMPRODUCT((LEN(PROTEIN_stoich[[#This Row],[sequence]])-LEN(SUBSTITUTE(PROTEIN_stoich[[#This Row],[sequence]],{"A";"C";"D";"E";"F";"G";"H";"I";"K";"L";"M";"N";"P";"Q";"R";"S";"T";"V";"W";"Y"},""))),{72.08;104.14;115.08;129.11;148.17;58.05;138.14;114.16;130.18;114.16;132.2;115.1;98.12;129.13;158.19;88.08;102.1;100.13;187.21;164.17})/1000</f>
        <v>364.21270999999996</v>
      </c>
      <c r="J2051" t="s">
        <v>5698</v>
      </c>
      <c r="K2051" s="4" t="s">
        <v>4880</v>
      </c>
      <c r="M2051">
        <f>LEN(SUBSTITUTE(PROTEIN_stoich[[#This Row],[sequence]],"*",""))</f>
        <v>3253</v>
      </c>
      <c r="O2051" t="s">
        <v>16</v>
      </c>
      <c r="P2051" t="str">
        <f>_xlfn.LET(_xlpm.id,PROTEIN_stoich[[#This Row],[uniprot]],HYPERLINK("https://www.uniprot.org/uniprotkb/"&amp;_xlpm.id&amp;"/entry",_xlpm.id))</f>
        <v>A0A0K3CTQ6</v>
      </c>
      <c r="Q2051" t="e">
        <f>_xlfn.XLOOKUP(PROTEIN_stoich[[#This Row],[uniprot]],[1]!UniprotIFO[Entry],[1]!UniprotIFO[Gene Ontology IDs],"")</f>
        <v>#REF!</v>
      </c>
      <c r="R2051" t="e">
        <f>_xlfn.XLOOKUP(PROTEIN_stoich[[#This Row],[uniprot]],[1]!UniprotIFO[Entry],[1]!UniprotIFO[essential?],"")</f>
        <v>#REF!</v>
      </c>
      <c r="S2051" t="e">
        <f>_xlfn.XLOOKUP(PROTEIN_stoich[[#This Row],[sequence]],[2]!Table1[sequence_without_asterisks],[2]!Table1[protein_stoich seq matches],"")</f>
        <v>#REF!</v>
      </c>
      <c r="T2051" t="e">
        <f>_xlfn.XLOOKUP(PROTEIN_stoich[[#This Row],[uniprot]],[1]!UniprotIFO[Entry],[1]!UniprotIFO[protein_id in GSM model format],"")</f>
        <v>#REF!</v>
      </c>
    </row>
    <row r="2052" spans="1:20" x14ac:dyDescent="0.2">
      <c r="A20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RT10771</v>
      </c>
      <c r="B2052" t="s">
        <v>14627</v>
      </c>
      <c r="C2052" t="s">
        <v>14627</v>
      </c>
      <c r="D2052" t="s">
        <v>7305</v>
      </c>
      <c r="E2052" t="s">
        <v>4877</v>
      </c>
      <c r="G20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2" t="s">
        <v>4878</v>
      </c>
      <c r="I2052" s="25" cm="1">
        <f t="array" ref="I2052">SUMPRODUCT((LEN(PROTEIN_stoich[[#This Row],[sequence]])-LEN(SUBSTITUTE(PROTEIN_stoich[[#This Row],[sequence]],{"A";"C";"D";"E";"F";"G";"H";"I";"K";"L";"M";"N";"P";"Q";"R";"S";"T";"V";"W";"Y"},""))),{72.08;104.14;115.08;129.11;148.17;58.05;138.14;114.16;130.18;114.16;132.2;115.1;98.12;129.13;158.19;88.08;102.1;100.13;187.21;164.17})/1000</f>
        <v>10.459149999999999</v>
      </c>
      <c r="J2052" t="s">
        <v>7306</v>
      </c>
      <c r="K2052" s="4" t="s">
        <v>4880</v>
      </c>
      <c r="M2052">
        <f>LEN(SUBSTITUTE(PROTEIN_stoich[[#This Row],[sequence]],"*",""))</f>
        <v>94</v>
      </c>
      <c r="O2052" t="s">
        <v>16</v>
      </c>
      <c r="P2052" t="str">
        <f>_xlfn.LET(_xlpm.id,PROTEIN_stoich[[#This Row],[uniprot]],HYPERLINK("https://www.uniprot.org/uniprotkb/"&amp;_xlpm.id&amp;"/entry",_xlpm.id))</f>
        <v>A0A0K3CLR9</v>
      </c>
      <c r="Q2052" t="e">
        <f>_xlfn.XLOOKUP(PROTEIN_stoich[[#This Row],[uniprot]],[1]!UniprotIFO[Entry],[1]!UniprotIFO[Gene Ontology IDs],"")</f>
        <v>#REF!</v>
      </c>
      <c r="R2052" t="e">
        <f>_xlfn.XLOOKUP(PROTEIN_stoich[[#This Row],[uniprot]],[1]!UniprotIFO[Entry],[1]!UniprotIFO[essential?],"")</f>
        <v>#REF!</v>
      </c>
      <c r="S2052" t="e">
        <f>_xlfn.XLOOKUP(PROTEIN_stoich[[#This Row],[sequence]],[2]!Table1[sequence_without_asterisks],[2]!Table1[protein_stoich seq matches],"")</f>
        <v>#REF!</v>
      </c>
      <c r="T2052" t="e">
        <f>_xlfn.XLOOKUP(PROTEIN_stoich[[#This Row],[uniprot]],[1]!UniprotIFO[Entry],[1]!UniprotIFO[protein_id in GSM model format],"")</f>
        <v>#REF!</v>
      </c>
    </row>
    <row r="2053" spans="1:20" x14ac:dyDescent="0.2">
      <c r="A20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RT10770</v>
      </c>
      <c r="B2053" t="s">
        <v>14630</v>
      </c>
      <c r="C2053" t="s">
        <v>14630</v>
      </c>
      <c r="D2053" t="s">
        <v>8200</v>
      </c>
      <c r="E2053" t="s">
        <v>4877</v>
      </c>
      <c r="G20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3" t="s">
        <v>4878</v>
      </c>
      <c r="I2053" s="25" cm="1">
        <f t="array" ref="I2053">SUMPRODUCT((LEN(PROTEIN_stoich[[#This Row],[sequence]])-LEN(SUBSTITUTE(PROTEIN_stoich[[#This Row],[sequence]],{"A";"C";"D";"E";"F";"G";"H";"I";"K";"L";"M";"N";"P";"Q";"R";"S";"T";"V";"W";"Y"},""))),{72.08;104.14;115.08;129.11;148.17;58.05;138.14;114.16;130.18;114.16;132.2;115.1;98.12;129.13;158.19;88.08;102.1;100.13;187.21;164.17})/1000</f>
        <v>83.723050000000001</v>
      </c>
      <c r="J2053" t="s">
        <v>8201</v>
      </c>
      <c r="K2053" s="4" t="s">
        <v>4880</v>
      </c>
      <c r="M2053">
        <f>LEN(SUBSTITUTE(PROTEIN_stoich[[#This Row],[sequence]],"*",""))</f>
        <v>769</v>
      </c>
      <c r="O2053" t="s">
        <v>16</v>
      </c>
      <c r="P2053" t="str">
        <f>_xlfn.LET(_xlpm.id,PROTEIN_stoich[[#This Row],[uniprot]],HYPERLINK("https://www.uniprot.org/uniprotkb/"&amp;_xlpm.id&amp;"/entry",_xlpm.id))</f>
        <v>A0A0K3CNN4</v>
      </c>
      <c r="Q2053" t="e">
        <f>_xlfn.XLOOKUP(PROTEIN_stoich[[#This Row],[uniprot]],[1]!UniprotIFO[Entry],[1]!UniprotIFO[Gene Ontology IDs],"")</f>
        <v>#REF!</v>
      </c>
      <c r="R2053" t="e">
        <f>_xlfn.XLOOKUP(PROTEIN_stoich[[#This Row],[uniprot]],[1]!UniprotIFO[Entry],[1]!UniprotIFO[essential?],"")</f>
        <v>#REF!</v>
      </c>
      <c r="S2053" t="e">
        <f>_xlfn.XLOOKUP(PROTEIN_stoich[[#This Row],[sequence]],[2]!Table1[sequence_without_asterisks],[2]!Table1[protein_stoich seq matches],"")</f>
        <v>#REF!</v>
      </c>
      <c r="T2053" t="e">
        <f>_xlfn.XLOOKUP(PROTEIN_stoich[[#This Row],[uniprot]],[1]!UniprotIFO[Entry],[1]!UniprotIFO[protein_id in GSM model format],"")</f>
        <v>#REF!</v>
      </c>
    </row>
    <row r="2054" spans="1:20" x14ac:dyDescent="0.2">
      <c r="A20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RT10769</v>
      </c>
      <c r="B2054" t="s">
        <v>14633</v>
      </c>
      <c r="C2054" t="s">
        <v>14633</v>
      </c>
      <c r="D2054" t="s">
        <v>6040</v>
      </c>
      <c r="E2054" t="s">
        <v>4877</v>
      </c>
      <c r="G20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4" t="s">
        <v>4878</v>
      </c>
      <c r="I2054" s="25" cm="1">
        <f t="array" ref="I2054">SUMPRODUCT((LEN(PROTEIN_stoich[[#This Row],[sequence]])-LEN(SUBSTITUTE(PROTEIN_stoich[[#This Row],[sequence]],{"A";"C";"D";"E";"F";"G";"H";"I";"K";"L";"M";"N";"P";"Q";"R";"S";"T";"V";"W";"Y"},""))),{72.08;104.14;115.08;129.11;148.17;58.05;138.14;114.16;130.18;114.16;132.2;115.1;98.12;129.13;158.19;88.08;102.1;100.13;187.21;164.17})/1000</f>
        <v>49.099689999999995</v>
      </c>
      <c r="J2054" t="s">
        <v>6041</v>
      </c>
      <c r="K2054" s="4" t="s">
        <v>4880</v>
      </c>
      <c r="M2054">
        <f>LEN(SUBSTITUTE(PROTEIN_stoich[[#This Row],[sequence]],"*",""))</f>
        <v>457</v>
      </c>
      <c r="O2054" t="s">
        <v>16</v>
      </c>
      <c r="P2054" t="str">
        <f>_xlfn.LET(_xlpm.id,PROTEIN_stoich[[#This Row],[uniprot]],HYPERLINK("https://www.uniprot.org/uniprotkb/"&amp;_xlpm.id&amp;"/entry",_xlpm.id))</f>
        <v>A0A0K3CPH5</v>
      </c>
      <c r="Q2054" t="e">
        <f>_xlfn.XLOOKUP(PROTEIN_stoich[[#This Row],[uniprot]],[1]!UniprotIFO[Entry],[1]!UniprotIFO[Gene Ontology IDs],"")</f>
        <v>#REF!</v>
      </c>
      <c r="R2054" t="e">
        <f>_xlfn.XLOOKUP(PROTEIN_stoich[[#This Row],[uniprot]],[1]!UniprotIFO[Entry],[1]!UniprotIFO[essential?],"")</f>
        <v>#REF!</v>
      </c>
      <c r="S2054" t="e">
        <f>_xlfn.XLOOKUP(PROTEIN_stoich[[#This Row],[sequence]],[2]!Table1[sequence_without_asterisks],[2]!Table1[protein_stoich seq matches],"")</f>
        <v>#REF!</v>
      </c>
      <c r="T2054" t="e">
        <f>_xlfn.XLOOKUP(PROTEIN_stoich[[#This Row],[uniprot]],[1]!UniprotIFO[Entry],[1]!UniprotIFO[protein_id in GSM model format],"")</f>
        <v>#REF!</v>
      </c>
    </row>
    <row r="2055" spans="1:20" x14ac:dyDescent="0.2">
      <c r="A20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RT10756</v>
      </c>
      <c r="B2055" t="s">
        <v>14636</v>
      </c>
      <c r="C2055" t="s">
        <v>14636</v>
      </c>
      <c r="D2055" t="s">
        <v>10040</v>
      </c>
      <c r="E2055" t="s">
        <v>4877</v>
      </c>
      <c r="G20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5" t="s">
        <v>4878</v>
      </c>
      <c r="I2055" s="25" cm="1">
        <f t="array" ref="I2055">SUMPRODUCT((LEN(PROTEIN_stoich[[#This Row],[sequence]])-LEN(SUBSTITUTE(PROTEIN_stoich[[#This Row],[sequence]],{"A";"C";"D";"E";"F";"G";"H";"I";"K";"L";"M";"N";"P";"Q";"R";"S";"T";"V";"W";"Y"},""))),{72.08;104.14;115.08;129.11;148.17;58.05;138.14;114.16;130.18;114.16;132.2;115.1;98.12;129.13;158.19;88.08;102.1;100.13;187.21;164.17})/1000</f>
        <v>87.198440000000005</v>
      </c>
      <c r="J2055" t="s">
        <v>10041</v>
      </c>
      <c r="K2055" s="4" t="s">
        <v>4880</v>
      </c>
      <c r="M2055">
        <f>LEN(SUBSTITUTE(PROTEIN_stoich[[#This Row],[sequence]],"*",""))</f>
        <v>787</v>
      </c>
      <c r="O2055" t="s">
        <v>16</v>
      </c>
      <c r="P2055" t="str">
        <f>_xlfn.LET(_xlpm.id,PROTEIN_stoich[[#This Row],[uniprot]],HYPERLINK("https://www.uniprot.org/uniprotkb/"&amp;_xlpm.id&amp;"/entry",_xlpm.id))</f>
        <v>A0A0K3CQ33</v>
      </c>
      <c r="Q2055" t="e">
        <f>_xlfn.XLOOKUP(PROTEIN_stoich[[#This Row],[uniprot]],[1]!UniprotIFO[Entry],[1]!UniprotIFO[Gene Ontology IDs],"")</f>
        <v>#REF!</v>
      </c>
      <c r="R2055" t="e">
        <f>_xlfn.XLOOKUP(PROTEIN_stoich[[#This Row],[uniprot]],[1]!UniprotIFO[Entry],[1]!UniprotIFO[essential?],"")</f>
        <v>#REF!</v>
      </c>
      <c r="S2055" t="e">
        <f>_xlfn.XLOOKUP(PROTEIN_stoich[[#This Row],[sequence]],[2]!Table1[sequence_without_asterisks],[2]!Table1[protein_stoich seq matches],"")</f>
        <v>#REF!</v>
      </c>
      <c r="T2055" t="e">
        <f>_xlfn.XLOOKUP(PROTEIN_stoich[[#This Row],[uniprot]],[1]!UniprotIFO[Entry],[1]!UniprotIFO[protein_id in GSM model format],"")</f>
        <v>#REF!</v>
      </c>
    </row>
    <row r="2056" spans="1:20" x14ac:dyDescent="0.2">
      <c r="A20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RT10755</v>
      </c>
      <c r="B2056" t="s">
        <v>14647</v>
      </c>
      <c r="C2056" t="s">
        <v>14647</v>
      </c>
      <c r="D2056" t="s">
        <v>8264</v>
      </c>
      <c r="E2056" t="s">
        <v>4877</v>
      </c>
      <c r="G20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6" t="s">
        <v>4878</v>
      </c>
      <c r="I2056" s="25" cm="1">
        <f t="array" ref="I2056">SUMPRODUCT((LEN(PROTEIN_stoich[[#This Row],[sequence]])-LEN(SUBSTITUTE(PROTEIN_stoich[[#This Row],[sequence]],{"A";"C";"D";"E";"F";"G";"H";"I";"K";"L";"M";"N";"P";"Q";"R";"S";"T";"V";"W";"Y"},""))),{72.08;104.14;115.08;129.11;148.17;58.05;138.14;114.16;130.18;114.16;132.2;115.1;98.12;129.13;158.19;88.08;102.1;100.13;187.21;164.17})/1000</f>
        <v>25.383569999999995</v>
      </c>
      <c r="J2056" t="s">
        <v>8265</v>
      </c>
      <c r="K2056" s="4" t="s">
        <v>4880</v>
      </c>
      <c r="M2056">
        <f>LEN(SUBSTITUTE(PROTEIN_stoich[[#This Row],[sequence]],"*",""))</f>
        <v>227</v>
      </c>
      <c r="O2056" t="s">
        <v>16</v>
      </c>
      <c r="P2056" t="str">
        <f>_xlfn.LET(_xlpm.id,PROTEIN_stoich[[#This Row],[uniprot]],HYPERLINK("https://www.uniprot.org/uniprotkb/"&amp;_xlpm.id&amp;"/entry",_xlpm.id))</f>
        <v>A0A0K3CTN8</v>
      </c>
      <c r="Q2056" t="e">
        <f>_xlfn.XLOOKUP(PROTEIN_stoich[[#This Row],[uniprot]],[1]!UniprotIFO[Entry],[1]!UniprotIFO[Gene Ontology IDs],"")</f>
        <v>#REF!</v>
      </c>
      <c r="R2056" t="e">
        <f>_xlfn.XLOOKUP(PROTEIN_stoich[[#This Row],[uniprot]],[1]!UniprotIFO[Entry],[1]!UniprotIFO[essential?],"")</f>
        <v>#REF!</v>
      </c>
      <c r="S2056" t="e">
        <f>_xlfn.XLOOKUP(PROTEIN_stoich[[#This Row],[sequence]],[2]!Table1[sequence_without_asterisks],[2]!Table1[protein_stoich seq matches],"")</f>
        <v>#REF!</v>
      </c>
      <c r="T2056" t="e">
        <f>_xlfn.XLOOKUP(PROTEIN_stoich[[#This Row],[uniprot]],[1]!UniprotIFO[Entry],[1]!UniprotIFO[protein_id in GSM model format],"")</f>
        <v>#REF!</v>
      </c>
    </row>
    <row r="2057" spans="1:20" x14ac:dyDescent="0.2">
      <c r="A20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RT10752</v>
      </c>
      <c r="B2057" t="s">
        <v>14648</v>
      </c>
      <c r="C2057" t="s">
        <v>14648</v>
      </c>
      <c r="D2057" t="s">
        <v>8999</v>
      </c>
      <c r="E2057" t="s">
        <v>4877</v>
      </c>
      <c r="G20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7" t="s">
        <v>4878</v>
      </c>
      <c r="I2057" s="25" cm="1">
        <f t="array" ref="I2057">SUMPRODUCT((LEN(PROTEIN_stoich[[#This Row],[sequence]])-LEN(SUBSTITUTE(PROTEIN_stoich[[#This Row],[sequence]],{"A";"C";"D";"E";"F";"G";"H";"I";"K";"L";"M";"N";"P";"Q";"R";"S";"T";"V";"W";"Y"},""))),{72.08;104.14;115.08;129.11;148.17;58.05;138.14;114.16;130.18;114.16;132.2;115.1;98.12;129.13;158.19;88.08;102.1;100.13;187.21;164.17})/1000</f>
        <v>36.302199999999992</v>
      </c>
      <c r="J2057" t="s">
        <v>9000</v>
      </c>
      <c r="K2057" s="4" t="s">
        <v>4880</v>
      </c>
      <c r="M2057">
        <f>LEN(SUBSTITUTE(PROTEIN_stoich[[#This Row],[sequence]],"*",""))</f>
        <v>346</v>
      </c>
      <c r="O2057" t="s">
        <v>16</v>
      </c>
      <c r="P2057" t="str">
        <f>_xlfn.LET(_xlpm.id,PROTEIN_stoich[[#This Row],[uniprot]],HYPERLINK("https://www.uniprot.org/uniprotkb/"&amp;_xlpm.id&amp;"/entry",_xlpm.id))</f>
        <v>A0A0K3CPF4</v>
      </c>
      <c r="Q2057" t="e">
        <f>_xlfn.XLOOKUP(PROTEIN_stoich[[#This Row],[uniprot]],[1]!UniprotIFO[Entry],[1]!UniprotIFO[Gene Ontology IDs],"")</f>
        <v>#REF!</v>
      </c>
      <c r="R2057" t="e">
        <f>_xlfn.XLOOKUP(PROTEIN_stoich[[#This Row],[uniprot]],[1]!UniprotIFO[Entry],[1]!UniprotIFO[essential?],"")</f>
        <v>#REF!</v>
      </c>
      <c r="S2057" t="e">
        <f>_xlfn.XLOOKUP(PROTEIN_stoich[[#This Row],[sequence]],[2]!Table1[sequence_without_asterisks],[2]!Table1[protein_stoich seq matches],"")</f>
        <v>#REF!</v>
      </c>
      <c r="T2057" t="e">
        <f>_xlfn.XLOOKUP(PROTEIN_stoich[[#This Row],[uniprot]],[1]!UniprotIFO[Entry],[1]!UniprotIFO[protein_id in GSM model format],"")</f>
        <v>#REF!</v>
      </c>
    </row>
    <row r="2058" spans="1:20" x14ac:dyDescent="0.2">
      <c r="A20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RT10749</v>
      </c>
      <c r="B2058" t="s">
        <v>14649</v>
      </c>
      <c r="C2058" t="s">
        <v>14649</v>
      </c>
      <c r="D2058" t="s">
        <v>6896</v>
      </c>
      <c r="E2058" t="s">
        <v>4877</v>
      </c>
      <c r="G20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8" t="s">
        <v>4878</v>
      </c>
      <c r="I2058" s="25" cm="1">
        <f t="array" ref="I2058">SUMPRODUCT((LEN(PROTEIN_stoich[[#This Row],[sequence]])-LEN(SUBSTITUTE(PROTEIN_stoich[[#This Row],[sequence]],{"A";"C";"D";"E";"F";"G";"H";"I";"K";"L";"M";"N";"P";"Q";"R";"S";"T";"V";"W";"Y"},""))),{72.08;104.14;115.08;129.11;148.17;58.05;138.14;114.16;130.18;114.16;132.2;115.1;98.12;129.13;158.19;88.08;102.1;100.13;187.21;164.17})/1000</f>
        <v>56.313749999999999</v>
      </c>
      <c r="J2058" t="s">
        <v>6897</v>
      </c>
      <c r="K2058" s="4" t="s">
        <v>4880</v>
      </c>
      <c r="M2058">
        <f>LEN(SUBSTITUTE(PROTEIN_stoich[[#This Row],[sequence]],"*",""))</f>
        <v>530</v>
      </c>
      <c r="O2058" t="s">
        <v>16</v>
      </c>
      <c r="P2058" t="str">
        <f>_xlfn.LET(_xlpm.id,PROTEIN_stoich[[#This Row],[uniprot]],HYPERLINK("https://www.uniprot.org/uniprotkb/"&amp;_xlpm.id&amp;"/entry",_xlpm.id))</f>
        <v>A0A0K3CQ26</v>
      </c>
      <c r="Q2058" t="e">
        <f>_xlfn.XLOOKUP(PROTEIN_stoich[[#This Row],[uniprot]],[1]!UniprotIFO[Entry],[1]!UniprotIFO[Gene Ontology IDs],"")</f>
        <v>#REF!</v>
      </c>
      <c r="R2058" t="e">
        <f>_xlfn.XLOOKUP(PROTEIN_stoich[[#This Row],[uniprot]],[1]!UniprotIFO[Entry],[1]!UniprotIFO[essential?],"")</f>
        <v>#REF!</v>
      </c>
      <c r="S2058" t="e">
        <f>_xlfn.XLOOKUP(PROTEIN_stoich[[#This Row],[sequence]],[2]!Table1[sequence_without_asterisks],[2]!Table1[protein_stoich seq matches],"")</f>
        <v>#REF!</v>
      </c>
      <c r="T2058" t="e">
        <f>_xlfn.XLOOKUP(PROTEIN_stoich[[#This Row],[uniprot]],[1]!UniprotIFO[Entry],[1]!UniprotIFO[protein_id in GSM model format],"")</f>
        <v>#REF!</v>
      </c>
    </row>
    <row r="2059" spans="1:20" x14ac:dyDescent="0.2">
      <c r="A20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RT10748</v>
      </c>
      <c r="B2059" t="s">
        <v>14650</v>
      </c>
      <c r="C2059" t="s">
        <v>14650</v>
      </c>
      <c r="D2059" t="s">
        <v>6618</v>
      </c>
      <c r="E2059" t="s">
        <v>4877</v>
      </c>
      <c r="G20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59" t="s">
        <v>4878</v>
      </c>
      <c r="I2059" s="25" cm="1">
        <f t="array" ref="I2059">SUMPRODUCT((LEN(PROTEIN_stoich[[#This Row],[sequence]])-LEN(SUBSTITUTE(PROTEIN_stoich[[#This Row],[sequence]],{"A";"C";"D";"E";"F";"G";"H";"I";"K";"L";"M";"N";"P";"Q";"R";"S";"T";"V";"W";"Y"},""))),{72.08;104.14;115.08;129.11;148.17;58.05;138.14;114.16;130.18;114.16;132.2;115.1;98.12;129.13;158.19;88.08;102.1;100.13;187.21;164.17})/1000</f>
        <v>22.70645</v>
      </c>
      <c r="J2059" t="s">
        <v>6619</v>
      </c>
      <c r="K2059" s="4" t="s">
        <v>4880</v>
      </c>
      <c r="M2059">
        <f>LEN(SUBSTITUTE(PROTEIN_stoich[[#This Row],[sequence]],"*",""))</f>
        <v>211</v>
      </c>
      <c r="O2059" t="s">
        <v>16</v>
      </c>
      <c r="P2059" t="str">
        <f>_xlfn.LET(_xlpm.id,PROTEIN_stoich[[#This Row],[uniprot]],HYPERLINK("https://www.uniprot.org/uniprotkb/"&amp;_xlpm.id&amp;"/entry",_xlpm.id))</f>
        <v>A0A0K3CLP3</v>
      </c>
      <c r="Q2059" t="e">
        <f>_xlfn.XLOOKUP(PROTEIN_stoich[[#This Row],[uniprot]],[1]!UniprotIFO[Entry],[1]!UniprotIFO[Gene Ontology IDs],"")</f>
        <v>#REF!</v>
      </c>
      <c r="R2059" t="e">
        <f>_xlfn.XLOOKUP(PROTEIN_stoich[[#This Row],[uniprot]],[1]!UniprotIFO[Entry],[1]!UniprotIFO[essential?],"")</f>
        <v>#REF!</v>
      </c>
      <c r="S2059" t="e">
        <f>_xlfn.XLOOKUP(PROTEIN_stoich[[#This Row],[sequence]],[2]!Table1[sequence_without_asterisks],[2]!Table1[protein_stoich seq matches],"")</f>
        <v>#REF!</v>
      </c>
      <c r="T2059" t="e">
        <f>_xlfn.XLOOKUP(PROTEIN_stoich[[#This Row],[uniprot]],[1]!UniprotIFO[Entry],[1]!UniprotIFO[protein_id in GSM model format],"")</f>
        <v>#REF!</v>
      </c>
    </row>
    <row r="2060" spans="1:20" x14ac:dyDescent="0.2">
      <c r="A20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RT10747</v>
      </c>
      <c r="B2060" t="s">
        <v>14651</v>
      </c>
      <c r="C2060" t="s">
        <v>14651</v>
      </c>
      <c r="D2060" t="s">
        <v>9478</v>
      </c>
      <c r="E2060" t="s">
        <v>4877</v>
      </c>
      <c r="G20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0" t="s">
        <v>4878</v>
      </c>
      <c r="I2060" s="25" cm="1">
        <f t="array" ref="I2060">SUMPRODUCT((LEN(PROTEIN_stoich[[#This Row],[sequence]])-LEN(SUBSTITUTE(PROTEIN_stoich[[#This Row],[sequence]],{"A";"C";"D";"E";"F";"G";"H";"I";"K";"L";"M";"N";"P";"Q";"R";"S";"T";"V";"W";"Y"},""))),{72.08;104.14;115.08;129.11;148.17;58.05;138.14;114.16;130.18;114.16;132.2;115.1;98.12;129.13;158.19;88.08;102.1;100.13;187.21;164.17})/1000</f>
        <v>33.766359999999999</v>
      </c>
      <c r="J2060" t="s">
        <v>9479</v>
      </c>
      <c r="K2060" s="4" t="s">
        <v>4880</v>
      </c>
      <c r="M2060">
        <f>LEN(SUBSTITUTE(PROTEIN_stoich[[#This Row],[sequence]],"*",""))</f>
        <v>324</v>
      </c>
      <c r="O2060" t="s">
        <v>16</v>
      </c>
      <c r="P2060" t="str">
        <f>_xlfn.LET(_xlpm.id,PROTEIN_stoich[[#This Row],[uniprot]],HYPERLINK("https://www.uniprot.org/uniprotkb/"&amp;_xlpm.id&amp;"/entry",_xlpm.id))</f>
        <v>A0A0K3CNL6</v>
      </c>
      <c r="Q2060" t="e">
        <f>_xlfn.XLOOKUP(PROTEIN_stoich[[#This Row],[uniprot]],[1]!UniprotIFO[Entry],[1]!UniprotIFO[Gene Ontology IDs],"")</f>
        <v>#REF!</v>
      </c>
      <c r="R2060" t="e">
        <f>_xlfn.XLOOKUP(PROTEIN_stoich[[#This Row],[uniprot]],[1]!UniprotIFO[Entry],[1]!UniprotIFO[essential?],"")</f>
        <v>#REF!</v>
      </c>
      <c r="S2060" t="e">
        <f>_xlfn.XLOOKUP(PROTEIN_stoich[[#This Row],[sequence]],[2]!Table1[sequence_without_asterisks],[2]!Table1[protein_stoich seq matches],"")</f>
        <v>#REF!</v>
      </c>
      <c r="T2060" t="e">
        <f>_xlfn.XLOOKUP(PROTEIN_stoich[[#This Row],[uniprot]],[1]!UniprotIFO[Entry],[1]!UniprotIFO[protein_id in GSM model format],"")</f>
        <v>#REF!</v>
      </c>
    </row>
    <row r="2061" spans="1:20" x14ac:dyDescent="0.2">
      <c r="A20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RT10745</v>
      </c>
      <c r="B2061" t="s">
        <v>14652</v>
      </c>
      <c r="C2061" t="s">
        <v>14652</v>
      </c>
      <c r="D2061" t="s">
        <v>6672</v>
      </c>
      <c r="E2061" t="s">
        <v>4877</v>
      </c>
      <c r="G20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1" t="s">
        <v>4878</v>
      </c>
      <c r="I2061" s="25" cm="1">
        <f t="array" ref="I2061">SUMPRODUCT((LEN(PROTEIN_stoich[[#This Row],[sequence]])-LEN(SUBSTITUTE(PROTEIN_stoich[[#This Row],[sequence]],{"A";"C";"D";"E";"F";"G";"H";"I";"K";"L";"M";"N";"P";"Q";"R";"S";"T";"V";"W";"Y"},""))),{72.08;104.14;115.08;129.11;148.17;58.05;138.14;114.16;130.18;114.16;132.2;115.1;98.12;129.13;158.19;88.08;102.1;100.13;187.21;164.17})/1000</f>
        <v>33.400030000000008</v>
      </c>
      <c r="J2061" t="s">
        <v>6673</v>
      </c>
      <c r="K2061" s="4" t="s">
        <v>4880</v>
      </c>
      <c r="M2061">
        <f>LEN(SUBSTITUTE(PROTEIN_stoich[[#This Row],[sequence]],"*",""))</f>
        <v>308</v>
      </c>
      <c r="O2061" t="s">
        <v>16</v>
      </c>
      <c r="P2061" t="str">
        <f>_xlfn.LET(_xlpm.id,PROTEIN_stoich[[#This Row],[uniprot]],HYPERLINK("https://www.uniprot.org/uniprotkb/"&amp;_xlpm.id&amp;"/entry",_xlpm.id))</f>
        <v>A0A0K3CPE9</v>
      </c>
      <c r="Q2061" t="e">
        <f>_xlfn.XLOOKUP(PROTEIN_stoich[[#This Row],[uniprot]],[1]!UniprotIFO[Entry],[1]!UniprotIFO[Gene Ontology IDs],"")</f>
        <v>#REF!</v>
      </c>
      <c r="R2061" t="e">
        <f>_xlfn.XLOOKUP(PROTEIN_stoich[[#This Row],[uniprot]],[1]!UniprotIFO[Entry],[1]!UniprotIFO[essential?],"")</f>
        <v>#REF!</v>
      </c>
      <c r="S2061" t="e">
        <f>_xlfn.XLOOKUP(PROTEIN_stoich[[#This Row],[sequence]],[2]!Table1[sequence_without_asterisks],[2]!Table1[protein_stoich seq matches],"")</f>
        <v>#REF!</v>
      </c>
      <c r="T2061" t="e">
        <f>_xlfn.XLOOKUP(PROTEIN_stoich[[#This Row],[uniprot]],[1]!UniprotIFO[Entry],[1]!UniprotIFO[protein_id in GSM model format],"")</f>
        <v>#REF!</v>
      </c>
    </row>
    <row r="2062" spans="1:20" x14ac:dyDescent="0.2">
      <c r="A20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RT10742</v>
      </c>
      <c r="B2062" t="s">
        <v>14653</v>
      </c>
      <c r="C2062" t="s">
        <v>14653</v>
      </c>
      <c r="D2062" t="s">
        <v>6202</v>
      </c>
      <c r="E2062" t="s">
        <v>4877</v>
      </c>
      <c r="G20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2" t="s">
        <v>4878</v>
      </c>
      <c r="I2062" s="25" cm="1">
        <f t="array" ref="I2062">SUMPRODUCT((LEN(PROTEIN_stoich[[#This Row],[sequence]])-LEN(SUBSTITUTE(PROTEIN_stoich[[#This Row],[sequence]],{"A";"C";"D";"E";"F";"G";"H";"I";"K";"L";"M";"N";"P";"Q";"R";"S";"T";"V";"W";"Y"},""))),{72.08;104.14;115.08;129.11;148.17;58.05;138.14;114.16;130.18;114.16;132.2;115.1;98.12;129.13;158.19;88.08;102.1;100.13;187.21;164.17})/1000</f>
        <v>29.795549999999995</v>
      </c>
      <c r="J2062" t="s">
        <v>6203</v>
      </c>
      <c r="K2062" s="4" t="s">
        <v>4880</v>
      </c>
      <c r="M2062">
        <f>LEN(SUBSTITUTE(PROTEIN_stoich[[#This Row],[sequence]],"*",""))</f>
        <v>265</v>
      </c>
      <c r="O2062" t="s">
        <v>16</v>
      </c>
      <c r="P2062" t="str">
        <f>_xlfn.LET(_xlpm.id,PROTEIN_stoich[[#This Row],[uniprot]],HYPERLINK("https://www.uniprot.org/uniprotkb/"&amp;_xlpm.id&amp;"/entry",_xlpm.id))</f>
        <v>A0A0K3CLN8</v>
      </c>
      <c r="Q2062" t="e">
        <f>_xlfn.XLOOKUP(PROTEIN_stoich[[#This Row],[uniprot]],[1]!UniprotIFO[Entry],[1]!UniprotIFO[Gene Ontology IDs],"")</f>
        <v>#REF!</v>
      </c>
      <c r="R2062" t="e">
        <f>_xlfn.XLOOKUP(PROTEIN_stoich[[#This Row],[uniprot]],[1]!UniprotIFO[Entry],[1]!UniprotIFO[essential?],"")</f>
        <v>#REF!</v>
      </c>
      <c r="S2062" t="e">
        <f>_xlfn.XLOOKUP(PROTEIN_stoich[[#This Row],[sequence]],[2]!Table1[sequence_without_asterisks],[2]!Table1[protein_stoich seq matches],"")</f>
        <v>#REF!</v>
      </c>
      <c r="T2062" t="e">
        <f>_xlfn.XLOOKUP(PROTEIN_stoich[[#This Row],[uniprot]],[1]!UniprotIFO[Entry],[1]!UniprotIFO[protein_id in GSM model format],"")</f>
        <v>#REF!</v>
      </c>
    </row>
    <row r="2063" spans="1:20" x14ac:dyDescent="0.2">
      <c r="A20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RT10741</v>
      </c>
      <c r="B2063" t="s">
        <v>14654</v>
      </c>
      <c r="C2063" t="s">
        <v>14654</v>
      </c>
      <c r="D2063" t="s">
        <v>7963</v>
      </c>
      <c r="E2063" t="s">
        <v>4877</v>
      </c>
      <c r="G20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3" t="s">
        <v>4878</v>
      </c>
      <c r="I2063" s="25" cm="1">
        <f t="array" ref="I2063">SUMPRODUCT((LEN(PROTEIN_stoich[[#This Row],[sequence]])-LEN(SUBSTITUTE(PROTEIN_stoich[[#This Row],[sequence]],{"A";"C";"D";"E";"F";"G";"H";"I";"K";"L";"M";"N";"P";"Q";"R";"S";"T";"V";"W";"Y"},""))),{72.08;104.14;115.08;129.11;148.17;58.05;138.14;114.16;130.18;114.16;132.2;115.1;98.12;129.13;158.19;88.08;102.1;100.13;187.21;164.17})/1000</f>
        <v>163.79624999999999</v>
      </c>
      <c r="J2063" t="s">
        <v>7964</v>
      </c>
      <c r="K2063" s="4" t="s">
        <v>4880</v>
      </c>
      <c r="M2063">
        <f>LEN(SUBSTITUTE(PROTEIN_stoich[[#This Row],[sequence]],"*",""))</f>
        <v>1521</v>
      </c>
      <c r="O2063" t="s">
        <v>16</v>
      </c>
      <c r="P2063" t="str">
        <f>_xlfn.LET(_xlpm.id,PROTEIN_stoich[[#This Row],[uniprot]],HYPERLINK("https://www.uniprot.org/uniprotkb/"&amp;_xlpm.id&amp;"/entry",_xlpm.id))</f>
        <v>A0A0K3CNL3</v>
      </c>
      <c r="Q2063" t="e">
        <f>_xlfn.XLOOKUP(PROTEIN_stoich[[#This Row],[uniprot]],[1]!UniprotIFO[Entry],[1]!UniprotIFO[Gene Ontology IDs],"")</f>
        <v>#REF!</v>
      </c>
      <c r="R2063" t="e">
        <f>_xlfn.XLOOKUP(PROTEIN_stoich[[#This Row],[uniprot]],[1]!UniprotIFO[Entry],[1]!UniprotIFO[essential?],"")</f>
        <v>#REF!</v>
      </c>
      <c r="S2063" t="e">
        <f>_xlfn.XLOOKUP(PROTEIN_stoich[[#This Row],[sequence]],[2]!Table1[sequence_without_asterisks],[2]!Table1[protein_stoich seq matches],"")</f>
        <v>#REF!</v>
      </c>
      <c r="T2063" t="e">
        <f>_xlfn.XLOOKUP(PROTEIN_stoich[[#This Row],[uniprot]],[1]!UniprotIFO[Entry],[1]!UniprotIFO[protein_id in GSM model format],"")</f>
        <v>#REF!</v>
      </c>
    </row>
    <row r="2064" spans="1:20" x14ac:dyDescent="0.2">
      <c r="A20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RT10721</v>
      </c>
      <c r="B2064" t="s">
        <v>14656</v>
      </c>
      <c r="C2064" t="s">
        <v>14656</v>
      </c>
      <c r="D2064" t="s">
        <v>9728</v>
      </c>
      <c r="E2064" t="s">
        <v>4877</v>
      </c>
      <c r="G20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4" t="s">
        <v>4878</v>
      </c>
      <c r="I2064" s="25" cm="1">
        <f t="array" ref="I2064">SUMPRODUCT((LEN(PROTEIN_stoich[[#This Row],[sequence]])-LEN(SUBSTITUTE(PROTEIN_stoich[[#This Row],[sequence]],{"A";"C";"D";"E";"F";"G";"H";"I";"K";"L";"M";"N";"P";"Q";"R";"S";"T";"V";"W";"Y"},""))),{72.08;104.14;115.08;129.11;148.17;58.05;138.14;114.16;130.18;114.16;132.2;115.1;98.12;129.13;158.19;88.08;102.1;100.13;187.21;164.17})/1000</f>
        <v>54.90959999999999</v>
      </c>
      <c r="J2064" t="s">
        <v>9729</v>
      </c>
      <c r="K2064" s="4" t="s">
        <v>4880</v>
      </c>
      <c r="M2064">
        <f>LEN(SUBSTITUTE(PROTEIN_stoich[[#This Row],[sequence]],"*",""))</f>
        <v>504</v>
      </c>
      <c r="O2064" t="s">
        <v>16</v>
      </c>
      <c r="P2064" t="str">
        <f>_xlfn.LET(_xlpm.id,PROTEIN_stoich[[#This Row],[uniprot]],HYPERLINK("https://www.uniprot.org/uniprotkb/"&amp;_xlpm.id&amp;"/entry",_xlpm.id))</f>
        <v>A0A0K3CTK4</v>
      </c>
      <c r="Q2064" t="e">
        <f>_xlfn.XLOOKUP(PROTEIN_stoich[[#This Row],[uniprot]],[1]!UniprotIFO[Entry],[1]!UniprotIFO[Gene Ontology IDs],"")</f>
        <v>#REF!</v>
      </c>
      <c r="R2064" t="e">
        <f>_xlfn.XLOOKUP(PROTEIN_stoich[[#This Row],[uniprot]],[1]!UniprotIFO[Entry],[1]!UniprotIFO[essential?],"")</f>
        <v>#REF!</v>
      </c>
      <c r="S2064" t="e">
        <f>_xlfn.XLOOKUP(PROTEIN_stoich[[#This Row],[sequence]],[2]!Table1[sequence_without_asterisks],[2]!Table1[protein_stoich seq matches],"")</f>
        <v>#REF!</v>
      </c>
      <c r="T2064" t="e">
        <f>_xlfn.XLOOKUP(PROTEIN_stoich[[#This Row],[uniprot]],[1]!UniprotIFO[Entry],[1]!UniprotIFO[protein_id in GSM model format],"")</f>
        <v>#REF!</v>
      </c>
    </row>
    <row r="2065" spans="1:20" x14ac:dyDescent="0.2">
      <c r="A20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RT10700</v>
      </c>
      <c r="B2065" t="s">
        <v>14658</v>
      </c>
      <c r="C2065" t="s">
        <v>14658</v>
      </c>
      <c r="D2065" t="s">
        <v>9211</v>
      </c>
      <c r="E2065" t="s">
        <v>4877</v>
      </c>
      <c r="G20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5" t="s">
        <v>4878</v>
      </c>
      <c r="I2065" s="25" cm="1">
        <f t="array" ref="I2065">SUMPRODUCT((LEN(PROTEIN_stoich[[#This Row],[sequence]])-LEN(SUBSTITUTE(PROTEIN_stoich[[#This Row],[sequence]],{"A";"C";"D";"E";"F";"G";"H";"I";"K";"L";"M";"N";"P";"Q";"R";"S";"T";"V";"W";"Y"},""))),{72.08;104.14;115.08;129.11;148.17;58.05;138.14;114.16;130.18;114.16;132.2;115.1;98.12;129.13;158.19;88.08;102.1;100.13;187.21;164.17})/1000</f>
        <v>121.33270999999999</v>
      </c>
      <c r="J2065" t="s">
        <v>9212</v>
      </c>
      <c r="K2065" s="4" t="s">
        <v>4880</v>
      </c>
      <c r="M2065">
        <f>LEN(SUBSTITUTE(PROTEIN_stoich[[#This Row],[sequence]],"*",""))</f>
        <v>1080</v>
      </c>
      <c r="O2065" t="s">
        <v>16</v>
      </c>
      <c r="P2065" t="str">
        <f>_xlfn.LET(_xlpm.id,PROTEIN_stoich[[#This Row],[uniprot]],HYPERLINK("https://www.uniprot.org/uniprotkb/"&amp;_xlpm.id&amp;"/entry",_xlpm.id))</f>
        <v>A0A0K3CQ03</v>
      </c>
      <c r="Q2065" t="e">
        <f>_xlfn.XLOOKUP(PROTEIN_stoich[[#This Row],[uniprot]],[1]!UniprotIFO[Entry],[1]!UniprotIFO[Gene Ontology IDs],"")</f>
        <v>#REF!</v>
      </c>
      <c r="R2065" t="e">
        <f>_xlfn.XLOOKUP(PROTEIN_stoich[[#This Row],[uniprot]],[1]!UniprotIFO[Entry],[1]!UniprotIFO[essential?],"")</f>
        <v>#REF!</v>
      </c>
      <c r="S2065" t="e">
        <f>_xlfn.XLOOKUP(PROTEIN_stoich[[#This Row],[sequence]],[2]!Table1[sequence_without_asterisks],[2]!Table1[protein_stoich seq matches],"")</f>
        <v>#REF!</v>
      </c>
      <c r="T2065" t="e">
        <f>_xlfn.XLOOKUP(PROTEIN_stoich[[#This Row],[uniprot]],[1]!UniprotIFO[Entry],[1]!UniprotIFO[protein_id in GSM model format],"")</f>
        <v>#REF!</v>
      </c>
    </row>
    <row r="2066" spans="1:20" x14ac:dyDescent="0.2">
      <c r="A20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RT10697</v>
      </c>
      <c r="B2066" t="s">
        <v>14660</v>
      </c>
      <c r="C2066" t="s">
        <v>14660</v>
      </c>
      <c r="D2066" t="s">
        <v>9299</v>
      </c>
      <c r="E2066" t="s">
        <v>4877</v>
      </c>
      <c r="G20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6" t="s">
        <v>4878</v>
      </c>
      <c r="I2066" s="25" cm="1">
        <f t="array" ref="I2066">SUMPRODUCT((LEN(PROTEIN_stoich[[#This Row],[sequence]])-LEN(SUBSTITUTE(PROTEIN_stoich[[#This Row],[sequence]],{"A";"C";"D";"E";"F";"G";"H";"I";"K";"L";"M";"N";"P";"Q";"R";"S";"T";"V";"W";"Y"},""))),{72.08;104.14;115.08;129.11;148.17;58.05;138.14;114.16;130.18;114.16;132.2;115.1;98.12;129.13;158.19;88.08;102.1;100.13;187.21;164.17})/1000</f>
        <v>150.87099000000001</v>
      </c>
      <c r="J2066" t="s">
        <v>9300</v>
      </c>
      <c r="K2066" s="4" t="s">
        <v>4880</v>
      </c>
      <c r="M2066">
        <f>LEN(SUBSTITUTE(PROTEIN_stoich[[#This Row],[sequence]],"*",""))</f>
        <v>1343</v>
      </c>
      <c r="O2066" t="s">
        <v>16</v>
      </c>
      <c r="P2066" t="str">
        <f>_xlfn.LET(_xlpm.id,PROTEIN_stoich[[#This Row],[uniprot]],HYPERLINK("https://www.uniprot.org/uniprotkb/"&amp;_xlpm.id&amp;"/entry",_xlpm.id))</f>
        <v>A0A0K3CPA8</v>
      </c>
      <c r="Q2066" t="e">
        <f>_xlfn.XLOOKUP(PROTEIN_stoich[[#This Row],[uniprot]],[1]!UniprotIFO[Entry],[1]!UniprotIFO[Gene Ontology IDs],"")</f>
        <v>#REF!</v>
      </c>
      <c r="R2066" t="e">
        <f>_xlfn.XLOOKUP(PROTEIN_stoich[[#This Row],[uniprot]],[1]!UniprotIFO[Entry],[1]!UniprotIFO[essential?],"")</f>
        <v>#REF!</v>
      </c>
      <c r="S2066" t="e">
        <f>_xlfn.XLOOKUP(PROTEIN_stoich[[#This Row],[sequence]],[2]!Table1[sequence_without_asterisks],[2]!Table1[protein_stoich seq matches],"")</f>
        <v>#REF!</v>
      </c>
      <c r="T2066" t="e">
        <f>_xlfn.XLOOKUP(PROTEIN_stoich[[#This Row],[uniprot]],[1]!UniprotIFO[Entry],[1]!UniprotIFO[protein_id in GSM model format],"")</f>
        <v>#REF!</v>
      </c>
    </row>
    <row r="2067" spans="1:20" x14ac:dyDescent="0.2">
      <c r="A20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RT10694</v>
      </c>
      <c r="B2067" t="s">
        <v>14661</v>
      </c>
      <c r="C2067" t="s">
        <v>14661</v>
      </c>
      <c r="D2067" t="s">
        <v>6114</v>
      </c>
      <c r="E2067" t="s">
        <v>4877</v>
      </c>
      <c r="G20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7" t="s">
        <v>4878</v>
      </c>
      <c r="I2067" s="25" cm="1">
        <f t="array" ref="I2067">SUMPRODUCT((LEN(PROTEIN_stoich[[#This Row],[sequence]])-LEN(SUBSTITUTE(PROTEIN_stoich[[#This Row],[sequence]],{"A";"C";"D";"E";"F";"G";"H";"I";"K";"L";"M";"N";"P";"Q";"R";"S";"T";"V";"W";"Y"},""))),{72.08;104.14;115.08;129.11;148.17;58.05;138.14;114.16;130.18;114.16;132.2;115.1;98.12;129.13;158.19;88.08;102.1;100.13;187.21;164.17})/1000</f>
        <v>39.230099999999993</v>
      </c>
      <c r="J2067" t="s">
        <v>6115</v>
      </c>
      <c r="K2067" s="4" t="s">
        <v>4880</v>
      </c>
      <c r="M2067">
        <f>LEN(SUBSTITUTE(PROTEIN_stoich[[#This Row],[sequence]],"*",""))</f>
        <v>348</v>
      </c>
      <c r="O2067" t="s">
        <v>16</v>
      </c>
      <c r="P2067" t="str">
        <f>_xlfn.LET(_xlpm.id,PROTEIN_stoich[[#This Row],[uniprot]],HYPERLINK("https://www.uniprot.org/uniprotkb/"&amp;_xlpm.id&amp;"/entry",_xlpm.id))</f>
        <v>A0A0K3CLJ5</v>
      </c>
      <c r="Q2067" t="e">
        <f>_xlfn.XLOOKUP(PROTEIN_stoich[[#This Row],[uniprot]],[1]!UniprotIFO[Entry],[1]!UniprotIFO[Gene Ontology IDs],"")</f>
        <v>#REF!</v>
      </c>
      <c r="R2067" t="e">
        <f>_xlfn.XLOOKUP(PROTEIN_stoich[[#This Row],[uniprot]],[1]!UniprotIFO[Entry],[1]!UniprotIFO[essential?],"")</f>
        <v>#REF!</v>
      </c>
      <c r="S2067" t="e">
        <f>_xlfn.XLOOKUP(PROTEIN_stoich[[#This Row],[sequence]],[2]!Table1[sequence_without_asterisks],[2]!Table1[protein_stoich seq matches],"")</f>
        <v>#REF!</v>
      </c>
      <c r="T2067" t="e">
        <f>_xlfn.XLOOKUP(PROTEIN_stoich[[#This Row],[uniprot]],[1]!UniprotIFO[Entry],[1]!UniprotIFO[protein_id in GSM model format],"")</f>
        <v>#REF!</v>
      </c>
    </row>
    <row r="2068" spans="1:20" x14ac:dyDescent="0.2">
      <c r="A20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RT10687</v>
      </c>
      <c r="B2068" t="s">
        <v>14662</v>
      </c>
      <c r="C2068" t="s">
        <v>14662</v>
      </c>
      <c r="D2068" t="s">
        <v>9800</v>
      </c>
      <c r="E2068" t="s">
        <v>4877</v>
      </c>
      <c r="G20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68" t="s">
        <v>4878</v>
      </c>
      <c r="I2068" s="25" cm="1">
        <f t="array" ref="I2068">SUMPRODUCT((LEN(PROTEIN_stoich[[#This Row],[sequence]])-LEN(SUBSTITUTE(PROTEIN_stoich[[#This Row],[sequence]],{"A";"C";"D";"E";"F";"G";"H";"I";"K";"L";"M";"N";"P";"Q";"R";"S";"T";"V";"W";"Y"},""))),{72.08;104.14;115.08;129.11;148.17;58.05;138.14;114.16;130.18;114.16;132.2;115.1;98.12;129.13;158.19;88.08;102.1;100.13;187.21;164.17})/1000</f>
        <v>83.312289999999976</v>
      </c>
      <c r="J2068" t="s">
        <v>9801</v>
      </c>
      <c r="K2068" s="4" t="s">
        <v>4880</v>
      </c>
      <c r="M2068">
        <f>LEN(SUBSTITUTE(PROTEIN_stoich[[#This Row],[sequence]],"*",""))</f>
        <v>778</v>
      </c>
      <c r="O2068" t="s">
        <v>16</v>
      </c>
      <c r="P2068" t="str">
        <f>_xlfn.LET(_xlpm.id,PROTEIN_stoich[[#This Row],[uniprot]],HYPERLINK("https://www.uniprot.org/uniprotkb/"&amp;_xlpm.id&amp;"/entry",_xlpm.id))</f>
        <v>A0A0K3CNH3</v>
      </c>
      <c r="Q2068" t="e">
        <f>_xlfn.XLOOKUP(PROTEIN_stoich[[#This Row],[uniprot]],[1]!UniprotIFO[Entry],[1]!UniprotIFO[Gene Ontology IDs],"")</f>
        <v>#REF!</v>
      </c>
      <c r="R2068" t="e">
        <f>_xlfn.XLOOKUP(PROTEIN_stoich[[#This Row],[uniprot]],[1]!UniprotIFO[Entry],[1]!UniprotIFO[essential?],"")</f>
        <v>#REF!</v>
      </c>
      <c r="S2068" t="e">
        <f>_xlfn.XLOOKUP(PROTEIN_stoich[[#This Row],[sequence]],[2]!Table1[sequence_without_asterisks],[2]!Table1[protein_stoich seq matches],"")</f>
        <v>#REF!</v>
      </c>
      <c r="T2068" t="e">
        <f>_xlfn.XLOOKUP(PROTEIN_stoich[[#This Row],[uniprot]],[1]!UniprotIFO[Entry],[1]!UniprotIFO[protein_id in GSM model format],"")</f>
        <v>#REF!</v>
      </c>
    </row>
    <row r="2069" spans="1:20" x14ac:dyDescent="0.2">
      <c r="A20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rt1067</v>
      </c>
      <c r="B2069" t="s">
        <v>1043</v>
      </c>
      <c r="C2069" t="s">
        <v>512</v>
      </c>
      <c r="D2069" t="s">
        <v>1044</v>
      </c>
      <c r="E2069" t="s">
        <v>16</v>
      </c>
      <c r="G2069"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069" t="s">
        <v>1042</v>
      </c>
      <c r="I2069" s="25" cm="1">
        <f t="array" ref="I2069">SUMPRODUCT((LEN(PROTEIN_stoich[[#This Row],[sequence]])-LEN(SUBSTITUTE(PROTEIN_stoich[[#This Row],[sequence]],{"A";"C";"D";"E";"F";"G";"H";"I";"K";"L";"M";"N";"P";"Q";"R";"S";"T";"V";"W";"Y"},""))),{72.08;104.14;115.08;129.11;148.17;58.05;138.14;114.16;130.18;114.16;132.2;115.1;98.12;129.13;158.19;88.08;102.1;100.13;187.21;164.17})/1000</f>
        <v>64.014949999999999</v>
      </c>
      <c r="J2069" t="s">
        <v>3355</v>
      </c>
      <c r="K2069" s="4" t="s">
        <v>12</v>
      </c>
      <c r="M2069">
        <f>LEN(SUBSTITUTE(PROTEIN_stoich[[#This Row],[sequence]],"*",""))</f>
        <v>561</v>
      </c>
      <c r="N2069" t="s">
        <v>4809</v>
      </c>
      <c r="O2069" t="s">
        <v>16</v>
      </c>
      <c r="P2069" t="str">
        <f>_xlfn.LET(_xlpm.id,PROTEIN_stoich[[#This Row],[uniprot]],HYPERLINK("https://www.uniprot.org/uniprotkb/"&amp;_xlpm.id&amp;"/entry",_xlpm.id))</f>
        <v>A0A2T0A260</v>
      </c>
      <c r="Q2069" t="e">
        <f>_xlfn.XLOOKUP(PROTEIN_stoich[[#This Row],[uniprot]],[1]!UniprotIFO[Entry],[1]!UniprotIFO[Gene Ontology IDs],"")</f>
        <v>#REF!</v>
      </c>
      <c r="R2069" t="e">
        <f>_xlfn.XLOOKUP(PROTEIN_stoich[[#This Row],[uniprot]],[1]!UniprotIFO[Entry],[1]!UniprotIFO[essential?],"")</f>
        <v>#REF!</v>
      </c>
      <c r="S2069" t="e">
        <f>_xlfn.XLOOKUP(PROTEIN_stoich[[#This Row],[sequence]],[2]!Table1[sequence_without_asterisks],[2]!Table1[protein_stoich seq matches],"")</f>
        <v>#REF!</v>
      </c>
      <c r="T2069" t="e">
        <f>_xlfn.XLOOKUP(PROTEIN_stoich[[#This Row],[uniprot]],[1]!UniprotIFO[Entry],[1]!UniprotIFO[protein_id in GSM model format],"")</f>
        <v>#REF!</v>
      </c>
    </row>
    <row r="2070" spans="1:20" x14ac:dyDescent="0.2">
      <c r="A20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RT10663</v>
      </c>
      <c r="B2070" t="s">
        <v>14663</v>
      </c>
      <c r="C2070" t="s">
        <v>14663</v>
      </c>
      <c r="D2070" t="s">
        <v>9562</v>
      </c>
      <c r="E2070" t="s">
        <v>4877</v>
      </c>
      <c r="G20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0" t="s">
        <v>4878</v>
      </c>
      <c r="I2070" s="25" cm="1">
        <f t="array" ref="I2070">SUMPRODUCT((LEN(PROTEIN_stoich[[#This Row],[sequence]])-LEN(SUBSTITUTE(PROTEIN_stoich[[#This Row],[sequence]],{"A";"C";"D";"E";"F";"G";"H";"I";"K";"L";"M";"N";"P";"Q";"R";"S";"T";"V";"W";"Y"},""))),{72.08;104.14;115.08;129.11;148.17;58.05;138.14;114.16;130.18;114.16;132.2;115.1;98.12;129.13;158.19;88.08;102.1;100.13;187.21;164.17})/1000</f>
        <v>15.91109</v>
      </c>
      <c r="J2070" t="s">
        <v>9563</v>
      </c>
      <c r="K2070" s="4" t="s">
        <v>4880</v>
      </c>
      <c r="M2070">
        <f>LEN(SUBSTITUTE(PROTEIN_stoich[[#This Row],[sequence]],"*",""))</f>
        <v>147</v>
      </c>
      <c r="O2070" t="s">
        <v>16</v>
      </c>
      <c r="P2070" t="str">
        <f>_xlfn.LET(_xlpm.id,PROTEIN_stoich[[#This Row],[uniprot]],HYPERLINK("https://www.uniprot.org/uniprotkb/"&amp;_xlpm.id&amp;"/entry",_xlpm.id))</f>
        <v>A0A0K3CLH1</v>
      </c>
      <c r="Q2070" t="e">
        <f>_xlfn.XLOOKUP(PROTEIN_stoich[[#This Row],[uniprot]],[1]!UniprotIFO[Entry],[1]!UniprotIFO[Gene Ontology IDs],"")</f>
        <v>#REF!</v>
      </c>
      <c r="R2070" t="e">
        <f>_xlfn.XLOOKUP(PROTEIN_stoich[[#This Row],[uniprot]],[1]!UniprotIFO[Entry],[1]!UniprotIFO[essential?],"")</f>
        <v>#REF!</v>
      </c>
      <c r="S2070" t="e">
        <f>_xlfn.XLOOKUP(PROTEIN_stoich[[#This Row],[sequence]],[2]!Table1[sequence_without_asterisks],[2]!Table1[protein_stoich seq matches],"")</f>
        <v>#REF!</v>
      </c>
      <c r="T2070" t="e">
        <f>_xlfn.XLOOKUP(PROTEIN_stoich[[#This Row],[uniprot]],[1]!UniprotIFO[Entry],[1]!UniprotIFO[protein_id in GSM model format],"")</f>
        <v>#REF!</v>
      </c>
    </row>
    <row r="2071" spans="1:20" x14ac:dyDescent="0.2">
      <c r="A20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v>
      </c>
      <c r="B2071" t="s">
        <v>1040</v>
      </c>
      <c r="C2071" t="s">
        <v>1040</v>
      </c>
      <c r="D2071" t="s">
        <v>1041</v>
      </c>
      <c r="E2071" t="s">
        <v>16</v>
      </c>
      <c r="G2071"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071" t="s">
        <v>1042</v>
      </c>
      <c r="I2071" s="25" cm="1">
        <f t="array" ref="I2071">SUMPRODUCT((LEN(PROTEIN_stoich[[#This Row],[sequence]])-LEN(SUBSTITUTE(PROTEIN_stoich[[#This Row],[sequence]],{"A";"C";"D";"E";"F";"G";"H";"I";"K";"L";"M";"N";"P";"Q";"R";"S";"T";"V";"W";"Y"},""))),{72.08;104.14;115.08;129.11;148.17;58.05;138.14;114.16;130.18;114.16;132.2;115.1;98.12;129.13;158.19;88.08;102.1;100.13;187.21;164.17})/1000</f>
        <v>45.327669999999998</v>
      </c>
      <c r="J2071" t="s">
        <v>3354</v>
      </c>
      <c r="K2071" s="4" t="s">
        <v>12</v>
      </c>
      <c r="M2071">
        <f>LEN(SUBSTITUTE(PROTEIN_stoich[[#This Row],[sequence]],"*",""))</f>
        <v>394</v>
      </c>
      <c r="N2071" t="s">
        <v>4809</v>
      </c>
      <c r="O2071" t="s">
        <v>16</v>
      </c>
      <c r="P2071" t="str">
        <f>_xlfn.LET(_xlpm.id,PROTEIN_stoich[[#This Row],[uniprot]],HYPERLINK("https://www.uniprot.org/uniprotkb/"&amp;_xlpm.id&amp;"/entry",_xlpm.id))</f>
        <v>A0A2T0A275</v>
      </c>
      <c r="Q2071" t="e">
        <f>_xlfn.XLOOKUP(PROTEIN_stoich[[#This Row],[uniprot]],[1]!UniprotIFO[Entry],[1]!UniprotIFO[Gene Ontology IDs],"")</f>
        <v>#REF!</v>
      </c>
      <c r="R2071" t="e">
        <f>_xlfn.XLOOKUP(PROTEIN_stoich[[#This Row],[uniprot]],[1]!UniprotIFO[Entry],[1]!UniprotIFO[essential?],"")</f>
        <v>#REF!</v>
      </c>
      <c r="S2071" t="e">
        <f>_xlfn.XLOOKUP(PROTEIN_stoich[[#This Row],[sequence]],[2]!Table1[sequence_without_asterisks],[2]!Table1[protein_stoich seq matches],"")</f>
        <v>#REF!</v>
      </c>
      <c r="T2071" t="e">
        <f>_xlfn.XLOOKUP(PROTEIN_stoich[[#This Row],[uniprot]],[1]!UniprotIFO[Entry],[1]!UniprotIFO[protein_id in GSM model format],"")</f>
        <v>#REF!</v>
      </c>
    </row>
    <row r="2072" spans="1:20" x14ac:dyDescent="0.2">
      <c r="A20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RT10655</v>
      </c>
      <c r="B2072" t="s">
        <v>14664</v>
      </c>
      <c r="C2072" t="s">
        <v>14664</v>
      </c>
      <c r="D2072" t="s">
        <v>9177</v>
      </c>
      <c r="E2072" t="s">
        <v>4877</v>
      </c>
      <c r="G20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2" t="s">
        <v>4878</v>
      </c>
      <c r="I2072" s="25" cm="1">
        <f t="array" ref="I2072">SUMPRODUCT((LEN(PROTEIN_stoich[[#This Row],[sequence]])-LEN(SUBSTITUTE(PROTEIN_stoich[[#This Row],[sequence]],{"A";"C";"D";"E";"F";"G";"H";"I";"K";"L";"M";"N";"P";"Q";"R";"S";"T";"V";"W";"Y"},""))),{72.08;104.14;115.08;129.11;148.17;58.05;138.14;114.16;130.18;114.16;132.2;115.1;98.12;129.13;158.19;88.08;102.1;100.13;187.21;164.17})/1000</f>
        <v>58.175759999999997</v>
      </c>
      <c r="J2072" t="s">
        <v>9178</v>
      </c>
      <c r="K2072" s="4" t="s">
        <v>4880</v>
      </c>
      <c r="M2072">
        <f>LEN(SUBSTITUTE(PROTEIN_stoich[[#This Row],[sequence]],"*",""))</f>
        <v>510</v>
      </c>
      <c r="O2072" t="s">
        <v>16</v>
      </c>
      <c r="P2072" t="str">
        <f>_xlfn.LET(_xlpm.id,PROTEIN_stoich[[#This Row],[uniprot]],HYPERLINK("https://www.uniprot.org/uniprotkb/"&amp;_xlpm.id&amp;"/entry",_xlpm.id))</f>
        <v>A0A0K3CTE6</v>
      </c>
      <c r="Q2072" t="e">
        <f>_xlfn.XLOOKUP(PROTEIN_stoich[[#This Row],[uniprot]],[1]!UniprotIFO[Entry],[1]!UniprotIFO[Gene Ontology IDs],"")</f>
        <v>#REF!</v>
      </c>
      <c r="R2072" t="e">
        <f>_xlfn.XLOOKUP(PROTEIN_stoich[[#This Row],[uniprot]],[1]!UniprotIFO[Entry],[1]!UniprotIFO[essential?],"")</f>
        <v>#REF!</v>
      </c>
      <c r="S2072" t="e">
        <f>_xlfn.XLOOKUP(PROTEIN_stoich[[#This Row],[sequence]],[2]!Table1[sequence_without_asterisks],[2]!Table1[protein_stoich seq matches],"")</f>
        <v>#REF!</v>
      </c>
      <c r="T2072" t="e">
        <f>_xlfn.XLOOKUP(PROTEIN_stoich[[#This Row],[uniprot]],[1]!UniprotIFO[Entry],[1]!UniprotIFO[protein_id in GSM model format],"")</f>
        <v>#REF!</v>
      </c>
    </row>
    <row r="2073" spans="1:20" x14ac:dyDescent="0.2">
      <c r="A20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RT10650</v>
      </c>
      <c r="B2073" t="s">
        <v>14666</v>
      </c>
      <c r="C2073" t="s">
        <v>14666</v>
      </c>
      <c r="D2073" t="s">
        <v>7359</v>
      </c>
      <c r="E2073" t="s">
        <v>4877</v>
      </c>
      <c r="G20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3" t="s">
        <v>4878</v>
      </c>
      <c r="I2073" s="25" cm="1">
        <f t="array" ref="I2073">SUMPRODUCT((LEN(PROTEIN_stoich[[#This Row],[sequence]])-LEN(SUBSTITUTE(PROTEIN_stoich[[#This Row],[sequence]],{"A";"C";"D";"E";"F";"G";"H";"I";"K";"L";"M";"N";"P";"Q";"R";"S";"T";"V";"W";"Y"},""))),{72.08;104.14;115.08;129.11;148.17;58.05;138.14;114.16;130.18;114.16;132.2;115.1;98.12;129.13;158.19;88.08;102.1;100.13;187.21;164.17})/1000</f>
        <v>17.71482</v>
      </c>
      <c r="J2073" t="s">
        <v>7360</v>
      </c>
      <c r="K2073" s="4" t="s">
        <v>4880</v>
      </c>
      <c r="M2073">
        <f>LEN(SUBSTITUTE(PROTEIN_stoich[[#This Row],[sequence]],"*",""))</f>
        <v>161</v>
      </c>
      <c r="O2073" t="s">
        <v>16</v>
      </c>
      <c r="P2073" t="str">
        <f>_xlfn.LET(_xlpm.id,PROTEIN_stoich[[#This Row],[uniprot]],HYPERLINK("https://www.uniprot.org/uniprotkb/"&amp;_xlpm.id&amp;"/entry",_xlpm.id))</f>
        <v>A0A0K3CP72</v>
      </c>
      <c r="Q2073" t="e">
        <f>_xlfn.XLOOKUP(PROTEIN_stoich[[#This Row],[uniprot]],[1]!UniprotIFO[Entry],[1]!UniprotIFO[Gene Ontology IDs],"")</f>
        <v>#REF!</v>
      </c>
      <c r="R2073" t="e">
        <f>_xlfn.XLOOKUP(PROTEIN_stoich[[#This Row],[uniprot]],[1]!UniprotIFO[Entry],[1]!UniprotIFO[essential?],"")</f>
        <v>#REF!</v>
      </c>
      <c r="S2073" t="e">
        <f>_xlfn.XLOOKUP(PROTEIN_stoich[[#This Row],[sequence]],[2]!Table1[sequence_without_asterisks],[2]!Table1[protein_stoich seq matches],"")</f>
        <v>#REF!</v>
      </c>
      <c r="T2073" t="e">
        <f>_xlfn.XLOOKUP(PROTEIN_stoich[[#This Row],[uniprot]],[1]!UniprotIFO[Entry],[1]!UniprotIFO[protein_id in GSM model format],"")</f>
        <v>#REF!</v>
      </c>
    </row>
    <row r="2074" spans="1:20" x14ac:dyDescent="0.2">
      <c r="A20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RT10648</v>
      </c>
      <c r="B2074" t="s">
        <v>14667</v>
      </c>
      <c r="C2074" t="s">
        <v>14667</v>
      </c>
      <c r="D2074" t="s">
        <v>10000</v>
      </c>
      <c r="E2074" t="s">
        <v>4877</v>
      </c>
      <c r="G20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4" t="s">
        <v>4878</v>
      </c>
      <c r="I2074" s="25" cm="1">
        <f t="array" ref="I2074">SUMPRODUCT((LEN(PROTEIN_stoich[[#This Row],[sequence]])-LEN(SUBSTITUTE(PROTEIN_stoich[[#This Row],[sequence]],{"A";"C";"D";"E";"F";"G";"H";"I";"K";"L";"M";"N";"P";"Q";"R";"S";"T";"V";"W";"Y"},""))),{72.08;104.14;115.08;129.11;148.17;58.05;138.14;114.16;130.18;114.16;132.2;115.1;98.12;129.13;158.19;88.08;102.1;100.13;187.21;164.17})/1000</f>
        <v>240.22450999999995</v>
      </c>
      <c r="J2074" t="s">
        <v>10001</v>
      </c>
      <c r="K2074" s="4" t="s">
        <v>4880</v>
      </c>
      <c r="M2074">
        <f>LEN(SUBSTITUTE(PROTEIN_stoich[[#This Row],[sequence]],"*",""))</f>
        <v>2159</v>
      </c>
      <c r="O2074" t="s">
        <v>16</v>
      </c>
      <c r="P2074" t="str">
        <f>_xlfn.LET(_xlpm.id,PROTEIN_stoich[[#This Row],[uniprot]],HYPERLINK("https://www.uniprot.org/uniprotkb/"&amp;_xlpm.id&amp;"/entry",_xlpm.id))</f>
        <v>A0A0K3CPW1</v>
      </c>
      <c r="Q2074" t="e">
        <f>_xlfn.XLOOKUP(PROTEIN_stoich[[#This Row],[uniprot]],[1]!UniprotIFO[Entry],[1]!UniprotIFO[Gene Ontology IDs],"")</f>
        <v>#REF!</v>
      </c>
      <c r="R2074" t="e">
        <f>_xlfn.XLOOKUP(PROTEIN_stoich[[#This Row],[uniprot]],[1]!UniprotIFO[Entry],[1]!UniprotIFO[essential?],"")</f>
        <v>#REF!</v>
      </c>
      <c r="S2074" t="e">
        <f>_xlfn.XLOOKUP(PROTEIN_stoich[[#This Row],[sequence]],[2]!Table1[sequence_without_asterisks],[2]!Table1[protein_stoich seq matches],"")</f>
        <v>#REF!</v>
      </c>
      <c r="T2074" t="e">
        <f>_xlfn.XLOOKUP(PROTEIN_stoich[[#This Row],[uniprot]],[1]!UniprotIFO[Entry],[1]!UniprotIFO[protein_id in GSM model format],"")</f>
        <v>#REF!</v>
      </c>
    </row>
    <row r="2075" spans="1:20" x14ac:dyDescent="0.2">
      <c r="A20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RT10646</v>
      </c>
      <c r="B2075" t="s">
        <v>14668</v>
      </c>
      <c r="C2075" t="s">
        <v>14668</v>
      </c>
      <c r="D2075" t="s">
        <v>10004</v>
      </c>
      <c r="E2075" t="s">
        <v>4877</v>
      </c>
      <c r="G20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5" t="s">
        <v>4878</v>
      </c>
      <c r="I2075" s="25" cm="1">
        <f t="array" ref="I2075">SUMPRODUCT((LEN(PROTEIN_stoich[[#This Row],[sequence]])-LEN(SUBSTITUTE(PROTEIN_stoich[[#This Row],[sequence]],{"A";"C";"D";"E";"F";"G";"H";"I";"K";"L";"M";"N";"P";"Q";"R";"S";"T";"V";"W";"Y"},""))),{72.08;104.14;115.08;129.11;148.17;58.05;138.14;114.16;130.18;114.16;132.2;115.1;98.12;129.13;158.19;88.08;102.1;100.13;187.21;164.17})/1000</f>
        <v>62.499040000000008</v>
      </c>
      <c r="J2075" t="s">
        <v>10005</v>
      </c>
      <c r="K2075" s="4" t="s">
        <v>4880</v>
      </c>
      <c r="M2075">
        <f>LEN(SUBSTITUTE(PROTEIN_stoich[[#This Row],[sequence]],"*",""))</f>
        <v>577</v>
      </c>
      <c r="O2075" t="s">
        <v>16</v>
      </c>
      <c r="P2075" t="str">
        <f>_xlfn.LET(_xlpm.id,PROTEIN_stoich[[#This Row],[uniprot]],HYPERLINK("https://www.uniprot.org/uniprotkb/"&amp;_xlpm.id&amp;"/entry",_xlpm.id))</f>
        <v>A0A0K3CND9</v>
      </c>
      <c r="Q2075" t="e">
        <f>_xlfn.XLOOKUP(PROTEIN_stoich[[#This Row],[uniprot]],[1]!UniprotIFO[Entry],[1]!UniprotIFO[Gene Ontology IDs],"")</f>
        <v>#REF!</v>
      </c>
      <c r="R2075" t="e">
        <f>_xlfn.XLOOKUP(PROTEIN_stoich[[#This Row],[uniprot]],[1]!UniprotIFO[Entry],[1]!UniprotIFO[essential?],"")</f>
        <v>#REF!</v>
      </c>
      <c r="S2075" t="e">
        <f>_xlfn.XLOOKUP(PROTEIN_stoich[[#This Row],[sequence]],[2]!Table1[sequence_without_asterisks],[2]!Table1[protein_stoich seq matches],"")</f>
        <v>#REF!</v>
      </c>
      <c r="T2075" t="e">
        <f>_xlfn.XLOOKUP(PROTEIN_stoich[[#This Row],[uniprot]],[1]!UniprotIFO[Entry],[1]!UniprotIFO[protein_id in GSM model format],"")</f>
        <v>#REF!</v>
      </c>
    </row>
    <row r="2076" spans="1:20" x14ac:dyDescent="0.2">
      <c r="A20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RT10643</v>
      </c>
      <c r="B2076" t="s">
        <v>14669</v>
      </c>
      <c r="C2076" t="s">
        <v>14669</v>
      </c>
      <c r="D2076" t="s">
        <v>8370</v>
      </c>
      <c r="E2076" t="s">
        <v>4877</v>
      </c>
      <c r="G20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6" t="s">
        <v>4878</v>
      </c>
      <c r="I2076" s="25" cm="1">
        <f t="array" ref="I2076">SUMPRODUCT((LEN(PROTEIN_stoich[[#This Row],[sequence]])-LEN(SUBSTITUTE(PROTEIN_stoich[[#This Row],[sequence]],{"A";"C";"D";"E";"F";"G";"H";"I";"K";"L";"M";"N";"P";"Q";"R";"S";"T";"V";"W";"Y"},""))),{72.08;104.14;115.08;129.11;148.17;58.05;138.14;114.16;130.18;114.16;132.2;115.1;98.12;129.13;158.19;88.08;102.1;100.13;187.21;164.17})/1000</f>
        <v>19.571349999999999</v>
      </c>
      <c r="J2076" t="s">
        <v>8371</v>
      </c>
      <c r="K2076" s="4" t="s">
        <v>4880</v>
      </c>
      <c r="M2076">
        <f>LEN(SUBSTITUTE(PROTEIN_stoich[[#This Row],[sequence]],"*",""))</f>
        <v>178</v>
      </c>
      <c r="O2076" t="s">
        <v>16</v>
      </c>
      <c r="P2076" t="str">
        <f>_xlfn.LET(_xlpm.id,PROTEIN_stoich[[#This Row],[uniprot]],HYPERLINK("https://www.uniprot.org/uniprotkb/"&amp;_xlpm.id&amp;"/entry",_xlpm.id))</f>
        <v>A0A0K3CPV6</v>
      </c>
      <c r="Q2076" t="e">
        <f>_xlfn.XLOOKUP(PROTEIN_stoich[[#This Row],[uniprot]],[1]!UniprotIFO[Entry],[1]!UniprotIFO[Gene Ontology IDs],"")</f>
        <v>#REF!</v>
      </c>
      <c r="R2076" t="e">
        <f>_xlfn.XLOOKUP(PROTEIN_stoich[[#This Row],[uniprot]],[1]!UniprotIFO[Entry],[1]!UniprotIFO[essential?],"")</f>
        <v>#REF!</v>
      </c>
      <c r="S2076" t="e">
        <f>_xlfn.XLOOKUP(PROTEIN_stoich[[#This Row],[sequence]],[2]!Table1[sequence_without_asterisks],[2]!Table1[protein_stoich seq matches],"")</f>
        <v>#REF!</v>
      </c>
      <c r="T2076" t="e">
        <f>_xlfn.XLOOKUP(PROTEIN_stoich[[#This Row],[uniprot]],[1]!UniprotIFO[Entry],[1]!UniprotIFO[protein_id in GSM model format],"")</f>
        <v>#REF!</v>
      </c>
    </row>
    <row r="2077" spans="1:20" x14ac:dyDescent="0.2">
      <c r="A20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RT10642</v>
      </c>
      <c r="B2077" t="s">
        <v>14670</v>
      </c>
      <c r="C2077" t="s">
        <v>14670</v>
      </c>
      <c r="D2077" t="s">
        <v>9092</v>
      </c>
      <c r="E2077" t="s">
        <v>4877</v>
      </c>
      <c r="G20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7" t="s">
        <v>4878</v>
      </c>
      <c r="I2077" s="25" cm="1">
        <f t="array" ref="I2077">SUMPRODUCT((LEN(PROTEIN_stoich[[#This Row],[sequence]])-LEN(SUBSTITUTE(PROTEIN_stoich[[#This Row],[sequence]],{"A";"C";"D";"E";"F";"G";"H";"I";"K";"L";"M";"N";"P";"Q";"R";"S";"T";"V";"W";"Y"},""))),{72.08;104.14;115.08;129.11;148.17;58.05;138.14;114.16;130.18;114.16;132.2;115.1;98.12;129.13;158.19;88.08;102.1;100.13;187.21;164.17})/1000</f>
        <v>24.385909999999999</v>
      </c>
      <c r="J2077" t="s">
        <v>9093</v>
      </c>
      <c r="K2077" s="4" t="s">
        <v>4880</v>
      </c>
      <c r="M2077">
        <f>LEN(SUBSTITUTE(PROTEIN_stoich[[#This Row],[sequence]],"*",""))</f>
        <v>206</v>
      </c>
      <c r="O2077" t="s">
        <v>16</v>
      </c>
      <c r="P2077" t="str">
        <f>_xlfn.LET(_xlpm.id,PROTEIN_stoich[[#This Row],[uniprot]],HYPERLINK("https://www.uniprot.org/uniprotkb/"&amp;_xlpm.id&amp;"/entry",_xlpm.id))</f>
        <v>A0A0K3CLF4</v>
      </c>
      <c r="Q2077" t="e">
        <f>_xlfn.XLOOKUP(PROTEIN_stoich[[#This Row],[uniprot]],[1]!UniprotIFO[Entry],[1]!UniprotIFO[Gene Ontology IDs],"")</f>
        <v>#REF!</v>
      </c>
      <c r="R2077" t="e">
        <f>_xlfn.XLOOKUP(PROTEIN_stoich[[#This Row],[uniprot]],[1]!UniprotIFO[Entry],[1]!UniprotIFO[essential?],"")</f>
        <v>#REF!</v>
      </c>
      <c r="S2077" t="e">
        <f>_xlfn.XLOOKUP(PROTEIN_stoich[[#This Row],[sequence]],[2]!Table1[sequence_without_asterisks],[2]!Table1[protein_stoich seq matches],"")</f>
        <v>#REF!</v>
      </c>
      <c r="T2077" t="e">
        <f>_xlfn.XLOOKUP(PROTEIN_stoich[[#This Row],[uniprot]],[1]!UniprotIFO[Entry],[1]!UniprotIFO[protein_id in GSM model format],"")</f>
        <v>#REF!</v>
      </c>
    </row>
    <row r="2078" spans="1:20" x14ac:dyDescent="0.2">
      <c r="A20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RT10630</v>
      </c>
      <c r="B2078" t="s">
        <v>14671</v>
      </c>
      <c r="C2078" t="s">
        <v>14671</v>
      </c>
      <c r="D2078" t="s">
        <v>8192</v>
      </c>
      <c r="E2078" t="s">
        <v>4877</v>
      </c>
      <c r="G20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8" t="s">
        <v>4878</v>
      </c>
      <c r="I2078" s="25" cm="1">
        <f t="array" ref="I2078">SUMPRODUCT((LEN(PROTEIN_stoich[[#This Row],[sequence]])-LEN(SUBSTITUTE(PROTEIN_stoich[[#This Row],[sequence]],{"A";"C";"D";"E";"F";"G";"H";"I";"K";"L";"M";"N";"P";"Q";"R";"S";"T";"V";"W";"Y"},""))),{72.08;104.14;115.08;129.11;148.17;58.05;138.14;114.16;130.18;114.16;132.2;115.1;98.12;129.13;158.19;88.08;102.1;100.13;187.21;164.17})/1000</f>
        <v>10.47817</v>
      </c>
      <c r="J2078" t="s">
        <v>8193</v>
      </c>
      <c r="K2078" s="4" t="s">
        <v>4880</v>
      </c>
      <c r="M2078">
        <f>LEN(SUBSTITUTE(PROTEIN_stoich[[#This Row],[sequence]],"*",""))</f>
        <v>92</v>
      </c>
      <c r="O2078" t="s">
        <v>16</v>
      </c>
      <c r="P2078" t="str">
        <f>_xlfn.LET(_xlpm.id,PROTEIN_stoich[[#This Row],[uniprot]],HYPERLINK("https://www.uniprot.org/uniprotkb/"&amp;_xlpm.id&amp;"/entry",_xlpm.id))</f>
        <v>A0A0K3CTD3</v>
      </c>
      <c r="Q2078" t="e">
        <f>_xlfn.XLOOKUP(PROTEIN_stoich[[#This Row],[uniprot]],[1]!UniprotIFO[Entry],[1]!UniprotIFO[Gene Ontology IDs],"")</f>
        <v>#REF!</v>
      </c>
      <c r="R2078" t="e">
        <f>_xlfn.XLOOKUP(PROTEIN_stoich[[#This Row],[uniprot]],[1]!UniprotIFO[Entry],[1]!UniprotIFO[essential?],"")</f>
        <v>#REF!</v>
      </c>
      <c r="S2078" t="e">
        <f>_xlfn.XLOOKUP(PROTEIN_stoich[[#This Row],[sequence]],[2]!Table1[sequence_without_asterisks],[2]!Table1[protein_stoich seq matches],"")</f>
        <v>#REF!</v>
      </c>
      <c r="T2078" t="e">
        <f>_xlfn.XLOOKUP(PROTEIN_stoich[[#This Row],[uniprot]],[1]!UniprotIFO[Entry],[1]!UniprotIFO[protein_id in GSM model format],"")</f>
        <v>#REF!</v>
      </c>
    </row>
    <row r="2079" spans="1:20" x14ac:dyDescent="0.2">
      <c r="A20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RT10625</v>
      </c>
      <c r="B2079" t="s">
        <v>14673</v>
      </c>
      <c r="C2079" t="s">
        <v>14673</v>
      </c>
      <c r="D2079" t="s">
        <v>5978</v>
      </c>
      <c r="E2079" t="s">
        <v>4877</v>
      </c>
      <c r="G20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79" t="s">
        <v>4878</v>
      </c>
      <c r="I2079" s="25" cm="1">
        <f t="array" ref="I2079">SUMPRODUCT((LEN(PROTEIN_stoich[[#This Row],[sequence]])-LEN(SUBSTITUTE(PROTEIN_stoich[[#This Row],[sequence]],{"A";"C";"D";"E";"F";"G";"H";"I";"K";"L";"M";"N";"P";"Q";"R";"S";"T";"V";"W";"Y"},""))),{72.08;104.14;115.08;129.11;148.17;58.05;138.14;114.16;130.18;114.16;132.2;115.1;98.12;129.13;158.19;88.08;102.1;100.13;187.21;164.17})/1000</f>
        <v>13.43985</v>
      </c>
      <c r="J2079" t="s">
        <v>5979</v>
      </c>
      <c r="K2079" s="4" t="s">
        <v>4880</v>
      </c>
      <c r="M2079">
        <f>LEN(SUBSTITUTE(PROTEIN_stoich[[#This Row],[sequence]],"*",""))</f>
        <v>127</v>
      </c>
      <c r="O2079" t="s">
        <v>16</v>
      </c>
      <c r="P2079" t="str">
        <f>_xlfn.LET(_xlpm.id,PROTEIN_stoich[[#This Row],[uniprot]],HYPERLINK("https://www.uniprot.org/uniprotkb/"&amp;_xlpm.id&amp;"/entry",_xlpm.id))</f>
        <v>A0A0K3CP59</v>
      </c>
      <c r="Q2079" t="e">
        <f>_xlfn.XLOOKUP(PROTEIN_stoich[[#This Row],[uniprot]],[1]!UniprotIFO[Entry],[1]!UniprotIFO[Gene Ontology IDs],"")</f>
        <v>#REF!</v>
      </c>
      <c r="R2079" t="e">
        <f>_xlfn.XLOOKUP(PROTEIN_stoich[[#This Row],[uniprot]],[1]!UniprotIFO[Entry],[1]!UniprotIFO[essential?],"")</f>
        <v>#REF!</v>
      </c>
      <c r="S2079" t="e">
        <f>_xlfn.XLOOKUP(PROTEIN_stoich[[#This Row],[sequence]],[2]!Table1[sequence_without_asterisks],[2]!Table1[protein_stoich seq matches],"")</f>
        <v>#REF!</v>
      </c>
      <c r="T2079" t="e">
        <f>_xlfn.XLOOKUP(PROTEIN_stoich[[#This Row],[uniprot]],[1]!UniprotIFO[Entry],[1]!UniprotIFO[protein_id in GSM model format],"")</f>
        <v>#REF!</v>
      </c>
    </row>
    <row r="2080" spans="1:20" x14ac:dyDescent="0.2">
      <c r="A20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RT10622</v>
      </c>
      <c r="B2080" t="s">
        <v>14674</v>
      </c>
      <c r="C2080" t="s">
        <v>14674</v>
      </c>
      <c r="D2080" t="s">
        <v>9462</v>
      </c>
      <c r="E2080" t="s">
        <v>4877</v>
      </c>
      <c r="G20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0" t="s">
        <v>4878</v>
      </c>
      <c r="I2080" s="25" cm="1">
        <f t="array" ref="I2080">SUMPRODUCT((LEN(PROTEIN_stoich[[#This Row],[sequence]])-LEN(SUBSTITUTE(PROTEIN_stoich[[#This Row],[sequence]],{"A";"C";"D";"E";"F";"G";"H";"I";"K";"L";"M";"N";"P";"Q";"R";"S";"T";"V";"W";"Y"},""))),{72.08;104.14;115.08;129.11;148.17;58.05;138.14;114.16;130.18;114.16;132.2;115.1;98.12;129.13;158.19;88.08;102.1;100.13;187.21;164.17})/1000</f>
        <v>31.184570000000001</v>
      </c>
      <c r="J2080" t="s">
        <v>9463</v>
      </c>
      <c r="K2080" s="4" t="s">
        <v>4880</v>
      </c>
      <c r="M2080">
        <f>LEN(SUBSTITUTE(PROTEIN_stoich[[#This Row],[sequence]],"*",""))</f>
        <v>280</v>
      </c>
      <c r="O2080" t="s">
        <v>16</v>
      </c>
      <c r="P2080" t="str">
        <f>_xlfn.LET(_xlpm.id,PROTEIN_stoich[[#This Row],[uniprot]],HYPERLINK("https://www.uniprot.org/uniprotkb/"&amp;_xlpm.id&amp;"/entry",_xlpm.id))</f>
        <v>A0A0K3CPU2</v>
      </c>
      <c r="Q2080" t="e">
        <f>_xlfn.XLOOKUP(PROTEIN_stoich[[#This Row],[uniprot]],[1]!UniprotIFO[Entry],[1]!UniprotIFO[Gene Ontology IDs],"")</f>
        <v>#REF!</v>
      </c>
      <c r="R2080" t="e">
        <f>_xlfn.XLOOKUP(PROTEIN_stoich[[#This Row],[uniprot]],[1]!UniprotIFO[Entry],[1]!UniprotIFO[essential?],"")</f>
        <v>#REF!</v>
      </c>
      <c r="S2080" t="e">
        <f>_xlfn.XLOOKUP(PROTEIN_stoich[[#This Row],[sequence]],[2]!Table1[sequence_without_asterisks],[2]!Table1[protein_stoich seq matches],"")</f>
        <v>#REF!</v>
      </c>
      <c r="T2080" t="e">
        <f>_xlfn.XLOOKUP(PROTEIN_stoich[[#This Row],[uniprot]],[1]!UniprotIFO[Entry],[1]!UniprotIFO[protein_id in GSM model format],"")</f>
        <v>#REF!</v>
      </c>
    </row>
    <row r="2081" spans="1:20" x14ac:dyDescent="0.2">
      <c r="A20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RT10620</v>
      </c>
      <c r="B2081" t="s">
        <v>14675</v>
      </c>
      <c r="C2081" t="s">
        <v>14675</v>
      </c>
      <c r="D2081" t="s">
        <v>6634</v>
      </c>
      <c r="E2081" t="s">
        <v>4877</v>
      </c>
      <c r="G20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1" t="s">
        <v>4878</v>
      </c>
      <c r="I2081" s="25" cm="1">
        <f t="array" ref="I2081">SUMPRODUCT((LEN(PROTEIN_stoich[[#This Row],[sequence]])-LEN(SUBSTITUTE(PROTEIN_stoich[[#This Row],[sequence]],{"A";"C";"D";"E";"F";"G";"H";"I";"K";"L";"M";"N";"P";"Q";"R";"S";"T";"V";"W";"Y"},""))),{72.08;104.14;115.08;129.11;148.17;58.05;138.14;114.16;130.18;114.16;132.2;115.1;98.12;129.13;158.19;88.08;102.1;100.13;187.21;164.17})/1000</f>
        <v>14.650489999999998</v>
      </c>
      <c r="J2081" t="s">
        <v>6635</v>
      </c>
      <c r="K2081" s="4" t="s">
        <v>4880</v>
      </c>
      <c r="M2081">
        <f>LEN(SUBSTITUTE(PROTEIN_stoich[[#This Row],[sequence]],"*",""))</f>
        <v>129</v>
      </c>
      <c r="O2081" t="s">
        <v>16</v>
      </c>
      <c r="P2081" t="str">
        <f>_xlfn.LET(_xlpm.id,PROTEIN_stoich[[#This Row],[uniprot]],HYPERLINK("https://www.uniprot.org/uniprotkb/"&amp;_xlpm.id&amp;"/entry",_xlpm.id))</f>
        <v>A0A0K3CNB8</v>
      </c>
      <c r="Q2081" t="e">
        <f>_xlfn.XLOOKUP(PROTEIN_stoich[[#This Row],[uniprot]],[1]!UniprotIFO[Entry],[1]!UniprotIFO[Gene Ontology IDs],"")</f>
        <v>#REF!</v>
      </c>
      <c r="R2081" t="e">
        <f>_xlfn.XLOOKUP(PROTEIN_stoich[[#This Row],[uniprot]],[1]!UniprotIFO[Entry],[1]!UniprotIFO[essential?],"")</f>
        <v>#REF!</v>
      </c>
      <c r="S2081" t="e">
        <f>_xlfn.XLOOKUP(PROTEIN_stoich[[#This Row],[sequence]],[2]!Table1[sequence_without_asterisks],[2]!Table1[protein_stoich seq matches],"")</f>
        <v>#REF!</v>
      </c>
      <c r="T2081" t="e">
        <f>_xlfn.XLOOKUP(PROTEIN_stoich[[#This Row],[uniprot]],[1]!UniprotIFO[Entry],[1]!UniprotIFO[protein_id in GSM model format],"")</f>
        <v>#REF!</v>
      </c>
    </row>
    <row r="2082" spans="1:20" x14ac:dyDescent="0.2">
      <c r="A20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RT10619</v>
      </c>
      <c r="B2082" t="s">
        <v>14676</v>
      </c>
      <c r="C2082" t="s">
        <v>14676</v>
      </c>
      <c r="D2082" t="s">
        <v>7573</v>
      </c>
      <c r="E2082" t="s">
        <v>4877</v>
      </c>
      <c r="G20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2" t="s">
        <v>4878</v>
      </c>
      <c r="I2082" s="25" cm="1">
        <f t="array" ref="I2082">SUMPRODUCT((LEN(PROTEIN_stoich[[#This Row],[sequence]])-LEN(SUBSTITUTE(PROTEIN_stoich[[#This Row],[sequence]],{"A";"C";"D";"E";"F";"G";"H";"I";"K";"L";"M";"N";"P";"Q";"R";"S";"T";"V";"W";"Y"},""))),{72.08;104.14;115.08;129.11;148.17;58.05;138.14;114.16;130.18;114.16;132.2;115.1;98.12;129.13;158.19;88.08;102.1;100.13;187.21;164.17})/1000</f>
        <v>38.376869999999997</v>
      </c>
      <c r="J2082" t="s">
        <v>7574</v>
      </c>
      <c r="K2082" s="4" t="s">
        <v>4880</v>
      </c>
      <c r="M2082">
        <f>LEN(SUBSTITUTE(PROTEIN_stoich[[#This Row],[sequence]],"*",""))</f>
        <v>348</v>
      </c>
      <c r="O2082" t="s">
        <v>16</v>
      </c>
      <c r="P2082" t="str">
        <f>_xlfn.LET(_xlpm.id,PROTEIN_stoich[[#This Row],[uniprot]],HYPERLINK("https://www.uniprot.org/uniprotkb/"&amp;_xlpm.id&amp;"/entry",_xlpm.id))</f>
        <v>A0A0K3CP55</v>
      </c>
      <c r="Q2082" t="e">
        <f>_xlfn.XLOOKUP(PROTEIN_stoich[[#This Row],[uniprot]],[1]!UniprotIFO[Entry],[1]!UniprotIFO[Gene Ontology IDs],"")</f>
        <v>#REF!</v>
      </c>
      <c r="R2082" t="e">
        <f>_xlfn.XLOOKUP(PROTEIN_stoich[[#This Row],[uniprot]],[1]!UniprotIFO[Entry],[1]!UniprotIFO[essential?],"")</f>
        <v>#REF!</v>
      </c>
      <c r="S2082" t="e">
        <f>_xlfn.XLOOKUP(PROTEIN_stoich[[#This Row],[sequence]],[2]!Table1[sequence_without_asterisks],[2]!Table1[protein_stoich seq matches],"")</f>
        <v>#REF!</v>
      </c>
      <c r="T2082" t="e">
        <f>_xlfn.XLOOKUP(PROTEIN_stoich[[#This Row],[uniprot]],[1]!UniprotIFO[Entry],[1]!UniprotIFO[protein_id in GSM model format],"")</f>
        <v>#REF!</v>
      </c>
    </row>
    <row r="2083" spans="1:20" x14ac:dyDescent="0.2">
      <c r="A20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RT10618</v>
      </c>
      <c r="B2083" t="s">
        <v>14677</v>
      </c>
      <c r="C2083" t="s">
        <v>14677</v>
      </c>
      <c r="D2083" t="s">
        <v>8330</v>
      </c>
      <c r="E2083" t="s">
        <v>4877</v>
      </c>
      <c r="G20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3" t="s">
        <v>4878</v>
      </c>
      <c r="I2083" s="25" cm="1">
        <f t="array" ref="I2083">SUMPRODUCT((LEN(PROTEIN_stoich[[#This Row],[sequence]])-LEN(SUBSTITUTE(PROTEIN_stoich[[#This Row],[sequence]],{"A";"C";"D";"E";"F";"G";"H";"I";"K";"L";"M";"N";"P";"Q";"R";"S";"T";"V";"W";"Y"},""))),{72.08;104.14;115.08;129.11;148.17;58.05;138.14;114.16;130.18;114.16;132.2;115.1;98.12;129.13;158.19;88.08;102.1;100.13;187.21;164.17})/1000</f>
        <v>22.090960000000003</v>
      </c>
      <c r="J2083" t="s">
        <v>8331</v>
      </c>
      <c r="K2083" s="4" t="s">
        <v>4880</v>
      </c>
      <c r="M2083">
        <f>LEN(SUBSTITUTE(PROTEIN_stoich[[#This Row],[sequence]],"*",""))</f>
        <v>204</v>
      </c>
      <c r="O2083" t="s">
        <v>16</v>
      </c>
      <c r="P2083" t="str">
        <f>_xlfn.LET(_xlpm.id,PROTEIN_stoich[[#This Row],[uniprot]],HYPERLINK("https://www.uniprot.org/uniprotkb/"&amp;_xlpm.id&amp;"/entry",_xlpm.id))</f>
        <v>A0A0K3CTC8</v>
      </c>
      <c r="Q2083" t="e">
        <f>_xlfn.XLOOKUP(PROTEIN_stoich[[#This Row],[uniprot]],[1]!UniprotIFO[Entry],[1]!UniprotIFO[Gene Ontology IDs],"")</f>
        <v>#REF!</v>
      </c>
      <c r="R2083" t="e">
        <f>_xlfn.XLOOKUP(PROTEIN_stoich[[#This Row],[uniprot]],[1]!UniprotIFO[Entry],[1]!UniprotIFO[essential?],"")</f>
        <v>#REF!</v>
      </c>
      <c r="S2083" t="e">
        <f>_xlfn.XLOOKUP(PROTEIN_stoich[[#This Row],[sequence]],[2]!Table1[sequence_without_asterisks],[2]!Table1[protein_stoich seq matches],"")</f>
        <v>#REF!</v>
      </c>
      <c r="T2083" t="e">
        <f>_xlfn.XLOOKUP(PROTEIN_stoich[[#This Row],[uniprot]],[1]!UniprotIFO[Entry],[1]!UniprotIFO[protein_id in GSM model format],"")</f>
        <v>#REF!</v>
      </c>
    </row>
    <row r="2084" spans="1:20" x14ac:dyDescent="0.2">
      <c r="A20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RT10617</v>
      </c>
      <c r="B2084" t="s">
        <v>14678</v>
      </c>
      <c r="C2084" t="s">
        <v>14678</v>
      </c>
      <c r="D2084" t="s">
        <v>10129</v>
      </c>
      <c r="E2084" t="s">
        <v>4877</v>
      </c>
      <c r="G20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4" t="s">
        <v>4878</v>
      </c>
      <c r="I2084" s="25" cm="1">
        <f t="array" ref="I2084">SUMPRODUCT((LEN(PROTEIN_stoich[[#This Row],[sequence]])-LEN(SUBSTITUTE(PROTEIN_stoich[[#This Row],[sequence]],{"A";"C";"D";"E";"F";"G";"H";"I";"K";"L";"M";"N";"P";"Q";"R";"S";"T";"V";"W";"Y"},""))),{72.08;104.14;115.08;129.11;148.17;58.05;138.14;114.16;130.18;114.16;132.2;115.1;98.12;129.13;158.19;88.08;102.1;100.13;187.21;164.17})/1000</f>
        <v>23.197679999999998</v>
      </c>
      <c r="J2084" t="s">
        <v>10130</v>
      </c>
      <c r="K2084" s="4" t="s">
        <v>4880</v>
      </c>
      <c r="M2084">
        <f>LEN(SUBSTITUTE(PROTEIN_stoich[[#This Row],[sequence]],"*",""))</f>
        <v>213</v>
      </c>
      <c r="O2084" t="s">
        <v>16</v>
      </c>
      <c r="P2084" t="str">
        <f>_xlfn.LET(_xlpm.id,PROTEIN_stoich[[#This Row],[uniprot]],HYPERLINK("https://www.uniprot.org/uniprotkb/"&amp;_xlpm.id&amp;"/entry",_xlpm.id))</f>
        <v>A0A0K3CPT7</v>
      </c>
      <c r="Q2084" t="e">
        <f>_xlfn.XLOOKUP(PROTEIN_stoich[[#This Row],[uniprot]],[1]!UniprotIFO[Entry],[1]!UniprotIFO[Gene Ontology IDs],"")</f>
        <v>#REF!</v>
      </c>
      <c r="R2084" t="e">
        <f>_xlfn.XLOOKUP(PROTEIN_stoich[[#This Row],[uniprot]],[1]!UniprotIFO[Entry],[1]!UniprotIFO[essential?],"")</f>
        <v>#REF!</v>
      </c>
      <c r="S2084" t="e">
        <f>_xlfn.XLOOKUP(PROTEIN_stoich[[#This Row],[sequence]],[2]!Table1[sequence_without_asterisks],[2]!Table1[protein_stoich seq matches],"")</f>
        <v>#REF!</v>
      </c>
      <c r="T2084" t="e">
        <f>_xlfn.XLOOKUP(PROTEIN_stoich[[#This Row],[uniprot]],[1]!UniprotIFO[Entry],[1]!UniprotIFO[protein_id in GSM model format],"")</f>
        <v>#REF!</v>
      </c>
    </row>
    <row r="2085" spans="1:20" x14ac:dyDescent="0.2">
      <c r="A20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RT10609</v>
      </c>
      <c r="B2085" t="s">
        <v>14679</v>
      </c>
      <c r="C2085" t="s">
        <v>14679</v>
      </c>
      <c r="D2085" t="s">
        <v>7777</v>
      </c>
      <c r="E2085" t="s">
        <v>4877</v>
      </c>
      <c r="G20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5" t="s">
        <v>4878</v>
      </c>
      <c r="I2085" s="25" cm="1">
        <f t="array" ref="I2085">SUMPRODUCT((LEN(PROTEIN_stoich[[#This Row],[sequence]])-LEN(SUBSTITUTE(PROTEIN_stoich[[#This Row],[sequence]],{"A";"C";"D";"E";"F";"G";"H";"I";"K";"L";"M";"N";"P";"Q";"R";"S";"T";"V";"W";"Y"},""))),{72.08;104.14;115.08;129.11;148.17;58.05;138.14;114.16;130.18;114.16;132.2;115.1;98.12;129.13;158.19;88.08;102.1;100.13;187.21;164.17})/1000</f>
        <v>79.947719999999975</v>
      </c>
      <c r="J2085" t="s">
        <v>7778</v>
      </c>
      <c r="K2085" s="4" t="s">
        <v>4880</v>
      </c>
      <c r="M2085">
        <f>LEN(SUBSTITUTE(PROTEIN_stoich[[#This Row],[sequence]],"*",""))</f>
        <v>746</v>
      </c>
      <c r="O2085" t="s">
        <v>16</v>
      </c>
      <c r="P2085" t="str">
        <f>_xlfn.LET(_xlpm.id,PROTEIN_stoich[[#This Row],[uniprot]],HYPERLINK("https://www.uniprot.org/uniprotkb/"&amp;_xlpm.id&amp;"/entry",_xlpm.id))</f>
        <v>A0A0K3CNA9</v>
      </c>
      <c r="Q2085" t="e">
        <f>_xlfn.XLOOKUP(PROTEIN_stoich[[#This Row],[uniprot]],[1]!UniprotIFO[Entry],[1]!UniprotIFO[Gene Ontology IDs],"")</f>
        <v>#REF!</v>
      </c>
      <c r="R2085" t="e">
        <f>_xlfn.XLOOKUP(PROTEIN_stoich[[#This Row],[uniprot]],[1]!UniprotIFO[Entry],[1]!UniprotIFO[essential?],"")</f>
        <v>#REF!</v>
      </c>
      <c r="S2085" t="e">
        <f>_xlfn.XLOOKUP(PROTEIN_stoich[[#This Row],[sequence]],[2]!Table1[sequence_without_asterisks],[2]!Table1[protein_stoich seq matches],"")</f>
        <v>#REF!</v>
      </c>
      <c r="T2085" t="e">
        <f>_xlfn.XLOOKUP(PROTEIN_stoich[[#This Row],[uniprot]],[1]!UniprotIFO[Entry],[1]!UniprotIFO[protein_id in GSM model format],"")</f>
        <v>#REF!</v>
      </c>
    </row>
    <row r="2086" spans="1:20" x14ac:dyDescent="0.2">
      <c r="A20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RT10608</v>
      </c>
      <c r="B2086" t="s">
        <v>14680</v>
      </c>
      <c r="C2086" t="s">
        <v>14680</v>
      </c>
      <c r="D2086" t="s">
        <v>7595</v>
      </c>
      <c r="E2086" t="s">
        <v>4877</v>
      </c>
      <c r="G20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6" t="s">
        <v>4878</v>
      </c>
      <c r="I2086" s="25" cm="1">
        <f t="array" ref="I2086">SUMPRODUCT((LEN(PROTEIN_stoich[[#This Row],[sequence]])-LEN(SUBSTITUTE(PROTEIN_stoich[[#This Row],[sequence]],{"A";"C";"D";"E";"F";"G";"H";"I";"K";"L";"M";"N";"P";"Q";"R";"S";"T";"V";"W";"Y"},""))),{72.08;104.14;115.08;129.11;148.17;58.05;138.14;114.16;130.18;114.16;132.2;115.1;98.12;129.13;158.19;88.08;102.1;100.13;187.21;164.17})/1000</f>
        <v>125.36758999999999</v>
      </c>
      <c r="J2086" t="s">
        <v>7596</v>
      </c>
      <c r="K2086" s="4" t="s">
        <v>4880</v>
      </c>
      <c r="M2086">
        <f>LEN(SUBSTITUTE(PROTEIN_stoich[[#This Row],[sequence]],"*",""))</f>
        <v>1176</v>
      </c>
      <c r="O2086" t="s">
        <v>16</v>
      </c>
      <c r="P2086" t="str">
        <f>_xlfn.LET(_xlpm.id,PROTEIN_stoich[[#This Row],[uniprot]],HYPERLINK("https://www.uniprot.org/uniprotkb/"&amp;_xlpm.id&amp;"/entry",_xlpm.id))</f>
        <v>A0A0K3CP47</v>
      </c>
      <c r="Q2086" t="e">
        <f>_xlfn.XLOOKUP(PROTEIN_stoich[[#This Row],[uniprot]],[1]!UniprotIFO[Entry],[1]!UniprotIFO[Gene Ontology IDs],"")</f>
        <v>#REF!</v>
      </c>
      <c r="R2086" t="e">
        <f>_xlfn.XLOOKUP(PROTEIN_stoich[[#This Row],[uniprot]],[1]!UniprotIFO[Entry],[1]!UniprotIFO[essential?],"")</f>
        <v>#REF!</v>
      </c>
      <c r="S2086" t="e">
        <f>_xlfn.XLOOKUP(PROTEIN_stoich[[#This Row],[sequence]],[2]!Table1[sequence_without_asterisks],[2]!Table1[protein_stoich seq matches],"")</f>
        <v>#REF!</v>
      </c>
      <c r="T2086" t="e">
        <f>_xlfn.XLOOKUP(PROTEIN_stoich[[#This Row],[uniprot]],[1]!UniprotIFO[Entry],[1]!UniprotIFO[protein_id in GSM model format],"")</f>
        <v>#REF!</v>
      </c>
    </row>
    <row r="2087" spans="1:20" x14ac:dyDescent="0.2">
      <c r="A20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RT10603</v>
      </c>
      <c r="B2087" t="s">
        <v>14681</v>
      </c>
      <c r="C2087" t="s">
        <v>14681</v>
      </c>
      <c r="D2087" t="s">
        <v>5957</v>
      </c>
      <c r="E2087" t="s">
        <v>4877</v>
      </c>
      <c r="G20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7" t="s">
        <v>4878</v>
      </c>
      <c r="I2087" s="25" cm="1">
        <f t="array" ref="I2087">SUMPRODUCT((LEN(PROTEIN_stoich[[#This Row],[sequence]])-LEN(SUBSTITUTE(PROTEIN_stoich[[#This Row],[sequence]],{"A";"C";"D";"E";"F";"G";"H";"I";"K";"L";"M";"N";"P";"Q";"R";"S";"T";"V";"W";"Y"},""))),{72.08;104.14;115.08;129.11;148.17;58.05;138.14;114.16;130.18;114.16;132.2;115.1;98.12;129.13;158.19;88.08;102.1;100.13;187.21;164.17})/1000</f>
        <v>59.417079999999991</v>
      </c>
      <c r="J2087" t="s">
        <v>5958</v>
      </c>
      <c r="K2087" s="4" t="s">
        <v>4880</v>
      </c>
      <c r="M2087">
        <f>LEN(SUBSTITUTE(PROTEIN_stoich[[#This Row],[sequence]],"*",""))</f>
        <v>533</v>
      </c>
      <c r="O2087" t="s">
        <v>16</v>
      </c>
      <c r="P2087" t="str">
        <f>_xlfn.LET(_xlpm.id,PROTEIN_stoich[[#This Row],[uniprot]],HYPERLINK("https://www.uniprot.org/uniprotkb/"&amp;_xlpm.id&amp;"/entry",_xlpm.id))</f>
        <v>A0A0K3CP40</v>
      </c>
      <c r="Q2087" t="e">
        <f>_xlfn.XLOOKUP(PROTEIN_stoich[[#This Row],[uniprot]],[1]!UniprotIFO[Entry],[1]!UniprotIFO[Gene Ontology IDs],"")</f>
        <v>#REF!</v>
      </c>
      <c r="R2087" t="e">
        <f>_xlfn.XLOOKUP(PROTEIN_stoich[[#This Row],[uniprot]],[1]!UniprotIFO[Entry],[1]!UniprotIFO[essential?],"")</f>
        <v>#REF!</v>
      </c>
      <c r="S2087" t="e">
        <f>_xlfn.XLOOKUP(PROTEIN_stoich[[#This Row],[sequence]],[2]!Table1[sequence_without_asterisks],[2]!Table1[protein_stoich seq matches],"")</f>
        <v>#REF!</v>
      </c>
      <c r="T2087" t="e">
        <f>_xlfn.XLOOKUP(PROTEIN_stoich[[#This Row],[uniprot]],[1]!UniprotIFO[Entry],[1]!UniprotIFO[protein_id in GSM model format],"")</f>
        <v>#REF!</v>
      </c>
    </row>
    <row r="2088" spans="1:20" x14ac:dyDescent="0.2">
      <c r="A20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rt1060</v>
      </c>
      <c r="B2088" t="s">
        <v>1037</v>
      </c>
      <c r="C2088" t="s">
        <v>1038</v>
      </c>
      <c r="D2088" t="s">
        <v>1039</v>
      </c>
      <c r="E2088" t="s">
        <v>23</v>
      </c>
      <c r="G20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8">
        <v>0</v>
      </c>
      <c r="I2088" s="25" cm="1">
        <f t="array" ref="I2088">SUMPRODUCT((LEN(PROTEIN_stoich[[#This Row],[sequence]])-LEN(SUBSTITUTE(PROTEIN_stoich[[#This Row],[sequence]],{"A";"C";"D";"E";"F";"G";"H";"I";"K";"L";"M";"N";"P";"Q";"R";"S";"T";"V";"W";"Y"},""))),{72.08;104.14;115.08;129.11;148.17;58.05;138.14;114.16;130.18;114.16;132.2;115.1;98.12;129.13;158.19;88.08;102.1;100.13;187.21;164.17})/1000</f>
        <v>192.60195999999999</v>
      </c>
      <c r="J2088" t="s">
        <v>3353</v>
      </c>
      <c r="K2088" s="4" t="s">
        <v>12</v>
      </c>
      <c r="M2088">
        <f>LEN(SUBSTITUTE(PROTEIN_stoich[[#This Row],[sequence]],"*",""))</f>
        <v>1722</v>
      </c>
      <c r="O2088" t="s">
        <v>16</v>
      </c>
      <c r="P2088" t="str">
        <f>_xlfn.LET(_xlpm.id,PROTEIN_stoich[[#This Row],[uniprot]],HYPERLINK("https://www.uniprot.org/uniprotkb/"&amp;_xlpm.id&amp;"/entry",_xlpm.id))</f>
        <v>A0A2T0A256</v>
      </c>
      <c r="Q2088" t="e">
        <f>_xlfn.XLOOKUP(PROTEIN_stoich[[#This Row],[uniprot]],[1]!UniprotIFO[Entry],[1]!UniprotIFO[Gene Ontology IDs],"")</f>
        <v>#REF!</v>
      </c>
      <c r="R2088" t="e">
        <f>_xlfn.XLOOKUP(PROTEIN_stoich[[#This Row],[uniprot]],[1]!UniprotIFO[Entry],[1]!UniprotIFO[essential?],"")</f>
        <v>#REF!</v>
      </c>
      <c r="S2088" t="e">
        <f>_xlfn.XLOOKUP(PROTEIN_stoich[[#This Row],[sequence]],[2]!Table1[sequence_without_asterisks],[2]!Table1[protein_stoich seq matches],"")</f>
        <v>#REF!</v>
      </c>
      <c r="T2088" t="e">
        <f>_xlfn.XLOOKUP(PROTEIN_stoich[[#This Row],[uniprot]],[1]!UniprotIFO[Entry],[1]!UniprotIFO[protein_id in GSM model format],"")</f>
        <v>#REF!</v>
      </c>
    </row>
    <row r="2089" spans="1:20" x14ac:dyDescent="0.2">
      <c r="A20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RT10595</v>
      </c>
      <c r="B2089" t="s">
        <v>14682</v>
      </c>
      <c r="C2089" t="s">
        <v>14682</v>
      </c>
      <c r="D2089" t="s">
        <v>10193</v>
      </c>
      <c r="E2089" t="s">
        <v>4877</v>
      </c>
      <c r="G20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89" t="s">
        <v>4878</v>
      </c>
      <c r="I2089" s="25" cm="1">
        <f t="array" ref="I2089">SUMPRODUCT((LEN(PROTEIN_stoich[[#This Row],[sequence]])-LEN(SUBSTITUTE(PROTEIN_stoich[[#This Row],[sequence]],{"A";"C";"D";"E";"F";"G";"H";"I";"K";"L";"M";"N";"P";"Q";"R";"S";"T";"V";"W";"Y"},""))),{72.08;104.14;115.08;129.11;148.17;58.05;138.14;114.16;130.18;114.16;132.2;115.1;98.12;129.13;158.19;88.08;102.1;100.13;187.21;164.17})/1000</f>
        <v>78.37151999999999</v>
      </c>
      <c r="J2089" t="s">
        <v>10194</v>
      </c>
      <c r="K2089" s="4" t="s">
        <v>4880</v>
      </c>
      <c r="M2089">
        <f>LEN(SUBSTITUTE(PROTEIN_stoich[[#This Row],[sequence]],"*",""))</f>
        <v>709</v>
      </c>
      <c r="O2089" t="s">
        <v>16</v>
      </c>
      <c r="P2089" t="str">
        <f>_xlfn.LET(_xlpm.id,PROTEIN_stoich[[#This Row],[uniprot]],HYPERLINK("https://www.uniprot.org/uniprotkb/"&amp;_xlpm.id&amp;"/entry",_xlpm.id))</f>
        <v>A0A0K3CP35</v>
      </c>
      <c r="Q2089" t="e">
        <f>_xlfn.XLOOKUP(PROTEIN_stoich[[#This Row],[uniprot]],[1]!UniprotIFO[Entry],[1]!UniprotIFO[Gene Ontology IDs],"")</f>
        <v>#REF!</v>
      </c>
      <c r="R2089" t="e">
        <f>_xlfn.XLOOKUP(PROTEIN_stoich[[#This Row],[uniprot]],[1]!UniprotIFO[Entry],[1]!UniprotIFO[essential?],"")</f>
        <v>#REF!</v>
      </c>
      <c r="S2089" t="e">
        <f>_xlfn.XLOOKUP(PROTEIN_stoich[[#This Row],[sequence]],[2]!Table1[sequence_without_asterisks],[2]!Table1[protein_stoich seq matches],"")</f>
        <v>#REF!</v>
      </c>
      <c r="T2089" t="e">
        <f>_xlfn.XLOOKUP(PROTEIN_stoich[[#This Row],[uniprot]],[1]!UniprotIFO[Entry],[1]!UniprotIFO[protein_id in GSM model format],"")</f>
        <v>#REF!</v>
      </c>
    </row>
    <row r="2090" spans="1:20" x14ac:dyDescent="0.2">
      <c r="A20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RT10584</v>
      </c>
      <c r="B2090" t="s">
        <v>14683</v>
      </c>
      <c r="C2090" t="s">
        <v>14683</v>
      </c>
      <c r="D2090" t="s">
        <v>5501</v>
      </c>
      <c r="E2090" t="s">
        <v>4877</v>
      </c>
      <c r="G20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0" t="s">
        <v>4878</v>
      </c>
      <c r="I2090" s="25" cm="1">
        <f t="array" ref="I2090">SUMPRODUCT((LEN(PROTEIN_stoich[[#This Row],[sequence]])-LEN(SUBSTITUTE(PROTEIN_stoich[[#This Row],[sequence]],{"A";"C";"D";"E";"F";"G";"H";"I";"K";"L";"M";"N";"P";"Q";"R";"S";"T";"V";"W";"Y"},""))),{72.08;104.14;115.08;129.11;148.17;58.05;138.14;114.16;130.18;114.16;132.2;115.1;98.12;129.13;158.19;88.08;102.1;100.13;187.21;164.17})/1000</f>
        <v>42.220510000000004</v>
      </c>
      <c r="J2090" t="s">
        <v>5502</v>
      </c>
      <c r="K2090" s="4" t="s">
        <v>4880</v>
      </c>
      <c r="M2090">
        <f>LEN(SUBSTITUTE(PROTEIN_stoich[[#This Row],[sequence]],"*",""))</f>
        <v>384</v>
      </c>
      <c r="O2090" t="s">
        <v>16</v>
      </c>
      <c r="P2090" t="str">
        <f>_xlfn.LET(_xlpm.id,PROTEIN_stoich[[#This Row],[uniprot]],HYPERLINK("https://www.uniprot.org/uniprotkb/"&amp;_xlpm.id&amp;"/entry",_xlpm.id))</f>
        <v>A0A0K3CT86</v>
      </c>
      <c r="Q2090" t="e">
        <f>_xlfn.XLOOKUP(PROTEIN_stoich[[#This Row],[uniprot]],[1]!UniprotIFO[Entry],[1]!UniprotIFO[Gene Ontology IDs],"")</f>
        <v>#REF!</v>
      </c>
      <c r="R2090" t="e">
        <f>_xlfn.XLOOKUP(PROTEIN_stoich[[#This Row],[uniprot]],[1]!UniprotIFO[Entry],[1]!UniprotIFO[essential?],"")</f>
        <v>#REF!</v>
      </c>
      <c r="S2090" t="e">
        <f>_xlfn.XLOOKUP(PROTEIN_stoich[[#This Row],[sequence]],[2]!Table1[sequence_without_asterisks],[2]!Table1[protein_stoich seq matches],"")</f>
        <v>#REF!</v>
      </c>
      <c r="T2090" t="e">
        <f>_xlfn.XLOOKUP(PROTEIN_stoich[[#This Row],[uniprot]],[1]!UniprotIFO[Entry],[1]!UniprotIFO[protein_id in GSM model format],"")</f>
        <v>#REF!</v>
      </c>
    </row>
    <row r="2091" spans="1:20" x14ac:dyDescent="0.2">
      <c r="A20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RT10583</v>
      </c>
      <c r="B2091" t="s">
        <v>14684</v>
      </c>
      <c r="C2091" t="s">
        <v>14684</v>
      </c>
      <c r="D2091" t="s">
        <v>10439</v>
      </c>
      <c r="E2091" t="s">
        <v>4877</v>
      </c>
      <c r="G20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1" t="s">
        <v>4878</v>
      </c>
      <c r="I2091" s="25" cm="1">
        <f t="array" ref="I2091">SUMPRODUCT((LEN(PROTEIN_stoich[[#This Row],[sequence]])-LEN(SUBSTITUTE(PROTEIN_stoich[[#This Row],[sequence]],{"A";"C";"D";"E";"F";"G";"H";"I";"K";"L";"M";"N";"P";"Q";"R";"S";"T";"V";"W";"Y"},""))),{72.08;104.14;115.08;129.11;148.17;58.05;138.14;114.16;130.18;114.16;132.2;115.1;98.12;129.13;158.19;88.08;102.1;100.13;187.21;164.17})/1000</f>
        <v>21.450969999999998</v>
      </c>
      <c r="J2091" t="s">
        <v>10440</v>
      </c>
      <c r="K2091" s="4" t="s">
        <v>4880</v>
      </c>
      <c r="M2091">
        <f>LEN(SUBSTITUTE(PROTEIN_stoich[[#This Row],[sequence]],"*",""))</f>
        <v>197</v>
      </c>
      <c r="O2091" t="s">
        <v>16</v>
      </c>
      <c r="P2091" t="str">
        <f>_xlfn.LET(_xlpm.id,PROTEIN_stoich[[#This Row],[uniprot]],HYPERLINK("https://www.uniprot.org/uniprotkb/"&amp;_xlpm.id&amp;"/entry",_xlpm.id))</f>
        <v>A0A0K3CPR1</v>
      </c>
      <c r="Q2091" t="e">
        <f>_xlfn.XLOOKUP(PROTEIN_stoich[[#This Row],[uniprot]],[1]!UniprotIFO[Entry],[1]!UniprotIFO[Gene Ontology IDs],"")</f>
        <v>#REF!</v>
      </c>
      <c r="R2091" t="e">
        <f>_xlfn.XLOOKUP(PROTEIN_stoich[[#This Row],[uniprot]],[1]!UniprotIFO[Entry],[1]!UniprotIFO[essential?],"")</f>
        <v>#REF!</v>
      </c>
      <c r="S2091" t="e">
        <f>_xlfn.XLOOKUP(PROTEIN_stoich[[#This Row],[sequence]],[2]!Table1[sequence_without_asterisks],[2]!Table1[protein_stoich seq matches],"")</f>
        <v>#REF!</v>
      </c>
      <c r="T2091" t="e">
        <f>_xlfn.XLOOKUP(PROTEIN_stoich[[#This Row],[uniprot]],[1]!UniprotIFO[Entry],[1]!UniprotIFO[protein_id in GSM model format],"")</f>
        <v>#REF!</v>
      </c>
    </row>
    <row r="2092" spans="1:20" x14ac:dyDescent="0.2">
      <c r="A20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RT10579</v>
      </c>
      <c r="B2092" t="s">
        <v>14685</v>
      </c>
      <c r="C2092" t="s">
        <v>14685</v>
      </c>
      <c r="D2092" t="s">
        <v>7333</v>
      </c>
      <c r="E2092" t="s">
        <v>4877</v>
      </c>
      <c r="G20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2" t="s">
        <v>4878</v>
      </c>
      <c r="I2092" s="25" cm="1">
        <f t="array" ref="I2092">SUMPRODUCT((LEN(PROTEIN_stoich[[#This Row],[sequence]])-LEN(SUBSTITUTE(PROTEIN_stoich[[#This Row],[sequence]],{"A";"C";"D";"E";"F";"G";"H";"I";"K";"L";"M";"N";"P";"Q";"R";"S";"T";"V";"W";"Y"},""))),{72.08;104.14;115.08;129.11;148.17;58.05;138.14;114.16;130.18;114.16;132.2;115.1;98.12;129.13;158.19;88.08;102.1;100.13;187.21;164.17})/1000</f>
        <v>97.472019999999986</v>
      </c>
      <c r="J2092" t="s">
        <v>7334</v>
      </c>
      <c r="K2092" s="4" t="s">
        <v>4880</v>
      </c>
      <c r="M2092">
        <f>LEN(SUBSTITUTE(PROTEIN_stoich[[#This Row],[sequence]],"*",""))</f>
        <v>891</v>
      </c>
      <c r="O2092" t="s">
        <v>16</v>
      </c>
      <c r="P2092" t="str">
        <f>_xlfn.LET(_xlpm.id,PROTEIN_stoich[[#This Row],[uniprot]],HYPERLINK("https://www.uniprot.org/uniprotkb/"&amp;_xlpm.id&amp;"/entry",_xlpm.id))</f>
        <v>A0A0K3CT81</v>
      </c>
      <c r="Q2092" t="e">
        <f>_xlfn.XLOOKUP(PROTEIN_stoich[[#This Row],[uniprot]],[1]!UniprotIFO[Entry],[1]!UniprotIFO[Gene Ontology IDs],"")</f>
        <v>#REF!</v>
      </c>
      <c r="R2092" t="e">
        <f>_xlfn.XLOOKUP(PROTEIN_stoich[[#This Row],[uniprot]],[1]!UniprotIFO[Entry],[1]!UniprotIFO[essential?],"")</f>
        <v>#REF!</v>
      </c>
      <c r="S2092" t="e">
        <f>_xlfn.XLOOKUP(PROTEIN_stoich[[#This Row],[sequence]],[2]!Table1[sequence_without_asterisks],[2]!Table1[protein_stoich seq matches],"")</f>
        <v>#REF!</v>
      </c>
      <c r="T2092" t="e">
        <f>_xlfn.XLOOKUP(PROTEIN_stoich[[#This Row],[uniprot]],[1]!UniprotIFO[Entry],[1]!UniprotIFO[protein_id in GSM model format],"")</f>
        <v>#REF!</v>
      </c>
    </row>
    <row r="2093" spans="1:20" x14ac:dyDescent="0.2">
      <c r="A20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RT10578</v>
      </c>
      <c r="B2093" t="s">
        <v>14686</v>
      </c>
      <c r="C2093" t="s">
        <v>14686</v>
      </c>
      <c r="D2093" t="s">
        <v>5063</v>
      </c>
      <c r="E2093" t="s">
        <v>4877</v>
      </c>
      <c r="G20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3" t="s">
        <v>4878</v>
      </c>
      <c r="I2093" s="25" cm="1">
        <f t="array" ref="I2093">SUMPRODUCT((LEN(PROTEIN_stoich[[#This Row],[sequence]])-LEN(SUBSTITUTE(PROTEIN_stoich[[#This Row],[sequence]],{"A";"C";"D";"E";"F";"G";"H";"I";"K";"L";"M";"N";"P";"Q";"R";"S";"T";"V";"W";"Y"},""))),{72.08;104.14;115.08;129.11;148.17;58.05;138.14;114.16;130.18;114.16;132.2;115.1;98.12;129.13;158.19;88.08;102.1;100.13;187.21;164.17})/1000</f>
        <v>117.97649000000003</v>
      </c>
      <c r="J2093" t="s">
        <v>5064</v>
      </c>
      <c r="K2093" s="4" t="s">
        <v>4880</v>
      </c>
      <c r="M2093">
        <f>LEN(SUBSTITUTE(PROTEIN_stoich[[#This Row],[sequence]],"*",""))</f>
        <v>1091</v>
      </c>
      <c r="O2093" t="s">
        <v>16</v>
      </c>
      <c r="P2093" t="str">
        <f>_xlfn.LET(_xlpm.id,PROTEIN_stoich[[#This Row],[uniprot]],HYPERLINK("https://www.uniprot.org/uniprotkb/"&amp;_xlpm.id&amp;"/entry",_xlpm.id))</f>
        <v>A0A0K3CPQ7</v>
      </c>
      <c r="Q2093" t="e">
        <f>_xlfn.XLOOKUP(PROTEIN_stoich[[#This Row],[uniprot]],[1]!UniprotIFO[Entry],[1]!UniprotIFO[Gene Ontology IDs],"")</f>
        <v>#REF!</v>
      </c>
      <c r="R2093" t="e">
        <f>_xlfn.XLOOKUP(PROTEIN_stoich[[#This Row],[uniprot]],[1]!UniprotIFO[Entry],[1]!UniprotIFO[essential?],"")</f>
        <v>#REF!</v>
      </c>
      <c r="S2093" t="e">
        <f>_xlfn.XLOOKUP(PROTEIN_stoich[[#This Row],[sequence]],[2]!Table1[sequence_without_asterisks],[2]!Table1[protein_stoich seq matches],"")</f>
        <v>#REF!</v>
      </c>
      <c r="T2093" t="e">
        <f>_xlfn.XLOOKUP(PROTEIN_stoich[[#This Row],[uniprot]],[1]!UniprotIFO[Entry],[1]!UniprotIFO[protein_id in GSM model format],"")</f>
        <v>#REF!</v>
      </c>
    </row>
    <row r="2094" spans="1:20" x14ac:dyDescent="0.2">
      <c r="A20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RT10574</v>
      </c>
      <c r="B2094" t="s">
        <v>14687</v>
      </c>
      <c r="C2094" t="s">
        <v>14687</v>
      </c>
      <c r="D2094" t="s">
        <v>7789</v>
      </c>
      <c r="E2094" t="s">
        <v>4877</v>
      </c>
      <c r="G20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4" t="s">
        <v>4878</v>
      </c>
      <c r="I2094" s="25" cm="1">
        <f t="array" ref="I2094">SUMPRODUCT((LEN(PROTEIN_stoich[[#This Row],[sequence]])-LEN(SUBSTITUTE(PROTEIN_stoich[[#This Row],[sequence]],{"A";"C";"D";"E";"F";"G";"H";"I";"K";"L";"M";"N";"P";"Q";"R";"S";"T";"V";"W";"Y"},""))),{72.08;104.14;115.08;129.11;148.17;58.05;138.14;114.16;130.18;114.16;132.2;115.1;98.12;129.13;158.19;88.08;102.1;100.13;187.21;164.17})/1000</f>
        <v>41.98131999999999</v>
      </c>
      <c r="J2094" t="s">
        <v>7790</v>
      </c>
      <c r="K2094" s="4" t="s">
        <v>4880</v>
      </c>
      <c r="M2094">
        <f>LEN(SUBSTITUTE(PROTEIN_stoich[[#This Row],[sequence]],"*",""))</f>
        <v>378</v>
      </c>
      <c r="O2094" t="s">
        <v>16</v>
      </c>
      <c r="P2094" t="str">
        <f>_xlfn.LET(_xlpm.id,PROTEIN_stoich[[#This Row],[uniprot]],HYPERLINK("https://www.uniprot.org/uniprotkb/"&amp;_xlpm.id&amp;"/entry",_xlpm.id))</f>
        <v>A0A0K3CT76</v>
      </c>
      <c r="Q2094" t="e">
        <f>_xlfn.XLOOKUP(PROTEIN_stoich[[#This Row],[uniprot]],[1]!UniprotIFO[Entry],[1]!UniprotIFO[Gene Ontology IDs],"")</f>
        <v>#REF!</v>
      </c>
      <c r="R2094" t="e">
        <f>_xlfn.XLOOKUP(PROTEIN_stoich[[#This Row],[uniprot]],[1]!UniprotIFO[Entry],[1]!UniprotIFO[essential?],"")</f>
        <v>#REF!</v>
      </c>
      <c r="S2094" t="e">
        <f>_xlfn.XLOOKUP(PROTEIN_stoich[[#This Row],[sequence]],[2]!Table1[sequence_without_asterisks],[2]!Table1[protein_stoich seq matches],"")</f>
        <v>#REF!</v>
      </c>
      <c r="T2094" t="e">
        <f>_xlfn.XLOOKUP(PROTEIN_stoich[[#This Row],[uniprot]],[1]!UniprotIFO[Entry],[1]!UniprotIFO[protein_id in GSM model format],"")</f>
        <v>#REF!</v>
      </c>
    </row>
    <row r="2095" spans="1:20" x14ac:dyDescent="0.2">
      <c r="A20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v>
      </c>
      <c r="B2095" t="s">
        <v>1035</v>
      </c>
      <c r="C2095" t="s">
        <v>139</v>
      </c>
      <c r="D2095" t="s">
        <v>1036</v>
      </c>
      <c r="E2095" t="s">
        <v>140</v>
      </c>
      <c r="G2095"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095" t="s">
        <v>902</v>
      </c>
      <c r="I2095" s="25" cm="1">
        <f t="array" ref="I2095">SUMPRODUCT((LEN(PROTEIN_stoich[[#This Row],[sequence]])-LEN(SUBSTITUTE(PROTEIN_stoich[[#This Row],[sequence]],{"A";"C";"D";"E";"F";"G";"H";"I";"K";"L";"M";"N";"P";"Q";"R";"S";"T";"V";"W";"Y"},""))),{72.08;104.14;115.08;129.11;148.17;58.05;138.14;114.16;130.18;114.16;132.2;115.1;98.12;129.13;158.19;88.08;102.1;100.13;187.21;164.17})/1000</f>
        <v>82.749730000000014</v>
      </c>
      <c r="J2095" t="s">
        <v>3352</v>
      </c>
      <c r="K2095" s="4" t="s">
        <v>12</v>
      </c>
      <c r="M2095">
        <f>LEN(SUBSTITUTE(PROTEIN_stoich[[#This Row],[sequence]],"*",""))</f>
        <v>747</v>
      </c>
      <c r="N2095" t="s">
        <v>4809</v>
      </c>
      <c r="O2095" t="s">
        <v>16</v>
      </c>
      <c r="P2095" t="str">
        <f>_xlfn.LET(_xlpm.id,PROTEIN_stoich[[#This Row],[uniprot]],HYPERLINK("https://www.uniprot.org/uniprotkb/"&amp;_xlpm.id&amp;"/entry",_xlpm.id))</f>
        <v>A0A0K3CLU2</v>
      </c>
      <c r="Q2095" t="e">
        <f>_xlfn.XLOOKUP(PROTEIN_stoich[[#This Row],[uniprot]],[1]!UniprotIFO[Entry],[1]!UniprotIFO[Gene Ontology IDs],"")</f>
        <v>#REF!</v>
      </c>
      <c r="R2095" t="e">
        <f>_xlfn.XLOOKUP(PROTEIN_stoich[[#This Row],[uniprot]],[1]!UniprotIFO[Entry],[1]!UniprotIFO[essential?],"")</f>
        <v>#REF!</v>
      </c>
      <c r="S2095" t="e">
        <f>_xlfn.XLOOKUP(PROTEIN_stoich[[#This Row],[sequence]],[2]!Table1[sequence_without_asterisks],[2]!Table1[protein_stoich seq matches],"")</f>
        <v>#REF!</v>
      </c>
      <c r="T2095" t="e">
        <f>_xlfn.XLOOKUP(PROTEIN_stoich[[#This Row],[uniprot]],[1]!UniprotIFO[Entry],[1]!UniprotIFO[protein_id in GSM model format],"")</f>
        <v>#REF!</v>
      </c>
    </row>
    <row r="2096" spans="1:20" x14ac:dyDescent="0.2">
      <c r="A20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RT10569</v>
      </c>
      <c r="B2096" t="s">
        <v>14688</v>
      </c>
      <c r="C2096" t="s">
        <v>14688</v>
      </c>
      <c r="D2096" t="s">
        <v>9295</v>
      </c>
      <c r="E2096" t="s">
        <v>4877</v>
      </c>
      <c r="G20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6" t="s">
        <v>4878</v>
      </c>
      <c r="I2096" s="25" cm="1">
        <f t="array" ref="I2096">SUMPRODUCT((LEN(PROTEIN_stoich[[#This Row],[sequence]])-LEN(SUBSTITUTE(PROTEIN_stoich[[#This Row],[sequence]],{"A";"C";"D";"E";"F";"G";"H";"I";"K";"L";"M";"N";"P";"Q";"R";"S";"T";"V";"W";"Y"},""))),{72.08;104.14;115.08;129.11;148.17;58.05;138.14;114.16;130.18;114.16;132.2;115.1;98.12;129.13;158.19;88.08;102.1;100.13;187.21;164.17})/1000</f>
        <v>50.099350000000001</v>
      </c>
      <c r="J2096" t="s">
        <v>9296</v>
      </c>
      <c r="K2096" s="4" t="s">
        <v>4880</v>
      </c>
      <c r="M2096">
        <f>LEN(SUBSTITUTE(PROTEIN_stoich[[#This Row],[sequence]],"*",""))</f>
        <v>458</v>
      </c>
      <c r="O2096" t="s">
        <v>16</v>
      </c>
      <c r="P2096" t="str">
        <f>_xlfn.LET(_xlpm.id,PROTEIN_stoich[[#This Row],[uniprot]],HYPERLINK("https://www.uniprot.org/uniprotkb/"&amp;_xlpm.id&amp;"/entry",_xlpm.id))</f>
        <v>A0A0K3CT74</v>
      </c>
      <c r="Q2096" t="e">
        <f>_xlfn.XLOOKUP(PROTEIN_stoich[[#This Row],[uniprot]],[1]!UniprotIFO[Entry],[1]!UniprotIFO[Gene Ontology IDs],"")</f>
        <v>#REF!</v>
      </c>
      <c r="R2096" t="e">
        <f>_xlfn.XLOOKUP(PROTEIN_stoich[[#This Row],[uniprot]],[1]!UniprotIFO[Entry],[1]!UniprotIFO[essential?],"")</f>
        <v>#REF!</v>
      </c>
      <c r="S2096" t="e">
        <f>_xlfn.XLOOKUP(PROTEIN_stoich[[#This Row],[sequence]],[2]!Table1[sequence_without_asterisks],[2]!Table1[protein_stoich seq matches],"")</f>
        <v>#REF!</v>
      </c>
      <c r="T2096" t="e">
        <f>_xlfn.XLOOKUP(PROTEIN_stoich[[#This Row],[uniprot]],[1]!UniprotIFO[Entry],[1]!UniprotIFO[protein_id in GSM model format],"")</f>
        <v>#REF!</v>
      </c>
    </row>
    <row r="2097" spans="1:20" x14ac:dyDescent="0.2">
      <c r="A20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RT10564</v>
      </c>
      <c r="B2097" t="s">
        <v>14689</v>
      </c>
      <c r="C2097" t="s">
        <v>14689</v>
      </c>
      <c r="D2097" t="s">
        <v>9958</v>
      </c>
      <c r="E2097" t="s">
        <v>4877</v>
      </c>
      <c r="G20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7" t="s">
        <v>4878</v>
      </c>
      <c r="I2097" s="25" cm="1">
        <f t="array" ref="I2097">SUMPRODUCT((LEN(PROTEIN_stoich[[#This Row],[sequence]])-LEN(SUBSTITUTE(PROTEIN_stoich[[#This Row],[sequence]],{"A";"C";"D";"E";"F";"G";"H";"I";"K";"L";"M";"N";"P";"Q";"R";"S";"T";"V";"W";"Y"},""))),{72.08;104.14;115.08;129.11;148.17;58.05;138.14;114.16;130.18;114.16;132.2;115.1;98.12;129.13;158.19;88.08;102.1;100.13;187.21;164.17})/1000</f>
        <v>94.906919999999985</v>
      </c>
      <c r="J2097" t="s">
        <v>9959</v>
      </c>
      <c r="K2097" s="4" t="s">
        <v>4880</v>
      </c>
      <c r="M2097">
        <f>LEN(SUBSTITUTE(PROTEIN_stoich[[#This Row],[sequence]],"*",""))</f>
        <v>911</v>
      </c>
      <c r="O2097" t="s">
        <v>16</v>
      </c>
      <c r="P2097" t="str">
        <f>_xlfn.LET(_xlpm.id,PROTEIN_stoich[[#This Row],[uniprot]],HYPERLINK("https://www.uniprot.org/uniprotkb/"&amp;_xlpm.id&amp;"/entry",_xlpm.id))</f>
        <v>A0A0K3CP05</v>
      </c>
      <c r="Q2097" t="e">
        <f>_xlfn.XLOOKUP(PROTEIN_stoich[[#This Row],[uniprot]],[1]!UniprotIFO[Entry],[1]!UniprotIFO[Gene Ontology IDs],"")</f>
        <v>#REF!</v>
      </c>
      <c r="R2097" t="e">
        <f>_xlfn.XLOOKUP(PROTEIN_stoich[[#This Row],[uniprot]],[1]!UniprotIFO[Entry],[1]!UniprotIFO[essential?],"")</f>
        <v>#REF!</v>
      </c>
      <c r="S2097" t="e">
        <f>_xlfn.XLOOKUP(PROTEIN_stoich[[#This Row],[sequence]],[2]!Table1[sequence_without_asterisks],[2]!Table1[protein_stoich seq matches],"")</f>
        <v>#REF!</v>
      </c>
      <c r="T2097" t="e">
        <f>_xlfn.XLOOKUP(PROTEIN_stoich[[#This Row],[uniprot]],[1]!UniprotIFO[Entry],[1]!UniprotIFO[protein_id in GSM model format],"")</f>
        <v>#REF!</v>
      </c>
    </row>
    <row r="2098" spans="1:20" x14ac:dyDescent="0.2">
      <c r="A20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RT10557</v>
      </c>
      <c r="B2098" t="s">
        <v>14690</v>
      </c>
      <c r="C2098" t="s">
        <v>14690</v>
      </c>
      <c r="D2098" t="s">
        <v>9784</v>
      </c>
      <c r="E2098" t="s">
        <v>4877</v>
      </c>
      <c r="G20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8" t="s">
        <v>4878</v>
      </c>
      <c r="I2098" s="25" cm="1">
        <f t="array" ref="I2098">SUMPRODUCT((LEN(PROTEIN_stoich[[#This Row],[sequence]])-LEN(SUBSTITUTE(PROTEIN_stoich[[#This Row],[sequence]],{"A";"C";"D";"E";"F";"G";"H";"I";"K";"L";"M";"N";"P";"Q";"R";"S";"T";"V";"W";"Y"},""))),{72.08;104.14;115.08;129.11;148.17;58.05;138.14;114.16;130.18;114.16;132.2;115.1;98.12;129.13;158.19;88.08;102.1;100.13;187.21;164.17})/1000</f>
        <v>119.67434999999998</v>
      </c>
      <c r="J2098" t="s">
        <v>9785</v>
      </c>
      <c r="K2098" s="4" t="s">
        <v>4880</v>
      </c>
      <c r="M2098">
        <f>LEN(SUBSTITUTE(PROTEIN_stoich[[#This Row],[sequence]],"*",""))</f>
        <v>1099</v>
      </c>
      <c r="O2098" t="s">
        <v>16</v>
      </c>
      <c r="P2098" t="str">
        <f>_xlfn.LET(_xlpm.id,PROTEIN_stoich[[#This Row],[uniprot]],HYPERLINK("https://www.uniprot.org/uniprotkb/"&amp;_xlpm.id&amp;"/entry",_xlpm.id))</f>
        <v>A0A0K3CT66</v>
      </c>
      <c r="Q2098" t="e">
        <f>_xlfn.XLOOKUP(PROTEIN_stoich[[#This Row],[uniprot]],[1]!UniprotIFO[Entry],[1]!UniprotIFO[Gene Ontology IDs],"")</f>
        <v>#REF!</v>
      </c>
      <c r="R2098" t="e">
        <f>_xlfn.XLOOKUP(PROTEIN_stoich[[#This Row],[uniprot]],[1]!UniprotIFO[Entry],[1]!UniprotIFO[essential?],"")</f>
        <v>#REF!</v>
      </c>
      <c r="S2098" t="e">
        <f>_xlfn.XLOOKUP(PROTEIN_stoich[[#This Row],[sequence]],[2]!Table1[sequence_without_asterisks],[2]!Table1[protein_stoich seq matches],"")</f>
        <v>#REF!</v>
      </c>
      <c r="T2098" t="e">
        <f>_xlfn.XLOOKUP(PROTEIN_stoich[[#This Row],[uniprot]],[1]!UniprotIFO[Entry],[1]!UniprotIFO[protein_id in GSM model format],"")</f>
        <v>#REF!</v>
      </c>
    </row>
    <row r="2099" spans="1:20" x14ac:dyDescent="0.2">
      <c r="A20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RT10535</v>
      </c>
      <c r="B2099" t="s">
        <v>14637</v>
      </c>
      <c r="C2099" t="s">
        <v>14637</v>
      </c>
      <c r="D2099" t="s">
        <v>6236</v>
      </c>
      <c r="E2099" t="s">
        <v>4877</v>
      </c>
      <c r="G20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099" t="s">
        <v>4878</v>
      </c>
      <c r="I2099" s="25" cm="1">
        <f t="array" ref="I2099">SUMPRODUCT((LEN(PROTEIN_stoich[[#This Row],[sequence]])-LEN(SUBSTITUTE(PROTEIN_stoich[[#This Row],[sequence]],{"A";"C";"D";"E";"F";"G";"H";"I";"K";"L";"M";"N";"P";"Q";"R";"S";"T";"V";"W";"Y"},""))),{72.08;104.14;115.08;129.11;148.17;58.05;138.14;114.16;130.18;114.16;132.2;115.1;98.12;129.13;158.19;88.08;102.1;100.13;187.21;164.17})/1000</f>
        <v>37.266269999999999</v>
      </c>
      <c r="J2099" t="s">
        <v>6237</v>
      </c>
      <c r="K2099" s="4" t="s">
        <v>4880</v>
      </c>
      <c r="M2099">
        <f>LEN(SUBSTITUTE(PROTEIN_stoich[[#This Row],[sequence]],"*",""))</f>
        <v>347</v>
      </c>
      <c r="O2099" t="s">
        <v>16</v>
      </c>
      <c r="P2099" t="str">
        <f>_xlfn.LET(_xlpm.id,PROTEIN_stoich[[#This Row],[uniprot]],HYPERLINK("https://www.uniprot.org/uniprotkb/"&amp;_xlpm.id&amp;"/entry",_xlpm.id))</f>
        <v>A0A0K3CL71</v>
      </c>
      <c r="Q2099" t="e">
        <f>_xlfn.XLOOKUP(PROTEIN_stoich[[#This Row],[uniprot]],[1]!UniprotIFO[Entry],[1]!UniprotIFO[Gene Ontology IDs],"")</f>
        <v>#REF!</v>
      </c>
      <c r="R2099" t="e">
        <f>_xlfn.XLOOKUP(PROTEIN_stoich[[#This Row],[uniprot]],[1]!UniprotIFO[Entry],[1]!UniprotIFO[essential?],"")</f>
        <v>#REF!</v>
      </c>
      <c r="S2099" t="e">
        <f>_xlfn.XLOOKUP(PROTEIN_stoich[[#This Row],[sequence]],[2]!Table1[sequence_without_asterisks],[2]!Table1[protein_stoich seq matches],"")</f>
        <v>#REF!</v>
      </c>
      <c r="T2099" t="e">
        <f>_xlfn.XLOOKUP(PROTEIN_stoich[[#This Row],[uniprot]],[1]!UniprotIFO[Entry],[1]!UniprotIFO[protein_id in GSM model format],"")</f>
        <v>#REF!</v>
      </c>
    </row>
    <row r="2100" spans="1:20" x14ac:dyDescent="0.2">
      <c r="A21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RT10533</v>
      </c>
      <c r="B2100" t="s">
        <v>14638</v>
      </c>
      <c r="C2100" t="s">
        <v>14638</v>
      </c>
      <c r="D2100" t="s">
        <v>5309</v>
      </c>
      <c r="E2100" t="s">
        <v>4877</v>
      </c>
      <c r="G21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0" t="s">
        <v>4878</v>
      </c>
      <c r="I2100" s="25" cm="1">
        <f t="array" ref="I2100">SUMPRODUCT((LEN(PROTEIN_stoich[[#This Row],[sequence]])-LEN(SUBSTITUTE(PROTEIN_stoich[[#This Row],[sequence]],{"A";"C";"D";"E";"F";"G";"H";"I";"K";"L";"M";"N";"P";"Q";"R";"S";"T";"V";"W";"Y"},""))),{72.08;104.14;115.08;129.11;148.17;58.05;138.14;114.16;130.18;114.16;132.2;115.1;98.12;129.13;158.19;88.08;102.1;100.13;187.21;164.17})/1000</f>
        <v>11.28382</v>
      </c>
      <c r="J2100" t="s">
        <v>5310</v>
      </c>
      <c r="K2100" s="4" t="s">
        <v>4880</v>
      </c>
      <c r="M2100">
        <f>LEN(SUBSTITUTE(PROTEIN_stoich[[#This Row],[sequence]],"*",""))</f>
        <v>103</v>
      </c>
      <c r="O2100" t="s">
        <v>16</v>
      </c>
      <c r="P2100" t="str">
        <f>_xlfn.LET(_xlpm.id,PROTEIN_stoich[[#This Row],[uniprot]],HYPERLINK("https://www.uniprot.org/uniprotkb/"&amp;_xlpm.id&amp;"/entry",_xlpm.id))</f>
        <v>A0A0K3CN43</v>
      </c>
      <c r="Q2100" t="e">
        <f>_xlfn.XLOOKUP(PROTEIN_stoich[[#This Row],[uniprot]],[1]!UniprotIFO[Entry],[1]!UniprotIFO[Gene Ontology IDs],"")</f>
        <v>#REF!</v>
      </c>
      <c r="R2100" t="e">
        <f>_xlfn.XLOOKUP(PROTEIN_stoich[[#This Row],[uniprot]],[1]!UniprotIFO[Entry],[1]!UniprotIFO[essential?],"")</f>
        <v>#REF!</v>
      </c>
      <c r="S2100" t="e">
        <f>_xlfn.XLOOKUP(PROTEIN_stoich[[#This Row],[sequence]],[2]!Table1[sequence_without_asterisks],[2]!Table1[protein_stoich seq matches],"")</f>
        <v>#REF!</v>
      </c>
      <c r="T2100" t="e">
        <f>_xlfn.XLOOKUP(PROTEIN_stoich[[#This Row],[uniprot]],[1]!UniprotIFO[Entry],[1]!UniprotIFO[protein_id in GSM model format],"")</f>
        <v>#REF!</v>
      </c>
    </row>
    <row r="2101" spans="1:20" x14ac:dyDescent="0.2">
      <c r="A21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RT10531</v>
      </c>
      <c r="B2101" t="s">
        <v>14639</v>
      </c>
      <c r="C2101" t="s">
        <v>14639</v>
      </c>
      <c r="D2101" t="s">
        <v>5167</v>
      </c>
      <c r="E2101" t="s">
        <v>4877</v>
      </c>
      <c r="G21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1" t="s">
        <v>4878</v>
      </c>
      <c r="I2101" s="25" cm="1">
        <f t="array" ref="I2101">SUMPRODUCT((LEN(PROTEIN_stoich[[#This Row],[sequence]])-LEN(SUBSTITUTE(PROTEIN_stoich[[#This Row],[sequence]],{"A";"C";"D";"E";"F";"G";"H";"I";"K";"L";"M";"N";"P";"Q";"R";"S";"T";"V";"W";"Y"},""))),{72.08;104.14;115.08;129.11;148.17;58.05;138.14;114.16;130.18;114.16;132.2;115.1;98.12;129.13;158.19;88.08;102.1;100.13;187.21;164.17})/1000</f>
        <v>112.12676999999999</v>
      </c>
      <c r="J2101" t="s">
        <v>5168</v>
      </c>
      <c r="K2101" s="4" t="s">
        <v>4880</v>
      </c>
      <c r="M2101">
        <f>LEN(SUBSTITUTE(PROTEIN_stoich[[#This Row],[sequence]],"*",""))</f>
        <v>1001</v>
      </c>
      <c r="O2101" t="s">
        <v>16</v>
      </c>
      <c r="P2101" t="str">
        <f>_xlfn.LET(_xlpm.id,PROTEIN_stoich[[#This Row],[uniprot]],HYPERLINK("https://www.uniprot.org/uniprotkb/"&amp;_xlpm.id&amp;"/entry",_xlpm.id))</f>
        <v>A0A0K3CT53</v>
      </c>
      <c r="Q2101" t="e">
        <f>_xlfn.XLOOKUP(PROTEIN_stoich[[#This Row],[uniprot]],[1]!UniprotIFO[Entry],[1]!UniprotIFO[Gene Ontology IDs],"")</f>
        <v>#REF!</v>
      </c>
      <c r="R2101" t="e">
        <f>_xlfn.XLOOKUP(PROTEIN_stoich[[#This Row],[uniprot]],[1]!UniprotIFO[Entry],[1]!UniprotIFO[essential?],"")</f>
        <v>#REF!</v>
      </c>
      <c r="S2101" t="e">
        <f>_xlfn.XLOOKUP(PROTEIN_stoich[[#This Row],[sequence]],[2]!Table1[sequence_without_asterisks],[2]!Table1[protein_stoich seq matches],"")</f>
        <v>#REF!</v>
      </c>
      <c r="T2101" t="e">
        <f>_xlfn.XLOOKUP(PROTEIN_stoich[[#This Row],[uniprot]],[1]!UniprotIFO[Entry],[1]!UniprotIFO[protein_id in GSM model format],"")</f>
        <v>#REF!</v>
      </c>
    </row>
    <row r="2102" spans="1:20" x14ac:dyDescent="0.2">
      <c r="A21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RT10530</v>
      </c>
      <c r="B2102" t="s">
        <v>14640</v>
      </c>
      <c r="C2102" t="s">
        <v>14640</v>
      </c>
      <c r="D2102" t="s">
        <v>7351</v>
      </c>
      <c r="E2102" t="s">
        <v>4877</v>
      </c>
      <c r="G21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2" t="s">
        <v>4878</v>
      </c>
      <c r="I2102" s="25" cm="1">
        <f t="array" ref="I2102">SUMPRODUCT((LEN(PROTEIN_stoich[[#This Row],[sequence]])-LEN(SUBSTITUTE(PROTEIN_stoich[[#This Row],[sequence]],{"A";"C";"D";"E";"F";"G";"H";"I";"K";"L";"M";"N";"P";"Q";"R";"S";"T";"V";"W";"Y"},""))),{72.08;104.14;115.08;129.11;148.17;58.05;138.14;114.16;130.18;114.16;132.2;115.1;98.12;129.13;158.19;88.08;102.1;100.13;187.21;164.17})/1000</f>
        <v>67.277429999999995</v>
      </c>
      <c r="J2102" t="s">
        <v>7352</v>
      </c>
      <c r="K2102" s="4" t="s">
        <v>4880</v>
      </c>
      <c r="M2102">
        <f>LEN(SUBSTITUTE(PROTEIN_stoich[[#This Row],[sequence]],"*",""))</f>
        <v>623</v>
      </c>
      <c r="O2102" t="s">
        <v>16</v>
      </c>
      <c r="P2102" t="str">
        <f>_xlfn.LET(_xlpm.id,PROTEIN_stoich[[#This Row],[uniprot]],HYPERLINK("https://www.uniprot.org/uniprotkb/"&amp;_xlpm.id&amp;"/entry",_xlpm.id))</f>
        <v>A0A0K3CPL3</v>
      </c>
      <c r="Q2102" t="e">
        <f>_xlfn.XLOOKUP(PROTEIN_stoich[[#This Row],[uniprot]],[1]!UniprotIFO[Entry],[1]!UniprotIFO[Gene Ontology IDs],"")</f>
        <v>#REF!</v>
      </c>
      <c r="R2102" t="e">
        <f>_xlfn.XLOOKUP(PROTEIN_stoich[[#This Row],[uniprot]],[1]!UniprotIFO[Entry],[1]!UniprotIFO[essential?],"")</f>
        <v>#REF!</v>
      </c>
      <c r="S2102" t="e">
        <f>_xlfn.XLOOKUP(PROTEIN_stoich[[#This Row],[sequence]],[2]!Table1[sequence_without_asterisks],[2]!Table1[protein_stoich seq matches],"")</f>
        <v>#REF!</v>
      </c>
      <c r="T2102" t="e">
        <f>_xlfn.XLOOKUP(PROTEIN_stoich[[#This Row],[uniprot]],[1]!UniprotIFO[Entry],[1]!UniprotIFO[protein_id in GSM model format],"")</f>
        <v>#REF!</v>
      </c>
    </row>
    <row r="2103" spans="1:20" x14ac:dyDescent="0.2">
      <c r="A21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RT10526</v>
      </c>
      <c r="B2103" t="s">
        <v>14641</v>
      </c>
      <c r="C2103" t="s">
        <v>14641</v>
      </c>
      <c r="D2103" t="s">
        <v>6020</v>
      </c>
      <c r="E2103" t="s">
        <v>4877</v>
      </c>
      <c r="G21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3" t="s">
        <v>4878</v>
      </c>
      <c r="I2103" s="25" cm="1">
        <f t="array" ref="I2103">SUMPRODUCT((LEN(PROTEIN_stoich[[#This Row],[sequence]])-LEN(SUBSTITUTE(PROTEIN_stoich[[#This Row],[sequence]],{"A";"C";"D";"E";"F";"G";"H";"I";"K";"L";"M";"N";"P";"Q";"R";"S";"T";"V";"W";"Y"},""))),{72.08;104.14;115.08;129.11;148.17;58.05;138.14;114.16;130.18;114.16;132.2;115.1;98.12;129.13;158.19;88.08;102.1;100.13;187.21;164.17})/1000</f>
        <v>230.58363</v>
      </c>
      <c r="J2103" t="s">
        <v>6021</v>
      </c>
      <c r="K2103" s="4" t="s">
        <v>4880</v>
      </c>
      <c r="M2103">
        <f>LEN(SUBSTITUTE(PROTEIN_stoich[[#This Row],[sequence]],"*",""))</f>
        <v>2114</v>
      </c>
      <c r="O2103" t="s">
        <v>16</v>
      </c>
      <c r="P2103" t="str">
        <f>_xlfn.LET(_xlpm.id,PROTEIN_stoich[[#This Row],[uniprot]],HYPERLINK("https://www.uniprot.org/uniprotkb/"&amp;_xlpm.id&amp;"/entry",_xlpm.id))</f>
        <v>A0A0K3CT51</v>
      </c>
      <c r="Q2103" t="e">
        <f>_xlfn.XLOOKUP(PROTEIN_stoich[[#This Row],[uniprot]],[1]!UniprotIFO[Entry],[1]!UniprotIFO[Gene Ontology IDs],"")</f>
        <v>#REF!</v>
      </c>
      <c r="R2103" t="e">
        <f>_xlfn.XLOOKUP(PROTEIN_stoich[[#This Row],[uniprot]],[1]!UniprotIFO[Entry],[1]!UniprotIFO[essential?],"")</f>
        <v>#REF!</v>
      </c>
      <c r="S2103" t="e">
        <f>_xlfn.XLOOKUP(PROTEIN_stoich[[#This Row],[sequence]],[2]!Table1[sequence_without_asterisks],[2]!Table1[protein_stoich seq matches],"")</f>
        <v>#REF!</v>
      </c>
      <c r="T2103" t="e">
        <f>_xlfn.XLOOKUP(PROTEIN_stoich[[#This Row],[uniprot]],[1]!UniprotIFO[Entry],[1]!UniprotIFO[protein_id in GSM model format],"")</f>
        <v>#REF!</v>
      </c>
    </row>
    <row r="2104" spans="1:20" x14ac:dyDescent="0.2">
      <c r="A21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RT10506</v>
      </c>
      <c r="B2104" t="s">
        <v>14642</v>
      </c>
      <c r="C2104" t="s">
        <v>14642</v>
      </c>
      <c r="D2104" t="s">
        <v>5387</v>
      </c>
      <c r="E2104" t="s">
        <v>4877</v>
      </c>
      <c r="G21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4" t="s">
        <v>4878</v>
      </c>
      <c r="I2104" s="25" cm="1">
        <f t="array" ref="I2104">SUMPRODUCT((LEN(PROTEIN_stoich[[#This Row],[sequence]])-LEN(SUBSTITUTE(PROTEIN_stoich[[#This Row],[sequence]],{"A";"C";"D";"E";"F";"G";"H";"I";"K";"L";"M";"N";"P";"Q";"R";"S";"T";"V";"W";"Y"},""))),{72.08;104.14;115.08;129.11;148.17;58.05;138.14;114.16;130.18;114.16;132.2;115.1;98.12;129.13;158.19;88.08;102.1;100.13;187.21;164.17})/1000</f>
        <v>100.84939</v>
      </c>
      <c r="J2104" t="s">
        <v>5388</v>
      </c>
      <c r="K2104" s="4" t="s">
        <v>4880</v>
      </c>
      <c r="M2104">
        <f>LEN(SUBSTITUTE(PROTEIN_stoich[[#This Row],[sequence]],"*",""))</f>
        <v>936</v>
      </c>
      <c r="O2104" t="s">
        <v>16</v>
      </c>
      <c r="P2104" t="str">
        <f>_xlfn.LET(_xlpm.id,PROTEIN_stoich[[#This Row],[uniprot]],HYPERLINK("https://www.uniprot.org/uniprotkb/"&amp;_xlpm.id&amp;"/entry",_xlpm.id))</f>
        <v>A0A0K3CN19</v>
      </c>
      <c r="Q2104" t="e">
        <f>_xlfn.XLOOKUP(PROTEIN_stoich[[#This Row],[uniprot]],[1]!UniprotIFO[Entry],[1]!UniprotIFO[Gene Ontology IDs],"")</f>
        <v>#REF!</v>
      </c>
      <c r="R2104" t="e">
        <f>_xlfn.XLOOKUP(PROTEIN_stoich[[#This Row],[uniprot]],[1]!UniprotIFO[Entry],[1]!UniprotIFO[essential?],"")</f>
        <v>#REF!</v>
      </c>
      <c r="S2104" t="e">
        <f>_xlfn.XLOOKUP(PROTEIN_stoich[[#This Row],[sequence]],[2]!Table1[sequence_without_asterisks],[2]!Table1[protein_stoich seq matches],"")</f>
        <v>#REF!</v>
      </c>
      <c r="T2104" t="e">
        <f>_xlfn.XLOOKUP(PROTEIN_stoich[[#This Row],[uniprot]],[1]!UniprotIFO[Entry],[1]!UniprotIFO[protein_id in GSM model format],"")</f>
        <v>#REF!</v>
      </c>
    </row>
    <row r="2105" spans="1:20" x14ac:dyDescent="0.2">
      <c r="A21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RT10497</v>
      </c>
      <c r="B2105" t="s">
        <v>14643</v>
      </c>
      <c r="C2105" t="s">
        <v>14643</v>
      </c>
      <c r="D2105" t="s">
        <v>9412</v>
      </c>
      <c r="E2105" t="s">
        <v>4877</v>
      </c>
      <c r="G21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5" t="s">
        <v>4878</v>
      </c>
      <c r="I2105" s="25" cm="1">
        <f t="array" ref="I2105">SUMPRODUCT((LEN(PROTEIN_stoich[[#This Row],[sequence]])-LEN(SUBSTITUTE(PROTEIN_stoich[[#This Row],[sequence]],{"A";"C";"D";"E";"F";"G";"H";"I";"K";"L";"M";"N";"P";"Q";"R";"S";"T";"V";"W";"Y"},""))),{72.08;104.14;115.08;129.11;148.17;58.05;138.14;114.16;130.18;114.16;132.2;115.1;98.12;129.13;158.19;88.08;102.1;100.13;187.21;164.17})/1000</f>
        <v>38.809040000000003</v>
      </c>
      <c r="J2105" t="s">
        <v>9413</v>
      </c>
      <c r="K2105" s="4" t="s">
        <v>4880</v>
      </c>
      <c r="M2105">
        <f>LEN(SUBSTITUTE(PROTEIN_stoich[[#This Row],[sequence]],"*",""))</f>
        <v>349</v>
      </c>
      <c r="O2105" t="s">
        <v>16</v>
      </c>
      <c r="P2105" t="str">
        <f>_xlfn.LET(_xlpm.id,PROTEIN_stoich[[#This Row],[uniprot]],HYPERLINK("https://www.uniprot.org/uniprotkb/"&amp;_xlpm.id&amp;"/entry",_xlpm.id))</f>
        <v>A0A0K3CL42</v>
      </c>
      <c r="Q2105" t="e">
        <f>_xlfn.XLOOKUP(PROTEIN_stoich[[#This Row],[uniprot]],[1]!UniprotIFO[Entry],[1]!UniprotIFO[Gene Ontology IDs],"")</f>
        <v>#REF!</v>
      </c>
      <c r="R2105" t="e">
        <f>_xlfn.XLOOKUP(PROTEIN_stoich[[#This Row],[uniprot]],[1]!UniprotIFO[Entry],[1]!UniprotIFO[essential?],"")</f>
        <v>#REF!</v>
      </c>
      <c r="S2105" t="e">
        <f>_xlfn.XLOOKUP(PROTEIN_stoich[[#This Row],[sequence]],[2]!Table1[sequence_without_asterisks],[2]!Table1[protein_stoich seq matches],"")</f>
        <v>#REF!</v>
      </c>
      <c r="T2105" t="e">
        <f>_xlfn.XLOOKUP(PROTEIN_stoich[[#This Row],[uniprot]],[1]!UniprotIFO[Entry],[1]!UniprotIFO[protein_id in GSM model format],"")</f>
        <v>#REF!</v>
      </c>
    </row>
    <row r="2106" spans="1:20" x14ac:dyDescent="0.2">
      <c r="A21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RT10495</v>
      </c>
      <c r="B2106" t="s">
        <v>14644</v>
      </c>
      <c r="C2106" t="s">
        <v>14644</v>
      </c>
      <c r="D2106" t="s">
        <v>5631</v>
      </c>
      <c r="E2106" t="s">
        <v>4877</v>
      </c>
      <c r="G21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6" t="s">
        <v>4878</v>
      </c>
      <c r="I2106" s="25" cm="1">
        <f t="array" ref="I2106">SUMPRODUCT((LEN(PROTEIN_stoich[[#This Row],[sequence]])-LEN(SUBSTITUTE(PROTEIN_stoich[[#This Row],[sequence]],{"A";"C";"D";"E";"F";"G";"H";"I";"K";"L";"M";"N";"P";"Q";"R";"S";"T";"V";"W";"Y"},""))),{72.08;104.14;115.08;129.11;148.17;58.05;138.14;114.16;130.18;114.16;132.2;115.1;98.12;129.13;158.19;88.08;102.1;100.13;187.21;164.17})/1000</f>
        <v>48.28085999999999</v>
      </c>
      <c r="J2106" t="s">
        <v>5632</v>
      </c>
      <c r="K2106" s="4" t="s">
        <v>4880</v>
      </c>
      <c r="M2106">
        <f>LEN(SUBSTITUTE(PROTEIN_stoich[[#This Row],[sequence]],"*",""))</f>
        <v>439</v>
      </c>
      <c r="O2106" t="s">
        <v>16</v>
      </c>
      <c r="P2106" t="str">
        <f>_xlfn.LET(_xlpm.id,PROTEIN_stoich[[#This Row],[uniprot]],HYPERLINK("https://www.uniprot.org/uniprotkb/"&amp;_xlpm.id&amp;"/entry",_xlpm.id))</f>
        <v>A0A0K3CN09</v>
      </c>
      <c r="Q2106" t="e">
        <f>_xlfn.XLOOKUP(PROTEIN_stoich[[#This Row],[uniprot]],[1]!UniprotIFO[Entry],[1]!UniprotIFO[Gene Ontology IDs],"")</f>
        <v>#REF!</v>
      </c>
      <c r="R2106" t="e">
        <f>_xlfn.XLOOKUP(PROTEIN_stoich[[#This Row],[uniprot]],[1]!UniprotIFO[Entry],[1]!UniprotIFO[essential?],"")</f>
        <v>#REF!</v>
      </c>
      <c r="S2106" t="e">
        <f>_xlfn.XLOOKUP(PROTEIN_stoich[[#This Row],[sequence]],[2]!Table1[sequence_without_asterisks],[2]!Table1[protein_stoich seq matches],"")</f>
        <v>#REF!</v>
      </c>
      <c r="T2106" t="e">
        <f>_xlfn.XLOOKUP(PROTEIN_stoich[[#This Row],[uniprot]],[1]!UniprotIFO[Entry],[1]!UniprotIFO[protein_id in GSM model format],"")</f>
        <v>#REF!</v>
      </c>
    </row>
    <row r="2107" spans="1:20" x14ac:dyDescent="0.2">
      <c r="A21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RT10479</v>
      </c>
      <c r="B2107" t="s">
        <v>14645</v>
      </c>
      <c r="C2107" t="s">
        <v>14645</v>
      </c>
      <c r="D2107" t="s">
        <v>5891</v>
      </c>
      <c r="E2107" t="s">
        <v>4877</v>
      </c>
      <c r="G21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7" t="s">
        <v>4878</v>
      </c>
      <c r="I2107" s="25" cm="1">
        <f t="array" ref="I2107">SUMPRODUCT((LEN(PROTEIN_stoich[[#This Row],[sequence]])-LEN(SUBSTITUTE(PROTEIN_stoich[[#This Row],[sequence]],{"A";"C";"D";"E";"F";"G";"H";"I";"K";"L";"M";"N";"P";"Q";"R";"S";"T";"V";"W";"Y"},""))),{72.08;104.14;115.08;129.11;148.17;58.05;138.14;114.16;130.18;114.16;132.2;115.1;98.12;129.13;158.19;88.08;102.1;100.13;187.21;164.17})/1000</f>
        <v>19.360579999999999</v>
      </c>
      <c r="J2107" t="s">
        <v>5892</v>
      </c>
      <c r="K2107" s="4" t="s">
        <v>4880</v>
      </c>
      <c r="M2107">
        <f>LEN(SUBSTITUTE(PROTEIN_stoich[[#This Row],[sequence]],"*",""))</f>
        <v>170</v>
      </c>
      <c r="O2107" t="s">
        <v>16</v>
      </c>
      <c r="P2107" t="str">
        <f>_xlfn.LET(_xlpm.id,PROTEIN_stoich[[#This Row],[uniprot]],HYPERLINK("https://www.uniprot.org/uniprotkb/"&amp;_xlpm.id&amp;"/entry",_xlpm.id))</f>
        <v>A0A0K3CT15</v>
      </c>
      <c r="Q2107" t="e">
        <f>_xlfn.XLOOKUP(PROTEIN_stoich[[#This Row],[uniprot]],[1]!UniprotIFO[Entry],[1]!UniprotIFO[Gene Ontology IDs],"")</f>
        <v>#REF!</v>
      </c>
      <c r="R2107" t="e">
        <f>_xlfn.XLOOKUP(PROTEIN_stoich[[#This Row],[uniprot]],[1]!UniprotIFO[Entry],[1]!UniprotIFO[essential?],"")</f>
        <v>#REF!</v>
      </c>
      <c r="S2107" t="e">
        <f>_xlfn.XLOOKUP(PROTEIN_stoich[[#This Row],[sequence]],[2]!Table1[sequence_without_asterisks],[2]!Table1[protein_stoich seq matches],"")</f>
        <v>#REF!</v>
      </c>
      <c r="T2107" t="e">
        <f>_xlfn.XLOOKUP(PROTEIN_stoich[[#This Row],[uniprot]],[1]!UniprotIFO[Entry],[1]!UniprotIFO[protein_id in GSM model format],"")</f>
        <v>#REF!</v>
      </c>
    </row>
    <row r="2108" spans="1:20" x14ac:dyDescent="0.2">
      <c r="A21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RT10474</v>
      </c>
      <c r="B2108" t="s">
        <v>14646</v>
      </c>
      <c r="C2108" t="s">
        <v>14646</v>
      </c>
      <c r="D2108" t="s">
        <v>6572</v>
      </c>
      <c r="E2108" t="s">
        <v>4877</v>
      </c>
      <c r="G21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8" t="s">
        <v>4878</v>
      </c>
      <c r="I2108" s="25" cm="1">
        <f t="array" ref="I2108">SUMPRODUCT((LEN(PROTEIN_stoich[[#This Row],[sequence]])-LEN(SUBSTITUTE(PROTEIN_stoich[[#This Row],[sequence]],{"A";"C";"D";"E";"F";"G";"H";"I";"K";"L";"M";"N";"P";"Q";"R";"S";"T";"V";"W";"Y"},""))),{72.08;104.14;115.08;129.11;148.17;58.05;138.14;114.16;130.18;114.16;132.2;115.1;98.12;129.13;158.19;88.08;102.1;100.13;187.21;164.17})/1000</f>
        <v>208.10018999999997</v>
      </c>
      <c r="J2108" t="s">
        <v>6573</v>
      </c>
      <c r="K2108" s="4" t="s">
        <v>4880</v>
      </c>
      <c r="M2108">
        <f>LEN(SUBSTITUTE(PROTEIN_stoich[[#This Row],[sequence]],"*",""))</f>
        <v>1859</v>
      </c>
      <c r="O2108" t="s">
        <v>16</v>
      </c>
      <c r="P2108" t="str">
        <f>_xlfn.LET(_xlpm.id,PROTEIN_stoich[[#This Row],[uniprot]],HYPERLINK("https://www.uniprot.org/uniprotkb/"&amp;_xlpm.id&amp;"/entry",_xlpm.id))</f>
        <v>A0A0K3CT12</v>
      </c>
      <c r="Q2108" t="e">
        <f>_xlfn.XLOOKUP(PROTEIN_stoich[[#This Row],[uniprot]],[1]!UniprotIFO[Entry],[1]!UniprotIFO[Gene Ontology IDs],"")</f>
        <v>#REF!</v>
      </c>
      <c r="R2108" t="e">
        <f>_xlfn.XLOOKUP(PROTEIN_stoich[[#This Row],[uniprot]],[1]!UniprotIFO[Entry],[1]!UniprotIFO[essential?],"")</f>
        <v>#REF!</v>
      </c>
      <c r="S2108" t="e">
        <f>_xlfn.XLOOKUP(PROTEIN_stoich[[#This Row],[sequence]],[2]!Table1[sequence_without_asterisks],[2]!Table1[protein_stoich seq matches],"")</f>
        <v>#REF!</v>
      </c>
      <c r="T2108" t="e">
        <f>_xlfn.XLOOKUP(PROTEIN_stoich[[#This Row],[uniprot]],[1]!UniprotIFO[Entry],[1]!UniprotIFO[protein_id in GSM model format],"")</f>
        <v>#REF!</v>
      </c>
    </row>
    <row r="2109" spans="1:20" x14ac:dyDescent="0.2">
      <c r="A21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RT10465</v>
      </c>
      <c r="B2109" t="s">
        <v>14655</v>
      </c>
      <c r="C2109" t="s">
        <v>14655</v>
      </c>
      <c r="D2109" t="s">
        <v>7501</v>
      </c>
      <c r="E2109" t="s">
        <v>4877</v>
      </c>
      <c r="G21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09" t="s">
        <v>4878</v>
      </c>
      <c r="I2109" s="25" cm="1">
        <f t="array" ref="I2109">SUMPRODUCT((LEN(PROTEIN_stoich[[#This Row],[sequence]])-LEN(SUBSTITUTE(PROTEIN_stoich[[#This Row],[sequence]],{"A";"C";"D";"E";"F";"G";"H";"I";"K";"L";"M";"N";"P";"Q";"R";"S";"T";"V";"W";"Y"},""))),{72.08;104.14;115.08;129.11;148.17;58.05;138.14;114.16;130.18;114.16;132.2;115.1;98.12;129.13;158.19;88.08;102.1;100.13;187.21;164.17})/1000</f>
        <v>60.527149999999992</v>
      </c>
      <c r="J2109" t="s">
        <v>7502</v>
      </c>
      <c r="K2109" s="4" t="s">
        <v>4880</v>
      </c>
      <c r="M2109">
        <f>LEN(SUBSTITUTE(PROTEIN_stoich[[#This Row],[sequence]],"*",""))</f>
        <v>558</v>
      </c>
      <c r="O2109" t="s">
        <v>16</v>
      </c>
      <c r="P2109" t="str">
        <f>_xlfn.LET(_xlpm.id,PROTEIN_stoich[[#This Row],[uniprot]],HYPERLINK("https://www.uniprot.org/uniprotkb/"&amp;_xlpm.id&amp;"/entry",_xlpm.id))</f>
        <v>A0A0K3CL17</v>
      </c>
      <c r="Q2109" t="e">
        <f>_xlfn.XLOOKUP(PROTEIN_stoich[[#This Row],[uniprot]],[1]!UniprotIFO[Entry],[1]!UniprotIFO[Gene Ontology IDs],"")</f>
        <v>#REF!</v>
      </c>
      <c r="R2109" t="e">
        <f>_xlfn.XLOOKUP(PROTEIN_stoich[[#This Row],[uniprot]],[1]!UniprotIFO[Entry],[1]!UniprotIFO[essential?],"")</f>
        <v>#REF!</v>
      </c>
      <c r="S2109" t="e">
        <f>_xlfn.XLOOKUP(PROTEIN_stoich[[#This Row],[sequence]],[2]!Table1[sequence_without_asterisks],[2]!Table1[protein_stoich seq matches],"")</f>
        <v>#REF!</v>
      </c>
      <c r="T2109" t="e">
        <f>_xlfn.XLOOKUP(PROTEIN_stoich[[#This Row],[uniprot]],[1]!UniprotIFO[Entry],[1]!UniprotIFO[protein_id in GSM model format],"")</f>
        <v>#REF!</v>
      </c>
    </row>
    <row r="2110" spans="1:20" x14ac:dyDescent="0.2">
      <c r="A21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RT10464</v>
      </c>
      <c r="B2110" t="s">
        <v>14657</v>
      </c>
      <c r="C2110" t="s">
        <v>14657</v>
      </c>
      <c r="D2110" t="s">
        <v>10362</v>
      </c>
      <c r="E2110" t="s">
        <v>4877</v>
      </c>
      <c r="G21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0" t="s">
        <v>4878</v>
      </c>
      <c r="I2110" s="25" cm="1">
        <f t="array" ref="I2110">SUMPRODUCT((LEN(PROTEIN_stoich[[#This Row],[sequence]])-LEN(SUBSTITUTE(PROTEIN_stoich[[#This Row],[sequence]],{"A";"C";"D";"E";"F";"G";"H";"I";"K";"L";"M";"N";"P";"Q";"R";"S";"T";"V";"W";"Y"},""))),{72.08;104.14;115.08;129.11;148.17;58.05;138.14;114.16;130.18;114.16;132.2;115.1;98.12;129.13;158.19;88.08;102.1;100.13;187.21;164.17})/1000</f>
        <v>18.546529999999994</v>
      </c>
      <c r="J2110" t="s">
        <v>10363</v>
      </c>
      <c r="K2110" s="4" t="s">
        <v>4880</v>
      </c>
      <c r="M2110">
        <f>LEN(SUBSTITUTE(PROTEIN_stoich[[#This Row],[sequence]],"*",""))</f>
        <v>168</v>
      </c>
      <c r="O2110" t="s">
        <v>16</v>
      </c>
      <c r="P2110" t="str">
        <f>_xlfn.LET(_xlpm.id,PROTEIN_stoich[[#This Row],[uniprot]],HYPERLINK("https://www.uniprot.org/uniprotkb/"&amp;_xlpm.id&amp;"/entry",_xlpm.id))</f>
        <v>A0A0K3CMY7</v>
      </c>
      <c r="Q2110" t="e">
        <f>_xlfn.XLOOKUP(PROTEIN_stoich[[#This Row],[uniprot]],[1]!UniprotIFO[Entry],[1]!UniprotIFO[Gene Ontology IDs],"")</f>
        <v>#REF!</v>
      </c>
      <c r="R2110" t="e">
        <f>_xlfn.XLOOKUP(PROTEIN_stoich[[#This Row],[uniprot]],[1]!UniprotIFO[Entry],[1]!UniprotIFO[essential?],"")</f>
        <v>#REF!</v>
      </c>
      <c r="S2110" t="e">
        <f>_xlfn.XLOOKUP(PROTEIN_stoich[[#This Row],[sequence]],[2]!Table1[sequence_without_asterisks],[2]!Table1[protein_stoich seq matches],"")</f>
        <v>#REF!</v>
      </c>
      <c r="T2110" t="e">
        <f>_xlfn.XLOOKUP(PROTEIN_stoich[[#This Row],[uniprot]],[1]!UniprotIFO[Entry],[1]!UniprotIFO[protein_id in GSM model format],"")</f>
        <v>#REF!</v>
      </c>
    </row>
    <row r="2111" spans="1:20" x14ac:dyDescent="0.2">
      <c r="A21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RT10463</v>
      </c>
      <c r="B2111" t="s">
        <v>14659</v>
      </c>
      <c r="C2111" t="s">
        <v>14659</v>
      </c>
      <c r="D2111" t="s">
        <v>5537</v>
      </c>
      <c r="E2111" t="s">
        <v>4877</v>
      </c>
      <c r="G21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1" t="s">
        <v>4878</v>
      </c>
      <c r="I2111" s="25" cm="1">
        <f t="array" ref="I2111">SUMPRODUCT((LEN(PROTEIN_stoich[[#This Row],[sequence]])-LEN(SUBSTITUTE(PROTEIN_stoich[[#This Row],[sequence]],{"A";"C";"D";"E";"F";"G";"H";"I";"K";"L";"M";"N";"P";"Q";"R";"S";"T";"V";"W";"Y"},""))),{72.08;104.14;115.08;129.11;148.17;58.05;138.14;114.16;130.18;114.16;132.2;115.1;98.12;129.13;158.19;88.08;102.1;100.13;187.21;164.17})/1000</f>
        <v>61.380279999999999</v>
      </c>
      <c r="J2111" t="s">
        <v>5538</v>
      </c>
      <c r="K2111" s="4" t="s">
        <v>4880</v>
      </c>
      <c r="M2111">
        <f>LEN(SUBSTITUTE(PROTEIN_stoich[[#This Row],[sequence]],"*",""))</f>
        <v>544</v>
      </c>
      <c r="O2111" t="s">
        <v>16</v>
      </c>
      <c r="P2111" t="str">
        <f>_xlfn.LET(_xlpm.id,PROTEIN_stoich[[#This Row],[uniprot]],HYPERLINK("https://www.uniprot.org/uniprotkb/"&amp;_xlpm.id&amp;"/entry",_xlpm.id))</f>
        <v>A0A0K3CNS3</v>
      </c>
      <c r="Q2111" t="e">
        <f>_xlfn.XLOOKUP(PROTEIN_stoich[[#This Row],[uniprot]],[1]!UniprotIFO[Entry],[1]!UniprotIFO[Gene Ontology IDs],"")</f>
        <v>#REF!</v>
      </c>
      <c r="R2111" t="e">
        <f>_xlfn.XLOOKUP(PROTEIN_stoich[[#This Row],[uniprot]],[1]!UniprotIFO[Entry],[1]!UniprotIFO[essential?],"")</f>
        <v>#REF!</v>
      </c>
      <c r="S2111" t="e">
        <f>_xlfn.XLOOKUP(PROTEIN_stoich[[#This Row],[sequence]],[2]!Table1[sequence_without_asterisks],[2]!Table1[protein_stoich seq matches],"")</f>
        <v>#REF!</v>
      </c>
      <c r="T2111" t="e">
        <f>_xlfn.XLOOKUP(PROTEIN_stoich[[#This Row],[uniprot]],[1]!UniprotIFO[Entry],[1]!UniprotIFO[protein_id in GSM model format],"")</f>
        <v>#REF!</v>
      </c>
    </row>
    <row r="2112" spans="1:20" x14ac:dyDescent="0.2">
      <c r="A21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RT10458</v>
      </c>
      <c r="B2112" t="s">
        <v>14665</v>
      </c>
      <c r="C2112" t="s">
        <v>14665</v>
      </c>
      <c r="D2112" t="s">
        <v>8639</v>
      </c>
      <c r="E2112" t="s">
        <v>4877</v>
      </c>
      <c r="G21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2" t="s">
        <v>4878</v>
      </c>
      <c r="I2112" s="25" cm="1">
        <f t="array" ref="I2112">SUMPRODUCT((LEN(PROTEIN_stoich[[#This Row],[sequence]])-LEN(SUBSTITUTE(PROTEIN_stoich[[#This Row],[sequence]],{"A";"C";"D";"E";"F";"G";"H";"I";"K";"L";"M";"N";"P";"Q";"R";"S";"T";"V";"W";"Y"},""))),{72.08;104.14;115.08;129.11;148.17;58.05;138.14;114.16;130.18;114.16;132.2;115.1;98.12;129.13;158.19;88.08;102.1;100.13;187.21;164.17})/1000</f>
        <v>34.748899999999999</v>
      </c>
      <c r="J2112" t="s">
        <v>8640</v>
      </c>
      <c r="K2112" s="4" t="s">
        <v>4880</v>
      </c>
      <c r="M2112">
        <f>LEN(SUBSTITUTE(PROTEIN_stoich[[#This Row],[sequence]],"*",""))</f>
        <v>322</v>
      </c>
      <c r="O2112" t="s">
        <v>16</v>
      </c>
      <c r="P2112" t="str">
        <f>_xlfn.LET(_xlpm.id,PROTEIN_stoich[[#This Row],[uniprot]],HYPERLINK("https://www.uniprot.org/uniprotkb/"&amp;_xlpm.id&amp;"/entry",_xlpm.id))</f>
        <v>A0A0K3CMY2</v>
      </c>
      <c r="Q2112" t="e">
        <f>_xlfn.XLOOKUP(PROTEIN_stoich[[#This Row],[uniprot]],[1]!UniprotIFO[Entry],[1]!UniprotIFO[Gene Ontology IDs],"")</f>
        <v>#REF!</v>
      </c>
      <c r="R2112" t="e">
        <f>_xlfn.XLOOKUP(PROTEIN_stoich[[#This Row],[uniprot]],[1]!UniprotIFO[Entry],[1]!UniprotIFO[essential?],"")</f>
        <v>#REF!</v>
      </c>
      <c r="S2112" t="e">
        <f>_xlfn.XLOOKUP(PROTEIN_stoich[[#This Row],[sequence]],[2]!Table1[sequence_without_asterisks],[2]!Table1[protein_stoich seq matches],"")</f>
        <v>#REF!</v>
      </c>
      <c r="T2112" t="e">
        <f>_xlfn.XLOOKUP(PROTEIN_stoich[[#This Row],[uniprot]],[1]!UniprotIFO[Entry],[1]!UniprotIFO[protein_id in GSM model format],"")</f>
        <v>#REF!</v>
      </c>
    </row>
    <row r="2113" spans="1:20" x14ac:dyDescent="0.2">
      <c r="A21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RT10456</v>
      </c>
      <c r="B2113" t="s">
        <v>14672</v>
      </c>
      <c r="C2113" t="s">
        <v>14672</v>
      </c>
      <c r="D2113" t="s">
        <v>8853</v>
      </c>
      <c r="E2113" t="s">
        <v>4877</v>
      </c>
      <c r="G21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3" t="s">
        <v>4878</v>
      </c>
      <c r="I2113" s="25" cm="1">
        <f t="array" ref="I2113">SUMPRODUCT((LEN(PROTEIN_stoich[[#This Row],[sequence]])-LEN(SUBSTITUTE(PROTEIN_stoich[[#This Row],[sequence]],{"A";"C";"D";"E";"F";"G";"H";"I";"K";"L";"M";"N";"P";"Q";"R";"S";"T";"V";"W";"Y"},""))),{72.08;104.14;115.08;129.11;148.17;58.05;138.14;114.16;130.18;114.16;132.2;115.1;98.12;129.13;158.19;88.08;102.1;100.13;187.21;164.17})/1000</f>
        <v>30.079479999999997</v>
      </c>
      <c r="J2113" t="s">
        <v>8854</v>
      </c>
      <c r="K2113" s="4" t="s">
        <v>4880</v>
      </c>
      <c r="M2113">
        <f>LEN(SUBSTITUTE(PROTEIN_stoich[[#This Row],[sequence]],"*",""))</f>
        <v>277</v>
      </c>
      <c r="O2113" t="s">
        <v>16</v>
      </c>
      <c r="P2113" t="str">
        <f>_xlfn.LET(_xlpm.id,PROTEIN_stoich[[#This Row],[uniprot]],HYPERLINK("https://www.uniprot.org/uniprotkb/"&amp;_xlpm.id&amp;"/entry",_xlpm.id))</f>
        <v>A0A0K3CT05</v>
      </c>
      <c r="Q2113" t="e">
        <f>_xlfn.XLOOKUP(PROTEIN_stoich[[#This Row],[uniprot]],[1]!UniprotIFO[Entry],[1]!UniprotIFO[Gene Ontology IDs],"")</f>
        <v>#REF!</v>
      </c>
      <c r="R2113" t="e">
        <f>_xlfn.XLOOKUP(PROTEIN_stoich[[#This Row],[uniprot]],[1]!UniprotIFO[Entry],[1]!UniprotIFO[essential?],"")</f>
        <v>#REF!</v>
      </c>
      <c r="S2113" t="e">
        <f>_xlfn.XLOOKUP(PROTEIN_stoich[[#This Row],[sequence]],[2]!Table1[sequence_without_asterisks],[2]!Table1[protein_stoich seq matches],"")</f>
        <v>#REF!</v>
      </c>
      <c r="T2113" t="e">
        <f>_xlfn.XLOOKUP(PROTEIN_stoich[[#This Row],[uniprot]],[1]!UniprotIFO[Entry],[1]!UniprotIFO[protein_id in GSM model format],"")</f>
        <v>#REF!</v>
      </c>
    </row>
    <row r="2114" spans="1:20" x14ac:dyDescent="0.2">
      <c r="A21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RT10423</v>
      </c>
      <c r="B2114" t="s">
        <v>14702</v>
      </c>
      <c r="C2114" t="s">
        <v>14702</v>
      </c>
      <c r="D2114" t="s">
        <v>7087</v>
      </c>
      <c r="E2114" t="s">
        <v>4877</v>
      </c>
      <c r="G21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4" t="s">
        <v>4878</v>
      </c>
      <c r="I2114" s="25" cm="1">
        <f t="array" ref="I2114">SUMPRODUCT((LEN(PROTEIN_stoich[[#This Row],[sequence]])-LEN(SUBSTITUTE(PROTEIN_stoich[[#This Row],[sequence]],{"A";"C";"D";"E";"F";"G";"H";"I";"K";"L";"M";"N";"P";"Q";"R";"S";"T";"V";"W";"Y"},""))),{72.08;104.14;115.08;129.11;148.17;58.05;138.14;114.16;130.18;114.16;132.2;115.1;98.12;129.13;158.19;88.08;102.1;100.13;187.21;164.17})/1000</f>
        <v>57.81082</v>
      </c>
      <c r="J2114" t="s">
        <v>7088</v>
      </c>
      <c r="K2114" s="4" t="s">
        <v>4880</v>
      </c>
      <c r="M2114">
        <f>LEN(SUBSTITUTE(PROTEIN_stoich[[#This Row],[sequence]],"*",""))</f>
        <v>531</v>
      </c>
      <c r="O2114" t="s">
        <v>16</v>
      </c>
      <c r="P2114" t="str">
        <f>_xlfn.LET(_xlpm.id,PROTEIN_stoich[[#This Row],[uniprot]],HYPERLINK("https://www.uniprot.org/uniprotkb/"&amp;_xlpm.id&amp;"/entry",_xlpm.id))</f>
        <v>A0A0K3CNP7</v>
      </c>
      <c r="Q2114" t="e">
        <f>_xlfn.XLOOKUP(PROTEIN_stoich[[#This Row],[uniprot]],[1]!UniprotIFO[Entry],[1]!UniprotIFO[Gene Ontology IDs],"")</f>
        <v>#REF!</v>
      </c>
      <c r="R2114" t="e">
        <f>_xlfn.XLOOKUP(PROTEIN_stoich[[#This Row],[uniprot]],[1]!UniprotIFO[Entry],[1]!UniprotIFO[essential?],"")</f>
        <v>#REF!</v>
      </c>
      <c r="S2114" t="e">
        <f>_xlfn.XLOOKUP(PROTEIN_stoich[[#This Row],[sequence]],[2]!Table1[sequence_without_asterisks],[2]!Table1[protein_stoich seq matches],"")</f>
        <v>#REF!</v>
      </c>
      <c r="T2114" t="e">
        <f>_xlfn.XLOOKUP(PROTEIN_stoich[[#This Row],[uniprot]],[1]!UniprotIFO[Entry],[1]!UniprotIFO[protein_id in GSM model format],"")</f>
        <v>#REF!</v>
      </c>
    </row>
    <row r="2115" spans="1:20" x14ac:dyDescent="0.2">
      <c r="A21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RT10422</v>
      </c>
      <c r="B2115" t="s">
        <v>14703</v>
      </c>
      <c r="C2115" t="s">
        <v>14703</v>
      </c>
      <c r="D2115" t="s">
        <v>9624</v>
      </c>
      <c r="E2115" t="s">
        <v>4877</v>
      </c>
      <c r="G21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5" t="s">
        <v>4878</v>
      </c>
      <c r="I2115" s="25" cm="1">
        <f t="array" ref="I2115">SUMPRODUCT((LEN(PROTEIN_stoich[[#This Row],[sequence]])-LEN(SUBSTITUTE(PROTEIN_stoich[[#This Row],[sequence]],{"A";"C";"D";"E";"F";"G";"H";"I";"K";"L";"M";"N";"P";"Q";"R";"S";"T";"V";"W";"Y"},""))),{72.08;104.14;115.08;129.11;148.17;58.05;138.14;114.16;130.18;114.16;132.2;115.1;98.12;129.13;158.19;88.08;102.1;100.13;187.21;164.17})/1000</f>
        <v>44.537919999999993</v>
      </c>
      <c r="J2115" t="s">
        <v>9625</v>
      </c>
      <c r="K2115" s="4" t="s">
        <v>4880</v>
      </c>
      <c r="M2115">
        <f>LEN(SUBSTITUTE(PROTEIN_stoich[[#This Row],[sequence]],"*",""))</f>
        <v>400</v>
      </c>
      <c r="O2115" t="s">
        <v>16</v>
      </c>
      <c r="P2115" t="str">
        <f>_xlfn.LET(_xlpm.id,PROTEIN_stoich[[#This Row],[uniprot]],HYPERLINK("https://www.uniprot.org/uniprotkb/"&amp;_xlpm.id&amp;"/entry",_xlpm.id))</f>
        <v>A0A0K3CSY8</v>
      </c>
      <c r="Q2115" t="e">
        <f>_xlfn.XLOOKUP(PROTEIN_stoich[[#This Row],[uniprot]],[1]!UniprotIFO[Entry],[1]!UniprotIFO[Gene Ontology IDs],"")</f>
        <v>#REF!</v>
      </c>
      <c r="R2115" t="e">
        <f>_xlfn.XLOOKUP(PROTEIN_stoich[[#This Row],[uniprot]],[1]!UniprotIFO[Entry],[1]!UniprotIFO[essential?],"")</f>
        <v>#REF!</v>
      </c>
      <c r="S2115" t="e">
        <f>_xlfn.XLOOKUP(PROTEIN_stoich[[#This Row],[sequence]],[2]!Table1[sequence_without_asterisks],[2]!Table1[protein_stoich seq matches],"")</f>
        <v>#REF!</v>
      </c>
      <c r="T2115" t="e">
        <f>_xlfn.XLOOKUP(PROTEIN_stoich[[#This Row],[uniprot]],[1]!UniprotIFO[Entry],[1]!UniprotIFO[protein_id in GSM model format],"")</f>
        <v>#REF!</v>
      </c>
    </row>
    <row r="2116" spans="1:20" x14ac:dyDescent="0.2">
      <c r="A21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RT10418</v>
      </c>
      <c r="B2116" t="s">
        <v>14704</v>
      </c>
      <c r="C2116" t="s">
        <v>14704</v>
      </c>
      <c r="D2116" t="s">
        <v>7455</v>
      </c>
      <c r="E2116" t="s">
        <v>4877</v>
      </c>
      <c r="G21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6" t="s">
        <v>4878</v>
      </c>
      <c r="I2116" s="25" cm="1">
        <f t="array" ref="I2116">SUMPRODUCT((LEN(PROTEIN_stoich[[#This Row],[sequence]])-LEN(SUBSTITUTE(PROTEIN_stoich[[#This Row],[sequence]],{"A";"C";"D";"E";"F";"G";"H";"I";"K";"L";"M";"N";"P";"Q";"R";"S";"T";"V";"W";"Y"},""))),{72.08;104.14;115.08;129.11;148.17;58.05;138.14;114.16;130.18;114.16;132.2;115.1;98.12;129.13;158.19;88.08;102.1;100.13;187.21;164.17})/1000</f>
        <v>33.599870000000003</v>
      </c>
      <c r="J2116" t="s">
        <v>7456</v>
      </c>
      <c r="K2116" s="4" t="s">
        <v>4880</v>
      </c>
      <c r="M2116">
        <f>LEN(SUBSTITUTE(PROTEIN_stoich[[#This Row],[sequence]],"*",""))</f>
        <v>312</v>
      </c>
      <c r="O2116" t="s">
        <v>16</v>
      </c>
      <c r="P2116" t="str">
        <f>_xlfn.LET(_xlpm.id,PROTEIN_stoich[[#This Row],[uniprot]],HYPERLINK("https://www.uniprot.org/uniprotkb/"&amp;_xlpm.id&amp;"/entry",_xlpm.id))</f>
        <v>A0A0K3CNP1</v>
      </c>
      <c r="Q2116" t="e">
        <f>_xlfn.XLOOKUP(PROTEIN_stoich[[#This Row],[uniprot]],[1]!UniprotIFO[Entry],[1]!UniprotIFO[Gene Ontology IDs],"")</f>
        <v>#REF!</v>
      </c>
      <c r="R2116" t="e">
        <f>_xlfn.XLOOKUP(PROTEIN_stoich[[#This Row],[uniprot]],[1]!UniprotIFO[Entry],[1]!UniprotIFO[essential?],"")</f>
        <v>#REF!</v>
      </c>
      <c r="S2116" t="e">
        <f>_xlfn.XLOOKUP(PROTEIN_stoich[[#This Row],[sequence]],[2]!Table1[sequence_without_asterisks],[2]!Table1[protein_stoich seq matches],"")</f>
        <v>#REF!</v>
      </c>
      <c r="T2116" t="e">
        <f>_xlfn.XLOOKUP(PROTEIN_stoich[[#This Row],[uniprot]],[1]!UniprotIFO[Entry],[1]!UniprotIFO[protein_id in GSM model format],"")</f>
        <v>#REF!</v>
      </c>
    </row>
    <row r="2117" spans="1:20" x14ac:dyDescent="0.2">
      <c r="A21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RT10414</v>
      </c>
      <c r="B2117" t="s">
        <v>14705</v>
      </c>
      <c r="C2117" t="s">
        <v>14705</v>
      </c>
      <c r="D2117" t="s">
        <v>5485</v>
      </c>
      <c r="E2117" t="s">
        <v>4877</v>
      </c>
      <c r="G21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7" t="s">
        <v>4878</v>
      </c>
      <c r="I2117" s="25" cm="1">
        <f t="array" ref="I2117">SUMPRODUCT((LEN(PROTEIN_stoich[[#This Row],[sequence]])-LEN(SUBSTITUTE(PROTEIN_stoich[[#This Row],[sequence]],{"A";"C";"D";"E";"F";"G";"H";"I";"K";"L";"M";"N";"P";"Q";"R";"S";"T";"V";"W";"Y"},""))),{72.08;104.14;115.08;129.11;148.17;58.05;138.14;114.16;130.18;114.16;132.2;115.1;98.12;129.13;158.19;88.08;102.1;100.13;187.21;164.17})/1000</f>
        <v>108.37034999999997</v>
      </c>
      <c r="J2117" t="s">
        <v>5486</v>
      </c>
      <c r="K2117" s="4" t="s">
        <v>4880</v>
      </c>
      <c r="M2117">
        <f>LEN(SUBSTITUTE(PROTEIN_stoich[[#This Row],[sequence]],"*",""))</f>
        <v>955</v>
      </c>
      <c r="O2117" t="s">
        <v>16</v>
      </c>
      <c r="P2117" t="str">
        <f>_xlfn.LET(_xlpm.id,PROTEIN_stoich[[#This Row],[uniprot]],HYPERLINK("https://www.uniprot.org/uniprotkb/"&amp;_xlpm.id&amp;"/entry",_xlpm.id))</f>
        <v>A0A0K3CMU7</v>
      </c>
      <c r="Q2117" t="e">
        <f>_xlfn.XLOOKUP(PROTEIN_stoich[[#This Row],[uniprot]],[1]!UniprotIFO[Entry],[1]!UniprotIFO[Gene Ontology IDs],"")</f>
        <v>#REF!</v>
      </c>
      <c r="R2117" t="e">
        <f>_xlfn.XLOOKUP(PROTEIN_stoich[[#This Row],[uniprot]],[1]!UniprotIFO[Entry],[1]!UniprotIFO[essential?],"")</f>
        <v>#REF!</v>
      </c>
      <c r="S2117" t="e">
        <f>_xlfn.XLOOKUP(PROTEIN_stoich[[#This Row],[sequence]],[2]!Table1[sequence_without_asterisks],[2]!Table1[protein_stoich seq matches],"")</f>
        <v>#REF!</v>
      </c>
      <c r="T2117" t="e">
        <f>_xlfn.XLOOKUP(PROTEIN_stoich[[#This Row],[uniprot]],[1]!UniprotIFO[Entry],[1]!UniprotIFO[protein_id in GSM model format],"")</f>
        <v>#REF!</v>
      </c>
    </row>
    <row r="2118" spans="1:20" x14ac:dyDescent="0.2">
      <c r="A21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RT10403</v>
      </c>
      <c r="B2118" t="s">
        <v>14706</v>
      </c>
      <c r="C2118" t="s">
        <v>14706</v>
      </c>
      <c r="D2118" t="s">
        <v>6977</v>
      </c>
      <c r="E2118" t="s">
        <v>4877</v>
      </c>
      <c r="G21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8" t="s">
        <v>4878</v>
      </c>
      <c r="I2118" s="25" cm="1">
        <f t="array" ref="I2118">SUMPRODUCT((LEN(PROTEIN_stoich[[#This Row],[sequence]])-LEN(SUBSTITUTE(PROTEIN_stoich[[#This Row],[sequence]],{"A";"C";"D";"E";"F";"G";"H";"I";"K";"L";"M";"N";"P";"Q";"R";"S";"T";"V";"W";"Y"},""))),{72.08;104.14;115.08;129.11;148.17;58.05;138.14;114.16;130.18;114.16;132.2;115.1;98.12;129.13;158.19;88.08;102.1;100.13;187.21;164.17})/1000</f>
        <v>97.705359999999999</v>
      </c>
      <c r="J2118" t="s">
        <v>6978</v>
      </c>
      <c r="K2118" s="4" t="s">
        <v>4880</v>
      </c>
      <c r="M2118">
        <f>LEN(SUBSTITUTE(PROTEIN_stoich[[#This Row],[sequence]],"*",""))</f>
        <v>865</v>
      </c>
      <c r="O2118" t="s">
        <v>16</v>
      </c>
      <c r="P2118" t="str">
        <f>_xlfn.LET(_xlpm.id,PROTEIN_stoich[[#This Row],[uniprot]],HYPERLINK("https://www.uniprot.org/uniprotkb/"&amp;_xlpm.id&amp;"/entry",_xlpm.id))</f>
        <v>A0A0K3CPA1</v>
      </c>
      <c r="Q2118" t="e">
        <f>_xlfn.XLOOKUP(PROTEIN_stoich[[#This Row],[uniprot]],[1]!UniprotIFO[Entry],[1]!UniprotIFO[Gene Ontology IDs],"")</f>
        <v>#REF!</v>
      </c>
      <c r="R2118" t="e">
        <f>_xlfn.XLOOKUP(PROTEIN_stoich[[#This Row],[uniprot]],[1]!UniprotIFO[Entry],[1]!UniprotIFO[essential?],"")</f>
        <v>#REF!</v>
      </c>
      <c r="S2118" t="e">
        <f>_xlfn.XLOOKUP(PROTEIN_stoich[[#This Row],[sequence]],[2]!Table1[sequence_without_asterisks],[2]!Table1[protein_stoich seq matches],"")</f>
        <v>#REF!</v>
      </c>
      <c r="T2118" t="e">
        <f>_xlfn.XLOOKUP(PROTEIN_stoich[[#This Row],[uniprot]],[1]!UniprotIFO[Entry],[1]!UniprotIFO[protein_id in GSM model format],"")</f>
        <v>#REF!</v>
      </c>
    </row>
    <row r="2119" spans="1:20" x14ac:dyDescent="0.2">
      <c r="A21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RT10395</v>
      </c>
      <c r="B2119" t="s">
        <v>14707</v>
      </c>
      <c r="C2119" t="s">
        <v>14707</v>
      </c>
      <c r="D2119" t="s">
        <v>7057</v>
      </c>
      <c r="E2119" t="s">
        <v>4877</v>
      </c>
      <c r="G21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19" t="s">
        <v>4878</v>
      </c>
      <c r="I2119" s="25" cm="1">
        <f t="array" ref="I2119">SUMPRODUCT((LEN(PROTEIN_stoich[[#This Row],[sequence]])-LEN(SUBSTITUTE(PROTEIN_stoich[[#This Row],[sequence]],{"A";"C";"D";"E";"F";"G";"H";"I";"K";"L";"M";"N";"P";"Q";"R";"S";"T";"V";"W";"Y"},""))),{72.08;104.14;115.08;129.11;148.17;58.05;138.14;114.16;130.18;114.16;132.2;115.1;98.12;129.13;158.19;88.08;102.1;100.13;187.21;164.17})/1000</f>
        <v>21.625309999999995</v>
      </c>
      <c r="J2119" t="s">
        <v>7058</v>
      </c>
      <c r="K2119" s="4" t="s">
        <v>4880</v>
      </c>
      <c r="M2119">
        <f>LEN(SUBSTITUTE(PROTEIN_stoich[[#This Row],[sequence]],"*",""))</f>
        <v>196</v>
      </c>
      <c r="O2119" t="s">
        <v>16</v>
      </c>
      <c r="P2119" t="str">
        <f>_xlfn.LET(_xlpm.id,PROTEIN_stoich[[#This Row],[uniprot]],HYPERLINK("https://www.uniprot.org/uniprotkb/"&amp;_xlpm.id&amp;"/entry",_xlpm.id))</f>
        <v>A0A0K3CNM6</v>
      </c>
      <c r="Q2119" t="e">
        <f>_xlfn.XLOOKUP(PROTEIN_stoich[[#This Row],[uniprot]],[1]!UniprotIFO[Entry],[1]!UniprotIFO[Gene Ontology IDs],"")</f>
        <v>#REF!</v>
      </c>
      <c r="R2119" t="e">
        <f>_xlfn.XLOOKUP(PROTEIN_stoich[[#This Row],[uniprot]],[1]!UniprotIFO[Entry],[1]!UniprotIFO[essential?],"")</f>
        <v>#REF!</v>
      </c>
      <c r="S2119" t="e">
        <f>_xlfn.XLOOKUP(PROTEIN_stoich[[#This Row],[sequence]],[2]!Table1[sequence_without_asterisks],[2]!Table1[protein_stoich seq matches],"")</f>
        <v>#REF!</v>
      </c>
      <c r="T2119" t="e">
        <f>_xlfn.XLOOKUP(PROTEIN_stoich[[#This Row],[uniprot]],[1]!UniprotIFO[Entry],[1]!UniprotIFO[protein_id in GSM model format],"")</f>
        <v>#REF!</v>
      </c>
    </row>
    <row r="2120" spans="1:20" x14ac:dyDescent="0.2">
      <c r="A21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RT10392</v>
      </c>
      <c r="B2120" t="s">
        <v>14708</v>
      </c>
      <c r="C2120" t="s">
        <v>14708</v>
      </c>
      <c r="D2120" t="s">
        <v>6288</v>
      </c>
      <c r="E2120" t="s">
        <v>4877</v>
      </c>
      <c r="G21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0" t="s">
        <v>4878</v>
      </c>
      <c r="I2120" s="25" cm="1">
        <f t="array" ref="I2120">SUMPRODUCT((LEN(PROTEIN_stoich[[#This Row],[sequence]])-LEN(SUBSTITUTE(PROTEIN_stoich[[#This Row],[sequence]],{"A";"C";"D";"E";"F";"G";"H";"I";"K";"L";"M";"N";"P";"Q";"R";"S";"T";"V";"W";"Y"},""))),{72.08;104.14;115.08;129.11;148.17;58.05;138.14;114.16;130.18;114.16;132.2;115.1;98.12;129.13;158.19;88.08;102.1;100.13;187.21;164.17})/1000</f>
        <v>103.60124</v>
      </c>
      <c r="J2120" t="s">
        <v>6289</v>
      </c>
      <c r="K2120" s="4" t="s">
        <v>4880</v>
      </c>
      <c r="M2120">
        <f>LEN(SUBSTITUTE(PROTEIN_stoich[[#This Row],[sequence]],"*",""))</f>
        <v>935</v>
      </c>
      <c r="O2120" t="s">
        <v>16</v>
      </c>
      <c r="P2120" t="str">
        <f>_xlfn.LET(_xlpm.id,PROTEIN_stoich[[#This Row],[uniprot]],HYPERLINK("https://www.uniprot.org/uniprotkb/"&amp;_xlpm.id&amp;"/entry",_xlpm.id))</f>
        <v>A0A0K3CKV6</v>
      </c>
      <c r="Q2120" t="e">
        <f>_xlfn.XLOOKUP(PROTEIN_stoich[[#This Row],[uniprot]],[1]!UniprotIFO[Entry],[1]!UniprotIFO[Gene Ontology IDs],"")</f>
        <v>#REF!</v>
      </c>
      <c r="R2120" t="e">
        <f>_xlfn.XLOOKUP(PROTEIN_stoich[[#This Row],[uniprot]],[1]!UniprotIFO[Entry],[1]!UniprotIFO[essential?],"")</f>
        <v>#REF!</v>
      </c>
      <c r="S2120" t="e">
        <f>_xlfn.XLOOKUP(PROTEIN_stoich[[#This Row],[sequence]],[2]!Table1[sequence_without_asterisks],[2]!Table1[protein_stoich seq matches],"")</f>
        <v>#REF!</v>
      </c>
      <c r="T2120" t="e">
        <f>_xlfn.XLOOKUP(PROTEIN_stoich[[#This Row],[uniprot]],[1]!UniprotIFO[Entry],[1]!UniprotIFO[protein_id in GSM model format],"")</f>
        <v>#REF!</v>
      </c>
    </row>
    <row r="2121" spans="1:20" x14ac:dyDescent="0.2">
      <c r="A21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RT10390</v>
      </c>
      <c r="B2121" t="s">
        <v>14709</v>
      </c>
      <c r="C2121" t="s">
        <v>14709</v>
      </c>
      <c r="D2121" t="s">
        <v>5861</v>
      </c>
      <c r="E2121" t="s">
        <v>4877</v>
      </c>
      <c r="G21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1" t="s">
        <v>4878</v>
      </c>
      <c r="I2121" s="25" cm="1">
        <f t="array" ref="I2121">SUMPRODUCT((LEN(PROTEIN_stoich[[#This Row],[sequence]])-LEN(SUBSTITUTE(PROTEIN_stoich[[#This Row],[sequence]],{"A";"C";"D";"E";"F";"G";"H";"I";"K";"L";"M";"N";"P";"Q";"R";"S";"T";"V";"W";"Y"},""))),{72.08;104.14;115.08;129.11;148.17;58.05;138.14;114.16;130.18;114.16;132.2;115.1;98.12;129.13;158.19;88.08;102.1;100.13;187.21;164.17})/1000</f>
        <v>21.926589999999997</v>
      </c>
      <c r="J2121" t="s">
        <v>5862</v>
      </c>
      <c r="K2121" s="4" t="s">
        <v>4880</v>
      </c>
      <c r="M2121">
        <f>LEN(SUBSTITUTE(PROTEIN_stoich[[#This Row],[sequence]],"*",""))</f>
        <v>203</v>
      </c>
      <c r="O2121" t="s">
        <v>16</v>
      </c>
      <c r="P2121" t="str">
        <f>_xlfn.LET(_xlpm.id,PROTEIN_stoich[[#This Row],[uniprot]],HYPERLINK("https://www.uniprot.org/uniprotkb/"&amp;_xlpm.id&amp;"/entry",_xlpm.id))</f>
        <v>A0A0K3CNK1</v>
      </c>
      <c r="Q2121" t="e">
        <f>_xlfn.XLOOKUP(PROTEIN_stoich[[#This Row],[uniprot]],[1]!UniprotIFO[Entry],[1]!UniprotIFO[Gene Ontology IDs],"")</f>
        <v>#REF!</v>
      </c>
      <c r="R2121" t="e">
        <f>_xlfn.XLOOKUP(PROTEIN_stoich[[#This Row],[uniprot]],[1]!UniprotIFO[Entry],[1]!UniprotIFO[essential?],"")</f>
        <v>#REF!</v>
      </c>
      <c r="S2121" t="e">
        <f>_xlfn.XLOOKUP(PROTEIN_stoich[[#This Row],[sequence]],[2]!Table1[sequence_without_asterisks],[2]!Table1[protein_stoich seq matches],"")</f>
        <v>#REF!</v>
      </c>
      <c r="T2121" t="e">
        <f>_xlfn.XLOOKUP(PROTEIN_stoich[[#This Row],[uniprot]],[1]!UniprotIFO[Entry],[1]!UniprotIFO[protein_id in GSM model format],"")</f>
        <v>#REF!</v>
      </c>
    </row>
    <row r="2122" spans="1:20" x14ac:dyDescent="0.2">
      <c r="A21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RT10380</v>
      </c>
      <c r="B2122" t="s">
        <v>14711</v>
      </c>
      <c r="C2122" t="s">
        <v>14711</v>
      </c>
      <c r="D2122" t="s">
        <v>8883</v>
      </c>
      <c r="E2122" t="s">
        <v>4877</v>
      </c>
      <c r="G21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2" t="s">
        <v>4878</v>
      </c>
      <c r="I2122" s="25" cm="1">
        <f t="array" ref="I2122">SUMPRODUCT((LEN(PROTEIN_stoich[[#This Row],[sequence]])-LEN(SUBSTITUTE(PROTEIN_stoich[[#This Row],[sequence]],{"A";"C";"D";"E";"F";"G";"H";"I";"K";"L";"M";"N";"P";"Q";"R";"S";"T";"V";"W";"Y"},""))),{72.08;104.14;115.08;129.11;148.17;58.05;138.14;114.16;130.18;114.16;132.2;115.1;98.12;129.13;158.19;88.08;102.1;100.13;187.21;164.17})/1000</f>
        <v>63.876609999999999</v>
      </c>
      <c r="J2122" t="s">
        <v>8884</v>
      </c>
      <c r="K2122" s="4" t="s">
        <v>4880</v>
      </c>
      <c r="M2122">
        <f>LEN(SUBSTITUTE(PROTEIN_stoich[[#This Row],[sequence]],"*",""))</f>
        <v>587</v>
      </c>
      <c r="O2122" t="s">
        <v>16</v>
      </c>
      <c r="P2122" t="str">
        <f>_xlfn.LET(_xlpm.id,PROTEIN_stoich[[#This Row],[uniprot]],HYPERLINK("https://www.uniprot.org/uniprotkb/"&amp;_xlpm.id&amp;"/entry",_xlpm.id))</f>
        <v>A0A0K3CMQ4</v>
      </c>
      <c r="Q2122" t="e">
        <f>_xlfn.XLOOKUP(PROTEIN_stoich[[#This Row],[uniprot]],[1]!UniprotIFO[Entry],[1]!UniprotIFO[Gene Ontology IDs],"")</f>
        <v>#REF!</v>
      </c>
      <c r="R2122" t="e">
        <f>_xlfn.XLOOKUP(PROTEIN_stoich[[#This Row],[uniprot]],[1]!UniprotIFO[Entry],[1]!UniprotIFO[essential?],"")</f>
        <v>#REF!</v>
      </c>
      <c r="S2122" t="e">
        <f>_xlfn.XLOOKUP(PROTEIN_stoich[[#This Row],[sequence]],[2]!Table1[sequence_without_asterisks],[2]!Table1[protein_stoich seq matches],"")</f>
        <v>#REF!</v>
      </c>
      <c r="T2122" t="e">
        <f>_xlfn.XLOOKUP(PROTEIN_stoich[[#This Row],[uniprot]],[1]!UniprotIFO[Entry],[1]!UniprotIFO[protein_id in GSM model format],"")</f>
        <v>#REF!</v>
      </c>
    </row>
    <row r="2123" spans="1:20" x14ac:dyDescent="0.2">
      <c r="A21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RT10367</v>
      </c>
      <c r="B2123" t="s">
        <v>14712</v>
      </c>
      <c r="C2123" t="s">
        <v>14712</v>
      </c>
      <c r="D2123" t="s">
        <v>5701</v>
      </c>
      <c r="E2123" t="s">
        <v>4877</v>
      </c>
      <c r="G21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3" t="s">
        <v>4878</v>
      </c>
      <c r="I2123" s="25" cm="1">
        <f t="array" ref="I2123">SUMPRODUCT((LEN(PROTEIN_stoich[[#This Row],[sequence]])-LEN(SUBSTITUTE(PROTEIN_stoich[[#This Row],[sequence]],{"A";"C";"D";"E";"F";"G";"H";"I";"K";"L";"M";"N";"P";"Q";"R";"S";"T";"V";"W";"Y"},""))),{72.08;104.14;115.08;129.11;148.17;58.05;138.14;114.16;130.18;114.16;132.2;115.1;98.12;129.13;158.19;88.08;102.1;100.13;187.21;164.17})/1000</f>
        <v>15.57461</v>
      </c>
      <c r="J2123" t="s">
        <v>5702</v>
      </c>
      <c r="K2123" s="4" t="s">
        <v>4880</v>
      </c>
      <c r="M2123">
        <f>LEN(SUBSTITUTE(PROTEIN_stoich[[#This Row],[sequence]],"*",""))</f>
        <v>143</v>
      </c>
      <c r="O2123" t="s">
        <v>16</v>
      </c>
      <c r="P2123" t="str">
        <f>_xlfn.LET(_xlpm.id,PROTEIN_stoich[[#This Row],[uniprot]],HYPERLINK("https://www.uniprot.org/uniprotkb/"&amp;_xlpm.id&amp;"/entry",_xlpm.id))</f>
        <v>A0A0K3CSS3</v>
      </c>
      <c r="Q2123" t="e">
        <f>_xlfn.XLOOKUP(PROTEIN_stoich[[#This Row],[uniprot]],[1]!UniprotIFO[Entry],[1]!UniprotIFO[Gene Ontology IDs],"")</f>
        <v>#REF!</v>
      </c>
      <c r="R2123" t="e">
        <f>_xlfn.XLOOKUP(PROTEIN_stoich[[#This Row],[uniprot]],[1]!UniprotIFO[Entry],[1]!UniprotIFO[essential?],"")</f>
        <v>#REF!</v>
      </c>
      <c r="S2123" t="e">
        <f>_xlfn.XLOOKUP(PROTEIN_stoich[[#This Row],[sequence]],[2]!Table1[sequence_without_asterisks],[2]!Table1[protein_stoich seq matches],"")</f>
        <v>#REF!</v>
      </c>
      <c r="T2123" t="e">
        <f>_xlfn.XLOOKUP(PROTEIN_stoich[[#This Row],[uniprot]],[1]!UniprotIFO[Entry],[1]!UniprotIFO[protein_id in GSM model format],"")</f>
        <v>#REF!</v>
      </c>
    </row>
    <row r="2124" spans="1:20" x14ac:dyDescent="0.2">
      <c r="A21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RT10362</v>
      </c>
      <c r="B2124" t="s">
        <v>14713</v>
      </c>
      <c r="C2124" t="s">
        <v>14713</v>
      </c>
      <c r="D2124" t="s">
        <v>9135</v>
      </c>
      <c r="E2124" t="s">
        <v>4877</v>
      </c>
      <c r="G21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4" t="s">
        <v>4878</v>
      </c>
      <c r="I2124" s="25" cm="1">
        <f t="array" ref="I2124">SUMPRODUCT((LEN(PROTEIN_stoich[[#This Row],[sequence]])-LEN(SUBSTITUTE(PROTEIN_stoich[[#This Row],[sequence]],{"A";"C";"D";"E";"F";"G";"H";"I";"K";"L";"M";"N";"P";"Q";"R";"S";"T";"V";"W";"Y"},""))),{72.08;104.14;115.08;129.11;148.17;58.05;138.14;114.16;130.18;114.16;132.2;115.1;98.12;129.13;158.19;88.08;102.1;100.13;187.21;164.17})/1000</f>
        <v>123.78527000000004</v>
      </c>
      <c r="J2124" t="s">
        <v>9136</v>
      </c>
      <c r="K2124" s="4" t="s">
        <v>4880</v>
      </c>
      <c r="M2124">
        <f>LEN(SUBSTITUTE(PROTEIN_stoich[[#This Row],[sequence]],"*",""))</f>
        <v>1117</v>
      </c>
      <c r="O2124" t="s">
        <v>16</v>
      </c>
      <c r="P2124" t="str">
        <f>_xlfn.LET(_xlpm.id,PROTEIN_stoich[[#This Row],[uniprot]],HYPERLINK("https://www.uniprot.org/uniprotkb/"&amp;_xlpm.id&amp;"/entry",_xlpm.id))</f>
        <v>A0A0K3CSR9</v>
      </c>
      <c r="Q2124" t="e">
        <f>_xlfn.XLOOKUP(PROTEIN_stoich[[#This Row],[uniprot]],[1]!UniprotIFO[Entry],[1]!UniprotIFO[Gene Ontology IDs],"")</f>
        <v>#REF!</v>
      </c>
      <c r="R2124" t="e">
        <f>_xlfn.XLOOKUP(PROTEIN_stoich[[#This Row],[uniprot]],[1]!UniprotIFO[Entry],[1]!UniprotIFO[essential?],"")</f>
        <v>#REF!</v>
      </c>
      <c r="S2124" t="e">
        <f>_xlfn.XLOOKUP(PROTEIN_stoich[[#This Row],[sequence]],[2]!Table1[sequence_without_asterisks],[2]!Table1[protein_stoich seq matches],"")</f>
        <v>#REF!</v>
      </c>
      <c r="T2124" t="e">
        <f>_xlfn.XLOOKUP(PROTEIN_stoich[[#This Row],[uniprot]],[1]!UniprotIFO[Entry],[1]!UniprotIFO[protein_id in GSM model format],"")</f>
        <v>#REF!</v>
      </c>
    </row>
    <row r="2125" spans="1:20" x14ac:dyDescent="0.2">
      <c r="A21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RT10354</v>
      </c>
      <c r="B2125" t="s">
        <v>14714</v>
      </c>
      <c r="C2125" t="s">
        <v>14714</v>
      </c>
      <c r="D2125" t="s">
        <v>8753</v>
      </c>
      <c r="E2125" t="s">
        <v>4877</v>
      </c>
      <c r="G21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5" t="s">
        <v>4878</v>
      </c>
      <c r="I2125" s="25" cm="1">
        <f t="array" ref="I2125">SUMPRODUCT((LEN(PROTEIN_stoich[[#This Row],[sequence]])-LEN(SUBSTITUTE(PROTEIN_stoich[[#This Row],[sequence]],{"A";"C";"D";"E";"F";"G";"H";"I";"K";"L";"M";"N";"P";"Q";"R";"S";"T";"V";"W";"Y"},""))),{72.08;104.14;115.08;129.11;148.17;58.05;138.14;114.16;130.18;114.16;132.2;115.1;98.12;129.13;158.19;88.08;102.1;100.13;187.21;164.17})/1000</f>
        <v>80.924480000000003</v>
      </c>
      <c r="J2125" t="s">
        <v>8754</v>
      </c>
      <c r="K2125" s="4" t="s">
        <v>4880</v>
      </c>
      <c r="M2125">
        <f>LEN(SUBSTITUTE(PROTEIN_stoich[[#This Row],[sequence]],"*",""))</f>
        <v>707</v>
      </c>
      <c r="O2125" t="s">
        <v>16</v>
      </c>
      <c r="P2125" t="str">
        <f>_xlfn.LET(_xlpm.id,PROTEIN_stoich[[#This Row],[uniprot]],HYPERLINK("https://www.uniprot.org/uniprotkb/"&amp;_xlpm.id&amp;"/entry",_xlpm.id))</f>
        <v>A0A0K3CKP4</v>
      </c>
      <c r="Q2125" t="e">
        <f>_xlfn.XLOOKUP(PROTEIN_stoich[[#This Row],[uniprot]],[1]!UniprotIFO[Entry],[1]!UniprotIFO[Gene Ontology IDs],"")</f>
        <v>#REF!</v>
      </c>
      <c r="R2125" t="e">
        <f>_xlfn.XLOOKUP(PROTEIN_stoich[[#This Row],[uniprot]],[1]!UniprotIFO[Entry],[1]!UniprotIFO[essential?],"")</f>
        <v>#REF!</v>
      </c>
      <c r="S2125" t="e">
        <f>_xlfn.XLOOKUP(PROTEIN_stoich[[#This Row],[sequence]],[2]!Table1[sequence_without_asterisks],[2]!Table1[protein_stoich seq matches],"")</f>
        <v>#REF!</v>
      </c>
      <c r="T2125" t="e">
        <f>_xlfn.XLOOKUP(PROTEIN_stoich[[#This Row],[uniprot]],[1]!UniprotIFO[Entry],[1]!UniprotIFO[protein_id in GSM model format],"")</f>
        <v>#REF!</v>
      </c>
    </row>
    <row r="2126" spans="1:20" x14ac:dyDescent="0.2">
      <c r="A21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RT10345</v>
      </c>
      <c r="B2126" t="s">
        <v>14715</v>
      </c>
      <c r="C2126" t="s">
        <v>14715</v>
      </c>
      <c r="D2126" t="s">
        <v>6170</v>
      </c>
      <c r="E2126" t="s">
        <v>4877</v>
      </c>
      <c r="G21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6" t="s">
        <v>4878</v>
      </c>
      <c r="I2126" s="25" cm="1">
        <f t="array" ref="I2126">SUMPRODUCT((LEN(PROTEIN_stoich[[#This Row],[sequence]])-LEN(SUBSTITUTE(PROTEIN_stoich[[#This Row],[sequence]],{"A";"C";"D";"E";"F";"G";"H";"I";"K";"L";"M";"N";"P";"Q";"R";"S";"T";"V";"W";"Y"},""))),{72.08;104.14;115.08;129.11;148.17;58.05;138.14;114.16;130.18;114.16;132.2;115.1;98.12;129.13;158.19;88.08;102.1;100.13;187.21;164.17})/1000</f>
        <v>43.466639999999998</v>
      </c>
      <c r="J2126" t="s">
        <v>6171</v>
      </c>
      <c r="K2126" s="4" t="s">
        <v>4880</v>
      </c>
      <c r="M2126">
        <f>LEN(SUBSTITUTE(PROTEIN_stoich[[#This Row],[sequence]],"*",""))</f>
        <v>398</v>
      </c>
      <c r="O2126" t="s">
        <v>16</v>
      </c>
      <c r="P2126" t="str">
        <f>_xlfn.LET(_xlpm.id,PROTEIN_stoich[[#This Row],[uniprot]],HYPERLINK("https://www.uniprot.org/uniprotkb/"&amp;_xlpm.id&amp;"/entry",_xlpm.id))</f>
        <v>A0A0K3CSQ7</v>
      </c>
      <c r="Q2126" t="e">
        <f>_xlfn.XLOOKUP(PROTEIN_stoich[[#This Row],[uniprot]],[1]!UniprotIFO[Entry],[1]!UniprotIFO[Gene Ontology IDs],"")</f>
        <v>#REF!</v>
      </c>
      <c r="R2126" t="e">
        <f>_xlfn.XLOOKUP(PROTEIN_stoich[[#This Row],[uniprot]],[1]!UniprotIFO[Entry],[1]!UniprotIFO[essential?],"")</f>
        <v>#REF!</v>
      </c>
      <c r="S2126" t="e">
        <f>_xlfn.XLOOKUP(PROTEIN_stoich[[#This Row],[sequence]],[2]!Table1[sequence_without_asterisks],[2]!Table1[protein_stoich seq matches],"")</f>
        <v>#REF!</v>
      </c>
      <c r="T2126" t="e">
        <f>_xlfn.XLOOKUP(PROTEIN_stoich[[#This Row],[uniprot]],[1]!UniprotIFO[Entry],[1]!UniprotIFO[protein_id in GSM model format],"")</f>
        <v>#REF!</v>
      </c>
    </row>
    <row r="2127" spans="1:20" x14ac:dyDescent="0.2">
      <c r="A21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RT10340</v>
      </c>
      <c r="B2127" t="s">
        <v>14716</v>
      </c>
      <c r="C2127" t="s">
        <v>14716</v>
      </c>
      <c r="D2127" t="s">
        <v>6326</v>
      </c>
      <c r="E2127" t="s">
        <v>4877</v>
      </c>
      <c r="G21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7" t="s">
        <v>4878</v>
      </c>
      <c r="I2127" s="25" cm="1">
        <f t="array" ref="I2127">SUMPRODUCT((LEN(PROTEIN_stoich[[#This Row],[sequence]])-LEN(SUBSTITUTE(PROTEIN_stoich[[#This Row],[sequence]],{"A";"C";"D";"E";"F";"G";"H";"I";"K";"L";"M";"N";"P";"Q";"R";"S";"T";"V";"W";"Y"},""))),{72.08;104.14;115.08;129.11;148.17;58.05;138.14;114.16;130.18;114.16;132.2;115.1;98.12;129.13;158.19;88.08;102.1;100.13;187.21;164.17})/1000</f>
        <v>17.294329999999999</v>
      </c>
      <c r="J2127" t="s">
        <v>6327</v>
      </c>
      <c r="K2127" s="4" t="s">
        <v>4880</v>
      </c>
      <c r="M2127">
        <f>LEN(SUBSTITUTE(PROTEIN_stoich[[#This Row],[sequence]],"*",""))</f>
        <v>156</v>
      </c>
      <c r="O2127" t="s">
        <v>16</v>
      </c>
      <c r="P2127" t="str">
        <f>_xlfn.LET(_xlpm.id,PROTEIN_stoich[[#This Row],[uniprot]],HYPERLINK("https://www.uniprot.org/uniprotkb/"&amp;_xlpm.id&amp;"/entry",_xlpm.id))</f>
        <v>A0A0K3CSQ1</v>
      </c>
      <c r="Q2127" t="e">
        <f>_xlfn.XLOOKUP(PROTEIN_stoich[[#This Row],[uniprot]],[1]!UniprotIFO[Entry],[1]!UniprotIFO[Gene Ontology IDs],"")</f>
        <v>#REF!</v>
      </c>
      <c r="R2127" t="e">
        <f>_xlfn.XLOOKUP(PROTEIN_stoich[[#This Row],[uniprot]],[1]!UniprotIFO[Entry],[1]!UniprotIFO[essential?],"")</f>
        <v>#REF!</v>
      </c>
      <c r="S2127" t="e">
        <f>_xlfn.XLOOKUP(PROTEIN_stoich[[#This Row],[sequence]],[2]!Table1[sequence_without_asterisks],[2]!Table1[protein_stoich seq matches],"")</f>
        <v>#REF!</v>
      </c>
      <c r="T2127" t="e">
        <f>_xlfn.XLOOKUP(PROTEIN_stoich[[#This Row],[uniprot]],[1]!UniprotIFO[Entry],[1]!UniprotIFO[protein_id in GSM model format],"")</f>
        <v>#REF!</v>
      </c>
    </row>
    <row r="2128" spans="1:20" x14ac:dyDescent="0.2">
      <c r="A21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RT10339</v>
      </c>
      <c r="B2128" t="s">
        <v>14717</v>
      </c>
      <c r="C2128" t="s">
        <v>14717</v>
      </c>
      <c r="D2128" t="s">
        <v>8445</v>
      </c>
      <c r="E2128" t="s">
        <v>4877</v>
      </c>
      <c r="G21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8" t="s">
        <v>4878</v>
      </c>
      <c r="I2128" s="25" cm="1">
        <f t="array" ref="I2128">SUMPRODUCT((LEN(PROTEIN_stoich[[#This Row],[sequence]])-LEN(SUBSTITUTE(PROTEIN_stoich[[#This Row],[sequence]],{"A";"C";"D";"E";"F";"G";"H";"I";"K";"L";"M";"N";"P";"Q";"R";"S";"T";"V";"W";"Y"},""))),{72.08;104.14;115.08;129.11;148.17;58.05;138.14;114.16;130.18;114.16;132.2;115.1;98.12;129.13;158.19;88.08;102.1;100.13;187.21;164.17})/1000</f>
        <v>50.100200000000001</v>
      </c>
      <c r="J2128" t="s">
        <v>8446</v>
      </c>
      <c r="K2128" s="4" t="s">
        <v>4880</v>
      </c>
      <c r="M2128">
        <f>LEN(SUBSTITUTE(PROTEIN_stoich[[#This Row],[sequence]],"*",""))</f>
        <v>462</v>
      </c>
      <c r="O2128" t="s">
        <v>16</v>
      </c>
      <c r="P2128" t="str">
        <f>_xlfn.LET(_xlpm.id,PROTEIN_stoich[[#This Row],[uniprot]],HYPERLINK("https://www.uniprot.org/uniprotkb/"&amp;_xlpm.id&amp;"/entry",_xlpm.id))</f>
        <v>A0A0K3CP15</v>
      </c>
      <c r="Q2128" t="e">
        <f>_xlfn.XLOOKUP(PROTEIN_stoich[[#This Row],[uniprot]],[1]!UniprotIFO[Entry],[1]!UniprotIFO[Gene Ontology IDs],"")</f>
        <v>#REF!</v>
      </c>
      <c r="R2128" t="e">
        <f>_xlfn.XLOOKUP(PROTEIN_stoich[[#This Row],[uniprot]],[1]!UniprotIFO[Entry],[1]!UniprotIFO[essential?],"")</f>
        <v>#REF!</v>
      </c>
      <c r="S2128" t="e">
        <f>_xlfn.XLOOKUP(PROTEIN_stoich[[#This Row],[sequence]],[2]!Table1[sequence_without_asterisks],[2]!Table1[protein_stoich seq matches],"")</f>
        <v>#REF!</v>
      </c>
      <c r="T2128" t="e">
        <f>_xlfn.XLOOKUP(PROTEIN_stoich[[#This Row],[uniprot]],[1]!UniprotIFO[Entry],[1]!UniprotIFO[protein_id in GSM model format],"")</f>
        <v>#REF!</v>
      </c>
    </row>
    <row r="2129" spans="1:20" x14ac:dyDescent="0.2">
      <c r="A21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RT10334</v>
      </c>
      <c r="B2129" t="s">
        <v>14718</v>
      </c>
      <c r="C2129" t="s">
        <v>14718</v>
      </c>
      <c r="D2129" t="s">
        <v>4876</v>
      </c>
      <c r="E2129" t="s">
        <v>4877</v>
      </c>
      <c r="G21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29" t="s">
        <v>4878</v>
      </c>
      <c r="I2129" s="25" cm="1">
        <f t="array" ref="I2129">SUMPRODUCT((LEN(PROTEIN_stoich[[#This Row],[sequence]])-LEN(SUBSTITUTE(PROTEIN_stoich[[#This Row],[sequence]],{"A";"C";"D";"E";"F";"G";"H";"I";"K";"L";"M";"N";"P";"Q";"R";"S";"T";"V";"W";"Y"},""))),{72.08;104.14;115.08;129.11;148.17;58.05;138.14;114.16;130.18;114.16;132.2;115.1;98.12;129.13;158.19;88.08;102.1;100.13;187.21;164.17})/1000</f>
        <v>51.576589999999989</v>
      </c>
      <c r="J2129" t="s">
        <v>4879</v>
      </c>
      <c r="K2129" s="4" t="s">
        <v>4880</v>
      </c>
      <c r="M2129">
        <f>LEN(SUBSTITUTE(PROTEIN_stoich[[#This Row],[sequence]],"*",""))</f>
        <v>458</v>
      </c>
      <c r="O2129" t="s">
        <v>16</v>
      </c>
      <c r="P2129" t="str">
        <f>_xlfn.LET(_xlpm.id,PROTEIN_stoich[[#This Row],[uniprot]],HYPERLINK("https://www.uniprot.org/uniprotkb/"&amp;_xlpm.id&amp;"/entry",_xlpm.id))</f>
        <v>A0A0K3CP08</v>
      </c>
      <c r="Q2129" t="e">
        <f>_xlfn.XLOOKUP(PROTEIN_stoich[[#This Row],[uniprot]],[1]!UniprotIFO[Entry],[1]!UniprotIFO[Gene Ontology IDs],"")</f>
        <v>#REF!</v>
      </c>
      <c r="R2129" t="e">
        <f>_xlfn.XLOOKUP(PROTEIN_stoich[[#This Row],[uniprot]],[1]!UniprotIFO[Entry],[1]!UniprotIFO[essential?],"")</f>
        <v>#REF!</v>
      </c>
      <c r="S2129" t="e">
        <f>_xlfn.XLOOKUP(PROTEIN_stoich[[#This Row],[sequence]],[2]!Table1[sequence_without_asterisks],[2]!Table1[protein_stoich seq matches],"")</f>
        <v>#REF!</v>
      </c>
      <c r="T2129" t="e">
        <f>_xlfn.XLOOKUP(PROTEIN_stoich[[#This Row],[uniprot]],[1]!UniprotIFO[Entry],[1]!UniprotIFO[protein_id in GSM model format],"")</f>
        <v>#REF!</v>
      </c>
    </row>
    <row r="2130" spans="1:20" x14ac:dyDescent="0.2">
      <c r="A21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RT10320</v>
      </c>
      <c r="B2130" t="s">
        <v>14719</v>
      </c>
      <c r="C2130" t="s">
        <v>14719</v>
      </c>
      <c r="D2130" t="s">
        <v>7875</v>
      </c>
      <c r="E2130" t="s">
        <v>4877</v>
      </c>
      <c r="G21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0" t="s">
        <v>4878</v>
      </c>
      <c r="I2130" s="25" cm="1">
        <f t="array" ref="I2130">SUMPRODUCT((LEN(PROTEIN_stoich[[#This Row],[sequence]])-LEN(SUBSTITUTE(PROTEIN_stoich[[#This Row],[sequence]],{"A";"C";"D";"E";"F";"G";"H";"I";"K";"L";"M";"N";"P";"Q";"R";"S";"T";"V";"W";"Y"},""))),{72.08;104.14;115.08;129.11;148.17;58.05;138.14;114.16;130.18;114.16;132.2;115.1;98.12;129.13;158.19;88.08;102.1;100.13;187.21;164.17})/1000</f>
        <v>56.306329999999996</v>
      </c>
      <c r="J2130" t="s">
        <v>7876</v>
      </c>
      <c r="K2130" s="4" t="s">
        <v>4880</v>
      </c>
      <c r="M2130">
        <f>LEN(SUBSTITUTE(PROTEIN_stoich[[#This Row],[sequence]],"*",""))</f>
        <v>509</v>
      </c>
      <c r="O2130" t="s">
        <v>16</v>
      </c>
      <c r="P2130" t="str">
        <f>_xlfn.LET(_xlpm.id,PROTEIN_stoich[[#This Row],[uniprot]],HYPERLINK("https://www.uniprot.org/uniprotkb/"&amp;_xlpm.id&amp;"/entry",_xlpm.id))</f>
        <v>A0A0K3CMJ8</v>
      </c>
      <c r="Q2130" t="e">
        <f>_xlfn.XLOOKUP(PROTEIN_stoich[[#This Row],[uniprot]],[1]!UniprotIFO[Entry],[1]!UniprotIFO[Gene Ontology IDs],"")</f>
        <v>#REF!</v>
      </c>
      <c r="R2130" t="e">
        <f>_xlfn.XLOOKUP(PROTEIN_stoich[[#This Row],[uniprot]],[1]!UniprotIFO[Entry],[1]!UniprotIFO[essential?],"")</f>
        <v>#REF!</v>
      </c>
      <c r="S2130" t="e">
        <f>_xlfn.XLOOKUP(PROTEIN_stoich[[#This Row],[sequence]],[2]!Table1[sequence_without_asterisks],[2]!Table1[protein_stoich seq matches],"")</f>
        <v>#REF!</v>
      </c>
      <c r="T2130" t="e">
        <f>_xlfn.XLOOKUP(PROTEIN_stoich[[#This Row],[uniprot]],[1]!UniprotIFO[Entry],[1]!UniprotIFO[protein_id in GSM model format],"")</f>
        <v>#REF!</v>
      </c>
    </row>
    <row r="2131" spans="1:20" x14ac:dyDescent="0.2">
      <c r="A21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RT10318</v>
      </c>
      <c r="B2131" t="s">
        <v>14720</v>
      </c>
      <c r="C2131" t="s">
        <v>14720</v>
      </c>
      <c r="D2131" t="s">
        <v>8035</v>
      </c>
      <c r="E2131" t="s">
        <v>4877</v>
      </c>
      <c r="G21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1" t="s">
        <v>4878</v>
      </c>
      <c r="I2131" s="25" cm="1">
        <f t="array" ref="I2131">SUMPRODUCT((LEN(PROTEIN_stoich[[#This Row],[sequence]])-LEN(SUBSTITUTE(PROTEIN_stoich[[#This Row],[sequence]],{"A";"C";"D";"E";"F";"G";"H";"I";"K";"L";"M";"N";"P";"Q";"R";"S";"T";"V";"W";"Y"},""))),{72.08;104.14;115.08;129.11;148.17;58.05;138.14;114.16;130.18;114.16;132.2;115.1;98.12;129.13;158.19;88.08;102.1;100.13;187.21;164.17})/1000</f>
        <v>14.115919999999999</v>
      </c>
      <c r="J2131" t="s">
        <v>8036</v>
      </c>
      <c r="K2131" s="4" t="s">
        <v>4880</v>
      </c>
      <c r="M2131">
        <f>LEN(SUBSTITUTE(PROTEIN_stoich[[#This Row],[sequence]],"*",""))</f>
        <v>120</v>
      </c>
      <c r="O2131" t="s">
        <v>16</v>
      </c>
      <c r="P2131" t="str">
        <f>_xlfn.LET(_xlpm.id,PROTEIN_stoich[[#This Row],[uniprot]],HYPERLINK("https://www.uniprot.org/uniprotkb/"&amp;_xlpm.id&amp;"/entry",_xlpm.id))</f>
        <v>A0A061ATK7</v>
      </c>
      <c r="Q2131" t="e">
        <f>_xlfn.XLOOKUP(PROTEIN_stoich[[#This Row],[uniprot]],[1]!UniprotIFO[Entry],[1]!UniprotIFO[Gene Ontology IDs],"")</f>
        <v>#REF!</v>
      </c>
      <c r="R2131" t="e">
        <f>_xlfn.XLOOKUP(PROTEIN_stoich[[#This Row],[uniprot]],[1]!UniprotIFO[Entry],[1]!UniprotIFO[essential?],"")</f>
        <v>#REF!</v>
      </c>
      <c r="S2131" t="e">
        <f>_xlfn.XLOOKUP(PROTEIN_stoich[[#This Row],[sequence]],[2]!Table1[sequence_without_asterisks],[2]!Table1[protein_stoich seq matches],"")</f>
        <v>#REF!</v>
      </c>
      <c r="T2131" t="e">
        <f>_xlfn.XLOOKUP(PROTEIN_stoich[[#This Row],[uniprot]],[1]!UniprotIFO[Entry],[1]!UniprotIFO[protein_id in GSM model format],"")</f>
        <v>#REF!</v>
      </c>
    </row>
    <row r="2132" spans="1:20" x14ac:dyDescent="0.2">
      <c r="A21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RT10309</v>
      </c>
      <c r="B2132" t="s">
        <v>14721</v>
      </c>
      <c r="C2132" t="s">
        <v>14721</v>
      </c>
      <c r="D2132" t="s">
        <v>8077</v>
      </c>
      <c r="E2132" t="s">
        <v>4877</v>
      </c>
      <c r="G21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2" t="s">
        <v>4878</v>
      </c>
      <c r="I2132" s="25" cm="1">
        <f t="array" ref="I2132">SUMPRODUCT((LEN(PROTEIN_stoich[[#This Row],[sequence]])-LEN(SUBSTITUTE(PROTEIN_stoich[[#This Row],[sequence]],{"A";"C";"D";"E";"F";"G";"H";"I";"K";"L";"M";"N";"P";"Q";"R";"S";"T";"V";"W";"Y"},""))),{72.08;104.14;115.08;129.11;148.17;58.05;138.14;114.16;130.18;114.16;132.2;115.1;98.12;129.13;158.19;88.08;102.1;100.13;187.21;164.17})/1000</f>
        <v>84.475070000000002</v>
      </c>
      <c r="J2132" t="s">
        <v>8078</v>
      </c>
      <c r="K2132" s="4" t="s">
        <v>4880</v>
      </c>
      <c r="M2132">
        <f>LEN(SUBSTITUTE(PROTEIN_stoich[[#This Row],[sequence]],"*",""))</f>
        <v>768</v>
      </c>
      <c r="O2132" t="s">
        <v>16</v>
      </c>
      <c r="P2132" t="str">
        <f>_xlfn.LET(_xlpm.id,PROTEIN_stoich[[#This Row],[uniprot]],HYPERLINK("https://www.uniprot.org/uniprotkb/"&amp;_xlpm.id&amp;"/entry",_xlpm.id))</f>
        <v>A0A0K3CNC3</v>
      </c>
      <c r="Q2132" t="e">
        <f>_xlfn.XLOOKUP(PROTEIN_stoich[[#This Row],[uniprot]],[1]!UniprotIFO[Entry],[1]!UniprotIFO[Gene Ontology IDs],"")</f>
        <v>#REF!</v>
      </c>
      <c r="R2132" t="e">
        <f>_xlfn.XLOOKUP(PROTEIN_stoich[[#This Row],[uniprot]],[1]!UniprotIFO[Entry],[1]!UniprotIFO[essential?],"")</f>
        <v>#REF!</v>
      </c>
      <c r="S2132" t="e">
        <f>_xlfn.XLOOKUP(PROTEIN_stoich[[#This Row],[sequence]],[2]!Table1[sequence_without_asterisks],[2]!Table1[protein_stoich seq matches],"")</f>
        <v>#REF!</v>
      </c>
      <c r="T2132" t="e">
        <f>_xlfn.XLOOKUP(PROTEIN_stoich[[#This Row],[uniprot]],[1]!UniprotIFO[Entry],[1]!UniprotIFO[protein_id in GSM model format],"")</f>
        <v>#REF!</v>
      </c>
    </row>
    <row r="2133" spans="1:20" x14ac:dyDescent="0.2">
      <c r="A21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RT10302</v>
      </c>
      <c r="B2133" t="s">
        <v>14722</v>
      </c>
      <c r="C2133" t="s">
        <v>14722</v>
      </c>
      <c r="D2133" t="s">
        <v>9864</v>
      </c>
      <c r="E2133" t="s">
        <v>4877</v>
      </c>
      <c r="G21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3" t="s">
        <v>4878</v>
      </c>
      <c r="I2133" s="25" cm="1">
        <f t="array" ref="I2133">SUMPRODUCT((LEN(PROTEIN_stoich[[#This Row],[sequence]])-LEN(SUBSTITUTE(PROTEIN_stoich[[#This Row],[sequence]],{"A";"C";"D";"E";"F";"G";"H";"I";"K";"L";"M";"N";"P";"Q";"R";"S";"T";"V";"W";"Y"},""))),{72.08;104.14;115.08;129.11;148.17;58.05;138.14;114.16;130.18;114.16;132.2;115.1;98.12;129.13;158.19;88.08;102.1;100.13;187.21;164.17})/1000</f>
        <v>65.457830000000001</v>
      </c>
      <c r="J2133" t="s">
        <v>9865</v>
      </c>
      <c r="K2133" s="4" t="s">
        <v>4880</v>
      </c>
      <c r="M2133">
        <f>LEN(SUBSTITUTE(PROTEIN_stoich[[#This Row],[sequence]],"*",""))</f>
        <v>569</v>
      </c>
      <c r="O2133" t="s">
        <v>16</v>
      </c>
      <c r="P2133" t="str">
        <f>_xlfn.LET(_xlpm.id,PROTEIN_stoich[[#This Row],[uniprot]],HYPERLINK("https://www.uniprot.org/uniprotkb/"&amp;_xlpm.id&amp;"/entry",_xlpm.id))</f>
        <v>A0A0K3CSM1</v>
      </c>
      <c r="Q2133" t="e">
        <f>_xlfn.XLOOKUP(PROTEIN_stoich[[#This Row],[uniprot]],[1]!UniprotIFO[Entry],[1]!UniprotIFO[Gene Ontology IDs],"")</f>
        <v>#REF!</v>
      </c>
      <c r="R2133" t="e">
        <f>_xlfn.XLOOKUP(PROTEIN_stoich[[#This Row],[uniprot]],[1]!UniprotIFO[Entry],[1]!UniprotIFO[essential?],"")</f>
        <v>#REF!</v>
      </c>
      <c r="S2133" t="e">
        <f>_xlfn.XLOOKUP(PROTEIN_stoich[[#This Row],[sequence]],[2]!Table1[sequence_without_asterisks],[2]!Table1[protein_stoich seq matches],"")</f>
        <v>#REF!</v>
      </c>
      <c r="T2133" t="e">
        <f>_xlfn.XLOOKUP(PROTEIN_stoich[[#This Row],[uniprot]],[1]!UniprotIFO[Entry],[1]!UniprotIFO[protein_id in GSM model format],"")</f>
        <v>#REF!</v>
      </c>
    </row>
    <row r="2134" spans="1:20" x14ac:dyDescent="0.2">
      <c r="A21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RT10297</v>
      </c>
      <c r="B2134" t="s">
        <v>14723</v>
      </c>
      <c r="C2134" t="s">
        <v>14723</v>
      </c>
      <c r="D2134" t="s">
        <v>7111</v>
      </c>
      <c r="E2134" t="s">
        <v>4877</v>
      </c>
      <c r="G21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4" t="s">
        <v>4878</v>
      </c>
      <c r="I2134" s="25" cm="1">
        <f t="array" ref="I2134">SUMPRODUCT((LEN(PROTEIN_stoich[[#This Row],[sequence]])-LEN(SUBSTITUTE(PROTEIN_stoich[[#This Row],[sequence]],{"A";"C";"D";"E";"F";"G";"H";"I";"K";"L";"M";"N";"P";"Q";"R";"S";"T";"V";"W";"Y"},""))),{72.08;104.14;115.08;129.11;148.17;58.05;138.14;114.16;130.18;114.16;132.2;115.1;98.12;129.13;158.19;88.08;102.1;100.13;187.21;164.17})/1000</f>
        <v>27.428399999999996</v>
      </c>
      <c r="J2134" t="s">
        <v>7112</v>
      </c>
      <c r="K2134" s="4" t="s">
        <v>4880</v>
      </c>
      <c r="M2134">
        <f>LEN(SUBSTITUTE(PROTEIN_stoich[[#This Row],[sequence]],"*",""))</f>
        <v>253</v>
      </c>
      <c r="O2134" t="s">
        <v>16</v>
      </c>
      <c r="P2134" t="str">
        <f>_xlfn.LET(_xlpm.id,PROTEIN_stoich[[#This Row],[uniprot]],HYPERLINK("https://www.uniprot.org/uniprotkb/"&amp;_xlpm.id&amp;"/entry",_xlpm.id))</f>
        <v>A0A0K3CMH9</v>
      </c>
      <c r="Q2134" t="e">
        <f>_xlfn.XLOOKUP(PROTEIN_stoich[[#This Row],[uniprot]],[1]!UniprotIFO[Entry],[1]!UniprotIFO[Gene Ontology IDs],"")</f>
        <v>#REF!</v>
      </c>
      <c r="R2134" t="e">
        <f>_xlfn.XLOOKUP(PROTEIN_stoich[[#This Row],[uniprot]],[1]!UniprotIFO[Entry],[1]!UniprotIFO[essential?],"")</f>
        <v>#REF!</v>
      </c>
      <c r="S2134" t="e">
        <f>_xlfn.XLOOKUP(PROTEIN_stoich[[#This Row],[sequence]],[2]!Table1[sequence_without_asterisks],[2]!Table1[protein_stoich seq matches],"")</f>
        <v>#REF!</v>
      </c>
      <c r="T2134" t="e">
        <f>_xlfn.XLOOKUP(PROTEIN_stoich[[#This Row],[uniprot]],[1]!UniprotIFO[Entry],[1]!UniprotIFO[protein_id in GSM model format],"")</f>
        <v>#REF!</v>
      </c>
    </row>
    <row r="2135" spans="1:20" x14ac:dyDescent="0.2">
      <c r="A21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RT10291</v>
      </c>
      <c r="B2135" t="s">
        <v>14724</v>
      </c>
      <c r="C2135" t="s">
        <v>14724</v>
      </c>
      <c r="D2135" t="s">
        <v>5197</v>
      </c>
      <c r="E2135" t="s">
        <v>4877</v>
      </c>
      <c r="G21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5" t="s">
        <v>4878</v>
      </c>
      <c r="I2135" s="25" cm="1">
        <f t="array" ref="I2135">SUMPRODUCT((LEN(PROTEIN_stoich[[#This Row],[sequence]])-LEN(SUBSTITUTE(PROTEIN_stoich[[#This Row],[sequence]],{"A";"C";"D";"E";"F";"G";"H";"I";"K";"L";"M";"N";"P";"Q";"R";"S";"T";"V";"W";"Y"},""))),{72.08;104.14;115.08;129.11;148.17;58.05;138.14;114.16;130.18;114.16;132.2;115.1;98.12;129.13;158.19;88.08;102.1;100.13;187.21;164.17})/1000</f>
        <v>42.434669999999997</v>
      </c>
      <c r="J2135" t="s">
        <v>5198</v>
      </c>
      <c r="K2135" s="4" t="s">
        <v>4880</v>
      </c>
      <c r="M2135">
        <f>LEN(SUBSTITUTE(PROTEIN_stoich[[#This Row],[sequence]],"*",""))</f>
        <v>377</v>
      </c>
      <c r="O2135" t="s">
        <v>16</v>
      </c>
      <c r="P2135" t="str">
        <f>_xlfn.LET(_xlpm.id,PROTEIN_stoich[[#This Row],[uniprot]],HYPERLINK("https://www.uniprot.org/uniprotkb/"&amp;_xlpm.id&amp;"/entry",_xlpm.id))</f>
        <v>A0A0K3CMH4</v>
      </c>
      <c r="Q2135" t="e">
        <f>_xlfn.XLOOKUP(PROTEIN_stoich[[#This Row],[uniprot]],[1]!UniprotIFO[Entry],[1]!UniprotIFO[Gene Ontology IDs],"")</f>
        <v>#REF!</v>
      </c>
      <c r="R2135" t="e">
        <f>_xlfn.XLOOKUP(PROTEIN_stoich[[#This Row],[uniprot]],[1]!UniprotIFO[Entry],[1]!UniprotIFO[essential?],"")</f>
        <v>#REF!</v>
      </c>
      <c r="S2135" t="e">
        <f>_xlfn.XLOOKUP(PROTEIN_stoich[[#This Row],[sequence]],[2]!Table1[sequence_without_asterisks],[2]!Table1[protein_stoich seq matches],"")</f>
        <v>#REF!</v>
      </c>
      <c r="T2135" t="e">
        <f>_xlfn.XLOOKUP(PROTEIN_stoich[[#This Row],[uniprot]],[1]!UniprotIFO[Entry],[1]!UniprotIFO[protein_id in GSM model format],"")</f>
        <v>#REF!</v>
      </c>
    </row>
    <row r="2136" spans="1:20" x14ac:dyDescent="0.2">
      <c r="A21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RT10286</v>
      </c>
      <c r="B2136" t="s">
        <v>14725</v>
      </c>
      <c r="C2136" t="s">
        <v>14725</v>
      </c>
      <c r="D2136" t="s">
        <v>5645</v>
      </c>
      <c r="E2136" t="s">
        <v>4877</v>
      </c>
      <c r="G21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6" t="s">
        <v>4878</v>
      </c>
      <c r="I2136" s="25" cm="1">
        <f t="array" ref="I2136">SUMPRODUCT((LEN(PROTEIN_stoich[[#This Row],[sequence]])-LEN(SUBSTITUTE(PROTEIN_stoich[[#This Row],[sequence]],{"A";"C";"D";"E";"F";"G";"H";"I";"K";"L";"M";"N";"P";"Q";"R";"S";"T";"V";"W";"Y"},""))),{72.08;104.14;115.08;129.11;148.17;58.05;138.14;114.16;130.18;114.16;132.2;115.1;98.12;129.13;158.19;88.08;102.1;100.13;187.21;164.17})/1000</f>
        <v>7.3978700000000002</v>
      </c>
      <c r="J2136" t="s">
        <v>5646</v>
      </c>
      <c r="K2136" s="4" t="s">
        <v>4880</v>
      </c>
      <c r="M2136">
        <f>LEN(SUBSTITUTE(PROTEIN_stoich[[#This Row],[sequence]],"*",""))</f>
        <v>68</v>
      </c>
      <c r="O2136" t="s">
        <v>16</v>
      </c>
      <c r="P2136" t="str">
        <f>_xlfn.LET(_xlpm.id,PROTEIN_stoich[[#This Row],[uniprot]],HYPERLINK("https://www.uniprot.org/uniprotkb/"&amp;_xlpm.id&amp;"/entry",_xlpm.id))</f>
        <v>A0A0K3CNW4</v>
      </c>
      <c r="Q2136" t="e">
        <f>_xlfn.XLOOKUP(PROTEIN_stoich[[#This Row],[uniprot]],[1]!UniprotIFO[Entry],[1]!UniprotIFO[Gene Ontology IDs],"")</f>
        <v>#REF!</v>
      </c>
      <c r="R2136" t="e">
        <f>_xlfn.XLOOKUP(PROTEIN_stoich[[#This Row],[uniprot]],[1]!UniprotIFO[Entry],[1]!UniprotIFO[essential?],"")</f>
        <v>#REF!</v>
      </c>
      <c r="S2136" t="e">
        <f>_xlfn.XLOOKUP(PROTEIN_stoich[[#This Row],[sequence]],[2]!Table1[sequence_without_asterisks],[2]!Table1[protein_stoich seq matches],"")</f>
        <v>#REF!</v>
      </c>
      <c r="T2136" t="e">
        <f>_xlfn.XLOOKUP(PROTEIN_stoich[[#This Row],[uniprot]],[1]!UniprotIFO[Entry],[1]!UniprotIFO[protein_id in GSM model format],"")</f>
        <v>#REF!</v>
      </c>
    </row>
    <row r="2137" spans="1:20" x14ac:dyDescent="0.2">
      <c r="A21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RT10285</v>
      </c>
      <c r="B2137" t="s">
        <v>14726</v>
      </c>
      <c r="C2137" t="s">
        <v>14726</v>
      </c>
      <c r="D2137" t="s">
        <v>8509</v>
      </c>
      <c r="E2137" t="s">
        <v>4877</v>
      </c>
      <c r="G21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7" t="s">
        <v>4878</v>
      </c>
      <c r="I2137" s="25" cm="1">
        <f t="array" ref="I2137">SUMPRODUCT((LEN(PROTEIN_stoich[[#This Row],[sequence]])-LEN(SUBSTITUTE(PROTEIN_stoich[[#This Row],[sequence]],{"A";"C";"D";"E";"F";"G";"H";"I";"K";"L";"M";"N";"P";"Q";"R";"S";"T";"V";"W";"Y"},""))),{72.08;104.14;115.08;129.11;148.17;58.05;138.14;114.16;130.18;114.16;132.2;115.1;98.12;129.13;158.19;88.08;102.1;100.13;187.21;164.17})/1000</f>
        <v>19.759619999999998</v>
      </c>
      <c r="J2137" t="s">
        <v>8510</v>
      </c>
      <c r="K2137" s="4" t="s">
        <v>4880</v>
      </c>
      <c r="M2137">
        <f>LEN(SUBSTITUTE(PROTEIN_stoich[[#This Row],[sequence]],"*",""))</f>
        <v>186</v>
      </c>
      <c r="O2137" t="s">
        <v>16</v>
      </c>
      <c r="P2137" t="str">
        <f>_xlfn.LET(_xlpm.id,PROTEIN_stoich[[#This Row],[uniprot]],HYPERLINK("https://www.uniprot.org/uniprotkb/"&amp;_xlpm.id&amp;"/entry",_xlpm.id))</f>
        <v>A0A0K3CKI2</v>
      </c>
      <c r="Q2137" t="e">
        <f>_xlfn.XLOOKUP(PROTEIN_stoich[[#This Row],[uniprot]],[1]!UniprotIFO[Entry],[1]!UniprotIFO[Gene Ontology IDs],"")</f>
        <v>#REF!</v>
      </c>
      <c r="R2137" t="e">
        <f>_xlfn.XLOOKUP(PROTEIN_stoich[[#This Row],[uniprot]],[1]!UniprotIFO[Entry],[1]!UniprotIFO[essential?],"")</f>
        <v>#REF!</v>
      </c>
      <c r="S2137" t="e">
        <f>_xlfn.XLOOKUP(PROTEIN_stoich[[#This Row],[sequence]],[2]!Table1[sequence_without_asterisks],[2]!Table1[protein_stoich seq matches],"")</f>
        <v>#REF!</v>
      </c>
      <c r="T2137" t="e">
        <f>_xlfn.XLOOKUP(PROTEIN_stoich[[#This Row],[uniprot]],[1]!UniprotIFO[Entry],[1]!UniprotIFO[protein_id in GSM model format],"")</f>
        <v>#REF!</v>
      </c>
    </row>
    <row r="2138" spans="1:20" x14ac:dyDescent="0.2">
      <c r="A21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RT10283</v>
      </c>
      <c r="B2138" t="s">
        <v>14727</v>
      </c>
      <c r="C2138" t="s">
        <v>14727</v>
      </c>
      <c r="D2138" t="s">
        <v>10477</v>
      </c>
      <c r="E2138" t="s">
        <v>4877</v>
      </c>
      <c r="G21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8" t="s">
        <v>4878</v>
      </c>
      <c r="I2138" s="25" cm="1">
        <f t="array" ref="I2138">SUMPRODUCT((LEN(PROTEIN_stoich[[#This Row],[sequence]])-LEN(SUBSTITUTE(PROTEIN_stoich[[#This Row],[sequence]],{"A";"C";"D";"E";"F";"G";"H";"I";"K";"L";"M";"N";"P";"Q";"R";"S";"T";"V";"W";"Y"},""))),{72.08;104.14;115.08;129.11;148.17;58.05;138.14;114.16;130.18;114.16;132.2;115.1;98.12;129.13;158.19;88.08;102.1;100.13;187.21;164.17})/1000</f>
        <v>46.838599999999992</v>
      </c>
      <c r="J2138" t="s">
        <v>10478</v>
      </c>
      <c r="K2138" s="4" t="s">
        <v>4880</v>
      </c>
      <c r="M2138">
        <f>LEN(SUBSTITUTE(PROTEIN_stoich[[#This Row],[sequence]],"*",""))</f>
        <v>413</v>
      </c>
      <c r="O2138" t="s">
        <v>16</v>
      </c>
      <c r="P2138" t="str">
        <f>_xlfn.LET(_xlpm.id,PROTEIN_stoich[[#This Row],[uniprot]],HYPERLINK("https://www.uniprot.org/uniprotkb/"&amp;_xlpm.id&amp;"/entry",_xlpm.id))</f>
        <v>A0A0K3CNA2</v>
      </c>
      <c r="Q2138" t="e">
        <f>_xlfn.XLOOKUP(PROTEIN_stoich[[#This Row],[uniprot]],[1]!UniprotIFO[Entry],[1]!UniprotIFO[Gene Ontology IDs],"")</f>
        <v>#REF!</v>
      </c>
      <c r="R2138" t="e">
        <f>_xlfn.XLOOKUP(PROTEIN_stoich[[#This Row],[uniprot]],[1]!UniprotIFO[Entry],[1]!UniprotIFO[essential?],"")</f>
        <v>#REF!</v>
      </c>
      <c r="S2138" t="e">
        <f>_xlfn.XLOOKUP(PROTEIN_stoich[[#This Row],[sequence]],[2]!Table1[sequence_without_asterisks],[2]!Table1[protein_stoich seq matches],"")</f>
        <v>#REF!</v>
      </c>
      <c r="T2138" t="e">
        <f>_xlfn.XLOOKUP(PROTEIN_stoich[[#This Row],[uniprot]],[1]!UniprotIFO[Entry],[1]!UniprotIFO[protein_id in GSM model format],"")</f>
        <v>#REF!</v>
      </c>
    </row>
    <row r="2139" spans="1:20" x14ac:dyDescent="0.2">
      <c r="A21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RT10282</v>
      </c>
      <c r="B2139" t="s">
        <v>14728</v>
      </c>
      <c r="C2139" t="s">
        <v>14728</v>
      </c>
      <c r="D2139" t="s">
        <v>8843</v>
      </c>
      <c r="E2139" t="s">
        <v>4877</v>
      </c>
      <c r="G21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39" t="s">
        <v>4878</v>
      </c>
      <c r="I2139" s="25" cm="1">
        <f t="array" ref="I2139">SUMPRODUCT((LEN(PROTEIN_stoich[[#This Row],[sequence]])-LEN(SUBSTITUTE(PROTEIN_stoich[[#This Row],[sequence]],{"A";"C";"D";"E";"F";"G";"H";"I";"K";"L";"M";"N";"P";"Q";"R";"S";"T";"V";"W";"Y"},""))),{72.08;104.14;115.08;129.11;148.17;58.05;138.14;114.16;130.18;114.16;132.2;115.1;98.12;129.13;158.19;88.08;102.1;100.13;187.21;164.17})/1000</f>
        <v>20.82752</v>
      </c>
      <c r="J2139" t="s">
        <v>8844</v>
      </c>
      <c r="K2139" s="4" t="s">
        <v>4880</v>
      </c>
      <c r="M2139">
        <f>LEN(SUBSTITUTE(PROTEIN_stoich[[#This Row],[sequence]],"*",""))</f>
        <v>184</v>
      </c>
      <c r="O2139" t="s">
        <v>16</v>
      </c>
      <c r="P2139" t="str">
        <f>_xlfn.LET(_xlpm.id,PROTEIN_stoich[[#This Row],[uniprot]],HYPERLINK("https://www.uniprot.org/uniprotkb/"&amp;_xlpm.id&amp;"/entry",_xlpm.id))</f>
        <v>A0A0K3CSK3</v>
      </c>
      <c r="Q2139" t="e">
        <f>_xlfn.XLOOKUP(PROTEIN_stoich[[#This Row],[uniprot]],[1]!UniprotIFO[Entry],[1]!UniprotIFO[Gene Ontology IDs],"")</f>
        <v>#REF!</v>
      </c>
      <c r="R2139" t="e">
        <f>_xlfn.XLOOKUP(PROTEIN_stoich[[#This Row],[uniprot]],[1]!UniprotIFO[Entry],[1]!UniprotIFO[essential?],"")</f>
        <v>#REF!</v>
      </c>
      <c r="S2139" t="e">
        <f>_xlfn.XLOOKUP(PROTEIN_stoich[[#This Row],[sequence]],[2]!Table1[sequence_without_asterisks],[2]!Table1[protein_stoich seq matches],"")</f>
        <v>#REF!</v>
      </c>
      <c r="T2139" t="e">
        <f>_xlfn.XLOOKUP(PROTEIN_stoich[[#This Row],[uniprot]],[1]!UniprotIFO[Entry],[1]!UniprotIFO[protein_id in GSM model format],"")</f>
        <v>#REF!</v>
      </c>
    </row>
    <row r="2140" spans="1:20" x14ac:dyDescent="0.2">
      <c r="A21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RT10281</v>
      </c>
      <c r="B2140" t="s">
        <v>14729</v>
      </c>
      <c r="C2140" t="s">
        <v>14729</v>
      </c>
      <c r="D2140" t="s">
        <v>6450</v>
      </c>
      <c r="E2140" t="s">
        <v>4877</v>
      </c>
      <c r="G21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0" t="s">
        <v>4878</v>
      </c>
      <c r="I2140" s="25" cm="1">
        <f t="array" ref="I2140">SUMPRODUCT((LEN(PROTEIN_stoich[[#This Row],[sequence]])-LEN(SUBSTITUTE(PROTEIN_stoich[[#This Row],[sequence]],{"A";"C";"D";"E";"F";"G";"H";"I";"K";"L";"M";"N";"P";"Q";"R";"S";"T";"V";"W";"Y"},""))),{72.08;104.14;115.08;129.11;148.17;58.05;138.14;114.16;130.18;114.16;132.2;115.1;98.12;129.13;158.19;88.08;102.1;100.13;187.21;164.17})/1000</f>
        <v>37.172189999999993</v>
      </c>
      <c r="J2140" t="s">
        <v>6451</v>
      </c>
      <c r="K2140" s="4" t="s">
        <v>4880</v>
      </c>
      <c r="M2140">
        <f>LEN(SUBSTITUTE(PROTEIN_stoich[[#This Row],[sequence]],"*",""))</f>
        <v>343</v>
      </c>
      <c r="O2140" t="s">
        <v>16</v>
      </c>
      <c r="P2140" t="str">
        <f>_xlfn.LET(_xlpm.id,PROTEIN_stoich[[#This Row],[uniprot]],HYPERLINK("https://www.uniprot.org/uniprotkb/"&amp;_xlpm.id&amp;"/entry",_xlpm.id))</f>
        <v>A0A0K3CNV9</v>
      </c>
      <c r="Q2140" t="e">
        <f>_xlfn.XLOOKUP(PROTEIN_stoich[[#This Row],[uniprot]],[1]!UniprotIFO[Entry],[1]!UniprotIFO[Gene Ontology IDs],"")</f>
        <v>#REF!</v>
      </c>
      <c r="R2140" t="e">
        <f>_xlfn.XLOOKUP(PROTEIN_stoich[[#This Row],[uniprot]],[1]!UniprotIFO[Entry],[1]!UniprotIFO[essential?],"")</f>
        <v>#REF!</v>
      </c>
      <c r="S2140" t="e">
        <f>_xlfn.XLOOKUP(PROTEIN_stoich[[#This Row],[sequence]],[2]!Table1[sequence_without_asterisks],[2]!Table1[protein_stoich seq matches],"")</f>
        <v>#REF!</v>
      </c>
      <c r="T2140" t="e">
        <f>_xlfn.XLOOKUP(PROTEIN_stoich[[#This Row],[uniprot]],[1]!UniprotIFO[Entry],[1]!UniprotIFO[protein_id in GSM model format],"")</f>
        <v>#REF!</v>
      </c>
    </row>
    <row r="2141" spans="1:20" x14ac:dyDescent="0.2">
      <c r="A21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RT10277</v>
      </c>
      <c r="B2141" t="s">
        <v>14731</v>
      </c>
      <c r="C2141" t="s">
        <v>14731</v>
      </c>
      <c r="D2141" t="s">
        <v>10253</v>
      </c>
      <c r="E2141" t="s">
        <v>4877</v>
      </c>
      <c r="G21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1" t="s">
        <v>4878</v>
      </c>
      <c r="I2141" s="25" cm="1">
        <f t="array" ref="I2141">SUMPRODUCT((LEN(PROTEIN_stoich[[#This Row],[sequence]])-LEN(SUBSTITUTE(PROTEIN_stoich[[#This Row],[sequence]],{"A";"C";"D";"E";"F";"G";"H";"I";"K";"L";"M";"N";"P";"Q";"R";"S";"T";"V";"W";"Y"},""))),{72.08;104.14;115.08;129.11;148.17;58.05;138.14;114.16;130.18;114.16;132.2;115.1;98.12;129.13;158.19;88.08;102.1;100.13;187.21;164.17})/1000</f>
        <v>59.458449999999999</v>
      </c>
      <c r="J2141" t="s">
        <v>10254</v>
      </c>
      <c r="K2141" s="4" t="s">
        <v>4880</v>
      </c>
      <c r="M2141">
        <f>LEN(SUBSTITUTE(PROTEIN_stoich[[#This Row],[sequence]],"*",""))</f>
        <v>544</v>
      </c>
      <c r="O2141" t="s">
        <v>16</v>
      </c>
      <c r="P2141" t="str">
        <f>_xlfn.LET(_xlpm.id,PROTEIN_stoich[[#This Row],[uniprot]],HYPERLINK("https://www.uniprot.org/uniprotkb/"&amp;_xlpm.id&amp;"/entry",_xlpm.id))</f>
        <v>A0A0K3CSJ9</v>
      </c>
      <c r="Q2141" t="e">
        <f>_xlfn.XLOOKUP(PROTEIN_stoich[[#This Row],[uniprot]],[1]!UniprotIFO[Entry],[1]!UniprotIFO[Gene Ontology IDs],"")</f>
        <v>#REF!</v>
      </c>
      <c r="R2141" t="e">
        <f>_xlfn.XLOOKUP(PROTEIN_stoich[[#This Row],[uniprot]],[1]!UniprotIFO[Entry],[1]!UniprotIFO[essential?],"")</f>
        <v>#REF!</v>
      </c>
      <c r="S2141" t="e">
        <f>_xlfn.XLOOKUP(PROTEIN_stoich[[#This Row],[sequence]],[2]!Table1[sequence_without_asterisks],[2]!Table1[protein_stoich seq matches],"")</f>
        <v>#REF!</v>
      </c>
      <c r="T2141" t="e">
        <f>_xlfn.XLOOKUP(PROTEIN_stoich[[#This Row],[uniprot]],[1]!UniprotIFO[Entry],[1]!UniprotIFO[protein_id in GSM model format],"")</f>
        <v>#REF!</v>
      </c>
    </row>
    <row r="2142" spans="1:20" x14ac:dyDescent="0.2">
      <c r="A21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RT10268</v>
      </c>
      <c r="B2142" t="s">
        <v>14732</v>
      </c>
      <c r="C2142" t="s">
        <v>14732</v>
      </c>
      <c r="D2142" t="s">
        <v>8937</v>
      </c>
      <c r="E2142" t="s">
        <v>4877</v>
      </c>
      <c r="G21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2" t="s">
        <v>4878</v>
      </c>
      <c r="I2142" s="25" cm="1">
        <f t="array" ref="I2142">SUMPRODUCT((LEN(PROTEIN_stoich[[#This Row],[sequence]])-LEN(SUBSTITUTE(PROTEIN_stoich[[#This Row],[sequence]],{"A";"C";"D";"E";"F";"G";"H";"I";"K";"L";"M";"N";"P";"Q";"R";"S";"T";"V";"W";"Y"},""))),{72.08;104.14;115.08;129.11;148.17;58.05;138.14;114.16;130.18;114.16;132.2;115.1;98.12;129.13;158.19;88.08;102.1;100.13;187.21;164.17})/1000</f>
        <v>115.05769000000001</v>
      </c>
      <c r="J2142" t="s">
        <v>8938</v>
      </c>
      <c r="K2142" s="4" t="s">
        <v>4880</v>
      </c>
      <c r="M2142">
        <f>LEN(SUBSTITUTE(PROTEIN_stoich[[#This Row],[sequence]],"*",""))</f>
        <v>1039</v>
      </c>
      <c r="O2142" t="s">
        <v>16</v>
      </c>
      <c r="P2142" t="str">
        <f>_xlfn.LET(_xlpm.id,PROTEIN_stoich[[#This Row],[uniprot]],HYPERLINK("https://www.uniprot.org/uniprotkb/"&amp;_xlpm.id&amp;"/entry",_xlpm.id))</f>
        <v>A0A0K3CKG6</v>
      </c>
      <c r="Q2142" t="e">
        <f>_xlfn.XLOOKUP(PROTEIN_stoich[[#This Row],[uniprot]],[1]!UniprotIFO[Entry],[1]!UniprotIFO[Gene Ontology IDs],"")</f>
        <v>#REF!</v>
      </c>
      <c r="R2142" t="e">
        <f>_xlfn.XLOOKUP(PROTEIN_stoich[[#This Row],[uniprot]],[1]!UniprotIFO[Entry],[1]!UniprotIFO[essential?],"")</f>
        <v>#REF!</v>
      </c>
      <c r="S2142" t="e">
        <f>_xlfn.XLOOKUP(PROTEIN_stoich[[#This Row],[sequence]],[2]!Table1[sequence_without_asterisks],[2]!Table1[protein_stoich seq matches],"")</f>
        <v>#REF!</v>
      </c>
      <c r="T2142" t="e">
        <f>_xlfn.XLOOKUP(PROTEIN_stoich[[#This Row],[uniprot]],[1]!UniprotIFO[Entry],[1]!UniprotIFO[protein_id in GSM model format],"")</f>
        <v>#REF!</v>
      </c>
    </row>
    <row r="2143" spans="1:20" x14ac:dyDescent="0.2">
      <c r="A21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RT10265</v>
      </c>
      <c r="B2143" t="s">
        <v>14733</v>
      </c>
      <c r="C2143" t="s">
        <v>14733</v>
      </c>
      <c r="D2143" t="s">
        <v>8350</v>
      </c>
      <c r="E2143" t="s">
        <v>4877</v>
      </c>
      <c r="G21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3" t="s">
        <v>4878</v>
      </c>
      <c r="I2143" s="25" cm="1">
        <f t="array" ref="I2143">SUMPRODUCT((LEN(PROTEIN_stoich[[#This Row],[sequence]])-LEN(SUBSTITUTE(PROTEIN_stoich[[#This Row],[sequence]],{"A";"C";"D";"E";"F";"G";"H";"I";"K";"L";"M";"N";"P";"Q";"R";"S";"T";"V";"W";"Y"},""))),{72.08;104.14;115.08;129.11;148.17;58.05;138.14;114.16;130.18;114.16;132.2;115.1;98.12;129.13;158.19;88.08;102.1;100.13;187.21;164.17})/1000</f>
        <v>20.481459999999998</v>
      </c>
      <c r="J2143" t="s">
        <v>8351</v>
      </c>
      <c r="K2143" s="4" t="s">
        <v>4880</v>
      </c>
      <c r="M2143">
        <f>LEN(SUBSTITUTE(PROTEIN_stoich[[#This Row],[sequence]],"*",""))</f>
        <v>197</v>
      </c>
      <c r="O2143" t="s">
        <v>16</v>
      </c>
      <c r="P2143" t="str">
        <f>_xlfn.LET(_xlpm.id,PROTEIN_stoich[[#This Row],[uniprot]],HYPERLINK("https://www.uniprot.org/uniprotkb/"&amp;_xlpm.id&amp;"/entry",_xlpm.id))</f>
        <v>A0A0K3CSJ0</v>
      </c>
      <c r="Q2143" t="e">
        <f>_xlfn.XLOOKUP(PROTEIN_stoich[[#This Row],[uniprot]],[1]!UniprotIFO[Entry],[1]!UniprotIFO[Gene Ontology IDs],"")</f>
        <v>#REF!</v>
      </c>
      <c r="R2143" t="e">
        <f>_xlfn.XLOOKUP(PROTEIN_stoich[[#This Row],[uniprot]],[1]!UniprotIFO[Entry],[1]!UniprotIFO[essential?],"")</f>
        <v>#REF!</v>
      </c>
      <c r="S2143" t="e">
        <f>_xlfn.XLOOKUP(PROTEIN_stoich[[#This Row],[sequence]],[2]!Table1[sequence_without_asterisks],[2]!Table1[protein_stoich seq matches],"")</f>
        <v>#REF!</v>
      </c>
      <c r="T2143" t="e">
        <f>_xlfn.XLOOKUP(PROTEIN_stoich[[#This Row],[uniprot]],[1]!UniprotIFO[Entry],[1]!UniprotIFO[protein_id in GSM model format],"")</f>
        <v>#REF!</v>
      </c>
    </row>
    <row r="2144" spans="1:20" x14ac:dyDescent="0.2">
      <c r="A21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RT10263</v>
      </c>
      <c r="B2144" t="s">
        <v>14734</v>
      </c>
      <c r="C2144" t="s">
        <v>14734</v>
      </c>
      <c r="D2144" t="s">
        <v>4885</v>
      </c>
      <c r="E2144" t="s">
        <v>4877</v>
      </c>
      <c r="G21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4" t="s">
        <v>4878</v>
      </c>
      <c r="I2144" s="25" cm="1">
        <f t="array" ref="I2144">SUMPRODUCT((LEN(PROTEIN_stoich[[#This Row],[sequence]])-LEN(SUBSTITUTE(PROTEIN_stoich[[#This Row],[sequence]],{"A";"C";"D";"E";"F";"G";"H";"I";"K";"L";"M";"N";"P";"Q";"R";"S";"T";"V";"W";"Y"},""))),{72.08;104.14;115.08;129.11;148.17;58.05;138.14;114.16;130.18;114.16;132.2;115.1;98.12;129.13;158.19;88.08;102.1;100.13;187.21;164.17})/1000</f>
        <v>96.07853999999999</v>
      </c>
      <c r="J2144" t="s">
        <v>4886</v>
      </c>
      <c r="K2144" s="4" t="s">
        <v>4880</v>
      </c>
      <c r="M2144">
        <f>LEN(SUBSTITUTE(PROTEIN_stoich[[#This Row],[sequence]],"*",""))</f>
        <v>870</v>
      </c>
      <c r="O2144" t="s">
        <v>16</v>
      </c>
      <c r="P2144" t="str">
        <f>_xlfn.LET(_xlpm.id,PROTEIN_stoich[[#This Row],[uniprot]],HYPERLINK("https://www.uniprot.org/uniprotkb/"&amp;_xlpm.id&amp;"/entry",_xlpm.id))</f>
        <v>A0A0K3CKG1</v>
      </c>
      <c r="Q2144" t="e">
        <f>_xlfn.XLOOKUP(PROTEIN_stoich[[#This Row],[uniprot]],[1]!UniprotIFO[Entry],[1]!UniprotIFO[Gene Ontology IDs],"")</f>
        <v>#REF!</v>
      </c>
      <c r="R2144" t="e">
        <f>_xlfn.XLOOKUP(PROTEIN_stoich[[#This Row],[uniprot]],[1]!UniprotIFO[Entry],[1]!UniprotIFO[essential?],"")</f>
        <v>#REF!</v>
      </c>
      <c r="S2144" t="e">
        <f>_xlfn.XLOOKUP(PROTEIN_stoich[[#This Row],[sequence]],[2]!Table1[sequence_without_asterisks],[2]!Table1[protein_stoich seq matches],"")</f>
        <v>#REF!</v>
      </c>
      <c r="T2144" t="e">
        <f>_xlfn.XLOOKUP(PROTEIN_stoich[[#This Row],[uniprot]],[1]!UniprotIFO[Entry],[1]!UniprotIFO[protein_id in GSM model format],"")</f>
        <v>#REF!</v>
      </c>
    </row>
    <row r="2145" spans="1:20" x14ac:dyDescent="0.2">
      <c r="A21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RT10262</v>
      </c>
      <c r="B2145" t="s">
        <v>14735</v>
      </c>
      <c r="C2145" t="s">
        <v>14735</v>
      </c>
      <c r="D2145" t="s">
        <v>8322</v>
      </c>
      <c r="E2145" t="s">
        <v>4877</v>
      </c>
      <c r="G21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5" t="s">
        <v>4878</v>
      </c>
      <c r="I2145" s="25" cm="1">
        <f t="array" ref="I2145">SUMPRODUCT((LEN(PROTEIN_stoich[[#This Row],[sequence]])-LEN(SUBSTITUTE(PROTEIN_stoich[[#This Row],[sequence]],{"A";"C";"D";"E";"F";"G";"H";"I";"K";"L";"M";"N";"P";"Q";"R";"S";"T";"V";"W";"Y"},""))),{72.08;104.14;115.08;129.11;148.17;58.05;138.14;114.16;130.18;114.16;132.2;115.1;98.12;129.13;158.19;88.08;102.1;100.13;187.21;164.17})/1000</f>
        <v>44.666400000000003</v>
      </c>
      <c r="J2145" t="s">
        <v>8323</v>
      </c>
      <c r="K2145" s="4" t="s">
        <v>4880</v>
      </c>
      <c r="M2145">
        <f>LEN(SUBSTITUTE(PROTEIN_stoich[[#This Row],[sequence]],"*",""))</f>
        <v>395</v>
      </c>
      <c r="O2145" t="s">
        <v>16</v>
      </c>
      <c r="P2145" t="str">
        <f>_xlfn.LET(_xlpm.id,PROTEIN_stoich[[#This Row],[uniprot]],HYPERLINK("https://www.uniprot.org/uniprotkb/"&amp;_xlpm.id&amp;"/entry",_xlpm.id))</f>
        <v>A0A0K3CMF0</v>
      </c>
      <c r="Q2145" t="e">
        <f>_xlfn.XLOOKUP(PROTEIN_stoich[[#This Row],[uniprot]],[1]!UniprotIFO[Entry],[1]!UniprotIFO[Gene Ontology IDs],"")</f>
        <v>#REF!</v>
      </c>
      <c r="R2145" t="e">
        <f>_xlfn.XLOOKUP(PROTEIN_stoich[[#This Row],[uniprot]],[1]!UniprotIFO[Entry],[1]!UniprotIFO[essential?],"")</f>
        <v>#REF!</v>
      </c>
      <c r="S2145" t="e">
        <f>_xlfn.XLOOKUP(PROTEIN_stoich[[#This Row],[sequence]],[2]!Table1[sequence_without_asterisks],[2]!Table1[protein_stoich seq matches],"")</f>
        <v>#REF!</v>
      </c>
      <c r="T2145" t="e">
        <f>_xlfn.XLOOKUP(PROTEIN_stoich[[#This Row],[uniprot]],[1]!UniprotIFO[Entry],[1]!UniprotIFO[protein_id in GSM model format],"")</f>
        <v>#REF!</v>
      </c>
    </row>
    <row r="2146" spans="1:20" x14ac:dyDescent="0.2">
      <c r="A21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RT10253</v>
      </c>
      <c r="B2146" t="s">
        <v>14736</v>
      </c>
      <c r="C2146" t="s">
        <v>14736</v>
      </c>
      <c r="D2146" t="s">
        <v>8415</v>
      </c>
      <c r="E2146" t="s">
        <v>4877</v>
      </c>
      <c r="G21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6" t="s">
        <v>4878</v>
      </c>
      <c r="I2146" s="25" cm="1">
        <f t="array" ref="I2146">SUMPRODUCT((LEN(PROTEIN_stoich[[#This Row],[sequence]])-LEN(SUBSTITUTE(PROTEIN_stoich[[#This Row],[sequence]],{"A";"C";"D";"E";"F";"G";"H";"I";"K";"L";"M";"N";"P";"Q";"R";"S";"T";"V";"W";"Y"},""))),{72.08;104.14;115.08;129.11;148.17;58.05;138.14;114.16;130.18;114.16;132.2;115.1;98.12;129.13;158.19;88.08;102.1;100.13;187.21;164.17})/1000</f>
        <v>79.444699999999997</v>
      </c>
      <c r="J2146" t="s">
        <v>8416</v>
      </c>
      <c r="K2146" s="4" t="s">
        <v>4880</v>
      </c>
      <c r="M2146">
        <f>LEN(SUBSTITUTE(PROTEIN_stoich[[#This Row],[sequence]],"*",""))</f>
        <v>721</v>
      </c>
      <c r="O2146" t="s">
        <v>16</v>
      </c>
      <c r="P2146" t="str">
        <f>_xlfn.LET(_xlpm.id,PROTEIN_stoich[[#This Row],[uniprot]],HYPERLINK("https://www.uniprot.org/uniprotkb/"&amp;_xlpm.id&amp;"/entry",_xlpm.id))</f>
        <v>A0A0K3CSI3</v>
      </c>
      <c r="Q2146" t="e">
        <f>_xlfn.XLOOKUP(PROTEIN_stoich[[#This Row],[uniprot]],[1]!UniprotIFO[Entry],[1]!UniprotIFO[Gene Ontology IDs],"")</f>
        <v>#REF!</v>
      </c>
      <c r="R2146" t="e">
        <f>_xlfn.XLOOKUP(PROTEIN_stoich[[#This Row],[uniprot]],[1]!UniprotIFO[Entry],[1]!UniprotIFO[essential?],"")</f>
        <v>#REF!</v>
      </c>
      <c r="S2146" t="e">
        <f>_xlfn.XLOOKUP(PROTEIN_stoich[[#This Row],[sequence]],[2]!Table1[sequence_without_asterisks],[2]!Table1[protein_stoich seq matches],"")</f>
        <v>#REF!</v>
      </c>
      <c r="T2146" t="e">
        <f>_xlfn.XLOOKUP(PROTEIN_stoich[[#This Row],[uniprot]],[1]!UniprotIFO[Entry],[1]!UniprotIFO[protein_id in GSM model format],"")</f>
        <v>#REF!</v>
      </c>
    </row>
    <row r="2147" spans="1:20" x14ac:dyDescent="0.2">
      <c r="A21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RT10240</v>
      </c>
      <c r="B2147" t="s">
        <v>14737</v>
      </c>
      <c r="C2147" t="s">
        <v>14737</v>
      </c>
      <c r="D2147" t="s">
        <v>6014</v>
      </c>
      <c r="E2147" t="s">
        <v>4877</v>
      </c>
      <c r="G21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7" t="s">
        <v>4878</v>
      </c>
      <c r="I2147" s="25" cm="1">
        <f t="array" ref="I2147">SUMPRODUCT((LEN(PROTEIN_stoich[[#This Row],[sequence]])-LEN(SUBSTITUTE(PROTEIN_stoich[[#This Row],[sequence]],{"A";"C";"D";"E";"F";"G";"H";"I";"K";"L";"M";"N";"P";"Q";"R";"S";"T";"V";"W";"Y"},""))),{72.08;104.14;115.08;129.11;148.17;58.05;138.14;114.16;130.18;114.16;132.2;115.1;98.12;129.13;158.19;88.08;102.1;100.13;187.21;164.17})/1000</f>
        <v>20.546790000000001</v>
      </c>
      <c r="J2147" t="s">
        <v>6015</v>
      </c>
      <c r="K2147" s="4" t="s">
        <v>4880</v>
      </c>
      <c r="M2147">
        <f>LEN(SUBSTITUTE(PROTEIN_stoich[[#This Row],[sequence]],"*",""))</f>
        <v>177</v>
      </c>
      <c r="O2147" t="s">
        <v>16</v>
      </c>
      <c r="P2147" t="str">
        <f>_xlfn.LET(_xlpm.id,PROTEIN_stoich[[#This Row],[uniprot]],HYPERLINK("https://www.uniprot.org/uniprotkb/"&amp;_xlpm.id&amp;"/entry",_xlpm.id))</f>
        <v>A0A0K3CNS5</v>
      </c>
      <c r="Q2147" t="e">
        <f>_xlfn.XLOOKUP(PROTEIN_stoich[[#This Row],[uniprot]],[1]!UniprotIFO[Entry],[1]!UniprotIFO[Gene Ontology IDs],"")</f>
        <v>#REF!</v>
      </c>
      <c r="R2147" t="e">
        <f>_xlfn.XLOOKUP(PROTEIN_stoich[[#This Row],[uniprot]],[1]!UniprotIFO[Entry],[1]!UniprotIFO[essential?],"")</f>
        <v>#REF!</v>
      </c>
      <c r="S2147" t="e">
        <f>_xlfn.XLOOKUP(PROTEIN_stoich[[#This Row],[sequence]],[2]!Table1[sequence_without_asterisks],[2]!Table1[protein_stoich seq matches],"")</f>
        <v>#REF!</v>
      </c>
      <c r="T2147" t="e">
        <f>_xlfn.XLOOKUP(PROTEIN_stoich[[#This Row],[uniprot]],[1]!UniprotIFO[Entry],[1]!UniprotIFO[protein_id in GSM model format],"")</f>
        <v>#REF!</v>
      </c>
    </row>
    <row r="2148" spans="1:20" x14ac:dyDescent="0.2">
      <c r="A21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RT10233</v>
      </c>
      <c r="B2148" t="s">
        <v>14738</v>
      </c>
      <c r="C2148" t="s">
        <v>14738</v>
      </c>
      <c r="D2148" t="s">
        <v>7445</v>
      </c>
      <c r="E2148" t="s">
        <v>4877</v>
      </c>
      <c r="G21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8" t="s">
        <v>4878</v>
      </c>
      <c r="I2148" s="25" cm="1">
        <f t="array" ref="I2148">SUMPRODUCT((LEN(PROTEIN_stoich[[#This Row],[sequence]])-LEN(SUBSTITUTE(PROTEIN_stoich[[#This Row],[sequence]],{"A";"C";"D";"E";"F";"G";"H";"I";"K";"L";"M";"N";"P";"Q";"R";"S";"T";"V";"W";"Y"},""))),{72.08;104.14;115.08;129.11;148.17;58.05;138.14;114.16;130.18;114.16;132.2;115.1;98.12;129.13;158.19;88.08;102.1;100.13;187.21;164.17})/1000</f>
        <v>26.914819999999999</v>
      </c>
      <c r="J2148" t="s">
        <v>7446</v>
      </c>
      <c r="K2148" s="4" t="s">
        <v>4880</v>
      </c>
      <c r="M2148">
        <f>LEN(SUBSTITUTE(PROTEIN_stoich[[#This Row],[sequence]],"*",""))</f>
        <v>244</v>
      </c>
      <c r="O2148" t="s">
        <v>16</v>
      </c>
      <c r="P2148" t="str">
        <f>_xlfn.LET(_xlpm.id,PROTEIN_stoich[[#This Row],[uniprot]],HYPERLINK("https://www.uniprot.org/uniprotkb/"&amp;_xlpm.id&amp;"/entry",_xlpm.id))</f>
        <v>A0A061ASZ8</v>
      </c>
      <c r="Q2148" t="e">
        <f>_xlfn.XLOOKUP(PROTEIN_stoich[[#This Row],[uniprot]],[1]!UniprotIFO[Entry],[1]!UniprotIFO[Gene Ontology IDs],"")</f>
        <v>#REF!</v>
      </c>
      <c r="R2148" t="e">
        <f>_xlfn.XLOOKUP(PROTEIN_stoich[[#This Row],[uniprot]],[1]!UniprotIFO[Entry],[1]!UniprotIFO[essential?],"")</f>
        <v>#REF!</v>
      </c>
      <c r="S2148" t="e">
        <f>_xlfn.XLOOKUP(PROTEIN_stoich[[#This Row],[sequence]],[2]!Table1[sequence_without_asterisks],[2]!Table1[protein_stoich seq matches],"")</f>
        <v>#REF!</v>
      </c>
      <c r="T2148" t="e">
        <f>_xlfn.XLOOKUP(PROTEIN_stoich[[#This Row],[uniprot]],[1]!UniprotIFO[Entry],[1]!UniprotIFO[protein_id in GSM model format],"")</f>
        <v>#REF!</v>
      </c>
    </row>
    <row r="2149" spans="1:20" x14ac:dyDescent="0.2">
      <c r="A21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RT10231</v>
      </c>
      <c r="B2149" t="s">
        <v>14739</v>
      </c>
      <c r="C2149" t="s">
        <v>14739</v>
      </c>
      <c r="D2149" t="s">
        <v>8358</v>
      </c>
      <c r="E2149" t="s">
        <v>4877</v>
      </c>
      <c r="G21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49" t="s">
        <v>4878</v>
      </c>
      <c r="I2149" s="25" cm="1">
        <f t="array" ref="I2149">SUMPRODUCT((LEN(PROTEIN_stoich[[#This Row],[sequence]])-LEN(SUBSTITUTE(PROTEIN_stoich[[#This Row],[sequence]],{"A";"C";"D";"E";"F";"G";"H";"I";"K";"L";"M";"N";"P";"Q";"R";"S";"T";"V";"W";"Y"},""))),{72.08;104.14;115.08;129.11;148.17;58.05;138.14;114.16;130.18;114.16;132.2;115.1;98.12;129.13;158.19;88.08;102.1;100.13;187.21;164.17})/1000</f>
        <v>36.315400000000004</v>
      </c>
      <c r="J2149" t="s">
        <v>8359</v>
      </c>
      <c r="K2149" s="4" t="s">
        <v>4880</v>
      </c>
      <c r="M2149">
        <f>LEN(SUBSTITUTE(PROTEIN_stoich[[#This Row],[sequence]],"*",""))</f>
        <v>320</v>
      </c>
      <c r="O2149" t="s">
        <v>16</v>
      </c>
      <c r="P2149" t="str">
        <f>_xlfn.LET(_xlpm.id,PROTEIN_stoich[[#This Row],[uniprot]],HYPERLINK("https://www.uniprot.org/uniprotkb/"&amp;_xlpm.id&amp;"/entry",_xlpm.id))</f>
        <v>A0A0K3CN57</v>
      </c>
      <c r="Q2149" t="e">
        <f>_xlfn.XLOOKUP(PROTEIN_stoich[[#This Row],[uniprot]],[1]!UniprotIFO[Entry],[1]!UniprotIFO[Gene Ontology IDs],"")</f>
        <v>#REF!</v>
      </c>
      <c r="R2149" t="e">
        <f>_xlfn.XLOOKUP(PROTEIN_stoich[[#This Row],[uniprot]],[1]!UniprotIFO[Entry],[1]!UniprotIFO[essential?],"")</f>
        <v>#REF!</v>
      </c>
      <c r="S2149" t="e">
        <f>_xlfn.XLOOKUP(PROTEIN_stoich[[#This Row],[sequence]],[2]!Table1[sequence_without_asterisks],[2]!Table1[protein_stoich seq matches],"")</f>
        <v>#REF!</v>
      </c>
      <c r="T2149" t="e">
        <f>_xlfn.XLOOKUP(PROTEIN_stoich[[#This Row],[uniprot]],[1]!UniprotIFO[Entry],[1]!UniprotIFO[protein_id in GSM model format],"")</f>
        <v>#REF!</v>
      </c>
    </row>
    <row r="2150" spans="1:20" x14ac:dyDescent="0.2">
      <c r="A21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RT10229</v>
      </c>
      <c r="B2150" t="s">
        <v>14740</v>
      </c>
      <c r="C2150" t="s">
        <v>14740</v>
      </c>
      <c r="D2150" t="s">
        <v>9966</v>
      </c>
      <c r="E2150" t="s">
        <v>4877</v>
      </c>
      <c r="G21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0" t="s">
        <v>4878</v>
      </c>
      <c r="I2150" s="25" cm="1">
        <f t="array" ref="I2150">SUMPRODUCT((LEN(PROTEIN_stoich[[#This Row],[sequence]])-LEN(SUBSTITUTE(PROTEIN_stoich[[#This Row],[sequence]],{"A";"C";"D";"E";"F";"G";"H";"I";"K";"L";"M";"N";"P";"Q";"R";"S";"T";"V";"W";"Y"},""))),{72.08;104.14;115.08;129.11;148.17;58.05;138.14;114.16;130.18;114.16;132.2;115.1;98.12;129.13;158.19;88.08;102.1;100.13;187.21;164.17})/1000</f>
        <v>13.048970000000001</v>
      </c>
      <c r="J2150" t="s">
        <v>9967</v>
      </c>
      <c r="K2150" s="4" t="s">
        <v>4880</v>
      </c>
      <c r="M2150">
        <f>LEN(SUBSTITUTE(PROTEIN_stoich[[#This Row],[sequence]],"*",""))</f>
        <v>118</v>
      </c>
      <c r="O2150" t="s">
        <v>16</v>
      </c>
      <c r="P2150" t="str">
        <f>_xlfn.LET(_xlpm.id,PROTEIN_stoich[[#This Row],[uniprot]],HYPERLINK("https://www.uniprot.org/uniprotkb/"&amp;_xlpm.id&amp;"/entry",_xlpm.id))</f>
        <v>A0A0K3CNR5</v>
      </c>
      <c r="Q2150" t="e">
        <f>_xlfn.XLOOKUP(PROTEIN_stoich[[#This Row],[uniprot]],[1]!UniprotIFO[Entry],[1]!UniprotIFO[Gene Ontology IDs],"")</f>
        <v>#REF!</v>
      </c>
      <c r="R2150" t="e">
        <f>_xlfn.XLOOKUP(PROTEIN_stoich[[#This Row],[uniprot]],[1]!UniprotIFO[Entry],[1]!UniprotIFO[essential?],"")</f>
        <v>#REF!</v>
      </c>
      <c r="S2150" t="e">
        <f>_xlfn.XLOOKUP(PROTEIN_stoich[[#This Row],[sequence]],[2]!Table1[sequence_without_asterisks],[2]!Table1[protein_stoich seq matches],"")</f>
        <v>#REF!</v>
      </c>
      <c r="T2150" t="e">
        <f>_xlfn.XLOOKUP(PROTEIN_stoich[[#This Row],[uniprot]],[1]!UniprotIFO[Entry],[1]!UniprotIFO[protein_id in GSM model format],"")</f>
        <v>#REF!</v>
      </c>
    </row>
    <row r="2151" spans="1:20" x14ac:dyDescent="0.2">
      <c r="A21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RT10222</v>
      </c>
      <c r="B2151" t="s">
        <v>14741</v>
      </c>
      <c r="C2151" t="s">
        <v>14741</v>
      </c>
      <c r="D2151" t="s">
        <v>5585</v>
      </c>
      <c r="E2151" t="s">
        <v>4877</v>
      </c>
      <c r="G21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1" t="s">
        <v>4878</v>
      </c>
      <c r="I2151" s="25" cm="1">
        <f t="array" ref="I2151">SUMPRODUCT((LEN(PROTEIN_stoich[[#This Row],[sequence]])-LEN(SUBSTITUTE(PROTEIN_stoich[[#This Row],[sequence]],{"A";"C";"D";"E";"F";"G";"H";"I";"K";"L";"M";"N";"P";"Q";"R";"S";"T";"V";"W";"Y"},""))),{72.08;104.14;115.08;129.11;148.17;58.05;138.14;114.16;130.18;114.16;132.2;115.1;98.12;129.13;158.19;88.08;102.1;100.13;187.21;164.17})/1000</f>
        <v>63.445329999999991</v>
      </c>
      <c r="J2151" t="s">
        <v>5586</v>
      </c>
      <c r="K2151" s="4" t="s">
        <v>4880</v>
      </c>
      <c r="M2151">
        <f>LEN(SUBSTITUTE(PROTEIN_stoich[[#This Row],[sequence]],"*",""))</f>
        <v>574</v>
      </c>
      <c r="O2151" t="s">
        <v>16</v>
      </c>
      <c r="P2151" t="str">
        <f>_xlfn.LET(_xlpm.id,PROTEIN_stoich[[#This Row],[uniprot]],HYPERLINK("https://www.uniprot.org/uniprotkb/"&amp;_xlpm.id&amp;"/entry",_xlpm.id))</f>
        <v>A0A0K3CMB9</v>
      </c>
      <c r="Q2151" t="e">
        <f>_xlfn.XLOOKUP(PROTEIN_stoich[[#This Row],[uniprot]],[1]!UniprotIFO[Entry],[1]!UniprotIFO[Gene Ontology IDs],"")</f>
        <v>#REF!</v>
      </c>
      <c r="R2151" t="e">
        <f>_xlfn.XLOOKUP(PROTEIN_stoich[[#This Row],[uniprot]],[1]!UniprotIFO[Entry],[1]!UniprotIFO[essential?],"")</f>
        <v>#REF!</v>
      </c>
      <c r="S2151" t="e">
        <f>_xlfn.XLOOKUP(PROTEIN_stoich[[#This Row],[sequence]],[2]!Table1[sequence_without_asterisks],[2]!Table1[protein_stoich seq matches],"")</f>
        <v>#REF!</v>
      </c>
      <c r="T2151" t="e">
        <f>_xlfn.XLOOKUP(PROTEIN_stoich[[#This Row],[uniprot]],[1]!UniprotIFO[Entry],[1]!UniprotIFO[protein_id in GSM model format],"")</f>
        <v>#REF!</v>
      </c>
    </row>
    <row r="2152" spans="1:20" x14ac:dyDescent="0.2">
      <c r="A21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RT10221</v>
      </c>
      <c r="B2152" t="s">
        <v>14742</v>
      </c>
      <c r="C2152" t="s">
        <v>14742</v>
      </c>
      <c r="D2152" t="s">
        <v>7355</v>
      </c>
      <c r="E2152" t="s">
        <v>4877</v>
      </c>
      <c r="G21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2" t="s">
        <v>4878</v>
      </c>
      <c r="I2152" s="25" cm="1">
        <f t="array" ref="I2152">SUMPRODUCT((LEN(PROTEIN_stoich[[#This Row],[sequence]])-LEN(SUBSTITUTE(PROTEIN_stoich[[#This Row],[sequence]],{"A";"C";"D";"E";"F";"G";"H";"I";"K";"L";"M";"N";"P";"Q";"R";"S";"T";"V";"W";"Y"},""))),{72.08;104.14;115.08;129.11;148.17;58.05;138.14;114.16;130.18;114.16;132.2;115.1;98.12;129.13;158.19;88.08;102.1;100.13;187.21;164.17})/1000</f>
        <v>15.672470000000002</v>
      </c>
      <c r="J2152" t="s">
        <v>7356</v>
      </c>
      <c r="K2152" s="4" t="s">
        <v>4880</v>
      </c>
      <c r="M2152">
        <f>LEN(SUBSTITUTE(PROTEIN_stoich[[#This Row],[sequence]],"*",""))</f>
        <v>134</v>
      </c>
      <c r="O2152" t="s">
        <v>16</v>
      </c>
      <c r="P2152" t="str">
        <f>_xlfn.LET(_xlpm.id,PROTEIN_stoich[[#This Row],[uniprot]],HYPERLINK("https://www.uniprot.org/uniprotkb/"&amp;_xlpm.id&amp;"/entry",_xlpm.id))</f>
        <v>A0A0K3CN45</v>
      </c>
      <c r="Q2152" t="e">
        <f>_xlfn.XLOOKUP(PROTEIN_stoich[[#This Row],[uniprot]],[1]!UniprotIFO[Entry],[1]!UniprotIFO[Gene Ontology IDs],"")</f>
        <v>#REF!</v>
      </c>
      <c r="R2152" t="e">
        <f>_xlfn.XLOOKUP(PROTEIN_stoich[[#This Row],[uniprot]],[1]!UniprotIFO[Entry],[1]!UniprotIFO[essential?],"")</f>
        <v>#REF!</v>
      </c>
      <c r="S2152" t="e">
        <f>_xlfn.XLOOKUP(PROTEIN_stoich[[#This Row],[sequence]],[2]!Table1[sequence_without_asterisks],[2]!Table1[protein_stoich seq matches],"")</f>
        <v>#REF!</v>
      </c>
      <c r="T2152" t="e">
        <f>_xlfn.XLOOKUP(PROTEIN_stoich[[#This Row],[uniprot]],[1]!UniprotIFO[Entry],[1]!UniprotIFO[protein_id in GSM model format],"")</f>
        <v>#REF!</v>
      </c>
    </row>
    <row r="2153" spans="1:20" x14ac:dyDescent="0.2">
      <c r="A21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RT10219</v>
      </c>
      <c r="B2153" t="s">
        <v>14743</v>
      </c>
      <c r="C2153" t="s">
        <v>14743</v>
      </c>
      <c r="D2153" t="s">
        <v>5719</v>
      </c>
      <c r="E2153" t="s">
        <v>4877</v>
      </c>
      <c r="G21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3" t="s">
        <v>4878</v>
      </c>
      <c r="I2153" s="25" cm="1">
        <f t="array" ref="I2153">SUMPRODUCT((LEN(PROTEIN_stoich[[#This Row],[sequence]])-LEN(SUBSTITUTE(PROTEIN_stoich[[#This Row],[sequence]],{"A";"C";"D";"E";"F";"G";"H";"I";"K";"L";"M";"N";"P";"Q";"R";"S";"T";"V";"W";"Y"},""))),{72.08;104.14;115.08;129.11;148.17;58.05;138.14;114.16;130.18;114.16;132.2;115.1;98.12;129.13;158.19;88.08;102.1;100.13;187.21;164.17})/1000</f>
        <v>152.05198000000001</v>
      </c>
      <c r="J2153" t="s">
        <v>5720</v>
      </c>
      <c r="K2153" s="4" t="s">
        <v>4880</v>
      </c>
      <c r="M2153">
        <f>LEN(SUBSTITUTE(PROTEIN_stoich[[#This Row],[sequence]],"*",""))</f>
        <v>1423</v>
      </c>
      <c r="O2153" t="s">
        <v>16</v>
      </c>
      <c r="P2153" t="str">
        <f>_xlfn.LET(_xlpm.id,PROTEIN_stoich[[#This Row],[uniprot]],HYPERLINK("https://www.uniprot.org/uniprotkb/"&amp;_xlpm.id&amp;"/entry",_xlpm.id))</f>
        <v>A0A0K3CNQ7</v>
      </c>
      <c r="Q2153" t="e">
        <f>_xlfn.XLOOKUP(PROTEIN_stoich[[#This Row],[uniprot]],[1]!UniprotIFO[Entry],[1]!UniprotIFO[Gene Ontology IDs],"")</f>
        <v>#REF!</v>
      </c>
      <c r="R2153" t="e">
        <f>_xlfn.XLOOKUP(PROTEIN_stoich[[#This Row],[uniprot]],[1]!UniprotIFO[Entry],[1]!UniprotIFO[essential?],"")</f>
        <v>#REF!</v>
      </c>
      <c r="S2153" t="e">
        <f>_xlfn.XLOOKUP(PROTEIN_stoich[[#This Row],[sequence]],[2]!Table1[sequence_without_asterisks],[2]!Table1[protein_stoich seq matches],"")</f>
        <v>#REF!</v>
      </c>
      <c r="T2153" t="e">
        <f>_xlfn.XLOOKUP(PROTEIN_stoich[[#This Row],[uniprot]],[1]!UniprotIFO[Entry],[1]!UniprotIFO[protein_id in GSM model format],"")</f>
        <v>#REF!</v>
      </c>
    </row>
    <row r="2154" spans="1:20" x14ac:dyDescent="0.2">
      <c r="A21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RT10215</v>
      </c>
      <c r="B2154" t="s">
        <v>14744</v>
      </c>
      <c r="C2154" t="s">
        <v>14744</v>
      </c>
      <c r="D2154" t="s">
        <v>5627</v>
      </c>
      <c r="E2154" t="s">
        <v>4877</v>
      </c>
      <c r="G21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4" t="s">
        <v>4878</v>
      </c>
      <c r="I2154" s="25" cm="1">
        <f t="array" ref="I2154">SUMPRODUCT((LEN(PROTEIN_stoich[[#This Row],[sequence]])-LEN(SUBSTITUTE(PROTEIN_stoich[[#This Row],[sequence]],{"A";"C";"D";"E";"F";"G";"H";"I";"K";"L";"M";"N";"P";"Q";"R";"S";"T";"V";"W";"Y"},""))),{72.08;104.14;115.08;129.11;148.17;58.05;138.14;114.16;130.18;114.16;132.2;115.1;98.12;129.13;158.19;88.08;102.1;100.13;187.21;164.17})/1000</f>
        <v>67.801179999999988</v>
      </c>
      <c r="J2154" t="s">
        <v>5628</v>
      </c>
      <c r="K2154" s="4" t="s">
        <v>4880</v>
      </c>
      <c r="M2154">
        <f>LEN(SUBSTITUTE(PROTEIN_stoich[[#This Row],[sequence]],"*",""))</f>
        <v>609</v>
      </c>
      <c r="O2154" t="s">
        <v>16</v>
      </c>
      <c r="P2154" t="str">
        <f>_xlfn.LET(_xlpm.id,PROTEIN_stoich[[#This Row],[uniprot]],HYPERLINK("https://www.uniprot.org/uniprotkb/"&amp;_xlpm.id&amp;"/entry",_xlpm.id))</f>
        <v>A0A0K3CN40</v>
      </c>
      <c r="Q2154" t="e">
        <f>_xlfn.XLOOKUP(PROTEIN_stoich[[#This Row],[uniprot]],[1]!UniprotIFO[Entry],[1]!UniprotIFO[Gene Ontology IDs],"")</f>
        <v>#REF!</v>
      </c>
      <c r="R2154" t="e">
        <f>_xlfn.XLOOKUP(PROTEIN_stoich[[#This Row],[uniprot]],[1]!UniprotIFO[Entry],[1]!UniprotIFO[essential?],"")</f>
        <v>#REF!</v>
      </c>
      <c r="S2154" t="e">
        <f>_xlfn.XLOOKUP(PROTEIN_stoich[[#This Row],[sequence]],[2]!Table1[sequence_without_asterisks],[2]!Table1[protein_stoich seq matches],"")</f>
        <v>#REF!</v>
      </c>
      <c r="T2154" t="e">
        <f>_xlfn.XLOOKUP(PROTEIN_stoich[[#This Row],[uniprot]],[1]!UniprotIFO[Entry],[1]!UniprotIFO[protein_id in GSM model format],"")</f>
        <v>#REF!</v>
      </c>
    </row>
    <row r="2155" spans="1:20" x14ac:dyDescent="0.2">
      <c r="A21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RT10199</v>
      </c>
      <c r="B2155" t="s">
        <v>14745</v>
      </c>
      <c r="C2155" t="s">
        <v>14745</v>
      </c>
      <c r="D2155" t="s">
        <v>10227</v>
      </c>
      <c r="E2155" t="s">
        <v>4877</v>
      </c>
      <c r="G21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5" t="s">
        <v>4878</v>
      </c>
      <c r="I2155" s="25" cm="1">
        <f t="array" ref="I2155">SUMPRODUCT((LEN(PROTEIN_stoich[[#This Row],[sequence]])-LEN(SUBSTITUTE(PROTEIN_stoich[[#This Row],[sequence]],{"A";"C";"D";"E";"F";"G";"H";"I";"K";"L";"M";"N";"P";"Q";"R";"S";"T";"V";"W";"Y"},""))),{72.08;104.14;115.08;129.11;148.17;58.05;138.14;114.16;130.18;114.16;132.2;115.1;98.12;129.13;158.19;88.08;102.1;100.13;187.21;164.17})/1000</f>
        <v>27.77289</v>
      </c>
      <c r="J2155" t="s">
        <v>10228</v>
      </c>
      <c r="K2155" s="4" t="s">
        <v>4880</v>
      </c>
      <c r="M2155">
        <f>LEN(SUBSTITUTE(PROTEIN_stoich[[#This Row],[sequence]],"*",""))</f>
        <v>245</v>
      </c>
      <c r="O2155" t="s">
        <v>16</v>
      </c>
      <c r="P2155" t="str">
        <f>_xlfn.LET(_xlpm.id,PROTEIN_stoich[[#This Row],[uniprot]],HYPERLINK("https://www.uniprot.org/uniprotkb/"&amp;_xlpm.id&amp;"/entry",_xlpm.id))</f>
        <v>A0A0K3CN23</v>
      </c>
      <c r="Q2155" t="e">
        <f>_xlfn.XLOOKUP(PROTEIN_stoich[[#This Row],[uniprot]],[1]!UniprotIFO[Entry],[1]!UniprotIFO[Gene Ontology IDs],"")</f>
        <v>#REF!</v>
      </c>
      <c r="R2155" t="e">
        <f>_xlfn.XLOOKUP(PROTEIN_stoich[[#This Row],[uniprot]],[1]!UniprotIFO[Entry],[1]!UniprotIFO[essential?],"")</f>
        <v>#REF!</v>
      </c>
      <c r="S2155" t="e">
        <f>_xlfn.XLOOKUP(PROTEIN_stoich[[#This Row],[sequence]],[2]!Table1[sequence_without_asterisks],[2]!Table1[protein_stoich seq matches],"")</f>
        <v>#REF!</v>
      </c>
      <c r="T2155" t="e">
        <f>_xlfn.XLOOKUP(PROTEIN_stoich[[#This Row],[uniprot]],[1]!UniprotIFO[Entry],[1]!UniprotIFO[protein_id in GSM model format],"")</f>
        <v>#REF!</v>
      </c>
    </row>
    <row r="2156" spans="1:20" x14ac:dyDescent="0.2">
      <c r="A21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RT10195</v>
      </c>
      <c r="B2156" t="s">
        <v>14746</v>
      </c>
      <c r="C2156" t="s">
        <v>14746</v>
      </c>
      <c r="D2156" t="s">
        <v>9165</v>
      </c>
      <c r="E2156" t="s">
        <v>4877</v>
      </c>
      <c r="G21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6" t="s">
        <v>4878</v>
      </c>
      <c r="I2156" s="25" cm="1">
        <f t="array" ref="I2156">SUMPRODUCT((LEN(PROTEIN_stoich[[#This Row],[sequence]])-LEN(SUBSTITUTE(PROTEIN_stoich[[#This Row],[sequence]],{"A";"C";"D";"E";"F";"G";"H";"I";"K";"L";"M";"N";"P";"Q";"R";"S";"T";"V";"W";"Y"},""))),{72.08;104.14;115.08;129.11;148.17;58.05;138.14;114.16;130.18;114.16;132.2;115.1;98.12;129.13;158.19;88.08;102.1;100.13;187.21;164.17})/1000</f>
        <v>53.411570000000005</v>
      </c>
      <c r="J2156" t="s">
        <v>9166</v>
      </c>
      <c r="K2156" s="4" t="s">
        <v>4880</v>
      </c>
      <c r="M2156">
        <f>LEN(SUBSTITUTE(PROTEIN_stoich[[#This Row],[sequence]],"*",""))</f>
        <v>490</v>
      </c>
      <c r="O2156" t="s">
        <v>16</v>
      </c>
      <c r="P2156" t="str">
        <f>_xlfn.LET(_xlpm.id,PROTEIN_stoich[[#This Row],[uniprot]],HYPERLINK("https://www.uniprot.org/uniprotkb/"&amp;_xlpm.id&amp;"/entry",_xlpm.id))</f>
        <v>A0A0K3CM90</v>
      </c>
      <c r="Q2156" t="e">
        <f>_xlfn.XLOOKUP(PROTEIN_stoich[[#This Row],[uniprot]],[1]!UniprotIFO[Entry],[1]!UniprotIFO[Gene Ontology IDs],"")</f>
        <v>#REF!</v>
      </c>
      <c r="R2156" t="e">
        <f>_xlfn.XLOOKUP(PROTEIN_stoich[[#This Row],[uniprot]],[1]!UniprotIFO[Entry],[1]!UniprotIFO[essential?],"")</f>
        <v>#REF!</v>
      </c>
      <c r="S2156" t="e">
        <f>_xlfn.XLOOKUP(PROTEIN_stoich[[#This Row],[sequence]],[2]!Table1[sequence_without_asterisks],[2]!Table1[protein_stoich seq matches],"")</f>
        <v>#REF!</v>
      </c>
      <c r="T2156" t="e">
        <f>_xlfn.XLOOKUP(PROTEIN_stoich[[#This Row],[uniprot]],[1]!UniprotIFO[Entry],[1]!UniprotIFO[protein_id in GSM model format],"")</f>
        <v>#REF!</v>
      </c>
    </row>
    <row r="2157" spans="1:20" x14ac:dyDescent="0.2">
      <c r="A21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RT10168</v>
      </c>
      <c r="B2157" t="s">
        <v>14691</v>
      </c>
      <c r="C2157" t="s">
        <v>14691</v>
      </c>
      <c r="D2157" t="s">
        <v>7341</v>
      </c>
      <c r="E2157" t="s">
        <v>4877</v>
      </c>
      <c r="G21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7" t="s">
        <v>4878</v>
      </c>
      <c r="I2157" s="25" cm="1">
        <f t="array" ref="I2157">SUMPRODUCT((LEN(PROTEIN_stoich[[#This Row],[sequence]])-LEN(SUBSTITUTE(PROTEIN_stoich[[#This Row],[sequence]],{"A";"C";"D";"E";"F";"G";"H";"I";"K";"L";"M";"N";"P";"Q";"R";"S";"T";"V";"W";"Y"},""))),{72.08;104.14;115.08;129.11;148.17;58.05;138.14;114.16;130.18;114.16;132.2;115.1;98.12;129.13;158.19;88.08;102.1;100.13;187.21;164.17})/1000</f>
        <v>34.759700000000002</v>
      </c>
      <c r="J2157" t="s">
        <v>7342</v>
      </c>
      <c r="K2157" s="4" t="s">
        <v>4880</v>
      </c>
      <c r="M2157">
        <f>LEN(SUBSTITUTE(PROTEIN_stoich[[#This Row],[sequence]],"*",""))</f>
        <v>318</v>
      </c>
      <c r="O2157" t="s">
        <v>16</v>
      </c>
      <c r="P2157" t="str">
        <f>_xlfn.LET(_xlpm.id,PROTEIN_stoich[[#This Row],[uniprot]],HYPERLINK("https://www.uniprot.org/uniprotkb/"&amp;_xlpm.id&amp;"/entry",_xlpm.id))</f>
        <v>A0A0K3CNL9</v>
      </c>
      <c r="Q2157" t="e">
        <f>_xlfn.XLOOKUP(PROTEIN_stoich[[#This Row],[uniprot]],[1]!UniprotIFO[Entry],[1]!UniprotIFO[Gene Ontology IDs],"")</f>
        <v>#REF!</v>
      </c>
      <c r="R2157" t="e">
        <f>_xlfn.XLOOKUP(PROTEIN_stoich[[#This Row],[uniprot]],[1]!UniprotIFO[Entry],[1]!UniprotIFO[essential?],"")</f>
        <v>#REF!</v>
      </c>
      <c r="S2157" t="e">
        <f>_xlfn.XLOOKUP(PROTEIN_stoich[[#This Row],[sequence]],[2]!Table1[sequence_without_asterisks],[2]!Table1[protein_stoich seq matches],"")</f>
        <v>#REF!</v>
      </c>
      <c r="T2157" t="e">
        <f>_xlfn.XLOOKUP(PROTEIN_stoich[[#This Row],[uniprot]],[1]!UniprotIFO[Entry],[1]!UniprotIFO[protein_id in GSM model format],"")</f>
        <v>#REF!</v>
      </c>
    </row>
    <row r="2158" spans="1:20" x14ac:dyDescent="0.2">
      <c r="A21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RT10154</v>
      </c>
      <c r="B2158" t="s">
        <v>14692</v>
      </c>
      <c r="C2158" t="s">
        <v>14692</v>
      </c>
      <c r="D2158" t="s">
        <v>9736</v>
      </c>
      <c r="E2158" t="s">
        <v>4877</v>
      </c>
      <c r="G21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8" t="s">
        <v>4878</v>
      </c>
      <c r="I2158" s="25" cm="1">
        <f t="array" ref="I2158">SUMPRODUCT((LEN(PROTEIN_stoich[[#This Row],[sequence]])-LEN(SUBSTITUTE(PROTEIN_stoich[[#This Row],[sequence]],{"A";"C";"D";"E";"F";"G";"H";"I";"K";"L";"M";"N";"P";"Q";"R";"S";"T";"V";"W";"Y"},""))),{72.08;104.14;115.08;129.11;148.17;58.05;138.14;114.16;130.18;114.16;132.2;115.1;98.12;129.13;158.19;88.08;102.1;100.13;187.21;164.17})/1000</f>
        <v>11.01868</v>
      </c>
      <c r="J2158" t="s">
        <v>9737</v>
      </c>
      <c r="K2158" s="4" t="s">
        <v>4880</v>
      </c>
      <c r="M2158">
        <f>LEN(SUBSTITUTE(PROTEIN_stoich[[#This Row],[sequence]],"*",""))</f>
        <v>105</v>
      </c>
      <c r="O2158" t="s">
        <v>16</v>
      </c>
      <c r="P2158" t="str">
        <f>_xlfn.LET(_xlpm.id,PROTEIN_stoich[[#This Row],[uniprot]],HYPERLINK("https://www.uniprot.org/uniprotkb/"&amp;_xlpm.id&amp;"/entry",_xlpm.id))</f>
        <v>A0A0K3CK32</v>
      </c>
      <c r="Q2158" t="e">
        <f>_xlfn.XLOOKUP(PROTEIN_stoich[[#This Row],[uniprot]],[1]!UniprotIFO[Entry],[1]!UniprotIFO[Gene Ontology IDs],"")</f>
        <v>#REF!</v>
      </c>
      <c r="R2158" t="e">
        <f>_xlfn.XLOOKUP(PROTEIN_stoich[[#This Row],[uniprot]],[1]!UniprotIFO[Entry],[1]!UniprotIFO[essential?],"")</f>
        <v>#REF!</v>
      </c>
      <c r="S2158" t="e">
        <f>_xlfn.XLOOKUP(PROTEIN_stoich[[#This Row],[sequence]],[2]!Table1[sequence_without_asterisks],[2]!Table1[protein_stoich seq matches],"")</f>
        <v>#REF!</v>
      </c>
      <c r="T2158" t="e">
        <f>_xlfn.XLOOKUP(PROTEIN_stoich[[#This Row],[uniprot]],[1]!UniprotIFO[Entry],[1]!UniprotIFO[protein_id in GSM model format],"")</f>
        <v>#REF!</v>
      </c>
    </row>
    <row r="2159" spans="1:20" x14ac:dyDescent="0.2">
      <c r="A21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RT10149</v>
      </c>
      <c r="B2159" t="s">
        <v>14694</v>
      </c>
      <c r="C2159" t="s">
        <v>14694</v>
      </c>
      <c r="D2159" t="s">
        <v>8290</v>
      </c>
      <c r="E2159" t="s">
        <v>4877</v>
      </c>
      <c r="G21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59" t="s">
        <v>4878</v>
      </c>
      <c r="I2159" s="25" cm="1">
        <f t="array" ref="I2159">SUMPRODUCT((LEN(PROTEIN_stoich[[#This Row],[sequence]])-LEN(SUBSTITUTE(PROTEIN_stoich[[#This Row],[sequence]],{"A";"C";"D";"E";"F";"G";"H";"I";"K";"L";"M";"N";"P";"Q";"R";"S";"T";"V";"W";"Y"},""))),{72.08;104.14;115.08;129.11;148.17;58.05;138.14;114.16;130.18;114.16;132.2;115.1;98.12;129.13;158.19;88.08;102.1;100.13;187.21;164.17})/1000</f>
        <v>40.496089999999995</v>
      </c>
      <c r="J2159" t="s">
        <v>8291</v>
      </c>
      <c r="K2159" s="4" t="s">
        <v>4880</v>
      </c>
      <c r="M2159">
        <f>LEN(SUBSTITUTE(PROTEIN_stoich[[#This Row],[sequence]],"*",""))</f>
        <v>369</v>
      </c>
      <c r="O2159" t="s">
        <v>16</v>
      </c>
      <c r="P2159" t="str">
        <f>_xlfn.LET(_xlpm.id,PROTEIN_stoich[[#This Row],[uniprot]],HYPERLINK("https://www.uniprot.org/uniprotkb/"&amp;_xlpm.id&amp;"/entry",_xlpm.id))</f>
        <v>A0A0K3CMX3</v>
      </c>
      <c r="Q2159" t="e">
        <f>_xlfn.XLOOKUP(PROTEIN_stoich[[#This Row],[uniprot]],[1]!UniprotIFO[Entry],[1]!UniprotIFO[Gene Ontology IDs],"")</f>
        <v>#REF!</v>
      </c>
      <c r="R2159" t="e">
        <f>_xlfn.XLOOKUP(PROTEIN_stoich[[#This Row],[uniprot]],[1]!UniprotIFO[Entry],[1]!UniprotIFO[essential?],"")</f>
        <v>#REF!</v>
      </c>
      <c r="S2159" t="e">
        <f>_xlfn.XLOOKUP(PROTEIN_stoich[[#This Row],[sequence]],[2]!Table1[sequence_without_asterisks],[2]!Table1[protein_stoich seq matches],"")</f>
        <v>#REF!</v>
      </c>
      <c r="T2159" t="e">
        <f>_xlfn.XLOOKUP(PROTEIN_stoich[[#This Row],[uniprot]],[1]!UniprotIFO[Entry],[1]!UniprotIFO[protein_id in GSM model format],"")</f>
        <v>#REF!</v>
      </c>
    </row>
    <row r="2160" spans="1:20" x14ac:dyDescent="0.2">
      <c r="A21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RT10145</v>
      </c>
      <c r="B2160" t="s">
        <v>14696</v>
      </c>
      <c r="C2160" t="s">
        <v>14696</v>
      </c>
      <c r="D2160" t="s">
        <v>5737</v>
      </c>
      <c r="E2160" t="s">
        <v>4877</v>
      </c>
      <c r="G21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0" t="s">
        <v>4878</v>
      </c>
      <c r="I2160" s="25" cm="1">
        <f t="array" ref="I2160">SUMPRODUCT((LEN(PROTEIN_stoich[[#This Row],[sequence]])-LEN(SUBSTITUTE(PROTEIN_stoich[[#This Row],[sequence]],{"A";"C";"D";"E";"F";"G";"H";"I";"K";"L";"M";"N";"P";"Q";"R";"S";"T";"V";"W";"Y"},""))),{72.08;104.14;115.08;129.11;148.17;58.05;138.14;114.16;130.18;114.16;132.2;115.1;98.12;129.13;158.19;88.08;102.1;100.13;187.21;164.17})/1000</f>
        <v>44.872120000000002</v>
      </c>
      <c r="J2160" t="s">
        <v>5738</v>
      </c>
      <c r="K2160" s="4" t="s">
        <v>4880</v>
      </c>
      <c r="M2160">
        <f>LEN(SUBSTITUTE(PROTEIN_stoich[[#This Row],[sequence]],"*",""))</f>
        <v>406</v>
      </c>
      <c r="O2160" t="s">
        <v>16</v>
      </c>
      <c r="P2160" t="str">
        <f>_xlfn.LET(_xlpm.id,PROTEIN_stoich[[#This Row],[uniprot]],HYPERLINK("https://www.uniprot.org/uniprotkb/"&amp;_xlpm.id&amp;"/entry",_xlpm.id))</f>
        <v>A0A0K3CM61</v>
      </c>
      <c r="Q2160" t="e">
        <f>_xlfn.XLOOKUP(PROTEIN_stoich[[#This Row],[uniprot]],[1]!UniprotIFO[Entry],[1]!UniprotIFO[Gene Ontology IDs],"")</f>
        <v>#REF!</v>
      </c>
      <c r="R2160" t="e">
        <f>_xlfn.XLOOKUP(PROTEIN_stoich[[#This Row],[uniprot]],[1]!UniprotIFO[Entry],[1]!UniprotIFO[essential?],"")</f>
        <v>#REF!</v>
      </c>
      <c r="S2160" t="e">
        <f>_xlfn.XLOOKUP(PROTEIN_stoich[[#This Row],[sequence]],[2]!Table1[sequence_without_asterisks],[2]!Table1[protein_stoich seq matches],"")</f>
        <v>#REF!</v>
      </c>
      <c r="T2160" t="e">
        <f>_xlfn.XLOOKUP(PROTEIN_stoich[[#This Row],[uniprot]],[1]!UniprotIFO[Entry],[1]!UniprotIFO[protein_id in GSM model format],"")</f>
        <v>#REF!</v>
      </c>
    </row>
    <row r="2161" spans="1:20" x14ac:dyDescent="0.2">
      <c r="A21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RT10125</v>
      </c>
      <c r="B2161" t="s">
        <v>14697</v>
      </c>
      <c r="C2161" t="s">
        <v>14697</v>
      </c>
      <c r="D2161" t="s">
        <v>8202</v>
      </c>
      <c r="E2161" t="s">
        <v>4877</v>
      </c>
      <c r="G21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1" t="s">
        <v>4878</v>
      </c>
      <c r="I2161" s="25" cm="1">
        <f t="array" ref="I2161">SUMPRODUCT((LEN(PROTEIN_stoich[[#This Row],[sequence]])-LEN(SUBSTITUTE(PROTEIN_stoich[[#This Row],[sequence]],{"A";"C";"D";"E";"F";"G";"H";"I";"K";"L";"M";"N";"P";"Q";"R";"S";"T";"V";"W";"Y"},""))),{72.08;104.14;115.08;129.11;148.17;58.05;138.14;114.16;130.18;114.16;132.2;115.1;98.12;129.13;158.19;88.08;102.1;100.13;187.21;164.17})/1000</f>
        <v>73.03746000000001</v>
      </c>
      <c r="J2161" t="s">
        <v>8203</v>
      </c>
      <c r="K2161" s="4" t="s">
        <v>4880</v>
      </c>
      <c r="M2161">
        <f>LEN(SUBSTITUTE(PROTEIN_stoich[[#This Row],[sequence]],"*",""))</f>
        <v>687</v>
      </c>
      <c r="O2161" t="s">
        <v>16</v>
      </c>
      <c r="P2161" t="str">
        <f>_xlfn.LET(_xlpm.id,PROTEIN_stoich[[#This Row],[uniprot]],HYPERLINK("https://www.uniprot.org/uniprotkb/"&amp;_xlpm.id&amp;"/entry",_xlpm.id))</f>
        <v>A0A0K3CNI4</v>
      </c>
      <c r="Q2161" t="e">
        <f>_xlfn.XLOOKUP(PROTEIN_stoich[[#This Row],[uniprot]],[1]!UniprotIFO[Entry],[1]!UniprotIFO[Gene Ontology IDs],"")</f>
        <v>#REF!</v>
      </c>
      <c r="R2161" t="e">
        <f>_xlfn.XLOOKUP(PROTEIN_stoich[[#This Row],[uniprot]],[1]!UniprotIFO[Entry],[1]!UniprotIFO[essential?],"")</f>
        <v>#REF!</v>
      </c>
      <c r="S2161" t="e">
        <f>_xlfn.XLOOKUP(PROTEIN_stoich[[#This Row],[sequence]],[2]!Table1[sequence_without_asterisks],[2]!Table1[protein_stoich seq matches],"")</f>
        <v>#REF!</v>
      </c>
      <c r="T2161" t="e">
        <f>_xlfn.XLOOKUP(PROTEIN_stoich[[#This Row],[uniprot]],[1]!UniprotIFO[Entry],[1]!UniprotIFO[protein_id in GSM model format],"")</f>
        <v>#REF!</v>
      </c>
    </row>
    <row r="2162" spans="1:20" x14ac:dyDescent="0.2">
      <c r="A21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RT10121</v>
      </c>
      <c r="B2162" t="s">
        <v>14698</v>
      </c>
      <c r="C2162" t="s">
        <v>14698</v>
      </c>
      <c r="D2162" t="s">
        <v>5559</v>
      </c>
      <c r="E2162" t="s">
        <v>4877</v>
      </c>
      <c r="G21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2" t="s">
        <v>4878</v>
      </c>
      <c r="I2162" s="25" cm="1">
        <f t="array" ref="I2162">SUMPRODUCT((LEN(PROTEIN_stoich[[#This Row],[sequence]])-LEN(SUBSTITUTE(PROTEIN_stoich[[#This Row],[sequence]],{"A";"C";"D";"E";"F";"G";"H";"I";"K";"L";"M";"N";"P";"Q";"R";"S";"T";"V";"W";"Y"},""))),{72.08;104.14;115.08;129.11;148.17;58.05;138.14;114.16;130.18;114.16;132.2;115.1;98.12;129.13;158.19;88.08;102.1;100.13;187.21;164.17})/1000</f>
        <v>59.195789999999988</v>
      </c>
      <c r="J2162" t="s">
        <v>5560</v>
      </c>
      <c r="K2162" s="4" t="s">
        <v>4880</v>
      </c>
      <c r="M2162">
        <f>LEN(SUBSTITUTE(PROTEIN_stoich[[#This Row],[sequence]],"*",""))</f>
        <v>521</v>
      </c>
      <c r="O2162" t="s">
        <v>16</v>
      </c>
      <c r="P2162" t="str">
        <f>_xlfn.LET(_xlpm.id,PROTEIN_stoich[[#This Row],[uniprot]],HYPERLINK("https://www.uniprot.org/uniprotkb/"&amp;_xlpm.id&amp;"/entry",_xlpm.id))</f>
        <v>A0A0K3CS67</v>
      </c>
      <c r="Q2162" t="e">
        <f>_xlfn.XLOOKUP(PROTEIN_stoich[[#This Row],[uniprot]],[1]!UniprotIFO[Entry],[1]!UniprotIFO[Gene Ontology IDs],"")</f>
        <v>#REF!</v>
      </c>
      <c r="R2162" t="e">
        <f>_xlfn.XLOOKUP(PROTEIN_stoich[[#This Row],[uniprot]],[1]!UniprotIFO[Entry],[1]!UniprotIFO[essential?],"")</f>
        <v>#REF!</v>
      </c>
      <c r="S2162" t="e">
        <f>_xlfn.XLOOKUP(PROTEIN_stoich[[#This Row],[sequence]],[2]!Table1[sequence_without_asterisks],[2]!Table1[protein_stoich seq matches],"")</f>
        <v>#REF!</v>
      </c>
      <c r="T2162" t="e">
        <f>_xlfn.XLOOKUP(PROTEIN_stoich[[#This Row],[uniprot]],[1]!UniprotIFO[Entry],[1]!UniprotIFO[protein_id in GSM model format],"")</f>
        <v>#REF!</v>
      </c>
    </row>
    <row r="2163" spans="1:20" x14ac:dyDescent="0.2">
      <c r="A21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RT10115</v>
      </c>
      <c r="B2163" t="s">
        <v>14699</v>
      </c>
      <c r="C2163" t="s">
        <v>14699</v>
      </c>
      <c r="D2163" t="s">
        <v>5413</v>
      </c>
      <c r="E2163" t="s">
        <v>4877</v>
      </c>
      <c r="G21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3" t="s">
        <v>4878</v>
      </c>
      <c r="I2163" s="25" cm="1">
        <f t="array" ref="I2163">SUMPRODUCT((LEN(PROTEIN_stoich[[#This Row],[sequence]])-LEN(SUBSTITUTE(PROTEIN_stoich[[#This Row],[sequence]],{"A";"C";"D";"E";"F";"G";"H";"I";"K";"L";"M";"N";"P";"Q";"R";"S";"T";"V";"W";"Y"},""))),{72.08;104.14;115.08;129.11;148.17;58.05;138.14;114.16;130.18;114.16;132.2;115.1;98.12;129.13;158.19;88.08;102.1;100.13;187.21;164.17})/1000</f>
        <v>9.3814899999999977</v>
      </c>
      <c r="J2163" t="s">
        <v>5414</v>
      </c>
      <c r="K2163" s="4" t="s">
        <v>4880</v>
      </c>
      <c r="M2163">
        <f>LEN(SUBSTITUTE(PROTEIN_stoich[[#This Row],[sequence]],"*",""))</f>
        <v>93</v>
      </c>
      <c r="O2163" t="s">
        <v>16</v>
      </c>
      <c r="P2163" t="str">
        <f>_xlfn.LET(_xlpm.id,PROTEIN_stoich[[#This Row],[uniprot]],HYPERLINK("https://www.uniprot.org/uniprotkb/"&amp;_xlpm.id&amp;"/entry",_xlpm.id))</f>
        <v>A0A0K3CNH4</v>
      </c>
      <c r="Q2163" t="e">
        <f>_xlfn.XLOOKUP(PROTEIN_stoich[[#This Row],[uniprot]],[1]!UniprotIFO[Entry],[1]!UniprotIFO[Gene Ontology IDs],"")</f>
        <v>#REF!</v>
      </c>
      <c r="R2163" t="e">
        <f>_xlfn.XLOOKUP(PROTEIN_stoich[[#This Row],[uniprot]],[1]!UniprotIFO[Entry],[1]!UniprotIFO[essential?],"")</f>
        <v>#REF!</v>
      </c>
      <c r="S2163" t="e">
        <f>_xlfn.XLOOKUP(PROTEIN_stoich[[#This Row],[sequence]],[2]!Table1[sequence_without_asterisks],[2]!Table1[protein_stoich seq matches],"")</f>
        <v>#REF!</v>
      </c>
      <c r="T2163" t="e">
        <f>_xlfn.XLOOKUP(PROTEIN_stoich[[#This Row],[uniprot]],[1]!UniprotIFO[Entry],[1]!UniprotIFO[protein_id in GSM model format],"")</f>
        <v>#REF!</v>
      </c>
    </row>
    <row r="2164" spans="1:20" x14ac:dyDescent="0.2">
      <c r="A21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RT10114</v>
      </c>
      <c r="B2164" t="s">
        <v>14700</v>
      </c>
      <c r="C2164" t="s">
        <v>14700</v>
      </c>
      <c r="D2164" t="s">
        <v>5007</v>
      </c>
      <c r="E2164" t="s">
        <v>4877</v>
      </c>
      <c r="G21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4" t="s">
        <v>4878</v>
      </c>
      <c r="I2164" s="25" cm="1">
        <f t="array" ref="I2164">SUMPRODUCT((LEN(PROTEIN_stoich[[#This Row],[sequence]])-LEN(SUBSTITUTE(PROTEIN_stoich[[#This Row],[sequence]],{"A";"C";"D";"E";"F";"G";"H";"I";"K";"L";"M";"N";"P";"Q";"R";"S";"T";"V";"W";"Y"},""))),{72.08;104.14;115.08;129.11;148.17;58.05;138.14;114.16;130.18;114.16;132.2;115.1;98.12;129.13;158.19;88.08;102.1;100.13;187.21;164.17})/1000</f>
        <v>70.111779999999996</v>
      </c>
      <c r="J2164" t="s">
        <v>5008</v>
      </c>
      <c r="K2164" s="4" t="s">
        <v>4880</v>
      </c>
      <c r="M2164">
        <f>LEN(SUBSTITUTE(PROTEIN_stoich[[#This Row],[sequence]],"*",""))</f>
        <v>642</v>
      </c>
      <c r="O2164" t="s">
        <v>16</v>
      </c>
      <c r="P2164" t="str">
        <f>_xlfn.LET(_xlpm.id,PROTEIN_stoich[[#This Row],[uniprot]],HYPERLINK("https://www.uniprot.org/uniprotkb/"&amp;_xlpm.id&amp;"/entry",_xlpm.id))</f>
        <v>A0A0K3CK03</v>
      </c>
      <c r="Q2164" t="e">
        <f>_xlfn.XLOOKUP(PROTEIN_stoich[[#This Row],[uniprot]],[1]!UniprotIFO[Entry],[1]!UniprotIFO[Gene Ontology IDs],"")</f>
        <v>#REF!</v>
      </c>
      <c r="R2164" t="e">
        <f>_xlfn.XLOOKUP(PROTEIN_stoich[[#This Row],[uniprot]],[1]!UniprotIFO[Entry],[1]!UniprotIFO[essential?],"")</f>
        <v>#REF!</v>
      </c>
      <c r="S2164" t="e">
        <f>_xlfn.XLOOKUP(PROTEIN_stoich[[#This Row],[sequence]],[2]!Table1[sequence_without_asterisks],[2]!Table1[protein_stoich seq matches],"")</f>
        <v>#REF!</v>
      </c>
      <c r="T2164" t="e">
        <f>_xlfn.XLOOKUP(PROTEIN_stoich[[#This Row],[uniprot]],[1]!UniprotIFO[Entry],[1]!UniprotIFO[protein_id in GSM model format],"")</f>
        <v>#REF!</v>
      </c>
    </row>
    <row r="2165" spans="1:20" x14ac:dyDescent="0.2">
      <c r="A21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RT10110</v>
      </c>
      <c r="B2165" t="s">
        <v>14701</v>
      </c>
      <c r="C2165" t="s">
        <v>14701</v>
      </c>
      <c r="D2165" t="s">
        <v>7089</v>
      </c>
      <c r="E2165" t="s">
        <v>4877</v>
      </c>
      <c r="G21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5" t="s">
        <v>4878</v>
      </c>
      <c r="I2165" s="25" cm="1">
        <f t="array" ref="I2165">SUMPRODUCT((LEN(PROTEIN_stoich[[#This Row],[sequence]])-LEN(SUBSTITUTE(PROTEIN_stoich[[#This Row],[sequence]],{"A";"C";"D";"E";"F";"G";"H";"I";"K";"L";"M";"N";"P";"Q";"R";"S";"T";"V";"W";"Y"},""))),{72.08;104.14;115.08;129.11;148.17;58.05;138.14;114.16;130.18;114.16;132.2;115.1;98.12;129.13;158.19;88.08;102.1;100.13;187.21;164.17})/1000</f>
        <v>49.094259999999991</v>
      </c>
      <c r="J2165" t="s">
        <v>7090</v>
      </c>
      <c r="K2165" s="4" t="s">
        <v>4880</v>
      </c>
      <c r="M2165">
        <f>LEN(SUBSTITUTE(PROTEIN_stoich[[#This Row],[sequence]],"*",""))</f>
        <v>449</v>
      </c>
      <c r="O2165" t="s">
        <v>16</v>
      </c>
      <c r="P2165" t="str">
        <f>_xlfn.LET(_xlpm.id,PROTEIN_stoich[[#This Row],[uniprot]],HYPERLINK("https://www.uniprot.org/uniprotkb/"&amp;_xlpm.id&amp;"/entry",_xlpm.id))</f>
        <v>A0A0K3CK00</v>
      </c>
      <c r="Q2165" t="e">
        <f>_xlfn.XLOOKUP(PROTEIN_stoich[[#This Row],[uniprot]],[1]!UniprotIFO[Entry],[1]!UniprotIFO[Gene Ontology IDs],"")</f>
        <v>#REF!</v>
      </c>
      <c r="R2165" t="e">
        <f>_xlfn.XLOOKUP(PROTEIN_stoich[[#This Row],[uniprot]],[1]!UniprotIFO[Entry],[1]!UniprotIFO[essential?],"")</f>
        <v>#REF!</v>
      </c>
      <c r="S2165" t="e">
        <f>_xlfn.XLOOKUP(PROTEIN_stoich[[#This Row],[sequence]],[2]!Table1[sequence_without_asterisks],[2]!Table1[protein_stoich seq matches],"")</f>
        <v>#REF!</v>
      </c>
      <c r="T2165" t="e">
        <f>_xlfn.XLOOKUP(PROTEIN_stoich[[#This Row],[uniprot]],[1]!UniprotIFO[Entry],[1]!UniprotIFO[protein_id in GSM model format],"")</f>
        <v>#REF!</v>
      </c>
    </row>
    <row r="2166" spans="1:20" x14ac:dyDescent="0.2">
      <c r="A21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RT10103</v>
      </c>
      <c r="B2166" t="s">
        <v>14710</v>
      </c>
      <c r="C2166" t="s">
        <v>14710</v>
      </c>
      <c r="D2166" t="s">
        <v>9133</v>
      </c>
      <c r="E2166" t="s">
        <v>4877</v>
      </c>
      <c r="G21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6" t="s">
        <v>4878</v>
      </c>
      <c r="I2166" s="25" cm="1">
        <f t="array" ref="I2166">SUMPRODUCT((LEN(PROTEIN_stoich[[#This Row],[sequence]])-LEN(SUBSTITUTE(PROTEIN_stoich[[#This Row],[sequence]],{"A";"C";"D";"E";"F";"G";"H";"I";"K";"L";"M";"N";"P";"Q";"R";"S";"T";"V";"W";"Y"},""))),{72.08;104.14;115.08;129.11;148.17;58.05;138.14;114.16;130.18;114.16;132.2;115.1;98.12;129.13;158.19;88.08;102.1;100.13;187.21;164.17})/1000</f>
        <v>119.14165999999997</v>
      </c>
      <c r="J2166" t="s">
        <v>9134</v>
      </c>
      <c r="K2166" s="4" t="s">
        <v>4880</v>
      </c>
      <c r="M2166">
        <f>LEN(SUBSTITUTE(PROTEIN_stoich[[#This Row],[sequence]],"*",""))</f>
        <v>1073</v>
      </c>
      <c r="O2166" t="s">
        <v>16</v>
      </c>
      <c r="P2166" t="str">
        <f>_xlfn.LET(_xlpm.id,PROTEIN_stoich[[#This Row],[uniprot]],HYPERLINK("https://www.uniprot.org/uniprotkb/"&amp;_xlpm.id&amp;"/entry",_xlpm.id))</f>
        <v>A0A0K3CMT4</v>
      </c>
      <c r="Q2166" t="e">
        <f>_xlfn.XLOOKUP(PROTEIN_stoich[[#This Row],[uniprot]],[1]!UniprotIFO[Entry],[1]!UniprotIFO[Gene Ontology IDs],"")</f>
        <v>#REF!</v>
      </c>
      <c r="R2166" t="e">
        <f>_xlfn.XLOOKUP(PROTEIN_stoich[[#This Row],[uniprot]],[1]!UniprotIFO[Entry],[1]!UniprotIFO[essential?],"")</f>
        <v>#REF!</v>
      </c>
      <c r="S2166" t="e">
        <f>_xlfn.XLOOKUP(PROTEIN_stoich[[#This Row],[sequence]],[2]!Table1[sequence_without_asterisks],[2]!Table1[protein_stoich seq matches],"")</f>
        <v>#REF!</v>
      </c>
      <c r="T2166" t="e">
        <f>_xlfn.XLOOKUP(PROTEIN_stoich[[#This Row],[uniprot]],[1]!UniprotIFO[Entry],[1]!UniprotIFO[protein_id in GSM model format],"")</f>
        <v>#REF!</v>
      </c>
    </row>
    <row r="2167" spans="1:20" x14ac:dyDescent="0.2">
      <c r="A21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RT10094</v>
      </c>
      <c r="B2167" t="s">
        <v>14730</v>
      </c>
      <c r="C2167" t="s">
        <v>14730</v>
      </c>
      <c r="D2167" t="s">
        <v>5589</v>
      </c>
      <c r="E2167" t="s">
        <v>4877</v>
      </c>
      <c r="G21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7" t="s">
        <v>4878</v>
      </c>
      <c r="I2167" s="25" cm="1">
        <f t="array" ref="I2167">SUMPRODUCT((LEN(PROTEIN_stoich[[#This Row],[sequence]])-LEN(SUBSTITUTE(PROTEIN_stoich[[#This Row],[sequence]],{"A";"C";"D";"E";"F";"G";"H";"I";"K";"L";"M";"N";"P";"Q";"R";"S";"T";"V";"W";"Y"},""))),{72.08;104.14;115.08;129.11;148.17;58.05;138.14;114.16;130.18;114.16;132.2;115.1;98.12;129.13;158.19;88.08;102.1;100.13;187.21;164.17})/1000</f>
        <v>58.450649999999996</v>
      </c>
      <c r="J2167" t="s">
        <v>5590</v>
      </c>
      <c r="K2167" s="4" t="s">
        <v>4880</v>
      </c>
      <c r="M2167">
        <f>LEN(SUBSTITUTE(PROTEIN_stoich[[#This Row],[sequence]],"*",""))</f>
        <v>562</v>
      </c>
      <c r="O2167" t="s">
        <v>16</v>
      </c>
      <c r="P2167" t="str">
        <f>_xlfn.LET(_xlpm.id,PROTEIN_stoich[[#This Row],[uniprot]],HYPERLINK("https://www.uniprot.org/uniprotkb/"&amp;_xlpm.id&amp;"/entry",_xlpm.id))</f>
        <v>A0A0K3CM24</v>
      </c>
      <c r="Q2167" t="e">
        <f>_xlfn.XLOOKUP(PROTEIN_stoich[[#This Row],[uniprot]],[1]!UniprotIFO[Entry],[1]!UniprotIFO[Gene Ontology IDs],"")</f>
        <v>#REF!</v>
      </c>
      <c r="R2167" t="e">
        <f>_xlfn.XLOOKUP(PROTEIN_stoich[[#This Row],[uniprot]],[1]!UniprotIFO[Entry],[1]!UniprotIFO[essential?],"")</f>
        <v>#REF!</v>
      </c>
      <c r="S2167" t="e">
        <f>_xlfn.XLOOKUP(PROTEIN_stoich[[#This Row],[sequence]],[2]!Table1[sequence_without_asterisks],[2]!Table1[protein_stoich seq matches],"")</f>
        <v>#REF!</v>
      </c>
      <c r="T2167" t="e">
        <f>_xlfn.XLOOKUP(PROTEIN_stoich[[#This Row],[uniprot]],[1]!UniprotIFO[Entry],[1]!UniprotIFO[protein_id in GSM model format],"")</f>
        <v>#REF!</v>
      </c>
    </row>
    <row r="2168" spans="1:20" x14ac:dyDescent="0.2">
      <c r="A21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rt1009</v>
      </c>
      <c r="B2168" t="s">
        <v>1033</v>
      </c>
      <c r="C2168" t="s">
        <v>212</v>
      </c>
      <c r="D2168" t="s">
        <v>1034</v>
      </c>
      <c r="E2168" t="s">
        <v>23</v>
      </c>
      <c r="G21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8">
        <v>0</v>
      </c>
      <c r="I2168" s="25" cm="1">
        <f t="array" ref="I2168">SUMPRODUCT((LEN(PROTEIN_stoich[[#This Row],[sequence]])-LEN(SUBSTITUTE(PROTEIN_stoich[[#This Row],[sequence]],{"A";"C";"D";"E";"F";"G";"H";"I";"K";"L";"M";"N";"P";"Q";"R";"S";"T";"V";"W";"Y"},""))),{72.08;104.14;115.08;129.11;148.17;58.05;138.14;114.16;130.18;114.16;132.2;115.1;98.12;129.13;158.19;88.08;102.1;100.13;187.21;164.17})/1000</f>
        <v>100.48261000000001</v>
      </c>
      <c r="J2168" t="s">
        <v>3351</v>
      </c>
      <c r="K2168" s="4" t="s">
        <v>12</v>
      </c>
      <c r="M2168">
        <f>LEN(SUBSTITUTE(PROTEIN_stoich[[#This Row],[sequence]],"*",""))</f>
        <v>909</v>
      </c>
      <c r="O2168" t="s">
        <v>16</v>
      </c>
      <c r="P2168" t="str">
        <f>_xlfn.LET(_xlpm.id,PROTEIN_stoich[[#This Row],[uniprot]],HYPERLINK("https://www.uniprot.org/uniprotkb/"&amp;_xlpm.id&amp;"/entry",_xlpm.id))</f>
        <v>A0A0K3CIA0</v>
      </c>
      <c r="Q2168" t="e">
        <f>_xlfn.XLOOKUP(PROTEIN_stoich[[#This Row],[uniprot]],[1]!UniprotIFO[Entry],[1]!UniprotIFO[Gene Ontology IDs],"")</f>
        <v>#REF!</v>
      </c>
      <c r="R2168" t="e">
        <f>_xlfn.XLOOKUP(PROTEIN_stoich[[#This Row],[uniprot]],[1]!UniprotIFO[Entry],[1]!UniprotIFO[essential?],"")</f>
        <v>#REF!</v>
      </c>
      <c r="S2168" t="e">
        <f>_xlfn.XLOOKUP(PROTEIN_stoich[[#This Row],[sequence]],[2]!Table1[sequence_without_asterisks],[2]!Table1[protein_stoich seq matches],"")</f>
        <v>#REF!</v>
      </c>
      <c r="T2168" t="e">
        <f>_xlfn.XLOOKUP(PROTEIN_stoich[[#This Row],[uniprot]],[1]!UniprotIFO[Entry],[1]!UniprotIFO[protein_id in GSM model format],"")</f>
        <v>#REF!</v>
      </c>
    </row>
    <row r="2169" spans="1:20" x14ac:dyDescent="0.2">
      <c r="A21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RT10087</v>
      </c>
      <c r="B2169" t="s">
        <v>14747</v>
      </c>
      <c r="C2169" t="s">
        <v>14747</v>
      </c>
      <c r="D2169" t="s">
        <v>5477</v>
      </c>
      <c r="E2169" t="s">
        <v>4877</v>
      </c>
      <c r="G21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69" t="s">
        <v>4878</v>
      </c>
      <c r="I2169" s="25" cm="1">
        <f t="array" ref="I2169">SUMPRODUCT((LEN(PROTEIN_stoich[[#This Row],[sequence]])-LEN(SUBSTITUTE(PROTEIN_stoich[[#This Row],[sequence]],{"A";"C";"D";"E";"F";"G";"H";"I";"K";"L";"M";"N";"P";"Q";"R";"S";"T";"V";"W";"Y"},""))),{72.08;104.14;115.08;129.11;148.17;58.05;138.14;114.16;130.18;114.16;132.2;115.1;98.12;129.13;158.19;88.08;102.1;100.13;187.21;164.17})/1000</f>
        <v>20.842929999999996</v>
      </c>
      <c r="J2169" t="s">
        <v>5478</v>
      </c>
      <c r="K2169" s="4" t="s">
        <v>4880</v>
      </c>
      <c r="M2169">
        <f>LEN(SUBSTITUTE(PROTEIN_stoich[[#This Row],[sequence]],"*",""))</f>
        <v>200</v>
      </c>
      <c r="O2169" t="s">
        <v>16</v>
      </c>
      <c r="P2169" t="str">
        <f>_xlfn.LET(_xlpm.id,PROTEIN_stoich[[#This Row],[uniprot]],HYPERLINK("https://www.uniprot.org/uniprotkb/"&amp;_xlpm.id&amp;"/entry",_xlpm.id))</f>
        <v>A0A0K3CNE7</v>
      </c>
      <c r="Q2169" t="e">
        <f>_xlfn.XLOOKUP(PROTEIN_stoich[[#This Row],[uniprot]],[1]!UniprotIFO[Entry],[1]!UniprotIFO[Gene Ontology IDs],"")</f>
        <v>#REF!</v>
      </c>
      <c r="R2169" t="e">
        <f>_xlfn.XLOOKUP(PROTEIN_stoich[[#This Row],[uniprot]],[1]!UniprotIFO[Entry],[1]!UniprotIFO[essential?],"")</f>
        <v>#REF!</v>
      </c>
      <c r="S2169" t="e">
        <f>_xlfn.XLOOKUP(PROTEIN_stoich[[#This Row],[sequence]],[2]!Table1[sequence_without_asterisks],[2]!Table1[protein_stoich seq matches],"")</f>
        <v>#REF!</v>
      </c>
      <c r="T2169" t="e">
        <f>_xlfn.XLOOKUP(PROTEIN_stoich[[#This Row],[uniprot]],[1]!UniprotIFO[Entry],[1]!UniprotIFO[protein_id in GSM model format],"")</f>
        <v>#REF!</v>
      </c>
    </row>
    <row r="2170" spans="1:20" x14ac:dyDescent="0.2">
      <c r="A21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RT10086</v>
      </c>
      <c r="B2170" t="s">
        <v>14748</v>
      </c>
      <c r="C2170" t="s">
        <v>14748</v>
      </c>
      <c r="D2170" t="s">
        <v>9512</v>
      </c>
      <c r="E2170" t="s">
        <v>4877</v>
      </c>
      <c r="G21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0" t="s">
        <v>4878</v>
      </c>
      <c r="I2170" s="25" cm="1">
        <f t="array" ref="I2170">SUMPRODUCT((LEN(PROTEIN_stoich[[#This Row],[sequence]])-LEN(SUBSTITUTE(PROTEIN_stoich[[#This Row],[sequence]],{"A";"C";"D";"E";"F";"G";"H";"I";"K";"L";"M";"N";"P";"Q";"R";"S";"T";"V";"W";"Y"},""))),{72.08;104.14;115.08;129.11;148.17;58.05;138.14;114.16;130.18;114.16;132.2;115.1;98.12;129.13;158.19;88.08;102.1;100.13;187.21;164.17})/1000</f>
        <v>10.770990000000001</v>
      </c>
      <c r="J2170" t="s">
        <v>9513</v>
      </c>
      <c r="K2170" s="4" t="s">
        <v>4880</v>
      </c>
      <c r="M2170">
        <f>LEN(SUBSTITUTE(PROTEIN_stoich[[#This Row],[sequence]],"*",""))</f>
        <v>100</v>
      </c>
      <c r="O2170" t="s">
        <v>16</v>
      </c>
      <c r="P2170" t="str">
        <f>_xlfn.LET(_xlpm.id,PROTEIN_stoich[[#This Row],[uniprot]],HYPERLINK("https://www.uniprot.org/uniprotkb/"&amp;_xlpm.id&amp;"/entry",_xlpm.id))</f>
        <v>A0A0K3CJY1</v>
      </c>
      <c r="Q2170" t="e">
        <f>_xlfn.XLOOKUP(PROTEIN_stoich[[#This Row],[uniprot]],[1]!UniprotIFO[Entry],[1]!UniprotIFO[Gene Ontology IDs],"")</f>
        <v>#REF!</v>
      </c>
      <c r="R2170" t="e">
        <f>_xlfn.XLOOKUP(PROTEIN_stoich[[#This Row],[uniprot]],[1]!UniprotIFO[Entry],[1]!UniprotIFO[essential?],"")</f>
        <v>#REF!</v>
      </c>
      <c r="S2170" t="e">
        <f>_xlfn.XLOOKUP(PROTEIN_stoich[[#This Row],[sequence]],[2]!Table1[sequence_without_asterisks],[2]!Table1[protein_stoich seq matches],"")</f>
        <v>#REF!</v>
      </c>
      <c r="T2170" t="e">
        <f>_xlfn.XLOOKUP(PROTEIN_stoich[[#This Row],[uniprot]],[1]!UniprotIFO[Entry],[1]!UniprotIFO[protein_id in GSM model format],"")</f>
        <v>#REF!</v>
      </c>
    </row>
    <row r="2171" spans="1:20" x14ac:dyDescent="0.2">
      <c r="A21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RT10082</v>
      </c>
      <c r="B2171" t="s">
        <v>14693</v>
      </c>
      <c r="C2171" t="s">
        <v>14693</v>
      </c>
      <c r="D2171" t="s">
        <v>9970</v>
      </c>
      <c r="E2171" t="s">
        <v>4877</v>
      </c>
      <c r="G21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1" t="s">
        <v>4878</v>
      </c>
      <c r="I2171" s="25" cm="1">
        <f t="array" ref="I2171">SUMPRODUCT((LEN(PROTEIN_stoich[[#This Row],[sequence]])-LEN(SUBSTITUTE(PROTEIN_stoich[[#This Row],[sequence]],{"A";"C";"D";"E";"F";"G";"H";"I";"K";"L";"M";"N";"P";"Q";"R";"S";"T";"V";"W";"Y"},""))),{72.08;104.14;115.08;129.11;148.17;58.05;138.14;114.16;130.18;114.16;132.2;115.1;98.12;129.13;158.19;88.08;102.1;100.13;187.21;164.17})/1000</f>
        <v>56.597709999999999</v>
      </c>
      <c r="J2171" t="s">
        <v>9971</v>
      </c>
      <c r="K2171" s="4" t="s">
        <v>4880</v>
      </c>
      <c r="M2171">
        <f>LEN(SUBSTITUTE(PROTEIN_stoich[[#This Row],[sequence]],"*",""))</f>
        <v>489</v>
      </c>
      <c r="O2171" t="s">
        <v>16</v>
      </c>
      <c r="P2171" t="str">
        <f>_xlfn.LET(_xlpm.id,PROTEIN_stoich[[#This Row],[uniprot]],HYPERLINK("https://www.uniprot.org/uniprotkb/"&amp;_xlpm.id&amp;"/entry",_xlpm.id))</f>
        <v>A0A0K3CMS2</v>
      </c>
      <c r="Q2171" t="e">
        <f>_xlfn.XLOOKUP(PROTEIN_stoich[[#This Row],[uniprot]],[1]!UniprotIFO[Entry],[1]!UniprotIFO[Gene Ontology IDs],"")</f>
        <v>#REF!</v>
      </c>
      <c r="R2171" t="e">
        <f>_xlfn.XLOOKUP(PROTEIN_stoich[[#This Row],[uniprot]],[1]!UniprotIFO[Entry],[1]!UniprotIFO[essential?],"")</f>
        <v>#REF!</v>
      </c>
      <c r="S2171" t="e">
        <f>_xlfn.XLOOKUP(PROTEIN_stoich[[#This Row],[sequence]],[2]!Table1[sequence_without_asterisks],[2]!Table1[protein_stoich seq matches],"")</f>
        <v>#REF!</v>
      </c>
      <c r="T2171" t="e">
        <f>_xlfn.XLOOKUP(PROTEIN_stoich[[#This Row],[uniprot]],[1]!UniprotIFO[Entry],[1]!UniprotIFO[protein_id in GSM model format],"")</f>
        <v>#REF!</v>
      </c>
    </row>
    <row r="2172" spans="1:20" x14ac:dyDescent="0.2">
      <c r="A21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RT10081</v>
      </c>
      <c r="B2172" t="s">
        <v>14695</v>
      </c>
      <c r="C2172" t="s">
        <v>14695</v>
      </c>
      <c r="D2172" t="s">
        <v>9994</v>
      </c>
      <c r="E2172" t="s">
        <v>4877</v>
      </c>
      <c r="G21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2" t="s">
        <v>4878</v>
      </c>
      <c r="I2172" s="25" cm="1">
        <f t="array" ref="I2172">SUMPRODUCT((LEN(PROTEIN_stoich[[#This Row],[sequence]])-LEN(SUBSTITUTE(PROTEIN_stoich[[#This Row],[sequence]],{"A";"C";"D";"E";"F";"G";"H";"I";"K";"L";"M";"N";"P";"Q";"R";"S";"T";"V";"W";"Y"},""))),{72.08;104.14;115.08;129.11;148.17;58.05;138.14;114.16;130.18;114.16;132.2;115.1;98.12;129.13;158.19;88.08;102.1;100.13;187.21;164.17})/1000</f>
        <v>39.774750000000004</v>
      </c>
      <c r="J2172" t="s">
        <v>9995</v>
      </c>
      <c r="K2172" s="4" t="s">
        <v>4880</v>
      </c>
      <c r="M2172">
        <f>LEN(SUBSTITUTE(PROTEIN_stoich[[#This Row],[sequence]],"*",""))</f>
        <v>374</v>
      </c>
      <c r="O2172" t="s">
        <v>16</v>
      </c>
      <c r="P2172" t="str">
        <f>_xlfn.LET(_xlpm.id,PROTEIN_stoich[[#This Row],[uniprot]],HYPERLINK("https://www.uniprot.org/uniprotkb/"&amp;_xlpm.id&amp;"/entry",_xlpm.id))</f>
        <v>A0A0K3CS31</v>
      </c>
      <c r="Q2172" t="e">
        <f>_xlfn.XLOOKUP(PROTEIN_stoich[[#This Row],[uniprot]],[1]!UniprotIFO[Entry],[1]!UniprotIFO[Gene Ontology IDs],"")</f>
        <v>#REF!</v>
      </c>
      <c r="R2172" t="e">
        <f>_xlfn.XLOOKUP(PROTEIN_stoich[[#This Row],[uniprot]],[1]!UniprotIFO[Entry],[1]!UniprotIFO[essential?],"")</f>
        <v>#REF!</v>
      </c>
      <c r="S2172" t="e">
        <f>_xlfn.XLOOKUP(PROTEIN_stoich[[#This Row],[sequence]],[2]!Table1[sequence_without_asterisks],[2]!Table1[protein_stoich seq matches],"")</f>
        <v>#REF!</v>
      </c>
      <c r="T2172" t="e">
        <f>_xlfn.XLOOKUP(PROTEIN_stoich[[#This Row],[uniprot]],[1]!UniprotIFO[Entry],[1]!UniprotIFO[protein_id in GSM model format],"")</f>
        <v>#REF!</v>
      </c>
    </row>
    <row r="2173" spans="1:20" x14ac:dyDescent="0.2">
      <c r="A21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RT10073</v>
      </c>
      <c r="B2173" t="s">
        <v>14758</v>
      </c>
      <c r="C2173" t="s">
        <v>14758</v>
      </c>
      <c r="D2173" t="s">
        <v>9027</v>
      </c>
      <c r="E2173" t="s">
        <v>4877</v>
      </c>
      <c r="G21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3" t="s">
        <v>4878</v>
      </c>
      <c r="I2173" s="25" cm="1">
        <f t="array" ref="I2173">SUMPRODUCT((LEN(PROTEIN_stoich[[#This Row],[sequence]])-LEN(SUBSTITUTE(PROTEIN_stoich[[#This Row],[sequence]],{"A";"C";"D";"E";"F";"G";"H";"I";"K";"L";"M";"N";"P";"Q";"R";"S";"T";"V";"W";"Y"},""))),{72.08;104.14;115.08;129.11;148.17;58.05;138.14;114.16;130.18;114.16;132.2;115.1;98.12;129.13;158.19;88.08;102.1;100.13;187.21;164.17})/1000</f>
        <v>26.494119999999999</v>
      </c>
      <c r="J2173" t="s">
        <v>9028</v>
      </c>
      <c r="K2173" s="4" t="s">
        <v>4880</v>
      </c>
      <c r="M2173">
        <f>LEN(SUBSTITUTE(PROTEIN_stoich[[#This Row],[sequence]],"*",""))</f>
        <v>245</v>
      </c>
      <c r="O2173" t="s">
        <v>16</v>
      </c>
      <c r="P2173" t="str">
        <f>_xlfn.LET(_xlpm.id,PROTEIN_stoich[[#This Row],[uniprot]],HYPERLINK("https://www.uniprot.org/uniprotkb/"&amp;_xlpm.id&amp;"/entry",_xlpm.id))</f>
        <v>A0A061B3S8</v>
      </c>
      <c r="Q2173" t="e">
        <f>_xlfn.XLOOKUP(PROTEIN_stoich[[#This Row],[uniprot]],[1]!UniprotIFO[Entry],[1]!UniprotIFO[Gene Ontology IDs],"")</f>
        <v>#REF!</v>
      </c>
      <c r="R2173" t="e">
        <f>_xlfn.XLOOKUP(PROTEIN_stoich[[#This Row],[uniprot]],[1]!UniprotIFO[Entry],[1]!UniprotIFO[essential?],"")</f>
        <v>#REF!</v>
      </c>
      <c r="S2173" t="e">
        <f>_xlfn.XLOOKUP(PROTEIN_stoich[[#This Row],[sequence]],[2]!Table1[sequence_without_asterisks],[2]!Table1[protein_stoich seq matches],"")</f>
        <v>#REF!</v>
      </c>
      <c r="T2173" t="e">
        <f>_xlfn.XLOOKUP(PROTEIN_stoich[[#This Row],[uniprot]],[1]!UniprotIFO[Entry],[1]!UniprotIFO[protein_id in GSM model format],"")</f>
        <v>#REF!</v>
      </c>
    </row>
    <row r="2174" spans="1:20" x14ac:dyDescent="0.2">
      <c r="A21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RT10066</v>
      </c>
      <c r="B2174" t="s">
        <v>14759</v>
      </c>
      <c r="C2174" t="s">
        <v>14759</v>
      </c>
      <c r="D2174" t="s">
        <v>7095</v>
      </c>
      <c r="E2174" t="s">
        <v>4877</v>
      </c>
      <c r="G21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4" t="s">
        <v>4878</v>
      </c>
      <c r="I2174" s="25" cm="1">
        <f t="array" ref="I2174">SUMPRODUCT((LEN(PROTEIN_stoich[[#This Row],[sequence]])-LEN(SUBSTITUTE(PROTEIN_stoich[[#This Row],[sequence]],{"A";"C";"D";"E";"F";"G";"H";"I";"K";"L";"M";"N";"P";"Q";"R";"S";"T";"V";"W";"Y"},""))),{72.08;104.14;115.08;129.11;148.17;58.05;138.14;114.16;130.18;114.16;132.2;115.1;98.12;129.13;158.19;88.08;102.1;100.13;187.21;164.17})/1000</f>
        <v>78.075219999999987</v>
      </c>
      <c r="J2174" t="s">
        <v>7096</v>
      </c>
      <c r="K2174" s="4" t="s">
        <v>4880</v>
      </c>
      <c r="M2174">
        <f>LEN(SUBSTITUTE(PROTEIN_stoich[[#This Row],[sequence]],"*",""))</f>
        <v>722</v>
      </c>
      <c r="O2174" t="s">
        <v>16</v>
      </c>
      <c r="P2174" t="str">
        <f>_xlfn.LET(_xlpm.id,PROTEIN_stoich[[#This Row],[uniprot]],HYPERLINK("https://www.uniprot.org/uniprotkb/"&amp;_xlpm.id&amp;"/entry",_xlpm.id))</f>
        <v>A0A0K3CM03</v>
      </c>
      <c r="Q2174" t="e">
        <f>_xlfn.XLOOKUP(PROTEIN_stoich[[#This Row],[uniprot]],[1]!UniprotIFO[Entry],[1]!UniprotIFO[Gene Ontology IDs],"")</f>
        <v>#REF!</v>
      </c>
      <c r="R2174" t="e">
        <f>_xlfn.XLOOKUP(PROTEIN_stoich[[#This Row],[uniprot]],[1]!UniprotIFO[Entry],[1]!UniprotIFO[essential?],"")</f>
        <v>#REF!</v>
      </c>
      <c r="S2174" t="e">
        <f>_xlfn.XLOOKUP(PROTEIN_stoich[[#This Row],[sequence]],[2]!Table1[sequence_without_asterisks],[2]!Table1[protein_stoich seq matches],"")</f>
        <v>#REF!</v>
      </c>
      <c r="T2174" t="e">
        <f>_xlfn.XLOOKUP(PROTEIN_stoich[[#This Row],[uniprot]],[1]!UniprotIFO[Entry],[1]!UniprotIFO[protein_id in GSM model format],"")</f>
        <v>#REF!</v>
      </c>
    </row>
    <row r="2175" spans="1:20" x14ac:dyDescent="0.2">
      <c r="A21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RT10060</v>
      </c>
      <c r="B2175" t="s">
        <v>14760</v>
      </c>
      <c r="C2175" t="s">
        <v>14760</v>
      </c>
      <c r="D2175" t="s">
        <v>9616</v>
      </c>
      <c r="E2175" t="s">
        <v>4877</v>
      </c>
      <c r="G21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5" t="s">
        <v>4878</v>
      </c>
      <c r="I2175" s="25" cm="1">
        <f t="array" ref="I2175">SUMPRODUCT((LEN(PROTEIN_stoich[[#This Row],[sequence]])-LEN(SUBSTITUTE(PROTEIN_stoich[[#This Row],[sequence]],{"A";"C";"D";"E";"F";"G";"H";"I";"K";"L";"M";"N";"P";"Q";"R";"S";"T";"V";"W";"Y"},""))),{72.08;104.14;115.08;129.11;148.17;58.05;138.14;114.16;130.18;114.16;132.2;115.1;98.12;129.13;158.19;88.08;102.1;100.13;187.21;164.17})/1000</f>
        <v>97.230799999999988</v>
      </c>
      <c r="J2175" t="s">
        <v>9617</v>
      </c>
      <c r="K2175" s="4" t="s">
        <v>4880</v>
      </c>
      <c r="M2175">
        <f>LEN(SUBSTITUTE(PROTEIN_stoich[[#This Row],[sequence]],"*",""))</f>
        <v>887</v>
      </c>
      <c r="O2175" t="s">
        <v>16</v>
      </c>
      <c r="P2175" t="str">
        <f>_xlfn.LET(_xlpm.id,PROTEIN_stoich[[#This Row],[uniprot]],HYPERLINK("https://www.uniprot.org/uniprotkb/"&amp;_xlpm.id&amp;"/entry",_xlpm.id))</f>
        <v>A0A0K3CJW8</v>
      </c>
      <c r="Q2175" t="e">
        <f>_xlfn.XLOOKUP(PROTEIN_stoich[[#This Row],[uniprot]],[1]!UniprotIFO[Entry],[1]!UniprotIFO[Gene Ontology IDs],"")</f>
        <v>#REF!</v>
      </c>
      <c r="R2175" t="e">
        <f>_xlfn.XLOOKUP(PROTEIN_stoich[[#This Row],[uniprot]],[1]!UniprotIFO[Entry],[1]!UniprotIFO[essential?],"")</f>
        <v>#REF!</v>
      </c>
      <c r="S2175" t="e">
        <f>_xlfn.XLOOKUP(PROTEIN_stoich[[#This Row],[sequence]],[2]!Table1[sequence_without_asterisks],[2]!Table1[protein_stoich seq matches],"")</f>
        <v>#REF!</v>
      </c>
      <c r="T2175" t="e">
        <f>_xlfn.XLOOKUP(PROTEIN_stoich[[#This Row],[uniprot]],[1]!UniprotIFO[Entry],[1]!UniprotIFO[protein_id in GSM model format],"")</f>
        <v>#REF!</v>
      </c>
    </row>
    <row r="2176" spans="1:20" x14ac:dyDescent="0.2">
      <c r="A21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RT10059</v>
      </c>
      <c r="B2176" t="s">
        <v>14761</v>
      </c>
      <c r="C2176" t="s">
        <v>14761</v>
      </c>
      <c r="D2176" t="s">
        <v>10237</v>
      </c>
      <c r="E2176" t="s">
        <v>4877</v>
      </c>
      <c r="G21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6" t="s">
        <v>4878</v>
      </c>
      <c r="I2176" s="25" cm="1">
        <f t="array" ref="I2176">SUMPRODUCT((LEN(PROTEIN_stoich[[#This Row],[sequence]])-LEN(SUBSTITUTE(PROTEIN_stoich[[#This Row],[sequence]],{"A";"C";"D";"E";"F";"G";"H";"I";"K";"L";"M";"N";"P";"Q";"R";"S";"T";"V";"W";"Y"},""))),{72.08;104.14;115.08;129.11;148.17;58.05;138.14;114.16;130.18;114.16;132.2;115.1;98.12;129.13;158.19;88.08;102.1;100.13;187.21;164.17})/1000</f>
        <v>59.564229999999995</v>
      </c>
      <c r="J2176" t="s">
        <v>10238</v>
      </c>
      <c r="K2176" s="4" t="s">
        <v>4880</v>
      </c>
      <c r="M2176">
        <f>LEN(SUBSTITUTE(PROTEIN_stoich[[#This Row],[sequence]],"*",""))</f>
        <v>545</v>
      </c>
      <c r="O2176" t="s">
        <v>16</v>
      </c>
      <c r="P2176" t="str">
        <f>_xlfn.LET(_xlpm.id,PROTEIN_stoich[[#This Row],[uniprot]],HYPERLINK("https://www.uniprot.org/uniprotkb/"&amp;_xlpm.id&amp;"/entry",_xlpm.id))</f>
        <v>A0A0K3CLZ8</v>
      </c>
      <c r="Q2176" t="e">
        <f>_xlfn.XLOOKUP(PROTEIN_stoich[[#This Row],[uniprot]],[1]!UniprotIFO[Entry],[1]!UniprotIFO[Gene Ontology IDs],"")</f>
        <v>#REF!</v>
      </c>
      <c r="R2176" t="e">
        <f>_xlfn.XLOOKUP(PROTEIN_stoich[[#This Row],[uniprot]],[1]!UniprotIFO[Entry],[1]!UniprotIFO[essential?],"")</f>
        <v>#REF!</v>
      </c>
      <c r="S2176" t="e">
        <f>_xlfn.XLOOKUP(PROTEIN_stoich[[#This Row],[sequence]],[2]!Table1[sequence_without_asterisks],[2]!Table1[protein_stoich seq matches],"")</f>
        <v>#REF!</v>
      </c>
      <c r="T2176" t="e">
        <f>_xlfn.XLOOKUP(PROTEIN_stoich[[#This Row],[uniprot]],[1]!UniprotIFO[Entry],[1]!UniprotIFO[protein_id in GSM model format],"")</f>
        <v>#REF!</v>
      </c>
    </row>
    <row r="2177" spans="1:20" x14ac:dyDescent="0.2">
      <c r="A21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RT10051</v>
      </c>
      <c r="B2177" t="s">
        <v>14763</v>
      </c>
      <c r="C2177" t="s">
        <v>14763</v>
      </c>
      <c r="D2177" t="s">
        <v>4931</v>
      </c>
      <c r="E2177" t="s">
        <v>4877</v>
      </c>
      <c r="G21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7" t="s">
        <v>4878</v>
      </c>
      <c r="I2177" s="25" cm="1">
        <f t="array" ref="I2177">SUMPRODUCT((LEN(PROTEIN_stoich[[#This Row],[sequence]])-LEN(SUBSTITUTE(PROTEIN_stoich[[#This Row],[sequence]],{"A";"C";"D";"E";"F";"G";"H";"I";"K";"L";"M";"N";"P";"Q";"R";"S";"T";"V";"W";"Y"},""))),{72.08;104.14;115.08;129.11;148.17;58.05;138.14;114.16;130.18;114.16;132.2;115.1;98.12;129.13;158.19;88.08;102.1;100.13;187.21;164.17})/1000</f>
        <v>27.169850000000004</v>
      </c>
      <c r="J2177" t="s">
        <v>4932</v>
      </c>
      <c r="K2177" s="4" t="s">
        <v>4880</v>
      </c>
      <c r="M2177">
        <f>LEN(SUBSTITUTE(PROTEIN_stoich[[#This Row],[sequence]],"*",""))</f>
        <v>246</v>
      </c>
      <c r="O2177" t="s">
        <v>16</v>
      </c>
      <c r="P2177" t="str">
        <f>_xlfn.LET(_xlpm.id,PROTEIN_stoich[[#This Row],[uniprot]],HYPERLINK("https://www.uniprot.org/uniprotkb/"&amp;_xlpm.id&amp;"/entry",_xlpm.id))</f>
        <v>A0A0K3CS07</v>
      </c>
      <c r="Q2177" t="e">
        <f>_xlfn.XLOOKUP(PROTEIN_stoich[[#This Row],[uniprot]],[1]!UniprotIFO[Entry],[1]!UniprotIFO[Gene Ontology IDs],"")</f>
        <v>#REF!</v>
      </c>
      <c r="R2177" t="e">
        <f>_xlfn.XLOOKUP(PROTEIN_stoich[[#This Row],[uniprot]],[1]!UniprotIFO[Entry],[1]!UniprotIFO[essential?],"")</f>
        <v>#REF!</v>
      </c>
      <c r="S2177" t="e">
        <f>_xlfn.XLOOKUP(PROTEIN_stoich[[#This Row],[sequence]],[2]!Table1[sequence_without_asterisks],[2]!Table1[protein_stoich seq matches],"")</f>
        <v>#REF!</v>
      </c>
      <c r="T2177" t="e">
        <f>_xlfn.XLOOKUP(PROTEIN_stoich[[#This Row],[uniprot]],[1]!UniprotIFO[Entry],[1]!UniprotIFO[protein_id in GSM model format],"")</f>
        <v>#REF!</v>
      </c>
    </row>
    <row r="2178" spans="1:20" x14ac:dyDescent="0.2">
      <c r="A21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RT10035</v>
      </c>
      <c r="B2178" t="s">
        <v>14764</v>
      </c>
      <c r="C2178" t="s">
        <v>14764</v>
      </c>
      <c r="D2178" t="s">
        <v>8623</v>
      </c>
      <c r="E2178" t="s">
        <v>4877</v>
      </c>
      <c r="G21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8" t="s">
        <v>4878</v>
      </c>
      <c r="I2178" s="25" cm="1">
        <f t="array" ref="I2178">SUMPRODUCT((LEN(PROTEIN_stoich[[#This Row],[sequence]])-LEN(SUBSTITUTE(PROTEIN_stoich[[#This Row],[sequence]],{"A";"C";"D";"E";"F";"G";"H";"I";"K";"L";"M";"N";"P";"Q";"R";"S";"T";"V";"W";"Y"},""))),{72.08;104.14;115.08;129.11;148.17;58.05;138.14;114.16;130.18;114.16;132.2;115.1;98.12;129.13;158.19;88.08;102.1;100.13;187.21;164.17})/1000</f>
        <v>176.47167999999996</v>
      </c>
      <c r="J2178" t="s">
        <v>8624</v>
      </c>
      <c r="K2178" s="4" t="s">
        <v>4880</v>
      </c>
      <c r="M2178">
        <f>LEN(SUBSTITUTE(PROTEIN_stoich[[#This Row],[sequence]],"*",""))</f>
        <v>1632</v>
      </c>
      <c r="O2178" t="s">
        <v>16</v>
      </c>
      <c r="P2178" t="str">
        <f>_xlfn.LET(_xlpm.id,PROTEIN_stoich[[#This Row],[uniprot]],HYPERLINK("https://www.uniprot.org/uniprotkb/"&amp;_xlpm.id&amp;"/entry",_xlpm.id))</f>
        <v>A0A0K3CRZ3</v>
      </c>
      <c r="Q2178" t="e">
        <f>_xlfn.XLOOKUP(PROTEIN_stoich[[#This Row],[uniprot]],[1]!UniprotIFO[Entry],[1]!UniprotIFO[Gene Ontology IDs],"")</f>
        <v>#REF!</v>
      </c>
      <c r="R2178" t="e">
        <f>_xlfn.XLOOKUP(PROTEIN_stoich[[#This Row],[uniprot]],[1]!UniprotIFO[Entry],[1]!UniprotIFO[essential?],"")</f>
        <v>#REF!</v>
      </c>
      <c r="S2178" t="e">
        <f>_xlfn.XLOOKUP(PROTEIN_stoich[[#This Row],[sequence]],[2]!Table1[sequence_without_asterisks],[2]!Table1[protein_stoich seq matches],"")</f>
        <v>#REF!</v>
      </c>
      <c r="T2178" t="e">
        <f>_xlfn.XLOOKUP(PROTEIN_stoich[[#This Row],[uniprot]],[1]!UniprotIFO[Entry],[1]!UniprotIFO[protein_id in GSM model format],"")</f>
        <v>#REF!</v>
      </c>
    </row>
    <row r="2179" spans="1:20" x14ac:dyDescent="0.2">
      <c r="A21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RT10025</v>
      </c>
      <c r="B2179" t="s">
        <v>14765</v>
      </c>
      <c r="C2179" t="s">
        <v>14765</v>
      </c>
      <c r="D2179" t="s">
        <v>6750</v>
      </c>
      <c r="E2179" t="s">
        <v>4877</v>
      </c>
      <c r="G21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79" t="s">
        <v>4878</v>
      </c>
      <c r="I2179" s="25" cm="1">
        <f t="array" ref="I2179">SUMPRODUCT((LEN(PROTEIN_stoich[[#This Row],[sequence]])-LEN(SUBSTITUTE(PROTEIN_stoich[[#This Row],[sequence]],{"A";"C";"D";"E";"F";"G";"H";"I";"K";"L";"M";"N";"P";"Q";"R";"S";"T";"V";"W";"Y"},""))),{72.08;104.14;115.08;129.11;148.17;58.05;138.14;114.16;130.18;114.16;132.2;115.1;98.12;129.13;158.19;88.08;102.1;100.13;187.21;164.17})/1000</f>
        <v>80.423179999999974</v>
      </c>
      <c r="J2179" t="s">
        <v>6751</v>
      </c>
      <c r="K2179" s="4" t="s">
        <v>4880</v>
      </c>
      <c r="M2179">
        <f>LEN(SUBSTITUTE(PROTEIN_stoich[[#This Row],[sequence]],"*",""))</f>
        <v>750</v>
      </c>
      <c r="O2179" t="s">
        <v>16</v>
      </c>
      <c r="P2179" t="str">
        <f>_xlfn.LET(_xlpm.id,PROTEIN_stoich[[#This Row],[uniprot]],HYPERLINK("https://www.uniprot.org/uniprotkb/"&amp;_xlpm.id&amp;"/entry",_xlpm.id))</f>
        <v>A0A0K3CLW8</v>
      </c>
      <c r="Q2179" t="e">
        <f>_xlfn.XLOOKUP(PROTEIN_stoich[[#This Row],[uniprot]],[1]!UniprotIFO[Entry],[1]!UniprotIFO[Gene Ontology IDs],"")</f>
        <v>#REF!</v>
      </c>
      <c r="R2179" t="e">
        <f>_xlfn.XLOOKUP(PROTEIN_stoich[[#This Row],[uniprot]],[1]!UniprotIFO[Entry],[1]!UniprotIFO[essential?],"")</f>
        <v>#REF!</v>
      </c>
      <c r="S2179" t="e">
        <f>_xlfn.XLOOKUP(PROTEIN_stoich[[#This Row],[sequence]],[2]!Table1[sequence_without_asterisks],[2]!Table1[protein_stoich seq matches],"")</f>
        <v>#REF!</v>
      </c>
      <c r="T2179" t="e">
        <f>_xlfn.XLOOKUP(PROTEIN_stoich[[#This Row],[uniprot]],[1]!UniprotIFO[Entry],[1]!UniprotIFO[protein_id in GSM model format],"")</f>
        <v>#REF!</v>
      </c>
    </row>
    <row r="2180" spans="1:20" x14ac:dyDescent="0.2">
      <c r="A21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RT10024</v>
      </c>
      <c r="B2180" t="s">
        <v>14766</v>
      </c>
      <c r="C2180" t="s">
        <v>14766</v>
      </c>
      <c r="D2180" t="s">
        <v>5191</v>
      </c>
      <c r="E2180" t="s">
        <v>4877</v>
      </c>
      <c r="G21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0" t="s">
        <v>4878</v>
      </c>
      <c r="I2180" s="25" cm="1">
        <f t="array" ref="I2180">SUMPRODUCT((LEN(PROTEIN_stoich[[#This Row],[sequence]])-LEN(SUBSTITUTE(PROTEIN_stoich[[#This Row],[sequence]],{"A";"C";"D";"E";"F";"G";"H";"I";"K";"L";"M";"N";"P";"Q";"R";"S";"T";"V";"W";"Y"},""))),{72.08;104.14;115.08;129.11;148.17;58.05;138.14;114.16;130.18;114.16;132.2;115.1;98.12;129.13;158.19;88.08;102.1;100.13;187.21;164.17})/1000</f>
        <v>46.554019999999987</v>
      </c>
      <c r="J2180" t="s">
        <v>5192</v>
      </c>
      <c r="K2180" s="4" t="s">
        <v>4880</v>
      </c>
      <c r="M2180">
        <f>LEN(SUBSTITUTE(PROTEIN_stoich[[#This Row],[sequence]],"*",""))</f>
        <v>428</v>
      </c>
      <c r="O2180" t="s">
        <v>16</v>
      </c>
      <c r="P2180" t="str">
        <f>_xlfn.LET(_xlpm.id,PROTEIN_stoich[[#This Row],[uniprot]],HYPERLINK("https://www.uniprot.org/uniprotkb/"&amp;_xlpm.id&amp;"/entry",_xlpm.id))</f>
        <v>A0A0K3CMM8</v>
      </c>
      <c r="Q2180" t="e">
        <f>_xlfn.XLOOKUP(PROTEIN_stoich[[#This Row],[uniprot]],[1]!UniprotIFO[Entry],[1]!UniprotIFO[Gene Ontology IDs],"")</f>
        <v>#REF!</v>
      </c>
      <c r="R2180" t="e">
        <f>_xlfn.XLOOKUP(PROTEIN_stoich[[#This Row],[uniprot]],[1]!UniprotIFO[Entry],[1]!UniprotIFO[essential?],"")</f>
        <v>#REF!</v>
      </c>
      <c r="S2180" t="e">
        <f>_xlfn.XLOOKUP(PROTEIN_stoich[[#This Row],[sequence]],[2]!Table1[sequence_without_asterisks],[2]!Table1[protein_stoich seq matches],"")</f>
        <v>#REF!</v>
      </c>
      <c r="T2180" t="e">
        <f>_xlfn.XLOOKUP(PROTEIN_stoich[[#This Row],[uniprot]],[1]!UniprotIFO[Entry],[1]!UniprotIFO[protein_id in GSM model format],"")</f>
        <v>#REF!</v>
      </c>
    </row>
    <row r="2181" spans="1:20" x14ac:dyDescent="0.2">
      <c r="A21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RT10023</v>
      </c>
      <c r="B2181" t="s">
        <v>14767</v>
      </c>
      <c r="C2181" t="s">
        <v>14767</v>
      </c>
      <c r="D2181" t="s">
        <v>9528</v>
      </c>
      <c r="E2181" t="s">
        <v>4877</v>
      </c>
      <c r="G21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1" t="s">
        <v>4878</v>
      </c>
      <c r="I2181" s="25" cm="1">
        <f t="array" ref="I2181">SUMPRODUCT((LEN(PROTEIN_stoich[[#This Row],[sequence]])-LEN(SUBSTITUTE(PROTEIN_stoich[[#This Row],[sequence]],{"A";"C";"D";"E";"F";"G";"H";"I";"K";"L";"M";"N";"P";"Q";"R";"S";"T";"V";"W";"Y"},""))),{72.08;104.14;115.08;129.11;148.17;58.05;138.14;114.16;130.18;114.16;132.2;115.1;98.12;129.13;158.19;88.08;102.1;100.13;187.21;164.17})/1000</f>
        <v>40.528919999999999</v>
      </c>
      <c r="J2181" t="s">
        <v>9529</v>
      </c>
      <c r="K2181" s="4" t="s">
        <v>4880</v>
      </c>
      <c r="M2181">
        <f>LEN(SUBSTITUTE(PROTEIN_stoich[[#This Row],[sequence]],"*",""))</f>
        <v>377</v>
      </c>
      <c r="O2181" t="s">
        <v>16</v>
      </c>
      <c r="P2181" t="str">
        <f>_xlfn.LET(_xlpm.id,PROTEIN_stoich[[#This Row],[uniprot]],HYPERLINK("https://www.uniprot.org/uniprotkb/"&amp;_xlpm.id&amp;"/entry",_xlpm.id))</f>
        <v>A0A0K3CRY5</v>
      </c>
      <c r="Q2181" t="e">
        <f>_xlfn.XLOOKUP(PROTEIN_stoich[[#This Row],[uniprot]],[1]!UniprotIFO[Entry],[1]!UniprotIFO[Gene Ontology IDs],"")</f>
        <v>#REF!</v>
      </c>
      <c r="R2181" t="e">
        <f>_xlfn.XLOOKUP(PROTEIN_stoich[[#This Row],[uniprot]],[1]!UniprotIFO[Entry],[1]!UniprotIFO[essential?],"")</f>
        <v>#REF!</v>
      </c>
      <c r="S2181" t="e">
        <f>_xlfn.XLOOKUP(PROTEIN_stoich[[#This Row],[sequence]],[2]!Table1[sequence_without_asterisks],[2]!Table1[protein_stoich seq matches],"")</f>
        <v>#REF!</v>
      </c>
      <c r="T2181" t="e">
        <f>_xlfn.XLOOKUP(PROTEIN_stoich[[#This Row],[uniprot]],[1]!UniprotIFO[Entry],[1]!UniprotIFO[protein_id in GSM model format],"")</f>
        <v>#REF!</v>
      </c>
    </row>
    <row r="2182" spans="1:20" x14ac:dyDescent="0.2">
      <c r="A21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RT10019</v>
      </c>
      <c r="B2182" t="s">
        <v>14768</v>
      </c>
      <c r="C2182" t="s">
        <v>14768</v>
      </c>
      <c r="D2182" t="s">
        <v>9560</v>
      </c>
      <c r="E2182" t="s">
        <v>4877</v>
      </c>
      <c r="G21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2" t="s">
        <v>4878</v>
      </c>
      <c r="I2182" s="25" cm="1">
        <f t="array" ref="I2182">SUMPRODUCT((LEN(PROTEIN_stoich[[#This Row],[sequence]])-LEN(SUBSTITUTE(PROTEIN_stoich[[#This Row],[sequence]],{"A";"C";"D";"E";"F";"G";"H";"I";"K";"L";"M";"N";"P";"Q";"R";"S";"T";"V";"W";"Y"},""))),{72.08;104.14;115.08;129.11;148.17;58.05;138.14;114.16;130.18;114.16;132.2;115.1;98.12;129.13;158.19;88.08;102.1;100.13;187.21;164.17})/1000</f>
        <v>10.826489999999998</v>
      </c>
      <c r="J2182" t="s">
        <v>9561</v>
      </c>
      <c r="K2182" s="4" t="s">
        <v>4880</v>
      </c>
      <c r="M2182">
        <f>LEN(SUBSTITUTE(PROTEIN_stoich[[#This Row],[sequence]],"*",""))</f>
        <v>104</v>
      </c>
      <c r="O2182" t="s">
        <v>16</v>
      </c>
      <c r="P2182" t="str">
        <f>_xlfn.LET(_xlpm.id,PROTEIN_stoich[[#This Row],[uniprot]],HYPERLINK("https://www.uniprot.org/uniprotkb/"&amp;_xlpm.id&amp;"/entry",_xlpm.id))</f>
        <v>A0A0K3CMM3</v>
      </c>
      <c r="Q2182" t="e">
        <f>_xlfn.XLOOKUP(PROTEIN_stoich[[#This Row],[uniprot]],[1]!UniprotIFO[Entry],[1]!UniprotIFO[Gene Ontology IDs],"")</f>
        <v>#REF!</v>
      </c>
      <c r="R2182" t="e">
        <f>_xlfn.XLOOKUP(PROTEIN_stoich[[#This Row],[uniprot]],[1]!UniprotIFO[Entry],[1]!UniprotIFO[essential?],"")</f>
        <v>#REF!</v>
      </c>
      <c r="S2182" t="e">
        <f>_xlfn.XLOOKUP(PROTEIN_stoich[[#This Row],[sequence]],[2]!Table1[sequence_without_asterisks],[2]!Table1[protein_stoich seq matches],"")</f>
        <v>#REF!</v>
      </c>
      <c r="T2182" t="e">
        <f>_xlfn.XLOOKUP(PROTEIN_stoich[[#This Row],[uniprot]],[1]!UniprotIFO[Entry],[1]!UniprotIFO[protein_id in GSM model format],"")</f>
        <v>#REF!</v>
      </c>
    </row>
    <row r="2183" spans="1:20" x14ac:dyDescent="0.2">
      <c r="A21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RT10006</v>
      </c>
      <c r="B2183" t="s">
        <v>14769</v>
      </c>
      <c r="C2183" t="s">
        <v>14769</v>
      </c>
      <c r="D2183" t="s">
        <v>5079</v>
      </c>
      <c r="E2183" t="s">
        <v>4877</v>
      </c>
      <c r="G21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3" t="s">
        <v>4878</v>
      </c>
      <c r="I2183" s="25" cm="1">
        <f t="array" ref="I2183">SUMPRODUCT((LEN(PROTEIN_stoich[[#This Row],[sequence]])-LEN(SUBSTITUTE(PROTEIN_stoich[[#This Row],[sequence]],{"A";"C";"D";"E";"F";"G";"H";"I";"K";"L";"M";"N";"P";"Q";"R";"S";"T";"V";"W";"Y"},""))),{72.08;104.14;115.08;129.11;148.17;58.05;138.14;114.16;130.18;114.16;132.2;115.1;98.12;129.13;158.19;88.08;102.1;100.13;187.21;164.17})/1000</f>
        <v>81.249490000000009</v>
      </c>
      <c r="J2183" t="s">
        <v>5080</v>
      </c>
      <c r="K2183" s="4" t="s">
        <v>4880</v>
      </c>
      <c r="M2183">
        <f>LEN(SUBSTITUTE(PROTEIN_stoich[[#This Row],[sequence]],"*",""))</f>
        <v>744</v>
      </c>
      <c r="O2183" t="s">
        <v>16</v>
      </c>
      <c r="P2183" t="str">
        <f>_xlfn.LET(_xlpm.id,PROTEIN_stoich[[#This Row],[uniprot]],HYPERLINK("https://www.uniprot.org/uniprotkb/"&amp;_xlpm.id&amp;"/entry",_xlpm.id))</f>
        <v>A0A0K3CJR7</v>
      </c>
      <c r="Q2183" t="e">
        <f>_xlfn.XLOOKUP(PROTEIN_stoich[[#This Row],[uniprot]],[1]!UniprotIFO[Entry],[1]!UniprotIFO[Gene Ontology IDs],"")</f>
        <v>#REF!</v>
      </c>
      <c r="R2183" t="e">
        <f>_xlfn.XLOOKUP(PROTEIN_stoich[[#This Row],[uniprot]],[1]!UniprotIFO[Entry],[1]!UniprotIFO[essential?],"")</f>
        <v>#REF!</v>
      </c>
      <c r="S2183" t="e">
        <f>_xlfn.XLOOKUP(PROTEIN_stoich[[#This Row],[sequence]],[2]!Table1[sequence_without_asterisks],[2]!Table1[protein_stoich seq matches],"")</f>
        <v>#REF!</v>
      </c>
      <c r="T2183" t="e">
        <f>_xlfn.XLOOKUP(PROTEIN_stoich[[#This Row],[uniprot]],[1]!UniprotIFO[Entry],[1]!UniprotIFO[protein_id in GSM model format],"")</f>
        <v>#REF!</v>
      </c>
    </row>
    <row r="2184" spans="1:20" x14ac:dyDescent="0.2">
      <c r="A21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RT10003</v>
      </c>
      <c r="B2184" t="s">
        <v>14770</v>
      </c>
      <c r="C2184" t="s">
        <v>14770</v>
      </c>
      <c r="D2184" t="s">
        <v>9418</v>
      </c>
      <c r="E2184" t="s">
        <v>4877</v>
      </c>
      <c r="G21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4" t="s">
        <v>4878</v>
      </c>
      <c r="I2184" s="25" cm="1">
        <f t="array" ref="I2184">SUMPRODUCT((LEN(PROTEIN_stoich[[#This Row],[sequence]])-LEN(SUBSTITUTE(PROTEIN_stoich[[#This Row],[sequence]],{"A";"C";"D";"E";"F";"G";"H";"I";"K";"L";"M";"N";"P";"Q";"R";"S";"T";"V";"W";"Y"},""))),{72.08;104.14;115.08;129.11;148.17;58.05;138.14;114.16;130.18;114.16;132.2;115.1;98.12;129.13;158.19;88.08;102.1;100.13;187.21;164.17})/1000</f>
        <v>157.46139000000002</v>
      </c>
      <c r="J2184" t="s">
        <v>9419</v>
      </c>
      <c r="K2184" s="4" t="s">
        <v>4880</v>
      </c>
      <c r="M2184">
        <f>LEN(SUBSTITUTE(PROTEIN_stoich[[#This Row],[sequence]],"*",""))</f>
        <v>1450</v>
      </c>
      <c r="O2184" t="s">
        <v>16</v>
      </c>
      <c r="P2184" t="str">
        <f>_xlfn.LET(_xlpm.id,PROTEIN_stoich[[#This Row],[uniprot]],HYPERLINK("https://www.uniprot.org/uniprotkb/"&amp;_xlpm.id&amp;"/entry",_xlpm.id))</f>
        <v>A0A0K3CRX3</v>
      </c>
      <c r="Q2184" t="e">
        <f>_xlfn.XLOOKUP(PROTEIN_stoich[[#This Row],[uniprot]],[1]!UniprotIFO[Entry],[1]!UniprotIFO[Gene Ontology IDs],"")</f>
        <v>#REF!</v>
      </c>
      <c r="R2184" t="e">
        <f>_xlfn.XLOOKUP(PROTEIN_stoich[[#This Row],[uniprot]],[1]!UniprotIFO[Entry],[1]!UniprotIFO[essential?],"")</f>
        <v>#REF!</v>
      </c>
      <c r="S2184" t="e">
        <f>_xlfn.XLOOKUP(PROTEIN_stoich[[#This Row],[sequence]],[2]!Table1[sequence_without_asterisks],[2]!Table1[protein_stoich seq matches],"")</f>
        <v>#REF!</v>
      </c>
      <c r="T2184" t="e">
        <f>_xlfn.XLOOKUP(PROTEIN_stoich[[#This Row],[uniprot]],[1]!UniprotIFO[Entry],[1]!UniprotIFO[protein_id in GSM model format],"")</f>
        <v>#REF!</v>
      </c>
    </row>
    <row r="2185" spans="1:20" x14ac:dyDescent="0.2">
      <c r="A21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RT09971</v>
      </c>
      <c r="B2185" t="s">
        <v>14771</v>
      </c>
      <c r="C2185" t="s">
        <v>14771</v>
      </c>
      <c r="D2185" t="s">
        <v>8889</v>
      </c>
      <c r="E2185" t="s">
        <v>4877</v>
      </c>
      <c r="G21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5" t="s">
        <v>4878</v>
      </c>
      <c r="I2185" s="25" cm="1">
        <f t="array" ref="I2185">SUMPRODUCT((LEN(PROTEIN_stoich[[#This Row],[sequence]])-LEN(SUBSTITUTE(PROTEIN_stoich[[#This Row],[sequence]],{"A";"C";"D";"E";"F";"G";"H";"I";"K";"L";"M";"N";"P";"Q";"R";"S";"T";"V";"W";"Y"},""))),{72.08;104.14;115.08;129.11;148.17;58.05;138.14;114.16;130.18;114.16;132.2;115.1;98.12;129.13;158.19;88.08;102.1;100.13;187.21;164.17})/1000</f>
        <v>38.202459999999995</v>
      </c>
      <c r="J2185" t="s">
        <v>8890</v>
      </c>
      <c r="K2185" s="4" t="s">
        <v>4880</v>
      </c>
      <c r="M2185">
        <f>LEN(SUBSTITUTE(PROTEIN_stoich[[#This Row],[sequence]],"*",""))</f>
        <v>337</v>
      </c>
      <c r="O2185" t="s">
        <v>16</v>
      </c>
      <c r="P2185" t="str">
        <f>_xlfn.LET(_xlpm.id,PROTEIN_stoich[[#This Row],[uniprot]],HYPERLINK("https://www.uniprot.org/uniprotkb/"&amp;_xlpm.id&amp;"/entry",_xlpm.id))</f>
        <v>A0A0K3CN47</v>
      </c>
      <c r="Q2185" t="e">
        <f>_xlfn.XLOOKUP(PROTEIN_stoich[[#This Row],[uniprot]],[1]!UniprotIFO[Entry],[1]!UniprotIFO[Gene Ontology IDs],"")</f>
        <v>#REF!</v>
      </c>
      <c r="R2185" t="e">
        <f>_xlfn.XLOOKUP(PROTEIN_stoich[[#This Row],[uniprot]],[1]!UniprotIFO[Entry],[1]!UniprotIFO[essential?],"")</f>
        <v>#REF!</v>
      </c>
      <c r="S2185" t="e">
        <f>_xlfn.XLOOKUP(PROTEIN_stoich[[#This Row],[sequence]],[2]!Table1[sequence_without_asterisks],[2]!Table1[protein_stoich seq matches],"")</f>
        <v>#REF!</v>
      </c>
      <c r="T2185" t="e">
        <f>_xlfn.XLOOKUP(PROTEIN_stoich[[#This Row],[uniprot]],[1]!UniprotIFO[Entry],[1]!UniprotIFO[protein_id in GSM model format],"")</f>
        <v>#REF!</v>
      </c>
    </row>
    <row r="2186" spans="1:20" x14ac:dyDescent="0.2">
      <c r="A21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RT09963</v>
      </c>
      <c r="B2186" t="s">
        <v>14772</v>
      </c>
      <c r="C2186" t="s">
        <v>14772</v>
      </c>
      <c r="D2186" t="s">
        <v>7691</v>
      </c>
      <c r="E2186" t="s">
        <v>4877</v>
      </c>
      <c r="G21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6" t="s">
        <v>4878</v>
      </c>
      <c r="I2186" s="25" cm="1">
        <f t="array" ref="I2186">SUMPRODUCT((LEN(PROTEIN_stoich[[#This Row],[sequence]])-LEN(SUBSTITUTE(PROTEIN_stoich[[#This Row],[sequence]],{"A";"C";"D";"E";"F";"G";"H";"I";"K";"L";"M";"N";"P";"Q";"R";"S";"T";"V";"W";"Y"},""))),{72.08;104.14;115.08;129.11;148.17;58.05;138.14;114.16;130.18;114.16;132.2;115.1;98.12;129.13;158.19;88.08;102.1;100.13;187.21;164.17})/1000</f>
        <v>75.640439999999984</v>
      </c>
      <c r="J2186" t="s">
        <v>7692</v>
      </c>
      <c r="K2186" s="4" t="s">
        <v>4880</v>
      </c>
      <c r="M2186">
        <f>LEN(SUBSTITUTE(PROTEIN_stoich[[#This Row],[sequence]],"*",""))</f>
        <v>694</v>
      </c>
      <c r="O2186" t="s">
        <v>16</v>
      </c>
      <c r="P2186" t="str">
        <f>_xlfn.LET(_xlpm.id,PROTEIN_stoich[[#This Row],[uniprot]],HYPERLINK("https://www.uniprot.org/uniprotkb/"&amp;_xlpm.id&amp;"/entry",_xlpm.id))</f>
        <v>A0A0K3CRU3</v>
      </c>
      <c r="Q2186" t="e">
        <f>_xlfn.XLOOKUP(PROTEIN_stoich[[#This Row],[uniprot]],[1]!UniprotIFO[Entry],[1]!UniprotIFO[Gene Ontology IDs],"")</f>
        <v>#REF!</v>
      </c>
      <c r="R2186" t="e">
        <f>_xlfn.XLOOKUP(PROTEIN_stoich[[#This Row],[uniprot]],[1]!UniprotIFO[Entry],[1]!UniprotIFO[essential?],"")</f>
        <v>#REF!</v>
      </c>
      <c r="S2186" t="e">
        <f>_xlfn.XLOOKUP(PROTEIN_stoich[[#This Row],[sequence]],[2]!Table1[sequence_without_asterisks],[2]!Table1[protein_stoich seq matches],"")</f>
        <v>#REF!</v>
      </c>
      <c r="T2186" t="e">
        <f>_xlfn.XLOOKUP(PROTEIN_stoich[[#This Row],[uniprot]],[1]!UniprotIFO[Entry],[1]!UniprotIFO[protein_id in GSM model format],"")</f>
        <v>#REF!</v>
      </c>
    </row>
    <row r="2187" spans="1:20" x14ac:dyDescent="0.2">
      <c r="A21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rt0996</v>
      </c>
      <c r="B2187" t="s">
        <v>1031</v>
      </c>
      <c r="C2187" t="s">
        <v>651</v>
      </c>
      <c r="D2187" t="s">
        <v>1032</v>
      </c>
      <c r="E2187" t="s">
        <v>29</v>
      </c>
      <c r="G21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7">
        <v>0</v>
      </c>
      <c r="I2187" s="25" cm="1">
        <f t="array" ref="I2187">SUMPRODUCT((LEN(PROTEIN_stoich[[#This Row],[sequence]])-LEN(SUBSTITUTE(PROTEIN_stoich[[#This Row],[sequence]],{"A";"C";"D";"E";"F";"G";"H";"I";"K";"L";"M";"N";"P";"Q";"R";"S";"T";"V";"W";"Y"},""))),{72.08;104.14;115.08;129.11;148.17;58.05;138.14;114.16;130.18;114.16;132.2;115.1;98.12;129.13;158.19;88.08;102.1;100.13;187.21;164.17})/1000</f>
        <v>69.738100000000003</v>
      </c>
      <c r="J2187" t="s">
        <v>3350</v>
      </c>
      <c r="K2187" s="4" t="s">
        <v>12</v>
      </c>
      <c r="M2187">
        <f>LEN(SUBSTITUTE(PROTEIN_stoich[[#This Row],[sequence]],"*",""))</f>
        <v>633</v>
      </c>
      <c r="O2187" t="s">
        <v>16</v>
      </c>
      <c r="P2187" t="str">
        <f>_xlfn.LET(_xlpm.id,PROTEIN_stoich[[#This Row],[uniprot]],HYPERLINK("https://www.uniprot.org/uniprotkb/"&amp;_xlpm.id&amp;"/entry",_xlpm.id))</f>
        <v>A0A2T0A206</v>
      </c>
      <c r="Q2187" t="e">
        <f>_xlfn.XLOOKUP(PROTEIN_stoich[[#This Row],[uniprot]],[1]!UniprotIFO[Entry],[1]!UniprotIFO[Gene Ontology IDs],"")</f>
        <v>#REF!</v>
      </c>
      <c r="R2187" t="e">
        <f>_xlfn.XLOOKUP(PROTEIN_stoich[[#This Row],[uniprot]],[1]!UniprotIFO[Entry],[1]!UniprotIFO[essential?],"")</f>
        <v>#REF!</v>
      </c>
      <c r="S2187" t="e">
        <f>_xlfn.XLOOKUP(PROTEIN_stoich[[#This Row],[sequence]],[2]!Table1[sequence_without_asterisks],[2]!Table1[protein_stoich seq matches],"")</f>
        <v>#REF!</v>
      </c>
      <c r="T2187" t="e">
        <f>_xlfn.XLOOKUP(PROTEIN_stoich[[#This Row],[uniprot]],[1]!UniprotIFO[Entry],[1]!UniprotIFO[protein_id in GSM model format],"")</f>
        <v>#REF!</v>
      </c>
    </row>
    <row r="2188" spans="1:20" x14ac:dyDescent="0.2">
      <c r="A21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RT09944</v>
      </c>
      <c r="B2188" t="s">
        <v>14775</v>
      </c>
      <c r="C2188" t="s">
        <v>14775</v>
      </c>
      <c r="D2188" t="s">
        <v>10101</v>
      </c>
      <c r="E2188" t="s">
        <v>4877</v>
      </c>
      <c r="G21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8" t="s">
        <v>4878</v>
      </c>
      <c r="I2188" s="25" cm="1">
        <f t="array" ref="I2188">SUMPRODUCT((LEN(PROTEIN_stoich[[#This Row],[sequence]])-LEN(SUBSTITUTE(PROTEIN_stoich[[#This Row],[sequence]],{"A";"C";"D";"E";"F";"G";"H";"I";"K";"L";"M";"N";"P";"Q";"R";"S";"T";"V";"W";"Y"},""))),{72.08;104.14;115.08;129.11;148.17;58.05;138.14;114.16;130.18;114.16;132.2;115.1;98.12;129.13;158.19;88.08;102.1;100.13;187.21;164.17})/1000</f>
        <v>42.650469999999999</v>
      </c>
      <c r="J2188" t="s">
        <v>10102</v>
      </c>
      <c r="K2188" s="4" t="s">
        <v>4880</v>
      </c>
      <c r="M2188">
        <f>LEN(SUBSTITUTE(PROTEIN_stoich[[#This Row],[sequence]],"*",""))</f>
        <v>381</v>
      </c>
      <c r="O2188" t="s">
        <v>16</v>
      </c>
      <c r="P2188" t="str">
        <f>_xlfn.LET(_xlpm.id,PROTEIN_stoich[[#This Row],[uniprot]],HYPERLINK("https://www.uniprot.org/uniprotkb/"&amp;_xlpm.id&amp;"/entry",_xlpm.id))</f>
        <v>A0A0K3CRT3</v>
      </c>
      <c r="Q2188" t="e">
        <f>_xlfn.XLOOKUP(PROTEIN_stoich[[#This Row],[uniprot]],[1]!UniprotIFO[Entry],[1]!UniprotIFO[Gene Ontology IDs],"")</f>
        <v>#REF!</v>
      </c>
      <c r="R2188" t="e">
        <f>_xlfn.XLOOKUP(PROTEIN_stoich[[#This Row],[uniprot]],[1]!UniprotIFO[Entry],[1]!UniprotIFO[essential?],"")</f>
        <v>#REF!</v>
      </c>
      <c r="S2188" t="e">
        <f>_xlfn.XLOOKUP(PROTEIN_stoich[[#This Row],[sequence]],[2]!Table1[sequence_without_asterisks],[2]!Table1[protein_stoich seq matches],"")</f>
        <v>#REF!</v>
      </c>
      <c r="T2188" t="e">
        <f>_xlfn.XLOOKUP(PROTEIN_stoich[[#This Row],[uniprot]],[1]!UniprotIFO[Entry],[1]!UniprotIFO[protein_id in GSM model format],"")</f>
        <v>#REF!</v>
      </c>
    </row>
    <row r="2189" spans="1:20" x14ac:dyDescent="0.2">
      <c r="A21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RT09942</v>
      </c>
      <c r="B2189" t="s">
        <v>14776</v>
      </c>
      <c r="C2189" t="s">
        <v>14776</v>
      </c>
      <c r="D2189" t="s">
        <v>7185</v>
      </c>
      <c r="E2189" t="s">
        <v>4877</v>
      </c>
      <c r="G21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89" t="s">
        <v>4878</v>
      </c>
      <c r="I2189" s="25" cm="1">
        <f t="array" ref="I2189">SUMPRODUCT((LEN(PROTEIN_stoich[[#This Row],[sequence]])-LEN(SUBSTITUTE(PROTEIN_stoich[[#This Row],[sequence]],{"A";"C";"D";"E";"F";"G";"H";"I";"K";"L";"M";"N";"P";"Q";"R";"S";"T";"V";"W";"Y"},""))),{72.08;104.14;115.08;129.11;148.17;58.05;138.14;114.16;130.18;114.16;132.2;115.1;98.12;129.13;158.19;88.08;102.1;100.13;187.21;164.17})/1000</f>
        <v>176.08212999999998</v>
      </c>
      <c r="J2189" t="s">
        <v>7186</v>
      </c>
      <c r="K2189" s="4" t="s">
        <v>4880</v>
      </c>
      <c r="M2189">
        <f>LEN(SUBSTITUTE(PROTEIN_stoich[[#This Row],[sequence]],"*",""))</f>
        <v>1663</v>
      </c>
      <c r="O2189" t="s">
        <v>16</v>
      </c>
      <c r="P2189" t="str">
        <f>_xlfn.LET(_xlpm.id,PROTEIN_stoich[[#This Row],[uniprot]],HYPERLINK("https://www.uniprot.org/uniprotkb/"&amp;_xlpm.id&amp;"/entry",_xlpm.id))</f>
        <v>A0A0K3CN29</v>
      </c>
      <c r="Q2189" t="e">
        <f>_xlfn.XLOOKUP(PROTEIN_stoich[[#This Row],[uniprot]],[1]!UniprotIFO[Entry],[1]!UniprotIFO[Gene Ontology IDs],"")</f>
        <v>#REF!</v>
      </c>
      <c r="R2189" t="e">
        <f>_xlfn.XLOOKUP(PROTEIN_stoich[[#This Row],[uniprot]],[1]!UniprotIFO[Entry],[1]!UniprotIFO[essential?],"")</f>
        <v>#REF!</v>
      </c>
      <c r="S2189" t="e">
        <f>_xlfn.XLOOKUP(PROTEIN_stoich[[#This Row],[sequence]],[2]!Table1[sequence_without_asterisks],[2]!Table1[protein_stoich seq matches],"")</f>
        <v>#REF!</v>
      </c>
      <c r="T2189" t="e">
        <f>_xlfn.XLOOKUP(PROTEIN_stoich[[#This Row],[uniprot]],[1]!UniprotIFO[Entry],[1]!UniprotIFO[protein_id in GSM model format],"")</f>
        <v>#REF!</v>
      </c>
    </row>
    <row r="2190" spans="1:20" x14ac:dyDescent="0.2">
      <c r="A21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RT09939</v>
      </c>
      <c r="B2190" t="s">
        <v>14777</v>
      </c>
      <c r="C2190" t="s">
        <v>14777</v>
      </c>
      <c r="D2190" t="s">
        <v>8651</v>
      </c>
      <c r="E2190" t="s">
        <v>4877</v>
      </c>
      <c r="G21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0" t="s">
        <v>4878</v>
      </c>
      <c r="I2190" s="25" cm="1">
        <f t="array" ref="I2190">SUMPRODUCT((LEN(PROTEIN_stoich[[#This Row],[sequence]])-LEN(SUBSTITUTE(PROTEIN_stoich[[#This Row],[sequence]],{"A";"C";"D";"E";"F";"G";"H";"I";"K";"L";"M";"N";"P";"Q";"R";"S";"T";"V";"W";"Y"},""))),{72.08;104.14;115.08;129.11;148.17;58.05;138.14;114.16;130.18;114.16;132.2;115.1;98.12;129.13;158.19;88.08;102.1;100.13;187.21;164.17})/1000</f>
        <v>90.375979999999998</v>
      </c>
      <c r="J2190" t="s">
        <v>8652</v>
      </c>
      <c r="K2190" s="4" t="s">
        <v>4880</v>
      </c>
      <c r="M2190">
        <f>LEN(SUBSTITUTE(PROTEIN_stoich[[#This Row],[sequence]],"*",""))</f>
        <v>826</v>
      </c>
      <c r="O2190" t="s">
        <v>16</v>
      </c>
      <c r="P2190" t="str">
        <f>_xlfn.LET(_xlpm.id,PROTEIN_stoich[[#This Row],[uniprot]],HYPERLINK("https://www.uniprot.org/uniprotkb/"&amp;_xlpm.id&amp;"/entry",_xlpm.id))</f>
        <v>A0A0K3CMG5</v>
      </c>
      <c r="Q2190" t="e">
        <f>_xlfn.XLOOKUP(PROTEIN_stoich[[#This Row],[uniprot]],[1]!UniprotIFO[Entry],[1]!UniprotIFO[Gene Ontology IDs],"")</f>
        <v>#REF!</v>
      </c>
      <c r="R2190" t="e">
        <f>_xlfn.XLOOKUP(PROTEIN_stoich[[#This Row],[uniprot]],[1]!UniprotIFO[Entry],[1]!UniprotIFO[essential?],"")</f>
        <v>#REF!</v>
      </c>
      <c r="S2190" t="e">
        <f>_xlfn.XLOOKUP(PROTEIN_stoich[[#This Row],[sequence]],[2]!Table1[sequence_without_asterisks],[2]!Table1[protein_stoich seq matches],"")</f>
        <v>#REF!</v>
      </c>
      <c r="T2190" t="e">
        <f>_xlfn.XLOOKUP(PROTEIN_stoich[[#This Row],[uniprot]],[1]!UniprotIFO[Entry],[1]!UniprotIFO[protein_id in GSM model format],"")</f>
        <v>#REF!</v>
      </c>
    </row>
    <row r="2191" spans="1:20" x14ac:dyDescent="0.2">
      <c r="A21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RT09930</v>
      </c>
      <c r="B2191" t="s">
        <v>14778</v>
      </c>
      <c r="C2191" t="s">
        <v>14778</v>
      </c>
      <c r="D2191" t="s">
        <v>8242</v>
      </c>
      <c r="E2191" t="s">
        <v>4877</v>
      </c>
      <c r="G21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1" t="s">
        <v>4878</v>
      </c>
      <c r="I2191" s="25" cm="1">
        <f t="array" ref="I2191">SUMPRODUCT((LEN(PROTEIN_stoich[[#This Row],[sequence]])-LEN(SUBSTITUTE(PROTEIN_stoich[[#This Row],[sequence]],{"A";"C";"D";"E";"F";"G";"H";"I";"K";"L";"M";"N";"P";"Q";"R";"S";"T";"V";"W";"Y"},""))),{72.08;104.14;115.08;129.11;148.17;58.05;138.14;114.16;130.18;114.16;132.2;115.1;98.12;129.13;158.19;88.08;102.1;100.13;187.21;164.17})/1000</f>
        <v>28.632540000000002</v>
      </c>
      <c r="J2191" t="s">
        <v>8243</v>
      </c>
      <c r="K2191" s="4" t="s">
        <v>4880</v>
      </c>
      <c r="M2191">
        <f>LEN(SUBSTITUTE(PROTEIN_stoich[[#This Row],[sequence]],"*",""))</f>
        <v>269</v>
      </c>
      <c r="O2191" t="s">
        <v>16</v>
      </c>
      <c r="P2191" t="str">
        <f>_xlfn.LET(_xlpm.id,PROTEIN_stoich[[#This Row],[uniprot]],HYPERLINK("https://www.uniprot.org/uniprotkb/"&amp;_xlpm.id&amp;"/entry",_xlpm.id))</f>
        <v>A0A0K3CJL1</v>
      </c>
      <c r="Q2191" t="e">
        <f>_xlfn.XLOOKUP(PROTEIN_stoich[[#This Row],[uniprot]],[1]!UniprotIFO[Entry],[1]!UniprotIFO[Gene Ontology IDs],"")</f>
        <v>#REF!</v>
      </c>
      <c r="R2191" t="e">
        <f>_xlfn.XLOOKUP(PROTEIN_stoich[[#This Row],[uniprot]],[1]!UniprotIFO[Entry],[1]!UniprotIFO[essential?],"")</f>
        <v>#REF!</v>
      </c>
      <c r="S2191" t="e">
        <f>_xlfn.XLOOKUP(PROTEIN_stoich[[#This Row],[sequence]],[2]!Table1[sequence_without_asterisks],[2]!Table1[protein_stoich seq matches],"")</f>
        <v>#REF!</v>
      </c>
      <c r="T2191" t="e">
        <f>_xlfn.XLOOKUP(PROTEIN_stoich[[#This Row],[uniprot]],[1]!UniprotIFO[Entry],[1]!UniprotIFO[protein_id in GSM model format],"")</f>
        <v>#REF!</v>
      </c>
    </row>
    <row r="2192" spans="1:20" x14ac:dyDescent="0.2">
      <c r="A21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RT09928</v>
      </c>
      <c r="B2192" t="s">
        <v>14779</v>
      </c>
      <c r="C2192" t="s">
        <v>14779</v>
      </c>
      <c r="D2192" t="s">
        <v>9954</v>
      </c>
      <c r="E2192" t="s">
        <v>4877</v>
      </c>
      <c r="G21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2" t="s">
        <v>4878</v>
      </c>
      <c r="I2192" s="25" cm="1">
        <f t="array" ref="I2192">SUMPRODUCT((LEN(PROTEIN_stoich[[#This Row],[sequence]])-LEN(SUBSTITUTE(PROTEIN_stoich[[#This Row],[sequence]],{"A";"C";"D";"E";"F";"G";"H";"I";"K";"L";"M";"N";"P";"Q";"R";"S";"T";"V";"W";"Y"},""))),{72.08;104.14;115.08;129.11;148.17;58.05;138.14;114.16;130.18;114.16;132.2;115.1;98.12;129.13;158.19;88.08;102.1;100.13;187.21;164.17})/1000</f>
        <v>49.399039999999992</v>
      </c>
      <c r="J2192" t="s">
        <v>9955</v>
      </c>
      <c r="K2192" s="4" t="s">
        <v>4880</v>
      </c>
      <c r="M2192">
        <f>LEN(SUBSTITUTE(PROTEIN_stoich[[#This Row],[sequence]],"*",""))</f>
        <v>453</v>
      </c>
      <c r="O2192" t="s">
        <v>16</v>
      </c>
      <c r="P2192" t="str">
        <f>_xlfn.LET(_xlpm.id,PROTEIN_stoich[[#This Row],[uniprot]],HYPERLINK("https://www.uniprot.org/uniprotkb/"&amp;_xlpm.id&amp;"/entry",_xlpm.id))</f>
        <v>A0A0K3CMC7</v>
      </c>
      <c r="Q2192" t="e">
        <f>_xlfn.XLOOKUP(PROTEIN_stoich[[#This Row],[uniprot]],[1]!UniprotIFO[Entry],[1]!UniprotIFO[Gene Ontology IDs],"")</f>
        <v>#REF!</v>
      </c>
      <c r="R2192" t="e">
        <f>_xlfn.XLOOKUP(PROTEIN_stoich[[#This Row],[uniprot]],[1]!UniprotIFO[Entry],[1]!UniprotIFO[essential?],"")</f>
        <v>#REF!</v>
      </c>
      <c r="S2192" t="e">
        <f>_xlfn.XLOOKUP(PROTEIN_stoich[[#This Row],[sequence]],[2]!Table1[sequence_without_asterisks],[2]!Table1[protein_stoich seq matches],"")</f>
        <v>#REF!</v>
      </c>
      <c r="T2192" t="e">
        <f>_xlfn.XLOOKUP(PROTEIN_stoich[[#This Row],[uniprot]],[1]!UniprotIFO[Entry],[1]!UniprotIFO[protein_id in GSM model format],"")</f>
        <v>#REF!</v>
      </c>
    </row>
    <row r="2193" spans="1:20" x14ac:dyDescent="0.2">
      <c r="A21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RT09922</v>
      </c>
      <c r="B2193" t="s">
        <v>14780</v>
      </c>
      <c r="C2193" t="s">
        <v>14780</v>
      </c>
      <c r="D2193" t="s">
        <v>6688</v>
      </c>
      <c r="E2193" t="s">
        <v>4877</v>
      </c>
      <c r="G21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3" t="s">
        <v>4878</v>
      </c>
      <c r="I2193" s="25" cm="1">
        <f t="array" ref="I2193">SUMPRODUCT((LEN(PROTEIN_stoich[[#This Row],[sequence]])-LEN(SUBSTITUTE(PROTEIN_stoich[[#This Row],[sequence]],{"A";"C";"D";"E";"F";"G";"H";"I";"K";"L";"M";"N";"P";"Q";"R";"S";"T";"V";"W";"Y"},""))),{72.08;104.14;115.08;129.11;148.17;58.05;138.14;114.16;130.18;114.16;132.2;115.1;98.12;129.13;158.19;88.08;102.1;100.13;187.21;164.17})/1000</f>
        <v>29.949250000000003</v>
      </c>
      <c r="J2193" t="s">
        <v>6689</v>
      </c>
      <c r="K2193" s="4" t="s">
        <v>4880</v>
      </c>
      <c r="M2193">
        <f>LEN(SUBSTITUTE(PROTEIN_stoich[[#This Row],[sequence]],"*",""))</f>
        <v>277</v>
      </c>
      <c r="O2193" t="s">
        <v>16</v>
      </c>
      <c r="P2193" t="str">
        <f>_xlfn.LET(_xlpm.id,PROTEIN_stoich[[#This Row],[uniprot]],HYPERLINK("https://www.uniprot.org/uniprotkb/"&amp;_xlpm.id&amp;"/entry",_xlpm.id))</f>
        <v>A0A0K3CMC3</v>
      </c>
      <c r="Q2193" t="e">
        <f>_xlfn.XLOOKUP(PROTEIN_stoich[[#This Row],[uniprot]],[1]!UniprotIFO[Entry],[1]!UniprotIFO[Gene Ontology IDs],"")</f>
        <v>#REF!</v>
      </c>
      <c r="R2193" t="e">
        <f>_xlfn.XLOOKUP(PROTEIN_stoich[[#This Row],[uniprot]],[1]!UniprotIFO[Entry],[1]!UniprotIFO[essential?],"")</f>
        <v>#REF!</v>
      </c>
      <c r="S2193" t="e">
        <f>_xlfn.XLOOKUP(PROTEIN_stoich[[#This Row],[sequence]],[2]!Table1[sequence_without_asterisks],[2]!Table1[protein_stoich seq matches],"")</f>
        <v>#REF!</v>
      </c>
      <c r="T2193" t="e">
        <f>_xlfn.XLOOKUP(PROTEIN_stoich[[#This Row],[uniprot]],[1]!UniprotIFO[Entry],[1]!UniprotIFO[protein_id in GSM model format],"")</f>
        <v>#REF!</v>
      </c>
    </row>
    <row r="2194" spans="1:20" x14ac:dyDescent="0.2">
      <c r="A21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RT09916</v>
      </c>
      <c r="B2194" t="s">
        <v>14781</v>
      </c>
      <c r="C2194" t="s">
        <v>14781</v>
      </c>
      <c r="D2194" t="s">
        <v>10326</v>
      </c>
      <c r="E2194" t="s">
        <v>4877</v>
      </c>
      <c r="G21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4" t="s">
        <v>4878</v>
      </c>
      <c r="I2194" s="25" cm="1">
        <f t="array" ref="I2194">SUMPRODUCT((LEN(PROTEIN_stoich[[#This Row],[sequence]])-LEN(SUBSTITUTE(PROTEIN_stoich[[#This Row],[sequence]],{"A";"C";"D";"E";"F";"G";"H";"I";"K";"L";"M";"N";"P";"Q";"R";"S";"T";"V";"W";"Y"},""))),{72.08;104.14;115.08;129.11;148.17;58.05;138.14;114.16;130.18;114.16;132.2;115.1;98.12;129.13;158.19;88.08;102.1;100.13;187.21;164.17})/1000</f>
        <v>20.757480000000001</v>
      </c>
      <c r="J2194" t="s">
        <v>10327</v>
      </c>
      <c r="K2194" s="4" t="s">
        <v>4880</v>
      </c>
      <c r="M2194">
        <f>LEN(SUBSTITUTE(PROTEIN_stoich[[#This Row],[sequence]],"*",""))</f>
        <v>181</v>
      </c>
      <c r="O2194" t="s">
        <v>16</v>
      </c>
      <c r="P2194" t="str">
        <f>_xlfn.LET(_xlpm.id,PROTEIN_stoich[[#This Row],[uniprot]],HYPERLINK("https://www.uniprot.org/uniprotkb/"&amp;_xlpm.id&amp;"/entry",_xlpm.id))</f>
        <v>A0A061B372</v>
      </c>
      <c r="Q2194" t="e">
        <f>_xlfn.XLOOKUP(PROTEIN_stoich[[#This Row],[uniprot]],[1]!UniprotIFO[Entry],[1]!UniprotIFO[Gene Ontology IDs],"")</f>
        <v>#REF!</v>
      </c>
      <c r="R2194" t="e">
        <f>_xlfn.XLOOKUP(PROTEIN_stoich[[#This Row],[uniprot]],[1]!UniprotIFO[Entry],[1]!UniprotIFO[essential?],"")</f>
        <v>#REF!</v>
      </c>
      <c r="S2194" t="e">
        <f>_xlfn.XLOOKUP(PROTEIN_stoich[[#This Row],[sequence]],[2]!Table1[sequence_without_asterisks],[2]!Table1[protein_stoich seq matches],"")</f>
        <v>#REF!</v>
      </c>
      <c r="T2194" t="e">
        <f>_xlfn.XLOOKUP(PROTEIN_stoich[[#This Row],[uniprot]],[1]!UniprotIFO[Entry],[1]!UniprotIFO[protein_id in GSM model format],"")</f>
        <v>#REF!</v>
      </c>
    </row>
    <row r="2195" spans="1:20" x14ac:dyDescent="0.2">
      <c r="A21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RT09915</v>
      </c>
      <c r="B2195" t="s">
        <v>14782</v>
      </c>
      <c r="C2195" t="s">
        <v>14782</v>
      </c>
      <c r="D2195" t="s">
        <v>9666</v>
      </c>
      <c r="E2195" t="s">
        <v>4877</v>
      </c>
      <c r="G21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5" t="s">
        <v>4878</v>
      </c>
      <c r="I2195" s="25" cm="1">
        <f t="array" ref="I2195">SUMPRODUCT((LEN(PROTEIN_stoich[[#This Row],[sequence]])-LEN(SUBSTITUTE(PROTEIN_stoich[[#This Row],[sequence]],{"A";"C";"D";"E";"F";"G";"H";"I";"K";"L";"M";"N";"P";"Q";"R";"S";"T";"V";"W";"Y"},""))),{72.08;104.14;115.08;129.11;148.17;58.05;138.14;114.16;130.18;114.16;132.2;115.1;98.12;129.13;158.19;88.08;102.1;100.13;187.21;164.17})/1000</f>
        <v>110.24176000000001</v>
      </c>
      <c r="J2195" t="s">
        <v>9667</v>
      </c>
      <c r="K2195" s="4" t="s">
        <v>4880</v>
      </c>
      <c r="M2195">
        <f>LEN(SUBSTITUTE(PROTEIN_stoich[[#This Row],[sequence]],"*",""))</f>
        <v>1010</v>
      </c>
      <c r="O2195" t="s">
        <v>16</v>
      </c>
      <c r="P2195" t="str">
        <f>_xlfn.LET(_xlpm.id,PROTEIN_stoich[[#This Row],[uniprot]],HYPERLINK("https://www.uniprot.org/uniprotkb/"&amp;_xlpm.id&amp;"/entry",_xlpm.id))</f>
        <v>A0A0K3CN07</v>
      </c>
      <c r="Q2195" t="e">
        <f>_xlfn.XLOOKUP(PROTEIN_stoich[[#This Row],[uniprot]],[1]!UniprotIFO[Entry],[1]!UniprotIFO[Gene Ontology IDs],"")</f>
        <v>#REF!</v>
      </c>
      <c r="R2195" t="e">
        <f>_xlfn.XLOOKUP(PROTEIN_stoich[[#This Row],[uniprot]],[1]!UniprotIFO[Entry],[1]!UniprotIFO[essential?],"")</f>
        <v>#REF!</v>
      </c>
      <c r="S2195" t="e">
        <f>_xlfn.XLOOKUP(PROTEIN_stoich[[#This Row],[sequence]],[2]!Table1[sequence_without_asterisks],[2]!Table1[protein_stoich seq matches],"")</f>
        <v>#REF!</v>
      </c>
      <c r="T2195" t="e">
        <f>_xlfn.XLOOKUP(PROTEIN_stoich[[#This Row],[uniprot]],[1]!UniprotIFO[Entry],[1]!UniprotIFO[protein_id in GSM model format],"")</f>
        <v>#REF!</v>
      </c>
    </row>
    <row r="2196" spans="1:20" x14ac:dyDescent="0.2">
      <c r="A21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RT09914</v>
      </c>
      <c r="B2196" t="s">
        <v>14783</v>
      </c>
      <c r="C2196" t="s">
        <v>14783</v>
      </c>
      <c r="D2196" t="s">
        <v>5155</v>
      </c>
      <c r="E2196" t="s">
        <v>4877</v>
      </c>
      <c r="G21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6" t="s">
        <v>4878</v>
      </c>
      <c r="I2196" s="25" cm="1">
        <f t="array" ref="I2196">SUMPRODUCT((LEN(PROTEIN_stoich[[#This Row],[sequence]])-LEN(SUBSTITUTE(PROTEIN_stoich[[#This Row],[sequence]],{"A";"C";"D";"E";"F";"G";"H";"I";"K";"L";"M";"N";"P";"Q";"R";"S";"T";"V";"W";"Y"},""))),{72.08;104.14;115.08;129.11;148.17;58.05;138.14;114.16;130.18;114.16;132.2;115.1;98.12;129.13;158.19;88.08;102.1;100.13;187.21;164.17})/1000</f>
        <v>105.42237999999999</v>
      </c>
      <c r="J2196" t="s">
        <v>5156</v>
      </c>
      <c r="K2196" s="4" t="s">
        <v>4880</v>
      </c>
      <c r="M2196">
        <f>LEN(SUBSTITUTE(PROTEIN_stoich[[#This Row],[sequence]],"*",""))</f>
        <v>965</v>
      </c>
      <c r="O2196" t="s">
        <v>16</v>
      </c>
      <c r="P2196" t="str">
        <f>_xlfn.LET(_xlpm.id,PROTEIN_stoich[[#This Row],[uniprot]],HYPERLINK("https://www.uniprot.org/uniprotkb/"&amp;_xlpm.id&amp;"/entry",_xlpm.id))</f>
        <v>A0A0K3CJJ8</v>
      </c>
      <c r="Q2196" t="e">
        <f>_xlfn.XLOOKUP(PROTEIN_stoich[[#This Row],[uniprot]],[1]!UniprotIFO[Entry],[1]!UniprotIFO[Gene Ontology IDs],"")</f>
        <v>#REF!</v>
      </c>
      <c r="R2196" t="e">
        <f>_xlfn.XLOOKUP(PROTEIN_stoich[[#This Row],[uniprot]],[1]!UniprotIFO[Entry],[1]!UniprotIFO[essential?],"")</f>
        <v>#REF!</v>
      </c>
      <c r="S2196" t="e">
        <f>_xlfn.XLOOKUP(PROTEIN_stoich[[#This Row],[sequence]],[2]!Table1[sequence_without_asterisks],[2]!Table1[protein_stoich seq matches],"")</f>
        <v>#REF!</v>
      </c>
      <c r="T2196" t="e">
        <f>_xlfn.XLOOKUP(PROTEIN_stoich[[#This Row],[uniprot]],[1]!UniprotIFO[Entry],[1]!UniprotIFO[protein_id in GSM model format],"")</f>
        <v>#REF!</v>
      </c>
    </row>
    <row r="2197" spans="1:20" x14ac:dyDescent="0.2">
      <c r="A21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RT09907</v>
      </c>
      <c r="B2197" t="s">
        <v>14784</v>
      </c>
      <c r="C2197" t="s">
        <v>14784</v>
      </c>
      <c r="D2197" t="s">
        <v>7277</v>
      </c>
      <c r="E2197" t="s">
        <v>4877</v>
      </c>
      <c r="G21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7" t="s">
        <v>4878</v>
      </c>
      <c r="I2197" s="25" cm="1">
        <f t="array" ref="I2197">SUMPRODUCT((LEN(PROTEIN_stoich[[#This Row],[sequence]])-LEN(SUBSTITUTE(PROTEIN_stoich[[#This Row],[sequence]],{"A";"C";"D";"E";"F";"G";"H";"I";"K";"L";"M";"N";"P";"Q";"R";"S";"T";"V";"W";"Y"},""))),{72.08;104.14;115.08;129.11;148.17;58.05;138.14;114.16;130.18;114.16;132.2;115.1;98.12;129.13;158.19;88.08;102.1;100.13;187.21;164.17})/1000</f>
        <v>47.127120000000005</v>
      </c>
      <c r="J2197" t="s">
        <v>7278</v>
      </c>
      <c r="K2197" s="4" t="s">
        <v>4880</v>
      </c>
      <c r="M2197">
        <f>LEN(SUBSTITUTE(PROTEIN_stoich[[#This Row],[sequence]],"*",""))</f>
        <v>433</v>
      </c>
      <c r="O2197" t="s">
        <v>16</v>
      </c>
      <c r="P2197" t="str">
        <f>_xlfn.LET(_xlpm.id,PROTEIN_stoich[[#This Row],[uniprot]],HYPERLINK("https://www.uniprot.org/uniprotkb/"&amp;_xlpm.id&amp;"/entry",_xlpm.id))</f>
        <v>A0A0K3CLM6</v>
      </c>
      <c r="Q2197" t="e">
        <f>_xlfn.XLOOKUP(PROTEIN_stoich[[#This Row],[uniprot]],[1]!UniprotIFO[Entry],[1]!UniprotIFO[Gene Ontology IDs],"")</f>
        <v>#REF!</v>
      </c>
      <c r="R2197" t="e">
        <f>_xlfn.XLOOKUP(PROTEIN_stoich[[#This Row],[uniprot]],[1]!UniprotIFO[Entry],[1]!UniprotIFO[essential?],"")</f>
        <v>#REF!</v>
      </c>
      <c r="S2197" t="e">
        <f>_xlfn.XLOOKUP(PROTEIN_stoich[[#This Row],[sequence]],[2]!Table1[sequence_without_asterisks],[2]!Table1[protein_stoich seq matches],"")</f>
        <v>#REF!</v>
      </c>
      <c r="T2197" t="e">
        <f>_xlfn.XLOOKUP(PROTEIN_stoich[[#This Row],[uniprot]],[1]!UniprotIFO[Entry],[1]!UniprotIFO[protein_id in GSM model format],"")</f>
        <v>#REF!</v>
      </c>
    </row>
    <row r="2198" spans="1:20" x14ac:dyDescent="0.2">
      <c r="A21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RT09898</v>
      </c>
      <c r="B2198" t="s">
        <v>14785</v>
      </c>
      <c r="C2198" t="s">
        <v>14785</v>
      </c>
      <c r="D2198" t="s">
        <v>5129</v>
      </c>
      <c r="E2198" t="s">
        <v>4877</v>
      </c>
      <c r="G21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8" t="s">
        <v>4878</v>
      </c>
      <c r="I2198" s="25" cm="1">
        <f t="array" ref="I2198">SUMPRODUCT((LEN(PROTEIN_stoich[[#This Row],[sequence]])-LEN(SUBSTITUTE(PROTEIN_stoich[[#This Row],[sequence]],{"A";"C";"D";"E";"F";"G";"H";"I";"K";"L";"M";"N";"P";"Q";"R";"S";"T";"V";"W";"Y"},""))),{72.08;104.14;115.08;129.11;148.17;58.05;138.14;114.16;130.18;114.16;132.2;115.1;98.12;129.13;158.19;88.08;102.1;100.13;187.21;164.17})/1000</f>
        <v>31.934829999999998</v>
      </c>
      <c r="J2198" t="s">
        <v>5130</v>
      </c>
      <c r="K2198" s="4" t="s">
        <v>4880</v>
      </c>
      <c r="M2198">
        <f>LEN(SUBSTITUTE(PROTEIN_stoich[[#This Row],[sequence]],"*",""))</f>
        <v>289</v>
      </c>
      <c r="O2198" t="s">
        <v>16</v>
      </c>
      <c r="P2198" t="str">
        <f>_xlfn.LET(_xlpm.id,PROTEIN_stoich[[#This Row],[uniprot]],HYPERLINK("https://www.uniprot.org/uniprotkb/"&amp;_xlpm.id&amp;"/entry",_xlpm.id))</f>
        <v>A0A061B4J3</v>
      </c>
      <c r="Q2198" t="e">
        <f>_xlfn.XLOOKUP(PROTEIN_stoich[[#This Row],[uniprot]],[1]!UniprotIFO[Entry],[1]!UniprotIFO[Gene Ontology IDs],"")</f>
        <v>#REF!</v>
      </c>
      <c r="R2198" t="e">
        <f>_xlfn.XLOOKUP(PROTEIN_stoich[[#This Row],[uniprot]],[1]!UniprotIFO[Entry],[1]!UniprotIFO[essential?],"")</f>
        <v>#REF!</v>
      </c>
      <c r="S2198" t="e">
        <f>_xlfn.XLOOKUP(PROTEIN_stoich[[#This Row],[sequence]],[2]!Table1[sequence_without_asterisks],[2]!Table1[protein_stoich seq matches],"")</f>
        <v>#REF!</v>
      </c>
      <c r="T2198" t="e">
        <f>_xlfn.XLOOKUP(PROTEIN_stoich[[#This Row],[uniprot]],[1]!UniprotIFO[Entry],[1]!UniprotIFO[protein_id in GSM model format],"")</f>
        <v>#REF!</v>
      </c>
    </row>
    <row r="2199" spans="1:20" x14ac:dyDescent="0.2">
      <c r="A21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RT09897</v>
      </c>
      <c r="B2199" t="s">
        <v>14786</v>
      </c>
      <c r="C2199" t="s">
        <v>14786</v>
      </c>
      <c r="D2199" t="s">
        <v>9814</v>
      </c>
      <c r="E2199" t="s">
        <v>4877</v>
      </c>
      <c r="G21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199" t="s">
        <v>4878</v>
      </c>
      <c r="I2199" s="25" cm="1">
        <f t="array" ref="I2199">SUMPRODUCT((LEN(PROTEIN_stoich[[#This Row],[sequence]])-LEN(SUBSTITUTE(PROTEIN_stoich[[#This Row],[sequence]],{"A";"C";"D";"E";"F";"G";"H";"I";"K";"L";"M";"N";"P";"Q";"R";"S";"T";"V";"W";"Y"},""))),{72.08;104.14;115.08;129.11;148.17;58.05;138.14;114.16;130.18;114.16;132.2;115.1;98.12;129.13;158.19;88.08;102.1;100.13;187.21;164.17})/1000</f>
        <v>52.945850000000007</v>
      </c>
      <c r="J2199" t="s">
        <v>9815</v>
      </c>
      <c r="K2199" s="4" t="s">
        <v>4880</v>
      </c>
      <c r="M2199">
        <f>LEN(SUBSTITUTE(PROTEIN_stoich[[#This Row],[sequence]],"*",""))</f>
        <v>515</v>
      </c>
      <c r="O2199" t="s">
        <v>16</v>
      </c>
      <c r="P2199" t="str">
        <f>_xlfn.LET(_xlpm.id,PROTEIN_stoich[[#This Row],[uniprot]],HYPERLINK("https://www.uniprot.org/uniprotkb/"&amp;_xlpm.id&amp;"/entry",_xlpm.id))</f>
        <v>A0A0K3CM99</v>
      </c>
      <c r="Q2199" t="e">
        <f>_xlfn.XLOOKUP(PROTEIN_stoich[[#This Row],[uniprot]],[1]!UniprotIFO[Entry],[1]!UniprotIFO[Gene Ontology IDs],"")</f>
        <v>#REF!</v>
      </c>
      <c r="R2199" t="e">
        <f>_xlfn.XLOOKUP(PROTEIN_stoich[[#This Row],[uniprot]],[1]!UniprotIFO[Entry],[1]!UniprotIFO[essential?],"")</f>
        <v>#REF!</v>
      </c>
      <c r="S2199" t="e">
        <f>_xlfn.XLOOKUP(PROTEIN_stoich[[#This Row],[sequence]],[2]!Table1[sequence_without_asterisks],[2]!Table1[protein_stoich seq matches],"")</f>
        <v>#REF!</v>
      </c>
      <c r="T2199" t="e">
        <f>_xlfn.XLOOKUP(PROTEIN_stoich[[#This Row],[uniprot]],[1]!UniprotIFO[Entry],[1]!UniprotIFO[protein_id in GSM model format],"")</f>
        <v>#REF!</v>
      </c>
    </row>
    <row r="2200" spans="1:20" x14ac:dyDescent="0.2">
      <c r="A22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RT09895</v>
      </c>
      <c r="B2200" t="s">
        <v>14787</v>
      </c>
      <c r="C2200" t="s">
        <v>14787</v>
      </c>
      <c r="D2200" t="s">
        <v>9630</v>
      </c>
      <c r="E2200" t="s">
        <v>4877</v>
      </c>
      <c r="G22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0" t="s">
        <v>4878</v>
      </c>
      <c r="I2200" s="25" cm="1">
        <f t="array" ref="I2200">SUMPRODUCT((LEN(PROTEIN_stoich[[#This Row],[sequence]])-LEN(SUBSTITUTE(PROTEIN_stoich[[#This Row],[sequence]],{"A";"C";"D";"E";"F";"G";"H";"I";"K";"L";"M";"N";"P";"Q";"R";"S";"T";"V";"W";"Y"},""))),{72.08;104.14;115.08;129.11;148.17;58.05;138.14;114.16;130.18;114.16;132.2;115.1;98.12;129.13;158.19;88.08;102.1;100.13;187.21;164.17})/1000</f>
        <v>25.701309999999999</v>
      </c>
      <c r="J2200" t="s">
        <v>9631</v>
      </c>
      <c r="K2200" s="4" t="s">
        <v>4880</v>
      </c>
      <c r="M2200">
        <f>LEN(SUBSTITUTE(PROTEIN_stoich[[#This Row],[sequence]],"*",""))</f>
        <v>222</v>
      </c>
      <c r="O2200" t="s">
        <v>16</v>
      </c>
      <c r="P2200" t="str">
        <f>_xlfn.LET(_xlpm.id,PROTEIN_stoich[[#This Row],[uniprot]],HYPERLINK("https://www.uniprot.org/uniprotkb/"&amp;_xlpm.id&amp;"/entry",_xlpm.id))</f>
        <v>A0A0K3CMZ0</v>
      </c>
      <c r="Q2200" t="e">
        <f>_xlfn.XLOOKUP(PROTEIN_stoich[[#This Row],[uniprot]],[1]!UniprotIFO[Entry],[1]!UniprotIFO[Gene Ontology IDs],"")</f>
        <v>#REF!</v>
      </c>
      <c r="R2200" t="e">
        <f>_xlfn.XLOOKUP(PROTEIN_stoich[[#This Row],[uniprot]],[1]!UniprotIFO[Entry],[1]!UniprotIFO[essential?],"")</f>
        <v>#REF!</v>
      </c>
      <c r="S2200" t="e">
        <f>_xlfn.XLOOKUP(PROTEIN_stoich[[#This Row],[sequence]],[2]!Table1[sequence_without_asterisks],[2]!Table1[protein_stoich seq matches],"")</f>
        <v>#REF!</v>
      </c>
      <c r="T2200" t="e">
        <f>_xlfn.XLOOKUP(PROTEIN_stoich[[#This Row],[uniprot]],[1]!UniprotIFO[Entry],[1]!UniprotIFO[protein_id in GSM model format],"")</f>
        <v>#REF!</v>
      </c>
    </row>
    <row r="2201" spans="1:20" x14ac:dyDescent="0.2">
      <c r="A22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RT09882</v>
      </c>
      <c r="B2201" t="s">
        <v>14789</v>
      </c>
      <c r="C2201" t="s">
        <v>14789</v>
      </c>
      <c r="D2201" t="s">
        <v>6350</v>
      </c>
      <c r="E2201" t="s">
        <v>4877</v>
      </c>
      <c r="G22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1" t="s">
        <v>4878</v>
      </c>
      <c r="I2201" s="25" cm="1">
        <f t="array" ref="I2201">SUMPRODUCT((LEN(PROTEIN_stoich[[#This Row],[sequence]])-LEN(SUBSTITUTE(PROTEIN_stoich[[#This Row],[sequence]],{"A";"C";"D";"E";"F";"G";"H";"I";"K";"L";"M";"N";"P";"Q";"R";"S";"T";"V";"W";"Y"},""))),{72.08;104.14;115.08;129.11;148.17;58.05;138.14;114.16;130.18;114.16;132.2;115.1;98.12;129.13;158.19;88.08;102.1;100.13;187.21;164.17})/1000</f>
        <v>55.971430000000005</v>
      </c>
      <c r="J2201" t="s">
        <v>6351</v>
      </c>
      <c r="K2201" s="4" t="s">
        <v>4880</v>
      </c>
      <c r="M2201">
        <f>LEN(SUBSTITUTE(PROTEIN_stoich[[#This Row],[sequence]],"*",""))</f>
        <v>515</v>
      </c>
      <c r="O2201" t="s">
        <v>16</v>
      </c>
      <c r="P2201" t="str">
        <f>_xlfn.LET(_xlpm.id,PROTEIN_stoich[[#This Row],[uniprot]],HYPERLINK("https://www.uniprot.org/uniprotkb/"&amp;_xlpm.id&amp;"/entry",_xlpm.id))</f>
        <v>A0A0K3CJH1</v>
      </c>
      <c r="Q2201" t="e">
        <f>_xlfn.XLOOKUP(PROTEIN_stoich[[#This Row],[uniprot]],[1]!UniprotIFO[Entry],[1]!UniprotIFO[Gene Ontology IDs],"")</f>
        <v>#REF!</v>
      </c>
      <c r="R2201" t="e">
        <f>_xlfn.XLOOKUP(PROTEIN_stoich[[#This Row],[uniprot]],[1]!UniprotIFO[Entry],[1]!UniprotIFO[essential?],"")</f>
        <v>#REF!</v>
      </c>
      <c r="S2201" t="e">
        <f>_xlfn.XLOOKUP(PROTEIN_stoich[[#This Row],[sequence]],[2]!Table1[sequence_without_asterisks],[2]!Table1[protein_stoich seq matches],"")</f>
        <v>#REF!</v>
      </c>
      <c r="T2201" t="e">
        <f>_xlfn.XLOOKUP(PROTEIN_stoich[[#This Row],[uniprot]],[1]!UniprotIFO[Entry],[1]!UniprotIFO[protein_id in GSM model format],"")</f>
        <v>#REF!</v>
      </c>
    </row>
    <row r="2202" spans="1:20" x14ac:dyDescent="0.2">
      <c r="A22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RT09881</v>
      </c>
      <c r="B2202" t="s">
        <v>14790</v>
      </c>
      <c r="C2202" t="s">
        <v>14790</v>
      </c>
      <c r="D2202" t="s">
        <v>6650</v>
      </c>
      <c r="E2202" t="s">
        <v>4877</v>
      </c>
      <c r="G22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2" t="s">
        <v>4878</v>
      </c>
      <c r="I2202" s="25" cm="1">
        <f t="array" ref="I2202">SUMPRODUCT((LEN(PROTEIN_stoich[[#This Row],[sequence]])-LEN(SUBSTITUTE(PROTEIN_stoich[[#This Row],[sequence]],{"A";"C";"D";"E";"F";"G";"H";"I";"K";"L";"M";"N";"P";"Q";"R";"S";"T";"V";"W";"Y"},""))),{72.08;104.14;115.08;129.11;148.17;58.05;138.14;114.16;130.18;114.16;132.2;115.1;98.12;129.13;158.19;88.08;102.1;100.13;187.21;164.17})/1000</f>
        <v>20.119349999999997</v>
      </c>
      <c r="J2202" t="s">
        <v>6651</v>
      </c>
      <c r="K2202" s="4" t="s">
        <v>4880</v>
      </c>
      <c r="M2202">
        <f>LEN(SUBSTITUTE(PROTEIN_stoich[[#This Row],[sequence]],"*",""))</f>
        <v>178</v>
      </c>
      <c r="O2202" t="s">
        <v>16</v>
      </c>
      <c r="P2202" t="str">
        <f>_xlfn.LET(_xlpm.id,PROTEIN_stoich[[#This Row],[uniprot]],HYPERLINK("https://www.uniprot.org/uniprotkb/"&amp;_xlpm.id&amp;"/entry",_xlpm.id))</f>
        <v>A0A0K3CLK4</v>
      </c>
      <c r="Q2202" t="e">
        <f>_xlfn.XLOOKUP(PROTEIN_stoich[[#This Row],[uniprot]],[1]!UniprotIFO[Entry],[1]!UniprotIFO[Gene Ontology IDs],"")</f>
        <v>#REF!</v>
      </c>
      <c r="R2202" t="e">
        <f>_xlfn.XLOOKUP(PROTEIN_stoich[[#This Row],[uniprot]],[1]!UniprotIFO[Entry],[1]!UniprotIFO[essential?],"")</f>
        <v>#REF!</v>
      </c>
      <c r="S2202" t="e">
        <f>_xlfn.XLOOKUP(PROTEIN_stoich[[#This Row],[sequence]],[2]!Table1[sequence_without_asterisks],[2]!Table1[protein_stoich seq matches],"")</f>
        <v>#REF!</v>
      </c>
      <c r="T2202" t="e">
        <f>_xlfn.XLOOKUP(PROTEIN_stoich[[#This Row],[uniprot]],[1]!UniprotIFO[Entry],[1]!UniprotIFO[protein_id in GSM model format],"")</f>
        <v>#REF!</v>
      </c>
    </row>
    <row r="2203" spans="1:20" x14ac:dyDescent="0.2">
      <c r="A22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RT09879</v>
      </c>
      <c r="B2203" t="s">
        <v>14791</v>
      </c>
      <c r="C2203" t="s">
        <v>14791</v>
      </c>
      <c r="D2203" t="s">
        <v>8871</v>
      </c>
      <c r="E2203" t="s">
        <v>4877</v>
      </c>
      <c r="G22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3" t="s">
        <v>4878</v>
      </c>
      <c r="I2203" s="25" cm="1">
        <f t="array" ref="I2203">SUMPRODUCT((LEN(PROTEIN_stoich[[#This Row],[sequence]])-LEN(SUBSTITUTE(PROTEIN_stoich[[#This Row],[sequence]],{"A";"C";"D";"E";"F";"G";"H";"I";"K";"L";"M";"N";"P";"Q";"R";"S";"T";"V";"W";"Y"},""))),{72.08;104.14;115.08;129.11;148.17;58.05;138.14;114.16;130.18;114.16;132.2;115.1;98.12;129.13;158.19;88.08;102.1;100.13;187.21;164.17})/1000</f>
        <v>95.789369999999991</v>
      </c>
      <c r="J2203" t="s">
        <v>8872</v>
      </c>
      <c r="K2203" s="4" t="s">
        <v>4880</v>
      </c>
      <c r="M2203">
        <f>LEN(SUBSTITUTE(PROTEIN_stoich[[#This Row],[sequence]],"*",""))</f>
        <v>864</v>
      </c>
      <c r="O2203" t="s">
        <v>16</v>
      </c>
      <c r="P2203" t="str">
        <f>_xlfn.LET(_xlpm.id,PROTEIN_stoich[[#This Row],[uniprot]],HYPERLINK("https://www.uniprot.org/uniprotkb/"&amp;_xlpm.id&amp;"/entry",_xlpm.id))</f>
        <v>A0A0K3CRN3</v>
      </c>
      <c r="Q2203" t="e">
        <f>_xlfn.XLOOKUP(PROTEIN_stoich[[#This Row],[uniprot]],[1]!UniprotIFO[Entry],[1]!UniprotIFO[Gene Ontology IDs],"")</f>
        <v>#REF!</v>
      </c>
      <c r="R2203" t="e">
        <f>_xlfn.XLOOKUP(PROTEIN_stoich[[#This Row],[uniprot]],[1]!UniprotIFO[Entry],[1]!UniprotIFO[essential?],"")</f>
        <v>#REF!</v>
      </c>
      <c r="S2203" t="e">
        <f>_xlfn.XLOOKUP(PROTEIN_stoich[[#This Row],[sequence]],[2]!Table1[sequence_without_asterisks],[2]!Table1[protein_stoich seq matches],"")</f>
        <v>#REF!</v>
      </c>
      <c r="T2203" t="e">
        <f>_xlfn.XLOOKUP(PROTEIN_stoich[[#This Row],[uniprot]],[1]!UniprotIFO[Entry],[1]!UniprotIFO[protein_id in GSM model format],"")</f>
        <v>#REF!</v>
      </c>
    </row>
    <row r="2204" spans="1:20" x14ac:dyDescent="0.2">
      <c r="A22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RT09872</v>
      </c>
      <c r="B2204" t="s">
        <v>14792</v>
      </c>
      <c r="C2204" t="s">
        <v>14792</v>
      </c>
      <c r="D2204" t="s">
        <v>8595</v>
      </c>
      <c r="E2204" t="s">
        <v>4877</v>
      </c>
      <c r="G22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4" t="s">
        <v>4878</v>
      </c>
      <c r="I2204" s="25" cm="1">
        <f t="array" ref="I2204">SUMPRODUCT((LEN(PROTEIN_stoich[[#This Row],[sequence]])-LEN(SUBSTITUTE(PROTEIN_stoich[[#This Row],[sequence]],{"A";"C";"D";"E";"F";"G";"H";"I";"K";"L";"M";"N";"P";"Q";"R";"S";"T";"V";"W";"Y"},""))),{72.08;104.14;115.08;129.11;148.17;58.05;138.14;114.16;130.18;114.16;132.2;115.1;98.12;129.13;158.19;88.08;102.1;100.13;187.21;164.17})/1000</f>
        <v>16.876249999999999</v>
      </c>
      <c r="J2204" t="s">
        <v>8596</v>
      </c>
      <c r="K2204" s="4" t="s">
        <v>4880</v>
      </c>
      <c r="M2204">
        <f>LEN(SUBSTITUTE(PROTEIN_stoich[[#This Row],[sequence]],"*",""))</f>
        <v>159</v>
      </c>
      <c r="O2204" t="s">
        <v>16</v>
      </c>
      <c r="P2204" t="str">
        <f>_xlfn.LET(_xlpm.id,PROTEIN_stoich[[#This Row],[uniprot]],HYPERLINK("https://www.uniprot.org/uniprotkb/"&amp;_xlpm.id&amp;"/entry",_xlpm.id))</f>
        <v>A0A061B3Q8</v>
      </c>
      <c r="Q2204" t="e">
        <f>_xlfn.XLOOKUP(PROTEIN_stoich[[#This Row],[uniprot]],[1]!UniprotIFO[Entry],[1]!UniprotIFO[Gene Ontology IDs],"")</f>
        <v>#REF!</v>
      </c>
      <c r="R2204" t="e">
        <f>_xlfn.XLOOKUP(PROTEIN_stoich[[#This Row],[uniprot]],[1]!UniprotIFO[Entry],[1]!UniprotIFO[essential?],"")</f>
        <v>#REF!</v>
      </c>
      <c r="S2204" t="e">
        <f>_xlfn.XLOOKUP(PROTEIN_stoich[[#This Row],[sequence]],[2]!Table1[sequence_without_asterisks],[2]!Table1[protein_stoich seq matches],"")</f>
        <v>#REF!</v>
      </c>
      <c r="T2204" t="e">
        <f>_xlfn.XLOOKUP(PROTEIN_stoich[[#This Row],[uniprot]],[1]!UniprotIFO[Entry],[1]!UniprotIFO[protein_id in GSM model format],"")</f>
        <v>#REF!</v>
      </c>
    </row>
    <row r="2205" spans="1:20" x14ac:dyDescent="0.2">
      <c r="A22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RT09871</v>
      </c>
      <c r="B2205" t="s">
        <v>14793</v>
      </c>
      <c r="C2205" t="s">
        <v>14793</v>
      </c>
      <c r="D2205" t="s">
        <v>5673</v>
      </c>
      <c r="E2205" t="s">
        <v>4877</v>
      </c>
      <c r="G22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5" t="s">
        <v>4878</v>
      </c>
      <c r="I2205" s="25" cm="1">
        <f t="array" ref="I2205">SUMPRODUCT((LEN(PROTEIN_stoich[[#This Row],[sequence]])-LEN(SUBSTITUTE(PROTEIN_stoich[[#This Row],[sequence]],{"A";"C";"D";"E";"F";"G";"H";"I";"K";"L";"M";"N";"P";"Q";"R";"S";"T";"V";"W";"Y"},""))),{72.08;104.14;115.08;129.11;148.17;58.05;138.14;114.16;130.18;114.16;132.2;115.1;98.12;129.13;158.19;88.08;102.1;100.13;187.21;164.17})/1000</f>
        <v>41.440909999999988</v>
      </c>
      <c r="J2205" t="s">
        <v>5674</v>
      </c>
      <c r="K2205" s="4" t="s">
        <v>4880</v>
      </c>
      <c r="M2205">
        <f>LEN(SUBSTITUTE(PROTEIN_stoich[[#This Row],[sequence]],"*",""))</f>
        <v>387</v>
      </c>
      <c r="O2205" t="s">
        <v>16</v>
      </c>
      <c r="P2205" t="str">
        <f>_xlfn.LET(_xlpm.id,PROTEIN_stoich[[#This Row],[uniprot]],HYPERLINK("https://www.uniprot.org/uniprotkb/"&amp;_xlpm.id&amp;"/entry",_xlpm.id))</f>
        <v>A0A0K3CJG6</v>
      </c>
      <c r="Q2205" t="e">
        <f>_xlfn.XLOOKUP(PROTEIN_stoich[[#This Row],[uniprot]],[1]!UniprotIFO[Entry],[1]!UniprotIFO[Gene Ontology IDs],"")</f>
        <v>#REF!</v>
      </c>
      <c r="R2205" t="e">
        <f>_xlfn.XLOOKUP(PROTEIN_stoich[[#This Row],[uniprot]],[1]!UniprotIFO[Entry],[1]!UniprotIFO[essential?],"")</f>
        <v>#REF!</v>
      </c>
      <c r="S2205" t="e">
        <f>_xlfn.XLOOKUP(PROTEIN_stoich[[#This Row],[sequence]],[2]!Table1[sequence_without_asterisks],[2]!Table1[protein_stoich seq matches],"")</f>
        <v>#REF!</v>
      </c>
      <c r="T2205" t="e">
        <f>_xlfn.XLOOKUP(PROTEIN_stoich[[#This Row],[uniprot]],[1]!UniprotIFO[Entry],[1]!UniprotIFO[protein_id in GSM model format],"")</f>
        <v>#REF!</v>
      </c>
    </row>
    <row r="2206" spans="1:20" x14ac:dyDescent="0.2">
      <c r="A22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RT09867</v>
      </c>
      <c r="B2206" t="s">
        <v>14794</v>
      </c>
      <c r="C2206" t="s">
        <v>14794</v>
      </c>
      <c r="D2206" t="s">
        <v>8851</v>
      </c>
      <c r="E2206" t="s">
        <v>4877</v>
      </c>
      <c r="G22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6" t="s">
        <v>4878</v>
      </c>
      <c r="I2206" s="25" cm="1">
        <f t="array" ref="I2206">SUMPRODUCT((LEN(PROTEIN_stoich[[#This Row],[sequence]])-LEN(SUBSTITUTE(PROTEIN_stoich[[#This Row],[sequence]],{"A";"C";"D";"E";"F";"G";"H";"I";"K";"L";"M";"N";"P";"Q";"R";"S";"T";"V";"W";"Y"},""))),{72.08;104.14;115.08;129.11;148.17;58.05;138.14;114.16;130.18;114.16;132.2;115.1;98.12;129.13;158.19;88.08;102.1;100.13;187.21;164.17})/1000</f>
        <v>55.08793</v>
      </c>
      <c r="J2206" t="s">
        <v>8852</v>
      </c>
      <c r="K2206" s="4" t="s">
        <v>4880</v>
      </c>
      <c r="M2206">
        <f>LEN(SUBSTITUTE(PROTEIN_stoich[[#This Row],[sequence]],"*",""))</f>
        <v>517</v>
      </c>
      <c r="O2206" t="s">
        <v>16</v>
      </c>
      <c r="P2206" t="str">
        <f>_xlfn.LET(_xlpm.id,PROTEIN_stoich[[#This Row],[uniprot]],HYPERLINK("https://www.uniprot.org/uniprotkb/"&amp;_xlpm.id&amp;"/entry",_xlpm.id))</f>
        <v>A0A0K3CRM5</v>
      </c>
      <c r="Q2206" t="e">
        <f>_xlfn.XLOOKUP(PROTEIN_stoich[[#This Row],[uniprot]],[1]!UniprotIFO[Entry],[1]!UniprotIFO[Gene Ontology IDs],"")</f>
        <v>#REF!</v>
      </c>
      <c r="R2206" t="e">
        <f>_xlfn.XLOOKUP(PROTEIN_stoich[[#This Row],[uniprot]],[1]!UniprotIFO[Entry],[1]!UniprotIFO[essential?],"")</f>
        <v>#REF!</v>
      </c>
      <c r="S2206" t="e">
        <f>_xlfn.XLOOKUP(PROTEIN_stoich[[#This Row],[sequence]],[2]!Table1[sequence_without_asterisks],[2]!Table1[protein_stoich seq matches],"")</f>
        <v>#REF!</v>
      </c>
      <c r="T2206" t="e">
        <f>_xlfn.XLOOKUP(PROTEIN_stoich[[#This Row],[uniprot]],[1]!UniprotIFO[Entry],[1]!UniprotIFO[protein_id in GSM model format],"")</f>
        <v>#REF!</v>
      </c>
    </row>
    <row r="2207" spans="1:20" x14ac:dyDescent="0.2">
      <c r="A22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RT09862</v>
      </c>
      <c r="B2207" t="s">
        <v>14795</v>
      </c>
      <c r="C2207" t="s">
        <v>14795</v>
      </c>
      <c r="D2207" t="s">
        <v>8667</v>
      </c>
      <c r="E2207" t="s">
        <v>4877</v>
      </c>
      <c r="G22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7" t="s">
        <v>4878</v>
      </c>
      <c r="I2207" s="25" cm="1">
        <f t="array" ref="I2207">SUMPRODUCT((LEN(PROTEIN_stoich[[#This Row],[sequence]])-LEN(SUBSTITUTE(PROTEIN_stoich[[#This Row],[sequence]],{"A";"C";"D";"E";"F";"G";"H";"I";"K";"L";"M";"N";"P";"Q";"R";"S";"T";"V";"W";"Y"},""))),{72.08;104.14;115.08;129.11;148.17;58.05;138.14;114.16;130.18;114.16;132.2;115.1;98.12;129.13;158.19;88.08;102.1;100.13;187.21;164.17})/1000</f>
        <v>28.075400000000002</v>
      </c>
      <c r="J2207" t="s">
        <v>8668</v>
      </c>
      <c r="K2207" s="4" t="s">
        <v>4880</v>
      </c>
      <c r="M2207">
        <f>LEN(SUBSTITUTE(PROTEIN_stoich[[#This Row],[sequence]],"*",""))</f>
        <v>253</v>
      </c>
      <c r="O2207" t="s">
        <v>16</v>
      </c>
      <c r="P2207" t="str">
        <f>_xlfn.LET(_xlpm.id,PROTEIN_stoich[[#This Row],[uniprot]],HYPERLINK("https://www.uniprot.org/uniprotkb/"&amp;_xlpm.id&amp;"/entry",_xlpm.id))</f>
        <v>A0A0K3CM80</v>
      </c>
      <c r="Q2207" t="e">
        <f>_xlfn.XLOOKUP(PROTEIN_stoich[[#This Row],[uniprot]],[1]!UniprotIFO[Entry],[1]!UniprotIFO[Gene Ontology IDs],"")</f>
        <v>#REF!</v>
      </c>
      <c r="R2207" t="e">
        <f>_xlfn.XLOOKUP(PROTEIN_stoich[[#This Row],[uniprot]],[1]!UniprotIFO[Entry],[1]!UniprotIFO[essential?],"")</f>
        <v>#REF!</v>
      </c>
      <c r="S2207" t="e">
        <f>_xlfn.XLOOKUP(PROTEIN_stoich[[#This Row],[sequence]],[2]!Table1[sequence_without_asterisks],[2]!Table1[protein_stoich seq matches],"")</f>
        <v>#REF!</v>
      </c>
      <c r="T2207" t="e">
        <f>_xlfn.XLOOKUP(PROTEIN_stoich[[#This Row],[uniprot]],[1]!UniprotIFO[Entry],[1]!UniprotIFO[protein_id in GSM model format],"")</f>
        <v>#REF!</v>
      </c>
    </row>
    <row r="2208" spans="1:20" x14ac:dyDescent="0.2">
      <c r="A22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RT09860</v>
      </c>
      <c r="B2208" t="s">
        <v>14796</v>
      </c>
      <c r="C2208" t="s">
        <v>14796</v>
      </c>
      <c r="D2208" t="s">
        <v>7549</v>
      </c>
      <c r="E2208" t="s">
        <v>4877</v>
      </c>
      <c r="G22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08" t="s">
        <v>4878</v>
      </c>
      <c r="I2208" s="25" cm="1">
        <f t="array" ref="I2208">SUMPRODUCT((LEN(PROTEIN_stoich[[#This Row],[sequence]])-LEN(SUBSTITUTE(PROTEIN_stoich[[#This Row],[sequence]],{"A";"C";"D";"E";"F";"G";"H";"I";"K";"L";"M";"N";"P";"Q";"R";"S";"T";"V";"W";"Y"},""))),{72.08;104.14;115.08;129.11;148.17;58.05;138.14;114.16;130.18;114.16;132.2;115.1;98.12;129.13;158.19;88.08;102.1;100.13;187.21;164.17})/1000</f>
        <v>101.68557000000001</v>
      </c>
      <c r="J2208" t="s">
        <v>7550</v>
      </c>
      <c r="K2208" s="4" t="s">
        <v>4880</v>
      </c>
      <c r="M2208">
        <f>LEN(SUBSTITUTE(PROTEIN_stoich[[#This Row],[sequence]],"*",""))</f>
        <v>906</v>
      </c>
      <c r="O2208" t="s">
        <v>16</v>
      </c>
      <c r="P2208" t="str">
        <f>_xlfn.LET(_xlpm.id,PROTEIN_stoich[[#This Row],[uniprot]],HYPERLINK("https://www.uniprot.org/uniprotkb/"&amp;_xlpm.id&amp;"/entry",_xlpm.id))</f>
        <v>A0A0K3CMW4</v>
      </c>
      <c r="Q2208" t="e">
        <f>_xlfn.XLOOKUP(PROTEIN_stoich[[#This Row],[uniprot]],[1]!UniprotIFO[Entry],[1]!UniprotIFO[Gene Ontology IDs],"")</f>
        <v>#REF!</v>
      </c>
      <c r="R2208" t="e">
        <f>_xlfn.XLOOKUP(PROTEIN_stoich[[#This Row],[uniprot]],[1]!UniprotIFO[Entry],[1]!UniprotIFO[essential?],"")</f>
        <v>#REF!</v>
      </c>
      <c r="S2208" t="e">
        <f>_xlfn.XLOOKUP(PROTEIN_stoich[[#This Row],[sequence]],[2]!Table1[sequence_without_asterisks],[2]!Table1[protein_stoich seq matches],"")</f>
        <v>#REF!</v>
      </c>
      <c r="T2208" t="e">
        <f>_xlfn.XLOOKUP(PROTEIN_stoich[[#This Row],[uniprot]],[1]!UniprotIFO[Entry],[1]!UniprotIFO[protein_id in GSM model format],"")</f>
        <v>#REF!</v>
      </c>
    </row>
    <row r="2209" spans="1:20" x14ac:dyDescent="0.2">
      <c r="A22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v>
      </c>
      <c r="B2209" t="s">
        <v>1028</v>
      </c>
      <c r="C2209" t="s">
        <v>271</v>
      </c>
      <c r="D2209" t="s">
        <v>1029</v>
      </c>
      <c r="E2209" t="s">
        <v>16</v>
      </c>
      <c r="G2209"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2209" t="s">
        <v>1030</v>
      </c>
      <c r="I2209" s="25" cm="1">
        <f t="array" ref="I2209">SUMPRODUCT((LEN(PROTEIN_stoich[[#This Row],[sequence]])-LEN(SUBSTITUTE(PROTEIN_stoich[[#This Row],[sequence]],{"A";"C";"D";"E";"F";"G";"H";"I";"K";"L";"M";"N";"P";"Q";"R";"S";"T";"V";"W";"Y"},""))),{72.08;104.14;115.08;129.11;148.17;58.05;138.14;114.16;130.18;114.16;132.2;115.1;98.12;129.13;158.19;88.08;102.1;100.13;187.21;164.17})/1000</f>
        <v>84.980649999999997</v>
      </c>
      <c r="J2209" t="s">
        <v>3349</v>
      </c>
      <c r="K2209" s="4" t="s">
        <v>12</v>
      </c>
      <c r="M2209">
        <f>LEN(SUBSTITUTE(PROTEIN_stoich[[#This Row],[sequence]],"*",""))</f>
        <v>761</v>
      </c>
      <c r="N2209" t="s">
        <v>4815</v>
      </c>
      <c r="O2209" t="s">
        <v>16</v>
      </c>
      <c r="P2209" t="str">
        <f>_xlfn.LET(_xlpm.id,PROTEIN_stoich[[#This Row],[uniprot]],HYPERLINK("https://www.uniprot.org/uniprotkb/"&amp;_xlpm.id&amp;"/entry",_xlpm.id))</f>
        <v>A0A2T0A1Z3</v>
      </c>
      <c r="Q2209" t="e">
        <f>_xlfn.XLOOKUP(PROTEIN_stoich[[#This Row],[uniprot]],[1]!UniprotIFO[Entry],[1]!UniprotIFO[Gene Ontology IDs],"")</f>
        <v>#REF!</v>
      </c>
      <c r="R2209" t="e">
        <f>_xlfn.XLOOKUP(PROTEIN_stoich[[#This Row],[uniprot]],[1]!UniprotIFO[Entry],[1]!UniprotIFO[essential?],"")</f>
        <v>#REF!</v>
      </c>
      <c r="S2209" t="e">
        <f>_xlfn.XLOOKUP(PROTEIN_stoich[[#This Row],[sequence]],[2]!Table1[sequence_without_asterisks],[2]!Table1[protein_stoich seq matches],"")</f>
        <v>#REF!</v>
      </c>
      <c r="T2209" t="e">
        <f>_xlfn.XLOOKUP(PROTEIN_stoich[[#This Row],[uniprot]],[1]!UniprotIFO[Entry],[1]!UniprotIFO[protein_id in GSM model format],"")</f>
        <v>#REF!</v>
      </c>
    </row>
    <row r="2210" spans="1:20" x14ac:dyDescent="0.2">
      <c r="A22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RT09859</v>
      </c>
      <c r="B2210" t="s">
        <v>14797</v>
      </c>
      <c r="C2210" t="s">
        <v>14797</v>
      </c>
      <c r="D2210" t="s">
        <v>7049</v>
      </c>
      <c r="E2210" t="s">
        <v>4877</v>
      </c>
      <c r="G22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0" t="s">
        <v>4878</v>
      </c>
      <c r="I2210" s="25" cm="1">
        <f t="array" ref="I2210">SUMPRODUCT((LEN(PROTEIN_stoich[[#This Row],[sequence]])-LEN(SUBSTITUTE(PROTEIN_stoich[[#This Row],[sequence]],{"A";"C";"D";"E";"F";"G";"H";"I";"K";"L";"M";"N";"P";"Q";"R";"S";"T";"V";"W";"Y"},""))),{72.08;104.14;115.08;129.11;148.17;58.05;138.14;114.16;130.18;114.16;132.2;115.1;98.12;129.13;158.19;88.08;102.1;100.13;187.21;164.17})/1000</f>
        <v>21.797729999999994</v>
      </c>
      <c r="J2210" t="s">
        <v>7050</v>
      </c>
      <c r="K2210" s="4" t="s">
        <v>4880</v>
      </c>
      <c r="M2210">
        <f>LEN(SUBSTITUTE(PROTEIN_stoich[[#This Row],[sequence]],"*",""))</f>
        <v>194</v>
      </c>
      <c r="O2210" t="s">
        <v>16</v>
      </c>
      <c r="P2210" t="str">
        <f>_xlfn.LET(_xlpm.id,PROTEIN_stoich[[#This Row],[uniprot]],HYPERLINK("https://www.uniprot.org/uniprotkb/"&amp;_xlpm.id&amp;"/entry",_xlpm.id))</f>
        <v>A0A0K3CJG1</v>
      </c>
      <c r="Q2210" t="e">
        <f>_xlfn.XLOOKUP(PROTEIN_stoich[[#This Row],[uniprot]],[1]!UniprotIFO[Entry],[1]!UniprotIFO[Gene Ontology IDs],"")</f>
        <v>#REF!</v>
      </c>
      <c r="R2210" t="e">
        <f>_xlfn.XLOOKUP(PROTEIN_stoich[[#This Row],[uniprot]],[1]!UniprotIFO[Entry],[1]!UniprotIFO[essential?],"")</f>
        <v>#REF!</v>
      </c>
      <c r="S2210" t="e">
        <f>_xlfn.XLOOKUP(PROTEIN_stoich[[#This Row],[sequence]],[2]!Table1[sequence_without_asterisks],[2]!Table1[protein_stoich seq matches],"")</f>
        <v>#REF!</v>
      </c>
      <c r="T2210" t="e">
        <f>_xlfn.XLOOKUP(PROTEIN_stoich[[#This Row],[uniprot]],[1]!UniprotIFO[Entry],[1]!UniprotIFO[protein_id in GSM model format],"")</f>
        <v>#REF!</v>
      </c>
    </row>
    <row r="2211" spans="1:20" x14ac:dyDescent="0.2">
      <c r="A22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RT09857</v>
      </c>
      <c r="B2211" t="s">
        <v>14798</v>
      </c>
      <c r="C2211" t="s">
        <v>14798</v>
      </c>
      <c r="D2211" t="s">
        <v>6196</v>
      </c>
      <c r="E2211" t="s">
        <v>4877</v>
      </c>
      <c r="G22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1" t="s">
        <v>4878</v>
      </c>
      <c r="I2211" s="25" cm="1">
        <f t="array" ref="I2211">SUMPRODUCT((LEN(PROTEIN_stoich[[#This Row],[sequence]])-LEN(SUBSTITUTE(PROTEIN_stoich[[#This Row],[sequence]],{"A";"C";"D";"E";"F";"G";"H";"I";"K";"L";"M";"N";"P";"Q";"R";"S";"T";"V";"W";"Y"},""))),{72.08;104.14;115.08;129.11;148.17;58.05;138.14;114.16;130.18;114.16;132.2;115.1;98.12;129.13;158.19;88.08;102.1;100.13;187.21;164.17})/1000</f>
        <v>13.798689999999999</v>
      </c>
      <c r="J2211" t="s">
        <v>6197</v>
      </c>
      <c r="K2211" s="4" t="s">
        <v>4880</v>
      </c>
      <c r="M2211">
        <f>LEN(SUBSTITUTE(PROTEIN_stoich[[#This Row],[sequence]],"*",""))</f>
        <v>128</v>
      </c>
      <c r="O2211" t="s">
        <v>16</v>
      </c>
      <c r="P2211" t="str">
        <f>_xlfn.LET(_xlpm.id,PROTEIN_stoich[[#This Row],[uniprot]],HYPERLINK("https://www.uniprot.org/uniprotkb/"&amp;_xlpm.id&amp;"/entry",_xlpm.id))</f>
        <v>A0A0K3CM77</v>
      </c>
      <c r="Q2211" t="e">
        <f>_xlfn.XLOOKUP(PROTEIN_stoich[[#This Row],[uniprot]],[1]!UniprotIFO[Entry],[1]!UniprotIFO[Gene Ontology IDs],"")</f>
        <v>#REF!</v>
      </c>
      <c r="R2211" t="e">
        <f>_xlfn.XLOOKUP(PROTEIN_stoich[[#This Row],[uniprot]],[1]!UniprotIFO[Entry],[1]!UniprotIFO[essential?],"")</f>
        <v>#REF!</v>
      </c>
      <c r="S2211" t="e">
        <f>_xlfn.XLOOKUP(PROTEIN_stoich[[#This Row],[sequence]],[2]!Table1[sequence_without_asterisks],[2]!Table1[protein_stoich seq matches],"")</f>
        <v>#REF!</v>
      </c>
      <c r="T2211" t="e">
        <f>_xlfn.XLOOKUP(PROTEIN_stoich[[#This Row],[uniprot]],[1]!UniprotIFO[Entry],[1]!UniprotIFO[protein_id in GSM model format],"")</f>
        <v>#REF!</v>
      </c>
    </row>
    <row r="2212" spans="1:20" x14ac:dyDescent="0.2">
      <c r="A22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RT09853</v>
      </c>
      <c r="B2212" t="s">
        <v>14799</v>
      </c>
      <c r="C2212" t="s">
        <v>14799</v>
      </c>
      <c r="D2212" t="s">
        <v>5025</v>
      </c>
      <c r="E2212" t="s">
        <v>4877</v>
      </c>
      <c r="G22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2" t="s">
        <v>4878</v>
      </c>
      <c r="I2212" s="25" cm="1">
        <f t="array" ref="I2212">SUMPRODUCT((LEN(PROTEIN_stoich[[#This Row],[sequence]])-LEN(SUBSTITUTE(PROTEIN_stoich[[#This Row],[sequence]],{"A";"C";"D";"E";"F";"G";"H";"I";"K";"L";"M";"N";"P";"Q";"R";"S";"T";"V";"W";"Y"},""))),{72.08;104.14;115.08;129.11;148.17;58.05;138.14;114.16;130.18;114.16;132.2;115.1;98.12;129.13;158.19;88.08;102.1;100.13;187.21;164.17})/1000</f>
        <v>28.132789999999996</v>
      </c>
      <c r="J2212" t="s">
        <v>5026</v>
      </c>
      <c r="K2212" s="4" t="s">
        <v>4880</v>
      </c>
      <c r="M2212">
        <f>LEN(SUBSTITUTE(PROTEIN_stoich[[#This Row],[sequence]],"*",""))</f>
        <v>253</v>
      </c>
      <c r="O2212" t="s">
        <v>16</v>
      </c>
      <c r="P2212" t="str">
        <f>_xlfn.LET(_xlpm.id,PROTEIN_stoich[[#This Row],[uniprot]],HYPERLINK("https://www.uniprot.org/uniprotkb/"&amp;_xlpm.id&amp;"/entry",_xlpm.id))</f>
        <v>A0A0K3CLI2</v>
      </c>
      <c r="Q2212" t="e">
        <f>_xlfn.XLOOKUP(PROTEIN_stoich[[#This Row],[uniprot]],[1]!UniprotIFO[Entry],[1]!UniprotIFO[Gene Ontology IDs],"")</f>
        <v>#REF!</v>
      </c>
      <c r="R2212" t="e">
        <f>_xlfn.XLOOKUP(PROTEIN_stoich[[#This Row],[uniprot]],[1]!UniprotIFO[Entry],[1]!UniprotIFO[essential?],"")</f>
        <v>#REF!</v>
      </c>
      <c r="S2212" t="e">
        <f>_xlfn.XLOOKUP(PROTEIN_stoich[[#This Row],[sequence]],[2]!Table1[sequence_without_asterisks],[2]!Table1[protein_stoich seq matches],"")</f>
        <v>#REF!</v>
      </c>
      <c r="T2212" t="e">
        <f>_xlfn.XLOOKUP(PROTEIN_stoich[[#This Row],[uniprot]],[1]!UniprotIFO[Entry],[1]!UniprotIFO[protein_id in GSM model format],"")</f>
        <v>#REF!</v>
      </c>
    </row>
    <row r="2213" spans="1:20" x14ac:dyDescent="0.2">
      <c r="A22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RT09843</v>
      </c>
      <c r="B2213" t="s">
        <v>14800</v>
      </c>
      <c r="C2213" t="s">
        <v>14800</v>
      </c>
      <c r="D2213" t="s">
        <v>6072</v>
      </c>
      <c r="E2213" t="s">
        <v>4877</v>
      </c>
      <c r="G22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3" t="s">
        <v>4878</v>
      </c>
      <c r="I2213" s="25" cm="1">
        <f t="array" ref="I2213">SUMPRODUCT((LEN(PROTEIN_stoich[[#This Row],[sequence]])-LEN(SUBSTITUTE(PROTEIN_stoich[[#This Row],[sequence]],{"A";"C";"D";"E";"F";"G";"H";"I";"K";"L";"M";"N";"P";"Q";"R";"S";"T";"V";"W";"Y"},""))),{72.08;104.14;115.08;129.11;148.17;58.05;138.14;114.16;130.18;114.16;132.2;115.1;98.12;129.13;158.19;88.08;102.1;100.13;187.21;164.17})/1000</f>
        <v>49.677790000000009</v>
      </c>
      <c r="J2213" t="s">
        <v>6073</v>
      </c>
      <c r="K2213" s="4" t="s">
        <v>4880</v>
      </c>
      <c r="M2213">
        <f>LEN(SUBSTITUTE(PROTEIN_stoich[[#This Row],[sequence]],"*",""))</f>
        <v>448</v>
      </c>
      <c r="O2213" t="s">
        <v>16</v>
      </c>
      <c r="P2213" t="str">
        <f>_xlfn.LET(_xlpm.id,PROTEIN_stoich[[#This Row],[uniprot]],HYPERLINK("https://www.uniprot.org/uniprotkb/"&amp;_xlpm.id&amp;"/entry",_xlpm.id))</f>
        <v>A0A0K3CRK8</v>
      </c>
      <c r="Q2213" t="e">
        <f>_xlfn.XLOOKUP(PROTEIN_stoich[[#This Row],[uniprot]],[1]!UniprotIFO[Entry],[1]!UniprotIFO[Gene Ontology IDs],"")</f>
        <v>#REF!</v>
      </c>
      <c r="R2213" t="e">
        <f>_xlfn.XLOOKUP(PROTEIN_stoich[[#This Row],[uniprot]],[1]!UniprotIFO[Entry],[1]!UniprotIFO[essential?],"")</f>
        <v>#REF!</v>
      </c>
      <c r="S2213" t="e">
        <f>_xlfn.XLOOKUP(PROTEIN_stoich[[#This Row],[sequence]],[2]!Table1[sequence_without_asterisks],[2]!Table1[protein_stoich seq matches],"")</f>
        <v>#REF!</v>
      </c>
      <c r="T2213" t="e">
        <f>_xlfn.XLOOKUP(PROTEIN_stoich[[#This Row],[uniprot]],[1]!UniprotIFO[Entry],[1]!UniprotIFO[protein_id in GSM model format],"")</f>
        <v>#REF!</v>
      </c>
    </row>
    <row r="2214" spans="1:20" x14ac:dyDescent="0.2">
      <c r="A22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RT09839</v>
      </c>
      <c r="B2214" t="s">
        <v>14801</v>
      </c>
      <c r="C2214" t="s">
        <v>14801</v>
      </c>
      <c r="D2214" t="s">
        <v>6206</v>
      </c>
      <c r="E2214" t="s">
        <v>4877</v>
      </c>
      <c r="G22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4" t="s">
        <v>4878</v>
      </c>
      <c r="I2214" s="25" cm="1">
        <f t="array" ref="I2214">SUMPRODUCT((LEN(PROTEIN_stoich[[#This Row],[sequence]])-LEN(SUBSTITUTE(PROTEIN_stoich[[#This Row],[sequence]],{"A";"C";"D";"E";"F";"G";"H";"I";"K";"L";"M";"N";"P";"Q";"R";"S";"T";"V";"W";"Y"},""))),{72.08;104.14;115.08;129.11;148.17;58.05;138.14;114.16;130.18;114.16;132.2;115.1;98.12;129.13;158.19;88.08;102.1;100.13;187.21;164.17})/1000</f>
        <v>422.06731999999994</v>
      </c>
      <c r="J2214" t="s">
        <v>6207</v>
      </c>
      <c r="K2214" s="4" t="s">
        <v>4880</v>
      </c>
      <c r="M2214">
        <f>LEN(SUBSTITUTE(PROTEIN_stoich[[#This Row],[sequence]],"*",""))</f>
        <v>3720</v>
      </c>
      <c r="O2214" t="s">
        <v>16</v>
      </c>
      <c r="P2214" t="str">
        <f>_xlfn.LET(_xlpm.id,PROTEIN_stoich[[#This Row],[uniprot]],HYPERLINK("https://www.uniprot.org/uniprotkb/"&amp;_xlpm.id&amp;"/entry",_xlpm.id))</f>
        <v>A0A0K3CM68</v>
      </c>
      <c r="Q2214" t="e">
        <f>_xlfn.XLOOKUP(PROTEIN_stoich[[#This Row],[uniprot]],[1]!UniprotIFO[Entry],[1]!UniprotIFO[Gene Ontology IDs],"")</f>
        <v>#REF!</v>
      </c>
      <c r="R2214" t="e">
        <f>_xlfn.XLOOKUP(PROTEIN_stoich[[#This Row],[uniprot]],[1]!UniprotIFO[Entry],[1]!UniprotIFO[essential?],"")</f>
        <v>#REF!</v>
      </c>
      <c r="S2214" t="e">
        <f>_xlfn.XLOOKUP(PROTEIN_stoich[[#This Row],[sequence]],[2]!Table1[sequence_without_asterisks],[2]!Table1[protein_stoich seq matches],"")</f>
        <v>#REF!</v>
      </c>
      <c r="T2214" t="e">
        <f>_xlfn.XLOOKUP(PROTEIN_stoich[[#This Row],[uniprot]],[1]!UniprotIFO[Entry],[1]!UniprotIFO[protein_id in GSM model format],"")</f>
        <v>#REF!</v>
      </c>
    </row>
    <row r="2215" spans="1:20" x14ac:dyDescent="0.2">
      <c r="A22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RT09830</v>
      </c>
      <c r="B2215" t="s">
        <v>14802</v>
      </c>
      <c r="C2215" t="s">
        <v>14802</v>
      </c>
      <c r="D2215" t="s">
        <v>9518</v>
      </c>
      <c r="E2215" t="s">
        <v>4877</v>
      </c>
      <c r="G22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5" t="s">
        <v>4878</v>
      </c>
      <c r="I2215" s="25" cm="1">
        <f t="array" ref="I2215">SUMPRODUCT((LEN(PROTEIN_stoich[[#This Row],[sequence]])-LEN(SUBSTITUTE(PROTEIN_stoich[[#This Row],[sequence]],{"A";"C";"D";"E";"F";"G";"H";"I";"K";"L";"M";"N";"P";"Q";"R";"S";"T";"V";"W";"Y"},""))),{72.08;104.14;115.08;129.11;148.17;58.05;138.14;114.16;130.18;114.16;132.2;115.1;98.12;129.13;158.19;88.08;102.1;100.13;187.21;164.17})/1000</f>
        <v>37.252739999999996</v>
      </c>
      <c r="J2215" t="s">
        <v>9519</v>
      </c>
      <c r="K2215" s="4" t="s">
        <v>4880</v>
      </c>
      <c r="M2215">
        <f>LEN(SUBSTITUTE(PROTEIN_stoich[[#This Row],[sequence]],"*",""))</f>
        <v>340</v>
      </c>
      <c r="O2215" t="s">
        <v>16</v>
      </c>
      <c r="P2215" t="str">
        <f>_xlfn.LET(_xlpm.id,PROTEIN_stoich[[#This Row],[uniprot]],HYPERLINK("https://www.uniprot.org/uniprotkb/"&amp;_xlpm.id&amp;"/entry",_xlpm.id))</f>
        <v>A0A0K3CJF0</v>
      </c>
      <c r="Q2215" t="e">
        <f>_xlfn.XLOOKUP(PROTEIN_stoich[[#This Row],[uniprot]],[1]!UniprotIFO[Entry],[1]!UniprotIFO[Gene Ontology IDs],"")</f>
        <v>#REF!</v>
      </c>
      <c r="R2215" t="e">
        <f>_xlfn.XLOOKUP(PROTEIN_stoich[[#This Row],[uniprot]],[1]!UniprotIFO[Entry],[1]!UniprotIFO[essential?],"")</f>
        <v>#REF!</v>
      </c>
      <c r="S2215" t="e">
        <f>_xlfn.XLOOKUP(PROTEIN_stoich[[#This Row],[sequence]],[2]!Table1[sequence_without_asterisks],[2]!Table1[protein_stoich seq matches],"")</f>
        <v>#REF!</v>
      </c>
      <c r="T2215" t="e">
        <f>_xlfn.XLOOKUP(PROTEIN_stoich[[#This Row],[uniprot]],[1]!UniprotIFO[Entry],[1]!UniprotIFO[protein_id in GSM model format],"")</f>
        <v>#REF!</v>
      </c>
    </row>
    <row r="2216" spans="1:20" x14ac:dyDescent="0.2">
      <c r="A22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RT09829</v>
      </c>
      <c r="B2216" t="s">
        <v>14803</v>
      </c>
      <c r="C2216" t="s">
        <v>14803</v>
      </c>
      <c r="D2216" t="s">
        <v>8573</v>
      </c>
      <c r="E2216" t="s">
        <v>4877</v>
      </c>
      <c r="G22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6" t="s">
        <v>4878</v>
      </c>
      <c r="I2216" s="25" cm="1">
        <f t="array" ref="I2216">SUMPRODUCT((LEN(PROTEIN_stoich[[#This Row],[sequence]])-LEN(SUBSTITUTE(PROTEIN_stoich[[#This Row],[sequence]],{"A";"C";"D";"E";"F";"G";"H";"I";"K";"L";"M";"N";"P";"Q";"R";"S";"T";"V";"W";"Y"},""))),{72.08;104.14;115.08;129.11;148.17;58.05;138.14;114.16;130.18;114.16;132.2;115.1;98.12;129.13;158.19;88.08;102.1;100.13;187.21;164.17})/1000</f>
        <v>15.864040000000001</v>
      </c>
      <c r="J2216" t="s">
        <v>8574</v>
      </c>
      <c r="K2216" s="4" t="s">
        <v>4880</v>
      </c>
      <c r="M2216">
        <f>LEN(SUBSTITUTE(PROTEIN_stoich[[#This Row],[sequence]],"*",""))</f>
        <v>141</v>
      </c>
      <c r="O2216" t="s">
        <v>16</v>
      </c>
      <c r="P2216" t="str">
        <f>_xlfn.LET(_xlpm.id,PROTEIN_stoich[[#This Row],[uniprot]],HYPERLINK("https://www.uniprot.org/uniprotkb/"&amp;_xlpm.id&amp;"/entry",_xlpm.id))</f>
        <v>A0A0K3CLG2</v>
      </c>
      <c r="Q2216" t="e">
        <f>_xlfn.XLOOKUP(PROTEIN_stoich[[#This Row],[uniprot]],[1]!UniprotIFO[Entry],[1]!UniprotIFO[Gene Ontology IDs],"")</f>
        <v>#REF!</v>
      </c>
      <c r="R2216" t="e">
        <f>_xlfn.XLOOKUP(PROTEIN_stoich[[#This Row],[uniprot]],[1]!UniprotIFO[Entry],[1]!UniprotIFO[essential?],"")</f>
        <v>#REF!</v>
      </c>
      <c r="S2216" t="e">
        <f>_xlfn.XLOOKUP(PROTEIN_stoich[[#This Row],[sequence]],[2]!Table1[sequence_without_asterisks],[2]!Table1[protein_stoich seq matches],"")</f>
        <v>#REF!</v>
      </c>
      <c r="T2216" t="e">
        <f>_xlfn.XLOOKUP(PROTEIN_stoich[[#This Row],[uniprot]],[1]!UniprotIFO[Entry],[1]!UniprotIFO[protein_id in GSM model format],"")</f>
        <v>#REF!</v>
      </c>
    </row>
    <row r="2217" spans="1:20" x14ac:dyDescent="0.2">
      <c r="A22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RT09828</v>
      </c>
      <c r="B2217" t="s">
        <v>14804</v>
      </c>
      <c r="C2217" t="s">
        <v>14804</v>
      </c>
      <c r="D2217" t="s">
        <v>7615</v>
      </c>
      <c r="E2217" t="s">
        <v>4877</v>
      </c>
      <c r="G22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7" t="s">
        <v>4878</v>
      </c>
      <c r="I2217" s="25" cm="1">
        <f t="array" ref="I2217">SUMPRODUCT((LEN(PROTEIN_stoich[[#This Row],[sequence]])-LEN(SUBSTITUTE(PROTEIN_stoich[[#This Row],[sequence]],{"A";"C";"D";"E";"F";"G";"H";"I";"K";"L";"M";"N";"P";"Q";"R";"S";"T";"V";"W";"Y"},""))),{72.08;104.14;115.08;129.11;148.17;58.05;138.14;114.16;130.18;114.16;132.2;115.1;98.12;129.13;158.19;88.08;102.1;100.13;187.21;164.17})/1000</f>
        <v>34.524549999999991</v>
      </c>
      <c r="J2217" t="s">
        <v>7616</v>
      </c>
      <c r="K2217" s="4" t="s">
        <v>4880</v>
      </c>
      <c r="M2217">
        <f>LEN(SUBSTITUTE(PROTEIN_stoich[[#This Row],[sequence]],"*",""))</f>
        <v>311</v>
      </c>
      <c r="O2217" t="s">
        <v>16</v>
      </c>
      <c r="P2217" t="str">
        <f>_xlfn.LET(_xlpm.id,PROTEIN_stoich[[#This Row],[uniprot]],HYPERLINK("https://www.uniprot.org/uniprotkb/"&amp;_xlpm.id&amp;"/entry",_xlpm.id))</f>
        <v>A0A0K3CM45</v>
      </c>
      <c r="Q2217" t="e">
        <f>_xlfn.XLOOKUP(PROTEIN_stoich[[#This Row],[uniprot]],[1]!UniprotIFO[Entry],[1]!UniprotIFO[Gene Ontology IDs],"")</f>
        <v>#REF!</v>
      </c>
      <c r="R2217" t="e">
        <f>_xlfn.XLOOKUP(PROTEIN_stoich[[#This Row],[uniprot]],[1]!UniprotIFO[Entry],[1]!UniprotIFO[essential?],"")</f>
        <v>#REF!</v>
      </c>
      <c r="S2217" t="e">
        <f>_xlfn.XLOOKUP(PROTEIN_stoich[[#This Row],[sequence]],[2]!Table1[sequence_without_asterisks],[2]!Table1[protein_stoich seq matches],"")</f>
        <v>#REF!</v>
      </c>
      <c r="T2217" t="e">
        <f>_xlfn.XLOOKUP(PROTEIN_stoich[[#This Row],[uniprot]],[1]!UniprotIFO[Entry],[1]!UniprotIFO[protein_id in GSM model format],"")</f>
        <v>#REF!</v>
      </c>
    </row>
    <row r="2218" spans="1:20" x14ac:dyDescent="0.2">
      <c r="A22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RT09823</v>
      </c>
      <c r="B2218" t="s">
        <v>14805</v>
      </c>
      <c r="C2218" t="s">
        <v>14805</v>
      </c>
      <c r="D2218" t="s">
        <v>7897</v>
      </c>
      <c r="E2218" t="s">
        <v>4877</v>
      </c>
      <c r="G22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8" t="s">
        <v>4878</v>
      </c>
      <c r="I2218" s="25" cm="1">
        <f t="array" ref="I2218">SUMPRODUCT((LEN(PROTEIN_stoich[[#This Row],[sequence]])-LEN(SUBSTITUTE(PROTEIN_stoich[[#This Row],[sequence]],{"A";"C";"D";"E";"F";"G";"H";"I";"K";"L";"M";"N";"P";"Q";"R";"S";"T";"V";"W";"Y"},""))),{72.08;104.14;115.08;129.11;148.17;58.05;138.14;114.16;130.18;114.16;132.2;115.1;98.12;129.13;158.19;88.08;102.1;100.13;187.21;164.17})/1000</f>
        <v>61.909500000000001</v>
      </c>
      <c r="J2218" t="s">
        <v>7898</v>
      </c>
      <c r="K2218" s="4" t="s">
        <v>4880</v>
      </c>
      <c r="M2218">
        <f>LEN(SUBSTITUTE(PROTEIN_stoich[[#This Row],[sequence]],"*",""))</f>
        <v>560</v>
      </c>
      <c r="O2218" t="s">
        <v>16</v>
      </c>
      <c r="P2218" t="str">
        <f>_xlfn.LET(_xlpm.id,PROTEIN_stoich[[#This Row],[uniprot]],HYPERLINK("https://www.uniprot.org/uniprotkb/"&amp;_xlpm.id&amp;"/entry",_xlpm.id))</f>
        <v>A0A0K3CM39</v>
      </c>
      <c r="Q2218" t="e">
        <f>_xlfn.XLOOKUP(PROTEIN_stoich[[#This Row],[uniprot]],[1]!UniprotIFO[Entry],[1]!UniprotIFO[Gene Ontology IDs],"")</f>
        <v>#REF!</v>
      </c>
      <c r="R2218" t="e">
        <f>_xlfn.XLOOKUP(PROTEIN_stoich[[#This Row],[uniprot]],[1]!UniprotIFO[Entry],[1]!UniprotIFO[essential?],"")</f>
        <v>#REF!</v>
      </c>
      <c r="S2218" t="e">
        <f>_xlfn.XLOOKUP(PROTEIN_stoich[[#This Row],[sequence]],[2]!Table1[sequence_without_asterisks],[2]!Table1[protein_stoich seq matches],"")</f>
        <v>#REF!</v>
      </c>
      <c r="T2218" t="e">
        <f>_xlfn.XLOOKUP(PROTEIN_stoich[[#This Row],[uniprot]],[1]!UniprotIFO[Entry],[1]!UniprotIFO[protein_id in GSM model format],"")</f>
        <v>#REF!</v>
      </c>
    </row>
    <row r="2219" spans="1:20" x14ac:dyDescent="0.2">
      <c r="A22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RT09819</v>
      </c>
      <c r="B2219" t="s">
        <v>14806</v>
      </c>
      <c r="C2219" t="s">
        <v>14806</v>
      </c>
      <c r="D2219" t="s">
        <v>8949</v>
      </c>
      <c r="E2219" t="s">
        <v>4877</v>
      </c>
      <c r="G22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19" t="s">
        <v>4878</v>
      </c>
      <c r="I2219" s="25" cm="1">
        <f t="array" ref="I2219">SUMPRODUCT((LEN(PROTEIN_stoich[[#This Row],[sequence]])-LEN(SUBSTITUTE(PROTEIN_stoich[[#This Row],[sequence]],{"A";"C";"D";"E";"F";"G";"H";"I";"K";"L";"M";"N";"P";"Q";"R";"S";"T";"V";"W";"Y"},""))),{72.08;104.14;115.08;129.11;148.17;58.05;138.14;114.16;130.18;114.16;132.2;115.1;98.12;129.13;158.19;88.08;102.1;100.13;187.21;164.17})/1000</f>
        <v>124.01310000000001</v>
      </c>
      <c r="J2219" t="s">
        <v>8950</v>
      </c>
      <c r="K2219" s="4" t="s">
        <v>4880</v>
      </c>
      <c r="M2219">
        <f>LEN(SUBSTITUTE(PROTEIN_stoich[[#This Row],[sequence]],"*",""))</f>
        <v>1107</v>
      </c>
      <c r="O2219" t="s">
        <v>16</v>
      </c>
      <c r="P2219" t="str">
        <f>_xlfn.LET(_xlpm.id,PROTEIN_stoich[[#This Row],[uniprot]],HYPERLINK("https://www.uniprot.org/uniprotkb/"&amp;_xlpm.id&amp;"/entry",_xlpm.id))</f>
        <v>A0A0K3CJB8</v>
      </c>
      <c r="Q2219" t="e">
        <f>_xlfn.XLOOKUP(PROTEIN_stoich[[#This Row],[uniprot]],[1]!UniprotIFO[Entry],[1]!UniprotIFO[Gene Ontology IDs],"")</f>
        <v>#REF!</v>
      </c>
      <c r="R2219" t="e">
        <f>_xlfn.XLOOKUP(PROTEIN_stoich[[#This Row],[uniprot]],[1]!UniprotIFO[Entry],[1]!UniprotIFO[essential?],"")</f>
        <v>#REF!</v>
      </c>
      <c r="S2219" t="e">
        <f>_xlfn.XLOOKUP(PROTEIN_stoich[[#This Row],[sequence]],[2]!Table1[sequence_without_asterisks],[2]!Table1[protein_stoich seq matches],"")</f>
        <v>#REF!</v>
      </c>
      <c r="T2219" t="e">
        <f>_xlfn.XLOOKUP(PROTEIN_stoich[[#This Row],[uniprot]],[1]!UniprotIFO[Entry],[1]!UniprotIFO[protein_id in GSM model format],"")</f>
        <v>#REF!</v>
      </c>
    </row>
    <row r="2220" spans="1:20" x14ac:dyDescent="0.2">
      <c r="A22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RT09815</v>
      </c>
      <c r="B2220" t="s">
        <v>14807</v>
      </c>
      <c r="C2220" t="s">
        <v>14807</v>
      </c>
      <c r="D2220" t="s">
        <v>6696</v>
      </c>
      <c r="E2220" t="s">
        <v>4877</v>
      </c>
      <c r="G22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0" t="s">
        <v>4878</v>
      </c>
      <c r="I2220" s="25" cm="1">
        <f t="array" ref="I2220">SUMPRODUCT((LEN(PROTEIN_stoich[[#This Row],[sequence]])-LEN(SUBSTITUTE(PROTEIN_stoich[[#This Row],[sequence]],{"A";"C";"D";"E";"F";"G";"H";"I";"K";"L";"M";"N";"P";"Q";"R";"S";"T";"V";"W";"Y"},""))),{72.08;104.14;115.08;129.11;148.17;58.05;138.14;114.16;130.18;114.16;132.2;115.1;98.12;129.13;158.19;88.08;102.1;100.13;187.21;164.17})/1000</f>
        <v>142.77214000000001</v>
      </c>
      <c r="J2220" t="s">
        <v>6697</v>
      </c>
      <c r="K2220" s="4" t="s">
        <v>4880</v>
      </c>
      <c r="M2220">
        <f>LEN(SUBSTITUTE(PROTEIN_stoich[[#This Row],[sequence]],"*",""))</f>
        <v>1345</v>
      </c>
      <c r="O2220" t="s">
        <v>16</v>
      </c>
      <c r="P2220" t="str">
        <f>_xlfn.LET(_xlpm.id,PROTEIN_stoich[[#This Row],[uniprot]],HYPERLINK("https://www.uniprot.org/uniprotkb/"&amp;_xlpm.id&amp;"/entry",_xlpm.id))</f>
        <v>A0A0K3CMR4</v>
      </c>
      <c r="Q2220" t="e">
        <f>_xlfn.XLOOKUP(PROTEIN_stoich[[#This Row],[uniprot]],[1]!UniprotIFO[Entry],[1]!UniprotIFO[Gene Ontology IDs],"")</f>
        <v>#REF!</v>
      </c>
      <c r="R2220" t="e">
        <f>_xlfn.XLOOKUP(PROTEIN_stoich[[#This Row],[uniprot]],[1]!UniprotIFO[Entry],[1]!UniprotIFO[essential?],"")</f>
        <v>#REF!</v>
      </c>
      <c r="S2220" t="e">
        <f>_xlfn.XLOOKUP(PROTEIN_stoich[[#This Row],[sequence]],[2]!Table1[sequence_without_asterisks],[2]!Table1[protein_stoich seq matches],"")</f>
        <v>#REF!</v>
      </c>
      <c r="T2220" t="e">
        <f>_xlfn.XLOOKUP(PROTEIN_stoich[[#This Row],[uniprot]],[1]!UniprotIFO[Entry],[1]!UniprotIFO[protein_id in GSM model format],"")</f>
        <v>#REF!</v>
      </c>
    </row>
    <row r="2221" spans="1:20" x14ac:dyDescent="0.2">
      <c r="A22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RT09813</v>
      </c>
      <c r="B2221" t="s">
        <v>14808</v>
      </c>
      <c r="C2221" t="s">
        <v>14808</v>
      </c>
      <c r="D2221" t="s">
        <v>7027</v>
      </c>
      <c r="E2221" t="s">
        <v>4877</v>
      </c>
      <c r="G22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1" t="s">
        <v>4878</v>
      </c>
      <c r="I2221" s="25" cm="1">
        <f t="array" ref="I2221">SUMPRODUCT((LEN(PROTEIN_stoich[[#This Row],[sequence]])-LEN(SUBSTITUTE(PROTEIN_stoich[[#This Row],[sequence]],{"A";"C";"D";"E";"F";"G";"H";"I";"K";"L";"M";"N";"P";"Q";"R";"S";"T";"V";"W";"Y"},""))),{72.08;104.14;115.08;129.11;148.17;58.05;138.14;114.16;130.18;114.16;132.2;115.1;98.12;129.13;158.19;88.08;102.1;100.13;187.21;164.17})/1000</f>
        <v>198.98953</v>
      </c>
      <c r="J2221" t="s">
        <v>7028</v>
      </c>
      <c r="K2221" s="4" t="s">
        <v>4880</v>
      </c>
      <c r="M2221">
        <f>LEN(SUBSTITUTE(PROTEIN_stoich[[#This Row],[sequence]],"*",""))</f>
        <v>1801</v>
      </c>
      <c r="O2221" t="s">
        <v>16</v>
      </c>
      <c r="P2221" t="str">
        <f>_xlfn.LET(_xlpm.id,PROTEIN_stoich[[#This Row],[uniprot]],HYPERLINK("https://www.uniprot.org/uniprotkb/"&amp;_xlpm.id&amp;"/entry",_xlpm.id))</f>
        <v>A0A0K3CLC6</v>
      </c>
      <c r="Q2221" t="e">
        <f>_xlfn.XLOOKUP(PROTEIN_stoich[[#This Row],[uniprot]],[1]!UniprotIFO[Entry],[1]!UniprotIFO[Gene Ontology IDs],"")</f>
        <v>#REF!</v>
      </c>
      <c r="R2221" t="e">
        <f>_xlfn.XLOOKUP(PROTEIN_stoich[[#This Row],[uniprot]],[1]!UniprotIFO[Entry],[1]!UniprotIFO[essential?],"")</f>
        <v>#REF!</v>
      </c>
      <c r="S2221" t="e">
        <f>_xlfn.XLOOKUP(PROTEIN_stoich[[#This Row],[sequence]],[2]!Table1[sequence_without_asterisks],[2]!Table1[protein_stoich seq matches],"")</f>
        <v>#REF!</v>
      </c>
      <c r="T2221" t="e">
        <f>_xlfn.XLOOKUP(PROTEIN_stoich[[#This Row],[uniprot]],[1]!UniprotIFO[Entry],[1]!UniprotIFO[protein_id in GSM model format],"")</f>
        <v>#REF!</v>
      </c>
    </row>
    <row r="2222" spans="1:20" x14ac:dyDescent="0.2">
      <c r="A22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RT09808</v>
      </c>
      <c r="B2222" t="s">
        <v>14809</v>
      </c>
      <c r="C2222" t="s">
        <v>14809</v>
      </c>
      <c r="D2222" t="s">
        <v>5635</v>
      </c>
      <c r="E2222" t="s">
        <v>4877</v>
      </c>
      <c r="G22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2" t="s">
        <v>4878</v>
      </c>
      <c r="I2222" s="25" cm="1">
        <f t="array" ref="I2222">SUMPRODUCT((LEN(PROTEIN_stoich[[#This Row],[sequence]])-LEN(SUBSTITUTE(PROTEIN_stoich[[#This Row],[sequence]],{"A";"C";"D";"E";"F";"G";"H";"I";"K";"L";"M";"N";"P";"Q";"R";"S";"T";"V";"W";"Y"},""))),{72.08;104.14;115.08;129.11;148.17;58.05;138.14;114.16;130.18;114.16;132.2;115.1;98.12;129.13;158.19;88.08;102.1;100.13;187.21;164.17})/1000</f>
        <v>16.632580000000001</v>
      </c>
      <c r="J2222" t="s">
        <v>5636</v>
      </c>
      <c r="K2222" s="4" t="s">
        <v>4880</v>
      </c>
      <c r="M2222">
        <f>LEN(SUBSTITUTE(PROTEIN_stoich[[#This Row],[sequence]],"*",""))</f>
        <v>159</v>
      </c>
      <c r="O2222" t="s">
        <v>16</v>
      </c>
      <c r="P2222" t="str">
        <f>_xlfn.LET(_xlpm.id,PROTEIN_stoich[[#This Row],[uniprot]],HYPERLINK("https://www.uniprot.org/uniprotkb/"&amp;_xlpm.id&amp;"/entry",_xlpm.id))</f>
        <v>A0A0K3CLC1</v>
      </c>
      <c r="Q2222" t="e">
        <f>_xlfn.XLOOKUP(PROTEIN_stoich[[#This Row],[uniprot]],[1]!UniprotIFO[Entry],[1]!UniprotIFO[Gene Ontology IDs],"")</f>
        <v>#REF!</v>
      </c>
      <c r="R2222" t="e">
        <f>_xlfn.XLOOKUP(PROTEIN_stoich[[#This Row],[uniprot]],[1]!UniprotIFO[Entry],[1]!UniprotIFO[essential?],"")</f>
        <v>#REF!</v>
      </c>
      <c r="S2222" t="e">
        <f>_xlfn.XLOOKUP(PROTEIN_stoich[[#This Row],[sequence]],[2]!Table1[sequence_without_asterisks],[2]!Table1[protein_stoich seq matches],"")</f>
        <v>#REF!</v>
      </c>
      <c r="T2222" t="e">
        <f>_xlfn.XLOOKUP(PROTEIN_stoich[[#This Row],[uniprot]],[1]!UniprotIFO[Entry],[1]!UniprotIFO[protein_id in GSM model format],"")</f>
        <v>#REF!</v>
      </c>
    </row>
    <row r="2223" spans="1:20" x14ac:dyDescent="0.2">
      <c r="A22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RT09807</v>
      </c>
      <c r="B2223" t="s">
        <v>14810</v>
      </c>
      <c r="C2223" t="s">
        <v>14810</v>
      </c>
      <c r="D2223" t="s">
        <v>10083</v>
      </c>
      <c r="E2223" t="s">
        <v>4877</v>
      </c>
      <c r="G22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3" t="s">
        <v>4878</v>
      </c>
      <c r="I2223" s="25" cm="1">
        <f t="array" ref="I2223">SUMPRODUCT((LEN(PROTEIN_stoich[[#This Row],[sequence]])-LEN(SUBSTITUTE(PROTEIN_stoich[[#This Row],[sequence]],{"A";"C";"D";"E";"F";"G";"H";"I";"K";"L";"M";"N";"P";"Q";"R";"S";"T";"V";"W";"Y"},""))),{72.08;104.14;115.08;129.11;148.17;58.05;138.14;114.16;130.18;114.16;132.2;115.1;98.12;129.13;158.19;88.08;102.1;100.13;187.21;164.17})/1000</f>
        <v>82.271559999999994</v>
      </c>
      <c r="J2223" t="s">
        <v>10084</v>
      </c>
      <c r="K2223" s="4" t="s">
        <v>4880</v>
      </c>
      <c r="M2223">
        <f>LEN(SUBSTITUTE(PROTEIN_stoich[[#This Row],[sequence]],"*",""))</f>
        <v>764</v>
      </c>
      <c r="O2223" t="s">
        <v>16</v>
      </c>
      <c r="P2223" t="str">
        <f>_xlfn.LET(_xlpm.id,PROTEIN_stoich[[#This Row],[uniprot]],HYPERLINK("https://www.uniprot.org/uniprotkb/"&amp;_xlpm.id&amp;"/entry",_xlpm.id))</f>
        <v>A0A0K3CM21</v>
      </c>
      <c r="Q2223" t="e">
        <f>_xlfn.XLOOKUP(PROTEIN_stoich[[#This Row],[uniprot]],[1]!UniprotIFO[Entry],[1]!UniprotIFO[Gene Ontology IDs],"")</f>
        <v>#REF!</v>
      </c>
      <c r="R2223" t="e">
        <f>_xlfn.XLOOKUP(PROTEIN_stoich[[#This Row],[uniprot]],[1]!UniprotIFO[Entry],[1]!UniprotIFO[essential?],"")</f>
        <v>#REF!</v>
      </c>
      <c r="S2223" t="e">
        <f>_xlfn.XLOOKUP(PROTEIN_stoich[[#This Row],[sequence]],[2]!Table1[sequence_without_asterisks],[2]!Table1[protein_stoich seq matches],"")</f>
        <v>#REF!</v>
      </c>
      <c r="T2223" t="e">
        <f>_xlfn.XLOOKUP(PROTEIN_stoich[[#This Row],[uniprot]],[1]!UniprotIFO[Entry],[1]!UniprotIFO[protein_id in GSM model format],"")</f>
        <v>#REF!</v>
      </c>
    </row>
    <row r="2224" spans="1:20" x14ac:dyDescent="0.2">
      <c r="A22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RT09806</v>
      </c>
      <c r="B2224" t="s">
        <v>14811</v>
      </c>
      <c r="C2224" t="s">
        <v>14811</v>
      </c>
      <c r="D2224" t="s">
        <v>5751</v>
      </c>
      <c r="E2224" t="s">
        <v>4877</v>
      </c>
      <c r="G22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4" t="s">
        <v>4878</v>
      </c>
      <c r="I2224" s="25" cm="1">
        <f t="array" ref="I2224">SUMPRODUCT((LEN(PROTEIN_stoich[[#This Row],[sequence]])-LEN(SUBSTITUTE(PROTEIN_stoich[[#This Row],[sequence]],{"A";"C";"D";"E";"F";"G";"H";"I";"K";"L";"M";"N";"P";"Q";"R";"S";"T";"V";"W";"Y"},""))),{72.08;104.14;115.08;129.11;148.17;58.05;138.14;114.16;130.18;114.16;132.2;115.1;98.12;129.13;158.19;88.08;102.1;100.13;187.21;164.17})/1000</f>
        <v>28.690149999999996</v>
      </c>
      <c r="J2224" t="s">
        <v>5752</v>
      </c>
      <c r="K2224" s="4" t="s">
        <v>4880</v>
      </c>
      <c r="M2224">
        <f>LEN(SUBSTITUTE(PROTEIN_stoich[[#This Row],[sequence]],"*",""))</f>
        <v>259</v>
      </c>
      <c r="O2224" t="s">
        <v>16</v>
      </c>
      <c r="P2224" t="str">
        <f>_xlfn.LET(_xlpm.id,PROTEIN_stoich[[#This Row],[uniprot]],HYPERLINK("https://www.uniprot.org/uniprotkb/"&amp;_xlpm.id&amp;"/entry",_xlpm.id))</f>
        <v>A0A0K3CRB7</v>
      </c>
      <c r="Q2224" t="e">
        <f>_xlfn.XLOOKUP(PROTEIN_stoich[[#This Row],[uniprot]],[1]!UniprotIFO[Entry],[1]!UniprotIFO[Gene Ontology IDs],"")</f>
        <v>#REF!</v>
      </c>
      <c r="R2224" t="e">
        <f>_xlfn.XLOOKUP(PROTEIN_stoich[[#This Row],[uniprot]],[1]!UniprotIFO[Entry],[1]!UniprotIFO[essential?],"")</f>
        <v>#REF!</v>
      </c>
      <c r="S2224" t="e">
        <f>_xlfn.XLOOKUP(PROTEIN_stoich[[#This Row],[sequence]],[2]!Table1[sequence_without_asterisks],[2]!Table1[protein_stoich seq matches],"")</f>
        <v>#REF!</v>
      </c>
      <c r="T2224" t="e">
        <f>_xlfn.XLOOKUP(PROTEIN_stoich[[#This Row],[uniprot]],[1]!UniprotIFO[Entry],[1]!UniprotIFO[protein_id in GSM model format],"")</f>
        <v>#REF!</v>
      </c>
    </row>
    <row r="2225" spans="1:20" x14ac:dyDescent="0.2">
      <c r="A22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RT09793</v>
      </c>
      <c r="B2225" t="s">
        <v>14749</v>
      </c>
      <c r="C2225" t="s">
        <v>14749</v>
      </c>
      <c r="D2225" t="s">
        <v>5297</v>
      </c>
      <c r="E2225" t="s">
        <v>4877</v>
      </c>
      <c r="G22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5" t="s">
        <v>4878</v>
      </c>
      <c r="I2225" s="25" cm="1">
        <f t="array" ref="I2225">SUMPRODUCT((LEN(PROTEIN_stoich[[#This Row],[sequence]])-LEN(SUBSTITUTE(PROTEIN_stoich[[#This Row],[sequence]],{"A";"C";"D";"E";"F";"G";"H";"I";"K";"L";"M";"N";"P";"Q";"R";"S";"T";"V";"W";"Y"},""))),{72.08;104.14;115.08;129.11;148.17;58.05;138.14;114.16;130.18;114.16;132.2;115.1;98.12;129.13;158.19;88.08;102.1;100.13;187.21;164.17})/1000</f>
        <v>107.59309999999998</v>
      </c>
      <c r="J2225" t="s">
        <v>5298</v>
      </c>
      <c r="K2225" s="4" t="s">
        <v>4880</v>
      </c>
      <c r="M2225">
        <f>LEN(SUBSTITUTE(PROTEIN_stoich[[#This Row],[sequence]],"*",""))</f>
        <v>965</v>
      </c>
      <c r="O2225" t="s">
        <v>16</v>
      </c>
      <c r="P2225" t="str">
        <f>_xlfn.LET(_xlpm.id,PROTEIN_stoich[[#This Row],[uniprot]],HYPERLINK("https://www.uniprot.org/uniprotkb/"&amp;_xlpm.id&amp;"/entry",_xlpm.id))</f>
        <v>A0A0K3CJ93</v>
      </c>
      <c r="Q2225" t="e">
        <f>_xlfn.XLOOKUP(PROTEIN_stoich[[#This Row],[uniprot]],[1]!UniprotIFO[Entry],[1]!UniprotIFO[Gene Ontology IDs],"")</f>
        <v>#REF!</v>
      </c>
      <c r="R2225" t="e">
        <f>_xlfn.XLOOKUP(PROTEIN_stoich[[#This Row],[uniprot]],[1]!UniprotIFO[Entry],[1]!UniprotIFO[essential?],"")</f>
        <v>#REF!</v>
      </c>
      <c r="S2225" t="e">
        <f>_xlfn.XLOOKUP(PROTEIN_stoich[[#This Row],[sequence]],[2]!Table1[sequence_without_asterisks],[2]!Table1[protein_stoich seq matches],"")</f>
        <v>#REF!</v>
      </c>
      <c r="T2225" t="e">
        <f>_xlfn.XLOOKUP(PROTEIN_stoich[[#This Row],[uniprot]],[1]!UniprotIFO[Entry],[1]!UniprotIFO[protein_id in GSM model format],"")</f>
        <v>#REF!</v>
      </c>
    </row>
    <row r="2226" spans="1:20" x14ac:dyDescent="0.2">
      <c r="A22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RT09790</v>
      </c>
      <c r="B2226" t="s">
        <v>14750</v>
      </c>
      <c r="C2226" t="s">
        <v>14750</v>
      </c>
      <c r="D2226" t="s">
        <v>6212</v>
      </c>
      <c r="E2226" t="s">
        <v>4877</v>
      </c>
      <c r="G22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6" t="s">
        <v>4878</v>
      </c>
      <c r="I2226" s="25" cm="1">
        <f t="array" ref="I2226">SUMPRODUCT((LEN(PROTEIN_stoich[[#This Row],[sequence]])-LEN(SUBSTITUTE(PROTEIN_stoich[[#This Row],[sequence]],{"A";"C";"D";"E";"F";"G";"H";"I";"K";"L";"M";"N";"P";"Q";"R";"S";"T";"V";"W";"Y"},""))),{72.08;104.14;115.08;129.11;148.17;58.05;138.14;114.16;130.18;114.16;132.2;115.1;98.12;129.13;158.19;88.08;102.1;100.13;187.21;164.17})/1000</f>
        <v>127.70984000000001</v>
      </c>
      <c r="J2226" t="s">
        <v>6213</v>
      </c>
      <c r="K2226" s="4" t="s">
        <v>4880</v>
      </c>
      <c r="M2226">
        <f>LEN(SUBSTITUTE(PROTEIN_stoich[[#This Row],[sequence]],"*",""))</f>
        <v>1183</v>
      </c>
      <c r="O2226" t="s">
        <v>16</v>
      </c>
      <c r="P2226" t="str">
        <f>_xlfn.LET(_xlpm.id,PROTEIN_stoich[[#This Row],[uniprot]],HYPERLINK("https://www.uniprot.org/uniprotkb/"&amp;_xlpm.id&amp;"/entry",_xlpm.id))</f>
        <v>A0A0K3CRA2</v>
      </c>
      <c r="Q2226" t="e">
        <f>_xlfn.XLOOKUP(PROTEIN_stoich[[#This Row],[uniprot]],[1]!UniprotIFO[Entry],[1]!UniprotIFO[Gene Ontology IDs],"")</f>
        <v>#REF!</v>
      </c>
      <c r="R2226" t="e">
        <f>_xlfn.XLOOKUP(PROTEIN_stoich[[#This Row],[uniprot]],[1]!UniprotIFO[Entry],[1]!UniprotIFO[essential?],"")</f>
        <v>#REF!</v>
      </c>
      <c r="S2226" t="e">
        <f>_xlfn.XLOOKUP(PROTEIN_stoich[[#This Row],[sequence]],[2]!Table1[sequence_without_asterisks],[2]!Table1[protein_stoich seq matches],"")</f>
        <v>#REF!</v>
      </c>
      <c r="T2226" t="e">
        <f>_xlfn.XLOOKUP(PROTEIN_stoich[[#This Row],[uniprot]],[1]!UniprotIFO[Entry],[1]!UniprotIFO[protein_id in GSM model format],"")</f>
        <v>#REF!</v>
      </c>
    </row>
    <row r="2227" spans="1:20" x14ac:dyDescent="0.2">
      <c r="A22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RT09768</v>
      </c>
      <c r="B2227" t="s">
        <v>14751</v>
      </c>
      <c r="C2227" t="s">
        <v>14751</v>
      </c>
      <c r="D2227" t="s">
        <v>8703</v>
      </c>
      <c r="E2227" t="s">
        <v>4877</v>
      </c>
      <c r="G22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7" t="s">
        <v>4878</v>
      </c>
      <c r="I2227" s="25" cm="1">
        <f t="array" ref="I2227">SUMPRODUCT((LEN(PROTEIN_stoich[[#This Row],[sequence]])-LEN(SUBSTITUTE(PROTEIN_stoich[[#This Row],[sequence]],{"A";"C";"D";"E";"F";"G";"H";"I";"K";"L";"M";"N";"P";"Q";"R";"S";"T";"V";"W";"Y"},""))),{72.08;104.14;115.08;129.11;148.17;58.05;138.14;114.16;130.18;114.16;132.2;115.1;98.12;129.13;158.19;88.08;102.1;100.13;187.21;164.17})/1000</f>
        <v>78.357399999999998</v>
      </c>
      <c r="J2227" t="s">
        <v>8704</v>
      </c>
      <c r="K2227" s="4" t="s">
        <v>4880</v>
      </c>
      <c r="M2227">
        <f>LEN(SUBSTITUTE(PROTEIN_stoich[[#This Row],[sequence]],"*",""))</f>
        <v>707</v>
      </c>
      <c r="O2227" t="s">
        <v>16</v>
      </c>
      <c r="P2227" t="str">
        <f>_xlfn.LET(_xlpm.id,PROTEIN_stoich[[#This Row],[uniprot]],HYPERLINK("https://www.uniprot.org/uniprotkb/"&amp;_xlpm.id&amp;"/entry",_xlpm.id))</f>
        <v>A0A0K3CR83</v>
      </c>
      <c r="Q2227" t="e">
        <f>_xlfn.XLOOKUP(PROTEIN_stoich[[#This Row],[uniprot]],[1]!UniprotIFO[Entry],[1]!UniprotIFO[Gene Ontology IDs],"")</f>
        <v>#REF!</v>
      </c>
      <c r="R2227" t="e">
        <f>_xlfn.XLOOKUP(PROTEIN_stoich[[#This Row],[uniprot]],[1]!UniprotIFO[Entry],[1]!UniprotIFO[essential?],"")</f>
        <v>#REF!</v>
      </c>
      <c r="S2227" t="e">
        <f>_xlfn.XLOOKUP(PROTEIN_stoich[[#This Row],[sequence]],[2]!Table1[sequence_without_asterisks],[2]!Table1[protein_stoich seq matches],"")</f>
        <v>#REF!</v>
      </c>
      <c r="T2227" t="e">
        <f>_xlfn.XLOOKUP(PROTEIN_stoich[[#This Row],[uniprot]],[1]!UniprotIFO[Entry],[1]!UniprotIFO[protein_id in GSM model format],"")</f>
        <v>#REF!</v>
      </c>
    </row>
    <row r="2228" spans="1:20" x14ac:dyDescent="0.2">
      <c r="A22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RT09739</v>
      </c>
      <c r="B2228" t="s">
        <v>14753</v>
      </c>
      <c r="C2228" t="s">
        <v>14753</v>
      </c>
      <c r="D2228" t="s">
        <v>9500</v>
      </c>
      <c r="E2228" t="s">
        <v>4877</v>
      </c>
      <c r="G22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8" t="s">
        <v>4878</v>
      </c>
      <c r="I2228" s="25" cm="1">
        <f t="array" ref="I2228">SUMPRODUCT((LEN(PROTEIN_stoich[[#This Row],[sequence]])-LEN(SUBSTITUTE(PROTEIN_stoich[[#This Row],[sequence]],{"A";"C";"D";"E";"F";"G";"H";"I";"K";"L";"M";"N";"P";"Q";"R";"S";"T";"V";"W";"Y"},""))),{72.08;104.14;115.08;129.11;148.17;58.05;138.14;114.16;130.18;114.16;132.2;115.1;98.12;129.13;158.19;88.08;102.1;100.13;187.21;164.17})/1000</f>
        <v>39.495460000000001</v>
      </c>
      <c r="J2228" t="s">
        <v>9501</v>
      </c>
      <c r="K2228" s="4" t="s">
        <v>4880</v>
      </c>
      <c r="M2228">
        <f>LEN(SUBSTITUTE(PROTEIN_stoich[[#This Row],[sequence]],"*",""))</f>
        <v>363</v>
      </c>
      <c r="O2228" t="s">
        <v>16</v>
      </c>
      <c r="P2228" t="str">
        <f>_xlfn.LET(_xlpm.id,PROTEIN_stoich[[#This Row],[uniprot]],HYPERLINK("https://www.uniprot.org/uniprotkb/"&amp;_xlpm.id&amp;"/entry",_xlpm.id))</f>
        <v>A0A0K3CR56</v>
      </c>
      <c r="Q2228" t="e">
        <f>_xlfn.XLOOKUP(PROTEIN_stoich[[#This Row],[uniprot]],[1]!UniprotIFO[Entry],[1]!UniprotIFO[Gene Ontology IDs],"")</f>
        <v>#REF!</v>
      </c>
      <c r="R2228" t="e">
        <f>_xlfn.XLOOKUP(PROTEIN_stoich[[#This Row],[uniprot]],[1]!UniprotIFO[Entry],[1]!UniprotIFO[essential?],"")</f>
        <v>#REF!</v>
      </c>
      <c r="S2228" t="e">
        <f>_xlfn.XLOOKUP(PROTEIN_stoich[[#This Row],[sequence]],[2]!Table1[sequence_without_asterisks],[2]!Table1[protein_stoich seq matches],"")</f>
        <v>#REF!</v>
      </c>
      <c r="T2228" t="e">
        <f>_xlfn.XLOOKUP(PROTEIN_stoich[[#This Row],[uniprot]],[1]!UniprotIFO[Entry],[1]!UniprotIFO[protein_id in GSM model format],"")</f>
        <v>#REF!</v>
      </c>
    </row>
    <row r="2229" spans="1:20" x14ac:dyDescent="0.2">
      <c r="A22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RT09737</v>
      </c>
      <c r="B2229" t="s">
        <v>14754</v>
      </c>
      <c r="C2229" t="s">
        <v>14754</v>
      </c>
      <c r="D2229" t="s">
        <v>8805</v>
      </c>
      <c r="E2229" t="s">
        <v>4877</v>
      </c>
      <c r="G22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29" t="s">
        <v>4878</v>
      </c>
      <c r="I2229" s="25" cm="1">
        <f t="array" ref="I2229">SUMPRODUCT((LEN(PROTEIN_stoich[[#This Row],[sequence]])-LEN(SUBSTITUTE(PROTEIN_stoich[[#This Row],[sequence]],{"A";"C";"D";"E";"F";"G";"H";"I";"K";"L";"M";"N";"P";"Q";"R";"S";"T";"V";"W";"Y"},""))),{72.08;104.14;115.08;129.11;148.17;58.05;138.14;114.16;130.18;114.16;132.2;115.1;98.12;129.13;158.19;88.08;102.1;100.13;187.21;164.17})/1000</f>
        <v>30.300950000000004</v>
      </c>
      <c r="J2229" t="s">
        <v>8806</v>
      </c>
      <c r="K2229" s="4" t="s">
        <v>4880</v>
      </c>
      <c r="M2229">
        <f>LEN(SUBSTITUTE(PROTEIN_stoich[[#This Row],[sequence]],"*",""))</f>
        <v>267</v>
      </c>
      <c r="O2229" t="s">
        <v>16</v>
      </c>
      <c r="P2229" t="str">
        <f>_xlfn.LET(_xlpm.id,PROTEIN_stoich[[#This Row],[uniprot]],HYPERLINK("https://www.uniprot.org/uniprotkb/"&amp;_xlpm.id&amp;"/entry",_xlpm.id))</f>
        <v>A0A0K3CJ40</v>
      </c>
      <c r="Q2229" t="e">
        <f>_xlfn.XLOOKUP(PROTEIN_stoich[[#This Row],[uniprot]],[1]!UniprotIFO[Entry],[1]!UniprotIFO[Gene Ontology IDs],"")</f>
        <v>#REF!</v>
      </c>
      <c r="R2229" t="e">
        <f>_xlfn.XLOOKUP(PROTEIN_stoich[[#This Row],[uniprot]],[1]!UniprotIFO[Entry],[1]!UniprotIFO[essential?],"")</f>
        <v>#REF!</v>
      </c>
      <c r="S2229" t="e">
        <f>_xlfn.XLOOKUP(PROTEIN_stoich[[#This Row],[sequence]],[2]!Table1[sequence_without_asterisks],[2]!Table1[protein_stoich seq matches],"")</f>
        <v>#REF!</v>
      </c>
      <c r="T2229" t="e">
        <f>_xlfn.XLOOKUP(PROTEIN_stoich[[#This Row],[uniprot]],[1]!UniprotIFO[Entry],[1]!UniprotIFO[protein_id in GSM model format],"")</f>
        <v>#REF!</v>
      </c>
    </row>
    <row r="2230" spans="1:20" x14ac:dyDescent="0.2">
      <c r="A22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RT09736</v>
      </c>
      <c r="B2230" t="s">
        <v>14755</v>
      </c>
      <c r="C2230" t="s">
        <v>14755</v>
      </c>
      <c r="D2230" t="s">
        <v>9139</v>
      </c>
      <c r="E2230" t="s">
        <v>4877</v>
      </c>
      <c r="G22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0" t="s">
        <v>4878</v>
      </c>
      <c r="I2230" s="25" cm="1">
        <f t="array" ref="I2230">SUMPRODUCT((LEN(PROTEIN_stoich[[#This Row],[sequence]])-LEN(SUBSTITUTE(PROTEIN_stoich[[#This Row],[sequence]],{"A";"C";"D";"E";"F";"G";"H";"I";"K";"L";"M";"N";"P";"Q";"R";"S";"T";"V";"W";"Y"},""))),{72.08;104.14;115.08;129.11;148.17;58.05;138.14;114.16;130.18;114.16;132.2;115.1;98.12;129.13;158.19;88.08;102.1;100.13;187.21;164.17})/1000</f>
        <v>46.020359999999997</v>
      </c>
      <c r="J2230" t="s">
        <v>9140</v>
      </c>
      <c r="K2230" s="4" t="s">
        <v>4880</v>
      </c>
      <c r="M2230">
        <f>LEN(SUBSTITUTE(PROTEIN_stoich[[#This Row],[sequence]],"*",""))</f>
        <v>408</v>
      </c>
      <c r="O2230" t="s">
        <v>16</v>
      </c>
      <c r="P2230" t="str">
        <f>_xlfn.LET(_xlpm.id,PROTEIN_stoich[[#This Row],[uniprot]],HYPERLINK("https://www.uniprot.org/uniprotkb/"&amp;_xlpm.id&amp;"/entry",_xlpm.id))</f>
        <v>A0A0K3CL51</v>
      </c>
      <c r="Q2230" t="e">
        <f>_xlfn.XLOOKUP(PROTEIN_stoich[[#This Row],[uniprot]],[1]!UniprotIFO[Entry],[1]!UniprotIFO[Gene Ontology IDs],"")</f>
        <v>#REF!</v>
      </c>
      <c r="R2230" t="e">
        <f>_xlfn.XLOOKUP(PROTEIN_stoich[[#This Row],[uniprot]],[1]!UniprotIFO[Entry],[1]!UniprotIFO[essential?],"")</f>
        <v>#REF!</v>
      </c>
      <c r="S2230" t="e">
        <f>_xlfn.XLOOKUP(PROTEIN_stoich[[#This Row],[sequence]],[2]!Table1[sequence_without_asterisks],[2]!Table1[protein_stoich seq matches],"")</f>
        <v>#REF!</v>
      </c>
      <c r="T2230" t="e">
        <f>_xlfn.XLOOKUP(PROTEIN_stoich[[#This Row],[uniprot]],[1]!UniprotIFO[Entry],[1]!UniprotIFO[protein_id in GSM model format],"")</f>
        <v>#REF!</v>
      </c>
    </row>
    <row r="2231" spans="1:20" x14ac:dyDescent="0.2">
      <c r="A22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RT09735</v>
      </c>
      <c r="B2231" t="s">
        <v>14756</v>
      </c>
      <c r="C2231" t="s">
        <v>14756</v>
      </c>
      <c r="D2231" t="s">
        <v>9137</v>
      </c>
      <c r="E2231" t="s">
        <v>4877</v>
      </c>
      <c r="G22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1" t="s">
        <v>4878</v>
      </c>
      <c r="I2231" s="25" cm="1">
        <f t="array" ref="I2231">SUMPRODUCT((LEN(PROTEIN_stoich[[#This Row],[sequence]])-LEN(SUBSTITUTE(PROTEIN_stoich[[#This Row],[sequence]],{"A";"C";"D";"E";"F";"G";"H";"I";"K";"L";"M";"N";"P";"Q";"R";"S";"T";"V";"W";"Y"},""))),{72.08;104.14;115.08;129.11;148.17;58.05;138.14;114.16;130.18;114.16;132.2;115.1;98.12;129.13;158.19;88.08;102.1;100.13;187.21;164.17})/1000</f>
        <v>46.456899999999997</v>
      </c>
      <c r="J2231" t="s">
        <v>9138</v>
      </c>
      <c r="K2231" s="4" t="s">
        <v>4880</v>
      </c>
      <c r="M2231">
        <f>LEN(SUBSTITUTE(PROTEIN_stoich[[#This Row],[sequence]],"*",""))</f>
        <v>410</v>
      </c>
      <c r="O2231" t="s">
        <v>16</v>
      </c>
      <c r="P2231" t="str">
        <f>_xlfn.LET(_xlpm.id,PROTEIN_stoich[[#This Row],[uniprot]],HYPERLINK("https://www.uniprot.org/uniprotkb/"&amp;_xlpm.id&amp;"/entry",_xlpm.id))</f>
        <v>A0A0K3CLU9</v>
      </c>
      <c r="Q2231" t="e">
        <f>_xlfn.XLOOKUP(PROTEIN_stoich[[#This Row],[uniprot]],[1]!UniprotIFO[Entry],[1]!UniprotIFO[Gene Ontology IDs],"")</f>
        <v>#REF!</v>
      </c>
      <c r="R2231" t="e">
        <f>_xlfn.XLOOKUP(PROTEIN_stoich[[#This Row],[uniprot]],[1]!UniprotIFO[Entry],[1]!UniprotIFO[essential?],"")</f>
        <v>#REF!</v>
      </c>
      <c r="S2231" t="e">
        <f>_xlfn.XLOOKUP(PROTEIN_stoich[[#This Row],[sequence]],[2]!Table1[sequence_without_asterisks],[2]!Table1[protein_stoich seq matches],"")</f>
        <v>#REF!</v>
      </c>
      <c r="T2231" t="e">
        <f>_xlfn.XLOOKUP(PROTEIN_stoich[[#This Row],[uniprot]],[1]!UniprotIFO[Entry],[1]!UniprotIFO[protein_id in GSM model format],"")</f>
        <v>#REF!</v>
      </c>
    </row>
    <row r="2232" spans="1:20" x14ac:dyDescent="0.2">
      <c r="A22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RT09733</v>
      </c>
      <c r="B2232" t="s">
        <v>14757</v>
      </c>
      <c r="C2232" t="s">
        <v>14757</v>
      </c>
      <c r="D2232" t="s">
        <v>10370</v>
      </c>
      <c r="E2232" t="s">
        <v>4877</v>
      </c>
      <c r="G22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2" t="s">
        <v>4878</v>
      </c>
      <c r="I2232" s="25" cm="1">
        <f t="array" ref="I2232">SUMPRODUCT((LEN(PROTEIN_stoich[[#This Row],[sequence]])-LEN(SUBSTITUTE(PROTEIN_stoich[[#This Row],[sequence]],{"A";"C";"D";"E";"F";"G";"H";"I";"K";"L";"M";"N";"P";"Q";"R";"S";"T";"V";"W";"Y"},""))),{72.08;104.14;115.08;129.11;148.17;58.05;138.14;114.16;130.18;114.16;132.2;115.1;98.12;129.13;158.19;88.08;102.1;100.13;187.21;164.17})/1000</f>
        <v>45.302059999999997</v>
      </c>
      <c r="J2232" t="s">
        <v>10371</v>
      </c>
      <c r="K2232" s="4" t="s">
        <v>4880</v>
      </c>
      <c r="M2232">
        <f>LEN(SUBSTITUTE(PROTEIN_stoich[[#This Row],[sequence]],"*",""))</f>
        <v>394</v>
      </c>
      <c r="O2232" t="s">
        <v>16</v>
      </c>
      <c r="P2232" t="str">
        <f>_xlfn.LET(_xlpm.id,PROTEIN_stoich[[#This Row],[uniprot]],HYPERLINK("https://www.uniprot.org/uniprotkb/"&amp;_xlpm.id&amp;"/entry",_xlpm.id))</f>
        <v>A0A0K3CMH8</v>
      </c>
      <c r="Q2232" t="e">
        <f>_xlfn.XLOOKUP(PROTEIN_stoich[[#This Row],[uniprot]],[1]!UniprotIFO[Entry],[1]!UniprotIFO[Gene Ontology IDs],"")</f>
        <v>#REF!</v>
      </c>
      <c r="R2232" t="e">
        <f>_xlfn.XLOOKUP(PROTEIN_stoich[[#This Row],[uniprot]],[1]!UniprotIFO[Entry],[1]!UniprotIFO[essential?],"")</f>
        <v>#REF!</v>
      </c>
      <c r="S2232" t="e">
        <f>_xlfn.XLOOKUP(PROTEIN_stoich[[#This Row],[sequence]],[2]!Table1[sequence_without_asterisks],[2]!Table1[protein_stoich seq matches],"")</f>
        <v>#REF!</v>
      </c>
      <c r="T2232" t="e">
        <f>_xlfn.XLOOKUP(PROTEIN_stoich[[#This Row],[uniprot]],[1]!UniprotIFO[Entry],[1]!UniprotIFO[protein_id in GSM model format],"")</f>
        <v>#REF!</v>
      </c>
    </row>
    <row r="2233" spans="1:20" x14ac:dyDescent="0.2">
      <c r="A22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RT09727</v>
      </c>
      <c r="B2233" t="s">
        <v>14762</v>
      </c>
      <c r="C2233" t="s">
        <v>14762</v>
      </c>
      <c r="D2233" t="s">
        <v>9102</v>
      </c>
      <c r="E2233" t="s">
        <v>4877</v>
      </c>
      <c r="G22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3" t="s">
        <v>4878</v>
      </c>
      <c r="I2233" s="25" cm="1">
        <f t="array" ref="I2233">SUMPRODUCT((LEN(PROTEIN_stoich[[#This Row],[sequence]])-LEN(SUBSTITUTE(PROTEIN_stoich[[#This Row],[sequence]],{"A";"C";"D";"E";"F";"G";"H";"I";"K";"L";"M";"N";"P";"Q";"R";"S";"T";"V";"W";"Y"},""))),{72.08;104.14;115.08;129.11;148.17;58.05;138.14;114.16;130.18;114.16;132.2;115.1;98.12;129.13;158.19;88.08;102.1;100.13;187.21;164.17})/1000</f>
        <v>80.09332000000002</v>
      </c>
      <c r="J2233" t="s">
        <v>9103</v>
      </c>
      <c r="K2233" s="4" t="s">
        <v>4880</v>
      </c>
      <c r="M2233">
        <f>LEN(SUBSTITUTE(PROTEIN_stoich[[#This Row],[sequence]],"*",""))</f>
        <v>716</v>
      </c>
      <c r="O2233" t="s">
        <v>16</v>
      </c>
      <c r="P2233" t="str">
        <f>_xlfn.LET(_xlpm.id,PROTEIN_stoich[[#This Row],[uniprot]],HYPERLINK("https://www.uniprot.org/uniprotkb/"&amp;_xlpm.id&amp;"/entry",_xlpm.id))</f>
        <v>A0A0K3CMH3</v>
      </c>
      <c r="Q2233" t="e">
        <f>_xlfn.XLOOKUP(PROTEIN_stoich[[#This Row],[uniprot]],[1]!UniprotIFO[Entry],[1]!UniprotIFO[Gene Ontology IDs],"")</f>
        <v>#REF!</v>
      </c>
      <c r="R2233" t="e">
        <f>_xlfn.XLOOKUP(PROTEIN_stoich[[#This Row],[uniprot]],[1]!UniprotIFO[Entry],[1]!UniprotIFO[essential?],"")</f>
        <v>#REF!</v>
      </c>
      <c r="S2233" t="e">
        <f>_xlfn.XLOOKUP(PROTEIN_stoich[[#This Row],[sequence]],[2]!Table1[sequence_without_asterisks],[2]!Table1[protein_stoich seq matches],"")</f>
        <v>#REF!</v>
      </c>
      <c r="T2233" t="e">
        <f>_xlfn.XLOOKUP(PROTEIN_stoich[[#This Row],[uniprot]],[1]!UniprotIFO[Entry],[1]!UniprotIFO[protein_id in GSM model format],"")</f>
        <v>#REF!</v>
      </c>
    </row>
    <row r="2234" spans="1:20" x14ac:dyDescent="0.2">
      <c r="A22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RT09718</v>
      </c>
      <c r="B2234" t="s">
        <v>14773</v>
      </c>
      <c r="C2234" t="s">
        <v>14773</v>
      </c>
      <c r="D2234" t="s">
        <v>9578</v>
      </c>
      <c r="E2234" t="s">
        <v>4877</v>
      </c>
      <c r="G22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4" t="s">
        <v>4878</v>
      </c>
      <c r="I2234" s="25" cm="1">
        <f t="array" ref="I2234">SUMPRODUCT((LEN(PROTEIN_stoich[[#This Row],[sequence]])-LEN(SUBSTITUTE(PROTEIN_stoich[[#This Row],[sequence]],{"A";"C";"D";"E";"F";"G";"H";"I";"K";"L";"M";"N";"P";"Q";"R";"S";"T";"V";"W";"Y"},""))),{72.08;104.14;115.08;129.11;148.17;58.05;138.14;114.16;130.18;114.16;132.2;115.1;98.12;129.13;158.19;88.08;102.1;100.13;187.21;164.17})/1000</f>
        <v>11.40199</v>
      </c>
      <c r="J2234" t="s">
        <v>9579</v>
      </c>
      <c r="K2234" s="4" t="s">
        <v>4880</v>
      </c>
      <c r="M2234">
        <f>LEN(SUBSTITUTE(PROTEIN_stoich[[#This Row],[sequence]],"*",""))</f>
        <v>102</v>
      </c>
      <c r="O2234" t="s">
        <v>16</v>
      </c>
      <c r="P2234" t="str">
        <f>_xlfn.LET(_xlpm.id,PROTEIN_stoich[[#This Row],[uniprot]],HYPERLINK("https://www.uniprot.org/uniprotkb/"&amp;_xlpm.id&amp;"/entry",_xlpm.id))</f>
        <v>A0A0K3CLT4</v>
      </c>
      <c r="Q2234" t="e">
        <f>_xlfn.XLOOKUP(PROTEIN_stoich[[#This Row],[uniprot]],[1]!UniprotIFO[Entry],[1]!UniprotIFO[Gene Ontology IDs],"")</f>
        <v>#REF!</v>
      </c>
      <c r="R2234" t="e">
        <f>_xlfn.XLOOKUP(PROTEIN_stoich[[#This Row],[uniprot]],[1]!UniprotIFO[Entry],[1]!UniprotIFO[essential?],"")</f>
        <v>#REF!</v>
      </c>
      <c r="S2234" t="e">
        <f>_xlfn.XLOOKUP(PROTEIN_stoich[[#This Row],[sequence]],[2]!Table1[sequence_without_asterisks],[2]!Table1[protein_stoich seq matches],"")</f>
        <v>#REF!</v>
      </c>
      <c r="T2234" t="e">
        <f>_xlfn.XLOOKUP(PROTEIN_stoich[[#This Row],[uniprot]],[1]!UniprotIFO[Entry],[1]!UniprotIFO[protein_id in GSM model format],"")</f>
        <v>#REF!</v>
      </c>
    </row>
    <row r="2235" spans="1:20" x14ac:dyDescent="0.2">
      <c r="A22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RT09717</v>
      </c>
      <c r="B2235" t="s">
        <v>14774</v>
      </c>
      <c r="C2235" t="s">
        <v>14774</v>
      </c>
      <c r="D2235" t="s">
        <v>10525</v>
      </c>
      <c r="E2235" t="s">
        <v>4877</v>
      </c>
      <c r="G22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5" t="s">
        <v>4878</v>
      </c>
      <c r="I2235" s="25" cm="1">
        <f t="array" ref="I2235">SUMPRODUCT((LEN(PROTEIN_stoich[[#This Row],[sequence]])-LEN(SUBSTITUTE(PROTEIN_stoich[[#This Row],[sequence]],{"A";"C";"D";"E";"F";"G";"H";"I";"K";"L";"M";"N";"P";"Q";"R";"S";"T";"V";"W";"Y"},""))),{72.08;104.14;115.08;129.11;148.17;58.05;138.14;114.16;130.18;114.16;132.2;115.1;98.12;129.13;158.19;88.08;102.1;100.13;187.21;164.17})/1000</f>
        <v>109.98623000000002</v>
      </c>
      <c r="J2235" t="s">
        <v>10526</v>
      </c>
      <c r="K2235" s="4" t="s">
        <v>4880</v>
      </c>
      <c r="M2235">
        <f>LEN(SUBSTITUTE(PROTEIN_stoich[[#This Row],[sequence]],"*",""))</f>
        <v>980</v>
      </c>
      <c r="O2235" t="s">
        <v>16</v>
      </c>
      <c r="P2235" t="str">
        <f>_xlfn.LET(_xlpm.id,PROTEIN_stoich[[#This Row],[uniprot]],HYPERLINK("https://www.uniprot.org/uniprotkb/"&amp;_xlpm.id&amp;"/entry",_xlpm.id))</f>
        <v>A0A0K3CR32</v>
      </c>
      <c r="Q2235" t="e">
        <f>_xlfn.XLOOKUP(PROTEIN_stoich[[#This Row],[uniprot]],[1]!UniprotIFO[Entry],[1]!UniprotIFO[Gene Ontology IDs],"")</f>
        <v>#REF!</v>
      </c>
      <c r="R2235" t="e">
        <f>_xlfn.XLOOKUP(PROTEIN_stoich[[#This Row],[uniprot]],[1]!UniprotIFO[Entry],[1]!UniprotIFO[essential?],"")</f>
        <v>#REF!</v>
      </c>
      <c r="S2235" t="e">
        <f>_xlfn.XLOOKUP(PROTEIN_stoich[[#This Row],[sequence]],[2]!Table1[sequence_without_asterisks],[2]!Table1[protein_stoich seq matches],"")</f>
        <v>#REF!</v>
      </c>
      <c r="T2235" t="e">
        <f>_xlfn.XLOOKUP(PROTEIN_stoich[[#This Row],[uniprot]],[1]!UniprotIFO[Entry],[1]!UniprotIFO[protein_id in GSM model format],"")</f>
        <v>#REF!</v>
      </c>
    </row>
    <row r="2236" spans="1:20" x14ac:dyDescent="0.2">
      <c r="A22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RT09712</v>
      </c>
      <c r="B2236" t="s">
        <v>14788</v>
      </c>
      <c r="C2236" t="s">
        <v>14788</v>
      </c>
      <c r="D2236" t="s">
        <v>7543</v>
      </c>
      <c r="E2236" t="s">
        <v>4877</v>
      </c>
      <c r="G22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6" t="s">
        <v>4878</v>
      </c>
      <c r="I2236" s="25" cm="1">
        <f t="array" ref="I2236">SUMPRODUCT((LEN(PROTEIN_stoich[[#This Row],[sequence]])-LEN(SUBSTITUTE(PROTEIN_stoich[[#This Row],[sequence]],{"A";"C";"D";"E";"F";"G";"H";"I";"K";"L";"M";"N";"P";"Q";"R";"S";"T";"V";"W";"Y"},""))),{72.08;104.14;115.08;129.11;148.17;58.05;138.14;114.16;130.18;114.16;132.2;115.1;98.12;129.13;158.19;88.08;102.1;100.13;187.21;164.17})/1000</f>
        <v>67.534859999999995</v>
      </c>
      <c r="J2236" t="s">
        <v>7544</v>
      </c>
      <c r="K2236" s="4" t="s">
        <v>4880</v>
      </c>
      <c r="M2236">
        <f>LEN(SUBSTITUTE(PROTEIN_stoich[[#This Row],[sequence]],"*",""))</f>
        <v>610</v>
      </c>
      <c r="O2236" t="s">
        <v>16</v>
      </c>
      <c r="P2236" t="str">
        <f>_xlfn.LET(_xlpm.id,PROTEIN_stoich[[#This Row],[uniprot]],HYPERLINK("https://www.uniprot.org/uniprotkb/"&amp;_xlpm.id&amp;"/entry",_xlpm.id))</f>
        <v>A0A0K3CR27</v>
      </c>
      <c r="Q2236" t="e">
        <f>_xlfn.XLOOKUP(PROTEIN_stoich[[#This Row],[uniprot]],[1]!UniprotIFO[Entry],[1]!UniprotIFO[Gene Ontology IDs],"")</f>
        <v>#REF!</v>
      </c>
      <c r="R2236" t="e">
        <f>_xlfn.XLOOKUP(PROTEIN_stoich[[#This Row],[uniprot]],[1]!UniprotIFO[Entry],[1]!UniprotIFO[essential?],"")</f>
        <v>#REF!</v>
      </c>
      <c r="S2236" t="e">
        <f>_xlfn.XLOOKUP(PROTEIN_stoich[[#This Row],[sequence]],[2]!Table1[sequence_without_asterisks],[2]!Table1[protein_stoich seq matches],"")</f>
        <v>#REF!</v>
      </c>
      <c r="T2236" t="e">
        <f>_xlfn.XLOOKUP(PROTEIN_stoich[[#This Row],[uniprot]],[1]!UniprotIFO[Entry],[1]!UniprotIFO[protein_id in GSM model format],"")</f>
        <v>#REF!</v>
      </c>
    </row>
    <row r="2237" spans="1:20" x14ac:dyDescent="0.2">
      <c r="A22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RT09699</v>
      </c>
      <c r="B2237" t="s">
        <v>14752</v>
      </c>
      <c r="C2237" t="s">
        <v>14752</v>
      </c>
      <c r="D2237" t="s">
        <v>7629</v>
      </c>
      <c r="E2237" t="s">
        <v>4877</v>
      </c>
      <c r="G22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7" t="s">
        <v>4878</v>
      </c>
      <c r="I2237" s="25" cm="1">
        <f t="array" ref="I2237">SUMPRODUCT((LEN(PROTEIN_stoich[[#This Row],[sequence]])-LEN(SUBSTITUTE(PROTEIN_stoich[[#This Row],[sequence]],{"A";"C";"D";"E";"F";"G";"H";"I";"K";"L";"M";"N";"P";"Q";"R";"S";"T";"V";"W";"Y"},""))),{72.08;104.14;115.08;129.11;148.17;58.05;138.14;114.16;130.18;114.16;132.2;115.1;98.12;129.13;158.19;88.08;102.1;100.13;187.21;164.17})/1000</f>
        <v>112.66120999999998</v>
      </c>
      <c r="J2237" t="s">
        <v>7630</v>
      </c>
      <c r="K2237" s="4" t="s">
        <v>4880</v>
      </c>
      <c r="M2237">
        <f>LEN(SUBSTITUTE(PROTEIN_stoich[[#This Row],[sequence]],"*",""))</f>
        <v>988</v>
      </c>
      <c r="O2237" t="s">
        <v>16</v>
      </c>
      <c r="P2237" t="str">
        <f>_xlfn.LET(_xlpm.id,PROTEIN_stoich[[#This Row],[uniprot]],HYPERLINK("https://www.uniprot.org/uniprotkb/"&amp;_xlpm.id&amp;"/entry",_xlpm.id))</f>
        <v>A0A0K3CJ04</v>
      </c>
      <c r="Q2237" t="e">
        <f>_xlfn.XLOOKUP(PROTEIN_stoich[[#This Row],[uniprot]],[1]!UniprotIFO[Entry],[1]!UniprotIFO[Gene Ontology IDs],"")</f>
        <v>#REF!</v>
      </c>
      <c r="R2237" t="e">
        <f>_xlfn.XLOOKUP(PROTEIN_stoich[[#This Row],[uniprot]],[1]!UniprotIFO[Entry],[1]!UniprotIFO[essential?],"")</f>
        <v>#REF!</v>
      </c>
      <c r="S2237" t="e">
        <f>_xlfn.XLOOKUP(PROTEIN_stoich[[#This Row],[sequence]],[2]!Table1[sequence_without_asterisks],[2]!Table1[protein_stoich seq matches],"")</f>
        <v>#REF!</v>
      </c>
      <c r="T2237" t="e">
        <f>_xlfn.XLOOKUP(PROTEIN_stoich[[#This Row],[uniprot]],[1]!UniprotIFO[Entry],[1]!UniprotIFO[protein_id in GSM model format],"")</f>
        <v>#REF!</v>
      </c>
    </row>
    <row r="2238" spans="1:20" x14ac:dyDescent="0.2">
      <c r="A22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RT09693</v>
      </c>
      <c r="B2238" t="s">
        <v>14827</v>
      </c>
      <c r="C2238" t="s">
        <v>14827</v>
      </c>
      <c r="D2238" t="s">
        <v>8489</v>
      </c>
      <c r="E2238" t="s">
        <v>4877</v>
      </c>
      <c r="G22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8" t="s">
        <v>4878</v>
      </c>
      <c r="I2238" s="25" cm="1">
        <f t="array" ref="I2238">SUMPRODUCT((LEN(PROTEIN_stoich[[#This Row],[sequence]])-LEN(SUBSTITUTE(PROTEIN_stoich[[#This Row],[sequence]],{"A";"C";"D";"E";"F";"G";"H";"I";"K";"L";"M";"N";"P";"Q";"R";"S";"T";"V";"W";"Y"},""))),{72.08;104.14;115.08;129.11;148.17;58.05;138.14;114.16;130.18;114.16;132.2;115.1;98.12;129.13;158.19;88.08;102.1;100.13;187.21;164.17})/1000</f>
        <v>50.68428999999999</v>
      </c>
      <c r="J2238" t="s">
        <v>8490</v>
      </c>
      <c r="K2238" s="4" t="s">
        <v>4880</v>
      </c>
      <c r="M2238">
        <f>LEN(SUBSTITUTE(PROTEIN_stoich[[#This Row],[sequence]],"*",""))</f>
        <v>475</v>
      </c>
      <c r="O2238" t="s">
        <v>16</v>
      </c>
      <c r="P2238" t="str">
        <f>_xlfn.LET(_xlpm.id,PROTEIN_stoich[[#This Row],[uniprot]],HYPERLINK("https://www.uniprot.org/uniprotkb/"&amp;_xlpm.id&amp;"/entry",_xlpm.id))</f>
        <v>A0A0K3CL08</v>
      </c>
      <c r="Q2238" t="e">
        <f>_xlfn.XLOOKUP(PROTEIN_stoich[[#This Row],[uniprot]],[1]!UniprotIFO[Entry],[1]!UniprotIFO[Gene Ontology IDs],"")</f>
        <v>#REF!</v>
      </c>
      <c r="R2238" t="e">
        <f>_xlfn.XLOOKUP(PROTEIN_stoich[[#This Row],[uniprot]],[1]!UniprotIFO[Entry],[1]!UniprotIFO[essential?],"")</f>
        <v>#REF!</v>
      </c>
      <c r="S2238" t="e">
        <f>_xlfn.XLOOKUP(PROTEIN_stoich[[#This Row],[sequence]],[2]!Table1[sequence_without_asterisks],[2]!Table1[protein_stoich seq matches],"")</f>
        <v>#REF!</v>
      </c>
      <c r="T2238" t="e">
        <f>_xlfn.XLOOKUP(PROTEIN_stoich[[#This Row],[uniprot]],[1]!UniprotIFO[Entry],[1]!UniprotIFO[protein_id in GSM model format],"")</f>
        <v>#REF!</v>
      </c>
    </row>
    <row r="2239" spans="1:20" x14ac:dyDescent="0.2">
      <c r="A22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RT09683</v>
      </c>
      <c r="B2239" t="s">
        <v>14828</v>
      </c>
      <c r="C2239" t="s">
        <v>14828</v>
      </c>
      <c r="D2239" t="s">
        <v>7533</v>
      </c>
      <c r="E2239" t="s">
        <v>4877</v>
      </c>
      <c r="G22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39" t="s">
        <v>4878</v>
      </c>
      <c r="I2239" s="25" cm="1">
        <f t="array" ref="I2239">SUMPRODUCT((LEN(PROTEIN_stoich[[#This Row],[sequence]])-LEN(SUBSTITUTE(PROTEIN_stoich[[#This Row],[sequence]],{"A";"C";"D";"E";"F";"G";"H";"I";"K";"L";"M";"N";"P";"Q";"R";"S";"T";"V";"W";"Y"},""))),{72.08;104.14;115.08;129.11;148.17;58.05;138.14;114.16;130.18;114.16;132.2;115.1;98.12;129.13;158.19;88.08;102.1;100.13;187.21;164.17})/1000</f>
        <v>126.82754</v>
      </c>
      <c r="J2239" t="s">
        <v>7534</v>
      </c>
      <c r="K2239" s="4" t="s">
        <v>4880</v>
      </c>
      <c r="M2239">
        <f>LEN(SUBSTITUTE(PROTEIN_stoich[[#This Row],[sequence]],"*",""))</f>
        <v>1115</v>
      </c>
      <c r="O2239" t="s">
        <v>16</v>
      </c>
      <c r="P2239" t="str">
        <f>_xlfn.LET(_xlpm.id,PROTEIN_stoich[[#This Row],[uniprot]],HYPERLINK("https://www.uniprot.org/uniprotkb/"&amp;_xlpm.id&amp;"/entry",_xlpm.id))</f>
        <v>A0A0K3CMD5</v>
      </c>
      <c r="Q2239" t="e">
        <f>_xlfn.XLOOKUP(PROTEIN_stoich[[#This Row],[uniprot]],[1]!UniprotIFO[Entry],[1]!UniprotIFO[Gene Ontology IDs],"")</f>
        <v>#REF!</v>
      </c>
      <c r="R2239" t="e">
        <f>_xlfn.XLOOKUP(PROTEIN_stoich[[#This Row],[uniprot]],[1]!UniprotIFO[Entry],[1]!UniprotIFO[essential?],"")</f>
        <v>#REF!</v>
      </c>
      <c r="S2239" t="e">
        <f>_xlfn.XLOOKUP(PROTEIN_stoich[[#This Row],[sequence]],[2]!Table1[sequence_without_asterisks],[2]!Table1[protein_stoich seq matches],"")</f>
        <v>#REF!</v>
      </c>
      <c r="T2239" t="e">
        <f>_xlfn.XLOOKUP(PROTEIN_stoich[[#This Row],[uniprot]],[1]!UniprotIFO[Entry],[1]!UniprotIFO[protein_id in GSM model format],"")</f>
        <v>#REF!</v>
      </c>
    </row>
    <row r="2240" spans="1:20" x14ac:dyDescent="0.2">
      <c r="A22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RT09677</v>
      </c>
      <c r="B2240" t="s">
        <v>14829</v>
      </c>
      <c r="C2240" t="s">
        <v>14829</v>
      </c>
      <c r="D2240" t="s">
        <v>5261</v>
      </c>
      <c r="E2240" t="s">
        <v>4877</v>
      </c>
      <c r="G22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0" t="s">
        <v>4878</v>
      </c>
      <c r="I2240" s="25" cm="1">
        <f t="array" ref="I2240">SUMPRODUCT((LEN(PROTEIN_stoich[[#This Row],[sequence]])-LEN(SUBSTITUTE(PROTEIN_stoich[[#This Row],[sequence]],{"A";"C";"D";"E";"F";"G";"H";"I";"K";"L";"M";"N";"P";"Q";"R";"S";"T";"V";"W";"Y"},""))),{72.08;104.14;115.08;129.11;148.17;58.05;138.14;114.16;130.18;114.16;132.2;115.1;98.12;129.13;158.19;88.08;102.1;100.13;187.21;164.17})/1000</f>
        <v>13.036590000000002</v>
      </c>
      <c r="J2240" t="s">
        <v>5262</v>
      </c>
      <c r="K2240" s="4" t="s">
        <v>4880</v>
      </c>
      <c r="M2240">
        <f>LEN(SUBSTITUTE(PROTEIN_stoich[[#This Row],[sequence]],"*",""))</f>
        <v>115</v>
      </c>
      <c r="O2240" t="s">
        <v>16</v>
      </c>
      <c r="P2240" t="str">
        <f>_xlfn.LET(_xlpm.id,PROTEIN_stoich[[#This Row],[uniprot]],HYPERLINK("https://www.uniprot.org/uniprotkb/"&amp;_xlpm.id&amp;"/entry",_xlpm.id))</f>
        <v>A0A0K3CMD0</v>
      </c>
      <c r="Q2240" t="e">
        <f>_xlfn.XLOOKUP(PROTEIN_stoich[[#This Row],[uniprot]],[1]!UniprotIFO[Entry],[1]!UniprotIFO[Gene Ontology IDs],"")</f>
        <v>#REF!</v>
      </c>
      <c r="R2240" t="e">
        <f>_xlfn.XLOOKUP(PROTEIN_stoich[[#This Row],[uniprot]],[1]!UniprotIFO[Entry],[1]!UniprotIFO[essential?],"")</f>
        <v>#REF!</v>
      </c>
      <c r="S2240" t="e">
        <f>_xlfn.XLOOKUP(PROTEIN_stoich[[#This Row],[sequence]],[2]!Table1[sequence_without_asterisks],[2]!Table1[protein_stoich seq matches],"")</f>
        <v>#REF!</v>
      </c>
      <c r="T2240" t="e">
        <f>_xlfn.XLOOKUP(PROTEIN_stoich[[#This Row],[uniprot]],[1]!UniprotIFO[Entry],[1]!UniprotIFO[protein_id in GSM model format],"")</f>
        <v>#REF!</v>
      </c>
    </row>
    <row r="2241" spans="1:20" x14ac:dyDescent="0.2">
      <c r="A22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RT09676</v>
      </c>
      <c r="B2241" t="s">
        <v>14830</v>
      </c>
      <c r="C2241" t="s">
        <v>14830</v>
      </c>
      <c r="D2241" t="s">
        <v>6926</v>
      </c>
      <c r="E2241" t="s">
        <v>4877</v>
      </c>
      <c r="G22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1" t="s">
        <v>4878</v>
      </c>
      <c r="I2241" s="25" cm="1">
        <f t="array" ref="I2241">SUMPRODUCT((LEN(PROTEIN_stoich[[#This Row],[sequence]])-LEN(SUBSTITUTE(PROTEIN_stoich[[#This Row],[sequence]],{"A";"C";"D";"E";"F";"G";"H";"I";"K";"L";"M";"N";"P";"Q";"R";"S";"T";"V";"W";"Y"},""))),{72.08;104.14;115.08;129.11;148.17;58.05;138.14;114.16;130.18;114.16;132.2;115.1;98.12;129.13;158.19;88.08;102.1;100.13;187.21;164.17})/1000</f>
        <v>83.185389999999984</v>
      </c>
      <c r="J2241" t="s">
        <v>6927</v>
      </c>
      <c r="K2241" s="4" t="s">
        <v>4880</v>
      </c>
      <c r="M2241">
        <f>LEN(SUBSTITUTE(PROTEIN_stoich[[#This Row],[sequence]],"*",""))</f>
        <v>756</v>
      </c>
      <c r="O2241" t="s">
        <v>16</v>
      </c>
      <c r="P2241" t="str">
        <f>_xlfn.LET(_xlpm.id,PROTEIN_stoich[[#This Row],[uniprot]],HYPERLINK("https://www.uniprot.org/uniprotkb/"&amp;_xlpm.id&amp;"/entry",_xlpm.id))</f>
        <v>A0A0K3CIY5</v>
      </c>
      <c r="Q2241" t="e">
        <f>_xlfn.XLOOKUP(PROTEIN_stoich[[#This Row],[uniprot]],[1]!UniprotIFO[Entry],[1]!UniprotIFO[Gene Ontology IDs],"")</f>
        <v>#REF!</v>
      </c>
      <c r="R2241" t="e">
        <f>_xlfn.XLOOKUP(PROTEIN_stoich[[#This Row],[uniprot]],[1]!UniprotIFO[Entry],[1]!UniprotIFO[essential?],"")</f>
        <v>#REF!</v>
      </c>
      <c r="S2241" t="e">
        <f>_xlfn.XLOOKUP(PROTEIN_stoich[[#This Row],[sequence]],[2]!Table1[sequence_without_asterisks],[2]!Table1[protein_stoich seq matches],"")</f>
        <v>#REF!</v>
      </c>
      <c r="T2241" t="e">
        <f>_xlfn.XLOOKUP(PROTEIN_stoich[[#This Row],[uniprot]],[1]!UniprotIFO[Entry],[1]!UniprotIFO[protein_id in GSM model format],"")</f>
        <v>#REF!</v>
      </c>
    </row>
    <row r="2242" spans="1:20" x14ac:dyDescent="0.2">
      <c r="A22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RT09659</v>
      </c>
      <c r="B2242" t="s">
        <v>14831</v>
      </c>
      <c r="C2242" t="s">
        <v>14831</v>
      </c>
      <c r="D2242" t="s">
        <v>8087</v>
      </c>
      <c r="E2242" t="s">
        <v>4877</v>
      </c>
      <c r="G22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2" t="s">
        <v>4878</v>
      </c>
      <c r="I2242" s="25" cm="1">
        <f t="array" ref="I2242">SUMPRODUCT((LEN(PROTEIN_stoich[[#This Row],[sequence]])-LEN(SUBSTITUTE(PROTEIN_stoich[[#This Row],[sequence]],{"A";"C";"D";"E";"F";"G";"H";"I";"K";"L";"M";"N";"P";"Q";"R";"S";"T";"V";"W";"Y"},""))),{72.08;104.14;115.08;129.11;148.17;58.05;138.14;114.16;130.18;114.16;132.2;115.1;98.12;129.13;158.19;88.08;102.1;100.13;187.21;164.17})/1000</f>
        <v>30.318230000000007</v>
      </c>
      <c r="J2242" t="s">
        <v>8088</v>
      </c>
      <c r="K2242" s="4" t="s">
        <v>4880</v>
      </c>
      <c r="M2242">
        <f>LEN(SUBSTITUTE(PROTEIN_stoich[[#This Row],[sequence]],"*",""))</f>
        <v>265</v>
      </c>
      <c r="O2242" t="s">
        <v>16</v>
      </c>
      <c r="P2242" t="str">
        <f>_xlfn.LET(_xlpm.id,PROTEIN_stoich[[#This Row],[uniprot]],HYPERLINK("https://www.uniprot.org/uniprotkb/"&amp;_xlpm.id&amp;"/entry",_xlpm.id))</f>
        <v>A0A0K3CMB5</v>
      </c>
      <c r="Q2242" t="e">
        <f>_xlfn.XLOOKUP(PROTEIN_stoich[[#This Row],[uniprot]],[1]!UniprotIFO[Entry],[1]!UniprotIFO[Gene Ontology IDs],"")</f>
        <v>#REF!</v>
      </c>
      <c r="R2242" t="e">
        <f>_xlfn.XLOOKUP(PROTEIN_stoich[[#This Row],[uniprot]],[1]!UniprotIFO[Entry],[1]!UniprotIFO[essential?],"")</f>
        <v>#REF!</v>
      </c>
      <c r="S2242" t="e">
        <f>_xlfn.XLOOKUP(PROTEIN_stoich[[#This Row],[sequence]],[2]!Table1[sequence_without_asterisks],[2]!Table1[protein_stoich seq matches],"")</f>
        <v>#REF!</v>
      </c>
      <c r="T2242" t="e">
        <f>_xlfn.XLOOKUP(PROTEIN_stoich[[#This Row],[uniprot]],[1]!UniprotIFO[Entry],[1]!UniprotIFO[protein_id in GSM model format],"")</f>
        <v>#REF!</v>
      </c>
    </row>
    <row r="2243" spans="1:20" x14ac:dyDescent="0.2">
      <c r="A22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RT09658</v>
      </c>
      <c r="B2243" t="s">
        <v>14832</v>
      </c>
      <c r="C2243" t="s">
        <v>14832</v>
      </c>
      <c r="D2243" t="s">
        <v>6312</v>
      </c>
      <c r="E2243" t="s">
        <v>4877</v>
      </c>
      <c r="G22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3" t="s">
        <v>4878</v>
      </c>
      <c r="I2243" s="25" cm="1">
        <f t="array" ref="I2243">SUMPRODUCT((LEN(PROTEIN_stoich[[#This Row],[sequence]])-LEN(SUBSTITUTE(PROTEIN_stoich[[#This Row],[sequence]],{"A";"C";"D";"E";"F";"G";"H";"I";"K";"L";"M";"N";"P";"Q";"R";"S";"T";"V";"W";"Y"},""))),{72.08;104.14;115.08;129.11;148.17;58.05;138.14;114.16;130.18;114.16;132.2;115.1;98.12;129.13;158.19;88.08;102.1;100.13;187.21;164.17})/1000</f>
        <v>11.62307</v>
      </c>
      <c r="J2243" t="s">
        <v>6313</v>
      </c>
      <c r="K2243" s="4" t="s">
        <v>4880</v>
      </c>
      <c r="M2243">
        <f>LEN(SUBSTITUTE(PROTEIN_stoich[[#This Row],[sequence]],"*",""))</f>
        <v>101</v>
      </c>
      <c r="O2243" t="s">
        <v>16</v>
      </c>
      <c r="P2243" t="str">
        <f>_xlfn.LET(_xlpm.id,PROTEIN_stoich[[#This Row],[uniprot]],HYPERLINK("https://www.uniprot.org/uniprotkb/"&amp;_xlpm.id&amp;"/entry",_xlpm.id))</f>
        <v>A0A061ADB9</v>
      </c>
      <c r="Q2243" t="e">
        <f>_xlfn.XLOOKUP(PROTEIN_stoich[[#This Row],[uniprot]],[1]!UniprotIFO[Entry],[1]!UniprotIFO[Gene Ontology IDs],"")</f>
        <v>#REF!</v>
      </c>
      <c r="R2243" t="e">
        <f>_xlfn.XLOOKUP(PROTEIN_stoich[[#This Row],[uniprot]],[1]!UniprotIFO[Entry],[1]!UniprotIFO[essential?],"")</f>
        <v>#REF!</v>
      </c>
      <c r="S2243" t="e">
        <f>_xlfn.XLOOKUP(PROTEIN_stoich[[#This Row],[sequence]],[2]!Table1[sequence_without_asterisks],[2]!Table1[protein_stoich seq matches],"")</f>
        <v>#REF!</v>
      </c>
      <c r="T2243" t="e">
        <f>_xlfn.XLOOKUP(PROTEIN_stoich[[#This Row],[uniprot]],[1]!UniprotIFO[Entry],[1]!UniprotIFO[protein_id in GSM model format],"")</f>
        <v>#REF!</v>
      </c>
    </row>
    <row r="2244" spans="1:20" x14ac:dyDescent="0.2">
      <c r="A22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RT09657</v>
      </c>
      <c r="B2244" t="s">
        <v>14833</v>
      </c>
      <c r="C2244" t="s">
        <v>14833</v>
      </c>
      <c r="D2244" t="s">
        <v>10089</v>
      </c>
      <c r="E2244" t="s">
        <v>4877</v>
      </c>
      <c r="G22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4" t="s">
        <v>4878</v>
      </c>
      <c r="I2244" s="25" cm="1">
        <f t="array" ref="I2244">SUMPRODUCT((LEN(PROTEIN_stoich[[#This Row],[sequence]])-LEN(SUBSTITUTE(PROTEIN_stoich[[#This Row],[sequence]],{"A";"C";"D";"E";"F";"G";"H";"I";"K";"L";"M";"N";"P";"Q";"R";"S";"T";"V";"W";"Y"},""))),{72.08;104.14;115.08;129.11;148.17;58.05;138.14;114.16;130.18;114.16;132.2;115.1;98.12;129.13;158.19;88.08;102.1;100.13;187.21;164.17})/1000</f>
        <v>111.27475</v>
      </c>
      <c r="J2244" t="s">
        <v>10090</v>
      </c>
      <c r="K2244" s="4" t="s">
        <v>4880</v>
      </c>
      <c r="M2244">
        <f>LEN(SUBSTITUTE(PROTEIN_stoich[[#This Row],[sequence]],"*",""))</f>
        <v>1050</v>
      </c>
      <c r="O2244" t="s">
        <v>16</v>
      </c>
      <c r="P2244" t="str">
        <f>_xlfn.LET(_xlpm.id,PROTEIN_stoich[[#This Row],[uniprot]],HYPERLINK("https://www.uniprot.org/uniprotkb/"&amp;_xlpm.id&amp;"/entry",_xlpm.id))</f>
        <v>A0A0K3CKX5</v>
      </c>
      <c r="Q2244" t="e">
        <f>_xlfn.XLOOKUP(PROTEIN_stoich[[#This Row],[uniprot]],[1]!UniprotIFO[Entry],[1]!UniprotIFO[Gene Ontology IDs],"")</f>
        <v>#REF!</v>
      </c>
      <c r="R2244" t="e">
        <f>_xlfn.XLOOKUP(PROTEIN_stoich[[#This Row],[uniprot]],[1]!UniprotIFO[Entry],[1]!UniprotIFO[essential?],"")</f>
        <v>#REF!</v>
      </c>
      <c r="S2244" t="e">
        <f>_xlfn.XLOOKUP(PROTEIN_stoich[[#This Row],[sequence]],[2]!Table1[sequence_without_asterisks],[2]!Table1[protein_stoich seq matches],"")</f>
        <v>#REF!</v>
      </c>
      <c r="T2244" t="e">
        <f>_xlfn.XLOOKUP(PROTEIN_stoich[[#This Row],[uniprot]],[1]!UniprotIFO[Entry],[1]!UniprotIFO[protein_id in GSM model format],"")</f>
        <v>#REF!</v>
      </c>
    </row>
    <row r="2245" spans="1:20" x14ac:dyDescent="0.2">
      <c r="A22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RT09655</v>
      </c>
      <c r="B2245" t="s">
        <v>14834</v>
      </c>
      <c r="C2245" t="s">
        <v>14834</v>
      </c>
      <c r="D2245" t="s">
        <v>5119</v>
      </c>
      <c r="E2245" t="s">
        <v>4877</v>
      </c>
      <c r="G22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5" t="s">
        <v>4878</v>
      </c>
      <c r="I2245" s="25" cm="1">
        <f t="array" ref="I2245">SUMPRODUCT((LEN(PROTEIN_stoich[[#This Row],[sequence]])-LEN(SUBSTITUTE(PROTEIN_stoich[[#This Row],[sequence]],{"A";"C";"D";"E";"F";"G";"H";"I";"K";"L";"M";"N";"P";"Q";"R";"S";"T";"V";"W";"Y"},""))),{72.08;104.14;115.08;129.11;148.17;58.05;138.14;114.16;130.18;114.16;132.2;115.1;98.12;129.13;158.19;88.08;102.1;100.13;187.21;164.17})/1000</f>
        <v>58.33061</v>
      </c>
      <c r="J2245" t="s">
        <v>5120</v>
      </c>
      <c r="K2245" s="4" t="s">
        <v>4880</v>
      </c>
      <c r="M2245">
        <f>LEN(SUBSTITUTE(PROTEIN_stoich[[#This Row],[sequence]],"*",""))</f>
        <v>539</v>
      </c>
      <c r="O2245" t="s">
        <v>16</v>
      </c>
      <c r="P2245" t="str">
        <f>_xlfn.LET(_xlpm.id,PROTEIN_stoich[[#This Row],[uniprot]],HYPERLINK("https://www.uniprot.org/uniprotkb/"&amp;_xlpm.id&amp;"/entry",_xlpm.id))</f>
        <v>A0A0K3CQX8</v>
      </c>
      <c r="Q2245" t="e">
        <f>_xlfn.XLOOKUP(PROTEIN_stoich[[#This Row],[uniprot]],[1]!UniprotIFO[Entry],[1]!UniprotIFO[Gene Ontology IDs],"")</f>
        <v>#REF!</v>
      </c>
      <c r="R2245" t="e">
        <f>_xlfn.XLOOKUP(PROTEIN_stoich[[#This Row],[uniprot]],[1]!UniprotIFO[Entry],[1]!UniprotIFO[essential?],"")</f>
        <v>#REF!</v>
      </c>
      <c r="S2245" t="e">
        <f>_xlfn.XLOOKUP(PROTEIN_stoich[[#This Row],[sequence]],[2]!Table1[sequence_without_asterisks],[2]!Table1[protein_stoich seq matches],"")</f>
        <v>#REF!</v>
      </c>
      <c r="T2245" t="e">
        <f>_xlfn.XLOOKUP(PROTEIN_stoich[[#This Row],[uniprot]],[1]!UniprotIFO[Entry],[1]!UniprotIFO[protein_id in GSM model format],"")</f>
        <v>#REF!</v>
      </c>
    </row>
    <row r="2246" spans="1:20" x14ac:dyDescent="0.2">
      <c r="A22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RT09636</v>
      </c>
      <c r="B2246" t="s">
        <v>14835</v>
      </c>
      <c r="C2246" t="s">
        <v>14835</v>
      </c>
      <c r="D2246" t="s">
        <v>9452</v>
      </c>
      <c r="E2246" t="s">
        <v>4877</v>
      </c>
      <c r="G22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6" t="s">
        <v>4878</v>
      </c>
      <c r="I2246" s="25" cm="1">
        <f t="array" ref="I2246">SUMPRODUCT((LEN(PROTEIN_stoich[[#This Row],[sequence]])-LEN(SUBSTITUTE(PROTEIN_stoich[[#This Row],[sequence]],{"A";"C";"D";"E";"F";"G";"H";"I";"K";"L";"M";"N";"P";"Q";"R";"S";"T";"V";"W";"Y"},""))),{72.08;104.14;115.08;129.11;148.17;58.05;138.14;114.16;130.18;114.16;132.2;115.1;98.12;129.13;158.19;88.08;102.1;100.13;187.21;164.17})/1000</f>
        <v>23.727820000000001</v>
      </c>
      <c r="J2246" t="s">
        <v>9453</v>
      </c>
      <c r="K2246" s="4" t="s">
        <v>4880</v>
      </c>
      <c r="M2246">
        <f>LEN(SUBSTITUTE(PROTEIN_stoich[[#This Row],[sequence]],"*",""))</f>
        <v>207</v>
      </c>
      <c r="O2246" t="s">
        <v>16</v>
      </c>
      <c r="P2246" t="str">
        <f>_xlfn.LET(_xlpm.id,PROTEIN_stoich[[#This Row],[uniprot]],HYPERLINK("https://www.uniprot.org/uniprotkb/"&amp;_xlpm.id&amp;"/entry",_xlpm.id))</f>
        <v>A0A0K3CQW1</v>
      </c>
      <c r="Q2246" t="e">
        <f>_xlfn.XLOOKUP(PROTEIN_stoich[[#This Row],[uniprot]],[1]!UniprotIFO[Entry],[1]!UniprotIFO[Gene Ontology IDs],"")</f>
        <v>#REF!</v>
      </c>
      <c r="R2246" t="e">
        <f>_xlfn.XLOOKUP(PROTEIN_stoich[[#This Row],[uniprot]],[1]!UniprotIFO[Entry],[1]!UniprotIFO[essential?],"")</f>
        <v>#REF!</v>
      </c>
      <c r="S2246" t="e">
        <f>_xlfn.XLOOKUP(PROTEIN_stoich[[#This Row],[sequence]],[2]!Table1[sequence_without_asterisks],[2]!Table1[protein_stoich seq matches],"")</f>
        <v>#REF!</v>
      </c>
      <c r="T2246" t="e">
        <f>_xlfn.XLOOKUP(PROTEIN_stoich[[#This Row],[uniprot]],[1]!UniprotIFO[Entry],[1]!UniprotIFO[protein_id in GSM model format],"")</f>
        <v>#REF!</v>
      </c>
    </row>
    <row r="2247" spans="1:20" x14ac:dyDescent="0.2">
      <c r="A22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RT09631</v>
      </c>
      <c r="B2247" t="s">
        <v>14836</v>
      </c>
      <c r="C2247" t="s">
        <v>14836</v>
      </c>
      <c r="D2247" t="s">
        <v>10336</v>
      </c>
      <c r="E2247" t="s">
        <v>4877</v>
      </c>
      <c r="G22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7" t="s">
        <v>4878</v>
      </c>
      <c r="I2247" s="25" cm="1">
        <f t="array" ref="I2247">SUMPRODUCT((LEN(PROTEIN_stoich[[#This Row],[sequence]])-LEN(SUBSTITUTE(PROTEIN_stoich[[#This Row],[sequence]],{"A";"C";"D";"E";"F";"G";"H";"I";"K";"L";"M";"N";"P";"Q";"R";"S";"T";"V";"W";"Y"},""))),{72.08;104.14;115.08;129.11;148.17;58.05;138.14;114.16;130.18;114.16;132.2;115.1;98.12;129.13;158.19;88.08;102.1;100.13;187.21;164.17})/1000</f>
        <v>24.824010000000001</v>
      </c>
      <c r="J2247" t="s">
        <v>10337</v>
      </c>
      <c r="K2247" s="4" t="s">
        <v>4880</v>
      </c>
      <c r="M2247">
        <f>LEN(SUBSTITUTE(PROTEIN_stoich[[#This Row],[sequence]],"*",""))</f>
        <v>229</v>
      </c>
      <c r="O2247" t="s">
        <v>16</v>
      </c>
      <c r="P2247" t="str">
        <f>_xlfn.LET(_xlpm.id,PROTEIN_stoich[[#This Row],[uniprot]],HYPERLINK("https://www.uniprot.org/uniprotkb/"&amp;_xlpm.id&amp;"/entry",_xlpm.id))</f>
        <v>A0A0K3CQV7</v>
      </c>
      <c r="Q2247" t="e">
        <f>_xlfn.XLOOKUP(PROTEIN_stoich[[#This Row],[uniprot]],[1]!UniprotIFO[Entry],[1]!UniprotIFO[Gene Ontology IDs],"")</f>
        <v>#REF!</v>
      </c>
      <c r="R2247" t="e">
        <f>_xlfn.XLOOKUP(PROTEIN_stoich[[#This Row],[uniprot]],[1]!UniprotIFO[Entry],[1]!UniprotIFO[essential?],"")</f>
        <v>#REF!</v>
      </c>
      <c r="S2247" t="e">
        <f>_xlfn.XLOOKUP(PROTEIN_stoich[[#This Row],[sequence]],[2]!Table1[sequence_without_asterisks],[2]!Table1[protein_stoich seq matches],"")</f>
        <v>#REF!</v>
      </c>
      <c r="T2247" t="e">
        <f>_xlfn.XLOOKUP(PROTEIN_stoich[[#This Row],[uniprot]],[1]!UniprotIFO[Entry],[1]!UniprotIFO[protein_id in GSM model format],"")</f>
        <v>#REF!</v>
      </c>
    </row>
    <row r="2248" spans="1:20" x14ac:dyDescent="0.2">
      <c r="A22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RT09630</v>
      </c>
      <c r="B2248" t="s">
        <v>14837</v>
      </c>
      <c r="C2248" t="s">
        <v>14837</v>
      </c>
      <c r="D2248" t="s">
        <v>6384</v>
      </c>
      <c r="E2248" t="s">
        <v>4877</v>
      </c>
      <c r="G22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8" t="s">
        <v>4878</v>
      </c>
      <c r="I2248" s="25" cm="1">
        <f t="array" ref="I2248">SUMPRODUCT((LEN(PROTEIN_stoich[[#This Row],[sequence]])-LEN(SUBSTITUTE(PROTEIN_stoich[[#This Row],[sequence]],{"A";"C";"D";"E";"F";"G";"H";"I";"K";"L";"M";"N";"P";"Q";"R";"S";"T";"V";"W";"Y"},""))),{72.08;104.14;115.08;129.11;148.17;58.05;138.14;114.16;130.18;114.16;132.2;115.1;98.12;129.13;158.19;88.08;102.1;100.13;187.21;164.17})/1000</f>
        <v>34.701389999999989</v>
      </c>
      <c r="J2248" t="s">
        <v>6385</v>
      </c>
      <c r="K2248" s="4" t="s">
        <v>4880</v>
      </c>
      <c r="M2248">
        <f>LEN(SUBSTITUTE(PROTEIN_stoich[[#This Row],[sequence]],"*",""))</f>
        <v>325</v>
      </c>
      <c r="O2248" t="s">
        <v>16</v>
      </c>
      <c r="P2248" t="str">
        <f>_xlfn.LET(_xlpm.id,PROTEIN_stoich[[#This Row],[uniprot]],HYPERLINK("https://www.uniprot.org/uniprotkb/"&amp;_xlpm.id&amp;"/entry",_xlpm.id))</f>
        <v>A0A0K3CM91</v>
      </c>
      <c r="Q2248" t="e">
        <f>_xlfn.XLOOKUP(PROTEIN_stoich[[#This Row],[uniprot]],[1]!UniprotIFO[Entry],[1]!UniprotIFO[Gene Ontology IDs],"")</f>
        <v>#REF!</v>
      </c>
      <c r="R2248" t="e">
        <f>_xlfn.XLOOKUP(PROTEIN_stoich[[#This Row],[uniprot]],[1]!UniprotIFO[Entry],[1]!UniprotIFO[essential?],"")</f>
        <v>#REF!</v>
      </c>
      <c r="S2248" t="e">
        <f>_xlfn.XLOOKUP(PROTEIN_stoich[[#This Row],[sequence]],[2]!Table1[sequence_without_asterisks],[2]!Table1[protein_stoich seq matches],"")</f>
        <v>#REF!</v>
      </c>
      <c r="T2248" t="e">
        <f>_xlfn.XLOOKUP(PROTEIN_stoich[[#This Row],[uniprot]],[1]!UniprotIFO[Entry],[1]!UniprotIFO[protein_id in GSM model format],"")</f>
        <v>#REF!</v>
      </c>
    </row>
    <row r="2249" spans="1:20" x14ac:dyDescent="0.2">
      <c r="A22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rt0963</v>
      </c>
      <c r="B2249" t="s">
        <v>1026</v>
      </c>
      <c r="C2249" t="s">
        <v>573</v>
      </c>
      <c r="D2249" t="s">
        <v>1027</v>
      </c>
      <c r="E2249" t="s">
        <v>23</v>
      </c>
      <c r="G22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49">
        <v>0</v>
      </c>
      <c r="I2249" s="25" cm="1">
        <f t="array" ref="I2249">SUMPRODUCT((LEN(PROTEIN_stoich[[#This Row],[sequence]])-LEN(SUBSTITUTE(PROTEIN_stoich[[#This Row],[sequence]],{"A";"C";"D";"E";"F";"G";"H";"I";"K";"L";"M";"N";"P";"Q";"R";"S";"T";"V";"W";"Y"},""))),{72.08;104.14;115.08;129.11;148.17;58.05;138.14;114.16;130.18;114.16;132.2;115.1;98.12;129.13;158.19;88.08;102.1;100.13;187.21;164.17})/1000</f>
        <v>32.328900000000004</v>
      </c>
      <c r="J2249" t="s">
        <v>3348</v>
      </c>
      <c r="K2249" s="4" t="s">
        <v>12</v>
      </c>
      <c r="M2249">
        <f>LEN(SUBSTITUTE(PROTEIN_stoich[[#This Row],[sequence]],"*",""))</f>
        <v>307</v>
      </c>
      <c r="O2249" t="s">
        <v>16</v>
      </c>
      <c r="P2249" t="str">
        <f>_xlfn.LET(_xlpm.id,PROTEIN_stoich[[#This Row],[uniprot]],HYPERLINK("https://www.uniprot.org/uniprotkb/"&amp;_xlpm.id&amp;"/entry",_xlpm.id))</f>
        <v>A0A061AF90</v>
      </c>
      <c r="Q2249" t="e">
        <f>_xlfn.XLOOKUP(PROTEIN_stoich[[#This Row],[uniprot]],[1]!UniprotIFO[Entry],[1]!UniprotIFO[Gene Ontology IDs],"")</f>
        <v>#REF!</v>
      </c>
      <c r="R2249" t="e">
        <f>_xlfn.XLOOKUP(PROTEIN_stoich[[#This Row],[uniprot]],[1]!UniprotIFO[Entry],[1]!UniprotIFO[essential?],"")</f>
        <v>#REF!</v>
      </c>
      <c r="S2249" t="e">
        <f>_xlfn.XLOOKUP(PROTEIN_stoich[[#This Row],[sequence]],[2]!Table1[sequence_without_asterisks],[2]!Table1[protein_stoich seq matches],"")</f>
        <v>#REF!</v>
      </c>
      <c r="T2249" t="e">
        <f>_xlfn.XLOOKUP(PROTEIN_stoich[[#This Row],[uniprot]],[1]!UniprotIFO[Entry],[1]!UniprotIFO[protein_id in GSM model format],"")</f>
        <v>#REF!</v>
      </c>
    </row>
    <row r="2250" spans="1:20" x14ac:dyDescent="0.2">
      <c r="A22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RT09621</v>
      </c>
      <c r="B2250" t="s">
        <v>14838</v>
      </c>
      <c r="C2250" t="s">
        <v>14838</v>
      </c>
      <c r="D2250" t="s">
        <v>5907</v>
      </c>
      <c r="E2250" t="s">
        <v>4877</v>
      </c>
      <c r="G22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0" t="s">
        <v>4878</v>
      </c>
      <c r="I2250" s="25" cm="1">
        <f t="array" ref="I2250">SUMPRODUCT((LEN(PROTEIN_stoich[[#This Row],[sequence]])-LEN(SUBSTITUTE(PROTEIN_stoich[[#This Row],[sequence]],{"A";"C";"D";"E";"F";"G";"H";"I";"K";"L";"M";"N";"P";"Q";"R";"S";"T";"V";"W";"Y"},""))),{72.08;104.14;115.08;129.11;148.17;58.05;138.14;114.16;130.18;114.16;132.2;115.1;98.12;129.13;158.19;88.08;102.1;100.13;187.21;164.17})/1000</f>
        <v>20.900609999999997</v>
      </c>
      <c r="J2250" t="s">
        <v>5908</v>
      </c>
      <c r="K2250" s="4" t="s">
        <v>4880</v>
      </c>
      <c r="M2250">
        <f>LEN(SUBSTITUTE(PROTEIN_stoich[[#This Row],[sequence]],"*",""))</f>
        <v>188</v>
      </c>
      <c r="O2250" t="s">
        <v>16</v>
      </c>
      <c r="P2250" t="str">
        <f>_xlfn.LET(_xlpm.id,PROTEIN_stoich[[#This Row],[uniprot]],HYPERLINK("https://www.uniprot.org/uniprotkb/"&amp;_xlpm.id&amp;"/entry",_xlpm.id))</f>
        <v>A0A0K3CLJ8</v>
      </c>
      <c r="Q2250" t="e">
        <f>_xlfn.XLOOKUP(PROTEIN_stoich[[#This Row],[uniprot]],[1]!UniprotIFO[Entry],[1]!UniprotIFO[Gene Ontology IDs],"")</f>
        <v>#REF!</v>
      </c>
      <c r="R2250" t="e">
        <f>_xlfn.XLOOKUP(PROTEIN_stoich[[#This Row],[uniprot]],[1]!UniprotIFO[Entry],[1]!UniprotIFO[essential?],"")</f>
        <v>#REF!</v>
      </c>
      <c r="S2250" t="e">
        <f>_xlfn.XLOOKUP(PROTEIN_stoich[[#This Row],[sequence]],[2]!Table1[sequence_without_asterisks],[2]!Table1[protein_stoich seq matches],"")</f>
        <v>#REF!</v>
      </c>
      <c r="T2250" t="e">
        <f>_xlfn.XLOOKUP(PROTEIN_stoich[[#This Row],[uniprot]],[1]!UniprotIFO[Entry],[1]!UniprotIFO[protein_id in GSM model format],"")</f>
        <v>#REF!</v>
      </c>
    </row>
    <row r="2251" spans="1:20" x14ac:dyDescent="0.2">
      <c r="A22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RT09609</v>
      </c>
      <c r="B2251" t="s">
        <v>14839</v>
      </c>
      <c r="C2251" t="s">
        <v>14839</v>
      </c>
      <c r="D2251" t="s">
        <v>6514</v>
      </c>
      <c r="E2251" t="s">
        <v>4877</v>
      </c>
      <c r="G22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1" t="s">
        <v>4878</v>
      </c>
      <c r="I2251" s="25" cm="1">
        <f t="array" ref="I2251">SUMPRODUCT((LEN(PROTEIN_stoich[[#This Row],[sequence]])-LEN(SUBSTITUTE(PROTEIN_stoich[[#This Row],[sequence]],{"A";"C";"D";"E";"F";"G";"H";"I";"K";"L";"M";"N";"P";"Q";"R";"S";"T";"V";"W";"Y"},""))),{72.08;104.14;115.08;129.11;148.17;58.05;138.14;114.16;130.18;114.16;132.2;115.1;98.12;129.13;158.19;88.08;102.1;100.13;187.21;164.17})/1000</f>
        <v>32.32376</v>
      </c>
      <c r="J2251" t="s">
        <v>6515</v>
      </c>
      <c r="K2251" s="4" t="s">
        <v>4880</v>
      </c>
      <c r="M2251">
        <f>LEN(SUBSTITUTE(PROTEIN_stoich[[#This Row],[sequence]],"*",""))</f>
        <v>283</v>
      </c>
      <c r="O2251" t="s">
        <v>16</v>
      </c>
      <c r="P2251" t="str">
        <f>_xlfn.LET(_xlpm.id,PROTEIN_stoich[[#This Row],[uniprot]],HYPERLINK("https://www.uniprot.org/uniprotkb/"&amp;_xlpm.id&amp;"/entry",_xlpm.id))</f>
        <v>A0A0K3CQT7</v>
      </c>
      <c r="Q2251" t="e">
        <f>_xlfn.XLOOKUP(PROTEIN_stoich[[#This Row],[uniprot]],[1]!UniprotIFO[Entry],[1]!UniprotIFO[Gene Ontology IDs],"")</f>
        <v>#REF!</v>
      </c>
      <c r="R2251" t="e">
        <f>_xlfn.XLOOKUP(PROTEIN_stoich[[#This Row],[uniprot]],[1]!UniprotIFO[Entry],[1]!UniprotIFO[essential?],"")</f>
        <v>#REF!</v>
      </c>
      <c r="S2251" t="e">
        <f>_xlfn.XLOOKUP(PROTEIN_stoich[[#This Row],[sequence]],[2]!Table1[sequence_without_asterisks],[2]!Table1[protein_stoich seq matches],"")</f>
        <v>#REF!</v>
      </c>
      <c r="T2251" t="e">
        <f>_xlfn.XLOOKUP(PROTEIN_stoich[[#This Row],[uniprot]],[1]!UniprotIFO[Entry],[1]!UniprotIFO[protein_id in GSM model format],"")</f>
        <v>#REF!</v>
      </c>
    </row>
    <row r="2252" spans="1:20" x14ac:dyDescent="0.2">
      <c r="A22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RT09604</v>
      </c>
      <c r="B2252" t="s">
        <v>14840</v>
      </c>
      <c r="C2252" t="s">
        <v>14840</v>
      </c>
      <c r="D2252" t="s">
        <v>8867</v>
      </c>
      <c r="E2252" t="s">
        <v>4877</v>
      </c>
      <c r="G22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2" t="s">
        <v>4878</v>
      </c>
      <c r="I2252" s="25" cm="1">
        <f t="array" ref="I2252">SUMPRODUCT((LEN(PROTEIN_stoich[[#This Row],[sequence]])-LEN(SUBSTITUTE(PROTEIN_stoich[[#This Row],[sequence]],{"A";"C";"D";"E";"F";"G";"H";"I";"K";"L";"M";"N";"P";"Q";"R";"S";"T";"V";"W";"Y"},""))),{72.08;104.14;115.08;129.11;148.17;58.05;138.14;114.16;130.18;114.16;132.2;115.1;98.12;129.13;158.19;88.08;102.1;100.13;187.21;164.17})/1000</f>
        <v>37.575720000000004</v>
      </c>
      <c r="J2252" t="s">
        <v>8868</v>
      </c>
      <c r="K2252" s="4" t="s">
        <v>4880</v>
      </c>
      <c r="M2252">
        <f>LEN(SUBSTITUTE(PROTEIN_stoich[[#This Row],[sequence]],"*",""))</f>
        <v>333</v>
      </c>
      <c r="O2252" t="s">
        <v>16</v>
      </c>
      <c r="P2252" t="str">
        <f>_xlfn.LET(_xlpm.id,PROTEIN_stoich[[#This Row],[uniprot]],HYPERLINK("https://www.uniprot.org/uniprotkb/"&amp;_xlpm.id&amp;"/entry",_xlpm.id))</f>
        <v>A0A0K3CQT2</v>
      </c>
      <c r="Q2252" t="e">
        <f>_xlfn.XLOOKUP(PROTEIN_stoich[[#This Row],[uniprot]],[1]!UniprotIFO[Entry],[1]!UniprotIFO[Gene Ontology IDs],"")</f>
        <v>#REF!</v>
      </c>
      <c r="R2252" t="e">
        <f>_xlfn.XLOOKUP(PROTEIN_stoich[[#This Row],[uniprot]],[1]!UniprotIFO[Entry],[1]!UniprotIFO[essential?],"")</f>
        <v>#REF!</v>
      </c>
      <c r="S2252" t="e">
        <f>_xlfn.XLOOKUP(PROTEIN_stoich[[#This Row],[sequence]],[2]!Table1[sequence_without_asterisks],[2]!Table1[protein_stoich seq matches],"")</f>
        <v>#REF!</v>
      </c>
      <c r="T2252" t="e">
        <f>_xlfn.XLOOKUP(PROTEIN_stoich[[#This Row],[uniprot]],[1]!UniprotIFO[Entry],[1]!UniprotIFO[protein_id in GSM model format],"")</f>
        <v>#REF!</v>
      </c>
    </row>
    <row r="2253" spans="1:20" x14ac:dyDescent="0.2">
      <c r="A22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RT09603</v>
      </c>
      <c r="B2253" t="s">
        <v>14841</v>
      </c>
      <c r="C2253" t="s">
        <v>14841</v>
      </c>
      <c r="D2253" t="s">
        <v>10038</v>
      </c>
      <c r="E2253" t="s">
        <v>4877</v>
      </c>
      <c r="G22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3" t="s">
        <v>4878</v>
      </c>
      <c r="I2253" s="25" cm="1">
        <f t="array" ref="I2253">SUMPRODUCT((LEN(PROTEIN_stoich[[#This Row],[sequence]])-LEN(SUBSTITUTE(PROTEIN_stoich[[#This Row],[sequence]],{"A";"C";"D";"E";"F";"G";"H";"I";"K";"L";"M";"N";"P";"Q";"R";"S";"T";"V";"W";"Y"},""))),{72.08;104.14;115.08;129.11;148.17;58.05;138.14;114.16;130.18;114.16;132.2;115.1;98.12;129.13;158.19;88.08;102.1;100.13;187.21;164.17})/1000</f>
        <v>142.53842</v>
      </c>
      <c r="J2253" t="s">
        <v>10039</v>
      </c>
      <c r="K2253" s="4" t="s">
        <v>4880</v>
      </c>
      <c r="M2253">
        <f>LEN(SUBSTITUTE(PROTEIN_stoich[[#This Row],[sequence]],"*",""))</f>
        <v>1272</v>
      </c>
      <c r="O2253" t="s">
        <v>16</v>
      </c>
      <c r="P2253" t="str">
        <f>_xlfn.LET(_xlpm.id,PROTEIN_stoich[[#This Row],[uniprot]],HYPERLINK("https://www.uniprot.org/uniprotkb/"&amp;_xlpm.id&amp;"/entry",_xlpm.id))</f>
        <v>A0A0K3CM74</v>
      </c>
      <c r="Q2253" t="e">
        <f>_xlfn.XLOOKUP(PROTEIN_stoich[[#This Row],[uniprot]],[1]!UniprotIFO[Entry],[1]!UniprotIFO[Gene Ontology IDs],"")</f>
        <v>#REF!</v>
      </c>
      <c r="R2253" t="e">
        <f>_xlfn.XLOOKUP(PROTEIN_stoich[[#This Row],[uniprot]],[1]!UniprotIFO[Entry],[1]!UniprotIFO[essential?],"")</f>
        <v>#REF!</v>
      </c>
      <c r="S2253" t="e">
        <f>_xlfn.XLOOKUP(PROTEIN_stoich[[#This Row],[sequence]],[2]!Table1[sequence_without_asterisks],[2]!Table1[protein_stoich seq matches],"")</f>
        <v>#REF!</v>
      </c>
      <c r="T2253" t="e">
        <f>_xlfn.XLOOKUP(PROTEIN_stoich[[#This Row],[uniprot]],[1]!UniprotIFO[Entry],[1]!UniprotIFO[protein_id in GSM model format],"")</f>
        <v>#REF!</v>
      </c>
    </row>
    <row r="2254" spans="1:20" x14ac:dyDescent="0.2">
      <c r="A22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RT09601</v>
      </c>
      <c r="B2254" t="s">
        <v>14842</v>
      </c>
      <c r="C2254" t="s">
        <v>14842</v>
      </c>
      <c r="D2254" t="s">
        <v>8059</v>
      </c>
      <c r="E2254" t="s">
        <v>4877</v>
      </c>
      <c r="G22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4" t="s">
        <v>4878</v>
      </c>
      <c r="I2254" s="25" cm="1">
        <f t="array" ref="I2254">SUMPRODUCT((LEN(PROTEIN_stoich[[#This Row],[sequence]])-LEN(SUBSTITUTE(PROTEIN_stoich[[#This Row],[sequence]],{"A";"C";"D";"E";"F";"G";"H";"I";"K";"L";"M";"N";"P";"Q";"R";"S";"T";"V";"W";"Y"},""))),{72.08;104.14;115.08;129.11;148.17;58.05;138.14;114.16;130.18;114.16;132.2;115.1;98.12;129.13;158.19;88.08;102.1;100.13;187.21;164.17})/1000</f>
        <v>32.607519999999994</v>
      </c>
      <c r="J2254" t="s">
        <v>8060</v>
      </c>
      <c r="K2254" s="4" t="s">
        <v>4880</v>
      </c>
      <c r="M2254">
        <f>LEN(SUBSTITUTE(PROTEIN_stoich[[#This Row],[sequence]],"*",""))</f>
        <v>301</v>
      </c>
      <c r="O2254" t="s">
        <v>16</v>
      </c>
      <c r="P2254" t="str">
        <f>_xlfn.LET(_xlpm.id,PROTEIN_stoich[[#This Row],[uniprot]],HYPERLINK("https://www.uniprot.org/uniprotkb/"&amp;_xlpm.id&amp;"/entry",_xlpm.id))</f>
        <v>A0A0K3CKS5</v>
      </c>
      <c r="Q2254" t="e">
        <f>_xlfn.XLOOKUP(PROTEIN_stoich[[#This Row],[uniprot]],[1]!UniprotIFO[Entry],[1]!UniprotIFO[Gene Ontology IDs],"")</f>
        <v>#REF!</v>
      </c>
      <c r="R2254" t="e">
        <f>_xlfn.XLOOKUP(PROTEIN_stoich[[#This Row],[uniprot]],[1]!UniprotIFO[Entry],[1]!UniprotIFO[essential?],"")</f>
        <v>#REF!</v>
      </c>
      <c r="S2254" t="e">
        <f>_xlfn.XLOOKUP(PROTEIN_stoich[[#This Row],[sequence]],[2]!Table1[sequence_without_asterisks],[2]!Table1[protein_stoich seq matches],"")</f>
        <v>#REF!</v>
      </c>
      <c r="T2254" t="e">
        <f>_xlfn.XLOOKUP(PROTEIN_stoich[[#This Row],[uniprot]],[1]!UniprotIFO[Entry],[1]!UniprotIFO[protein_id in GSM model format],"")</f>
        <v>#REF!</v>
      </c>
    </row>
    <row r="2255" spans="1:20" x14ac:dyDescent="0.2">
      <c r="A22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RT09600</v>
      </c>
      <c r="B2255" t="s">
        <v>14843</v>
      </c>
      <c r="C2255" t="s">
        <v>14843</v>
      </c>
      <c r="D2255" t="s">
        <v>9596</v>
      </c>
      <c r="E2255" t="s">
        <v>4877</v>
      </c>
      <c r="G22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5" t="s">
        <v>4878</v>
      </c>
      <c r="I2255" s="25" cm="1">
        <f t="array" ref="I2255">SUMPRODUCT((LEN(PROTEIN_stoich[[#This Row],[sequence]])-LEN(SUBSTITUTE(PROTEIN_stoich[[#This Row],[sequence]],{"A";"C";"D";"E";"F";"G";"H";"I";"K";"L";"M";"N";"P";"Q";"R";"S";"T";"V";"W";"Y"},""))),{72.08;104.14;115.08;129.11;148.17;58.05;138.14;114.16;130.18;114.16;132.2;115.1;98.12;129.13;158.19;88.08;102.1;100.13;187.21;164.17})/1000</f>
        <v>55.725990000000003</v>
      </c>
      <c r="J2255" t="s">
        <v>9597</v>
      </c>
      <c r="K2255" s="4" t="s">
        <v>4880</v>
      </c>
      <c r="M2255">
        <f>LEN(SUBSTITUTE(PROTEIN_stoich[[#This Row],[sequence]],"*",""))</f>
        <v>516</v>
      </c>
      <c r="O2255" t="s">
        <v>16</v>
      </c>
      <c r="P2255" t="str">
        <f>_xlfn.LET(_xlpm.id,PROTEIN_stoich[[#This Row],[uniprot]],HYPERLINK("https://www.uniprot.org/uniprotkb/"&amp;_xlpm.id&amp;"/entry",_xlpm.id))</f>
        <v>A0A0K3CLH6</v>
      </c>
      <c r="Q2255" t="e">
        <f>_xlfn.XLOOKUP(PROTEIN_stoich[[#This Row],[uniprot]],[1]!UniprotIFO[Entry],[1]!UniprotIFO[Gene Ontology IDs],"")</f>
        <v>#REF!</v>
      </c>
      <c r="R2255" t="e">
        <f>_xlfn.XLOOKUP(PROTEIN_stoich[[#This Row],[uniprot]],[1]!UniprotIFO[Entry],[1]!UniprotIFO[essential?],"")</f>
        <v>#REF!</v>
      </c>
      <c r="S2255" t="e">
        <f>_xlfn.XLOOKUP(PROTEIN_stoich[[#This Row],[sequence]],[2]!Table1[sequence_without_asterisks],[2]!Table1[protein_stoich seq matches],"")</f>
        <v>#REF!</v>
      </c>
      <c r="T2255" t="e">
        <f>_xlfn.XLOOKUP(PROTEIN_stoich[[#This Row],[uniprot]],[1]!UniprotIFO[Entry],[1]!UniprotIFO[protein_id in GSM model format],"")</f>
        <v>#REF!</v>
      </c>
    </row>
    <row r="2256" spans="1:20" x14ac:dyDescent="0.2">
      <c r="A22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RT09595</v>
      </c>
      <c r="B2256" t="s">
        <v>14844</v>
      </c>
      <c r="C2256" t="s">
        <v>14844</v>
      </c>
      <c r="D2256" t="s">
        <v>6230</v>
      </c>
      <c r="E2256" t="s">
        <v>4877</v>
      </c>
      <c r="G22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6" t="s">
        <v>4878</v>
      </c>
      <c r="I2256" s="25" cm="1">
        <f t="array" ref="I2256">SUMPRODUCT((LEN(PROTEIN_stoich[[#This Row],[sequence]])-LEN(SUBSTITUTE(PROTEIN_stoich[[#This Row],[sequence]],{"A";"C";"D";"E";"F";"G";"H";"I";"K";"L";"M";"N";"P";"Q";"R";"S";"T";"V";"W";"Y"},""))),{72.08;104.14;115.08;129.11;148.17;58.05;138.14;114.16;130.18;114.16;132.2;115.1;98.12;129.13;158.19;88.08;102.1;100.13;187.21;164.17})/1000</f>
        <v>76.562909999999988</v>
      </c>
      <c r="J2256" t="s">
        <v>6231</v>
      </c>
      <c r="K2256" s="4" t="s">
        <v>4880</v>
      </c>
      <c r="M2256">
        <f>LEN(SUBSTITUTE(PROTEIN_stoich[[#This Row],[sequence]],"*",""))</f>
        <v>750</v>
      </c>
      <c r="O2256" t="s">
        <v>16</v>
      </c>
      <c r="P2256" t="str">
        <f>_xlfn.LET(_xlpm.id,PROTEIN_stoich[[#This Row],[uniprot]],HYPERLINK("https://www.uniprot.org/uniprotkb/"&amp;_xlpm.id&amp;"/entry",_xlpm.id))</f>
        <v>A0A0K3CLH0</v>
      </c>
      <c r="Q2256" t="e">
        <f>_xlfn.XLOOKUP(PROTEIN_stoich[[#This Row],[uniprot]],[1]!UniprotIFO[Entry],[1]!UniprotIFO[Gene Ontology IDs],"")</f>
        <v>#REF!</v>
      </c>
      <c r="R2256" t="e">
        <f>_xlfn.XLOOKUP(PROTEIN_stoich[[#This Row],[uniprot]],[1]!UniprotIFO[Entry],[1]!UniprotIFO[essential?],"")</f>
        <v>#REF!</v>
      </c>
      <c r="S2256" t="e">
        <f>_xlfn.XLOOKUP(PROTEIN_stoich[[#This Row],[sequence]],[2]!Table1[sequence_without_asterisks],[2]!Table1[protein_stoich seq matches],"")</f>
        <v>#REF!</v>
      </c>
      <c r="T2256" t="e">
        <f>_xlfn.XLOOKUP(PROTEIN_stoich[[#This Row],[uniprot]],[1]!UniprotIFO[Entry],[1]!UniprotIFO[protein_id in GSM model format],"")</f>
        <v>#REF!</v>
      </c>
    </row>
    <row r="2257" spans="1:20" x14ac:dyDescent="0.2">
      <c r="A22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RT09593</v>
      </c>
      <c r="B2257" t="s">
        <v>14845</v>
      </c>
      <c r="C2257" t="s">
        <v>14845</v>
      </c>
      <c r="D2257" t="s">
        <v>7749</v>
      </c>
      <c r="E2257" t="s">
        <v>4877</v>
      </c>
      <c r="G22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7" t="s">
        <v>4878</v>
      </c>
      <c r="I2257" s="25" cm="1">
        <f t="array" ref="I2257">SUMPRODUCT((LEN(PROTEIN_stoich[[#This Row],[sequence]])-LEN(SUBSTITUTE(PROTEIN_stoich[[#This Row],[sequence]],{"A";"C";"D";"E";"F";"G";"H";"I";"K";"L";"M";"N";"P";"Q";"R";"S";"T";"V";"W";"Y"},""))),{72.08;104.14;115.08;129.11;148.17;58.05;138.14;114.16;130.18;114.16;132.2;115.1;98.12;129.13;158.19;88.08;102.1;100.13;187.21;164.17})/1000</f>
        <v>49.844030000000011</v>
      </c>
      <c r="J2257" t="s">
        <v>7750</v>
      </c>
      <c r="K2257" s="4" t="s">
        <v>4880</v>
      </c>
      <c r="M2257">
        <f>LEN(SUBSTITUTE(PROTEIN_stoich[[#This Row],[sequence]],"*",""))</f>
        <v>456</v>
      </c>
      <c r="O2257" t="s">
        <v>16</v>
      </c>
      <c r="P2257" t="str">
        <f>_xlfn.LET(_xlpm.id,PROTEIN_stoich[[#This Row],[uniprot]],HYPERLINK("https://www.uniprot.org/uniprotkb/"&amp;_xlpm.id&amp;"/entry",_xlpm.id))</f>
        <v>A0A0K3CM66</v>
      </c>
      <c r="Q2257" t="e">
        <f>_xlfn.XLOOKUP(PROTEIN_stoich[[#This Row],[uniprot]],[1]!UniprotIFO[Entry],[1]!UniprotIFO[Gene Ontology IDs],"")</f>
        <v>#REF!</v>
      </c>
      <c r="R2257" t="e">
        <f>_xlfn.XLOOKUP(PROTEIN_stoich[[#This Row],[uniprot]],[1]!UniprotIFO[Entry],[1]!UniprotIFO[essential?],"")</f>
        <v>#REF!</v>
      </c>
      <c r="S2257" t="e">
        <f>_xlfn.XLOOKUP(PROTEIN_stoich[[#This Row],[sequence]],[2]!Table1[sequence_without_asterisks],[2]!Table1[protein_stoich seq matches],"")</f>
        <v>#REF!</v>
      </c>
      <c r="T2257" t="e">
        <f>_xlfn.XLOOKUP(PROTEIN_stoich[[#This Row],[uniprot]],[1]!UniprotIFO[Entry],[1]!UniprotIFO[protein_id in GSM model format],"")</f>
        <v>#REF!</v>
      </c>
    </row>
    <row r="2258" spans="1:20" x14ac:dyDescent="0.2">
      <c r="A22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RT09592</v>
      </c>
      <c r="B2258" t="s">
        <v>14846</v>
      </c>
      <c r="C2258" t="s">
        <v>14846</v>
      </c>
      <c r="D2258" t="s">
        <v>5455</v>
      </c>
      <c r="E2258" t="s">
        <v>4877</v>
      </c>
      <c r="G22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8" t="s">
        <v>4878</v>
      </c>
      <c r="I2258" s="25" cm="1">
        <f t="array" ref="I2258">SUMPRODUCT((LEN(PROTEIN_stoich[[#This Row],[sequence]])-LEN(SUBSTITUTE(PROTEIN_stoich[[#This Row],[sequence]],{"A";"C";"D";"E";"F";"G";"H";"I";"K";"L";"M";"N";"P";"Q";"R";"S";"T";"V";"W";"Y"},""))),{72.08;104.14;115.08;129.11;148.17;58.05;138.14;114.16;130.18;114.16;132.2;115.1;98.12;129.13;158.19;88.08;102.1;100.13;187.21;164.17})/1000</f>
        <v>38.542859999999997</v>
      </c>
      <c r="J2258" t="s">
        <v>5456</v>
      </c>
      <c r="K2258" s="4" t="s">
        <v>4880</v>
      </c>
      <c r="M2258">
        <f>LEN(SUBSTITUTE(PROTEIN_stoich[[#This Row],[sequence]],"*",""))</f>
        <v>345</v>
      </c>
      <c r="O2258" t="s">
        <v>16</v>
      </c>
      <c r="P2258" t="str">
        <f>_xlfn.LET(_xlpm.id,PROTEIN_stoich[[#This Row],[uniprot]],HYPERLINK("https://www.uniprot.org/uniprotkb/"&amp;_xlpm.id&amp;"/entry",_xlpm.id))</f>
        <v>A0A0K3CIR1</v>
      </c>
      <c r="Q2258" t="e">
        <f>_xlfn.XLOOKUP(PROTEIN_stoich[[#This Row],[uniprot]],[1]!UniprotIFO[Entry],[1]!UniprotIFO[Gene Ontology IDs],"")</f>
        <v>#REF!</v>
      </c>
      <c r="R2258" t="e">
        <f>_xlfn.XLOOKUP(PROTEIN_stoich[[#This Row],[uniprot]],[1]!UniprotIFO[Entry],[1]!UniprotIFO[essential?],"")</f>
        <v>#REF!</v>
      </c>
      <c r="S2258" t="e">
        <f>_xlfn.XLOOKUP(PROTEIN_stoich[[#This Row],[sequence]],[2]!Table1[sequence_without_asterisks],[2]!Table1[protein_stoich seq matches],"")</f>
        <v>#REF!</v>
      </c>
      <c r="T2258" t="e">
        <f>_xlfn.XLOOKUP(PROTEIN_stoich[[#This Row],[uniprot]],[1]!UniprotIFO[Entry],[1]!UniprotIFO[protein_id in GSM model format],"")</f>
        <v>#REF!</v>
      </c>
    </row>
    <row r="2259" spans="1:20" x14ac:dyDescent="0.2">
      <c r="A22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RT09585</v>
      </c>
      <c r="B2259" t="s">
        <v>14848</v>
      </c>
      <c r="C2259" t="s">
        <v>14848</v>
      </c>
      <c r="D2259" t="s">
        <v>5903</v>
      </c>
      <c r="E2259" t="s">
        <v>4877</v>
      </c>
      <c r="G22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59" t="s">
        <v>4878</v>
      </c>
      <c r="I2259" s="25" cm="1">
        <f t="array" ref="I2259">SUMPRODUCT((LEN(PROTEIN_stoich[[#This Row],[sequence]])-LEN(SUBSTITUTE(PROTEIN_stoich[[#This Row],[sequence]],{"A";"C";"D";"E";"F";"G";"H";"I";"K";"L";"M";"N";"P";"Q";"R";"S";"T";"V";"W";"Y"},""))),{72.08;104.14;115.08;129.11;148.17;58.05;138.14;114.16;130.18;114.16;132.2;115.1;98.12;129.13;158.19;88.08;102.1;100.13;187.21;164.17})/1000</f>
        <v>17.24258</v>
      </c>
      <c r="J2259" t="s">
        <v>5904</v>
      </c>
      <c r="K2259" s="4" t="s">
        <v>4880</v>
      </c>
      <c r="M2259">
        <f>LEN(SUBSTITUTE(PROTEIN_stoich[[#This Row],[sequence]],"*",""))</f>
        <v>152</v>
      </c>
      <c r="O2259" t="s">
        <v>16</v>
      </c>
      <c r="P2259" t="str">
        <f>_xlfn.LET(_xlpm.id,PROTEIN_stoich[[#This Row],[uniprot]],HYPERLINK("https://www.uniprot.org/uniprotkb/"&amp;_xlpm.id&amp;"/entry",_xlpm.id))</f>
        <v>A0A061AJT8</v>
      </c>
      <c r="Q2259" t="e">
        <f>_xlfn.XLOOKUP(PROTEIN_stoich[[#This Row],[uniprot]],[1]!UniprotIFO[Entry],[1]!UniprotIFO[Gene Ontology IDs],"")</f>
        <v>#REF!</v>
      </c>
      <c r="R2259" t="e">
        <f>_xlfn.XLOOKUP(PROTEIN_stoich[[#This Row],[uniprot]],[1]!UniprotIFO[Entry],[1]!UniprotIFO[essential?],"")</f>
        <v>#REF!</v>
      </c>
      <c r="S2259" t="e">
        <f>_xlfn.XLOOKUP(PROTEIN_stoich[[#This Row],[sequence]],[2]!Table1[sequence_without_asterisks],[2]!Table1[protein_stoich seq matches],"")</f>
        <v>#REF!</v>
      </c>
      <c r="T2259" t="e">
        <f>_xlfn.XLOOKUP(PROTEIN_stoich[[#This Row],[uniprot]],[1]!UniprotIFO[Entry],[1]!UniprotIFO[protein_id in GSM model format],"")</f>
        <v>#REF!</v>
      </c>
    </row>
    <row r="2260" spans="1:20" x14ac:dyDescent="0.2">
      <c r="A22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rt0958</v>
      </c>
      <c r="B2260" t="s">
        <v>1024</v>
      </c>
      <c r="C2260" t="s">
        <v>78</v>
      </c>
      <c r="D2260" t="s">
        <v>1025</v>
      </c>
      <c r="E2260" t="s">
        <v>16</v>
      </c>
      <c r="G2260" t="str">
        <f>IF(PROTEIN_stoich[[#This Row],[cofactor_manual]]="","",IF(ISNUMBER(FIND("_"&amp;PROTEIN_stoich[[#This Row],[translation_loc]]&amp;":",PROTEIN_stoich[[#This Row],[cofactor_manual]])),PROTEIN_stoich[[#This Row],[cofactor_manual]],SUBSTITUTE(PROTEIN_stoich[[#This Row],[cofactor_manual]],":","_"&amp;PROTEIN_stoich[[#This Row],[translation_loc]]&amp;":")))</f>
        <v>btn_c:1</v>
      </c>
      <c r="H2260" t="s">
        <v>794</v>
      </c>
      <c r="I2260" s="25" cm="1">
        <f t="array" ref="I2260">SUMPRODUCT((LEN(PROTEIN_stoich[[#This Row],[sequence]])-LEN(SUBSTITUTE(PROTEIN_stoich[[#This Row],[sequence]],{"A";"C";"D";"E";"F";"G";"H";"I";"K";"L";"M";"N";"P";"Q";"R";"S";"T";"V";"W";"Y"},""))),{72.08;104.14;115.08;129.11;148.17;58.05;138.14;114.16;130.18;114.16;132.2;115.1;98.12;129.13;158.19;88.08;102.1;100.13;187.21;164.17})/1000</f>
        <v>134.66895000000002</v>
      </c>
      <c r="J2260" t="s">
        <v>3347</v>
      </c>
      <c r="K2260" s="4" t="s">
        <v>12</v>
      </c>
      <c r="M2260">
        <f>LEN(SUBSTITUTE(PROTEIN_stoich[[#This Row],[sequence]],"*",""))</f>
        <v>1239</v>
      </c>
      <c r="N2260" t="s">
        <v>4808</v>
      </c>
      <c r="O2260" t="s">
        <v>16</v>
      </c>
      <c r="P2260" t="str">
        <f>_xlfn.LET(_xlpm.id,PROTEIN_stoich[[#This Row],[uniprot]],HYPERLINK("https://www.uniprot.org/uniprotkb/"&amp;_xlpm.id&amp;"/entry",_xlpm.id))</f>
        <v>A0A2T0A1U7</v>
      </c>
      <c r="Q2260" t="e">
        <f>_xlfn.XLOOKUP(PROTEIN_stoich[[#This Row],[uniprot]],[1]!UniprotIFO[Entry],[1]!UniprotIFO[Gene Ontology IDs],"")</f>
        <v>#REF!</v>
      </c>
      <c r="R2260" t="e">
        <f>_xlfn.XLOOKUP(PROTEIN_stoich[[#This Row],[uniprot]],[1]!UniprotIFO[Entry],[1]!UniprotIFO[essential?],"")</f>
        <v>#REF!</v>
      </c>
      <c r="S2260" t="e">
        <f>_xlfn.XLOOKUP(PROTEIN_stoich[[#This Row],[sequence]],[2]!Table1[sequence_without_asterisks],[2]!Table1[protein_stoich seq matches],"")</f>
        <v>#REF!</v>
      </c>
      <c r="T2260" t="e">
        <f>_xlfn.XLOOKUP(PROTEIN_stoich[[#This Row],[uniprot]],[1]!UniprotIFO[Entry],[1]!UniprotIFO[protein_id in GSM model format],"")</f>
        <v>#REF!</v>
      </c>
    </row>
    <row r="2261" spans="1:20" x14ac:dyDescent="0.2">
      <c r="A22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RT09570</v>
      </c>
      <c r="B2261" t="s">
        <v>14849</v>
      </c>
      <c r="C2261" t="s">
        <v>14849</v>
      </c>
      <c r="D2261" t="s">
        <v>8589</v>
      </c>
      <c r="E2261" t="s">
        <v>4877</v>
      </c>
      <c r="G22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1" t="s">
        <v>4878</v>
      </c>
      <c r="I2261" s="25" cm="1">
        <f t="array" ref="I2261">SUMPRODUCT((LEN(PROTEIN_stoich[[#This Row],[sequence]])-LEN(SUBSTITUTE(PROTEIN_stoich[[#This Row],[sequence]],{"A";"C";"D";"E";"F";"G";"H";"I";"K";"L";"M";"N";"P";"Q";"R";"S";"T";"V";"W";"Y"},""))),{72.08;104.14;115.08;129.11;148.17;58.05;138.14;114.16;130.18;114.16;132.2;115.1;98.12;129.13;158.19;88.08;102.1;100.13;187.21;164.17})/1000</f>
        <v>15.459809999999997</v>
      </c>
      <c r="J2261" t="s">
        <v>8590</v>
      </c>
      <c r="K2261" s="4" t="s">
        <v>4880</v>
      </c>
      <c r="M2261">
        <f>LEN(SUBSTITUTE(PROTEIN_stoich[[#This Row],[sequence]],"*",""))</f>
        <v>136</v>
      </c>
      <c r="O2261" t="s">
        <v>16</v>
      </c>
      <c r="P2261" t="str">
        <f>_xlfn.LET(_xlpm.id,PROTEIN_stoich[[#This Row],[uniprot]],HYPERLINK("https://www.uniprot.org/uniprotkb/"&amp;_xlpm.id&amp;"/entry",_xlpm.id))</f>
        <v>A0A061AJU7</v>
      </c>
      <c r="Q2261" t="e">
        <f>_xlfn.XLOOKUP(PROTEIN_stoich[[#This Row],[uniprot]],[1]!UniprotIFO[Entry],[1]!UniprotIFO[Gene Ontology IDs],"")</f>
        <v>#REF!</v>
      </c>
      <c r="R2261" t="e">
        <f>_xlfn.XLOOKUP(PROTEIN_stoich[[#This Row],[uniprot]],[1]!UniprotIFO[Entry],[1]!UniprotIFO[essential?],"")</f>
        <v>#REF!</v>
      </c>
      <c r="S2261" t="e">
        <f>_xlfn.XLOOKUP(PROTEIN_stoich[[#This Row],[sequence]],[2]!Table1[sequence_without_asterisks],[2]!Table1[protein_stoich seq matches],"")</f>
        <v>#REF!</v>
      </c>
      <c r="T2261" t="e">
        <f>_xlfn.XLOOKUP(PROTEIN_stoich[[#This Row],[uniprot]],[1]!UniprotIFO[Entry],[1]!UniprotIFO[protein_id in GSM model format],"")</f>
        <v>#REF!</v>
      </c>
    </row>
    <row r="2262" spans="1:20" x14ac:dyDescent="0.2">
      <c r="A22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RT09569</v>
      </c>
      <c r="B2262" t="s">
        <v>14850</v>
      </c>
      <c r="C2262" t="s">
        <v>14850</v>
      </c>
      <c r="D2262" t="s">
        <v>5980</v>
      </c>
      <c r="E2262" t="s">
        <v>4877</v>
      </c>
      <c r="G22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2" t="s">
        <v>4878</v>
      </c>
      <c r="I2262" s="25" cm="1">
        <f t="array" ref="I2262">SUMPRODUCT((LEN(PROTEIN_stoich[[#This Row],[sequence]])-LEN(SUBSTITUTE(PROTEIN_stoich[[#This Row],[sequence]],{"A";"C";"D";"E";"F";"G";"H";"I";"K";"L";"M";"N";"P";"Q";"R";"S";"T";"V";"W";"Y"},""))),{72.08;104.14;115.08;129.11;148.17;58.05;138.14;114.16;130.18;114.16;132.2;115.1;98.12;129.13;158.19;88.08;102.1;100.13;187.21;164.17})/1000</f>
        <v>10.73861</v>
      </c>
      <c r="J2262" t="s">
        <v>5981</v>
      </c>
      <c r="K2262" s="4" t="s">
        <v>4880</v>
      </c>
      <c r="M2262">
        <f>LEN(SUBSTITUTE(PROTEIN_stoich[[#This Row],[sequence]],"*",""))</f>
        <v>98</v>
      </c>
      <c r="O2262" t="s">
        <v>16</v>
      </c>
      <c r="P2262" t="str">
        <f>_xlfn.LET(_xlpm.id,PROTEIN_stoich[[#This Row],[uniprot]],HYPERLINK("https://www.uniprot.org/uniprotkb/"&amp;_xlpm.id&amp;"/entry",_xlpm.id))</f>
        <v>A0A0K3CQQ2</v>
      </c>
      <c r="Q2262" t="e">
        <f>_xlfn.XLOOKUP(PROTEIN_stoich[[#This Row],[uniprot]],[1]!UniprotIFO[Entry],[1]!UniprotIFO[Gene Ontology IDs],"")</f>
        <v>#REF!</v>
      </c>
      <c r="R2262" t="e">
        <f>_xlfn.XLOOKUP(PROTEIN_stoich[[#This Row],[uniprot]],[1]!UniprotIFO[Entry],[1]!UniprotIFO[essential?],"")</f>
        <v>#REF!</v>
      </c>
      <c r="S2262" t="e">
        <f>_xlfn.XLOOKUP(PROTEIN_stoich[[#This Row],[sequence]],[2]!Table1[sequence_without_asterisks],[2]!Table1[protein_stoich seq matches],"")</f>
        <v>#REF!</v>
      </c>
      <c r="T2262" t="e">
        <f>_xlfn.XLOOKUP(PROTEIN_stoich[[#This Row],[uniprot]],[1]!UniprotIFO[Entry],[1]!UniprotIFO[protein_id in GSM model format],"")</f>
        <v>#REF!</v>
      </c>
    </row>
    <row r="2263" spans="1:20" x14ac:dyDescent="0.2">
      <c r="A22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RT09550</v>
      </c>
      <c r="B2263" t="s">
        <v>14851</v>
      </c>
      <c r="C2263" t="s">
        <v>14851</v>
      </c>
      <c r="D2263" t="s">
        <v>7553</v>
      </c>
      <c r="E2263" t="s">
        <v>4877</v>
      </c>
      <c r="G22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3" t="s">
        <v>4878</v>
      </c>
      <c r="I2263" s="25" cm="1">
        <f t="array" ref="I2263">SUMPRODUCT((LEN(PROTEIN_stoich[[#This Row],[sequence]])-LEN(SUBSTITUTE(PROTEIN_stoich[[#This Row],[sequence]],{"A";"C";"D";"E";"F";"G";"H";"I";"K";"L";"M";"N";"P";"Q";"R";"S";"T";"V";"W";"Y"},""))),{72.08;104.14;115.08;129.11;148.17;58.05;138.14;114.16;130.18;114.16;132.2;115.1;98.12;129.13;158.19;88.08;102.1;100.13;187.21;164.17})/1000</f>
        <v>72.816380000000009</v>
      </c>
      <c r="J2263" t="s">
        <v>7554</v>
      </c>
      <c r="K2263" s="4" t="s">
        <v>4880</v>
      </c>
      <c r="M2263">
        <f>LEN(SUBSTITUTE(PROTEIN_stoich[[#This Row],[sequence]],"*",""))</f>
        <v>647</v>
      </c>
      <c r="O2263" t="s">
        <v>16</v>
      </c>
      <c r="P2263" t="str">
        <f>_xlfn.LET(_xlpm.id,PROTEIN_stoich[[#This Row],[uniprot]],HYPERLINK("https://www.uniprot.org/uniprotkb/"&amp;_xlpm.id&amp;"/entry",_xlpm.id))</f>
        <v>A0A0K3CKP2</v>
      </c>
      <c r="Q2263" t="e">
        <f>_xlfn.XLOOKUP(PROTEIN_stoich[[#This Row],[uniprot]],[1]!UniprotIFO[Entry],[1]!UniprotIFO[Gene Ontology IDs],"")</f>
        <v>#REF!</v>
      </c>
      <c r="R2263" t="e">
        <f>_xlfn.XLOOKUP(PROTEIN_stoich[[#This Row],[uniprot]],[1]!UniprotIFO[Entry],[1]!UniprotIFO[essential?],"")</f>
        <v>#REF!</v>
      </c>
      <c r="S2263" t="e">
        <f>_xlfn.XLOOKUP(PROTEIN_stoich[[#This Row],[sequence]],[2]!Table1[sequence_without_asterisks],[2]!Table1[protein_stoich seq matches],"")</f>
        <v>#REF!</v>
      </c>
      <c r="T2263" t="e">
        <f>_xlfn.XLOOKUP(PROTEIN_stoich[[#This Row],[uniprot]],[1]!UniprotIFO[Entry],[1]!UniprotIFO[protein_id in GSM model format],"")</f>
        <v>#REF!</v>
      </c>
    </row>
    <row r="2264" spans="1:20" x14ac:dyDescent="0.2">
      <c r="A22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RT09547</v>
      </c>
      <c r="B2264" t="s">
        <v>14852</v>
      </c>
      <c r="C2264" t="s">
        <v>14852</v>
      </c>
      <c r="D2264" t="s">
        <v>8103</v>
      </c>
      <c r="E2264" t="s">
        <v>4877</v>
      </c>
      <c r="G22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4" t="s">
        <v>4878</v>
      </c>
      <c r="I2264" s="25" cm="1">
        <f t="array" ref="I2264">SUMPRODUCT((LEN(PROTEIN_stoich[[#This Row],[sequence]])-LEN(SUBSTITUTE(PROTEIN_stoich[[#This Row],[sequence]],{"A";"C";"D";"E";"F";"G";"H";"I";"K";"L";"M";"N";"P";"Q";"R";"S";"T";"V";"W";"Y"},""))),{72.08;104.14;115.08;129.11;148.17;58.05;138.14;114.16;130.18;114.16;132.2;115.1;98.12;129.13;158.19;88.08;102.1;100.13;187.21;164.17})/1000</f>
        <v>63.249769999999998</v>
      </c>
      <c r="J2264" t="s">
        <v>8104</v>
      </c>
      <c r="K2264" s="4" t="s">
        <v>4880</v>
      </c>
      <c r="M2264">
        <f>LEN(SUBSTITUTE(PROTEIN_stoich[[#This Row],[sequence]],"*",""))</f>
        <v>593</v>
      </c>
      <c r="O2264" t="s">
        <v>16</v>
      </c>
      <c r="P2264" t="str">
        <f>_xlfn.LET(_xlpm.id,PROTEIN_stoich[[#This Row],[uniprot]],HYPERLINK("https://www.uniprot.org/uniprotkb/"&amp;_xlpm.id&amp;"/entry",_xlpm.id))</f>
        <v>A0A0K3CQN2</v>
      </c>
      <c r="Q2264" t="e">
        <f>_xlfn.XLOOKUP(PROTEIN_stoich[[#This Row],[uniprot]],[1]!UniprotIFO[Entry],[1]!UniprotIFO[Gene Ontology IDs],"")</f>
        <v>#REF!</v>
      </c>
      <c r="R2264" t="e">
        <f>_xlfn.XLOOKUP(PROTEIN_stoich[[#This Row],[uniprot]],[1]!UniprotIFO[Entry],[1]!UniprotIFO[essential?],"")</f>
        <v>#REF!</v>
      </c>
      <c r="S2264" t="e">
        <f>_xlfn.XLOOKUP(PROTEIN_stoich[[#This Row],[sequence]],[2]!Table1[sequence_without_asterisks],[2]!Table1[protein_stoich seq matches],"")</f>
        <v>#REF!</v>
      </c>
      <c r="T2264" t="e">
        <f>_xlfn.XLOOKUP(PROTEIN_stoich[[#This Row],[uniprot]],[1]!UniprotIFO[Entry],[1]!UniprotIFO[protein_id in GSM model format],"")</f>
        <v>#REF!</v>
      </c>
    </row>
    <row r="2265" spans="1:20" x14ac:dyDescent="0.2">
      <c r="A22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RT09545</v>
      </c>
      <c r="B2265" t="s">
        <v>14853</v>
      </c>
      <c r="C2265" t="s">
        <v>14853</v>
      </c>
      <c r="D2265" t="s">
        <v>6078</v>
      </c>
      <c r="E2265" t="s">
        <v>4877</v>
      </c>
      <c r="G22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5" t="s">
        <v>4878</v>
      </c>
      <c r="I2265" s="25" cm="1">
        <f t="array" ref="I2265">SUMPRODUCT((LEN(PROTEIN_stoich[[#This Row],[sequence]])-LEN(SUBSTITUTE(PROTEIN_stoich[[#This Row],[sequence]],{"A";"C";"D";"E";"F";"G";"H";"I";"K";"L";"M";"N";"P";"Q";"R";"S";"T";"V";"W";"Y"},""))),{72.08;104.14;115.08;129.11;148.17;58.05;138.14;114.16;130.18;114.16;132.2;115.1;98.12;129.13;158.19;88.08;102.1;100.13;187.21;164.17})/1000</f>
        <v>57.784139999999994</v>
      </c>
      <c r="J2265" t="s">
        <v>6079</v>
      </c>
      <c r="K2265" s="4" t="s">
        <v>4880</v>
      </c>
      <c r="M2265">
        <f>LEN(SUBSTITUTE(PROTEIN_stoich[[#This Row],[sequence]],"*",""))</f>
        <v>517</v>
      </c>
      <c r="O2265" t="s">
        <v>16</v>
      </c>
      <c r="P2265" t="str">
        <f>_xlfn.LET(_xlpm.id,PROTEIN_stoich[[#This Row],[uniprot]],HYPERLINK("https://www.uniprot.org/uniprotkb/"&amp;_xlpm.id&amp;"/entry",_xlpm.id))</f>
        <v>A0A0K3CIM4</v>
      </c>
      <c r="Q2265" t="e">
        <f>_xlfn.XLOOKUP(PROTEIN_stoich[[#This Row],[uniprot]],[1]!UniprotIFO[Entry],[1]!UniprotIFO[Gene Ontology IDs],"")</f>
        <v>#REF!</v>
      </c>
      <c r="R2265" t="e">
        <f>_xlfn.XLOOKUP(PROTEIN_stoich[[#This Row],[uniprot]],[1]!UniprotIFO[Entry],[1]!UniprotIFO[essential?],"")</f>
        <v>#REF!</v>
      </c>
      <c r="S2265" t="e">
        <f>_xlfn.XLOOKUP(PROTEIN_stoich[[#This Row],[sequence]],[2]!Table1[sequence_without_asterisks],[2]!Table1[protein_stoich seq matches],"")</f>
        <v>#REF!</v>
      </c>
      <c r="T2265" t="e">
        <f>_xlfn.XLOOKUP(PROTEIN_stoich[[#This Row],[uniprot]],[1]!UniprotIFO[Entry],[1]!UniprotIFO[protein_id in GSM model format],"")</f>
        <v>#REF!</v>
      </c>
    </row>
    <row r="2266" spans="1:20" x14ac:dyDescent="0.2">
      <c r="A22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RT09540</v>
      </c>
      <c r="B2266" t="s">
        <v>14854</v>
      </c>
      <c r="C2266" t="s">
        <v>14854</v>
      </c>
      <c r="D2266" t="s">
        <v>7775</v>
      </c>
      <c r="E2266" t="s">
        <v>4877</v>
      </c>
      <c r="G22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6" t="s">
        <v>4878</v>
      </c>
      <c r="I2266" s="25" cm="1">
        <f t="array" ref="I2266">SUMPRODUCT((LEN(PROTEIN_stoich[[#This Row],[sequence]])-LEN(SUBSTITUTE(PROTEIN_stoich[[#This Row],[sequence]],{"A";"C";"D";"E";"F";"G";"H";"I";"K";"L";"M";"N";"P";"Q";"R";"S";"T";"V";"W";"Y"},""))),{72.08;104.14;115.08;129.11;148.17;58.05;138.14;114.16;130.18;114.16;132.2;115.1;98.12;129.13;158.19;88.08;102.1;100.13;187.21;164.17})/1000</f>
        <v>86.526529999999994</v>
      </c>
      <c r="J2266" t="s">
        <v>7776</v>
      </c>
      <c r="K2266" s="4" t="s">
        <v>4880</v>
      </c>
      <c r="M2266">
        <f>LEN(SUBSTITUTE(PROTEIN_stoich[[#This Row],[sequence]],"*",""))</f>
        <v>776</v>
      </c>
      <c r="O2266" t="s">
        <v>16</v>
      </c>
      <c r="P2266" t="str">
        <f>_xlfn.LET(_xlpm.id,PROTEIN_stoich[[#This Row],[uniprot]],HYPERLINK("https://www.uniprot.org/uniprotkb/"&amp;_xlpm.id&amp;"/entry",_xlpm.id))</f>
        <v>A0A0K3CM36</v>
      </c>
      <c r="Q2266" t="e">
        <f>_xlfn.XLOOKUP(PROTEIN_stoich[[#This Row],[uniprot]],[1]!UniprotIFO[Entry],[1]!UniprotIFO[Gene Ontology IDs],"")</f>
        <v>#REF!</v>
      </c>
      <c r="R2266" t="e">
        <f>_xlfn.XLOOKUP(PROTEIN_stoich[[#This Row],[uniprot]],[1]!UniprotIFO[Entry],[1]!UniprotIFO[essential?],"")</f>
        <v>#REF!</v>
      </c>
      <c r="S2266" t="e">
        <f>_xlfn.XLOOKUP(PROTEIN_stoich[[#This Row],[sequence]],[2]!Table1[sequence_without_asterisks],[2]!Table1[protein_stoich seq matches],"")</f>
        <v>#REF!</v>
      </c>
      <c r="T2266" t="e">
        <f>_xlfn.XLOOKUP(PROTEIN_stoich[[#This Row],[uniprot]],[1]!UniprotIFO[Entry],[1]!UniprotIFO[protein_id in GSM model format],"")</f>
        <v>#REF!</v>
      </c>
    </row>
    <row r="2267" spans="1:20" x14ac:dyDescent="0.2">
      <c r="A22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RT09538</v>
      </c>
      <c r="B2267" t="s">
        <v>14855</v>
      </c>
      <c r="C2267" t="s">
        <v>14855</v>
      </c>
      <c r="D2267" t="s">
        <v>9245</v>
      </c>
      <c r="E2267" t="s">
        <v>4877</v>
      </c>
      <c r="G22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7" t="s">
        <v>4878</v>
      </c>
      <c r="I2267" s="25" cm="1">
        <f t="array" ref="I2267">SUMPRODUCT((LEN(PROTEIN_stoich[[#This Row],[sequence]])-LEN(SUBSTITUTE(PROTEIN_stoich[[#This Row],[sequence]],{"A";"C";"D";"E";"F";"G";"H";"I";"K";"L";"M";"N";"P";"Q";"R";"S";"T";"V";"W";"Y"},""))),{72.08;104.14;115.08;129.11;148.17;58.05;138.14;114.16;130.18;114.16;132.2;115.1;98.12;129.13;158.19;88.08;102.1;100.13;187.21;164.17})/1000</f>
        <v>68.551939999999988</v>
      </c>
      <c r="J2267" t="s">
        <v>9246</v>
      </c>
      <c r="K2267" s="4" t="s">
        <v>4880</v>
      </c>
      <c r="M2267">
        <f>LEN(SUBSTITUTE(PROTEIN_stoich[[#This Row],[sequence]],"*",""))</f>
        <v>612</v>
      </c>
      <c r="O2267" t="s">
        <v>16</v>
      </c>
      <c r="P2267" t="str">
        <f>_xlfn.LET(_xlpm.id,PROTEIN_stoich[[#This Row],[uniprot]],HYPERLINK("https://www.uniprot.org/uniprotkb/"&amp;_xlpm.id&amp;"/entry",_xlpm.id))</f>
        <v>A0A0K3CKN5</v>
      </c>
      <c r="Q2267" t="e">
        <f>_xlfn.XLOOKUP(PROTEIN_stoich[[#This Row],[uniprot]],[1]!UniprotIFO[Entry],[1]!UniprotIFO[Gene Ontology IDs],"")</f>
        <v>#REF!</v>
      </c>
      <c r="R2267" t="e">
        <f>_xlfn.XLOOKUP(PROTEIN_stoich[[#This Row],[uniprot]],[1]!UniprotIFO[Entry],[1]!UniprotIFO[essential?],"")</f>
        <v>#REF!</v>
      </c>
      <c r="S2267" t="e">
        <f>_xlfn.XLOOKUP(PROTEIN_stoich[[#This Row],[sequence]],[2]!Table1[sequence_without_asterisks],[2]!Table1[protein_stoich seq matches],"")</f>
        <v>#REF!</v>
      </c>
      <c r="T2267" t="e">
        <f>_xlfn.XLOOKUP(PROTEIN_stoich[[#This Row],[uniprot]],[1]!UniprotIFO[Entry],[1]!UniprotIFO[protein_id in GSM model format],"")</f>
        <v>#REF!</v>
      </c>
    </row>
    <row r="2268" spans="1:20" x14ac:dyDescent="0.2">
      <c r="A22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RT09529</v>
      </c>
      <c r="B2268" t="s">
        <v>14857</v>
      </c>
      <c r="C2268" t="s">
        <v>14857</v>
      </c>
      <c r="D2268" t="s">
        <v>10483</v>
      </c>
      <c r="E2268" t="s">
        <v>4877</v>
      </c>
      <c r="G22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8" t="s">
        <v>4878</v>
      </c>
      <c r="I2268" s="25" cm="1">
        <f t="array" ref="I2268">SUMPRODUCT((LEN(PROTEIN_stoich[[#This Row],[sequence]])-LEN(SUBSTITUTE(PROTEIN_stoich[[#This Row],[sequence]],{"A";"C";"D";"E";"F";"G";"H";"I";"K";"L";"M";"N";"P";"Q";"R";"S";"T";"V";"W";"Y"},""))),{72.08;104.14;115.08;129.11;148.17;58.05;138.14;114.16;130.18;114.16;132.2;115.1;98.12;129.13;158.19;88.08;102.1;100.13;187.21;164.17})/1000</f>
        <v>104.56823</v>
      </c>
      <c r="J2268" t="s">
        <v>10484</v>
      </c>
      <c r="K2268" s="4" t="s">
        <v>4880</v>
      </c>
      <c r="M2268">
        <f>LEN(SUBSTITUTE(PROTEIN_stoich[[#This Row],[sequence]],"*",""))</f>
        <v>940</v>
      </c>
      <c r="O2268" t="s">
        <v>16</v>
      </c>
      <c r="P2268" t="str">
        <f>_xlfn.LET(_xlpm.id,PROTEIN_stoich[[#This Row],[uniprot]],HYPERLINK("https://www.uniprot.org/uniprotkb/"&amp;_xlpm.id&amp;"/entry",_xlpm.id))</f>
        <v>A0A0K3CM27</v>
      </c>
      <c r="Q2268" t="e">
        <f>_xlfn.XLOOKUP(PROTEIN_stoich[[#This Row],[uniprot]],[1]!UniprotIFO[Entry],[1]!UniprotIFO[Gene Ontology IDs],"")</f>
        <v>#REF!</v>
      </c>
      <c r="R2268" t="e">
        <f>_xlfn.XLOOKUP(PROTEIN_stoich[[#This Row],[uniprot]],[1]!UniprotIFO[Entry],[1]!UniprotIFO[essential?],"")</f>
        <v>#REF!</v>
      </c>
      <c r="S2268" t="e">
        <f>_xlfn.XLOOKUP(PROTEIN_stoich[[#This Row],[sequence]],[2]!Table1[sequence_without_asterisks],[2]!Table1[protein_stoich seq matches],"")</f>
        <v>#REF!</v>
      </c>
      <c r="T2268" t="e">
        <f>_xlfn.XLOOKUP(PROTEIN_stoich[[#This Row],[uniprot]],[1]!UniprotIFO[Entry],[1]!UniprotIFO[protein_id in GSM model format],"")</f>
        <v>#REF!</v>
      </c>
    </row>
    <row r="2269" spans="1:20" x14ac:dyDescent="0.2">
      <c r="A22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RT09528</v>
      </c>
      <c r="B2269" t="s">
        <v>14858</v>
      </c>
      <c r="C2269" t="s">
        <v>14858</v>
      </c>
      <c r="D2269" t="s">
        <v>4917</v>
      </c>
      <c r="E2269" t="s">
        <v>4877</v>
      </c>
      <c r="G22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69" t="s">
        <v>4878</v>
      </c>
      <c r="I2269" s="25" cm="1">
        <f t="array" ref="I2269">SUMPRODUCT((LEN(PROTEIN_stoich[[#This Row],[sequence]])-LEN(SUBSTITUTE(PROTEIN_stoich[[#This Row],[sequence]],{"A";"C";"D";"E";"F";"G";"H";"I";"K";"L";"M";"N";"P";"Q";"R";"S";"T";"V";"W";"Y"},""))),{72.08;104.14;115.08;129.11;148.17;58.05;138.14;114.16;130.18;114.16;132.2;115.1;98.12;129.13;158.19;88.08;102.1;100.13;187.21;164.17})/1000</f>
        <v>85.327899999999985</v>
      </c>
      <c r="J2269" t="s">
        <v>4918</v>
      </c>
      <c r="K2269" s="4" t="s">
        <v>4880</v>
      </c>
      <c r="M2269">
        <f>LEN(SUBSTITUTE(PROTEIN_stoich[[#This Row],[sequence]],"*",""))</f>
        <v>755</v>
      </c>
      <c r="O2269" t="s">
        <v>16</v>
      </c>
      <c r="P2269" t="str">
        <f>_xlfn.LET(_xlpm.id,PROTEIN_stoich[[#This Row],[uniprot]],HYPERLINK("https://www.uniprot.org/uniprotkb/"&amp;_xlpm.id&amp;"/entry",_xlpm.id))</f>
        <v>A0A0K3CIK8</v>
      </c>
      <c r="Q2269" t="e">
        <f>_xlfn.XLOOKUP(PROTEIN_stoich[[#This Row],[uniprot]],[1]!UniprotIFO[Entry],[1]!UniprotIFO[Gene Ontology IDs],"")</f>
        <v>#REF!</v>
      </c>
      <c r="R2269" t="e">
        <f>_xlfn.XLOOKUP(PROTEIN_stoich[[#This Row],[uniprot]],[1]!UniprotIFO[Entry],[1]!UniprotIFO[essential?],"")</f>
        <v>#REF!</v>
      </c>
      <c r="S2269" t="e">
        <f>_xlfn.XLOOKUP(PROTEIN_stoich[[#This Row],[sequence]],[2]!Table1[sequence_without_asterisks],[2]!Table1[protein_stoich seq matches],"")</f>
        <v>#REF!</v>
      </c>
      <c r="T2269" t="e">
        <f>_xlfn.XLOOKUP(PROTEIN_stoich[[#This Row],[uniprot]],[1]!UniprotIFO[Entry],[1]!UniprotIFO[protein_id in GSM model format],"")</f>
        <v>#REF!</v>
      </c>
    </row>
    <row r="2270" spans="1:20" x14ac:dyDescent="0.2">
      <c r="A22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RT09525</v>
      </c>
      <c r="B2270" t="s">
        <v>14859</v>
      </c>
      <c r="C2270" t="s">
        <v>14859</v>
      </c>
      <c r="D2270" t="s">
        <v>6967</v>
      </c>
      <c r="E2270" t="s">
        <v>4877</v>
      </c>
      <c r="G22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0" t="s">
        <v>4878</v>
      </c>
      <c r="I2270" s="25" cm="1">
        <f t="array" ref="I2270">SUMPRODUCT((LEN(PROTEIN_stoich[[#This Row],[sequence]])-LEN(SUBSTITUTE(PROTEIN_stoich[[#This Row],[sequence]],{"A";"C";"D";"E";"F";"G";"H";"I";"K";"L";"M";"N";"P";"Q";"R";"S";"T";"V";"W";"Y"},""))),{72.08;104.14;115.08;129.11;148.17;58.05;138.14;114.16;130.18;114.16;132.2;115.1;98.12;129.13;158.19;88.08;102.1;100.13;187.21;164.17})/1000</f>
        <v>47.266849999999991</v>
      </c>
      <c r="J2270" t="s">
        <v>6968</v>
      </c>
      <c r="K2270" s="4" t="s">
        <v>4880</v>
      </c>
      <c r="M2270">
        <f>LEN(SUBSTITUTE(PROTEIN_stoich[[#This Row],[sequence]],"*",""))</f>
        <v>443</v>
      </c>
      <c r="O2270" t="s">
        <v>16</v>
      </c>
      <c r="P2270" t="str">
        <f>_xlfn.LET(_xlpm.id,PROTEIN_stoich[[#This Row],[uniprot]],HYPERLINK("https://www.uniprot.org/uniprotkb/"&amp;_xlpm.id&amp;"/entry",_xlpm.id))</f>
        <v>A0A0K3CQL7</v>
      </c>
      <c r="Q2270" t="e">
        <f>_xlfn.XLOOKUP(PROTEIN_stoich[[#This Row],[uniprot]],[1]!UniprotIFO[Entry],[1]!UniprotIFO[Gene Ontology IDs],"")</f>
        <v>#REF!</v>
      </c>
      <c r="R2270" t="e">
        <f>_xlfn.XLOOKUP(PROTEIN_stoich[[#This Row],[uniprot]],[1]!UniprotIFO[Entry],[1]!UniprotIFO[essential?],"")</f>
        <v>#REF!</v>
      </c>
      <c r="S2270" t="e">
        <f>_xlfn.XLOOKUP(PROTEIN_stoich[[#This Row],[sequence]],[2]!Table1[sequence_without_asterisks],[2]!Table1[protein_stoich seq matches],"")</f>
        <v>#REF!</v>
      </c>
      <c r="T2270" t="e">
        <f>_xlfn.XLOOKUP(PROTEIN_stoich[[#This Row],[uniprot]],[1]!UniprotIFO[Entry],[1]!UniprotIFO[protein_id in GSM model format],"")</f>
        <v>#REF!</v>
      </c>
    </row>
    <row r="2271" spans="1:20" x14ac:dyDescent="0.2">
      <c r="A22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RT09523</v>
      </c>
      <c r="B2271" t="s">
        <v>14860</v>
      </c>
      <c r="C2271" t="s">
        <v>14860</v>
      </c>
      <c r="D2271" t="s">
        <v>9536</v>
      </c>
      <c r="E2271" t="s">
        <v>4877</v>
      </c>
      <c r="G22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1" t="s">
        <v>4878</v>
      </c>
      <c r="I2271" s="25" cm="1">
        <f t="array" ref="I2271">SUMPRODUCT((LEN(PROTEIN_stoich[[#This Row],[sequence]])-LEN(SUBSTITUTE(PROTEIN_stoich[[#This Row],[sequence]],{"A";"C";"D";"E";"F";"G";"H";"I";"K";"L";"M";"N";"P";"Q";"R";"S";"T";"V";"W";"Y"},""))),{72.08;104.14;115.08;129.11;148.17;58.05;138.14;114.16;130.18;114.16;132.2;115.1;98.12;129.13;158.19;88.08;102.1;100.13;187.21;164.17})/1000</f>
        <v>20.818319999999996</v>
      </c>
      <c r="J2271" t="s">
        <v>9537</v>
      </c>
      <c r="K2271" s="4" t="s">
        <v>4880</v>
      </c>
      <c r="M2271">
        <f>LEN(SUBSTITUTE(PROTEIN_stoich[[#This Row],[sequence]],"*",""))</f>
        <v>195</v>
      </c>
      <c r="O2271" t="s">
        <v>16</v>
      </c>
      <c r="P2271" t="str">
        <f>_xlfn.LET(_xlpm.id,PROTEIN_stoich[[#This Row],[uniprot]],HYPERLINK("https://www.uniprot.org/uniprotkb/"&amp;_xlpm.id&amp;"/entry",_xlpm.id))</f>
        <v>A0A0K3CIK4</v>
      </c>
      <c r="Q2271" t="e">
        <f>_xlfn.XLOOKUP(PROTEIN_stoich[[#This Row],[uniprot]],[1]!UniprotIFO[Entry],[1]!UniprotIFO[Gene Ontology IDs],"")</f>
        <v>#REF!</v>
      </c>
      <c r="R2271" t="e">
        <f>_xlfn.XLOOKUP(PROTEIN_stoich[[#This Row],[uniprot]],[1]!UniprotIFO[Entry],[1]!UniprotIFO[essential?],"")</f>
        <v>#REF!</v>
      </c>
      <c r="S2271" t="e">
        <f>_xlfn.XLOOKUP(PROTEIN_stoich[[#This Row],[sequence]],[2]!Table1[sequence_without_asterisks],[2]!Table1[protein_stoich seq matches],"")</f>
        <v>#REF!</v>
      </c>
      <c r="T2271" t="e">
        <f>_xlfn.XLOOKUP(PROTEIN_stoich[[#This Row],[uniprot]],[1]!UniprotIFO[Entry],[1]!UniprotIFO[protein_id in GSM model format],"")</f>
        <v>#REF!</v>
      </c>
    </row>
    <row r="2272" spans="1:20" x14ac:dyDescent="0.2">
      <c r="A22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RT09520</v>
      </c>
      <c r="B2272" t="s">
        <v>14861</v>
      </c>
      <c r="C2272" t="s">
        <v>14861</v>
      </c>
      <c r="D2272" t="s">
        <v>9416</v>
      </c>
      <c r="E2272" t="s">
        <v>4877</v>
      </c>
      <c r="G22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2" t="s">
        <v>4878</v>
      </c>
      <c r="I2272" s="25" cm="1">
        <f t="array" ref="I2272">SUMPRODUCT((LEN(PROTEIN_stoich[[#This Row],[sequence]])-LEN(SUBSTITUTE(PROTEIN_stoich[[#This Row],[sequence]],{"A";"C";"D";"E";"F";"G";"H";"I";"K";"L";"M";"N";"P";"Q";"R";"S";"T";"V";"W";"Y"},""))),{72.08;104.14;115.08;129.11;148.17;58.05;138.14;114.16;130.18;114.16;132.2;115.1;98.12;129.13;158.19;88.08;102.1;100.13;187.21;164.17})/1000</f>
        <v>41.237659999999998</v>
      </c>
      <c r="J2272" t="s">
        <v>9417</v>
      </c>
      <c r="K2272" s="4" t="s">
        <v>4880</v>
      </c>
      <c r="M2272">
        <f>LEN(SUBSTITUTE(PROTEIN_stoich[[#This Row],[sequence]],"*",""))</f>
        <v>374</v>
      </c>
      <c r="O2272" t="s">
        <v>16</v>
      </c>
      <c r="P2272" t="str">
        <f>_xlfn.LET(_xlpm.id,PROTEIN_stoich[[#This Row],[uniprot]],HYPERLINK("https://www.uniprot.org/uniprotkb/"&amp;_xlpm.id&amp;"/entry",_xlpm.id))</f>
        <v>A0A0K3CQL4</v>
      </c>
      <c r="Q2272" t="e">
        <f>_xlfn.XLOOKUP(PROTEIN_stoich[[#This Row],[uniprot]],[1]!UniprotIFO[Entry],[1]!UniprotIFO[Gene Ontology IDs],"")</f>
        <v>#REF!</v>
      </c>
      <c r="R2272" t="e">
        <f>_xlfn.XLOOKUP(PROTEIN_stoich[[#This Row],[uniprot]],[1]!UniprotIFO[Entry],[1]!UniprotIFO[essential?],"")</f>
        <v>#REF!</v>
      </c>
      <c r="S2272" t="e">
        <f>_xlfn.XLOOKUP(PROTEIN_stoich[[#This Row],[sequence]],[2]!Table1[sequence_without_asterisks],[2]!Table1[protein_stoich seq matches],"")</f>
        <v>#REF!</v>
      </c>
      <c r="T2272" t="e">
        <f>_xlfn.XLOOKUP(PROTEIN_stoich[[#This Row],[uniprot]],[1]!UniprotIFO[Entry],[1]!UniprotIFO[protein_id in GSM model format],"")</f>
        <v>#REF!</v>
      </c>
    </row>
    <row r="2273" spans="1:20" x14ac:dyDescent="0.2">
      <c r="A22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RT09502</v>
      </c>
      <c r="B2273" t="s">
        <v>14862</v>
      </c>
      <c r="C2273" t="s">
        <v>14862</v>
      </c>
      <c r="D2273" t="s">
        <v>5925</v>
      </c>
      <c r="E2273" t="s">
        <v>4877</v>
      </c>
      <c r="G22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3" t="s">
        <v>4878</v>
      </c>
      <c r="I2273" s="25" cm="1">
        <f t="array" ref="I2273">SUMPRODUCT((LEN(PROTEIN_stoich[[#This Row],[sequence]])-LEN(SUBSTITUTE(PROTEIN_stoich[[#This Row],[sequence]],{"A";"C";"D";"E";"F";"G";"H";"I";"K";"L";"M";"N";"P";"Q";"R";"S";"T";"V";"W";"Y"},""))),{72.08;104.14;115.08;129.11;148.17;58.05;138.14;114.16;130.18;114.16;132.2;115.1;98.12;129.13;158.19;88.08;102.1;100.13;187.21;164.17})/1000</f>
        <v>71.531149999999997</v>
      </c>
      <c r="J2273" t="s">
        <v>5926</v>
      </c>
      <c r="K2273" s="4" t="s">
        <v>4880</v>
      </c>
      <c r="M2273">
        <f>LEN(SUBSTITUTE(PROTEIN_stoich[[#This Row],[sequence]],"*",""))</f>
        <v>647</v>
      </c>
      <c r="O2273" t="s">
        <v>16</v>
      </c>
      <c r="P2273" t="str">
        <f>_xlfn.LET(_xlpm.id,PROTEIN_stoich[[#This Row],[uniprot]],HYPERLINK("https://www.uniprot.org/uniprotkb/"&amp;_xlpm.id&amp;"/entry",_xlpm.id))</f>
        <v>A0A0K3CII7</v>
      </c>
      <c r="Q2273" t="e">
        <f>_xlfn.XLOOKUP(PROTEIN_stoich[[#This Row],[uniprot]],[1]!UniprotIFO[Entry],[1]!UniprotIFO[Gene Ontology IDs],"")</f>
        <v>#REF!</v>
      </c>
      <c r="R2273" t="e">
        <f>_xlfn.XLOOKUP(PROTEIN_stoich[[#This Row],[uniprot]],[1]!UniprotIFO[Entry],[1]!UniprotIFO[essential?],"")</f>
        <v>#REF!</v>
      </c>
      <c r="S2273" t="e">
        <f>_xlfn.XLOOKUP(PROTEIN_stoich[[#This Row],[sequence]],[2]!Table1[sequence_without_asterisks],[2]!Table1[protein_stoich seq matches],"")</f>
        <v>#REF!</v>
      </c>
      <c r="T2273" t="e">
        <f>_xlfn.XLOOKUP(PROTEIN_stoich[[#This Row],[uniprot]],[1]!UniprotIFO[Entry],[1]!UniprotIFO[protein_id in GSM model format],"")</f>
        <v>#REF!</v>
      </c>
    </row>
    <row r="2274" spans="1:20" x14ac:dyDescent="0.2">
      <c r="A22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RT09500</v>
      </c>
      <c r="B2274" t="s">
        <v>14863</v>
      </c>
      <c r="C2274" t="s">
        <v>14863</v>
      </c>
      <c r="D2274" t="s">
        <v>9078</v>
      </c>
      <c r="E2274" t="s">
        <v>4877</v>
      </c>
      <c r="G22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4" t="s">
        <v>4878</v>
      </c>
      <c r="I2274" s="25" cm="1">
        <f t="array" ref="I2274">SUMPRODUCT((LEN(PROTEIN_stoich[[#This Row],[sequence]])-LEN(SUBSTITUTE(PROTEIN_stoich[[#This Row],[sequence]],{"A";"C";"D";"E";"F";"G";"H";"I";"K";"L";"M";"N";"P";"Q";"R";"S";"T";"V";"W";"Y"},""))),{72.08;104.14;115.08;129.11;148.17;58.05;138.14;114.16;130.18;114.16;132.2;115.1;98.12;129.13;158.19;88.08;102.1;100.13;187.21;164.17})/1000</f>
        <v>44.433980000000005</v>
      </c>
      <c r="J2274" t="s">
        <v>9079</v>
      </c>
      <c r="K2274" s="4" t="s">
        <v>4880</v>
      </c>
      <c r="M2274">
        <f>LEN(SUBSTITUTE(PROTEIN_stoich[[#This Row],[sequence]],"*",""))</f>
        <v>419</v>
      </c>
      <c r="O2274" t="s">
        <v>16</v>
      </c>
      <c r="P2274" t="str">
        <f>_xlfn.LET(_xlpm.id,PROTEIN_stoich[[#This Row],[uniprot]],HYPERLINK("https://www.uniprot.org/uniprotkb/"&amp;_xlpm.id&amp;"/entry",_xlpm.id))</f>
        <v>A0A0K3CLA2</v>
      </c>
      <c r="Q2274" t="e">
        <f>_xlfn.XLOOKUP(PROTEIN_stoich[[#This Row],[uniprot]],[1]!UniprotIFO[Entry],[1]!UniprotIFO[Gene Ontology IDs],"")</f>
        <v>#REF!</v>
      </c>
      <c r="R2274" t="e">
        <f>_xlfn.XLOOKUP(PROTEIN_stoich[[#This Row],[uniprot]],[1]!UniprotIFO[Entry],[1]!UniprotIFO[essential?],"")</f>
        <v>#REF!</v>
      </c>
      <c r="S2274" t="e">
        <f>_xlfn.XLOOKUP(PROTEIN_stoich[[#This Row],[sequence]],[2]!Table1[sequence_without_asterisks],[2]!Table1[protein_stoich seq matches],"")</f>
        <v>#REF!</v>
      </c>
      <c r="T2274" t="e">
        <f>_xlfn.XLOOKUP(PROTEIN_stoich[[#This Row],[uniprot]],[1]!UniprotIFO[Entry],[1]!UniprotIFO[protein_id in GSM model format],"")</f>
        <v>#REF!</v>
      </c>
    </row>
    <row r="2275" spans="1:20" x14ac:dyDescent="0.2">
      <c r="A22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RT09497</v>
      </c>
      <c r="B2275" t="s">
        <v>14864</v>
      </c>
      <c r="C2275" t="s">
        <v>14864</v>
      </c>
      <c r="D2275" t="s">
        <v>10185</v>
      </c>
      <c r="E2275" t="s">
        <v>4877</v>
      </c>
      <c r="G22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5" t="s">
        <v>4878</v>
      </c>
      <c r="I2275" s="25" cm="1">
        <f t="array" ref="I2275">SUMPRODUCT((LEN(PROTEIN_stoich[[#This Row],[sequence]])-LEN(SUBSTITUTE(PROTEIN_stoich[[#This Row],[sequence]],{"A";"C";"D";"E";"F";"G";"H";"I";"K";"L";"M";"N";"P";"Q";"R";"S";"T";"V";"W";"Y"},""))),{72.08;104.14;115.08;129.11;148.17;58.05;138.14;114.16;130.18;114.16;132.2;115.1;98.12;129.13;158.19;88.08;102.1;100.13;187.21;164.17})/1000</f>
        <v>92.995749999999987</v>
      </c>
      <c r="J2275" t="s">
        <v>10186</v>
      </c>
      <c r="K2275" s="4" t="s">
        <v>4880</v>
      </c>
      <c r="M2275">
        <f>LEN(SUBSTITUTE(PROTEIN_stoich[[#This Row],[sequence]],"*",""))</f>
        <v>849</v>
      </c>
      <c r="O2275" t="s">
        <v>16</v>
      </c>
      <c r="P2275" t="str">
        <f>_xlfn.LET(_xlpm.id,PROTEIN_stoich[[#This Row],[uniprot]],HYPERLINK("https://www.uniprot.org/uniprotkb/"&amp;_xlpm.id&amp;"/entry",_xlpm.id))</f>
        <v>A0A0K3CII3</v>
      </c>
      <c r="Q2275" t="e">
        <f>_xlfn.XLOOKUP(PROTEIN_stoich[[#This Row],[uniprot]],[1]!UniprotIFO[Entry],[1]!UniprotIFO[Gene Ontology IDs],"")</f>
        <v>#REF!</v>
      </c>
      <c r="R2275" t="e">
        <f>_xlfn.XLOOKUP(PROTEIN_stoich[[#This Row],[uniprot]],[1]!UniprotIFO[Entry],[1]!UniprotIFO[essential?],"")</f>
        <v>#REF!</v>
      </c>
      <c r="S2275" t="e">
        <f>_xlfn.XLOOKUP(PROTEIN_stoich[[#This Row],[sequence]],[2]!Table1[sequence_without_asterisks],[2]!Table1[protein_stoich seq matches],"")</f>
        <v>#REF!</v>
      </c>
      <c r="T2275" t="e">
        <f>_xlfn.XLOOKUP(PROTEIN_stoich[[#This Row],[uniprot]],[1]!UniprotIFO[Entry],[1]!UniprotIFO[protein_id in GSM model format],"")</f>
        <v>#REF!</v>
      </c>
    </row>
    <row r="2276" spans="1:20" x14ac:dyDescent="0.2">
      <c r="A22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RT09494</v>
      </c>
      <c r="B2276" t="s">
        <v>14865</v>
      </c>
      <c r="C2276" t="s">
        <v>14865</v>
      </c>
      <c r="D2276" t="s">
        <v>6120</v>
      </c>
      <c r="E2276" t="s">
        <v>4877</v>
      </c>
      <c r="G22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6" t="s">
        <v>4878</v>
      </c>
      <c r="I2276" s="25" cm="1">
        <f t="array" ref="I2276">SUMPRODUCT((LEN(PROTEIN_stoich[[#This Row],[sequence]])-LEN(SUBSTITUTE(PROTEIN_stoich[[#This Row],[sequence]],{"A";"C";"D";"E";"F";"G";"H";"I";"K";"L";"M";"N";"P";"Q";"R";"S";"T";"V";"W";"Y"},""))),{72.08;104.14;115.08;129.11;148.17;58.05;138.14;114.16;130.18;114.16;132.2;115.1;98.12;129.13;158.19;88.08;102.1;100.13;187.21;164.17})/1000</f>
        <v>94.097279999999984</v>
      </c>
      <c r="J2276" t="s">
        <v>6121</v>
      </c>
      <c r="K2276" s="4" t="s">
        <v>4880</v>
      </c>
      <c r="M2276">
        <f>LEN(SUBSTITUTE(PROTEIN_stoich[[#This Row],[sequence]],"*",""))</f>
        <v>839</v>
      </c>
      <c r="O2276" t="s">
        <v>16</v>
      </c>
      <c r="P2276" t="str">
        <f>_xlfn.LET(_xlpm.id,PROTEIN_stoich[[#This Row],[uniprot]],HYPERLINK("https://www.uniprot.org/uniprotkb/"&amp;_xlpm.id&amp;"/entry",_xlpm.id))</f>
        <v>A0A0K3CQJ6</v>
      </c>
      <c r="Q2276" t="e">
        <f>_xlfn.XLOOKUP(PROTEIN_stoich[[#This Row],[uniprot]],[1]!UniprotIFO[Entry],[1]!UniprotIFO[Gene Ontology IDs],"")</f>
        <v>#REF!</v>
      </c>
      <c r="R2276" t="e">
        <f>_xlfn.XLOOKUP(PROTEIN_stoich[[#This Row],[uniprot]],[1]!UniprotIFO[Entry],[1]!UniprotIFO[essential?],"")</f>
        <v>#REF!</v>
      </c>
      <c r="S2276" t="e">
        <f>_xlfn.XLOOKUP(PROTEIN_stoich[[#This Row],[sequence]],[2]!Table1[sequence_without_asterisks],[2]!Table1[protein_stoich seq matches],"")</f>
        <v>#REF!</v>
      </c>
      <c r="T2276" t="e">
        <f>_xlfn.XLOOKUP(PROTEIN_stoich[[#This Row],[uniprot]],[1]!UniprotIFO[Entry],[1]!UniprotIFO[protein_id in GSM model format],"")</f>
        <v>#REF!</v>
      </c>
    </row>
    <row r="2277" spans="1:20" x14ac:dyDescent="0.2">
      <c r="A22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RT09491</v>
      </c>
      <c r="B2277" t="s">
        <v>14866</v>
      </c>
      <c r="C2277" t="s">
        <v>14866</v>
      </c>
      <c r="D2277" t="s">
        <v>9446</v>
      </c>
      <c r="E2277" t="s">
        <v>4877</v>
      </c>
      <c r="G22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7" t="s">
        <v>4878</v>
      </c>
      <c r="I2277" s="25" cm="1">
        <f t="array" ref="I2277">SUMPRODUCT((LEN(PROTEIN_stoich[[#This Row],[sequence]])-LEN(SUBSTITUTE(PROTEIN_stoich[[#This Row],[sequence]],{"A";"C";"D";"E";"F";"G";"H";"I";"K";"L";"M";"N";"P";"Q";"R";"S";"T";"V";"W";"Y"},""))),{72.08;104.14;115.08;129.11;148.17;58.05;138.14;114.16;130.18;114.16;132.2;115.1;98.12;129.13;158.19;88.08;102.1;100.13;187.21;164.17})/1000</f>
        <v>43.319550000000007</v>
      </c>
      <c r="J2277" t="s">
        <v>9447</v>
      </c>
      <c r="K2277" s="4" t="s">
        <v>4880</v>
      </c>
      <c r="M2277">
        <f>LEN(SUBSTITUTE(PROTEIN_stoich[[#This Row],[sequence]],"*",""))</f>
        <v>387</v>
      </c>
      <c r="O2277" t="s">
        <v>16</v>
      </c>
      <c r="P2277" t="str">
        <f>_xlfn.LET(_xlpm.id,PROTEIN_stoich[[#This Row],[uniprot]],HYPERLINK("https://www.uniprot.org/uniprotkb/"&amp;_xlpm.id&amp;"/entry",_xlpm.id))</f>
        <v>A0A0K3CKJ4</v>
      </c>
      <c r="Q2277" t="e">
        <f>_xlfn.XLOOKUP(PROTEIN_stoich[[#This Row],[uniprot]],[1]!UniprotIFO[Entry],[1]!UniprotIFO[Gene Ontology IDs],"")</f>
        <v>#REF!</v>
      </c>
      <c r="R2277" t="e">
        <f>_xlfn.XLOOKUP(PROTEIN_stoich[[#This Row],[uniprot]],[1]!UniprotIFO[Entry],[1]!UniprotIFO[essential?],"")</f>
        <v>#REF!</v>
      </c>
      <c r="S2277" t="e">
        <f>_xlfn.XLOOKUP(PROTEIN_stoich[[#This Row],[sequence]],[2]!Table1[sequence_without_asterisks],[2]!Table1[protein_stoich seq matches],"")</f>
        <v>#REF!</v>
      </c>
      <c r="T2277" t="e">
        <f>_xlfn.XLOOKUP(PROTEIN_stoich[[#This Row],[uniprot]],[1]!UniprotIFO[Entry],[1]!UniprotIFO[protein_id in GSM model format],"")</f>
        <v>#REF!</v>
      </c>
    </row>
    <row r="2278" spans="1:20" x14ac:dyDescent="0.2">
      <c r="A22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RT09472</v>
      </c>
      <c r="B2278" t="s">
        <v>14867</v>
      </c>
      <c r="C2278" t="s">
        <v>14867</v>
      </c>
      <c r="D2278" t="s">
        <v>9390</v>
      </c>
      <c r="E2278" t="s">
        <v>4877</v>
      </c>
      <c r="G22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8" t="s">
        <v>4878</v>
      </c>
      <c r="I2278" s="25" cm="1">
        <f t="array" ref="I2278">SUMPRODUCT((LEN(PROTEIN_stoich[[#This Row],[sequence]])-LEN(SUBSTITUTE(PROTEIN_stoich[[#This Row],[sequence]],{"A";"C";"D";"E";"F";"G";"H";"I";"K";"L";"M";"N";"P";"Q";"R";"S";"T";"V";"W";"Y"},""))),{72.08;104.14;115.08;129.11;148.17;58.05;138.14;114.16;130.18;114.16;132.2;115.1;98.12;129.13;158.19;88.08;102.1;100.13;187.21;164.17})/1000</f>
        <v>99.731290000000001</v>
      </c>
      <c r="J2278" t="s">
        <v>9391</v>
      </c>
      <c r="K2278" s="4" t="s">
        <v>4880</v>
      </c>
      <c r="M2278">
        <f>LEN(SUBSTITUTE(PROTEIN_stoich[[#This Row],[sequence]],"*",""))</f>
        <v>880</v>
      </c>
      <c r="O2278" t="s">
        <v>16</v>
      </c>
      <c r="P2278" t="str">
        <f>_xlfn.LET(_xlpm.id,PROTEIN_stoich[[#This Row],[uniprot]],HYPERLINK("https://www.uniprot.org/uniprotkb/"&amp;_xlpm.id&amp;"/entry",_xlpm.id))</f>
        <v>A0A0K3CL78</v>
      </c>
      <c r="Q2278" t="e">
        <f>_xlfn.XLOOKUP(PROTEIN_stoich[[#This Row],[uniprot]],[1]!UniprotIFO[Entry],[1]!UniprotIFO[Gene Ontology IDs],"")</f>
        <v>#REF!</v>
      </c>
      <c r="R2278" t="e">
        <f>_xlfn.XLOOKUP(PROTEIN_stoich[[#This Row],[uniprot]],[1]!UniprotIFO[Entry],[1]!UniprotIFO[essential?],"")</f>
        <v>#REF!</v>
      </c>
      <c r="S2278" t="e">
        <f>_xlfn.XLOOKUP(PROTEIN_stoich[[#This Row],[sequence]],[2]!Table1[sequence_without_asterisks],[2]!Table1[protein_stoich seq matches],"")</f>
        <v>#REF!</v>
      </c>
      <c r="T2278" t="e">
        <f>_xlfn.XLOOKUP(PROTEIN_stoich[[#This Row],[uniprot]],[1]!UniprotIFO[Entry],[1]!UniprotIFO[protein_id in GSM model format],"")</f>
        <v>#REF!</v>
      </c>
    </row>
    <row r="2279" spans="1:20" x14ac:dyDescent="0.2">
      <c r="A22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rt0947</v>
      </c>
      <c r="B2279" t="s">
        <v>1022</v>
      </c>
      <c r="C2279" t="s">
        <v>1022</v>
      </c>
      <c r="D2279" t="s">
        <v>1023</v>
      </c>
      <c r="E2279" t="s">
        <v>23</v>
      </c>
      <c r="G22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79">
        <v>0</v>
      </c>
      <c r="I2279" s="25" cm="1">
        <f t="array" ref="I2279">SUMPRODUCT((LEN(PROTEIN_stoich[[#This Row],[sequence]])-LEN(SUBSTITUTE(PROTEIN_stoich[[#This Row],[sequence]],{"A";"C";"D";"E";"F";"G";"H";"I";"K";"L";"M";"N";"P";"Q";"R";"S";"T";"V";"W";"Y"},""))),{72.08;104.14;115.08;129.11;148.17;58.05;138.14;114.16;130.18;114.16;132.2;115.1;98.12;129.13;158.19;88.08;102.1;100.13;187.21;164.17})/1000</f>
        <v>77.861130000000003</v>
      </c>
      <c r="J2279" t="s">
        <v>3346</v>
      </c>
      <c r="K2279" s="4" t="s">
        <v>12</v>
      </c>
      <c r="M2279">
        <f>LEN(SUBSTITUTE(PROTEIN_stoich[[#This Row],[sequence]],"*",""))</f>
        <v>693</v>
      </c>
      <c r="O2279" t="s">
        <v>16</v>
      </c>
      <c r="P2279" t="str">
        <f>_xlfn.LET(_xlpm.id,PROTEIN_stoich[[#This Row],[uniprot]],HYPERLINK("https://www.uniprot.org/uniprotkb/"&amp;_xlpm.id&amp;"/entry",_xlpm.id))</f>
        <v>A0A0K3CK59</v>
      </c>
      <c r="Q2279" t="e">
        <f>_xlfn.XLOOKUP(PROTEIN_stoich[[#This Row],[uniprot]],[1]!UniprotIFO[Entry],[1]!UniprotIFO[Gene Ontology IDs],"")</f>
        <v>#REF!</v>
      </c>
      <c r="R2279" t="e">
        <f>_xlfn.XLOOKUP(PROTEIN_stoich[[#This Row],[uniprot]],[1]!UniprotIFO[Entry],[1]!UniprotIFO[essential?],"")</f>
        <v>#REF!</v>
      </c>
      <c r="S2279" t="e">
        <f>_xlfn.XLOOKUP(PROTEIN_stoich[[#This Row],[sequence]],[2]!Table1[sequence_without_asterisks],[2]!Table1[protein_stoich seq matches],"")</f>
        <v>#REF!</v>
      </c>
      <c r="T2279" t="e">
        <f>_xlfn.XLOOKUP(PROTEIN_stoich[[#This Row],[uniprot]],[1]!UniprotIFO[Entry],[1]!UniprotIFO[protein_id in GSM model format],"")</f>
        <v>#REF!</v>
      </c>
    </row>
    <row r="2280" spans="1:20" x14ac:dyDescent="0.2">
      <c r="A22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RT09469</v>
      </c>
      <c r="B2280" t="s">
        <v>14868</v>
      </c>
      <c r="C2280" t="s">
        <v>14868</v>
      </c>
      <c r="D2280" t="s">
        <v>7685</v>
      </c>
      <c r="E2280" t="s">
        <v>4877</v>
      </c>
      <c r="G22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0" t="s">
        <v>4878</v>
      </c>
      <c r="I2280" s="25" cm="1">
        <f t="array" ref="I2280">SUMPRODUCT((LEN(PROTEIN_stoich[[#This Row],[sequence]])-LEN(SUBSTITUTE(PROTEIN_stoich[[#This Row],[sequence]],{"A";"C";"D";"E";"F";"G";"H";"I";"K";"L";"M";"N";"P";"Q";"R";"S";"T";"V";"W";"Y"},""))),{72.08;104.14;115.08;129.11;148.17;58.05;138.14;114.16;130.18;114.16;132.2;115.1;98.12;129.13;158.19;88.08;102.1;100.13;187.21;164.17})/1000</f>
        <v>33.943369999999994</v>
      </c>
      <c r="J2280" t="s">
        <v>7686</v>
      </c>
      <c r="K2280" s="4" t="s">
        <v>4880</v>
      </c>
      <c r="M2280">
        <f>LEN(SUBSTITUTE(PROTEIN_stoich[[#This Row],[sequence]],"*",""))</f>
        <v>314</v>
      </c>
      <c r="O2280" t="s">
        <v>16</v>
      </c>
      <c r="P2280" t="str">
        <f>_xlfn.LET(_xlpm.id,PROTEIN_stoich[[#This Row],[uniprot]],HYPERLINK("https://www.uniprot.org/uniprotkb/"&amp;_xlpm.id&amp;"/entry",_xlpm.id))</f>
        <v>A0A0K3CIG3</v>
      </c>
      <c r="Q2280" t="e">
        <f>_xlfn.XLOOKUP(PROTEIN_stoich[[#This Row],[uniprot]],[1]!UniprotIFO[Entry],[1]!UniprotIFO[Gene Ontology IDs],"")</f>
        <v>#REF!</v>
      </c>
      <c r="R2280" t="e">
        <f>_xlfn.XLOOKUP(PROTEIN_stoich[[#This Row],[uniprot]],[1]!UniprotIFO[Entry],[1]!UniprotIFO[essential?],"")</f>
        <v>#REF!</v>
      </c>
      <c r="S2280" t="e">
        <f>_xlfn.XLOOKUP(PROTEIN_stoich[[#This Row],[sequence]],[2]!Table1[sequence_without_asterisks],[2]!Table1[protein_stoich seq matches],"")</f>
        <v>#REF!</v>
      </c>
      <c r="T2280" t="e">
        <f>_xlfn.XLOOKUP(PROTEIN_stoich[[#This Row],[uniprot]],[1]!UniprotIFO[Entry],[1]!UniprotIFO[protein_id in GSM model format],"")</f>
        <v>#REF!</v>
      </c>
    </row>
    <row r="2281" spans="1:20" x14ac:dyDescent="0.2">
      <c r="A22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RT09468</v>
      </c>
      <c r="B2281" t="s">
        <v>14869</v>
      </c>
      <c r="C2281" t="s">
        <v>14869</v>
      </c>
      <c r="D2281" t="s">
        <v>6096</v>
      </c>
      <c r="E2281" t="s">
        <v>4877</v>
      </c>
      <c r="G22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1" t="s">
        <v>4878</v>
      </c>
      <c r="I2281" s="25" cm="1">
        <f t="array" ref="I2281">SUMPRODUCT((LEN(PROTEIN_stoich[[#This Row],[sequence]])-LEN(SUBSTITUTE(PROTEIN_stoich[[#This Row],[sequence]],{"A";"C";"D";"E";"F";"G";"H";"I";"K";"L";"M";"N";"P";"Q";"R";"S";"T";"V";"W";"Y"},""))),{72.08;104.14;115.08;129.11;148.17;58.05;138.14;114.16;130.18;114.16;132.2;115.1;98.12;129.13;158.19;88.08;102.1;100.13;187.21;164.17})/1000</f>
        <v>101.05914000000001</v>
      </c>
      <c r="J2281" t="s">
        <v>6097</v>
      </c>
      <c r="K2281" s="4" t="s">
        <v>4880</v>
      </c>
      <c r="M2281">
        <f>LEN(SUBSTITUTE(PROTEIN_stoich[[#This Row],[sequence]],"*",""))</f>
        <v>900</v>
      </c>
      <c r="O2281" t="s">
        <v>16</v>
      </c>
      <c r="P2281" t="str">
        <f>_xlfn.LET(_xlpm.id,PROTEIN_stoich[[#This Row],[uniprot]],HYPERLINK("https://www.uniprot.org/uniprotkb/"&amp;_xlpm.id&amp;"/entry",_xlpm.id))</f>
        <v>A0A0K3CKH5</v>
      </c>
      <c r="Q2281" t="e">
        <f>_xlfn.XLOOKUP(PROTEIN_stoich[[#This Row],[uniprot]],[1]!UniprotIFO[Entry],[1]!UniprotIFO[Gene Ontology IDs],"")</f>
        <v>#REF!</v>
      </c>
      <c r="R2281" t="e">
        <f>_xlfn.XLOOKUP(PROTEIN_stoich[[#This Row],[uniprot]],[1]!UniprotIFO[Entry],[1]!UniprotIFO[essential?],"")</f>
        <v>#REF!</v>
      </c>
      <c r="S2281" t="e">
        <f>_xlfn.XLOOKUP(PROTEIN_stoich[[#This Row],[sequence]],[2]!Table1[sequence_without_asterisks],[2]!Table1[protein_stoich seq matches],"")</f>
        <v>#REF!</v>
      </c>
      <c r="T2281" t="e">
        <f>_xlfn.XLOOKUP(PROTEIN_stoich[[#This Row],[uniprot]],[1]!UniprotIFO[Entry],[1]!UniprotIFO[protein_id in GSM model format],"")</f>
        <v>#REF!</v>
      </c>
    </row>
    <row r="2282" spans="1:20" x14ac:dyDescent="0.2">
      <c r="A22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RT09467</v>
      </c>
      <c r="B2282" t="s">
        <v>14870</v>
      </c>
      <c r="C2282" t="s">
        <v>14870</v>
      </c>
      <c r="D2282" t="s">
        <v>5133</v>
      </c>
      <c r="E2282" t="s">
        <v>4877</v>
      </c>
      <c r="G22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2" t="s">
        <v>4878</v>
      </c>
      <c r="I2282" s="25" cm="1">
        <f t="array" ref="I2282">SUMPRODUCT((LEN(PROTEIN_stoich[[#This Row],[sequence]])-LEN(SUBSTITUTE(PROTEIN_stoich[[#This Row],[sequence]],{"A";"C";"D";"E";"F";"G";"H";"I";"K";"L";"M";"N";"P";"Q";"R";"S";"T";"V";"W";"Y"},""))),{72.08;104.14;115.08;129.11;148.17;58.05;138.14;114.16;130.18;114.16;132.2;115.1;98.12;129.13;158.19;88.08;102.1;100.13;187.21;164.17})/1000</f>
        <v>24.494949999999996</v>
      </c>
      <c r="J2282" t="s">
        <v>5134</v>
      </c>
      <c r="K2282" s="4" t="s">
        <v>4880</v>
      </c>
      <c r="M2282">
        <f>LEN(SUBSTITUTE(PROTEIN_stoich[[#This Row],[sequence]],"*",""))</f>
        <v>218</v>
      </c>
      <c r="O2282" t="s">
        <v>16</v>
      </c>
      <c r="P2282" t="str">
        <f>_xlfn.LET(_xlpm.id,PROTEIN_stoich[[#This Row],[uniprot]],HYPERLINK("https://www.uniprot.org/uniprotkb/"&amp;_xlpm.id&amp;"/entry",_xlpm.id))</f>
        <v>A0A0K3CL73</v>
      </c>
      <c r="Q2282" t="e">
        <f>_xlfn.XLOOKUP(PROTEIN_stoich[[#This Row],[uniprot]],[1]!UniprotIFO[Entry],[1]!UniprotIFO[Gene Ontology IDs],"")</f>
        <v>#REF!</v>
      </c>
      <c r="R2282" t="e">
        <f>_xlfn.XLOOKUP(PROTEIN_stoich[[#This Row],[uniprot]],[1]!UniprotIFO[Entry],[1]!UniprotIFO[essential?],"")</f>
        <v>#REF!</v>
      </c>
      <c r="S2282" t="e">
        <f>_xlfn.XLOOKUP(PROTEIN_stoich[[#This Row],[sequence]],[2]!Table1[sequence_without_asterisks],[2]!Table1[protein_stoich seq matches],"")</f>
        <v>#REF!</v>
      </c>
      <c r="T2282" t="e">
        <f>_xlfn.XLOOKUP(PROTEIN_stoich[[#This Row],[uniprot]],[1]!UniprotIFO[Entry],[1]!UniprotIFO[protein_id in GSM model format],"")</f>
        <v>#REF!</v>
      </c>
    </row>
    <row r="2283" spans="1:20" x14ac:dyDescent="0.2">
      <c r="A22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RT09458</v>
      </c>
      <c r="B2283" t="s">
        <v>14871</v>
      </c>
      <c r="C2283" t="s">
        <v>14871</v>
      </c>
      <c r="D2283" t="s">
        <v>9676</v>
      </c>
      <c r="E2283" t="s">
        <v>4877</v>
      </c>
      <c r="G22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3" t="s">
        <v>4878</v>
      </c>
      <c r="I2283" s="25" cm="1">
        <f t="array" ref="I2283">SUMPRODUCT((LEN(PROTEIN_stoich[[#This Row],[sequence]])-LEN(SUBSTITUTE(PROTEIN_stoich[[#This Row],[sequence]],{"A";"C";"D";"E";"F";"G";"H";"I";"K";"L";"M";"N";"P";"Q";"R";"S";"T";"V";"W";"Y"},""))),{72.08;104.14;115.08;129.11;148.17;58.05;138.14;114.16;130.18;114.16;132.2;115.1;98.12;129.13;158.19;88.08;102.1;100.13;187.21;164.17})/1000</f>
        <v>50.434130000000003</v>
      </c>
      <c r="J2283" t="s">
        <v>9677</v>
      </c>
      <c r="K2283" s="4" t="s">
        <v>4880</v>
      </c>
      <c r="M2283">
        <f>LEN(SUBSTITUTE(PROTEIN_stoich[[#This Row],[sequence]],"*",""))</f>
        <v>439</v>
      </c>
      <c r="O2283" t="s">
        <v>16</v>
      </c>
      <c r="P2283" t="str">
        <f>_xlfn.LET(_xlpm.id,PROTEIN_stoich[[#This Row],[uniprot]],HYPERLINK("https://www.uniprot.org/uniprotkb/"&amp;_xlpm.id&amp;"/entry",_xlpm.id))</f>
        <v>A0A0K3CIF5</v>
      </c>
      <c r="Q2283" t="e">
        <f>_xlfn.XLOOKUP(PROTEIN_stoich[[#This Row],[uniprot]],[1]!UniprotIFO[Entry],[1]!UniprotIFO[Gene Ontology IDs],"")</f>
        <v>#REF!</v>
      </c>
      <c r="R2283" t="e">
        <f>_xlfn.XLOOKUP(PROTEIN_stoich[[#This Row],[uniprot]],[1]!UniprotIFO[Entry],[1]!UniprotIFO[essential?],"")</f>
        <v>#REF!</v>
      </c>
      <c r="S2283" t="e">
        <f>_xlfn.XLOOKUP(PROTEIN_stoich[[#This Row],[sequence]],[2]!Table1[sequence_without_asterisks],[2]!Table1[protein_stoich seq matches],"")</f>
        <v>#REF!</v>
      </c>
      <c r="T2283" t="e">
        <f>_xlfn.XLOOKUP(PROTEIN_stoich[[#This Row],[uniprot]],[1]!UniprotIFO[Entry],[1]!UniprotIFO[protein_id in GSM model format],"")</f>
        <v>#REF!</v>
      </c>
    </row>
    <row r="2284" spans="1:20" x14ac:dyDescent="0.2">
      <c r="A22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RT09456</v>
      </c>
      <c r="B2284" t="s">
        <v>14872</v>
      </c>
      <c r="C2284" t="s">
        <v>14872</v>
      </c>
      <c r="D2284" t="s">
        <v>8739</v>
      </c>
      <c r="E2284" t="s">
        <v>4877</v>
      </c>
      <c r="G22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4" t="s">
        <v>4878</v>
      </c>
      <c r="I2284" s="25" cm="1">
        <f t="array" ref="I2284">SUMPRODUCT((LEN(PROTEIN_stoich[[#This Row],[sequence]])-LEN(SUBSTITUTE(PROTEIN_stoich[[#This Row],[sequence]],{"A";"C";"D";"E";"F";"G";"H";"I";"K";"L";"M";"N";"P";"Q";"R";"S";"T";"V";"W";"Y"},""))),{72.08;104.14;115.08;129.11;148.17;58.05;138.14;114.16;130.18;114.16;132.2;115.1;98.12;129.13;158.19;88.08;102.1;100.13;187.21;164.17})/1000</f>
        <v>32.243979999999993</v>
      </c>
      <c r="J2284" t="s">
        <v>8740</v>
      </c>
      <c r="K2284" s="4" t="s">
        <v>4880</v>
      </c>
      <c r="M2284">
        <f>LEN(SUBSTITUTE(PROTEIN_stoich[[#This Row],[sequence]],"*",""))</f>
        <v>292</v>
      </c>
      <c r="O2284" t="s">
        <v>16</v>
      </c>
      <c r="P2284" t="str">
        <f>_xlfn.LET(_xlpm.id,PROTEIN_stoich[[#This Row],[uniprot]],HYPERLINK("https://www.uniprot.org/uniprotkb/"&amp;_xlpm.id&amp;"/entry",_xlpm.id))</f>
        <v>A0A0K3CL65</v>
      </c>
      <c r="Q2284" t="e">
        <f>_xlfn.XLOOKUP(PROTEIN_stoich[[#This Row],[uniprot]],[1]!UniprotIFO[Entry],[1]!UniprotIFO[Gene Ontology IDs],"")</f>
        <v>#REF!</v>
      </c>
      <c r="R2284" t="e">
        <f>_xlfn.XLOOKUP(PROTEIN_stoich[[#This Row],[uniprot]],[1]!UniprotIFO[Entry],[1]!UniprotIFO[essential?],"")</f>
        <v>#REF!</v>
      </c>
      <c r="S2284" t="e">
        <f>_xlfn.XLOOKUP(PROTEIN_stoich[[#This Row],[sequence]],[2]!Table1[sequence_without_asterisks],[2]!Table1[protein_stoich seq matches],"")</f>
        <v>#REF!</v>
      </c>
      <c r="T2284" t="e">
        <f>_xlfn.XLOOKUP(PROTEIN_stoich[[#This Row],[uniprot]],[1]!UniprotIFO[Entry],[1]!UniprotIFO[protein_id in GSM model format],"")</f>
        <v>#REF!</v>
      </c>
    </row>
    <row r="2285" spans="1:20" x14ac:dyDescent="0.2">
      <c r="A22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RT09452</v>
      </c>
      <c r="B2285" t="s">
        <v>14874</v>
      </c>
      <c r="C2285" t="s">
        <v>14874</v>
      </c>
      <c r="D2285" t="s">
        <v>5845</v>
      </c>
      <c r="E2285" t="s">
        <v>4877</v>
      </c>
      <c r="G22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5" t="s">
        <v>4878</v>
      </c>
      <c r="I2285" s="25" cm="1">
        <f t="array" ref="I2285">SUMPRODUCT((LEN(PROTEIN_stoich[[#This Row],[sequence]])-LEN(SUBSTITUTE(PROTEIN_stoich[[#This Row],[sequence]],{"A";"C";"D";"E";"F";"G";"H";"I";"K";"L";"M";"N";"P";"Q";"R";"S";"T";"V";"W";"Y"},""))),{72.08;104.14;115.08;129.11;148.17;58.05;138.14;114.16;130.18;114.16;132.2;115.1;98.12;129.13;158.19;88.08;102.1;100.13;187.21;164.17})/1000</f>
        <v>41.027719999999995</v>
      </c>
      <c r="J2285" t="s">
        <v>5846</v>
      </c>
      <c r="K2285" s="4" t="s">
        <v>4880</v>
      </c>
      <c r="M2285">
        <f>LEN(SUBSTITUTE(PROTEIN_stoich[[#This Row],[sequence]],"*",""))</f>
        <v>372</v>
      </c>
      <c r="O2285" t="s">
        <v>16</v>
      </c>
      <c r="P2285" t="str">
        <f>_xlfn.LET(_xlpm.id,PROTEIN_stoich[[#This Row],[uniprot]],HYPERLINK("https://www.uniprot.org/uniprotkb/"&amp;_xlpm.id&amp;"/entry",_xlpm.id))</f>
        <v>A0A0K3CIF1</v>
      </c>
      <c r="Q2285" t="e">
        <f>_xlfn.XLOOKUP(PROTEIN_stoich[[#This Row],[uniprot]],[1]!UniprotIFO[Entry],[1]!UniprotIFO[Gene Ontology IDs],"")</f>
        <v>#REF!</v>
      </c>
      <c r="R2285" t="e">
        <f>_xlfn.XLOOKUP(PROTEIN_stoich[[#This Row],[uniprot]],[1]!UniprotIFO[Entry],[1]!UniprotIFO[essential?],"")</f>
        <v>#REF!</v>
      </c>
      <c r="S2285" t="e">
        <f>_xlfn.XLOOKUP(PROTEIN_stoich[[#This Row],[sequence]],[2]!Table1[sequence_without_asterisks],[2]!Table1[protein_stoich seq matches],"")</f>
        <v>#REF!</v>
      </c>
      <c r="T2285" t="e">
        <f>_xlfn.XLOOKUP(PROTEIN_stoich[[#This Row],[uniprot]],[1]!UniprotIFO[Entry],[1]!UniprotIFO[protein_id in GSM model format],"")</f>
        <v>#REF!</v>
      </c>
    </row>
    <row r="2286" spans="1:20" x14ac:dyDescent="0.2">
      <c r="A22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RT09439</v>
      </c>
      <c r="B2286" t="s">
        <v>14875</v>
      </c>
      <c r="C2286" t="s">
        <v>14875</v>
      </c>
      <c r="D2286" t="s">
        <v>6886</v>
      </c>
      <c r="E2286" t="s">
        <v>4877</v>
      </c>
      <c r="G22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6" t="s">
        <v>4878</v>
      </c>
      <c r="I2286" s="25" cm="1">
        <f t="array" ref="I2286">SUMPRODUCT((LEN(PROTEIN_stoich[[#This Row],[sequence]])-LEN(SUBSTITUTE(PROTEIN_stoich[[#This Row],[sequence]],{"A";"C";"D";"E";"F";"G";"H";"I";"K";"L";"M";"N";"P";"Q";"R";"S";"T";"V";"W";"Y"},""))),{72.08;104.14;115.08;129.11;148.17;58.05;138.14;114.16;130.18;114.16;132.2;115.1;98.12;129.13;158.19;88.08;102.1;100.13;187.21;164.17})/1000</f>
        <v>97.368180000000009</v>
      </c>
      <c r="J2286" t="s">
        <v>6887</v>
      </c>
      <c r="K2286" s="4" t="s">
        <v>4880</v>
      </c>
      <c r="M2286">
        <f>LEN(SUBSTITUTE(PROTEIN_stoich[[#This Row],[sequence]],"*",""))</f>
        <v>939</v>
      </c>
      <c r="O2286" t="s">
        <v>16</v>
      </c>
      <c r="P2286" t="str">
        <f>_xlfn.LET(_xlpm.id,PROTEIN_stoich[[#This Row],[uniprot]],HYPERLINK("https://www.uniprot.org/uniprotkb/"&amp;_xlpm.id&amp;"/entry",_xlpm.id))</f>
        <v>A0A0K3CL48</v>
      </c>
      <c r="Q2286" t="e">
        <f>_xlfn.XLOOKUP(PROTEIN_stoich[[#This Row],[uniprot]],[1]!UniprotIFO[Entry],[1]!UniprotIFO[Gene Ontology IDs],"")</f>
        <v>#REF!</v>
      </c>
      <c r="R2286" t="e">
        <f>_xlfn.XLOOKUP(PROTEIN_stoich[[#This Row],[uniprot]],[1]!UniprotIFO[Entry],[1]!UniprotIFO[essential?],"")</f>
        <v>#REF!</v>
      </c>
      <c r="S2286" t="e">
        <f>_xlfn.XLOOKUP(PROTEIN_stoich[[#This Row],[sequence]],[2]!Table1[sequence_without_asterisks],[2]!Table1[protein_stoich seq matches],"")</f>
        <v>#REF!</v>
      </c>
      <c r="T2286" t="e">
        <f>_xlfn.XLOOKUP(PROTEIN_stoich[[#This Row],[uniprot]],[1]!UniprotIFO[Entry],[1]!UniprotIFO[protein_id in GSM model format],"")</f>
        <v>#REF!</v>
      </c>
    </row>
    <row r="2287" spans="1:20" x14ac:dyDescent="0.2">
      <c r="A22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RT09438</v>
      </c>
      <c r="B2287" t="s">
        <v>14876</v>
      </c>
      <c r="C2287" t="s">
        <v>14876</v>
      </c>
      <c r="D2287" t="s">
        <v>7755</v>
      </c>
      <c r="E2287" t="s">
        <v>4877</v>
      </c>
      <c r="G22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7" t="s">
        <v>4878</v>
      </c>
      <c r="I2287" s="25" cm="1">
        <f t="array" ref="I2287">SUMPRODUCT((LEN(PROTEIN_stoich[[#This Row],[sequence]])-LEN(SUBSTITUTE(PROTEIN_stoich[[#This Row],[sequence]],{"A";"C";"D";"E";"F";"G";"H";"I";"K";"L";"M";"N";"P";"Q";"R";"S";"T";"V";"W";"Y"},""))),{72.08;104.14;115.08;129.11;148.17;58.05;138.14;114.16;130.18;114.16;132.2;115.1;98.12;129.13;158.19;88.08;102.1;100.13;187.21;164.17})/1000</f>
        <v>106.60983</v>
      </c>
      <c r="J2287" t="s">
        <v>7756</v>
      </c>
      <c r="K2287" s="4" t="s">
        <v>4880</v>
      </c>
      <c r="M2287">
        <f>LEN(SUBSTITUTE(PROTEIN_stoich[[#This Row],[sequence]],"*",""))</f>
        <v>948</v>
      </c>
      <c r="O2287" t="s">
        <v>16</v>
      </c>
      <c r="P2287" t="str">
        <f>_xlfn.LET(_xlpm.id,PROTEIN_stoich[[#This Row],[uniprot]],HYPERLINK("https://www.uniprot.org/uniprotkb/"&amp;_xlpm.id&amp;"/entry",_xlpm.id))</f>
        <v>A0A0K3CQF1</v>
      </c>
      <c r="Q2287" t="e">
        <f>_xlfn.XLOOKUP(PROTEIN_stoich[[#This Row],[uniprot]],[1]!UniprotIFO[Entry],[1]!UniprotIFO[Gene Ontology IDs],"")</f>
        <v>#REF!</v>
      </c>
      <c r="R2287" t="e">
        <f>_xlfn.XLOOKUP(PROTEIN_stoich[[#This Row],[uniprot]],[1]!UniprotIFO[Entry],[1]!UniprotIFO[essential?],"")</f>
        <v>#REF!</v>
      </c>
      <c r="S2287" t="e">
        <f>_xlfn.XLOOKUP(PROTEIN_stoich[[#This Row],[sequence]],[2]!Table1[sequence_without_asterisks],[2]!Table1[protein_stoich seq matches],"")</f>
        <v>#REF!</v>
      </c>
      <c r="T2287" t="e">
        <f>_xlfn.XLOOKUP(PROTEIN_stoich[[#This Row],[uniprot]],[1]!UniprotIFO[Entry],[1]!UniprotIFO[protein_id in GSM model format],"")</f>
        <v>#REF!</v>
      </c>
    </row>
    <row r="2288" spans="1:20" x14ac:dyDescent="0.2">
      <c r="A22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RT09422</v>
      </c>
      <c r="B2288" t="s">
        <v>14877</v>
      </c>
      <c r="C2288" t="s">
        <v>14877</v>
      </c>
      <c r="D2288" t="s">
        <v>8643</v>
      </c>
      <c r="E2288" t="s">
        <v>4877</v>
      </c>
      <c r="G22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8" t="s">
        <v>4878</v>
      </c>
      <c r="I2288" s="25" cm="1">
        <f t="array" ref="I2288">SUMPRODUCT((LEN(PROTEIN_stoich[[#This Row],[sequence]])-LEN(SUBSTITUTE(PROTEIN_stoich[[#This Row],[sequence]],{"A";"C";"D";"E";"F";"G";"H";"I";"K";"L";"M";"N";"P";"Q";"R";"S";"T";"V";"W";"Y"},""))),{72.08;104.14;115.08;129.11;148.17;58.05;138.14;114.16;130.18;114.16;132.2;115.1;98.12;129.13;158.19;88.08;102.1;100.13;187.21;164.17})/1000</f>
        <v>76.041269999999997</v>
      </c>
      <c r="J2288" t="s">
        <v>8644</v>
      </c>
      <c r="K2288" s="4" t="s">
        <v>4880</v>
      </c>
      <c r="M2288">
        <f>LEN(SUBSTITUTE(PROTEIN_stoich[[#This Row],[sequence]],"*",""))</f>
        <v>730</v>
      </c>
      <c r="O2288" t="s">
        <v>16</v>
      </c>
      <c r="P2288" t="str">
        <f>_xlfn.LET(_xlpm.id,PROTEIN_stoich[[#This Row],[uniprot]],HYPERLINK("https://www.uniprot.org/uniprotkb/"&amp;_xlpm.id&amp;"/entry",_xlpm.id))</f>
        <v>A0A0K3CL37</v>
      </c>
      <c r="Q2288" t="e">
        <f>_xlfn.XLOOKUP(PROTEIN_stoich[[#This Row],[uniprot]],[1]!UniprotIFO[Entry],[1]!UniprotIFO[Gene Ontology IDs],"")</f>
        <v>#REF!</v>
      </c>
      <c r="R2288" t="e">
        <f>_xlfn.XLOOKUP(PROTEIN_stoich[[#This Row],[uniprot]],[1]!UniprotIFO[Entry],[1]!UniprotIFO[essential?],"")</f>
        <v>#REF!</v>
      </c>
      <c r="S2288" t="e">
        <f>_xlfn.XLOOKUP(PROTEIN_stoich[[#This Row],[sequence]],[2]!Table1[sequence_without_asterisks],[2]!Table1[protein_stoich seq matches],"")</f>
        <v>#REF!</v>
      </c>
      <c r="T2288" t="e">
        <f>_xlfn.XLOOKUP(PROTEIN_stoich[[#This Row],[uniprot]],[1]!UniprotIFO[Entry],[1]!UniprotIFO[protein_id in GSM model format],"")</f>
        <v>#REF!</v>
      </c>
    </row>
    <row r="2289" spans="1:20" x14ac:dyDescent="0.2">
      <c r="A22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RT09417</v>
      </c>
      <c r="B2289" t="s">
        <v>14812</v>
      </c>
      <c r="C2289" t="s">
        <v>14812</v>
      </c>
      <c r="D2289" t="s">
        <v>6358</v>
      </c>
      <c r="E2289" t="s">
        <v>4877</v>
      </c>
      <c r="G22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89" t="s">
        <v>4878</v>
      </c>
      <c r="I2289" s="25" cm="1">
        <f t="array" ref="I2289">SUMPRODUCT((LEN(PROTEIN_stoich[[#This Row],[sequence]])-LEN(SUBSTITUTE(PROTEIN_stoich[[#This Row],[sequence]],{"A";"C";"D";"E";"F";"G";"H";"I";"K";"L";"M";"N";"P";"Q";"R";"S";"T";"V";"W";"Y"},""))),{72.08;104.14;115.08;129.11;148.17;58.05;138.14;114.16;130.18;114.16;132.2;115.1;98.12;129.13;158.19;88.08;102.1;100.13;187.21;164.17})/1000</f>
        <v>82.182090000000002</v>
      </c>
      <c r="J2289" t="s">
        <v>6359</v>
      </c>
      <c r="K2289" s="4" t="s">
        <v>4880</v>
      </c>
      <c r="M2289">
        <f>LEN(SUBSTITUTE(PROTEIN_stoich[[#This Row],[sequence]],"*",""))</f>
        <v>727</v>
      </c>
      <c r="O2289" t="s">
        <v>16</v>
      </c>
      <c r="P2289" t="str">
        <f>_xlfn.LET(_xlpm.id,PROTEIN_stoich[[#This Row],[uniprot]],HYPERLINK("https://www.uniprot.org/uniprotkb/"&amp;_xlpm.id&amp;"/entry",_xlpm.id))</f>
        <v>A0A0K3CKD5</v>
      </c>
      <c r="Q2289" t="e">
        <f>_xlfn.XLOOKUP(PROTEIN_stoich[[#This Row],[uniprot]],[1]!UniprotIFO[Entry],[1]!UniprotIFO[Gene Ontology IDs],"")</f>
        <v>#REF!</v>
      </c>
      <c r="R2289" t="e">
        <f>_xlfn.XLOOKUP(PROTEIN_stoich[[#This Row],[uniprot]],[1]!UniprotIFO[Entry],[1]!UniprotIFO[essential?],"")</f>
        <v>#REF!</v>
      </c>
      <c r="S2289" t="e">
        <f>_xlfn.XLOOKUP(PROTEIN_stoich[[#This Row],[sequence]],[2]!Table1[sequence_without_asterisks],[2]!Table1[protein_stoich seq matches],"")</f>
        <v>#REF!</v>
      </c>
      <c r="T2289" t="e">
        <f>_xlfn.XLOOKUP(PROTEIN_stoich[[#This Row],[uniprot]],[1]!UniprotIFO[Entry],[1]!UniprotIFO[protein_id in GSM model format],"")</f>
        <v>#REF!</v>
      </c>
    </row>
    <row r="2290" spans="1:20" x14ac:dyDescent="0.2">
      <c r="A22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RT09409</v>
      </c>
      <c r="B2290" t="s">
        <v>14813</v>
      </c>
      <c r="C2290" t="s">
        <v>14813</v>
      </c>
      <c r="D2290" t="s">
        <v>9990</v>
      </c>
      <c r="E2290" t="s">
        <v>4877</v>
      </c>
      <c r="G22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0" t="s">
        <v>4878</v>
      </c>
      <c r="I2290" s="25" cm="1">
        <f t="array" ref="I2290">SUMPRODUCT((LEN(PROTEIN_stoich[[#This Row],[sequence]])-LEN(SUBSTITUTE(PROTEIN_stoich[[#This Row],[sequence]],{"A";"C";"D";"E";"F";"G";"H";"I";"K";"L";"M";"N";"P";"Q";"R";"S";"T";"V";"W";"Y"},""))),{72.08;104.14;115.08;129.11;148.17;58.05;138.14;114.16;130.18;114.16;132.2;115.1;98.12;129.13;158.19;88.08;102.1;100.13;187.21;164.17})/1000</f>
        <v>12.448459999999999</v>
      </c>
      <c r="J2290" t="s">
        <v>9991</v>
      </c>
      <c r="K2290" s="4" t="s">
        <v>4880</v>
      </c>
      <c r="M2290">
        <f>LEN(SUBSTITUTE(PROTEIN_stoich[[#This Row],[sequence]],"*",""))</f>
        <v>112</v>
      </c>
      <c r="O2290" t="s">
        <v>16</v>
      </c>
      <c r="P2290" t="str">
        <f>_xlfn.LET(_xlpm.id,PROTEIN_stoich[[#This Row],[uniprot]],HYPERLINK("https://www.uniprot.org/uniprotkb/"&amp;_xlpm.id&amp;"/entry",_xlpm.id))</f>
        <v>A0A0K3CL27</v>
      </c>
      <c r="Q2290" t="e">
        <f>_xlfn.XLOOKUP(PROTEIN_stoich[[#This Row],[uniprot]],[1]!UniprotIFO[Entry],[1]!UniprotIFO[Gene Ontology IDs],"")</f>
        <v>#REF!</v>
      </c>
      <c r="R2290" t="e">
        <f>_xlfn.XLOOKUP(PROTEIN_stoich[[#This Row],[uniprot]],[1]!UniprotIFO[Entry],[1]!UniprotIFO[essential?],"")</f>
        <v>#REF!</v>
      </c>
      <c r="S2290" t="e">
        <f>_xlfn.XLOOKUP(PROTEIN_stoich[[#This Row],[sequence]],[2]!Table1[sequence_without_asterisks],[2]!Table1[protein_stoich seq matches],"")</f>
        <v>#REF!</v>
      </c>
      <c r="T2290" t="e">
        <f>_xlfn.XLOOKUP(PROTEIN_stoich[[#This Row],[uniprot]],[1]!UniprotIFO[Entry],[1]!UniprotIFO[protein_id in GSM model format],"")</f>
        <v>#REF!</v>
      </c>
    </row>
    <row r="2291" spans="1:20" x14ac:dyDescent="0.2">
      <c r="A22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RT09408</v>
      </c>
      <c r="B2291" t="s">
        <v>14814</v>
      </c>
      <c r="C2291" t="s">
        <v>14814</v>
      </c>
      <c r="D2291" t="s">
        <v>8063</v>
      </c>
      <c r="E2291" t="s">
        <v>4877</v>
      </c>
      <c r="G22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1" t="s">
        <v>4878</v>
      </c>
      <c r="I2291" s="25" cm="1">
        <f t="array" ref="I2291">SUMPRODUCT((LEN(PROTEIN_stoich[[#This Row],[sequence]])-LEN(SUBSTITUTE(PROTEIN_stoich[[#This Row],[sequence]],{"A";"C";"D";"E";"F";"G";"H";"I";"K";"L";"M";"N";"P";"Q";"R";"S";"T";"V";"W";"Y"},""))),{72.08;104.14;115.08;129.11;148.17;58.05;138.14;114.16;130.18;114.16;132.2;115.1;98.12;129.13;158.19;88.08;102.1;100.13;187.21;164.17})/1000</f>
        <v>38.494319999999995</v>
      </c>
      <c r="J2291" t="s">
        <v>8064</v>
      </c>
      <c r="K2291" s="4" t="s">
        <v>4880</v>
      </c>
      <c r="M2291">
        <f>LEN(SUBSTITUTE(PROTEIN_stoich[[#This Row],[sequence]],"*",""))</f>
        <v>349</v>
      </c>
      <c r="O2291" t="s">
        <v>16</v>
      </c>
      <c r="P2291" t="str">
        <f>_xlfn.LET(_xlpm.id,PROTEIN_stoich[[#This Row],[uniprot]],HYPERLINK("https://www.uniprot.org/uniprotkb/"&amp;_xlpm.id&amp;"/entry",_xlpm.id))</f>
        <v>A0A0K3CQD0</v>
      </c>
      <c r="Q2291" t="e">
        <f>_xlfn.XLOOKUP(PROTEIN_stoich[[#This Row],[uniprot]],[1]!UniprotIFO[Entry],[1]!UniprotIFO[Gene Ontology IDs],"")</f>
        <v>#REF!</v>
      </c>
      <c r="R2291" t="e">
        <f>_xlfn.XLOOKUP(PROTEIN_stoich[[#This Row],[uniprot]],[1]!UniprotIFO[Entry],[1]!UniprotIFO[essential?],"")</f>
        <v>#REF!</v>
      </c>
      <c r="S2291" t="e">
        <f>_xlfn.XLOOKUP(PROTEIN_stoich[[#This Row],[sequence]],[2]!Table1[sequence_without_asterisks],[2]!Table1[protein_stoich seq matches],"")</f>
        <v>#REF!</v>
      </c>
      <c r="T2291" t="e">
        <f>_xlfn.XLOOKUP(PROTEIN_stoich[[#This Row],[uniprot]],[1]!UniprotIFO[Entry],[1]!UniprotIFO[protein_id in GSM model format],"")</f>
        <v>#REF!</v>
      </c>
    </row>
    <row r="2292" spans="1:20" x14ac:dyDescent="0.2">
      <c r="A22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RT09405</v>
      </c>
      <c r="B2292" t="s">
        <v>14815</v>
      </c>
      <c r="C2292" t="s">
        <v>14815</v>
      </c>
      <c r="D2292" t="s">
        <v>6594</v>
      </c>
      <c r="E2292" t="s">
        <v>4877</v>
      </c>
      <c r="G22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2" t="s">
        <v>4878</v>
      </c>
      <c r="I2292" s="25" cm="1">
        <f t="array" ref="I2292">SUMPRODUCT((LEN(PROTEIN_stoich[[#This Row],[sequence]])-LEN(SUBSTITUTE(PROTEIN_stoich[[#This Row],[sequence]],{"A";"C";"D";"E";"F";"G";"H";"I";"K";"L";"M";"N";"P";"Q";"R";"S";"T";"V";"W";"Y"},""))),{72.08;104.14;115.08;129.11;148.17;58.05;138.14;114.16;130.18;114.16;132.2;115.1;98.12;129.13;158.19;88.08;102.1;100.13;187.21;164.17})/1000</f>
        <v>11.580820000000001</v>
      </c>
      <c r="J2292" t="s">
        <v>6595</v>
      </c>
      <c r="K2292" s="4" t="s">
        <v>4880</v>
      </c>
      <c r="M2292">
        <f>LEN(SUBSTITUTE(PROTEIN_stoich[[#This Row],[sequence]],"*",""))</f>
        <v>102</v>
      </c>
      <c r="O2292" t="s">
        <v>16</v>
      </c>
      <c r="P2292" t="str">
        <f>_xlfn.LET(_xlpm.id,PROTEIN_stoich[[#This Row],[uniprot]],HYPERLINK("https://www.uniprot.org/uniprotkb/"&amp;_xlpm.id&amp;"/entry",_xlpm.id))</f>
        <v>A0A0K3CKC9</v>
      </c>
      <c r="Q2292" t="e">
        <f>_xlfn.XLOOKUP(PROTEIN_stoich[[#This Row],[uniprot]],[1]!UniprotIFO[Entry],[1]!UniprotIFO[Gene Ontology IDs],"")</f>
        <v>#REF!</v>
      </c>
      <c r="R2292" t="e">
        <f>_xlfn.XLOOKUP(PROTEIN_stoich[[#This Row],[uniprot]],[1]!UniprotIFO[Entry],[1]!UniprotIFO[essential?],"")</f>
        <v>#REF!</v>
      </c>
      <c r="S2292" t="e">
        <f>_xlfn.XLOOKUP(PROTEIN_stoich[[#This Row],[sequence]],[2]!Table1[sequence_without_asterisks],[2]!Table1[protein_stoich seq matches],"")</f>
        <v>#REF!</v>
      </c>
      <c r="T2292" t="e">
        <f>_xlfn.XLOOKUP(PROTEIN_stoich[[#This Row],[uniprot]],[1]!UniprotIFO[Entry],[1]!UniprotIFO[protein_id in GSM model format],"")</f>
        <v>#REF!</v>
      </c>
    </row>
    <row r="2293" spans="1:20" x14ac:dyDescent="0.2">
      <c r="A22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RT09404</v>
      </c>
      <c r="B2293" t="s">
        <v>14816</v>
      </c>
      <c r="C2293" t="s">
        <v>14816</v>
      </c>
      <c r="D2293" t="s">
        <v>8993</v>
      </c>
      <c r="E2293" t="s">
        <v>4877</v>
      </c>
      <c r="G22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3" t="s">
        <v>4878</v>
      </c>
      <c r="I2293" s="25" cm="1">
        <f t="array" ref="I2293">SUMPRODUCT((LEN(PROTEIN_stoich[[#This Row],[sequence]])-LEN(SUBSTITUTE(PROTEIN_stoich[[#This Row],[sequence]],{"A";"C";"D";"E";"F";"G";"H";"I";"K";"L";"M";"N";"P";"Q";"R";"S";"T";"V";"W";"Y"},""))),{72.08;104.14;115.08;129.11;148.17;58.05;138.14;114.16;130.18;114.16;132.2;115.1;98.12;129.13;158.19;88.08;102.1;100.13;187.21;164.17})/1000</f>
        <v>32.041239999999995</v>
      </c>
      <c r="J2293" t="s">
        <v>8994</v>
      </c>
      <c r="K2293" s="4" t="s">
        <v>4880</v>
      </c>
      <c r="M2293">
        <f>LEN(SUBSTITUTE(PROTEIN_stoich[[#This Row],[sequence]],"*",""))</f>
        <v>301</v>
      </c>
      <c r="O2293" t="s">
        <v>16</v>
      </c>
      <c r="P2293" t="str">
        <f>_xlfn.LET(_xlpm.id,PROTEIN_stoich[[#This Row],[uniprot]],HYPERLINK("https://www.uniprot.org/uniprotkb/"&amp;_xlpm.id&amp;"/entry",_xlpm.id))</f>
        <v>A0A0K3CL23</v>
      </c>
      <c r="Q2293" t="e">
        <f>_xlfn.XLOOKUP(PROTEIN_stoich[[#This Row],[uniprot]],[1]!UniprotIFO[Entry],[1]!UniprotIFO[Gene Ontology IDs],"")</f>
        <v>#REF!</v>
      </c>
      <c r="R2293" t="e">
        <f>_xlfn.XLOOKUP(PROTEIN_stoich[[#This Row],[uniprot]],[1]!UniprotIFO[Entry],[1]!UniprotIFO[essential?],"")</f>
        <v>#REF!</v>
      </c>
      <c r="S2293" t="e">
        <f>_xlfn.XLOOKUP(PROTEIN_stoich[[#This Row],[sequence]],[2]!Table1[sequence_without_asterisks],[2]!Table1[protein_stoich seq matches],"")</f>
        <v>#REF!</v>
      </c>
      <c r="T2293" t="e">
        <f>_xlfn.XLOOKUP(PROTEIN_stoich[[#This Row],[uniprot]],[1]!UniprotIFO[Entry],[1]!UniprotIFO[protein_id in GSM model format],"")</f>
        <v>#REF!</v>
      </c>
    </row>
    <row r="2294" spans="1:20" x14ac:dyDescent="0.2">
      <c r="A22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RT09391</v>
      </c>
      <c r="B2294" t="s">
        <v>14818</v>
      </c>
      <c r="C2294" t="s">
        <v>14818</v>
      </c>
      <c r="D2294" t="s">
        <v>9910</v>
      </c>
      <c r="E2294" t="s">
        <v>4877</v>
      </c>
      <c r="G22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4" t="s">
        <v>4878</v>
      </c>
      <c r="I2294" s="25" cm="1">
        <f t="array" ref="I2294">SUMPRODUCT((LEN(PROTEIN_stoich[[#This Row],[sequence]])-LEN(SUBSTITUTE(PROTEIN_stoich[[#This Row],[sequence]],{"A";"C";"D";"E";"F";"G";"H";"I";"K";"L";"M";"N";"P";"Q";"R";"S";"T";"V";"W";"Y"},""))),{72.08;104.14;115.08;129.11;148.17;58.05;138.14;114.16;130.18;114.16;132.2;115.1;98.12;129.13;158.19;88.08;102.1;100.13;187.21;164.17})/1000</f>
        <v>39.558619999999998</v>
      </c>
      <c r="J2294" t="s">
        <v>9911</v>
      </c>
      <c r="K2294" s="4" t="s">
        <v>4880</v>
      </c>
      <c r="M2294">
        <f>LEN(SUBSTITUTE(PROTEIN_stoich[[#This Row],[sequence]],"*",""))</f>
        <v>334</v>
      </c>
      <c r="O2294" t="s">
        <v>16</v>
      </c>
      <c r="P2294" t="str">
        <f>_xlfn.LET(_xlpm.id,PROTEIN_stoich[[#This Row],[uniprot]],HYPERLINK("https://www.uniprot.org/uniprotkb/"&amp;_xlpm.id&amp;"/entry",_xlpm.id))</f>
        <v>A0A061ALZ7</v>
      </c>
      <c r="Q2294" t="e">
        <f>_xlfn.XLOOKUP(PROTEIN_stoich[[#This Row],[uniprot]],[1]!UniprotIFO[Entry],[1]!UniprotIFO[Gene Ontology IDs],"")</f>
        <v>#REF!</v>
      </c>
      <c r="R2294" t="e">
        <f>_xlfn.XLOOKUP(PROTEIN_stoich[[#This Row],[uniprot]],[1]!UniprotIFO[Entry],[1]!UniprotIFO[essential?],"")</f>
        <v>#REF!</v>
      </c>
      <c r="S2294" t="e">
        <f>_xlfn.XLOOKUP(PROTEIN_stoich[[#This Row],[sequence]],[2]!Table1[sequence_without_asterisks],[2]!Table1[protein_stoich seq matches],"")</f>
        <v>#REF!</v>
      </c>
      <c r="T2294" t="e">
        <f>_xlfn.XLOOKUP(PROTEIN_stoich[[#This Row],[uniprot]],[1]!UniprotIFO[Entry],[1]!UniprotIFO[protein_id in GSM model format],"")</f>
        <v>#REF!</v>
      </c>
    </row>
    <row r="2295" spans="1:20" x14ac:dyDescent="0.2">
      <c r="A22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RT09390</v>
      </c>
      <c r="B2295" t="s">
        <v>14819</v>
      </c>
      <c r="C2295" t="s">
        <v>14819</v>
      </c>
      <c r="D2295" t="s">
        <v>9720</v>
      </c>
      <c r="E2295" t="s">
        <v>4877</v>
      </c>
      <c r="G22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5" t="s">
        <v>4878</v>
      </c>
      <c r="I2295" s="25" cm="1">
        <f t="array" ref="I2295">SUMPRODUCT((LEN(PROTEIN_stoich[[#This Row],[sequence]])-LEN(SUBSTITUTE(PROTEIN_stoich[[#This Row],[sequence]],{"A";"C";"D";"E";"F";"G";"H";"I";"K";"L";"M";"N";"P";"Q";"R";"S";"T";"V";"W";"Y"},""))),{72.08;104.14;115.08;129.11;148.17;58.05;138.14;114.16;130.18;114.16;132.2;115.1;98.12;129.13;158.19;88.08;102.1;100.13;187.21;164.17})/1000</f>
        <v>97.226599999999991</v>
      </c>
      <c r="J2295" t="s">
        <v>9721</v>
      </c>
      <c r="K2295" s="4" t="s">
        <v>4880</v>
      </c>
      <c r="M2295">
        <f>LEN(SUBSTITUTE(PROTEIN_stoich[[#This Row],[sequence]],"*",""))</f>
        <v>928</v>
      </c>
      <c r="O2295" t="s">
        <v>16</v>
      </c>
      <c r="P2295" t="str">
        <f>_xlfn.LET(_xlpm.id,PROTEIN_stoich[[#This Row],[uniprot]],HYPERLINK("https://www.uniprot.org/uniprotkb/"&amp;_xlpm.id&amp;"/entry",_xlpm.id))</f>
        <v>A0A0K3CIA8</v>
      </c>
      <c r="Q2295" t="e">
        <f>_xlfn.XLOOKUP(PROTEIN_stoich[[#This Row],[uniprot]],[1]!UniprotIFO[Entry],[1]!UniprotIFO[Gene Ontology IDs],"")</f>
        <v>#REF!</v>
      </c>
      <c r="R2295" t="e">
        <f>_xlfn.XLOOKUP(PROTEIN_stoich[[#This Row],[uniprot]],[1]!UniprotIFO[Entry],[1]!UniprotIFO[essential?],"")</f>
        <v>#REF!</v>
      </c>
      <c r="S2295" t="e">
        <f>_xlfn.XLOOKUP(PROTEIN_stoich[[#This Row],[sequence]],[2]!Table1[sequence_without_asterisks],[2]!Table1[protein_stoich seq matches],"")</f>
        <v>#REF!</v>
      </c>
      <c r="T2295" t="e">
        <f>_xlfn.XLOOKUP(PROTEIN_stoich[[#This Row],[uniprot]],[1]!UniprotIFO[Entry],[1]!UniprotIFO[protein_id in GSM model format],"")</f>
        <v>#REF!</v>
      </c>
    </row>
    <row r="2296" spans="1:20" x14ac:dyDescent="0.2">
      <c r="A22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RT09389</v>
      </c>
      <c r="B2296" t="s">
        <v>14820</v>
      </c>
      <c r="C2296" t="s">
        <v>14820</v>
      </c>
      <c r="D2296" t="s">
        <v>7244</v>
      </c>
      <c r="E2296" t="s">
        <v>4877</v>
      </c>
      <c r="G22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6" t="s">
        <v>4878</v>
      </c>
      <c r="I2296" s="25" cm="1">
        <f t="array" ref="I2296">SUMPRODUCT((LEN(PROTEIN_stoich[[#This Row],[sequence]])-LEN(SUBSTITUTE(PROTEIN_stoich[[#This Row],[sequence]],{"A";"C";"D";"E";"F";"G";"H";"I";"K";"L";"M";"N";"P";"Q";"R";"S";"T";"V";"W";"Y"},""))),{72.08;104.14;115.08;129.11;148.17;58.05;138.14;114.16;130.18;114.16;132.2;115.1;98.12;129.13;158.19;88.08;102.1;100.13;187.21;164.17})/1000</f>
        <v>10.54528</v>
      </c>
      <c r="J2296" t="s">
        <v>7245</v>
      </c>
      <c r="K2296" s="4" t="s">
        <v>4880</v>
      </c>
      <c r="M2296">
        <f>LEN(SUBSTITUTE(PROTEIN_stoich[[#This Row],[sequence]],"*",""))</f>
        <v>98</v>
      </c>
      <c r="O2296" t="s">
        <v>16</v>
      </c>
      <c r="P2296" t="str">
        <f>_xlfn.LET(_xlpm.id,PROTEIN_stoich[[#This Row],[uniprot]],HYPERLINK("https://www.uniprot.org/uniprotkb/"&amp;_xlpm.id&amp;"/entry",_xlpm.id))</f>
        <v>A0A061AF36</v>
      </c>
      <c r="Q2296" t="e">
        <f>_xlfn.XLOOKUP(PROTEIN_stoich[[#This Row],[uniprot]],[1]!UniprotIFO[Entry],[1]!UniprotIFO[Gene Ontology IDs],"")</f>
        <v>#REF!</v>
      </c>
      <c r="R2296" t="e">
        <f>_xlfn.XLOOKUP(PROTEIN_stoich[[#This Row],[uniprot]],[1]!UniprotIFO[Entry],[1]!UniprotIFO[essential?],"")</f>
        <v>#REF!</v>
      </c>
      <c r="S2296" t="e">
        <f>_xlfn.XLOOKUP(PROTEIN_stoich[[#This Row],[sequence]],[2]!Table1[sequence_without_asterisks],[2]!Table1[protein_stoich seq matches],"")</f>
        <v>#REF!</v>
      </c>
      <c r="T2296" t="e">
        <f>_xlfn.XLOOKUP(PROTEIN_stoich[[#This Row],[uniprot]],[1]!UniprotIFO[Entry],[1]!UniprotIFO[protein_id in GSM model format],"")</f>
        <v>#REF!</v>
      </c>
    </row>
    <row r="2297" spans="1:20" x14ac:dyDescent="0.2">
      <c r="A22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RT09388</v>
      </c>
      <c r="B2297" t="s">
        <v>14821</v>
      </c>
      <c r="C2297" t="s">
        <v>14821</v>
      </c>
      <c r="D2297" t="s">
        <v>8007</v>
      </c>
      <c r="E2297" t="s">
        <v>4877</v>
      </c>
      <c r="G22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7" t="s">
        <v>4878</v>
      </c>
      <c r="I2297" s="25" cm="1">
        <f t="array" ref="I2297">SUMPRODUCT((LEN(PROTEIN_stoich[[#This Row],[sequence]])-LEN(SUBSTITUTE(PROTEIN_stoich[[#This Row],[sequence]],{"A";"C";"D";"E";"F";"G";"H";"I";"K";"L";"M";"N";"P";"Q";"R";"S";"T";"V";"W";"Y"},""))),{72.08;104.14;115.08;129.11;148.17;58.05;138.14;114.16;130.18;114.16;132.2;115.1;98.12;129.13;158.19;88.08;102.1;100.13;187.21;164.17})/1000</f>
        <v>18.688789999999997</v>
      </c>
      <c r="J2297" t="s">
        <v>8008</v>
      </c>
      <c r="K2297" s="4" t="s">
        <v>4880</v>
      </c>
      <c r="M2297">
        <f>LEN(SUBSTITUTE(PROTEIN_stoich[[#This Row],[sequence]],"*",""))</f>
        <v>172</v>
      </c>
      <c r="O2297" t="s">
        <v>16</v>
      </c>
      <c r="P2297" t="str">
        <f>_xlfn.LET(_xlpm.id,PROTEIN_stoich[[#This Row],[uniprot]],HYPERLINK("https://www.uniprot.org/uniprotkb/"&amp;_xlpm.id&amp;"/entry",_xlpm.id))</f>
        <v>A0A0K3CL15</v>
      </c>
      <c r="Q2297" t="e">
        <f>_xlfn.XLOOKUP(PROTEIN_stoich[[#This Row],[uniprot]],[1]!UniprotIFO[Entry],[1]!UniprotIFO[Gene Ontology IDs],"")</f>
        <v>#REF!</v>
      </c>
      <c r="R2297" t="e">
        <f>_xlfn.XLOOKUP(PROTEIN_stoich[[#This Row],[uniprot]],[1]!UniprotIFO[Entry],[1]!UniprotIFO[essential?],"")</f>
        <v>#REF!</v>
      </c>
      <c r="S2297" t="e">
        <f>_xlfn.XLOOKUP(PROTEIN_stoich[[#This Row],[sequence]],[2]!Table1[sequence_without_asterisks],[2]!Table1[protein_stoich seq matches],"")</f>
        <v>#REF!</v>
      </c>
      <c r="T2297" t="e">
        <f>_xlfn.XLOOKUP(PROTEIN_stoich[[#This Row],[uniprot]],[1]!UniprotIFO[Entry],[1]!UniprotIFO[protein_id in GSM model format],"")</f>
        <v>#REF!</v>
      </c>
    </row>
    <row r="2298" spans="1:20" x14ac:dyDescent="0.2">
      <c r="A22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RT09365</v>
      </c>
      <c r="B2298" t="s">
        <v>14823</v>
      </c>
      <c r="C2298" t="s">
        <v>14823</v>
      </c>
      <c r="D2298" t="s">
        <v>9372</v>
      </c>
      <c r="E2298" t="s">
        <v>4877</v>
      </c>
      <c r="G22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8" t="s">
        <v>4878</v>
      </c>
      <c r="I2298" s="25" cm="1">
        <f t="array" ref="I2298">SUMPRODUCT((LEN(PROTEIN_stoich[[#This Row],[sequence]])-LEN(SUBSTITUTE(PROTEIN_stoich[[#This Row],[sequence]],{"A";"C";"D";"E";"F";"G";"H";"I";"K";"L";"M";"N";"P";"Q";"R";"S";"T";"V";"W";"Y"},""))),{72.08;104.14;115.08;129.11;148.17;58.05;138.14;114.16;130.18;114.16;132.2;115.1;98.12;129.13;158.19;88.08;102.1;100.13;187.21;164.17})/1000</f>
        <v>110.92276</v>
      </c>
      <c r="J2298" t="s">
        <v>9373</v>
      </c>
      <c r="K2298" s="4" t="s">
        <v>4880</v>
      </c>
      <c r="M2298">
        <f>LEN(SUBSTITUTE(PROTEIN_stoich[[#This Row],[sequence]],"*",""))</f>
        <v>986</v>
      </c>
      <c r="O2298" t="s">
        <v>16</v>
      </c>
      <c r="P2298" t="str">
        <f>_xlfn.LET(_xlpm.id,PROTEIN_stoich[[#This Row],[uniprot]],HYPERLINK("https://www.uniprot.org/uniprotkb/"&amp;_xlpm.id&amp;"/entry",_xlpm.id))</f>
        <v>A0A0K3CK95</v>
      </c>
      <c r="Q2298" t="e">
        <f>_xlfn.XLOOKUP(PROTEIN_stoich[[#This Row],[uniprot]],[1]!UniprotIFO[Entry],[1]!UniprotIFO[Gene Ontology IDs],"")</f>
        <v>#REF!</v>
      </c>
      <c r="R2298" t="e">
        <f>_xlfn.XLOOKUP(PROTEIN_stoich[[#This Row],[uniprot]],[1]!UniprotIFO[Entry],[1]!UniprotIFO[essential?],"")</f>
        <v>#REF!</v>
      </c>
      <c r="S2298" t="e">
        <f>_xlfn.XLOOKUP(PROTEIN_stoich[[#This Row],[sequence]],[2]!Table1[sequence_without_asterisks],[2]!Table1[protein_stoich seq matches],"")</f>
        <v>#REF!</v>
      </c>
      <c r="T2298" t="e">
        <f>_xlfn.XLOOKUP(PROTEIN_stoich[[#This Row],[uniprot]],[1]!UniprotIFO[Entry],[1]!UniprotIFO[protein_id in GSM model format],"")</f>
        <v>#REF!</v>
      </c>
    </row>
    <row r="2299" spans="1:20" x14ac:dyDescent="0.2">
      <c r="A22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RT09362</v>
      </c>
      <c r="B2299" t="s">
        <v>14824</v>
      </c>
      <c r="C2299" t="s">
        <v>14824</v>
      </c>
      <c r="D2299" t="s">
        <v>5135</v>
      </c>
      <c r="E2299" t="s">
        <v>4877</v>
      </c>
      <c r="G22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299" t="s">
        <v>4878</v>
      </c>
      <c r="I2299" s="25" cm="1">
        <f t="array" ref="I2299">SUMPRODUCT((LEN(PROTEIN_stoich[[#This Row],[sequence]])-LEN(SUBSTITUTE(PROTEIN_stoich[[#This Row],[sequence]],{"A";"C";"D";"E";"F";"G";"H";"I";"K";"L";"M";"N";"P";"Q";"R";"S";"T";"V";"W";"Y"},""))),{72.08;104.14;115.08;129.11;148.17;58.05;138.14;114.16;130.18;114.16;132.2;115.1;98.12;129.13;158.19;88.08;102.1;100.13;187.21;164.17})/1000</f>
        <v>13.820790000000001</v>
      </c>
      <c r="J2299" t="s">
        <v>5136</v>
      </c>
      <c r="K2299" s="4" t="s">
        <v>4880</v>
      </c>
      <c r="M2299">
        <f>LEN(SUBSTITUTE(PROTEIN_stoich[[#This Row],[sequence]],"*",""))</f>
        <v>126</v>
      </c>
      <c r="O2299" t="s">
        <v>16</v>
      </c>
      <c r="P2299" t="str">
        <f>_xlfn.LET(_xlpm.id,PROTEIN_stoich[[#This Row],[uniprot]],HYPERLINK("https://www.uniprot.org/uniprotkb/"&amp;_xlpm.id&amp;"/entry",_xlpm.id))</f>
        <v>A0A0K3CLP1</v>
      </c>
      <c r="Q2299" t="e">
        <f>_xlfn.XLOOKUP(PROTEIN_stoich[[#This Row],[uniprot]],[1]!UniprotIFO[Entry],[1]!UniprotIFO[Gene Ontology IDs],"")</f>
        <v>#REF!</v>
      </c>
      <c r="R2299" t="e">
        <f>_xlfn.XLOOKUP(PROTEIN_stoich[[#This Row],[uniprot]],[1]!UniprotIFO[Entry],[1]!UniprotIFO[essential?],"")</f>
        <v>#REF!</v>
      </c>
      <c r="S2299" t="e">
        <f>_xlfn.XLOOKUP(PROTEIN_stoich[[#This Row],[sequence]],[2]!Table1[sequence_without_asterisks],[2]!Table1[protein_stoich seq matches],"")</f>
        <v>#REF!</v>
      </c>
      <c r="T2299" t="e">
        <f>_xlfn.XLOOKUP(PROTEIN_stoich[[#This Row],[uniprot]],[1]!UniprotIFO[Entry],[1]!UniprotIFO[protein_id in GSM model format],"")</f>
        <v>#REF!</v>
      </c>
    </row>
    <row r="2300" spans="1:20" x14ac:dyDescent="0.2">
      <c r="A23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RT09349</v>
      </c>
      <c r="B2300" t="s">
        <v>14825</v>
      </c>
      <c r="C2300" t="s">
        <v>14825</v>
      </c>
      <c r="D2300" t="s">
        <v>6612</v>
      </c>
      <c r="E2300" t="s">
        <v>4877</v>
      </c>
      <c r="G23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0" t="s">
        <v>4878</v>
      </c>
      <c r="I2300" s="25" cm="1">
        <f t="array" ref="I2300">SUMPRODUCT((LEN(PROTEIN_stoich[[#This Row],[sequence]])-LEN(SUBSTITUTE(PROTEIN_stoich[[#This Row],[sequence]],{"A";"C";"D";"E";"F";"G";"H";"I";"K";"L";"M";"N";"P";"Q";"R";"S";"T";"V";"W";"Y"},""))),{72.08;104.14;115.08;129.11;148.17;58.05;138.14;114.16;130.18;114.16;132.2;115.1;98.12;129.13;158.19;88.08;102.1;100.13;187.21;164.17})/1000</f>
        <v>11.03965</v>
      </c>
      <c r="J2300" t="s">
        <v>6613</v>
      </c>
      <c r="K2300" s="4" t="s">
        <v>4880</v>
      </c>
      <c r="M2300">
        <f>LEN(SUBSTITUTE(PROTEIN_stoich[[#This Row],[sequence]],"*",""))</f>
        <v>96</v>
      </c>
      <c r="O2300" t="s">
        <v>16</v>
      </c>
      <c r="P2300" t="str">
        <f>_xlfn.LET(_xlpm.id,PROTEIN_stoich[[#This Row],[uniprot]],HYPERLINK("https://www.uniprot.org/uniprotkb/"&amp;_xlpm.id&amp;"/entry",_xlpm.id))</f>
        <v>A0A0K3CK80</v>
      </c>
      <c r="Q2300" t="e">
        <f>_xlfn.XLOOKUP(PROTEIN_stoich[[#This Row],[uniprot]],[1]!UniprotIFO[Entry],[1]!UniprotIFO[Gene Ontology IDs],"")</f>
        <v>#REF!</v>
      </c>
      <c r="R2300" t="e">
        <f>_xlfn.XLOOKUP(PROTEIN_stoich[[#This Row],[uniprot]],[1]!UniprotIFO[Entry],[1]!UniprotIFO[essential?],"")</f>
        <v>#REF!</v>
      </c>
      <c r="S2300" t="e">
        <f>_xlfn.XLOOKUP(PROTEIN_stoich[[#This Row],[sequence]],[2]!Table1[sequence_without_asterisks],[2]!Table1[protein_stoich seq matches],"")</f>
        <v>#REF!</v>
      </c>
      <c r="T2300" t="e">
        <f>_xlfn.XLOOKUP(PROTEIN_stoich[[#This Row],[uniprot]],[1]!UniprotIFO[Entry],[1]!UniprotIFO[protein_id in GSM model format],"")</f>
        <v>#REF!</v>
      </c>
    </row>
    <row r="2301" spans="1:20" x14ac:dyDescent="0.2">
      <c r="A23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RT09348</v>
      </c>
      <c r="B2301" t="s">
        <v>14826</v>
      </c>
      <c r="C2301" t="s">
        <v>14826</v>
      </c>
      <c r="D2301" t="s">
        <v>8049</v>
      </c>
      <c r="E2301" t="s">
        <v>4877</v>
      </c>
      <c r="G23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1" t="s">
        <v>4878</v>
      </c>
      <c r="I2301" s="25" cm="1">
        <f t="array" ref="I2301">SUMPRODUCT((LEN(PROTEIN_stoich[[#This Row],[sequence]])-LEN(SUBSTITUTE(PROTEIN_stoich[[#This Row],[sequence]],{"A";"C";"D";"E";"F";"G";"H";"I";"K";"L";"M";"N";"P";"Q";"R";"S";"T";"V";"W";"Y"},""))),{72.08;104.14;115.08;129.11;148.17;58.05;138.14;114.16;130.18;114.16;132.2;115.1;98.12;129.13;158.19;88.08;102.1;100.13;187.21;164.17})/1000</f>
        <v>10.048470000000002</v>
      </c>
      <c r="J2301" t="s">
        <v>8050</v>
      </c>
      <c r="K2301" s="4" t="s">
        <v>4880</v>
      </c>
      <c r="M2301">
        <f>LEN(SUBSTITUTE(PROTEIN_stoich[[#This Row],[sequence]],"*",""))</f>
        <v>92</v>
      </c>
      <c r="O2301" t="s">
        <v>16</v>
      </c>
      <c r="P2301" t="str">
        <f>_xlfn.LET(_xlpm.id,PROTEIN_stoich[[#This Row],[uniprot]],HYPERLINK("https://www.uniprot.org/uniprotkb/"&amp;_xlpm.id&amp;"/entry",_xlpm.id))</f>
        <v>A0A061AF79</v>
      </c>
      <c r="Q2301" t="e">
        <f>_xlfn.XLOOKUP(PROTEIN_stoich[[#This Row],[uniprot]],[1]!UniprotIFO[Entry],[1]!UniprotIFO[Gene Ontology IDs],"")</f>
        <v>#REF!</v>
      </c>
      <c r="R2301" t="e">
        <f>_xlfn.XLOOKUP(PROTEIN_stoich[[#This Row],[uniprot]],[1]!UniprotIFO[Entry],[1]!UniprotIFO[essential?],"")</f>
        <v>#REF!</v>
      </c>
      <c r="S2301" t="e">
        <f>_xlfn.XLOOKUP(PROTEIN_stoich[[#This Row],[sequence]],[2]!Table1[sequence_without_asterisks],[2]!Table1[protein_stoich seq matches],"")</f>
        <v>#REF!</v>
      </c>
      <c r="T2301" t="e">
        <f>_xlfn.XLOOKUP(PROTEIN_stoich[[#This Row],[uniprot]],[1]!UniprotIFO[Entry],[1]!UniprotIFO[protein_id in GSM model format],"")</f>
        <v>#REF!</v>
      </c>
    </row>
    <row r="2302" spans="1:20" x14ac:dyDescent="0.2">
      <c r="A23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RT09325</v>
      </c>
      <c r="B2302" t="s">
        <v>14847</v>
      </c>
      <c r="C2302" t="s">
        <v>14847</v>
      </c>
      <c r="D2302" t="s">
        <v>8465</v>
      </c>
      <c r="E2302" t="s">
        <v>4877</v>
      </c>
      <c r="G23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2" t="s">
        <v>4878</v>
      </c>
      <c r="I2302" s="25" cm="1">
        <f t="array" ref="I2302">SUMPRODUCT((LEN(PROTEIN_stoich[[#This Row],[sequence]])-LEN(SUBSTITUTE(PROTEIN_stoich[[#This Row],[sequence]],{"A";"C";"D";"E";"F";"G";"H";"I";"K";"L";"M";"N";"P";"Q";"R";"S";"T";"V";"W";"Y"},""))),{72.08;104.14;115.08;129.11;148.17;58.05;138.14;114.16;130.18;114.16;132.2;115.1;98.12;129.13;158.19;88.08;102.1;100.13;187.21;164.17})/1000</f>
        <v>27.9725</v>
      </c>
      <c r="J2302" t="s">
        <v>8466</v>
      </c>
      <c r="K2302" s="4" t="s">
        <v>4880</v>
      </c>
      <c r="M2302">
        <f>LEN(SUBSTITUTE(PROTEIN_stoich[[#This Row],[sequence]],"*",""))</f>
        <v>255</v>
      </c>
      <c r="O2302" t="s">
        <v>16</v>
      </c>
      <c r="P2302" t="str">
        <f>_xlfn.LET(_xlpm.id,PROTEIN_stoich[[#This Row],[uniprot]],HYPERLINK("https://www.uniprot.org/uniprotkb/"&amp;_xlpm.id&amp;"/entry",_xlpm.id))</f>
        <v>A0A0K3CKW7</v>
      </c>
      <c r="Q2302" t="e">
        <f>_xlfn.XLOOKUP(PROTEIN_stoich[[#This Row],[uniprot]],[1]!UniprotIFO[Entry],[1]!UniprotIFO[Gene Ontology IDs],"")</f>
        <v>#REF!</v>
      </c>
      <c r="R2302" t="e">
        <f>_xlfn.XLOOKUP(PROTEIN_stoich[[#This Row],[uniprot]],[1]!UniprotIFO[Entry],[1]!UniprotIFO[essential?],"")</f>
        <v>#REF!</v>
      </c>
      <c r="S2302" t="e">
        <f>_xlfn.XLOOKUP(PROTEIN_stoich[[#This Row],[sequence]],[2]!Table1[sequence_without_asterisks],[2]!Table1[protein_stoich seq matches],"")</f>
        <v>#REF!</v>
      </c>
      <c r="T2302" t="e">
        <f>_xlfn.XLOOKUP(PROTEIN_stoich[[#This Row],[uniprot]],[1]!UniprotIFO[Entry],[1]!UniprotIFO[protein_id in GSM model format],"")</f>
        <v>#REF!</v>
      </c>
    </row>
    <row r="2303" spans="1:20" x14ac:dyDescent="0.2">
      <c r="A23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rt0932</v>
      </c>
      <c r="B2303" t="s">
        <v>1020</v>
      </c>
      <c r="C2303" t="s">
        <v>137</v>
      </c>
      <c r="D2303" t="s">
        <v>1021</v>
      </c>
      <c r="E2303" t="s">
        <v>16</v>
      </c>
      <c r="G23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3">
        <v>0</v>
      </c>
      <c r="I2303" s="25" cm="1">
        <f t="array" ref="I2303">SUMPRODUCT((LEN(PROTEIN_stoich[[#This Row],[sequence]])-LEN(SUBSTITUTE(PROTEIN_stoich[[#This Row],[sequence]],{"A";"C";"D";"E";"F";"G";"H";"I";"K";"L";"M";"N";"P";"Q";"R";"S";"T";"V";"W";"Y"},""))),{72.08;104.14;115.08;129.11;148.17;58.05;138.14;114.16;130.18;114.16;132.2;115.1;98.12;129.13;158.19;88.08;102.1;100.13;187.21;164.17})/1000</f>
        <v>28.485030000000002</v>
      </c>
      <c r="J2303" t="s">
        <v>3345</v>
      </c>
      <c r="K2303" s="4" t="s">
        <v>12</v>
      </c>
      <c r="M2303">
        <f>LEN(SUBSTITUTE(PROTEIN_stoich[[#This Row],[sequence]],"*",""))</f>
        <v>259</v>
      </c>
      <c r="O2303" t="s">
        <v>16</v>
      </c>
      <c r="P2303" t="str">
        <f>_xlfn.LET(_xlpm.id,PROTEIN_stoich[[#This Row],[uniprot]],HYPERLINK("https://www.uniprot.org/uniprotkb/"&amp;_xlpm.id&amp;"/entry",_xlpm.id))</f>
        <v>A0A2T0A1U1</v>
      </c>
      <c r="Q2303" t="e">
        <f>_xlfn.XLOOKUP(PROTEIN_stoich[[#This Row],[uniprot]],[1]!UniprotIFO[Entry],[1]!UniprotIFO[Gene Ontology IDs],"")</f>
        <v>#REF!</v>
      </c>
      <c r="R2303" t="e">
        <f>_xlfn.XLOOKUP(PROTEIN_stoich[[#This Row],[uniprot]],[1]!UniprotIFO[Entry],[1]!UniprotIFO[essential?],"")</f>
        <v>#REF!</v>
      </c>
      <c r="S2303" t="e">
        <f>_xlfn.XLOOKUP(PROTEIN_stoich[[#This Row],[sequence]],[2]!Table1[sequence_without_asterisks],[2]!Table1[protein_stoich seq matches],"")</f>
        <v>#REF!</v>
      </c>
      <c r="T2303" t="e">
        <f>_xlfn.XLOOKUP(PROTEIN_stoich[[#This Row],[uniprot]],[1]!UniprotIFO[Entry],[1]!UniprotIFO[protein_id in GSM model format],"")</f>
        <v>#REF!</v>
      </c>
    </row>
    <row r="2304" spans="1:20" x14ac:dyDescent="0.2">
      <c r="A23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RT09311</v>
      </c>
      <c r="B2304" t="s">
        <v>14873</v>
      </c>
      <c r="C2304" t="s">
        <v>14873</v>
      </c>
      <c r="D2304" t="s">
        <v>7483</v>
      </c>
      <c r="E2304" t="s">
        <v>4877</v>
      </c>
      <c r="G23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4" t="s">
        <v>4878</v>
      </c>
      <c r="I2304" s="25" cm="1">
        <f t="array" ref="I2304">SUMPRODUCT((LEN(PROTEIN_stoich[[#This Row],[sequence]])-LEN(SUBSTITUTE(PROTEIN_stoich[[#This Row],[sequence]],{"A";"C";"D";"E";"F";"G";"H";"I";"K";"L";"M";"N";"P";"Q";"R";"S";"T";"V";"W";"Y"},""))),{72.08;104.14;115.08;129.11;148.17;58.05;138.14;114.16;130.18;114.16;132.2;115.1;98.12;129.13;158.19;88.08;102.1;100.13;187.21;164.17})/1000</f>
        <v>13.699139999999998</v>
      </c>
      <c r="J2304" t="s">
        <v>7484</v>
      </c>
      <c r="K2304" s="4" t="s">
        <v>4880</v>
      </c>
      <c r="M2304">
        <f>LEN(SUBSTITUTE(PROTEIN_stoich[[#This Row],[sequence]],"*",""))</f>
        <v>126</v>
      </c>
      <c r="O2304" t="s">
        <v>16</v>
      </c>
      <c r="P2304" t="str">
        <f>_xlfn.LET(_xlpm.id,PROTEIN_stoich[[#This Row],[uniprot]],HYPERLINK("https://www.uniprot.org/uniprotkb/"&amp;_xlpm.id&amp;"/entry",_xlpm.id))</f>
        <v>A0A061AKI4</v>
      </c>
      <c r="Q2304" t="e">
        <f>_xlfn.XLOOKUP(PROTEIN_stoich[[#This Row],[uniprot]],[1]!UniprotIFO[Entry],[1]!UniprotIFO[Gene Ontology IDs],"")</f>
        <v>#REF!</v>
      </c>
      <c r="R2304" t="e">
        <f>_xlfn.XLOOKUP(PROTEIN_stoich[[#This Row],[uniprot]],[1]!UniprotIFO[Entry],[1]!UniprotIFO[essential?],"")</f>
        <v>#REF!</v>
      </c>
      <c r="S2304" t="e">
        <f>_xlfn.XLOOKUP(PROTEIN_stoich[[#This Row],[sequence]],[2]!Table1[sequence_without_asterisks],[2]!Table1[protein_stoich seq matches],"")</f>
        <v>#REF!</v>
      </c>
      <c r="T2304" t="e">
        <f>_xlfn.XLOOKUP(PROTEIN_stoich[[#This Row],[uniprot]],[1]!UniprotIFO[Entry],[1]!UniprotIFO[protein_id in GSM model format],"")</f>
        <v>#REF!</v>
      </c>
    </row>
    <row r="2305" spans="1:20" x14ac:dyDescent="0.2">
      <c r="A23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RT09305</v>
      </c>
      <c r="B2305" t="s">
        <v>14817</v>
      </c>
      <c r="C2305" t="s">
        <v>14817</v>
      </c>
      <c r="D2305" t="s">
        <v>4957</v>
      </c>
      <c r="E2305" t="s">
        <v>4877</v>
      </c>
      <c r="G23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5" t="s">
        <v>4878</v>
      </c>
      <c r="I2305" s="25" cm="1">
        <f t="array" ref="I2305">SUMPRODUCT((LEN(PROTEIN_stoich[[#This Row],[sequence]])-LEN(SUBSTITUTE(PROTEIN_stoich[[#This Row],[sequence]],{"A";"C";"D";"E";"F";"G";"H";"I";"K";"L";"M";"N";"P";"Q";"R";"S";"T";"V";"W";"Y"},""))),{72.08;104.14;115.08;129.11;148.17;58.05;138.14;114.16;130.18;114.16;132.2;115.1;98.12;129.13;158.19;88.08;102.1;100.13;187.21;164.17})/1000</f>
        <v>39.55599999999999</v>
      </c>
      <c r="J2305" t="s">
        <v>4958</v>
      </c>
      <c r="K2305" s="4" t="s">
        <v>4880</v>
      </c>
      <c r="M2305">
        <f>LEN(SUBSTITUTE(PROTEIN_stoich[[#This Row],[sequence]],"*",""))</f>
        <v>366</v>
      </c>
      <c r="O2305" t="s">
        <v>16</v>
      </c>
      <c r="P2305" t="str">
        <f>_xlfn.LET(_xlpm.id,PROTEIN_stoich[[#This Row],[uniprot]],HYPERLINK("https://www.uniprot.org/uniprotkb/"&amp;_xlpm.id&amp;"/entry",_xlpm.id))</f>
        <v>A0A0K3CLK0</v>
      </c>
      <c r="Q2305" t="e">
        <f>_xlfn.XLOOKUP(PROTEIN_stoich[[#This Row],[uniprot]],[1]!UniprotIFO[Entry],[1]!UniprotIFO[Gene Ontology IDs],"")</f>
        <v>#REF!</v>
      </c>
      <c r="R2305" t="e">
        <f>_xlfn.XLOOKUP(PROTEIN_stoich[[#This Row],[uniprot]],[1]!UniprotIFO[Entry],[1]!UniprotIFO[essential?],"")</f>
        <v>#REF!</v>
      </c>
      <c r="S2305" t="e">
        <f>_xlfn.XLOOKUP(PROTEIN_stoich[[#This Row],[sequence]],[2]!Table1[sequence_without_asterisks],[2]!Table1[protein_stoich seq matches],"")</f>
        <v>#REF!</v>
      </c>
      <c r="T2305" t="e">
        <f>_xlfn.XLOOKUP(PROTEIN_stoich[[#This Row],[uniprot]],[1]!UniprotIFO[Entry],[1]!UniprotIFO[protein_id in GSM model format],"")</f>
        <v>#REF!</v>
      </c>
    </row>
    <row r="2306" spans="1:20" x14ac:dyDescent="0.2">
      <c r="A23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RT09304</v>
      </c>
      <c r="B2306" t="s">
        <v>14822</v>
      </c>
      <c r="C2306" t="s">
        <v>14822</v>
      </c>
      <c r="D2306" t="s">
        <v>8963</v>
      </c>
      <c r="E2306" t="s">
        <v>4877</v>
      </c>
      <c r="G23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6" t="s">
        <v>4878</v>
      </c>
      <c r="I2306" s="25" cm="1">
        <f t="array" ref="I2306">SUMPRODUCT((LEN(PROTEIN_stoich[[#This Row],[sequence]])-LEN(SUBSTITUTE(PROTEIN_stoich[[#This Row],[sequence]],{"A";"C";"D";"E";"F";"G";"H";"I";"K";"L";"M";"N";"P";"Q";"R";"S";"T";"V";"W";"Y"},""))),{72.08;104.14;115.08;129.11;148.17;58.05;138.14;114.16;130.18;114.16;132.2;115.1;98.12;129.13;158.19;88.08;102.1;100.13;187.21;164.17})/1000</f>
        <v>31.770050000000001</v>
      </c>
      <c r="J2306" t="s">
        <v>8964</v>
      </c>
      <c r="K2306" s="4" t="s">
        <v>4880</v>
      </c>
      <c r="M2306">
        <f>LEN(SUBSTITUTE(PROTEIN_stoich[[#This Row],[sequence]],"*",""))</f>
        <v>290</v>
      </c>
      <c r="O2306" t="s">
        <v>16</v>
      </c>
      <c r="P2306" t="str">
        <f>_xlfn.LET(_xlpm.id,PROTEIN_stoich[[#This Row],[uniprot]],HYPERLINK("https://www.uniprot.org/uniprotkb/"&amp;_xlpm.id&amp;"/entry",_xlpm.id))</f>
        <v>A0A0K3CI44</v>
      </c>
      <c r="Q2306" t="e">
        <f>_xlfn.XLOOKUP(PROTEIN_stoich[[#This Row],[uniprot]],[1]!UniprotIFO[Entry],[1]!UniprotIFO[Gene Ontology IDs],"")</f>
        <v>#REF!</v>
      </c>
      <c r="R2306" t="e">
        <f>_xlfn.XLOOKUP(PROTEIN_stoich[[#This Row],[uniprot]],[1]!UniprotIFO[Entry],[1]!UniprotIFO[essential?],"")</f>
        <v>#REF!</v>
      </c>
      <c r="S2306" t="e">
        <f>_xlfn.XLOOKUP(PROTEIN_stoich[[#This Row],[sequence]],[2]!Table1[sequence_without_asterisks],[2]!Table1[protein_stoich seq matches],"")</f>
        <v>#REF!</v>
      </c>
      <c r="T2306" t="e">
        <f>_xlfn.XLOOKUP(PROTEIN_stoich[[#This Row],[uniprot]],[1]!UniprotIFO[Entry],[1]!UniprotIFO[protein_id in GSM model format],"")</f>
        <v>#REF!</v>
      </c>
    </row>
    <row r="2307" spans="1:20" x14ac:dyDescent="0.2">
      <c r="A23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rt0930_m</v>
      </c>
      <c r="B2307" t="s">
        <v>1018</v>
      </c>
      <c r="C2307" t="s">
        <v>153</v>
      </c>
      <c r="D2307" t="s">
        <v>1019</v>
      </c>
      <c r="E2307" t="s">
        <v>23</v>
      </c>
      <c r="G23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7">
        <v>0</v>
      </c>
      <c r="I2307" s="25" cm="1">
        <f t="array" ref="I2307">SUMPRODUCT((LEN(PROTEIN_stoich[[#This Row],[sequence]])-LEN(SUBSTITUTE(PROTEIN_stoich[[#This Row],[sequence]],{"A";"C";"D";"E";"F";"G";"H";"I";"K";"L";"M";"N";"P";"Q";"R";"S";"T";"V";"W";"Y"},""))),{72.08;104.14;115.08;129.11;148.17;58.05;138.14;114.16;130.18;114.16;132.2;115.1;98.12;129.13;158.19;88.08;102.1;100.13;187.21;164.17})/1000</f>
        <v>26.92558</v>
      </c>
      <c r="J2307" t="s">
        <v>3344</v>
      </c>
      <c r="K2307" s="4" t="s">
        <v>12</v>
      </c>
      <c r="M2307">
        <f>LEN(SUBSTITUTE(PROTEIN_stoich[[#This Row],[sequence]],"*",""))</f>
        <v>245</v>
      </c>
      <c r="O2307" t="s">
        <v>16</v>
      </c>
      <c r="P2307" t="str">
        <f>_xlfn.LET(_xlpm.id,PROTEIN_stoich[[#This Row],[uniprot]],HYPERLINK("https://www.uniprot.org/uniprotkb/"&amp;_xlpm.id&amp;"/entry",_xlpm.id))</f>
        <v>A0A0K3CK48</v>
      </c>
      <c r="Q2307" t="e">
        <f>_xlfn.XLOOKUP(PROTEIN_stoich[[#This Row],[uniprot]],[1]!UniprotIFO[Entry],[1]!UniprotIFO[Gene Ontology IDs],"")</f>
        <v>#REF!</v>
      </c>
      <c r="R2307" t="e">
        <f>_xlfn.XLOOKUP(PROTEIN_stoich[[#This Row],[uniprot]],[1]!UniprotIFO[Entry],[1]!UniprotIFO[essential?],"")</f>
        <v>#REF!</v>
      </c>
      <c r="S2307" t="e">
        <f>_xlfn.XLOOKUP(PROTEIN_stoich[[#This Row],[sequence]],[2]!Table1[sequence_without_asterisks],[2]!Table1[protein_stoich seq matches],"")</f>
        <v>#REF!</v>
      </c>
      <c r="T2307" t="e">
        <f>_xlfn.XLOOKUP(PROTEIN_stoich[[#This Row],[uniprot]],[1]!UniprotIFO[Entry],[1]!UniprotIFO[protein_id in GSM model format],"")</f>
        <v>#REF!</v>
      </c>
    </row>
    <row r="2308" spans="1:20" x14ac:dyDescent="0.2">
      <c r="A23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rt0930_c</v>
      </c>
      <c r="B2308" t="s">
        <v>1018</v>
      </c>
      <c r="C2308" t="s">
        <v>153</v>
      </c>
      <c r="D2308" t="s">
        <v>1019</v>
      </c>
      <c r="E2308" t="s">
        <v>16</v>
      </c>
      <c r="G23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8">
        <v>0</v>
      </c>
      <c r="I2308" s="25" cm="1">
        <f t="array" ref="I2308">SUMPRODUCT((LEN(PROTEIN_stoich[[#This Row],[sequence]])-LEN(SUBSTITUTE(PROTEIN_stoich[[#This Row],[sequence]],{"A";"C";"D";"E";"F";"G";"H";"I";"K";"L";"M";"N";"P";"Q";"R";"S";"T";"V";"W";"Y"},""))),{72.08;104.14;115.08;129.11;148.17;58.05;138.14;114.16;130.18;114.16;132.2;115.1;98.12;129.13;158.19;88.08;102.1;100.13;187.21;164.17})/1000</f>
        <v>26.92558</v>
      </c>
      <c r="J2308" t="s">
        <v>3344</v>
      </c>
      <c r="K2308" s="4" t="s">
        <v>12</v>
      </c>
      <c r="M2308">
        <f>LEN(SUBSTITUTE(PROTEIN_stoich[[#This Row],[sequence]],"*",""))</f>
        <v>245</v>
      </c>
      <c r="O2308" t="s">
        <v>16</v>
      </c>
      <c r="P2308" t="str">
        <f>_xlfn.LET(_xlpm.id,PROTEIN_stoich[[#This Row],[uniprot]],HYPERLINK("https://www.uniprot.org/uniprotkb/"&amp;_xlpm.id&amp;"/entry",_xlpm.id))</f>
        <v>A0A0K3CK48</v>
      </c>
      <c r="Q2308" t="e">
        <f>_xlfn.XLOOKUP(PROTEIN_stoich[[#This Row],[uniprot]],[1]!UniprotIFO[Entry],[1]!UniprotIFO[Gene Ontology IDs],"")</f>
        <v>#REF!</v>
      </c>
      <c r="R2308" t="e">
        <f>_xlfn.XLOOKUP(PROTEIN_stoich[[#This Row],[uniprot]],[1]!UniprotIFO[Entry],[1]!UniprotIFO[essential?],"")</f>
        <v>#REF!</v>
      </c>
      <c r="S2308" t="e">
        <f>_xlfn.XLOOKUP(PROTEIN_stoich[[#This Row],[sequence]],[2]!Table1[sequence_without_asterisks],[2]!Table1[protein_stoich seq matches],"")</f>
        <v>#REF!</v>
      </c>
      <c r="T2308" t="e">
        <f>_xlfn.XLOOKUP(PROTEIN_stoich[[#This Row],[uniprot]],[1]!UniprotIFO[Entry],[1]!UniprotIFO[protein_id in GSM model format],"")</f>
        <v>#REF!</v>
      </c>
    </row>
    <row r="2309" spans="1:20" x14ac:dyDescent="0.2">
      <c r="A23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RT09299</v>
      </c>
      <c r="B2309" t="s">
        <v>14856</v>
      </c>
      <c r="C2309" t="s">
        <v>14856</v>
      </c>
      <c r="D2309" t="s">
        <v>6995</v>
      </c>
      <c r="E2309" t="s">
        <v>4877</v>
      </c>
      <c r="G23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09" t="s">
        <v>4878</v>
      </c>
      <c r="I2309" s="25" cm="1">
        <f t="array" ref="I2309">SUMPRODUCT((LEN(PROTEIN_stoich[[#This Row],[sequence]])-LEN(SUBSTITUTE(PROTEIN_stoich[[#This Row],[sequence]],{"A";"C";"D";"E";"F";"G";"H";"I";"K";"L";"M";"N";"P";"Q";"R";"S";"T";"V";"W";"Y"},""))),{72.08;104.14;115.08;129.11;148.17;58.05;138.14;114.16;130.18;114.16;132.2;115.1;98.12;129.13;158.19;88.08;102.1;100.13;187.21;164.17})/1000</f>
        <v>141.25017000000003</v>
      </c>
      <c r="J2309" t="s">
        <v>6996</v>
      </c>
      <c r="K2309" s="4" t="s">
        <v>4880</v>
      </c>
      <c r="M2309">
        <f>LEN(SUBSTITUTE(PROTEIN_stoich[[#This Row],[sequence]],"*",""))</f>
        <v>1298</v>
      </c>
      <c r="O2309" t="s">
        <v>16</v>
      </c>
      <c r="P2309" t="str">
        <f>_xlfn.LET(_xlpm.id,PROTEIN_stoich[[#This Row],[uniprot]],HYPERLINK("https://www.uniprot.org/uniprotkb/"&amp;_xlpm.id&amp;"/entry",_xlpm.id))</f>
        <v>A0A0K3CI39</v>
      </c>
      <c r="Q2309" t="e">
        <f>_xlfn.XLOOKUP(PROTEIN_stoich[[#This Row],[uniprot]],[1]!UniprotIFO[Entry],[1]!UniprotIFO[Gene Ontology IDs],"")</f>
        <v>#REF!</v>
      </c>
      <c r="R2309" t="e">
        <f>_xlfn.XLOOKUP(PROTEIN_stoich[[#This Row],[uniprot]],[1]!UniprotIFO[Entry],[1]!UniprotIFO[essential?],"")</f>
        <v>#REF!</v>
      </c>
      <c r="S2309" t="e">
        <f>_xlfn.XLOOKUP(PROTEIN_stoich[[#This Row],[sequence]],[2]!Table1[sequence_without_asterisks],[2]!Table1[protein_stoich seq matches],"")</f>
        <v>#REF!</v>
      </c>
      <c r="T2309" t="e">
        <f>_xlfn.XLOOKUP(PROTEIN_stoich[[#This Row],[uniprot]],[1]!UniprotIFO[Entry],[1]!UniprotIFO[protein_id in GSM model format],"")</f>
        <v>#REF!</v>
      </c>
    </row>
    <row r="2310" spans="1:20" x14ac:dyDescent="0.2">
      <c r="A23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RT09297</v>
      </c>
      <c r="B2310" t="s">
        <v>14882</v>
      </c>
      <c r="C2310" t="s">
        <v>14882</v>
      </c>
      <c r="D2310" t="s">
        <v>10555</v>
      </c>
      <c r="E2310" t="s">
        <v>4877</v>
      </c>
      <c r="G23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0" t="s">
        <v>4878</v>
      </c>
      <c r="I2310" s="25" cm="1">
        <f t="array" ref="I2310">SUMPRODUCT((LEN(PROTEIN_stoich[[#This Row],[sequence]])-LEN(SUBSTITUTE(PROTEIN_stoich[[#This Row],[sequence]],{"A";"C";"D";"E";"F";"G";"H";"I";"K";"L";"M";"N";"P";"Q";"R";"S";"T";"V";"W";"Y"},""))),{72.08;104.14;115.08;129.11;148.17;58.05;138.14;114.16;130.18;114.16;132.2;115.1;98.12;129.13;158.19;88.08;102.1;100.13;187.21;164.17})/1000</f>
        <v>25.656829999999996</v>
      </c>
      <c r="J2310" t="s">
        <v>10556</v>
      </c>
      <c r="K2310" s="4" t="s">
        <v>4880</v>
      </c>
      <c r="M2310">
        <f>LEN(SUBSTITUTE(PROTEIN_stoich[[#This Row],[sequence]],"*",""))</f>
        <v>231</v>
      </c>
      <c r="O2310" t="s">
        <v>16</v>
      </c>
      <c r="P2310" t="str">
        <f>_xlfn.LET(_xlpm.id,PROTEIN_stoich[[#This Row],[uniprot]],HYPERLINK("https://www.uniprot.org/uniprotkb/"&amp;_xlpm.id&amp;"/entry",_xlpm.id))</f>
        <v>A0A0K3C910</v>
      </c>
      <c r="Q2310" t="e">
        <f>_xlfn.XLOOKUP(PROTEIN_stoich[[#This Row],[uniprot]],[1]!UniprotIFO[Entry],[1]!UniprotIFO[Gene Ontology IDs],"")</f>
        <v>#REF!</v>
      </c>
      <c r="R2310" t="e">
        <f>_xlfn.XLOOKUP(PROTEIN_stoich[[#This Row],[uniprot]],[1]!UniprotIFO[Entry],[1]!UniprotIFO[essential?],"")</f>
        <v>#REF!</v>
      </c>
      <c r="S2310" t="e">
        <f>_xlfn.XLOOKUP(PROTEIN_stoich[[#This Row],[sequence]],[2]!Table1[sequence_without_asterisks],[2]!Table1[protein_stoich seq matches],"")</f>
        <v>#REF!</v>
      </c>
      <c r="T2310" t="e">
        <f>_xlfn.XLOOKUP(PROTEIN_stoich[[#This Row],[uniprot]],[1]!UniprotIFO[Entry],[1]!UniprotIFO[protein_id in GSM model format],"")</f>
        <v>#REF!</v>
      </c>
    </row>
    <row r="2311" spans="1:20" x14ac:dyDescent="0.2">
      <c r="A23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RT09296</v>
      </c>
      <c r="B2311" t="s">
        <v>14883</v>
      </c>
      <c r="C2311" t="s">
        <v>14883</v>
      </c>
      <c r="D2311" t="s">
        <v>5263</v>
      </c>
      <c r="E2311" t="s">
        <v>4877</v>
      </c>
      <c r="G23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1" t="s">
        <v>4878</v>
      </c>
      <c r="I2311" s="25" cm="1">
        <f t="array" ref="I2311">SUMPRODUCT((LEN(PROTEIN_stoich[[#This Row],[sequence]])-LEN(SUBSTITUTE(PROTEIN_stoich[[#This Row],[sequence]],{"A";"C";"D";"E";"F";"G";"H";"I";"K";"L";"M";"N";"P";"Q";"R";"S";"T";"V";"W";"Y"},""))),{72.08;104.14;115.08;129.11;148.17;58.05;138.14;114.16;130.18;114.16;132.2;115.1;98.12;129.13;158.19;88.08;102.1;100.13;187.21;164.17})/1000</f>
        <v>36.593469999999996</v>
      </c>
      <c r="J2311" t="s">
        <v>5264</v>
      </c>
      <c r="K2311" s="4" t="s">
        <v>4880</v>
      </c>
      <c r="M2311">
        <f>LEN(SUBSTITUTE(PROTEIN_stoich[[#This Row],[sequence]],"*",""))</f>
        <v>350</v>
      </c>
      <c r="O2311" t="s">
        <v>16</v>
      </c>
      <c r="P2311" t="str">
        <f>_xlfn.LET(_xlpm.id,PROTEIN_stoich[[#This Row],[uniprot]],HYPERLINK("https://www.uniprot.org/uniprotkb/"&amp;_xlpm.id&amp;"/entry",_xlpm.id))</f>
        <v>A0A0K3C5K5</v>
      </c>
      <c r="Q2311" t="e">
        <f>_xlfn.XLOOKUP(PROTEIN_stoich[[#This Row],[uniprot]],[1]!UniprotIFO[Entry],[1]!UniprotIFO[Gene Ontology IDs],"")</f>
        <v>#REF!</v>
      </c>
      <c r="R2311" t="e">
        <f>_xlfn.XLOOKUP(PROTEIN_stoich[[#This Row],[uniprot]],[1]!UniprotIFO[Entry],[1]!UniprotIFO[essential?],"")</f>
        <v>#REF!</v>
      </c>
      <c r="S2311" t="e">
        <f>_xlfn.XLOOKUP(PROTEIN_stoich[[#This Row],[sequence]],[2]!Table1[sequence_without_asterisks],[2]!Table1[protein_stoich seq matches],"")</f>
        <v>#REF!</v>
      </c>
      <c r="T2311" t="e">
        <f>_xlfn.XLOOKUP(PROTEIN_stoich[[#This Row],[uniprot]],[1]!UniprotIFO[Entry],[1]!UniprotIFO[protein_id in GSM model format],"")</f>
        <v>#REF!</v>
      </c>
    </row>
    <row r="2312" spans="1:20" x14ac:dyDescent="0.2">
      <c r="A23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RT09295</v>
      </c>
      <c r="B2312" t="s">
        <v>14884</v>
      </c>
      <c r="C2312" t="s">
        <v>14884</v>
      </c>
      <c r="D2312" t="s">
        <v>6656</v>
      </c>
      <c r="E2312" t="s">
        <v>4877</v>
      </c>
      <c r="G23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2" t="s">
        <v>4878</v>
      </c>
      <c r="I2312" s="25" cm="1">
        <f t="array" ref="I2312">SUMPRODUCT((LEN(PROTEIN_stoich[[#This Row],[sequence]])-LEN(SUBSTITUTE(PROTEIN_stoich[[#This Row],[sequence]],{"A";"C";"D";"E";"F";"G";"H";"I";"K";"L";"M";"N";"P";"Q";"R";"S";"T";"V";"W";"Y"},""))),{72.08;104.14;115.08;129.11;148.17;58.05;138.14;114.16;130.18;114.16;132.2;115.1;98.12;129.13;158.19;88.08;102.1;100.13;187.21;164.17})/1000</f>
        <v>27.013269999999991</v>
      </c>
      <c r="J2312" t="s">
        <v>6657</v>
      </c>
      <c r="K2312" s="4" t="s">
        <v>4880</v>
      </c>
      <c r="M2312">
        <f>LEN(SUBSTITUTE(PROTEIN_stoich[[#This Row],[sequence]],"*",""))</f>
        <v>249</v>
      </c>
      <c r="O2312" t="s">
        <v>16</v>
      </c>
      <c r="P2312" t="str">
        <f>_xlfn.LET(_xlpm.id,PROTEIN_stoich[[#This Row],[uniprot]],HYPERLINK("https://www.uniprot.org/uniprotkb/"&amp;_xlpm.id&amp;"/entry",_xlpm.id))</f>
        <v>A0A0K3C7Y8</v>
      </c>
      <c r="Q2312" t="e">
        <f>_xlfn.XLOOKUP(PROTEIN_stoich[[#This Row],[uniprot]],[1]!UniprotIFO[Entry],[1]!UniprotIFO[Gene Ontology IDs],"")</f>
        <v>#REF!</v>
      </c>
      <c r="R2312" t="e">
        <f>_xlfn.XLOOKUP(PROTEIN_stoich[[#This Row],[uniprot]],[1]!UniprotIFO[Entry],[1]!UniprotIFO[essential?],"")</f>
        <v>#REF!</v>
      </c>
      <c r="S2312" t="e">
        <f>_xlfn.XLOOKUP(PROTEIN_stoich[[#This Row],[sequence]],[2]!Table1[sequence_without_asterisks],[2]!Table1[protein_stoich seq matches],"")</f>
        <v>#REF!</v>
      </c>
      <c r="T2312" t="e">
        <f>_xlfn.XLOOKUP(PROTEIN_stoich[[#This Row],[uniprot]],[1]!UniprotIFO[Entry],[1]!UniprotIFO[protein_id in GSM model format],"")</f>
        <v>#REF!</v>
      </c>
    </row>
    <row r="2313" spans="1:20" x14ac:dyDescent="0.2">
      <c r="A23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RT09294</v>
      </c>
      <c r="B2313" t="s">
        <v>14885</v>
      </c>
      <c r="C2313" t="s">
        <v>14885</v>
      </c>
      <c r="D2313" t="s">
        <v>7039</v>
      </c>
      <c r="E2313" t="s">
        <v>4877</v>
      </c>
      <c r="G23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3" t="s">
        <v>4878</v>
      </c>
      <c r="I2313" s="25" cm="1">
        <f t="array" ref="I2313">SUMPRODUCT((LEN(PROTEIN_stoich[[#This Row],[sequence]])-LEN(SUBSTITUTE(PROTEIN_stoich[[#This Row],[sequence]],{"A";"C";"D";"E";"F";"G";"H";"I";"K";"L";"M";"N";"P";"Q";"R";"S";"T";"V";"W";"Y"},""))),{72.08;104.14;115.08;129.11;148.17;58.05;138.14;114.16;130.18;114.16;132.2;115.1;98.12;129.13;158.19;88.08;102.1;100.13;187.21;164.17})/1000</f>
        <v>100.82754000000001</v>
      </c>
      <c r="J2313" t="s">
        <v>7040</v>
      </c>
      <c r="K2313" s="4" t="s">
        <v>4880</v>
      </c>
      <c r="M2313">
        <f>LEN(SUBSTITUTE(PROTEIN_stoich[[#This Row],[sequence]],"*",""))</f>
        <v>927</v>
      </c>
      <c r="O2313" t="s">
        <v>16</v>
      </c>
      <c r="P2313" t="str">
        <f>_xlfn.LET(_xlpm.id,PROTEIN_stoich[[#This Row],[uniprot]],HYPERLINK("https://www.uniprot.org/uniprotkb/"&amp;_xlpm.id&amp;"/entry",_xlpm.id))</f>
        <v>A0A0K3C8L7</v>
      </c>
      <c r="Q2313" t="e">
        <f>_xlfn.XLOOKUP(PROTEIN_stoich[[#This Row],[uniprot]],[1]!UniprotIFO[Entry],[1]!UniprotIFO[Gene Ontology IDs],"")</f>
        <v>#REF!</v>
      </c>
      <c r="R2313" t="e">
        <f>_xlfn.XLOOKUP(PROTEIN_stoich[[#This Row],[uniprot]],[1]!UniprotIFO[Entry],[1]!UniprotIFO[essential?],"")</f>
        <v>#REF!</v>
      </c>
      <c r="S2313" t="e">
        <f>_xlfn.XLOOKUP(PROTEIN_stoich[[#This Row],[sequence]],[2]!Table1[sequence_without_asterisks],[2]!Table1[protein_stoich seq matches],"")</f>
        <v>#REF!</v>
      </c>
      <c r="T2313" t="e">
        <f>_xlfn.XLOOKUP(PROTEIN_stoich[[#This Row],[uniprot]],[1]!UniprotIFO[Entry],[1]!UniprotIFO[protein_id in GSM model format],"")</f>
        <v>#REF!</v>
      </c>
    </row>
    <row r="2314" spans="1:20" x14ac:dyDescent="0.2">
      <c r="A23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RT09288</v>
      </c>
      <c r="B2314" t="s">
        <v>14886</v>
      </c>
      <c r="C2314" t="s">
        <v>14886</v>
      </c>
      <c r="D2314" t="s">
        <v>5809</v>
      </c>
      <c r="E2314" t="s">
        <v>4877</v>
      </c>
      <c r="G23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4" t="s">
        <v>4878</v>
      </c>
      <c r="I2314" s="25" cm="1">
        <f t="array" ref="I2314">SUMPRODUCT((LEN(PROTEIN_stoich[[#This Row],[sequence]])-LEN(SUBSTITUTE(PROTEIN_stoich[[#This Row],[sequence]],{"A";"C";"D";"E";"F";"G";"H";"I";"K";"L";"M";"N";"P";"Q";"R";"S";"T";"V";"W";"Y"},""))),{72.08;104.14;115.08;129.11;148.17;58.05;138.14;114.16;130.18;114.16;132.2;115.1;98.12;129.13;158.19;88.08;102.1;100.13;187.21;164.17})/1000</f>
        <v>13.99353</v>
      </c>
      <c r="J2314" t="s">
        <v>5810</v>
      </c>
      <c r="K2314" s="4" t="s">
        <v>4880</v>
      </c>
      <c r="M2314">
        <f>LEN(SUBSTITUTE(PROTEIN_stoich[[#This Row],[sequence]],"*",""))</f>
        <v>132</v>
      </c>
      <c r="O2314" t="s">
        <v>16</v>
      </c>
      <c r="P2314" t="str">
        <f>_xlfn.LET(_xlpm.id,PROTEIN_stoich[[#This Row],[uniprot]],HYPERLINK("https://www.uniprot.org/uniprotkb/"&amp;_xlpm.id&amp;"/entry",_xlpm.id))</f>
        <v>A0A0K3CCR8</v>
      </c>
      <c r="Q2314" t="e">
        <f>_xlfn.XLOOKUP(PROTEIN_stoich[[#This Row],[uniprot]],[1]!UniprotIFO[Entry],[1]!UniprotIFO[Gene Ontology IDs],"")</f>
        <v>#REF!</v>
      </c>
      <c r="R2314" t="e">
        <f>_xlfn.XLOOKUP(PROTEIN_stoich[[#This Row],[uniprot]],[1]!UniprotIFO[Entry],[1]!UniprotIFO[essential?],"")</f>
        <v>#REF!</v>
      </c>
      <c r="S2314" t="e">
        <f>_xlfn.XLOOKUP(PROTEIN_stoich[[#This Row],[sequence]],[2]!Table1[sequence_without_asterisks],[2]!Table1[protein_stoich seq matches],"")</f>
        <v>#REF!</v>
      </c>
      <c r="T2314" t="e">
        <f>_xlfn.XLOOKUP(PROTEIN_stoich[[#This Row],[uniprot]],[1]!UniprotIFO[Entry],[1]!UniprotIFO[protein_id in GSM model format],"")</f>
        <v>#REF!</v>
      </c>
    </row>
    <row r="2315" spans="1:20" x14ac:dyDescent="0.2">
      <c r="A23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RT09275</v>
      </c>
      <c r="B2315" t="s">
        <v>14887</v>
      </c>
      <c r="C2315" t="s">
        <v>14887</v>
      </c>
      <c r="D2315" t="s">
        <v>10394</v>
      </c>
      <c r="E2315" t="s">
        <v>4877</v>
      </c>
      <c r="G23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5" t="s">
        <v>4878</v>
      </c>
      <c r="I2315" s="25" cm="1">
        <f t="array" ref="I2315">SUMPRODUCT((LEN(PROTEIN_stoich[[#This Row],[sequence]])-LEN(SUBSTITUTE(PROTEIN_stoich[[#This Row],[sequence]],{"A";"C";"D";"E";"F";"G";"H";"I";"K";"L";"M";"N";"P";"Q";"R";"S";"T";"V";"W";"Y"},""))),{72.08;104.14;115.08;129.11;148.17;58.05;138.14;114.16;130.18;114.16;132.2;115.1;98.12;129.13;158.19;88.08;102.1;100.13;187.21;164.17})/1000</f>
        <v>30.033469999999994</v>
      </c>
      <c r="J2315" t="s">
        <v>10395</v>
      </c>
      <c r="K2315" s="4" t="s">
        <v>4880</v>
      </c>
      <c r="M2315">
        <f>LEN(SUBSTITUTE(PROTEIN_stoich[[#This Row],[sequence]],"*",""))</f>
        <v>296</v>
      </c>
      <c r="O2315" t="s">
        <v>16</v>
      </c>
      <c r="P2315" t="str">
        <f>_xlfn.LET(_xlpm.id,PROTEIN_stoich[[#This Row],[uniprot]],HYPERLINK("https://www.uniprot.org/uniprotkb/"&amp;_xlpm.id&amp;"/entry",_xlpm.id))</f>
        <v>A0A0K3C8Z5</v>
      </c>
      <c r="Q2315" t="e">
        <f>_xlfn.XLOOKUP(PROTEIN_stoich[[#This Row],[uniprot]],[1]!UniprotIFO[Entry],[1]!UniprotIFO[Gene Ontology IDs],"")</f>
        <v>#REF!</v>
      </c>
      <c r="R2315" t="e">
        <f>_xlfn.XLOOKUP(PROTEIN_stoich[[#This Row],[uniprot]],[1]!UniprotIFO[Entry],[1]!UniprotIFO[essential?],"")</f>
        <v>#REF!</v>
      </c>
      <c r="S2315" t="e">
        <f>_xlfn.XLOOKUP(PROTEIN_stoich[[#This Row],[sequence]],[2]!Table1[sequence_without_asterisks],[2]!Table1[protein_stoich seq matches],"")</f>
        <v>#REF!</v>
      </c>
      <c r="T2315" t="e">
        <f>_xlfn.XLOOKUP(PROTEIN_stoich[[#This Row],[uniprot]],[1]!UniprotIFO[Entry],[1]!UniprotIFO[protein_id in GSM model format],"")</f>
        <v>#REF!</v>
      </c>
    </row>
    <row r="2316" spans="1:20" x14ac:dyDescent="0.2">
      <c r="A23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RT09261</v>
      </c>
      <c r="B2316" t="s">
        <v>14888</v>
      </c>
      <c r="C2316" t="s">
        <v>14888</v>
      </c>
      <c r="D2316" t="s">
        <v>7981</v>
      </c>
      <c r="E2316" t="s">
        <v>4877</v>
      </c>
      <c r="G23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6" t="s">
        <v>4878</v>
      </c>
      <c r="I2316" s="25" cm="1">
        <f t="array" ref="I2316">SUMPRODUCT((LEN(PROTEIN_stoich[[#This Row],[sequence]])-LEN(SUBSTITUTE(PROTEIN_stoich[[#This Row],[sequence]],{"A";"C";"D";"E";"F";"G";"H";"I";"K";"L";"M";"N";"P";"Q";"R";"S";"T";"V";"W";"Y"},""))),{72.08;104.14;115.08;129.11;148.17;58.05;138.14;114.16;130.18;114.16;132.2;115.1;98.12;129.13;158.19;88.08;102.1;100.13;187.21;164.17})/1000</f>
        <v>34.799639999999997</v>
      </c>
      <c r="J2316" t="s">
        <v>7982</v>
      </c>
      <c r="K2316" s="4" t="s">
        <v>4880</v>
      </c>
      <c r="M2316">
        <f>LEN(SUBSTITUTE(PROTEIN_stoich[[#This Row],[sequence]],"*",""))</f>
        <v>317</v>
      </c>
      <c r="O2316" t="s">
        <v>16</v>
      </c>
      <c r="P2316" t="str">
        <f>_xlfn.LET(_xlpm.id,PROTEIN_stoich[[#This Row],[uniprot]],HYPERLINK("https://www.uniprot.org/uniprotkb/"&amp;_xlpm.id&amp;"/entry",_xlpm.id))</f>
        <v>A0A0K3C8J1</v>
      </c>
      <c r="Q2316" t="e">
        <f>_xlfn.XLOOKUP(PROTEIN_stoich[[#This Row],[uniprot]],[1]!UniprotIFO[Entry],[1]!UniprotIFO[Gene Ontology IDs],"")</f>
        <v>#REF!</v>
      </c>
      <c r="R2316" t="e">
        <f>_xlfn.XLOOKUP(PROTEIN_stoich[[#This Row],[uniprot]],[1]!UniprotIFO[Entry],[1]!UniprotIFO[essential?],"")</f>
        <v>#REF!</v>
      </c>
      <c r="S2316" t="e">
        <f>_xlfn.XLOOKUP(PROTEIN_stoich[[#This Row],[sequence]],[2]!Table1[sequence_without_asterisks],[2]!Table1[protein_stoich seq matches],"")</f>
        <v>#REF!</v>
      </c>
      <c r="T2316" t="e">
        <f>_xlfn.XLOOKUP(PROTEIN_stoich[[#This Row],[uniprot]],[1]!UniprotIFO[Entry],[1]!UniprotIFO[protein_id in GSM model format],"")</f>
        <v>#REF!</v>
      </c>
    </row>
    <row r="2317" spans="1:20" x14ac:dyDescent="0.2">
      <c r="A23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RT09260</v>
      </c>
      <c r="B2317" t="s">
        <v>14889</v>
      </c>
      <c r="C2317" t="s">
        <v>14889</v>
      </c>
      <c r="D2317" t="s">
        <v>10189</v>
      </c>
      <c r="E2317" t="s">
        <v>4877</v>
      </c>
      <c r="G23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7" t="s">
        <v>4878</v>
      </c>
      <c r="I2317" s="25" cm="1">
        <f t="array" ref="I2317">SUMPRODUCT((LEN(PROTEIN_stoich[[#This Row],[sequence]])-LEN(SUBSTITUTE(PROTEIN_stoich[[#This Row],[sequence]],{"A";"C";"D";"E";"F";"G";"H";"I";"K";"L";"M";"N";"P";"Q";"R";"S";"T";"V";"W";"Y"},""))),{72.08;104.14;115.08;129.11;148.17;58.05;138.14;114.16;130.18;114.16;132.2;115.1;98.12;129.13;158.19;88.08;102.1;100.13;187.21;164.17})/1000</f>
        <v>17.352520000000002</v>
      </c>
      <c r="J2317" t="s">
        <v>10190</v>
      </c>
      <c r="K2317" s="4" t="s">
        <v>4880</v>
      </c>
      <c r="M2317">
        <f>LEN(SUBSTITUTE(PROTEIN_stoich[[#This Row],[sequence]],"*",""))</f>
        <v>143</v>
      </c>
      <c r="O2317" t="s">
        <v>16</v>
      </c>
      <c r="P2317" t="str">
        <f>_xlfn.LET(_xlpm.id,PROTEIN_stoich[[#This Row],[uniprot]],HYPERLINK("https://www.uniprot.org/uniprotkb/"&amp;_xlpm.id&amp;"/entry",_xlpm.id))</f>
        <v>A0A0K3C8Y1</v>
      </c>
      <c r="Q2317" t="e">
        <f>_xlfn.XLOOKUP(PROTEIN_stoich[[#This Row],[uniprot]],[1]!UniprotIFO[Entry],[1]!UniprotIFO[Gene Ontology IDs],"")</f>
        <v>#REF!</v>
      </c>
      <c r="R2317" t="e">
        <f>_xlfn.XLOOKUP(PROTEIN_stoich[[#This Row],[uniprot]],[1]!UniprotIFO[Entry],[1]!UniprotIFO[essential?],"")</f>
        <v>#REF!</v>
      </c>
      <c r="S2317" t="e">
        <f>_xlfn.XLOOKUP(PROTEIN_stoich[[#This Row],[sequence]],[2]!Table1[sequence_without_asterisks],[2]!Table1[protein_stoich seq matches],"")</f>
        <v>#REF!</v>
      </c>
      <c r="T2317" t="e">
        <f>_xlfn.XLOOKUP(PROTEIN_stoich[[#This Row],[uniprot]],[1]!UniprotIFO[Entry],[1]!UniprotIFO[protein_id in GSM model format],"")</f>
        <v>#REF!</v>
      </c>
    </row>
    <row r="2318" spans="1:20" x14ac:dyDescent="0.2">
      <c r="A23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RT09255</v>
      </c>
      <c r="B2318" t="s">
        <v>14890</v>
      </c>
      <c r="C2318" t="s">
        <v>14890</v>
      </c>
      <c r="D2318" t="s">
        <v>7961</v>
      </c>
      <c r="E2318" t="s">
        <v>4877</v>
      </c>
      <c r="G23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8" t="s">
        <v>4878</v>
      </c>
      <c r="I2318" s="25" cm="1">
        <f t="array" ref="I2318">SUMPRODUCT((LEN(PROTEIN_stoich[[#This Row],[sequence]])-LEN(SUBSTITUTE(PROTEIN_stoich[[#This Row],[sequence]],{"A";"C";"D";"E";"F";"G";"H";"I";"K";"L";"M";"N";"P";"Q";"R";"S";"T";"V";"W";"Y"},""))),{72.08;104.14;115.08;129.11;148.17;58.05;138.14;114.16;130.18;114.16;132.2;115.1;98.12;129.13;158.19;88.08;102.1;100.13;187.21;164.17})/1000</f>
        <v>113.46906000000001</v>
      </c>
      <c r="J2318" t="s">
        <v>7962</v>
      </c>
      <c r="K2318" s="4" t="s">
        <v>4880</v>
      </c>
      <c r="M2318">
        <f>LEN(SUBSTITUTE(PROTEIN_stoich[[#This Row],[sequence]],"*",""))</f>
        <v>1069</v>
      </c>
      <c r="O2318" t="s">
        <v>16</v>
      </c>
      <c r="P2318" t="str">
        <f>_xlfn.LET(_xlpm.id,PROTEIN_stoich[[#This Row],[uniprot]],HYPERLINK("https://www.uniprot.org/uniprotkb/"&amp;_xlpm.id&amp;"/entry",_xlpm.id))</f>
        <v>A0A0K3C8I6</v>
      </c>
      <c r="Q2318" t="e">
        <f>_xlfn.XLOOKUP(PROTEIN_stoich[[#This Row],[uniprot]],[1]!UniprotIFO[Entry],[1]!UniprotIFO[Gene Ontology IDs],"")</f>
        <v>#REF!</v>
      </c>
      <c r="R2318" t="e">
        <f>_xlfn.XLOOKUP(PROTEIN_stoich[[#This Row],[uniprot]],[1]!UniprotIFO[Entry],[1]!UniprotIFO[essential?],"")</f>
        <v>#REF!</v>
      </c>
      <c r="S2318" t="e">
        <f>_xlfn.XLOOKUP(PROTEIN_stoich[[#This Row],[sequence]],[2]!Table1[sequence_without_asterisks],[2]!Table1[protein_stoich seq matches],"")</f>
        <v>#REF!</v>
      </c>
      <c r="T2318" t="e">
        <f>_xlfn.XLOOKUP(PROTEIN_stoich[[#This Row],[uniprot]],[1]!UniprotIFO[Entry],[1]!UniprotIFO[protein_id in GSM model format],"")</f>
        <v>#REF!</v>
      </c>
    </row>
    <row r="2319" spans="1:20" x14ac:dyDescent="0.2">
      <c r="A23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RT09249</v>
      </c>
      <c r="B2319" t="s">
        <v>14892</v>
      </c>
      <c r="C2319" t="s">
        <v>14892</v>
      </c>
      <c r="D2319" t="s">
        <v>6330</v>
      </c>
      <c r="E2319" t="s">
        <v>4877</v>
      </c>
      <c r="G23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19" t="s">
        <v>4878</v>
      </c>
      <c r="I2319" s="25" cm="1">
        <f t="array" ref="I2319">SUMPRODUCT((LEN(PROTEIN_stoich[[#This Row],[sequence]])-LEN(SUBSTITUTE(PROTEIN_stoich[[#This Row],[sequence]],{"A";"C";"D";"E";"F";"G";"H";"I";"K";"L";"M";"N";"P";"Q";"R";"S";"T";"V";"W";"Y"},""))),{72.08;104.14;115.08;129.11;148.17;58.05;138.14;114.16;130.18;114.16;132.2;115.1;98.12;129.13;158.19;88.08;102.1;100.13;187.21;164.17})/1000</f>
        <v>28.216300000000004</v>
      </c>
      <c r="J2319" t="s">
        <v>6331</v>
      </c>
      <c r="K2319" s="4" t="s">
        <v>4880</v>
      </c>
      <c r="M2319">
        <f>LEN(SUBSTITUTE(PROTEIN_stoich[[#This Row],[sequence]],"*",""))</f>
        <v>261</v>
      </c>
      <c r="O2319" t="s">
        <v>16</v>
      </c>
      <c r="P2319" t="str">
        <f>_xlfn.LET(_xlpm.id,PROTEIN_stoich[[#This Row],[uniprot]],HYPERLINK("https://www.uniprot.org/uniprotkb/"&amp;_xlpm.id&amp;"/entry",_xlpm.id))</f>
        <v>A0A0K3C8I2</v>
      </c>
      <c r="Q2319" t="e">
        <f>_xlfn.XLOOKUP(PROTEIN_stoich[[#This Row],[uniprot]],[1]!UniprotIFO[Entry],[1]!UniprotIFO[Gene Ontology IDs],"")</f>
        <v>#REF!</v>
      </c>
      <c r="R2319" t="e">
        <f>_xlfn.XLOOKUP(PROTEIN_stoich[[#This Row],[uniprot]],[1]!UniprotIFO[Entry],[1]!UniprotIFO[essential?],"")</f>
        <v>#REF!</v>
      </c>
      <c r="S2319" t="e">
        <f>_xlfn.XLOOKUP(PROTEIN_stoich[[#This Row],[sequence]],[2]!Table1[sequence_without_asterisks],[2]!Table1[protein_stoich seq matches],"")</f>
        <v>#REF!</v>
      </c>
      <c r="T2319" t="e">
        <f>_xlfn.XLOOKUP(PROTEIN_stoich[[#This Row],[uniprot]],[1]!UniprotIFO[Entry],[1]!UniprotIFO[protein_id in GSM model format],"")</f>
        <v>#REF!</v>
      </c>
    </row>
    <row r="2320" spans="1:20" x14ac:dyDescent="0.2">
      <c r="A23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RT09247</v>
      </c>
      <c r="B2320" t="s">
        <v>14893</v>
      </c>
      <c r="C2320" t="s">
        <v>14893</v>
      </c>
      <c r="D2320" t="s">
        <v>8302</v>
      </c>
      <c r="E2320" t="s">
        <v>4877</v>
      </c>
      <c r="G23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0" t="s">
        <v>4878</v>
      </c>
      <c r="I2320" s="25" cm="1">
        <f t="array" ref="I2320">SUMPRODUCT((LEN(PROTEIN_stoich[[#This Row],[sequence]])-LEN(SUBSTITUTE(PROTEIN_stoich[[#This Row],[sequence]],{"A";"C";"D";"E";"F";"G";"H";"I";"K";"L";"M";"N";"P";"Q";"R";"S";"T";"V";"W";"Y"},""))),{72.08;104.14;115.08;129.11;148.17;58.05;138.14;114.16;130.18;114.16;132.2;115.1;98.12;129.13;158.19;88.08;102.1;100.13;187.21;164.17})/1000</f>
        <v>57.507570000000001</v>
      </c>
      <c r="J2320" t="s">
        <v>8303</v>
      </c>
      <c r="K2320" s="4" t="s">
        <v>4880</v>
      </c>
      <c r="M2320">
        <f>LEN(SUBSTITUTE(PROTEIN_stoich[[#This Row],[sequence]],"*",""))</f>
        <v>536</v>
      </c>
      <c r="O2320" t="s">
        <v>16</v>
      </c>
      <c r="P2320" t="str">
        <f>_xlfn.LET(_xlpm.id,PROTEIN_stoich[[#This Row],[uniprot]],HYPERLINK("https://www.uniprot.org/uniprotkb/"&amp;_xlpm.id&amp;"/entry",_xlpm.id))</f>
        <v>A0A0K3C8X4</v>
      </c>
      <c r="Q2320" t="e">
        <f>_xlfn.XLOOKUP(PROTEIN_stoich[[#This Row],[uniprot]],[1]!UniprotIFO[Entry],[1]!UniprotIFO[Gene Ontology IDs],"")</f>
        <v>#REF!</v>
      </c>
      <c r="R2320" t="e">
        <f>_xlfn.XLOOKUP(PROTEIN_stoich[[#This Row],[uniprot]],[1]!UniprotIFO[Entry],[1]!UniprotIFO[essential?],"")</f>
        <v>#REF!</v>
      </c>
      <c r="S2320" t="e">
        <f>_xlfn.XLOOKUP(PROTEIN_stoich[[#This Row],[sequence]],[2]!Table1[sequence_without_asterisks],[2]!Table1[protein_stoich seq matches],"")</f>
        <v>#REF!</v>
      </c>
      <c r="T2320" t="e">
        <f>_xlfn.XLOOKUP(PROTEIN_stoich[[#This Row],[uniprot]],[1]!UniprotIFO[Entry],[1]!UniprotIFO[protein_id in GSM model format],"")</f>
        <v>#REF!</v>
      </c>
    </row>
    <row r="2321" spans="1:20" x14ac:dyDescent="0.2">
      <c r="A23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RT09236</v>
      </c>
      <c r="B2321" t="s">
        <v>14894</v>
      </c>
      <c r="C2321" t="s">
        <v>14894</v>
      </c>
      <c r="D2321" t="s">
        <v>6128</v>
      </c>
      <c r="E2321" t="s">
        <v>4877</v>
      </c>
      <c r="G23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1" t="s">
        <v>4878</v>
      </c>
      <c r="I2321" s="25" cm="1">
        <f t="array" ref="I2321">SUMPRODUCT((LEN(PROTEIN_stoich[[#This Row],[sequence]])-LEN(SUBSTITUTE(PROTEIN_stoich[[#This Row],[sequence]],{"A";"C";"D";"E";"F";"G";"H";"I";"K";"L";"M";"N";"P";"Q";"R";"S";"T";"V";"W";"Y"},""))),{72.08;104.14;115.08;129.11;148.17;58.05;138.14;114.16;130.18;114.16;132.2;115.1;98.12;129.13;158.19;88.08;102.1;100.13;187.21;164.17})/1000</f>
        <v>58.063689999999987</v>
      </c>
      <c r="J2321" t="s">
        <v>6129</v>
      </c>
      <c r="K2321" s="4" t="s">
        <v>4880</v>
      </c>
      <c r="M2321">
        <f>LEN(SUBSTITUTE(PROTEIN_stoich[[#This Row],[sequence]],"*",""))</f>
        <v>519</v>
      </c>
      <c r="O2321" t="s">
        <v>16</v>
      </c>
      <c r="P2321" t="str">
        <f>_xlfn.LET(_xlpm.id,PROTEIN_stoich[[#This Row],[uniprot]],HYPERLINK("https://www.uniprot.org/uniprotkb/"&amp;_xlpm.id&amp;"/entry",_xlpm.id))</f>
        <v>A0A0K3CCM1</v>
      </c>
      <c r="Q2321" t="e">
        <f>_xlfn.XLOOKUP(PROTEIN_stoich[[#This Row],[uniprot]],[1]!UniprotIFO[Entry],[1]!UniprotIFO[Gene Ontology IDs],"")</f>
        <v>#REF!</v>
      </c>
      <c r="R2321" t="e">
        <f>_xlfn.XLOOKUP(PROTEIN_stoich[[#This Row],[uniprot]],[1]!UniprotIFO[Entry],[1]!UniprotIFO[essential?],"")</f>
        <v>#REF!</v>
      </c>
      <c r="S2321" t="e">
        <f>_xlfn.XLOOKUP(PROTEIN_stoich[[#This Row],[sequence]],[2]!Table1[sequence_without_asterisks],[2]!Table1[protein_stoich seq matches],"")</f>
        <v>#REF!</v>
      </c>
      <c r="T2321" t="e">
        <f>_xlfn.XLOOKUP(PROTEIN_stoich[[#This Row],[uniprot]],[1]!UniprotIFO[Entry],[1]!UniprotIFO[protein_id in GSM model format],"")</f>
        <v>#REF!</v>
      </c>
    </row>
    <row r="2322" spans="1:20" x14ac:dyDescent="0.2">
      <c r="A23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RT09232</v>
      </c>
      <c r="B2322" t="s">
        <v>15029</v>
      </c>
      <c r="C2322" t="s">
        <v>15029</v>
      </c>
      <c r="D2322" t="s">
        <v>8591</v>
      </c>
      <c r="E2322" t="s">
        <v>4877</v>
      </c>
      <c r="G23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2" t="s">
        <v>4878</v>
      </c>
      <c r="I2322" s="25" cm="1">
        <f t="array" ref="I2322">SUMPRODUCT((LEN(PROTEIN_stoich[[#This Row],[sequence]])-LEN(SUBSTITUTE(PROTEIN_stoich[[#This Row],[sequence]],{"A";"C";"D";"E";"F";"G";"H";"I";"K";"L";"M";"N";"P";"Q";"R";"S";"T";"V";"W";"Y"},""))),{72.08;104.14;115.08;129.11;148.17;58.05;138.14;114.16;130.18;114.16;132.2;115.1;98.12;129.13;158.19;88.08;102.1;100.13;187.21;164.17})/1000</f>
        <v>15.501919999999998</v>
      </c>
      <c r="J2322" t="s">
        <v>8592</v>
      </c>
      <c r="K2322" s="4" t="s">
        <v>4880</v>
      </c>
      <c r="M2322">
        <f>LEN(SUBSTITUTE(PROTEIN_stoich[[#This Row],[sequence]],"*",""))</f>
        <v>136</v>
      </c>
      <c r="O2322" t="s">
        <v>16</v>
      </c>
      <c r="P2322" t="str">
        <f>_xlfn.LET(_xlpm.id,PROTEIN_stoich[[#This Row],[uniprot]],HYPERLINK("https://www.uniprot.org/uniprotkb/"&amp;_xlpm.id&amp;"/entry",_xlpm.id))</f>
        <v>A0A061AVQ8</v>
      </c>
      <c r="Q2322" t="e">
        <f>_xlfn.XLOOKUP(PROTEIN_stoich[[#This Row],[uniprot]],[1]!UniprotIFO[Entry],[1]!UniprotIFO[Gene Ontology IDs],"")</f>
        <v>#REF!</v>
      </c>
      <c r="R2322" t="e">
        <f>_xlfn.XLOOKUP(PROTEIN_stoich[[#This Row],[uniprot]],[1]!UniprotIFO[Entry],[1]!UniprotIFO[essential?],"")</f>
        <v>#REF!</v>
      </c>
      <c r="S2322" t="e">
        <f>_xlfn.XLOOKUP(PROTEIN_stoich[[#This Row],[sequence]],[2]!Table1[sequence_without_asterisks],[2]!Table1[protein_stoich seq matches],"")</f>
        <v>#REF!</v>
      </c>
      <c r="T2322" t="e">
        <f>_xlfn.XLOOKUP(PROTEIN_stoich[[#This Row],[uniprot]],[1]!UniprotIFO[Entry],[1]!UniprotIFO[protein_id in GSM model format],"")</f>
        <v>#REF!</v>
      </c>
    </row>
    <row r="2323" spans="1:20" x14ac:dyDescent="0.2">
      <c r="A23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RT09230</v>
      </c>
      <c r="B2323" t="s">
        <v>14895</v>
      </c>
      <c r="C2323" t="s">
        <v>14895</v>
      </c>
      <c r="D2323" t="s">
        <v>6718</v>
      </c>
      <c r="E2323" t="s">
        <v>4877</v>
      </c>
      <c r="G23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3" t="s">
        <v>4878</v>
      </c>
      <c r="I2323" s="25" cm="1">
        <f t="array" ref="I2323">SUMPRODUCT((LEN(PROTEIN_stoich[[#This Row],[sequence]])-LEN(SUBSTITUTE(PROTEIN_stoich[[#This Row],[sequence]],{"A";"C";"D";"E";"F";"G";"H";"I";"K";"L";"M";"N";"P";"Q";"R";"S";"T";"V";"W";"Y"},""))),{72.08;104.14;115.08;129.11;148.17;58.05;138.14;114.16;130.18;114.16;132.2;115.1;98.12;129.13;158.19;88.08;102.1;100.13;187.21;164.17})/1000</f>
        <v>46.469700000000003</v>
      </c>
      <c r="J2323" t="s">
        <v>6719</v>
      </c>
      <c r="K2323" s="4" t="s">
        <v>4880</v>
      </c>
      <c r="M2323">
        <f>LEN(SUBSTITUTE(PROTEIN_stoich[[#This Row],[sequence]],"*",""))</f>
        <v>417</v>
      </c>
      <c r="O2323" t="s">
        <v>16</v>
      </c>
      <c r="P2323" t="str">
        <f>_xlfn.LET(_xlpm.id,PROTEIN_stoich[[#This Row],[uniprot]],HYPERLINK("https://www.uniprot.org/uniprotkb/"&amp;_xlpm.id&amp;"/entry",_xlpm.id))</f>
        <v>A0A0K3C8W0</v>
      </c>
      <c r="Q2323" t="e">
        <f>_xlfn.XLOOKUP(PROTEIN_stoich[[#This Row],[uniprot]],[1]!UniprotIFO[Entry],[1]!UniprotIFO[Gene Ontology IDs],"")</f>
        <v>#REF!</v>
      </c>
      <c r="R2323" t="e">
        <f>_xlfn.XLOOKUP(PROTEIN_stoich[[#This Row],[uniprot]],[1]!UniprotIFO[Entry],[1]!UniprotIFO[essential?],"")</f>
        <v>#REF!</v>
      </c>
      <c r="S2323" t="e">
        <f>_xlfn.XLOOKUP(PROTEIN_stoich[[#This Row],[sequence]],[2]!Table1[sequence_without_asterisks],[2]!Table1[protein_stoich seq matches],"")</f>
        <v>#REF!</v>
      </c>
      <c r="T2323" t="e">
        <f>_xlfn.XLOOKUP(PROTEIN_stoich[[#This Row],[uniprot]],[1]!UniprotIFO[Entry],[1]!UniprotIFO[protein_id in GSM model format],"")</f>
        <v>#REF!</v>
      </c>
    </row>
    <row r="2324" spans="1:20" x14ac:dyDescent="0.2">
      <c r="A23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RT09214</v>
      </c>
      <c r="B2324" t="s">
        <v>14896</v>
      </c>
      <c r="C2324" t="s">
        <v>14896</v>
      </c>
      <c r="D2324" t="s">
        <v>7037</v>
      </c>
      <c r="E2324" t="s">
        <v>4877</v>
      </c>
      <c r="G23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4" t="s">
        <v>4878</v>
      </c>
      <c r="I2324" s="25" cm="1">
        <f t="array" ref="I2324">SUMPRODUCT((LEN(PROTEIN_stoich[[#This Row],[sequence]])-LEN(SUBSTITUTE(PROTEIN_stoich[[#This Row],[sequence]],{"A";"C";"D";"E";"F";"G";"H";"I";"K";"L";"M";"N";"P";"Q";"R";"S";"T";"V";"W";"Y"},""))),{72.08;104.14;115.08;129.11;148.17;58.05;138.14;114.16;130.18;114.16;132.2;115.1;98.12;129.13;158.19;88.08;102.1;100.13;187.21;164.17})/1000</f>
        <v>56.656299999999995</v>
      </c>
      <c r="J2324" t="s">
        <v>7038</v>
      </c>
      <c r="K2324" s="4" t="s">
        <v>4880</v>
      </c>
      <c r="M2324">
        <f>LEN(SUBSTITUTE(PROTEIN_stoich[[#This Row],[sequence]],"*",""))</f>
        <v>529</v>
      </c>
      <c r="O2324" t="s">
        <v>16</v>
      </c>
      <c r="P2324" t="str">
        <f>_xlfn.LET(_xlpm.id,PROTEIN_stoich[[#This Row],[uniprot]],HYPERLINK("https://www.uniprot.org/uniprotkb/"&amp;_xlpm.id&amp;"/entry",_xlpm.id))</f>
        <v>A0A0K3C8F9</v>
      </c>
      <c r="Q2324" t="e">
        <f>_xlfn.XLOOKUP(PROTEIN_stoich[[#This Row],[uniprot]],[1]!UniprotIFO[Entry],[1]!UniprotIFO[Gene Ontology IDs],"")</f>
        <v>#REF!</v>
      </c>
      <c r="R2324" t="e">
        <f>_xlfn.XLOOKUP(PROTEIN_stoich[[#This Row],[uniprot]],[1]!UniprotIFO[Entry],[1]!UniprotIFO[essential?],"")</f>
        <v>#REF!</v>
      </c>
      <c r="S2324" t="e">
        <f>_xlfn.XLOOKUP(PROTEIN_stoich[[#This Row],[sequence]],[2]!Table1[sequence_without_asterisks],[2]!Table1[protein_stoich seq matches],"")</f>
        <v>#REF!</v>
      </c>
      <c r="T2324" t="e">
        <f>_xlfn.XLOOKUP(PROTEIN_stoich[[#This Row],[uniprot]],[1]!UniprotIFO[Entry],[1]!UniprotIFO[protein_id in GSM model format],"")</f>
        <v>#REF!</v>
      </c>
    </row>
    <row r="2325" spans="1:20" x14ac:dyDescent="0.2">
      <c r="A23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RT09203</v>
      </c>
      <c r="B2325" t="s">
        <v>14898</v>
      </c>
      <c r="C2325" t="s">
        <v>14898</v>
      </c>
      <c r="D2325" t="s">
        <v>6396</v>
      </c>
      <c r="E2325" t="s">
        <v>4877</v>
      </c>
      <c r="G23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5" t="s">
        <v>4878</v>
      </c>
      <c r="I2325" s="25" cm="1">
        <f t="array" ref="I2325">SUMPRODUCT((LEN(PROTEIN_stoich[[#This Row],[sequence]])-LEN(SUBSTITUTE(PROTEIN_stoich[[#This Row],[sequence]],{"A";"C";"D";"E";"F";"G";"H";"I";"K";"L";"M";"N";"P";"Q";"R";"S";"T";"V";"W";"Y"},""))),{72.08;104.14;115.08;129.11;148.17;58.05;138.14;114.16;130.18;114.16;132.2;115.1;98.12;129.13;158.19;88.08;102.1;100.13;187.21;164.17})/1000</f>
        <v>36.077799999999996</v>
      </c>
      <c r="J2325" t="s">
        <v>6397</v>
      </c>
      <c r="K2325" s="4" t="s">
        <v>4880</v>
      </c>
      <c r="M2325">
        <f>LEN(SUBSTITUTE(PROTEIN_stoich[[#This Row],[sequence]],"*",""))</f>
        <v>345</v>
      </c>
      <c r="O2325" t="s">
        <v>16</v>
      </c>
      <c r="P2325" t="str">
        <f>_xlfn.LET(_xlpm.id,PROTEIN_stoich[[#This Row],[uniprot]],HYPERLINK("https://www.uniprot.org/uniprotkb/"&amp;_xlpm.id&amp;"/entry",_xlpm.id))</f>
        <v>A0A0K3CCJ5</v>
      </c>
      <c r="Q2325" t="e">
        <f>_xlfn.XLOOKUP(PROTEIN_stoich[[#This Row],[uniprot]],[1]!UniprotIFO[Entry],[1]!UniprotIFO[Gene Ontology IDs],"")</f>
        <v>#REF!</v>
      </c>
      <c r="R2325" t="e">
        <f>_xlfn.XLOOKUP(PROTEIN_stoich[[#This Row],[uniprot]],[1]!UniprotIFO[Entry],[1]!UniprotIFO[essential?],"")</f>
        <v>#REF!</v>
      </c>
      <c r="S2325" t="e">
        <f>_xlfn.XLOOKUP(PROTEIN_stoich[[#This Row],[sequence]],[2]!Table1[sequence_without_asterisks],[2]!Table1[protein_stoich seq matches],"")</f>
        <v>#REF!</v>
      </c>
      <c r="T2325" t="e">
        <f>_xlfn.XLOOKUP(PROTEIN_stoich[[#This Row],[uniprot]],[1]!UniprotIFO[Entry],[1]!UniprotIFO[protein_id in GSM model format],"")</f>
        <v>#REF!</v>
      </c>
    </row>
    <row r="2326" spans="1:20" x14ac:dyDescent="0.2">
      <c r="A23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RT09193</v>
      </c>
      <c r="B2326" t="s">
        <v>14899</v>
      </c>
      <c r="C2326" t="s">
        <v>14899</v>
      </c>
      <c r="D2326" t="s">
        <v>8156</v>
      </c>
      <c r="E2326" t="s">
        <v>4877</v>
      </c>
      <c r="G23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6" t="s">
        <v>4878</v>
      </c>
      <c r="I2326" s="25" cm="1">
        <f t="array" ref="I2326">SUMPRODUCT((LEN(PROTEIN_stoich[[#This Row],[sequence]])-LEN(SUBSTITUTE(PROTEIN_stoich[[#This Row],[sequence]],{"A";"C";"D";"E";"F";"G";"H";"I";"K";"L";"M";"N";"P";"Q";"R";"S";"T";"V";"W";"Y"},""))),{72.08;104.14;115.08;129.11;148.17;58.05;138.14;114.16;130.18;114.16;132.2;115.1;98.12;129.13;158.19;88.08;102.1;100.13;187.21;164.17})/1000</f>
        <v>21.188290000000002</v>
      </c>
      <c r="J2326" t="s">
        <v>8157</v>
      </c>
      <c r="K2326" s="4" t="s">
        <v>4880</v>
      </c>
      <c r="M2326">
        <f>LEN(SUBSTITUTE(PROTEIN_stoich[[#This Row],[sequence]],"*",""))</f>
        <v>180</v>
      </c>
      <c r="O2326" t="s">
        <v>16</v>
      </c>
      <c r="P2326" t="str">
        <f>_xlfn.LET(_xlpm.id,PROTEIN_stoich[[#This Row],[uniprot]],HYPERLINK("https://www.uniprot.org/uniprotkb/"&amp;_xlpm.id&amp;"/entry",_xlpm.id))</f>
        <v>A0A0K3CCI7</v>
      </c>
      <c r="Q2326" t="e">
        <f>_xlfn.XLOOKUP(PROTEIN_stoich[[#This Row],[uniprot]],[1]!UniprotIFO[Entry],[1]!UniprotIFO[Gene Ontology IDs],"")</f>
        <v>#REF!</v>
      </c>
      <c r="R2326" t="e">
        <f>_xlfn.XLOOKUP(PROTEIN_stoich[[#This Row],[uniprot]],[1]!UniprotIFO[Entry],[1]!UniprotIFO[essential?],"")</f>
        <v>#REF!</v>
      </c>
      <c r="S2326" t="e">
        <f>_xlfn.XLOOKUP(PROTEIN_stoich[[#This Row],[sequence]],[2]!Table1[sequence_without_asterisks],[2]!Table1[protein_stoich seq matches],"")</f>
        <v>#REF!</v>
      </c>
      <c r="T2326" t="e">
        <f>_xlfn.XLOOKUP(PROTEIN_stoich[[#This Row],[uniprot]],[1]!UniprotIFO[Entry],[1]!UniprotIFO[protein_id in GSM model format],"")</f>
        <v>#REF!</v>
      </c>
    </row>
    <row r="2327" spans="1:20" x14ac:dyDescent="0.2">
      <c r="A23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RT09187</v>
      </c>
      <c r="B2327" t="s">
        <v>14900</v>
      </c>
      <c r="C2327" t="s">
        <v>14900</v>
      </c>
      <c r="D2327" t="s">
        <v>6344</v>
      </c>
      <c r="E2327" t="s">
        <v>4877</v>
      </c>
      <c r="G23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7" t="s">
        <v>4878</v>
      </c>
      <c r="I2327" s="25" cm="1">
        <f t="array" ref="I2327">SUMPRODUCT((LEN(PROTEIN_stoich[[#This Row],[sequence]])-LEN(SUBSTITUTE(PROTEIN_stoich[[#This Row],[sequence]],{"A";"C";"D";"E";"F";"G";"H";"I";"K";"L";"M";"N";"P";"Q";"R";"S";"T";"V";"W";"Y"},""))),{72.08;104.14;115.08;129.11;148.17;58.05;138.14;114.16;130.18;114.16;132.2;115.1;98.12;129.13;158.19;88.08;102.1;100.13;187.21;164.17})/1000</f>
        <v>174.84181999999996</v>
      </c>
      <c r="J2327" t="s">
        <v>6345</v>
      </c>
      <c r="K2327" s="4" t="s">
        <v>4880</v>
      </c>
      <c r="M2327">
        <f>LEN(SUBSTITUTE(PROTEIN_stoich[[#This Row],[sequence]],"*",""))</f>
        <v>1587</v>
      </c>
      <c r="O2327" t="s">
        <v>16</v>
      </c>
      <c r="P2327" t="str">
        <f>_xlfn.LET(_xlpm.id,PROTEIN_stoich[[#This Row],[uniprot]],HYPERLINK("https://www.uniprot.org/uniprotkb/"&amp;_xlpm.id&amp;"/entry",_xlpm.id))</f>
        <v>A0A0K3CCI4</v>
      </c>
      <c r="Q2327" t="e">
        <f>_xlfn.XLOOKUP(PROTEIN_stoich[[#This Row],[uniprot]],[1]!UniprotIFO[Entry],[1]!UniprotIFO[Gene Ontology IDs],"")</f>
        <v>#REF!</v>
      </c>
      <c r="R2327" t="e">
        <f>_xlfn.XLOOKUP(PROTEIN_stoich[[#This Row],[uniprot]],[1]!UniprotIFO[Entry],[1]!UniprotIFO[essential?],"")</f>
        <v>#REF!</v>
      </c>
      <c r="S2327" t="e">
        <f>_xlfn.XLOOKUP(PROTEIN_stoich[[#This Row],[sequence]],[2]!Table1[sequence_without_asterisks],[2]!Table1[protein_stoich seq matches],"")</f>
        <v>#REF!</v>
      </c>
      <c r="T2327" t="e">
        <f>_xlfn.XLOOKUP(PROTEIN_stoich[[#This Row],[uniprot]],[1]!UniprotIFO[Entry],[1]!UniprotIFO[protein_id in GSM model format],"")</f>
        <v>#REF!</v>
      </c>
    </row>
    <row r="2328" spans="1:20" x14ac:dyDescent="0.2">
      <c r="A23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RT09183</v>
      </c>
      <c r="B2328" t="s">
        <v>14901</v>
      </c>
      <c r="C2328" t="s">
        <v>14901</v>
      </c>
      <c r="D2328" t="s">
        <v>5913</v>
      </c>
      <c r="E2328" t="s">
        <v>4877</v>
      </c>
      <c r="G23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8" t="s">
        <v>4878</v>
      </c>
      <c r="I2328" s="25" cm="1">
        <f t="array" ref="I2328">SUMPRODUCT((LEN(PROTEIN_stoich[[#This Row],[sequence]])-LEN(SUBSTITUTE(PROTEIN_stoich[[#This Row],[sequence]],{"A";"C";"D";"E";"F";"G";"H";"I";"K";"L";"M";"N";"P";"Q";"R";"S";"T";"V";"W";"Y"},""))),{72.08;104.14;115.08;129.11;148.17;58.05;138.14;114.16;130.18;114.16;132.2;115.1;98.12;129.13;158.19;88.08;102.1;100.13;187.21;164.17})/1000</f>
        <v>19.475349999999999</v>
      </c>
      <c r="J2328" t="s">
        <v>5914</v>
      </c>
      <c r="K2328" s="4" t="s">
        <v>4880</v>
      </c>
      <c r="M2328">
        <f>LEN(SUBSTITUTE(PROTEIN_stoich[[#This Row],[sequence]],"*",""))</f>
        <v>171</v>
      </c>
      <c r="O2328" t="s">
        <v>16</v>
      </c>
      <c r="P2328" t="str">
        <f>_xlfn.LET(_xlpm.id,PROTEIN_stoich[[#This Row],[uniprot]],HYPERLINK("https://www.uniprot.org/uniprotkb/"&amp;_xlpm.id&amp;"/entry",_xlpm.id))</f>
        <v>A0A061AF21</v>
      </c>
      <c r="Q2328" t="e">
        <f>_xlfn.XLOOKUP(PROTEIN_stoich[[#This Row],[uniprot]],[1]!UniprotIFO[Entry],[1]!UniprotIFO[Gene Ontology IDs],"")</f>
        <v>#REF!</v>
      </c>
      <c r="R2328" t="e">
        <f>_xlfn.XLOOKUP(PROTEIN_stoich[[#This Row],[uniprot]],[1]!UniprotIFO[Entry],[1]!UniprotIFO[essential?],"")</f>
        <v>#REF!</v>
      </c>
      <c r="S2328" t="e">
        <f>_xlfn.XLOOKUP(PROTEIN_stoich[[#This Row],[sequence]],[2]!Table1[sequence_without_asterisks],[2]!Table1[protein_stoich seq matches],"")</f>
        <v>#REF!</v>
      </c>
      <c r="T2328" t="e">
        <f>_xlfn.XLOOKUP(PROTEIN_stoich[[#This Row],[uniprot]],[1]!UniprotIFO[Entry],[1]!UniprotIFO[protein_id in GSM model format],"")</f>
        <v>#REF!</v>
      </c>
    </row>
    <row r="2329" spans="1:20" x14ac:dyDescent="0.2">
      <c r="A23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RT09174</v>
      </c>
      <c r="B2329" t="s">
        <v>14902</v>
      </c>
      <c r="C2329" t="s">
        <v>14902</v>
      </c>
      <c r="D2329" t="s">
        <v>8443</v>
      </c>
      <c r="E2329" t="s">
        <v>4877</v>
      </c>
      <c r="G23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29" t="s">
        <v>4878</v>
      </c>
      <c r="I2329" s="25" cm="1">
        <f t="array" ref="I2329">SUMPRODUCT((LEN(PROTEIN_stoich[[#This Row],[sequence]])-LEN(SUBSTITUTE(PROTEIN_stoich[[#This Row],[sequence]],{"A";"C";"D";"E";"F";"G";"H";"I";"K";"L";"M";"N";"P";"Q";"R";"S";"T";"V";"W";"Y"},""))),{72.08;104.14;115.08;129.11;148.17;58.05;138.14;114.16;130.18;114.16;132.2;115.1;98.12;129.13;158.19;88.08;102.1;100.13;187.21;164.17})/1000</f>
        <v>64.785020000000003</v>
      </c>
      <c r="J2329" t="s">
        <v>8444</v>
      </c>
      <c r="K2329" s="4" t="s">
        <v>4880</v>
      </c>
      <c r="M2329">
        <f>LEN(SUBSTITUTE(PROTEIN_stoich[[#This Row],[sequence]],"*",""))</f>
        <v>585</v>
      </c>
      <c r="O2329" t="s">
        <v>16</v>
      </c>
      <c r="P2329" t="str">
        <f>_xlfn.LET(_xlpm.id,PROTEIN_stoich[[#This Row],[uniprot]],HYPERLINK("https://www.uniprot.org/uniprotkb/"&amp;_xlpm.id&amp;"/entry",_xlpm.id))</f>
        <v>A0A0K3C8Q0</v>
      </c>
      <c r="Q2329" t="e">
        <f>_xlfn.XLOOKUP(PROTEIN_stoich[[#This Row],[uniprot]],[1]!UniprotIFO[Entry],[1]!UniprotIFO[Gene Ontology IDs],"")</f>
        <v>#REF!</v>
      </c>
      <c r="R2329" t="e">
        <f>_xlfn.XLOOKUP(PROTEIN_stoich[[#This Row],[uniprot]],[1]!UniprotIFO[Entry],[1]!UniprotIFO[essential?],"")</f>
        <v>#REF!</v>
      </c>
      <c r="S2329" t="e">
        <f>_xlfn.XLOOKUP(PROTEIN_stoich[[#This Row],[sequence]],[2]!Table1[sequence_without_asterisks],[2]!Table1[protein_stoich seq matches],"")</f>
        <v>#REF!</v>
      </c>
      <c r="T2329" t="e">
        <f>_xlfn.XLOOKUP(PROTEIN_stoich[[#This Row],[uniprot]],[1]!UniprotIFO[Entry],[1]!UniprotIFO[protein_id in GSM model format],"")</f>
        <v>#REF!</v>
      </c>
    </row>
    <row r="2330" spans="1:20" x14ac:dyDescent="0.2">
      <c r="A23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RT09172</v>
      </c>
      <c r="B2330" t="s">
        <v>14903</v>
      </c>
      <c r="C2330" t="s">
        <v>14903</v>
      </c>
      <c r="D2330" t="s">
        <v>8258</v>
      </c>
      <c r="E2330" t="s">
        <v>4877</v>
      </c>
      <c r="G23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0" t="s">
        <v>4878</v>
      </c>
      <c r="I2330" s="25" cm="1">
        <f t="array" ref="I2330">SUMPRODUCT((LEN(PROTEIN_stoich[[#This Row],[sequence]])-LEN(SUBSTITUTE(PROTEIN_stoich[[#This Row],[sequence]],{"A";"C";"D";"E";"F";"G";"H";"I";"K";"L";"M";"N";"P";"Q";"R";"S";"T";"V";"W";"Y"},""))),{72.08;104.14;115.08;129.11;148.17;58.05;138.14;114.16;130.18;114.16;132.2;115.1;98.12;129.13;158.19;88.08;102.1;100.13;187.21;164.17})/1000</f>
        <v>28.167309999999993</v>
      </c>
      <c r="J2330" t="s">
        <v>8259</v>
      </c>
      <c r="K2330" s="4" t="s">
        <v>4880</v>
      </c>
      <c r="M2330">
        <f>LEN(SUBSTITUTE(PROTEIN_stoich[[#This Row],[sequence]],"*",""))</f>
        <v>275</v>
      </c>
      <c r="O2330" t="s">
        <v>16</v>
      </c>
      <c r="P2330" t="str">
        <f>_xlfn.LET(_xlpm.id,PROTEIN_stoich[[#This Row],[uniprot]],HYPERLINK("https://www.uniprot.org/uniprotkb/"&amp;_xlpm.id&amp;"/entry",_xlpm.id))</f>
        <v>A0A0K3C7Q2</v>
      </c>
      <c r="Q2330" t="e">
        <f>_xlfn.XLOOKUP(PROTEIN_stoich[[#This Row],[uniprot]],[1]!UniprotIFO[Entry],[1]!UniprotIFO[Gene Ontology IDs],"")</f>
        <v>#REF!</v>
      </c>
      <c r="R2330" t="e">
        <f>_xlfn.XLOOKUP(PROTEIN_stoich[[#This Row],[uniprot]],[1]!UniprotIFO[Entry],[1]!UniprotIFO[essential?],"")</f>
        <v>#REF!</v>
      </c>
      <c r="S2330" t="e">
        <f>_xlfn.XLOOKUP(PROTEIN_stoich[[#This Row],[sequence]],[2]!Table1[sequence_without_asterisks],[2]!Table1[protein_stoich seq matches],"")</f>
        <v>#REF!</v>
      </c>
      <c r="T2330" t="e">
        <f>_xlfn.XLOOKUP(PROTEIN_stoich[[#This Row],[uniprot]],[1]!UniprotIFO[Entry],[1]!UniprotIFO[protein_id in GSM model format],"")</f>
        <v>#REF!</v>
      </c>
    </row>
    <row r="2331" spans="1:20" x14ac:dyDescent="0.2">
      <c r="A23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RT09168</v>
      </c>
      <c r="B2331" t="s">
        <v>14904</v>
      </c>
      <c r="C2331" t="s">
        <v>14904</v>
      </c>
      <c r="D2331" t="s">
        <v>9161</v>
      </c>
      <c r="E2331" t="s">
        <v>4877</v>
      </c>
      <c r="G23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1" t="s">
        <v>4878</v>
      </c>
      <c r="I2331" s="25" cm="1">
        <f t="array" ref="I2331">SUMPRODUCT((LEN(PROTEIN_stoich[[#This Row],[sequence]])-LEN(SUBSTITUTE(PROTEIN_stoich[[#This Row],[sequence]],{"A";"C";"D";"E";"F";"G";"H";"I";"K";"L";"M";"N";"P";"Q";"R";"S";"T";"V";"W";"Y"},""))),{72.08;104.14;115.08;129.11;148.17;58.05;138.14;114.16;130.18;114.16;132.2;115.1;98.12;129.13;158.19;88.08;102.1;100.13;187.21;164.17})/1000</f>
        <v>11.36666</v>
      </c>
      <c r="J2331" t="s">
        <v>9162</v>
      </c>
      <c r="K2331" s="4" t="s">
        <v>4880</v>
      </c>
      <c r="M2331">
        <f>LEN(SUBSTITUTE(PROTEIN_stoich[[#This Row],[sequence]],"*",""))</f>
        <v>102</v>
      </c>
      <c r="O2331" t="s">
        <v>16</v>
      </c>
      <c r="P2331" t="str">
        <f>_xlfn.LET(_xlpm.id,PROTEIN_stoich[[#This Row],[uniprot]],HYPERLINK("https://www.uniprot.org/uniprotkb/"&amp;_xlpm.id&amp;"/entry",_xlpm.id))</f>
        <v>A0A061AF09</v>
      </c>
      <c r="Q2331" t="e">
        <f>_xlfn.XLOOKUP(PROTEIN_stoich[[#This Row],[uniprot]],[1]!UniprotIFO[Entry],[1]!UniprotIFO[Gene Ontology IDs],"")</f>
        <v>#REF!</v>
      </c>
      <c r="R2331" t="e">
        <f>_xlfn.XLOOKUP(PROTEIN_stoich[[#This Row],[uniprot]],[1]!UniprotIFO[Entry],[1]!UniprotIFO[essential?],"")</f>
        <v>#REF!</v>
      </c>
      <c r="S2331" t="e">
        <f>_xlfn.XLOOKUP(PROTEIN_stoich[[#This Row],[sequence]],[2]!Table1[sequence_without_asterisks],[2]!Table1[protein_stoich seq matches],"")</f>
        <v>#REF!</v>
      </c>
      <c r="T2331" t="e">
        <f>_xlfn.XLOOKUP(PROTEIN_stoich[[#This Row],[uniprot]],[1]!UniprotIFO[Entry],[1]!UniprotIFO[protein_id in GSM model format],"")</f>
        <v>#REF!</v>
      </c>
    </row>
    <row r="2332" spans="1:20" x14ac:dyDescent="0.2">
      <c r="A23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RT09163</v>
      </c>
      <c r="B2332" t="s">
        <v>14905</v>
      </c>
      <c r="C2332" t="s">
        <v>14905</v>
      </c>
      <c r="D2332" t="s">
        <v>10352</v>
      </c>
      <c r="E2332" t="s">
        <v>4877</v>
      </c>
      <c r="G23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2" t="s">
        <v>4878</v>
      </c>
      <c r="I2332" s="25" cm="1">
        <f t="array" ref="I2332">SUMPRODUCT((LEN(PROTEIN_stoich[[#This Row],[sequence]])-LEN(SUBSTITUTE(PROTEIN_stoich[[#This Row],[sequence]],{"A";"C";"D";"E";"F";"G";"H";"I";"K";"L";"M";"N";"P";"Q";"R";"S";"T";"V";"W";"Y"},""))),{72.08;104.14;115.08;129.11;148.17;58.05;138.14;114.16;130.18;114.16;132.2;115.1;98.12;129.13;158.19;88.08;102.1;100.13;187.21;164.17})/1000</f>
        <v>65.835279999999997</v>
      </c>
      <c r="J2332" t="s">
        <v>10353</v>
      </c>
      <c r="K2332" s="4" t="s">
        <v>4880</v>
      </c>
      <c r="M2332">
        <f>LEN(SUBSTITUTE(PROTEIN_stoich[[#This Row],[sequence]],"*",""))</f>
        <v>599</v>
      </c>
      <c r="O2332" t="s">
        <v>16</v>
      </c>
      <c r="P2332" t="str">
        <f>_xlfn.LET(_xlpm.id,PROTEIN_stoich[[#This Row],[uniprot]],HYPERLINK("https://www.uniprot.org/uniprotkb/"&amp;_xlpm.id&amp;"/entry",_xlpm.id))</f>
        <v>A0A0K3C5B5</v>
      </c>
      <c r="Q2332" t="e">
        <f>_xlfn.XLOOKUP(PROTEIN_stoich[[#This Row],[uniprot]],[1]!UniprotIFO[Entry],[1]!UniprotIFO[Gene Ontology IDs],"")</f>
        <v>#REF!</v>
      </c>
      <c r="R2332" t="e">
        <f>_xlfn.XLOOKUP(PROTEIN_stoich[[#This Row],[uniprot]],[1]!UniprotIFO[Entry],[1]!UniprotIFO[essential?],"")</f>
        <v>#REF!</v>
      </c>
      <c r="S2332" t="e">
        <f>_xlfn.XLOOKUP(PROTEIN_stoich[[#This Row],[sequence]],[2]!Table1[sequence_without_asterisks],[2]!Table1[protein_stoich seq matches],"")</f>
        <v>#REF!</v>
      </c>
      <c r="T2332" t="e">
        <f>_xlfn.XLOOKUP(PROTEIN_stoich[[#This Row],[uniprot]],[1]!UniprotIFO[Entry],[1]!UniprotIFO[protein_id in GSM model format],"")</f>
        <v>#REF!</v>
      </c>
    </row>
    <row r="2333" spans="1:20" x14ac:dyDescent="0.2">
      <c r="A23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RT09162</v>
      </c>
      <c r="B2333" t="s">
        <v>14906</v>
      </c>
      <c r="C2333" t="s">
        <v>14906</v>
      </c>
      <c r="D2333" t="s">
        <v>7939</v>
      </c>
      <c r="E2333" t="s">
        <v>4877</v>
      </c>
      <c r="G23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3" t="s">
        <v>4878</v>
      </c>
      <c r="I2333" s="25" cm="1">
        <f t="array" ref="I2333">SUMPRODUCT((LEN(PROTEIN_stoich[[#This Row],[sequence]])-LEN(SUBSTITUTE(PROTEIN_stoich[[#This Row],[sequence]],{"A";"C";"D";"E";"F";"G";"H";"I";"K";"L";"M";"N";"P";"Q";"R";"S";"T";"V";"W";"Y"},""))),{72.08;104.14;115.08;129.11;148.17;58.05;138.14;114.16;130.18;114.16;132.2;115.1;98.12;129.13;158.19;88.08;102.1;100.13;187.21;164.17})/1000</f>
        <v>113.08952000000002</v>
      </c>
      <c r="J2333" t="s">
        <v>7940</v>
      </c>
      <c r="K2333" s="4" t="s">
        <v>4880</v>
      </c>
      <c r="M2333">
        <f>LEN(SUBSTITUTE(PROTEIN_stoich[[#This Row],[sequence]],"*",""))</f>
        <v>1012</v>
      </c>
      <c r="O2333" t="s">
        <v>16</v>
      </c>
      <c r="P2333" t="str">
        <f>_xlfn.LET(_xlpm.id,PROTEIN_stoich[[#This Row],[uniprot]],HYPERLINK("https://www.uniprot.org/uniprotkb/"&amp;_xlpm.id&amp;"/entry",_xlpm.id))</f>
        <v>A0A0K3C7P2</v>
      </c>
      <c r="Q2333" t="e">
        <f>_xlfn.XLOOKUP(PROTEIN_stoich[[#This Row],[uniprot]],[1]!UniprotIFO[Entry],[1]!UniprotIFO[Gene Ontology IDs],"")</f>
        <v>#REF!</v>
      </c>
      <c r="R2333" t="e">
        <f>_xlfn.XLOOKUP(PROTEIN_stoich[[#This Row],[uniprot]],[1]!UniprotIFO[Entry],[1]!UniprotIFO[essential?],"")</f>
        <v>#REF!</v>
      </c>
      <c r="S2333" t="e">
        <f>_xlfn.XLOOKUP(PROTEIN_stoich[[#This Row],[sequence]],[2]!Table1[sequence_without_asterisks],[2]!Table1[protein_stoich seq matches],"")</f>
        <v>#REF!</v>
      </c>
      <c r="T2333" t="e">
        <f>_xlfn.XLOOKUP(PROTEIN_stoich[[#This Row],[uniprot]],[1]!UniprotIFO[Entry],[1]!UniprotIFO[protein_id in GSM model format],"")</f>
        <v>#REF!</v>
      </c>
    </row>
    <row r="2334" spans="1:20" x14ac:dyDescent="0.2">
      <c r="A23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RT09161</v>
      </c>
      <c r="B2334" t="s">
        <v>14907</v>
      </c>
      <c r="C2334" t="s">
        <v>14907</v>
      </c>
      <c r="D2334" t="s">
        <v>6744</v>
      </c>
      <c r="E2334" t="s">
        <v>4877</v>
      </c>
      <c r="G23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4" t="s">
        <v>4878</v>
      </c>
      <c r="I2334" s="25" cm="1">
        <f t="array" ref="I2334">SUMPRODUCT((LEN(PROTEIN_stoich[[#This Row],[sequence]])-LEN(SUBSTITUTE(PROTEIN_stoich[[#This Row],[sequence]],{"A";"C";"D";"E";"F";"G";"H";"I";"K";"L";"M";"N";"P";"Q";"R";"S";"T";"V";"W";"Y"},""))),{72.08;104.14;115.08;129.11;148.17;58.05;138.14;114.16;130.18;114.16;132.2;115.1;98.12;129.13;158.19;88.08;102.1;100.13;187.21;164.17})/1000</f>
        <v>50.297979999999995</v>
      </c>
      <c r="J2334" t="s">
        <v>6745</v>
      </c>
      <c r="K2334" s="4" t="s">
        <v>4880</v>
      </c>
      <c r="M2334">
        <f>LEN(SUBSTITUTE(PROTEIN_stoich[[#This Row],[sequence]],"*",""))</f>
        <v>454</v>
      </c>
      <c r="O2334" t="s">
        <v>16</v>
      </c>
      <c r="P2334" t="str">
        <f>_xlfn.LET(_xlpm.id,PROTEIN_stoich[[#This Row],[uniprot]],HYPERLINK("https://www.uniprot.org/uniprotkb/"&amp;_xlpm.id&amp;"/entry",_xlpm.id))</f>
        <v>A0A0K3C8B7</v>
      </c>
      <c r="Q2334" t="e">
        <f>_xlfn.XLOOKUP(PROTEIN_stoich[[#This Row],[uniprot]],[1]!UniprotIFO[Entry],[1]!UniprotIFO[Gene Ontology IDs],"")</f>
        <v>#REF!</v>
      </c>
      <c r="R2334" t="e">
        <f>_xlfn.XLOOKUP(PROTEIN_stoich[[#This Row],[uniprot]],[1]!UniprotIFO[Entry],[1]!UniprotIFO[essential?],"")</f>
        <v>#REF!</v>
      </c>
      <c r="S2334" t="e">
        <f>_xlfn.XLOOKUP(PROTEIN_stoich[[#This Row],[sequence]],[2]!Table1[sequence_without_asterisks],[2]!Table1[protein_stoich seq matches],"")</f>
        <v>#REF!</v>
      </c>
      <c r="T2334" t="e">
        <f>_xlfn.XLOOKUP(PROTEIN_stoich[[#This Row],[uniprot]],[1]!UniprotIFO[Entry],[1]!UniprotIFO[protein_id in GSM model format],"")</f>
        <v>#REF!</v>
      </c>
    </row>
    <row r="2335" spans="1:20" x14ac:dyDescent="0.2">
      <c r="A23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RT09159</v>
      </c>
      <c r="B2335" t="s">
        <v>14908</v>
      </c>
      <c r="C2335" t="s">
        <v>14908</v>
      </c>
      <c r="D2335" t="s">
        <v>6444</v>
      </c>
      <c r="E2335" t="s">
        <v>4877</v>
      </c>
      <c r="G23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5" t="s">
        <v>4878</v>
      </c>
      <c r="I2335" s="25" cm="1">
        <f t="array" ref="I2335">SUMPRODUCT((LEN(PROTEIN_stoich[[#This Row],[sequence]])-LEN(SUBSTITUTE(PROTEIN_stoich[[#This Row],[sequence]],{"A";"C";"D";"E";"F";"G";"H";"I";"K";"L";"M";"N";"P";"Q";"R";"S";"T";"V";"W";"Y"},""))),{72.08;104.14;115.08;129.11;148.17;58.05;138.14;114.16;130.18;114.16;132.2;115.1;98.12;129.13;158.19;88.08;102.1;100.13;187.21;164.17})/1000</f>
        <v>45.980979999999995</v>
      </c>
      <c r="J2335" t="s">
        <v>6445</v>
      </c>
      <c r="K2335" s="4" t="s">
        <v>4880</v>
      </c>
      <c r="M2335">
        <f>LEN(SUBSTITUTE(PROTEIN_stoich[[#This Row],[sequence]],"*",""))</f>
        <v>424</v>
      </c>
      <c r="O2335" t="s">
        <v>16</v>
      </c>
      <c r="P2335" t="str">
        <f>_xlfn.LET(_xlpm.id,PROTEIN_stoich[[#This Row],[uniprot]],HYPERLINK("https://www.uniprot.org/uniprotkb/"&amp;_xlpm.id&amp;"/entry",_xlpm.id))</f>
        <v>A0A0K3C8N7</v>
      </c>
      <c r="Q2335" t="e">
        <f>_xlfn.XLOOKUP(PROTEIN_stoich[[#This Row],[uniprot]],[1]!UniprotIFO[Entry],[1]!UniprotIFO[Gene Ontology IDs],"")</f>
        <v>#REF!</v>
      </c>
      <c r="R2335" t="e">
        <f>_xlfn.XLOOKUP(PROTEIN_stoich[[#This Row],[uniprot]],[1]!UniprotIFO[Entry],[1]!UniprotIFO[essential?],"")</f>
        <v>#REF!</v>
      </c>
      <c r="S2335" t="e">
        <f>_xlfn.XLOOKUP(PROTEIN_stoich[[#This Row],[sequence]],[2]!Table1[sequence_without_asterisks],[2]!Table1[protein_stoich seq matches],"")</f>
        <v>#REF!</v>
      </c>
      <c r="T2335" t="e">
        <f>_xlfn.XLOOKUP(PROTEIN_stoich[[#This Row],[uniprot]],[1]!UniprotIFO[Entry],[1]!UniprotIFO[protein_id in GSM model format],"")</f>
        <v>#REF!</v>
      </c>
    </row>
    <row r="2336" spans="1:20" x14ac:dyDescent="0.2">
      <c r="A23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RT09157</v>
      </c>
      <c r="B2336" t="s">
        <v>14909</v>
      </c>
      <c r="C2336" t="s">
        <v>14909</v>
      </c>
      <c r="D2336" t="s">
        <v>8629</v>
      </c>
      <c r="E2336" t="s">
        <v>4877</v>
      </c>
      <c r="G23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6" t="s">
        <v>4878</v>
      </c>
      <c r="I2336" s="25" cm="1">
        <f t="array" ref="I2336">SUMPRODUCT((LEN(PROTEIN_stoich[[#This Row],[sequence]])-LEN(SUBSTITUTE(PROTEIN_stoich[[#This Row],[sequence]],{"A";"C";"D";"E";"F";"G";"H";"I";"K";"L";"M";"N";"P";"Q";"R";"S";"T";"V";"W";"Y"},""))),{72.08;104.14;115.08;129.11;148.17;58.05;138.14;114.16;130.18;114.16;132.2;115.1;98.12;129.13;158.19;88.08;102.1;100.13;187.21;164.17})/1000</f>
        <v>89.417429999999996</v>
      </c>
      <c r="J2336" t="s">
        <v>8630</v>
      </c>
      <c r="K2336" s="4" t="s">
        <v>4880</v>
      </c>
      <c r="M2336">
        <f>LEN(SUBSTITUTE(PROTEIN_stoich[[#This Row],[sequence]],"*",""))</f>
        <v>786</v>
      </c>
      <c r="O2336" t="s">
        <v>16</v>
      </c>
      <c r="P2336" t="str">
        <f>_xlfn.LET(_xlpm.id,PROTEIN_stoich[[#This Row],[uniprot]],HYPERLINK("https://www.uniprot.org/uniprotkb/"&amp;_xlpm.id&amp;"/entry",_xlpm.id))</f>
        <v>A0A0K3C7N7</v>
      </c>
      <c r="Q2336" t="e">
        <f>_xlfn.XLOOKUP(PROTEIN_stoich[[#This Row],[uniprot]],[1]!UniprotIFO[Entry],[1]!UniprotIFO[Gene Ontology IDs],"")</f>
        <v>#REF!</v>
      </c>
      <c r="R2336" t="e">
        <f>_xlfn.XLOOKUP(PROTEIN_stoich[[#This Row],[uniprot]],[1]!UniprotIFO[Entry],[1]!UniprotIFO[essential?],"")</f>
        <v>#REF!</v>
      </c>
      <c r="S2336" t="e">
        <f>_xlfn.XLOOKUP(PROTEIN_stoich[[#This Row],[sequence]],[2]!Table1[sequence_without_asterisks],[2]!Table1[protein_stoich seq matches],"")</f>
        <v>#REF!</v>
      </c>
      <c r="T2336" t="e">
        <f>_xlfn.XLOOKUP(PROTEIN_stoich[[#This Row],[uniprot]],[1]!UniprotIFO[Entry],[1]!UniprotIFO[protein_id in GSM model format],"")</f>
        <v>#REF!</v>
      </c>
    </row>
    <row r="2337" spans="1:20" x14ac:dyDescent="0.2">
      <c r="A23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RT09155</v>
      </c>
      <c r="B2337" t="s">
        <v>14910</v>
      </c>
      <c r="C2337" t="s">
        <v>14910</v>
      </c>
      <c r="D2337" t="s">
        <v>8256</v>
      </c>
      <c r="E2337" t="s">
        <v>4877</v>
      </c>
      <c r="G23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7" t="s">
        <v>4878</v>
      </c>
      <c r="I2337" s="25" cm="1">
        <f t="array" ref="I2337">SUMPRODUCT((LEN(PROTEIN_stoich[[#This Row],[sequence]])-LEN(SUBSTITUTE(PROTEIN_stoich[[#This Row],[sequence]],{"A";"C";"D";"E";"F";"G";"H";"I";"K";"L";"M";"N";"P";"Q";"R";"S";"T";"V";"W";"Y"},""))),{72.08;104.14;115.08;129.11;148.17;58.05;138.14;114.16;130.18;114.16;132.2;115.1;98.12;129.13;158.19;88.08;102.1;100.13;187.21;164.17})/1000</f>
        <v>52.486210000000007</v>
      </c>
      <c r="J2337" t="s">
        <v>8257</v>
      </c>
      <c r="K2337" s="4" t="s">
        <v>4880</v>
      </c>
      <c r="M2337">
        <f>LEN(SUBSTITUTE(PROTEIN_stoich[[#This Row],[sequence]],"*",""))</f>
        <v>468</v>
      </c>
      <c r="O2337" t="s">
        <v>16</v>
      </c>
      <c r="P2337" t="str">
        <f>_xlfn.LET(_xlpm.id,PROTEIN_stoich[[#This Row],[uniprot]],HYPERLINK("https://www.uniprot.org/uniprotkb/"&amp;_xlpm.id&amp;"/entry",_xlpm.id))</f>
        <v>A0A0K3CCG5</v>
      </c>
      <c r="Q2337" t="e">
        <f>_xlfn.XLOOKUP(PROTEIN_stoich[[#This Row],[uniprot]],[1]!UniprotIFO[Entry],[1]!UniprotIFO[Gene Ontology IDs],"")</f>
        <v>#REF!</v>
      </c>
      <c r="R2337" t="e">
        <f>_xlfn.XLOOKUP(PROTEIN_stoich[[#This Row],[uniprot]],[1]!UniprotIFO[Entry],[1]!UniprotIFO[essential?],"")</f>
        <v>#REF!</v>
      </c>
      <c r="S2337" t="e">
        <f>_xlfn.XLOOKUP(PROTEIN_stoich[[#This Row],[sequence]],[2]!Table1[sequence_without_asterisks],[2]!Table1[protein_stoich seq matches],"")</f>
        <v>#REF!</v>
      </c>
      <c r="T2337" t="e">
        <f>_xlfn.XLOOKUP(PROTEIN_stoich[[#This Row],[uniprot]],[1]!UniprotIFO[Entry],[1]!UniprotIFO[protein_id in GSM model format],"")</f>
        <v>#REF!</v>
      </c>
    </row>
    <row r="2338" spans="1:20" x14ac:dyDescent="0.2">
      <c r="A23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rt0915_n</v>
      </c>
      <c r="B2338" t="s">
        <v>1016</v>
      </c>
      <c r="C2338" t="s">
        <v>318</v>
      </c>
      <c r="D2338" t="s">
        <v>1017</v>
      </c>
      <c r="E2338" t="s">
        <v>53</v>
      </c>
      <c r="G23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8">
        <v>0</v>
      </c>
      <c r="I2338" s="25" cm="1">
        <f t="array" ref="I2338">SUMPRODUCT((LEN(PROTEIN_stoich[[#This Row],[sequence]])-LEN(SUBSTITUTE(PROTEIN_stoich[[#This Row],[sequence]],{"A";"C";"D";"E";"F";"G";"H";"I";"K";"L";"M";"N";"P";"Q";"R";"S";"T";"V";"W";"Y"},""))),{72.08;104.14;115.08;129.11;148.17;58.05;138.14;114.16;130.18;114.16;132.2;115.1;98.12;129.13;158.19;88.08;102.1;100.13;187.21;164.17})/1000</f>
        <v>81.840580000000017</v>
      </c>
      <c r="J2338" t="s">
        <v>3343</v>
      </c>
      <c r="K2338" s="4" t="s">
        <v>12</v>
      </c>
      <c r="M2338">
        <f>LEN(SUBSTITUTE(PROTEIN_stoich[[#This Row],[sequence]],"*",""))</f>
        <v>724</v>
      </c>
      <c r="O2338" t="s">
        <v>16</v>
      </c>
      <c r="P2338" t="str">
        <f>_xlfn.LET(_xlpm.id,PROTEIN_stoich[[#This Row],[uniprot]],HYPERLINK("https://www.uniprot.org/uniprotkb/"&amp;_xlpm.id&amp;"/entry",_xlpm.id))</f>
        <v>A0A2T0AJL8</v>
      </c>
      <c r="Q2338" t="e">
        <f>_xlfn.XLOOKUP(PROTEIN_stoich[[#This Row],[uniprot]],[1]!UniprotIFO[Entry],[1]!UniprotIFO[Gene Ontology IDs],"")</f>
        <v>#REF!</v>
      </c>
      <c r="R2338" t="e">
        <f>_xlfn.XLOOKUP(PROTEIN_stoich[[#This Row],[uniprot]],[1]!UniprotIFO[Entry],[1]!UniprotIFO[essential?],"")</f>
        <v>#REF!</v>
      </c>
      <c r="S2338" t="e">
        <f>_xlfn.XLOOKUP(PROTEIN_stoich[[#This Row],[sequence]],[2]!Table1[sequence_without_asterisks],[2]!Table1[protein_stoich seq matches],"")</f>
        <v>#REF!</v>
      </c>
      <c r="T2338" t="e">
        <f>_xlfn.XLOOKUP(PROTEIN_stoich[[#This Row],[uniprot]],[1]!UniprotIFO[Entry],[1]!UniprotIFO[protein_id in GSM model format],"")</f>
        <v>#REF!</v>
      </c>
    </row>
    <row r="2339" spans="1:20" x14ac:dyDescent="0.2">
      <c r="A23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rt0915_c</v>
      </c>
      <c r="B2339" t="s">
        <v>1016</v>
      </c>
      <c r="C2339" t="s">
        <v>318</v>
      </c>
      <c r="D2339" t="s">
        <v>1017</v>
      </c>
      <c r="E2339" t="s">
        <v>16</v>
      </c>
      <c r="G23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39">
        <v>0</v>
      </c>
      <c r="I2339" s="25" cm="1">
        <f t="array" ref="I2339">SUMPRODUCT((LEN(PROTEIN_stoich[[#This Row],[sequence]])-LEN(SUBSTITUTE(PROTEIN_stoich[[#This Row],[sequence]],{"A";"C";"D";"E";"F";"G";"H";"I";"K";"L";"M";"N";"P";"Q";"R";"S";"T";"V";"W";"Y"},""))),{72.08;104.14;115.08;129.11;148.17;58.05;138.14;114.16;130.18;114.16;132.2;115.1;98.12;129.13;158.19;88.08;102.1;100.13;187.21;164.17})/1000</f>
        <v>81.840580000000017</v>
      </c>
      <c r="J2339" t="s">
        <v>3343</v>
      </c>
      <c r="K2339" s="4" t="s">
        <v>12</v>
      </c>
      <c r="M2339">
        <f>LEN(SUBSTITUTE(PROTEIN_stoich[[#This Row],[sequence]],"*",""))</f>
        <v>724</v>
      </c>
      <c r="O2339" t="s">
        <v>16</v>
      </c>
      <c r="P2339" t="str">
        <f>_xlfn.LET(_xlpm.id,PROTEIN_stoich[[#This Row],[uniprot]],HYPERLINK("https://www.uniprot.org/uniprotkb/"&amp;_xlpm.id&amp;"/entry",_xlpm.id))</f>
        <v>A0A2T0AJL8</v>
      </c>
      <c r="Q2339" t="e">
        <f>_xlfn.XLOOKUP(PROTEIN_stoich[[#This Row],[uniprot]],[1]!UniprotIFO[Entry],[1]!UniprotIFO[Gene Ontology IDs],"")</f>
        <v>#REF!</v>
      </c>
      <c r="R2339" t="e">
        <f>_xlfn.XLOOKUP(PROTEIN_stoich[[#This Row],[uniprot]],[1]!UniprotIFO[Entry],[1]!UniprotIFO[essential?],"")</f>
        <v>#REF!</v>
      </c>
      <c r="S2339" t="e">
        <f>_xlfn.XLOOKUP(PROTEIN_stoich[[#This Row],[sequence]],[2]!Table1[sequence_without_asterisks],[2]!Table1[protein_stoich seq matches],"")</f>
        <v>#REF!</v>
      </c>
      <c r="T2339" t="e">
        <f>_xlfn.XLOOKUP(PROTEIN_stoich[[#This Row],[uniprot]],[1]!UniprotIFO[Entry],[1]!UniprotIFO[protein_id in GSM model format],"")</f>
        <v>#REF!</v>
      </c>
    </row>
    <row r="2340" spans="1:20" x14ac:dyDescent="0.2">
      <c r="A23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RT09148</v>
      </c>
      <c r="B2340" t="s">
        <v>14911</v>
      </c>
      <c r="C2340" t="s">
        <v>14911</v>
      </c>
      <c r="D2340" t="s">
        <v>6308</v>
      </c>
      <c r="E2340" t="s">
        <v>4877</v>
      </c>
      <c r="G23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0" t="s">
        <v>4878</v>
      </c>
      <c r="I2340" s="25" cm="1">
        <f t="array" ref="I2340">SUMPRODUCT((LEN(PROTEIN_stoich[[#This Row],[sequence]])-LEN(SUBSTITUTE(PROTEIN_stoich[[#This Row],[sequence]],{"A";"C";"D";"E";"F";"G";"H";"I";"K";"L";"M";"N";"P";"Q";"R";"S";"T";"V";"W";"Y"},""))),{72.08;104.14;115.08;129.11;148.17;58.05;138.14;114.16;130.18;114.16;132.2;115.1;98.12;129.13;158.19;88.08;102.1;100.13;187.21;164.17})/1000</f>
        <v>139.11496</v>
      </c>
      <c r="J2340" t="s">
        <v>6309</v>
      </c>
      <c r="K2340" s="4" t="s">
        <v>4880</v>
      </c>
      <c r="M2340">
        <f>LEN(SUBSTITUTE(PROTEIN_stoich[[#This Row],[sequence]],"*",""))</f>
        <v>1315</v>
      </c>
      <c r="O2340" t="s">
        <v>16</v>
      </c>
      <c r="P2340" t="str">
        <f>_xlfn.LET(_xlpm.id,PROTEIN_stoich[[#This Row],[uniprot]],HYPERLINK("https://www.uniprot.org/uniprotkb/"&amp;_xlpm.id&amp;"/entry",_xlpm.id))</f>
        <v>A0A0K3CCG1</v>
      </c>
      <c r="Q2340" t="e">
        <f>_xlfn.XLOOKUP(PROTEIN_stoich[[#This Row],[uniprot]],[1]!UniprotIFO[Entry],[1]!UniprotIFO[Gene Ontology IDs],"")</f>
        <v>#REF!</v>
      </c>
      <c r="R2340" t="e">
        <f>_xlfn.XLOOKUP(PROTEIN_stoich[[#This Row],[uniprot]],[1]!UniprotIFO[Entry],[1]!UniprotIFO[essential?],"")</f>
        <v>#REF!</v>
      </c>
      <c r="S2340" t="e">
        <f>_xlfn.XLOOKUP(PROTEIN_stoich[[#This Row],[sequence]],[2]!Table1[sequence_without_asterisks],[2]!Table1[protein_stoich seq matches],"")</f>
        <v>#REF!</v>
      </c>
      <c r="T2340" t="e">
        <f>_xlfn.XLOOKUP(PROTEIN_stoich[[#This Row],[uniprot]],[1]!UniprotIFO[Entry],[1]!UniprotIFO[protein_id in GSM model format],"")</f>
        <v>#REF!</v>
      </c>
    </row>
    <row r="2341" spans="1:20" x14ac:dyDescent="0.2">
      <c r="A23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RT09147</v>
      </c>
      <c r="B2341" t="s">
        <v>14912</v>
      </c>
      <c r="C2341" t="s">
        <v>14912</v>
      </c>
      <c r="D2341" t="s">
        <v>5865</v>
      </c>
      <c r="E2341" t="s">
        <v>4877</v>
      </c>
      <c r="G23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1" t="s">
        <v>4878</v>
      </c>
      <c r="I2341" s="25" cm="1">
        <f t="array" ref="I2341">SUMPRODUCT((LEN(PROTEIN_stoich[[#This Row],[sequence]])-LEN(SUBSTITUTE(PROTEIN_stoich[[#This Row],[sequence]],{"A";"C";"D";"E";"F";"G";"H";"I";"K";"L";"M";"N";"P";"Q";"R";"S";"T";"V";"W";"Y"},""))),{72.08;104.14;115.08;129.11;148.17;58.05;138.14;114.16;130.18;114.16;132.2;115.1;98.12;129.13;158.19;88.08;102.1;100.13;187.21;164.17})/1000</f>
        <v>31.46772</v>
      </c>
      <c r="J2341" t="s">
        <v>5866</v>
      </c>
      <c r="K2341" s="4" t="s">
        <v>4880</v>
      </c>
      <c r="M2341">
        <f>LEN(SUBSTITUTE(PROTEIN_stoich[[#This Row],[sequence]],"*",""))</f>
        <v>278</v>
      </c>
      <c r="O2341" t="s">
        <v>16</v>
      </c>
      <c r="P2341" t="str">
        <f>_xlfn.LET(_xlpm.id,PROTEIN_stoich[[#This Row],[uniprot]],HYPERLINK("https://www.uniprot.org/uniprotkb/"&amp;_xlpm.id&amp;"/entry",_xlpm.id))</f>
        <v>A0A0K3C8M9</v>
      </c>
      <c r="Q2341" t="e">
        <f>_xlfn.XLOOKUP(PROTEIN_stoich[[#This Row],[uniprot]],[1]!UniprotIFO[Entry],[1]!UniprotIFO[Gene Ontology IDs],"")</f>
        <v>#REF!</v>
      </c>
      <c r="R2341" t="e">
        <f>_xlfn.XLOOKUP(PROTEIN_stoich[[#This Row],[uniprot]],[1]!UniprotIFO[Entry],[1]!UniprotIFO[essential?],"")</f>
        <v>#REF!</v>
      </c>
      <c r="S2341" t="e">
        <f>_xlfn.XLOOKUP(PROTEIN_stoich[[#This Row],[sequence]],[2]!Table1[sequence_without_asterisks],[2]!Table1[protein_stoich seq matches],"")</f>
        <v>#REF!</v>
      </c>
      <c r="T2341" t="e">
        <f>_xlfn.XLOOKUP(PROTEIN_stoich[[#This Row],[uniprot]],[1]!UniprotIFO[Entry],[1]!UniprotIFO[protein_id in GSM model format],"")</f>
        <v>#REF!</v>
      </c>
    </row>
    <row r="2342" spans="1:20" x14ac:dyDescent="0.2">
      <c r="A23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RT09146</v>
      </c>
      <c r="B2342" t="s">
        <v>14913</v>
      </c>
      <c r="C2342" t="s">
        <v>14913</v>
      </c>
      <c r="D2342" t="s">
        <v>6010</v>
      </c>
      <c r="E2342" t="s">
        <v>4877</v>
      </c>
      <c r="G23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2" t="s">
        <v>4878</v>
      </c>
      <c r="I2342" s="25" cm="1">
        <f t="array" ref="I2342">SUMPRODUCT((LEN(PROTEIN_stoich[[#This Row],[sequence]])-LEN(SUBSTITUTE(PROTEIN_stoich[[#This Row],[sequence]],{"A";"C";"D";"E";"F";"G";"H";"I";"K";"L";"M";"N";"P";"Q";"R";"S";"T";"V";"W";"Y"},""))),{72.08;104.14;115.08;129.11;148.17;58.05;138.14;114.16;130.18;114.16;132.2;115.1;98.12;129.13;158.19;88.08;102.1;100.13;187.21;164.17})/1000</f>
        <v>110.84492999999998</v>
      </c>
      <c r="J2342" t="s">
        <v>6011</v>
      </c>
      <c r="K2342" s="4" t="s">
        <v>4880</v>
      </c>
      <c r="M2342">
        <f>LEN(SUBSTITUTE(PROTEIN_stoich[[#This Row],[sequence]],"*",""))</f>
        <v>1025</v>
      </c>
      <c r="O2342" t="s">
        <v>16</v>
      </c>
      <c r="P2342" t="str">
        <f>_xlfn.LET(_xlpm.id,PROTEIN_stoich[[#This Row],[uniprot]],HYPERLINK("https://www.uniprot.org/uniprotkb/"&amp;_xlpm.id&amp;"/entry",_xlpm.id))</f>
        <v>A0A0K3C5A3</v>
      </c>
      <c r="Q2342" t="e">
        <f>_xlfn.XLOOKUP(PROTEIN_stoich[[#This Row],[uniprot]],[1]!UniprotIFO[Entry],[1]!UniprotIFO[Gene Ontology IDs],"")</f>
        <v>#REF!</v>
      </c>
      <c r="R2342" t="e">
        <f>_xlfn.XLOOKUP(PROTEIN_stoich[[#This Row],[uniprot]],[1]!UniprotIFO[Entry],[1]!UniprotIFO[essential?],"")</f>
        <v>#REF!</v>
      </c>
      <c r="S2342" t="e">
        <f>_xlfn.XLOOKUP(PROTEIN_stoich[[#This Row],[sequence]],[2]!Table1[sequence_without_asterisks],[2]!Table1[protein_stoich seq matches],"")</f>
        <v>#REF!</v>
      </c>
      <c r="T2342" t="e">
        <f>_xlfn.XLOOKUP(PROTEIN_stoich[[#This Row],[uniprot]],[1]!UniprotIFO[Entry],[1]!UniprotIFO[protein_id in GSM model format],"")</f>
        <v>#REF!</v>
      </c>
    </row>
    <row r="2343" spans="1:20" x14ac:dyDescent="0.2">
      <c r="A23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RT09144</v>
      </c>
      <c r="B2343" t="s">
        <v>14914</v>
      </c>
      <c r="C2343" t="s">
        <v>14914</v>
      </c>
      <c r="D2343" t="s">
        <v>5229</v>
      </c>
      <c r="E2343" t="s">
        <v>4877</v>
      </c>
      <c r="G23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3" t="s">
        <v>4878</v>
      </c>
      <c r="I2343" s="25" cm="1">
        <f t="array" ref="I2343">SUMPRODUCT((LEN(PROTEIN_stoich[[#This Row],[sequence]])-LEN(SUBSTITUTE(PROTEIN_stoich[[#This Row],[sequence]],{"A";"C";"D";"E";"F";"G";"H";"I";"K";"L";"M";"N";"P";"Q";"R";"S";"T";"V";"W";"Y"},""))),{72.08;104.14;115.08;129.11;148.17;58.05;138.14;114.16;130.18;114.16;132.2;115.1;98.12;129.13;158.19;88.08;102.1;100.13;187.21;164.17})/1000</f>
        <v>9.8999799999999993</v>
      </c>
      <c r="J2343" t="s">
        <v>5230</v>
      </c>
      <c r="K2343" s="4" t="s">
        <v>4880</v>
      </c>
      <c r="M2343">
        <f>LEN(SUBSTITUTE(PROTEIN_stoich[[#This Row],[sequence]],"*",""))</f>
        <v>88</v>
      </c>
      <c r="O2343" t="s">
        <v>16</v>
      </c>
      <c r="P2343" t="str">
        <f>_xlfn.LET(_xlpm.id,PROTEIN_stoich[[#This Row],[uniprot]],HYPERLINK("https://www.uniprot.org/uniprotkb/"&amp;_xlpm.id&amp;"/entry",_xlpm.id))</f>
        <v>A0A0K3C8A2</v>
      </c>
      <c r="Q2343" t="e">
        <f>_xlfn.XLOOKUP(PROTEIN_stoich[[#This Row],[uniprot]],[1]!UniprotIFO[Entry],[1]!UniprotIFO[Gene Ontology IDs],"")</f>
        <v>#REF!</v>
      </c>
      <c r="R2343" t="e">
        <f>_xlfn.XLOOKUP(PROTEIN_stoich[[#This Row],[uniprot]],[1]!UniprotIFO[Entry],[1]!UniprotIFO[essential?],"")</f>
        <v>#REF!</v>
      </c>
      <c r="S2343" t="e">
        <f>_xlfn.XLOOKUP(PROTEIN_stoich[[#This Row],[sequence]],[2]!Table1[sequence_without_asterisks],[2]!Table1[protein_stoich seq matches],"")</f>
        <v>#REF!</v>
      </c>
      <c r="T2343" t="e">
        <f>_xlfn.XLOOKUP(PROTEIN_stoich[[#This Row],[uniprot]],[1]!UniprotIFO[Entry],[1]!UniprotIFO[protein_id in GSM model format],"")</f>
        <v>#REF!</v>
      </c>
    </row>
    <row r="2344" spans="1:20" x14ac:dyDescent="0.2">
      <c r="A23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RT09130</v>
      </c>
      <c r="B2344" t="s">
        <v>14915</v>
      </c>
      <c r="C2344" t="s">
        <v>14915</v>
      </c>
      <c r="D2344" t="s">
        <v>8409</v>
      </c>
      <c r="E2344" t="s">
        <v>4877</v>
      </c>
      <c r="G23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4" t="s">
        <v>4878</v>
      </c>
      <c r="I2344" s="25" cm="1">
        <f t="array" ref="I2344">SUMPRODUCT((LEN(PROTEIN_stoich[[#This Row],[sequence]])-LEN(SUBSTITUTE(PROTEIN_stoich[[#This Row],[sequence]],{"A";"C";"D";"E";"F";"G";"H";"I";"K";"L";"M";"N";"P";"Q";"R";"S";"T";"V";"W";"Y"},""))),{72.08;104.14;115.08;129.11;148.17;58.05;138.14;114.16;130.18;114.16;132.2;115.1;98.12;129.13;158.19;88.08;102.1;100.13;187.21;164.17})/1000</f>
        <v>62.354860000000009</v>
      </c>
      <c r="J2344" t="s">
        <v>8410</v>
      </c>
      <c r="K2344" s="4" t="s">
        <v>4880</v>
      </c>
      <c r="M2344">
        <f>LEN(SUBSTITUTE(PROTEIN_stoich[[#This Row],[sequence]],"*",""))</f>
        <v>565</v>
      </c>
      <c r="O2344" t="s">
        <v>16</v>
      </c>
      <c r="P2344" t="str">
        <f>_xlfn.LET(_xlpm.id,PROTEIN_stoich[[#This Row],[uniprot]],HYPERLINK("https://www.uniprot.org/uniprotkb/"&amp;_xlpm.id&amp;"/entry",_xlpm.id))</f>
        <v>A0A0K3C894</v>
      </c>
      <c r="Q2344" t="e">
        <f>_xlfn.XLOOKUP(PROTEIN_stoich[[#This Row],[uniprot]],[1]!UniprotIFO[Entry],[1]!UniprotIFO[Gene Ontology IDs],"")</f>
        <v>#REF!</v>
      </c>
      <c r="R2344" t="e">
        <f>_xlfn.XLOOKUP(PROTEIN_stoich[[#This Row],[uniprot]],[1]!UniprotIFO[Entry],[1]!UniprotIFO[essential?],"")</f>
        <v>#REF!</v>
      </c>
      <c r="S2344" t="e">
        <f>_xlfn.XLOOKUP(PROTEIN_stoich[[#This Row],[sequence]],[2]!Table1[sequence_without_asterisks],[2]!Table1[protein_stoich seq matches],"")</f>
        <v>#REF!</v>
      </c>
      <c r="T2344" t="e">
        <f>_xlfn.XLOOKUP(PROTEIN_stoich[[#This Row],[uniprot]],[1]!UniprotIFO[Entry],[1]!UniprotIFO[protein_id in GSM model format],"")</f>
        <v>#REF!</v>
      </c>
    </row>
    <row r="2345" spans="1:20" x14ac:dyDescent="0.2">
      <c r="A23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RT09126</v>
      </c>
      <c r="B2345" t="s">
        <v>14916</v>
      </c>
      <c r="C2345" t="s">
        <v>14916</v>
      </c>
      <c r="D2345" t="s">
        <v>5183</v>
      </c>
      <c r="E2345" t="s">
        <v>4877</v>
      </c>
      <c r="G23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5" t="s">
        <v>4878</v>
      </c>
      <c r="I2345" s="25" cm="1">
        <f t="array" ref="I2345">SUMPRODUCT((LEN(PROTEIN_stoich[[#This Row],[sequence]])-LEN(SUBSTITUTE(PROTEIN_stoich[[#This Row],[sequence]],{"A";"C";"D";"E";"F";"G";"H";"I";"K";"L";"M";"N";"P";"Q";"R";"S";"T";"V";"W";"Y"},""))),{72.08;104.14;115.08;129.11;148.17;58.05;138.14;114.16;130.18;114.16;132.2;115.1;98.12;129.13;158.19;88.08;102.1;100.13;187.21;164.17})/1000</f>
        <v>197.38872999999998</v>
      </c>
      <c r="J2345" t="s">
        <v>5184</v>
      </c>
      <c r="K2345" s="4" t="s">
        <v>4880</v>
      </c>
      <c r="M2345">
        <f>LEN(SUBSTITUTE(PROTEIN_stoich[[#This Row],[sequence]],"*",""))</f>
        <v>1819</v>
      </c>
      <c r="O2345" t="s">
        <v>16</v>
      </c>
      <c r="P2345" t="str">
        <f>_xlfn.LET(_xlpm.id,PROTEIN_stoich[[#This Row],[uniprot]],HYPERLINK("https://www.uniprot.org/uniprotkb/"&amp;_xlpm.id&amp;"/entry",_xlpm.id))</f>
        <v>A0A0K3C593</v>
      </c>
      <c r="Q2345" t="e">
        <f>_xlfn.XLOOKUP(PROTEIN_stoich[[#This Row],[uniprot]],[1]!UniprotIFO[Entry],[1]!UniprotIFO[Gene Ontology IDs],"")</f>
        <v>#REF!</v>
      </c>
      <c r="R2345" t="e">
        <f>_xlfn.XLOOKUP(PROTEIN_stoich[[#This Row],[uniprot]],[1]!UniprotIFO[Entry],[1]!UniprotIFO[essential?],"")</f>
        <v>#REF!</v>
      </c>
      <c r="S2345" t="e">
        <f>_xlfn.XLOOKUP(PROTEIN_stoich[[#This Row],[sequence]],[2]!Table1[sequence_without_asterisks],[2]!Table1[protein_stoich seq matches],"")</f>
        <v>#REF!</v>
      </c>
      <c r="T2345" t="e">
        <f>_xlfn.XLOOKUP(PROTEIN_stoich[[#This Row],[uniprot]],[1]!UniprotIFO[Entry],[1]!UniprotIFO[protein_id in GSM model format],"")</f>
        <v>#REF!</v>
      </c>
    </row>
    <row r="2346" spans="1:20" x14ac:dyDescent="0.2">
      <c r="A23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RT09123</v>
      </c>
      <c r="B2346" t="s">
        <v>14917</v>
      </c>
      <c r="C2346" t="s">
        <v>14917</v>
      </c>
      <c r="D2346" t="s">
        <v>7003</v>
      </c>
      <c r="E2346" t="s">
        <v>4877</v>
      </c>
      <c r="G23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6" t="s">
        <v>4878</v>
      </c>
      <c r="I2346" s="25" cm="1">
        <f t="array" ref="I2346">SUMPRODUCT((LEN(PROTEIN_stoich[[#This Row],[sequence]])-LEN(SUBSTITUTE(PROTEIN_stoich[[#This Row],[sequence]],{"A";"C";"D";"E";"F";"G";"H";"I";"K";"L";"M";"N";"P";"Q";"R";"S";"T";"V";"W";"Y"},""))),{72.08;104.14;115.08;129.11;148.17;58.05;138.14;114.16;130.18;114.16;132.2;115.1;98.12;129.13;158.19;88.08;102.1;100.13;187.21;164.17})/1000</f>
        <v>26.768079999999994</v>
      </c>
      <c r="J2346" t="s">
        <v>7004</v>
      </c>
      <c r="K2346" s="4" t="s">
        <v>4880</v>
      </c>
      <c r="M2346">
        <f>LEN(SUBSTITUTE(PROTEIN_stoich[[#This Row],[sequence]],"*",""))</f>
        <v>239</v>
      </c>
      <c r="O2346" t="s">
        <v>16</v>
      </c>
      <c r="P2346" t="str">
        <f>_xlfn.LET(_xlpm.id,PROTEIN_stoich[[#This Row],[uniprot]],HYPERLINK("https://www.uniprot.org/uniprotkb/"&amp;_xlpm.id&amp;"/entry",_xlpm.id))</f>
        <v>A0A0K3CCE6</v>
      </c>
      <c r="Q2346" t="e">
        <f>_xlfn.XLOOKUP(PROTEIN_stoich[[#This Row],[uniprot]],[1]!UniprotIFO[Entry],[1]!UniprotIFO[Gene Ontology IDs],"")</f>
        <v>#REF!</v>
      </c>
      <c r="R2346" t="e">
        <f>_xlfn.XLOOKUP(PROTEIN_stoich[[#This Row],[uniprot]],[1]!UniprotIFO[Entry],[1]!UniprotIFO[essential?],"")</f>
        <v>#REF!</v>
      </c>
      <c r="S2346" t="e">
        <f>_xlfn.XLOOKUP(PROTEIN_stoich[[#This Row],[sequence]],[2]!Table1[sequence_without_asterisks],[2]!Table1[protein_stoich seq matches],"")</f>
        <v>#REF!</v>
      </c>
      <c r="T2346" t="e">
        <f>_xlfn.XLOOKUP(PROTEIN_stoich[[#This Row],[uniprot]],[1]!UniprotIFO[Entry],[1]!UniprotIFO[protein_id in GSM model format],"")</f>
        <v>#REF!</v>
      </c>
    </row>
    <row r="2347" spans="1:20" x14ac:dyDescent="0.2">
      <c r="A23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RT09122</v>
      </c>
      <c r="B2347" t="s">
        <v>14918</v>
      </c>
      <c r="C2347" t="s">
        <v>14918</v>
      </c>
      <c r="D2347" t="s">
        <v>7807</v>
      </c>
      <c r="E2347" t="s">
        <v>4877</v>
      </c>
      <c r="G23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7" t="s">
        <v>4878</v>
      </c>
      <c r="I2347" s="25" cm="1">
        <f t="array" ref="I2347">SUMPRODUCT((LEN(PROTEIN_stoich[[#This Row],[sequence]])-LEN(SUBSTITUTE(PROTEIN_stoich[[#This Row],[sequence]],{"A";"C";"D";"E";"F";"G";"H";"I";"K";"L";"M";"N";"P";"Q";"R";"S";"T";"V";"W";"Y"},""))),{72.08;104.14;115.08;129.11;148.17;58.05;138.14;114.16;130.18;114.16;132.2;115.1;98.12;129.13;158.19;88.08;102.1;100.13;187.21;164.17})/1000</f>
        <v>41.007829999999991</v>
      </c>
      <c r="J2347" t="s">
        <v>7808</v>
      </c>
      <c r="K2347" s="4" t="s">
        <v>4880</v>
      </c>
      <c r="M2347">
        <f>LEN(SUBSTITUTE(PROTEIN_stoich[[#This Row],[sequence]],"*",""))</f>
        <v>371</v>
      </c>
      <c r="O2347" t="s">
        <v>16</v>
      </c>
      <c r="P2347" t="str">
        <f>_xlfn.LET(_xlpm.id,PROTEIN_stoich[[#This Row],[uniprot]],HYPERLINK("https://www.uniprot.org/uniprotkb/"&amp;_xlpm.id&amp;"/entry",_xlpm.id))</f>
        <v>A0A0K3C8L4</v>
      </c>
      <c r="Q2347" t="e">
        <f>_xlfn.XLOOKUP(PROTEIN_stoich[[#This Row],[uniprot]],[1]!UniprotIFO[Entry],[1]!UniprotIFO[Gene Ontology IDs],"")</f>
        <v>#REF!</v>
      </c>
      <c r="R2347" t="e">
        <f>_xlfn.XLOOKUP(PROTEIN_stoich[[#This Row],[uniprot]],[1]!UniprotIFO[Entry],[1]!UniprotIFO[essential?],"")</f>
        <v>#REF!</v>
      </c>
      <c r="S2347" t="e">
        <f>_xlfn.XLOOKUP(PROTEIN_stoich[[#This Row],[sequence]],[2]!Table1[sequence_without_asterisks],[2]!Table1[protein_stoich seq matches],"")</f>
        <v>#REF!</v>
      </c>
      <c r="T2347" t="e">
        <f>_xlfn.XLOOKUP(PROTEIN_stoich[[#This Row],[uniprot]],[1]!UniprotIFO[Entry],[1]!UniprotIFO[protein_id in GSM model format],"")</f>
        <v>#REF!</v>
      </c>
    </row>
    <row r="2348" spans="1:20" x14ac:dyDescent="0.2">
      <c r="A23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RT09119</v>
      </c>
      <c r="B2348" t="s">
        <v>14919</v>
      </c>
      <c r="C2348" t="s">
        <v>14919</v>
      </c>
      <c r="D2348" t="s">
        <v>5335</v>
      </c>
      <c r="E2348" t="s">
        <v>4877</v>
      </c>
      <c r="G23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8" t="s">
        <v>4878</v>
      </c>
      <c r="I2348" s="25" cm="1">
        <f t="array" ref="I2348">SUMPRODUCT((LEN(PROTEIN_stoich[[#This Row],[sequence]])-LEN(SUBSTITUTE(PROTEIN_stoich[[#This Row],[sequence]],{"A";"C";"D";"E";"F";"G";"H";"I";"K";"L";"M";"N";"P";"Q";"R";"S";"T";"V";"W";"Y"},""))),{72.08;104.14;115.08;129.11;148.17;58.05;138.14;114.16;130.18;114.16;132.2;115.1;98.12;129.13;158.19;88.08;102.1;100.13;187.21;164.17})/1000</f>
        <v>44.877890000000001</v>
      </c>
      <c r="J2348" t="s">
        <v>5336</v>
      </c>
      <c r="K2348" s="4" t="s">
        <v>4880</v>
      </c>
      <c r="M2348">
        <f>LEN(SUBSTITUTE(PROTEIN_stoich[[#This Row],[sequence]],"*",""))</f>
        <v>409</v>
      </c>
      <c r="O2348" t="s">
        <v>16</v>
      </c>
      <c r="P2348" t="str">
        <f>_xlfn.LET(_xlpm.id,PROTEIN_stoich[[#This Row],[uniprot]],HYPERLINK("https://www.uniprot.org/uniprotkb/"&amp;_xlpm.id&amp;"/entry",_xlpm.id))</f>
        <v>A0A0K3C885</v>
      </c>
      <c r="Q2348" t="e">
        <f>_xlfn.XLOOKUP(PROTEIN_stoich[[#This Row],[uniprot]],[1]!UniprotIFO[Entry],[1]!UniprotIFO[Gene Ontology IDs],"")</f>
        <v>#REF!</v>
      </c>
      <c r="R2348" t="e">
        <f>_xlfn.XLOOKUP(PROTEIN_stoich[[#This Row],[uniprot]],[1]!UniprotIFO[Entry],[1]!UniprotIFO[essential?],"")</f>
        <v>#REF!</v>
      </c>
      <c r="S2348" t="e">
        <f>_xlfn.XLOOKUP(PROTEIN_stoich[[#This Row],[sequence]],[2]!Table1[sequence_without_asterisks],[2]!Table1[protein_stoich seq matches],"")</f>
        <v>#REF!</v>
      </c>
      <c r="T2348" t="e">
        <f>_xlfn.XLOOKUP(PROTEIN_stoich[[#This Row],[uniprot]],[1]!UniprotIFO[Entry],[1]!UniprotIFO[protein_id in GSM model format],"")</f>
        <v>#REF!</v>
      </c>
    </row>
    <row r="2349" spans="1:20" x14ac:dyDescent="0.2">
      <c r="A23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RT09110</v>
      </c>
      <c r="B2349" t="s">
        <v>14920</v>
      </c>
      <c r="C2349" t="s">
        <v>14920</v>
      </c>
      <c r="D2349" t="s">
        <v>9704</v>
      </c>
      <c r="E2349" t="s">
        <v>4877</v>
      </c>
      <c r="G23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49" t="s">
        <v>4878</v>
      </c>
      <c r="I2349" s="25" cm="1">
        <f t="array" ref="I2349">SUMPRODUCT((LEN(PROTEIN_stoich[[#This Row],[sequence]])-LEN(SUBSTITUTE(PROTEIN_stoich[[#This Row],[sequence]],{"A";"C";"D";"E";"F";"G";"H";"I";"K";"L";"M";"N";"P";"Q";"R";"S";"T";"V";"W";"Y"},""))),{72.08;104.14;115.08;129.11;148.17;58.05;138.14;114.16;130.18;114.16;132.2;115.1;98.12;129.13;158.19;88.08;102.1;100.13;187.21;164.17})/1000</f>
        <v>46.863570000000003</v>
      </c>
      <c r="J2349" t="s">
        <v>9705</v>
      </c>
      <c r="K2349" s="4" t="s">
        <v>4880</v>
      </c>
      <c r="M2349">
        <f>LEN(SUBSTITUTE(PROTEIN_stoich[[#This Row],[sequence]],"*",""))</f>
        <v>422</v>
      </c>
      <c r="O2349" t="s">
        <v>16</v>
      </c>
      <c r="P2349" t="str">
        <f>_xlfn.LET(_xlpm.id,PROTEIN_stoich[[#This Row],[uniprot]],HYPERLINK("https://www.uniprot.org/uniprotkb/"&amp;_xlpm.id&amp;"/entry",_xlpm.id))</f>
        <v>A0A0K3C7K9</v>
      </c>
      <c r="Q2349" t="e">
        <f>_xlfn.XLOOKUP(PROTEIN_stoich[[#This Row],[uniprot]],[1]!UniprotIFO[Entry],[1]!UniprotIFO[Gene Ontology IDs],"")</f>
        <v>#REF!</v>
      </c>
      <c r="R2349" t="e">
        <f>_xlfn.XLOOKUP(PROTEIN_stoich[[#This Row],[uniprot]],[1]!UniprotIFO[Entry],[1]!UniprotIFO[essential?],"")</f>
        <v>#REF!</v>
      </c>
      <c r="S2349" t="e">
        <f>_xlfn.XLOOKUP(PROTEIN_stoich[[#This Row],[sequence]],[2]!Table1[sequence_without_asterisks],[2]!Table1[protein_stoich seq matches],"")</f>
        <v>#REF!</v>
      </c>
      <c r="T2349" t="e">
        <f>_xlfn.XLOOKUP(PROTEIN_stoich[[#This Row],[uniprot]],[1]!UniprotIFO[Entry],[1]!UniprotIFO[protein_id in GSM model format],"")</f>
        <v>#REF!</v>
      </c>
    </row>
    <row r="2350" spans="1:20" x14ac:dyDescent="0.2">
      <c r="A23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RT09109</v>
      </c>
      <c r="B2350" t="s">
        <v>14921</v>
      </c>
      <c r="C2350" t="s">
        <v>14921</v>
      </c>
      <c r="D2350" t="s">
        <v>7541</v>
      </c>
      <c r="E2350" t="s">
        <v>4877</v>
      </c>
      <c r="G23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0" t="s">
        <v>4878</v>
      </c>
      <c r="I2350" s="25" cm="1">
        <f t="array" ref="I2350">SUMPRODUCT((LEN(PROTEIN_stoich[[#This Row],[sequence]])-LEN(SUBSTITUTE(PROTEIN_stoich[[#This Row],[sequence]],{"A";"C";"D";"E";"F";"G";"H";"I";"K";"L";"M";"N";"P";"Q";"R";"S";"T";"V";"W";"Y"},""))),{72.08;104.14;115.08;129.11;148.17;58.05;138.14;114.16;130.18;114.16;132.2;115.1;98.12;129.13;158.19;88.08;102.1;100.13;187.21;164.17})/1000</f>
        <v>97.800089999999997</v>
      </c>
      <c r="J2350" t="s">
        <v>7542</v>
      </c>
      <c r="K2350" s="4" t="s">
        <v>4880</v>
      </c>
      <c r="M2350">
        <f>LEN(SUBSTITUTE(PROTEIN_stoich[[#This Row],[sequence]],"*",""))</f>
        <v>903</v>
      </c>
      <c r="O2350" t="s">
        <v>16</v>
      </c>
      <c r="P2350" t="str">
        <f>_xlfn.LET(_xlpm.id,PROTEIN_stoich[[#This Row],[uniprot]],HYPERLINK("https://www.uniprot.org/uniprotkb/"&amp;_xlpm.id&amp;"/entry",_xlpm.id))</f>
        <v>A0A0K3C877</v>
      </c>
      <c r="Q2350" t="e">
        <f>_xlfn.XLOOKUP(PROTEIN_stoich[[#This Row],[uniprot]],[1]!UniprotIFO[Entry],[1]!UniprotIFO[Gene Ontology IDs],"")</f>
        <v>#REF!</v>
      </c>
      <c r="R2350" t="e">
        <f>_xlfn.XLOOKUP(PROTEIN_stoich[[#This Row],[uniprot]],[1]!UniprotIFO[Entry],[1]!UniprotIFO[essential?],"")</f>
        <v>#REF!</v>
      </c>
      <c r="S2350" t="e">
        <f>_xlfn.XLOOKUP(PROTEIN_stoich[[#This Row],[sequence]],[2]!Table1[sequence_without_asterisks],[2]!Table1[protein_stoich seq matches],"")</f>
        <v>#REF!</v>
      </c>
      <c r="T2350" t="e">
        <f>_xlfn.XLOOKUP(PROTEIN_stoich[[#This Row],[uniprot]],[1]!UniprotIFO[Entry],[1]!UniprotIFO[protein_id in GSM model format],"")</f>
        <v>#REF!</v>
      </c>
    </row>
    <row r="2351" spans="1:20" x14ac:dyDescent="0.2">
      <c r="A23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RT09108</v>
      </c>
      <c r="B2351" t="s">
        <v>14922</v>
      </c>
      <c r="C2351" t="s">
        <v>14922</v>
      </c>
      <c r="D2351" t="s">
        <v>6052</v>
      </c>
      <c r="E2351" t="s">
        <v>4877</v>
      </c>
      <c r="G23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1" t="s">
        <v>4878</v>
      </c>
      <c r="I2351" s="25" cm="1">
        <f t="array" ref="I2351">SUMPRODUCT((LEN(PROTEIN_stoich[[#This Row],[sequence]])-LEN(SUBSTITUTE(PROTEIN_stoich[[#This Row],[sequence]],{"A";"C";"D";"E";"F";"G";"H";"I";"K";"L";"M";"N";"P";"Q";"R";"S";"T";"V";"W";"Y"},""))),{72.08;104.14;115.08;129.11;148.17;58.05;138.14;114.16;130.18;114.16;132.2;115.1;98.12;129.13;158.19;88.08;102.1;100.13;187.21;164.17})/1000</f>
        <v>121.50558000000002</v>
      </c>
      <c r="J2351" t="s">
        <v>6053</v>
      </c>
      <c r="K2351" s="4" t="s">
        <v>4880</v>
      </c>
      <c r="M2351">
        <f>LEN(SUBSTITUTE(PROTEIN_stoich[[#This Row],[sequence]],"*",""))</f>
        <v>1124</v>
      </c>
      <c r="O2351" t="s">
        <v>16</v>
      </c>
      <c r="P2351" t="str">
        <f>_xlfn.LET(_xlpm.id,PROTEIN_stoich[[#This Row],[uniprot]],HYPERLINK("https://www.uniprot.org/uniprotkb/"&amp;_xlpm.id&amp;"/entry",_xlpm.id))</f>
        <v>A0A0K3CCD7</v>
      </c>
      <c r="Q2351" t="e">
        <f>_xlfn.XLOOKUP(PROTEIN_stoich[[#This Row],[uniprot]],[1]!UniprotIFO[Entry],[1]!UniprotIFO[Gene Ontology IDs],"")</f>
        <v>#REF!</v>
      </c>
      <c r="R2351" t="e">
        <f>_xlfn.XLOOKUP(PROTEIN_stoich[[#This Row],[uniprot]],[1]!UniprotIFO[Entry],[1]!UniprotIFO[essential?],"")</f>
        <v>#REF!</v>
      </c>
      <c r="S2351" t="e">
        <f>_xlfn.XLOOKUP(PROTEIN_stoich[[#This Row],[sequence]],[2]!Table1[sequence_without_asterisks],[2]!Table1[protein_stoich seq matches],"")</f>
        <v>#REF!</v>
      </c>
      <c r="T2351" t="e">
        <f>_xlfn.XLOOKUP(PROTEIN_stoich[[#This Row],[uniprot]],[1]!UniprotIFO[Entry],[1]!UniprotIFO[protein_id in GSM model format],"")</f>
        <v>#REF!</v>
      </c>
    </row>
    <row r="2352" spans="1:20" x14ac:dyDescent="0.2">
      <c r="A23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RT09107</v>
      </c>
      <c r="B2352" t="s">
        <v>14923</v>
      </c>
      <c r="C2352" t="s">
        <v>14923</v>
      </c>
      <c r="D2352" t="s">
        <v>9902</v>
      </c>
      <c r="E2352" t="s">
        <v>4877</v>
      </c>
      <c r="G23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2" t="s">
        <v>4878</v>
      </c>
      <c r="I2352" s="25" cm="1">
        <f t="array" ref="I2352">SUMPRODUCT((LEN(PROTEIN_stoich[[#This Row],[sequence]])-LEN(SUBSTITUTE(PROTEIN_stoich[[#This Row],[sequence]],{"A";"C";"D";"E";"F";"G";"H";"I";"K";"L";"M";"N";"P";"Q";"R";"S";"T";"V";"W";"Y"},""))),{72.08;104.14;115.08;129.11;148.17;58.05;138.14;114.16;130.18;114.16;132.2;115.1;98.12;129.13;158.19;88.08;102.1;100.13;187.21;164.17})/1000</f>
        <v>149.27667</v>
      </c>
      <c r="J2352" t="s">
        <v>9903</v>
      </c>
      <c r="K2352" s="4" t="s">
        <v>4880</v>
      </c>
      <c r="M2352">
        <f>LEN(SUBSTITUTE(PROTEIN_stoich[[#This Row],[sequence]],"*",""))</f>
        <v>1393</v>
      </c>
      <c r="O2352" t="s">
        <v>16</v>
      </c>
      <c r="P2352" t="str">
        <f>_xlfn.LET(_xlpm.id,PROTEIN_stoich[[#This Row],[uniprot]],HYPERLINK("https://www.uniprot.org/uniprotkb/"&amp;_xlpm.id&amp;"/entry",_xlpm.id))</f>
        <v>A0A0K3C8K2</v>
      </c>
      <c r="Q2352" t="e">
        <f>_xlfn.XLOOKUP(PROTEIN_stoich[[#This Row],[uniprot]],[1]!UniprotIFO[Entry],[1]!UniprotIFO[Gene Ontology IDs],"")</f>
        <v>#REF!</v>
      </c>
      <c r="R2352" t="e">
        <f>_xlfn.XLOOKUP(PROTEIN_stoich[[#This Row],[uniprot]],[1]!UniprotIFO[Entry],[1]!UniprotIFO[essential?],"")</f>
        <v>#REF!</v>
      </c>
      <c r="S2352" t="e">
        <f>_xlfn.XLOOKUP(PROTEIN_stoich[[#This Row],[sequence]],[2]!Table1[sequence_without_asterisks],[2]!Table1[protein_stoich seq matches],"")</f>
        <v>#REF!</v>
      </c>
      <c r="T2352" t="e">
        <f>_xlfn.XLOOKUP(PROTEIN_stoich[[#This Row],[uniprot]],[1]!UniprotIFO[Entry],[1]!UniprotIFO[protein_id in GSM model format],"")</f>
        <v>#REF!</v>
      </c>
    </row>
    <row r="2353" spans="1:20" x14ac:dyDescent="0.2">
      <c r="A23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rt0910</v>
      </c>
      <c r="B2353" t="s">
        <v>1014</v>
      </c>
      <c r="C2353" t="s">
        <v>565</v>
      </c>
      <c r="D2353" t="s">
        <v>1015</v>
      </c>
      <c r="E2353" t="s">
        <v>16</v>
      </c>
      <c r="G23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3">
        <v>0</v>
      </c>
      <c r="I2353" s="25" cm="1">
        <f t="array" ref="I2353">SUMPRODUCT((LEN(PROTEIN_stoich[[#This Row],[sequence]])-LEN(SUBSTITUTE(PROTEIN_stoich[[#This Row],[sequence]],{"A";"C";"D";"E";"F";"G";"H";"I";"K";"L";"M";"N";"P";"Q";"R";"S";"T";"V";"W";"Y"},""))),{72.08;104.14;115.08;129.11;148.17;58.05;138.14;114.16;130.18;114.16;132.2;115.1;98.12;129.13;158.19;88.08;102.1;100.13;187.21;164.17})/1000</f>
        <v>22.620160000000002</v>
      </c>
      <c r="J2353" t="s">
        <v>3342</v>
      </c>
      <c r="K2353" s="4" t="s">
        <v>12</v>
      </c>
      <c r="M2353">
        <f>LEN(SUBSTITUTE(PROTEIN_stoich[[#This Row],[sequence]],"*",""))</f>
        <v>214</v>
      </c>
      <c r="O2353" t="s">
        <v>16</v>
      </c>
      <c r="P2353" t="str">
        <f>_xlfn.LET(_xlpm.id,PROTEIN_stoich[[#This Row],[uniprot]],HYPERLINK("https://www.uniprot.org/uniprotkb/"&amp;_xlpm.id&amp;"/entry",_xlpm.id))</f>
        <v>A0A0K3C7X4</v>
      </c>
      <c r="Q2353" t="e">
        <f>_xlfn.XLOOKUP(PROTEIN_stoich[[#This Row],[uniprot]],[1]!UniprotIFO[Entry],[1]!UniprotIFO[Gene Ontology IDs],"")</f>
        <v>#REF!</v>
      </c>
      <c r="R2353" t="e">
        <f>_xlfn.XLOOKUP(PROTEIN_stoich[[#This Row],[uniprot]],[1]!UniprotIFO[Entry],[1]!UniprotIFO[essential?],"")</f>
        <v>#REF!</v>
      </c>
      <c r="S2353" t="e">
        <f>_xlfn.XLOOKUP(PROTEIN_stoich[[#This Row],[sequence]],[2]!Table1[sequence_without_asterisks],[2]!Table1[protein_stoich seq matches],"")</f>
        <v>#REF!</v>
      </c>
      <c r="T2353" t="e">
        <f>_xlfn.XLOOKUP(PROTEIN_stoich[[#This Row],[uniprot]],[1]!UniprotIFO[Entry],[1]!UniprotIFO[protein_id in GSM model format],"")</f>
        <v>#REF!</v>
      </c>
    </row>
    <row r="2354" spans="1:20" x14ac:dyDescent="0.2">
      <c r="A23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RT09098</v>
      </c>
      <c r="B2354" t="s">
        <v>14925</v>
      </c>
      <c r="C2354" t="s">
        <v>14925</v>
      </c>
      <c r="D2354" t="s">
        <v>10425</v>
      </c>
      <c r="E2354" t="s">
        <v>4877</v>
      </c>
      <c r="G23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4" t="s">
        <v>4878</v>
      </c>
      <c r="I2354" s="25" cm="1">
        <f t="array" ref="I2354">SUMPRODUCT((LEN(PROTEIN_stoich[[#This Row],[sequence]])-LEN(SUBSTITUTE(PROTEIN_stoich[[#This Row],[sequence]],{"A";"C";"D";"E";"F";"G";"H";"I";"K";"L";"M";"N";"P";"Q";"R";"S";"T";"V";"W";"Y"},""))),{72.08;104.14;115.08;129.11;148.17;58.05;138.14;114.16;130.18;114.16;132.2;115.1;98.12;129.13;158.19;88.08;102.1;100.13;187.21;164.17})/1000</f>
        <v>118.02074000000002</v>
      </c>
      <c r="J2354" t="s">
        <v>10426</v>
      </c>
      <c r="K2354" s="4" t="s">
        <v>4880</v>
      </c>
      <c r="M2354">
        <f>LEN(SUBSTITUTE(PROTEIN_stoich[[#This Row],[sequence]],"*",""))</f>
        <v>1072</v>
      </c>
      <c r="O2354" t="s">
        <v>16</v>
      </c>
      <c r="P2354" t="str">
        <f>_xlfn.LET(_xlpm.id,PROTEIN_stoich[[#This Row],[uniprot]],HYPERLINK("https://www.uniprot.org/uniprotkb/"&amp;_xlpm.id&amp;"/entry",_xlpm.id))</f>
        <v>A0A0K3CCD0</v>
      </c>
      <c r="Q2354" t="e">
        <f>_xlfn.XLOOKUP(PROTEIN_stoich[[#This Row],[uniprot]],[1]!UniprotIFO[Entry],[1]!UniprotIFO[Gene Ontology IDs],"")</f>
        <v>#REF!</v>
      </c>
      <c r="R2354" t="e">
        <f>_xlfn.XLOOKUP(PROTEIN_stoich[[#This Row],[uniprot]],[1]!UniprotIFO[Entry],[1]!UniprotIFO[essential?],"")</f>
        <v>#REF!</v>
      </c>
      <c r="S2354" t="e">
        <f>_xlfn.XLOOKUP(PROTEIN_stoich[[#This Row],[sequence]],[2]!Table1[sequence_without_asterisks],[2]!Table1[protein_stoich seq matches],"")</f>
        <v>#REF!</v>
      </c>
      <c r="T2354" t="e">
        <f>_xlfn.XLOOKUP(PROTEIN_stoich[[#This Row],[uniprot]],[1]!UniprotIFO[Entry],[1]!UniprotIFO[protein_id in GSM model format],"")</f>
        <v>#REF!</v>
      </c>
    </row>
    <row r="2355" spans="1:20" x14ac:dyDescent="0.2">
      <c r="A23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RT09093</v>
      </c>
      <c r="B2355" t="s">
        <v>14926</v>
      </c>
      <c r="C2355" t="s">
        <v>14926</v>
      </c>
      <c r="D2355" t="s">
        <v>8485</v>
      </c>
      <c r="E2355" t="s">
        <v>4877</v>
      </c>
      <c r="G23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5" t="s">
        <v>4878</v>
      </c>
      <c r="I2355" s="25" cm="1">
        <f t="array" ref="I2355">SUMPRODUCT((LEN(PROTEIN_stoich[[#This Row],[sequence]])-LEN(SUBSTITUTE(PROTEIN_stoich[[#This Row],[sequence]],{"A";"C";"D";"E";"F";"G";"H";"I";"K";"L";"M";"N";"P";"Q";"R";"S";"T";"V";"W";"Y"},""))),{72.08;104.14;115.08;129.11;148.17;58.05;138.14;114.16;130.18;114.16;132.2;115.1;98.12;129.13;158.19;88.08;102.1;100.13;187.21;164.17})/1000</f>
        <v>28.735180000000003</v>
      </c>
      <c r="J2355" t="s">
        <v>8486</v>
      </c>
      <c r="K2355" s="4" t="s">
        <v>4880</v>
      </c>
      <c r="M2355">
        <f>LEN(SUBSTITUTE(PROTEIN_stoich[[#This Row],[sequence]],"*",""))</f>
        <v>255</v>
      </c>
      <c r="O2355" t="s">
        <v>16</v>
      </c>
      <c r="P2355" t="str">
        <f>_xlfn.LET(_xlpm.id,PROTEIN_stoich[[#This Row],[uniprot]],HYPERLINK("https://www.uniprot.org/uniprotkb/"&amp;_xlpm.id&amp;"/entry",_xlpm.id))</f>
        <v>A0A0K3C863</v>
      </c>
      <c r="Q2355" t="e">
        <f>_xlfn.XLOOKUP(PROTEIN_stoich[[#This Row],[uniprot]],[1]!UniprotIFO[Entry],[1]!UniprotIFO[Gene Ontology IDs],"")</f>
        <v>#REF!</v>
      </c>
      <c r="R2355" t="e">
        <f>_xlfn.XLOOKUP(PROTEIN_stoich[[#This Row],[uniprot]],[1]!UniprotIFO[Entry],[1]!UniprotIFO[essential?],"")</f>
        <v>#REF!</v>
      </c>
      <c r="S2355" t="e">
        <f>_xlfn.XLOOKUP(PROTEIN_stoich[[#This Row],[sequence]],[2]!Table1[sequence_without_asterisks],[2]!Table1[protein_stoich seq matches],"")</f>
        <v>#REF!</v>
      </c>
      <c r="T2355" t="e">
        <f>_xlfn.XLOOKUP(PROTEIN_stoich[[#This Row],[uniprot]],[1]!UniprotIFO[Entry],[1]!UniprotIFO[protein_id in GSM model format],"")</f>
        <v>#REF!</v>
      </c>
    </row>
    <row r="2356" spans="1:20" x14ac:dyDescent="0.2">
      <c r="A23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RT09090</v>
      </c>
      <c r="B2356" t="s">
        <v>14927</v>
      </c>
      <c r="C2356" t="s">
        <v>14927</v>
      </c>
      <c r="D2356" t="s">
        <v>6380</v>
      </c>
      <c r="E2356" t="s">
        <v>4877</v>
      </c>
      <c r="G23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6" t="s">
        <v>4878</v>
      </c>
      <c r="I2356" s="25" cm="1">
        <f t="array" ref="I2356">SUMPRODUCT((LEN(PROTEIN_stoich[[#This Row],[sequence]])-LEN(SUBSTITUTE(PROTEIN_stoich[[#This Row],[sequence]],{"A";"C";"D";"E";"F";"G";"H";"I";"K";"L";"M";"N";"P";"Q";"R";"S";"T";"V";"W";"Y"},""))),{72.08;104.14;115.08;129.11;148.17;58.05;138.14;114.16;130.18;114.16;132.2;115.1;98.12;129.13;158.19;88.08;102.1;100.13;187.21;164.17})/1000</f>
        <v>26.464439999999996</v>
      </c>
      <c r="J2356" t="s">
        <v>6381</v>
      </c>
      <c r="K2356" s="4" t="s">
        <v>4880</v>
      </c>
      <c r="M2356">
        <f>LEN(SUBSTITUTE(PROTEIN_stoich[[#This Row],[sequence]],"*",""))</f>
        <v>237</v>
      </c>
      <c r="O2356" t="s">
        <v>16</v>
      </c>
      <c r="P2356" t="str">
        <f>_xlfn.LET(_xlpm.id,PROTEIN_stoich[[#This Row],[uniprot]],HYPERLINK("https://www.uniprot.org/uniprotkb/"&amp;_xlpm.id&amp;"/entry",_xlpm.id))</f>
        <v>A0A0K3C569</v>
      </c>
      <c r="Q2356" t="e">
        <f>_xlfn.XLOOKUP(PROTEIN_stoich[[#This Row],[uniprot]],[1]!UniprotIFO[Entry],[1]!UniprotIFO[Gene Ontology IDs],"")</f>
        <v>#REF!</v>
      </c>
      <c r="R2356" t="e">
        <f>_xlfn.XLOOKUP(PROTEIN_stoich[[#This Row],[uniprot]],[1]!UniprotIFO[Entry],[1]!UniprotIFO[essential?],"")</f>
        <v>#REF!</v>
      </c>
      <c r="S2356" t="e">
        <f>_xlfn.XLOOKUP(PROTEIN_stoich[[#This Row],[sequence]],[2]!Table1[sequence_without_asterisks],[2]!Table1[protein_stoich seq matches],"")</f>
        <v>#REF!</v>
      </c>
      <c r="T2356" t="e">
        <f>_xlfn.XLOOKUP(PROTEIN_stoich[[#This Row],[uniprot]],[1]!UniprotIFO[Entry],[1]!UniprotIFO[protein_id in GSM model format],"")</f>
        <v>#REF!</v>
      </c>
    </row>
    <row r="2357" spans="1:20" x14ac:dyDescent="0.2">
      <c r="A23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RT09087</v>
      </c>
      <c r="B2357" t="s">
        <v>14928</v>
      </c>
      <c r="C2357" t="s">
        <v>14928</v>
      </c>
      <c r="D2357" t="s">
        <v>9195</v>
      </c>
      <c r="E2357" t="s">
        <v>4877</v>
      </c>
      <c r="G23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7" t="s">
        <v>4878</v>
      </c>
      <c r="I2357" s="25" cm="1">
        <f t="array" ref="I2357">SUMPRODUCT((LEN(PROTEIN_stoich[[#This Row],[sequence]])-LEN(SUBSTITUTE(PROTEIN_stoich[[#This Row],[sequence]],{"A";"C";"D";"E";"F";"G";"H";"I";"K";"L";"M";"N";"P";"Q";"R";"S";"T";"V";"W";"Y"},""))),{72.08;104.14;115.08;129.11;148.17;58.05;138.14;114.16;130.18;114.16;132.2;115.1;98.12;129.13;158.19;88.08;102.1;100.13;187.21;164.17})/1000</f>
        <v>37.679530000000007</v>
      </c>
      <c r="J2357" t="s">
        <v>9196</v>
      </c>
      <c r="K2357" s="4" t="s">
        <v>4880</v>
      </c>
      <c r="M2357">
        <f>LEN(SUBSTITUTE(PROTEIN_stoich[[#This Row],[sequence]],"*",""))</f>
        <v>346</v>
      </c>
      <c r="O2357" t="s">
        <v>16</v>
      </c>
      <c r="P2357" t="str">
        <f>_xlfn.LET(_xlpm.id,PROTEIN_stoich[[#This Row],[uniprot]],HYPERLINK("https://www.uniprot.org/uniprotkb/"&amp;_xlpm.id&amp;"/entry",_xlpm.id))</f>
        <v>A0A0K3CCC2</v>
      </c>
      <c r="Q2357" t="e">
        <f>_xlfn.XLOOKUP(PROTEIN_stoich[[#This Row],[uniprot]],[1]!UniprotIFO[Entry],[1]!UniprotIFO[Gene Ontology IDs],"")</f>
        <v>#REF!</v>
      </c>
      <c r="R2357" t="e">
        <f>_xlfn.XLOOKUP(PROTEIN_stoich[[#This Row],[uniprot]],[1]!UniprotIFO[Entry],[1]!UniprotIFO[essential?],"")</f>
        <v>#REF!</v>
      </c>
      <c r="S2357" t="e">
        <f>_xlfn.XLOOKUP(PROTEIN_stoich[[#This Row],[sequence]],[2]!Table1[sequence_without_asterisks],[2]!Table1[protein_stoich seq matches],"")</f>
        <v>#REF!</v>
      </c>
      <c r="T2357" t="e">
        <f>_xlfn.XLOOKUP(PROTEIN_stoich[[#This Row],[uniprot]],[1]!UniprotIFO[Entry],[1]!UniprotIFO[protein_id in GSM model format],"")</f>
        <v>#REF!</v>
      </c>
    </row>
    <row r="2358" spans="1:20" x14ac:dyDescent="0.2">
      <c r="A23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RT09086</v>
      </c>
      <c r="B2358" t="s">
        <v>14929</v>
      </c>
      <c r="C2358" t="s">
        <v>14929</v>
      </c>
      <c r="D2358" t="s">
        <v>7471</v>
      </c>
      <c r="E2358" t="s">
        <v>4877</v>
      </c>
      <c r="G23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8" t="s">
        <v>4878</v>
      </c>
      <c r="I2358" s="25" cm="1">
        <f t="array" ref="I2358">SUMPRODUCT((LEN(PROTEIN_stoich[[#This Row],[sequence]])-LEN(SUBSTITUTE(PROTEIN_stoich[[#This Row],[sequence]],{"A";"C";"D";"E";"F";"G";"H";"I";"K";"L";"M";"N";"P";"Q";"R";"S";"T";"V";"W";"Y"},""))),{72.08;104.14;115.08;129.11;148.17;58.05;138.14;114.16;130.18;114.16;132.2;115.1;98.12;129.13;158.19;88.08;102.1;100.13;187.21;164.17})/1000</f>
        <v>41.472449999999988</v>
      </c>
      <c r="J2358" t="s">
        <v>7472</v>
      </c>
      <c r="K2358" s="4" t="s">
        <v>4880</v>
      </c>
      <c r="M2358">
        <f>LEN(SUBSTITUTE(PROTEIN_stoich[[#This Row],[sequence]],"*",""))</f>
        <v>383</v>
      </c>
      <c r="O2358" t="s">
        <v>16</v>
      </c>
      <c r="P2358" t="str">
        <f>_xlfn.LET(_xlpm.id,PROTEIN_stoich[[#This Row],[uniprot]],HYPERLINK("https://www.uniprot.org/uniprotkb/"&amp;_xlpm.id&amp;"/entry",_xlpm.id))</f>
        <v>A0A0K3C8I5</v>
      </c>
      <c r="Q2358" t="e">
        <f>_xlfn.XLOOKUP(PROTEIN_stoich[[#This Row],[uniprot]],[1]!UniprotIFO[Entry],[1]!UniprotIFO[Gene Ontology IDs],"")</f>
        <v>#REF!</v>
      </c>
      <c r="R2358" t="e">
        <f>_xlfn.XLOOKUP(PROTEIN_stoich[[#This Row],[uniprot]],[1]!UniprotIFO[Entry],[1]!UniprotIFO[essential?],"")</f>
        <v>#REF!</v>
      </c>
      <c r="S2358" t="e">
        <f>_xlfn.XLOOKUP(PROTEIN_stoich[[#This Row],[sequence]],[2]!Table1[sequence_without_asterisks],[2]!Table1[protein_stoich seq matches],"")</f>
        <v>#REF!</v>
      </c>
      <c r="T2358" t="e">
        <f>_xlfn.XLOOKUP(PROTEIN_stoich[[#This Row],[uniprot]],[1]!UniprotIFO[Entry],[1]!UniprotIFO[protein_id in GSM model format],"")</f>
        <v>#REF!</v>
      </c>
    </row>
    <row r="2359" spans="1:20" x14ac:dyDescent="0.2">
      <c r="A23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RT09083</v>
      </c>
      <c r="B2359" t="s">
        <v>14930</v>
      </c>
      <c r="C2359" t="s">
        <v>14930</v>
      </c>
      <c r="D2359" t="s">
        <v>4971</v>
      </c>
      <c r="E2359" t="s">
        <v>4877</v>
      </c>
      <c r="G23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59" t="s">
        <v>4878</v>
      </c>
      <c r="I2359" s="25" cm="1">
        <f t="array" ref="I2359">SUMPRODUCT((LEN(PROTEIN_stoich[[#This Row],[sequence]])-LEN(SUBSTITUTE(PROTEIN_stoich[[#This Row],[sequence]],{"A";"C";"D";"E";"F";"G";"H";"I";"K";"L";"M";"N";"P";"Q";"R";"S";"T";"V";"W";"Y"},""))),{72.08;104.14;115.08;129.11;148.17;58.05;138.14;114.16;130.18;114.16;132.2;115.1;98.12;129.13;158.19;88.08;102.1;100.13;187.21;164.17})/1000</f>
        <v>44.376559999999991</v>
      </c>
      <c r="J2359" t="s">
        <v>4972</v>
      </c>
      <c r="K2359" s="4" t="s">
        <v>4880</v>
      </c>
      <c r="M2359">
        <f>LEN(SUBSTITUTE(PROTEIN_stoich[[#This Row],[sequence]],"*",""))</f>
        <v>428</v>
      </c>
      <c r="O2359" t="s">
        <v>16</v>
      </c>
      <c r="P2359" t="str">
        <f>_xlfn.LET(_xlpm.id,PROTEIN_stoich[[#This Row],[uniprot]],HYPERLINK("https://www.uniprot.org/uniprotkb/"&amp;_xlpm.id&amp;"/entry",_xlpm.id))</f>
        <v>A0A0K3C855</v>
      </c>
      <c r="Q2359" t="e">
        <f>_xlfn.XLOOKUP(PROTEIN_stoich[[#This Row],[uniprot]],[1]!UniprotIFO[Entry],[1]!UniprotIFO[Gene Ontology IDs],"")</f>
        <v>#REF!</v>
      </c>
      <c r="R2359" t="e">
        <f>_xlfn.XLOOKUP(PROTEIN_stoich[[#This Row],[uniprot]],[1]!UniprotIFO[Entry],[1]!UniprotIFO[essential?],"")</f>
        <v>#REF!</v>
      </c>
      <c r="S2359" t="e">
        <f>_xlfn.XLOOKUP(PROTEIN_stoich[[#This Row],[sequence]],[2]!Table1[sequence_without_asterisks],[2]!Table1[protein_stoich seq matches],"")</f>
        <v>#REF!</v>
      </c>
      <c r="T2359" t="e">
        <f>_xlfn.XLOOKUP(PROTEIN_stoich[[#This Row],[uniprot]],[1]!UniprotIFO[Entry],[1]!UniprotIFO[protein_id in GSM model format],"")</f>
        <v>#REF!</v>
      </c>
    </row>
    <row r="2360" spans="1:20" x14ac:dyDescent="0.2">
      <c r="A23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RT09082</v>
      </c>
      <c r="B2360" t="s">
        <v>14931</v>
      </c>
      <c r="C2360" t="s">
        <v>14931</v>
      </c>
      <c r="D2360" t="s">
        <v>6662</v>
      </c>
      <c r="E2360" t="s">
        <v>4877</v>
      </c>
      <c r="G23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0" t="s">
        <v>4878</v>
      </c>
      <c r="I2360" s="25" cm="1">
        <f t="array" ref="I2360">SUMPRODUCT((LEN(PROTEIN_stoich[[#This Row],[sequence]])-LEN(SUBSTITUTE(PROTEIN_stoich[[#This Row],[sequence]],{"A";"C";"D";"E";"F";"G";"H";"I";"K";"L";"M";"N";"P";"Q";"R";"S";"T";"V";"W";"Y"},""))),{72.08;104.14;115.08;129.11;148.17;58.05;138.14;114.16;130.18;114.16;132.2;115.1;98.12;129.13;158.19;88.08;102.1;100.13;187.21;164.17})/1000</f>
        <v>36.443150000000003</v>
      </c>
      <c r="J2360" t="s">
        <v>6663</v>
      </c>
      <c r="K2360" s="4" t="s">
        <v>4880</v>
      </c>
      <c r="M2360">
        <f>LEN(SUBSTITUTE(PROTEIN_stoich[[#This Row],[sequence]],"*",""))</f>
        <v>340</v>
      </c>
      <c r="O2360" t="s">
        <v>16</v>
      </c>
      <c r="P2360" t="str">
        <f>_xlfn.LET(_xlpm.id,PROTEIN_stoich[[#This Row],[uniprot]],HYPERLINK("https://www.uniprot.org/uniprotkb/"&amp;_xlpm.id&amp;"/entry",_xlpm.id))</f>
        <v>A0A0K3CCB9</v>
      </c>
      <c r="Q2360" t="e">
        <f>_xlfn.XLOOKUP(PROTEIN_stoich[[#This Row],[uniprot]],[1]!UniprotIFO[Entry],[1]!UniprotIFO[Gene Ontology IDs],"")</f>
        <v>#REF!</v>
      </c>
      <c r="R2360" t="e">
        <f>_xlfn.XLOOKUP(PROTEIN_stoich[[#This Row],[uniprot]],[1]!UniprotIFO[Entry],[1]!UniprotIFO[essential?],"")</f>
        <v>#REF!</v>
      </c>
      <c r="S2360" t="e">
        <f>_xlfn.XLOOKUP(PROTEIN_stoich[[#This Row],[sequence]],[2]!Table1[sequence_without_asterisks],[2]!Table1[protein_stoich seq matches],"")</f>
        <v>#REF!</v>
      </c>
      <c r="T2360" t="e">
        <f>_xlfn.XLOOKUP(PROTEIN_stoich[[#This Row],[uniprot]],[1]!UniprotIFO[Entry],[1]!UniprotIFO[protein_id in GSM model format],"")</f>
        <v>#REF!</v>
      </c>
    </row>
    <row r="2361" spans="1:20" x14ac:dyDescent="0.2">
      <c r="A23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RT09075</v>
      </c>
      <c r="B2361" t="s">
        <v>14932</v>
      </c>
      <c r="C2361" t="s">
        <v>14932</v>
      </c>
      <c r="D2361" t="s">
        <v>4887</v>
      </c>
      <c r="E2361" t="s">
        <v>4877</v>
      </c>
      <c r="G23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1" t="s">
        <v>4878</v>
      </c>
      <c r="I2361" s="25" cm="1">
        <f t="array" ref="I2361">SUMPRODUCT((LEN(PROTEIN_stoich[[#This Row],[sequence]])-LEN(SUBSTITUTE(PROTEIN_stoich[[#This Row],[sequence]],{"A";"C";"D";"E";"F";"G";"H";"I";"K";"L";"M";"N";"P";"Q";"R";"S";"T";"V";"W";"Y"},""))),{72.08;104.14;115.08;129.11;148.17;58.05;138.14;114.16;130.18;114.16;132.2;115.1;98.12;129.13;158.19;88.08;102.1;100.13;187.21;164.17})/1000</f>
        <v>58.064989999999987</v>
      </c>
      <c r="J2361" t="s">
        <v>4888</v>
      </c>
      <c r="K2361" s="4" t="s">
        <v>4880</v>
      </c>
      <c r="M2361">
        <f>LEN(SUBSTITUTE(PROTEIN_stoich[[#This Row],[sequence]],"*",""))</f>
        <v>549</v>
      </c>
      <c r="O2361" t="s">
        <v>16</v>
      </c>
      <c r="P2361" t="str">
        <f>_xlfn.LET(_xlpm.id,PROTEIN_stoich[[#This Row],[uniprot]],HYPERLINK("https://www.uniprot.org/uniprotkb/"&amp;_xlpm.id&amp;"/entry",_xlpm.id))</f>
        <v>A0A0K3C559</v>
      </c>
      <c r="Q2361" t="e">
        <f>_xlfn.XLOOKUP(PROTEIN_stoich[[#This Row],[uniprot]],[1]!UniprotIFO[Entry],[1]!UniprotIFO[Gene Ontology IDs],"")</f>
        <v>#REF!</v>
      </c>
      <c r="R2361" t="e">
        <f>_xlfn.XLOOKUP(PROTEIN_stoich[[#This Row],[uniprot]],[1]!UniprotIFO[Entry],[1]!UniprotIFO[essential?],"")</f>
        <v>#REF!</v>
      </c>
      <c r="S2361" t="e">
        <f>_xlfn.XLOOKUP(PROTEIN_stoich[[#This Row],[sequence]],[2]!Table1[sequence_without_asterisks],[2]!Table1[protein_stoich seq matches],"")</f>
        <v>#REF!</v>
      </c>
      <c r="T2361" t="e">
        <f>_xlfn.XLOOKUP(PROTEIN_stoich[[#This Row],[uniprot]],[1]!UniprotIFO[Entry],[1]!UniprotIFO[protein_id in GSM model format],"")</f>
        <v>#REF!</v>
      </c>
    </row>
    <row r="2362" spans="1:20" x14ac:dyDescent="0.2">
      <c r="A23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RT09071</v>
      </c>
      <c r="B2362" t="s">
        <v>14934</v>
      </c>
      <c r="C2362" t="s">
        <v>14934</v>
      </c>
      <c r="D2362" t="s">
        <v>7969</v>
      </c>
      <c r="E2362" t="s">
        <v>4877</v>
      </c>
      <c r="G23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2" t="s">
        <v>4878</v>
      </c>
      <c r="I2362" s="25" cm="1">
        <f t="array" ref="I2362">SUMPRODUCT((LEN(PROTEIN_stoich[[#This Row],[sequence]])-LEN(SUBSTITUTE(PROTEIN_stoich[[#This Row],[sequence]],{"A";"C";"D";"E";"F";"G";"H";"I";"K";"L";"M";"N";"P";"Q";"R";"S";"T";"V";"W";"Y"},""))),{72.08;104.14;115.08;129.11;148.17;58.05;138.14;114.16;130.18;114.16;132.2;115.1;98.12;129.13;158.19;88.08;102.1;100.13;187.21;164.17})/1000</f>
        <v>120.9255</v>
      </c>
      <c r="J2362" t="s">
        <v>7970</v>
      </c>
      <c r="K2362" s="4" t="s">
        <v>4880</v>
      </c>
      <c r="M2362">
        <f>LEN(SUBSTITUTE(PROTEIN_stoich[[#This Row],[sequence]],"*",""))</f>
        <v>1078</v>
      </c>
      <c r="O2362" t="s">
        <v>16</v>
      </c>
      <c r="P2362" t="str">
        <f>_xlfn.LET(_xlpm.id,PROTEIN_stoich[[#This Row],[uniprot]],HYPERLINK("https://www.uniprot.org/uniprotkb/"&amp;_xlpm.id&amp;"/entry",_xlpm.id))</f>
        <v>A0A0K3C8E6</v>
      </c>
      <c r="Q2362" t="e">
        <f>_xlfn.XLOOKUP(PROTEIN_stoich[[#This Row],[uniprot]],[1]!UniprotIFO[Entry],[1]!UniprotIFO[Gene Ontology IDs],"")</f>
        <v>#REF!</v>
      </c>
      <c r="R2362" t="e">
        <f>_xlfn.XLOOKUP(PROTEIN_stoich[[#This Row],[uniprot]],[1]!UniprotIFO[Entry],[1]!UniprotIFO[essential?],"")</f>
        <v>#REF!</v>
      </c>
      <c r="S2362" t="e">
        <f>_xlfn.XLOOKUP(PROTEIN_stoich[[#This Row],[sequence]],[2]!Table1[sequence_without_asterisks],[2]!Table1[protein_stoich seq matches],"")</f>
        <v>#REF!</v>
      </c>
      <c r="T2362" t="e">
        <f>_xlfn.XLOOKUP(PROTEIN_stoich[[#This Row],[uniprot]],[1]!UniprotIFO[Entry],[1]!UniprotIFO[protein_id in GSM model format],"")</f>
        <v>#REF!</v>
      </c>
    </row>
    <row r="2363" spans="1:20" x14ac:dyDescent="0.2">
      <c r="A23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RT09069</v>
      </c>
      <c r="B2363" t="s">
        <v>14935</v>
      </c>
      <c r="C2363" t="s">
        <v>14935</v>
      </c>
      <c r="D2363" t="s">
        <v>10231</v>
      </c>
      <c r="E2363" t="s">
        <v>4877</v>
      </c>
      <c r="G23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3" t="s">
        <v>4878</v>
      </c>
      <c r="I2363" s="25" cm="1">
        <f t="array" ref="I2363">SUMPRODUCT((LEN(PROTEIN_stoich[[#This Row],[sequence]])-LEN(SUBSTITUTE(PROTEIN_stoich[[#This Row],[sequence]],{"A";"C";"D";"E";"F";"G";"H";"I";"K";"L";"M";"N";"P";"Q";"R";"S";"T";"V";"W";"Y"},""))),{72.08;104.14;115.08;129.11;148.17;58.05;138.14;114.16;130.18;114.16;132.2;115.1;98.12;129.13;158.19;88.08;102.1;100.13;187.21;164.17})/1000</f>
        <v>105.83566</v>
      </c>
      <c r="J2363" t="s">
        <v>10232</v>
      </c>
      <c r="K2363" s="4" t="s">
        <v>4880</v>
      </c>
      <c r="M2363">
        <f>LEN(SUBSTITUTE(PROTEIN_stoich[[#This Row],[sequence]],"*",""))</f>
        <v>938</v>
      </c>
      <c r="O2363" t="s">
        <v>16</v>
      </c>
      <c r="P2363" t="str">
        <f>_xlfn.LET(_xlpm.id,PROTEIN_stoich[[#This Row],[uniprot]],HYPERLINK("https://www.uniprot.org/uniprotkb/"&amp;_xlpm.id&amp;"/entry",_xlpm.id))</f>
        <v>A0A0K3C7F8</v>
      </c>
      <c r="Q2363" t="e">
        <f>_xlfn.XLOOKUP(PROTEIN_stoich[[#This Row],[uniprot]],[1]!UniprotIFO[Entry],[1]!UniprotIFO[Gene Ontology IDs],"")</f>
        <v>#REF!</v>
      </c>
      <c r="R2363" t="e">
        <f>_xlfn.XLOOKUP(PROTEIN_stoich[[#This Row],[uniprot]],[1]!UniprotIFO[Entry],[1]!UniprotIFO[essential?],"")</f>
        <v>#REF!</v>
      </c>
      <c r="S2363" t="e">
        <f>_xlfn.XLOOKUP(PROTEIN_stoich[[#This Row],[sequence]],[2]!Table1[sequence_without_asterisks],[2]!Table1[protein_stoich seq matches],"")</f>
        <v>#REF!</v>
      </c>
      <c r="T2363" t="e">
        <f>_xlfn.XLOOKUP(PROTEIN_stoich[[#This Row],[uniprot]],[1]!UniprotIFO[Entry],[1]!UniprotIFO[protein_id in GSM model format],"")</f>
        <v>#REF!</v>
      </c>
    </row>
    <row r="2364" spans="1:20" x14ac:dyDescent="0.2">
      <c r="A23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RT09068</v>
      </c>
      <c r="B2364" t="s">
        <v>14936</v>
      </c>
      <c r="C2364" t="s">
        <v>14936</v>
      </c>
      <c r="D2364" t="s">
        <v>10173</v>
      </c>
      <c r="E2364" t="s">
        <v>4877</v>
      </c>
      <c r="G23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4" t="s">
        <v>4878</v>
      </c>
      <c r="I2364" s="25" cm="1">
        <f t="array" ref="I2364">SUMPRODUCT((LEN(PROTEIN_stoich[[#This Row],[sequence]])-LEN(SUBSTITUTE(PROTEIN_stoich[[#This Row],[sequence]],{"A";"C";"D";"E";"F";"G";"H";"I";"K";"L";"M";"N";"P";"Q";"R";"S";"T";"V";"W";"Y"},""))),{72.08;104.14;115.08;129.11;148.17;58.05;138.14;114.16;130.18;114.16;132.2;115.1;98.12;129.13;158.19;88.08;102.1;100.13;187.21;164.17})/1000</f>
        <v>51.74152999999999</v>
      </c>
      <c r="J2364" t="s">
        <v>10174</v>
      </c>
      <c r="K2364" s="4" t="s">
        <v>4880</v>
      </c>
      <c r="M2364">
        <f>LEN(SUBSTITUTE(PROTEIN_stoich[[#This Row],[sequence]],"*",""))</f>
        <v>481</v>
      </c>
      <c r="O2364" t="s">
        <v>16</v>
      </c>
      <c r="P2364" t="str">
        <f>_xlfn.LET(_xlpm.id,PROTEIN_stoich[[#This Row],[uniprot]],HYPERLINK("https://www.uniprot.org/uniprotkb/"&amp;_xlpm.id&amp;"/entry",_xlpm.id))</f>
        <v>A0A0K3C810</v>
      </c>
      <c r="Q2364" t="e">
        <f>_xlfn.XLOOKUP(PROTEIN_stoich[[#This Row],[uniprot]],[1]!UniprotIFO[Entry],[1]!UniprotIFO[Gene Ontology IDs],"")</f>
        <v>#REF!</v>
      </c>
      <c r="R2364" t="e">
        <f>_xlfn.XLOOKUP(PROTEIN_stoich[[#This Row],[uniprot]],[1]!UniprotIFO[Entry],[1]!UniprotIFO[essential?],"")</f>
        <v>#REF!</v>
      </c>
      <c r="S2364" t="e">
        <f>_xlfn.XLOOKUP(PROTEIN_stoich[[#This Row],[sequence]],[2]!Table1[sequence_without_asterisks],[2]!Table1[protein_stoich seq matches],"")</f>
        <v>#REF!</v>
      </c>
      <c r="T2364" t="e">
        <f>_xlfn.XLOOKUP(PROTEIN_stoich[[#This Row],[uniprot]],[1]!UniprotIFO[Entry],[1]!UniprotIFO[protein_id in GSM model format],"")</f>
        <v>#REF!</v>
      </c>
    </row>
    <row r="2365" spans="1:20" x14ac:dyDescent="0.2">
      <c r="A23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rt0906</v>
      </c>
      <c r="B2365" t="s">
        <v>1011</v>
      </c>
      <c r="C2365" t="s">
        <v>1011</v>
      </c>
      <c r="D2365" t="s">
        <v>1012</v>
      </c>
      <c r="E2365" t="s">
        <v>23</v>
      </c>
      <c r="G2365" t="str">
        <f>IF(PROTEIN_stoich[[#This Row],[cofactor_manual]]="","",IF(ISNUMBER(FIND("_"&amp;PROTEIN_stoich[[#This Row],[translation_loc]]&amp;":",PROTEIN_stoich[[#This Row],[cofactor_manual]])),PROTEIN_stoich[[#This Row],[cofactor_manual]],SUBSTITUTE(PROTEIN_stoich[[#This Row],[cofactor_manual]],":","_"&amp;PROTEIN_stoich[[#This Row],[translation_loc]]&amp;":")))</f>
        <v>thmpp_c:1</v>
      </c>
      <c r="H2365" t="s">
        <v>1013</v>
      </c>
      <c r="I2365" s="25" cm="1">
        <f t="array" ref="I2365">SUMPRODUCT((LEN(PROTEIN_stoich[[#This Row],[sequence]])-LEN(SUBSTITUTE(PROTEIN_stoich[[#This Row],[sequence]],{"A";"C";"D";"E";"F";"G";"H";"I";"K";"L";"M";"N";"P";"Q";"R";"S";"T";"V";"W";"Y"},""))),{72.08;104.14;115.08;129.11;148.17;58.05;138.14;114.16;130.18;114.16;132.2;115.1;98.12;129.13;158.19;88.08;102.1;100.13;187.21;164.17})/1000</f>
        <v>108.15419999999999</v>
      </c>
      <c r="J2365" t="s">
        <v>3341</v>
      </c>
      <c r="K2365" s="4" t="s">
        <v>12</v>
      </c>
      <c r="M2365">
        <f>LEN(SUBSTITUTE(PROTEIN_stoich[[#This Row],[sequence]],"*",""))</f>
        <v>966</v>
      </c>
      <c r="N2365" t="s">
        <v>4816</v>
      </c>
      <c r="O2365" t="s">
        <v>16</v>
      </c>
      <c r="P2365" t="str">
        <f>_xlfn.LET(_xlpm.id,PROTEIN_stoich[[#This Row],[uniprot]],HYPERLINK("https://www.uniprot.org/uniprotkb/"&amp;_xlpm.id&amp;"/entry",_xlpm.id))</f>
        <v>A0A0K3C5I8</v>
      </c>
      <c r="Q2365" t="e">
        <f>_xlfn.XLOOKUP(PROTEIN_stoich[[#This Row],[uniprot]],[1]!UniprotIFO[Entry],[1]!UniprotIFO[Gene Ontology IDs],"")</f>
        <v>#REF!</v>
      </c>
      <c r="R2365" t="e">
        <f>_xlfn.XLOOKUP(PROTEIN_stoich[[#This Row],[uniprot]],[1]!UniprotIFO[Entry],[1]!UniprotIFO[essential?],"")</f>
        <v>#REF!</v>
      </c>
      <c r="S2365" t="e">
        <f>_xlfn.XLOOKUP(PROTEIN_stoich[[#This Row],[sequence]],[2]!Table1[sequence_without_asterisks],[2]!Table1[protein_stoich seq matches],"")</f>
        <v>#REF!</v>
      </c>
      <c r="T2365" t="e">
        <f>_xlfn.XLOOKUP(PROTEIN_stoich[[#This Row],[uniprot]],[1]!UniprotIFO[Entry],[1]!UniprotIFO[protein_id in GSM model format],"")</f>
        <v>#REF!</v>
      </c>
    </row>
    <row r="2366" spans="1:20" x14ac:dyDescent="0.2">
      <c r="A23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RT09047</v>
      </c>
      <c r="B2366" t="s">
        <v>14939</v>
      </c>
      <c r="C2366" t="s">
        <v>14939</v>
      </c>
      <c r="D2366" t="s">
        <v>5611</v>
      </c>
      <c r="E2366" t="s">
        <v>4877</v>
      </c>
      <c r="G23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6" t="s">
        <v>4878</v>
      </c>
      <c r="I2366" s="25" cm="1">
        <f t="array" ref="I2366">SUMPRODUCT((LEN(PROTEIN_stoich[[#This Row],[sequence]])-LEN(SUBSTITUTE(PROTEIN_stoich[[#This Row],[sequence]],{"A";"C";"D";"E";"F";"G";"H";"I";"K";"L";"M";"N";"P";"Q";"R";"S";"T";"V";"W";"Y"},""))),{72.08;104.14;115.08;129.11;148.17;58.05;138.14;114.16;130.18;114.16;132.2;115.1;98.12;129.13;158.19;88.08;102.1;100.13;187.21;164.17})/1000</f>
        <v>73.451249999999987</v>
      </c>
      <c r="J2366" t="s">
        <v>5612</v>
      </c>
      <c r="K2366" s="4" t="s">
        <v>4880</v>
      </c>
      <c r="M2366">
        <f>LEN(SUBSTITUTE(PROTEIN_stoich[[#This Row],[sequence]],"*",""))</f>
        <v>690</v>
      </c>
      <c r="O2366" t="s">
        <v>16</v>
      </c>
      <c r="P2366" t="str">
        <f>_xlfn.LET(_xlpm.id,PROTEIN_stoich[[#This Row],[uniprot]],HYPERLINK("https://www.uniprot.org/uniprotkb/"&amp;_xlpm.id&amp;"/entry",_xlpm.id))</f>
        <v>A0A0K3C8C4</v>
      </c>
      <c r="Q2366" t="e">
        <f>_xlfn.XLOOKUP(PROTEIN_stoich[[#This Row],[uniprot]],[1]!UniprotIFO[Entry],[1]!UniprotIFO[Gene Ontology IDs],"")</f>
        <v>#REF!</v>
      </c>
      <c r="R2366" t="e">
        <f>_xlfn.XLOOKUP(PROTEIN_stoich[[#This Row],[uniprot]],[1]!UniprotIFO[Entry],[1]!UniprotIFO[essential?],"")</f>
        <v>#REF!</v>
      </c>
      <c r="S2366" t="e">
        <f>_xlfn.XLOOKUP(PROTEIN_stoich[[#This Row],[sequence]],[2]!Table1[sequence_without_asterisks],[2]!Table1[protein_stoich seq matches],"")</f>
        <v>#REF!</v>
      </c>
      <c r="T2366" t="e">
        <f>_xlfn.XLOOKUP(PROTEIN_stoich[[#This Row],[uniprot]],[1]!UniprotIFO[Entry],[1]!UniprotIFO[protein_id in GSM model format],"")</f>
        <v>#REF!</v>
      </c>
    </row>
    <row r="2367" spans="1:20" x14ac:dyDescent="0.2">
      <c r="A23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RT09042</v>
      </c>
      <c r="B2367" t="s">
        <v>14940</v>
      </c>
      <c r="C2367" t="s">
        <v>14940</v>
      </c>
      <c r="D2367" t="s">
        <v>6724</v>
      </c>
      <c r="E2367" t="s">
        <v>4877</v>
      </c>
      <c r="G23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7" t="s">
        <v>4878</v>
      </c>
      <c r="I2367" s="25" cm="1">
        <f t="array" ref="I2367">SUMPRODUCT((LEN(PROTEIN_stoich[[#This Row],[sequence]])-LEN(SUBSTITUTE(PROTEIN_stoich[[#This Row],[sequence]],{"A";"C";"D";"E";"F";"G";"H";"I";"K";"L";"M";"N";"P";"Q";"R";"S";"T";"V";"W";"Y"},""))),{72.08;104.14;115.08;129.11;148.17;58.05;138.14;114.16;130.18;114.16;132.2;115.1;98.12;129.13;158.19;88.08;102.1;100.13;187.21;164.17})/1000</f>
        <v>35.361029999999992</v>
      </c>
      <c r="J2367" t="s">
        <v>6725</v>
      </c>
      <c r="K2367" s="4" t="s">
        <v>4880</v>
      </c>
      <c r="M2367">
        <f>LEN(SUBSTITUTE(PROTEIN_stoich[[#This Row],[sequence]],"*",""))</f>
        <v>306</v>
      </c>
      <c r="O2367" t="s">
        <v>16</v>
      </c>
      <c r="P2367" t="str">
        <f>_xlfn.LET(_xlpm.id,PROTEIN_stoich[[#This Row],[uniprot]],HYPERLINK("https://www.uniprot.org/uniprotkb/"&amp;_xlpm.id&amp;"/entry",_xlpm.id))</f>
        <v>A0A061AM61</v>
      </c>
      <c r="Q2367" t="e">
        <f>_xlfn.XLOOKUP(PROTEIN_stoich[[#This Row],[uniprot]],[1]!UniprotIFO[Entry],[1]!UniprotIFO[Gene Ontology IDs],"")</f>
        <v>#REF!</v>
      </c>
      <c r="R2367" t="e">
        <f>_xlfn.XLOOKUP(PROTEIN_stoich[[#This Row],[uniprot]],[1]!UniprotIFO[Entry],[1]!UniprotIFO[essential?],"")</f>
        <v>#REF!</v>
      </c>
      <c r="S2367" t="e">
        <f>_xlfn.XLOOKUP(PROTEIN_stoich[[#This Row],[sequence]],[2]!Table1[sequence_without_asterisks],[2]!Table1[protein_stoich seq matches],"")</f>
        <v>#REF!</v>
      </c>
      <c r="T2367" t="e">
        <f>_xlfn.XLOOKUP(PROTEIN_stoich[[#This Row],[uniprot]],[1]!UniprotIFO[Entry],[1]!UniprotIFO[protein_id in GSM model format],"")</f>
        <v>#REF!</v>
      </c>
    </row>
    <row r="2368" spans="1:20" x14ac:dyDescent="0.2">
      <c r="A23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RT09033</v>
      </c>
      <c r="B2368" t="s">
        <v>14941</v>
      </c>
      <c r="C2368" t="s">
        <v>14941</v>
      </c>
      <c r="D2368" t="s">
        <v>10179</v>
      </c>
      <c r="E2368" t="s">
        <v>4877</v>
      </c>
      <c r="G23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8" t="s">
        <v>4878</v>
      </c>
      <c r="I2368" s="25" cm="1">
        <f t="array" ref="I2368">SUMPRODUCT((LEN(PROTEIN_stoich[[#This Row],[sequence]])-LEN(SUBSTITUTE(PROTEIN_stoich[[#This Row],[sequence]],{"A";"C";"D";"E";"F";"G";"H";"I";"K";"L";"M";"N";"P";"Q";"R";"S";"T";"V";"W";"Y"},""))),{72.08;104.14;115.08;129.11;148.17;58.05;138.14;114.16;130.18;114.16;132.2;115.1;98.12;129.13;158.19;88.08;102.1;100.13;187.21;164.17})/1000</f>
        <v>131.34818999999999</v>
      </c>
      <c r="J2368" t="s">
        <v>10180</v>
      </c>
      <c r="K2368" s="4" t="s">
        <v>4880</v>
      </c>
      <c r="M2368">
        <f>LEN(SUBSTITUTE(PROTEIN_stoich[[#This Row],[sequence]],"*",""))</f>
        <v>1252</v>
      </c>
      <c r="O2368" t="s">
        <v>16</v>
      </c>
      <c r="P2368" t="str">
        <f>_xlfn.LET(_xlpm.id,PROTEIN_stoich[[#This Row],[uniprot]],HYPERLINK("https://www.uniprot.org/uniprotkb/"&amp;_xlpm.id&amp;"/entry",_xlpm.id))</f>
        <v>A0A0K3C8B4</v>
      </c>
      <c r="Q2368" t="e">
        <f>_xlfn.XLOOKUP(PROTEIN_stoich[[#This Row],[uniprot]],[1]!UniprotIFO[Entry],[1]!UniprotIFO[Gene Ontology IDs],"")</f>
        <v>#REF!</v>
      </c>
      <c r="R2368" t="e">
        <f>_xlfn.XLOOKUP(PROTEIN_stoich[[#This Row],[uniprot]],[1]!UniprotIFO[Entry],[1]!UniprotIFO[essential?],"")</f>
        <v>#REF!</v>
      </c>
      <c r="S2368" t="e">
        <f>_xlfn.XLOOKUP(PROTEIN_stoich[[#This Row],[sequence]],[2]!Table1[sequence_without_asterisks],[2]!Table1[protein_stoich seq matches],"")</f>
        <v>#REF!</v>
      </c>
      <c r="T2368" t="e">
        <f>_xlfn.XLOOKUP(PROTEIN_stoich[[#This Row],[uniprot]],[1]!UniprotIFO[Entry],[1]!UniprotIFO[protein_id in GSM model format],"")</f>
        <v>#REF!</v>
      </c>
    </row>
    <row r="2369" spans="1:20" x14ac:dyDescent="0.2">
      <c r="A23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RT09031</v>
      </c>
      <c r="B2369" t="s">
        <v>14942</v>
      </c>
      <c r="C2369" t="s">
        <v>14942</v>
      </c>
      <c r="D2369" t="s">
        <v>5803</v>
      </c>
      <c r="E2369" t="s">
        <v>4877</v>
      </c>
      <c r="G23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69" t="s">
        <v>4878</v>
      </c>
      <c r="I2369" s="25" cm="1">
        <f t="array" ref="I2369">SUMPRODUCT((LEN(PROTEIN_stoich[[#This Row],[sequence]])-LEN(SUBSTITUTE(PROTEIN_stoich[[#This Row],[sequence]],{"A";"C";"D";"E";"F";"G";"H";"I";"K";"L";"M";"N";"P";"Q";"R";"S";"T";"V";"W";"Y"},""))),{72.08;104.14;115.08;129.11;148.17;58.05;138.14;114.16;130.18;114.16;132.2;115.1;98.12;129.13;158.19;88.08;102.1;100.13;187.21;164.17})/1000</f>
        <v>16.18627</v>
      </c>
      <c r="J2369" t="s">
        <v>5804</v>
      </c>
      <c r="K2369" s="4" t="s">
        <v>4880</v>
      </c>
      <c r="M2369">
        <f>LEN(SUBSTITUTE(PROTEIN_stoich[[#This Row],[sequence]],"*",""))</f>
        <v>150</v>
      </c>
      <c r="O2369" t="s">
        <v>16</v>
      </c>
      <c r="P2369" t="str">
        <f>_xlfn.LET(_xlpm.id,PROTEIN_stoich[[#This Row],[uniprot]],HYPERLINK("https://www.uniprot.org/uniprotkb/"&amp;_xlpm.id&amp;"/entry",_xlpm.id))</f>
        <v>A0A0K3C7C8</v>
      </c>
      <c r="Q2369" t="e">
        <f>_xlfn.XLOOKUP(PROTEIN_stoich[[#This Row],[uniprot]],[1]!UniprotIFO[Entry],[1]!UniprotIFO[Gene Ontology IDs],"")</f>
        <v>#REF!</v>
      </c>
      <c r="R2369" t="e">
        <f>_xlfn.XLOOKUP(PROTEIN_stoich[[#This Row],[uniprot]],[1]!UniprotIFO[Entry],[1]!UniprotIFO[essential?],"")</f>
        <v>#REF!</v>
      </c>
      <c r="S2369" t="e">
        <f>_xlfn.XLOOKUP(PROTEIN_stoich[[#This Row],[sequence]],[2]!Table1[sequence_without_asterisks],[2]!Table1[protein_stoich seq matches],"")</f>
        <v>#REF!</v>
      </c>
      <c r="T2369" t="e">
        <f>_xlfn.XLOOKUP(PROTEIN_stoich[[#This Row],[uniprot]],[1]!UniprotIFO[Entry],[1]!UniprotIFO[protein_id in GSM model format],"")</f>
        <v>#REF!</v>
      </c>
    </row>
    <row r="2370" spans="1:20" x14ac:dyDescent="0.2">
      <c r="A23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RT09030</v>
      </c>
      <c r="B2370" t="s">
        <v>14943</v>
      </c>
      <c r="C2370" t="s">
        <v>14943</v>
      </c>
      <c r="D2370" t="s">
        <v>6784</v>
      </c>
      <c r="E2370" t="s">
        <v>4877</v>
      </c>
      <c r="G23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0" t="s">
        <v>4878</v>
      </c>
      <c r="I2370" s="25" cm="1">
        <f t="array" ref="I2370">SUMPRODUCT((LEN(PROTEIN_stoich[[#This Row],[sequence]])-LEN(SUBSTITUTE(PROTEIN_stoich[[#This Row],[sequence]],{"A";"C";"D";"E";"F";"G";"H";"I";"K";"L";"M";"N";"P";"Q";"R";"S";"T";"V";"W";"Y"},""))),{72.08;104.14;115.08;129.11;148.17;58.05;138.14;114.16;130.18;114.16;132.2;115.1;98.12;129.13;158.19;88.08;102.1;100.13;187.21;164.17})/1000</f>
        <v>41.75813999999999</v>
      </c>
      <c r="J2370" t="s">
        <v>6785</v>
      </c>
      <c r="K2370" s="4" t="s">
        <v>4880</v>
      </c>
      <c r="M2370">
        <f>LEN(SUBSTITUTE(PROTEIN_stoich[[#This Row],[sequence]],"*",""))</f>
        <v>367</v>
      </c>
      <c r="O2370" t="s">
        <v>16</v>
      </c>
      <c r="P2370" t="str">
        <f>_xlfn.LET(_xlpm.id,PROTEIN_stoich[[#This Row],[uniprot]],HYPERLINK("https://www.uniprot.org/uniprotkb/"&amp;_xlpm.id&amp;"/entry",_xlpm.id))</f>
        <v>A0A0K3C7X5</v>
      </c>
      <c r="Q2370" t="e">
        <f>_xlfn.XLOOKUP(PROTEIN_stoich[[#This Row],[uniprot]],[1]!UniprotIFO[Entry],[1]!UniprotIFO[Gene Ontology IDs],"")</f>
        <v>#REF!</v>
      </c>
      <c r="R2370" t="e">
        <f>_xlfn.XLOOKUP(PROTEIN_stoich[[#This Row],[uniprot]],[1]!UniprotIFO[Entry],[1]!UniprotIFO[essential?],"")</f>
        <v>#REF!</v>
      </c>
      <c r="S2370" t="e">
        <f>_xlfn.XLOOKUP(PROTEIN_stoich[[#This Row],[sequence]],[2]!Table1[sequence_without_asterisks],[2]!Table1[protein_stoich seq matches],"")</f>
        <v>#REF!</v>
      </c>
      <c r="T2370" t="e">
        <f>_xlfn.XLOOKUP(PROTEIN_stoich[[#This Row],[uniprot]],[1]!UniprotIFO[Entry],[1]!UniprotIFO[protein_id in GSM model format],"")</f>
        <v>#REF!</v>
      </c>
    </row>
    <row r="2371" spans="1:20" x14ac:dyDescent="0.2">
      <c r="A23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RT09019</v>
      </c>
      <c r="B2371" t="s">
        <v>14944</v>
      </c>
      <c r="C2371" t="s">
        <v>14944</v>
      </c>
      <c r="D2371" t="s">
        <v>5489</v>
      </c>
      <c r="E2371" t="s">
        <v>4877</v>
      </c>
      <c r="G23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1" t="s">
        <v>4878</v>
      </c>
      <c r="I2371" s="25" cm="1">
        <f t="array" ref="I2371">SUMPRODUCT((LEN(PROTEIN_stoich[[#This Row],[sequence]])-LEN(SUBSTITUTE(PROTEIN_stoich[[#This Row],[sequence]],{"A";"C";"D";"E";"F";"G";"H";"I";"K";"L";"M";"N";"P";"Q";"R";"S";"T";"V";"W";"Y"},""))),{72.08;104.14;115.08;129.11;148.17;58.05;138.14;114.16;130.18;114.16;132.2;115.1;98.12;129.13;158.19;88.08;102.1;100.13;187.21;164.17})/1000</f>
        <v>23.98657</v>
      </c>
      <c r="J2371" t="s">
        <v>5490</v>
      </c>
      <c r="K2371" s="4" t="s">
        <v>4880</v>
      </c>
      <c r="M2371">
        <f>LEN(SUBSTITUTE(PROTEIN_stoich[[#This Row],[sequence]],"*",""))</f>
        <v>225</v>
      </c>
      <c r="O2371" t="s">
        <v>16</v>
      </c>
      <c r="P2371" t="str">
        <f>_xlfn.LET(_xlpm.id,PROTEIN_stoich[[#This Row],[uniprot]],HYPERLINK("https://www.uniprot.org/uniprotkb/"&amp;_xlpm.id&amp;"/entry",_xlpm.id))</f>
        <v>A0A0K3CC28</v>
      </c>
      <c r="Q2371" t="e">
        <f>_xlfn.XLOOKUP(PROTEIN_stoich[[#This Row],[uniprot]],[1]!UniprotIFO[Entry],[1]!UniprotIFO[Gene Ontology IDs],"")</f>
        <v>#REF!</v>
      </c>
      <c r="R2371" t="e">
        <f>_xlfn.XLOOKUP(PROTEIN_stoich[[#This Row],[uniprot]],[1]!UniprotIFO[Entry],[1]!UniprotIFO[essential?],"")</f>
        <v>#REF!</v>
      </c>
      <c r="S2371" t="e">
        <f>_xlfn.XLOOKUP(PROTEIN_stoich[[#This Row],[sequence]],[2]!Table1[sequence_without_asterisks],[2]!Table1[protein_stoich seq matches],"")</f>
        <v>#REF!</v>
      </c>
      <c r="T2371" t="e">
        <f>_xlfn.XLOOKUP(PROTEIN_stoich[[#This Row],[uniprot]],[1]!UniprotIFO[Entry],[1]!UniprotIFO[protein_id in GSM model format],"")</f>
        <v>#REF!</v>
      </c>
    </row>
    <row r="2372" spans="1:20" x14ac:dyDescent="0.2">
      <c r="A23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RT09005</v>
      </c>
      <c r="B2372" t="s">
        <v>14945</v>
      </c>
      <c r="C2372" t="s">
        <v>14945</v>
      </c>
      <c r="D2372" t="s">
        <v>7425</v>
      </c>
      <c r="E2372" t="s">
        <v>4877</v>
      </c>
      <c r="G23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2" t="s">
        <v>4878</v>
      </c>
      <c r="I2372" s="25" cm="1">
        <f t="array" ref="I2372">SUMPRODUCT((LEN(PROTEIN_stoich[[#This Row],[sequence]])-LEN(SUBSTITUTE(PROTEIN_stoich[[#This Row],[sequence]],{"A";"C";"D";"E";"F";"G";"H";"I";"K";"L";"M";"N";"P";"Q";"R";"S";"T";"V";"W";"Y"},""))),{72.08;104.14;115.08;129.11;148.17;58.05;138.14;114.16;130.18;114.16;132.2;115.1;98.12;129.13;158.19;88.08;102.1;100.13;187.21;164.17})/1000</f>
        <v>91.756319999999988</v>
      </c>
      <c r="J2372" t="s">
        <v>7426</v>
      </c>
      <c r="K2372" s="4" t="s">
        <v>4880</v>
      </c>
      <c r="M2372">
        <f>LEN(SUBSTITUTE(PROTEIN_stoich[[#This Row],[sequence]],"*",""))</f>
        <v>836</v>
      </c>
      <c r="O2372" t="s">
        <v>16</v>
      </c>
      <c r="P2372" t="str">
        <f>_xlfn.LET(_xlpm.id,PROTEIN_stoich[[#This Row],[uniprot]],HYPERLINK("https://www.uniprot.org/uniprotkb/"&amp;_xlpm.id&amp;"/entry",_xlpm.id))</f>
        <v>A0A0K3CC19</v>
      </c>
      <c r="Q2372" t="e">
        <f>_xlfn.XLOOKUP(PROTEIN_stoich[[#This Row],[uniprot]],[1]!UniprotIFO[Entry],[1]!UniprotIFO[Gene Ontology IDs],"")</f>
        <v>#REF!</v>
      </c>
      <c r="R2372" t="e">
        <f>_xlfn.XLOOKUP(PROTEIN_stoich[[#This Row],[uniprot]],[1]!UniprotIFO[Entry],[1]!UniprotIFO[essential?],"")</f>
        <v>#REF!</v>
      </c>
      <c r="S2372" t="e">
        <f>_xlfn.XLOOKUP(PROTEIN_stoich[[#This Row],[sequence]],[2]!Table1[sequence_without_asterisks],[2]!Table1[protein_stoich seq matches],"")</f>
        <v>#REF!</v>
      </c>
      <c r="T2372" t="e">
        <f>_xlfn.XLOOKUP(PROTEIN_stoich[[#This Row],[uniprot]],[1]!UniprotIFO[Entry],[1]!UniprotIFO[protein_id in GSM model format],"")</f>
        <v>#REF!</v>
      </c>
    </row>
    <row r="2373" spans="1:20" x14ac:dyDescent="0.2">
      <c r="A23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RT09003</v>
      </c>
      <c r="B2373" t="s">
        <v>14946</v>
      </c>
      <c r="C2373" t="s">
        <v>14946</v>
      </c>
      <c r="D2373" t="s">
        <v>9574</v>
      </c>
      <c r="E2373" t="s">
        <v>4877</v>
      </c>
      <c r="G23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3" t="s">
        <v>4878</v>
      </c>
      <c r="I2373" s="25" cm="1">
        <f t="array" ref="I2373">SUMPRODUCT((LEN(PROTEIN_stoich[[#This Row],[sequence]])-LEN(SUBSTITUTE(PROTEIN_stoich[[#This Row],[sequence]],{"A";"C";"D";"E";"F";"G";"H";"I";"K";"L";"M";"N";"P";"Q";"R";"S";"T";"V";"W";"Y"},""))),{72.08;104.14;115.08;129.11;148.17;58.05;138.14;114.16;130.18;114.16;132.2;115.1;98.12;129.13;158.19;88.08;102.1;100.13;187.21;164.17})/1000</f>
        <v>51.289059999999999</v>
      </c>
      <c r="J2373" t="s">
        <v>9575</v>
      </c>
      <c r="K2373" s="4" t="s">
        <v>4880</v>
      </c>
      <c r="M2373">
        <f>LEN(SUBSTITUTE(PROTEIN_stoich[[#This Row],[sequence]],"*",""))</f>
        <v>463</v>
      </c>
      <c r="O2373" t="s">
        <v>16</v>
      </c>
      <c r="P2373" t="str">
        <f>_xlfn.LET(_xlpm.id,PROTEIN_stoich[[#This Row],[uniprot]],HYPERLINK("https://www.uniprot.org/uniprotkb/"&amp;_xlpm.id&amp;"/entry",_xlpm.id))</f>
        <v>A0A0K3C4X5</v>
      </c>
      <c r="Q2373" t="e">
        <f>_xlfn.XLOOKUP(PROTEIN_stoich[[#This Row],[uniprot]],[1]!UniprotIFO[Entry],[1]!UniprotIFO[Gene Ontology IDs],"")</f>
        <v>#REF!</v>
      </c>
      <c r="R2373" t="e">
        <f>_xlfn.XLOOKUP(PROTEIN_stoich[[#This Row],[uniprot]],[1]!UniprotIFO[Entry],[1]!UniprotIFO[essential?],"")</f>
        <v>#REF!</v>
      </c>
      <c r="S2373" t="e">
        <f>_xlfn.XLOOKUP(PROTEIN_stoich[[#This Row],[sequence]],[2]!Table1[sequence_without_asterisks],[2]!Table1[protein_stoich seq matches],"")</f>
        <v>#REF!</v>
      </c>
      <c r="T2373" t="e">
        <f>_xlfn.XLOOKUP(PROTEIN_stoich[[#This Row],[uniprot]],[1]!UniprotIFO[Entry],[1]!UniprotIFO[protein_id in GSM model format],"")</f>
        <v>#REF!</v>
      </c>
    </row>
    <row r="2374" spans="1:20" x14ac:dyDescent="0.2">
      <c r="A23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RT09001</v>
      </c>
      <c r="B2374" t="s">
        <v>14947</v>
      </c>
      <c r="C2374" t="s">
        <v>14947</v>
      </c>
      <c r="D2374" t="s">
        <v>6983</v>
      </c>
      <c r="E2374" t="s">
        <v>4877</v>
      </c>
      <c r="G23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4" t="s">
        <v>4878</v>
      </c>
      <c r="I2374" s="25" cm="1">
        <f t="array" ref="I2374">SUMPRODUCT((LEN(PROTEIN_stoich[[#This Row],[sequence]])-LEN(SUBSTITUTE(PROTEIN_stoich[[#This Row],[sequence]],{"A";"C";"D";"E";"F";"G";"H";"I";"K";"L";"M";"N";"P";"Q";"R";"S";"T";"V";"W";"Y"},""))),{72.08;104.14;115.08;129.11;148.17;58.05;138.14;114.16;130.18;114.16;132.2;115.1;98.12;129.13;158.19;88.08;102.1;100.13;187.21;164.17})/1000</f>
        <v>91.039020000000008</v>
      </c>
      <c r="J2374" t="s">
        <v>6984</v>
      </c>
      <c r="K2374" s="4" t="s">
        <v>4880</v>
      </c>
      <c r="M2374">
        <f>LEN(SUBSTITUTE(PROTEIN_stoich[[#This Row],[sequence]],"*",""))</f>
        <v>841</v>
      </c>
      <c r="O2374" t="s">
        <v>16</v>
      </c>
      <c r="P2374" t="str">
        <f>_xlfn.LET(_xlpm.id,PROTEIN_stoich[[#This Row],[uniprot]],HYPERLINK("https://www.uniprot.org/uniprotkb/"&amp;_xlpm.id&amp;"/entry",_xlpm.id))</f>
        <v>A0A0K3CC16</v>
      </c>
      <c r="Q2374" t="e">
        <f>_xlfn.XLOOKUP(PROTEIN_stoich[[#This Row],[uniprot]],[1]!UniprotIFO[Entry],[1]!UniprotIFO[Gene Ontology IDs],"")</f>
        <v>#REF!</v>
      </c>
      <c r="R2374" t="e">
        <f>_xlfn.XLOOKUP(PROTEIN_stoich[[#This Row],[uniprot]],[1]!UniprotIFO[Entry],[1]!UniprotIFO[essential?],"")</f>
        <v>#REF!</v>
      </c>
      <c r="S2374" t="e">
        <f>_xlfn.XLOOKUP(PROTEIN_stoich[[#This Row],[sequence]],[2]!Table1[sequence_without_asterisks],[2]!Table1[protein_stoich seq matches],"")</f>
        <v>#REF!</v>
      </c>
      <c r="T2374" t="e">
        <f>_xlfn.XLOOKUP(PROTEIN_stoich[[#This Row],[uniprot]],[1]!UniprotIFO[Entry],[1]!UniprotIFO[protein_id in GSM model format],"")</f>
        <v>#REF!</v>
      </c>
    </row>
    <row r="2375" spans="1:20" x14ac:dyDescent="0.2">
      <c r="A23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RT08993</v>
      </c>
      <c r="B2375" t="s">
        <v>14948</v>
      </c>
      <c r="C2375" t="s">
        <v>14948</v>
      </c>
      <c r="D2375" t="s">
        <v>7597</v>
      </c>
      <c r="E2375" t="s">
        <v>4877</v>
      </c>
      <c r="G23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5" t="s">
        <v>4878</v>
      </c>
      <c r="I2375" s="25" cm="1">
        <f t="array" ref="I2375">SUMPRODUCT((LEN(PROTEIN_stoich[[#This Row],[sequence]])-LEN(SUBSTITUTE(PROTEIN_stoich[[#This Row],[sequence]],{"A";"C";"D";"E";"F";"G";"H";"I";"K";"L";"M";"N";"P";"Q";"R";"S";"T";"V";"W";"Y"},""))),{72.08;104.14;115.08;129.11;148.17;58.05;138.14;114.16;130.18;114.16;132.2;115.1;98.12;129.13;158.19;88.08;102.1;100.13;187.21;164.17})/1000</f>
        <v>40.027249999999995</v>
      </c>
      <c r="J2375" t="s">
        <v>7598</v>
      </c>
      <c r="K2375" s="4" t="s">
        <v>4880</v>
      </c>
      <c r="M2375">
        <f>LEN(SUBSTITUTE(PROTEIN_stoich[[#This Row],[sequence]],"*",""))</f>
        <v>379</v>
      </c>
      <c r="O2375" t="s">
        <v>16</v>
      </c>
      <c r="P2375" t="str">
        <f>_xlfn.LET(_xlpm.id,PROTEIN_stoich[[#This Row],[uniprot]],HYPERLINK("https://www.uniprot.org/uniprotkb/"&amp;_xlpm.id&amp;"/entry",_xlpm.id))</f>
        <v>A0A0K3C869</v>
      </c>
      <c r="Q2375" t="e">
        <f>_xlfn.XLOOKUP(PROTEIN_stoich[[#This Row],[uniprot]],[1]!UniprotIFO[Entry],[1]!UniprotIFO[Gene Ontology IDs],"")</f>
        <v>#REF!</v>
      </c>
      <c r="R2375" t="e">
        <f>_xlfn.XLOOKUP(PROTEIN_stoich[[#This Row],[uniprot]],[1]!UniprotIFO[Entry],[1]!UniprotIFO[essential?],"")</f>
        <v>#REF!</v>
      </c>
      <c r="S2375" t="e">
        <f>_xlfn.XLOOKUP(PROTEIN_stoich[[#This Row],[sequence]],[2]!Table1[sequence_without_asterisks],[2]!Table1[protein_stoich seq matches],"")</f>
        <v>#REF!</v>
      </c>
      <c r="T2375" t="e">
        <f>_xlfn.XLOOKUP(PROTEIN_stoich[[#This Row],[uniprot]],[1]!UniprotIFO[Entry],[1]!UniprotIFO[protein_id in GSM model format],"")</f>
        <v>#REF!</v>
      </c>
    </row>
    <row r="2376" spans="1:20" x14ac:dyDescent="0.2">
      <c r="A23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RT08992</v>
      </c>
      <c r="B2376" t="s">
        <v>14949</v>
      </c>
      <c r="C2376" t="s">
        <v>14949</v>
      </c>
      <c r="D2376" t="s">
        <v>8312</v>
      </c>
      <c r="E2376" t="s">
        <v>4877</v>
      </c>
      <c r="G23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6" t="s">
        <v>4878</v>
      </c>
      <c r="I2376" s="25" cm="1">
        <f t="array" ref="I2376">SUMPRODUCT((LEN(PROTEIN_stoich[[#This Row],[sequence]])-LEN(SUBSTITUTE(PROTEIN_stoich[[#This Row],[sequence]],{"A";"C";"D";"E";"F";"G";"H";"I";"K";"L";"M";"N";"P";"Q";"R";"S";"T";"V";"W";"Y"},""))),{72.08;104.14;115.08;129.11;148.17;58.05;138.14;114.16;130.18;114.16;132.2;115.1;98.12;129.13;158.19;88.08;102.1;100.13;187.21;164.17})/1000</f>
        <v>57.015929999999997</v>
      </c>
      <c r="J2376" t="s">
        <v>8313</v>
      </c>
      <c r="K2376" s="4" t="s">
        <v>4880</v>
      </c>
      <c r="M2376">
        <f>LEN(SUBSTITUTE(PROTEIN_stoich[[#This Row],[sequence]],"*",""))</f>
        <v>525</v>
      </c>
      <c r="O2376" t="s">
        <v>16</v>
      </c>
      <c r="P2376" t="str">
        <f>_xlfn.LET(_xlpm.id,PROTEIN_stoich[[#This Row],[uniprot]],HYPERLINK("https://www.uniprot.org/uniprotkb/"&amp;_xlpm.id&amp;"/entry",_xlpm.id))</f>
        <v>A0A0K3C4W7</v>
      </c>
      <c r="Q2376" t="e">
        <f>_xlfn.XLOOKUP(PROTEIN_stoich[[#This Row],[uniprot]],[1]!UniprotIFO[Entry],[1]!UniprotIFO[Gene Ontology IDs],"")</f>
        <v>#REF!</v>
      </c>
      <c r="R2376" t="e">
        <f>_xlfn.XLOOKUP(PROTEIN_stoich[[#This Row],[uniprot]],[1]!UniprotIFO[Entry],[1]!UniprotIFO[essential?],"")</f>
        <v>#REF!</v>
      </c>
      <c r="S2376" t="e">
        <f>_xlfn.XLOOKUP(PROTEIN_stoich[[#This Row],[sequence]],[2]!Table1[sequence_without_asterisks],[2]!Table1[protein_stoich seq matches],"")</f>
        <v>#REF!</v>
      </c>
      <c r="T2376" t="e">
        <f>_xlfn.XLOOKUP(PROTEIN_stoich[[#This Row],[uniprot]],[1]!UniprotIFO[Entry],[1]!UniprotIFO[protein_id in GSM model format],"")</f>
        <v>#REF!</v>
      </c>
    </row>
    <row r="2377" spans="1:20" x14ac:dyDescent="0.2">
      <c r="A23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RT08991</v>
      </c>
      <c r="B2377" t="s">
        <v>14950</v>
      </c>
      <c r="C2377" t="s">
        <v>14950</v>
      </c>
      <c r="D2377" t="s">
        <v>5029</v>
      </c>
      <c r="E2377" t="s">
        <v>4877</v>
      </c>
      <c r="G23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7" t="s">
        <v>4878</v>
      </c>
      <c r="I2377" s="25" cm="1">
        <f t="array" ref="I2377">SUMPRODUCT((LEN(PROTEIN_stoich[[#This Row],[sequence]])-LEN(SUBSTITUTE(PROTEIN_stoich[[#This Row],[sequence]],{"A";"C";"D";"E";"F";"G";"H";"I";"K";"L";"M";"N";"P";"Q";"R";"S";"T";"V";"W";"Y"},""))),{72.08;104.14;115.08;129.11;148.17;58.05;138.14;114.16;130.18;114.16;132.2;115.1;98.12;129.13;158.19;88.08;102.1;100.13;187.21;164.17})/1000</f>
        <v>25.14752</v>
      </c>
      <c r="J2377" t="s">
        <v>5030</v>
      </c>
      <c r="K2377" s="4" t="s">
        <v>4880</v>
      </c>
      <c r="M2377">
        <f>LEN(SUBSTITUTE(PROTEIN_stoich[[#This Row],[sequence]],"*",""))</f>
        <v>240</v>
      </c>
      <c r="O2377" t="s">
        <v>16</v>
      </c>
      <c r="P2377" t="str">
        <f>_xlfn.LET(_xlpm.id,PROTEIN_stoich[[#This Row],[uniprot]],HYPERLINK("https://www.uniprot.org/uniprotkb/"&amp;_xlpm.id&amp;"/entry",_xlpm.id))</f>
        <v>A0A0K3C788</v>
      </c>
      <c r="Q2377" t="e">
        <f>_xlfn.XLOOKUP(PROTEIN_stoich[[#This Row],[uniprot]],[1]!UniprotIFO[Entry],[1]!UniprotIFO[Gene Ontology IDs],"")</f>
        <v>#REF!</v>
      </c>
      <c r="R2377" t="e">
        <f>_xlfn.XLOOKUP(PROTEIN_stoich[[#This Row],[uniprot]],[1]!UniprotIFO[Entry],[1]!UniprotIFO[essential?],"")</f>
        <v>#REF!</v>
      </c>
      <c r="S2377" t="e">
        <f>_xlfn.XLOOKUP(PROTEIN_stoich[[#This Row],[sequence]],[2]!Table1[sequence_without_asterisks],[2]!Table1[protein_stoich seq matches],"")</f>
        <v>#REF!</v>
      </c>
      <c r="T2377" t="e">
        <f>_xlfn.XLOOKUP(PROTEIN_stoich[[#This Row],[uniprot]],[1]!UniprotIFO[Entry],[1]!UniprotIFO[protein_id in GSM model format],"")</f>
        <v>#REF!</v>
      </c>
    </row>
    <row r="2378" spans="1:20" x14ac:dyDescent="0.2">
      <c r="A23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v>
      </c>
      <c r="B2378" t="s">
        <v>1008</v>
      </c>
      <c r="C2378" t="s">
        <v>38</v>
      </c>
      <c r="D2378" t="s">
        <v>1009</v>
      </c>
      <c r="E2378" t="s">
        <v>16</v>
      </c>
      <c r="G2378"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378" t="s">
        <v>1010</v>
      </c>
      <c r="I2378" s="25" cm="1">
        <f t="array" ref="I2378">SUMPRODUCT((LEN(PROTEIN_stoich[[#This Row],[sequence]])-LEN(SUBSTITUTE(PROTEIN_stoich[[#This Row],[sequence]],{"A";"C";"D";"E";"F";"G";"H";"I";"K";"L";"M";"N";"P";"Q";"R";"S";"T";"V";"W";"Y"},""))),{72.08;104.14;115.08;129.11;148.17;58.05;138.14;114.16;130.18;114.16;132.2;115.1;98.12;129.13;158.19;88.08;102.1;100.13;187.21;164.17})/1000</f>
        <v>60.54399999999999</v>
      </c>
      <c r="J2378" t="s">
        <v>3340</v>
      </c>
      <c r="K2378" s="4" t="s">
        <v>12</v>
      </c>
      <c r="M2378">
        <f>LEN(SUBSTITUTE(PROTEIN_stoich[[#This Row],[sequence]],"*",""))</f>
        <v>540</v>
      </c>
      <c r="N2378" t="s">
        <v>4813</v>
      </c>
      <c r="O2378" t="s">
        <v>16</v>
      </c>
      <c r="P2378" t="str">
        <f>_xlfn.LET(_xlpm.id,PROTEIN_stoich[[#This Row],[uniprot]],HYPERLINK("https://www.uniprot.org/uniprotkb/"&amp;_xlpm.id&amp;"/entry",_xlpm.id))</f>
        <v>A0A0K3C8J6</v>
      </c>
      <c r="Q2378" t="e">
        <f>_xlfn.XLOOKUP(PROTEIN_stoich[[#This Row],[uniprot]],[1]!UniprotIFO[Entry],[1]!UniprotIFO[Gene Ontology IDs],"")</f>
        <v>#REF!</v>
      </c>
      <c r="R2378" t="e">
        <f>_xlfn.XLOOKUP(PROTEIN_stoich[[#This Row],[uniprot]],[1]!UniprotIFO[Entry],[1]!UniprotIFO[essential?],"")</f>
        <v>#REF!</v>
      </c>
      <c r="S2378" t="e">
        <f>_xlfn.XLOOKUP(PROTEIN_stoich[[#This Row],[sequence]],[2]!Table1[sequence_without_asterisks],[2]!Table1[protein_stoich seq matches],"")</f>
        <v>#REF!</v>
      </c>
      <c r="T2378" t="e">
        <f>_xlfn.XLOOKUP(PROTEIN_stoich[[#This Row],[uniprot]],[1]!UniprotIFO[Entry],[1]!UniprotIFO[protein_id in GSM model format],"")</f>
        <v>#REF!</v>
      </c>
    </row>
    <row r="2379" spans="1:20" x14ac:dyDescent="0.2">
      <c r="A23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RT08978</v>
      </c>
      <c r="B2379" t="s">
        <v>14951</v>
      </c>
      <c r="C2379" t="s">
        <v>14951</v>
      </c>
      <c r="D2379" t="s">
        <v>8467</v>
      </c>
      <c r="E2379" t="s">
        <v>4877</v>
      </c>
      <c r="G23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79" t="s">
        <v>4878</v>
      </c>
      <c r="I2379" s="25" cm="1">
        <f t="array" ref="I2379">SUMPRODUCT((LEN(PROTEIN_stoich[[#This Row],[sequence]])-LEN(SUBSTITUTE(PROTEIN_stoich[[#This Row],[sequence]],{"A";"C";"D";"E";"F";"G";"H";"I";"K";"L";"M";"N";"P";"Q";"R";"S";"T";"V";"W";"Y"},""))),{72.08;104.14;115.08;129.11;148.17;58.05;138.14;114.16;130.18;114.16;132.2;115.1;98.12;129.13;158.19;88.08;102.1;100.13;187.21;164.17})/1000</f>
        <v>45.104480000000009</v>
      </c>
      <c r="J2379" t="s">
        <v>8468</v>
      </c>
      <c r="K2379" s="4" t="s">
        <v>4880</v>
      </c>
      <c r="M2379">
        <f>LEN(SUBSTITUTE(PROTEIN_stoich[[#This Row],[sequence]],"*",""))</f>
        <v>394</v>
      </c>
      <c r="O2379" t="s">
        <v>16</v>
      </c>
      <c r="P2379" t="str">
        <f>_xlfn.LET(_xlpm.id,PROTEIN_stoich[[#This Row],[uniprot]],HYPERLINK("https://www.uniprot.org/uniprotkb/"&amp;_xlpm.id&amp;"/entry",_xlpm.id))</f>
        <v>A0A0K3CC05</v>
      </c>
      <c r="Q2379" t="e">
        <f>_xlfn.XLOOKUP(PROTEIN_stoich[[#This Row],[uniprot]],[1]!UniprotIFO[Entry],[1]!UniprotIFO[Gene Ontology IDs],"")</f>
        <v>#REF!</v>
      </c>
      <c r="R2379" t="e">
        <f>_xlfn.XLOOKUP(PROTEIN_stoich[[#This Row],[uniprot]],[1]!UniprotIFO[Entry],[1]!UniprotIFO[essential?],"")</f>
        <v>#REF!</v>
      </c>
      <c r="S2379" t="e">
        <f>_xlfn.XLOOKUP(PROTEIN_stoich[[#This Row],[sequence]],[2]!Table1[sequence_without_asterisks],[2]!Table1[protein_stoich seq matches],"")</f>
        <v>#REF!</v>
      </c>
      <c r="T2379" t="e">
        <f>_xlfn.XLOOKUP(PROTEIN_stoich[[#This Row],[uniprot]],[1]!UniprotIFO[Entry],[1]!UniprotIFO[protein_id in GSM model format],"")</f>
        <v>#REF!</v>
      </c>
    </row>
    <row r="2380" spans="1:20" x14ac:dyDescent="0.2">
      <c r="A23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RT08974</v>
      </c>
      <c r="B2380" t="s">
        <v>14952</v>
      </c>
      <c r="C2380" t="s">
        <v>14952</v>
      </c>
      <c r="D2380" t="s">
        <v>10209</v>
      </c>
      <c r="E2380" t="s">
        <v>4877</v>
      </c>
      <c r="G23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0" t="s">
        <v>4878</v>
      </c>
      <c r="I2380" s="25" cm="1">
        <f t="array" ref="I2380">SUMPRODUCT((LEN(PROTEIN_stoich[[#This Row],[sequence]])-LEN(SUBSTITUTE(PROTEIN_stoich[[#This Row],[sequence]],{"A";"C";"D";"E";"F";"G";"H";"I";"K";"L";"M";"N";"P";"Q";"R";"S";"T";"V";"W";"Y"},""))),{72.08;104.14;115.08;129.11;148.17;58.05;138.14;114.16;130.18;114.16;132.2;115.1;98.12;129.13;158.19;88.08;102.1;100.13;187.21;164.17})/1000</f>
        <v>25.475370000000005</v>
      </c>
      <c r="J2380" t="s">
        <v>10210</v>
      </c>
      <c r="K2380" s="4" t="s">
        <v>4880</v>
      </c>
      <c r="M2380">
        <f>LEN(SUBSTITUTE(PROTEIN_stoich[[#This Row],[sequence]],"*",""))</f>
        <v>236</v>
      </c>
      <c r="O2380" t="s">
        <v>16</v>
      </c>
      <c r="P2380" t="str">
        <f>_xlfn.LET(_xlpm.id,PROTEIN_stoich[[#This Row],[uniprot]],HYPERLINK("https://www.uniprot.org/uniprotkb/"&amp;_xlpm.id&amp;"/entry",_xlpm.id))</f>
        <v>A0A0K3C7N9</v>
      </c>
      <c r="Q2380" t="e">
        <f>_xlfn.XLOOKUP(PROTEIN_stoich[[#This Row],[uniprot]],[1]!UniprotIFO[Entry],[1]!UniprotIFO[Gene Ontology IDs],"")</f>
        <v>#REF!</v>
      </c>
      <c r="R2380" t="e">
        <f>_xlfn.XLOOKUP(PROTEIN_stoich[[#This Row],[uniprot]],[1]!UniprotIFO[Entry],[1]!UniprotIFO[essential?],"")</f>
        <v>#REF!</v>
      </c>
      <c r="S2380" t="e">
        <f>_xlfn.XLOOKUP(PROTEIN_stoich[[#This Row],[sequence]],[2]!Table1[sequence_without_asterisks],[2]!Table1[protein_stoich seq matches],"")</f>
        <v>#REF!</v>
      </c>
      <c r="T2380" t="e">
        <f>_xlfn.XLOOKUP(PROTEIN_stoich[[#This Row],[uniprot]],[1]!UniprotIFO[Entry],[1]!UniprotIFO[protein_id in GSM model format],"")</f>
        <v>#REF!</v>
      </c>
    </row>
    <row r="2381" spans="1:20" x14ac:dyDescent="0.2">
      <c r="A23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RT08959</v>
      </c>
      <c r="B2381" t="s">
        <v>14954</v>
      </c>
      <c r="C2381" t="s">
        <v>14954</v>
      </c>
      <c r="D2381" t="s">
        <v>8827</v>
      </c>
      <c r="E2381" t="s">
        <v>4877</v>
      </c>
      <c r="G23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1" t="s">
        <v>4878</v>
      </c>
      <c r="I2381" s="25" cm="1">
        <f t="array" ref="I2381">SUMPRODUCT((LEN(PROTEIN_stoich[[#This Row],[sequence]])-LEN(SUBSTITUTE(PROTEIN_stoich[[#This Row],[sequence]],{"A";"C";"D";"E";"F";"G";"H";"I";"K";"L";"M";"N";"P";"Q";"R";"S";"T";"V";"W";"Y"},""))),{72.08;104.14;115.08;129.11;148.17;58.05;138.14;114.16;130.18;114.16;132.2;115.1;98.12;129.13;158.19;88.08;102.1;100.13;187.21;164.17})/1000</f>
        <v>53.810200000000009</v>
      </c>
      <c r="J2381" t="s">
        <v>8828</v>
      </c>
      <c r="K2381" s="4" t="s">
        <v>4880</v>
      </c>
      <c r="M2381">
        <f>LEN(SUBSTITUTE(PROTEIN_stoich[[#This Row],[sequence]],"*",""))</f>
        <v>478</v>
      </c>
      <c r="O2381" t="s">
        <v>16</v>
      </c>
      <c r="P2381" t="str">
        <f>_xlfn.LET(_xlpm.id,PROTEIN_stoich[[#This Row],[uniprot]],HYPERLINK("https://www.uniprot.org/uniprotkb/"&amp;_xlpm.id&amp;"/entry",_xlpm.id))</f>
        <v>A0A0K3C755</v>
      </c>
      <c r="Q2381" t="e">
        <f>_xlfn.XLOOKUP(PROTEIN_stoich[[#This Row],[uniprot]],[1]!UniprotIFO[Entry],[1]!UniprotIFO[Gene Ontology IDs],"")</f>
        <v>#REF!</v>
      </c>
      <c r="R2381" t="e">
        <f>_xlfn.XLOOKUP(PROTEIN_stoich[[#This Row],[uniprot]],[1]!UniprotIFO[Entry],[1]!UniprotIFO[essential?],"")</f>
        <v>#REF!</v>
      </c>
      <c r="S2381" t="e">
        <f>_xlfn.XLOOKUP(PROTEIN_stoich[[#This Row],[sequence]],[2]!Table1[sequence_without_asterisks],[2]!Table1[protein_stoich seq matches],"")</f>
        <v>#REF!</v>
      </c>
      <c r="T2381" t="e">
        <f>_xlfn.XLOOKUP(PROTEIN_stoich[[#This Row],[uniprot]],[1]!UniprotIFO[Entry],[1]!UniprotIFO[protein_id in GSM model format],"")</f>
        <v>#REF!</v>
      </c>
    </row>
    <row r="2382" spans="1:20" x14ac:dyDescent="0.2">
      <c r="A23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RT08951</v>
      </c>
      <c r="B2382" t="s">
        <v>14956</v>
      </c>
      <c r="C2382" t="s">
        <v>14956</v>
      </c>
      <c r="D2382" t="s">
        <v>9217</v>
      </c>
      <c r="E2382" t="s">
        <v>4877</v>
      </c>
      <c r="G23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2" t="s">
        <v>4878</v>
      </c>
      <c r="I2382" s="25" cm="1">
        <f t="array" ref="I2382">SUMPRODUCT((LEN(PROTEIN_stoich[[#This Row],[sequence]])-LEN(SUBSTITUTE(PROTEIN_stoich[[#This Row],[sequence]],{"A";"C";"D";"E";"F";"G";"H";"I";"K";"L";"M";"N";"P";"Q";"R";"S";"T";"V";"W";"Y"},""))),{72.08;104.14;115.08;129.11;148.17;58.05;138.14;114.16;130.18;114.16;132.2;115.1;98.12;129.13;158.19;88.08;102.1;100.13;187.21;164.17})/1000</f>
        <v>20.790609999999997</v>
      </c>
      <c r="J2382" t="s">
        <v>9218</v>
      </c>
      <c r="K2382" s="4" t="s">
        <v>4880</v>
      </c>
      <c r="M2382">
        <f>LEN(SUBSTITUTE(PROTEIN_stoich[[#This Row],[sequence]],"*",""))</f>
        <v>185</v>
      </c>
      <c r="O2382" t="s">
        <v>16</v>
      </c>
      <c r="P2382" t="str">
        <f>_xlfn.LET(_xlpm.id,PROTEIN_stoich[[#This Row],[uniprot]],HYPERLINK("https://www.uniprot.org/uniprotkb/"&amp;_xlpm.id&amp;"/entry",_xlpm.id))</f>
        <v>A0A0K3CBY5</v>
      </c>
      <c r="Q2382" t="e">
        <f>_xlfn.XLOOKUP(PROTEIN_stoich[[#This Row],[uniprot]],[1]!UniprotIFO[Entry],[1]!UniprotIFO[Gene Ontology IDs],"")</f>
        <v>#REF!</v>
      </c>
      <c r="R2382" t="e">
        <f>_xlfn.XLOOKUP(PROTEIN_stoich[[#This Row],[uniprot]],[1]!UniprotIFO[Entry],[1]!UniprotIFO[essential?],"")</f>
        <v>#REF!</v>
      </c>
      <c r="S2382" t="e">
        <f>_xlfn.XLOOKUP(PROTEIN_stoich[[#This Row],[sequence]],[2]!Table1[sequence_without_asterisks],[2]!Table1[protein_stoich seq matches],"")</f>
        <v>#REF!</v>
      </c>
      <c r="T2382" t="e">
        <f>_xlfn.XLOOKUP(PROTEIN_stoich[[#This Row],[uniprot]],[1]!UniprotIFO[Entry],[1]!UniprotIFO[protein_id in GSM model format],"")</f>
        <v>#REF!</v>
      </c>
    </row>
    <row r="2383" spans="1:20" x14ac:dyDescent="0.2">
      <c r="A23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RT08947</v>
      </c>
      <c r="B2383" t="s">
        <v>14957</v>
      </c>
      <c r="C2383" t="s">
        <v>14957</v>
      </c>
      <c r="D2383" t="s">
        <v>5927</v>
      </c>
      <c r="E2383" t="s">
        <v>4877</v>
      </c>
      <c r="G23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3" t="s">
        <v>4878</v>
      </c>
      <c r="I2383" s="25" cm="1">
        <f t="array" ref="I2383">SUMPRODUCT((LEN(PROTEIN_stoich[[#This Row],[sequence]])-LEN(SUBSTITUTE(PROTEIN_stoich[[#This Row],[sequence]],{"A";"C";"D";"E";"F";"G";"H";"I";"K";"L";"M";"N";"P";"Q";"R";"S";"T";"V";"W";"Y"},""))),{72.08;104.14;115.08;129.11;148.17;58.05;138.14;114.16;130.18;114.16;132.2;115.1;98.12;129.13;158.19;88.08;102.1;100.13;187.21;164.17})/1000</f>
        <v>48.020029999999998</v>
      </c>
      <c r="J2383" t="s">
        <v>5928</v>
      </c>
      <c r="K2383" s="4" t="s">
        <v>4880</v>
      </c>
      <c r="M2383">
        <f>LEN(SUBSTITUTE(PROTEIN_stoich[[#This Row],[sequence]],"*",""))</f>
        <v>426</v>
      </c>
      <c r="O2383" t="s">
        <v>16</v>
      </c>
      <c r="P2383" t="str">
        <f>_xlfn.LET(_xlpm.id,PROTEIN_stoich[[#This Row],[uniprot]],HYPERLINK("https://www.uniprot.org/uniprotkb/"&amp;_xlpm.id&amp;"/entry",_xlpm.id))</f>
        <v>A0A0K3C7L6</v>
      </c>
      <c r="Q2383" t="e">
        <f>_xlfn.XLOOKUP(PROTEIN_stoich[[#This Row],[uniprot]],[1]!UniprotIFO[Entry],[1]!UniprotIFO[Gene Ontology IDs],"")</f>
        <v>#REF!</v>
      </c>
      <c r="R2383" t="e">
        <f>_xlfn.XLOOKUP(PROTEIN_stoich[[#This Row],[uniprot]],[1]!UniprotIFO[Entry],[1]!UniprotIFO[essential?],"")</f>
        <v>#REF!</v>
      </c>
      <c r="S2383" t="e">
        <f>_xlfn.XLOOKUP(PROTEIN_stoich[[#This Row],[sequence]],[2]!Table1[sequence_without_asterisks],[2]!Table1[protein_stoich seq matches],"")</f>
        <v>#REF!</v>
      </c>
      <c r="T2383" t="e">
        <f>_xlfn.XLOOKUP(PROTEIN_stoich[[#This Row],[uniprot]],[1]!UniprotIFO[Entry],[1]!UniprotIFO[protein_id in GSM model format],"")</f>
        <v>#REF!</v>
      </c>
    </row>
    <row r="2384" spans="1:20" x14ac:dyDescent="0.2">
      <c r="A23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RT08946</v>
      </c>
      <c r="B2384" t="s">
        <v>14958</v>
      </c>
      <c r="C2384" t="s">
        <v>14958</v>
      </c>
      <c r="D2384" t="s">
        <v>9414</v>
      </c>
      <c r="E2384" t="s">
        <v>4877</v>
      </c>
      <c r="G23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4" t="s">
        <v>4878</v>
      </c>
      <c r="I2384" s="25" cm="1">
        <f t="array" ref="I2384">SUMPRODUCT((LEN(PROTEIN_stoich[[#This Row],[sequence]])-LEN(SUBSTITUTE(PROTEIN_stoich[[#This Row],[sequence]],{"A";"C";"D";"E";"F";"G";"H";"I";"K";"L";"M";"N";"P";"Q";"R";"S";"T";"V";"W";"Y"},""))),{72.08;104.14;115.08;129.11;148.17;58.05;138.14;114.16;130.18;114.16;132.2;115.1;98.12;129.13;158.19;88.08;102.1;100.13;187.21;164.17})/1000</f>
        <v>50.148509999999987</v>
      </c>
      <c r="J2384" t="s">
        <v>9415</v>
      </c>
      <c r="K2384" s="4" t="s">
        <v>4880</v>
      </c>
      <c r="M2384">
        <f>LEN(SUBSTITUTE(PROTEIN_stoich[[#This Row],[sequence]],"*",""))</f>
        <v>462</v>
      </c>
      <c r="O2384" t="s">
        <v>16</v>
      </c>
      <c r="P2384" t="str">
        <f>_xlfn.LET(_xlpm.id,PROTEIN_stoich[[#This Row],[uniprot]],HYPERLINK("https://www.uniprot.org/uniprotkb/"&amp;_xlpm.id&amp;"/entry",_xlpm.id))</f>
        <v>A0A0K3CBY2</v>
      </c>
      <c r="Q2384" t="e">
        <f>_xlfn.XLOOKUP(PROTEIN_stoich[[#This Row],[uniprot]],[1]!UniprotIFO[Entry],[1]!UniprotIFO[Gene Ontology IDs],"")</f>
        <v>#REF!</v>
      </c>
      <c r="R2384" t="e">
        <f>_xlfn.XLOOKUP(PROTEIN_stoich[[#This Row],[uniprot]],[1]!UniprotIFO[Entry],[1]!UniprotIFO[essential?],"")</f>
        <v>#REF!</v>
      </c>
      <c r="S2384" t="e">
        <f>_xlfn.XLOOKUP(PROTEIN_stoich[[#This Row],[sequence]],[2]!Table1[sequence_without_asterisks],[2]!Table1[protein_stoich seq matches],"")</f>
        <v>#REF!</v>
      </c>
      <c r="T2384" t="e">
        <f>_xlfn.XLOOKUP(PROTEIN_stoich[[#This Row],[uniprot]],[1]!UniprotIFO[Entry],[1]!UniprotIFO[protein_id in GSM model format],"")</f>
        <v>#REF!</v>
      </c>
    </row>
    <row r="2385" spans="1:20" x14ac:dyDescent="0.2">
      <c r="A23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v>
      </c>
      <c r="B2385" t="s">
        <v>1005</v>
      </c>
      <c r="C2385" t="s">
        <v>240</v>
      </c>
      <c r="D2385" t="s">
        <v>1006</v>
      </c>
      <c r="E2385" t="s">
        <v>16</v>
      </c>
      <c r="G2385"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385" t="s">
        <v>1007</v>
      </c>
      <c r="I2385" s="25" cm="1">
        <f t="array" ref="I2385">SUMPRODUCT((LEN(PROTEIN_stoich[[#This Row],[sequence]])-LEN(SUBSTITUTE(PROTEIN_stoich[[#This Row],[sequence]],{"A";"C";"D";"E";"F";"G";"H";"I";"K";"L";"M";"N";"P";"Q";"R";"S";"T";"V";"W";"Y"},""))),{72.08;104.14;115.08;129.11;148.17;58.05;138.14;114.16;130.18;114.16;132.2;115.1;98.12;129.13;158.19;88.08;102.1;100.13;187.21;164.17})/1000</f>
        <v>76.554510000000008</v>
      </c>
      <c r="J2385" t="s">
        <v>3339</v>
      </c>
      <c r="K2385" s="4" t="s">
        <v>12</v>
      </c>
      <c r="M2385">
        <f>LEN(SUBSTITUTE(PROTEIN_stoich[[#This Row],[sequence]],"*",""))</f>
        <v>704</v>
      </c>
      <c r="N2385" t="s">
        <v>4809</v>
      </c>
      <c r="O2385" t="s">
        <v>16</v>
      </c>
      <c r="P2385" t="str">
        <f>_xlfn.LET(_xlpm.id,PROTEIN_stoich[[#This Row],[uniprot]],HYPERLINK("https://www.uniprot.org/uniprotkb/"&amp;_xlpm.id&amp;"/entry",_xlpm.id))</f>
        <v>A0A0K3C7V9</v>
      </c>
      <c r="Q2385" t="e">
        <f>_xlfn.XLOOKUP(PROTEIN_stoich[[#This Row],[uniprot]],[1]!UniprotIFO[Entry],[1]!UniprotIFO[Gene Ontology IDs],"")</f>
        <v>#REF!</v>
      </c>
      <c r="R2385" t="e">
        <f>_xlfn.XLOOKUP(PROTEIN_stoich[[#This Row],[uniprot]],[1]!UniprotIFO[Entry],[1]!UniprotIFO[essential?],"")</f>
        <v>#REF!</v>
      </c>
      <c r="S2385" t="e">
        <f>_xlfn.XLOOKUP(PROTEIN_stoich[[#This Row],[sequence]],[2]!Table1[sequence_without_asterisks],[2]!Table1[protein_stoich seq matches],"")</f>
        <v>#REF!</v>
      </c>
      <c r="T2385" t="e">
        <f>_xlfn.XLOOKUP(PROTEIN_stoich[[#This Row],[uniprot]],[1]!UniprotIFO[Entry],[1]!UniprotIFO[protein_id in GSM model format],"")</f>
        <v>#REF!</v>
      </c>
    </row>
    <row r="2386" spans="1:20" x14ac:dyDescent="0.2">
      <c r="A23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RT08933</v>
      </c>
      <c r="B2386" t="s">
        <v>14959</v>
      </c>
      <c r="C2386" t="s">
        <v>14959</v>
      </c>
      <c r="D2386" t="s">
        <v>9062</v>
      </c>
      <c r="E2386" t="s">
        <v>4877</v>
      </c>
      <c r="G23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6" t="s">
        <v>4878</v>
      </c>
      <c r="I2386" s="25" cm="1">
        <f t="array" ref="I2386">SUMPRODUCT((LEN(PROTEIN_stoich[[#This Row],[sequence]])-LEN(SUBSTITUTE(PROTEIN_stoich[[#This Row],[sequence]],{"A";"C";"D";"E";"F";"G";"H";"I";"K";"L";"M";"N";"P";"Q";"R";"S";"T";"V";"W";"Y"},""))),{72.08;104.14;115.08;129.11;148.17;58.05;138.14;114.16;130.18;114.16;132.2;115.1;98.12;129.13;158.19;88.08;102.1;100.13;187.21;164.17})/1000</f>
        <v>58.835399999999986</v>
      </c>
      <c r="J2386" t="s">
        <v>9063</v>
      </c>
      <c r="K2386" s="4" t="s">
        <v>4880</v>
      </c>
      <c r="M2386">
        <f>LEN(SUBSTITUTE(PROTEIN_stoich[[#This Row],[sequence]],"*",""))</f>
        <v>537</v>
      </c>
      <c r="O2386" t="s">
        <v>16</v>
      </c>
      <c r="P2386" t="str">
        <f>_xlfn.LET(_xlpm.id,PROTEIN_stoich[[#This Row],[uniprot]],HYPERLINK("https://www.uniprot.org/uniprotkb/"&amp;_xlpm.id&amp;"/entry",_xlpm.id))</f>
        <v>A0A0K3C818</v>
      </c>
      <c r="Q2386" t="e">
        <f>_xlfn.XLOOKUP(PROTEIN_stoich[[#This Row],[uniprot]],[1]!UniprotIFO[Entry],[1]!UniprotIFO[Gene Ontology IDs],"")</f>
        <v>#REF!</v>
      </c>
      <c r="R2386" t="e">
        <f>_xlfn.XLOOKUP(PROTEIN_stoich[[#This Row],[uniprot]],[1]!UniprotIFO[Entry],[1]!UniprotIFO[essential?],"")</f>
        <v>#REF!</v>
      </c>
      <c r="S2386" t="e">
        <f>_xlfn.XLOOKUP(PROTEIN_stoich[[#This Row],[sequence]],[2]!Table1[sequence_without_asterisks],[2]!Table1[protein_stoich seq matches],"")</f>
        <v>#REF!</v>
      </c>
      <c r="T2386" t="e">
        <f>_xlfn.XLOOKUP(PROTEIN_stoich[[#This Row],[uniprot]],[1]!UniprotIFO[Entry],[1]!UniprotIFO[protein_id in GSM model format],"")</f>
        <v>#REF!</v>
      </c>
    </row>
    <row r="2387" spans="1:20" x14ac:dyDescent="0.2">
      <c r="A23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RT08930</v>
      </c>
      <c r="B2387" t="s">
        <v>14961</v>
      </c>
      <c r="C2387" t="s">
        <v>14961</v>
      </c>
      <c r="D2387" t="s">
        <v>5529</v>
      </c>
      <c r="E2387" t="s">
        <v>4877</v>
      </c>
      <c r="G23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7" t="s">
        <v>4878</v>
      </c>
      <c r="I2387" s="25" cm="1">
        <f t="array" ref="I2387">SUMPRODUCT((LEN(PROTEIN_stoich[[#This Row],[sequence]])-LEN(SUBSTITUTE(PROTEIN_stoich[[#This Row],[sequence]],{"A";"C";"D";"E";"F";"G";"H";"I";"K";"L";"M";"N";"P";"Q";"R";"S";"T";"V";"W";"Y"},""))),{72.08;104.14;115.08;129.11;148.17;58.05;138.14;114.16;130.18;114.16;132.2;115.1;98.12;129.13;158.19;88.08;102.1;100.13;187.21;164.17})/1000</f>
        <v>81.17667999999999</v>
      </c>
      <c r="J2387" t="s">
        <v>5530</v>
      </c>
      <c r="K2387" s="4" t="s">
        <v>4880</v>
      </c>
      <c r="M2387">
        <f>LEN(SUBSTITUTE(PROTEIN_stoich[[#This Row],[sequence]],"*",""))</f>
        <v>740</v>
      </c>
      <c r="O2387" t="s">
        <v>16</v>
      </c>
      <c r="P2387" t="str">
        <f>_xlfn.LET(_xlpm.id,PROTEIN_stoich[[#This Row],[uniprot]],HYPERLINK("https://www.uniprot.org/uniprotkb/"&amp;_xlpm.id&amp;"/entry",_xlpm.id))</f>
        <v>A0A0K3C7K4</v>
      </c>
      <c r="Q2387" t="e">
        <f>_xlfn.XLOOKUP(PROTEIN_stoich[[#This Row],[uniprot]],[1]!UniprotIFO[Entry],[1]!UniprotIFO[Gene Ontology IDs],"")</f>
        <v>#REF!</v>
      </c>
      <c r="R2387" t="e">
        <f>_xlfn.XLOOKUP(PROTEIN_stoich[[#This Row],[uniprot]],[1]!UniprotIFO[Entry],[1]!UniprotIFO[essential?],"")</f>
        <v>#REF!</v>
      </c>
      <c r="S2387" t="e">
        <f>_xlfn.XLOOKUP(PROTEIN_stoich[[#This Row],[sequence]],[2]!Table1[sequence_without_asterisks],[2]!Table1[protein_stoich seq matches],"")</f>
        <v>#REF!</v>
      </c>
      <c r="T2387" t="e">
        <f>_xlfn.XLOOKUP(PROTEIN_stoich[[#This Row],[uniprot]],[1]!UniprotIFO[Entry],[1]!UniprotIFO[protein_id in GSM model format],"")</f>
        <v>#REF!</v>
      </c>
    </row>
    <row r="2388" spans="1:20" x14ac:dyDescent="0.2">
      <c r="A23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RT08927</v>
      </c>
      <c r="B2388" t="s">
        <v>14962</v>
      </c>
      <c r="C2388" t="s">
        <v>14962</v>
      </c>
      <c r="D2388" t="s">
        <v>7467</v>
      </c>
      <c r="E2388" t="s">
        <v>4877</v>
      </c>
      <c r="G23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8" t="s">
        <v>4878</v>
      </c>
      <c r="I2388" s="25" cm="1">
        <f t="array" ref="I2388">SUMPRODUCT((LEN(PROTEIN_stoich[[#This Row],[sequence]])-LEN(SUBSTITUTE(PROTEIN_stoich[[#This Row],[sequence]],{"A";"C";"D";"E";"F";"G";"H";"I";"K";"L";"M";"N";"P";"Q";"R";"S";"T";"V";"W";"Y"},""))),{72.08;104.14;115.08;129.11;148.17;58.05;138.14;114.16;130.18;114.16;132.2;115.1;98.12;129.13;158.19;88.08;102.1;100.13;187.21;164.17})/1000</f>
        <v>50.898149999999994</v>
      </c>
      <c r="J2388" t="s">
        <v>7468</v>
      </c>
      <c r="K2388" s="4" t="s">
        <v>4880</v>
      </c>
      <c r="M2388">
        <f>LEN(SUBSTITUTE(PROTEIN_stoich[[#This Row],[sequence]],"*",""))</f>
        <v>474</v>
      </c>
      <c r="O2388" t="s">
        <v>16</v>
      </c>
      <c r="P2388" t="str">
        <f>_xlfn.LET(_xlpm.id,PROTEIN_stoich[[#This Row],[uniprot]],HYPERLINK("https://www.uniprot.org/uniprotkb/"&amp;_xlpm.id&amp;"/entry",_xlpm.id))</f>
        <v>A0A0K3C4R6</v>
      </c>
      <c r="Q2388" t="e">
        <f>_xlfn.XLOOKUP(PROTEIN_stoich[[#This Row],[uniprot]],[1]!UniprotIFO[Entry],[1]!UniprotIFO[Gene Ontology IDs],"")</f>
        <v>#REF!</v>
      </c>
      <c r="R2388" t="e">
        <f>_xlfn.XLOOKUP(PROTEIN_stoich[[#This Row],[uniprot]],[1]!UniprotIFO[Entry],[1]!UniprotIFO[essential?],"")</f>
        <v>#REF!</v>
      </c>
      <c r="S2388" t="e">
        <f>_xlfn.XLOOKUP(PROTEIN_stoich[[#This Row],[sequence]],[2]!Table1[sequence_without_asterisks],[2]!Table1[protein_stoich seq matches],"")</f>
        <v>#REF!</v>
      </c>
      <c r="T2388" t="e">
        <f>_xlfn.XLOOKUP(PROTEIN_stoich[[#This Row],[uniprot]],[1]!UniprotIFO[Entry],[1]!UniprotIFO[protein_id in GSM model format],"")</f>
        <v>#REF!</v>
      </c>
    </row>
    <row r="2389" spans="1:20" x14ac:dyDescent="0.2">
      <c r="A23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RT08922</v>
      </c>
      <c r="B2389" t="s">
        <v>14963</v>
      </c>
      <c r="C2389" t="s">
        <v>14963</v>
      </c>
      <c r="D2389" t="s">
        <v>7693</v>
      </c>
      <c r="E2389" t="s">
        <v>4877</v>
      </c>
      <c r="G23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89" t="s">
        <v>4878</v>
      </c>
      <c r="I2389" s="25" cm="1">
        <f t="array" ref="I2389">SUMPRODUCT((LEN(PROTEIN_stoich[[#This Row],[sequence]])-LEN(SUBSTITUTE(PROTEIN_stoich[[#This Row],[sequence]],{"A";"C";"D";"E";"F";"G";"H";"I";"K";"L";"M";"N";"P";"Q";"R";"S";"T";"V";"W";"Y"},""))),{72.08;104.14;115.08;129.11;148.17;58.05;138.14;114.16;130.18;114.16;132.2;115.1;98.12;129.13;158.19;88.08;102.1;100.13;187.21;164.17})/1000</f>
        <v>40.341879999999996</v>
      </c>
      <c r="J2389" t="s">
        <v>7694</v>
      </c>
      <c r="K2389" s="4" t="s">
        <v>4880</v>
      </c>
      <c r="M2389">
        <f>LEN(SUBSTITUTE(PROTEIN_stoich[[#This Row],[sequence]],"*",""))</f>
        <v>388</v>
      </c>
      <c r="O2389" t="s">
        <v>16</v>
      </c>
      <c r="P2389" t="str">
        <f>_xlfn.LET(_xlpm.id,PROTEIN_stoich[[#This Row],[uniprot]],HYPERLINK("https://www.uniprot.org/uniprotkb/"&amp;_xlpm.id&amp;"/entry",_xlpm.id))</f>
        <v>A0A0K3CBW2</v>
      </c>
      <c r="Q2389" t="e">
        <f>_xlfn.XLOOKUP(PROTEIN_stoich[[#This Row],[uniprot]],[1]!UniprotIFO[Entry],[1]!UniprotIFO[Gene Ontology IDs],"")</f>
        <v>#REF!</v>
      </c>
      <c r="R2389" t="e">
        <f>_xlfn.XLOOKUP(PROTEIN_stoich[[#This Row],[uniprot]],[1]!UniprotIFO[Entry],[1]!UniprotIFO[essential?],"")</f>
        <v>#REF!</v>
      </c>
      <c r="S2389" t="e">
        <f>_xlfn.XLOOKUP(PROTEIN_stoich[[#This Row],[sequence]],[2]!Table1[sequence_without_asterisks],[2]!Table1[protein_stoich seq matches],"")</f>
        <v>#REF!</v>
      </c>
      <c r="T2389" t="e">
        <f>_xlfn.XLOOKUP(PROTEIN_stoich[[#This Row],[uniprot]],[1]!UniprotIFO[Entry],[1]!UniprotIFO[protein_id in GSM model format],"")</f>
        <v>#REF!</v>
      </c>
    </row>
    <row r="2390" spans="1:20" x14ac:dyDescent="0.2">
      <c r="A23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RT08920</v>
      </c>
      <c r="B2390" t="s">
        <v>14964</v>
      </c>
      <c r="C2390" t="s">
        <v>14964</v>
      </c>
      <c r="D2390" t="s">
        <v>6636</v>
      </c>
      <c r="E2390" t="s">
        <v>4877</v>
      </c>
      <c r="G23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0" t="s">
        <v>4878</v>
      </c>
      <c r="I2390" s="25" cm="1">
        <f t="array" ref="I2390">SUMPRODUCT((LEN(PROTEIN_stoich[[#This Row],[sequence]])-LEN(SUBSTITUTE(PROTEIN_stoich[[#This Row],[sequence]],{"A";"C";"D";"E";"F";"G";"H";"I";"K";"L";"M";"N";"P";"Q";"R";"S";"T";"V";"W";"Y"},""))),{72.08;104.14;115.08;129.11;148.17;58.05;138.14;114.16;130.18;114.16;132.2;115.1;98.12;129.13;158.19;88.08;102.1;100.13;187.21;164.17})/1000</f>
        <v>23.002959999999995</v>
      </c>
      <c r="J2390" t="s">
        <v>6637</v>
      </c>
      <c r="K2390" s="4" t="s">
        <v>4880</v>
      </c>
      <c r="M2390">
        <f>LEN(SUBSTITUTE(PROTEIN_stoich[[#This Row],[sequence]],"*",""))</f>
        <v>209</v>
      </c>
      <c r="O2390" t="s">
        <v>16</v>
      </c>
      <c r="P2390" t="str">
        <f>_xlfn.LET(_xlpm.id,PROTEIN_stoich[[#This Row],[uniprot]],HYPERLINK("https://www.uniprot.org/uniprotkb/"&amp;_xlpm.id&amp;"/entry",_xlpm.id))</f>
        <v>A0A0K3C4R3</v>
      </c>
      <c r="Q2390" t="e">
        <f>_xlfn.XLOOKUP(PROTEIN_stoich[[#This Row],[uniprot]],[1]!UniprotIFO[Entry],[1]!UniprotIFO[Gene Ontology IDs],"")</f>
        <v>#REF!</v>
      </c>
      <c r="R2390" t="e">
        <f>_xlfn.XLOOKUP(PROTEIN_stoich[[#This Row],[uniprot]],[1]!UniprotIFO[Entry],[1]!UniprotIFO[essential?],"")</f>
        <v>#REF!</v>
      </c>
      <c r="S2390" t="e">
        <f>_xlfn.XLOOKUP(PROTEIN_stoich[[#This Row],[sequence]],[2]!Table1[sequence_without_asterisks],[2]!Table1[protein_stoich seq matches],"")</f>
        <v>#REF!</v>
      </c>
      <c r="T2390" t="e">
        <f>_xlfn.XLOOKUP(PROTEIN_stoich[[#This Row],[uniprot]],[1]!UniprotIFO[Entry],[1]!UniprotIFO[protein_id in GSM model format],"")</f>
        <v>#REF!</v>
      </c>
    </row>
    <row r="2391" spans="1:20" x14ac:dyDescent="0.2">
      <c r="A23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RT08913</v>
      </c>
      <c r="B2391" t="s">
        <v>14965</v>
      </c>
      <c r="C2391" t="s">
        <v>14965</v>
      </c>
      <c r="D2391" t="s">
        <v>4883</v>
      </c>
      <c r="E2391" t="s">
        <v>4877</v>
      </c>
      <c r="G23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1" t="s">
        <v>4878</v>
      </c>
      <c r="I2391" s="25" cm="1">
        <f t="array" ref="I2391">SUMPRODUCT((LEN(PROTEIN_stoich[[#This Row],[sequence]])-LEN(SUBSTITUTE(PROTEIN_stoich[[#This Row],[sequence]],{"A";"C";"D";"E";"F";"G";"H";"I";"K";"L";"M";"N";"P";"Q";"R";"S";"T";"V";"W";"Y"},""))),{72.08;104.14;115.08;129.11;148.17;58.05;138.14;114.16;130.18;114.16;132.2;115.1;98.12;129.13;158.19;88.08;102.1;100.13;187.21;164.17})/1000</f>
        <v>104.55214000000001</v>
      </c>
      <c r="J2391" t="s">
        <v>4884</v>
      </c>
      <c r="K2391" s="4" t="s">
        <v>4880</v>
      </c>
      <c r="M2391">
        <f>LEN(SUBSTITUTE(PROTEIN_stoich[[#This Row],[sequence]],"*",""))</f>
        <v>973</v>
      </c>
      <c r="O2391" t="s">
        <v>16</v>
      </c>
      <c r="P2391" t="str">
        <f>_xlfn.LET(_xlpm.id,PROTEIN_stoich[[#This Row],[uniprot]],HYPERLINK("https://www.uniprot.org/uniprotkb/"&amp;_xlpm.id&amp;"/entry",_xlpm.id))</f>
        <v>A0A0K3CBV3</v>
      </c>
      <c r="Q2391" t="e">
        <f>_xlfn.XLOOKUP(PROTEIN_stoich[[#This Row],[uniprot]],[1]!UniprotIFO[Entry],[1]!UniprotIFO[Gene Ontology IDs],"")</f>
        <v>#REF!</v>
      </c>
      <c r="R2391" t="e">
        <f>_xlfn.XLOOKUP(PROTEIN_stoich[[#This Row],[uniprot]],[1]!UniprotIFO[Entry],[1]!UniprotIFO[essential?],"")</f>
        <v>#REF!</v>
      </c>
      <c r="S2391" t="e">
        <f>_xlfn.XLOOKUP(PROTEIN_stoich[[#This Row],[sequence]],[2]!Table1[sequence_without_asterisks],[2]!Table1[protein_stoich seq matches],"")</f>
        <v>#REF!</v>
      </c>
      <c r="T2391" t="e">
        <f>_xlfn.XLOOKUP(PROTEIN_stoich[[#This Row],[uniprot]],[1]!UniprotIFO[Entry],[1]!UniprotIFO[protein_id in GSM model format],"")</f>
        <v>#REF!</v>
      </c>
    </row>
    <row r="2392" spans="1:20" x14ac:dyDescent="0.2">
      <c r="A23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RT08910</v>
      </c>
      <c r="B2392" t="s">
        <v>14967</v>
      </c>
      <c r="C2392" t="s">
        <v>14967</v>
      </c>
      <c r="D2392" t="s">
        <v>7557</v>
      </c>
      <c r="E2392" t="s">
        <v>4877</v>
      </c>
      <c r="G23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2" t="s">
        <v>4878</v>
      </c>
      <c r="I2392" s="25" cm="1">
        <f t="array" ref="I2392">SUMPRODUCT((LEN(PROTEIN_stoich[[#This Row],[sequence]])-LEN(SUBSTITUTE(PROTEIN_stoich[[#This Row],[sequence]],{"A";"C";"D";"E";"F";"G";"H";"I";"K";"L";"M";"N";"P";"Q";"R";"S";"T";"V";"W";"Y"},""))),{72.08;104.14;115.08;129.11;148.17;58.05;138.14;114.16;130.18;114.16;132.2;115.1;98.12;129.13;158.19;88.08;102.1;100.13;187.21;164.17})/1000</f>
        <v>42.717160000000007</v>
      </c>
      <c r="J2392" t="s">
        <v>7558</v>
      </c>
      <c r="K2392" s="4" t="s">
        <v>4880</v>
      </c>
      <c r="M2392">
        <f>LEN(SUBSTITUTE(PROTEIN_stoich[[#This Row],[sequence]],"*",""))</f>
        <v>378</v>
      </c>
      <c r="O2392" t="s">
        <v>16</v>
      </c>
      <c r="P2392" t="str">
        <f>_xlfn.LET(_xlpm.id,PROTEIN_stoich[[#This Row],[uniprot]],HYPERLINK("https://www.uniprot.org/uniprotkb/"&amp;_xlpm.id&amp;"/entry",_xlpm.id))</f>
        <v>A0A0K3C6Z8</v>
      </c>
      <c r="Q2392" t="e">
        <f>_xlfn.XLOOKUP(PROTEIN_stoich[[#This Row],[uniprot]],[1]!UniprotIFO[Entry],[1]!UniprotIFO[Gene Ontology IDs],"")</f>
        <v>#REF!</v>
      </c>
      <c r="R2392" t="e">
        <f>_xlfn.XLOOKUP(PROTEIN_stoich[[#This Row],[uniprot]],[1]!UniprotIFO[Entry],[1]!UniprotIFO[essential?],"")</f>
        <v>#REF!</v>
      </c>
      <c r="S2392" t="e">
        <f>_xlfn.XLOOKUP(PROTEIN_stoich[[#This Row],[sequence]],[2]!Table1[sequence_without_asterisks],[2]!Table1[protein_stoich seq matches],"")</f>
        <v>#REF!</v>
      </c>
      <c r="T2392" t="e">
        <f>_xlfn.XLOOKUP(PROTEIN_stoich[[#This Row],[uniprot]],[1]!UniprotIFO[Entry],[1]!UniprotIFO[protein_id in GSM model format],"")</f>
        <v>#REF!</v>
      </c>
    </row>
    <row r="2393" spans="1:20" x14ac:dyDescent="0.2">
      <c r="A23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RT08909</v>
      </c>
      <c r="B2393" t="s">
        <v>14968</v>
      </c>
      <c r="C2393" t="s">
        <v>14968</v>
      </c>
      <c r="D2393" t="s">
        <v>8045</v>
      </c>
      <c r="E2393" t="s">
        <v>4877</v>
      </c>
      <c r="G23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3" t="s">
        <v>4878</v>
      </c>
      <c r="I2393" s="25" cm="1">
        <f t="array" ref="I2393">SUMPRODUCT((LEN(PROTEIN_stoich[[#This Row],[sequence]])-LEN(SUBSTITUTE(PROTEIN_stoich[[#This Row],[sequence]],{"A";"C";"D";"E";"F";"G";"H";"I";"K";"L";"M";"N";"P";"Q";"R";"S";"T";"V";"W";"Y"},""))),{72.08;104.14;115.08;129.11;148.17;58.05;138.14;114.16;130.18;114.16;132.2;115.1;98.12;129.13;158.19;88.08;102.1;100.13;187.21;164.17})/1000</f>
        <v>18.545519999999996</v>
      </c>
      <c r="J2393" t="s">
        <v>8046</v>
      </c>
      <c r="K2393" s="4" t="s">
        <v>4880</v>
      </c>
      <c r="M2393">
        <f>LEN(SUBSTITUTE(PROTEIN_stoich[[#This Row],[sequence]],"*",""))</f>
        <v>165</v>
      </c>
      <c r="O2393" t="s">
        <v>16</v>
      </c>
      <c r="P2393" t="str">
        <f>_xlfn.LET(_xlpm.id,PROTEIN_stoich[[#This Row],[uniprot]],HYPERLINK("https://www.uniprot.org/uniprotkb/"&amp;_xlpm.id&amp;"/entry",_xlpm.id))</f>
        <v>A0A0K3C7I1</v>
      </c>
      <c r="Q2393" t="e">
        <f>_xlfn.XLOOKUP(PROTEIN_stoich[[#This Row],[uniprot]],[1]!UniprotIFO[Entry],[1]!UniprotIFO[Gene Ontology IDs],"")</f>
        <v>#REF!</v>
      </c>
      <c r="R2393" t="e">
        <f>_xlfn.XLOOKUP(PROTEIN_stoich[[#This Row],[uniprot]],[1]!UniprotIFO[Entry],[1]!UniprotIFO[essential?],"")</f>
        <v>#REF!</v>
      </c>
      <c r="S2393" t="e">
        <f>_xlfn.XLOOKUP(PROTEIN_stoich[[#This Row],[sequence]],[2]!Table1[sequence_without_asterisks],[2]!Table1[protein_stoich seq matches],"")</f>
        <v>#REF!</v>
      </c>
      <c r="T2393" t="e">
        <f>_xlfn.XLOOKUP(PROTEIN_stoich[[#This Row],[uniprot]],[1]!UniprotIFO[Entry],[1]!UniprotIFO[protein_id in GSM model format],"")</f>
        <v>#REF!</v>
      </c>
    </row>
    <row r="2394" spans="1:20" x14ac:dyDescent="0.2">
      <c r="A23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RT08904</v>
      </c>
      <c r="B2394" t="s">
        <v>14969</v>
      </c>
      <c r="C2394" t="s">
        <v>14969</v>
      </c>
      <c r="D2394" t="s">
        <v>7577</v>
      </c>
      <c r="E2394" t="s">
        <v>4877</v>
      </c>
      <c r="G23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4" t="s">
        <v>4878</v>
      </c>
      <c r="I2394" s="25" cm="1">
        <f t="array" ref="I2394">SUMPRODUCT((LEN(PROTEIN_stoich[[#This Row],[sequence]])-LEN(SUBSTITUTE(PROTEIN_stoich[[#This Row],[sequence]],{"A";"C";"D";"E";"F";"G";"H";"I";"K";"L";"M";"N";"P";"Q";"R";"S";"T";"V";"W";"Y"},""))),{72.08;104.14;115.08;129.11;148.17;58.05;138.14;114.16;130.18;114.16;132.2;115.1;98.12;129.13;158.19;88.08;102.1;100.13;187.21;164.17})/1000</f>
        <v>14.291029999999999</v>
      </c>
      <c r="J2394" t="s">
        <v>7578</v>
      </c>
      <c r="K2394" s="4" t="s">
        <v>4880</v>
      </c>
      <c r="M2394">
        <f>LEN(SUBSTITUTE(PROTEIN_stoich[[#This Row],[sequence]],"*",""))</f>
        <v>122</v>
      </c>
      <c r="O2394" t="s">
        <v>16</v>
      </c>
      <c r="P2394" t="str">
        <f>_xlfn.LET(_xlpm.id,PROTEIN_stoich[[#This Row],[uniprot]],HYPERLINK("https://www.uniprot.org/uniprotkb/"&amp;_xlpm.id&amp;"/entry",_xlpm.id))</f>
        <v>A0A0K3C7F7</v>
      </c>
      <c r="Q2394" t="e">
        <f>_xlfn.XLOOKUP(PROTEIN_stoich[[#This Row],[uniprot]],[1]!UniprotIFO[Entry],[1]!UniprotIFO[Gene Ontology IDs],"")</f>
        <v>#REF!</v>
      </c>
      <c r="R2394" t="e">
        <f>_xlfn.XLOOKUP(PROTEIN_stoich[[#This Row],[uniprot]],[1]!UniprotIFO[Entry],[1]!UniprotIFO[essential?],"")</f>
        <v>#REF!</v>
      </c>
      <c r="S2394" t="e">
        <f>_xlfn.XLOOKUP(PROTEIN_stoich[[#This Row],[sequence]],[2]!Table1[sequence_without_asterisks],[2]!Table1[protein_stoich seq matches],"")</f>
        <v>#REF!</v>
      </c>
      <c r="T2394" t="e">
        <f>_xlfn.XLOOKUP(PROTEIN_stoich[[#This Row],[uniprot]],[1]!UniprotIFO[Entry],[1]!UniprotIFO[protein_id in GSM model format],"")</f>
        <v>#REF!</v>
      </c>
    </row>
    <row r="2395" spans="1:20" x14ac:dyDescent="0.2">
      <c r="A23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RT08902</v>
      </c>
      <c r="B2395" t="s">
        <v>14970</v>
      </c>
      <c r="C2395" t="s">
        <v>14970</v>
      </c>
      <c r="D2395" t="s">
        <v>9884</v>
      </c>
      <c r="E2395" t="s">
        <v>4877</v>
      </c>
      <c r="G23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5" t="s">
        <v>4878</v>
      </c>
      <c r="I2395" s="25" cm="1">
        <f t="array" ref="I2395">SUMPRODUCT((LEN(PROTEIN_stoich[[#This Row],[sequence]])-LEN(SUBSTITUTE(PROTEIN_stoich[[#This Row],[sequence]],{"A";"C";"D";"E";"F";"G";"H";"I";"K";"L";"M";"N";"P";"Q";"R";"S";"T";"V";"W";"Y"},""))),{72.08;104.14;115.08;129.11;148.17;58.05;138.14;114.16;130.18;114.16;132.2;115.1;98.12;129.13;158.19;88.08;102.1;100.13;187.21;164.17})/1000</f>
        <v>64.088719999999995</v>
      </c>
      <c r="J2395" t="s">
        <v>9885</v>
      </c>
      <c r="K2395" s="4" t="s">
        <v>4880</v>
      </c>
      <c r="M2395">
        <f>LEN(SUBSTITUTE(PROTEIN_stoich[[#This Row],[sequence]],"*",""))</f>
        <v>582</v>
      </c>
      <c r="O2395" t="s">
        <v>16</v>
      </c>
      <c r="P2395" t="str">
        <f>_xlfn.LET(_xlpm.id,PROTEIN_stoich[[#This Row],[uniprot]],HYPERLINK("https://www.uniprot.org/uniprotkb/"&amp;_xlpm.id&amp;"/entry",_xlpm.id))</f>
        <v>A0A0K3CBU3</v>
      </c>
      <c r="Q2395" t="e">
        <f>_xlfn.XLOOKUP(PROTEIN_stoich[[#This Row],[uniprot]],[1]!UniprotIFO[Entry],[1]!UniprotIFO[Gene Ontology IDs],"")</f>
        <v>#REF!</v>
      </c>
      <c r="R2395" t="e">
        <f>_xlfn.XLOOKUP(PROTEIN_stoich[[#This Row],[uniprot]],[1]!UniprotIFO[Entry],[1]!UniprotIFO[essential?],"")</f>
        <v>#REF!</v>
      </c>
      <c r="S2395" t="e">
        <f>_xlfn.XLOOKUP(PROTEIN_stoich[[#This Row],[sequence]],[2]!Table1[sequence_without_asterisks],[2]!Table1[protein_stoich seq matches],"")</f>
        <v>#REF!</v>
      </c>
      <c r="T2395" t="e">
        <f>_xlfn.XLOOKUP(PROTEIN_stoich[[#This Row],[uniprot]],[1]!UniprotIFO[Entry],[1]!UniprotIFO[protein_id in GSM model format],"")</f>
        <v>#REF!</v>
      </c>
    </row>
    <row r="2396" spans="1:20" x14ac:dyDescent="0.2">
      <c r="A23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RT08891</v>
      </c>
      <c r="B2396" t="s">
        <v>14971</v>
      </c>
      <c r="C2396" t="s">
        <v>14971</v>
      </c>
      <c r="D2396" t="s">
        <v>7783</v>
      </c>
      <c r="E2396" t="s">
        <v>4877</v>
      </c>
      <c r="G23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6" t="s">
        <v>4878</v>
      </c>
      <c r="I2396" s="25" cm="1">
        <f t="array" ref="I2396">SUMPRODUCT((LEN(PROTEIN_stoich[[#This Row],[sequence]])-LEN(SUBSTITUTE(PROTEIN_stoich[[#This Row],[sequence]],{"A";"C";"D";"E";"F";"G";"H";"I";"K";"L";"M";"N";"P";"Q";"R";"S";"T";"V";"W";"Y"},""))),{72.08;104.14;115.08;129.11;148.17;58.05;138.14;114.16;130.18;114.16;132.2;115.1;98.12;129.13;158.19;88.08;102.1;100.13;187.21;164.17})/1000</f>
        <v>163.64410999999998</v>
      </c>
      <c r="J2396" t="s">
        <v>7784</v>
      </c>
      <c r="K2396" s="4" t="s">
        <v>4880</v>
      </c>
      <c r="M2396">
        <f>LEN(SUBSTITUTE(PROTEIN_stoich[[#This Row],[sequence]],"*",""))</f>
        <v>1487</v>
      </c>
      <c r="O2396" t="s">
        <v>16</v>
      </c>
      <c r="P2396" t="str">
        <f>_xlfn.LET(_xlpm.id,PROTEIN_stoich[[#This Row],[uniprot]],HYPERLINK("https://www.uniprot.org/uniprotkb/"&amp;_xlpm.id&amp;"/entry",_xlpm.id))</f>
        <v>A0A0K3CBT2</v>
      </c>
      <c r="Q2396" t="e">
        <f>_xlfn.XLOOKUP(PROTEIN_stoich[[#This Row],[uniprot]],[1]!UniprotIFO[Entry],[1]!UniprotIFO[Gene Ontology IDs],"")</f>
        <v>#REF!</v>
      </c>
      <c r="R2396" t="e">
        <f>_xlfn.XLOOKUP(PROTEIN_stoich[[#This Row],[uniprot]],[1]!UniprotIFO[Entry],[1]!UniprotIFO[essential?],"")</f>
        <v>#REF!</v>
      </c>
      <c r="S2396" t="e">
        <f>_xlfn.XLOOKUP(PROTEIN_stoich[[#This Row],[sequence]],[2]!Table1[sequence_without_asterisks],[2]!Table1[protein_stoich seq matches],"")</f>
        <v>#REF!</v>
      </c>
      <c r="T2396" t="e">
        <f>_xlfn.XLOOKUP(PROTEIN_stoich[[#This Row],[uniprot]],[1]!UniprotIFO[Entry],[1]!UniprotIFO[protein_id in GSM model format],"")</f>
        <v>#REF!</v>
      </c>
    </row>
    <row r="2397" spans="1:20" x14ac:dyDescent="0.2">
      <c r="A23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RT08890</v>
      </c>
      <c r="B2397" t="s">
        <v>14972</v>
      </c>
      <c r="C2397" t="s">
        <v>14972</v>
      </c>
      <c r="D2397" t="s">
        <v>10042</v>
      </c>
      <c r="E2397" t="s">
        <v>4877</v>
      </c>
      <c r="G23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7" t="s">
        <v>4878</v>
      </c>
      <c r="I2397" s="25" cm="1">
        <f t="array" ref="I2397">SUMPRODUCT((LEN(PROTEIN_stoich[[#This Row],[sequence]])-LEN(SUBSTITUTE(PROTEIN_stoich[[#This Row],[sequence]],{"A";"C";"D";"E";"F";"G";"H";"I";"K";"L";"M";"N";"P";"Q";"R";"S";"T";"V";"W";"Y"},""))),{72.08;104.14;115.08;129.11;148.17;58.05;138.14;114.16;130.18;114.16;132.2;115.1;98.12;129.13;158.19;88.08;102.1;100.13;187.21;164.17})/1000</f>
        <v>165.39150000000004</v>
      </c>
      <c r="J2397" t="s">
        <v>10043</v>
      </c>
      <c r="K2397" s="4" t="s">
        <v>4880</v>
      </c>
      <c r="M2397">
        <f>LEN(SUBSTITUTE(PROTEIN_stoich[[#This Row],[sequence]],"*",""))</f>
        <v>1507</v>
      </c>
      <c r="O2397" t="s">
        <v>16</v>
      </c>
      <c r="P2397" t="str">
        <f>_xlfn.LET(_xlpm.id,PROTEIN_stoich[[#This Row],[uniprot]],HYPERLINK("https://www.uniprot.org/uniprotkb/"&amp;_xlpm.id&amp;"/entry",_xlpm.id))</f>
        <v>A0A0K3C7X8</v>
      </c>
      <c r="Q2397" t="e">
        <f>_xlfn.XLOOKUP(PROTEIN_stoich[[#This Row],[uniprot]],[1]!UniprotIFO[Entry],[1]!UniprotIFO[Gene Ontology IDs],"")</f>
        <v>#REF!</v>
      </c>
      <c r="R2397" t="e">
        <f>_xlfn.XLOOKUP(PROTEIN_stoich[[#This Row],[uniprot]],[1]!UniprotIFO[Entry],[1]!UniprotIFO[essential?],"")</f>
        <v>#REF!</v>
      </c>
      <c r="S2397" t="e">
        <f>_xlfn.XLOOKUP(PROTEIN_stoich[[#This Row],[sequence]],[2]!Table1[sequence_without_asterisks],[2]!Table1[protein_stoich seq matches],"")</f>
        <v>#REF!</v>
      </c>
      <c r="T2397" t="e">
        <f>_xlfn.XLOOKUP(PROTEIN_stoich[[#This Row],[uniprot]],[1]!UniprotIFO[Entry],[1]!UniprotIFO[protein_id in GSM model format],"")</f>
        <v>#REF!</v>
      </c>
    </row>
    <row r="2398" spans="1:20" x14ac:dyDescent="0.2">
      <c r="A23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RT08882</v>
      </c>
      <c r="B2398" t="s">
        <v>14974</v>
      </c>
      <c r="C2398" t="s">
        <v>14974</v>
      </c>
      <c r="D2398" t="s">
        <v>5893</v>
      </c>
      <c r="E2398" t="s">
        <v>4877</v>
      </c>
      <c r="G23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8" t="s">
        <v>4878</v>
      </c>
      <c r="I2398" s="25" cm="1">
        <f t="array" ref="I2398">SUMPRODUCT((LEN(PROTEIN_stoich[[#This Row],[sequence]])-LEN(SUBSTITUTE(PROTEIN_stoich[[#This Row],[sequence]],{"A";"C";"D";"E";"F";"G";"H";"I";"K";"L";"M";"N";"P";"Q";"R";"S";"T";"V";"W";"Y"},""))),{72.08;104.14;115.08;129.11;148.17;58.05;138.14;114.16;130.18;114.16;132.2;115.1;98.12;129.13;158.19;88.08;102.1;100.13;187.21;164.17})/1000</f>
        <v>20.480319999999999</v>
      </c>
      <c r="J2398" t="s">
        <v>5894</v>
      </c>
      <c r="K2398" s="4" t="s">
        <v>4880</v>
      </c>
      <c r="M2398">
        <f>LEN(SUBSTITUTE(PROTEIN_stoich[[#This Row],[sequence]],"*",""))</f>
        <v>184</v>
      </c>
      <c r="O2398" t="s">
        <v>16</v>
      </c>
      <c r="P2398" t="str">
        <f>_xlfn.LET(_xlpm.id,PROTEIN_stoich[[#This Row],[uniprot]],HYPERLINK("https://www.uniprot.org/uniprotkb/"&amp;_xlpm.id&amp;"/entry",_xlpm.id))</f>
        <v>A0A0K3C4M9</v>
      </c>
      <c r="Q2398" t="e">
        <f>_xlfn.XLOOKUP(PROTEIN_stoich[[#This Row],[uniprot]],[1]!UniprotIFO[Entry],[1]!UniprotIFO[Gene Ontology IDs],"")</f>
        <v>#REF!</v>
      </c>
      <c r="R2398" t="e">
        <f>_xlfn.XLOOKUP(PROTEIN_stoich[[#This Row],[uniprot]],[1]!UniprotIFO[Entry],[1]!UniprotIFO[essential?],"")</f>
        <v>#REF!</v>
      </c>
      <c r="S2398" t="e">
        <f>_xlfn.XLOOKUP(PROTEIN_stoich[[#This Row],[sequence]],[2]!Table1[sequence_without_asterisks],[2]!Table1[protein_stoich seq matches],"")</f>
        <v>#REF!</v>
      </c>
      <c r="T2398" t="e">
        <f>_xlfn.XLOOKUP(PROTEIN_stoich[[#This Row],[uniprot]],[1]!UniprotIFO[Entry],[1]!UniprotIFO[protein_id in GSM model format],"")</f>
        <v>#REF!</v>
      </c>
    </row>
    <row r="2399" spans="1:20" x14ac:dyDescent="0.2">
      <c r="A23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RT08881</v>
      </c>
      <c r="B2399" t="s">
        <v>14975</v>
      </c>
      <c r="C2399" t="s">
        <v>14975</v>
      </c>
      <c r="D2399" t="s">
        <v>4965</v>
      </c>
      <c r="E2399" t="s">
        <v>4877</v>
      </c>
      <c r="G23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399" t="s">
        <v>4878</v>
      </c>
      <c r="I2399" s="25" cm="1">
        <f t="array" ref="I2399">SUMPRODUCT((LEN(PROTEIN_stoich[[#This Row],[sequence]])-LEN(SUBSTITUTE(PROTEIN_stoich[[#This Row],[sequence]],{"A";"C";"D";"E";"F";"G";"H";"I";"K";"L";"M";"N";"P";"Q";"R";"S";"T";"V";"W";"Y"},""))),{72.08;104.14;115.08;129.11;148.17;58.05;138.14;114.16;130.18;114.16;132.2;115.1;98.12;129.13;158.19;88.08;102.1;100.13;187.21;164.17})/1000</f>
        <v>71.416670000000011</v>
      </c>
      <c r="J2399" t="s">
        <v>4966</v>
      </c>
      <c r="K2399" s="4" t="s">
        <v>4880</v>
      </c>
      <c r="M2399">
        <f>LEN(SUBSTITUTE(PROTEIN_stoich[[#This Row],[sequence]],"*",""))</f>
        <v>648</v>
      </c>
      <c r="O2399" t="s">
        <v>16</v>
      </c>
      <c r="P2399" t="str">
        <f>_xlfn.LET(_xlpm.id,PROTEIN_stoich[[#This Row],[uniprot]],HYPERLINK("https://www.uniprot.org/uniprotkb/"&amp;_xlpm.id&amp;"/entry",_xlpm.id))</f>
        <v>A0A0K3C6X3</v>
      </c>
      <c r="Q2399" t="e">
        <f>_xlfn.XLOOKUP(PROTEIN_stoich[[#This Row],[uniprot]],[1]!UniprotIFO[Entry],[1]!UniprotIFO[Gene Ontology IDs],"")</f>
        <v>#REF!</v>
      </c>
      <c r="R2399" t="e">
        <f>_xlfn.XLOOKUP(PROTEIN_stoich[[#This Row],[uniprot]],[1]!UniprotIFO[Entry],[1]!UniprotIFO[essential?],"")</f>
        <v>#REF!</v>
      </c>
      <c r="S2399" t="e">
        <f>_xlfn.XLOOKUP(PROTEIN_stoich[[#This Row],[sequence]],[2]!Table1[sequence_without_asterisks],[2]!Table1[protein_stoich seq matches],"")</f>
        <v>#REF!</v>
      </c>
      <c r="T2399" t="e">
        <f>_xlfn.XLOOKUP(PROTEIN_stoich[[#This Row],[uniprot]],[1]!UniprotIFO[Entry],[1]!UniprotIFO[protein_id in GSM model format],"")</f>
        <v>#REF!</v>
      </c>
    </row>
    <row r="2400" spans="1:20" x14ac:dyDescent="0.2">
      <c r="A24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RT08880</v>
      </c>
      <c r="B2400" t="s">
        <v>14976</v>
      </c>
      <c r="C2400" t="s">
        <v>14976</v>
      </c>
      <c r="D2400" t="s">
        <v>8797</v>
      </c>
      <c r="E2400" t="s">
        <v>4877</v>
      </c>
      <c r="G24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0" t="s">
        <v>4878</v>
      </c>
      <c r="I2400" s="25" cm="1">
        <f t="array" ref="I2400">SUMPRODUCT((LEN(PROTEIN_stoich[[#This Row],[sequence]])-LEN(SUBSTITUTE(PROTEIN_stoich[[#This Row],[sequence]],{"A";"C";"D";"E";"F";"G";"H";"I";"K";"L";"M";"N";"P";"Q";"R";"S";"T";"V";"W";"Y"},""))),{72.08;104.14;115.08;129.11;148.17;58.05;138.14;114.16;130.18;114.16;132.2;115.1;98.12;129.13;158.19;88.08;102.1;100.13;187.21;164.17})/1000</f>
        <v>30.807839999999999</v>
      </c>
      <c r="J2400" t="s">
        <v>8798</v>
      </c>
      <c r="K2400" s="4" t="s">
        <v>4880</v>
      </c>
      <c r="M2400">
        <f>LEN(SUBSTITUTE(PROTEIN_stoich[[#This Row],[sequence]],"*",""))</f>
        <v>267</v>
      </c>
      <c r="O2400" t="s">
        <v>16</v>
      </c>
      <c r="P2400" t="str">
        <f>_xlfn.LET(_xlpm.id,PROTEIN_stoich[[#This Row],[uniprot]],HYPERLINK("https://www.uniprot.org/uniprotkb/"&amp;_xlpm.id&amp;"/entry",_xlpm.id))</f>
        <v>A0A0K3C7D6</v>
      </c>
      <c r="Q2400" t="e">
        <f>_xlfn.XLOOKUP(PROTEIN_stoich[[#This Row],[uniprot]],[1]!UniprotIFO[Entry],[1]!UniprotIFO[Gene Ontology IDs],"")</f>
        <v>#REF!</v>
      </c>
      <c r="R2400" t="e">
        <f>_xlfn.XLOOKUP(PROTEIN_stoich[[#This Row],[uniprot]],[1]!UniprotIFO[Entry],[1]!UniprotIFO[essential?],"")</f>
        <v>#REF!</v>
      </c>
      <c r="S2400" t="e">
        <f>_xlfn.XLOOKUP(PROTEIN_stoich[[#This Row],[sequence]],[2]!Table1[sequence_without_asterisks],[2]!Table1[protein_stoich seq matches],"")</f>
        <v>#REF!</v>
      </c>
      <c r="T2400" t="e">
        <f>_xlfn.XLOOKUP(PROTEIN_stoich[[#This Row],[uniprot]],[1]!UniprotIFO[Entry],[1]!UniprotIFO[protein_id in GSM model format],"")</f>
        <v>#REF!</v>
      </c>
    </row>
    <row r="2401" spans="1:20" x14ac:dyDescent="0.2">
      <c r="A24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RT08877</v>
      </c>
      <c r="B2401" t="s">
        <v>14977</v>
      </c>
      <c r="C2401" t="s">
        <v>14977</v>
      </c>
      <c r="D2401" t="s">
        <v>9484</v>
      </c>
      <c r="E2401" t="s">
        <v>4877</v>
      </c>
      <c r="G24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1" t="s">
        <v>4878</v>
      </c>
      <c r="I2401" s="25" cm="1">
        <f t="array" ref="I2401">SUMPRODUCT((LEN(PROTEIN_stoich[[#This Row],[sequence]])-LEN(SUBSTITUTE(PROTEIN_stoich[[#This Row],[sequence]],{"A";"C";"D";"E";"F";"G";"H";"I";"K";"L";"M";"N";"P";"Q";"R";"S";"T";"V";"W";"Y"},""))),{72.08;104.14;115.08;129.11;148.17;58.05;138.14;114.16;130.18;114.16;132.2;115.1;98.12;129.13;158.19;88.08;102.1;100.13;187.21;164.17})/1000</f>
        <v>74.323960000000028</v>
      </c>
      <c r="J2401" t="s">
        <v>9485</v>
      </c>
      <c r="K2401" s="4" t="s">
        <v>4880</v>
      </c>
      <c r="M2401">
        <f>LEN(SUBSTITUTE(PROTEIN_stoich[[#This Row],[sequence]],"*",""))</f>
        <v>691</v>
      </c>
      <c r="O2401" t="s">
        <v>16</v>
      </c>
      <c r="P2401" t="str">
        <f>_xlfn.LET(_xlpm.id,PROTEIN_stoich[[#This Row],[uniprot]],HYPERLINK("https://www.uniprot.org/uniprotkb/"&amp;_xlpm.id&amp;"/entry",_xlpm.id))</f>
        <v>A0A0K3C4M6</v>
      </c>
      <c r="Q2401" t="e">
        <f>_xlfn.XLOOKUP(PROTEIN_stoich[[#This Row],[uniprot]],[1]!UniprotIFO[Entry],[1]!UniprotIFO[Gene Ontology IDs],"")</f>
        <v>#REF!</v>
      </c>
      <c r="R2401" t="e">
        <f>_xlfn.XLOOKUP(PROTEIN_stoich[[#This Row],[uniprot]],[1]!UniprotIFO[Entry],[1]!UniprotIFO[essential?],"")</f>
        <v>#REF!</v>
      </c>
      <c r="S2401" t="e">
        <f>_xlfn.XLOOKUP(PROTEIN_stoich[[#This Row],[sequence]],[2]!Table1[sequence_without_asterisks],[2]!Table1[protein_stoich seq matches],"")</f>
        <v>#REF!</v>
      </c>
      <c r="T2401" t="e">
        <f>_xlfn.XLOOKUP(PROTEIN_stoich[[#This Row],[uniprot]],[1]!UniprotIFO[Entry],[1]!UniprotIFO[protein_id in GSM model format],"")</f>
        <v>#REF!</v>
      </c>
    </row>
    <row r="2402" spans="1:20" x14ac:dyDescent="0.2">
      <c r="A24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RT08876</v>
      </c>
      <c r="B2402" t="s">
        <v>14978</v>
      </c>
      <c r="C2402" t="s">
        <v>14978</v>
      </c>
      <c r="D2402" t="s">
        <v>9754</v>
      </c>
      <c r="E2402" t="s">
        <v>4877</v>
      </c>
      <c r="G24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2" t="s">
        <v>4878</v>
      </c>
      <c r="I2402" s="25" cm="1">
        <f t="array" ref="I2402">SUMPRODUCT((LEN(PROTEIN_stoich[[#This Row],[sequence]])-LEN(SUBSTITUTE(PROTEIN_stoich[[#This Row],[sequence]],{"A";"C";"D";"E";"F";"G";"H";"I";"K";"L";"M";"N";"P";"Q";"R";"S";"T";"V";"W";"Y"},""))),{72.08;104.14;115.08;129.11;148.17;58.05;138.14;114.16;130.18;114.16;132.2;115.1;98.12;129.13;158.19;88.08;102.1;100.13;187.21;164.17})/1000</f>
        <v>21.152450000000002</v>
      </c>
      <c r="J2402" t="s">
        <v>9755</v>
      </c>
      <c r="K2402" s="4" t="s">
        <v>4880</v>
      </c>
      <c r="M2402">
        <f>LEN(SUBSTITUTE(PROTEIN_stoich[[#This Row],[sequence]],"*",""))</f>
        <v>187</v>
      </c>
      <c r="O2402" t="s">
        <v>16</v>
      </c>
      <c r="P2402" t="str">
        <f>_xlfn.LET(_xlpm.id,PROTEIN_stoich[[#This Row],[uniprot]],HYPERLINK("https://www.uniprot.org/uniprotkb/"&amp;_xlpm.id&amp;"/entry",_xlpm.id))</f>
        <v>A0A0K3C6W9</v>
      </c>
      <c r="Q2402" t="e">
        <f>_xlfn.XLOOKUP(PROTEIN_stoich[[#This Row],[uniprot]],[1]!UniprotIFO[Entry],[1]!UniprotIFO[Gene Ontology IDs],"")</f>
        <v>#REF!</v>
      </c>
      <c r="R2402" t="e">
        <f>_xlfn.XLOOKUP(PROTEIN_stoich[[#This Row],[uniprot]],[1]!UniprotIFO[Entry],[1]!UniprotIFO[essential?],"")</f>
        <v>#REF!</v>
      </c>
      <c r="S2402" t="e">
        <f>_xlfn.XLOOKUP(PROTEIN_stoich[[#This Row],[sequence]],[2]!Table1[sequence_without_asterisks],[2]!Table1[protein_stoich seq matches],"")</f>
        <v>#REF!</v>
      </c>
      <c r="T2402" t="e">
        <f>_xlfn.XLOOKUP(PROTEIN_stoich[[#This Row],[uniprot]],[1]!UniprotIFO[Entry],[1]!UniprotIFO[protein_id in GSM model format],"")</f>
        <v>#REF!</v>
      </c>
    </row>
    <row r="2403" spans="1:20" x14ac:dyDescent="0.2">
      <c r="A24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RT08875</v>
      </c>
      <c r="B2403" t="s">
        <v>14979</v>
      </c>
      <c r="C2403" t="s">
        <v>14979</v>
      </c>
      <c r="D2403" t="s">
        <v>6540</v>
      </c>
      <c r="E2403" t="s">
        <v>4877</v>
      </c>
      <c r="G24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3" t="s">
        <v>4878</v>
      </c>
      <c r="I2403" s="25" cm="1">
        <f t="array" ref="I2403">SUMPRODUCT((LEN(PROTEIN_stoich[[#This Row],[sequence]])-LEN(SUBSTITUTE(PROTEIN_stoich[[#This Row],[sequence]],{"A";"C";"D";"E";"F";"G";"H";"I";"K";"L";"M";"N";"P";"Q";"R";"S";"T";"V";"W";"Y"},""))),{72.08;104.14;115.08;129.11;148.17;58.05;138.14;114.16;130.18;114.16;132.2;115.1;98.12;129.13;158.19;88.08;102.1;100.13;187.21;164.17})/1000</f>
        <v>132.95265000000001</v>
      </c>
      <c r="J2403" t="s">
        <v>6541</v>
      </c>
      <c r="K2403" s="4" t="s">
        <v>4880</v>
      </c>
      <c r="M2403">
        <f>LEN(SUBSTITUTE(PROTEIN_stoich[[#This Row],[sequence]],"*",""))</f>
        <v>1225</v>
      </c>
      <c r="O2403" t="s">
        <v>16</v>
      </c>
      <c r="P2403" t="str">
        <f>_xlfn.LET(_xlpm.id,PROTEIN_stoich[[#This Row],[uniprot]],HYPERLINK("https://www.uniprot.org/uniprotkb/"&amp;_xlpm.id&amp;"/entry",_xlpm.id))</f>
        <v>A0A0K3C7D1</v>
      </c>
      <c r="Q2403" t="e">
        <f>_xlfn.XLOOKUP(PROTEIN_stoich[[#This Row],[uniprot]],[1]!UniprotIFO[Entry],[1]!UniprotIFO[Gene Ontology IDs],"")</f>
        <v>#REF!</v>
      </c>
      <c r="R2403" t="e">
        <f>_xlfn.XLOOKUP(PROTEIN_stoich[[#This Row],[uniprot]],[1]!UniprotIFO[Entry],[1]!UniprotIFO[essential?],"")</f>
        <v>#REF!</v>
      </c>
      <c r="S2403" t="e">
        <f>_xlfn.XLOOKUP(PROTEIN_stoich[[#This Row],[sequence]],[2]!Table1[sequence_without_asterisks],[2]!Table1[protein_stoich seq matches],"")</f>
        <v>#REF!</v>
      </c>
      <c r="T2403" t="e">
        <f>_xlfn.XLOOKUP(PROTEIN_stoich[[#This Row],[uniprot]],[1]!UniprotIFO[Entry],[1]!UniprotIFO[protein_id in GSM model format],"")</f>
        <v>#REF!</v>
      </c>
    </row>
    <row r="2404" spans="1:20" x14ac:dyDescent="0.2">
      <c r="A24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RT08874</v>
      </c>
      <c r="B2404" t="s">
        <v>14980</v>
      </c>
      <c r="C2404" t="s">
        <v>14980</v>
      </c>
      <c r="D2404" t="s">
        <v>10310</v>
      </c>
      <c r="E2404" t="s">
        <v>4877</v>
      </c>
      <c r="G24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4" t="s">
        <v>4878</v>
      </c>
      <c r="I2404" s="25" cm="1">
        <f t="array" ref="I2404">SUMPRODUCT((LEN(PROTEIN_stoich[[#This Row],[sequence]])-LEN(SUBSTITUTE(PROTEIN_stoich[[#This Row],[sequence]],{"A";"C";"D";"E";"F";"G";"H";"I";"K";"L";"M";"N";"P";"Q";"R";"S";"T";"V";"W";"Y"},""))),{72.08;104.14;115.08;129.11;148.17;58.05;138.14;114.16;130.18;114.16;132.2;115.1;98.12;129.13;158.19;88.08;102.1;100.13;187.21;164.17})/1000</f>
        <v>58.120830000000005</v>
      </c>
      <c r="J2404" t="s">
        <v>10311</v>
      </c>
      <c r="K2404" s="4" t="s">
        <v>4880</v>
      </c>
      <c r="M2404">
        <f>LEN(SUBSTITUTE(PROTEIN_stoich[[#This Row],[sequence]],"*",""))</f>
        <v>515</v>
      </c>
      <c r="O2404" t="s">
        <v>16</v>
      </c>
      <c r="P2404" t="str">
        <f>_xlfn.LET(_xlpm.id,PROTEIN_stoich[[#This Row],[uniprot]],HYPERLINK("https://www.uniprot.org/uniprotkb/"&amp;_xlpm.id&amp;"/entry",_xlpm.id))</f>
        <v>A0A0K3CBR7</v>
      </c>
      <c r="Q2404" t="e">
        <f>_xlfn.XLOOKUP(PROTEIN_stoich[[#This Row],[uniprot]],[1]!UniprotIFO[Entry],[1]!UniprotIFO[Gene Ontology IDs],"")</f>
        <v>#REF!</v>
      </c>
      <c r="R2404" t="e">
        <f>_xlfn.XLOOKUP(PROTEIN_stoich[[#This Row],[uniprot]],[1]!UniprotIFO[Entry],[1]!UniprotIFO[essential?],"")</f>
        <v>#REF!</v>
      </c>
      <c r="S2404" t="e">
        <f>_xlfn.XLOOKUP(PROTEIN_stoich[[#This Row],[sequence]],[2]!Table1[sequence_without_asterisks],[2]!Table1[protein_stoich seq matches],"")</f>
        <v>#REF!</v>
      </c>
      <c r="T2404" t="e">
        <f>_xlfn.XLOOKUP(PROTEIN_stoich[[#This Row],[uniprot]],[1]!UniprotIFO[Entry],[1]!UniprotIFO[protein_id in GSM model format],"")</f>
        <v>#REF!</v>
      </c>
    </row>
    <row r="2405" spans="1:20" x14ac:dyDescent="0.2">
      <c r="A24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RT08868</v>
      </c>
      <c r="B2405" t="s">
        <v>14981</v>
      </c>
      <c r="C2405" t="s">
        <v>14981</v>
      </c>
      <c r="D2405" t="s">
        <v>7825</v>
      </c>
      <c r="E2405" t="s">
        <v>4877</v>
      </c>
      <c r="G24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5" t="s">
        <v>4878</v>
      </c>
      <c r="I2405" s="25" cm="1">
        <f t="array" ref="I2405">SUMPRODUCT((LEN(PROTEIN_stoich[[#This Row],[sequence]])-LEN(SUBSTITUTE(PROTEIN_stoich[[#This Row],[sequence]],{"A";"C";"D";"E";"F";"G";"H";"I";"K";"L";"M";"N";"P";"Q";"R";"S";"T";"V";"W";"Y"},""))),{72.08;104.14;115.08;129.11;148.17;58.05;138.14;114.16;130.18;114.16;132.2;115.1;98.12;129.13;158.19;88.08;102.1;100.13;187.21;164.17})/1000</f>
        <v>76.160399999999996</v>
      </c>
      <c r="J2405" t="s">
        <v>7826</v>
      </c>
      <c r="K2405" s="4" t="s">
        <v>4880</v>
      </c>
      <c r="M2405">
        <f>LEN(SUBSTITUTE(PROTEIN_stoich[[#This Row],[sequence]],"*",""))</f>
        <v>703</v>
      </c>
      <c r="O2405" t="s">
        <v>16</v>
      </c>
      <c r="P2405" t="str">
        <f>_xlfn.LET(_xlpm.id,PROTEIN_stoich[[#This Row],[uniprot]],HYPERLINK("https://www.uniprot.org/uniprotkb/"&amp;_xlpm.id&amp;"/entry",_xlpm.id))</f>
        <v>A0A0K3C7V6</v>
      </c>
      <c r="Q2405" t="e">
        <f>_xlfn.XLOOKUP(PROTEIN_stoich[[#This Row],[uniprot]],[1]!UniprotIFO[Entry],[1]!UniprotIFO[Gene Ontology IDs],"")</f>
        <v>#REF!</v>
      </c>
      <c r="R2405" t="e">
        <f>_xlfn.XLOOKUP(PROTEIN_stoich[[#This Row],[uniprot]],[1]!UniprotIFO[Entry],[1]!UniprotIFO[essential?],"")</f>
        <v>#REF!</v>
      </c>
      <c r="S2405" t="e">
        <f>_xlfn.XLOOKUP(PROTEIN_stoich[[#This Row],[sequence]],[2]!Table1[sequence_without_asterisks],[2]!Table1[protein_stoich seq matches],"")</f>
        <v>#REF!</v>
      </c>
      <c r="T2405" t="e">
        <f>_xlfn.XLOOKUP(PROTEIN_stoich[[#This Row],[uniprot]],[1]!UniprotIFO[Entry],[1]!UniprotIFO[protein_id in GSM model format],"")</f>
        <v>#REF!</v>
      </c>
    </row>
    <row r="2406" spans="1:20" x14ac:dyDescent="0.2">
      <c r="A24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RT08849</v>
      </c>
      <c r="B2406" t="s">
        <v>14982</v>
      </c>
      <c r="C2406" t="s">
        <v>14982</v>
      </c>
      <c r="D2406" t="s">
        <v>9702</v>
      </c>
      <c r="E2406" t="s">
        <v>4877</v>
      </c>
      <c r="G24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6" t="s">
        <v>4878</v>
      </c>
      <c r="I2406" s="25" cm="1">
        <f t="array" ref="I2406">SUMPRODUCT((LEN(PROTEIN_stoich[[#This Row],[sequence]])-LEN(SUBSTITUTE(PROTEIN_stoich[[#This Row],[sequence]],{"A";"C";"D";"E";"F";"G";"H";"I";"K";"L";"M";"N";"P";"Q";"R";"S";"T";"V";"W";"Y"},""))),{72.08;104.14;115.08;129.11;148.17;58.05;138.14;114.16;130.18;114.16;132.2;115.1;98.12;129.13;158.19;88.08;102.1;100.13;187.21;164.17})/1000</f>
        <v>85.603080000000006</v>
      </c>
      <c r="J2406" t="s">
        <v>9703</v>
      </c>
      <c r="K2406" s="4" t="s">
        <v>4880</v>
      </c>
      <c r="M2406">
        <f>LEN(SUBSTITUTE(PROTEIN_stoich[[#This Row],[sequence]],"*",""))</f>
        <v>783</v>
      </c>
      <c r="O2406" t="s">
        <v>16</v>
      </c>
      <c r="P2406" t="str">
        <f>_xlfn.LET(_xlpm.id,PROTEIN_stoich[[#This Row],[uniprot]],HYPERLINK("https://www.uniprot.org/uniprotkb/"&amp;_xlpm.id&amp;"/entry",_xlpm.id))</f>
        <v>A0A0K3C7U3</v>
      </c>
      <c r="Q2406" t="e">
        <f>_xlfn.XLOOKUP(PROTEIN_stoich[[#This Row],[uniprot]],[1]!UniprotIFO[Entry],[1]!UniprotIFO[Gene Ontology IDs],"")</f>
        <v>#REF!</v>
      </c>
      <c r="R2406" t="e">
        <f>_xlfn.XLOOKUP(PROTEIN_stoich[[#This Row],[uniprot]],[1]!UniprotIFO[Entry],[1]!UniprotIFO[essential?],"")</f>
        <v>#REF!</v>
      </c>
      <c r="S2406" t="e">
        <f>_xlfn.XLOOKUP(PROTEIN_stoich[[#This Row],[sequence]],[2]!Table1[sequence_without_asterisks],[2]!Table1[protein_stoich seq matches],"")</f>
        <v>#REF!</v>
      </c>
      <c r="T2406" t="e">
        <f>_xlfn.XLOOKUP(PROTEIN_stoich[[#This Row],[uniprot]],[1]!UniprotIFO[Entry],[1]!UniprotIFO[protein_id in GSM model format],"")</f>
        <v>#REF!</v>
      </c>
    </row>
    <row r="2407" spans="1:20" x14ac:dyDescent="0.2">
      <c r="A24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RT08848</v>
      </c>
      <c r="B2407" t="s">
        <v>14983</v>
      </c>
      <c r="C2407" t="s">
        <v>14983</v>
      </c>
      <c r="D2407" t="s">
        <v>8569</v>
      </c>
      <c r="E2407" t="s">
        <v>4877</v>
      </c>
      <c r="G24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7" t="s">
        <v>4878</v>
      </c>
      <c r="I2407" s="25" cm="1">
        <f t="array" ref="I2407">SUMPRODUCT((LEN(PROTEIN_stoich[[#This Row],[sequence]])-LEN(SUBSTITUTE(PROTEIN_stoich[[#This Row],[sequence]],{"A";"C";"D";"E";"F";"G";"H";"I";"K";"L";"M";"N";"P";"Q";"R";"S";"T";"V";"W";"Y"},""))),{72.08;104.14;115.08;129.11;148.17;58.05;138.14;114.16;130.18;114.16;132.2;115.1;98.12;129.13;158.19;88.08;102.1;100.13;187.21;164.17})/1000</f>
        <v>74.332460000000012</v>
      </c>
      <c r="J2407" t="s">
        <v>8570</v>
      </c>
      <c r="K2407" s="4" t="s">
        <v>4880</v>
      </c>
      <c r="M2407">
        <f>LEN(SUBSTITUTE(PROTEIN_stoich[[#This Row],[sequence]],"*",""))</f>
        <v>688</v>
      </c>
      <c r="O2407" t="s">
        <v>16</v>
      </c>
      <c r="P2407" t="str">
        <f>_xlfn.LET(_xlpm.id,PROTEIN_stoich[[#This Row],[uniprot]],HYPERLINK("https://www.uniprot.org/uniprotkb/"&amp;_xlpm.id&amp;"/entry",_xlpm.id))</f>
        <v>A0A0K3C4K6</v>
      </c>
      <c r="Q2407" t="e">
        <f>_xlfn.XLOOKUP(PROTEIN_stoich[[#This Row],[uniprot]],[1]!UniprotIFO[Entry],[1]!UniprotIFO[Gene Ontology IDs],"")</f>
        <v>#REF!</v>
      </c>
      <c r="R2407" t="e">
        <f>_xlfn.XLOOKUP(PROTEIN_stoich[[#This Row],[uniprot]],[1]!UniprotIFO[Entry],[1]!UniprotIFO[essential?],"")</f>
        <v>#REF!</v>
      </c>
      <c r="S2407" t="e">
        <f>_xlfn.XLOOKUP(PROTEIN_stoich[[#This Row],[sequence]],[2]!Table1[sequence_without_asterisks],[2]!Table1[protein_stoich seq matches],"")</f>
        <v>#REF!</v>
      </c>
      <c r="T2407" t="e">
        <f>_xlfn.XLOOKUP(PROTEIN_stoich[[#This Row],[uniprot]],[1]!UniprotIFO[Entry],[1]!UniprotIFO[protein_id in GSM model format],"")</f>
        <v>#REF!</v>
      </c>
    </row>
    <row r="2408" spans="1:20" x14ac:dyDescent="0.2">
      <c r="A24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RT08838</v>
      </c>
      <c r="B2408" t="s">
        <v>14984</v>
      </c>
      <c r="C2408" t="s">
        <v>14984</v>
      </c>
      <c r="D2408" t="s">
        <v>9746</v>
      </c>
      <c r="E2408" t="s">
        <v>4877</v>
      </c>
      <c r="G24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8" t="s">
        <v>4878</v>
      </c>
      <c r="I2408" s="25" cm="1">
        <f t="array" ref="I2408">SUMPRODUCT((LEN(PROTEIN_stoich[[#This Row],[sequence]])-LEN(SUBSTITUTE(PROTEIN_stoich[[#This Row],[sequence]],{"A";"C";"D";"E";"F";"G";"H";"I";"K";"L";"M";"N";"P";"Q";"R";"S";"T";"V";"W";"Y"},""))),{72.08;104.14;115.08;129.11;148.17;58.05;138.14;114.16;130.18;114.16;132.2;115.1;98.12;129.13;158.19;88.08;102.1;100.13;187.21;164.17})/1000</f>
        <v>43.247469999999993</v>
      </c>
      <c r="J2408" t="s">
        <v>9747</v>
      </c>
      <c r="K2408" s="4" t="s">
        <v>4880</v>
      </c>
      <c r="M2408">
        <f>LEN(SUBSTITUTE(PROTEIN_stoich[[#This Row],[sequence]],"*",""))</f>
        <v>395</v>
      </c>
      <c r="O2408" t="s">
        <v>16</v>
      </c>
      <c r="P2408" t="str">
        <f>_xlfn.LET(_xlpm.id,PROTEIN_stoich[[#This Row],[uniprot]],HYPERLINK("https://www.uniprot.org/uniprotkb/"&amp;_xlpm.id&amp;"/entry",_xlpm.id))</f>
        <v>A0A0K3CBN7</v>
      </c>
      <c r="Q2408" t="e">
        <f>_xlfn.XLOOKUP(PROTEIN_stoich[[#This Row],[uniprot]],[1]!UniprotIFO[Entry],[1]!UniprotIFO[Gene Ontology IDs],"")</f>
        <v>#REF!</v>
      </c>
      <c r="R2408" t="e">
        <f>_xlfn.XLOOKUP(PROTEIN_stoich[[#This Row],[uniprot]],[1]!UniprotIFO[Entry],[1]!UniprotIFO[essential?],"")</f>
        <v>#REF!</v>
      </c>
      <c r="S2408" t="e">
        <f>_xlfn.XLOOKUP(PROTEIN_stoich[[#This Row],[sequence]],[2]!Table1[sequence_without_asterisks],[2]!Table1[protein_stoich seq matches],"")</f>
        <v>#REF!</v>
      </c>
      <c r="T2408" t="e">
        <f>_xlfn.XLOOKUP(PROTEIN_stoich[[#This Row],[uniprot]],[1]!UniprotIFO[Entry],[1]!UniprotIFO[protein_id in GSM model format],"")</f>
        <v>#REF!</v>
      </c>
    </row>
    <row r="2409" spans="1:20" x14ac:dyDescent="0.2">
      <c r="A24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RT08828</v>
      </c>
      <c r="B2409" t="s">
        <v>14985</v>
      </c>
      <c r="C2409" t="s">
        <v>14985</v>
      </c>
      <c r="D2409" t="s">
        <v>6904</v>
      </c>
      <c r="E2409" t="s">
        <v>4877</v>
      </c>
      <c r="G24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09" t="s">
        <v>4878</v>
      </c>
      <c r="I2409" s="25" cm="1">
        <f t="array" ref="I2409">SUMPRODUCT((LEN(PROTEIN_stoich[[#This Row],[sequence]])-LEN(SUBSTITUTE(PROTEIN_stoich[[#This Row],[sequence]],{"A";"C";"D";"E";"F";"G";"H";"I";"K";"L";"M";"N";"P";"Q";"R";"S";"T";"V";"W";"Y"},""))),{72.08;104.14;115.08;129.11;148.17;58.05;138.14;114.16;130.18;114.16;132.2;115.1;98.12;129.13;158.19;88.08;102.1;100.13;187.21;164.17})/1000</f>
        <v>60.084650000000011</v>
      </c>
      <c r="J2409" t="s">
        <v>6905</v>
      </c>
      <c r="K2409" s="4" t="s">
        <v>4880</v>
      </c>
      <c r="M2409">
        <f>LEN(SUBSTITUTE(PROTEIN_stoich[[#This Row],[sequence]],"*",""))</f>
        <v>552</v>
      </c>
      <c r="O2409" t="s">
        <v>16</v>
      </c>
      <c r="P2409" t="str">
        <f>_xlfn.LET(_xlpm.id,PROTEIN_stoich[[#This Row],[uniprot]],HYPERLINK("https://www.uniprot.org/uniprotkb/"&amp;_xlpm.id&amp;"/entry",_xlpm.id))</f>
        <v>A0A0K3C793</v>
      </c>
      <c r="Q2409" t="e">
        <f>_xlfn.XLOOKUP(PROTEIN_stoich[[#This Row],[uniprot]],[1]!UniprotIFO[Entry],[1]!UniprotIFO[Gene Ontology IDs],"")</f>
        <v>#REF!</v>
      </c>
      <c r="R2409" t="e">
        <f>_xlfn.XLOOKUP(PROTEIN_stoich[[#This Row],[uniprot]],[1]!UniprotIFO[Entry],[1]!UniprotIFO[essential?],"")</f>
        <v>#REF!</v>
      </c>
      <c r="S2409" t="e">
        <f>_xlfn.XLOOKUP(PROTEIN_stoich[[#This Row],[sequence]],[2]!Table1[sequence_without_asterisks],[2]!Table1[protein_stoich seq matches],"")</f>
        <v>#REF!</v>
      </c>
      <c r="T2409" t="e">
        <f>_xlfn.XLOOKUP(PROTEIN_stoich[[#This Row],[uniprot]],[1]!UniprotIFO[Entry],[1]!UniprotIFO[protein_id in GSM model format],"")</f>
        <v>#REF!</v>
      </c>
    </row>
    <row r="2410" spans="1:20" x14ac:dyDescent="0.2">
      <c r="A24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RT08827</v>
      </c>
      <c r="B2410" t="s">
        <v>14986</v>
      </c>
      <c r="C2410" t="s">
        <v>14986</v>
      </c>
      <c r="D2410" t="s">
        <v>7715</v>
      </c>
      <c r="E2410" t="s">
        <v>4877</v>
      </c>
      <c r="G24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0" t="s">
        <v>4878</v>
      </c>
      <c r="I2410" s="25" cm="1">
        <f t="array" ref="I2410">SUMPRODUCT((LEN(PROTEIN_stoich[[#This Row],[sequence]])-LEN(SUBSTITUTE(PROTEIN_stoich[[#This Row],[sequence]],{"A";"C";"D";"E";"F";"G";"H";"I";"K";"L";"M";"N";"P";"Q";"R";"S";"T";"V";"W";"Y"},""))),{72.08;104.14;115.08;129.11;148.17;58.05;138.14;114.16;130.18;114.16;132.2;115.1;98.12;129.13;158.19;88.08;102.1;100.13;187.21;164.17})/1000</f>
        <v>63.392809999999983</v>
      </c>
      <c r="J2410" t="s">
        <v>7716</v>
      </c>
      <c r="K2410" s="4" t="s">
        <v>4880</v>
      </c>
      <c r="M2410">
        <f>LEN(SUBSTITUTE(PROTEIN_stoich[[#This Row],[sequence]],"*",""))</f>
        <v>571</v>
      </c>
      <c r="O2410" t="s">
        <v>16</v>
      </c>
      <c r="P2410" t="str">
        <f>_xlfn.LET(_xlpm.id,PROTEIN_stoich[[#This Row],[uniprot]],HYPERLINK("https://www.uniprot.org/uniprotkb/"&amp;_xlpm.id&amp;"/entry",_xlpm.id))</f>
        <v>A0A0K3CBM7</v>
      </c>
      <c r="Q2410" t="e">
        <f>_xlfn.XLOOKUP(PROTEIN_stoich[[#This Row],[uniprot]],[1]!UniprotIFO[Entry],[1]!UniprotIFO[Gene Ontology IDs],"")</f>
        <v>#REF!</v>
      </c>
      <c r="R2410" t="e">
        <f>_xlfn.XLOOKUP(PROTEIN_stoich[[#This Row],[uniprot]],[1]!UniprotIFO[Entry],[1]!UniprotIFO[essential?],"")</f>
        <v>#REF!</v>
      </c>
      <c r="S2410" t="e">
        <f>_xlfn.XLOOKUP(PROTEIN_stoich[[#This Row],[sequence]],[2]!Table1[sequence_without_asterisks],[2]!Table1[protein_stoich seq matches],"")</f>
        <v>#REF!</v>
      </c>
      <c r="T2410" t="e">
        <f>_xlfn.XLOOKUP(PROTEIN_stoich[[#This Row],[uniprot]],[1]!UniprotIFO[Entry],[1]!UniprotIFO[protein_id in GSM model format],"")</f>
        <v>#REF!</v>
      </c>
    </row>
    <row r="2411" spans="1:20" x14ac:dyDescent="0.2">
      <c r="A24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rt0882</v>
      </c>
      <c r="B2411" t="s">
        <v>1003</v>
      </c>
      <c r="C2411" t="s">
        <v>608</v>
      </c>
      <c r="D2411" t="s">
        <v>1004</v>
      </c>
      <c r="E2411" t="s">
        <v>23</v>
      </c>
      <c r="G24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1">
        <v>0</v>
      </c>
      <c r="I2411" s="25" cm="1">
        <f t="array" ref="I2411">SUMPRODUCT((LEN(PROTEIN_stoich[[#This Row],[sequence]])-LEN(SUBSTITUTE(PROTEIN_stoich[[#This Row],[sequence]],{"A";"C";"D";"E";"F";"G";"H";"I";"K";"L";"M";"N";"P";"Q";"R";"S";"T";"V";"W";"Y"},""))),{72.08;104.14;115.08;129.11;148.17;58.05;138.14;114.16;130.18;114.16;132.2;115.1;98.12;129.13;158.19;88.08;102.1;100.13;187.21;164.17})/1000</f>
        <v>17.926379999999998</v>
      </c>
      <c r="J2411" t="s">
        <v>3338</v>
      </c>
      <c r="K2411" s="4" t="s">
        <v>12</v>
      </c>
      <c r="M2411">
        <f>LEN(SUBSTITUTE(PROTEIN_stoich[[#This Row],[sequence]],"*",""))</f>
        <v>164</v>
      </c>
      <c r="O2411" t="s">
        <v>16</v>
      </c>
      <c r="P2411" t="str">
        <f>_xlfn.LET(_xlpm.id,PROTEIN_stoich[[#This Row],[uniprot]],HYPERLINK("https://www.uniprot.org/uniprotkb/"&amp;_xlpm.id&amp;"/entry",_xlpm.id))</f>
        <v>A0A0K3C7V0</v>
      </c>
      <c r="Q2411" t="e">
        <f>_xlfn.XLOOKUP(PROTEIN_stoich[[#This Row],[uniprot]],[1]!UniprotIFO[Entry],[1]!UniprotIFO[Gene Ontology IDs],"")</f>
        <v>#REF!</v>
      </c>
      <c r="R2411" t="e">
        <f>_xlfn.XLOOKUP(PROTEIN_stoich[[#This Row],[uniprot]],[1]!UniprotIFO[Entry],[1]!UniprotIFO[essential?],"")</f>
        <v>#REF!</v>
      </c>
      <c r="S2411" t="e">
        <f>_xlfn.XLOOKUP(PROTEIN_stoich[[#This Row],[sequence]],[2]!Table1[sequence_without_asterisks],[2]!Table1[protein_stoich seq matches],"")</f>
        <v>#REF!</v>
      </c>
      <c r="T2411" t="e">
        <f>_xlfn.XLOOKUP(PROTEIN_stoich[[#This Row],[uniprot]],[1]!UniprotIFO[Entry],[1]!UniprotIFO[protein_id in GSM model format],"")</f>
        <v>#REF!</v>
      </c>
    </row>
    <row r="2412" spans="1:20" x14ac:dyDescent="0.2">
      <c r="A24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RT08818</v>
      </c>
      <c r="B2412" t="s">
        <v>14988</v>
      </c>
      <c r="C2412" t="s">
        <v>14988</v>
      </c>
      <c r="D2412" t="s">
        <v>7335</v>
      </c>
      <c r="E2412" t="s">
        <v>4877</v>
      </c>
      <c r="G24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2" t="s">
        <v>4878</v>
      </c>
      <c r="I2412" s="25" cm="1">
        <f t="array" ref="I2412">SUMPRODUCT((LEN(PROTEIN_stoich[[#This Row],[sequence]])-LEN(SUBSTITUTE(PROTEIN_stoich[[#This Row],[sequence]],{"A";"C";"D";"E";"F";"G";"H";"I";"K";"L";"M";"N";"P";"Q";"R";"S";"T";"V";"W";"Y"},""))),{72.08;104.14;115.08;129.11;148.17;58.05;138.14;114.16;130.18;114.16;132.2;115.1;98.12;129.13;158.19;88.08;102.1;100.13;187.21;164.17})/1000</f>
        <v>58.062369999999987</v>
      </c>
      <c r="J2412" t="s">
        <v>7336</v>
      </c>
      <c r="K2412" s="4" t="s">
        <v>4880</v>
      </c>
      <c r="M2412">
        <f>LEN(SUBSTITUTE(PROTEIN_stoich[[#This Row],[sequence]],"*",""))</f>
        <v>529</v>
      </c>
      <c r="O2412" t="s">
        <v>16</v>
      </c>
      <c r="P2412" t="str">
        <f>_xlfn.LET(_xlpm.id,PROTEIN_stoich[[#This Row],[uniprot]],HYPERLINK("https://www.uniprot.org/uniprotkb/"&amp;_xlpm.id&amp;"/entry",_xlpm.id))</f>
        <v>A0A0K3C6S0</v>
      </c>
      <c r="Q2412" t="e">
        <f>_xlfn.XLOOKUP(PROTEIN_stoich[[#This Row],[uniprot]],[1]!UniprotIFO[Entry],[1]!UniprotIFO[Gene Ontology IDs],"")</f>
        <v>#REF!</v>
      </c>
      <c r="R2412" t="e">
        <f>_xlfn.XLOOKUP(PROTEIN_stoich[[#This Row],[uniprot]],[1]!UniprotIFO[Entry],[1]!UniprotIFO[essential?],"")</f>
        <v>#REF!</v>
      </c>
      <c r="S2412" t="e">
        <f>_xlfn.XLOOKUP(PROTEIN_stoich[[#This Row],[sequence]],[2]!Table1[sequence_without_asterisks],[2]!Table1[protein_stoich seq matches],"")</f>
        <v>#REF!</v>
      </c>
      <c r="T2412" t="e">
        <f>_xlfn.XLOOKUP(PROTEIN_stoich[[#This Row],[uniprot]],[1]!UniprotIFO[Entry],[1]!UniprotIFO[protein_id in GSM model format],"")</f>
        <v>#REF!</v>
      </c>
    </row>
    <row r="2413" spans="1:20" x14ac:dyDescent="0.2">
      <c r="A24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RT08815</v>
      </c>
      <c r="B2413" t="s">
        <v>14989</v>
      </c>
      <c r="C2413" t="s">
        <v>14989</v>
      </c>
      <c r="D2413" t="s">
        <v>5399</v>
      </c>
      <c r="E2413" t="s">
        <v>4877</v>
      </c>
      <c r="G24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3" t="s">
        <v>4878</v>
      </c>
      <c r="I2413" s="25" cm="1">
        <f t="array" ref="I2413">SUMPRODUCT((LEN(PROTEIN_stoich[[#This Row],[sequence]])-LEN(SUBSTITUTE(PROTEIN_stoich[[#This Row],[sequence]],{"A";"C";"D";"E";"F";"G";"H";"I";"K";"L";"M";"N";"P";"Q";"R";"S";"T";"V";"W";"Y"},""))),{72.08;104.14;115.08;129.11;148.17;58.05;138.14;114.16;130.18;114.16;132.2;115.1;98.12;129.13;158.19;88.08;102.1;100.13;187.21;164.17})/1000</f>
        <v>76.582280000000011</v>
      </c>
      <c r="J2413" t="s">
        <v>5400</v>
      </c>
      <c r="K2413" s="4" t="s">
        <v>4880</v>
      </c>
      <c r="M2413">
        <f>LEN(SUBSTITUTE(PROTEIN_stoich[[#This Row],[sequence]],"*",""))</f>
        <v>694</v>
      </c>
      <c r="O2413" t="s">
        <v>16</v>
      </c>
      <c r="P2413" t="str">
        <f>_xlfn.LET(_xlpm.id,PROTEIN_stoich[[#This Row],[uniprot]],HYPERLINK("https://www.uniprot.org/uniprotkb/"&amp;_xlpm.id&amp;"/entry",_xlpm.id))</f>
        <v>A0A0K3C7S4</v>
      </c>
      <c r="Q2413" t="e">
        <f>_xlfn.XLOOKUP(PROTEIN_stoich[[#This Row],[uniprot]],[1]!UniprotIFO[Entry],[1]!UniprotIFO[Gene Ontology IDs],"")</f>
        <v>#REF!</v>
      </c>
      <c r="R2413" t="e">
        <f>_xlfn.XLOOKUP(PROTEIN_stoich[[#This Row],[uniprot]],[1]!UniprotIFO[Entry],[1]!UniprotIFO[essential?],"")</f>
        <v>#REF!</v>
      </c>
      <c r="S2413" t="e">
        <f>_xlfn.XLOOKUP(PROTEIN_stoich[[#This Row],[sequence]],[2]!Table1[sequence_without_asterisks],[2]!Table1[protein_stoich seq matches],"")</f>
        <v>#REF!</v>
      </c>
      <c r="T2413" t="e">
        <f>_xlfn.XLOOKUP(PROTEIN_stoich[[#This Row],[uniprot]],[1]!UniprotIFO[Entry],[1]!UniprotIFO[protein_id in GSM model format],"")</f>
        <v>#REF!</v>
      </c>
    </row>
    <row r="2414" spans="1:20" x14ac:dyDescent="0.2">
      <c r="A24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RT08810</v>
      </c>
      <c r="B2414" t="s">
        <v>14990</v>
      </c>
      <c r="C2414" t="s">
        <v>14990</v>
      </c>
      <c r="D2414" t="s">
        <v>5949</v>
      </c>
      <c r="E2414" t="s">
        <v>4877</v>
      </c>
      <c r="G24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4" t="s">
        <v>4878</v>
      </c>
      <c r="I2414" s="25" cm="1">
        <f t="array" ref="I2414">SUMPRODUCT((LEN(PROTEIN_stoich[[#This Row],[sequence]])-LEN(SUBSTITUTE(PROTEIN_stoich[[#This Row],[sequence]],{"A";"C";"D";"E";"F";"G";"H";"I";"K";"L";"M";"N";"P";"Q";"R";"S";"T";"V";"W";"Y"},""))),{72.08;104.14;115.08;129.11;148.17;58.05;138.14;114.16;130.18;114.16;132.2;115.1;98.12;129.13;158.19;88.08;102.1;100.13;187.21;164.17})/1000</f>
        <v>157.07628000000003</v>
      </c>
      <c r="J2414" t="s">
        <v>5950</v>
      </c>
      <c r="K2414" s="4" t="s">
        <v>4880</v>
      </c>
      <c r="M2414">
        <f>LEN(SUBSTITUTE(PROTEIN_stoich[[#This Row],[sequence]],"*",""))</f>
        <v>1438</v>
      </c>
      <c r="O2414" t="s">
        <v>16</v>
      </c>
      <c r="P2414" t="str">
        <f>_xlfn.LET(_xlpm.id,PROTEIN_stoich[[#This Row],[uniprot]],HYPERLINK("https://www.uniprot.org/uniprotkb/"&amp;_xlpm.id&amp;"/entry",_xlpm.id))</f>
        <v>A0A0K3C7S1</v>
      </c>
      <c r="Q2414" t="e">
        <f>_xlfn.XLOOKUP(PROTEIN_stoich[[#This Row],[uniprot]],[1]!UniprotIFO[Entry],[1]!UniprotIFO[Gene Ontology IDs],"")</f>
        <v>#REF!</v>
      </c>
      <c r="R2414" t="e">
        <f>_xlfn.XLOOKUP(PROTEIN_stoich[[#This Row],[uniprot]],[1]!UniprotIFO[Entry],[1]!UniprotIFO[essential?],"")</f>
        <v>#REF!</v>
      </c>
      <c r="S2414" t="e">
        <f>_xlfn.XLOOKUP(PROTEIN_stoich[[#This Row],[sequence]],[2]!Table1[sequence_without_asterisks],[2]!Table1[protein_stoich seq matches],"")</f>
        <v>#REF!</v>
      </c>
      <c r="T2414" t="e">
        <f>_xlfn.XLOOKUP(PROTEIN_stoich[[#This Row],[uniprot]],[1]!UniprotIFO[Entry],[1]!UniprotIFO[protein_id in GSM model format],"")</f>
        <v>#REF!</v>
      </c>
    </row>
    <row r="2415" spans="1:20" x14ac:dyDescent="0.2">
      <c r="A24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RT08803</v>
      </c>
      <c r="B2415" t="s">
        <v>14991</v>
      </c>
      <c r="C2415" t="s">
        <v>14991</v>
      </c>
      <c r="D2415" t="s">
        <v>7141</v>
      </c>
      <c r="E2415" t="s">
        <v>4877</v>
      </c>
      <c r="G24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5" t="s">
        <v>4878</v>
      </c>
      <c r="I2415" s="25" cm="1">
        <f t="array" ref="I2415">SUMPRODUCT((LEN(PROTEIN_stoich[[#This Row],[sequence]])-LEN(SUBSTITUTE(PROTEIN_stoich[[#This Row],[sequence]],{"A";"C";"D";"E";"F";"G";"H";"I";"K";"L";"M";"N";"P";"Q";"R";"S";"T";"V";"W";"Y"},""))),{72.08;104.14;115.08;129.11;148.17;58.05;138.14;114.16;130.18;114.16;132.2;115.1;98.12;129.13;158.19;88.08;102.1;100.13;187.21;164.17})/1000</f>
        <v>59.890579999999993</v>
      </c>
      <c r="J2415" t="s">
        <v>7142</v>
      </c>
      <c r="K2415" s="4" t="s">
        <v>4880</v>
      </c>
      <c r="M2415">
        <f>LEN(SUBSTITUTE(PROTEIN_stoich[[#This Row],[sequence]],"*",""))</f>
        <v>555</v>
      </c>
      <c r="O2415" t="s">
        <v>16</v>
      </c>
      <c r="P2415" t="str">
        <f>_xlfn.LET(_xlpm.id,PROTEIN_stoich[[#This Row],[uniprot]],HYPERLINK("https://www.uniprot.org/uniprotkb/"&amp;_xlpm.id&amp;"/entry",_xlpm.id))</f>
        <v>A0A0K3C4H9</v>
      </c>
      <c r="Q2415" t="e">
        <f>_xlfn.XLOOKUP(PROTEIN_stoich[[#This Row],[uniprot]],[1]!UniprotIFO[Entry],[1]!UniprotIFO[Gene Ontology IDs],"")</f>
        <v>#REF!</v>
      </c>
      <c r="R2415" t="e">
        <f>_xlfn.XLOOKUP(PROTEIN_stoich[[#This Row],[uniprot]],[1]!UniprotIFO[Entry],[1]!UniprotIFO[essential?],"")</f>
        <v>#REF!</v>
      </c>
      <c r="S2415" t="e">
        <f>_xlfn.XLOOKUP(PROTEIN_stoich[[#This Row],[sequence]],[2]!Table1[sequence_without_asterisks],[2]!Table1[protein_stoich seq matches],"")</f>
        <v>#REF!</v>
      </c>
      <c r="T2415" t="e">
        <f>_xlfn.XLOOKUP(PROTEIN_stoich[[#This Row],[uniprot]],[1]!UniprotIFO[Entry],[1]!UniprotIFO[protein_id in GSM model format],"")</f>
        <v>#REF!</v>
      </c>
    </row>
    <row r="2416" spans="1:20" x14ac:dyDescent="0.2">
      <c r="A24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RT08799</v>
      </c>
      <c r="B2416" t="s">
        <v>14992</v>
      </c>
      <c r="C2416" t="s">
        <v>14992</v>
      </c>
      <c r="D2416" t="s">
        <v>8819</v>
      </c>
      <c r="E2416" t="s">
        <v>4877</v>
      </c>
      <c r="G24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6" t="s">
        <v>4878</v>
      </c>
      <c r="I2416" s="25" cm="1">
        <f t="array" ref="I2416">SUMPRODUCT((LEN(PROTEIN_stoich[[#This Row],[sequence]])-LEN(SUBSTITUTE(PROTEIN_stoich[[#This Row],[sequence]],{"A";"C";"D";"E";"F";"G";"H";"I";"K";"L";"M";"N";"P";"Q";"R";"S";"T";"V";"W";"Y"},""))),{72.08;104.14;115.08;129.11;148.17;58.05;138.14;114.16;130.18;114.16;132.2;115.1;98.12;129.13;158.19;88.08;102.1;100.13;187.21;164.17})/1000</f>
        <v>47.950060000000001</v>
      </c>
      <c r="J2416" t="s">
        <v>8820</v>
      </c>
      <c r="K2416" s="4" t="s">
        <v>4880</v>
      </c>
      <c r="M2416">
        <f>LEN(SUBSTITUTE(PROTEIN_stoich[[#This Row],[sequence]],"*",""))</f>
        <v>444</v>
      </c>
      <c r="O2416" t="s">
        <v>16</v>
      </c>
      <c r="P2416" t="str">
        <f>_xlfn.LET(_xlpm.id,PROTEIN_stoich[[#This Row],[uniprot]],HYPERLINK("https://www.uniprot.org/uniprotkb/"&amp;_xlpm.id&amp;"/entry",_xlpm.id))</f>
        <v>A0A0K3C7R3</v>
      </c>
      <c r="Q2416" t="e">
        <f>_xlfn.XLOOKUP(PROTEIN_stoich[[#This Row],[uniprot]],[1]!UniprotIFO[Entry],[1]!UniprotIFO[Gene Ontology IDs],"")</f>
        <v>#REF!</v>
      </c>
      <c r="R2416" t="e">
        <f>_xlfn.XLOOKUP(PROTEIN_stoich[[#This Row],[uniprot]],[1]!UniprotIFO[Entry],[1]!UniprotIFO[essential?],"")</f>
        <v>#REF!</v>
      </c>
      <c r="S2416" t="e">
        <f>_xlfn.XLOOKUP(PROTEIN_stoich[[#This Row],[sequence]],[2]!Table1[sequence_without_asterisks],[2]!Table1[protein_stoich seq matches],"")</f>
        <v>#REF!</v>
      </c>
      <c r="T2416" t="e">
        <f>_xlfn.XLOOKUP(PROTEIN_stoich[[#This Row],[uniprot]],[1]!UniprotIFO[Entry],[1]!UniprotIFO[protein_id in GSM model format],"")</f>
        <v>#REF!</v>
      </c>
    </row>
    <row r="2417" spans="1:20" x14ac:dyDescent="0.2">
      <c r="A24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RT08786</v>
      </c>
      <c r="B2417" t="s">
        <v>14994</v>
      </c>
      <c r="C2417" t="s">
        <v>14994</v>
      </c>
      <c r="D2417" t="s">
        <v>9474</v>
      </c>
      <c r="E2417" t="s">
        <v>4877</v>
      </c>
      <c r="G24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7" t="s">
        <v>4878</v>
      </c>
      <c r="I2417" s="25" cm="1">
        <f t="array" ref="I2417">SUMPRODUCT((LEN(PROTEIN_stoich[[#This Row],[sequence]])-LEN(SUBSTITUTE(PROTEIN_stoich[[#This Row],[sequence]],{"A";"C";"D";"E";"F";"G";"H";"I";"K";"L";"M";"N";"P";"Q";"R";"S";"T";"V";"W";"Y"},""))),{72.08;104.14;115.08;129.11;148.17;58.05;138.14;114.16;130.18;114.16;132.2;115.1;98.12;129.13;158.19;88.08;102.1;100.13;187.21;164.17})/1000</f>
        <v>101.59918000000003</v>
      </c>
      <c r="J2417" t="s">
        <v>9475</v>
      </c>
      <c r="K2417" s="4" t="s">
        <v>4880</v>
      </c>
      <c r="M2417">
        <f>LEN(SUBSTITUTE(PROTEIN_stoich[[#This Row],[sequence]],"*",""))</f>
        <v>928</v>
      </c>
      <c r="O2417" t="s">
        <v>16</v>
      </c>
      <c r="P2417" t="str">
        <f>_xlfn.LET(_xlpm.id,PROTEIN_stoich[[#This Row],[uniprot]],HYPERLINK("https://www.uniprot.org/uniprotkb/"&amp;_xlpm.id&amp;"/entry",_xlpm.id))</f>
        <v>A0A0K3C754</v>
      </c>
      <c r="Q2417" t="e">
        <f>_xlfn.XLOOKUP(PROTEIN_stoich[[#This Row],[uniprot]],[1]!UniprotIFO[Entry],[1]!UniprotIFO[Gene Ontology IDs],"")</f>
        <v>#REF!</v>
      </c>
      <c r="R2417" t="e">
        <f>_xlfn.XLOOKUP(PROTEIN_stoich[[#This Row],[uniprot]],[1]!UniprotIFO[Entry],[1]!UniprotIFO[essential?],"")</f>
        <v>#REF!</v>
      </c>
      <c r="S2417" t="e">
        <f>_xlfn.XLOOKUP(PROTEIN_stoich[[#This Row],[sequence]],[2]!Table1[sequence_without_asterisks],[2]!Table1[protein_stoich seq matches],"")</f>
        <v>#REF!</v>
      </c>
      <c r="T2417" t="e">
        <f>_xlfn.XLOOKUP(PROTEIN_stoich[[#This Row],[uniprot]],[1]!UniprotIFO[Entry],[1]!UniprotIFO[protein_id in GSM model format],"")</f>
        <v>#REF!</v>
      </c>
    </row>
    <row r="2418" spans="1:20" x14ac:dyDescent="0.2">
      <c r="A24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RT08785</v>
      </c>
      <c r="B2418" t="s">
        <v>14995</v>
      </c>
      <c r="C2418" t="s">
        <v>14995</v>
      </c>
      <c r="D2418" t="s">
        <v>8527</v>
      </c>
      <c r="E2418" t="s">
        <v>4877</v>
      </c>
      <c r="G24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8" t="s">
        <v>4878</v>
      </c>
      <c r="I2418" s="25" cm="1">
        <f t="array" ref="I2418">SUMPRODUCT((LEN(PROTEIN_stoich[[#This Row],[sequence]])-LEN(SUBSTITUTE(PROTEIN_stoich[[#This Row],[sequence]],{"A";"C";"D";"E";"F";"G";"H";"I";"K";"L";"M";"N";"P";"Q";"R";"S";"T";"V";"W";"Y"},""))),{72.08;104.14;115.08;129.11;148.17;58.05;138.14;114.16;130.18;114.16;132.2;115.1;98.12;129.13;158.19;88.08;102.1;100.13;187.21;164.17})/1000</f>
        <v>30.491539999999997</v>
      </c>
      <c r="J2418" t="s">
        <v>8528</v>
      </c>
      <c r="K2418" s="4" t="s">
        <v>4880</v>
      </c>
      <c r="M2418">
        <f>LEN(SUBSTITUTE(PROTEIN_stoich[[#This Row],[sequence]],"*",""))</f>
        <v>281</v>
      </c>
      <c r="O2418" t="s">
        <v>16</v>
      </c>
      <c r="P2418" t="str">
        <f>_xlfn.LET(_xlpm.id,PROTEIN_stoich[[#This Row],[uniprot]],HYPERLINK("https://www.uniprot.org/uniprotkb/"&amp;_xlpm.id&amp;"/entry",_xlpm.id))</f>
        <v>A0A0K3C7P8</v>
      </c>
      <c r="Q2418" t="e">
        <f>_xlfn.XLOOKUP(PROTEIN_stoich[[#This Row],[uniprot]],[1]!UniprotIFO[Entry],[1]!UniprotIFO[Gene Ontology IDs],"")</f>
        <v>#REF!</v>
      </c>
      <c r="R2418" t="e">
        <f>_xlfn.XLOOKUP(PROTEIN_stoich[[#This Row],[uniprot]],[1]!UniprotIFO[Entry],[1]!UniprotIFO[essential?],"")</f>
        <v>#REF!</v>
      </c>
      <c r="S2418" t="e">
        <f>_xlfn.XLOOKUP(PROTEIN_stoich[[#This Row],[sequence]],[2]!Table1[sequence_without_asterisks],[2]!Table1[protein_stoich seq matches],"")</f>
        <v>#REF!</v>
      </c>
      <c r="T2418" t="e">
        <f>_xlfn.XLOOKUP(PROTEIN_stoich[[#This Row],[uniprot]],[1]!UniprotIFO[Entry],[1]!UniprotIFO[protein_id in GSM model format],"")</f>
        <v>#REF!</v>
      </c>
    </row>
    <row r="2419" spans="1:20" x14ac:dyDescent="0.2">
      <c r="A24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RT08782</v>
      </c>
      <c r="B2419" t="s">
        <v>14996</v>
      </c>
      <c r="C2419" t="s">
        <v>14996</v>
      </c>
      <c r="D2419" t="s">
        <v>6816</v>
      </c>
      <c r="E2419" t="s">
        <v>4877</v>
      </c>
      <c r="G24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19" t="s">
        <v>4878</v>
      </c>
      <c r="I2419" s="25" cm="1">
        <f t="array" ref="I2419">SUMPRODUCT((LEN(PROTEIN_stoich[[#This Row],[sequence]])-LEN(SUBSTITUTE(PROTEIN_stoich[[#This Row],[sequence]],{"A";"C";"D";"E";"F";"G";"H";"I";"K";"L";"M";"N";"P";"Q";"R";"S";"T";"V";"W";"Y"},""))),{72.08;104.14;115.08;129.11;148.17;58.05;138.14;114.16;130.18;114.16;132.2;115.1;98.12;129.13;158.19;88.08;102.1;100.13;187.21;164.17})/1000</f>
        <v>14.11229</v>
      </c>
      <c r="J2419" t="s">
        <v>6817</v>
      </c>
      <c r="K2419" s="4" t="s">
        <v>4880</v>
      </c>
      <c r="M2419">
        <f>LEN(SUBSTITUTE(PROTEIN_stoich[[#This Row],[sequence]],"*",""))</f>
        <v>126</v>
      </c>
      <c r="O2419" t="s">
        <v>16</v>
      </c>
      <c r="P2419" t="str">
        <f>_xlfn.LET(_xlpm.id,PROTEIN_stoich[[#This Row],[uniprot]],HYPERLINK("https://www.uniprot.org/uniprotkb/"&amp;_xlpm.id&amp;"/entry",_xlpm.id))</f>
        <v>A0A0K3C751</v>
      </c>
      <c r="Q2419" t="e">
        <f>_xlfn.XLOOKUP(PROTEIN_stoich[[#This Row],[uniprot]],[1]!UniprotIFO[Entry],[1]!UniprotIFO[Gene Ontology IDs],"")</f>
        <v>#REF!</v>
      </c>
      <c r="R2419" t="e">
        <f>_xlfn.XLOOKUP(PROTEIN_stoich[[#This Row],[uniprot]],[1]!UniprotIFO[Entry],[1]!UniprotIFO[essential?],"")</f>
        <v>#REF!</v>
      </c>
      <c r="S2419" t="e">
        <f>_xlfn.XLOOKUP(PROTEIN_stoich[[#This Row],[sequence]],[2]!Table1[sequence_without_asterisks],[2]!Table1[protein_stoich seq matches],"")</f>
        <v>#REF!</v>
      </c>
      <c r="T2419" t="e">
        <f>_xlfn.XLOOKUP(PROTEIN_stoich[[#This Row],[uniprot]],[1]!UniprotIFO[Entry],[1]!UniprotIFO[protein_id in GSM model format],"")</f>
        <v>#REF!</v>
      </c>
    </row>
    <row r="2420" spans="1:20" x14ac:dyDescent="0.2">
      <c r="A24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RT08779</v>
      </c>
      <c r="B2420" t="s">
        <v>14997</v>
      </c>
      <c r="C2420" t="s">
        <v>14997</v>
      </c>
      <c r="D2420" t="s">
        <v>7513</v>
      </c>
      <c r="E2420" t="s">
        <v>4877</v>
      </c>
      <c r="G24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0" t="s">
        <v>4878</v>
      </c>
      <c r="I2420" s="25" cm="1">
        <f t="array" ref="I2420">SUMPRODUCT((LEN(PROTEIN_stoich[[#This Row],[sequence]])-LEN(SUBSTITUTE(PROTEIN_stoich[[#This Row],[sequence]],{"A";"C";"D";"E";"F";"G";"H";"I";"K";"L";"M";"N";"P";"Q";"R";"S";"T";"V";"W";"Y"},""))),{72.08;104.14;115.08;129.11;148.17;58.05;138.14;114.16;130.18;114.16;132.2;115.1;98.12;129.13;158.19;88.08;102.1;100.13;187.21;164.17})/1000</f>
        <v>46.822039999999987</v>
      </c>
      <c r="J2420" t="s">
        <v>7514</v>
      </c>
      <c r="K2420" s="4" t="s">
        <v>4880</v>
      </c>
      <c r="M2420">
        <f>LEN(SUBSTITUTE(PROTEIN_stoich[[#This Row],[sequence]],"*",""))</f>
        <v>430</v>
      </c>
      <c r="O2420" t="s">
        <v>16</v>
      </c>
      <c r="P2420" t="str">
        <f>_xlfn.LET(_xlpm.id,PROTEIN_stoich[[#This Row],[uniprot]],HYPERLINK("https://www.uniprot.org/uniprotkb/"&amp;_xlpm.id&amp;"/entry",_xlpm.id))</f>
        <v>A0A0K3C7P3</v>
      </c>
      <c r="Q2420" t="e">
        <f>_xlfn.XLOOKUP(PROTEIN_stoich[[#This Row],[uniprot]],[1]!UniprotIFO[Entry],[1]!UniprotIFO[Gene Ontology IDs],"")</f>
        <v>#REF!</v>
      </c>
      <c r="R2420" t="e">
        <f>_xlfn.XLOOKUP(PROTEIN_stoich[[#This Row],[uniprot]],[1]!UniprotIFO[Entry],[1]!UniprotIFO[essential?],"")</f>
        <v>#REF!</v>
      </c>
      <c r="S2420" t="e">
        <f>_xlfn.XLOOKUP(PROTEIN_stoich[[#This Row],[sequence]],[2]!Table1[sequence_without_asterisks],[2]!Table1[protein_stoich seq matches],"")</f>
        <v>#REF!</v>
      </c>
      <c r="T2420" t="e">
        <f>_xlfn.XLOOKUP(PROTEIN_stoich[[#This Row],[uniprot]],[1]!UniprotIFO[Entry],[1]!UniprotIFO[protein_id in GSM model format],"")</f>
        <v>#REF!</v>
      </c>
    </row>
    <row r="2421" spans="1:20" x14ac:dyDescent="0.2">
      <c r="A24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RT08767</v>
      </c>
      <c r="B2421" t="s">
        <v>14998</v>
      </c>
      <c r="C2421" t="s">
        <v>14998</v>
      </c>
      <c r="D2421" t="s">
        <v>4911</v>
      </c>
      <c r="E2421" t="s">
        <v>4877</v>
      </c>
      <c r="G24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1" t="s">
        <v>4878</v>
      </c>
      <c r="I2421" s="25" cm="1">
        <f t="array" ref="I2421">SUMPRODUCT((LEN(PROTEIN_stoich[[#This Row],[sequence]])-LEN(SUBSTITUTE(PROTEIN_stoich[[#This Row],[sequence]],{"A";"C";"D";"E";"F";"G";"H";"I";"K";"L";"M";"N";"P";"Q";"R";"S";"T";"V";"W";"Y"},""))),{72.08;104.14;115.08;129.11;148.17;58.05;138.14;114.16;130.18;114.16;132.2;115.1;98.12;129.13;158.19;88.08;102.1;100.13;187.21;164.17})/1000</f>
        <v>54.285160000000005</v>
      </c>
      <c r="J2421" t="s">
        <v>4912</v>
      </c>
      <c r="K2421" s="4" t="s">
        <v>4880</v>
      </c>
      <c r="M2421">
        <f>LEN(SUBSTITUTE(PROTEIN_stoich[[#This Row],[sequence]],"*",""))</f>
        <v>489</v>
      </c>
      <c r="O2421" t="s">
        <v>16</v>
      </c>
      <c r="P2421" t="str">
        <f>_xlfn.LET(_xlpm.id,PROTEIN_stoich[[#This Row],[uniprot]],HYPERLINK("https://www.uniprot.org/uniprotkb/"&amp;_xlpm.id&amp;"/entry",_xlpm.id))</f>
        <v>A0A0K3C4G0</v>
      </c>
      <c r="Q2421" t="e">
        <f>_xlfn.XLOOKUP(PROTEIN_stoich[[#This Row],[uniprot]],[1]!UniprotIFO[Entry],[1]!UniprotIFO[Gene Ontology IDs],"")</f>
        <v>#REF!</v>
      </c>
      <c r="R2421" t="e">
        <f>_xlfn.XLOOKUP(PROTEIN_stoich[[#This Row],[uniprot]],[1]!UniprotIFO[Entry],[1]!UniprotIFO[essential?],"")</f>
        <v>#REF!</v>
      </c>
      <c r="S2421" t="e">
        <f>_xlfn.XLOOKUP(PROTEIN_stoich[[#This Row],[sequence]],[2]!Table1[sequence_without_asterisks],[2]!Table1[protein_stoich seq matches],"")</f>
        <v>#REF!</v>
      </c>
      <c r="T2421" t="e">
        <f>_xlfn.XLOOKUP(PROTEIN_stoich[[#This Row],[uniprot]],[1]!UniprotIFO[Entry],[1]!UniprotIFO[protein_id in GSM model format],"")</f>
        <v>#REF!</v>
      </c>
    </row>
    <row r="2422" spans="1:20" x14ac:dyDescent="0.2">
      <c r="A24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RT08760</v>
      </c>
      <c r="B2422" t="s">
        <v>14999</v>
      </c>
      <c r="C2422" t="s">
        <v>14999</v>
      </c>
      <c r="D2422" t="s">
        <v>7517</v>
      </c>
      <c r="E2422" t="s">
        <v>4877</v>
      </c>
      <c r="G24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2" t="s">
        <v>4878</v>
      </c>
      <c r="I2422" s="25" cm="1">
        <f t="array" ref="I2422">SUMPRODUCT((LEN(PROTEIN_stoich[[#This Row],[sequence]])-LEN(SUBSTITUTE(PROTEIN_stoich[[#This Row],[sequence]],{"A";"C";"D";"E";"F";"G";"H";"I";"K";"L";"M";"N";"P";"Q";"R";"S";"T";"V";"W";"Y"},""))),{72.08;104.14;115.08;129.11;148.17;58.05;138.14;114.16;130.18;114.16;132.2;115.1;98.12;129.13;158.19;88.08;102.1;100.13;187.21;164.17})/1000</f>
        <v>12.18782</v>
      </c>
      <c r="J2422" t="s">
        <v>7518</v>
      </c>
      <c r="K2422" s="4" t="s">
        <v>4880</v>
      </c>
      <c r="M2422">
        <f>LEN(SUBSTITUTE(PROTEIN_stoich[[#This Row],[sequence]],"*",""))</f>
        <v>111</v>
      </c>
      <c r="O2422" t="s">
        <v>16</v>
      </c>
      <c r="P2422" t="str">
        <f>_xlfn.LET(_xlpm.id,PROTEIN_stoich[[#This Row],[uniprot]],HYPERLINK("https://www.uniprot.org/uniprotkb/"&amp;_xlpm.id&amp;"/entry",_xlpm.id))</f>
        <v>A0A0K3C6J3</v>
      </c>
      <c r="Q2422" t="e">
        <f>_xlfn.XLOOKUP(PROTEIN_stoich[[#This Row],[uniprot]],[1]!UniprotIFO[Entry],[1]!UniprotIFO[Gene Ontology IDs],"")</f>
        <v>#REF!</v>
      </c>
      <c r="R2422" t="e">
        <f>_xlfn.XLOOKUP(PROTEIN_stoich[[#This Row],[uniprot]],[1]!UniprotIFO[Entry],[1]!UniprotIFO[essential?],"")</f>
        <v>#REF!</v>
      </c>
      <c r="S2422" t="e">
        <f>_xlfn.XLOOKUP(PROTEIN_stoich[[#This Row],[sequence]],[2]!Table1[sequence_without_asterisks],[2]!Table1[protein_stoich seq matches],"")</f>
        <v>#REF!</v>
      </c>
      <c r="T2422" t="e">
        <f>_xlfn.XLOOKUP(PROTEIN_stoich[[#This Row],[uniprot]],[1]!UniprotIFO[Entry],[1]!UniprotIFO[protein_id in GSM model format],"")</f>
        <v>#REF!</v>
      </c>
    </row>
    <row r="2423" spans="1:20" x14ac:dyDescent="0.2">
      <c r="A24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rt0876</v>
      </c>
      <c r="B2423" t="s">
        <v>1001</v>
      </c>
      <c r="C2423" t="s">
        <v>249</v>
      </c>
      <c r="D2423" t="s">
        <v>1002</v>
      </c>
      <c r="E2423" t="s">
        <v>16</v>
      </c>
      <c r="G2423"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423" t="s">
        <v>910</v>
      </c>
      <c r="I2423" s="25" cm="1">
        <f t="array" ref="I2423">SUMPRODUCT((LEN(PROTEIN_stoich[[#This Row],[sequence]])-LEN(SUBSTITUTE(PROTEIN_stoich[[#This Row],[sequence]],{"A";"C";"D";"E";"F";"G";"H";"I";"K";"L";"M";"N";"P";"Q";"R";"S";"T";"V";"W";"Y"},""))),{72.08;104.14;115.08;129.11;148.17;58.05;138.14;114.16;130.18;114.16;132.2;115.1;98.12;129.13;158.19;88.08;102.1;100.13;187.21;164.17})/1000</f>
        <v>68.34742</v>
      </c>
      <c r="J2423" t="s">
        <v>3337</v>
      </c>
      <c r="K2423" s="4" t="s">
        <v>12</v>
      </c>
      <c r="M2423">
        <f>LEN(SUBSTITUTE(PROTEIN_stoich[[#This Row],[sequence]],"*",""))</f>
        <v>599</v>
      </c>
      <c r="N2423" t="s">
        <v>4813</v>
      </c>
      <c r="O2423" t="s">
        <v>16</v>
      </c>
      <c r="P2423" t="str">
        <f>_xlfn.LET(_xlpm.id,PROTEIN_stoich[[#This Row],[uniprot]],HYPERLINK("https://www.uniprot.org/uniprotkb/"&amp;_xlpm.id&amp;"/entry",_xlpm.id))</f>
        <v>A0A2T0AJK7</v>
      </c>
      <c r="Q2423" t="e">
        <f>_xlfn.XLOOKUP(PROTEIN_stoich[[#This Row],[uniprot]],[1]!UniprotIFO[Entry],[1]!UniprotIFO[Gene Ontology IDs],"")</f>
        <v>#REF!</v>
      </c>
      <c r="R2423" t="e">
        <f>_xlfn.XLOOKUP(PROTEIN_stoich[[#This Row],[uniprot]],[1]!UniprotIFO[Entry],[1]!UniprotIFO[essential?],"")</f>
        <v>#REF!</v>
      </c>
      <c r="S2423" t="e">
        <f>_xlfn.XLOOKUP(PROTEIN_stoich[[#This Row],[sequence]],[2]!Table1[sequence_without_asterisks],[2]!Table1[protein_stoich seq matches],"")</f>
        <v>#REF!</v>
      </c>
      <c r="T2423" t="e">
        <f>_xlfn.XLOOKUP(PROTEIN_stoich[[#This Row],[uniprot]],[1]!UniprotIFO[Entry],[1]!UniprotIFO[protein_id in GSM model format],"")</f>
        <v>#REF!</v>
      </c>
    </row>
    <row r="2424" spans="1:20" x14ac:dyDescent="0.2">
      <c r="A24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RT08746</v>
      </c>
      <c r="B2424" t="s">
        <v>15001</v>
      </c>
      <c r="C2424" t="s">
        <v>15001</v>
      </c>
      <c r="D2424" t="s">
        <v>10529</v>
      </c>
      <c r="E2424" t="s">
        <v>4877</v>
      </c>
      <c r="G24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4" t="s">
        <v>4878</v>
      </c>
      <c r="I2424" s="25" cm="1">
        <f t="array" ref="I2424">SUMPRODUCT((LEN(PROTEIN_stoich[[#This Row],[sequence]])-LEN(SUBSTITUTE(PROTEIN_stoich[[#This Row],[sequence]],{"A";"C";"D";"E";"F";"G";"H";"I";"K";"L";"M";"N";"P";"Q";"R";"S";"T";"V";"W";"Y"},""))),{72.08;104.14;115.08;129.11;148.17;58.05;138.14;114.16;130.18;114.16;132.2;115.1;98.12;129.13;158.19;88.08;102.1;100.13;187.21;164.17})/1000</f>
        <v>92.743279999999984</v>
      </c>
      <c r="J2424" t="s">
        <v>10530</v>
      </c>
      <c r="K2424" s="4" t="s">
        <v>4880</v>
      </c>
      <c r="M2424">
        <f>LEN(SUBSTITUTE(PROTEIN_stoich[[#This Row],[sequence]],"*",""))</f>
        <v>841</v>
      </c>
      <c r="O2424" t="s">
        <v>16</v>
      </c>
      <c r="P2424" t="str">
        <f>_xlfn.LET(_xlpm.id,PROTEIN_stoich[[#This Row],[uniprot]],HYPERLINK("https://www.uniprot.org/uniprotkb/"&amp;_xlpm.id&amp;"/entry",_xlpm.id))</f>
        <v>A0A0K3C6I8</v>
      </c>
      <c r="Q2424" t="e">
        <f>_xlfn.XLOOKUP(PROTEIN_stoich[[#This Row],[uniprot]],[1]!UniprotIFO[Entry],[1]!UniprotIFO[Gene Ontology IDs],"")</f>
        <v>#REF!</v>
      </c>
      <c r="R2424" t="e">
        <f>_xlfn.XLOOKUP(PROTEIN_stoich[[#This Row],[uniprot]],[1]!UniprotIFO[Entry],[1]!UniprotIFO[essential?],"")</f>
        <v>#REF!</v>
      </c>
      <c r="S2424" t="e">
        <f>_xlfn.XLOOKUP(PROTEIN_stoich[[#This Row],[sequence]],[2]!Table1[sequence_without_asterisks],[2]!Table1[protein_stoich seq matches],"")</f>
        <v>#REF!</v>
      </c>
      <c r="T2424" t="e">
        <f>_xlfn.XLOOKUP(PROTEIN_stoich[[#This Row],[uniprot]],[1]!UniprotIFO[Entry],[1]!UniprotIFO[protein_id in GSM model format],"")</f>
        <v>#REF!</v>
      </c>
    </row>
    <row r="2425" spans="1:20" x14ac:dyDescent="0.2">
      <c r="A24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RT08741</v>
      </c>
      <c r="B2425" t="s">
        <v>15002</v>
      </c>
      <c r="C2425" t="s">
        <v>15002</v>
      </c>
      <c r="D2425" t="s">
        <v>5199</v>
      </c>
      <c r="E2425" t="s">
        <v>4877</v>
      </c>
      <c r="G24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5" t="s">
        <v>4878</v>
      </c>
      <c r="I2425" s="25" cm="1">
        <f t="array" ref="I2425">SUMPRODUCT((LEN(PROTEIN_stoich[[#This Row],[sequence]])-LEN(SUBSTITUTE(PROTEIN_stoich[[#This Row],[sequence]],{"A";"C";"D";"E";"F";"G";"H";"I";"K";"L";"M";"N";"P";"Q";"R";"S";"T";"V";"W";"Y"},""))),{72.08;104.14;115.08;129.11;148.17;58.05;138.14;114.16;130.18;114.16;132.2;115.1;98.12;129.13;158.19;88.08;102.1;100.13;187.21;164.17})/1000</f>
        <v>80.172679999999986</v>
      </c>
      <c r="J2425" t="s">
        <v>5200</v>
      </c>
      <c r="K2425" s="4" t="s">
        <v>4880</v>
      </c>
      <c r="M2425">
        <f>LEN(SUBSTITUTE(PROTEIN_stoich[[#This Row],[sequence]],"*",""))</f>
        <v>722</v>
      </c>
      <c r="O2425" t="s">
        <v>16</v>
      </c>
      <c r="P2425" t="str">
        <f>_xlfn.LET(_xlpm.id,PROTEIN_stoich[[#This Row],[uniprot]],HYPERLINK("https://www.uniprot.org/uniprotkb/"&amp;_xlpm.id&amp;"/entry",_xlpm.id))</f>
        <v>A0A0K3C7L9</v>
      </c>
      <c r="Q2425" t="e">
        <f>_xlfn.XLOOKUP(PROTEIN_stoich[[#This Row],[uniprot]],[1]!UniprotIFO[Entry],[1]!UniprotIFO[Gene Ontology IDs],"")</f>
        <v>#REF!</v>
      </c>
      <c r="R2425" t="e">
        <f>_xlfn.XLOOKUP(PROTEIN_stoich[[#This Row],[uniprot]],[1]!UniprotIFO[Entry],[1]!UniprotIFO[essential?],"")</f>
        <v>#REF!</v>
      </c>
      <c r="S2425" t="e">
        <f>_xlfn.XLOOKUP(PROTEIN_stoich[[#This Row],[sequence]],[2]!Table1[sequence_without_asterisks],[2]!Table1[protein_stoich seq matches],"")</f>
        <v>#REF!</v>
      </c>
      <c r="T2425" t="e">
        <f>_xlfn.XLOOKUP(PROTEIN_stoich[[#This Row],[uniprot]],[1]!UniprotIFO[Entry],[1]!UniprotIFO[protein_id in GSM model format],"")</f>
        <v>#REF!</v>
      </c>
    </row>
    <row r="2426" spans="1:20" x14ac:dyDescent="0.2">
      <c r="A24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RT08739</v>
      </c>
      <c r="B2426" t="s">
        <v>15004</v>
      </c>
      <c r="C2426" t="s">
        <v>15004</v>
      </c>
      <c r="D2426" t="s">
        <v>7303</v>
      </c>
      <c r="E2426" t="s">
        <v>4877</v>
      </c>
      <c r="G24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6" t="s">
        <v>4878</v>
      </c>
      <c r="I2426" s="25" cm="1">
        <f t="array" ref="I2426">SUMPRODUCT((LEN(PROTEIN_stoich[[#This Row],[sequence]])-LEN(SUBSTITUTE(PROTEIN_stoich[[#This Row],[sequence]],{"A";"C";"D";"E";"F";"G";"H";"I";"K";"L";"M";"N";"P";"Q";"R";"S";"T";"V";"W";"Y"},""))),{72.08;104.14;115.08;129.11;148.17;58.05;138.14;114.16;130.18;114.16;132.2;115.1;98.12;129.13;158.19;88.08;102.1;100.13;187.21;164.17})/1000</f>
        <v>52.708499999999994</v>
      </c>
      <c r="J2426" t="s">
        <v>7304</v>
      </c>
      <c r="K2426" s="4" t="s">
        <v>4880</v>
      </c>
      <c r="M2426">
        <f>LEN(SUBSTITUTE(PROTEIN_stoich[[#This Row],[sequence]],"*",""))</f>
        <v>461</v>
      </c>
      <c r="O2426" t="s">
        <v>16</v>
      </c>
      <c r="P2426" t="str">
        <f>_xlfn.LET(_xlpm.id,PROTEIN_stoich[[#This Row],[uniprot]],HYPERLINK("https://www.uniprot.org/uniprotkb/"&amp;_xlpm.id&amp;"/entry",_xlpm.id))</f>
        <v>A0A0K3C6I4</v>
      </c>
      <c r="Q2426" t="e">
        <f>_xlfn.XLOOKUP(PROTEIN_stoich[[#This Row],[uniprot]],[1]!UniprotIFO[Entry],[1]!UniprotIFO[Gene Ontology IDs],"")</f>
        <v>#REF!</v>
      </c>
      <c r="R2426" t="e">
        <f>_xlfn.XLOOKUP(PROTEIN_stoich[[#This Row],[uniprot]],[1]!UniprotIFO[Entry],[1]!UniprotIFO[essential?],"")</f>
        <v>#REF!</v>
      </c>
      <c r="S2426" t="e">
        <f>_xlfn.XLOOKUP(PROTEIN_stoich[[#This Row],[sequence]],[2]!Table1[sequence_without_asterisks],[2]!Table1[protein_stoich seq matches],"")</f>
        <v>#REF!</v>
      </c>
      <c r="T2426" t="e">
        <f>_xlfn.XLOOKUP(PROTEIN_stoich[[#This Row],[uniprot]],[1]!UniprotIFO[Entry],[1]!UniprotIFO[protein_id in GSM model format],"")</f>
        <v>#REF!</v>
      </c>
    </row>
    <row r="2427" spans="1:20" x14ac:dyDescent="0.2">
      <c r="A24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RT08734</v>
      </c>
      <c r="B2427" t="s">
        <v>15005</v>
      </c>
      <c r="C2427" t="s">
        <v>15005</v>
      </c>
      <c r="D2427" t="s">
        <v>6368</v>
      </c>
      <c r="E2427" t="s">
        <v>4877</v>
      </c>
      <c r="G24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7" t="s">
        <v>4878</v>
      </c>
      <c r="I2427" s="25" cm="1">
        <f t="array" ref="I2427">SUMPRODUCT((LEN(PROTEIN_stoich[[#This Row],[sequence]])-LEN(SUBSTITUTE(PROTEIN_stoich[[#This Row],[sequence]],{"A";"C";"D";"E";"F";"G";"H";"I";"K";"L";"M";"N";"P";"Q";"R";"S";"T";"V";"W";"Y"},""))),{72.08;104.14;115.08;129.11;148.17;58.05;138.14;114.16;130.18;114.16;132.2;115.1;98.12;129.13;158.19;88.08;102.1;100.13;187.21;164.17})/1000</f>
        <v>36.125009999999996</v>
      </c>
      <c r="J2427" t="s">
        <v>6369</v>
      </c>
      <c r="K2427" s="4" t="s">
        <v>4880</v>
      </c>
      <c r="M2427">
        <f>LEN(SUBSTITUTE(PROTEIN_stoich[[#This Row],[sequence]],"*",""))</f>
        <v>319</v>
      </c>
      <c r="O2427" t="s">
        <v>16</v>
      </c>
      <c r="P2427" t="str">
        <f>_xlfn.LET(_xlpm.id,PROTEIN_stoich[[#This Row],[uniprot]],HYPERLINK("https://www.uniprot.org/uniprotkb/"&amp;_xlpm.id&amp;"/entry",_xlpm.id))</f>
        <v>A0A0K3C6I0</v>
      </c>
      <c r="Q2427" t="e">
        <f>_xlfn.XLOOKUP(PROTEIN_stoich[[#This Row],[uniprot]],[1]!UniprotIFO[Entry],[1]!UniprotIFO[Gene Ontology IDs],"")</f>
        <v>#REF!</v>
      </c>
      <c r="R2427" t="e">
        <f>_xlfn.XLOOKUP(PROTEIN_stoich[[#This Row],[uniprot]],[1]!UniprotIFO[Entry],[1]!UniprotIFO[essential?],"")</f>
        <v>#REF!</v>
      </c>
      <c r="S2427" t="e">
        <f>_xlfn.XLOOKUP(PROTEIN_stoich[[#This Row],[sequence]],[2]!Table1[sequence_without_asterisks],[2]!Table1[protein_stoich seq matches],"")</f>
        <v>#REF!</v>
      </c>
      <c r="T2427" t="e">
        <f>_xlfn.XLOOKUP(PROTEIN_stoich[[#This Row],[uniprot]],[1]!UniprotIFO[Entry],[1]!UniprotIFO[protein_id in GSM model format],"")</f>
        <v>#REF!</v>
      </c>
    </row>
    <row r="2428" spans="1:20" x14ac:dyDescent="0.2">
      <c r="A24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RT08732</v>
      </c>
      <c r="B2428" t="s">
        <v>15006</v>
      </c>
      <c r="C2428" t="s">
        <v>15006</v>
      </c>
      <c r="D2428" t="s">
        <v>7097</v>
      </c>
      <c r="E2428" t="s">
        <v>4877</v>
      </c>
      <c r="G24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8" t="s">
        <v>4878</v>
      </c>
      <c r="I2428" s="25" cm="1">
        <f t="array" ref="I2428">SUMPRODUCT((LEN(PROTEIN_stoich[[#This Row],[sequence]])-LEN(SUBSTITUTE(PROTEIN_stoich[[#This Row],[sequence]],{"A";"C";"D";"E";"F";"G";"H";"I";"K";"L";"M";"N";"P";"Q";"R";"S";"T";"V";"W";"Y"},""))),{72.08;104.14;115.08;129.11;148.17;58.05;138.14;114.16;130.18;114.16;132.2;115.1;98.12;129.13;158.19;88.08;102.1;100.13;187.21;164.17})/1000</f>
        <v>50.66442</v>
      </c>
      <c r="J2428" t="s">
        <v>7098</v>
      </c>
      <c r="K2428" s="4" t="s">
        <v>4880</v>
      </c>
      <c r="M2428">
        <f>LEN(SUBSTITUTE(PROTEIN_stoich[[#This Row],[sequence]],"*",""))</f>
        <v>472</v>
      </c>
      <c r="O2428" t="s">
        <v>16</v>
      </c>
      <c r="P2428" t="str">
        <f>_xlfn.LET(_xlpm.id,PROTEIN_stoich[[#This Row],[uniprot]],HYPERLINK("https://www.uniprot.org/uniprotkb/"&amp;_xlpm.id&amp;"/entry",_xlpm.id))</f>
        <v>A0A0K3CBE8</v>
      </c>
      <c r="Q2428" t="e">
        <f>_xlfn.XLOOKUP(PROTEIN_stoich[[#This Row],[uniprot]],[1]!UniprotIFO[Entry],[1]!UniprotIFO[Gene Ontology IDs],"")</f>
        <v>#REF!</v>
      </c>
      <c r="R2428" t="e">
        <f>_xlfn.XLOOKUP(PROTEIN_stoich[[#This Row],[uniprot]],[1]!UniprotIFO[Entry],[1]!UniprotIFO[essential?],"")</f>
        <v>#REF!</v>
      </c>
      <c r="S2428" t="e">
        <f>_xlfn.XLOOKUP(PROTEIN_stoich[[#This Row],[sequence]],[2]!Table1[sequence_without_asterisks],[2]!Table1[protein_stoich seq matches],"")</f>
        <v>#REF!</v>
      </c>
      <c r="T2428" t="e">
        <f>_xlfn.XLOOKUP(PROTEIN_stoich[[#This Row],[uniprot]],[1]!UniprotIFO[Entry],[1]!UniprotIFO[protein_id in GSM model format],"")</f>
        <v>#REF!</v>
      </c>
    </row>
    <row r="2429" spans="1:20" x14ac:dyDescent="0.2">
      <c r="A24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RT08731</v>
      </c>
      <c r="B2429" t="s">
        <v>15007</v>
      </c>
      <c r="C2429" t="s">
        <v>15007</v>
      </c>
      <c r="D2429" t="s">
        <v>6930</v>
      </c>
      <c r="E2429" t="s">
        <v>4877</v>
      </c>
      <c r="G24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29" t="s">
        <v>4878</v>
      </c>
      <c r="I2429" s="25" cm="1">
        <f t="array" ref="I2429">SUMPRODUCT((LEN(PROTEIN_stoich[[#This Row],[sequence]])-LEN(SUBSTITUTE(PROTEIN_stoich[[#This Row],[sequence]],{"A";"C";"D";"E";"F";"G";"H";"I";"K";"L";"M";"N";"P";"Q";"R";"S";"T";"V";"W";"Y"},""))),{72.08;104.14;115.08;129.11;148.17;58.05;138.14;114.16;130.18;114.16;132.2;115.1;98.12;129.13;158.19;88.08;102.1;100.13;187.21;164.17})/1000</f>
        <v>93.859230000000011</v>
      </c>
      <c r="J2429" t="s">
        <v>6931</v>
      </c>
      <c r="K2429" s="4" t="s">
        <v>4880</v>
      </c>
      <c r="M2429">
        <f>LEN(SUBSTITUTE(PROTEIN_stoich[[#This Row],[sequence]],"*",""))</f>
        <v>822</v>
      </c>
      <c r="O2429" t="s">
        <v>16</v>
      </c>
      <c r="P2429" t="str">
        <f>_xlfn.LET(_xlpm.id,PROTEIN_stoich[[#This Row],[uniprot]],HYPERLINK("https://www.uniprot.org/uniprotkb/"&amp;_xlpm.id&amp;"/entry",_xlpm.id))</f>
        <v>A0A0K3C7L1</v>
      </c>
      <c r="Q2429" t="e">
        <f>_xlfn.XLOOKUP(PROTEIN_stoich[[#This Row],[uniprot]],[1]!UniprotIFO[Entry],[1]!UniprotIFO[Gene Ontology IDs],"")</f>
        <v>#REF!</v>
      </c>
      <c r="R2429" t="e">
        <f>_xlfn.XLOOKUP(PROTEIN_stoich[[#This Row],[uniprot]],[1]!UniprotIFO[Entry],[1]!UniprotIFO[essential?],"")</f>
        <v>#REF!</v>
      </c>
      <c r="S2429" t="e">
        <f>_xlfn.XLOOKUP(PROTEIN_stoich[[#This Row],[sequence]],[2]!Table1[sequence_without_asterisks],[2]!Table1[protein_stoich seq matches],"")</f>
        <v>#REF!</v>
      </c>
      <c r="T2429" t="e">
        <f>_xlfn.XLOOKUP(PROTEIN_stoich[[#This Row],[uniprot]],[1]!UniprotIFO[Entry],[1]!UniprotIFO[protein_id in GSM model format],"")</f>
        <v>#REF!</v>
      </c>
    </row>
    <row r="2430" spans="1:20" x14ac:dyDescent="0.2">
      <c r="A24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v>
      </c>
      <c r="B2430" t="s">
        <v>999</v>
      </c>
      <c r="C2430" t="s">
        <v>228</v>
      </c>
      <c r="D2430" t="s">
        <v>1000</v>
      </c>
      <c r="E2430" t="s">
        <v>16</v>
      </c>
      <c r="G24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0">
        <v>0</v>
      </c>
      <c r="I2430" s="25" cm="1">
        <f t="array" ref="I2430">SUMPRODUCT((LEN(PROTEIN_stoich[[#This Row],[sequence]])-LEN(SUBSTITUTE(PROTEIN_stoich[[#This Row],[sequence]],{"A";"C";"D";"E";"F";"G";"H";"I";"K";"L";"M";"N";"P";"Q";"R";"S";"T";"V";"W";"Y"},""))),{72.08;104.14;115.08;129.11;148.17;58.05;138.14;114.16;130.18;114.16;132.2;115.1;98.12;129.13;158.19;88.08;102.1;100.13;187.21;164.17})/1000</f>
        <v>29.776339999999998</v>
      </c>
      <c r="J2430" t="s">
        <v>3336</v>
      </c>
      <c r="K2430" s="4" t="s">
        <v>12</v>
      </c>
      <c r="M2430">
        <f>LEN(SUBSTITUTE(PROTEIN_stoich[[#This Row],[sequence]],"*",""))</f>
        <v>260</v>
      </c>
      <c r="O2430" t="s">
        <v>16</v>
      </c>
      <c r="P2430" t="str">
        <f>_xlfn.LET(_xlpm.id,PROTEIN_stoich[[#This Row],[uniprot]],HYPERLINK("https://www.uniprot.org/uniprotkb/"&amp;_xlpm.id&amp;"/entry",_xlpm.id))</f>
        <v>A0A0K3C8W8</v>
      </c>
      <c r="Q2430" t="e">
        <f>_xlfn.XLOOKUP(PROTEIN_stoich[[#This Row],[uniprot]],[1]!UniprotIFO[Entry],[1]!UniprotIFO[Gene Ontology IDs],"")</f>
        <v>#REF!</v>
      </c>
      <c r="R2430" t="e">
        <f>_xlfn.XLOOKUP(PROTEIN_stoich[[#This Row],[uniprot]],[1]!UniprotIFO[Entry],[1]!UniprotIFO[essential?],"")</f>
        <v>#REF!</v>
      </c>
      <c r="S2430" t="e">
        <f>_xlfn.XLOOKUP(PROTEIN_stoich[[#This Row],[sequence]],[2]!Table1[sequence_without_asterisks],[2]!Table1[protein_stoich seq matches],"")</f>
        <v>#REF!</v>
      </c>
      <c r="T2430" t="e">
        <f>_xlfn.XLOOKUP(PROTEIN_stoich[[#This Row],[uniprot]],[1]!UniprotIFO[Entry],[1]!UniprotIFO[protein_id in GSM model format],"")</f>
        <v>#REF!</v>
      </c>
    </row>
    <row r="2431" spans="1:20" x14ac:dyDescent="0.2">
      <c r="A24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RT08724</v>
      </c>
      <c r="B2431" t="s">
        <v>15008</v>
      </c>
      <c r="C2431" t="s">
        <v>15008</v>
      </c>
      <c r="D2431" t="s">
        <v>7447</v>
      </c>
      <c r="E2431" t="s">
        <v>4877</v>
      </c>
      <c r="G24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1" t="s">
        <v>4878</v>
      </c>
      <c r="I2431" s="25" cm="1">
        <f t="array" ref="I2431">SUMPRODUCT((LEN(PROTEIN_stoich[[#This Row],[sequence]])-LEN(SUBSTITUTE(PROTEIN_stoich[[#This Row],[sequence]],{"A";"C";"D";"E";"F";"G";"H";"I";"K";"L";"M";"N";"P";"Q";"R";"S";"T";"V";"W";"Y"},""))),{72.08;104.14;115.08;129.11;148.17;58.05;138.14;114.16;130.18;114.16;132.2;115.1;98.12;129.13;158.19;88.08;102.1;100.13;187.21;164.17})/1000</f>
        <v>29.676009999999998</v>
      </c>
      <c r="J2431" t="s">
        <v>7448</v>
      </c>
      <c r="K2431" s="4" t="s">
        <v>4880</v>
      </c>
      <c r="M2431">
        <f>LEN(SUBSTITUTE(PROTEIN_stoich[[#This Row],[sequence]],"*",""))</f>
        <v>267</v>
      </c>
      <c r="O2431" t="s">
        <v>16</v>
      </c>
      <c r="P2431" t="str">
        <f>_xlfn.LET(_xlpm.id,PROTEIN_stoich[[#This Row],[uniprot]],HYPERLINK("https://www.uniprot.org/uniprotkb/"&amp;_xlpm.id&amp;"/entry",_xlpm.id))</f>
        <v>A0A0K3C4D1</v>
      </c>
      <c r="Q2431" t="e">
        <f>_xlfn.XLOOKUP(PROTEIN_stoich[[#This Row],[uniprot]],[1]!UniprotIFO[Entry],[1]!UniprotIFO[Gene Ontology IDs],"")</f>
        <v>#REF!</v>
      </c>
      <c r="R2431" t="e">
        <f>_xlfn.XLOOKUP(PROTEIN_stoich[[#This Row],[uniprot]],[1]!UniprotIFO[Entry],[1]!UniprotIFO[essential?],"")</f>
        <v>#REF!</v>
      </c>
      <c r="S2431" t="e">
        <f>_xlfn.XLOOKUP(PROTEIN_stoich[[#This Row],[sequence]],[2]!Table1[sequence_without_asterisks],[2]!Table1[protein_stoich seq matches],"")</f>
        <v>#REF!</v>
      </c>
      <c r="T2431" t="e">
        <f>_xlfn.XLOOKUP(PROTEIN_stoich[[#This Row],[uniprot]],[1]!UniprotIFO[Entry],[1]!UniprotIFO[protein_id in GSM model format],"")</f>
        <v>#REF!</v>
      </c>
    </row>
    <row r="2432" spans="1:20" x14ac:dyDescent="0.2">
      <c r="A24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RT08722</v>
      </c>
      <c r="B2432" t="s">
        <v>15009</v>
      </c>
      <c r="C2432" t="s">
        <v>15009</v>
      </c>
      <c r="D2432" t="s">
        <v>7905</v>
      </c>
      <c r="E2432" t="s">
        <v>4877</v>
      </c>
      <c r="G24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2" t="s">
        <v>4878</v>
      </c>
      <c r="I2432" s="25" cm="1">
        <f t="array" ref="I2432">SUMPRODUCT((LEN(PROTEIN_stoich[[#This Row],[sequence]])-LEN(SUBSTITUTE(PROTEIN_stoich[[#This Row],[sequence]],{"A";"C";"D";"E";"F";"G";"H";"I";"K";"L";"M";"N";"P";"Q";"R";"S";"T";"V";"W";"Y"},""))),{72.08;104.14;115.08;129.11;148.17;58.05;138.14;114.16;130.18;114.16;132.2;115.1;98.12;129.13;158.19;88.08;102.1;100.13;187.21;164.17})/1000</f>
        <v>104.65819</v>
      </c>
      <c r="J2432" t="s">
        <v>7906</v>
      </c>
      <c r="K2432" s="4" t="s">
        <v>4880</v>
      </c>
      <c r="M2432">
        <f>LEN(SUBSTITUTE(PROTEIN_stoich[[#This Row],[sequence]],"*",""))</f>
        <v>953</v>
      </c>
      <c r="O2432" t="s">
        <v>16</v>
      </c>
      <c r="P2432" t="str">
        <f>_xlfn.LET(_xlpm.id,PROTEIN_stoich[[#This Row],[uniprot]],HYPERLINK("https://www.uniprot.org/uniprotkb/"&amp;_xlpm.id&amp;"/entry",_xlpm.id))</f>
        <v>A0A0K3C716</v>
      </c>
      <c r="Q2432" t="e">
        <f>_xlfn.XLOOKUP(PROTEIN_stoich[[#This Row],[uniprot]],[1]!UniprotIFO[Entry],[1]!UniprotIFO[Gene Ontology IDs],"")</f>
        <v>#REF!</v>
      </c>
      <c r="R2432" t="e">
        <f>_xlfn.XLOOKUP(PROTEIN_stoich[[#This Row],[uniprot]],[1]!UniprotIFO[Entry],[1]!UniprotIFO[essential?],"")</f>
        <v>#REF!</v>
      </c>
      <c r="S2432" t="e">
        <f>_xlfn.XLOOKUP(PROTEIN_stoich[[#This Row],[sequence]],[2]!Table1[sequence_without_asterisks],[2]!Table1[protein_stoich seq matches],"")</f>
        <v>#REF!</v>
      </c>
      <c r="T2432" t="e">
        <f>_xlfn.XLOOKUP(PROTEIN_stoich[[#This Row],[uniprot]],[1]!UniprotIFO[Entry],[1]!UniprotIFO[protein_id in GSM model format],"")</f>
        <v>#REF!</v>
      </c>
    </row>
    <row r="2433" spans="1:20" x14ac:dyDescent="0.2">
      <c r="A24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rt0872</v>
      </c>
      <c r="B2433" t="s">
        <v>997</v>
      </c>
      <c r="C2433" t="s">
        <v>317</v>
      </c>
      <c r="D2433" t="s">
        <v>998</v>
      </c>
      <c r="E2433" t="s">
        <v>16</v>
      </c>
      <c r="G24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3">
        <v>0</v>
      </c>
      <c r="I2433" s="25" cm="1">
        <f t="array" ref="I2433">SUMPRODUCT((LEN(PROTEIN_stoich[[#This Row],[sequence]])-LEN(SUBSTITUTE(PROTEIN_stoich[[#This Row],[sequence]],{"A";"C";"D";"E";"F";"G";"H";"I";"K";"L";"M";"N";"P";"Q";"R";"S";"T";"V";"W";"Y"},""))),{72.08;104.14;115.08;129.11;148.17;58.05;138.14;114.16;130.18;114.16;132.2;115.1;98.12;129.13;158.19;88.08;102.1;100.13;187.21;164.17})/1000</f>
        <v>71.760629999999992</v>
      </c>
      <c r="J2433" t="s">
        <v>3335</v>
      </c>
      <c r="K2433" s="4" t="s">
        <v>12</v>
      </c>
      <c r="M2433">
        <f>LEN(SUBSTITUTE(PROTEIN_stoich[[#This Row],[sequence]],"*",""))</f>
        <v>627</v>
      </c>
      <c r="O2433" t="s">
        <v>16</v>
      </c>
      <c r="P2433" t="str">
        <f>_xlfn.LET(_xlpm.id,PROTEIN_stoich[[#This Row],[uniprot]],HYPERLINK("https://www.uniprot.org/uniprotkb/"&amp;_xlpm.id&amp;"/entry",_xlpm.id))</f>
        <v>A0A2T0AJK8</v>
      </c>
      <c r="Q2433" t="e">
        <f>_xlfn.XLOOKUP(PROTEIN_stoich[[#This Row],[uniprot]],[1]!UniprotIFO[Entry],[1]!UniprotIFO[Gene Ontology IDs],"")</f>
        <v>#REF!</v>
      </c>
      <c r="R2433" t="e">
        <f>_xlfn.XLOOKUP(PROTEIN_stoich[[#This Row],[uniprot]],[1]!UniprotIFO[Entry],[1]!UniprotIFO[essential?],"")</f>
        <v>#REF!</v>
      </c>
      <c r="S2433" t="e">
        <f>_xlfn.XLOOKUP(PROTEIN_stoich[[#This Row],[sequence]],[2]!Table1[sequence_without_asterisks],[2]!Table1[protein_stoich seq matches],"")</f>
        <v>#REF!</v>
      </c>
      <c r="T2433" t="e">
        <f>_xlfn.XLOOKUP(PROTEIN_stoich[[#This Row],[uniprot]],[1]!UniprotIFO[Entry],[1]!UniprotIFO[protein_id in GSM model format],"")</f>
        <v>#REF!</v>
      </c>
    </row>
    <row r="2434" spans="1:20" x14ac:dyDescent="0.2">
      <c r="A24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RT08717</v>
      </c>
      <c r="B2434" t="s">
        <v>15010</v>
      </c>
      <c r="C2434" t="s">
        <v>15010</v>
      </c>
      <c r="D2434" t="s">
        <v>6532</v>
      </c>
      <c r="E2434" t="s">
        <v>4877</v>
      </c>
      <c r="G24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4" t="s">
        <v>4878</v>
      </c>
      <c r="I2434" s="25" cm="1">
        <f t="array" ref="I2434">SUMPRODUCT((LEN(PROTEIN_stoich[[#This Row],[sequence]])-LEN(SUBSTITUTE(PROTEIN_stoich[[#This Row],[sequence]],{"A";"C";"D";"E";"F";"G";"H";"I";"K";"L";"M";"N";"P";"Q";"R";"S";"T";"V";"W";"Y"},""))),{72.08;104.14;115.08;129.11;148.17;58.05;138.14;114.16;130.18;114.16;132.2;115.1;98.12;129.13;158.19;88.08;102.1;100.13;187.21;164.17})/1000</f>
        <v>80.160230000000027</v>
      </c>
      <c r="J2434" t="s">
        <v>6533</v>
      </c>
      <c r="K2434" s="4" t="s">
        <v>4880</v>
      </c>
      <c r="M2434">
        <f>LEN(SUBSTITUTE(PROTEIN_stoich[[#This Row],[sequence]],"*",""))</f>
        <v>728</v>
      </c>
      <c r="O2434" t="s">
        <v>16</v>
      </c>
      <c r="P2434" t="str">
        <f>_xlfn.LET(_xlpm.id,PROTEIN_stoich[[#This Row],[uniprot]],HYPERLINK("https://www.uniprot.org/uniprotkb/"&amp;_xlpm.id&amp;"/entry",_xlpm.id))</f>
        <v>A0A0K3C713</v>
      </c>
      <c r="Q2434" t="e">
        <f>_xlfn.XLOOKUP(PROTEIN_stoich[[#This Row],[uniprot]],[1]!UniprotIFO[Entry],[1]!UniprotIFO[Gene Ontology IDs],"")</f>
        <v>#REF!</v>
      </c>
      <c r="R2434" t="e">
        <f>_xlfn.XLOOKUP(PROTEIN_stoich[[#This Row],[uniprot]],[1]!UniprotIFO[Entry],[1]!UniprotIFO[essential?],"")</f>
        <v>#REF!</v>
      </c>
      <c r="S2434" t="e">
        <f>_xlfn.XLOOKUP(PROTEIN_stoich[[#This Row],[sequence]],[2]!Table1[sequence_without_asterisks],[2]!Table1[protein_stoich seq matches],"")</f>
        <v>#REF!</v>
      </c>
      <c r="T2434" t="e">
        <f>_xlfn.XLOOKUP(PROTEIN_stoich[[#This Row],[uniprot]],[1]!UniprotIFO[Entry],[1]!UniprotIFO[protein_id in GSM model format],"")</f>
        <v>#REF!</v>
      </c>
    </row>
    <row r="2435" spans="1:20" x14ac:dyDescent="0.2">
      <c r="A24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RT08715</v>
      </c>
      <c r="B2435" t="s">
        <v>15011</v>
      </c>
      <c r="C2435" t="s">
        <v>15011</v>
      </c>
      <c r="D2435" t="s">
        <v>10081</v>
      </c>
      <c r="E2435" t="s">
        <v>4877</v>
      </c>
      <c r="G24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5" t="s">
        <v>4878</v>
      </c>
      <c r="I2435" s="25" cm="1">
        <f t="array" ref="I2435">SUMPRODUCT((LEN(PROTEIN_stoich[[#This Row],[sequence]])-LEN(SUBSTITUTE(PROTEIN_stoich[[#This Row],[sequence]],{"A";"C";"D";"E";"F";"G";"H";"I";"K";"L";"M";"N";"P";"Q";"R";"S";"T";"V";"W";"Y"},""))),{72.08;104.14;115.08;129.11;148.17;58.05;138.14;114.16;130.18;114.16;132.2;115.1;98.12;129.13;158.19;88.08;102.1;100.13;187.21;164.17})/1000</f>
        <v>28.932460000000003</v>
      </c>
      <c r="J2435" t="s">
        <v>10082</v>
      </c>
      <c r="K2435" s="4" t="s">
        <v>4880</v>
      </c>
      <c r="M2435">
        <f>LEN(SUBSTITUTE(PROTEIN_stoich[[#This Row],[sequence]],"*",""))</f>
        <v>268</v>
      </c>
      <c r="O2435" t="s">
        <v>16</v>
      </c>
      <c r="P2435" t="str">
        <f>_xlfn.LET(_xlpm.id,PROTEIN_stoich[[#This Row],[uniprot]],HYPERLINK("https://www.uniprot.org/uniprotkb/"&amp;_xlpm.id&amp;"/entry",_xlpm.id))</f>
        <v>A0A0K3C7J9</v>
      </c>
      <c r="Q2435" t="e">
        <f>_xlfn.XLOOKUP(PROTEIN_stoich[[#This Row],[uniprot]],[1]!UniprotIFO[Entry],[1]!UniprotIFO[Gene Ontology IDs],"")</f>
        <v>#REF!</v>
      </c>
      <c r="R2435" t="e">
        <f>_xlfn.XLOOKUP(PROTEIN_stoich[[#This Row],[uniprot]],[1]!UniprotIFO[Entry],[1]!UniprotIFO[essential?],"")</f>
        <v>#REF!</v>
      </c>
      <c r="S2435" t="e">
        <f>_xlfn.XLOOKUP(PROTEIN_stoich[[#This Row],[sequence]],[2]!Table1[sequence_without_asterisks],[2]!Table1[protein_stoich seq matches],"")</f>
        <v>#REF!</v>
      </c>
      <c r="T2435" t="e">
        <f>_xlfn.XLOOKUP(PROTEIN_stoich[[#This Row],[uniprot]],[1]!UniprotIFO[Entry],[1]!UniprotIFO[protein_id in GSM model format],"")</f>
        <v>#REF!</v>
      </c>
    </row>
    <row r="2436" spans="1:20" x14ac:dyDescent="0.2">
      <c r="A24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RT08714</v>
      </c>
      <c r="B2436" t="s">
        <v>15012</v>
      </c>
      <c r="C2436" t="s">
        <v>15012</v>
      </c>
      <c r="D2436" t="s">
        <v>9185</v>
      </c>
      <c r="E2436" t="s">
        <v>4877</v>
      </c>
      <c r="G24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6" t="s">
        <v>4878</v>
      </c>
      <c r="I2436" s="25" cm="1">
        <f t="array" ref="I2436">SUMPRODUCT((LEN(PROTEIN_stoich[[#This Row],[sequence]])-LEN(SUBSTITUTE(PROTEIN_stoich[[#This Row],[sequence]],{"A";"C";"D";"E";"F";"G";"H";"I";"K";"L";"M";"N";"P";"Q";"R";"S";"T";"V";"W";"Y"},""))),{72.08;104.14;115.08;129.11;148.17;58.05;138.14;114.16;130.18;114.16;132.2;115.1;98.12;129.13;158.19;88.08;102.1;100.13;187.21;164.17})/1000</f>
        <v>36.508889999999994</v>
      </c>
      <c r="J2436" t="s">
        <v>9186</v>
      </c>
      <c r="K2436" s="4" t="s">
        <v>4880</v>
      </c>
      <c r="M2436">
        <f>LEN(SUBSTITUTE(PROTEIN_stoich[[#This Row],[sequence]],"*",""))</f>
        <v>327</v>
      </c>
      <c r="O2436" t="s">
        <v>16</v>
      </c>
      <c r="P2436" t="str">
        <f>_xlfn.LET(_xlpm.id,PROTEIN_stoich[[#This Row],[uniprot]],HYPERLINK("https://www.uniprot.org/uniprotkb/"&amp;_xlpm.id&amp;"/entry",_xlpm.id))</f>
        <v>A0A0K3C4C7</v>
      </c>
      <c r="Q2436" t="e">
        <f>_xlfn.XLOOKUP(PROTEIN_stoich[[#This Row],[uniprot]],[1]!UniprotIFO[Entry],[1]!UniprotIFO[Gene Ontology IDs],"")</f>
        <v>#REF!</v>
      </c>
      <c r="R2436" t="e">
        <f>_xlfn.XLOOKUP(PROTEIN_stoich[[#This Row],[uniprot]],[1]!UniprotIFO[Entry],[1]!UniprotIFO[essential?],"")</f>
        <v>#REF!</v>
      </c>
      <c r="S2436" t="e">
        <f>_xlfn.XLOOKUP(PROTEIN_stoich[[#This Row],[sequence]],[2]!Table1[sequence_without_asterisks],[2]!Table1[protein_stoich seq matches],"")</f>
        <v>#REF!</v>
      </c>
      <c r="T2436" t="e">
        <f>_xlfn.XLOOKUP(PROTEIN_stoich[[#This Row],[uniprot]],[1]!UniprotIFO[Entry],[1]!UniprotIFO[protein_id in GSM model format],"")</f>
        <v>#REF!</v>
      </c>
    </row>
    <row r="2437" spans="1:20" x14ac:dyDescent="0.2">
      <c r="A24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RT08713</v>
      </c>
      <c r="B2437" t="s">
        <v>15013</v>
      </c>
      <c r="C2437" t="s">
        <v>15013</v>
      </c>
      <c r="D2437" t="s">
        <v>8099</v>
      </c>
      <c r="E2437" t="s">
        <v>4877</v>
      </c>
      <c r="G24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7" t="s">
        <v>4878</v>
      </c>
      <c r="I2437" s="25" cm="1">
        <f t="array" ref="I2437">SUMPRODUCT((LEN(PROTEIN_stoich[[#This Row],[sequence]])-LEN(SUBSTITUTE(PROTEIN_stoich[[#This Row],[sequence]],{"A";"C";"D";"E";"F";"G";"H";"I";"K";"L";"M";"N";"P";"Q";"R";"S";"T";"V";"W";"Y"},""))),{72.08;104.14;115.08;129.11;148.17;58.05;138.14;114.16;130.18;114.16;132.2;115.1;98.12;129.13;158.19;88.08;102.1;100.13;187.21;164.17})/1000</f>
        <v>72.228490000000008</v>
      </c>
      <c r="J2437" t="s">
        <v>8100</v>
      </c>
      <c r="K2437" s="4" t="s">
        <v>4880</v>
      </c>
      <c r="M2437">
        <f>LEN(SUBSTITUTE(PROTEIN_stoich[[#This Row],[sequence]],"*",""))</f>
        <v>682</v>
      </c>
      <c r="O2437" t="s">
        <v>16</v>
      </c>
      <c r="P2437" t="str">
        <f>_xlfn.LET(_xlpm.id,PROTEIN_stoich[[#This Row],[uniprot]],HYPERLINK("https://www.uniprot.org/uniprotkb/"&amp;_xlpm.id&amp;"/entry",_xlpm.id))</f>
        <v>A0A0K3C6G3</v>
      </c>
      <c r="Q2437" t="e">
        <f>_xlfn.XLOOKUP(PROTEIN_stoich[[#This Row],[uniprot]],[1]!UniprotIFO[Entry],[1]!UniprotIFO[Gene Ontology IDs],"")</f>
        <v>#REF!</v>
      </c>
      <c r="R2437" t="e">
        <f>_xlfn.XLOOKUP(PROTEIN_stoich[[#This Row],[uniprot]],[1]!UniprotIFO[Entry],[1]!UniprotIFO[essential?],"")</f>
        <v>#REF!</v>
      </c>
      <c r="S2437" t="e">
        <f>_xlfn.XLOOKUP(PROTEIN_stoich[[#This Row],[sequence]],[2]!Table1[sequence_without_asterisks],[2]!Table1[protein_stoich seq matches],"")</f>
        <v>#REF!</v>
      </c>
      <c r="T2437" t="e">
        <f>_xlfn.XLOOKUP(PROTEIN_stoich[[#This Row],[uniprot]],[1]!UniprotIFO[Entry],[1]!UniprotIFO[protein_id in GSM model format],"")</f>
        <v>#REF!</v>
      </c>
    </row>
    <row r="2438" spans="1:20" x14ac:dyDescent="0.2">
      <c r="A24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RT08711</v>
      </c>
      <c r="B2438" t="s">
        <v>15014</v>
      </c>
      <c r="C2438" t="s">
        <v>15014</v>
      </c>
      <c r="D2438" t="s">
        <v>5773</v>
      </c>
      <c r="E2438" t="s">
        <v>4877</v>
      </c>
      <c r="G24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8" t="s">
        <v>4878</v>
      </c>
      <c r="I2438" s="25" cm="1">
        <f t="array" ref="I2438">SUMPRODUCT((LEN(PROTEIN_stoich[[#This Row],[sequence]])-LEN(SUBSTITUTE(PROTEIN_stoich[[#This Row],[sequence]],{"A";"C";"D";"E";"F";"G";"H";"I";"K";"L";"M";"N";"P";"Q";"R";"S";"T";"V";"W";"Y"},""))),{72.08;104.14;115.08;129.11;148.17;58.05;138.14;114.16;130.18;114.16;132.2;115.1;98.12;129.13;158.19;88.08;102.1;100.13;187.21;164.17})/1000</f>
        <v>39.550899999999999</v>
      </c>
      <c r="J2438" t="s">
        <v>5774</v>
      </c>
      <c r="K2438" s="4" t="s">
        <v>4880</v>
      </c>
      <c r="M2438">
        <f>LEN(SUBSTITUTE(PROTEIN_stoich[[#This Row],[sequence]],"*",""))</f>
        <v>346</v>
      </c>
      <c r="O2438" t="s">
        <v>16</v>
      </c>
      <c r="P2438" t="str">
        <f>_xlfn.LET(_xlpm.id,PROTEIN_stoich[[#This Row],[uniprot]],HYPERLINK("https://www.uniprot.org/uniprotkb/"&amp;_xlpm.id&amp;"/entry",_xlpm.id))</f>
        <v>A0A0K3CBC9</v>
      </c>
      <c r="Q2438" t="e">
        <f>_xlfn.XLOOKUP(PROTEIN_stoich[[#This Row],[uniprot]],[1]!UniprotIFO[Entry],[1]!UniprotIFO[Gene Ontology IDs],"")</f>
        <v>#REF!</v>
      </c>
      <c r="R2438" t="e">
        <f>_xlfn.XLOOKUP(PROTEIN_stoich[[#This Row],[uniprot]],[1]!UniprotIFO[Entry],[1]!UniprotIFO[essential?],"")</f>
        <v>#REF!</v>
      </c>
      <c r="S2438" t="e">
        <f>_xlfn.XLOOKUP(PROTEIN_stoich[[#This Row],[sequence]],[2]!Table1[sequence_without_asterisks],[2]!Table1[protein_stoich seq matches],"")</f>
        <v>#REF!</v>
      </c>
      <c r="T2438" t="e">
        <f>_xlfn.XLOOKUP(PROTEIN_stoich[[#This Row],[uniprot]],[1]!UniprotIFO[Entry],[1]!UniprotIFO[protein_id in GSM model format],"")</f>
        <v>#REF!</v>
      </c>
    </row>
    <row r="2439" spans="1:20" x14ac:dyDescent="0.2">
      <c r="A24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RT08686</v>
      </c>
      <c r="B2439" t="s">
        <v>15015</v>
      </c>
      <c r="C2439" t="s">
        <v>15015</v>
      </c>
      <c r="D2439" t="s">
        <v>5513</v>
      </c>
      <c r="E2439" t="s">
        <v>4877</v>
      </c>
      <c r="G24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39" t="s">
        <v>4878</v>
      </c>
      <c r="I2439" s="25" cm="1">
        <f t="array" ref="I2439">SUMPRODUCT((LEN(PROTEIN_stoich[[#This Row],[sequence]])-LEN(SUBSTITUTE(PROTEIN_stoich[[#This Row],[sequence]],{"A";"C";"D";"E";"F";"G";"H";"I";"K";"L";"M";"N";"P";"Q";"R";"S";"T";"V";"W";"Y"},""))),{72.08;104.14;115.08;129.11;148.17;58.05;138.14;114.16;130.18;114.16;132.2;115.1;98.12;129.13;158.19;88.08;102.1;100.13;187.21;164.17})/1000</f>
        <v>58.039149999999992</v>
      </c>
      <c r="J2439" t="s">
        <v>5514</v>
      </c>
      <c r="K2439" s="4" t="s">
        <v>4880</v>
      </c>
      <c r="M2439">
        <f>LEN(SUBSTITUTE(PROTEIN_stoich[[#This Row],[sequence]],"*",""))</f>
        <v>531</v>
      </c>
      <c r="O2439" t="s">
        <v>16</v>
      </c>
      <c r="P2439" t="str">
        <f>_xlfn.LET(_xlpm.id,PROTEIN_stoich[[#This Row],[uniprot]],HYPERLINK("https://www.uniprot.org/uniprotkb/"&amp;_xlpm.id&amp;"/entry",_xlpm.id))</f>
        <v>A0A0K3C7H7</v>
      </c>
      <c r="Q2439" t="e">
        <f>_xlfn.XLOOKUP(PROTEIN_stoich[[#This Row],[uniprot]],[1]!UniprotIFO[Entry],[1]!UniprotIFO[Gene Ontology IDs],"")</f>
        <v>#REF!</v>
      </c>
      <c r="R2439" t="e">
        <f>_xlfn.XLOOKUP(PROTEIN_stoich[[#This Row],[uniprot]],[1]!UniprotIFO[Entry],[1]!UniprotIFO[essential?],"")</f>
        <v>#REF!</v>
      </c>
      <c r="S2439" t="e">
        <f>_xlfn.XLOOKUP(PROTEIN_stoich[[#This Row],[sequence]],[2]!Table1[sequence_without_asterisks],[2]!Table1[protein_stoich seq matches],"")</f>
        <v>#REF!</v>
      </c>
      <c r="T2439" t="e">
        <f>_xlfn.XLOOKUP(PROTEIN_stoich[[#This Row],[uniprot]],[1]!UniprotIFO[Entry],[1]!UniprotIFO[protein_id in GSM model format],"")</f>
        <v>#REF!</v>
      </c>
    </row>
    <row r="2440" spans="1:20" x14ac:dyDescent="0.2">
      <c r="A24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RT08682</v>
      </c>
      <c r="B2440" t="s">
        <v>15016</v>
      </c>
      <c r="C2440" t="s">
        <v>15016</v>
      </c>
      <c r="D2440" t="s">
        <v>6894</v>
      </c>
      <c r="E2440" t="s">
        <v>4877</v>
      </c>
      <c r="G24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0" t="s">
        <v>4878</v>
      </c>
      <c r="I2440" s="25" cm="1">
        <f t="array" ref="I2440">SUMPRODUCT((LEN(PROTEIN_stoich[[#This Row],[sequence]])-LEN(SUBSTITUTE(PROTEIN_stoich[[#This Row],[sequence]],{"A";"C";"D";"E";"F";"G";"H";"I";"K";"L";"M";"N";"P";"Q";"R";"S";"T";"V";"W";"Y"},""))),{72.08;104.14;115.08;129.11;148.17;58.05;138.14;114.16;130.18;114.16;132.2;115.1;98.12;129.13;158.19;88.08;102.1;100.13;187.21;164.17})/1000</f>
        <v>58.289349999999992</v>
      </c>
      <c r="J2440" t="s">
        <v>6895</v>
      </c>
      <c r="K2440" s="4" t="s">
        <v>4880</v>
      </c>
      <c r="M2440">
        <f>LEN(SUBSTITUTE(PROTEIN_stoich[[#This Row],[sequence]],"*",""))</f>
        <v>506</v>
      </c>
      <c r="O2440" t="s">
        <v>16</v>
      </c>
      <c r="P2440" t="str">
        <f>_xlfn.LET(_xlpm.id,PROTEIN_stoich[[#This Row],[uniprot]],HYPERLINK("https://www.uniprot.org/uniprotkb/"&amp;_xlpm.id&amp;"/entry",_xlpm.id))</f>
        <v>A0A0K3C6Z3</v>
      </c>
      <c r="Q2440" t="e">
        <f>_xlfn.XLOOKUP(PROTEIN_stoich[[#This Row],[uniprot]],[1]!UniprotIFO[Entry],[1]!UniprotIFO[Gene Ontology IDs],"")</f>
        <v>#REF!</v>
      </c>
      <c r="R2440" t="e">
        <f>_xlfn.XLOOKUP(PROTEIN_stoich[[#This Row],[uniprot]],[1]!UniprotIFO[Entry],[1]!UniprotIFO[essential?],"")</f>
        <v>#REF!</v>
      </c>
      <c r="S2440" t="e">
        <f>_xlfn.XLOOKUP(PROTEIN_stoich[[#This Row],[sequence]],[2]!Table1[sequence_without_asterisks],[2]!Table1[protein_stoich seq matches],"")</f>
        <v>#REF!</v>
      </c>
      <c r="T2440" t="e">
        <f>_xlfn.XLOOKUP(PROTEIN_stoich[[#This Row],[uniprot]],[1]!UniprotIFO[Entry],[1]!UniprotIFO[protein_id in GSM model format],"")</f>
        <v>#REF!</v>
      </c>
    </row>
    <row r="2441" spans="1:20" x14ac:dyDescent="0.2">
      <c r="A24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RT08681</v>
      </c>
      <c r="B2441" t="s">
        <v>15017</v>
      </c>
      <c r="C2441" t="s">
        <v>15017</v>
      </c>
      <c r="D2441" t="s">
        <v>5859</v>
      </c>
      <c r="E2441" t="s">
        <v>4877</v>
      </c>
      <c r="G24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1" t="s">
        <v>4878</v>
      </c>
      <c r="I2441" s="25" cm="1">
        <f t="array" ref="I2441">SUMPRODUCT((LEN(PROTEIN_stoich[[#This Row],[sequence]])-LEN(SUBSTITUTE(PROTEIN_stoich[[#This Row],[sequence]],{"A";"C";"D";"E";"F";"G";"H";"I";"K";"L";"M";"N";"P";"Q";"R";"S";"T";"V";"W";"Y"},""))),{72.08;104.14;115.08;129.11;148.17;58.05;138.14;114.16;130.18;114.16;132.2;115.1;98.12;129.13;158.19;88.08;102.1;100.13;187.21;164.17})/1000</f>
        <v>52.160679999999999</v>
      </c>
      <c r="J2441" t="s">
        <v>5860</v>
      </c>
      <c r="K2441" s="4" t="s">
        <v>4880</v>
      </c>
      <c r="M2441">
        <f>LEN(SUBSTITUTE(PROTEIN_stoich[[#This Row],[sequence]],"*",""))</f>
        <v>479</v>
      </c>
      <c r="O2441" t="s">
        <v>16</v>
      </c>
      <c r="P2441" t="str">
        <f>_xlfn.LET(_xlpm.id,PROTEIN_stoich[[#This Row],[uniprot]],HYPERLINK("https://www.uniprot.org/uniprotkb/"&amp;_xlpm.id&amp;"/entry",_xlpm.id))</f>
        <v>A0A0K3CB89</v>
      </c>
      <c r="Q2441" t="e">
        <f>_xlfn.XLOOKUP(PROTEIN_stoich[[#This Row],[uniprot]],[1]!UniprotIFO[Entry],[1]!UniprotIFO[Gene Ontology IDs],"")</f>
        <v>#REF!</v>
      </c>
      <c r="R2441" t="e">
        <f>_xlfn.XLOOKUP(PROTEIN_stoich[[#This Row],[uniprot]],[1]!UniprotIFO[Entry],[1]!UniprotIFO[essential?],"")</f>
        <v>#REF!</v>
      </c>
      <c r="S2441" t="e">
        <f>_xlfn.XLOOKUP(PROTEIN_stoich[[#This Row],[sequence]],[2]!Table1[sequence_without_asterisks],[2]!Table1[protein_stoich seq matches],"")</f>
        <v>#REF!</v>
      </c>
      <c r="T2441" t="e">
        <f>_xlfn.XLOOKUP(PROTEIN_stoich[[#This Row],[uniprot]],[1]!UniprotIFO[Entry],[1]!UniprotIFO[protein_id in GSM model format],"")</f>
        <v>#REF!</v>
      </c>
    </row>
    <row r="2442" spans="1:20" x14ac:dyDescent="0.2">
      <c r="A24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RT08676</v>
      </c>
      <c r="B2442" t="s">
        <v>15018</v>
      </c>
      <c r="C2442" t="s">
        <v>15018</v>
      </c>
      <c r="D2442" t="s">
        <v>10320</v>
      </c>
      <c r="E2442" t="s">
        <v>4877</v>
      </c>
      <c r="G24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2" t="s">
        <v>4878</v>
      </c>
      <c r="I2442" s="25" cm="1">
        <f t="array" ref="I2442">SUMPRODUCT((LEN(PROTEIN_stoich[[#This Row],[sequence]])-LEN(SUBSTITUTE(PROTEIN_stoich[[#This Row],[sequence]],{"A";"C";"D";"E";"F";"G";"H";"I";"K";"L";"M";"N";"P";"Q";"R";"S";"T";"V";"W";"Y"},""))),{72.08;104.14;115.08;129.11;148.17;58.05;138.14;114.16;130.18;114.16;132.2;115.1;98.12;129.13;158.19;88.08;102.1;100.13;187.21;164.17})/1000</f>
        <v>22.463409999999993</v>
      </c>
      <c r="J2442" t="s">
        <v>10321</v>
      </c>
      <c r="K2442" s="4" t="s">
        <v>4880</v>
      </c>
      <c r="M2442">
        <f>LEN(SUBSTITUTE(PROTEIN_stoich[[#This Row],[sequence]],"*",""))</f>
        <v>196</v>
      </c>
      <c r="O2442" t="s">
        <v>16</v>
      </c>
      <c r="P2442" t="str">
        <f>_xlfn.LET(_xlpm.id,PROTEIN_stoich[[#This Row],[uniprot]],HYPERLINK("https://www.uniprot.org/uniprotkb/"&amp;_xlpm.id&amp;"/entry",_xlpm.id))</f>
        <v>A0A061AXY4</v>
      </c>
      <c r="Q2442" t="e">
        <f>_xlfn.XLOOKUP(PROTEIN_stoich[[#This Row],[uniprot]],[1]!UniprotIFO[Entry],[1]!UniprotIFO[Gene Ontology IDs],"")</f>
        <v>#REF!</v>
      </c>
      <c r="R2442" t="e">
        <f>_xlfn.XLOOKUP(PROTEIN_stoich[[#This Row],[uniprot]],[1]!UniprotIFO[Entry],[1]!UniprotIFO[essential?],"")</f>
        <v>#REF!</v>
      </c>
      <c r="S2442" t="e">
        <f>_xlfn.XLOOKUP(PROTEIN_stoich[[#This Row],[sequence]],[2]!Table1[sequence_without_asterisks],[2]!Table1[protein_stoich seq matches],"")</f>
        <v>#REF!</v>
      </c>
      <c r="T2442" t="e">
        <f>_xlfn.XLOOKUP(PROTEIN_stoich[[#This Row],[uniprot]],[1]!UniprotIFO[Entry],[1]!UniprotIFO[protein_id in GSM model format],"")</f>
        <v>#REF!</v>
      </c>
    </row>
    <row r="2443" spans="1:20" x14ac:dyDescent="0.2">
      <c r="A24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RT08662</v>
      </c>
      <c r="B2443" t="s">
        <v>15020</v>
      </c>
      <c r="C2443" t="s">
        <v>15020</v>
      </c>
      <c r="D2443" t="s">
        <v>5295</v>
      </c>
      <c r="E2443" t="s">
        <v>4877</v>
      </c>
      <c r="G24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3" t="s">
        <v>4878</v>
      </c>
      <c r="I2443" s="25" cm="1">
        <f t="array" ref="I2443">SUMPRODUCT((LEN(PROTEIN_stoich[[#This Row],[sequence]])-LEN(SUBSTITUTE(PROTEIN_stoich[[#This Row],[sequence]],{"A";"C";"D";"E";"F";"G";"H";"I";"K";"L";"M";"N";"P";"Q";"R";"S";"T";"V";"W";"Y"},""))),{72.08;104.14;115.08;129.11;148.17;58.05;138.14;114.16;130.18;114.16;132.2;115.1;98.12;129.13;158.19;88.08;102.1;100.13;187.21;164.17})/1000</f>
        <v>26.073030000000003</v>
      </c>
      <c r="J2443" t="s">
        <v>5296</v>
      </c>
      <c r="K2443" s="4" t="s">
        <v>4880</v>
      </c>
      <c r="M2443">
        <f>LEN(SUBSTITUTE(PROTEIN_stoich[[#This Row],[sequence]],"*",""))</f>
        <v>257</v>
      </c>
      <c r="O2443" t="s">
        <v>16</v>
      </c>
      <c r="P2443" t="str">
        <f>_xlfn.LET(_xlpm.id,PROTEIN_stoich[[#This Row],[uniprot]],HYPERLINK("https://www.uniprot.org/uniprotkb/"&amp;_xlpm.id&amp;"/entry",_xlpm.id))</f>
        <v>A0A0K3C6X4</v>
      </c>
      <c r="Q2443" t="e">
        <f>_xlfn.XLOOKUP(PROTEIN_stoich[[#This Row],[uniprot]],[1]!UniprotIFO[Entry],[1]!UniprotIFO[Gene Ontology IDs],"")</f>
        <v>#REF!</v>
      </c>
      <c r="R2443" t="e">
        <f>_xlfn.XLOOKUP(PROTEIN_stoich[[#This Row],[uniprot]],[1]!UniprotIFO[Entry],[1]!UniprotIFO[essential?],"")</f>
        <v>#REF!</v>
      </c>
      <c r="S2443" t="e">
        <f>_xlfn.XLOOKUP(PROTEIN_stoich[[#This Row],[sequence]],[2]!Table1[sequence_without_asterisks],[2]!Table1[protein_stoich seq matches],"")</f>
        <v>#REF!</v>
      </c>
      <c r="T2443" t="e">
        <f>_xlfn.XLOOKUP(PROTEIN_stoich[[#This Row],[uniprot]],[1]!UniprotIFO[Entry],[1]!UniprotIFO[protein_id in GSM model format],"")</f>
        <v>#REF!</v>
      </c>
    </row>
    <row r="2444" spans="1:20" x14ac:dyDescent="0.2">
      <c r="A24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RT08659</v>
      </c>
      <c r="B2444" t="s">
        <v>15021</v>
      </c>
      <c r="C2444" t="s">
        <v>15021</v>
      </c>
      <c r="D2444" t="s">
        <v>9291</v>
      </c>
      <c r="E2444" t="s">
        <v>4877</v>
      </c>
      <c r="G24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4" t="s">
        <v>4878</v>
      </c>
      <c r="I2444" s="25" cm="1">
        <f t="array" ref="I2444">SUMPRODUCT((LEN(PROTEIN_stoich[[#This Row],[sequence]])-LEN(SUBSTITUTE(PROTEIN_stoich[[#This Row],[sequence]],{"A";"C";"D";"E";"F";"G";"H";"I";"K";"L";"M";"N";"P";"Q";"R";"S";"T";"V";"W";"Y"},""))),{72.08;104.14;115.08;129.11;148.17;58.05;138.14;114.16;130.18;114.16;132.2;115.1;98.12;129.13;158.19;88.08;102.1;100.13;187.21;164.17})/1000</f>
        <v>12.091290000000001</v>
      </c>
      <c r="J2444" t="s">
        <v>9292</v>
      </c>
      <c r="K2444" s="4" t="s">
        <v>4880</v>
      </c>
      <c r="M2444">
        <f>LEN(SUBSTITUTE(PROTEIN_stoich[[#This Row],[sequence]],"*",""))</f>
        <v>105</v>
      </c>
      <c r="O2444" t="s">
        <v>16</v>
      </c>
      <c r="P2444" t="str">
        <f>_xlfn.LET(_xlpm.id,PROTEIN_stoich[[#This Row],[uniprot]],HYPERLINK("https://www.uniprot.org/uniprotkb/"&amp;_xlpm.id&amp;"/entry",_xlpm.id))</f>
        <v>A0A0K3C489</v>
      </c>
      <c r="Q2444" t="e">
        <f>_xlfn.XLOOKUP(PROTEIN_stoich[[#This Row],[uniprot]],[1]!UniprotIFO[Entry],[1]!UniprotIFO[Gene Ontology IDs],"")</f>
        <v>#REF!</v>
      </c>
      <c r="R2444" t="e">
        <f>_xlfn.XLOOKUP(PROTEIN_stoich[[#This Row],[uniprot]],[1]!UniprotIFO[Entry],[1]!UniprotIFO[essential?],"")</f>
        <v>#REF!</v>
      </c>
      <c r="S2444" t="e">
        <f>_xlfn.XLOOKUP(PROTEIN_stoich[[#This Row],[sequence]],[2]!Table1[sequence_without_asterisks],[2]!Table1[protein_stoich seq matches],"")</f>
        <v>#REF!</v>
      </c>
      <c r="T2444" t="e">
        <f>_xlfn.XLOOKUP(PROTEIN_stoich[[#This Row],[uniprot]],[1]!UniprotIFO[Entry],[1]!UniprotIFO[protein_id in GSM model format],"")</f>
        <v>#REF!</v>
      </c>
    </row>
    <row r="2445" spans="1:20" x14ac:dyDescent="0.2">
      <c r="A24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RT08655</v>
      </c>
      <c r="B2445" t="s">
        <v>15022</v>
      </c>
      <c r="C2445" t="s">
        <v>15022</v>
      </c>
      <c r="D2445" t="s">
        <v>7941</v>
      </c>
      <c r="E2445" t="s">
        <v>4877</v>
      </c>
      <c r="G24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5" t="s">
        <v>4878</v>
      </c>
      <c r="I2445" s="25" cm="1">
        <f t="array" ref="I2445">SUMPRODUCT((LEN(PROTEIN_stoich[[#This Row],[sequence]])-LEN(SUBSTITUTE(PROTEIN_stoich[[#This Row],[sequence]],{"A";"C";"D";"E";"F";"G";"H";"I";"K";"L";"M";"N";"P";"Q";"R";"S";"T";"V";"W";"Y"},""))),{72.08;104.14;115.08;129.11;148.17;58.05;138.14;114.16;130.18;114.16;132.2;115.1;98.12;129.13;158.19;88.08;102.1;100.13;187.21;164.17})/1000</f>
        <v>48.185000000000009</v>
      </c>
      <c r="J2445" t="s">
        <v>7942</v>
      </c>
      <c r="K2445" s="4" t="s">
        <v>4880</v>
      </c>
      <c r="M2445">
        <f>LEN(SUBSTITUTE(PROTEIN_stoich[[#This Row],[sequence]],"*",""))</f>
        <v>425</v>
      </c>
      <c r="O2445" t="s">
        <v>16</v>
      </c>
      <c r="P2445" t="str">
        <f>_xlfn.LET(_xlpm.id,PROTEIN_stoich[[#This Row],[uniprot]],HYPERLINK("https://www.uniprot.org/uniprotkb/"&amp;_xlpm.id&amp;"/entry",_xlpm.id))</f>
        <v>A0A0K3C7G2</v>
      </c>
      <c r="Q2445" t="e">
        <f>_xlfn.XLOOKUP(PROTEIN_stoich[[#This Row],[uniprot]],[1]!UniprotIFO[Entry],[1]!UniprotIFO[Gene Ontology IDs],"")</f>
        <v>#REF!</v>
      </c>
      <c r="R2445" t="e">
        <f>_xlfn.XLOOKUP(PROTEIN_stoich[[#This Row],[uniprot]],[1]!UniprotIFO[Entry],[1]!UniprotIFO[essential?],"")</f>
        <v>#REF!</v>
      </c>
      <c r="S2445" t="e">
        <f>_xlfn.XLOOKUP(PROTEIN_stoich[[#This Row],[sequence]],[2]!Table1[sequence_without_asterisks],[2]!Table1[protein_stoich seq matches],"")</f>
        <v>#REF!</v>
      </c>
      <c r="T2445" t="e">
        <f>_xlfn.XLOOKUP(PROTEIN_stoich[[#This Row],[uniprot]],[1]!UniprotIFO[Entry],[1]!UniprotIFO[protein_id in GSM model format],"")</f>
        <v>#REF!</v>
      </c>
    </row>
    <row r="2446" spans="1:20" x14ac:dyDescent="0.2">
      <c r="A24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RT08646</v>
      </c>
      <c r="B2446" t="s">
        <v>15023</v>
      </c>
      <c r="C2446" t="s">
        <v>15023</v>
      </c>
      <c r="D2446" t="s">
        <v>6262</v>
      </c>
      <c r="E2446" t="s">
        <v>4877</v>
      </c>
      <c r="G24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6" t="s">
        <v>4878</v>
      </c>
      <c r="I2446" s="25" cm="1">
        <f t="array" ref="I2446">SUMPRODUCT((LEN(PROTEIN_stoich[[#This Row],[sequence]])-LEN(SUBSTITUTE(PROTEIN_stoich[[#This Row],[sequence]],{"A";"C";"D";"E";"F";"G";"H";"I";"K";"L";"M";"N";"P";"Q";"R";"S";"T";"V";"W";"Y"},""))),{72.08;104.14;115.08;129.11;148.17;58.05;138.14;114.16;130.18;114.16;132.2;115.1;98.12;129.13;158.19;88.08;102.1;100.13;187.21;164.17})/1000</f>
        <v>22.457399999999996</v>
      </c>
      <c r="J2446" t="s">
        <v>6263</v>
      </c>
      <c r="K2446" s="4" t="s">
        <v>4880</v>
      </c>
      <c r="M2446">
        <f>LEN(SUBSTITUTE(PROTEIN_stoich[[#This Row],[sequence]],"*",""))</f>
        <v>211</v>
      </c>
      <c r="O2446" t="s">
        <v>16</v>
      </c>
      <c r="P2446" t="str">
        <f>_xlfn.LET(_xlpm.id,PROTEIN_stoich[[#This Row],[uniprot]],HYPERLINK("https://www.uniprot.org/uniprotkb/"&amp;_xlpm.id&amp;"/entry",_xlpm.id))</f>
        <v>A0A0K3C483</v>
      </c>
      <c r="Q2446" t="e">
        <f>_xlfn.XLOOKUP(PROTEIN_stoich[[#This Row],[uniprot]],[1]!UniprotIFO[Entry],[1]!UniprotIFO[Gene Ontology IDs],"")</f>
        <v>#REF!</v>
      </c>
      <c r="R2446" t="e">
        <f>_xlfn.XLOOKUP(PROTEIN_stoich[[#This Row],[uniprot]],[1]!UniprotIFO[Entry],[1]!UniprotIFO[essential?],"")</f>
        <v>#REF!</v>
      </c>
      <c r="S2446" t="e">
        <f>_xlfn.XLOOKUP(PROTEIN_stoich[[#This Row],[sequence]],[2]!Table1[sequence_without_asterisks],[2]!Table1[protein_stoich seq matches],"")</f>
        <v>#REF!</v>
      </c>
      <c r="T2446" t="e">
        <f>_xlfn.XLOOKUP(PROTEIN_stoich[[#This Row],[uniprot]],[1]!UniprotIFO[Entry],[1]!UniprotIFO[protein_id in GSM model format],"")</f>
        <v>#REF!</v>
      </c>
    </row>
    <row r="2447" spans="1:20" x14ac:dyDescent="0.2">
      <c r="A24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RT08641</v>
      </c>
      <c r="B2447" t="s">
        <v>15024</v>
      </c>
      <c r="C2447" t="s">
        <v>15024</v>
      </c>
      <c r="D2447" t="s">
        <v>7785</v>
      </c>
      <c r="E2447" t="s">
        <v>4877</v>
      </c>
      <c r="G24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7" t="s">
        <v>4878</v>
      </c>
      <c r="I2447" s="25" cm="1">
        <f t="array" ref="I2447">SUMPRODUCT((LEN(PROTEIN_stoich[[#This Row],[sequence]])-LEN(SUBSTITUTE(PROTEIN_stoich[[#This Row],[sequence]],{"A";"C";"D";"E";"F";"G";"H";"I";"K";"L";"M";"N";"P";"Q";"R";"S";"T";"V";"W";"Y"},""))),{72.08;104.14;115.08;129.11;148.17;58.05;138.14;114.16;130.18;114.16;132.2;115.1;98.12;129.13;158.19;88.08;102.1;100.13;187.21;164.17})/1000</f>
        <v>51.496220000000008</v>
      </c>
      <c r="J2447" t="s">
        <v>7786</v>
      </c>
      <c r="K2447" s="4" t="s">
        <v>4880</v>
      </c>
      <c r="M2447">
        <f>LEN(SUBSTITUTE(PROTEIN_stoich[[#This Row],[sequence]],"*",""))</f>
        <v>463</v>
      </c>
      <c r="O2447" t="s">
        <v>16</v>
      </c>
      <c r="P2447" t="str">
        <f>_xlfn.LET(_xlpm.id,PROTEIN_stoich[[#This Row],[uniprot]],HYPERLINK("https://www.uniprot.org/uniprotkb/"&amp;_xlpm.id&amp;"/entry",_xlpm.id))</f>
        <v>A0A0K3C479</v>
      </c>
      <c r="Q2447" t="e">
        <f>_xlfn.XLOOKUP(PROTEIN_stoich[[#This Row],[uniprot]],[1]!UniprotIFO[Entry],[1]!UniprotIFO[Gene Ontology IDs],"")</f>
        <v>#REF!</v>
      </c>
      <c r="R2447" t="e">
        <f>_xlfn.XLOOKUP(PROTEIN_stoich[[#This Row],[uniprot]],[1]!UniprotIFO[Entry],[1]!UniprotIFO[essential?],"")</f>
        <v>#REF!</v>
      </c>
      <c r="S2447" t="e">
        <f>_xlfn.XLOOKUP(PROTEIN_stoich[[#This Row],[sequence]],[2]!Table1[sequence_without_asterisks],[2]!Table1[protein_stoich seq matches],"")</f>
        <v>#REF!</v>
      </c>
      <c r="T2447" t="e">
        <f>_xlfn.XLOOKUP(PROTEIN_stoich[[#This Row],[uniprot]],[1]!UniprotIFO[Entry],[1]!UniprotIFO[protein_id in GSM model format],"")</f>
        <v>#REF!</v>
      </c>
    </row>
    <row r="2448" spans="1:20" x14ac:dyDescent="0.2">
      <c r="A24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RT08640</v>
      </c>
      <c r="B2448" t="s">
        <v>15025</v>
      </c>
      <c r="C2448" t="s">
        <v>15025</v>
      </c>
      <c r="D2448" t="s">
        <v>10283</v>
      </c>
      <c r="E2448" t="s">
        <v>4877</v>
      </c>
      <c r="G24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8" t="s">
        <v>4878</v>
      </c>
      <c r="I2448" s="25" cm="1">
        <f t="array" ref="I2448">SUMPRODUCT((LEN(PROTEIN_stoich[[#This Row],[sequence]])-LEN(SUBSTITUTE(PROTEIN_stoich[[#This Row],[sequence]],{"A";"C";"D";"E";"F";"G";"H";"I";"K";"L";"M";"N";"P";"Q";"R";"S";"T";"V";"W";"Y"},""))),{72.08;104.14;115.08;129.11;148.17;58.05;138.14;114.16;130.18;114.16;132.2;115.1;98.12;129.13;158.19;88.08;102.1;100.13;187.21;164.17})/1000</f>
        <v>30.173680000000004</v>
      </c>
      <c r="J2448" t="s">
        <v>10284</v>
      </c>
      <c r="K2448" s="4" t="s">
        <v>4880</v>
      </c>
      <c r="M2448">
        <f>LEN(SUBSTITUTE(PROTEIN_stoich[[#This Row],[sequence]],"*",""))</f>
        <v>284</v>
      </c>
      <c r="O2448" t="s">
        <v>16</v>
      </c>
      <c r="P2448" t="str">
        <f>_xlfn.LET(_xlpm.id,PROTEIN_stoich[[#This Row],[uniprot]],HYPERLINK("https://www.uniprot.org/uniprotkb/"&amp;_xlpm.id&amp;"/entry",_xlpm.id))</f>
        <v>A0A0K3C6A4</v>
      </c>
      <c r="Q2448" t="e">
        <f>_xlfn.XLOOKUP(PROTEIN_stoich[[#This Row],[uniprot]],[1]!UniprotIFO[Entry],[1]!UniprotIFO[Gene Ontology IDs],"")</f>
        <v>#REF!</v>
      </c>
      <c r="R2448" t="e">
        <f>_xlfn.XLOOKUP(PROTEIN_stoich[[#This Row],[uniprot]],[1]!UniprotIFO[Entry],[1]!UniprotIFO[essential?],"")</f>
        <v>#REF!</v>
      </c>
      <c r="S2448" t="e">
        <f>_xlfn.XLOOKUP(PROTEIN_stoich[[#This Row],[sequence]],[2]!Table1[sequence_without_asterisks],[2]!Table1[protein_stoich seq matches],"")</f>
        <v>#REF!</v>
      </c>
      <c r="T2448" t="e">
        <f>_xlfn.XLOOKUP(PROTEIN_stoich[[#This Row],[uniprot]],[1]!UniprotIFO[Entry],[1]!UniprotIFO[protein_id in GSM model format],"")</f>
        <v>#REF!</v>
      </c>
    </row>
    <row r="2449" spans="1:20" x14ac:dyDescent="0.2">
      <c r="A24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RT08634</v>
      </c>
      <c r="B2449" t="s">
        <v>15026</v>
      </c>
      <c r="C2449" t="s">
        <v>15026</v>
      </c>
      <c r="D2449" t="s">
        <v>7721</v>
      </c>
      <c r="E2449" t="s">
        <v>4877</v>
      </c>
      <c r="G24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49" t="s">
        <v>4878</v>
      </c>
      <c r="I2449" s="25" cm="1">
        <f t="array" ref="I2449">SUMPRODUCT((LEN(PROTEIN_stoich[[#This Row],[sequence]])-LEN(SUBSTITUTE(PROTEIN_stoich[[#This Row],[sequence]],{"A";"C";"D";"E";"F";"G";"H";"I";"K";"L";"M";"N";"P";"Q";"R";"S";"T";"V";"W";"Y"},""))),{72.08;104.14;115.08;129.11;148.17;58.05;138.14;114.16;130.18;114.16;132.2;115.1;98.12;129.13;158.19;88.08;102.1;100.13;187.21;164.17})/1000</f>
        <v>14.892149999999999</v>
      </c>
      <c r="J2449" t="s">
        <v>7722</v>
      </c>
      <c r="K2449" s="4" t="s">
        <v>4880</v>
      </c>
      <c r="M2449">
        <f>LEN(SUBSTITUTE(PROTEIN_stoich[[#This Row],[sequence]],"*",""))</f>
        <v>139</v>
      </c>
      <c r="O2449" t="s">
        <v>16</v>
      </c>
      <c r="P2449" t="str">
        <f>_xlfn.LET(_xlpm.id,PROTEIN_stoich[[#This Row],[uniprot]],HYPERLINK("https://www.uniprot.org/uniprotkb/"&amp;_xlpm.id&amp;"/entry",_xlpm.id))</f>
        <v>A0A0K3C475</v>
      </c>
      <c r="Q2449" t="e">
        <f>_xlfn.XLOOKUP(PROTEIN_stoich[[#This Row],[uniprot]],[1]!UniprotIFO[Entry],[1]!UniprotIFO[Gene Ontology IDs],"")</f>
        <v>#REF!</v>
      </c>
      <c r="R2449" t="e">
        <f>_xlfn.XLOOKUP(PROTEIN_stoich[[#This Row],[uniprot]],[1]!UniprotIFO[Entry],[1]!UniprotIFO[essential?],"")</f>
        <v>#REF!</v>
      </c>
      <c r="S2449" t="e">
        <f>_xlfn.XLOOKUP(PROTEIN_stoich[[#This Row],[sequence]],[2]!Table1[sequence_without_asterisks],[2]!Table1[protein_stoich seq matches],"")</f>
        <v>#REF!</v>
      </c>
      <c r="T2449" t="e">
        <f>_xlfn.XLOOKUP(PROTEIN_stoich[[#This Row],[uniprot]],[1]!UniprotIFO[Entry],[1]!UniprotIFO[protein_id in GSM model format],"")</f>
        <v>#REF!</v>
      </c>
    </row>
    <row r="2450" spans="1:20" x14ac:dyDescent="0.2">
      <c r="A24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RT08631</v>
      </c>
      <c r="B2450" t="s">
        <v>15027</v>
      </c>
      <c r="C2450" t="s">
        <v>15027</v>
      </c>
      <c r="D2450" t="s">
        <v>9892</v>
      </c>
      <c r="E2450" t="s">
        <v>4877</v>
      </c>
      <c r="G24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0" t="s">
        <v>4878</v>
      </c>
      <c r="I2450" s="25" cm="1">
        <f t="array" ref="I2450">SUMPRODUCT((LEN(PROTEIN_stoich[[#This Row],[sequence]])-LEN(SUBSTITUTE(PROTEIN_stoich[[#This Row],[sequence]],{"A";"C";"D";"E";"F";"G";"H";"I";"K";"L";"M";"N";"P";"Q";"R";"S";"T";"V";"W";"Y"},""))),{72.08;104.14;115.08;129.11;148.17;58.05;138.14;114.16;130.18;114.16;132.2;115.1;98.12;129.13;158.19;88.08;102.1;100.13;187.21;164.17})/1000</f>
        <v>148.17923999999999</v>
      </c>
      <c r="J2450" t="s">
        <v>9893</v>
      </c>
      <c r="K2450" s="4" t="s">
        <v>4880</v>
      </c>
      <c r="M2450">
        <f>LEN(SUBSTITUTE(PROTEIN_stoich[[#This Row],[sequence]],"*",""))</f>
        <v>1369</v>
      </c>
      <c r="O2450" t="s">
        <v>16</v>
      </c>
      <c r="P2450" t="str">
        <f>_xlfn.LET(_xlpm.id,PROTEIN_stoich[[#This Row],[uniprot]],HYPERLINK("https://www.uniprot.org/uniprotkb/"&amp;_xlpm.id&amp;"/entry",_xlpm.id))</f>
        <v>A0A0K3C6V1</v>
      </c>
      <c r="Q2450" t="e">
        <f>_xlfn.XLOOKUP(PROTEIN_stoich[[#This Row],[uniprot]],[1]!UniprotIFO[Entry],[1]!UniprotIFO[Gene Ontology IDs],"")</f>
        <v>#REF!</v>
      </c>
      <c r="R2450" t="e">
        <f>_xlfn.XLOOKUP(PROTEIN_stoich[[#This Row],[uniprot]],[1]!UniprotIFO[Entry],[1]!UniprotIFO[essential?],"")</f>
        <v>#REF!</v>
      </c>
      <c r="S2450" t="e">
        <f>_xlfn.XLOOKUP(PROTEIN_stoich[[#This Row],[sequence]],[2]!Table1[sequence_without_asterisks],[2]!Table1[protein_stoich seq matches],"")</f>
        <v>#REF!</v>
      </c>
      <c r="T2450" t="e">
        <f>_xlfn.XLOOKUP(PROTEIN_stoich[[#This Row],[uniprot]],[1]!UniprotIFO[Entry],[1]!UniprotIFO[protein_id in GSM model format],"")</f>
        <v>#REF!</v>
      </c>
    </row>
    <row r="2451" spans="1:20" x14ac:dyDescent="0.2">
      <c r="A24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RT08626</v>
      </c>
      <c r="B2451" t="s">
        <v>15028</v>
      </c>
      <c r="C2451" t="s">
        <v>15028</v>
      </c>
      <c r="D2451" t="s">
        <v>9215</v>
      </c>
      <c r="E2451" t="s">
        <v>4877</v>
      </c>
      <c r="G24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1" t="s">
        <v>4878</v>
      </c>
      <c r="I2451" s="25" cm="1">
        <f t="array" ref="I2451">SUMPRODUCT((LEN(PROTEIN_stoich[[#This Row],[sequence]])-LEN(SUBSTITUTE(PROTEIN_stoich[[#This Row],[sequence]],{"A";"C";"D";"E";"F";"G";"H";"I";"K";"L";"M";"N";"P";"Q";"R";"S";"T";"V";"W";"Y"},""))),{72.08;104.14;115.08;129.11;148.17;58.05;138.14;114.16;130.18;114.16;132.2;115.1;98.12;129.13;158.19;88.08;102.1;100.13;187.21;164.17})/1000</f>
        <v>19.190159999999999</v>
      </c>
      <c r="J2451" t="s">
        <v>9216</v>
      </c>
      <c r="K2451" s="4" t="s">
        <v>4880</v>
      </c>
      <c r="M2451">
        <f>LEN(SUBSTITUTE(PROTEIN_stoich[[#This Row],[sequence]],"*",""))</f>
        <v>182</v>
      </c>
      <c r="O2451" t="s">
        <v>16</v>
      </c>
      <c r="P2451" t="str">
        <f>_xlfn.LET(_xlpm.id,PROTEIN_stoich[[#This Row],[uniprot]],HYPERLINK("https://www.uniprot.org/uniprotkb/"&amp;_xlpm.id&amp;"/entry",_xlpm.id))</f>
        <v>A0A0K3C698</v>
      </c>
      <c r="Q2451" t="e">
        <f>_xlfn.XLOOKUP(PROTEIN_stoich[[#This Row],[uniprot]],[1]!UniprotIFO[Entry],[1]!UniprotIFO[Gene Ontology IDs],"")</f>
        <v>#REF!</v>
      </c>
      <c r="R2451" t="e">
        <f>_xlfn.XLOOKUP(PROTEIN_stoich[[#This Row],[uniprot]],[1]!UniprotIFO[Entry],[1]!UniprotIFO[essential?],"")</f>
        <v>#REF!</v>
      </c>
      <c r="S2451" t="e">
        <f>_xlfn.XLOOKUP(PROTEIN_stoich[[#This Row],[sequence]],[2]!Table1[sequence_without_asterisks],[2]!Table1[protein_stoich seq matches],"")</f>
        <v>#REF!</v>
      </c>
      <c r="T2451" t="e">
        <f>_xlfn.XLOOKUP(PROTEIN_stoich[[#This Row],[uniprot]],[1]!UniprotIFO[Entry],[1]!UniprotIFO[protein_id in GSM model format],"")</f>
        <v>#REF!</v>
      </c>
    </row>
    <row r="2452" spans="1:20" x14ac:dyDescent="0.2">
      <c r="A24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RT08612</v>
      </c>
      <c r="B2452" t="s">
        <v>15031</v>
      </c>
      <c r="C2452" t="s">
        <v>15031</v>
      </c>
      <c r="D2452" t="s">
        <v>8230</v>
      </c>
      <c r="E2452" t="s">
        <v>4877</v>
      </c>
      <c r="G24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2" t="s">
        <v>4878</v>
      </c>
      <c r="I2452" s="25" cm="1">
        <f t="array" ref="I2452">SUMPRODUCT((LEN(PROTEIN_stoich[[#This Row],[sequence]])-LEN(SUBSTITUTE(PROTEIN_stoich[[#This Row],[sequence]],{"A";"C";"D";"E";"F";"G";"H";"I";"K";"L";"M";"N";"P";"Q";"R";"S";"T";"V";"W";"Y"},""))),{72.08;104.14;115.08;129.11;148.17;58.05;138.14;114.16;130.18;114.16;132.2;115.1;98.12;129.13;158.19;88.08;102.1;100.13;187.21;164.17})/1000</f>
        <v>10.345579999999998</v>
      </c>
      <c r="J2452" t="s">
        <v>8231</v>
      </c>
      <c r="K2452" s="4" t="s">
        <v>4880</v>
      </c>
      <c r="M2452">
        <f>LEN(SUBSTITUTE(PROTEIN_stoich[[#This Row],[sequence]],"*",""))</f>
        <v>95</v>
      </c>
      <c r="O2452" t="s">
        <v>16</v>
      </c>
      <c r="P2452" t="str">
        <f>_xlfn.LET(_xlpm.id,PROTEIN_stoich[[#This Row],[uniprot]],HYPERLINK("https://www.uniprot.org/uniprotkb/"&amp;_xlpm.id&amp;"/entry",_xlpm.id))</f>
        <v>A0A061AEZ8</v>
      </c>
      <c r="Q2452" t="e">
        <f>_xlfn.XLOOKUP(PROTEIN_stoich[[#This Row],[uniprot]],[1]!UniprotIFO[Entry],[1]!UniprotIFO[Gene Ontology IDs],"")</f>
        <v>#REF!</v>
      </c>
      <c r="R2452" t="e">
        <f>_xlfn.XLOOKUP(PROTEIN_stoich[[#This Row],[uniprot]],[1]!UniprotIFO[Entry],[1]!UniprotIFO[essential?],"")</f>
        <v>#REF!</v>
      </c>
      <c r="S2452" t="e">
        <f>_xlfn.XLOOKUP(PROTEIN_stoich[[#This Row],[sequence]],[2]!Table1[sequence_without_asterisks],[2]!Table1[protein_stoich seq matches],"")</f>
        <v>#REF!</v>
      </c>
      <c r="T2452" t="e">
        <f>_xlfn.XLOOKUP(PROTEIN_stoich[[#This Row],[uniprot]],[1]!UniprotIFO[Entry],[1]!UniprotIFO[protein_id in GSM model format],"")</f>
        <v>#REF!</v>
      </c>
    </row>
    <row r="2453" spans="1:20" x14ac:dyDescent="0.2">
      <c r="A24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RT08611</v>
      </c>
      <c r="B2453" t="s">
        <v>15032</v>
      </c>
      <c r="C2453" t="s">
        <v>15032</v>
      </c>
      <c r="D2453" t="s">
        <v>9324</v>
      </c>
      <c r="E2453" t="s">
        <v>4877</v>
      </c>
      <c r="G24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3" t="s">
        <v>4878</v>
      </c>
      <c r="I2453" s="25" cm="1">
        <f t="array" ref="I2453">SUMPRODUCT((LEN(PROTEIN_stoich[[#This Row],[sequence]])-LEN(SUBSTITUTE(PROTEIN_stoich[[#This Row],[sequence]],{"A";"C";"D";"E";"F";"G";"H";"I";"K";"L";"M";"N";"P";"Q";"R";"S";"T";"V";"W";"Y"},""))),{72.08;104.14;115.08;129.11;148.17;58.05;138.14;114.16;130.18;114.16;132.2;115.1;98.12;129.13;158.19;88.08;102.1;100.13;187.21;164.17})/1000</f>
        <v>11.588950000000001</v>
      </c>
      <c r="J2453" t="s">
        <v>9325</v>
      </c>
      <c r="K2453" s="4" t="s">
        <v>4880</v>
      </c>
      <c r="M2453">
        <f>LEN(SUBSTITUTE(PROTEIN_stoich[[#This Row],[sequence]],"*",""))</f>
        <v>108</v>
      </c>
      <c r="O2453" t="s">
        <v>16</v>
      </c>
      <c r="P2453" t="str">
        <f>_xlfn.LET(_xlpm.id,PROTEIN_stoich[[#This Row],[uniprot]],HYPERLINK("https://www.uniprot.org/uniprotkb/"&amp;_xlpm.id&amp;"/entry",_xlpm.id))</f>
        <v>A0A061AG45</v>
      </c>
      <c r="Q2453" t="e">
        <f>_xlfn.XLOOKUP(PROTEIN_stoich[[#This Row],[uniprot]],[1]!UniprotIFO[Entry],[1]!UniprotIFO[Gene Ontology IDs],"")</f>
        <v>#REF!</v>
      </c>
      <c r="R2453" t="e">
        <f>_xlfn.XLOOKUP(PROTEIN_stoich[[#This Row],[uniprot]],[1]!UniprotIFO[Entry],[1]!UniprotIFO[essential?],"")</f>
        <v>#REF!</v>
      </c>
      <c r="S2453" t="e">
        <f>_xlfn.XLOOKUP(PROTEIN_stoich[[#This Row],[sequence]],[2]!Table1[sequence_without_asterisks],[2]!Table1[protein_stoich seq matches],"")</f>
        <v>#REF!</v>
      </c>
      <c r="T2453" t="e">
        <f>_xlfn.XLOOKUP(PROTEIN_stoich[[#This Row],[uniprot]],[1]!UniprotIFO[Entry],[1]!UniprotIFO[protein_id in GSM model format],"")</f>
        <v>#REF!</v>
      </c>
    </row>
    <row r="2454" spans="1:20" x14ac:dyDescent="0.2">
      <c r="A24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RT08609</v>
      </c>
      <c r="B2454" t="s">
        <v>15033</v>
      </c>
      <c r="C2454" t="s">
        <v>15033</v>
      </c>
      <c r="D2454" t="s">
        <v>8300</v>
      </c>
      <c r="E2454" t="s">
        <v>4877</v>
      </c>
      <c r="G24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4" t="s">
        <v>4878</v>
      </c>
      <c r="I2454" s="25" cm="1">
        <f t="array" ref="I2454">SUMPRODUCT((LEN(PROTEIN_stoich[[#This Row],[sequence]])-LEN(SUBSTITUTE(PROTEIN_stoich[[#This Row],[sequence]],{"A";"C";"D";"E";"F";"G";"H";"I";"K";"L";"M";"N";"P";"Q";"R";"S";"T";"V";"W";"Y"},""))),{72.08;104.14;115.08;129.11;148.17;58.05;138.14;114.16;130.18;114.16;132.2;115.1;98.12;129.13;158.19;88.08;102.1;100.13;187.21;164.17})/1000</f>
        <v>20.642910000000001</v>
      </c>
      <c r="J2454" t="s">
        <v>8301</v>
      </c>
      <c r="K2454" s="4" t="s">
        <v>4880</v>
      </c>
      <c r="M2454">
        <f>LEN(SUBSTITUTE(PROTEIN_stoich[[#This Row],[sequence]],"*",""))</f>
        <v>183</v>
      </c>
      <c r="O2454" t="s">
        <v>16</v>
      </c>
      <c r="P2454" t="str">
        <f>_xlfn.LET(_xlpm.id,PROTEIN_stoich[[#This Row],[uniprot]],HYPERLINK("https://www.uniprot.org/uniprotkb/"&amp;_xlpm.id&amp;"/entry",_xlpm.id))</f>
        <v>A0A0K3C462</v>
      </c>
      <c r="Q2454" t="e">
        <f>_xlfn.XLOOKUP(PROTEIN_stoich[[#This Row],[uniprot]],[1]!UniprotIFO[Entry],[1]!UniprotIFO[Gene Ontology IDs],"")</f>
        <v>#REF!</v>
      </c>
      <c r="R2454" t="e">
        <f>_xlfn.XLOOKUP(PROTEIN_stoich[[#This Row],[uniprot]],[1]!UniprotIFO[Entry],[1]!UniprotIFO[essential?],"")</f>
        <v>#REF!</v>
      </c>
      <c r="S2454" t="e">
        <f>_xlfn.XLOOKUP(PROTEIN_stoich[[#This Row],[sequence]],[2]!Table1[sequence_without_asterisks],[2]!Table1[protein_stoich seq matches],"")</f>
        <v>#REF!</v>
      </c>
      <c r="T2454" t="e">
        <f>_xlfn.XLOOKUP(PROTEIN_stoich[[#This Row],[uniprot]],[1]!UniprotIFO[Entry],[1]!UniprotIFO[protein_id in GSM model format],"")</f>
        <v>#REF!</v>
      </c>
    </row>
    <row r="2455" spans="1:20" x14ac:dyDescent="0.2">
      <c r="A24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RT08599</v>
      </c>
      <c r="B2455" t="s">
        <v>15034</v>
      </c>
      <c r="C2455" t="s">
        <v>15034</v>
      </c>
      <c r="D2455" t="s">
        <v>7889</v>
      </c>
      <c r="E2455" t="s">
        <v>4877</v>
      </c>
      <c r="G24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5" t="s">
        <v>4878</v>
      </c>
      <c r="I2455" s="25" cm="1">
        <f t="array" ref="I2455">SUMPRODUCT((LEN(PROTEIN_stoich[[#This Row],[sequence]])-LEN(SUBSTITUTE(PROTEIN_stoich[[#This Row],[sequence]],{"A";"C";"D";"E";"F";"G";"H";"I";"K";"L";"M";"N";"P";"Q";"R";"S";"T";"V";"W";"Y"},""))),{72.08;104.14;115.08;129.11;148.17;58.05;138.14;114.16;130.18;114.16;132.2;115.1;98.12;129.13;158.19;88.08;102.1;100.13;187.21;164.17})/1000</f>
        <v>164.99138999999997</v>
      </c>
      <c r="J2455" t="s">
        <v>7890</v>
      </c>
      <c r="K2455" s="4" t="s">
        <v>4880</v>
      </c>
      <c r="M2455">
        <f>LEN(SUBSTITUTE(PROTEIN_stoich[[#This Row],[sequence]],"*",""))</f>
        <v>1540</v>
      </c>
      <c r="O2455" t="s">
        <v>16</v>
      </c>
      <c r="P2455" t="str">
        <f>_xlfn.LET(_xlpm.id,PROTEIN_stoich[[#This Row],[uniprot]],HYPERLINK("https://www.uniprot.org/uniprotkb/"&amp;_xlpm.id&amp;"/entry",_xlpm.id))</f>
        <v>A0A0K3C7C5</v>
      </c>
      <c r="Q2455" t="e">
        <f>_xlfn.XLOOKUP(PROTEIN_stoich[[#This Row],[uniprot]],[1]!UniprotIFO[Entry],[1]!UniprotIFO[Gene Ontology IDs],"")</f>
        <v>#REF!</v>
      </c>
      <c r="R2455" t="e">
        <f>_xlfn.XLOOKUP(PROTEIN_stoich[[#This Row],[uniprot]],[1]!UniprotIFO[Entry],[1]!UniprotIFO[essential?],"")</f>
        <v>#REF!</v>
      </c>
      <c r="S2455" t="e">
        <f>_xlfn.XLOOKUP(PROTEIN_stoich[[#This Row],[sequence]],[2]!Table1[sequence_without_asterisks],[2]!Table1[protein_stoich seq matches],"")</f>
        <v>#REF!</v>
      </c>
      <c r="T2455" t="e">
        <f>_xlfn.XLOOKUP(PROTEIN_stoich[[#This Row],[uniprot]],[1]!UniprotIFO[Entry],[1]!UniprotIFO[protein_id in GSM model format],"")</f>
        <v>#REF!</v>
      </c>
    </row>
    <row r="2456" spans="1:20" x14ac:dyDescent="0.2">
      <c r="A24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RT08594</v>
      </c>
      <c r="B2456" t="s">
        <v>15035</v>
      </c>
      <c r="C2456" t="s">
        <v>15035</v>
      </c>
      <c r="D2456" t="s">
        <v>9221</v>
      </c>
      <c r="E2456" t="s">
        <v>4877</v>
      </c>
      <c r="G24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6" t="s">
        <v>4878</v>
      </c>
      <c r="I2456" s="25" cm="1">
        <f t="array" ref="I2456">SUMPRODUCT((LEN(PROTEIN_stoich[[#This Row],[sequence]])-LEN(SUBSTITUTE(PROTEIN_stoich[[#This Row],[sequence]],{"A";"C";"D";"E";"F";"G";"H";"I";"K";"L";"M";"N";"P";"Q";"R";"S";"T";"V";"W";"Y"},""))),{72.08;104.14;115.08;129.11;148.17;58.05;138.14;114.16;130.18;114.16;132.2;115.1;98.12;129.13;158.19;88.08;102.1;100.13;187.21;164.17})/1000</f>
        <v>49.652329999999999</v>
      </c>
      <c r="J2456" t="s">
        <v>9222</v>
      </c>
      <c r="K2456" s="4" t="s">
        <v>4880</v>
      </c>
      <c r="M2456">
        <f>LEN(SUBSTITUTE(PROTEIN_stoich[[#This Row],[sequence]],"*",""))</f>
        <v>447</v>
      </c>
      <c r="O2456" t="s">
        <v>16</v>
      </c>
      <c r="P2456" t="str">
        <f>_xlfn.LET(_xlpm.id,PROTEIN_stoich[[#This Row],[uniprot]],HYPERLINK("https://www.uniprot.org/uniprotkb/"&amp;_xlpm.id&amp;"/entry",_xlpm.id))</f>
        <v>A0A0K3CB29</v>
      </c>
      <c r="Q2456" t="e">
        <f>_xlfn.XLOOKUP(PROTEIN_stoich[[#This Row],[uniprot]],[1]!UniprotIFO[Entry],[1]!UniprotIFO[Gene Ontology IDs],"")</f>
        <v>#REF!</v>
      </c>
      <c r="R2456" t="e">
        <f>_xlfn.XLOOKUP(PROTEIN_stoich[[#This Row],[uniprot]],[1]!UniprotIFO[Entry],[1]!UniprotIFO[essential?],"")</f>
        <v>#REF!</v>
      </c>
      <c r="S2456" t="e">
        <f>_xlfn.XLOOKUP(PROTEIN_stoich[[#This Row],[sequence]],[2]!Table1[sequence_without_asterisks],[2]!Table1[protein_stoich seq matches],"")</f>
        <v>#REF!</v>
      </c>
      <c r="T2456" t="e">
        <f>_xlfn.XLOOKUP(PROTEIN_stoich[[#This Row],[uniprot]],[1]!UniprotIFO[Entry],[1]!UniprotIFO[protein_id in GSM model format],"")</f>
        <v>#REF!</v>
      </c>
    </row>
    <row r="2457" spans="1:20" x14ac:dyDescent="0.2">
      <c r="A24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RT08590</v>
      </c>
      <c r="B2457" t="s">
        <v>15036</v>
      </c>
      <c r="C2457" t="s">
        <v>15036</v>
      </c>
      <c r="D2457" t="s">
        <v>6448</v>
      </c>
      <c r="E2457" t="s">
        <v>4877</v>
      </c>
      <c r="G24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7" t="s">
        <v>4878</v>
      </c>
      <c r="I2457" s="25" cm="1">
        <f t="array" ref="I2457">SUMPRODUCT((LEN(PROTEIN_stoich[[#This Row],[sequence]])-LEN(SUBSTITUTE(PROTEIN_stoich[[#This Row],[sequence]],{"A";"C";"D";"E";"F";"G";"H";"I";"K";"L";"M";"N";"P";"Q";"R";"S";"T";"V";"W";"Y"},""))),{72.08;104.14;115.08;129.11;148.17;58.05;138.14;114.16;130.18;114.16;132.2;115.1;98.12;129.13;158.19;88.08;102.1;100.13;187.21;164.17})/1000</f>
        <v>24.274809999999999</v>
      </c>
      <c r="J2457" t="s">
        <v>6449</v>
      </c>
      <c r="K2457" s="4" t="s">
        <v>4880</v>
      </c>
      <c r="M2457">
        <f>LEN(SUBSTITUTE(PROTEIN_stoich[[#This Row],[sequence]],"*",""))</f>
        <v>211</v>
      </c>
      <c r="O2457" t="s">
        <v>16</v>
      </c>
      <c r="P2457" t="str">
        <f>_xlfn.LET(_xlpm.id,PROTEIN_stoich[[#This Row],[uniprot]],HYPERLINK("https://www.uniprot.org/uniprotkb/"&amp;_xlpm.id&amp;"/entry",_xlpm.id))</f>
        <v>A0A0K3C6R7</v>
      </c>
      <c r="Q2457" t="e">
        <f>_xlfn.XLOOKUP(PROTEIN_stoich[[#This Row],[uniprot]],[1]!UniprotIFO[Entry],[1]!UniprotIFO[Gene Ontology IDs],"")</f>
        <v>#REF!</v>
      </c>
      <c r="R2457" t="e">
        <f>_xlfn.XLOOKUP(PROTEIN_stoich[[#This Row],[uniprot]],[1]!UniprotIFO[Entry],[1]!UniprotIFO[essential?],"")</f>
        <v>#REF!</v>
      </c>
      <c r="S2457" t="e">
        <f>_xlfn.XLOOKUP(PROTEIN_stoich[[#This Row],[sequence]],[2]!Table1[sequence_without_asterisks],[2]!Table1[protein_stoich seq matches],"")</f>
        <v>#REF!</v>
      </c>
      <c r="T2457" t="e">
        <f>_xlfn.XLOOKUP(PROTEIN_stoich[[#This Row],[uniprot]],[1]!UniprotIFO[Entry],[1]!UniprotIFO[protein_id in GSM model format],"")</f>
        <v>#REF!</v>
      </c>
    </row>
    <row r="2458" spans="1:20" x14ac:dyDescent="0.2">
      <c r="A24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RT08578</v>
      </c>
      <c r="B2458" t="s">
        <v>15037</v>
      </c>
      <c r="C2458" t="s">
        <v>15037</v>
      </c>
      <c r="D2458" t="s">
        <v>8421</v>
      </c>
      <c r="E2458" t="s">
        <v>4877</v>
      </c>
      <c r="G24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8" t="s">
        <v>4878</v>
      </c>
      <c r="I2458" s="25" cm="1">
        <f t="array" ref="I2458">SUMPRODUCT((LEN(PROTEIN_stoich[[#This Row],[sequence]])-LEN(SUBSTITUTE(PROTEIN_stoich[[#This Row],[sequence]],{"A";"C";"D";"E";"F";"G";"H";"I";"K";"L";"M";"N";"P";"Q";"R";"S";"T";"V";"W";"Y"},""))),{72.08;104.14;115.08;129.11;148.17;58.05;138.14;114.16;130.18;114.16;132.2;115.1;98.12;129.13;158.19;88.08;102.1;100.13;187.21;164.17})/1000</f>
        <v>133.56440000000003</v>
      </c>
      <c r="J2458" t="s">
        <v>8422</v>
      </c>
      <c r="K2458" s="4" t="s">
        <v>4880</v>
      </c>
      <c r="M2458">
        <f>LEN(SUBSTITUTE(PROTEIN_stoich[[#This Row],[sequence]],"*",""))</f>
        <v>1226</v>
      </c>
      <c r="O2458" t="s">
        <v>16</v>
      </c>
      <c r="P2458" t="str">
        <f>_xlfn.LET(_xlpm.id,PROTEIN_stoich[[#This Row],[uniprot]],HYPERLINK("https://www.uniprot.org/uniprotkb/"&amp;_xlpm.id&amp;"/entry",_xlpm.id))</f>
        <v>A0A0K3C6Q9</v>
      </c>
      <c r="Q2458" t="e">
        <f>_xlfn.XLOOKUP(PROTEIN_stoich[[#This Row],[uniprot]],[1]!UniprotIFO[Entry],[1]!UniprotIFO[Gene Ontology IDs],"")</f>
        <v>#REF!</v>
      </c>
      <c r="R2458" t="e">
        <f>_xlfn.XLOOKUP(PROTEIN_stoich[[#This Row],[uniprot]],[1]!UniprotIFO[Entry],[1]!UniprotIFO[essential?],"")</f>
        <v>#REF!</v>
      </c>
      <c r="S2458" t="e">
        <f>_xlfn.XLOOKUP(PROTEIN_stoich[[#This Row],[sequence]],[2]!Table1[sequence_without_asterisks],[2]!Table1[protein_stoich seq matches],"")</f>
        <v>#REF!</v>
      </c>
      <c r="T2458" t="e">
        <f>_xlfn.XLOOKUP(PROTEIN_stoich[[#This Row],[uniprot]],[1]!UniprotIFO[Entry],[1]!UniprotIFO[protein_id in GSM model format],"")</f>
        <v>#REF!</v>
      </c>
    </row>
    <row r="2459" spans="1:20" x14ac:dyDescent="0.2">
      <c r="A24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RT08570</v>
      </c>
      <c r="B2459" t="s">
        <v>15038</v>
      </c>
      <c r="C2459" t="s">
        <v>15038</v>
      </c>
      <c r="D2459" t="s">
        <v>8909</v>
      </c>
      <c r="E2459" t="s">
        <v>4877</v>
      </c>
      <c r="G24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59" t="s">
        <v>4878</v>
      </c>
      <c r="I2459" s="25" cm="1">
        <f t="array" ref="I2459">SUMPRODUCT((LEN(PROTEIN_stoich[[#This Row],[sequence]])-LEN(SUBSTITUTE(PROTEIN_stoich[[#This Row],[sequence]],{"A";"C";"D";"E";"F";"G";"H";"I";"K";"L";"M";"N";"P";"Q";"R";"S";"T";"V";"W";"Y"},""))),{72.08;104.14;115.08;129.11;148.17;58.05;138.14;114.16;130.18;114.16;132.2;115.1;98.12;129.13;158.19;88.08;102.1;100.13;187.21;164.17})/1000</f>
        <v>114.98698000000002</v>
      </c>
      <c r="J2459" t="s">
        <v>8910</v>
      </c>
      <c r="K2459" s="4" t="s">
        <v>4880</v>
      </c>
      <c r="M2459">
        <f>LEN(SUBSTITUTE(PROTEIN_stoich[[#This Row],[sequence]],"*",""))</f>
        <v>1080</v>
      </c>
      <c r="O2459" t="s">
        <v>16</v>
      </c>
      <c r="P2459" t="str">
        <f>_xlfn.LET(_xlpm.id,PROTEIN_stoich[[#This Row],[uniprot]],HYPERLINK("https://www.uniprot.org/uniprotkb/"&amp;_xlpm.id&amp;"/entry",_xlpm.id))</f>
        <v>A0A0K3C7A0</v>
      </c>
      <c r="Q2459" t="e">
        <f>_xlfn.XLOOKUP(PROTEIN_stoich[[#This Row],[uniprot]],[1]!UniprotIFO[Entry],[1]!UniprotIFO[Gene Ontology IDs],"")</f>
        <v>#REF!</v>
      </c>
      <c r="R2459" t="e">
        <f>_xlfn.XLOOKUP(PROTEIN_stoich[[#This Row],[uniprot]],[1]!UniprotIFO[Entry],[1]!UniprotIFO[essential?],"")</f>
        <v>#REF!</v>
      </c>
      <c r="S2459" t="e">
        <f>_xlfn.XLOOKUP(PROTEIN_stoich[[#This Row],[sequence]],[2]!Table1[sequence_without_asterisks],[2]!Table1[protein_stoich seq matches],"")</f>
        <v>#REF!</v>
      </c>
      <c r="T2459" t="e">
        <f>_xlfn.XLOOKUP(PROTEIN_stoich[[#This Row],[uniprot]],[1]!UniprotIFO[Entry],[1]!UniprotIFO[protein_id in GSM model format],"")</f>
        <v>#REF!</v>
      </c>
    </row>
    <row r="2460" spans="1:20" x14ac:dyDescent="0.2">
      <c r="A24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RT08568</v>
      </c>
      <c r="B2460" t="s">
        <v>15039</v>
      </c>
      <c r="C2460" t="s">
        <v>15039</v>
      </c>
      <c r="D2460" t="s">
        <v>8136</v>
      </c>
      <c r="E2460" t="s">
        <v>4877</v>
      </c>
      <c r="G24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0" t="s">
        <v>4878</v>
      </c>
      <c r="I2460" s="25" cm="1">
        <f t="array" ref="I2460">SUMPRODUCT((LEN(PROTEIN_stoich[[#This Row],[sequence]])-LEN(SUBSTITUTE(PROTEIN_stoich[[#This Row],[sequence]],{"A";"C";"D";"E";"F";"G";"H";"I";"K";"L";"M";"N";"P";"Q";"R";"S";"T";"V";"W";"Y"},""))),{72.08;104.14;115.08;129.11;148.17;58.05;138.14;114.16;130.18;114.16;132.2;115.1;98.12;129.13;158.19;88.08;102.1;100.13;187.21;164.17})/1000</f>
        <v>73.83229</v>
      </c>
      <c r="J2460" t="s">
        <v>8137</v>
      </c>
      <c r="K2460" s="4" t="s">
        <v>4880</v>
      </c>
      <c r="M2460">
        <f>LEN(SUBSTITUTE(PROTEIN_stoich[[#This Row],[sequence]],"*",""))</f>
        <v>680</v>
      </c>
      <c r="O2460" t="s">
        <v>16</v>
      </c>
      <c r="P2460" t="str">
        <f>_xlfn.LET(_xlpm.id,PROTEIN_stoich[[#This Row],[uniprot]],HYPERLINK("https://www.uniprot.org/uniprotkb/"&amp;_xlpm.id&amp;"/entry",_xlpm.id))</f>
        <v>A0A0K3C655</v>
      </c>
      <c r="Q2460" t="e">
        <f>_xlfn.XLOOKUP(PROTEIN_stoich[[#This Row],[uniprot]],[1]!UniprotIFO[Entry],[1]!UniprotIFO[Gene Ontology IDs],"")</f>
        <v>#REF!</v>
      </c>
      <c r="R2460" t="e">
        <f>_xlfn.XLOOKUP(PROTEIN_stoich[[#This Row],[uniprot]],[1]!UniprotIFO[Entry],[1]!UniprotIFO[essential?],"")</f>
        <v>#REF!</v>
      </c>
      <c r="S2460" t="e">
        <f>_xlfn.XLOOKUP(PROTEIN_stoich[[#This Row],[sequence]],[2]!Table1[sequence_without_asterisks],[2]!Table1[protein_stoich seq matches],"")</f>
        <v>#REF!</v>
      </c>
      <c r="T2460" t="e">
        <f>_xlfn.XLOOKUP(PROTEIN_stoich[[#This Row],[uniprot]],[1]!UniprotIFO[Entry],[1]!UniprotIFO[protein_id in GSM model format],"")</f>
        <v>#REF!</v>
      </c>
    </row>
    <row r="2461" spans="1:20" x14ac:dyDescent="0.2">
      <c r="A24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RT08565</v>
      </c>
      <c r="B2461" t="s">
        <v>15040</v>
      </c>
      <c r="C2461" t="s">
        <v>15040</v>
      </c>
      <c r="D2461" t="s">
        <v>7995</v>
      </c>
      <c r="E2461" t="s">
        <v>4877</v>
      </c>
      <c r="G24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1" t="s">
        <v>4878</v>
      </c>
      <c r="I2461" s="25" cm="1">
        <f t="array" ref="I2461">SUMPRODUCT((LEN(PROTEIN_stoich[[#This Row],[sequence]])-LEN(SUBSTITUTE(PROTEIN_stoich[[#This Row],[sequence]],{"A";"C";"D";"E";"F";"G";"H";"I";"K";"L";"M";"N";"P";"Q";"R";"S";"T";"V";"W";"Y"},""))),{72.08;104.14;115.08;129.11;148.17;58.05;138.14;114.16;130.18;114.16;132.2;115.1;98.12;129.13;158.19;88.08;102.1;100.13;187.21;164.17})/1000</f>
        <v>40.795300000000005</v>
      </c>
      <c r="J2461" t="s">
        <v>7996</v>
      </c>
      <c r="K2461" s="4" t="s">
        <v>4880</v>
      </c>
      <c r="M2461">
        <f>LEN(SUBSTITUTE(PROTEIN_stoich[[#This Row],[sequence]],"*",""))</f>
        <v>372</v>
      </c>
      <c r="O2461" t="s">
        <v>16</v>
      </c>
      <c r="P2461" t="str">
        <f>_xlfn.LET(_xlpm.id,PROTEIN_stoich[[#This Row],[uniprot]],HYPERLINK("https://www.uniprot.org/uniprotkb/"&amp;_xlpm.id&amp;"/entry",_xlpm.id))</f>
        <v>A0A0K3C795</v>
      </c>
      <c r="Q2461" t="e">
        <f>_xlfn.XLOOKUP(PROTEIN_stoich[[#This Row],[uniprot]],[1]!UniprotIFO[Entry],[1]!UniprotIFO[Gene Ontology IDs],"")</f>
        <v>#REF!</v>
      </c>
      <c r="R2461" t="e">
        <f>_xlfn.XLOOKUP(PROTEIN_stoich[[#This Row],[uniprot]],[1]!UniprotIFO[Entry],[1]!UniprotIFO[essential?],"")</f>
        <v>#REF!</v>
      </c>
      <c r="S2461" t="e">
        <f>_xlfn.XLOOKUP(PROTEIN_stoich[[#This Row],[sequence]],[2]!Table1[sequence_without_asterisks],[2]!Table1[protein_stoich seq matches],"")</f>
        <v>#REF!</v>
      </c>
      <c r="T2461" t="e">
        <f>_xlfn.XLOOKUP(PROTEIN_stoich[[#This Row],[uniprot]],[1]!UniprotIFO[Entry],[1]!UniprotIFO[protein_id in GSM model format],"")</f>
        <v>#REF!</v>
      </c>
    </row>
    <row r="2462" spans="1:20" x14ac:dyDescent="0.2">
      <c r="A24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RT08564</v>
      </c>
      <c r="B2462" t="s">
        <v>15041</v>
      </c>
      <c r="C2462" t="s">
        <v>15041</v>
      </c>
      <c r="D2462" t="s">
        <v>8172</v>
      </c>
      <c r="E2462" t="s">
        <v>4877</v>
      </c>
      <c r="G24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2" t="s">
        <v>4878</v>
      </c>
      <c r="I2462" s="25" cm="1">
        <f t="array" ref="I2462">SUMPRODUCT((LEN(PROTEIN_stoich[[#This Row],[sequence]])-LEN(SUBSTITUTE(PROTEIN_stoich[[#This Row],[sequence]],{"A";"C";"D";"E";"F";"G";"H";"I";"K";"L";"M";"N";"P";"Q";"R";"S";"T";"V";"W";"Y"},""))),{72.08;104.14;115.08;129.11;148.17;58.05;138.14;114.16;130.18;114.16;132.2;115.1;98.12;129.13;158.19;88.08;102.1;100.13;187.21;164.17})/1000</f>
        <v>160.51348000000002</v>
      </c>
      <c r="J2462" t="s">
        <v>8173</v>
      </c>
      <c r="K2462" s="4" t="s">
        <v>4880</v>
      </c>
      <c r="M2462">
        <f>LEN(SUBSTITUTE(PROTEIN_stoich[[#This Row],[sequence]],"*",""))</f>
        <v>1427</v>
      </c>
      <c r="O2462" t="s">
        <v>16</v>
      </c>
      <c r="P2462" t="str">
        <f>_xlfn.LET(_xlpm.id,PROTEIN_stoich[[#This Row],[uniprot]],HYPERLINK("https://www.uniprot.org/uniprotkb/"&amp;_xlpm.id&amp;"/entry",_xlpm.id))</f>
        <v>A0A0K3C431</v>
      </c>
      <c r="Q2462" t="e">
        <f>_xlfn.XLOOKUP(PROTEIN_stoich[[#This Row],[uniprot]],[1]!UniprotIFO[Entry],[1]!UniprotIFO[Gene Ontology IDs],"")</f>
        <v>#REF!</v>
      </c>
      <c r="R2462" t="e">
        <f>_xlfn.XLOOKUP(PROTEIN_stoich[[#This Row],[uniprot]],[1]!UniprotIFO[Entry],[1]!UniprotIFO[essential?],"")</f>
        <v>#REF!</v>
      </c>
      <c r="S2462" t="e">
        <f>_xlfn.XLOOKUP(PROTEIN_stoich[[#This Row],[sequence]],[2]!Table1[sequence_without_asterisks],[2]!Table1[protein_stoich seq matches],"")</f>
        <v>#REF!</v>
      </c>
      <c r="T2462" t="e">
        <f>_xlfn.XLOOKUP(PROTEIN_stoich[[#This Row],[uniprot]],[1]!UniprotIFO[Entry],[1]!UniprotIFO[protein_id in GSM model format],"")</f>
        <v>#REF!</v>
      </c>
    </row>
    <row r="2463" spans="1:20" x14ac:dyDescent="0.2">
      <c r="A24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RT08563</v>
      </c>
      <c r="B2463" t="s">
        <v>15042</v>
      </c>
      <c r="C2463" t="s">
        <v>15042</v>
      </c>
      <c r="D2463" t="s">
        <v>6932</v>
      </c>
      <c r="E2463" t="s">
        <v>4877</v>
      </c>
      <c r="G24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3" t="s">
        <v>4878</v>
      </c>
      <c r="I2463" s="25" cm="1">
        <f t="array" ref="I2463">SUMPRODUCT((LEN(PROTEIN_stoich[[#This Row],[sequence]])-LEN(SUBSTITUTE(PROTEIN_stoich[[#This Row],[sequence]],{"A";"C";"D";"E";"F";"G";"H";"I";"K";"L";"M";"N";"P";"Q";"R";"S";"T";"V";"W";"Y"},""))),{72.08;104.14;115.08;129.11;148.17;58.05;138.14;114.16;130.18;114.16;132.2;115.1;98.12;129.13;158.19;88.08;102.1;100.13;187.21;164.17})/1000</f>
        <v>74.70295999999999</v>
      </c>
      <c r="J2463" t="s">
        <v>6933</v>
      </c>
      <c r="K2463" s="4" t="s">
        <v>4880</v>
      </c>
      <c r="M2463">
        <f>LEN(SUBSTITUTE(PROTEIN_stoich[[#This Row],[sequence]],"*",""))</f>
        <v>669</v>
      </c>
      <c r="O2463" t="s">
        <v>16</v>
      </c>
      <c r="P2463" t="str">
        <f>_xlfn.LET(_xlpm.id,PROTEIN_stoich[[#This Row],[uniprot]],HYPERLINK("https://www.uniprot.org/uniprotkb/"&amp;_xlpm.id&amp;"/entry",_xlpm.id))</f>
        <v>A0A0K3C651</v>
      </c>
      <c r="Q2463" t="e">
        <f>_xlfn.XLOOKUP(PROTEIN_stoich[[#This Row],[uniprot]],[1]!UniprotIFO[Entry],[1]!UniprotIFO[Gene Ontology IDs],"")</f>
        <v>#REF!</v>
      </c>
      <c r="R2463" t="e">
        <f>_xlfn.XLOOKUP(PROTEIN_stoich[[#This Row],[uniprot]],[1]!UniprotIFO[Entry],[1]!UniprotIFO[essential?],"")</f>
        <v>#REF!</v>
      </c>
      <c r="S2463" t="e">
        <f>_xlfn.XLOOKUP(PROTEIN_stoich[[#This Row],[sequence]],[2]!Table1[sequence_without_asterisks],[2]!Table1[protein_stoich seq matches],"")</f>
        <v>#REF!</v>
      </c>
      <c r="T2463" t="e">
        <f>_xlfn.XLOOKUP(PROTEIN_stoich[[#This Row],[uniprot]],[1]!UniprotIFO[Entry],[1]!UniprotIFO[protein_id in GSM model format],"")</f>
        <v>#REF!</v>
      </c>
    </row>
    <row r="2464" spans="1:20" x14ac:dyDescent="0.2">
      <c r="A24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RT08561</v>
      </c>
      <c r="B2464" t="s">
        <v>15043</v>
      </c>
      <c r="C2464" t="s">
        <v>15043</v>
      </c>
      <c r="D2464" t="s">
        <v>7877</v>
      </c>
      <c r="E2464" t="s">
        <v>4877</v>
      </c>
      <c r="G24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4" t="s">
        <v>4878</v>
      </c>
      <c r="I2464" s="25" cm="1">
        <f t="array" ref="I2464">SUMPRODUCT((LEN(PROTEIN_stoich[[#This Row],[sequence]])-LEN(SUBSTITUTE(PROTEIN_stoich[[#This Row],[sequence]],{"A";"C";"D";"E";"F";"G";"H";"I";"K";"L";"M";"N";"P";"Q";"R";"S";"T";"V";"W";"Y"},""))),{72.08;104.14;115.08;129.11;148.17;58.05;138.14;114.16;130.18;114.16;132.2;115.1;98.12;129.13;158.19;88.08;102.1;100.13;187.21;164.17})/1000</f>
        <v>124.38294</v>
      </c>
      <c r="J2464" t="s">
        <v>7878</v>
      </c>
      <c r="K2464" s="4" t="s">
        <v>4880</v>
      </c>
      <c r="M2464">
        <f>LEN(SUBSTITUTE(PROTEIN_stoich[[#This Row],[sequence]],"*",""))</f>
        <v>1132</v>
      </c>
      <c r="O2464" t="s">
        <v>16</v>
      </c>
      <c r="P2464" t="str">
        <f>_xlfn.LET(_xlpm.id,PROTEIN_stoich[[#This Row],[uniprot]],HYPERLINK("https://www.uniprot.org/uniprotkb/"&amp;_xlpm.id&amp;"/entry",_xlpm.id))</f>
        <v>A0A0K3CB04</v>
      </c>
      <c r="Q2464" t="e">
        <f>_xlfn.XLOOKUP(PROTEIN_stoich[[#This Row],[uniprot]],[1]!UniprotIFO[Entry],[1]!UniprotIFO[Gene Ontology IDs],"")</f>
        <v>#REF!</v>
      </c>
      <c r="R2464" t="e">
        <f>_xlfn.XLOOKUP(PROTEIN_stoich[[#This Row],[uniprot]],[1]!UniprotIFO[Entry],[1]!UniprotIFO[essential?],"")</f>
        <v>#REF!</v>
      </c>
      <c r="S2464" t="e">
        <f>_xlfn.XLOOKUP(PROTEIN_stoich[[#This Row],[sequence]],[2]!Table1[sequence_without_asterisks],[2]!Table1[protein_stoich seq matches],"")</f>
        <v>#REF!</v>
      </c>
      <c r="T2464" t="e">
        <f>_xlfn.XLOOKUP(PROTEIN_stoich[[#This Row],[uniprot]],[1]!UniprotIFO[Entry],[1]!UniprotIFO[protein_id in GSM model format],"")</f>
        <v>#REF!</v>
      </c>
    </row>
    <row r="2465" spans="1:20" x14ac:dyDescent="0.2">
      <c r="A24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RT08558</v>
      </c>
      <c r="B2465" t="s">
        <v>15044</v>
      </c>
      <c r="C2465" t="s">
        <v>15044</v>
      </c>
      <c r="D2465" t="s">
        <v>5973</v>
      </c>
      <c r="E2465" t="s">
        <v>4877</v>
      </c>
      <c r="G24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5" t="s">
        <v>4878</v>
      </c>
      <c r="I2465" s="25" cm="1">
        <f t="array" ref="I2465">SUMPRODUCT((LEN(PROTEIN_stoich[[#This Row],[sequence]])-LEN(SUBSTITUTE(PROTEIN_stoich[[#This Row],[sequence]],{"A";"C";"D";"E";"F";"G";"H";"I";"K";"L";"M";"N";"P";"Q";"R";"S";"T";"V";"W";"Y"},""))),{72.08;104.14;115.08;129.11;148.17;58.05;138.14;114.16;130.18;114.16;132.2;115.1;98.12;129.13;158.19;88.08;102.1;100.13;187.21;164.17})/1000</f>
        <v>99.577180000000013</v>
      </c>
      <c r="J2465" t="s">
        <v>5974</v>
      </c>
      <c r="K2465" s="4" t="s">
        <v>4880</v>
      </c>
      <c r="M2465">
        <f>LEN(SUBSTITUTE(PROTEIN_stoich[[#This Row],[sequence]],"*",""))</f>
        <v>941</v>
      </c>
      <c r="O2465" t="s">
        <v>16</v>
      </c>
      <c r="P2465" t="str">
        <f>_xlfn.LET(_xlpm.id,PROTEIN_stoich[[#This Row],[uniprot]],HYPERLINK("https://www.uniprot.org/uniprotkb/"&amp;_xlpm.id&amp;"/entry",_xlpm.id))</f>
        <v>A0A0K3C648</v>
      </c>
      <c r="Q2465" t="e">
        <f>_xlfn.XLOOKUP(PROTEIN_stoich[[#This Row],[uniprot]],[1]!UniprotIFO[Entry],[1]!UniprotIFO[Gene Ontology IDs],"")</f>
        <v>#REF!</v>
      </c>
      <c r="R2465" t="e">
        <f>_xlfn.XLOOKUP(PROTEIN_stoich[[#This Row],[uniprot]],[1]!UniprotIFO[Entry],[1]!UniprotIFO[essential?],"")</f>
        <v>#REF!</v>
      </c>
      <c r="S2465" t="e">
        <f>_xlfn.XLOOKUP(PROTEIN_stoich[[#This Row],[sequence]],[2]!Table1[sequence_without_asterisks],[2]!Table1[protein_stoich seq matches],"")</f>
        <v>#REF!</v>
      </c>
      <c r="T2465" t="e">
        <f>_xlfn.XLOOKUP(PROTEIN_stoich[[#This Row],[uniprot]],[1]!UniprotIFO[Entry],[1]!UniprotIFO[protein_id in GSM model format],"")</f>
        <v>#REF!</v>
      </c>
    </row>
    <row r="2466" spans="1:20" x14ac:dyDescent="0.2">
      <c r="A24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RT08549</v>
      </c>
      <c r="B2466" t="s">
        <v>15045</v>
      </c>
      <c r="C2466" t="s">
        <v>15045</v>
      </c>
      <c r="D2466" t="s">
        <v>7515</v>
      </c>
      <c r="E2466" t="s">
        <v>4877</v>
      </c>
      <c r="G24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6" t="s">
        <v>4878</v>
      </c>
      <c r="I2466" s="25" cm="1">
        <f t="array" ref="I2466">SUMPRODUCT((LEN(PROTEIN_stoich[[#This Row],[sequence]])-LEN(SUBSTITUTE(PROTEIN_stoich[[#This Row],[sequence]],{"A";"C";"D";"E";"F";"G";"H";"I";"K";"L";"M";"N";"P";"Q";"R";"S";"T";"V";"W";"Y"},""))),{72.08;104.14;115.08;129.11;148.17;58.05;138.14;114.16;130.18;114.16;132.2;115.1;98.12;129.13;158.19;88.08;102.1;100.13;187.21;164.17})/1000</f>
        <v>34.345880000000008</v>
      </c>
      <c r="J2466" t="s">
        <v>7516</v>
      </c>
      <c r="K2466" s="4" t="s">
        <v>4880</v>
      </c>
      <c r="M2466">
        <f>LEN(SUBSTITUTE(PROTEIN_stoich[[#This Row],[sequence]],"*",""))</f>
        <v>308</v>
      </c>
      <c r="O2466" t="s">
        <v>16</v>
      </c>
      <c r="P2466" t="str">
        <f>_xlfn.LET(_xlpm.id,PROTEIN_stoich[[#This Row],[uniprot]],HYPERLINK("https://www.uniprot.org/uniprotkb/"&amp;_xlpm.id&amp;"/entry",_xlpm.id))</f>
        <v>A0A061AIR9</v>
      </c>
      <c r="Q2466" t="e">
        <f>_xlfn.XLOOKUP(PROTEIN_stoich[[#This Row],[uniprot]],[1]!UniprotIFO[Entry],[1]!UniprotIFO[Gene Ontology IDs],"")</f>
        <v>#REF!</v>
      </c>
      <c r="R2466" t="e">
        <f>_xlfn.XLOOKUP(PROTEIN_stoich[[#This Row],[uniprot]],[1]!UniprotIFO[Entry],[1]!UniprotIFO[essential?],"")</f>
        <v>#REF!</v>
      </c>
      <c r="S2466" t="e">
        <f>_xlfn.XLOOKUP(PROTEIN_stoich[[#This Row],[sequence]],[2]!Table1[sequence_without_asterisks],[2]!Table1[protein_stoich seq matches],"")</f>
        <v>#REF!</v>
      </c>
      <c r="T2466" t="e">
        <f>_xlfn.XLOOKUP(PROTEIN_stoich[[#This Row],[uniprot]],[1]!UniprotIFO[Entry],[1]!UniprotIFO[protein_id in GSM model format],"")</f>
        <v>#REF!</v>
      </c>
    </row>
    <row r="2467" spans="1:20" x14ac:dyDescent="0.2">
      <c r="A24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RT08547</v>
      </c>
      <c r="B2467" t="s">
        <v>15046</v>
      </c>
      <c r="C2467" t="s">
        <v>15046</v>
      </c>
      <c r="D2467" t="s">
        <v>9187</v>
      </c>
      <c r="E2467" t="s">
        <v>4877</v>
      </c>
      <c r="G24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7" t="s">
        <v>4878</v>
      </c>
      <c r="I2467" s="25" cm="1">
        <f t="array" ref="I2467">SUMPRODUCT((LEN(PROTEIN_stoich[[#This Row],[sequence]])-LEN(SUBSTITUTE(PROTEIN_stoich[[#This Row],[sequence]],{"A";"C";"D";"E";"F";"G";"H";"I";"K";"L";"M";"N";"P";"Q";"R";"S";"T";"V";"W";"Y"},""))),{72.08;104.14;115.08;129.11;148.17;58.05;138.14;114.16;130.18;114.16;132.2;115.1;98.12;129.13;158.19;88.08;102.1;100.13;187.21;164.17})/1000</f>
        <v>20.028800000000004</v>
      </c>
      <c r="J2467" t="s">
        <v>9188</v>
      </c>
      <c r="K2467" s="4" t="s">
        <v>4880</v>
      </c>
      <c r="M2467">
        <f>LEN(SUBSTITUTE(PROTEIN_stoich[[#This Row],[sequence]],"*",""))</f>
        <v>181</v>
      </c>
      <c r="O2467" t="s">
        <v>16</v>
      </c>
      <c r="P2467" t="str">
        <f>_xlfn.LET(_xlpm.id,PROTEIN_stoich[[#This Row],[uniprot]],HYPERLINK("https://www.uniprot.org/uniprotkb/"&amp;_xlpm.id&amp;"/entry",_xlpm.id))</f>
        <v>A0A0K3C6N6</v>
      </c>
      <c r="Q2467" t="e">
        <f>_xlfn.XLOOKUP(PROTEIN_stoich[[#This Row],[uniprot]],[1]!UniprotIFO[Entry],[1]!UniprotIFO[Gene Ontology IDs],"")</f>
        <v>#REF!</v>
      </c>
      <c r="R2467" t="e">
        <f>_xlfn.XLOOKUP(PROTEIN_stoich[[#This Row],[uniprot]],[1]!UniprotIFO[Entry],[1]!UniprotIFO[essential?],"")</f>
        <v>#REF!</v>
      </c>
      <c r="S2467" t="e">
        <f>_xlfn.XLOOKUP(PROTEIN_stoich[[#This Row],[sequence]],[2]!Table1[sequence_without_asterisks],[2]!Table1[protein_stoich seq matches],"")</f>
        <v>#REF!</v>
      </c>
      <c r="T2467" t="e">
        <f>_xlfn.XLOOKUP(PROTEIN_stoich[[#This Row],[uniprot]],[1]!UniprotIFO[Entry],[1]!UniprotIFO[protein_id in GSM model format],"")</f>
        <v>#REF!</v>
      </c>
    </row>
    <row r="2468" spans="1:20" x14ac:dyDescent="0.2">
      <c r="A24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RT08545</v>
      </c>
      <c r="B2468" t="s">
        <v>15047</v>
      </c>
      <c r="C2468" t="s">
        <v>15047</v>
      </c>
      <c r="D2468" t="s">
        <v>8270</v>
      </c>
      <c r="E2468" t="s">
        <v>4877</v>
      </c>
      <c r="G24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8" t="s">
        <v>4878</v>
      </c>
      <c r="I2468" s="25" cm="1">
        <f t="array" ref="I2468">SUMPRODUCT((LEN(PROTEIN_stoich[[#This Row],[sequence]])-LEN(SUBSTITUTE(PROTEIN_stoich[[#This Row],[sequence]],{"A";"C";"D";"E";"F";"G";"H";"I";"K";"L";"M";"N";"P";"Q";"R";"S";"T";"V";"W";"Y"},""))),{72.08;104.14;115.08;129.11;148.17;58.05;138.14;114.16;130.18;114.16;132.2;115.1;98.12;129.13;158.19;88.08;102.1;100.13;187.21;164.17})/1000</f>
        <v>13.334469999999998</v>
      </c>
      <c r="J2468" t="s">
        <v>8271</v>
      </c>
      <c r="K2468" s="4" t="s">
        <v>4880</v>
      </c>
      <c r="M2468">
        <f>LEN(SUBSTITUTE(PROTEIN_stoich[[#This Row],[sequence]],"*",""))</f>
        <v>125</v>
      </c>
      <c r="O2468" t="s">
        <v>16</v>
      </c>
      <c r="P2468" t="str">
        <f>_xlfn.LET(_xlpm.id,PROTEIN_stoich[[#This Row],[uniprot]],HYPERLINK("https://www.uniprot.org/uniprotkb/"&amp;_xlpm.id&amp;"/entry",_xlpm.id))</f>
        <v>A0A0K3C780</v>
      </c>
      <c r="Q2468" t="e">
        <f>_xlfn.XLOOKUP(PROTEIN_stoich[[#This Row],[uniprot]],[1]!UniprotIFO[Entry],[1]!UniprotIFO[Gene Ontology IDs],"")</f>
        <v>#REF!</v>
      </c>
      <c r="R2468" t="e">
        <f>_xlfn.XLOOKUP(PROTEIN_stoich[[#This Row],[uniprot]],[1]!UniprotIFO[Entry],[1]!UniprotIFO[essential?],"")</f>
        <v>#REF!</v>
      </c>
      <c r="S2468" t="e">
        <f>_xlfn.XLOOKUP(PROTEIN_stoich[[#This Row],[sequence]],[2]!Table1[sequence_without_asterisks],[2]!Table1[protein_stoich seq matches],"")</f>
        <v>#REF!</v>
      </c>
      <c r="T2468" t="e">
        <f>_xlfn.XLOOKUP(PROTEIN_stoich[[#This Row],[uniprot]],[1]!UniprotIFO[Entry],[1]!UniprotIFO[protein_id in GSM model format],"")</f>
        <v>#REF!</v>
      </c>
    </row>
    <row r="2469" spans="1:20" x14ac:dyDescent="0.2">
      <c r="A24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RT08544</v>
      </c>
      <c r="B2469" t="s">
        <v>15048</v>
      </c>
      <c r="C2469" t="s">
        <v>15048</v>
      </c>
      <c r="D2469" t="s">
        <v>5515</v>
      </c>
      <c r="E2469" t="s">
        <v>4877</v>
      </c>
      <c r="G24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69" t="s">
        <v>4878</v>
      </c>
      <c r="I2469" s="25" cm="1">
        <f t="array" ref="I2469">SUMPRODUCT((LEN(PROTEIN_stoich[[#This Row],[sequence]])-LEN(SUBSTITUTE(PROTEIN_stoich[[#This Row],[sequence]],{"A";"C";"D";"E";"F";"G";"H";"I";"K";"L";"M";"N";"P";"Q";"R";"S";"T";"V";"W";"Y"},""))),{72.08;104.14;115.08;129.11;148.17;58.05;138.14;114.16;130.18;114.16;132.2;115.1;98.12;129.13;158.19;88.08;102.1;100.13;187.21;164.17})/1000</f>
        <v>41.512630000000001</v>
      </c>
      <c r="J2469" t="s">
        <v>5516</v>
      </c>
      <c r="K2469" s="4" t="s">
        <v>4880</v>
      </c>
      <c r="M2469">
        <f>LEN(SUBSTITUTE(PROTEIN_stoich[[#This Row],[sequence]],"*",""))</f>
        <v>388</v>
      </c>
      <c r="O2469" t="s">
        <v>16</v>
      </c>
      <c r="P2469" t="str">
        <f>_xlfn.LET(_xlpm.id,PROTEIN_stoich[[#This Row],[uniprot]],HYPERLINK("https://www.uniprot.org/uniprotkb/"&amp;_xlpm.id&amp;"/entry",_xlpm.id))</f>
        <v>A0A0K3C415</v>
      </c>
      <c r="Q2469" t="e">
        <f>_xlfn.XLOOKUP(PROTEIN_stoich[[#This Row],[uniprot]],[1]!UniprotIFO[Entry],[1]!UniprotIFO[Gene Ontology IDs],"")</f>
        <v>#REF!</v>
      </c>
      <c r="R2469" t="e">
        <f>_xlfn.XLOOKUP(PROTEIN_stoich[[#This Row],[uniprot]],[1]!UniprotIFO[Entry],[1]!UniprotIFO[essential?],"")</f>
        <v>#REF!</v>
      </c>
      <c r="S2469" t="e">
        <f>_xlfn.XLOOKUP(PROTEIN_stoich[[#This Row],[sequence]],[2]!Table1[sequence_without_asterisks],[2]!Table1[protein_stoich seq matches],"")</f>
        <v>#REF!</v>
      </c>
      <c r="T2469" t="e">
        <f>_xlfn.XLOOKUP(PROTEIN_stoich[[#This Row],[uniprot]],[1]!UniprotIFO[Entry],[1]!UniprotIFO[protein_id in GSM model format],"")</f>
        <v>#REF!</v>
      </c>
    </row>
    <row r="2470" spans="1:20" x14ac:dyDescent="0.2">
      <c r="A24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rt0854</v>
      </c>
      <c r="B2470" t="s">
        <v>995</v>
      </c>
      <c r="C2470" t="s">
        <v>195</v>
      </c>
      <c r="D2470" t="s">
        <v>996</v>
      </c>
      <c r="E2470" t="s">
        <v>16</v>
      </c>
      <c r="G2470"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470" t="s">
        <v>902</v>
      </c>
      <c r="I2470" s="25" cm="1">
        <f t="array" ref="I2470">SUMPRODUCT((LEN(PROTEIN_stoich[[#This Row],[sequence]])-LEN(SUBSTITUTE(PROTEIN_stoich[[#This Row],[sequence]],{"A";"C";"D";"E";"F";"G";"H";"I";"K";"L";"M";"N";"P";"Q";"R";"S";"T";"V";"W";"Y"},""))),{72.08;104.14;115.08;129.11;148.17;58.05;138.14;114.16;130.18;114.16;132.2;115.1;98.12;129.13;158.19;88.08;102.1;100.13;187.21;164.17})/1000</f>
        <v>47.564479999999996</v>
      </c>
      <c r="J2470" t="s">
        <v>3334</v>
      </c>
      <c r="K2470" s="4" t="s">
        <v>12</v>
      </c>
      <c r="M2470">
        <f>LEN(SUBSTITUTE(PROTEIN_stoich[[#This Row],[sequence]],"*",""))</f>
        <v>428</v>
      </c>
      <c r="N2470" t="s">
        <v>4809</v>
      </c>
      <c r="O2470" t="s">
        <v>16</v>
      </c>
      <c r="P2470" t="str">
        <f>_xlfn.LET(_xlpm.id,PROTEIN_stoich[[#This Row],[uniprot]],HYPERLINK("https://www.uniprot.org/uniprotkb/"&amp;_xlpm.id&amp;"/entry",_xlpm.id))</f>
        <v>A0A0K3C5G1</v>
      </c>
      <c r="Q2470" t="e">
        <f>_xlfn.XLOOKUP(PROTEIN_stoich[[#This Row],[uniprot]],[1]!UniprotIFO[Entry],[1]!UniprotIFO[Gene Ontology IDs],"")</f>
        <v>#REF!</v>
      </c>
      <c r="R2470" t="e">
        <f>_xlfn.XLOOKUP(PROTEIN_stoich[[#This Row],[uniprot]],[1]!UniprotIFO[Entry],[1]!UniprotIFO[essential?],"")</f>
        <v>#REF!</v>
      </c>
      <c r="S2470" t="e">
        <f>_xlfn.XLOOKUP(PROTEIN_stoich[[#This Row],[sequence]],[2]!Table1[sequence_without_asterisks],[2]!Table1[protein_stoich seq matches],"")</f>
        <v>#REF!</v>
      </c>
      <c r="T2470" t="e">
        <f>_xlfn.XLOOKUP(PROTEIN_stoich[[#This Row],[uniprot]],[1]!UniprotIFO[Entry],[1]!UniprotIFO[protein_id in GSM model format],"")</f>
        <v>#REF!</v>
      </c>
    </row>
    <row r="2471" spans="1:20" x14ac:dyDescent="0.2">
      <c r="A24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RT08535</v>
      </c>
      <c r="B2471" t="s">
        <v>15049</v>
      </c>
      <c r="C2471" t="s">
        <v>15049</v>
      </c>
      <c r="D2471" t="s">
        <v>8388</v>
      </c>
      <c r="E2471" t="s">
        <v>4877</v>
      </c>
      <c r="G24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1" t="s">
        <v>4878</v>
      </c>
      <c r="I2471" s="25" cm="1">
        <f t="array" ref="I2471">SUMPRODUCT((LEN(PROTEIN_stoich[[#This Row],[sequence]])-LEN(SUBSTITUTE(PROTEIN_stoich[[#This Row],[sequence]],{"A";"C";"D";"E";"F";"G";"H";"I";"K";"L";"M";"N";"P";"Q";"R";"S";"T";"V";"W";"Y"},""))),{72.08;104.14;115.08;129.11;148.17;58.05;138.14;114.16;130.18;114.16;132.2;115.1;98.12;129.13;158.19;88.08;102.1;100.13;187.21;164.17})/1000</f>
        <v>79.287679999999995</v>
      </c>
      <c r="J2471" t="s">
        <v>8389</v>
      </c>
      <c r="K2471" s="4" t="s">
        <v>4880</v>
      </c>
      <c r="M2471">
        <f>LEN(SUBSTITUTE(PROTEIN_stoich[[#This Row],[sequence]],"*",""))</f>
        <v>712</v>
      </c>
      <c r="O2471" t="s">
        <v>16</v>
      </c>
      <c r="P2471" t="str">
        <f>_xlfn.LET(_xlpm.id,PROTEIN_stoich[[#This Row],[uniprot]],HYPERLINK("https://www.uniprot.org/uniprotkb/"&amp;_xlpm.id&amp;"/entry",_xlpm.id))</f>
        <v>A0A0K3C770</v>
      </c>
      <c r="Q2471" t="e">
        <f>_xlfn.XLOOKUP(PROTEIN_stoich[[#This Row],[uniprot]],[1]!UniprotIFO[Entry],[1]!UniprotIFO[Gene Ontology IDs],"")</f>
        <v>#REF!</v>
      </c>
      <c r="R2471" t="e">
        <f>_xlfn.XLOOKUP(PROTEIN_stoich[[#This Row],[uniprot]],[1]!UniprotIFO[Entry],[1]!UniprotIFO[essential?],"")</f>
        <v>#REF!</v>
      </c>
      <c r="S2471" t="e">
        <f>_xlfn.XLOOKUP(PROTEIN_stoich[[#This Row],[sequence]],[2]!Table1[sequence_without_asterisks],[2]!Table1[protein_stoich seq matches],"")</f>
        <v>#REF!</v>
      </c>
      <c r="T2471" t="e">
        <f>_xlfn.XLOOKUP(PROTEIN_stoich[[#This Row],[uniprot]],[1]!UniprotIFO[Entry],[1]!UniprotIFO[protein_id in GSM model format],"")</f>
        <v>#REF!</v>
      </c>
    </row>
    <row r="2472" spans="1:20" x14ac:dyDescent="0.2">
      <c r="A24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RT08529</v>
      </c>
      <c r="B2472" t="s">
        <v>15050</v>
      </c>
      <c r="C2472" t="s">
        <v>15050</v>
      </c>
      <c r="D2472" t="s">
        <v>6148</v>
      </c>
      <c r="E2472" t="s">
        <v>4877</v>
      </c>
      <c r="G24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2" t="s">
        <v>4878</v>
      </c>
      <c r="I2472" s="25" cm="1">
        <f t="array" ref="I2472">SUMPRODUCT((LEN(PROTEIN_stoich[[#This Row],[sequence]])-LEN(SUBSTITUTE(PROTEIN_stoich[[#This Row],[sequence]],{"A";"C";"D";"E";"F";"G";"H";"I";"K";"L";"M";"N";"P";"Q";"R";"S";"T";"V";"W";"Y"},""))),{72.08;104.14;115.08;129.11;148.17;58.05;138.14;114.16;130.18;114.16;132.2;115.1;98.12;129.13;158.19;88.08;102.1;100.13;187.21;164.17})/1000</f>
        <v>19.077119999999994</v>
      </c>
      <c r="J2472" t="s">
        <v>6149</v>
      </c>
      <c r="K2472" s="4" t="s">
        <v>4880</v>
      </c>
      <c r="M2472">
        <f>LEN(SUBSTITUTE(PROTEIN_stoich[[#This Row],[sequence]],"*",""))</f>
        <v>167</v>
      </c>
      <c r="O2472" t="s">
        <v>16</v>
      </c>
      <c r="P2472" t="str">
        <f>_xlfn.LET(_xlpm.id,PROTEIN_stoich[[#This Row],[uniprot]],HYPERLINK("https://www.uniprot.org/uniprotkb/"&amp;_xlpm.id&amp;"/entry",_xlpm.id))</f>
        <v>A0A0K3C766</v>
      </c>
      <c r="Q2472" t="e">
        <f>_xlfn.XLOOKUP(PROTEIN_stoich[[#This Row],[uniprot]],[1]!UniprotIFO[Entry],[1]!UniprotIFO[Gene Ontology IDs],"")</f>
        <v>#REF!</v>
      </c>
      <c r="R2472" t="e">
        <f>_xlfn.XLOOKUP(PROTEIN_stoich[[#This Row],[uniprot]],[1]!UniprotIFO[Entry],[1]!UniprotIFO[essential?],"")</f>
        <v>#REF!</v>
      </c>
      <c r="S2472" t="e">
        <f>_xlfn.XLOOKUP(PROTEIN_stoich[[#This Row],[sequence]],[2]!Table1[sequence_without_asterisks],[2]!Table1[protein_stoich seq matches],"")</f>
        <v>#REF!</v>
      </c>
      <c r="T2472" t="e">
        <f>_xlfn.XLOOKUP(PROTEIN_stoich[[#This Row],[uniprot]],[1]!UniprotIFO[Entry],[1]!UniprotIFO[protein_id in GSM model format],"")</f>
        <v>#REF!</v>
      </c>
    </row>
    <row r="2473" spans="1:20" x14ac:dyDescent="0.2">
      <c r="A24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RT08525</v>
      </c>
      <c r="B2473" t="s">
        <v>15051</v>
      </c>
      <c r="C2473" t="s">
        <v>15051</v>
      </c>
      <c r="D2473" t="s">
        <v>6144</v>
      </c>
      <c r="E2473" t="s">
        <v>4877</v>
      </c>
      <c r="G24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3" t="s">
        <v>4878</v>
      </c>
      <c r="I2473" s="25" cm="1">
        <f t="array" ref="I2473">SUMPRODUCT((LEN(PROTEIN_stoich[[#This Row],[sequence]])-LEN(SUBSTITUTE(PROTEIN_stoich[[#This Row],[sequence]],{"A";"C";"D";"E";"F";"G";"H";"I";"K";"L";"M";"N";"P";"Q";"R";"S";"T";"V";"W";"Y"},""))),{72.08;104.14;115.08;129.11;148.17;58.05;138.14;114.16;130.18;114.16;132.2;115.1;98.12;129.13;158.19;88.08;102.1;100.13;187.21;164.17})/1000</f>
        <v>33.00658</v>
      </c>
      <c r="J2473" t="s">
        <v>6145</v>
      </c>
      <c r="K2473" s="4" t="s">
        <v>4880</v>
      </c>
      <c r="M2473">
        <f>LEN(SUBSTITUTE(PROTEIN_stoich[[#This Row],[sequence]],"*",""))</f>
        <v>300</v>
      </c>
      <c r="O2473" t="s">
        <v>16</v>
      </c>
      <c r="P2473" t="str">
        <f>_xlfn.LET(_xlpm.id,PROTEIN_stoich[[#This Row],[uniprot]],HYPERLINK("https://www.uniprot.org/uniprotkb/"&amp;_xlpm.id&amp;"/entry",_xlpm.id))</f>
        <v>A0A0K3CAX3</v>
      </c>
      <c r="Q2473" t="e">
        <f>_xlfn.XLOOKUP(PROTEIN_stoich[[#This Row],[uniprot]],[1]!UniprotIFO[Entry],[1]!UniprotIFO[Gene Ontology IDs],"")</f>
        <v>#REF!</v>
      </c>
      <c r="R2473" t="e">
        <f>_xlfn.XLOOKUP(PROTEIN_stoich[[#This Row],[uniprot]],[1]!UniprotIFO[Entry],[1]!UniprotIFO[essential?],"")</f>
        <v>#REF!</v>
      </c>
      <c r="S2473" t="e">
        <f>_xlfn.XLOOKUP(PROTEIN_stoich[[#This Row],[sequence]],[2]!Table1[sequence_without_asterisks],[2]!Table1[protein_stoich seq matches],"")</f>
        <v>#REF!</v>
      </c>
      <c r="T2473" t="e">
        <f>_xlfn.XLOOKUP(PROTEIN_stoich[[#This Row],[uniprot]],[1]!UniprotIFO[Entry],[1]!UniprotIFO[protein_id in GSM model format],"")</f>
        <v>#REF!</v>
      </c>
    </row>
    <row r="2474" spans="1:20" x14ac:dyDescent="0.2">
      <c r="A24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rt0852</v>
      </c>
      <c r="B2474" t="s">
        <v>993</v>
      </c>
      <c r="C2474" t="s">
        <v>26</v>
      </c>
      <c r="D2474" t="s">
        <v>994</v>
      </c>
      <c r="E2474" t="s">
        <v>16</v>
      </c>
      <c r="G24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4">
        <v>0</v>
      </c>
      <c r="I2474" s="25" cm="1">
        <f t="array" ref="I2474">SUMPRODUCT((LEN(PROTEIN_stoich[[#This Row],[sequence]])-LEN(SUBSTITUTE(PROTEIN_stoich[[#This Row],[sequence]],{"A";"C";"D";"E";"F";"G";"H";"I";"K";"L";"M";"N";"P";"Q";"R";"S";"T";"V";"W";"Y"},""))),{72.08;104.14;115.08;129.11;148.17;58.05;138.14;114.16;130.18;114.16;132.2;115.1;98.12;129.13;158.19;88.08;102.1;100.13;187.21;164.17})/1000</f>
        <v>35.928469999999997</v>
      </c>
      <c r="J2474" t="s">
        <v>3333</v>
      </c>
      <c r="K2474" s="4" t="s">
        <v>12</v>
      </c>
      <c r="M2474">
        <f>LEN(SUBSTITUTE(PROTEIN_stoich[[#This Row],[sequence]],"*",""))</f>
        <v>320</v>
      </c>
      <c r="O2474" t="s">
        <v>16</v>
      </c>
      <c r="P2474" t="str">
        <f>_xlfn.LET(_xlpm.id,PROTEIN_stoich[[#This Row],[uniprot]],HYPERLINK("https://www.uniprot.org/uniprotkb/"&amp;_xlpm.id&amp;"/entry",_xlpm.id))</f>
        <v>A0A0K3C8G2</v>
      </c>
      <c r="Q2474" t="e">
        <f>_xlfn.XLOOKUP(PROTEIN_stoich[[#This Row],[uniprot]],[1]!UniprotIFO[Entry],[1]!UniprotIFO[Gene Ontology IDs],"")</f>
        <v>#REF!</v>
      </c>
      <c r="R2474" t="e">
        <f>_xlfn.XLOOKUP(PROTEIN_stoich[[#This Row],[uniprot]],[1]!UniprotIFO[Entry],[1]!UniprotIFO[essential?],"")</f>
        <v>#REF!</v>
      </c>
      <c r="S2474" t="e">
        <f>_xlfn.XLOOKUP(PROTEIN_stoich[[#This Row],[sequence]],[2]!Table1[sequence_without_asterisks],[2]!Table1[protein_stoich seq matches],"")</f>
        <v>#REF!</v>
      </c>
      <c r="T2474" t="e">
        <f>_xlfn.XLOOKUP(PROTEIN_stoich[[#This Row],[uniprot]],[1]!UniprotIFO[Entry],[1]!UniprotIFO[protein_id in GSM model format],"")</f>
        <v>#REF!</v>
      </c>
    </row>
    <row r="2475" spans="1:20" x14ac:dyDescent="0.2">
      <c r="A24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RT08510</v>
      </c>
      <c r="B2475" t="s">
        <v>15052</v>
      </c>
      <c r="C2475" t="s">
        <v>15052</v>
      </c>
      <c r="D2475" t="s">
        <v>7499</v>
      </c>
      <c r="E2475" t="s">
        <v>4877</v>
      </c>
      <c r="G24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5" t="s">
        <v>4878</v>
      </c>
      <c r="I2475" s="25" cm="1">
        <f t="array" ref="I2475">SUMPRODUCT((LEN(PROTEIN_stoich[[#This Row],[sequence]])-LEN(SUBSTITUTE(PROTEIN_stoich[[#This Row],[sequence]],{"A";"C";"D";"E";"F";"G";"H";"I";"K";"L";"M";"N";"P";"Q";"R";"S";"T";"V";"W";"Y"},""))),{72.08;104.14;115.08;129.11;148.17;58.05;138.14;114.16;130.18;114.16;132.2;115.1;98.12;129.13;158.19;88.08;102.1;100.13;187.21;164.17})/1000</f>
        <v>366.71858000000009</v>
      </c>
      <c r="J2475" t="s">
        <v>7500</v>
      </c>
      <c r="K2475" s="4" t="s">
        <v>4880</v>
      </c>
      <c r="M2475">
        <f>LEN(SUBSTITUTE(PROTEIN_stoich[[#This Row],[sequence]],"*",""))</f>
        <v>3462</v>
      </c>
      <c r="O2475" t="s">
        <v>16</v>
      </c>
      <c r="P2475" t="str">
        <f>_xlfn.LET(_xlpm.id,PROTEIN_stoich[[#This Row],[uniprot]],HYPERLINK("https://www.uniprot.org/uniprotkb/"&amp;_xlpm.id&amp;"/entry",_xlpm.id))</f>
        <v>A0A0K3C600</v>
      </c>
      <c r="Q2475" t="e">
        <f>_xlfn.XLOOKUP(PROTEIN_stoich[[#This Row],[uniprot]],[1]!UniprotIFO[Entry],[1]!UniprotIFO[Gene Ontology IDs],"")</f>
        <v>#REF!</v>
      </c>
      <c r="R2475" t="e">
        <f>_xlfn.XLOOKUP(PROTEIN_stoich[[#This Row],[uniprot]],[1]!UniprotIFO[Entry],[1]!UniprotIFO[essential?],"")</f>
        <v>#REF!</v>
      </c>
      <c r="S2475" t="e">
        <f>_xlfn.XLOOKUP(PROTEIN_stoich[[#This Row],[sequence]],[2]!Table1[sequence_without_asterisks],[2]!Table1[protein_stoich seq matches],"")</f>
        <v>#REF!</v>
      </c>
      <c r="T2475" t="e">
        <f>_xlfn.XLOOKUP(PROTEIN_stoich[[#This Row],[uniprot]],[1]!UniprotIFO[Entry],[1]!UniprotIFO[protein_id in GSM model format],"")</f>
        <v>#REF!</v>
      </c>
    </row>
    <row r="2476" spans="1:20" x14ac:dyDescent="0.2">
      <c r="A24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RT08507</v>
      </c>
      <c r="B2476" t="s">
        <v>15053</v>
      </c>
      <c r="C2476" t="s">
        <v>15053</v>
      </c>
      <c r="D2476" t="s">
        <v>7937</v>
      </c>
      <c r="E2476" t="s">
        <v>4877</v>
      </c>
      <c r="G24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6" t="s">
        <v>4878</v>
      </c>
      <c r="I2476" s="25" cm="1">
        <f t="array" ref="I2476">SUMPRODUCT((LEN(PROTEIN_stoich[[#This Row],[sequence]])-LEN(SUBSTITUTE(PROTEIN_stoich[[#This Row],[sequence]],{"A";"C";"D";"E";"F";"G";"H";"I";"K";"L";"M";"N";"P";"Q";"R";"S";"T";"V";"W";"Y"},""))),{72.08;104.14;115.08;129.11;148.17;58.05;138.14;114.16;130.18;114.16;132.2;115.1;98.12;129.13;158.19;88.08;102.1;100.13;187.21;164.17})/1000</f>
        <v>77.912649999999985</v>
      </c>
      <c r="J2476" t="s">
        <v>7938</v>
      </c>
      <c r="K2476" s="4" t="s">
        <v>4880</v>
      </c>
      <c r="M2476">
        <f>LEN(SUBSTITUTE(PROTEIN_stoich[[#This Row],[sequence]],"*",""))</f>
        <v>727</v>
      </c>
      <c r="O2476" t="s">
        <v>16</v>
      </c>
      <c r="P2476" t="str">
        <f>_xlfn.LET(_xlpm.id,PROTEIN_stoich[[#This Row],[uniprot]],HYPERLINK("https://www.uniprot.org/uniprotkb/"&amp;_xlpm.id&amp;"/entry",_xlpm.id))</f>
        <v>A0A0K3C720</v>
      </c>
      <c r="Q2476" t="e">
        <f>_xlfn.XLOOKUP(PROTEIN_stoich[[#This Row],[uniprot]],[1]!UniprotIFO[Entry],[1]!UniprotIFO[Gene Ontology IDs],"")</f>
        <v>#REF!</v>
      </c>
      <c r="R2476" t="e">
        <f>_xlfn.XLOOKUP(PROTEIN_stoich[[#This Row],[uniprot]],[1]!UniprotIFO[Entry],[1]!UniprotIFO[essential?],"")</f>
        <v>#REF!</v>
      </c>
      <c r="S2476" t="e">
        <f>_xlfn.XLOOKUP(PROTEIN_stoich[[#This Row],[sequence]],[2]!Table1[sequence_without_asterisks],[2]!Table1[protein_stoich seq matches],"")</f>
        <v>#REF!</v>
      </c>
      <c r="T2476" t="e">
        <f>_xlfn.XLOOKUP(PROTEIN_stoich[[#This Row],[uniprot]],[1]!UniprotIFO[Entry],[1]!UniprotIFO[protein_id in GSM model format],"")</f>
        <v>#REF!</v>
      </c>
    </row>
    <row r="2477" spans="1:20" x14ac:dyDescent="0.2">
      <c r="A24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RT08500</v>
      </c>
      <c r="B2477" t="s">
        <v>15054</v>
      </c>
      <c r="C2477" t="s">
        <v>15054</v>
      </c>
      <c r="D2477" t="s">
        <v>6776</v>
      </c>
      <c r="E2477" t="s">
        <v>4877</v>
      </c>
      <c r="G24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7" t="s">
        <v>4878</v>
      </c>
      <c r="I2477" s="25" cm="1">
        <f t="array" ref="I2477">SUMPRODUCT((LEN(PROTEIN_stoich[[#This Row],[sequence]])-LEN(SUBSTITUTE(PROTEIN_stoich[[#This Row],[sequence]],{"A";"C";"D";"E";"F";"G";"H";"I";"K";"L";"M";"N";"P";"Q";"R";"S";"T";"V";"W";"Y"},""))),{72.08;104.14;115.08;129.11;148.17;58.05;138.14;114.16;130.18;114.16;132.2;115.1;98.12;129.13;158.19;88.08;102.1;100.13;187.21;164.17})/1000</f>
        <v>48.82058</v>
      </c>
      <c r="J2477" t="s">
        <v>6777</v>
      </c>
      <c r="K2477" s="4" t="s">
        <v>4880</v>
      </c>
      <c r="M2477">
        <f>LEN(SUBSTITUTE(PROTEIN_stoich[[#This Row],[sequence]],"*",""))</f>
        <v>422</v>
      </c>
      <c r="O2477" t="s">
        <v>16</v>
      </c>
      <c r="P2477" t="str">
        <f>_xlfn.LET(_xlpm.id,PROTEIN_stoich[[#This Row],[uniprot]],HYPERLINK("https://www.uniprot.org/uniprotkb/"&amp;_xlpm.id&amp;"/entry",_xlpm.id))</f>
        <v>A0A0K3CAT7</v>
      </c>
      <c r="Q2477" t="e">
        <f>_xlfn.XLOOKUP(PROTEIN_stoich[[#This Row],[uniprot]],[1]!UniprotIFO[Entry],[1]!UniprotIFO[Gene Ontology IDs],"")</f>
        <v>#REF!</v>
      </c>
      <c r="R2477" t="e">
        <f>_xlfn.XLOOKUP(PROTEIN_stoich[[#This Row],[uniprot]],[1]!UniprotIFO[Entry],[1]!UniprotIFO[essential?],"")</f>
        <v>#REF!</v>
      </c>
      <c r="S2477" t="e">
        <f>_xlfn.XLOOKUP(PROTEIN_stoich[[#This Row],[sequence]],[2]!Table1[sequence_without_asterisks],[2]!Table1[protein_stoich seq matches],"")</f>
        <v>#REF!</v>
      </c>
      <c r="T2477" t="e">
        <f>_xlfn.XLOOKUP(PROTEIN_stoich[[#This Row],[uniprot]],[1]!UniprotIFO[Entry],[1]!UniprotIFO[protein_id in GSM model format],"")</f>
        <v>#REF!</v>
      </c>
    </row>
    <row r="2478" spans="1:20" x14ac:dyDescent="0.2">
      <c r="A24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RT08499</v>
      </c>
      <c r="B2478" t="s">
        <v>15055</v>
      </c>
      <c r="C2478" t="s">
        <v>15055</v>
      </c>
      <c r="D2478" t="s">
        <v>6028</v>
      </c>
      <c r="E2478" t="s">
        <v>4877</v>
      </c>
      <c r="G24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8" t="s">
        <v>4878</v>
      </c>
      <c r="I2478" s="25" cm="1">
        <f t="array" ref="I2478">SUMPRODUCT((LEN(PROTEIN_stoich[[#This Row],[sequence]])-LEN(SUBSTITUTE(PROTEIN_stoich[[#This Row],[sequence]],{"A";"C";"D";"E";"F";"G";"H";"I";"K";"L";"M";"N";"P";"Q";"R";"S";"T";"V";"W";"Y"},""))),{72.08;104.14;115.08;129.11;148.17;58.05;138.14;114.16;130.18;114.16;132.2;115.1;98.12;129.13;158.19;88.08;102.1;100.13;187.21;164.17})/1000</f>
        <v>30.480649999999997</v>
      </c>
      <c r="J2478" t="s">
        <v>6029</v>
      </c>
      <c r="K2478" s="4" t="s">
        <v>4880</v>
      </c>
      <c r="M2478">
        <f>LEN(SUBSTITUTE(PROTEIN_stoich[[#This Row],[sequence]],"*",""))</f>
        <v>275</v>
      </c>
      <c r="O2478" t="s">
        <v>16</v>
      </c>
      <c r="P2478" t="str">
        <f>_xlfn.LET(_xlpm.id,PROTEIN_stoich[[#This Row],[uniprot]],HYPERLINK("https://www.uniprot.org/uniprotkb/"&amp;_xlpm.id&amp;"/entry",_xlpm.id))</f>
        <v>A0A0K3C715</v>
      </c>
      <c r="Q2478" t="e">
        <f>_xlfn.XLOOKUP(PROTEIN_stoich[[#This Row],[uniprot]],[1]!UniprotIFO[Entry],[1]!UniprotIFO[Gene Ontology IDs],"")</f>
        <v>#REF!</v>
      </c>
      <c r="R2478" t="e">
        <f>_xlfn.XLOOKUP(PROTEIN_stoich[[#This Row],[uniprot]],[1]!UniprotIFO[Entry],[1]!UniprotIFO[essential?],"")</f>
        <v>#REF!</v>
      </c>
      <c r="S2478" t="e">
        <f>_xlfn.XLOOKUP(PROTEIN_stoich[[#This Row],[sequence]],[2]!Table1[sequence_without_asterisks],[2]!Table1[protein_stoich seq matches],"")</f>
        <v>#REF!</v>
      </c>
      <c r="T2478" t="e">
        <f>_xlfn.XLOOKUP(PROTEIN_stoich[[#This Row],[uniprot]],[1]!UniprotIFO[Entry],[1]!UniprotIFO[protein_id in GSM model format],"")</f>
        <v>#REF!</v>
      </c>
    </row>
    <row r="2479" spans="1:20" x14ac:dyDescent="0.2">
      <c r="A24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RT08489</v>
      </c>
      <c r="B2479" t="s">
        <v>15056</v>
      </c>
      <c r="C2479" t="s">
        <v>15056</v>
      </c>
      <c r="D2479" t="s">
        <v>5791</v>
      </c>
      <c r="E2479" t="s">
        <v>4877</v>
      </c>
      <c r="G24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79" t="s">
        <v>4878</v>
      </c>
      <c r="I2479" s="25" cm="1">
        <f t="array" ref="I2479">SUMPRODUCT((LEN(PROTEIN_stoich[[#This Row],[sequence]])-LEN(SUBSTITUTE(PROTEIN_stoich[[#This Row],[sequence]],{"A";"C";"D";"E";"F";"G";"H";"I";"K";"L";"M";"N";"P";"Q";"R";"S";"T";"V";"W";"Y"},""))),{72.08;104.14;115.08;129.11;148.17;58.05;138.14;114.16;130.18;114.16;132.2;115.1;98.12;129.13;158.19;88.08;102.1;100.13;187.21;164.17})/1000</f>
        <v>25.184379999999997</v>
      </c>
      <c r="J2479" t="s">
        <v>5792</v>
      </c>
      <c r="K2479" s="4" t="s">
        <v>4880</v>
      </c>
      <c r="M2479">
        <f>LEN(SUBSTITUTE(PROTEIN_stoich[[#This Row],[sequence]],"*",""))</f>
        <v>225</v>
      </c>
      <c r="O2479" t="s">
        <v>16</v>
      </c>
      <c r="P2479" t="str">
        <f>_xlfn.LET(_xlpm.id,PROTEIN_stoich[[#This Row],[uniprot]],HYPERLINK("https://www.uniprot.org/uniprotkb/"&amp;_xlpm.id&amp;"/entry",_xlpm.id))</f>
        <v>A0A0K3C6H0</v>
      </c>
      <c r="Q2479" t="e">
        <f>_xlfn.XLOOKUP(PROTEIN_stoich[[#This Row],[uniprot]],[1]!UniprotIFO[Entry],[1]!UniprotIFO[Gene Ontology IDs],"")</f>
        <v>#REF!</v>
      </c>
      <c r="R2479" t="e">
        <f>_xlfn.XLOOKUP(PROTEIN_stoich[[#This Row],[uniprot]],[1]!UniprotIFO[Entry],[1]!UniprotIFO[essential?],"")</f>
        <v>#REF!</v>
      </c>
      <c r="S2479" t="e">
        <f>_xlfn.XLOOKUP(PROTEIN_stoich[[#This Row],[sequence]],[2]!Table1[sequence_without_asterisks],[2]!Table1[protein_stoich seq matches],"")</f>
        <v>#REF!</v>
      </c>
      <c r="T2479" t="e">
        <f>_xlfn.XLOOKUP(PROTEIN_stoich[[#This Row],[uniprot]],[1]!UniprotIFO[Entry],[1]!UniprotIFO[protein_id in GSM model format],"")</f>
        <v>#REF!</v>
      </c>
    </row>
    <row r="2480" spans="1:20" x14ac:dyDescent="0.2">
      <c r="A24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RT08488</v>
      </c>
      <c r="B2480" t="s">
        <v>15057</v>
      </c>
      <c r="C2480" t="s">
        <v>15057</v>
      </c>
      <c r="D2480" t="s">
        <v>9498</v>
      </c>
      <c r="E2480" t="s">
        <v>4877</v>
      </c>
      <c r="G24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0" t="s">
        <v>4878</v>
      </c>
      <c r="I2480" s="25" cm="1">
        <f t="array" ref="I2480">SUMPRODUCT((LEN(PROTEIN_stoich[[#This Row],[sequence]])-LEN(SUBSTITUTE(PROTEIN_stoich[[#This Row],[sequence]],{"A";"C";"D";"E";"F";"G";"H";"I";"K";"L";"M";"N";"P";"Q";"R";"S";"T";"V";"W";"Y"},""))),{72.08;104.14;115.08;129.11;148.17;58.05;138.14;114.16;130.18;114.16;132.2;115.1;98.12;129.13;158.19;88.08;102.1;100.13;187.21;164.17})/1000</f>
        <v>495.75535000000008</v>
      </c>
      <c r="J2480" t="s">
        <v>9499</v>
      </c>
      <c r="K2480" s="4" t="s">
        <v>4880</v>
      </c>
      <c r="M2480">
        <f>LEN(SUBSTITUTE(PROTEIN_stoich[[#This Row],[sequence]],"*",""))</f>
        <v>4364</v>
      </c>
      <c r="O2480" t="s">
        <v>16</v>
      </c>
      <c r="P2480" t="str">
        <f>_xlfn.LET(_xlpm.id,PROTEIN_stoich[[#This Row],[uniprot]],HYPERLINK("https://www.uniprot.org/uniprotkb/"&amp;_xlpm.id&amp;"/entry",_xlpm.id))</f>
        <v>A0A0K3CAS4</v>
      </c>
      <c r="Q2480" t="e">
        <f>_xlfn.XLOOKUP(PROTEIN_stoich[[#This Row],[uniprot]],[1]!UniprotIFO[Entry],[1]!UniprotIFO[Gene Ontology IDs],"")</f>
        <v>#REF!</v>
      </c>
      <c r="R2480" t="e">
        <f>_xlfn.XLOOKUP(PROTEIN_stoich[[#This Row],[uniprot]],[1]!UniprotIFO[Entry],[1]!UniprotIFO[essential?],"")</f>
        <v>#REF!</v>
      </c>
      <c r="S2480" t="e">
        <f>_xlfn.XLOOKUP(PROTEIN_stoich[[#This Row],[sequence]],[2]!Table1[sequence_without_asterisks],[2]!Table1[protein_stoich seq matches],"")</f>
        <v>#REF!</v>
      </c>
      <c r="T2480" t="e">
        <f>_xlfn.XLOOKUP(PROTEIN_stoich[[#This Row],[uniprot]],[1]!UniprotIFO[Entry],[1]!UniprotIFO[protein_id in GSM model format],"")</f>
        <v>#REF!</v>
      </c>
    </row>
    <row r="2481" spans="1:20" x14ac:dyDescent="0.2">
      <c r="A24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RT08485</v>
      </c>
      <c r="B2481" t="s">
        <v>15058</v>
      </c>
      <c r="C2481" t="s">
        <v>15058</v>
      </c>
      <c r="D2481" t="s">
        <v>6989</v>
      </c>
      <c r="E2481" t="s">
        <v>4877</v>
      </c>
      <c r="G24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1" t="s">
        <v>4878</v>
      </c>
      <c r="I2481" s="25" cm="1">
        <f t="array" ref="I2481">SUMPRODUCT((LEN(PROTEIN_stoich[[#This Row],[sequence]])-LEN(SUBSTITUTE(PROTEIN_stoich[[#This Row],[sequence]],{"A";"C";"D";"E";"F";"G";"H";"I";"K";"L";"M";"N";"P";"Q";"R";"S";"T";"V";"W";"Y"},""))),{72.08;104.14;115.08;129.11;148.17;58.05;138.14;114.16;130.18;114.16;132.2;115.1;98.12;129.13;158.19;88.08;102.1;100.13;187.21;164.17})/1000</f>
        <v>25.738079999999997</v>
      </c>
      <c r="J2481" t="s">
        <v>6990</v>
      </c>
      <c r="K2481" s="4" t="s">
        <v>4880</v>
      </c>
      <c r="M2481">
        <f>LEN(SUBSTITUTE(PROTEIN_stoich[[#This Row],[sequence]],"*",""))</f>
        <v>229</v>
      </c>
      <c r="O2481" t="s">
        <v>16</v>
      </c>
      <c r="P2481" t="str">
        <f>_xlfn.LET(_xlpm.id,PROTEIN_stoich[[#This Row],[uniprot]],HYPERLINK("https://www.uniprot.org/uniprotkb/"&amp;_xlpm.id&amp;"/entry",_xlpm.id))</f>
        <v>A0A0K3C3U1</v>
      </c>
      <c r="Q2481" t="e">
        <f>_xlfn.XLOOKUP(PROTEIN_stoich[[#This Row],[uniprot]],[1]!UniprotIFO[Entry],[1]!UniprotIFO[Gene Ontology IDs],"")</f>
        <v>#REF!</v>
      </c>
      <c r="R2481" t="e">
        <f>_xlfn.XLOOKUP(PROTEIN_stoich[[#This Row],[uniprot]],[1]!UniprotIFO[Entry],[1]!UniprotIFO[essential?],"")</f>
        <v>#REF!</v>
      </c>
      <c r="S2481" t="e">
        <f>_xlfn.XLOOKUP(PROTEIN_stoich[[#This Row],[sequence]],[2]!Table1[sequence_without_asterisks],[2]!Table1[protein_stoich seq matches],"")</f>
        <v>#REF!</v>
      </c>
      <c r="T2481" t="e">
        <f>_xlfn.XLOOKUP(PROTEIN_stoich[[#This Row],[uniprot]],[1]!UniprotIFO[Entry],[1]!UniprotIFO[protein_id in GSM model format],"")</f>
        <v>#REF!</v>
      </c>
    </row>
    <row r="2482" spans="1:20" x14ac:dyDescent="0.2">
      <c r="A24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RT08484</v>
      </c>
      <c r="B2482" t="s">
        <v>15059</v>
      </c>
      <c r="C2482" t="s">
        <v>15059</v>
      </c>
      <c r="D2482" t="s">
        <v>9460</v>
      </c>
      <c r="E2482" t="s">
        <v>4877</v>
      </c>
      <c r="G24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2" t="s">
        <v>4878</v>
      </c>
      <c r="I2482" s="25" cm="1">
        <f t="array" ref="I2482">SUMPRODUCT((LEN(PROTEIN_stoich[[#This Row],[sequence]])-LEN(SUBSTITUTE(PROTEIN_stoich[[#This Row],[sequence]],{"A";"C";"D";"E";"F";"G";"H";"I";"K";"L";"M";"N";"P";"Q";"R";"S";"T";"V";"W";"Y"},""))),{72.08;104.14;115.08;129.11;148.17;58.05;138.14;114.16;130.18;114.16;132.2;115.1;98.12;129.13;158.19;88.08;102.1;100.13;187.21;164.17})/1000</f>
        <v>35.614830000000005</v>
      </c>
      <c r="J2482" t="s">
        <v>9461</v>
      </c>
      <c r="K2482" s="4" t="s">
        <v>4880</v>
      </c>
      <c r="M2482">
        <f>LEN(SUBSTITUTE(PROTEIN_stoich[[#This Row],[sequence]],"*",""))</f>
        <v>321</v>
      </c>
      <c r="O2482" t="s">
        <v>16</v>
      </c>
      <c r="P2482" t="str">
        <f>_xlfn.LET(_xlpm.id,PROTEIN_stoich[[#This Row],[uniprot]],HYPERLINK("https://www.uniprot.org/uniprotkb/"&amp;_xlpm.id&amp;"/entry",_xlpm.id))</f>
        <v>A0A0K3C5X8</v>
      </c>
      <c r="Q2482" t="e">
        <f>_xlfn.XLOOKUP(PROTEIN_stoich[[#This Row],[uniprot]],[1]!UniprotIFO[Entry],[1]!UniprotIFO[Gene Ontology IDs],"")</f>
        <v>#REF!</v>
      </c>
      <c r="R2482" t="e">
        <f>_xlfn.XLOOKUP(PROTEIN_stoich[[#This Row],[uniprot]],[1]!UniprotIFO[Entry],[1]!UniprotIFO[essential?],"")</f>
        <v>#REF!</v>
      </c>
      <c r="S2482" t="e">
        <f>_xlfn.XLOOKUP(PROTEIN_stoich[[#This Row],[sequence]],[2]!Table1[sequence_without_asterisks],[2]!Table1[protein_stoich seq matches],"")</f>
        <v>#REF!</v>
      </c>
      <c r="T2482" t="e">
        <f>_xlfn.XLOOKUP(PROTEIN_stoich[[#This Row],[uniprot]],[1]!UniprotIFO[Entry],[1]!UniprotIFO[protein_id in GSM model format],"")</f>
        <v>#REF!</v>
      </c>
    </row>
    <row r="2483" spans="1:20" x14ac:dyDescent="0.2">
      <c r="A24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rt0848_m</v>
      </c>
      <c r="B2483" t="s">
        <v>991</v>
      </c>
      <c r="C2483" t="s">
        <v>991</v>
      </c>
      <c r="D2483" t="s">
        <v>992</v>
      </c>
      <c r="E2483" t="s">
        <v>23</v>
      </c>
      <c r="G2483"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483" t="s">
        <v>902</v>
      </c>
      <c r="I2483" s="25" cm="1">
        <f t="array" ref="I2483">SUMPRODUCT((LEN(PROTEIN_stoich[[#This Row],[sequence]])-LEN(SUBSTITUTE(PROTEIN_stoich[[#This Row],[sequence]],{"A";"C";"D";"E";"F";"G";"H";"I";"K";"L";"M";"N";"P";"Q";"R";"S";"T";"V";"W";"Y"},""))),{72.08;104.14;115.08;129.11;148.17;58.05;138.14;114.16;130.18;114.16;132.2;115.1;98.12;129.13;158.19;88.08;102.1;100.13;187.21;164.17})/1000</f>
        <v>35.53875</v>
      </c>
      <c r="J2483" t="s">
        <v>3332</v>
      </c>
      <c r="K2483" s="4" t="s">
        <v>12</v>
      </c>
      <c r="M2483">
        <f>LEN(SUBSTITUTE(PROTEIN_stoich[[#This Row],[sequence]],"*",""))</f>
        <v>340</v>
      </c>
      <c r="N2483" t="s">
        <v>4809</v>
      </c>
      <c r="O2483" t="s">
        <v>16</v>
      </c>
      <c r="P2483" t="str">
        <f>_xlfn.LET(_xlpm.id,PROTEIN_stoich[[#This Row],[uniprot]],HYPERLINK("https://www.uniprot.org/uniprotkb/"&amp;_xlpm.id&amp;"/entry",_xlpm.id))</f>
        <v>A0A2T0AJG4</v>
      </c>
      <c r="Q2483" t="e">
        <f>_xlfn.XLOOKUP(PROTEIN_stoich[[#This Row],[uniprot]],[1]!UniprotIFO[Entry],[1]!UniprotIFO[Gene Ontology IDs],"")</f>
        <v>#REF!</v>
      </c>
      <c r="R2483" t="e">
        <f>_xlfn.XLOOKUP(PROTEIN_stoich[[#This Row],[uniprot]],[1]!UniprotIFO[Entry],[1]!UniprotIFO[essential?],"")</f>
        <v>#REF!</v>
      </c>
      <c r="S2483" t="e">
        <f>_xlfn.XLOOKUP(PROTEIN_stoich[[#This Row],[sequence]],[2]!Table1[sequence_without_asterisks],[2]!Table1[protein_stoich seq matches],"")</f>
        <v>#REF!</v>
      </c>
      <c r="T2483" t="e">
        <f>_xlfn.XLOOKUP(PROTEIN_stoich[[#This Row],[uniprot]],[1]!UniprotIFO[Entry],[1]!UniprotIFO[protein_id in GSM model format],"")</f>
        <v>#REF!</v>
      </c>
    </row>
    <row r="2484" spans="1:20" x14ac:dyDescent="0.2">
      <c r="A24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rt0848_c</v>
      </c>
      <c r="B2484" t="s">
        <v>991</v>
      </c>
      <c r="C2484" t="s">
        <v>991</v>
      </c>
      <c r="D2484" t="s">
        <v>992</v>
      </c>
      <c r="E2484" t="s">
        <v>16</v>
      </c>
      <c r="G2484"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484" t="s">
        <v>902</v>
      </c>
      <c r="I2484" s="25" cm="1">
        <f t="array" ref="I2484">SUMPRODUCT((LEN(PROTEIN_stoich[[#This Row],[sequence]])-LEN(SUBSTITUTE(PROTEIN_stoich[[#This Row],[sequence]],{"A";"C";"D";"E";"F";"G";"H";"I";"K";"L";"M";"N";"P";"Q";"R";"S";"T";"V";"W";"Y"},""))),{72.08;104.14;115.08;129.11;148.17;58.05;138.14;114.16;130.18;114.16;132.2;115.1;98.12;129.13;158.19;88.08;102.1;100.13;187.21;164.17})/1000</f>
        <v>35.53875</v>
      </c>
      <c r="J2484" t="s">
        <v>3332</v>
      </c>
      <c r="K2484" s="4" t="s">
        <v>12</v>
      </c>
      <c r="M2484">
        <f>LEN(SUBSTITUTE(PROTEIN_stoich[[#This Row],[sequence]],"*",""))</f>
        <v>340</v>
      </c>
      <c r="N2484" t="s">
        <v>4809</v>
      </c>
      <c r="O2484" t="s">
        <v>16</v>
      </c>
      <c r="P2484" t="str">
        <f>_xlfn.LET(_xlpm.id,PROTEIN_stoich[[#This Row],[uniprot]],HYPERLINK("https://www.uniprot.org/uniprotkb/"&amp;_xlpm.id&amp;"/entry",_xlpm.id))</f>
        <v>A0A2T0AJG4</v>
      </c>
      <c r="Q2484" t="e">
        <f>_xlfn.XLOOKUP(PROTEIN_stoich[[#This Row],[uniprot]],[1]!UniprotIFO[Entry],[1]!UniprotIFO[Gene Ontology IDs],"")</f>
        <v>#REF!</v>
      </c>
      <c r="R2484" t="e">
        <f>_xlfn.XLOOKUP(PROTEIN_stoich[[#This Row],[uniprot]],[1]!UniprotIFO[Entry],[1]!UniprotIFO[essential?],"")</f>
        <v>#REF!</v>
      </c>
      <c r="S2484" t="e">
        <f>_xlfn.XLOOKUP(PROTEIN_stoich[[#This Row],[sequence]],[2]!Table1[sequence_without_asterisks],[2]!Table1[protein_stoich seq matches],"")</f>
        <v>#REF!</v>
      </c>
      <c r="T2484" t="e">
        <f>_xlfn.XLOOKUP(PROTEIN_stoich[[#This Row],[uniprot]],[1]!UniprotIFO[Entry],[1]!UniprotIFO[protein_id in GSM model format],"")</f>
        <v>#REF!</v>
      </c>
    </row>
    <row r="2485" spans="1:20" x14ac:dyDescent="0.2">
      <c r="A24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RT08478</v>
      </c>
      <c r="B2485" t="s">
        <v>15060</v>
      </c>
      <c r="C2485" t="s">
        <v>15060</v>
      </c>
      <c r="D2485" t="s">
        <v>7230</v>
      </c>
      <c r="E2485" t="s">
        <v>4877</v>
      </c>
      <c r="G24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5" t="s">
        <v>4878</v>
      </c>
      <c r="I2485" s="25" cm="1">
        <f t="array" ref="I2485">SUMPRODUCT((LEN(PROTEIN_stoich[[#This Row],[sequence]])-LEN(SUBSTITUTE(PROTEIN_stoich[[#This Row],[sequence]],{"A";"C";"D";"E";"F";"G";"H";"I";"K";"L";"M";"N";"P";"Q";"R";"S";"T";"V";"W";"Y"},""))),{72.08;104.14;115.08;129.11;148.17;58.05;138.14;114.16;130.18;114.16;132.2;115.1;98.12;129.13;158.19;88.08;102.1;100.13;187.21;164.17})/1000</f>
        <v>13.280959999999999</v>
      </c>
      <c r="J2485" t="s">
        <v>7231</v>
      </c>
      <c r="K2485" s="4" t="s">
        <v>4880</v>
      </c>
      <c r="M2485">
        <f>LEN(SUBSTITUTE(PROTEIN_stoich[[#This Row],[sequence]],"*",""))</f>
        <v>116</v>
      </c>
      <c r="O2485" t="s">
        <v>16</v>
      </c>
      <c r="P2485" t="str">
        <f>_xlfn.LET(_xlpm.id,PROTEIN_stoich[[#This Row],[uniprot]],HYPERLINK("https://www.uniprot.org/uniprotkb/"&amp;_xlpm.id&amp;"/entry",_xlpm.id))</f>
        <v>A0A061AP50</v>
      </c>
      <c r="Q2485" t="e">
        <f>_xlfn.XLOOKUP(PROTEIN_stoich[[#This Row],[uniprot]],[1]!UniprotIFO[Entry],[1]!UniprotIFO[Gene Ontology IDs],"")</f>
        <v>#REF!</v>
      </c>
      <c r="R2485" t="e">
        <f>_xlfn.XLOOKUP(PROTEIN_stoich[[#This Row],[uniprot]],[1]!UniprotIFO[Entry],[1]!UniprotIFO[essential?],"")</f>
        <v>#REF!</v>
      </c>
      <c r="S2485" t="e">
        <f>_xlfn.XLOOKUP(PROTEIN_stoich[[#This Row],[sequence]],[2]!Table1[sequence_without_asterisks],[2]!Table1[protein_stoich seq matches],"")</f>
        <v>#REF!</v>
      </c>
      <c r="T2485" t="e">
        <f>_xlfn.XLOOKUP(PROTEIN_stoich[[#This Row],[uniprot]],[1]!UniprotIFO[Entry],[1]!UniprotIFO[protein_id in GSM model format],"")</f>
        <v>#REF!</v>
      </c>
    </row>
    <row r="2486" spans="1:20" x14ac:dyDescent="0.2">
      <c r="A24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RT08474</v>
      </c>
      <c r="B2486" t="s">
        <v>14878</v>
      </c>
      <c r="C2486" t="s">
        <v>14878</v>
      </c>
      <c r="D2486" t="s">
        <v>6272</v>
      </c>
      <c r="E2486" t="s">
        <v>4877</v>
      </c>
      <c r="G24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6" t="s">
        <v>4878</v>
      </c>
      <c r="I2486" s="25" cm="1">
        <f t="array" ref="I2486">SUMPRODUCT((LEN(PROTEIN_stoich[[#This Row],[sequence]])-LEN(SUBSTITUTE(PROTEIN_stoich[[#This Row],[sequence]],{"A";"C";"D";"E";"F";"G";"H";"I";"K";"L";"M";"N";"P";"Q";"R";"S";"T";"V";"W";"Y"},""))),{72.08;104.14;115.08;129.11;148.17;58.05;138.14;114.16;130.18;114.16;132.2;115.1;98.12;129.13;158.19;88.08;102.1;100.13;187.21;164.17})/1000</f>
        <v>123.62118</v>
      </c>
      <c r="J2486" t="s">
        <v>6273</v>
      </c>
      <c r="K2486" s="4" t="s">
        <v>4880</v>
      </c>
      <c r="M2486">
        <f>LEN(SUBSTITUTE(PROTEIN_stoich[[#This Row],[sequence]],"*",""))</f>
        <v>1100</v>
      </c>
      <c r="O2486" t="s">
        <v>16</v>
      </c>
      <c r="P2486" t="str">
        <f>_xlfn.LET(_xlpm.id,PROTEIN_stoich[[#This Row],[uniprot]],HYPERLINK("https://www.uniprot.org/uniprotkb/"&amp;_xlpm.id&amp;"/entry",_xlpm.id))</f>
        <v>A0A0K3C6G1</v>
      </c>
      <c r="Q2486" t="e">
        <f>_xlfn.XLOOKUP(PROTEIN_stoich[[#This Row],[uniprot]],[1]!UniprotIFO[Entry],[1]!UniprotIFO[Gene Ontology IDs],"")</f>
        <v>#REF!</v>
      </c>
      <c r="R2486" t="e">
        <f>_xlfn.XLOOKUP(PROTEIN_stoich[[#This Row],[uniprot]],[1]!UniprotIFO[Entry],[1]!UniprotIFO[essential?],"")</f>
        <v>#REF!</v>
      </c>
      <c r="S2486" t="e">
        <f>_xlfn.XLOOKUP(PROTEIN_stoich[[#This Row],[sequence]],[2]!Table1[sequence_without_asterisks],[2]!Table1[protein_stoich seq matches],"")</f>
        <v>#REF!</v>
      </c>
      <c r="T2486" t="e">
        <f>_xlfn.XLOOKUP(PROTEIN_stoich[[#This Row],[uniprot]],[1]!UniprotIFO[Entry],[1]!UniprotIFO[protein_id in GSM model format],"")</f>
        <v>#REF!</v>
      </c>
    </row>
    <row r="2487" spans="1:20" x14ac:dyDescent="0.2">
      <c r="A24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RT08466</v>
      </c>
      <c r="B2487" t="s">
        <v>14879</v>
      </c>
      <c r="C2487" t="s">
        <v>14879</v>
      </c>
      <c r="D2487" t="s">
        <v>5767</v>
      </c>
      <c r="E2487" t="s">
        <v>4877</v>
      </c>
      <c r="G24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7" t="s">
        <v>4878</v>
      </c>
      <c r="I2487" s="25" cm="1">
        <f t="array" ref="I2487">SUMPRODUCT((LEN(PROTEIN_stoich[[#This Row],[sequence]])-LEN(SUBSTITUTE(PROTEIN_stoich[[#This Row],[sequence]],{"A";"C";"D";"E";"F";"G";"H";"I";"K";"L";"M";"N";"P";"Q";"R";"S";"T";"V";"W";"Y"},""))),{72.08;104.14;115.08;129.11;148.17;58.05;138.14;114.16;130.18;114.16;132.2;115.1;98.12;129.13;158.19;88.08;102.1;100.13;187.21;164.17})/1000</f>
        <v>19.936170000000001</v>
      </c>
      <c r="J2487" t="s">
        <v>5768</v>
      </c>
      <c r="K2487" s="4" t="s">
        <v>4880</v>
      </c>
      <c r="M2487">
        <f>LEN(SUBSTITUTE(PROTEIN_stoich[[#This Row],[sequence]],"*",""))</f>
        <v>197</v>
      </c>
      <c r="O2487" t="s">
        <v>16</v>
      </c>
      <c r="P2487" t="str">
        <f>_xlfn.LET(_xlpm.id,PROTEIN_stoich[[#This Row],[uniprot]],HYPERLINK("https://www.uniprot.org/uniprotkb/"&amp;_xlpm.id&amp;"/entry",_xlpm.id))</f>
        <v>A0A0K3CAQ8</v>
      </c>
      <c r="Q2487" t="e">
        <f>_xlfn.XLOOKUP(PROTEIN_stoich[[#This Row],[uniprot]],[1]!UniprotIFO[Entry],[1]!UniprotIFO[Gene Ontology IDs],"")</f>
        <v>#REF!</v>
      </c>
      <c r="R2487" t="e">
        <f>_xlfn.XLOOKUP(PROTEIN_stoich[[#This Row],[uniprot]],[1]!UniprotIFO[Entry],[1]!UniprotIFO[essential?],"")</f>
        <v>#REF!</v>
      </c>
      <c r="S2487" t="e">
        <f>_xlfn.XLOOKUP(PROTEIN_stoich[[#This Row],[sequence]],[2]!Table1[sequence_without_asterisks],[2]!Table1[protein_stoich seq matches],"")</f>
        <v>#REF!</v>
      </c>
      <c r="T2487" t="e">
        <f>_xlfn.XLOOKUP(PROTEIN_stoich[[#This Row],[uniprot]],[1]!UniprotIFO[Entry],[1]!UniprotIFO[protein_id in GSM model format],"")</f>
        <v>#REF!</v>
      </c>
    </row>
    <row r="2488" spans="1:20" x14ac:dyDescent="0.2">
      <c r="A24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RT08464</v>
      </c>
      <c r="B2488" t="s">
        <v>14880</v>
      </c>
      <c r="C2488" t="s">
        <v>14880</v>
      </c>
      <c r="D2488" t="s">
        <v>9672</v>
      </c>
      <c r="E2488" t="s">
        <v>4877</v>
      </c>
      <c r="G24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8" t="s">
        <v>4878</v>
      </c>
      <c r="I2488" s="25" cm="1">
        <f t="array" ref="I2488">SUMPRODUCT((LEN(PROTEIN_stoich[[#This Row],[sequence]])-LEN(SUBSTITUTE(PROTEIN_stoich[[#This Row],[sequence]],{"A";"C";"D";"E";"F";"G";"H";"I";"K";"L";"M";"N";"P";"Q";"R";"S";"T";"V";"W";"Y"},""))),{72.08;104.14;115.08;129.11;148.17;58.05;138.14;114.16;130.18;114.16;132.2;115.1;98.12;129.13;158.19;88.08;102.1;100.13;187.21;164.17})/1000</f>
        <v>29.957050000000002</v>
      </c>
      <c r="J2488" t="s">
        <v>9673</v>
      </c>
      <c r="K2488" s="4" t="s">
        <v>4880</v>
      </c>
      <c r="M2488">
        <f>LEN(SUBSTITUTE(PROTEIN_stoich[[#This Row],[sequence]],"*",""))</f>
        <v>273</v>
      </c>
      <c r="O2488" t="s">
        <v>16</v>
      </c>
      <c r="P2488" t="str">
        <f>_xlfn.LET(_xlpm.id,PROTEIN_stoich[[#This Row],[uniprot]],HYPERLINK("https://www.uniprot.org/uniprotkb/"&amp;_xlpm.id&amp;"/entry",_xlpm.id))</f>
        <v>A0A0K3C3S7</v>
      </c>
      <c r="Q2488" t="e">
        <f>_xlfn.XLOOKUP(PROTEIN_stoich[[#This Row],[uniprot]],[1]!UniprotIFO[Entry],[1]!UniprotIFO[Gene Ontology IDs],"")</f>
        <v>#REF!</v>
      </c>
      <c r="R2488" t="e">
        <f>_xlfn.XLOOKUP(PROTEIN_stoich[[#This Row],[uniprot]],[1]!UniprotIFO[Entry],[1]!UniprotIFO[essential?],"")</f>
        <v>#REF!</v>
      </c>
      <c r="S2488" t="e">
        <f>_xlfn.XLOOKUP(PROTEIN_stoich[[#This Row],[sequence]],[2]!Table1[sequence_without_asterisks],[2]!Table1[protein_stoich seq matches],"")</f>
        <v>#REF!</v>
      </c>
      <c r="T2488" t="e">
        <f>_xlfn.XLOOKUP(PROTEIN_stoich[[#This Row],[uniprot]],[1]!UniprotIFO[Entry],[1]!UniprotIFO[protein_id in GSM model format],"")</f>
        <v>#REF!</v>
      </c>
    </row>
    <row r="2489" spans="1:20" x14ac:dyDescent="0.2">
      <c r="A24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RT08463</v>
      </c>
      <c r="B2489" t="s">
        <v>14881</v>
      </c>
      <c r="C2489" t="s">
        <v>14881</v>
      </c>
      <c r="D2489" t="s">
        <v>8128</v>
      </c>
      <c r="E2489" t="s">
        <v>4877</v>
      </c>
      <c r="G24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89" t="s">
        <v>4878</v>
      </c>
      <c r="I2489" s="25" cm="1">
        <f t="array" ref="I2489">SUMPRODUCT((LEN(PROTEIN_stoich[[#This Row],[sequence]])-LEN(SUBSTITUTE(PROTEIN_stoich[[#This Row],[sequence]],{"A";"C";"D";"E";"F";"G";"H";"I";"K";"L";"M";"N";"P";"Q";"R";"S";"T";"V";"W";"Y"},""))),{72.08;104.14;115.08;129.11;148.17;58.05;138.14;114.16;130.18;114.16;132.2;115.1;98.12;129.13;158.19;88.08;102.1;100.13;187.21;164.17})/1000</f>
        <v>108.62863999999999</v>
      </c>
      <c r="J2489" t="s">
        <v>8129</v>
      </c>
      <c r="K2489" s="4" t="s">
        <v>4880</v>
      </c>
      <c r="M2489">
        <f>LEN(SUBSTITUTE(PROTEIN_stoich[[#This Row],[sequence]],"*",""))</f>
        <v>991</v>
      </c>
      <c r="O2489" t="s">
        <v>16</v>
      </c>
      <c r="P2489" t="str">
        <f>_xlfn.LET(_xlpm.id,PROTEIN_stoich[[#This Row],[uniprot]],HYPERLINK("https://www.uniprot.org/uniprotkb/"&amp;_xlpm.id&amp;"/entry",_xlpm.id))</f>
        <v>A0A0K3C5W3</v>
      </c>
      <c r="Q2489" t="e">
        <f>_xlfn.XLOOKUP(PROTEIN_stoich[[#This Row],[uniprot]],[1]!UniprotIFO[Entry],[1]!UniprotIFO[Gene Ontology IDs],"")</f>
        <v>#REF!</v>
      </c>
      <c r="R2489" t="e">
        <f>_xlfn.XLOOKUP(PROTEIN_stoich[[#This Row],[uniprot]],[1]!UniprotIFO[Entry],[1]!UniprotIFO[essential?],"")</f>
        <v>#REF!</v>
      </c>
      <c r="S2489" t="e">
        <f>_xlfn.XLOOKUP(PROTEIN_stoich[[#This Row],[sequence]],[2]!Table1[sequence_without_asterisks],[2]!Table1[protein_stoich seq matches],"")</f>
        <v>#REF!</v>
      </c>
      <c r="T2489" t="e">
        <f>_xlfn.XLOOKUP(PROTEIN_stoich[[#This Row],[uniprot]],[1]!UniprotIFO[Entry],[1]!UniprotIFO[protein_id in GSM model format],"")</f>
        <v>#REF!</v>
      </c>
    </row>
    <row r="2490" spans="1:20" x14ac:dyDescent="0.2">
      <c r="A24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RT08453</v>
      </c>
      <c r="B2490" t="s">
        <v>14891</v>
      </c>
      <c r="C2490" t="s">
        <v>14891</v>
      </c>
      <c r="D2490" t="s">
        <v>5583</v>
      </c>
      <c r="E2490" t="s">
        <v>4877</v>
      </c>
      <c r="G24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0" t="s">
        <v>4878</v>
      </c>
      <c r="I2490" s="25" cm="1">
        <f t="array" ref="I2490">SUMPRODUCT((LEN(PROTEIN_stoich[[#This Row],[sequence]])-LEN(SUBSTITUTE(PROTEIN_stoich[[#This Row],[sequence]],{"A";"C";"D";"E";"F";"G";"H";"I";"K";"L";"M";"N";"P";"Q";"R";"S";"T";"V";"W";"Y"},""))),{72.08;104.14;115.08;129.11;148.17;58.05;138.14;114.16;130.18;114.16;132.2;115.1;98.12;129.13;158.19;88.08;102.1;100.13;187.21;164.17})/1000</f>
        <v>46.343769999999999</v>
      </c>
      <c r="J2490" t="s">
        <v>5584</v>
      </c>
      <c r="K2490" s="4" t="s">
        <v>4880</v>
      </c>
      <c r="M2490">
        <f>LEN(SUBSTITUTE(PROTEIN_stoich[[#This Row],[sequence]],"*",""))</f>
        <v>425</v>
      </c>
      <c r="O2490" t="s">
        <v>16</v>
      </c>
      <c r="P2490" t="str">
        <f>_xlfn.LET(_xlpm.id,PROTEIN_stoich[[#This Row],[uniprot]],HYPERLINK("https://www.uniprot.org/uniprotkb/"&amp;_xlpm.id&amp;"/entry",_xlpm.id))</f>
        <v>A0A0K3C5V5</v>
      </c>
      <c r="Q2490" t="e">
        <f>_xlfn.XLOOKUP(PROTEIN_stoich[[#This Row],[uniprot]],[1]!UniprotIFO[Entry],[1]!UniprotIFO[Gene Ontology IDs],"")</f>
        <v>#REF!</v>
      </c>
      <c r="R2490" t="e">
        <f>_xlfn.XLOOKUP(PROTEIN_stoich[[#This Row],[uniprot]],[1]!UniprotIFO[Entry],[1]!UniprotIFO[essential?],"")</f>
        <v>#REF!</v>
      </c>
      <c r="S2490" t="e">
        <f>_xlfn.XLOOKUP(PROTEIN_stoich[[#This Row],[sequence]],[2]!Table1[sequence_without_asterisks],[2]!Table1[protein_stoich seq matches],"")</f>
        <v>#REF!</v>
      </c>
      <c r="T2490" t="e">
        <f>_xlfn.XLOOKUP(PROTEIN_stoich[[#This Row],[uniprot]],[1]!UniprotIFO[Entry],[1]!UniprotIFO[protein_id in GSM model format],"")</f>
        <v>#REF!</v>
      </c>
    </row>
    <row r="2491" spans="1:20" x14ac:dyDescent="0.2">
      <c r="A24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RT08449</v>
      </c>
      <c r="B2491" t="s">
        <v>14897</v>
      </c>
      <c r="C2491" t="s">
        <v>14897</v>
      </c>
      <c r="D2491" t="s">
        <v>9598</v>
      </c>
      <c r="E2491" t="s">
        <v>4877</v>
      </c>
      <c r="G24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1" t="s">
        <v>4878</v>
      </c>
      <c r="I2491" s="25" cm="1">
        <f t="array" ref="I2491">SUMPRODUCT((LEN(PROTEIN_stoich[[#This Row],[sequence]])-LEN(SUBSTITUTE(PROTEIN_stoich[[#This Row],[sequence]],{"A";"C";"D";"E";"F";"G";"H";"I";"K";"L";"M";"N";"P";"Q";"R";"S";"T";"V";"W";"Y"},""))),{72.08;104.14;115.08;129.11;148.17;58.05;138.14;114.16;130.18;114.16;132.2;115.1;98.12;129.13;158.19;88.08;102.1;100.13;187.21;164.17})/1000</f>
        <v>55.62756000000001</v>
      </c>
      <c r="J2491" t="s">
        <v>9599</v>
      </c>
      <c r="K2491" s="4" t="s">
        <v>4880</v>
      </c>
      <c r="M2491">
        <f>LEN(SUBSTITUTE(PROTEIN_stoich[[#This Row],[sequence]],"*",""))</f>
        <v>480</v>
      </c>
      <c r="O2491" t="s">
        <v>16</v>
      </c>
      <c r="P2491" t="str">
        <f>_xlfn.LET(_xlpm.id,PROTEIN_stoich[[#This Row],[uniprot]],HYPERLINK("https://www.uniprot.org/uniprotkb/"&amp;_xlpm.id&amp;"/entry",_xlpm.id))</f>
        <v>A0A0K3C3R4</v>
      </c>
      <c r="Q2491" t="e">
        <f>_xlfn.XLOOKUP(PROTEIN_stoich[[#This Row],[uniprot]],[1]!UniprotIFO[Entry],[1]!UniprotIFO[Gene Ontology IDs],"")</f>
        <v>#REF!</v>
      </c>
      <c r="R2491" t="e">
        <f>_xlfn.XLOOKUP(PROTEIN_stoich[[#This Row],[uniprot]],[1]!UniprotIFO[Entry],[1]!UniprotIFO[essential?],"")</f>
        <v>#REF!</v>
      </c>
      <c r="S2491" t="e">
        <f>_xlfn.XLOOKUP(PROTEIN_stoich[[#This Row],[sequence]],[2]!Table1[sequence_without_asterisks],[2]!Table1[protein_stoich seq matches],"")</f>
        <v>#REF!</v>
      </c>
      <c r="T2491" t="e">
        <f>_xlfn.XLOOKUP(PROTEIN_stoich[[#This Row],[uniprot]],[1]!UniprotIFO[Entry],[1]!UniprotIFO[protein_id in GSM model format],"")</f>
        <v>#REF!</v>
      </c>
    </row>
    <row r="2492" spans="1:20" x14ac:dyDescent="0.2">
      <c r="A24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RT08440</v>
      </c>
      <c r="B2492" t="s">
        <v>14924</v>
      </c>
      <c r="C2492" t="s">
        <v>14924</v>
      </c>
      <c r="D2492" t="s">
        <v>5255</v>
      </c>
      <c r="E2492" t="s">
        <v>4877</v>
      </c>
      <c r="G24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2" t="s">
        <v>4878</v>
      </c>
      <c r="I2492" s="25" cm="1">
        <f t="array" ref="I2492">SUMPRODUCT((LEN(PROTEIN_stoich[[#This Row],[sequence]])-LEN(SUBSTITUTE(PROTEIN_stoich[[#This Row],[sequence]],{"A";"C";"D";"E";"F";"G";"H";"I";"K";"L";"M";"N";"P";"Q";"R";"S";"T";"V";"W";"Y"},""))),{72.08;104.14;115.08;129.11;148.17;58.05;138.14;114.16;130.18;114.16;132.2;115.1;98.12;129.13;158.19;88.08;102.1;100.13;187.21;164.17})/1000</f>
        <v>15.710150000000004</v>
      </c>
      <c r="J2492" t="s">
        <v>5256</v>
      </c>
      <c r="K2492" s="4" t="s">
        <v>4880</v>
      </c>
      <c r="M2492">
        <f>LEN(SUBSTITUTE(PROTEIN_stoich[[#This Row],[sequence]],"*",""))</f>
        <v>137</v>
      </c>
      <c r="O2492" t="s">
        <v>16</v>
      </c>
      <c r="P2492" t="str">
        <f>_xlfn.LET(_xlpm.id,PROTEIN_stoich[[#This Row],[uniprot]],HYPERLINK("https://www.uniprot.org/uniprotkb/"&amp;_xlpm.id&amp;"/entry",_xlpm.id))</f>
        <v>A0A0K3C6W7</v>
      </c>
      <c r="Q2492" t="e">
        <f>_xlfn.XLOOKUP(PROTEIN_stoich[[#This Row],[uniprot]],[1]!UniprotIFO[Entry],[1]!UniprotIFO[Gene Ontology IDs],"")</f>
        <v>#REF!</v>
      </c>
      <c r="R2492" t="e">
        <f>_xlfn.XLOOKUP(PROTEIN_stoich[[#This Row],[uniprot]],[1]!UniprotIFO[Entry],[1]!UniprotIFO[essential?],"")</f>
        <v>#REF!</v>
      </c>
      <c r="S2492" t="e">
        <f>_xlfn.XLOOKUP(PROTEIN_stoich[[#This Row],[sequence]],[2]!Table1[sequence_without_asterisks],[2]!Table1[protein_stoich seq matches],"")</f>
        <v>#REF!</v>
      </c>
      <c r="T2492" t="e">
        <f>_xlfn.XLOOKUP(PROTEIN_stoich[[#This Row],[uniprot]],[1]!UniprotIFO[Entry],[1]!UniprotIFO[protein_id in GSM model format],"")</f>
        <v>#REF!</v>
      </c>
    </row>
    <row r="2493" spans="1:20" x14ac:dyDescent="0.2">
      <c r="A24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RT08437</v>
      </c>
      <c r="B2493" t="s">
        <v>14933</v>
      </c>
      <c r="C2493" t="s">
        <v>14933</v>
      </c>
      <c r="D2493" t="s">
        <v>10493</v>
      </c>
      <c r="E2493" t="s">
        <v>4877</v>
      </c>
      <c r="G24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3" t="s">
        <v>4878</v>
      </c>
      <c r="I2493" s="25" cm="1">
        <f t="array" ref="I2493">SUMPRODUCT((LEN(PROTEIN_stoich[[#This Row],[sequence]])-LEN(SUBSTITUTE(PROTEIN_stoich[[#This Row],[sequence]],{"A";"C";"D";"E";"F";"G";"H";"I";"K";"L";"M";"N";"P";"Q";"R";"S";"T";"V";"W";"Y"},""))),{72.08;104.14;115.08;129.11;148.17;58.05;138.14;114.16;130.18;114.16;132.2;115.1;98.12;129.13;158.19;88.08;102.1;100.13;187.21;164.17})/1000</f>
        <v>42.148799999999994</v>
      </c>
      <c r="J2493" t="s">
        <v>10494</v>
      </c>
      <c r="K2493" s="4" t="s">
        <v>4880</v>
      </c>
      <c r="M2493">
        <f>LEN(SUBSTITUTE(PROTEIN_stoich[[#This Row],[sequence]],"*",""))</f>
        <v>401</v>
      </c>
      <c r="O2493" t="s">
        <v>16</v>
      </c>
      <c r="P2493" t="str">
        <f>_xlfn.LET(_xlpm.id,PROTEIN_stoich[[#This Row],[uniprot]],HYPERLINK("https://www.uniprot.org/uniprotkb/"&amp;_xlpm.id&amp;"/entry",_xlpm.id))</f>
        <v>A0A0K3C6D2</v>
      </c>
      <c r="Q2493" t="e">
        <f>_xlfn.XLOOKUP(PROTEIN_stoich[[#This Row],[uniprot]],[1]!UniprotIFO[Entry],[1]!UniprotIFO[Gene Ontology IDs],"")</f>
        <v>#REF!</v>
      </c>
      <c r="R2493" t="e">
        <f>_xlfn.XLOOKUP(PROTEIN_stoich[[#This Row],[uniprot]],[1]!UniprotIFO[Entry],[1]!UniprotIFO[essential?],"")</f>
        <v>#REF!</v>
      </c>
      <c r="S2493" t="e">
        <f>_xlfn.XLOOKUP(PROTEIN_stoich[[#This Row],[sequence]],[2]!Table1[sequence_without_asterisks],[2]!Table1[protein_stoich seq matches],"")</f>
        <v>#REF!</v>
      </c>
      <c r="T2493" t="e">
        <f>_xlfn.XLOOKUP(PROTEIN_stoich[[#This Row],[uniprot]],[1]!UniprotIFO[Entry],[1]!UniprotIFO[protein_id in GSM model format],"")</f>
        <v>#REF!</v>
      </c>
    </row>
    <row r="2494" spans="1:20" x14ac:dyDescent="0.2">
      <c r="A24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RT08436</v>
      </c>
      <c r="B2494" t="s">
        <v>14937</v>
      </c>
      <c r="C2494" t="s">
        <v>14937</v>
      </c>
      <c r="D2494" t="s">
        <v>10203</v>
      </c>
      <c r="E2494" t="s">
        <v>4877</v>
      </c>
      <c r="G24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4" t="s">
        <v>4878</v>
      </c>
      <c r="I2494" s="25" cm="1">
        <f t="array" ref="I2494">SUMPRODUCT((LEN(PROTEIN_stoich[[#This Row],[sequence]])-LEN(SUBSTITUTE(PROTEIN_stoich[[#This Row],[sequence]],{"A";"C";"D";"E";"F";"G";"H";"I";"K";"L";"M";"N";"P";"Q";"R";"S";"T";"V";"W";"Y"},""))),{72.08;104.14;115.08;129.11;148.17;58.05;138.14;114.16;130.18;114.16;132.2;115.1;98.12;129.13;158.19;88.08;102.1;100.13;187.21;164.17})/1000</f>
        <v>141.98405</v>
      </c>
      <c r="J2494" t="s">
        <v>10204</v>
      </c>
      <c r="K2494" s="4" t="s">
        <v>4880</v>
      </c>
      <c r="M2494">
        <f>LEN(SUBSTITUTE(PROTEIN_stoich[[#This Row],[sequence]],"*",""))</f>
        <v>1271</v>
      </c>
      <c r="O2494" t="s">
        <v>16</v>
      </c>
      <c r="P2494" t="str">
        <f>_xlfn.LET(_xlpm.id,PROTEIN_stoich[[#This Row],[uniprot]],HYPERLINK("https://www.uniprot.org/uniprotkb/"&amp;_xlpm.id&amp;"/entry",_xlpm.id))</f>
        <v>A0A0K3CAM2</v>
      </c>
      <c r="Q2494" t="e">
        <f>_xlfn.XLOOKUP(PROTEIN_stoich[[#This Row],[uniprot]],[1]!UniprotIFO[Entry],[1]!UniprotIFO[Gene Ontology IDs],"")</f>
        <v>#REF!</v>
      </c>
      <c r="R2494" t="e">
        <f>_xlfn.XLOOKUP(PROTEIN_stoich[[#This Row],[uniprot]],[1]!UniprotIFO[Entry],[1]!UniprotIFO[essential?],"")</f>
        <v>#REF!</v>
      </c>
      <c r="S2494" t="e">
        <f>_xlfn.XLOOKUP(PROTEIN_stoich[[#This Row],[sequence]],[2]!Table1[sequence_without_asterisks],[2]!Table1[protein_stoich seq matches],"")</f>
        <v>#REF!</v>
      </c>
      <c r="T2494" t="e">
        <f>_xlfn.XLOOKUP(PROTEIN_stoich[[#This Row],[uniprot]],[1]!UniprotIFO[Entry],[1]!UniprotIFO[protein_id in GSM model format],"")</f>
        <v>#REF!</v>
      </c>
    </row>
    <row r="2495" spans="1:20" x14ac:dyDescent="0.2">
      <c r="A24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RT08435</v>
      </c>
      <c r="B2495" t="s">
        <v>14938</v>
      </c>
      <c r="C2495" t="s">
        <v>14938</v>
      </c>
      <c r="D2495" t="s">
        <v>7709</v>
      </c>
      <c r="E2495" t="s">
        <v>4877</v>
      </c>
      <c r="G24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5" t="s">
        <v>4878</v>
      </c>
      <c r="I2495" s="25" cm="1">
        <f t="array" ref="I2495">SUMPRODUCT((LEN(PROTEIN_stoich[[#This Row],[sequence]])-LEN(SUBSTITUTE(PROTEIN_stoich[[#This Row],[sequence]],{"A";"C";"D";"E";"F";"G";"H";"I";"K";"L";"M";"N";"P";"Q";"R";"S";"T";"V";"W";"Y"},""))),{72.08;104.14;115.08;129.11;148.17;58.05;138.14;114.16;130.18;114.16;132.2;115.1;98.12;129.13;158.19;88.08;102.1;100.13;187.21;164.17})/1000</f>
        <v>41.350979999999993</v>
      </c>
      <c r="J2495" t="s">
        <v>7710</v>
      </c>
      <c r="K2495" s="4" t="s">
        <v>4880</v>
      </c>
      <c r="M2495">
        <f>LEN(SUBSTITUTE(PROTEIN_stoich[[#This Row],[sequence]],"*",""))</f>
        <v>374</v>
      </c>
      <c r="O2495" t="s">
        <v>16</v>
      </c>
      <c r="P2495" t="str">
        <f>_xlfn.LET(_xlpm.id,PROTEIN_stoich[[#This Row],[uniprot]],HYPERLINK("https://www.uniprot.org/uniprotkb/"&amp;_xlpm.id&amp;"/entry",_xlpm.id))</f>
        <v>A0A0K3C6W1</v>
      </c>
      <c r="Q2495" t="e">
        <f>_xlfn.XLOOKUP(PROTEIN_stoich[[#This Row],[uniprot]],[1]!UniprotIFO[Entry],[1]!UniprotIFO[Gene Ontology IDs],"")</f>
        <v>#REF!</v>
      </c>
      <c r="R2495" t="e">
        <f>_xlfn.XLOOKUP(PROTEIN_stoich[[#This Row],[uniprot]],[1]!UniprotIFO[Entry],[1]!UniprotIFO[essential?],"")</f>
        <v>#REF!</v>
      </c>
      <c r="S2495" t="e">
        <f>_xlfn.XLOOKUP(PROTEIN_stoich[[#This Row],[sequence]],[2]!Table1[sequence_without_asterisks],[2]!Table1[protein_stoich seq matches],"")</f>
        <v>#REF!</v>
      </c>
      <c r="T2495" t="e">
        <f>_xlfn.XLOOKUP(PROTEIN_stoich[[#This Row],[uniprot]],[1]!UniprotIFO[Entry],[1]!UniprotIFO[protein_id in GSM model format],"")</f>
        <v>#REF!</v>
      </c>
    </row>
    <row r="2496" spans="1:20" x14ac:dyDescent="0.2">
      <c r="A24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RT08425</v>
      </c>
      <c r="B2496" t="s">
        <v>14953</v>
      </c>
      <c r="C2496" t="s">
        <v>14953</v>
      </c>
      <c r="D2496" t="s">
        <v>7601</v>
      </c>
      <c r="E2496" t="s">
        <v>4877</v>
      </c>
      <c r="G24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6" t="s">
        <v>4878</v>
      </c>
      <c r="I2496" s="25" cm="1">
        <f t="array" ref="I2496">SUMPRODUCT((LEN(PROTEIN_stoich[[#This Row],[sequence]])-LEN(SUBSTITUTE(PROTEIN_stoich[[#This Row],[sequence]],{"A";"C";"D";"E";"F";"G";"H";"I";"K";"L";"M";"N";"P";"Q";"R";"S";"T";"V";"W";"Y"},""))),{72.08;104.14;115.08;129.11;148.17;58.05;138.14;114.16;130.18;114.16;132.2;115.1;98.12;129.13;158.19;88.08;102.1;100.13;187.21;164.17})/1000</f>
        <v>136.00793999999996</v>
      </c>
      <c r="J2496" t="s">
        <v>7602</v>
      </c>
      <c r="K2496" s="4" t="s">
        <v>4880</v>
      </c>
      <c r="M2496">
        <f>LEN(SUBSTITUTE(PROTEIN_stoich[[#This Row],[sequence]],"*",""))</f>
        <v>1222</v>
      </c>
      <c r="O2496" t="s">
        <v>16</v>
      </c>
      <c r="P2496" t="str">
        <f>_xlfn.LET(_xlpm.id,PROTEIN_stoich[[#This Row],[uniprot]],HYPERLINK("https://www.uniprot.org/uniprotkb/"&amp;_xlpm.id&amp;"/entry",_xlpm.id))</f>
        <v>A0A0K3C6C1</v>
      </c>
      <c r="Q2496" t="e">
        <f>_xlfn.XLOOKUP(PROTEIN_stoich[[#This Row],[uniprot]],[1]!UniprotIFO[Entry],[1]!UniprotIFO[Gene Ontology IDs],"")</f>
        <v>#REF!</v>
      </c>
      <c r="R2496" t="e">
        <f>_xlfn.XLOOKUP(PROTEIN_stoich[[#This Row],[uniprot]],[1]!UniprotIFO[Entry],[1]!UniprotIFO[essential?],"")</f>
        <v>#REF!</v>
      </c>
      <c r="S2496" t="e">
        <f>_xlfn.XLOOKUP(PROTEIN_stoich[[#This Row],[sequence]],[2]!Table1[sequence_without_asterisks],[2]!Table1[protein_stoich seq matches],"")</f>
        <v>#REF!</v>
      </c>
      <c r="T2496" t="e">
        <f>_xlfn.XLOOKUP(PROTEIN_stoich[[#This Row],[uniprot]],[1]!UniprotIFO[Entry],[1]!UniprotIFO[protein_id in GSM model format],"")</f>
        <v>#REF!</v>
      </c>
    </row>
    <row r="2497" spans="1:20" x14ac:dyDescent="0.2">
      <c r="A24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RT08424</v>
      </c>
      <c r="B2497" t="s">
        <v>14955</v>
      </c>
      <c r="C2497" t="s">
        <v>14955</v>
      </c>
      <c r="D2497" t="s">
        <v>6418</v>
      </c>
      <c r="E2497" t="s">
        <v>4877</v>
      </c>
      <c r="G24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7" t="s">
        <v>4878</v>
      </c>
      <c r="I2497" s="25" cm="1">
        <f t="array" ref="I2497">SUMPRODUCT((LEN(PROTEIN_stoich[[#This Row],[sequence]])-LEN(SUBSTITUTE(PROTEIN_stoich[[#This Row],[sequence]],{"A";"C";"D";"E";"F";"G";"H";"I";"K";"L";"M";"N";"P";"Q";"R";"S";"T";"V";"W";"Y"},""))),{72.08;104.14;115.08;129.11;148.17;58.05;138.14;114.16;130.18;114.16;132.2;115.1;98.12;129.13;158.19;88.08;102.1;100.13;187.21;164.17})/1000</f>
        <v>60.907459999999993</v>
      </c>
      <c r="J2497" t="s">
        <v>6419</v>
      </c>
      <c r="K2497" s="4" t="s">
        <v>4880</v>
      </c>
      <c r="M2497">
        <f>LEN(SUBSTITUTE(PROTEIN_stoich[[#This Row],[sequence]],"*",""))</f>
        <v>565</v>
      </c>
      <c r="O2497" t="s">
        <v>16</v>
      </c>
      <c r="P2497" t="str">
        <f>_xlfn.LET(_xlpm.id,PROTEIN_stoich[[#This Row],[uniprot]],HYPERLINK("https://www.uniprot.org/uniprotkb/"&amp;_xlpm.id&amp;"/entry",_xlpm.id))</f>
        <v>A0A0K3CAL2</v>
      </c>
      <c r="Q2497" t="e">
        <f>_xlfn.XLOOKUP(PROTEIN_stoich[[#This Row],[uniprot]],[1]!UniprotIFO[Entry],[1]!UniprotIFO[Gene Ontology IDs],"")</f>
        <v>#REF!</v>
      </c>
      <c r="R2497" t="e">
        <f>_xlfn.XLOOKUP(PROTEIN_stoich[[#This Row],[uniprot]],[1]!UniprotIFO[Entry],[1]!UniprotIFO[essential?],"")</f>
        <v>#REF!</v>
      </c>
      <c r="S2497" t="e">
        <f>_xlfn.XLOOKUP(PROTEIN_stoich[[#This Row],[sequence]],[2]!Table1[sequence_without_asterisks],[2]!Table1[protein_stoich seq matches],"")</f>
        <v>#REF!</v>
      </c>
      <c r="T2497" t="e">
        <f>_xlfn.XLOOKUP(PROTEIN_stoich[[#This Row],[uniprot]],[1]!UniprotIFO[Entry],[1]!UniprotIFO[protein_id in GSM model format],"")</f>
        <v>#REF!</v>
      </c>
    </row>
    <row r="2498" spans="1:20" x14ac:dyDescent="0.2">
      <c r="A24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rt0842</v>
      </c>
      <c r="B2498" t="s">
        <v>989</v>
      </c>
      <c r="C2498" t="s">
        <v>399</v>
      </c>
      <c r="D2498" t="s">
        <v>990</v>
      </c>
      <c r="E2498" t="s">
        <v>335</v>
      </c>
      <c r="G24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8">
        <v>0</v>
      </c>
      <c r="I2498" s="25" cm="1">
        <f t="array" ref="I2498">SUMPRODUCT((LEN(PROTEIN_stoich[[#This Row],[sequence]])-LEN(SUBSTITUTE(PROTEIN_stoich[[#This Row],[sequence]],{"A";"C";"D";"E";"F";"G";"H";"I";"K";"L";"M";"N";"P";"Q";"R";"S";"T";"V";"W";"Y"},""))),{72.08;104.14;115.08;129.11;148.17;58.05;138.14;114.16;130.18;114.16;132.2;115.1;98.12;129.13;158.19;88.08;102.1;100.13;187.21;164.17})/1000</f>
        <v>47.717199999999998</v>
      </c>
      <c r="J2498" t="s">
        <v>3331</v>
      </c>
      <c r="K2498" s="4" t="s">
        <v>12</v>
      </c>
      <c r="M2498">
        <f>LEN(SUBSTITUTE(PROTEIN_stoich[[#This Row],[sequence]],"*",""))</f>
        <v>426</v>
      </c>
      <c r="O2498" t="s">
        <v>16</v>
      </c>
      <c r="P2498" t="str">
        <f>_xlfn.LET(_xlpm.id,PROTEIN_stoich[[#This Row],[uniprot]],HYPERLINK("https://www.uniprot.org/uniprotkb/"&amp;_xlpm.id&amp;"/entry",_xlpm.id))</f>
        <v>A0A2T0AJH5</v>
      </c>
      <c r="Q2498" t="e">
        <f>_xlfn.XLOOKUP(PROTEIN_stoich[[#This Row],[uniprot]],[1]!UniprotIFO[Entry],[1]!UniprotIFO[Gene Ontology IDs],"")</f>
        <v>#REF!</v>
      </c>
      <c r="R2498" t="e">
        <f>_xlfn.XLOOKUP(PROTEIN_stoich[[#This Row],[uniprot]],[1]!UniprotIFO[Entry],[1]!UniprotIFO[essential?],"")</f>
        <v>#REF!</v>
      </c>
      <c r="S2498" t="e">
        <f>_xlfn.XLOOKUP(PROTEIN_stoich[[#This Row],[sequence]],[2]!Table1[sequence_without_asterisks],[2]!Table1[protein_stoich seq matches],"")</f>
        <v>#REF!</v>
      </c>
      <c r="T2498" t="e">
        <f>_xlfn.XLOOKUP(PROTEIN_stoich[[#This Row],[uniprot]],[1]!UniprotIFO[Entry],[1]!UniprotIFO[protein_id in GSM model format],"")</f>
        <v>#REF!</v>
      </c>
    </row>
    <row r="2499" spans="1:20" x14ac:dyDescent="0.2">
      <c r="A24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RT08419</v>
      </c>
      <c r="B2499" t="s">
        <v>14966</v>
      </c>
      <c r="C2499" t="s">
        <v>14966</v>
      </c>
      <c r="D2499" t="s">
        <v>8483</v>
      </c>
      <c r="E2499" t="s">
        <v>4877</v>
      </c>
      <c r="G24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499" t="s">
        <v>4878</v>
      </c>
      <c r="I2499" s="25" cm="1">
        <f t="array" ref="I2499">SUMPRODUCT((LEN(PROTEIN_stoich[[#This Row],[sequence]])-LEN(SUBSTITUTE(PROTEIN_stoich[[#This Row],[sequence]],{"A";"C";"D";"E";"F";"G";"H";"I";"K";"L";"M";"N";"P";"Q";"R";"S";"T";"V";"W";"Y"},""))),{72.08;104.14;115.08;129.11;148.17;58.05;138.14;114.16;130.18;114.16;132.2;115.1;98.12;129.13;158.19;88.08;102.1;100.13;187.21;164.17})/1000</f>
        <v>181.45361000000003</v>
      </c>
      <c r="J2499" t="s">
        <v>8484</v>
      </c>
      <c r="K2499" s="4" t="s">
        <v>4880</v>
      </c>
      <c r="M2499">
        <f>LEN(SUBSTITUTE(PROTEIN_stoich[[#This Row],[sequence]],"*",""))</f>
        <v>1628</v>
      </c>
      <c r="O2499" t="s">
        <v>16</v>
      </c>
      <c r="P2499" t="str">
        <f>_xlfn.LET(_xlpm.id,PROTEIN_stoich[[#This Row],[uniprot]],HYPERLINK("https://www.uniprot.org/uniprotkb/"&amp;_xlpm.id&amp;"/entry",_xlpm.id))</f>
        <v>A0A0K3C6B6</v>
      </c>
      <c r="Q2499" t="e">
        <f>_xlfn.XLOOKUP(PROTEIN_stoich[[#This Row],[uniprot]],[1]!UniprotIFO[Entry],[1]!UniprotIFO[Gene Ontology IDs],"")</f>
        <v>#REF!</v>
      </c>
      <c r="R2499" t="e">
        <f>_xlfn.XLOOKUP(PROTEIN_stoich[[#This Row],[uniprot]],[1]!UniprotIFO[Entry],[1]!UniprotIFO[essential?],"")</f>
        <v>#REF!</v>
      </c>
      <c r="S2499" t="e">
        <f>_xlfn.XLOOKUP(PROTEIN_stoich[[#This Row],[sequence]],[2]!Table1[sequence_without_asterisks],[2]!Table1[protein_stoich seq matches],"")</f>
        <v>#REF!</v>
      </c>
      <c r="T2499" t="e">
        <f>_xlfn.XLOOKUP(PROTEIN_stoich[[#This Row],[uniprot]],[1]!UniprotIFO[Entry],[1]!UniprotIFO[protein_id in GSM model format],"")</f>
        <v>#REF!</v>
      </c>
    </row>
    <row r="2500" spans="1:20" x14ac:dyDescent="0.2">
      <c r="A25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RT08417</v>
      </c>
      <c r="B2500" t="s">
        <v>14973</v>
      </c>
      <c r="C2500" t="s">
        <v>14973</v>
      </c>
      <c r="D2500" t="s">
        <v>6248</v>
      </c>
      <c r="E2500" t="s">
        <v>4877</v>
      </c>
      <c r="G25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0" t="s">
        <v>4878</v>
      </c>
      <c r="I2500" s="25" cm="1">
        <f t="array" ref="I2500">SUMPRODUCT((LEN(PROTEIN_stoich[[#This Row],[sequence]])-LEN(SUBSTITUTE(PROTEIN_stoich[[#This Row],[sequence]],{"A";"C";"D";"E";"F";"G";"H";"I";"K";"L";"M";"N";"P";"Q";"R";"S";"T";"V";"W";"Y"},""))),{72.08;104.14;115.08;129.11;148.17;58.05;138.14;114.16;130.18;114.16;132.2;115.1;98.12;129.13;158.19;88.08;102.1;100.13;187.21;164.17})/1000</f>
        <v>23.366229999999998</v>
      </c>
      <c r="J2500" t="s">
        <v>6249</v>
      </c>
      <c r="K2500" s="4" t="s">
        <v>4880</v>
      </c>
      <c r="M2500">
        <f>LEN(SUBSTITUTE(PROTEIN_stoich[[#This Row],[sequence]],"*",""))</f>
        <v>224</v>
      </c>
      <c r="O2500" t="s">
        <v>16</v>
      </c>
      <c r="P2500" t="str">
        <f>_xlfn.LET(_xlpm.id,PROTEIN_stoich[[#This Row],[uniprot]],HYPERLINK("https://www.uniprot.org/uniprotkb/"&amp;_xlpm.id&amp;"/entry",_xlpm.id))</f>
        <v>A0A0K3C6U4</v>
      </c>
      <c r="Q2500" t="e">
        <f>_xlfn.XLOOKUP(PROTEIN_stoich[[#This Row],[uniprot]],[1]!UniprotIFO[Entry],[1]!UniprotIFO[Gene Ontology IDs],"")</f>
        <v>#REF!</v>
      </c>
      <c r="R2500" t="e">
        <f>_xlfn.XLOOKUP(PROTEIN_stoich[[#This Row],[uniprot]],[1]!UniprotIFO[Entry],[1]!UniprotIFO[essential?],"")</f>
        <v>#REF!</v>
      </c>
      <c r="S2500" t="e">
        <f>_xlfn.XLOOKUP(PROTEIN_stoich[[#This Row],[sequence]],[2]!Table1[sequence_without_asterisks],[2]!Table1[protein_stoich seq matches],"")</f>
        <v>#REF!</v>
      </c>
      <c r="T2500" t="e">
        <f>_xlfn.XLOOKUP(PROTEIN_stoich[[#This Row],[uniprot]],[1]!UniprotIFO[Entry],[1]!UniprotIFO[protein_id in GSM model format],"")</f>
        <v>#REF!</v>
      </c>
    </row>
    <row r="2501" spans="1:20" x14ac:dyDescent="0.2">
      <c r="A25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RT08411</v>
      </c>
      <c r="B2501" t="s">
        <v>14987</v>
      </c>
      <c r="C2501" t="s">
        <v>14987</v>
      </c>
      <c r="D2501" t="s">
        <v>5959</v>
      </c>
      <c r="E2501" t="s">
        <v>4877</v>
      </c>
      <c r="G25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1" t="s">
        <v>4878</v>
      </c>
      <c r="I2501" s="25" cm="1">
        <f t="array" ref="I2501">SUMPRODUCT((LEN(PROTEIN_stoich[[#This Row],[sequence]])-LEN(SUBSTITUTE(PROTEIN_stoich[[#This Row],[sequence]],{"A";"C";"D";"E";"F";"G";"H";"I";"K";"L";"M";"N";"P";"Q";"R";"S";"T";"V";"W";"Y"},""))),{72.08;104.14;115.08;129.11;148.17;58.05;138.14;114.16;130.18;114.16;132.2;115.1;98.12;129.13;158.19;88.08;102.1;100.13;187.21;164.17})/1000</f>
        <v>26.333239999999996</v>
      </c>
      <c r="J2501" t="s">
        <v>5960</v>
      </c>
      <c r="K2501" s="4" t="s">
        <v>4880</v>
      </c>
      <c r="M2501">
        <f>LEN(SUBSTITUTE(PROTEIN_stoich[[#This Row],[sequence]],"*",""))</f>
        <v>233</v>
      </c>
      <c r="O2501" t="s">
        <v>16</v>
      </c>
      <c r="P2501" t="str">
        <f>_xlfn.LET(_xlpm.id,PROTEIN_stoich[[#This Row],[uniprot]],HYPERLINK("https://www.uniprot.org/uniprotkb/"&amp;_xlpm.id&amp;"/entry",_xlpm.id))</f>
        <v>A0A0K3C3L1</v>
      </c>
      <c r="Q2501" t="e">
        <f>_xlfn.XLOOKUP(PROTEIN_stoich[[#This Row],[uniprot]],[1]!UniprotIFO[Entry],[1]!UniprotIFO[Gene Ontology IDs],"")</f>
        <v>#REF!</v>
      </c>
      <c r="R2501" t="e">
        <f>_xlfn.XLOOKUP(PROTEIN_stoich[[#This Row],[uniprot]],[1]!UniprotIFO[Entry],[1]!UniprotIFO[essential?],"")</f>
        <v>#REF!</v>
      </c>
      <c r="S2501" t="e">
        <f>_xlfn.XLOOKUP(PROTEIN_stoich[[#This Row],[sequence]],[2]!Table1[sequence_without_asterisks],[2]!Table1[protein_stoich seq matches],"")</f>
        <v>#REF!</v>
      </c>
      <c r="T2501" t="e">
        <f>_xlfn.XLOOKUP(PROTEIN_stoich[[#This Row],[uniprot]],[1]!UniprotIFO[Entry],[1]!UniprotIFO[protein_id in GSM model format],"")</f>
        <v>#REF!</v>
      </c>
    </row>
    <row r="2502" spans="1:20" x14ac:dyDescent="0.2">
      <c r="A25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RT08409</v>
      </c>
      <c r="B2502" t="s">
        <v>14993</v>
      </c>
      <c r="C2502" t="s">
        <v>14993</v>
      </c>
      <c r="D2502" t="s">
        <v>6264</v>
      </c>
      <c r="E2502" t="s">
        <v>4877</v>
      </c>
      <c r="G25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2" t="s">
        <v>4878</v>
      </c>
      <c r="I2502" s="25" cm="1">
        <f t="array" ref="I2502">SUMPRODUCT((LEN(PROTEIN_stoich[[#This Row],[sequence]])-LEN(SUBSTITUTE(PROTEIN_stoich[[#This Row],[sequence]],{"A";"C";"D";"E";"F";"G";"H";"I";"K";"L";"M";"N";"P";"Q";"R";"S";"T";"V";"W";"Y"},""))),{72.08;104.14;115.08;129.11;148.17;58.05;138.14;114.16;130.18;114.16;132.2;115.1;98.12;129.13;158.19;88.08;102.1;100.13;187.21;164.17})/1000</f>
        <v>128.78040000000001</v>
      </c>
      <c r="J2502" t="s">
        <v>6265</v>
      </c>
      <c r="K2502" s="4" t="s">
        <v>4880</v>
      </c>
      <c r="M2502">
        <f>LEN(SUBSTITUTE(PROTEIN_stoich[[#This Row],[sequence]],"*",""))</f>
        <v>1147</v>
      </c>
      <c r="O2502" t="s">
        <v>16</v>
      </c>
      <c r="P2502" t="str">
        <f>_xlfn.LET(_xlpm.id,PROTEIN_stoich[[#This Row],[uniprot]],HYPERLINK("https://www.uniprot.org/uniprotkb/"&amp;_xlpm.id&amp;"/entry",_xlpm.id))</f>
        <v>A0A0K3C6A7</v>
      </c>
      <c r="Q2502" t="e">
        <f>_xlfn.XLOOKUP(PROTEIN_stoich[[#This Row],[uniprot]],[1]!UniprotIFO[Entry],[1]!UniprotIFO[Gene Ontology IDs],"")</f>
        <v>#REF!</v>
      </c>
      <c r="R2502" t="e">
        <f>_xlfn.XLOOKUP(PROTEIN_stoich[[#This Row],[uniprot]],[1]!UniprotIFO[Entry],[1]!UniprotIFO[essential?],"")</f>
        <v>#REF!</v>
      </c>
      <c r="S2502" t="e">
        <f>_xlfn.XLOOKUP(PROTEIN_stoich[[#This Row],[sequence]],[2]!Table1[sequence_without_asterisks],[2]!Table1[protein_stoich seq matches],"")</f>
        <v>#REF!</v>
      </c>
      <c r="T2502" t="e">
        <f>_xlfn.XLOOKUP(PROTEIN_stoich[[#This Row],[uniprot]],[1]!UniprotIFO[Entry],[1]!UniprotIFO[protein_id in GSM model format],"")</f>
        <v>#REF!</v>
      </c>
    </row>
    <row r="2503" spans="1:20" x14ac:dyDescent="0.2">
      <c r="A25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RT08405</v>
      </c>
      <c r="B2503" t="s">
        <v>15000</v>
      </c>
      <c r="C2503" t="s">
        <v>15000</v>
      </c>
      <c r="D2503" t="s">
        <v>6702</v>
      </c>
      <c r="E2503" t="s">
        <v>4877</v>
      </c>
      <c r="G25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3" t="s">
        <v>4878</v>
      </c>
      <c r="I2503" s="25" cm="1">
        <f t="array" ref="I2503">SUMPRODUCT((LEN(PROTEIN_stoich[[#This Row],[sequence]])-LEN(SUBSTITUTE(PROTEIN_stoich[[#This Row],[sequence]],{"A";"C";"D";"E";"F";"G";"H";"I";"K";"L";"M";"N";"P";"Q";"R";"S";"T";"V";"W";"Y"},""))),{72.08;104.14;115.08;129.11;148.17;58.05;138.14;114.16;130.18;114.16;132.2;115.1;98.12;129.13;158.19;88.08;102.1;100.13;187.21;164.17})/1000</f>
        <v>52.187340000000013</v>
      </c>
      <c r="J2503" t="s">
        <v>6703</v>
      </c>
      <c r="K2503" s="4" t="s">
        <v>4880</v>
      </c>
      <c r="M2503">
        <f>LEN(SUBSTITUTE(PROTEIN_stoich[[#This Row],[sequence]],"*",""))</f>
        <v>497</v>
      </c>
      <c r="O2503" t="s">
        <v>16</v>
      </c>
      <c r="P2503" t="str">
        <f>_xlfn.LET(_xlpm.id,PROTEIN_stoich[[#This Row],[uniprot]],HYPERLINK("https://www.uniprot.org/uniprotkb/"&amp;_xlpm.id&amp;"/entry",_xlpm.id))</f>
        <v>A0A0K3C5Q5</v>
      </c>
      <c r="Q2503" t="e">
        <f>_xlfn.XLOOKUP(PROTEIN_stoich[[#This Row],[uniprot]],[1]!UniprotIFO[Entry],[1]!UniprotIFO[Gene Ontology IDs],"")</f>
        <v>#REF!</v>
      </c>
      <c r="R2503" t="e">
        <f>_xlfn.XLOOKUP(PROTEIN_stoich[[#This Row],[uniprot]],[1]!UniprotIFO[Entry],[1]!UniprotIFO[essential?],"")</f>
        <v>#REF!</v>
      </c>
      <c r="S2503" t="e">
        <f>_xlfn.XLOOKUP(PROTEIN_stoich[[#This Row],[sequence]],[2]!Table1[sequence_without_asterisks],[2]!Table1[protein_stoich seq matches],"")</f>
        <v>#REF!</v>
      </c>
      <c r="T2503" t="e">
        <f>_xlfn.XLOOKUP(PROTEIN_stoich[[#This Row],[uniprot]],[1]!UniprotIFO[Entry],[1]!UniprotIFO[protein_id in GSM model format],"")</f>
        <v>#REF!</v>
      </c>
    </row>
    <row r="2504" spans="1:20" x14ac:dyDescent="0.2">
      <c r="A25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RT08404</v>
      </c>
      <c r="B2504" t="s">
        <v>15003</v>
      </c>
      <c r="C2504" t="s">
        <v>15003</v>
      </c>
      <c r="D2504" t="s">
        <v>8771</v>
      </c>
      <c r="E2504" t="s">
        <v>4877</v>
      </c>
      <c r="G25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4" t="s">
        <v>4878</v>
      </c>
      <c r="I2504" s="25" cm="1">
        <f t="array" ref="I2504">SUMPRODUCT((LEN(PROTEIN_stoich[[#This Row],[sequence]])-LEN(SUBSTITUTE(PROTEIN_stoich[[#This Row],[sequence]],{"A";"C";"D";"E";"F";"G";"H";"I";"K";"L";"M";"N";"P";"Q";"R";"S";"T";"V";"W";"Y"},""))),{72.08;104.14;115.08;129.11;148.17;58.05;138.14;114.16;130.18;114.16;132.2;115.1;98.12;129.13;158.19;88.08;102.1;100.13;187.21;164.17})/1000</f>
        <v>131.50207</v>
      </c>
      <c r="J2504" t="s">
        <v>8772</v>
      </c>
      <c r="K2504" s="4" t="s">
        <v>4880</v>
      </c>
      <c r="M2504">
        <f>LEN(SUBSTITUTE(PROTEIN_stoich[[#This Row],[sequence]],"*",""))</f>
        <v>1183</v>
      </c>
      <c r="O2504" t="s">
        <v>16</v>
      </c>
      <c r="P2504" t="str">
        <f>_xlfn.LET(_xlpm.id,PROTEIN_stoich[[#This Row],[uniprot]],HYPERLINK("https://www.uniprot.org/uniprotkb/"&amp;_xlpm.id&amp;"/entry",_xlpm.id))</f>
        <v>A0A0K3C695</v>
      </c>
      <c r="Q2504" t="e">
        <f>_xlfn.XLOOKUP(PROTEIN_stoich[[#This Row],[uniprot]],[1]!UniprotIFO[Entry],[1]!UniprotIFO[Gene Ontology IDs],"")</f>
        <v>#REF!</v>
      </c>
      <c r="R2504" t="e">
        <f>_xlfn.XLOOKUP(PROTEIN_stoich[[#This Row],[uniprot]],[1]!UniprotIFO[Entry],[1]!UniprotIFO[essential?],"")</f>
        <v>#REF!</v>
      </c>
      <c r="S2504" t="e">
        <f>_xlfn.XLOOKUP(PROTEIN_stoich[[#This Row],[sequence]],[2]!Table1[sequence_without_asterisks],[2]!Table1[protein_stoich seq matches],"")</f>
        <v>#REF!</v>
      </c>
      <c r="T2504" t="e">
        <f>_xlfn.XLOOKUP(PROTEIN_stoich[[#This Row],[uniprot]],[1]!UniprotIFO[Entry],[1]!UniprotIFO[protein_id in GSM model format],"")</f>
        <v>#REF!</v>
      </c>
    </row>
    <row r="2505" spans="1:20" x14ac:dyDescent="0.2">
      <c r="A25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RT08394</v>
      </c>
      <c r="B2505" t="s">
        <v>15019</v>
      </c>
      <c r="C2505" t="s">
        <v>15019</v>
      </c>
      <c r="D2505" t="s">
        <v>6840</v>
      </c>
      <c r="E2505" t="s">
        <v>4877</v>
      </c>
      <c r="G25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5" t="s">
        <v>4878</v>
      </c>
      <c r="I2505" s="25" cm="1">
        <f t="array" ref="I2505">SUMPRODUCT((LEN(PROTEIN_stoich[[#This Row],[sequence]])-LEN(SUBSTITUTE(PROTEIN_stoich[[#This Row],[sequence]],{"A";"C";"D";"E";"F";"G";"H";"I";"K";"L";"M";"N";"P";"Q";"R";"S";"T";"V";"W";"Y"},""))),{72.08;104.14;115.08;129.11;148.17;58.05;138.14;114.16;130.18;114.16;132.2;115.1;98.12;129.13;158.19;88.08;102.1;100.13;187.21;164.17})/1000</f>
        <v>51.166550000000001</v>
      </c>
      <c r="J2505" t="s">
        <v>6841</v>
      </c>
      <c r="K2505" s="4" t="s">
        <v>4880</v>
      </c>
      <c r="M2505">
        <f>LEN(SUBSTITUTE(PROTEIN_stoich[[#This Row],[sequence]],"*",""))</f>
        <v>467</v>
      </c>
      <c r="O2505" t="s">
        <v>16</v>
      </c>
      <c r="P2505" t="str">
        <f>_xlfn.LET(_xlpm.id,PROTEIN_stoich[[#This Row],[uniprot]],HYPERLINK("https://www.uniprot.org/uniprotkb/"&amp;_xlpm.id&amp;"/entry",_xlpm.id))</f>
        <v>A0A0K3C6S2</v>
      </c>
      <c r="Q2505" t="e">
        <f>_xlfn.XLOOKUP(PROTEIN_stoich[[#This Row],[uniprot]],[1]!UniprotIFO[Entry],[1]!UniprotIFO[Gene Ontology IDs],"")</f>
        <v>#REF!</v>
      </c>
      <c r="R2505" t="e">
        <f>_xlfn.XLOOKUP(PROTEIN_stoich[[#This Row],[uniprot]],[1]!UniprotIFO[Entry],[1]!UniprotIFO[essential?],"")</f>
        <v>#REF!</v>
      </c>
      <c r="S2505" t="e">
        <f>_xlfn.XLOOKUP(PROTEIN_stoich[[#This Row],[sequence]],[2]!Table1[sequence_without_asterisks],[2]!Table1[protein_stoich seq matches],"")</f>
        <v>#REF!</v>
      </c>
      <c r="T2505" t="e">
        <f>_xlfn.XLOOKUP(PROTEIN_stoich[[#This Row],[uniprot]],[1]!UniprotIFO[Entry],[1]!UniprotIFO[protein_id in GSM model format],"")</f>
        <v>#REF!</v>
      </c>
    </row>
    <row r="2506" spans="1:20" x14ac:dyDescent="0.2">
      <c r="A25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RT08391</v>
      </c>
      <c r="B2506" t="s">
        <v>15030</v>
      </c>
      <c r="C2506" t="s">
        <v>15030</v>
      </c>
      <c r="D2506" t="s">
        <v>10445</v>
      </c>
      <c r="E2506" t="s">
        <v>4877</v>
      </c>
      <c r="G25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6" t="s">
        <v>4878</v>
      </c>
      <c r="I2506" s="25" cm="1">
        <f t="array" ref="I2506">SUMPRODUCT((LEN(PROTEIN_stoich[[#This Row],[sequence]])-LEN(SUBSTITUTE(PROTEIN_stoich[[#This Row],[sequence]],{"A";"C";"D";"E";"F";"G";"H";"I";"K";"L";"M";"N";"P";"Q";"R";"S";"T";"V";"W";"Y"},""))),{72.08;104.14;115.08;129.11;148.17;58.05;138.14;114.16;130.18;114.16;132.2;115.1;98.12;129.13;158.19;88.08;102.1;100.13;187.21;164.17})/1000</f>
        <v>27.405079999999998</v>
      </c>
      <c r="J2506" t="s">
        <v>10446</v>
      </c>
      <c r="K2506" s="4" t="s">
        <v>4880</v>
      </c>
      <c r="M2506">
        <f>LEN(SUBSTITUTE(PROTEIN_stoich[[#This Row],[sequence]],"*",""))</f>
        <v>254</v>
      </c>
      <c r="O2506" t="s">
        <v>16</v>
      </c>
      <c r="P2506" t="str">
        <f>_xlfn.LET(_xlpm.id,PROTEIN_stoich[[#This Row],[uniprot]],HYPERLINK("https://www.uniprot.org/uniprotkb/"&amp;_xlpm.id&amp;"/entry",_xlpm.id))</f>
        <v>A0A061BIG9</v>
      </c>
      <c r="Q2506" t="e">
        <f>_xlfn.XLOOKUP(PROTEIN_stoich[[#This Row],[uniprot]],[1]!UniprotIFO[Entry],[1]!UniprotIFO[Gene Ontology IDs],"")</f>
        <v>#REF!</v>
      </c>
      <c r="R2506" t="e">
        <f>_xlfn.XLOOKUP(PROTEIN_stoich[[#This Row],[uniprot]],[1]!UniprotIFO[Entry],[1]!UniprotIFO[essential?],"")</f>
        <v>#REF!</v>
      </c>
      <c r="S2506" t="e">
        <f>_xlfn.XLOOKUP(PROTEIN_stoich[[#This Row],[sequence]],[2]!Table1[sequence_without_asterisks],[2]!Table1[protein_stoich seq matches],"")</f>
        <v>#REF!</v>
      </c>
      <c r="T2506" t="e">
        <f>_xlfn.XLOOKUP(PROTEIN_stoich[[#This Row],[uniprot]],[1]!UniprotIFO[Entry],[1]!UniprotIFO[protein_id in GSM model format],"")</f>
        <v>#REF!</v>
      </c>
    </row>
    <row r="2507" spans="1:20" x14ac:dyDescent="0.2">
      <c r="A25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RT08373</v>
      </c>
      <c r="B2507" t="s">
        <v>14960</v>
      </c>
      <c r="C2507" t="s">
        <v>14960</v>
      </c>
      <c r="D2507" t="s">
        <v>7607</v>
      </c>
      <c r="E2507" t="s">
        <v>4877</v>
      </c>
      <c r="G25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7" t="s">
        <v>4878</v>
      </c>
      <c r="I2507" s="25" cm="1">
        <f t="array" ref="I2507">SUMPRODUCT((LEN(PROTEIN_stoich[[#This Row],[sequence]])-LEN(SUBSTITUTE(PROTEIN_stoich[[#This Row],[sequence]],{"A";"C";"D";"E";"F";"G";"H";"I";"K";"L";"M";"N";"P";"Q";"R";"S";"T";"V";"W";"Y"},""))),{72.08;104.14;115.08;129.11;148.17;58.05;138.14;114.16;130.18;114.16;132.2;115.1;98.12;129.13;158.19;88.08;102.1;100.13;187.21;164.17})/1000</f>
        <v>41.131219999999992</v>
      </c>
      <c r="J2507" t="s">
        <v>7608</v>
      </c>
      <c r="K2507" s="4" t="s">
        <v>4880</v>
      </c>
      <c r="M2507">
        <f>LEN(SUBSTITUTE(PROTEIN_stoich[[#This Row],[sequence]],"*",""))</f>
        <v>359</v>
      </c>
      <c r="O2507" t="s">
        <v>16</v>
      </c>
      <c r="P2507" t="str">
        <f>_xlfn.LET(_xlpm.id,PROTEIN_stoich[[#This Row],[uniprot]],HYPERLINK("https://www.uniprot.org/uniprotkb/"&amp;_xlpm.id&amp;"/entry",_xlpm.id))</f>
        <v>A0A0K3C3H5</v>
      </c>
      <c r="Q2507" t="e">
        <f>_xlfn.XLOOKUP(PROTEIN_stoich[[#This Row],[uniprot]],[1]!UniprotIFO[Entry],[1]!UniprotIFO[Gene Ontology IDs],"")</f>
        <v>#REF!</v>
      </c>
      <c r="R2507" t="e">
        <f>_xlfn.XLOOKUP(PROTEIN_stoich[[#This Row],[uniprot]],[1]!UniprotIFO[Entry],[1]!UniprotIFO[essential?],"")</f>
        <v>#REF!</v>
      </c>
      <c r="S2507" t="e">
        <f>_xlfn.XLOOKUP(PROTEIN_stoich[[#This Row],[sequence]],[2]!Table1[sequence_without_asterisks],[2]!Table1[protein_stoich seq matches],"")</f>
        <v>#REF!</v>
      </c>
      <c r="T2507" t="e">
        <f>_xlfn.XLOOKUP(PROTEIN_stoich[[#This Row],[uniprot]],[1]!UniprotIFO[Entry],[1]!UniprotIFO[protein_id in GSM model format],"")</f>
        <v>#REF!</v>
      </c>
    </row>
    <row r="2508" spans="1:20" x14ac:dyDescent="0.2">
      <c r="A25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rt0830</v>
      </c>
      <c r="B2508" t="s">
        <v>987</v>
      </c>
      <c r="C2508" t="s">
        <v>568</v>
      </c>
      <c r="D2508" t="s">
        <v>988</v>
      </c>
      <c r="E2508" t="s">
        <v>23</v>
      </c>
      <c r="G25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08">
        <v>0</v>
      </c>
      <c r="I2508" s="25" cm="1">
        <f t="array" ref="I2508">SUMPRODUCT((LEN(PROTEIN_stoich[[#This Row],[sequence]])-LEN(SUBSTITUTE(PROTEIN_stoich[[#This Row],[sequence]],{"A";"C";"D";"E";"F";"G";"H";"I";"K";"L";"M";"N";"P";"Q";"R";"S";"T";"V";"W";"Y"},""))),{72.08;104.14;115.08;129.11;148.17;58.05;138.14;114.16;130.18;114.16;132.2;115.1;98.12;129.13;158.19;88.08;102.1;100.13;187.21;164.17})/1000</f>
        <v>34.820609999999995</v>
      </c>
      <c r="J2508" t="s">
        <v>3330</v>
      </c>
      <c r="K2508" s="4" t="s">
        <v>12</v>
      </c>
      <c r="M2508">
        <f>LEN(SUBSTITUTE(PROTEIN_stoich[[#This Row],[sequence]],"*",""))</f>
        <v>315</v>
      </c>
      <c r="O2508" t="s">
        <v>16</v>
      </c>
      <c r="P2508" t="str">
        <f>_xlfn.LET(_xlpm.id,PROTEIN_stoich[[#This Row],[uniprot]],HYPERLINK("https://www.uniprot.org/uniprotkb/"&amp;_xlpm.id&amp;"/entry",_xlpm.id))</f>
        <v>A0A0K3CCJ2</v>
      </c>
      <c r="Q2508" t="e">
        <f>_xlfn.XLOOKUP(PROTEIN_stoich[[#This Row],[uniprot]],[1]!UniprotIFO[Entry],[1]!UniprotIFO[Gene Ontology IDs],"")</f>
        <v>#REF!</v>
      </c>
      <c r="R2508" t="e">
        <f>_xlfn.XLOOKUP(PROTEIN_stoich[[#This Row],[uniprot]],[1]!UniprotIFO[Entry],[1]!UniprotIFO[essential?],"")</f>
        <v>#REF!</v>
      </c>
      <c r="S2508" t="e">
        <f>_xlfn.XLOOKUP(PROTEIN_stoich[[#This Row],[sequence]],[2]!Table1[sequence_without_asterisks],[2]!Table1[protein_stoich seq matches],"")</f>
        <v>#REF!</v>
      </c>
      <c r="T2508" t="e">
        <f>_xlfn.XLOOKUP(PROTEIN_stoich[[#This Row],[uniprot]],[1]!UniprotIFO[Entry],[1]!UniprotIFO[protein_id in GSM model format],"")</f>
        <v>#REF!</v>
      </c>
    </row>
    <row r="2509" spans="1:20" x14ac:dyDescent="0.2">
      <c r="A25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rt0820</v>
      </c>
      <c r="B2509" t="s">
        <v>984</v>
      </c>
      <c r="C2509" t="s">
        <v>174</v>
      </c>
      <c r="D2509" t="s">
        <v>985</v>
      </c>
      <c r="E2509" t="s">
        <v>16</v>
      </c>
      <c r="G2509" t="str">
        <f>IF(PROTEIN_stoich[[#This Row],[cofactor_manual]]="","",IF(ISNUMBER(FIND("_"&amp;PROTEIN_stoich[[#This Row],[translation_loc]]&amp;":",PROTEIN_stoich[[#This Row],[cofactor_manual]])),PROTEIN_stoich[[#This Row],[cofactor_manual]],SUBSTITUTE(PROTEIN_stoich[[#This Row],[cofactor_manual]],":","_"&amp;PROTEIN_stoich[[#This Row],[translation_loc]]&amp;":")))</f>
        <v>heme_c:1</v>
      </c>
      <c r="H2509" t="s">
        <v>986</v>
      </c>
      <c r="I2509" s="25" cm="1">
        <f t="array" ref="I2509">SUMPRODUCT((LEN(PROTEIN_stoich[[#This Row],[sequence]])-LEN(SUBSTITUTE(PROTEIN_stoich[[#This Row],[sequence]],{"A";"C";"D";"E";"F";"G";"H";"I";"K";"L";"M";"N";"P";"Q";"R";"S";"T";"V";"W";"Y"},""))),{72.08;104.14;115.08;129.11;148.17;58.05;138.14;114.16;130.18;114.16;132.2;115.1;98.12;129.13;158.19;88.08;102.1;100.13;187.21;164.17})/1000</f>
        <v>61.770060000000015</v>
      </c>
      <c r="J2509" t="s">
        <v>3329</v>
      </c>
      <c r="K2509" s="4" t="s">
        <v>12</v>
      </c>
      <c r="M2509">
        <f>LEN(SUBSTITUTE(PROTEIN_stoich[[#This Row],[sequence]],"*",""))</f>
        <v>537</v>
      </c>
      <c r="N2509" t="s">
        <v>4815</v>
      </c>
      <c r="O2509" t="s">
        <v>16</v>
      </c>
      <c r="P2509" t="str">
        <f>_xlfn.LET(_xlpm.id,PROTEIN_stoich[[#This Row],[uniprot]],HYPERLINK("https://www.uniprot.org/uniprotkb/"&amp;_xlpm.id&amp;"/entry",_xlpm.id))</f>
        <v>A0A0K3C8D8</v>
      </c>
      <c r="Q2509" t="e">
        <f>_xlfn.XLOOKUP(PROTEIN_stoich[[#This Row],[uniprot]],[1]!UniprotIFO[Entry],[1]!UniprotIFO[Gene Ontology IDs],"")</f>
        <v>#REF!</v>
      </c>
      <c r="R2509" t="e">
        <f>_xlfn.XLOOKUP(PROTEIN_stoich[[#This Row],[uniprot]],[1]!UniprotIFO[Entry],[1]!UniprotIFO[essential?],"")</f>
        <v>#REF!</v>
      </c>
      <c r="S2509" t="e">
        <f>_xlfn.XLOOKUP(PROTEIN_stoich[[#This Row],[sequence]],[2]!Table1[sequence_without_asterisks],[2]!Table1[protein_stoich seq matches],"")</f>
        <v>#REF!</v>
      </c>
      <c r="T2509" t="e">
        <f>_xlfn.XLOOKUP(PROTEIN_stoich[[#This Row],[uniprot]],[1]!UniprotIFO[Entry],[1]!UniprotIFO[protein_id in GSM model format],"")</f>
        <v>#REF!</v>
      </c>
    </row>
    <row r="2510" spans="1:20" x14ac:dyDescent="0.2">
      <c r="A25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rt0812</v>
      </c>
      <c r="B2510" t="s">
        <v>981</v>
      </c>
      <c r="C2510" t="s">
        <v>981</v>
      </c>
      <c r="D2510" t="s">
        <v>982</v>
      </c>
      <c r="E2510" t="s">
        <v>23</v>
      </c>
      <c r="G2510" t="str">
        <f>IF(PROTEIN_stoich[[#This Row],[cofactor_manual]]="","",IF(ISNUMBER(FIND("_"&amp;PROTEIN_stoich[[#This Row],[translation_loc]]&amp;":",PROTEIN_stoich[[#This Row],[cofactor_manual]])),PROTEIN_stoich[[#This Row],[cofactor_manual]],SUBSTITUTE(PROTEIN_stoich[[#This Row],[cofactor_manual]],":","_"&amp;PROTEIN_stoich[[#This Row],[translation_loc]]&amp;":")))</f>
        <v>fe2_c:1</v>
      </c>
      <c r="H2510" t="s">
        <v>983</v>
      </c>
      <c r="I2510" s="25" cm="1">
        <f t="array" ref="I2510">SUMPRODUCT((LEN(PROTEIN_stoich[[#This Row],[sequence]])-LEN(SUBSTITUTE(PROTEIN_stoich[[#This Row],[sequence]],{"A";"C";"D";"E";"F";"G";"H";"I";"K";"L";"M";"N";"P";"Q";"R";"S";"T";"V";"W";"Y"},""))),{72.08;104.14;115.08;129.11;148.17;58.05;138.14;114.16;130.18;114.16;132.2;115.1;98.12;129.13;158.19;88.08;102.1;100.13;187.21;164.17})/1000</f>
        <v>54.584969999999998</v>
      </c>
      <c r="J2510" t="s">
        <v>3328</v>
      </c>
      <c r="K2510" s="4" t="s">
        <v>12</v>
      </c>
      <c r="M2510">
        <f>LEN(SUBSTITUTE(PROTEIN_stoich[[#This Row],[sequence]],"*",""))</f>
        <v>480</v>
      </c>
      <c r="N2510" t="s">
        <v>4805</v>
      </c>
      <c r="O2510" t="s">
        <v>16</v>
      </c>
      <c r="P2510" t="str">
        <f>_xlfn.LET(_xlpm.id,PROTEIN_stoich[[#This Row],[uniprot]],HYPERLINK("https://www.uniprot.org/uniprotkb/"&amp;_xlpm.id&amp;"/entry",_xlpm.id))</f>
        <v>A0A2T0AJF0</v>
      </c>
      <c r="Q2510" t="e">
        <f>_xlfn.XLOOKUP(PROTEIN_stoich[[#This Row],[uniprot]],[1]!UniprotIFO[Entry],[1]!UniprotIFO[Gene Ontology IDs],"")</f>
        <v>#REF!</v>
      </c>
      <c r="R2510" t="e">
        <f>_xlfn.XLOOKUP(PROTEIN_stoich[[#This Row],[uniprot]],[1]!UniprotIFO[Entry],[1]!UniprotIFO[essential?],"")</f>
        <v>#REF!</v>
      </c>
      <c r="S2510" t="e">
        <f>_xlfn.XLOOKUP(PROTEIN_stoich[[#This Row],[sequence]],[2]!Table1[sequence_without_asterisks],[2]!Table1[protein_stoich seq matches],"")</f>
        <v>#REF!</v>
      </c>
      <c r="T2510" t="e">
        <f>_xlfn.XLOOKUP(PROTEIN_stoich[[#This Row],[uniprot]],[1]!UniprotIFO[Entry],[1]!UniprotIFO[protein_id in GSM model format],"")</f>
        <v>#REF!</v>
      </c>
    </row>
    <row r="2511" spans="1:20" x14ac:dyDescent="0.2">
      <c r="A25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rt0808</v>
      </c>
      <c r="B2511" t="s">
        <v>979</v>
      </c>
      <c r="C2511" t="s">
        <v>467</v>
      </c>
      <c r="D2511" t="s">
        <v>980</v>
      </c>
      <c r="E2511" t="s">
        <v>23</v>
      </c>
      <c r="G2511"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511" t="s">
        <v>863</v>
      </c>
      <c r="I2511" s="25" cm="1">
        <f t="array" ref="I2511">SUMPRODUCT((LEN(PROTEIN_stoich[[#This Row],[sequence]])-LEN(SUBSTITUTE(PROTEIN_stoich[[#This Row],[sequence]],{"A";"C";"D";"E";"F";"G";"H";"I";"K";"L";"M";"N";"P";"Q";"R";"S";"T";"V";"W";"Y"},""))),{72.08;104.14;115.08;129.11;148.17;58.05;138.14;114.16;130.18;114.16;132.2;115.1;98.12;129.13;158.19;88.08;102.1;100.13;187.21;164.17})/1000</f>
        <v>43.585440000000013</v>
      </c>
      <c r="J2511" t="s">
        <v>3327</v>
      </c>
      <c r="K2511" s="4" t="s">
        <v>12</v>
      </c>
      <c r="M2511">
        <f>LEN(SUBSTITUTE(PROTEIN_stoich[[#This Row],[sequence]],"*",""))</f>
        <v>393</v>
      </c>
      <c r="N2511" t="s">
        <v>4800</v>
      </c>
      <c r="O2511" t="s">
        <v>16</v>
      </c>
      <c r="P2511" t="str">
        <f>_xlfn.LET(_xlpm.id,PROTEIN_stoich[[#This Row],[uniprot]],HYPERLINK("https://www.uniprot.org/uniprotkb/"&amp;_xlpm.id&amp;"/entry",_xlpm.id))</f>
        <v>A0A0K3C8D1</v>
      </c>
      <c r="Q2511" t="e">
        <f>_xlfn.XLOOKUP(PROTEIN_stoich[[#This Row],[uniprot]],[1]!UniprotIFO[Entry],[1]!UniprotIFO[Gene Ontology IDs],"")</f>
        <v>#REF!</v>
      </c>
      <c r="R2511" t="e">
        <f>_xlfn.XLOOKUP(PROTEIN_stoich[[#This Row],[uniprot]],[1]!UniprotIFO[Entry],[1]!UniprotIFO[essential?],"")</f>
        <v>#REF!</v>
      </c>
      <c r="S2511" t="e">
        <f>_xlfn.XLOOKUP(PROTEIN_stoich[[#This Row],[sequence]],[2]!Table1[sequence_without_asterisks],[2]!Table1[protein_stoich seq matches],"")</f>
        <v>#REF!</v>
      </c>
      <c r="T2511" t="e">
        <f>_xlfn.XLOOKUP(PROTEIN_stoich[[#This Row],[uniprot]],[1]!UniprotIFO[Entry],[1]!UniprotIFO[protein_id in GSM model format],"")</f>
        <v>#REF!</v>
      </c>
    </row>
    <row r="2512" spans="1:20" x14ac:dyDescent="0.2">
      <c r="A25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rt0799</v>
      </c>
      <c r="B2512" t="s">
        <v>977</v>
      </c>
      <c r="C2512" t="s">
        <v>306</v>
      </c>
      <c r="D2512" t="s">
        <v>978</v>
      </c>
      <c r="E2512" t="s">
        <v>16</v>
      </c>
      <c r="G25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2">
        <v>0</v>
      </c>
      <c r="I2512" s="25" cm="1">
        <f t="array" ref="I2512">SUMPRODUCT((LEN(PROTEIN_stoich[[#This Row],[sequence]])-LEN(SUBSTITUTE(PROTEIN_stoich[[#This Row],[sequence]],{"A";"C";"D";"E";"F";"G";"H";"I";"K";"L";"M";"N";"P";"Q";"R";"S";"T";"V";"W";"Y"},""))),{72.08;104.14;115.08;129.11;148.17;58.05;138.14;114.16;130.18;114.16;132.2;115.1;98.12;129.13;158.19;88.08;102.1;100.13;187.21;164.17})/1000</f>
        <v>65.849080000000001</v>
      </c>
      <c r="J2512" t="s">
        <v>3326</v>
      </c>
      <c r="K2512" s="4" t="s">
        <v>12</v>
      </c>
      <c r="M2512">
        <f>LEN(SUBSTITUTE(PROTEIN_stoich[[#This Row],[sequence]],"*",""))</f>
        <v>587</v>
      </c>
      <c r="O2512" t="s">
        <v>16</v>
      </c>
      <c r="P2512" t="str">
        <f>_xlfn.LET(_xlpm.id,PROTEIN_stoich[[#This Row],[uniprot]],HYPERLINK("https://www.uniprot.org/uniprotkb/"&amp;_xlpm.id&amp;"/entry",_xlpm.id))</f>
        <v>A0A2T0AJC8</v>
      </c>
      <c r="Q2512" t="e">
        <f>_xlfn.XLOOKUP(PROTEIN_stoich[[#This Row],[uniprot]],[1]!UniprotIFO[Entry],[1]!UniprotIFO[Gene Ontology IDs],"")</f>
        <v>#REF!</v>
      </c>
      <c r="R2512" t="e">
        <f>_xlfn.XLOOKUP(PROTEIN_stoich[[#This Row],[uniprot]],[1]!UniprotIFO[Entry],[1]!UniprotIFO[essential?],"")</f>
        <v>#REF!</v>
      </c>
      <c r="S2512" t="e">
        <f>_xlfn.XLOOKUP(PROTEIN_stoich[[#This Row],[sequence]],[2]!Table1[sequence_without_asterisks],[2]!Table1[protein_stoich seq matches],"")</f>
        <v>#REF!</v>
      </c>
      <c r="T2512" t="e">
        <f>_xlfn.XLOOKUP(PROTEIN_stoich[[#This Row],[uniprot]],[1]!UniprotIFO[Entry],[1]!UniprotIFO[protein_id in GSM model format],"")</f>
        <v>#REF!</v>
      </c>
    </row>
    <row r="2513" spans="1:20" x14ac:dyDescent="0.2">
      <c r="A25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rt0797</v>
      </c>
      <c r="B2513" t="s">
        <v>975</v>
      </c>
      <c r="C2513" t="s">
        <v>254</v>
      </c>
      <c r="D2513" t="s">
        <v>976</v>
      </c>
      <c r="E2513" t="s">
        <v>23</v>
      </c>
      <c r="G25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3">
        <v>0</v>
      </c>
      <c r="I2513" s="25" cm="1">
        <f t="array" ref="I2513">SUMPRODUCT((LEN(PROTEIN_stoich[[#This Row],[sequence]])-LEN(SUBSTITUTE(PROTEIN_stoich[[#This Row],[sequence]],{"A";"C";"D";"E";"F";"G";"H";"I";"K";"L";"M";"N";"P";"Q";"R";"S";"T";"V";"W";"Y"},""))),{72.08;104.14;115.08;129.11;148.17;58.05;138.14;114.16;130.18;114.16;132.2;115.1;98.12;129.13;158.19;88.08;102.1;100.13;187.21;164.17})/1000</f>
        <v>16.701539999999998</v>
      </c>
      <c r="J2513" t="s">
        <v>3325</v>
      </c>
      <c r="K2513" s="4" t="s">
        <v>12</v>
      </c>
      <c r="M2513">
        <f>LEN(SUBSTITUTE(PROTEIN_stoich[[#This Row],[sequence]],"*",""))</f>
        <v>150</v>
      </c>
      <c r="O2513" t="s">
        <v>16</v>
      </c>
      <c r="P2513" t="str">
        <f>_xlfn.LET(_xlpm.id,PROTEIN_stoich[[#This Row],[uniprot]],HYPERLINK("https://www.uniprot.org/uniprotkb/"&amp;_xlpm.id&amp;"/entry",_xlpm.id))</f>
        <v>A0A0K3CCH2</v>
      </c>
      <c r="Q2513" t="e">
        <f>_xlfn.XLOOKUP(PROTEIN_stoich[[#This Row],[uniprot]],[1]!UniprotIFO[Entry],[1]!UniprotIFO[Gene Ontology IDs],"")</f>
        <v>#REF!</v>
      </c>
      <c r="R2513" t="e">
        <f>_xlfn.XLOOKUP(PROTEIN_stoich[[#This Row],[uniprot]],[1]!UniprotIFO[Entry],[1]!UniprotIFO[essential?],"")</f>
        <v>#REF!</v>
      </c>
      <c r="S2513" t="e">
        <f>_xlfn.XLOOKUP(PROTEIN_stoich[[#This Row],[sequence]],[2]!Table1[sequence_without_asterisks],[2]!Table1[protein_stoich seq matches],"")</f>
        <v>#REF!</v>
      </c>
      <c r="T2513" t="e">
        <f>_xlfn.XLOOKUP(PROTEIN_stoich[[#This Row],[uniprot]],[1]!UniprotIFO[Entry],[1]!UniprotIFO[protein_id in GSM model format],"")</f>
        <v>#REF!</v>
      </c>
    </row>
    <row r="2514" spans="1:20" x14ac:dyDescent="0.2">
      <c r="A25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rt0777</v>
      </c>
      <c r="B2514" t="s">
        <v>972</v>
      </c>
      <c r="C2514" t="s">
        <v>973</v>
      </c>
      <c r="D2514" t="s">
        <v>974</v>
      </c>
      <c r="E2514" t="s">
        <v>335</v>
      </c>
      <c r="G25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4">
        <v>0</v>
      </c>
      <c r="I2514" s="25" cm="1">
        <f t="array" ref="I2514">SUMPRODUCT((LEN(PROTEIN_stoich[[#This Row],[sequence]])-LEN(SUBSTITUTE(PROTEIN_stoich[[#This Row],[sequence]],{"A";"C";"D";"E";"F";"G";"H";"I";"K";"L";"M";"N";"P";"Q";"R";"S";"T";"V";"W";"Y"},""))),{72.08;104.14;115.08;129.11;148.17;58.05;138.14;114.16;130.18;114.16;132.2;115.1;98.12;129.13;158.19;88.08;102.1;100.13;187.21;164.17})/1000</f>
        <v>145.44992999999999</v>
      </c>
      <c r="J2514" t="s">
        <v>3324</v>
      </c>
      <c r="K2514" s="4" t="s">
        <v>12</v>
      </c>
      <c r="M2514">
        <f>LEN(SUBSTITUTE(PROTEIN_stoich[[#This Row],[sequence]],"*",""))</f>
        <v>1312</v>
      </c>
      <c r="O2514" t="s">
        <v>16</v>
      </c>
      <c r="P2514" t="str">
        <f>_xlfn.LET(_xlpm.id,PROTEIN_stoich[[#This Row],[uniprot]],HYPERLINK("https://www.uniprot.org/uniprotkb/"&amp;_xlpm.id&amp;"/entry",_xlpm.id))</f>
        <v>A0A2T0AJ90</v>
      </c>
      <c r="Q2514" t="e">
        <f>_xlfn.XLOOKUP(PROTEIN_stoich[[#This Row],[uniprot]],[1]!UniprotIFO[Entry],[1]!UniprotIFO[Gene Ontology IDs],"")</f>
        <v>#REF!</v>
      </c>
      <c r="R2514" t="e">
        <f>_xlfn.XLOOKUP(PROTEIN_stoich[[#This Row],[uniprot]],[1]!UniprotIFO[Entry],[1]!UniprotIFO[essential?],"")</f>
        <v>#REF!</v>
      </c>
      <c r="S2514" t="e">
        <f>_xlfn.XLOOKUP(PROTEIN_stoich[[#This Row],[sequence]],[2]!Table1[sequence_without_asterisks],[2]!Table1[protein_stoich seq matches],"")</f>
        <v>#REF!</v>
      </c>
      <c r="T2514" t="e">
        <f>_xlfn.XLOOKUP(PROTEIN_stoich[[#This Row],[uniprot]],[1]!UniprotIFO[Entry],[1]!UniprotIFO[protein_id in GSM model format],"")</f>
        <v>#REF!</v>
      </c>
    </row>
    <row r="2515" spans="1:20" x14ac:dyDescent="0.2">
      <c r="A25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rt0769</v>
      </c>
      <c r="B2515" t="s">
        <v>970</v>
      </c>
      <c r="C2515" t="s">
        <v>297</v>
      </c>
      <c r="D2515" t="s">
        <v>971</v>
      </c>
      <c r="E2515" t="s">
        <v>29</v>
      </c>
      <c r="G25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5">
        <v>0</v>
      </c>
      <c r="I2515" s="25" cm="1">
        <f t="array" ref="I2515">SUMPRODUCT((LEN(PROTEIN_stoich[[#This Row],[sequence]])-LEN(SUBSTITUTE(PROTEIN_stoich[[#This Row],[sequence]],{"A";"C";"D";"E";"F";"G";"H";"I";"K";"L";"M";"N";"P";"Q";"R";"S";"T";"V";"W";"Y"},""))),{72.08;104.14;115.08;129.11;148.17;58.05;138.14;114.16;130.18;114.16;132.2;115.1;98.12;129.13;158.19;88.08;102.1;100.13;187.21;164.17})/1000</f>
        <v>62.138569999999994</v>
      </c>
      <c r="J2515" t="s">
        <v>3323</v>
      </c>
      <c r="K2515" s="4" t="s">
        <v>12</v>
      </c>
      <c r="M2515">
        <f>LEN(SUBSTITUTE(PROTEIN_stoich[[#This Row],[sequence]],"*",""))</f>
        <v>555</v>
      </c>
      <c r="O2515" t="s">
        <v>16</v>
      </c>
      <c r="P2515" t="str">
        <f>_xlfn.LET(_xlpm.id,PROTEIN_stoich[[#This Row],[uniprot]],HYPERLINK("https://www.uniprot.org/uniprotkb/"&amp;_xlpm.id&amp;"/entry",_xlpm.id))</f>
        <v>A0A2T0AJ96</v>
      </c>
      <c r="Q2515" t="e">
        <f>_xlfn.XLOOKUP(PROTEIN_stoich[[#This Row],[uniprot]],[1]!UniprotIFO[Entry],[1]!UniprotIFO[Gene Ontology IDs],"")</f>
        <v>#REF!</v>
      </c>
      <c r="R2515" t="e">
        <f>_xlfn.XLOOKUP(PROTEIN_stoich[[#This Row],[uniprot]],[1]!UniprotIFO[Entry],[1]!UniprotIFO[essential?],"")</f>
        <v>#REF!</v>
      </c>
      <c r="S2515" t="e">
        <f>_xlfn.XLOOKUP(PROTEIN_stoich[[#This Row],[sequence]],[2]!Table1[sequence_without_asterisks],[2]!Table1[protein_stoich seq matches],"")</f>
        <v>#REF!</v>
      </c>
      <c r="T2515" t="e">
        <f>_xlfn.XLOOKUP(PROTEIN_stoich[[#This Row],[uniprot]],[1]!UniprotIFO[Entry],[1]!UniprotIFO[protein_id in GSM model format],"")</f>
        <v>#REF!</v>
      </c>
    </row>
    <row r="2516" spans="1:20" x14ac:dyDescent="0.2">
      <c r="A25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rt0767</v>
      </c>
      <c r="B2516" t="s">
        <v>967</v>
      </c>
      <c r="C2516" t="s">
        <v>968</v>
      </c>
      <c r="D2516" t="s">
        <v>969</v>
      </c>
      <c r="E2516" t="s">
        <v>16</v>
      </c>
      <c r="G25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6">
        <v>0</v>
      </c>
      <c r="I2516" s="25" cm="1">
        <f t="array" ref="I2516">SUMPRODUCT((LEN(PROTEIN_stoich[[#This Row],[sequence]])-LEN(SUBSTITUTE(PROTEIN_stoich[[#This Row],[sequence]],{"A";"C";"D";"E";"F";"G";"H";"I";"K";"L";"M";"N";"P";"Q";"R";"S";"T";"V";"W";"Y"},""))),{72.08;104.14;115.08;129.11;148.17;58.05;138.14;114.16;130.18;114.16;132.2;115.1;98.12;129.13;158.19;88.08;102.1;100.13;187.21;164.17})/1000</f>
        <v>68.04213</v>
      </c>
      <c r="J2516" t="s">
        <v>3322</v>
      </c>
      <c r="K2516" s="4" t="s">
        <v>12</v>
      </c>
      <c r="M2516">
        <f>LEN(SUBSTITUTE(PROTEIN_stoich[[#This Row],[sequence]],"*",""))</f>
        <v>589</v>
      </c>
      <c r="O2516" t="s">
        <v>16</v>
      </c>
      <c r="P2516" t="str">
        <f>_xlfn.LET(_xlpm.id,PROTEIN_stoich[[#This Row],[uniprot]],HYPERLINK("https://www.uniprot.org/uniprotkb/"&amp;_xlpm.id&amp;"/entry",_xlpm.id))</f>
        <v>A0A2T0AJ65</v>
      </c>
      <c r="Q2516" t="e">
        <f>_xlfn.XLOOKUP(PROTEIN_stoich[[#This Row],[uniprot]],[1]!UniprotIFO[Entry],[1]!UniprotIFO[Gene Ontology IDs],"")</f>
        <v>#REF!</v>
      </c>
      <c r="R2516" t="e">
        <f>_xlfn.XLOOKUP(PROTEIN_stoich[[#This Row],[uniprot]],[1]!UniprotIFO[Entry],[1]!UniprotIFO[essential?],"")</f>
        <v>#REF!</v>
      </c>
      <c r="S2516" t="e">
        <f>_xlfn.XLOOKUP(PROTEIN_stoich[[#This Row],[sequence]],[2]!Table1[sequence_without_asterisks],[2]!Table1[protein_stoich seq matches],"")</f>
        <v>#REF!</v>
      </c>
      <c r="T2516" t="e">
        <f>_xlfn.XLOOKUP(PROTEIN_stoich[[#This Row],[uniprot]],[1]!UniprotIFO[Entry],[1]!UniprotIFO[protein_id in GSM model format],"")</f>
        <v>#REF!</v>
      </c>
    </row>
    <row r="2517" spans="1:20" x14ac:dyDescent="0.2">
      <c r="A25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rt0757</v>
      </c>
      <c r="B2517" t="s">
        <v>964</v>
      </c>
      <c r="C2517" t="s">
        <v>322</v>
      </c>
      <c r="D2517" t="s">
        <v>965</v>
      </c>
      <c r="E2517" t="s">
        <v>16</v>
      </c>
      <c r="G2517"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2517" t="s">
        <v>966</v>
      </c>
      <c r="I2517" s="25" cm="1">
        <f t="array" ref="I2517">SUMPRODUCT((LEN(PROTEIN_stoich[[#This Row],[sequence]])-LEN(SUBSTITUTE(PROTEIN_stoich[[#This Row],[sequence]],{"A";"C";"D";"E";"F";"G";"H";"I";"K";"L";"M";"N";"P";"Q";"R";"S";"T";"V";"W";"Y"},""))),{72.08;104.14;115.08;129.11;148.17;58.05;138.14;114.16;130.18;114.16;132.2;115.1;98.12;129.13;158.19;88.08;102.1;100.13;187.21;164.17})/1000</f>
        <v>99.697950000000006</v>
      </c>
      <c r="J2517" t="s">
        <v>3321</v>
      </c>
      <c r="K2517" s="4" t="s">
        <v>12</v>
      </c>
      <c r="M2517">
        <f>LEN(SUBSTITUTE(PROTEIN_stoich[[#This Row],[sequence]],"*",""))</f>
        <v>889</v>
      </c>
      <c r="N2517" t="s">
        <v>4806</v>
      </c>
      <c r="O2517" t="s">
        <v>16</v>
      </c>
      <c r="P2517" t="str">
        <f>_xlfn.LET(_xlpm.id,PROTEIN_stoich[[#This Row],[uniprot]],HYPERLINK("https://www.uniprot.org/uniprotkb/"&amp;_xlpm.id&amp;"/entry",_xlpm.id))</f>
        <v>A0A0K3C7M0</v>
      </c>
      <c r="Q2517" t="e">
        <f>_xlfn.XLOOKUP(PROTEIN_stoich[[#This Row],[uniprot]],[1]!UniprotIFO[Entry],[1]!UniprotIFO[Gene Ontology IDs],"")</f>
        <v>#REF!</v>
      </c>
      <c r="R2517" t="e">
        <f>_xlfn.XLOOKUP(PROTEIN_stoich[[#This Row],[uniprot]],[1]!UniprotIFO[Entry],[1]!UniprotIFO[essential?],"")</f>
        <v>#REF!</v>
      </c>
      <c r="S2517" t="e">
        <f>_xlfn.XLOOKUP(PROTEIN_stoich[[#This Row],[sequence]],[2]!Table1[sequence_without_asterisks],[2]!Table1[protein_stoich seq matches],"")</f>
        <v>#REF!</v>
      </c>
      <c r="T2517" t="e">
        <f>_xlfn.XLOOKUP(PROTEIN_stoich[[#This Row],[uniprot]],[1]!UniprotIFO[Entry],[1]!UniprotIFO[protein_id in GSM model format],"")</f>
        <v>#REF!</v>
      </c>
    </row>
    <row r="2518" spans="1:20" x14ac:dyDescent="0.2">
      <c r="A25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rt0745</v>
      </c>
      <c r="B2518" t="s">
        <v>961</v>
      </c>
      <c r="C2518" t="s">
        <v>961</v>
      </c>
      <c r="D2518" t="s">
        <v>962</v>
      </c>
      <c r="E2518" t="s">
        <v>16</v>
      </c>
      <c r="G2518" t="str">
        <f>IF(PROTEIN_stoich[[#This Row],[cofactor_manual]]="","",IF(ISNUMBER(FIND("_"&amp;PROTEIN_stoich[[#This Row],[translation_loc]]&amp;":",PROTEIN_stoich[[#This Row],[cofactor_manual]])),PROTEIN_stoich[[#This Row],[cofactor_manual]],SUBSTITUTE(PROTEIN_stoich[[#This Row],[cofactor_manual]],":","_"&amp;PROTEIN_stoich[[#This Row],[translation_loc]]&amp;":")))</f>
        <v>fmn_c:1</v>
      </c>
      <c r="H2518" t="s">
        <v>963</v>
      </c>
      <c r="I2518" s="25" cm="1">
        <f t="array" ref="I2518">SUMPRODUCT((LEN(PROTEIN_stoich[[#This Row],[sequence]])-LEN(SUBSTITUTE(PROTEIN_stoich[[#This Row],[sequence]],{"A";"C";"D";"E";"F";"G";"H";"I";"K";"L";"M";"N";"P";"Q";"R";"S";"T";"V";"W";"Y"},""))),{72.08;104.14;115.08;129.11;148.17;58.05;138.14;114.16;130.18;114.16;132.2;115.1;98.12;129.13;158.19;88.08;102.1;100.13;187.21;164.17})/1000</f>
        <v>61.883360000000003</v>
      </c>
      <c r="J2518" t="s">
        <v>3320</v>
      </c>
      <c r="K2518" s="4" t="s">
        <v>12</v>
      </c>
      <c r="M2518">
        <f>LEN(SUBSTITUTE(PROTEIN_stoich[[#This Row],[sequence]],"*",""))</f>
        <v>561</v>
      </c>
      <c r="N2518" t="s">
        <v>4814</v>
      </c>
      <c r="O2518" t="s">
        <v>16</v>
      </c>
      <c r="P2518" t="str">
        <f>_xlfn.LET(_xlpm.id,PROTEIN_stoich[[#This Row],[uniprot]],HYPERLINK("https://www.uniprot.org/uniprotkb/"&amp;_xlpm.id&amp;"/entry",_xlpm.id))</f>
        <v>A0A2T0AJ47</v>
      </c>
      <c r="Q2518" t="e">
        <f>_xlfn.XLOOKUP(PROTEIN_stoich[[#This Row],[uniprot]],[1]!UniprotIFO[Entry],[1]!UniprotIFO[Gene Ontology IDs],"")</f>
        <v>#REF!</v>
      </c>
      <c r="R2518" t="e">
        <f>_xlfn.XLOOKUP(PROTEIN_stoich[[#This Row],[uniprot]],[1]!UniprotIFO[Entry],[1]!UniprotIFO[essential?],"")</f>
        <v>#REF!</v>
      </c>
      <c r="S2518" t="e">
        <f>_xlfn.XLOOKUP(PROTEIN_stoich[[#This Row],[sequence]],[2]!Table1[sequence_without_asterisks],[2]!Table1[protein_stoich seq matches],"")</f>
        <v>#REF!</v>
      </c>
      <c r="T2518" t="e">
        <f>_xlfn.XLOOKUP(PROTEIN_stoich[[#This Row],[uniprot]],[1]!UniprotIFO[Entry],[1]!UniprotIFO[protein_id in GSM model format],"")</f>
        <v>#REF!</v>
      </c>
    </row>
    <row r="2519" spans="1:20" x14ac:dyDescent="0.2">
      <c r="A25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rt0738</v>
      </c>
      <c r="B2519" t="s">
        <v>959</v>
      </c>
      <c r="C2519" t="s">
        <v>959</v>
      </c>
      <c r="D2519" t="s">
        <v>960</v>
      </c>
      <c r="E2519" t="s">
        <v>16</v>
      </c>
      <c r="G25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19">
        <v>0</v>
      </c>
      <c r="I2519" s="25" cm="1">
        <f t="array" ref="I2519">SUMPRODUCT((LEN(PROTEIN_stoich[[#This Row],[sequence]])-LEN(SUBSTITUTE(PROTEIN_stoich[[#This Row],[sequence]],{"A";"C";"D";"E";"F";"G";"H";"I";"K";"L";"M";"N";"P";"Q";"R";"S";"T";"V";"W";"Y"},""))),{72.08;104.14;115.08;129.11;148.17;58.05;138.14;114.16;130.18;114.16;132.2;115.1;98.12;129.13;158.19;88.08;102.1;100.13;187.21;164.17})/1000</f>
        <v>79.256599999999992</v>
      </c>
      <c r="J2519" t="s">
        <v>3319</v>
      </c>
      <c r="K2519" s="4" t="s">
        <v>12</v>
      </c>
      <c r="M2519">
        <f>LEN(SUBSTITUTE(PROTEIN_stoich[[#This Row],[sequence]],"*",""))</f>
        <v>708</v>
      </c>
      <c r="O2519" t="s">
        <v>16</v>
      </c>
      <c r="P2519" t="str">
        <f>_xlfn.LET(_xlpm.id,PROTEIN_stoich[[#This Row],[uniprot]],HYPERLINK("https://www.uniprot.org/uniprotkb/"&amp;_xlpm.id&amp;"/entry",_xlpm.id))</f>
        <v>A0A0K3C581</v>
      </c>
      <c r="Q2519" t="e">
        <f>_xlfn.XLOOKUP(PROTEIN_stoich[[#This Row],[uniprot]],[1]!UniprotIFO[Entry],[1]!UniprotIFO[Gene Ontology IDs],"")</f>
        <v>#REF!</v>
      </c>
      <c r="R2519" t="e">
        <f>_xlfn.XLOOKUP(PROTEIN_stoich[[#This Row],[uniprot]],[1]!UniprotIFO[Entry],[1]!UniprotIFO[essential?],"")</f>
        <v>#REF!</v>
      </c>
      <c r="S2519" t="e">
        <f>_xlfn.XLOOKUP(PROTEIN_stoich[[#This Row],[sequence]],[2]!Table1[sequence_without_asterisks],[2]!Table1[protein_stoich seq matches],"")</f>
        <v>#REF!</v>
      </c>
      <c r="T2519" t="e">
        <f>_xlfn.XLOOKUP(PROTEIN_stoich[[#This Row],[uniprot]],[1]!UniprotIFO[Entry],[1]!UniprotIFO[protein_id in GSM model format],"")</f>
        <v>#REF!</v>
      </c>
    </row>
    <row r="2520" spans="1:20" x14ac:dyDescent="0.2">
      <c r="A25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rt0736</v>
      </c>
      <c r="B2520" t="s">
        <v>957</v>
      </c>
      <c r="C2520" t="s">
        <v>957</v>
      </c>
      <c r="D2520" t="s">
        <v>958</v>
      </c>
      <c r="E2520" t="s">
        <v>16</v>
      </c>
      <c r="G25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0">
        <v>0</v>
      </c>
      <c r="I2520" s="25" cm="1">
        <f t="array" ref="I2520">SUMPRODUCT((LEN(PROTEIN_stoich[[#This Row],[sequence]])-LEN(SUBSTITUTE(PROTEIN_stoich[[#This Row],[sequence]],{"A";"C";"D";"E";"F";"G";"H";"I";"K";"L";"M";"N";"P";"Q";"R";"S";"T";"V";"W";"Y"},""))),{72.08;104.14;115.08;129.11;148.17;58.05;138.14;114.16;130.18;114.16;132.2;115.1;98.12;129.13;158.19;88.08;102.1;100.13;187.21;164.17})/1000</f>
        <v>29.246640000000003</v>
      </c>
      <c r="J2520" t="s">
        <v>3318</v>
      </c>
      <c r="K2520" s="4" t="s">
        <v>12</v>
      </c>
      <c r="M2520">
        <f>LEN(SUBSTITUTE(PROTEIN_stoich[[#This Row],[sequence]],"*",""))</f>
        <v>275</v>
      </c>
      <c r="O2520" t="s">
        <v>16</v>
      </c>
      <c r="P2520" t="str">
        <f>_xlfn.LET(_xlpm.id,PROTEIN_stoich[[#This Row],[uniprot]],HYPERLINK("https://www.uniprot.org/uniprotkb/"&amp;_xlpm.id&amp;"/entry",_xlpm.id))</f>
        <v>A0A0K3C873</v>
      </c>
      <c r="Q2520" t="e">
        <f>_xlfn.XLOOKUP(PROTEIN_stoich[[#This Row],[uniprot]],[1]!UniprotIFO[Entry],[1]!UniprotIFO[Gene Ontology IDs],"")</f>
        <v>#REF!</v>
      </c>
      <c r="R2520" t="e">
        <f>_xlfn.XLOOKUP(PROTEIN_stoich[[#This Row],[uniprot]],[1]!UniprotIFO[Entry],[1]!UniprotIFO[essential?],"")</f>
        <v>#REF!</v>
      </c>
      <c r="S2520" t="e">
        <f>_xlfn.XLOOKUP(PROTEIN_stoich[[#This Row],[sequence]],[2]!Table1[sequence_without_asterisks],[2]!Table1[protein_stoich seq matches],"")</f>
        <v>#REF!</v>
      </c>
      <c r="T2520" t="e">
        <f>_xlfn.XLOOKUP(PROTEIN_stoich[[#This Row],[uniprot]],[1]!UniprotIFO[Entry],[1]!UniprotIFO[protein_id in GSM model format],"")</f>
        <v>#REF!</v>
      </c>
    </row>
    <row r="2521" spans="1:20" x14ac:dyDescent="0.2">
      <c r="A25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rt0734</v>
      </c>
      <c r="B2521" t="s">
        <v>955</v>
      </c>
      <c r="C2521" t="s">
        <v>181</v>
      </c>
      <c r="D2521" t="s">
        <v>956</v>
      </c>
      <c r="E2521" t="s">
        <v>29</v>
      </c>
      <c r="G25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1">
        <v>0</v>
      </c>
      <c r="I2521" s="25" cm="1">
        <f t="array" ref="I2521">SUMPRODUCT((LEN(PROTEIN_stoich[[#This Row],[sequence]])-LEN(SUBSTITUTE(PROTEIN_stoich[[#This Row],[sequence]],{"A";"C";"D";"E";"F";"G";"H";"I";"K";"L";"M";"N";"P";"Q";"R";"S";"T";"V";"W";"Y"},""))),{72.08;104.14;115.08;129.11;148.17;58.05;138.14;114.16;130.18;114.16;132.2;115.1;98.12;129.13;158.19;88.08;102.1;100.13;187.21;164.17})/1000</f>
        <v>58.002600000000008</v>
      </c>
      <c r="J2521" t="s">
        <v>3317</v>
      </c>
      <c r="K2521" s="4" t="s">
        <v>12</v>
      </c>
      <c r="M2521">
        <f>LEN(SUBSTITUTE(PROTEIN_stoich[[#This Row],[sequence]],"*",""))</f>
        <v>542</v>
      </c>
      <c r="O2521" t="s">
        <v>16</v>
      </c>
      <c r="P2521" t="str">
        <f>_xlfn.LET(_xlpm.id,PROTEIN_stoich[[#This Row],[uniprot]],HYPERLINK("https://www.uniprot.org/uniprotkb/"&amp;_xlpm.id&amp;"/entry",_xlpm.id))</f>
        <v>A0A0K3C8J7</v>
      </c>
      <c r="Q2521" t="e">
        <f>_xlfn.XLOOKUP(PROTEIN_stoich[[#This Row],[uniprot]],[1]!UniprotIFO[Entry],[1]!UniprotIFO[Gene Ontology IDs],"")</f>
        <v>#REF!</v>
      </c>
      <c r="R2521" t="e">
        <f>_xlfn.XLOOKUP(PROTEIN_stoich[[#This Row],[uniprot]],[1]!UniprotIFO[Entry],[1]!UniprotIFO[essential?],"")</f>
        <v>#REF!</v>
      </c>
      <c r="S2521" t="e">
        <f>_xlfn.XLOOKUP(PROTEIN_stoich[[#This Row],[sequence]],[2]!Table1[sequence_without_asterisks],[2]!Table1[protein_stoich seq matches],"")</f>
        <v>#REF!</v>
      </c>
      <c r="T2521" t="e">
        <f>_xlfn.XLOOKUP(PROTEIN_stoich[[#This Row],[uniprot]],[1]!UniprotIFO[Entry],[1]!UniprotIFO[protein_id in GSM model format],"")</f>
        <v>#REF!</v>
      </c>
    </row>
    <row r="2522" spans="1:20" x14ac:dyDescent="0.2">
      <c r="A25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rt0733_m</v>
      </c>
      <c r="B2522" t="s">
        <v>953</v>
      </c>
      <c r="C2522" t="s">
        <v>264</v>
      </c>
      <c r="D2522" t="s">
        <v>954</v>
      </c>
      <c r="E2522" t="s">
        <v>23</v>
      </c>
      <c r="G25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2">
        <v>0</v>
      </c>
      <c r="I2522" s="25" cm="1">
        <f t="array" ref="I2522">SUMPRODUCT((LEN(PROTEIN_stoich[[#This Row],[sequence]])-LEN(SUBSTITUTE(PROTEIN_stoich[[#This Row],[sequence]],{"A";"C";"D";"E";"F";"G";"H";"I";"K";"L";"M";"N";"P";"Q";"R";"S";"T";"V";"W";"Y"},""))),{72.08;104.14;115.08;129.11;148.17;58.05;138.14;114.16;130.18;114.16;132.2;115.1;98.12;129.13;158.19;88.08;102.1;100.13;187.21;164.17})/1000</f>
        <v>38.485880000000002</v>
      </c>
      <c r="J2522" t="s">
        <v>3316</v>
      </c>
      <c r="K2522" s="4" t="s">
        <v>12</v>
      </c>
      <c r="M2522">
        <f>LEN(SUBSTITUTE(PROTEIN_stoich[[#This Row],[sequence]],"*",""))</f>
        <v>366</v>
      </c>
      <c r="O2522" t="s">
        <v>16</v>
      </c>
      <c r="P2522" t="str">
        <f>_xlfn.LET(_xlpm.id,PROTEIN_stoich[[#This Row],[uniprot]],HYPERLINK("https://www.uniprot.org/uniprotkb/"&amp;_xlpm.id&amp;"/entry",_xlpm.id))</f>
        <v>A0A2T0AJ46</v>
      </c>
      <c r="Q2522" t="e">
        <f>_xlfn.XLOOKUP(PROTEIN_stoich[[#This Row],[uniprot]],[1]!UniprotIFO[Entry],[1]!UniprotIFO[Gene Ontology IDs],"")</f>
        <v>#REF!</v>
      </c>
      <c r="R2522" t="e">
        <f>_xlfn.XLOOKUP(PROTEIN_stoich[[#This Row],[uniprot]],[1]!UniprotIFO[Entry],[1]!UniprotIFO[essential?],"")</f>
        <v>#REF!</v>
      </c>
      <c r="S2522" t="e">
        <f>_xlfn.XLOOKUP(PROTEIN_stoich[[#This Row],[sequence]],[2]!Table1[sequence_without_asterisks],[2]!Table1[protein_stoich seq matches],"")</f>
        <v>#REF!</v>
      </c>
      <c r="T2522" t="e">
        <f>_xlfn.XLOOKUP(PROTEIN_stoich[[#This Row],[uniprot]],[1]!UniprotIFO[Entry],[1]!UniprotIFO[protein_id in GSM model format],"")</f>
        <v>#REF!</v>
      </c>
    </row>
    <row r="2523" spans="1:20" x14ac:dyDescent="0.2">
      <c r="A25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rt0733_c</v>
      </c>
      <c r="B2523" t="s">
        <v>953</v>
      </c>
      <c r="C2523" t="s">
        <v>264</v>
      </c>
      <c r="D2523" t="s">
        <v>954</v>
      </c>
      <c r="E2523" t="s">
        <v>16</v>
      </c>
      <c r="G25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3">
        <v>0</v>
      </c>
      <c r="I2523" s="25" cm="1">
        <f t="array" ref="I2523">SUMPRODUCT((LEN(PROTEIN_stoich[[#This Row],[sequence]])-LEN(SUBSTITUTE(PROTEIN_stoich[[#This Row],[sequence]],{"A";"C";"D";"E";"F";"G";"H";"I";"K";"L";"M";"N";"P";"Q";"R";"S";"T";"V";"W";"Y"},""))),{72.08;104.14;115.08;129.11;148.17;58.05;138.14;114.16;130.18;114.16;132.2;115.1;98.12;129.13;158.19;88.08;102.1;100.13;187.21;164.17})/1000</f>
        <v>38.485880000000002</v>
      </c>
      <c r="J2523" t="s">
        <v>3316</v>
      </c>
      <c r="K2523" s="4" t="s">
        <v>12</v>
      </c>
      <c r="M2523">
        <f>LEN(SUBSTITUTE(PROTEIN_stoich[[#This Row],[sequence]],"*",""))</f>
        <v>366</v>
      </c>
      <c r="O2523" t="s">
        <v>16</v>
      </c>
      <c r="P2523" t="str">
        <f>_xlfn.LET(_xlpm.id,PROTEIN_stoich[[#This Row],[uniprot]],HYPERLINK("https://www.uniprot.org/uniprotkb/"&amp;_xlpm.id&amp;"/entry",_xlpm.id))</f>
        <v>A0A2T0AJ46</v>
      </c>
      <c r="Q2523" t="e">
        <f>_xlfn.XLOOKUP(PROTEIN_stoich[[#This Row],[uniprot]],[1]!UniprotIFO[Entry],[1]!UniprotIFO[Gene Ontology IDs],"")</f>
        <v>#REF!</v>
      </c>
      <c r="R2523" t="e">
        <f>_xlfn.XLOOKUP(PROTEIN_stoich[[#This Row],[uniprot]],[1]!UniprotIFO[Entry],[1]!UniprotIFO[essential?],"")</f>
        <v>#REF!</v>
      </c>
      <c r="S2523" t="e">
        <f>_xlfn.XLOOKUP(PROTEIN_stoich[[#This Row],[sequence]],[2]!Table1[sequence_without_asterisks],[2]!Table1[protein_stoich seq matches],"")</f>
        <v>#REF!</v>
      </c>
      <c r="T2523" t="e">
        <f>_xlfn.XLOOKUP(PROTEIN_stoich[[#This Row],[uniprot]],[1]!UniprotIFO[Entry],[1]!UniprotIFO[protein_id in GSM model format],"")</f>
        <v>#REF!</v>
      </c>
    </row>
    <row r="2524" spans="1:20" x14ac:dyDescent="0.2">
      <c r="A25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rt0720</v>
      </c>
      <c r="B2524" t="s">
        <v>951</v>
      </c>
      <c r="C2524" t="s">
        <v>528</v>
      </c>
      <c r="D2524" t="s">
        <v>952</v>
      </c>
      <c r="E2524" t="s">
        <v>20</v>
      </c>
      <c r="G25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4">
        <v>0</v>
      </c>
      <c r="I2524" s="25" cm="1">
        <f t="array" ref="I2524">SUMPRODUCT((LEN(PROTEIN_stoich[[#This Row],[sequence]])-LEN(SUBSTITUTE(PROTEIN_stoich[[#This Row],[sequence]],{"A";"C";"D";"E";"F";"G";"H";"I";"K";"L";"M";"N";"P";"Q";"R";"S";"T";"V";"W";"Y"},""))),{72.08;104.14;115.08;129.11;148.17;58.05;138.14;114.16;130.18;114.16;132.2;115.1;98.12;129.13;158.19;88.08;102.1;100.13;187.21;164.17})/1000</f>
        <v>49.317509999999999</v>
      </c>
      <c r="J2524" t="s">
        <v>3315</v>
      </c>
      <c r="K2524" s="4" t="s">
        <v>12</v>
      </c>
      <c r="M2524">
        <f>LEN(SUBSTITUTE(PROTEIN_stoich[[#This Row],[sequence]],"*",""))</f>
        <v>447</v>
      </c>
      <c r="O2524" t="s">
        <v>16</v>
      </c>
      <c r="P2524" t="str">
        <f>_xlfn.LET(_xlpm.id,PROTEIN_stoich[[#This Row],[uniprot]],HYPERLINK("https://www.uniprot.org/uniprotkb/"&amp;_xlpm.id&amp;"/entry",_xlpm.id))</f>
        <v>A0A2T0AJ87</v>
      </c>
      <c r="Q2524" t="e">
        <f>_xlfn.XLOOKUP(PROTEIN_stoich[[#This Row],[uniprot]],[1]!UniprotIFO[Entry],[1]!UniprotIFO[Gene Ontology IDs],"")</f>
        <v>#REF!</v>
      </c>
      <c r="R2524" t="e">
        <f>_xlfn.XLOOKUP(PROTEIN_stoich[[#This Row],[uniprot]],[1]!UniprotIFO[Entry],[1]!UniprotIFO[essential?],"")</f>
        <v>#REF!</v>
      </c>
      <c r="S2524" t="e">
        <f>_xlfn.XLOOKUP(PROTEIN_stoich[[#This Row],[sequence]],[2]!Table1[sequence_without_asterisks],[2]!Table1[protein_stoich seq matches],"")</f>
        <v>#REF!</v>
      </c>
      <c r="T2524" t="e">
        <f>_xlfn.XLOOKUP(PROTEIN_stoich[[#This Row],[uniprot]],[1]!UniprotIFO[Entry],[1]!UniprotIFO[protein_id in GSM model format],"")</f>
        <v>#REF!</v>
      </c>
    </row>
    <row r="2525" spans="1:20" x14ac:dyDescent="0.2">
      <c r="A25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rt0717</v>
      </c>
      <c r="B2525" t="s">
        <v>948</v>
      </c>
      <c r="C2525" t="s">
        <v>949</v>
      </c>
      <c r="D2525" t="s">
        <v>950</v>
      </c>
      <c r="E2525" t="s">
        <v>16</v>
      </c>
      <c r="G25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5">
        <v>0</v>
      </c>
      <c r="I2525" s="25" cm="1">
        <f t="array" ref="I2525">SUMPRODUCT((LEN(PROTEIN_stoich[[#This Row],[sequence]])-LEN(SUBSTITUTE(PROTEIN_stoich[[#This Row],[sequence]],{"A";"C";"D";"E";"F";"G";"H";"I";"K";"L";"M";"N";"P";"Q";"R";"S";"T";"V";"W";"Y"},""))),{72.08;104.14;115.08;129.11;148.17;58.05;138.14;114.16;130.18;114.16;132.2;115.1;98.12;129.13;158.19;88.08;102.1;100.13;187.21;164.17})/1000</f>
        <v>52.209089999999989</v>
      </c>
      <c r="J2525" t="s">
        <v>3314</v>
      </c>
      <c r="K2525" s="4" t="s">
        <v>12</v>
      </c>
      <c r="M2525">
        <f>LEN(SUBSTITUTE(PROTEIN_stoich[[#This Row],[sequence]],"*",""))</f>
        <v>483</v>
      </c>
      <c r="O2525" t="s">
        <v>16</v>
      </c>
      <c r="P2525" t="str">
        <f>_xlfn.LET(_xlpm.id,PROTEIN_stoich[[#This Row],[uniprot]],HYPERLINK("https://www.uniprot.org/uniprotkb/"&amp;_xlpm.id&amp;"/entry",_xlpm.id))</f>
        <v>A0A0K3C567</v>
      </c>
      <c r="Q2525" t="e">
        <f>_xlfn.XLOOKUP(PROTEIN_stoich[[#This Row],[uniprot]],[1]!UniprotIFO[Entry],[1]!UniprotIFO[Gene Ontology IDs],"")</f>
        <v>#REF!</v>
      </c>
      <c r="R2525" t="e">
        <f>_xlfn.XLOOKUP(PROTEIN_stoich[[#This Row],[uniprot]],[1]!UniprotIFO[Entry],[1]!UniprotIFO[essential?],"")</f>
        <v>#REF!</v>
      </c>
      <c r="S2525" t="e">
        <f>_xlfn.XLOOKUP(PROTEIN_stoich[[#This Row],[sequence]],[2]!Table1[sequence_without_asterisks],[2]!Table1[protein_stoich seq matches],"")</f>
        <v>#REF!</v>
      </c>
      <c r="T2525" t="e">
        <f>_xlfn.XLOOKUP(PROTEIN_stoich[[#This Row],[uniprot]],[1]!UniprotIFO[Entry],[1]!UniprotIFO[protein_id in GSM model format],"")</f>
        <v>#REF!</v>
      </c>
    </row>
    <row r="2526" spans="1:20" x14ac:dyDescent="0.2">
      <c r="A25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rt0716</v>
      </c>
      <c r="B2526" t="s">
        <v>946</v>
      </c>
      <c r="C2526" t="s">
        <v>83</v>
      </c>
      <c r="D2526" t="s">
        <v>947</v>
      </c>
      <c r="E2526" t="s">
        <v>16</v>
      </c>
      <c r="G25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6">
        <v>0</v>
      </c>
      <c r="I2526" s="25" cm="1">
        <f t="array" ref="I2526">SUMPRODUCT((LEN(PROTEIN_stoich[[#This Row],[sequence]])-LEN(SUBSTITUTE(PROTEIN_stoich[[#This Row],[sequence]],{"A";"C";"D";"E";"F";"G";"H";"I";"K";"L";"M";"N";"P";"Q";"R";"S";"T";"V";"W";"Y"},""))),{72.08;104.14;115.08;129.11;148.17;58.05;138.14;114.16;130.18;114.16;132.2;115.1;98.12;129.13;158.19;88.08;102.1;100.13;187.21;164.17})/1000</f>
        <v>67.250159999999994</v>
      </c>
      <c r="J2526" t="s">
        <v>3313</v>
      </c>
      <c r="K2526" s="4" t="s">
        <v>12</v>
      </c>
      <c r="M2526">
        <f>LEN(SUBSTITUTE(PROTEIN_stoich[[#This Row],[sequence]],"*",""))</f>
        <v>620</v>
      </c>
      <c r="O2526" t="s">
        <v>16</v>
      </c>
      <c r="P2526" t="str">
        <f>_xlfn.LET(_xlpm.id,PROTEIN_stoich[[#This Row],[uniprot]],HYPERLINK("https://www.uniprot.org/uniprotkb/"&amp;_xlpm.id&amp;"/entry",_xlpm.id))</f>
        <v>A0A0K3C7J2</v>
      </c>
      <c r="Q2526" t="e">
        <f>_xlfn.XLOOKUP(PROTEIN_stoich[[#This Row],[uniprot]],[1]!UniprotIFO[Entry],[1]!UniprotIFO[Gene Ontology IDs],"")</f>
        <v>#REF!</v>
      </c>
      <c r="R2526" t="e">
        <f>_xlfn.XLOOKUP(PROTEIN_stoich[[#This Row],[uniprot]],[1]!UniprotIFO[Entry],[1]!UniprotIFO[essential?],"")</f>
        <v>#REF!</v>
      </c>
      <c r="S2526" t="e">
        <f>_xlfn.XLOOKUP(PROTEIN_stoich[[#This Row],[sequence]],[2]!Table1[sequence_without_asterisks],[2]!Table1[protein_stoich seq matches],"")</f>
        <v>#REF!</v>
      </c>
      <c r="T2526" t="e">
        <f>_xlfn.XLOOKUP(PROTEIN_stoich[[#This Row],[uniprot]],[1]!UniprotIFO[Entry],[1]!UniprotIFO[protein_id in GSM model format],"")</f>
        <v>#REF!</v>
      </c>
    </row>
    <row r="2527" spans="1:20" x14ac:dyDescent="0.2">
      <c r="A25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rt0712</v>
      </c>
      <c r="B2527" t="s">
        <v>944</v>
      </c>
      <c r="C2527" t="s">
        <v>630</v>
      </c>
      <c r="D2527" t="s">
        <v>945</v>
      </c>
      <c r="E2527" t="s">
        <v>23</v>
      </c>
      <c r="G25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7">
        <v>0</v>
      </c>
      <c r="I2527" s="25" cm="1">
        <f t="array" ref="I2527">SUMPRODUCT((LEN(PROTEIN_stoich[[#This Row],[sequence]])-LEN(SUBSTITUTE(PROTEIN_stoich[[#This Row],[sequence]],{"A";"C";"D";"E";"F";"G";"H";"I";"K";"L";"M";"N";"P";"Q";"R";"S";"T";"V";"W";"Y"},""))),{72.08;104.14;115.08;129.11;148.17;58.05;138.14;114.16;130.18;114.16;132.2;115.1;98.12;129.13;158.19;88.08;102.1;100.13;187.21;164.17})/1000</f>
        <v>18.307689999999997</v>
      </c>
      <c r="J2527" t="s">
        <v>3312</v>
      </c>
      <c r="K2527" s="4" t="s">
        <v>12</v>
      </c>
      <c r="M2527">
        <f>LEN(SUBSTITUTE(PROTEIN_stoich[[#This Row],[sequence]],"*",""))</f>
        <v>165</v>
      </c>
      <c r="O2527" t="s">
        <v>16</v>
      </c>
      <c r="P2527" t="str">
        <f>_xlfn.LET(_xlpm.id,PROTEIN_stoich[[#This Row],[uniprot]],HYPERLINK("https://www.uniprot.org/uniprotkb/"&amp;_xlpm.id&amp;"/entry",_xlpm.id))</f>
        <v>A0A0K3C563</v>
      </c>
      <c r="Q2527" t="e">
        <f>_xlfn.XLOOKUP(PROTEIN_stoich[[#This Row],[uniprot]],[1]!UniprotIFO[Entry],[1]!UniprotIFO[Gene Ontology IDs],"")</f>
        <v>#REF!</v>
      </c>
      <c r="R2527" t="e">
        <f>_xlfn.XLOOKUP(PROTEIN_stoich[[#This Row],[uniprot]],[1]!UniprotIFO[Entry],[1]!UniprotIFO[essential?],"")</f>
        <v>#REF!</v>
      </c>
      <c r="S2527" t="e">
        <f>_xlfn.XLOOKUP(PROTEIN_stoich[[#This Row],[sequence]],[2]!Table1[sequence_without_asterisks],[2]!Table1[protein_stoich seq matches],"")</f>
        <v>#REF!</v>
      </c>
      <c r="T2527" t="e">
        <f>_xlfn.XLOOKUP(PROTEIN_stoich[[#This Row],[uniprot]],[1]!UniprotIFO[Entry],[1]!UniprotIFO[protein_id in GSM model format],"")</f>
        <v>#REF!</v>
      </c>
    </row>
    <row r="2528" spans="1:20" x14ac:dyDescent="0.2">
      <c r="A25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rt0711</v>
      </c>
      <c r="B2528" t="s">
        <v>942</v>
      </c>
      <c r="C2528" t="s">
        <v>118</v>
      </c>
      <c r="D2528" t="s">
        <v>943</v>
      </c>
      <c r="E2528" t="s">
        <v>16</v>
      </c>
      <c r="G25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8">
        <v>0</v>
      </c>
      <c r="I2528" s="25" cm="1">
        <f t="array" ref="I2528">SUMPRODUCT((LEN(PROTEIN_stoich[[#This Row],[sequence]])-LEN(SUBSTITUTE(PROTEIN_stoich[[#This Row],[sequence]],{"A";"C";"D";"E";"F";"G";"H";"I";"K";"L";"M";"N";"P";"Q";"R";"S";"T";"V";"W";"Y"},""))),{72.08;104.14;115.08;129.11;148.17;58.05;138.14;114.16;130.18;114.16;132.2;115.1;98.12;129.13;158.19;88.08;102.1;100.13;187.21;164.17})/1000</f>
        <v>54.00912000000001</v>
      </c>
      <c r="J2528" t="s">
        <v>3311</v>
      </c>
      <c r="K2528" s="4" t="s">
        <v>12</v>
      </c>
      <c r="M2528">
        <f>LEN(SUBSTITUTE(PROTEIN_stoich[[#This Row],[sequence]],"*",""))</f>
        <v>494</v>
      </c>
      <c r="O2528" t="s">
        <v>16</v>
      </c>
      <c r="P2528" t="str">
        <f>_xlfn.LET(_xlpm.id,PROTEIN_stoich[[#This Row],[uniprot]],HYPERLINK("https://www.uniprot.org/uniprotkb/"&amp;_xlpm.id&amp;"/entry",_xlpm.id))</f>
        <v>A0A0K3C7I8</v>
      </c>
      <c r="Q2528" t="e">
        <f>_xlfn.XLOOKUP(PROTEIN_stoich[[#This Row],[uniprot]],[1]!UniprotIFO[Entry],[1]!UniprotIFO[Gene Ontology IDs],"")</f>
        <v>#REF!</v>
      </c>
      <c r="R2528" t="e">
        <f>_xlfn.XLOOKUP(PROTEIN_stoich[[#This Row],[uniprot]],[1]!UniprotIFO[Entry],[1]!UniprotIFO[essential?],"")</f>
        <v>#REF!</v>
      </c>
      <c r="S2528" t="e">
        <f>_xlfn.XLOOKUP(PROTEIN_stoich[[#This Row],[sequence]],[2]!Table1[sequence_without_asterisks],[2]!Table1[protein_stoich seq matches],"")</f>
        <v>#REF!</v>
      </c>
      <c r="T2528" t="e">
        <f>_xlfn.XLOOKUP(PROTEIN_stoich[[#This Row],[uniprot]],[1]!UniprotIFO[Entry],[1]!UniprotIFO[protein_id in GSM model format],"")</f>
        <v>#REF!</v>
      </c>
    </row>
    <row r="2529" spans="1:20" x14ac:dyDescent="0.2">
      <c r="A25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rt0697</v>
      </c>
      <c r="B2529" t="s">
        <v>939</v>
      </c>
      <c r="C2529" t="s">
        <v>940</v>
      </c>
      <c r="D2529" t="s">
        <v>941</v>
      </c>
      <c r="E2529" t="s">
        <v>98</v>
      </c>
      <c r="G25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29">
        <v>0</v>
      </c>
      <c r="I2529" s="25" cm="1">
        <f t="array" ref="I2529">SUMPRODUCT((LEN(PROTEIN_stoich[[#This Row],[sequence]])-LEN(SUBSTITUTE(PROTEIN_stoich[[#This Row],[sequence]],{"A";"C";"D";"E";"F";"G";"H";"I";"K";"L";"M";"N";"P";"Q";"R";"S";"T";"V";"W";"Y"},""))),{72.08;104.14;115.08;129.11;148.17;58.05;138.14;114.16;130.18;114.16;132.2;115.1;98.12;129.13;158.19;88.08;102.1;100.13;187.21;164.17})/1000</f>
        <v>44.775039999999997</v>
      </c>
      <c r="J2529" t="s">
        <v>3310</v>
      </c>
      <c r="K2529" s="4" t="s">
        <v>12</v>
      </c>
      <c r="M2529">
        <f>LEN(SUBSTITUTE(PROTEIN_stoich[[#This Row],[sequence]],"*",""))</f>
        <v>420</v>
      </c>
      <c r="O2529" t="s">
        <v>16</v>
      </c>
      <c r="P2529" t="str">
        <f>_xlfn.LET(_xlpm.id,PROTEIN_stoich[[#This Row],[uniprot]],HYPERLINK("https://www.uniprot.org/uniprotkb/"&amp;_xlpm.id&amp;"/entry",_xlpm.id))</f>
        <v>A0A0K3C8E1</v>
      </c>
      <c r="Q2529" t="e">
        <f>_xlfn.XLOOKUP(PROTEIN_stoich[[#This Row],[uniprot]],[1]!UniprotIFO[Entry],[1]!UniprotIFO[Gene Ontology IDs],"")</f>
        <v>#REF!</v>
      </c>
      <c r="R2529" t="e">
        <f>_xlfn.XLOOKUP(PROTEIN_stoich[[#This Row],[uniprot]],[1]!UniprotIFO[Entry],[1]!UniprotIFO[essential?],"")</f>
        <v>#REF!</v>
      </c>
      <c r="S2529" t="e">
        <f>_xlfn.XLOOKUP(PROTEIN_stoich[[#This Row],[sequence]],[2]!Table1[sequence_without_asterisks],[2]!Table1[protein_stoich seq matches],"")</f>
        <v>#REF!</v>
      </c>
      <c r="T2529" t="e">
        <f>_xlfn.XLOOKUP(PROTEIN_stoich[[#This Row],[uniprot]],[1]!UniprotIFO[Entry],[1]!UniprotIFO[protein_id in GSM model format],"")</f>
        <v>#REF!</v>
      </c>
    </row>
    <row r="2530" spans="1:20" x14ac:dyDescent="0.2">
      <c r="A25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rt0683_vm</v>
      </c>
      <c r="B2530" t="s">
        <v>937</v>
      </c>
      <c r="C2530" t="s">
        <v>937</v>
      </c>
      <c r="D2530" t="s">
        <v>938</v>
      </c>
      <c r="E2530" t="s">
        <v>71</v>
      </c>
      <c r="G25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0">
        <v>0</v>
      </c>
      <c r="I2530" s="25" cm="1">
        <f t="array" ref="I2530">SUMPRODUCT((LEN(PROTEIN_stoich[[#This Row],[sequence]])-LEN(SUBSTITUTE(PROTEIN_stoich[[#This Row],[sequence]],{"A";"C";"D";"E";"F";"G";"H";"I";"K";"L";"M";"N";"P";"Q";"R";"S";"T";"V";"W";"Y"},""))),{72.08;104.14;115.08;129.11;148.17;58.05;138.14;114.16;130.18;114.16;132.2;115.1;98.12;129.13;158.19;88.08;102.1;100.13;187.21;164.17})/1000</f>
        <v>42.071390000000001</v>
      </c>
      <c r="J2530" t="s">
        <v>3309</v>
      </c>
      <c r="K2530" s="4" t="s">
        <v>12</v>
      </c>
      <c r="M2530">
        <f>LEN(SUBSTITUTE(PROTEIN_stoich[[#This Row],[sequence]],"*",""))</f>
        <v>367</v>
      </c>
      <c r="O2530" t="s">
        <v>16</v>
      </c>
      <c r="P2530" t="str">
        <f>_xlfn.LET(_xlpm.id,PROTEIN_stoich[[#This Row],[uniprot]],HYPERLINK("https://www.uniprot.org/uniprotkb/"&amp;_xlpm.id&amp;"/entry",_xlpm.id))</f>
        <v>A0A2T0AJ00</v>
      </c>
      <c r="Q2530" t="e">
        <f>_xlfn.XLOOKUP(PROTEIN_stoich[[#This Row],[uniprot]],[1]!UniprotIFO[Entry],[1]!UniprotIFO[Gene Ontology IDs],"")</f>
        <v>#REF!</v>
      </c>
      <c r="R2530" t="e">
        <f>_xlfn.XLOOKUP(PROTEIN_stoich[[#This Row],[uniprot]],[1]!UniprotIFO[Entry],[1]!UniprotIFO[essential?],"")</f>
        <v>#REF!</v>
      </c>
      <c r="S2530" t="e">
        <f>_xlfn.XLOOKUP(PROTEIN_stoich[[#This Row],[sequence]],[2]!Table1[sequence_without_asterisks],[2]!Table1[protein_stoich seq matches],"")</f>
        <v>#REF!</v>
      </c>
      <c r="T2530" t="e">
        <f>_xlfn.XLOOKUP(PROTEIN_stoich[[#This Row],[uniprot]],[1]!UniprotIFO[Entry],[1]!UniprotIFO[protein_id in GSM model format],"")</f>
        <v>#REF!</v>
      </c>
    </row>
    <row r="2531" spans="1:20" x14ac:dyDescent="0.2">
      <c r="A25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rt0683_gm</v>
      </c>
      <c r="B2531" t="s">
        <v>937</v>
      </c>
      <c r="C2531" t="s">
        <v>937</v>
      </c>
      <c r="D2531" t="s">
        <v>938</v>
      </c>
      <c r="E2531" t="s">
        <v>77</v>
      </c>
      <c r="G25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1">
        <v>0</v>
      </c>
      <c r="I2531" s="25" cm="1">
        <f t="array" ref="I2531">SUMPRODUCT((LEN(PROTEIN_stoich[[#This Row],[sequence]])-LEN(SUBSTITUTE(PROTEIN_stoich[[#This Row],[sequence]],{"A";"C";"D";"E";"F";"G";"H";"I";"K";"L";"M";"N";"P";"Q";"R";"S";"T";"V";"W";"Y"},""))),{72.08;104.14;115.08;129.11;148.17;58.05;138.14;114.16;130.18;114.16;132.2;115.1;98.12;129.13;158.19;88.08;102.1;100.13;187.21;164.17})/1000</f>
        <v>42.071390000000001</v>
      </c>
      <c r="J2531" t="s">
        <v>3309</v>
      </c>
      <c r="K2531" s="4" t="s">
        <v>12</v>
      </c>
      <c r="M2531">
        <f>LEN(SUBSTITUTE(PROTEIN_stoich[[#This Row],[sequence]],"*",""))</f>
        <v>367</v>
      </c>
      <c r="O2531" t="s">
        <v>16</v>
      </c>
      <c r="P2531" t="str">
        <f>_xlfn.LET(_xlpm.id,PROTEIN_stoich[[#This Row],[uniprot]],HYPERLINK("https://www.uniprot.org/uniprotkb/"&amp;_xlpm.id&amp;"/entry",_xlpm.id))</f>
        <v>A0A2T0AJ00</v>
      </c>
      <c r="Q2531" t="e">
        <f>_xlfn.XLOOKUP(PROTEIN_stoich[[#This Row],[uniprot]],[1]!UniprotIFO[Entry],[1]!UniprotIFO[Gene Ontology IDs],"")</f>
        <v>#REF!</v>
      </c>
      <c r="R2531" t="e">
        <f>_xlfn.XLOOKUP(PROTEIN_stoich[[#This Row],[uniprot]],[1]!UniprotIFO[Entry],[1]!UniprotIFO[essential?],"")</f>
        <v>#REF!</v>
      </c>
      <c r="S2531" t="e">
        <f>_xlfn.XLOOKUP(PROTEIN_stoich[[#This Row],[sequence]],[2]!Table1[sequence_without_asterisks],[2]!Table1[protein_stoich seq matches],"")</f>
        <v>#REF!</v>
      </c>
      <c r="T2531" t="e">
        <f>_xlfn.XLOOKUP(PROTEIN_stoich[[#This Row],[uniprot]],[1]!UniprotIFO[Entry],[1]!UniprotIFO[protein_id in GSM model format],"")</f>
        <v>#REF!</v>
      </c>
    </row>
    <row r="2532" spans="1:20" x14ac:dyDescent="0.2">
      <c r="A25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rt0682</v>
      </c>
      <c r="B2532" t="s">
        <v>935</v>
      </c>
      <c r="C2532" t="s">
        <v>129</v>
      </c>
      <c r="D2532" t="s">
        <v>936</v>
      </c>
      <c r="E2532" t="s">
        <v>16</v>
      </c>
      <c r="G25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2">
        <v>0</v>
      </c>
      <c r="I2532" s="25" cm="1">
        <f t="array" ref="I2532">SUMPRODUCT((LEN(PROTEIN_stoich[[#This Row],[sequence]])-LEN(SUBSTITUTE(PROTEIN_stoich[[#This Row],[sequence]],{"A";"C";"D";"E";"F";"G";"H";"I";"K";"L";"M";"N";"P";"Q";"R";"S";"T";"V";"W";"Y"},""))),{72.08;104.14;115.08;129.11;148.17;58.05;138.14;114.16;130.18;114.16;132.2;115.1;98.12;129.13;158.19;88.08;102.1;100.13;187.21;164.17})/1000</f>
        <v>60.355860000000007</v>
      </c>
      <c r="J2532" t="s">
        <v>3308</v>
      </c>
      <c r="K2532" s="4" t="s">
        <v>12</v>
      </c>
      <c r="M2532">
        <f>LEN(SUBSTITUTE(PROTEIN_stoich[[#This Row],[sequence]],"*",""))</f>
        <v>547</v>
      </c>
      <c r="O2532" t="s">
        <v>16</v>
      </c>
      <c r="P2532" t="str">
        <f>_xlfn.LET(_xlpm.id,PROTEIN_stoich[[#This Row],[uniprot]],HYPERLINK("https://www.uniprot.org/uniprotkb/"&amp;_xlpm.id&amp;"/entry",_xlpm.id))</f>
        <v>A0A0K3C7E3</v>
      </c>
      <c r="Q2532" t="e">
        <f>_xlfn.XLOOKUP(PROTEIN_stoich[[#This Row],[uniprot]],[1]!UniprotIFO[Entry],[1]!UniprotIFO[Gene Ontology IDs],"")</f>
        <v>#REF!</v>
      </c>
      <c r="R2532" t="e">
        <f>_xlfn.XLOOKUP(PROTEIN_stoich[[#This Row],[uniprot]],[1]!UniprotIFO[Entry],[1]!UniprotIFO[essential?],"")</f>
        <v>#REF!</v>
      </c>
      <c r="S2532" t="e">
        <f>_xlfn.XLOOKUP(PROTEIN_stoich[[#This Row],[sequence]],[2]!Table1[sequence_without_asterisks],[2]!Table1[protein_stoich seq matches],"")</f>
        <v>#REF!</v>
      </c>
      <c r="T2532" t="e">
        <f>_xlfn.XLOOKUP(PROTEIN_stoich[[#This Row],[uniprot]],[1]!UniprotIFO[Entry],[1]!UniprotIFO[protein_id in GSM model format],"")</f>
        <v>#REF!</v>
      </c>
    </row>
    <row r="2533" spans="1:20" x14ac:dyDescent="0.2">
      <c r="A25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rt0671</v>
      </c>
      <c r="B2533" t="s">
        <v>932</v>
      </c>
      <c r="C2533" t="s">
        <v>933</v>
      </c>
      <c r="D2533" t="s">
        <v>934</v>
      </c>
      <c r="E2533" t="s">
        <v>140</v>
      </c>
      <c r="G25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3">
        <v>0</v>
      </c>
      <c r="I2533" s="25" cm="1">
        <f t="array" ref="I2533">SUMPRODUCT((LEN(PROTEIN_stoich[[#This Row],[sequence]])-LEN(SUBSTITUTE(PROTEIN_stoich[[#This Row],[sequence]],{"A";"C";"D";"E";"F";"G";"H";"I";"K";"L";"M";"N";"P";"Q";"R";"S";"T";"V";"W";"Y"},""))),{72.08;104.14;115.08;129.11;148.17;58.05;138.14;114.16;130.18;114.16;132.2;115.1;98.12;129.13;158.19;88.08;102.1;100.13;187.21;164.17})/1000</f>
        <v>78.511690000000002</v>
      </c>
      <c r="J2533" t="s">
        <v>3307</v>
      </c>
      <c r="K2533" s="4" t="s">
        <v>12</v>
      </c>
      <c r="M2533">
        <f>LEN(SUBSTITUTE(PROTEIN_stoich[[#This Row],[sequence]],"*",""))</f>
        <v>697</v>
      </c>
      <c r="O2533" t="s">
        <v>16</v>
      </c>
      <c r="P2533" t="str">
        <f>_xlfn.LET(_xlpm.id,PROTEIN_stoich[[#This Row],[uniprot]],HYPERLINK("https://www.uniprot.org/uniprotkb/"&amp;_xlpm.id&amp;"/entry",_xlpm.id))</f>
        <v>A0A0K3C8B8</v>
      </c>
      <c r="Q2533" t="e">
        <f>_xlfn.XLOOKUP(PROTEIN_stoich[[#This Row],[uniprot]],[1]!UniprotIFO[Entry],[1]!UniprotIFO[Gene Ontology IDs],"")</f>
        <v>#REF!</v>
      </c>
      <c r="R2533" t="e">
        <f>_xlfn.XLOOKUP(PROTEIN_stoich[[#This Row],[uniprot]],[1]!UniprotIFO[Entry],[1]!UniprotIFO[essential?],"")</f>
        <v>#REF!</v>
      </c>
      <c r="S2533" t="e">
        <f>_xlfn.XLOOKUP(PROTEIN_stoich[[#This Row],[sequence]],[2]!Table1[sequence_without_asterisks],[2]!Table1[protein_stoich seq matches],"")</f>
        <v>#REF!</v>
      </c>
      <c r="T2533" t="e">
        <f>_xlfn.XLOOKUP(PROTEIN_stoich[[#This Row],[uniprot]],[1]!UniprotIFO[Entry],[1]!UniprotIFO[protein_id in GSM model format],"")</f>
        <v>#REF!</v>
      </c>
    </row>
    <row r="2534" spans="1:20" x14ac:dyDescent="0.2">
      <c r="A25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rt0669</v>
      </c>
      <c r="B2534" t="s">
        <v>930</v>
      </c>
      <c r="C2534" t="s">
        <v>289</v>
      </c>
      <c r="D2534" t="s">
        <v>931</v>
      </c>
      <c r="E2534" t="s">
        <v>16</v>
      </c>
      <c r="G2534"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534" t="s">
        <v>863</v>
      </c>
      <c r="I2534" s="25" cm="1">
        <f t="array" ref="I2534">SUMPRODUCT((LEN(PROTEIN_stoich[[#This Row],[sequence]])-LEN(SUBSTITUTE(PROTEIN_stoich[[#This Row],[sequence]],{"A";"C";"D";"E";"F";"G";"H";"I";"K";"L";"M";"N";"P";"Q";"R";"S";"T";"V";"W";"Y"},""))),{72.08;104.14;115.08;129.11;148.17;58.05;138.14;114.16;130.18;114.16;132.2;115.1;98.12;129.13;158.19;88.08;102.1;100.13;187.21;164.17})/1000</f>
        <v>51.316919999999996</v>
      </c>
      <c r="J2534" t="s">
        <v>3306</v>
      </c>
      <c r="K2534" s="4" t="s">
        <v>12</v>
      </c>
      <c r="M2534">
        <f>LEN(SUBSTITUTE(PROTEIN_stoich[[#This Row],[sequence]],"*",""))</f>
        <v>473</v>
      </c>
      <c r="N2534" t="s">
        <v>4800</v>
      </c>
      <c r="O2534" t="s">
        <v>16</v>
      </c>
      <c r="P2534" t="str">
        <f>_xlfn.LET(_xlpm.id,PROTEIN_stoich[[#This Row],[uniprot]],HYPERLINK("https://www.uniprot.org/uniprotkb/"&amp;_xlpm.id&amp;"/entry",_xlpm.id))</f>
        <v>A0A2T0AIZ8</v>
      </c>
      <c r="Q2534" t="e">
        <f>_xlfn.XLOOKUP(PROTEIN_stoich[[#This Row],[uniprot]],[1]!UniprotIFO[Entry],[1]!UniprotIFO[Gene Ontology IDs],"")</f>
        <v>#REF!</v>
      </c>
      <c r="R2534" t="e">
        <f>_xlfn.XLOOKUP(PROTEIN_stoich[[#This Row],[uniprot]],[1]!UniprotIFO[Entry],[1]!UniprotIFO[essential?],"")</f>
        <v>#REF!</v>
      </c>
      <c r="S2534" t="e">
        <f>_xlfn.XLOOKUP(PROTEIN_stoich[[#This Row],[sequence]],[2]!Table1[sequence_without_asterisks],[2]!Table1[protein_stoich seq matches],"")</f>
        <v>#REF!</v>
      </c>
      <c r="T2534" t="e">
        <f>_xlfn.XLOOKUP(PROTEIN_stoich[[#This Row],[uniprot]],[1]!UniprotIFO[Entry],[1]!UniprotIFO[protein_id in GSM model format],"")</f>
        <v>#REF!</v>
      </c>
    </row>
    <row r="2535" spans="1:20" x14ac:dyDescent="0.2">
      <c r="A25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rt0646</v>
      </c>
      <c r="B2535" t="s">
        <v>928</v>
      </c>
      <c r="C2535" t="s">
        <v>928</v>
      </c>
      <c r="D2535" t="s">
        <v>929</v>
      </c>
      <c r="E2535" t="s">
        <v>29</v>
      </c>
      <c r="G25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5">
        <v>0</v>
      </c>
      <c r="I2535" s="25" cm="1">
        <f t="array" ref="I2535">SUMPRODUCT((LEN(PROTEIN_stoich[[#This Row],[sequence]])-LEN(SUBSTITUTE(PROTEIN_stoich[[#This Row],[sequence]],{"A";"C";"D";"E";"F";"G";"H";"I";"K";"L";"M";"N";"P";"Q";"R";"S";"T";"V";"W";"Y"},""))),{72.08;104.14;115.08;129.11;148.17;58.05;138.14;114.16;130.18;114.16;132.2;115.1;98.12;129.13;158.19;88.08;102.1;100.13;187.21;164.17})/1000</f>
        <v>48.442279999999997</v>
      </c>
      <c r="J2535" t="s">
        <v>3305</v>
      </c>
      <c r="K2535" s="4" t="s">
        <v>12</v>
      </c>
      <c r="M2535">
        <f>LEN(SUBSTITUTE(PROTEIN_stoich[[#This Row],[sequence]],"*",""))</f>
        <v>450</v>
      </c>
      <c r="O2535" t="s">
        <v>16</v>
      </c>
      <c r="P2535" t="str">
        <f>_xlfn.LET(_xlpm.id,PROTEIN_stoich[[#This Row],[uniprot]],HYPERLINK("https://www.uniprot.org/uniprotkb/"&amp;_xlpm.id&amp;"/entry",_xlpm.id))</f>
        <v>A0A2T0AIX0</v>
      </c>
      <c r="Q2535" t="e">
        <f>_xlfn.XLOOKUP(PROTEIN_stoich[[#This Row],[uniprot]],[1]!UniprotIFO[Entry],[1]!UniprotIFO[Gene Ontology IDs],"")</f>
        <v>#REF!</v>
      </c>
      <c r="R2535" t="e">
        <f>_xlfn.XLOOKUP(PROTEIN_stoich[[#This Row],[uniprot]],[1]!UniprotIFO[Entry],[1]!UniprotIFO[essential?],"")</f>
        <v>#REF!</v>
      </c>
      <c r="S2535" t="e">
        <f>_xlfn.XLOOKUP(PROTEIN_stoich[[#This Row],[sequence]],[2]!Table1[sequence_without_asterisks],[2]!Table1[protein_stoich seq matches],"")</f>
        <v>#REF!</v>
      </c>
      <c r="T2535" t="e">
        <f>_xlfn.XLOOKUP(PROTEIN_stoich[[#This Row],[uniprot]],[1]!UniprotIFO[Entry],[1]!UniprotIFO[protein_id in GSM model format],"")</f>
        <v>#REF!</v>
      </c>
    </row>
    <row r="2536" spans="1:20" x14ac:dyDescent="0.2">
      <c r="A25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rt0643</v>
      </c>
      <c r="B2536" t="s">
        <v>926</v>
      </c>
      <c r="C2536" t="s">
        <v>405</v>
      </c>
      <c r="D2536" t="s">
        <v>927</v>
      </c>
      <c r="E2536" t="s">
        <v>23</v>
      </c>
      <c r="G25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6">
        <v>0</v>
      </c>
      <c r="I2536" s="25" cm="1">
        <f t="array" ref="I2536">SUMPRODUCT((LEN(PROTEIN_stoich[[#This Row],[sequence]])-LEN(SUBSTITUTE(PROTEIN_stoich[[#This Row],[sequence]],{"A";"C";"D";"E";"F";"G";"H";"I";"K";"L";"M";"N";"P";"Q";"R";"S";"T";"V";"W";"Y"},""))),{72.08;104.14;115.08;129.11;148.17;58.05;138.14;114.16;130.18;114.16;132.2;115.1;98.12;129.13;158.19;88.08;102.1;100.13;187.21;164.17})/1000</f>
        <v>38.267429999999997</v>
      </c>
      <c r="J2536" t="s">
        <v>3304</v>
      </c>
      <c r="K2536" s="4" t="s">
        <v>12</v>
      </c>
      <c r="M2536">
        <f>LEN(SUBSTITUTE(PROTEIN_stoich[[#This Row],[sequence]],"*",""))</f>
        <v>358</v>
      </c>
      <c r="O2536" t="s">
        <v>16</v>
      </c>
      <c r="P2536" t="str">
        <f>_xlfn.LET(_xlpm.id,PROTEIN_stoich[[#This Row],[uniprot]],HYPERLINK("https://www.uniprot.org/uniprotkb/"&amp;_xlpm.id&amp;"/entry",_xlpm.id))</f>
        <v>A0A2T0AIW5</v>
      </c>
      <c r="Q2536" t="e">
        <f>_xlfn.XLOOKUP(PROTEIN_stoich[[#This Row],[uniprot]],[1]!UniprotIFO[Entry],[1]!UniprotIFO[Gene Ontology IDs],"")</f>
        <v>#REF!</v>
      </c>
      <c r="R2536" t="e">
        <f>_xlfn.XLOOKUP(PROTEIN_stoich[[#This Row],[uniprot]],[1]!UniprotIFO[Entry],[1]!UniprotIFO[essential?],"")</f>
        <v>#REF!</v>
      </c>
      <c r="S2536" t="e">
        <f>_xlfn.XLOOKUP(PROTEIN_stoich[[#This Row],[sequence]],[2]!Table1[sequence_without_asterisks],[2]!Table1[protein_stoich seq matches],"")</f>
        <v>#REF!</v>
      </c>
      <c r="T2536" t="e">
        <f>_xlfn.XLOOKUP(PROTEIN_stoich[[#This Row],[uniprot]],[1]!UniprotIFO[Entry],[1]!UniprotIFO[protein_id in GSM model format],"")</f>
        <v>#REF!</v>
      </c>
    </row>
    <row r="2537" spans="1:20" x14ac:dyDescent="0.2">
      <c r="A25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rt0641</v>
      </c>
      <c r="B2537" t="s">
        <v>924</v>
      </c>
      <c r="C2537" t="s">
        <v>61</v>
      </c>
      <c r="D2537" t="s">
        <v>925</v>
      </c>
      <c r="E2537" t="s">
        <v>71</v>
      </c>
      <c r="G25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7">
        <v>0</v>
      </c>
      <c r="I2537" s="25" cm="1">
        <f t="array" ref="I2537">SUMPRODUCT((LEN(PROTEIN_stoich[[#This Row],[sequence]])-LEN(SUBSTITUTE(PROTEIN_stoich[[#This Row],[sequence]],{"A";"C";"D";"E";"F";"G";"H";"I";"K";"L";"M";"N";"P";"Q";"R";"S";"T";"V";"W";"Y"},""))),{72.08;104.14;115.08;129.11;148.17;58.05;138.14;114.16;130.18;114.16;132.2;115.1;98.12;129.13;158.19;88.08;102.1;100.13;187.21;164.17})/1000</f>
        <v>186.64349999999999</v>
      </c>
      <c r="J2537" t="s">
        <v>3303</v>
      </c>
      <c r="K2537" s="4" t="s">
        <v>12</v>
      </c>
      <c r="M2537">
        <f>LEN(SUBSTITUTE(PROTEIN_stoich[[#This Row],[sequence]],"*",""))</f>
        <v>1696</v>
      </c>
      <c r="O2537" t="s">
        <v>16</v>
      </c>
      <c r="P2537" t="str">
        <f>_xlfn.LET(_xlpm.id,PROTEIN_stoich[[#This Row],[uniprot]],HYPERLINK("https://www.uniprot.org/uniprotkb/"&amp;_xlpm.id&amp;"/entry",_xlpm.id))</f>
        <v>A0A2T0AIV1</v>
      </c>
      <c r="Q2537" t="e">
        <f>_xlfn.XLOOKUP(PROTEIN_stoich[[#This Row],[uniprot]],[1]!UniprotIFO[Entry],[1]!UniprotIFO[Gene Ontology IDs],"")</f>
        <v>#REF!</v>
      </c>
      <c r="R2537" t="e">
        <f>_xlfn.XLOOKUP(PROTEIN_stoich[[#This Row],[uniprot]],[1]!UniprotIFO[Entry],[1]!UniprotIFO[essential?],"")</f>
        <v>#REF!</v>
      </c>
      <c r="S2537" t="e">
        <f>_xlfn.XLOOKUP(PROTEIN_stoich[[#This Row],[sequence]],[2]!Table1[sequence_without_asterisks],[2]!Table1[protein_stoich seq matches],"")</f>
        <v>#REF!</v>
      </c>
      <c r="T2537" t="e">
        <f>_xlfn.XLOOKUP(PROTEIN_stoich[[#This Row],[uniprot]],[1]!UniprotIFO[Entry],[1]!UniprotIFO[protein_id in GSM model format],"")</f>
        <v>#REF!</v>
      </c>
    </row>
    <row r="2538" spans="1:20" x14ac:dyDescent="0.2">
      <c r="A25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rt0632</v>
      </c>
      <c r="B2538" t="s">
        <v>922</v>
      </c>
      <c r="C2538" t="s">
        <v>664</v>
      </c>
      <c r="D2538" t="s">
        <v>923</v>
      </c>
      <c r="E2538" t="s">
        <v>23</v>
      </c>
      <c r="G25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8">
        <v>0</v>
      </c>
      <c r="I2538" s="25" cm="1">
        <f t="array" ref="I2538">SUMPRODUCT((LEN(PROTEIN_stoich[[#This Row],[sequence]])-LEN(SUBSTITUTE(PROTEIN_stoich[[#This Row],[sequence]],{"A";"C";"D";"E";"F";"G";"H";"I";"K";"L";"M";"N";"P";"Q";"R";"S";"T";"V";"W";"Y"},""))),{72.08;104.14;115.08;129.11;148.17;58.05;138.14;114.16;130.18;114.16;132.2;115.1;98.12;129.13;158.19;88.08;102.1;100.13;187.21;164.17})/1000</f>
        <v>44.453200000000002</v>
      </c>
      <c r="J2538" t="s">
        <v>3302</v>
      </c>
      <c r="K2538" s="4" t="s">
        <v>12</v>
      </c>
      <c r="M2538">
        <f>LEN(SUBSTITUTE(PROTEIN_stoich[[#This Row],[sequence]],"*",""))</f>
        <v>402</v>
      </c>
      <c r="O2538" t="s">
        <v>16</v>
      </c>
      <c r="P2538" t="str">
        <f>_xlfn.LET(_xlpm.id,PROTEIN_stoich[[#This Row],[uniprot]],HYPERLINK("https://www.uniprot.org/uniprotkb/"&amp;_xlpm.id&amp;"/entry",_xlpm.id))</f>
        <v>A0A2T0AIW0</v>
      </c>
      <c r="Q2538" t="e">
        <f>_xlfn.XLOOKUP(PROTEIN_stoich[[#This Row],[uniprot]],[1]!UniprotIFO[Entry],[1]!UniprotIFO[Gene Ontology IDs],"")</f>
        <v>#REF!</v>
      </c>
      <c r="R2538" t="e">
        <f>_xlfn.XLOOKUP(PROTEIN_stoich[[#This Row],[uniprot]],[1]!UniprotIFO[Entry],[1]!UniprotIFO[essential?],"")</f>
        <v>#REF!</v>
      </c>
      <c r="S2538" t="e">
        <f>_xlfn.XLOOKUP(PROTEIN_stoich[[#This Row],[sequence]],[2]!Table1[sequence_without_asterisks],[2]!Table1[protein_stoich seq matches],"")</f>
        <v>#REF!</v>
      </c>
      <c r="T2538" t="e">
        <f>_xlfn.XLOOKUP(PROTEIN_stoich[[#This Row],[uniprot]],[1]!UniprotIFO[Entry],[1]!UniprotIFO[protein_id in GSM model format],"")</f>
        <v>#REF!</v>
      </c>
    </row>
    <row r="2539" spans="1:20" x14ac:dyDescent="0.2">
      <c r="A25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rt0620</v>
      </c>
      <c r="B2539" t="s">
        <v>920</v>
      </c>
      <c r="C2539" t="s">
        <v>920</v>
      </c>
      <c r="D2539" t="s">
        <v>921</v>
      </c>
      <c r="E2539" t="s">
        <v>16</v>
      </c>
      <c r="G25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39">
        <v>0</v>
      </c>
      <c r="I2539" s="25" cm="1">
        <f t="array" ref="I2539">SUMPRODUCT((LEN(PROTEIN_stoich[[#This Row],[sequence]])-LEN(SUBSTITUTE(PROTEIN_stoich[[#This Row],[sequence]],{"A";"C";"D";"E";"F";"G";"H";"I";"K";"L";"M";"N";"P";"Q";"R";"S";"T";"V";"W";"Y"},""))),{72.08;104.14;115.08;129.11;148.17;58.05;138.14;114.16;130.18;114.16;132.2;115.1;98.12;129.13;158.19;88.08;102.1;100.13;187.21;164.17})/1000</f>
        <v>28.768209999999996</v>
      </c>
      <c r="J2539" t="s">
        <v>3301</v>
      </c>
      <c r="K2539" s="4" t="s">
        <v>12</v>
      </c>
      <c r="M2539">
        <f>LEN(SUBSTITUTE(PROTEIN_stoich[[#This Row],[sequence]],"*",""))</f>
        <v>269</v>
      </c>
      <c r="O2539" t="s">
        <v>16</v>
      </c>
      <c r="P2539" t="str">
        <f>_xlfn.LET(_xlpm.id,PROTEIN_stoich[[#This Row],[uniprot]],HYPERLINK("https://www.uniprot.org/uniprotkb/"&amp;_xlpm.id&amp;"/entry",_xlpm.id))</f>
        <v>A0A2T0AIY3</v>
      </c>
      <c r="Q2539" t="e">
        <f>_xlfn.XLOOKUP(PROTEIN_stoich[[#This Row],[uniprot]],[1]!UniprotIFO[Entry],[1]!UniprotIFO[Gene Ontology IDs],"")</f>
        <v>#REF!</v>
      </c>
      <c r="R2539" t="e">
        <f>_xlfn.XLOOKUP(PROTEIN_stoich[[#This Row],[uniprot]],[1]!UniprotIFO[Entry],[1]!UniprotIFO[essential?],"")</f>
        <v>#REF!</v>
      </c>
      <c r="S2539" t="e">
        <f>_xlfn.XLOOKUP(PROTEIN_stoich[[#This Row],[sequence]],[2]!Table1[sequence_without_asterisks],[2]!Table1[protein_stoich seq matches],"")</f>
        <v>#REF!</v>
      </c>
      <c r="T2539" t="e">
        <f>_xlfn.XLOOKUP(PROTEIN_stoich[[#This Row],[uniprot]],[1]!UniprotIFO[Entry],[1]!UniprotIFO[protein_id in GSM model format],"")</f>
        <v>#REF!</v>
      </c>
    </row>
    <row r="2540" spans="1:20" x14ac:dyDescent="0.2">
      <c r="A25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rt0607</v>
      </c>
      <c r="B2540" t="s">
        <v>918</v>
      </c>
      <c r="C2540" t="s">
        <v>918</v>
      </c>
      <c r="D2540" t="s">
        <v>919</v>
      </c>
      <c r="E2540" t="s">
        <v>23</v>
      </c>
      <c r="G25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0">
        <v>0</v>
      </c>
      <c r="I2540" s="25" cm="1">
        <f t="array" ref="I2540">SUMPRODUCT((LEN(PROTEIN_stoich[[#This Row],[sequence]])-LEN(SUBSTITUTE(PROTEIN_stoich[[#This Row],[sequence]],{"A";"C";"D";"E";"F";"G";"H";"I";"K";"L";"M";"N";"P";"Q";"R";"S";"T";"V";"W";"Y"},""))),{72.08;104.14;115.08;129.11;148.17;58.05;138.14;114.16;130.18;114.16;132.2;115.1;98.12;129.13;158.19;88.08;102.1;100.13;187.21;164.17})/1000</f>
        <v>59.207570000000011</v>
      </c>
      <c r="J2540" t="s">
        <v>3300</v>
      </c>
      <c r="K2540" s="4" t="s">
        <v>12</v>
      </c>
      <c r="M2540">
        <f>LEN(SUBSTITUTE(PROTEIN_stoich[[#This Row],[sequence]],"*",""))</f>
        <v>545</v>
      </c>
      <c r="O2540" t="s">
        <v>16</v>
      </c>
      <c r="P2540" t="str">
        <f>_xlfn.LET(_xlpm.id,PROTEIN_stoich[[#This Row],[uniprot]],HYPERLINK("https://www.uniprot.org/uniprotkb/"&amp;_xlpm.id&amp;"/entry",_xlpm.id))</f>
        <v>A0A2T0AIQ9</v>
      </c>
      <c r="Q2540" t="e">
        <f>_xlfn.XLOOKUP(PROTEIN_stoich[[#This Row],[uniprot]],[1]!UniprotIFO[Entry],[1]!UniprotIFO[Gene Ontology IDs],"")</f>
        <v>#REF!</v>
      </c>
      <c r="R2540" t="e">
        <f>_xlfn.XLOOKUP(PROTEIN_stoich[[#This Row],[uniprot]],[1]!UniprotIFO[Entry],[1]!UniprotIFO[essential?],"")</f>
        <v>#REF!</v>
      </c>
      <c r="S2540" t="e">
        <f>_xlfn.XLOOKUP(PROTEIN_stoich[[#This Row],[sequence]],[2]!Table1[sequence_without_asterisks],[2]!Table1[protein_stoich seq matches],"")</f>
        <v>#REF!</v>
      </c>
      <c r="T2540" t="e">
        <f>_xlfn.XLOOKUP(PROTEIN_stoich[[#This Row],[uniprot]],[1]!UniprotIFO[Entry],[1]!UniprotIFO[protein_id in GSM model format],"")</f>
        <v>#REF!</v>
      </c>
    </row>
    <row r="2541" spans="1:20" x14ac:dyDescent="0.2">
      <c r="A25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rt0604</v>
      </c>
      <c r="B2541" t="s">
        <v>916</v>
      </c>
      <c r="C2541" t="s">
        <v>502</v>
      </c>
      <c r="D2541" t="s">
        <v>917</v>
      </c>
      <c r="E2541" t="s">
        <v>16</v>
      </c>
      <c r="G25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1">
        <v>0</v>
      </c>
      <c r="I2541" s="25" cm="1">
        <f t="array" ref="I2541">SUMPRODUCT((LEN(PROTEIN_stoich[[#This Row],[sequence]])-LEN(SUBSTITUTE(PROTEIN_stoich[[#This Row],[sequence]],{"A";"C";"D";"E";"F";"G";"H";"I";"K";"L";"M";"N";"P";"Q";"R";"S";"T";"V";"W";"Y"},""))),{72.08;104.14;115.08;129.11;148.17;58.05;138.14;114.16;130.18;114.16;132.2;115.1;98.12;129.13;158.19;88.08;102.1;100.13;187.21;164.17})/1000</f>
        <v>66.040019999999984</v>
      </c>
      <c r="J2541" t="s">
        <v>3299</v>
      </c>
      <c r="K2541" s="4" t="s">
        <v>12</v>
      </c>
      <c r="M2541">
        <f>LEN(SUBSTITUTE(PROTEIN_stoich[[#This Row],[sequence]],"*",""))</f>
        <v>597</v>
      </c>
      <c r="O2541" t="s">
        <v>16</v>
      </c>
      <c r="P2541" t="str">
        <f>_xlfn.LET(_xlpm.id,PROTEIN_stoich[[#This Row],[uniprot]],HYPERLINK("https://www.uniprot.org/uniprotkb/"&amp;_xlpm.id&amp;"/entry",_xlpm.id))</f>
        <v>A0A0K3C847</v>
      </c>
      <c r="Q2541" t="e">
        <f>_xlfn.XLOOKUP(PROTEIN_stoich[[#This Row],[uniprot]],[1]!UniprotIFO[Entry],[1]!UniprotIFO[Gene Ontology IDs],"")</f>
        <v>#REF!</v>
      </c>
      <c r="R2541" t="e">
        <f>_xlfn.XLOOKUP(PROTEIN_stoich[[#This Row],[uniprot]],[1]!UniprotIFO[Entry],[1]!UniprotIFO[essential?],"")</f>
        <v>#REF!</v>
      </c>
      <c r="S2541" t="e">
        <f>_xlfn.XLOOKUP(PROTEIN_stoich[[#This Row],[sequence]],[2]!Table1[sequence_without_asterisks],[2]!Table1[protein_stoich seq matches],"")</f>
        <v>#REF!</v>
      </c>
      <c r="T2541" t="e">
        <f>_xlfn.XLOOKUP(PROTEIN_stoich[[#This Row],[uniprot]],[1]!UniprotIFO[Entry],[1]!UniprotIFO[protein_id in GSM model format],"")</f>
        <v>#REF!</v>
      </c>
    </row>
    <row r="2542" spans="1:20" x14ac:dyDescent="0.2">
      <c r="A25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rt0602_g</v>
      </c>
      <c r="B2542" t="s">
        <v>914</v>
      </c>
      <c r="C2542" t="s">
        <v>200</v>
      </c>
      <c r="D2542" t="s">
        <v>915</v>
      </c>
      <c r="E2542" t="s">
        <v>62</v>
      </c>
      <c r="G25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2">
        <v>0</v>
      </c>
      <c r="I2542" s="25" cm="1">
        <f t="array" ref="I2542">SUMPRODUCT((LEN(PROTEIN_stoich[[#This Row],[sequence]])-LEN(SUBSTITUTE(PROTEIN_stoich[[#This Row],[sequence]],{"A";"C";"D";"E";"F";"G";"H";"I";"K";"L";"M";"N";"P";"Q";"R";"S";"T";"V";"W";"Y"},""))),{72.08;104.14;115.08;129.11;148.17;58.05;138.14;114.16;130.18;114.16;132.2;115.1;98.12;129.13;158.19;88.08;102.1;100.13;187.21;164.17})/1000</f>
        <v>100.13632999999999</v>
      </c>
      <c r="J2542" t="s">
        <v>3298</v>
      </c>
      <c r="K2542" s="4" t="s">
        <v>12</v>
      </c>
      <c r="M2542">
        <f>LEN(SUBSTITUTE(PROTEIN_stoich[[#This Row],[sequence]],"*",""))</f>
        <v>927</v>
      </c>
      <c r="O2542" t="s">
        <v>16</v>
      </c>
      <c r="P2542" t="str">
        <f>_xlfn.LET(_xlpm.id,PROTEIN_stoich[[#This Row],[uniprot]],HYPERLINK("https://www.uniprot.org/uniprotkb/"&amp;_xlpm.id&amp;"/entry",_xlpm.id))</f>
        <v>A0A0K3C765</v>
      </c>
      <c r="Q2542" t="e">
        <f>_xlfn.XLOOKUP(PROTEIN_stoich[[#This Row],[uniprot]],[1]!UniprotIFO[Entry],[1]!UniprotIFO[Gene Ontology IDs],"")</f>
        <v>#REF!</v>
      </c>
      <c r="R2542" t="e">
        <f>_xlfn.XLOOKUP(PROTEIN_stoich[[#This Row],[uniprot]],[1]!UniprotIFO[Entry],[1]!UniprotIFO[essential?],"")</f>
        <v>#REF!</v>
      </c>
      <c r="S2542" t="e">
        <f>_xlfn.XLOOKUP(PROTEIN_stoich[[#This Row],[sequence]],[2]!Table1[sequence_without_asterisks],[2]!Table1[protein_stoich seq matches],"")</f>
        <v>#REF!</v>
      </c>
      <c r="T2542" t="e">
        <f>_xlfn.XLOOKUP(PROTEIN_stoich[[#This Row],[uniprot]],[1]!UniprotIFO[Entry],[1]!UniprotIFO[protein_id in GSM model format],"")</f>
        <v>#REF!</v>
      </c>
    </row>
    <row r="2543" spans="1:20" x14ac:dyDescent="0.2">
      <c r="A25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rt0602_c</v>
      </c>
      <c r="B2543" t="s">
        <v>914</v>
      </c>
      <c r="C2543" t="s">
        <v>200</v>
      </c>
      <c r="D2543" t="s">
        <v>915</v>
      </c>
      <c r="E2543" t="s">
        <v>16</v>
      </c>
      <c r="G25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3">
        <v>0</v>
      </c>
      <c r="I2543" s="25" cm="1">
        <f t="array" ref="I2543">SUMPRODUCT((LEN(PROTEIN_stoich[[#This Row],[sequence]])-LEN(SUBSTITUTE(PROTEIN_stoich[[#This Row],[sequence]],{"A";"C";"D";"E";"F";"G";"H";"I";"K";"L";"M";"N";"P";"Q";"R";"S";"T";"V";"W";"Y"},""))),{72.08;104.14;115.08;129.11;148.17;58.05;138.14;114.16;130.18;114.16;132.2;115.1;98.12;129.13;158.19;88.08;102.1;100.13;187.21;164.17})/1000</f>
        <v>100.13632999999999</v>
      </c>
      <c r="J2543" t="s">
        <v>3298</v>
      </c>
      <c r="K2543" s="4" t="s">
        <v>12</v>
      </c>
      <c r="M2543">
        <f>LEN(SUBSTITUTE(PROTEIN_stoich[[#This Row],[sequence]],"*",""))</f>
        <v>927</v>
      </c>
      <c r="O2543" t="s">
        <v>16</v>
      </c>
      <c r="P2543" t="str">
        <f>_xlfn.LET(_xlpm.id,PROTEIN_stoich[[#This Row],[uniprot]],HYPERLINK("https://www.uniprot.org/uniprotkb/"&amp;_xlpm.id&amp;"/entry",_xlpm.id))</f>
        <v>A0A0K3C765</v>
      </c>
      <c r="Q2543" t="e">
        <f>_xlfn.XLOOKUP(PROTEIN_stoich[[#This Row],[uniprot]],[1]!UniprotIFO[Entry],[1]!UniprotIFO[Gene Ontology IDs],"")</f>
        <v>#REF!</v>
      </c>
      <c r="R2543" t="e">
        <f>_xlfn.XLOOKUP(PROTEIN_stoich[[#This Row],[uniprot]],[1]!UniprotIFO[Entry],[1]!UniprotIFO[essential?],"")</f>
        <v>#REF!</v>
      </c>
      <c r="S2543" t="e">
        <f>_xlfn.XLOOKUP(PROTEIN_stoich[[#This Row],[sequence]],[2]!Table1[sequence_without_asterisks],[2]!Table1[protein_stoich seq matches],"")</f>
        <v>#REF!</v>
      </c>
      <c r="T2543" t="e">
        <f>_xlfn.XLOOKUP(PROTEIN_stoich[[#This Row],[uniprot]],[1]!UniprotIFO[Entry],[1]!UniprotIFO[protein_id in GSM model format],"")</f>
        <v>#REF!</v>
      </c>
    </row>
    <row r="2544" spans="1:20" x14ac:dyDescent="0.2">
      <c r="A25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rt0601</v>
      </c>
      <c r="B2544" t="s">
        <v>911</v>
      </c>
      <c r="C2544" t="s">
        <v>46</v>
      </c>
      <c r="D2544" t="s">
        <v>912</v>
      </c>
      <c r="E2544" t="s">
        <v>16</v>
      </c>
      <c r="G2544" t="str">
        <f>IF(PROTEIN_stoich[[#This Row],[cofactor_manual]]="","",IF(ISNUMBER(FIND("_"&amp;PROTEIN_stoich[[#This Row],[translation_loc]]&amp;":",PROTEIN_stoich[[#This Row],[cofactor_manual]])),PROTEIN_stoich[[#This Row],[cofactor_manual]],SUBSTITUTE(PROTEIN_stoich[[#This Row],[cofactor_manual]],":","_"&amp;PROTEIN_stoich[[#This Row],[translation_loc]]&amp;":")))</f>
        <v>nad_c:1</v>
      </c>
      <c r="H2544" t="s">
        <v>913</v>
      </c>
      <c r="I2544" s="25" cm="1">
        <f t="array" ref="I2544">SUMPRODUCT((LEN(PROTEIN_stoich[[#This Row],[sequence]])-LEN(SUBSTITUTE(PROTEIN_stoich[[#This Row],[sequence]],{"A";"C";"D";"E";"F";"G";"H";"I";"K";"L";"M";"N";"P";"Q";"R";"S";"T";"V";"W";"Y"},""))),{72.08;104.14;115.08;129.11;148.17;58.05;138.14;114.16;130.18;114.16;132.2;115.1;98.12;129.13;158.19;88.08;102.1;100.13;187.21;164.17})/1000</f>
        <v>41.737579999999987</v>
      </c>
      <c r="J2544" t="s">
        <v>3297</v>
      </c>
      <c r="K2544" s="4" t="s">
        <v>12</v>
      </c>
      <c r="M2544">
        <f>LEN(SUBSTITUTE(PROTEIN_stoich[[#This Row],[sequence]],"*",""))</f>
        <v>380</v>
      </c>
      <c r="N2544" t="s">
        <v>4804</v>
      </c>
      <c r="O2544" t="s">
        <v>16</v>
      </c>
      <c r="P2544" t="str">
        <f>_xlfn.LET(_xlpm.id,PROTEIN_stoich[[#This Row],[uniprot]],HYPERLINK("https://www.uniprot.org/uniprotkb/"&amp;_xlpm.id&amp;"/entry",_xlpm.id))</f>
        <v>A0A0K3C7N3</v>
      </c>
      <c r="Q2544" t="e">
        <f>_xlfn.XLOOKUP(PROTEIN_stoich[[#This Row],[uniprot]],[1]!UniprotIFO[Entry],[1]!UniprotIFO[Gene Ontology IDs],"")</f>
        <v>#REF!</v>
      </c>
      <c r="R2544" t="e">
        <f>_xlfn.XLOOKUP(PROTEIN_stoich[[#This Row],[uniprot]],[1]!UniprotIFO[Entry],[1]!UniprotIFO[essential?],"")</f>
        <v>#REF!</v>
      </c>
      <c r="S2544" t="e">
        <f>_xlfn.XLOOKUP(PROTEIN_stoich[[#This Row],[sequence]],[2]!Table1[sequence_without_asterisks],[2]!Table1[protein_stoich seq matches],"")</f>
        <v>#REF!</v>
      </c>
      <c r="T2544" t="e">
        <f>_xlfn.XLOOKUP(PROTEIN_stoich[[#This Row],[uniprot]],[1]!UniprotIFO[Entry],[1]!UniprotIFO[protein_id in GSM model format],"")</f>
        <v>#REF!</v>
      </c>
    </row>
    <row r="2545" spans="1:20" x14ac:dyDescent="0.2">
      <c r="A25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rt0595</v>
      </c>
      <c r="B2545" t="s">
        <v>907</v>
      </c>
      <c r="C2545" t="s">
        <v>908</v>
      </c>
      <c r="D2545" t="s">
        <v>909</v>
      </c>
      <c r="E2545" t="s">
        <v>98</v>
      </c>
      <c r="G2545" t="str">
        <f>IF(PROTEIN_stoich[[#This Row],[cofactor_manual]]="","",IF(ISNUMBER(FIND("_"&amp;PROTEIN_stoich[[#This Row],[translation_loc]]&amp;":",PROTEIN_stoich[[#This Row],[cofactor_manual]])),PROTEIN_stoich[[#This Row],[cofactor_manual]],SUBSTITUTE(PROTEIN_stoich[[#This Row],[cofactor_manual]],":","_"&amp;PROTEIN_stoich[[#This Row],[translation_loc]]&amp;":")))</f>
        <v>fad_c:1</v>
      </c>
      <c r="H2545" t="s">
        <v>910</v>
      </c>
      <c r="I2545" s="25" cm="1">
        <f t="array" ref="I2545">SUMPRODUCT((LEN(PROTEIN_stoich[[#This Row],[sequence]])-LEN(SUBSTITUTE(PROTEIN_stoich[[#This Row],[sequence]],{"A";"C";"D";"E";"F";"G";"H";"I";"K";"L";"M";"N";"P";"Q";"R";"S";"T";"V";"W";"Y"},""))),{72.08;104.14;115.08;129.11;148.17;58.05;138.14;114.16;130.18;114.16;132.2;115.1;98.12;129.13;158.19;88.08;102.1;100.13;187.21;164.17})/1000</f>
        <v>59.057170000000013</v>
      </c>
      <c r="J2545" t="s">
        <v>3296</v>
      </c>
      <c r="K2545" s="4" t="s">
        <v>12</v>
      </c>
      <c r="M2545">
        <f>LEN(SUBSTITUTE(PROTEIN_stoich[[#This Row],[sequence]],"*",""))</f>
        <v>532</v>
      </c>
      <c r="N2545" t="s">
        <v>4813</v>
      </c>
      <c r="O2545" t="s">
        <v>16</v>
      </c>
      <c r="P2545" t="str">
        <f>_xlfn.LET(_xlpm.id,PROTEIN_stoich[[#This Row],[uniprot]],HYPERLINK("https://www.uniprot.org/uniprotkb/"&amp;_xlpm.id&amp;"/entry",_xlpm.id))</f>
        <v>A0A0K3C7M8</v>
      </c>
      <c r="Q2545" t="e">
        <f>_xlfn.XLOOKUP(PROTEIN_stoich[[#This Row],[uniprot]],[1]!UniprotIFO[Entry],[1]!UniprotIFO[Gene Ontology IDs],"")</f>
        <v>#REF!</v>
      </c>
      <c r="R2545" t="e">
        <f>_xlfn.XLOOKUP(PROTEIN_stoich[[#This Row],[uniprot]],[1]!UniprotIFO[Entry],[1]!UniprotIFO[essential?],"")</f>
        <v>#REF!</v>
      </c>
      <c r="S2545" t="e">
        <f>_xlfn.XLOOKUP(PROTEIN_stoich[[#This Row],[sequence]],[2]!Table1[sequence_without_asterisks],[2]!Table1[protein_stoich seq matches],"")</f>
        <v>#REF!</v>
      </c>
      <c r="T2545" t="e">
        <f>_xlfn.XLOOKUP(PROTEIN_stoich[[#This Row],[uniprot]],[1]!UniprotIFO[Entry],[1]!UniprotIFO[protein_id in GSM model format],"")</f>
        <v>#REF!</v>
      </c>
    </row>
    <row r="2546" spans="1:20" x14ac:dyDescent="0.2">
      <c r="A25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rt0594</v>
      </c>
      <c r="B2546" t="s">
        <v>905</v>
      </c>
      <c r="C2546" t="s">
        <v>625</v>
      </c>
      <c r="D2546" t="s">
        <v>906</v>
      </c>
      <c r="E2546" t="s">
        <v>29</v>
      </c>
      <c r="G25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6">
        <v>0</v>
      </c>
      <c r="I2546" s="25" cm="1">
        <f t="array" ref="I2546">SUMPRODUCT((LEN(PROTEIN_stoich[[#This Row],[sequence]])-LEN(SUBSTITUTE(PROTEIN_stoich[[#This Row],[sequence]],{"A";"C";"D";"E";"F";"G";"H";"I";"K";"L";"M";"N";"P";"Q";"R";"S";"T";"V";"W";"Y"},""))),{72.08;104.14;115.08;129.11;148.17;58.05;138.14;114.16;130.18;114.16;132.2;115.1;98.12;129.13;158.19;88.08;102.1;100.13;187.21;164.17})/1000</f>
        <v>62.143630000000002</v>
      </c>
      <c r="J2546" t="s">
        <v>3295</v>
      </c>
      <c r="K2546" s="4" t="s">
        <v>12</v>
      </c>
      <c r="M2546">
        <f>LEN(SUBSTITUTE(PROTEIN_stoich[[#This Row],[sequence]],"*",""))</f>
        <v>560</v>
      </c>
      <c r="O2546" t="s">
        <v>16</v>
      </c>
      <c r="P2546" t="str">
        <f>_xlfn.LET(_xlpm.id,PROTEIN_stoich[[#This Row],[uniprot]],HYPERLINK("https://www.uniprot.org/uniprotkb/"&amp;_xlpm.id&amp;"/entry",_xlpm.id))</f>
        <v>A0A2T0AIS6</v>
      </c>
      <c r="Q2546" t="e">
        <f>_xlfn.XLOOKUP(PROTEIN_stoich[[#This Row],[uniprot]],[1]!UniprotIFO[Entry],[1]!UniprotIFO[Gene Ontology IDs],"")</f>
        <v>#REF!</v>
      </c>
      <c r="R2546" t="e">
        <f>_xlfn.XLOOKUP(PROTEIN_stoich[[#This Row],[uniprot]],[1]!UniprotIFO[Entry],[1]!UniprotIFO[essential?],"")</f>
        <v>#REF!</v>
      </c>
      <c r="S2546" t="e">
        <f>_xlfn.XLOOKUP(PROTEIN_stoich[[#This Row],[sequence]],[2]!Table1[sequence_without_asterisks],[2]!Table1[protein_stoich seq matches],"")</f>
        <v>#REF!</v>
      </c>
      <c r="T2546" t="e">
        <f>_xlfn.XLOOKUP(PROTEIN_stoich[[#This Row],[uniprot]],[1]!UniprotIFO[Entry],[1]!UniprotIFO[protein_id in GSM model format],"")</f>
        <v>#REF!</v>
      </c>
    </row>
    <row r="2547" spans="1:20" x14ac:dyDescent="0.2">
      <c r="A25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rt0575</v>
      </c>
      <c r="B2547" t="s">
        <v>903</v>
      </c>
      <c r="C2547" t="s">
        <v>903</v>
      </c>
      <c r="D2547" t="s">
        <v>904</v>
      </c>
      <c r="E2547" t="s">
        <v>16</v>
      </c>
      <c r="G25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47">
        <v>0</v>
      </c>
      <c r="I2547" s="25" cm="1">
        <f t="array" ref="I2547">SUMPRODUCT((LEN(PROTEIN_stoich[[#This Row],[sequence]])-LEN(SUBSTITUTE(PROTEIN_stoich[[#This Row],[sequence]],{"A";"C";"D";"E";"F";"G";"H";"I";"K";"L";"M";"N";"P";"Q";"R";"S";"T";"V";"W";"Y"},""))),{72.08;104.14;115.08;129.11;148.17;58.05;138.14;114.16;130.18;114.16;132.2;115.1;98.12;129.13;158.19;88.08;102.1;100.13;187.21;164.17})/1000</f>
        <v>18.467549999999996</v>
      </c>
      <c r="J2547" t="s">
        <v>3294</v>
      </c>
      <c r="K2547" s="4" t="s">
        <v>12</v>
      </c>
      <c r="M2547">
        <f>LEN(SUBSTITUTE(PROTEIN_stoich[[#This Row],[sequence]],"*",""))</f>
        <v>160</v>
      </c>
      <c r="O2547" t="s">
        <v>16</v>
      </c>
      <c r="P2547" t="str">
        <f>_xlfn.LET(_xlpm.id,PROTEIN_stoich[[#This Row],[uniprot]],HYPERLINK("https://www.uniprot.org/uniprotkb/"&amp;_xlpm.id&amp;"/entry",_xlpm.id))</f>
        <v>A0A2T0AIN0</v>
      </c>
      <c r="Q2547" t="e">
        <f>_xlfn.XLOOKUP(PROTEIN_stoich[[#This Row],[uniprot]],[1]!UniprotIFO[Entry],[1]!UniprotIFO[Gene Ontology IDs],"")</f>
        <v>#REF!</v>
      </c>
      <c r="R2547" t="e">
        <f>_xlfn.XLOOKUP(PROTEIN_stoich[[#This Row],[uniprot]],[1]!UniprotIFO[Entry],[1]!UniprotIFO[essential?],"")</f>
        <v>#REF!</v>
      </c>
      <c r="S2547" t="e">
        <f>_xlfn.XLOOKUP(PROTEIN_stoich[[#This Row],[sequence]],[2]!Table1[sequence_without_asterisks],[2]!Table1[protein_stoich seq matches],"")</f>
        <v>#REF!</v>
      </c>
      <c r="T2547" t="e">
        <f>_xlfn.XLOOKUP(PROTEIN_stoich[[#This Row],[uniprot]],[1]!UniprotIFO[Entry],[1]!UniprotIFO[protein_id in GSM model format],"")</f>
        <v>#REF!</v>
      </c>
    </row>
    <row r="2548" spans="1:20" x14ac:dyDescent="0.2">
      <c r="A25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rt0568_x</v>
      </c>
      <c r="B2548" t="s">
        <v>900</v>
      </c>
      <c r="C2548" t="s">
        <v>437</v>
      </c>
      <c r="D2548" t="s">
        <v>901</v>
      </c>
      <c r="E2548" t="s">
        <v>98</v>
      </c>
      <c r="G254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548" t="s">
        <v>902</v>
      </c>
      <c r="I2548" s="25" cm="1">
        <f t="array" ref="I2548">SUMPRODUCT((LEN(PROTEIN_stoich[[#This Row],[sequence]])-LEN(SUBSTITUTE(PROTEIN_stoich[[#This Row],[sequence]],{"A";"C";"D";"E";"F";"G";"H";"I";"K";"L";"M";"N";"P";"Q";"R";"S";"T";"V";"W";"Y"},""))),{72.08;104.14;115.08;129.11;148.17;58.05;138.14;114.16;130.18;114.16;132.2;115.1;98.12;129.13;158.19;88.08;102.1;100.13;187.21;164.17})/1000</f>
        <v>47.197120000000012</v>
      </c>
      <c r="J2548" t="s">
        <v>3293</v>
      </c>
      <c r="K2548" s="4" t="s">
        <v>12</v>
      </c>
      <c r="M2548">
        <f>LEN(SUBSTITUTE(PROTEIN_stoich[[#This Row],[sequence]],"*",""))</f>
        <v>423</v>
      </c>
      <c r="N2548" t="s">
        <v>4809</v>
      </c>
      <c r="O2548" t="s">
        <v>16</v>
      </c>
      <c r="P2548" t="str">
        <f>_xlfn.LET(_xlpm.id,PROTEIN_stoich[[#This Row],[uniprot]],HYPERLINK("https://www.uniprot.org/uniprotkb/"&amp;_xlpm.id&amp;"/entry",_xlpm.id))</f>
        <v>A0A2T0AIM9</v>
      </c>
      <c r="Q2548" t="e">
        <f>_xlfn.XLOOKUP(PROTEIN_stoich[[#This Row],[uniprot]],[1]!UniprotIFO[Entry],[1]!UniprotIFO[Gene Ontology IDs],"")</f>
        <v>#REF!</v>
      </c>
      <c r="R2548" t="e">
        <f>_xlfn.XLOOKUP(PROTEIN_stoich[[#This Row],[uniprot]],[1]!UniprotIFO[Entry],[1]!UniprotIFO[essential?],"")</f>
        <v>#REF!</v>
      </c>
      <c r="S2548" t="e">
        <f>_xlfn.XLOOKUP(PROTEIN_stoich[[#This Row],[sequence]],[2]!Table1[sequence_without_asterisks],[2]!Table1[protein_stoich seq matches],"")</f>
        <v>#REF!</v>
      </c>
      <c r="T2548" t="e">
        <f>_xlfn.XLOOKUP(PROTEIN_stoich[[#This Row],[uniprot]],[1]!UniprotIFO[Entry],[1]!UniprotIFO[protein_id in GSM model format],"")</f>
        <v>#REF!</v>
      </c>
    </row>
    <row r="2549" spans="1:20" x14ac:dyDescent="0.2">
      <c r="A25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rt0568_c</v>
      </c>
      <c r="B2549" t="s">
        <v>900</v>
      </c>
      <c r="C2549" t="s">
        <v>437</v>
      </c>
      <c r="D2549" t="s">
        <v>901</v>
      </c>
      <c r="E2549" t="s">
        <v>16</v>
      </c>
      <c r="G2549"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549" t="s">
        <v>902</v>
      </c>
      <c r="I2549" s="25" cm="1">
        <f t="array" ref="I2549">SUMPRODUCT((LEN(PROTEIN_stoich[[#This Row],[sequence]])-LEN(SUBSTITUTE(PROTEIN_stoich[[#This Row],[sequence]],{"A";"C";"D";"E";"F";"G";"H";"I";"K";"L";"M";"N";"P";"Q";"R";"S";"T";"V";"W";"Y"},""))),{72.08;104.14;115.08;129.11;148.17;58.05;138.14;114.16;130.18;114.16;132.2;115.1;98.12;129.13;158.19;88.08;102.1;100.13;187.21;164.17})/1000</f>
        <v>47.197120000000012</v>
      </c>
      <c r="J2549" t="s">
        <v>3293</v>
      </c>
      <c r="K2549" s="4" t="s">
        <v>12</v>
      </c>
      <c r="M2549">
        <f>LEN(SUBSTITUTE(PROTEIN_stoich[[#This Row],[sequence]],"*",""))</f>
        <v>423</v>
      </c>
      <c r="N2549" t="s">
        <v>4809</v>
      </c>
      <c r="O2549" t="s">
        <v>16</v>
      </c>
      <c r="P2549" t="str">
        <f>_xlfn.LET(_xlpm.id,PROTEIN_stoich[[#This Row],[uniprot]],HYPERLINK("https://www.uniprot.org/uniprotkb/"&amp;_xlpm.id&amp;"/entry",_xlpm.id))</f>
        <v>A0A2T0AIM9</v>
      </c>
      <c r="Q2549" t="e">
        <f>_xlfn.XLOOKUP(PROTEIN_stoich[[#This Row],[uniprot]],[1]!UniprotIFO[Entry],[1]!UniprotIFO[Gene Ontology IDs],"")</f>
        <v>#REF!</v>
      </c>
      <c r="R2549" t="e">
        <f>_xlfn.XLOOKUP(PROTEIN_stoich[[#This Row],[uniprot]],[1]!UniprotIFO[Entry],[1]!UniprotIFO[essential?],"")</f>
        <v>#REF!</v>
      </c>
      <c r="S2549" t="e">
        <f>_xlfn.XLOOKUP(PROTEIN_stoich[[#This Row],[sequence]],[2]!Table1[sequence_without_asterisks],[2]!Table1[protein_stoich seq matches],"")</f>
        <v>#REF!</v>
      </c>
      <c r="T2549" t="e">
        <f>_xlfn.XLOOKUP(PROTEIN_stoich[[#This Row],[uniprot]],[1]!UniprotIFO[Entry],[1]!UniprotIFO[protein_id in GSM model format],"")</f>
        <v>#REF!</v>
      </c>
    </row>
    <row r="2550" spans="1:20" x14ac:dyDescent="0.2">
      <c r="A25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rt0564_g</v>
      </c>
      <c r="B2550" t="s">
        <v>896</v>
      </c>
      <c r="C2550" t="s">
        <v>897</v>
      </c>
      <c r="D2550" t="s">
        <v>898</v>
      </c>
      <c r="E2550" t="s">
        <v>62</v>
      </c>
      <c r="G2550" t="str">
        <f>IF(PROTEIN_stoich[[#This Row],[cofactor_manual]]="","",IF(ISNUMBER(FIND("_"&amp;PROTEIN_stoich[[#This Row],[translation_loc]]&amp;":",PROTEIN_stoich[[#This Row],[cofactor_manual]])),PROTEIN_stoich[[#This Row],[cofactor_manual]],SUBSTITUTE(PROTEIN_stoich[[#This Row],[cofactor_manual]],":","_"&amp;PROTEIN_stoich[[#This Row],[translation_loc]]&amp;":")))</f>
        <v>ca2_c:1</v>
      </c>
      <c r="H2550" t="s">
        <v>899</v>
      </c>
      <c r="I2550" s="25" cm="1">
        <f t="array" ref="I2550">SUMPRODUCT((LEN(PROTEIN_stoich[[#This Row],[sequence]])-LEN(SUBSTITUTE(PROTEIN_stoich[[#This Row],[sequence]],{"A";"C";"D";"E";"F";"G";"H";"I";"K";"L";"M";"N";"P";"Q";"R";"S";"T";"V";"W";"Y"},""))),{72.08;104.14;115.08;129.11;148.17;58.05;138.14;114.16;130.18;114.16;132.2;115.1;98.12;129.13;158.19;88.08;102.1;100.13;187.21;164.17})/1000</f>
        <v>65.879129999999989</v>
      </c>
      <c r="J2550" t="s">
        <v>3292</v>
      </c>
      <c r="K2550" s="4" t="s">
        <v>12</v>
      </c>
      <c r="M2550">
        <f>LEN(SUBSTITUTE(PROTEIN_stoich[[#This Row],[sequence]],"*",""))</f>
        <v>576</v>
      </c>
      <c r="N2550" t="s">
        <v>4812</v>
      </c>
      <c r="O2550" t="s">
        <v>16</v>
      </c>
      <c r="P2550" t="str">
        <f>_xlfn.LET(_xlpm.id,PROTEIN_stoich[[#This Row],[uniprot]],HYPERLINK("https://www.uniprot.org/uniprotkb/"&amp;_xlpm.id&amp;"/entry",_xlpm.id))</f>
        <v>A0A2T0AIP5</v>
      </c>
      <c r="Q2550" t="e">
        <f>_xlfn.XLOOKUP(PROTEIN_stoich[[#This Row],[uniprot]],[1]!UniprotIFO[Entry],[1]!UniprotIFO[Gene Ontology IDs],"")</f>
        <v>#REF!</v>
      </c>
      <c r="R2550" t="e">
        <f>_xlfn.XLOOKUP(PROTEIN_stoich[[#This Row],[uniprot]],[1]!UniprotIFO[Entry],[1]!UniprotIFO[essential?],"")</f>
        <v>#REF!</v>
      </c>
      <c r="S2550" t="e">
        <f>_xlfn.XLOOKUP(PROTEIN_stoich[[#This Row],[sequence]],[2]!Table1[sequence_without_asterisks],[2]!Table1[protein_stoich seq matches],"")</f>
        <v>#REF!</v>
      </c>
      <c r="T2550" t="e">
        <f>_xlfn.XLOOKUP(PROTEIN_stoich[[#This Row],[uniprot]],[1]!UniprotIFO[Entry],[1]!UniprotIFO[protein_id in GSM model format],"")</f>
        <v>#REF!</v>
      </c>
    </row>
    <row r="2551" spans="1:20" x14ac:dyDescent="0.2">
      <c r="A25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rt0564_e</v>
      </c>
      <c r="B2551" t="s">
        <v>896</v>
      </c>
      <c r="C2551" t="s">
        <v>897</v>
      </c>
      <c r="D2551" t="s">
        <v>898</v>
      </c>
      <c r="E2551" t="s">
        <v>29</v>
      </c>
      <c r="G2551" t="str">
        <f>IF(PROTEIN_stoich[[#This Row],[cofactor_manual]]="","",IF(ISNUMBER(FIND("_"&amp;PROTEIN_stoich[[#This Row],[translation_loc]]&amp;":",PROTEIN_stoich[[#This Row],[cofactor_manual]])),PROTEIN_stoich[[#This Row],[cofactor_manual]],SUBSTITUTE(PROTEIN_stoich[[#This Row],[cofactor_manual]],":","_"&amp;PROTEIN_stoich[[#This Row],[translation_loc]]&amp;":")))</f>
        <v>ca2_c:1</v>
      </c>
      <c r="H2551" t="s">
        <v>899</v>
      </c>
      <c r="I2551" s="25" cm="1">
        <f t="array" ref="I2551">SUMPRODUCT((LEN(PROTEIN_stoich[[#This Row],[sequence]])-LEN(SUBSTITUTE(PROTEIN_stoich[[#This Row],[sequence]],{"A";"C";"D";"E";"F";"G";"H";"I";"K";"L";"M";"N";"P";"Q";"R";"S";"T";"V";"W";"Y"},""))),{72.08;104.14;115.08;129.11;148.17;58.05;138.14;114.16;130.18;114.16;132.2;115.1;98.12;129.13;158.19;88.08;102.1;100.13;187.21;164.17})/1000</f>
        <v>65.879129999999989</v>
      </c>
      <c r="J2551" t="s">
        <v>3292</v>
      </c>
      <c r="K2551" s="4" t="s">
        <v>12</v>
      </c>
      <c r="M2551">
        <f>LEN(SUBSTITUTE(PROTEIN_stoich[[#This Row],[sequence]],"*",""))</f>
        <v>576</v>
      </c>
      <c r="N2551" t="s">
        <v>4812</v>
      </c>
      <c r="O2551" t="s">
        <v>16</v>
      </c>
      <c r="P2551" t="str">
        <f>_xlfn.LET(_xlpm.id,PROTEIN_stoich[[#This Row],[uniprot]],HYPERLINK("https://www.uniprot.org/uniprotkb/"&amp;_xlpm.id&amp;"/entry",_xlpm.id))</f>
        <v>A0A2T0AIP5</v>
      </c>
      <c r="Q2551" t="e">
        <f>_xlfn.XLOOKUP(PROTEIN_stoich[[#This Row],[uniprot]],[1]!UniprotIFO[Entry],[1]!UniprotIFO[Gene Ontology IDs],"")</f>
        <v>#REF!</v>
      </c>
      <c r="R2551" t="e">
        <f>_xlfn.XLOOKUP(PROTEIN_stoich[[#This Row],[uniprot]],[1]!UniprotIFO[Entry],[1]!UniprotIFO[essential?],"")</f>
        <v>#REF!</v>
      </c>
      <c r="S2551" t="e">
        <f>_xlfn.XLOOKUP(PROTEIN_stoich[[#This Row],[sequence]],[2]!Table1[sequence_without_asterisks],[2]!Table1[protein_stoich seq matches],"")</f>
        <v>#REF!</v>
      </c>
      <c r="T2551" t="e">
        <f>_xlfn.XLOOKUP(PROTEIN_stoich[[#This Row],[uniprot]],[1]!UniprotIFO[Entry],[1]!UniprotIFO[protein_id in GSM model format],"")</f>
        <v>#REF!</v>
      </c>
    </row>
    <row r="2552" spans="1:20" x14ac:dyDescent="0.2">
      <c r="A25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rt0563</v>
      </c>
      <c r="B2552" t="s">
        <v>894</v>
      </c>
      <c r="C2552" t="s">
        <v>163</v>
      </c>
      <c r="D2552" t="s">
        <v>895</v>
      </c>
      <c r="E2552" t="s">
        <v>140</v>
      </c>
      <c r="G25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2">
        <v>0</v>
      </c>
      <c r="I2552" s="25" cm="1">
        <f t="array" ref="I2552">SUMPRODUCT((LEN(PROTEIN_stoich[[#This Row],[sequence]])-LEN(SUBSTITUTE(PROTEIN_stoich[[#This Row],[sequence]],{"A";"C";"D";"E";"F";"G";"H";"I";"K";"L";"M";"N";"P";"Q";"R";"S";"T";"V";"W";"Y"},""))),{72.08;104.14;115.08;129.11;148.17;58.05;138.14;114.16;130.18;114.16;132.2;115.1;98.12;129.13;158.19;88.08;102.1;100.13;187.21;164.17})/1000</f>
        <v>37.593229999999998</v>
      </c>
      <c r="J2552" t="s">
        <v>3291</v>
      </c>
      <c r="K2552" s="4" t="s">
        <v>12</v>
      </c>
      <c r="M2552">
        <f>LEN(SUBSTITUTE(PROTEIN_stoich[[#This Row],[sequence]],"*",""))</f>
        <v>349</v>
      </c>
      <c r="O2552" t="s">
        <v>16</v>
      </c>
      <c r="P2552" t="str">
        <f>_xlfn.LET(_xlpm.id,PROTEIN_stoich[[#This Row],[uniprot]],HYPERLINK("https://www.uniprot.org/uniprotkb/"&amp;_xlpm.id&amp;"/entry",_xlpm.id))</f>
        <v>A0A0K3C735</v>
      </c>
      <c r="Q2552" t="e">
        <f>_xlfn.XLOOKUP(PROTEIN_stoich[[#This Row],[uniprot]],[1]!UniprotIFO[Entry],[1]!UniprotIFO[Gene Ontology IDs],"")</f>
        <v>#REF!</v>
      </c>
      <c r="R2552" t="e">
        <f>_xlfn.XLOOKUP(PROTEIN_stoich[[#This Row],[uniprot]],[1]!UniprotIFO[Entry],[1]!UniprotIFO[essential?],"")</f>
        <v>#REF!</v>
      </c>
      <c r="S2552" t="e">
        <f>_xlfn.XLOOKUP(PROTEIN_stoich[[#This Row],[sequence]],[2]!Table1[sequence_without_asterisks],[2]!Table1[protein_stoich seq matches],"")</f>
        <v>#REF!</v>
      </c>
      <c r="T2552" t="e">
        <f>_xlfn.XLOOKUP(PROTEIN_stoich[[#This Row],[uniprot]],[1]!UniprotIFO[Entry],[1]!UniprotIFO[protein_id in GSM model format],"")</f>
        <v>#REF!</v>
      </c>
    </row>
    <row r="2553" spans="1:20" x14ac:dyDescent="0.2">
      <c r="A25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rt0553</v>
      </c>
      <c r="B2553" t="s">
        <v>891</v>
      </c>
      <c r="C2553" t="s">
        <v>892</v>
      </c>
      <c r="D2553" t="s">
        <v>893</v>
      </c>
      <c r="E2553" t="s">
        <v>23</v>
      </c>
      <c r="G25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3">
        <v>0</v>
      </c>
      <c r="I2553" s="25" cm="1">
        <f t="array" ref="I2553">SUMPRODUCT((LEN(PROTEIN_stoich[[#This Row],[sequence]])-LEN(SUBSTITUTE(PROTEIN_stoich[[#This Row],[sequence]],{"A";"C";"D";"E";"F";"G";"H";"I";"K";"L";"M";"N";"P";"Q";"R";"S";"T";"V";"W";"Y"},""))),{72.08;104.14;115.08;129.11;148.17;58.05;138.14;114.16;130.18;114.16;132.2;115.1;98.12;129.13;158.19;88.08;102.1;100.13;187.21;164.17})/1000</f>
        <v>11.926819999999998</v>
      </c>
      <c r="J2553" t="s">
        <v>3290</v>
      </c>
      <c r="K2553" s="4" t="s">
        <v>12</v>
      </c>
      <c r="M2553">
        <f>LEN(SUBSTITUTE(PROTEIN_stoich[[#This Row],[sequence]],"*",""))</f>
        <v>109</v>
      </c>
      <c r="O2553" t="s">
        <v>16</v>
      </c>
      <c r="P2553" t="str">
        <f>_xlfn.LET(_xlpm.id,PROTEIN_stoich[[#This Row],[uniprot]],HYPERLINK("https://www.uniprot.org/uniprotkb/"&amp;_xlpm.id&amp;"/entry",_xlpm.id))</f>
        <v>A0A2T0AIM8</v>
      </c>
      <c r="Q2553" t="e">
        <f>_xlfn.XLOOKUP(PROTEIN_stoich[[#This Row],[uniprot]],[1]!UniprotIFO[Entry],[1]!UniprotIFO[Gene Ontology IDs],"")</f>
        <v>#REF!</v>
      </c>
      <c r="R2553" t="e">
        <f>_xlfn.XLOOKUP(PROTEIN_stoich[[#This Row],[uniprot]],[1]!UniprotIFO[Entry],[1]!UniprotIFO[essential?],"")</f>
        <v>#REF!</v>
      </c>
      <c r="S2553" t="e">
        <f>_xlfn.XLOOKUP(PROTEIN_stoich[[#This Row],[sequence]],[2]!Table1[sequence_without_asterisks],[2]!Table1[protein_stoich seq matches],"")</f>
        <v>#REF!</v>
      </c>
      <c r="T2553" t="e">
        <f>_xlfn.XLOOKUP(PROTEIN_stoich[[#This Row],[uniprot]],[1]!UniprotIFO[Entry],[1]!UniprotIFO[protein_id in GSM model format],"")</f>
        <v>#REF!</v>
      </c>
    </row>
    <row r="2554" spans="1:20" x14ac:dyDescent="0.2">
      <c r="A25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rt0548</v>
      </c>
      <c r="B2554" t="s">
        <v>889</v>
      </c>
      <c r="C2554" t="s">
        <v>302</v>
      </c>
      <c r="D2554" t="s">
        <v>890</v>
      </c>
      <c r="E2554" t="s">
        <v>23</v>
      </c>
      <c r="G25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4">
        <v>0</v>
      </c>
      <c r="I2554" s="25" cm="1">
        <f t="array" ref="I2554">SUMPRODUCT((LEN(PROTEIN_stoich[[#This Row],[sequence]])-LEN(SUBSTITUTE(PROTEIN_stoich[[#This Row],[sequence]],{"A";"C";"D";"E";"F";"G";"H";"I";"K";"L";"M";"N";"P";"Q";"R";"S";"T";"V";"W";"Y"},""))),{72.08;104.14;115.08;129.11;148.17;58.05;138.14;114.16;130.18;114.16;132.2;115.1;98.12;129.13;158.19;88.08;102.1;100.13;187.21;164.17})/1000</f>
        <v>43.844400000000007</v>
      </c>
      <c r="J2554" t="s">
        <v>3289</v>
      </c>
      <c r="K2554" s="4" t="s">
        <v>12</v>
      </c>
      <c r="M2554">
        <f>LEN(SUBSTITUTE(PROTEIN_stoich[[#This Row],[sequence]],"*",""))</f>
        <v>407</v>
      </c>
      <c r="O2554" t="s">
        <v>16</v>
      </c>
      <c r="P2554" t="str">
        <f>_xlfn.LET(_xlpm.id,PROTEIN_stoich[[#This Row],[uniprot]],HYPERLINK("https://www.uniprot.org/uniprotkb/"&amp;_xlpm.id&amp;"/entry",_xlpm.id))</f>
        <v>A0A0K3C4Q8</v>
      </c>
      <c r="Q2554" t="e">
        <f>_xlfn.XLOOKUP(PROTEIN_stoich[[#This Row],[uniprot]],[1]!UniprotIFO[Entry],[1]!UniprotIFO[Gene Ontology IDs],"")</f>
        <v>#REF!</v>
      </c>
      <c r="R2554" t="e">
        <f>_xlfn.XLOOKUP(PROTEIN_stoich[[#This Row],[uniprot]],[1]!UniprotIFO[Entry],[1]!UniprotIFO[essential?],"")</f>
        <v>#REF!</v>
      </c>
      <c r="S2554" t="e">
        <f>_xlfn.XLOOKUP(PROTEIN_stoich[[#This Row],[sequence]],[2]!Table1[sequence_without_asterisks],[2]!Table1[protein_stoich seq matches],"")</f>
        <v>#REF!</v>
      </c>
      <c r="T2554" t="e">
        <f>_xlfn.XLOOKUP(PROTEIN_stoich[[#This Row],[uniprot]],[1]!UniprotIFO[Entry],[1]!UniprotIFO[protein_id in GSM model format],"")</f>
        <v>#REF!</v>
      </c>
    </row>
    <row r="2555" spans="1:20" x14ac:dyDescent="0.2">
      <c r="A25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rt0544</v>
      </c>
      <c r="B2555" t="s">
        <v>887</v>
      </c>
      <c r="C2555" t="s">
        <v>493</v>
      </c>
      <c r="D2555" t="s">
        <v>888</v>
      </c>
      <c r="E2555" t="s">
        <v>16</v>
      </c>
      <c r="G25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5">
        <v>0</v>
      </c>
      <c r="I2555" s="25" cm="1">
        <f t="array" ref="I2555">SUMPRODUCT((LEN(PROTEIN_stoich[[#This Row],[sequence]])-LEN(SUBSTITUTE(PROTEIN_stoich[[#This Row],[sequence]],{"A";"C";"D";"E";"F";"G";"H";"I";"K";"L";"M";"N";"P";"Q";"R";"S";"T";"V";"W";"Y"},""))),{72.08;104.14;115.08;129.11;148.17;58.05;138.14;114.16;130.18;114.16;132.2;115.1;98.12;129.13;158.19;88.08;102.1;100.13;187.21;164.17})/1000</f>
        <v>108.13674999999999</v>
      </c>
      <c r="J2555" t="s">
        <v>3288</v>
      </c>
      <c r="K2555" s="4" t="s">
        <v>12</v>
      </c>
      <c r="M2555">
        <f>LEN(SUBSTITUTE(PROTEIN_stoich[[#This Row],[sequence]],"*",""))</f>
        <v>986</v>
      </c>
      <c r="O2555" t="s">
        <v>16</v>
      </c>
      <c r="P2555" t="str">
        <f>_xlfn.LET(_xlpm.id,PROTEIN_stoich[[#This Row],[uniprot]],HYPERLINK("https://www.uniprot.org/uniprotkb/"&amp;_xlpm.id&amp;"/entry",_xlpm.id))</f>
        <v>A0A0K3C7Z9</v>
      </c>
      <c r="Q2555" t="e">
        <f>_xlfn.XLOOKUP(PROTEIN_stoich[[#This Row],[uniprot]],[1]!UniprotIFO[Entry],[1]!UniprotIFO[Gene Ontology IDs],"")</f>
        <v>#REF!</v>
      </c>
      <c r="R2555" t="e">
        <f>_xlfn.XLOOKUP(PROTEIN_stoich[[#This Row],[uniprot]],[1]!UniprotIFO[Entry],[1]!UniprotIFO[essential?],"")</f>
        <v>#REF!</v>
      </c>
      <c r="S2555" t="e">
        <f>_xlfn.XLOOKUP(PROTEIN_stoich[[#This Row],[sequence]],[2]!Table1[sequence_without_asterisks],[2]!Table1[protein_stoich seq matches],"")</f>
        <v>#REF!</v>
      </c>
      <c r="T2555" t="e">
        <f>_xlfn.XLOOKUP(PROTEIN_stoich[[#This Row],[uniprot]],[1]!UniprotIFO[Entry],[1]!UniprotIFO[protein_id in GSM model format],"")</f>
        <v>#REF!</v>
      </c>
    </row>
    <row r="2556" spans="1:20" x14ac:dyDescent="0.2">
      <c r="A25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rt0540</v>
      </c>
      <c r="B2556" t="s">
        <v>885</v>
      </c>
      <c r="C2556" t="s">
        <v>885</v>
      </c>
      <c r="D2556" t="s">
        <v>886</v>
      </c>
      <c r="E2556" t="s">
        <v>16</v>
      </c>
      <c r="G25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6">
        <v>0</v>
      </c>
      <c r="I2556" s="25" cm="1">
        <f t="array" ref="I2556">SUMPRODUCT((LEN(PROTEIN_stoich[[#This Row],[sequence]])-LEN(SUBSTITUTE(PROTEIN_stoich[[#This Row],[sequence]],{"A";"C";"D";"E";"F";"G";"H";"I";"K";"L";"M";"N";"P";"Q";"R";"S";"T";"V";"W";"Y"},""))),{72.08;104.14;115.08;129.11;148.17;58.05;138.14;114.16;130.18;114.16;132.2;115.1;98.12;129.13;158.19;88.08;102.1;100.13;187.21;164.17})/1000</f>
        <v>221.23081999999997</v>
      </c>
      <c r="J2556" t="s">
        <v>3287</v>
      </c>
      <c r="K2556" s="4" t="s">
        <v>12</v>
      </c>
      <c r="M2556">
        <f>LEN(SUBSTITUTE(PROTEIN_stoich[[#This Row],[sequence]],"*",""))</f>
        <v>1976</v>
      </c>
      <c r="O2556" t="s">
        <v>16</v>
      </c>
      <c r="P2556" t="str">
        <f>_xlfn.LET(_xlpm.id,PROTEIN_stoich[[#This Row],[uniprot]],HYPERLINK("https://www.uniprot.org/uniprotkb/"&amp;_xlpm.id&amp;"/entry",_xlpm.id))</f>
        <v>A0A2T0AIQ8</v>
      </c>
      <c r="Q2556" t="e">
        <f>_xlfn.XLOOKUP(PROTEIN_stoich[[#This Row],[uniprot]],[1]!UniprotIFO[Entry],[1]!UniprotIFO[Gene Ontology IDs],"")</f>
        <v>#REF!</v>
      </c>
      <c r="R2556" t="e">
        <f>_xlfn.XLOOKUP(PROTEIN_stoich[[#This Row],[uniprot]],[1]!UniprotIFO[Entry],[1]!UniprotIFO[essential?],"")</f>
        <v>#REF!</v>
      </c>
      <c r="S2556" t="e">
        <f>_xlfn.XLOOKUP(PROTEIN_stoich[[#This Row],[sequence]],[2]!Table1[sequence_without_asterisks],[2]!Table1[protein_stoich seq matches],"")</f>
        <v>#REF!</v>
      </c>
      <c r="T2556" t="e">
        <f>_xlfn.XLOOKUP(PROTEIN_stoich[[#This Row],[uniprot]],[1]!UniprotIFO[Entry],[1]!UniprotIFO[protein_id in GSM model format],"")</f>
        <v>#REF!</v>
      </c>
    </row>
    <row r="2557" spans="1:20" x14ac:dyDescent="0.2">
      <c r="A25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rt0537</v>
      </c>
      <c r="B2557" t="s">
        <v>883</v>
      </c>
      <c r="C2557" t="s">
        <v>883</v>
      </c>
      <c r="D2557" t="s">
        <v>884</v>
      </c>
      <c r="E2557" t="s">
        <v>16</v>
      </c>
      <c r="G25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7">
        <v>0</v>
      </c>
      <c r="I2557" s="25" cm="1">
        <f t="array" ref="I2557">SUMPRODUCT((LEN(PROTEIN_stoich[[#This Row],[sequence]])-LEN(SUBSTITUTE(PROTEIN_stoich[[#This Row],[sequence]],{"A";"C";"D";"E";"F";"G";"H";"I";"K";"L";"M";"N";"P";"Q";"R";"S";"T";"V";"W";"Y"},""))),{72.08;104.14;115.08;129.11;148.17;58.05;138.14;114.16;130.18;114.16;132.2;115.1;98.12;129.13;158.19;88.08;102.1;100.13;187.21;164.17})/1000</f>
        <v>32.586019999999991</v>
      </c>
      <c r="J2557" t="s">
        <v>3286</v>
      </c>
      <c r="K2557" s="4" t="s">
        <v>12</v>
      </c>
      <c r="M2557">
        <f>LEN(SUBSTITUTE(PROTEIN_stoich[[#This Row],[sequence]],"*",""))</f>
        <v>301</v>
      </c>
      <c r="O2557" t="s">
        <v>16</v>
      </c>
      <c r="P2557" t="str">
        <f>_xlfn.LET(_xlpm.id,PROTEIN_stoich[[#This Row],[uniprot]],HYPERLINK("https://www.uniprot.org/uniprotkb/"&amp;_xlpm.id&amp;"/entry",_xlpm.id))</f>
        <v>A0A0K3C6Z2</v>
      </c>
      <c r="Q2557" t="e">
        <f>_xlfn.XLOOKUP(PROTEIN_stoich[[#This Row],[uniprot]],[1]!UniprotIFO[Entry],[1]!UniprotIFO[Gene Ontology IDs],"")</f>
        <v>#REF!</v>
      </c>
      <c r="R2557" t="e">
        <f>_xlfn.XLOOKUP(PROTEIN_stoich[[#This Row],[uniprot]],[1]!UniprotIFO[Entry],[1]!UniprotIFO[essential?],"")</f>
        <v>#REF!</v>
      </c>
      <c r="S2557" t="e">
        <f>_xlfn.XLOOKUP(PROTEIN_stoich[[#This Row],[sequence]],[2]!Table1[sequence_without_asterisks],[2]!Table1[protein_stoich seq matches],"")</f>
        <v>#REF!</v>
      </c>
      <c r="T2557" t="e">
        <f>_xlfn.XLOOKUP(PROTEIN_stoich[[#This Row],[uniprot]],[1]!UniprotIFO[Entry],[1]!UniprotIFO[protein_id in GSM model format],"")</f>
        <v>#REF!</v>
      </c>
    </row>
    <row r="2558" spans="1:20" x14ac:dyDescent="0.2">
      <c r="A25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rt0532</v>
      </c>
      <c r="B2558" t="s">
        <v>881</v>
      </c>
      <c r="C2558" t="s">
        <v>41</v>
      </c>
      <c r="D2558" t="s">
        <v>882</v>
      </c>
      <c r="E2558" t="s">
        <v>23</v>
      </c>
      <c r="G25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8">
        <v>0</v>
      </c>
      <c r="I2558" s="25" cm="1">
        <f t="array" ref="I2558">SUMPRODUCT((LEN(PROTEIN_stoich[[#This Row],[sequence]])-LEN(SUBSTITUTE(PROTEIN_stoich[[#This Row],[sequence]],{"A";"C";"D";"E";"F";"G";"H";"I";"K";"L";"M";"N";"P";"Q";"R";"S";"T";"V";"W";"Y"},""))),{72.08;104.14;115.08;129.11;148.17;58.05;138.14;114.16;130.18;114.16;132.2;115.1;98.12;129.13;158.19;88.08;102.1;100.13;187.21;164.17})/1000</f>
        <v>55.378019999999999</v>
      </c>
      <c r="J2558" t="s">
        <v>3285</v>
      </c>
      <c r="K2558" s="4" t="s">
        <v>12</v>
      </c>
      <c r="M2558">
        <f>LEN(SUBSTITUTE(PROTEIN_stoich[[#This Row],[sequence]],"*",""))</f>
        <v>512</v>
      </c>
      <c r="O2558" t="s">
        <v>16</v>
      </c>
      <c r="P2558" t="str">
        <f>_xlfn.LET(_xlpm.id,PROTEIN_stoich[[#This Row],[uniprot]],HYPERLINK("https://www.uniprot.org/uniprotkb/"&amp;_xlpm.id&amp;"/entry",_xlpm.id))</f>
        <v>A0A0K3C4P3</v>
      </c>
      <c r="Q2558" t="e">
        <f>_xlfn.XLOOKUP(PROTEIN_stoich[[#This Row],[uniprot]],[1]!UniprotIFO[Entry],[1]!UniprotIFO[Gene Ontology IDs],"")</f>
        <v>#REF!</v>
      </c>
      <c r="R2558" t="e">
        <f>_xlfn.XLOOKUP(PROTEIN_stoich[[#This Row],[uniprot]],[1]!UniprotIFO[Entry],[1]!UniprotIFO[essential?],"")</f>
        <v>#REF!</v>
      </c>
      <c r="S2558" t="e">
        <f>_xlfn.XLOOKUP(PROTEIN_stoich[[#This Row],[sequence]],[2]!Table1[sequence_without_asterisks],[2]!Table1[protein_stoich seq matches],"")</f>
        <v>#REF!</v>
      </c>
      <c r="T2558" t="e">
        <f>_xlfn.XLOOKUP(PROTEIN_stoich[[#This Row],[uniprot]],[1]!UniprotIFO[Entry],[1]!UniprotIFO[protein_id in GSM model format],"")</f>
        <v>#REF!</v>
      </c>
    </row>
    <row r="2559" spans="1:20" x14ac:dyDescent="0.2">
      <c r="A25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rt0521</v>
      </c>
      <c r="B2559" t="s">
        <v>879</v>
      </c>
      <c r="C2559" t="s">
        <v>208</v>
      </c>
      <c r="D2559" t="s">
        <v>880</v>
      </c>
      <c r="E2559" t="s">
        <v>23</v>
      </c>
      <c r="G25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59">
        <v>0</v>
      </c>
      <c r="I2559" s="25" cm="1">
        <f t="array" ref="I2559">SUMPRODUCT((LEN(PROTEIN_stoich[[#This Row],[sequence]])-LEN(SUBSTITUTE(PROTEIN_stoich[[#This Row],[sequence]],{"A";"C";"D";"E";"F";"G";"H";"I";"K";"L";"M";"N";"P";"Q";"R";"S";"T";"V";"W";"Y"},""))),{72.08;104.14;115.08;129.11;148.17;58.05;138.14;114.16;130.18;114.16;132.2;115.1;98.12;129.13;158.19;88.08;102.1;100.13;187.21;164.17})/1000</f>
        <v>40.570010000000003</v>
      </c>
      <c r="J2559" t="s">
        <v>3284</v>
      </c>
      <c r="K2559" s="4" t="s">
        <v>12</v>
      </c>
      <c r="M2559">
        <f>LEN(SUBSTITUTE(PROTEIN_stoich[[#This Row],[sequence]],"*",""))</f>
        <v>384</v>
      </c>
      <c r="O2559" t="s">
        <v>16</v>
      </c>
      <c r="P2559" t="str">
        <f>_xlfn.LET(_xlpm.id,PROTEIN_stoich[[#This Row],[uniprot]],HYPERLINK("https://www.uniprot.org/uniprotkb/"&amp;_xlpm.id&amp;"/entry",_xlpm.id))</f>
        <v>A0A2T0AIH6</v>
      </c>
      <c r="Q2559" t="e">
        <f>_xlfn.XLOOKUP(PROTEIN_stoich[[#This Row],[uniprot]],[1]!UniprotIFO[Entry],[1]!UniprotIFO[Gene Ontology IDs],"")</f>
        <v>#REF!</v>
      </c>
      <c r="R2559" t="e">
        <f>_xlfn.XLOOKUP(PROTEIN_stoich[[#This Row],[uniprot]],[1]!UniprotIFO[Entry],[1]!UniprotIFO[essential?],"")</f>
        <v>#REF!</v>
      </c>
      <c r="S2559" t="e">
        <f>_xlfn.XLOOKUP(PROTEIN_stoich[[#This Row],[sequence]],[2]!Table1[sequence_without_asterisks],[2]!Table1[protein_stoich seq matches],"")</f>
        <v>#REF!</v>
      </c>
      <c r="T2559" t="e">
        <f>_xlfn.XLOOKUP(PROTEIN_stoich[[#This Row],[uniprot]],[1]!UniprotIFO[Entry],[1]!UniprotIFO[protein_id in GSM model format],"")</f>
        <v>#REF!</v>
      </c>
    </row>
    <row r="2560" spans="1:20" x14ac:dyDescent="0.2">
      <c r="A25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rt0518</v>
      </c>
      <c r="B2560" t="s">
        <v>876</v>
      </c>
      <c r="C2560" t="s">
        <v>877</v>
      </c>
      <c r="D2560" t="s">
        <v>878</v>
      </c>
      <c r="E2560" t="s">
        <v>29</v>
      </c>
      <c r="G25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60">
        <v>0</v>
      </c>
      <c r="I2560" s="25" cm="1">
        <f t="array" ref="I2560">SUMPRODUCT((LEN(PROTEIN_stoich[[#This Row],[sequence]])-LEN(SUBSTITUTE(PROTEIN_stoich[[#This Row],[sequence]],{"A";"C";"D";"E";"F";"G";"H";"I";"K";"L";"M";"N";"P";"Q";"R";"S";"T";"V";"W";"Y"},""))),{72.08;104.14;115.08;129.11;148.17;58.05;138.14;114.16;130.18;114.16;132.2;115.1;98.12;129.13;158.19;88.08;102.1;100.13;187.21;164.17})/1000</f>
        <v>53.268189999999997</v>
      </c>
      <c r="J2560" t="s">
        <v>3283</v>
      </c>
      <c r="K2560" s="4" t="s">
        <v>12</v>
      </c>
      <c r="M2560">
        <f>LEN(SUBSTITUTE(PROTEIN_stoich[[#This Row],[sequence]],"*",""))</f>
        <v>504</v>
      </c>
      <c r="O2560" t="s">
        <v>16</v>
      </c>
      <c r="P2560" t="str">
        <f>_xlfn.LET(_xlpm.id,PROTEIN_stoich[[#This Row],[uniprot]],HYPERLINK("https://www.uniprot.org/uniprotkb/"&amp;_xlpm.id&amp;"/entry",_xlpm.id))</f>
        <v>A0A2T0AIH9</v>
      </c>
      <c r="Q2560" t="e">
        <f>_xlfn.XLOOKUP(PROTEIN_stoich[[#This Row],[uniprot]],[1]!UniprotIFO[Entry],[1]!UniprotIFO[Gene Ontology IDs],"")</f>
        <v>#REF!</v>
      </c>
      <c r="R2560" t="e">
        <f>_xlfn.XLOOKUP(PROTEIN_stoich[[#This Row],[uniprot]],[1]!UniprotIFO[Entry],[1]!UniprotIFO[essential?],"")</f>
        <v>#REF!</v>
      </c>
      <c r="S2560" t="e">
        <f>_xlfn.XLOOKUP(PROTEIN_stoich[[#This Row],[sequence]],[2]!Table1[sequence_without_asterisks],[2]!Table1[protein_stoich seq matches],"")</f>
        <v>#REF!</v>
      </c>
      <c r="T2560" t="e">
        <f>_xlfn.XLOOKUP(PROTEIN_stoich[[#This Row],[uniprot]],[1]!UniprotIFO[Entry],[1]!UniprotIFO[protein_id in GSM model format],"")</f>
        <v>#REF!</v>
      </c>
    </row>
    <row r="2561" spans="1:20" x14ac:dyDescent="0.2">
      <c r="A25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rt0517</v>
      </c>
      <c r="B2561" t="s">
        <v>873</v>
      </c>
      <c r="C2561" t="s">
        <v>874</v>
      </c>
      <c r="D2561" t="s">
        <v>875</v>
      </c>
      <c r="E2561" t="s">
        <v>23</v>
      </c>
      <c r="G25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61">
        <v>0</v>
      </c>
      <c r="I2561" s="25" cm="1">
        <f t="array" ref="I2561">SUMPRODUCT((LEN(PROTEIN_stoich[[#This Row],[sequence]])-LEN(SUBSTITUTE(PROTEIN_stoich[[#This Row],[sequence]],{"A";"C";"D";"E";"F";"G";"H";"I";"K";"L";"M";"N";"P";"Q";"R";"S";"T";"V";"W";"Y"},""))),{72.08;104.14;115.08;129.11;148.17;58.05;138.14;114.16;130.18;114.16;132.2;115.1;98.12;129.13;158.19;88.08;102.1;100.13;187.21;164.17})/1000</f>
        <v>42.104300000000009</v>
      </c>
      <c r="J2561" t="s">
        <v>3282</v>
      </c>
      <c r="K2561" s="4" t="s">
        <v>12</v>
      </c>
      <c r="M2561">
        <f>LEN(SUBSTITUTE(PROTEIN_stoich[[#This Row],[sequence]],"*",""))</f>
        <v>397</v>
      </c>
      <c r="O2561" t="s">
        <v>16</v>
      </c>
      <c r="P2561" t="str">
        <f>_xlfn.LET(_xlpm.id,PROTEIN_stoich[[#This Row],[uniprot]],HYPERLINK("https://www.uniprot.org/uniprotkb/"&amp;_xlpm.id&amp;"/entry",_xlpm.id))</f>
        <v>A0A2T0AIH1</v>
      </c>
      <c r="Q2561" t="e">
        <f>_xlfn.XLOOKUP(PROTEIN_stoich[[#This Row],[uniprot]],[1]!UniprotIFO[Entry],[1]!UniprotIFO[Gene Ontology IDs],"")</f>
        <v>#REF!</v>
      </c>
      <c r="R2561" t="e">
        <f>_xlfn.XLOOKUP(PROTEIN_stoich[[#This Row],[uniprot]],[1]!UniprotIFO[Entry],[1]!UniprotIFO[essential?],"")</f>
        <v>#REF!</v>
      </c>
      <c r="S2561" t="e">
        <f>_xlfn.XLOOKUP(PROTEIN_stoich[[#This Row],[sequence]],[2]!Table1[sequence_without_asterisks],[2]!Table1[protein_stoich seq matches],"")</f>
        <v>#REF!</v>
      </c>
      <c r="T2561" t="e">
        <f>_xlfn.XLOOKUP(PROTEIN_stoich[[#This Row],[uniprot]],[1]!UniprotIFO[Entry],[1]!UniprotIFO[protein_id in GSM model format],"")</f>
        <v>#REF!</v>
      </c>
    </row>
    <row r="2562" spans="1:20" x14ac:dyDescent="0.2">
      <c r="A25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rt0510</v>
      </c>
      <c r="B2562" t="s">
        <v>871</v>
      </c>
      <c r="C2562" t="s">
        <v>332</v>
      </c>
      <c r="D2562" t="s">
        <v>872</v>
      </c>
      <c r="E2562" t="s">
        <v>16</v>
      </c>
      <c r="G25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62">
        <v>0</v>
      </c>
      <c r="I2562" s="25" cm="1">
        <f t="array" ref="I2562">SUMPRODUCT((LEN(PROTEIN_stoich[[#This Row],[sequence]])-LEN(SUBSTITUTE(PROTEIN_stoich[[#This Row],[sequence]],{"A";"C";"D";"E";"F";"G";"H";"I";"K";"L";"M";"N";"P";"Q";"R";"S";"T";"V";"W";"Y"},""))),{72.08;104.14;115.08;129.11;148.17;58.05;138.14;114.16;130.18;114.16;132.2;115.1;98.12;129.13;158.19;88.08;102.1;100.13;187.21;164.17})/1000</f>
        <v>42.954280000000004</v>
      </c>
      <c r="J2562" t="s">
        <v>3281</v>
      </c>
      <c r="K2562" s="4" t="s">
        <v>12</v>
      </c>
      <c r="M2562">
        <f>LEN(SUBSTITUTE(PROTEIN_stoich[[#This Row],[sequence]],"*",""))</f>
        <v>381</v>
      </c>
      <c r="O2562" t="s">
        <v>16</v>
      </c>
      <c r="P2562" t="str">
        <f>_xlfn.LET(_xlpm.id,PROTEIN_stoich[[#This Row],[uniprot]],HYPERLINK("https://www.uniprot.org/uniprotkb/"&amp;_xlpm.id&amp;"/entry",_xlpm.id))</f>
        <v>A0A0K3C7W7</v>
      </c>
      <c r="Q2562" t="e">
        <f>_xlfn.XLOOKUP(PROTEIN_stoich[[#This Row],[uniprot]],[1]!UniprotIFO[Entry],[1]!UniprotIFO[Gene Ontology IDs],"")</f>
        <v>#REF!</v>
      </c>
      <c r="R2562" t="e">
        <f>_xlfn.XLOOKUP(PROTEIN_stoich[[#This Row],[uniprot]],[1]!UniprotIFO[Entry],[1]!UniprotIFO[essential?],"")</f>
        <v>#REF!</v>
      </c>
      <c r="S2562" t="e">
        <f>_xlfn.XLOOKUP(PROTEIN_stoich[[#This Row],[sequence]],[2]!Table1[sequence_without_asterisks],[2]!Table1[protein_stoich seq matches],"")</f>
        <v>#REF!</v>
      </c>
      <c r="T2562" t="e">
        <f>_xlfn.XLOOKUP(PROTEIN_stoich[[#This Row],[uniprot]],[1]!UniprotIFO[Entry],[1]!UniprotIFO[protein_id in GSM model format],"")</f>
        <v>#REF!</v>
      </c>
    </row>
    <row r="2563" spans="1:20" x14ac:dyDescent="0.2">
      <c r="A25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rt0499</v>
      </c>
      <c r="B2563" t="s">
        <v>867</v>
      </c>
      <c r="C2563" t="s">
        <v>868</v>
      </c>
      <c r="D2563" t="s">
        <v>869</v>
      </c>
      <c r="E2563" t="s">
        <v>16</v>
      </c>
      <c r="G2563"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563" t="s">
        <v>870</v>
      </c>
      <c r="I2563" s="25" cm="1">
        <f t="array" ref="I2563">SUMPRODUCT((LEN(PROTEIN_stoich[[#This Row],[sequence]])-LEN(SUBSTITUTE(PROTEIN_stoich[[#This Row],[sequence]],{"A";"C";"D";"E";"F";"G";"H";"I";"K";"L";"M";"N";"P";"Q";"R";"S";"T";"V";"W";"Y"},""))),{72.08;104.14;115.08;129.11;148.17;58.05;138.14;114.16;130.18;114.16;132.2;115.1;98.12;129.13;158.19;88.08;102.1;100.13;187.21;164.17})/1000</f>
        <v>94.498489999999975</v>
      </c>
      <c r="J2563" t="s">
        <v>3280</v>
      </c>
      <c r="K2563" s="4" t="s">
        <v>12</v>
      </c>
      <c r="M2563">
        <f>LEN(SUBSTITUTE(PROTEIN_stoich[[#This Row],[sequence]],"*",""))</f>
        <v>871</v>
      </c>
      <c r="N2563" t="s">
        <v>4800</v>
      </c>
      <c r="O2563" t="s">
        <v>16</v>
      </c>
      <c r="P2563" t="str">
        <f>_xlfn.LET(_xlpm.id,PROTEIN_stoich[[#This Row],[uniprot]],HYPERLINK("https://www.uniprot.org/uniprotkb/"&amp;_xlpm.id&amp;"/entry",_xlpm.id))</f>
        <v>A0A2T0AIH5</v>
      </c>
      <c r="Q2563" t="e">
        <f>_xlfn.XLOOKUP(PROTEIN_stoich[[#This Row],[uniprot]],[1]!UniprotIFO[Entry],[1]!UniprotIFO[Gene Ontology IDs],"")</f>
        <v>#REF!</v>
      </c>
      <c r="R2563" t="e">
        <f>_xlfn.XLOOKUP(PROTEIN_stoich[[#This Row],[uniprot]],[1]!UniprotIFO[Entry],[1]!UniprotIFO[essential?],"")</f>
        <v>#REF!</v>
      </c>
      <c r="S2563" t="e">
        <f>_xlfn.XLOOKUP(PROTEIN_stoich[[#This Row],[sequence]],[2]!Table1[sequence_without_asterisks],[2]!Table1[protein_stoich seq matches],"")</f>
        <v>#REF!</v>
      </c>
      <c r="T2563" t="e">
        <f>_xlfn.XLOOKUP(PROTEIN_stoich[[#This Row],[uniprot]],[1]!UniprotIFO[Entry],[1]!UniprotIFO[protein_id in GSM model format],"")</f>
        <v>#REF!</v>
      </c>
    </row>
    <row r="2564" spans="1:20" x14ac:dyDescent="0.2">
      <c r="A25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rt0495</v>
      </c>
      <c r="B2564" t="s">
        <v>864</v>
      </c>
      <c r="C2564" t="s">
        <v>865</v>
      </c>
      <c r="D2564" t="s">
        <v>866</v>
      </c>
      <c r="E2564" t="s">
        <v>16</v>
      </c>
      <c r="G2564"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564" t="s">
        <v>863</v>
      </c>
      <c r="I2564" s="25" cm="1">
        <f t="array" ref="I2564">SUMPRODUCT((LEN(PROTEIN_stoich[[#This Row],[sequence]])-LEN(SUBSTITUTE(PROTEIN_stoich[[#This Row],[sequence]],{"A";"C";"D";"E";"F";"G";"H";"I";"K";"L";"M";"N";"P";"Q";"R";"S";"T";"V";"W";"Y"},""))),{72.08;104.14;115.08;129.11;148.17;58.05;138.14;114.16;130.18;114.16;132.2;115.1;98.12;129.13;158.19;88.08;102.1;100.13;187.21;164.17})/1000</f>
        <v>58.477519999999998</v>
      </c>
      <c r="J2564" t="s">
        <v>3279</v>
      </c>
      <c r="K2564" s="4" t="s">
        <v>12</v>
      </c>
      <c r="M2564">
        <f>LEN(SUBSTITUTE(PROTEIN_stoich[[#This Row],[sequence]],"*",""))</f>
        <v>528</v>
      </c>
      <c r="N2564" t="s">
        <v>4800</v>
      </c>
      <c r="O2564" t="s">
        <v>16</v>
      </c>
      <c r="P2564" t="str">
        <f>_xlfn.LET(_xlpm.id,PROTEIN_stoich[[#This Row],[uniprot]],HYPERLINK("https://www.uniprot.org/uniprotkb/"&amp;_xlpm.id&amp;"/entry",_xlpm.id))</f>
        <v>A0A2T0AIE8</v>
      </c>
      <c r="Q2564" t="e">
        <f>_xlfn.XLOOKUP(PROTEIN_stoich[[#This Row],[uniprot]],[1]!UniprotIFO[Entry],[1]!UniprotIFO[Gene Ontology IDs],"")</f>
        <v>#REF!</v>
      </c>
      <c r="R2564" t="e">
        <f>_xlfn.XLOOKUP(PROTEIN_stoich[[#This Row],[uniprot]],[1]!UniprotIFO[Entry],[1]!UniprotIFO[essential?],"")</f>
        <v>#REF!</v>
      </c>
      <c r="S2564" t="e">
        <f>_xlfn.XLOOKUP(PROTEIN_stoich[[#This Row],[sequence]],[2]!Table1[sequence_without_asterisks],[2]!Table1[protein_stoich seq matches],"")</f>
        <v>#REF!</v>
      </c>
      <c r="T2564" t="e">
        <f>_xlfn.XLOOKUP(PROTEIN_stoich[[#This Row],[uniprot]],[1]!UniprotIFO[Entry],[1]!UniprotIFO[protein_id in GSM model format],"")</f>
        <v>#REF!</v>
      </c>
    </row>
    <row r="2565" spans="1:20" x14ac:dyDescent="0.2">
      <c r="A25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rt0491</v>
      </c>
      <c r="B2565" t="s">
        <v>861</v>
      </c>
      <c r="C2565" t="s">
        <v>506</v>
      </c>
      <c r="D2565" t="s">
        <v>862</v>
      </c>
      <c r="E2565" t="s">
        <v>16</v>
      </c>
      <c r="G2565"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565" t="s">
        <v>863</v>
      </c>
      <c r="I2565" s="25" cm="1">
        <f t="array" ref="I2565">SUMPRODUCT((LEN(PROTEIN_stoich[[#This Row],[sequence]])-LEN(SUBSTITUTE(PROTEIN_stoich[[#This Row],[sequence]],{"A";"C";"D";"E";"F";"G";"H";"I";"K";"L";"M";"N";"P";"Q";"R";"S";"T";"V";"W";"Y"},""))),{72.08;104.14;115.08;129.11;148.17;58.05;138.14;114.16;130.18;114.16;132.2;115.1;98.12;129.13;158.19;88.08;102.1;100.13;187.21;164.17})/1000</f>
        <v>56.739439999999988</v>
      </c>
      <c r="J2565" t="s">
        <v>3278</v>
      </c>
      <c r="K2565" s="4" t="s">
        <v>12</v>
      </c>
      <c r="M2565">
        <f>LEN(SUBSTITUTE(PROTEIN_stoich[[#This Row],[sequence]],"*",""))</f>
        <v>519</v>
      </c>
      <c r="N2565" t="s">
        <v>4800</v>
      </c>
      <c r="O2565" t="s">
        <v>16</v>
      </c>
      <c r="P2565" t="str">
        <f>_xlfn.LET(_xlpm.id,PROTEIN_stoich[[#This Row],[uniprot]],HYPERLINK("https://www.uniprot.org/uniprotkb/"&amp;_xlpm.id&amp;"/entry",_xlpm.id))</f>
        <v>A0A2T0AIE7</v>
      </c>
      <c r="Q2565" t="e">
        <f>_xlfn.XLOOKUP(PROTEIN_stoich[[#This Row],[uniprot]],[1]!UniprotIFO[Entry],[1]!UniprotIFO[Gene Ontology IDs],"")</f>
        <v>#REF!</v>
      </c>
      <c r="R2565" t="e">
        <f>_xlfn.XLOOKUP(PROTEIN_stoich[[#This Row],[uniprot]],[1]!UniprotIFO[Entry],[1]!UniprotIFO[essential?],"")</f>
        <v>#REF!</v>
      </c>
      <c r="S2565" t="e">
        <f>_xlfn.XLOOKUP(PROTEIN_stoich[[#This Row],[sequence]],[2]!Table1[sequence_without_asterisks],[2]!Table1[protein_stoich seq matches],"")</f>
        <v>#REF!</v>
      </c>
      <c r="T2565" t="e">
        <f>_xlfn.XLOOKUP(PROTEIN_stoich[[#This Row],[uniprot]],[1]!UniprotIFO[Entry],[1]!UniprotIFO[protein_id in GSM model format],"")</f>
        <v>#REF!</v>
      </c>
    </row>
    <row r="2566" spans="1:20" x14ac:dyDescent="0.2">
      <c r="A25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rt0477</v>
      </c>
      <c r="B2566" t="s">
        <v>859</v>
      </c>
      <c r="C2566" t="s">
        <v>859</v>
      </c>
      <c r="D2566" t="s">
        <v>860</v>
      </c>
      <c r="E2566" t="s">
        <v>20</v>
      </c>
      <c r="G25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66">
        <v>0</v>
      </c>
      <c r="I2566" s="25" cm="1">
        <f t="array" ref="I2566">SUMPRODUCT((LEN(PROTEIN_stoich[[#This Row],[sequence]])-LEN(SUBSTITUTE(PROTEIN_stoich[[#This Row],[sequence]],{"A";"C";"D";"E";"F";"G";"H";"I";"K";"L";"M";"N";"P";"Q";"R";"S";"T";"V";"W";"Y"},""))),{72.08;104.14;115.08;129.11;148.17;58.05;138.14;114.16;130.18;114.16;132.2;115.1;98.12;129.13;158.19;88.08;102.1;100.13;187.21;164.17})/1000</f>
        <v>51.145189999999992</v>
      </c>
      <c r="J2566" t="s">
        <v>3277</v>
      </c>
      <c r="K2566" s="4" t="s">
        <v>12</v>
      </c>
      <c r="M2566">
        <f>LEN(SUBSTITUTE(PROTEIN_stoich[[#This Row],[sequence]],"*",""))</f>
        <v>451</v>
      </c>
      <c r="O2566" t="s">
        <v>16</v>
      </c>
      <c r="P2566" t="str">
        <f>_xlfn.LET(_xlpm.id,PROTEIN_stoich[[#This Row],[uniprot]],HYPERLINK("https://www.uniprot.org/uniprotkb/"&amp;_xlpm.id&amp;"/entry",_xlpm.id))</f>
        <v>A0A0K3CBP2</v>
      </c>
      <c r="Q2566" t="e">
        <f>_xlfn.XLOOKUP(PROTEIN_stoich[[#This Row],[uniprot]],[1]!UniprotIFO[Entry],[1]!UniprotIFO[Gene Ontology IDs],"")</f>
        <v>#REF!</v>
      </c>
      <c r="R2566" t="e">
        <f>_xlfn.XLOOKUP(PROTEIN_stoich[[#This Row],[uniprot]],[1]!UniprotIFO[Entry],[1]!UniprotIFO[essential?],"")</f>
        <v>#REF!</v>
      </c>
      <c r="S2566" t="e">
        <f>_xlfn.XLOOKUP(PROTEIN_stoich[[#This Row],[sequence]],[2]!Table1[sequence_without_asterisks],[2]!Table1[protein_stoich seq matches],"")</f>
        <v>#REF!</v>
      </c>
      <c r="T2566" t="e">
        <f>_xlfn.XLOOKUP(PROTEIN_stoich[[#This Row],[uniprot]],[1]!UniprotIFO[Entry],[1]!UniprotIFO[protein_id in GSM model format],"")</f>
        <v>#REF!</v>
      </c>
    </row>
    <row r="2567" spans="1:20" x14ac:dyDescent="0.2">
      <c r="A25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rt0467</v>
      </c>
      <c r="B2567" t="s">
        <v>857</v>
      </c>
      <c r="C2567" t="s">
        <v>236</v>
      </c>
      <c r="D2567" t="s">
        <v>858</v>
      </c>
      <c r="E2567" t="s">
        <v>16</v>
      </c>
      <c r="G25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67">
        <v>0</v>
      </c>
      <c r="I2567" s="25" cm="1">
        <f t="array" ref="I2567">SUMPRODUCT((LEN(PROTEIN_stoich[[#This Row],[sequence]])-LEN(SUBSTITUTE(PROTEIN_stoich[[#This Row],[sequence]],{"A";"C";"D";"E";"F";"G";"H";"I";"K";"L";"M";"N";"P";"Q";"R";"S";"T";"V";"W";"Y"},""))),{72.08;104.14;115.08;129.11;148.17;58.05;138.14;114.16;130.18;114.16;132.2;115.1;98.12;129.13;158.19;88.08;102.1;100.13;187.21;164.17})/1000</f>
        <v>49.274089999999994</v>
      </c>
      <c r="J2567" t="s">
        <v>3276</v>
      </c>
      <c r="K2567" s="4" t="s">
        <v>12</v>
      </c>
      <c r="M2567">
        <f>LEN(SUBSTITUTE(PROTEIN_stoich[[#This Row],[sequence]],"*",""))</f>
        <v>443</v>
      </c>
      <c r="O2567" t="s">
        <v>16</v>
      </c>
      <c r="P2567" t="str">
        <f>_xlfn.LET(_xlpm.id,PROTEIN_stoich[[#This Row],[uniprot]],HYPERLINK("https://www.uniprot.org/uniprotkb/"&amp;_xlpm.id&amp;"/entry",_xlpm.id))</f>
        <v>A0A2T0AIC1</v>
      </c>
      <c r="Q2567" t="e">
        <f>_xlfn.XLOOKUP(PROTEIN_stoich[[#This Row],[uniprot]],[1]!UniprotIFO[Entry],[1]!UniprotIFO[Gene Ontology IDs],"")</f>
        <v>#REF!</v>
      </c>
      <c r="R2567" t="e">
        <f>_xlfn.XLOOKUP(PROTEIN_stoich[[#This Row],[uniprot]],[1]!UniprotIFO[Entry],[1]!UniprotIFO[essential?],"")</f>
        <v>#REF!</v>
      </c>
      <c r="S2567" t="e">
        <f>_xlfn.XLOOKUP(PROTEIN_stoich[[#This Row],[sequence]],[2]!Table1[sequence_without_asterisks],[2]!Table1[protein_stoich seq matches],"")</f>
        <v>#REF!</v>
      </c>
      <c r="T2567" t="e">
        <f>_xlfn.XLOOKUP(PROTEIN_stoich[[#This Row],[uniprot]],[1]!UniprotIFO[Entry],[1]!UniprotIFO[protein_id in GSM model format],"")</f>
        <v>#REF!</v>
      </c>
    </row>
    <row r="2568" spans="1:20" x14ac:dyDescent="0.2">
      <c r="A25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rt0451</v>
      </c>
      <c r="B2568" t="s">
        <v>854</v>
      </c>
      <c r="C2568" t="s">
        <v>227</v>
      </c>
      <c r="D2568" t="s">
        <v>855</v>
      </c>
      <c r="E2568" t="s">
        <v>16</v>
      </c>
      <c r="G256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568" t="s">
        <v>856</v>
      </c>
      <c r="I2568" s="25" cm="1">
        <f t="array" ref="I2568">SUMPRODUCT((LEN(PROTEIN_stoich[[#This Row],[sequence]])-LEN(SUBSTITUTE(PROTEIN_stoich[[#This Row],[sequence]],{"A";"C";"D";"E";"F";"G";"H";"I";"K";"L";"M";"N";"P";"Q";"R";"S";"T";"V";"W";"Y"},""))),{72.08;104.14;115.08;129.11;148.17;58.05;138.14;114.16;130.18;114.16;132.2;115.1;98.12;129.13;158.19;88.08;102.1;100.13;187.21;164.17})/1000</f>
        <v>39.407479999999993</v>
      </c>
      <c r="J2568" t="s">
        <v>3275</v>
      </c>
      <c r="K2568" s="4" t="s">
        <v>12</v>
      </c>
      <c r="M2568">
        <f>LEN(SUBSTITUTE(PROTEIN_stoich[[#This Row],[sequence]],"*",""))</f>
        <v>363</v>
      </c>
      <c r="N2568" t="s">
        <v>4809</v>
      </c>
      <c r="O2568" t="s">
        <v>16</v>
      </c>
      <c r="P2568" t="str">
        <f>_xlfn.LET(_xlpm.id,PROTEIN_stoich[[#This Row],[uniprot]],HYPERLINK("https://www.uniprot.org/uniprotkb/"&amp;_xlpm.id&amp;"/entry",_xlpm.id))</f>
        <v>A0A2T0AIB1</v>
      </c>
      <c r="Q2568" t="e">
        <f>_xlfn.XLOOKUP(PROTEIN_stoich[[#This Row],[uniprot]],[1]!UniprotIFO[Entry],[1]!UniprotIFO[Gene Ontology IDs],"")</f>
        <v>#REF!</v>
      </c>
      <c r="R2568" t="e">
        <f>_xlfn.XLOOKUP(PROTEIN_stoich[[#This Row],[uniprot]],[1]!UniprotIFO[Entry],[1]!UniprotIFO[essential?],"")</f>
        <v>#REF!</v>
      </c>
      <c r="S2568" t="e">
        <f>_xlfn.XLOOKUP(PROTEIN_stoich[[#This Row],[sequence]],[2]!Table1[sequence_without_asterisks],[2]!Table1[protein_stoich seq matches],"")</f>
        <v>#REF!</v>
      </c>
      <c r="T2568" t="e">
        <f>_xlfn.XLOOKUP(PROTEIN_stoich[[#This Row],[uniprot]],[1]!UniprotIFO[Entry],[1]!UniprotIFO[protein_id in GSM model format],"")</f>
        <v>#REF!</v>
      </c>
    </row>
    <row r="2569" spans="1:20" x14ac:dyDescent="0.2">
      <c r="A25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rt0449</v>
      </c>
      <c r="B2569" t="s">
        <v>851</v>
      </c>
      <c r="C2569" t="s">
        <v>852</v>
      </c>
      <c r="D2569" t="s">
        <v>853</v>
      </c>
      <c r="E2569" t="s">
        <v>23</v>
      </c>
      <c r="G25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69">
        <v>0</v>
      </c>
      <c r="I2569" s="25" cm="1">
        <f t="array" ref="I2569">SUMPRODUCT((LEN(PROTEIN_stoich[[#This Row],[sequence]])-LEN(SUBSTITUTE(PROTEIN_stoich[[#This Row],[sequence]],{"A";"C";"D";"E";"F";"G";"H";"I";"K";"L";"M";"N";"P";"Q";"R";"S";"T";"V";"W";"Y"},""))),{72.08;104.14;115.08;129.11;148.17;58.05;138.14;114.16;130.18;114.16;132.2;115.1;98.12;129.13;158.19;88.08;102.1;100.13;187.21;164.17})/1000</f>
        <v>8.3914200000000001</v>
      </c>
      <c r="J2569" t="s">
        <v>3274</v>
      </c>
      <c r="K2569" s="4" t="s">
        <v>12</v>
      </c>
      <c r="M2569">
        <f>LEN(SUBSTITUTE(PROTEIN_stoich[[#This Row],[sequence]],"*",""))</f>
        <v>72</v>
      </c>
      <c r="O2569" t="s">
        <v>16</v>
      </c>
      <c r="P2569" t="str">
        <f>_xlfn.LET(_xlpm.id,PROTEIN_stoich[[#This Row],[uniprot]],HYPERLINK("https://www.uniprot.org/uniprotkb/"&amp;_xlpm.id&amp;"/entry",_xlpm.id))</f>
        <v>A0A2T0AIC6</v>
      </c>
      <c r="Q2569" t="e">
        <f>_xlfn.XLOOKUP(PROTEIN_stoich[[#This Row],[uniprot]],[1]!UniprotIFO[Entry],[1]!UniprotIFO[Gene Ontology IDs],"")</f>
        <v>#REF!</v>
      </c>
      <c r="R2569" t="e">
        <f>_xlfn.XLOOKUP(PROTEIN_stoich[[#This Row],[uniprot]],[1]!UniprotIFO[Entry],[1]!UniprotIFO[essential?],"")</f>
        <v>#REF!</v>
      </c>
      <c r="S2569" t="e">
        <f>_xlfn.XLOOKUP(PROTEIN_stoich[[#This Row],[sequence]],[2]!Table1[sequence_without_asterisks],[2]!Table1[protein_stoich seq matches],"")</f>
        <v>#REF!</v>
      </c>
      <c r="T2569" t="e">
        <f>_xlfn.XLOOKUP(PROTEIN_stoich[[#This Row],[uniprot]],[1]!UniprotIFO[Entry],[1]!UniprotIFO[protein_id in GSM model format],"")</f>
        <v>#REF!</v>
      </c>
    </row>
    <row r="2570" spans="1:20" x14ac:dyDescent="0.2">
      <c r="A25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rt0434_m</v>
      </c>
      <c r="B2570" t="s">
        <v>849</v>
      </c>
      <c r="C2570" t="s">
        <v>192</v>
      </c>
      <c r="D2570" t="s">
        <v>850</v>
      </c>
      <c r="E2570" t="s">
        <v>23</v>
      </c>
      <c r="G2570" t="str">
        <f>IF(PROTEIN_stoich[[#This Row],[cofactor_manual]]="","",IF(ISNUMBER(FIND("_"&amp;PROTEIN_stoich[[#This Row],[translation_loc]]&amp;":",PROTEIN_stoich[[#This Row],[cofactor_manual]])),PROTEIN_stoich[[#This Row],[cofactor_manual]],SUBSTITUTE(PROTEIN_stoich[[#This Row],[cofactor_manual]],":","_"&amp;PROTEIN_stoich[[#This Row],[translation_loc]]&amp;":")))</f>
        <v>fad_c:2</v>
      </c>
      <c r="H2570">
        <v>0</v>
      </c>
      <c r="I2570" s="25" cm="1">
        <f t="array" ref="I2570">SUMPRODUCT((LEN(PROTEIN_stoich[[#This Row],[sequence]])-LEN(SUBSTITUTE(PROTEIN_stoich[[#This Row],[sequence]],{"A";"C";"D";"E";"F";"G";"H";"I";"K";"L";"M";"N";"P";"Q";"R";"S";"T";"V";"W";"Y"},""))),{72.08;104.14;115.08;129.11;148.17;58.05;138.14;114.16;130.18;114.16;132.2;115.1;98.12;129.13;158.19;88.08;102.1;100.13;187.21;164.17})/1000</f>
        <v>11.894159999999999</v>
      </c>
      <c r="J2570" t="s">
        <v>3273</v>
      </c>
      <c r="K2570" s="4" t="s">
        <v>12</v>
      </c>
      <c r="M2570">
        <f>LEN(SUBSTITUTE(PROTEIN_stoich[[#This Row],[sequence]],"*",""))</f>
        <v>108</v>
      </c>
      <c r="N2570" t="s">
        <v>4811</v>
      </c>
      <c r="O2570" t="s">
        <v>16</v>
      </c>
      <c r="P2570" t="str">
        <f>_xlfn.LET(_xlpm.id,PROTEIN_stoich[[#This Row],[uniprot]],HYPERLINK("https://www.uniprot.org/uniprotkb/"&amp;_xlpm.id&amp;"/entry",_xlpm.id))</f>
        <v>A0A061AQ74</v>
      </c>
      <c r="Q2570" t="e">
        <f>_xlfn.XLOOKUP(PROTEIN_stoich[[#This Row],[uniprot]],[1]!UniprotIFO[Entry],[1]!UniprotIFO[Gene Ontology IDs],"")</f>
        <v>#REF!</v>
      </c>
      <c r="R2570" t="e">
        <f>_xlfn.XLOOKUP(PROTEIN_stoich[[#This Row],[uniprot]],[1]!UniprotIFO[Entry],[1]!UniprotIFO[essential?],"")</f>
        <v>#REF!</v>
      </c>
      <c r="S2570" t="e">
        <f>_xlfn.XLOOKUP(PROTEIN_stoich[[#This Row],[sequence]],[2]!Table1[sequence_without_asterisks],[2]!Table1[protein_stoich seq matches],"")</f>
        <v>#REF!</v>
      </c>
      <c r="T2570" t="e">
        <f>_xlfn.XLOOKUP(PROTEIN_stoich[[#This Row],[uniprot]],[1]!UniprotIFO[Entry],[1]!UniprotIFO[protein_id in GSM model format],"")</f>
        <v>#REF!</v>
      </c>
    </row>
    <row r="2571" spans="1:20" x14ac:dyDescent="0.2">
      <c r="A25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rt0434_c</v>
      </c>
      <c r="B2571" t="s">
        <v>849</v>
      </c>
      <c r="C2571" t="s">
        <v>192</v>
      </c>
      <c r="D2571" t="s">
        <v>850</v>
      </c>
      <c r="E2571" t="s">
        <v>16</v>
      </c>
      <c r="G2571" t="str">
        <f>IF(PROTEIN_stoich[[#This Row],[cofactor_manual]]="","",IF(ISNUMBER(FIND("_"&amp;PROTEIN_stoich[[#This Row],[translation_loc]]&amp;":",PROTEIN_stoich[[#This Row],[cofactor_manual]])),PROTEIN_stoich[[#This Row],[cofactor_manual]],SUBSTITUTE(PROTEIN_stoich[[#This Row],[cofactor_manual]],":","_"&amp;PROTEIN_stoich[[#This Row],[translation_loc]]&amp;":")))</f>
        <v>fad_c:2</v>
      </c>
      <c r="H2571">
        <v>0</v>
      </c>
      <c r="I2571" s="25" cm="1">
        <f t="array" ref="I2571">SUMPRODUCT((LEN(PROTEIN_stoich[[#This Row],[sequence]])-LEN(SUBSTITUTE(PROTEIN_stoich[[#This Row],[sequence]],{"A";"C";"D";"E";"F";"G";"H";"I";"K";"L";"M";"N";"P";"Q";"R";"S";"T";"V";"W";"Y"},""))),{72.08;104.14;115.08;129.11;148.17;58.05;138.14;114.16;130.18;114.16;132.2;115.1;98.12;129.13;158.19;88.08;102.1;100.13;187.21;164.17})/1000</f>
        <v>11.894159999999999</v>
      </c>
      <c r="J2571" t="s">
        <v>3273</v>
      </c>
      <c r="K2571" s="4" t="s">
        <v>12</v>
      </c>
      <c r="M2571">
        <f>LEN(SUBSTITUTE(PROTEIN_stoich[[#This Row],[sequence]],"*",""))</f>
        <v>108</v>
      </c>
      <c r="N2571" t="s">
        <v>4811</v>
      </c>
      <c r="O2571" t="s">
        <v>16</v>
      </c>
      <c r="P2571" t="str">
        <f>_xlfn.LET(_xlpm.id,PROTEIN_stoich[[#This Row],[uniprot]],HYPERLINK("https://www.uniprot.org/uniprotkb/"&amp;_xlpm.id&amp;"/entry",_xlpm.id))</f>
        <v>A0A061AQ74</v>
      </c>
      <c r="Q2571" t="e">
        <f>_xlfn.XLOOKUP(PROTEIN_stoich[[#This Row],[uniprot]],[1]!UniprotIFO[Entry],[1]!UniprotIFO[Gene Ontology IDs],"")</f>
        <v>#REF!</v>
      </c>
      <c r="R2571" t="e">
        <f>_xlfn.XLOOKUP(PROTEIN_stoich[[#This Row],[uniprot]],[1]!UniprotIFO[Entry],[1]!UniprotIFO[essential?],"")</f>
        <v>#REF!</v>
      </c>
      <c r="S2571" t="e">
        <f>_xlfn.XLOOKUP(PROTEIN_stoich[[#This Row],[sequence]],[2]!Table1[sequence_without_asterisks],[2]!Table1[protein_stoich seq matches],"")</f>
        <v>#REF!</v>
      </c>
      <c r="T2571" t="e">
        <f>_xlfn.XLOOKUP(PROTEIN_stoich[[#This Row],[uniprot]],[1]!UniprotIFO[Entry],[1]!UniprotIFO[protein_id in GSM model format],"")</f>
        <v>#REF!</v>
      </c>
    </row>
    <row r="2572" spans="1:20" x14ac:dyDescent="0.2">
      <c r="A25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rt0422_m</v>
      </c>
      <c r="B2572" t="s">
        <v>846</v>
      </c>
      <c r="C2572" t="s">
        <v>847</v>
      </c>
      <c r="D2572" t="s">
        <v>848</v>
      </c>
      <c r="E2572" t="s">
        <v>23</v>
      </c>
      <c r="G25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2">
        <v>0</v>
      </c>
      <c r="I2572" s="25" cm="1">
        <f t="array" ref="I2572">SUMPRODUCT((LEN(PROTEIN_stoich[[#This Row],[sequence]])-LEN(SUBSTITUTE(PROTEIN_stoich[[#This Row],[sequence]],{"A";"C";"D";"E";"F";"G";"H";"I";"K";"L";"M";"N";"P";"Q";"R";"S";"T";"V";"W";"Y"},""))),{72.08;104.14;115.08;129.11;148.17;58.05;138.14;114.16;130.18;114.16;132.2;115.1;98.12;129.13;158.19;88.08;102.1;100.13;187.21;164.17})/1000</f>
        <v>28.809130000000003</v>
      </c>
      <c r="J2572" t="s">
        <v>3272</v>
      </c>
      <c r="K2572" s="4" t="s">
        <v>12</v>
      </c>
      <c r="M2572">
        <f>LEN(SUBSTITUTE(PROTEIN_stoich[[#This Row],[sequence]],"*",""))</f>
        <v>262</v>
      </c>
      <c r="O2572" t="s">
        <v>16</v>
      </c>
      <c r="P2572" t="str">
        <f>_xlfn.LET(_xlpm.id,PROTEIN_stoich[[#This Row],[uniprot]],HYPERLINK("https://www.uniprot.org/uniprotkb/"&amp;_xlpm.id&amp;"/entry",_xlpm.id))</f>
        <v>A0A0K3CBJ8</v>
      </c>
      <c r="Q2572" t="e">
        <f>_xlfn.XLOOKUP(PROTEIN_stoich[[#This Row],[uniprot]],[1]!UniprotIFO[Entry],[1]!UniprotIFO[Gene Ontology IDs],"")</f>
        <v>#REF!</v>
      </c>
      <c r="R2572" t="e">
        <f>_xlfn.XLOOKUP(PROTEIN_stoich[[#This Row],[uniprot]],[1]!UniprotIFO[Entry],[1]!UniprotIFO[essential?],"")</f>
        <v>#REF!</v>
      </c>
      <c r="S2572" t="e">
        <f>_xlfn.XLOOKUP(PROTEIN_stoich[[#This Row],[sequence]],[2]!Table1[sequence_without_asterisks],[2]!Table1[protein_stoich seq matches],"")</f>
        <v>#REF!</v>
      </c>
      <c r="T2572" t="e">
        <f>_xlfn.XLOOKUP(PROTEIN_stoich[[#This Row],[uniprot]],[1]!UniprotIFO[Entry],[1]!UniprotIFO[protein_id in GSM model format],"")</f>
        <v>#REF!</v>
      </c>
    </row>
    <row r="2573" spans="1:20" x14ac:dyDescent="0.2">
      <c r="A25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rt0422_c</v>
      </c>
      <c r="B2573" t="s">
        <v>846</v>
      </c>
      <c r="C2573" t="s">
        <v>847</v>
      </c>
      <c r="D2573" t="s">
        <v>848</v>
      </c>
      <c r="E2573" t="s">
        <v>16</v>
      </c>
      <c r="G25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3">
        <v>0</v>
      </c>
      <c r="I2573" s="25" cm="1">
        <f t="array" ref="I2573">SUMPRODUCT((LEN(PROTEIN_stoich[[#This Row],[sequence]])-LEN(SUBSTITUTE(PROTEIN_stoich[[#This Row],[sequence]],{"A";"C";"D";"E";"F";"G";"H";"I";"K";"L";"M";"N";"P";"Q";"R";"S";"T";"V";"W";"Y"},""))),{72.08;104.14;115.08;129.11;148.17;58.05;138.14;114.16;130.18;114.16;132.2;115.1;98.12;129.13;158.19;88.08;102.1;100.13;187.21;164.17})/1000</f>
        <v>28.809130000000003</v>
      </c>
      <c r="J2573" t="s">
        <v>3272</v>
      </c>
      <c r="K2573" s="4" t="s">
        <v>12</v>
      </c>
      <c r="M2573">
        <f>LEN(SUBSTITUTE(PROTEIN_stoich[[#This Row],[sequence]],"*",""))</f>
        <v>262</v>
      </c>
      <c r="O2573" t="s">
        <v>16</v>
      </c>
      <c r="P2573" t="str">
        <f>_xlfn.LET(_xlpm.id,PROTEIN_stoich[[#This Row],[uniprot]],HYPERLINK("https://www.uniprot.org/uniprotkb/"&amp;_xlpm.id&amp;"/entry",_xlpm.id))</f>
        <v>A0A0K3CBJ8</v>
      </c>
      <c r="Q2573" t="e">
        <f>_xlfn.XLOOKUP(PROTEIN_stoich[[#This Row],[uniprot]],[1]!UniprotIFO[Entry],[1]!UniprotIFO[Gene Ontology IDs],"")</f>
        <v>#REF!</v>
      </c>
      <c r="R2573" t="e">
        <f>_xlfn.XLOOKUP(PROTEIN_stoich[[#This Row],[uniprot]],[1]!UniprotIFO[Entry],[1]!UniprotIFO[essential?],"")</f>
        <v>#REF!</v>
      </c>
      <c r="S2573" t="e">
        <f>_xlfn.XLOOKUP(PROTEIN_stoich[[#This Row],[sequence]],[2]!Table1[sequence_without_asterisks],[2]!Table1[protein_stoich seq matches],"")</f>
        <v>#REF!</v>
      </c>
      <c r="T2573" t="e">
        <f>_xlfn.XLOOKUP(PROTEIN_stoich[[#This Row],[uniprot]],[1]!UniprotIFO[Entry],[1]!UniprotIFO[protein_id in GSM model format],"")</f>
        <v>#REF!</v>
      </c>
    </row>
    <row r="2574" spans="1:20" x14ac:dyDescent="0.2">
      <c r="A25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rt0413</v>
      </c>
      <c r="B2574" t="s">
        <v>844</v>
      </c>
      <c r="C2574" t="s">
        <v>441</v>
      </c>
      <c r="D2574" t="s">
        <v>845</v>
      </c>
      <c r="E2574" t="s">
        <v>16</v>
      </c>
      <c r="G25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4">
        <v>0</v>
      </c>
      <c r="I2574" s="25" cm="1">
        <f t="array" ref="I2574">SUMPRODUCT((LEN(PROTEIN_stoich[[#This Row],[sequence]])-LEN(SUBSTITUTE(PROTEIN_stoich[[#This Row],[sequence]],{"A";"C";"D";"E";"F";"G";"H";"I";"K";"L";"M";"N";"P";"Q";"R";"S";"T";"V";"W";"Y"},""))),{72.08;104.14;115.08;129.11;148.17;58.05;138.14;114.16;130.18;114.16;132.2;115.1;98.12;129.13;158.19;88.08;102.1;100.13;187.21;164.17})/1000</f>
        <v>47.19926000000001</v>
      </c>
      <c r="J2574" t="s">
        <v>3271</v>
      </c>
      <c r="K2574" s="4" t="s">
        <v>12</v>
      </c>
      <c r="M2574">
        <f>LEN(SUBSTITUTE(PROTEIN_stoich[[#This Row],[sequence]],"*",""))</f>
        <v>413</v>
      </c>
      <c r="O2574" t="s">
        <v>16</v>
      </c>
      <c r="P2574" t="str">
        <f>_xlfn.LET(_xlpm.id,PROTEIN_stoich[[#This Row],[uniprot]],HYPERLINK("https://www.uniprot.org/uniprotkb/"&amp;_xlpm.id&amp;"/entry",_xlpm.id))</f>
        <v>A0A0K3CBI5</v>
      </c>
      <c r="Q2574" t="e">
        <f>_xlfn.XLOOKUP(PROTEIN_stoich[[#This Row],[uniprot]],[1]!UniprotIFO[Entry],[1]!UniprotIFO[Gene Ontology IDs],"")</f>
        <v>#REF!</v>
      </c>
      <c r="R2574" t="e">
        <f>_xlfn.XLOOKUP(PROTEIN_stoich[[#This Row],[uniprot]],[1]!UniprotIFO[Entry],[1]!UniprotIFO[essential?],"")</f>
        <v>#REF!</v>
      </c>
      <c r="S2574" t="e">
        <f>_xlfn.XLOOKUP(PROTEIN_stoich[[#This Row],[sequence]],[2]!Table1[sequence_without_asterisks],[2]!Table1[protein_stoich seq matches],"")</f>
        <v>#REF!</v>
      </c>
      <c r="T2574" t="e">
        <f>_xlfn.XLOOKUP(PROTEIN_stoich[[#This Row],[uniprot]],[1]!UniprotIFO[Entry],[1]!UniprotIFO[protein_id in GSM model format],"")</f>
        <v>#REF!</v>
      </c>
    </row>
    <row r="2575" spans="1:20" x14ac:dyDescent="0.2">
      <c r="A25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rt0409</v>
      </c>
      <c r="B2575" t="s">
        <v>841</v>
      </c>
      <c r="C2575" t="s">
        <v>842</v>
      </c>
      <c r="D2575" t="s">
        <v>843</v>
      </c>
      <c r="E2575" t="s">
        <v>16</v>
      </c>
      <c r="G25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5">
        <v>0</v>
      </c>
      <c r="I2575" s="25" cm="1">
        <f t="array" ref="I2575">SUMPRODUCT((LEN(PROTEIN_stoich[[#This Row],[sequence]])-LEN(SUBSTITUTE(PROTEIN_stoich[[#This Row],[sequence]],{"A";"C";"D";"E";"F";"G";"H";"I";"K";"L";"M";"N";"P";"Q";"R";"S";"T";"V";"W";"Y"},""))),{72.08;104.14;115.08;129.11;148.17;58.05;138.14;114.16;130.18;114.16;132.2;115.1;98.12;129.13;158.19;88.08;102.1;100.13;187.21;164.17})/1000</f>
        <v>321.03739000000002</v>
      </c>
      <c r="J2575" t="s">
        <v>3270</v>
      </c>
      <c r="K2575" s="4" t="s">
        <v>12</v>
      </c>
      <c r="M2575">
        <f>LEN(SUBSTITUTE(PROTEIN_stoich[[#This Row],[sequence]],"*",""))</f>
        <v>2928</v>
      </c>
      <c r="O2575" t="s">
        <v>16</v>
      </c>
      <c r="P2575" t="str">
        <f>_xlfn.LET(_xlpm.id,PROTEIN_stoich[[#This Row],[uniprot]],HYPERLINK("https://www.uniprot.org/uniprotkb/"&amp;_xlpm.id&amp;"/entry",_xlpm.id))</f>
        <v>A0A0K3C4G6</v>
      </c>
      <c r="Q2575" t="e">
        <f>_xlfn.XLOOKUP(PROTEIN_stoich[[#This Row],[uniprot]],[1]!UniprotIFO[Entry],[1]!UniprotIFO[Gene Ontology IDs],"")</f>
        <v>#REF!</v>
      </c>
      <c r="R2575" t="e">
        <f>_xlfn.XLOOKUP(PROTEIN_stoich[[#This Row],[uniprot]],[1]!UniprotIFO[Entry],[1]!UniprotIFO[essential?],"")</f>
        <v>#REF!</v>
      </c>
      <c r="S2575" t="e">
        <f>_xlfn.XLOOKUP(PROTEIN_stoich[[#This Row],[sequence]],[2]!Table1[sequence_without_asterisks],[2]!Table1[protein_stoich seq matches],"")</f>
        <v>#REF!</v>
      </c>
      <c r="T2575" t="e">
        <f>_xlfn.XLOOKUP(PROTEIN_stoich[[#This Row],[uniprot]],[1]!UniprotIFO[Entry],[1]!UniprotIFO[protein_id in GSM model format],"")</f>
        <v>#REF!</v>
      </c>
    </row>
    <row r="2576" spans="1:20" x14ac:dyDescent="0.2">
      <c r="A25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rt0400</v>
      </c>
      <c r="B2576" t="s">
        <v>839</v>
      </c>
      <c r="C2576" t="s">
        <v>116</v>
      </c>
      <c r="D2576" t="s">
        <v>840</v>
      </c>
      <c r="E2576" t="s">
        <v>140</v>
      </c>
      <c r="G25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6">
        <v>0</v>
      </c>
      <c r="I2576" s="25" cm="1">
        <f t="array" ref="I2576">SUMPRODUCT((LEN(PROTEIN_stoich[[#This Row],[sequence]])-LEN(SUBSTITUTE(PROTEIN_stoich[[#This Row],[sequence]],{"A";"C";"D";"E";"F";"G";"H";"I";"K";"L";"M";"N";"P";"Q";"R";"S";"T";"V";"W";"Y"},""))),{72.08;104.14;115.08;129.11;148.17;58.05;138.14;114.16;130.18;114.16;132.2;115.1;98.12;129.13;158.19;88.08;102.1;100.13;187.21;164.17})/1000</f>
        <v>100.32231000000002</v>
      </c>
      <c r="J2576" t="s">
        <v>3269</v>
      </c>
      <c r="K2576" s="4" t="s">
        <v>12</v>
      </c>
      <c r="M2576">
        <f>LEN(SUBSTITUTE(PROTEIN_stoich[[#This Row],[sequence]],"*",""))</f>
        <v>879</v>
      </c>
      <c r="O2576" t="s">
        <v>16</v>
      </c>
      <c r="P2576" t="str">
        <f>_xlfn.LET(_xlpm.id,PROTEIN_stoich[[#This Row],[uniprot]],HYPERLINK("https://www.uniprot.org/uniprotkb/"&amp;_xlpm.id&amp;"/entry",_xlpm.id))</f>
        <v>A0A2T0AIA8</v>
      </c>
      <c r="Q2576" t="e">
        <f>_xlfn.XLOOKUP(PROTEIN_stoich[[#This Row],[uniprot]],[1]!UniprotIFO[Entry],[1]!UniprotIFO[Gene Ontology IDs],"")</f>
        <v>#REF!</v>
      </c>
      <c r="R2576" t="e">
        <f>_xlfn.XLOOKUP(PROTEIN_stoich[[#This Row],[uniprot]],[1]!UniprotIFO[Entry],[1]!UniprotIFO[essential?],"")</f>
        <v>#REF!</v>
      </c>
      <c r="S2576" t="e">
        <f>_xlfn.XLOOKUP(PROTEIN_stoich[[#This Row],[sequence]],[2]!Table1[sequence_without_asterisks],[2]!Table1[protein_stoich seq matches],"")</f>
        <v>#REF!</v>
      </c>
      <c r="T2576" t="e">
        <f>_xlfn.XLOOKUP(PROTEIN_stoich[[#This Row],[uniprot]],[1]!UniprotIFO[Entry],[1]!UniprotIFO[protein_id in GSM model format],"")</f>
        <v>#REF!</v>
      </c>
    </row>
    <row r="2577" spans="1:20" x14ac:dyDescent="0.2">
      <c r="A25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rt0398</v>
      </c>
      <c r="B2577" t="s">
        <v>837</v>
      </c>
      <c r="C2577" t="s">
        <v>218</v>
      </c>
      <c r="D2577" t="s">
        <v>838</v>
      </c>
      <c r="E2577" t="s">
        <v>335</v>
      </c>
      <c r="G25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7">
        <v>0</v>
      </c>
      <c r="I2577" s="25" cm="1">
        <f t="array" ref="I2577">SUMPRODUCT((LEN(PROTEIN_stoich[[#This Row],[sequence]])-LEN(SUBSTITUTE(PROTEIN_stoich[[#This Row],[sequence]],{"A";"C";"D";"E";"F";"G";"H";"I";"K";"L";"M";"N";"P";"Q";"R";"S";"T";"V";"W";"Y"},""))),{72.08;104.14;115.08;129.11;148.17;58.05;138.14;114.16;130.18;114.16;132.2;115.1;98.12;129.13;158.19;88.08;102.1;100.13;187.21;164.17})/1000</f>
        <v>53.226119999999995</v>
      </c>
      <c r="J2577" t="s">
        <v>3268</v>
      </c>
      <c r="K2577" s="4" t="s">
        <v>12</v>
      </c>
      <c r="M2577">
        <f>LEN(SUBSTITUTE(PROTEIN_stoich[[#This Row],[sequence]],"*",""))</f>
        <v>491</v>
      </c>
      <c r="O2577" t="s">
        <v>16</v>
      </c>
      <c r="P2577" t="str">
        <f>_xlfn.LET(_xlpm.id,PROTEIN_stoich[[#This Row],[uniprot]],HYPERLINK("https://www.uniprot.org/uniprotkb/"&amp;_xlpm.id&amp;"/entry",_xlpm.id))</f>
        <v>A0A0K3C6J5</v>
      </c>
      <c r="Q2577" t="e">
        <f>_xlfn.XLOOKUP(PROTEIN_stoich[[#This Row],[uniprot]],[1]!UniprotIFO[Entry],[1]!UniprotIFO[Gene Ontology IDs],"")</f>
        <v>#REF!</v>
      </c>
      <c r="R2577" t="e">
        <f>_xlfn.XLOOKUP(PROTEIN_stoich[[#This Row],[uniprot]],[1]!UniprotIFO[Entry],[1]!UniprotIFO[essential?],"")</f>
        <v>#REF!</v>
      </c>
      <c r="S2577" t="e">
        <f>_xlfn.XLOOKUP(PROTEIN_stoich[[#This Row],[sequence]],[2]!Table1[sequence_without_asterisks],[2]!Table1[protein_stoich seq matches],"")</f>
        <v>#REF!</v>
      </c>
      <c r="T2577" t="e">
        <f>_xlfn.XLOOKUP(PROTEIN_stoich[[#This Row],[uniprot]],[1]!UniprotIFO[Entry],[1]!UniprotIFO[protein_id in GSM model format],"")</f>
        <v>#REF!</v>
      </c>
    </row>
    <row r="2578" spans="1:20" x14ac:dyDescent="0.2">
      <c r="A25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rt0391</v>
      </c>
      <c r="B2578" t="s">
        <v>834</v>
      </c>
      <c r="C2578" t="s">
        <v>253</v>
      </c>
      <c r="D2578" t="s">
        <v>835</v>
      </c>
      <c r="E2578" t="s">
        <v>16</v>
      </c>
      <c r="G2578"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578" t="s">
        <v>836</v>
      </c>
      <c r="I2578" s="25" cm="1">
        <f t="array" ref="I2578">SUMPRODUCT((LEN(PROTEIN_stoich[[#This Row],[sequence]])-LEN(SUBSTITUTE(PROTEIN_stoich[[#This Row],[sequence]],{"A";"C";"D";"E";"F";"G";"H";"I";"K";"L";"M";"N";"P";"Q";"R";"S";"T";"V";"W";"Y"},""))),{72.08;104.14;115.08;129.11;148.17;58.05;138.14;114.16;130.18;114.16;132.2;115.1;98.12;129.13;158.19;88.08;102.1;100.13;187.21;164.17})/1000</f>
        <v>43.629979999999996</v>
      </c>
      <c r="J2578" t="s">
        <v>3267</v>
      </c>
      <c r="K2578" s="4" t="s">
        <v>12</v>
      </c>
      <c r="M2578">
        <f>LEN(SUBSTITUTE(PROTEIN_stoich[[#This Row],[sequence]],"*",""))</f>
        <v>401</v>
      </c>
      <c r="N2578" t="s">
        <v>4809</v>
      </c>
      <c r="O2578" t="s">
        <v>16</v>
      </c>
      <c r="P2578" t="str">
        <f>_xlfn.LET(_xlpm.id,PROTEIN_stoich[[#This Row],[uniprot]],HYPERLINK("https://www.uniprot.org/uniprotkb/"&amp;_xlpm.id&amp;"/entry",_xlpm.id))</f>
        <v>A0A2T0AI45</v>
      </c>
      <c r="Q2578" t="e">
        <f>_xlfn.XLOOKUP(PROTEIN_stoich[[#This Row],[uniprot]],[1]!UniprotIFO[Entry],[1]!UniprotIFO[Gene Ontology IDs],"")</f>
        <v>#REF!</v>
      </c>
      <c r="R2578" t="e">
        <f>_xlfn.XLOOKUP(PROTEIN_stoich[[#This Row],[uniprot]],[1]!UniprotIFO[Entry],[1]!UniprotIFO[essential?],"")</f>
        <v>#REF!</v>
      </c>
      <c r="S2578" t="e">
        <f>_xlfn.XLOOKUP(PROTEIN_stoich[[#This Row],[sequence]],[2]!Table1[sequence_without_asterisks],[2]!Table1[protein_stoich seq matches],"")</f>
        <v>#REF!</v>
      </c>
      <c r="T2578" t="e">
        <f>_xlfn.XLOOKUP(PROTEIN_stoich[[#This Row],[uniprot]],[1]!UniprotIFO[Entry],[1]!UniprotIFO[protein_id in GSM model format],"")</f>
        <v>#REF!</v>
      </c>
    </row>
    <row r="2579" spans="1:20" x14ac:dyDescent="0.2">
      <c r="A25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rt0390</v>
      </c>
      <c r="B2579" t="s">
        <v>832</v>
      </c>
      <c r="C2579" t="s">
        <v>507</v>
      </c>
      <c r="D2579" t="s">
        <v>833</v>
      </c>
      <c r="E2579" t="s">
        <v>16</v>
      </c>
      <c r="G25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79">
        <v>0</v>
      </c>
      <c r="I2579" s="25" cm="1">
        <f t="array" ref="I2579">SUMPRODUCT((LEN(PROTEIN_stoich[[#This Row],[sequence]])-LEN(SUBSTITUTE(PROTEIN_stoich[[#This Row],[sequence]],{"A";"C";"D";"E";"F";"G";"H";"I";"K";"L";"M";"N";"P";"Q";"R";"S";"T";"V";"W";"Y"},""))),{72.08;104.14;115.08;129.11;148.17;58.05;138.14;114.16;130.18;114.16;132.2;115.1;98.12;129.13;158.19;88.08;102.1;100.13;187.21;164.17})/1000</f>
        <v>44.033060000000006</v>
      </c>
      <c r="J2579" t="s">
        <v>3266</v>
      </c>
      <c r="K2579" s="4" t="s">
        <v>12</v>
      </c>
      <c r="M2579">
        <f>LEN(SUBSTITUTE(PROTEIN_stoich[[#This Row],[sequence]],"*",""))</f>
        <v>413</v>
      </c>
      <c r="O2579" t="s">
        <v>16</v>
      </c>
      <c r="P2579" t="str">
        <f>_xlfn.LET(_xlpm.id,PROTEIN_stoich[[#This Row],[uniprot]],HYPERLINK("https://www.uniprot.org/uniprotkb/"&amp;_xlpm.id&amp;"/entry",_xlpm.id))</f>
        <v>A0A2T0AI95</v>
      </c>
      <c r="Q2579" t="e">
        <f>_xlfn.XLOOKUP(PROTEIN_stoich[[#This Row],[uniprot]],[1]!UniprotIFO[Entry],[1]!UniprotIFO[Gene Ontology IDs],"")</f>
        <v>#REF!</v>
      </c>
      <c r="R2579" t="e">
        <f>_xlfn.XLOOKUP(PROTEIN_stoich[[#This Row],[uniprot]],[1]!UniprotIFO[Entry],[1]!UniprotIFO[essential?],"")</f>
        <v>#REF!</v>
      </c>
      <c r="S2579" t="e">
        <f>_xlfn.XLOOKUP(PROTEIN_stoich[[#This Row],[sequence]],[2]!Table1[sequence_without_asterisks],[2]!Table1[protein_stoich seq matches],"")</f>
        <v>#REF!</v>
      </c>
      <c r="T2579" t="e">
        <f>_xlfn.XLOOKUP(PROTEIN_stoich[[#This Row],[uniprot]],[1]!UniprotIFO[Entry],[1]!UniprotIFO[protein_id in GSM model format],"")</f>
        <v>#REF!</v>
      </c>
    </row>
    <row r="2580" spans="1:20" x14ac:dyDescent="0.2">
      <c r="A25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rt0389</v>
      </c>
      <c r="B2580" t="s">
        <v>830</v>
      </c>
      <c r="C2580" t="s">
        <v>830</v>
      </c>
      <c r="D2580" t="s">
        <v>831</v>
      </c>
      <c r="E2580" t="s">
        <v>16</v>
      </c>
      <c r="G25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0">
        <v>0</v>
      </c>
      <c r="I2580" s="25" cm="1">
        <f t="array" ref="I2580">SUMPRODUCT((LEN(PROTEIN_stoich[[#This Row],[sequence]])-LEN(SUBSTITUTE(PROTEIN_stoich[[#This Row],[sequence]],{"A";"C";"D";"E";"F";"G";"H";"I";"K";"L";"M";"N";"P";"Q";"R";"S";"T";"V";"W";"Y"},""))),{72.08;104.14;115.08;129.11;148.17;58.05;138.14;114.16;130.18;114.16;132.2;115.1;98.12;129.13;158.19;88.08;102.1;100.13;187.21;164.17})/1000</f>
        <v>128.27358999999998</v>
      </c>
      <c r="J2580" t="s">
        <v>3265</v>
      </c>
      <c r="K2580" s="4" t="s">
        <v>12</v>
      </c>
      <c r="M2580">
        <f>LEN(SUBSTITUTE(PROTEIN_stoich[[#This Row],[sequence]],"*",""))</f>
        <v>1229</v>
      </c>
      <c r="O2580" t="s">
        <v>16</v>
      </c>
      <c r="P2580" t="str">
        <f>_xlfn.LET(_xlpm.id,PROTEIN_stoich[[#This Row],[uniprot]],HYPERLINK("https://www.uniprot.org/uniprotkb/"&amp;_xlpm.id&amp;"/entry",_xlpm.id))</f>
        <v>A0A2T0AI67</v>
      </c>
      <c r="Q2580" t="e">
        <f>_xlfn.XLOOKUP(PROTEIN_stoich[[#This Row],[uniprot]],[1]!UniprotIFO[Entry],[1]!UniprotIFO[Gene Ontology IDs],"")</f>
        <v>#REF!</v>
      </c>
      <c r="R2580" t="e">
        <f>_xlfn.XLOOKUP(PROTEIN_stoich[[#This Row],[uniprot]],[1]!UniprotIFO[Entry],[1]!UniprotIFO[essential?],"")</f>
        <v>#REF!</v>
      </c>
      <c r="S2580" t="e">
        <f>_xlfn.XLOOKUP(PROTEIN_stoich[[#This Row],[sequence]],[2]!Table1[sequence_without_asterisks],[2]!Table1[protein_stoich seq matches],"")</f>
        <v>#REF!</v>
      </c>
      <c r="T2580" t="e">
        <f>_xlfn.XLOOKUP(PROTEIN_stoich[[#This Row],[uniprot]],[1]!UniprotIFO[Entry],[1]!UniprotIFO[protein_id in GSM model format],"")</f>
        <v>#REF!</v>
      </c>
    </row>
    <row r="2581" spans="1:20" x14ac:dyDescent="0.2">
      <c r="A25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rt0376</v>
      </c>
      <c r="B2581" t="s">
        <v>827</v>
      </c>
      <c r="C2581" t="s">
        <v>383</v>
      </c>
      <c r="D2581" t="s">
        <v>828</v>
      </c>
      <c r="E2581" t="s">
        <v>16</v>
      </c>
      <c r="G2581" t="str">
        <f>IF(PROTEIN_stoich[[#This Row],[cofactor_manual]]="","",IF(ISNUMBER(FIND("_"&amp;PROTEIN_stoich[[#This Row],[translation_loc]]&amp;":",PROTEIN_stoich[[#This Row],[cofactor_manual]])),PROTEIN_stoich[[#This Row],[cofactor_manual]],SUBSTITUTE(PROTEIN_stoich[[#This Row],[cofactor_manual]],":","_"&amp;PROTEIN_stoich[[#This Row],[translation_loc]]&amp;":")))</f>
        <v>sheme_c:1</v>
      </c>
      <c r="H2581" t="s">
        <v>829</v>
      </c>
      <c r="I2581" s="25" cm="1">
        <f t="array" ref="I2581">SUMPRODUCT((LEN(PROTEIN_stoich[[#This Row],[sequence]])-LEN(SUBSTITUTE(PROTEIN_stoich[[#This Row],[sequence]],{"A";"C";"D";"E";"F";"G";"H";"I";"K";"L";"M";"N";"P";"Q";"R";"S";"T";"V";"W";"Y"},""))),{72.08;104.14;115.08;129.11;148.17;58.05;138.14;114.16;130.18;114.16;132.2;115.1;98.12;129.13;158.19;88.08;102.1;100.13;187.21;164.17})/1000</f>
        <v>152.81615999999997</v>
      </c>
      <c r="J2581" t="s">
        <v>3264</v>
      </c>
      <c r="K2581" s="4" t="s">
        <v>12</v>
      </c>
      <c r="M2581">
        <f>LEN(SUBSTITUTE(PROTEIN_stoich[[#This Row],[sequence]],"*",""))</f>
        <v>1393</v>
      </c>
      <c r="N2581" t="s">
        <v>4810</v>
      </c>
      <c r="O2581" t="s">
        <v>16</v>
      </c>
      <c r="P2581" t="str">
        <f>_xlfn.LET(_xlpm.id,PROTEIN_stoich[[#This Row],[uniprot]],HYPERLINK("https://www.uniprot.org/uniprotkb/"&amp;_xlpm.id&amp;"/entry",_xlpm.id))</f>
        <v>A0A2T0AI44</v>
      </c>
      <c r="Q2581" t="e">
        <f>_xlfn.XLOOKUP(PROTEIN_stoich[[#This Row],[uniprot]],[1]!UniprotIFO[Entry],[1]!UniprotIFO[Gene Ontology IDs],"")</f>
        <v>#REF!</v>
      </c>
      <c r="R2581" t="e">
        <f>_xlfn.XLOOKUP(PROTEIN_stoich[[#This Row],[uniprot]],[1]!UniprotIFO[Entry],[1]!UniprotIFO[essential?],"")</f>
        <v>#REF!</v>
      </c>
      <c r="S2581" t="e">
        <f>_xlfn.XLOOKUP(PROTEIN_stoich[[#This Row],[sequence]],[2]!Table1[sequence_without_asterisks],[2]!Table1[protein_stoich seq matches],"")</f>
        <v>#REF!</v>
      </c>
      <c r="T2581" t="e">
        <f>_xlfn.XLOOKUP(PROTEIN_stoich[[#This Row],[uniprot]],[1]!UniprotIFO[Entry],[1]!UniprotIFO[protein_id in GSM model format],"")</f>
        <v>#REF!</v>
      </c>
    </row>
    <row r="2582" spans="1:20" x14ac:dyDescent="0.2">
      <c r="A25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rt0357</v>
      </c>
      <c r="B2582" t="s">
        <v>824</v>
      </c>
      <c r="C2582" t="s">
        <v>452</v>
      </c>
      <c r="D2582" t="s">
        <v>825</v>
      </c>
      <c r="E2582" t="s">
        <v>16</v>
      </c>
      <c r="G2582"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582" t="s">
        <v>826</v>
      </c>
      <c r="I2582" s="25" cm="1">
        <f t="array" ref="I2582">SUMPRODUCT((LEN(PROTEIN_stoich[[#This Row],[sequence]])-LEN(SUBSTITUTE(PROTEIN_stoich[[#This Row],[sequence]],{"A";"C";"D";"E";"F";"G";"H";"I";"K";"L";"M";"N";"P";"Q";"R";"S";"T";"V";"W";"Y"},""))),{72.08;104.14;115.08;129.11;148.17;58.05;138.14;114.16;130.18;114.16;132.2;115.1;98.12;129.13;158.19;88.08;102.1;100.13;187.21;164.17})/1000</f>
        <v>59.213060000000006</v>
      </c>
      <c r="J2582" t="s">
        <v>3263</v>
      </c>
      <c r="K2582" s="4" t="s">
        <v>12</v>
      </c>
      <c r="M2582">
        <f>LEN(SUBSTITUTE(PROTEIN_stoich[[#This Row],[sequence]],"*",""))</f>
        <v>531</v>
      </c>
      <c r="N2582" t="s">
        <v>4809</v>
      </c>
      <c r="O2582" t="s">
        <v>16</v>
      </c>
      <c r="P2582" t="str">
        <f>_xlfn.LET(_xlpm.id,PROTEIN_stoich[[#This Row],[uniprot]],HYPERLINK("https://www.uniprot.org/uniprotkb/"&amp;_xlpm.id&amp;"/entry",_xlpm.id))</f>
        <v>A0A0K3C7K7</v>
      </c>
      <c r="Q2582" t="e">
        <f>_xlfn.XLOOKUP(PROTEIN_stoich[[#This Row],[uniprot]],[1]!UniprotIFO[Entry],[1]!UniprotIFO[Gene Ontology IDs],"")</f>
        <v>#REF!</v>
      </c>
      <c r="R2582" t="e">
        <f>_xlfn.XLOOKUP(PROTEIN_stoich[[#This Row],[uniprot]],[1]!UniprotIFO[Entry],[1]!UniprotIFO[essential?],"")</f>
        <v>#REF!</v>
      </c>
      <c r="S2582" t="e">
        <f>_xlfn.XLOOKUP(PROTEIN_stoich[[#This Row],[sequence]],[2]!Table1[sequence_without_asterisks],[2]!Table1[protein_stoich seq matches],"")</f>
        <v>#REF!</v>
      </c>
      <c r="T2582" t="e">
        <f>_xlfn.XLOOKUP(PROTEIN_stoich[[#This Row],[uniprot]],[1]!UniprotIFO[Entry],[1]!UniprotIFO[protein_id in GSM model format],"")</f>
        <v>#REF!</v>
      </c>
    </row>
    <row r="2583" spans="1:20" x14ac:dyDescent="0.2">
      <c r="A25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rt0353</v>
      </c>
      <c r="B2583" t="s">
        <v>821</v>
      </c>
      <c r="C2583" t="s">
        <v>822</v>
      </c>
      <c r="D2583" t="s">
        <v>823</v>
      </c>
      <c r="E2583" t="s">
        <v>23</v>
      </c>
      <c r="G25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3">
        <v>0</v>
      </c>
      <c r="I2583" s="25" cm="1">
        <f t="array" ref="I2583">SUMPRODUCT((LEN(PROTEIN_stoich[[#This Row],[sequence]])-LEN(SUBSTITUTE(PROTEIN_stoich[[#This Row],[sequence]],{"A";"C";"D";"E";"F";"G";"H";"I";"K";"L";"M";"N";"P";"Q";"R";"S";"T";"V";"W";"Y"},""))),{72.08;104.14;115.08;129.11;148.17;58.05;138.14;114.16;130.18;114.16;132.2;115.1;98.12;129.13;158.19;88.08;102.1;100.13;187.21;164.17})/1000</f>
        <v>31.04552</v>
      </c>
      <c r="J2583" t="s">
        <v>3262</v>
      </c>
      <c r="K2583" s="4" t="s">
        <v>12</v>
      </c>
      <c r="M2583">
        <f>LEN(SUBSTITUTE(PROTEIN_stoich[[#This Row],[sequence]],"*",""))</f>
        <v>277</v>
      </c>
      <c r="O2583" t="s">
        <v>16</v>
      </c>
      <c r="P2583" t="str">
        <f>_xlfn.LET(_xlpm.id,PROTEIN_stoich[[#This Row],[uniprot]],HYPERLINK("https://www.uniprot.org/uniprotkb/"&amp;_xlpm.id&amp;"/entry",_xlpm.id))</f>
        <v>A0A0K3CBD9</v>
      </c>
      <c r="Q2583" t="e">
        <f>_xlfn.XLOOKUP(PROTEIN_stoich[[#This Row],[uniprot]],[1]!UniprotIFO[Entry],[1]!UniprotIFO[Gene Ontology IDs],"")</f>
        <v>#REF!</v>
      </c>
      <c r="R2583" t="e">
        <f>_xlfn.XLOOKUP(PROTEIN_stoich[[#This Row],[uniprot]],[1]!UniprotIFO[Entry],[1]!UniprotIFO[essential?],"")</f>
        <v>#REF!</v>
      </c>
      <c r="S2583" t="e">
        <f>_xlfn.XLOOKUP(PROTEIN_stoich[[#This Row],[sequence]],[2]!Table1[sequence_without_asterisks],[2]!Table1[protein_stoich seq matches],"")</f>
        <v>#REF!</v>
      </c>
      <c r="T2583" t="e">
        <f>_xlfn.XLOOKUP(PROTEIN_stoich[[#This Row],[uniprot]],[1]!UniprotIFO[Entry],[1]!UniprotIFO[protein_id in GSM model format],"")</f>
        <v>#REF!</v>
      </c>
    </row>
    <row r="2584" spans="1:20" x14ac:dyDescent="0.2">
      <c r="A25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rt0344</v>
      </c>
      <c r="B2584" t="s">
        <v>819</v>
      </c>
      <c r="C2584" t="s">
        <v>453</v>
      </c>
      <c r="D2584" t="s">
        <v>820</v>
      </c>
      <c r="E2584" t="s">
        <v>71</v>
      </c>
      <c r="G25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4">
        <v>0</v>
      </c>
      <c r="I2584" s="25" cm="1">
        <f t="array" ref="I2584">SUMPRODUCT((LEN(PROTEIN_stoich[[#This Row],[sequence]])-LEN(SUBSTITUTE(PROTEIN_stoich[[#This Row],[sequence]],{"A";"C";"D";"E";"F";"G";"H";"I";"K";"L";"M";"N";"P";"Q";"R";"S";"T";"V";"W";"Y"},""))),{72.08;104.14;115.08;129.11;148.17;58.05;138.14;114.16;130.18;114.16;132.2;115.1;98.12;129.13;158.19;88.08;102.1;100.13;187.21;164.17})/1000</f>
        <v>101.00149</v>
      </c>
      <c r="J2584" t="s">
        <v>3261</v>
      </c>
      <c r="K2584" s="4" t="s">
        <v>12</v>
      </c>
      <c r="M2584">
        <f>LEN(SUBSTITUTE(PROTEIN_stoich[[#This Row],[sequence]],"*",""))</f>
        <v>894</v>
      </c>
      <c r="O2584" t="s">
        <v>16</v>
      </c>
      <c r="P2584" t="str">
        <f>_xlfn.LET(_xlpm.id,PROTEIN_stoich[[#This Row],[uniprot]],HYPERLINK("https://www.uniprot.org/uniprotkb/"&amp;_xlpm.id&amp;"/entry",_xlpm.id))</f>
        <v>A0A0K3C710</v>
      </c>
      <c r="Q2584" t="e">
        <f>_xlfn.XLOOKUP(PROTEIN_stoich[[#This Row],[uniprot]],[1]!UniprotIFO[Entry],[1]!UniprotIFO[Gene Ontology IDs],"")</f>
        <v>#REF!</v>
      </c>
      <c r="R2584" t="e">
        <f>_xlfn.XLOOKUP(PROTEIN_stoich[[#This Row],[uniprot]],[1]!UniprotIFO[Entry],[1]!UniprotIFO[essential?],"")</f>
        <v>#REF!</v>
      </c>
      <c r="S2584" t="e">
        <f>_xlfn.XLOOKUP(PROTEIN_stoich[[#This Row],[sequence]],[2]!Table1[sequence_without_asterisks],[2]!Table1[protein_stoich seq matches],"")</f>
        <v>#REF!</v>
      </c>
      <c r="T2584" t="e">
        <f>_xlfn.XLOOKUP(PROTEIN_stoich[[#This Row],[uniprot]],[1]!UniprotIFO[Entry],[1]!UniprotIFO[protein_id in GSM model format],"")</f>
        <v>#REF!</v>
      </c>
    </row>
    <row r="2585" spans="1:20" x14ac:dyDescent="0.2">
      <c r="A25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rt0341</v>
      </c>
      <c r="B2585" t="s">
        <v>817</v>
      </c>
      <c r="C2585" t="s">
        <v>390</v>
      </c>
      <c r="D2585" t="s">
        <v>818</v>
      </c>
      <c r="E2585" t="s">
        <v>16</v>
      </c>
      <c r="G25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5">
        <v>0</v>
      </c>
      <c r="I2585" s="25" cm="1">
        <f t="array" ref="I2585">SUMPRODUCT((LEN(PROTEIN_stoich[[#This Row],[sequence]])-LEN(SUBSTITUTE(PROTEIN_stoich[[#This Row],[sequence]],{"A";"C";"D";"E";"F";"G";"H";"I";"K";"L";"M";"N";"P";"Q";"R";"S";"T";"V";"W";"Y"},""))),{72.08;104.14;115.08;129.11;148.17;58.05;138.14;114.16;130.18;114.16;132.2;115.1;98.12;129.13;158.19;88.08;102.1;100.13;187.21;164.17})/1000</f>
        <v>23.224970000000003</v>
      </c>
      <c r="J2585" t="s">
        <v>3260</v>
      </c>
      <c r="K2585" s="4" t="s">
        <v>12</v>
      </c>
      <c r="M2585">
        <f>LEN(SUBSTITUTE(PROTEIN_stoich[[#This Row],[sequence]],"*",""))</f>
        <v>208</v>
      </c>
      <c r="O2585" t="s">
        <v>16</v>
      </c>
      <c r="P2585" t="str">
        <f>_xlfn.LET(_xlpm.id,PROTEIN_stoich[[#This Row],[uniprot]],HYPERLINK("https://www.uniprot.org/uniprotkb/"&amp;_xlpm.id&amp;"/entry",_xlpm.id))</f>
        <v>A0A061AW89</v>
      </c>
      <c r="Q2585" t="e">
        <f>_xlfn.XLOOKUP(PROTEIN_stoich[[#This Row],[uniprot]],[1]!UniprotIFO[Entry],[1]!UniprotIFO[Gene Ontology IDs],"")</f>
        <v>#REF!</v>
      </c>
      <c r="R2585" t="e">
        <f>_xlfn.XLOOKUP(PROTEIN_stoich[[#This Row],[uniprot]],[1]!UniprotIFO[Entry],[1]!UniprotIFO[essential?],"")</f>
        <v>#REF!</v>
      </c>
      <c r="S2585" t="e">
        <f>_xlfn.XLOOKUP(PROTEIN_stoich[[#This Row],[sequence]],[2]!Table1[sequence_without_asterisks],[2]!Table1[protein_stoich seq matches],"")</f>
        <v>#REF!</v>
      </c>
      <c r="T2585" t="e">
        <f>_xlfn.XLOOKUP(PROTEIN_stoich[[#This Row],[uniprot]],[1]!UniprotIFO[Entry],[1]!UniprotIFO[protein_id in GSM model format],"")</f>
        <v>#REF!</v>
      </c>
    </row>
    <row r="2586" spans="1:20" x14ac:dyDescent="0.2">
      <c r="A25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rt0339</v>
      </c>
      <c r="B2586" t="s">
        <v>815</v>
      </c>
      <c r="C2586" t="s">
        <v>586</v>
      </c>
      <c r="D2586" t="s">
        <v>816</v>
      </c>
      <c r="E2586" t="s">
        <v>16</v>
      </c>
      <c r="G25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6">
        <v>0</v>
      </c>
      <c r="I2586" s="25" cm="1">
        <f t="array" ref="I2586">SUMPRODUCT((LEN(PROTEIN_stoich[[#This Row],[sequence]])-LEN(SUBSTITUTE(PROTEIN_stoich[[#This Row],[sequence]],{"A";"C";"D";"E";"F";"G";"H";"I";"K";"L";"M";"N";"P";"Q";"R";"S";"T";"V";"W";"Y"},""))),{72.08;104.14;115.08;129.11;148.17;58.05;138.14;114.16;130.18;114.16;132.2;115.1;98.12;129.13;158.19;88.08;102.1;100.13;187.21;164.17})/1000</f>
        <v>22.817579999999996</v>
      </c>
      <c r="J2586" t="s">
        <v>3259</v>
      </c>
      <c r="K2586" s="4" t="s">
        <v>12</v>
      </c>
      <c r="M2586">
        <f>LEN(SUBSTITUTE(PROTEIN_stoich[[#This Row],[sequence]],"*",""))</f>
        <v>208</v>
      </c>
      <c r="O2586" t="s">
        <v>16</v>
      </c>
      <c r="P2586" t="str">
        <f>_xlfn.LET(_xlpm.id,PROTEIN_stoich[[#This Row],[uniprot]],HYPERLINK("https://www.uniprot.org/uniprotkb/"&amp;_xlpm.id&amp;"/entry",_xlpm.id))</f>
        <v>A0A0K3C6F9</v>
      </c>
      <c r="Q2586" t="e">
        <f>_xlfn.XLOOKUP(PROTEIN_stoich[[#This Row],[uniprot]],[1]!UniprotIFO[Entry],[1]!UniprotIFO[Gene Ontology IDs],"")</f>
        <v>#REF!</v>
      </c>
      <c r="R2586" t="e">
        <f>_xlfn.XLOOKUP(PROTEIN_stoich[[#This Row],[uniprot]],[1]!UniprotIFO[Entry],[1]!UniprotIFO[essential?],"")</f>
        <v>#REF!</v>
      </c>
      <c r="S2586" t="e">
        <f>_xlfn.XLOOKUP(PROTEIN_stoich[[#This Row],[sequence]],[2]!Table1[sequence_without_asterisks],[2]!Table1[protein_stoich seq matches],"")</f>
        <v>#REF!</v>
      </c>
      <c r="T2586" t="e">
        <f>_xlfn.XLOOKUP(PROTEIN_stoich[[#This Row],[uniprot]],[1]!UniprotIFO[Entry],[1]!UniprotIFO[protein_id in GSM model format],"")</f>
        <v>#REF!</v>
      </c>
    </row>
    <row r="2587" spans="1:20" x14ac:dyDescent="0.2">
      <c r="A25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rt0334</v>
      </c>
      <c r="B2587" t="s">
        <v>813</v>
      </c>
      <c r="C2587" t="s">
        <v>509</v>
      </c>
      <c r="D2587" t="s">
        <v>814</v>
      </c>
      <c r="E2587" t="s">
        <v>16</v>
      </c>
      <c r="G25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7">
        <v>0</v>
      </c>
      <c r="I2587" s="25" cm="1">
        <f t="array" ref="I2587">SUMPRODUCT((LEN(PROTEIN_stoich[[#This Row],[sequence]])-LEN(SUBSTITUTE(PROTEIN_stoich[[#This Row],[sequence]],{"A";"C";"D";"E";"F";"G";"H";"I";"K";"L";"M";"N";"P";"Q";"R";"S";"T";"V";"W";"Y"},""))),{72.08;104.14;115.08;129.11;148.17;58.05;138.14;114.16;130.18;114.16;132.2;115.1;98.12;129.13;158.19;88.08;102.1;100.13;187.21;164.17})/1000</f>
        <v>53.311679999999996</v>
      </c>
      <c r="J2587" t="s">
        <v>3258</v>
      </c>
      <c r="K2587" s="4" t="s">
        <v>12</v>
      </c>
      <c r="M2587">
        <f>LEN(SUBSTITUTE(PROTEIN_stoich[[#This Row],[sequence]],"*",""))</f>
        <v>501</v>
      </c>
      <c r="O2587" t="s">
        <v>16</v>
      </c>
      <c r="P2587" t="str">
        <f>_xlfn.LET(_xlpm.id,PROTEIN_stoich[[#This Row],[uniprot]],HYPERLINK("https://www.uniprot.org/uniprotkb/"&amp;_xlpm.id&amp;"/entry",_xlpm.id))</f>
        <v>A0A0K3C7I9</v>
      </c>
      <c r="Q2587" t="e">
        <f>_xlfn.XLOOKUP(PROTEIN_stoich[[#This Row],[uniprot]],[1]!UniprotIFO[Entry],[1]!UniprotIFO[Gene Ontology IDs],"")</f>
        <v>#REF!</v>
      </c>
      <c r="R2587" t="e">
        <f>_xlfn.XLOOKUP(PROTEIN_stoich[[#This Row],[uniprot]],[1]!UniprotIFO[Entry],[1]!UniprotIFO[essential?],"")</f>
        <v>#REF!</v>
      </c>
      <c r="S2587" t="e">
        <f>_xlfn.XLOOKUP(PROTEIN_stoich[[#This Row],[sequence]],[2]!Table1[sequence_without_asterisks],[2]!Table1[protein_stoich seq matches],"")</f>
        <v>#REF!</v>
      </c>
      <c r="T2587" t="e">
        <f>_xlfn.XLOOKUP(PROTEIN_stoich[[#This Row],[uniprot]],[1]!UniprotIFO[Entry],[1]!UniprotIFO[protein_id in GSM model format],"")</f>
        <v>#REF!</v>
      </c>
    </row>
    <row r="2588" spans="1:20" x14ac:dyDescent="0.2">
      <c r="A25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rt0331</v>
      </c>
      <c r="B2588" t="s">
        <v>810</v>
      </c>
      <c r="C2588" t="s">
        <v>811</v>
      </c>
      <c r="D2588" t="s">
        <v>812</v>
      </c>
      <c r="E2588" t="s">
        <v>23</v>
      </c>
      <c r="G25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8">
        <v>0</v>
      </c>
      <c r="I2588" s="25" cm="1">
        <f t="array" ref="I2588">SUMPRODUCT((LEN(PROTEIN_stoich[[#This Row],[sequence]])-LEN(SUBSTITUTE(PROTEIN_stoich[[#This Row],[sequence]],{"A";"C";"D";"E";"F";"G";"H";"I";"K";"L";"M";"N";"P";"Q";"R";"S";"T";"V";"W";"Y"},""))),{72.08;104.14;115.08;129.11;148.17;58.05;138.14;114.16;130.18;114.16;132.2;115.1;98.12;129.13;158.19;88.08;102.1;100.13;187.21;164.17})/1000</f>
        <v>44.893269999999987</v>
      </c>
      <c r="J2588" t="s">
        <v>3257</v>
      </c>
      <c r="K2588" s="4" t="s">
        <v>12</v>
      </c>
      <c r="M2588">
        <f>LEN(SUBSTITUTE(PROTEIN_stoich[[#This Row],[sequence]],"*",""))</f>
        <v>409</v>
      </c>
      <c r="O2588" t="s">
        <v>16</v>
      </c>
      <c r="P2588" t="str">
        <f>_xlfn.LET(_xlpm.id,PROTEIN_stoich[[#This Row],[uniprot]],HYPERLINK("https://www.uniprot.org/uniprotkb/"&amp;_xlpm.id&amp;"/entry",_xlpm.id))</f>
        <v>A0A2T0AHZ3</v>
      </c>
      <c r="Q2588" t="e">
        <f>_xlfn.XLOOKUP(PROTEIN_stoich[[#This Row],[uniprot]],[1]!UniprotIFO[Entry],[1]!UniprotIFO[Gene Ontology IDs],"")</f>
        <v>#REF!</v>
      </c>
      <c r="R2588" t="e">
        <f>_xlfn.XLOOKUP(PROTEIN_stoich[[#This Row],[uniprot]],[1]!UniprotIFO[Entry],[1]!UniprotIFO[essential?],"")</f>
        <v>#REF!</v>
      </c>
      <c r="S2588" t="e">
        <f>_xlfn.XLOOKUP(PROTEIN_stoich[[#This Row],[sequence]],[2]!Table1[sequence_without_asterisks],[2]!Table1[protein_stoich seq matches],"")</f>
        <v>#REF!</v>
      </c>
      <c r="T2588" t="e">
        <f>_xlfn.XLOOKUP(PROTEIN_stoich[[#This Row],[uniprot]],[1]!UniprotIFO[Entry],[1]!UniprotIFO[protein_id in GSM model format],"")</f>
        <v>#REF!</v>
      </c>
    </row>
    <row r="2589" spans="1:20" x14ac:dyDescent="0.2">
      <c r="A25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rt0324</v>
      </c>
      <c r="B2589" t="s">
        <v>808</v>
      </c>
      <c r="C2589" t="s">
        <v>43</v>
      </c>
      <c r="D2589" t="s">
        <v>809</v>
      </c>
      <c r="E2589" t="s">
        <v>16</v>
      </c>
      <c r="G25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89">
        <v>0</v>
      </c>
      <c r="I2589" s="25" cm="1">
        <f t="array" ref="I2589">SUMPRODUCT((LEN(PROTEIN_stoich[[#This Row],[sequence]])-LEN(SUBSTITUTE(PROTEIN_stoich[[#This Row],[sequence]],{"A";"C";"D";"E";"F";"G";"H";"I";"K";"L";"M";"N";"P";"Q";"R";"S";"T";"V";"W";"Y"},""))),{72.08;104.14;115.08;129.11;148.17;58.05;138.14;114.16;130.18;114.16;132.2;115.1;98.12;129.13;158.19;88.08;102.1;100.13;187.21;164.17})/1000</f>
        <v>53.19297000000001</v>
      </c>
      <c r="J2589" t="s">
        <v>3256</v>
      </c>
      <c r="K2589" s="4" t="s">
        <v>12</v>
      </c>
      <c r="M2589">
        <f>LEN(SUBSTITUTE(PROTEIN_stoich[[#This Row],[sequence]],"*",""))</f>
        <v>493</v>
      </c>
      <c r="O2589" t="s">
        <v>16</v>
      </c>
      <c r="P2589" t="str">
        <f>_xlfn.LET(_xlpm.id,PROTEIN_stoich[[#This Row],[uniprot]],HYPERLINK("https://www.uniprot.org/uniprotkb/"&amp;_xlpm.id&amp;"/entry",_xlpm.id))</f>
        <v>A0A2T0AI08</v>
      </c>
      <c r="Q2589" t="e">
        <f>_xlfn.XLOOKUP(PROTEIN_stoich[[#This Row],[uniprot]],[1]!UniprotIFO[Entry],[1]!UniprotIFO[Gene Ontology IDs],"")</f>
        <v>#REF!</v>
      </c>
      <c r="R2589" t="e">
        <f>_xlfn.XLOOKUP(PROTEIN_stoich[[#This Row],[uniprot]],[1]!UniprotIFO[Entry],[1]!UniprotIFO[essential?],"")</f>
        <v>#REF!</v>
      </c>
      <c r="S2589" t="e">
        <f>_xlfn.XLOOKUP(PROTEIN_stoich[[#This Row],[sequence]],[2]!Table1[sequence_without_asterisks],[2]!Table1[protein_stoich seq matches],"")</f>
        <v>#REF!</v>
      </c>
      <c r="T2589" t="e">
        <f>_xlfn.XLOOKUP(PROTEIN_stoich[[#This Row],[uniprot]],[1]!UniprotIFO[Entry],[1]!UniprotIFO[protein_id in GSM model format],"")</f>
        <v>#REF!</v>
      </c>
    </row>
    <row r="2590" spans="1:20" x14ac:dyDescent="0.2">
      <c r="A25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rt0310</v>
      </c>
      <c r="B2590" t="s">
        <v>806</v>
      </c>
      <c r="C2590" t="s">
        <v>604</v>
      </c>
      <c r="D2590" t="s">
        <v>807</v>
      </c>
      <c r="E2590" t="s">
        <v>16</v>
      </c>
      <c r="G25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0">
        <v>0</v>
      </c>
      <c r="I2590" s="25" cm="1">
        <f t="array" ref="I2590">SUMPRODUCT((LEN(PROTEIN_stoich[[#This Row],[sequence]])-LEN(SUBSTITUTE(PROTEIN_stoich[[#This Row],[sequence]],{"A";"C";"D";"E";"F";"G";"H";"I";"K";"L";"M";"N";"P";"Q";"R";"S";"T";"V";"W";"Y"},""))),{72.08;104.14;115.08;129.11;148.17;58.05;138.14;114.16;130.18;114.16;132.2;115.1;98.12;129.13;158.19;88.08;102.1;100.13;187.21;164.17})/1000</f>
        <v>47.9863</v>
      </c>
      <c r="J2590" t="s">
        <v>3255</v>
      </c>
      <c r="K2590" s="4" t="s">
        <v>12</v>
      </c>
      <c r="M2590">
        <f>LEN(SUBSTITUTE(PROTEIN_stoich[[#This Row],[sequence]],"*",""))</f>
        <v>454</v>
      </c>
      <c r="O2590" t="s">
        <v>16</v>
      </c>
      <c r="P2590" t="str">
        <f>_xlfn.LET(_xlpm.id,PROTEIN_stoich[[#This Row],[uniprot]],HYPERLINK("https://www.uniprot.org/uniprotkb/"&amp;_xlpm.id&amp;"/entry",_xlpm.id))</f>
        <v>A0A2T0AI07</v>
      </c>
      <c r="Q2590" t="e">
        <f>_xlfn.XLOOKUP(PROTEIN_stoich[[#This Row],[uniprot]],[1]!UniprotIFO[Entry],[1]!UniprotIFO[Gene Ontology IDs],"")</f>
        <v>#REF!</v>
      </c>
      <c r="R2590" t="e">
        <f>_xlfn.XLOOKUP(PROTEIN_stoich[[#This Row],[uniprot]],[1]!UniprotIFO[Entry],[1]!UniprotIFO[essential?],"")</f>
        <v>#REF!</v>
      </c>
      <c r="S2590" t="e">
        <f>_xlfn.XLOOKUP(PROTEIN_stoich[[#This Row],[sequence]],[2]!Table1[sequence_without_asterisks],[2]!Table1[protein_stoich seq matches],"")</f>
        <v>#REF!</v>
      </c>
      <c r="T2590" t="e">
        <f>_xlfn.XLOOKUP(PROTEIN_stoich[[#This Row],[uniprot]],[1]!UniprotIFO[Entry],[1]!UniprotIFO[protein_id in GSM model format],"")</f>
        <v>#REF!</v>
      </c>
    </row>
    <row r="2591" spans="1:20" x14ac:dyDescent="0.2">
      <c r="A25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rt0309</v>
      </c>
      <c r="B2591" t="s">
        <v>803</v>
      </c>
      <c r="C2591" t="s">
        <v>151</v>
      </c>
      <c r="D2591" t="s">
        <v>804</v>
      </c>
      <c r="E2591" t="s">
        <v>23</v>
      </c>
      <c r="G2591" t="str">
        <f>IF(PROTEIN_stoich[[#This Row],[cofactor_manual]]="","",IF(ISNUMBER(FIND("_"&amp;PROTEIN_stoich[[#This Row],[translation_loc]]&amp;":",PROTEIN_stoich[[#This Row],[cofactor_manual]])),PROTEIN_stoich[[#This Row],[cofactor_manual]],SUBSTITUTE(PROTEIN_stoich[[#This Row],[cofactor_manual]],":","_"&amp;PROTEIN_stoich[[#This Row],[translation_loc]]&amp;":")))</f>
        <v>pydx5p_c:1</v>
      </c>
      <c r="H2591" t="s">
        <v>805</v>
      </c>
      <c r="I2591" s="25" cm="1">
        <f t="array" ref="I2591">SUMPRODUCT((LEN(PROTEIN_stoich[[#This Row],[sequence]])-LEN(SUBSTITUTE(PROTEIN_stoich[[#This Row],[sequence]],{"A";"C";"D";"E";"F";"G";"H";"I";"K";"L";"M";"N";"P";"Q";"R";"S";"T";"V";"W";"Y"},""))),{72.08;104.14;115.08;129.11;148.17;58.05;138.14;114.16;130.18;114.16;132.2;115.1;98.12;129.13;158.19;88.08;102.1;100.13;187.21;164.17})/1000</f>
        <v>69.953050000000019</v>
      </c>
      <c r="J2591" t="s">
        <v>3254</v>
      </c>
      <c r="K2591" s="4" t="s">
        <v>12</v>
      </c>
      <c r="M2591">
        <f>LEN(SUBSTITUTE(PROTEIN_stoich[[#This Row],[sequence]],"*",""))</f>
        <v>646</v>
      </c>
      <c r="N2591" t="s">
        <v>4809</v>
      </c>
      <c r="O2591" t="s">
        <v>16</v>
      </c>
      <c r="P2591" t="str">
        <f>_xlfn.LET(_xlpm.id,PROTEIN_stoich[[#This Row],[uniprot]],HYPERLINK("https://www.uniprot.org/uniprotkb/"&amp;_xlpm.id&amp;"/entry",_xlpm.id))</f>
        <v>A0A0K3CB84</v>
      </c>
      <c r="Q2591" t="e">
        <f>_xlfn.XLOOKUP(PROTEIN_stoich[[#This Row],[uniprot]],[1]!UniprotIFO[Entry],[1]!UniprotIFO[Gene Ontology IDs],"")</f>
        <v>#REF!</v>
      </c>
      <c r="R2591" t="e">
        <f>_xlfn.XLOOKUP(PROTEIN_stoich[[#This Row],[uniprot]],[1]!UniprotIFO[Entry],[1]!UniprotIFO[essential?],"")</f>
        <v>#REF!</v>
      </c>
      <c r="S2591" t="e">
        <f>_xlfn.XLOOKUP(PROTEIN_stoich[[#This Row],[sequence]],[2]!Table1[sequence_without_asterisks],[2]!Table1[protein_stoich seq matches],"")</f>
        <v>#REF!</v>
      </c>
      <c r="T2591" t="e">
        <f>_xlfn.XLOOKUP(PROTEIN_stoich[[#This Row],[uniprot]],[1]!UniprotIFO[Entry],[1]!UniprotIFO[protein_id in GSM model format],"")</f>
        <v>#REF!</v>
      </c>
    </row>
    <row r="2592" spans="1:20" x14ac:dyDescent="0.2">
      <c r="A25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rt0303</v>
      </c>
      <c r="B2592" t="s">
        <v>801</v>
      </c>
      <c r="C2592" t="s">
        <v>539</v>
      </c>
      <c r="D2592" t="s">
        <v>802</v>
      </c>
      <c r="E2592" t="s">
        <v>16</v>
      </c>
      <c r="G25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2">
        <v>0</v>
      </c>
      <c r="I2592" s="25" cm="1">
        <f t="array" ref="I2592">SUMPRODUCT((LEN(PROTEIN_stoich[[#This Row],[sequence]])-LEN(SUBSTITUTE(PROTEIN_stoich[[#This Row],[sequence]],{"A";"C";"D";"E";"F";"G";"H";"I";"K";"L";"M";"N";"P";"Q";"R";"S";"T";"V";"W";"Y"},""))),{72.08;104.14;115.08;129.11;148.17;58.05;138.14;114.16;130.18;114.16;132.2;115.1;98.12;129.13;158.19;88.08;102.1;100.13;187.21;164.17})/1000</f>
        <v>52.967140000000001</v>
      </c>
      <c r="J2592" t="s">
        <v>3253</v>
      </c>
      <c r="K2592" s="4" t="s">
        <v>12</v>
      </c>
      <c r="M2592">
        <f>LEN(SUBSTITUTE(PROTEIN_stoich[[#This Row],[sequence]],"*",""))</f>
        <v>463</v>
      </c>
      <c r="O2592" t="s">
        <v>16</v>
      </c>
      <c r="P2592" t="str">
        <f>_xlfn.LET(_xlpm.id,PROTEIN_stoich[[#This Row],[uniprot]],HYPERLINK("https://www.uniprot.org/uniprotkb/"&amp;_xlpm.id&amp;"/entry",_xlpm.id))</f>
        <v>A0A0K3CB80</v>
      </c>
      <c r="Q2592" t="e">
        <f>_xlfn.XLOOKUP(PROTEIN_stoich[[#This Row],[uniprot]],[1]!UniprotIFO[Entry],[1]!UniprotIFO[Gene Ontology IDs],"")</f>
        <v>#REF!</v>
      </c>
      <c r="R2592" t="e">
        <f>_xlfn.XLOOKUP(PROTEIN_stoich[[#This Row],[uniprot]],[1]!UniprotIFO[Entry],[1]!UniprotIFO[essential?],"")</f>
        <v>#REF!</v>
      </c>
      <c r="S2592" t="e">
        <f>_xlfn.XLOOKUP(PROTEIN_stoich[[#This Row],[sequence]],[2]!Table1[sequence_without_asterisks],[2]!Table1[protein_stoich seq matches],"")</f>
        <v>#REF!</v>
      </c>
      <c r="T2592" t="e">
        <f>_xlfn.XLOOKUP(PROTEIN_stoich[[#This Row],[uniprot]],[1]!UniprotIFO[Entry],[1]!UniprotIFO[protein_id in GSM model format],"")</f>
        <v>#REF!</v>
      </c>
    </row>
    <row r="2593" spans="1:20" x14ac:dyDescent="0.2">
      <c r="A25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rt0302</v>
      </c>
      <c r="B2593" t="s">
        <v>799</v>
      </c>
      <c r="C2593" t="s">
        <v>410</v>
      </c>
      <c r="D2593" t="s">
        <v>800</v>
      </c>
      <c r="E2593" t="s">
        <v>16</v>
      </c>
      <c r="G25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3">
        <v>0</v>
      </c>
      <c r="I2593" s="25" cm="1">
        <f t="array" ref="I2593">SUMPRODUCT((LEN(PROTEIN_stoich[[#This Row],[sequence]])-LEN(SUBSTITUTE(PROTEIN_stoich[[#This Row],[sequence]],{"A";"C";"D";"E";"F";"G";"H";"I";"K";"L";"M";"N";"P";"Q";"R";"S";"T";"V";"W";"Y"},""))),{72.08;104.14;115.08;129.11;148.17;58.05;138.14;114.16;130.18;114.16;132.2;115.1;98.12;129.13;158.19;88.08;102.1;100.13;187.21;164.17})/1000</f>
        <v>138.63303999999999</v>
      </c>
      <c r="J2593" t="s">
        <v>3252</v>
      </c>
      <c r="K2593" s="4" t="s">
        <v>12</v>
      </c>
      <c r="M2593">
        <f>LEN(SUBSTITUTE(PROTEIN_stoich[[#This Row],[sequence]],"*",""))</f>
        <v>1266</v>
      </c>
      <c r="O2593" t="s">
        <v>16</v>
      </c>
      <c r="P2593" t="str">
        <f>_xlfn.LET(_xlpm.id,PROTEIN_stoich[[#This Row],[uniprot]],HYPERLINK("https://www.uniprot.org/uniprotkb/"&amp;_xlpm.id&amp;"/entry",_xlpm.id))</f>
        <v>A0A2T0AHX4</v>
      </c>
      <c r="Q2593" t="e">
        <f>_xlfn.XLOOKUP(PROTEIN_stoich[[#This Row],[uniprot]],[1]!UniprotIFO[Entry],[1]!UniprotIFO[Gene Ontology IDs],"")</f>
        <v>#REF!</v>
      </c>
      <c r="R2593" t="e">
        <f>_xlfn.XLOOKUP(PROTEIN_stoich[[#This Row],[uniprot]],[1]!UniprotIFO[Entry],[1]!UniprotIFO[essential?],"")</f>
        <v>#REF!</v>
      </c>
      <c r="S2593" t="e">
        <f>_xlfn.XLOOKUP(PROTEIN_stoich[[#This Row],[sequence]],[2]!Table1[sequence_without_asterisks],[2]!Table1[protein_stoich seq matches],"")</f>
        <v>#REF!</v>
      </c>
      <c r="T2593" t="e">
        <f>_xlfn.XLOOKUP(PROTEIN_stoich[[#This Row],[uniprot]],[1]!UniprotIFO[Entry],[1]!UniprotIFO[protein_id in GSM model format],"")</f>
        <v>#REF!</v>
      </c>
    </row>
    <row r="2594" spans="1:20" x14ac:dyDescent="0.2">
      <c r="A25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rt0298</v>
      </c>
      <c r="B2594" t="s">
        <v>797</v>
      </c>
      <c r="C2594" t="s">
        <v>797</v>
      </c>
      <c r="D2594" t="s">
        <v>798</v>
      </c>
      <c r="E2594" t="s">
        <v>16</v>
      </c>
      <c r="G25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4">
        <v>0</v>
      </c>
      <c r="I2594" s="25" cm="1">
        <f t="array" ref="I2594">SUMPRODUCT((LEN(PROTEIN_stoich[[#This Row],[sequence]])-LEN(SUBSTITUTE(PROTEIN_stoich[[#This Row],[sequence]],{"A";"C";"D";"E";"F";"G";"H";"I";"K";"L";"M";"N";"P";"Q";"R";"S";"T";"V";"W";"Y"},""))),{72.08;104.14;115.08;129.11;148.17;58.05;138.14;114.16;130.18;114.16;132.2;115.1;98.12;129.13;158.19;88.08;102.1;100.13;187.21;164.17})/1000</f>
        <v>35.150729999999996</v>
      </c>
      <c r="J2594" t="s">
        <v>3251</v>
      </c>
      <c r="K2594" s="4" t="s">
        <v>12</v>
      </c>
      <c r="M2594">
        <f>LEN(SUBSTITUTE(PROTEIN_stoich[[#This Row],[sequence]],"*",""))</f>
        <v>328</v>
      </c>
      <c r="O2594" t="s">
        <v>16</v>
      </c>
      <c r="P2594" t="str">
        <f>_xlfn.LET(_xlpm.id,PROTEIN_stoich[[#This Row],[uniprot]],HYPERLINK("https://www.uniprot.org/uniprotkb/"&amp;_xlpm.id&amp;"/entry",_xlpm.id))</f>
        <v>A0A2T0AHW5</v>
      </c>
      <c r="Q2594" t="e">
        <f>_xlfn.XLOOKUP(PROTEIN_stoich[[#This Row],[uniprot]],[1]!UniprotIFO[Entry],[1]!UniprotIFO[Gene Ontology IDs],"")</f>
        <v>#REF!</v>
      </c>
      <c r="R2594" t="e">
        <f>_xlfn.XLOOKUP(PROTEIN_stoich[[#This Row],[uniprot]],[1]!UniprotIFO[Entry],[1]!UniprotIFO[essential?],"")</f>
        <v>#REF!</v>
      </c>
      <c r="S2594" t="e">
        <f>_xlfn.XLOOKUP(PROTEIN_stoich[[#This Row],[sequence]],[2]!Table1[sequence_without_asterisks],[2]!Table1[protein_stoich seq matches],"")</f>
        <v>#REF!</v>
      </c>
      <c r="T2594" t="e">
        <f>_xlfn.XLOOKUP(PROTEIN_stoich[[#This Row],[uniprot]],[1]!UniprotIFO[Entry],[1]!UniprotIFO[protein_id in GSM model format],"")</f>
        <v>#REF!</v>
      </c>
    </row>
    <row r="2595" spans="1:20" x14ac:dyDescent="0.2">
      <c r="A25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rt0283</v>
      </c>
      <c r="B2595" t="s">
        <v>795</v>
      </c>
      <c r="C2595" t="s">
        <v>308</v>
      </c>
      <c r="D2595" t="s">
        <v>796</v>
      </c>
      <c r="E2595" t="s">
        <v>16</v>
      </c>
      <c r="G25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5">
        <v>0</v>
      </c>
      <c r="I2595" s="25" cm="1">
        <f t="array" ref="I2595">SUMPRODUCT((LEN(PROTEIN_stoich[[#This Row],[sequence]])-LEN(SUBSTITUTE(PROTEIN_stoich[[#This Row],[sequence]],{"A";"C";"D";"E";"F";"G";"H";"I";"K";"L";"M";"N";"P";"Q";"R";"S";"T";"V";"W";"Y"},""))),{72.08;104.14;115.08;129.11;148.17;58.05;138.14;114.16;130.18;114.16;132.2;115.1;98.12;129.13;158.19;88.08;102.1;100.13;187.21;164.17})/1000</f>
        <v>40.29665</v>
      </c>
      <c r="J2595" t="s">
        <v>3250</v>
      </c>
      <c r="K2595" s="4" t="s">
        <v>12</v>
      </c>
      <c r="M2595">
        <f>LEN(SUBSTITUTE(PROTEIN_stoich[[#This Row],[sequence]],"*",""))</f>
        <v>376</v>
      </c>
      <c r="O2595" t="s">
        <v>16</v>
      </c>
      <c r="P2595" t="str">
        <f>_xlfn.LET(_xlpm.id,PROTEIN_stoich[[#This Row],[uniprot]],HYPERLINK("https://www.uniprot.org/uniprotkb/"&amp;_xlpm.id&amp;"/entry",_xlpm.id))</f>
        <v>A0A0K3CB67</v>
      </c>
      <c r="Q2595" t="e">
        <f>_xlfn.XLOOKUP(PROTEIN_stoich[[#This Row],[uniprot]],[1]!UniprotIFO[Entry],[1]!UniprotIFO[Gene Ontology IDs],"")</f>
        <v>#REF!</v>
      </c>
      <c r="R2595" t="e">
        <f>_xlfn.XLOOKUP(PROTEIN_stoich[[#This Row],[uniprot]],[1]!UniprotIFO[Entry],[1]!UniprotIFO[essential?],"")</f>
        <v>#REF!</v>
      </c>
      <c r="S2595" t="e">
        <f>_xlfn.XLOOKUP(PROTEIN_stoich[[#This Row],[sequence]],[2]!Table1[sequence_without_asterisks],[2]!Table1[protein_stoich seq matches],"")</f>
        <v>#REF!</v>
      </c>
      <c r="T2595" t="e">
        <f>_xlfn.XLOOKUP(PROTEIN_stoich[[#This Row],[uniprot]],[1]!UniprotIFO[Entry],[1]!UniprotIFO[protein_id in GSM model format],"")</f>
        <v>#REF!</v>
      </c>
    </row>
    <row r="2596" spans="1:20" x14ac:dyDescent="0.2">
      <c r="A25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rt0271</v>
      </c>
      <c r="B2596" t="s">
        <v>791</v>
      </c>
      <c r="C2596" t="s">
        <v>792</v>
      </c>
      <c r="D2596" t="s">
        <v>793</v>
      </c>
      <c r="E2596" t="s">
        <v>16</v>
      </c>
      <c r="G2596" t="str">
        <f>IF(PROTEIN_stoich[[#This Row],[cofactor_manual]]="","",IF(ISNUMBER(FIND("_"&amp;PROTEIN_stoich[[#This Row],[translation_loc]]&amp;":",PROTEIN_stoich[[#This Row],[cofactor_manual]])),PROTEIN_stoich[[#This Row],[cofactor_manual]],SUBSTITUTE(PROTEIN_stoich[[#This Row],[cofactor_manual]],":","_"&amp;PROTEIN_stoich[[#This Row],[translation_loc]]&amp;":")))</f>
        <v>btn_c:1</v>
      </c>
      <c r="H2596" t="s">
        <v>794</v>
      </c>
      <c r="I2596" s="25" cm="1">
        <f t="array" ref="I2596">SUMPRODUCT((LEN(PROTEIN_stoich[[#This Row],[sequence]])-LEN(SUBSTITUTE(PROTEIN_stoich[[#This Row],[sequence]],{"A";"C";"D";"E";"F";"G";"H";"I";"K";"L";"M";"N";"P";"Q";"R";"S";"T";"V";"W";"Y"},""))),{72.08;104.14;115.08;129.11;148.17;58.05;138.14;114.16;130.18;114.16;132.2;115.1;98.12;129.13;158.19;88.08;102.1;100.13;187.21;164.17})/1000</f>
        <v>247.96999000000005</v>
      </c>
      <c r="J2596" t="s">
        <v>3249</v>
      </c>
      <c r="K2596" s="4" t="s">
        <v>12</v>
      </c>
      <c r="M2596">
        <f>LEN(SUBSTITUTE(PROTEIN_stoich[[#This Row],[sequence]],"*",""))</f>
        <v>2233</v>
      </c>
      <c r="N2596" t="s">
        <v>4808</v>
      </c>
      <c r="O2596" t="s">
        <v>16</v>
      </c>
      <c r="P2596" t="str">
        <f>_xlfn.LET(_xlpm.id,PROTEIN_stoich[[#This Row],[uniprot]],HYPERLINK("https://www.uniprot.org/uniprotkb/"&amp;_xlpm.id&amp;"/entry",_xlpm.id))</f>
        <v>A0A0K3C6V6</v>
      </c>
      <c r="Q2596" t="e">
        <f>_xlfn.XLOOKUP(PROTEIN_stoich[[#This Row],[uniprot]],[1]!UniprotIFO[Entry],[1]!UniprotIFO[Gene Ontology IDs],"")</f>
        <v>#REF!</v>
      </c>
      <c r="R2596" t="e">
        <f>_xlfn.XLOOKUP(PROTEIN_stoich[[#This Row],[uniprot]],[1]!UniprotIFO[Entry],[1]!UniprotIFO[essential?],"")</f>
        <v>#REF!</v>
      </c>
      <c r="S2596" t="e">
        <f>_xlfn.XLOOKUP(PROTEIN_stoich[[#This Row],[sequence]],[2]!Table1[sequence_without_asterisks],[2]!Table1[protein_stoich seq matches],"")</f>
        <v>#REF!</v>
      </c>
      <c r="T2596" t="e">
        <f>_xlfn.XLOOKUP(PROTEIN_stoich[[#This Row],[uniprot]],[1]!UniprotIFO[Entry],[1]!UniprotIFO[protein_id in GSM model format],"")</f>
        <v>#REF!</v>
      </c>
    </row>
    <row r="2597" spans="1:20" x14ac:dyDescent="0.2">
      <c r="A25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rt0267</v>
      </c>
      <c r="B2597" t="s">
        <v>788</v>
      </c>
      <c r="C2597" t="s">
        <v>788</v>
      </c>
      <c r="D2597" t="s">
        <v>789</v>
      </c>
      <c r="E2597" t="s">
        <v>16</v>
      </c>
      <c r="G2597" t="str">
        <f>IF(PROTEIN_stoich[[#This Row],[cofactor_manual]]="","",IF(ISNUMBER(FIND("_"&amp;PROTEIN_stoich[[#This Row],[translation_loc]]&amp;":",PROTEIN_stoich[[#This Row],[cofactor_manual]])),PROTEIN_stoich[[#This Row],[cofactor_manual]],SUBSTITUTE(PROTEIN_stoich[[#This Row],[cofactor_manual]],":","_"&amp;PROTEIN_stoich[[#This Row],[translation_loc]]&amp;":")))</f>
        <v>fe3_c:1</v>
      </c>
      <c r="H2597" t="s">
        <v>790</v>
      </c>
      <c r="I2597" s="25" cm="1">
        <f t="array" ref="I2597">SUMPRODUCT((LEN(PROTEIN_stoich[[#This Row],[sequence]])-LEN(SUBSTITUTE(PROTEIN_stoich[[#This Row],[sequence]],{"A";"C";"D";"E";"F";"G";"H";"I";"K";"L";"M";"N";"P";"Q";"R";"S";"T";"V";"W";"Y"},""))),{72.08;104.14;115.08;129.11;148.17;58.05;138.14;114.16;130.18;114.16;132.2;115.1;98.12;129.13;158.19;88.08;102.1;100.13;187.21;164.17})/1000</f>
        <v>33.779420000000002</v>
      </c>
      <c r="J2597" t="s">
        <v>3248</v>
      </c>
      <c r="K2597" s="4" t="s">
        <v>12</v>
      </c>
      <c r="M2597">
        <f>LEN(SUBSTITUTE(PROTEIN_stoich[[#This Row],[sequence]],"*",""))</f>
        <v>304</v>
      </c>
      <c r="N2597" t="s">
        <v>4807</v>
      </c>
      <c r="O2597" t="s">
        <v>16</v>
      </c>
      <c r="P2597" t="str">
        <f>_xlfn.LET(_xlpm.id,PROTEIN_stoich[[#This Row],[uniprot]],HYPERLINK("https://www.uniprot.org/uniprotkb/"&amp;_xlpm.id&amp;"/entry",_xlpm.id))</f>
        <v>A0A0K3C7F1</v>
      </c>
      <c r="Q2597" t="e">
        <f>_xlfn.XLOOKUP(PROTEIN_stoich[[#This Row],[uniprot]],[1]!UniprotIFO[Entry],[1]!UniprotIFO[Gene Ontology IDs],"")</f>
        <v>#REF!</v>
      </c>
      <c r="R2597" t="e">
        <f>_xlfn.XLOOKUP(PROTEIN_stoich[[#This Row],[uniprot]],[1]!UniprotIFO[Entry],[1]!UniprotIFO[essential?],"")</f>
        <v>#REF!</v>
      </c>
      <c r="S2597" t="e">
        <f>_xlfn.XLOOKUP(PROTEIN_stoich[[#This Row],[sequence]],[2]!Table1[sequence_without_asterisks],[2]!Table1[protein_stoich seq matches],"")</f>
        <v>#REF!</v>
      </c>
      <c r="T2597" t="e">
        <f>_xlfn.XLOOKUP(PROTEIN_stoich[[#This Row],[uniprot]],[1]!UniprotIFO[Entry],[1]!UniprotIFO[protein_id in GSM model format],"")</f>
        <v>#REF!</v>
      </c>
    </row>
    <row r="2598" spans="1:20" x14ac:dyDescent="0.2">
      <c r="A25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rt0265</v>
      </c>
      <c r="B2598" t="s">
        <v>786</v>
      </c>
      <c r="C2598" t="s">
        <v>545</v>
      </c>
      <c r="D2598" t="s">
        <v>787</v>
      </c>
      <c r="E2598" t="s">
        <v>16</v>
      </c>
      <c r="G25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8">
        <v>0</v>
      </c>
      <c r="I2598" s="25" cm="1">
        <f t="array" ref="I2598">SUMPRODUCT((LEN(PROTEIN_stoich[[#This Row],[sequence]])-LEN(SUBSTITUTE(PROTEIN_stoich[[#This Row],[sequence]],{"A";"C";"D";"E";"F";"G";"H";"I";"K";"L";"M";"N";"P";"Q";"R";"S";"T";"V";"W";"Y"},""))),{72.08;104.14;115.08;129.11;148.17;58.05;138.14;114.16;130.18;114.16;132.2;115.1;98.12;129.13;158.19;88.08;102.1;100.13;187.21;164.17})/1000</f>
        <v>61.391849999999991</v>
      </c>
      <c r="J2598" t="s">
        <v>3247</v>
      </c>
      <c r="K2598" s="4" t="s">
        <v>12</v>
      </c>
      <c r="M2598">
        <f>LEN(SUBSTITUTE(PROTEIN_stoich[[#This Row],[sequence]],"*",""))</f>
        <v>551</v>
      </c>
      <c r="O2598" t="s">
        <v>16</v>
      </c>
      <c r="P2598" t="str">
        <f>_xlfn.LET(_xlpm.id,PROTEIN_stoich[[#This Row],[uniprot]],HYPERLINK("https://www.uniprot.org/uniprotkb/"&amp;_xlpm.id&amp;"/entry",_xlpm.id))</f>
        <v>A0A0K3C6A2</v>
      </c>
      <c r="Q2598" t="e">
        <f>_xlfn.XLOOKUP(PROTEIN_stoich[[#This Row],[uniprot]],[1]!UniprotIFO[Entry],[1]!UniprotIFO[Gene Ontology IDs],"")</f>
        <v>#REF!</v>
      </c>
      <c r="R2598" t="e">
        <f>_xlfn.XLOOKUP(PROTEIN_stoich[[#This Row],[uniprot]],[1]!UniprotIFO[Entry],[1]!UniprotIFO[essential?],"")</f>
        <v>#REF!</v>
      </c>
      <c r="S2598" t="e">
        <f>_xlfn.XLOOKUP(PROTEIN_stoich[[#This Row],[sequence]],[2]!Table1[sequence_without_asterisks],[2]!Table1[protein_stoich seq matches],"")</f>
        <v>#REF!</v>
      </c>
      <c r="T2598" t="e">
        <f>_xlfn.XLOOKUP(PROTEIN_stoich[[#This Row],[uniprot]],[1]!UniprotIFO[Entry],[1]!UniprotIFO[protein_id in GSM model format],"")</f>
        <v>#REF!</v>
      </c>
    </row>
    <row r="2599" spans="1:20" x14ac:dyDescent="0.2">
      <c r="A25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rt0250</v>
      </c>
      <c r="B2599" t="s">
        <v>784</v>
      </c>
      <c r="C2599" t="s">
        <v>784</v>
      </c>
      <c r="D2599" t="s">
        <v>785</v>
      </c>
      <c r="E2599" t="s">
        <v>16</v>
      </c>
      <c r="G25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599">
        <v>0</v>
      </c>
      <c r="I2599" s="25" cm="1">
        <f t="array" ref="I2599">SUMPRODUCT((LEN(PROTEIN_stoich[[#This Row],[sequence]])-LEN(SUBSTITUTE(PROTEIN_stoich[[#This Row],[sequence]],{"A";"C";"D";"E";"F";"G";"H";"I";"K";"L";"M";"N";"P";"Q";"R";"S";"T";"V";"W";"Y"},""))),{72.08;104.14;115.08;129.11;148.17;58.05;138.14;114.16;130.18;114.16;132.2;115.1;98.12;129.13;158.19;88.08;102.1;100.13;187.21;164.17})/1000</f>
        <v>43.295689999999993</v>
      </c>
      <c r="J2599" t="s">
        <v>3246</v>
      </c>
      <c r="K2599" s="4" t="s">
        <v>12</v>
      </c>
      <c r="M2599">
        <f>LEN(SUBSTITUTE(PROTEIN_stoich[[#This Row],[sequence]],"*",""))</f>
        <v>379</v>
      </c>
      <c r="O2599" t="s">
        <v>16</v>
      </c>
      <c r="P2599" t="str">
        <f>_xlfn.LET(_xlpm.id,PROTEIN_stoich[[#This Row],[uniprot]],HYPERLINK("https://www.uniprot.org/uniprotkb/"&amp;_xlpm.id&amp;"/entry",_xlpm.id))</f>
        <v>A0A2T0AHU6</v>
      </c>
      <c r="Q2599" t="e">
        <f>_xlfn.XLOOKUP(PROTEIN_stoich[[#This Row],[uniprot]],[1]!UniprotIFO[Entry],[1]!UniprotIFO[Gene Ontology IDs],"")</f>
        <v>#REF!</v>
      </c>
      <c r="R2599" t="e">
        <f>_xlfn.XLOOKUP(PROTEIN_stoich[[#This Row],[uniprot]],[1]!UniprotIFO[Entry],[1]!UniprotIFO[essential?],"")</f>
        <v>#REF!</v>
      </c>
      <c r="S2599" t="e">
        <f>_xlfn.XLOOKUP(PROTEIN_stoich[[#This Row],[sequence]],[2]!Table1[sequence_without_asterisks],[2]!Table1[protein_stoich seq matches],"")</f>
        <v>#REF!</v>
      </c>
      <c r="T2599" t="e">
        <f>_xlfn.XLOOKUP(PROTEIN_stoich[[#This Row],[uniprot]],[1]!UniprotIFO[Entry],[1]!UniprotIFO[protein_id in GSM model format],"")</f>
        <v>#REF!</v>
      </c>
    </row>
    <row r="2600" spans="1:20" x14ac:dyDescent="0.2">
      <c r="A26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rt0245</v>
      </c>
      <c r="B2600" t="s">
        <v>782</v>
      </c>
      <c r="C2600" t="s">
        <v>782</v>
      </c>
      <c r="D2600" t="s">
        <v>783</v>
      </c>
      <c r="E2600" t="s">
        <v>16</v>
      </c>
      <c r="G26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0">
        <v>0</v>
      </c>
      <c r="I2600" s="25" cm="1">
        <f t="array" ref="I2600">SUMPRODUCT((LEN(PROTEIN_stoich[[#This Row],[sequence]])-LEN(SUBSTITUTE(PROTEIN_stoich[[#This Row],[sequence]],{"A";"C";"D";"E";"F";"G";"H";"I";"K";"L";"M";"N";"P";"Q";"R";"S";"T";"V";"W";"Y"},""))),{72.08;104.14;115.08;129.11;148.17;58.05;138.14;114.16;130.18;114.16;132.2;115.1;98.12;129.13;158.19;88.08;102.1;100.13;187.21;164.17})/1000</f>
        <v>52.239820000000009</v>
      </c>
      <c r="J2600" t="s">
        <v>3245</v>
      </c>
      <c r="K2600" s="4" t="s">
        <v>12</v>
      </c>
      <c r="M2600">
        <f>LEN(SUBSTITUTE(PROTEIN_stoich[[#This Row],[sequence]],"*",""))</f>
        <v>472</v>
      </c>
      <c r="O2600" t="s">
        <v>16</v>
      </c>
      <c r="P2600" t="str">
        <f>_xlfn.LET(_xlpm.id,PROTEIN_stoich[[#This Row],[uniprot]],HYPERLINK("https://www.uniprot.org/uniprotkb/"&amp;_xlpm.id&amp;"/entry",_xlpm.id))</f>
        <v>A0A0K3C691</v>
      </c>
      <c r="Q2600" t="e">
        <f>_xlfn.XLOOKUP(PROTEIN_stoich[[#This Row],[uniprot]],[1]!UniprotIFO[Entry],[1]!UniprotIFO[Gene Ontology IDs],"")</f>
        <v>#REF!</v>
      </c>
      <c r="R2600" t="e">
        <f>_xlfn.XLOOKUP(PROTEIN_stoich[[#This Row],[uniprot]],[1]!UniprotIFO[Entry],[1]!UniprotIFO[essential?],"")</f>
        <v>#REF!</v>
      </c>
      <c r="S2600" t="e">
        <f>_xlfn.XLOOKUP(PROTEIN_stoich[[#This Row],[sequence]],[2]!Table1[sequence_without_asterisks],[2]!Table1[protein_stoich seq matches],"")</f>
        <v>#REF!</v>
      </c>
      <c r="T2600" t="e">
        <f>_xlfn.XLOOKUP(PROTEIN_stoich[[#This Row],[uniprot]],[1]!UniprotIFO[Entry],[1]!UniprotIFO[protein_id in GSM model format],"")</f>
        <v>#REF!</v>
      </c>
    </row>
    <row r="2601" spans="1:20" x14ac:dyDescent="0.2">
      <c r="A26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rt0239</v>
      </c>
      <c r="B2601" t="s">
        <v>779</v>
      </c>
      <c r="C2601" t="s">
        <v>199</v>
      </c>
      <c r="D2601" t="s">
        <v>780</v>
      </c>
      <c r="E2601" t="s">
        <v>16</v>
      </c>
      <c r="G2601"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2601" t="s">
        <v>781</v>
      </c>
      <c r="I2601" s="25" cm="1">
        <f t="array" ref="I2601">SUMPRODUCT((LEN(PROTEIN_stoich[[#This Row],[sequence]])-LEN(SUBSTITUTE(PROTEIN_stoich[[#This Row],[sequence]],{"A";"C";"D";"E";"F";"G";"H";"I";"K";"L";"M";"N";"P";"Q";"R";"S";"T";"V";"W";"Y"},""))),{72.08;104.14;115.08;129.11;148.17;58.05;138.14;114.16;130.18;114.16;132.2;115.1;98.12;129.13;158.19;88.08;102.1;100.13;187.21;164.17})/1000</f>
        <v>46.934640000000002</v>
      </c>
      <c r="J2601" t="s">
        <v>3244</v>
      </c>
      <c r="K2601" s="4" t="s">
        <v>12</v>
      </c>
      <c r="M2601">
        <f>LEN(SUBSTITUTE(PROTEIN_stoich[[#This Row],[sequence]],"*",""))</f>
        <v>423</v>
      </c>
      <c r="N2601" t="s">
        <v>4806</v>
      </c>
      <c r="O2601" t="s">
        <v>16</v>
      </c>
      <c r="P2601" t="str">
        <f>_xlfn.LET(_xlpm.id,PROTEIN_stoich[[#This Row],[uniprot]],HYPERLINK("https://www.uniprot.org/uniprotkb/"&amp;_xlpm.id&amp;"/entry",_xlpm.id))</f>
        <v>A0A2T0AHQ8</v>
      </c>
      <c r="Q2601" t="e">
        <f>_xlfn.XLOOKUP(PROTEIN_stoich[[#This Row],[uniprot]],[1]!UniprotIFO[Entry],[1]!UniprotIFO[Gene Ontology IDs],"")</f>
        <v>#REF!</v>
      </c>
      <c r="R2601" t="e">
        <f>_xlfn.XLOOKUP(PROTEIN_stoich[[#This Row],[uniprot]],[1]!UniprotIFO[Entry],[1]!UniprotIFO[essential?],"")</f>
        <v>#REF!</v>
      </c>
      <c r="S2601" t="e">
        <f>_xlfn.XLOOKUP(PROTEIN_stoich[[#This Row],[sequence]],[2]!Table1[sequence_without_asterisks],[2]!Table1[protein_stoich seq matches],"")</f>
        <v>#REF!</v>
      </c>
      <c r="T2601" t="e">
        <f>_xlfn.XLOOKUP(PROTEIN_stoich[[#This Row],[uniprot]],[1]!UniprotIFO[Entry],[1]!UniprotIFO[protein_id in GSM model format],"")</f>
        <v>#REF!</v>
      </c>
    </row>
    <row r="2602" spans="1:20" x14ac:dyDescent="0.2">
      <c r="A26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rt0237</v>
      </c>
      <c r="B2602" t="s">
        <v>776</v>
      </c>
      <c r="C2602" t="s">
        <v>777</v>
      </c>
      <c r="D2602" t="s">
        <v>778</v>
      </c>
      <c r="E2602" t="s">
        <v>140</v>
      </c>
      <c r="G26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2">
        <v>0</v>
      </c>
      <c r="I2602" s="25" cm="1">
        <f t="array" ref="I2602">SUMPRODUCT((LEN(PROTEIN_stoich[[#This Row],[sequence]])-LEN(SUBSTITUTE(PROTEIN_stoich[[#This Row],[sequence]],{"A";"C";"D";"E";"F";"G";"H";"I";"K";"L";"M";"N";"P";"Q";"R";"S";"T";"V";"W";"Y"},""))),{72.08;104.14;115.08;129.11;148.17;58.05;138.14;114.16;130.18;114.16;132.2;115.1;98.12;129.13;158.19;88.08;102.1;100.13;187.21;164.17})/1000</f>
        <v>62.69933000000001</v>
      </c>
      <c r="J2602" t="s">
        <v>3243</v>
      </c>
      <c r="K2602" s="4" t="s">
        <v>12</v>
      </c>
      <c r="M2602">
        <f>LEN(SUBSTITUTE(PROTEIN_stoich[[#This Row],[sequence]],"*",""))</f>
        <v>565</v>
      </c>
      <c r="O2602" t="s">
        <v>16</v>
      </c>
      <c r="P2602" t="str">
        <f>_xlfn.LET(_xlpm.id,PROTEIN_stoich[[#This Row],[uniprot]],HYPERLINK("https://www.uniprot.org/uniprotkb/"&amp;_xlpm.id&amp;"/entry",_xlpm.id))</f>
        <v>A0A2T0AHP5</v>
      </c>
      <c r="Q2602" t="e">
        <f>_xlfn.XLOOKUP(PROTEIN_stoich[[#This Row],[uniprot]],[1]!UniprotIFO[Entry],[1]!UniprotIFO[Gene Ontology IDs],"")</f>
        <v>#REF!</v>
      </c>
      <c r="R2602" t="e">
        <f>_xlfn.XLOOKUP(PROTEIN_stoich[[#This Row],[uniprot]],[1]!UniprotIFO[Entry],[1]!UniprotIFO[essential?],"")</f>
        <v>#REF!</v>
      </c>
      <c r="S2602" t="e">
        <f>_xlfn.XLOOKUP(PROTEIN_stoich[[#This Row],[sequence]],[2]!Table1[sequence_without_asterisks],[2]!Table1[protein_stoich seq matches],"")</f>
        <v>#REF!</v>
      </c>
      <c r="T2602" t="e">
        <f>_xlfn.XLOOKUP(PROTEIN_stoich[[#This Row],[uniprot]],[1]!UniprotIFO[Entry],[1]!UniprotIFO[protein_id in GSM model format],"")</f>
        <v>#REF!</v>
      </c>
    </row>
    <row r="2603" spans="1:20" x14ac:dyDescent="0.2">
      <c r="A26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rt0235</v>
      </c>
      <c r="B2603" t="s">
        <v>774</v>
      </c>
      <c r="C2603" t="s">
        <v>774</v>
      </c>
      <c r="D2603" t="s">
        <v>775</v>
      </c>
      <c r="E2603" t="s">
        <v>16</v>
      </c>
      <c r="G2603" t="str">
        <f>IF(PROTEIN_stoich[[#This Row],[cofactor_manual]]="","",IF(ISNUMBER(FIND("_"&amp;PROTEIN_stoich[[#This Row],[translation_loc]]&amp;":",PROTEIN_stoich[[#This Row],[cofactor_manual]])),PROTEIN_stoich[[#This Row],[cofactor_manual]],SUBSTITUTE(PROTEIN_stoich[[#This Row],[cofactor_manual]],":","_"&amp;PROTEIN_stoich[[#This Row],[translation_loc]]&amp;":")))</f>
        <v>fe2_c:1</v>
      </c>
      <c r="H2603">
        <v>0</v>
      </c>
      <c r="I2603" s="25" cm="1">
        <f t="array" ref="I2603">SUMPRODUCT((LEN(PROTEIN_stoich[[#This Row],[sequence]])-LEN(SUBSTITUTE(PROTEIN_stoich[[#This Row],[sequence]],{"A";"C";"D";"E";"F";"G";"H";"I";"K";"L";"M";"N";"P";"Q";"R";"S";"T";"V";"W";"Y"},""))),{72.08;104.14;115.08;129.11;148.17;58.05;138.14;114.16;130.18;114.16;132.2;115.1;98.12;129.13;158.19;88.08;102.1;100.13;187.21;164.17})/1000</f>
        <v>52.874319999999997</v>
      </c>
      <c r="J2603" t="s">
        <v>3242</v>
      </c>
      <c r="K2603" s="4" t="s">
        <v>12</v>
      </c>
      <c r="M2603">
        <f>LEN(SUBSTITUTE(PROTEIN_stoich[[#This Row],[sequence]],"*",""))</f>
        <v>474</v>
      </c>
      <c r="N2603" t="s">
        <v>4805</v>
      </c>
      <c r="O2603" t="s">
        <v>16</v>
      </c>
      <c r="P2603" t="str">
        <f>_xlfn.LET(_xlpm.id,PROTEIN_stoich[[#This Row],[uniprot]],HYPERLINK("https://www.uniprot.org/uniprotkb/"&amp;_xlpm.id&amp;"/entry",_xlpm.id))</f>
        <v>A0A0K3C682</v>
      </c>
      <c r="Q2603" t="e">
        <f>_xlfn.XLOOKUP(PROTEIN_stoich[[#This Row],[uniprot]],[1]!UniprotIFO[Entry],[1]!UniprotIFO[Gene Ontology IDs],"")</f>
        <v>#REF!</v>
      </c>
      <c r="R2603" t="e">
        <f>_xlfn.XLOOKUP(PROTEIN_stoich[[#This Row],[uniprot]],[1]!UniprotIFO[Entry],[1]!UniprotIFO[essential?],"")</f>
        <v>#REF!</v>
      </c>
      <c r="S2603" t="e">
        <f>_xlfn.XLOOKUP(PROTEIN_stoich[[#This Row],[sequence]],[2]!Table1[sequence_without_asterisks],[2]!Table1[protein_stoich seq matches],"")</f>
        <v>#REF!</v>
      </c>
      <c r="T2603" t="e">
        <f>_xlfn.XLOOKUP(PROTEIN_stoich[[#This Row],[uniprot]],[1]!UniprotIFO[Entry],[1]!UniprotIFO[protein_id in GSM model format],"")</f>
        <v>#REF!</v>
      </c>
    </row>
    <row r="2604" spans="1:20" x14ac:dyDescent="0.2">
      <c r="A26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rt0234</v>
      </c>
      <c r="B2604" t="s">
        <v>771</v>
      </c>
      <c r="C2604" t="s">
        <v>372</v>
      </c>
      <c r="D2604" t="s">
        <v>772</v>
      </c>
      <c r="E2604" t="s">
        <v>16</v>
      </c>
      <c r="G26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4" t="s">
        <v>773</v>
      </c>
      <c r="I2604" s="25" cm="1">
        <f t="array" ref="I2604">SUMPRODUCT((LEN(PROTEIN_stoich[[#This Row],[sequence]])-LEN(SUBSTITUTE(PROTEIN_stoich[[#This Row],[sequence]],{"A";"C";"D";"E";"F";"G";"H";"I";"K";"L";"M";"N";"P";"Q";"R";"S";"T";"V";"W";"Y"},""))),{72.08;104.14;115.08;129.11;148.17;58.05;138.14;114.16;130.18;114.16;132.2;115.1;98.12;129.13;158.19;88.08;102.1;100.13;187.21;164.17})/1000</f>
        <v>21.847549999999998</v>
      </c>
      <c r="J2604" t="s">
        <v>3241</v>
      </c>
      <c r="K2604" s="4" t="s">
        <v>12</v>
      </c>
      <c r="M2604">
        <f>LEN(SUBSTITUTE(PROTEIN_stoich[[#This Row],[sequence]],"*",""))</f>
        <v>193</v>
      </c>
      <c r="O2604" t="s">
        <v>16</v>
      </c>
      <c r="P2604" t="str">
        <f>_xlfn.LET(_xlpm.id,PROTEIN_stoich[[#This Row],[uniprot]],HYPERLINK("https://www.uniprot.org/uniprotkb/"&amp;_xlpm.id&amp;"/entry",_xlpm.id))</f>
        <v>A0A0K3C6S6</v>
      </c>
      <c r="Q2604" t="e">
        <f>_xlfn.XLOOKUP(PROTEIN_stoich[[#This Row],[uniprot]],[1]!UniprotIFO[Entry],[1]!UniprotIFO[Gene Ontology IDs],"")</f>
        <v>#REF!</v>
      </c>
      <c r="R2604" t="e">
        <f>_xlfn.XLOOKUP(PROTEIN_stoich[[#This Row],[uniprot]],[1]!UniprotIFO[Entry],[1]!UniprotIFO[essential?],"")</f>
        <v>#REF!</v>
      </c>
      <c r="S2604" t="e">
        <f>_xlfn.XLOOKUP(PROTEIN_stoich[[#This Row],[sequence]],[2]!Table1[sequence_without_asterisks],[2]!Table1[protein_stoich seq matches],"")</f>
        <v>#REF!</v>
      </c>
      <c r="T2604" t="e">
        <f>_xlfn.XLOOKUP(PROTEIN_stoich[[#This Row],[uniprot]],[1]!UniprotIFO[Entry],[1]!UniprotIFO[protein_id in GSM model format],"")</f>
        <v>#REF!</v>
      </c>
    </row>
    <row r="2605" spans="1:20" x14ac:dyDescent="0.2">
      <c r="A26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rt0221</v>
      </c>
      <c r="B2605" t="s">
        <v>768</v>
      </c>
      <c r="C2605" t="s">
        <v>769</v>
      </c>
      <c r="D2605" t="s">
        <v>770</v>
      </c>
      <c r="E2605" t="s">
        <v>16</v>
      </c>
      <c r="G26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5">
        <v>0</v>
      </c>
      <c r="I2605" s="25" cm="1">
        <f t="array" ref="I2605">SUMPRODUCT((LEN(PROTEIN_stoich[[#This Row],[sequence]])-LEN(SUBSTITUTE(PROTEIN_stoich[[#This Row],[sequence]],{"A";"C";"D";"E";"F";"G";"H";"I";"K";"L";"M";"N";"P";"Q";"R";"S";"T";"V";"W";"Y"},""))),{72.08;104.14;115.08;129.11;148.17;58.05;138.14;114.16;130.18;114.16;132.2;115.1;98.12;129.13;158.19;88.08;102.1;100.13;187.21;164.17})/1000</f>
        <v>67.99560000000001</v>
      </c>
      <c r="J2605" t="s">
        <v>3240</v>
      </c>
      <c r="K2605" s="4" t="s">
        <v>12</v>
      </c>
      <c r="M2605">
        <f>LEN(SUBSTITUTE(PROTEIN_stoich[[#This Row],[sequence]],"*",""))</f>
        <v>612</v>
      </c>
      <c r="O2605" t="s">
        <v>16</v>
      </c>
      <c r="P2605" t="str">
        <f>_xlfn.LET(_xlpm.id,PROTEIN_stoich[[#This Row],[uniprot]],HYPERLINK("https://www.uniprot.org/uniprotkb/"&amp;_xlpm.id&amp;"/entry",_xlpm.id))</f>
        <v>A0A2T0AHN0</v>
      </c>
      <c r="Q2605" t="e">
        <f>_xlfn.XLOOKUP(PROTEIN_stoich[[#This Row],[uniprot]],[1]!UniprotIFO[Entry],[1]!UniprotIFO[Gene Ontology IDs],"")</f>
        <v>#REF!</v>
      </c>
      <c r="R2605" t="e">
        <f>_xlfn.XLOOKUP(PROTEIN_stoich[[#This Row],[uniprot]],[1]!UniprotIFO[Entry],[1]!UniprotIFO[essential?],"")</f>
        <v>#REF!</v>
      </c>
      <c r="S2605" t="e">
        <f>_xlfn.XLOOKUP(PROTEIN_stoich[[#This Row],[sequence]],[2]!Table1[sequence_without_asterisks],[2]!Table1[protein_stoich seq matches],"")</f>
        <v>#REF!</v>
      </c>
      <c r="T2605" t="e">
        <f>_xlfn.XLOOKUP(PROTEIN_stoich[[#This Row],[uniprot]],[1]!UniprotIFO[Entry],[1]!UniprotIFO[protein_id in GSM model format],"")</f>
        <v>#REF!</v>
      </c>
    </row>
    <row r="2606" spans="1:20" x14ac:dyDescent="0.2">
      <c r="A26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rt0220</v>
      </c>
      <c r="B2606" t="s">
        <v>764</v>
      </c>
      <c r="C2606" t="s">
        <v>765</v>
      </c>
      <c r="D2606" t="s">
        <v>766</v>
      </c>
      <c r="E2606" t="s">
        <v>16</v>
      </c>
      <c r="G2606" t="str">
        <f>IF(PROTEIN_stoich[[#This Row],[cofactor_manual]]="","",IF(ISNUMBER(FIND("_"&amp;PROTEIN_stoich[[#This Row],[translation_loc]]&amp;":",PROTEIN_stoich[[#This Row],[cofactor_manual]])),PROTEIN_stoich[[#This Row],[cofactor_manual]],SUBSTITUTE(PROTEIN_stoich[[#This Row],[cofactor_manual]],":","_"&amp;PROTEIN_stoich[[#This Row],[translation_loc]]&amp;":")))</f>
        <v>fe2_c:1</v>
      </c>
      <c r="H2606" t="s">
        <v>767</v>
      </c>
      <c r="I2606" s="25" cm="1">
        <f t="array" ref="I2606">SUMPRODUCT((LEN(PROTEIN_stoich[[#This Row],[sequence]])-LEN(SUBSTITUTE(PROTEIN_stoich[[#This Row],[sequence]],{"A";"C";"D";"E";"F";"G";"H";"I";"K";"L";"M";"N";"P";"Q";"R";"S";"T";"V";"W";"Y"},""))),{72.08;104.14;115.08;129.11;148.17;58.05;138.14;114.16;130.18;114.16;132.2;115.1;98.12;129.13;158.19;88.08;102.1;100.13;187.21;164.17})/1000</f>
        <v>71.135870000000011</v>
      </c>
      <c r="J2606" t="s">
        <v>3239</v>
      </c>
      <c r="K2606" s="4" t="s">
        <v>12</v>
      </c>
      <c r="M2606">
        <f>LEN(SUBSTITUTE(PROTEIN_stoich[[#This Row],[sequence]],"*",""))</f>
        <v>636</v>
      </c>
      <c r="N2606" t="s">
        <v>4805</v>
      </c>
      <c r="O2606" t="s">
        <v>16</v>
      </c>
      <c r="P2606" t="str">
        <f>_xlfn.LET(_xlpm.id,PROTEIN_stoich[[#This Row],[uniprot]],HYPERLINK("https://www.uniprot.org/uniprotkb/"&amp;_xlpm.id&amp;"/entry",_xlpm.id))</f>
        <v>A0A0K3C7B4</v>
      </c>
      <c r="Q2606" t="e">
        <f>_xlfn.XLOOKUP(PROTEIN_stoich[[#This Row],[uniprot]],[1]!UniprotIFO[Entry],[1]!UniprotIFO[Gene Ontology IDs],"")</f>
        <v>#REF!</v>
      </c>
      <c r="R2606" t="e">
        <f>_xlfn.XLOOKUP(PROTEIN_stoich[[#This Row],[uniprot]],[1]!UniprotIFO[Entry],[1]!UniprotIFO[essential?],"")</f>
        <v>#REF!</v>
      </c>
      <c r="S2606" t="e">
        <f>_xlfn.XLOOKUP(PROTEIN_stoich[[#This Row],[sequence]],[2]!Table1[sequence_without_asterisks],[2]!Table1[protein_stoich seq matches],"")</f>
        <v>#REF!</v>
      </c>
      <c r="T2606" t="e">
        <f>_xlfn.XLOOKUP(PROTEIN_stoich[[#This Row],[uniprot]],[1]!UniprotIFO[Entry],[1]!UniprotIFO[protein_id in GSM model format],"")</f>
        <v>#REF!</v>
      </c>
    </row>
    <row r="2607" spans="1:20" x14ac:dyDescent="0.2">
      <c r="A26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rt0217</v>
      </c>
      <c r="B2607" t="s">
        <v>760</v>
      </c>
      <c r="C2607" t="s">
        <v>761</v>
      </c>
      <c r="D2607" t="s">
        <v>762</v>
      </c>
      <c r="E2607" t="s">
        <v>16</v>
      </c>
      <c r="G2607" t="str">
        <f>IF(PROTEIN_stoich[[#This Row],[cofactor_manual]]="","",IF(ISNUMBER(FIND("_"&amp;PROTEIN_stoich[[#This Row],[translation_loc]]&amp;":",PROTEIN_stoich[[#This Row],[cofactor_manual]])),PROTEIN_stoich[[#This Row],[cofactor_manual]],SUBSTITUTE(PROTEIN_stoich[[#This Row],[cofactor_manual]],":","_"&amp;PROTEIN_stoich[[#This Row],[translation_loc]]&amp;":")))</f>
        <v>nad_c:1</v>
      </c>
      <c r="H2607" t="s">
        <v>763</v>
      </c>
      <c r="I2607" s="25" cm="1">
        <f t="array" ref="I2607">SUMPRODUCT((LEN(PROTEIN_stoich[[#This Row],[sequence]])-LEN(SUBSTITUTE(PROTEIN_stoich[[#This Row],[sequence]],{"A";"C";"D";"E";"F";"G";"H";"I";"K";"L";"M";"N";"P";"Q";"R";"S";"T";"V";"W";"Y"},""))),{72.08;104.14;115.08;129.11;148.17;58.05;138.14;114.16;130.18;114.16;132.2;115.1;98.12;129.13;158.19;88.08;102.1;100.13;187.21;164.17})/1000</f>
        <v>62.316340000000004</v>
      </c>
      <c r="J2607" t="s">
        <v>3238</v>
      </c>
      <c r="K2607" s="4" t="s">
        <v>12</v>
      </c>
      <c r="M2607">
        <f>LEN(SUBSTITUTE(PROTEIN_stoich[[#This Row],[sequence]],"*",""))</f>
        <v>554</v>
      </c>
      <c r="N2607" t="s">
        <v>4804</v>
      </c>
      <c r="O2607" t="s">
        <v>16</v>
      </c>
      <c r="P2607" t="str">
        <f>_xlfn.LET(_xlpm.id,PROTEIN_stoich[[#This Row],[uniprot]],HYPERLINK("https://www.uniprot.org/uniprotkb/"&amp;_xlpm.id&amp;"/entry",_xlpm.id))</f>
        <v>A0A0K3C669</v>
      </c>
      <c r="Q2607" t="e">
        <f>_xlfn.XLOOKUP(PROTEIN_stoich[[#This Row],[uniprot]],[1]!UniprotIFO[Entry],[1]!UniprotIFO[Gene Ontology IDs],"")</f>
        <v>#REF!</v>
      </c>
      <c r="R2607" t="e">
        <f>_xlfn.XLOOKUP(PROTEIN_stoich[[#This Row],[uniprot]],[1]!UniprotIFO[Entry],[1]!UniprotIFO[essential?],"")</f>
        <v>#REF!</v>
      </c>
      <c r="S2607" t="e">
        <f>_xlfn.XLOOKUP(PROTEIN_stoich[[#This Row],[sequence]],[2]!Table1[sequence_without_asterisks],[2]!Table1[protein_stoich seq matches],"")</f>
        <v>#REF!</v>
      </c>
      <c r="T2607" t="e">
        <f>_xlfn.XLOOKUP(PROTEIN_stoich[[#This Row],[uniprot]],[1]!UniprotIFO[Entry],[1]!UniprotIFO[protein_id in GSM model format],"")</f>
        <v>#REF!</v>
      </c>
    </row>
    <row r="2608" spans="1:20" x14ac:dyDescent="0.2">
      <c r="A26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rt0212</v>
      </c>
      <c r="B2608" t="s">
        <v>757</v>
      </c>
      <c r="C2608" t="s">
        <v>758</v>
      </c>
      <c r="D2608" t="s">
        <v>759</v>
      </c>
      <c r="E2608" t="s">
        <v>335</v>
      </c>
      <c r="G26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8">
        <v>0</v>
      </c>
      <c r="I2608" s="25" cm="1">
        <f t="array" ref="I2608">SUMPRODUCT((LEN(PROTEIN_stoich[[#This Row],[sequence]])-LEN(SUBSTITUTE(PROTEIN_stoich[[#This Row],[sequence]],{"A";"C";"D";"E";"F";"G";"H";"I";"K";"L";"M";"N";"P";"Q";"R";"S";"T";"V";"W";"Y"},""))),{72.08;104.14;115.08;129.11;148.17;58.05;138.14;114.16;130.18;114.16;132.2;115.1;98.12;129.13;158.19;88.08;102.1;100.13;187.21;164.17})/1000</f>
        <v>75.996140000000011</v>
      </c>
      <c r="J2608" t="s">
        <v>3237</v>
      </c>
      <c r="K2608" s="4" t="s">
        <v>12</v>
      </c>
      <c r="M2608">
        <f>LEN(SUBSTITUTE(PROTEIN_stoich[[#This Row],[sequence]],"*",""))</f>
        <v>663</v>
      </c>
      <c r="O2608" t="s">
        <v>16</v>
      </c>
      <c r="P2608" t="str">
        <f>_xlfn.LET(_xlpm.id,PROTEIN_stoich[[#This Row],[uniprot]],HYPERLINK("https://www.uniprot.org/uniprotkb/"&amp;_xlpm.id&amp;"/entry",_xlpm.id))</f>
        <v>A0A2T0AHP3</v>
      </c>
      <c r="Q2608" t="e">
        <f>_xlfn.XLOOKUP(PROTEIN_stoich[[#This Row],[uniprot]],[1]!UniprotIFO[Entry],[1]!UniprotIFO[Gene Ontology IDs],"")</f>
        <v>#REF!</v>
      </c>
      <c r="R2608" t="e">
        <f>_xlfn.XLOOKUP(PROTEIN_stoich[[#This Row],[uniprot]],[1]!UniprotIFO[Entry],[1]!UniprotIFO[essential?],"")</f>
        <v>#REF!</v>
      </c>
      <c r="S2608" t="e">
        <f>_xlfn.XLOOKUP(PROTEIN_stoich[[#This Row],[sequence]],[2]!Table1[sequence_without_asterisks],[2]!Table1[protein_stoich seq matches],"")</f>
        <v>#REF!</v>
      </c>
      <c r="T2608" t="e">
        <f>_xlfn.XLOOKUP(PROTEIN_stoich[[#This Row],[uniprot]],[1]!UniprotIFO[Entry],[1]!UniprotIFO[protein_id in GSM model format],"")</f>
        <v>#REF!</v>
      </c>
    </row>
    <row r="2609" spans="1:20" x14ac:dyDescent="0.2">
      <c r="A26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rt0211</v>
      </c>
      <c r="B2609" t="s">
        <v>755</v>
      </c>
      <c r="C2609" t="s">
        <v>82</v>
      </c>
      <c r="D2609" t="s">
        <v>756</v>
      </c>
      <c r="E2609" t="s">
        <v>16</v>
      </c>
      <c r="G26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09">
        <v>0</v>
      </c>
      <c r="I2609" s="25" cm="1">
        <f t="array" ref="I2609">SUMPRODUCT((LEN(PROTEIN_stoich[[#This Row],[sequence]])-LEN(SUBSTITUTE(PROTEIN_stoich[[#This Row],[sequence]],{"A";"C";"D";"E";"F";"G";"H";"I";"K";"L";"M";"N";"P";"Q";"R";"S";"T";"V";"W";"Y"},""))),{72.08;104.14;115.08;129.11;148.17;58.05;138.14;114.16;130.18;114.16;132.2;115.1;98.12;129.13;158.19;88.08;102.1;100.13;187.21;164.17})/1000</f>
        <v>18.366539999999997</v>
      </c>
      <c r="J2609" t="s">
        <v>3236</v>
      </c>
      <c r="K2609" s="4" t="s">
        <v>12</v>
      </c>
      <c r="M2609">
        <f>LEN(SUBSTITUTE(PROTEIN_stoich[[#This Row],[sequence]],"*",""))</f>
        <v>165</v>
      </c>
      <c r="O2609" t="s">
        <v>16</v>
      </c>
      <c r="P2609" t="str">
        <f>_xlfn.LET(_xlpm.id,PROTEIN_stoich[[#This Row],[uniprot]],HYPERLINK("https://www.uniprot.org/uniprotkb/"&amp;_xlpm.id&amp;"/entry",_xlpm.id))</f>
        <v>A0A2T0AHK8</v>
      </c>
      <c r="Q2609" t="e">
        <f>_xlfn.XLOOKUP(PROTEIN_stoich[[#This Row],[uniprot]],[1]!UniprotIFO[Entry],[1]!UniprotIFO[Gene Ontology IDs],"")</f>
        <v>#REF!</v>
      </c>
      <c r="R2609" t="e">
        <f>_xlfn.XLOOKUP(PROTEIN_stoich[[#This Row],[uniprot]],[1]!UniprotIFO[Entry],[1]!UniprotIFO[essential?],"")</f>
        <v>#REF!</v>
      </c>
      <c r="S2609" t="e">
        <f>_xlfn.XLOOKUP(PROTEIN_stoich[[#This Row],[sequence]],[2]!Table1[sequence_without_asterisks],[2]!Table1[protein_stoich seq matches],"")</f>
        <v>#REF!</v>
      </c>
      <c r="T2609" t="e">
        <f>_xlfn.XLOOKUP(PROTEIN_stoich[[#This Row],[uniprot]],[1]!UniprotIFO[Entry],[1]!UniprotIFO[protein_id in GSM model format],"")</f>
        <v>#REF!</v>
      </c>
    </row>
    <row r="2610" spans="1:20" x14ac:dyDescent="0.2">
      <c r="A26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rt0208</v>
      </c>
      <c r="B2610" t="s">
        <v>752</v>
      </c>
      <c r="C2610" t="s">
        <v>753</v>
      </c>
      <c r="D2610" t="s">
        <v>754</v>
      </c>
      <c r="E2610" t="s">
        <v>16</v>
      </c>
      <c r="G26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0">
        <v>0</v>
      </c>
      <c r="I2610" s="25" cm="1">
        <f t="array" ref="I2610">SUMPRODUCT((LEN(PROTEIN_stoich[[#This Row],[sequence]])-LEN(SUBSTITUTE(PROTEIN_stoich[[#This Row],[sequence]],{"A";"C";"D";"E";"F";"G";"H";"I";"K";"L";"M";"N";"P";"Q";"R";"S";"T";"V";"W";"Y"},""))),{72.08;104.14;115.08;129.11;148.17;58.05;138.14;114.16;130.18;114.16;132.2;115.1;98.12;129.13;158.19;88.08;102.1;100.13;187.21;164.17})/1000</f>
        <v>26.685189999999995</v>
      </c>
      <c r="J2610" t="s">
        <v>3235</v>
      </c>
      <c r="K2610" s="4" t="s">
        <v>12</v>
      </c>
      <c r="M2610">
        <f>LEN(SUBSTITUTE(PROTEIN_stoich[[#This Row],[sequence]],"*",""))</f>
        <v>252</v>
      </c>
      <c r="O2610" t="s">
        <v>16</v>
      </c>
      <c r="P2610" t="str">
        <f>_xlfn.LET(_xlpm.id,PROTEIN_stoich[[#This Row],[uniprot]],HYPERLINK("https://www.uniprot.org/uniprotkb/"&amp;_xlpm.id&amp;"/entry",_xlpm.id))</f>
        <v>A0A2T0AHL9</v>
      </c>
      <c r="Q2610" t="e">
        <f>_xlfn.XLOOKUP(PROTEIN_stoich[[#This Row],[uniprot]],[1]!UniprotIFO[Entry],[1]!UniprotIFO[Gene Ontology IDs],"")</f>
        <v>#REF!</v>
      </c>
      <c r="R2610" t="e">
        <f>_xlfn.XLOOKUP(PROTEIN_stoich[[#This Row],[uniprot]],[1]!UniprotIFO[Entry],[1]!UniprotIFO[essential?],"")</f>
        <v>#REF!</v>
      </c>
      <c r="S2610" t="e">
        <f>_xlfn.XLOOKUP(PROTEIN_stoich[[#This Row],[sequence]],[2]!Table1[sequence_without_asterisks],[2]!Table1[protein_stoich seq matches],"")</f>
        <v>#REF!</v>
      </c>
      <c r="T2610" t="e">
        <f>_xlfn.XLOOKUP(PROTEIN_stoich[[#This Row],[uniprot]],[1]!UniprotIFO[Entry],[1]!UniprotIFO[protein_id in GSM model format],"")</f>
        <v>#REF!</v>
      </c>
    </row>
    <row r="2611" spans="1:20" x14ac:dyDescent="0.2">
      <c r="A26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rt0207_m</v>
      </c>
      <c r="B2611" t="s">
        <v>750</v>
      </c>
      <c r="C2611" t="s">
        <v>633</v>
      </c>
      <c r="D2611" t="s">
        <v>751</v>
      </c>
      <c r="E2611" t="s">
        <v>23</v>
      </c>
      <c r="G26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1">
        <v>0</v>
      </c>
      <c r="I2611" s="25" cm="1">
        <f t="array" ref="I2611">SUMPRODUCT((LEN(PROTEIN_stoich[[#This Row],[sequence]])-LEN(SUBSTITUTE(PROTEIN_stoich[[#This Row],[sequence]],{"A";"C";"D";"E";"F";"G";"H";"I";"K";"L";"M";"N";"P";"Q";"R";"S";"T";"V";"W";"Y"},""))),{72.08;104.14;115.08;129.11;148.17;58.05;138.14;114.16;130.18;114.16;132.2;115.1;98.12;129.13;158.19;88.08;102.1;100.13;187.21;164.17})/1000</f>
        <v>64.747770000000003</v>
      </c>
      <c r="J2611" t="s">
        <v>3234</v>
      </c>
      <c r="K2611" s="4" t="s">
        <v>12</v>
      </c>
      <c r="M2611">
        <f>LEN(SUBSTITUTE(PROTEIN_stoich[[#This Row],[sequence]],"*",""))</f>
        <v>582</v>
      </c>
      <c r="O2611" t="s">
        <v>16</v>
      </c>
      <c r="P2611" t="str">
        <f>_xlfn.LET(_xlpm.id,PROTEIN_stoich[[#This Row],[uniprot]],HYPERLINK("https://www.uniprot.org/uniprotkb/"&amp;_xlpm.id&amp;"/entry",_xlpm.id))</f>
        <v>A0A2T0AHM0</v>
      </c>
      <c r="Q2611" t="e">
        <f>_xlfn.XLOOKUP(PROTEIN_stoich[[#This Row],[uniprot]],[1]!UniprotIFO[Entry],[1]!UniprotIFO[Gene Ontology IDs],"")</f>
        <v>#REF!</v>
      </c>
      <c r="R2611" t="e">
        <f>_xlfn.XLOOKUP(PROTEIN_stoich[[#This Row],[uniprot]],[1]!UniprotIFO[Entry],[1]!UniprotIFO[essential?],"")</f>
        <v>#REF!</v>
      </c>
      <c r="S2611" t="e">
        <f>_xlfn.XLOOKUP(PROTEIN_stoich[[#This Row],[sequence]],[2]!Table1[sequence_without_asterisks],[2]!Table1[protein_stoich seq matches],"")</f>
        <v>#REF!</v>
      </c>
      <c r="T2611" t="e">
        <f>_xlfn.XLOOKUP(PROTEIN_stoich[[#This Row],[uniprot]],[1]!UniprotIFO[Entry],[1]!UniprotIFO[protein_id in GSM model format],"")</f>
        <v>#REF!</v>
      </c>
    </row>
    <row r="2612" spans="1:20" x14ac:dyDescent="0.2">
      <c r="A26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rt0207_c</v>
      </c>
      <c r="B2612" t="s">
        <v>750</v>
      </c>
      <c r="C2612" t="s">
        <v>633</v>
      </c>
      <c r="D2612" t="s">
        <v>751</v>
      </c>
      <c r="E2612" t="s">
        <v>16</v>
      </c>
      <c r="G26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2">
        <v>0</v>
      </c>
      <c r="I2612" s="25" cm="1">
        <f t="array" ref="I2612">SUMPRODUCT((LEN(PROTEIN_stoich[[#This Row],[sequence]])-LEN(SUBSTITUTE(PROTEIN_stoich[[#This Row],[sequence]],{"A";"C";"D";"E";"F";"G";"H";"I";"K";"L";"M";"N";"P";"Q";"R";"S";"T";"V";"W";"Y"},""))),{72.08;104.14;115.08;129.11;148.17;58.05;138.14;114.16;130.18;114.16;132.2;115.1;98.12;129.13;158.19;88.08;102.1;100.13;187.21;164.17})/1000</f>
        <v>64.747770000000003</v>
      </c>
      <c r="J2612" t="s">
        <v>3234</v>
      </c>
      <c r="K2612" s="4" t="s">
        <v>12</v>
      </c>
      <c r="M2612">
        <f>LEN(SUBSTITUTE(PROTEIN_stoich[[#This Row],[sequence]],"*",""))</f>
        <v>582</v>
      </c>
      <c r="O2612" t="s">
        <v>16</v>
      </c>
      <c r="P2612" t="str">
        <f>_xlfn.LET(_xlpm.id,PROTEIN_stoich[[#This Row],[uniprot]],HYPERLINK("https://www.uniprot.org/uniprotkb/"&amp;_xlpm.id&amp;"/entry",_xlpm.id))</f>
        <v>A0A2T0AHM0</v>
      </c>
      <c r="Q2612" t="e">
        <f>_xlfn.XLOOKUP(PROTEIN_stoich[[#This Row],[uniprot]],[1]!UniprotIFO[Entry],[1]!UniprotIFO[Gene Ontology IDs],"")</f>
        <v>#REF!</v>
      </c>
      <c r="R2612" t="e">
        <f>_xlfn.XLOOKUP(PROTEIN_stoich[[#This Row],[uniprot]],[1]!UniprotIFO[Entry],[1]!UniprotIFO[essential?],"")</f>
        <v>#REF!</v>
      </c>
      <c r="S2612" t="e">
        <f>_xlfn.XLOOKUP(PROTEIN_stoich[[#This Row],[sequence]],[2]!Table1[sequence_without_asterisks],[2]!Table1[protein_stoich seq matches],"")</f>
        <v>#REF!</v>
      </c>
      <c r="T2612" t="e">
        <f>_xlfn.XLOOKUP(PROTEIN_stoich[[#This Row],[uniprot]],[1]!UniprotIFO[Entry],[1]!UniprotIFO[protein_id in GSM model format],"")</f>
        <v>#REF!</v>
      </c>
    </row>
    <row r="2613" spans="1:20" x14ac:dyDescent="0.2">
      <c r="A26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rt0201</v>
      </c>
      <c r="B2613" t="s">
        <v>748</v>
      </c>
      <c r="C2613" t="s">
        <v>310</v>
      </c>
      <c r="D2613" t="s">
        <v>749</v>
      </c>
      <c r="E2613" t="s">
        <v>23</v>
      </c>
      <c r="G26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3">
        <v>0</v>
      </c>
      <c r="I2613" s="25" cm="1">
        <f t="array" ref="I2613">SUMPRODUCT((LEN(PROTEIN_stoich[[#This Row],[sequence]])-LEN(SUBSTITUTE(PROTEIN_stoich[[#This Row],[sequence]],{"A";"C";"D";"E";"F";"G";"H";"I";"K";"L";"M";"N";"P";"Q";"R";"S";"T";"V";"W";"Y"},""))),{72.08;104.14;115.08;129.11;148.17;58.05;138.14;114.16;130.18;114.16;132.2;115.1;98.12;129.13;158.19;88.08;102.1;100.13;187.21;164.17})/1000</f>
        <v>60.859070000000003</v>
      </c>
      <c r="J2613" t="s">
        <v>3233</v>
      </c>
      <c r="K2613" s="4" t="s">
        <v>12</v>
      </c>
      <c r="M2613">
        <f>LEN(SUBSTITUTE(PROTEIN_stoich[[#This Row],[sequence]],"*",""))</f>
        <v>555</v>
      </c>
      <c r="O2613" t="s">
        <v>16</v>
      </c>
      <c r="P2613" t="str">
        <f>_xlfn.LET(_xlpm.id,PROTEIN_stoich[[#This Row],[uniprot]],HYPERLINK("https://www.uniprot.org/uniprotkb/"&amp;_xlpm.id&amp;"/entry",_xlpm.id))</f>
        <v>A0A0K3C438</v>
      </c>
      <c r="Q2613" t="e">
        <f>_xlfn.XLOOKUP(PROTEIN_stoich[[#This Row],[uniprot]],[1]!UniprotIFO[Entry],[1]!UniprotIFO[Gene Ontology IDs],"")</f>
        <v>#REF!</v>
      </c>
      <c r="R2613" t="e">
        <f>_xlfn.XLOOKUP(PROTEIN_stoich[[#This Row],[uniprot]],[1]!UniprotIFO[Entry],[1]!UniprotIFO[essential?],"")</f>
        <v>#REF!</v>
      </c>
      <c r="S2613" t="e">
        <f>_xlfn.XLOOKUP(PROTEIN_stoich[[#This Row],[sequence]],[2]!Table1[sequence_without_asterisks],[2]!Table1[protein_stoich seq matches],"")</f>
        <v>#REF!</v>
      </c>
      <c r="T2613" t="e">
        <f>_xlfn.XLOOKUP(PROTEIN_stoich[[#This Row],[uniprot]],[1]!UniprotIFO[Entry],[1]!UniprotIFO[protein_id in GSM model format],"")</f>
        <v>#REF!</v>
      </c>
    </row>
    <row r="2614" spans="1:20" x14ac:dyDescent="0.2">
      <c r="A26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rt0180</v>
      </c>
      <c r="B2614" t="s">
        <v>746</v>
      </c>
      <c r="C2614" t="s">
        <v>97</v>
      </c>
      <c r="D2614" t="s">
        <v>747</v>
      </c>
      <c r="E2614" t="s">
        <v>98</v>
      </c>
      <c r="G26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4">
        <v>0</v>
      </c>
      <c r="I2614" s="25" cm="1">
        <f t="array" ref="I2614">SUMPRODUCT((LEN(PROTEIN_stoich[[#This Row],[sequence]])-LEN(SUBSTITUTE(PROTEIN_stoich[[#This Row],[sequence]],{"A";"C";"D";"E";"F";"G";"H";"I";"K";"L";"M";"N";"P";"Q";"R";"S";"T";"V";"W";"Y"},""))),{72.08;104.14;115.08;129.11;148.17;58.05;138.14;114.16;130.18;114.16;132.2;115.1;98.12;129.13;158.19;88.08;102.1;100.13;187.21;164.17})/1000</f>
        <v>54.697879999999998</v>
      </c>
      <c r="J2614" t="s">
        <v>3232</v>
      </c>
      <c r="K2614" s="4" t="s">
        <v>12</v>
      </c>
      <c r="M2614">
        <f>LEN(SUBSTITUTE(PROTEIN_stoich[[#This Row],[sequence]],"*",""))</f>
        <v>488</v>
      </c>
      <c r="O2614" t="s">
        <v>16</v>
      </c>
      <c r="P2614" t="str">
        <f>_xlfn.LET(_xlpm.id,PROTEIN_stoich[[#This Row],[uniprot]],HYPERLINK("https://www.uniprot.org/uniprotkb/"&amp;_xlpm.id&amp;"/entry",_xlpm.id))</f>
        <v>A0A0K3C642</v>
      </c>
      <c r="Q2614" t="e">
        <f>_xlfn.XLOOKUP(PROTEIN_stoich[[#This Row],[uniprot]],[1]!UniprotIFO[Entry],[1]!UniprotIFO[Gene Ontology IDs],"")</f>
        <v>#REF!</v>
      </c>
      <c r="R2614" t="e">
        <f>_xlfn.XLOOKUP(PROTEIN_stoich[[#This Row],[uniprot]],[1]!UniprotIFO[Entry],[1]!UniprotIFO[essential?],"")</f>
        <v>#REF!</v>
      </c>
      <c r="S2614" t="e">
        <f>_xlfn.XLOOKUP(PROTEIN_stoich[[#This Row],[sequence]],[2]!Table1[sequence_without_asterisks],[2]!Table1[protein_stoich seq matches],"")</f>
        <v>#REF!</v>
      </c>
      <c r="T2614" t="e">
        <f>_xlfn.XLOOKUP(PROTEIN_stoich[[#This Row],[uniprot]],[1]!UniprotIFO[Entry],[1]!UniprotIFO[protein_id in GSM model format],"")</f>
        <v>#REF!</v>
      </c>
    </row>
    <row r="2615" spans="1:20" x14ac:dyDescent="0.2">
      <c r="A26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rt0174</v>
      </c>
      <c r="B2615" t="s">
        <v>744</v>
      </c>
      <c r="C2615" t="s">
        <v>744</v>
      </c>
      <c r="D2615" t="s">
        <v>745</v>
      </c>
      <c r="E2615" t="s">
        <v>29</v>
      </c>
      <c r="G26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5">
        <v>0</v>
      </c>
      <c r="I2615" s="25" cm="1">
        <f t="array" ref="I2615">SUMPRODUCT((LEN(PROTEIN_stoich[[#This Row],[sequence]])-LEN(SUBSTITUTE(PROTEIN_stoich[[#This Row],[sequence]],{"A";"C";"D";"E";"F";"G";"H";"I";"K";"L";"M";"N";"P";"Q";"R";"S";"T";"V";"W";"Y"},""))),{72.08;104.14;115.08;129.11;148.17;58.05;138.14;114.16;130.18;114.16;132.2;115.1;98.12;129.13;158.19;88.08;102.1;100.13;187.21;164.17})/1000</f>
        <v>69.464889999999997</v>
      </c>
      <c r="J2615" t="s">
        <v>3231</v>
      </c>
      <c r="K2615" s="4" t="s">
        <v>12</v>
      </c>
      <c r="M2615">
        <f>LEN(SUBSTITUTE(PROTEIN_stoich[[#This Row],[sequence]],"*",""))</f>
        <v>642</v>
      </c>
      <c r="O2615" t="s">
        <v>16</v>
      </c>
      <c r="P2615" t="str">
        <f>_xlfn.LET(_xlpm.id,PROTEIN_stoich[[#This Row],[uniprot]],HYPERLINK("https://www.uniprot.org/uniprotkb/"&amp;_xlpm.id&amp;"/entry",_xlpm.id))</f>
        <v>A0A2T0AHL3</v>
      </c>
      <c r="Q2615" t="e">
        <f>_xlfn.XLOOKUP(PROTEIN_stoich[[#This Row],[uniprot]],[1]!UniprotIFO[Entry],[1]!UniprotIFO[Gene Ontology IDs],"")</f>
        <v>#REF!</v>
      </c>
      <c r="R2615" t="e">
        <f>_xlfn.XLOOKUP(PROTEIN_stoich[[#This Row],[uniprot]],[1]!UniprotIFO[Entry],[1]!UniprotIFO[essential?],"")</f>
        <v>#REF!</v>
      </c>
      <c r="S2615" t="e">
        <f>_xlfn.XLOOKUP(PROTEIN_stoich[[#This Row],[sequence]],[2]!Table1[sequence_without_asterisks],[2]!Table1[protein_stoich seq matches],"")</f>
        <v>#REF!</v>
      </c>
      <c r="T2615" t="e">
        <f>_xlfn.XLOOKUP(PROTEIN_stoich[[#This Row],[uniprot]],[1]!UniprotIFO[Entry],[1]!UniprotIFO[protein_id in GSM model format],"")</f>
        <v>#REF!</v>
      </c>
    </row>
    <row r="2616" spans="1:20" x14ac:dyDescent="0.2">
      <c r="A26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rt0172</v>
      </c>
      <c r="B2616" t="s">
        <v>742</v>
      </c>
      <c r="C2616" t="s">
        <v>352</v>
      </c>
      <c r="D2616" t="s">
        <v>743</v>
      </c>
      <c r="E2616" t="s">
        <v>16</v>
      </c>
      <c r="G26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6">
        <v>0</v>
      </c>
      <c r="I2616" s="25" cm="1">
        <f t="array" ref="I2616">SUMPRODUCT((LEN(PROTEIN_stoich[[#This Row],[sequence]])-LEN(SUBSTITUTE(PROTEIN_stoich[[#This Row],[sequence]],{"A";"C";"D";"E";"F";"G";"H";"I";"K";"L";"M";"N";"P";"Q";"R";"S";"T";"V";"W";"Y"},""))),{72.08;104.14;115.08;129.11;148.17;58.05;138.14;114.16;130.18;114.16;132.2;115.1;98.12;129.13;158.19;88.08;102.1;100.13;187.21;164.17})/1000</f>
        <v>48.519269999999999</v>
      </c>
      <c r="J2616" t="s">
        <v>3230</v>
      </c>
      <c r="K2616" s="4" t="s">
        <v>12</v>
      </c>
      <c r="M2616">
        <f>LEN(SUBSTITUTE(PROTEIN_stoich[[#This Row],[sequence]],"*",""))</f>
        <v>430</v>
      </c>
      <c r="O2616" t="s">
        <v>16</v>
      </c>
      <c r="P2616" t="str">
        <f>_xlfn.LET(_xlpm.id,PROTEIN_stoich[[#This Row],[uniprot]],HYPERLINK("https://www.uniprot.org/uniprotkb/"&amp;_xlpm.id&amp;"/entry",_xlpm.id))</f>
        <v>A0A2T0AHK5</v>
      </c>
      <c r="Q2616" t="e">
        <f>_xlfn.XLOOKUP(PROTEIN_stoich[[#This Row],[uniprot]],[1]!UniprotIFO[Entry],[1]!UniprotIFO[Gene Ontology IDs],"")</f>
        <v>#REF!</v>
      </c>
      <c r="R2616" t="e">
        <f>_xlfn.XLOOKUP(PROTEIN_stoich[[#This Row],[uniprot]],[1]!UniprotIFO[Entry],[1]!UniprotIFO[essential?],"")</f>
        <v>#REF!</v>
      </c>
      <c r="S2616" t="e">
        <f>_xlfn.XLOOKUP(PROTEIN_stoich[[#This Row],[sequence]],[2]!Table1[sequence_without_asterisks],[2]!Table1[protein_stoich seq matches],"")</f>
        <v>#REF!</v>
      </c>
      <c r="T2616" t="e">
        <f>_xlfn.XLOOKUP(PROTEIN_stoich[[#This Row],[uniprot]],[1]!UniprotIFO[Entry],[1]!UniprotIFO[protein_id in GSM model format],"")</f>
        <v>#REF!</v>
      </c>
    </row>
    <row r="2617" spans="1:20" x14ac:dyDescent="0.2">
      <c r="A26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rt0168</v>
      </c>
      <c r="B2617" t="s">
        <v>740</v>
      </c>
      <c r="C2617" t="s">
        <v>401</v>
      </c>
      <c r="D2617" t="s">
        <v>741</v>
      </c>
      <c r="E2617" t="s">
        <v>16</v>
      </c>
      <c r="G26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7">
        <v>0</v>
      </c>
      <c r="I2617" s="25" cm="1">
        <f t="array" ref="I2617">SUMPRODUCT((LEN(PROTEIN_stoich[[#This Row],[sequence]])-LEN(SUBSTITUTE(PROTEIN_stoich[[#This Row],[sequence]],{"A";"C";"D";"E";"F";"G";"H";"I";"K";"L";"M";"N";"P";"Q";"R";"S";"T";"V";"W";"Y"},""))),{72.08;104.14;115.08;129.11;148.17;58.05;138.14;114.16;130.18;114.16;132.2;115.1;98.12;129.13;158.19;88.08;102.1;100.13;187.21;164.17})/1000</f>
        <v>25.663139999999995</v>
      </c>
      <c r="J2617" t="s">
        <v>3229</v>
      </c>
      <c r="K2617" s="4" t="s">
        <v>12</v>
      </c>
      <c r="M2617">
        <f>LEN(SUBSTITUTE(PROTEIN_stoich[[#This Row],[sequence]],"*",""))</f>
        <v>230</v>
      </c>
      <c r="O2617" t="s">
        <v>16</v>
      </c>
      <c r="P2617" t="str">
        <f>_xlfn.LET(_xlpm.id,PROTEIN_stoich[[#This Row],[uniprot]],HYPERLINK("https://www.uniprot.org/uniprotkb/"&amp;_xlpm.id&amp;"/entry",_xlpm.id))</f>
        <v>A0A0K3CAY0</v>
      </c>
      <c r="Q2617" t="e">
        <f>_xlfn.XLOOKUP(PROTEIN_stoich[[#This Row],[uniprot]],[1]!UniprotIFO[Entry],[1]!UniprotIFO[Gene Ontology IDs],"")</f>
        <v>#REF!</v>
      </c>
      <c r="R2617" t="e">
        <f>_xlfn.XLOOKUP(PROTEIN_stoich[[#This Row],[uniprot]],[1]!UniprotIFO[Entry],[1]!UniprotIFO[essential?],"")</f>
        <v>#REF!</v>
      </c>
      <c r="S2617" t="e">
        <f>_xlfn.XLOOKUP(PROTEIN_stoich[[#This Row],[sequence]],[2]!Table1[sequence_without_asterisks],[2]!Table1[protein_stoich seq matches],"")</f>
        <v>#REF!</v>
      </c>
      <c r="T2617" t="e">
        <f>_xlfn.XLOOKUP(PROTEIN_stoich[[#This Row],[uniprot]],[1]!UniprotIFO[Entry],[1]!UniprotIFO[protein_id in GSM model format],"")</f>
        <v>#REF!</v>
      </c>
    </row>
    <row r="2618" spans="1:20" x14ac:dyDescent="0.2">
      <c r="A26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rt0160</v>
      </c>
      <c r="B2618" t="s">
        <v>738</v>
      </c>
      <c r="C2618" t="s">
        <v>738</v>
      </c>
      <c r="D2618" t="s">
        <v>739</v>
      </c>
      <c r="E2618" t="s">
        <v>29</v>
      </c>
      <c r="G26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8">
        <v>0</v>
      </c>
      <c r="I2618" s="25" cm="1">
        <f t="array" ref="I2618">SUMPRODUCT((LEN(PROTEIN_stoich[[#This Row],[sequence]])-LEN(SUBSTITUTE(PROTEIN_stoich[[#This Row],[sequence]],{"A";"C";"D";"E";"F";"G";"H";"I";"K";"L";"M";"N";"P";"Q";"R";"S";"T";"V";"W";"Y"},""))),{72.08;104.14;115.08;129.11;148.17;58.05;138.14;114.16;130.18;114.16;132.2;115.1;98.12;129.13;158.19;88.08;102.1;100.13;187.21;164.17})/1000</f>
        <v>75.447299999999998</v>
      </c>
      <c r="J2618" t="s">
        <v>3228</v>
      </c>
      <c r="K2618" s="4" t="s">
        <v>12</v>
      </c>
      <c r="M2618">
        <f>LEN(SUBSTITUTE(PROTEIN_stoich[[#This Row],[sequence]],"*",""))</f>
        <v>694</v>
      </c>
      <c r="O2618" t="s">
        <v>16</v>
      </c>
      <c r="P2618" t="str">
        <f>_xlfn.LET(_xlpm.id,PROTEIN_stoich[[#This Row],[uniprot]],HYPERLINK("https://www.uniprot.org/uniprotkb/"&amp;_xlpm.id&amp;"/entry",_xlpm.id))</f>
        <v>A0A2T0AHK7</v>
      </c>
      <c r="Q2618" t="e">
        <f>_xlfn.XLOOKUP(PROTEIN_stoich[[#This Row],[uniprot]],[1]!UniprotIFO[Entry],[1]!UniprotIFO[Gene Ontology IDs],"")</f>
        <v>#REF!</v>
      </c>
      <c r="R2618" t="e">
        <f>_xlfn.XLOOKUP(PROTEIN_stoich[[#This Row],[uniprot]],[1]!UniprotIFO[Entry],[1]!UniprotIFO[essential?],"")</f>
        <v>#REF!</v>
      </c>
      <c r="S2618" t="e">
        <f>_xlfn.XLOOKUP(PROTEIN_stoich[[#This Row],[sequence]],[2]!Table1[sequence_without_asterisks],[2]!Table1[protein_stoich seq matches],"")</f>
        <v>#REF!</v>
      </c>
      <c r="T2618" t="e">
        <f>_xlfn.XLOOKUP(PROTEIN_stoich[[#This Row],[uniprot]],[1]!UniprotIFO[Entry],[1]!UniprotIFO[protein_id in GSM model format],"")</f>
        <v>#REF!</v>
      </c>
    </row>
    <row r="2619" spans="1:20" x14ac:dyDescent="0.2">
      <c r="A26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rt0150</v>
      </c>
      <c r="B2619" t="s">
        <v>736</v>
      </c>
      <c r="C2619" t="s">
        <v>275</v>
      </c>
      <c r="D2619" t="s">
        <v>737</v>
      </c>
      <c r="E2619" t="s">
        <v>16</v>
      </c>
      <c r="G26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19">
        <v>0</v>
      </c>
      <c r="I2619" s="25" cm="1">
        <f t="array" ref="I2619">SUMPRODUCT((LEN(PROTEIN_stoich[[#This Row],[sequence]])-LEN(SUBSTITUTE(PROTEIN_stoich[[#This Row],[sequence]],{"A";"C";"D";"E";"F";"G";"H";"I";"K";"L";"M";"N";"P";"Q";"R";"S";"T";"V";"W";"Y"},""))),{72.08;104.14;115.08;129.11;148.17;58.05;138.14;114.16;130.18;114.16;132.2;115.1;98.12;129.13;158.19;88.08;102.1;100.13;187.21;164.17})/1000</f>
        <v>52.964750000000009</v>
      </c>
      <c r="J2619" t="s">
        <v>3227</v>
      </c>
      <c r="K2619" s="4" t="s">
        <v>12</v>
      </c>
      <c r="M2619">
        <f>LEN(SUBSTITUTE(PROTEIN_stoich[[#This Row],[sequence]],"*",""))</f>
        <v>479</v>
      </c>
      <c r="O2619" t="s">
        <v>16</v>
      </c>
      <c r="P2619" t="str">
        <f>_xlfn.LET(_xlpm.id,PROTEIN_stoich[[#This Row],[uniprot]],HYPERLINK("https://www.uniprot.org/uniprotkb/"&amp;_xlpm.id&amp;"/entry",_xlpm.id))</f>
        <v>A0A2T0AHJ7</v>
      </c>
      <c r="Q2619" t="e">
        <f>_xlfn.XLOOKUP(PROTEIN_stoich[[#This Row],[uniprot]],[1]!UniprotIFO[Entry],[1]!UniprotIFO[Gene Ontology IDs],"")</f>
        <v>#REF!</v>
      </c>
      <c r="R2619" t="e">
        <f>_xlfn.XLOOKUP(PROTEIN_stoich[[#This Row],[uniprot]],[1]!UniprotIFO[Entry],[1]!UniprotIFO[essential?],"")</f>
        <v>#REF!</v>
      </c>
      <c r="S2619" t="e">
        <f>_xlfn.XLOOKUP(PROTEIN_stoich[[#This Row],[sequence]],[2]!Table1[sequence_without_asterisks],[2]!Table1[protein_stoich seq matches],"")</f>
        <v>#REF!</v>
      </c>
      <c r="T2619" t="e">
        <f>_xlfn.XLOOKUP(PROTEIN_stoich[[#This Row],[uniprot]],[1]!UniprotIFO[Entry],[1]!UniprotIFO[protein_id in GSM model format],"")</f>
        <v>#REF!</v>
      </c>
    </row>
    <row r="2620" spans="1:20" x14ac:dyDescent="0.2">
      <c r="A26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rt0144</v>
      </c>
      <c r="B2620" t="s">
        <v>734</v>
      </c>
      <c r="C2620" t="s">
        <v>734</v>
      </c>
      <c r="D2620" t="s">
        <v>735</v>
      </c>
      <c r="E2620" t="s">
        <v>16</v>
      </c>
      <c r="G26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0">
        <v>0</v>
      </c>
      <c r="I2620" s="25" cm="1">
        <f t="array" ref="I2620">SUMPRODUCT((LEN(PROTEIN_stoich[[#This Row],[sequence]])-LEN(SUBSTITUTE(PROTEIN_stoich[[#This Row],[sequence]],{"A";"C";"D";"E";"F";"G";"H";"I";"K";"L";"M";"N";"P";"Q";"R";"S";"T";"V";"W";"Y"},""))),{72.08;104.14;115.08;129.11;148.17;58.05;138.14;114.16;130.18;114.16;132.2;115.1;98.12;129.13;158.19;88.08;102.1;100.13;187.21;164.17})/1000</f>
        <v>228.29293000000001</v>
      </c>
      <c r="J2620" t="s">
        <v>3226</v>
      </c>
      <c r="K2620" s="4" t="s">
        <v>12</v>
      </c>
      <c r="M2620">
        <f>LEN(SUBSTITUTE(PROTEIN_stoich[[#This Row],[sequence]],"*",""))</f>
        <v>2063</v>
      </c>
      <c r="O2620" t="s">
        <v>16</v>
      </c>
      <c r="P2620" t="str">
        <f>_xlfn.LET(_xlpm.id,PROTEIN_stoich[[#This Row],[uniprot]],HYPERLINK("https://www.uniprot.org/uniprotkb/"&amp;_xlpm.id&amp;"/entry",_xlpm.id))</f>
        <v>A0A0K3C723</v>
      </c>
      <c r="Q2620" t="e">
        <f>_xlfn.XLOOKUP(PROTEIN_stoich[[#This Row],[uniprot]],[1]!UniprotIFO[Entry],[1]!UniprotIFO[Gene Ontology IDs],"")</f>
        <v>#REF!</v>
      </c>
      <c r="R2620" t="e">
        <f>_xlfn.XLOOKUP(PROTEIN_stoich[[#This Row],[uniprot]],[1]!UniprotIFO[Entry],[1]!UniprotIFO[essential?],"")</f>
        <v>#REF!</v>
      </c>
      <c r="S2620" t="e">
        <f>_xlfn.XLOOKUP(PROTEIN_stoich[[#This Row],[sequence]],[2]!Table1[sequence_without_asterisks],[2]!Table1[protein_stoich seq matches],"")</f>
        <v>#REF!</v>
      </c>
      <c r="T2620" t="e">
        <f>_xlfn.XLOOKUP(PROTEIN_stoich[[#This Row],[uniprot]],[1]!UniprotIFO[Entry],[1]!UniprotIFO[protein_id in GSM model format],"")</f>
        <v>#REF!</v>
      </c>
    </row>
    <row r="2621" spans="1:20" x14ac:dyDescent="0.2">
      <c r="A26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rt0136</v>
      </c>
      <c r="B2621" t="s">
        <v>732</v>
      </c>
      <c r="C2621" t="s">
        <v>732</v>
      </c>
      <c r="D2621" t="s">
        <v>733</v>
      </c>
      <c r="E2621" t="s">
        <v>16</v>
      </c>
      <c r="G26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1">
        <v>0</v>
      </c>
      <c r="I2621" s="25" cm="1">
        <f t="array" ref="I2621">SUMPRODUCT((LEN(PROTEIN_stoich[[#This Row],[sequence]])-LEN(SUBSTITUTE(PROTEIN_stoich[[#This Row],[sequence]],{"A";"C";"D";"E";"F";"G";"H";"I";"K";"L";"M";"N";"P";"Q";"R";"S";"T";"V";"W";"Y"},""))),{72.08;104.14;115.08;129.11;148.17;58.05;138.14;114.16;130.18;114.16;132.2;115.1;98.12;129.13;158.19;88.08;102.1;100.13;187.21;164.17})/1000</f>
        <v>50.137979999999999</v>
      </c>
      <c r="J2621" t="s">
        <v>3225</v>
      </c>
      <c r="K2621" s="4" t="s">
        <v>12</v>
      </c>
      <c r="M2621">
        <f>LEN(SUBSTITUTE(PROTEIN_stoich[[#This Row],[sequence]],"*",""))</f>
        <v>463</v>
      </c>
      <c r="O2621" t="s">
        <v>16</v>
      </c>
      <c r="P2621" t="str">
        <f>_xlfn.LET(_xlpm.id,PROTEIN_stoich[[#This Row],[uniprot]],HYPERLINK("https://www.uniprot.org/uniprotkb/"&amp;_xlpm.id&amp;"/entry",_xlpm.id))</f>
        <v>A0A2T0AHG1</v>
      </c>
      <c r="Q2621" t="e">
        <f>_xlfn.XLOOKUP(PROTEIN_stoich[[#This Row],[uniprot]],[1]!UniprotIFO[Entry],[1]!UniprotIFO[Gene Ontology IDs],"")</f>
        <v>#REF!</v>
      </c>
      <c r="R2621" t="e">
        <f>_xlfn.XLOOKUP(PROTEIN_stoich[[#This Row],[uniprot]],[1]!UniprotIFO[Entry],[1]!UniprotIFO[essential?],"")</f>
        <v>#REF!</v>
      </c>
      <c r="S2621" t="e">
        <f>_xlfn.XLOOKUP(PROTEIN_stoich[[#This Row],[sequence]],[2]!Table1[sequence_without_asterisks],[2]!Table1[protein_stoich seq matches],"")</f>
        <v>#REF!</v>
      </c>
      <c r="T2621" t="e">
        <f>_xlfn.XLOOKUP(PROTEIN_stoich[[#This Row],[uniprot]],[1]!UniprotIFO[Entry],[1]!UniprotIFO[protein_id in GSM model format],"")</f>
        <v>#REF!</v>
      </c>
    </row>
    <row r="2622" spans="1:20" x14ac:dyDescent="0.2">
      <c r="A26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rt0111</v>
      </c>
      <c r="B2622" t="s">
        <v>729</v>
      </c>
      <c r="C2622" t="s">
        <v>730</v>
      </c>
      <c r="D2622" t="s">
        <v>731</v>
      </c>
      <c r="E2622" t="s">
        <v>335</v>
      </c>
      <c r="G26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2">
        <v>0</v>
      </c>
      <c r="I2622" s="25" cm="1">
        <f t="array" ref="I2622">SUMPRODUCT((LEN(PROTEIN_stoich[[#This Row],[sequence]])-LEN(SUBSTITUTE(PROTEIN_stoich[[#This Row],[sequence]],{"A";"C";"D";"E";"F";"G";"H";"I";"K";"L";"M";"N";"P";"Q";"R";"S";"T";"V";"W";"Y"},""))),{72.08;104.14;115.08;129.11;148.17;58.05;138.14;114.16;130.18;114.16;132.2;115.1;98.12;129.13;158.19;88.08;102.1;100.13;187.21;164.17})/1000</f>
        <v>71.878529999999998</v>
      </c>
      <c r="J2622" t="s">
        <v>3224</v>
      </c>
      <c r="K2622" s="4" t="s">
        <v>12</v>
      </c>
      <c r="M2622">
        <f>LEN(SUBSTITUTE(PROTEIN_stoich[[#This Row],[sequence]],"*",""))</f>
        <v>665</v>
      </c>
      <c r="O2622" t="s">
        <v>16</v>
      </c>
      <c r="P2622" t="str">
        <f>_xlfn.LET(_xlpm.id,PROTEIN_stoich[[#This Row],[uniprot]],HYPERLINK("https://www.uniprot.org/uniprotkb/"&amp;_xlpm.id&amp;"/entry",_xlpm.id))</f>
        <v>A0A2T0AHA9</v>
      </c>
      <c r="Q2622" t="e">
        <f>_xlfn.XLOOKUP(PROTEIN_stoich[[#This Row],[uniprot]],[1]!UniprotIFO[Entry],[1]!UniprotIFO[Gene Ontology IDs],"")</f>
        <v>#REF!</v>
      </c>
      <c r="R2622" t="e">
        <f>_xlfn.XLOOKUP(PROTEIN_stoich[[#This Row],[uniprot]],[1]!UniprotIFO[Entry],[1]!UniprotIFO[essential?],"")</f>
        <v>#REF!</v>
      </c>
      <c r="S2622" t="e">
        <f>_xlfn.XLOOKUP(PROTEIN_stoich[[#This Row],[sequence]],[2]!Table1[sequence_without_asterisks],[2]!Table1[protein_stoich seq matches],"")</f>
        <v>#REF!</v>
      </c>
      <c r="T2622" t="e">
        <f>_xlfn.XLOOKUP(PROTEIN_stoich[[#This Row],[uniprot]],[1]!UniprotIFO[Entry],[1]!UniprotIFO[protein_id in GSM model format],"")</f>
        <v>#REF!</v>
      </c>
    </row>
    <row r="2623" spans="1:20" x14ac:dyDescent="0.2">
      <c r="A26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rt0092</v>
      </c>
      <c r="B2623" t="s">
        <v>726</v>
      </c>
      <c r="C2623" t="s">
        <v>727</v>
      </c>
      <c r="D2623" t="s">
        <v>728</v>
      </c>
      <c r="E2623" t="s">
        <v>16</v>
      </c>
      <c r="G26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3">
        <v>0</v>
      </c>
      <c r="I2623" s="25" cm="1">
        <f t="array" ref="I2623">SUMPRODUCT((LEN(PROTEIN_stoich[[#This Row],[sequence]])-LEN(SUBSTITUTE(PROTEIN_stoich[[#This Row],[sequence]],{"A";"C";"D";"E";"F";"G";"H";"I";"K";"L";"M";"N";"P";"Q";"R";"S";"T";"V";"W";"Y"},""))),{72.08;104.14;115.08;129.11;148.17;58.05;138.14;114.16;130.18;114.16;132.2;115.1;98.12;129.13;158.19;88.08;102.1;100.13;187.21;164.17})/1000</f>
        <v>37.928659999999986</v>
      </c>
      <c r="J2623" t="s">
        <v>3223</v>
      </c>
      <c r="K2623" s="4" t="s">
        <v>12</v>
      </c>
      <c r="M2623">
        <f>LEN(SUBSTITUTE(PROTEIN_stoich[[#This Row],[sequence]],"*",""))</f>
        <v>350</v>
      </c>
      <c r="O2623" t="s">
        <v>16</v>
      </c>
      <c r="P2623" t="str">
        <f>_xlfn.LET(_xlpm.id,PROTEIN_stoich[[#This Row],[uniprot]],HYPERLINK("https://www.uniprot.org/uniprotkb/"&amp;_xlpm.id&amp;"/entry",_xlpm.id))</f>
        <v>A0A2T0AHC5</v>
      </c>
      <c r="Q2623" t="e">
        <f>_xlfn.XLOOKUP(PROTEIN_stoich[[#This Row],[uniprot]],[1]!UniprotIFO[Entry],[1]!UniprotIFO[Gene Ontology IDs],"")</f>
        <v>#REF!</v>
      </c>
      <c r="R2623" t="e">
        <f>_xlfn.XLOOKUP(PROTEIN_stoich[[#This Row],[uniprot]],[1]!UniprotIFO[Entry],[1]!UniprotIFO[essential?],"")</f>
        <v>#REF!</v>
      </c>
      <c r="S2623" t="e">
        <f>_xlfn.XLOOKUP(PROTEIN_stoich[[#This Row],[sequence]],[2]!Table1[sequence_without_asterisks],[2]!Table1[protein_stoich seq matches],"")</f>
        <v>#REF!</v>
      </c>
      <c r="T2623" t="e">
        <f>_xlfn.XLOOKUP(PROTEIN_stoich[[#This Row],[uniprot]],[1]!UniprotIFO[Entry],[1]!UniprotIFO[protein_id in GSM model format],"")</f>
        <v>#REF!</v>
      </c>
    </row>
    <row r="2624" spans="1:20" x14ac:dyDescent="0.2">
      <c r="A26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rt0089</v>
      </c>
      <c r="B2624" t="s">
        <v>724</v>
      </c>
      <c r="C2624" t="s">
        <v>724</v>
      </c>
      <c r="D2624" t="s">
        <v>725</v>
      </c>
      <c r="E2624" t="s">
        <v>16</v>
      </c>
      <c r="G2624"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v>
      </c>
      <c r="H2624" t="s">
        <v>721</v>
      </c>
      <c r="I2624" s="25" cm="1">
        <f t="array" ref="I2624">SUMPRODUCT((LEN(PROTEIN_stoich[[#This Row],[sequence]])-LEN(SUBSTITUTE(PROTEIN_stoich[[#This Row],[sequence]],{"A";"C";"D";"E";"F";"G";"H";"I";"K";"L";"M";"N";"P";"Q";"R";"S";"T";"V";"W";"Y"},""))),{72.08;104.14;115.08;129.11;148.17;58.05;138.14;114.16;130.18;114.16;132.2;115.1;98.12;129.13;158.19;88.08;102.1;100.13;187.21;164.17})/1000</f>
        <v>42.481709999999993</v>
      </c>
      <c r="J2624" t="s">
        <v>3222</v>
      </c>
      <c r="K2624" s="4" t="s">
        <v>12</v>
      </c>
      <c r="M2624">
        <f>LEN(SUBSTITUTE(PROTEIN_stoich[[#This Row],[sequence]],"*",""))</f>
        <v>409</v>
      </c>
      <c r="N2624" t="s">
        <v>4803</v>
      </c>
      <c r="O2624" t="s">
        <v>16</v>
      </c>
      <c r="P2624" t="str">
        <f>_xlfn.LET(_xlpm.id,PROTEIN_stoich[[#This Row],[uniprot]],HYPERLINK("https://www.uniprot.org/uniprotkb/"&amp;_xlpm.id&amp;"/entry",_xlpm.id))</f>
        <v>A0A0K3C6E6</v>
      </c>
      <c r="Q2624" t="e">
        <f>_xlfn.XLOOKUP(PROTEIN_stoich[[#This Row],[uniprot]],[1]!UniprotIFO[Entry],[1]!UniprotIFO[Gene Ontology IDs],"")</f>
        <v>#REF!</v>
      </c>
      <c r="R2624" t="e">
        <f>_xlfn.XLOOKUP(PROTEIN_stoich[[#This Row],[uniprot]],[1]!UniprotIFO[Entry],[1]!UniprotIFO[essential?],"")</f>
        <v>#REF!</v>
      </c>
      <c r="S2624" t="e">
        <f>_xlfn.XLOOKUP(PROTEIN_stoich[[#This Row],[sequence]],[2]!Table1[sequence_without_asterisks],[2]!Table1[protein_stoich seq matches],"")</f>
        <v>#REF!</v>
      </c>
      <c r="T2624" t="e">
        <f>_xlfn.XLOOKUP(PROTEIN_stoich[[#This Row],[uniprot]],[1]!UniprotIFO[Entry],[1]!UniprotIFO[protein_id in GSM model format],"")</f>
        <v>#REF!</v>
      </c>
    </row>
    <row r="2625" spans="1:20" x14ac:dyDescent="0.2">
      <c r="A26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rt0088</v>
      </c>
      <c r="B2625" t="s">
        <v>722</v>
      </c>
      <c r="C2625" t="s">
        <v>722</v>
      </c>
      <c r="D2625" t="s">
        <v>723</v>
      </c>
      <c r="E2625" t="s">
        <v>16</v>
      </c>
      <c r="G26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5">
        <v>0</v>
      </c>
      <c r="I2625" s="25" cm="1">
        <f t="array" ref="I2625">SUMPRODUCT((LEN(PROTEIN_stoich[[#This Row],[sequence]])-LEN(SUBSTITUTE(PROTEIN_stoich[[#This Row],[sequence]],{"A";"C";"D";"E";"F";"G";"H";"I";"K";"L";"M";"N";"P";"Q";"R";"S";"T";"V";"W";"Y"},""))),{72.08;104.14;115.08;129.11;148.17;58.05;138.14;114.16;130.18;114.16;132.2;115.1;98.12;129.13;158.19;88.08;102.1;100.13;187.21;164.17})/1000</f>
        <v>45.425270000000005</v>
      </c>
      <c r="J2625" t="s">
        <v>3221</v>
      </c>
      <c r="K2625" s="4" t="s">
        <v>12</v>
      </c>
      <c r="M2625">
        <f>LEN(SUBSTITUTE(PROTEIN_stoich[[#This Row],[sequence]],"*",""))</f>
        <v>402</v>
      </c>
      <c r="O2625" t="s">
        <v>16</v>
      </c>
      <c r="P2625" t="str">
        <f>_xlfn.LET(_xlpm.id,PROTEIN_stoich[[#This Row],[uniprot]],HYPERLINK("https://www.uniprot.org/uniprotkb/"&amp;_xlpm.id&amp;"/entry",_xlpm.id))</f>
        <v>A0A2T0AHA5</v>
      </c>
      <c r="Q2625" t="e">
        <f>_xlfn.XLOOKUP(PROTEIN_stoich[[#This Row],[uniprot]],[1]!UniprotIFO[Entry],[1]!UniprotIFO[Gene Ontology IDs],"")</f>
        <v>#REF!</v>
      </c>
      <c r="R2625" t="e">
        <f>_xlfn.XLOOKUP(PROTEIN_stoich[[#This Row],[uniprot]],[1]!UniprotIFO[Entry],[1]!UniprotIFO[essential?],"")</f>
        <v>#REF!</v>
      </c>
      <c r="S2625" t="e">
        <f>_xlfn.XLOOKUP(PROTEIN_stoich[[#This Row],[sequence]],[2]!Table1[sequence_without_asterisks],[2]!Table1[protein_stoich seq matches],"")</f>
        <v>#REF!</v>
      </c>
      <c r="T2625" t="e">
        <f>_xlfn.XLOOKUP(PROTEIN_stoich[[#This Row],[uniprot]],[1]!UniprotIFO[Entry],[1]!UniprotIFO[protein_id in GSM model format],"")</f>
        <v>#REF!</v>
      </c>
    </row>
    <row r="2626" spans="1:20" x14ac:dyDescent="0.2">
      <c r="A26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rt0086</v>
      </c>
      <c r="B2626" t="s">
        <v>719</v>
      </c>
      <c r="C2626" t="s">
        <v>463</v>
      </c>
      <c r="D2626" t="s">
        <v>720</v>
      </c>
      <c r="E2626" t="s">
        <v>16</v>
      </c>
      <c r="G2626" t="str">
        <f>IF(PROTEIN_stoich[[#This Row],[cofactor_manual]]="","",IF(ISNUMBER(FIND("_"&amp;PROTEIN_stoich[[#This Row],[translation_loc]]&amp;":",PROTEIN_stoich[[#This Row],[cofactor_manual]])),PROTEIN_stoich[[#This Row],[cofactor_manual]],SUBSTITUTE(PROTEIN_stoich[[#This Row],[cofactor_manual]],":","_"&amp;PROTEIN_stoich[[#This Row],[translation_loc]]&amp;":")))</f>
        <v>cobalt2_c:1</v>
      </c>
      <c r="H2626" t="s">
        <v>721</v>
      </c>
      <c r="I2626" s="25" cm="1">
        <f t="array" ref="I2626">SUMPRODUCT((LEN(PROTEIN_stoich[[#This Row],[sequence]])-LEN(SUBSTITUTE(PROTEIN_stoich[[#This Row],[sequence]],{"A";"C";"D";"E";"F";"G";"H";"I";"K";"L";"M";"N";"P";"Q";"R";"S";"T";"V";"W";"Y"},""))),{72.08;104.14;115.08;129.11;148.17;58.05;138.14;114.16;130.18;114.16;132.2;115.1;98.12;129.13;158.19;88.08;102.1;100.13;187.21;164.17})/1000</f>
        <v>42.220359999999992</v>
      </c>
      <c r="J2626" t="s">
        <v>3220</v>
      </c>
      <c r="K2626" s="4" t="s">
        <v>12</v>
      </c>
      <c r="M2626">
        <f>LEN(SUBSTITUTE(PROTEIN_stoich[[#This Row],[sequence]],"*",""))</f>
        <v>397</v>
      </c>
      <c r="N2626" t="s">
        <v>4803</v>
      </c>
      <c r="O2626" t="s">
        <v>16</v>
      </c>
      <c r="P2626" t="str">
        <f>_xlfn.LET(_xlpm.id,PROTEIN_stoich[[#This Row],[uniprot]],HYPERLINK("https://www.uniprot.org/uniprotkb/"&amp;_xlpm.id&amp;"/entry",_xlpm.id))</f>
        <v>A0A0K3C3R9</v>
      </c>
      <c r="Q2626" t="e">
        <f>_xlfn.XLOOKUP(PROTEIN_stoich[[#This Row],[uniprot]],[1]!UniprotIFO[Entry],[1]!UniprotIFO[Gene Ontology IDs],"")</f>
        <v>#REF!</v>
      </c>
      <c r="R2626" t="e">
        <f>_xlfn.XLOOKUP(PROTEIN_stoich[[#This Row],[uniprot]],[1]!UniprotIFO[Entry],[1]!UniprotIFO[essential?],"")</f>
        <v>#REF!</v>
      </c>
      <c r="S2626" t="e">
        <f>_xlfn.XLOOKUP(PROTEIN_stoich[[#This Row],[sequence]],[2]!Table1[sequence_without_asterisks],[2]!Table1[protein_stoich seq matches],"")</f>
        <v>#REF!</v>
      </c>
      <c r="T2626" t="e">
        <f>_xlfn.XLOOKUP(PROTEIN_stoich[[#This Row],[uniprot]],[1]!UniprotIFO[Entry],[1]!UniprotIFO[protein_id in GSM model format],"")</f>
        <v>#REF!</v>
      </c>
    </row>
    <row r="2627" spans="1:20" x14ac:dyDescent="0.2">
      <c r="A26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rt0084</v>
      </c>
      <c r="B2627" t="s">
        <v>716</v>
      </c>
      <c r="C2627" t="s">
        <v>164</v>
      </c>
      <c r="D2627" t="s">
        <v>717</v>
      </c>
      <c r="E2627" t="s">
        <v>16</v>
      </c>
      <c r="G2627" t="str">
        <f>IF(PROTEIN_stoich[[#This Row],[cofactor_manual]]="","",IF(ISNUMBER(FIND("_"&amp;PROTEIN_stoich[[#This Row],[translation_loc]]&amp;":",PROTEIN_stoich[[#This Row],[cofactor_manual]])),PROTEIN_stoich[[#This Row],[cofactor_manual]],SUBSTITUTE(PROTEIN_stoich[[#This Row],[cofactor_manual]],":","_"&amp;PROTEIN_stoich[[#This Row],[translation_loc]]&amp;":")))</f>
        <v>mn2_c:1</v>
      </c>
      <c r="H2627" t="s">
        <v>718</v>
      </c>
      <c r="I2627" s="25" cm="1">
        <f t="array" ref="I2627">SUMPRODUCT((LEN(PROTEIN_stoich[[#This Row],[sequence]])-LEN(SUBSTITUTE(PROTEIN_stoich[[#This Row],[sequence]],{"A";"C";"D";"E";"F";"G";"H";"I";"K";"L";"M";"N";"P";"Q";"R";"S";"T";"V";"W";"Y"},""))),{72.08;104.14;115.08;129.11;148.17;58.05;138.14;114.16;130.18;114.16;132.2;115.1;98.12;129.13;158.19;88.08;102.1;100.13;187.21;164.17})/1000</f>
        <v>23.541079999999994</v>
      </c>
      <c r="J2627" t="s">
        <v>3219</v>
      </c>
      <c r="K2627" s="4" t="s">
        <v>12</v>
      </c>
      <c r="M2627">
        <f>LEN(SUBSTITUTE(PROTEIN_stoich[[#This Row],[sequence]],"*",""))</f>
        <v>206</v>
      </c>
      <c r="N2627" t="s">
        <v>4802</v>
      </c>
      <c r="O2627" t="s">
        <v>16</v>
      </c>
      <c r="P2627" t="str">
        <f>_xlfn.LET(_xlpm.id,PROTEIN_stoich[[#This Row],[uniprot]],HYPERLINK("https://www.uniprot.org/uniprotkb/"&amp;_xlpm.id&amp;"/entry",_xlpm.id))</f>
        <v>A0A0K3C6E3</v>
      </c>
      <c r="Q2627" t="e">
        <f>_xlfn.XLOOKUP(PROTEIN_stoich[[#This Row],[uniprot]],[1]!UniprotIFO[Entry],[1]!UniprotIFO[Gene Ontology IDs],"")</f>
        <v>#REF!</v>
      </c>
      <c r="R2627" t="e">
        <f>_xlfn.XLOOKUP(PROTEIN_stoich[[#This Row],[uniprot]],[1]!UniprotIFO[Entry],[1]!UniprotIFO[essential?],"")</f>
        <v>#REF!</v>
      </c>
      <c r="S2627" t="e">
        <f>_xlfn.XLOOKUP(PROTEIN_stoich[[#This Row],[sequence]],[2]!Table1[sequence_without_asterisks],[2]!Table1[protein_stoich seq matches],"")</f>
        <v>#REF!</v>
      </c>
      <c r="T2627" t="e">
        <f>_xlfn.XLOOKUP(PROTEIN_stoich[[#This Row],[uniprot]],[1]!UniprotIFO[Entry],[1]!UniprotIFO[protein_id in GSM model format],"")</f>
        <v>#REF!</v>
      </c>
    </row>
    <row r="2628" spans="1:20" x14ac:dyDescent="0.2">
      <c r="A26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rt0078</v>
      </c>
      <c r="B2628" t="s">
        <v>713</v>
      </c>
      <c r="C2628" t="s">
        <v>714</v>
      </c>
      <c r="D2628" t="s">
        <v>715</v>
      </c>
      <c r="E2628" t="s">
        <v>23</v>
      </c>
      <c r="G26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8">
        <v>0</v>
      </c>
      <c r="I2628" s="25" cm="1">
        <f t="array" ref="I2628">SUMPRODUCT((LEN(PROTEIN_stoich[[#This Row],[sequence]])-LEN(SUBSTITUTE(PROTEIN_stoich[[#This Row],[sequence]],{"A";"C";"D";"E";"F";"G";"H";"I";"K";"L";"M";"N";"P";"Q";"R";"S";"T";"V";"W";"Y"},""))),{72.08;104.14;115.08;129.11;148.17;58.05;138.14;114.16;130.18;114.16;132.2;115.1;98.12;129.13;158.19;88.08;102.1;100.13;187.21;164.17})/1000</f>
        <v>10.83305</v>
      </c>
      <c r="J2628" t="s">
        <v>3218</v>
      </c>
      <c r="K2628" s="4" t="s">
        <v>12</v>
      </c>
      <c r="M2628">
        <f>LEN(SUBSTITUTE(PROTEIN_stoich[[#This Row],[sequence]],"*",""))</f>
        <v>96</v>
      </c>
      <c r="O2628" t="s">
        <v>16</v>
      </c>
      <c r="P2628" t="str">
        <f>_xlfn.LET(_xlpm.id,PROTEIN_stoich[[#This Row],[uniprot]],HYPERLINK("https://www.uniprot.org/uniprotkb/"&amp;_xlpm.id&amp;"/entry",_xlpm.id))</f>
        <v>A0A2T0AH93</v>
      </c>
      <c r="Q2628" t="e">
        <f>_xlfn.XLOOKUP(PROTEIN_stoich[[#This Row],[uniprot]],[1]!UniprotIFO[Entry],[1]!UniprotIFO[Gene Ontology IDs],"")</f>
        <v>#REF!</v>
      </c>
      <c r="R2628" t="e">
        <f>_xlfn.XLOOKUP(PROTEIN_stoich[[#This Row],[uniprot]],[1]!UniprotIFO[Entry],[1]!UniprotIFO[essential?],"")</f>
        <v>#REF!</v>
      </c>
      <c r="S2628" t="e">
        <f>_xlfn.XLOOKUP(PROTEIN_stoich[[#This Row],[sequence]],[2]!Table1[sequence_without_asterisks],[2]!Table1[protein_stoich seq matches],"")</f>
        <v>#REF!</v>
      </c>
      <c r="T2628" t="e">
        <f>_xlfn.XLOOKUP(PROTEIN_stoich[[#This Row],[uniprot]],[1]!UniprotIFO[Entry],[1]!UniprotIFO[protein_id in GSM model format],"")</f>
        <v>#REF!</v>
      </c>
    </row>
    <row r="2629" spans="1:20" x14ac:dyDescent="0.2">
      <c r="A26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rt0075</v>
      </c>
      <c r="B2629" t="s">
        <v>711</v>
      </c>
      <c r="C2629" t="s">
        <v>73</v>
      </c>
      <c r="D2629" t="s">
        <v>712</v>
      </c>
      <c r="E2629" t="s">
        <v>23</v>
      </c>
      <c r="G26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29">
        <v>0</v>
      </c>
      <c r="I2629" s="25" cm="1">
        <f t="array" ref="I2629">SUMPRODUCT((LEN(PROTEIN_stoich[[#This Row],[sequence]])-LEN(SUBSTITUTE(PROTEIN_stoich[[#This Row],[sequence]],{"A";"C";"D";"E";"F";"G";"H";"I";"K";"L";"M";"N";"P";"Q";"R";"S";"T";"V";"W";"Y"},""))),{72.08;104.14;115.08;129.11;148.17;58.05;138.14;114.16;130.18;114.16;132.2;115.1;98.12;129.13;158.19;88.08;102.1;100.13;187.21;164.17})/1000</f>
        <v>45.854870000000005</v>
      </c>
      <c r="J2629" t="s">
        <v>3217</v>
      </c>
      <c r="K2629" s="4" t="s">
        <v>12</v>
      </c>
      <c r="M2629">
        <f>LEN(SUBSTITUTE(PROTEIN_stoich[[#This Row],[sequence]],"*",""))</f>
        <v>425</v>
      </c>
      <c r="O2629" t="s">
        <v>16</v>
      </c>
      <c r="P2629" t="str">
        <f>_xlfn.LET(_xlpm.id,PROTEIN_stoich[[#This Row],[uniprot]],HYPERLINK("https://www.uniprot.org/uniprotkb/"&amp;_xlpm.id&amp;"/entry",_xlpm.id))</f>
        <v>A0A0K3C5U5</v>
      </c>
      <c r="Q2629" t="e">
        <f>_xlfn.XLOOKUP(PROTEIN_stoich[[#This Row],[uniprot]],[1]!UniprotIFO[Entry],[1]!UniprotIFO[Gene Ontology IDs],"")</f>
        <v>#REF!</v>
      </c>
      <c r="R2629" t="e">
        <f>_xlfn.XLOOKUP(PROTEIN_stoich[[#This Row],[uniprot]],[1]!UniprotIFO[Entry],[1]!UniprotIFO[essential?],"")</f>
        <v>#REF!</v>
      </c>
      <c r="S2629" t="e">
        <f>_xlfn.XLOOKUP(PROTEIN_stoich[[#This Row],[sequence]],[2]!Table1[sequence_without_asterisks],[2]!Table1[protein_stoich seq matches],"")</f>
        <v>#REF!</v>
      </c>
      <c r="T2629" t="e">
        <f>_xlfn.XLOOKUP(PROTEIN_stoich[[#This Row],[uniprot]],[1]!UniprotIFO[Entry],[1]!UniprotIFO[protein_id in GSM model format],"")</f>
        <v>#REF!</v>
      </c>
    </row>
    <row r="2630" spans="1:20" x14ac:dyDescent="0.2">
      <c r="A26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rt0073</v>
      </c>
      <c r="B2630" t="s">
        <v>708</v>
      </c>
      <c r="C2630" t="s">
        <v>709</v>
      </c>
      <c r="D2630" t="s">
        <v>710</v>
      </c>
      <c r="E2630" t="s">
        <v>16</v>
      </c>
      <c r="G26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0">
        <v>0</v>
      </c>
      <c r="I2630" s="25" cm="1">
        <f t="array" ref="I2630">SUMPRODUCT((LEN(PROTEIN_stoich[[#This Row],[sequence]])-LEN(SUBSTITUTE(PROTEIN_stoich[[#This Row],[sequence]],{"A";"C";"D";"E";"F";"G";"H";"I";"K";"L";"M";"N";"P";"Q";"R";"S";"T";"V";"W";"Y"},""))),{72.08;104.14;115.08;129.11;148.17;58.05;138.14;114.16;130.18;114.16;132.2;115.1;98.12;129.13;158.19;88.08;102.1;100.13;187.21;164.17})/1000</f>
        <v>102.61857000000001</v>
      </c>
      <c r="J2630" t="s">
        <v>3216</v>
      </c>
      <c r="K2630" s="4" t="s">
        <v>12</v>
      </c>
      <c r="M2630">
        <f>LEN(SUBSTITUTE(PROTEIN_stoich[[#This Row],[sequence]],"*",""))</f>
        <v>903</v>
      </c>
      <c r="O2630" t="s">
        <v>16</v>
      </c>
      <c r="P2630" t="str">
        <f>_xlfn.LET(_xlpm.id,PROTEIN_stoich[[#This Row],[uniprot]],HYPERLINK("https://www.uniprot.org/uniprotkb/"&amp;_xlpm.id&amp;"/entry",_xlpm.id))</f>
        <v>A0A2T0AH87</v>
      </c>
      <c r="Q2630" t="e">
        <f>_xlfn.XLOOKUP(PROTEIN_stoich[[#This Row],[uniprot]],[1]!UniprotIFO[Entry],[1]!UniprotIFO[Gene Ontology IDs],"")</f>
        <v>#REF!</v>
      </c>
      <c r="R2630" t="e">
        <f>_xlfn.XLOOKUP(PROTEIN_stoich[[#This Row],[uniprot]],[1]!UniprotIFO[Entry],[1]!UniprotIFO[essential?],"")</f>
        <v>#REF!</v>
      </c>
      <c r="S2630" t="e">
        <f>_xlfn.XLOOKUP(PROTEIN_stoich[[#This Row],[sequence]],[2]!Table1[sequence_without_asterisks],[2]!Table1[protein_stoich seq matches],"")</f>
        <v>#REF!</v>
      </c>
      <c r="T2630" t="e">
        <f>_xlfn.XLOOKUP(PROTEIN_stoich[[#This Row],[uniprot]],[1]!UniprotIFO[Entry],[1]!UniprotIFO[protein_id in GSM model format],"")</f>
        <v>#REF!</v>
      </c>
    </row>
    <row r="2631" spans="1:20" x14ac:dyDescent="0.2">
      <c r="A26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rt0066</v>
      </c>
      <c r="B2631" t="s">
        <v>706</v>
      </c>
      <c r="C2631" t="s">
        <v>682</v>
      </c>
      <c r="D2631" t="s">
        <v>707</v>
      </c>
      <c r="E2631" t="s">
        <v>23</v>
      </c>
      <c r="G26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1">
        <v>0</v>
      </c>
      <c r="I2631" s="25" cm="1">
        <f t="array" ref="I2631">SUMPRODUCT((LEN(PROTEIN_stoich[[#This Row],[sequence]])-LEN(SUBSTITUTE(PROTEIN_stoich[[#This Row],[sequence]],{"A";"C";"D";"E";"F";"G";"H";"I";"K";"L";"M";"N";"P";"Q";"R";"S";"T";"V";"W";"Y"},""))),{72.08;104.14;115.08;129.11;148.17;58.05;138.14;114.16;130.18;114.16;132.2;115.1;98.12;129.13;158.19;88.08;102.1;100.13;187.21;164.17})/1000</f>
        <v>38.681950000000001</v>
      </c>
      <c r="J2631" t="s">
        <v>3215</v>
      </c>
      <c r="K2631" s="4" t="s">
        <v>12</v>
      </c>
      <c r="M2631">
        <f>LEN(SUBSTITUTE(PROTEIN_stoich[[#This Row],[sequence]],"*",""))</f>
        <v>368</v>
      </c>
      <c r="O2631" t="s">
        <v>16</v>
      </c>
      <c r="P2631" t="str">
        <f>_xlfn.LET(_xlpm.id,PROTEIN_stoich[[#This Row],[uniprot]],HYPERLINK("https://www.uniprot.org/uniprotkb/"&amp;_xlpm.id&amp;"/entry",_xlpm.id))</f>
        <v>A0A2T0AH89</v>
      </c>
      <c r="Q2631" t="e">
        <f>_xlfn.XLOOKUP(PROTEIN_stoich[[#This Row],[uniprot]],[1]!UniprotIFO[Entry],[1]!UniprotIFO[Gene Ontology IDs],"")</f>
        <v>#REF!</v>
      </c>
      <c r="R2631" t="e">
        <f>_xlfn.XLOOKUP(PROTEIN_stoich[[#This Row],[uniprot]],[1]!UniprotIFO[Entry],[1]!UniprotIFO[essential?],"")</f>
        <v>#REF!</v>
      </c>
      <c r="S2631" t="e">
        <f>_xlfn.XLOOKUP(PROTEIN_stoich[[#This Row],[sequence]],[2]!Table1[sequence_without_asterisks],[2]!Table1[protein_stoich seq matches],"")</f>
        <v>#REF!</v>
      </c>
      <c r="T2631" t="e">
        <f>_xlfn.XLOOKUP(PROTEIN_stoich[[#This Row],[uniprot]],[1]!UniprotIFO[Entry],[1]!UniprotIFO[protein_id in GSM model format],"")</f>
        <v>#REF!</v>
      </c>
    </row>
    <row r="2632" spans="1:20" x14ac:dyDescent="0.2">
      <c r="A26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rt0063</v>
      </c>
      <c r="B2632" t="s">
        <v>704</v>
      </c>
      <c r="C2632" t="s">
        <v>704</v>
      </c>
      <c r="D2632" t="s">
        <v>705</v>
      </c>
      <c r="E2632" t="s">
        <v>16</v>
      </c>
      <c r="G26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2">
        <v>0</v>
      </c>
      <c r="I2632" s="25" cm="1">
        <f t="array" ref="I2632">SUMPRODUCT((LEN(PROTEIN_stoich[[#This Row],[sequence]])-LEN(SUBSTITUTE(PROTEIN_stoich[[#This Row],[sequence]],{"A";"C";"D";"E";"F";"G";"H";"I";"K";"L";"M";"N";"P";"Q";"R";"S";"T";"V";"W";"Y"},""))),{72.08;104.14;115.08;129.11;148.17;58.05;138.14;114.16;130.18;114.16;132.2;115.1;98.12;129.13;158.19;88.08;102.1;100.13;187.21;164.17})/1000</f>
        <v>26.644910000000003</v>
      </c>
      <c r="J2632" t="s">
        <v>3214</v>
      </c>
      <c r="K2632" s="4" t="s">
        <v>12</v>
      </c>
      <c r="M2632">
        <f>LEN(SUBSTITUTE(PROTEIN_stoich[[#This Row],[sequence]],"*",""))</f>
        <v>239</v>
      </c>
      <c r="O2632" t="s">
        <v>16</v>
      </c>
      <c r="P2632" t="str">
        <f>_xlfn.LET(_xlpm.id,PROTEIN_stoich[[#This Row],[uniprot]],HYPERLINK("https://www.uniprot.org/uniprotkb/"&amp;_xlpm.id&amp;"/entry",_xlpm.id))</f>
        <v>A0A2T0AH77</v>
      </c>
      <c r="Q2632" t="e">
        <f>_xlfn.XLOOKUP(PROTEIN_stoich[[#This Row],[uniprot]],[1]!UniprotIFO[Entry],[1]!UniprotIFO[Gene Ontology IDs],"")</f>
        <v>#REF!</v>
      </c>
      <c r="R2632" t="e">
        <f>_xlfn.XLOOKUP(PROTEIN_stoich[[#This Row],[uniprot]],[1]!UniprotIFO[Entry],[1]!UniprotIFO[essential?],"")</f>
        <v>#REF!</v>
      </c>
      <c r="S2632" t="e">
        <f>_xlfn.XLOOKUP(PROTEIN_stoich[[#This Row],[sequence]],[2]!Table1[sequence_without_asterisks],[2]!Table1[protein_stoich seq matches],"")</f>
        <v>#REF!</v>
      </c>
      <c r="T2632" t="e">
        <f>_xlfn.XLOOKUP(PROTEIN_stoich[[#This Row],[uniprot]],[1]!UniprotIFO[Entry],[1]!UniprotIFO[protein_id in GSM model format],"")</f>
        <v>#REF!</v>
      </c>
    </row>
    <row r="2633" spans="1:20" x14ac:dyDescent="0.2">
      <c r="A26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rt0045</v>
      </c>
      <c r="B2633" t="s">
        <v>702</v>
      </c>
      <c r="C2633" t="s">
        <v>702</v>
      </c>
      <c r="D2633" t="s">
        <v>703</v>
      </c>
      <c r="E2633" t="s">
        <v>16</v>
      </c>
      <c r="G26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3">
        <v>0</v>
      </c>
      <c r="I2633" s="25" cm="1">
        <f t="array" ref="I2633">SUMPRODUCT((LEN(PROTEIN_stoich[[#This Row],[sequence]])-LEN(SUBSTITUTE(PROTEIN_stoich[[#This Row],[sequence]],{"A";"C";"D";"E";"F";"G";"H";"I";"K";"L";"M";"N";"P";"Q";"R";"S";"T";"V";"W";"Y"},""))),{72.08;104.14;115.08;129.11;148.17;58.05;138.14;114.16;130.18;114.16;132.2;115.1;98.12;129.13;158.19;88.08;102.1;100.13;187.21;164.17})/1000</f>
        <v>64.041320000000013</v>
      </c>
      <c r="J2633" t="s">
        <v>3213</v>
      </c>
      <c r="K2633" s="4" t="s">
        <v>12</v>
      </c>
      <c r="M2633">
        <f>LEN(SUBSTITUTE(PROTEIN_stoich[[#This Row],[sequence]],"*",""))</f>
        <v>583</v>
      </c>
      <c r="O2633" t="s">
        <v>16</v>
      </c>
      <c r="P2633" t="str">
        <f>_xlfn.LET(_xlpm.id,PROTEIN_stoich[[#This Row],[uniprot]],HYPERLINK("https://www.uniprot.org/uniprotkb/"&amp;_xlpm.id&amp;"/entry",_xlpm.id))</f>
        <v>A0A2T0AH75</v>
      </c>
      <c r="Q2633" t="e">
        <f>_xlfn.XLOOKUP(PROTEIN_stoich[[#This Row],[uniprot]],[1]!UniprotIFO[Entry],[1]!UniprotIFO[Gene Ontology IDs],"")</f>
        <v>#REF!</v>
      </c>
      <c r="R2633" t="e">
        <f>_xlfn.XLOOKUP(PROTEIN_stoich[[#This Row],[uniprot]],[1]!UniprotIFO[Entry],[1]!UniprotIFO[essential?],"")</f>
        <v>#REF!</v>
      </c>
      <c r="S2633" t="e">
        <f>_xlfn.XLOOKUP(PROTEIN_stoich[[#This Row],[sequence]],[2]!Table1[sequence_without_asterisks],[2]!Table1[protein_stoich seq matches],"")</f>
        <v>#REF!</v>
      </c>
      <c r="T2633" t="e">
        <f>_xlfn.XLOOKUP(PROTEIN_stoich[[#This Row],[uniprot]],[1]!UniprotIFO[Entry],[1]!UniprotIFO[protein_id in GSM model format],"")</f>
        <v>#REF!</v>
      </c>
    </row>
    <row r="2634" spans="1:20" x14ac:dyDescent="0.2">
      <c r="A26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rt0031</v>
      </c>
      <c r="B2634" t="s">
        <v>699</v>
      </c>
      <c r="C2634" t="s">
        <v>85</v>
      </c>
      <c r="D2634" t="s">
        <v>700</v>
      </c>
      <c r="E2634" t="s">
        <v>16</v>
      </c>
      <c r="G2634"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634" t="s">
        <v>701</v>
      </c>
      <c r="I2634" s="25" cm="1">
        <f t="array" ref="I2634">SUMPRODUCT((LEN(PROTEIN_stoich[[#This Row],[sequence]])-LEN(SUBSTITUTE(PROTEIN_stoich[[#This Row],[sequence]],{"A";"C";"D";"E";"F";"G";"H";"I";"K";"L";"M";"N";"P";"Q";"R";"S";"T";"V";"W";"Y"},""))),{72.08;104.14;115.08;129.11;148.17;58.05;138.14;114.16;130.18;114.16;132.2;115.1;98.12;129.13;158.19;88.08;102.1;100.13;187.21;164.17})/1000</f>
        <v>26.899789999999999</v>
      </c>
      <c r="J2634" t="s">
        <v>3212</v>
      </c>
      <c r="K2634" s="4" t="s">
        <v>12</v>
      </c>
      <c r="M2634">
        <f>LEN(SUBSTITUTE(PROTEIN_stoich[[#This Row],[sequence]],"*",""))</f>
        <v>256</v>
      </c>
      <c r="N2634" t="s">
        <v>4800</v>
      </c>
      <c r="O2634" t="s">
        <v>16</v>
      </c>
      <c r="P2634" t="str">
        <f>_xlfn.LET(_xlpm.id,PROTEIN_stoich[[#This Row],[uniprot]],HYPERLINK("https://www.uniprot.org/uniprotkb/"&amp;_xlpm.id&amp;"/entry",_xlpm.id))</f>
        <v>A0A2T0AH32</v>
      </c>
      <c r="Q2634" t="e">
        <f>_xlfn.XLOOKUP(PROTEIN_stoich[[#This Row],[uniprot]],[1]!UniprotIFO[Entry],[1]!UniprotIFO[Gene Ontology IDs],"")</f>
        <v>#REF!</v>
      </c>
      <c r="R2634" t="e">
        <f>_xlfn.XLOOKUP(PROTEIN_stoich[[#This Row],[uniprot]],[1]!UniprotIFO[Entry],[1]!UniprotIFO[essential?],"")</f>
        <v>#REF!</v>
      </c>
      <c r="S2634" t="e">
        <f>_xlfn.XLOOKUP(PROTEIN_stoich[[#This Row],[sequence]],[2]!Table1[sequence_without_asterisks],[2]!Table1[protein_stoich seq matches],"")</f>
        <v>#REF!</v>
      </c>
      <c r="T2634" t="e">
        <f>_xlfn.XLOOKUP(PROTEIN_stoich[[#This Row],[uniprot]],[1]!UniprotIFO[Entry],[1]!UniprotIFO[protein_id in GSM model format],"")</f>
        <v>#REF!</v>
      </c>
    </row>
    <row r="2635" spans="1:20" x14ac:dyDescent="0.2">
      <c r="A26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rt0027</v>
      </c>
      <c r="B2635" t="s">
        <v>695</v>
      </c>
      <c r="C2635" t="s">
        <v>696</v>
      </c>
      <c r="D2635" t="s">
        <v>697</v>
      </c>
      <c r="E2635" t="s">
        <v>16</v>
      </c>
      <c r="G2635" t="str">
        <f>IF(PROTEIN_stoich[[#This Row],[cofactor_manual]]="","",IF(ISNUMBER(FIND("_"&amp;PROTEIN_stoich[[#This Row],[translation_loc]]&amp;":",PROTEIN_stoich[[#This Row],[cofactor_manual]])),PROTEIN_stoich[[#This Row],[cofactor_manual]],SUBSTITUTE(PROTEIN_stoich[[#This Row],[cofactor_manual]],":","_"&amp;PROTEIN_stoich[[#This Row],[translation_loc]]&amp;":")))</f>
        <v>k_c:1</v>
      </c>
      <c r="H2635" t="s">
        <v>698</v>
      </c>
      <c r="I2635" s="25" cm="1">
        <f t="array" ref="I2635">SUMPRODUCT((LEN(PROTEIN_stoich[[#This Row],[sequence]])-LEN(SUBSTITUTE(PROTEIN_stoich[[#This Row],[sequence]],{"A";"C";"D";"E";"F";"G";"H";"I";"K";"L";"M";"N";"P";"Q";"R";"S";"T";"V";"W";"Y"},""))),{72.08;104.14;115.08;129.11;148.17;58.05;138.14;114.16;130.18;114.16;132.2;115.1;98.12;129.13;158.19;88.08;102.1;100.13;187.21;164.17})/1000</f>
        <v>57.392760000000003</v>
      </c>
      <c r="J2635" t="s">
        <v>3211</v>
      </c>
      <c r="K2635" s="4" t="s">
        <v>12</v>
      </c>
      <c r="M2635">
        <f>LEN(SUBSTITUTE(PROTEIN_stoich[[#This Row],[sequence]],"*",""))</f>
        <v>531</v>
      </c>
      <c r="N2635" t="s">
        <v>4801</v>
      </c>
      <c r="O2635" t="s">
        <v>16</v>
      </c>
      <c r="P2635" t="str">
        <f>_xlfn.LET(_xlpm.id,PROTEIN_stoich[[#This Row],[uniprot]],HYPERLINK("https://www.uniprot.org/uniprotkb/"&amp;_xlpm.id&amp;"/entry",_xlpm.id))</f>
        <v>A0A2T0AH42</v>
      </c>
      <c r="Q2635" t="e">
        <f>_xlfn.XLOOKUP(PROTEIN_stoich[[#This Row],[uniprot]],[1]!UniprotIFO[Entry],[1]!UniprotIFO[Gene Ontology IDs],"")</f>
        <v>#REF!</v>
      </c>
      <c r="R2635" t="e">
        <f>_xlfn.XLOOKUP(PROTEIN_stoich[[#This Row],[uniprot]],[1]!UniprotIFO[Entry],[1]!UniprotIFO[essential?],"")</f>
        <v>#REF!</v>
      </c>
      <c r="S2635" t="e">
        <f>_xlfn.XLOOKUP(PROTEIN_stoich[[#This Row],[sequence]],[2]!Table1[sequence_without_asterisks],[2]!Table1[protein_stoich seq matches],"")</f>
        <v>#REF!</v>
      </c>
      <c r="T2635" t="e">
        <f>_xlfn.XLOOKUP(PROTEIN_stoich[[#This Row],[uniprot]],[1]!UniprotIFO[Entry],[1]!UniprotIFO[protein_id in GSM model format],"")</f>
        <v>#REF!</v>
      </c>
    </row>
    <row r="2636" spans="1:20" x14ac:dyDescent="0.2">
      <c r="A26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rt0018</v>
      </c>
      <c r="B2636" t="s">
        <v>693</v>
      </c>
      <c r="C2636" t="s">
        <v>693</v>
      </c>
      <c r="D2636" t="s">
        <v>694</v>
      </c>
      <c r="E2636" t="s">
        <v>98</v>
      </c>
      <c r="G26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6">
        <v>0</v>
      </c>
      <c r="I2636" s="25" cm="1">
        <f t="array" ref="I2636">SUMPRODUCT((LEN(PROTEIN_stoich[[#This Row],[sequence]])-LEN(SUBSTITUTE(PROTEIN_stoich[[#This Row],[sequence]],{"A";"C";"D";"E";"F";"G";"H";"I";"K";"L";"M";"N";"P";"Q";"R";"S";"T";"V";"W";"Y"},""))),{72.08;104.14;115.08;129.11;148.17;58.05;138.14;114.16;130.18;114.16;132.2;115.1;98.12;129.13;158.19;88.08;102.1;100.13;187.21;164.17})/1000</f>
        <v>37.005309999999994</v>
      </c>
      <c r="J2636" t="s">
        <v>3210</v>
      </c>
      <c r="K2636" s="4" t="s">
        <v>12</v>
      </c>
      <c r="M2636">
        <f>LEN(SUBSTITUTE(PROTEIN_stoich[[#This Row],[sequence]],"*",""))</f>
        <v>341</v>
      </c>
      <c r="O2636" t="s">
        <v>16</v>
      </c>
      <c r="P2636" t="str">
        <f>_xlfn.LET(_xlpm.id,PROTEIN_stoich[[#This Row],[uniprot]],HYPERLINK("https://www.uniprot.org/uniprotkb/"&amp;_xlpm.id&amp;"/entry",_xlpm.id))</f>
        <v>A0A2T0AH33</v>
      </c>
      <c r="Q2636" t="e">
        <f>_xlfn.XLOOKUP(PROTEIN_stoich[[#This Row],[uniprot]],[1]!UniprotIFO[Entry],[1]!UniprotIFO[Gene Ontology IDs],"")</f>
        <v>#REF!</v>
      </c>
      <c r="R2636" t="e">
        <f>_xlfn.XLOOKUP(PROTEIN_stoich[[#This Row],[uniprot]],[1]!UniprotIFO[Entry],[1]!UniprotIFO[essential?],"")</f>
        <v>#REF!</v>
      </c>
      <c r="S2636" t="e">
        <f>_xlfn.XLOOKUP(PROTEIN_stoich[[#This Row],[sequence]],[2]!Table1[sequence_without_asterisks],[2]!Table1[protein_stoich seq matches],"")</f>
        <v>#REF!</v>
      </c>
      <c r="T2636" t="e">
        <f>_xlfn.XLOOKUP(PROTEIN_stoich[[#This Row],[uniprot]],[1]!UniprotIFO[Entry],[1]!UniprotIFO[protein_id in GSM model format],"")</f>
        <v>#REF!</v>
      </c>
    </row>
    <row r="2637" spans="1:20" x14ac:dyDescent="0.2">
      <c r="A26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rt0017</v>
      </c>
      <c r="B2637" t="s">
        <v>690</v>
      </c>
      <c r="C2637" t="s">
        <v>378</v>
      </c>
      <c r="D2637" t="s">
        <v>691</v>
      </c>
      <c r="E2637" t="s">
        <v>16</v>
      </c>
      <c r="G2637" t="str">
        <f>IF(PROTEIN_stoich[[#This Row],[cofactor_manual]]="","",IF(ISNUMBER(FIND("_"&amp;PROTEIN_stoich[[#This Row],[translation_loc]]&amp;":",PROTEIN_stoich[[#This Row],[cofactor_manual]])),PROTEIN_stoich[[#This Row],[cofactor_manual]],SUBSTITUTE(PROTEIN_stoich[[#This Row],[cofactor_manual]],":","_"&amp;PROTEIN_stoich[[#This Row],[translation_loc]]&amp;":")))</f>
        <v>mg2_c:1</v>
      </c>
      <c r="H2637" t="s">
        <v>692</v>
      </c>
      <c r="I2637" s="25" cm="1">
        <f t="array" ref="I2637">SUMPRODUCT((LEN(PROTEIN_stoich[[#This Row],[sequence]])-LEN(SUBSTITUTE(PROTEIN_stoich[[#This Row],[sequence]],{"A";"C";"D";"E";"F";"G";"H";"I";"K";"L";"M";"N";"P";"Q";"R";"S";"T";"V";"W";"Y"},""))),{72.08;104.14;115.08;129.11;148.17;58.05;138.14;114.16;130.18;114.16;132.2;115.1;98.12;129.13;158.19;88.08;102.1;100.13;187.21;164.17})/1000</f>
        <v>37.259310000000006</v>
      </c>
      <c r="J2637" t="s">
        <v>3209</v>
      </c>
      <c r="K2637" s="4" t="s">
        <v>12</v>
      </c>
      <c r="M2637">
        <f>LEN(SUBSTITUTE(PROTEIN_stoich[[#This Row],[sequence]],"*",""))</f>
        <v>350</v>
      </c>
      <c r="N2637" t="s">
        <v>4800</v>
      </c>
      <c r="O2637" t="s">
        <v>16</v>
      </c>
      <c r="P2637" t="str">
        <f>_xlfn.LET(_xlpm.id,PROTEIN_stoich[[#This Row],[uniprot]],HYPERLINK("https://www.uniprot.org/uniprotkb/"&amp;_xlpm.id&amp;"/entry",_xlpm.id))</f>
        <v>A0A0K3CAI2</v>
      </c>
      <c r="Q2637" t="e">
        <f>_xlfn.XLOOKUP(PROTEIN_stoich[[#This Row],[uniprot]],[1]!UniprotIFO[Entry],[1]!UniprotIFO[Gene Ontology IDs],"")</f>
        <v>#REF!</v>
      </c>
      <c r="R2637" t="e">
        <f>_xlfn.XLOOKUP(PROTEIN_stoich[[#This Row],[uniprot]],[1]!UniprotIFO[Entry],[1]!UniprotIFO[essential?],"")</f>
        <v>#REF!</v>
      </c>
      <c r="S2637" t="e">
        <f>_xlfn.XLOOKUP(PROTEIN_stoich[[#This Row],[sequence]],[2]!Table1[sequence_without_asterisks],[2]!Table1[protein_stoich seq matches],"")</f>
        <v>#REF!</v>
      </c>
      <c r="T2637" t="e">
        <f>_xlfn.XLOOKUP(PROTEIN_stoich[[#This Row],[uniprot]],[1]!UniprotIFO[Entry],[1]!UniprotIFO[protein_id in GSM model format],"")</f>
        <v>#REF!</v>
      </c>
    </row>
    <row r="2638" spans="1:20" x14ac:dyDescent="0.2">
      <c r="A26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rt0008</v>
      </c>
      <c r="B2638" t="s">
        <v>688</v>
      </c>
      <c r="C2638" t="s">
        <v>632</v>
      </c>
      <c r="D2638" t="s">
        <v>689</v>
      </c>
      <c r="E2638" t="s">
        <v>335</v>
      </c>
      <c r="G26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8">
        <v>0</v>
      </c>
      <c r="I2638" s="25" cm="1">
        <f t="array" ref="I2638">SUMPRODUCT((LEN(PROTEIN_stoich[[#This Row],[sequence]])-LEN(SUBSTITUTE(PROTEIN_stoich[[#This Row],[sequence]],{"A";"C";"D";"E";"F";"G";"H";"I";"K";"L";"M";"N";"P";"Q";"R";"S";"T";"V";"W";"Y"},""))),{72.08;104.14;115.08;129.11;148.17;58.05;138.14;114.16;130.18;114.16;132.2;115.1;98.12;129.13;158.19;88.08;102.1;100.13;187.21;164.17})/1000</f>
        <v>102.74880999999998</v>
      </c>
      <c r="J2638" t="s">
        <v>3208</v>
      </c>
      <c r="K2638" s="4" t="s">
        <v>12</v>
      </c>
      <c r="M2638">
        <f>LEN(SUBSTITUTE(PROTEIN_stoich[[#This Row],[sequence]],"*",""))</f>
        <v>939</v>
      </c>
      <c r="O2638" t="s">
        <v>16</v>
      </c>
      <c r="P2638" t="str">
        <f>_xlfn.LET(_xlpm.id,PROTEIN_stoich[[#This Row],[uniprot]],HYPERLINK("https://www.uniprot.org/uniprotkb/"&amp;_xlpm.id&amp;"/entry",_xlpm.id))</f>
        <v>A0A2T0AH21</v>
      </c>
      <c r="Q2638" t="e">
        <f>_xlfn.XLOOKUP(PROTEIN_stoich[[#This Row],[uniprot]],[1]!UniprotIFO[Entry],[1]!UniprotIFO[Gene Ontology IDs],"")</f>
        <v>#REF!</v>
      </c>
      <c r="R2638" t="e">
        <f>_xlfn.XLOOKUP(PROTEIN_stoich[[#This Row],[uniprot]],[1]!UniprotIFO[Entry],[1]!UniprotIFO[essential?],"")</f>
        <v>#REF!</v>
      </c>
      <c r="S2638" t="e">
        <f>_xlfn.XLOOKUP(PROTEIN_stoich[[#This Row],[sequence]],[2]!Table1[sequence_without_asterisks],[2]!Table1[protein_stoich seq matches],"")</f>
        <v>#REF!</v>
      </c>
      <c r="T2638" t="e">
        <f>_xlfn.XLOOKUP(PROTEIN_stoich[[#This Row],[uniprot]],[1]!UniprotIFO[Entry],[1]!UniprotIFO[protein_id in GSM model format],"")</f>
        <v>#REF!</v>
      </c>
    </row>
    <row r="2639" spans="1:20" x14ac:dyDescent="0.2">
      <c r="A26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rt0004</v>
      </c>
      <c r="B2639" t="s">
        <v>686</v>
      </c>
      <c r="C2639" t="s">
        <v>435</v>
      </c>
      <c r="D2639" t="s">
        <v>687</v>
      </c>
      <c r="E2639" t="s">
        <v>16</v>
      </c>
      <c r="G26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39">
        <v>0</v>
      </c>
      <c r="I2639" s="25" cm="1">
        <f t="array" ref="I2639">SUMPRODUCT((LEN(PROTEIN_stoich[[#This Row],[sequence]])-LEN(SUBSTITUTE(PROTEIN_stoich[[#This Row],[sequence]],{"A";"C";"D";"E";"F";"G";"H";"I";"K";"L";"M";"N";"P";"Q";"R";"S";"T";"V";"W";"Y"},""))),{72.08;104.14;115.08;129.11;148.17;58.05;138.14;114.16;130.18;114.16;132.2;115.1;98.12;129.13;158.19;88.08;102.1;100.13;187.21;164.17})/1000</f>
        <v>39.21996</v>
      </c>
      <c r="J2639" t="s">
        <v>3207</v>
      </c>
      <c r="K2639" s="4" t="s">
        <v>12</v>
      </c>
      <c r="M2639">
        <f>LEN(SUBSTITUTE(PROTEIN_stoich[[#This Row],[sequence]],"*",""))</f>
        <v>354</v>
      </c>
      <c r="O2639" t="s">
        <v>16</v>
      </c>
      <c r="P2639" t="str">
        <f>_xlfn.LET(_xlpm.id,PROTEIN_stoich[[#This Row],[uniprot]],HYPERLINK("https://www.uniprot.org/uniprotkb/"&amp;_xlpm.id&amp;"/entry",_xlpm.id))</f>
        <v>A0A2T0AH34</v>
      </c>
      <c r="Q2639" t="e">
        <f>_xlfn.XLOOKUP(PROTEIN_stoich[[#This Row],[uniprot]],[1]!UniprotIFO[Entry],[1]!UniprotIFO[Gene Ontology IDs],"")</f>
        <v>#REF!</v>
      </c>
      <c r="R2639" t="e">
        <f>_xlfn.XLOOKUP(PROTEIN_stoich[[#This Row],[uniprot]],[1]!UniprotIFO[Entry],[1]!UniprotIFO[essential?],"")</f>
        <v>#REF!</v>
      </c>
      <c r="S2639" t="e">
        <f>_xlfn.XLOOKUP(PROTEIN_stoich[[#This Row],[sequence]],[2]!Table1[sequence_without_asterisks],[2]!Table1[protein_stoich seq matches],"")</f>
        <v>#REF!</v>
      </c>
      <c r="T2639" t="e">
        <f>_xlfn.XLOOKUP(PROTEIN_stoich[[#This Row],[uniprot]],[1]!UniprotIFO[Entry],[1]!UniprotIFO[protein_id in GSM model format],"")</f>
        <v>#REF!</v>
      </c>
    </row>
    <row r="2640" spans="1:20" x14ac:dyDescent="0.2">
      <c r="A26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RSM7</v>
      </c>
      <c r="B2640" t="s">
        <v>4709</v>
      </c>
      <c r="C2640" t="s">
        <v>4709</v>
      </c>
      <c r="D2640" t="s">
        <v>4710</v>
      </c>
      <c r="E2640" t="s">
        <v>23</v>
      </c>
      <c r="G26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0" s="25" cm="1">
        <f t="array" ref="I2640">SUMPRODUCT((LEN(PROTEIN_stoich[[#This Row],[sequence]])-LEN(SUBSTITUTE(PROTEIN_stoich[[#This Row],[sequence]],{"A";"C";"D";"E";"F";"G";"H";"I";"K";"L";"M";"N";"P";"Q";"R";"S";"T";"V";"W";"Y"},""))),{72.08;104.14;115.08;129.11;148.17;58.05;138.14;114.16;130.18;114.16;132.2;115.1;98.12;129.13;158.19;88.08;102.1;100.13;187.21;164.17})/1000</f>
        <v>26.759540000000001</v>
      </c>
      <c r="J2640" t="s">
        <v>4795</v>
      </c>
      <c r="K2640" s="4" t="s">
        <v>4741</v>
      </c>
      <c r="M2640">
        <f>LEN(SUBSTITUTE(PROTEIN_stoich[[#This Row],[sequence]],"*",""))</f>
        <v>248</v>
      </c>
      <c r="O2640" t="s">
        <v>16</v>
      </c>
      <c r="P2640" t="str">
        <f>_xlfn.LET(_xlpm.id,PROTEIN_stoich[[#This Row],[uniprot]],HYPERLINK("https://www.uniprot.org/uniprotkb/"&amp;_xlpm.id&amp;"/entry",_xlpm.id))</f>
        <v>A0A2T0A602</v>
      </c>
      <c r="Q2640" t="e">
        <f>_xlfn.XLOOKUP(PROTEIN_stoich[[#This Row],[uniprot]],[1]!UniprotIFO[Entry],[1]!UniprotIFO[Gene Ontology IDs],"")</f>
        <v>#REF!</v>
      </c>
      <c r="R2640" t="e">
        <f>_xlfn.XLOOKUP(PROTEIN_stoich[[#This Row],[uniprot]],[1]!UniprotIFO[Entry],[1]!UniprotIFO[essential?],"")</f>
        <v>#REF!</v>
      </c>
      <c r="S2640" t="e">
        <f>_xlfn.XLOOKUP(PROTEIN_stoich[[#This Row],[sequence]],[2]!Table1[sequence_without_asterisks],[2]!Table1[protein_stoich seq matches],"")</f>
        <v>#REF!</v>
      </c>
      <c r="T2640" t="e">
        <f>_xlfn.XLOOKUP(PROTEIN_stoich[[#This Row],[uniprot]],[1]!UniprotIFO[Entry],[1]!UniprotIFO[protein_id in GSM model format],"")</f>
        <v>#REF!</v>
      </c>
    </row>
    <row r="2641" spans="1:20" x14ac:dyDescent="0.2">
      <c r="A26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RSM28</v>
      </c>
      <c r="B2641" t="s">
        <v>4707</v>
      </c>
      <c r="C2641" t="s">
        <v>4707</v>
      </c>
      <c r="D2641" t="s">
        <v>4708</v>
      </c>
      <c r="E2641" t="s">
        <v>23</v>
      </c>
      <c r="G26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1" s="25" cm="1">
        <f t="array" ref="I2641">SUMPRODUCT((LEN(PROTEIN_stoich[[#This Row],[sequence]])-LEN(SUBSTITUTE(PROTEIN_stoich[[#This Row],[sequence]],{"A";"C";"D";"E";"F";"G";"H";"I";"K";"L";"M";"N";"P";"Q";"R";"S";"T";"V";"W";"Y"},""))),{72.08;104.14;115.08;129.11;148.17;58.05;138.14;114.16;130.18;114.16;132.2;115.1;98.12;129.13;158.19;88.08;102.1;100.13;187.21;164.17})/1000</f>
        <v>41.58475</v>
      </c>
      <c r="J2641" t="s">
        <v>4739</v>
      </c>
      <c r="K2641" s="4" t="s">
        <v>4741</v>
      </c>
      <c r="M2641">
        <f>LEN(SUBSTITUTE(PROTEIN_stoich[[#This Row],[sequence]],"*",""))</f>
        <v>361</v>
      </c>
      <c r="O2641" t="s">
        <v>16</v>
      </c>
      <c r="P2641" t="str">
        <f>_xlfn.LET(_xlpm.id,PROTEIN_stoich[[#This Row],[uniprot]],HYPERLINK("https://www.uniprot.org/uniprotkb/"&amp;_xlpm.id&amp;"/entry",_xlpm.id))</f>
        <v>Q03430</v>
      </c>
      <c r="Q2641" t="e">
        <f>_xlfn.XLOOKUP(PROTEIN_stoich[[#This Row],[uniprot]],[1]!UniprotIFO[Entry],[1]!UniprotIFO[Gene Ontology IDs],"")</f>
        <v>#REF!</v>
      </c>
      <c r="R2641" t="e">
        <f>_xlfn.XLOOKUP(PROTEIN_stoich[[#This Row],[uniprot]],[1]!UniprotIFO[Entry],[1]!UniprotIFO[essential?],"")</f>
        <v>#REF!</v>
      </c>
      <c r="S2641" t="e">
        <f>_xlfn.XLOOKUP(PROTEIN_stoich[[#This Row],[sequence]],[2]!Table1[sequence_without_asterisks],[2]!Table1[protein_stoich seq matches],"")</f>
        <v>#REF!</v>
      </c>
      <c r="T2641" t="e">
        <f>_xlfn.XLOOKUP(PROTEIN_stoich[[#This Row],[uniprot]],[1]!UniprotIFO[Entry],[1]!UniprotIFO[protein_id in GSM model format],"")</f>
        <v>#REF!</v>
      </c>
    </row>
    <row r="2642" spans="1:20" x14ac:dyDescent="0.2">
      <c r="A26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RSM27</v>
      </c>
      <c r="B2642" t="s">
        <v>4705</v>
      </c>
      <c r="C2642" t="s">
        <v>4705</v>
      </c>
      <c r="D2642" t="s">
        <v>4706</v>
      </c>
      <c r="E2642" t="s">
        <v>23</v>
      </c>
      <c r="G26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2" s="25" cm="1">
        <f t="array" ref="I2642">SUMPRODUCT((LEN(PROTEIN_stoich[[#This Row],[sequence]])-LEN(SUBSTITUTE(PROTEIN_stoich[[#This Row],[sequence]],{"A";"C";"D";"E";"F";"G";"H";"I";"K";"L";"M";"N";"P";"Q";"R";"S";"T";"V";"W";"Y"},""))),{72.08;104.14;115.08;129.11;148.17;58.05;138.14;114.16;130.18;114.16;132.2;115.1;98.12;129.13;158.19;88.08;102.1;100.13;187.21;164.17})/1000</f>
        <v>18.522069999999996</v>
      </c>
      <c r="J2642" t="s">
        <v>4370</v>
      </c>
      <c r="K2642" s="4" t="s">
        <v>4741</v>
      </c>
      <c r="M2642">
        <f>LEN(SUBSTITUTE(PROTEIN_stoich[[#This Row],[sequence]],"*",""))</f>
        <v>167</v>
      </c>
      <c r="O2642" t="s">
        <v>16</v>
      </c>
      <c r="P2642" t="str">
        <f>_xlfn.LET(_xlpm.id,PROTEIN_stoich[[#This Row],[uniprot]],HYPERLINK("https://www.uniprot.org/uniprotkb/"&amp;_xlpm.id&amp;"/entry",_xlpm.id))</f>
        <v>A0A0K3CH63</v>
      </c>
      <c r="Q2642" t="e">
        <f>_xlfn.XLOOKUP(PROTEIN_stoich[[#This Row],[uniprot]],[1]!UniprotIFO[Entry],[1]!UniprotIFO[Gene Ontology IDs],"")</f>
        <v>#REF!</v>
      </c>
      <c r="R2642" t="e">
        <f>_xlfn.XLOOKUP(PROTEIN_stoich[[#This Row],[uniprot]],[1]!UniprotIFO[Entry],[1]!UniprotIFO[essential?],"")</f>
        <v>#REF!</v>
      </c>
      <c r="S2642" t="e">
        <f>_xlfn.XLOOKUP(PROTEIN_stoich[[#This Row],[sequence]],[2]!Table1[sequence_without_asterisks],[2]!Table1[protein_stoich seq matches],"")</f>
        <v>#REF!</v>
      </c>
      <c r="T2642" t="e">
        <f>_xlfn.XLOOKUP(PROTEIN_stoich[[#This Row],[uniprot]],[1]!UniprotIFO[Entry],[1]!UniprotIFO[protein_id in GSM model format],"")</f>
        <v>#REF!</v>
      </c>
    </row>
    <row r="2643" spans="1:20" x14ac:dyDescent="0.2">
      <c r="A26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RSM26</v>
      </c>
      <c r="B2643" t="s">
        <v>4703</v>
      </c>
      <c r="C2643" t="s">
        <v>4703</v>
      </c>
      <c r="D2643" t="s">
        <v>4704</v>
      </c>
      <c r="E2643" t="s">
        <v>23</v>
      </c>
      <c r="G26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3" s="25" cm="1">
        <f t="array" ref="I2643">SUMPRODUCT((LEN(PROTEIN_stoich[[#This Row],[sequence]])-LEN(SUBSTITUTE(PROTEIN_stoich[[#This Row],[sequence]],{"A";"C";"D";"E";"F";"G";"H";"I";"K";"L";"M";"N";"P";"Q";"R";"S";"T";"V";"W";"Y"},""))),{72.08;104.14;115.08;129.11;148.17;58.05;138.14;114.16;130.18;114.16;132.2;115.1;98.12;129.13;158.19;88.08;102.1;100.13;187.21;164.17})/1000</f>
        <v>30.475209999999993</v>
      </c>
      <c r="J2643" t="s">
        <v>4738</v>
      </c>
      <c r="K2643" s="4" t="s">
        <v>4741</v>
      </c>
      <c r="M2643">
        <f>LEN(SUBSTITUTE(PROTEIN_stoich[[#This Row],[sequence]],"*",""))</f>
        <v>266</v>
      </c>
      <c r="O2643" t="s">
        <v>16</v>
      </c>
      <c r="P2643" t="str">
        <f>_xlfn.LET(_xlpm.id,PROTEIN_stoich[[#This Row],[uniprot]],HYPERLINK("https://www.uniprot.org/uniprotkb/"&amp;_xlpm.id&amp;"/entry",_xlpm.id))</f>
        <v>P47141</v>
      </c>
      <c r="Q2643" t="e">
        <f>_xlfn.XLOOKUP(PROTEIN_stoich[[#This Row],[uniprot]],[1]!UniprotIFO[Entry],[1]!UniprotIFO[Gene Ontology IDs],"")</f>
        <v>#REF!</v>
      </c>
      <c r="R2643" t="e">
        <f>_xlfn.XLOOKUP(PROTEIN_stoich[[#This Row],[uniprot]],[1]!UniprotIFO[Entry],[1]!UniprotIFO[essential?],"")</f>
        <v>#REF!</v>
      </c>
      <c r="S2643" t="e">
        <f>_xlfn.XLOOKUP(PROTEIN_stoich[[#This Row],[sequence]],[2]!Table1[sequence_without_asterisks],[2]!Table1[protein_stoich seq matches],"")</f>
        <v>#REF!</v>
      </c>
      <c r="T2643" t="e">
        <f>_xlfn.XLOOKUP(PROTEIN_stoich[[#This Row],[uniprot]],[1]!UniprotIFO[Entry],[1]!UniprotIFO[protein_id in GSM model format],"")</f>
        <v>#REF!</v>
      </c>
    </row>
    <row r="2644" spans="1:20" x14ac:dyDescent="0.2">
      <c r="A26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RSM24</v>
      </c>
      <c r="B2644" t="s">
        <v>4701</v>
      </c>
      <c r="C2644" t="s">
        <v>4701</v>
      </c>
      <c r="D2644" t="s">
        <v>4702</v>
      </c>
      <c r="E2644" t="s">
        <v>23</v>
      </c>
      <c r="G26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4" s="25" cm="1">
        <f t="array" ref="I2644">SUMPRODUCT((LEN(PROTEIN_stoich[[#This Row],[sequence]])-LEN(SUBSTITUTE(PROTEIN_stoich[[#This Row],[sequence]],{"A";"C";"D";"E";"F";"G";"H";"I";"K";"L";"M";"N";"P";"Q";"R";"S";"T";"V";"W";"Y"},""))),{72.08;104.14;115.08;129.11;148.17;58.05;138.14;114.16;130.18;114.16;132.2;115.1;98.12;129.13;158.19;88.08;102.1;100.13;187.21;164.17})/1000</f>
        <v>31.446540000000002</v>
      </c>
      <c r="J2644" t="s">
        <v>4371</v>
      </c>
      <c r="K2644" s="4" t="s">
        <v>4741</v>
      </c>
      <c r="M2644">
        <f>LEN(SUBSTITUTE(PROTEIN_stoich[[#This Row],[sequence]],"*",""))</f>
        <v>268</v>
      </c>
      <c r="O2644" t="s">
        <v>16</v>
      </c>
      <c r="P2644" t="str">
        <f>_xlfn.LET(_xlpm.id,PROTEIN_stoich[[#This Row],[uniprot]],HYPERLINK("https://www.uniprot.org/uniprotkb/"&amp;_xlpm.id&amp;"/entry",_xlpm.id))</f>
        <v>A0A0K3CLH9</v>
      </c>
      <c r="Q2644" t="e">
        <f>_xlfn.XLOOKUP(PROTEIN_stoich[[#This Row],[uniprot]],[1]!UniprotIFO[Entry],[1]!UniprotIFO[Gene Ontology IDs],"")</f>
        <v>#REF!</v>
      </c>
      <c r="R2644" t="e">
        <f>_xlfn.XLOOKUP(PROTEIN_stoich[[#This Row],[uniprot]],[1]!UniprotIFO[Entry],[1]!UniprotIFO[essential?],"")</f>
        <v>#REF!</v>
      </c>
      <c r="S2644" t="e">
        <f>_xlfn.XLOOKUP(PROTEIN_stoich[[#This Row],[sequence]],[2]!Table1[sequence_without_asterisks],[2]!Table1[protein_stoich seq matches],"")</f>
        <v>#REF!</v>
      </c>
      <c r="T2644" t="e">
        <f>_xlfn.XLOOKUP(PROTEIN_stoich[[#This Row],[uniprot]],[1]!UniprotIFO[Entry],[1]!UniprotIFO[protein_id in GSM model format],"")</f>
        <v>#REF!</v>
      </c>
    </row>
    <row r="2645" spans="1:20" x14ac:dyDescent="0.2">
      <c r="A26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RSM23</v>
      </c>
      <c r="B2645" t="s">
        <v>4699</v>
      </c>
      <c r="C2645" t="s">
        <v>4699</v>
      </c>
      <c r="D2645" t="s">
        <v>4700</v>
      </c>
      <c r="E2645" t="s">
        <v>23</v>
      </c>
      <c r="G26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5" s="25" cm="1">
        <f t="array" ref="I2645">SUMPRODUCT((LEN(PROTEIN_stoich[[#This Row],[sequence]])-LEN(SUBSTITUTE(PROTEIN_stoich[[#This Row],[sequence]],{"A";"C";"D";"E";"F";"G";"H";"I";"K";"L";"M";"N";"P";"Q";"R";"S";"T";"V";"W";"Y"},""))),{72.08;104.14;115.08;129.11;148.17;58.05;138.14;114.16;130.18;114.16;132.2;115.1;98.12;129.13;158.19;88.08;102.1;100.13;187.21;164.17})/1000</f>
        <v>49.204709999999999</v>
      </c>
      <c r="J2645" t="s">
        <v>4374</v>
      </c>
      <c r="K2645" s="4" t="s">
        <v>4741</v>
      </c>
      <c r="M2645">
        <f>LEN(SUBSTITUTE(PROTEIN_stoich[[#This Row],[sequence]],"*",""))</f>
        <v>445</v>
      </c>
      <c r="O2645" t="s">
        <v>16</v>
      </c>
      <c r="P2645" t="str">
        <f>_xlfn.LET(_xlpm.id,PROTEIN_stoich[[#This Row],[uniprot]],HYPERLINK("https://www.uniprot.org/uniprotkb/"&amp;_xlpm.id&amp;"/entry",_xlpm.id))</f>
        <v>A0A2T0A3E7</v>
      </c>
      <c r="Q2645" t="e">
        <f>_xlfn.XLOOKUP(PROTEIN_stoich[[#This Row],[uniprot]],[1]!UniprotIFO[Entry],[1]!UniprotIFO[Gene Ontology IDs],"")</f>
        <v>#REF!</v>
      </c>
      <c r="R2645" t="e">
        <f>_xlfn.XLOOKUP(PROTEIN_stoich[[#This Row],[uniprot]],[1]!UniprotIFO[Entry],[1]!UniprotIFO[essential?],"")</f>
        <v>#REF!</v>
      </c>
      <c r="S2645" t="e">
        <f>_xlfn.XLOOKUP(PROTEIN_stoich[[#This Row],[sequence]],[2]!Table1[sequence_without_asterisks],[2]!Table1[protein_stoich seq matches],"")</f>
        <v>#REF!</v>
      </c>
      <c r="T2645" t="e">
        <f>_xlfn.XLOOKUP(PROTEIN_stoich[[#This Row],[uniprot]],[1]!UniprotIFO[Entry],[1]!UniprotIFO[protein_id in GSM model format],"")</f>
        <v>#REF!</v>
      </c>
    </row>
    <row r="2646" spans="1:20" x14ac:dyDescent="0.2">
      <c r="A26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RSM18</v>
      </c>
      <c r="B2646" t="s">
        <v>4697</v>
      </c>
      <c r="C2646" t="s">
        <v>4697</v>
      </c>
      <c r="D2646" t="s">
        <v>4698</v>
      </c>
      <c r="E2646" t="s">
        <v>23</v>
      </c>
      <c r="G26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6" s="25" cm="1">
        <f t="array" ref="I2646">SUMPRODUCT((LEN(PROTEIN_stoich[[#This Row],[sequence]])-LEN(SUBSTITUTE(PROTEIN_stoich[[#This Row],[sequence]],{"A";"C";"D";"E";"F";"G";"H";"I";"K";"L";"M";"N";"P";"Q";"R";"S";"T";"V";"W";"Y"},""))),{72.08;104.14;115.08;129.11;148.17;58.05;138.14;114.16;130.18;114.16;132.2;115.1;98.12;129.13;158.19;88.08;102.1;100.13;187.21;164.17})/1000</f>
        <v>21.488670000000003</v>
      </c>
      <c r="J2646" t="s">
        <v>4352</v>
      </c>
      <c r="K2646" s="4" t="s">
        <v>4741</v>
      </c>
      <c r="M2646">
        <f>LEN(SUBSTITUTE(PROTEIN_stoich[[#This Row],[sequence]],"*",""))</f>
        <v>198</v>
      </c>
      <c r="O2646" t="s">
        <v>16</v>
      </c>
      <c r="P2646" t="str">
        <f>_xlfn.LET(_xlpm.id,PROTEIN_stoich[[#This Row],[uniprot]],HYPERLINK("https://www.uniprot.org/uniprotkb/"&amp;_xlpm.id&amp;"/entry",_xlpm.id))</f>
        <v>A0A0K3C6N7</v>
      </c>
      <c r="Q2646" t="e">
        <f>_xlfn.XLOOKUP(PROTEIN_stoich[[#This Row],[uniprot]],[1]!UniprotIFO[Entry],[1]!UniprotIFO[Gene Ontology IDs],"")</f>
        <v>#REF!</v>
      </c>
      <c r="R2646" t="e">
        <f>_xlfn.XLOOKUP(PROTEIN_stoich[[#This Row],[uniprot]],[1]!UniprotIFO[Entry],[1]!UniprotIFO[essential?],"")</f>
        <v>#REF!</v>
      </c>
      <c r="S2646" t="e">
        <f>_xlfn.XLOOKUP(PROTEIN_stoich[[#This Row],[sequence]],[2]!Table1[sequence_without_asterisks],[2]!Table1[protein_stoich seq matches],"")</f>
        <v>#REF!</v>
      </c>
      <c r="T2646" t="e">
        <f>_xlfn.XLOOKUP(PROTEIN_stoich[[#This Row],[uniprot]],[1]!UniprotIFO[Entry],[1]!UniprotIFO[protein_id in GSM model format],"")</f>
        <v>#REF!</v>
      </c>
    </row>
    <row r="2647" spans="1:20" x14ac:dyDescent="0.2">
      <c r="A26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RSM10</v>
      </c>
      <c r="B2647" t="s">
        <v>4695</v>
      </c>
      <c r="C2647" t="s">
        <v>4695</v>
      </c>
      <c r="D2647" t="s">
        <v>4696</v>
      </c>
      <c r="E2647" t="s">
        <v>23</v>
      </c>
      <c r="G26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47" t="s">
        <v>4862</v>
      </c>
      <c r="I2647" s="25" cm="1">
        <f t="array" ref="I2647">SUMPRODUCT((LEN(PROTEIN_stoich[[#This Row],[sequence]])-LEN(SUBSTITUTE(PROTEIN_stoich[[#This Row],[sequence]],{"A";"C";"D";"E";"F";"G";"H";"I";"K";"L";"M";"N";"P";"Q";"R";"S";"T";"V";"W";"Y"},""))),{72.08;104.14;115.08;129.11;148.17;58.05;138.14;114.16;130.18;114.16;132.2;115.1;98.12;129.13;158.19;88.08;102.1;100.13;187.21;164.17})/1000</f>
        <v>32.210909999999998</v>
      </c>
      <c r="J2647" t="s">
        <v>4794</v>
      </c>
      <c r="K2647" s="4" t="s">
        <v>4741</v>
      </c>
      <c r="M2647">
        <f>LEN(SUBSTITUTE(PROTEIN_stoich[[#This Row],[sequence]],"*",""))</f>
        <v>295</v>
      </c>
      <c r="O2647" t="s">
        <v>16</v>
      </c>
      <c r="P2647" t="str">
        <f>_xlfn.LET(_xlpm.id,PROTEIN_stoich[[#This Row],[uniprot]],HYPERLINK("https://www.uniprot.org/uniprotkb/"&amp;_xlpm.id&amp;"/entry",_xlpm.id))</f>
        <v>A0A0K3CKL1</v>
      </c>
      <c r="Q2647" t="e">
        <f>_xlfn.XLOOKUP(PROTEIN_stoich[[#This Row],[uniprot]],[1]!UniprotIFO[Entry],[1]!UniprotIFO[Gene Ontology IDs],"")</f>
        <v>#REF!</v>
      </c>
      <c r="R2647" t="e">
        <f>_xlfn.XLOOKUP(PROTEIN_stoich[[#This Row],[uniprot]],[1]!UniprotIFO[Entry],[1]!UniprotIFO[essential?],"")</f>
        <v>#REF!</v>
      </c>
      <c r="S2647" t="e">
        <f>_xlfn.XLOOKUP(PROTEIN_stoich[[#This Row],[sequence]],[2]!Table1[sequence_without_asterisks],[2]!Table1[protein_stoich seq matches],"")</f>
        <v>#REF!</v>
      </c>
      <c r="T2647" t="e">
        <f>_xlfn.XLOOKUP(PROTEIN_stoich[[#This Row],[uniprot]],[1]!UniprotIFO[Entry],[1]!UniprotIFO[protein_id in GSM model format],"")</f>
        <v>#REF!</v>
      </c>
    </row>
    <row r="2648" spans="1:20" x14ac:dyDescent="0.2">
      <c r="A26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RPS9A</v>
      </c>
      <c r="B2648" t="s">
        <v>4444</v>
      </c>
      <c r="C2648" t="s">
        <v>4444</v>
      </c>
      <c r="D2648" t="s">
        <v>4572</v>
      </c>
      <c r="E2648" t="s">
        <v>16</v>
      </c>
      <c r="G26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8" s="25" cm="1">
        <f t="array" ref="I2648">SUMPRODUCT((LEN(PROTEIN_stoich[[#This Row],[sequence]])-LEN(SUBSTITUTE(PROTEIN_stoich[[#This Row],[sequence]],{"A";"C";"D";"E";"F";"G";"H";"I";"K";"L";"M";"N";"P";"Q";"R";"S";"T";"V";"W";"Y"},""))),{72.08;104.14;115.08;129.11;148.17;58.05;138.14;114.16;130.18;114.16;132.2;115.1;98.12;129.13;158.19;88.08;102.1;100.13;187.21;164.17})/1000</f>
        <v>22.482769999999995</v>
      </c>
      <c r="J2648" t="s">
        <v>4390</v>
      </c>
      <c r="K2648" s="4" t="s">
        <v>4741</v>
      </c>
      <c r="M2648">
        <f>LEN(SUBSTITUTE(PROTEIN_stoich[[#This Row],[sequence]],"*",""))</f>
        <v>195</v>
      </c>
      <c r="O2648" t="s">
        <v>16</v>
      </c>
      <c r="P2648" t="str">
        <f>_xlfn.LET(_xlpm.id,PROTEIN_stoich[[#This Row],[uniprot]],HYPERLINK("https://www.uniprot.org/uniprotkb/"&amp;_xlpm.id&amp;"/entry",_xlpm.id))</f>
        <v>A0A2S9ZZM3</v>
      </c>
      <c r="Q2648" t="e">
        <f>_xlfn.XLOOKUP(PROTEIN_stoich[[#This Row],[uniprot]],[1]!UniprotIFO[Entry],[1]!UniprotIFO[Gene Ontology IDs],"")</f>
        <v>#REF!</v>
      </c>
      <c r="R2648" t="e">
        <f>_xlfn.XLOOKUP(PROTEIN_stoich[[#This Row],[uniprot]],[1]!UniprotIFO[Entry],[1]!UniprotIFO[essential?],"")</f>
        <v>#REF!</v>
      </c>
      <c r="S2648" t="e">
        <f>_xlfn.XLOOKUP(PROTEIN_stoich[[#This Row],[sequence]],[2]!Table1[sequence_without_asterisks],[2]!Table1[protein_stoich seq matches],"")</f>
        <v>#REF!</v>
      </c>
      <c r="T2648" t="e">
        <f>_xlfn.XLOOKUP(PROTEIN_stoich[[#This Row],[uniprot]],[1]!UniprotIFO[Entry],[1]!UniprotIFO[protein_id in GSM model format],"")</f>
        <v>#REF!</v>
      </c>
    </row>
    <row r="2649" spans="1:20" x14ac:dyDescent="0.2">
      <c r="A26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RPS8A</v>
      </c>
      <c r="B2649" t="s">
        <v>4443</v>
      </c>
      <c r="C2649" t="s">
        <v>4443</v>
      </c>
      <c r="D2649" t="s">
        <v>4571</v>
      </c>
      <c r="E2649" t="s">
        <v>16</v>
      </c>
      <c r="G26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49" s="25" cm="1">
        <f t="array" ref="I2649">SUMPRODUCT((LEN(PROTEIN_stoich[[#This Row],[sequence]])-LEN(SUBSTITUTE(PROTEIN_stoich[[#This Row],[sequence]],{"A";"C";"D";"E";"F";"G";"H";"I";"K";"L";"M";"N";"P";"Q";"R";"S";"T";"V";"W";"Y"},""))),{72.08;104.14;115.08;129.11;148.17;58.05;138.14;114.16;130.18;114.16;132.2;115.1;98.12;129.13;158.19;88.08;102.1;100.13;187.21;164.17})/1000</f>
        <v>23.963979999999999</v>
      </c>
      <c r="J2649" t="s">
        <v>4781</v>
      </c>
      <c r="K2649" s="4" t="s">
        <v>4741</v>
      </c>
      <c r="M2649">
        <f>LEN(SUBSTITUTE(PROTEIN_stoich[[#This Row],[sequence]],"*",""))</f>
        <v>212</v>
      </c>
      <c r="O2649" t="s">
        <v>16</v>
      </c>
      <c r="P2649" t="str">
        <f>_xlfn.LET(_xlpm.id,PROTEIN_stoich[[#This Row],[uniprot]],HYPERLINK("https://www.uniprot.org/uniprotkb/"&amp;_xlpm.id&amp;"/entry",_xlpm.id))</f>
        <v>A0A0K3CFT5</v>
      </c>
      <c r="Q2649" t="e">
        <f>_xlfn.XLOOKUP(PROTEIN_stoich[[#This Row],[uniprot]],[1]!UniprotIFO[Entry],[1]!UniprotIFO[Gene Ontology IDs],"")</f>
        <v>#REF!</v>
      </c>
      <c r="R2649" t="e">
        <f>_xlfn.XLOOKUP(PROTEIN_stoich[[#This Row],[uniprot]],[1]!UniprotIFO[Entry],[1]!UniprotIFO[essential?],"")</f>
        <v>#REF!</v>
      </c>
      <c r="S2649" t="e">
        <f>_xlfn.XLOOKUP(PROTEIN_stoich[[#This Row],[sequence]],[2]!Table1[sequence_without_asterisks],[2]!Table1[protein_stoich seq matches],"")</f>
        <v>#REF!</v>
      </c>
      <c r="T2649" t="e">
        <f>_xlfn.XLOOKUP(PROTEIN_stoich[[#This Row],[uniprot]],[1]!UniprotIFO[Entry],[1]!UniprotIFO[protein_id in GSM model format],"")</f>
        <v>#REF!</v>
      </c>
    </row>
    <row r="2650" spans="1:20" x14ac:dyDescent="0.2">
      <c r="A26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RPS7A</v>
      </c>
      <c r="B2650" t="s">
        <v>4442</v>
      </c>
      <c r="C2650" t="s">
        <v>4442</v>
      </c>
      <c r="D2650" t="s">
        <v>4570</v>
      </c>
      <c r="E2650" t="s">
        <v>16</v>
      </c>
      <c r="G26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0" s="25" cm="1">
        <f t="array" ref="I2650">SUMPRODUCT((LEN(PROTEIN_stoich[[#This Row],[sequence]])-LEN(SUBSTITUTE(PROTEIN_stoich[[#This Row],[sequence]],{"A";"C";"D";"E";"F";"G";"H";"I";"K";"L";"M";"N";"P";"Q";"R";"S";"T";"V";"W";"Y"},""))),{72.08;104.14;115.08;129.11;148.17;58.05;138.14;114.16;130.18;114.16;132.2;115.1;98.12;129.13;158.19;88.08;102.1;100.13;187.21;164.17})/1000</f>
        <v>21.955069999999996</v>
      </c>
      <c r="J2650" t="s">
        <v>4395</v>
      </c>
      <c r="K2650" s="4" t="s">
        <v>4741</v>
      </c>
      <c r="M2650">
        <f>LEN(SUBSTITUTE(PROTEIN_stoich[[#This Row],[sequence]],"*",""))</f>
        <v>192</v>
      </c>
      <c r="O2650" t="s">
        <v>16</v>
      </c>
      <c r="P2650" t="str">
        <f>_xlfn.LET(_xlpm.id,PROTEIN_stoich[[#This Row],[uniprot]],HYPERLINK("https://www.uniprot.org/uniprotkb/"&amp;_xlpm.id&amp;"/entry",_xlpm.id))</f>
        <v>A0A061AM90</v>
      </c>
      <c r="Q2650" t="e">
        <f>_xlfn.XLOOKUP(PROTEIN_stoich[[#This Row],[uniprot]],[1]!UniprotIFO[Entry],[1]!UniprotIFO[Gene Ontology IDs],"")</f>
        <v>#REF!</v>
      </c>
      <c r="R2650" t="e">
        <f>_xlfn.XLOOKUP(PROTEIN_stoich[[#This Row],[uniprot]],[1]!UniprotIFO[Entry],[1]!UniprotIFO[essential?],"")</f>
        <v>#REF!</v>
      </c>
      <c r="S2650" t="e">
        <f>_xlfn.XLOOKUP(PROTEIN_stoich[[#This Row],[sequence]],[2]!Table1[sequence_without_asterisks],[2]!Table1[protein_stoich seq matches],"")</f>
        <v>#REF!</v>
      </c>
      <c r="T2650" t="e">
        <f>_xlfn.XLOOKUP(PROTEIN_stoich[[#This Row],[uniprot]],[1]!UniprotIFO[Entry],[1]!UniprotIFO[protein_id in GSM model format],"")</f>
        <v>#REF!</v>
      </c>
    </row>
    <row r="2651" spans="1:20" x14ac:dyDescent="0.2">
      <c r="A26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RPS6A</v>
      </c>
      <c r="B2651" t="s">
        <v>4441</v>
      </c>
      <c r="C2651" t="s">
        <v>4441</v>
      </c>
      <c r="D2651" t="s">
        <v>4569</v>
      </c>
      <c r="E2651" t="s">
        <v>16</v>
      </c>
      <c r="G26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1" s="25" cm="1">
        <f t="array" ref="I2651">SUMPRODUCT((LEN(PROTEIN_stoich[[#This Row],[sequence]])-LEN(SUBSTITUTE(PROTEIN_stoich[[#This Row],[sequence]],{"A";"C";"D";"E";"F";"G";"H";"I";"K";"L";"M";"N";"P";"Q";"R";"S";"T";"V";"W";"Y"},""))),{72.08;104.14;115.08;129.11;148.17;58.05;138.14;114.16;130.18;114.16;132.2;115.1;98.12;129.13;158.19;88.08;102.1;100.13;187.21;164.17})/1000</f>
        <v>27.595939999999999</v>
      </c>
      <c r="J2651" t="s">
        <v>4780</v>
      </c>
      <c r="K2651" s="4" t="s">
        <v>4741</v>
      </c>
      <c r="M2651">
        <f>LEN(SUBSTITUTE(PROTEIN_stoich[[#This Row],[sequence]],"*",""))</f>
        <v>238</v>
      </c>
      <c r="O2651" t="s">
        <v>16</v>
      </c>
      <c r="P2651" t="str">
        <f>_xlfn.LET(_xlpm.id,PROTEIN_stoich[[#This Row],[uniprot]],HYPERLINK("https://www.uniprot.org/uniprotkb/"&amp;_xlpm.id&amp;"/entry",_xlpm.id))</f>
        <v>A0A2S9ZXE0</v>
      </c>
      <c r="Q2651" t="e">
        <f>_xlfn.XLOOKUP(PROTEIN_stoich[[#This Row],[uniprot]],[1]!UniprotIFO[Entry],[1]!UniprotIFO[Gene Ontology IDs],"")</f>
        <v>#REF!</v>
      </c>
      <c r="R2651" t="e">
        <f>_xlfn.XLOOKUP(PROTEIN_stoich[[#This Row],[uniprot]],[1]!UniprotIFO[Entry],[1]!UniprotIFO[essential?],"")</f>
        <v>#REF!</v>
      </c>
      <c r="S2651" t="e">
        <f>_xlfn.XLOOKUP(PROTEIN_stoich[[#This Row],[sequence]],[2]!Table1[sequence_without_asterisks],[2]!Table1[protein_stoich seq matches],"")</f>
        <v>#REF!</v>
      </c>
      <c r="T2651" t="e">
        <f>_xlfn.XLOOKUP(PROTEIN_stoich[[#This Row],[uniprot]],[1]!UniprotIFO[Entry],[1]!UniprotIFO[protein_id in GSM model format],"")</f>
        <v>#REF!</v>
      </c>
    </row>
    <row r="2652" spans="1:20" x14ac:dyDescent="0.2">
      <c r="A26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RPS5</v>
      </c>
      <c r="B2652" t="s">
        <v>4440</v>
      </c>
      <c r="C2652" t="s">
        <v>4440</v>
      </c>
      <c r="D2652" t="s">
        <v>4568</v>
      </c>
      <c r="E2652" t="s">
        <v>16</v>
      </c>
      <c r="G26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2" s="25" cm="1">
        <f t="array" ref="I2652">SUMPRODUCT((LEN(PROTEIN_stoich[[#This Row],[sequence]])-LEN(SUBSTITUTE(PROTEIN_stoich[[#This Row],[sequence]],{"A";"C";"D";"E";"F";"G";"H";"I";"K";"L";"M";"N";"P";"Q";"R";"S";"T";"V";"W";"Y"},""))),{72.08;104.14;115.08;129.11;148.17;58.05;138.14;114.16;130.18;114.16;132.2;115.1;98.12;129.13;158.19;88.08;102.1;100.13;187.21;164.17})/1000</f>
        <v>22.990979999999997</v>
      </c>
      <c r="J2652" t="s">
        <v>4399</v>
      </c>
      <c r="K2652" s="4" t="s">
        <v>4741</v>
      </c>
      <c r="M2652">
        <f>LEN(SUBSTITUTE(PROTEIN_stoich[[#This Row],[sequence]],"*",""))</f>
        <v>206</v>
      </c>
      <c r="O2652" t="s">
        <v>16</v>
      </c>
      <c r="P2652" t="str">
        <f>_xlfn.LET(_xlpm.id,PROTEIN_stoich[[#This Row],[uniprot]],HYPERLINK("https://www.uniprot.org/uniprotkb/"&amp;_xlpm.id&amp;"/entry",_xlpm.id))</f>
        <v>A0A061B1S7</v>
      </c>
      <c r="Q2652" t="e">
        <f>_xlfn.XLOOKUP(PROTEIN_stoich[[#This Row],[uniprot]],[1]!UniprotIFO[Entry],[1]!UniprotIFO[Gene Ontology IDs],"")</f>
        <v>#REF!</v>
      </c>
      <c r="R2652" t="e">
        <f>_xlfn.XLOOKUP(PROTEIN_stoich[[#This Row],[uniprot]],[1]!UniprotIFO[Entry],[1]!UniprotIFO[essential?],"")</f>
        <v>#REF!</v>
      </c>
      <c r="S2652" t="e">
        <f>_xlfn.XLOOKUP(PROTEIN_stoich[[#This Row],[sequence]],[2]!Table1[sequence_without_asterisks],[2]!Table1[protein_stoich seq matches],"")</f>
        <v>#REF!</v>
      </c>
      <c r="T2652" t="e">
        <f>_xlfn.XLOOKUP(PROTEIN_stoich[[#This Row],[uniprot]],[1]!UniprotIFO[Entry],[1]!UniprotIFO[protein_id in GSM model format],"")</f>
        <v>#REF!</v>
      </c>
    </row>
    <row r="2653" spans="1:20" x14ac:dyDescent="0.2">
      <c r="A26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RPS4A</v>
      </c>
      <c r="B2653" t="s">
        <v>4439</v>
      </c>
      <c r="C2653" t="s">
        <v>4439</v>
      </c>
      <c r="D2653" t="s">
        <v>4567</v>
      </c>
      <c r="E2653" t="s">
        <v>16</v>
      </c>
      <c r="G26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3" s="25" cm="1">
        <f t="array" ref="I2653">SUMPRODUCT((LEN(PROTEIN_stoich[[#This Row],[sequence]])-LEN(SUBSTITUTE(PROTEIN_stoich[[#This Row],[sequence]],{"A";"C";"D";"E";"F";"G";"H";"I";"K";"L";"M";"N";"P";"Q";"R";"S";"T";"V";"W";"Y"},""))),{72.08;104.14;115.08;129.11;148.17;58.05;138.14;114.16;130.18;114.16;132.2;115.1;98.12;129.13;158.19;88.08;102.1;100.13;187.21;164.17})/1000</f>
        <v>30.182719999999996</v>
      </c>
      <c r="J2653" t="s">
        <v>4376</v>
      </c>
      <c r="K2653" s="4" t="s">
        <v>4741</v>
      </c>
      <c r="M2653">
        <f>LEN(SUBSTITUTE(PROTEIN_stoich[[#This Row],[sequence]],"*",""))</f>
        <v>264</v>
      </c>
      <c r="O2653" t="s">
        <v>16</v>
      </c>
      <c r="P2653" t="str">
        <f>_xlfn.LET(_xlpm.id,PROTEIN_stoich[[#This Row],[uniprot]],HYPERLINK("https://www.uniprot.org/uniprotkb/"&amp;_xlpm.id&amp;"/entry",_xlpm.id))</f>
        <v>A0A2T0AHZ5</v>
      </c>
      <c r="Q2653" t="e">
        <f>_xlfn.XLOOKUP(PROTEIN_stoich[[#This Row],[uniprot]],[1]!UniprotIFO[Entry],[1]!UniprotIFO[Gene Ontology IDs],"")</f>
        <v>#REF!</v>
      </c>
      <c r="R2653" t="e">
        <f>_xlfn.XLOOKUP(PROTEIN_stoich[[#This Row],[uniprot]],[1]!UniprotIFO[Entry],[1]!UniprotIFO[essential?],"")</f>
        <v>#REF!</v>
      </c>
      <c r="S2653" t="e">
        <f>_xlfn.XLOOKUP(PROTEIN_stoich[[#This Row],[sequence]],[2]!Table1[sequence_without_asterisks],[2]!Table1[protein_stoich seq matches],"")</f>
        <v>#REF!</v>
      </c>
      <c r="T2653" t="e">
        <f>_xlfn.XLOOKUP(PROTEIN_stoich[[#This Row],[uniprot]],[1]!UniprotIFO[Entry],[1]!UniprotIFO[protein_id in GSM model format],"")</f>
        <v>#REF!</v>
      </c>
    </row>
    <row r="2654" spans="1:20" x14ac:dyDescent="0.2">
      <c r="A26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RPS31</v>
      </c>
      <c r="B2654" t="s">
        <v>4438</v>
      </c>
      <c r="C2654" t="s">
        <v>4438</v>
      </c>
      <c r="D2654" t="s">
        <v>4566</v>
      </c>
      <c r="E2654" t="s">
        <v>16</v>
      </c>
      <c r="G26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54" t="s">
        <v>4862</v>
      </c>
      <c r="I2654" s="25" cm="1">
        <f t="array" ref="I2654">SUMPRODUCT((LEN(PROTEIN_stoich[[#This Row],[sequence]])-LEN(SUBSTITUTE(PROTEIN_stoich[[#This Row],[sequence]],{"A";"C";"D";"E";"F";"G";"H";"I";"K";"L";"M";"N";"P";"Q";"R";"S";"T";"V";"W";"Y"},""))),{72.08;104.14;115.08;129.11;148.17;58.05;138.14;114.16;130.18;114.16;132.2;115.1;98.12;129.13;158.19;88.08;102.1;100.13;187.21;164.17})/1000</f>
        <v>17.357519999999997</v>
      </c>
      <c r="J2654" t="s">
        <v>4779</v>
      </c>
      <c r="K2654" s="4" t="s">
        <v>4741</v>
      </c>
      <c r="M2654">
        <f>LEN(SUBSTITUTE(PROTEIN_stoich[[#This Row],[sequence]],"*",""))</f>
        <v>154</v>
      </c>
      <c r="O2654" t="s">
        <v>16</v>
      </c>
      <c r="P2654" t="str">
        <f>_xlfn.LET(_xlpm.id,PROTEIN_stoich[[#This Row],[uniprot]],HYPERLINK("https://www.uniprot.org/uniprotkb/"&amp;_xlpm.id&amp;"/entry",_xlpm.id))</f>
        <v>A0A0K3CII4</v>
      </c>
      <c r="Q2654" t="e">
        <f>_xlfn.XLOOKUP(PROTEIN_stoich[[#This Row],[uniprot]],[1]!UniprotIFO[Entry],[1]!UniprotIFO[Gene Ontology IDs],"")</f>
        <v>#REF!</v>
      </c>
      <c r="R2654" t="e">
        <f>_xlfn.XLOOKUP(PROTEIN_stoich[[#This Row],[uniprot]],[1]!UniprotIFO[Entry],[1]!UniprotIFO[essential?],"")</f>
        <v>#REF!</v>
      </c>
      <c r="S2654" t="e">
        <f>_xlfn.XLOOKUP(PROTEIN_stoich[[#This Row],[sequence]],[2]!Table1[sequence_without_asterisks],[2]!Table1[protein_stoich seq matches],"")</f>
        <v>#REF!</v>
      </c>
      <c r="T2654" t="e">
        <f>_xlfn.XLOOKUP(PROTEIN_stoich[[#This Row],[uniprot]],[1]!UniprotIFO[Entry],[1]!UniprotIFO[protein_id in GSM model format],"")</f>
        <v>#REF!</v>
      </c>
    </row>
    <row r="2655" spans="1:20" x14ac:dyDescent="0.2">
      <c r="A26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RPS30A</v>
      </c>
      <c r="B2655" t="s">
        <v>4437</v>
      </c>
      <c r="C2655" t="s">
        <v>4437</v>
      </c>
      <c r="D2655" t="s">
        <v>4565</v>
      </c>
      <c r="E2655" t="s">
        <v>16</v>
      </c>
      <c r="G26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5" s="25" cm="1">
        <f t="array" ref="I2655">SUMPRODUCT((LEN(PROTEIN_stoich[[#This Row],[sequence]])-LEN(SUBSTITUTE(PROTEIN_stoich[[#This Row],[sequence]],{"A";"C";"D";"E";"F";"G";"H";"I";"K";"L";"M";"N";"P";"Q";"R";"S";"T";"V";"W";"Y"},""))),{72.08;104.14;115.08;129.11;148.17;58.05;138.14;114.16;130.18;114.16;132.2;115.1;98.12;129.13;158.19;88.08;102.1;100.13;187.21;164.17})/1000</f>
        <v>7.1795</v>
      </c>
      <c r="J2655" t="s">
        <v>4720</v>
      </c>
      <c r="K2655" s="4" t="s">
        <v>4741</v>
      </c>
      <c r="M2655">
        <f>LEN(SUBSTITUTE(PROTEIN_stoich[[#This Row],[sequence]],"*",""))</f>
        <v>63</v>
      </c>
      <c r="O2655" t="s">
        <v>16</v>
      </c>
      <c r="P2655" t="str">
        <f>_xlfn.LET(_xlpm.id,PROTEIN_stoich[[#This Row],[uniprot]],HYPERLINK("https://www.uniprot.org/uniprotkb/"&amp;_xlpm.id&amp;"/entry",_xlpm.id))</f>
        <v>M7XYI4</v>
      </c>
      <c r="Q2655" t="e">
        <f>_xlfn.XLOOKUP(PROTEIN_stoich[[#This Row],[uniprot]],[1]!UniprotIFO[Entry],[1]!UniprotIFO[Gene Ontology IDs],"")</f>
        <v>#REF!</v>
      </c>
      <c r="R2655" t="e">
        <f>_xlfn.XLOOKUP(PROTEIN_stoich[[#This Row],[uniprot]],[1]!UniprotIFO[Entry],[1]!UniprotIFO[essential?],"")</f>
        <v>#REF!</v>
      </c>
      <c r="S2655" t="e">
        <f>_xlfn.XLOOKUP(PROTEIN_stoich[[#This Row],[sequence]],[2]!Table1[sequence_without_asterisks],[2]!Table1[protein_stoich seq matches],"")</f>
        <v>#REF!</v>
      </c>
      <c r="T2655" t="e">
        <f>_xlfn.XLOOKUP(PROTEIN_stoich[[#This Row],[uniprot]],[1]!UniprotIFO[Entry],[1]!UniprotIFO[protein_id in GSM model format],"")</f>
        <v>#REF!</v>
      </c>
    </row>
    <row r="2656" spans="1:20" x14ac:dyDescent="0.2">
      <c r="A26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RPS3</v>
      </c>
      <c r="B2656" t="s">
        <v>4436</v>
      </c>
      <c r="C2656" t="s">
        <v>4436</v>
      </c>
      <c r="D2656" t="s">
        <v>4564</v>
      </c>
      <c r="E2656" t="s">
        <v>16</v>
      </c>
      <c r="G26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6" s="25" cm="1">
        <f t="array" ref="I2656">SUMPRODUCT((LEN(PROTEIN_stoich[[#This Row],[sequence]])-LEN(SUBSTITUTE(PROTEIN_stoich[[#This Row],[sequence]],{"A";"C";"D";"E";"F";"G";"H";"I";"K";"L";"M";"N";"P";"Q";"R";"S";"T";"V";"W";"Y"},""))),{72.08;104.14;115.08;129.11;148.17;58.05;138.14;114.16;130.18;114.16;132.2;115.1;98.12;129.13;158.19;88.08;102.1;100.13;187.21;164.17})/1000</f>
        <v>25.341090000000001</v>
      </c>
      <c r="J2656" t="s">
        <v>4396</v>
      </c>
      <c r="K2656" s="4" t="s">
        <v>4741</v>
      </c>
      <c r="M2656">
        <f>LEN(SUBSTITUTE(PROTEIN_stoich[[#This Row],[sequence]],"*",""))</f>
        <v>227</v>
      </c>
      <c r="O2656" t="s">
        <v>16</v>
      </c>
      <c r="P2656" t="str">
        <f>_xlfn.LET(_xlpm.id,PROTEIN_stoich[[#This Row],[uniprot]],HYPERLINK("https://www.uniprot.org/uniprotkb/"&amp;_xlpm.id&amp;"/entry",_xlpm.id))</f>
        <v>A0A2T0AGR7</v>
      </c>
      <c r="Q2656" t="e">
        <f>_xlfn.XLOOKUP(PROTEIN_stoich[[#This Row],[uniprot]],[1]!UniprotIFO[Entry],[1]!UniprotIFO[Gene Ontology IDs],"")</f>
        <v>#REF!</v>
      </c>
      <c r="R2656" t="e">
        <f>_xlfn.XLOOKUP(PROTEIN_stoich[[#This Row],[uniprot]],[1]!UniprotIFO[Entry],[1]!UniprotIFO[essential?],"")</f>
        <v>#REF!</v>
      </c>
      <c r="S2656" t="e">
        <f>_xlfn.XLOOKUP(PROTEIN_stoich[[#This Row],[sequence]],[2]!Table1[sequence_without_asterisks],[2]!Table1[protein_stoich seq matches],"")</f>
        <v>#REF!</v>
      </c>
      <c r="T2656" t="e">
        <f>_xlfn.XLOOKUP(PROTEIN_stoich[[#This Row],[uniprot]],[1]!UniprotIFO[Entry],[1]!UniprotIFO[protein_id in GSM model format],"")</f>
        <v>#REF!</v>
      </c>
    </row>
    <row r="2657" spans="1:20" x14ac:dyDescent="0.2">
      <c r="A26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RPS29A</v>
      </c>
      <c r="B2657" t="s">
        <v>4435</v>
      </c>
      <c r="C2657" t="s">
        <v>4435</v>
      </c>
      <c r="D2657" t="s">
        <v>4563</v>
      </c>
      <c r="E2657" t="s">
        <v>16</v>
      </c>
      <c r="G2657"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I2657" s="25" cm="1">
        <f t="array" ref="I2657">SUMPRODUCT((LEN(PROTEIN_stoich[[#This Row],[sequence]])-LEN(SUBSTITUTE(PROTEIN_stoich[[#This Row],[sequence]],{"A";"C";"D";"E";"F";"G";"H";"I";"K";"L";"M";"N";"P";"Q";"R";"S";"T";"V";"W";"Y"},""))),{72.08;104.14;115.08;129.11;148.17;58.05;138.14;114.16;130.18;114.16;132.2;115.1;98.12;129.13;158.19;88.08;102.1;100.13;187.21;164.17})/1000</f>
        <v>6.5985899999999988</v>
      </c>
      <c r="J2657" t="s">
        <v>4401</v>
      </c>
      <c r="K2657" s="4" t="s">
        <v>4741</v>
      </c>
      <c r="M2657">
        <f>LEN(SUBSTITUTE(PROTEIN_stoich[[#This Row],[sequence]],"*",""))</f>
        <v>56</v>
      </c>
      <c r="N2657" t="s">
        <v>4806</v>
      </c>
      <c r="O2657" t="s">
        <v>16</v>
      </c>
      <c r="P2657" t="str">
        <f>_xlfn.LET(_xlpm.id,PROTEIN_stoich[[#This Row],[uniprot]],HYPERLINK("https://www.uniprot.org/uniprotkb/"&amp;_xlpm.id&amp;"/entry",_xlpm.id))</f>
        <v>A0A061B553</v>
      </c>
      <c r="Q2657" t="e">
        <f>_xlfn.XLOOKUP(PROTEIN_stoich[[#This Row],[uniprot]],[1]!UniprotIFO[Entry],[1]!UniprotIFO[Gene Ontology IDs],"")</f>
        <v>#REF!</v>
      </c>
      <c r="R2657" t="e">
        <f>_xlfn.XLOOKUP(PROTEIN_stoich[[#This Row],[uniprot]],[1]!UniprotIFO[Entry],[1]!UniprotIFO[essential?],"")</f>
        <v>#REF!</v>
      </c>
      <c r="S2657" t="e">
        <f>_xlfn.XLOOKUP(PROTEIN_stoich[[#This Row],[sequence]],[2]!Table1[sequence_without_asterisks],[2]!Table1[protein_stoich seq matches],"")</f>
        <v>#REF!</v>
      </c>
      <c r="T2657" t="e">
        <f>_xlfn.XLOOKUP(PROTEIN_stoich[[#This Row],[uniprot]],[1]!UniprotIFO[Entry],[1]!UniprotIFO[protein_id in GSM model format],"")</f>
        <v>#REF!</v>
      </c>
    </row>
    <row r="2658" spans="1:20" x14ac:dyDescent="0.2">
      <c r="A26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RPS28A</v>
      </c>
      <c r="B2658" t="s">
        <v>4434</v>
      </c>
      <c r="C2658" t="s">
        <v>4434</v>
      </c>
      <c r="D2658" t="s">
        <v>4562</v>
      </c>
      <c r="E2658" t="s">
        <v>16</v>
      </c>
      <c r="G26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58" s="25" cm="1">
        <f t="array" ref="I2658">SUMPRODUCT((LEN(PROTEIN_stoich[[#This Row],[sequence]])-LEN(SUBSTITUTE(PROTEIN_stoich[[#This Row],[sequence]],{"A";"C";"D";"E";"F";"G";"H";"I";"K";"L";"M";"N";"P";"Q";"R";"S";"T";"V";"W";"Y"},""))),{72.08;104.14;115.08;129.11;148.17;58.05;138.14;114.16;130.18;114.16;132.2;115.1;98.12;129.13;158.19;88.08;102.1;100.13;187.21;164.17})/1000</f>
        <v>7.7959000000000005</v>
      </c>
      <c r="J2658" t="s">
        <v>4400</v>
      </c>
      <c r="K2658" s="4" t="s">
        <v>4741</v>
      </c>
      <c r="M2658">
        <f>LEN(SUBSTITUTE(PROTEIN_stoich[[#This Row],[sequence]],"*",""))</f>
        <v>69</v>
      </c>
      <c r="O2658" t="s">
        <v>16</v>
      </c>
      <c r="P2658" t="str">
        <f>_xlfn.LET(_xlpm.id,PROTEIN_stoich[[#This Row],[uniprot]],HYPERLINK("https://www.uniprot.org/uniprotkb/"&amp;_xlpm.id&amp;"/entry",_xlpm.id))</f>
        <v>A0A061B1H8</v>
      </c>
      <c r="Q2658" t="e">
        <f>_xlfn.XLOOKUP(PROTEIN_stoich[[#This Row],[uniprot]],[1]!UniprotIFO[Entry],[1]!UniprotIFO[Gene Ontology IDs],"")</f>
        <v>#REF!</v>
      </c>
      <c r="R2658" t="e">
        <f>_xlfn.XLOOKUP(PROTEIN_stoich[[#This Row],[uniprot]],[1]!UniprotIFO[Entry],[1]!UniprotIFO[essential?],"")</f>
        <v>#REF!</v>
      </c>
      <c r="S2658" t="e">
        <f>_xlfn.XLOOKUP(PROTEIN_stoich[[#This Row],[sequence]],[2]!Table1[sequence_without_asterisks],[2]!Table1[protein_stoich seq matches],"")</f>
        <v>#REF!</v>
      </c>
      <c r="T2658" t="e">
        <f>_xlfn.XLOOKUP(PROTEIN_stoich[[#This Row],[uniprot]],[1]!UniprotIFO[Entry],[1]!UniprotIFO[protein_id in GSM model format],"")</f>
        <v>#REF!</v>
      </c>
    </row>
    <row r="2659" spans="1:20" x14ac:dyDescent="0.2">
      <c r="A26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RPS27A</v>
      </c>
      <c r="B2659" t="s">
        <v>4433</v>
      </c>
      <c r="C2659" t="s">
        <v>4433</v>
      </c>
      <c r="D2659" t="s">
        <v>4561</v>
      </c>
      <c r="E2659" t="s">
        <v>16</v>
      </c>
      <c r="G2659"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I2659" s="25" cm="1">
        <f t="array" ref="I2659">SUMPRODUCT((LEN(PROTEIN_stoich[[#This Row],[sequence]])-LEN(SUBSTITUTE(PROTEIN_stoich[[#This Row],[sequence]],{"A";"C";"D";"E";"F";"G";"H";"I";"K";"L";"M";"N";"P";"Q";"R";"S";"T";"V";"W";"Y"},""))),{72.08;104.14;115.08;129.11;148.17;58.05;138.14;114.16;130.18;114.16;132.2;115.1;98.12;129.13;158.19;88.08;102.1;100.13;187.21;164.17})/1000</f>
        <v>9.508930000000003</v>
      </c>
      <c r="J2659" t="s">
        <v>4778</v>
      </c>
      <c r="K2659" s="4" t="s">
        <v>4741</v>
      </c>
      <c r="M2659">
        <f>LEN(SUBSTITUTE(PROTEIN_stoich[[#This Row],[sequence]],"*",""))</f>
        <v>87</v>
      </c>
      <c r="N2659" t="s">
        <v>4806</v>
      </c>
      <c r="O2659" t="s">
        <v>16</v>
      </c>
      <c r="P2659" t="str">
        <f>_xlfn.LET(_xlpm.id,PROTEIN_stoich[[#This Row],[uniprot]],HYPERLINK("https://www.uniprot.org/uniprotkb/"&amp;_xlpm.id&amp;"/entry",_xlpm.id))</f>
        <v>A0A2T0A997</v>
      </c>
      <c r="Q2659" t="e">
        <f>_xlfn.XLOOKUP(PROTEIN_stoich[[#This Row],[uniprot]],[1]!UniprotIFO[Entry],[1]!UniprotIFO[Gene Ontology IDs],"")</f>
        <v>#REF!</v>
      </c>
      <c r="R2659" t="e">
        <f>_xlfn.XLOOKUP(PROTEIN_stoich[[#This Row],[uniprot]],[1]!UniprotIFO[Entry],[1]!UniprotIFO[essential?],"")</f>
        <v>#REF!</v>
      </c>
      <c r="S2659" t="e">
        <f>_xlfn.XLOOKUP(PROTEIN_stoich[[#This Row],[sequence]],[2]!Table1[sequence_without_asterisks],[2]!Table1[protein_stoich seq matches],"")</f>
        <v>#REF!</v>
      </c>
      <c r="T2659" t="e">
        <f>_xlfn.XLOOKUP(PROTEIN_stoich[[#This Row],[uniprot]],[1]!UniprotIFO[Entry],[1]!UniprotIFO[protein_id in GSM model format],"")</f>
        <v>#REF!</v>
      </c>
    </row>
    <row r="2660" spans="1:20" x14ac:dyDescent="0.2">
      <c r="A26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RPS26A</v>
      </c>
      <c r="B2660" t="s">
        <v>4432</v>
      </c>
      <c r="C2660" t="s">
        <v>4432</v>
      </c>
      <c r="D2660" t="s">
        <v>4858</v>
      </c>
      <c r="E2660" t="s">
        <v>16</v>
      </c>
      <c r="G26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0" s="25" cm="1">
        <f t="array" ref="I2660">SUMPRODUCT((LEN(PROTEIN_stoich[[#This Row],[sequence]])-LEN(SUBSTITUTE(PROTEIN_stoich[[#This Row],[sequence]],{"A";"C";"D";"E";"F";"G";"H";"I";"K";"L";"M";"N";"P";"Q";"R";"S";"T";"V";"W";"Y"},""))),{72.08;104.14;115.08;129.11;148.17;58.05;138.14;114.16;130.18;114.16;132.2;115.1;98.12;129.13;158.19;88.08;102.1;100.13;187.21;164.17})/1000</f>
        <v>14.067300000000001</v>
      </c>
      <c r="J2660" t="s">
        <v>4859</v>
      </c>
      <c r="K2660" s="4" t="s">
        <v>4741</v>
      </c>
      <c r="M2660">
        <f>LEN(SUBSTITUTE(PROTEIN_stoich[[#This Row],[sequence]],"*",""))</f>
        <v>123</v>
      </c>
      <c r="O2660" t="s">
        <v>16</v>
      </c>
      <c r="P2660" t="str">
        <f>_xlfn.LET(_xlpm.id,PROTEIN_stoich[[#This Row],[uniprot]],HYPERLINK("https://www.uniprot.org/uniprotkb/"&amp;_xlpm.id&amp;"/entry",_xlpm.id))</f>
        <v>A0A061B624</v>
      </c>
      <c r="Q2660" t="e">
        <f>_xlfn.XLOOKUP(PROTEIN_stoich[[#This Row],[uniprot]],[1]!UniprotIFO[Entry],[1]!UniprotIFO[Gene Ontology IDs],"")</f>
        <v>#REF!</v>
      </c>
      <c r="R2660" t="e">
        <f>_xlfn.XLOOKUP(PROTEIN_stoich[[#This Row],[uniprot]],[1]!UniprotIFO[Entry],[1]!UniprotIFO[essential?],"")</f>
        <v>#REF!</v>
      </c>
      <c r="S2660" t="e">
        <f>_xlfn.XLOOKUP(PROTEIN_stoich[[#This Row],[sequence]],[2]!Table1[sequence_without_asterisks],[2]!Table1[protein_stoich seq matches],"")</f>
        <v>#REF!</v>
      </c>
      <c r="T2660" t="e">
        <f>_xlfn.XLOOKUP(PROTEIN_stoich[[#This Row],[uniprot]],[1]!UniprotIFO[Entry],[1]!UniprotIFO[protein_id in GSM model format],"")</f>
        <v>#REF!</v>
      </c>
    </row>
    <row r="2661" spans="1:20" x14ac:dyDescent="0.2">
      <c r="A26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RPS25A</v>
      </c>
      <c r="B2661" t="s">
        <v>4431</v>
      </c>
      <c r="C2661" t="s">
        <v>4431</v>
      </c>
      <c r="D2661" t="s">
        <v>4560</v>
      </c>
      <c r="E2661" t="s">
        <v>16</v>
      </c>
      <c r="G26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61" t="s">
        <v>4862</v>
      </c>
      <c r="I2661" s="25" cm="1">
        <f t="array" ref="I2661">SUMPRODUCT((LEN(PROTEIN_stoich[[#This Row],[sequence]])-LEN(SUBSTITUTE(PROTEIN_stoich[[#This Row],[sequence]],{"A";"C";"D";"E";"F";"G";"H";"I";"K";"L";"M";"N";"P";"Q";"R";"S";"T";"V";"W";"Y"},""))),{72.08;104.14;115.08;129.11;148.17;58.05;138.14;114.16;130.18;114.16;132.2;115.1;98.12;129.13;158.19;88.08;102.1;100.13;187.21;164.17})/1000</f>
        <v>11.432439999999996</v>
      </c>
      <c r="J2661" t="s">
        <v>4404</v>
      </c>
      <c r="K2661" s="4" t="s">
        <v>4741</v>
      </c>
      <c r="M2661">
        <f>LEN(SUBSTITUTE(PROTEIN_stoich[[#This Row],[sequence]],"*",""))</f>
        <v>102</v>
      </c>
      <c r="O2661" t="s">
        <v>16</v>
      </c>
      <c r="P2661" t="str">
        <f>_xlfn.LET(_xlpm.id,PROTEIN_stoich[[#This Row],[uniprot]],HYPERLINK("https://www.uniprot.org/uniprotkb/"&amp;_xlpm.id&amp;"/entry",_xlpm.id))</f>
        <v>A0A061B003</v>
      </c>
      <c r="Q2661" t="e">
        <f>_xlfn.XLOOKUP(PROTEIN_stoich[[#This Row],[uniprot]],[1]!UniprotIFO[Entry],[1]!UniprotIFO[Gene Ontology IDs],"")</f>
        <v>#REF!</v>
      </c>
      <c r="R2661" t="e">
        <f>_xlfn.XLOOKUP(PROTEIN_stoich[[#This Row],[uniprot]],[1]!UniprotIFO[Entry],[1]!UniprotIFO[essential?],"")</f>
        <v>#REF!</v>
      </c>
      <c r="S2661" t="e">
        <f>_xlfn.XLOOKUP(PROTEIN_stoich[[#This Row],[sequence]],[2]!Table1[sequence_without_asterisks],[2]!Table1[protein_stoich seq matches],"")</f>
        <v>#REF!</v>
      </c>
      <c r="T2661" t="e">
        <f>_xlfn.XLOOKUP(PROTEIN_stoich[[#This Row],[uniprot]],[1]!UniprotIFO[Entry],[1]!UniprotIFO[protein_id in GSM model format],"")</f>
        <v>#REF!</v>
      </c>
    </row>
    <row r="2662" spans="1:20" x14ac:dyDescent="0.2">
      <c r="A26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RPS24A</v>
      </c>
      <c r="B2662" t="s">
        <v>4430</v>
      </c>
      <c r="C2662" t="s">
        <v>4430</v>
      </c>
      <c r="D2662" t="s">
        <v>4559</v>
      </c>
      <c r="E2662" t="s">
        <v>16</v>
      </c>
      <c r="G26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2" s="25" cm="1">
        <f t="array" ref="I2662">SUMPRODUCT((LEN(PROTEIN_stoich[[#This Row],[sequence]])-LEN(SUBSTITUTE(PROTEIN_stoich[[#This Row],[sequence]],{"A";"C";"D";"E";"F";"G";"H";"I";"K";"L";"M";"N";"P";"Q";"R";"S";"T";"V";"W";"Y"},""))),{72.08;104.14;115.08;129.11;148.17;58.05;138.14;114.16;130.18;114.16;132.2;115.1;98.12;129.13;158.19;88.08;102.1;100.13;187.21;164.17})/1000</f>
        <v>15.716220000000003</v>
      </c>
      <c r="J2662" t="s">
        <v>4380</v>
      </c>
      <c r="K2662" s="4" t="s">
        <v>4741</v>
      </c>
      <c r="M2662">
        <f>LEN(SUBSTITUTE(PROTEIN_stoich[[#This Row],[sequence]],"*",""))</f>
        <v>134</v>
      </c>
      <c r="O2662" t="s">
        <v>16</v>
      </c>
      <c r="P2662" t="str">
        <f>_xlfn.LET(_xlpm.id,PROTEIN_stoich[[#This Row],[uniprot]],HYPERLINK("https://www.uniprot.org/uniprotkb/"&amp;_xlpm.id&amp;"/entry",_xlpm.id))</f>
        <v>A0A061AKE7</v>
      </c>
      <c r="Q2662" t="e">
        <f>_xlfn.XLOOKUP(PROTEIN_stoich[[#This Row],[uniprot]],[1]!UniprotIFO[Entry],[1]!UniprotIFO[Gene Ontology IDs],"")</f>
        <v>#REF!</v>
      </c>
      <c r="R2662" t="e">
        <f>_xlfn.XLOOKUP(PROTEIN_stoich[[#This Row],[uniprot]],[1]!UniprotIFO[Entry],[1]!UniprotIFO[essential?],"")</f>
        <v>#REF!</v>
      </c>
      <c r="S2662" t="e">
        <f>_xlfn.XLOOKUP(PROTEIN_stoich[[#This Row],[sequence]],[2]!Table1[sequence_without_asterisks],[2]!Table1[protein_stoich seq matches],"")</f>
        <v>#REF!</v>
      </c>
      <c r="T2662" t="e">
        <f>_xlfn.XLOOKUP(PROTEIN_stoich[[#This Row],[uniprot]],[1]!UniprotIFO[Entry],[1]!UniprotIFO[protein_id in GSM model format],"")</f>
        <v>#REF!</v>
      </c>
    </row>
    <row r="2663" spans="1:20" x14ac:dyDescent="0.2">
      <c r="A26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RPS23B</v>
      </c>
      <c r="B2663" t="s">
        <v>4429</v>
      </c>
      <c r="C2663" t="s">
        <v>4429</v>
      </c>
      <c r="D2663" t="s">
        <v>4856</v>
      </c>
      <c r="E2663" t="s">
        <v>16</v>
      </c>
      <c r="G26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3" s="25" cm="1">
        <f t="array" ref="I2663">SUMPRODUCT((LEN(PROTEIN_stoich[[#This Row],[sequence]])-LEN(SUBSTITUTE(PROTEIN_stoich[[#This Row],[sequence]],{"A";"C";"D";"E";"F";"G";"H";"I";"K";"L";"M";"N";"P";"Q";"R";"S";"T";"V";"W";"Y"},""))),{72.08;104.14;115.08;129.11;148.17;58.05;138.14;114.16;130.18;114.16;132.2;115.1;98.12;129.13;158.19;88.08;102.1;100.13;187.21;164.17})/1000</f>
        <v>19.200290000000003</v>
      </c>
      <c r="J2663" t="s">
        <v>4857</v>
      </c>
      <c r="K2663" s="4" t="s">
        <v>4741</v>
      </c>
      <c r="M2663">
        <f>LEN(SUBSTITUTE(PROTEIN_stoich[[#This Row],[sequence]],"*",""))</f>
        <v>178</v>
      </c>
      <c r="O2663" t="s">
        <v>16</v>
      </c>
      <c r="P2663" t="str">
        <f>_xlfn.LET(_xlpm.id,PROTEIN_stoich[[#This Row],[uniprot]],HYPERLINK("https://www.uniprot.org/uniprotkb/"&amp;_xlpm.id&amp;"/entry",_xlpm.id))</f>
        <v>A0A2T0AB21</v>
      </c>
      <c r="Q2663" t="e">
        <f>_xlfn.XLOOKUP(PROTEIN_stoich[[#This Row],[uniprot]],[1]!UniprotIFO[Entry],[1]!UniprotIFO[Gene Ontology IDs],"")</f>
        <v>#REF!</v>
      </c>
      <c r="R2663" t="e">
        <f>_xlfn.XLOOKUP(PROTEIN_stoich[[#This Row],[uniprot]],[1]!UniprotIFO[Entry],[1]!UniprotIFO[essential?],"")</f>
        <v>#REF!</v>
      </c>
      <c r="S2663" t="e">
        <f>_xlfn.XLOOKUP(PROTEIN_stoich[[#This Row],[sequence]],[2]!Table1[sequence_without_asterisks],[2]!Table1[protein_stoich seq matches],"")</f>
        <v>#REF!</v>
      </c>
      <c r="T2663" t="e">
        <f>_xlfn.XLOOKUP(PROTEIN_stoich[[#This Row],[uniprot]],[1]!UniprotIFO[Entry],[1]!UniprotIFO[protein_id in GSM model format],"")</f>
        <v>#REF!</v>
      </c>
    </row>
    <row r="2664" spans="1:20" x14ac:dyDescent="0.2">
      <c r="A26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RPS23A</v>
      </c>
      <c r="B2664" t="s">
        <v>4428</v>
      </c>
      <c r="C2664" t="s">
        <v>4428</v>
      </c>
      <c r="D2664" t="s">
        <v>4558</v>
      </c>
      <c r="E2664" t="s">
        <v>16</v>
      </c>
      <c r="G26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4" s="25" cm="1">
        <f t="array" ref="I2664">SUMPRODUCT((LEN(PROTEIN_stoich[[#This Row],[sequence]])-LEN(SUBSTITUTE(PROTEIN_stoich[[#This Row],[sequence]],{"A";"C";"D";"E";"F";"G";"H";"I";"K";"L";"M";"N";"P";"Q";"R";"S";"T";"V";"W";"Y"},""))),{72.08;104.14;115.08;129.11;148.17;58.05;138.14;114.16;130.18;114.16;132.2;115.1;98.12;129.13;158.19;88.08;102.1;100.13;187.21;164.17})/1000</f>
        <v>16.03548</v>
      </c>
      <c r="J2664" t="s">
        <v>4392</v>
      </c>
      <c r="K2664" s="4" t="s">
        <v>4741</v>
      </c>
      <c r="M2664">
        <f>LEN(SUBSTITUTE(PROTEIN_stoich[[#This Row],[sequence]],"*",""))</f>
        <v>145</v>
      </c>
      <c r="O2664" t="s">
        <v>16</v>
      </c>
      <c r="P2664" t="str">
        <f>_xlfn.LET(_xlpm.id,PROTEIN_stoich[[#This Row],[uniprot]],HYPERLINK("https://www.uniprot.org/uniprotkb/"&amp;_xlpm.id&amp;"/entry",_xlpm.id))</f>
        <v>A0A061AUM6</v>
      </c>
      <c r="Q2664" t="e">
        <f>_xlfn.XLOOKUP(PROTEIN_stoich[[#This Row],[uniprot]],[1]!UniprotIFO[Entry],[1]!UniprotIFO[Gene Ontology IDs],"")</f>
        <v>#REF!</v>
      </c>
      <c r="R2664" t="e">
        <f>_xlfn.XLOOKUP(PROTEIN_stoich[[#This Row],[uniprot]],[1]!UniprotIFO[Entry],[1]!UniprotIFO[essential?],"")</f>
        <v>#REF!</v>
      </c>
      <c r="S2664" t="e">
        <f>_xlfn.XLOOKUP(PROTEIN_stoich[[#This Row],[sequence]],[2]!Table1[sequence_without_asterisks],[2]!Table1[protein_stoich seq matches],"")</f>
        <v>#REF!</v>
      </c>
      <c r="T2664" t="e">
        <f>_xlfn.XLOOKUP(PROTEIN_stoich[[#This Row],[uniprot]],[1]!UniprotIFO[Entry],[1]!UniprotIFO[protein_id in GSM model format],"")</f>
        <v>#REF!</v>
      </c>
    </row>
    <row r="2665" spans="1:20" x14ac:dyDescent="0.2">
      <c r="A26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RPS22A</v>
      </c>
      <c r="B2665" t="s">
        <v>4427</v>
      </c>
      <c r="C2665" t="s">
        <v>4427</v>
      </c>
      <c r="D2665" t="s">
        <v>4557</v>
      </c>
      <c r="E2665" t="s">
        <v>16</v>
      </c>
      <c r="G26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5" s="25" cm="1">
        <f t="array" ref="I2665">SUMPRODUCT((LEN(PROTEIN_stoich[[#This Row],[sequence]])-LEN(SUBSTITUTE(PROTEIN_stoich[[#This Row],[sequence]],{"A";"C";"D";"E";"F";"G";"H";"I";"K";"L";"M";"N";"P";"Q";"R";"S";"T";"V";"W";"Y"},""))),{72.08;104.14;115.08;129.11;148.17;58.05;138.14;114.16;130.18;114.16;132.2;115.1;98.12;129.13;158.19;88.08;102.1;100.13;187.21;164.17})/1000</f>
        <v>14.909279999999997</v>
      </c>
      <c r="J2665" t="s">
        <v>4777</v>
      </c>
      <c r="K2665" s="4" t="s">
        <v>4741</v>
      </c>
      <c r="M2665">
        <f>LEN(SUBSTITUTE(PROTEIN_stoich[[#This Row],[sequence]],"*",""))</f>
        <v>129</v>
      </c>
      <c r="O2665" t="s">
        <v>16</v>
      </c>
      <c r="P2665" t="str">
        <f>_xlfn.LET(_xlpm.id,PROTEIN_stoich[[#This Row],[uniprot]],HYPERLINK("https://www.uniprot.org/uniprotkb/"&amp;_xlpm.id&amp;"/entry",_xlpm.id))</f>
        <v>A0A061AX20</v>
      </c>
      <c r="Q2665" t="e">
        <f>_xlfn.XLOOKUP(PROTEIN_stoich[[#This Row],[uniprot]],[1]!UniprotIFO[Entry],[1]!UniprotIFO[Gene Ontology IDs],"")</f>
        <v>#REF!</v>
      </c>
      <c r="R2665" t="e">
        <f>_xlfn.XLOOKUP(PROTEIN_stoich[[#This Row],[uniprot]],[1]!UniprotIFO[Entry],[1]!UniprotIFO[essential?],"")</f>
        <v>#REF!</v>
      </c>
      <c r="S2665" t="e">
        <f>_xlfn.XLOOKUP(PROTEIN_stoich[[#This Row],[sequence]],[2]!Table1[sequence_without_asterisks],[2]!Table1[protein_stoich seq matches],"")</f>
        <v>#REF!</v>
      </c>
      <c r="T2665" t="e">
        <f>_xlfn.XLOOKUP(PROTEIN_stoich[[#This Row],[uniprot]],[1]!UniprotIFO[Entry],[1]!UniprotIFO[protein_id in GSM model format],"")</f>
        <v>#REF!</v>
      </c>
    </row>
    <row r="2666" spans="1:20" x14ac:dyDescent="0.2">
      <c r="A26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RPS21A</v>
      </c>
      <c r="B2666" t="s">
        <v>4426</v>
      </c>
      <c r="C2666" t="s">
        <v>4426</v>
      </c>
      <c r="D2666" t="s">
        <v>4556</v>
      </c>
      <c r="E2666" t="s">
        <v>16</v>
      </c>
      <c r="G26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6" s="25" cm="1">
        <f t="array" ref="I2666">SUMPRODUCT((LEN(PROTEIN_stoich[[#This Row],[sequence]])-LEN(SUBSTITUTE(PROTEIN_stoich[[#This Row],[sequence]],{"A";"C";"D";"E";"F";"G";"H";"I";"K";"L";"M";"N";"P";"Q";"R";"S";"T";"V";"W";"Y"},""))),{72.08;104.14;115.08;129.11;148.17;58.05;138.14;114.16;130.18;114.16;132.2;115.1;98.12;129.13;158.19;88.08;102.1;100.13;187.21;164.17})/1000</f>
        <v>9.4603100000000016</v>
      </c>
      <c r="J2666" t="s">
        <v>4402</v>
      </c>
      <c r="K2666" s="4" t="s">
        <v>4741</v>
      </c>
      <c r="M2666">
        <f>LEN(SUBSTITUTE(PROTEIN_stoich[[#This Row],[sequence]],"*",""))</f>
        <v>86</v>
      </c>
      <c r="O2666" t="s">
        <v>16</v>
      </c>
      <c r="P2666" t="str">
        <f>_xlfn.LET(_xlpm.id,PROTEIN_stoich[[#This Row],[uniprot]],HYPERLINK("https://www.uniprot.org/uniprotkb/"&amp;_xlpm.id&amp;"/entry",_xlpm.id))</f>
        <v>A0A061ASF9</v>
      </c>
      <c r="Q2666" t="e">
        <f>_xlfn.XLOOKUP(PROTEIN_stoich[[#This Row],[uniprot]],[1]!UniprotIFO[Entry],[1]!UniprotIFO[Gene Ontology IDs],"")</f>
        <v>#REF!</v>
      </c>
      <c r="R2666" t="e">
        <f>_xlfn.XLOOKUP(PROTEIN_stoich[[#This Row],[uniprot]],[1]!UniprotIFO[Entry],[1]!UniprotIFO[essential?],"")</f>
        <v>#REF!</v>
      </c>
      <c r="S2666" t="e">
        <f>_xlfn.XLOOKUP(PROTEIN_stoich[[#This Row],[sequence]],[2]!Table1[sequence_without_asterisks],[2]!Table1[protein_stoich seq matches],"")</f>
        <v>#REF!</v>
      </c>
      <c r="T2666" t="e">
        <f>_xlfn.XLOOKUP(PROTEIN_stoich[[#This Row],[uniprot]],[1]!UniprotIFO[Entry],[1]!UniprotIFO[protein_id in GSM model format],"")</f>
        <v>#REF!</v>
      </c>
    </row>
    <row r="2667" spans="1:20" x14ac:dyDescent="0.2">
      <c r="A26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RPS20</v>
      </c>
      <c r="B2667" t="s">
        <v>4425</v>
      </c>
      <c r="C2667" t="s">
        <v>4425</v>
      </c>
      <c r="D2667" t="s">
        <v>4555</v>
      </c>
      <c r="E2667" t="s">
        <v>16</v>
      </c>
      <c r="G26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7" s="25" cm="1">
        <f t="array" ref="I2667">SUMPRODUCT((LEN(PROTEIN_stoich[[#This Row],[sequence]])-LEN(SUBSTITUTE(PROTEIN_stoich[[#This Row],[sequence]],{"A";"C";"D";"E";"F";"G";"H";"I";"K";"L";"M";"N";"P";"Q";"R";"S";"T";"V";"W";"Y"},""))),{72.08;104.14;115.08;129.11;148.17;58.05;138.14;114.16;130.18;114.16;132.2;115.1;98.12;129.13;158.19;88.08;102.1;100.13;187.21;164.17})/1000</f>
        <v>13.854949999999999</v>
      </c>
      <c r="J2667" t="s">
        <v>4385</v>
      </c>
      <c r="K2667" s="4" t="s">
        <v>4741</v>
      </c>
      <c r="M2667">
        <f>LEN(SUBSTITUTE(PROTEIN_stoich[[#This Row],[sequence]],"*",""))</f>
        <v>123</v>
      </c>
      <c r="O2667" t="s">
        <v>16</v>
      </c>
      <c r="P2667" t="str">
        <f>_xlfn.LET(_xlpm.id,PROTEIN_stoich[[#This Row],[uniprot]],HYPERLINK("https://www.uniprot.org/uniprotkb/"&amp;_xlpm.id&amp;"/entry",_xlpm.id))</f>
        <v>A0A061B3U3</v>
      </c>
      <c r="Q2667" t="e">
        <f>_xlfn.XLOOKUP(PROTEIN_stoich[[#This Row],[uniprot]],[1]!UniprotIFO[Entry],[1]!UniprotIFO[Gene Ontology IDs],"")</f>
        <v>#REF!</v>
      </c>
      <c r="R2667" t="e">
        <f>_xlfn.XLOOKUP(PROTEIN_stoich[[#This Row],[uniprot]],[1]!UniprotIFO[Entry],[1]!UniprotIFO[essential?],"")</f>
        <v>#REF!</v>
      </c>
      <c r="S2667" t="e">
        <f>_xlfn.XLOOKUP(PROTEIN_stoich[[#This Row],[sequence]],[2]!Table1[sequence_without_asterisks],[2]!Table1[protein_stoich seq matches],"")</f>
        <v>#REF!</v>
      </c>
      <c r="T2667" t="e">
        <f>_xlfn.XLOOKUP(PROTEIN_stoich[[#This Row],[uniprot]],[1]!UniprotIFO[Entry],[1]!UniprotIFO[protein_id in GSM model format],"")</f>
        <v>#REF!</v>
      </c>
    </row>
    <row r="2668" spans="1:20" x14ac:dyDescent="0.2">
      <c r="A26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RPS2</v>
      </c>
      <c r="B2668" t="s">
        <v>4424</v>
      </c>
      <c r="C2668" t="s">
        <v>4424</v>
      </c>
      <c r="D2668" t="s">
        <v>4554</v>
      </c>
      <c r="E2668" t="s">
        <v>16</v>
      </c>
      <c r="G26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8" s="25" cm="1">
        <f t="array" ref="I2668">SUMPRODUCT((LEN(PROTEIN_stoich[[#This Row],[sequence]])-LEN(SUBSTITUTE(PROTEIN_stoich[[#This Row],[sequence]],{"A";"C";"D";"E";"F";"G";"H";"I";"K";"L";"M";"N";"P";"Q";"R";"S";"T";"V";"W";"Y"},""))),{72.08;104.14;115.08;129.11;148.17;58.05;138.14;114.16;130.18;114.16;132.2;115.1;98.12;129.13;158.19;88.08;102.1;100.13;187.21;164.17})/1000</f>
        <v>28.501819999999999</v>
      </c>
      <c r="J2668" t="s">
        <v>4776</v>
      </c>
      <c r="K2668" s="4" t="s">
        <v>4741</v>
      </c>
      <c r="M2668">
        <f>LEN(SUBSTITUTE(PROTEIN_stoich[[#This Row],[sequence]],"*",""))</f>
        <v>258</v>
      </c>
      <c r="O2668" t="s">
        <v>16</v>
      </c>
      <c r="P2668" t="str">
        <f>_xlfn.LET(_xlpm.id,PROTEIN_stoich[[#This Row],[uniprot]],HYPERLINK("https://www.uniprot.org/uniprotkb/"&amp;_xlpm.id&amp;"/entry",_xlpm.id))</f>
        <v>A0A061AXW8</v>
      </c>
      <c r="Q2668" t="e">
        <f>_xlfn.XLOOKUP(PROTEIN_stoich[[#This Row],[uniprot]],[1]!UniprotIFO[Entry],[1]!UniprotIFO[Gene Ontology IDs],"")</f>
        <v>#REF!</v>
      </c>
      <c r="R2668" t="e">
        <f>_xlfn.XLOOKUP(PROTEIN_stoich[[#This Row],[uniprot]],[1]!UniprotIFO[Entry],[1]!UniprotIFO[essential?],"")</f>
        <v>#REF!</v>
      </c>
      <c r="S2668" t="e">
        <f>_xlfn.XLOOKUP(PROTEIN_stoich[[#This Row],[sequence]],[2]!Table1[sequence_without_asterisks],[2]!Table1[protein_stoich seq matches],"")</f>
        <v>#REF!</v>
      </c>
      <c r="T2668" t="e">
        <f>_xlfn.XLOOKUP(PROTEIN_stoich[[#This Row],[uniprot]],[1]!UniprotIFO[Entry],[1]!UniprotIFO[protein_id in GSM model format],"")</f>
        <v>#REF!</v>
      </c>
    </row>
    <row r="2669" spans="1:20" x14ac:dyDescent="0.2">
      <c r="A26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RPS1A</v>
      </c>
      <c r="B2669" t="s">
        <v>4423</v>
      </c>
      <c r="C2669" t="s">
        <v>4423</v>
      </c>
      <c r="D2669" t="s">
        <v>4553</v>
      </c>
      <c r="E2669" t="s">
        <v>16</v>
      </c>
      <c r="G26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69" s="25" cm="1">
        <f t="array" ref="I2669">SUMPRODUCT((LEN(PROTEIN_stoich[[#This Row],[sequence]])-LEN(SUBSTITUTE(PROTEIN_stoich[[#This Row],[sequence]],{"A";"C";"D";"E";"F";"G";"H";"I";"K";"L";"M";"N";"P";"Q";"R";"S";"T";"V";"W";"Y"},""))),{72.08;104.14;115.08;129.11;148.17;58.05;138.14;114.16;130.18;114.16;132.2;115.1;98.12;129.13;158.19;88.08;102.1;100.13;187.21;164.17})/1000</f>
        <v>29.948289999999997</v>
      </c>
      <c r="J2669" t="s">
        <v>4386</v>
      </c>
      <c r="K2669" s="4" t="s">
        <v>4741</v>
      </c>
      <c r="M2669">
        <f>LEN(SUBSTITUTE(PROTEIN_stoich[[#This Row],[sequence]],"*",""))</f>
        <v>257</v>
      </c>
      <c r="O2669" t="s">
        <v>16</v>
      </c>
      <c r="P2669" t="str">
        <f>_xlfn.LET(_xlpm.id,PROTEIN_stoich[[#This Row],[uniprot]],HYPERLINK("https://www.uniprot.org/uniprotkb/"&amp;_xlpm.id&amp;"/entry",_xlpm.id))</f>
        <v>A0A2T0A0D2</v>
      </c>
      <c r="Q2669" t="e">
        <f>_xlfn.XLOOKUP(PROTEIN_stoich[[#This Row],[uniprot]],[1]!UniprotIFO[Entry],[1]!UniprotIFO[Gene Ontology IDs],"")</f>
        <v>#REF!</v>
      </c>
      <c r="R2669" t="e">
        <f>_xlfn.XLOOKUP(PROTEIN_stoich[[#This Row],[uniprot]],[1]!UniprotIFO[Entry],[1]!UniprotIFO[essential?],"")</f>
        <v>#REF!</v>
      </c>
      <c r="S2669" t="e">
        <f>_xlfn.XLOOKUP(PROTEIN_stoich[[#This Row],[sequence]],[2]!Table1[sequence_without_asterisks],[2]!Table1[protein_stoich seq matches],"")</f>
        <v>#REF!</v>
      </c>
      <c r="T2669" t="e">
        <f>_xlfn.XLOOKUP(PROTEIN_stoich[[#This Row],[uniprot]],[1]!UniprotIFO[Entry],[1]!UniprotIFO[protein_id in GSM model format],"")</f>
        <v>#REF!</v>
      </c>
    </row>
    <row r="2670" spans="1:20" x14ac:dyDescent="0.2">
      <c r="A26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RPS19A</v>
      </c>
      <c r="B2670" t="s">
        <v>4422</v>
      </c>
      <c r="C2670" t="s">
        <v>4422</v>
      </c>
      <c r="D2670" t="s">
        <v>4552</v>
      </c>
      <c r="E2670" t="s">
        <v>16</v>
      </c>
      <c r="G26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0" s="25" cm="1">
        <f t="array" ref="I2670">SUMPRODUCT((LEN(PROTEIN_stoich[[#This Row],[sequence]])-LEN(SUBSTITUTE(PROTEIN_stoich[[#This Row],[sequence]],{"A";"C";"D";"E";"F";"G";"H";"I";"K";"L";"M";"N";"P";"Q";"R";"S";"T";"V";"W";"Y"},""))),{72.08;104.14;115.08;129.11;148.17;58.05;138.14;114.16;130.18;114.16;132.2;115.1;98.12;129.13;158.19;88.08;102.1;100.13;187.21;164.17})/1000</f>
        <v>16.584439999999997</v>
      </c>
      <c r="J2670" t="s">
        <v>4775</v>
      </c>
      <c r="K2670" s="4" t="s">
        <v>4741</v>
      </c>
      <c r="M2670">
        <f>LEN(SUBSTITUTE(PROTEIN_stoich[[#This Row],[sequence]],"*",""))</f>
        <v>148</v>
      </c>
      <c r="O2670" t="s">
        <v>16</v>
      </c>
      <c r="P2670" t="str">
        <f>_xlfn.LET(_xlpm.id,PROTEIN_stoich[[#This Row],[uniprot]],HYPERLINK("https://www.uniprot.org/uniprotkb/"&amp;_xlpm.id&amp;"/entry",_xlpm.id))</f>
        <v>A0A0K3CNI1</v>
      </c>
      <c r="Q2670" t="e">
        <f>_xlfn.XLOOKUP(PROTEIN_stoich[[#This Row],[uniprot]],[1]!UniprotIFO[Entry],[1]!UniprotIFO[Gene Ontology IDs],"")</f>
        <v>#REF!</v>
      </c>
      <c r="R2670" t="e">
        <f>_xlfn.XLOOKUP(PROTEIN_stoich[[#This Row],[uniprot]],[1]!UniprotIFO[Entry],[1]!UniprotIFO[essential?],"")</f>
        <v>#REF!</v>
      </c>
      <c r="S2670" t="e">
        <f>_xlfn.XLOOKUP(PROTEIN_stoich[[#This Row],[sequence]],[2]!Table1[sequence_without_asterisks],[2]!Table1[protein_stoich seq matches],"")</f>
        <v>#REF!</v>
      </c>
      <c r="T2670" t="e">
        <f>_xlfn.XLOOKUP(PROTEIN_stoich[[#This Row],[uniprot]],[1]!UniprotIFO[Entry],[1]!UniprotIFO[protein_id in GSM model format],"")</f>
        <v>#REF!</v>
      </c>
    </row>
    <row r="2671" spans="1:20" x14ac:dyDescent="0.2">
      <c r="A26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RPS18A</v>
      </c>
      <c r="B2671" t="s">
        <v>4421</v>
      </c>
      <c r="C2671" t="s">
        <v>4421</v>
      </c>
      <c r="D2671" t="s">
        <v>4551</v>
      </c>
      <c r="E2671" t="s">
        <v>16</v>
      </c>
      <c r="G26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1" s="25" cm="1">
        <f t="array" ref="I2671">SUMPRODUCT((LEN(PROTEIN_stoich[[#This Row],[sequence]])-LEN(SUBSTITUTE(PROTEIN_stoich[[#This Row],[sequence]],{"A";"C";"D";"E";"F";"G";"H";"I";"K";"L";"M";"N";"P";"Q";"R";"S";"T";"V";"W";"Y"},""))),{72.08;104.14;115.08;129.11;148.17;58.05;138.14;114.16;130.18;114.16;132.2;115.1;98.12;129.13;158.19;88.08;102.1;100.13;187.21;164.17})/1000</f>
        <v>18.197989999999997</v>
      </c>
      <c r="J2671" t="s">
        <v>4393</v>
      </c>
      <c r="K2671" s="4" t="s">
        <v>4741</v>
      </c>
      <c r="M2671">
        <f>LEN(SUBSTITUTE(PROTEIN_stoich[[#This Row],[sequence]],"*",""))</f>
        <v>155</v>
      </c>
      <c r="O2671" t="s">
        <v>16</v>
      </c>
      <c r="P2671" t="str">
        <f>_xlfn.LET(_xlpm.id,PROTEIN_stoich[[#This Row],[uniprot]],HYPERLINK("https://www.uniprot.org/uniprotkb/"&amp;_xlpm.id&amp;"/entry",_xlpm.id))</f>
        <v>A0A061AEQ7</v>
      </c>
      <c r="Q2671" t="e">
        <f>_xlfn.XLOOKUP(PROTEIN_stoich[[#This Row],[uniprot]],[1]!UniprotIFO[Entry],[1]!UniprotIFO[Gene Ontology IDs],"")</f>
        <v>#REF!</v>
      </c>
      <c r="R2671" t="e">
        <f>_xlfn.XLOOKUP(PROTEIN_stoich[[#This Row],[uniprot]],[1]!UniprotIFO[Entry],[1]!UniprotIFO[essential?],"")</f>
        <v>#REF!</v>
      </c>
      <c r="S2671" t="e">
        <f>_xlfn.XLOOKUP(PROTEIN_stoich[[#This Row],[sequence]],[2]!Table1[sequence_without_asterisks],[2]!Table1[protein_stoich seq matches],"")</f>
        <v>#REF!</v>
      </c>
      <c r="T2671" t="e">
        <f>_xlfn.XLOOKUP(PROTEIN_stoich[[#This Row],[uniprot]],[1]!UniprotIFO[Entry],[1]!UniprotIFO[protein_id in GSM model format],"")</f>
        <v>#REF!</v>
      </c>
    </row>
    <row r="2672" spans="1:20" x14ac:dyDescent="0.2">
      <c r="A26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RPS17A</v>
      </c>
      <c r="B2672" t="s">
        <v>4420</v>
      </c>
      <c r="C2672" t="s">
        <v>4420</v>
      </c>
      <c r="D2672" t="s">
        <v>4550</v>
      </c>
      <c r="E2672" t="s">
        <v>16</v>
      </c>
      <c r="G26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72" t="s">
        <v>4862</v>
      </c>
      <c r="I2672" s="25" cm="1">
        <f t="array" ref="I2672">SUMPRODUCT((LEN(PROTEIN_stoich[[#This Row],[sequence]])-LEN(SUBSTITUTE(PROTEIN_stoich[[#This Row],[sequence]],{"A";"C";"D";"E";"F";"G";"H";"I";"K";"L";"M";"N";"P";"Q";"R";"S";"T";"V";"W";"Y"},""))),{72.08;104.14;115.08;129.11;148.17;58.05;138.14;114.16;130.18;114.16;132.2;115.1;98.12;129.13;158.19;88.08;102.1;100.13;187.21;164.17})/1000</f>
        <v>24.02871</v>
      </c>
      <c r="J2672" t="s">
        <v>4774</v>
      </c>
      <c r="K2672" s="4" t="s">
        <v>4741</v>
      </c>
      <c r="M2672">
        <f>LEN(SUBSTITUTE(PROTEIN_stoich[[#This Row],[sequence]],"*",""))</f>
        <v>209</v>
      </c>
      <c r="O2672" t="s">
        <v>16</v>
      </c>
      <c r="P2672" t="str">
        <f>_xlfn.LET(_xlpm.id,PROTEIN_stoich[[#This Row],[uniprot]],HYPERLINK("https://www.uniprot.org/uniprotkb/"&amp;_xlpm.id&amp;"/entry",_xlpm.id))</f>
        <v>A0A2T0ADX7</v>
      </c>
      <c r="Q2672" t="e">
        <f>_xlfn.XLOOKUP(PROTEIN_stoich[[#This Row],[uniprot]],[1]!UniprotIFO[Entry],[1]!UniprotIFO[Gene Ontology IDs],"")</f>
        <v>#REF!</v>
      </c>
      <c r="R2672" t="e">
        <f>_xlfn.XLOOKUP(PROTEIN_stoich[[#This Row],[uniprot]],[1]!UniprotIFO[Entry],[1]!UniprotIFO[essential?],"")</f>
        <v>#REF!</v>
      </c>
      <c r="S2672" t="e">
        <f>_xlfn.XLOOKUP(PROTEIN_stoich[[#This Row],[sequence]],[2]!Table1[sequence_without_asterisks],[2]!Table1[protein_stoich seq matches],"")</f>
        <v>#REF!</v>
      </c>
      <c r="T2672" t="e">
        <f>_xlfn.XLOOKUP(PROTEIN_stoich[[#This Row],[uniprot]],[1]!UniprotIFO[Entry],[1]!UniprotIFO[protein_id in GSM model format],"")</f>
        <v>#REF!</v>
      </c>
    </row>
    <row r="2673" spans="1:20" x14ac:dyDescent="0.2">
      <c r="A26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RPS16A</v>
      </c>
      <c r="B2673" t="s">
        <v>4419</v>
      </c>
      <c r="C2673" t="s">
        <v>4419</v>
      </c>
      <c r="D2673" t="s">
        <v>4549</v>
      </c>
      <c r="E2673" t="s">
        <v>16</v>
      </c>
      <c r="G26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3" s="25" cm="1">
        <f t="array" ref="I2673">SUMPRODUCT((LEN(PROTEIN_stoich[[#This Row],[sequence]])-LEN(SUBSTITUTE(PROTEIN_stoich[[#This Row],[sequence]],{"A";"C";"D";"E";"F";"G";"H";"I";"K";"L";"M";"N";"P";"Q";"R";"S";"T";"V";"W";"Y"},""))),{72.08;104.14;115.08;129.11;148.17;58.05;138.14;114.16;130.18;114.16;132.2;115.1;98.12;129.13;158.19;88.08;102.1;100.13;187.21;164.17})/1000</f>
        <v>16.636220000000002</v>
      </c>
      <c r="J2673" t="s">
        <v>4773</v>
      </c>
      <c r="K2673" s="4" t="s">
        <v>4741</v>
      </c>
      <c r="M2673">
        <f>LEN(SUBSTITUTE(PROTEIN_stoich[[#This Row],[sequence]],"*",""))</f>
        <v>152</v>
      </c>
      <c r="O2673" t="s">
        <v>16</v>
      </c>
      <c r="P2673" t="str">
        <f>_xlfn.LET(_xlpm.id,PROTEIN_stoich[[#This Row],[uniprot]],HYPERLINK("https://www.uniprot.org/uniprotkb/"&amp;_xlpm.id&amp;"/entry",_xlpm.id))</f>
        <v>A0A0K3CQR8</v>
      </c>
      <c r="Q2673" t="e">
        <f>_xlfn.XLOOKUP(PROTEIN_stoich[[#This Row],[uniprot]],[1]!UniprotIFO[Entry],[1]!UniprotIFO[Gene Ontology IDs],"")</f>
        <v>#REF!</v>
      </c>
      <c r="R2673" t="e">
        <f>_xlfn.XLOOKUP(PROTEIN_stoich[[#This Row],[uniprot]],[1]!UniprotIFO[Entry],[1]!UniprotIFO[essential?],"")</f>
        <v>#REF!</v>
      </c>
      <c r="S2673" t="e">
        <f>_xlfn.XLOOKUP(PROTEIN_stoich[[#This Row],[sequence]],[2]!Table1[sequence_without_asterisks],[2]!Table1[protein_stoich seq matches],"")</f>
        <v>#REF!</v>
      </c>
      <c r="T2673" t="e">
        <f>_xlfn.XLOOKUP(PROTEIN_stoich[[#This Row],[uniprot]],[1]!UniprotIFO[Entry],[1]!UniprotIFO[protein_id in GSM model format],"")</f>
        <v>#REF!</v>
      </c>
    </row>
    <row r="2674" spans="1:20" x14ac:dyDescent="0.2">
      <c r="A26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RPS15</v>
      </c>
      <c r="B2674" t="s">
        <v>4418</v>
      </c>
      <c r="C2674" t="s">
        <v>4418</v>
      </c>
      <c r="D2674" t="s">
        <v>4548</v>
      </c>
      <c r="E2674" t="s">
        <v>16</v>
      </c>
      <c r="G26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4" s="25" cm="1">
        <f t="array" ref="I2674">SUMPRODUCT((LEN(PROTEIN_stoich[[#This Row],[sequence]])-LEN(SUBSTITUTE(PROTEIN_stoich[[#This Row],[sequence]],{"A";"C";"D";"E";"F";"G";"H";"I";"K";"L";"M";"N";"P";"Q";"R";"S";"T";"V";"W";"Y"},""))),{72.08;104.14;115.08;129.11;148.17;58.05;138.14;114.16;130.18;114.16;132.2;115.1;98.12;129.13;158.19;88.08;102.1;100.13;187.21;164.17})/1000</f>
        <v>17.040809999999997</v>
      </c>
      <c r="J2674" t="s">
        <v>4408</v>
      </c>
      <c r="K2674" s="4" t="s">
        <v>4741</v>
      </c>
      <c r="M2674">
        <f>LEN(SUBSTITUTE(PROTEIN_stoich[[#This Row],[sequence]],"*",""))</f>
        <v>149</v>
      </c>
      <c r="O2674" t="s">
        <v>16</v>
      </c>
      <c r="P2674" t="str">
        <f>_xlfn.LET(_xlpm.id,PROTEIN_stoich[[#This Row],[uniprot]],HYPERLINK("https://www.uniprot.org/uniprotkb/"&amp;_xlpm.id&amp;"/entry",_xlpm.id))</f>
        <v>A0A061BDR5</v>
      </c>
      <c r="Q2674" t="e">
        <f>_xlfn.XLOOKUP(PROTEIN_stoich[[#This Row],[uniprot]],[1]!UniprotIFO[Entry],[1]!UniprotIFO[Gene Ontology IDs],"")</f>
        <v>#REF!</v>
      </c>
      <c r="R2674" t="e">
        <f>_xlfn.XLOOKUP(PROTEIN_stoich[[#This Row],[uniprot]],[1]!UniprotIFO[Entry],[1]!UniprotIFO[essential?],"")</f>
        <v>#REF!</v>
      </c>
      <c r="S2674" t="e">
        <f>_xlfn.XLOOKUP(PROTEIN_stoich[[#This Row],[sequence]],[2]!Table1[sequence_without_asterisks],[2]!Table1[protein_stoich seq matches],"")</f>
        <v>#REF!</v>
      </c>
      <c r="T2674" t="e">
        <f>_xlfn.XLOOKUP(PROTEIN_stoich[[#This Row],[uniprot]],[1]!UniprotIFO[Entry],[1]!UniprotIFO[protein_id in GSM model format],"")</f>
        <v>#REF!</v>
      </c>
    </row>
    <row r="2675" spans="1:20" x14ac:dyDescent="0.2">
      <c r="A26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RPS14A</v>
      </c>
      <c r="B2675" t="s">
        <v>4417</v>
      </c>
      <c r="C2675" t="s">
        <v>4417</v>
      </c>
      <c r="D2675" t="s">
        <v>4547</v>
      </c>
      <c r="E2675" t="s">
        <v>16</v>
      </c>
      <c r="G26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5" s="25" cm="1">
        <f t="array" ref="I2675">SUMPRODUCT((LEN(PROTEIN_stoich[[#This Row],[sequence]])-LEN(SUBSTITUTE(PROTEIN_stoich[[#This Row],[sequence]],{"A";"C";"D";"E";"F";"G";"H";"I";"K";"L";"M";"N";"P";"Q";"R";"S";"T";"V";"W";"Y"},""))),{72.08;104.14;115.08;129.11;148.17;58.05;138.14;114.16;130.18;114.16;132.2;115.1;98.12;129.13;158.19;88.08;102.1;100.13;187.21;164.17})/1000</f>
        <v>19.947909999999997</v>
      </c>
      <c r="J2675" t="s">
        <v>4772</v>
      </c>
      <c r="K2675" s="4" t="s">
        <v>4741</v>
      </c>
      <c r="M2675">
        <f>LEN(SUBSTITUTE(PROTEIN_stoich[[#This Row],[sequence]],"*",""))</f>
        <v>184</v>
      </c>
      <c r="O2675" t="s">
        <v>16</v>
      </c>
      <c r="P2675" t="str">
        <f>_xlfn.LET(_xlpm.id,PROTEIN_stoich[[#This Row],[uniprot]],HYPERLINK("https://www.uniprot.org/uniprotkb/"&amp;_xlpm.id&amp;"/entry",_xlpm.id))</f>
        <v>A0A2T0AJK2</v>
      </c>
      <c r="Q2675" t="e">
        <f>_xlfn.XLOOKUP(PROTEIN_stoich[[#This Row],[uniprot]],[1]!UniprotIFO[Entry],[1]!UniprotIFO[Gene Ontology IDs],"")</f>
        <v>#REF!</v>
      </c>
      <c r="R2675" t="e">
        <f>_xlfn.XLOOKUP(PROTEIN_stoich[[#This Row],[uniprot]],[1]!UniprotIFO[Entry],[1]!UniprotIFO[essential?],"")</f>
        <v>#REF!</v>
      </c>
      <c r="S2675" t="e">
        <f>_xlfn.XLOOKUP(PROTEIN_stoich[[#This Row],[sequence]],[2]!Table1[sequence_without_asterisks],[2]!Table1[protein_stoich seq matches],"")</f>
        <v>#REF!</v>
      </c>
      <c r="T2675" t="e">
        <f>_xlfn.XLOOKUP(PROTEIN_stoich[[#This Row],[uniprot]],[1]!UniprotIFO[Entry],[1]!UniprotIFO[protein_id in GSM model format],"")</f>
        <v>#REF!</v>
      </c>
    </row>
    <row r="2676" spans="1:20" x14ac:dyDescent="0.2">
      <c r="A26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RPS13</v>
      </c>
      <c r="B2676" t="s">
        <v>4416</v>
      </c>
      <c r="C2676" t="s">
        <v>4416</v>
      </c>
      <c r="D2676" t="s">
        <v>4546</v>
      </c>
      <c r="E2676" t="s">
        <v>16</v>
      </c>
      <c r="G26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6" s="25" cm="1">
        <f t="array" ref="I2676">SUMPRODUCT((LEN(PROTEIN_stoich[[#This Row],[sequence]])-LEN(SUBSTITUTE(PROTEIN_stoich[[#This Row],[sequence]],{"A";"C";"D";"E";"F";"G";"H";"I";"K";"L";"M";"N";"P";"Q";"R";"S";"T";"V";"W";"Y"},""))),{72.08;104.14;115.08;129.11;148.17;58.05;138.14;114.16;130.18;114.16;132.2;115.1;98.12;129.13;158.19;88.08;102.1;100.13;187.21;164.17})/1000</f>
        <v>17.218019999999996</v>
      </c>
      <c r="J2676" t="s">
        <v>4771</v>
      </c>
      <c r="K2676" s="4" t="s">
        <v>4741</v>
      </c>
      <c r="M2676">
        <f>LEN(SUBSTITUTE(PROTEIN_stoich[[#This Row],[sequence]],"*",""))</f>
        <v>151</v>
      </c>
      <c r="O2676" t="s">
        <v>16</v>
      </c>
      <c r="P2676" t="str">
        <f>_xlfn.LET(_xlpm.id,PROTEIN_stoich[[#This Row],[uniprot]],HYPERLINK("https://www.uniprot.org/uniprotkb/"&amp;_xlpm.id&amp;"/entry",_xlpm.id))</f>
        <v>A0A061BLG3</v>
      </c>
      <c r="Q2676" t="e">
        <f>_xlfn.XLOOKUP(PROTEIN_stoich[[#This Row],[uniprot]],[1]!UniprotIFO[Entry],[1]!UniprotIFO[Gene Ontology IDs],"")</f>
        <v>#REF!</v>
      </c>
      <c r="R2676" t="e">
        <f>_xlfn.XLOOKUP(PROTEIN_stoich[[#This Row],[uniprot]],[1]!UniprotIFO[Entry],[1]!UniprotIFO[essential?],"")</f>
        <v>#REF!</v>
      </c>
      <c r="S2676" t="e">
        <f>_xlfn.XLOOKUP(PROTEIN_stoich[[#This Row],[sequence]],[2]!Table1[sequence_without_asterisks],[2]!Table1[protein_stoich seq matches],"")</f>
        <v>#REF!</v>
      </c>
      <c r="T2676" t="e">
        <f>_xlfn.XLOOKUP(PROTEIN_stoich[[#This Row],[uniprot]],[1]!UniprotIFO[Entry],[1]!UniprotIFO[protein_id in GSM model format],"")</f>
        <v>#REF!</v>
      </c>
    </row>
    <row r="2677" spans="1:20" x14ac:dyDescent="0.2">
      <c r="A26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RPS12</v>
      </c>
      <c r="B2677" t="s">
        <v>4415</v>
      </c>
      <c r="C2677" t="s">
        <v>4415</v>
      </c>
      <c r="D2677" t="s">
        <v>4545</v>
      </c>
      <c r="E2677" t="s">
        <v>16</v>
      </c>
      <c r="G26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7" s="25" cm="1">
        <f t="array" ref="I2677">SUMPRODUCT((LEN(PROTEIN_stoich[[#This Row],[sequence]])-LEN(SUBSTITUTE(PROTEIN_stoich[[#This Row],[sequence]],{"A";"C";"D";"E";"F";"G";"H";"I";"K";"L";"M";"N";"P";"Q";"R";"S";"T";"V";"W";"Y"},""))),{72.08;104.14;115.08;129.11;148.17;58.05;138.14;114.16;130.18;114.16;132.2;115.1;98.12;129.13;158.19;88.08;102.1;100.13;187.21;164.17})/1000</f>
        <v>16.365599999999997</v>
      </c>
      <c r="J2677" t="s">
        <v>4770</v>
      </c>
      <c r="K2677" s="4" t="s">
        <v>4741</v>
      </c>
      <c r="M2677">
        <f>LEN(SUBSTITUTE(PROTEIN_stoich[[#This Row],[sequence]],"*",""))</f>
        <v>148</v>
      </c>
      <c r="O2677" t="s">
        <v>16</v>
      </c>
      <c r="P2677" t="str">
        <f>_xlfn.LET(_xlpm.id,PROTEIN_stoich[[#This Row],[uniprot]],HYPERLINK("https://www.uniprot.org/uniprotkb/"&amp;_xlpm.id&amp;"/entry",_xlpm.id))</f>
        <v>A0A2T0AIE2</v>
      </c>
      <c r="Q2677" t="e">
        <f>_xlfn.XLOOKUP(PROTEIN_stoich[[#This Row],[uniprot]],[1]!UniprotIFO[Entry],[1]!UniprotIFO[Gene Ontology IDs],"")</f>
        <v>#REF!</v>
      </c>
      <c r="R2677" t="e">
        <f>_xlfn.XLOOKUP(PROTEIN_stoich[[#This Row],[uniprot]],[1]!UniprotIFO[Entry],[1]!UniprotIFO[essential?],"")</f>
        <v>#REF!</v>
      </c>
      <c r="S2677" t="e">
        <f>_xlfn.XLOOKUP(PROTEIN_stoich[[#This Row],[sequence]],[2]!Table1[sequence_without_asterisks],[2]!Table1[protein_stoich seq matches],"")</f>
        <v>#REF!</v>
      </c>
      <c r="T2677" t="e">
        <f>_xlfn.XLOOKUP(PROTEIN_stoich[[#This Row],[uniprot]],[1]!UniprotIFO[Entry],[1]!UniprotIFO[protein_id in GSM model format],"")</f>
        <v>#REF!</v>
      </c>
    </row>
    <row r="2678" spans="1:20" x14ac:dyDescent="0.2">
      <c r="A26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RPS11A</v>
      </c>
      <c r="B2678" t="s">
        <v>4414</v>
      </c>
      <c r="C2678" t="s">
        <v>4414</v>
      </c>
      <c r="D2678" t="s">
        <v>4544</v>
      </c>
      <c r="E2678" t="s">
        <v>16</v>
      </c>
      <c r="G26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8" s="25" cm="1">
        <f t="array" ref="I2678">SUMPRODUCT((LEN(PROTEIN_stoich[[#This Row],[sequence]])-LEN(SUBSTITUTE(PROTEIN_stoich[[#This Row],[sequence]],{"A";"C";"D";"E";"F";"G";"H";"I";"K";"L";"M";"N";"P";"Q";"R";"S";"T";"V";"W";"Y"},""))),{72.08;104.14;115.08;129.11;148.17;58.05;138.14;114.16;130.18;114.16;132.2;115.1;98.12;129.13;158.19;88.08;102.1;100.13;187.21;164.17})/1000</f>
        <v>19.906129999999997</v>
      </c>
      <c r="J2678" t="s">
        <v>4769</v>
      </c>
      <c r="K2678" s="4" t="s">
        <v>4741</v>
      </c>
      <c r="M2678">
        <f>LEN(SUBSTITUTE(PROTEIN_stoich[[#This Row],[sequence]],"*",""))</f>
        <v>173</v>
      </c>
      <c r="O2678" t="s">
        <v>16</v>
      </c>
      <c r="P2678" t="str">
        <f>_xlfn.LET(_xlpm.id,PROTEIN_stoich[[#This Row],[uniprot]],HYPERLINK("https://www.uniprot.org/uniprotkb/"&amp;_xlpm.id&amp;"/entry",_xlpm.id))</f>
        <v>A0A2T0AA83</v>
      </c>
      <c r="Q2678" t="e">
        <f>_xlfn.XLOOKUP(PROTEIN_stoich[[#This Row],[uniprot]],[1]!UniprotIFO[Entry],[1]!UniprotIFO[Gene Ontology IDs],"")</f>
        <v>#REF!</v>
      </c>
      <c r="R2678" t="e">
        <f>_xlfn.XLOOKUP(PROTEIN_stoich[[#This Row],[uniprot]],[1]!UniprotIFO[Entry],[1]!UniprotIFO[essential?],"")</f>
        <v>#REF!</v>
      </c>
      <c r="S2678" t="e">
        <f>_xlfn.XLOOKUP(PROTEIN_stoich[[#This Row],[sequence]],[2]!Table1[sequence_without_asterisks],[2]!Table1[protein_stoich seq matches],"")</f>
        <v>#REF!</v>
      </c>
      <c r="T2678" t="e">
        <f>_xlfn.XLOOKUP(PROTEIN_stoich[[#This Row],[uniprot]],[1]!UniprotIFO[Entry],[1]!UniprotIFO[protein_id in GSM model format],"")</f>
        <v>#REF!</v>
      </c>
    </row>
    <row r="2679" spans="1:20" x14ac:dyDescent="0.2">
      <c r="A26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RPS10A</v>
      </c>
      <c r="B2679" t="s">
        <v>4413</v>
      </c>
      <c r="C2679" t="s">
        <v>4413</v>
      </c>
      <c r="D2679" t="s">
        <v>4543</v>
      </c>
      <c r="E2679" t="s">
        <v>16</v>
      </c>
      <c r="G26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79" s="25" cm="1">
        <f t="array" ref="I2679">SUMPRODUCT((LEN(PROTEIN_stoich[[#This Row],[sequence]])-LEN(SUBSTITUTE(PROTEIN_stoich[[#This Row],[sequence]],{"A";"C";"D";"E";"F";"G";"H";"I";"K";"L";"M";"N";"P";"Q";"R";"S";"T";"V";"W";"Y"},""))),{72.08;104.14;115.08;129.11;148.17;58.05;138.14;114.16;130.18;114.16;132.2;115.1;98.12;129.13;158.19;88.08;102.1;100.13;187.21;164.17})/1000</f>
        <v>17.451409999999999</v>
      </c>
      <c r="J2679" t="s">
        <v>4768</v>
      </c>
      <c r="K2679" s="4" t="s">
        <v>4741</v>
      </c>
      <c r="M2679">
        <f>LEN(SUBSTITUTE(PROTEIN_stoich[[#This Row],[sequence]],"*",""))</f>
        <v>151</v>
      </c>
      <c r="O2679" t="s">
        <v>16</v>
      </c>
      <c r="P2679" t="str">
        <f>_xlfn.LET(_xlpm.id,PROTEIN_stoich[[#This Row],[uniprot]],HYPERLINK("https://www.uniprot.org/uniprotkb/"&amp;_xlpm.id&amp;"/entry",_xlpm.id))</f>
        <v>A0A0K3C7U8</v>
      </c>
      <c r="Q2679" t="e">
        <f>_xlfn.XLOOKUP(PROTEIN_stoich[[#This Row],[uniprot]],[1]!UniprotIFO[Entry],[1]!UniprotIFO[Gene Ontology IDs],"")</f>
        <v>#REF!</v>
      </c>
      <c r="R2679" t="e">
        <f>_xlfn.XLOOKUP(PROTEIN_stoich[[#This Row],[uniprot]],[1]!UniprotIFO[Entry],[1]!UniprotIFO[essential?],"")</f>
        <v>#REF!</v>
      </c>
      <c r="S2679" t="e">
        <f>_xlfn.XLOOKUP(PROTEIN_stoich[[#This Row],[sequence]],[2]!Table1[sequence_without_asterisks],[2]!Table1[protein_stoich seq matches],"")</f>
        <v>#REF!</v>
      </c>
      <c r="T2679" t="e">
        <f>_xlfn.XLOOKUP(PROTEIN_stoich[[#This Row],[uniprot]],[1]!UniprotIFO[Entry],[1]!UniprotIFO[protein_id in GSM model format],"")</f>
        <v>#REF!</v>
      </c>
    </row>
    <row r="2680" spans="1:20" x14ac:dyDescent="0.2">
      <c r="A26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RPS0A</v>
      </c>
      <c r="B2680" t="s">
        <v>4412</v>
      </c>
      <c r="C2680" t="s">
        <v>4412</v>
      </c>
      <c r="D2680" t="s">
        <v>4542</v>
      </c>
      <c r="E2680" t="s">
        <v>16</v>
      </c>
      <c r="G26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0" s="25" cm="1">
        <f t="array" ref="I2680">SUMPRODUCT((LEN(PROTEIN_stoich[[#This Row],[sequence]])-LEN(SUBSTITUTE(PROTEIN_stoich[[#This Row],[sequence]],{"A";"C";"D";"E";"F";"G";"H";"I";"K";"L";"M";"N";"P";"Q";"R";"S";"T";"V";"W";"Y"},""))),{72.08;104.14;115.08;129.11;148.17;58.05;138.14;114.16;130.18;114.16;132.2;115.1;98.12;129.13;158.19;88.08;102.1;100.13;187.21;164.17})/1000</f>
        <v>32.114539999999998</v>
      </c>
      <c r="J2680" t="s">
        <v>4398</v>
      </c>
      <c r="K2680" s="4" t="s">
        <v>4741</v>
      </c>
      <c r="M2680">
        <f>LEN(SUBSTITUTE(PROTEIN_stoich[[#This Row],[sequence]],"*",""))</f>
        <v>293</v>
      </c>
      <c r="O2680" t="s">
        <v>16</v>
      </c>
      <c r="P2680" t="str">
        <f>_xlfn.LET(_xlpm.id,PROTEIN_stoich[[#This Row],[uniprot]],HYPERLINK("https://www.uniprot.org/uniprotkb/"&amp;_xlpm.id&amp;"/entry",_xlpm.id))</f>
        <v>A0A061AVR2</v>
      </c>
      <c r="Q2680" t="e">
        <f>_xlfn.XLOOKUP(PROTEIN_stoich[[#This Row],[uniprot]],[1]!UniprotIFO[Entry],[1]!UniprotIFO[Gene Ontology IDs],"")</f>
        <v>#REF!</v>
      </c>
      <c r="R2680" t="e">
        <f>_xlfn.XLOOKUP(PROTEIN_stoich[[#This Row],[uniprot]],[1]!UniprotIFO[Entry],[1]!UniprotIFO[essential?],"")</f>
        <v>#REF!</v>
      </c>
      <c r="S2680" t="e">
        <f>_xlfn.XLOOKUP(PROTEIN_stoich[[#This Row],[sequence]],[2]!Table1[sequence_without_asterisks],[2]!Table1[protein_stoich seq matches],"")</f>
        <v>#REF!</v>
      </c>
      <c r="T2680" t="e">
        <f>_xlfn.XLOOKUP(PROTEIN_stoich[[#This Row],[uniprot]],[1]!UniprotIFO[Entry],[1]!UniprotIFO[protein_id in GSM model format],"")</f>
        <v>#REF!</v>
      </c>
    </row>
    <row r="2681" spans="1:20" x14ac:dyDescent="0.2">
      <c r="A26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RPP2A</v>
      </c>
      <c r="B2681" t="s">
        <v>4491</v>
      </c>
      <c r="C2681" t="s">
        <v>4491</v>
      </c>
      <c r="D2681" t="s">
        <v>4541</v>
      </c>
      <c r="E2681" t="s">
        <v>16</v>
      </c>
      <c r="G26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81" t="s">
        <v>4862</v>
      </c>
      <c r="I2681" s="25" cm="1">
        <f t="array" ref="I2681">SUMPRODUCT((LEN(PROTEIN_stoich[[#This Row],[sequence]])-LEN(SUBSTITUTE(PROTEIN_stoich[[#This Row],[sequence]],{"A";"C";"D";"E";"F";"G";"H";"I";"K";"L";"M";"N";"P";"Q";"R";"S";"T";"V";"W";"Y"},""))),{72.08;104.14;115.08;129.11;148.17;58.05;138.14;114.16;130.18;114.16;132.2;115.1;98.12;129.13;158.19;88.08;102.1;100.13;187.21;164.17})/1000</f>
        <v>11.17817</v>
      </c>
      <c r="J2681" t="s">
        <v>4767</v>
      </c>
      <c r="K2681" s="4" t="s">
        <v>4741</v>
      </c>
      <c r="M2681">
        <f>LEN(SUBSTITUTE(PROTEIN_stoich[[#This Row],[sequence]],"*",""))</f>
        <v>110</v>
      </c>
      <c r="O2681" t="s">
        <v>16</v>
      </c>
      <c r="P2681" t="str">
        <f>_xlfn.LET(_xlpm.id,PROTEIN_stoich[[#This Row],[uniprot]],HYPERLINK("https://www.uniprot.org/uniprotkb/"&amp;_xlpm.id&amp;"/entry",_xlpm.id))</f>
        <v>A0A0K3CKG0</v>
      </c>
      <c r="Q2681" t="e">
        <f>_xlfn.XLOOKUP(PROTEIN_stoich[[#This Row],[uniprot]],[1]!UniprotIFO[Entry],[1]!UniprotIFO[Gene Ontology IDs],"")</f>
        <v>#REF!</v>
      </c>
      <c r="R2681" t="e">
        <f>_xlfn.XLOOKUP(PROTEIN_stoich[[#This Row],[uniprot]],[1]!UniprotIFO[Entry],[1]!UniprotIFO[essential?],"")</f>
        <v>#REF!</v>
      </c>
      <c r="S2681" t="e">
        <f>_xlfn.XLOOKUP(PROTEIN_stoich[[#This Row],[sequence]],[2]!Table1[sequence_without_asterisks],[2]!Table1[protein_stoich seq matches],"")</f>
        <v>#REF!</v>
      </c>
      <c r="T2681" t="e">
        <f>_xlfn.XLOOKUP(PROTEIN_stoich[[#This Row],[uniprot]],[1]!UniprotIFO[Entry],[1]!UniprotIFO[protein_id in GSM model format],"")</f>
        <v>#REF!</v>
      </c>
    </row>
    <row r="2682" spans="1:20" x14ac:dyDescent="0.2">
      <c r="A26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RPP1A</v>
      </c>
      <c r="B2682" t="s">
        <v>4490</v>
      </c>
      <c r="C2682" t="s">
        <v>4490</v>
      </c>
      <c r="D2682" t="s">
        <v>4540</v>
      </c>
      <c r="E2682" t="s">
        <v>16</v>
      </c>
      <c r="G26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2" s="25" cm="1">
        <f t="array" ref="I2682">SUMPRODUCT((LEN(PROTEIN_stoich[[#This Row],[sequence]])-LEN(SUBSTITUTE(PROTEIN_stoich[[#This Row],[sequence]],{"A";"C";"D";"E";"F";"G";"H";"I";"K";"L";"M";"N";"P";"Q";"R";"S";"T";"V";"W";"Y"},""))),{72.08;104.14;115.08;129.11;148.17;58.05;138.14;114.16;130.18;114.16;132.2;115.1;98.12;129.13;158.19;88.08;102.1;100.13;187.21;164.17})/1000</f>
        <v>10.795749999999998</v>
      </c>
      <c r="J2682" t="s">
        <v>4405</v>
      </c>
      <c r="K2682" s="4" t="s">
        <v>4741</v>
      </c>
      <c r="M2682">
        <f>LEN(SUBSTITUTE(PROTEIN_stoich[[#This Row],[sequence]],"*",""))</f>
        <v>108</v>
      </c>
      <c r="O2682" t="s">
        <v>16</v>
      </c>
      <c r="P2682" t="str">
        <f>_xlfn.LET(_xlpm.id,PROTEIN_stoich[[#This Row],[uniprot]],HYPERLINK("https://www.uniprot.org/uniprotkb/"&amp;_xlpm.id&amp;"/entry",_xlpm.id))</f>
        <v>A0A061B6S7</v>
      </c>
      <c r="Q2682" t="e">
        <f>_xlfn.XLOOKUP(PROTEIN_stoich[[#This Row],[uniprot]],[1]!UniprotIFO[Entry],[1]!UniprotIFO[Gene Ontology IDs],"")</f>
        <v>#REF!</v>
      </c>
      <c r="R2682" t="e">
        <f>_xlfn.XLOOKUP(PROTEIN_stoich[[#This Row],[uniprot]],[1]!UniprotIFO[Entry],[1]!UniprotIFO[essential?],"")</f>
        <v>#REF!</v>
      </c>
      <c r="S2682" t="e">
        <f>_xlfn.XLOOKUP(PROTEIN_stoich[[#This Row],[sequence]],[2]!Table1[sequence_without_asterisks],[2]!Table1[protein_stoich seq matches],"")</f>
        <v>#REF!</v>
      </c>
      <c r="T2682" t="e">
        <f>_xlfn.XLOOKUP(PROTEIN_stoich[[#This Row],[uniprot]],[1]!UniprotIFO[Entry],[1]!UniprotIFO[protein_id in GSM model format],"")</f>
        <v>#REF!</v>
      </c>
    </row>
    <row r="2683" spans="1:20" x14ac:dyDescent="0.2">
      <c r="A26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RPP0</v>
      </c>
      <c r="B2683" t="s">
        <v>4489</v>
      </c>
      <c r="C2683" t="s">
        <v>4489</v>
      </c>
      <c r="D2683" t="s">
        <v>4539</v>
      </c>
      <c r="E2683" t="s">
        <v>16</v>
      </c>
      <c r="G26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83" t="s">
        <v>4862</v>
      </c>
      <c r="I2683" s="25" cm="1">
        <f t="array" ref="I2683">SUMPRODUCT((LEN(PROTEIN_stoich[[#This Row],[sequence]])-LEN(SUBSTITUTE(PROTEIN_stoich[[#This Row],[sequence]],{"A";"C";"D";"E";"F";"G";"H";"I";"K";"L";"M";"N";"P";"Q";"R";"S";"T";"V";"W";"Y"},""))),{72.08;104.14;115.08;129.11;148.17;58.05;138.14;114.16;130.18;114.16;132.2;115.1;98.12;129.13;158.19;88.08;102.1;100.13;187.21;164.17})/1000</f>
        <v>33.813000000000002</v>
      </c>
      <c r="J2683" t="s">
        <v>4766</v>
      </c>
      <c r="K2683" s="4" t="s">
        <v>4741</v>
      </c>
      <c r="M2683">
        <f>LEN(SUBSTITUTE(PROTEIN_stoich[[#This Row],[sequence]],"*",""))</f>
        <v>311</v>
      </c>
      <c r="O2683" t="s">
        <v>16</v>
      </c>
      <c r="P2683" t="str">
        <f>_xlfn.LET(_xlpm.id,PROTEIN_stoich[[#This Row],[uniprot]],HYPERLINK("https://www.uniprot.org/uniprotkb/"&amp;_xlpm.id&amp;"/entry",_xlpm.id))</f>
        <v>A0A2T0AFK2</v>
      </c>
      <c r="Q2683" t="e">
        <f>_xlfn.XLOOKUP(PROTEIN_stoich[[#This Row],[uniprot]],[1]!UniprotIFO[Entry],[1]!UniprotIFO[Gene Ontology IDs],"")</f>
        <v>#REF!</v>
      </c>
      <c r="R2683" t="e">
        <f>_xlfn.XLOOKUP(PROTEIN_stoich[[#This Row],[uniprot]],[1]!UniprotIFO[Entry],[1]!UniprotIFO[essential?],"")</f>
        <v>#REF!</v>
      </c>
      <c r="S2683" t="e">
        <f>_xlfn.XLOOKUP(PROTEIN_stoich[[#This Row],[sequence]],[2]!Table1[sequence_without_asterisks],[2]!Table1[protein_stoich seq matches],"")</f>
        <v>#REF!</v>
      </c>
      <c r="T2683" t="e">
        <f>_xlfn.XLOOKUP(PROTEIN_stoich[[#This Row],[uniprot]],[1]!UniprotIFO[Entry],[1]!UniprotIFO[protein_id in GSM model format],"")</f>
        <v>#REF!</v>
      </c>
    </row>
    <row r="2684" spans="1:20" x14ac:dyDescent="0.2">
      <c r="A26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RPL9A</v>
      </c>
      <c r="B2684" t="s">
        <v>4488</v>
      </c>
      <c r="C2684" t="s">
        <v>4488</v>
      </c>
      <c r="D2684" t="s">
        <v>4538</v>
      </c>
      <c r="E2684" t="s">
        <v>16</v>
      </c>
      <c r="G26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4" s="25" cm="1">
        <f t="array" ref="I2684">SUMPRODUCT((LEN(PROTEIN_stoich[[#This Row],[sequence]])-LEN(SUBSTITUTE(PROTEIN_stoich[[#This Row],[sequence]],{"A";"C";"D";"E";"F";"G";"H";"I";"K";"L";"M";"N";"P";"Q";"R";"S";"T";"V";"W";"Y"},""))),{72.08;104.14;115.08;129.11;148.17;58.05;138.14;114.16;130.18;114.16;132.2;115.1;98.12;129.13;158.19;88.08;102.1;100.13;187.21;164.17})/1000</f>
        <v>21.589809999999996</v>
      </c>
      <c r="J2684" t="s">
        <v>4765</v>
      </c>
      <c r="K2684" s="4" t="s">
        <v>4741</v>
      </c>
      <c r="M2684">
        <f>LEN(SUBSTITUTE(PROTEIN_stoich[[#This Row],[sequence]],"*",""))</f>
        <v>190</v>
      </c>
      <c r="O2684" t="s">
        <v>16</v>
      </c>
      <c r="P2684" t="str">
        <f>_xlfn.LET(_xlpm.id,PROTEIN_stoich[[#This Row],[uniprot]],HYPERLINK("https://www.uniprot.org/uniprotkb/"&amp;_xlpm.id&amp;"/entry",_xlpm.id))</f>
        <v>A0A2T0A662</v>
      </c>
      <c r="Q2684" t="e">
        <f>_xlfn.XLOOKUP(PROTEIN_stoich[[#This Row],[uniprot]],[1]!UniprotIFO[Entry],[1]!UniprotIFO[Gene Ontology IDs],"")</f>
        <v>#REF!</v>
      </c>
      <c r="R2684" t="e">
        <f>_xlfn.XLOOKUP(PROTEIN_stoich[[#This Row],[uniprot]],[1]!UniprotIFO[Entry],[1]!UniprotIFO[essential?],"")</f>
        <v>#REF!</v>
      </c>
      <c r="S2684" t="e">
        <f>_xlfn.XLOOKUP(PROTEIN_stoich[[#This Row],[sequence]],[2]!Table1[sequence_without_asterisks],[2]!Table1[protein_stoich seq matches],"")</f>
        <v>#REF!</v>
      </c>
      <c r="T2684" t="e">
        <f>_xlfn.XLOOKUP(PROTEIN_stoich[[#This Row],[uniprot]],[1]!UniprotIFO[Entry],[1]!UniprotIFO[protein_id in GSM model format],"")</f>
        <v>#REF!</v>
      </c>
    </row>
    <row r="2685" spans="1:20" x14ac:dyDescent="0.2">
      <c r="A26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RPL8B</v>
      </c>
      <c r="B2685" t="s">
        <v>4487</v>
      </c>
      <c r="C2685" t="s">
        <v>4487</v>
      </c>
      <c r="D2685" t="s">
        <v>4537</v>
      </c>
      <c r="E2685" t="s">
        <v>16</v>
      </c>
      <c r="G26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5" s="25" cm="1">
        <f t="array" ref="I2685">SUMPRODUCT((LEN(PROTEIN_stoich[[#This Row],[sequence]])-LEN(SUBSTITUTE(PROTEIN_stoich[[#This Row],[sequence]],{"A";"C";"D";"E";"F";"G";"H";"I";"K";"L";"M";"N";"P";"Q";"R";"S";"T";"V";"W";"Y"},""))),{72.08;104.14;115.08;129.11;148.17;58.05;138.14;114.16;130.18;114.16;132.2;115.1;98.12;129.13;158.19;88.08;102.1;100.13;187.21;164.17})/1000</f>
        <v>14.289350000000001</v>
      </c>
      <c r="J2685" t="s">
        <v>4764</v>
      </c>
      <c r="K2685" s="4" t="s">
        <v>4741</v>
      </c>
      <c r="M2685">
        <f>LEN(SUBSTITUTE(PROTEIN_stoich[[#This Row],[sequence]],"*",""))</f>
        <v>129</v>
      </c>
      <c r="O2685" t="s">
        <v>16</v>
      </c>
      <c r="P2685" t="str">
        <f>_xlfn.LET(_xlpm.id,PROTEIN_stoich[[#This Row],[uniprot]],HYPERLINK("https://www.uniprot.org/uniprotkb/"&amp;_xlpm.id&amp;"/entry",_xlpm.id))</f>
        <v>A0A2T0A7C2</v>
      </c>
      <c r="Q2685" t="e">
        <f>_xlfn.XLOOKUP(PROTEIN_stoich[[#This Row],[uniprot]],[1]!UniprotIFO[Entry],[1]!UniprotIFO[Gene Ontology IDs],"")</f>
        <v>#REF!</v>
      </c>
      <c r="R2685" t="e">
        <f>_xlfn.XLOOKUP(PROTEIN_stoich[[#This Row],[uniprot]],[1]!UniprotIFO[Entry],[1]!UniprotIFO[essential?],"")</f>
        <v>#REF!</v>
      </c>
      <c r="S2685" t="e">
        <f>_xlfn.XLOOKUP(PROTEIN_stoich[[#This Row],[sequence]],[2]!Table1[sequence_without_asterisks],[2]!Table1[protein_stoich seq matches],"")</f>
        <v>#REF!</v>
      </c>
      <c r="T2685" t="e">
        <f>_xlfn.XLOOKUP(PROTEIN_stoich[[#This Row],[uniprot]],[1]!UniprotIFO[Entry],[1]!UniprotIFO[protein_id in GSM model format],"")</f>
        <v>#REF!</v>
      </c>
    </row>
    <row r="2686" spans="1:20" x14ac:dyDescent="0.2">
      <c r="A26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RPL8A</v>
      </c>
      <c r="B2686" t="s">
        <v>4486</v>
      </c>
      <c r="C2686" t="s">
        <v>4486</v>
      </c>
      <c r="D2686" t="s">
        <v>4536</v>
      </c>
      <c r="E2686" t="s">
        <v>16</v>
      </c>
      <c r="G26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6" s="25" cm="1">
        <f t="array" ref="I2686">SUMPRODUCT((LEN(PROTEIN_stoich[[#This Row],[sequence]])-LEN(SUBSTITUTE(PROTEIN_stoich[[#This Row],[sequence]],{"A";"C";"D";"E";"F";"G";"H";"I";"K";"L";"M";"N";"P";"Q";"R";"S";"T";"V";"W";"Y"},""))),{72.08;104.14;115.08;129.11;148.17;58.05;138.14;114.16;130.18;114.16;132.2;115.1;98.12;129.13;158.19;88.08;102.1;100.13;187.21;164.17})/1000</f>
        <v>29.126669999999994</v>
      </c>
      <c r="J2686" t="s">
        <v>4382</v>
      </c>
      <c r="K2686" s="4" t="s">
        <v>4741</v>
      </c>
      <c r="M2686">
        <f>LEN(SUBSTITUTE(PROTEIN_stoich[[#This Row],[sequence]],"*",""))</f>
        <v>262</v>
      </c>
      <c r="O2686" t="s">
        <v>16</v>
      </c>
      <c r="P2686" t="str">
        <f>_xlfn.LET(_xlpm.id,PROTEIN_stoich[[#This Row],[uniprot]],HYPERLINK("https://www.uniprot.org/uniprotkb/"&amp;_xlpm.id&amp;"/entry",_xlpm.id))</f>
        <v>A0A0K3CJ76</v>
      </c>
      <c r="Q2686" t="e">
        <f>_xlfn.XLOOKUP(PROTEIN_stoich[[#This Row],[uniprot]],[1]!UniprotIFO[Entry],[1]!UniprotIFO[Gene Ontology IDs],"")</f>
        <v>#REF!</v>
      </c>
      <c r="R2686" t="e">
        <f>_xlfn.XLOOKUP(PROTEIN_stoich[[#This Row],[uniprot]],[1]!UniprotIFO[Entry],[1]!UniprotIFO[essential?],"")</f>
        <v>#REF!</v>
      </c>
      <c r="S2686" t="e">
        <f>_xlfn.XLOOKUP(PROTEIN_stoich[[#This Row],[sequence]],[2]!Table1[sequence_without_asterisks],[2]!Table1[protein_stoich seq matches],"")</f>
        <v>#REF!</v>
      </c>
      <c r="T2686" t="e">
        <f>_xlfn.XLOOKUP(PROTEIN_stoich[[#This Row],[uniprot]],[1]!UniprotIFO[Entry],[1]!UniprotIFO[protein_id in GSM model format],"")</f>
        <v>#REF!</v>
      </c>
    </row>
    <row r="2687" spans="1:20" x14ac:dyDescent="0.2">
      <c r="A26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RPL7A</v>
      </c>
      <c r="B2687" t="s">
        <v>4485</v>
      </c>
      <c r="C2687" t="s">
        <v>4485</v>
      </c>
      <c r="D2687" t="s">
        <v>4535</v>
      </c>
      <c r="E2687" t="s">
        <v>16</v>
      </c>
      <c r="G26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7" s="25" cm="1">
        <f t="array" ref="I2687">SUMPRODUCT((LEN(PROTEIN_stoich[[#This Row],[sequence]])-LEN(SUBSTITUTE(PROTEIN_stoich[[#This Row],[sequence]],{"A";"C";"D";"E";"F";"G";"H";"I";"K";"L";"M";"N";"P";"Q";"R";"S";"T";"V";"W";"Y"},""))),{72.08;104.14;115.08;129.11;148.17;58.05;138.14;114.16;130.18;114.16;132.2;115.1;98.12;129.13;158.19;88.08;102.1;100.13;187.21;164.17})/1000</f>
        <v>28.362680000000001</v>
      </c>
      <c r="J2687" t="s">
        <v>4763</v>
      </c>
      <c r="K2687" s="4" t="s">
        <v>4741</v>
      </c>
      <c r="M2687">
        <f>LEN(SUBSTITUTE(PROTEIN_stoich[[#This Row],[sequence]],"*",""))</f>
        <v>243</v>
      </c>
      <c r="O2687" t="s">
        <v>16</v>
      </c>
      <c r="P2687" t="str">
        <f>_xlfn.LET(_xlpm.id,PROTEIN_stoich[[#This Row],[uniprot]],HYPERLINK("https://www.uniprot.org/uniprotkb/"&amp;_xlpm.id&amp;"/entry",_xlpm.id))</f>
        <v>A0A0K3CL88</v>
      </c>
      <c r="Q2687" t="e">
        <f>_xlfn.XLOOKUP(PROTEIN_stoich[[#This Row],[uniprot]],[1]!UniprotIFO[Entry],[1]!UniprotIFO[Gene Ontology IDs],"")</f>
        <v>#REF!</v>
      </c>
      <c r="R2687" t="e">
        <f>_xlfn.XLOOKUP(PROTEIN_stoich[[#This Row],[uniprot]],[1]!UniprotIFO[Entry],[1]!UniprotIFO[essential?],"")</f>
        <v>#REF!</v>
      </c>
      <c r="S2687" t="e">
        <f>_xlfn.XLOOKUP(PROTEIN_stoich[[#This Row],[sequence]],[2]!Table1[sequence_without_asterisks],[2]!Table1[protein_stoich seq matches],"")</f>
        <v>#REF!</v>
      </c>
      <c r="T2687" t="e">
        <f>_xlfn.XLOOKUP(PROTEIN_stoich[[#This Row],[uniprot]],[1]!UniprotIFO[Entry],[1]!UniprotIFO[protein_id in GSM model format],"")</f>
        <v>#REF!</v>
      </c>
    </row>
    <row r="2688" spans="1:20" x14ac:dyDescent="0.2">
      <c r="A26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RPL6A</v>
      </c>
      <c r="B2688" t="s">
        <v>4484</v>
      </c>
      <c r="C2688" t="s">
        <v>4484</v>
      </c>
      <c r="D2688" t="s">
        <v>4534</v>
      </c>
      <c r="E2688" t="s">
        <v>16</v>
      </c>
      <c r="G26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8" s="25" cm="1">
        <f t="array" ref="I2688">SUMPRODUCT((LEN(PROTEIN_stoich[[#This Row],[sequence]])-LEN(SUBSTITUTE(PROTEIN_stoich[[#This Row],[sequence]],{"A";"C";"D";"E";"F";"G";"H";"I";"K";"L";"M";"N";"P";"Q";"R";"S";"T";"V";"W";"Y"},""))),{72.08;104.14;115.08;129.11;148.17;58.05;138.14;114.16;130.18;114.16;132.2;115.1;98.12;129.13;158.19;88.08;102.1;100.13;187.21;164.17})/1000</f>
        <v>23.292560000000002</v>
      </c>
      <c r="J2688" t="s">
        <v>4762</v>
      </c>
      <c r="K2688" s="4" t="s">
        <v>4741</v>
      </c>
      <c r="M2688">
        <f>LEN(SUBSTITUTE(PROTEIN_stoich[[#This Row],[sequence]],"*",""))</f>
        <v>207</v>
      </c>
      <c r="O2688" t="s">
        <v>16</v>
      </c>
      <c r="P2688" t="str">
        <f>_xlfn.LET(_xlpm.id,PROTEIN_stoich[[#This Row],[uniprot]],HYPERLINK("https://www.uniprot.org/uniprotkb/"&amp;_xlpm.id&amp;"/entry",_xlpm.id))</f>
        <v>A0A2S9ZXI6</v>
      </c>
      <c r="Q2688" t="e">
        <f>_xlfn.XLOOKUP(PROTEIN_stoich[[#This Row],[uniprot]],[1]!UniprotIFO[Entry],[1]!UniprotIFO[Gene Ontology IDs],"")</f>
        <v>#REF!</v>
      </c>
      <c r="R2688" t="e">
        <f>_xlfn.XLOOKUP(PROTEIN_stoich[[#This Row],[uniprot]],[1]!UniprotIFO[Entry],[1]!UniprotIFO[essential?],"")</f>
        <v>#REF!</v>
      </c>
      <c r="S2688" t="e">
        <f>_xlfn.XLOOKUP(PROTEIN_stoich[[#This Row],[sequence]],[2]!Table1[sequence_without_asterisks],[2]!Table1[protein_stoich seq matches],"")</f>
        <v>#REF!</v>
      </c>
      <c r="T2688" t="e">
        <f>_xlfn.XLOOKUP(PROTEIN_stoich[[#This Row],[uniprot]],[1]!UniprotIFO[Entry],[1]!UniprotIFO[protein_id in GSM model format],"")</f>
        <v>#REF!</v>
      </c>
    </row>
    <row r="2689" spans="1:20" x14ac:dyDescent="0.2">
      <c r="A26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RPL5</v>
      </c>
      <c r="B2689" t="s">
        <v>4483</v>
      </c>
      <c r="C2689" t="s">
        <v>4483</v>
      </c>
      <c r="D2689" t="s">
        <v>4533</v>
      </c>
      <c r="E2689" t="s">
        <v>16</v>
      </c>
      <c r="G26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89" s="25" cm="1">
        <f t="array" ref="I2689">SUMPRODUCT((LEN(PROTEIN_stoich[[#This Row],[sequence]])-LEN(SUBSTITUTE(PROTEIN_stoich[[#This Row],[sequence]],{"A";"C";"D";"E";"F";"G";"H";"I";"K";"L";"M";"N";"P";"Q";"R";"S";"T";"V";"W";"Y"},""))),{72.08;104.14;115.08;129.11;148.17;58.05;138.14;114.16;130.18;114.16;132.2;115.1;98.12;129.13;158.19;88.08;102.1;100.13;187.21;164.17})/1000</f>
        <v>36.598859999999995</v>
      </c>
      <c r="J2689" t="s">
        <v>4761</v>
      </c>
      <c r="K2689" s="4" t="s">
        <v>4741</v>
      </c>
      <c r="M2689">
        <f>LEN(SUBSTITUTE(PROTEIN_stoich[[#This Row],[sequence]],"*",""))</f>
        <v>317</v>
      </c>
      <c r="O2689" t="s">
        <v>16</v>
      </c>
      <c r="P2689" t="str">
        <f>_xlfn.LET(_xlpm.id,PROTEIN_stoich[[#This Row],[uniprot]],HYPERLINK("https://www.uniprot.org/uniprotkb/"&amp;_xlpm.id&amp;"/entry",_xlpm.id))</f>
        <v>A0A2T0AC36</v>
      </c>
      <c r="Q2689" t="e">
        <f>_xlfn.XLOOKUP(PROTEIN_stoich[[#This Row],[uniprot]],[1]!UniprotIFO[Entry],[1]!UniprotIFO[Gene Ontology IDs],"")</f>
        <v>#REF!</v>
      </c>
      <c r="R2689" t="e">
        <f>_xlfn.XLOOKUP(PROTEIN_stoich[[#This Row],[uniprot]],[1]!UniprotIFO[Entry],[1]!UniprotIFO[essential?],"")</f>
        <v>#REF!</v>
      </c>
      <c r="S2689" t="e">
        <f>_xlfn.XLOOKUP(PROTEIN_stoich[[#This Row],[sequence]],[2]!Table1[sequence_without_asterisks],[2]!Table1[protein_stoich seq matches],"")</f>
        <v>#REF!</v>
      </c>
      <c r="T2689" t="e">
        <f>_xlfn.XLOOKUP(PROTEIN_stoich[[#This Row],[uniprot]],[1]!UniprotIFO[Entry],[1]!UniprotIFO[protein_id in GSM model format],"")</f>
        <v>#REF!</v>
      </c>
    </row>
    <row r="2690" spans="1:20" x14ac:dyDescent="0.2">
      <c r="A26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RPL4A</v>
      </c>
      <c r="B2690" t="s">
        <v>4482</v>
      </c>
      <c r="C2690" t="s">
        <v>4482</v>
      </c>
      <c r="D2690" t="s">
        <v>4532</v>
      </c>
      <c r="E2690" t="s">
        <v>16</v>
      </c>
      <c r="G26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0" s="25" cm="1">
        <f t="array" ref="I2690">SUMPRODUCT((LEN(PROTEIN_stoich[[#This Row],[sequence]])-LEN(SUBSTITUTE(PROTEIN_stoich[[#This Row],[sequence]],{"A";"C";"D";"E";"F";"G";"H";"I";"K";"L";"M";"N";"P";"Q";"R";"S";"T";"V";"W";"Y"},""))),{72.08;104.14;115.08;129.11;148.17;58.05;138.14;114.16;130.18;114.16;132.2;115.1;98.12;129.13;158.19;88.08;102.1;100.13;187.21;164.17})/1000</f>
        <v>40.227760000000004</v>
      </c>
      <c r="J2690" t="s">
        <v>4384</v>
      </c>
      <c r="K2690" s="4" t="s">
        <v>4741</v>
      </c>
      <c r="M2690">
        <f>LEN(SUBSTITUTE(PROTEIN_stoich[[#This Row],[sequence]],"*",""))</f>
        <v>373</v>
      </c>
      <c r="O2690" t="s">
        <v>16</v>
      </c>
      <c r="P2690" t="str">
        <f>_xlfn.LET(_xlpm.id,PROTEIN_stoich[[#This Row],[uniprot]],HYPERLINK("https://www.uniprot.org/uniprotkb/"&amp;_xlpm.id&amp;"/entry",_xlpm.id))</f>
        <v>A0A0K3CML7</v>
      </c>
      <c r="Q2690" t="e">
        <f>_xlfn.XLOOKUP(PROTEIN_stoich[[#This Row],[uniprot]],[1]!UniprotIFO[Entry],[1]!UniprotIFO[Gene Ontology IDs],"")</f>
        <v>#REF!</v>
      </c>
      <c r="R2690" t="e">
        <f>_xlfn.XLOOKUP(PROTEIN_stoich[[#This Row],[uniprot]],[1]!UniprotIFO[Entry],[1]!UniprotIFO[essential?],"")</f>
        <v>#REF!</v>
      </c>
      <c r="S2690" t="e">
        <f>_xlfn.XLOOKUP(PROTEIN_stoich[[#This Row],[sequence]],[2]!Table1[sequence_without_asterisks],[2]!Table1[protein_stoich seq matches],"")</f>
        <v>#REF!</v>
      </c>
      <c r="T2690" t="e">
        <f>_xlfn.XLOOKUP(PROTEIN_stoich[[#This Row],[uniprot]],[1]!UniprotIFO[Entry],[1]!UniprotIFO[protein_id in GSM model format],"")</f>
        <v>#REF!</v>
      </c>
    </row>
    <row r="2691" spans="1:20" x14ac:dyDescent="0.2">
      <c r="A26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RPL43A</v>
      </c>
      <c r="B2691" t="s">
        <v>4481</v>
      </c>
      <c r="C2691" t="s">
        <v>4481</v>
      </c>
      <c r="D2691" t="s">
        <v>4531</v>
      </c>
      <c r="E2691" t="s">
        <v>16</v>
      </c>
      <c r="G26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1" s="25" cm="1">
        <f t="array" ref="I2691">SUMPRODUCT((LEN(PROTEIN_stoich[[#This Row],[sequence]])-LEN(SUBSTITUTE(PROTEIN_stoich[[#This Row],[sequence]],{"A";"C";"D";"E";"F";"G";"H";"I";"K";"L";"M";"N";"P";"Q";"R";"S";"T";"V";"W";"Y"},""))),{72.08;104.14;115.08;129.11;148.17;58.05;138.14;114.16;130.18;114.16;132.2;115.1;98.12;129.13;158.19;88.08;102.1;100.13;187.21;164.17})/1000</f>
        <v>10.21682</v>
      </c>
      <c r="J2691" t="s">
        <v>4397</v>
      </c>
      <c r="K2691" s="4" t="s">
        <v>4741</v>
      </c>
      <c r="M2691">
        <f>LEN(SUBSTITUTE(PROTEIN_stoich[[#This Row],[sequence]],"*",""))</f>
        <v>92</v>
      </c>
      <c r="O2691" t="s">
        <v>16</v>
      </c>
      <c r="P2691" t="str">
        <f>_xlfn.LET(_xlpm.id,PROTEIN_stoich[[#This Row],[uniprot]],HYPERLINK("https://www.uniprot.org/uniprotkb/"&amp;_xlpm.id&amp;"/entry",_xlpm.id))</f>
        <v>A0A061BBT3</v>
      </c>
      <c r="Q2691" t="e">
        <f>_xlfn.XLOOKUP(PROTEIN_stoich[[#This Row],[uniprot]],[1]!UniprotIFO[Entry],[1]!UniprotIFO[Gene Ontology IDs],"")</f>
        <v>#REF!</v>
      </c>
      <c r="R2691" t="e">
        <f>_xlfn.XLOOKUP(PROTEIN_stoich[[#This Row],[uniprot]],[1]!UniprotIFO[Entry],[1]!UniprotIFO[essential?],"")</f>
        <v>#REF!</v>
      </c>
      <c r="S2691" t="e">
        <f>_xlfn.XLOOKUP(PROTEIN_stoich[[#This Row],[sequence]],[2]!Table1[sequence_without_asterisks],[2]!Table1[protein_stoich seq matches],"")</f>
        <v>#REF!</v>
      </c>
      <c r="T2691" t="e">
        <f>_xlfn.XLOOKUP(PROTEIN_stoich[[#This Row],[uniprot]],[1]!UniprotIFO[Entry],[1]!UniprotIFO[protein_id in GSM model format],"")</f>
        <v>#REF!</v>
      </c>
    </row>
    <row r="2692" spans="1:20" x14ac:dyDescent="0.2">
      <c r="A26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RPL42A</v>
      </c>
      <c r="B2692" t="s">
        <v>4480</v>
      </c>
      <c r="C2692" t="s">
        <v>4480</v>
      </c>
      <c r="D2692" t="s">
        <v>4530</v>
      </c>
      <c r="E2692" t="s">
        <v>16</v>
      </c>
      <c r="G26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2" s="25" cm="1">
        <f t="array" ref="I2692">SUMPRODUCT((LEN(PROTEIN_stoich[[#This Row],[sequence]])-LEN(SUBSTITUTE(PROTEIN_stoich[[#This Row],[sequence]],{"A";"C";"D";"E";"F";"G";"H";"I";"K";"L";"M";"N";"P";"Q";"R";"S";"T";"V";"W";"Y"},""))),{72.08;104.14;115.08;129.11;148.17;58.05;138.14;114.16;130.18;114.16;132.2;115.1;98.12;129.13;158.19;88.08;102.1;100.13;187.21;164.17})/1000</f>
        <v>12.405620000000001</v>
      </c>
      <c r="J2692" t="s">
        <v>4387</v>
      </c>
      <c r="K2692" s="4" t="s">
        <v>4741</v>
      </c>
      <c r="M2692">
        <f>LEN(SUBSTITUTE(PROTEIN_stoich[[#This Row],[sequence]],"*",""))</f>
        <v>106</v>
      </c>
      <c r="O2692" t="s">
        <v>16</v>
      </c>
      <c r="P2692" t="str">
        <f>_xlfn.LET(_xlpm.id,PROTEIN_stoich[[#This Row],[uniprot]],HYPERLINK("https://www.uniprot.org/uniprotkb/"&amp;_xlpm.id&amp;"/entry",_xlpm.id))</f>
        <v>A0A061B1W5</v>
      </c>
      <c r="Q2692" t="e">
        <f>_xlfn.XLOOKUP(PROTEIN_stoich[[#This Row],[uniprot]],[1]!UniprotIFO[Entry],[1]!UniprotIFO[Gene Ontology IDs],"")</f>
        <v>#REF!</v>
      </c>
      <c r="R2692" t="e">
        <f>_xlfn.XLOOKUP(PROTEIN_stoich[[#This Row],[uniprot]],[1]!UniprotIFO[Entry],[1]!UniprotIFO[essential?],"")</f>
        <v>#REF!</v>
      </c>
      <c r="S2692" t="e">
        <f>_xlfn.XLOOKUP(PROTEIN_stoich[[#This Row],[sequence]],[2]!Table1[sequence_without_asterisks],[2]!Table1[protein_stoich seq matches],"")</f>
        <v>#REF!</v>
      </c>
      <c r="T2692" t="e">
        <f>_xlfn.XLOOKUP(PROTEIN_stoich[[#This Row],[uniprot]],[1]!UniprotIFO[Entry],[1]!UniprotIFO[protein_id in GSM model format],"")</f>
        <v>#REF!</v>
      </c>
    </row>
    <row r="2693" spans="1:20" x14ac:dyDescent="0.2">
      <c r="A26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RPL41A</v>
      </c>
      <c r="B2693" t="s">
        <v>4528</v>
      </c>
      <c r="C2693" t="s">
        <v>4528</v>
      </c>
      <c r="D2693" t="s">
        <v>4529</v>
      </c>
      <c r="E2693" t="s">
        <v>16</v>
      </c>
      <c r="G26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3" s="25" cm="1">
        <f t="array" ref="I2693">SUMPRODUCT((LEN(PROTEIN_stoich[[#This Row],[sequence]])-LEN(SUBSTITUTE(PROTEIN_stoich[[#This Row],[sequence]],{"A";"C";"D";"E";"F";"G";"H";"I";"K";"L";"M";"N";"P";"Q";"R";"S";"T";"V";"W";"Y"},""))),{72.08;104.14;115.08;129.11;148.17;58.05;138.14;114.16;130.18;114.16;132.2;115.1;98.12;129.13;158.19;88.08;102.1;100.13;187.21;164.17})/1000</f>
        <v>3.3612000000000002</v>
      </c>
      <c r="J2693" t="s">
        <v>4719</v>
      </c>
      <c r="K2693" s="4" t="s">
        <v>4741</v>
      </c>
      <c r="M2693">
        <f>LEN(SUBSTITUTE(PROTEIN_stoich[[#This Row],[sequence]],"*",""))</f>
        <v>25</v>
      </c>
      <c r="O2693" t="s">
        <v>16</v>
      </c>
      <c r="P2693" t="str">
        <f>_xlfn.LET(_xlpm.id,PROTEIN_stoich[[#This Row],[uniprot]],HYPERLINK("https://www.uniprot.org/uniprotkb/"&amp;_xlpm.id&amp;"/entry",_xlpm.id))</f>
        <v>P0CX86</v>
      </c>
      <c r="Q2693" t="e">
        <f>_xlfn.XLOOKUP(PROTEIN_stoich[[#This Row],[uniprot]],[1]!UniprotIFO[Entry],[1]!UniprotIFO[Gene Ontology IDs],"")</f>
        <v>#REF!</v>
      </c>
      <c r="R2693" t="e">
        <f>_xlfn.XLOOKUP(PROTEIN_stoich[[#This Row],[uniprot]],[1]!UniprotIFO[Entry],[1]!UniprotIFO[essential?],"")</f>
        <v>#REF!</v>
      </c>
      <c r="S2693" t="e">
        <f>_xlfn.XLOOKUP(PROTEIN_stoich[[#This Row],[sequence]],[2]!Table1[sequence_without_asterisks],[2]!Table1[protein_stoich seq matches],"")</f>
        <v>#REF!</v>
      </c>
      <c r="T2693" t="e">
        <f>_xlfn.XLOOKUP(PROTEIN_stoich[[#This Row],[uniprot]],[1]!UniprotIFO[Entry],[1]!UniprotIFO[protein_id in GSM model format],"")</f>
        <v>#REF!</v>
      </c>
    </row>
    <row r="2694" spans="1:20" x14ac:dyDescent="0.2">
      <c r="A26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RPL40A</v>
      </c>
      <c r="B2694" t="s">
        <v>4479</v>
      </c>
      <c r="C2694" t="s">
        <v>4479</v>
      </c>
      <c r="D2694" t="s">
        <v>4527</v>
      </c>
      <c r="E2694" t="s">
        <v>16</v>
      </c>
      <c r="G26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4" s="25" cm="1">
        <f t="array" ref="I2694">SUMPRODUCT((LEN(PROTEIN_stoich[[#This Row],[sequence]])-LEN(SUBSTITUTE(PROTEIN_stoich[[#This Row],[sequence]],{"A";"C";"D";"E";"F";"G";"H";"I";"K";"L";"M";"N";"P";"Q";"R";"S";"T";"V";"W";"Y"},""))),{72.08;104.14;115.08;129.11;148.17;58.05;138.14;114.16;130.18;114.16;132.2;115.1;98.12;129.13;158.19;88.08;102.1;100.13;187.21;164.17})/1000</f>
        <v>13.473459999999999</v>
      </c>
      <c r="J2694" t="s">
        <v>4760</v>
      </c>
      <c r="K2694" s="4" t="s">
        <v>4741</v>
      </c>
      <c r="M2694">
        <f>LEN(SUBSTITUTE(PROTEIN_stoich[[#This Row],[sequence]],"*",""))</f>
        <v>117</v>
      </c>
      <c r="O2694" t="s">
        <v>16</v>
      </c>
      <c r="P2694" t="str">
        <f>_xlfn.LET(_xlpm.id,PROTEIN_stoich[[#This Row],[uniprot]],HYPERLINK("https://www.uniprot.org/uniprotkb/"&amp;_xlpm.id&amp;"/entry",_xlpm.id))</f>
        <v>A0A2S9ZZK9</v>
      </c>
      <c r="Q2694" t="e">
        <f>_xlfn.XLOOKUP(PROTEIN_stoich[[#This Row],[uniprot]],[1]!UniprotIFO[Entry],[1]!UniprotIFO[Gene Ontology IDs],"")</f>
        <v>#REF!</v>
      </c>
      <c r="R2694" t="e">
        <f>_xlfn.XLOOKUP(PROTEIN_stoich[[#This Row],[uniprot]],[1]!UniprotIFO[Entry],[1]!UniprotIFO[essential?],"")</f>
        <v>#REF!</v>
      </c>
      <c r="S2694" t="e">
        <f>_xlfn.XLOOKUP(PROTEIN_stoich[[#This Row],[sequence]],[2]!Table1[sequence_without_asterisks],[2]!Table1[protein_stoich seq matches],"")</f>
        <v>#REF!</v>
      </c>
      <c r="T2694" t="e">
        <f>_xlfn.XLOOKUP(PROTEIN_stoich[[#This Row],[uniprot]],[1]!UniprotIFO[Entry],[1]!UniprotIFO[protein_id in GSM model format],"")</f>
        <v>#REF!</v>
      </c>
    </row>
    <row r="2695" spans="1:20" x14ac:dyDescent="0.2">
      <c r="A26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RPL39</v>
      </c>
      <c r="B2695" t="s">
        <v>4478</v>
      </c>
      <c r="C2695" t="s">
        <v>4478</v>
      </c>
      <c r="D2695" t="s">
        <v>4526</v>
      </c>
      <c r="E2695" t="s">
        <v>16</v>
      </c>
      <c r="G26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5" s="25" cm="1">
        <f t="array" ref="I2695">SUMPRODUCT((LEN(PROTEIN_stoich[[#This Row],[sequence]])-LEN(SUBSTITUTE(PROTEIN_stoich[[#This Row],[sequence]],{"A";"C";"D";"E";"F";"G";"H";"I";"K";"L";"M";"N";"P";"Q";"R";"S";"T";"V";"W";"Y"},""))),{72.08;104.14;115.08;129.11;148.17;58.05;138.14;114.16;130.18;114.16;132.2;115.1;98.12;129.13;158.19;88.08;102.1;100.13;187.21;164.17})/1000</f>
        <v>20.682269999999995</v>
      </c>
      <c r="J2695" t="s">
        <v>4759</v>
      </c>
      <c r="K2695" s="4" t="s">
        <v>4741</v>
      </c>
      <c r="M2695">
        <f>LEN(SUBSTITUTE(PROTEIN_stoich[[#This Row],[sequence]],"*",""))</f>
        <v>179</v>
      </c>
      <c r="O2695" t="s">
        <v>16</v>
      </c>
      <c r="P2695" t="str">
        <f>_xlfn.LET(_xlpm.id,PROTEIN_stoich[[#This Row],[uniprot]],HYPERLINK("https://www.uniprot.org/uniprotkb/"&amp;_xlpm.id&amp;"/entry",_xlpm.id))</f>
        <v>A0A2T0ABY9</v>
      </c>
      <c r="Q2695" t="e">
        <f>_xlfn.XLOOKUP(PROTEIN_stoich[[#This Row],[uniprot]],[1]!UniprotIFO[Entry],[1]!UniprotIFO[Gene Ontology IDs],"")</f>
        <v>#REF!</v>
      </c>
      <c r="R2695" t="e">
        <f>_xlfn.XLOOKUP(PROTEIN_stoich[[#This Row],[uniprot]],[1]!UniprotIFO[Entry],[1]!UniprotIFO[essential?],"")</f>
        <v>#REF!</v>
      </c>
      <c r="S2695" t="e">
        <f>_xlfn.XLOOKUP(PROTEIN_stoich[[#This Row],[sequence]],[2]!Table1[sequence_without_asterisks],[2]!Table1[protein_stoich seq matches],"")</f>
        <v>#REF!</v>
      </c>
      <c r="T2695" t="e">
        <f>_xlfn.XLOOKUP(PROTEIN_stoich[[#This Row],[uniprot]],[1]!UniprotIFO[Entry],[1]!UniprotIFO[protein_id in GSM model format],"")</f>
        <v>#REF!</v>
      </c>
    </row>
    <row r="2696" spans="1:20" x14ac:dyDescent="0.2">
      <c r="A26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RPL38</v>
      </c>
      <c r="B2696" t="s">
        <v>4477</v>
      </c>
      <c r="C2696" t="s">
        <v>4477</v>
      </c>
      <c r="D2696" t="s">
        <v>4525</v>
      </c>
      <c r="E2696" t="s">
        <v>16</v>
      </c>
      <c r="G26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696" t="s">
        <v>4862</v>
      </c>
      <c r="I2696" s="25" cm="1">
        <f t="array" ref="I2696">SUMPRODUCT((LEN(PROTEIN_stoich[[#This Row],[sequence]])-LEN(SUBSTITUTE(PROTEIN_stoich[[#This Row],[sequence]],{"A";"C";"D";"E";"F";"G";"H";"I";"K";"L";"M";"N";"P";"Q";"R";"S";"T";"V";"W";"Y"},""))),{72.08;104.14;115.08;129.11;148.17;58.05;138.14;114.16;130.18;114.16;132.2;115.1;98.12;129.13;158.19;88.08;102.1;100.13;187.21;164.17})/1000</f>
        <v>9.6242500000000017</v>
      </c>
      <c r="J2696" t="s">
        <v>4758</v>
      </c>
      <c r="K2696" s="4" t="s">
        <v>4741</v>
      </c>
      <c r="M2696">
        <f>LEN(SUBSTITUTE(PROTEIN_stoich[[#This Row],[sequence]],"*",""))</f>
        <v>84</v>
      </c>
      <c r="O2696" t="s">
        <v>16</v>
      </c>
      <c r="P2696" t="str">
        <f>_xlfn.LET(_xlpm.id,PROTEIN_stoich[[#This Row],[uniprot]],HYPERLINK("https://www.uniprot.org/uniprotkb/"&amp;_xlpm.id&amp;"/entry",_xlpm.id))</f>
        <v>A0A0K3CKL7</v>
      </c>
      <c r="Q2696" t="e">
        <f>_xlfn.XLOOKUP(PROTEIN_stoich[[#This Row],[uniprot]],[1]!UniprotIFO[Entry],[1]!UniprotIFO[Gene Ontology IDs],"")</f>
        <v>#REF!</v>
      </c>
      <c r="R2696" t="e">
        <f>_xlfn.XLOOKUP(PROTEIN_stoich[[#This Row],[uniprot]],[1]!UniprotIFO[Entry],[1]!UniprotIFO[essential?],"")</f>
        <v>#REF!</v>
      </c>
      <c r="S2696" t="e">
        <f>_xlfn.XLOOKUP(PROTEIN_stoich[[#This Row],[sequence]],[2]!Table1[sequence_without_asterisks],[2]!Table1[protein_stoich seq matches],"")</f>
        <v>#REF!</v>
      </c>
      <c r="T2696" t="e">
        <f>_xlfn.XLOOKUP(PROTEIN_stoich[[#This Row],[uniprot]],[1]!UniprotIFO[Entry],[1]!UniprotIFO[protein_id in GSM model format],"")</f>
        <v>#REF!</v>
      </c>
    </row>
    <row r="2697" spans="1:20" x14ac:dyDescent="0.2">
      <c r="A26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RPL37A</v>
      </c>
      <c r="B2697" t="s">
        <v>4476</v>
      </c>
      <c r="C2697" t="s">
        <v>4476</v>
      </c>
      <c r="D2697" t="s">
        <v>4524</v>
      </c>
      <c r="E2697" t="s">
        <v>16</v>
      </c>
      <c r="G2697" t="str">
        <f>IF(PROTEIN_stoich[[#This Row],[cofactor_manual]]="","",IF(ISNUMBER(FIND("_"&amp;PROTEIN_stoich[[#This Row],[translation_loc]]&amp;":",PROTEIN_stoich[[#This Row],[cofactor_manual]])),PROTEIN_stoich[[#This Row],[cofactor_manual]],SUBSTITUTE(PROTEIN_stoich[[#This Row],[cofactor_manual]],":","_"&amp;PROTEIN_stoich[[#This Row],[translation_loc]]&amp;":")))</f>
        <v>zn2_c:1</v>
      </c>
      <c r="H2697" t="s">
        <v>4851</v>
      </c>
      <c r="I2697" s="25" cm="1">
        <f t="array" ref="I2697">SUMPRODUCT((LEN(PROTEIN_stoich[[#This Row],[sequence]])-LEN(SUBSTITUTE(PROTEIN_stoich[[#This Row],[sequence]],{"A";"C";"D";"E";"F";"G";"H";"I";"K";"L";"M";"N";"P";"Q";"R";"S";"T";"V";"W";"Y"},""))),{72.08;104.14;115.08;129.11;148.17;58.05;138.14;114.16;130.18;114.16;132.2;115.1;98.12;129.13;158.19;88.08;102.1;100.13;187.21;164.17})/1000</f>
        <v>10.530999999999999</v>
      </c>
      <c r="J2697" t="s">
        <v>4377</v>
      </c>
      <c r="K2697" s="4" t="s">
        <v>4741</v>
      </c>
      <c r="M2697">
        <f>LEN(SUBSTITUTE(PROTEIN_stoich[[#This Row],[sequence]],"*",""))</f>
        <v>91</v>
      </c>
      <c r="N2697" t="s">
        <v>4806</v>
      </c>
      <c r="O2697" t="s">
        <v>16</v>
      </c>
      <c r="P2697" t="str">
        <f>_xlfn.LET(_xlpm.id,PROTEIN_stoich[[#This Row],[uniprot]],HYPERLINK("https://www.uniprot.org/uniprotkb/"&amp;_xlpm.id&amp;"/entry",_xlpm.id))</f>
        <v>A0A061AWE9</v>
      </c>
      <c r="Q2697" t="e">
        <f>_xlfn.XLOOKUP(PROTEIN_stoich[[#This Row],[uniprot]],[1]!UniprotIFO[Entry],[1]!UniprotIFO[Gene Ontology IDs],"")</f>
        <v>#REF!</v>
      </c>
      <c r="R2697" t="e">
        <f>_xlfn.XLOOKUP(PROTEIN_stoich[[#This Row],[uniprot]],[1]!UniprotIFO[Entry],[1]!UniprotIFO[essential?],"")</f>
        <v>#REF!</v>
      </c>
      <c r="S2697" t="e">
        <f>_xlfn.XLOOKUP(PROTEIN_stoich[[#This Row],[sequence]],[2]!Table1[sequence_without_asterisks],[2]!Table1[protein_stoich seq matches],"")</f>
        <v>#REF!</v>
      </c>
      <c r="T2697" t="e">
        <f>_xlfn.XLOOKUP(PROTEIN_stoich[[#This Row],[uniprot]],[1]!UniprotIFO[Entry],[1]!UniprotIFO[protein_id in GSM model format],"")</f>
        <v>#REF!</v>
      </c>
    </row>
    <row r="2698" spans="1:20" x14ac:dyDescent="0.2">
      <c r="A26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RPL36A</v>
      </c>
      <c r="B2698" t="s">
        <v>4475</v>
      </c>
      <c r="C2698" t="s">
        <v>4475</v>
      </c>
      <c r="D2698" t="s">
        <v>4523</v>
      </c>
      <c r="E2698" t="s">
        <v>16</v>
      </c>
      <c r="G26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8" s="25" cm="1">
        <f t="array" ref="I2698">SUMPRODUCT((LEN(PROTEIN_stoich[[#This Row],[sequence]])-LEN(SUBSTITUTE(PROTEIN_stoich[[#This Row],[sequence]],{"A";"C";"D";"E";"F";"G";"H";"I";"K";"L";"M";"N";"P";"Q";"R";"S";"T";"V";"W";"Y"},""))),{72.08;104.14;115.08;129.11;148.17;58.05;138.14;114.16;130.18;114.16;132.2;115.1;98.12;129.13;158.19;88.08;102.1;100.13;187.21;164.17})/1000</f>
        <v>11.633569999999997</v>
      </c>
      <c r="J2698" t="s">
        <v>4383</v>
      </c>
      <c r="K2698" s="4" t="s">
        <v>4741</v>
      </c>
      <c r="M2698">
        <f>LEN(SUBSTITUTE(PROTEIN_stoich[[#This Row],[sequence]],"*",""))</f>
        <v>102</v>
      </c>
      <c r="O2698" t="s">
        <v>16</v>
      </c>
      <c r="P2698" t="str">
        <f>_xlfn.LET(_xlpm.id,PROTEIN_stoich[[#This Row],[uniprot]],HYPERLINK("https://www.uniprot.org/uniprotkb/"&amp;_xlpm.id&amp;"/entry",_xlpm.id))</f>
        <v>A0A061B474</v>
      </c>
      <c r="Q2698" t="e">
        <f>_xlfn.XLOOKUP(PROTEIN_stoich[[#This Row],[uniprot]],[1]!UniprotIFO[Entry],[1]!UniprotIFO[Gene Ontology IDs],"")</f>
        <v>#REF!</v>
      </c>
      <c r="R2698" t="e">
        <f>_xlfn.XLOOKUP(PROTEIN_stoich[[#This Row],[uniprot]],[1]!UniprotIFO[Entry],[1]!UniprotIFO[essential?],"")</f>
        <v>#REF!</v>
      </c>
      <c r="S2698" t="e">
        <f>_xlfn.XLOOKUP(PROTEIN_stoich[[#This Row],[sequence]],[2]!Table1[sequence_without_asterisks],[2]!Table1[protein_stoich seq matches],"")</f>
        <v>#REF!</v>
      </c>
      <c r="T2698" t="e">
        <f>_xlfn.XLOOKUP(PROTEIN_stoich[[#This Row],[uniprot]],[1]!UniprotIFO[Entry],[1]!UniprotIFO[protein_id in GSM model format],"")</f>
        <v>#REF!</v>
      </c>
    </row>
    <row r="2699" spans="1:20" x14ac:dyDescent="0.2">
      <c r="A26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RPL35A</v>
      </c>
      <c r="B2699" t="s">
        <v>4474</v>
      </c>
      <c r="C2699" t="s">
        <v>4474</v>
      </c>
      <c r="D2699" t="s">
        <v>4522</v>
      </c>
      <c r="E2699" t="s">
        <v>16</v>
      </c>
      <c r="G26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699" s="25" cm="1">
        <f t="array" ref="I2699">SUMPRODUCT((LEN(PROTEIN_stoich[[#This Row],[sequence]])-LEN(SUBSTITUTE(PROTEIN_stoich[[#This Row],[sequence]],{"A";"C";"D";"E";"F";"G";"H";"I";"K";"L";"M";"N";"P";"Q";"R";"S";"T";"V";"W";"Y"},""))),{72.08;104.14;115.08;129.11;148.17;58.05;138.14;114.16;130.18;114.16;132.2;115.1;98.12;129.13;158.19;88.08;102.1;100.13;187.21;164.17})/1000</f>
        <v>17.685169999999999</v>
      </c>
      <c r="J2699" t="s">
        <v>4757</v>
      </c>
      <c r="K2699" s="4" t="s">
        <v>4741</v>
      </c>
      <c r="M2699">
        <f>LEN(SUBSTITUTE(PROTEIN_stoich[[#This Row],[sequence]],"*",""))</f>
        <v>162</v>
      </c>
      <c r="O2699" t="s">
        <v>16</v>
      </c>
      <c r="P2699" t="str">
        <f>_xlfn.LET(_xlpm.id,PROTEIN_stoich[[#This Row],[uniprot]],HYPERLINK("https://www.uniprot.org/uniprotkb/"&amp;_xlpm.id&amp;"/entry",_xlpm.id))</f>
        <v>A0A2T0A0E9</v>
      </c>
      <c r="Q2699" t="e">
        <f>_xlfn.XLOOKUP(PROTEIN_stoich[[#This Row],[uniprot]],[1]!UniprotIFO[Entry],[1]!UniprotIFO[Gene Ontology IDs],"")</f>
        <v>#REF!</v>
      </c>
      <c r="R2699" t="e">
        <f>_xlfn.XLOOKUP(PROTEIN_stoich[[#This Row],[uniprot]],[1]!UniprotIFO[Entry],[1]!UniprotIFO[essential?],"")</f>
        <v>#REF!</v>
      </c>
      <c r="S2699" t="e">
        <f>_xlfn.XLOOKUP(PROTEIN_stoich[[#This Row],[sequence]],[2]!Table1[sequence_without_asterisks],[2]!Table1[protein_stoich seq matches],"")</f>
        <v>#REF!</v>
      </c>
      <c r="T2699" t="e">
        <f>_xlfn.XLOOKUP(PROTEIN_stoich[[#This Row],[uniprot]],[1]!UniprotIFO[Entry],[1]!UniprotIFO[protein_id in GSM model format],"")</f>
        <v>#REF!</v>
      </c>
    </row>
    <row r="2700" spans="1:20" x14ac:dyDescent="0.2">
      <c r="A27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RPL34A</v>
      </c>
      <c r="B2700" t="s">
        <v>4473</v>
      </c>
      <c r="C2700" t="s">
        <v>4473</v>
      </c>
      <c r="D2700" t="s">
        <v>4521</v>
      </c>
      <c r="E2700" t="s">
        <v>16</v>
      </c>
      <c r="G27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0" s="25" cm="1">
        <f t="array" ref="I2700">SUMPRODUCT((LEN(PROTEIN_stoich[[#This Row],[sequence]])-LEN(SUBSTITUTE(PROTEIN_stoich[[#This Row],[sequence]],{"A";"C";"D";"E";"F";"G";"H";"I";"K";"L";"M";"N";"P";"Q";"R";"S";"T";"V";"W";"Y"},""))),{72.08;104.14;115.08;129.11;148.17;58.05;138.14;114.16;130.18;114.16;132.2;115.1;98.12;129.13;158.19;88.08;102.1;100.13;187.21;164.17})/1000</f>
        <v>13.02834</v>
      </c>
      <c r="J2700" t="s">
        <v>4378</v>
      </c>
      <c r="K2700" s="4" t="s">
        <v>4741</v>
      </c>
      <c r="M2700">
        <f>LEN(SUBSTITUTE(PROTEIN_stoich[[#This Row],[sequence]],"*",""))</f>
        <v>115</v>
      </c>
      <c r="O2700" t="s">
        <v>16</v>
      </c>
      <c r="P2700" t="str">
        <f>_xlfn.LET(_xlpm.id,PROTEIN_stoich[[#This Row],[uniprot]],HYPERLINK("https://www.uniprot.org/uniprotkb/"&amp;_xlpm.id&amp;"/entry",_xlpm.id))</f>
        <v>A0A061AUV7</v>
      </c>
      <c r="Q2700" t="e">
        <f>_xlfn.XLOOKUP(PROTEIN_stoich[[#This Row],[uniprot]],[1]!UniprotIFO[Entry],[1]!UniprotIFO[Gene Ontology IDs],"")</f>
        <v>#REF!</v>
      </c>
      <c r="R2700" t="e">
        <f>_xlfn.XLOOKUP(PROTEIN_stoich[[#This Row],[uniprot]],[1]!UniprotIFO[Entry],[1]!UniprotIFO[essential?],"")</f>
        <v>#REF!</v>
      </c>
      <c r="S2700" t="e">
        <f>_xlfn.XLOOKUP(PROTEIN_stoich[[#This Row],[sequence]],[2]!Table1[sequence_without_asterisks],[2]!Table1[protein_stoich seq matches],"")</f>
        <v>#REF!</v>
      </c>
      <c r="T2700" t="e">
        <f>_xlfn.XLOOKUP(PROTEIN_stoich[[#This Row],[uniprot]],[1]!UniprotIFO[Entry],[1]!UniprotIFO[protein_id in GSM model format],"")</f>
        <v>#REF!</v>
      </c>
    </row>
    <row r="2701" spans="1:20" x14ac:dyDescent="0.2">
      <c r="A27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RPL33A</v>
      </c>
      <c r="B2701" t="s">
        <v>4472</v>
      </c>
      <c r="C2701" t="s">
        <v>4472</v>
      </c>
      <c r="D2701" t="s">
        <v>4520</v>
      </c>
      <c r="E2701" t="s">
        <v>16</v>
      </c>
      <c r="G27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1" s="25" cm="1">
        <f t="array" ref="I2701">SUMPRODUCT((LEN(PROTEIN_stoich[[#This Row],[sequence]])-LEN(SUBSTITUTE(PROTEIN_stoich[[#This Row],[sequence]],{"A";"C";"D";"E";"F";"G";"H";"I";"K";"L";"M";"N";"P";"Q";"R";"S";"T";"V";"W";"Y"},""))),{72.08;104.14;115.08;129.11;148.17;58.05;138.14;114.16;130.18;114.16;132.2;115.1;98.12;129.13;158.19;88.08;102.1;100.13;187.21;164.17})/1000</f>
        <v>12.03891</v>
      </c>
      <c r="J2701" t="s">
        <v>4379</v>
      </c>
      <c r="K2701" s="4" t="s">
        <v>4741</v>
      </c>
      <c r="M2701">
        <f>LEN(SUBSTITUTE(PROTEIN_stoich[[#This Row],[sequence]],"*",""))</f>
        <v>106</v>
      </c>
      <c r="O2701" t="s">
        <v>16</v>
      </c>
      <c r="P2701" t="str">
        <f>_xlfn.LET(_xlpm.id,PROTEIN_stoich[[#This Row],[uniprot]],HYPERLINK("https://www.uniprot.org/uniprotkb/"&amp;_xlpm.id&amp;"/entry",_xlpm.id))</f>
        <v>A0A061ALD2</v>
      </c>
      <c r="Q2701" t="e">
        <f>_xlfn.XLOOKUP(PROTEIN_stoich[[#This Row],[uniprot]],[1]!UniprotIFO[Entry],[1]!UniprotIFO[Gene Ontology IDs],"")</f>
        <v>#REF!</v>
      </c>
      <c r="R2701" t="e">
        <f>_xlfn.XLOOKUP(PROTEIN_stoich[[#This Row],[uniprot]],[1]!UniprotIFO[Entry],[1]!UniprotIFO[essential?],"")</f>
        <v>#REF!</v>
      </c>
      <c r="S2701" t="e">
        <f>_xlfn.XLOOKUP(PROTEIN_stoich[[#This Row],[sequence]],[2]!Table1[sequence_without_asterisks],[2]!Table1[protein_stoich seq matches],"")</f>
        <v>#REF!</v>
      </c>
      <c r="T2701" t="e">
        <f>_xlfn.XLOOKUP(PROTEIN_stoich[[#This Row],[uniprot]],[1]!UniprotIFO[Entry],[1]!UniprotIFO[protein_id in GSM model format],"")</f>
        <v>#REF!</v>
      </c>
    </row>
    <row r="2702" spans="1:20" x14ac:dyDescent="0.2">
      <c r="A27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RPL32</v>
      </c>
      <c r="B2702" t="s">
        <v>4471</v>
      </c>
      <c r="C2702" t="s">
        <v>4471</v>
      </c>
      <c r="D2702" t="s">
        <v>4519</v>
      </c>
      <c r="E2702" t="s">
        <v>16</v>
      </c>
      <c r="G27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2" s="25" cm="1">
        <f t="array" ref="I2702">SUMPRODUCT((LEN(PROTEIN_stoich[[#This Row],[sequence]])-LEN(SUBSTITUTE(PROTEIN_stoich[[#This Row],[sequence]],{"A";"C";"D";"E";"F";"G";"H";"I";"K";"L";"M";"N";"P";"Q";"R";"S";"T";"V";"W";"Y"},""))),{72.08;104.14;115.08;129.11;148.17;58.05;138.14;114.16;130.18;114.16;132.2;115.1;98.12;129.13;158.19;88.08;102.1;100.13;187.21;164.17})/1000</f>
        <v>14.827170000000001</v>
      </c>
      <c r="J2702" t="s">
        <v>4756</v>
      </c>
      <c r="K2702" s="4" t="s">
        <v>4741</v>
      </c>
      <c r="M2702">
        <f>LEN(SUBSTITUTE(PROTEIN_stoich[[#This Row],[sequence]],"*",""))</f>
        <v>130</v>
      </c>
      <c r="O2702" t="s">
        <v>16</v>
      </c>
      <c r="P2702" t="str">
        <f>_xlfn.LET(_xlpm.id,PROTEIN_stoich[[#This Row],[uniprot]],HYPERLINK("https://www.uniprot.org/uniprotkb/"&amp;_xlpm.id&amp;"/entry",_xlpm.id))</f>
        <v>A0A061BI04</v>
      </c>
      <c r="Q2702" t="e">
        <f>_xlfn.XLOOKUP(PROTEIN_stoich[[#This Row],[uniprot]],[1]!UniprotIFO[Entry],[1]!UniprotIFO[Gene Ontology IDs],"")</f>
        <v>#REF!</v>
      </c>
      <c r="R2702" t="e">
        <f>_xlfn.XLOOKUP(PROTEIN_stoich[[#This Row],[uniprot]],[1]!UniprotIFO[Entry],[1]!UniprotIFO[essential?],"")</f>
        <v>#REF!</v>
      </c>
      <c r="S2702" t="e">
        <f>_xlfn.XLOOKUP(PROTEIN_stoich[[#This Row],[sequence]],[2]!Table1[sequence_without_asterisks],[2]!Table1[protein_stoich seq matches],"")</f>
        <v>#REF!</v>
      </c>
      <c r="T2702" t="e">
        <f>_xlfn.XLOOKUP(PROTEIN_stoich[[#This Row],[uniprot]],[1]!UniprotIFO[Entry],[1]!UniprotIFO[protein_id in GSM model format],"")</f>
        <v>#REF!</v>
      </c>
    </row>
    <row r="2703" spans="1:20" x14ac:dyDescent="0.2">
      <c r="A27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RPL31A</v>
      </c>
      <c r="B2703" t="s">
        <v>4470</v>
      </c>
      <c r="C2703" t="s">
        <v>4470</v>
      </c>
      <c r="D2703" t="s">
        <v>4518</v>
      </c>
      <c r="E2703" t="s">
        <v>16</v>
      </c>
      <c r="G27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3" s="25" cm="1">
        <f t="array" ref="I2703">SUMPRODUCT((LEN(PROTEIN_stoich[[#This Row],[sequence]])-LEN(SUBSTITUTE(PROTEIN_stoich[[#This Row],[sequence]],{"A";"C";"D";"E";"F";"G";"H";"I";"K";"L";"M";"N";"P";"Q";"R";"S";"T";"V";"W";"Y"},""))),{72.08;104.14;115.08;129.11;148.17;58.05;138.14;114.16;130.18;114.16;132.2;115.1;98.12;129.13;158.19;88.08;102.1;100.13;187.21;164.17})/1000</f>
        <v>14.362259999999999</v>
      </c>
      <c r="J2703" t="s">
        <v>4755</v>
      </c>
      <c r="K2703" s="4" t="s">
        <v>4741</v>
      </c>
      <c r="M2703">
        <f>LEN(SUBSTITUTE(PROTEIN_stoich[[#This Row],[sequence]],"*",""))</f>
        <v>127</v>
      </c>
      <c r="O2703" t="s">
        <v>16</v>
      </c>
      <c r="P2703" t="str">
        <f>_xlfn.LET(_xlpm.id,PROTEIN_stoich[[#This Row],[uniprot]],HYPERLINK("https://www.uniprot.org/uniprotkb/"&amp;_xlpm.id&amp;"/entry",_xlpm.id))</f>
        <v>A0A0K3C8A6</v>
      </c>
      <c r="Q2703" t="e">
        <f>_xlfn.XLOOKUP(PROTEIN_stoich[[#This Row],[uniprot]],[1]!UniprotIFO[Entry],[1]!UniprotIFO[Gene Ontology IDs],"")</f>
        <v>#REF!</v>
      </c>
      <c r="R2703" t="e">
        <f>_xlfn.XLOOKUP(PROTEIN_stoich[[#This Row],[uniprot]],[1]!UniprotIFO[Entry],[1]!UniprotIFO[essential?],"")</f>
        <v>#REF!</v>
      </c>
      <c r="S2703" t="e">
        <f>_xlfn.XLOOKUP(PROTEIN_stoich[[#This Row],[sequence]],[2]!Table1[sequence_without_asterisks],[2]!Table1[protein_stoich seq matches],"")</f>
        <v>#REF!</v>
      </c>
      <c r="T2703" t="e">
        <f>_xlfn.XLOOKUP(PROTEIN_stoich[[#This Row],[uniprot]],[1]!UniprotIFO[Entry],[1]!UniprotIFO[protein_id in GSM model format],"")</f>
        <v>#REF!</v>
      </c>
    </row>
    <row r="2704" spans="1:20" x14ac:dyDescent="0.2">
      <c r="A27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RPL30</v>
      </c>
      <c r="B2704" t="s">
        <v>4469</v>
      </c>
      <c r="C2704" t="s">
        <v>4469</v>
      </c>
      <c r="D2704" t="s">
        <v>4517</v>
      </c>
      <c r="E2704" t="s">
        <v>16</v>
      </c>
      <c r="G27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04" t="s">
        <v>4862</v>
      </c>
      <c r="I2704" s="25" cm="1">
        <f t="array" ref="I2704">SUMPRODUCT((LEN(PROTEIN_stoich[[#This Row],[sequence]])-LEN(SUBSTITUTE(PROTEIN_stoich[[#This Row],[sequence]],{"A";"C";"D";"E";"F";"G";"H";"I";"K";"L";"M";"N";"P";"Q";"R";"S";"T";"V";"W";"Y"},""))),{72.08;104.14;115.08;129.11;148.17;58.05;138.14;114.16;130.18;114.16;132.2;115.1;98.12;129.13;158.19;88.08;102.1;100.13;187.21;164.17})/1000</f>
        <v>32.22242</v>
      </c>
      <c r="J2704" t="s">
        <v>4754</v>
      </c>
      <c r="K2704" s="4" t="s">
        <v>4741</v>
      </c>
      <c r="M2704">
        <f>LEN(SUBSTITUTE(PROTEIN_stoich[[#This Row],[sequence]],"*",""))</f>
        <v>302</v>
      </c>
      <c r="O2704" t="s">
        <v>16</v>
      </c>
      <c r="P2704" t="str">
        <f>_xlfn.LET(_xlpm.id,PROTEIN_stoich[[#This Row],[uniprot]],HYPERLINK("https://www.uniprot.org/uniprotkb/"&amp;_xlpm.id&amp;"/entry",_xlpm.id))</f>
        <v>A0A2T0AHU8</v>
      </c>
      <c r="Q2704" t="e">
        <f>_xlfn.XLOOKUP(PROTEIN_stoich[[#This Row],[uniprot]],[1]!UniprotIFO[Entry],[1]!UniprotIFO[Gene Ontology IDs],"")</f>
        <v>#REF!</v>
      </c>
      <c r="R2704" t="e">
        <f>_xlfn.XLOOKUP(PROTEIN_stoich[[#This Row],[uniprot]],[1]!UniprotIFO[Entry],[1]!UniprotIFO[essential?],"")</f>
        <v>#REF!</v>
      </c>
      <c r="S2704" t="e">
        <f>_xlfn.XLOOKUP(PROTEIN_stoich[[#This Row],[sequence]],[2]!Table1[sequence_without_asterisks],[2]!Table1[protein_stoich seq matches],"")</f>
        <v>#REF!</v>
      </c>
      <c r="T2704" t="e">
        <f>_xlfn.XLOOKUP(PROTEIN_stoich[[#This Row],[uniprot]],[1]!UniprotIFO[Entry],[1]!UniprotIFO[protein_id in GSM model format],"")</f>
        <v>#REF!</v>
      </c>
    </row>
    <row r="2705" spans="1:20" x14ac:dyDescent="0.2">
      <c r="A27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RPL3</v>
      </c>
      <c r="B2705" t="s">
        <v>4468</v>
      </c>
      <c r="C2705" t="s">
        <v>4468</v>
      </c>
      <c r="D2705" t="s">
        <v>4516</v>
      </c>
      <c r="E2705" t="s">
        <v>16</v>
      </c>
      <c r="G27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5" s="25" cm="1">
        <f t="array" ref="I2705">SUMPRODUCT((LEN(PROTEIN_stoich[[#This Row],[sequence]])-LEN(SUBSTITUTE(PROTEIN_stoich[[#This Row],[sequence]],{"A";"C";"D";"E";"F";"G";"H";"I";"K";"L";"M";"N";"P";"Q";"R";"S";"T";"V";"W";"Y"},""))),{72.08;104.14;115.08;129.11;148.17;58.05;138.14;114.16;130.18;114.16;132.2;115.1;98.12;129.13;158.19;88.08;102.1;100.13;187.21;164.17})/1000</f>
        <v>44.159410000000001</v>
      </c>
      <c r="J2705" t="s">
        <v>4753</v>
      </c>
      <c r="K2705" s="4" t="s">
        <v>4741</v>
      </c>
      <c r="M2705">
        <f>LEN(SUBSTITUTE(PROTEIN_stoich[[#This Row],[sequence]],"*",""))</f>
        <v>390</v>
      </c>
      <c r="O2705" t="s">
        <v>16</v>
      </c>
      <c r="P2705" t="str">
        <f>_xlfn.LET(_xlpm.id,PROTEIN_stoich[[#This Row],[uniprot]],HYPERLINK("https://www.uniprot.org/uniprotkb/"&amp;_xlpm.id&amp;"/entry",_xlpm.id))</f>
        <v>A0A2T0A803</v>
      </c>
      <c r="Q2705" t="e">
        <f>_xlfn.XLOOKUP(PROTEIN_stoich[[#This Row],[uniprot]],[1]!UniprotIFO[Entry],[1]!UniprotIFO[Gene Ontology IDs],"")</f>
        <v>#REF!</v>
      </c>
      <c r="R2705" t="e">
        <f>_xlfn.XLOOKUP(PROTEIN_stoich[[#This Row],[uniprot]],[1]!UniprotIFO[Entry],[1]!UniprotIFO[essential?],"")</f>
        <v>#REF!</v>
      </c>
      <c r="S2705" t="e">
        <f>_xlfn.XLOOKUP(PROTEIN_stoich[[#This Row],[sequence]],[2]!Table1[sequence_without_asterisks],[2]!Table1[protein_stoich seq matches],"")</f>
        <v>#REF!</v>
      </c>
      <c r="T2705" t="e">
        <f>_xlfn.XLOOKUP(PROTEIN_stoich[[#This Row],[uniprot]],[1]!UniprotIFO[Entry],[1]!UniprotIFO[protein_id in GSM model format],"")</f>
        <v>#REF!</v>
      </c>
    </row>
    <row r="2706" spans="1:20" x14ac:dyDescent="0.2">
      <c r="A27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RPL29</v>
      </c>
      <c r="B2706" t="s">
        <v>4467</v>
      </c>
      <c r="C2706" t="s">
        <v>4467</v>
      </c>
      <c r="D2706" t="s">
        <v>4515</v>
      </c>
      <c r="E2706" t="s">
        <v>16</v>
      </c>
      <c r="G27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06" t="s">
        <v>4862</v>
      </c>
      <c r="I2706" s="25" cm="1">
        <f t="array" ref="I2706">SUMPRODUCT((LEN(PROTEIN_stoich[[#This Row],[sequence]])-LEN(SUBSTITUTE(PROTEIN_stoich[[#This Row],[sequence]],{"A";"C";"D";"E";"F";"G";"H";"I";"K";"L";"M";"N";"P";"Q";"R";"S";"T";"V";"W";"Y"},""))),{72.08;104.14;115.08;129.11;148.17;58.05;138.14;114.16;130.18;114.16;132.2;115.1;98.12;129.13;158.19;88.08;102.1;100.13;187.21;164.17})/1000</f>
        <v>7.1781800000000002</v>
      </c>
      <c r="J2706" t="s">
        <v>4410</v>
      </c>
      <c r="K2706" s="4" t="s">
        <v>4741</v>
      </c>
      <c r="M2706">
        <f>LEN(SUBSTITUTE(PROTEIN_stoich[[#This Row],[sequence]],"*",""))</f>
        <v>64</v>
      </c>
      <c r="O2706" t="s">
        <v>16</v>
      </c>
      <c r="P2706" t="str">
        <f>_xlfn.LET(_xlpm.id,PROTEIN_stoich[[#This Row],[uniprot]],HYPERLINK("https://www.uniprot.org/uniprotkb/"&amp;_xlpm.id&amp;"/entry",_xlpm.id))</f>
        <v>A0A061APP8</v>
      </c>
      <c r="Q2706" t="e">
        <f>_xlfn.XLOOKUP(PROTEIN_stoich[[#This Row],[uniprot]],[1]!UniprotIFO[Entry],[1]!UniprotIFO[Gene Ontology IDs],"")</f>
        <v>#REF!</v>
      </c>
      <c r="R2706" t="e">
        <f>_xlfn.XLOOKUP(PROTEIN_stoich[[#This Row],[uniprot]],[1]!UniprotIFO[Entry],[1]!UniprotIFO[essential?],"")</f>
        <v>#REF!</v>
      </c>
      <c r="S2706" t="e">
        <f>_xlfn.XLOOKUP(PROTEIN_stoich[[#This Row],[sequence]],[2]!Table1[sequence_without_asterisks],[2]!Table1[protein_stoich seq matches],"")</f>
        <v>#REF!</v>
      </c>
      <c r="T2706" t="e">
        <f>_xlfn.XLOOKUP(PROTEIN_stoich[[#This Row],[uniprot]],[1]!UniprotIFO[Entry],[1]!UniprotIFO[protein_id in GSM model format],"")</f>
        <v>#REF!</v>
      </c>
    </row>
    <row r="2707" spans="1:20" x14ac:dyDescent="0.2">
      <c r="A27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RPL28</v>
      </c>
      <c r="B2707" t="s">
        <v>4466</v>
      </c>
      <c r="C2707" t="s">
        <v>4466</v>
      </c>
      <c r="D2707" t="s">
        <v>4514</v>
      </c>
      <c r="E2707" t="s">
        <v>16</v>
      </c>
      <c r="G27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7" s="25" cm="1">
        <f t="array" ref="I2707">SUMPRODUCT((LEN(PROTEIN_stoich[[#This Row],[sequence]])-LEN(SUBSTITUTE(PROTEIN_stoich[[#This Row],[sequence]],{"A";"C";"D";"E";"F";"G";"H";"I";"K";"L";"M";"N";"P";"Q";"R";"S";"T";"V";"W";"Y"},""))),{72.08;104.14;115.08;129.11;148.17;58.05;138.14;114.16;130.18;114.16;132.2;115.1;98.12;129.13;158.19;88.08;102.1;100.13;187.21;164.17})/1000</f>
        <v>16.333670000000001</v>
      </c>
      <c r="J2707" t="s">
        <v>4391</v>
      </c>
      <c r="K2707" s="4" t="s">
        <v>4741</v>
      </c>
      <c r="M2707">
        <f>LEN(SUBSTITUTE(PROTEIN_stoich[[#This Row],[sequence]],"*",""))</f>
        <v>147</v>
      </c>
      <c r="O2707" t="s">
        <v>16</v>
      </c>
      <c r="P2707" t="str">
        <f>_xlfn.LET(_xlpm.id,PROTEIN_stoich[[#This Row],[uniprot]],HYPERLINK("https://www.uniprot.org/uniprotkb/"&amp;_xlpm.id&amp;"/entry",_xlpm.id))</f>
        <v>A0A061BCL4</v>
      </c>
      <c r="Q2707" t="e">
        <f>_xlfn.XLOOKUP(PROTEIN_stoich[[#This Row],[uniprot]],[1]!UniprotIFO[Entry],[1]!UniprotIFO[Gene Ontology IDs],"")</f>
        <v>#REF!</v>
      </c>
      <c r="R2707" t="e">
        <f>_xlfn.XLOOKUP(PROTEIN_stoich[[#This Row],[uniprot]],[1]!UniprotIFO[Entry],[1]!UniprotIFO[essential?],"")</f>
        <v>#REF!</v>
      </c>
      <c r="S2707" t="e">
        <f>_xlfn.XLOOKUP(PROTEIN_stoich[[#This Row],[sequence]],[2]!Table1[sequence_without_asterisks],[2]!Table1[protein_stoich seq matches],"")</f>
        <v>#REF!</v>
      </c>
      <c r="T2707" t="e">
        <f>_xlfn.XLOOKUP(PROTEIN_stoich[[#This Row],[uniprot]],[1]!UniprotIFO[Entry],[1]!UniprotIFO[protein_id in GSM model format],"")</f>
        <v>#REF!</v>
      </c>
    </row>
    <row r="2708" spans="1:20" x14ac:dyDescent="0.2">
      <c r="A27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RPL27A</v>
      </c>
      <c r="B2708" t="s">
        <v>4465</v>
      </c>
      <c r="C2708" t="s">
        <v>4465</v>
      </c>
      <c r="D2708" t="s">
        <v>4513</v>
      </c>
      <c r="E2708" t="s">
        <v>16</v>
      </c>
      <c r="G27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8" s="25" cm="1">
        <f t="array" ref="I2708">SUMPRODUCT((LEN(PROTEIN_stoich[[#This Row],[sequence]])-LEN(SUBSTITUTE(PROTEIN_stoich[[#This Row],[sequence]],{"A";"C";"D";"E";"F";"G";"H";"I";"K";"L";"M";"N";"P";"Q";"R";"S";"T";"V";"W";"Y"},""))),{72.08;104.14;115.08;129.11;148.17;58.05;138.14;114.16;130.18;114.16;132.2;115.1;98.12;129.13;158.19;88.08;102.1;100.13;187.21;164.17})/1000</f>
        <v>15.978619999999998</v>
      </c>
      <c r="J2708" t="s">
        <v>4752</v>
      </c>
      <c r="K2708" s="4" t="s">
        <v>4741</v>
      </c>
      <c r="M2708">
        <f>LEN(SUBSTITUTE(PROTEIN_stoich[[#This Row],[sequence]],"*",""))</f>
        <v>136</v>
      </c>
      <c r="O2708" t="s">
        <v>16</v>
      </c>
      <c r="P2708" t="str">
        <f>_xlfn.LET(_xlpm.id,PROTEIN_stoich[[#This Row],[uniprot]],HYPERLINK("https://www.uniprot.org/uniprotkb/"&amp;_xlpm.id&amp;"/entry",_xlpm.id))</f>
        <v>A0A061AVP0</v>
      </c>
      <c r="Q2708" t="e">
        <f>_xlfn.XLOOKUP(PROTEIN_stoich[[#This Row],[uniprot]],[1]!UniprotIFO[Entry],[1]!UniprotIFO[Gene Ontology IDs],"")</f>
        <v>#REF!</v>
      </c>
      <c r="R2708" t="e">
        <f>_xlfn.XLOOKUP(PROTEIN_stoich[[#This Row],[uniprot]],[1]!UniprotIFO[Entry],[1]!UniprotIFO[essential?],"")</f>
        <v>#REF!</v>
      </c>
      <c r="S2708" t="e">
        <f>_xlfn.XLOOKUP(PROTEIN_stoich[[#This Row],[sequence]],[2]!Table1[sequence_without_asterisks],[2]!Table1[protein_stoich seq matches],"")</f>
        <v>#REF!</v>
      </c>
      <c r="T2708" t="e">
        <f>_xlfn.XLOOKUP(PROTEIN_stoich[[#This Row],[uniprot]],[1]!UniprotIFO[Entry],[1]!UniprotIFO[protein_id in GSM model format],"")</f>
        <v>#REF!</v>
      </c>
    </row>
    <row r="2709" spans="1:20" x14ac:dyDescent="0.2">
      <c r="A27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RPL26A</v>
      </c>
      <c r="B2709" t="s">
        <v>4464</v>
      </c>
      <c r="C2709" t="s">
        <v>4464</v>
      </c>
      <c r="D2709" t="s">
        <v>4512</v>
      </c>
      <c r="E2709" t="s">
        <v>16</v>
      </c>
      <c r="G27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09" s="25" cm="1">
        <f t="array" ref="I2709">SUMPRODUCT((LEN(PROTEIN_stoich[[#This Row],[sequence]])-LEN(SUBSTITUTE(PROTEIN_stoich[[#This Row],[sequence]],{"A";"C";"D";"E";"F";"G";"H";"I";"K";"L";"M";"N";"P";"Q";"R";"S";"T";"V";"W";"Y"},""))),{72.08;104.14;115.08;129.11;148.17;58.05;138.14;114.16;130.18;114.16;132.2;115.1;98.12;129.13;158.19;88.08;102.1;100.13;187.21;164.17})/1000</f>
        <v>14.451580000000002</v>
      </c>
      <c r="J2709" t="s">
        <v>4403</v>
      </c>
      <c r="K2709" s="4" t="s">
        <v>4741</v>
      </c>
      <c r="M2709">
        <f>LEN(SUBSTITUTE(PROTEIN_stoich[[#This Row],[sequence]],"*",""))</f>
        <v>129</v>
      </c>
      <c r="O2709" t="s">
        <v>16</v>
      </c>
      <c r="P2709" t="str">
        <f>_xlfn.LET(_xlpm.id,PROTEIN_stoich[[#This Row],[uniprot]],HYPERLINK("https://www.uniprot.org/uniprotkb/"&amp;_xlpm.id&amp;"/entry",_xlpm.id))</f>
        <v>A0A2T0A9B4</v>
      </c>
      <c r="Q2709" t="e">
        <f>_xlfn.XLOOKUP(PROTEIN_stoich[[#This Row],[uniprot]],[1]!UniprotIFO[Entry],[1]!UniprotIFO[Gene Ontology IDs],"")</f>
        <v>#REF!</v>
      </c>
      <c r="R2709" t="e">
        <f>_xlfn.XLOOKUP(PROTEIN_stoich[[#This Row],[uniprot]],[1]!UniprotIFO[Entry],[1]!UniprotIFO[essential?],"")</f>
        <v>#REF!</v>
      </c>
      <c r="S2709" t="e">
        <f>_xlfn.XLOOKUP(PROTEIN_stoich[[#This Row],[sequence]],[2]!Table1[sequence_without_asterisks],[2]!Table1[protein_stoich seq matches],"")</f>
        <v>#REF!</v>
      </c>
      <c r="T2709" t="e">
        <f>_xlfn.XLOOKUP(PROTEIN_stoich[[#This Row],[uniprot]],[1]!UniprotIFO[Entry],[1]!UniprotIFO[protein_id in GSM model format],"")</f>
        <v>#REF!</v>
      </c>
    </row>
    <row r="2710" spans="1:20" x14ac:dyDescent="0.2">
      <c r="A27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RPL25</v>
      </c>
      <c r="B2710" t="s">
        <v>4463</v>
      </c>
      <c r="C2710" t="s">
        <v>4463</v>
      </c>
      <c r="D2710" t="s">
        <v>4511</v>
      </c>
      <c r="E2710" t="s">
        <v>16</v>
      </c>
      <c r="G27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0" s="25" cm="1">
        <f t="array" ref="I2710">SUMPRODUCT((LEN(PROTEIN_stoich[[#This Row],[sequence]])-LEN(SUBSTITUTE(PROTEIN_stoich[[#This Row],[sequence]],{"A";"C";"D";"E";"F";"G";"H";"I";"K";"L";"M";"N";"P";"Q";"R";"S";"T";"V";"W";"Y"},""))),{72.08;104.14;115.08;129.11;148.17;58.05;138.14;114.16;130.18;114.16;132.2;115.1;98.12;129.13;158.19;88.08;102.1;100.13;187.21;164.17})/1000</f>
        <v>16.778659999999999</v>
      </c>
      <c r="J2710" t="s">
        <v>4751</v>
      </c>
      <c r="K2710" s="4" t="s">
        <v>4741</v>
      </c>
      <c r="M2710">
        <f>LEN(SUBSTITUTE(PROTEIN_stoich[[#This Row],[sequence]],"*",""))</f>
        <v>150</v>
      </c>
      <c r="O2710" t="s">
        <v>16</v>
      </c>
      <c r="P2710" t="str">
        <f>_xlfn.LET(_xlpm.id,PROTEIN_stoich[[#This Row],[uniprot]],HYPERLINK("https://www.uniprot.org/uniprotkb/"&amp;_xlpm.id&amp;"/entry",_xlpm.id))</f>
        <v>A0A061BB67</v>
      </c>
      <c r="Q2710" t="e">
        <f>_xlfn.XLOOKUP(PROTEIN_stoich[[#This Row],[uniprot]],[1]!UniprotIFO[Entry],[1]!UniprotIFO[Gene Ontology IDs],"")</f>
        <v>#REF!</v>
      </c>
      <c r="R2710" t="e">
        <f>_xlfn.XLOOKUP(PROTEIN_stoich[[#This Row],[uniprot]],[1]!UniprotIFO[Entry],[1]!UniprotIFO[essential?],"")</f>
        <v>#REF!</v>
      </c>
      <c r="S2710" t="e">
        <f>_xlfn.XLOOKUP(PROTEIN_stoich[[#This Row],[sequence]],[2]!Table1[sequence_without_asterisks],[2]!Table1[protein_stoich seq matches],"")</f>
        <v>#REF!</v>
      </c>
      <c r="T2710" t="e">
        <f>_xlfn.XLOOKUP(PROTEIN_stoich[[#This Row],[uniprot]],[1]!UniprotIFO[Entry],[1]!UniprotIFO[protein_id in GSM model format],"")</f>
        <v>#REF!</v>
      </c>
    </row>
    <row r="2711" spans="1:20" x14ac:dyDescent="0.2">
      <c r="A27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RPL24A</v>
      </c>
      <c r="B2711" t="s">
        <v>4462</v>
      </c>
      <c r="C2711" t="s">
        <v>4462</v>
      </c>
      <c r="D2711" t="s">
        <v>4510</v>
      </c>
      <c r="E2711" t="s">
        <v>16</v>
      </c>
      <c r="G27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1" s="25" cm="1">
        <f t="array" ref="I2711">SUMPRODUCT((LEN(PROTEIN_stoich[[#This Row],[sequence]])-LEN(SUBSTITUTE(PROTEIN_stoich[[#This Row],[sequence]],{"A";"C";"D";"E";"F";"G";"H";"I";"K";"L";"M";"N";"P";"Q";"R";"S";"T";"V";"W";"Y"},""))),{72.08;104.14;115.08;129.11;148.17;58.05;138.14;114.16;130.18;114.16;132.2;115.1;98.12;129.13;158.19;88.08;102.1;100.13;187.21;164.17})/1000</f>
        <v>26.894639999999995</v>
      </c>
      <c r="J2711" t="s">
        <v>4750</v>
      </c>
      <c r="K2711" s="4" t="s">
        <v>4741</v>
      </c>
      <c r="M2711">
        <f>LEN(SUBSTITUTE(PROTEIN_stoich[[#This Row],[sequence]],"*",""))</f>
        <v>235</v>
      </c>
      <c r="O2711" t="s">
        <v>16</v>
      </c>
      <c r="P2711" t="str">
        <f>_xlfn.LET(_xlpm.id,PROTEIN_stoich[[#This Row],[uniprot]],HYPERLINK("https://www.uniprot.org/uniprotkb/"&amp;_xlpm.id&amp;"/entry",_xlpm.id))</f>
        <v>A0A2T0A9Z0</v>
      </c>
      <c r="Q2711" t="e">
        <f>_xlfn.XLOOKUP(PROTEIN_stoich[[#This Row],[uniprot]],[1]!UniprotIFO[Entry],[1]!UniprotIFO[Gene Ontology IDs],"")</f>
        <v>#REF!</v>
      </c>
      <c r="R2711" t="e">
        <f>_xlfn.XLOOKUP(PROTEIN_stoich[[#This Row],[uniprot]],[1]!UniprotIFO[Entry],[1]!UniprotIFO[essential?],"")</f>
        <v>#REF!</v>
      </c>
      <c r="S2711" t="e">
        <f>_xlfn.XLOOKUP(PROTEIN_stoich[[#This Row],[sequence]],[2]!Table1[sequence_without_asterisks],[2]!Table1[protein_stoich seq matches],"")</f>
        <v>#REF!</v>
      </c>
      <c r="T2711" t="e">
        <f>_xlfn.XLOOKUP(PROTEIN_stoich[[#This Row],[uniprot]],[1]!UniprotIFO[Entry],[1]!UniprotIFO[protein_id in GSM model format],"")</f>
        <v>#REF!</v>
      </c>
    </row>
    <row r="2712" spans="1:20" x14ac:dyDescent="0.2">
      <c r="A27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RPL23A</v>
      </c>
      <c r="B2712" t="s">
        <v>4461</v>
      </c>
      <c r="C2712" t="s">
        <v>4461</v>
      </c>
      <c r="D2712" t="s">
        <v>4509</v>
      </c>
      <c r="E2712" t="s">
        <v>16</v>
      </c>
      <c r="G27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2" s="25" cm="1">
        <f t="array" ref="I2712">SUMPRODUCT((LEN(PROTEIN_stoich[[#This Row],[sequence]])-LEN(SUBSTITUTE(PROTEIN_stoich[[#This Row],[sequence]],{"A";"C";"D";"E";"F";"G";"H";"I";"K";"L";"M";"N";"P";"Q";"R";"S";"T";"V";"W";"Y"},""))),{72.08;104.14;115.08;129.11;148.17;58.05;138.14;114.16;130.18;114.16;132.2;115.1;98.12;129.13;158.19;88.08;102.1;100.13;187.21;164.17})/1000</f>
        <v>15.104509999999998</v>
      </c>
      <c r="J2712" t="s">
        <v>4409</v>
      </c>
      <c r="K2712" s="4" t="s">
        <v>4741</v>
      </c>
      <c r="M2712">
        <f>LEN(SUBSTITUTE(PROTEIN_stoich[[#This Row],[sequence]],"*",""))</f>
        <v>141</v>
      </c>
      <c r="O2712" t="s">
        <v>16</v>
      </c>
      <c r="P2712" t="str">
        <f>_xlfn.LET(_xlpm.id,PROTEIN_stoich[[#This Row],[uniprot]],HYPERLINK("https://www.uniprot.org/uniprotkb/"&amp;_xlpm.id&amp;"/entry",_xlpm.id))</f>
        <v>A0A061AUT5</v>
      </c>
      <c r="Q2712" t="e">
        <f>_xlfn.XLOOKUP(PROTEIN_stoich[[#This Row],[uniprot]],[1]!UniprotIFO[Entry],[1]!UniprotIFO[Gene Ontology IDs],"")</f>
        <v>#REF!</v>
      </c>
      <c r="R2712" t="e">
        <f>_xlfn.XLOOKUP(PROTEIN_stoich[[#This Row],[uniprot]],[1]!UniprotIFO[Entry],[1]!UniprotIFO[essential?],"")</f>
        <v>#REF!</v>
      </c>
      <c r="S2712" t="e">
        <f>_xlfn.XLOOKUP(PROTEIN_stoich[[#This Row],[sequence]],[2]!Table1[sequence_without_asterisks],[2]!Table1[protein_stoich seq matches],"")</f>
        <v>#REF!</v>
      </c>
      <c r="T2712" t="e">
        <f>_xlfn.XLOOKUP(PROTEIN_stoich[[#This Row],[uniprot]],[1]!UniprotIFO[Entry],[1]!UniprotIFO[protein_id in GSM model format],"")</f>
        <v>#REF!</v>
      </c>
    </row>
    <row r="2713" spans="1:20" x14ac:dyDescent="0.2">
      <c r="A27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RPL22A</v>
      </c>
      <c r="B2713" t="s">
        <v>4460</v>
      </c>
      <c r="C2713" t="s">
        <v>4460</v>
      </c>
      <c r="D2713" t="s">
        <v>4508</v>
      </c>
      <c r="E2713" t="s">
        <v>16</v>
      </c>
      <c r="G27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13" t="s">
        <v>4862</v>
      </c>
      <c r="I2713" s="25" cm="1">
        <f t="array" ref="I2713">SUMPRODUCT((LEN(PROTEIN_stoich[[#This Row],[sequence]])-LEN(SUBSTITUTE(PROTEIN_stoich[[#This Row],[sequence]],{"A";"C";"D";"E";"F";"G";"H";"I";"K";"L";"M";"N";"P";"Q";"R";"S";"T";"V";"W";"Y"},""))),{72.08;104.14;115.08;129.11;148.17;58.05;138.14;114.16;130.18;114.16;132.2;115.1;98.12;129.13;158.19;88.08;102.1;100.13;187.21;164.17})/1000</f>
        <v>14.47541</v>
      </c>
      <c r="J2713" t="s">
        <v>4749</v>
      </c>
      <c r="K2713" s="4" t="s">
        <v>4741</v>
      </c>
      <c r="M2713">
        <f>LEN(SUBSTITUTE(PROTEIN_stoich[[#This Row],[sequence]],"*",""))</f>
        <v>127</v>
      </c>
      <c r="O2713" t="s">
        <v>16</v>
      </c>
      <c r="P2713" t="str">
        <f>_xlfn.LET(_xlpm.id,PROTEIN_stoich[[#This Row],[uniprot]],HYPERLINK("https://www.uniprot.org/uniprotkb/"&amp;_xlpm.id&amp;"/entry",_xlpm.id))</f>
        <v>A0A0K3CLS2</v>
      </c>
      <c r="Q2713" t="e">
        <f>_xlfn.XLOOKUP(PROTEIN_stoich[[#This Row],[uniprot]],[1]!UniprotIFO[Entry],[1]!UniprotIFO[Gene Ontology IDs],"")</f>
        <v>#REF!</v>
      </c>
      <c r="R2713" t="e">
        <f>_xlfn.XLOOKUP(PROTEIN_stoich[[#This Row],[uniprot]],[1]!UniprotIFO[Entry],[1]!UniprotIFO[essential?],"")</f>
        <v>#REF!</v>
      </c>
      <c r="S2713" t="e">
        <f>_xlfn.XLOOKUP(PROTEIN_stoich[[#This Row],[sequence]],[2]!Table1[sequence_without_asterisks],[2]!Table1[protein_stoich seq matches],"")</f>
        <v>#REF!</v>
      </c>
      <c r="T2713" t="e">
        <f>_xlfn.XLOOKUP(PROTEIN_stoich[[#This Row],[uniprot]],[1]!UniprotIFO[Entry],[1]!UniprotIFO[protein_id in GSM model format],"")</f>
        <v>#REF!</v>
      </c>
    </row>
    <row r="2714" spans="1:20" x14ac:dyDescent="0.2">
      <c r="A27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RPL21B</v>
      </c>
      <c r="B2714" t="s">
        <v>4459</v>
      </c>
      <c r="C2714" t="s">
        <v>4459</v>
      </c>
      <c r="D2714" t="s">
        <v>4507</v>
      </c>
      <c r="E2714" t="s">
        <v>16</v>
      </c>
      <c r="G27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4" s="25" cm="1">
        <f t="array" ref="I2714">SUMPRODUCT((LEN(PROTEIN_stoich[[#This Row],[sequence]])-LEN(SUBSTITUTE(PROTEIN_stoich[[#This Row],[sequence]],{"A";"C";"D";"E";"F";"G";"H";"I";"K";"L";"M";"N";"P";"Q";"R";"S";"T";"V";"W";"Y"},""))),{72.08;104.14;115.08;129.11;148.17;58.05;138.14;114.16;130.18;114.16;132.2;115.1;98.12;129.13;158.19;88.08;102.1;100.13;187.21;164.17})/1000</f>
        <v>18.311959999999999</v>
      </c>
      <c r="J2714" t="s">
        <v>4389</v>
      </c>
      <c r="K2714" s="4" t="s">
        <v>4741</v>
      </c>
      <c r="M2714">
        <f>LEN(SUBSTITUTE(PROTEIN_stoich[[#This Row],[sequence]],"*",""))</f>
        <v>160</v>
      </c>
      <c r="O2714" t="s">
        <v>16</v>
      </c>
      <c r="P2714" t="str">
        <f>_xlfn.LET(_xlpm.id,PROTEIN_stoich[[#This Row],[uniprot]],HYPERLINK("https://www.uniprot.org/uniprotkb/"&amp;_xlpm.id&amp;"/entry",_xlpm.id))</f>
        <v>A0A061BL35</v>
      </c>
      <c r="Q2714" t="e">
        <f>_xlfn.XLOOKUP(PROTEIN_stoich[[#This Row],[uniprot]],[1]!UniprotIFO[Entry],[1]!UniprotIFO[Gene Ontology IDs],"")</f>
        <v>#REF!</v>
      </c>
      <c r="R2714" t="e">
        <f>_xlfn.XLOOKUP(PROTEIN_stoich[[#This Row],[uniprot]],[1]!UniprotIFO[Entry],[1]!UniprotIFO[essential?],"")</f>
        <v>#REF!</v>
      </c>
      <c r="S2714" t="e">
        <f>_xlfn.XLOOKUP(PROTEIN_stoich[[#This Row],[sequence]],[2]!Table1[sequence_without_asterisks],[2]!Table1[protein_stoich seq matches],"")</f>
        <v>#REF!</v>
      </c>
      <c r="T2714" t="e">
        <f>_xlfn.XLOOKUP(PROTEIN_stoich[[#This Row],[uniprot]],[1]!UniprotIFO[Entry],[1]!UniprotIFO[protein_id in GSM model format],"")</f>
        <v>#REF!</v>
      </c>
    </row>
    <row r="2715" spans="1:20" x14ac:dyDescent="0.2">
      <c r="A27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RPL21A</v>
      </c>
      <c r="B2715" t="s">
        <v>4458</v>
      </c>
      <c r="C2715" t="s">
        <v>4458</v>
      </c>
      <c r="D2715" t="s">
        <v>4506</v>
      </c>
      <c r="E2715" t="s">
        <v>16</v>
      </c>
      <c r="G27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15" t="s">
        <v>4862</v>
      </c>
      <c r="I2715" s="25" cm="1">
        <f t="array" ref="I2715">SUMPRODUCT((LEN(PROTEIN_stoich[[#This Row],[sequence]])-LEN(SUBSTITUTE(PROTEIN_stoich[[#This Row],[sequence]],{"A";"C";"D";"E";"F";"G";"H";"I";"K";"L";"M";"N";"P";"Q";"R";"S";"T";"V";"W";"Y"},""))),{72.08;104.14;115.08;129.11;148.17;58.05;138.14;114.16;130.18;114.16;132.2;115.1;98.12;129.13;158.19;88.08;102.1;100.13;187.21;164.17})/1000</f>
        <v>23.404679999999999</v>
      </c>
      <c r="J2715" t="s">
        <v>4373</v>
      </c>
      <c r="K2715" s="4" t="s">
        <v>4741</v>
      </c>
      <c r="M2715">
        <f>LEN(SUBSTITUTE(PROTEIN_stoich[[#This Row],[sequence]],"*",""))</f>
        <v>213</v>
      </c>
      <c r="O2715" t="s">
        <v>16</v>
      </c>
      <c r="P2715" t="str">
        <f>_xlfn.LET(_xlpm.id,PROTEIN_stoich[[#This Row],[uniprot]],HYPERLINK("https://www.uniprot.org/uniprotkb/"&amp;_xlpm.id&amp;"/entry",_xlpm.id))</f>
        <v>A0A0K3CML8</v>
      </c>
      <c r="Q2715" t="e">
        <f>_xlfn.XLOOKUP(PROTEIN_stoich[[#This Row],[uniprot]],[1]!UniprotIFO[Entry],[1]!UniprotIFO[Gene Ontology IDs],"")</f>
        <v>#REF!</v>
      </c>
      <c r="R2715" t="e">
        <f>_xlfn.XLOOKUP(PROTEIN_stoich[[#This Row],[uniprot]],[1]!UniprotIFO[Entry],[1]!UniprotIFO[essential?],"")</f>
        <v>#REF!</v>
      </c>
      <c r="S2715" t="e">
        <f>_xlfn.XLOOKUP(PROTEIN_stoich[[#This Row],[sequence]],[2]!Table1[sequence_without_asterisks],[2]!Table1[protein_stoich seq matches],"")</f>
        <v>#REF!</v>
      </c>
      <c r="T2715" t="e">
        <f>_xlfn.XLOOKUP(PROTEIN_stoich[[#This Row],[uniprot]],[1]!UniprotIFO[Entry],[1]!UniprotIFO[protein_id in GSM model format],"")</f>
        <v>#REF!</v>
      </c>
    </row>
    <row r="2716" spans="1:20" x14ac:dyDescent="0.2">
      <c r="A27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RPL20A</v>
      </c>
      <c r="B2716" t="s">
        <v>4457</v>
      </c>
      <c r="C2716" t="s">
        <v>4457</v>
      </c>
      <c r="D2716" t="s">
        <v>4505</v>
      </c>
      <c r="E2716" t="s">
        <v>16</v>
      </c>
      <c r="G27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6" s="25" cm="1">
        <f t="array" ref="I2716">SUMPRODUCT((LEN(PROTEIN_stoich[[#This Row],[sequence]])-LEN(SUBSTITUTE(PROTEIN_stoich[[#This Row],[sequence]],{"A";"C";"D";"E";"F";"G";"H";"I";"K";"L";"M";"N";"P";"Q";"R";"S";"T";"V";"W";"Y"},""))),{72.08;104.14;115.08;129.11;148.17;58.05;138.14;114.16;130.18;114.16;132.2;115.1;98.12;129.13;158.19;88.08;102.1;100.13;187.21;164.17})/1000</f>
        <v>20.57084</v>
      </c>
      <c r="J2716" t="s">
        <v>4388</v>
      </c>
      <c r="K2716" s="4" t="s">
        <v>4741</v>
      </c>
      <c r="M2716">
        <f>LEN(SUBSTITUTE(PROTEIN_stoich[[#This Row],[sequence]],"*",""))</f>
        <v>172</v>
      </c>
      <c r="O2716" t="s">
        <v>16</v>
      </c>
      <c r="P2716" t="str">
        <f>_xlfn.LET(_xlpm.id,PROTEIN_stoich[[#This Row],[uniprot]],HYPERLINK("https://www.uniprot.org/uniprotkb/"&amp;_xlpm.id&amp;"/entry",_xlpm.id))</f>
        <v>A0A061BNJ5</v>
      </c>
      <c r="Q2716" t="e">
        <f>_xlfn.XLOOKUP(PROTEIN_stoich[[#This Row],[uniprot]],[1]!UniprotIFO[Entry],[1]!UniprotIFO[Gene Ontology IDs],"")</f>
        <v>#REF!</v>
      </c>
      <c r="R2716" t="e">
        <f>_xlfn.XLOOKUP(PROTEIN_stoich[[#This Row],[uniprot]],[1]!UniprotIFO[Entry],[1]!UniprotIFO[essential?],"")</f>
        <v>#REF!</v>
      </c>
      <c r="S2716" t="e">
        <f>_xlfn.XLOOKUP(PROTEIN_stoich[[#This Row],[sequence]],[2]!Table1[sequence_without_asterisks],[2]!Table1[protein_stoich seq matches],"")</f>
        <v>#REF!</v>
      </c>
      <c r="T2716" t="e">
        <f>_xlfn.XLOOKUP(PROTEIN_stoich[[#This Row],[uniprot]],[1]!UniprotIFO[Entry],[1]!UniprotIFO[protein_id in GSM model format],"")</f>
        <v>#REF!</v>
      </c>
    </row>
    <row r="2717" spans="1:20" x14ac:dyDescent="0.2">
      <c r="A27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RPL1A</v>
      </c>
      <c r="B2717" t="s">
        <v>4456</v>
      </c>
      <c r="C2717" t="s">
        <v>4456</v>
      </c>
      <c r="D2717" t="s">
        <v>4504</v>
      </c>
      <c r="E2717" t="s">
        <v>16</v>
      </c>
      <c r="G27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7" s="25" cm="1">
        <f t="array" ref="I2717">SUMPRODUCT((LEN(PROTEIN_stoich[[#This Row],[sequence]])-LEN(SUBSTITUTE(PROTEIN_stoich[[#This Row],[sequence]],{"A";"C";"D";"E";"F";"G";"H";"I";"K";"L";"M";"N";"P";"Q";"R";"S";"T";"V";"W";"Y"},""))),{72.08;104.14;115.08;129.11;148.17;58.05;138.14;114.16;130.18;114.16;132.2;115.1;98.12;129.13;158.19;88.08;102.1;100.13;187.21;164.17})/1000</f>
        <v>24.656789999999997</v>
      </c>
      <c r="J2717" t="s">
        <v>4407</v>
      </c>
      <c r="K2717" s="4" t="s">
        <v>4741</v>
      </c>
      <c r="M2717">
        <f>LEN(SUBSTITUTE(PROTEIN_stoich[[#This Row],[sequence]],"*",""))</f>
        <v>219</v>
      </c>
      <c r="O2717" t="s">
        <v>16</v>
      </c>
      <c r="P2717" t="str">
        <f>_xlfn.LET(_xlpm.id,PROTEIN_stoich[[#This Row],[uniprot]],HYPERLINK("https://www.uniprot.org/uniprotkb/"&amp;_xlpm.id&amp;"/entry",_xlpm.id))</f>
        <v>A0A061AI54</v>
      </c>
      <c r="Q2717" t="e">
        <f>_xlfn.XLOOKUP(PROTEIN_stoich[[#This Row],[uniprot]],[1]!UniprotIFO[Entry],[1]!UniprotIFO[Gene Ontology IDs],"")</f>
        <v>#REF!</v>
      </c>
      <c r="R2717" t="e">
        <f>_xlfn.XLOOKUP(PROTEIN_stoich[[#This Row],[uniprot]],[1]!UniprotIFO[Entry],[1]!UniprotIFO[essential?],"")</f>
        <v>#REF!</v>
      </c>
      <c r="S2717" t="e">
        <f>_xlfn.XLOOKUP(PROTEIN_stoich[[#This Row],[sequence]],[2]!Table1[sequence_without_asterisks],[2]!Table1[protein_stoich seq matches],"")</f>
        <v>#REF!</v>
      </c>
      <c r="T2717" t="e">
        <f>_xlfn.XLOOKUP(PROTEIN_stoich[[#This Row],[uniprot]],[1]!UniprotIFO[Entry],[1]!UniprotIFO[protein_id in GSM model format],"")</f>
        <v>#REF!</v>
      </c>
    </row>
    <row r="2718" spans="1:20" x14ac:dyDescent="0.2">
      <c r="A27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RPL19A</v>
      </c>
      <c r="B2718" t="s">
        <v>4455</v>
      </c>
      <c r="C2718" t="s">
        <v>4455</v>
      </c>
      <c r="D2718" t="s">
        <v>4503</v>
      </c>
      <c r="E2718" t="s">
        <v>16</v>
      </c>
      <c r="G27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8" s="25" cm="1">
        <f t="array" ref="I2718">SUMPRODUCT((LEN(PROTEIN_stoich[[#This Row],[sequence]])-LEN(SUBSTITUTE(PROTEIN_stoich[[#This Row],[sequence]],{"A";"C";"D";"E";"F";"G";"H";"I";"K";"L";"M";"N";"P";"Q";"R";"S";"T";"V";"W";"Y"},""))),{72.08;104.14;115.08;129.11;148.17;58.05;138.14;114.16;130.18;114.16;132.2;115.1;98.12;129.13;158.19;88.08;102.1;100.13;187.21;164.17})/1000</f>
        <v>22.680149999999998</v>
      </c>
      <c r="J2718" t="s">
        <v>4394</v>
      </c>
      <c r="K2718" s="4" t="s">
        <v>4741</v>
      </c>
      <c r="M2718">
        <f>LEN(SUBSTITUTE(PROTEIN_stoich[[#This Row],[sequence]],"*",""))</f>
        <v>195</v>
      </c>
      <c r="O2718" t="s">
        <v>16</v>
      </c>
      <c r="P2718" t="str">
        <f>_xlfn.LET(_xlpm.id,PROTEIN_stoich[[#This Row],[uniprot]],HYPERLINK("https://www.uniprot.org/uniprotkb/"&amp;_xlpm.id&amp;"/entry",_xlpm.id))</f>
        <v>A0A061AEC3</v>
      </c>
      <c r="Q2718" t="e">
        <f>_xlfn.XLOOKUP(PROTEIN_stoich[[#This Row],[uniprot]],[1]!UniprotIFO[Entry],[1]!UniprotIFO[Gene Ontology IDs],"")</f>
        <v>#REF!</v>
      </c>
      <c r="R2718" t="e">
        <f>_xlfn.XLOOKUP(PROTEIN_stoich[[#This Row],[uniprot]],[1]!UniprotIFO[Entry],[1]!UniprotIFO[essential?],"")</f>
        <v>#REF!</v>
      </c>
      <c r="S2718" t="e">
        <f>_xlfn.XLOOKUP(PROTEIN_stoich[[#This Row],[sequence]],[2]!Table1[sequence_without_asterisks],[2]!Table1[protein_stoich seq matches],"")</f>
        <v>#REF!</v>
      </c>
      <c r="T2718" t="e">
        <f>_xlfn.XLOOKUP(PROTEIN_stoich[[#This Row],[uniprot]],[1]!UniprotIFO[Entry],[1]!UniprotIFO[protein_id in GSM model format],"")</f>
        <v>#REF!</v>
      </c>
    </row>
    <row r="2719" spans="1:20" x14ac:dyDescent="0.2">
      <c r="A27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RPL18A</v>
      </c>
      <c r="B2719" t="s">
        <v>4454</v>
      </c>
      <c r="C2719" t="s">
        <v>4454</v>
      </c>
      <c r="D2719" t="s">
        <v>4502</v>
      </c>
      <c r="E2719" t="s">
        <v>16</v>
      </c>
      <c r="G27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19" s="25" cm="1">
        <f t="array" ref="I2719">SUMPRODUCT((LEN(PROTEIN_stoich[[#This Row],[sequence]])-LEN(SUBSTITUTE(PROTEIN_stoich[[#This Row],[sequence]],{"A";"C";"D";"E";"F";"G";"H";"I";"K";"L";"M";"N";"P";"Q";"R";"S";"T";"V";"W";"Y"},""))),{72.08;104.14;115.08;129.11;148.17;58.05;138.14;114.16;130.18;114.16;132.2;115.1;98.12;129.13;158.19;88.08;102.1;100.13;187.21;164.17})/1000</f>
        <v>21.34564</v>
      </c>
      <c r="J2719" t="s">
        <v>4381</v>
      </c>
      <c r="K2719" s="4" t="s">
        <v>4741</v>
      </c>
      <c r="M2719">
        <f>LEN(SUBSTITUTE(PROTEIN_stoich[[#This Row],[sequence]],"*",""))</f>
        <v>187</v>
      </c>
      <c r="O2719" t="s">
        <v>16</v>
      </c>
      <c r="P2719" t="str">
        <f>_xlfn.LET(_xlpm.id,PROTEIN_stoich[[#This Row],[uniprot]],HYPERLINK("https://www.uniprot.org/uniprotkb/"&amp;_xlpm.id&amp;"/entry",_xlpm.id))</f>
        <v>A0A061AD89</v>
      </c>
      <c r="Q2719" t="e">
        <f>_xlfn.XLOOKUP(PROTEIN_stoich[[#This Row],[uniprot]],[1]!UniprotIFO[Entry],[1]!UniprotIFO[Gene Ontology IDs],"")</f>
        <v>#REF!</v>
      </c>
      <c r="R2719" t="e">
        <f>_xlfn.XLOOKUP(PROTEIN_stoich[[#This Row],[uniprot]],[1]!UniprotIFO[Entry],[1]!UniprotIFO[essential?],"")</f>
        <v>#REF!</v>
      </c>
      <c r="S2719" t="e">
        <f>_xlfn.XLOOKUP(PROTEIN_stoich[[#This Row],[sequence]],[2]!Table1[sequence_without_asterisks],[2]!Table1[protein_stoich seq matches],"")</f>
        <v>#REF!</v>
      </c>
      <c r="T2719" t="e">
        <f>_xlfn.XLOOKUP(PROTEIN_stoich[[#This Row],[uniprot]],[1]!UniprotIFO[Entry],[1]!UniprotIFO[protein_id in GSM model format],"")</f>
        <v>#REF!</v>
      </c>
    </row>
    <row r="2720" spans="1:20" x14ac:dyDescent="0.2">
      <c r="A27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RPL17A</v>
      </c>
      <c r="B2720" t="s">
        <v>4453</v>
      </c>
      <c r="C2720" t="s">
        <v>4453</v>
      </c>
      <c r="D2720" t="s">
        <v>4501</v>
      </c>
      <c r="E2720" t="s">
        <v>16</v>
      </c>
      <c r="G27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0" s="25" cm="1">
        <f t="array" ref="I2720">SUMPRODUCT((LEN(PROTEIN_stoich[[#This Row],[sequence]])-LEN(SUBSTITUTE(PROTEIN_stoich[[#This Row],[sequence]],{"A";"C";"D";"E";"F";"G";"H";"I";"K";"L";"M";"N";"P";"Q";"R";"S";"T";"V";"W";"Y"},""))),{72.08;104.14;115.08;129.11;148.17;58.05;138.14;114.16;130.18;114.16;132.2;115.1;98.12;129.13;158.19;88.08;102.1;100.13;187.21;164.17})/1000</f>
        <v>21.293009999999999</v>
      </c>
      <c r="J2720" t="s">
        <v>4748</v>
      </c>
      <c r="K2720" s="4" t="s">
        <v>4741</v>
      </c>
      <c r="M2720">
        <f>LEN(SUBSTITUTE(PROTEIN_stoich[[#This Row],[sequence]],"*",""))</f>
        <v>194</v>
      </c>
      <c r="O2720" t="s">
        <v>16</v>
      </c>
      <c r="P2720" t="str">
        <f>_xlfn.LET(_xlpm.id,PROTEIN_stoich[[#This Row],[uniprot]],HYPERLINK("https://www.uniprot.org/uniprotkb/"&amp;_xlpm.id&amp;"/entry",_xlpm.id))</f>
        <v>A0A2T0A196</v>
      </c>
      <c r="Q2720" t="e">
        <f>_xlfn.XLOOKUP(PROTEIN_stoich[[#This Row],[uniprot]],[1]!UniprotIFO[Entry],[1]!UniprotIFO[Gene Ontology IDs],"")</f>
        <v>#REF!</v>
      </c>
      <c r="R2720" t="e">
        <f>_xlfn.XLOOKUP(PROTEIN_stoich[[#This Row],[uniprot]],[1]!UniprotIFO[Entry],[1]!UniprotIFO[essential?],"")</f>
        <v>#REF!</v>
      </c>
      <c r="S2720" t="e">
        <f>_xlfn.XLOOKUP(PROTEIN_stoich[[#This Row],[sequence]],[2]!Table1[sequence_without_asterisks],[2]!Table1[protein_stoich seq matches],"")</f>
        <v>#REF!</v>
      </c>
      <c r="T2720" t="e">
        <f>_xlfn.XLOOKUP(PROTEIN_stoich[[#This Row],[uniprot]],[1]!UniprotIFO[Entry],[1]!UniprotIFO[protein_id in GSM model format],"")</f>
        <v>#REF!</v>
      </c>
    </row>
    <row r="2721" spans="1:20" x14ac:dyDescent="0.2">
      <c r="A27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RPL16A</v>
      </c>
      <c r="B2721" t="s">
        <v>4452</v>
      </c>
      <c r="C2721" t="s">
        <v>4452</v>
      </c>
      <c r="D2721" t="s">
        <v>4500</v>
      </c>
      <c r="E2721" t="s">
        <v>16</v>
      </c>
      <c r="G27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1" s="25" cm="1">
        <f t="array" ref="I2721">SUMPRODUCT((LEN(PROTEIN_stoich[[#This Row],[sequence]])-LEN(SUBSTITUTE(PROTEIN_stoich[[#This Row],[sequence]],{"A";"C";"D";"E";"F";"G";"H";"I";"K";"L";"M";"N";"P";"Q";"R";"S";"T";"V";"W";"Y"},""))),{72.08;104.14;115.08;129.11;148.17;58.05;138.14;114.16;130.18;114.16;132.2;115.1;98.12;129.13;158.19;88.08;102.1;100.13;187.21;164.17})/1000</f>
        <v>22.82169</v>
      </c>
      <c r="J2721" t="s">
        <v>4406</v>
      </c>
      <c r="K2721" s="4" t="s">
        <v>4741</v>
      </c>
      <c r="M2721">
        <f>LEN(SUBSTITUTE(PROTEIN_stoich[[#This Row],[sequence]],"*",""))</f>
        <v>201</v>
      </c>
      <c r="O2721" t="s">
        <v>16</v>
      </c>
      <c r="P2721" t="str">
        <f>_xlfn.LET(_xlpm.id,PROTEIN_stoich[[#This Row],[uniprot]],HYPERLINK("https://www.uniprot.org/uniprotkb/"&amp;_xlpm.id&amp;"/entry",_xlpm.id))</f>
        <v>A0A061BF01</v>
      </c>
      <c r="Q2721" t="e">
        <f>_xlfn.XLOOKUP(PROTEIN_stoich[[#This Row],[uniprot]],[1]!UniprotIFO[Entry],[1]!UniprotIFO[Gene Ontology IDs],"")</f>
        <v>#REF!</v>
      </c>
      <c r="R2721" t="e">
        <f>_xlfn.XLOOKUP(PROTEIN_stoich[[#This Row],[uniprot]],[1]!UniprotIFO[Entry],[1]!UniprotIFO[essential?],"")</f>
        <v>#REF!</v>
      </c>
      <c r="S2721" t="e">
        <f>_xlfn.XLOOKUP(PROTEIN_stoich[[#This Row],[sequence]],[2]!Table1[sequence_without_asterisks],[2]!Table1[protein_stoich seq matches],"")</f>
        <v>#REF!</v>
      </c>
      <c r="T2721" t="e">
        <f>_xlfn.XLOOKUP(PROTEIN_stoich[[#This Row],[uniprot]],[1]!UniprotIFO[Entry],[1]!UniprotIFO[protein_id in GSM model format],"")</f>
        <v>#REF!</v>
      </c>
    </row>
    <row r="2722" spans="1:20" x14ac:dyDescent="0.2">
      <c r="A27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RPL15A</v>
      </c>
      <c r="B2722" t="s">
        <v>4451</v>
      </c>
      <c r="C2722" t="s">
        <v>4451</v>
      </c>
      <c r="D2722" t="s">
        <v>4499</v>
      </c>
      <c r="E2722" t="s">
        <v>16</v>
      </c>
      <c r="G27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2" s="25" cm="1">
        <f t="array" ref="I2722">SUMPRODUCT((LEN(PROTEIN_stoich[[#This Row],[sequence]])-LEN(SUBSTITUTE(PROTEIN_stoich[[#This Row],[sequence]],{"A";"C";"D";"E";"F";"G";"H";"I";"K";"L";"M";"N";"P";"Q";"R";"S";"T";"V";"W";"Y"},""))),{72.08;104.14;115.08;129.11;148.17;58.05;138.14;114.16;130.18;114.16;132.2;115.1;98.12;129.13;158.19;88.08;102.1;100.13;187.21;164.17})/1000</f>
        <v>24.168569999999995</v>
      </c>
      <c r="J2722" t="s">
        <v>4747</v>
      </c>
      <c r="K2722" s="4" t="s">
        <v>4741</v>
      </c>
      <c r="M2722">
        <f>LEN(SUBSTITUTE(PROTEIN_stoich[[#This Row],[sequence]],"*",""))</f>
        <v>201</v>
      </c>
      <c r="O2722" t="s">
        <v>16</v>
      </c>
      <c r="P2722" t="str">
        <f>_xlfn.LET(_xlpm.id,PROTEIN_stoich[[#This Row],[uniprot]],HYPERLINK("https://www.uniprot.org/uniprotkb/"&amp;_xlpm.id&amp;"/entry",_xlpm.id))</f>
        <v>A0A0K3CE31</v>
      </c>
      <c r="Q2722" t="e">
        <f>_xlfn.XLOOKUP(PROTEIN_stoich[[#This Row],[uniprot]],[1]!UniprotIFO[Entry],[1]!UniprotIFO[Gene Ontology IDs],"")</f>
        <v>#REF!</v>
      </c>
      <c r="R2722" t="e">
        <f>_xlfn.XLOOKUP(PROTEIN_stoich[[#This Row],[uniprot]],[1]!UniprotIFO[Entry],[1]!UniprotIFO[essential?],"")</f>
        <v>#REF!</v>
      </c>
      <c r="S2722" t="e">
        <f>_xlfn.XLOOKUP(PROTEIN_stoich[[#This Row],[sequence]],[2]!Table1[sequence_without_asterisks],[2]!Table1[protein_stoich seq matches],"")</f>
        <v>#REF!</v>
      </c>
      <c r="T2722" t="e">
        <f>_xlfn.XLOOKUP(PROTEIN_stoich[[#This Row],[uniprot]],[1]!UniprotIFO[Entry],[1]!UniprotIFO[protein_id in GSM model format],"")</f>
        <v>#REF!</v>
      </c>
    </row>
    <row r="2723" spans="1:20" x14ac:dyDescent="0.2">
      <c r="A27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RPL14B</v>
      </c>
      <c r="B2723" t="s">
        <v>4450</v>
      </c>
      <c r="C2723" t="s">
        <v>4450</v>
      </c>
      <c r="D2723" t="s">
        <v>4854</v>
      </c>
      <c r="E2723" t="s">
        <v>16</v>
      </c>
      <c r="G27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3" s="25" cm="1">
        <f t="array" ref="I2723">SUMPRODUCT((LEN(PROTEIN_stoich[[#This Row],[sequence]])-LEN(SUBSTITUTE(PROTEIN_stoich[[#This Row],[sequence]],{"A";"C";"D";"E";"F";"G";"H";"I";"K";"L";"M";"N";"P";"Q";"R";"S";"T";"V";"W";"Y"},""))),{72.08;104.14;115.08;129.11;148.17;58.05;138.14;114.16;130.18;114.16;132.2;115.1;98.12;129.13;158.19;88.08;102.1;100.13;187.21;164.17})/1000</f>
        <v>15.879239999999996</v>
      </c>
      <c r="J2723" t="s">
        <v>4855</v>
      </c>
      <c r="K2723" s="4" t="s">
        <v>4741</v>
      </c>
      <c r="M2723">
        <f>LEN(SUBSTITUTE(PROTEIN_stoich[[#This Row],[sequence]],"*",""))</f>
        <v>138</v>
      </c>
      <c r="O2723" t="s">
        <v>16</v>
      </c>
      <c r="P2723" t="str">
        <f>_xlfn.LET(_xlpm.id,PROTEIN_stoich[[#This Row],[uniprot]],HYPERLINK("https://www.uniprot.org/uniprotkb/"&amp;_xlpm.id&amp;"/entry",_xlpm.id))</f>
        <v>A0A061AZX1</v>
      </c>
      <c r="Q2723" t="e">
        <f>_xlfn.XLOOKUP(PROTEIN_stoich[[#This Row],[uniprot]],[1]!UniprotIFO[Entry],[1]!UniprotIFO[Gene Ontology IDs],"")</f>
        <v>#REF!</v>
      </c>
      <c r="R2723" t="e">
        <f>_xlfn.XLOOKUP(PROTEIN_stoich[[#This Row],[uniprot]],[1]!UniprotIFO[Entry],[1]!UniprotIFO[essential?],"")</f>
        <v>#REF!</v>
      </c>
      <c r="S2723" t="e">
        <f>_xlfn.XLOOKUP(PROTEIN_stoich[[#This Row],[sequence]],[2]!Table1[sequence_without_asterisks],[2]!Table1[protein_stoich seq matches],"")</f>
        <v>#REF!</v>
      </c>
      <c r="T2723" t="e">
        <f>_xlfn.XLOOKUP(PROTEIN_stoich[[#This Row],[uniprot]],[1]!UniprotIFO[Entry],[1]!UniprotIFO[protein_id in GSM model format],"")</f>
        <v>#REF!</v>
      </c>
    </row>
    <row r="2724" spans="1:20" x14ac:dyDescent="0.2">
      <c r="A27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RPL14A</v>
      </c>
      <c r="B2724" t="s">
        <v>4449</v>
      </c>
      <c r="C2724" t="s">
        <v>4449</v>
      </c>
      <c r="D2724" t="s">
        <v>4498</v>
      </c>
      <c r="E2724" t="s">
        <v>16</v>
      </c>
      <c r="G27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4" s="25" cm="1">
        <f t="array" ref="I2724">SUMPRODUCT((LEN(PROTEIN_stoich[[#This Row],[sequence]])-LEN(SUBSTITUTE(PROTEIN_stoich[[#This Row],[sequence]],{"A";"C";"D";"E";"F";"G";"H";"I";"K";"L";"M";"N";"P";"Q";"R";"S";"T";"V";"W";"Y"},""))),{72.08;104.14;115.08;129.11;148.17;58.05;138.14;114.16;130.18;114.16;132.2;115.1;98.12;129.13;158.19;88.08;102.1;100.13;187.21;164.17})/1000</f>
        <v>14.315720000000001</v>
      </c>
      <c r="J2724" t="s">
        <v>4746</v>
      </c>
      <c r="K2724" s="4" t="s">
        <v>4741</v>
      </c>
      <c r="M2724">
        <f>LEN(SUBSTITUTE(PROTEIN_stoich[[#This Row],[sequence]],"*",""))</f>
        <v>132</v>
      </c>
      <c r="O2724" t="s">
        <v>16</v>
      </c>
      <c r="P2724" t="str">
        <f>_xlfn.LET(_xlpm.id,PROTEIN_stoich[[#This Row],[uniprot]],HYPERLINK("https://www.uniprot.org/uniprotkb/"&amp;_xlpm.id&amp;"/entry",_xlpm.id))</f>
        <v>A0A0K3CGW2</v>
      </c>
      <c r="Q2724" t="e">
        <f>_xlfn.XLOOKUP(PROTEIN_stoich[[#This Row],[uniprot]],[1]!UniprotIFO[Entry],[1]!UniprotIFO[Gene Ontology IDs],"")</f>
        <v>#REF!</v>
      </c>
      <c r="R2724" t="e">
        <f>_xlfn.XLOOKUP(PROTEIN_stoich[[#This Row],[uniprot]],[1]!UniprotIFO[Entry],[1]!UniprotIFO[essential?],"")</f>
        <v>#REF!</v>
      </c>
      <c r="S2724" t="e">
        <f>_xlfn.XLOOKUP(PROTEIN_stoich[[#This Row],[sequence]],[2]!Table1[sequence_without_asterisks],[2]!Table1[protein_stoich seq matches],"")</f>
        <v>#REF!</v>
      </c>
      <c r="T2724" t="e">
        <f>_xlfn.XLOOKUP(PROTEIN_stoich[[#This Row],[uniprot]],[1]!UniprotIFO[Entry],[1]!UniprotIFO[protein_id in GSM model format],"")</f>
        <v>#REF!</v>
      </c>
    </row>
    <row r="2725" spans="1:20" x14ac:dyDescent="0.2">
      <c r="A27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RPL13A</v>
      </c>
      <c r="B2725" t="s">
        <v>4448</v>
      </c>
      <c r="C2725" t="s">
        <v>4448</v>
      </c>
      <c r="D2725" t="s">
        <v>4497</v>
      </c>
      <c r="E2725" t="s">
        <v>16</v>
      </c>
      <c r="G27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5" s="25" cm="1">
        <f t="array" ref="I2725">SUMPRODUCT((LEN(PROTEIN_stoich[[#This Row],[sequence]])-LEN(SUBSTITUTE(PROTEIN_stoich[[#This Row],[sequence]],{"A";"C";"D";"E";"F";"G";"H";"I";"K";"L";"M";"N";"P";"Q";"R";"S";"T";"V";"W";"Y"},""))),{72.08;104.14;115.08;129.11;148.17;58.05;138.14;114.16;130.18;114.16;132.2;115.1;98.12;129.13;158.19;88.08;102.1;100.13;187.21;164.17})/1000</f>
        <v>24.272639999999996</v>
      </c>
      <c r="J2725" t="s">
        <v>4745</v>
      </c>
      <c r="K2725" s="4" t="s">
        <v>4741</v>
      </c>
      <c r="M2725">
        <f>LEN(SUBSTITUTE(PROTEIN_stoich[[#This Row],[sequence]],"*",""))</f>
        <v>211</v>
      </c>
      <c r="O2725" t="s">
        <v>16</v>
      </c>
      <c r="P2725" t="str">
        <f>_xlfn.LET(_xlpm.id,PROTEIN_stoich[[#This Row],[uniprot]],HYPERLINK("https://www.uniprot.org/uniprotkb/"&amp;_xlpm.id&amp;"/entry",_xlpm.id))</f>
        <v>A0A2T0AH20</v>
      </c>
      <c r="Q2725" t="e">
        <f>_xlfn.XLOOKUP(PROTEIN_stoich[[#This Row],[uniprot]],[1]!UniprotIFO[Entry],[1]!UniprotIFO[Gene Ontology IDs],"")</f>
        <v>#REF!</v>
      </c>
      <c r="R2725" t="e">
        <f>_xlfn.XLOOKUP(PROTEIN_stoich[[#This Row],[uniprot]],[1]!UniprotIFO[Entry],[1]!UniprotIFO[essential?],"")</f>
        <v>#REF!</v>
      </c>
      <c r="S2725" t="e">
        <f>_xlfn.XLOOKUP(PROTEIN_stoich[[#This Row],[sequence]],[2]!Table1[sequence_without_asterisks],[2]!Table1[protein_stoich seq matches],"")</f>
        <v>#REF!</v>
      </c>
      <c r="T2725" t="e">
        <f>_xlfn.XLOOKUP(PROTEIN_stoich[[#This Row],[uniprot]],[1]!UniprotIFO[Entry],[1]!UniprotIFO[protein_id in GSM model format],"")</f>
        <v>#REF!</v>
      </c>
    </row>
    <row r="2726" spans="1:20" x14ac:dyDescent="0.2">
      <c r="A27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RPL12A</v>
      </c>
      <c r="B2726" t="s">
        <v>4447</v>
      </c>
      <c r="C2726" t="s">
        <v>4447</v>
      </c>
      <c r="D2726" t="s">
        <v>4496</v>
      </c>
      <c r="E2726" t="s">
        <v>16</v>
      </c>
      <c r="G27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6" s="25" cm="1">
        <f t="array" ref="I2726">SUMPRODUCT((LEN(PROTEIN_stoich[[#This Row],[sequence]])-LEN(SUBSTITUTE(PROTEIN_stoich[[#This Row],[sequence]],{"A";"C";"D";"E";"F";"G";"H";"I";"K";"L";"M";"N";"P";"Q";"R";"S";"T";"V";"W";"Y"},""))),{72.08;104.14;115.08;129.11;148.17;58.05;138.14;114.16;130.18;114.16;132.2;115.1;98.12;129.13;158.19;88.08;102.1;100.13;187.21;164.17})/1000</f>
        <v>19.320909999999998</v>
      </c>
      <c r="J2726" t="s">
        <v>4744</v>
      </c>
      <c r="K2726" s="4" t="s">
        <v>4741</v>
      </c>
      <c r="M2726">
        <f>LEN(SUBSTITUTE(PROTEIN_stoich[[#This Row],[sequence]],"*",""))</f>
        <v>181</v>
      </c>
      <c r="O2726" t="s">
        <v>16</v>
      </c>
      <c r="P2726" t="str">
        <f>_xlfn.LET(_xlpm.id,PROTEIN_stoich[[#This Row],[uniprot]],HYPERLINK("https://www.uniprot.org/uniprotkb/"&amp;_xlpm.id&amp;"/entry",_xlpm.id))</f>
        <v>A0A2T0A1D0</v>
      </c>
      <c r="Q2726" t="e">
        <f>_xlfn.XLOOKUP(PROTEIN_stoich[[#This Row],[uniprot]],[1]!UniprotIFO[Entry],[1]!UniprotIFO[Gene Ontology IDs],"")</f>
        <v>#REF!</v>
      </c>
      <c r="R2726" t="e">
        <f>_xlfn.XLOOKUP(PROTEIN_stoich[[#This Row],[uniprot]],[1]!UniprotIFO[Entry],[1]!UniprotIFO[essential?],"")</f>
        <v>#REF!</v>
      </c>
      <c r="S2726" t="e">
        <f>_xlfn.XLOOKUP(PROTEIN_stoich[[#This Row],[sequence]],[2]!Table1[sequence_without_asterisks],[2]!Table1[protein_stoich seq matches],"")</f>
        <v>#REF!</v>
      </c>
      <c r="T2726" t="e">
        <f>_xlfn.XLOOKUP(PROTEIN_stoich[[#This Row],[uniprot]],[1]!UniprotIFO[Entry],[1]!UniprotIFO[protein_id in GSM model format],"")</f>
        <v>#REF!</v>
      </c>
    </row>
    <row r="2727" spans="1:20" x14ac:dyDescent="0.2">
      <c r="A27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RPL11A</v>
      </c>
      <c r="B2727" t="s">
        <v>4446</v>
      </c>
      <c r="C2727" t="s">
        <v>4446</v>
      </c>
      <c r="D2727" t="s">
        <v>4495</v>
      </c>
      <c r="E2727" t="s">
        <v>16</v>
      </c>
      <c r="G27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7" s="25" cm="1">
        <f t="array" ref="I2727">SUMPRODUCT((LEN(PROTEIN_stoich[[#This Row],[sequence]])-LEN(SUBSTITUTE(PROTEIN_stoich[[#This Row],[sequence]],{"A";"C";"D";"E";"F";"G";"H";"I";"K";"L";"M";"N";"P";"Q";"R";"S";"T";"V";"W";"Y"},""))),{72.08;104.14;115.08;129.11;148.17;58.05;138.14;114.16;130.18;114.16;132.2;115.1;98.12;129.13;158.19;88.08;102.1;100.13;187.21;164.17})/1000</f>
        <v>20.309150000000002</v>
      </c>
      <c r="J2727" t="s">
        <v>4743</v>
      </c>
      <c r="K2727" s="4" t="s">
        <v>4741</v>
      </c>
      <c r="M2727">
        <f>LEN(SUBSTITUTE(PROTEIN_stoich[[#This Row],[sequence]],"*",""))</f>
        <v>177</v>
      </c>
      <c r="O2727" t="s">
        <v>16</v>
      </c>
      <c r="P2727" t="str">
        <f>_xlfn.LET(_xlpm.id,PROTEIN_stoich[[#This Row],[uniprot]],HYPERLINK("https://www.uniprot.org/uniprotkb/"&amp;_xlpm.id&amp;"/entry",_xlpm.id))</f>
        <v>A0A2T0A4C1</v>
      </c>
      <c r="Q2727" t="e">
        <f>_xlfn.XLOOKUP(PROTEIN_stoich[[#This Row],[uniprot]],[1]!UniprotIFO[Entry],[1]!UniprotIFO[Gene Ontology IDs],"")</f>
        <v>#REF!</v>
      </c>
      <c r="R2727" t="e">
        <f>_xlfn.XLOOKUP(PROTEIN_stoich[[#This Row],[uniprot]],[1]!UniprotIFO[Entry],[1]!UniprotIFO[essential?],"")</f>
        <v>#REF!</v>
      </c>
      <c r="S2727" t="e">
        <f>_xlfn.XLOOKUP(PROTEIN_stoich[[#This Row],[sequence]],[2]!Table1[sequence_without_asterisks],[2]!Table1[protein_stoich seq matches],"")</f>
        <v>#REF!</v>
      </c>
      <c r="T2727" t="e">
        <f>_xlfn.XLOOKUP(PROTEIN_stoich[[#This Row],[uniprot]],[1]!UniprotIFO[Entry],[1]!UniprotIFO[protein_id in GSM model format],"")</f>
        <v>#REF!</v>
      </c>
    </row>
    <row r="2728" spans="1:20" x14ac:dyDescent="0.2">
      <c r="A27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RPL10</v>
      </c>
      <c r="B2728" t="s">
        <v>4445</v>
      </c>
      <c r="C2728" t="s">
        <v>4445</v>
      </c>
      <c r="D2728" t="s">
        <v>4494</v>
      </c>
      <c r="E2728" t="s">
        <v>16</v>
      </c>
      <c r="G27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28" t="s">
        <v>4861</v>
      </c>
      <c r="I2728" s="25" cm="1">
        <f t="array" ref="I2728">SUMPRODUCT((LEN(PROTEIN_stoich[[#This Row],[sequence]])-LEN(SUBSTITUTE(PROTEIN_stoich[[#This Row],[sequence]],{"A";"C";"D";"E";"F";"G";"H";"I";"K";"L";"M";"N";"P";"Q";"R";"S";"T";"V";"W";"Y"},""))),{72.08;104.14;115.08;129.11;148.17;58.05;138.14;114.16;130.18;114.16;132.2;115.1;98.12;129.13;158.19;88.08;102.1;100.13;187.21;164.17})/1000</f>
        <v>24.856460000000002</v>
      </c>
      <c r="J2728" t="s">
        <v>4742</v>
      </c>
      <c r="K2728" s="4" t="s">
        <v>4741</v>
      </c>
      <c r="M2728">
        <f>LEN(SUBSTITUTE(PROTEIN_stoich[[#This Row],[sequence]],"*",""))</f>
        <v>215</v>
      </c>
      <c r="O2728" t="s">
        <v>16</v>
      </c>
      <c r="P2728" t="str">
        <f>_xlfn.LET(_xlpm.id,PROTEIN_stoich[[#This Row],[uniprot]],HYPERLINK("https://www.uniprot.org/uniprotkb/"&amp;_xlpm.id&amp;"/entry",_xlpm.id))</f>
        <v>A0A2T0AFD2</v>
      </c>
      <c r="Q2728" t="e">
        <f>_xlfn.XLOOKUP(PROTEIN_stoich[[#This Row],[uniprot]],[1]!UniprotIFO[Entry],[1]!UniprotIFO[Gene Ontology IDs],"")</f>
        <v>#REF!</v>
      </c>
      <c r="R2728" t="e">
        <f>_xlfn.XLOOKUP(PROTEIN_stoich[[#This Row],[uniprot]],[1]!UniprotIFO[Entry],[1]!UniprotIFO[essential?],"")</f>
        <v>#REF!</v>
      </c>
      <c r="S2728" t="e">
        <f>_xlfn.XLOOKUP(PROTEIN_stoich[[#This Row],[sequence]],[2]!Table1[sequence_without_asterisks],[2]!Table1[protein_stoich seq matches],"")</f>
        <v>#REF!</v>
      </c>
      <c r="T2728" t="e">
        <f>_xlfn.XLOOKUP(PROTEIN_stoich[[#This Row],[uniprot]],[1]!UniprotIFO[Entry],[1]!UniprotIFO[protein_id in GSM model format],"")</f>
        <v>#REF!</v>
      </c>
    </row>
    <row r="2729" spans="1:20" x14ac:dyDescent="0.2">
      <c r="A27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RML2</v>
      </c>
      <c r="B2729" t="s">
        <v>4693</v>
      </c>
      <c r="C2729" t="s">
        <v>4693</v>
      </c>
      <c r="D2729" t="s">
        <v>4694</v>
      </c>
      <c r="E2729" t="s">
        <v>23</v>
      </c>
      <c r="G27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29" s="25" cm="1">
        <f t="array" ref="I2729">SUMPRODUCT((LEN(PROTEIN_stoich[[#This Row],[sequence]])-LEN(SUBSTITUTE(PROTEIN_stoich[[#This Row],[sequence]],{"A";"C";"D";"E";"F";"G";"H";"I";"K";"L";"M";"N";"P";"Q";"R";"S";"T";"V";"W";"Y"},""))),{72.08;104.14;115.08;129.11;148.17;58.05;138.14;114.16;130.18;114.16;132.2;115.1;98.12;129.13;158.19;88.08;102.1;100.13;187.21;164.17})/1000</f>
        <v>44.643559999999994</v>
      </c>
      <c r="J2729" t="s">
        <v>4372</v>
      </c>
      <c r="K2729" s="4" t="s">
        <v>4741</v>
      </c>
      <c r="M2729">
        <f>LEN(SUBSTITUTE(PROTEIN_stoich[[#This Row],[sequence]],"*",""))</f>
        <v>407</v>
      </c>
      <c r="O2729" t="s">
        <v>16</v>
      </c>
      <c r="P2729" t="str">
        <f>_xlfn.LET(_xlpm.id,PROTEIN_stoich[[#This Row],[uniprot]],HYPERLINK("https://www.uniprot.org/uniprotkb/"&amp;_xlpm.id&amp;"/entry",_xlpm.id))</f>
        <v>A0A0K3CFA8</v>
      </c>
      <c r="Q2729" t="e">
        <f>_xlfn.XLOOKUP(PROTEIN_stoich[[#This Row],[uniprot]],[1]!UniprotIFO[Entry],[1]!UniprotIFO[Gene Ontology IDs],"")</f>
        <v>#REF!</v>
      </c>
      <c r="R2729" t="e">
        <f>_xlfn.XLOOKUP(PROTEIN_stoich[[#This Row],[uniprot]],[1]!UniprotIFO[Entry],[1]!UniprotIFO[essential?],"")</f>
        <v>#REF!</v>
      </c>
      <c r="S2729" t="e">
        <f>_xlfn.XLOOKUP(PROTEIN_stoich[[#This Row],[sequence]],[2]!Table1[sequence_without_asterisks],[2]!Table1[protein_stoich seq matches],"")</f>
        <v>#REF!</v>
      </c>
      <c r="T2729" t="e">
        <f>_xlfn.XLOOKUP(PROTEIN_stoich[[#This Row],[uniprot]],[1]!UniprotIFO[Entry],[1]!UniprotIFO[protein_id in GSM model format],"")</f>
        <v>#REF!</v>
      </c>
    </row>
    <row r="2730" spans="1:20" x14ac:dyDescent="0.2">
      <c r="A27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PRT1</v>
      </c>
      <c r="B2730" t="s">
        <v>9055</v>
      </c>
      <c r="C2730" t="s">
        <v>13640</v>
      </c>
      <c r="D2730" t="s">
        <v>9054</v>
      </c>
      <c r="E2730" t="s">
        <v>4877</v>
      </c>
      <c r="G27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30" t="s">
        <v>4878</v>
      </c>
      <c r="I2730" s="25" cm="1">
        <f t="array" ref="I2730">SUMPRODUCT((LEN(PROTEIN_stoich[[#This Row],[sequence]])-LEN(SUBSTITUTE(PROTEIN_stoich[[#This Row],[sequence]],{"A";"C";"D";"E";"F";"G";"H";"I";"K";"L";"M";"N";"P";"Q";"R";"S";"T";"V";"W";"Y"},""))),{72.08;104.14;115.08;129.11;148.17;58.05;138.14;114.16;130.18;114.16;132.2;115.1;98.12;129.13;158.19;88.08;102.1;100.13;187.21;164.17})/1000</f>
        <v>85.558599999999984</v>
      </c>
      <c r="J2730" t="s">
        <v>9056</v>
      </c>
      <c r="K2730" s="4" t="s">
        <v>4880</v>
      </c>
      <c r="M2730">
        <f>LEN(SUBSTITUTE(PROTEIN_stoich[[#This Row],[sequence]],"*",""))</f>
        <v>742</v>
      </c>
      <c r="O2730" t="s">
        <v>16</v>
      </c>
      <c r="P2730" t="str">
        <f>_xlfn.LET(_xlpm.id,PROTEIN_stoich[[#This Row],[uniprot]],HYPERLINK("https://www.uniprot.org/uniprotkb/"&amp;_xlpm.id&amp;"/entry",_xlpm.id))</f>
        <v>A0A2T0AAM6</v>
      </c>
      <c r="Q2730" t="e">
        <f>_xlfn.XLOOKUP(PROTEIN_stoich[[#This Row],[uniprot]],[1]!UniprotIFO[Entry],[1]!UniprotIFO[Gene Ontology IDs],"")</f>
        <v>#REF!</v>
      </c>
      <c r="R2730" t="e">
        <f>_xlfn.XLOOKUP(PROTEIN_stoich[[#This Row],[uniprot]],[1]!UniprotIFO[Entry],[1]!UniprotIFO[essential?],"")</f>
        <v>#REF!</v>
      </c>
      <c r="S2730" t="e">
        <f>_xlfn.XLOOKUP(PROTEIN_stoich[[#This Row],[sequence]],[2]!Table1[sequence_without_asterisks],[2]!Table1[protein_stoich seq matches],"")</f>
        <v>#REF!</v>
      </c>
      <c r="T2730" t="e">
        <f>_xlfn.XLOOKUP(PROTEIN_stoich[[#This Row],[uniprot]],[1]!UniprotIFO[Entry],[1]!UniprotIFO[protein_id in GSM model format],"")</f>
        <v>#REF!</v>
      </c>
    </row>
    <row r="2731" spans="1:20" x14ac:dyDescent="0.2">
      <c r="A27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PET123</v>
      </c>
      <c r="B2731" t="s">
        <v>4691</v>
      </c>
      <c r="C2731" t="s">
        <v>4691</v>
      </c>
      <c r="D2731" t="s">
        <v>4692</v>
      </c>
      <c r="E2731" t="s">
        <v>23</v>
      </c>
      <c r="G27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1" s="25" cm="1">
        <f t="array" ref="I2731">SUMPRODUCT((LEN(PROTEIN_stoich[[#This Row],[sequence]])-LEN(SUBSTITUTE(PROTEIN_stoich[[#This Row],[sequence]],{"A";"C";"D";"E";"F";"G";"H";"I";"K";"L";"M";"N";"P";"Q";"R";"S";"T";"V";"W";"Y"},""))),{72.08;104.14;115.08;129.11;148.17;58.05;138.14;114.16;130.18;114.16;132.2;115.1;98.12;129.13;158.19;88.08;102.1;100.13;187.21;164.17})/1000</f>
        <v>36.318030000000007</v>
      </c>
      <c r="J2731" t="s">
        <v>4737</v>
      </c>
      <c r="K2731" s="4" t="s">
        <v>4741</v>
      </c>
      <c r="M2731">
        <f>LEN(SUBSTITUTE(PROTEIN_stoich[[#This Row],[sequence]],"*",""))</f>
        <v>318</v>
      </c>
      <c r="O2731" t="s">
        <v>16</v>
      </c>
      <c r="P2731" t="str">
        <f>_xlfn.LET(_xlpm.id,PROTEIN_stoich[[#This Row],[uniprot]],HYPERLINK("https://www.uniprot.org/uniprotkb/"&amp;_xlpm.id&amp;"/entry",_xlpm.id))</f>
        <v>P17558</v>
      </c>
      <c r="Q2731" t="e">
        <f>_xlfn.XLOOKUP(PROTEIN_stoich[[#This Row],[uniprot]],[1]!UniprotIFO[Entry],[1]!UniprotIFO[Gene Ontology IDs],"")</f>
        <v>#REF!</v>
      </c>
      <c r="R2731" t="e">
        <f>_xlfn.XLOOKUP(PROTEIN_stoich[[#This Row],[uniprot]],[1]!UniprotIFO[Entry],[1]!UniprotIFO[essential?],"")</f>
        <v>#REF!</v>
      </c>
      <c r="S2731" t="e">
        <f>_xlfn.XLOOKUP(PROTEIN_stoich[[#This Row],[sequence]],[2]!Table1[sequence_without_asterisks],[2]!Table1[protein_stoich seq matches],"")</f>
        <v>#REF!</v>
      </c>
      <c r="T2731" t="e">
        <f>_xlfn.XLOOKUP(PROTEIN_stoich[[#This Row],[uniprot]],[1]!UniprotIFO[Entry],[1]!UniprotIFO[protein_id in GSM model format],"")</f>
        <v>#REF!</v>
      </c>
    </row>
    <row r="2732" spans="1:20" x14ac:dyDescent="0.2">
      <c r="A27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NIP1</v>
      </c>
      <c r="B2732" t="s">
        <v>9052</v>
      </c>
      <c r="C2732" t="s">
        <v>13641</v>
      </c>
      <c r="D2732" t="s">
        <v>9051</v>
      </c>
      <c r="E2732" t="s">
        <v>4877</v>
      </c>
      <c r="G27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32" t="s">
        <v>4878</v>
      </c>
      <c r="I2732" s="25" cm="1">
        <f t="array" ref="I2732">SUMPRODUCT((LEN(PROTEIN_stoich[[#This Row],[sequence]])-LEN(SUBSTITUTE(PROTEIN_stoich[[#This Row],[sequence]],{"A";"C";"D";"E";"F";"G";"H";"I";"K";"L";"M";"N";"P";"Q";"R";"S";"T";"V";"W";"Y"},""))),{72.08;104.14;115.08;129.11;148.17;58.05;138.14;114.16;130.18;114.16;132.2;115.1;98.12;129.13;158.19;88.08;102.1;100.13;187.21;164.17})/1000</f>
        <v>92.180679999999995</v>
      </c>
      <c r="J2732" t="s">
        <v>9053</v>
      </c>
      <c r="K2732" s="4" t="s">
        <v>4880</v>
      </c>
      <c r="M2732">
        <f>LEN(SUBSTITUTE(PROTEIN_stoich[[#This Row],[sequence]],"*",""))</f>
        <v>834</v>
      </c>
      <c r="O2732" t="s">
        <v>16</v>
      </c>
      <c r="P2732" t="str">
        <f>_xlfn.LET(_xlpm.id,PROTEIN_stoich[[#This Row],[uniprot]],HYPERLINK("https://www.uniprot.org/uniprotkb/"&amp;_xlpm.id&amp;"/entry",_xlpm.id))</f>
        <v>A0A2T0AEI7</v>
      </c>
      <c r="Q2732" t="e">
        <f>_xlfn.XLOOKUP(PROTEIN_stoich[[#This Row],[uniprot]],[1]!UniprotIFO[Entry],[1]!UniprotIFO[Gene Ontology IDs],"")</f>
        <v>#REF!</v>
      </c>
      <c r="R2732" t="e">
        <f>_xlfn.XLOOKUP(PROTEIN_stoich[[#This Row],[uniprot]],[1]!UniprotIFO[Entry],[1]!UniprotIFO[essential?],"")</f>
        <v>#REF!</v>
      </c>
      <c r="S2732" t="e">
        <f>_xlfn.XLOOKUP(PROTEIN_stoich[[#This Row],[sequence]],[2]!Table1[sequence_without_asterisks],[2]!Table1[protein_stoich seq matches],"")</f>
        <v>#REF!</v>
      </c>
      <c r="T2732" t="e">
        <f>_xlfn.XLOOKUP(PROTEIN_stoich[[#This Row],[uniprot]],[1]!UniprotIFO[Entry],[1]!UniprotIFO[protein_id in GSM model format],"")</f>
        <v>#REF!</v>
      </c>
    </row>
    <row r="2733" spans="1:20" x14ac:dyDescent="0.2">
      <c r="A27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NAM9</v>
      </c>
      <c r="B2733" t="s">
        <v>4689</v>
      </c>
      <c r="C2733" t="s">
        <v>4689</v>
      </c>
      <c r="D2733" t="s">
        <v>4690</v>
      </c>
      <c r="E2733" t="s">
        <v>23</v>
      </c>
      <c r="G27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3" s="25" cm="1">
        <f t="array" ref="I2733">SUMPRODUCT((LEN(PROTEIN_stoich[[#This Row],[sequence]])-LEN(SUBSTITUTE(PROTEIN_stoich[[#This Row],[sequence]],{"A";"C";"D";"E";"F";"G";"H";"I";"K";"L";"M";"N";"P";"Q";"R";"S";"T";"V";"W";"Y"},""))),{72.08;104.14;115.08;129.11;148.17;58.05;138.14;114.16;130.18;114.16;132.2;115.1;98.12;129.13;158.19;88.08;102.1;100.13;187.21;164.17})/1000</f>
        <v>34.690190000000008</v>
      </c>
      <c r="J2733" t="s">
        <v>4793</v>
      </c>
      <c r="K2733" s="4" t="s">
        <v>4741</v>
      </c>
      <c r="M2733">
        <f>LEN(SUBSTITUTE(PROTEIN_stoich[[#This Row],[sequence]],"*",""))</f>
        <v>308</v>
      </c>
      <c r="O2733" t="s">
        <v>16</v>
      </c>
      <c r="P2733" t="str">
        <f>_xlfn.LET(_xlpm.id,PROTEIN_stoich[[#This Row],[uniprot]],HYPERLINK("https://www.uniprot.org/uniprotkb/"&amp;_xlpm.id&amp;"/entry",_xlpm.id))</f>
        <v>A0A2T0A064</v>
      </c>
      <c r="Q2733" t="e">
        <f>_xlfn.XLOOKUP(PROTEIN_stoich[[#This Row],[uniprot]],[1]!UniprotIFO[Entry],[1]!UniprotIFO[Gene Ontology IDs],"")</f>
        <v>#REF!</v>
      </c>
      <c r="R2733" t="e">
        <f>_xlfn.XLOOKUP(PROTEIN_stoich[[#This Row],[uniprot]],[1]!UniprotIFO[Entry],[1]!UniprotIFO[essential?],"")</f>
        <v>#REF!</v>
      </c>
      <c r="S2733" t="e">
        <f>_xlfn.XLOOKUP(PROTEIN_stoich[[#This Row],[sequence]],[2]!Table1[sequence_without_asterisks],[2]!Table1[protein_stoich seq matches],"")</f>
        <v>#REF!</v>
      </c>
      <c r="T2733" t="e">
        <f>_xlfn.XLOOKUP(PROTEIN_stoich[[#This Row],[uniprot]],[1]!UniprotIFO[Entry],[1]!UniprotIFO[protein_id in GSM model format],"")</f>
        <v>#REF!</v>
      </c>
    </row>
    <row r="2734" spans="1:20" x14ac:dyDescent="0.2">
      <c r="A27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MRX14</v>
      </c>
      <c r="B2734" t="s">
        <v>4687</v>
      </c>
      <c r="C2734" t="s">
        <v>4687</v>
      </c>
      <c r="D2734" t="s">
        <v>4688</v>
      </c>
      <c r="E2734" t="s">
        <v>23</v>
      </c>
      <c r="G27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4" s="25" cm="1">
        <f t="array" ref="I2734">SUMPRODUCT((LEN(PROTEIN_stoich[[#This Row],[sequence]])-LEN(SUBSTITUTE(PROTEIN_stoich[[#This Row],[sequence]],{"A";"C";"D";"E";"F";"G";"H";"I";"K";"L";"M";"N";"P";"Q";"R";"S";"T";"V";"W";"Y"},""))),{72.08;104.14;115.08;129.11;148.17;58.05;138.14;114.16;130.18;114.16;132.2;115.1;98.12;129.13;158.19;88.08;102.1;100.13;187.21;164.17})/1000</f>
        <v>15.320829999999997</v>
      </c>
      <c r="J2734" t="s">
        <v>4360</v>
      </c>
      <c r="K2734" s="4" t="s">
        <v>4741</v>
      </c>
      <c r="M2734">
        <f>LEN(SUBSTITUTE(PROTEIN_stoich[[#This Row],[sequence]],"*",""))</f>
        <v>139</v>
      </c>
      <c r="O2734" t="s">
        <v>16</v>
      </c>
      <c r="P2734" t="str">
        <f>_xlfn.LET(_xlpm.id,PROTEIN_stoich[[#This Row],[uniprot]],HYPERLINK("https://www.uniprot.org/uniprotkb/"&amp;_xlpm.id&amp;"/entry",_xlpm.id))</f>
        <v>A0A2T0AC09</v>
      </c>
      <c r="Q2734" t="e">
        <f>_xlfn.XLOOKUP(PROTEIN_stoich[[#This Row],[uniprot]],[1]!UniprotIFO[Entry],[1]!UniprotIFO[Gene Ontology IDs],"")</f>
        <v>#REF!</v>
      </c>
      <c r="R2734" t="e">
        <f>_xlfn.XLOOKUP(PROTEIN_stoich[[#This Row],[uniprot]],[1]!UniprotIFO[Entry],[1]!UniprotIFO[essential?],"")</f>
        <v>#REF!</v>
      </c>
      <c r="S2734" t="e">
        <f>_xlfn.XLOOKUP(PROTEIN_stoich[[#This Row],[sequence]],[2]!Table1[sequence_without_asterisks],[2]!Table1[protein_stoich seq matches],"")</f>
        <v>#REF!</v>
      </c>
      <c r="T2734" t="e">
        <f>_xlfn.XLOOKUP(PROTEIN_stoich[[#This Row],[uniprot]],[1]!UniprotIFO[Entry],[1]!UniprotIFO[protein_id in GSM model format],"")</f>
        <v>#REF!</v>
      </c>
    </row>
    <row r="2735" spans="1:20" x14ac:dyDescent="0.2">
      <c r="A27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MRPS9</v>
      </c>
      <c r="B2735" t="s">
        <v>4685</v>
      </c>
      <c r="C2735" t="s">
        <v>4685</v>
      </c>
      <c r="D2735" t="s">
        <v>4686</v>
      </c>
      <c r="E2735" t="s">
        <v>23</v>
      </c>
      <c r="G27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5" s="25" cm="1">
        <f t="array" ref="I2735">SUMPRODUCT((LEN(PROTEIN_stoich[[#This Row],[sequence]])-LEN(SUBSTITUTE(PROTEIN_stoich[[#This Row],[sequence]],{"A";"C";"D";"E";"F";"G";"H";"I";"K";"L";"M";"N";"P";"Q";"R";"S";"T";"V";"W";"Y"},""))),{72.08;104.14;115.08;129.11;148.17;58.05;138.14;114.16;130.18;114.16;132.2;115.1;98.12;129.13;158.19;88.08;102.1;100.13;187.21;164.17})/1000</f>
        <v>44.112300000000005</v>
      </c>
      <c r="J2735" t="s">
        <v>4358</v>
      </c>
      <c r="K2735" s="4" t="s">
        <v>4741</v>
      </c>
      <c r="M2735">
        <f>LEN(SUBSTITUTE(PROTEIN_stoich[[#This Row],[sequence]],"*",""))</f>
        <v>399</v>
      </c>
      <c r="O2735" t="s">
        <v>16</v>
      </c>
      <c r="P2735" t="str">
        <f>_xlfn.LET(_xlpm.id,PROTEIN_stoich[[#This Row],[uniprot]],HYPERLINK("https://www.uniprot.org/uniprotkb/"&amp;_xlpm.id&amp;"/entry",_xlpm.id))</f>
        <v>A0A0K3C8M3</v>
      </c>
      <c r="Q2735" t="e">
        <f>_xlfn.XLOOKUP(PROTEIN_stoich[[#This Row],[uniprot]],[1]!UniprotIFO[Entry],[1]!UniprotIFO[Gene Ontology IDs],"")</f>
        <v>#REF!</v>
      </c>
      <c r="R2735" t="e">
        <f>_xlfn.XLOOKUP(PROTEIN_stoich[[#This Row],[uniprot]],[1]!UniprotIFO[Entry],[1]!UniprotIFO[essential?],"")</f>
        <v>#REF!</v>
      </c>
      <c r="S2735" t="e">
        <f>_xlfn.XLOOKUP(PROTEIN_stoich[[#This Row],[sequence]],[2]!Table1[sequence_without_asterisks],[2]!Table1[protein_stoich seq matches],"")</f>
        <v>#REF!</v>
      </c>
      <c r="T2735" t="e">
        <f>_xlfn.XLOOKUP(PROTEIN_stoich[[#This Row],[uniprot]],[1]!UniprotIFO[Entry],[1]!UniprotIFO[protein_id in GSM model format],"")</f>
        <v>#REF!</v>
      </c>
    </row>
    <row r="2736" spans="1:20" x14ac:dyDescent="0.2">
      <c r="A27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MRPS8</v>
      </c>
      <c r="B2736" t="s">
        <v>4683</v>
      </c>
      <c r="C2736" t="s">
        <v>4683</v>
      </c>
      <c r="D2736" t="s">
        <v>4684</v>
      </c>
      <c r="E2736" t="s">
        <v>23</v>
      </c>
      <c r="G27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6" s="25" cm="1">
        <f t="array" ref="I2736">SUMPRODUCT((LEN(PROTEIN_stoich[[#This Row],[sequence]])-LEN(SUBSTITUTE(PROTEIN_stoich[[#This Row],[sequence]],{"A";"C";"D";"E";"F";"G";"H";"I";"K";"L";"M";"N";"P";"Q";"R";"S";"T";"V";"W";"Y"},""))),{72.08;104.14;115.08;129.11;148.17;58.05;138.14;114.16;130.18;114.16;132.2;115.1;98.12;129.13;158.19;88.08;102.1;100.13;187.21;164.17})/1000</f>
        <v>17.418990000000001</v>
      </c>
      <c r="J2736" t="s">
        <v>4792</v>
      </c>
      <c r="K2736" s="4" t="s">
        <v>4741</v>
      </c>
      <c r="M2736">
        <f>LEN(SUBSTITUTE(PROTEIN_stoich[[#This Row],[sequence]],"*",""))</f>
        <v>155</v>
      </c>
      <c r="O2736" t="s">
        <v>16</v>
      </c>
      <c r="P2736" t="str">
        <f>_xlfn.LET(_xlpm.id,PROTEIN_stoich[[#This Row],[uniprot]],HYPERLINK("https://www.uniprot.org/uniprotkb/"&amp;_xlpm.id&amp;"/entry",_xlpm.id))</f>
        <v>A0A2T0A4D3</v>
      </c>
      <c r="Q2736" t="e">
        <f>_xlfn.XLOOKUP(PROTEIN_stoich[[#This Row],[uniprot]],[1]!UniprotIFO[Entry],[1]!UniprotIFO[Gene Ontology IDs],"")</f>
        <v>#REF!</v>
      </c>
      <c r="R2736" t="e">
        <f>_xlfn.XLOOKUP(PROTEIN_stoich[[#This Row],[uniprot]],[1]!UniprotIFO[Entry],[1]!UniprotIFO[essential?],"")</f>
        <v>#REF!</v>
      </c>
      <c r="S2736" t="e">
        <f>_xlfn.XLOOKUP(PROTEIN_stoich[[#This Row],[sequence]],[2]!Table1[sequence_without_asterisks],[2]!Table1[protein_stoich seq matches],"")</f>
        <v>#REF!</v>
      </c>
      <c r="T2736" t="e">
        <f>_xlfn.XLOOKUP(PROTEIN_stoich[[#This Row],[uniprot]],[1]!UniprotIFO[Entry],[1]!UniprotIFO[protein_id in GSM model format],"")</f>
        <v>#REF!</v>
      </c>
    </row>
    <row r="2737" spans="1:20" x14ac:dyDescent="0.2">
      <c r="A27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MRPS5</v>
      </c>
      <c r="B2737" t="s">
        <v>4681</v>
      </c>
      <c r="C2737" t="s">
        <v>4681</v>
      </c>
      <c r="D2737" t="s">
        <v>4682</v>
      </c>
      <c r="E2737" t="s">
        <v>23</v>
      </c>
      <c r="G27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7" s="25" cm="1">
        <f t="array" ref="I2737">SUMPRODUCT((LEN(PROTEIN_stoich[[#This Row],[sequence]])-LEN(SUBSTITUTE(PROTEIN_stoich[[#This Row],[sequence]],{"A";"C";"D";"E";"F";"G";"H";"I";"K";"L";"M";"N";"P";"Q";"R";"S";"T";"V";"W";"Y"},""))),{72.08;104.14;115.08;129.11;148.17;58.05;138.14;114.16;130.18;114.16;132.2;115.1;98.12;129.13;158.19;88.08;102.1;100.13;187.21;164.17})/1000</f>
        <v>38.57056</v>
      </c>
      <c r="J2737" t="s">
        <v>4791</v>
      </c>
      <c r="K2737" s="4" t="s">
        <v>4741</v>
      </c>
      <c r="M2737">
        <f>LEN(SUBSTITUTE(PROTEIN_stoich[[#This Row],[sequence]],"*",""))</f>
        <v>351</v>
      </c>
      <c r="O2737" t="s">
        <v>16</v>
      </c>
      <c r="P2737" t="str">
        <f>_xlfn.LET(_xlpm.id,PROTEIN_stoich[[#This Row],[uniprot]],HYPERLINK("https://www.uniprot.org/uniprotkb/"&amp;_xlpm.id&amp;"/entry",_xlpm.id))</f>
        <v>A0A2T0A377</v>
      </c>
      <c r="Q2737" t="e">
        <f>_xlfn.XLOOKUP(PROTEIN_stoich[[#This Row],[uniprot]],[1]!UniprotIFO[Entry],[1]!UniprotIFO[Gene Ontology IDs],"")</f>
        <v>#REF!</v>
      </c>
      <c r="R2737" t="e">
        <f>_xlfn.XLOOKUP(PROTEIN_stoich[[#This Row],[uniprot]],[1]!UniprotIFO[Entry],[1]!UniprotIFO[essential?],"")</f>
        <v>#REF!</v>
      </c>
      <c r="S2737" t="e">
        <f>_xlfn.XLOOKUP(PROTEIN_stoich[[#This Row],[sequence]],[2]!Table1[sequence_without_asterisks],[2]!Table1[protein_stoich seq matches],"")</f>
        <v>#REF!</v>
      </c>
      <c r="T2737" t="e">
        <f>_xlfn.XLOOKUP(PROTEIN_stoich[[#This Row],[uniprot]],[1]!UniprotIFO[Entry],[1]!UniprotIFO[protein_id in GSM model format],"")</f>
        <v>#REF!</v>
      </c>
    </row>
    <row r="2738" spans="1:20" x14ac:dyDescent="0.2">
      <c r="A27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MRPS35</v>
      </c>
      <c r="B2738" t="s">
        <v>4679</v>
      </c>
      <c r="C2738" t="s">
        <v>4679</v>
      </c>
      <c r="D2738" t="s">
        <v>4680</v>
      </c>
      <c r="E2738" t="s">
        <v>23</v>
      </c>
      <c r="G27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8" s="25" cm="1">
        <f t="array" ref="I2738">SUMPRODUCT((LEN(PROTEIN_stoich[[#This Row],[sequence]])-LEN(SUBSTITUTE(PROTEIN_stoich[[#This Row],[sequence]],{"A";"C";"D";"E";"F";"G";"H";"I";"K";"L";"M";"N";"P";"Q";"R";"S";"T";"V";"W";"Y"},""))),{72.08;104.14;115.08;129.11;148.17;58.05;138.14;114.16;130.18;114.16;132.2;115.1;98.12;129.13;158.19;88.08;102.1;100.13;187.21;164.17})/1000</f>
        <v>39.923870000000001</v>
      </c>
      <c r="J2738" t="s">
        <v>4736</v>
      </c>
      <c r="K2738" s="4" t="s">
        <v>4741</v>
      </c>
      <c r="M2738">
        <f>LEN(SUBSTITUTE(PROTEIN_stoich[[#This Row],[sequence]],"*",""))</f>
        <v>345</v>
      </c>
      <c r="O2738" t="s">
        <v>16</v>
      </c>
      <c r="P2738" t="str">
        <f>_xlfn.LET(_xlpm.id,PROTEIN_stoich[[#This Row],[uniprot]],HYPERLINK("https://www.uniprot.org/uniprotkb/"&amp;_xlpm.id&amp;"/entry",_xlpm.id))</f>
        <v>P53292</v>
      </c>
      <c r="Q2738" t="e">
        <f>_xlfn.XLOOKUP(PROTEIN_stoich[[#This Row],[uniprot]],[1]!UniprotIFO[Entry],[1]!UniprotIFO[Gene Ontology IDs],"")</f>
        <v>#REF!</v>
      </c>
      <c r="R2738" t="e">
        <f>_xlfn.XLOOKUP(PROTEIN_stoich[[#This Row],[uniprot]],[1]!UniprotIFO[Entry],[1]!UniprotIFO[essential?],"")</f>
        <v>#REF!</v>
      </c>
      <c r="S2738" t="e">
        <f>_xlfn.XLOOKUP(PROTEIN_stoich[[#This Row],[sequence]],[2]!Table1[sequence_without_asterisks],[2]!Table1[protein_stoich seq matches],"")</f>
        <v>#REF!</v>
      </c>
      <c r="T2738" t="e">
        <f>_xlfn.XLOOKUP(PROTEIN_stoich[[#This Row],[uniprot]],[1]!UniprotIFO[Entry],[1]!UniprotIFO[protein_id in GSM model format],"")</f>
        <v>#REF!</v>
      </c>
    </row>
    <row r="2739" spans="1:20" x14ac:dyDescent="0.2">
      <c r="A27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MRPS28</v>
      </c>
      <c r="B2739" t="s">
        <v>4677</v>
      </c>
      <c r="C2739" t="s">
        <v>4677</v>
      </c>
      <c r="D2739" t="s">
        <v>4678</v>
      </c>
      <c r="E2739" t="s">
        <v>23</v>
      </c>
      <c r="G27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39" s="25" cm="1">
        <f t="array" ref="I2739">SUMPRODUCT((LEN(PROTEIN_stoich[[#This Row],[sequence]])-LEN(SUBSTITUTE(PROTEIN_stoich[[#This Row],[sequence]],{"A";"C";"D";"E";"F";"G";"H";"I";"K";"L";"M";"N";"P";"Q";"R";"S";"T";"V";"W";"Y"},""))),{72.08;104.14;115.08;129.11;148.17;58.05;138.14;114.16;130.18;114.16;132.2;115.1;98.12;129.13;158.19;88.08;102.1;100.13;187.21;164.17})/1000</f>
        <v>37.42640999999999</v>
      </c>
      <c r="J2739" t="s">
        <v>4363</v>
      </c>
      <c r="K2739" s="4" t="s">
        <v>4741</v>
      </c>
      <c r="M2739">
        <f>LEN(SUBSTITUTE(PROTEIN_stoich[[#This Row],[sequence]],"*",""))</f>
        <v>337</v>
      </c>
      <c r="O2739" t="s">
        <v>16</v>
      </c>
      <c r="P2739" t="str">
        <f>_xlfn.LET(_xlpm.id,PROTEIN_stoich[[#This Row],[uniprot]],HYPERLINK("https://www.uniprot.org/uniprotkb/"&amp;_xlpm.id&amp;"/entry",_xlpm.id))</f>
        <v>A0A0K3CAI3</v>
      </c>
      <c r="Q2739" t="e">
        <f>_xlfn.XLOOKUP(PROTEIN_stoich[[#This Row],[uniprot]],[1]!UniprotIFO[Entry],[1]!UniprotIFO[Gene Ontology IDs],"")</f>
        <v>#REF!</v>
      </c>
      <c r="R2739" t="e">
        <f>_xlfn.XLOOKUP(PROTEIN_stoich[[#This Row],[uniprot]],[1]!UniprotIFO[Entry],[1]!UniprotIFO[essential?],"")</f>
        <v>#REF!</v>
      </c>
      <c r="S2739" t="e">
        <f>_xlfn.XLOOKUP(PROTEIN_stoich[[#This Row],[sequence]],[2]!Table1[sequence_without_asterisks],[2]!Table1[protein_stoich seq matches],"")</f>
        <v>#REF!</v>
      </c>
      <c r="T2739" t="e">
        <f>_xlfn.XLOOKUP(PROTEIN_stoich[[#This Row],[uniprot]],[1]!UniprotIFO[Entry],[1]!UniprotIFO[protein_id in GSM model format],"")</f>
        <v>#REF!</v>
      </c>
    </row>
    <row r="2740" spans="1:20" x14ac:dyDescent="0.2">
      <c r="A27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MRPS18</v>
      </c>
      <c r="B2740" t="s">
        <v>4675</v>
      </c>
      <c r="C2740" t="s">
        <v>4675</v>
      </c>
      <c r="D2740" t="s">
        <v>4676</v>
      </c>
      <c r="E2740" t="s">
        <v>23</v>
      </c>
      <c r="G27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0" s="25" cm="1">
        <f t="array" ref="I2740">SUMPRODUCT((LEN(PROTEIN_stoich[[#This Row],[sequence]])-LEN(SUBSTITUTE(PROTEIN_stoich[[#This Row],[sequence]],{"A";"C";"D";"E";"F";"G";"H";"I";"K";"L";"M";"N";"P";"Q";"R";"S";"T";"V";"W";"Y"},""))),{72.08;104.14;115.08;129.11;148.17;58.05;138.14;114.16;130.18;114.16;132.2;115.1;98.12;129.13;158.19;88.08;102.1;100.13;187.21;164.17})/1000</f>
        <v>28.000619999999994</v>
      </c>
      <c r="J2740" t="s">
        <v>4790</v>
      </c>
      <c r="K2740" s="4" t="s">
        <v>4741</v>
      </c>
      <c r="M2740">
        <f>LEN(SUBSTITUTE(PROTEIN_stoich[[#This Row],[sequence]],"*",""))</f>
        <v>256</v>
      </c>
      <c r="O2740" t="s">
        <v>16</v>
      </c>
      <c r="P2740" t="str">
        <f>_xlfn.LET(_xlpm.id,PROTEIN_stoich[[#This Row],[uniprot]],HYPERLINK("https://www.uniprot.org/uniprotkb/"&amp;_xlpm.id&amp;"/entry",_xlpm.id))</f>
        <v>A0A2T0A7N7</v>
      </c>
      <c r="Q2740" t="e">
        <f>_xlfn.XLOOKUP(PROTEIN_stoich[[#This Row],[uniprot]],[1]!UniprotIFO[Entry],[1]!UniprotIFO[Gene Ontology IDs],"")</f>
        <v>#REF!</v>
      </c>
      <c r="R2740" t="e">
        <f>_xlfn.XLOOKUP(PROTEIN_stoich[[#This Row],[uniprot]],[1]!UniprotIFO[Entry],[1]!UniprotIFO[essential?],"")</f>
        <v>#REF!</v>
      </c>
      <c r="S2740" t="e">
        <f>_xlfn.XLOOKUP(PROTEIN_stoich[[#This Row],[sequence]],[2]!Table1[sequence_without_asterisks],[2]!Table1[protein_stoich seq matches],"")</f>
        <v>#REF!</v>
      </c>
      <c r="T2740" t="e">
        <f>_xlfn.XLOOKUP(PROTEIN_stoich[[#This Row],[uniprot]],[1]!UniprotIFO[Entry],[1]!UniprotIFO[protein_id in GSM model format],"")</f>
        <v>#REF!</v>
      </c>
    </row>
    <row r="2741" spans="1:20" x14ac:dyDescent="0.2">
      <c r="A27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MRPS17</v>
      </c>
      <c r="B2741" t="s">
        <v>4673</v>
      </c>
      <c r="C2741" t="s">
        <v>4673</v>
      </c>
      <c r="D2741" t="s">
        <v>4674</v>
      </c>
      <c r="E2741" t="s">
        <v>23</v>
      </c>
      <c r="G27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1" s="25" cm="1">
        <f t="array" ref="I2741">SUMPRODUCT((LEN(PROTEIN_stoich[[#This Row],[sequence]])-LEN(SUBSTITUTE(PROTEIN_stoich[[#This Row],[sequence]],{"A";"C";"D";"E";"F";"G";"H";"I";"K";"L";"M";"N";"P";"Q";"R";"S";"T";"V";"W";"Y"},""))),{72.08;104.14;115.08;129.11;148.17;58.05;138.14;114.16;130.18;114.16;132.2;115.1;98.12;129.13;158.19;88.08;102.1;100.13;187.21;164.17})/1000</f>
        <v>27.863719999999997</v>
      </c>
      <c r="J2741" t="s">
        <v>4735</v>
      </c>
      <c r="K2741" s="4" t="s">
        <v>4741</v>
      </c>
      <c r="M2741">
        <f>LEN(SUBSTITUTE(PROTEIN_stoich[[#This Row],[sequence]],"*",""))</f>
        <v>237</v>
      </c>
      <c r="O2741" t="s">
        <v>16</v>
      </c>
      <c r="P2741" t="str">
        <f>_xlfn.LET(_xlpm.id,PROTEIN_stoich[[#This Row],[uniprot]],HYPERLINK("https://www.uniprot.org/uniprotkb/"&amp;_xlpm.id&amp;"/entry",_xlpm.id))</f>
        <v>Q03246</v>
      </c>
      <c r="Q2741" t="e">
        <f>_xlfn.XLOOKUP(PROTEIN_stoich[[#This Row],[uniprot]],[1]!UniprotIFO[Entry],[1]!UniprotIFO[Gene Ontology IDs],"")</f>
        <v>#REF!</v>
      </c>
      <c r="R2741" t="e">
        <f>_xlfn.XLOOKUP(PROTEIN_stoich[[#This Row],[uniprot]],[1]!UniprotIFO[Entry],[1]!UniprotIFO[essential?],"")</f>
        <v>#REF!</v>
      </c>
      <c r="S2741" t="e">
        <f>_xlfn.XLOOKUP(PROTEIN_stoich[[#This Row],[sequence]],[2]!Table1[sequence_without_asterisks],[2]!Table1[protein_stoich seq matches],"")</f>
        <v>#REF!</v>
      </c>
      <c r="T2741" t="e">
        <f>_xlfn.XLOOKUP(PROTEIN_stoich[[#This Row],[uniprot]],[1]!UniprotIFO[Entry],[1]!UniprotIFO[protein_id in GSM model format],"")</f>
        <v>#REF!</v>
      </c>
    </row>
    <row r="2742" spans="1:20" x14ac:dyDescent="0.2">
      <c r="A27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MRPS16</v>
      </c>
      <c r="B2742" t="s">
        <v>4671</v>
      </c>
      <c r="C2742" t="s">
        <v>4671</v>
      </c>
      <c r="D2742" t="s">
        <v>4672</v>
      </c>
      <c r="E2742" t="s">
        <v>23</v>
      </c>
      <c r="G27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2" s="25" cm="1">
        <f t="array" ref="I2742">SUMPRODUCT((LEN(PROTEIN_stoich[[#This Row],[sequence]])-LEN(SUBSTITUTE(PROTEIN_stoich[[#This Row],[sequence]],{"A";"C";"D";"E";"F";"G";"H";"I";"K";"L";"M";"N";"P";"Q";"R";"S";"T";"V";"W";"Y"},""))),{72.08;104.14;115.08;129.11;148.17;58.05;138.14;114.16;130.18;114.16;132.2;115.1;98.12;129.13;158.19;88.08;102.1;100.13;187.21;164.17})/1000</f>
        <v>18.940770000000001</v>
      </c>
      <c r="J2742" t="s">
        <v>4345</v>
      </c>
      <c r="K2742" s="4" t="s">
        <v>4741</v>
      </c>
      <c r="M2742">
        <f>LEN(SUBSTITUTE(PROTEIN_stoich[[#This Row],[sequence]],"*",""))</f>
        <v>165</v>
      </c>
      <c r="O2742" t="s">
        <v>16</v>
      </c>
      <c r="P2742" t="str">
        <f>_xlfn.LET(_xlpm.id,PROTEIN_stoich[[#This Row],[uniprot]],HYPERLINK("https://www.uniprot.org/uniprotkb/"&amp;_xlpm.id&amp;"/entry",_xlpm.id))</f>
        <v>A0A0K3CNJ8</v>
      </c>
      <c r="Q2742" t="e">
        <f>_xlfn.XLOOKUP(PROTEIN_stoich[[#This Row],[uniprot]],[1]!UniprotIFO[Entry],[1]!UniprotIFO[Gene Ontology IDs],"")</f>
        <v>#REF!</v>
      </c>
      <c r="R2742" t="e">
        <f>_xlfn.XLOOKUP(PROTEIN_stoich[[#This Row],[uniprot]],[1]!UniprotIFO[Entry],[1]!UniprotIFO[essential?],"")</f>
        <v>#REF!</v>
      </c>
      <c r="S2742" t="e">
        <f>_xlfn.XLOOKUP(PROTEIN_stoich[[#This Row],[sequence]],[2]!Table1[sequence_without_asterisks],[2]!Table1[protein_stoich seq matches],"")</f>
        <v>#REF!</v>
      </c>
      <c r="T2742" t="e">
        <f>_xlfn.XLOOKUP(PROTEIN_stoich[[#This Row],[uniprot]],[1]!UniprotIFO[Entry],[1]!UniprotIFO[protein_id in GSM model format],"")</f>
        <v>#REF!</v>
      </c>
    </row>
    <row r="2743" spans="1:20" x14ac:dyDescent="0.2">
      <c r="A27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MRPL9</v>
      </c>
      <c r="B2743" t="s">
        <v>4669</v>
      </c>
      <c r="C2743" t="s">
        <v>4669</v>
      </c>
      <c r="D2743" t="s">
        <v>4670</v>
      </c>
      <c r="E2743" t="s">
        <v>23</v>
      </c>
      <c r="G27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3" s="25" cm="1">
        <f t="array" ref="I2743">SUMPRODUCT((LEN(PROTEIN_stoich[[#This Row],[sequence]])-LEN(SUBSTITUTE(PROTEIN_stoich[[#This Row],[sequence]],{"A";"C";"D";"E";"F";"G";"H";"I";"K";"L";"M";"N";"P";"Q";"R";"S";"T";"V";"W";"Y"},""))),{72.08;104.14;115.08;129.11;148.17;58.05;138.14;114.16;130.18;114.16;132.2;115.1;98.12;129.13;158.19;88.08;102.1;100.13;187.21;164.17})/1000</f>
        <v>35.465269999999997</v>
      </c>
      <c r="J2743" t="s">
        <v>4368</v>
      </c>
      <c r="K2743" s="4" t="s">
        <v>4741</v>
      </c>
      <c r="M2743">
        <f>LEN(SUBSTITUTE(PROTEIN_stoich[[#This Row],[sequence]],"*",""))</f>
        <v>326</v>
      </c>
      <c r="O2743" t="s">
        <v>16</v>
      </c>
      <c r="P2743" t="str">
        <f>_xlfn.LET(_xlpm.id,PROTEIN_stoich[[#This Row],[uniprot]],HYPERLINK("https://www.uniprot.org/uniprotkb/"&amp;_xlpm.id&amp;"/entry",_xlpm.id))</f>
        <v>A0A0K3CGX9</v>
      </c>
      <c r="Q2743" t="e">
        <f>_xlfn.XLOOKUP(PROTEIN_stoich[[#This Row],[uniprot]],[1]!UniprotIFO[Entry],[1]!UniprotIFO[Gene Ontology IDs],"")</f>
        <v>#REF!</v>
      </c>
      <c r="R2743" t="e">
        <f>_xlfn.XLOOKUP(PROTEIN_stoich[[#This Row],[uniprot]],[1]!UniprotIFO[Entry],[1]!UniprotIFO[essential?],"")</f>
        <v>#REF!</v>
      </c>
      <c r="S2743" t="e">
        <f>_xlfn.XLOOKUP(PROTEIN_stoich[[#This Row],[sequence]],[2]!Table1[sequence_without_asterisks],[2]!Table1[protein_stoich seq matches],"")</f>
        <v>#REF!</v>
      </c>
      <c r="T2743" t="e">
        <f>_xlfn.XLOOKUP(PROTEIN_stoich[[#This Row],[uniprot]],[1]!UniprotIFO[Entry],[1]!UniprotIFO[protein_id in GSM model format],"")</f>
        <v>#REF!</v>
      </c>
    </row>
    <row r="2744" spans="1:20" x14ac:dyDescent="0.2">
      <c r="A27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MRPL7</v>
      </c>
      <c r="B2744" t="s">
        <v>4667</v>
      </c>
      <c r="C2744" t="s">
        <v>4667</v>
      </c>
      <c r="D2744" t="s">
        <v>4668</v>
      </c>
      <c r="E2744" t="s">
        <v>23</v>
      </c>
      <c r="G27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4" s="25" cm="1">
        <f t="array" ref="I2744">SUMPRODUCT((LEN(PROTEIN_stoich[[#This Row],[sequence]])-LEN(SUBSTITUTE(PROTEIN_stoich[[#This Row],[sequence]],{"A";"C";"D";"E";"F";"G";"H";"I";"K";"L";"M";"N";"P";"Q";"R";"S";"T";"V";"W";"Y"},""))),{72.08;104.14;115.08;129.11;148.17;58.05;138.14;114.16;130.18;114.16;132.2;115.1;98.12;129.13;158.19;88.08;102.1;100.13;187.21;164.17})/1000</f>
        <v>36.414169999999999</v>
      </c>
      <c r="J2744" t="s">
        <v>4789</v>
      </c>
      <c r="K2744" s="4" t="s">
        <v>4741</v>
      </c>
      <c r="M2744">
        <f>LEN(SUBSTITUTE(PROTEIN_stoich[[#This Row],[sequence]],"*",""))</f>
        <v>330</v>
      </c>
      <c r="O2744" t="s">
        <v>16</v>
      </c>
      <c r="P2744" t="str">
        <f>_xlfn.LET(_xlpm.id,PROTEIN_stoich[[#This Row],[uniprot]],HYPERLINK("https://www.uniprot.org/uniprotkb/"&amp;_xlpm.id&amp;"/entry",_xlpm.id))</f>
        <v>A0A2T0ACG3</v>
      </c>
      <c r="Q2744" t="e">
        <f>_xlfn.XLOOKUP(PROTEIN_stoich[[#This Row],[uniprot]],[1]!UniprotIFO[Entry],[1]!UniprotIFO[Gene Ontology IDs],"")</f>
        <v>#REF!</v>
      </c>
      <c r="R2744" t="e">
        <f>_xlfn.XLOOKUP(PROTEIN_stoich[[#This Row],[uniprot]],[1]!UniprotIFO[Entry],[1]!UniprotIFO[essential?],"")</f>
        <v>#REF!</v>
      </c>
      <c r="S2744" t="e">
        <f>_xlfn.XLOOKUP(PROTEIN_stoich[[#This Row],[sequence]],[2]!Table1[sequence_without_asterisks],[2]!Table1[protein_stoich seq matches],"")</f>
        <v>#REF!</v>
      </c>
      <c r="T2744" t="e">
        <f>_xlfn.XLOOKUP(PROTEIN_stoich[[#This Row],[uniprot]],[1]!UniprotIFO[Entry],[1]!UniprotIFO[protein_id in GSM model format],"")</f>
        <v>#REF!</v>
      </c>
    </row>
    <row r="2745" spans="1:20" x14ac:dyDescent="0.2">
      <c r="A27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MRPL6</v>
      </c>
      <c r="B2745" t="s">
        <v>4665</v>
      </c>
      <c r="C2745" t="s">
        <v>4665</v>
      </c>
      <c r="D2745" t="s">
        <v>4666</v>
      </c>
      <c r="E2745" t="s">
        <v>23</v>
      </c>
      <c r="G27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5" s="25" cm="1">
        <f t="array" ref="I2745">SUMPRODUCT((LEN(PROTEIN_stoich[[#This Row],[sequence]])-LEN(SUBSTITUTE(PROTEIN_stoich[[#This Row],[sequence]],{"A";"C";"D";"E";"F";"G";"H";"I";"K";"L";"M";"N";"P";"Q";"R";"S";"T";"V";"W";"Y"},""))),{72.08;104.14;115.08;129.11;148.17;58.05;138.14;114.16;130.18;114.16;132.2;115.1;98.12;129.13;158.19;88.08;102.1;100.13;187.21;164.17})/1000</f>
        <v>26.615359999999995</v>
      </c>
      <c r="J2745" t="s">
        <v>4343</v>
      </c>
      <c r="K2745" s="4" t="s">
        <v>4741</v>
      </c>
      <c r="M2745">
        <f>LEN(SUBSTITUTE(PROTEIN_stoich[[#This Row],[sequence]],"*",""))</f>
        <v>248</v>
      </c>
      <c r="O2745" t="s">
        <v>16</v>
      </c>
      <c r="P2745" t="str">
        <f>_xlfn.LET(_xlpm.id,PROTEIN_stoich[[#This Row],[uniprot]],HYPERLINK("https://www.uniprot.org/uniprotkb/"&amp;_xlpm.id&amp;"/entry",_xlpm.id))</f>
        <v>A0A0K3CLE7</v>
      </c>
      <c r="Q2745" t="e">
        <f>_xlfn.XLOOKUP(PROTEIN_stoich[[#This Row],[uniprot]],[1]!UniprotIFO[Entry],[1]!UniprotIFO[Gene Ontology IDs],"")</f>
        <v>#REF!</v>
      </c>
      <c r="R2745" t="e">
        <f>_xlfn.XLOOKUP(PROTEIN_stoich[[#This Row],[uniprot]],[1]!UniprotIFO[Entry],[1]!UniprotIFO[essential?],"")</f>
        <v>#REF!</v>
      </c>
      <c r="S2745" t="e">
        <f>_xlfn.XLOOKUP(PROTEIN_stoich[[#This Row],[sequence]],[2]!Table1[sequence_without_asterisks],[2]!Table1[protein_stoich seq matches],"")</f>
        <v>#REF!</v>
      </c>
      <c r="T2745" t="e">
        <f>_xlfn.XLOOKUP(PROTEIN_stoich[[#This Row],[uniprot]],[1]!UniprotIFO[Entry],[1]!UniprotIFO[protein_id in GSM model format],"")</f>
        <v>#REF!</v>
      </c>
    </row>
    <row r="2746" spans="1:20" x14ac:dyDescent="0.2">
      <c r="A27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MRPL51</v>
      </c>
      <c r="B2746" t="s">
        <v>4663</v>
      </c>
      <c r="C2746" t="s">
        <v>4663</v>
      </c>
      <c r="D2746" t="s">
        <v>4664</v>
      </c>
      <c r="E2746" t="s">
        <v>23</v>
      </c>
      <c r="G27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6" s="25" cm="1">
        <f t="array" ref="I2746">SUMPRODUCT((LEN(PROTEIN_stoich[[#This Row],[sequence]])-LEN(SUBSTITUTE(PROTEIN_stoich[[#This Row],[sequence]],{"A";"C";"D";"E";"F";"G";"H";"I";"K";"L";"M";"N";"P";"Q";"R";"S";"T";"V";"W";"Y"},""))),{72.08;104.14;115.08;129.11;148.17;58.05;138.14;114.16;130.18;114.16;132.2;115.1;98.12;129.13;158.19;88.08;102.1;100.13;187.21;164.17})/1000</f>
        <v>16.184560000000001</v>
      </c>
      <c r="J2746" t="s">
        <v>4348</v>
      </c>
      <c r="K2746" s="4" t="s">
        <v>4741</v>
      </c>
      <c r="M2746">
        <f>LEN(SUBSTITUTE(PROTEIN_stoich[[#This Row],[sequence]],"*",""))</f>
        <v>146</v>
      </c>
      <c r="O2746" t="s">
        <v>16</v>
      </c>
      <c r="P2746" t="str">
        <f>_xlfn.LET(_xlpm.id,PROTEIN_stoich[[#This Row],[uniprot]],HYPERLINK("https://www.uniprot.org/uniprotkb/"&amp;_xlpm.id&amp;"/entry",_xlpm.id))</f>
        <v>A0A0K3CSD2</v>
      </c>
      <c r="Q2746" t="e">
        <f>_xlfn.XLOOKUP(PROTEIN_stoich[[#This Row],[uniprot]],[1]!UniprotIFO[Entry],[1]!UniprotIFO[Gene Ontology IDs],"")</f>
        <v>#REF!</v>
      </c>
      <c r="R2746" t="e">
        <f>_xlfn.XLOOKUP(PROTEIN_stoich[[#This Row],[uniprot]],[1]!UniprotIFO[Entry],[1]!UniprotIFO[essential?],"")</f>
        <v>#REF!</v>
      </c>
      <c r="S2746" t="e">
        <f>_xlfn.XLOOKUP(PROTEIN_stoich[[#This Row],[sequence]],[2]!Table1[sequence_without_asterisks],[2]!Table1[protein_stoich seq matches],"")</f>
        <v>#REF!</v>
      </c>
      <c r="T2746" t="e">
        <f>_xlfn.XLOOKUP(PROTEIN_stoich[[#This Row],[uniprot]],[1]!UniprotIFO[Entry],[1]!UniprotIFO[protein_id in GSM model format],"")</f>
        <v>#REF!</v>
      </c>
    </row>
    <row r="2747" spans="1:20" x14ac:dyDescent="0.2">
      <c r="A27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MRPL50</v>
      </c>
      <c r="B2747" t="s">
        <v>4661</v>
      </c>
      <c r="C2747" t="s">
        <v>4661</v>
      </c>
      <c r="D2747" t="s">
        <v>4662</v>
      </c>
      <c r="E2747" t="s">
        <v>23</v>
      </c>
      <c r="G27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7" s="25" cm="1">
        <f t="array" ref="I2747">SUMPRODUCT((LEN(PROTEIN_stoich[[#This Row],[sequence]])-LEN(SUBSTITUTE(PROTEIN_stoich[[#This Row],[sequence]],{"A";"C";"D";"E";"F";"G";"H";"I";"K";"L";"M";"N";"P";"Q";"R";"S";"T";"V";"W";"Y"},""))),{72.08;104.14;115.08;129.11;148.17;58.05;138.14;114.16;130.18;114.16;132.2;115.1;98.12;129.13;158.19;88.08;102.1;100.13;187.21;164.17})/1000</f>
        <v>16.406659999999999</v>
      </c>
      <c r="J2747" t="s">
        <v>4734</v>
      </c>
      <c r="K2747" s="4" t="s">
        <v>4741</v>
      </c>
      <c r="M2747">
        <f>LEN(SUBSTITUTE(PROTEIN_stoich[[#This Row],[sequence]],"*",""))</f>
        <v>139</v>
      </c>
      <c r="O2747" t="s">
        <v>16</v>
      </c>
      <c r="P2747" t="str">
        <f>_xlfn.LET(_xlpm.id,PROTEIN_stoich[[#This Row],[uniprot]],HYPERLINK("https://www.uniprot.org/uniprotkb/"&amp;_xlpm.id&amp;"/entry",_xlpm.id))</f>
        <v>P53724</v>
      </c>
      <c r="Q2747" t="e">
        <f>_xlfn.XLOOKUP(PROTEIN_stoich[[#This Row],[uniprot]],[1]!UniprotIFO[Entry],[1]!UniprotIFO[Gene Ontology IDs],"")</f>
        <v>#REF!</v>
      </c>
      <c r="R2747" t="e">
        <f>_xlfn.XLOOKUP(PROTEIN_stoich[[#This Row],[uniprot]],[1]!UniprotIFO[Entry],[1]!UniprotIFO[essential?],"")</f>
        <v>#REF!</v>
      </c>
      <c r="S2747" t="e">
        <f>_xlfn.XLOOKUP(PROTEIN_stoich[[#This Row],[sequence]],[2]!Table1[sequence_without_asterisks],[2]!Table1[protein_stoich seq matches],"")</f>
        <v>#REF!</v>
      </c>
      <c r="T2747" t="e">
        <f>_xlfn.XLOOKUP(PROTEIN_stoich[[#This Row],[uniprot]],[1]!UniprotIFO[Entry],[1]!UniprotIFO[protein_id in GSM model format],"")</f>
        <v>#REF!</v>
      </c>
    </row>
    <row r="2748" spans="1:20" x14ac:dyDescent="0.2">
      <c r="A27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MRPL49</v>
      </c>
      <c r="B2748" t="s">
        <v>4659</v>
      </c>
      <c r="C2748" t="s">
        <v>4659</v>
      </c>
      <c r="D2748" t="s">
        <v>4660</v>
      </c>
      <c r="E2748" t="s">
        <v>23</v>
      </c>
      <c r="G27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48" t="s">
        <v>4862</v>
      </c>
      <c r="I2748" s="25" cm="1">
        <f t="array" ref="I2748">SUMPRODUCT((LEN(PROTEIN_stoich[[#This Row],[sequence]])-LEN(SUBSTITUTE(PROTEIN_stoich[[#This Row],[sequence]],{"A";"C";"D";"E";"F";"G";"H";"I";"K";"L";"M";"N";"P";"Q";"R";"S";"T";"V";"W";"Y"},""))),{72.08;104.14;115.08;129.11;148.17;58.05;138.14;114.16;130.18;114.16;132.2;115.1;98.12;129.13;158.19;88.08;102.1;100.13;187.21;164.17})/1000</f>
        <v>30.647499999999994</v>
      </c>
      <c r="J2748" t="s">
        <v>4347</v>
      </c>
      <c r="K2748" s="4" t="s">
        <v>4741</v>
      </c>
      <c r="M2748">
        <f>LEN(SUBSTITUTE(PROTEIN_stoich[[#This Row],[sequence]],"*",""))</f>
        <v>283</v>
      </c>
      <c r="O2748" t="s">
        <v>16</v>
      </c>
      <c r="P2748" t="str">
        <f>_xlfn.LET(_xlpm.id,PROTEIN_stoich[[#This Row],[uniprot]],HYPERLINK("https://www.uniprot.org/uniprotkb/"&amp;_xlpm.id&amp;"/entry",_xlpm.id))</f>
        <v>A0A0K3CNU6</v>
      </c>
      <c r="Q2748" t="e">
        <f>_xlfn.XLOOKUP(PROTEIN_stoich[[#This Row],[uniprot]],[1]!UniprotIFO[Entry],[1]!UniprotIFO[Gene Ontology IDs],"")</f>
        <v>#REF!</v>
      </c>
      <c r="R2748" t="e">
        <f>_xlfn.XLOOKUP(PROTEIN_stoich[[#This Row],[uniprot]],[1]!UniprotIFO[Entry],[1]!UniprotIFO[essential?],"")</f>
        <v>#REF!</v>
      </c>
      <c r="S2748" t="e">
        <f>_xlfn.XLOOKUP(PROTEIN_stoich[[#This Row],[sequence]],[2]!Table1[sequence_without_asterisks],[2]!Table1[protein_stoich seq matches],"")</f>
        <v>#REF!</v>
      </c>
      <c r="T2748" t="e">
        <f>_xlfn.XLOOKUP(PROTEIN_stoich[[#This Row],[uniprot]],[1]!UniprotIFO[Entry],[1]!UniprotIFO[protein_id in GSM model format],"")</f>
        <v>#REF!</v>
      </c>
    </row>
    <row r="2749" spans="1:20" x14ac:dyDescent="0.2">
      <c r="A27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MRPL44</v>
      </c>
      <c r="B2749" t="s">
        <v>4657</v>
      </c>
      <c r="C2749" t="s">
        <v>4657</v>
      </c>
      <c r="D2749" t="s">
        <v>4658</v>
      </c>
      <c r="E2749" t="s">
        <v>23</v>
      </c>
      <c r="G27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49" s="25" cm="1">
        <f t="array" ref="I2749">SUMPRODUCT((LEN(PROTEIN_stoich[[#This Row],[sequence]])-LEN(SUBSTITUTE(PROTEIN_stoich[[#This Row],[sequence]],{"A";"C";"D";"E";"F";"G";"H";"I";"K";"L";"M";"N";"P";"Q";"R";"S";"T";"V";"W";"Y"},""))),{72.08;104.14;115.08;129.11;148.17;58.05;138.14;114.16;130.18;114.16;132.2;115.1;98.12;129.13;158.19;88.08;102.1;100.13;187.21;164.17})/1000</f>
        <v>11.56137</v>
      </c>
      <c r="J2749" t="s">
        <v>4733</v>
      </c>
      <c r="K2749" s="4" t="s">
        <v>4741</v>
      </c>
      <c r="M2749">
        <f>LEN(SUBSTITUTE(PROTEIN_stoich[[#This Row],[sequence]],"*",""))</f>
        <v>98</v>
      </c>
      <c r="O2749" t="s">
        <v>16</v>
      </c>
      <c r="P2749" t="str">
        <f>_xlfn.LET(_xlpm.id,PROTEIN_stoich[[#This Row],[uniprot]],HYPERLINK("https://www.uniprot.org/uniprotkb/"&amp;_xlpm.id&amp;"/entry",_xlpm.id))</f>
        <v>P19956</v>
      </c>
      <c r="Q2749" t="e">
        <f>_xlfn.XLOOKUP(PROTEIN_stoich[[#This Row],[uniprot]],[1]!UniprotIFO[Entry],[1]!UniprotIFO[Gene Ontology IDs],"")</f>
        <v>#REF!</v>
      </c>
      <c r="R2749" t="e">
        <f>_xlfn.XLOOKUP(PROTEIN_stoich[[#This Row],[uniprot]],[1]!UniprotIFO[Entry],[1]!UniprotIFO[essential?],"")</f>
        <v>#REF!</v>
      </c>
      <c r="S2749" t="e">
        <f>_xlfn.XLOOKUP(PROTEIN_stoich[[#This Row],[sequence]],[2]!Table1[sequence_without_asterisks],[2]!Table1[protein_stoich seq matches],"")</f>
        <v>#REF!</v>
      </c>
      <c r="T2749" t="e">
        <f>_xlfn.XLOOKUP(PROTEIN_stoich[[#This Row],[uniprot]],[1]!UniprotIFO[Entry],[1]!UniprotIFO[protein_id in GSM model format],"")</f>
        <v>#REF!</v>
      </c>
    </row>
    <row r="2750" spans="1:20" x14ac:dyDescent="0.2">
      <c r="A27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MRPL40</v>
      </c>
      <c r="B2750" t="s">
        <v>4655</v>
      </c>
      <c r="C2750" t="s">
        <v>4655</v>
      </c>
      <c r="D2750" t="s">
        <v>4656</v>
      </c>
      <c r="E2750" t="s">
        <v>23</v>
      </c>
      <c r="G27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0" s="25" cm="1">
        <f t="array" ref="I2750">SUMPRODUCT((LEN(PROTEIN_stoich[[#This Row],[sequence]])-LEN(SUBSTITUTE(PROTEIN_stoich[[#This Row],[sequence]],{"A";"C";"D";"E";"F";"G";"H";"I";"K";"L";"M";"N";"P";"Q";"R";"S";"T";"V";"W";"Y"},""))),{72.08;104.14;115.08;129.11;148.17;58.05;138.14;114.16;130.18;114.16;132.2;115.1;98.12;129.13;158.19;88.08;102.1;100.13;187.21;164.17})/1000</f>
        <v>34.040769999999995</v>
      </c>
      <c r="J2750" t="s">
        <v>4732</v>
      </c>
      <c r="K2750" s="4" t="s">
        <v>4741</v>
      </c>
      <c r="M2750">
        <f>LEN(SUBSTITUTE(PROTEIN_stoich[[#This Row],[sequence]],"*",""))</f>
        <v>297</v>
      </c>
      <c r="O2750" t="s">
        <v>16</v>
      </c>
      <c r="P2750" t="str">
        <f>_xlfn.LET(_xlpm.id,PROTEIN_stoich[[#This Row],[uniprot]],HYPERLINK("https://www.uniprot.org/uniprotkb/"&amp;_xlpm.id&amp;"/entry",_xlpm.id))</f>
        <v>P36534</v>
      </c>
      <c r="Q2750" t="e">
        <f>_xlfn.XLOOKUP(PROTEIN_stoich[[#This Row],[uniprot]],[1]!UniprotIFO[Entry],[1]!UniprotIFO[Gene Ontology IDs],"")</f>
        <v>#REF!</v>
      </c>
      <c r="R2750" t="e">
        <f>_xlfn.XLOOKUP(PROTEIN_stoich[[#This Row],[uniprot]],[1]!UniprotIFO[Entry],[1]!UniprotIFO[essential?],"")</f>
        <v>#REF!</v>
      </c>
      <c r="S2750" t="e">
        <f>_xlfn.XLOOKUP(PROTEIN_stoich[[#This Row],[sequence]],[2]!Table1[sequence_without_asterisks],[2]!Table1[protein_stoich seq matches],"")</f>
        <v>#REF!</v>
      </c>
      <c r="T2750" t="e">
        <f>_xlfn.XLOOKUP(PROTEIN_stoich[[#This Row],[uniprot]],[1]!UniprotIFO[Entry],[1]!UniprotIFO[protein_id in GSM model format],"")</f>
        <v>#REF!</v>
      </c>
    </row>
    <row r="2751" spans="1:20" x14ac:dyDescent="0.2">
      <c r="A27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MRPL4</v>
      </c>
      <c r="B2751" t="s">
        <v>4653</v>
      </c>
      <c r="C2751" t="s">
        <v>4653</v>
      </c>
      <c r="D2751" t="s">
        <v>4654</v>
      </c>
      <c r="E2751" t="s">
        <v>23</v>
      </c>
      <c r="G27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51" t="s">
        <v>4862</v>
      </c>
      <c r="I2751" s="25" cm="1">
        <f t="array" ref="I2751">SUMPRODUCT((LEN(PROTEIN_stoich[[#This Row],[sequence]])-LEN(SUBSTITUTE(PROTEIN_stoich[[#This Row],[sequence]],{"A";"C";"D";"E";"F";"G";"H";"I";"K";"L";"M";"N";"P";"Q";"R";"S";"T";"V";"W";"Y"},""))),{72.08;104.14;115.08;129.11;148.17;58.05;138.14;114.16;130.18;114.16;132.2;115.1;98.12;129.13;158.19;88.08;102.1;100.13;187.21;164.17})/1000</f>
        <v>33.402549999999998</v>
      </c>
      <c r="J2751" t="s">
        <v>4346</v>
      </c>
      <c r="K2751" s="4" t="s">
        <v>4741</v>
      </c>
      <c r="M2751">
        <f>LEN(SUBSTITUTE(PROTEIN_stoich[[#This Row],[sequence]],"*",""))</f>
        <v>291</v>
      </c>
      <c r="O2751" t="s">
        <v>16</v>
      </c>
      <c r="P2751" t="str">
        <f>_xlfn.LET(_xlpm.id,PROTEIN_stoich[[#This Row],[uniprot]],HYPERLINK("https://www.uniprot.org/uniprotkb/"&amp;_xlpm.id&amp;"/entry",_xlpm.id))</f>
        <v>A0A0K3CPB7</v>
      </c>
      <c r="Q2751" t="e">
        <f>_xlfn.XLOOKUP(PROTEIN_stoich[[#This Row],[uniprot]],[1]!UniprotIFO[Entry],[1]!UniprotIFO[Gene Ontology IDs],"")</f>
        <v>#REF!</v>
      </c>
      <c r="R2751" t="e">
        <f>_xlfn.XLOOKUP(PROTEIN_stoich[[#This Row],[uniprot]],[1]!UniprotIFO[Entry],[1]!UniprotIFO[essential?],"")</f>
        <v>#REF!</v>
      </c>
      <c r="S2751" t="e">
        <f>_xlfn.XLOOKUP(PROTEIN_stoich[[#This Row],[sequence]],[2]!Table1[sequence_without_asterisks],[2]!Table1[protein_stoich seq matches],"")</f>
        <v>#REF!</v>
      </c>
      <c r="T2751" t="e">
        <f>_xlfn.XLOOKUP(PROTEIN_stoich[[#This Row],[uniprot]],[1]!UniprotIFO[Entry],[1]!UniprotIFO[protein_id in GSM model format],"")</f>
        <v>#REF!</v>
      </c>
    </row>
    <row r="2752" spans="1:20" x14ac:dyDescent="0.2">
      <c r="A27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MRPL39</v>
      </c>
      <c r="B2752" t="s">
        <v>4651</v>
      </c>
      <c r="C2752" t="s">
        <v>4651</v>
      </c>
      <c r="D2752" t="s">
        <v>4652</v>
      </c>
      <c r="E2752" t="s">
        <v>23</v>
      </c>
      <c r="G27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52" t="s">
        <v>4862</v>
      </c>
      <c r="I2752" s="25" cm="1">
        <f t="array" ref="I2752">SUMPRODUCT((LEN(PROTEIN_stoich[[#This Row],[sequence]])-LEN(SUBSTITUTE(PROTEIN_stoich[[#This Row],[sequence]],{"A";"C";"D";"E";"F";"G";"H";"I";"K";"L";"M";"N";"P";"Q";"R";"S";"T";"V";"W";"Y"},""))),{72.08;104.14;115.08;129.11;148.17;58.05;138.14;114.16;130.18;114.16;132.2;115.1;98.12;129.13;158.19;88.08;102.1;100.13;187.21;164.17})/1000</f>
        <v>6.4606899999999987</v>
      </c>
      <c r="J2752" t="s">
        <v>4356</v>
      </c>
      <c r="K2752" s="4" t="s">
        <v>4741</v>
      </c>
      <c r="M2752">
        <f>LEN(SUBSTITUTE(PROTEIN_stoich[[#This Row],[sequence]],"*",""))</f>
        <v>56</v>
      </c>
      <c r="O2752" t="s">
        <v>16</v>
      </c>
      <c r="P2752" t="str">
        <f>_xlfn.LET(_xlpm.id,PROTEIN_stoich[[#This Row],[uniprot]],HYPERLINK("https://www.uniprot.org/uniprotkb/"&amp;_xlpm.id&amp;"/entry",_xlpm.id))</f>
        <v>A0A2T0AGK8</v>
      </c>
      <c r="Q2752" t="e">
        <f>_xlfn.XLOOKUP(PROTEIN_stoich[[#This Row],[uniprot]],[1]!UniprotIFO[Entry],[1]!UniprotIFO[Gene Ontology IDs],"")</f>
        <v>#REF!</v>
      </c>
      <c r="R2752" t="e">
        <f>_xlfn.XLOOKUP(PROTEIN_stoich[[#This Row],[uniprot]],[1]!UniprotIFO[Entry],[1]!UniprotIFO[essential?],"")</f>
        <v>#REF!</v>
      </c>
      <c r="S2752" t="e">
        <f>_xlfn.XLOOKUP(PROTEIN_stoich[[#This Row],[sequence]],[2]!Table1[sequence_without_asterisks],[2]!Table1[protein_stoich seq matches],"")</f>
        <v>#REF!</v>
      </c>
      <c r="T2752" t="e">
        <f>_xlfn.XLOOKUP(PROTEIN_stoich[[#This Row],[uniprot]],[1]!UniprotIFO[Entry],[1]!UniprotIFO[protein_id in GSM model format],"")</f>
        <v>#REF!</v>
      </c>
    </row>
    <row r="2753" spans="1:20" x14ac:dyDescent="0.2">
      <c r="A27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MRPL38</v>
      </c>
      <c r="B2753" t="s">
        <v>4649</v>
      </c>
      <c r="C2753" t="s">
        <v>4649</v>
      </c>
      <c r="D2753" t="s">
        <v>4650</v>
      </c>
      <c r="E2753" t="s">
        <v>23</v>
      </c>
      <c r="G27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3" s="25" cm="1">
        <f t="array" ref="I2753">SUMPRODUCT((LEN(PROTEIN_stoich[[#This Row],[sequence]])-LEN(SUBSTITUTE(PROTEIN_stoich[[#This Row],[sequence]],{"A";"C";"D";"E";"F";"G";"H";"I";"K";"L";"M";"N";"P";"Q";"R";"S";"T";"V";"W";"Y"},""))),{72.08;104.14;115.08;129.11;148.17;58.05;138.14;114.16;130.18;114.16;132.2;115.1;98.12;129.13;158.19;88.08;102.1;100.13;187.21;164.17})/1000</f>
        <v>15.038539999999999</v>
      </c>
      <c r="J2753" t="s">
        <v>4731</v>
      </c>
      <c r="K2753" s="4" t="s">
        <v>4741</v>
      </c>
      <c r="M2753">
        <f>LEN(SUBSTITUTE(PROTEIN_stoich[[#This Row],[sequence]],"*",""))</f>
        <v>138</v>
      </c>
      <c r="O2753" t="s">
        <v>16</v>
      </c>
      <c r="P2753" t="str">
        <f>_xlfn.LET(_xlpm.id,PROTEIN_stoich[[#This Row],[uniprot]],HYPERLINK("https://www.uniprot.org/uniprotkb/"&amp;_xlpm.id&amp;"/entry",_xlpm.id))</f>
        <v>P35996</v>
      </c>
      <c r="Q2753" t="e">
        <f>_xlfn.XLOOKUP(PROTEIN_stoich[[#This Row],[uniprot]],[1]!UniprotIFO[Entry],[1]!UniprotIFO[Gene Ontology IDs],"")</f>
        <v>#REF!</v>
      </c>
      <c r="R2753" t="e">
        <f>_xlfn.XLOOKUP(PROTEIN_stoich[[#This Row],[uniprot]],[1]!UniprotIFO[Entry],[1]!UniprotIFO[essential?],"")</f>
        <v>#REF!</v>
      </c>
      <c r="S2753" t="e">
        <f>_xlfn.XLOOKUP(PROTEIN_stoich[[#This Row],[sequence]],[2]!Table1[sequence_without_asterisks],[2]!Table1[protein_stoich seq matches],"")</f>
        <v>#REF!</v>
      </c>
      <c r="T2753" t="e">
        <f>_xlfn.XLOOKUP(PROTEIN_stoich[[#This Row],[uniprot]],[1]!UniprotIFO[Entry],[1]!UniprotIFO[protein_id in GSM model format],"")</f>
        <v>#REF!</v>
      </c>
    </row>
    <row r="2754" spans="1:20" x14ac:dyDescent="0.2">
      <c r="A27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MRPL37</v>
      </c>
      <c r="B2754" t="s">
        <v>4647</v>
      </c>
      <c r="C2754" t="s">
        <v>4647</v>
      </c>
      <c r="D2754" t="s">
        <v>4648</v>
      </c>
      <c r="E2754" t="s">
        <v>23</v>
      </c>
      <c r="G27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4" s="25" cm="1">
        <f t="array" ref="I2754">SUMPRODUCT((LEN(PROTEIN_stoich[[#This Row],[sequence]])-LEN(SUBSTITUTE(PROTEIN_stoich[[#This Row],[sequence]],{"A";"C";"D";"E";"F";"G";"H";"I";"K";"L";"M";"N";"P";"Q";"R";"S";"T";"V";"W";"Y"},""))),{72.08;104.14;115.08;129.11;148.17;58.05;138.14;114.16;130.18;114.16;132.2;115.1;98.12;129.13;158.19;88.08;102.1;100.13;187.21;164.17})/1000</f>
        <v>14.318220000000002</v>
      </c>
      <c r="J2754" t="s">
        <v>4338</v>
      </c>
      <c r="K2754" s="4" t="s">
        <v>4741</v>
      </c>
      <c r="M2754">
        <f>LEN(SUBSTITUTE(PROTEIN_stoich[[#This Row],[sequence]],"*",""))</f>
        <v>134</v>
      </c>
      <c r="O2754" t="s">
        <v>16</v>
      </c>
      <c r="P2754" t="str">
        <f>_xlfn.LET(_xlpm.id,PROTEIN_stoich[[#This Row],[uniprot]],HYPERLINK("https://www.uniprot.org/uniprotkb/"&amp;_xlpm.id&amp;"/entry",_xlpm.id))</f>
        <v>A0A0K3CK99</v>
      </c>
      <c r="Q2754" t="e">
        <f>_xlfn.XLOOKUP(PROTEIN_stoich[[#This Row],[uniprot]],[1]!UniprotIFO[Entry],[1]!UniprotIFO[Gene Ontology IDs],"")</f>
        <v>#REF!</v>
      </c>
      <c r="R2754" t="e">
        <f>_xlfn.XLOOKUP(PROTEIN_stoich[[#This Row],[uniprot]],[1]!UniprotIFO[Entry],[1]!UniprotIFO[essential?],"")</f>
        <v>#REF!</v>
      </c>
      <c r="S2754" t="e">
        <f>_xlfn.XLOOKUP(PROTEIN_stoich[[#This Row],[sequence]],[2]!Table1[sequence_without_asterisks],[2]!Table1[protein_stoich seq matches],"")</f>
        <v>#REF!</v>
      </c>
      <c r="T2754" t="e">
        <f>_xlfn.XLOOKUP(PROTEIN_stoich[[#This Row],[uniprot]],[1]!UniprotIFO[Entry],[1]!UniprotIFO[protein_id in GSM model format],"")</f>
        <v>#REF!</v>
      </c>
    </row>
    <row r="2755" spans="1:20" x14ac:dyDescent="0.2">
      <c r="A27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MRPL36</v>
      </c>
      <c r="B2755" t="s">
        <v>4645</v>
      </c>
      <c r="C2755" t="s">
        <v>4645</v>
      </c>
      <c r="D2755" t="s">
        <v>4646</v>
      </c>
      <c r="E2755" t="s">
        <v>23</v>
      </c>
      <c r="G27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5" s="25" cm="1">
        <f t="array" ref="I2755">SUMPRODUCT((LEN(PROTEIN_stoich[[#This Row],[sequence]])-LEN(SUBSTITUTE(PROTEIN_stoich[[#This Row],[sequence]],{"A";"C";"D";"E";"F";"G";"H";"I";"K";"L";"M";"N";"P";"Q";"R";"S";"T";"V";"W";"Y"},""))),{72.08;104.14;115.08;129.11;148.17;58.05;138.14;114.16;130.18;114.16;132.2;115.1;98.12;129.13;158.19;88.08;102.1;100.13;187.21;164.17})/1000</f>
        <v>20.259599999999999</v>
      </c>
      <c r="J2755" t="s">
        <v>4730</v>
      </c>
      <c r="K2755" s="4" t="s">
        <v>4741</v>
      </c>
      <c r="M2755">
        <f>LEN(SUBSTITUTE(PROTEIN_stoich[[#This Row],[sequence]],"*",""))</f>
        <v>177</v>
      </c>
      <c r="O2755" t="s">
        <v>16</v>
      </c>
      <c r="P2755" t="str">
        <f>_xlfn.LET(_xlpm.id,PROTEIN_stoich[[#This Row],[uniprot]],HYPERLINK("https://www.uniprot.org/uniprotkb/"&amp;_xlpm.id&amp;"/entry",_xlpm.id))</f>
        <v>P36531</v>
      </c>
      <c r="Q2755" t="e">
        <f>_xlfn.XLOOKUP(PROTEIN_stoich[[#This Row],[uniprot]],[1]!UniprotIFO[Entry],[1]!UniprotIFO[Gene Ontology IDs],"")</f>
        <v>#REF!</v>
      </c>
      <c r="R2755" t="e">
        <f>_xlfn.XLOOKUP(PROTEIN_stoich[[#This Row],[uniprot]],[1]!UniprotIFO[Entry],[1]!UniprotIFO[essential?],"")</f>
        <v>#REF!</v>
      </c>
      <c r="S2755" t="e">
        <f>_xlfn.XLOOKUP(PROTEIN_stoich[[#This Row],[sequence]],[2]!Table1[sequence_without_asterisks],[2]!Table1[protein_stoich seq matches],"")</f>
        <v>#REF!</v>
      </c>
      <c r="T2755" t="e">
        <f>_xlfn.XLOOKUP(PROTEIN_stoich[[#This Row],[uniprot]],[1]!UniprotIFO[Entry],[1]!UniprotIFO[protein_id in GSM model format],"")</f>
        <v>#REF!</v>
      </c>
    </row>
    <row r="2756" spans="1:20" x14ac:dyDescent="0.2">
      <c r="A27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MRPL35</v>
      </c>
      <c r="B2756" t="s">
        <v>4643</v>
      </c>
      <c r="C2756" t="s">
        <v>4643</v>
      </c>
      <c r="D2756" t="s">
        <v>4644</v>
      </c>
      <c r="E2756" t="s">
        <v>23</v>
      </c>
      <c r="G27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56" t="s">
        <v>4862</v>
      </c>
      <c r="I2756" s="25" cm="1">
        <f t="array" ref="I2756">SUMPRODUCT((LEN(PROTEIN_stoich[[#This Row],[sequence]])-LEN(SUBSTITUTE(PROTEIN_stoich[[#This Row],[sequence]],{"A";"C";"D";"E";"F";"G";"H";"I";"K";"L";"M";"N";"P";"Q";"R";"S";"T";"V";"W";"Y"},""))),{72.08;104.14;115.08;129.11;148.17;58.05;138.14;114.16;130.18;114.16;132.2;115.1;98.12;129.13;158.19;88.08;102.1;100.13;187.21;164.17})/1000</f>
        <v>43.175470000000004</v>
      </c>
      <c r="J2756" t="s">
        <v>4788</v>
      </c>
      <c r="K2756" s="4" t="s">
        <v>4741</v>
      </c>
      <c r="M2756">
        <f>LEN(SUBSTITUTE(PROTEIN_stoich[[#This Row],[sequence]],"*",""))</f>
        <v>376</v>
      </c>
      <c r="O2756" t="s">
        <v>16</v>
      </c>
      <c r="P2756" t="str">
        <f>_xlfn.LET(_xlpm.id,PROTEIN_stoich[[#This Row],[uniprot]],HYPERLINK("https://www.uniprot.org/uniprotkb/"&amp;_xlpm.id&amp;"/entry",_xlpm.id))</f>
        <v>A0A2T0AI50</v>
      </c>
      <c r="Q2756" t="e">
        <f>_xlfn.XLOOKUP(PROTEIN_stoich[[#This Row],[uniprot]],[1]!UniprotIFO[Entry],[1]!UniprotIFO[Gene Ontology IDs],"")</f>
        <v>#REF!</v>
      </c>
      <c r="R2756" t="e">
        <f>_xlfn.XLOOKUP(PROTEIN_stoich[[#This Row],[uniprot]],[1]!UniprotIFO[Entry],[1]!UniprotIFO[essential?],"")</f>
        <v>#REF!</v>
      </c>
      <c r="S2756" t="e">
        <f>_xlfn.XLOOKUP(PROTEIN_stoich[[#This Row],[sequence]],[2]!Table1[sequence_without_asterisks],[2]!Table1[protein_stoich seq matches],"")</f>
        <v>#REF!</v>
      </c>
      <c r="T2756" t="e">
        <f>_xlfn.XLOOKUP(PROTEIN_stoich[[#This Row],[uniprot]],[1]!UniprotIFO[Entry],[1]!UniprotIFO[protein_id in GSM model format],"")</f>
        <v>#REF!</v>
      </c>
    </row>
    <row r="2757" spans="1:20" x14ac:dyDescent="0.2">
      <c r="A27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MRPL33</v>
      </c>
      <c r="B2757" t="s">
        <v>4641</v>
      </c>
      <c r="C2757" t="s">
        <v>4641</v>
      </c>
      <c r="D2757" t="s">
        <v>4642</v>
      </c>
      <c r="E2757" t="s">
        <v>23</v>
      </c>
      <c r="G27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7" s="25" cm="1">
        <f t="array" ref="I2757">SUMPRODUCT((LEN(PROTEIN_stoich[[#This Row],[sequence]])-LEN(SUBSTITUTE(PROTEIN_stoich[[#This Row],[sequence]],{"A";"C";"D";"E";"F";"G";"H";"I";"K";"L";"M";"N";"P";"Q";"R";"S";"T";"V";"W";"Y"},""))),{72.08;104.14;115.08;129.11;148.17;58.05;138.14;114.16;130.18;114.16;132.2;115.1;98.12;129.13;158.19;88.08;102.1;100.13;187.21;164.17})/1000</f>
        <v>19.679539999999996</v>
      </c>
      <c r="J2757" t="s">
        <v>4787</v>
      </c>
      <c r="K2757" s="4" t="s">
        <v>4741</v>
      </c>
      <c r="M2757">
        <f>LEN(SUBSTITUTE(PROTEIN_stoich[[#This Row],[sequence]],"*",""))</f>
        <v>184</v>
      </c>
      <c r="O2757" t="s">
        <v>16</v>
      </c>
      <c r="P2757" t="str">
        <f>_xlfn.LET(_xlpm.id,PROTEIN_stoich[[#This Row],[uniprot]],HYPERLINK("https://www.uniprot.org/uniprotkb/"&amp;_xlpm.id&amp;"/entry",_xlpm.id))</f>
        <v>A0A0K3CR01</v>
      </c>
      <c r="Q2757" t="e">
        <f>_xlfn.XLOOKUP(PROTEIN_stoich[[#This Row],[uniprot]],[1]!UniprotIFO[Entry],[1]!UniprotIFO[Gene Ontology IDs],"")</f>
        <v>#REF!</v>
      </c>
      <c r="R2757" t="e">
        <f>_xlfn.XLOOKUP(PROTEIN_stoich[[#This Row],[uniprot]],[1]!UniprotIFO[Entry],[1]!UniprotIFO[essential?],"")</f>
        <v>#REF!</v>
      </c>
      <c r="S2757" t="e">
        <f>_xlfn.XLOOKUP(PROTEIN_stoich[[#This Row],[sequence]],[2]!Table1[sequence_without_asterisks],[2]!Table1[protein_stoich seq matches],"")</f>
        <v>#REF!</v>
      </c>
      <c r="T2757" t="e">
        <f>_xlfn.XLOOKUP(PROTEIN_stoich[[#This Row],[uniprot]],[1]!UniprotIFO[Entry],[1]!UniprotIFO[protein_id in GSM model format],"")</f>
        <v>#REF!</v>
      </c>
    </row>
    <row r="2758" spans="1:20" x14ac:dyDescent="0.2">
      <c r="A27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MRPL32</v>
      </c>
      <c r="B2758" t="s">
        <v>4639</v>
      </c>
      <c r="C2758" t="s">
        <v>4639</v>
      </c>
      <c r="D2758" t="s">
        <v>4640</v>
      </c>
      <c r="E2758" t="s">
        <v>23</v>
      </c>
      <c r="G27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8" s="25" cm="1">
        <f t="array" ref="I2758">SUMPRODUCT((LEN(PROTEIN_stoich[[#This Row],[sequence]])-LEN(SUBSTITUTE(PROTEIN_stoich[[#This Row],[sequence]],{"A";"C";"D";"E";"F";"G";"H";"I";"K";"L";"M";"N";"P";"Q";"R";"S";"T";"V";"W";"Y"},""))),{72.08;104.14;115.08;129.11;148.17;58.05;138.14;114.16;130.18;114.16;132.2;115.1;98.12;129.13;158.19;88.08;102.1;100.13;187.21;164.17})/1000</f>
        <v>15.272789999999999</v>
      </c>
      <c r="J2758" t="s">
        <v>4375</v>
      </c>
      <c r="K2758" s="4" t="s">
        <v>4741</v>
      </c>
      <c r="M2758">
        <f>LEN(SUBSTITUTE(PROTEIN_stoich[[#This Row],[sequence]],"*",""))</f>
        <v>139</v>
      </c>
      <c r="O2758" t="s">
        <v>16</v>
      </c>
      <c r="P2758" t="str">
        <f>_xlfn.LET(_xlpm.id,PROTEIN_stoich[[#This Row],[uniprot]],HYPERLINK("https://www.uniprot.org/uniprotkb/"&amp;_xlpm.id&amp;"/entry",_xlpm.id))</f>
        <v>A0A2T0A3X6</v>
      </c>
      <c r="Q2758" t="e">
        <f>_xlfn.XLOOKUP(PROTEIN_stoich[[#This Row],[uniprot]],[1]!UniprotIFO[Entry],[1]!UniprotIFO[Gene Ontology IDs],"")</f>
        <v>#REF!</v>
      </c>
      <c r="R2758" t="e">
        <f>_xlfn.XLOOKUP(PROTEIN_stoich[[#This Row],[uniprot]],[1]!UniprotIFO[Entry],[1]!UniprotIFO[essential?],"")</f>
        <v>#REF!</v>
      </c>
      <c r="S2758" t="e">
        <f>_xlfn.XLOOKUP(PROTEIN_stoich[[#This Row],[sequence]],[2]!Table1[sequence_without_asterisks],[2]!Table1[protein_stoich seq matches],"")</f>
        <v>#REF!</v>
      </c>
      <c r="T2758" t="e">
        <f>_xlfn.XLOOKUP(PROTEIN_stoich[[#This Row],[uniprot]],[1]!UniprotIFO[Entry],[1]!UniprotIFO[protein_id in GSM model format],"")</f>
        <v>#REF!</v>
      </c>
    </row>
    <row r="2759" spans="1:20" x14ac:dyDescent="0.2">
      <c r="A27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MRPL31</v>
      </c>
      <c r="B2759" t="s">
        <v>4637</v>
      </c>
      <c r="C2759" t="s">
        <v>4637</v>
      </c>
      <c r="D2759" t="s">
        <v>4638</v>
      </c>
      <c r="E2759" t="s">
        <v>23</v>
      </c>
      <c r="G27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59" s="25" cm="1">
        <f t="array" ref="I2759">SUMPRODUCT((LEN(PROTEIN_stoich[[#This Row],[sequence]])-LEN(SUBSTITUTE(PROTEIN_stoich[[#This Row],[sequence]],{"A";"C";"D";"E";"F";"G";"H";"I";"K";"L";"M";"N";"P";"Q";"R";"S";"T";"V";"W";"Y"},""))),{72.08;104.14;115.08;129.11;148.17;58.05;138.14;114.16;130.18;114.16;132.2;115.1;98.12;129.13;158.19;88.08;102.1;100.13;187.21;164.17})/1000</f>
        <v>12.186059999999999</v>
      </c>
      <c r="J2759" t="s">
        <v>4369</v>
      </c>
      <c r="K2759" s="4" t="s">
        <v>4741</v>
      </c>
      <c r="M2759">
        <f>LEN(SUBSTITUTE(PROTEIN_stoich[[#This Row],[sequence]],"*",""))</f>
        <v>105</v>
      </c>
      <c r="O2759" t="s">
        <v>16</v>
      </c>
      <c r="P2759" t="str">
        <f>_xlfn.LET(_xlpm.id,PROTEIN_stoich[[#This Row],[uniprot]],HYPERLINK("https://www.uniprot.org/uniprotkb/"&amp;_xlpm.id&amp;"/entry",_xlpm.id))</f>
        <v>A0A0K3CDM0</v>
      </c>
      <c r="Q2759" t="e">
        <f>_xlfn.XLOOKUP(PROTEIN_stoich[[#This Row],[uniprot]],[1]!UniprotIFO[Entry],[1]!UniprotIFO[Gene Ontology IDs],"")</f>
        <v>#REF!</v>
      </c>
      <c r="R2759" t="e">
        <f>_xlfn.XLOOKUP(PROTEIN_stoich[[#This Row],[uniprot]],[1]!UniprotIFO[Entry],[1]!UniprotIFO[essential?],"")</f>
        <v>#REF!</v>
      </c>
      <c r="S2759" t="e">
        <f>_xlfn.XLOOKUP(PROTEIN_stoich[[#This Row],[sequence]],[2]!Table1[sequence_without_asterisks],[2]!Table1[protein_stoich seq matches],"")</f>
        <v>#REF!</v>
      </c>
      <c r="T2759" t="e">
        <f>_xlfn.XLOOKUP(PROTEIN_stoich[[#This Row],[uniprot]],[1]!UniprotIFO[Entry],[1]!UniprotIFO[protein_id in GSM model format],"")</f>
        <v>#REF!</v>
      </c>
    </row>
    <row r="2760" spans="1:20" x14ac:dyDescent="0.2">
      <c r="A27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MRPL3</v>
      </c>
      <c r="B2760" t="s">
        <v>4635</v>
      </c>
      <c r="C2760" t="s">
        <v>4635</v>
      </c>
      <c r="D2760" t="s">
        <v>4636</v>
      </c>
      <c r="E2760" t="s">
        <v>23</v>
      </c>
      <c r="G27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0" s="25" cm="1">
        <f t="array" ref="I2760">SUMPRODUCT((LEN(PROTEIN_stoich[[#This Row],[sequence]])-LEN(SUBSTITUTE(PROTEIN_stoich[[#This Row],[sequence]],{"A";"C";"D";"E";"F";"G";"H";"I";"K";"L";"M";"N";"P";"Q";"R";"S";"T";"V";"W";"Y"},""))),{72.08;104.14;115.08;129.11;148.17;58.05;138.14;114.16;130.18;114.16;132.2;115.1;98.12;129.13;158.19;88.08;102.1;100.13;187.21;164.17})/1000</f>
        <v>54.676820000000006</v>
      </c>
      <c r="J2760" t="s">
        <v>4786</v>
      </c>
      <c r="K2760" s="4" t="s">
        <v>4741</v>
      </c>
      <c r="M2760">
        <f>LEN(SUBSTITUTE(PROTEIN_stoich[[#This Row],[sequence]],"*",""))</f>
        <v>510</v>
      </c>
      <c r="O2760" t="s">
        <v>16</v>
      </c>
      <c r="P2760" t="str">
        <f>_xlfn.LET(_xlpm.id,PROTEIN_stoich[[#This Row],[uniprot]],HYPERLINK("https://www.uniprot.org/uniprotkb/"&amp;_xlpm.id&amp;"/entry",_xlpm.id))</f>
        <v>A0A0K3CD55</v>
      </c>
      <c r="Q2760" t="e">
        <f>_xlfn.XLOOKUP(PROTEIN_stoich[[#This Row],[uniprot]],[1]!UniprotIFO[Entry],[1]!UniprotIFO[Gene Ontology IDs],"")</f>
        <v>#REF!</v>
      </c>
      <c r="R2760" t="e">
        <f>_xlfn.XLOOKUP(PROTEIN_stoich[[#This Row],[uniprot]],[1]!UniprotIFO[Entry],[1]!UniprotIFO[essential?],"")</f>
        <v>#REF!</v>
      </c>
      <c r="S2760" t="e">
        <f>_xlfn.XLOOKUP(PROTEIN_stoich[[#This Row],[sequence]],[2]!Table1[sequence_without_asterisks],[2]!Table1[protein_stoich seq matches],"")</f>
        <v>#REF!</v>
      </c>
      <c r="T2760" t="e">
        <f>_xlfn.XLOOKUP(PROTEIN_stoich[[#This Row],[uniprot]],[1]!UniprotIFO[Entry],[1]!UniprotIFO[protein_id in GSM model format],"")</f>
        <v>#REF!</v>
      </c>
    </row>
    <row r="2761" spans="1:20" x14ac:dyDescent="0.2">
      <c r="A27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MRPL28</v>
      </c>
      <c r="B2761" t="s">
        <v>4633</v>
      </c>
      <c r="C2761" t="s">
        <v>4633</v>
      </c>
      <c r="D2761" t="s">
        <v>4634</v>
      </c>
      <c r="E2761" t="s">
        <v>23</v>
      </c>
      <c r="G27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1" s="25" cm="1">
        <f t="array" ref="I2761">SUMPRODUCT((LEN(PROTEIN_stoich[[#This Row],[sequence]])-LEN(SUBSTITUTE(PROTEIN_stoich[[#This Row],[sequence]],{"A";"C";"D";"E";"F";"G";"H";"I";"K";"L";"M";"N";"P";"Q";"R";"S";"T";"V";"W";"Y"},""))),{72.08;104.14;115.08;129.11;148.17;58.05;138.14;114.16;130.18;114.16;132.2;115.1;98.12;129.13;158.19;88.08;102.1;100.13;187.21;164.17})/1000</f>
        <v>21.530370000000005</v>
      </c>
      <c r="J2761" t="s">
        <v>4365</v>
      </c>
      <c r="K2761" s="4" t="s">
        <v>4741</v>
      </c>
      <c r="M2761">
        <f>LEN(SUBSTITUTE(PROTEIN_stoich[[#This Row],[sequence]],"*",""))</f>
        <v>191</v>
      </c>
      <c r="O2761" t="s">
        <v>16</v>
      </c>
      <c r="P2761" t="str">
        <f>_xlfn.LET(_xlpm.id,PROTEIN_stoich[[#This Row],[uniprot]],HYPERLINK("https://www.uniprot.org/uniprotkb/"&amp;_xlpm.id&amp;"/entry",_xlpm.id))</f>
        <v>A0A0K3CEQ8</v>
      </c>
      <c r="Q2761" t="e">
        <f>_xlfn.XLOOKUP(PROTEIN_stoich[[#This Row],[uniprot]],[1]!UniprotIFO[Entry],[1]!UniprotIFO[Gene Ontology IDs],"")</f>
        <v>#REF!</v>
      </c>
      <c r="R2761" t="e">
        <f>_xlfn.XLOOKUP(PROTEIN_stoich[[#This Row],[uniprot]],[1]!UniprotIFO[Entry],[1]!UniprotIFO[essential?],"")</f>
        <v>#REF!</v>
      </c>
      <c r="S2761" t="e">
        <f>_xlfn.XLOOKUP(PROTEIN_stoich[[#This Row],[sequence]],[2]!Table1[sequence_without_asterisks],[2]!Table1[protein_stoich seq matches],"")</f>
        <v>#REF!</v>
      </c>
      <c r="T2761" t="e">
        <f>_xlfn.XLOOKUP(PROTEIN_stoich[[#This Row],[uniprot]],[1]!UniprotIFO[Entry],[1]!UniprotIFO[protein_id in GSM model format],"")</f>
        <v>#REF!</v>
      </c>
    </row>
    <row r="2762" spans="1:20" x14ac:dyDescent="0.2">
      <c r="A27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MRPL27</v>
      </c>
      <c r="B2762" t="s">
        <v>4631</v>
      </c>
      <c r="C2762" t="s">
        <v>4631</v>
      </c>
      <c r="D2762" t="s">
        <v>4632</v>
      </c>
      <c r="E2762" t="s">
        <v>23</v>
      </c>
      <c r="G27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2" s="25" cm="1">
        <f t="array" ref="I2762">SUMPRODUCT((LEN(PROTEIN_stoich[[#This Row],[sequence]])-LEN(SUBSTITUTE(PROTEIN_stoich[[#This Row],[sequence]],{"A";"C";"D";"E";"F";"G";"H";"I";"K";"L";"M";"N";"P";"Q";"R";"S";"T";"V";"W";"Y"},""))),{72.08;104.14;115.08;129.11;148.17;58.05;138.14;114.16;130.18;114.16;132.2;115.1;98.12;129.13;158.19;88.08;102.1;100.13;187.21;164.17})/1000</f>
        <v>14.512339999999998</v>
      </c>
      <c r="J2762" t="s">
        <v>4350</v>
      </c>
      <c r="K2762" s="4" t="s">
        <v>4741</v>
      </c>
      <c r="M2762">
        <f>LEN(SUBSTITUTE(PROTEIN_stoich[[#This Row],[sequence]],"*",""))</f>
        <v>129</v>
      </c>
      <c r="O2762" t="s">
        <v>16</v>
      </c>
      <c r="P2762" t="str">
        <f>_xlfn.LET(_xlpm.id,PROTEIN_stoich[[#This Row],[uniprot]],HYPERLINK("https://www.uniprot.org/uniprotkb/"&amp;_xlpm.id&amp;"/entry",_xlpm.id))</f>
        <v>A0A2T0AF95</v>
      </c>
      <c r="Q2762" t="e">
        <f>_xlfn.XLOOKUP(PROTEIN_stoich[[#This Row],[uniprot]],[1]!UniprotIFO[Entry],[1]!UniprotIFO[Gene Ontology IDs],"")</f>
        <v>#REF!</v>
      </c>
      <c r="R2762" t="e">
        <f>_xlfn.XLOOKUP(PROTEIN_stoich[[#This Row],[uniprot]],[1]!UniprotIFO[Entry],[1]!UniprotIFO[essential?],"")</f>
        <v>#REF!</v>
      </c>
      <c r="S2762" t="e">
        <f>_xlfn.XLOOKUP(PROTEIN_stoich[[#This Row],[sequence]],[2]!Table1[sequence_without_asterisks],[2]!Table1[protein_stoich seq matches],"")</f>
        <v>#REF!</v>
      </c>
      <c r="T2762" t="e">
        <f>_xlfn.XLOOKUP(PROTEIN_stoich[[#This Row],[uniprot]],[1]!UniprotIFO[Entry],[1]!UniprotIFO[protein_id in GSM model format],"")</f>
        <v>#REF!</v>
      </c>
    </row>
    <row r="2763" spans="1:20" x14ac:dyDescent="0.2">
      <c r="A27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MRPL25</v>
      </c>
      <c r="B2763" t="s">
        <v>4629</v>
      </c>
      <c r="C2763" t="s">
        <v>4629</v>
      </c>
      <c r="D2763" t="s">
        <v>4630</v>
      </c>
      <c r="E2763" t="s">
        <v>23</v>
      </c>
      <c r="G27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3" s="25" cm="1">
        <f t="array" ref="I2763">SUMPRODUCT((LEN(PROTEIN_stoich[[#This Row],[sequence]])-LEN(SUBSTITUTE(PROTEIN_stoich[[#This Row],[sequence]],{"A";"C";"D";"E";"F";"G";"H";"I";"K";"L";"M";"N";"P";"Q";"R";"S";"T";"V";"W";"Y"},""))),{72.08;104.14;115.08;129.11;148.17;58.05;138.14;114.16;130.18;114.16;132.2;115.1;98.12;129.13;158.19;88.08;102.1;100.13;187.21;164.17})/1000</f>
        <v>18.746869999999998</v>
      </c>
      <c r="J2763" t="s">
        <v>4729</v>
      </c>
      <c r="K2763" s="4" t="s">
        <v>4741</v>
      </c>
      <c r="M2763">
        <f>LEN(SUBSTITUTE(PROTEIN_stoich[[#This Row],[sequence]],"*",""))</f>
        <v>157</v>
      </c>
      <c r="O2763" t="s">
        <v>16</v>
      </c>
      <c r="P2763" t="str">
        <f>_xlfn.LET(_xlpm.id,PROTEIN_stoich[[#This Row],[uniprot]],HYPERLINK("https://www.uniprot.org/uniprotkb/"&amp;_xlpm.id&amp;"/entry",_xlpm.id))</f>
        <v>P23369</v>
      </c>
      <c r="Q2763" t="e">
        <f>_xlfn.XLOOKUP(PROTEIN_stoich[[#This Row],[uniprot]],[1]!UniprotIFO[Entry],[1]!UniprotIFO[Gene Ontology IDs],"")</f>
        <v>#REF!</v>
      </c>
      <c r="R2763" t="e">
        <f>_xlfn.XLOOKUP(PROTEIN_stoich[[#This Row],[uniprot]],[1]!UniprotIFO[Entry],[1]!UniprotIFO[essential?],"")</f>
        <v>#REF!</v>
      </c>
      <c r="S2763" t="e">
        <f>_xlfn.XLOOKUP(PROTEIN_stoich[[#This Row],[sequence]],[2]!Table1[sequence_without_asterisks],[2]!Table1[protein_stoich seq matches],"")</f>
        <v>#REF!</v>
      </c>
      <c r="T2763" t="e">
        <f>_xlfn.XLOOKUP(PROTEIN_stoich[[#This Row],[uniprot]],[1]!UniprotIFO[Entry],[1]!UniprotIFO[protein_id in GSM model format],"")</f>
        <v>#REF!</v>
      </c>
    </row>
    <row r="2764" spans="1:20" x14ac:dyDescent="0.2">
      <c r="A27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MRPL24</v>
      </c>
      <c r="B2764" t="s">
        <v>4627</v>
      </c>
      <c r="C2764" t="s">
        <v>4627</v>
      </c>
      <c r="D2764" t="s">
        <v>4628</v>
      </c>
      <c r="E2764" t="s">
        <v>23</v>
      </c>
      <c r="G27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64" t="s">
        <v>4862</v>
      </c>
      <c r="I2764" s="25" cm="1">
        <f t="array" ref="I2764">SUMPRODUCT((LEN(PROTEIN_stoich[[#This Row],[sequence]])-LEN(SUBSTITUTE(PROTEIN_stoich[[#This Row],[sequence]],{"A";"C";"D";"E";"F";"G";"H";"I";"K";"L";"M";"N";"P";"Q";"R";"S";"T";"V";"W";"Y"},""))),{72.08;104.14;115.08;129.11;148.17;58.05;138.14;114.16;130.18;114.16;132.2;115.1;98.12;129.13;158.19;88.08;102.1;100.13;187.21;164.17})/1000</f>
        <v>17.177639999999997</v>
      </c>
      <c r="J2764" t="s">
        <v>4351</v>
      </c>
      <c r="K2764" s="4" t="s">
        <v>4741</v>
      </c>
      <c r="M2764">
        <f>LEN(SUBSTITUTE(PROTEIN_stoich[[#This Row],[sequence]],"*",""))</f>
        <v>152</v>
      </c>
      <c r="O2764" t="s">
        <v>16</v>
      </c>
      <c r="P2764" t="str">
        <f>_xlfn.LET(_xlpm.id,PROTEIN_stoich[[#This Row],[uniprot]],HYPERLINK("https://www.uniprot.org/uniprotkb/"&amp;_xlpm.id&amp;"/entry",_xlpm.id))</f>
        <v>A0A0K3C661</v>
      </c>
      <c r="Q2764" t="e">
        <f>_xlfn.XLOOKUP(PROTEIN_stoich[[#This Row],[uniprot]],[1]!UniprotIFO[Entry],[1]!UniprotIFO[Gene Ontology IDs],"")</f>
        <v>#REF!</v>
      </c>
      <c r="R2764" t="e">
        <f>_xlfn.XLOOKUP(PROTEIN_stoich[[#This Row],[uniprot]],[1]!UniprotIFO[Entry],[1]!UniprotIFO[essential?],"")</f>
        <v>#REF!</v>
      </c>
      <c r="S2764" t="e">
        <f>_xlfn.XLOOKUP(PROTEIN_stoich[[#This Row],[sequence]],[2]!Table1[sequence_without_asterisks],[2]!Table1[protein_stoich seq matches],"")</f>
        <v>#REF!</v>
      </c>
      <c r="T2764" t="e">
        <f>_xlfn.XLOOKUP(PROTEIN_stoich[[#This Row],[uniprot]],[1]!UniprotIFO[Entry],[1]!UniprotIFO[protein_id in GSM model format],"")</f>
        <v>#REF!</v>
      </c>
    </row>
    <row r="2765" spans="1:20" x14ac:dyDescent="0.2">
      <c r="A27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MRPL23</v>
      </c>
      <c r="B2765" t="s">
        <v>4625</v>
      </c>
      <c r="C2765" t="s">
        <v>4625</v>
      </c>
      <c r="D2765" t="s">
        <v>4626</v>
      </c>
      <c r="E2765" t="s">
        <v>23</v>
      </c>
      <c r="G27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65" t="s">
        <v>4862</v>
      </c>
      <c r="I2765" s="25" cm="1">
        <f t="array" ref="I2765">SUMPRODUCT((LEN(PROTEIN_stoich[[#This Row],[sequence]])-LEN(SUBSTITUTE(PROTEIN_stoich[[#This Row],[sequence]],{"A";"C";"D";"E";"F";"G";"H";"I";"K";"L";"M";"N";"P";"Q";"R";"S";"T";"V";"W";"Y"},""))),{72.08;104.14;115.08;129.11;148.17;58.05;138.14;114.16;130.18;114.16;132.2;115.1;98.12;129.13;158.19;88.08;102.1;100.13;187.21;164.17})/1000</f>
        <v>19.723489999999998</v>
      </c>
      <c r="J2765" t="s">
        <v>4349</v>
      </c>
      <c r="K2765" s="4" t="s">
        <v>4741</v>
      </c>
      <c r="M2765">
        <f>LEN(SUBSTITUTE(PROTEIN_stoich[[#This Row],[sequence]],"*",""))</f>
        <v>174</v>
      </c>
      <c r="O2765" t="s">
        <v>16</v>
      </c>
      <c r="P2765" t="str">
        <f>_xlfn.LET(_xlpm.id,PROTEIN_stoich[[#This Row],[uniprot]],HYPERLINK("https://www.uniprot.org/uniprotkb/"&amp;_xlpm.id&amp;"/entry",_xlpm.id))</f>
        <v>A0A0K3CR35</v>
      </c>
      <c r="Q2765" t="e">
        <f>_xlfn.XLOOKUP(PROTEIN_stoich[[#This Row],[uniprot]],[1]!UniprotIFO[Entry],[1]!UniprotIFO[Gene Ontology IDs],"")</f>
        <v>#REF!</v>
      </c>
      <c r="R2765" t="e">
        <f>_xlfn.XLOOKUP(PROTEIN_stoich[[#This Row],[uniprot]],[1]!UniprotIFO[Entry],[1]!UniprotIFO[essential?],"")</f>
        <v>#REF!</v>
      </c>
      <c r="S2765" t="e">
        <f>_xlfn.XLOOKUP(PROTEIN_stoich[[#This Row],[sequence]],[2]!Table1[sequence_without_asterisks],[2]!Table1[protein_stoich seq matches],"")</f>
        <v>#REF!</v>
      </c>
      <c r="T2765" t="e">
        <f>_xlfn.XLOOKUP(PROTEIN_stoich[[#This Row],[uniprot]],[1]!UniprotIFO[Entry],[1]!UniprotIFO[protein_id in GSM model format],"")</f>
        <v>#REF!</v>
      </c>
    </row>
    <row r="2766" spans="1:20" x14ac:dyDescent="0.2">
      <c r="A27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MRPL22</v>
      </c>
      <c r="B2766" t="s">
        <v>4623</v>
      </c>
      <c r="C2766" t="s">
        <v>4623</v>
      </c>
      <c r="D2766" t="s">
        <v>4624</v>
      </c>
      <c r="E2766" t="s">
        <v>23</v>
      </c>
      <c r="G27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6" s="25" cm="1">
        <f t="array" ref="I2766">SUMPRODUCT((LEN(PROTEIN_stoich[[#This Row],[sequence]])-LEN(SUBSTITUTE(PROTEIN_stoich[[#This Row],[sequence]],{"A";"C";"D";"E";"F";"G";"H";"I";"K";"L";"M";"N";"P";"Q";"R";"S";"T";"V";"W";"Y"},""))),{72.08;104.14;115.08;129.11;148.17;58.05;138.14;114.16;130.18;114.16;132.2;115.1;98.12;129.13;158.19;88.08;102.1;100.13;187.21;164.17})/1000</f>
        <v>30.798139999999997</v>
      </c>
      <c r="J2766" t="s">
        <v>4340</v>
      </c>
      <c r="K2766" s="4" t="s">
        <v>4741</v>
      </c>
      <c r="M2766">
        <f>LEN(SUBSTITUTE(PROTEIN_stoich[[#This Row],[sequence]],"*",""))</f>
        <v>272</v>
      </c>
      <c r="O2766" t="s">
        <v>16</v>
      </c>
      <c r="P2766" t="str">
        <f>_xlfn.LET(_xlpm.id,PROTEIN_stoich[[#This Row],[uniprot]],HYPERLINK("https://www.uniprot.org/uniprotkb/"&amp;_xlpm.id&amp;"/entry",_xlpm.id))</f>
        <v>A0A0K3CLZ4</v>
      </c>
      <c r="Q2766" t="e">
        <f>_xlfn.XLOOKUP(PROTEIN_stoich[[#This Row],[uniprot]],[1]!UniprotIFO[Entry],[1]!UniprotIFO[Gene Ontology IDs],"")</f>
        <v>#REF!</v>
      </c>
      <c r="R2766" t="e">
        <f>_xlfn.XLOOKUP(PROTEIN_stoich[[#This Row],[uniprot]],[1]!UniprotIFO[Entry],[1]!UniprotIFO[essential?],"")</f>
        <v>#REF!</v>
      </c>
      <c r="S2766" t="e">
        <f>_xlfn.XLOOKUP(PROTEIN_stoich[[#This Row],[sequence]],[2]!Table1[sequence_without_asterisks],[2]!Table1[protein_stoich seq matches],"")</f>
        <v>#REF!</v>
      </c>
      <c r="T2766" t="e">
        <f>_xlfn.XLOOKUP(PROTEIN_stoich[[#This Row],[uniprot]],[1]!UniprotIFO[Entry],[1]!UniprotIFO[protein_id in GSM model format],"")</f>
        <v>#REF!</v>
      </c>
    </row>
    <row r="2767" spans="1:20" x14ac:dyDescent="0.2">
      <c r="A27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MRPL20</v>
      </c>
      <c r="B2767" t="s">
        <v>4621</v>
      </c>
      <c r="C2767" t="s">
        <v>4621</v>
      </c>
      <c r="D2767" t="s">
        <v>4622</v>
      </c>
      <c r="E2767" t="s">
        <v>23</v>
      </c>
      <c r="G27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67" t="s">
        <v>4862</v>
      </c>
      <c r="I2767" s="25" cm="1">
        <f t="array" ref="I2767">SUMPRODUCT((LEN(PROTEIN_stoich[[#This Row],[sequence]])-LEN(SUBSTITUTE(PROTEIN_stoich[[#This Row],[sequence]],{"A";"C";"D";"E";"F";"G";"H";"I";"K";"L";"M";"N";"P";"Q";"R";"S";"T";"V";"W";"Y"},""))),{72.08;104.14;115.08;129.11;148.17;58.05;138.14;114.16;130.18;114.16;132.2;115.1;98.12;129.13;158.19;88.08;102.1;100.13;187.21;164.17})/1000</f>
        <v>28.493190000000002</v>
      </c>
      <c r="J2767" t="s">
        <v>4339</v>
      </c>
      <c r="K2767" s="4" t="s">
        <v>4741</v>
      </c>
      <c r="M2767">
        <f>LEN(SUBSTITUTE(PROTEIN_stoich[[#This Row],[sequence]],"*",""))</f>
        <v>253</v>
      </c>
      <c r="O2767" t="s">
        <v>16</v>
      </c>
      <c r="P2767" t="str">
        <f>_xlfn.LET(_xlpm.id,PROTEIN_stoich[[#This Row],[uniprot]],HYPERLINK("https://www.uniprot.org/uniprotkb/"&amp;_xlpm.id&amp;"/entry",_xlpm.id))</f>
        <v>A0A2T0A2S9</v>
      </c>
      <c r="Q2767" t="e">
        <f>_xlfn.XLOOKUP(PROTEIN_stoich[[#This Row],[uniprot]],[1]!UniprotIFO[Entry],[1]!UniprotIFO[Gene Ontology IDs],"")</f>
        <v>#REF!</v>
      </c>
      <c r="R2767" t="e">
        <f>_xlfn.XLOOKUP(PROTEIN_stoich[[#This Row],[uniprot]],[1]!UniprotIFO[Entry],[1]!UniprotIFO[essential?],"")</f>
        <v>#REF!</v>
      </c>
      <c r="S2767" t="e">
        <f>_xlfn.XLOOKUP(PROTEIN_stoich[[#This Row],[sequence]],[2]!Table1[sequence_without_asterisks],[2]!Table1[protein_stoich seq matches],"")</f>
        <v>#REF!</v>
      </c>
      <c r="T2767" t="e">
        <f>_xlfn.XLOOKUP(PROTEIN_stoich[[#This Row],[uniprot]],[1]!UniprotIFO[Entry],[1]!UniprotIFO[protein_id in GSM model format],"")</f>
        <v>#REF!</v>
      </c>
    </row>
    <row r="2768" spans="1:20" x14ac:dyDescent="0.2">
      <c r="A27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MRPL19</v>
      </c>
      <c r="B2768" t="s">
        <v>4619</v>
      </c>
      <c r="C2768" t="s">
        <v>4619</v>
      </c>
      <c r="D2768" t="s">
        <v>4620</v>
      </c>
      <c r="E2768" t="s">
        <v>23</v>
      </c>
      <c r="G27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8" s="25" cm="1">
        <f t="array" ref="I2768">SUMPRODUCT((LEN(PROTEIN_stoich[[#This Row],[sequence]])-LEN(SUBSTITUTE(PROTEIN_stoich[[#This Row],[sequence]],{"A";"C";"D";"E";"F";"G";"H";"I";"K";"L";"M";"N";"P";"Q";"R";"S";"T";"V";"W";"Y"},""))),{72.08;104.14;115.08;129.11;148.17;58.05;138.14;114.16;130.18;114.16;132.2;115.1;98.12;129.13;158.19;88.08;102.1;100.13;187.21;164.17})/1000</f>
        <v>20.132289999999998</v>
      </c>
      <c r="J2768" t="s">
        <v>4342</v>
      </c>
      <c r="K2768" s="4" t="s">
        <v>4741</v>
      </c>
      <c r="M2768">
        <f>LEN(SUBSTITUTE(PROTEIN_stoich[[#This Row],[sequence]],"*",""))</f>
        <v>190</v>
      </c>
      <c r="O2768" t="s">
        <v>16</v>
      </c>
      <c r="P2768" t="str">
        <f>_xlfn.LET(_xlpm.id,PROTEIN_stoich[[#This Row],[uniprot]],HYPERLINK("https://www.uniprot.org/uniprotkb/"&amp;_xlpm.id&amp;"/entry",_xlpm.id))</f>
        <v>A0A2T0A002</v>
      </c>
      <c r="Q2768" t="e">
        <f>_xlfn.XLOOKUP(PROTEIN_stoich[[#This Row],[uniprot]],[1]!UniprotIFO[Entry],[1]!UniprotIFO[Gene Ontology IDs],"")</f>
        <v>#REF!</v>
      </c>
      <c r="R2768" t="e">
        <f>_xlfn.XLOOKUP(PROTEIN_stoich[[#This Row],[uniprot]],[1]!UniprotIFO[Entry],[1]!UniprotIFO[essential?],"")</f>
        <v>#REF!</v>
      </c>
      <c r="S2768" t="e">
        <f>_xlfn.XLOOKUP(PROTEIN_stoich[[#This Row],[sequence]],[2]!Table1[sequence_without_asterisks],[2]!Table1[protein_stoich seq matches],"")</f>
        <v>#REF!</v>
      </c>
      <c r="T2768" t="e">
        <f>_xlfn.XLOOKUP(PROTEIN_stoich[[#This Row],[uniprot]],[1]!UniprotIFO[Entry],[1]!UniprotIFO[protein_id in GSM model format],"")</f>
        <v>#REF!</v>
      </c>
    </row>
    <row r="2769" spans="1:20" x14ac:dyDescent="0.2">
      <c r="A27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MRPL17</v>
      </c>
      <c r="B2769" t="s">
        <v>4617</v>
      </c>
      <c r="C2769" t="s">
        <v>4617</v>
      </c>
      <c r="D2769" t="s">
        <v>4618</v>
      </c>
      <c r="E2769" t="s">
        <v>23</v>
      </c>
      <c r="G27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69" s="25" cm="1">
        <f t="array" ref="I2769">SUMPRODUCT((LEN(PROTEIN_stoich[[#This Row],[sequence]])-LEN(SUBSTITUTE(PROTEIN_stoich[[#This Row],[sequence]],{"A";"C";"D";"E";"F";"G";"H";"I";"K";"L";"M";"N";"P";"Q";"R";"S";"T";"V";"W";"Y"},""))),{72.08;104.14;115.08;129.11;148.17;58.05;138.14;114.16;130.18;114.16;132.2;115.1;98.12;129.13;158.19;88.08;102.1;100.13;187.21;164.17})/1000</f>
        <v>26.114359999999994</v>
      </c>
      <c r="J2769" t="s">
        <v>4361</v>
      </c>
      <c r="K2769" s="4" t="s">
        <v>4741</v>
      </c>
      <c r="M2769">
        <f>LEN(SUBSTITUTE(PROTEIN_stoich[[#This Row],[sequence]],"*",""))</f>
        <v>227</v>
      </c>
      <c r="O2769" t="s">
        <v>16</v>
      </c>
      <c r="P2769" t="str">
        <f>_xlfn.LET(_xlpm.id,PROTEIN_stoich[[#This Row],[uniprot]],HYPERLINK("https://www.uniprot.org/uniprotkb/"&amp;_xlpm.id&amp;"/entry",_xlpm.id))</f>
        <v>A0A2T0ACE2</v>
      </c>
      <c r="Q2769" t="e">
        <f>_xlfn.XLOOKUP(PROTEIN_stoich[[#This Row],[uniprot]],[1]!UniprotIFO[Entry],[1]!UniprotIFO[Gene Ontology IDs],"")</f>
        <v>#REF!</v>
      </c>
      <c r="R2769" t="e">
        <f>_xlfn.XLOOKUP(PROTEIN_stoich[[#This Row],[uniprot]],[1]!UniprotIFO[Entry],[1]!UniprotIFO[essential?],"")</f>
        <v>#REF!</v>
      </c>
      <c r="S2769" t="e">
        <f>_xlfn.XLOOKUP(PROTEIN_stoich[[#This Row],[sequence]],[2]!Table1[sequence_without_asterisks],[2]!Table1[protein_stoich seq matches],"")</f>
        <v>#REF!</v>
      </c>
      <c r="T2769" t="e">
        <f>_xlfn.XLOOKUP(PROTEIN_stoich[[#This Row],[uniprot]],[1]!UniprotIFO[Entry],[1]!UniprotIFO[protein_id in GSM model format],"")</f>
        <v>#REF!</v>
      </c>
    </row>
    <row r="2770" spans="1:20" x14ac:dyDescent="0.2">
      <c r="A27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MRPL16</v>
      </c>
      <c r="B2770" t="s">
        <v>4615</v>
      </c>
      <c r="C2770" t="s">
        <v>4615</v>
      </c>
      <c r="D2770" t="s">
        <v>4616</v>
      </c>
      <c r="E2770" t="s">
        <v>23</v>
      </c>
      <c r="G27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0" s="25" cm="1">
        <f t="array" ref="I2770">SUMPRODUCT((LEN(PROTEIN_stoich[[#This Row],[sequence]])-LEN(SUBSTITUTE(PROTEIN_stoich[[#This Row],[sequence]],{"A";"C";"D";"E";"F";"G";"H";"I";"K";"L";"M";"N";"P";"Q";"R";"S";"T";"V";"W";"Y"},""))),{72.08;104.14;115.08;129.11;148.17;58.05;138.14;114.16;130.18;114.16;132.2;115.1;98.12;129.13;158.19;88.08;102.1;100.13;187.21;164.17})/1000</f>
        <v>27.751159999999995</v>
      </c>
      <c r="J2770" t="s">
        <v>4359</v>
      </c>
      <c r="K2770" s="4" t="s">
        <v>4741</v>
      </c>
      <c r="M2770">
        <f>LEN(SUBSTITUTE(PROTEIN_stoich[[#This Row],[sequence]],"*",""))</f>
        <v>256</v>
      </c>
      <c r="O2770" t="s">
        <v>16</v>
      </c>
      <c r="P2770" t="str">
        <f>_xlfn.LET(_xlpm.id,PROTEIN_stoich[[#This Row],[uniprot]],HYPERLINK("https://www.uniprot.org/uniprotkb/"&amp;_xlpm.id&amp;"/entry",_xlpm.id))</f>
        <v>A0A2T0AE58</v>
      </c>
      <c r="Q2770" t="e">
        <f>_xlfn.XLOOKUP(PROTEIN_stoich[[#This Row],[uniprot]],[1]!UniprotIFO[Entry],[1]!UniprotIFO[Gene Ontology IDs],"")</f>
        <v>#REF!</v>
      </c>
      <c r="R2770" t="e">
        <f>_xlfn.XLOOKUP(PROTEIN_stoich[[#This Row],[uniprot]],[1]!UniprotIFO[Entry],[1]!UniprotIFO[essential?],"")</f>
        <v>#REF!</v>
      </c>
      <c r="S2770" t="e">
        <f>_xlfn.XLOOKUP(PROTEIN_stoich[[#This Row],[sequence]],[2]!Table1[sequence_without_asterisks],[2]!Table1[protein_stoich seq matches],"")</f>
        <v>#REF!</v>
      </c>
      <c r="T2770" t="e">
        <f>_xlfn.XLOOKUP(PROTEIN_stoich[[#This Row],[uniprot]],[1]!UniprotIFO[Entry],[1]!UniprotIFO[protein_id in GSM model format],"")</f>
        <v>#REF!</v>
      </c>
    </row>
    <row r="2771" spans="1:20" x14ac:dyDescent="0.2">
      <c r="A27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MRPL15</v>
      </c>
      <c r="B2771" t="s">
        <v>4613</v>
      </c>
      <c r="C2771" t="s">
        <v>4613</v>
      </c>
      <c r="D2771" t="s">
        <v>4614</v>
      </c>
      <c r="E2771" t="s">
        <v>23</v>
      </c>
      <c r="G27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1" s="25" cm="1">
        <f t="array" ref="I2771">SUMPRODUCT((LEN(PROTEIN_stoich[[#This Row],[sequence]])-LEN(SUBSTITUTE(PROTEIN_stoich[[#This Row],[sequence]],{"A";"C";"D";"E";"F";"G";"H";"I";"K";"L";"M";"N";"P";"Q";"R";"S";"T";"V";"W";"Y"},""))),{72.08;104.14;115.08;129.11;148.17;58.05;138.14;114.16;130.18;114.16;132.2;115.1;98.12;129.13;158.19;88.08;102.1;100.13;187.21;164.17})/1000</f>
        <v>28.412290000000006</v>
      </c>
      <c r="J2771" t="s">
        <v>4728</v>
      </c>
      <c r="K2771" s="4" t="s">
        <v>4741</v>
      </c>
      <c r="M2771">
        <f>LEN(SUBSTITUTE(PROTEIN_stoich[[#This Row],[sequence]],"*",""))</f>
        <v>253</v>
      </c>
      <c r="O2771" t="s">
        <v>16</v>
      </c>
      <c r="P2771" t="str">
        <f>_xlfn.LET(_xlpm.id,PROTEIN_stoich[[#This Row],[uniprot]],HYPERLINK("https://www.uniprot.org/uniprotkb/"&amp;_xlpm.id&amp;"/entry",_xlpm.id))</f>
        <v>P36523</v>
      </c>
      <c r="Q2771" t="e">
        <f>_xlfn.XLOOKUP(PROTEIN_stoich[[#This Row],[uniprot]],[1]!UniprotIFO[Entry],[1]!UniprotIFO[Gene Ontology IDs],"")</f>
        <v>#REF!</v>
      </c>
      <c r="R2771" t="e">
        <f>_xlfn.XLOOKUP(PROTEIN_stoich[[#This Row],[uniprot]],[1]!UniprotIFO[Entry],[1]!UniprotIFO[essential?],"")</f>
        <v>#REF!</v>
      </c>
      <c r="S2771" t="e">
        <f>_xlfn.XLOOKUP(PROTEIN_stoich[[#This Row],[sequence]],[2]!Table1[sequence_without_asterisks],[2]!Table1[protein_stoich seq matches],"")</f>
        <v>#REF!</v>
      </c>
      <c r="T2771" t="e">
        <f>_xlfn.XLOOKUP(PROTEIN_stoich[[#This Row],[uniprot]],[1]!UniprotIFO[Entry],[1]!UniprotIFO[protein_id in GSM model format],"")</f>
        <v>#REF!</v>
      </c>
    </row>
    <row r="2772" spans="1:20" x14ac:dyDescent="0.2">
      <c r="A27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MRPL13</v>
      </c>
      <c r="B2772" t="s">
        <v>4611</v>
      </c>
      <c r="C2772" t="s">
        <v>4611</v>
      </c>
      <c r="D2772" t="s">
        <v>4612</v>
      </c>
      <c r="E2772" t="s">
        <v>23</v>
      </c>
      <c r="G27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2" s="25" cm="1">
        <f t="array" ref="I2772">SUMPRODUCT((LEN(PROTEIN_stoich[[#This Row],[sequence]])-LEN(SUBSTITUTE(PROTEIN_stoich[[#This Row],[sequence]],{"A";"C";"D";"E";"F";"G";"H";"I";"K";"L";"M";"N";"P";"Q";"R";"S";"T";"V";"W";"Y"},""))),{72.08;104.14;115.08;129.11;148.17;58.05;138.14;114.16;130.18;114.16;132.2;115.1;98.12;129.13;158.19;88.08;102.1;100.13;187.21;164.17})/1000</f>
        <v>30.523129999999995</v>
      </c>
      <c r="J2772" t="s">
        <v>4727</v>
      </c>
      <c r="K2772" s="4" t="s">
        <v>4741</v>
      </c>
      <c r="M2772">
        <f>LEN(SUBSTITUTE(PROTEIN_stoich[[#This Row],[sequence]],"*",""))</f>
        <v>264</v>
      </c>
      <c r="O2772" t="s">
        <v>16</v>
      </c>
      <c r="P2772" t="str">
        <f>_xlfn.LET(_xlpm.id,PROTEIN_stoich[[#This Row],[uniprot]],HYPERLINK("https://www.uniprot.org/uniprotkb/"&amp;_xlpm.id&amp;"/entry",_xlpm.id))</f>
        <v>Q02204</v>
      </c>
      <c r="Q2772" t="e">
        <f>_xlfn.XLOOKUP(PROTEIN_stoich[[#This Row],[uniprot]],[1]!UniprotIFO[Entry],[1]!UniprotIFO[Gene Ontology IDs],"")</f>
        <v>#REF!</v>
      </c>
      <c r="R2772" t="e">
        <f>_xlfn.XLOOKUP(PROTEIN_stoich[[#This Row],[uniprot]],[1]!UniprotIFO[Entry],[1]!UniprotIFO[essential?],"")</f>
        <v>#REF!</v>
      </c>
      <c r="S2772" t="e">
        <f>_xlfn.XLOOKUP(PROTEIN_stoich[[#This Row],[sequence]],[2]!Table1[sequence_without_asterisks],[2]!Table1[protein_stoich seq matches],"")</f>
        <v>#REF!</v>
      </c>
      <c r="T2772" t="e">
        <f>_xlfn.XLOOKUP(PROTEIN_stoich[[#This Row],[uniprot]],[1]!UniprotIFO[Entry],[1]!UniprotIFO[protein_id in GSM model format],"")</f>
        <v>#REF!</v>
      </c>
    </row>
    <row r="2773" spans="1:20" x14ac:dyDescent="0.2">
      <c r="A27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MRPL11</v>
      </c>
      <c r="B2773" t="s">
        <v>4609</v>
      </c>
      <c r="C2773" t="s">
        <v>4609</v>
      </c>
      <c r="D2773" t="s">
        <v>4610</v>
      </c>
      <c r="E2773" t="s">
        <v>23</v>
      </c>
      <c r="G27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73" t="s">
        <v>4862</v>
      </c>
      <c r="I2773" s="25" cm="1">
        <f t="array" ref="I2773">SUMPRODUCT((LEN(PROTEIN_stoich[[#This Row],[sequence]])-LEN(SUBSTITUTE(PROTEIN_stoich[[#This Row],[sequence]],{"A";"C";"D";"E";"F";"G";"H";"I";"K";"L";"M";"N";"P";"Q";"R";"S";"T";"V";"W";"Y"},""))),{72.08;104.14;115.08;129.11;148.17;58.05;138.14;114.16;130.18;114.16;132.2;115.1;98.12;129.13;158.19;88.08;102.1;100.13;187.21;164.17})/1000</f>
        <v>33.216720000000009</v>
      </c>
      <c r="J2773" t="s">
        <v>4785</v>
      </c>
      <c r="K2773" s="4" t="s">
        <v>4741</v>
      </c>
      <c r="M2773">
        <f>LEN(SUBSTITUTE(PROTEIN_stoich[[#This Row],[sequence]],"*",""))</f>
        <v>305</v>
      </c>
      <c r="O2773" t="s">
        <v>16</v>
      </c>
      <c r="P2773" t="str">
        <f>_xlfn.LET(_xlpm.id,PROTEIN_stoich[[#This Row],[uniprot]],HYPERLINK("https://www.uniprot.org/uniprotkb/"&amp;_xlpm.id&amp;"/entry",_xlpm.id))</f>
        <v>A0A2S9ZZI7</v>
      </c>
      <c r="Q2773" t="e">
        <f>_xlfn.XLOOKUP(PROTEIN_stoich[[#This Row],[uniprot]],[1]!UniprotIFO[Entry],[1]!UniprotIFO[Gene Ontology IDs],"")</f>
        <v>#REF!</v>
      </c>
      <c r="R2773" t="e">
        <f>_xlfn.XLOOKUP(PROTEIN_stoich[[#This Row],[uniprot]],[1]!UniprotIFO[Entry],[1]!UniprotIFO[essential?],"")</f>
        <v>#REF!</v>
      </c>
      <c r="S2773" t="e">
        <f>_xlfn.XLOOKUP(PROTEIN_stoich[[#This Row],[sequence]],[2]!Table1[sequence_without_asterisks],[2]!Table1[protein_stoich seq matches],"")</f>
        <v>#REF!</v>
      </c>
      <c r="T2773" t="e">
        <f>_xlfn.XLOOKUP(PROTEIN_stoich[[#This Row],[uniprot]],[1]!UniprotIFO[Entry],[1]!UniprotIFO[protein_id in GSM model format],"")</f>
        <v>#REF!</v>
      </c>
    </row>
    <row r="2774" spans="1:20" x14ac:dyDescent="0.2">
      <c r="A27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MRPL10</v>
      </c>
      <c r="B2774" t="s">
        <v>4607</v>
      </c>
      <c r="C2774" t="s">
        <v>4607</v>
      </c>
      <c r="D2774" t="s">
        <v>4608</v>
      </c>
      <c r="E2774" t="s">
        <v>23</v>
      </c>
      <c r="G27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4" s="25" cm="1">
        <f t="array" ref="I2774">SUMPRODUCT((LEN(PROTEIN_stoich[[#This Row],[sequence]])-LEN(SUBSTITUTE(PROTEIN_stoich[[#This Row],[sequence]],{"A";"C";"D";"E";"F";"G";"H";"I";"K";"L";"M";"N";"P";"Q";"R";"S";"T";"V";"W";"Y"},""))),{72.08;104.14;115.08;129.11;148.17;58.05;138.14;114.16;130.18;114.16;132.2;115.1;98.12;129.13;158.19;88.08;102.1;100.13;187.21;164.17})/1000</f>
        <v>33.996420000000001</v>
      </c>
      <c r="J2774" t="s">
        <v>4337</v>
      </c>
      <c r="K2774" s="4" t="s">
        <v>4741</v>
      </c>
      <c r="M2774">
        <f>LEN(SUBSTITUTE(PROTEIN_stoich[[#This Row],[sequence]],"*",""))</f>
        <v>310</v>
      </c>
      <c r="O2774" t="s">
        <v>16</v>
      </c>
      <c r="P2774" t="str">
        <f>_xlfn.LET(_xlpm.id,PROTEIN_stoich[[#This Row],[uniprot]],HYPERLINK("https://www.uniprot.org/uniprotkb/"&amp;_xlpm.id&amp;"/entry",_xlpm.id))</f>
        <v>A0A2T0AIR1</v>
      </c>
      <c r="Q2774" t="e">
        <f>_xlfn.XLOOKUP(PROTEIN_stoich[[#This Row],[uniprot]],[1]!UniprotIFO[Entry],[1]!UniprotIFO[Gene Ontology IDs],"")</f>
        <v>#REF!</v>
      </c>
      <c r="R2774" t="e">
        <f>_xlfn.XLOOKUP(PROTEIN_stoich[[#This Row],[uniprot]],[1]!UniprotIFO[Entry],[1]!UniprotIFO[essential?],"")</f>
        <v>#REF!</v>
      </c>
      <c r="S2774" t="e">
        <f>_xlfn.XLOOKUP(PROTEIN_stoich[[#This Row],[sequence]],[2]!Table1[sequence_without_asterisks],[2]!Table1[protein_stoich seq matches],"")</f>
        <v>#REF!</v>
      </c>
      <c r="T2774" t="e">
        <f>_xlfn.XLOOKUP(PROTEIN_stoich[[#This Row],[uniprot]],[1]!UniprotIFO[Entry],[1]!UniprotIFO[protein_id in GSM model format],"")</f>
        <v>#REF!</v>
      </c>
    </row>
    <row r="2775" spans="1:20" x14ac:dyDescent="0.2">
      <c r="A27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MRPL1</v>
      </c>
      <c r="B2775" t="s">
        <v>4605</v>
      </c>
      <c r="C2775" t="s">
        <v>4605</v>
      </c>
      <c r="D2775" t="s">
        <v>4606</v>
      </c>
      <c r="E2775" t="s">
        <v>23</v>
      </c>
      <c r="G27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75" t="s">
        <v>4862</v>
      </c>
      <c r="I2775" s="25" cm="1">
        <f t="array" ref="I2775">SUMPRODUCT((LEN(PROTEIN_stoich[[#This Row],[sequence]])-LEN(SUBSTITUTE(PROTEIN_stoich[[#This Row],[sequence]],{"A";"C";"D";"E";"F";"G";"H";"I";"K";"L";"M";"N";"P";"Q";"R";"S";"T";"V";"W";"Y"},""))),{72.08;104.14;115.08;129.11;148.17;58.05;138.14;114.16;130.18;114.16;132.2;115.1;98.12;129.13;158.19;88.08;102.1;100.13;187.21;164.17})/1000</f>
        <v>56.660369999999993</v>
      </c>
      <c r="J2775" t="s">
        <v>4364</v>
      </c>
      <c r="K2775" s="4" t="s">
        <v>4741</v>
      </c>
      <c r="M2775">
        <f>LEN(SUBSTITUTE(PROTEIN_stoich[[#This Row],[sequence]],"*",""))</f>
        <v>533</v>
      </c>
      <c r="O2775" t="s">
        <v>16</v>
      </c>
      <c r="P2775" t="str">
        <f>_xlfn.LET(_xlpm.id,PROTEIN_stoich[[#This Row],[uniprot]],HYPERLINK("https://www.uniprot.org/uniprotkb/"&amp;_xlpm.id&amp;"/entry",_xlpm.id))</f>
        <v>A0A2T0AAZ1</v>
      </c>
      <c r="Q2775" t="e">
        <f>_xlfn.XLOOKUP(PROTEIN_stoich[[#This Row],[uniprot]],[1]!UniprotIFO[Entry],[1]!UniprotIFO[Gene Ontology IDs],"")</f>
        <v>#REF!</v>
      </c>
      <c r="R2775" t="e">
        <f>_xlfn.XLOOKUP(PROTEIN_stoich[[#This Row],[uniprot]],[1]!UniprotIFO[Entry],[1]!UniprotIFO[essential?],"")</f>
        <v>#REF!</v>
      </c>
      <c r="S2775" t="e">
        <f>_xlfn.XLOOKUP(PROTEIN_stoich[[#This Row],[sequence]],[2]!Table1[sequence_without_asterisks],[2]!Table1[protein_stoich seq matches],"")</f>
        <v>#REF!</v>
      </c>
      <c r="T2775" t="e">
        <f>_xlfn.XLOOKUP(PROTEIN_stoich[[#This Row],[uniprot]],[1]!UniprotIFO[Entry],[1]!UniprotIFO[protein_id in GSM model format],"")</f>
        <v>#REF!</v>
      </c>
    </row>
    <row r="2776" spans="1:20" x14ac:dyDescent="0.2">
      <c r="A27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MRP7</v>
      </c>
      <c r="B2776" t="s">
        <v>4603</v>
      </c>
      <c r="C2776" t="s">
        <v>4603</v>
      </c>
      <c r="D2776" t="s">
        <v>4604</v>
      </c>
      <c r="E2776" t="s">
        <v>23</v>
      </c>
      <c r="G27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76" t="s">
        <v>4862</v>
      </c>
      <c r="I2776" s="25" cm="1">
        <f t="array" ref="I2776">SUMPRODUCT((LEN(PROTEIN_stoich[[#This Row],[sequence]])-LEN(SUBSTITUTE(PROTEIN_stoich[[#This Row],[sequence]],{"A";"C";"D";"E";"F";"G";"H";"I";"K";"L";"M";"N";"P";"Q";"R";"S";"T";"V";"W";"Y"},""))),{72.08;104.14;115.08;129.11;148.17;58.05;138.14;114.16;130.18;114.16;132.2;115.1;98.12;129.13;158.19;88.08;102.1;100.13;187.21;164.17})/1000</f>
        <v>21.375139999999995</v>
      </c>
      <c r="J2776" t="s">
        <v>4784</v>
      </c>
      <c r="K2776" s="4" t="s">
        <v>4741</v>
      </c>
      <c r="M2776">
        <f>LEN(SUBSTITUTE(PROTEIN_stoich[[#This Row],[sequence]],"*",""))</f>
        <v>197</v>
      </c>
      <c r="O2776" t="s">
        <v>16</v>
      </c>
      <c r="P2776" t="str">
        <f>_xlfn.LET(_xlpm.id,PROTEIN_stoich[[#This Row],[uniprot]],HYPERLINK("https://www.uniprot.org/uniprotkb/"&amp;_xlpm.id&amp;"/entry",_xlpm.id))</f>
        <v>A0A0K3C8M2</v>
      </c>
      <c r="Q2776" t="e">
        <f>_xlfn.XLOOKUP(PROTEIN_stoich[[#This Row],[uniprot]],[1]!UniprotIFO[Entry],[1]!UniprotIFO[Gene Ontology IDs],"")</f>
        <v>#REF!</v>
      </c>
      <c r="R2776" t="e">
        <f>_xlfn.XLOOKUP(PROTEIN_stoich[[#This Row],[uniprot]],[1]!UniprotIFO[Entry],[1]!UniprotIFO[essential?],"")</f>
        <v>#REF!</v>
      </c>
      <c r="S2776" t="e">
        <f>_xlfn.XLOOKUP(PROTEIN_stoich[[#This Row],[sequence]],[2]!Table1[sequence_without_asterisks],[2]!Table1[protein_stoich seq matches],"")</f>
        <v>#REF!</v>
      </c>
      <c r="T2776" t="e">
        <f>_xlfn.XLOOKUP(PROTEIN_stoich[[#This Row],[uniprot]],[1]!UniprotIFO[Entry],[1]!UniprotIFO[protein_id in GSM model format],"")</f>
        <v>#REF!</v>
      </c>
    </row>
    <row r="2777" spans="1:20" x14ac:dyDescent="0.2">
      <c r="A27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MRP51</v>
      </c>
      <c r="B2777" t="s">
        <v>4601</v>
      </c>
      <c r="C2777" t="s">
        <v>4601</v>
      </c>
      <c r="D2777" t="s">
        <v>4602</v>
      </c>
      <c r="E2777" t="s">
        <v>23</v>
      </c>
      <c r="G27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7" s="25" cm="1">
        <f t="array" ref="I2777">SUMPRODUCT((LEN(PROTEIN_stoich[[#This Row],[sequence]])-LEN(SUBSTITUTE(PROTEIN_stoich[[#This Row],[sequence]],{"A";"C";"D";"E";"F";"G";"H";"I";"K";"L";"M";"N";"P";"Q";"R";"S";"T";"V";"W";"Y"},""))),{72.08;104.14;115.08;129.11;148.17;58.05;138.14;114.16;130.18;114.16;132.2;115.1;98.12;129.13;158.19;88.08;102.1;100.13;187.21;164.17})/1000</f>
        <v>39.792199999999994</v>
      </c>
      <c r="J2777" t="s">
        <v>4726</v>
      </c>
      <c r="K2777" s="4" t="s">
        <v>4741</v>
      </c>
      <c r="M2777">
        <f>LEN(SUBSTITUTE(PROTEIN_stoich[[#This Row],[sequence]],"*",""))</f>
        <v>344</v>
      </c>
      <c r="O2777" t="s">
        <v>16</v>
      </c>
      <c r="P2777" t="str">
        <f>_xlfn.LET(_xlpm.id,PROTEIN_stoich[[#This Row],[uniprot]],HYPERLINK("https://www.uniprot.org/uniprotkb/"&amp;_xlpm.id&amp;"/entry",_xlpm.id))</f>
        <v>Q02950</v>
      </c>
      <c r="Q2777" t="e">
        <f>_xlfn.XLOOKUP(PROTEIN_stoich[[#This Row],[uniprot]],[1]!UniprotIFO[Entry],[1]!UniprotIFO[Gene Ontology IDs],"")</f>
        <v>#REF!</v>
      </c>
      <c r="R2777" t="e">
        <f>_xlfn.XLOOKUP(PROTEIN_stoich[[#This Row],[uniprot]],[1]!UniprotIFO[Entry],[1]!UniprotIFO[essential?],"")</f>
        <v>#REF!</v>
      </c>
      <c r="S2777" t="e">
        <f>_xlfn.XLOOKUP(PROTEIN_stoich[[#This Row],[sequence]],[2]!Table1[sequence_without_asterisks],[2]!Table1[protein_stoich seq matches],"")</f>
        <v>#REF!</v>
      </c>
      <c r="T2777" t="e">
        <f>_xlfn.XLOOKUP(PROTEIN_stoich[[#This Row],[uniprot]],[1]!UniprotIFO[Entry],[1]!UniprotIFO[protein_id in GSM model format],"")</f>
        <v>#REF!</v>
      </c>
    </row>
    <row r="2778" spans="1:20" x14ac:dyDescent="0.2">
      <c r="A27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MRP49</v>
      </c>
      <c r="B2778" t="s">
        <v>4599</v>
      </c>
      <c r="C2778" t="s">
        <v>4599</v>
      </c>
      <c r="D2778" t="s">
        <v>4600</v>
      </c>
      <c r="E2778" t="s">
        <v>23</v>
      </c>
      <c r="G27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8" s="25" cm="1">
        <f t="array" ref="I2778">SUMPRODUCT((LEN(PROTEIN_stoich[[#This Row],[sequence]])-LEN(SUBSTITUTE(PROTEIN_stoich[[#This Row],[sequence]],{"A";"C";"D";"E";"F";"G";"H";"I";"K";"L";"M";"N";"P";"Q";"R";"S";"T";"V";"W";"Y"},""))),{72.08;104.14;115.08;129.11;148.17;58.05;138.14;114.16;130.18;114.16;132.2;115.1;98.12;129.13;158.19;88.08;102.1;100.13;187.21;164.17})/1000</f>
        <v>16.144639999999999</v>
      </c>
      <c r="J2778" t="s">
        <v>4725</v>
      </c>
      <c r="K2778" s="4" t="s">
        <v>4741</v>
      </c>
      <c r="M2778">
        <f>LEN(SUBSTITUTE(PROTEIN_stoich[[#This Row],[sequence]],"*",""))</f>
        <v>137</v>
      </c>
      <c r="O2778" t="s">
        <v>16</v>
      </c>
      <c r="P2778" t="str">
        <f>_xlfn.LET(_xlpm.id,PROTEIN_stoich[[#This Row],[uniprot]],HYPERLINK("https://www.uniprot.org/uniprotkb/"&amp;_xlpm.id&amp;"/entry",_xlpm.id))</f>
        <v>P32388</v>
      </c>
      <c r="Q2778" t="e">
        <f>_xlfn.XLOOKUP(PROTEIN_stoich[[#This Row],[uniprot]],[1]!UniprotIFO[Entry],[1]!UniprotIFO[Gene Ontology IDs],"")</f>
        <v>#REF!</v>
      </c>
      <c r="R2778" t="e">
        <f>_xlfn.XLOOKUP(PROTEIN_stoich[[#This Row],[uniprot]],[1]!UniprotIFO[Entry],[1]!UniprotIFO[essential?],"")</f>
        <v>#REF!</v>
      </c>
      <c r="S2778" t="e">
        <f>_xlfn.XLOOKUP(PROTEIN_stoich[[#This Row],[sequence]],[2]!Table1[sequence_without_asterisks],[2]!Table1[protein_stoich seq matches],"")</f>
        <v>#REF!</v>
      </c>
      <c r="T2778" t="e">
        <f>_xlfn.XLOOKUP(PROTEIN_stoich[[#This Row],[uniprot]],[1]!UniprotIFO[Entry],[1]!UniprotIFO[protein_id in GSM model format],"")</f>
        <v>#REF!</v>
      </c>
    </row>
    <row r="2779" spans="1:20" x14ac:dyDescent="0.2">
      <c r="A27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MRP4</v>
      </c>
      <c r="B2779" t="s">
        <v>4597</v>
      </c>
      <c r="C2779" t="s">
        <v>4597</v>
      </c>
      <c r="D2779" t="s">
        <v>4598</v>
      </c>
      <c r="E2779" t="s">
        <v>23</v>
      </c>
      <c r="G27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79" s="25" cm="1">
        <f t="array" ref="I2779">SUMPRODUCT((LEN(PROTEIN_stoich[[#This Row],[sequence]])-LEN(SUBSTITUTE(PROTEIN_stoich[[#This Row],[sequence]],{"A";"C";"D";"E";"F";"G";"H";"I";"K";"L";"M";"N";"P";"Q";"R";"S";"T";"V";"W";"Y"},""))),{72.08;104.14;115.08;129.11;148.17;58.05;138.14;114.16;130.18;114.16;132.2;115.1;98.12;129.13;158.19;88.08;102.1;100.13;187.21;164.17})/1000</f>
        <v>41.621549999999999</v>
      </c>
      <c r="J2779" t="s">
        <v>4353</v>
      </c>
      <c r="K2779" s="4" t="s">
        <v>4741</v>
      </c>
      <c r="M2779">
        <f>LEN(SUBSTITUTE(PROTEIN_stoich[[#This Row],[sequence]],"*",""))</f>
        <v>384</v>
      </c>
      <c r="O2779" t="s">
        <v>16</v>
      </c>
      <c r="P2779" t="str">
        <f>_xlfn.LET(_xlpm.id,PROTEIN_stoich[[#This Row],[uniprot]],HYPERLINK("https://www.uniprot.org/uniprotkb/"&amp;_xlpm.id&amp;"/entry",_xlpm.id))</f>
        <v>A0A2T0AFW5</v>
      </c>
      <c r="Q2779" t="e">
        <f>_xlfn.XLOOKUP(PROTEIN_stoich[[#This Row],[uniprot]],[1]!UniprotIFO[Entry],[1]!UniprotIFO[Gene Ontology IDs],"")</f>
        <v>#REF!</v>
      </c>
      <c r="R2779" t="e">
        <f>_xlfn.XLOOKUP(PROTEIN_stoich[[#This Row],[uniprot]],[1]!UniprotIFO[Entry],[1]!UniprotIFO[essential?],"")</f>
        <v>#REF!</v>
      </c>
      <c r="S2779" t="e">
        <f>_xlfn.XLOOKUP(PROTEIN_stoich[[#This Row],[sequence]],[2]!Table1[sequence_without_asterisks],[2]!Table1[protein_stoich seq matches],"")</f>
        <v>#REF!</v>
      </c>
      <c r="T2779" t="e">
        <f>_xlfn.XLOOKUP(PROTEIN_stoich[[#This Row],[uniprot]],[1]!UniprotIFO[Entry],[1]!UniprotIFO[protein_id in GSM model format],"")</f>
        <v>#REF!</v>
      </c>
    </row>
    <row r="2780" spans="1:20" x14ac:dyDescent="0.2">
      <c r="A27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MRP21</v>
      </c>
      <c r="B2780" t="s">
        <v>4595</v>
      </c>
      <c r="C2780" t="s">
        <v>4595</v>
      </c>
      <c r="D2780" t="s">
        <v>4596</v>
      </c>
      <c r="E2780" t="s">
        <v>23</v>
      </c>
      <c r="G27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0" s="25" cm="1">
        <f t="array" ref="I2780">SUMPRODUCT((LEN(PROTEIN_stoich[[#This Row],[sequence]])-LEN(SUBSTITUTE(PROTEIN_stoich[[#This Row],[sequence]],{"A";"C";"D";"E";"F";"G";"H";"I";"K";"L";"M";"N";"P";"Q";"R";"S";"T";"V";"W";"Y"},""))),{72.08;104.14;115.08;129.11;148.17;58.05;138.14;114.16;130.18;114.16;132.2;115.1;98.12;129.13;158.19;88.08;102.1;100.13;187.21;164.17})/1000</f>
        <v>25.827549999999999</v>
      </c>
      <c r="J2780" t="s">
        <v>4783</v>
      </c>
      <c r="K2780" s="4" t="s">
        <v>4741</v>
      </c>
      <c r="M2780">
        <f>LEN(SUBSTITUTE(PROTEIN_stoich[[#This Row],[sequence]],"*",""))</f>
        <v>231</v>
      </c>
      <c r="O2780" t="s">
        <v>16</v>
      </c>
      <c r="P2780" t="str">
        <f>_xlfn.LET(_xlpm.id,PROTEIN_stoich[[#This Row],[uniprot]],HYPERLINK("https://www.uniprot.org/uniprotkb/"&amp;_xlpm.id&amp;"/entry",_xlpm.id))</f>
        <v>A0A2T0AII7</v>
      </c>
      <c r="Q2780" t="e">
        <f>_xlfn.XLOOKUP(PROTEIN_stoich[[#This Row],[uniprot]],[1]!UniprotIFO[Entry],[1]!UniprotIFO[Gene Ontology IDs],"")</f>
        <v>#REF!</v>
      </c>
      <c r="R2780" t="e">
        <f>_xlfn.XLOOKUP(PROTEIN_stoich[[#This Row],[uniprot]],[1]!UniprotIFO[Entry],[1]!UniprotIFO[essential?],"")</f>
        <v>#REF!</v>
      </c>
      <c r="S2780" t="e">
        <f>_xlfn.XLOOKUP(PROTEIN_stoich[[#This Row],[sequence]],[2]!Table1[sequence_without_asterisks],[2]!Table1[protein_stoich seq matches],"")</f>
        <v>#REF!</v>
      </c>
      <c r="T2780" t="e">
        <f>_xlfn.XLOOKUP(PROTEIN_stoich[[#This Row],[uniprot]],[1]!UniprotIFO[Entry],[1]!UniprotIFO[protein_id in GSM model format],"")</f>
        <v>#REF!</v>
      </c>
    </row>
    <row r="2781" spans="1:20" x14ac:dyDescent="0.2">
      <c r="A27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MRP20</v>
      </c>
      <c r="B2781" t="s">
        <v>4593</v>
      </c>
      <c r="C2781" t="s">
        <v>4593</v>
      </c>
      <c r="D2781" t="s">
        <v>4594</v>
      </c>
      <c r="E2781" t="s">
        <v>23</v>
      </c>
      <c r="G27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1" s="25" cm="1">
        <f t="array" ref="I2781">SUMPRODUCT((LEN(PROTEIN_stoich[[#This Row],[sequence]])-LEN(SUBSTITUTE(PROTEIN_stoich[[#This Row],[sequence]],{"A";"C";"D";"E";"F";"G";"H";"I";"K";"L";"M";"N";"P";"Q";"R";"S";"T";"V";"W";"Y"},""))),{72.08;104.14;115.08;129.11;148.17;58.05;138.14;114.16;130.18;114.16;132.2;115.1;98.12;129.13;158.19;88.08;102.1;100.13;187.21;164.17})/1000</f>
        <v>37.920349999999999</v>
      </c>
      <c r="J2781" t="s">
        <v>4354</v>
      </c>
      <c r="K2781" s="4" t="s">
        <v>4741</v>
      </c>
      <c r="M2781">
        <f>LEN(SUBSTITUTE(PROTEIN_stoich[[#This Row],[sequence]],"*",""))</f>
        <v>329</v>
      </c>
      <c r="O2781" t="s">
        <v>16</v>
      </c>
      <c r="P2781" t="str">
        <f>_xlfn.LET(_xlpm.id,PROTEIN_stoich[[#This Row],[uniprot]],HYPERLINK("https://www.uniprot.org/uniprotkb/"&amp;_xlpm.id&amp;"/entry",_xlpm.id))</f>
        <v>A0A2T0AG19</v>
      </c>
      <c r="Q2781" t="e">
        <f>_xlfn.XLOOKUP(PROTEIN_stoich[[#This Row],[uniprot]],[1]!UniprotIFO[Entry],[1]!UniprotIFO[Gene Ontology IDs],"")</f>
        <v>#REF!</v>
      </c>
      <c r="R2781" t="e">
        <f>_xlfn.XLOOKUP(PROTEIN_stoich[[#This Row],[uniprot]],[1]!UniprotIFO[Entry],[1]!UniprotIFO[essential?],"")</f>
        <v>#REF!</v>
      </c>
      <c r="S2781" t="e">
        <f>_xlfn.XLOOKUP(PROTEIN_stoich[[#This Row],[sequence]],[2]!Table1[sequence_without_asterisks],[2]!Table1[protein_stoich seq matches],"")</f>
        <v>#REF!</v>
      </c>
      <c r="T2781" t="e">
        <f>_xlfn.XLOOKUP(PROTEIN_stoich[[#This Row],[uniprot]],[1]!UniprotIFO[Entry],[1]!UniprotIFO[protein_id in GSM model format],"")</f>
        <v>#REF!</v>
      </c>
    </row>
    <row r="2782" spans="1:20" x14ac:dyDescent="0.2">
      <c r="A27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MRP2</v>
      </c>
      <c r="B2782" t="s">
        <v>4591</v>
      </c>
      <c r="C2782" t="s">
        <v>4591</v>
      </c>
      <c r="D2782" t="s">
        <v>4592</v>
      </c>
      <c r="E2782" t="s">
        <v>23</v>
      </c>
      <c r="G27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2" s="25" cm="1">
        <f t="array" ref="I2782">SUMPRODUCT((LEN(PROTEIN_stoich[[#This Row],[sequence]])-LEN(SUBSTITUTE(PROTEIN_stoich[[#This Row],[sequence]],{"A";"C";"D";"E";"F";"G";"H";"I";"K";"L";"M";"N";"P";"Q";"R";"S";"T";"V";"W";"Y"},""))),{72.08;104.14;115.08;129.11;148.17;58.05;138.14;114.16;130.18;114.16;132.2;115.1;98.12;129.13;158.19;88.08;102.1;100.13;187.21;164.17})/1000</f>
        <v>12.398160000000001</v>
      </c>
      <c r="J2782" t="s">
        <v>4344</v>
      </c>
      <c r="K2782" s="4" t="s">
        <v>4741</v>
      </c>
      <c r="M2782">
        <f>LEN(SUBSTITUTE(PROTEIN_stoich[[#This Row],[sequence]],"*",""))</f>
        <v>108</v>
      </c>
      <c r="O2782" t="s">
        <v>16</v>
      </c>
      <c r="P2782" t="str">
        <f>_xlfn.LET(_xlpm.id,PROTEIN_stoich[[#This Row],[uniprot]],HYPERLINK("https://www.uniprot.org/uniprotkb/"&amp;_xlpm.id&amp;"/entry",_xlpm.id))</f>
        <v>A0A0K3CTE0</v>
      </c>
      <c r="Q2782" t="e">
        <f>_xlfn.XLOOKUP(PROTEIN_stoich[[#This Row],[uniprot]],[1]!UniprotIFO[Entry],[1]!UniprotIFO[Gene Ontology IDs],"")</f>
        <v>#REF!</v>
      </c>
      <c r="R2782" t="e">
        <f>_xlfn.XLOOKUP(PROTEIN_stoich[[#This Row],[uniprot]],[1]!UniprotIFO[Entry],[1]!UniprotIFO[essential?],"")</f>
        <v>#REF!</v>
      </c>
      <c r="S2782" t="e">
        <f>_xlfn.XLOOKUP(PROTEIN_stoich[[#This Row],[sequence]],[2]!Table1[sequence_without_asterisks],[2]!Table1[protein_stoich seq matches],"")</f>
        <v>#REF!</v>
      </c>
      <c r="T2782" t="e">
        <f>_xlfn.XLOOKUP(PROTEIN_stoich[[#This Row],[uniprot]],[1]!UniprotIFO[Entry],[1]!UniprotIFO[protein_id in GSM model format],"")</f>
        <v>#REF!</v>
      </c>
    </row>
    <row r="2783" spans="1:20" x14ac:dyDescent="0.2">
      <c r="A27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MRP17</v>
      </c>
      <c r="B2783" t="s">
        <v>4589</v>
      </c>
      <c r="C2783" t="s">
        <v>4589</v>
      </c>
      <c r="D2783" t="s">
        <v>4590</v>
      </c>
      <c r="E2783" t="s">
        <v>23</v>
      </c>
      <c r="G27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3" s="25" cm="1">
        <f t="array" ref="I2783">SUMPRODUCT((LEN(PROTEIN_stoich[[#This Row],[sequence]])-LEN(SUBSTITUTE(PROTEIN_stoich[[#This Row],[sequence]],{"A";"C";"D";"E";"F";"G";"H";"I";"K";"L";"M";"N";"P";"Q";"R";"S";"T";"V";"W";"Y"},""))),{72.08;104.14;115.08;129.11;148.17;58.05;138.14;114.16;130.18;114.16;132.2;115.1;98.12;129.13;158.19;88.08;102.1;100.13;187.21;164.17})/1000</f>
        <v>12.914710000000001</v>
      </c>
      <c r="J2783" t="s">
        <v>4341</v>
      </c>
      <c r="K2783" s="4" t="s">
        <v>4741</v>
      </c>
      <c r="M2783">
        <f>LEN(SUBSTITUTE(PROTEIN_stoich[[#This Row],[sequence]],"*",""))</f>
        <v>114</v>
      </c>
      <c r="O2783" t="s">
        <v>16</v>
      </c>
      <c r="P2783" t="str">
        <f>_xlfn.LET(_xlpm.id,PROTEIN_stoich[[#This Row],[uniprot]],HYPERLINK("https://www.uniprot.org/uniprotkb/"&amp;_xlpm.id&amp;"/entry",_xlpm.id))</f>
        <v>A0A2S9ZZQ8</v>
      </c>
      <c r="Q2783" t="e">
        <f>_xlfn.XLOOKUP(PROTEIN_stoich[[#This Row],[uniprot]],[1]!UniprotIFO[Entry],[1]!UniprotIFO[Gene Ontology IDs],"")</f>
        <v>#REF!</v>
      </c>
      <c r="R2783" t="e">
        <f>_xlfn.XLOOKUP(PROTEIN_stoich[[#This Row],[uniprot]],[1]!UniprotIFO[Entry],[1]!UniprotIFO[essential?],"")</f>
        <v>#REF!</v>
      </c>
      <c r="S2783" t="e">
        <f>_xlfn.XLOOKUP(PROTEIN_stoich[[#This Row],[sequence]],[2]!Table1[sequence_without_asterisks],[2]!Table1[protein_stoich seq matches],"")</f>
        <v>#REF!</v>
      </c>
      <c r="T2783" t="e">
        <f>_xlfn.XLOOKUP(PROTEIN_stoich[[#This Row],[uniprot]],[1]!UniprotIFO[Entry],[1]!UniprotIFO[protein_id in GSM model format],"")</f>
        <v>#REF!</v>
      </c>
    </row>
    <row r="2784" spans="1:20" x14ac:dyDescent="0.2">
      <c r="A27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MRP13</v>
      </c>
      <c r="B2784" t="s">
        <v>4587</v>
      </c>
      <c r="C2784" t="s">
        <v>4587</v>
      </c>
      <c r="D2784" t="s">
        <v>4588</v>
      </c>
      <c r="E2784" t="s">
        <v>23</v>
      </c>
      <c r="G27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4" s="25" cm="1">
        <f t="array" ref="I2784">SUMPRODUCT((LEN(PROTEIN_stoich[[#This Row],[sequence]])-LEN(SUBSTITUTE(PROTEIN_stoich[[#This Row],[sequence]],{"A";"C";"D";"E";"F";"G";"H";"I";"K";"L";"M";"N";"P";"Q";"R";"S";"T";"V";"W";"Y"},""))),{72.08;104.14;115.08;129.11;148.17;58.05;138.14;114.16;130.18;114.16;132.2;115.1;98.12;129.13;158.19;88.08;102.1;100.13;187.21;164.17})/1000</f>
        <v>39.319810000000004</v>
      </c>
      <c r="J2784" t="s">
        <v>4724</v>
      </c>
      <c r="K2784" s="4" t="s">
        <v>4741</v>
      </c>
      <c r="M2784">
        <f>LEN(SUBSTITUTE(PROTEIN_stoich[[#This Row],[sequence]],"*",""))</f>
        <v>339</v>
      </c>
      <c r="O2784" t="s">
        <v>16</v>
      </c>
      <c r="P2784" t="str">
        <f>_xlfn.LET(_xlpm.id,PROTEIN_stoich[[#This Row],[uniprot]],HYPERLINK("https://www.uniprot.org/uniprotkb/"&amp;_xlpm.id&amp;"/entry",_xlpm.id))</f>
        <v>P12686</v>
      </c>
      <c r="Q2784" t="e">
        <f>_xlfn.XLOOKUP(PROTEIN_stoich[[#This Row],[uniprot]],[1]!UniprotIFO[Entry],[1]!UniprotIFO[Gene Ontology IDs],"")</f>
        <v>#REF!</v>
      </c>
      <c r="R2784" t="e">
        <f>_xlfn.XLOOKUP(PROTEIN_stoich[[#This Row],[uniprot]],[1]!UniprotIFO[Entry],[1]!UniprotIFO[essential?],"")</f>
        <v>#REF!</v>
      </c>
      <c r="S2784" t="e">
        <f>_xlfn.XLOOKUP(PROTEIN_stoich[[#This Row],[sequence]],[2]!Table1[sequence_without_asterisks],[2]!Table1[protein_stoich seq matches],"")</f>
        <v>#REF!</v>
      </c>
      <c r="T2784" t="e">
        <f>_xlfn.XLOOKUP(PROTEIN_stoich[[#This Row],[uniprot]],[1]!UniprotIFO[Entry],[1]!UniprotIFO[protein_id in GSM model format],"")</f>
        <v>#REF!</v>
      </c>
    </row>
    <row r="2785" spans="1:20" x14ac:dyDescent="0.2">
      <c r="A27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MRP10</v>
      </c>
      <c r="B2785" t="s">
        <v>4585</v>
      </c>
      <c r="C2785" t="s">
        <v>4585</v>
      </c>
      <c r="D2785" t="s">
        <v>4586</v>
      </c>
      <c r="E2785" t="s">
        <v>23</v>
      </c>
      <c r="G27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85" t="s">
        <v>4862</v>
      </c>
      <c r="I2785" s="25" cm="1">
        <f t="array" ref="I2785">SUMPRODUCT((LEN(PROTEIN_stoich[[#This Row],[sequence]])-LEN(SUBSTITUTE(PROTEIN_stoich[[#This Row],[sequence]],{"A";"C";"D";"E";"F";"G";"H";"I";"K";"L";"M";"N";"P";"Q";"R";"S";"T";"V";"W";"Y"},""))),{72.08;104.14;115.08;129.11;148.17;58.05;138.14;114.16;130.18;114.16;132.2;115.1;98.12;129.13;158.19;88.08;102.1;100.13;187.21;164.17})/1000</f>
        <v>15.433410000000002</v>
      </c>
      <c r="J2785" t="s">
        <v>4782</v>
      </c>
      <c r="K2785" s="4" t="s">
        <v>4741</v>
      </c>
      <c r="M2785">
        <f>LEN(SUBSTITUTE(PROTEIN_stoich[[#This Row],[sequence]],"*",""))</f>
        <v>137</v>
      </c>
      <c r="O2785" t="s">
        <v>16</v>
      </c>
      <c r="P2785" t="str">
        <f>_xlfn.LET(_xlpm.id,PROTEIN_stoich[[#This Row],[uniprot]],HYPERLINK("https://www.uniprot.org/uniprotkb/"&amp;_xlpm.id&amp;"/entry",_xlpm.id))</f>
        <v>A0A0K3CFW3</v>
      </c>
      <c r="Q2785" t="e">
        <f>_xlfn.XLOOKUP(PROTEIN_stoich[[#This Row],[uniprot]],[1]!UniprotIFO[Entry],[1]!UniprotIFO[Gene Ontology IDs],"")</f>
        <v>#REF!</v>
      </c>
      <c r="R2785" t="e">
        <f>_xlfn.XLOOKUP(PROTEIN_stoich[[#This Row],[uniprot]],[1]!UniprotIFO[Entry],[1]!UniprotIFO[essential?],"")</f>
        <v>#REF!</v>
      </c>
      <c r="S2785" t="e">
        <f>_xlfn.XLOOKUP(PROTEIN_stoich[[#This Row],[sequence]],[2]!Table1[sequence_without_asterisks],[2]!Table1[protein_stoich seq matches],"")</f>
        <v>#REF!</v>
      </c>
      <c r="T2785" t="e">
        <f>_xlfn.XLOOKUP(PROTEIN_stoich[[#This Row],[uniprot]],[1]!UniprotIFO[Entry],[1]!UniprotIFO[protein_id in GSM model format],"")</f>
        <v>#REF!</v>
      </c>
    </row>
    <row r="2786" spans="1:20" x14ac:dyDescent="0.2">
      <c r="A27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MRP1</v>
      </c>
      <c r="B2786" t="s">
        <v>4583</v>
      </c>
      <c r="C2786" t="s">
        <v>4583</v>
      </c>
      <c r="D2786" t="s">
        <v>4584</v>
      </c>
      <c r="E2786" t="s">
        <v>23</v>
      </c>
      <c r="G27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6" s="25" cm="1">
        <f t="array" ref="I2786">SUMPRODUCT((LEN(PROTEIN_stoich[[#This Row],[sequence]])-LEN(SUBSTITUTE(PROTEIN_stoich[[#This Row],[sequence]],{"A";"C";"D";"E";"F";"G";"H";"I";"K";"L";"M";"N";"P";"Q";"R";"S";"T";"V";"W";"Y"},""))),{72.08;104.14;115.08;129.11;148.17;58.05;138.14;114.16;130.18;114.16;132.2;115.1;98.12;129.13;158.19;88.08;102.1;100.13;187.21;164.17})/1000</f>
        <v>37.038530000000002</v>
      </c>
      <c r="J2786" t="s">
        <v>4723</v>
      </c>
      <c r="K2786" s="4" t="s">
        <v>4741</v>
      </c>
      <c r="M2786">
        <f>LEN(SUBSTITUTE(PROTEIN_stoich[[#This Row],[sequence]],"*",""))</f>
        <v>321</v>
      </c>
      <c r="O2786" t="s">
        <v>16</v>
      </c>
      <c r="P2786" t="str">
        <f>_xlfn.LET(_xlpm.id,PROTEIN_stoich[[#This Row],[uniprot]],HYPERLINK("https://www.uniprot.org/uniprotkb/"&amp;_xlpm.id&amp;"/entry",_xlpm.id))</f>
        <v>P10662</v>
      </c>
      <c r="Q2786" t="e">
        <f>_xlfn.XLOOKUP(PROTEIN_stoich[[#This Row],[uniprot]],[1]!UniprotIFO[Entry],[1]!UniprotIFO[Gene Ontology IDs],"")</f>
        <v>#REF!</v>
      </c>
      <c r="R2786" t="e">
        <f>_xlfn.XLOOKUP(PROTEIN_stoich[[#This Row],[uniprot]],[1]!UniprotIFO[Entry],[1]!UniprotIFO[essential?],"")</f>
        <v>#REF!</v>
      </c>
      <c r="S2786" t="e">
        <f>_xlfn.XLOOKUP(PROTEIN_stoich[[#This Row],[sequence]],[2]!Table1[sequence_without_asterisks],[2]!Table1[protein_stoich seq matches],"")</f>
        <v>#REF!</v>
      </c>
      <c r="T2786" t="e">
        <f>_xlfn.XLOOKUP(PROTEIN_stoich[[#This Row],[uniprot]],[1]!UniprotIFO[Entry],[1]!UniprotIFO[protein_id in GSM model format],"")</f>
        <v>#REF!</v>
      </c>
    </row>
    <row r="2787" spans="1:20" x14ac:dyDescent="0.2">
      <c r="A27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MNP1</v>
      </c>
      <c r="B2787" t="s">
        <v>4581</v>
      </c>
      <c r="C2787" t="s">
        <v>4581</v>
      </c>
      <c r="D2787" t="s">
        <v>4582</v>
      </c>
      <c r="E2787" t="s">
        <v>23</v>
      </c>
      <c r="G27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7" s="25" cm="1">
        <f t="array" ref="I2787">SUMPRODUCT((LEN(PROTEIN_stoich[[#This Row],[sequence]])-LEN(SUBSTITUTE(PROTEIN_stoich[[#This Row],[sequence]],{"A";"C";"D";"E";"F";"G";"H";"I";"K";"L";"M";"N";"P";"Q";"R";"S";"T";"V";"W";"Y"},""))),{72.08;104.14;115.08;129.11;148.17;58.05;138.14;114.16;130.18;114.16;132.2;115.1;98.12;129.13;158.19;88.08;102.1;100.13;187.21;164.17})/1000</f>
        <v>14.49681</v>
      </c>
      <c r="J2787" t="s">
        <v>4367</v>
      </c>
      <c r="K2787" s="4" t="s">
        <v>4741</v>
      </c>
      <c r="M2787">
        <f>LEN(SUBSTITUTE(PROTEIN_stoich[[#This Row],[sequence]],"*",""))</f>
        <v>139</v>
      </c>
      <c r="O2787" t="s">
        <v>16</v>
      </c>
      <c r="P2787" t="str">
        <f>_xlfn.LET(_xlpm.id,PROTEIN_stoich[[#This Row],[uniprot]],HYPERLINK("https://www.uniprot.org/uniprotkb/"&amp;_xlpm.id&amp;"/entry",_xlpm.id))</f>
        <v>A0A2T0A9D4</v>
      </c>
      <c r="Q2787" t="e">
        <f>_xlfn.XLOOKUP(PROTEIN_stoich[[#This Row],[uniprot]],[1]!UniprotIFO[Entry],[1]!UniprotIFO[Gene Ontology IDs],"")</f>
        <v>#REF!</v>
      </c>
      <c r="R2787" t="e">
        <f>_xlfn.XLOOKUP(PROTEIN_stoich[[#This Row],[uniprot]],[1]!UniprotIFO[Entry],[1]!UniprotIFO[essential?],"")</f>
        <v>#REF!</v>
      </c>
      <c r="S2787" t="e">
        <f>_xlfn.XLOOKUP(PROTEIN_stoich[[#This Row],[sequence]],[2]!Table1[sequence_without_asterisks],[2]!Table1[protein_stoich seq matches],"")</f>
        <v>#REF!</v>
      </c>
      <c r="T2787" t="e">
        <f>_xlfn.XLOOKUP(PROTEIN_stoich[[#This Row],[uniprot]],[1]!UniprotIFO[Entry],[1]!UniprotIFO[protein_id in GSM model format],"")</f>
        <v>#REF!</v>
      </c>
    </row>
    <row r="2788" spans="1:20" x14ac:dyDescent="0.2">
      <c r="A27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MMM1</v>
      </c>
      <c r="B2788" t="s">
        <v>8391</v>
      </c>
      <c r="C2788" t="s">
        <v>13642</v>
      </c>
      <c r="D2788" t="s">
        <v>8390</v>
      </c>
      <c r="E2788" t="s">
        <v>4877</v>
      </c>
      <c r="G27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88" t="s">
        <v>4878</v>
      </c>
      <c r="I2788" s="25" cm="1">
        <f t="array" ref="I2788">SUMPRODUCT((LEN(PROTEIN_stoich[[#This Row],[sequence]])-LEN(SUBSTITUTE(PROTEIN_stoich[[#This Row],[sequence]],{"A";"C";"D";"E";"F";"G";"H";"I";"K";"L";"M";"N";"P";"Q";"R";"S";"T";"V";"W";"Y"},""))),{72.08;104.14;115.08;129.11;148.17;58.05;138.14;114.16;130.18;114.16;132.2;115.1;98.12;129.13;158.19;88.08;102.1;100.13;187.21;164.17})/1000</f>
        <v>56.756249999999994</v>
      </c>
      <c r="J2788" t="s">
        <v>8392</v>
      </c>
      <c r="K2788" s="4" t="s">
        <v>4880</v>
      </c>
      <c r="M2788">
        <f>LEN(SUBSTITUTE(PROTEIN_stoich[[#This Row],[sequence]],"*",""))</f>
        <v>543</v>
      </c>
      <c r="O2788" t="s">
        <v>16</v>
      </c>
      <c r="P2788" t="str">
        <f>_xlfn.LET(_xlpm.id,PROTEIN_stoich[[#This Row],[uniprot]],HYPERLINK("https://www.uniprot.org/uniprotkb/"&amp;_xlpm.id&amp;"/entry",_xlpm.id))</f>
        <v>A0A2T0AGR5</v>
      </c>
      <c r="Q2788" t="e">
        <f>_xlfn.XLOOKUP(PROTEIN_stoich[[#This Row],[uniprot]],[1]!UniprotIFO[Entry],[1]!UniprotIFO[Gene Ontology IDs],"")</f>
        <v>#REF!</v>
      </c>
      <c r="R2788" t="e">
        <f>_xlfn.XLOOKUP(PROTEIN_stoich[[#This Row],[uniprot]],[1]!UniprotIFO[Entry],[1]!UniprotIFO[essential?],"")</f>
        <v>#REF!</v>
      </c>
      <c r="S2788" t="e">
        <f>_xlfn.XLOOKUP(PROTEIN_stoich[[#This Row],[sequence]],[2]!Table1[sequence_without_asterisks],[2]!Table1[protein_stoich seq matches],"")</f>
        <v>#REF!</v>
      </c>
      <c r="T2788" t="e">
        <f>_xlfn.XLOOKUP(PROTEIN_stoich[[#This Row],[uniprot]],[1]!UniprotIFO[Entry],[1]!UniprotIFO[protein_id in GSM model format],"")</f>
        <v>#REF!</v>
      </c>
    </row>
    <row r="2789" spans="1:20" x14ac:dyDescent="0.2">
      <c r="A27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MHR1</v>
      </c>
      <c r="B2789" t="s">
        <v>4579</v>
      </c>
      <c r="C2789" t="s">
        <v>4579</v>
      </c>
      <c r="D2789" t="s">
        <v>4580</v>
      </c>
      <c r="E2789" t="s">
        <v>23</v>
      </c>
      <c r="G27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789" s="25" cm="1">
        <f t="array" ref="I2789">SUMPRODUCT((LEN(PROTEIN_stoich[[#This Row],[sequence]])-LEN(SUBSTITUTE(PROTEIN_stoich[[#This Row],[sequence]],{"A";"C";"D";"E";"F";"G";"H";"I";"K";"L";"M";"N";"P";"Q";"R";"S";"T";"V";"W";"Y"},""))),{72.08;104.14;115.08;129.11;148.17;58.05;138.14;114.16;130.18;114.16;132.2;115.1;98.12;129.13;158.19;88.08;102.1;100.13;187.21;164.17})/1000</f>
        <v>27.114519999999999</v>
      </c>
      <c r="J2789" t="s">
        <v>4722</v>
      </c>
      <c r="K2789" s="4" t="s">
        <v>4741</v>
      </c>
      <c r="M2789">
        <f>LEN(SUBSTITUTE(PROTEIN_stoich[[#This Row],[sequence]],"*",""))</f>
        <v>226</v>
      </c>
      <c r="O2789" t="s">
        <v>16</v>
      </c>
      <c r="P2789" t="str">
        <f>_xlfn.LET(_xlpm.id,PROTEIN_stoich[[#This Row],[uniprot]],HYPERLINK("https://www.uniprot.org/uniprotkb/"&amp;_xlpm.id&amp;"/entry",_xlpm.id))</f>
        <v>Q06630</v>
      </c>
      <c r="Q2789" t="e">
        <f>_xlfn.XLOOKUP(PROTEIN_stoich[[#This Row],[uniprot]],[1]!UniprotIFO[Entry],[1]!UniprotIFO[Gene Ontology IDs],"")</f>
        <v>#REF!</v>
      </c>
      <c r="R2789" t="e">
        <f>_xlfn.XLOOKUP(PROTEIN_stoich[[#This Row],[uniprot]],[1]!UniprotIFO[Entry],[1]!UniprotIFO[essential?],"")</f>
        <v>#REF!</v>
      </c>
      <c r="S2789" t="e">
        <f>_xlfn.XLOOKUP(PROTEIN_stoich[[#This Row],[sequence]],[2]!Table1[sequence_without_asterisks],[2]!Table1[protein_stoich seq matches],"")</f>
        <v>#REF!</v>
      </c>
      <c r="T2789" t="e">
        <f>_xlfn.XLOOKUP(PROTEIN_stoich[[#This Row],[uniprot]],[1]!UniprotIFO[Entry],[1]!UniprotIFO[protein_id in GSM model format],"")</f>
        <v>#REF!</v>
      </c>
    </row>
    <row r="2790" spans="1:20" x14ac:dyDescent="0.2">
      <c r="A27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MCM7</v>
      </c>
      <c r="B2790" t="s">
        <v>9322</v>
      </c>
      <c r="C2790" t="s">
        <v>13643</v>
      </c>
      <c r="D2790" t="s">
        <v>9321</v>
      </c>
      <c r="E2790" t="s">
        <v>4877</v>
      </c>
      <c r="G27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0" t="s">
        <v>4878</v>
      </c>
      <c r="I2790" s="25" cm="1">
        <f t="array" ref="I2790">SUMPRODUCT((LEN(PROTEIN_stoich[[#This Row],[sequence]])-LEN(SUBSTITUTE(PROTEIN_stoich[[#This Row],[sequence]],{"A";"C";"D";"E";"F";"G";"H";"I";"K";"L";"M";"N";"P";"Q";"R";"S";"T";"V";"W";"Y"},""))),{72.08;104.14;115.08;129.11;148.17;58.05;138.14;114.16;130.18;114.16;132.2;115.1;98.12;129.13;158.19;88.08;102.1;100.13;187.21;164.17})/1000</f>
        <v>86.670980000000014</v>
      </c>
      <c r="J2790" t="s">
        <v>9323</v>
      </c>
      <c r="K2790" s="4" t="s">
        <v>4880</v>
      </c>
      <c r="M2790">
        <f>LEN(SUBSTITUTE(PROTEIN_stoich[[#This Row],[sequence]],"*",""))</f>
        <v>769</v>
      </c>
      <c r="O2790" t="s">
        <v>16</v>
      </c>
      <c r="P2790" t="str">
        <f>_xlfn.LET(_xlpm.id,PROTEIN_stoich[[#This Row],[uniprot]],HYPERLINK("https://www.uniprot.org/uniprotkb/"&amp;_xlpm.id&amp;"/entry",_xlpm.id))</f>
        <v>A0A2T0A6Z1</v>
      </c>
      <c r="Q2790" t="e">
        <f>_xlfn.XLOOKUP(PROTEIN_stoich[[#This Row],[uniprot]],[1]!UniprotIFO[Entry],[1]!UniprotIFO[Gene Ontology IDs],"")</f>
        <v>#REF!</v>
      </c>
      <c r="R2790" t="e">
        <f>_xlfn.XLOOKUP(PROTEIN_stoich[[#This Row],[uniprot]],[1]!UniprotIFO[Entry],[1]!UniprotIFO[essential?],"")</f>
        <v>#REF!</v>
      </c>
      <c r="S2790" t="e">
        <f>_xlfn.XLOOKUP(PROTEIN_stoich[[#This Row],[sequence]],[2]!Table1[sequence_without_asterisks],[2]!Table1[protein_stoich seq matches],"")</f>
        <v>#REF!</v>
      </c>
      <c r="T2790" t="e">
        <f>_xlfn.XLOOKUP(PROTEIN_stoich[[#This Row],[uniprot]],[1]!UniprotIFO[Entry],[1]!UniprotIFO[protein_id in GSM model format],"")</f>
        <v>#REF!</v>
      </c>
    </row>
    <row r="2791" spans="1:20" x14ac:dyDescent="0.2">
      <c r="A27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M7XWE5</v>
      </c>
      <c r="B2791" t="s">
        <v>4973</v>
      </c>
      <c r="C2791" t="s">
        <v>4973</v>
      </c>
      <c r="D2791" t="s">
        <v>4973</v>
      </c>
      <c r="E2791" t="s">
        <v>4877</v>
      </c>
      <c r="G27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1" t="s">
        <v>4878</v>
      </c>
      <c r="I2791" s="25" cm="1">
        <f t="array" ref="I2791">SUMPRODUCT((LEN(PROTEIN_stoich[[#This Row],[sequence]])-LEN(SUBSTITUTE(PROTEIN_stoich[[#This Row],[sequence]],{"A";"C";"D";"E";"F";"G";"H";"I";"K";"L";"M";"N";"P";"Q";"R";"S";"T";"V";"W";"Y"},""))),{72.08;104.14;115.08;129.11;148.17;58.05;138.14;114.16;130.18;114.16;132.2;115.1;98.12;129.13;158.19;88.08;102.1;100.13;187.21;164.17})/1000</f>
        <v>42.69556</v>
      </c>
      <c r="J2791" t="s">
        <v>4974</v>
      </c>
      <c r="K2791" s="4" t="s">
        <v>4880</v>
      </c>
      <c r="M2791">
        <f>LEN(SUBSTITUTE(PROTEIN_stoich[[#This Row],[sequence]],"*",""))</f>
        <v>409</v>
      </c>
      <c r="O2791" t="s">
        <v>16</v>
      </c>
      <c r="P2791" t="str">
        <f>_xlfn.LET(_xlpm.id,PROTEIN_stoich[[#This Row],[uniprot]],HYPERLINK("https://www.uniprot.org/uniprotkb/"&amp;_xlpm.id&amp;"/entry",_xlpm.id))</f>
        <v>M7XWE5</v>
      </c>
      <c r="Q2791" t="e">
        <f>_xlfn.XLOOKUP(PROTEIN_stoich[[#This Row],[uniprot]],[1]!UniprotIFO[Entry],[1]!UniprotIFO[Gene Ontology IDs],"")</f>
        <v>#REF!</v>
      </c>
      <c r="R2791" t="e">
        <f>_xlfn.XLOOKUP(PROTEIN_stoich[[#This Row],[uniprot]],[1]!UniprotIFO[Entry],[1]!UniprotIFO[essential?],"")</f>
        <v>#REF!</v>
      </c>
      <c r="S2791" t="e">
        <f>_xlfn.XLOOKUP(PROTEIN_stoich[[#This Row],[sequence]],[2]!Table1[sequence_without_asterisks],[2]!Table1[protein_stoich seq matches],"")</f>
        <v>#REF!</v>
      </c>
      <c r="T2791" t="e">
        <f>_xlfn.XLOOKUP(PROTEIN_stoich[[#This Row],[uniprot]],[1]!UniprotIFO[Entry],[1]!UniprotIFO[protein_id in GSM model format],"")</f>
        <v>#REF!</v>
      </c>
    </row>
    <row r="2792" spans="1:20" x14ac:dyDescent="0.2">
      <c r="A27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M7XRH4</v>
      </c>
      <c r="B2792" t="s">
        <v>5593</v>
      </c>
      <c r="C2792" t="s">
        <v>5593</v>
      </c>
      <c r="D2792" t="s">
        <v>5593</v>
      </c>
      <c r="E2792" t="s">
        <v>4877</v>
      </c>
      <c r="G27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2" t="s">
        <v>4878</v>
      </c>
      <c r="I2792" s="25" cm="1">
        <f t="array" ref="I2792">SUMPRODUCT((LEN(PROTEIN_stoich[[#This Row],[sequence]])-LEN(SUBSTITUTE(PROTEIN_stoich[[#This Row],[sequence]],{"A";"C";"D";"E";"F";"G";"H";"I";"K";"L";"M";"N";"P";"Q";"R";"S";"T";"V";"W";"Y"},""))),{72.08;104.14;115.08;129.11;148.17;58.05;138.14;114.16;130.18;114.16;132.2;115.1;98.12;129.13;158.19;88.08;102.1;100.13;187.21;164.17})/1000</f>
        <v>72.682760000000016</v>
      </c>
      <c r="J2792" t="s">
        <v>5594</v>
      </c>
      <c r="K2792" s="4" t="s">
        <v>4880</v>
      </c>
      <c r="M2792">
        <f>LEN(SUBSTITUTE(PROTEIN_stoich[[#This Row],[sequence]],"*",""))</f>
        <v>696</v>
      </c>
      <c r="O2792" t="s">
        <v>16</v>
      </c>
      <c r="P2792" t="str">
        <f>_xlfn.LET(_xlpm.id,PROTEIN_stoich[[#This Row],[uniprot]],HYPERLINK("https://www.uniprot.org/uniprotkb/"&amp;_xlpm.id&amp;"/entry",_xlpm.id))</f>
        <v>M7XRH4</v>
      </c>
      <c r="Q2792" t="e">
        <f>_xlfn.XLOOKUP(PROTEIN_stoich[[#This Row],[uniprot]],[1]!UniprotIFO[Entry],[1]!UniprotIFO[Gene Ontology IDs],"")</f>
        <v>#REF!</v>
      </c>
      <c r="R2792" t="e">
        <f>_xlfn.XLOOKUP(PROTEIN_stoich[[#This Row],[uniprot]],[1]!UniprotIFO[Entry],[1]!UniprotIFO[essential?],"")</f>
        <v>#REF!</v>
      </c>
      <c r="S2792" t="e">
        <f>_xlfn.XLOOKUP(PROTEIN_stoich[[#This Row],[sequence]],[2]!Table1[sequence_without_asterisks],[2]!Table1[protein_stoich seq matches],"")</f>
        <v>#REF!</v>
      </c>
      <c r="T2792" t="e">
        <f>_xlfn.XLOOKUP(PROTEIN_stoich[[#This Row],[uniprot]],[1]!UniprotIFO[Entry],[1]!UniprotIFO[protein_id in GSM model format],"")</f>
        <v>#REF!</v>
      </c>
    </row>
    <row r="2793" spans="1:20" x14ac:dyDescent="0.2">
      <c r="A27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M7XR52</v>
      </c>
      <c r="B2793" t="s">
        <v>9542</v>
      </c>
      <c r="C2793" t="s">
        <v>9542</v>
      </c>
      <c r="D2793" t="s">
        <v>9542</v>
      </c>
      <c r="E2793" t="s">
        <v>4877</v>
      </c>
      <c r="G27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3" t="s">
        <v>4878</v>
      </c>
      <c r="I2793" s="25" cm="1">
        <f t="array" ref="I2793">SUMPRODUCT((LEN(PROTEIN_stoich[[#This Row],[sequence]])-LEN(SUBSTITUTE(PROTEIN_stoich[[#This Row],[sequence]],{"A";"C";"D";"E";"F";"G";"H";"I";"K";"L";"M";"N";"P";"Q";"R";"S";"T";"V";"W";"Y"},""))),{72.08;104.14;115.08;129.11;148.17;58.05;138.14;114.16;130.18;114.16;132.2;115.1;98.12;129.13;158.19;88.08;102.1;100.13;187.21;164.17})/1000</f>
        <v>22.341059999999999</v>
      </c>
      <c r="J2793" t="s">
        <v>9543</v>
      </c>
      <c r="K2793" s="4" t="s">
        <v>4880</v>
      </c>
      <c r="M2793">
        <f>LEN(SUBSTITUTE(PROTEIN_stoich[[#This Row],[sequence]],"*",""))</f>
        <v>197</v>
      </c>
      <c r="O2793" t="s">
        <v>16</v>
      </c>
      <c r="P2793" t="str">
        <f>_xlfn.LET(_xlpm.id,PROTEIN_stoich[[#This Row],[uniprot]],HYPERLINK("https://www.uniprot.org/uniprotkb/"&amp;_xlpm.id&amp;"/entry",_xlpm.id))</f>
        <v>M7XR52</v>
      </c>
      <c r="Q2793" t="e">
        <f>_xlfn.XLOOKUP(PROTEIN_stoich[[#This Row],[uniprot]],[1]!UniprotIFO[Entry],[1]!UniprotIFO[Gene Ontology IDs],"")</f>
        <v>#REF!</v>
      </c>
      <c r="R2793" t="e">
        <f>_xlfn.XLOOKUP(PROTEIN_stoich[[#This Row],[uniprot]],[1]!UniprotIFO[Entry],[1]!UniprotIFO[essential?],"")</f>
        <v>#REF!</v>
      </c>
      <c r="S2793" t="e">
        <f>_xlfn.XLOOKUP(PROTEIN_stoich[[#This Row],[sequence]],[2]!Table1[sequence_without_asterisks],[2]!Table1[protein_stoich seq matches],"")</f>
        <v>#REF!</v>
      </c>
      <c r="T2793" t="e">
        <f>_xlfn.XLOOKUP(PROTEIN_stoich[[#This Row],[uniprot]],[1]!UniprotIFO[Entry],[1]!UniprotIFO[protein_id in GSM model format],"")</f>
        <v>#REF!</v>
      </c>
    </row>
    <row r="2794" spans="1:20" x14ac:dyDescent="0.2">
      <c r="A27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M7XQG8</v>
      </c>
      <c r="B2794" t="s">
        <v>8611</v>
      </c>
      <c r="C2794" t="s">
        <v>8611</v>
      </c>
      <c r="D2794" t="s">
        <v>8611</v>
      </c>
      <c r="E2794" t="s">
        <v>4877</v>
      </c>
      <c r="G27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4" t="s">
        <v>4878</v>
      </c>
      <c r="I2794" s="25" cm="1">
        <f t="array" ref="I2794">SUMPRODUCT((LEN(PROTEIN_stoich[[#This Row],[sequence]])-LEN(SUBSTITUTE(PROTEIN_stoich[[#This Row],[sequence]],{"A";"C";"D";"E";"F";"G";"H";"I";"K";"L";"M";"N";"P";"Q";"R";"S";"T";"V";"W";"Y"},""))),{72.08;104.14;115.08;129.11;148.17;58.05;138.14;114.16;130.18;114.16;132.2;115.1;98.12;129.13;158.19;88.08;102.1;100.13;187.21;164.17})/1000</f>
        <v>16.34845</v>
      </c>
      <c r="J2794" t="s">
        <v>8612</v>
      </c>
      <c r="K2794" s="4" t="s">
        <v>4880</v>
      </c>
      <c r="M2794">
        <f>LEN(SUBSTITUTE(PROTEIN_stoich[[#This Row],[sequence]],"*",""))</f>
        <v>150</v>
      </c>
      <c r="O2794" t="s">
        <v>16</v>
      </c>
      <c r="P2794" t="str">
        <f>_xlfn.LET(_xlpm.id,PROTEIN_stoich[[#This Row],[uniprot]],HYPERLINK("https://www.uniprot.org/uniprotkb/"&amp;_xlpm.id&amp;"/entry",_xlpm.id))</f>
        <v>M7XQG8</v>
      </c>
      <c r="Q2794" t="e">
        <f>_xlfn.XLOOKUP(PROTEIN_stoich[[#This Row],[uniprot]],[1]!UniprotIFO[Entry],[1]!UniprotIFO[Gene Ontology IDs],"")</f>
        <v>#REF!</v>
      </c>
      <c r="R2794" t="e">
        <f>_xlfn.XLOOKUP(PROTEIN_stoich[[#This Row],[uniprot]],[1]!UniprotIFO[Entry],[1]!UniprotIFO[essential?],"")</f>
        <v>#REF!</v>
      </c>
      <c r="S2794" t="e">
        <f>_xlfn.XLOOKUP(PROTEIN_stoich[[#This Row],[sequence]],[2]!Table1[sequence_without_asterisks],[2]!Table1[protein_stoich seq matches],"")</f>
        <v>#REF!</v>
      </c>
      <c r="T2794" t="e">
        <f>_xlfn.XLOOKUP(PROTEIN_stoich[[#This Row],[uniprot]],[1]!UniprotIFO[Entry],[1]!UniprotIFO[protein_id in GSM model format],"")</f>
        <v>#REF!</v>
      </c>
    </row>
    <row r="2795" spans="1:20" x14ac:dyDescent="0.2">
      <c r="A27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M7XNF1</v>
      </c>
      <c r="B2795" t="s">
        <v>5843</v>
      </c>
      <c r="C2795" t="s">
        <v>5843</v>
      </c>
      <c r="D2795" t="s">
        <v>5843</v>
      </c>
      <c r="E2795" t="s">
        <v>4877</v>
      </c>
      <c r="G27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5" t="s">
        <v>4878</v>
      </c>
      <c r="I2795" s="25" cm="1">
        <f t="array" ref="I2795">SUMPRODUCT((LEN(PROTEIN_stoich[[#This Row],[sequence]])-LEN(SUBSTITUTE(PROTEIN_stoich[[#This Row],[sequence]],{"A";"C";"D";"E";"F";"G";"H";"I";"K";"L";"M";"N";"P";"Q";"R";"S";"T";"V";"W";"Y"},""))),{72.08;104.14;115.08;129.11;148.17;58.05;138.14;114.16;130.18;114.16;132.2;115.1;98.12;129.13;158.19;88.08;102.1;100.13;187.21;164.17})/1000</f>
        <v>13.979949999999999</v>
      </c>
      <c r="J2795" t="s">
        <v>5844</v>
      </c>
      <c r="K2795" s="4" t="s">
        <v>4880</v>
      </c>
      <c r="M2795">
        <f>LEN(SUBSTITUTE(PROTEIN_stoich[[#This Row],[sequence]],"*",""))</f>
        <v>133</v>
      </c>
      <c r="O2795" t="s">
        <v>16</v>
      </c>
      <c r="P2795" t="str">
        <f>_xlfn.LET(_xlpm.id,PROTEIN_stoich[[#This Row],[uniprot]],HYPERLINK("https://www.uniprot.org/uniprotkb/"&amp;_xlpm.id&amp;"/entry",_xlpm.id))</f>
        <v>M7XNF1</v>
      </c>
      <c r="Q2795" t="e">
        <f>_xlfn.XLOOKUP(PROTEIN_stoich[[#This Row],[uniprot]],[1]!UniprotIFO[Entry],[1]!UniprotIFO[Gene Ontology IDs],"")</f>
        <v>#REF!</v>
      </c>
      <c r="R2795" t="e">
        <f>_xlfn.XLOOKUP(PROTEIN_stoich[[#This Row],[uniprot]],[1]!UniprotIFO[Entry],[1]!UniprotIFO[essential?],"")</f>
        <v>#REF!</v>
      </c>
      <c r="S2795" t="e">
        <f>_xlfn.XLOOKUP(PROTEIN_stoich[[#This Row],[sequence]],[2]!Table1[sequence_without_asterisks],[2]!Table1[protein_stoich seq matches],"")</f>
        <v>#REF!</v>
      </c>
      <c r="T2795" t="e">
        <f>_xlfn.XLOOKUP(PROTEIN_stoich[[#This Row],[uniprot]],[1]!UniprotIFO[Entry],[1]!UniprotIFO[protein_id in GSM model format],"")</f>
        <v>#REF!</v>
      </c>
    </row>
    <row r="2796" spans="1:20" x14ac:dyDescent="0.2">
      <c r="A27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M7XL68</v>
      </c>
      <c r="B2796" t="s">
        <v>5215</v>
      </c>
      <c r="C2796" t="s">
        <v>5215</v>
      </c>
      <c r="D2796" t="s">
        <v>5215</v>
      </c>
      <c r="E2796" t="s">
        <v>4877</v>
      </c>
      <c r="G27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6" t="s">
        <v>4878</v>
      </c>
      <c r="I2796" s="25" cm="1">
        <f t="array" ref="I2796">SUMPRODUCT((LEN(PROTEIN_stoich[[#This Row],[sequence]])-LEN(SUBSTITUTE(PROTEIN_stoich[[#This Row],[sequence]],{"A";"C";"D";"E";"F";"G";"H";"I";"K";"L";"M";"N";"P";"Q";"R";"S";"T";"V";"W";"Y"},""))),{72.08;104.14;115.08;129.11;148.17;58.05;138.14;114.16;130.18;114.16;132.2;115.1;98.12;129.13;158.19;88.08;102.1;100.13;187.21;164.17})/1000</f>
        <v>13.074119999999997</v>
      </c>
      <c r="J2796" t="s">
        <v>5216</v>
      </c>
      <c r="K2796" s="4" t="s">
        <v>4880</v>
      </c>
      <c r="M2796">
        <f>LEN(SUBSTITUTE(PROTEIN_stoich[[#This Row],[sequence]],"*",""))</f>
        <v>127</v>
      </c>
      <c r="O2796" t="s">
        <v>16</v>
      </c>
      <c r="P2796" t="str">
        <f>_xlfn.LET(_xlpm.id,PROTEIN_stoich[[#This Row],[uniprot]],HYPERLINK("https://www.uniprot.org/uniprotkb/"&amp;_xlpm.id&amp;"/entry",_xlpm.id))</f>
        <v>M7XL68</v>
      </c>
      <c r="Q2796" t="e">
        <f>_xlfn.XLOOKUP(PROTEIN_stoich[[#This Row],[uniprot]],[1]!UniprotIFO[Entry],[1]!UniprotIFO[Gene Ontology IDs],"")</f>
        <v>#REF!</v>
      </c>
      <c r="R2796" t="e">
        <f>_xlfn.XLOOKUP(PROTEIN_stoich[[#This Row],[uniprot]],[1]!UniprotIFO[Entry],[1]!UniprotIFO[essential?],"")</f>
        <v>#REF!</v>
      </c>
      <c r="S2796" t="e">
        <f>_xlfn.XLOOKUP(PROTEIN_stoich[[#This Row],[sequence]],[2]!Table1[sequence_without_asterisks],[2]!Table1[protein_stoich seq matches],"")</f>
        <v>#REF!</v>
      </c>
      <c r="T2796" t="e">
        <f>_xlfn.XLOOKUP(PROTEIN_stoich[[#This Row],[uniprot]],[1]!UniprotIFO[Entry],[1]!UniprotIFO[protein_id in GSM model format],"")</f>
        <v>#REF!</v>
      </c>
    </row>
    <row r="2797" spans="1:20" x14ac:dyDescent="0.2">
      <c r="A27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M7XJ21</v>
      </c>
      <c r="B2797" t="s">
        <v>5829</v>
      </c>
      <c r="C2797" t="s">
        <v>5829</v>
      </c>
      <c r="D2797" t="s">
        <v>5829</v>
      </c>
      <c r="E2797" t="s">
        <v>4877</v>
      </c>
      <c r="G27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7" t="s">
        <v>4878</v>
      </c>
      <c r="I2797" s="25" cm="1">
        <f t="array" ref="I2797">SUMPRODUCT((LEN(PROTEIN_stoich[[#This Row],[sequence]])-LEN(SUBSTITUTE(PROTEIN_stoich[[#This Row],[sequence]],{"A";"C";"D";"E";"F";"G";"H";"I";"K";"L";"M";"N";"P";"Q";"R";"S";"T";"V";"W";"Y"},""))),{72.08;104.14;115.08;129.11;148.17;58.05;138.14;114.16;130.18;114.16;132.2;115.1;98.12;129.13;158.19;88.08;102.1;100.13;187.21;164.17})/1000</f>
        <v>10.311159999999997</v>
      </c>
      <c r="J2797" t="s">
        <v>5830</v>
      </c>
      <c r="K2797" s="4" t="s">
        <v>4880</v>
      </c>
      <c r="M2797">
        <f>LEN(SUBSTITUTE(PROTEIN_stoich[[#This Row],[sequence]],"*",""))</f>
        <v>92</v>
      </c>
      <c r="O2797" t="s">
        <v>16</v>
      </c>
      <c r="P2797" t="str">
        <f>_xlfn.LET(_xlpm.id,PROTEIN_stoich[[#This Row],[uniprot]],HYPERLINK("https://www.uniprot.org/uniprotkb/"&amp;_xlpm.id&amp;"/entry",_xlpm.id))</f>
        <v>M7XJ21</v>
      </c>
      <c r="Q2797" t="e">
        <f>_xlfn.XLOOKUP(PROTEIN_stoich[[#This Row],[uniprot]],[1]!UniprotIFO[Entry],[1]!UniprotIFO[Gene Ontology IDs],"")</f>
        <v>#REF!</v>
      </c>
      <c r="R2797" t="e">
        <f>_xlfn.XLOOKUP(PROTEIN_stoich[[#This Row],[uniprot]],[1]!UniprotIFO[Entry],[1]!UniprotIFO[essential?],"")</f>
        <v>#REF!</v>
      </c>
      <c r="S2797" t="e">
        <f>_xlfn.XLOOKUP(PROTEIN_stoich[[#This Row],[sequence]],[2]!Table1[sequence_without_asterisks],[2]!Table1[protein_stoich seq matches],"")</f>
        <v>#REF!</v>
      </c>
      <c r="T2797" t="e">
        <f>_xlfn.XLOOKUP(PROTEIN_stoich[[#This Row],[uniprot]],[1]!UniprotIFO[Entry],[1]!UniprotIFO[protein_id in GSM model format],"")</f>
        <v>#REF!</v>
      </c>
    </row>
    <row r="2798" spans="1:20" x14ac:dyDescent="0.2">
      <c r="A27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M7XIE6</v>
      </c>
      <c r="B2798" t="s">
        <v>5567</v>
      </c>
      <c r="C2798" t="s">
        <v>5567</v>
      </c>
      <c r="D2798" t="s">
        <v>5567</v>
      </c>
      <c r="E2798" t="s">
        <v>4877</v>
      </c>
      <c r="G27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8" t="s">
        <v>4878</v>
      </c>
      <c r="I2798" s="25" cm="1">
        <f t="array" ref="I2798">SUMPRODUCT((LEN(PROTEIN_stoich[[#This Row],[sequence]])-LEN(SUBSTITUTE(PROTEIN_stoich[[#This Row],[sequence]],{"A";"C";"D";"E";"F";"G";"H";"I";"K";"L";"M";"N";"P";"Q";"R";"S";"T";"V";"W";"Y"},""))),{72.08;104.14;115.08;129.11;148.17;58.05;138.14;114.16;130.18;114.16;132.2;115.1;98.12;129.13;158.19;88.08;102.1;100.13;187.21;164.17})/1000</f>
        <v>105.85265</v>
      </c>
      <c r="J2798" t="s">
        <v>5568</v>
      </c>
      <c r="K2798" s="4" t="s">
        <v>4880</v>
      </c>
      <c r="M2798">
        <f>LEN(SUBSTITUTE(PROTEIN_stoich[[#This Row],[sequence]],"*",""))</f>
        <v>1010</v>
      </c>
      <c r="O2798" t="s">
        <v>16</v>
      </c>
      <c r="P2798" t="str">
        <f>_xlfn.LET(_xlpm.id,PROTEIN_stoich[[#This Row],[uniprot]],HYPERLINK("https://www.uniprot.org/uniprotkb/"&amp;_xlpm.id&amp;"/entry",_xlpm.id))</f>
        <v>M7XIE6</v>
      </c>
      <c r="Q2798" t="e">
        <f>_xlfn.XLOOKUP(PROTEIN_stoich[[#This Row],[uniprot]],[1]!UniprotIFO[Entry],[1]!UniprotIFO[Gene Ontology IDs],"")</f>
        <v>#REF!</v>
      </c>
      <c r="R2798" t="e">
        <f>_xlfn.XLOOKUP(PROTEIN_stoich[[#This Row],[uniprot]],[1]!UniprotIFO[Entry],[1]!UniprotIFO[essential?],"")</f>
        <v>#REF!</v>
      </c>
      <c r="S2798" t="e">
        <f>_xlfn.XLOOKUP(PROTEIN_stoich[[#This Row],[sequence]],[2]!Table1[sequence_without_asterisks],[2]!Table1[protein_stoich seq matches],"")</f>
        <v>#REF!</v>
      </c>
      <c r="T2798" t="e">
        <f>_xlfn.XLOOKUP(PROTEIN_stoich[[#This Row],[uniprot]],[1]!UniprotIFO[Entry],[1]!UniprotIFO[protein_id in GSM model format],"")</f>
        <v>#REF!</v>
      </c>
    </row>
    <row r="2799" spans="1:20" x14ac:dyDescent="0.2">
      <c r="A27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M7XE14</v>
      </c>
      <c r="B2799" t="s">
        <v>6404</v>
      </c>
      <c r="C2799" t="s">
        <v>6404</v>
      </c>
      <c r="D2799" t="s">
        <v>6404</v>
      </c>
      <c r="E2799" t="s">
        <v>4877</v>
      </c>
      <c r="G27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799" t="s">
        <v>4878</v>
      </c>
      <c r="I2799" s="25" cm="1">
        <f t="array" ref="I2799">SUMPRODUCT((LEN(PROTEIN_stoich[[#This Row],[sequence]])-LEN(SUBSTITUTE(PROTEIN_stoich[[#This Row],[sequence]],{"A";"C";"D";"E";"F";"G";"H";"I";"K";"L";"M";"N";"P";"Q";"R";"S";"T";"V";"W";"Y"},""))),{72.08;104.14;115.08;129.11;148.17;58.05;138.14;114.16;130.18;114.16;132.2;115.1;98.12;129.13;158.19;88.08;102.1;100.13;187.21;164.17})/1000</f>
        <v>37.099770000000007</v>
      </c>
      <c r="J2799" t="s">
        <v>6405</v>
      </c>
      <c r="K2799" s="4" t="s">
        <v>4880</v>
      </c>
      <c r="M2799">
        <f>LEN(SUBSTITUTE(PROTEIN_stoich[[#This Row],[sequence]],"*",""))</f>
        <v>335</v>
      </c>
      <c r="O2799" t="s">
        <v>16</v>
      </c>
      <c r="P2799" t="str">
        <f>_xlfn.LET(_xlpm.id,PROTEIN_stoich[[#This Row],[uniprot]],HYPERLINK("https://www.uniprot.org/uniprotkb/"&amp;_xlpm.id&amp;"/entry",_xlpm.id))</f>
        <v>M7XE14</v>
      </c>
      <c r="Q2799" t="e">
        <f>_xlfn.XLOOKUP(PROTEIN_stoich[[#This Row],[uniprot]],[1]!UniprotIFO[Entry],[1]!UniprotIFO[Gene Ontology IDs],"")</f>
        <v>#REF!</v>
      </c>
      <c r="R2799" t="e">
        <f>_xlfn.XLOOKUP(PROTEIN_stoich[[#This Row],[uniprot]],[1]!UniprotIFO[Entry],[1]!UniprotIFO[essential?],"")</f>
        <v>#REF!</v>
      </c>
      <c r="S2799" t="e">
        <f>_xlfn.XLOOKUP(PROTEIN_stoich[[#This Row],[sequence]],[2]!Table1[sequence_without_asterisks],[2]!Table1[protein_stoich seq matches],"")</f>
        <v>#REF!</v>
      </c>
      <c r="T2799" t="e">
        <f>_xlfn.XLOOKUP(PROTEIN_stoich[[#This Row],[uniprot]],[1]!UniprotIFO[Entry],[1]!UniprotIFO[protein_id in GSM model format],"")</f>
        <v>#REF!</v>
      </c>
    </row>
    <row r="2800" spans="1:20" x14ac:dyDescent="0.2">
      <c r="A28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M7X993</v>
      </c>
      <c r="B2800" t="s">
        <v>5811</v>
      </c>
      <c r="C2800" t="s">
        <v>5811</v>
      </c>
      <c r="D2800" t="s">
        <v>5811</v>
      </c>
      <c r="E2800" t="s">
        <v>4877</v>
      </c>
      <c r="G28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0" t="s">
        <v>4878</v>
      </c>
      <c r="I2800" s="25" cm="1">
        <f t="array" ref="I2800">SUMPRODUCT((LEN(PROTEIN_stoich[[#This Row],[sequence]])-LEN(SUBSTITUTE(PROTEIN_stoich[[#This Row],[sequence]],{"A";"C";"D";"E";"F";"G";"H";"I";"K";"L";"M";"N";"P";"Q";"R";"S";"T";"V";"W";"Y"},""))),{72.08;104.14;115.08;129.11;148.17;58.05;138.14;114.16;130.18;114.16;132.2;115.1;98.12;129.13;158.19;88.08;102.1;100.13;187.21;164.17})/1000</f>
        <v>15.16996</v>
      </c>
      <c r="J2800" t="s">
        <v>5812</v>
      </c>
      <c r="K2800" s="4" t="s">
        <v>4880</v>
      </c>
      <c r="M2800">
        <f>LEN(SUBSTITUTE(PROTEIN_stoich[[#This Row],[sequence]],"*",""))</f>
        <v>141</v>
      </c>
      <c r="O2800" t="s">
        <v>16</v>
      </c>
      <c r="P2800" t="str">
        <f>_xlfn.LET(_xlpm.id,PROTEIN_stoich[[#This Row],[uniprot]],HYPERLINK("https://www.uniprot.org/uniprotkb/"&amp;_xlpm.id&amp;"/entry",_xlpm.id))</f>
        <v>M7X993</v>
      </c>
      <c r="Q2800" t="e">
        <f>_xlfn.XLOOKUP(PROTEIN_stoich[[#This Row],[uniprot]],[1]!UniprotIFO[Entry],[1]!UniprotIFO[Gene Ontology IDs],"")</f>
        <v>#REF!</v>
      </c>
      <c r="R2800" t="e">
        <f>_xlfn.XLOOKUP(PROTEIN_stoich[[#This Row],[uniprot]],[1]!UniprotIFO[Entry],[1]!UniprotIFO[essential?],"")</f>
        <v>#REF!</v>
      </c>
      <c r="S2800" t="e">
        <f>_xlfn.XLOOKUP(PROTEIN_stoich[[#This Row],[sequence]],[2]!Table1[sequence_without_asterisks],[2]!Table1[protein_stoich seq matches],"")</f>
        <v>#REF!</v>
      </c>
      <c r="T2800" t="e">
        <f>_xlfn.XLOOKUP(PROTEIN_stoich[[#This Row],[uniprot]],[1]!UniprotIFO[Entry],[1]!UniprotIFO[protein_id in GSM model format],"")</f>
        <v>#REF!</v>
      </c>
    </row>
    <row r="2801" spans="1:20" x14ac:dyDescent="0.2">
      <c r="A28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M7X7H5</v>
      </c>
      <c r="B2801" t="s">
        <v>5207</v>
      </c>
      <c r="C2801" t="s">
        <v>5207</v>
      </c>
      <c r="D2801" t="s">
        <v>5207</v>
      </c>
      <c r="E2801" t="s">
        <v>4877</v>
      </c>
      <c r="G28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1" t="s">
        <v>4878</v>
      </c>
      <c r="I2801" s="25" cm="1">
        <f t="array" ref="I2801">SUMPRODUCT((LEN(PROTEIN_stoich[[#This Row],[sequence]])-LEN(SUBSTITUTE(PROTEIN_stoich[[#This Row],[sequence]],{"A";"C";"D";"E";"F";"G";"H";"I";"K";"L";"M";"N";"P";"Q";"R";"S";"T";"V";"W";"Y"},""))),{72.08;104.14;115.08;129.11;148.17;58.05;138.14;114.16;130.18;114.16;132.2;115.1;98.12;129.13;158.19;88.08;102.1;100.13;187.21;164.17})/1000</f>
        <v>30.123329999999996</v>
      </c>
      <c r="J2801" t="s">
        <v>5208</v>
      </c>
      <c r="K2801" s="4" t="s">
        <v>4880</v>
      </c>
      <c r="M2801">
        <f>LEN(SUBSTITUTE(PROTEIN_stoich[[#This Row],[sequence]],"*",""))</f>
        <v>263</v>
      </c>
      <c r="O2801" t="s">
        <v>16</v>
      </c>
      <c r="P2801" t="str">
        <f>_xlfn.LET(_xlpm.id,PROTEIN_stoich[[#This Row],[uniprot]],HYPERLINK("https://www.uniprot.org/uniprotkb/"&amp;_xlpm.id&amp;"/entry",_xlpm.id))</f>
        <v>M7X7H5</v>
      </c>
      <c r="Q2801" t="e">
        <f>_xlfn.XLOOKUP(PROTEIN_stoich[[#This Row],[uniprot]],[1]!UniprotIFO[Entry],[1]!UniprotIFO[Gene Ontology IDs],"")</f>
        <v>#REF!</v>
      </c>
      <c r="R2801" t="e">
        <f>_xlfn.XLOOKUP(PROTEIN_stoich[[#This Row],[uniprot]],[1]!UniprotIFO[Entry],[1]!UniprotIFO[essential?],"")</f>
        <v>#REF!</v>
      </c>
      <c r="S2801" t="e">
        <f>_xlfn.XLOOKUP(PROTEIN_stoich[[#This Row],[sequence]],[2]!Table1[sequence_without_asterisks],[2]!Table1[protein_stoich seq matches],"")</f>
        <v>#REF!</v>
      </c>
      <c r="T2801" t="e">
        <f>_xlfn.XLOOKUP(PROTEIN_stoich[[#This Row],[uniprot]],[1]!UniprotIFO[Entry],[1]!UniprotIFO[protein_id in GSM model format],"")</f>
        <v>#REF!</v>
      </c>
    </row>
    <row r="2802" spans="1:20" x14ac:dyDescent="0.2">
      <c r="A28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M7X7D0</v>
      </c>
      <c r="B2802" t="s">
        <v>5357</v>
      </c>
      <c r="C2802" t="s">
        <v>5357</v>
      </c>
      <c r="D2802" t="s">
        <v>5357</v>
      </c>
      <c r="E2802" t="s">
        <v>4877</v>
      </c>
      <c r="G28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2" t="s">
        <v>4878</v>
      </c>
      <c r="I2802" s="25" cm="1">
        <f t="array" ref="I2802">SUMPRODUCT((LEN(PROTEIN_stoich[[#This Row],[sequence]])-LEN(SUBSTITUTE(PROTEIN_stoich[[#This Row],[sequence]],{"A";"C";"D";"E";"F";"G";"H";"I";"K";"L";"M";"N";"P";"Q";"R";"S";"T";"V";"W";"Y"},""))),{72.08;104.14;115.08;129.11;148.17;58.05;138.14;114.16;130.18;114.16;132.2;115.1;98.12;129.13;158.19;88.08;102.1;100.13;187.21;164.17})/1000</f>
        <v>41.031140000000001</v>
      </c>
      <c r="J2802" t="s">
        <v>5358</v>
      </c>
      <c r="K2802" s="4" t="s">
        <v>4880</v>
      </c>
      <c r="M2802">
        <f>LEN(SUBSTITUTE(PROTEIN_stoich[[#This Row],[sequence]],"*",""))</f>
        <v>395</v>
      </c>
      <c r="O2802" t="s">
        <v>16</v>
      </c>
      <c r="P2802" t="str">
        <f>_xlfn.LET(_xlpm.id,PROTEIN_stoich[[#This Row],[uniprot]],HYPERLINK("https://www.uniprot.org/uniprotkb/"&amp;_xlpm.id&amp;"/entry",_xlpm.id))</f>
        <v>M7X7D0</v>
      </c>
      <c r="Q2802" t="e">
        <f>_xlfn.XLOOKUP(PROTEIN_stoich[[#This Row],[uniprot]],[1]!UniprotIFO[Entry],[1]!UniprotIFO[Gene Ontology IDs],"")</f>
        <v>#REF!</v>
      </c>
      <c r="R2802" t="e">
        <f>_xlfn.XLOOKUP(PROTEIN_stoich[[#This Row],[uniprot]],[1]!UniprotIFO[Entry],[1]!UniprotIFO[essential?],"")</f>
        <v>#REF!</v>
      </c>
      <c r="S2802" t="e">
        <f>_xlfn.XLOOKUP(PROTEIN_stoich[[#This Row],[sequence]],[2]!Table1[sequence_without_asterisks],[2]!Table1[protein_stoich seq matches],"")</f>
        <v>#REF!</v>
      </c>
      <c r="T2802" t="e">
        <f>_xlfn.XLOOKUP(PROTEIN_stoich[[#This Row],[uniprot]],[1]!UniprotIFO[Entry],[1]!UniprotIFO[protein_id in GSM model format],"")</f>
        <v>#REF!</v>
      </c>
    </row>
    <row r="2803" spans="1:20" x14ac:dyDescent="0.2">
      <c r="A28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M7X4H2</v>
      </c>
      <c r="B2803" t="s">
        <v>5473</v>
      </c>
      <c r="C2803" t="s">
        <v>5473</v>
      </c>
      <c r="D2803" t="s">
        <v>5473</v>
      </c>
      <c r="E2803" t="s">
        <v>4877</v>
      </c>
      <c r="G28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3" t="s">
        <v>4878</v>
      </c>
      <c r="I2803" s="25" cm="1">
        <f t="array" ref="I2803">SUMPRODUCT((LEN(PROTEIN_stoich[[#This Row],[sequence]])-LEN(SUBSTITUTE(PROTEIN_stoich[[#This Row],[sequence]],{"A";"C";"D";"E";"F";"G";"H";"I";"K";"L";"M";"N";"P";"Q";"R";"S";"T";"V";"W";"Y"},""))),{72.08;104.14;115.08;129.11;148.17;58.05;138.14;114.16;130.18;114.16;132.2;115.1;98.12;129.13;158.19;88.08;102.1;100.13;187.21;164.17})/1000</f>
        <v>35.36083</v>
      </c>
      <c r="J2803" t="s">
        <v>5474</v>
      </c>
      <c r="K2803" s="4" t="s">
        <v>4880</v>
      </c>
      <c r="M2803">
        <f>LEN(SUBSTITUTE(PROTEIN_stoich[[#This Row],[sequence]],"*",""))</f>
        <v>320</v>
      </c>
      <c r="O2803" t="s">
        <v>16</v>
      </c>
      <c r="P2803" t="str">
        <f>_xlfn.LET(_xlpm.id,PROTEIN_stoich[[#This Row],[uniprot]],HYPERLINK("https://www.uniprot.org/uniprotkb/"&amp;_xlpm.id&amp;"/entry",_xlpm.id))</f>
        <v>M7X4H2</v>
      </c>
      <c r="Q2803" t="e">
        <f>_xlfn.XLOOKUP(PROTEIN_stoich[[#This Row],[uniprot]],[1]!UniprotIFO[Entry],[1]!UniprotIFO[Gene Ontology IDs],"")</f>
        <v>#REF!</v>
      </c>
      <c r="R2803" t="e">
        <f>_xlfn.XLOOKUP(PROTEIN_stoich[[#This Row],[uniprot]],[1]!UniprotIFO[Entry],[1]!UniprotIFO[essential?],"")</f>
        <v>#REF!</v>
      </c>
      <c r="S2803" t="e">
        <f>_xlfn.XLOOKUP(PROTEIN_stoich[[#This Row],[sequence]],[2]!Table1[sequence_without_asterisks],[2]!Table1[protein_stoich seq matches],"")</f>
        <v>#REF!</v>
      </c>
      <c r="T2803" t="e">
        <f>_xlfn.XLOOKUP(PROTEIN_stoich[[#This Row],[uniprot]],[1]!UniprotIFO[Entry],[1]!UniprotIFO[protein_id in GSM model format],"")</f>
        <v>#REF!</v>
      </c>
    </row>
    <row r="2804" spans="1:20" x14ac:dyDescent="0.2">
      <c r="A28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M7X1W9</v>
      </c>
      <c r="B2804" t="s">
        <v>5655</v>
      </c>
      <c r="C2804" t="s">
        <v>5655</v>
      </c>
      <c r="D2804" t="s">
        <v>5655</v>
      </c>
      <c r="E2804" t="s">
        <v>4877</v>
      </c>
      <c r="G28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4" t="s">
        <v>4878</v>
      </c>
      <c r="I2804" s="25" cm="1">
        <f t="array" ref="I2804">SUMPRODUCT((LEN(PROTEIN_stoich[[#This Row],[sequence]])-LEN(SUBSTITUTE(PROTEIN_stoich[[#This Row],[sequence]],{"A";"C";"D";"E";"F";"G";"H";"I";"K";"L";"M";"N";"P";"Q";"R";"S";"T";"V";"W";"Y"},""))),{72.08;104.14;115.08;129.11;148.17;58.05;138.14;114.16;130.18;114.16;132.2;115.1;98.12;129.13;158.19;88.08;102.1;100.13;187.21;164.17})/1000</f>
        <v>6.0739099999999988</v>
      </c>
      <c r="J2804" t="s">
        <v>5656</v>
      </c>
      <c r="K2804" s="4" t="s">
        <v>4880</v>
      </c>
      <c r="M2804">
        <f>LEN(SUBSTITUTE(PROTEIN_stoich[[#This Row],[sequence]],"*",""))</f>
        <v>57</v>
      </c>
      <c r="O2804" t="s">
        <v>16</v>
      </c>
      <c r="P2804" t="str">
        <f>_xlfn.LET(_xlpm.id,PROTEIN_stoich[[#This Row],[uniprot]],HYPERLINK("https://www.uniprot.org/uniprotkb/"&amp;_xlpm.id&amp;"/entry",_xlpm.id))</f>
        <v>M7X1W9</v>
      </c>
      <c r="Q2804" t="e">
        <f>_xlfn.XLOOKUP(PROTEIN_stoich[[#This Row],[uniprot]],[1]!UniprotIFO[Entry],[1]!UniprotIFO[Gene Ontology IDs],"")</f>
        <v>#REF!</v>
      </c>
      <c r="R2804" t="e">
        <f>_xlfn.XLOOKUP(PROTEIN_stoich[[#This Row],[uniprot]],[1]!UniprotIFO[Entry],[1]!UniprotIFO[essential?],"")</f>
        <v>#REF!</v>
      </c>
      <c r="S2804" t="e">
        <f>_xlfn.XLOOKUP(PROTEIN_stoich[[#This Row],[sequence]],[2]!Table1[sequence_without_asterisks],[2]!Table1[protein_stoich seq matches],"")</f>
        <v>#REF!</v>
      </c>
      <c r="T2804" t="e">
        <f>_xlfn.XLOOKUP(PROTEIN_stoich[[#This Row],[uniprot]],[1]!UniprotIFO[Entry],[1]!UniprotIFO[protein_id in GSM model format],"")</f>
        <v>#REF!</v>
      </c>
    </row>
    <row r="2805" spans="1:20" x14ac:dyDescent="0.2">
      <c r="A28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M7WZT2</v>
      </c>
      <c r="B2805" t="s">
        <v>9404</v>
      </c>
      <c r="C2805" t="s">
        <v>9404</v>
      </c>
      <c r="D2805" t="s">
        <v>9404</v>
      </c>
      <c r="E2805" t="s">
        <v>4877</v>
      </c>
      <c r="G28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5" t="s">
        <v>4878</v>
      </c>
      <c r="I2805" s="25" cm="1">
        <f t="array" ref="I2805">SUMPRODUCT((LEN(PROTEIN_stoich[[#This Row],[sequence]])-LEN(SUBSTITUTE(PROTEIN_stoich[[#This Row],[sequence]],{"A";"C";"D";"E";"F";"G";"H";"I";"K";"L";"M";"N";"P";"Q";"R";"S";"T";"V";"W";"Y"},""))),{72.08;104.14;115.08;129.11;148.17;58.05;138.14;114.16;130.18;114.16;132.2;115.1;98.12;129.13;158.19;88.08;102.1;100.13;187.21;164.17})/1000</f>
        <v>48.826250000000009</v>
      </c>
      <c r="J2805" t="s">
        <v>9405</v>
      </c>
      <c r="K2805" s="4" t="s">
        <v>4880</v>
      </c>
      <c r="M2805">
        <f>LEN(SUBSTITUTE(PROTEIN_stoich[[#This Row],[sequence]],"*",""))</f>
        <v>453</v>
      </c>
      <c r="O2805" t="s">
        <v>16</v>
      </c>
      <c r="P2805" t="str">
        <f>_xlfn.LET(_xlpm.id,PROTEIN_stoich[[#This Row],[uniprot]],HYPERLINK("https://www.uniprot.org/uniprotkb/"&amp;_xlpm.id&amp;"/entry",_xlpm.id))</f>
        <v>M7WZT2</v>
      </c>
      <c r="Q2805" t="e">
        <f>_xlfn.XLOOKUP(PROTEIN_stoich[[#This Row],[uniprot]],[1]!UniprotIFO[Entry],[1]!UniprotIFO[Gene Ontology IDs],"")</f>
        <v>#REF!</v>
      </c>
      <c r="R2805" t="e">
        <f>_xlfn.XLOOKUP(PROTEIN_stoich[[#This Row],[uniprot]],[1]!UniprotIFO[Entry],[1]!UniprotIFO[essential?],"")</f>
        <v>#REF!</v>
      </c>
      <c r="S2805" t="e">
        <f>_xlfn.XLOOKUP(PROTEIN_stoich[[#This Row],[sequence]],[2]!Table1[sequence_without_asterisks],[2]!Table1[protein_stoich seq matches],"")</f>
        <v>#REF!</v>
      </c>
      <c r="T2805" t="e">
        <f>_xlfn.XLOOKUP(PROTEIN_stoich[[#This Row],[uniprot]],[1]!UniprotIFO[Entry],[1]!UniprotIFO[protein_id in GSM model format],"")</f>
        <v>#REF!</v>
      </c>
    </row>
    <row r="2806" spans="1:20" x14ac:dyDescent="0.2">
      <c r="A28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M7WZJ8</v>
      </c>
      <c r="B2806" t="s">
        <v>6872</v>
      </c>
      <c r="C2806" t="s">
        <v>6872</v>
      </c>
      <c r="D2806" t="s">
        <v>6872</v>
      </c>
      <c r="E2806" t="s">
        <v>4877</v>
      </c>
      <c r="G28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6" t="s">
        <v>4878</v>
      </c>
      <c r="I2806" s="25" cm="1">
        <f t="array" ref="I2806">SUMPRODUCT((LEN(PROTEIN_stoich[[#This Row],[sequence]])-LEN(SUBSTITUTE(PROTEIN_stoich[[#This Row],[sequence]],{"A";"C";"D";"E";"F";"G";"H";"I";"K";"L";"M";"N";"P";"Q";"R";"S";"T";"V";"W";"Y"},""))),{72.08;104.14;115.08;129.11;148.17;58.05;138.14;114.16;130.18;114.16;132.2;115.1;98.12;129.13;158.19;88.08;102.1;100.13;187.21;164.17})/1000</f>
        <v>85.86999999999999</v>
      </c>
      <c r="J2806" t="s">
        <v>6873</v>
      </c>
      <c r="K2806" s="4" t="s">
        <v>4880</v>
      </c>
      <c r="M2806">
        <f>LEN(SUBSTITUTE(PROTEIN_stoich[[#This Row],[sequence]],"*",""))</f>
        <v>828</v>
      </c>
      <c r="O2806" t="s">
        <v>16</v>
      </c>
      <c r="P2806" t="str">
        <f>_xlfn.LET(_xlpm.id,PROTEIN_stoich[[#This Row],[uniprot]],HYPERLINK("https://www.uniprot.org/uniprotkb/"&amp;_xlpm.id&amp;"/entry",_xlpm.id))</f>
        <v>M7WZJ8</v>
      </c>
      <c r="Q2806" t="e">
        <f>_xlfn.XLOOKUP(PROTEIN_stoich[[#This Row],[uniprot]],[1]!UniprotIFO[Entry],[1]!UniprotIFO[Gene Ontology IDs],"")</f>
        <v>#REF!</v>
      </c>
      <c r="R2806" t="e">
        <f>_xlfn.XLOOKUP(PROTEIN_stoich[[#This Row],[uniprot]],[1]!UniprotIFO[Entry],[1]!UniprotIFO[essential?],"")</f>
        <v>#REF!</v>
      </c>
      <c r="S2806" t="e">
        <f>_xlfn.XLOOKUP(PROTEIN_stoich[[#This Row],[sequence]],[2]!Table1[sequence_without_asterisks],[2]!Table1[protein_stoich seq matches],"")</f>
        <v>#REF!</v>
      </c>
      <c r="T2806" t="e">
        <f>_xlfn.XLOOKUP(PROTEIN_stoich[[#This Row],[uniprot]],[1]!UniprotIFO[Entry],[1]!UniprotIFO[protein_id in GSM model format],"")</f>
        <v>#REF!</v>
      </c>
    </row>
    <row r="2807" spans="1:20" x14ac:dyDescent="0.2">
      <c r="A28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M7WYS5</v>
      </c>
      <c r="B2807" t="s">
        <v>5441</v>
      </c>
      <c r="C2807" t="s">
        <v>5441</v>
      </c>
      <c r="D2807" t="s">
        <v>5441</v>
      </c>
      <c r="E2807" t="s">
        <v>4877</v>
      </c>
      <c r="G28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7" t="s">
        <v>4878</v>
      </c>
      <c r="I2807" s="25" cm="1">
        <f t="array" ref="I2807">SUMPRODUCT((LEN(PROTEIN_stoich[[#This Row],[sequence]])-LEN(SUBSTITUTE(PROTEIN_stoich[[#This Row],[sequence]],{"A";"C";"D";"E";"F";"G";"H";"I";"K";"L";"M";"N";"P";"Q";"R";"S";"T";"V";"W";"Y"},""))),{72.08;104.14;115.08;129.11;148.17;58.05;138.14;114.16;130.18;114.16;132.2;115.1;98.12;129.13;158.19;88.08;102.1;100.13;187.21;164.17})/1000</f>
        <v>11.795579999999998</v>
      </c>
      <c r="J2807" t="s">
        <v>5442</v>
      </c>
      <c r="K2807" s="4" t="s">
        <v>4880</v>
      </c>
      <c r="M2807">
        <f>LEN(SUBSTITUTE(PROTEIN_stoich[[#This Row],[sequence]],"*",""))</f>
        <v>104</v>
      </c>
      <c r="O2807" t="s">
        <v>16</v>
      </c>
      <c r="P2807" t="str">
        <f>_xlfn.LET(_xlpm.id,PROTEIN_stoich[[#This Row],[uniprot]],HYPERLINK("https://www.uniprot.org/uniprotkb/"&amp;_xlpm.id&amp;"/entry",_xlpm.id))</f>
        <v>M7WYS5</v>
      </c>
      <c r="Q2807" t="e">
        <f>_xlfn.XLOOKUP(PROTEIN_stoich[[#This Row],[uniprot]],[1]!UniprotIFO[Entry],[1]!UniprotIFO[Gene Ontology IDs],"")</f>
        <v>#REF!</v>
      </c>
      <c r="R2807" t="e">
        <f>_xlfn.XLOOKUP(PROTEIN_stoich[[#This Row],[uniprot]],[1]!UniprotIFO[Entry],[1]!UniprotIFO[essential?],"")</f>
        <v>#REF!</v>
      </c>
      <c r="S2807" t="e">
        <f>_xlfn.XLOOKUP(PROTEIN_stoich[[#This Row],[sequence]],[2]!Table1[sequence_without_asterisks],[2]!Table1[protein_stoich seq matches],"")</f>
        <v>#REF!</v>
      </c>
      <c r="T2807" t="e">
        <f>_xlfn.XLOOKUP(PROTEIN_stoich[[#This Row],[uniprot]],[1]!UniprotIFO[Entry],[1]!UniprotIFO[protein_id in GSM model format],"")</f>
        <v>#REF!</v>
      </c>
    </row>
    <row r="2808" spans="1:20" x14ac:dyDescent="0.2">
      <c r="A28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M7WTF3</v>
      </c>
      <c r="B2808" t="s">
        <v>4955</v>
      </c>
      <c r="C2808" t="s">
        <v>4955</v>
      </c>
      <c r="D2808" t="s">
        <v>4955</v>
      </c>
      <c r="E2808" t="s">
        <v>4877</v>
      </c>
      <c r="G28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8" t="s">
        <v>4878</v>
      </c>
      <c r="I2808" s="25" cm="1">
        <f t="array" ref="I2808">SUMPRODUCT((LEN(PROTEIN_stoich[[#This Row],[sequence]])-LEN(SUBSTITUTE(PROTEIN_stoich[[#This Row],[sequence]],{"A";"C";"D";"E";"F";"G";"H";"I";"K";"L";"M";"N";"P";"Q";"R";"S";"T";"V";"W";"Y"},""))),{72.08;104.14;115.08;129.11;148.17;58.05;138.14;114.16;130.18;114.16;132.2;115.1;98.12;129.13;158.19;88.08;102.1;100.13;187.21;164.17})/1000</f>
        <v>64.591880000000003</v>
      </c>
      <c r="J2808" t="s">
        <v>4956</v>
      </c>
      <c r="K2808" s="4" t="s">
        <v>4880</v>
      </c>
      <c r="M2808">
        <f>LEN(SUBSTITUTE(PROTEIN_stoich[[#This Row],[sequence]],"*",""))</f>
        <v>608</v>
      </c>
      <c r="O2808" t="s">
        <v>16</v>
      </c>
      <c r="P2808" t="str">
        <f>_xlfn.LET(_xlpm.id,PROTEIN_stoich[[#This Row],[uniprot]],HYPERLINK("https://www.uniprot.org/uniprotkb/"&amp;_xlpm.id&amp;"/entry",_xlpm.id))</f>
        <v>M7WTF3</v>
      </c>
      <c r="Q2808" t="e">
        <f>_xlfn.XLOOKUP(PROTEIN_stoich[[#This Row],[uniprot]],[1]!UniprotIFO[Entry],[1]!UniprotIFO[Gene Ontology IDs],"")</f>
        <v>#REF!</v>
      </c>
      <c r="R2808" t="e">
        <f>_xlfn.XLOOKUP(PROTEIN_stoich[[#This Row],[uniprot]],[1]!UniprotIFO[Entry],[1]!UniprotIFO[essential?],"")</f>
        <v>#REF!</v>
      </c>
      <c r="S2808" t="e">
        <f>_xlfn.XLOOKUP(PROTEIN_stoich[[#This Row],[sequence]],[2]!Table1[sequence_without_asterisks],[2]!Table1[protein_stoich seq matches],"")</f>
        <v>#REF!</v>
      </c>
      <c r="T2808" t="e">
        <f>_xlfn.XLOOKUP(PROTEIN_stoich[[#This Row],[uniprot]],[1]!UniprotIFO[Entry],[1]!UniprotIFO[protein_id in GSM model format],"")</f>
        <v>#REF!</v>
      </c>
    </row>
    <row r="2809" spans="1:20" x14ac:dyDescent="0.2">
      <c r="A28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M7WTA4</v>
      </c>
      <c r="B2809" t="s">
        <v>6488</v>
      </c>
      <c r="C2809" t="s">
        <v>6488</v>
      </c>
      <c r="D2809" t="s">
        <v>6488</v>
      </c>
      <c r="E2809" t="s">
        <v>4877</v>
      </c>
      <c r="G28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09" t="s">
        <v>4878</v>
      </c>
      <c r="I2809" s="25" cm="1">
        <f t="array" ref="I2809">SUMPRODUCT((LEN(PROTEIN_stoich[[#This Row],[sequence]])-LEN(SUBSTITUTE(PROTEIN_stoich[[#This Row],[sequence]],{"A";"C";"D";"E";"F";"G";"H";"I";"K";"L";"M";"N";"P";"Q";"R";"S";"T";"V";"W";"Y"},""))),{72.08;104.14;115.08;129.11;148.17;58.05;138.14;114.16;130.18;114.16;132.2;115.1;98.12;129.13;158.19;88.08;102.1;100.13;187.21;164.17})/1000</f>
        <v>11.374980000000001</v>
      </c>
      <c r="J2809" t="s">
        <v>6489</v>
      </c>
      <c r="K2809" s="4" t="s">
        <v>4880</v>
      </c>
      <c r="M2809">
        <f>LEN(SUBSTITUTE(PROTEIN_stoich[[#This Row],[sequence]],"*",""))</f>
        <v>99</v>
      </c>
      <c r="O2809" t="s">
        <v>16</v>
      </c>
      <c r="P2809" t="str">
        <f>_xlfn.LET(_xlpm.id,PROTEIN_stoich[[#This Row],[uniprot]],HYPERLINK("https://www.uniprot.org/uniprotkb/"&amp;_xlpm.id&amp;"/entry",_xlpm.id))</f>
        <v>M7WTA4</v>
      </c>
      <c r="Q2809" t="e">
        <f>_xlfn.XLOOKUP(PROTEIN_stoich[[#This Row],[uniprot]],[1]!UniprotIFO[Entry],[1]!UniprotIFO[Gene Ontology IDs],"")</f>
        <v>#REF!</v>
      </c>
      <c r="R2809" t="e">
        <f>_xlfn.XLOOKUP(PROTEIN_stoich[[#This Row],[uniprot]],[1]!UniprotIFO[Entry],[1]!UniprotIFO[essential?],"")</f>
        <v>#REF!</v>
      </c>
      <c r="S2809" t="e">
        <f>_xlfn.XLOOKUP(PROTEIN_stoich[[#This Row],[sequence]],[2]!Table1[sequence_without_asterisks],[2]!Table1[protein_stoich seq matches],"")</f>
        <v>#REF!</v>
      </c>
      <c r="T2809" t="e">
        <f>_xlfn.XLOOKUP(PROTEIN_stoich[[#This Row],[uniprot]],[1]!UniprotIFO[Entry],[1]!UniprotIFO[protein_id in GSM model format],"")</f>
        <v>#REF!</v>
      </c>
    </row>
    <row r="2810" spans="1:20" x14ac:dyDescent="0.2">
      <c r="A28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M7WT58</v>
      </c>
      <c r="B2810" t="s">
        <v>5771</v>
      </c>
      <c r="C2810" t="s">
        <v>5771</v>
      </c>
      <c r="D2810" t="s">
        <v>5771</v>
      </c>
      <c r="E2810" t="s">
        <v>4877</v>
      </c>
      <c r="G28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0" t="s">
        <v>4878</v>
      </c>
      <c r="I2810" s="25" cm="1">
        <f t="array" ref="I2810">SUMPRODUCT((LEN(PROTEIN_stoich[[#This Row],[sequence]])-LEN(SUBSTITUTE(PROTEIN_stoich[[#This Row],[sequence]],{"A";"C";"D";"E";"F";"G";"H";"I";"K";"L";"M";"N";"P";"Q";"R";"S";"T";"V";"W";"Y"},""))),{72.08;104.14;115.08;129.11;148.17;58.05;138.14;114.16;130.18;114.16;132.2;115.1;98.12;129.13;158.19;88.08;102.1;100.13;187.21;164.17})/1000</f>
        <v>11.697240000000001</v>
      </c>
      <c r="J2810" t="s">
        <v>5772</v>
      </c>
      <c r="K2810" s="4" t="s">
        <v>4880</v>
      </c>
      <c r="M2810">
        <f>LEN(SUBSTITUTE(PROTEIN_stoich[[#This Row],[sequence]],"*",""))</f>
        <v>104</v>
      </c>
      <c r="O2810" t="s">
        <v>16</v>
      </c>
      <c r="P2810" t="str">
        <f>_xlfn.LET(_xlpm.id,PROTEIN_stoich[[#This Row],[uniprot]],HYPERLINK("https://www.uniprot.org/uniprotkb/"&amp;_xlpm.id&amp;"/entry",_xlpm.id))</f>
        <v>M7WT58</v>
      </c>
      <c r="Q2810" t="e">
        <f>_xlfn.XLOOKUP(PROTEIN_stoich[[#This Row],[uniprot]],[1]!UniprotIFO[Entry],[1]!UniprotIFO[Gene Ontology IDs],"")</f>
        <v>#REF!</v>
      </c>
      <c r="R2810" t="e">
        <f>_xlfn.XLOOKUP(PROTEIN_stoich[[#This Row],[uniprot]],[1]!UniprotIFO[Entry],[1]!UniprotIFO[essential?],"")</f>
        <v>#REF!</v>
      </c>
      <c r="S2810" t="e">
        <f>_xlfn.XLOOKUP(PROTEIN_stoich[[#This Row],[sequence]],[2]!Table1[sequence_without_asterisks],[2]!Table1[protein_stoich seq matches],"")</f>
        <v>#REF!</v>
      </c>
      <c r="T2810" t="e">
        <f>_xlfn.XLOOKUP(PROTEIN_stoich[[#This Row],[uniprot]],[1]!UniprotIFO[Entry],[1]!UniprotIFO[protein_id in GSM model format],"")</f>
        <v>#REF!</v>
      </c>
    </row>
    <row r="2811" spans="1:20" x14ac:dyDescent="0.2">
      <c r="A28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M7WS13</v>
      </c>
      <c r="B2811" t="s">
        <v>5471</v>
      </c>
      <c r="C2811" t="s">
        <v>5471</v>
      </c>
      <c r="D2811" t="s">
        <v>5471</v>
      </c>
      <c r="E2811" t="s">
        <v>4877</v>
      </c>
      <c r="G28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1" t="s">
        <v>4878</v>
      </c>
      <c r="I2811" s="25" cm="1">
        <f t="array" ref="I2811">SUMPRODUCT((LEN(PROTEIN_stoich[[#This Row],[sequence]])-LEN(SUBSTITUTE(PROTEIN_stoich[[#This Row],[sequence]],{"A";"C";"D";"E";"F";"G";"H";"I";"K";"L";"M";"N";"P";"Q";"R";"S";"T";"V";"W";"Y"},""))),{72.08;104.14;115.08;129.11;148.17;58.05;138.14;114.16;130.18;114.16;132.2;115.1;98.12;129.13;158.19;88.08;102.1;100.13;187.21;164.17})/1000</f>
        <v>51.314050000000002</v>
      </c>
      <c r="J2811" t="s">
        <v>5472</v>
      </c>
      <c r="K2811" s="4" t="s">
        <v>4880</v>
      </c>
      <c r="M2811">
        <f>LEN(SUBSTITUTE(PROTEIN_stoich[[#This Row],[sequence]],"*",""))</f>
        <v>509</v>
      </c>
      <c r="O2811" t="s">
        <v>16</v>
      </c>
      <c r="P2811" t="str">
        <f>_xlfn.LET(_xlpm.id,PROTEIN_stoich[[#This Row],[uniprot]],HYPERLINK("https://www.uniprot.org/uniprotkb/"&amp;_xlpm.id&amp;"/entry",_xlpm.id))</f>
        <v>M7WS13</v>
      </c>
      <c r="Q2811" t="e">
        <f>_xlfn.XLOOKUP(PROTEIN_stoich[[#This Row],[uniprot]],[1]!UniprotIFO[Entry],[1]!UniprotIFO[Gene Ontology IDs],"")</f>
        <v>#REF!</v>
      </c>
      <c r="R2811" t="e">
        <f>_xlfn.XLOOKUP(PROTEIN_stoich[[#This Row],[uniprot]],[1]!UniprotIFO[Entry],[1]!UniprotIFO[essential?],"")</f>
        <v>#REF!</v>
      </c>
      <c r="S2811" t="e">
        <f>_xlfn.XLOOKUP(PROTEIN_stoich[[#This Row],[sequence]],[2]!Table1[sequence_without_asterisks],[2]!Table1[protein_stoich seq matches],"")</f>
        <v>#REF!</v>
      </c>
      <c r="T2811" t="e">
        <f>_xlfn.XLOOKUP(PROTEIN_stoich[[#This Row],[uniprot]],[1]!UniprotIFO[Entry],[1]!UniprotIFO[protein_id in GSM model format],"")</f>
        <v>#REF!</v>
      </c>
    </row>
    <row r="2812" spans="1:20" x14ac:dyDescent="0.2">
      <c r="A28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M7WRD2</v>
      </c>
      <c r="B2812" t="s">
        <v>6242</v>
      </c>
      <c r="C2812" t="s">
        <v>6242</v>
      </c>
      <c r="D2812" t="s">
        <v>6242</v>
      </c>
      <c r="E2812" t="s">
        <v>4877</v>
      </c>
      <c r="G28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2" t="s">
        <v>4878</v>
      </c>
      <c r="I2812" s="25" cm="1">
        <f t="array" ref="I2812">SUMPRODUCT((LEN(PROTEIN_stoich[[#This Row],[sequence]])-LEN(SUBSTITUTE(PROTEIN_stoich[[#This Row],[sequence]],{"A";"C";"D";"E";"F";"G";"H";"I";"K";"L";"M";"N";"P";"Q";"R";"S";"T";"V";"W";"Y"},""))),{72.08;104.14;115.08;129.11;148.17;58.05;138.14;114.16;130.18;114.16;132.2;115.1;98.12;129.13;158.19;88.08;102.1;100.13;187.21;164.17})/1000</f>
        <v>26.921259999999997</v>
      </c>
      <c r="J2812" t="s">
        <v>6243</v>
      </c>
      <c r="K2812" s="4" t="s">
        <v>4880</v>
      </c>
      <c r="M2812">
        <f>LEN(SUBSTITUTE(PROTEIN_stoich[[#This Row],[sequence]],"*",""))</f>
        <v>238</v>
      </c>
      <c r="O2812" t="s">
        <v>16</v>
      </c>
      <c r="P2812" t="str">
        <f>_xlfn.LET(_xlpm.id,PROTEIN_stoich[[#This Row],[uniprot]],HYPERLINK("https://www.uniprot.org/uniprotkb/"&amp;_xlpm.id&amp;"/entry",_xlpm.id))</f>
        <v>M7WRD2</v>
      </c>
      <c r="Q2812" t="e">
        <f>_xlfn.XLOOKUP(PROTEIN_stoich[[#This Row],[uniprot]],[1]!UniprotIFO[Entry],[1]!UniprotIFO[Gene Ontology IDs],"")</f>
        <v>#REF!</v>
      </c>
      <c r="R2812" t="e">
        <f>_xlfn.XLOOKUP(PROTEIN_stoich[[#This Row],[uniprot]],[1]!UniprotIFO[Entry],[1]!UniprotIFO[essential?],"")</f>
        <v>#REF!</v>
      </c>
      <c r="S2812" t="e">
        <f>_xlfn.XLOOKUP(PROTEIN_stoich[[#This Row],[sequence]],[2]!Table1[sequence_without_asterisks],[2]!Table1[protein_stoich seq matches],"")</f>
        <v>#REF!</v>
      </c>
      <c r="T2812" t="e">
        <f>_xlfn.XLOOKUP(PROTEIN_stoich[[#This Row],[uniprot]],[1]!UniprotIFO[Entry],[1]!UniprotIFO[protein_id in GSM model format],"")</f>
        <v>#REF!</v>
      </c>
    </row>
    <row r="2813" spans="1:20" x14ac:dyDescent="0.2">
      <c r="A28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M7WMP1</v>
      </c>
      <c r="B2813" t="s">
        <v>5601</v>
      </c>
      <c r="C2813" t="s">
        <v>5601</v>
      </c>
      <c r="D2813" t="s">
        <v>5601</v>
      </c>
      <c r="E2813" t="s">
        <v>4877</v>
      </c>
      <c r="G28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3" t="s">
        <v>4878</v>
      </c>
      <c r="I2813" s="25" cm="1">
        <f t="array" ref="I2813">SUMPRODUCT((LEN(PROTEIN_stoich[[#This Row],[sequence]])-LEN(SUBSTITUTE(PROTEIN_stoich[[#This Row],[sequence]],{"A";"C";"D";"E";"F";"G";"H";"I";"K";"L";"M";"N";"P";"Q";"R";"S";"T";"V";"W";"Y"},""))),{72.08;104.14;115.08;129.11;148.17;58.05;138.14;114.16;130.18;114.16;132.2;115.1;98.12;129.13;158.19;88.08;102.1;100.13;187.21;164.17})/1000</f>
        <v>37.512989999999995</v>
      </c>
      <c r="J2813" t="s">
        <v>5602</v>
      </c>
      <c r="K2813" s="4" t="s">
        <v>4880</v>
      </c>
      <c r="M2813">
        <f>LEN(SUBSTITUTE(PROTEIN_stoich[[#This Row],[sequence]],"*",""))</f>
        <v>339</v>
      </c>
      <c r="O2813" t="s">
        <v>16</v>
      </c>
      <c r="P2813" t="str">
        <f>_xlfn.LET(_xlpm.id,PROTEIN_stoich[[#This Row],[uniprot]],HYPERLINK("https://www.uniprot.org/uniprotkb/"&amp;_xlpm.id&amp;"/entry",_xlpm.id))</f>
        <v>M7WMP1</v>
      </c>
      <c r="Q2813" t="e">
        <f>_xlfn.XLOOKUP(PROTEIN_stoich[[#This Row],[uniprot]],[1]!UniprotIFO[Entry],[1]!UniprotIFO[Gene Ontology IDs],"")</f>
        <v>#REF!</v>
      </c>
      <c r="R2813" t="e">
        <f>_xlfn.XLOOKUP(PROTEIN_stoich[[#This Row],[uniprot]],[1]!UniprotIFO[Entry],[1]!UniprotIFO[essential?],"")</f>
        <v>#REF!</v>
      </c>
      <c r="S2813" t="e">
        <f>_xlfn.XLOOKUP(PROTEIN_stoich[[#This Row],[sequence]],[2]!Table1[sequence_without_asterisks],[2]!Table1[protein_stoich seq matches],"")</f>
        <v>#REF!</v>
      </c>
      <c r="T2813" t="e">
        <f>_xlfn.XLOOKUP(PROTEIN_stoich[[#This Row],[uniprot]],[1]!UniprotIFO[Entry],[1]!UniprotIFO[protein_id in GSM model format],"")</f>
        <v>#REF!</v>
      </c>
    </row>
    <row r="2814" spans="1:20" x14ac:dyDescent="0.2">
      <c r="A28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M7WLK8</v>
      </c>
      <c r="B2814" t="s">
        <v>6156</v>
      </c>
      <c r="C2814" t="s">
        <v>6156</v>
      </c>
      <c r="D2814" t="s">
        <v>6156</v>
      </c>
      <c r="E2814" t="s">
        <v>4877</v>
      </c>
      <c r="G28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4" t="s">
        <v>4878</v>
      </c>
      <c r="I2814" s="25" cm="1">
        <f t="array" ref="I2814">SUMPRODUCT((LEN(PROTEIN_stoich[[#This Row],[sequence]])-LEN(SUBSTITUTE(PROTEIN_stoich[[#This Row],[sequence]],{"A";"C";"D";"E";"F";"G";"H";"I";"K";"L";"M";"N";"P";"Q";"R";"S";"T";"V";"W";"Y"},""))),{72.08;104.14;115.08;129.11;148.17;58.05;138.14;114.16;130.18;114.16;132.2;115.1;98.12;129.13;158.19;88.08;102.1;100.13;187.21;164.17})/1000</f>
        <v>6.6908599999999989</v>
      </c>
      <c r="J2814" t="s">
        <v>6157</v>
      </c>
      <c r="K2814" s="4" t="s">
        <v>4880</v>
      </c>
      <c r="M2814">
        <f>LEN(SUBSTITUTE(PROTEIN_stoich[[#This Row],[sequence]],"*",""))</f>
        <v>64</v>
      </c>
      <c r="O2814" t="s">
        <v>16</v>
      </c>
      <c r="P2814" t="str">
        <f>_xlfn.LET(_xlpm.id,PROTEIN_stoich[[#This Row],[uniprot]],HYPERLINK("https://www.uniprot.org/uniprotkb/"&amp;_xlpm.id&amp;"/entry",_xlpm.id))</f>
        <v>M7WLK8</v>
      </c>
      <c r="Q2814" t="e">
        <f>_xlfn.XLOOKUP(PROTEIN_stoich[[#This Row],[uniprot]],[1]!UniprotIFO[Entry],[1]!UniprotIFO[Gene Ontology IDs],"")</f>
        <v>#REF!</v>
      </c>
      <c r="R2814" t="e">
        <f>_xlfn.XLOOKUP(PROTEIN_stoich[[#This Row],[uniprot]],[1]!UniprotIFO[Entry],[1]!UniprotIFO[essential?],"")</f>
        <v>#REF!</v>
      </c>
      <c r="S2814" t="e">
        <f>_xlfn.XLOOKUP(PROTEIN_stoich[[#This Row],[sequence]],[2]!Table1[sequence_without_asterisks],[2]!Table1[protein_stoich seq matches],"")</f>
        <v>#REF!</v>
      </c>
      <c r="T2814" t="e">
        <f>_xlfn.XLOOKUP(PROTEIN_stoich[[#This Row],[uniprot]],[1]!UniprotIFO[Entry],[1]!UniprotIFO[protein_id in GSM model format],"")</f>
        <v>#REF!</v>
      </c>
    </row>
    <row r="2815" spans="1:20" x14ac:dyDescent="0.2">
      <c r="A28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M7WII9</v>
      </c>
      <c r="B2815" t="s">
        <v>9492</v>
      </c>
      <c r="C2815" t="s">
        <v>9492</v>
      </c>
      <c r="D2815" t="s">
        <v>9492</v>
      </c>
      <c r="E2815" t="s">
        <v>4877</v>
      </c>
      <c r="G28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5" t="s">
        <v>4878</v>
      </c>
      <c r="I2815" s="25" cm="1">
        <f t="array" ref="I2815">SUMPRODUCT((LEN(PROTEIN_stoich[[#This Row],[sequence]])-LEN(SUBSTITUTE(PROTEIN_stoich[[#This Row],[sequence]],{"A";"C";"D";"E";"F";"G";"H";"I";"K";"L";"M";"N";"P";"Q";"R";"S";"T";"V";"W";"Y"},""))),{72.08;104.14;115.08;129.11;148.17;58.05;138.14;114.16;130.18;114.16;132.2;115.1;98.12;129.13;158.19;88.08;102.1;100.13;187.21;164.17})/1000</f>
        <v>123.58662</v>
      </c>
      <c r="J2815" t="s">
        <v>9493</v>
      </c>
      <c r="K2815" s="4" t="s">
        <v>4880</v>
      </c>
      <c r="M2815">
        <f>LEN(SUBSTITUTE(PROTEIN_stoich[[#This Row],[sequence]],"*",""))</f>
        <v>1078</v>
      </c>
      <c r="O2815" t="s">
        <v>16</v>
      </c>
      <c r="P2815" t="str">
        <f>_xlfn.LET(_xlpm.id,PROTEIN_stoich[[#This Row],[uniprot]],HYPERLINK("https://www.uniprot.org/uniprotkb/"&amp;_xlpm.id&amp;"/entry",_xlpm.id))</f>
        <v>M7WII9</v>
      </c>
      <c r="Q2815" t="e">
        <f>_xlfn.XLOOKUP(PROTEIN_stoich[[#This Row],[uniprot]],[1]!UniprotIFO[Entry],[1]!UniprotIFO[Gene Ontology IDs],"")</f>
        <v>#REF!</v>
      </c>
      <c r="R2815" t="e">
        <f>_xlfn.XLOOKUP(PROTEIN_stoich[[#This Row],[uniprot]],[1]!UniprotIFO[Entry],[1]!UniprotIFO[essential?],"")</f>
        <v>#REF!</v>
      </c>
      <c r="S2815" t="e">
        <f>_xlfn.XLOOKUP(PROTEIN_stoich[[#This Row],[sequence]],[2]!Table1[sequence_without_asterisks],[2]!Table1[protein_stoich seq matches],"")</f>
        <v>#REF!</v>
      </c>
      <c r="T2815" t="e">
        <f>_xlfn.XLOOKUP(PROTEIN_stoich[[#This Row],[uniprot]],[1]!UniprotIFO[Entry],[1]!UniprotIFO[protein_id in GSM model format],"")</f>
        <v>#REF!</v>
      </c>
    </row>
    <row r="2816" spans="1:20" x14ac:dyDescent="0.2">
      <c r="A28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M7WIF6</v>
      </c>
      <c r="B2816" t="s">
        <v>5535</v>
      </c>
      <c r="C2816" t="s">
        <v>5535</v>
      </c>
      <c r="D2816" t="s">
        <v>5535</v>
      </c>
      <c r="E2816" t="s">
        <v>4877</v>
      </c>
      <c r="G28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6" t="s">
        <v>4878</v>
      </c>
      <c r="I2816" s="25" cm="1">
        <f t="array" ref="I2816">SUMPRODUCT((LEN(PROTEIN_stoich[[#This Row],[sequence]])-LEN(SUBSTITUTE(PROTEIN_stoich[[#This Row],[sequence]],{"A";"C";"D";"E";"F";"G";"H";"I";"K";"L";"M";"N";"P";"Q";"R";"S";"T";"V";"W";"Y"},""))),{72.08;104.14;115.08;129.11;148.17;58.05;138.14;114.16;130.18;114.16;132.2;115.1;98.12;129.13;158.19;88.08;102.1;100.13;187.21;164.17})/1000</f>
        <v>8.3969400000000007</v>
      </c>
      <c r="J2816" t="s">
        <v>5536</v>
      </c>
      <c r="K2816" s="4" t="s">
        <v>4880</v>
      </c>
      <c r="M2816">
        <f>LEN(SUBSTITUTE(PROTEIN_stoich[[#This Row],[sequence]],"*",""))</f>
        <v>83</v>
      </c>
      <c r="O2816" t="s">
        <v>16</v>
      </c>
      <c r="P2816" t="str">
        <f>_xlfn.LET(_xlpm.id,PROTEIN_stoich[[#This Row],[uniprot]],HYPERLINK("https://www.uniprot.org/uniprotkb/"&amp;_xlpm.id&amp;"/entry",_xlpm.id))</f>
        <v>M7WIF6</v>
      </c>
      <c r="Q2816" t="e">
        <f>_xlfn.XLOOKUP(PROTEIN_stoich[[#This Row],[uniprot]],[1]!UniprotIFO[Entry],[1]!UniprotIFO[Gene Ontology IDs],"")</f>
        <v>#REF!</v>
      </c>
      <c r="R2816" t="e">
        <f>_xlfn.XLOOKUP(PROTEIN_stoich[[#This Row],[uniprot]],[1]!UniprotIFO[Entry],[1]!UniprotIFO[essential?],"")</f>
        <v>#REF!</v>
      </c>
      <c r="S2816" t="e">
        <f>_xlfn.XLOOKUP(PROTEIN_stoich[[#This Row],[sequence]],[2]!Table1[sequence_without_asterisks],[2]!Table1[protein_stoich seq matches],"")</f>
        <v>#REF!</v>
      </c>
      <c r="T2816" t="e">
        <f>_xlfn.XLOOKUP(PROTEIN_stoich[[#This Row],[uniprot]],[1]!UniprotIFO[Entry],[1]!UniprotIFO[protein_id in GSM model format],"")</f>
        <v>#REF!</v>
      </c>
    </row>
    <row r="2817" spans="1:20" x14ac:dyDescent="0.2">
      <c r="A28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LSM8</v>
      </c>
      <c r="B2817" t="s">
        <v>5976</v>
      </c>
      <c r="C2817" t="s">
        <v>13644</v>
      </c>
      <c r="D2817" t="s">
        <v>5975</v>
      </c>
      <c r="E2817" t="s">
        <v>4877</v>
      </c>
      <c r="G28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7" t="s">
        <v>4878</v>
      </c>
      <c r="I2817" s="25" cm="1">
        <f t="array" ref="I2817">SUMPRODUCT((LEN(PROTEIN_stoich[[#This Row],[sequence]])-LEN(SUBSTITUTE(PROTEIN_stoich[[#This Row],[sequence]],{"A";"C";"D";"E";"F";"G";"H";"I";"K";"L";"M";"N";"P";"Q";"R";"S";"T";"V";"W";"Y"},""))),{72.08;104.14;115.08;129.11;148.17;58.05;138.14;114.16;130.18;114.16;132.2;115.1;98.12;129.13;158.19;88.08;102.1;100.13;187.21;164.17})/1000</f>
        <v>9.4782899999999994</v>
      </c>
      <c r="J2817" t="s">
        <v>5977</v>
      </c>
      <c r="K2817" s="4" t="s">
        <v>4880</v>
      </c>
      <c r="M2817">
        <f>LEN(SUBSTITUTE(PROTEIN_stoich[[#This Row],[sequence]],"*",""))</f>
        <v>86</v>
      </c>
      <c r="O2817" t="s">
        <v>16</v>
      </c>
      <c r="P2817" t="str">
        <f>_xlfn.LET(_xlpm.id,PROTEIN_stoich[[#This Row],[uniprot]],HYPERLINK("https://www.uniprot.org/uniprotkb/"&amp;_xlpm.id&amp;"/entry",_xlpm.id))</f>
        <v>A0A2T0ADD1</v>
      </c>
      <c r="Q2817" t="e">
        <f>_xlfn.XLOOKUP(PROTEIN_stoich[[#This Row],[uniprot]],[1]!UniprotIFO[Entry],[1]!UniprotIFO[Gene Ontology IDs],"")</f>
        <v>#REF!</v>
      </c>
      <c r="R2817" t="e">
        <f>_xlfn.XLOOKUP(PROTEIN_stoich[[#This Row],[uniprot]],[1]!UniprotIFO[Entry],[1]!UniprotIFO[essential?],"")</f>
        <v>#REF!</v>
      </c>
      <c r="S2817" t="e">
        <f>_xlfn.XLOOKUP(PROTEIN_stoich[[#This Row],[sequence]],[2]!Table1[sequence_without_asterisks],[2]!Table1[protein_stoich seq matches],"")</f>
        <v>#REF!</v>
      </c>
      <c r="T2817" t="e">
        <f>_xlfn.XLOOKUP(PROTEIN_stoich[[#This Row],[uniprot]],[1]!UniprotIFO[Entry],[1]!UniprotIFO[protein_id in GSM model format],"")</f>
        <v>#REF!</v>
      </c>
    </row>
    <row r="2818" spans="1:20" x14ac:dyDescent="0.2">
      <c r="A28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LSM5</v>
      </c>
      <c r="B2818" t="s">
        <v>5983</v>
      </c>
      <c r="C2818" t="s">
        <v>13645</v>
      </c>
      <c r="D2818" t="s">
        <v>5982</v>
      </c>
      <c r="E2818" t="s">
        <v>4877</v>
      </c>
      <c r="G28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8" t="s">
        <v>4878</v>
      </c>
      <c r="I2818" s="25" cm="1">
        <f t="array" ref="I2818">SUMPRODUCT((LEN(PROTEIN_stoich[[#This Row],[sequence]])-LEN(SUBSTITUTE(PROTEIN_stoich[[#This Row],[sequence]],{"A";"C";"D";"E";"F";"G";"H";"I";"K";"L";"M";"N";"P";"Q";"R";"S";"T";"V";"W";"Y"},""))),{72.08;104.14;115.08;129.11;148.17;58.05;138.14;114.16;130.18;114.16;132.2;115.1;98.12;129.13;158.19;88.08;102.1;100.13;187.21;164.17})/1000</f>
        <v>9.4515399999999996</v>
      </c>
      <c r="J2818" t="s">
        <v>5984</v>
      </c>
      <c r="K2818" s="4" t="s">
        <v>4880</v>
      </c>
      <c r="M2818">
        <f>LEN(SUBSTITUTE(PROTEIN_stoich[[#This Row],[sequence]],"*",""))</f>
        <v>85</v>
      </c>
      <c r="O2818" t="s">
        <v>16</v>
      </c>
      <c r="P2818" t="str">
        <f>_xlfn.LET(_xlpm.id,PROTEIN_stoich[[#This Row],[uniprot]],HYPERLINK("https://www.uniprot.org/uniprotkb/"&amp;_xlpm.id&amp;"/entry",_xlpm.id))</f>
        <v>A0A2S9ZWK4</v>
      </c>
      <c r="Q2818" t="e">
        <f>_xlfn.XLOOKUP(PROTEIN_stoich[[#This Row],[uniprot]],[1]!UniprotIFO[Entry],[1]!UniprotIFO[Gene Ontology IDs],"")</f>
        <v>#REF!</v>
      </c>
      <c r="R2818" t="e">
        <f>_xlfn.XLOOKUP(PROTEIN_stoich[[#This Row],[uniprot]],[1]!UniprotIFO[Entry],[1]!UniprotIFO[essential?],"")</f>
        <v>#REF!</v>
      </c>
      <c r="S2818" t="e">
        <f>_xlfn.XLOOKUP(PROTEIN_stoich[[#This Row],[sequence]],[2]!Table1[sequence_without_asterisks],[2]!Table1[protein_stoich seq matches],"")</f>
        <v>#REF!</v>
      </c>
      <c r="T2818" t="e">
        <f>_xlfn.XLOOKUP(PROTEIN_stoich[[#This Row],[uniprot]],[1]!UniprotIFO[Entry],[1]!UniprotIFO[protein_id in GSM model format],"")</f>
        <v>#REF!</v>
      </c>
    </row>
    <row r="2819" spans="1:20" x14ac:dyDescent="0.2">
      <c r="A28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LSM1</v>
      </c>
      <c r="B2819" t="s">
        <v>5992</v>
      </c>
      <c r="C2819" t="s">
        <v>13646</v>
      </c>
      <c r="D2819" t="s">
        <v>5991</v>
      </c>
      <c r="E2819" t="s">
        <v>4877</v>
      </c>
      <c r="G28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19" t="s">
        <v>4878</v>
      </c>
      <c r="I2819" s="25" cm="1">
        <f t="array" ref="I2819">SUMPRODUCT((LEN(PROTEIN_stoich[[#This Row],[sequence]])-LEN(SUBSTITUTE(PROTEIN_stoich[[#This Row],[sequence]],{"A";"C";"D";"E";"F";"G";"H";"I";"K";"L";"M";"N";"P";"Q";"R";"S";"T";"V";"W";"Y"},""))),{72.08;104.14;115.08;129.11;148.17;58.05;138.14;114.16;130.18;114.16;132.2;115.1;98.12;129.13;158.19;88.08;102.1;100.13;187.21;164.17})/1000</f>
        <v>16.1051</v>
      </c>
      <c r="J2819" t="s">
        <v>5993</v>
      </c>
      <c r="K2819" s="4" t="s">
        <v>4880</v>
      </c>
      <c r="M2819">
        <f>LEN(SUBSTITUTE(PROTEIN_stoich[[#This Row],[sequence]],"*",""))</f>
        <v>142</v>
      </c>
      <c r="O2819" t="s">
        <v>16</v>
      </c>
      <c r="P2819" t="str">
        <f>_xlfn.LET(_xlpm.id,PROTEIN_stoich[[#This Row],[uniprot]],HYPERLINK("https://www.uniprot.org/uniprotkb/"&amp;_xlpm.id&amp;"/entry",_xlpm.id))</f>
        <v>A0A2T0AH12</v>
      </c>
      <c r="Q2819" t="e">
        <f>_xlfn.XLOOKUP(PROTEIN_stoich[[#This Row],[uniprot]],[1]!UniprotIFO[Entry],[1]!UniprotIFO[Gene Ontology IDs],"")</f>
        <v>#REF!</v>
      </c>
      <c r="R2819" t="e">
        <f>_xlfn.XLOOKUP(PROTEIN_stoich[[#This Row],[uniprot]],[1]!UniprotIFO[Entry],[1]!UniprotIFO[essential?],"")</f>
        <v>#REF!</v>
      </c>
      <c r="S2819" t="e">
        <f>_xlfn.XLOOKUP(PROTEIN_stoich[[#This Row],[sequence]],[2]!Table1[sequence_without_asterisks],[2]!Table1[protein_stoich seq matches],"")</f>
        <v>#REF!</v>
      </c>
      <c r="T2819" t="e">
        <f>_xlfn.XLOOKUP(PROTEIN_stoich[[#This Row],[uniprot]],[1]!UniprotIFO[Entry],[1]!UniprotIFO[protein_id in GSM model format],"")</f>
        <v>#REF!</v>
      </c>
    </row>
    <row r="2820" spans="1:20" x14ac:dyDescent="0.2">
      <c r="A28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KU80</v>
      </c>
      <c r="B2820" t="s">
        <v>10073</v>
      </c>
      <c r="C2820" t="s">
        <v>13647</v>
      </c>
      <c r="D2820" t="s">
        <v>10072</v>
      </c>
      <c r="E2820" t="s">
        <v>4877</v>
      </c>
      <c r="G28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0" t="s">
        <v>4878</v>
      </c>
      <c r="I2820" s="25" cm="1">
        <f t="array" ref="I2820">SUMPRODUCT((LEN(PROTEIN_stoich[[#This Row],[sequence]])-LEN(SUBSTITUTE(PROTEIN_stoich[[#This Row],[sequence]],{"A";"C";"D";"E";"F";"G";"H";"I";"K";"L";"M";"N";"P";"Q";"R";"S";"T";"V";"W";"Y"},""))),{72.08;104.14;115.08;129.11;148.17;58.05;138.14;114.16;130.18;114.16;132.2;115.1;98.12;129.13;158.19;88.08;102.1;100.13;187.21;164.17})/1000</f>
        <v>103.24593999999999</v>
      </c>
      <c r="J2820" t="s">
        <v>10074</v>
      </c>
      <c r="K2820" s="4" t="s">
        <v>4880</v>
      </c>
      <c r="M2820">
        <f>LEN(SUBSTITUTE(PROTEIN_stoich[[#This Row],[sequence]],"*",""))</f>
        <v>922</v>
      </c>
      <c r="O2820" t="s">
        <v>16</v>
      </c>
      <c r="P2820" t="str">
        <f>_xlfn.LET(_xlpm.id,PROTEIN_stoich[[#This Row],[uniprot]],HYPERLINK("https://www.uniprot.org/uniprotkb/"&amp;_xlpm.id&amp;"/entry",_xlpm.id))</f>
        <v>A0A059XCF6</v>
      </c>
      <c r="Q2820" t="e">
        <f>_xlfn.XLOOKUP(PROTEIN_stoich[[#This Row],[uniprot]],[1]!UniprotIFO[Entry],[1]!UniprotIFO[Gene Ontology IDs],"")</f>
        <v>#REF!</v>
      </c>
      <c r="R2820" t="e">
        <f>_xlfn.XLOOKUP(PROTEIN_stoich[[#This Row],[uniprot]],[1]!UniprotIFO[Entry],[1]!UniprotIFO[essential?],"")</f>
        <v>#REF!</v>
      </c>
      <c r="S2820" t="e">
        <f>_xlfn.XLOOKUP(PROTEIN_stoich[[#This Row],[sequence]],[2]!Table1[sequence_without_asterisks],[2]!Table1[protein_stoich seq matches],"")</f>
        <v>#REF!</v>
      </c>
      <c r="T2820" t="e">
        <f>_xlfn.XLOOKUP(PROTEIN_stoich[[#This Row],[uniprot]],[1]!UniprotIFO[Entry],[1]!UniprotIFO[protein_id in GSM model format],"")</f>
        <v>#REF!</v>
      </c>
    </row>
    <row r="2821" spans="1:20" x14ac:dyDescent="0.2">
      <c r="A28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INT6</v>
      </c>
      <c r="B2821" t="s">
        <v>9045</v>
      </c>
      <c r="C2821" t="s">
        <v>13648</v>
      </c>
      <c r="D2821" t="s">
        <v>9044</v>
      </c>
      <c r="E2821" t="s">
        <v>4877</v>
      </c>
      <c r="G28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1" t="s">
        <v>4878</v>
      </c>
      <c r="I2821" s="25" cm="1">
        <f t="array" ref="I2821">SUMPRODUCT((LEN(PROTEIN_stoich[[#This Row],[sequence]])-LEN(SUBSTITUTE(PROTEIN_stoich[[#This Row],[sequence]],{"A";"C";"D";"E";"F";"G";"H";"I";"K";"L";"M";"N";"P";"Q";"R";"S";"T";"V";"W";"Y"},""))),{72.08;104.14;115.08;129.11;148.17;58.05;138.14;114.16;130.18;114.16;132.2;115.1;98.12;129.13;158.19;88.08;102.1;100.13;187.21;164.17})/1000</f>
        <v>58.324449999999999</v>
      </c>
      <c r="J2821" t="s">
        <v>9046</v>
      </c>
      <c r="K2821" s="4" t="s">
        <v>4880</v>
      </c>
      <c r="M2821">
        <f>LEN(SUBSTITUTE(PROTEIN_stoich[[#This Row],[sequence]],"*",""))</f>
        <v>517</v>
      </c>
      <c r="O2821" t="s">
        <v>16</v>
      </c>
      <c r="P2821" t="str">
        <f>_xlfn.LET(_xlpm.id,PROTEIN_stoich[[#This Row],[uniprot]],HYPERLINK("https://www.uniprot.org/uniprotkb/"&amp;_xlpm.id&amp;"/entry",_xlpm.id))</f>
        <v>A0A2T0AAR2</v>
      </c>
      <c r="Q2821" t="e">
        <f>_xlfn.XLOOKUP(PROTEIN_stoich[[#This Row],[uniprot]],[1]!UniprotIFO[Entry],[1]!UniprotIFO[Gene Ontology IDs],"")</f>
        <v>#REF!</v>
      </c>
      <c r="R2821" t="e">
        <f>_xlfn.XLOOKUP(PROTEIN_stoich[[#This Row],[uniprot]],[1]!UniprotIFO[Entry],[1]!UniprotIFO[essential?],"")</f>
        <v>#REF!</v>
      </c>
      <c r="S2821" t="e">
        <f>_xlfn.XLOOKUP(PROTEIN_stoich[[#This Row],[sequence]],[2]!Table1[sequence_without_asterisks],[2]!Table1[protein_stoich seq matches],"")</f>
        <v>#REF!</v>
      </c>
      <c r="T2821" t="e">
        <f>_xlfn.XLOOKUP(PROTEIN_stoich[[#This Row],[uniprot]],[1]!UniprotIFO[Entry],[1]!UniprotIFO[protein_id in GSM model format],"")</f>
        <v>#REF!</v>
      </c>
    </row>
    <row r="2822" spans="1:20" x14ac:dyDescent="0.2">
      <c r="A28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IMG2</v>
      </c>
      <c r="B2822" t="s">
        <v>4577</v>
      </c>
      <c r="C2822" t="s">
        <v>4577</v>
      </c>
      <c r="D2822" t="s">
        <v>4578</v>
      </c>
      <c r="E2822" t="s">
        <v>23</v>
      </c>
      <c r="G28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822" s="25" cm="1">
        <f t="array" ref="I2822">SUMPRODUCT((LEN(PROTEIN_stoich[[#This Row],[sequence]])-LEN(SUBSTITUTE(PROTEIN_stoich[[#This Row],[sequence]],{"A";"C";"D";"E";"F";"G";"H";"I";"K";"L";"M";"N";"P";"Q";"R";"S";"T";"V";"W";"Y"},""))),{72.08;104.14;115.08;129.11;148.17;58.05;138.14;114.16;130.18;114.16;132.2;115.1;98.12;129.13;158.19;88.08;102.1;100.13;187.21;164.17})/1000</f>
        <v>17.528899999999993</v>
      </c>
      <c r="J2822" t="s">
        <v>4362</v>
      </c>
      <c r="K2822" s="4" t="s">
        <v>4741</v>
      </c>
      <c r="M2822">
        <f>LEN(SUBSTITUTE(PROTEIN_stoich[[#This Row],[sequence]],"*",""))</f>
        <v>156</v>
      </c>
      <c r="O2822" t="s">
        <v>16</v>
      </c>
      <c r="P2822" t="str">
        <f>_xlfn.LET(_xlpm.id,PROTEIN_stoich[[#This Row],[uniprot]],HYPERLINK("https://www.uniprot.org/uniprotkb/"&amp;_xlpm.id&amp;"/entry",_xlpm.id))</f>
        <v>A0A0K3CAB0</v>
      </c>
      <c r="Q2822" t="e">
        <f>_xlfn.XLOOKUP(PROTEIN_stoich[[#This Row],[uniprot]],[1]!UniprotIFO[Entry],[1]!UniprotIFO[Gene Ontology IDs],"")</f>
        <v>#REF!</v>
      </c>
      <c r="R2822" t="e">
        <f>_xlfn.XLOOKUP(PROTEIN_stoich[[#This Row],[uniprot]],[1]!UniprotIFO[Entry],[1]!UniprotIFO[essential?],"")</f>
        <v>#REF!</v>
      </c>
      <c r="S2822" t="e">
        <f>_xlfn.XLOOKUP(PROTEIN_stoich[[#This Row],[sequence]],[2]!Table1[sequence_without_asterisks],[2]!Table1[protein_stoich seq matches],"")</f>
        <v>#REF!</v>
      </c>
      <c r="T2822" t="e">
        <f>_xlfn.XLOOKUP(PROTEIN_stoich[[#This Row],[uniprot]],[1]!UniprotIFO[Entry],[1]!UniprotIFO[protein_id in GSM model format],"")</f>
        <v>#REF!</v>
      </c>
    </row>
    <row r="2823" spans="1:20" x14ac:dyDescent="0.2">
      <c r="A28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IMG1</v>
      </c>
      <c r="B2823" t="s">
        <v>4575</v>
      </c>
      <c r="C2823" t="s">
        <v>4575</v>
      </c>
      <c r="D2823" t="s">
        <v>4576</v>
      </c>
      <c r="E2823" t="s">
        <v>23</v>
      </c>
      <c r="G28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3" t="s">
        <v>4862</v>
      </c>
      <c r="I2823" s="25" cm="1">
        <f t="array" ref="I2823">SUMPRODUCT((LEN(PROTEIN_stoich[[#This Row],[sequence]])-LEN(SUBSTITUTE(PROTEIN_stoich[[#This Row],[sequence]],{"A";"C";"D";"E";"F";"G";"H";"I";"K";"L";"M";"N";"P";"Q";"R";"S";"T";"V";"W";"Y"},""))),{72.08;104.14;115.08;129.11;148.17;58.05;138.14;114.16;130.18;114.16;132.2;115.1;98.12;129.13;158.19;88.08;102.1;100.13;187.21;164.17})/1000</f>
        <v>27.194320000000001</v>
      </c>
      <c r="J2823" t="s">
        <v>4366</v>
      </c>
      <c r="K2823" s="4" t="s">
        <v>4741</v>
      </c>
      <c r="M2823">
        <f>LEN(SUBSTITUTE(PROTEIN_stoich[[#This Row],[sequence]],"*",""))</f>
        <v>242</v>
      </c>
      <c r="O2823" t="s">
        <v>16</v>
      </c>
      <c r="P2823" t="str">
        <f>_xlfn.LET(_xlpm.id,PROTEIN_stoich[[#This Row],[uniprot]],HYPERLINK("https://www.uniprot.org/uniprotkb/"&amp;_xlpm.id&amp;"/entry",_xlpm.id))</f>
        <v>A0A0K3CG46</v>
      </c>
      <c r="Q2823" t="e">
        <f>_xlfn.XLOOKUP(PROTEIN_stoich[[#This Row],[uniprot]],[1]!UniprotIFO[Entry],[1]!UniprotIFO[Gene Ontology IDs],"")</f>
        <v>#REF!</v>
      </c>
      <c r="R2823" t="e">
        <f>_xlfn.XLOOKUP(PROTEIN_stoich[[#This Row],[uniprot]],[1]!UniprotIFO[Entry],[1]!UniprotIFO[essential?],"")</f>
        <v>#REF!</v>
      </c>
      <c r="S2823" t="e">
        <f>_xlfn.XLOOKUP(PROTEIN_stoich[[#This Row],[sequence]],[2]!Table1[sequence_without_asterisks],[2]!Table1[protein_stoich seq matches],"")</f>
        <v>#REF!</v>
      </c>
      <c r="T2823" t="e">
        <f>_xlfn.XLOOKUP(PROTEIN_stoich[[#This Row],[uniprot]],[1]!UniprotIFO[Entry],[1]!UniprotIFO[protein_id in GSM model format],"")</f>
        <v>#REF!</v>
      </c>
    </row>
    <row r="2824" spans="1:20" x14ac:dyDescent="0.2">
      <c r="A28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FYV4</v>
      </c>
      <c r="B2824" t="s">
        <v>4573</v>
      </c>
      <c r="C2824" t="s">
        <v>4573</v>
      </c>
      <c r="D2824" t="s">
        <v>4574</v>
      </c>
      <c r="E2824" t="s">
        <v>23</v>
      </c>
      <c r="G28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I2824" s="25" cm="1">
        <f t="array" ref="I2824">SUMPRODUCT((LEN(PROTEIN_stoich[[#This Row],[sequence]])-LEN(SUBSTITUTE(PROTEIN_stoich[[#This Row],[sequence]],{"A";"C";"D";"E";"F";"G";"H";"I";"K";"L";"M";"N";"P";"Q";"R";"S";"T";"V";"W";"Y"},""))),{72.08;104.14;115.08;129.11;148.17;58.05;138.14;114.16;130.18;114.16;132.2;115.1;98.12;129.13;158.19;88.08;102.1;100.13;187.21;164.17})/1000</f>
        <v>15.419570000000002</v>
      </c>
      <c r="J2824" t="s">
        <v>4721</v>
      </c>
      <c r="K2824" s="4" t="s">
        <v>4741</v>
      </c>
      <c r="M2824">
        <f>LEN(SUBSTITUTE(PROTEIN_stoich[[#This Row],[sequence]],"*",""))</f>
        <v>130</v>
      </c>
      <c r="O2824" t="s">
        <v>16</v>
      </c>
      <c r="P2824" t="str">
        <f>_xlfn.LET(_xlpm.id,PROTEIN_stoich[[#This Row],[uniprot]],HYPERLINK("https://www.uniprot.org/uniprotkb/"&amp;_xlpm.id&amp;"/entry",_xlpm.id))</f>
        <v>P38783</v>
      </c>
      <c r="Q2824" t="e">
        <f>_xlfn.XLOOKUP(PROTEIN_stoich[[#This Row],[uniprot]],[1]!UniprotIFO[Entry],[1]!UniprotIFO[Gene Ontology IDs],"")</f>
        <v>#REF!</v>
      </c>
      <c r="R2824" t="e">
        <f>_xlfn.XLOOKUP(PROTEIN_stoich[[#This Row],[uniprot]],[1]!UniprotIFO[Entry],[1]!UniprotIFO[essential?],"")</f>
        <v>#REF!</v>
      </c>
      <c r="S2824" t="e">
        <f>_xlfn.XLOOKUP(PROTEIN_stoich[[#This Row],[sequence]],[2]!Table1[sequence_without_asterisks],[2]!Table1[protein_stoich seq matches],"")</f>
        <v>#REF!</v>
      </c>
      <c r="T2824" t="e">
        <f>_xlfn.XLOOKUP(PROTEIN_stoich[[#This Row],[uniprot]],[1]!UniprotIFO[Entry],[1]!UniprotIFO[protein_id in GSM model format],"")</f>
        <v>#REF!</v>
      </c>
    </row>
    <row r="2825" spans="1:20" x14ac:dyDescent="0.2">
      <c r="A28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EFM4</v>
      </c>
      <c r="B2825" t="s">
        <v>7220</v>
      </c>
      <c r="C2825" t="s">
        <v>15061</v>
      </c>
      <c r="D2825" t="s">
        <v>7219</v>
      </c>
      <c r="E2825" t="s">
        <v>4877</v>
      </c>
      <c r="G28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5" t="s">
        <v>4878</v>
      </c>
      <c r="I2825" s="25" cm="1">
        <f t="array" ref="I2825">SUMPRODUCT((LEN(PROTEIN_stoich[[#This Row],[sequence]])-LEN(SUBSTITUTE(PROTEIN_stoich[[#This Row],[sequence]],{"A";"C";"D";"E";"F";"G";"H";"I";"K";"L";"M";"N";"P";"Q";"R";"S";"T";"V";"W";"Y"},""))),{72.08;104.14;115.08;129.11;148.17;58.05;138.14;114.16;130.18;114.16;132.2;115.1;98.12;129.13;158.19;88.08;102.1;100.13;187.21;164.17})/1000</f>
        <v>27.72223</v>
      </c>
      <c r="J2825" t="s">
        <v>7221</v>
      </c>
      <c r="K2825" s="4" t="s">
        <v>4880</v>
      </c>
      <c r="M2825">
        <f>LEN(SUBSTITUTE(PROTEIN_stoich[[#This Row],[sequence]],"*",""))</f>
        <v>253</v>
      </c>
      <c r="O2825" t="s">
        <v>16</v>
      </c>
      <c r="P2825" t="str">
        <f>_xlfn.LET(_xlpm.id,PROTEIN_stoich[[#This Row],[uniprot]],HYPERLINK("https://www.uniprot.org/uniprotkb/"&amp;_xlpm.id&amp;"/entry",_xlpm.id))</f>
        <v>A0A2T0AI41</v>
      </c>
      <c r="Q2825" t="e">
        <f>_xlfn.XLOOKUP(PROTEIN_stoich[[#This Row],[uniprot]],[1]!UniprotIFO[Entry],[1]!UniprotIFO[Gene Ontology IDs],"")</f>
        <v>#REF!</v>
      </c>
      <c r="R2825" t="e">
        <f>_xlfn.XLOOKUP(PROTEIN_stoich[[#This Row],[uniprot]],[1]!UniprotIFO[Entry],[1]!UniprotIFO[essential?],"")</f>
        <v>#REF!</v>
      </c>
      <c r="S2825" t="e">
        <f>_xlfn.XLOOKUP(PROTEIN_stoich[[#This Row],[sequence]],[2]!Table1[sequence_without_asterisks],[2]!Table1[protein_stoich seq matches],"")</f>
        <v>#REF!</v>
      </c>
      <c r="T2825" t="e">
        <f>_xlfn.XLOOKUP(PROTEIN_stoich[[#This Row],[uniprot]],[1]!UniprotIFO[Entry],[1]!UniprotIFO[protein_id in GSM model format],"")</f>
        <v>#REF!</v>
      </c>
    </row>
    <row r="2826" spans="1:20" x14ac:dyDescent="0.2">
      <c r="A28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CLP1</v>
      </c>
      <c r="B2826" t="s">
        <v>8118</v>
      </c>
      <c r="C2826" t="s">
        <v>15062</v>
      </c>
      <c r="D2826" t="s">
        <v>8117</v>
      </c>
      <c r="E2826" t="s">
        <v>4877</v>
      </c>
      <c r="G28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6" t="s">
        <v>4878</v>
      </c>
      <c r="I2826" s="25" cm="1">
        <f t="array" ref="I2826">SUMPRODUCT((LEN(PROTEIN_stoich[[#This Row],[sequence]])-LEN(SUBSTITUTE(PROTEIN_stoich[[#This Row],[sequence]],{"A";"C";"D";"E";"F";"G";"H";"I";"K";"L";"M";"N";"P";"Q";"R";"S";"T";"V";"W";"Y"},""))),{72.08;104.14;115.08;129.11;148.17;58.05;138.14;114.16;130.18;114.16;132.2;115.1;98.12;129.13;158.19;88.08;102.1;100.13;187.21;164.17})/1000</f>
        <v>55.417099999999991</v>
      </c>
      <c r="J2826" t="s">
        <v>8119</v>
      </c>
      <c r="K2826" s="4" t="s">
        <v>4880</v>
      </c>
      <c r="M2826">
        <f>LEN(SUBSTITUTE(PROTEIN_stoich[[#This Row],[sequence]],"*",""))</f>
        <v>512</v>
      </c>
      <c r="O2826" t="s">
        <v>16</v>
      </c>
      <c r="P2826" t="str">
        <f>_xlfn.LET(_xlpm.id,PROTEIN_stoich[[#This Row],[uniprot]],HYPERLINK("https://www.uniprot.org/uniprotkb/"&amp;_xlpm.id&amp;"/entry",_xlpm.id))</f>
        <v>A0A2T0A1Y4</v>
      </c>
      <c r="Q2826" t="e">
        <f>_xlfn.XLOOKUP(PROTEIN_stoich[[#This Row],[uniprot]],[1]!UniprotIFO[Entry],[1]!UniprotIFO[Gene Ontology IDs],"")</f>
        <v>#REF!</v>
      </c>
      <c r="R2826" t="e">
        <f>_xlfn.XLOOKUP(PROTEIN_stoich[[#This Row],[uniprot]],[1]!UniprotIFO[Entry],[1]!UniprotIFO[essential?],"")</f>
        <v>#REF!</v>
      </c>
      <c r="S2826" t="e">
        <f>_xlfn.XLOOKUP(PROTEIN_stoich[[#This Row],[sequence]],[2]!Table1[sequence_without_asterisks],[2]!Table1[protein_stoich seq matches],"")</f>
        <v>#REF!</v>
      </c>
      <c r="T2826" t="e">
        <f>_xlfn.XLOOKUP(PROTEIN_stoich[[#This Row],[uniprot]],[1]!UniprotIFO[Entry],[1]!UniprotIFO[protein_id in GSM model format],"")</f>
        <v>#REF!</v>
      </c>
    </row>
    <row r="2827" spans="1:20" x14ac:dyDescent="0.2">
      <c r="A28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ASC1</v>
      </c>
      <c r="B2827" t="s">
        <v>4411</v>
      </c>
      <c r="C2827" t="s">
        <v>4411</v>
      </c>
      <c r="D2827" t="s">
        <v>4493</v>
      </c>
      <c r="E2827" t="s">
        <v>16</v>
      </c>
      <c r="G28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7" t="s">
        <v>4862</v>
      </c>
      <c r="I2827" s="25" cm="1">
        <f t="array" ref="I2827">SUMPRODUCT((LEN(PROTEIN_stoich[[#This Row],[sequence]])-LEN(SUBSTITUTE(PROTEIN_stoich[[#This Row],[sequence]],{"A";"C";"D";"E";"F";"G";"H";"I";"K";"L";"M";"N";"P";"Q";"R";"S";"T";"V";"W";"Y"},""))),{72.08;104.14;115.08;129.11;148.17;58.05;138.14;114.16;130.18;114.16;132.2;115.1;98.12;129.13;158.19;88.08;102.1;100.13;187.21;164.17})/1000</f>
        <v>34.560249999999989</v>
      </c>
      <c r="J2827" t="s">
        <v>4492</v>
      </c>
      <c r="K2827" s="4" t="s">
        <v>4741</v>
      </c>
      <c r="M2827">
        <f>LEN(SUBSTITUTE(PROTEIN_stoich[[#This Row],[sequence]],"*",""))</f>
        <v>313</v>
      </c>
      <c r="O2827" t="s">
        <v>16</v>
      </c>
      <c r="P2827" t="str">
        <f>_xlfn.LET(_xlpm.id,PROTEIN_stoich[[#This Row],[uniprot]],HYPERLINK("https://www.uniprot.org/uniprotkb/"&amp;_xlpm.id&amp;"/entry",_xlpm.id))</f>
        <v>A0A2T0A1B8</v>
      </c>
      <c r="Q2827" t="e">
        <f>_xlfn.XLOOKUP(PROTEIN_stoich[[#This Row],[uniprot]],[1]!UniprotIFO[Entry],[1]!UniprotIFO[Gene Ontology IDs],"")</f>
        <v>#REF!</v>
      </c>
      <c r="R2827" t="e">
        <f>_xlfn.XLOOKUP(PROTEIN_stoich[[#This Row],[uniprot]],[1]!UniprotIFO[Entry],[1]!UniprotIFO[essential?],"")</f>
        <v>#REF!</v>
      </c>
      <c r="S2827" t="e">
        <f>_xlfn.XLOOKUP(PROTEIN_stoich[[#This Row],[sequence]],[2]!Table1[sequence_without_asterisks],[2]!Table1[protein_stoich seq matches],"")</f>
        <v>#REF!</v>
      </c>
      <c r="T2827" t="e">
        <f>_xlfn.XLOOKUP(PROTEIN_stoich[[#This Row],[uniprot]],[1]!UniprotIFO[Entry],[1]!UniprotIFO[protein_id in GSM model format],"")</f>
        <v>#REF!</v>
      </c>
    </row>
    <row r="2828" spans="1:20" x14ac:dyDescent="0.2">
      <c r="A28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aldR</v>
      </c>
      <c r="B2828" t="s">
        <v>10296</v>
      </c>
      <c r="C2828" t="s">
        <v>15063</v>
      </c>
      <c r="D2828" t="s">
        <v>10295</v>
      </c>
      <c r="E2828" t="s">
        <v>4877</v>
      </c>
      <c r="G28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8" t="s">
        <v>4878</v>
      </c>
      <c r="I2828" s="25" cm="1">
        <f t="array" ref="I2828">SUMPRODUCT((LEN(PROTEIN_stoich[[#This Row],[sequence]])-LEN(SUBSTITUTE(PROTEIN_stoich[[#This Row],[sequence]],{"A";"C";"D";"E";"F";"G";"H";"I";"K";"L";"M";"N";"P";"Q";"R";"S";"T";"V";"W";"Y"},""))),{72.08;104.14;115.08;129.11;148.17;58.05;138.14;114.16;130.18;114.16;132.2;115.1;98.12;129.13;158.19;88.08;102.1;100.13;187.21;164.17})/1000</f>
        <v>32.668500000000002</v>
      </c>
      <c r="J2828" t="s">
        <v>10297</v>
      </c>
      <c r="K2828" s="4" t="s">
        <v>4880</v>
      </c>
      <c r="M2828">
        <f>LEN(SUBSTITUTE(PROTEIN_stoich[[#This Row],[sequence]],"*",""))</f>
        <v>290</v>
      </c>
      <c r="O2828" t="s">
        <v>16</v>
      </c>
      <c r="P2828" t="str">
        <f>_xlfn.LET(_xlpm.id,PROTEIN_stoich[[#This Row],[uniprot]],HYPERLINK("https://www.uniprot.org/uniprotkb/"&amp;_xlpm.id&amp;"/entry",_xlpm.id))</f>
        <v>A0A2S9ZVX5</v>
      </c>
      <c r="Q2828" t="e">
        <f>_xlfn.XLOOKUP(PROTEIN_stoich[[#This Row],[uniprot]],[1]!UniprotIFO[Entry],[1]!UniprotIFO[Gene Ontology IDs],"")</f>
        <v>#REF!</v>
      </c>
      <c r="R2828" t="e">
        <f>_xlfn.XLOOKUP(PROTEIN_stoich[[#This Row],[uniprot]],[1]!UniprotIFO[Entry],[1]!UniprotIFO[essential?],"")</f>
        <v>#REF!</v>
      </c>
      <c r="S2828" t="e">
        <f>_xlfn.XLOOKUP(PROTEIN_stoich[[#This Row],[sequence]],[2]!Table1[sequence_without_asterisks],[2]!Table1[protein_stoich seq matches],"")</f>
        <v>#REF!</v>
      </c>
      <c r="T2828" t="e">
        <f>_xlfn.XLOOKUP(PROTEIN_stoich[[#This Row],[uniprot]],[1]!UniprotIFO[Entry],[1]!UniprotIFO[protein_id in GSM model format],"")</f>
        <v>#REF!</v>
      </c>
    </row>
    <row r="2829" spans="1:20" x14ac:dyDescent="0.2">
      <c r="A28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ACT1</v>
      </c>
      <c r="B2829" t="s">
        <v>10401</v>
      </c>
      <c r="C2829" t="s">
        <v>15064</v>
      </c>
      <c r="D2829" t="s">
        <v>10400</v>
      </c>
      <c r="E2829" t="s">
        <v>4877</v>
      </c>
      <c r="G28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29" t="s">
        <v>4878</v>
      </c>
      <c r="I2829" s="25" cm="1">
        <f t="array" ref="I2829">SUMPRODUCT((LEN(PROTEIN_stoich[[#This Row],[sequence]])-LEN(SUBSTITUTE(PROTEIN_stoich[[#This Row],[sequence]],{"A";"C";"D";"E";"F";"G";"H";"I";"K";"L";"M";"N";"P";"Q";"R";"S";"T";"V";"W";"Y"},""))),{72.08;104.14;115.08;129.11;148.17;58.05;138.14;114.16;130.18;114.16;132.2;115.1;98.12;129.13;158.19;88.08;102.1;100.13;187.21;164.17})/1000</f>
        <v>42.045340000000003</v>
      </c>
      <c r="J2829" t="s">
        <v>10402</v>
      </c>
      <c r="K2829" s="4" t="s">
        <v>4880</v>
      </c>
      <c r="M2829">
        <f>LEN(SUBSTITUTE(PROTEIN_stoich[[#This Row],[sequence]],"*",""))</f>
        <v>375</v>
      </c>
      <c r="O2829" t="s">
        <v>16</v>
      </c>
      <c r="P2829" t="str">
        <f>_xlfn.LET(_xlpm.id,PROTEIN_stoich[[#This Row],[uniprot]],HYPERLINK("https://www.uniprot.org/uniprotkb/"&amp;_xlpm.id&amp;"/entry",_xlpm.id))</f>
        <v>A0A061B6H5</v>
      </c>
      <c r="Q2829" t="e">
        <f>_xlfn.XLOOKUP(PROTEIN_stoich[[#This Row],[uniprot]],[1]!UniprotIFO[Entry],[1]!UniprotIFO[Gene Ontology IDs],"")</f>
        <v>#REF!</v>
      </c>
      <c r="R2829" t="e">
        <f>_xlfn.XLOOKUP(PROTEIN_stoich[[#This Row],[uniprot]],[1]!UniprotIFO[Entry],[1]!UniprotIFO[essential?],"")</f>
        <v>#REF!</v>
      </c>
      <c r="S2829" t="e">
        <f>_xlfn.XLOOKUP(PROTEIN_stoich[[#This Row],[sequence]],[2]!Table1[sequence_without_asterisks],[2]!Table1[protein_stoich seq matches],"")</f>
        <v>#REF!</v>
      </c>
      <c r="T2829" t="e">
        <f>_xlfn.XLOOKUP(PROTEIN_stoich[[#This Row],[uniprot]],[1]!UniprotIFO[Entry],[1]!UniprotIFO[protein_id in GSM model format],"")</f>
        <v>#REF!</v>
      </c>
    </row>
    <row r="2830" spans="1:20" x14ac:dyDescent="0.2">
      <c r="A28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RT09290</v>
      </c>
      <c r="B2830" t="s">
        <v>15065</v>
      </c>
      <c r="C2830" t="s">
        <v>15065</v>
      </c>
      <c r="D2830" t="s">
        <v>9019</v>
      </c>
      <c r="E2830" t="s">
        <v>4877</v>
      </c>
      <c r="G28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0" t="s">
        <v>4878</v>
      </c>
      <c r="I2830" s="25" cm="1">
        <f t="array" ref="I2830">SUMPRODUCT((LEN(PROTEIN_stoich[[#This Row],[sequence]])-LEN(SUBSTITUTE(PROTEIN_stoich[[#This Row],[sequence]],{"A";"C";"D";"E";"F";"G";"H";"I";"K";"L";"M";"N";"P";"Q";"R";"S";"T";"V";"W";"Y"},""))),{72.08;104.14;115.08;129.11;148.17;58.05;138.14;114.16;130.18;114.16;132.2;115.1;98.12;129.13;158.19;88.08;102.1;100.13;187.21;164.17})/1000</f>
        <v>89.081829999999968</v>
      </c>
      <c r="J2830" t="s">
        <v>9020</v>
      </c>
      <c r="K2830" s="4" t="s">
        <v>4880</v>
      </c>
      <c r="M2830">
        <f>LEN(SUBSTITUTE(PROTEIN_stoich[[#This Row],[sequence]],"*",""))</f>
        <v>779</v>
      </c>
      <c r="O2830" t="s">
        <v>16</v>
      </c>
      <c r="P2830" t="str">
        <f>_xlfn.LET(_xlpm.id,PROTEIN_stoich[[#This Row],[uniprot]],HYPERLINK("https://www.uniprot.org/uniprotkb/"&amp;_xlpm.id&amp;"/entry",_xlpm.id))</f>
        <v>A0A2T0AJR4</v>
      </c>
      <c r="Q2830" t="e">
        <f>_xlfn.XLOOKUP(PROTEIN_stoich[[#This Row],[uniprot]],[1]!UniprotIFO[Entry],[1]!UniprotIFO[Gene Ontology IDs],"")</f>
        <v>#REF!</v>
      </c>
      <c r="R2830" t="e">
        <f>_xlfn.XLOOKUP(PROTEIN_stoich[[#This Row],[uniprot]],[1]!UniprotIFO[Entry],[1]!UniprotIFO[essential?],"")</f>
        <v>#REF!</v>
      </c>
      <c r="S2830" t="e">
        <f>_xlfn.XLOOKUP(PROTEIN_stoich[[#This Row],[sequence]],[2]!Table1[sequence_without_asterisks],[2]!Table1[protein_stoich seq matches],"")</f>
        <v>#REF!</v>
      </c>
      <c r="T2830" t="e">
        <f>_xlfn.XLOOKUP(PROTEIN_stoich[[#This Row],[uniprot]],[1]!UniprotIFO[Entry],[1]!UniprotIFO[protein_id in GSM model format],"")</f>
        <v>#REF!</v>
      </c>
    </row>
    <row r="2831" spans="1:20" x14ac:dyDescent="0.2">
      <c r="A28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RT09238</v>
      </c>
      <c r="B2831" t="s">
        <v>15066</v>
      </c>
      <c r="C2831" t="s">
        <v>15066</v>
      </c>
      <c r="D2831" t="s">
        <v>10372</v>
      </c>
      <c r="E2831" t="s">
        <v>4877</v>
      </c>
      <c r="G28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1" t="s">
        <v>4878</v>
      </c>
      <c r="I2831" s="25" cm="1">
        <f t="array" ref="I2831">SUMPRODUCT((LEN(PROTEIN_stoich[[#This Row],[sequence]])-LEN(SUBSTITUTE(PROTEIN_stoich[[#This Row],[sequence]],{"A";"C";"D";"E";"F";"G";"H";"I";"K";"L";"M";"N";"P";"Q";"R";"S";"T";"V";"W";"Y"},""))),{72.08;104.14;115.08;129.11;148.17;58.05;138.14;114.16;130.18;114.16;132.2;115.1;98.12;129.13;158.19;88.08;102.1;100.13;187.21;164.17})/1000</f>
        <v>60.605109999999996</v>
      </c>
      <c r="J2831" t="s">
        <v>10373</v>
      </c>
      <c r="K2831" s="4" t="s">
        <v>4880</v>
      </c>
      <c r="M2831">
        <f>LEN(SUBSTITUTE(PROTEIN_stoich[[#This Row],[sequence]],"*",""))</f>
        <v>558</v>
      </c>
      <c r="O2831" t="s">
        <v>16</v>
      </c>
      <c r="P2831" t="str">
        <f>_xlfn.LET(_xlpm.id,PROTEIN_stoich[[#This Row],[uniprot]],HYPERLINK("https://www.uniprot.org/uniprotkb/"&amp;_xlpm.id&amp;"/entry",_xlpm.id))</f>
        <v>A0A2T0AJP9</v>
      </c>
      <c r="Q2831" t="e">
        <f>_xlfn.XLOOKUP(PROTEIN_stoich[[#This Row],[uniprot]],[1]!UniprotIFO[Entry],[1]!UniprotIFO[Gene Ontology IDs],"")</f>
        <v>#REF!</v>
      </c>
      <c r="R2831" t="e">
        <f>_xlfn.XLOOKUP(PROTEIN_stoich[[#This Row],[uniprot]],[1]!UniprotIFO[Entry],[1]!UniprotIFO[essential?],"")</f>
        <v>#REF!</v>
      </c>
      <c r="S2831" t="e">
        <f>_xlfn.XLOOKUP(PROTEIN_stoich[[#This Row],[sequence]],[2]!Table1[sequence_without_asterisks],[2]!Table1[protein_stoich seq matches],"")</f>
        <v>#REF!</v>
      </c>
      <c r="T2831" t="e">
        <f>_xlfn.XLOOKUP(PROTEIN_stoich[[#This Row],[uniprot]],[1]!UniprotIFO[Entry],[1]!UniprotIFO[protein_id in GSM model format],"")</f>
        <v>#REF!</v>
      </c>
    </row>
    <row r="2832" spans="1:20" x14ac:dyDescent="0.2">
      <c r="A28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RT09228</v>
      </c>
      <c r="B2832" t="s">
        <v>15067</v>
      </c>
      <c r="C2832" t="s">
        <v>15067</v>
      </c>
      <c r="D2832" t="s">
        <v>6554</v>
      </c>
      <c r="E2832" t="s">
        <v>4877</v>
      </c>
      <c r="G28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2" t="s">
        <v>4878</v>
      </c>
      <c r="I2832" s="25" cm="1">
        <f t="array" ref="I2832">SUMPRODUCT((LEN(PROTEIN_stoich[[#This Row],[sequence]])-LEN(SUBSTITUTE(PROTEIN_stoich[[#This Row],[sequence]],{"A";"C";"D";"E";"F";"G";"H";"I";"K";"L";"M";"N";"P";"Q";"R";"S";"T";"V";"W";"Y"},""))),{72.08;104.14;115.08;129.11;148.17;58.05;138.14;114.16;130.18;114.16;132.2;115.1;98.12;129.13;158.19;88.08;102.1;100.13;187.21;164.17})/1000</f>
        <v>66.511110000000002</v>
      </c>
      <c r="J2832" t="s">
        <v>6555</v>
      </c>
      <c r="K2832" s="4" t="s">
        <v>4880</v>
      </c>
      <c r="M2832">
        <f>LEN(SUBSTITUTE(PROTEIN_stoich[[#This Row],[sequence]],"*",""))</f>
        <v>603</v>
      </c>
      <c r="O2832" t="s">
        <v>16</v>
      </c>
      <c r="P2832" t="str">
        <f>_xlfn.LET(_xlpm.id,PROTEIN_stoich[[#This Row],[uniprot]],HYPERLINK("https://www.uniprot.org/uniprotkb/"&amp;_xlpm.id&amp;"/entry",_xlpm.id))</f>
        <v>A0A2T0AJP6</v>
      </c>
      <c r="Q2832" t="e">
        <f>_xlfn.XLOOKUP(PROTEIN_stoich[[#This Row],[uniprot]],[1]!UniprotIFO[Entry],[1]!UniprotIFO[Gene Ontology IDs],"")</f>
        <v>#REF!</v>
      </c>
      <c r="R2832" t="e">
        <f>_xlfn.XLOOKUP(PROTEIN_stoich[[#This Row],[uniprot]],[1]!UniprotIFO[Entry],[1]!UniprotIFO[essential?],"")</f>
        <v>#REF!</v>
      </c>
      <c r="S2832" t="e">
        <f>_xlfn.XLOOKUP(PROTEIN_stoich[[#This Row],[sequence]],[2]!Table1[sequence_without_asterisks],[2]!Table1[protein_stoich seq matches],"")</f>
        <v>#REF!</v>
      </c>
      <c r="T2832" t="e">
        <f>_xlfn.XLOOKUP(PROTEIN_stoich[[#This Row],[uniprot]],[1]!UniprotIFO[Entry],[1]!UniprotIFO[protein_id in GSM model format],"")</f>
        <v>#REF!</v>
      </c>
    </row>
    <row r="2833" spans="1:20" x14ac:dyDescent="0.2">
      <c r="A28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RT09270</v>
      </c>
      <c r="B2833" t="s">
        <v>15068</v>
      </c>
      <c r="C2833" t="s">
        <v>15068</v>
      </c>
      <c r="D2833" t="s">
        <v>9786</v>
      </c>
      <c r="E2833" t="s">
        <v>4877</v>
      </c>
      <c r="G28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3" t="s">
        <v>4878</v>
      </c>
      <c r="I2833" s="25" cm="1">
        <f t="array" ref="I2833">SUMPRODUCT((LEN(PROTEIN_stoich[[#This Row],[sequence]])-LEN(SUBSTITUTE(PROTEIN_stoich[[#This Row],[sequence]],{"A";"C";"D";"E";"F";"G";"H";"I";"K";"L";"M";"N";"P";"Q";"R";"S";"T";"V";"W";"Y"},""))),{72.08;104.14;115.08;129.11;148.17;58.05;138.14;114.16;130.18;114.16;132.2;115.1;98.12;129.13;158.19;88.08;102.1;100.13;187.21;164.17})/1000</f>
        <v>108.66795999999999</v>
      </c>
      <c r="J2833" t="s">
        <v>9787</v>
      </c>
      <c r="K2833" s="4" t="s">
        <v>4880</v>
      </c>
      <c r="M2833">
        <f>LEN(SUBSTITUTE(PROTEIN_stoich[[#This Row],[sequence]],"*",""))</f>
        <v>1002</v>
      </c>
      <c r="O2833" t="s">
        <v>16</v>
      </c>
      <c r="P2833" t="str">
        <f>_xlfn.LET(_xlpm.id,PROTEIN_stoich[[#This Row],[uniprot]],HYPERLINK("https://www.uniprot.org/uniprotkb/"&amp;_xlpm.id&amp;"/entry",_xlpm.id))</f>
        <v>A0A2T0AJP0</v>
      </c>
      <c r="Q2833" t="e">
        <f>_xlfn.XLOOKUP(PROTEIN_stoich[[#This Row],[uniprot]],[1]!UniprotIFO[Entry],[1]!UniprotIFO[Gene Ontology IDs],"")</f>
        <v>#REF!</v>
      </c>
      <c r="R2833" t="e">
        <f>_xlfn.XLOOKUP(PROTEIN_stoich[[#This Row],[uniprot]],[1]!UniprotIFO[Entry],[1]!UniprotIFO[essential?],"")</f>
        <v>#REF!</v>
      </c>
      <c r="S2833" t="e">
        <f>_xlfn.XLOOKUP(PROTEIN_stoich[[#This Row],[sequence]],[2]!Table1[sequence_without_asterisks],[2]!Table1[protein_stoich seq matches],"")</f>
        <v>#REF!</v>
      </c>
      <c r="T2833" t="e">
        <f>_xlfn.XLOOKUP(PROTEIN_stoich[[#This Row],[uniprot]],[1]!UniprotIFO[Entry],[1]!UniprotIFO[protein_id in GSM model format],"")</f>
        <v>#REF!</v>
      </c>
    </row>
    <row r="2834" spans="1:20" x14ac:dyDescent="0.2">
      <c r="A28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RT09272</v>
      </c>
      <c r="B2834" t="s">
        <v>15069</v>
      </c>
      <c r="C2834" t="s">
        <v>15069</v>
      </c>
      <c r="D2834" t="s">
        <v>9684</v>
      </c>
      <c r="E2834" t="s">
        <v>4877</v>
      </c>
      <c r="G28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4" t="s">
        <v>4878</v>
      </c>
      <c r="I2834" s="25" cm="1">
        <f t="array" ref="I2834">SUMPRODUCT((LEN(PROTEIN_stoich[[#This Row],[sequence]])-LEN(SUBSTITUTE(PROTEIN_stoich[[#This Row],[sequence]],{"A";"C";"D";"E";"F";"G";"H";"I";"K";"L";"M";"N";"P";"Q";"R";"S";"T";"V";"W";"Y"},""))),{72.08;104.14;115.08;129.11;148.17;58.05;138.14;114.16;130.18;114.16;132.2;115.1;98.12;129.13;158.19;88.08;102.1;100.13;187.21;164.17})/1000</f>
        <v>79.46181</v>
      </c>
      <c r="J2834" t="s">
        <v>9685</v>
      </c>
      <c r="K2834" s="4" t="s">
        <v>4880</v>
      </c>
      <c r="M2834">
        <f>LEN(SUBSTITUTE(PROTEIN_stoich[[#This Row],[sequence]],"*",""))</f>
        <v>722</v>
      </c>
      <c r="O2834" t="s">
        <v>16</v>
      </c>
      <c r="P2834" t="str">
        <f>_xlfn.LET(_xlpm.id,PROTEIN_stoich[[#This Row],[uniprot]],HYPERLINK("https://www.uniprot.org/uniprotkb/"&amp;_xlpm.id&amp;"/entry",_xlpm.id))</f>
        <v>A0A2T0AJM8</v>
      </c>
      <c r="Q2834" t="e">
        <f>_xlfn.XLOOKUP(PROTEIN_stoich[[#This Row],[uniprot]],[1]!UniprotIFO[Entry],[1]!UniprotIFO[Gene Ontology IDs],"")</f>
        <v>#REF!</v>
      </c>
      <c r="R2834" t="e">
        <f>_xlfn.XLOOKUP(PROTEIN_stoich[[#This Row],[uniprot]],[1]!UniprotIFO[Entry],[1]!UniprotIFO[essential?],"")</f>
        <v>#REF!</v>
      </c>
      <c r="S2834" t="e">
        <f>_xlfn.XLOOKUP(PROTEIN_stoich[[#This Row],[sequence]],[2]!Table1[sequence_without_asterisks],[2]!Table1[protein_stoich seq matches],"")</f>
        <v>#REF!</v>
      </c>
      <c r="T2834" t="e">
        <f>_xlfn.XLOOKUP(PROTEIN_stoich[[#This Row],[uniprot]],[1]!UniprotIFO[Entry],[1]!UniprotIFO[protein_id in GSM model format],"")</f>
        <v>#REF!</v>
      </c>
    </row>
    <row r="2835" spans="1:20" x14ac:dyDescent="0.2">
      <c r="A28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RT09276</v>
      </c>
      <c r="B2835" t="s">
        <v>15070</v>
      </c>
      <c r="C2835" t="s">
        <v>15070</v>
      </c>
      <c r="D2835" t="s">
        <v>5349</v>
      </c>
      <c r="E2835" t="s">
        <v>4877</v>
      </c>
      <c r="G28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5" t="s">
        <v>4878</v>
      </c>
      <c r="I2835" s="25" cm="1">
        <f t="array" ref="I2835">SUMPRODUCT((LEN(PROTEIN_stoich[[#This Row],[sequence]])-LEN(SUBSTITUTE(PROTEIN_stoich[[#This Row],[sequence]],{"A";"C";"D";"E";"F";"G";"H";"I";"K";"L";"M";"N";"P";"Q";"R";"S";"T";"V";"W";"Y"},""))),{72.08;104.14;115.08;129.11;148.17;58.05;138.14;114.16;130.18;114.16;132.2;115.1;98.12;129.13;158.19;88.08;102.1;100.13;187.21;164.17})/1000</f>
        <v>23.317350000000001</v>
      </c>
      <c r="J2835" t="s">
        <v>5350</v>
      </c>
      <c r="K2835" s="4" t="s">
        <v>4880</v>
      </c>
      <c r="M2835">
        <f>LEN(SUBSTITUTE(PROTEIN_stoich[[#This Row],[sequence]],"*",""))</f>
        <v>218</v>
      </c>
      <c r="O2835" t="s">
        <v>16</v>
      </c>
      <c r="P2835" t="str">
        <f>_xlfn.LET(_xlpm.id,PROTEIN_stoich[[#This Row],[uniprot]],HYPERLINK("https://www.uniprot.org/uniprotkb/"&amp;_xlpm.id&amp;"/entry",_xlpm.id))</f>
        <v>A0A2T0AJM5</v>
      </c>
      <c r="Q2835" t="e">
        <f>_xlfn.XLOOKUP(PROTEIN_stoich[[#This Row],[uniprot]],[1]!UniprotIFO[Entry],[1]!UniprotIFO[Gene Ontology IDs],"")</f>
        <v>#REF!</v>
      </c>
      <c r="R2835" t="e">
        <f>_xlfn.XLOOKUP(PROTEIN_stoich[[#This Row],[uniprot]],[1]!UniprotIFO[Entry],[1]!UniprotIFO[essential?],"")</f>
        <v>#REF!</v>
      </c>
      <c r="S2835" t="e">
        <f>_xlfn.XLOOKUP(PROTEIN_stoich[[#This Row],[sequence]],[2]!Table1[sequence_without_asterisks],[2]!Table1[protein_stoich seq matches],"")</f>
        <v>#REF!</v>
      </c>
      <c r="T2835" t="e">
        <f>_xlfn.XLOOKUP(PROTEIN_stoich[[#This Row],[uniprot]],[1]!UniprotIFO[Entry],[1]!UniprotIFO[protein_id in GSM model format],"")</f>
        <v>#REF!</v>
      </c>
    </row>
    <row r="2836" spans="1:20" x14ac:dyDescent="0.2">
      <c r="A28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RT09293</v>
      </c>
      <c r="B2836" t="s">
        <v>15071</v>
      </c>
      <c r="C2836" t="s">
        <v>15071</v>
      </c>
      <c r="D2836" t="s">
        <v>5897</v>
      </c>
      <c r="E2836" t="s">
        <v>4877</v>
      </c>
      <c r="G28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6" t="s">
        <v>4878</v>
      </c>
      <c r="I2836" s="25" cm="1">
        <f t="array" ref="I2836">SUMPRODUCT((LEN(PROTEIN_stoich[[#This Row],[sequence]])-LEN(SUBSTITUTE(PROTEIN_stoich[[#This Row],[sequence]],{"A";"C";"D";"E";"F";"G";"H";"I";"K";"L";"M";"N";"P";"Q";"R";"S";"T";"V";"W";"Y"},""))),{72.08;104.14;115.08;129.11;148.17;58.05;138.14;114.16;130.18;114.16;132.2;115.1;98.12;129.13;158.19;88.08;102.1;100.13;187.21;164.17})/1000</f>
        <v>11.72124</v>
      </c>
      <c r="J2836" t="s">
        <v>5898</v>
      </c>
      <c r="K2836" s="4" t="s">
        <v>4880</v>
      </c>
      <c r="M2836">
        <f>LEN(SUBSTITUTE(PROTEIN_stoich[[#This Row],[sequence]],"*",""))</f>
        <v>103</v>
      </c>
      <c r="O2836" t="s">
        <v>16</v>
      </c>
      <c r="P2836" t="str">
        <f>_xlfn.LET(_xlpm.id,PROTEIN_stoich[[#This Row],[uniprot]],HYPERLINK("https://www.uniprot.org/uniprotkb/"&amp;_xlpm.id&amp;"/entry",_xlpm.id))</f>
        <v>A0A2T0AJM3</v>
      </c>
      <c r="Q2836" t="e">
        <f>_xlfn.XLOOKUP(PROTEIN_stoich[[#This Row],[uniprot]],[1]!UniprotIFO[Entry],[1]!UniprotIFO[Gene Ontology IDs],"")</f>
        <v>#REF!</v>
      </c>
      <c r="R2836" t="e">
        <f>_xlfn.XLOOKUP(PROTEIN_stoich[[#This Row],[uniprot]],[1]!UniprotIFO[Entry],[1]!UniprotIFO[essential?],"")</f>
        <v>#REF!</v>
      </c>
      <c r="S2836" t="e">
        <f>_xlfn.XLOOKUP(PROTEIN_stoich[[#This Row],[sequence]],[2]!Table1[sequence_without_asterisks],[2]!Table1[protein_stoich seq matches],"")</f>
        <v>#REF!</v>
      </c>
      <c r="T2836" t="e">
        <f>_xlfn.XLOOKUP(PROTEIN_stoich[[#This Row],[uniprot]],[1]!UniprotIFO[Entry],[1]!UniprotIFO[protein_id in GSM model format],"")</f>
        <v>#REF!</v>
      </c>
    </row>
    <row r="2837" spans="1:20" x14ac:dyDescent="0.2">
      <c r="A28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RT09242</v>
      </c>
      <c r="B2837" t="s">
        <v>15072</v>
      </c>
      <c r="C2837" t="s">
        <v>15072</v>
      </c>
      <c r="D2837" t="s">
        <v>5311</v>
      </c>
      <c r="E2837" t="s">
        <v>4877</v>
      </c>
      <c r="G28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7" t="s">
        <v>4878</v>
      </c>
      <c r="I2837" s="25" cm="1">
        <f t="array" ref="I2837">SUMPRODUCT((LEN(PROTEIN_stoich[[#This Row],[sequence]])-LEN(SUBSTITUTE(PROTEIN_stoich[[#This Row],[sequence]],{"A";"C";"D";"E";"F";"G";"H";"I";"K";"L";"M";"N";"P";"Q";"R";"S";"T";"V";"W";"Y"},""))),{72.08;104.14;115.08;129.11;148.17;58.05;138.14;114.16;130.18;114.16;132.2;115.1;98.12;129.13;158.19;88.08;102.1;100.13;187.21;164.17})/1000</f>
        <v>6.2260199999999992</v>
      </c>
      <c r="J2837" t="s">
        <v>5312</v>
      </c>
      <c r="K2837" s="4" t="s">
        <v>4880</v>
      </c>
      <c r="M2837">
        <f>LEN(SUBSTITUTE(PROTEIN_stoich[[#This Row],[sequence]],"*",""))</f>
        <v>56</v>
      </c>
      <c r="O2837" t="s">
        <v>16</v>
      </c>
      <c r="P2837" t="str">
        <f>_xlfn.LET(_xlpm.id,PROTEIN_stoich[[#This Row],[uniprot]],HYPERLINK("https://www.uniprot.org/uniprotkb/"&amp;_xlpm.id&amp;"/entry",_xlpm.id))</f>
        <v>A0A2T0AJK4</v>
      </c>
      <c r="Q2837" t="e">
        <f>_xlfn.XLOOKUP(PROTEIN_stoich[[#This Row],[uniprot]],[1]!UniprotIFO[Entry],[1]!UniprotIFO[Gene Ontology IDs],"")</f>
        <v>#REF!</v>
      </c>
      <c r="R2837" t="e">
        <f>_xlfn.XLOOKUP(PROTEIN_stoich[[#This Row],[uniprot]],[1]!UniprotIFO[Entry],[1]!UniprotIFO[essential?],"")</f>
        <v>#REF!</v>
      </c>
      <c r="S2837" t="e">
        <f>_xlfn.XLOOKUP(PROTEIN_stoich[[#This Row],[sequence]],[2]!Table1[sequence_without_asterisks],[2]!Table1[protein_stoich seq matches],"")</f>
        <v>#REF!</v>
      </c>
      <c r="T2837" t="e">
        <f>_xlfn.XLOOKUP(PROTEIN_stoich[[#This Row],[uniprot]],[1]!UniprotIFO[Entry],[1]!UniprotIFO[protein_id in GSM model format],"")</f>
        <v>#REF!</v>
      </c>
    </row>
    <row r="2838" spans="1:20" x14ac:dyDescent="0.2">
      <c r="A28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RT09266</v>
      </c>
      <c r="B2838" t="s">
        <v>15073</v>
      </c>
      <c r="C2838" t="s">
        <v>15073</v>
      </c>
      <c r="D2838" t="s">
        <v>4987</v>
      </c>
      <c r="E2838" t="s">
        <v>4877</v>
      </c>
      <c r="G28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8" t="s">
        <v>4878</v>
      </c>
      <c r="I2838" s="25" cm="1">
        <f t="array" ref="I2838">SUMPRODUCT((LEN(PROTEIN_stoich[[#This Row],[sequence]])-LEN(SUBSTITUTE(PROTEIN_stoich[[#This Row],[sequence]],{"A";"C";"D";"E";"F";"G";"H";"I";"K";"L";"M";"N";"P";"Q";"R";"S";"T";"V";"W";"Y"},""))),{72.08;104.14;115.08;129.11;148.17;58.05;138.14;114.16;130.18;114.16;132.2;115.1;98.12;129.13;158.19;88.08;102.1;100.13;187.21;164.17})/1000</f>
        <v>16.4513</v>
      </c>
      <c r="J2838" t="s">
        <v>4988</v>
      </c>
      <c r="K2838" s="4" t="s">
        <v>4880</v>
      </c>
      <c r="M2838">
        <f>LEN(SUBSTITUTE(PROTEIN_stoich[[#This Row],[sequence]],"*",""))</f>
        <v>141</v>
      </c>
      <c r="O2838" t="s">
        <v>16</v>
      </c>
      <c r="P2838" t="str">
        <f>_xlfn.LET(_xlpm.id,PROTEIN_stoich[[#This Row],[uniprot]],HYPERLINK("https://www.uniprot.org/uniprotkb/"&amp;_xlpm.id&amp;"/entry",_xlpm.id))</f>
        <v>A0A2T0AJK3</v>
      </c>
      <c r="Q2838" t="e">
        <f>_xlfn.XLOOKUP(PROTEIN_stoich[[#This Row],[uniprot]],[1]!UniprotIFO[Entry],[1]!UniprotIFO[Gene Ontology IDs],"")</f>
        <v>#REF!</v>
      </c>
      <c r="R2838" t="e">
        <f>_xlfn.XLOOKUP(PROTEIN_stoich[[#This Row],[uniprot]],[1]!UniprotIFO[Entry],[1]!UniprotIFO[essential?],"")</f>
        <v>#REF!</v>
      </c>
      <c r="S2838" t="e">
        <f>_xlfn.XLOOKUP(PROTEIN_stoich[[#This Row],[sequence]],[2]!Table1[sequence_without_asterisks],[2]!Table1[protein_stoich seq matches],"")</f>
        <v>#REF!</v>
      </c>
      <c r="T2838" t="e">
        <f>_xlfn.XLOOKUP(PROTEIN_stoich[[#This Row],[uniprot]],[1]!UniprotIFO[Entry],[1]!UniprotIFO[protein_id in GSM model format],"")</f>
        <v>#REF!</v>
      </c>
    </row>
    <row r="2839" spans="1:20" x14ac:dyDescent="0.2">
      <c r="A28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RT09269</v>
      </c>
      <c r="B2839" t="s">
        <v>15074</v>
      </c>
      <c r="C2839" t="s">
        <v>15074</v>
      </c>
      <c r="D2839" t="s">
        <v>9866</v>
      </c>
      <c r="E2839" t="s">
        <v>4877</v>
      </c>
      <c r="G28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39" t="s">
        <v>4878</v>
      </c>
      <c r="I2839" s="25" cm="1">
        <f t="array" ref="I2839">SUMPRODUCT((LEN(PROTEIN_stoich[[#This Row],[sequence]])-LEN(SUBSTITUTE(PROTEIN_stoich[[#This Row],[sequence]],{"A";"C";"D";"E";"F";"G";"H";"I";"K";"L";"M";"N";"P";"Q";"R";"S";"T";"V";"W";"Y"},""))),{72.08;104.14;115.08;129.11;148.17;58.05;138.14;114.16;130.18;114.16;132.2;115.1;98.12;129.13;158.19;88.08;102.1;100.13;187.21;164.17})/1000</f>
        <v>61.780289999999987</v>
      </c>
      <c r="J2839" t="s">
        <v>9867</v>
      </c>
      <c r="K2839" s="4" t="s">
        <v>4880</v>
      </c>
      <c r="M2839">
        <f>LEN(SUBSTITUTE(PROTEIN_stoich[[#This Row],[sequence]],"*",""))</f>
        <v>547</v>
      </c>
      <c r="O2839" t="s">
        <v>16</v>
      </c>
      <c r="P2839" t="str">
        <f>_xlfn.LET(_xlpm.id,PROTEIN_stoich[[#This Row],[uniprot]],HYPERLINK("https://www.uniprot.org/uniprotkb/"&amp;_xlpm.id&amp;"/entry",_xlpm.id))</f>
        <v>A0A2T0AJK0</v>
      </c>
      <c r="Q2839" t="e">
        <f>_xlfn.XLOOKUP(PROTEIN_stoich[[#This Row],[uniprot]],[1]!UniprotIFO[Entry],[1]!UniprotIFO[Gene Ontology IDs],"")</f>
        <v>#REF!</v>
      </c>
      <c r="R2839" t="e">
        <f>_xlfn.XLOOKUP(PROTEIN_stoich[[#This Row],[uniprot]],[1]!UniprotIFO[Entry],[1]!UniprotIFO[essential?],"")</f>
        <v>#REF!</v>
      </c>
      <c r="S2839" t="e">
        <f>_xlfn.XLOOKUP(PROTEIN_stoich[[#This Row],[sequence]],[2]!Table1[sequence_without_asterisks],[2]!Table1[protein_stoich seq matches],"")</f>
        <v>#REF!</v>
      </c>
      <c r="T2839" t="e">
        <f>_xlfn.XLOOKUP(PROTEIN_stoich[[#This Row],[uniprot]],[1]!UniprotIFO[Entry],[1]!UniprotIFO[protein_id in GSM model format],"")</f>
        <v>#REF!</v>
      </c>
    </row>
    <row r="2840" spans="1:20" x14ac:dyDescent="0.2">
      <c r="A28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RT09259</v>
      </c>
      <c r="B2840" t="s">
        <v>15075</v>
      </c>
      <c r="C2840" t="s">
        <v>15075</v>
      </c>
      <c r="D2840" t="s">
        <v>6836</v>
      </c>
      <c r="E2840" t="s">
        <v>4877</v>
      </c>
      <c r="G28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0" t="s">
        <v>4878</v>
      </c>
      <c r="I2840" s="25" cm="1">
        <f t="array" ref="I2840">SUMPRODUCT((LEN(PROTEIN_stoich[[#This Row],[sequence]])-LEN(SUBSTITUTE(PROTEIN_stoich[[#This Row],[sequence]],{"A";"C";"D";"E";"F";"G";"H";"I";"K";"L";"M";"N";"P";"Q";"R";"S";"T";"V";"W";"Y"},""))),{72.08;104.14;115.08;129.11;148.17;58.05;138.14;114.16;130.18;114.16;132.2;115.1;98.12;129.13;158.19;88.08;102.1;100.13;187.21;164.17})/1000</f>
        <v>85.617069999999998</v>
      </c>
      <c r="J2840" t="s">
        <v>6837</v>
      </c>
      <c r="K2840" s="4" t="s">
        <v>4880</v>
      </c>
      <c r="M2840">
        <f>LEN(SUBSTITUTE(PROTEIN_stoich[[#This Row],[sequence]],"*",""))</f>
        <v>750</v>
      </c>
      <c r="O2840" t="s">
        <v>16</v>
      </c>
      <c r="P2840" t="str">
        <f>_xlfn.LET(_xlpm.id,PROTEIN_stoich[[#This Row],[uniprot]],HYPERLINK("https://www.uniprot.org/uniprotkb/"&amp;_xlpm.id&amp;"/entry",_xlpm.id))</f>
        <v>A0A2T0AJJ3</v>
      </c>
      <c r="Q2840" t="e">
        <f>_xlfn.XLOOKUP(PROTEIN_stoich[[#This Row],[uniprot]],[1]!UniprotIFO[Entry],[1]!UniprotIFO[Gene Ontology IDs],"")</f>
        <v>#REF!</v>
      </c>
      <c r="R2840" t="e">
        <f>_xlfn.XLOOKUP(PROTEIN_stoich[[#This Row],[uniprot]],[1]!UniprotIFO[Entry],[1]!UniprotIFO[essential?],"")</f>
        <v>#REF!</v>
      </c>
      <c r="S2840" t="e">
        <f>_xlfn.XLOOKUP(PROTEIN_stoich[[#This Row],[sequence]],[2]!Table1[sequence_without_asterisks],[2]!Table1[protein_stoich seq matches],"")</f>
        <v>#REF!</v>
      </c>
      <c r="T2840" t="e">
        <f>_xlfn.XLOOKUP(PROTEIN_stoich[[#This Row],[uniprot]],[1]!UniprotIFO[Entry],[1]!UniprotIFO[protein_id in GSM model format],"")</f>
        <v>#REF!</v>
      </c>
    </row>
    <row r="2841" spans="1:20" x14ac:dyDescent="0.2">
      <c r="A28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RT09253</v>
      </c>
      <c r="B2841" t="s">
        <v>15076</v>
      </c>
      <c r="C2841" t="s">
        <v>15076</v>
      </c>
      <c r="D2841" t="s">
        <v>9149</v>
      </c>
      <c r="E2841" t="s">
        <v>4877</v>
      </c>
      <c r="G28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1" t="s">
        <v>4878</v>
      </c>
      <c r="I2841" s="25" cm="1">
        <f t="array" ref="I2841">SUMPRODUCT((LEN(PROTEIN_stoich[[#This Row],[sequence]])-LEN(SUBSTITUTE(PROTEIN_stoich[[#This Row],[sequence]],{"A";"C";"D";"E";"F";"G";"H";"I";"K";"L";"M";"N";"P";"Q";"R";"S";"T";"V";"W";"Y"},""))),{72.08;104.14;115.08;129.11;148.17;58.05;138.14;114.16;130.18;114.16;132.2;115.1;98.12;129.13;158.19;88.08;102.1;100.13;187.21;164.17})/1000</f>
        <v>172.53830999999997</v>
      </c>
      <c r="J2841" t="s">
        <v>9150</v>
      </c>
      <c r="K2841" s="4" t="s">
        <v>4880</v>
      </c>
      <c r="M2841">
        <f>LEN(SUBSTITUTE(PROTEIN_stoich[[#This Row],[sequence]],"*",""))</f>
        <v>1582</v>
      </c>
      <c r="O2841" t="s">
        <v>16</v>
      </c>
      <c r="P2841" t="str">
        <f>_xlfn.LET(_xlpm.id,PROTEIN_stoich[[#This Row],[uniprot]],HYPERLINK("https://www.uniprot.org/uniprotkb/"&amp;_xlpm.id&amp;"/entry",_xlpm.id))</f>
        <v>A0A2T0AJJ2</v>
      </c>
      <c r="Q2841" t="e">
        <f>_xlfn.XLOOKUP(PROTEIN_stoich[[#This Row],[uniprot]],[1]!UniprotIFO[Entry],[1]!UniprotIFO[Gene Ontology IDs],"")</f>
        <v>#REF!</v>
      </c>
      <c r="R2841" t="e">
        <f>_xlfn.XLOOKUP(PROTEIN_stoich[[#This Row],[uniprot]],[1]!UniprotIFO[Entry],[1]!UniprotIFO[essential?],"")</f>
        <v>#REF!</v>
      </c>
      <c r="S2841" t="e">
        <f>_xlfn.XLOOKUP(PROTEIN_stoich[[#This Row],[sequence]],[2]!Table1[sequence_without_asterisks],[2]!Table1[protein_stoich seq matches],"")</f>
        <v>#REF!</v>
      </c>
      <c r="T2841" t="e">
        <f>_xlfn.XLOOKUP(PROTEIN_stoich[[#This Row],[uniprot]],[1]!UniprotIFO[Entry],[1]!UniprotIFO[protein_id in GSM model format],"")</f>
        <v>#REF!</v>
      </c>
    </row>
    <row r="2842" spans="1:20" x14ac:dyDescent="0.2">
      <c r="A28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RT09227</v>
      </c>
      <c r="B2842" t="s">
        <v>15077</v>
      </c>
      <c r="C2842" t="s">
        <v>15077</v>
      </c>
      <c r="D2842" t="s">
        <v>8717</v>
      </c>
      <c r="E2842" t="s">
        <v>4877</v>
      </c>
      <c r="G28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2" t="s">
        <v>4878</v>
      </c>
      <c r="I2842" s="25" cm="1">
        <f t="array" ref="I2842">SUMPRODUCT((LEN(PROTEIN_stoich[[#This Row],[sequence]])-LEN(SUBSTITUTE(PROTEIN_stoich[[#This Row],[sequence]],{"A";"C";"D";"E";"F";"G";"H";"I";"K";"L";"M";"N";"P";"Q";"R";"S";"T";"V";"W";"Y"},""))),{72.08;104.14;115.08;129.11;148.17;58.05;138.14;114.16;130.18;114.16;132.2;115.1;98.12;129.13;158.19;88.08;102.1;100.13;187.21;164.17})/1000</f>
        <v>100.30171999999999</v>
      </c>
      <c r="J2842" t="s">
        <v>8718</v>
      </c>
      <c r="K2842" s="4" t="s">
        <v>4880</v>
      </c>
      <c r="M2842">
        <f>LEN(SUBSTITUTE(PROTEIN_stoich[[#This Row],[sequence]],"*",""))</f>
        <v>933</v>
      </c>
      <c r="O2842" t="s">
        <v>16</v>
      </c>
      <c r="P2842" t="str">
        <f>_xlfn.LET(_xlpm.id,PROTEIN_stoich[[#This Row],[uniprot]],HYPERLINK("https://www.uniprot.org/uniprotkb/"&amp;_xlpm.id&amp;"/entry",_xlpm.id))</f>
        <v>A0A2T0AJI6</v>
      </c>
      <c r="Q2842" t="e">
        <f>_xlfn.XLOOKUP(PROTEIN_stoich[[#This Row],[uniprot]],[1]!UniprotIFO[Entry],[1]!UniprotIFO[Gene Ontology IDs],"")</f>
        <v>#REF!</v>
      </c>
      <c r="R2842" t="e">
        <f>_xlfn.XLOOKUP(PROTEIN_stoich[[#This Row],[uniprot]],[1]!UniprotIFO[Entry],[1]!UniprotIFO[essential?],"")</f>
        <v>#REF!</v>
      </c>
      <c r="S2842" t="e">
        <f>_xlfn.XLOOKUP(PROTEIN_stoich[[#This Row],[sequence]],[2]!Table1[sequence_without_asterisks],[2]!Table1[protein_stoich seq matches],"")</f>
        <v>#REF!</v>
      </c>
      <c r="T2842" t="e">
        <f>_xlfn.XLOOKUP(PROTEIN_stoich[[#This Row],[uniprot]],[1]!UniprotIFO[Entry],[1]!UniprotIFO[protein_id in GSM model format],"")</f>
        <v>#REF!</v>
      </c>
    </row>
    <row r="2843" spans="1:20" x14ac:dyDescent="0.2">
      <c r="A28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RT09243</v>
      </c>
      <c r="B2843" t="s">
        <v>15078</v>
      </c>
      <c r="C2843" t="s">
        <v>15078</v>
      </c>
      <c r="D2843" t="s">
        <v>6590</v>
      </c>
      <c r="E2843" t="s">
        <v>4877</v>
      </c>
      <c r="G28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3" t="s">
        <v>4878</v>
      </c>
      <c r="I2843" s="25" cm="1">
        <f t="array" ref="I2843">SUMPRODUCT((LEN(PROTEIN_stoich[[#This Row],[sequence]])-LEN(SUBSTITUTE(PROTEIN_stoich[[#This Row],[sequence]],{"A";"C";"D";"E";"F";"G";"H";"I";"K";"L";"M";"N";"P";"Q";"R";"S";"T";"V";"W";"Y"},""))),{72.08;104.14;115.08;129.11;148.17;58.05;138.14;114.16;130.18;114.16;132.2;115.1;98.12;129.13;158.19;88.08;102.1;100.13;187.21;164.17})/1000</f>
        <v>72.767819999999986</v>
      </c>
      <c r="J2843" t="s">
        <v>6591</v>
      </c>
      <c r="K2843" s="4" t="s">
        <v>4880</v>
      </c>
      <c r="M2843">
        <f>LEN(SUBSTITUTE(PROTEIN_stoich[[#This Row],[sequence]],"*",""))</f>
        <v>670</v>
      </c>
      <c r="O2843" t="s">
        <v>16</v>
      </c>
      <c r="P2843" t="str">
        <f>_xlfn.LET(_xlpm.id,PROTEIN_stoich[[#This Row],[uniprot]],HYPERLINK("https://www.uniprot.org/uniprotkb/"&amp;_xlpm.id&amp;"/entry",_xlpm.id))</f>
        <v>A0A2T0AJI3</v>
      </c>
      <c r="Q2843" t="e">
        <f>_xlfn.XLOOKUP(PROTEIN_stoich[[#This Row],[uniprot]],[1]!UniprotIFO[Entry],[1]!UniprotIFO[Gene Ontology IDs],"")</f>
        <v>#REF!</v>
      </c>
      <c r="R2843" t="e">
        <f>_xlfn.XLOOKUP(PROTEIN_stoich[[#This Row],[uniprot]],[1]!UniprotIFO[Entry],[1]!UniprotIFO[essential?],"")</f>
        <v>#REF!</v>
      </c>
      <c r="S2843" t="e">
        <f>_xlfn.XLOOKUP(PROTEIN_stoich[[#This Row],[sequence]],[2]!Table1[sequence_without_asterisks],[2]!Table1[protein_stoich seq matches],"")</f>
        <v>#REF!</v>
      </c>
      <c r="T2843" t="e">
        <f>_xlfn.XLOOKUP(PROTEIN_stoich[[#This Row],[uniprot]],[1]!UniprotIFO[Entry],[1]!UniprotIFO[protein_id in GSM model format],"")</f>
        <v>#REF!</v>
      </c>
    </row>
    <row r="2844" spans="1:20" x14ac:dyDescent="0.2">
      <c r="A28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RT09226</v>
      </c>
      <c r="B2844" t="s">
        <v>15079</v>
      </c>
      <c r="C2844" t="s">
        <v>15079</v>
      </c>
      <c r="D2844" t="s">
        <v>7551</v>
      </c>
      <c r="E2844" t="s">
        <v>4877</v>
      </c>
      <c r="G28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4" t="s">
        <v>4878</v>
      </c>
      <c r="I2844" s="25" cm="1">
        <f t="array" ref="I2844">SUMPRODUCT((LEN(PROTEIN_stoich[[#This Row],[sequence]])-LEN(SUBSTITUTE(PROTEIN_stoich[[#This Row],[sequence]],{"A";"C";"D";"E";"F";"G";"H";"I";"K";"L";"M";"N";"P";"Q";"R";"S";"T";"V";"W";"Y"},""))),{72.08;104.14;115.08;129.11;148.17;58.05;138.14;114.16;130.18;114.16;132.2;115.1;98.12;129.13;158.19;88.08;102.1;100.13;187.21;164.17})/1000</f>
        <v>59.574830000000006</v>
      </c>
      <c r="J2844" t="s">
        <v>7552</v>
      </c>
      <c r="K2844" s="4" t="s">
        <v>4880</v>
      </c>
      <c r="M2844">
        <f>LEN(SUBSTITUTE(PROTEIN_stoich[[#This Row],[sequence]],"*",""))</f>
        <v>549</v>
      </c>
      <c r="O2844" t="s">
        <v>16</v>
      </c>
      <c r="P2844" t="str">
        <f>_xlfn.LET(_xlpm.id,PROTEIN_stoich[[#This Row],[uniprot]],HYPERLINK("https://www.uniprot.org/uniprotkb/"&amp;_xlpm.id&amp;"/entry",_xlpm.id))</f>
        <v>A0A2T0AJH2</v>
      </c>
      <c r="Q2844" t="e">
        <f>_xlfn.XLOOKUP(PROTEIN_stoich[[#This Row],[uniprot]],[1]!UniprotIFO[Entry],[1]!UniprotIFO[Gene Ontology IDs],"")</f>
        <v>#REF!</v>
      </c>
      <c r="R2844" t="e">
        <f>_xlfn.XLOOKUP(PROTEIN_stoich[[#This Row],[uniprot]],[1]!UniprotIFO[Entry],[1]!UniprotIFO[essential?],"")</f>
        <v>#REF!</v>
      </c>
      <c r="S2844" t="e">
        <f>_xlfn.XLOOKUP(PROTEIN_stoich[[#This Row],[sequence]],[2]!Table1[sequence_without_asterisks],[2]!Table1[protein_stoich seq matches],"")</f>
        <v>#REF!</v>
      </c>
      <c r="T2844" t="e">
        <f>_xlfn.XLOOKUP(PROTEIN_stoich[[#This Row],[uniprot]],[1]!UniprotIFO[Entry],[1]!UniprotIFO[protein_id in GSM model format],"")</f>
        <v>#REF!</v>
      </c>
    </row>
    <row r="2845" spans="1:20" x14ac:dyDescent="0.2">
      <c r="A28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RT09221</v>
      </c>
      <c r="B2845" t="s">
        <v>15080</v>
      </c>
      <c r="C2845" t="s">
        <v>15080</v>
      </c>
      <c r="D2845" t="s">
        <v>4981</v>
      </c>
      <c r="E2845" t="s">
        <v>4877</v>
      </c>
      <c r="G28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5" t="s">
        <v>4878</v>
      </c>
      <c r="I2845" s="25" cm="1">
        <f t="array" ref="I2845">SUMPRODUCT((LEN(PROTEIN_stoich[[#This Row],[sequence]])-LEN(SUBSTITUTE(PROTEIN_stoich[[#This Row],[sequence]],{"A";"C";"D";"E";"F";"G";"H";"I";"K";"L";"M";"N";"P";"Q";"R";"S";"T";"V";"W";"Y"},""))),{72.08;104.14;115.08;129.11;148.17;58.05;138.14;114.16;130.18;114.16;132.2;115.1;98.12;129.13;158.19;88.08;102.1;100.13;187.21;164.17})/1000</f>
        <v>37.540339999999993</v>
      </c>
      <c r="J2845" t="s">
        <v>4982</v>
      </c>
      <c r="K2845" s="4" t="s">
        <v>4880</v>
      </c>
      <c r="M2845">
        <f>LEN(SUBSTITUTE(PROTEIN_stoich[[#This Row],[sequence]],"*",""))</f>
        <v>338</v>
      </c>
      <c r="O2845" t="s">
        <v>16</v>
      </c>
      <c r="P2845" t="str">
        <f>_xlfn.LET(_xlpm.id,PROTEIN_stoich[[#This Row],[uniprot]],HYPERLINK("https://www.uniprot.org/uniprotkb/"&amp;_xlpm.id&amp;"/entry",_xlpm.id))</f>
        <v>A0A2T0AJG8</v>
      </c>
      <c r="Q2845" t="e">
        <f>_xlfn.XLOOKUP(PROTEIN_stoich[[#This Row],[uniprot]],[1]!UniprotIFO[Entry],[1]!UniprotIFO[Gene Ontology IDs],"")</f>
        <v>#REF!</v>
      </c>
      <c r="R2845" t="e">
        <f>_xlfn.XLOOKUP(PROTEIN_stoich[[#This Row],[uniprot]],[1]!UniprotIFO[Entry],[1]!UniprotIFO[essential?],"")</f>
        <v>#REF!</v>
      </c>
      <c r="S2845" t="e">
        <f>_xlfn.XLOOKUP(PROTEIN_stoich[[#This Row],[sequence]],[2]!Table1[sequence_without_asterisks],[2]!Table1[protein_stoich seq matches],"")</f>
        <v>#REF!</v>
      </c>
      <c r="T2845" t="e">
        <f>_xlfn.XLOOKUP(PROTEIN_stoich[[#This Row],[uniprot]],[1]!UniprotIFO[Entry],[1]!UniprotIFO[protein_id in GSM model format],"")</f>
        <v>#REF!</v>
      </c>
    </row>
    <row r="2846" spans="1:20" x14ac:dyDescent="0.2">
      <c r="A28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RT09225</v>
      </c>
      <c r="B2846" t="s">
        <v>15081</v>
      </c>
      <c r="C2846" t="s">
        <v>15081</v>
      </c>
      <c r="D2846" t="s">
        <v>7869</v>
      </c>
      <c r="E2846" t="s">
        <v>4877</v>
      </c>
      <c r="G28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6" t="s">
        <v>4878</v>
      </c>
      <c r="I2846" s="25" cm="1">
        <f t="array" ref="I2846">SUMPRODUCT((LEN(PROTEIN_stoich[[#This Row],[sequence]])-LEN(SUBSTITUTE(PROTEIN_stoich[[#This Row],[sequence]],{"A";"C";"D";"E";"F";"G";"H";"I";"K";"L";"M";"N";"P";"Q";"R";"S";"T";"V";"W";"Y"},""))),{72.08;104.14;115.08;129.11;148.17;58.05;138.14;114.16;130.18;114.16;132.2;115.1;98.12;129.13;158.19;88.08;102.1;100.13;187.21;164.17})/1000</f>
        <v>61.019820000000003</v>
      </c>
      <c r="J2846" t="s">
        <v>7870</v>
      </c>
      <c r="K2846" s="4" t="s">
        <v>4880</v>
      </c>
      <c r="M2846">
        <f>LEN(SUBSTITUTE(PROTEIN_stoich[[#This Row],[sequence]],"*",""))</f>
        <v>553</v>
      </c>
      <c r="O2846" t="s">
        <v>16</v>
      </c>
      <c r="P2846" t="str">
        <f>_xlfn.LET(_xlpm.id,PROTEIN_stoich[[#This Row],[uniprot]],HYPERLINK("https://www.uniprot.org/uniprotkb/"&amp;_xlpm.id&amp;"/entry",_xlpm.id))</f>
        <v>A0A2T0AJG6</v>
      </c>
      <c r="Q2846" t="e">
        <f>_xlfn.XLOOKUP(PROTEIN_stoich[[#This Row],[uniprot]],[1]!UniprotIFO[Entry],[1]!UniprotIFO[Gene Ontology IDs],"")</f>
        <v>#REF!</v>
      </c>
      <c r="R2846" t="e">
        <f>_xlfn.XLOOKUP(PROTEIN_stoich[[#This Row],[uniprot]],[1]!UniprotIFO[Entry],[1]!UniprotIFO[essential?],"")</f>
        <v>#REF!</v>
      </c>
      <c r="S2846" t="e">
        <f>_xlfn.XLOOKUP(PROTEIN_stoich[[#This Row],[sequence]],[2]!Table1[sequence_without_asterisks],[2]!Table1[protein_stoich seq matches],"")</f>
        <v>#REF!</v>
      </c>
      <c r="T2846" t="e">
        <f>_xlfn.XLOOKUP(PROTEIN_stoich[[#This Row],[uniprot]],[1]!UniprotIFO[Entry],[1]!UniprotIFO[protein_id in GSM model format],"")</f>
        <v>#REF!</v>
      </c>
    </row>
    <row r="2847" spans="1:20" x14ac:dyDescent="0.2">
      <c r="A28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RT09182</v>
      </c>
      <c r="B2847" t="s">
        <v>15082</v>
      </c>
      <c r="C2847" t="s">
        <v>15082</v>
      </c>
      <c r="D2847" t="s">
        <v>9328</v>
      </c>
      <c r="E2847" t="s">
        <v>4877</v>
      </c>
      <c r="G28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7" t="s">
        <v>4878</v>
      </c>
      <c r="I2847" s="25" cm="1">
        <f t="array" ref="I2847">SUMPRODUCT((LEN(PROTEIN_stoich[[#This Row],[sequence]])-LEN(SUBSTITUTE(PROTEIN_stoich[[#This Row],[sequence]],{"A";"C";"D";"E";"F";"G";"H";"I";"K";"L";"M";"N";"P";"Q";"R";"S";"T";"V";"W";"Y"},""))),{72.08;104.14;115.08;129.11;148.17;58.05;138.14;114.16;130.18;114.16;132.2;115.1;98.12;129.13;158.19;88.08;102.1;100.13;187.21;164.17})/1000</f>
        <v>119.24435999999999</v>
      </c>
      <c r="J2847" t="s">
        <v>9329</v>
      </c>
      <c r="K2847" s="4" t="s">
        <v>4880</v>
      </c>
      <c r="M2847">
        <f>LEN(SUBSTITUTE(PROTEIN_stoich[[#This Row],[sequence]],"*",""))</f>
        <v>1082</v>
      </c>
      <c r="O2847" t="s">
        <v>16</v>
      </c>
      <c r="P2847" t="str">
        <f>_xlfn.LET(_xlpm.id,PROTEIN_stoich[[#This Row],[uniprot]],HYPERLINK("https://www.uniprot.org/uniprotkb/"&amp;_xlpm.id&amp;"/entry",_xlpm.id))</f>
        <v>A0A2T0AJE4</v>
      </c>
      <c r="Q2847" t="e">
        <f>_xlfn.XLOOKUP(PROTEIN_stoich[[#This Row],[uniprot]],[1]!UniprotIFO[Entry],[1]!UniprotIFO[Gene Ontology IDs],"")</f>
        <v>#REF!</v>
      </c>
      <c r="R2847" t="e">
        <f>_xlfn.XLOOKUP(PROTEIN_stoich[[#This Row],[uniprot]],[1]!UniprotIFO[Entry],[1]!UniprotIFO[essential?],"")</f>
        <v>#REF!</v>
      </c>
      <c r="S2847" t="e">
        <f>_xlfn.XLOOKUP(PROTEIN_stoich[[#This Row],[sequence]],[2]!Table1[sequence_without_asterisks],[2]!Table1[protein_stoich seq matches],"")</f>
        <v>#REF!</v>
      </c>
      <c r="T2847" t="e">
        <f>_xlfn.XLOOKUP(PROTEIN_stoich[[#This Row],[uniprot]],[1]!UniprotIFO[Entry],[1]!UniprotIFO[protein_id in GSM model format],"")</f>
        <v>#REF!</v>
      </c>
    </row>
    <row r="2848" spans="1:20" x14ac:dyDescent="0.2">
      <c r="A28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RT09199</v>
      </c>
      <c r="B2848" t="s">
        <v>15083</v>
      </c>
      <c r="C2848" t="s">
        <v>15083</v>
      </c>
      <c r="D2848" t="s">
        <v>9090</v>
      </c>
      <c r="E2848" t="s">
        <v>4877</v>
      </c>
      <c r="G28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8" t="s">
        <v>4878</v>
      </c>
      <c r="I2848" s="25" cm="1">
        <f t="array" ref="I2848">SUMPRODUCT((LEN(PROTEIN_stoich[[#This Row],[sequence]])-LEN(SUBSTITUTE(PROTEIN_stoich[[#This Row],[sequence]],{"A";"C";"D";"E";"F";"G";"H";"I";"K";"L";"M";"N";"P";"Q";"R";"S";"T";"V";"W";"Y"},""))),{72.08;104.14;115.08;129.11;148.17;58.05;138.14;114.16;130.18;114.16;132.2;115.1;98.12;129.13;158.19;88.08;102.1;100.13;187.21;164.17})/1000</f>
        <v>87.686189999999996</v>
      </c>
      <c r="J2848" t="s">
        <v>9091</v>
      </c>
      <c r="K2848" s="4" t="s">
        <v>4880</v>
      </c>
      <c r="M2848">
        <f>LEN(SUBSTITUTE(PROTEIN_stoich[[#This Row],[sequence]],"*",""))</f>
        <v>790</v>
      </c>
      <c r="O2848" t="s">
        <v>16</v>
      </c>
      <c r="P2848" t="str">
        <f>_xlfn.LET(_xlpm.id,PROTEIN_stoich[[#This Row],[uniprot]],HYPERLINK("https://www.uniprot.org/uniprotkb/"&amp;_xlpm.id&amp;"/entry",_xlpm.id))</f>
        <v>A0A2T0AJC9</v>
      </c>
      <c r="Q2848" t="e">
        <f>_xlfn.XLOOKUP(PROTEIN_stoich[[#This Row],[uniprot]],[1]!UniprotIFO[Entry],[1]!UniprotIFO[Gene Ontology IDs],"")</f>
        <v>#REF!</v>
      </c>
      <c r="R2848" t="e">
        <f>_xlfn.XLOOKUP(PROTEIN_stoich[[#This Row],[uniprot]],[1]!UniprotIFO[Entry],[1]!UniprotIFO[essential?],"")</f>
        <v>#REF!</v>
      </c>
      <c r="S2848" t="e">
        <f>_xlfn.XLOOKUP(PROTEIN_stoich[[#This Row],[sequence]],[2]!Table1[sequence_without_asterisks],[2]!Table1[protein_stoich seq matches],"")</f>
        <v>#REF!</v>
      </c>
      <c r="T2848" t="e">
        <f>_xlfn.XLOOKUP(PROTEIN_stoich[[#This Row],[uniprot]],[1]!UniprotIFO[Entry],[1]!UniprotIFO[protein_id in GSM model format],"")</f>
        <v>#REF!</v>
      </c>
    </row>
    <row r="2849" spans="1:20" x14ac:dyDescent="0.2">
      <c r="A28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RT09128</v>
      </c>
      <c r="B2849" t="s">
        <v>15084</v>
      </c>
      <c r="C2849" t="s">
        <v>15084</v>
      </c>
      <c r="D2849" t="s">
        <v>5867</v>
      </c>
      <c r="E2849" t="s">
        <v>4877</v>
      </c>
      <c r="G28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49" t="s">
        <v>4878</v>
      </c>
      <c r="I2849" s="25" cm="1">
        <f t="array" ref="I2849">SUMPRODUCT((LEN(PROTEIN_stoich[[#This Row],[sequence]])-LEN(SUBSTITUTE(PROTEIN_stoich[[#This Row],[sequence]],{"A";"C";"D";"E";"F";"G";"H";"I";"K";"L";"M";"N";"P";"Q";"R";"S";"T";"V";"W";"Y"},""))),{72.08;104.14;115.08;129.11;148.17;58.05;138.14;114.16;130.18;114.16;132.2;115.1;98.12;129.13;158.19;88.08;102.1;100.13;187.21;164.17})/1000</f>
        <v>94.155439999999999</v>
      </c>
      <c r="J2849" t="s">
        <v>5868</v>
      </c>
      <c r="K2849" s="4" t="s">
        <v>4880</v>
      </c>
      <c r="M2849">
        <f>LEN(SUBSTITUTE(PROTEIN_stoich[[#This Row],[sequence]],"*",""))</f>
        <v>852</v>
      </c>
      <c r="O2849" t="s">
        <v>16</v>
      </c>
      <c r="P2849" t="str">
        <f>_xlfn.LET(_xlpm.id,PROTEIN_stoich[[#This Row],[uniprot]],HYPERLINK("https://www.uniprot.org/uniprotkb/"&amp;_xlpm.id&amp;"/entry",_xlpm.id))</f>
        <v>A0A2T0AJC7</v>
      </c>
      <c r="Q2849" t="e">
        <f>_xlfn.XLOOKUP(PROTEIN_stoich[[#This Row],[uniprot]],[1]!UniprotIFO[Entry],[1]!UniprotIFO[Gene Ontology IDs],"")</f>
        <v>#REF!</v>
      </c>
      <c r="R2849" t="e">
        <f>_xlfn.XLOOKUP(PROTEIN_stoich[[#This Row],[uniprot]],[1]!UniprotIFO[Entry],[1]!UniprotIFO[essential?],"")</f>
        <v>#REF!</v>
      </c>
      <c r="S2849" t="e">
        <f>_xlfn.XLOOKUP(PROTEIN_stoich[[#This Row],[sequence]],[2]!Table1[sequence_without_asterisks],[2]!Table1[protein_stoich seq matches],"")</f>
        <v>#REF!</v>
      </c>
      <c r="T2849" t="e">
        <f>_xlfn.XLOOKUP(PROTEIN_stoich[[#This Row],[uniprot]],[1]!UniprotIFO[Entry],[1]!UniprotIFO[protein_id in GSM model format],"")</f>
        <v>#REF!</v>
      </c>
    </row>
    <row r="2850" spans="1:20" x14ac:dyDescent="0.2">
      <c r="A28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RT09181</v>
      </c>
      <c r="B2850" t="s">
        <v>15085</v>
      </c>
      <c r="C2850" t="s">
        <v>15085</v>
      </c>
      <c r="D2850" t="s">
        <v>10135</v>
      </c>
      <c r="E2850" t="s">
        <v>4877</v>
      </c>
      <c r="G28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0" t="s">
        <v>4878</v>
      </c>
      <c r="I2850" s="25" cm="1">
        <f t="array" ref="I2850">SUMPRODUCT((LEN(PROTEIN_stoich[[#This Row],[sequence]])-LEN(SUBSTITUTE(PROTEIN_stoich[[#This Row],[sequence]],{"A";"C";"D";"E";"F";"G";"H";"I";"K";"L";"M";"N";"P";"Q";"R";"S";"T";"V";"W";"Y"},""))),{72.08;104.14;115.08;129.11;148.17;58.05;138.14;114.16;130.18;114.16;132.2;115.1;98.12;129.13;158.19;88.08;102.1;100.13;187.21;164.17})/1000</f>
        <v>80.043070000000029</v>
      </c>
      <c r="J2850" t="s">
        <v>10136</v>
      </c>
      <c r="K2850" s="4" t="s">
        <v>4880</v>
      </c>
      <c r="M2850">
        <f>LEN(SUBSTITUTE(PROTEIN_stoich[[#This Row],[sequence]],"*",""))</f>
        <v>724</v>
      </c>
      <c r="O2850" t="s">
        <v>16</v>
      </c>
      <c r="P2850" t="str">
        <f>_xlfn.LET(_xlpm.id,PROTEIN_stoich[[#This Row],[uniprot]],HYPERLINK("https://www.uniprot.org/uniprotkb/"&amp;_xlpm.id&amp;"/entry",_xlpm.id))</f>
        <v>A0A2T0AJC6</v>
      </c>
      <c r="Q2850" t="e">
        <f>_xlfn.XLOOKUP(PROTEIN_stoich[[#This Row],[uniprot]],[1]!UniprotIFO[Entry],[1]!UniprotIFO[Gene Ontology IDs],"")</f>
        <v>#REF!</v>
      </c>
      <c r="R2850" t="e">
        <f>_xlfn.XLOOKUP(PROTEIN_stoich[[#This Row],[uniprot]],[1]!UniprotIFO[Entry],[1]!UniprotIFO[essential?],"")</f>
        <v>#REF!</v>
      </c>
      <c r="S2850" t="e">
        <f>_xlfn.XLOOKUP(PROTEIN_stoich[[#This Row],[sequence]],[2]!Table1[sequence_without_asterisks],[2]!Table1[protein_stoich seq matches],"")</f>
        <v>#REF!</v>
      </c>
      <c r="T2850" t="e">
        <f>_xlfn.XLOOKUP(PROTEIN_stoich[[#This Row],[uniprot]],[1]!UniprotIFO[Entry],[1]!UniprotIFO[protein_id in GSM model format],"")</f>
        <v>#REF!</v>
      </c>
    </row>
    <row r="2851" spans="1:20" x14ac:dyDescent="0.2">
      <c r="A28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RT09164</v>
      </c>
      <c r="B2851" t="s">
        <v>15086</v>
      </c>
      <c r="C2851" t="s">
        <v>15086</v>
      </c>
      <c r="D2851" t="s">
        <v>9924</v>
      </c>
      <c r="E2851" t="s">
        <v>4877</v>
      </c>
      <c r="G28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1" t="s">
        <v>4878</v>
      </c>
      <c r="I2851" s="25" cm="1">
        <f t="array" ref="I2851">SUMPRODUCT((LEN(PROTEIN_stoich[[#This Row],[sequence]])-LEN(SUBSTITUTE(PROTEIN_stoich[[#This Row],[sequence]],{"A";"C";"D";"E";"F";"G";"H";"I";"K";"L";"M";"N";"P";"Q";"R";"S";"T";"V";"W";"Y"},""))),{72.08;104.14;115.08;129.11;148.17;58.05;138.14;114.16;130.18;114.16;132.2;115.1;98.12;129.13;158.19;88.08;102.1;100.13;187.21;164.17})/1000</f>
        <v>91.38779000000001</v>
      </c>
      <c r="J2851" t="s">
        <v>9925</v>
      </c>
      <c r="K2851" s="4" t="s">
        <v>4880</v>
      </c>
      <c r="M2851">
        <f>LEN(SUBSTITUTE(PROTEIN_stoich[[#This Row],[sequence]],"*",""))</f>
        <v>837</v>
      </c>
      <c r="O2851" t="s">
        <v>16</v>
      </c>
      <c r="P2851" t="str">
        <f>_xlfn.LET(_xlpm.id,PROTEIN_stoich[[#This Row],[uniprot]],HYPERLINK("https://www.uniprot.org/uniprotkb/"&amp;_xlpm.id&amp;"/entry",_xlpm.id))</f>
        <v>A0A2T0AJC4</v>
      </c>
      <c r="Q2851" t="e">
        <f>_xlfn.XLOOKUP(PROTEIN_stoich[[#This Row],[uniprot]],[1]!UniprotIFO[Entry],[1]!UniprotIFO[Gene Ontology IDs],"")</f>
        <v>#REF!</v>
      </c>
      <c r="R2851" t="e">
        <f>_xlfn.XLOOKUP(PROTEIN_stoich[[#This Row],[uniprot]],[1]!UniprotIFO[Entry],[1]!UniprotIFO[essential?],"")</f>
        <v>#REF!</v>
      </c>
      <c r="S2851" t="e">
        <f>_xlfn.XLOOKUP(PROTEIN_stoich[[#This Row],[sequence]],[2]!Table1[sequence_without_asterisks],[2]!Table1[protein_stoich seq matches],"")</f>
        <v>#REF!</v>
      </c>
      <c r="T2851" t="e">
        <f>_xlfn.XLOOKUP(PROTEIN_stoich[[#This Row],[uniprot]],[1]!UniprotIFO[Entry],[1]!UniprotIFO[protein_id in GSM model format],"")</f>
        <v>#REF!</v>
      </c>
    </row>
    <row r="2852" spans="1:20" x14ac:dyDescent="0.2">
      <c r="A28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RT09189</v>
      </c>
      <c r="B2852" t="s">
        <v>15087</v>
      </c>
      <c r="C2852" t="s">
        <v>15087</v>
      </c>
      <c r="D2852" t="s">
        <v>7929</v>
      </c>
      <c r="E2852" t="s">
        <v>4877</v>
      </c>
      <c r="G28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2" t="s">
        <v>4878</v>
      </c>
      <c r="I2852" s="25" cm="1">
        <f t="array" ref="I2852">SUMPRODUCT((LEN(PROTEIN_stoich[[#This Row],[sequence]])-LEN(SUBSTITUTE(PROTEIN_stoich[[#This Row],[sequence]],{"A";"C";"D";"E";"F";"G";"H";"I";"K";"L";"M";"N";"P";"Q";"R";"S";"T";"V";"W";"Y"},""))),{72.08;104.14;115.08;129.11;148.17;58.05;138.14;114.16;130.18;114.16;132.2;115.1;98.12;129.13;158.19;88.08;102.1;100.13;187.21;164.17})/1000</f>
        <v>90.804859999999991</v>
      </c>
      <c r="J2852" t="s">
        <v>7930</v>
      </c>
      <c r="K2852" s="4" t="s">
        <v>4880</v>
      </c>
      <c r="M2852">
        <f>LEN(SUBSTITUTE(PROTEIN_stoich[[#This Row],[sequence]],"*",""))</f>
        <v>809</v>
      </c>
      <c r="O2852" t="s">
        <v>16</v>
      </c>
      <c r="P2852" t="str">
        <f>_xlfn.LET(_xlpm.id,PROTEIN_stoich[[#This Row],[uniprot]],HYPERLINK("https://www.uniprot.org/uniprotkb/"&amp;_xlpm.id&amp;"/entry",_xlpm.id))</f>
        <v>A0A2T0AJB9</v>
      </c>
      <c r="Q2852" t="e">
        <f>_xlfn.XLOOKUP(PROTEIN_stoich[[#This Row],[uniprot]],[1]!UniprotIFO[Entry],[1]!UniprotIFO[Gene Ontology IDs],"")</f>
        <v>#REF!</v>
      </c>
      <c r="R2852" t="e">
        <f>_xlfn.XLOOKUP(PROTEIN_stoich[[#This Row],[uniprot]],[1]!UniprotIFO[Entry],[1]!UniprotIFO[essential?],"")</f>
        <v>#REF!</v>
      </c>
      <c r="S2852" t="e">
        <f>_xlfn.XLOOKUP(PROTEIN_stoich[[#This Row],[sequence]],[2]!Table1[sequence_without_asterisks],[2]!Table1[protein_stoich seq matches],"")</f>
        <v>#REF!</v>
      </c>
      <c r="T2852" t="e">
        <f>_xlfn.XLOOKUP(PROTEIN_stoich[[#This Row],[uniprot]],[1]!UniprotIFO[Entry],[1]!UniprotIFO[protein_id in GSM model format],"")</f>
        <v>#REF!</v>
      </c>
    </row>
    <row r="2853" spans="1:20" x14ac:dyDescent="0.2">
      <c r="A28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RT09152</v>
      </c>
      <c r="B2853" t="s">
        <v>15088</v>
      </c>
      <c r="C2853" t="s">
        <v>15088</v>
      </c>
      <c r="D2853" t="s">
        <v>9207</v>
      </c>
      <c r="E2853" t="s">
        <v>4877</v>
      </c>
      <c r="G28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3" t="s">
        <v>4878</v>
      </c>
      <c r="I2853" s="25" cm="1">
        <f t="array" ref="I2853">SUMPRODUCT((LEN(PROTEIN_stoich[[#This Row],[sequence]])-LEN(SUBSTITUTE(PROTEIN_stoich[[#This Row],[sequence]],{"A";"C";"D";"E";"F";"G";"H";"I";"K";"L";"M";"N";"P";"Q";"R";"S";"T";"V";"W";"Y"},""))),{72.08;104.14;115.08;129.11;148.17;58.05;138.14;114.16;130.18;114.16;132.2;115.1;98.12;129.13;158.19;88.08;102.1;100.13;187.21;164.17})/1000</f>
        <v>50.06642999999999</v>
      </c>
      <c r="J2853" t="s">
        <v>9208</v>
      </c>
      <c r="K2853" s="4" t="s">
        <v>4880</v>
      </c>
      <c r="M2853">
        <f>LEN(SUBSTITUTE(PROTEIN_stoich[[#This Row],[sequence]],"*",""))</f>
        <v>461</v>
      </c>
      <c r="O2853" t="s">
        <v>16</v>
      </c>
      <c r="P2853" t="str">
        <f>_xlfn.LET(_xlpm.id,PROTEIN_stoich[[#This Row],[uniprot]],HYPERLINK("https://www.uniprot.org/uniprotkb/"&amp;_xlpm.id&amp;"/entry",_xlpm.id))</f>
        <v>A0A2T0AJB4</v>
      </c>
      <c r="Q2853" t="e">
        <f>_xlfn.XLOOKUP(PROTEIN_stoich[[#This Row],[uniprot]],[1]!UniprotIFO[Entry],[1]!UniprotIFO[Gene Ontology IDs],"")</f>
        <v>#REF!</v>
      </c>
      <c r="R2853" t="e">
        <f>_xlfn.XLOOKUP(PROTEIN_stoich[[#This Row],[uniprot]],[1]!UniprotIFO[Entry],[1]!UniprotIFO[essential?],"")</f>
        <v>#REF!</v>
      </c>
      <c r="S2853" t="e">
        <f>_xlfn.XLOOKUP(PROTEIN_stoich[[#This Row],[sequence]],[2]!Table1[sequence_without_asterisks],[2]!Table1[protein_stoich seq matches],"")</f>
        <v>#REF!</v>
      </c>
      <c r="T2853" t="e">
        <f>_xlfn.XLOOKUP(PROTEIN_stoich[[#This Row],[uniprot]],[1]!UniprotIFO[Entry],[1]!UniprotIFO[protein_id in GSM model format],"")</f>
        <v>#REF!</v>
      </c>
    </row>
    <row r="2854" spans="1:20" x14ac:dyDescent="0.2">
      <c r="A28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RT09166</v>
      </c>
      <c r="B2854" t="s">
        <v>15089</v>
      </c>
      <c r="C2854" t="s">
        <v>15089</v>
      </c>
      <c r="D2854" t="s">
        <v>8144</v>
      </c>
      <c r="E2854" t="s">
        <v>4877</v>
      </c>
      <c r="G28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4" t="s">
        <v>4878</v>
      </c>
      <c r="I2854" s="25" cm="1">
        <f t="array" ref="I2854">SUMPRODUCT((LEN(PROTEIN_stoich[[#This Row],[sequence]])-LEN(SUBSTITUTE(PROTEIN_stoich[[#This Row],[sequence]],{"A";"C";"D";"E";"F";"G";"H";"I";"K";"L";"M";"N";"P";"Q";"R";"S";"T";"V";"W";"Y"},""))),{72.08;104.14;115.08;129.11;148.17;58.05;138.14;114.16;130.18;114.16;132.2;115.1;98.12;129.13;158.19;88.08;102.1;100.13;187.21;164.17})/1000</f>
        <v>73.550320000000013</v>
      </c>
      <c r="J2854" t="s">
        <v>8145</v>
      </c>
      <c r="K2854" s="4" t="s">
        <v>4880</v>
      </c>
      <c r="M2854">
        <f>LEN(SUBSTITUTE(PROTEIN_stoich[[#This Row],[sequence]],"*",""))</f>
        <v>687</v>
      </c>
      <c r="O2854" t="s">
        <v>16</v>
      </c>
      <c r="P2854" t="str">
        <f>_xlfn.LET(_xlpm.id,PROTEIN_stoich[[#This Row],[uniprot]],HYPERLINK("https://www.uniprot.org/uniprotkb/"&amp;_xlpm.id&amp;"/entry",_xlpm.id))</f>
        <v>A0A2T0AJB2</v>
      </c>
      <c r="Q2854" t="e">
        <f>_xlfn.XLOOKUP(PROTEIN_stoich[[#This Row],[uniprot]],[1]!UniprotIFO[Entry],[1]!UniprotIFO[Gene Ontology IDs],"")</f>
        <v>#REF!</v>
      </c>
      <c r="R2854" t="e">
        <f>_xlfn.XLOOKUP(PROTEIN_stoich[[#This Row],[uniprot]],[1]!UniprotIFO[Entry],[1]!UniprotIFO[essential?],"")</f>
        <v>#REF!</v>
      </c>
      <c r="S2854" t="e">
        <f>_xlfn.XLOOKUP(PROTEIN_stoich[[#This Row],[sequence]],[2]!Table1[sequence_without_asterisks],[2]!Table1[protein_stoich seq matches],"")</f>
        <v>#REF!</v>
      </c>
      <c r="T2854" t="e">
        <f>_xlfn.XLOOKUP(PROTEIN_stoich[[#This Row],[uniprot]],[1]!UniprotIFO[Entry],[1]!UniprotIFO[protein_id in GSM model format],"")</f>
        <v>#REF!</v>
      </c>
    </row>
    <row r="2855" spans="1:20" x14ac:dyDescent="0.2">
      <c r="A28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RT09179</v>
      </c>
      <c r="B2855" t="s">
        <v>15090</v>
      </c>
      <c r="C2855" t="s">
        <v>15090</v>
      </c>
      <c r="D2855" t="s">
        <v>7189</v>
      </c>
      <c r="E2855" t="s">
        <v>4877</v>
      </c>
      <c r="G28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5" t="s">
        <v>4878</v>
      </c>
      <c r="I2855" s="25" cm="1">
        <f t="array" ref="I2855">SUMPRODUCT((LEN(PROTEIN_stoich[[#This Row],[sequence]])-LEN(SUBSTITUTE(PROTEIN_stoich[[#This Row],[sequence]],{"A";"C";"D";"E";"F";"G";"H";"I";"K";"L";"M";"N";"P";"Q";"R";"S";"T";"V";"W";"Y"},""))),{72.08;104.14;115.08;129.11;148.17;58.05;138.14;114.16;130.18;114.16;132.2;115.1;98.12;129.13;158.19;88.08;102.1;100.13;187.21;164.17})/1000</f>
        <v>95.299899999999994</v>
      </c>
      <c r="J2855" t="s">
        <v>7190</v>
      </c>
      <c r="K2855" s="4" t="s">
        <v>4880</v>
      </c>
      <c r="M2855">
        <f>LEN(SUBSTITUTE(PROTEIN_stoich[[#This Row],[sequence]],"*",""))</f>
        <v>876</v>
      </c>
      <c r="O2855" t="s">
        <v>16</v>
      </c>
      <c r="P2855" t="str">
        <f>_xlfn.LET(_xlpm.id,PROTEIN_stoich[[#This Row],[uniprot]],HYPERLINK("https://www.uniprot.org/uniprotkb/"&amp;_xlpm.id&amp;"/entry",_xlpm.id))</f>
        <v>A0A2T0AJA9</v>
      </c>
      <c r="Q2855" t="e">
        <f>_xlfn.XLOOKUP(PROTEIN_stoich[[#This Row],[uniprot]],[1]!UniprotIFO[Entry],[1]!UniprotIFO[Gene Ontology IDs],"")</f>
        <v>#REF!</v>
      </c>
      <c r="R2855" t="e">
        <f>_xlfn.XLOOKUP(PROTEIN_stoich[[#This Row],[uniprot]],[1]!UniprotIFO[Entry],[1]!UniprotIFO[essential?],"")</f>
        <v>#REF!</v>
      </c>
      <c r="S2855" t="e">
        <f>_xlfn.XLOOKUP(PROTEIN_stoich[[#This Row],[sequence]],[2]!Table1[sequence_without_asterisks],[2]!Table1[protein_stoich seq matches],"")</f>
        <v>#REF!</v>
      </c>
      <c r="T2855" t="e">
        <f>_xlfn.XLOOKUP(PROTEIN_stoich[[#This Row],[uniprot]],[1]!UniprotIFO[Entry],[1]!UniprotIFO[protein_id in GSM model format],"")</f>
        <v>#REF!</v>
      </c>
    </row>
    <row r="2856" spans="1:20" x14ac:dyDescent="0.2">
      <c r="A28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RT09151</v>
      </c>
      <c r="B2856" t="s">
        <v>15091</v>
      </c>
      <c r="C2856" t="s">
        <v>15091</v>
      </c>
      <c r="D2856" t="s">
        <v>9181</v>
      </c>
      <c r="E2856" t="s">
        <v>4877</v>
      </c>
      <c r="G28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6" t="s">
        <v>4878</v>
      </c>
      <c r="I2856" s="25" cm="1">
        <f t="array" ref="I2856">SUMPRODUCT((LEN(PROTEIN_stoich[[#This Row],[sequence]])-LEN(SUBSTITUTE(PROTEIN_stoich[[#This Row],[sequence]],{"A";"C";"D";"E";"F";"G";"H";"I";"K";"L";"M";"N";"P";"Q";"R";"S";"T";"V";"W";"Y"},""))),{72.08;104.14;115.08;129.11;148.17;58.05;138.14;114.16;130.18;114.16;132.2;115.1;98.12;129.13;158.19;88.08;102.1;100.13;187.21;164.17})/1000</f>
        <v>58.194360000000003</v>
      </c>
      <c r="J2856" t="s">
        <v>9182</v>
      </c>
      <c r="K2856" s="4" t="s">
        <v>4880</v>
      </c>
      <c r="M2856">
        <f>LEN(SUBSTITUTE(PROTEIN_stoich[[#This Row],[sequence]],"*",""))</f>
        <v>530</v>
      </c>
      <c r="O2856" t="s">
        <v>16</v>
      </c>
      <c r="P2856" t="str">
        <f>_xlfn.LET(_xlpm.id,PROTEIN_stoich[[#This Row],[uniprot]],HYPERLINK("https://www.uniprot.org/uniprotkb/"&amp;_xlpm.id&amp;"/entry",_xlpm.id))</f>
        <v>A0A2T0AJ99</v>
      </c>
      <c r="Q2856" t="e">
        <f>_xlfn.XLOOKUP(PROTEIN_stoich[[#This Row],[uniprot]],[1]!UniprotIFO[Entry],[1]!UniprotIFO[Gene Ontology IDs],"")</f>
        <v>#REF!</v>
      </c>
      <c r="R2856" t="e">
        <f>_xlfn.XLOOKUP(PROTEIN_stoich[[#This Row],[uniprot]],[1]!UniprotIFO[Entry],[1]!UniprotIFO[essential?],"")</f>
        <v>#REF!</v>
      </c>
      <c r="S2856" t="e">
        <f>_xlfn.XLOOKUP(PROTEIN_stoich[[#This Row],[sequence]],[2]!Table1[sequence_without_asterisks],[2]!Table1[protein_stoich seq matches],"")</f>
        <v>#REF!</v>
      </c>
      <c r="T2856" t="e">
        <f>_xlfn.XLOOKUP(PROTEIN_stoich[[#This Row],[uniprot]],[1]!UniprotIFO[Entry],[1]!UniprotIFO[protein_id in GSM model format],"")</f>
        <v>#REF!</v>
      </c>
    </row>
    <row r="2857" spans="1:20" x14ac:dyDescent="0.2">
      <c r="A28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RT09120</v>
      </c>
      <c r="B2857" t="s">
        <v>15092</v>
      </c>
      <c r="C2857" t="s">
        <v>15092</v>
      </c>
      <c r="D2857" t="s">
        <v>6882</v>
      </c>
      <c r="E2857" t="s">
        <v>4877</v>
      </c>
      <c r="G28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7" t="s">
        <v>4878</v>
      </c>
      <c r="I2857" s="25" cm="1">
        <f t="array" ref="I2857">SUMPRODUCT((LEN(PROTEIN_stoich[[#This Row],[sequence]])-LEN(SUBSTITUTE(PROTEIN_stoich[[#This Row],[sequence]],{"A";"C";"D";"E";"F";"G";"H";"I";"K";"L";"M";"N";"P";"Q";"R";"S";"T";"V";"W";"Y"},""))),{72.08;104.14;115.08;129.11;148.17;58.05;138.14;114.16;130.18;114.16;132.2;115.1;98.12;129.13;158.19;88.08;102.1;100.13;187.21;164.17})/1000</f>
        <v>74.970979999999997</v>
      </c>
      <c r="J2857" t="s">
        <v>6883</v>
      </c>
      <c r="K2857" s="4" t="s">
        <v>4880</v>
      </c>
      <c r="M2857">
        <f>LEN(SUBSTITUTE(PROTEIN_stoich[[#This Row],[sequence]],"*",""))</f>
        <v>675</v>
      </c>
      <c r="O2857" t="s">
        <v>16</v>
      </c>
      <c r="P2857" t="str">
        <f>_xlfn.LET(_xlpm.id,PROTEIN_stoich[[#This Row],[uniprot]],HYPERLINK("https://www.uniprot.org/uniprotkb/"&amp;_xlpm.id&amp;"/entry",_xlpm.id))</f>
        <v>A0A2T0AJ86</v>
      </c>
      <c r="Q2857" t="e">
        <f>_xlfn.XLOOKUP(PROTEIN_stoich[[#This Row],[uniprot]],[1]!UniprotIFO[Entry],[1]!UniprotIFO[Gene Ontology IDs],"")</f>
        <v>#REF!</v>
      </c>
      <c r="R2857" t="e">
        <f>_xlfn.XLOOKUP(PROTEIN_stoich[[#This Row],[uniprot]],[1]!UniprotIFO[Entry],[1]!UniprotIFO[essential?],"")</f>
        <v>#REF!</v>
      </c>
      <c r="S2857" t="e">
        <f>_xlfn.XLOOKUP(PROTEIN_stoich[[#This Row],[sequence]],[2]!Table1[sequence_without_asterisks],[2]!Table1[protein_stoich seq matches],"")</f>
        <v>#REF!</v>
      </c>
      <c r="T2857" t="e">
        <f>_xlfn.XLOOKUP(PROTEIN_stoich[[#This Row],[uniprot]],[1]!UniprotIFO[Entry],[1]!UniprotIFO[protein_id in GSM model format],"")</f>
        <v>#REF!</v>
      </c>
    </row>
    <row r="2858" spans="1:20" x14ac:dyDescent="0.2">
      <c r="A28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RT09124</v>
      </c>
      <c r="B2858" t="s">
        <v>15093</v>
      </c>
      <c r="C2858" t="s">
        <v>15093</v>
      </c>
      <c r="D2858" t="s">
        <v>6502</v>
      </c>
      <c r="E2858" t="s">
        <v>4877</v>
      </c>
      <c r="G28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8" t="s">
        <v>4878</v>
      </c>
      <c r="I2858" s="25" cm="1">
        <f t="array" ref="I2858">SUMPRODUCT((LEN(PROTEIN_stoich[[#This Row],[sequence]])-LEN(SUBSTITUTE(PROTEIN_stoich[[#This Row],[sequence]],{"A";"C";"D";"E";"F";"G";"H";"I";"K";"L";"M";"N";"P";"Q";"R";"S";"T";"V";"W";"Y"},""))),{72.08;104.14;115.08;129.11;148.17;58.05;138.14;114.16;130.18;114.16;132.2;115.1;98.12;129.13;158.19;88.08;102.1;100.13;187.21;164.17})/1000</f>
        <v>27.626760000000001</v>
      </c>
      <c r="J2858" t="s">
        <v>6503</v>
      </c>
      <c r="K2858" s="4" t="s">
        <v>4880</v>
      </c>
      <c r="M2858">
        <f>LEN(SUBSTITUTE(PROTEIN_stoich[[#This Row],[sequence]],"*",""))</f>
        <v>251</v>
      </c>
      <c r="O2858" t="s">
        <v>16</v>
      </c>
      <c r="P2858" t="str">
        <f>_xlfn.LET(_xlpm.id,PROTEIN_stoich[[#This Row],[uniprot]],HYPERLINK("https://www.uniprot.org/uniprotkb/"&amp;_xlpm.id&amp;"/entry",_xlpm.id))</f>
        <v>A0A2T0AJ85</v>
      </c>
      <c r="Q2858" t="e">
        <f>_xlfn.XLOOKUP(PROTEIN_stoich[[#This Row],[uniprot]],[1]!UniprotIFO[Entry],[1]!UniprotIFO[Gene Ontology IDs],"")</f>
        <v>#REF!</v>
      </c>
      <c r="R2858" t="e">
        <f>_xlfn.XLOOKUP(PROTEIN_stoich[[#This Row],[uniprot]],[1]!UniprotIFO[Entry],[1]!UniprotIFO[essential?],"")</f>
        <v>#REF!</v>
      </c>
      <c r="S2858" t="e">
        <f>_xlfn.XLOOKUP(PROTEIN_stoich[[#This Row],[sequence]],[2]!Table1[sequence_without_asterisks],[2]!Table1[protein_stoich seq matches],"")</f>
        <v>#REF!</v>
      </c>
      <c r="T2858" t="e">
        <f>_xlfn.XLOOKUP(PROTEIN_stoich[[#This Row],[uniprot]],[1]!UniprotIFO[Entry],[1]!UniprotIFO[protein_id in GSM model format],"")</f>
        <v>#REF!</v>
      </c>
    </row>
    <row r="2859" spans="1:20" x14ac:dyDescent="0.2">
      <c r="A28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RT09153</v>
      </c>
      <c r="B2859" t="s">
        <v>15094</v>
      </c>
      <c r="C2859" t="s">
        <v>15094</v>
      </c>
      <c r="D2859" t="s">
        <v>7743</v>
      </c>
      <c r="E2859" t="s">
        <v>4877</v>
      </c>
      <c r="G28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59" t="s">
        <v>4878</v>
      </c>
      <c r="I2859" s="25" cm="1">
        <f t="array" ref="I2859">SUMPRODUCT((LEN(PROTEIN_stoich[[#This Row],[sequence]])-LEN(SUBSTITUTE(PROTEIN_stoich[[#This Row],[sequence]],{"A";"C";"D";"E";"F";"G";"H";"I";"K";"L";"M";"N";"P";"Q";"R";"S";"T";"V";"W";"Y"},""))),{72.08;104.14;115.08;129.11;148.17;58.05;138.14;114.16;130.18;114.16;132.2;115.1;98.12;129.13;158.19;88.08;102.1;100.13;187.21;164.17})/1000</f>
        <v>22.37293</v>
      </c>
      <c r="J2859" t="s">
        <v>7744</v>
      </c>
      <c r="K2859" s="4" t="s">
        <v>4880</v>
      </c>
      <c r="M2859">
        <f>LEN(SUBSTITUTE(PROTEIN_stoich[[#This Row],[sequence]],"*",""))</f>
        <v>202</v>
      </c>
      <c r="O2859" t="s">
        <v>16</v>
      </c>
      <c r="P2859" t="str">
        <f>_xlfn.LET(_xlpm.id,PROTEIN_stoich[[#This Row],[uniprot]],HYPERLINK("https://www.uniprot.org/uniprotkb/"&amp;_xlpm.id&amp;"/entry",_xlpm.id))</f>
        <v>A0A2T0AJ84</v>
      </c>
      <c r="Q2859" t="e">
        <f>_xlfn.XLOOKUP(PROTEIN_stoich[[#This Row],[uniprot]],[1]!UniprotIFO[Entry],[1]!UniprotIFO[Gene Ontology IDs],"")</f>
        <v>#REF!</v>
      </c>
      <c r="R2859" t="e">
        <f>_xlfn.XLOOKUP(PROTEIN_stoich[[#This Row],[uniprot]],[1]!UniprotIFO[Entry],[1]!UniprotIFO[essential?],"")</f>
        <v>#REF!</v>
      </c>
      <c r="S2859" t="e">
        <f>_xlfn.XLOOKUP(PROTEIN_stoich[[#This Row],[sequence]],[2]!Table1[sequence_without_asterisks],[2]!Table1[protein_stoich seq matches],"")</f>
        <v>#REF!</v>
      </c>
      <c r="T2859" t="e">
        <f>_xlfn.XLOOKUP(PROTEIN_stoich[[#This Row],[uniprot]],[1]!UniprotIFO[Entry],[1]!UniprotIFO[protein_id in GSM model format],"")</f>
        <v>#REF!</v>
      </c>
    </row>
    <row r="2860" spans="1:20" x14ac:dyDescent="0.2">
      <c r="A28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RT09127</v>
      </c>
      <c r="B2860" t="s">
        <v>15095</v>
      </c>
      <c r="C2860" t="s">
        <v>15095</v>
      </c>
      <c r="D2860" t="s">
        <v>6434</v>
      </c>
      <c r="E2860" t="s">
        <v>4877</v>
      </c>
      <c r="G28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0" t="s">
        <v>4878</v>
      </c>
      <c r="I2860" s="25" cm="1">
        <f t="array" ref="I2860">SUMPRODUCT((LEN(PROTEIN_stoich[[#This Row],[sequence]])-LEN(SUBSTITUTE(PROTEIN_stoich[[#This Row],[sequence]],{"A";"C";"D";"E";"F";"G";"H";"I";"K";"L";"M";"N";"P";"Q";"R";"S";"T";"V";"W";"Y"},""))),{72.08;104.14;115.08;129.11;148.17;58.05;138.14;114.16;130.18;114.16;132.2;115.1;98.12;129.13;158.19;88.08;102.1;100.13;187.21;164.17})/1000</f>
        <v>41.755829999999996</v>
      </c>
      <c r="J2860" t="s">
        <v>6435</v>
      </c>
      <c r="K2860" s="4" t="s">
        <v>4880</v>
      </c>
      <c r="M2860">
        <f>LEN(SUBSTITUTE(PROTEIN_stoich[[#This Row],[sequence]],"*",""))</f>
        <v>383</v>
      </c>
      <c r="O2860" t="s">
        <v>16</v>
      </c>
      <c r="P2860" t="str">
        <f>_xlfn.LET(_xlpm.id,PROTEIN_stoich[[#This Row],[uniprot]],HYPERLINK("https://www.uniprot.org/uniprotkb/"&amp;_xlpm.id&amp;"/entry",_xlpm.id))</f>
        <v>A0A2T0AJ83</v>
      </c>
      <c r="Q2860" t="e">
        <f>_xlfn.XLOOKUP(PROTEIN_stoich[[#This Row],[uniprot]],[1]!UniprotIFO[Entry],[1]!UniprotIFO[Gene Ontology IDs],"")</f>
        <v>#REF!</v>
      </c>
      <c r="R2860" t="e">
        <f>_xlfn.XLOOKUP(PROTEIN_stoich[[#This Row],[uniprot]],[1]!UniprotIFO[Entry],[1]!UniprotIFO[essential?],"")</f>
        <v>#REF!</v>
      </c>
      <c r="S2860" t="e">
        <f>_xlfn.XLOOKUP(PROTEIN_stoich[[#This Row],[sequence]],[2]!Table1[sequence_without_asterisks],[2]!Table1[protein_stoich seq matches],"")</f>
        <v>#REF!</v>
      </c>
      <c r="T2860" t="e">
        <f>_xlfn.XLOOKUP(PROTEIN_stoich[[#This Row],[uniprot]],[1]!UniprotIFO[Entry],[1]!UniprotIFO[protein_id in GSM model format],"")</f>
        <v>#REF!</v>
      </c>
    </row>
    <row r="2861" spans="1:20" x14ac:dyDescent="0.2">
      <c r="A28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RT09133</v>
      </c>
      <c r="B2861" t="s">
        <v>15096</v>
      </c>
      <c r="C2861" t="s">
        <v>15096</v>
      </c>
      <c r="D2861" t="s">
        <v>7537</v>
      </c>
      <c r="E2861" t="s">
        <v>4877</v>
      </c>
      <c r="G28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1" t="s">
        <v>4878</v>
      </c>
      <c r="I2861" s="25" cm="1">
        <f t="array" ref="I2861">SUMPRODUCT((LEN(PROTEIN_stoich[[#This Row],[sequence]])-LEN(SUBSTITUTE(PROTEIN_stoich[[#This Row],[sequence]],{"A";"C";"D";"E";"F";"G";"H";"I";"K";"L";"M";"N";"P";"Q";"R";"S";"T";"V";"W";"Y"},""))),{72.08;104.14;115.08;129.11;148.17;58.05;138.14;114.16;130.18;114.16;132.2;115.1;98.12;129.13;158.19;88.08;102.1;100.13;187.21;164.17})/1000</f>
        <v>22.733960000000003</v>
      </c>
      <c r="J2861" t="s">
        <v>7538</v>
      </c>
      <c r="K2861" s="4" t="s">
        <v>4880</v>
      </c>
      <c r="M2861">
        <f>LEN(SUBSTITUTE(PROTEIN_stoich[[#This Row],[sequence]],"*",""))</f>
        <v>196</v>
      </c>
      <c r="O2861" t="s">
        <v>16</v>
      </c>
      <c r="P2861" t="str">
        <f>_xlfn.LET(_xlpm.id,PROTEIN_stoich[[#This Row],[uniprot]],HYPERLINK("https://www.uniprot.org/uniprotkb/"&amp;_xlpm.id&amp;"/entry",_xlpm.id))</f>
        <v>A0A2T0AJ66</v>
      </c>
      <c r="Q2861" t="e">
        <f>_xlfn.XLOOKUP(PROTEIN_stoich[[#This Row],[uniprot]],[1]!UniprotIFO[Entry],[1]!UniprotIFO[Gene Ontology IDs],"")</f>
        <v>#REF!</v>
      </c>
      <c r="R2861" t="e">
        <f>_xlfn.XLOOKUP(PROTEIN_stoich[[#This Row],[uniprot]],[1]!UniprotIFO[Entry],[1]!UniprotIFO[essential?],"")</f>
        <v>#REF!</v>
      </c>
      <c r="S2861" t="e">
        <f>_xlfn.XLOOKUP(PROTEIN_stoich[[#This Row],[sequence]],[2]!Table1[sequence_without_asterisks],[2]!Table1[protein_stoich seq matches],"")</f>
        <v>#REF!</v>
      </c>
      <c r="T2861" t="e">
        <f>_xlfn.XLOOKUP(PROTEIN_stoich[[#This Row],[uniprot]],[1]!UniprotIFO[Entry],[1]!UniprotIFO[protein_id in GSM model format],"")</f>
        <v>#REF!</v>
      </c>
    </row>
    <row r="2862" spans="1:20" x14ac:dyDescent="0.2">
      <c r="A28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RT09115</v>
      </c>
      <c r="B2862" t="s">
        <v>15097</v>
      </c>
      <c r="C2862" t="s">
        <v>15097</v>
      </c>
      <c r="D2862" t="s">
        <v>7437</v>
      </c>
      <c r="E2862" t="s">
        <v>4877</v>
      </c>
      <c r="G28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2" t="s">
        <v>4878</v>
      </c>
      <c r="I2862" s="25" cm="1">
        <f t="array" ref="I2862">SUMPRODUCT((LEN(PROTEIN_stoich[[#This Row],[sequence]])-LEN(SUBSTITUTE(PROTEIN_stoich[[#This Row],[sequence]],{"A";"C";"D";"E";"F";"G";"H";"I";"K";"L";"M";"N";"P";"Q";"R";"S";"T";"V";"W";"Y"},""))),{72.08;104.14;115.08;129.11;148.17;58.05;138.14;114.16;130.18;114.16;132.2;115.1;98.12;129.13;158.19;88.08;102.1;100.13;187.21;164.17})/1000</f>
        <v>33.481000000000002</v>
      </c>
      <c r="J2862" t="s">
        <v>7438</v>
      </c>
      <c r="K2862" s="4" t="s">
        <v>4880</v>
      </c>
      <c r="M2862">
        <f>LEN(SUBSTITUTE(PROTEIN_stoich[[#This Row],[sequence]],"*",""))</f>
        <v>306</v>
      </c>
      <c r="O2862" t="s">
        <v>16</v>
      </c>
      <c r="P2862" t="str">
        <f>_xlfn.LET(_xlpm.id,PROTEIN_stoich[[#This Row],[uniprot]],HYPERLINK("https://www.uniprot.org/uniprotkb/"&amp;_xlpm.id&amp;"/entry",_xlpm.id))</f>
        <v>A0A2T0AJ44</v>
      </c>
      <c r="Q2862" t="e">
        <f>_xlfn.XLOOKUP(PROTEIN_stoich[[#This Row],[uniprot]],[1]!UniprotIFO[Entry],[1]!UniprotIFO[Gene Ontology IDs],"")</f>
        <v>#REF!</v>
      </c>
      <c r="R2862" t="e">
        <f>_xlfn.XLOOKUP(PROTEIN_stoich[[#This Row],[uniprot]],[1]!UniprotIFO[Entry],[1]!UniprotIFO[essential?],"")</f>
        <v>#REF!</v>
      </c>
      <c r="S2862" t="e">
        <f>_xlfn.XLOOKUP(PROTEIN_stoich[[#This Row],[sequence]],[2]!Table1[sequence_without_asterisks],[2]!Table1[protein_stoich seq matches],"")</f>
        <v>#REF!</v>
      </c>
      <c r="T2862" t="e">
        <f>_xlfn.XLOOKUP(PROTEIN_stoich[[#This Row],[uniprot]],[1]!UniprotIFO[Entry],[1]!UniprotIFO[protein_id in GSM model format],"")</f>
        <v>#REF!</v>
      </c>
    </row>
    <row r="2863" spans="1:20" x14ac:dyDescent="0.2">
      <c r="A28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RT09091</v>
      </c>
      <c r="B2863" t="s">
        <v>15098</v>
      </c>
      <c r="C2863" t="s">
        <v>15098</v>
      </c>
      <c r="D2863" t="s">
        <v>5539</v>
      </c>
      <c r="E2863" t="s">
        <v>4877</v>
      </c>
      <c r="G28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3" t="s">
        <v>4878</v>
      </c>
      <c r="I2863" s="25" cm="1">
        <f t="array" ref="I2863">SUMPRODUCT((LEN(PROTEIN_stoich[[#This Row],[sequence]])-LEN(SUBSTITUTE(PROTEIN_stoich[[#This Row],[sequence]],{"A";"C";"D";"E";"F";"G";"H";"I";"K";"L";"M";"N";"P";"Q";"R";"S";"T";"V";"W";"Y"},""))),{72.08;104.14;115.08;129.11;148.17;58.05;138.14;114.16;130.18;114.16;132.2;115.1;98.12;129.13;158.19;88.08;102.1;100.13;187.21;164.17})/1000</f>
        <v>37.414979999999993</v>
      </c>
      <c r="J2863" t="s">
        <v>5540</v>
      </c>
      <c r="K2863" s="4" t="s">
        <v>4880</v>
      </c>
      <c r="M2863">
        <f>LEN(SUBSTITUTE(PROTEIN_stoich[[#This Row],[sequence]],"*",""))</f>
        <v>331</v>
      </c>
      <c r="O2863" t="s">
        <v>16</v>
      </c>
      <c r="P2863" t="str">
        <f>_xlfn.LET(_xlpm.id,PROTEIN_stoich[[#This Row],[uniprot]],HYPERLINK("https://www.uniprot.org/uniprotkb/"&amp;_xlpm.id&amp;"/entry",_xlpm.id))</f>
        <v>A0A2T0AJ36</v>
      </c>
      <c r="Q2863" t="e">
        <f>_xlfn.XLOOKUP(PROTEIN_stoich[[#This Row],[uniprot]],[1]!UniprotIFO[Entry],[1]!UniprotIFO[Gene Ontology IDs],"")</f>
        <v>#REF!</v>
      </c>
      <c r="R2863" t="e">
        <f>_xlfn.XLOOKUP(PROTEIN_stoich[[#This Row],[uniprot]],[1]!UniprotIFO[Entry],[1]!UniprotIFO[essential?],"")</f>
        <v>#REF!</v>
      </c>
      <c r="S2863" t="e">
        <f>_xlfn.XLOOKUP(PROTEIN_stoich[[#This Row],[sequence]],[2]!Table1[sequence_without_asterisks],[2]!Table1[protein_stoich seq matches],"")</f>
        <v>#REF!</v>
      </c>
      <c r="T2863" t="e">
        <f>_xlfn.XLOOKUP(PROTEIN_stoich[[#This Row],[uniprot]],[1]!UniprotIFO[Entry],[1]!UniprotIFO[protein_id in GSM model format],"")</f>
        <v>#REF!</v>
      </c>
    </row>
    <row r="2864" spans="1:20" x14ac:dyDescent="0.2">
      <c r="A28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RT09067</v>
      </c>
      <c r="B2864" t="s">
        <v>15099</v>
      </c>
      <c r="C2864" t="s">
        <v>15099</v>
      </c>
      <c r="D2864" t="s">
        <v>9618</v>
      </c>
      <c r="E2864" t="s">
        <v>4877</v>
      </c>
      <c r="G28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4" t="s">
        <v>4878</v>
      </c>
      <c r="I2864" s="25" cm="1">
        <f t="array" ref="I2864">SUMPRODUCT((LEN(PROTEIN_stoich[[#This Row],[sequence]])-LEN(SUBSTITUTE(PROTEIN_stoich[[#This Row],[sequence]],{"A";"C";"D";"E";"F";"G";"H";"I";"K";"L";"M";"N";"P";"Q";"R";"S";"T";"V";"W";"Y"},""))),{72.08;104.14;115.08;129.11;148.17;58.05;138.14;114.16;130.18;114.16;132.2;115.1;98.12;129.13;158.19;88.08;102.1;100.13;187.21;164.17})/1000</f>
        <v>94.391400000000004</v>
      </c>
      <c r="J2864" t="s">
        <v>9619</v>
      </c>
      <c r="K2864" s="4" t="s">
        <v>4880</v>
      </c>
      <c r="M2864">
        <f>LEN(SUBSTITUTE(PROTEIN_stoich[[#This Row],[sequence]],"*",""))</f>
        <v>856</v>
      </c>
      <c r="O2864" t="s">
        <v>16</v>
      </c>
      <c r="P2864" t="str">
        <f>_xlfn.LET(_xlpm.id,PROTEIN_stoich[[#This Row],[uniprot]],HYPERLINK("https://www.uniprot.org/uniprotkb/"&amp;_xlpm.id&amp;"/entry",_xlpm.id))</f>
        <v>A0A2T0AJ28</v>
      </c>
      <c r="Q2864" t="e">
        <f>_xlfn.XLOOKUP(PROTEIN_stoich[[#This Row],[uniprot]],[1]!UniprotIFO[Entry],[1]!UniprotIFO[Gene Ontology IDs],"")</f>
        <v>#REF!</v>
      </c>
      <c r="R2864" t="e">
        <f>_xlfn.XLOOKUP(PROTEIN_stoich[[#This Row],[uniprot]],[1]!UniprotIFO[Entry],[1]!UniprotIFO[essential?],"")</f>
        <v>#REF!</v>
      </c>
      <c r="S2864" t="e">
        <f>_xlfn.XLOOKUP(PROTEIN_stoich[[#This Row],[sequence]],[2]!Table1[sequence_without_asterisks],[2]!Table1[protein_stoich seq matches],"")</f>
        <v>#REF!</v>
      </c>
      <c r="T2864" t="e">
        <f>_xlfn.XLOOKUP(PROTEIN_stoich[[#This Row],[uniprot]],[1]!UniprotIFO[Entry],[1]!UniprotIFO[protein_id in GSM model format],"")</f>
        <v>#REF!</v>
      </c>
    </row>
    <row r="2865" spans="1:20" x14ac:dyDescent="0.2">
      <c r="A28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RT09064</v>
      </c>
      <c r="B2865" t="s">
        <v>15100</v>
      </c>
      <c r="C2865" t="s">
        <v>15100</v>
      </c>
      <c r="D2865" t="s">
        <v>6184</v>
      </c>
      <c r="E2865" t="s">
        <v>4877</v>
      </c>
      <c r="G28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5" t="s">
        <v>4878</v>
      </c>
      <c r="I2865" s="25" cm="1">
        <f t="array" ref="I2865">SUMPRODUCT((LEN(PROTEIN_stoich[[#This Row],[sequence]])-LEN(SUBSTITUTE(PROTEIN_stoich[[#This Row],[sequence]],{"A";"C";"D";"E";"F";"G";"H";"I";"K";"L";"M";"N";"P";"Q";"R";"S";"T";"V";"W";"Y"},""))),{72.08;104.14;115.08;129.11;148.17;58.05;138.14;114.16;130.18;114.16;132.2;115.1;98.12;129.13;158.19;88.08;102.1;100.13;187.21;164.17})/1000</f>
        <v>49.625620000000005</v>
      </c>
      <c r="J2865" t="s">
        <v>6185</v>
      </c>
      <c r="K2865" s="4" t="s">
        <v>4880</v>
      </c>
      <c r="M2865">
        <f>LEN(SUBSTITUTE(PROTEIN_stoich[[#This Row],[sequence]],"*",""))</f>
        <v>453</v>
      </c>
      <c r="O2865" t="s">
        <v>16</v>
      </c>
      <c r="P2865" t="str">
        <f>_xlfn.LET(_xlpm.id,PROTEIN_stoich[[#This Row],[uniprot]],HYPERLINK("https://www.uniprot.org/uniprotkb/"&amp;_xlpm.id&amp;"/entry",_xlpm.id))</f>
        <v>A0A2T0AJ27</v>
      </c>
      <c r="Q2865" t="e">
        <f>_xlfn.XLOOKUP(PROTEIN_stoich[[#This Row],[uniprot]],[1]!UniprotIFO[Entry],[1]!UniprotIFO[Gene Ontology IDs],"")</f>
        <v>#REF!</v>
      </c>
      <c r="R2865" t="e">
        <f>_xlfn.XLOOKUP(PROTEIN_stoich[[#This Row],[uniprot]],[1]!UniprotIFO[Entry],[1]!UniprotIFO[essential?],"")</f>
        <v>#REF!</v>
      </c>
      <c r="S2865" t="e">
        <f>_xlfn.XLOOKUP(PROTEIN_stoich[[#This Row],[sequence]],[2]!Table1[sequence_without_asterisks],[2]!Table1[protein_stoich seq matches],"")</f>
        <v>#REF!</v>
      </c>
      <c r="T2865" t="e">
        <f>_xlfn.XLOOKUP(PROTEIN_stoich[[#This Row],[uniprot]],[1]!UniprotIFO[Entry],[1]!UniprotIFO[protein_id in GSM model format],"")</f>
        <v>#REF!</v>
      </c>
    </row>
    <row r="2866" spans="1:20" x14ac:dyDescent="0.2">
      <c r="A28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RT09076</v>
      </c>
      <c r="B2866" t="s">
        <v>15101</v>
      </c>
      <c r="C2866" t="s">
        <v>15101</v>
      </c>
      <c r="D2866" t="s">
        <v>7271</v>
      </c>
      <c r="E2866" t="s">
        <v>4877</v>
      </c>
      <c r="G28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6" t="s">
        <v>4878</v>
      </c>
      <c r="I2866" s="25" cm="1">
        <f t="array" ref="I2866">SUMPRODUCT((LEN(PROTEIN_stoich[[#This Row],[sequence]])-LEN(SUBSTITUTE(PROTEIN_stoich[[#This Row],[sequence]],{"A";"C";"D";"E";"F";"G";"H";"I";"K";"L";"M";"N";"P";"Q";"R";"S";"T";"V";"W";"Y"},""))),{72.08;104.14;115.08;129.11;148.17;58.05;138.14;114.16;130.18;114.16;132.2;115.1;98.12;129.13;158.19;88.08;102.1;100.13;187.21;164.17})/1000</f>
        <v>38.70179000000001</v>
      </c>
      <c r="J2866" t="s">
        <v>7272</v>
      </c>
      <c r="K2866" s="4" t="s">
        <v>4880</v>
      </c>
      <c r="M2866">
        <f>LEN(SUBSTITUTE(PROTEIN_stoich[[#This Row],[sequence]],"*",""))</f>
        <v>347</v>
      </c>
      <c r="O2866" t="s">
        <v>16</v>
      </c>
      <c r="P2866" t="str">
        <f>_xlfn.LET(_xlpm.id,PROTEIN_stoich[[#This Row],[uniprot]],HYPERLINK("https://www.uniprot.org/uniprotkb/"&amp;_xlpm.id&amp;"/entry",_xlpm.id))</f>
        <v>A0A2T0AJ24</v>
      </c>
      <c r="Q2866" t="e">
        <f>_xlfn.XLOOKUP(PROTEIN_stoich[[#This Row],[uniprot]],[1]!UniprotIFO[Entry],[1]!UniprotIFO[Gene Ontology IDs],"")</f>
        <v>#REF!</v>
      </c>
      <c r="R2866" t="e">
        <f>_xlfn.XLOOKUP(PROTEIN_stoich[[#This Row],[uniprot]],[1]!UniprotIFO[Entry],[1]!UniprotIFO[essential?],"")</f>
        <v>#REF!</v>
      </c>
      <c r="S2866" t="e">
        <f>_xlfn.XLOOKUP(PROTEIN_stoich[[#This Row],[sequence]],[2]!Table1[sequence_without_asterisks],[2]!Table1[protein_stoich seq matches],"")</f>
        <v>#REF!</v>
      </c>
      <c r="T2866" t="e">
        <f>_xlfn.XLOOKUP(PROTEIN_stoich[[#This Row],[uniprot]],[1]!UniprotIFO[Entry],[1]!UniprotIFO[protein_id in GSM model format],"")</f>
        <v>#REF!</v>
      </c>
    </row>
    <row r="2867" spans="1:20" x14ac:dyDescent="0.2">
      <c r="A28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RT09057</v>
      </c>
      <c r="B2867" t="s">
        <v>15102</v>
      </c>
      <c r="C2867" t="s">
        <v>15102</v>
      </c>
      <c r="D2867" t="s">
        <v>9760</v>
      </c>
      <c r="E2867" t="s">
        <v>4877</v>
      </c>
      <c r="G28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7" t="s">
        <v>4878</v>
      </c>
      <c r="I2867" s="25" cm="1">
        <f t="array" ref="I2867">SUMPRODUCT((LEN(PROTEIN_stoich[[#This Row],[sequence]])-LEN(SUBSTITUTE(PROTEIN_stoich[[#This Row],[sequence]],{"A";"C";"D";"E";"F";"G";"H";"I";"K";"L";"M";"N";"P";"Q";"R";"S";"T";"V";"W";"Y"},""))),{72.08;104.14;115.08;129.11;148.17;58.05;138.14;114.16;130.18;114.16;132.2;115.1;98.12;129.13;158.19;88.08;102.1;100.13;187.21;164.17})/1000</f>
        <v>89.450530000000001</v>
      </c>
      <c r="J2867" t="s">
        <v>9761</v>
      </c>
      <c r="K2867" s="4" t="s">
        <v>4880</v>
      </c>
      <c r="M2867">
        <f>LEN(SUBSTITUTE(PROTEIN_stoich[[#This Row],[sequence]],"*",""))</f>
        <v>825</v>
      </c>
      <c r="O2867" t="s">
        <v>16</v>
      </c>
      <c r="P2867" t="str">
        <f>_xlfn.LET(_xlpm.id,PROTEIN_stoich[[#This Row],[uniprot]],HYPERLINK("https://www.uniprot.org/uniprotkb/"&amp;_xlpm.id&amp;"/entry",_xlpm.id))</f>
        <v>A0A2T0AJ18</v>
      </c>
      <c r="Q2867" t="e">
        <f>_xlfn.XLOOKUP(PROTEIN_stoich[[#This Row],[uniprot]],[1]!UniprotIFO[Entry],[1]!UniprotIFO[Gene Ontology IDs],"")</f>
        <v>#REF!</v>
      </c>
      <c r="R2867" t="e">
        <f>_xlfn.XLOOKUP(PROTEIN_stoich[[#This Row],[uniprot]],[1]!UniprotIFO[Entry],[1]!UniprotIFO[essential?],"")</f>
        <v>#REF!</v>
      </c>
      <c r="S2867" t="e">
        <f>_xlfn.XLOOKUP(PROTEIN_stoich[[#This Row],[sequence]],[2]!Table1[sequence_without_asterisks],[2]!Table1[protein_stoich seq matches],"")</f>
        <v>#REF!</v>
      </c>
      <c r="T2867" t="e">
        <f>_xlfn.XLOOKUP(PROTEIN_stoich[[#This Row],[uniprot]],[1]!UniprotIFO[Entry],[1]!UniprotIFO[protein_id in GSM model format],"")</f>
        <v>#REF!</v>
      </c>
    </row>
    <row r="2868" spans="1:20" x14ac:dyDescent="0.2">
      <c r="A28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RT09054</v>
      </c>
      <c r="B2868" t="s">
        <v>15103</v>
      </c>
      <c r="C2868" t="s">
        <v>15103</v>
      </c>
      <c r="D2868" t="s">
        <v>10211</v>
      </c>
      <c r="E2868" t="s">
        <v>4877</v>
      </c>
      <c r="G28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8" t="s">
        <v>4878</v>
      </c>
      <c r="I2868" s="25" cm="1">
        <f t="array" ref="I2868">SUMPRODUCT((LEN(PROTEIN_stoich[[#This Row],[sequence]])-LEN(SUBSTITUTE(PROTEIN_stoich[[#This Row],[sequence]],{"A";"C";"D";"E";"F";"G";"H";"I";"K";"L";"M";"N";"P";"Q";"R";"S";"T";"V";"W";"Y"},""))),{72.08;104.14;115.08;129.11;148.17;58.05;138.14;114.16;130.18;114.16;132.2;115.1;98.12;129.13;158.19;88.08;102.1;100.13;187.21;164.17})/1000</f>
        <v>17.91732</v>
      </c>
      <c r="J2868" t="s">
        <v>10212</v>
      </c>
      <c r="K2868" s="4" t="s">
        <v>4880</v>
      </c>
      <c r="M2868">
        <f>LEN(SUBSTITUTE(PROTEIN_stoich[[#This Row],[sequence]],"*",""))</f>
        <v>166</v>
      </c>
      <c r="O2868" t="s">
        <v>16</v>
      </c>
      <c r="P2868" t="str">
        <f>_xlfn.LET(_xlpm.id,PROTEIN_stoich[[#This Row],[uniprot]],HYPERLINK("https://www.uniprot.org/uniprotkb/"&amp;_xlpm.id&amp;"/entry",_xlpm.id))</f>
        <v>A0A2T0AJ16</v>
      </c>
      <c r="Q2868" t="e">
        <f>_xlfn.XLOOKUP(PROTEIN_stoich[[#This Row],[uniprot]],[1]!UniprotIFO[Entry],[1]!UniprotIFO[Gene Ontology IDs],"")</f>
        <v>#REF!</v>
      </c>
      <c r="R2868" t="e">
        <f>_xlfn.XLOOKUP(PROTEIN_stoich[[#This Row],[uniprot]],[1]!UniprotIFO[Entry],[1]!UniprotIFO[essential?],"")</f>
        <v>#REF!</v>
      </c>
      <c r="S2868" t="e">
        <f>_xlfn.XLOOKUP(PROTEIN_stoich[[#This Row],[sequence]],[2]!Table1[sequence_without_asterisks],[2]!Table1[protein_stoich seq matches],"")</f>
        <v>#REF!</v>
      </c>
      <c r="T2868" t="e">
        <f>_xlfn.XLOOKUP(PROTEIN_stoich[[#This Row],[uniprot]],[1]!UniprotIFO[Entry],[1]!UniprotIFO[protein_id in GSM model format],"")</f>
        <v>#REF!</v>
      </c>
    </row>
    <row r="2869" spans="1:20" x14ac:dyDescent="0.2">
      <c r="A28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RT09049</v>
      </c>
      <c r="B2869" t="s">
        <v>15104</v>
      </c>
      <c r="C2869" t="s">
        <v>15104</v>
      </c>
      <c r="D2869" t="s">
        <v>8111</v>
      </c>
      <c r="E2869" t="s">
        <v>4877</v>
      </c>
      <c r="G28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69" t="s">
        <v>4878</v>
      </c>
      <c r="I2869" s="25" cm="1">
        <f t="array" ref="I2869">SUMPRODUCT((LEN(PROTEIN_stoich[[#This Row],[sequence]])-LEN(SUBSTITUTE(PROTEIN_stoich[[#This Row],[sequence]],{"A";"C";"D";"E";"F";"G";"H";"I";"K";"L";"M";"N";"P";"Q";"R";"S";"T";"V";"W";"Y"},""))),{72.08;104.14;115.08;129.11;148.17;58.05;138.14;114.16;130.18;114.16;132.2;115.1;98.12;129.13;158.19;88.08;102.1;100.13;187.21;164.17})/1000</f>
        <v>59.86825000000001</v>
      </c>
      <c r="J2869" t="s">
        <v>8112</v>
      </c>
      <c r="K2869" s="4" t="s">
        <v>4880</v>
      </c>
      <c r="M2869">
        <f>LEN(SUBSTITUTE(PROTEIN_stoich[[#This Row],[sequence]],"*",""))</f>
        <v>532</v>
      </c>
      <c r="O2869" t="s">
        <v>16</v>
      </c>
      <c r="P2869" t="str">
        <f>_xlfn.LET(_xlpm.id,PROTEIN_stoich[[#This Row],[uniprot]],HYPERLINK("https://www.uniprot.org/uniprotkb/"&amp;_xlpm.id&amp;"/entry",_xlpm.id))</f>
        <v>A0A2T0AIY6</v>
      </c>
      <c r="Q2869" t="e">
        <f>_xlfn.XLOOKUP(PROTEIN_stoich[[#This Row],[uniprot]],[1]!UniprotIFO[Entry],[1]!UniprotIFO[Gene Ontology IDs],"")</f>
        <v>#REF!</v>
      </c>
      <c r="R2869" t="e">
        <f>_xlfn.XLOOKUP(PROTEIN_stoich[[#This Row],[uniprot]],[1]!UniprotIFO[Entry],[1]!UniprotIFO[essential?],"")</f>
        <v>#REF!</v>
      </c>
      <c r="S2869" t="e">
        <f>_xlfn.XLOOKUP(PROTEIN_stoich[[#This Row],[sequence]],[2]!Table1[sequence_without_asterisks],[2]!Table1[protein_stoich seq matches],"")</f>
        <v>#REF!</v>
      </c>
      <c r="T2869" t="e">
        <f>_xlfn.XLOOKUP(PROTEIN_stoich[[#This Row],[uniprot]],[1]!UniprotIFO[Entry],[1]!UniprotIFO[protein_id in GSM model format],"")</f>
        <v>#REF!</v>
      </c>
    </row>
    <row r="2870" spans="1:20" x14ac:dyDescent="0.2">
      <c r="A28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RT09022</v>
      </c>
      <c r="B2870" t="s">
        <v>15105</v>
      </c>
      <c r="C2870" t="s">
        <v>15105</v>
      </c>
      <c r="D2870" t="s">
        <v>6928</v>
      </c>
      <c r="E2870" t="s">
        <v>4877</v>
      </c>
      <c r="G28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0" t="s">
        <v>4878</v>
      </c>
      <c r="I2870" s="25" cm="1">
        <f t="array" ref="I2870">SUMPRODUCT((LEN(PROTEIN_stoich[[#This Row],[sequence]])-LEN(SUBSTITUTE(PROTEIN_stoich[[#This Row],[sequence]],{"A";"C";"D";"E";"F";"G";"H";"I";"K";"L";"M";"N";"P";"Q";"R";"S";"T";"V";"W";"Y"},""))),{72.08;104.14;115.08;129.11;148.17;58.05;138.14;114.16;130.18;114.16;132.2;115.1;98.12;129.13;158.19;88.08;102.1;100.13;187.21;164.17})/1000</f>
        <v>79.062599999999989</v>
      </c>
      <c r="J2870" t="s">
        <v>6929</v>
      </c>
      <c r="K2870" s="4" t="s">
        <v>4880</v>
      </c>
      <c r="M2870">
        <f>LEN(SUBSTITUTE(PROTEIN_stoich[[#This Row],[sequence]],"*",""))</f>
        <v>720</v>
      </c>
      <c r="O2870" t="s">
        <v>16</v>
      </c>
      <c r="P2870" t="str">
        <f>_xlfn.LET(_xlpm.id,PROTEIN_stoich[[#This Row],[uniprot]],HYPERLINK("https://www.uniprot.org/uniprotkb/"&amp;_xlpm.id&amp;"/entry",_xlpm.id))</f>
        <v>A0A2T0AIY2</v>
      </c>
      <c r="Q2870" t="e">
        <f>_xlfn.XLOOKUP(PROTEIN_stoich[[#This Row],[uniprot]],[1]!UniprotIFO[Entry],[1]!UniprotIFO[Gene Ontology IDs],"")</f>
        <v>#REF!</v>
      </c>
      <c r="R2870" t="e">
        <f>_xlfn.XLOOKUP(PROTEIN_stoich[[#This Row],[uniprot]],[1]!UniprotIFO[Entry],[1]!UniprotIFO[essential?],"")</f>
        <v>#REF!</v>
      </c>
      <c r="S2870" t="e">
        <f>_xlfn.XLOOKUP(PROTEIN_stoich[[#This Row],[sequence]],[2]!Table1[sequence_without_asterisks],[2]!Table1[protein_stoich seq matches],"")</f>
        <v>#REF!</v>
      </c>
      <c r="T2870" t="e">
        <f>_xlfn.XLOOKUP(PROTEIN_stoich[[#This Row],[uniprot]],[1]!UniprotIFO[Entry],[1]!UniprotIFO[protein_id in GSM model format],"")</f>
        <v>#REF!</v>
      </c>
    </row>
    <row r="2871" spans="1:20" x14ac:dyDescent="0.2">
      <c r="A28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RT09017</v>
      </c>
      <c r="B2871" t="s">
        <v>15106</v>
      </c>
      <c r="C2871" t="s">
        <v>15106</v>
      </c>
      <c r="D2871" t="s">
        <v>6576</v>
      </c>
      <c r="E2871" t="s">
        <v>4877</v>
      </c>
      <c r="G28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1" t="s">
        <v>4878</v>
      </c>
      <c r="I2871" s="25" cm="1">
        <f t="array" ref="I2871">SUMPRODUCT((LEN(PROTEIN_stoich[[#This Row],[sequence]])-LEN(SUBSTITUTE(PROTEIN_stoich[[#This Row],[sequence]],{"A";"C";"D";"E";"F";"G";"H";"I";"K";"L";"M";"N";"P";"Q";"R";"S";"T";"V";"W";"Y"},""))),{72.08;104.14;115.08;129.11;148.17;58.05;138.14;114.16;130.18;114.16;132.2;115.1;98.12;129.13;158.19;88.08;102.1;100.13;187.21;164.17})/1000</f>
        <v>213.75215</v>
      </c>
      <c r="J2871" t="s">
        <v>6577</v>
      </c>
      <c r="K2871" s="4" t="s">
        <v>4880</v>
      </c>
      <c r="M2871">
        <f>LEN(SUBSTITUTE(PROTEIN_stoich[[#This Row],[sequence]],"*",""))</f>
        <v>1973</v>
      </c>
      <c r="O2871" t="s">
        <v>16</v>
      </c>
      <c r="P2871" t="str">
        <f>_xlfn.LET(_xlpm.id,PROTEIN_stoich[[#This Row],[uniprot]],HYPERLINK("https://www.uniprot.org/uniprotkb/"&amp;_xlpm.id&amp;"/entry",_xlpm.id))</f>
        <v>A0A2T0AIX6</v>
      </c>
      <c r="Q2871" t="e">
        <f>_xlfn.XLOOKUP(PROTEIN_stoich[[#This Row],[uniprot]],[1]!UniprotIFO[Entry],[1]!UniprotIFO[Gene Ontology IDs],"")</f>
        <v>#REF!</v>
      </c>
      <c r="R2871" t="e">
        <f>_xlfn.XLOOKUP(PROTEIN_stoich[[#This Row],[uniprot]],[1]!UniprotIFO[Entry],[1]!UniprotIFO[essential?],"")</f>
        <v>#REF!</v>
      </c>
      <c r="S2871" t="e">
        <f>_xlfn.XLOOKUP(PROTEIN_stoich[[#This Row],[sequence]],[2]!Table1[sequence_without_asterisks],[2]!Table1[protein_stoich seq matches],"")</f>
        <v>#REF!</v>
      </c>
      <c r="T2871" t="e">
        <f>_xlfn.XLOOKUP(PROTEIN_stoich[[#This Row],[uniprot]],[1]!UniprotIFO[Entry],[1]!UniprotIFO[protein_id in GSM model format],"")</f>
        <v>#REF!</v>
      </c>
    </row>
    <row r="2872" spans="1:20" x14ac:dyDescent="0.2">
      <c r="A28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RT09035</v>
      </c>
      <c r="B2872" t="s">
        <v>15107</v>
      </c>
      <c r="C2872" t="s">
        <v>15107</v>
      </c>
      <c r="D2872" t="s">
        <v>6484</v>
      </c>
      <c r="E2872" t="s">
        <v>4877</v>
      </c>
      <c r="G28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2" t="s">
        <v>4878</v>
      </c>
      <c r="I2872" s="25" cm="1">
        <f t="array" ref="I2872">SUMPRODUCT((LEN(PROTEIN_stoich[[#This Row],[sequence]])-LEN(SUBSTITUTE(PROTEIN_stoich[[#This Row],[sequence]],{"A";"C";"D";"E";"F";"G";"H";"I";"K";"L";"M";"N";"P";"Q";"R";"S";"T";"V";"W";"Y"},""))),{72.08;104.14;115.08;129.11;148.17;58.05;138.14;114.16;130.18;114.16;132.2;115.1;98.12;129.13;158.19;88.08;102.1;100.13;187.21;164.17})/1000</f>
        <v>10.085539999999998</v>
      </c>
      <c r="J2872" t="s">
        <v>6485</v>
      </c>
      <c r="K2872" s="4" t="s">
        <v>4880</v>
      </c>
      <c r="M2872">
        <f>LEN(SUBSTITUTE(PROTEIN_stoich[[#This Row],[sequence]],"*",""))</f>
        <v>86</v>
      </c>
      <c r="O2872" t="s">
        <v>16</v>
      </c>
      <c r="P2872" t="str">
        <f>_xlfn.LET(_xlpm.id,PROTEIN_stoich[[#This Row],[uniprot]],HYPERLINK("https://www.uniprot.org/uniprotkb/"&amp;_xlpm.id&amp;"/entry",_xlpm.id))</f>
        <v>A0A2T0AIW9</v>
      </c>
      <c r="Q2872" t="e">
        <f>_xlfn.XLOOKUP(PROTEIN_stoich[[#This Row],[uniprot]],[1]!UniprotIFO[Entry],[1]!UniprotIFO[Gene Ontology IDs],"")</f>
        <v>#REF!</v>
      </c>
      <c r="R2872" t="e">
        <f>_xlfn.XLOOKUP(PROTEIN_stoich[[#This Row],[uniprot]],[1]!UniprotIFO[Entry],[1]!UniprotIFO[essential?],"")</f>
        <v>#REF!</v>
      </c>
      <c r="S2872" t="e">
        <f>_xlfn.XLOOKUP(PROTEIN_stoich[[#This Row],[sequence]],[2]!Table1[sequence_without_asterisks],[2]!Table1[protein_stoich seq matches],"")</f>
        <v>#REF!</v>
      </c>
      <c r="T2872" t="e">
        <f>_xlfn.XLOOKUP(PROTEIN_stoich[[#This Row],[uniprot]],[1]!UniprotIFO[Entry],[1]!UniprotIFO[protein_id in GSM model format],"")</f>
        <v>#REF!</v>
      </c>
    </row>
    <row r="2873" spans="1:20" x14ac:dyDescent="0.2">
      <c r="A28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RT08968</v>
      </c>
      <c r="B2873" t="s">
        <v>15108</v>
      </c>
      <c r="C2873" t="s">
        <v>15108</v>
      </c>
      <c r="D2873" t="s">
        <v>8326</v>
      </c>
      <c r="E2873" t="s">
        <v>4877</v>
      </c>
      <c r="G28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3" t="s">
        <v>4878</v>
      </c>
      <c r="I2873" s="25" cm="1">
        <f t="array" ref="I2873">SUMPRODUCT((LEN(PROTEIN_stoich[[#This Row],[sequence]])-LEN(SUBSTITUTE(PROTEIN_stoich[[#This Row],[sequence]],{"A";"C";"D";"E";"F";"G";"H";"I";"K";"L";"M";"N";"P";"Q";"R";"S";"T";"V";"W";"Y"},""))),{72.08;104.14;115.08;129.11;148.17;58.05;138.14;114.16;130.18;114.16;132.2;115.1;98.12;129.13;158.19;88.08;102.1;100.13;187.21;164.17})/1000</f>
        <v>76.049530000000019</v>
      </c>
      <c r="J2873" t="s">
        <v>8327</v>
      </c>
      <c r="K2873" s="4" t="s">
        <v>4880</v>
      </c>
      <c r="M2873">
        <f>LEN(SUBSTITUTE(PROTEIN_stoich[[#This Row],[sequence]],"*",""))</f>
        <v>695</v>
      </c>
      <c r="O2873" t="s">
        <v>16</v>
      </c>
      <c r="P2873" t="str">
        <f>_xlfn.LET(_xlpm.id,PROTEIN_stoich[[#This Row],[uniprot]],HYPERLINK("https://www.uniprot.org/uniprotkb/"&amp;_xlpm.id&amp;"/entry",_xlpm.id))</f>
        <v>A0A2T0AIW4</v>
      </c>
      <c r="Q2873" t="e">
        <f>_xlfn.XLOOKUP(PROTEIN_stoich[[#This Row],[uniprot]],[1]!UniprotIFO[Entry],[1]!UniprotIFO[Gene Ontology IDs],"")</f>
        <v>#REF!</v>
      </c>
      <c r="R2873" t="e">
        <f>_xlfn.XLOOKUP(PROTEIN_stoich[[#This Row],[uniprot]],[1]!UniprotIFO[Entry],[1]!UniprotIFO[essential?],"")</f>
        <v>#REF!</v>
      </c>
      <c r="S2873" t="e">
        <f>_xlfn.XLOOKUP(PROTEIN_stoich[[#This Row],[sequence]],[2]!Table1[sequence_without_asterisks],[2]!Table1[protein_stoich seq matches],"")</f>
        <v>#REF!</v>
      </c>
      <c r="T2873" t="e">
        <f>_xlfn.XLOOKUP(PROTEIN_stoich[[#This Row],[uniprot]],[1]!UniprotIFO[Entry],[1]!UniprotIFO[protein_id in GSM model format],"")</f>
        <v>#REF!</v>
      </c>
    </row>
    <row r="2874" spans="1:20" x14ac:dyDescent="0.2">
      <c r="A28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RT09016</v>
      </c>
      <c r="B2874" t="s">
        <v>15109</v>
      </c>
      <c r="C2874" t="s">
        <v>15109</v>
      </c>
      <c r="D2874" t="s">
        <v>6430</v>
      </c>
      <c r="E2874" t="s">
        <v>4877</v>
      </c>
      <c r="G28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4" t="s">
        <v>4878</v>
      </c>
      <c r="I2874" s="25" cm="1">
        <f t="array" ref="I2874">SUMPRODUCT((LEN(PROTEIN_stoich[[#This Row],[sequence]])-LEN(SUBSTITUTE(PROTEIN_stoich[[#This Row],[sequence]],{"A";"C";"D";"E";"F";"G";"H";"I";"K";"L";"M";"N";"P";"Q";"R";"S";"T";"V";"W";"Y"},""))),{72.08;104.14;115.08;129.11;148.17;58.05;138.14;114.16;130.18;114.16;132.2;115.1;98.12;129.13;158.19;88.08;102.1;100.13;187.21;164.17})/1000</f>
        <v>41.169219999999996</v>
      </c>
      <c r="J2874" t="s">
        <v>6431</v>
      </c>
      <c r="K2874" s="4" t="s">
        <v>4880</v>
      </c>
      <c r="M2874">
        <f>LEN(SUBSTITUTE(PROTEIN_stoich[[#This Row],[sequence]],"*",""))</f>
        <v>365</v>
      </c>
      <c r="O2874" t="s">
        <v>16</v>
      </c>
      <c r="P2874" t="str">
        <f>_xlfn.LET(_xlpm.id,PROTEIN_stoich[[#This Row],[uniprot]],HYPERLINK("https://www.uniprot.org/uniprotkb/"&amp;_xlpm.id&amp;"/entry",_xlpm.id))</f>
        <v>A0A2T0AIW2</v>
      </c>
      <c r="Q2874" t="e">
        <f>_xlfn.XLOOKUP(PROTEIN_stoich[[#This Row],[uniprot]],[1]!UniprotIFO[Entry],[1]!UniprotIFO[Gene Ontology IDs],"")</f>
        <v>#REF!</v>
      </c>
      <c r="R2874" t="e">
        <f>_xlfn.XLOOKUP(PROTEIN_stoich[[#This Row],[uniprot]],[1]!UniprotIFO[Entry],[1]!UniprotIFO[essential?],"")</f>
        <v>#REF!</v>
      </c>
      <c r="S2874" t="e">
        <f>_xlfn.XLOOKUP(PROTEIN_stoich[[#This Row],[sequence]],[2]!Table1[sequence_without_asterisks],[2]!Table1[protein_stoich seq matches],"")</f>
        <v>#REF!</v>
      </c>
      <c r="T2874" t="e">
        <f>_xlfn.XLOOKUP(PROTEIN_stoich[[#This Row],[uniprot]],[1]!UniprotIFO[Entry],[1]!UniprotIFO[protein_id in GSM model format],"")</f>
        <v>#REF!</v>
      </c>
    </row>
    <row r="2875" spans="1:20" x14ac:dyDescent="0.2">
      <c r="A28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RT09023</v>
      </c>
      <c r="B2875" t="s">
        <v>15110</v>
      </c>
      <c r="C2875" t="s">
        <v>15110</v>
      </c>
      <c r="D2875" t="s">
        <v>6690</v>
      </c>
      <c r="E2875" t="s">
        <v>4877</v>
      </c>
      <c r="G28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5" t="s">
        <v>4878</v>
      </c>
      <c r="I2875" s="25" cm="1">
        <f t="array" ref="I2875">SUMPRODUCT((LEN(PROTEIN_stoich[[#This Row],[sequence]])-LEN(SUBSTITUTE(PROTEIN_stoich[[#This Row],[sequence]],{"A";"C";"D";"E";"F";"G";"H";"I";"K";"L";"M";"N";"P";"Q";"R";"S";"T";"V";"W";"Y"},""))),{72.08;104.14;115.08;129.11;148.17;58.05;138.14;114.16;130.18;114.16;132.2;115.1;98.12;129.13;158.19;88.08;102.1;100.13;187.21;164.17})/1000</f>
        <v>41.315149999999996</v>
      </c>
      <c r="J2875" t="s">
        <v>6691</v>
      </c>
      <c r="K2875" s="4" t="s">
        <v>4880</v>
      </c>
      <c r="M2875">
        <f>LEN(SUBSTITUTE(PROTEIN_stoich[[#This Row],[sequence]],"*",""))</f>
        <v>387</v>
      </c>
      <c r="O2875" t="s">
        <v>16</v>
      </c>
      <c r="P2875" t="str">
        <f>_xlfn.LET(_xlpm.id,PROTEIN_stoich[[#This Row],[uniprot]],HYPERLINK("https://www.uniprot.org/uniprotkb/"&amp;_xlpm.id&amp;"/entry",_xlpm.id))</f>
        <v>A0A2T0AIV9</v>
      </c>
      <c r="Q2875" t="e">
        <f>_xlfn.XLOOKUP(PROTEIN_stoich[[#This Row],[uniprot]],[1]!UniprotIFO[Entry],[1]!UniprotIFO[Gene Ontology IDs],"")</f>
        <v>#REF!</v>
      </c>
      <c r="R2875" t="e">
        <f>_xlfn.XLOOKUP(PROTEIN_stoich[[#This Row],[uniprot]],[1]!UniprotIFO[Entry],[1]!UniprotIFO[essential?],"")</f>
        <v>#REF!</v>
      </c>
      <c r="S2875" t="e">
        <f>_xlfn.XLOOKUP(PROTEIN_stoich[[#This Row],[sequence]],[2]!Table1[sequence_without_asterisks],[2]!Table1[protein_stoich seq matches],"")</f>
        <v>#REF!</v>
      </c>
      <c r="T2875" t="e">
        <f>_xlfn.XLOOKUP(PROTEIN_stoich[[#This Row],[uniprot]],[1]!UniprotIFO[Entry],[1]!UniprotIFO[protein_id in GSM model format],"")</f>
        <v>#REF!</v>
      </c>
    </row>
    <row r="2876" spans="1:20" x14ac:dyDescent="0.2">
      <c r="A28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RT08958</v>
      </c>
      <c r="B2876" t="s">
        <v>15111</v>
      </c>
      <c r="C2876" t="s">
        <v>15111</v>
      </c>
      <c r="D2876" t="s">
        <v>6084</v>
      </c>
      <c r="E2876" t="s">
        <v>4877</v>
      </c>
      <c r="G28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6" t="s">
        <v>4878</v>
      </c>
      <c r="I2876" s="25" cm="1">
        <f t="array" ref="I2876">SUMPRODUCT((LEN(PROTEIN_stoich[[#This Row],[sequence]])-LEN(SUBSTITUTE(PROTEIN_stoich[[#This Row],[sequence]],{"A";"C";"D";"E";"F";"G";"H";"I";"K";"L";"M";"N";"P";"Q";"R";"S";"T";"V";"W";"Y"},""))),{72.08;104.14;115.08;129.11;148.17;58.05;138.14;114.16;130.18;114.16;132.2;115.1;98.12;129.13;158.19;88.08;102.1;100.13;187.21;164.17})/1000</f>
        <v>50.659169999999982</v>
      </c>
      <c r="J2876" t="s">
        <v>6085</v>
      </c>
      <c r="K2876" s="4" t="s">
        <v>4880</v>
      </c>
      <c r="M2876">
        <f>LEN(SUBSTITUTE(PROTEIN_stoich[[#This Row],[sequence]],"*",""))</f>
        <v>467</v>
      </c>
      <c r="O2876" t="s">
        <v>16</v>
      </c>
      <c r="P2876" t="str">
        <f>_xlfn.LET(_xlpm.id,PROTEIN_stoich[[#This Row],[uniprot]],HYPERLINK("https://www.uniprot.org/uniprotkb/"&amp;_xlpm.id&amp;"/entry",_xlpm.id))</f>
        <v>A0A2T0AIV7</v>
      </c>
      <c r="Q2876" t="e">
        <f>_xlfn.XLOOKUP(PROTEIN_stoich[[#This Row],[uniprot]],[1]!UniprotIFO[Entry],[1]!UniprotIFO[Gene Ontology IDs],"")</f>
        <v>#REF!</v>
      </c>
      <c r="R2876" t="e">
        <f>_xlfn.XLOOKUP(PROTEIN_stoich[[#This Row],[uniprot]],[1]!UniprotIFO[Entry],[1]!UniprotIFO[essential?],"")</f>
        <v>#REF!</v>
      </c>
      <c r="S2876" t="e">
        <f>_xlfn.XLOOKUP(PROTEIN_stoich[[#This Row],[sequence]],[2]!Table1[sequence_without_asterisks],[2]!Table1[protein_stoich seq matches],"")</f>
        <v>#REF!</v>
      </c>
      <c r="T2876" t="e">
        <f>_xlfn.XLOOKUP(PROTEIN_stoich[[#This Row],[uniprot]],[1]!UniprotIFO[Entry],[1]!UniprotIFO[protein_id in GSM model format],"")</f>
        <v>#REF!</v>
      </c>
    </row>
    <row r="2877" spans="1:20" x14ac:dyDescent="0.2">
      <c r="A28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RT08990</v>
      </c>
      <c r="B2877" t="s">
        <v>15112</v>
      </c>
      <c r="C2877" t="s">
        <v>15112</v>
      </c>
      <c r="D2877" t="s">
        <v>8236</v>
      </c>
      <c r="E2877" t="s">
        <v>4877</v>
      </c>
      <c r="G28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7" t="s">
        <v>4878</v>
      </c>
      <c r="I2877" s="25" cm="1">
        <f t="array" ref="I2877">SUMPRODUCT((LEN(PROTEIN_stoich[[#This Row],[sequence]])-LEN(SUBSTITUTE(PROTEIN_stoich[[#This Row],[sequence]],{"A";"C";"D";"E";"F";"G";"H";"I";"K";"L";"M";"N";"P";"Q";"R";"S";"T";"V";"W";"Y"},""))),{72.08;104.14;115.08;129.11;148.17;58.05;138.14;114.16;130.18;114.16;132.2;115.1;98.12;129.13;158.19;88.08;102.1;100.13;187.21;164.17})/1000</f>
        <v>29.673100000000002</v>
      </c>
      <c r="J2877" t="s">
        <v>8237</v>
      </c>
      <c r="K2877" s="4" t="s">
        <v>4880</v>
      </c>
      <c r="M2877">
        <f>LEN(SUBSTITUTE(PROTEIN_stoich[[#This Row],[sequence]],"*",""))</f>
        <v>258</v>
      </c>
      <c r="O2877" t="s">
        <v>16</v>
      </c>
      <c r="P2877" t="str">
        <f>_xlfn.LET(_xlpm.id,PROTEIN_stoich[[#This Row],[uniprot]],HYPERLINK("https://www.uniprot.org/uniprotkb/"&amp;_xlpm.id&amp;"/entry",_xlpm.id))</f>
        <v>A0A2T0AIU9</v>
      </c>
      <c r="Q2877" t="e">
        <f>_xlfn.XLOOKUP(PROTEIN_stoich[[#This Row],[uniprot]],[1]!UniprotIFO[Entry],[1]!UniprotIFO[Gene Ontology IDs],"")</f>
        <v>#REF!</v>
      </c>
      <c r="R2877" t="e">
        <f>_xlfn.XLOOKUP(PROTEIN_stoich[[#This Row],[uniprot]],[1]!UniprotIFO[Entry],[1]!UniprotIFO[essential?],"")</f>
        <v>#REF!</v>
      </c>
      <c r="S2877" t="e">
        <f>_xlfn.XLOOKUP(PROTEIN_stoich[[#This Row],[sequence]],[2]!Table1[sequence_without_asterisks],[2]!Table1[protein_stoich seq matches],"")</f>
        <v>#REF!</v>
      </c>
      <c r="T2877" t="e">
        <f>_xlfn.XLOOKUP(PROTEIN_stoich[[#This Row],[uniprot]],[1]!UniprotIFO[Entry],[1]!UniprotIFO[protein_id in GSM model format],"")</f>
        <v>#REF!</v>
      </c>
    </row>
    <row r="2878" spans="1:20" x14ac:dyDescent="0.2">
      <c r="A28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RT08982</v>
      </c>
      <c r="B2878" t="s">
        <v>15113</v>
      </c>
      <c r="C2878" t="s">
        <v>15113</v>
      </c>
      <c r="D2878" t="s">
        <v>7479</v>
      </c>
      <c r="E2878" t="s">
        <v>4877</v>
      </c>
      <c r="G28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8" t="s">
        <v>4878</v>
      </c>
      <c r="I2878" s="25" cm="1">
        <f t="array" ref="I2878">SUMPRODUCT((LEN(PROTEIN_stoich[[#This Row],[sequence]])-LEN(SUBSTITUTE(PROTEIN_stoich[[#This Row],[sequence]],{"A";"C";"D";"E";"F";"G";"H";"I";"K";"L";"M";"N";"P";"Q";"R";"S";"T";"V";"W";"Y"},""))),{72.08;104.14;115.08;129.11;148.17;58.05;138.14;114.16;130.18;114.16;132.2;115.1;98.12;129.13;158.19;88.08;102.1;100.13;187.21;164.17})/1000</f>
        <v>14.943529999999997</v>
      </c>
      <c r="J2878" t="s">
        <v>7480</v>
      </c>
      <c r="K2878" s="4" t="s">
        <v>4880</v>
      </c>
      <c r="M2878">
        <f>LEN(SUBSTITUTE(PROTEIN_stoich[[#This Row],[sequence]],"*",""))</f>
        <v>139</v>
      </c>
      <c r="O2878" t="s">
        <v>16</v>
      </c>
      <c r="P2878" t="str">
        <f>_xlfn.LET(_xlpm.id,PROTEIN_stoich[[#This Row],[uniprot]],HYPERLINK("https://www.uniprot.org/uniprotkb/"&amp;_xlpm.id&amp;"/entry",_xlpm.id))</f>
        <v>A0A2T0AIU6</v>
      </c>
      <c r="Q2878" t="e">
        <f>_xlfn.XLOOKUP(PROTEIN_stoich[[#This Row],[uniprot]],[1]!UniprotIFO[Entry],[1]!UniprotIFO[Gene Ontology IDs],"")</f>
        <v>#REF!</v>
      </c>
      <c r="R2878" t="e">
        <f>_xlfn.XLOOKUP(PROTEIN_stoich[[#This Row],[uniprot]],[1]!UniprotIFO[Entry],[1]!UniprotIFO[essential?],"")</f>
        <v>#REF!</v>
      </c>
      <c r="S2878" t="e">
        <f>_xlfn.XLOOKUP(PROTEIN_stoich[[#This Row],[sequence]],[2]!Table1[sequence_without_asterisks],[2]!Table1[protein_stoich seq matches],"")</f>
        <v>#REF!</v>
      </c>
      <c r="T2878" t="e">
        <f>_xlfn.XLOOKUP(PROTEIN_stoich[[#This Row],[uniprot]],[1]!UniprotIFO[Entry],[1]!UniprotIFO[protein_id in GSM model format],"")</f>
        <v>#REF!</v>
      </c>
    </row>
    <row r="2879" spans="1:20" x14ac:dyDescent="0.2">
      <c r="A28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RT08999</v>
      </c>
      <c r="B2879" t="s">
        <v>15114</v>
      </c>
      <c r="C2879" t="s">
        <v>15114</v>
      </c>
      <c r="D2879" t="s">
        <v>5581</v>
      </c>
      <c r="E2879" t="s">
        <v>4877</v>
      </c>
      <c r="G28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79" t="s">
        <v>4878</v>
      </c>
      <c r="I2879" s="25" cm="1">
        <f t="array" ref="I2879">SUMPRODUCT((LEN(PROTEIN_stoich[[#This Row],[sequence]])-LEN(SUBSTITUTE(PROTEIN_stoich[[#This Row],[sequence]],{"A";"C";"D";"E";"F";"G";"H";"I";"K";"L";"M";"N";"P";"Q";"R";"S";"T";"V";"W";"Y"},""))),{72.08;104.14;115.08;129.11;148.17;58.05;138.14;114.16;130.18;114.16;132.2;115.1;98.12;129.13;158.19;88.08;102.1;100.13;187.21;164.17})/1000</f>
        <v>32.557980000000001</v>
      </c>
      <c r="J2879" t="s">
        <v>5582</v>
      </c>
      <c r="K2879" s="4" t="s">
        <v>4880</v>
      </c>
      <c r="M2879">
        <f>LEN(SUBSTITUTE(PROTEIN_stoich[[#This Row],[sequence]],"*",""))</f>
        <v>301</v>
      </c>
      <c r="O2879" t="s">
        <v>16</v>
      </c>
      <c r="P2879" t="str">
        <f>_xlfn.LET(_xlpm.id,PROTEIN_stoich[[#This Row],[uniprot]],HYPERLINK("https://www.uniprot.org/uniprotkb/"&amp;_xlpm.id&amp;"/entry",_xlpm.id))</f>
        <v>A0A2T0AIU2</v>
      </c>
      <c r="Q2879" t="e">
        <f>_xlfn.XLOOKUP(PROTEIN_stoich[[#This Row],[uniprot]],[1]!UniprotIFO[Entry],[1]!UniprotIFO[Gene Ontology IDs],"")</f>
        <v>#REF!</v>
      </c>
      <c r="R2879" t="e">
        <f>_xlfn.XLOOKUP(PROTEIN_stoich[[#This Row],[uniprot]],[1]!UniprotIFO[Entry],[1]!UniprotIFO[essential?],"")</f>
        <v>#REF!</v>
      </c>
      <c r="S2879" t="e">
        <f>_xlfn.XLOOKUP(PROTEIN_stoich[[#This Row],[sequence]],[2]!Table1[sequence_without_asterisks],[2]!Table1[protein_stoich seq matches],"")</f>
        <v>#REF!</v>
      </c>
      <c r="T2879" t="e">
        <f>_xlfn.XLOOKUP(PROTEIN_stoich[[#This Row],[uniprot]],[1]!UniprotIFO[Entry],[1]!UniprotIFO[protein_id in GSM model format],"")</f>
        <v>#REF!</v>
      </c>
    </row>
    <row r="2880" spans="1:20" x14ac:dyDescent="0.2">
      <c r="A28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RT08977</v>
      </c>
      <c r="B2880" t="s">
        <v>15115</v>
      </c>
      <c r="C2880" t="s">
        <v>15115</v>
      </c>
      <c r="D2880" t="s">
        <v>7847</v>
      </c>
      <c r="E2880" t="s">
        <v>4877</v>
      </c>
      <c r="G28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0" t="s">
        <v>4878</v>
      </c>
      <c r="I2880" s="25" cm="1">
        <f t="array" ref="I2880">SUMPRODUCT((LEN(PROTEIN_stoich[[#This Row],[sequence]])-LEN(SUBSTITUTE(PROTEIN_stoich[[#This Row],[sequence]],{"A";"C";"D";"E";"F";"G";"H";"I";"K";"L";"M";"N";"P";"Q";"R";"S";"T";"V";"W";"Y"},""))),{72.08;104.14;115.08;129.11;148.17;58.05;138.14;114.16;130.18;114.16;132.2;115.1;98.12;129.13;158.19;88.08;102.1;100.13;187.21;164.17})/1000</f>
        <v>120.79092</v>
      </c>
      <c r="J2880" t="s">
        <v>7848</v>
      </c>
      <c r="K2880" s="4" t="s">
        <v>4880</v>
      </c>
      <c r="M2880">
        <f>LEN(SUBSTITUTE(PROTEIN_stoich[[#This Row],[sequence]],"*",""))</f>
        <v>1084</v>
      </c>
      <c r="O2880" t="s">
        <v>16</v>
      </c>
      <c r="P2880" t="str">
        <f>_xlfn.LET(_xlpm.id,PROTEIN_stoich[[#This Row],[uniprot]],HYPERLINK("https://www.uniprot.org/uniprotkb/"&amp;_xlpm.id&amp;"/entry",_xlpm.id))</f>
        <v>A0A2T0AIT5</v>
      </c>
      <c r="Q2880" t="e">
        <f>_xlfn.XLOOKUP(PROTEIN_stoich[[#This Row],[uniprot]],[1]!UniprotIFO[Entry],[1]!UniprotIFO[Gene Ontology IDs],"")</f>
        <v>#REF!</v>
      </c>
      <c r="R2880" t="e">
        <f>_xlfn.XLOOKUP(PROTEIN_stoich[[#This Row],[uniprot]],[1]!UniprotIFO[Entry],[1]!UniprotIFO[essential?],"")</f>
        <v>#REF!</v>
      </c>
      <c r="S2880" t="e">
        <f>_xlfn.XLOOKUP(PROTEIN_stoich[[#This Row],[sequence]],[2]!Table1[sequence_without_asterisks],[2]!Table1[protein_stoich seq matches],"")</f>
        <v>#REF!</v>
      </c>
      <c r="T2880" t="e">
        <f>_xlfn.XLOOKUP(PROTEIN_stoich[[#This Row],[uniprot]],[1]!UniprotIFO[Entry],[1]!UniprotIFO[protein_id in GSM model format],"")</f>
        <v>#REF!</v>
      </c>
    </row>
    <row r="2881" spans="1:20" x14ac:dyDescent="0.2">
      <c r="A28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RT08984</v>
      </c>
      <c r="B2881" t="s">
        <v>15116</v>
      </c>
      <c r="C2881" t="s">
        <v>15116</v>
      </c>
      <c r="D2881" t="s">
        <v>7327</v>
      </c>
      <c r="E2881" t="s">
        <v>4877</v>
      </c>
      <c r="G28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1" t="s">
        <v>4878</v>
      </c>
      <c r="I2881" s="25" cm="1">
        <f t="array" ref="I2881">SUMPRODUCT((LEN(PROTEIN_stoich[[#This Row],[sequence]])-LEN(SUBSTITUTE(PROTEIN_stoich[[#This Row],[sequence]],{"A";"C";"D";"E";"F";"G";"H";"I";"K";"L";"M";"N";"P";"Q";"R";"S";"T";"V";"W";"Y"},""))),{72.08;104.14;115.08;129.11;148.17;58.05;138.14;114.16;130.18;114.16;132.2;115.1;98.12;129.13;158.19;88.08;102.1;100.13;187.21;164.17})/1000</f>
        <v>12.517339999999999</v>
      </c>
      <c r="J2881" t="s">
        <v>7328</v>
      </c>
      <c r="K2881" s="4" t="s">
        <v>4880</v>
      </c>
      <c r="M2881">
        <f>LEN(SUBSTITUTE(PROTEIN_stoich[[#This Row],[sequence]],"*",""))</f>
        <v>115</v>
      </c>
      <c r="O2881" t="s">
        <v>16</v>
      </c>
      <c r="P2881" t="str">
        <f>_xlfn.LET(_xlpm.id,PROTEIN_stoich[[#This Row],[uniprot]],HYPERLINK("https://www.uniprot.org/uniprotkb/"&amp;_xlpm.id&amp;"/entry",_xlpm.id))</f>
        <v>A0A2T0AIT3</v>
      </c>
      <c r="Q2881" t="e">
        <f>_xlfn.XLOOKUP(PROTEIN_stoich[[#This Row],[uniprot]],[1]!UniprotIFO[Entry],[1]!UniprotIFO[Gene Ontology IDs],"")</f>
        <v>#REF!</v>
      </c>
      <c r="R2881" t="e">
        <f>_xlfn.XLOOKUP(PROTEIN_stoich[[#This Row],[uniprot]],[1]!UniprotIFO[Entry],[1]!UniprotIFO[essential?],"")</f>
        <v>#REF!</v>
      </c>
      <c r="S2881" t="e">
        <f>_xlfn.XLOOKUP(PROTEIN_stoich[[#This Row],[sequence]],[2]!Table1[sequence_without_asterisks],[2]!Table1[protein_stoich seq matches],"")</f>
        <v>#REF!</v>
      </c>
      <c r="T2881" t="e">
        <f>_xlfn.XLOOKUP(PROTEIN_stoich[[#This Row],[uniprot]],[1]!UniprotIFO[Entry],[1]!UniprotIFO[protein_id in GSM model format],"")</f>
        <v>#REF!</v>
      </c>
    </row>
    <row r="2882" spans="1:20" x14ac:dyDescent="0.2">
      <c r="A28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RT08989</v>
      </c>
      <c r="B2882" t="s">
        <v>15117</v>
      </c>
      <c r="C2882" t="s">
        <v>15117</v>
      </c>
      <c r="D2882" t="s">
        <v>8931</v>
      </c>
      <c r="E2882" t="s">
        <v>4877</v>
      </c>
      <c r="G28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2" t="s">
        <v>4878</v>
      </c>
      <c r="I2882" s="25" cm="1">
        <f t="array" ref="I2882">SUMPRODUCT((LEN(PROTEIN_stoich[[#This Row],[sequence]])-LEN(SUBSTITUTE(PROTEIN_stoich[[#This Row],[sequence]],{"A";"C";"D";"E";"F";"G";"H";"I";"K";"L";"M";"N";"P";"Q";"R";"S";"T";"V";"W";"Y"},""))),{72.08;104.14;115.08;129.11;148.17;58.05;138.14;114.16;130.18;114.16;132.2;115.1;98.12;129.13;158.19;88.08;102.1;100.13;187.21;164.17})/1000</f>
        <v>32.189689999999999</v>
      </c>
      <c r="J2882" t="s">
        <v>8932</v>
      </c>
      <c r="K2882" s="4" t="s">
        <v>4880</v>
      </c>
      <c r="M2882">
        <f>LEN(SUBSTITUTE(PROTEIN_stoich[[#This Row],[sequence]],"*",""))</f>
        <v>307</v>
      </c>
      <c r="O2882" t="s">
        <v>16</v>
      </c>
      <c r="P2882" t="str">
        <f>_xlfn.LET(_xlpm.id,PROTEIN_stoich[[#This Row],[uniprot]],HYPERLINK("https://www.uniprot.org/uniprotkb/"&amp;_xlpm.id&amp;"/entry",_xlpm.id))</f>
        <v>A0A2T0AIT1</v>
      </c>
      <c r="Q2882" t="e">
        <f>_xlfn.XLOOKUP(PROTEIN_stoich[[#This Row],[uniprot]],[1]!UniprotIFO[Entry],[1]!UniprotIFO[Gene Ontology IDs],"")</f>
        <v>#REF!</v>
      </c>
      <c r="R2882" t="e">
        <f>_xlfn.XLOOKUP(PROTEIN_stoich[[#This Row],[uniprot]],[1]!UniprotIFO[Entry],[1]!UniprotIFO[essential?],"")</f>
        <v>#REF!</v>
      </c>
      <c r="S2882" t="e">
        <f>_xlfn.XLOOKUP(PROTEIN_stoich[[#This Row],[sequence]],[2]!Table1[sequence_without_asterisks],[2]!Table1[protein_stoich seq matches],"")</f>
        <v>#REF!</v>
      </c>
      <c r="T2882" t="e">
        <f>_xlfn.XLOOKUP(PROTEIN_stoich[[#This Row],[uniprot]],[1]!UniprotIFO[Entry],[1]!UniprotIFO[protein_id in GSM model format],"")</f>
        <v>#REF!</v>
      </c>
    </row>
    <row r="2883" spans="1:20" x14ac:dyDescent="0.2">
      <c r="A28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RT08971</v>
      </c>
      <c r="B2883" t="s">
        <v>15118</v>
      </c>
      <c r="C2883" t="s">
        <v>15118</v>
      </c>
      <c r="D2883" t="s">
        <v>5283</v>
      </c>
      <c r="E2883" t="s">
        <v>4877</v>
      </c>
      <c r="G28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3" t="s">
        <v>4878</v>
      </c>
      <c r="I2883" s="25" cm="1">
        <f t="array" ref="I2883">SUMPRODUCT((LEN(PROTEIN_stoich[[#This Row],[sequence]])-LEN(SUBSTITUTE(PROTEIN_stoich[[#This Row],[sequence]],{"A";"C";"D";"E";"F";"G";"H";"I";"K";"L";"M";"N";"P";"Q";"R";"S";"T";"V";"W";"Y"},""))),{72.08;104.14;115.08;129.11;148.17;58.05;138.14;114.16;130.18;114.16;132.2;115.1;98.12;129.13;158.19;88.08;102.1;100.13;187.21;164.17})/1000</f>
        <v>27.465489999999999</v>
      </c>
      <c r="J2883" t="s">
        <v>5284</v>
      </c>
      <c r="K2883" s="4" t="s">
        <v>4880</v>
      </c>
      <c r="M2883">
        <f>LEN(SUBSTITUTE(PROTEIN_stoich[[#This Row],[sequence]],"*",""))</f>
        <v>242</v>
      </c>
      <c r="O2883" t="s">
        <v>16</v>
      </c>
      <c r="P2883" t="str">
        <f>_xlfn.LET(_xlpm.id,PROTEIN_stoich[[#This Row],[uniprot]],HYPERLINK("https://www.uniprot.org/uniprotkb/"&amp;_xlpm.id&amp;"/entry",_xlpm.id))</f>
        <v>A0A2T0AIS4</v>
      </c>
      <c r="Q2883" t="e">
        <f>_xlfn.XLOOKUP(PROTEIN_stoich[[#This Row],[uniprot]],[1]!UniprotIFO[Entry],[1]!UniprotIFO[Gene Ontology IDs],"")</f>
        <v>#REF!</v>
      </c>
      <c r="R2883" t="e">
        <f>_xlfn.XLOOKUP(PROTEIN_stoich[[#This Row],[uniprot]],[1]!UniprotIFO[Entry],[1]!UniprotIFO[essential?],"")</f>
        <v>#REF!</v>
      </c>
      <c r="S2883" t="e">
        <f>_xlfn.XLOOKUP(PROTEIN_stoich[[#This Row],[sequence]],[2]!Table1[sequence_without_asterisks],[2]!Table1[protein_stoich seq matches],"")</f>
        <v>#REF!</v>
      </c>
      <c r="T2883" t="e">
        <f>_xlfn.XLOOKUP(PROTEIN_stoich[[#This Row],[uniprot]],[1]!UniprotIFO[Entry],[1]!UniprotIFO[protein_id in GSM model format],"")</f>
        <v>#REF!</v>
      </c>
    </row>
    <row r="2884" spans="1:20" x14ac:dyDescent="0.2">
      <c r="A28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RT08976</v>
      </c>
      <c r="B2884" t="s">
        <v>15119</v>
      </c>
      <c r="C2884" t="s">
        <v>15119</v>
      </c>
      <c r="D2884" t="s">
        <v>7331</v>
      </c>
      <c r="E2884" t="s">
        <v>4877</v>
      </c>
      <c r="G28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4" t="s">
        <v>4878</v>
      </c>
      <c r="I2884" s="25" cm="1">
        <f t="array" ref="I2884">SUMPRODUCT((LEN(PROTEIN_stoich[[#This Row],[sequence]])-LEN(SUBSTITUTE(PROTEIN_stoich[[#This Row],[sequence]],{"A";"C";"D";"E";"F";"G";"H";"I";"K";"L";"M";"N";"P";"Q";"R";"S";"T";"V";"W";"Y"},""))),{72.08;104.14;115.08;129.11;148.17;58.05;138.14;114.16;130.18;114.16;132.2;115.1;98.12;129.13;158.19;88.08;102.1;100.13;187.21;164.17})/1000</f>
        <v>66.43101999999999</v>
      </c>
      <c r="J2884" t="s">
        <v>7332</v>
      </c>
      <c r="K2884" s="4" t="s">
        <v>4880</v>
      </c>
      <c r="M2884">
        <f>LEN(SUBSTITUTE(PROTEIN_stoich[[#This Row],[sequence]],"*",""))</f>
        <v>601</v>
      </c>
      <c r="O2884" t="s">
        <v>16</v>
      </c>
      <c r="P2884" t="str">
        <f>_xlfn.LET(_xlpm.id,PROTEIN_stoich[[#This Row],[uniprot]],HYPERLINK("https://www.uniprot.org/uniprotkb/"&amp;_xlpm.id&amp;"/entry",_xlpm.id))</f>
        <v>A0A2T0AIR9</v>
      </c>
      <c r="Q2884" t="e">
        <f>_xlfn.XLOOKUP(PROTEIN_stoich[[#This Row],[uniprot]],[1]!UniprotIFO[Entry],[1]!UniprotIFO[Gene Ontology IDs],"")</f>
        <v>#REF!</v>
      </c>
      <c r="R2884" t="e">
        <f>_xlfn.XLOOKUP(PROTEIN_stoich[[#This Row],[uniprot]],[1]!UniprotIFO[Entry],[1]!UniprotIFO[essential?],"")</f>
        <v>#REF!</v>
      </c>
      <c r="S2884" t="e">
        <f>_xlfn.XLOOKUP(PROTEIN_stoich[[#This Row],[sequence]],[2]!Table1[sequence_without_asterisks],[2]!Table1[protein_stoich seq matches],"")</f>
        <v>#REF!</v>
      </c>
      <c r="T2884" t="e">
        <f>_xlfn.XLOOKUP(PROTEIN_stoich[[#This Row],[uniprot]],[1]!UniprotIFO[Entry],[1]!UniprotIFO[protein_id in GSM model format],"")</f>
        <v>#REF!</v>
      </c>
    </row>
    <row r="2885" spans="1:20" x14ac:dyDescent="0.2">
      <c r="A28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RT08952</v>
      </c>
      <c r="B2885" t="s">
        <v>15120</v>
      </c>
      <c r="C2885" t="s">
        <v>15120</v>
      </c>
      <c r="D2885" t="s">
        <v>7469</v>
      </c>
      <c r="E2885" t="s">
        <v>4877</v>
      </c>
      <c r="G28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5" t="s">
        <v>4878</v>
      </c>
      <c r="I2885" s="25" cm="1">
        <f t="array" ref="I2885">SUMPRODUCT((LEN(PROTEIN_stoich[[#This Row],[sequence]])-LEN(SUBSTITUTE(PROTEIN_stoich[[#This Row],[sequence]],{"A";"C";"D";"E";"F";"G";"H";"I";"K";"L";"M";"N";"P";"Q";"R";"S";"T";"V";"W";"Y"},""))),{72.08;104.14;115.08;129.11;148.17;58.05;138.14;114.16;130.18;114.16;132.2;115.1;98.12;129.13;158.19;88.08;102.1;100.13;187.21;164.17})/1000</f>
        <v>40.100900000000003</v>
      </c>
      <c r="J2885" t="s">
        <v>7470</v>
      </c>
      <c r="K2885" s="4" t="s">
        <v>4880</v>
      </c>
      <c r="M2885">
        <f>LEN(SUBSTITUTE(PROTEIN_stoich[[#This Row],[sequence]],"*",""))</f>
        <v>347</v>
      </c>
      <c r="O2885" t="s">
        <v>16</v>
      </c>
      <c r="P2885" t="str">
        <f>_xlfn.LET(_xlpm.id,PROTEIN_stoich[[#This Row],[uniprot]],HYPERLINK("https://www.uniprot.org/uniprotkb/"&amp;_xlpm.id&amp;"/entry",_xlpm.id))</f>
        <v>A0A2T0AIR6</v>
      </c>
      <c r="Q2885" t="e">
        <f>_xlfn.XLOOKUP(PROTEIN_stoich[[#This Row],[uniprot]],[1]!UniprotIFO[Entry],[1]!UniprotIFO[Gene Ontology IDs],"")</f>
        <v>#REF!</v>
      </c>
      <c r="R2885" t="e">
        <f>_xlfn.XLOOKUP(PROTEIN_stoich[[#This Row],[uniprot]],[1]!UniprotIFO[Entry],[1]!UniprotIFO[essential?],"")</f>
        <v>#REF!</v>
      </c>
      <c r="S2885" t="e">
        <f>_xlfn.XLOOKUP(PROTEIN_stoich[[#This Row],[sequence]],[2]!Table1[sequence_without_asterisks],[2]!Table1[protein_stoich seq matches],"")</f>
        <v>#REF!</v>
      </c>
      <c r="T2885" t="e">
        <f>_xlfn.XLOOKUP(PROTEIN_stoich[[#This Row],[uniprot]],[1]!UniprotIFO[Entry],[1]!UniprotIFO[protein_id in GSM model format],"")</f>
        <v>#REF!</v>
      </c>
    </row>
    <row r="2886" spans="1:20" x14ac:dyDescent="0.2">
      <c r="A28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RT08957</v>
      </c>
      <c r="B2886" t="s">
        <v>15121</v>
      </c>
      <c r="C2886" t="s">
        <v>15121</v>
      </c>
      <c r="D2886" t="s">
        <v>9824</v>
      </c>
      <c r="E2886" t="s">
        <v>4877</v>
      </c>
      <c r="G28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6" t="s">
        <v>4878</v>
      </c>
      <c r="I2886" s="25" cm="1">
        <f t="array" ref="I2886">SUMPRODUCT((LEN(PROTEIN_stoich[[#This Row],[sequence]])-LEN(SUBSTITUTE(PROTEIN_stoich[[#This Row],[sequence]],{"A";"C";"D";"E";"F";"G";"H";"I";"K";"L";"M";"N";"P";"Q";"R";"S";"T";"V";"W";"Y"},""))),{72.08;104.14;115.08;129.11;148.17;58.05;138.14;114.16;130.18;114.16;132.2;115.1;98.12;129.13;158.19;88.08;102.1;100.13;187.21;164.17})/1000</f>
        <v>41.171680000000009</v>
      </c>
      <c r="J2886" t="s">
        <v>9825</v>
      </c>
      <c r="K2886" s="4" t="s">
        <v>4880</v>
      </c>
      <c r="M2886">
        <f>LEN(SUBSTITUTE(PROTEIN_stoich[[#This Row],[sequence]],"*",""))</f>
        <v>361</v>
      </c>
      <c r="O2886" t="s">
        <v>16</v>
      </c>
      <c r="P2886" t="str">
        <f>_xlfn.LET(_xlpm.id,PROTEIN_stoich[[#This Row],[uniprot]],HYPERLINK("https://www.uniprot.org/uniprotkb/"&amp;_xlpm.id&amp;"/entry",_xlpm.id))</f>
        <v>A0A2T0AIR5</v>
      </c>
      <c r="Q2886" t="e">
        <f>_xlfn.XLOOKUP(PROTEIN_stoich[[#This Row],[uniprot]],[1]!UniprotIFO[Entry],[1]!UniprotIFO[Gene Ontology IDs],"")</f>
        <v>#REF!</v>
      </c>
      <c r="R2886" t="e">
        <f>_xlfn.XLOOKUP(PROTEIN_stoich[[#This Row],[uniprot]],[1]!UniprotIFO[Entry],[1]!UniprotIFO[essential?],"")</f>
        <v>#REF!</v>
      </c>
      <c r="S2886" t="e">
        <f>_xlfn.XLOOKUP(PROTEIN_stoich[[#This Row],[sequence]],[2]!Table1[sequence_without_asterisks],[2]!Table1[protein_stoich seq matches],"")</f>
        <v>#REF!</v>
      </c>
      <c r="T2886" t="e">
        <f>_xlfn.XLOOKUP(PROTEIN_stoich[[#This Row],[uniprot]],[1]!UniprotIFO[Entry],[1]!UniprotIFO[protein_id in GSM model format],"")</f>
        <v>#REF!</v>
      </c>
    </row>
    <row r="2887" spans="1:20" x14ac:dyDescent="0.2">
      <c r="A28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RT08942</v>
      </c>
      <c r="B2887" t="s">
        <v>15122</v>
      </c>
      <c r="C2887" t="s">
        <v>15122</v>
      </c>
      <c r="D2887" t="s">
        <v>9277</v>
      </c>
      <c r="E2887" t="s">
        <v>4877</v>
      </c>
      <c r="G28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7" t="s">
        <v>4878</v>
      </c>
      <c r="I2887" s="25" cm="1">
        <f t="array" ref="I2887">SUMPRODUCT((LEN(PROTEIN_stoich[[#This Row],[sequence]])-LEN(SUBSTITUTE(PROTEIN_stoich[[#This Row],[sequence]],{"A";"C";"D";"E";"F";"G";"H";"I";"K";"L";"M";"N";"P";"Q";"R";"S";"T";"V";"W";"Y"},""))),{72.08;104.14;115.08;129.11;148.17;58.05;138.14;114.16;130.18;114.16;132.2;115.1;98.12;129.13;158.19;88.08;102.1;100.13;187.21;164.17})/1000</f>
        <v>198.37125999999998</v>
      </c>
      <c r="J2887" t="s">
        <v>9278</v>
      </c>
      <c r="K2887" s="4" t="s">
        <v>4880</v>
      </c>
      <c r="M2887">
        <f>LEN(SUBSTITUTE(PROTEIN_stoich[[#This Row],[sequence]],"*",""))</f>
        <v>1782</v>
      </c>
      <c r="O2887" t="s">
        <v>16</v>
      </c>
      <c r="P2887" t="str">
        <f>_xlfn.LET(_xlpm.id,PROTEIN_stoich[[#This Row],[uniprot]],HYPERLINK("https://www.uniprot.org/uniprotkb/"&amp;_xlpm.id&amp;"/entry",_xlpm.id))</f>
        <v>A0A2T0AIQ4</v>
      </c>
      <c r="Q2887" t="e">
        <f>_xlfn.XLOOKUP(PROTEIN_stoich[[#This Row],[uniprot]],[1]!UniprotIFO[Entry],[1]!UniprotIFO[Gene Ontology IDs],"")</f>
        <v>#REF!</v>
      </c>
      <c r="R2887" t="e">
        <f>_xlfn.XLOOKUP(PROTEIN_stoich[[#This Row],[uniprot]],[1]!UniprotIFO[Entry],[1]!UniprotIFO[essential?],"")</f>
        <v>#REF!</v>
      </c>
      <c r="S2887" t="e">
        <f>_xlfn.XLOOKUP(PROTEIN_stoich[[#This Row],[sequence]],[2]!Table1[sequence_without_asterisks],[2]!Table1[protein_stoich seq matches],"")</f>
        <v>#REF!</v>
      </c>
      <c r="T2887" t="e">
        <f>_xlfn.XLOOKUP(PROTEIN_stoich[[#This Row],[uniprot]],[1]!UniprotIFO[Entry],[1]!UniprotIFO[protein_id in GSM model format],"")</f>
        <v>#REF!</v>
      </c>
    </row>
    <row r="2888" spans="1:20" x14ac:dyDescent="0.2">
      <c r="A28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RT08954</v>
      </c>
      <c r="B2888" t="s">
        <v>15123</v>
      </c>
      <c r="C2888" t="s">
        <v>15123</v>
      </c>
      <c r="D2888" t="s">
        <v>8517</v>
      </c>
      <c r="E2888" t="s">
        <v>4877</v>
      </c>
      <c r="G28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8" t="s">
        <v>4878</v>
      </c>
      <c r="I2888" s="25" cm="1">
        <f t="array" ref="I2888">SUMPRODUCT((LEN(PROTEIN_stoich[[#This Row],[sequence]])-LEN(SUBSTITUTE(PROTEIN_stoich[[#This Row],[sequence]],{"A";"C";"D";"E";"F";"G";"H";"I";"K";"L";"M";"N";"P";"Q";"R";"S";"T";"V";"W";"Y"},""))),{72.08;104.14;115.08;129.11;148.17;58.05;138.14;114.16;130.18;114.16;132.2;115.1;98.12;129.13;158.19;88.08;102.1;100.13;187.21;164.17})/1000</f>
        <v>89.60884999999999</v>
      </c>
      <c r="J2888" t="s">
        <v>8518</v>
      </c>
      <c r="K2888" s="4" t="s">
        <v>4880</v>
      </c>
      <c r="M2888">
        <f>LEN(SUBSTITUTE(PROTEIN_stoich[[#This Row],[sequence]],"*",""))</f>
        <v>807</v>
      </c>
      <c r="O2888" t="s">
        <v>16</v>
      </c>
      <c r="P2888" t="str">
        <f>_xlfn.LET(_xlpm.id,PROTEIN_stoich[[#This Row],[uniprot]],HYPERLINK("https://www.uniprot.org/uniprotkb/"&amp;_xlpm.id&amp;"/entry",_xlpm.id))</f>
        <v>A0A2T0AIQ0</v>
      </c>
      <c r="Q2888" t="e">
        <f>_xlfn.XLOOKUP(PROTEIN_stoich[[#This Row],[uniprot]],[1]!UniprotIFO[Entry],[1]!UniprotIFO[Gene Ontology IDs],"")</f>
        <v>#REF!</v>
      </c>
      <c r="R2888" t="e">
        <f>_xlfn.XLOOKUP(PROTEIN_stoich[[#This Row],[uniprot]],[1]!UniprotIFO[Entry],[1]!UniprotIFO[essential?],"")</f>
        <v>#REF!</v>
      </c>
      <c r="S2888" t="e">
        <f>_xlfn.XLOOKUP(PROTEIN_stoich[[#This Row],[sequence]],[2]!Table1[sequence_without_asterisks],[2]!Table1[protein_stoich seq matches],"")</f>
        <v>#REF!</v>
      </c>
      <c r="T2888" t="e">
        <f>_xlfn.XLOOKUP(PROTEIN_stoich[[#This Row],[uniprot]],[1]!UniprotIFO[Entry],[1]!UniprotIFO[protein_id in GSM model format],"")</f>
        <v>#REF!</v>
      </c>
    </row>
    <row r="2889" spans="1:20" x14ac:dyDescent="0.2">
      <c r="A28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RT08965</v>
      </c>
      <c r="B2889" t="s">
        <v>15124</v>
      </c>
      <c r="C2889" t="s">
        <v>15124</v>
      </c>
      <c r="D2889" t="s">
        <v>6224</v>
      </c>
      <c r="E2889" t="s">
        <v>4877</v>
      </c>
      <c r="G28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89" t="s">
        <v>4878</v>
      </c>
      <c r="I2889" s="25" cm="1">
        <f t="array" ref="I2889">SUMPRODUCT((LEN(PROTEIN_stoich[[#This Row],[sequence]])-LEN(SUBSTITUTE(PROTEIN_stoich[[#This Row],[sequence]],{"A";"C";"D";"E";"F";"G";"H";"I";"K";"L";"M";"N";"P";"Q";"R";"S";"T";"V";"W";"Y"},""))),{72.08;104.14;115.08;129.11;148.17;58.05;138.14;114.16;130.18;114.16;132.2;115.1;98.12;129.13;158.19;88.08;102.1;100.13;187.21;164.17})/1000</f>
        <v>50.141440000000003</v>
      </c>
      <c r="J2889" t="s">
        <v>6225</v>
      </c>
      <c r="K2889" s="4" t="s">
        <v>4880</v>
      </c>
      <c r="M2889">
        <f>LEN(SUBSTITUTE(PROTEIN_stoich[[#This Row],[sequence]],"*",""))</f>
        <v>468</v>
      </c>
      <c r="O2889" t="s">
        <v>16</v>
      </c>
      <c r="P2889" t="str">
        <f>_xlfn.LET(_xlpm.id,PROTEIN_stoich[[#This Row],[uniprot]],HYPERLINK("https://www.uniprot.org/uniprotkb/"&amp;_xlpm.id&amp;"/entry",_xlpm.id))</f>
        <v>A0A2T0AIP9</v>
      </c>
      <c r="Q2889" t="e">
        <f>_xlfn.XLOOKUP(PROTEIN_stoich[[#This Row],[uniprot]],[1]!UniprotIFO[Entry],[1]!UniprotIFO[Gene Ontology IDs],"")</f>
        <v>#REF!</v>
      </c>
      <c r="R2889" t="e">
        <f>_xlfn.XLOOKUP(PROTEIN_stoich[[#This Row],[uniprot]],[1]!UniprotIFO[Entry],[1]!UniprotIFO[essential?],"")</f>
        <v>#REF!</v>
      </c>
      <c r="S2889" t="e">
        <f>_xlfn.XLOOKUP(PROTEIN_stoich[[#This Row],[sequence]],[2]!Table1[sequence_without_asterisks],[2]!Table1[protein_stoich seq matches],"")</f>
        <v>#REF!</v>
      </c>
      <c r="T2889" t="e">
        <f>_xlfn.XLOOKUP(PROTEIN_stoich[[#This Row],[uniprot]],[1]!UniprotIFO[Entry],[1]!UniprotIFO[protein_id in GSM model format],"")</f>
        <v>#REF!</v>
      </c>
    </row>
    <row r="2890" spans="1:20" x14ac:dyDescent="0.2">
      <c r="A28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RT08956</v>
      </c>
      <c r="B2890" t="s">
        <v>15125</v>
      </c>
      <c r="C2890" t="s">
        <v>15125</v>
      </c>
      <c r="D2890" t="s">
        <v>9804</v>
      </c>
      <c r="E2890" t="s">
        <v>4877</v>
      </c>
      <c r="G28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0" t="s">
        <v>4878</v>
      </c>
      <c r="I2890" s="25" cm="1">
        <f t="array" ref="I2890">SUMPRODUCT((LEN(PROTEIN_stoich[[#This Row],[sequence]])-LEN(SUBSTITUTE(PROTEIN_stoich[[#This Row],[sequence]],{"A";"C";"D";"E";"F";"G";"H";"I";"K";"L";"M";"N";"P";"Q";"R";"S";"T";"V";"W";"Y"},""))),{72.08;104.14;115.08;129.11;148.17;58.05;138.14;114.16;130.18;114.16;132.2;115.1;98.12;129.13;158.19;88.08;102.1;100.13;187.21;164.17})/1000</f>
        <v>70.47448</v>
      </c>
      <c r="J2890" t="s">
        <v>9805</v>
      </c>
      <c r="K2890" s="4" t="s">
        <v>4880</v>
      </c>
      <c r="M2890">
        <f>LEN(SUBSTITUTE(PROTEIN_stoich[[#This Row],[sequence]],"*",""))</f>
        <v>644</v>
      </c>
      <c r="O2890" t="s">
        <v>16</v>
      </c>
      <c r="P2890" t="str">
        <f>_xlfn.LET(_xlpm.id,PROTEIN_stoich[[#This Row],[uniprot]],HYPERLINK("https://www.uniprot.org/uniprotkb/"&amp;_xlpm.id&amp;"/entry",_xlpm.id))</f>
        <v>A0A2T0AIP8</v>
      </c>
      <c r="Q2890" t="e">
        <f>_xlfn.XLOOKUP(PROTEIN_stoich[[#This Row],[uniprot]],[1]!UniprotIFO[Entry],[1]!UniprotIFO[Gene Ontology IDs],"")</f>
        <v>#REF!</v>
      </c>
      <c r="R2890" t="e">
        <f>_xlfn.XLOOKUP(PROTEIN_stoich[[#This Row],[uniprot]],[1]!UniprotIFO[Entry],[1]!UniprotIFO[essential?],"")</f>
        <v>#REF!</v>
      </c>
      <c r="S2890" t="e">
        <f>_xlfn.XLOOKUP(PROTEIN_stoich[[#This Row],[sequence]],[2]!Table1[sequence_without_asterisks],[2]!Table1[protein_stoich seq matches],"")</f>
        <v>#REF!</v>
      </c>
      <c r="T2890" t="e">
        <f>_xlfn.XLOOKUP(PROTEIN_stoich[[#This Row],[uniprot]],[1]!UniprotIFO[Entry],[1]!UniprotIFO[protein_id in GSM model format],"")</f>
        <v>#REF!</v>
      </c>
    </row>
    <row r="2891" spans="1:20" x14ac:dyDescent="0.2">
      <c r="A28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RT08944</v>
      </c>
      <c r="B2891" t="s">
        <v>15126</v>
      </c>
      <c r="C2891" t="s">
        <v>15126</v>
      </c>
      <c r="D2891" t="s">
        <v>10109</v>
      </c>
      <c r="E2891" t="s">
        <v>4877</v>
      </c>
      <c r="G28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1" t="s">
        <v>4878</v>
      </c>
      <c r="I2891" s="25" cm="1">
        <f t="array" ref="I2891">SUMPRODUCT((LEN(PROTEIN_stoich[[#This Row],[sequence]])-LEN(SUBSTITUTE(PROTEIN_stoich[[#This Row],[sequence]],{"A";"C";"D";"E";"F";"G";"H";"I";"K";"L";"M";"N";"P";"Q";"R";"S";"T";"V";"W";"Y"},""))),{72.08;104.14;115.08;129.11;148.17;58.05;138.14;114.16;130.18;114.16;132.2;115.1;98.12;129.13;158.19;88.08;102.1;100.13;187.21;164.17})/1000</f>
        <v>71.711590000000015</v>
      </c>
      <c r="J2891" t="s">
        <v>10110</v>
      </c>
      <c r="K2891" s="4" t="s">
        <v>4880</v>
      </c>
      <c r="M2891">
        <f>LEN(SUBSTITUTE(PROTEIN_stoich[[#This Row],[sequence]],"*",""))</f>
        <v>656</v>
      </c>
      <c r="O2891" t="s">
        <v>16</v>
      </c>
      <c r="P2891" t="str">
        <f>_xlfn.LET(_xlpm.id,PROTEIN_stoich[[#This Row],[uniprot]],HYPERLINK("https://www.uniprot.org/uniprotkb/"&amp;_xlpm.id&amp;"/entry",_xlpm.id))</f>
        <v>A0A2T0AIP2</v>
      </c>
      <c r="Q2891" t="e">
        <f>_xlfn.XLOOKUP(PROTEIN_stoich[[#This Row],[uniprot]],[1]!UniprotIFO[Entry],[1]!UniprotIFO[Gene Ontology IDs],"")</f>
        <v>#REF!</v>
      </c>
      <c r="R2891" t="e">
        <f>_xlfn.XLOOKUP(PROTEIN_stoich[[#This Row],[uniprot]],[1]!UniprotIFO[Entry],[1]!UniprotIFO[essential?],"")</f>
        <v>#REF!</v>
      </c>
      <c r="S2891" t="e">
        <f>_xlfn.XLOOKUP(PROTEIN_stoich[[#This Row],[sequence]],[2]!Table1[sequence_without_asterisks],[2]!Table1[protein_stoich seq matches],"")</f>
        <v>#REF!</v>
      </c>
      <c r="T2891" t="e">
        <f>_xlfn.XLOOKUP(PROTEIN_stoich[[#This Row],[uniprot]],[1]!UniprotIFO[Entry],[1]!UniprotIFO[protein_id in GSM model format],"")</f>
        <v>#REF!</v>
      </c>
    </row>
    <row r="2892" spans="1:20" x14ac:dyDescent="0.2">
      <c r="A28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RT08955</v>
      </c>
      <c r="B2892" t="s">
        <v>15127</v>
      </c>
      <c r="C2892" t="s">
        <v>15127</v>
      </c>
      <c r="D2892" t="s">
        <v>9396</v>
      </c>
      <c r="E2892" t="s">
        <v>4877</v>
      </c>
      <c r="G28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2" t="s">
        <v>4878</v>
      </c>
      <c r="I2892" s="25" cm="1">
        <f t="array" ref="I2892">SUMPRODUCT((LEN(PROTEIN_stoich[[#This Row],[sequence]])-LEN(SUBSTITUTE(PROTEIN_stoich[[#This Row],[sequence]],{"A";"C";"D";"E";"F";"G";"H";"I";"K";"L";"M";"N";"P";"Q";"R";"S";"T";"V";"W";"Y"},""))),{72.08;104.14;115.08;129.11;148.17;58.05;138.14;114.16;130.18;114.16;132.2;115.1;98.12;129.13;158.19;88.08;102.1;100.13;187.21;164.17})/1000</f>
        <v>122.88512999999998</v>
      </c>
      <c r="J2892" t="s">
        <v>9397</v>
      </c>
      <c r="K2892" s="4" t="s">
        <v>4880</v>
      </c>
      <c r="M2892">
        <f>LEN(SUBSTITUTE(PROTEIN_stoich[[#This Row],[sequence]],"*",""))</f>
        <v>1112</v>
      </c>
      <c r="O2892" t="s">
        <v>16</v>
      </c>
      <c r="P2892" t="str">
        <f>_xlfn.LET(_xlpm.id,PROTEIN_stoich[[#This Row],[uniprot]],HYPERLINK("https://www.uniprot.org/uniprotkb/"&amp;_xlpm.id&amp;"/entry",_xlpm.id))</f>
        <v>A0A2T0AIN8</v>
      </c>
      <c r="Q2892" t="e">
        <f>_xlfn.XLOOKUP(PROTEIN_stoich[[#This Row],[uniprot]],[1]!UniprotIFO[Entry],[1]!UniprotIFO[Gene Ontology IDs],"")</f>
        <v>#REF!</v>
      </c>
      <c r="R2892" t="e">
        <f>_xlfn.XLOOKUP(PROTEIN_stoich[[#This Row],[uniprot]],[1]!UniprotIFO[Entry],[1]!UniprotIFO[essential?],"")</f>
        <v>#REF!</v>
      </c>
      <c r="S2892" t="e">
        <f>_xlfn.XLOOKUP(PROTEIN_stoich[[#This Row],[sequence]],[2]!Table1[sequence_without_asterisks],[2]!Table1[protein_stoich seq matches],"")</f>
        <v>#REF!</v>
      </c>
      <c r="T2892" t="e">
        <f>_xlfn.XLOOKUP(PROTEIN_stoich[[#This Row],[uniprot]],[1]!UniprotIFO[Entry],[1]!UniprotIFO[protein_id in GSM model format],"")</f>
        <v>#REF!</v>
      </c>
    </row>
    <row r="2893" spans="1:20" x14ac:dyDescent="0.2">
      <c r="A28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RT08917</v>
      </c>
      <c r="B2893" t="s">
        <v>15128</v>
      </c>
      <c r="C2893" t="s">
        <v>15128</v>
      </c>
      <c r="D2893" t="s">
        <v>10455</v>
      </c>
      <c r="E2893" t="s">
        <v>4877</v>
      </c>
      <c r="G28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3" t="s">
        <v>4878</v>
      </c>
      <c r="I2893" s="25" cm="1">
        <f t="array" ref="I2893">SUMPRODUCT((LEN(PROTEIN_stoich[[#This Row],[sequence]])-LEN(SUBSTITUTE(PROTEIN_stoich[[#This Row],[sequence]],{"A";"C";"D";"E";"F";"G";"H";"I";"K";"L";"M";"N";"P";"Q";"R";"S";"T";"V";"W";"Y"},""))),{72.08;104.14;115.08;129.11;148.17;58.05;138.14;114.16;130.18;114.16;132.2;115.1;98.12;129.13;158.19;88.08;102.1;100.13;187.21;164.17})/1000</f>
        <v>165.92344</v>
      </c>
      <c r="J2893" t="s">
        <v>10456</v>
      </c>
      <c r="K2893" s="4" t="s">
        <v>4880</v>
      </c>
      <c r="M2893">
        <f>LEN(SUBSTITUTE(PROTEIN_stoich[[#This Row],[sequence]],"*",""))</f>
        <v>1489</v>
      </c>
      <c r="O2893" t="s">
        <v>16</v>
      </c>
      <c r="P2893" t="str">
        <f>_xlfn.LET(_xlpm.id,PROTEIN_stoich[[#This Row],[uniprot]],HYPERLINK("https://www.uniprot.org/uniprotkb/"&amp;_xlpm.id&amp;"/entry",_xlpm.id))</f>
        <v>A0A2T0AIM4</v>
      </c>
      <c r="Q2893" t="e">
        <f>_xlfn.XLOOKUP(PROTEIN_stoich[[#This Row],[uniprot]],[1]!UniprotIFO[Entry],[1]!UniprotIFO[Gene Ontology IDs],"")</f>
        <v>#REF!</v>
      </c>
      <c r="R2893" t="e">
        <f>_xlfn.XLOOKUP(PROTEIN_stoich[[#This Row],[uniprot]],[1]!UniprotIFO[Entry],[1]!UniprotIFO[essential?],"")</f>
        <v>#REF!</v>
      </c>
      <c r="S2893" t="e">
        <f>_xlfn.XLOOKUP(PROTEIN_stoich[[#This Row],[sequence]],[2]!Table1[sequence_without_asterisks],[2]!Table1[protein_stoich seq matches],"")</f>
        <v>#REF!</v>
      </c>
      <c r="T2893" t="e">
        <f>_xlfn.XLOOKUP(PROTEIN_stoich[[#This Row],[uniprot]],[1]!UniprotIFO[Entry],[1]!UniprotIFO[protein_id in GSM model format],"")</f>
        <v>#REF!</v>
      </c>
    </row>
    <row r="2894" spans="1:20" x14ac:dyDescent="0.2">
      <c r="A28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RT08911</v>
      </c>
      <c r="B2894" t="s">
        <v>15129</v>
      </c>
      <c r="C2894" t="s">
        <v>15129</v>
      </c>
      <c r="D2894" t="s">
        <v>7011</v>
      </c>
      <c r="E2894" t="s">
        <v>4877</v>
      </c>
      <c r="G28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4" t="s">
        <v>4878</v>
      </c>
      <c r="I2894" s="25" cm="1">
        <f t="array" ref="I2894">SUMPRODUCT((LEN(PROTEIN_stoich[[#This Row],[sequence]])-LEN(SUBSTITUTE(PROTEIN_stoich[[#This Row],[sequence]],{"A";"C";"D";"E";"F";"G";"H";"I";"K";"L";"M";"N";"P";"Q";"R";"S";"T";"V";"W";"Y"},""))),{72.08;104.14;115.08;129.11;148.17;58.05;138.14;114.16;130.18;114.16;132.2;115.1;98.12;129.13;158.19;88.08;102.1;100.13;187.21;164.17})/1000</f>
        <v>43.549300000000009</v>
      </c>
      <c r="J2894" t="s">
        <v>7012</v>
      </c>
      <c r="K2894" s="4" t="s">
        <v>4880</v>
      </c>
      <c r="M2894">
        <f>LEN(SUBSTITUTE(PROTEIN_stoich[[#This Row],[sequence]],"*",""))</f>
        <v>392</v>
      </c>
      <c r="O2894" t="s">
        <v>16</v>
      </c>
      <c r="P2894" t="str">
        <f>_xlfn.LET(_xlpm.id,PROTEIN_stoich[[#This Row],[uniprot]],HYPERLINK("https://www.uniprot.org/uniprotkb/"&amp;_xlpm.id&amp;"/entry",_xlpm.id))</f>
        <v>A0A2T0AIL9</v>
      </c>
      <c r="Q2894" t="e">
        <f>_xlfn.XLOOKUP(PROTEIN_stoich[[#This Row],[uniprot]],[1]!UniprotIFO[Entry],[1]!UniprotIFO[Gene Ontology IDs],"")</f>
        <v>#REF!</v>
      </c>
      <c r="R2894" t="e">
        <f>_xlfn.XLOOKUP(PROTEIN_stoich[[#This Row],[uniprot]],[1]!UniprotIFO[Entry],[1]!UniprotIFO[essential?],"")</f>
        <v>#REF!</v>
      </c>
      <c r="S2894" t="e">
        <f>_xlfn.XLOOKUP(PROTEIN_stoich[[#This Row],[sequence]],[2]!Table1[sequence_without_asterisks],[2]!Table1[protein_stoich seq matches],"")</f>
        <v>#REF!</v>
      </c>
      <c r="T2894" t="e">
        <f>_xlfn.XLOOKUP(PROTEIN_stoich[[#This Row],[uniprot]],[1]!UniprotIFO[Entry],[1]!UniprotIFO[protein_id in GSM model format],"")</f>
        <v>#REF!</v>
      </c>
    </row>
    <row r="2895" spans="1:20" x14ac:dyDescent="0.2">
      <c r="A28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RT08907</v>
      </c>
      <c r="B2895" t="s">
        <v>15130</v>
      </c>
      <c r="C2895" t="s">
        <v>15130</v>
      </c>
      <c r="D2895" t="s">
        <v>4975</v>
      </c>
      <c r="E2895" t="s">
        <v>4877</v>
      </c>
      <c r="G28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5" t="s">
        <v>4878</v>
      </c>
      <c r="I2895" s="25" cm="1">
        <f t="array" ref="I2895">SUMPRODUCT((LEN(PROTEIN_stoich[[#This Row],[sequence]])-LEN(SUBSTITUTE(PROTEIN_stoich[[#This Row],[sequence]],{"A";"C";"D";"E";"F";"G";"H";"I";"K";"L";"M";"N";"P";"Q";"R";"S";"T";"V";"W";"Y"},""))),{72.08;104.14;115.08;129.11;148.17;58.05;138.14;114.16;130.18;114.16;132.2;115.1;98.12;129.13;158.19;88.08;102.1;100.13;187.21;164.17})/1000</f>
        <v>55.834989999999991</v>
      </c>
      <c r="J2895" t="s">
        <v>4976</v>
      </c>
      <c r="K2895" s="4" t="s">
        <v>4880</v>
      </c>
      <c r="M2895">
        <f>LEN(SUBSTITUTE(PROTEIN_stoich[[#This Row],[sequence]],"*",""))</f>
        <v>513</v>
      </c>
      <c r="O2895" t="s">
        <v>16</v>
      </c>
      <c r="P2895" t="str">
        <f>_xlfn.LET(_xlpm.id,PROTEIN_stoich[[#This Row],[uniprot]],HYPERLINK("https://www.uniprot.org/uniprotkb/"&amp;_xlpm.id&amp;"/entry",_xlpm.id))</f>
        <v>A0A2T0AIL4</v>
      </c>
      <c r="Q2895" t="e">
        <f>_xlfn.XLOOKUP(PROTEIN_stoich[[#This Row],[uniprot]],[1]!UniprotIFO[Entry],[1]!UniprotIFO[Gene Ontology IDs],"")</f>
        <v>#REF!</v>
      </c>
      <c r="R2895" t="e">
        <f>_xlfn.XLOOKUP(PROTEIN_stoich[[#This Row],[uniprot]],[1]!UniprotIFO[Entry],[1]!UniprotIFO[essential?],"")</f>
        <v>#REF!</v>
      </c>
      <c r="S2895" t="e">
        <f>_xlfn.XLOOKUP(PROTEIN_stoich[[#This Row],[sequence]],[2]!Table1[sequence_without_asterisks],[2]!Table1[protein_stoich seq matches],"")</f>
        <v>#REF!</v>
      </c>
      <c r="T2895" t="e">
        <f>_xlfn.XLOOKUP(PROTEIN_stoich[[#This Row],[uniprot]],[1]!UniprotIFO[Entry],[1]!UniprotIFO[protein_id in GSM model format],"")</f>
        <v>#REF!</v>
      </c>
    </row>
    <row r="2896" spans="1:20" x14ac:dyDescent="0.2">
      <c r="A28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RT08914</v>
      </c>
      <c r="B2896" t="s">
        <v>15131</v>
      </c>
      <c r="C2896" t="s">
        <v>15131</v>
      </c>
      <c r="D2896" t="s">
        <v>8809</v>
      </c>
      <c r="E2896" t="s">
        <v>4877</v>
      </c>
      <c r="G28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6" t="s">
        <v>4878</v>
      </c>
      <c r="I2896" s="25" cm="1">
        <f t="array" ref="I2896">SUMPRODUCT((LEN(PROTEIN_stoich[[#This Row],[sequence]])-LEN(SUBSTITUTE(PROTEIN_stoich[[#This Row],[sequence]],{"A";"C";"D";"E";"F";"G";"H";"I";"K";"L";"M";"N";"P";"Q";"R";"S";"T";"V";"W";"Y"},""))),{72.08;104.14;115.08;129.11;148.17;58.05;138.14;114.16;130.18;114.16;132.2;115.1;98.12;129.13;158.19;88.08;102.1;100.13;187.21;164.17})/1000</f>
        <v>26.558249999999994</v>
      </c>
      <c r="J2896" t="s">
        <v>8810</v>
      </c>
      <c r="K2896" s="4" t="s">
        <v>4880</v>
      </c>
      <c r="M2896">
        <f>LEN(SUBSTITUTE(PROTEIN_stoich[[#This Row],[sequence]],"*",""))</f>
        <v>234</v>
      </c>
      <c r="O2896" t="s">
        <v>16</v>
      </c>
      <c r="P2896" t="str">
        <f>_xlfn.LET(_xlpm.id,PROTEIN_stoich[[#This Row],[uniprot]],HYPERLINK("https://www.uniprot.org/uniprotkb/"&amp;_xlpm.id&amp;"/entry",_xlpm.id))</f>
        <v>A0A2T0AIL2</v>
      </c>
      <c r="Q2896" t="e">
        <f>_xlfn.XLOOKUP(PROTEIN_stoich[[#This Row],[uniprot]],[1]!UniprotIFO[Entry],[1]!UniprotIFO[Gene Ontology IDs],"")</f>
        <v>#REF!</v>
      </c>
      <c r="R2896" t="e">
        <f>_xlfn.XLOOKUP(PROTEIN_stoich[[#This Row],[uniprot]],[1]!UniprotIFO[Entry],[1]!UniprotIFO[essential?],"")</f>
        <v>#REF!</v>
      </c>
      <c r="S2896" t="e">
        <f>_xlfn.XLOOKUP(PROTEIN_stoich[[#This Row],[sequence]],[2]!Table1[sequence_without_asterisks],[2]!Table1[protein_stoich seq matches],"")</f>
        <v>#REF!</v>
      </c>
      <c r="T2896" t="e">
        <f>_xlfn.XLOOKUP(PROTEIN_stoich[[#This Row],[uniprot]],[1]!UniprotIFO[Entry],[1]!UniprotIFO[protein_id in GSM model format],"")</f>
        <v>#REF!</v>
      </c>
    </row>
    <row r="2897" spans="1:20" x14ac:dyDescent="0.2">
      <c r="A28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RT08901</v>
      </c>
      <c r="B2897" t="s">
        <v>15132</v>
      </c>
      <c r="C2897" t="s">
        <v>15132</v>
      </c>
      <c r="D2897" t="s">
        <v>8061</v>
      </c>
      <c r="E2897" t="s">
        <v>4877</v>
      </c>
      <c r="G28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7" t="s">
        <v>4878</v>
      </c>
      <c r="I2897" s="25" cm="1">
        <f t="array" ref="I2897">SUMPRODUCT((LEN(PROTEIN_stoich[[#This Row],[sequence]])-LEN(SUBSTITUTE(PROTEIN_stoich[[#This Row],[sequence]],{"A";"C";"D";"E";"F";"G";"H";"I";"K";"L";"M";"N";"P";"Q";"R";"S";"T";"V";"W";"Y"},""))),{72.08;104.14;115.08;129.11;148.17;58.05;138.14;114.16;130.18;114.16;132.2;115.1;98.12;129.13;158.19;88.08;102.1;100.13;187.21;164.17})/1000</f>
        <v>27.319549999999996</v>
      </c>
      <c r="J2897" t="s">
        <v>8062</v>
      </c>
      <c r="K2897" s="4" t="s">
        <v>4880</v>
      </c>
      <c r="M2897">
        <f>LEN(SUBSTITUTE(PROTEIN_stoich[[#This Row],[sequence]],"*",""))</f>
        <v>251</v>
      </c>
      <c r="O2897" t="s">
        <v>16</v>
      </c>
      <c r="P2897" t="str">
        <f>_xlfn.LET(_xlpm.id,PROTEIN_stoich[[#This Row],[uniprot]],HYPERLINK("https://www.uniprot.org/uniprotkb/"&amp;_xlpm.id&amp;"/entry",_xlpm.id))</f>
        <v>A0A2T0AIL1</v>
      </c>
      <c r="Q2897" t="e">
        <f>_xlfn.XLOOKUP(PROTEIN_stoich[[#This Row],[uniprot]],[1]!UniprotIFO[Entry],[1]!UniprotIFO[Gene Ontology IDs],"")</f>
        <v>#REF!</v>
      </c>
      <c r="R2897" t="e">
        <f>_xlfn.XLOOKUP(PROTEIN_stoich[[#This Row],[uniprot]],[1]!UniprotIFO[Entry],[1]!UniprotIFO[essential?],"")</f>
        <v>#REF!</v>
      </c>
      <c r="S2897" t="e">
        <f>_xlfn.XLOOKUP(PROTEIN_stoich[[#This Row],[sequence]],[2]!Table1[sequence_without_asterisks],[2]!Table1[protein_stoich seq matches],"")</f>
        <v>#REF!</v>
      </c>
      <c r="T2897" t="e">
        <f>_xlfn.XLOOKUP(PROTEIN_stoich[[#This Row],[uniprot]],[1]!UniprotIFO[Entry],[1]!UniprotIFO[protein_id in GSM model format],"")</f>
        <v>#REF!</v>
      </c>
    </row>
    <row r="2898" spans="1:20" x14ac:dyDescent="0.2">
      <c r="A28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RT08925</v>
      </c>
      <c r="B2898" t="s">
        <v>15133</v>
      </c>
      <c r="C2898" t="s">
        <v>15133</v>
      </c>
      <c r="D2898" t="s">
        <v>6698</v>
      </c>
      <c r="E2898" t="s">
        <v>4877</v>
      </c>
      <c r="G28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8" t="s">
        <v>4878</v>
      </c>
      <c r="I2898" s="25" cm="1">
        <f t="array" ref="I2898">SUMPRODUCT((LEN(PROTEIN_stoich[[#This Row],[sequence]])-LEN(SUBSTITUTE(PROTEIN_stoich[[#This Row],[sequence]],{"A";"C";"D";"E";"F";"G";"H";"I";"K";"L";"M";"N";"P";"Q";"R";"S";"T";"V";"W";"Y"},""))),{72.08;104.14;115.08;129.11;148.17;58.05;138.14;114.16;130.18;114.16;132.2;115.1;98.12;129.13;158.19;88.08;102.1;100.13;187.21;164.17})/1000</f>
        <v>153.44950999999998</v>
      </c>
      <c r="J2898" t="s">
        <v>6699</v>
      </c>
      <c r="K2898" s="4" t="s">
        <v>4880</v>
      </c>
      <c r="M2898">
        <f>LEN(SUBSTITUTE(PROTEIN_stoich[[#This Row],[sequence]],"*",""))</f>
        <v>1414</v>
      </c>
      <c r="O2898" t="s">
        <v>16</v>
      </c>
      <c r="P2898" t="str">
        <f>_xlfn.LET(_xlpm.id,PROTEIN_stoich[[#This Row],[uniprot]],HYPERLINK("https://www.uniprot.org/uniprotkb/"&amp;_xlpm.id&amp;"/entry",_xlpm.id))</f>
        <v>A0A2T0AIK8</v>
      </c>
      <c r="Q2898" t="e">
        <f>_xlfn.XLOOKUP(PROTEIN_stoich[[#This Row],[uniprot]],[1]!UniprotIFO[Entry],[1]!UniprotIFO[Gene Ontology IDs],"")</f>
        <v>#REF!</v>
      </c>
      <c r="R2898" t="e">
        <f>_xlfn.XLOOKUP(PROTEIN_stoich[[#This Row],[uniprot]],[1]!UniprotIFO[Entry],[1]!UniprotIFO[essential?],"")</f>
        <v>#REF!</v>
      </c>
      <c r="S2898" t="e">
        <f>_xlfn.XLOOKUP(PROTEIN_stoich[[#This Row],[sequence]],[2]!Table1[sequence_without_asterisks],[2]!Table1[protein_stoich seq matches],"")</f>
        <v>#REF!</v>
      </c>
      <c r="T2898" t="e">
        <f>_xlfn.XLOOKUP(PROTEIN_stoich[[#This Row],[uniprot]],[1]!UniprotIFO[Entry],[1]!UniprotIFO[protein_id in GSM model format],"")</f>
        <v>#REF!</v>
      </c>
    </row>
    <row r="2899" spans="1:20" x14ac:dyDescent="0.2">
      <c r="A28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RT08923</v>
      </c>
      <c r="B2899" t="s">
        <v>15134</v>
      </c>
      <c r="C2899" t="s">
        <v>15134</v>
      </c>
      <c r="D2899" t="s">
        <v>9838</v>
      </c>
      <c r="E2899" t="s">
        <v>4877</v>
      </c>
      <c r="G28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899" t="s">
        <v>4878</v>
      </c>
      <c r="I2899" s="25" cm="1">
        <f t="array" ref="I2899">SUMPRODUCT((LEN(PROTEIN_stoich[[#This Row],[sequence]])-LEN(SUBSTITUTE(PROTEIN_stoich[[#This Row],[sequence]],{"A";"C";"D";"E";"F";"G";"H";"I";"K";"L";"M";"N";"P";"Q";"R";"S";"T";"V";"W";"Y"},""))),{72.08;104.14;115.08;129.11;148.17;58.05;138.14;114.16;130.18;114.16;132.2;115.1;98.12;129.13;158.19;88.08;102.1;100.13;187.21;164.17})/1000</f>
        <v>27.701930000000004</v>
      </c>
      <c r="J2899" t="s">
        <v>9839</v>
      </c>
      <c r="K2899" s="4" t="s">
        <v>4880</v>
      </c>
      <c r="M2899">
        <f>LEN(SUBSTITUTE(PROTEIN_stoich[[#This Row],[sequence]],"*",""))</f>
        <v>249</v>
      </c>
      <c r="O2899" t="s">
        <v>16</v>
      </c>
      <c r="P2899" t="str">
        <f>_xlfn.LET(_xlpm.id,PROTEIN_stoich[[#This Row],[uniprot]],HYPERLINK("https://www.uniprot.org/uniprotkb/"&amp;_xlpm.id&amp;"/entry",_xlpm.id))</f>
        <v>A0A2T0AIK4</v>
      </c>
      <c r="Q2899" t="e">
        <f>_xlfn.XLOOKUP(PROTEIN_stoich[[#This Row],[uniprot]],[1]!UniprotIFO[Entry],[1]!UniprotIFO[Gene Ontology IDs],"")</f>
        <v>#REF!</v>
      </c>
      <c r="R2899" t="e">
        <f>_xlfn.XLOOKUP(PROTEIN_stoich[[#This Row],[uniprot]],[1]!UniprotIFO[Entry],[1]!UniprotIFO[essential?],"")</f>
        <v>#REF!</v>
      </c>
      <c r="S2899" t="e">
        <f>_xlfn.XLOOKUP(PROTEIN_stoich[[#This Row],[sequence]],[2]!Table1[sequence_without_asterisks],[2]!Table1[protein_stoich seq matches],"")</f>
        <v>#REF!</v>
      </c>
      <c r="T2899" t="e">
        <f>_xlfn.XLOOKUP(PROTEIN_stoich[[#This Row],[uniprot]],[1]!UniprotIFO[Entry],[1]!UniprotIFO[protein_id in GSM model format],"")</f>
        <v>#REF!</v>
      </c>
    </row>
    <row r="2900" spans="1:20" x14ac:dyDescent="0.2">
      <c r="A29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RT08893</v>
      </c>
      <c r="B2900" t="s">
        <v>15135</v>
      </c>
      <c r="C2900" t="s">
        <v>15135</v>
      </c>
      <c r="D2900" t="s">
        <v>8352</v>
      </c>
      <c r="E2900" t="s">
        <v>4877</v>
      </c>
      <c r="G29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0" t="s">
        <v>4878</v>
      </c>
      <c r="I2900" s="25" cm="1">
        <f t="array" ref="I2900">SUMPRODUCT((LEN(PROTEIN_stoich[[#This Row],[sequence]])-LEN(SUBSTITUTE(PROTEIN_stoich[[#This Row],[sequence]],{"A";"C";"D";"E";"F";"G";"H";"I";"K";"L";"M";"N";"P";"Q";"R";"S";"T";"V";"W";"Y"},""))),{72.08;104.14;115.08;129.11;148.17;58.05;138.14;114.16;130.18;114.16;132.2;115.1;98.12;129.13;158.19;88.08;102.1;100.13;187.21;164.17})/1000</f>
        <v>50.173089999999995</v>
      </c>
      <c r="J2900" t="s">
        <v>8353</v>
      </c>
      <c r="K2900" s="4" t="s">
        <v>4880</v>
      </c>
      <c r="M2900">
        <f>LEN(SUBSTITUTE(PROTEIN_stoich[[#This Row],[sequence]],"*",""))</f>
        <v>443</v>
      </c>
      <c r="O2900" t="s">
        <v>16</v>
      </c>
      <c r="P2900" t="str">
        <f>_xlfn.LET(_xlpm.id,PROTEIN_stoich[[#This Row],[uniprot]],HYPERLINK("https://www.uniprot.org/uniprotkb/"&amp;_xlpm.id&amp;"/entry",_xlpm.id))</f>
        <v>A0A2T0AIH7</v>
      </c>
      <c r="Q2900" t="e">
        <f>_xlfn.XLOOKUP(PROTEIN_stoich[[#This Row],[uniprot]],[1]!UniprotIFO[Entry],[1]!UniprotIFO[Gene Ontology IDs],"")</f>
        <v>#REF!</v>
      </c>
      <c r="R2900" t="e">
        <f>_xlfn.XLOOKUP(PROTEIN_stoich[[#This Row],[uniprot]],[1]!UniprotIFO[Entry],[1]!UniprotIFO[essential?],"")</f>
        <v>#REF!</v>
      </c>
      <c r="S2900" t="e">
        <f>_xlfn.XLOOKUP(PROTEIN_stoich[[#This Row],[sequence]],[2]!Table1[sequence_without_asterisks],[2]!Table1[protein_stoich seq matches],"")</f>
        <v>#REF!</v>
      </c>
      <c r="T2900" t="e">
        <f>_xlfn.XLOOKUP(PROTEIN_stoich[[#This Row],[uniprot]],[1]!UniprotIFO[Entry],[1]!UniprotIFO[protein_id in GSM model format],"")</f>
        <v>#REF!</v>
      </c>
    </row>
    <row r="2901" spans="1:20" x14ac:dyDescent="0.2">
      <c r="A29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RT08857</v>
      </c>
      <c r="B2901" t="s">
        <v>15136</v>
      </c>
      <c r="C2901" t="s">
        <v>15136</v>
      </c>
      <c r="D2901" t="s">
        <v>6948</v>
      </c>
      <c r="E2901" t="s">
        <v>4877</v>
      </c>
      <c r="G29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1" t="s">
        <v>4878</v>
      </c>
      <c r="I2901" s="25" cm="1">
        <f t="array" ref="I2901">SUMPRODUCT((LEN(PROTEIN_stoich[[#This Row],[sequence]])-LEN(SUBSTITUTE(PROTEIN_stoich[[#This Row],[sequence]],{"A";"C";"D";"E";"F";"G";"H";"I";"K";"L";"M";"N";"P";"Q";"R";"S";"T";"V";"W";"Y"},""))),{72.08;104.14;115.08;129.11;148.17;58.05;138.14;114.16;130.18;114.16;132.2;115.1;98.12;129.13;158.19;88.08;102.1;100.13;187.21;164.17})/1000</f>
        <v>42.340589999999999</v>
      </c>
      <c r="J2901" t="s">
        <v>6949</v>
      </c>
      <c r="K2901" s="4" t="s">
        <v>4880</v>
      </c>
      <c r="M2901">
        <f>LEN(SUBSTITUTE(PROTEIN_stoich[[#This Row],[sequence]],"*",""))</f>
        <v>368</v>
      </c>
      <c r="O2901" t="s">
        <v>16</v>
      </c>
      <c r="P2901" t="str">
        <f>_xlfn.LET(_xlpm.id,PROTEIN_stoich[[#This Row],[uniprot]],HYPERLINK("https://www.uniprot.org/uniprotkb/"&amp;_xlpm.id&amp;"/entry",_xlpm.id))</f>
        <v>A0A2T0AIG5</v>
      </c>
      <c r="Q2901" t="e">
        <f>_xlfn.XLOOKUP(PROTEIN_stoich[[#This Row],[uniprot]],[1]!UniprotIFO[Entry],[1]!UniprotIFO[Gene Ontology IDs],"")</f>
        <v>#REF!</v>
      </c>
      <c r="R2901" t="e">
        <f>_xlfn.XLOOKUP(PROTEIN_stoich[[#This Row],[uniprot]],[1]!UniprotIFO[Entry],[1]!UniprotIFO[essential?],"")</f>
        <v>#REF!</v>
      </c>
      <c r="S2901" t="e">
        <f>_xlfn.XLOOKUP(PROTEIN_stoich[[#This Row],[sequence]],[2]!Table1[sequence_without_asterisks],[2]!Table1[protein_stoich seq matches],"")</f>
        <v>#REF!</v>
      </c>
      <c r="T2901" t="e">
        <f>_xlfn.XLOOKUP(PROTEIN_stoich[[#This Row],[uniprot]],[1]!UniprotIFO[Entry],[1]!UniprotIFO[protein_id in GSM model format],"")</f>
        <v>#REF!</v>
      </c>
    </row>
    <row r="2902" spans="1:20" x14ac:dyDescent="0.2">
      <c r="A29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RT08873</v>
      </c>
      <c r="B2902" t="s">
        <v>15137</v>
      </c>
      <c r="C2902" t="s">
        <v>15137</v>
      </c>
      <c r="D2902" t="s">
        <v>5971</v>
      </c>
      <c r="E2902" t="s">
        <v>4877</v>
      </c>
      <c r="G29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2" t="s">
        <v>4878</v>
      </c>
      <c r="I2902" s="25" cm="1">
        <f t="array" ref="I2902">SUMPRODUCT((LEN(PROTEIN_stoich[[#This Row],[sequence]])-LEN(SUBSTITUTE(PROTEIN_stoich[[#This Row],[sequence]],{"A";"C";"D";"E";"F";"G";"H";"I";"K";"L";"M";"N";"P";"Q";"R";"S";"T";"V";"W";"Y"},""))),{72.08;104.14;115.08;129.11;148.17;58.05;138.14;114.16;130.18;114.16;132.2;115.1;98.12;129.13;158.19;88.08;102.1;100.13;187.21;164.17})/1000</f>
        <v>33.032330000000002</v>
      </c>
      <c r="J2902" t="s">
        <v>5972</v>
      </c>
      <c r="K2902" s="4" t="s">
        <v>4880</v>
      </c>
      <c r="M2902">
        <f>LEN(SUBSTITUTE(PROTEIN_stoich[[#This Row],[sequence]],"*",""))</f>
        <v>292</v>
      </c>
      <c r="O2902" t="s">
        <v>16</v>
      </c>
      <c r="P2902" t="str">
        <f>_xlfn.LET(_xlpm.id,PROTEIN_stoich[[#This Row],[uniprot]],HYPERLINK("https://www.uniprot.org/uniprotkb/"&amp;_xlpm.id&amp;"/entry",_xlpm.id))</f>
        <v>A0A2T0AIF7</v>
      </c>
      <c r="Q2902" t="e">
        <f>_xlfn.XLOOKUP(PROTEIN_stoich[[#This Row],[uniprot]],[1]!UniprotIFO[Entry],[1]!UniprotIFO[Gene Ontology IDs],"")</f>
        <v>#REF!</v>
      </c>
      <c r="R2902" t="e">
        <f>_xlfn.XLOOKUP(PROTEIN_stoich[[#This Row],[uniprot]],[1]!UniprotIFO[Entry],[1]!UniprotIFO[essential?],"")</f>
        <v>#REF!</v>
      </c>
      <c r="S2902" t="e">
        <f>_xlfn.XLOOKUP(PROTEIN_stoich[[#This Row],[sequence]],[2]!Table1[sequence_without_asterisks],[2]!Table1[protein_stoich seq matches],"")</f>
        <v>#REF!</v>
      </c>
      <c r="T2902" t="e">
        <f>_xlfn.XLOOKUP(PROTEIN_stoich[[#This Row],[uniprot]],[1]!UniprotIFO[Entry],[1]!UniprotIFO[protein_id in GSM model format],"")</f>
        <v>#REF!</v>
      </c>
    </row>
    <row r="2903" spans="1:20" x14ac:dyDescent="0.2">
      <c r="A29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RT08869</v>
      </c>
      <c r="B2903" t="s">
        <v>15138</v>
      </c>
      <c r="C2903" t="s">
        <v>15138</v>
      </c>
      <c r="D2903" t="s">
        <v>6842</v>
      </c>
      <c r="E2903" t="s">
        <v>4877</v>
      </c>
      <c r="G29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3" t="s">
        <v>4878</v>
      </c>
      <c r="I2903" s="25" cm="1">
        <f t="array" ref="I2903">SUMPRODUCT((LEN(PROTEIN_stoich[[#This Row],[sequence]])-LEN(SUBSTITUTE(PROTEIN_stoich[[#This Row],[sequence]],{"A";"C";"D";"E";"F";"G";"H";"I";"K";"L";"M";"N";"P";"Q";"R";"S";"T";"V";"W";"Y"},""))),{72.08;104.14;115.08;129.11;148.17;58.05;138.14;114.16;130.18;114.16;132.2;115.1;98.12;129.13;158.19;88.08;102.1;100.13;187.21;164.17})/1000</f>
        <v>51.240989999999996</v>
      </c>
      <c r="J2903" t="s">
        <v>6843</v>
      </c>
      <c r="K2903" s="4" t="s">
        <v>4880</v>
      </c>
      <c r="M2903">
        <f>LEN(SUBSTITUTE(PROTEIN_stoich[[#This Row],[sequence]],"*",""))</f>
        <v>466</v>
      </c>
      <c r="O2903" t="s">
        <v>16</v>
      </c>
      <c r="P2903" t="str">
        <f>_xlfn.LET(_xlpm.id,PROTEIN_stoich[[#This Row],[uniprot]],HYPERLINK("https://www.uniprot.org/uniprotkb/"&amp;_xlpm.id&amp;"/entry",_xlpm.id))</f>
        <v>A0A2T0AIF6</v>
      </c>
      <c r="Q2903" t="e">
        <f>_xlfn.XLOOKUP(PROTEIN_stoich[[#This Row],[uniprot]],[1]!UniprotIFO[Entry],[1]!UniprotIFO[Gene Ontology IDs],"")</f>
        <v>#REF!</v>
      </c>
      <c r="R2903" t="e">
        <f>_xlfn.XLOOKUP(PROTEIN_stoich[[#This Row],[uniprot]],[1]!UniprotIFO[Entry],[1]!UniprotIFO[essential?],"")</f>
        <v>#REF!</v>
      </c>
      <c r="S2903" t="e">
        <f>_xlfn.XLOOKUP(PROTEIN_stoich[[#This Row],[sequence]],[2]!Table1[sequence_without_asterisks],[2]!Table1[protein_stoich seq matches],"")</f>
        <v>#REF!</v>
      </c>
      <c r="T2903" t="e">
        <f>_xlfn.XLOOKUP(PROTEIN_stoich[[#This Row],[uniprot]],[1]!UniprotIFO[Entry],[1]!UniprotIFO[protein_id in GSM model format],"")</f>
        <v>#REF!</v>
      </c>
    </row>
    <row r="2904" spans="1:20" x14ac:dyDescent="0.2">
      <c r="A29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RT08847</v>
      </c>
      <c r="B2904" t="s">
        <v>15139</v>
      </c>
      <c r="C2904" t="s">
        <v>15139</v>
      </c>
      <c r="D2904" t="s">
        <v>9648</v>
      </c>
      <c r="E2904" t="s">
        <v>4877</v>
      </c>
      <c r="G29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4" t="s">
        <v>4878</v>
      </c>
      <c r="I2904" s="25" cm="1">
        <f t="array" ref="I2904">SUMPRODUCT((LEN(PROTEIN_stoich[[#This Row],[sequence]])-LEN(SUBSTITUTE(PROTEIN_stoich[[#This Row],[sequence]],{"A";"C";"D";"E";"F";"G";"H";"I";"K";"L";"M";"N";"P";"Q";"R";"S";"T";"V";"W";"Y"},""))),{72.08;104.14;115.08;129.11;148.17;58.05;138.14;114.16;130.18;114.16;132.2;115.1;98.12;129.13;158.19;88.08;102.1;100.13;187.21;164.17})/1000</f>
        <v>100.45229999999999</v>
      </c>
      <c r="J2904" t="s">
        <v>9649</v>
      </c>
      <c r="K2904" s="4" t="s">
        <v>4880</v>
      </c>
      <c r="M2904">
        <f>LEN(SUBSTITUTE(PROTEIN_stoich[[#This Row],[sequence]],"*",""))</f>
        <v>899</v>
      </c>
      <c r="O2904" t="s">
        <v>16</v>
      </c>
      <c r="P2904" t="str">
        <f>_xlfn.LET(_xlpm.id,PROTEIN_stoich[[#This Row],[uniprot]],HYPERLINK("https://www.uniprot.org/uniprotkb/"&amp;_xlpm.id&amp;"/entry",_xlpm.id))</f>
        <v>A0A2T0AIF5</v>
      </c>
      <c r="Q2904" t="e">
        <f>_xlfn.XLOOKUP(PROTEIN_stoich[[#This Row],[uniprot]],[1]!UniprotIFO[Entry],[1]!UniprotIFO[Gene Ontology IDs],"")</f>
        <v>#REF!</v>
      </c>
      <c r="R2904" t="e">
        <f>_xlfn.XLOOKUP(PROTEIN_stoich[[#This Row],[uniprot]],[1]!UniprotIFO[Entry],[1]!UniprotIFO[essential?],"")</f>
        <v>#REF!</v>
      </c>
      <c r="S2904" t="e">
        <f>_xlfn.XLOOKUP(PROTEIN_stoich[[#This Row],[sequence]],[2]!Table1[sequence_without_asterisks],[2]!Table1[protein_stoich seq matches],"")</f>
        <v>#REF!</v>
      </c>
      <c r="T2904" t="e">
        <f>_xlfn.XLOOKUP(PROTEIN_stoich[[#This Row],[uniprot]],[1]!UniprotIFO[Entry],[1]!UniprotIFO[protein_id in GSM model format],"")</f>
        <v>#REF!</v>
      </c>
    </row>
    <row r="2905" spans="1:20" x14ac:dyDescent="0.2">
      <c r="A29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RT08856</v>
      </c>
      <c r="B2905" t="s">
        <v>15140</v>
      </c>
      <c r="C2905" t="s">
        <v>15140</v>
      </c>
      <c r="D2905" t="s">
        <v>9342</v>
      </c>
      <c r="E2905" t="s">
        <v>4877</v>
      </c>
      <c r="G29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5" t="s">
        <v>4878</v>
      </c>
      <c r="I2905" s="25" cm="1">
        <f t="array" ref="I2905">SUMPRODUCT((LEN(PROTEIN_stoich[[#This Row],[sequence]])-LEN(SUBSTITUTE(PROTEIN_stoich[[#This Row],[sequence]],{"A";"C";"D";"E";"F";"G";"H";"I";"K";"L";"M";"N";"P";"Q";"R";"S";"T";"V";"W";"Y"},""))),{72.08;104.14;115.08;129.11;148.17;58.05;138.14;114.16;130.18;114.16;132.2;115.1;98.12;129.13;158.19;88.08;102.1;100.13;187.21;164.17})/1000</f>
        <v>27.38176</v>
      </c>
      <c r="J2905" t="s">
        <v>9343</v>
      </c>
      <c r="K2905" s="4" t="s">
        <v>4880</v>
      </c>
      <c r="M2905">
        <f>LEN(SUBSTITUTE(PROTEIN_stoich[[#This Row],[sequence]],"*",""))</f>
        <v>254</v>
      </c>
      <c r="O2905" t="s">
        <v>16</v>
      </c>
      <c r="P2905" t="str">
        <f>_xlfn.LET(_xlpm.id,PROTEIN_stoich[[#This Row],[uniprot]],HYPERLINK("https://www.uniprot.org/uniprotkb/"&amp;_xlpm.id&amp;"/entry",_xlpm.id))</f>
        <v>A0A2T0AIE9</v>
      </c>
      <c r="Q2905" t="e">
        <f>_xlfn.XLOOKUP(PROTEIN_stoich[[#This Row],[uniprot]],[1]!UniprotIFO[Entry],[1]!UniprotIFO[Gene Ontology IDs],"")</f>
        <v>#REF!</v>
      </c>
      <c r="R2905" t="e">
        <f>_xlfn.XLOOKUP(PROTEIN_stoich[[#This Row],[uniprot]],[1]!UniprotIFO[Entry],[1]!UniprotIFO[essential?],"")</f>
        <v>#REF!</v>
      </c>
      <c r="S2905" t="e">
        <f>_xlfn.XLOOKUP(PROTEIN_stoich[[#This Row],[sequence]],[2]!Table1[sequence_without_asterisks],[2]!Table1[protein_stoich seq matches],"")</f>
        <v>#REF!</v>
      </c>
      <c r="T2905" t="e">
        <f>_xlfn.XLOOKUP(PROTEIN_stoich[[#This Row],[uniprot]],[1]!UniprotIFO[Entry],[1]!UniprotIFO[protein_id in GSM model format],"")</f>
        <v>#REF!</v>
      </c>
    </row>
    <row r="2906" spans="1:20" x14ac:dyDescent="0.2">
      <c r="A29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RT08837</v>
      </c>
      <c r="B2906" t="s">
        <v>15141</v>
      </c>
      <c r="C2906" t="s">
        <v>15141</v>
      </c>
      <c r="D2906" t="s">
        <v>6124</v>
      </c>
      <c r="E2906" t="s">
        <v>4877</v>
      </c>
      <c r="G29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6" t="s">
        <v>4878</v>
      </c>
      <c r="I2906" s="25" cm="1">
        <f t="array" ref="I2906">SUMPRODUCT((LEN(PROTEIN_stoich[[#This Row],[sequence]])-LEN(SUBSTITUTE(PROTEIN_stoich[[#This Row],[sequence]],{"A";"C";"D";"E";"F";"G";"H";"I";"K";"L";"M";"N";"P";"Q";"R";"S";"T";"V";"W";"Y"},""))),{72.08;104.14;115.08;129.11;148.17;58.05;138.14;114.16;130.18;114.16;132.2;115.1;98.12;129.13;158.19;88.08;102.1;100.13;187.21;164.17})/1000</f>
        <v>166.61694</v>
      </c>
      <c r="J2906" t="s">
        <v>6125</v>
      </c>
      <c r="K2906" s="4" t="s">
        <v>4880</v>
      </c>
      <c r="M2906">
        <f>LEN(SUBSTITUTE(PROTEIN_stoich[[#This Row],[sequence]],"*",""))</f>
        <v>1534</v>
      </c>
      <c r="O2906" t="s">
        <v>16</v>
      </c>
      <c r="P2906" t="str">
        <f>_xlfn.LET(_xlpm.id,PROTEIN_stoich[[#This Row],[uniprot]],HYPERLINK("https://www.uniprot.org/uniprotkb/"&amp;_xlpm.id&amp;"/entry",_xlpm.id))</f>
        <v>A0A2T0AIE6</v>
      </c>
      <c r="Q2906" t="e">
        <f>_xlfn.XLOOKUP(PROTEIN_stoich[[#This Row],[uniprot]],[1]!UniprotIFO[Entry],[1]!UniprotIFO[Gene Ontology IDs],"")</f>
        <v>#REF!</v>
      </c>
      <c r="R2906" t="e">
        <f>_xlfn.XLOOKUP(PROTEIN_stoich[[#This Row],[uniprot]],[1]!UniprotIFO[Entry],[1]!UniprotIFO[essential?],"")</f>
        <v>#REF!</v>
      </c>
      <c r="S2906" t="e">
        <f>_xlfn.XLOOKUP(PROTEIN_stoich[[#This Row],[sequence]],[2]!Table1[sequence_without_asterisks],[2]!Table1[protein_stoich seq matches],"")</f>
        <v>#REF!</v>
      </c>
      <c r="T2906" t="e">
        <f>_xlfn.XLOOKUP(PROTEIN_stoich[[#This Row],[uniprot]],[1]!UniprotIFO[Entry],[1]!UniprotIFO[protein_id in GSM model format],"")</f>
        <v>#REF!</v>
      </c>
    </row>
    <row r="2907" spans="1:20" x14ac:dyDescent="0.2">
      <c r="A29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RT08855</v>
      </c>
      <c r="B2907" t="s">
        <v>15142</v>
      </c>
      <c r="C2907" t="s">
        <v>15142</v>
      </c>
      <c r="D2907" t="s">
        <v>6372</v>
      </c>
      <c r="E2907" t="s">
        <v>4877</v>
      </c>
      <c r="G29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7" t="s">
        <v>4878</v>
      </c>
      <c r="I2907" s="25" cm="1">
        <f t="array" ref="I2907">SUMPRODUCT((LEN(PROTEIN_stoich[[#This Row],[sequence]])-LEN(SUBSTITUTE(PROTEIN_stoich[[#This Row],[sequence]],{"A";"C";"D";"E";"F";"G";"H";"I";"K";"L";"M";"N";"P";"Q";"R";"S";"T";"V";"W";"Y"},""))),{72.08;104.14;115.08;129.11;148.17;58.05;138.14;114.16;130.18;114.16;132.2;115.1;98.12;129.13;158.19;88.08;102.1;100.13;187.21;164.17})/1000</f>
        <v>30.599229999999991</v>
      </c>
      <c r="J2907" t="s">
        <v>6373</v>
      </c>
      <c r="K2907" s="4" t="s">
        <v>4880</v>
      </c>
      <c r="M2907">
        <f>LEN(SUBSTITUTE(PROTEIN_stoich[[#This Row],[sequence]],"*",""))</f>
        <v>283</v>
      </c>
      <c r="O2907" t="s">
        <v>16</v>
      </c>
      <c r="P2907" t="str">
        <f>_xlfn.LET(_xlpm.id,PROTEIN_stoich[[#This Row],[uniprot]],HYPERLINK("https://www.uniprot.org/uniprotkb/"&amp;_xlpm.id&amp;"/entry",_xlpm.id))</f>
        <v>A0A2T0AIE3</v>
      </c>
      <c r="Q2907" t="e">
        <f>_xlfn.XLOOKUP(PROTEIN_stoich[[#This Row],[uniprot]],[1]!UniprotIFO[Entry],[1]!UniprotIFO[Gene Ontology IDs],"")</f>
        <v>#REF!</v>
      </c>
      <c r="R2907" t="e">
        <f>_xlfn.XLOOKUP(PROTEIN_stoich[[#This Row],[uniprot]],[1]!UniprotIFO[Entry],[1]!UniprotIFO[essential?],"")</f>
        <v>#REF!</v>
      </c>
      <c r="S2907" t="e">
        <f>_xlfn.XLOOKUP(PROTEIN_stoich[[#This Row],[sequence]],[2]!Table1[sequence_without_asterisks],[2]!Table1[protein_stoich seq matches],"")</f>
        <v>#REF!</v>
      </c>
      <c r="T2907" t="e">
        <f>_xlfn.XLOOKUP(PROTEIN_stoich[[#This Row],[uniprot]],[1]!UniprotIFO[Entry],[1]!UniprotIFO[protein_id in GSM model format],"")</f>
        <v>#REF!</v>
      </c>
    </row>
    <row r="2908" spans="1:20" x14ac:dyDescent="0.2">
      <c r="A29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RT08846</v>
      </c>
      <c r="B2908" t="s">
        <v>15143</v>
      </c>
      <c r="C2908" t="s">
        <v>15143</v>
      </c>
      <c r="D2908" t="s">
        <v>6400</v>
      </c>
      <c r="E2908" t="s">
        <v>4877</v>
      </c>
      <c r="G29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8" t="s">
        <v>4878</v>
      </c>
      <c r="I2908" s="25" cm="1">
        <f t="array" ref="I2908">SUMPRODUCT((LEN(PROTEIN_stoich[[#This Row],[sequence]])-LEN(SUBSTITUTE(PROTEIN_stoich[[#This Row],[sequence]],{"A";"C";"D";"E";"F";"G";"H";"I";"K";"L";"M";"N";"P";"Q";"R";"S";"T";"V";"W";"Y"},""))),{72.08;104.14;115.08;129.11;148.17;58.05;138.14;114.16;130.18;114.16;132.2;115.1;98.12;129.13;158.19;88.08;102.1;100.13;187.21;164.17})/1000</f>
        <v>66.486860000000007</v>
      </c>
      <c r="J2908" t="s">
        <v>6401</v>
      </c>
      <c r="K2908" s="4" t="s">
        <v>4880</v>
      </c>
      <c r="M2908">
        <f>LEN(SUBSTITUTE(PROTEIN_stoich[[#This Row],[sequence]],"*",""))</f>
        <v>594</v>
      </c>
      <c r="O2908" t="s">
        <v>16</v>
      </c>
      <c r="P2908" t="str">
        <f>_xlfn.LET(_xlpm.id,PROTEIN_stoich[[#This Row],[uniprot]],HYPERLINK("https://www.uniprot.org/uniprotkb/"&amp;_xlpm.id&amp;"/entry",_xlpm.id))</f>
        <v>A0A2T0AID9</v>
      </c>
      <c r="Q2908" t="e">
        <f>_xlfn.XLOOKUP(PROTEIN_stoich[[#This Row],[uniprot]],[1]!UniprotIFO[Entry],[1]!UniprotIFO[Gene Ontology IDs],"")</f>
        <v>#REF!</v>
      </c>
      <c r="R2908" t="e">
        <f>_xlfn.XLOOKUP(PROTEIN_stoich[[#This Row],[uniprot]],[1]!UniprotIFO[Entry],[1]!UniprotIFO[essential?],"")</f>
        <v>#REF!</v>
      </c>
      <c r="S2908" t="e">
        <f>_xlfn.XLOOKUP(PROTEIN_stoich[[#This Row],[sequence]],[2]!Table1[sequence_without_asterisks],[2]!Table1[protein_stoich seq matches],"")</f>
        <v>#REF!</v>
      </c>
      <c r="T2908" t="e">
        <f>_xlfn.XLOOKUP(PROTEIN_stoich[[#This Row],[uniprot]],[1]!UniprotIFO[Entry],[1]!UniprotIFO[protein_id in GSM model format],"")</f>
        <v>#REF!</v>
      </c>
    </row>
    <row r="2909" spans="1:20" x14ac:dyDescent="0.2">
      <c r="A29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RT08853</v>
      </c>
      <c r="B2909" t="s">
        <v>15144</v>
      </c>
      <c r="C2909" t="s">
        <v>15144</v>
      </c>
      <c r="D2909" t="s">
        <v>10449</v>
      </c>
      <c r="E2909" t="s">
        <v>4877</v>
      </c>
      <c r="G29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09" t="s">
        <v>4878</v>
      </c>
      <c r="I2909" s="25" cm="1">
        <f t="array" ref="I2909">SUMPRODUCT((LEN(PROTEIN_stoich[[#This Row],[sequence]])-LEN(SUBSTITUTE(PROTEIN_stoich[[#This Row],[sequence]],{"A";"C";"D";"E";"F";"G";"H";"I";"K";"L";"M";"N";"P";"Q";"R";"S";"T";"V";"W";"Y"},""))),{72.08;104.14;115.08;129.11;148.17;58.05;138.14;114.16;130.18;114.16;132.2;115.1;98.12;129.13;158.19;88.08;102.1;100.13;187.21;164.17})/1000</f>
        <v>68.255390000000006</v>
      </c>
      <c r="J2909" t="s">
        <v>10450</v>
      </c>
      <c r="K2909" s="4" t="s">
        <v>4880</v>
      </c>
      <c r="M2909">
        <f>LEN(SUBSTITUTE(PROTEIN_stoich[[#This Row],[sequence]],"*",""))</f>
        <v>634</v>
      </c>
      <c r="O2909" t="s">
        <v>16</v>
      </c>
      <c r="P2909" t="str">
        <f>_xlfn.LET(_xlpm.id,PROTEIN_stoich[[#This Row],[uniprot]],HYPERLINK("https://www.uniprot.org/uniprotkb/"&amp;_xlpm.id&amp;"/entry",_xlpm.id))</f>
        <v>A0A2T0AID5</v>
      </c>
      <c r="Q2909" t="e">
        <f>_xlfn.XLOOKUP(PROTEIN_stoich[[#This Row],[uniprot]],[1]!UniprotIFO[Entry],[1]!UniprotIFO[Gene Ontology IDs],"")</f>
        <v>#REF!</v>
      </c>
      <c r="R2909" t="e">
        <f>_xlfn.XLOOKUP(PROTEIN_stoich[[#This Row],[uniprot]],[1]!UniprotIFO[Entry],[1]!UniprotIFO[essential?],"")</f>
        <v>#REF!</v>
      </c>
      <c r="S2909" t="e">
        <f>_xlfn.XLOOKUP(PROTEIN_stoich[[#This Row],[sequence]],[2]!Table1[sequence_without_asterisks],[2]!Table1[protein_stoich seq matches],"")</f>
        <v>#REF!</v>
      </c>
      <c r="T2909" t="e">
        <f>_xlfn.XLOOKUP(PROTEIN_stoich[[#This Row],[uniprot]],[1]!UniprotIFO[Entry],[1]!UniprotIFO[protein_id in GSM model format],"")</f>
        <v>#REF!</v>
      </c>
    </row>
    <row r="2910" spans="1:20" x14ac:dyDescent="0.2">
      <c r="A29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RT08788</v>
      </c>
      <c r="B2910" t="s">
        <v>15145</v>
      </c>
      <c r="C2910" t="s">
        <v>15145</v>
      </c>
      <c r="D2910" t="s">
        <v>8815</v>
      </c>
      <c r="E2910" t="s">
        <v>4877</v>
      </c>
      <c r="G29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0" t="s">
        <v>4878</v>
      </c>
      <c r="I2910" s="25" cm="1">
        <f t="array" ref="I2910">SUMPRODUCT((LEN(PROTEIN_stoich[[#This Row],[sequence]])-LEN(SUBSTITUTE(PROTEIN_stoich[[#This Row],[sequence]],{"A";"C";"D";"E";"F";"G";"H";"I";"K";"L";"M";"N";"P";"Q";"R";"S";"T";"V";"W";"Y"},""))),{72.08;104.14;115.08;129.11;148.17;58.05;138.14;114.16;130.18;114.16;132.2;115.1;98.12;129.13;158.19;88.08;102.1;100.13;187.21;164.17})/1000</f>
        <v>30.95187</v>
      </c>
      <c r="J2910" t="s">
        <v>8816</v>
      </c>
      <c r="K2910" s="4" t="s">
        <v>4880</v>
      </c>
      <c r="M2910">
        <f>LEN(SUBSTITUTE(PROTEIN_stoich[[#This Row],[sequence]],"*",""))</f>
        <v>268</v>
      </c>
      <c r="O2910" t="s">
        <v>16</v>
      </c>
      <c r="P2910" t="str">
        <f>_xlfn.LET(_xlpm.id,PROTEIN_stoich[[#This Row],[uniprot]],HYPERLINK("https://www.uniprot.org/uniprotkb/"&amp;_xlpm.id&amp;"/entry",_xlpm.id))</f>
        <v>A0A2T0AID0</v>
      </c>
      <c r="Q2910" t="e">
        <f>_xlfn.XLOOKUP(PROTEIN_stoich[[#This Row],[uniprot]],[1]!UniprotIFO[Entry],[1]!UniprotIFO[Gene Ontology IDs],"")</f>
        <v>#REF!</v>
      </c>
      <c r="R2910" t="e">
        <f>_xlfn.XLOOKUP(PROTEIN_stoich[[#This Row],[uniprot]],[1]!UniprotIFO[Entry],[1]!UniprotIFO[essential?],"")</f>
        <v>#REF!</v>
      </c>
      <c r="S2910" t="e">
        <f>_xlfn.XLOOKUP(PROTEIN_stoich[[#This Row],[sequence]],[2]!Table1[sequence_without_asterisks],[2]!Table1[protein_stoich seq matches],"")</f>
        <v>#REF!</v>
      </c>
      <c r="T2910" t="e">
        <f>_xlfn.XLOOKUP(PROTEIN_stoich[[#This Row],[uniprot]],[1]!UniprotIFO[Entry],[1]!UniprotIFO[protein_id in GSM model format],"")</f>
        <v>#REF!</v>
      </c>
    </row>
    <row r="2911" spans="1:20" x14ac:dyDescent="0.2">
      <c r="A29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RT08811</v>
      </c>
      <c r="B2911" t="s">
        <v>15146</v>
      </c>
      <c r="C2911" t="s">
        <v>15146</v>
      </c>
      <c r="D2911" t="s">
        <v>8065</v>
      </c>
      <c r="E2911" t="s">
        <v>4877</v>
      </c>
      <c r="G29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1" t="s">
        <v>4878</v>
      </c>
      <c r="I2911" s="25" cm="1">
        <f t="array" ref="I2911">SUMPRODUCT((LEN(PROTEIN_stoich[[#This Row],[sequence]])-LEN(SUBSTITUTE(PROTEIN_stoich[[#This Row],[sequence]],{"A";"C";"D";"E";"F";"G";"H";"I";"K";"L";"M";"N";"P";"Q";"R";"S";"T";"V";"W";"Y"},""))),{72.08;104.14;115.08;129.11;148.17;58.05;138.14;114.16;130.18;114.16;132.2;115.1;98.12;129.13;158.19;88.08;102.1;100.13;187.21;164.17})/1000</f>
        <v>41.104169999999996</v>
      </c>
      <c r="J2911" t="s">
        <v>8066</v>
      </c>
      <c r="K2911" s="4" t="s">
        <v>4880</v>
      </c>
      <c r="M2911">
        <f>LEN(SUBSTITUTE(PROTEIN_stoich[[#This Row],[sequence]],"*",""))</f>
        <v>370</v>
      </c>
      <c r="O2911" t="s">
        <v>16</v>
      </c>
      <c r="P2911" t="str">
        <f>_xlfn.LET(_xlpm.id,PROTEIN_stoich[[#This Row],[uniprot]],HYPERLINK("https://www.uniprot.org/uniprotkb/"&amp;_xlpm.id&amp;"/entry",_xlpm.id))</f>
        <v>A0A2T0AIB8</v>
      </c>
      <c r="Q2911" t="e">
        <f>_xlfn.XLOOKUP(PROTEIN_stoich[[#This Row],[uniprot]],[1]!UniprotIFO[Entry],[1]!UniprotIFO[Gene Ontology IDs],"")</f>
        <v>#REF!</v>
      </c>
      <c r="R2911" t="e">
        <f>_xlfn.XLOOKUP(PROTEIN_stoich[[#This Row],[uniprot]],[1]!UniprotIFO[Entry],[1]!UniprotIFO[essential?],"")</f>
        <v>#REF!</v>
      </c>
      <c r="S2911" t="e">
        <f>_xlfn.XLOOKUP(PROTEIN_stoich[[#This Row],[sequence]],[2]!Table1[sequence_without_asterisks],[2]!Table1[protein_stoich seq matches],"")</f>
        <v>#REF!</v>
      </c>
      <c r="T2911" t="e">
        <f>_xlfn.XLOOKUP(PROTEIN_stoich[[#This Row],[uniprot]],[1]!UniprotIFO[Entry],[1]!UniprotIFO[protein_id in GSM model format],"")</f>
        <v>#REF!</v>
      </c>
    </row>
    <row r="2912" spans="1:20" x14ac:dyDescent="0.2">
      <c r="A29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RT08814</v>
      </c>
      <c r="B2912" t="s">
        <v>15147</v>
      </c>
      <c r="C2912" t="s">
        <v>15147</v>
      </c>
      <c r="D2912" t="s">
        <v>9440</v>
      </c>
      <c r="E2912" t="s">
        <v>4877</v>
      </c>
      <c r="G29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2" t="s">
        <v>4878</v>
      </c>
      <c r="I2912" s="25" cm="1">
        <f t="array" ref="I2912">SUMPRODUCT((LEN(PROTEIN_stoich[[#This Row],[sequence]])-LEN(SUBSTITUTE(PROTEIN_stoich[[#This Row],[sequence]],{"A";"C";"D";"E";"F";"G";"H";"I";"K";"L";"M";"N";"P";"Q";"R";"S";"T";"V";"W";"Y"},""))),{72.08;104.14;115.08;129.11;148.17;58.05;138.14;114.16;130.18;114.16;132.2;115.1;98.12;129.13;158.19;88.08;102.1;100.13;187.21;164.17})/1000</f>
        <v>55.297369999999994</v>
      </c>
      <c r="J2912" t="s">
        <v>9441</v>
      </c>
      <c r="K2912" s="4" t="s">
        <v>4880</v>
      </c>
      <c r="M2912">
        <f>LEN(SUBSTITUTE(PROTEIN_stoich[[#This Row],[sequence]],"*",""))</f>
        <v>526</v>
      </c>
      <c r="O2912" t="s">
        <v>16</v>
      </c>
      <c r="P2912" t="str">
        <f>_xlfn.LET(_xlpm.id,PROTEIN_stoich[[#This Row],[uniprot]],HYPERLINK("https://www.uniprot.org/uniprotkb/"&amp;_xlpm.id&amp;"/entry",_xlpm.id))</f>
        <v>A0A2T0AIB4</v>
      </c>
      <c r="Q2912" t="e">
        <f>_xlfn.XLOOKUP(PROTEIN_stoich[[#This Row],[uniprot]],[1]!UniprotIFO[Entry],[1]!UniprotIFO[Gene Ontology IDs],"")</f>
        <v>#REF!</v>
      </c>
      <c r="R2912" t="e">
        <f>_xlfn.XLOOKUP(PROTEIN_stoich[[#This Row],[uniprot]],[1]!UniprotIFO[Entry],[1]!UniprotIFO[essential?],"")</f>
        <v>#REF!</v>
      </c>
      <c r="S2912" t="e">
        <f>_xlfn.XLOOKUP(PROTEIN_stoich[[#This Row],[sequence]],[2]!Table1[sequence_without_asterisks],[2]!Table1[protein_stoich seq matches],"")</f>
        <v>#REF!</v>
      </c>
      <c r="T2912" t="e">
        <f>_xlfn.XLOOKUP(PROTEIN_stoich[[#This Row],[uniprot]],[1]!UniprotIFO[Entry],[1]!UniprotIFO[protein_id in GSM model format],"")</f>
        <v>#REF!</v>
      </c>
    </row>
    <row r="2913" spans="1:20" x14ac:dyDescent="0.2">
      <c r="A29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RT08816</v>
      </c>
      <c r="B2913" t="s">
        <v>15148</v>
      </c>
      <c r="C2913" t="s">
        <v>15148</v>
      </c>
      <c r="D2913" t="s">
        <v>8551</v>
      </c>
      <c r="E2913" t="s">
        <v>4877</v>
      </c>
      <c r="G29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3" t="s">
        <v>4878</v>
      </c>
      <c r="I2913" s="25" cm="1">
        <f t="array" ref="I2913">SUMPRODUCT((LEN(PROTEIN_stoich[[#This Row],[sequence]])-LEN(SUBSTITUTE(PROTEIN_stoich[[#This Row],[sequence]],{"A";"C";"D";"E";"F";"G";"H";"I";"K";"L";"M";"N";"P";"Q";"R";"S";"T";"V";"W";"Y"},""))),{72.08;104.14;115.08;129.11;148.17;58.05;138.14;114.16;130.18;114.16;132.2;115.1;98.12;129.13;158.19;88.08;102.1;100.13;187.21;164.17})/1000</f>
        <v>119.43702999999999</v>
      </c>
      <c r="J2913" t="s">
        <v>8552</v>
      </c>
      <c r="K2913" s="4" t="s">
        <v>4880</v>
      </c>
      <c r="M2913">
        <f>LEN(SUBSTITUTE(PROTEIN_stoich[[#This Row],[sequence]],"*",""))</f>
        <v>1096</v>
      </c>
      <c r="O2913" t="s">
        <v>16</v>
      </c>
      <c r="P2913" t="str">
        <f>_xlfn.LET(_xlpm.id,PROTEIN_stoich[[#This Row],[uniprot]],HYPERLINK("https://www.uniprot.org/uniprotkb/"&amp;_xlpm.id&amp;"/entry",_xlpm.id))</f>
        <v>A0A2T0AIB2</v>
      </c>
      <c r="Q2913" t="e">
        <f>_xlfn.XLOOKUP(PROTEIN_stoich[[#This Row],[uniprot]],[1]!UniprotIFO[Entry],[1]!UniprotIFO[Gene Ontology IDs],"")</f>
        <v>#REF!</v>
      </c>
      <c r="R2913" t="e">
        <f>_xlfn.XLOOKUP(PROTEIN_stoich[[#This Row],[uniprot]],[1]!UniprotIFO[Entry],[1]!UniprotIFO[essential?],"")</f>
        <v>#REF!</v>
      </c>
      <c r="S2913" t="e">
        <f>_xlfn.XLOOKUP(PROTEIN_stoich[[#This Row],[sequence]],[2]!Table1[sequence_without_asterisks],[2]!Table1[protein_stoich seq matches],"")</f>
        <v>#REF!</v>
      </c>
      <c r="T2913" t="e">
        <f>_xlfn.XLOOKUP(PROTEIN_stoich[[#This Row],[uniprot]],[1]!UniprotIFO[Entry],[1]!UniprotIFO[protein_id in GSM model format],"")</f>
        <v>#REF!</v>
      </c>
    </row>
    <row r="2914" spans="1:20" x14ac:dyDescent="0.2">
      <c r="A29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RT08825</v>
      </c>
      <c r="B2914" t="s">
        <v>15149</v>
      </c>
      <c r="C2914" t="s">
        <v>15149</v>
      </c>
      <c r="D2914" t="s">
        <v>5087</v>
      </c>
      <c r="E2914" t="s">
        <v>4877</v>
      </c>
      <c r="G29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4" t="s">
        <v>4878</v>
      </c>
      <c r="I2914" s="25" cm="1">
        <f t="array" ref="I2914">SUMPRODUCT((LEN(PROTEIN_stoich[[#This Row],[sequence]])-LEN(SUBSTITUTE(PROTEIN_stoich[[#This Row],[sequence]],{"A";"C";"D";"E";"F";"G";"H";"I";"K";"L";"M";"N";"P";"Q";"R";"S";"T";"V";"W";"Y"},""))),{72.08;104.14;115.08;129.11;148.17;58.05;138.14;114.16;130.18;114.16;132.2;115.1;98.12;129.13;158.19;88.08;102.1;100.13;187.21;164.17})/1000</f>
        <v>34.654499999999992</v>
      </c>
      <c r="J2914" t="s">
        <v>5088</v>
      </c>
      <c r="K2914" s="4" t="s">
        <v>4880</v>
      </c>
      <c r="M2914">
        <f>LEN(SUBSTITUTE(PROTEIN_stoich[[#This Row],[sequence]],"*",""))</f>
        <v>313</v>
      </c>
      <c r="O2914" t="s">
        <v>16</v>
      </c>
      <c r="P2914" t="str">
        <f>_xlfn.LET(_xlpm.id,PROTEIN_stoich[[#This Row],[uniprot]],HYPERLINK("https://www.uniprot.org/uniprotkb/"&amp;_xlpm.id&amp;"/entry",_xlpm.id))</f>
        <v>A0A2T0AIA9</v>
      </c>
      <c r="Q2914" t="e">
        <f>_xlfn.XLOOKUP(PROTEIN_stoich[[#This Row],[uniprot]],[1]!UniprotIFO[Entry],[1]!UniprotIFO[Gene Ontology IDs],"")</f>
        <v>#REF!</v>
      </c>
      <c r="R2914" t="e">
        <f>_xlfn.XLOOKUP(PROTEIN_stoich[[#This Row],[uniprot]],[1]!UniprotIFO[Entry],[1]!UniprotIFO[essential?],"")</f>
        <v>#REF!</v>
      </c>
      <c r="S2914" t="e">
        <f>_xlfn.XLOOKUP(PROTEIN_stoich[[#This Row],[sequence]],[2]!Table1[sequence_without_asterisks],[2]!Table1[protein_stoich seq matches],"")</f>
        <v>#REF!</v>
      </c>
      <c r="T2914" t="e">
        <f>_xlfn.XLOOKUP(PROTEIN_stoich[[#This Row],[uniprot]],[1]!UniprotIFO[Entry],[1]!UniprotIFO[protein_id in GSM model format],"")</f>
        <v>#REF!</v>
      </c>
    </row>
    <row r="2915" spans="1:20" x14ac:dyDescent="0.2">
      <c r="A29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RT08801</v>
      </c>
      <c r="B2915" t="s">
        <v>15150</v>
      </c>
      <c r="C2915" t="s">
        <v>15150</v>
      </c>
      <c r="D2915" t="s">
        <v>9037</v>
      </c>
      <c r="E2915" t="s">
        <v>4877</v>
      </c>
      <c r="G29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5" t="s">
        <v>4878</v>
      </c>
      <c r="I2915" s="25" cm="1">
        <f t="array" ref="I2915">SUMPRODUCT((LEN(PROTEIN_stoich[[#This Row],[sequence]])-LEN(SUBSTITUTE(PROTEIN_stoich[[#This Row],[sequence]],{"A";"C";"D";"E";"F";"G";"H";"I";"K";"L";"M";"N";"P";"Q";"R";"S";"T";"V";"W";"Y"},""))),{72.08;104.14;115.08;129.11;148.17;58.05;138.14;114.16;130.18;114.16;132.2;115.1;98.12;129.13;158.19;88.08;102.1;100.13;187.21;164.17})/1000</f>
        <v>43.676709999999993</v>
      </c>
      <c r="J2915" t="s">
        <v>9038</v>
      </c>
      <c r="K2915" s="4" t="s">
        <v>4880</v>
      </c>
      <c r="M2915">
        <f>LEN(SUBSTITUTE(PROTEIN_stoich[[#This Row],[sequence]],"*",""))</f>
        <v>417</v>
      </c>
      <c r="O2915" t="s">
        <v>16</v>
      </c>
      <c r="P2915" t="str">
        <f>_xlfn.LET(_xlpm.id,PROTEIN_stoich[[#This Row],[uniprot]],HYPERLINK("https://www.uniprot.org/uniprotkb/"&amp;_xlpm.id&amp;"/entry",_xlpm.id))</f>
        <v>A0A2T0AIA5</v>
      </c>
      <c r="Q2915" t="e">
        <f>_xlfn.XLOOKUP(PROTEIN_stoich[[#This Row],[uniprot]],[1]!UniprotIFO[Entry],[1]!UniprotIFO[Gene Ontology IDs],"")</f>
        <v>#REF!</v>
      </c>
      <c r="R2915" t="e">
        <f>_xlfn.XLOOKUP(PROTEIN_stoich[[#This Row],[uniprot]],[1]!UniprotIFO[Entry],[1]!UniprotIFO[essential?],"")</f>
        <v>#REF!</v>
      </c>
      <c r="S2915" t="e">
        <f>_xlfn.XLOOKUP(PROTEIN_stoich[[#This Row],[sequence]],[2]!Table1[sequence_without_asterisks],[2]!Table1[protein_stoich seq matches],"")</f>
        <v>#REF!</v>
      </c>
      <c r="T2915" t="e">
        <f>_xlfn.XLOOKUP(PROTEIN_stoich[[#This Row],[uniprot]],[1]!UniprotIFO[Entry],[1]!UniprotIFO[protein_id in GSM model format],"")</f>
        <v>#REF!</v>
      </c>
    </row>
    <row r="2916" spans="1:20" x14ac:dyDescent="0.2">
      <c r="A29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RT08770</v>
      </c>
      <c r="B2916" t="s">
        <v>15151</v>
      </c>
      <c r="C2916" t="s">
        <v>15151</v>
      </c>
      <c r="D2916" t="s">
        <v>5419</v>
      </c>
      <c r="E2916" t="s">
        <v>4877</v>
      </c>
      <c r="G29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6" t="s">
        <v>4878</v>
      </c>
      <c r="I2916" s="25" cm="1">
        <f t="array" ref="I2916">SUMPRODUCT((LEN(PROTEIN_stoich[[#This Row],[sequence]])-LEN(SUBSTITUTE(PROTEIN_stoich[[#This Row],[sequence]],{"A";"C";"D";"E";"F";"G";"H";"I";"K";"L";"M";"N";"P";"Q";"R";"S";"T";"V";"W";"Y"},""))),{72.08;104.14;115.08;129.11;148.17;58.05;138.14;114.16;130.18;114.16;132.2;115.1;98.12;129.13;158.19;88.08;102.1;100.13;187.21;164.17})/1000</f>
        <v>35.587339999999998</v>
      </c>
      <c r="J2916" t="s">
        <v>5420</v>
      </c>
      <c r="K2916" s="4" t="s">
        <v>4880</v>
      </c>
      <c r="M2916">
        <f>LEN(SUBSTITUTE(PROTEIN_stoich[[#This Row],[sequence]],"*",""))</f>
        <v>318</v>
      </c>
      <c r="O2916" t="s">
        <v>16</v>
      </c>
      <c r="P2916" t="str">
        <f>_xlfn.LET(_xlpm.id,PROTEIN_stoich[[#This Row],[uniprot]],HYPERLINK("https://www.uniprot.org/uniprotkb/"&amp;_xlpm.id&amp;"/entry",_xlpm.id))</f>
        <v>A0A2T0AI86</v>
      </c>
      <c r="Q2916" t="e">
        <f>_xlfn.XLOOKUP(PROTEIN_stoich[[#This Row],[uniprot]],[1]!UniprotIFO[Entry],[1]!UniprotIFO[Gene Ontology IDs],"")</f>
        <v>#REF!</v>
      </c>
      <c r="R2916" t="e">
        <f>_xlfn.XLOOKUP(PROTEIN_stoich[[#This Row],[uniprot]],[1]!UniprotIFO[Entry],[1]!UniprotIFO[essential?],"")</f>
        <v>#REF!</v>
      </c>
      <c r="S2916" t="e">
        <f>_xlfn.XLOOKUP(PROTEIN_stoich[[#This Row],[sequence]],[2]!Table1[sequence_without_asterisks],[2]!Table1[protein_stoich seq matches],"")</f>
        <v>#REF!</v>
      </c>
      <c r="T2916" t="e">
        <f>_xlfn.XLOOKUP(PROTEIN_stoich[[#This Row],[uniprot]],[1]!UniprotIFO[Entry],[1]!UniprotIFO[protein_id in GSM model format],"")</f>
        <v>#REF!</v>
      </c>
    </row>
    <row r="2917" spans="1:20" x14ac:dyDescent="0.2">
      <c r="A29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RT08789</v>
      </c>
      <c r="B2917" t="s">
        <v>15152</v>
      </c>
      <c r="C2917" t="s">
        <v>15152</v>
      </c>
      <c r="D2917" t="s">
        <v>8813</v>
      </c>
      <c r="E2917" t="s">
        <v>4877</v>
      </c>
      <c r="G29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7" t="s">
        <v>4878</v>
      </c>
      <c r="I2917" s="25" cm="1">
        <f t="array" ref="I2917">SUMPRODUCT((LEN(PROTEIN_stoich[[#This Row],[sequence]])-LEN(SUBSTITUTE(PROTEIN_stoich[[#This Row],[sequence]],{"A";"C";"D";"E";"F";"G";"H";"I";"K";"L";"M";"N";"P";"Q";"R";"S";"T";"V";"W";"Y"},""))),{72.08;104.14;115.08;129.11;148.17;58.05;138.14;114.16;130.18;114.16;132.2;115.1;98.12;129.13;158.19;88.08;102.1;100.13;187.21;164.17})/1000</f>
        <v>31.758520000000004</v>
      </c>
      <c r="J2917" t="s">
        <v>8814</v>
      </c>
      <c r="K2917" s="4" t="s">
        <v>4880</v>
      </c>
      <c r="M2917">
        <f>LEN(SUBSTITUTE(PROTEIN_stoich[[#This Row],[sequence]],"*",""))</f>
        <v>271</v>
      </c>
      <c r="O2917" t="s">
        <v>16</v>
      </c>
      <c r="P2917" t="str">
        <f>_xlfn.LET(_xlpm.id,PROTEIN_stoich[[#This Row],[uniprot]],HYPERLINK("https://www.uniprot.org/uniprotkb/"&amp;_xlpm.id&amp;"/entry",_xlpm.id))</f>
        <v>A0A2T0AI77</v>
      </c>
      <c r="Q2917" t="e">
        <f>_xlfn.XLOOKUP(PROTEIN_stoich[[#This Row],[uniprot]],[1]!UniprotIFO[Entry],[1]!UniprotIFO[Gene Ontology IDs],"")</f>
        <v>#REF!</v>
      </c>
      <c r="R2917" t="e">
        <f>_xlfn.XLOOKUP(PROTEIN_stoich[[#This Row],[uniprot]],[1]!UniprotIFO[Entry],[1]!UniprotIFO[essential?],"")</f>
        <v>#REF!</v>
      </c>
      <c r="S2917" t="e">
        <f>_xlfn.XLOOKUP(PROTEIN_stoich[[#This Row],[sequence]],[2]!Table1[sequence_without_asterisks],[2]!Table1[protein_stoich seq matches],"")</f>
        <v>#REF!</v>
      </c>
      <c r="T2917" t="e">
        <f>_xlfn.XLOOKUP(PROTEIN_stoich[[#This Row],[uniprot]],[1]!UniprotIFO[Entry],[1]!UniprotIFO[protein_id in GSM model format],"")</f>
        <v>#REF!</v>
      </c>
    </row>
    <row r="2918" spans="1:20" x14ac:dyDescent="0.2">
      <c r="A29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RT08764</v>
      </c>
      <c r="B2918" t="s">
        <v>15153</v>
      </c>
      <c r="C2918" t="s">
        <v>15153</v>
      </c>
      <c r="D2918" t="s">
        <v>5039</v>
      </c>
      <c r="E2918" t="s">
        <v>4877</v>
      </c>
      <c r="G29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8" t="s">
        <v>4878</v>
      </c>
      <c r="I2918" s="25" cm="1">
        <f t="array" ref="I2918">SUMPRODUCT((LEN(PROTEIN_stoich[[#This Row],[sequence]])-LEN(SUBSTITUTE(PROTEIN_stoich[[#This Row],[sequence]],{"A";"C";"D";"E";"F";"G";"H";"I";"K";"L";"M";"N";"P";"Q";"R";"S";"T";"V";"W";"Y"},""))),{72.08;104.14;115.08;129.11;148.17;58.05;138.14;114.16;130.18;114.16;132.2;115.1;98.12;129.13;158.19;88.08;102.1;100.13;187.21;164.17})/1000</f>
        <v>74.548140000000018</v>
      </c>
      <c r="J2918" t="s">
        <v>5040</v>
      </c>
      <c r="K2918" s="4" t="s">
        <v>4880</v>
      </c>
      <c r="M2918">
        <f>LEN(SUBSTITUTE(PROTEIN_stoich[[#This Row],[sequence]],"*",""))</f>
        <v>685</v>
      </c>
      <c r="O2918" t="s">
        <v>16</v>
      </c>
      <c r="P2918" t="str">
        <f>_xlfn.LET(_xlpm.id,PROTEIN_stoich[[#This Row],[uniprot]],HYPERLINK("https://www.uniprot.org/uniprotkb/"&amp;_xlpm.id&amp;"/entry",_xlpm.id))</f>
        <v>A0A2T0AI63</v>
      </c>
      <c r="Q2918" t="e">
        <f>_xlfn.XLOOKUP(PROTEIN_stoich[[#This Row],[uniprot]],[1]!UniprotIFO[Entry],[1]!UniprotIFO[Gene Ontology IDs],"")</f>
        <v>#REF!</v>
      </c>
      <c r="R2918" t="e">
        <f>_xlfn.XLOOKUP(PROTEIN_stoich[[#This Row],[uniprot]],[1]!UniprotIFO[Entry],[1]!UniprotIFO[essential?],"")</f>
        <v>#REF!</v>
      </c>
      <c r="S2918" t="e">
        <f>_xlfn.XLOOKUP(PROTEIN_stoich[[#This Row],[sequence]],[2]!Table1[sequence_without_asterisks],[2]!Table1[protein_stoich seq matches],"")</f>
        <v>#REF!</v>
      </c>
      <c r="T2918" t="e">
        <f>_xlfn.XLOOKUP(PROTEIN_stoich[[#This Row],[uniprot]],[1]!UniprotIFO[Entry],[1]!UniprotIFO[protein_id in GSM model format],"")</f>
        <v>#REF!</v>
      </c>
    </row>
    <row r="2919" spans="1:20" x14ac:dyDescent="0.2">
      <c r="A29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RT08773</v>
      </c>
      <c r="B2919" t="s">
        <v>15154</v>
      </c>
      <c r="C2919" t="s">
        <v>15154</v>
      </c>
      <c r="D2919" t="s">
        <v>8581</v>
      </c>
      <c r="E2919" t="s">
        <v>4877</v>
      </c>
      <c r="G29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19" t="s">
        <v>4878</v>
      </c>
      <c r="I2919" s="25" cm="1">
        <f t="array" ref="I2919">SUMPRODUCT((LEN(PROTEIN_stoich[[#This Row],[sequence]])-LEN(SUBSTITUTE(PROTEIN_stoich[[#This Row],[sequence]],{"A";"C";"D";"E";"F";"G";"H";"I";"K";"L";"M";"N";"P";"Q";"R";"S";"T";"V";"W";"Y"},""))),{72.08;104.14;115.08;129.11;148.17;58.05;138.14;114.16;130.18;114.16;132.2;115.1;98.12;129.13;158.19;88.08;102.1;100.13;187.21;164.17})/1000</f>
        <v>40.777070000000002</v>
      </c>
      <c r="J2919" t="s">
        <v>8582</v>
      </c>
      <c r="K2919" s="4" t="s">
        <v>4880</v>
      </c>
      <c r="M2919">
        <f>LEN(SUBSTITUTE(PROTEIN_stoich[[#This Row],[sequence]],"*",""))</f>
        <v>389</v>
      </c>
      <c r="O2919" t="s">
        <v>16</v>
      </c>
      <c r="P2919" t="str">
        <f>_xlfn.LET(_xlpm.id,PROTEIN_stoich[[#This Row],[uniprot]],HYPERLINK("https://www.uniprot.org/uniprotkb/"&amp;_xlpm.id&amp;"/entry",_xlpm.id))</f>
        <v>A0A2T0AI61</v>
      </c>
      <c r="Q2919" t="e">
        <f>_xlfn.XLOOKUP(PROTEIN_stoich[[#This Row],[uniprot]],[1]!UniprotIFO[Entry],[1]!UniprotIFO[Gene Ontology IDs],"")</f>
        <v>#REF!</v>
      </c>
      <c r="R2919" t="e">
        <f>_xlfn.XLOOKUP(PROTEIN_stoich[[#This Row],[uniprot]],[1]!UniprotIFO[Entry],[1]!UniprotIFO[essential?],"")</f>
        <v>#REF!</v>
      </c>
      <c r="S2919" t="e">
        <f>_xlfn.XLOOKUP(PROTEIN_stoich[[#This Row],[sequence]],[2]!Table1[sequence_without_asterisks],[2]!Table1[protein_stoich seq matches],"")</f>
        <v>#REF!</v>
      </c>
      <c r="T2919" t="e">
        <f>_xlfn.XLOOKUP(PROTEIN_stoich[[#This Row],[uniprot]],[1]!UniprotIFO[Entry],[1]!UniprotIFO[protein_id in GSM model format],"")</f>
        <v>#REF!</v>
      </c>
    </row>
    <row r="2920" spans="1:20" x14ac:dyDescent="0.2">
      <c r="A29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RT08720</v>
      </c>
      <c r="B2920" t="s">
        <v>15155</v>
      </c>
      <c r="C2920" t="s">
        <v>15155</v>
      </c>
      <c r="D2920" t="s">
        <v>8113</v>
      </c>
      <c r="E2920" t="s">
        <v>4877</v>
      </c>
      <c r="G29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0" t="s">
        <v>4878</v>
      </c>
      <c r="I2920" s="25" cm="1">
        <f t="array" ref="I2920">SUMPRODUCT((LEN(PROTEIN_stoich[[#This Row],[sequence]])-LEN(SUBSTITUTE(PROTEIN_stoich[[#This Row],[sequence]],{"A";"C";"D";"E";"F";"G";"H";"I";"K";"L";"M";"N";"P";"Q";"R";"S";"T";"V";"W";"Y"},""))),{72.08;104.14;115.08;129.11;148.17;58.05;138.14;114.16;130.18;114.16;132.2;115.1;98.12;129.13;158.19;88.08;102.1;100.13;187.21;164.17})/1000</f>
        <v>45.150220000000012</v>
      </c>
      <c r="J2920" t="s">
        <v>8114</v>
      </c>
      <c r="K2920" s="4" t="s">
        <v>4880</v>
      </c>
      <c r="M2920">
        <f>LEN(SUBSTITUTE(PROTEIN_stoich[[#This Row],[sequence]],"*",""))</f>
        <v>403</v>
      </c>
      <c r="O2920" t="s">
        <v>16</v>
      </c>
      <c r="P2920" t="str">
        <f>_xlfn.LET(_xlpm.id,PROTEIN_stoich[[#This Row],[uniprot]],HYPERLINK("https://www.uniprot.org/uniprotkb/"&amp;_xlpm.id&amp;"/entry",_xlpm.id))</f>
        <v>A0A2T0AI38</v>
      </c>
      <c r="Q2920" t="e">
        <f>_xlfn.XLOOKUP(PROTEIN_stoich[[#This Row],[uniprot]],[1]!UniprotIFO[Entry],[1]!UniprotIFO[Gene Ontology IDs],"")</f>
        <v>#REF!</v>
      </c>
      <c r="R2920" t="e">
        <f>_xlfn.XLOOKUP(PROTEIN_stoich[[#This Row],[uniprot]],[1]!UniprotIFO[Entry],[1]!UniprotIFO[essential?],"")</f>
        <v>#REF!</v>
      </c>
      <c r="S2920" t="e">
        <f>_xlfn.XLOOKUP(PROTEIN_stoich[[#This Row],[sequence]],[2]!Table1[sequence_without_asterisks],[2]!Table1[protein_stoich seq matches],"")</f>
        <v>#REF!</v>
      </c>
      <c r="T2920" t="e">
        <f>_xlfn.XLOOKUP(PROTEIN_stoich[[#This Row],[uniprot]],[1]!UniprotIFO[Entry],[1]!UniprotIFO[protein_id in GSM model format],"")</f>
        <v>#REF!</v>
      </c>
    </row>
    <row r="2921" spans="1:20" x14ac:dyDescent="0.2">
      <c r="A29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RT08749</v>
      </c>
      <c r="B2921" t="s">
        <v>15156</v>
      </c>
      <c r="C2921" t="s">
        <v>15156</v>
      </c>
      <c r="D2921" t="s">
        <v>9163</v>
      </c>
      <c r="E2921" t="s">
        <v>4877</v>
      </c>
      <c r="G29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1" t="s">
        <v>4878</v>
      </c>
      <c r="I2921" s="25" cm="1">
        <f t="array" ref="I2921">SUMPRODUCT((LEN(PROTEIN_stoich[[#This Row],[sequence]])-LEN(SUBSTITUTE(PROTEIN_stoich[[#This Row],[sequence]],{"A";"C";"D";"E";"F";"G";"H";"I";"K";"L";"M";"N";"P";"Q";"R";"S";"T";"V";"W";"Y"},""))),{72.08;104.14;115.08;129.11;148.17;58.05;138.14;114.16;130.18;114.16;132.2;115.1;98.12;129.13;158.19;88.08;102.1;100.13;187.21;164.17})/1000</f>
        <v>78.558450000000008</v>
      </c>
      <c r="J2921" t="s">
        <v>9164</v>
      </c>
      <c r="K2921" s="4" t="s">
        <v>4880</v>
      </c>
      <c r="M2921">
        <f>LEN(SUBSTITUTE(PROTEIN_stoich[[#This Row],[sequence]],"*",""))</f>
        <v>729</v>
      </c>
      <c r="O2921" t="s">
        <v>16</v>
      </c>
      <c r="P2921" t="str">
        <f>_xlfn.LET(_xlpm.id,PROTEIN_stoich[[#This Row],[uniprot]],HYPERLINK("https://www.uniprot.org/uniprotkb/"&amp;_xlpm.id&amp;"/entry",_xlpm.id))</f>
        <v>A0A2T0AI36</v>
      </c>
      <c r="Q2921" t="e">
        <f>_xlfn.XLOOKUP(PROTEIN_stoich[[#This Row],[uniprot]],[1]!UniprotIFO[Entry],[1]!UniprotIFO[Gene Ontology IDs],"")</f>
        <v>#REF!</v>
      </c>
      <c r="R2921" t="e">
        <f>_xlfn.XLOOKUP(PROTEIN_stoich[[#This Row],[uniprot]],[1]!UniprotIFO[Entry],[1]!UniprotIFO[essential?],"")</f>
        <v>#REF!</v>
      </c>
      <c r="S2921" t="e">
        <f>_xlfn.XLOOKUP(PROTEIN_stoich[[#This Row],[sequence]],[2]!Table1[sequence_without_asterisks],[2]!Table1[protein_stoich seq matches],"")</f>
        <v>#REF!</v>
      </c>
      <c r="T2921" t="e">
        <f>_xlfn.XLOOKUP(PROTEIN_stoich[[#This Row],[uniprot]],[1]!UniprotIFO[Entry],[1]!UniprotIFO[protein_id in GSM model format],"")</f>
        <v>#REF!</v>
      </c>
    </row>
    <row r="2922" spans="1:20" x14ac:dyDescent="0.2">
      <c r="A29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RT08698</v>
      </c>
      <c r="B2922" t="s">
        <v>15157</v>
      </c>
      <c r="C2922" t="s">
        <v>15157</v>
      </c>
      <c r="D2922" t="s">
        <v>5875</v>
      </c>
      <c r="E2922" t="s">
        <v>4877</v>
      </c>
      <c r="G29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2" t="s">
        <v>4878</v>
      </c>
      <c r="I2922" s="25" cm="1">
        <f t="array" ref="I2922">SUMPRODUCT((LEN(PROTEIN_stoich[[#This Row],[sequence]])-LEN(SUBSTITUTE(PROTEIN_stoich[[#This Row],[sequence]],{"A";"C";"D";"E";"F";"G";"H";"I";"K";"L";"M";"N";"P";"Q";"R";"S";"T";"V";"W";"Y"},""))),{72.08;104.14;115.08;129.11;148.17;58.05;138.14;114.16;130.18;114.16;132.2;115.1;98.12;129.13;158.19;88.08;102.1;100.13;187.21;164.17})/1000</f>
        <v>48.042360000000002</v>
      </c>
      <c r="J2922" t="s">
        <v>5876</v>
      </c>
      <c r="K2922" s="4" t="s">
        <v>4880</v>
      </c>
      <c r="M2922">
        <f>LEN(SUBSTITUTE(PROTEIN_stoich[[#This Row],[sequence]],"*",""))</f>
        <v>425</v>
      </c>
      <c r="O2922" t="s">
        <v>16</v>
      </c>
      <c r="P2922" t="str">
        <f>_xlfn.LET(_xlpm.id,PROTEIN_stoich[[#This Row],[uniprot]],HYPERLINK("https://www.uniprot.org/uniprotkb/"&amp;_xlpm.id&amp;"/entry",_xlpm.id))</f>
        <v>A0A2T0AI31</v>
      </c>
      <c r="Q2922" t="e">
        <f>_xlfn.XLOOKUP(PROTEIN_stoich[[#This Row],[uniprot]],[1]!UniprotIFO[Entry],[1]!UniprotIFO[Gene Ontology IDs],"")</f>
        <v>#REF!</v>
      </c>
      <c r="R2922" t="e">
        <f>_xlfn.XLOOKUP(PROTEIN_stoich[[#This Row],[uniprot]],[1]!UniprotIFO[Entry],[1]!UniprotIFO[essential?],"")</f>
        <v>#REF!</v>
      </c>
      <c r="S2922" t="e">
        <f>_xlfn.XLOOKUP(PROTEIN_stoich[[#This Row],[sequence]],[2]!Table1[sequence_without_asterisks],[2]!Table1[protein_stoich seq matches],"")</f>
        <v>#REF!</v>
      </c>
      <c r="T2922" t="e">
        <f>_xlfn.XLOOKUP(PROTEIN_stoich[[#This Row],[uniprot]],[1]!UniprotIFO[Entry],[1]!UniprotIFO[protein_id in GSM model format],"")</f>
        <v>#REF!</v>
      </c>
    </row>
    <row r="2923" spans="1:20" x14ac:dyDescent="0.2">
      <c r="A29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RT08736</v>
      </c>
      <c r="B2923" t="s">
        <v>15158</v>
      </c>
      <c r="C2923" t="s">
        <v>15158</v>
      </c>
      <c r="D2923" t="s">
        <v>6714</v>
      </c>
      <c r="E2923" t="s">
        <v>4877</v>
      </c>
      <c r="G29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3" t="s">
        <v>4878</v>
      </c>
      <c r="I2923" s="25" cm="1">
        <f t="array" ref="I2923">SUMPRODUCT((LEN(PROTEIN_stoich[[#This Row],[sequence]])-LEN(SUBSTITUTE(PROTEIN_stoich[[#This Row],[sequence]],{"A";"C";"D";"E";"F";"G";"H";"I";"K";"L";"M";"N";"P";"Q";"R";"S";"T";"V";"W";"Y"},""))),{72.08;104.14;115.08;129.11;148.17;58.05;138.14;114.16;130.18;114.16;132.2;115.1;98.12;129.13;158.19;88.08;102.1;100.13;187.21;164.17})/1000</f>
        <v>91.028849999999977</v>
      </c>
      <c r="J2923" t="s">
        <v>6715</v>
      </c>
      <c r="K2923" s="4" t="s">
        <v>4880</v>
      </c>
      <c r="M2923">
        <f>LEN(SUBSTITUTE(PROTEIN_stoich[[#This Row],[sequence]],"*",""))</f>
        <v>817</v>
      </c>
      <c r="O2923" t="s">
        <v>16</v>
      </c>
      <c r="P2923" t="str">
        <f>_xlfn.LET(_xlpm.id,PROTEIN_stoich[[#This Row],[uniprot]],HYPERLINK("https://www.uniprot.org/uniprotkb/"&amp;_xlpm.id&amp;"/entry",_xlpm.id))</f>
        <v>A0A2T0AI30</v>
      </c>
      <c r="Q2923" t="e">
        <f>_xlfn.XLOOKUP(PROTEIN_stoich[[#This Row],[uniprot]],[1]!UniprotIFO[Entry],[1]!UniprotIFO[Gene Ontology IDs],"")</f>
        <v>#REF!</v>
      </c>
      <c r="R2923" t="e">
        <f>_xlfn.XLOOKUP(PROTEIN_stoich[[#This Row],[uniprot]],[1]!UniprotIFO[Entry],[1]!UniprotIFO[essential?],"")</f>
        <v>#REF!</v>
      </c>
      <c r="S2923" t="e">
        <f>_xlfn.XLOOKUP(PROTEIN_stoich[[#This Row],[sequence]],[2]!Table1[sequence_without_asterisks],[2]!Table1[protein_stoich seq matches],"")</f>
        <v>#REF!</v>
      </c>
      <c r="T2923" t="e">
        <f>_xlfn.XLOOKUP(PROTEIN_stoich[[#This Row],[uniprot]],[1]!UniprotIFO[Entry],[1]!UniprotIFO[protein_id in GSM model format],"")</f>
        <v>#REF!</v>
      </c>
    </row>
    <row r="2924" spans="1:20" x14ac:dyDescent="0.2">
      <c r="A29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RT08733</v>
      </c>
      <c r="B2924" t="s">
        <v>15159</v>
      </c>
      <c r="C2924" t="s">
        <v>15159</v>
      </c>
      <c r="D2924" t="s">
        <v>10386</v>
      </c>
      <c r="E2924" t="s">
        <v>4877</v>
      </c>
      <c r="G29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4" t="s">
        <v>4878</v>
      </c>
      <c r="I2924" s="25" cm="1">
        <f t="array" ref="I2924">SUMPRODUCT((LEN(PROTEIN_stoich[[#This Row],[sequence]])-LEN(SUBSTITUTE(PROTEIN_stoich[[#This Row],[sequence]],{"A";"C";"D";"E";"F";"G";"H";"I";"K";"L";"M";"N";"P";"Q";"R";"S";"T";"V";"W";"Y"},""))),{72.08;104.14;115.08;129.11;148.17;58.05;138.14;114.16;130.18;114.16;132.2;115.1;98.12;129.13;158.19;88.08;102.1;100.13;187.21;164.17})/1000</f>
        <v>18.76154</v>
      </c>
      <c r="J2924" t="s">
        <v>10387</v>
      </c>
      <c r="K2924" s="4" t="s">
        <v>4880</v>
      </c>
      <c r="M2924">
        <f>LEN(SUBSTITUTE(PROTEIN_stoich[[#This Row],[sequence]],"*",""))</f>
        <v>161</v>
      </c>
      <c r="O2924" t="s">
        <v>16</v>
      </c>
      <c r="P2924" t="str">
        <f>_xlfn.LET(_xlpm.id,PROTEIN_stoich[[#This Row],[uniprot]],HYPERLINK("https://www.uniprot.org/uniprotkb/"&amp;_xlpm.id&amp;"/entry",_xlpm.id))</f>
        <v>A0A2T0AI24</v>
      </c>
      <c r="Q2924" t="e">
        <f>_xlfn.XLOOKUP(PROTEIN_stoich[[#This Row],[uniprot]],[1]!UniprotIFO[Entry],[1]!UniprotIFO[Gene Ontology IDs],"")</f>
        <v>#REF!</v>
      </c>
      <c r="R2924" t="e">
        <f>_xlfn.XLOOKUP(PROTEIN_stoich[[#This Row],[uniprot]],[1]!UniprotIFO[Entry],[1]!UniprotIFO[essential?],"")</f>
        <v>#REF!</v>
      </c>
      <c r="S2924" t="e">
        <f>_xlfn.XLOOKUP(PROTEIN_stoich[[#This Row],[sequence]],[2]!Table1[sequence_without_asterisks],[2]!Table1[protein_stoich seq matches],"")</f>
        <v>#REF!</v>
      </c>
      <c r="T2924" t="e">
        <f>_xlfn.XLOOKUP(PROTEIN_stoich[[#This Row],[uniprot]],[1]!UniprotIFO[Entry],[1]!UniprotIFO[protein_id in GSM model format],"")</f>
        <v>#REF!</v>
      </c>
    </row>
    <row r="2925" spans="1:20" x14ac:dyDescent="0.2">
      <c r="A29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RT08700</v>
      </c>
      <c r="B2925" t="s">
        <v>15160</v>
      </c>
      <c r="C2925" t="s">
        <v>15160</v>
      </c>
      <c r="D2925" t="s">
        <v>9227</v>
      </c>
      <c r="E2925" t="s">
        <v>4877</v>
      </c>
      <c r="G29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5" t="s">
        <v>4878</v>
      </c>
      <c r="I2925" s="25" cm="1">
        <f t="array" ref="I2925">SUMPRODUCT((LEN(PROTEIN_stoich[[#This Row],[sequence]])-LEN(SUBSTITUTE(PROTEIN_stoich[[#This Row],[sequence]],{"A";"C";"D";"E";"F";"G";"H";"I";"K";"L";"M";"N";"P";"Q";"R";"S";"T";"V";"W";"Y"},""))),{72.08;104.14;115.08;129.11;148.17;58.05;138.14;114.16;130.18;114.16;132.2;115.1;98.12;129.13;158.19;88.08;102.1;100.13;187.21;164.17})/1000</f>
        <v>15.15997</v>
      </c>
      <c r="J2925" t="s">
        <v>9228</v>
      </c>
      <c r="K2925" s="4" t="s">
        <v>4880</v>
      </c>
      <c r="M2925">
        <f>LEN(SUBSTITUTE(PROTEIN_stoich[[#This Row],[sequence]],"*",""))</f>
        <v>139</v>
      </c>
      <c r="O2925" t="s">
        <v>16</v>
      </c>
      <c r="P2925" t="str">
        <f>_xlfn.LET(_xlpm.id,PROTEIN_stoich[[#This Row],[uniprot]],HYPERLINK("https://www.uniprot.org/uniprotkb/"&amp;_xlpm.id&amp;"/entry",_xlpm.id))</f>
        <v>A0A2T0AI18</v>
      </c>
      <c r="Q2925" t="e">
        <f>_xlfn.XLOOKUP(PROTEIN_stoich[[#This Row],[uniprot]],[1]!UniprotIFO[Entry],[1]!UniprotIFO[Gene Ontology IDs],"")</f>
        <v>#REF!</v>
      </c>
      <c r="R2925" t="e">
        <f>_xlfn.XLOOKUP(PROTEIN_stoich[[#This Row],[uniprot]],[1]!UniprotIFO[Entry],[1]!UniprotIFO[essential?],"")</f>
        <v>#REF!</v>
      </c>
      <c r="S2925" t="e">
        <f>_xlfn.XLOOKUP(PROTEIN_stoich[[#This Row],[sequence]],[2]!Table1[sequence_without_asterisks],[2]!Table1[protein_stoich seq matches],"")</f>
        <v>#REF!</v>
      </c>
      <c r="T2925" t="e">
        <f>_xlfn.XLOOKUP(PROTEIN_stoich[[#This Row],[uniprot]],[1]!UniprotIFO[Entry],[1]!UniprotIFO[protein_id in GSM model format],"")</f>
        <v>#REF!</v>
      </c>
    </row>
    <row r="2926" spans="1:20" x14ac:dyDescent="0.2">
      <c r="A29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RT08668</v>
      </c>
      <c r="B2926" t="s">
        <v>15161</v>
      </c>
      <c r="C2926" t="s">
        <v>15161</v>
      </c>
      <c r="D2926" t="s">
        <v>6284</v>
      </c>
      <c r="E2926" t="s">
        <v>4877</v>
      </c>
      <c r="G29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6" t="s">
        <v>4878</v>
      </c>
      <c r="I2926" s="25" cm="1">
        <f t="array" ref="I2926">SUMPRODUCT((LEN(PROTEIN_stoich[[#This Row],[sequence]])-LEN(SUBSTITUTE(PROTEIN_stoich[[#This Row],[sequence]],{"A";"C";"D";"E";"F";"G";"H";"I";"K";"L";"M";"N";"P";"Q";"R";"S";"T";"V";"W";"Y"},""))),{72.08;104.14;115.08;129.11;148.17;58.05;138.14;114.16;130.18;114.16;132.2;115.1;98.12;129.13;158.19;88.08;102.1;100.13;187.21;164.17})/1000</f>
        <v>120.16416</v>
      </c>
      <c r="J2926" t="s">
        <v>6285</v>
      </c>
      <c r="K2926" s="4" t="s">
        <v>4880</v>
      </c>
      <c r="M2926">
        <f>LEN(SUBSTITUTE(PROTEIN_stoich[[#This Row],[sequence]],"*",""))</f>
        <v>1104</v>
      </c>
      <c r="O2926" t="s">
        <v>16</v>
      </c>
      <c r="P2926" t="str">
        <f>_xlfn.LET(_xlpm.id,PROTEIN_stoich[[#This Row],[uniprot]],HYPERLINK("https://www.uniprot.org/uniprotkb/"&amp;_xlpm.id&amp;"/entry",_xlpm.id))</f>
        <v>A0A2T0AHZ7</v>
      </c>
      <c r="Q2926" t="e">
        <f>_xlfn.XLOOKUP(PROTEIN_stoich[[#This Row],[uniprot]],[1]!UniprotIFO[Entry],[1]!UniprotIFO[Gene Ontology IDs],"")</f>
        <v>#REF!</v>
      </c>
      <c r="R2926" t="e">
        <f>_xlfn.XLOOKUP(PROTEIN_stoich[[#This Row],[uniprot]],[1]!UniprotIFO[Entry],[1]!UniprotIFO[essential?],"")</f>
        <v>#REF!</v>
      </c>
      <c r="S2926" t="e">
        <f>_xlfn.XLOOKUP(PROTEIN_stoich[[#This Row],[sequence]],[2]!Table1[sequence_without_asterisks],[2]!Table1[protein_stoich seq matches],"")</f>
        <v>#REF!</v>
      </c>
      <c r="T2926" t="e">
        <f>_xlfn.XLOOKUP(PROTEIN_stoich[[#This Row],[uniprot]],[1]!UniprotIFO[Entry],[1]!UniprotIFO[protein_id in GSM model format],"")</f>
        <v>#REF!</v>
      </c>
    </row>
    <row r="2927" spans="1:20" x14ac:dyDescent="0.2">
      <c r="A29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RT08680</v>
      </c>
      <c r="B2927" t="s">
        <v>15162</v>
      </c>
      <c r="C2927" t="s">
        <v>15162</v>
      </c>
      <c r="D2927" t="s">
        <v>9309</v>
      </c>
      <c r="E2927" t="s">
        <v>4877</v>
      </c>
      <c r="G29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7" t="s">
        <v>4878</v>
      </c>
      <c r="I2927" s="25" cm="1">
        <f t="array" ref="I2927">SUMPRODUCT((LEN(PROTEIN_stoich[[#This Row],[sequence]])-LEN(SUBSTITUTE(PROTEIN_stoich[[#This Row],[sequence]],{"A";"C";"D";"E";"F";"G";"H";"I";"K";"L";"M";"N";"P";"Q";"R";"S";"T";"V";"W";"Y"},""))),{72.08;104.14;115.08;129.11;148.17;58.05;138.14;114.16;130.18;114.16;132.2;115.1;98.12;129.13;158.19;88.08;102.1;100.13;187.21;164.17})/1000</f>
        <v>220.44974000000002</v>
      </c>
      <c r="J2927" t="s">
        <v>9310</v>
      </c>
      <c r="K2927" s="4" t="s">
        <v>4880</v>
      </c>
      <c r="M2927">
        <f>LEN(SUBSTITUTE(PROTEIN_stoich[[#This Row],[sequence]],"*",""))</f>
        <v>1970</v>
      </c>
      <c r="O2927" t="s">
        <v>16</v>
      </c>
      <c r="P2927" t="str">
        <f>_xlfn.LET(_xlpm.id,PROTEIN_stoich[[#This Row],[uniprot]],HYPERLINK("https://www.uniprot.org/uniprotkb/"&amp;_xlpm.id&amp;"/entry",_xlpm.id))</f>
        <v>A0A2T0AHZ2</v>
      </c>
      <c r="Q2927" t="e">
        <f>_xlfn.XLOOKUP(PROTEIN_stoich[[#This Row],[uniprot]],[1]!UniprotIFO[Entry],[1]!UniprotIFO[Gene Ontology IDs],"")</f>
        <v>#REF!</v>
      </c>
      <c r="R2927" t="e">
        <f>_xlfn.XLOOKUP(PROTEIN_stoich[[#This Row],[uniprot]],[1]!UniprotIFO[Entry],[1]!UniprotIFO[essential?],"")</f>
        <v>#REF!</v>
      </c>
      <c r="S2927" t="e">
        <f>_xlfn.XLOOKUP(PROTEIN_stoich[[#This Row],[sequence]],[2]!Table1[sequence_without_asterisks],[2]!Table1[protein_stoich seq matches],"")</f>
        <v>#REF!</v>
      </c>
      <c r="T2927" t="e">
        <f>_xlfn.XLOOKUP(PROTEIN_stoich[[#This Row],[uniprot]],[1]!UniprotIFO[Entry],[1]!UniprotIFO[protein_id in GSM model format],"")</f>
        <v>#REF!</v>
      </c>
    </row>
    <row r="2928" spans="1:20" x14ac:dyDescent="0.2">
      <c r="A29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RT08705</v>
      </c>
      <c r="B2928" t="s">
        <v>15163</v>
      </c>
      <c r="C2928" t="s">
        <v>15163</v>
      </c>
      <c r="D2928" t="s">
        <v>8781</v>
      </c>
      <c r="E2928" t="s">
        <v>4877</v>
      </c>
      <c r="G29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8" t="s">
        <v>4878</v>
      </c>
      <c r="I2928" s="25" cm="1">
        <f t="array" ref="I2928">SUMPRODUCT((LEN(PROTEIN_stoich[[#This Row],[sequence]])-LEN(SUBSTITUTE(PROTEIN_stoich[[#This Row],[sequence]],{"A";"C";"D";"E";"F";"G";"H";"I";"K";"L";"M";"N";"P";"Q";"R";"S";"T";"V";"W";"Y"},""))),{72.08;104.14;115.08;129.11;148.17;58.05;138.14;114.16;130.18;114.16;132.2;115.1;98.12;129.13;158.19;88.08;102.1;100.13;187.21;164.17})/1000</f>
        <v>36.099559999999997</v>
      </c>
      <c r="J2928" t="s">
        <v>8782</v>
      </c>
      <c r="K2928" s="4" t="s">
        <v>4880</v>
      </c>
      <c r="M2928">
        <f>LEN(SUBSTITUTE(PROTEIN_stoich[[#This Row],[sequence]],"*",""))</f>
        <v>327</v>
      </c>
      <c r="O2928" t="s">
        <v>16</v>
      </c>
      <c r="P2928" t="str">
        <f>_xlfn.LET(_xlpm.id,PROTEIN_stoich[[#This Row],[uniprot]],HYPERLINK("https://www.uniprot.org/uniprotkb/"&amp;_xlpm.id&amp;"/entry",_xlpm.id))</f>
        <v>A0A2T0AHZ1</v>
      </c>
      <c r="Q2928" t="e">
        <f>_xlfn.XLOOKUP(PROTEIN_stoich[[#This Row],[uniprot]],[1]!UniprotIFO[Entry],[1]!UniprotIFO[Gene Ontology IDs],"")</f>
        <v>#REF!</v>
      </c>
      <c r="R2928" t="e">
        <f>_xlfn.XLOOKUP(PROTEIN_stoich[[#This Row],[uniprot]],[1]!UniprotIFO[Entry],[1]!UniprotIFO[essential?],"")</f>
        <v>#REF!</v>
      </c>
      <c r="S2928" t="e">
        <f>_xlfn.XLOOKUP(PROTEIN_stoich[[#This Row],[sequence]],[2]!Table1[sequence_without_asterisks],[2]!Table1[protein_stoich seq matches],"")</f>
        <v>#REF!</v>
      </c>
      <c r="T2928" t="e">
        <f>_xlfn.XLOOKUP(PROTEIN_stoich[[#This Row],[uniprot]],[1]!UniprotIFO[Entry],[1]!UniprotIFO[protein_id in GSM model format],"")</f>
        <v>#REF!</v>
      </c>
    </row>
    <row r="2929" spans="1:20" x14ac:dyDescent="0.2">
      <c r="A29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RT08672</v>
      </c>
      <c r="B2929" t="s">
        <v>15164</v>
      </c>
      <c r="C2929" t="s">
        <v>15164</v>
      </c>
      <c r="D2929" t="s">
        <v>6168</v>
      </c>
      <c r="E2929" t="s">
        <v>4877</v>
      </c>
      <c r="G29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29" t="s">
        <v>4878</v>
      </c>
      <c r="I2929" s="25" cm="1">
        <f t="array" ref="I2929">SUMPRODUCT((LEN(PROTEIN_stoich[[#This Row],[sequence]])-LEN(SUBSTITUTE(PROTEIN_stoich[[#This Row],[sequence]],{"A";"C";"D";"E";"F";"G";"H";"I";"K";"L";"M";"N";"P";"Q";"R";"S";"T";"V";"W";"Y"},""))),{72.08;104.14;115.08;129.11;148.17;58.05;138.14;114.16;130.18;114.16;132.2;115.1;98.12;129.13;158.19;88.08;102.1;100.13;187.21;164.17})/1000</f>
        <v>23.987679999999997</v>
      </c>
      <c r="J2929" t="s">
        <v>6169</v>
      </c>
      <c r="K2929" s="4" t="s">
        <v>4880</v>
      </c>
      <c r="M2929">
        <f>LEN(SUBSTITUTE(PROTEIN_stoich[[#This Row],[sequence]],"*",""))</f>
        <v>216</v>
      </c>
      <c r="O2929" t="s">
        <v>16</v>
      </c>
      <c r="P2929" t="str">
        <f>_xlfn.LET(_xlpm.id,PROTEIN_stoich[[#This Row],[uniprot]],HYPERLINK("https://www.uniprot.org/uniprotkb/"&amp;_xlpm.id&amp;"/entry",_xlpm.id))</f>
        <v>A0A2T0AHY8</v>
      </c>
      <c r="Q2929" t="e">
        <f>_xlfn.XLOOKUP(PROTEIN_stoich[[#This Row],[uniprot]],[1]!UniprotIFO[Entry],[1]!UniprotIFO[Gene Ontology IDs],"")</f>
        <v>#REF!</v>
      </c>
      <c r="R2929" t="e">
        <f>_xlfn.XLOOKUP(PROTEIN_stoich[[#This Row],[uniprot]],[1]!UniprotIFO[Entry],[1]!UniprotIFO[essential?],"")</f>
        <v>#REF!</v>
      </c>
      <c r="S2929" t="e">
        <f>_xlfn.XLOOKUP(PROTEIN_stoich[[#This Row],[sequence]],[2]!Table1[sequence_without_asterisks],[2]!Table1[protein_stoich seq matches],"")</f>
        <v>#REF!</v>
      </c>
      <c r="T2929" t="e">
        <f>_xlfn.XLOOKUP(PROTEIN_stoich[[#This Row],[uniprot]],[1]!UniprotIFO[Entry],[1]!UniprotIFO[protein_id in GSM model format],"")</f>
        <v>#REF!</v>
      </c>
    </row>
    <row r="2930" spans="1:20" x14ac:dyDescent="0.2">
      <c r="A29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RT08674</v>
      </c>
      <c r="B2930" t="s">
        <v>15165</v>
      </c>
      <c r="C2930" t="s">
        <v>15165</v>
      </c>
      <c r="D2930" t="s">
        <v>9112</v>
      </c>
      <c r="E2930" t="s">
        <v>4877</v>
      </c>
      <c r="G29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0" t="s">
        <v>4878</v>
      </c>
      <c r="I2930" s="25" cm="1">
        <f t="array" ref="I2930">SUMPRODUCT((LEN(PROTEIN_stoich[[#This Row],[sequence]])-LEN(SUBSTITUTE(PROTEIN_stoich[[#This Row],[sequence]],{"A";"C";"D";"E";"F";"G";"H";"I";"K";"L";"M";"N";"P";"Q";"R";"S";"T";"V";"W";"Y"},""))),{72.08;104.14;115.08;129.11;148.17;58.05;138.14;114.16;130.18;114.16;132.2;115.1;98.12;129.13;158.19;88.08;102.1;100.13;187.21;164.17})/1000</f>
        <v>28.692730000000005</v>
      </c>
      <c r="J2930" t="s">
        <v>9113</v>
      </c>
      <c r="K2930" s="4" t="s">
        <v>4880</v>
      </c>
      <c r="M2930">
        <f>LEN(SUBSTITUTE(PROTEIN_stoich[[#This Row],[sequence]],"*",""))</f>
        <v>267</v>
      </c>
      <c r="O2930" t="s">
        <v>16</v>
      </c>
      <c r="P2930" t="str">
        <f>_xlfn.LET(_xlpm.id,PROTEIN_stoich[[#This Row],[uniprot]],HYPERLINK("https://www.uniprot.org/uniprotkb/"&amp;_xlpm.id&amp;"/entry",_xlpm.id))</f>
        <v>A0A2T0AHX7</v>
      </c>
      <c r="Q2930" t="e">
        <f>_xlfn.XLOOKUP(PROTEIN_stoich[[#This Row],[uniprot]],[1]!UniprotIFO[Entry],[1]!UniprotIFO[Gene Ontology IDs],"")</f>
        <v>#REF!</v>
      </c>
      <c r="R2930" t="e">
        <f>_xlfn.XLOOKUP(PROTEIN_stoich[[#This Row],[uniprot]],[1]!UniprotIFO[Entry],[1]!UniprotIFO[essential?],"")</f>
        <v>#REF!</v>
      </c>
      <c r="S2930" t="e">
        <f>_xlfn.XLOOKUP(PROTEIN_stoich[[#This Row],[sequence]],[2]!Table1[sequence_without_asterisks],[2]!Table1[protein_stoich seq matches],"")</f>
        <v>#REF!</v>
      </c>
      <c r="T2930" t="e">
        <f>_xlfn.XLOOKUP(PROTEIN_stoich[[#This Row],[uniprot]],[1]!UniprotIFO[Entry],[1]!UniprotIFO[protein_id in GSM model format],"")</f>
        <v>#REF!</v>
      </c>
    </row>
    <row r="2931" spans="1:20" x14ac:dyDescent="0.2">
      <c r="A29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RT08664</v>
      </c>
      <c r="B2931" t="s">
        <v>15166</v>
      </c>
      <c r="C2931" t="s">
        <v>15166</v>
      </c>
      <c r="D2931" t="s">
        <v>6392</v>
      </c>
      <c r="E2931" t="s">
        <v>4877</v>
      </c>
      <c r="G29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1" t="s">
        <v>4878</v>
      </c>
      <c r="I2931" s="25" cm="1">
        <f t="array" ref="I2931">SUMPRODUCT((LEN(PROTEIN_stoich[[#This Row],[sequence]])-LEN(SUBSTITUTE(PROTEIN_stoich[[#This Row],[sequence]],{"A";"C";"D";"E";"F";"G";"H";"I";"K";"L";"M";"N";"P";"Q";"R";"S";"T";"V";"W";"Y"},""))),{72.08;104.14;115.08;129.11;148.17;58.05;138.14;114.16;130.18;114.16;132.2;115.1;98.12;129.13;158.19;88.08;102.1;100.13;187.21;164.17})/1000</f>
        <v>123.76406000000003</v>
      </c>
      <c r="J2931" t="s">
        <v>6393</v>
      </c>
      <c r="K2931" s="4" t="s">
        <v>4880</v>
      </c>
      <c r="M2931">
        <f>LEN(SUBSTITUTE(PROTEIN_stoich[[#This Row],[sequence]],"*",""))</f>
        <v>1129</v>
      </c>
      <c r="O2931" t="s">
        <v>16</v>
      </c>
      <c r="P2931" t="str">
        <f>_xlfn.LET(_xlpm.id,PROTEIN_stoich[[#This Row],[uniprot]],HYPERLINK("https://www.uniprot.org/uniprotkb/"&amp;_xlpm.id&amp;"/entry",_xlpm.id))</f>
        <v>A0A2T0AHX0</v>
      </c>
      <c r="Q2931" t="e">
        <f>_xlfn.XLOOKUP(PROTEIN_stoich[[#This Row],[uniprot]],[1]!UniprotIFO[Entry],[1]!UniprotIFO[Gene Ontology IDs],"")</f>
        <v>#REF!</v>
      </c>
      <c r="R2931" t="e">
        <f>_xlfn.XLOOKUP(PROTEIN_stoich[[#This Row],[uniprot]],[1]!UniprotIFO[Entry],[1]!UniprotIFO[essential?],"")</f>
        <v>#REF!</v>
      </c>
      <c r="S2931" t="e">
        <f>_xlfn.XLOOKUP(PROTEIN_stoich[[#This Row],[sequence]],[2]!Table1[sequence_without_asterisks],[2]!Table1[protein_stoich seq matches],"")</f>
        <v>#REF!</v>
      </c>
      <c r="T2931" t="e">
        <f>_xlfn.XLOOKUP(PROTEIN_stoich[[#This Row],[uniprot]],[1]!UniprotIFO[Entry],[1]!UniprotIFO[protein_id in GSM model format],"")</f>
        <v>#REF!</v>
      </c>
    </row>
    <row r="2932" spans="1:20" x14ac:dyDescent="0.2">
      <c r="A29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RT08667</v>
      </c>
      <c r="B2932" t="s">
        <v>15167</v>
      </c>
      <c r="C2932" t="s">
        <v>15167</v>
      </c>
      <c r="D2932" t="s">
        <v>8891</v>
      </c>
      <c r="E2932" t="s">
        <v>4877</v>
      </c>
      <c r="G29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2" t="s">
        <v>4878</v>
      </c>
      <c r="I2932" s="25" cm="1">
        <f t="array" ref="I2932">SUMPRODUCT((LEN(PROTEIN_stoich[[#This Row],[sequence]])-LEN(SUBSTITUTE(PROTEIN_stoich[[#This Row],[sequence]],{"A";"C";"D";"E";"F";"G";"H";"I";"K";"L";"M";"N";"P";"Q";"R";"S";"T";"V";"W";"Y"},""))),{72.08;104.14;115.08;129.11;148.17;58.05;138.14;114.16;130.18;114.16;132.2;115.1;98.12;129.13;158.19;88.08;102.1;100.13;187.21;164.17})/1000</f>
        <v>25.11403</v>
      </c>
      <c r="J2932" t="s">
        <v>8892</v>
      </c>
      <c r="K2932" s="4" t="s">
        <v>4880</v>
      </c>
      <c r="M2932">
        <f>LEN(SUBSTITUTE(PROTEIN_stoich[[#This Row],[sequence]],"*",""))</f>
        <v>224</v>
      </c>
      <c r="O2932" t="s">
        <v>16</v>
      </c>
      <c r="P2932" t="str">
        <f>_xlfn.LET(_xlpm.id,PROTEIN_stoich[[#This Row],[uniprot]],HYPERLINK("https://www.uniprot.org/uniprotkb/"&amp;_xlpm.id&amp;"/entry",_xlpm.id))</f>
        <v>A0A2T0AHW9</v>
      </c>
      <c r="Q2932" t="e">
        <f>_xlfn.XLOOKUP(PROTEIN_stoich[[#This Row],[uniprot]],[1]!UniprotIFO[Entry],[1]!UniprotIFO[Gene Ontology IDs],"")</f>
        <v>#REF!</v>
      </c>
      <c r="R2932" t="e">
        <f>_xlfn.XLOOKUP(PROTEIN_stoich[[#This Row],[uniprot]],[1]!UniprotIFO[Entry],[1]!UniprotIFO[essential?],"")</f>
        <v>#REF!</v>
      </c>
      <c r="S2932" t="e">
        <f>_xlfn.XLOOKUP(PROTEIN_stoich[[#This Row],[sequence]],[2]!Table1[sequence_without_asterisks],[2]!Table1[protein_stoich seq matches],"")</f>
        <v>#REF!</v>
      </c>
      <c r="T2932" t="e">
        <f>_xlfn.XLOOKUP(PROTEIN_stoich[[#This Row],[uniprot]],[1]!UniprotIFO[Entry],[1]!UniprotIFO[protein_id in GSM model format],"")</f>
        <v>#REF!</v>
      </c>
    </row>
    <row r="2933" spans="1:20" x14ac:dyDescent="0.2">
      <c r="A29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RT08661</v>
      </c>
      <c r="B2933" t="s">
        <v>15168</v>
      </c>
      <c r="C2933" t="s">
        <v>15168</v>
      </c>
      <c r="D2933" t="s">
        <v>5739</v>
      </c>
      <c r="E2933" t="s">
        <v>4877</v>
      </c>
      <c r="G29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3" t="s">
        <v>4878</v>
      </c>
      <c r="I2933" s="25" cm="1">
        <f t="array" ref="I2933">SUMPRODUCT((LEN(PROTEIN_stoich[[#This Row],[sequence]])-LEN(SUBSTITUTE(PROTEIN_stoich[[#This Row],[sequence]],{"A";"C";"D";"E";"F";"G";"H";"I";"K";"L";"M";"N";"P";"Q";"R";"S";"T";"V";"W";"Y"},""))),{72.08;104.14;115.08;129.11;148.17;58.05;138.14;114.16;130.18;114.16;132.2;115.1;98.12;129.13;158.19;88.08;102.1;100.13;187.21;164.17})/1000</f>
        <v>12.544049999999999</v>
      </c>
      <c r="J2933" t="s">
        <v>5740</v>
      </c>
      <c r="K2933" s="4" t="s">
        <v>4880</v>
      </c>
      <c r="M2933">
        <f>LEN(SUBSTITUTE(PROTEIN_stoich[[#This Row],[sequence]],"*",""))</f>
        <v>124</v>
      </c>
      <c r="O2933" t="s">
        <v>16</v>
      </c>
      <c r="P2933" t="str">
        <f>_xlfn.LET(_xlpm.id,PROTEIN_stoich[[#This Row],[uniprot]],HYPERLINK("https://www.uniprot.org/uniprotkb/"&amp;_xlpm.id&amp;"/entry",_xlpm.id))</f>
        <v>A0A2T0AHW8</v>
      </c>
      <c r="Q2933" t="e">
        <f>_xlfn.XLOOKUP(PROTEIN_stoich[[#This Row],[uniprot]],[1]!UniprotIFO[Entry],[1]!UniprotIFO[Gene Ontology IDs],"")</f>
        <v>#REF!</v>
      </c>
      <c r="R2933" t="e">
        <f>_xlfn.XLOOKUP(PROTEIN_stoich[[#This Row],[uniprot]],[1]!UniprotIFO[Entry],[1]!UniprotIFO[essential?],"")</f>
        <v>#REF!</v>
      </c>
      <c r="S2933" t="e">
        <f>_xlfn.XLOOKUP(PROTEIN_stoich[[#This Row],[sequence]],[2]!Table1[sequence_without_asterisks],[2]!Table1[protein_stoich seq matches],"")</f>
        <v>#REF!</v>
      </c>
      <c r="T2933" t="e">
        <f>_xlfn.XLOOKUP(PROTEIN_stoich[[#This Row],[uniprot]],[1]!UniprotIFO[Entry],[1]!UniprotIFO[protein_id in GSM model format],"")</f>
        <v>#REF!</v>
      </c>
    </row>
    <row r="2934" spans="1:20" x14ac:dyDescent="0.2">
      <c r="A29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RT08675</v>
      </c>
      <c r="B2934" t="s">
        <v>15169</v>
      </c>
      <c r="C2934" t="s">
        <v>15169</v>
      </c>
      <c r="D2934" t="s">
        <v>6564</v>
      </c>
      <c r="E2934" t="s">
        <v>4877</v>
      </c>
      <c r="G29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4" t="s">
        <v>4878</v>
      </c>
      <c r="I2934" s="25" cm="1">
        <f t="array" ref="I2934">SUMPRODUCT((LEN(PROTEIN_stoich[[#This Row],[sequence]])-LEN(SUBSTITUTE(PROTEIN_stoich[[#This Row],[sequence]],{"A";"C";"D";"E";"F";"G";"H";"I";"K";"L";"M";"N";"P";"Q";"R";"S";"T";"V";"W";"Y"},""))),{72.08;104.14;115.08;129.11;148.17;58.05;138.14;114.16;130.18;114.16;132.2;115.1;98.12;129.13;158.19;88.08;102.1;100.13;187.21;164.17})/1000</f>
        <v>23.637349999999991</v>
      </c>
      <c r="J2934" t="s">
        <v>6565</v>
      </c>
      <c r="K2934" s="4" t="s">
        <v>4880</v>
      </c>
      <c r="M2934">
        <f>LEN(SUBSTITUTE(PROTEIN_stoich[[#This Row],[sequence]],"*",""))</f>
        <v>209</v>
      </c>
      <c r="O2934" t="s">
        <v>16</v>
      </c>
      <c r="P2934" t="str">
        <f>_xlfn.LET(_xlpm.id,PROTEIN_stoich[[#This Row],[uniprot]],HYPERLINK("https://www.uniprot.org/uniprotkb/"&amp;_xlpm.id&amp;"/entry",_xlpm.id))</f>
        <v>A0A2T0AHW1</v>
      </c>
      <c r="Q2934" t="e">
        <f>_xlfn.XLOOKUP(PROTEIN_stoich[[#This Row],[uniprot]],[1]!UniprotIFO[Entry],[1]!UniprotIFO[Gene Ontology IDs],"")</f>
        <v>#REF!</v>
      </c>
      <c r="R2934" t="e">
        <f>_xlfn.XLOOKUP(PROTEIN_stoich[[#This Row],[uniprot]],[1]!UniprotIFO[Entry],[1]!UniprotIFO[essential?],"")</f>
        <v>#REF!</v>
      </c>
      <c r="S2934" t="e">
        <f>_xlfn.XLOOKUP(PROTEIN_stoich[[#This Row],[sequence]],[2]!Table1[sequence_without_asterisks],[2]!Table1[protein_stoich seq matches],"")</f>
        <v>#REF!</v>
      </c>
      <c r="T2934" t="e">
        <f>_xlfn.XLOOKUP(PROTEIN_stoich[[#This Row],[uniprot]],[1]!UniprotIFO[Entry],[1]!UniprotIFO[protein_id in GSM model format],"")</f>
        <v>#REF!</v>
      </c>
    </row>
    <row r="2935" spans="1:20" x14ac:dyDescent="0.2">
      <c r="A29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RT08644</v>
      </c>
      <c r="B2935" t="s">
        <v>15170</v>
      </c>
      <c r="C2935" t="s">
        <v>15170</v>
      </c>
      <c r="D2935" t="s">
        <v>9003</v>
      </c>
      <c r="E2935" t="s">
        <v>4877</v>
      </c>
      <c r="G29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5" t="s">
        <v>4878</v>
      </c>
      <c r="I2935" s="25" cm="1">
        <f t="array" ref="I2935">SUMPRODUCT((LEN(PROTEIN_stoich[[#This Row],[sequence]])-LEN(SUBSTITUTE(PROTEIN_stoich[[#This Row],[sequence]],{"A";"C";"D";"E";"F";"G";"H";"I";"K";"L";"M";"N";"P";"Q";"R";"S";"T";"V";"W";"Y"},""))),{72.08;104.14;115.08;129.11;148.17;58.05;138.14;114.16;130.18;114.16;132.2;115.1;98.12;129.13;158.19;88.08;102.1;100.13;187.21;164.17})/1000</f>
        <v>33.876989999999999</v>
      </c>
      <c r="J2935" t="s">
        <v>9004</v>
      </c>
      <c r="K2935" s="4" t="s">
        <v>4880</v>
      </c>
      <c r="M2935">
        <f>LEN(SUBSTITUTE(PROTEIN_stoich[[#This Row],[sequence]],"*",""))</f>
        <v>308</v>
      </c>
      <c r="O2935" t="s">
        <v>16</v>
      </c>
      <c r="P2935" t="str">
        <f>_xlfn.LET(_xlpm.id,PROTEIN_stoich[[#This Row],[uniprot]],HYPERLINK("https://www.uniprot.org/uniprotkb/"&amp;_xlpm.id&amp;"/entry",_xlpm.id))</f>
        <v>A0A2T0AHV1</v>
      </c>
      <c r="Q2935" t="e">
        <f>_xlfn.XLOOKUP(PROTEIN_stoich[[#This Row],[uniprot]],[1]!UniprotIFO[Entry],[1]!UniprotIFO[Gene Ontology IDs],"")</f>
        <v>#REF!</v>
      </c>
      <c r="R2935" t="e">
        <f>_xlfn.XLOOKUP(PROTEIN_stoich[[#This Row],[uniprot]],[1]!UniprotIFO[Entry],[1]!UniprotIFO[essential?],"")</f>
        <v>#REF!</v>
      </c>
      <c r="S2935" t="e">
        <f>_xlfn.XLOOKUP(PROTEIN_stoich[[#This Row],[sequence]],[2]!Table1[sequence_without_asterisks],[2]!Table1[protein_stoich seq matches],"")</f>
        <v>#REF!</v>
      </c>
      <c r="T2935" t="e">
        <f>_xlfn.XLOOKUP(PROTEIN_stoich[[#This Row],[uniprot]],[1]!UniprotIFO[Entry],[1]!UniprotIFO[protein_id in GSM model format],"")</f>
        <v>#REF!</v>
      </c>
    </row>
    <row r="2936" spans="1:20" x14ac:dyDescent="0.2">
      <c r="A29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RT08653</v>
      </c>
      <c r="B2936" t="s">
        <v>15171</v>
      </c>
      <c r="C2936" t="s">
        <v>15171</v>
      </c>
      <c r="D2936" t="s">
        <v>5365</v>
      </c>
      <c r="E2936" t="s">
        <v>4877</v>
      </c>
      <c r="G29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6" t="s">
        <v>4878</v>
      </c>
      <c r="I2936" s="25" cm="1">
        <f t="array" ref="I2936">SUMPRODUCT((LEN(PROTEIN_stoich[[#This Row],[sequence]])-LEN(SUBSTITUTE(PROTEIN_stoich[[#This Row],[sequence]],{"A";"C";"D";"E";"F";"G";"H";"I";"K";"L";"M";"N";"P";"Q";"R";"S";"T";"V";"W";"Y"},""))),{72.08;104.14;115.08;129.11;148.17;58.05;138.14;114.16;130.18;114.16;132.2;115.1;98.12;129.13;158.19;88.08;102.1;100.13;187.21;164.17})/1000</f>
        <v>19.836130000000001</v>
      </c>
      <c r="J2936" t="s">
        <v>5366</v>
      </c>
      <c r="K2936" s="4" t="s">
        <v>4880</v>
      </c>
      <c r="M2936">
        <f>LEN(SUBSTITUTE(PROTEIN_stoich[[#This Row],[sequence]],"*",""))</f>
        <v>180</v>
      </c>
      <c r="O2936" t="s">
        <v>16</v>
      </c>
      <c r="P2936" t="str">
        <f>_xlfn.LET(_xlpm.id,PROTEIN_stoich[[#This Row],[uniprot]],HYPERLINK("https://www.uniprot.org/uniprotkb/"&amp;_xlpm.id&amp;"/entry",_xlpm.id))</f>
        <v>A0A2T0AHU7</v>
      </c>
      <c r="Q2936" t="e">
        <f>_xlfn.XLOOKUP(PROTEIN_stoich[[#This Row],[uniprot]],[1]!UniprotIFO[Entry],[1]!UniprotIFO[Gene Ontology IDs],"")</f>
        <v>#REF!</v>
      </c>
      <c r="R2936" t="e">
        <f>_xlfn.XLOOKUP(PROTEIN_stoich[[#This Row],[uniprot]],[1]!UniprotIFO[Entry],[1]!UniprotIFO[essential?],"")</f>
        <v>#REF!</v>
      </c>
      <c r="S2936" t="e">
        <f>_xlfn.XLOOKUP(PROTEIN_stoich[[#This Row],[sequence]],[2]!Table1[sequence_without_asterisks],[2]!Table1[protein_stoich seq matches],"")</f>
        <v>#REF!</v>
      </c>
      <c r="T2936" t="e">
        <f>_xlfn.XLOOKUP(PROTEIN_stoich[[#This Row],[uniprot]],[1]!UniprotIFO[Entry],[1]!UniprotIFO[protein_id in GSM model format],"")</f>
        <v>#REF!</v>
      </c>
    </row>
    <row r="2937" spans="1:20" x14ac:dyDescent="0.2">
      <c r="A29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RT08636</v>
      </c>
      <c r="B2937" t="s">
        <v>15172</v>
      </c>
      <c r="C2937" t="s">
        <v>15172</v>
      </c>
      <c r="D2937" t="s">
        <v>9922</v>
      </c>
      <c r="E2937" t="s">
        <v>4877</v>
      </c>
      <c r="G29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7" t="s">
        <v>4878</v>
      </c>
      <c r="I2937" s="25" cm="1">
        <f t="array" ref="I2937">SUMPRODUCT((LEN(PROTEIN_stoich[[#This Row],[sequence]])-LEN(SUBSTITUTE(PROTEIN_stoich[[#This Row],[sequence]],{"A";"C";"D";"E";"F";"G";"H";"I";"K";"L";"M";"N";"P";"Q";"R";"S";"T";"V";"W";"Y"},""))),{72.08;104.14;115.08;129.11;148.17;58.05;138.14;114.16;130.18;114.16;132.2;115.1;98.12;129.13;158.19;88.08;102.1;100.13;187.21;164.17})/1000</f>
        <v>41.506410000000002</v>
      </c>
      <c r="J2937" t="s">
        <v>9923</v>
      </c>
      <c r="K2937" s="4" t="s">
        <v>4880</v>
      </c>
      <c r="M2937">
        <f>LEN(SUBSTITUTE(PROTEIN_stoich[[#This Row],[sequence]],"*",""))</f>
        <v>376</v>
      </c>
      <c r="O2937" t="s">
        <v>16</v>
      </c>
      <c r="P2937" t="str">
        <f>_xlfn.LET(_xlpm.id,PROTEIN_stoich[[#This Row],[uniprot]],HYPERLINK("https://www.uniprot.org/uniprotkb/"&amp;_xlpm.id&amp;"/entry",_xlpm.id))</f>
        <v>A0A2T0AHT5</v>
      </c>
      <c r="Q2937" t="e">
        <f>_xlfn.XLOOKUP(PROTEIN_stoich[[#This Row],[uniprot]],[1]!UniprotIFO[Entry],[1]!UniprotIFO[Gene Ontology IDs],"")</f>
        <v>#REF!</v>
      </c>
      <c r="R2937" t="e">
        <f>_xlfn.XLOOKUP(PROTEIN_stoich[[#This Row],[uniprot]],[1]!UniprotIFO[Entry],[1]!UniprotIFO[essential?],"")</f>
        <v>#REF!</v>
      </c>
      <c r="S2937" t="e">
        <f>_xlfn.XLOOKUP(PROTEIN_stoich[[#This Row],[sequence]],[2]!Table1[sequence_without_asterisks],[2]!Table1[protein_stoich seq matches],"")</f>
        <v>#REF!</v>
      </c>
      <c r="T2937" t="e">
        <f>_xlfn.XLOOKUP(PROTEIN_stoich[[#This Row],[uniprot]],[1]!UniprotIFO[Entry],[1]!UniprotIFO[protein_id in GSM model format],"")</f>
        <v>#REF!</v>
      </c>
    </row>
    <row r="2938" spans="1:20" x14ac:dyDescent="0.2">
      <c r="A29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RT08645</v>
      </c>
      <c r="B2938" t="s">
        <v>15173</v>
      </c>
      <c r="C2938" t="s">
        <v>15173</v>
      </c>
      <c r="D2938" t="s">
        <v>7317</v>
      </c>
      <c r="E2938" t="s">
        <v>4877</v>
      </c>
      <c r="G29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8" t="s">
        <v>4878</v>
      </c>
      <c r="I2938" s="25" cm="1">
        <f t="array" ref="I2938">SUMPRODUCT((LEN(PROTEIN_stoich[[#This Row],[sequence]])-LEN(SUBSTITUTE(PROTEIN_stoich[[#This Row],[sequence]],{"A";"C";"D";"E";"F";"G";"H";"I";"K";"L";"M";"N";"P";"Q";"R";"S";"T";"V";"W";"Y"},""))),{72.08;104.14;115.08;129.11;148.17;58.05;138.14;114.16;130.18;114.16;132.2;115.1;98.12;129.13;158.19;88.08;102.1;100.13;187.21;164.17})/1000</f>
        <v>45.256019999999999</v>
      </c>
      <c r="J2938" t="s">
        <v>7318</v>
      </c>
      <c r="K2938" s="4" t="s">
        <v>4880</v>
      </c>
      <c r="M2938">
        <f>LEN(SUBSTITUTE(PROTEIN_stoich[[#This Row],[sequence]],"*",""))</f>
        <v>415</v>
      </c>
      <c r="O2938" t="s">
        <v>16</v>
      </c>
      <c r="P2938" t="str">
        <f>_xlfn.LET(_xlpm.id,PROTEIN_stoich[[#This Row],[uniprot]],HYPERLINK("https://www.uniprot.org/uniprotkb/"&amp;_xlpm.id&amp;"/entry",_xlpm.id))</f>
        <v>A0A2T0AHT3</v>
      </c>
      <c r="Q2938" t="e">
        <f>_xlfn.XLOOKUP(PROTEIN_stoich[[#This Row],[uniprot]],[1]!UniprotIFO[Entry],[1]!UniprotIFO[Gene Ontology IDs],"")</f>
        <v>#REF!</v>
      </c>
      <c r="R2938" t="e">
        <f>_xlfn.XLOOKUP(PROTEIN_stoich[[#This Row],[uniprot]],[1]!UniprotIFO[Entry],[1]!UniprotIFO[essential?],"")</f>
        <v>#REF!</v>
      </c>
      <c r="S2938" t="e">
        <f>_xlfn.XLOOKUP(PROTEIN_stoich[[#This Row],[sequence]],[2]!Table1[sequence_without_asterisks],[2]!Table1[protein_stoich seq matches],"")</f>
        <v>#REF!</v>
      </c>
      <c r="T2938" t="e">
        <f>_xlfn.XLOOKUP(PROTEIN_stoich[[#This Row],[uniprot]],[1]!UniprotIFO[Entry],[1]!UniprotIFO[protein_id in GSM model format],"")</f>
        <v>#REF!</v>
      </c>
    </row>
    <row r="2939" spans="1:20" x14ac:dyDescent="0.2">
      <c r="A29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RT08627</v>
      </c>
      <c r="B2939" t="s">
        <v>15174</v>
      </c>
      <c r="C2939" t="s">
        <v>15174</v>
      </c>
      <c r="D2939" t="s">
        <v>9822</v>
      </c>
      <c r="E2939" t="s">
        <v>4877</v>
      </c>
      <c r="G29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39" t="s">
        <v>4878</v>
      </c>
      <c r="I2939" s="25" cm="1">
        <f t="array" ref="I2939">SUMPRODUCT((LEN(PROTEIN_stoich[[#This Row],[sequence]])-LEN(SUBSTITUTE(PROTEIN_stoich[[#This Row],[sequence]],{"A";"C";"D";"E";"F";"G";"H";"I";"K";"L";"M";"N";"P";"Q";"R";"S";"T";"V";"W";"Y"},""))),{72.08;104.14;115.08;129.11;148.17;58.05;138.14;114.16;130.18;114.16;132.2;115.1;98.12;129.13;158.19;88.08;102.1;100.13;187.21;164.17})/1000</f>
        <v>104.42007000000002</v>
      </c>
      <c r="J2939" t="s">
        <v>9823</v>
      </c>
      <c r="K2939" s="4" t="s">
        <v>4880</v>
      </c>
      <c r="M2939">
        <f>LEN(SUBSTITUTE(PROTEIN_stoich[[#This Row],[sequence]],"*",""))</f>
        <v>977</v>
      </c>
      <c r="O2939" t="s">
        <v>16</v>
      </c>
      <c r="P2939" t="str">
        <f>_xlfn.LET(_xlpm.id,PROTEIN_stoich[[#This Row],[uniprot]],HYPERLINK("https://www.uniprot.org/uniprotkb/"&amp;_xlpm.id&amp;"/entry",_xlpm.id))</f>
        <v>A0A2T0AHS7</v>
      </c>
      <c r="Q2939" t="e">
        <f>_xlfn.XLOOKUP(PROTEIN_stoich[[#This Row],[uniprot]],[1]!UniprotIFO[Entry],[1]!UniprotIFO[Gene Ontology IDs],"")</f>
        <v>#REF!</v>
      </c>
      <c r="R2939" t="e">
        <f>_xlfn.XLOOKUP(PROTEIN_stoich[[#This Row],[uniprot]],[1]!UniprotIFO[Entry],[1]!UniprotIFO[essential?],"")</f>
        <v>#REF!</v>
      </c>
      <c r="S2939" t="e">
        <f>_xlfn.XLOOKUP(PROTEIN_stoich[[#This Row],[sequence]],[2]!Table1[sequence_without_asterisks],[2]!Table1[protein_stoich seq matches],"")</f>
        <v>#REF!</v>
      </c>
      <c r="T2939" t="e">
        <f>_xlfn.XLOOKUP(PROTEIN_stoich[[#This Row],[uniprot]],[1]!UniprotIFO[Entry],[1]!UniprotIFO[protein_id in GSM model format],"")</f>
        <v>#REF!</v>
      </c>
    </row>
    <row r="2940" spans="1:20" x14ac:dyDescent="0.2">
      <c r="A29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RT08623</v>
      </c>
      <c r="B2940" t="s">
        <v>15175</v>
      </c>
      <c r="C2940" t="s">
        <v>15175</v>
      </c>
      <c r="D2940" t="s">
        <v>9366</v>
      </c>
      <c r="E2940" t="s">
        <v>4877</v>
      </c>
      <c r="G29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0" t="s">
        <v>4878</v>
      </c>
      <c r="I2940" s="25" cm="1">
        <f t="array" ref="I2940">SUMPRODUCT((LEN(PROTEIN_stoich[[#This Row],[sequence]])-LEN(SUBSTITUTE(PROTEIN_stoich[[#This Row],[sequence]],{"A";"C";"D";"E";"F";"G";"H";"I";"K";"L";"M";"N";"P";"Q";"R";"S";"T";"V";"W";"Y"},""))),{72.08;104.14;115.08;129.11;148.17;58.05;138.14;114.16;130.18;114.16;132.2;115.1;98.12;129.13;158.19;88.08;102.1;100.13;187.21;164.17})/1000</f>
        <v>139.39875000000001</v>
      </c>
      <c r="J2940" t="s">
        <v>9367</v>
      </c>
      <c r="K2940" s="4" t="s">
        <v>4880</v>
      </c>
      <c r="M2940">
        <f>LEN(SUBSTITUTE(PROTEIN_stoich[[#This Row],[sequence]],"*",""))</f>
        <v>1227</v>
      </c>
      <c r="O2940" t="s">
        <v>16</v>
      </c>
      <c r="P2940" t="str">
        <f>_xlfn.LET(_xlpm.id,PROTEIN_stoich[[#This Row],[uniprot]],HYPERLINK("https://www.uniprot.org/uniprotkb/"&amp;_xlpm.id&amp;"/entry",_xlpm.id))</f>
        <v>A0A2T0AHR9</v>
      </c>
      <c r="Q2940" t="e">
        <f>_xlfn.XLOOKUP(PROTEIN_stoich[[#This Row],[uniprot]],[1]!UniprotIFO[Entry],[1]!UniprotIFO[Gene Ontology IDs],"")</f>
        <v>#REF!</v>
      </c>
      <c r="R2940" t="e">
        <f>_xlfn.XLOOKUP(PROTEIN_stoich[[#This Row],[uniprot]],[1]!UniprotIFO[Entry],[1]!UniprotIFO[essential?],"")</f>
        <v>#REF!</v>
      </c>
      <c r="S2940" t="e">
        <f>_xlfn.XLOOKUP(PROTEIN_stoich[[#This Row],[sequence]],[2]!Table1[sequence_without_asterisks],[2]!Table1[protein_stoich seq matches],"")</f>
        <v>#REF!</v>
      </c>
      <c r="T2940" t="e">
        <f>_xlfn.XLOOKUP(PROTEIN_stoich[[#This Row],[uniprot]],[1]!UniprotIFO[Entry],[1]!UniprotIFO[protein_id in GSM model format],"")</f>
        <v>#REF!</v>
      </c>
    </row>
    <row r="2941" spans="1:20" x14ac:dyDescent="0.2">
      <c r="A29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RT08617</v>
      </c>
      <c r="B2941" t="s">
        <v>15176</v>
      </c>
      <c r="C2941" t="s">
        <v>15176</v>
      </c>
      <c r="D2941" t="s">
        <v>7017</v>
      </c>
      <c r="E2941" t="s">
        <v>4877</v>
      </c>
      <c r="G29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1" t="s">
        <v>4878</v>
      </c>
      <c r="I2941" s="25" cm="1">
        <f t="array" ref="I2941">SUMPRODUCT((LEN(PROTEIN_stoich[[#This Row],[sequence]])-LEN(SUBSTITUTE(PROTEIN_stoich[[#This Row],[sequence]],{"A";"C";"D";"E";"F";"G";"H";"I";"K";"L";"M";"N";"P";"Q";"R";"S";"T";"V";"W";"Y"},""))),{72.08;104.14;115.08;129.11;148.17;58.05;138.14;114.16;130.18;114.16;132.2;115.1;98.12;129.13;158.19;88.08;102.1;100.13;187.21;164.17})/1000</f>
        <v>34.449550000000002</v>
      </c>
      <c r="J2941" t="s">
        <v>7018</v>
      </c>
      <c r="K2941" s="4" t="s">
        <v>4880</v>
      </c>
      <c r="M2941">
        <f>LEN(SUBSTITUTE(PROTEIN_stoich[[#This Row],[sequence]],"*",""))</f>
        <v>318</v>
      </c>
      <c r="O2941" t="s">
        <v>16</v>
      </c>
      <c r="P2941" t="str">
        <f>_xlfn.LET(_xlpm.id,PROTEIN_stoich[[#This Row],[uniprot]],HYPERLINK("https://www.uniprot.org/uniprotkb/"&amp;_xlpm.id&amp;"/entry",_xlpm.id))</f>
        <v>A0A2T0AHR7</v>
      </c>
      <c r="Q2941" t="e">
        <f>_xlfn.XLOOKUP(PROTEIN_stoich[[#This Row],[uniprot]],[1]!UniprotIFO[Entry],[1]!UniprotIFO[Gene Ontology IDs],"")</f>
        <v>#REF!</v>
      </c>
      <c r="R2941" t="e">
        <f>_xlfn.XLOOKUP(PROTEIN_stoich[[#This Row],[uniprot]],[1]!UniprotIFO[Entry],[1]!UniprotIFO[essential?],"")</f>
        <v>#REF!</v>
      </c>
      <c r="S2941" t="e">
        <f>_xlfn.XLOOKUP(PROTEIN_stoich[[#This Row],[sequence]],[2]!Table1[sequence_without_asterisks],[2]!Table1[protein_stoich seq matches],"")</f>
        <v>#REF!</v>
      </c>
      <c r="T2941" t="e">
        <f>_xlfn.XLOOKUP(PROTEIN_stoich[[#This Row],[uniprot]],[1]!UniprotIFO[Entry],[1]!UniprotIFO[protein_id in GSM model format],"")</f>
        <v>#REF!</v>
      </c>
    </row>
    <row r="2942" spans="1:20" x14ac:dyDescent="0.2">
      <c r="A29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RT08593</v>
      </c>
      <c r="B2942" t="s">
        <v>15177</v>
      </c>
      <c r="C2942" t="s">
        <v>15177</v>
      </c>
      <c r="D2942" t="s">
        <v>8449</v>
      </c>
      <c r="E2942" t="s">
        <v>4877</v>
      </c>
      <c r="G29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2" t="s">
        <v>4878</v>
      </c>
      <c r="I2942" s="25" cm="1">
        <f t="array" ref="I2942">SUMPRODUCT((LEN(PROTEIN_stoich[[#This Row],[sequence]])-LEN(SUBSTITUTE(PROTEIN_stoich[[#This Row],[sequence]],{"A";"C";"D";"E";"F";"G";"H";"I";"K";"L";"M";"N";"P";"Q";"R";"S";"T";"V";"W";"Y"},""))),{72.08;104.14;115.08;129.11;148.17;58.05;138.14;114.16;130.18;114.16;132.2;115.1;98.12;129.13;158.19;88.08;102.1;100.13;187.21;164.17})/1000</f>
        <v>67.725189999999984</v>
      </c>
      <c r="J2942" t="s">
        <v>8450</v>
      </c>
      <c r="K2942" s="4" t="s">
        <v>4880</v>
      </c>
      <c r="M2942">
        <f>LEN(SUBSTITUTE(PROTEIN_stoich[[#This Row],[sequence]],"*",""))</f>
        <v>639</v>
      </c>
      <c r="O2942" t="s">
        <v>16</v>
      </c>
      <c r="P2942" t="str">
        <f>_xlfn.LET(_xlpm.id,PROTEIN_stoich[[#This Row],[uniprot]],HYPERLINK("https://www.uniprot.org/uniprotkb/"&amp;_xlpm.id&amp;"/entry",_xlpm.id))</f>
        <v>A0A2T0AHP6</v>
      </c>
      <c r="Q2942" t="e">
        <f>_xlfn.XLOOKUP(PROTEIN_stoich[[#This Row],[uniprot]],[1]!UniprotIFO[Entry],[1]!UniprotIFO[Gene Ontology IDs],"")</f>
        <v>#REF!</v>
      </c>
      <c r="R2942" t="e">
        <f>_xlfn.XLOOKUP(PROTEIN_stoich[[#This Row],[uniprot]],[1]!UniprotIFO[Entry],[1]!UniprotIFO[essential?],"")</f>
        <v>#REF!</v>
      </c>
      <c r="S2942" t="e">
        <f>_xlfn.XLOOKUP(PROTEIN_stoich[[#This Row],[sequence]],[2]!Table1[sequence_without_asterisks],[2]!Table1[protein_stoich seq matches],"")</f>
        <v>#REF!</v>
      </c>
      <c r="T2942" t="e">
        <f>_xlfn.XLOOKUP(PROTEIN_stoich[[#This Row],[uniprot]],[1]!UniprotIFO[Entry],[1]!UniprotIFO[protein_id in GSM model format],"")</f>
        <v>#REF!</v>
      </c>
    </row>
    <row r="2943" spans="1:20" x14ac:dyDescent="0.2">
      <c r="A29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RT08595</v>
      </c>
      <c r="B2943" t="s">
        <v>15178</v>
      </c>
      <c r="C2943" t="s">
        <v>15178</v>
      </c>
      <c r="D2943" t="s">
        <v>6172</v>
      </c>
      <c r="E2943" t="s">
        <v>4877</v>
      </c>
      <c r="G29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3" t="s">
        <v>4878</v>
      </c>
      <c r="I2943" s="25" cm="1">
        <f t="array" ref="I2943">SUMPRODUCT((LEN(PROTEIN_stoich[[#This Row],[sequence]])-LEN(SUBSTITUTE(PROTEIN_stoich[[#This Row],[sequence]],{"A";"C";"D";"E";"F";"G";"H";"I";"K";"L";"M";"N";"P";"Q";"R";"S";"T";"V";"W";"Y"},""))),{72.08;104.14;115.08;129.11;148.17;58.05;138.14;114.16;130.18;114.16;132.2;115.1;98.12;129.13;158.19;88.08;102.1;100.13;187.21;164.17})/1000</f>
        <v>48.300160000000005</v>
      </c>
      <c r="J2943" t="s">
        <v>6173</v>
      </c>
      <c r="K2943" s="4" t="s">
        <v>4880</v>
      </c>
      <c r="M2943">
        <f>LEN(SUBSTITUTE(PROTEIN_stoich[[#This Row],[sequence]],"*",""))</f>
        <v>447</v>
      </c>
      <c r="O2943" t="s">
        <v>16</v>
      </c>
      <c r="P2943" t="str">
        <f>_xlfn.LET(_xlpm.id,PROTEIN_stoich[[#This Row],[uniprot]],HYPERLINK("https://www.uniprot.org/uniprotkb/"&amp;_xlpm.id&amp;"/entry",_xlpm.id))</f>
        <v>A0A2T0AHN7</v>
      </c>
      <c r="Q2943" t="e">
        <f>_xlfn.XLOOKUP(PROTEIN_stoich[[#This Row],[uniprot]],[1]!UniprotIFO[Entry],[1]!UniprotIFO[Gene Ontology IDs],"")</f>
        <v>#REF!</v>
      </c>
      <c r="R2943" t="e">
        <f>_xlfn.XLOOKUP(PROTEIN_stoich[[#This Row],[uniprot]],[1]!UniprotIFO[Entry],[1]!UniprotIFO[essential?],"")</f>
        <v>#REF!</v>
      </c>
      <c r="S2943" t="e">
        <f>_xlfn.XLOOKUP(PROTEIN_stoich[[#This Row],[sequence]],[2]!Table1[sequence_without_asterisks],[2]!Table1[protein_stoich seq matches],"")</f>
        <v>#REF!</v>
      </c>
      <c r="T2943" t="e">
        <f>_xlfn.XLOOKUP(PROTEIN_stoich[[#This Row],[uniprot]],[1]!UniprotIFO[Entry],[1]!UniprotIFO[protein_id in GSM model format],"")</f>
        <v>#REF!</v>
      </c>
    </row>
    <row r="2944" spans="1:20" x14ac:dyDescent="0.2">
      <c r="A29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RT08571</v>
      </c>
      <c r="B2944" t="s">
        <v>15179</v>
      </c>
      <c r="C2944" t="s">
        <v>15179</v>
      </c>
      <c r="D2944" t="s">
        <v>9428</v>
      </c>
      <c r="E2944" t="s">
        <v>4877</v>
      </c>
      <c r="G29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4" t="s">
        <v>4878</v>
      </c>
      <c r="I2944" s="25" cm="1">
        <f t="array" ref="I2944">SUMPRODUCT((LEN(PROTEIN_stoich[[#This Row],[sequence]])-LEN(SUBSTITUTE(PROTEIN_stoich[[#This Row],[sequence]],{"A";"C";"D";"E";"F";"G";"H";"I";"K";"L";"M";"N";"P";"Q";"R";"S";"T";"V";"W";"Y"},""))),{72.08;104.14;115.08;129.11;148.17;58.05;138.14;114.16;130.18;114.16;132.2;115.1;98.12;129.13;158.19;88.08;102.1;100.13;187.21;164.17})/1000</f>
        <v>16.5093</v>
      </c>
      <c r="J2944" t="s">
        <v>9429</v>
      </c>
      <c r="K2944" s="4" t="s">
        <v>4880</v>
      </c>
      <c r="M2944">
        <f>LEN(SUBSTITUTE(PROTEIN_stoich[[#This Row],[sequence]],"*",""))</f>
        <v>149</v>
      </c>
      <c r="O2944" t="s">
        <v>16</v>
      </c>
      <c r="P2944" t="str">
        <f>_xlfn.LET(_xlpm.id,PROTEIN_stoich[[#This Row],[uniprot]],HYPERLINK("https://www.uniprot.org/uniprotkb/"&amp;_xlpm.id&amp;"/entry",_xlpm.id))</f>
        <v>A0A2T0AHM2</v>
      </c>
      <c r="Q2944" t="e">
        <f>_xlfn.XLOOKUP(PROTEIN_stoich[[#This Row],[uniprot]],[1]!UniprotIFO[Entry],[1]!UniprotIFO[Gene Ontology IDs],"")</f>
        <v>#REF!</v>
      </c>
      <c r="R2944" t="e">
        <f>_xlfn.XLOOKUP(PROTEIN_stoich[[#This Row],[uniprot]],[1]!UniprotIFO[Entry],[1]!UniprotIFO[essential?],"")</f>
        <v>#REF!</v>
      </c>
      <c r="S2944" t="e">
        <f>_xlfn.XLOOKUP(PROTEIN_stoich[[#This Row],[sequence]],[2]!Table1[sequence_without_asterisks],[2]!Table1[protein_stoich seq matches],"")</f>
        <v>#REF!</v>
      </c>
      <c r="T2944" t="e">
        <f>_xlfn.XLOOKUP(PROTEIN_stoich[[#This Row],[uniprot]],[1]!UniprotIFO[Entry],[1]!UniprotIFO[protein_id in GSM model format],"")</f>
        <v>#REF!</v>
      </c>
    </row>
    <row r="2945" spans="1:20" x14ac:dyDescent="0.2">
      <c r="A29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RT08538</v>
      </c>
      <c r="B2945" t="s">
        <v>15180</v>
      </c>
      <c r="C2945" t="s">
        <v>15180</v>
      </c>
      <c r="D2945" t="s">
        <v>9590</v>
      </c>
      <c r="E2945" t="s">
        <v>4877</v>
      </c>
      <c r="G29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5" t="s">
        <v>4878</v>
      </c>
      <c r="I2945" s="25" cm="1">
        <f t="array" ref="I2945">SUMPRODUCT((LEN(PROTEIN_stoich[[#This Row],[sequence]])-LEN(SUBSTITUTE(PROTEIN_stoich[[#This Row],[sequence]],{"A";"C";"D";"E";"F";"G";"H";"I";"K";"L";"M";"N";"P";"Q";"R";"S";"T";"V";"W";"Y"},""))),{72.08;104.14;115.08;129.11;148.17;58.05;138.14;114.16;130.18;114.16;132.2;115.1;98.12;129.13;158.19;88.08;102.1;100.13;187.21;164.17})/1000</f>
        <v>36.326089999999994</v>
      </c>
      <c r="J2945" t="s">
        <v>9591</v>
      </c>
      <c r="K2945" s="4" t="s">
        <v>4880</v>
      </c>
      <c r="M2945">
        <f>LEN(SUBSTITUTE(PROTEIN_stoich[[#This Row],[sequence]],"*",""))</f>
        <v>337</v>
      </c>
      <c r="O2945" t="s">
        <v>16</v>
      </c>
      <c r="P2945" t="str">
        <f>_xlfn.LET(_xlpm.id,PROTEIN_stoich[[#This Row],[uniprot]],HYPERLINK("https://www.uniprot.org/uniprotkb/"&amp;_xlpm.id&amp;"/entry",_xlpm.id))</f>
        <v>A0A2T0AHL8</v>
      </c>
      <c r="Q2945" t="e">
        <f>_xlfn.XLOOKUP(PROTEIN_stoich[[#This Row],[uniprot]],[1]!UniprotIFO[Entry],[1]!UniprotIFO[Gene Ontology IDs],"")</f>
        <v>#REF!</v>
      </c>
      <c r="R2945" t="e">
        <f>_xlfn.XLOOKUP(PROTEIN_stoich[[#This Row],[uniprot]],[1]!UniprotIFO[Entry],[1]!UniprotIFO[essential?],"")</f>
        <v>#REF!</v>
      </c>
      <c r="S2945" t="e">
        <f>_xlfn.XLOOKUP(PROTEIN_stoich[[#This Row],[sequence]],[2]!Table1[sequence_without_asterisks],[2]!Table1[protein_stoich seq matches],"")</f>
        <v>#REF!</v>
      </c>
      <c r="T2945" t="e">
        <f>_xlfn.XLOOKUP(PROTEIN_stoich[[#This Row],[uniprot]],[1]!UniprotIFO[Entry],[1]!UniprotIFO[protein_id in GSM model format],"")</f>
        <v>#REF!</v>
      </c>
    </row>
    <row r="2946" spans="1:20" x14ac:dyDescent="0.2">
      <c r="A29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RT08550</v>
      </c>
      <c r="B2946" t="s">
        <v>15181</v>
      </c>
      <c r="C2946" t="s">
        <v>15181</v>
      </c>
      <c r="D2946" t="s">
        <v>8268</v>
      </c>
      <c r="E2946" t="s">
        <v>4877</v>
      </c>
      <c r="G29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6" t="s">
        <v>4878</v>
      </c>
      <c r="I2946" s="25" cm="1">
        <f t="array" ref="I2946">SUMPRODUCT((LEN(PROTEIN_stoich[[#This Row],[sequence]])-LEN(SUBSTITUTE(PROTEIN_stoich[[#This Row],[sequence]],{"A";"C";"D";"E";"F";"G";"H";"I";"K";"L";"M";"N";"P";"Q";"R";"S";"T";"V";"W";"Y"},""))),{72.08;104.14;115.08;129.11;148.17;58.05;138.14;114.16;130.18;114.16;132.2;115.1;98.12;129.13;158.19;88.08;102.1;100.13;187.21;164.17})/1000</f>
        <v>58.874319999999997</v>
      </c>
      <c r="J2946" t="s">
        <v>8269</v>
      </c>
      <c r="K2946" s="4" t="s">
        <v>4880</v>
      </c>
      <c r="M2946">
        <f>LEN(SUBSTITUTE(PROTEIN_stoich[[#This Row],[sequence]],"*",""))</f>
        <v>528</v>
      </c>
      <c r="O2946" t="s">
        <v>16</v>
      </c>
      <c r="P2946" t="str">
        <f>_xlfn.LET(_xlpm.id,PROTEIN_stoich[[#This Row],[uniprot]],HYPERLINK("https://www.uniprot.org/uniprotkb/"&amp;_xlpm.id&amp;"/entry",_xlpm.id))</f>
        <v>A0A2T0AHL4</v>
      </c>
      <c r="Q2946" t="e">
        <f>_xlfn.XLOOKUP(PROTEIN_stoich[[#This Row],[uniprot]],[1]!UniprotIFO[Entry],[1]!UniprotIFO[Gene Ontology IDs],"")</f>
        <v>#REF!</v>
      </c>
      <c r="R2946" t="e">
        <f>_xlfn.XLOOKUP(PROTEIN_stoich[[#This Row],[uniprot]],[1]!UniprotIFO[Entry],[1]!UniprotIFO[essential?],"")</f>
        <v>#REF!</v>
      </c>
      <c r="S2946" t="e">
        <f>_xlfn.XLOOKUP(PROTEIN_stoich[[#This Row],[sequence]],[2]!Table1[sequence_without_asterisks],[2]!Table1[protein_stoich seq matches],"")</f>
        <v>#REF!</v>
      </c>
      <c r="T2946" t="e">
        <f>_xlfn.XLOOKUP(PROTEIN_stoich[[#This Row],[uniprot]],[1]!UniprotIFO[Entry],[1]!UniprotIFO[protein_id in GSM model format],"")</f>
        <v>#REF!</v>
      </c>
    </row>
    <row r="2947" spans="1:20" x14ac:dyDescent="0.2">
      <c r="A29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RT08556</v>
      </c>
      <c r="B2947" t="s">
        <v>15182</v>
      </c>
      <c r="C2947" t="s">
        <v>15182</v>
      </c>
      <c r="D2947" t="s">
        <v>6987</v>
      </c>
      <c r="E2947" t="s">
        <v>4877</v>
      </c>
      <c r="G29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7" t="s">
        <v>4878</v>
      </c>
      <c r="I2947" s="25" cm="1">
        <f t="array" ref="I2947">SUMPRODUCT((LEN(PROTEIN_stoich[[#This Row],[sequence]])-LEN(SUBSTITUTE(PROTEIN_stoich[[#This Row],[sequence]],{"A";"C";"D";"E";"F";"G";"H";"I";"K";"L";"M";"N";"P";"Q";"R";"S";"T";"V";"W";"Y"},""))),{72.08;104.14;115.08;129.11;148.17;58.05;138.14;114.16;130.18;114.16;132.2;115.1;98.12;129.13;158.19;88.08;102.1;100.13;187.21;164.17})/1000</f>
        <v>126.02892</v>
      </c>
      <c r="J2947" t="s">
        <v>6988</v>
      </c>
      <c r="K2947" s="4" t="s">
        <v>4880</v>
      </c>
      <c r="M2947">
        <f>LEN(SUBSTITUTE(PROTEIN_stoich[[#This Row],[sequence]],"*",""))</f>
        <v>1134</v>
      </c>
      <c r="O2947" t="s">
        <v>16</v>
      </c>
      <c r="P2947" t="str">
        <f>_xlfn.LET(_xlpm.id,PROTEIN_stoich[[#This Row],[uniprot]],HYPERLINK("https://www.uniprot.org/uniprotkb/"&amp;_xlpm.id&amp;"/entry",_xlpm.id))</f>
        <v>A0A2T0AHK1</v>
      </c>
      <c r="Q2947" t="e">
        <f>_xlfn.XLOOKUP(PROTEIN_stoich[[#This Row],[uniprot]],[1]!UniprotIFO[Entry],[1]!UniprotIFO[Gene Ontology IDs],"")</f>
        <v>#REF!</v>
      </c>
      <c r="R2947" t="e">
        <f>_xlfn.XLOOKUP(PROTEIN_stoich[[#This Row],[uniprot]],[1]!UniprotIFO[Entry],[1]!UniprotIFO[essential?],"")</f>
        <v>#REF!</v>
      </c>
      <c r="S2947" t="e">
        <f>_xlfn.XLOOKUP(PROTEIN_stoich[[#This Row],[sequence]],[2]!Table1[sequence_without_asterisks],[2]!Table1[protein_stoich seq matches],"")</f>
        <v>#REF!</v>
      </c>
      <c r="T2947" t="e">
        <f>_xlfn.XLOOKUP(PROTEIN_stoich[[#This Row],[uniprot]],[1]!UniprotIFO[Entry],[1]!UniprotIFO[protein_id in GSM model format],"")</f>
        <v>#REF!</v>
      </c>
    </row>
    <row r="2948" spans="1:20" x14ac:dyDescent="0.2">
      <c r="A29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RT08533</v>
      </c>
      <c r="B2948" t="s">
        <v>15183</v>
      </c>
      <c r="C2948" t="s">
        <v>15183</v>
      </c>
      <c r="D2948" t="s">
        <v>5069</v>
      </c>
      <c r="E2948" t="s">
        <v>4877</v>
      </c>
      <c r="G29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8" t="s">
        <v>4878</v>
      </c>
      <c r="I2948" s="25" cm="1">
        <f t="array" ref="I2948">SUMPRODUCT((LEN(PROTEIN_stoich[[#This Row],[sequence]])-LEN(SUBSTITUTE(PROTEIN_stoich[[#This Row],[sequence]],{"A";"C";"D";"E";"F";"G";"H";"I";"K";"L";"M";"N";"P";"Q";"R";"S";"T";"V";"W";"Y"},""))),{72.08;104.14;115.08;129.11;148.17;58.05;138.14;114.16;130.18;114.16;132.2;115.1;98.12;129.13;158.19;88.08;102.1;100.13;187.21;164.17})/1000</f>
        <v>39.022509999999997</v>
      </c>
      <c r="J2948" t="s">
        <v>5070</v>
      </c>
      <c r="K2948" s="4" t="s">
        <v>4880</v>
      </c>
      <c r="M2948">
        <f>LEN(SUBSTITUTE(PROTEIN_stoich[[#This Row],[sequence]],"*",""))</f>
        <v>379</v>
      </c>
      <c r="O2948" t="s">
        <v>16</v>
      </c>
      <c r="P2948" t="str">
        <f>_xlfn.LET(_xlpm.id,PROTEIN_stoich[[#This Row],[uniprot]],HYPERLINK("https://www.uniprot.org/uniprotkb/"&amp;_xlpm.id&amp;"/entry",_xlpm.id))</f>
        <v>A0A2T0AHJ8</v>
      </c>
      <c r="Q2948" t="e">
        <f>_xlfn.XLOOKUP(PROTEIN_stoich[[#This Row],[uniprot]],[1]!UniprotIFO[Entry],[1]!UniprotIFO[Gene Ontology IDs],"")</f>
        <v>#REF!</v>
      </c>
      <c r="R2948" t="e">
        <f>_xlfn.XLOOKUP(PROTEIN_stoich[[#This Row],[uniprot]],[1]!UniprotIFO[Entry],[1]!UniprotIFO[essential?],"")</f>
        <v>#REF!</v>
      </c>
      <c r="S2948" t="e">
        <f>_xlfn.XLOOKUP(PROTEIN_stoich[[#This Row],[sequence]],[2]!Table1[sequence_without_asterisks],[2]!Table1[protein_stoich seq matches],"")</f>
        <v>#REF!</v>
      </c>
      <c r="T2948" t="e">
        <f>_xlfn.XLOOKUP(PROTEIN_stoich[[#This Row],[uniprot]],[1]!UniprotIFO[Entry],[1]!UniprotIFO[protein_id in GSM model format],"")</f>
        <v>#REF!</v>
      </c>
    </row>
    <row r="2949" spans="1:20" x14ac:dyDescent="0.2">
      <c r="A29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RT08546</v>
      </c>
      <c r="B2949" t="s">
        <v>15184</v>
      </c>
      <c r="C2949" t="s">
        <v>15184</v>
      </c>
      <c r="D2949" t="s">
        <v>6090</v>
      </c>
      <c r="E2949" t="s">
        <v>4877</v>
      </c>
      <c r="G29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49" t="s">
        <v>4878</v>
      </c>
      <c r="I2949" s="25" cm="1">
        <f t="array" ref="I2949">SUMPRODUCT((LEN(PROTEIN_stoich[[#This Row],[sequence]])-LEN(SUBSTITUTE(PROTEIN_stoich[[#This Row],[sequence]],{"A";"C";"D";"E";"F";"G";"H";"I";"K";"L";"M";"N";"P";"Q";"R";"S";"T";"V";"W";"Y"},""))),{72.08;104.14;115.08;129.11;148.17;58.05;138.14;114.16;130.18;114.16;132.2;115.1;98.12;129.13;158.19;88.08;102.1;100.13;187.21;164.17})/1000</f>
        <v>74.743510000000029</v>
      </c>
      <c r="J2949" t="s">
        <v>6091</v>
      </c>
      <c r="K2949" s="4" t="s">
        <v>4880</v>
      </c>
      <c r="M2949">
        <f>LEN(SUBSTITUTE(PROTEIN_stoich[[#This Row],[sequence]],"*",""))</f>
        <v>659</v>
      </c>
      <c r="O2949" t="s">
        <v>16</v>
      </c>
      <c r="P2949" t="str">
        <f>_xlfn.LET(_xlpm.id,PROTEIN_stoich[[#This Row],[uniprot]],HYPERLINK("https://www.uniprot.org/uniprotkb/"&amp;_xlpm.id&amp;"/entry",_xlpm.id))</f>
        <v>A0A2T0AHJ2</v>
      </c>
      <c r="Q2949" t="e">
        <f>_xlfn.XLOOKUP(PROTEIN_stoich[[#This Row],[uniprot]],[1]!UniprotIFO[Entry],[1]!UniprotIFO[Gene Ontology IDs],"")</f>
        <v>#REF!</v>
      </c>
      <c r="R2949" t="e">
        <f>_xlfn.XLOOKUP(PROTEIN_stoich[[#This Row],[uniprot]],[1]!UniprotIFO[Entry],[1]!UniprotIFO[essential?],"")</f>
        <v>#REF!</v>
      </c>
      <c r="S2949" t="e">
        <f>_xlfn.XLOOKUP(PROTEIN_stoich[[#This Row],[sequence]],[2]!Table1[sequence_without_asterisks],[2]!Table1[protein_stoich seq matches],"")</f>
        <v>#REF!</v>
      </c>
      <c r="T2949" t="e">
        <f>_xlfn.XLOOKUP(PROTEIN_stoich[[#This Row],[uniprot]],[1]!UniprotIFO[Entry],[1]!UniprotIFO[protein_id in GSM model format],"")</f>
        <v>#REF!</v>
      </c>
    </row>
    <row r="2950" spans="1:20" x14ac:dyDescent="0.2">
      <c r="A29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RT08523</v>
      </c>
      <c r="B2950" t="s">
        <v>15185</v>
      </c>
      <c r="C2950" t="s">
        <v>15185</v>
      </c>
      <c r="D2950" t="s">
        <v>10332</v>
      </c>
      <c r="E2950" t="s">
        <v>4877</v>
      </c>
      <c r="G29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0" t="s">
        <v>4878</v>
      </c>
      <c r="I2950" s="25" cm="1">
        <f t="array" ref="I2950">SUMPRODUCT((LEN(PROTEIN_stoich[[#This Row],[sequence]])-LEN(SUBSTITUTE(PROTEIN_stoich[[#This Row],[sequence]],{"A";"C";"D";"E";"F";"G";"H";"I";"K";"L";"M";"N";"P";"Q";"R";"S";"T";"V";"W";"Y"},""))),{72.08;104.14;115.08;129.11;148.17;58.05;138.14;114.16;130.18;114.16;132.2;115.1;98.12;129.13;158.19;88.08;102.1;100.13;187.21;164.17})/1000</f>
        <v>23.247880000000002</v>
      </c>
      <c r="J2950" t="s">
        <v>10333</v>
      </c>
      <c r="K2950" s="4" t="s">
        <v>4880</v>
      </c>
      <c r="M2950">
        <f>LEN(SUBSTITUTE(PROTEIN_stoich[[#This Row],[sequence]],"*",""))</f>
        <v>212</v>
      </c>
      <c r="O2950" t="s">
        <v>16</v>
      </c>
      <c r="P2950" t="str">
        <f>_xlfn.LET(_xlpm.id,PROTEIN_stoich[[#This Row],[uniprot]],HYPERLINK("https://www.uniprot.org/uniprotkb/"&amp;_xlpm.id&amp;"/entry",_xlpm.id))</f>
        <v>A0A2T0AHI9</v>
      </c>
      <c r="Q2950" t="e">
        <f>_xlfn.XLOOKUP(PROTEIN_stoich[[#This Row],[uniprot]],[1]!UniprotIFO[Entry],[1]!UniprotIFO[Gene Ontology IDs],"")</f>
        <v>#REF!</v>
      </c>
      <c r="R2950" t="e">
        <f>_xlfn.XLOOKUP(PROTEIN_stoich[[#This Row],[uniprot]],[1]!UniprotIFO[Entry],[1]!UniprotIFO[essential?],"")</f>
        <v>#REF!</v>
      </c>
      <c r="S2950" t="e">
        <f>_xlfn.XLOOKUP(PROTEIN_stoich[[#This Row],[sequence]],[2]!Table1[sequence_without_asterisks],[2]!Table1[protein_stoich seq matches],"")</f>
        <v>#REF!</v>
      </c>
      <c r="T2950" t="e">
        <f>_xlfn.XLOOKUP(PROTEIN_stoich[[#This Row],[uniprot]],[1]!UniprotIFO[Entry],[1]!UniprotIFO[protein_id in GSM model format],"")</f>
        <v>#REF!</v>
      </c>
    </row>
    <row r="2951" spans="1:20" x14ac:dyDescent="0.2">
      <c r="A29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RT08537</v>
      </c>
      <c r="B2951" t="s">
        <v>15186</v>
      </c>
      <c r="C2951" t="s">
        <v>15186</v>
      </c>
      <c r="D2951" t="s">
        <v>7917</v>
      </c>
      <c r="E2951" t="s">
        <v>4877</v>
      </c>
      <c r="G29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1" t="s">
        <v>4878</v>
      </c>
      <c r="I2951" s="25" cm="1">
        <f t="array" ref="I2951">SUMPRODUCT((LEN(PROTEIN_stoich[[#This Row],[sequence]])-LEN(SUBSTITUTE(PROTEIN_stoich[[#This Row],[sequence]],{"A";"C";"D";"E";"F";"G";"H";"I";"K";"L";"M";"N";"P";"Q";"R";"S";"T";"V";"W";"Y"},""))),{72.08;104.14;115.08;129.11;148.17;58.05;138.14;114.16;130.18;114.16;132.2;115.1;98.12;129.13;158.19;88.08;102.1;100.13;187.21;164.17})/1000</f>
        <v>62.096760000000003</v>
      </c>
      <c r="J2951" t="s">
        <v>7918</v>
      </c>
      <c r="K2951" s="4" t="s">
        <v>4880</v>
      </c>
      <c r="M2951">
        <f>LEN(SUBSTITUTE(PROTEIN_stoich[[#This Row],[sequence]],"*",""))</f>
        <v>639</v>
      </c>
      <c r="O2951" t="s">
        <v>16</v>
      </c>
      <c r="P2951" t="str">
        <f>_xlfn.LET(_xlpm.id,PROTEIN_stoich[[#This Row],[uniprot]],HYPERLINK("https://www.uniprot.org/uniprotkb/"&amp;_xlpm.id&amp;"/entry",_xlpm.id))</f>
        <v>A0A2T0AHH1</v>
      </c>
      <c r="Q2951" t="e">
        <f>_xlfn.XLOOKUP(PROTEIN_stoich[[#This Row],[uniprot]],[1]!UniprotIFO[Entry],[1]!UniprotIFO[Gene Ontology IDs],"")</f>
        <v>#REF!</v>
      </c>
      <c r="R2951" t="e">
        <f>_xlfn.XLOOKUP(PROTEIN_stoich[[#This Row],[uniprot]],[1]!UniprotIFO[Entry],[1]!UniprotIFO[essential?],"")</f>
        <v>#REF!</v>
      </c>
      <c r="S2951" t="e">
        <f>_xlfn.XLOOKUP(PROTEIN_stoich[[#This Row],[sequence]],[2]!Table1[sequence_without_asterisks],[2]!Table1[protein_stoich seq matches],"")</f>
        <v>#REF!</v>
      </c>
      <c r="T2951" t="e">
        <f>_xlfn.XLOOKUP(PROTEIN_stoich[[#This Row],[uniprot]],[1]!UniprotIFO[Entry],[1]!UniprotIFO[protein_id in GSM model format],"")</f>
        <v>#REF!</v>
      </c>
    </row>
    <row r="2952" spans="1:20" x14ac:dyDescent="0.2">
      <c r="A29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RT08515</v>
      </c>
      <c r="B2952" t="s">
        <v>15187</v>
      </c>
      <c r="C2952" t="s">
        <v>15187</v>
      </c>
      <c r="D2952" t="s">
        <v>10569</v>
      </c>
      <c r="E2952" t="s">
        <v>4877</v>
      </c>
      <c r="G29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2" t="s">
        <v>4878</v>
      </c>
      <c r="I2952" s="25" cm="1">
        <f t="array" ref="I2952">SUMPRODUCT((LEN(PROTEIN_stoich[[#This Row],[sequence]])-LEN(SUBSTITUTE(PROTEIN_stoich[[#This Row],[sequence]],{"A";"C";"D";"E";"F";"G";"H";"I";"K";"L";"M";"N";"P";"Q";"R";"S";"T";"V";"W";"Y"},""))),{72.08;104.14;115.08;129.11;148.17;58.05;138.14;114.16;130.18;114.16;132.2;115.1;98.12;129.13;158.19;88.08;102.1;100.13;187.21;164.17})/1000</f>
        <v>108.2183</v>
      </c>
      <c r="J2952" t="s">
        <v>10570</v>
      </c>
      <c r="K2952" s="4" t="s">
        <v>4880</v>
      </c>
      <c r="M2952">
        <f>LEN(SUBSTITUTE(PROTEIN_stoich[[#This Row],[sequence]],"*",""))</f>
        <v>967</v>
      </c>
      <c r="O2952" t="s">
        <v>16</v>
      </c>
      <c r="P2952" t="str">
        <f>_xlfn.LET(_xlpm.id,PROTEIN_stoich[[#This Row],[uniprot]],HYPERLINK("https://www.uniprot.org/uniprotkb/"&amp;_xlpm.id&amp;"/entry",_xlpm.id))</f>
        <v>A0A2T0AHG2</v>
      </c>
      <c r="Q2952" t="e">
        <f>_xlfn.XLOOKUP(PROTEIN_stoich[[#This Row],[uniprot]],[1]!UniprotIFO[Entry],[1]!UniprotIFO[Gene Ontology IDs],"")</f>
        <v>#REF!</v>
      </c>
      <c r="R2952" t="e">
        <f>_xlfn.XLOOKUP(PROTEIN_stoich[[#This Row],[uniprot]],[1]!UniprotIFO[Entry],[1]!UniprotIFO[essential?],"")</f>
        <v>#REF!</v>
      </c>
      <c r="S2952" t="e">
        <f>_xlfn.XLOOKUP(PROTEIN_stoich[[#This Row],[sequence]],[2]!Table1[sequence_without_asterisks],[2]!Table1[protein_stoich seq matches],"")</f>
        <v>#REF!</v>
      </c>
      <c r="T2952" t="e">
        <f>_xlfn.XLOOKUP(PROTEIN_stoich[[#This Row],[uniprot]],[1]!UniprotIFO[Entry],[1]!UniprotIFO[protein_id in GSM model format],"")</f>
        <v>#REF!</v>
      </c>
    </row>
    <row r="2953" spans="1:20" x14ac:dyDescent="0.2">
      <c r="A29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RT08468</v>
      </c>
      <c r="B2953" t="s">
        <v>15188</v>
      </c>
      <c r="C2953" t="s">
        <v>15188</v>
      </c>
      <c r="D2953" t="s">
        <v>8154</v>
      </c>
      <c r="E2953" t="s">
        <v>4877</v>
      </c>
      <c r="G29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3" t="s">
        <v>4878</v>
      </c>
      <c r="I2953" s="25" cm="1">
        <f t="array" ref="I2953">SUMPRODUCT((LEN(PROTEIN_stoich[[#This Row],[sequence]])-LEN(SUBSTITUTE(PROTEIN_stoich[[#This Row],[sequence]],{"A";"C";"D";"E";"F";"G";"H";"I";"K";"L";"M";"N";"P";"Q";"R";"S";"T";"V";"W";"Y"},""))),{72.08;104.14;115.08;129.11;148.17;58.05;138.14;114.16;130.18;114.16;132.2;115.1;98.12;129.13;158.19;88.08;102.1;100.13;187.21;164.17})/1000</f>
        <v>57.76136000000001</v>
      </c>
      <c r="J2953" t="s">
        <v>8155</v>
      </c>
      <c r="K2953" s="4" t="s">
        <v>4880</v>
      </c>
      <c r="M2953">
        <f>LEN(SUBSTITUTE(PROTEIN_stoich[[#This Row],[sequence]],"*",""))</f>
        <v>536</v>
      </c>
      <c r="O2953" t="s">
        <v>16</v>
      </c>
      <c r="P2953" t="str">
        <f>_xlfn.LET(_xlpm.id,PROTEIN_stoich[[#This Row],[uniprot]],HYPERLINK("https://www.uniprot.org/uniprotkb/"&amp;_xlpm.id&amp;"/entry",_xlpm.id))</f>
        <v>A0A2T0AHF3</v>
      </c>
      <c r="Q2953" t="e">
        <f>_xlfn.XLOOKUP(PROTEIN_stoich[[#This Row],[uniprot]],[1]!UniprotIFO[Entry],[1]!UniprotIFO[Gene Ontology IDs],"")</f>
        <v>#REF!</v>
      </c>
      <c r="R2953" t="e">
        <f>_xlfn.XLOOKUP(PROTEIN_stoich[[#This Row],[uniprot]],[1]!UniprotIFO[Entry],[1]!UniprotIFO[essential?],"")</f>
        <v>#REF!</v>
      </c>
      <c r="S2953" t="e">
        <f>_xlfn.XLOOKUP(PROTEIN_stoich[[#This Row],[sequence]],[2]!Table1[sequence_without_asterisks],[2]!Table1[protein_stoich seq matches],"")</f>
        <v>#REF!</v>
      </c>
      <c r="T2953" t="e">
        <f>_xlfn.XLOOKUP(PROTEIN_stoich[[#This Row],[uniprot]],[1]!UniprotIFO[Entry],[1]!UniprotIFO[protein_id in GSM model format],"")</f>
        <v>#REF!</v>
      </c>
    </row>
    <row r="2954" spans="1:20" x14ac:dyDescent="0.2">
      <c r="A29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RT08494</v>
      </c>
      <c r="B2954" t="s">
        <v>15189</v>
      </c>
      <c r="C2954" t="s">
        <v>15189</v>
      </c>
      <c r="D2954" t="s">
        <v>5769</v>
      </c>
      <c r="E2954" t="s">
        <v>4877</v>
      </c>
      <c r="G29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4" t="s">
        <v>4878</v>
      </c>
      <c r="I2954" s="25" cm="1">
        <f t="array" ref="I2954">SUMPRODUCT((LEN(PROTEIN_stoich[[#This Row],[sequence]])-LEN(SUBSTITUTE(PROTEIN_stoich[[#This Row],[sequence]],{"A";"C";"D";"E";"F";"G";"H";"I";"K";"L";"M";"N";"P";"Q";"R";"S";"T";"V";"W";"Y"},""))),{72.08;104.14;115.08;129.11;148.17;58.05;138.14;114.16;130.18;114.16;132.2;115.1;98.12;129.13;158.19;88.08;102.1;100.13;187.21;164.17})/1000</f>
        <v>15.168399999999998</v>
      </c>
      <c r="J2954" t="s">
        <v>5770</v>
      </c>
      <c r="K2954" s="4" t="s">
        <v>4880</v>
      </c>
      <c r="M2954">
        <f>LEN(SUBSTITUTE(PROTEIN_stoich[[#This Row],[sequence]],"*",""))</f>
        <v>141</v>
      </c>
      <c r="O2954" t="s">
        <v>16</v>
      </c>
      <c r="P2954" t="str">
        <f>_xlfn.LET(_xlpm.id,PROTEIN_stoich[[#This Row],[uniprot]],HYPERLINK("https://www.uniprot.org/uniprotkb/"&amp;_xlpm.id&amp;"/entry",_xlpm.id))</f>
        <v>A0A2T0AHF2</v>
      </c>
      <c r="Q2954" t="e">
        <f>_xlfn.XLOOKUP(PROTEIN_stoich[[#This Row],[uniprot]],[1]!UniprotIFO[Entry],[1]!UniprotIFO[Gene Ontology IDs],"")</f>
        <v>#REF!</v>
      </c>
      <c r="R2954" t="e">
        <f>_xlfn.XLOOKUP(PROTEIN_stoich[[#This Row],[uniprot]],[1]!UniprotIFO[Entry],[1]!UniprotIFO[essential?],"")</f>
        <v>#REF!</v>
      </c>
      <c r="S2954" t="e">
        <f>_xlfn.XLOOKUP(PROTEIN_stoich[[#This Row],[sequence]],[2]!Table1[sequence_without_asterisks],[2]!Table1[protein_stoich seq matches],"")</f>
        <v>#REF!</v>
      </c>
      <c r="T2954" t="e">
        <f>_xlfn.XLOOKUP(PROTEIN_stoich[[#This Row],[uniprot]],[1]!UniprotIFO[Entry],[1]!UniprotIFO[protein_id in GSM model format],"")</f>
        <v>#REF!</v>
      </c>
    </row>
    <row r="2955" spans="1:20" x14ac:dyDescent="0.2">
      <c r="A29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RT08483</v>
      </c>
      <c r="B2955" t="s">
        <v>15190</v>
      </c>
      <c r="C2955" t="s">
        <v>15190</v>
      </c>
      <c r="D2955" t="s">
        <v>9830</v>
      </c>
      <c r="E2955" t="s">
        <v>4877</v>
      </c>
      <c r="G29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5" t="s">
        <v>4878</v>
      </c>
      <c r="I2955" s="25" cm="1">
        <f t="array" ref="I2955">SUMPRODUCT((LEN(PROTEIN_stoich[[#This Row],[sequence]])-LEN(SUBSTITUTE(PROTEIN_stoich[[#This Row],[sequence]],{"A";"C";"D";"E";"F";"G";"H";"I";"K";"L";"M";"N";"P";"Q";"R";"S";"T";"V";"W";"Y"},""))),{72.08;104.14;115.08;129.11;148.17;58.05;138.14;114.16;130.18;114.16;132.2;115.1;98.12;129.13;158.19;88.08;102.1;100.13;187.21;164.17})/1000</f>
        <v>138.13432</v>
      </c>
      <c r="J2955" t="s">
        <v>9831</v>
      </c>
      <c r="K2955" s="4" t="s">
        <v>4880</v>
      </c>
      <c r="M2955">
        <f>LEN(SUBSTITUTE(PROTEIN_stoich[[#This Row],[sequence]],"*",""))</f>
        <v>1228</v>
      </c>
      <c r="O2955" t="s">
        <v>16</v>
      </c>
      <c r="P2955" t="str">
        <f>_xlfn.LET(_xlpm.id,PROTEIN_stoich[[#This Row],[uniprot]],HYPERLINK("https://www.uniprot.org/uniprotkb/"&amp;_xlpm.id&amp;"/entry",_xlpm.id))</f>
        <v>A0A2T0AHE8</v>
      </c>
      <c r="Q2955" t="e">
        <f>_xlfn.XLOOKUP(PROTEIN_stoich[[#This Row],[uniprot]],[1]!UniprotIFO[Entry],[1]!UniprotIFO[Gene Ontology IDs],"")</f>
        <v>#REF!</v>
      </c>
      <c r="R2955" t="e">
        <f>_xlfn.XLOOKUP(PROTEIN_stoich[[#This Row],[uniprot]],[1]!UniprotIFO[Entry],[1]!UniprotIFO[essential?],"")</f>
        <v>#REF!</v>
      </c>
      <c r="S2955" t="e">
        <f>_xlfn.XLOOKUP(PROTEIN_stoich[[#This Row],[sequence]],[2]!Table1[sequence_without_asterisks],[2]!Table1[protein_stoich seq matches],"")</f>
        <v>#REF!</v>
      </c>
      <c r="T2955" t="e">
        <f>_xlfn.XLOOKUP(PROTEIN_stoich[[#This Row],[uniprot]],[1]!UniprotIFO[Entry],[1]!UniprotIFO[protein_id in GSM model format],"")</f>
        <v>#REF!</v>
      </c>
    </row>
    <row r="2956" spans="1:20" x14ac:dyDescent="0.2">
      <c r="A29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RT08519</v>
      </c>
      <c r="B2956" t="s">
        <v>15191</v>
      </c>
      <c r="C2956" t="s">
        <v>15191</v>
      </c>
      <c r="D2956" t="s">
        <v>10287</v>
      </c>
      <c r="E2956" t="s">
        <v>4877</v>
      </c>
      <c r="G29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6" t="s">
        <v>4878</v>
      </c>
      <c r="I2956" s="25" cm="1">
        <f t="array" ref="I2956">SUMPRODUCT((LEN(PROTEIN_stoich[[#This Row],[sequence]])-LEN(SUBSTITUTE(PROTEIN_stoich[[#This Row],[sequence]],{"A";"C";"D";"E";"F";"G";"H";"I";"K";"L";"M";"N";"P";"Q";"R";"S";"T";"V";"W";"Y"},""))),{72.08;104.14;115.08;129.11;148.17;58.05;138.14;114.16;130.18;114.16;132.2;115.1;98.12;129.13;158.19;88.08;102.1;100.13;187.21;164.17})/1000</f>
        <v>28.065240000000006</v>
      </c>
      <c r="J2956" t="s">
        <v>10288</v>
      </c>
      <c r="K2956" s="4" t="s">
        <v>4880</v>
      </c>
      <c r="M2956">
        <f>LEN(SUBSTITUTE(PROTEIN_stoich[[#This Row],[sequence]],"*",""))</f>
        <v>247</v>
      </c>
      <c r="O2956" t="s">
        <v>16</v>
      </c>
      <c r="P2956" t="str">
        <f>_xlfn.LET(_xlpm.id,PROTEIN_stoich[[#This Row],[uniprot]],HYPERLINK("https://www.uniprot.org/uniprotkb/"&amp;_xlpm.id&amp;"/entry",_xlpm.id))</f>
        <v>A0A2T0AHE4</v>
      </c>
      <c r="Q2956" t="e">
        <f>_xlfn.XLOOKUP(PROTEIN_stoich[[#This Row],[uniprot]],[1]!UniprotIFO[Entry],[1]!UniprotIFO[Gene Ontology IDs],"")</f>
        <v>#REF!</v>
      </c>
      <c r="R2956" t="e">
        <f>_xlfn.XLOOKUP(PROTEIN_stoich[[#This Row],[uniprot]],[1]!UniprotIFO[Entry],[1]!UniprotIFO[essential?],"")</f>
        <v>#REF!</v>
      </c>
      <c r="S2956" t="e">
        <f>_xlfn.XLOOKUP(PROTEIN_stoich[[#This Row],[sequence]],[2]!Table1[sequence_without_asterisks],[2]!Table1[protein_stoich seq matches],"")</f>
        <v>#REF!</v>
      </c>
      <c r="T2956" t="e">
        <f>_xlfn.XLOOKUP(PROTEIN_stoich[[#This Row],[uniprot]],[1]!UniprotIFO[Entry],[1]!UniprotIFO[protein_id in GSM model format],"")</f>
        <v>#REF!</v>
      </c>
    </row>
    <row r="2957" spans="1:20" x14ac:dyDescent="0.2">
      <c r="A29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RT08495</v>
      </c>
      <c r="B2957" t="s">
        <v>15192</v>
      </c>
      <c r="C2957" t="s">
        <v>15192</v>
      </c>
      <c r="D2957" t="s">
        <v>8174</v>
      </c>
      <c r="E2957" t="s">
        <v>4877</v>
      </c>
      <c r="G29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7" t="s">
        <v>4878</v>
      </c>
      <c r="I2957" s="25" cm="1">
        <f t="array" ref="I2957">SUMPRODUCT((LEN(PROTEIN_stoich[[#This Row],[sequence]])-LEN(SUBSTITUTE(PROTEIN_stoich[[#This Row],[sequence]],{"A";"C";"D";"E";"F";"G";"H";"I";"K";"L";"M";"N";"P";"Q";"R";"S";"T";"V";"W";"Y"},""))),{72.08;104.14;115.08;129.11;148.17;58.05;138.14;114.16;130.18;114.16;132.2;115.1;98.12;129.13;158.19;88.08;102.1;100.13;187.21;164.17})/1000</f>
        <v>89.492190000000008</v>
      </c>
      <c r="J2957" t="s">
        <v>8175</v>
      </c>
      <c r="K2957" s="4" t="s">
        <v>4880</v>
      </c>
      <c r="M2957">
        <f>LEN(SUBSTITUTE(PROTEIN_stoich[[#This Row],[sequence]],"*",""))</f>
        <v>824</v>
      </c>
      <c r="O2957" t="s">
        <v>16</v>
      </c>
      <c r="P2957" t="str">
        <f>_xlfn.LET(_xlpm.id,PROTEIN_stoich[[#This Row],[uniprot]],HYPERLINK("https://www.uniprot.org/uniprotkb/"&amp;_xlpm.id&amp;"/entry",_xlpm.id))</f>
        <v>A0A2T0AHD7</v>
      </c>
      <c r="Q2957" t="e">
        <f>_xlfn.XLOOKUP(PROTEIN_stoich[[#This Row],[uniprot]],[1]!UniprotIFO[Entry],[1]!UniprotIFO[Gene Ontology IDs],"")</f>
        <v>#REF!</v>
      </c>
      <c r="R2957" t="e">
        <f>_xlfn.XLOOKUP(PROTEIN_stoich[[#This Row],[uniprot]],[1]!UniprotIFO[Entry],[1]!UniprotIFO[essential?],"")</f>
        <v>#REF!</v>
      </c>
      <c r="S2957" t="e">
        <f>_xlfn.XLOOKUP(PROTEIN_stoich[[#This Row],[sequence]],[2]!Table1[sequence_without_asterisks],[2]!Table1[protein_stoich seq matches],"")</f>
        <v>#REF!</v>
      </c>
      <c r="T2957" t="e">
        <f>_xlfn.XLOOKUP(PROTEIN_stoich[[#This Row],[uniprot]],[1]!UniprotIFO[Entry],[1]!UniprotIFO[protein_id in GSM model format],"")</f>
        <v>#REF!</v>
      </c>
    </row>
    <row r="2958" spans="1:20" x14ac:dyDescent="0.2">
      <c r="A29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RT08475</v>
      </c>
      <c r="B2958" t="s">
        <v>15193</v>
      </c>
      <c r="C2958" t="s">
        <v>15193</v>
      </c>
      <c r="D2958" t="s">
        <v>6780</v>
      </c>
      <c r="E2958" t="s">
        <v>4877</v>
      </c>
      <c r="G29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8" t="s">
        <v>4878</v>
      </c>
      <c r="I2958" s="25" cm="1">
        <f t="array" ref="I2958">SUMPRODUCT((LEN(PROTEIN_stoich[[#This Row],[sequence]])-LEN(SUBSTITUTE(PROTEIN_stoich[[#This Row],[sequence]],{"A";"C";"D";"E";"F";"G";"H";"I";"K";"L";"M";"N";"P";"Q";"R";"S";"T";"V";"W";"Y"},""))),{72.08;104.14;115.08;129.11;148.17;58.05;138.14;114.16;130.18;114.16;132.2;115.1;98.12;129.13;158.19;88.08;102.1;100.13;187.21;164.17})/1000</f>
        <v>23.652299999999997</v>
      </c>
      <c r="J2958" t="s">
        <v>6781</v>
      </c>
      <c r="K2958" s="4" t="s">
        <v>4880</v>
      </c>
      <c r="M2958">
        <f>LEN(SUBSTITUTE(PROTEIN_stoich[[#This Row],[sequence]],"*",""))</f>
        <v>200</v>
      </c>
      <c r="O2958" t="s">
        <v>16</v>
      </c>
      <c r="P2958" t="str">
        <f>_xlfn.LET(_xlpm.id,PROTEIN_stoich[[#This Row],[uniprot]],HYPERLINK("https://www.uniprot.org/uniprotkb/"&amp;_xlpm.id&amp;"/entry",_xlpm.id))</f>
        <v>A0A2T0AHC1</v>
      </c>
      <c r="Q2958" t="e">
        <f>_xlfn.XLOOKUP(PROTEIN_stoich[[#This Row],[uniprot]],[1]!UniprotIFO[Entry],[1]!UniprotIFO[Gene Ontology IDs],"")</f>
        <v>#REF!</v>
      </c>
      <c r="R2958" t="e">
        <f>_xlfn.XLOOKUP(PROTEIN_stoich[[#This Row],[uniprot]],[1]!UniprotIFO[Entry],[1]!UniprotIFO[essential?],"")</f>
        <v>#REF!</v>
      </c>
      <c r="S2958" t="e">
        <f>_xlfn.XLOOKUP(PROTEIN_stoich[[#This Row],[sequence]],[2]!Table1[sequence_without_asterisks],[2]!Table1[protein_stoich seq matches],"")</f>
        <v>#REF!</v>
      </c>
      <c r="T2958" t="e">
        <f>_xlfn.XLOOKUP(PROTEIN_stoich[[#This Row],[uniprot]],[1]!UniprotIFO[Entry],[1]!UniprotIFO[protein_id in GSM model format],"")</f>
        <v>#REF!</v>
      </c>
    </row>
    <row r="2959" spans="1:20" x14ac:dyDescent="0.2">
      <c r="A29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RT08469</v>
      </c>
      <c r="B2959" t="s">
        <v>15194</v>
      </c>
      <c r="C2959" t="s">
        <v>15194</v>
      </c>
      <c r="D2959" t="s">
        <v>7909</v>
      </c>
      <c r="E2959" t="s">
        <v>4877</v>
      </c>
      <c r="G29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59" t="s">
        <v>4878</v>
      </c>
      <c r="I2959" s="25" cm="1">
        <f t="array" ref="I2959">SUMPRODUCT((LEN(PROTEIN_stoich[[#This Row],[sequence]])-LEN(SUBSTITUTE(PROTEIN_stoich[[#This Row],[sequence]],{"A";"C";"D";"E";"F";"G";"H";"I";"K";"L";"M";"N";"P";"Q";"R";"S";"T";"V";"W";"Y"},""))),{72.08;104.14;115.08;129.11;148.17;58.05;138.14;114.16;130.18;114.16;132.2;115.1;98.12;129.13;158.19;88.08;102.1;100.13;187.21;164.17})/1000</f>
        <v>101.65275000000001</v>
      </c>
      <c r="J2959" t="s">
        <v>7910</v>
      </c>
      <c r="K2959" s="4" t="s">
        <v>4880</v>
      </c>
      <c r="M2959">
        <f>LEN(SUBSTITUTE(PROTEIN_stoich[[#This Row],[sequence]],"*",""))</f>
        <v>946</v>
      </c>
      <c r="O2959" t="s">
        <v>16</v>
      </c>
      <c r="P2959" t="str">
        <f>_xlfn.LET(_xlpm.id,PROTEIN_stoich[[#This Row],[uniprot]],HYPERLINK("https://www.uniprot.org/uniprotkb/"&amp;_xlpm.id&amp;"/entry",_xlpm.id))</f>
        <v>A0A2T0AHA1</v>
      </c>
      <c r="Q2959" t="e">
        <f>_xlfn.XLOOKUP(PROTEIN_stoich[[#This Row],[uniprot]],[1]!UniprotIFO[Entry],[1]!UniprotIFO[Gene Ontology IDs],"")</f>
        <v>#REF!</v>
      </c>
      <c r="R2959" t="e">
        <f>_xlfn.XLOOKUP(PROTEIN_stoich[[#This Row],[uniprot]],[1]!UniprotIFO[Entry],[1]!UniprotIFO[essential?],"")</f>
        <v>#REF!</v>
      </c>
      <c r="S2959" t="e">
        <f>_xlfn.XLOOKUP(PROTEIN_stoich[[#This Row],[sequence]],[2]!Table1[sequence_without_asterisks],[2]!Table1[protein_stoich seq matches],"")</f>
        <v>#REF!</v>
      </c>
      <c r="T2959" t="e">
        <f>_xlfn.XLOOKUP(PROTEIN_stoich[[#This Row],[uniprot]],[1]!UniprotIFO[Entry],[1]!UniprotIFO[protein_id in GSM model format],"")</f>
        <v>#REF!</v>
      </c>
    </row>
    <row r="2960" spans="1:20" x14ac:dyDescent="0.2">
      <c r="A29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RT08432</v>
      </c>
      <c r="B2960" t="s">
        <v>15195</v>
      </c>
      <c r="C2960" t="s">
        <v>15195</v>
      </c>
      <c r="D2960" t="s">
        <v>6266</v>
      </c>
      <c r="E2960" t="s">
        <v>4877</v>
      </c>
      <c r="G29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0" t="s">
        <v>4878</v>
      </c>
      <c r="I2960" s="25" cm="1">
        <f t="array" ref="I2960">SUMPRODUCT((LEN(PROTEIN_stoich[[#This Row],[sequence]])-LEN(SUBSTITUTE(PROTEIN_stoich[[#This Row],[sequence]],{"A";"C";"D";"E";"F";"G";"H";"I";"K";"L";"M";"N";"P";"Q";"R";"S";"T";"V";"W";"Y"},""))),{72.08;104.14;115.08;129.11;148.17;58.05;138.14;114.16;130.18;114.16;132.2;115.1;98.12;129.13;158.19;88.08;102.1;100.13;187.21;164.17})/1000</f>
        <v>57.413569999999993</v>
      </c>
      <c r="J2960" t="s">
        <v>6267</v>
      </c>
      <c r="K2960" s="4" t="s">
        <v>4880</v>
      </c>
      <c r="M2960">
        <f>LEN(SUBSTITUTE(PROTEIN_stoich[[#This Row],[sequence]],"*",""))</f>
        <v>548</v>
      </c>
      <c r="O2960" t="s">
        <v>16</v>
      </c>
      <c r="P2960" t="str">
        <f>_xlfn.LET(_xlpm.id,PROTEIN_stoich[[#This Row],[uniprot]],HYPERLINK("https://www.uniprot.org/uniprotkb/"&amp;_xlpm.id&amp;"/entry",_xlpm.id))</f>
        <v>A0A2T0AH96</v>
      </c>
      <c r="Q2960" t="e">
        <f>_xlfn.XLOOKUP(PROTEIN_stoich[[#This Row],[uniprot]],[1]!UniprotIFO[Entry],[1]!UniprotIFO[Gene Ontology IDs],"")</f>
        <v>#REF!</v>
      </c>
      <c r="R2960" t="e">
        <f>_xlfn.XLOOKUP(PROTEIN_stoich[[#This Row],[uniprot]],[1]!UniprotIFO[Entry],[1]!UniprotIFO[essential?],"")</f>
        <v>#REF!</v>
      </c>
      <c r="S2960" t="e">
        <f>_xlfn.XLOOKUP(PROTEIN_stoich[[#This Row],[sequence]],[2]!Table1[sequence_without_asterisks],[2]!Table1[protein_stoich seq matches],"")</f>
        <v>#REF!</v>
      </c>
      <c r="T2960" t="e">
        <f>_xlfn.XLOOKUP(PROTEIN_stoich[[#This Row],[uniprot]],[1]!UniprotIFO[Entry],[1]!UniprotIFO[protein_id in GSM model format],"")</f>
        <v>#REF!</v>
      </c>
    </row>
    <row r="2961" spans="1:20" x14ac:dyDescent="0.2">
      <c r="A29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RT08433</v>
      </c>
      <c r="B2961" t="s">
        <v>15196</v>
      </c>
      <c r="C2961" t="s">
        <v>15196</v>
      </c>
      <c r="D2961" t="s">
        <v>7949</v>
      </c>
      <c r="E2961" t="s">
        <v>4877</v>
      </c>
      <c r="G29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1" t="s">
        <v>4878</v>
      </c>
      <c r="I2961" s="25" cm="1">
        <f t="array" ref="I2961">SUMPRODUCT((LEN(PROTEIN_stoich[[#This Row],[sequence]])-LEN(SUBSTITUTE(PROTEIN_stoich[[#This Row],[sequence]],{"A";"C";"D";"E";"F";"G";"H";"I";"K";"L";"M";"N";"P";"Q";"R";"S";"T";"V";"W";"Y"},""))),{72.08;104.14;115.08;129.11;148.17;58.05;138.14;114.16;130.18;114.16;132.2;115.1;98.12;129.13;158.19;88.08;102.1;100.13;187.21;164.17})/1000</f>
        <v>112.87779</v>
      </c>
      <c r="J2961" t="s">
        <v>7950</v>
      </c>
      <c r="K2961" s="4" t="s">
        <v>4880</v>
      </c>
      <c r="M2961">
        <f>LEN(SUBSTITUTE(PROTEIN_stoich[[#This Row],[sequence]],"*",""))</f>
        <v>1022</v>
      </c>
      <c r="O2961" t="s">
        <v>16</v>
      </c>
      <c r="P2961" t="str">
        <f>_xlfn.LET(_xlpm.id,PROTEIN_stoich[[#This Row],[uniprot]],HYPERLINK("https://www.uniprot.org/uniprotkb/"&amp;_xlpm.id&amp;"/entry",_xlpm.id))</f>
        <v>A0A2T0AH92</v>
      </c>
      <c r="Q2961" t="e">
        <f>_xlfn.XLOOKUP(PROTEIN_stoich[[#This Row],[uniprot]],[1]!UniprotIFO[Entry],[1]!UniprotIFO[Gene Ontology IDs],"")</f>
        <v>#REF!</v>
      </c>
      <c r="R2961" t="e">
        <f>_xlfn.XLOOKUP(PROTEIN_stoich[[#This Row],[uniprot]],[1]!UniprotIFO[Entry],[1]!UniprotIFO[essential?],"")</f>
        <v>#REF!</v>
      </c>
      <c r="S2961" t="e">
        <f>_xlfn.XLOOKUP(PROTEIN_stoich[[#This Row],[sequence]],[2]!Table1[sequence_without_asterisks],[2]!Table1[protein_stoich seq matches],"")</f>
        <v>#REF!</v>
      </c>
      <c r="T2961" t="e">
        <f>_xlfn.XLOOKUP(PROTEIN_stoich[[#This Row],[uniprot]],[1]!UniprotIFO[Entry],[1]!UniprotIFO[protein_id in GSM model format],"")</f>
        <v>#REF!</v>
      </c>
    </row>
    <row r="2962" spans="1:20" x14ac:dyDescent="0.2">
      <c r="A29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RT08423</v>
      </c>
      <c r="B2962" t="s">
        <v>15197</v>
      </c>
      <c r="C2962" t="s">
        <v>15197</v>
      </c>
      <c r="D2962" t="s">
        <v>9110</v>
      </c>
      <c r="E2962" t="s">
        <v>4877</v>
      </c>
      <c r="G29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2" t="s">
        <v>4878</v>
      </c>
      <c r="I2962" s="25" cm="1">
        <f t="array" ref="I2962">SUMPRODUCT((LEN(PROTEIN_stoich[[#This Row],[sequence]])-LEN(SUBSTITUTE(PROTEIN_stoich[[#This Row],[sequence]],{"A";"C";"D";"E";"F";"G";"H";"I";"K";"L";"M";"N";"P";"Q";"R";"S";"T";"V";"W";"Y"},""))),{72.08;104.14;115.08;129.11;148.17;58.05;138.14;114.16;130.18;114.16;132.2;115.1;98.12;129.13;158.19;88.08;102.1;100.13;187.21;164.17})/1000</f>
        <v>47.356079999999992</v>
      </c>
      <c r="J2962" t="s">
        <v>9111</v>
      </c>
      <c r="K2962" s="4" t="s">
        <v>4880</v>
      </c>
      <c r="M2962">
        <f>LEN(SUBSTITUTE(PROTEIN_stoich[[#This Row],[sequence]],"*",""))</f>
        <v>429</v>
      </c>
      <c r="O2962" t="s">
        <v>16</v>
      </c>
      <c r="P2962" t="str">
        <f>_xlfn.LET(_xlpm.id,PROTEIN_stoich[[#This Row],[uniprot]],HYPERLINK("https://www.uniprot.org/uniprotkb/"&amp;_xlpm.id&amp;"/entry",_xlpm.id))</f>
        <v>A0A2T0AH83</v>
      </c>
      <c r="Q2962" t="e">
        <f>_xlfn.XLOOKUP(PROTEIN_stoich[[#This Row],[uniprot]],[1]!UniprotIFO[Entry],[1]!UniprotIFO[Gene Ontology IDs],"")</f>
        <v>#REF!</v>
      </c>
      <c r="R2962" t="e">
        <f>_xlfn.XLOOKUP(PROTEIN_stoich[[#This Row],[uniprot]],[1]!UniprotIFO[Entry],[1]!UniprotIFO[essential?],"")</f>
        <v>#REF!</v>
      </c>
      <c r="S2962" t="e">
        <f>_xlfn.XLOOKUP(PROTEIN_stoich[[#This Row],[sequence]],[2]!Table1[sequence_without_asterisks],[2]!Table1[protein_stoich seq matches],"")</f>
        <v>#REF!</v>
      </c>
      <c r="T2962" t="e">
        <f>_xlfn.XLOOKUP(PROTEIN_stoich[[#This Row],[uniprot]],[1]!UniprotIFO[Entry],[1]!UniprotIFO[protein_id in GSM model format],"")</f>
        <v>#REF!</v>
      </c>
    </row>
    <row r="2963" spans="1:20" x14ac:dyDescent="0.2">
      <c r="A29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RT08410</v>
      </c>
      <c r="B2963" t="s">
        <v>15198</v>
      </c>
      <c r="C2963" t="s">
        <v>15198</v>
      </c>
      <c r="D2963" t="s">
        <v>6424</v>
      </c>
      <c r="E2963" t="s">
        <v>4877</v>
      </c>
      <c r="G29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3" t="s">
        <v>4878</v>
      </c>
      <c r="I2963" s="25" cm="1">
        <f t="array" ref="I2963">SUMPRODUCT((LEN(PROTEIN_stoich[[#This Row],[sequence]])-LEN(SUBSTITUTE(PROTEIN_stoich[[#This Row],[sequence]],{"A";"C";"D";"E";"F";"G";"H";"I";"K";"L";"M";"N";"P";"Q";"R";"S";"T";"V";"W";"Y"},""))),{72.08;104.14;115.08;129.11;148.17;58.05;138.14;114.16;130.18;114.16;132.2;115.1;98.12;129.13;158.19;88.08;102.1;100.13;187.21;164.17})/1000</f>
        <v>56.976289999999999</v>
      </c>
      <c r="J2963" t="s">
        <v>6425</v>
      </c>
      <c r="K2963" s="4" t="s">
        <v>4880</v>
      </c>
      <c r="M2963">
        <f>LEN(SUBSTITUTE(PROTEIN_stoich[[#This Row],[sequence]],"*",""))</f>
        <v>525</v>
      </c>
      <c r="O2963" t="s">
        <v>16</v>
      </c>
      <c r="P2963" t="str">
        <f>_xlfn.LET(_xlpm.id,PROTEIN_stoich[[#This Row],[uniprot]],HYPERLINK("https://www.uniprot.org/uniprotkb/"&amp;_xlpm.id&amp;"/entry",_xlpm.id))</f>
        <v>A0A2T0AH70</v>
      </c>
      <c r="Q2963" t="e">
        <f>_xlfn.XLOOKUP(PROTEIN_stoich[[#This Row],[uniprot]],[1]!UniprotIFO[Entry],[1]!UniprotIFO[Gene Ontology IDs],"")</f>
        <v>#REF!</v>
      </c>
      <c r="R2963" t="e">
        <f>_xlfn.XLOOKUP(PROTEIN_stoich[[#This Row],[uniprot]],[1]!UniprotIFO[Entry],[1]!UniprotIFO[essential?],"")</f>
        <v>#REF!</v>
      </c>
      <c r="S2963" t="e">
        <f>_xlfn.XLOOKUP(PROTEIN_stoich[[#This Row],[sequence]],[2]!Table1[sequence_without_asterisks],[2]!Table1[protein_stoich seq matches],"")</f>
        <v>#REF!</v>
      </c>
      <c r="T2963" t="e">
        <f>_xlfn.XLOOKUP(PROTEIN_stoich[[#This Row],[uniprot]],[1]!UniprotIFO[Entry],[1]!UniprotIFO[protein_id in GSM model format],"")</f>
        <v>#REF!</v>
      </c>
    </row>
    <row r="2964" spans="1:20" x14ac:dyDescent="0.2">
      <c r="A29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RT08414</v>
      </c>
      <c r="B2964" t="s">
        <v>15199</v>
      </c>
      <c r="C2964" t="s">
        <v>15199</v>
      </c>
      <c r="D2964" t="s">
        <v>5481</v>
      </c>
      <c r="E2964" t="s">
        <v>4877</v>
      </c>
      <c r="G29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4" t="s">
        <v>4878</v>
      </c>
      <c r="I2964" s="25" cm="1">
        <f t="array" ref="I2964">SUMPRODUCT((LEN(PROTEIN_stoich[[#This Row],[sequence]])-LEN(SUBSTITUTE(PROTEIN_stoich[[#This Row],[sequence]],{"A";"C";"D";"E";"F";"G";"H";"I";"K";"L";"M";"N";"P";"Q";"R";"S";"T";"V";"W";"Y"},""))),{72.08;104.14;115.08;129.11;148.17;58.05;138.14;114.16;130.18;114.16;132.2;115.1;98.12;129.13;158.19;88.08;102.1;100.13;187.21;164.17})/1000</f>
        <v>103.69694</v>
      </c>
      <c r="J2964" t="s">
        <v>5482</v>
      </c>
      <c r="K2964" s="4" t="s">
        <v>4880</v>
      </c>
      <c r="M2964">
        <f>LEN(SUBSTITUTE(PROTEIN_stoich[[#This Row],[sequence]],"*",""))</f>
        <v>959</v>
      </c>
      <c r="O2964" t="s">
        <v>16</v>
      </c>
      <c r="P2964" t="str">
        <f>_xlfn.LET(_xlpm.id,PROTEIN_stoich[[#This Row],[uniprot]],HYPERLINK("https://www.uniprot.org/uniprotkb/"&amp;_xlpm.id&amp;"/entry",_xlpm.id))</f>
        <v>A0A2T0AH69</v>
      </c>
      <c r="Q2964" t="e">
        <f>_xlfn.XLOOKUP(PROTEIN_stoich[[#This Row],[uniprot]],[1]!UniprotIFO[Entry],[1]!UniprotIFO[Gene Ontology IDs],"")</f>
        <v>#REF!</v>
      </c>
      <c r="R2964" t="e">
        <f>_xlfn.XLOOKUP(PROTEIN_stoich[[#This Row],[uniprot]],[1]!UniprotIFO[Entry],[1]!UniprotIFO[essential?],"")</f>
        <v>#REF!</v>
      </c>
      <c r="S2964" t="e">
        <f>_xlfn.XLOOKUP(PROTEIN_stoich[[#This Row],[sequence]],[2]!Table1[sequence_without_asterisks],[2]!Table1[protein_stoich seq matches],"")</f>
        <v>#REF!</v>
      </c>
      <c r="T2964" t="e">
        <f>_xlfn.XLOOKUP(PROTEIN_stoich[[#This Row],[uniprot]],[1]!UniprotIFO[Entry],[1]!UniprotIFO[protein_id in GSM model format],"")</f>
        <v>#REF!</v>
      </c>
    </row>
    <row r="2965" spans="1:20" x14ac:dyDescent="0.2">
      <c r="A29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RT08390</v>
      </c>
      <c r="B2965" t="s">
        <v>15200</v>
      </c>
      <c r="C2965" t="s">
        <v>15200</v>
      </c>
      <c r="D2965" t="s">
        <v>5023</v>
      </c>
      <c r="E2965" t="s">
        <v>4877</v>
      </c>
      <c r="G29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5" t="s">
        <v>4878</v>
      </c>
      <c r="I2965" s="25" cm="1">
        <f t="array" ref="I2965">SUMPRODUCT((LEN(PROTEIN_stoich[[#This Row],[sequence]])-LEN(SUBSTITUTE(PROTEIN_stoich[[#This Row],[sequence]],{"A";"C";"D";"E";"F";"G";"H";"I";"K";"L";"M";"N";"P";"Q";"R";"S";"T";"V";"W";"Y"},""))),{72.08;104.14;115.08;129.11;148.17;58.05;138.14;114.16;130.18;114.16;132.2;115.1;98.12;129.13;158.19;88.08;102.1;100.13;187.21;164.17})/1000</f>
        <v>20.678309999999996</v>
      </c>
      <c r="J2965" t="s">
        <v>5024</v>
      </c>
      <c r="K2965" s="4" t="s">
        <v>4880</v>
      </c>
      <c r="M2965">
        <f>LEN(SUBSTITUTE(PROTEIN_stoich[[#This Row],[sequence]],"*",""))</f>
        <v>188</v>
      </c>
      <c r="O2965" t="s">
        <v>16</v>
      </c>
      <c r="P2965" t="str">
        <f>_xlfn.LET(_xlpm.id,PROTEIN_stoich[[#This Row],[uniprot]],HYPERLINK("https://www.uniprot.org/uniprotkb/"&amp;_xlpm.id&amp;"/entry",_xlpm.id))</f>
        <v>A0A2T0AH50</v>
      </c>
      <c r="Q2965" t="e">
        <f>_xlfn.XLOOKUP(PROTEIN_stoich[[#This Row],[uniprot]],[1]!UniprotIFO[Entry],[1]!UniprotIFO[Gene Ontology IDs],"")</f>
        <v>#REF!</v>
      </c>
      <c r="R2965" t="e">
        <f>_xlfn.XLOOKUP(PROTEIN_stoich[[#This Row],[uniprot]],[1]!UniprotIFO[Entry],[1]!UniprotIFO[essential?],"")</f>
        <v>#REF!</v>
      </c>
      <c r="S2965" t="e">
        <f>_xlfn.XLOOKUP(PROTEIN_stoich[[#This Row],[sequence]],[2]!Table1[sequence_without_asterisks],[2]!Table1[protein_stoich seq matches],"")</f>
        <v>#REF!</v>
      </c>
      <c r="T2965" t="e">
        <f>_xlfn.XLOOKUP(PROTEIN_stoich[[#This Row],[uniprot]],[1]!UniprotIFO[Entry],[1]!UniprotIFO[protein_id in GSM model format],"")</f>
        <v>#REF!</v>
      </c>
    </row>
    <row r="2966" spans="1:20" x14ac:dyDescent="0.2">
      <c r="A29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RT08383</v>
      </c>
      <c r="B2966" t="s">
        <v>15201</v>
      </c>
      <c r="C2966" t="s">
        <v>15201</v>
      </c>
      <c r="D2966" t="s">
        <v>9364</v>
      </c>
      <c r="E2966" t="s">
        <v>4877</v>
      </c>
      <c r="G29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6" t="s">
        <v>4878</v>
      </c>
      <c r="I2966" s="25" cm="1">
        <f t="array" ref="I2966">SUMPRODUCT((LEN(PROTEIN_stoich[[#This Row],[sequence]])-LEN(SUBSTITUTE(PROTEIN_stoich[[#This Row],[sequence]],{"A";"C";"D";"E";"F";"G";"H";"I";"K";"L";"M";"N";"P";"Q";"R";"S";"T";"V";"W";"Y"},""))),{72.08;104.14;115.08;129.11;148.17;58.05;138.14;114.16;130.18;114.16;132.2;115.1;98.12;129.13;158.19;88.08;102.1;100.13;187.21;164.17})/1000</f>
        <v>49.944469999999995</v>
      </c>
      <c r="J2966" t="s">
        <v>9365</v>
      </c>
      <c r="K2966" s="4" t="s">
        <v>4880</v>
      </c>
      <c r="M2966">
        <f>LEN(SUBSTITUTE(PROTEIN_stoich[[#This Row],[sequence]],"*",""))</f>
        <v>453</v>
      </c>
      <c r="O2966" t="s">
        <v>16</v>
      </c>
      <c r="P2966" t="str">
        <f>_xlfn.LET(_xlpm.id,PROTEIN_stoich[[#This Row],[uniprot]],HYPERLINK("https://www.uniprot.org/uniprotkb/"&amp;_xlpm.id&amp;"/entry",_xlpm.id))</f>
        <v>A0A2T0AH45</v>
      </c>
      <c r="Q2966" t="e">
        <f>_xlfn.XLOOKUP(PROTEIN_stoich[[#This Row],[uniprot]],[1]!UniprotIFO[Entry],[1]!UniprotIFO[Gene Ontology IDs],"")</f>
        <v>#REF!</v>
      </c>
      <c r="R2966" t="e">
        <f>_xlfn.XLOOKUP(PROTEIN_stoich[[#This Row],[uniprot]],[1]!UniprotIFO[Entry],[1]!UniprotIFO[essential?],"")</f>
        <v>#REF!</v>
      </c>
      <c r="S2966" t="e">
        <f>_xlfn.XLOOKUP(PROTEIN_stoich[[#This Row],[sequence]],[2]!Table1[sequence_without_asterisks],[2]!Table1[protein_stoich seq matches],"")</f>
        <v>#REF!</v>
      </c>
      <c r="T2966" t="e">
        <f>_xlfn.XLOOKUP(PROTEIN_stoich[[#This Row],[uniprot]],[1]!UniprotIFO[Entry],[1]!UniprotIFO[protein_id in GSM model format],"")</f>
        <v>#REF!</v>
      </c>
    </row>
    <row r="2967" spans="1:20" x14ac:dyDescent="0.2">
      <c r="A29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RT08382</v>
      </c>
      <c r="B2967" t="s">
        <v>15202</v>
      </c>
      <c r="C2967" t="s">
        <v>15202</v>
      </c>
      <c r="D2967" t="s">
        <v>10225</v>
      </c>
      <c r="E2967" t="s">
        <v>4877</v>
      </c>
      <c r="G29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7" t="s">
        <v>4878</v>
      </c>
      <c r="I2967" s="25" cm="1">
        <f t="array" ref="I2967">SUMPRODUCT((LEN(PROTEIN_stoich[[#This Row],[sequence]])-LEN(SUBSTITUTE(PROTEIN_stoich[[#This Row],[sequence]],{"A";"C";"D";"E";"F";"G";"H";"I";"K";"L";"M";"N";"P";"Q";"R";"S";"T";"V";"W";"Y"},""))),{72.08;104.14;115.08;129.11;148.17;58.05;138.14;114.16;130.18;114.16;132.2;115.1;98.12;129.13;158.19;88.08;102.1;100.13;187.21;164.17})/1000</f>
        <v>46.677570000000003</v>
      </c>
      <c r="J2967" t="s">
        <v>10226</v>
      </c>
      <c r="K2967" s="4" t="s">
        <v>4880</v>
      </c>
      <c r="M2967">
        <f>LEN(SUBSTITUTE(PROTEIN_stoich[[#This Row],[sequence]],"*",""))</f>
        <v>442</v>
      </c>
      <c r="O2967" t="s">
        <v>16</v>
      </c>
      <c r="P2967" t="str">
        <f>_xlfn.LET(_xlpm.id,PROTEIN_stoich[[#This Row],[uniprot]],HYPERLINK("https://www.uniprot.org/uniprotkb/"&amp;_xlpm.id&amp;"/entry",_xlpm.id))</f>
        <v>A0A2T0AH44</v>
      </c>
      <c r="Q2967" t="e">
        <f>_xlfn.XLOOKUP(PROTEIN_stoich[[#This Row],[uniprot]],[1]!UniprotIFO[Entry],[1]!UniprotIFO[Gene Ontology IDs],"")</f>
        <v>#REF!</v>
      </c>
      <c r="R2967" t="e">
        <f>_xlfn.XLOOKUP(PROTEIN_stoich[[#This Row],[uniprot]],[1]!UniprotIFO[Entry],[1]!UniprotIFO[essential?],"")</f>
        <v>#REF!</v>
      </c>
      <c r="S2967" t="e">
        <f>_xlfn.XLOOKUP(PROTEIN_stoich[[#This Row],[sequence]],[2]!Table1[sequence_without_asterisks],[2]!Table1[protein_stoich seq matches],"")</f>
        <v>#REF!</v>
      </c>
      <c r="T2967" t="e">
        <f>_xlfn.XLOOKUP(PROTEIN_stoich[[#This Row],[uniprot]],[1]!UniprotIFO[Entry],[1]!UniprotIFO[protein_id in GSM model format],"")</f>
        <v>#REF!</v>
      </c>
    </row>
    <row r="2968" spans="1:20" x14ac:dyDescent="0.2">
      <c r="A29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RT08374</v>
      </c>
      <c r="B2968" t="s">
        <v>15203</v>
      </c>
      <c r="C2968" t="s">
        <v>15203</v>
      </c>
      <c r="D2968" t="s">
        <v>5327</v>
      </c>
      <c r="E2968" t="s">
        <v>4877</v>
      </c>
      <c r="G29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8" t="s">
        <v>4878</v>
      </c>
      <c r="I2968" s="25" cm="1">
        <f t="array" ref="I2968">SUMPRODUCT((LEN(PROTEIN_stoich[[#This Row],[sequence]])-LEN(SUBSTITUTE(PROTEIN_stoich[[#This Row],[sequence]],{"A";"C";"D";"E";"F";"G";"H";"I";"K";"L";"M";"N";"P";"Q";"R";"S";"T";"V";"W";"Y"},""))),{72.08;104.14;115.08;129.11;148.17;58.05;138.14;114.16;130.18;114.16;132.2;115.1;98.12;129.13;158.19;88.08;102.1;100.13;187.21;164.17})/1000</f>
        <v>143.86864000000003</v>
      </c>
      <c r="J2968" t="s">
        <v>5328</v>
      </c>
      <c r="K2968" s="4" t="s">
        <v>4880</v>
      </c>
      <c r="M2968">
        <f>LEN(SUBSTITUTE(PROTEIN_stoich[[#This Row],[sequence]],"*",""))</f>
        <v>1352</v>
      </c>
      <c r="O2968" t="s">
        <v>16</v>
      </c>
      <c r="P2968" t="str">
        <f>_xlfn.LET(_xlpm.id,PROTEIN_stoich[[#This Row],[uniprot]],HYPERLINK("https://www.uniprot.org/uniprotkb/"&amp;_xlpm.id&amp;"/entry",_xlpm.id))</f>
        <v>A0A2T0AH28</v>
      </c>
      <c r="Q2968" t="e">
        <f>_xlfn.XLOOKUP(PROTEIN_stoich[[#This Row],[uniprot]],[1]!UniprotIFO[Entry],[1]!UniprotIFO[Gene Ontology IDs],"")</f>
        <v>#REF!</v>
      </c>
      <c r="R2968" t="e">
        <f>_xlfn.XLOOKUP(PROTEIN_stoich[[#This Row],[uniprot]],[1]!UniprotIFO[Entry],[1]!UniprotIFO[essential?],"")</f>
        <v>#REF!</v>
      </c>
      <c r="S2968" t="e">
        <f>_xlfn.XLOOKUP(PROTEIN_stoich[[#This Row],[sequence]],[2]!Table1[sequence_without_asterisks],[2]!Table1[protein_stoich seq matches],"")</f>
        <v>#REF!</v>
      </c>
      <c r="T2968" t="e">
        <f>_xlfn.XLOOKUP(PROTEIN_stoich[[#This Row],[uniprot]],[1]!UniprotIFO[Entry],[1]!UniprotIFO[protein_id in GSM model format],"")</f>
        <v>#REF!</v>
      </c>
    </row>
    <row r="2969" spans="1:20" x14ac:dyDescent="0.2">
      <c r="A29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RT12713</v>
      </c>
      <c r="B2969" t="s">
        <v>15204</v>
      </c>
      <c r="C2969" t="s">
        <v>15204</v>
      </c>
      <c r="D2969" t="s">
        <v>4935</v>
      </c>
      <c r="E2969" t="s">
        <v>4877</v>
      </c>
      <c r="G29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69" t="s">
        <v>4878</v>
      </c>
      <c r="I2969" s="25" cm="1">
        <f t="array" ref="I2969">SUMPRODUCT((LEN(PROTEIN_stoich[[#This Row],[sequence]])-LEN(SUBSTITUTE(PROTEIN_stoich[[#This Row],[sequence]],{"A";"C";"D";"E";"F";"G";"H";"I";"K";"L";"M";"N";"P";"Q";"R";"S";"T";"V";"W";"Y"},""))),{72.08;104.14;115.08;129.11;148.17;58.05;138.14;114.16;130.18;114.16;132.2;115.1;98.12;129.13;158.19;88.08;102.1;100.13;187.21;164.17})/1000</f>
        <v>66.602969999999985</v>
      </c>
      <c r="J2969" t="s">
        <v>4936</v>
      </c>
      <c r="K2969" s="4" t="s">
        <v>4880</v>
      </c>
      <c r="M2969">
        <f>LEN(SUBSTITUTE(PROTEIN_stoich[[#This Row],[sequence]],"*",""))</f>
        <v>621</v>
      </c>
      <c r="O2969" t="s">
        <v>16</v>
      </c>
      <c r="P2969" t="str">
        <f>_xlfn.LET(_xlpm.id,PROTEIN_stoich[[#This Row],[uniprot]],HYPERLINK("https://www.uniprot.org/uniprotkb/"&amp;_xlpm.id&amp;"/entry",_xlpm.id))</f>
        <v>A0A2T0AH24</v>
      </c>
      <c r="Q2969" t="e">
        <f>_xlfn.XLOOKUP(PROTEIN_stoich[[#This Row],[uniprot]],[1]!UniprotIFO[Entry],[1]!UniprotIFO[Gene Ontology IDs],"")</f>
        <v>#REF!</v>
      </c>
      <c r="R2969" t="e">
        <f>_xlfn.XLOOKUP(PROTEIN_stoich[[#This Row],[uniprot]],[1]!UniprotIFO[Entry],[1]!UniprotIFO[essential?],"")</f>
        <v>#REF!</v>
      </c>
      <c r="S2969" t="e">
        <f>_xlfn.XLOOKUP(PROTEIN_stoich[[#This Row],[sequence]],[2]!Table1[sequence_without_asterisks],[2]!Table1[protein_stoich seq matches],"")</f>
        <v>#REF!</v>
      </c>
      <c r="T2969" t="e">
        <f>_xlfn.XLOOKUP(PROTEIN_stoich[[#This Row],[uniprot]],[1]!UniprotIFO[Entry],[1]!UniprotIFO[protein_id in GSM model format],"")</f>
        <v>#REF!</v>
      </c>
    </row>
    <row r="2970" spans="1:20" x14ac:dyDescent="0.2">
      <c r="A29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RT12688</v>
      </c>
      <c r="B2970" t="s">
        <v>15205</v>
      </c>
      <c r="C2970" t="s">
        <v>15205</v>
      </c>
      <c r="D2970" t="s">
        <v>9049</v>
      </c>
      <c r="E2970" t="s">
        <v>4877</v>
      </c>
      <c r="G29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0" t="s">
        <v>4878</v>
      </c>
      <c r="I2970" s="25" cm="1">
        <f t="array" ref="I2970">SUMPRODUCT((LEN(PROTEIN_stoich[[#This Row],[sequence]])-LEN(SUBSTITUTE(PROTEIN_stoich[[#This Row],[sequence]],{"A";"C";"D";"E";"F";"G";"H";"I";"K";"L";"M";"N";"P";"Q";"R";"S";"T";"V";"W";"Y"},""))),{72.08;104.14;115.08;129.11;148.17;58.05;138.14;114.16;130.18;114.16;132.2;115.1;98.12;129.13;158.19;88.08;102.1;100.13;187.21;164.17})/1000</f>
        <v>167.33574999999999</v>
      </c>
      <c r="J2970" t="s">
        <v>9050</v>
      </c>
      <c r="K2970" s="4" t="s">
        <v>4880</v>
      </c>
      <c r="M2970">
        <f>LEN(SUBSTITUTE(PROTEIN_stoich[[#This Row],[sequence]],"*",""))</f>
        <v>1530</v>
      </c>
      <c r="O2970" t="s">
        <v>16</v>
      </c>
      <c r="P2970" t="str">
        <f>_xlfn.LET(_xlpm.id,PROTEIN_stoich[[#This Row],[uniprot]],HYPERLINK("https://www.uniprot.org/uniprotkb/"&amp;_xlpm.id&amp;"/entry",_xlpm.id))</f>
        <v>A0A2T0AH17</v>
      </c>
      <c r="Q2970" t="e">
        <f>_xlfn.XLOOKUP(PROTEIN_stoich[[#This Row],[uniprot]],[1]!UniprotIFO[Entry],[1]!UniprotIFO[Gene Ontology IDs],"")</f>
        <v>#REF!</v>
      </c>
      <c r="R2970" t="e">
        <f>_xlfn.XLOOKUP(PROTEIN_stoich[[#This Row],[uniprot]],[1]!UniprotIFO[Entry],[1]!UniprotIFO[essential?],"")</f>
        <v>#REF!</v>
      </c>
      <c r="S2970" t="e">
        <f>_xlfn.XLOOKUP(PROTEIN_stoich[[#This Row],[sequence]],[2]!Table1[sequence_without_asterisks],[2]!Table1[protein_stoich seq matches],"")</f>
        <v>#REF!</v>
      </c>
      <c r="T2970" t="e">
        <f>_xlfn.XLOOKUP(PROTEIN_stoich[[#This Row],[uniprot]],[1]!UniprotIFO[Entry],[1]!UniprotIFO[protein_id in GSM model format],"")</f>
        <v>#REF!</v>
      </c>
    </row>
    <row r="2971" spans="1:20" x14ac:dyDescent="0.2">
      <c r="A29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RT12678</v>
      </c>
      <c r="B2971" t="s">
        <v>15206</v>
      </c>
      <c r="C2971" t="s">
        <v>15206</v>
      </c>
      <c r="D2971" t="s">
        <v>5435</v>
      </c>
      <c r="E2971" t="s">
        <v>4877</v>
      </c>
      <c r="G29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1" t="s">
        <v>4878</v>
      </c>
      <c r="I2971" s="25" cm="1">
        <f t="array" ref="I2971">SUMPRODUCT((LEN(PROTEIN_stoich[[#This Row],[sequence]])-LEN(SUBSTITUTE(PROTEIN_stoich[[#This Row],[sequence]],{"A";"C";"D";"E";"F";"G";"H";"I";"K";"L";"M";"N";"P";"Q";"R";"S";"T";"V";"W";"Y"},""))),{72.08;104.14;115.08;129.11;148.17;58.05;138.14;114.16;130.18;114.16;132.2;115.1;98.12;129.13;158.19;88.08;102.1;100.13;187.21;164.17})/1000</f>
        <v>23.365469999999995</v>
      </c>
      <c r="J2971" t="s">
        <v>5436</v>
      </c>
      <c r="K2971" s="4" t="s">
        <v>4880</v>
      </c>
      <c r="M2971">
        <f>LEN(SUBSTITUTE(PROTEIN_stoich[[#This Row],[sequence]],"*",""))</f>
        <v>203</v>
      </c>
      <c r="O2971" t="s">
        <v>16</v>
      </c>
      <c r="P2971" t="str">
        <f>_xlfn.LET(_xlpm.id,PROTEIN_stoich[[#This Row],[uniprot]],HYPERLINK("https://www.uniprot.org/uniprotkb/"&amp;_xlpm.id&amp;"/entry",_xlpm.id))</f>
        <v>A0A2T0AH05</v>
      </c>
      <c r="Q2971" t="e">
        <f>_xlfn.XLOOKUP(PROTEIN_stoich[[#This Row],[uniprot]],[1]!UniprotIFO[Entry],[1]!UniprotIFO[Gene Ontology IDs],"")</f>
        <v>#REF!</v>
      </c>
      <c r="R2971" t="e">
        <f>_xlfn.XLOOKUP(PROTEIN_stoich[[#This Row],[uniprot]],[1]!UniprotIFO[Entry],[1]!UniprotIFO[essential?],"")</f>
        <v>#REF!</v>
      </c>
      <c r="S2971" t="e">
        <f>_xlfn.XLOOKUP(PROTEIN_stoich[[#This Row],[sequence]],[2]!Table1[sequence_without_asterisks],[2]!Table1[protein_stoich seq matches],"")</f>
        <v>#REF!</v>
      </c>
      <c r="T2971" t="e">
        <f>_xlfn.XLOOKUP(PROTEIN_stoich[[#This Row],[uniprot]],[1]!UniprotIFO[Entry],[1]!UniprotIFO[protein_id in GSM model format],"")</f>
        <v>#REF!</v>
      </c>
    </row>
    <row r="2972" spans="1:20" x14ac:dyDescent="0.2">
      <c r="A29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RT08369</v>
      </c>
      <c r="B2972" t="s">
        <v>15207</v>
      </c>
      <c r="C2972" t="s">
        <v>15207</v>
      </c>
      <c r="D2972" t="s">
        <v>6566</v>
      </c>
      <c r="E2972" t="s">
        <v>4877</v>
      </c>
      <c r="G29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2" t="s">
        <v>4878</v>
      </c>
      <c r="I2972" s="25" cm="1">
        <f t="array" ref="I2972">SUMPRODUCT((LEN(PROTEIN_stoich[[#This Row],[sequence]])-LEN(SUBSTITUTE(PROTEIN_stoich[[#This Row],[sequence]],{"A";"C";"D";"E";"F";"G";"H";"I";"K";"L";"M";"N";"P";"Q";"R";"S";"T";"V";"W";"Y"},""))),{72.08;104.14;115.08;129.11;148.17;58.05;138.14;114.16;130.18;114.16;132.2;115.1;98.12;129.13;158.19;88.08;102.1;100.13;187.21;164.17})/1000</f>
        <v>23.874299999999998</v>
      </c>
      <c r="J2972" t="s">
        <v>6567</v>
      </c>
      <c r="K2972" s="4" t="s">
        <v>4880</v>
      </c>
      <c r="M2972">
        <f>LEN(SUBSTITUTE(PROTEIN_stoich[[#This Row],[sequence]],"*",""))</f>
        <v>211</v>
      </c>
      <c r="O2972" t="s">
        <v>16</v>
      </c>
      <c r="P2972" t="str">
        <f>_xlfn.LET(_xlpm.id,PROTEIN_stoich[[#This Row],[uniprot]],HYPERLINK("https://www.uniprot.org/uniprotkb/"&amp;_xlpm.id&amp;"/entry",_xlpm.id))</f>
        <v>A0A2T0AH04</v>
      </c>
      <c r="Q2972" t="e">
        <f>_xlfn.XLOOKUP(PROTEIN_stoich[[#This Row],[uniprot]],[1]!UniprotIFO[Entry],[1]!UniprotIFO[Gene Ontology IDs],"")</f>
        <v>#REF!</v>
      </c>
      <c r="R2972" t="e">
        <f>_xlfn.XLOOKUP(PROTEIN_stoich[[#This Row],[uniprot]],[1]!UniprotIFO[Entry],[1]!UniprotIFO[essential?],"")</f>
        <v>#REF!</v>
      </c>
      <c r="S2972" t="e">
        <f>_xlfn.XLOOKUP(PROTEIN_stoich[[#This Row],[sequence]],[2]!Table1[sequence_without_asterisks],[2]!Table1[protein_stoich seq matches],"")</f>
        <v>#REF!</v>
      </c>
      <c r="T2972" t="e">
        <f>_xlfn.XLOOKUP(PROTEIN_stoich[[#This Row],[uniprot]],[1]!UniprotIFO[Entry],[1]!UniprotIFO[protein_id in GSM model format],"")</f>
        <v>#REF!</v>
      </c>
    </row>
    <row r="2973" spans="1:20" x14ac:dyDescent="0.2">
      <c r="A29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RT12693</v>
      </c>
      <c r="B2973" t="s">
        <v>15208</v>
      </c>
      <c r="C2973" t="s">
        <v>15208</v>
      </c>
      <c r="D2973" t="s">
        <v>9141</v>
      </c>
      <c r="E2973" t="s">
        <v>4877</v>
      </c>
      <c r="G29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3" t="s">
        <v>4878</v>
      </c>
      <c r="I2973" s="25" cm="1">
        <f t="array" ref="I2973">SUMPRODUCT((LEN(PROTEIN_stoich[[#This Row],[sequence]])-LEN(SUBSTITUTE(PROTEIN_stoich[[#This Row],[sequence]],{"A";"C";"D";"E";"F";"G";"H";"I";"K";"L";"M";"N";"P";"Q";"R";"S";"T";"V";"W";"Y"},""))),{72.08;104.14;115.08;129.11;148.17;58.05;138.14;114.16;130.18;114.16;132.2;115.1;98.12;129.13;158.19;88.08;102.1;100.13;187.21;164.17})/1000</f>
        <v>50.633580000000002</v>
      </c>
      <c r="J2973" t="s">
        <v>9142</v>
      </c>
      <c r="K2973" s="4" t="s">
        <v>4880</v>
      </c>
      <c r="M2973">
        <f>LEN(SUBSTITUTE(PROTEIN_stoich[[#This Row],[sequence]],"*",""))</f>
        <v>461</v>
      </c>
      <c r="O2973" t="s">
        <v>16</v>
      </c>
      <c r="P2973" t="str">
        <f>_xlfn.LET(_xlpm.id,PROTEIN_stoich[[#This Row],[uniprot]],HYPERLINK("https://www.uniprot.org/uniprotkb/"&amp;_xlpm.id&amp;"/entry",_xlpm.id))</f>
        <v>A0A2T0AH02</v>
      </c>
      <c r="Q2973" t="e">
        <f>_xlfn.XLOOKUP(PROTEIN_stoich[[#This Row],[uniprot]],[1]!UniprotIFO[Entry],[1]!UniprotIFO[Gene Ontology IDs],"")</f>
        <v>#REF!</v>
      </c>
      <c r="R2973" t="e">
        <f>_xlfn.XLOOKUP(PROTEIN_stoich[[#This Row],[uniprot]],[1]!UniprotIFO[Entry],[1]!UniprotIFO[essential?],"")</f>
        <v>#REF!</v>
      </c>
      <c r="S2973" t="e">
        <f>_xlfn.XLOOKUP(PROTEIN_stoich[[#This Row],[sequence]],[2]!Table1[sequence_without_asterisks],[2]!Table1[protein_stoich seq matches],"")</f>
        <v>#REF!</v>
      </c>
      <c r="T2973" t="e">
        <f>_xlfn.XLOOKUP(PROTEIN_stoich[[#This Row],[uniprot]],[1]!UniprotIFO[Entry],[1]!UniprotIFO[protein_id in GSM model format],"")</f>
        <v>#REF!</v>
      </c>
    </row>
    <row r="2974" spans="1:20" x14ac:dyDescent="0.2">
      <c r="A29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RT12673</v>
      </c>
      <c r="B2974" t="s">
        <v>15209</v>
      </c>
      <c r="C2974" t="s">
        <v>15209</v>
      </c>
      <c r="D2974" t="s">
        <v>8405</v>
      </c>
      <c r="E2974" t="s">
        <v>4877</v>
      </c>
      <c r="G29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4" t="s">
        <v>4878</v>
      </c>
      <c r="I2974" s="25" cm="1">
        <f t="array" ref="I2974">SUMPRODUCT((LEN(PROTEIN_stoich[[#This Row],[sequence]])-LEN(SUBSTITUTE(PROTEIN_stoich[[#This Row],[sequence]],{"A";"C";"D";"E";"F";"G";"H";"I";"K";"L";"M";"N";"P";"Q";"R";"S";"T";"V";"W";"Y"},""))),{72.08;104.14;115.08;129.11;148.17;58.05;138.14;114.16;130.18;114.16;132.2;115.1;98.12;129.13;158.19;88.08;102.1;100.13;187.21;164.17})/1000</f>
        <v>73.089679999999987</v>
      </c>
      <c r="J2974" t="s">
        <v>8406</v>
      </c>
      <c r="K2974" s="4" t="s">
        <v>4880</v>
      </c>
      <c r="M2974">
        <f>LEN(SUBSTITUTE(PROTEIN_stoich[[#This Row],[sequence]],"*",""))</f>
        <v>653</v>
      </c>
      <c r="O2974" t="s">
        <v>16</v>
      </c>
      <c r="P2974" t="str">
        <f>_xlfn.LET(_xlpm.id,PROTEIN_stoich[[#This Row],[uniprot]],HYPERLINK("https://www.uniprot.org/uniprotkb/"&amp;_xlpm.id&amp;"/entry",_xlpm.id))</f>
        <v>A0A2T0AGY3</v>
      </c>
      <c r="Q2974" t="e">
        <f>_xlfn.XLOOKUP(PROTEIN_stoich[[#This Row],[uniprot]],[1]!UniprotIFO[Entry],[1]!UniprotIFO[Gene Ontology IDs],"")</f>
        <v>#REF!</v>
      </c>
      <c r="R2974" t="e">
        <f>_xlfn.XLOOKUP(PROTEIN_stoich[[#This Row],[uniprot]],[1]!UniprotIFO[Entry],[1]!UniprotIFO[essential?],"")</f>
        <v>#REF!</v>
      </c>
      <c r="S2974" t="e">
        <f>_xlfn.XLOOKUP(PROTEIN_stoich[[#This Row],[sequence]],[2]!Table1[sequence_without_asterisks],[2]!Table1[protein_stoich seq matches],"")</f>
        <v>#REF!</v>
      </c>
      <c r="T2974" t="e">
        <f>_xlfn.XLOOKUP(PROTEIN_stoich[[#This Row],[uniprot]],[1]!UniprotIFO[Entry],[1]!UniprotIFO[protein_id in GSM model format],"")</f>
        <v>#REF!</v>
      </c>
    </row>
    <row r="2975" spans="1:20" x14ac:dyDescent="0.2">
      <c r="A29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RT12677</v>
      </c>
      <c r="B2975" t="s">
        <v>15210</v>
      </c>
      <c r="C2975" t="s">
        <v>15210</v>
      </c>
      <c r="D2975" t="s">
        <v>8533</v>
      </c>
      <c r="E2975" t="s">
        <v>4877</v>
      </c>
      <c r="G29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5" t="s">
        <v>4878</v>
      </c>
      <c r="I2975" s="25" cm="1">
        <f t="array" ref="I2975">SUMPRODUCT((LEN(PROTEIN_stoich[[#This Row],[sequence]])-LEN(SUBSTITUTE(PROTEIN_stoich[[#This Row],[sequence]],{"A";"C";"D";"E";"F";"G";"H";"I";"K";"L";"M";"N";"P";"Q";"R";"S";"T";"V";"W";"Y"},""))),{72.08;104.14;115.08;129.11;148.17;58.05;138.14;114.16;130.18;114.16;132.2;115.1;98.12;129.13;158.19;88.08;102.1;100.13;187.21;164.17})/1000</f>
        <v>98.970999999999975</v>
      </c>
      <c r="J2975" t="s">
        <v>8534</v>
      </c>
      <c r="K2975" s="4" t="s">
        <v>4880</v>
      </c>
      <c r="M2975">
        <f>LEN(SUBSTITUTE(PROTEIN_stoich[[#This Row],[sequence]],"*",""))</f>
        <v>906</v>
      </c>
      <c r="O2975" t="s">
        <v>16</v>
      </c>
      <c r="P2975" t="str">
        <f>_xlfn.LET(_xlpm.id,PROTEIN_stoich[[#This Row],[uniprot]],HYPERLINK("https://www.uniprot.org/uniprotkb/"&amp;_xlpm.id&amp;"/entry",_xlpm.id))</f>
        <v>A0A2T0AGY1</v>
      </c>
      <c r="Q2975" t="e">
        <f>_xlfn.XLOOKUP(PROTEIN_stoich[[#This Row],[uniprot]],[1]!UniprotIFO[Entry],[1]!UniprotIFO[Gene Ontology IDs],"")</f>
        <v>#REF!</v>
      </c>
      <c r="R2975" t="e">
        <f>_xlfn.XLOOKUP(PROTEIN_stoich[[#This Row],[uniprot]],[1]!UniprotIFO[Entry],[1]!UniprotIFO[essential?],"")</f>
        <v>#REF!</v>
      </c>
      <c r="S2975" t="e">
        <f>_xlfn.XLOOKUP(PROTEIN_stoich[[#This Row],[sequence]],[2]!Table1[sequence_without_asterisks],[2]!Table1[protein_stoich seq matches],"")</f>
        <v>#REF!</v>
      </c>
      <c r="T2975" t="e">
        <f>_xlfn.XLOOKUP(PROTEIN_stoich[[#This Row],[uniprot]],[1]!UniprotIFO[Entry],[1]!UniprotIFO[protein_id in GSM model format],"")</f>
        <v>#REF!</v>
      </c>
    </row>
    <row r="2976" spans="1:20" x14ac:dyDescent="0.2">
      <c r="A29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RT12662</v>
      </c>
      <c r="B2976" t="s">
        <v>15211</v>
      </c>
      <c r="C2976" t="s">
        <v>15211</v>
      </c>
      <c r="D2976" t="s">
        <v>6340</v>
      </c>
      <c r="E2976" t="s">
        <v>4877</v>
      </c>
      <c r="G29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6" t="s">
        <v>4878</v>
      </c>
      <c r="I2976" s="25" cm="1">
        <f t="array" ref="I2976">SUMPRODUCT((LEN(PROTEIN_stoich[[#This Row],[sequence]])-LEN(SUBSTITUTE(PROTEIN_stoich[[#This Row],[sequence]],{"A";"C";"D";"E";"F";"G";"H";"I";"K";"L";"M";"N";"P";"Q";"R";"S";"T";"V";"W";"Y"},""))),{72.08;104.14;115.08;129.11;148.17;58.05;138.14;114.16;130.18;114.16;132.2;115.1;98.12;129.13;158.19;88.08;102.1;100.13;187.21;164.17})/1000</f>
        <v>33.107410000000002</v>
      </c>
      <c r="J2976" t="s">
        <v>6341</v>
      </c>
      <c r="K2976" s="4" t="s">
        <v>4880</v>
      </c>
      <c r="M2976">
        <f>LEN(SUBSTITUTE(PROTEIN_stoich[[#This Row],[sequence]],"*",""))</f>
        <v>297</v>
      </c>
      <c r="O2976" t="s">
        <v>16</v>
      </c>
      <c r="P2976" t="str">
        <f>_xlfn.LET(_xlpm.id,PROTEIN_stoich[[#This Row],[uniprot]],HYPERLINK("https://www.uniprot.org/uniprotkb/"&amp;_xlpm.id&amp;"/entry",_xlpm.id))</f>
        <v>A0A2T0AGX7</v>
      </c>
      <c r="Q2976" t="e">
        <f>_xlfn.XLOOKUP(PROTEIN_stoich[[#This Row],[uniprot]],[1]!UniprotIFO[Entry],[1]!UniprotIFO[Gene Ontology IDs],"")</f>
        <v>#REF!</v>
      </c>
      <c r="R2976" t="e">
        <f>_xlfn.XLOOKUP(PROTEIN_stoich[[#This Row],[uniprot]],[1]!UniprotIFO[Entry],[1]!UniprotIFO[essential?],"")</f>
        <v>#REF!</v>
      </c>
      <c r="S2976" t="e">
        <f>_xlfn.XLOOKUP(PROTEIN_stoich[[#This Row],[sequence]],[2]!Table1[sequence_without_asterisks],[2]!Table1[protein_stoich seq matches],"")</f>
        <v>#REF!</v>
      </c>
      <c r="T2976" t="e">
        <f>_xlfn.XLOOKUP(PROTEIN_stoich[[#This Row],[uniprot]],[1]!UniprotIFO[Entry],[1]!UniprotIFO[protein_id in GSM model format],"")</f>
        <v>#REF!</v>
      </c>
    </row>
    <row r="2977" spans="1:20" x14ac:dyDescent="0.2">
      <c r="A29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RT12663</v>
      </c>
      <c r="B2977" t="s">
        <v>15212</v>
      </c>
      <c r="C2977" t="s">
        <v>15212</v>
      </c>
      <c r="D2977" t="s">
        <v>9229</v>
      </c>
      <c r="E2977" t="s">
        <v>4877</v>
      </c>
      <c r="G29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7" t="s">
        <v>4878</v>
      </c>
      <c r="I2977" s="25" cm="1">
        <f t="array" ref="I2977">SUMPRODUCT((LEN(PROTEIN_stoich[[#This Row],[sequence]])-LEN(SUBSTITUTE(PROTEIN_stoich[[#This Row],[sequence]],{"A";"C";"D";"E";"F";"G";"H";"I";"K";"L";"M";"N";"P";"Q";"R";"S";"T";"V";"W";"Y"},""))),{72.08;104.14;115.08;129.11;148.17;58.05;138.14;114.16;130.18;114.16;132.2;115.1;98.12;129.13;158.19;88.08;102.1;100.13;187.21;164.17})/1000</f>
        <v>60.553580000000004</v>
      </c>
      <c r="J2977" t="s">
        <v>9230</v>
      </c>
      <c r="K2977" s="4" t="s">
        <v>4880</v>
      </c>
      <c r="M2977">
        <f>LEN(SUBSTITUTE(PROTEIN_stoich[[#This Row],[sequence]],"*",""))</f>
        <v>540</v>
      </c>
      <c r="O2977" t="s">
        <v>16</v>
      </c>
      <c r="P2977" t="str">
        <f>_xlfn.LET(_xlpm.id,PROTEIN_stoich[[#This Row],[uniprot]],HYPERLINK("https://www.uniprot.org/uniprotkb/"&amp;_xlpm.id&amp;"/entry",_xlpm.id))</f>
        <v>A0A2T0AGX4</v>
      </c>
      <c r="Q2977" t="e">
        <f>_xlfn.XLOOKUP(PROTEIN_stoich[[#This Row],[uniprot]],[1]!UniprotIFO[Entry],[1]!UniprotIFO[Gene Ontology IDs],"")</f>
        <v>#REF!</v>
      </c>
      <c r="R2977" t="e">
        <f>_xlfn.XLOOKUP(PROTEIN_stoich[[#This Row],[uniprot]],[1]!UniprotIFO[Entry],[1]!UniprotIFO[essential?],"")</f>
        <v>#REF!</v>
      </c>
      <c r="S2977" t="e">
        <f>_xlfn.XLOOKUP(PROTEIN_stoich[[#This Row],[sequence]],[2]!Table1[sequence_without_asterisks],[2]!Table1[protein_stoich seq matches],"")</f>
        <v>#REF!</v>
      </c>
      <c r="T2977" t="e">
        <f>_xlfn.XLOOKUP(PROTEIN_stoich[[#This Row],[uniprot]],[1]!UniprotIFO[Entry],[1]!UniprotIFO[protein_id in GSM model format],"")</f>
        <v>#REF!</v>
      </c>
    </row>
    <row r="2978" spans="1:20" x14ac:dyDescent="0.2">
      <c r="A29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RT12671</v>
      </c>
      <c r="B2978" t="s">
        <v>15213</v>
      </c>
      <c r="C2978" t="s">
        <v>15213</v>
      </c>
      <c r="D2978" t="s">
        <v>7248</v>
      </c>
      <c r="E2978" t="s">
        <v>4877</v>
      </c>
      <c r="G29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8" t="s">
        <v>4878</v>
      </c>
      <c r="I2978" s="25" cm="1">
        <f t="array" ref="I2978">SUMPRODUCT((LEN(PROTEIN_stoich[[#This Row],[sequence]])-LEN(SUBSTITUTE(PROTEIN_stoich[[#This Row],[sequence]],{"A";"C";"D";"E";"F";"G";"H";"I";"K";"L";"M";"N";"P";"Q";"R";"S";"T";"V";"W";"Y"},""))),{72.08;104.14;115.08;129.11;148.17;58.05;138.14;114.16;130.18;114.16;132.2;115.1;98.12;129.13;158.19;88.08;102.1;100.13;187.21;164.17})/1000</f>
        <v>175.74665999999999</v>
      </c>
      <c r="J2978" t="s">
        <v>7249</v>
      </c>
      <c r="K2978" s="4" t="s">
        <v>4880</v>
      </c>
      <c r="M2978">
        <f>LEN(SUBSTITUTE(PROTEIN_stoich[[#This Row],[sequence]],"*",""))</f>
        <v>1681</v>
      </c>
      <c r="O2978" t="s">
        <v>16</v>
      </c>
      <c r="P2978" t="str">
        <f>_xlfn.LET(_xlpm.id,PROTEIN_stoich[[#This Row],[uniprot]],HYPERLINK("https://www.uniprot.org/uniprotkb/"&amp;_xlpm.id&amp;"/entry",_xlpm.id))</f>
        <v>A0A2T0AGX2</v>
      </c>
      <c r="Q2978" t="e">
        <f>_xlfn.XLOOKUP(PROTEIN_stoich[[#This Row],[uniprot]],[1]!UniprotIFO[Entry],[1]!UniprotIFO[Gene Ontology IDs],"")</f>
        <v>#REF!</v>
      </c>
      <c r="R2978" t="e">
        <f>_xlfn.XLOOKUP(PROTEIN_stoich[[#This Row],[uniprot]],[1]!UniprotIFO[Entry],[1]!UniprotIFO[essential?],"")</f>
        <v>#REF!</v>
      </c>
      <c r="S2978" t="e">
        <f>_xlfn.XLOOKUP(PROTEIN_stoich[[#This Row],[sequence]],[2]!Table1[sequence_without_asterisks],[2]!Table1[protein_stoich seq matches],"")</f>
        <v>#REF!</v>
      </c>
      <c r="T2978" t="e">
        <f>_xlfn.XLOOKUP(PROTEIN_stoich[[#This Row],[uniprot]],[1]!UniprotIFO[Entry],[1]!UniprotIFO[protein_id in GSM model format],"")</f>
        <v>#REF!</v>
      </c>
    </row>
    <row r="2979" spans="1:20" x14ac:dyDescent="0.2">
      <c r="A29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RT12661</v>
      </c>
      <c r="B2979" t="s">
        <v>15214</v>
      </c>
      <c r="C2979" t="s">
        <v>15214</v>
      </c>
      <c r="D2979" t="s">
        <v>6066</v>
      </c>
      <c r="E2979" t="s">
        <v>4877</v>
      </c>
      <c r="G29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79" t="s">
        <v>4878</v>
      </c>
      <c r="I2979" s="25" cm="1">
        <f t="array" ref="I2979">SUMPRODUCT((LEN(PROTEIN_stoich[[#This Row],[sequence]])-LEN(SUBSTITUTE(PROTEIN_stoich[[#This Row],[sequence]],{"A";"C";"D";"E";"F";"G";"H";"I";"K";"L";"M";"N";"P";"Q";"R";"S";"T";"V";"W";"Y"},""))),{72.08;104.14;115.08;129.11;148.17;58.05;138.14;114.16;130.18;114.16;132.2;115.1;98.12;129.13;158.19;88.08;102.1;100.13;187.21;164.17})/1000</f>
        <v>42.023009999999992</v>
      </c>
      <c r="J2979" t="s">
        <v>6067</v>
      </c>
      <c r="K2979" s="4" t="s">
        <v>4880</v>
      </c>
      <c r="M2979">
        <f>LEN(SUBSTITUTE(PROTEIN_stoich[[#This Row],[sequence]],"*",""))</f>
        <v>370</v>
      </c>
      <c r="O2979" t="s">
        <v>16</v>
      </c>
      <c r="P2979" t="str">
        <f>_xlfn.LET(_xlpm.id,PROTEIN_stoich[[#This Row],[uniprot]],HYPERLINK("https://www.uniprot.org/uniprotkb/"&amp;_xlpm.id&amp;"/entry",_xlpm.id))</f>
        <v>A0A2T0AGW0</v>
      </c>
      <c r="Q2979" t="e">
        <f>_xlfn.XLOOKUP(PROTEIN_stoich[[#This Row],[uniprot]],[1]!UniprotIFO[Entry],[1]!UniprotIFO[Gene Ontology IDs],"")</f>
        <v>#REF!</v>
      </c>
      <c r="R2979" t="e">
        <f>_xlfn.XLOOKUP(PROTEIN_stoich[[#This Row],[uniprot]],[1]!UniprotIFO[Entry],[1]!UniprotIFO[essential?],"")</f>
        <v>#REF!</v>
      </c>
      <c r="S2979" t="e">
        <f>_xlfn.XLOOKUP(PROTEIN_stoich[[#This Row],[sequence]],[2]!Table1[sequence_without_asterisks],[2]!Table1[protein_stoich seq matches],"")</f>
        <v>#REF!</v>
      </c>
      <c r="T2979" t="e">
        <f>_xlfn.XLOOKUP(PROTEIN_stoich[[#This Row],[uniprot]],[1]!UniprotIFO[Entry],[1]!UniprotIFO[protein_id in GSM model format],"")</f>
        <v>#REF!</v>
      </c>
    </row>
    <row r="2980" spans="1:20" x14ac:dyDescent="0.2">
      <c r="A29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RT12657</v>
      </c>
      <c r="B2980" t="s">
        <v>15215</v>
      </c>
      <c r="C2980" t="s">
        <v>15215</v>
      </c>
      <c r="D2980" t="s">
        <v>6112</v>
      </c>
      <c r="E2980" t="s">
        <v>4877</v>
      </c>
      <c r="G29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0" t="s">
        <v>4878</v>
      </c>
      <c r="I2980" s="25" cm="1">
        <f t="array" ref="I2980">SUMPRODUCT((LEN(PROTEIN_stoich[[#This Row],[sequence]])-LEN(SUBSTITUTE(PROTEIN_stoich[[#This Row],[sequence]],{"A";"C";"D";"E";"F";"G";"H";"I";"K";"L";"M";"N";"P";"Q";"R";"S";"T";"V";"W";"Y"},""))),{72.08;104.14;115.08;129.11;148.17;58.05;138.14;114.16;130.18;114.16;132.2;115.1;98.12;129.13;158.19;88.08;102.1;100.13;187.21;164.17})/1000</f>
        <v>47.589570000000002</v>
      </c>
      <c r="J2980" t="s">
        <v>6113</v>
      </c>
      <c r="K2980" s="4" t="s">
        <v>4880</v>
      </c>
      <c r="M2980">
        <f>LEN(SUBSTITUTE(PROTEIN_stoich[[#This Row],[sequence]],"*",""))</f>
        <v>437</v>
      </c>
      <c r="O2980" t="s">
        <v>16</v>
      </c>
      <c r="P2980" t="str">
        <f>_xlfn.LET(_xlpm.id,PROTEIN_stoich[[#This Row],[uniprot]],HYPERLINK("https://www.uniprot.org/uniprotkb/"&amp;_xlpm.id&amp;"/entry",_xlpm.id))</f>
        <v>A0A2T0AGV4</v>
      </c>
      <c r="Q2980" t="e">
        <f>_xlfn.XLOOKUP(PROTEIN_stoich[[#This Row],[uniprot]],[1]!UniprotIFO[Entry],[1]!UniprotIFO[Gene Ontology IDs],"")</f>
        <v>#REF!</v>
      </c>
      <c r="R2980" t="e">
        <f>_xlfn.XLOOKUP(PROTEIN_stoich[[#This Row],[uniprot]],[1]!UniprotIFO[Entry],[1]!UniprotIFO[essential?],"")</f>
        <v>#REF!</v>
      </c>
      <c r="S2980" t="e">
        <f>_xlfn.XLOOKUP(PROTEIN_stoich[[#This Row],[sequence]],[2]!Table1[sequence_without_asterisks],[2]!Table1[protein_stoich seq matches],"")</f>
        <v>#REF!</v>
      </c>
      <c r="T2980" t="e">
        <f>_xlfn.XLOOKUP(PROTEIN_stoich[[#This Row],[uniprot]],[1]!UniprotIFO[Entry],[1]!UniprotIFO[protein_id in GSM model format],"")</f>
        <v>#REF!</v>
      </c>
    </row>
    <row r="2981" spans="1:20" x14ac:dyDescent="0.2">
      <c r="A29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RT12656</v>
      </c>
      <c r="B2981" t="s">
        <v>15216</v>
      </c>
      <c r="C2981" t="s">
        <v>15216</v>
      </c>
      <c r="D2981" t="s">
        <v>5527</v>
      </c>
      <c r="E2981" t="s">
        <v>4877</v>
      </c>
      <c r="G29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1" t="s">
        <v>4878</v>
      </c>
      <c r="I2981" s="25" cm="1">
        <f t="array" ref="I2981">SUMPRODUCT((LEN(PROTEIN_stoich[[#This Row],[sequence]])-LEN(SUBSTITUTE(PROTEIN_stoich[[#This Row],[sequence]],{"A";"C";"D";"E";"F";"G";"H";"I";"K";"L";"M";"N";"P";"Q";"R";"S";"T";"V";"W";"Y"},""))),{72.08;104.14;115.08;129.11;148.17;58.05;138.14;114.16;130.18;114.16;132.2;115.1;98.12;129.13;158.19;88.08;102.1;100.13;187.21;164.17})/1000</f>
        <v>26.577350000000003</v>
      </c>
      <c r="J2981" t="s">
        <v>5528</v>
      </c>
      <c r="K2981" s="4" t="s">
        <v>4880</v>
      </c>
      <c r="M2981">
        <f>LEN(SUBSTITUTE(PROTEIN_stoich[[#This Row],[sequence]],"*",""))</f>
        <v>249</v>
      </c>
      <c r="O2981" t="s">
        <v>16</v>
      </c>
      <c r="P2981" t="str">
        <f>_xlfn.LET(_xlpm.id,PROTEIN_stoich[[#This Row],[uniprot]],HYPERLINK("https://www.uniprot.org/uniprotkb/"&amp;_xlpm.id&amp;"/entry",_xlpm.id))</f>
        <v>A0A2T0AGV3</v>
      </c>
      <c r="Q2981" t="e">
        <f>_xlfn.XLOOKUP(PROTEIN_stoich[[#This Row],[uniprot]],[1]!UniprotIFO[Entry],[1]!UniprotIFO[Gene Ontology IDs],"")</f>
        <v>#REF!</v>
      </c>
      <c r="R2981" t="e">
        <f>_xlfn.XLOOKUP(PROTEIN_stoich[[#This Row],[uniprot]],[1]!UniprotIFO[Entry],[1]!UniprotIFO[essential?],"")</f>
        <v>#REF!</v>
      </c>
      <c r="S2981" t="e">
        <f>_xlfn.XLOOKUP(PROTEIN_stoich[[#This Row],[sequence]],[2]!Table1[sequence_without_asterisks],[2]!Table1[protein_stoich seq matches],"")</f>
        <v>#REF!</v>
      </c>
      <c r="T2981" t="e">
        <f>_xlfn.XLOOKUP(PROTEIN_stoich[[#This Row],[uniprot]],[1]!UniprotIFO[Entry],[1]!UniprotIFO[protein_id in GSM model format],"")</f>
        <v>#REF!</v>
      </c>
    </row>
    <row r="2982" spans="1:20" x14ac:dyDescent="0.2">
      <c r="A29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RT12628</v>
      </c>
      <c r="B2982" t="s">
        <v>15217</v>
      </c>
      <c r="C2982" t="s">
        <v>15217</v>
      </c>
      <c r="D2982" t="s">
        <v>5951</v>
      </c>
      <c r="E2982" t="s">
        <v>4877</v>
      </c>
      <c r="G29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2" t="s">
        <v>4878</v>
      </c>
      <c r="I2982" s="25" cm="1">
        <f t="array" ref="I2982">SUMPRODUCT((LEN(PROTEIN_stoich[[#This Row],[sequence]])-LEN(SUBSTITUTE(PROTEIN_stoich[[#This Row],[sequence]],{"A";"C";"D";"E";"F";"G";"H";"I";"K";"L";"M";"N";"P";"Q";"R";"S";"T";"V";"W";"Y"},""))),{72.08;104.14;115.08;129.11;148.17;58.05;138.14;114.16;130.18;114.16;132.2;115.1;98.12;129.13;158.19;88.08;102.1;100.13;187.21;164.17})/1000</f>
        <v>155.00158000000002</v>
      </c>
      <c r="J2982" t="s">
        <v>5952</v>
      </c>
      <c r="K2982" s="4" t="s">
        <v>4880</v>
      </c>
      <c r="M2982">
        <f>LEN(SUBSTITUTE(PROTEIN_stoich[[#This Row],[sequence]],"*",""))</f>
        <v>1392</v>
      </c>
      <c r="O2982" t="s">
        <v>16</v>
      </c>
      <c r="P2982" t="str">
        <f>_xlfn.LET(_xlpm.id,PROTEIN_stoich[[#This Row],[uniprot]],HYPERLINK("https://www.uniprot.org/uniprotkb/"&amp;_xlpm.id&amp;"/entry",_xlpm.id))</f>
        <v>A0A2T0AGV2</v>
      </c>
      <c r="Q2982" t="e">
        <f>_xlfn.XLOOKUP(PROTEIN_stoich[[#This Row],[uniprot]],[1]!UniprotIFO[Entry],[1]!UniprotIFO[Gene Ontology IDs],"")</f>
        <v>#REF!</v>
      </c>
      <c r="R2982" t="e">
        <f>_xlfn.XLOOKUP(PROTEIN_stoich[[#This Row],[uniprot]],[1]!UniprotIFO[Entry],[1]!UniprotIFO[essential?],"")</f>
        <v>#REF!</v>
      </c>
      <c r="S2982" t="e">
        <f>_xlfn.XLOOKUP(PROTEIN_stoich[[#This Row],[sequence]],[2]!Table1[sequence_without_asterisks],[2]!Table1[protein_stoich seq matches],"")</f>
        <v>#REF!</v>
      </c>
      <c r="T2982" t="e">
        <f>_xlfn.XLOOKUP(PROTEIN_stoich[[#This Row],[uniprot]],[1]!UniprotIFO[Entry],[1]!UniprotIFO[protein_id in GSM model format],"")</f>
        <v>#REF!</v>
      </c>
    </row>
    <row r="2983" spans="1:20" x14ac:dyDescent="0.2">
      <c r="A29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RT12651</v>
      </c>
      <c r="B2983" t="s">
        <v>15218</v>
      </c>
      <c r="C2983" t="s">
        <v>15218</v>
      </c>
      <c r="D2983" t="s">
        <v>10099</v>
      </c>
      <c r="E2983" t="s">
        <v>4877</v>
      </c>
      <c r="G29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3" t="s">
        <v>4878</v>
      </c>
      <c r="I2983" s="25" cm="1">
        <f t="array" ref="I2983">SUMPRODUCT((LEN(PROTEIN_stoich[[#This Row],[sequence]])-LEN(SUBSTITUTE(PROTEIN_stoich[[#This Row],[sequence]],{"A";"C";"D";"E";"F";"G";"H";"I";"K";"L";"M";"N";"P";"Q";"R";"S";"T";"V";"W";"Y"},""))),{72.08;104.14;115.08;129.11;148.17;58.05;138.14;114.16;130.18;114.16;132.2;115.1;98.12;129.13;158.19;88.08;102.1;100.13;187.21;164.17})/1000</f>
        <v>92.010139999999993</v>
      </c>
      <c r="J2983" t="s">
        <v>10100</v>
      </c>
      <c r="K2983" s="4" t="s">
        <v>4880</v>
      </c>
      <c r="M2983">
        <f>LEN(SUBSTITUTE(PROTEIN_stoich[[#This Row],[sequence]],"*",""))</f>
        <v>829</v>
      </c>
      <c r="O2983" t="s">
        <v>16</v>
      </c>
      <c r="P2983" t="str">
        <f>_xlfn.LET(_xlpm.id,PROTEIN_stoich[[#This Row],[uniprot]],HYPERLINK("https://www.uniprot.org/uniprotkb/"&amp;_xlpm.id&amp;"/entry",_xlpm.id))</f>
        <v>A0A2T0AGU9</v>
      </c>
      <c r="Q2983" t="e">
        <f>_xlfn.XLOOKUP(PROTEIN_stoich[[#This Row],[uniprot]],[1]!UniprotIFO[Entry],[1]!UniprotIFO[Gene Ontology IDs],"")</f>
        <v>#REF!</v>
      </c>
      <c r="R2983" t="e">
        <f>_xlfn.XLOOKUP(PROTEIN_stoich[[#This Row],[uniprot]],[1]!UniprotIFO[Entry],[1]!UniprotIFO[essential?],"")</f>
        <v>#REF!</v>
      </c>
      <c r="S2983" t="e">
        <f>_xlfn.XLOOKUP(PROTEIN_stoich[[#This Row],[sequence]],[2]!Table1[sequence_without_asterisks],[2]!Table1[protein_stoich seq matches],"")</f>
        <v>#REF!</v>
      </c>
      <c r="T2983" t="e">
        <f>_xlfn.XLOOKUP(PROTEIN_stoich[[#This Row],[uniprot]],[1]!UniprotIFO[Entry],[1]!UniprotIFO[protein_id in GSM model format],"")</f>
        <v>#REF!</v>
      </c>
    </row>
    <row r="2984" spans="1:20" x14ac:dyDescent="0.2">
      <c r="A29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RT12623</v>
      </c>
      <c r="B2984" t="s">
        <v>15219</v>
      </c>
      <c r="C2984" t="s">
        <v>15219</v>
      </c>
      <c r="D2984" t="s">
        <v>8521</v>
      </c>
      <c r="E2984" t="s">
        <v>4877</v>
      </c>
      <c r="G29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4" t="s">
        <v>4878</v>
      </c>
      <c r="I2984" s="25" cm="1">
        <f t="array" ref="I2984">SUMPRODUCT((LEN(PROTEIN_stoich[[#This Row],[sequence]])-LEN(SUBSTITUTE(PROTEIN_stoich[[#This Row],[sequence]],{"A";"C";"D";"E";"F";"G";"H";"I";"K";"L";"M";"N";"P";"Q";"R";"S";"T";"V";"W";"Y"},""))),{72.08;104.14;115.08;129.11;148.17;58.05;138.14;114.16;130.18;114.16;132.2;115.1;98.12;129.13;158.19;88.08;102.1;100.13;187.21;164.17})/1000</f>
        <v>40.316430000000011</v>
      </c>
      <c r="J2984" t="s">
        <v>8522</v>
      </c>
      <c r="K2984" s="4" t="s">
        <v>4880</v>
      </c>
      <c r="M2984">
        <f>LEN(SUBSTITUTE(PROTEIN_stoich[[#This Row],[sequence]],"*",""))</f>
        <v>357</v>
      </c>
      <c r="O2984" t="s">
        <v>16</v>
      </c>
      <c r="P2984" t="str">
        <f>_xlfn.LET(_xlpm.id,PROTEIN_stoich[[#This Row],[uniprot]],HYPERLINK("https://www.uniprot.org/uniprotkb/"&amp;_xlpm.id&amp;"/entry",_xlpm.id))</f>
        <v>A0A2T0AGT9</v>
      </c>
      <c r="Q2984" t="e">
        <f>_xlfn.XLOOKUP(PROTEIN_stoich[[#This Row],[uniprot]],[1]!UniprotIFO[Entry],[1]!UniprotIFO[Gene Ontology IDs],"")</f>
        <v>#REF!</v>
      </c>
      <c r="R2984" t="e">
        <f>_xlfn.XLOOKUP(PROTEIN_stoich[[#This Row],[uniprot]],[1]!UniprotIFO[Entry],[1]!UniprotIFO[essential?],"")</f>
        <v>#REF!</v>
      </c>
      <c r="S2984" t="e">
        <f>_xlfn.XLOOKUP(PROTEIN_stoich[[#This Row],[sequence]],[2]!Table1[sequence_without_asterisks],[2]!Table1[protein_stoich seq matches],"")</f>
        <v>#REF!</v>
      </c>
      <c r="T2984" t="e">
        <f>_xlfn.XLOOKUP(PROTEIN_stoich[[#This Row],[uniprot]],[1]!UniprotIFO[Entry],[1]!UniprotIFO[protein_id in GSM model format],"")</f>
        <v>#REF!</v>
      </c>
    </row>
    <row r="2985" spans="1:20" x14ac:dyDescent="0.2">
      <c r="A29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RT12641</v>
      </c>
      <c r="B2985" t="s">
        <v>15220</v>
      </c>
      <c r="C2985" t="s">
        <v>15220</v>
      </c>
      <c r="D2985" t="s">
        <v>9758</v>
      </c>
      <c r="E2985" t="s">
        <v>4877</v>
      </c>
      <c r="G29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5" t="s">
        <v>4878</v>
      </c>
      <c r="I2985" s="25" cm="1">
        <f t="array" ref="I2985">SUMPRODUCT((LEN(PROTEIN_stoich[[#This Row],[sequence]])-LEN(SUBSTITUTE(PROTEIN_stoich[[#This Row],[sequence]],{"A";"C";"D";"E";"F";"G";"H";"I";"K";"L";"M";"N";"P";"Q";"R";"S";"T";"V";"W";"Y"},""))),{72.08;104.14;115.08;129.11;148.17;58.05;138.14;114.16;130.18;114.16;132.2;115.1;98.12;129.13;158.19;88.08;102.1;100.13;187.21;164.17})/1000</f>
        <v>112.75281</v>
      </c>
      <c r="J2985" t="s">
        <v>9759</v>
      </c>
      <c r="K2985" s="4" t="s">
        <v>4880</v>
      </c>
      <c r="M2985">
        <f>LEN(SUBSTITUTE(PROTEIN_stoich[[#This Row],[sequence]],"*",""))</f>
        <v>1075</v>
      </c>
      <c r="O2985" t="s">
        <v>16</v>
      </c>
      <c r="P2985" t="str">
        <f>_xlfn.LET(_xlpm.id,PROTEIN_stoich[[#This Row],[uniprot]],HYPERLINK("https://www.uniprot.org/uniprotkb/"&amp;_xlpm.id&amp;"/entry",_xlpm.id))</f>
        <v>A0A2T0AGT6</v>
      </c>
      <c r="Q2985" t="e">
        <f>_xlfn.XLOOKUP(PROTEIN_stoich[[#This Row],[uniprot]],[1]!UniprotIFO[Entry],[1]!UniprotIFO[Gene Ontology IDs],"")</f>
        <v>#REF!</v>
      </c>
      <c r="R2985" t="e">
        <f>_xlfn.XLOOKUP(PROTEIN_stoich[[#This Row],[uniprot]],[1]!UniprotIFO[Entry],[1]!UniprotIFO[essential?],"")</f>
        <v>#REF!</v>
      </c>
      <c r="S2985" t="e">
        <f>_xlfn.XLOOKUP(PROTEIN_stoich[[#This Row],[sequence]],[2]!Table1[sequence_without_asterisks],[2]!Table1[protein_stoich seq matches],"")</f>
        <v>#REF!</v>
      </c>
      <c r="T2985" t="e">
        <f>_xlfn.XLOOKUP(PROTEIN_stoich[[#This Row],[uniprot]],[1]!UniprotIFO[Entry],[1]!UniprotIFO[protein_id in GSM model format],"")</f>
        <v>#REF!</v>
      </c>
    </row>
    <row r="2986" spans="1:20" x14ac:dyDescent="0.2">
      <c r="A29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RT12634</v>
      </c>
      <c r="B2986" t="s">
        <v>15221</v>
      </c>
      <c r="C2986" t="s">
        <v>15221</v>
      </c>
      <c r="D2986" t="s">
        <v>6466</v>
      </c>
      <c r="E2986" t="s">
        <v>4877</v>
      </c>
      <c r="G29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6" t="s">
        <v>4878</v>
      </c>
      <c r="I2986" s="25" cm="1">
        <f t="array" ref="I2986">SUMPRODUCT((LEN(PROTEIN_stoich[[#This Row],[sequence]])-LEN(SUBSTITUTE(PROTEIN_stoich[[#This Row],[sequence]],{"A";"C";"D";"E";"F";"G";"H";"I";"K";"L";"M";"N";"P";"Q";"R";"S";"T";"V";"W";"Y"},""))),{72.08;104.14;115.08;129.11;148.17;58.05;138.14;114.16;130.18;114.16;132.2;115.1;98.12;129.13;158.19;88.08;102.1;100.13;187.21;164.17})/1000</f>
        <v>23.496209999999994</v>
      </c>
      <c r="J2986" t="s">
        <v>6467</v>
      </c>
      <c r="K2986" s="4" t="s">
        <v>4880</v>
      </c>
      <c r="M2986">
        <f>LEN(SUBSTITUTE(PROTEIN_stoich[[#This Row],[sequence]],"*",""))</f>
        <v>219</v>
      </c>
      <c r="O2986" t="s">
        <v>16</v>
      </c>
      <c r="P2986" t="str">
        <f>_xlfn.LET(_xlpm.id,PROTEIN_stoich[[#This Row],[uniprot]],HYPERLINK("https://www.uniprot.org/uniprotkb/"&amp;_xlpm.id&amp;"/entry",_xlpm.id))</f>
        <v>A0A2T0AGT4</v>
      </c>
      <c r="Q2986" t="e">
        <f>_xlfn.XLOOKUP(PROTEIN_stoich[[#This Row],[uniprot]],[1]!UniprotIFO[Entry],[1]!UniprotIFO[Gene Ontology IDs],"")</f>
        <v>#REF!</v>
      </c>
      <c r="R2986" t="e">
        <f>_xlfn.XLOOKUP(PROTEIN_stoich[[#This Row],[uniprot]],[1]!UniprotIFO[Entry],[1]!UniprotIFO[essential?],"")</f>
        <v>#REF!</v>
      </c>
      <c r="S2986" t="e">
        <f>_xlfn.XLOOKUP(PROTEIN_stoich[[#This Row],[sequence]],[2]!Table1[sequence_without_asterisks],[2]!Table1[protein_stoich seq matches],"")</f>
        <v>#REF!</v>
      </c>
      <c r="T2986" t="e">
        <f>_xlfn.XLOOKUP(PROTEIN_stoich[[#This Row],[uniprot]],[1]!UniprotIFO[Entry],[1]!UniprotIFO[protein_id in GSM model format],"")</f>
        <v>#REF!</v>
      </c>
    </row>
    <row r="2987" spans="1:20" x14ac:dyDescent="0.2">
      <c r="A29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RT12626</v>
      </c>
      <c r="B2987" t="s">
        <v>15222</v>
      </c>
      <c r="C2987" t="s">
        <v>15222</v>
      </c>
      <c r="D2987" t="s">
        <v>8505</v>
      </c>
      <c r="E2987" t="s">
        <v>4877</v>
      </c>
      <c r="G29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7" t="s">
        <v>4878</v>
      </c>
      <c r="I2987" s="25" cm="1">
        <f t="array" ref="I2987">SUMPRODUCT((LEN(PROTEIN_stoich[[#This Row],[sequence]])-LEN(SUBSTITUTE(PROTEIN_stoich[[#This Row],[sequence]],{"A";"C";"D";"E";"F";"G";"H";"I";"K";"L";"M";"N";"P";"Q";"R";"S";"T";"V";"W";"Y"},""))),{72.08;104.14;115.08;129.11;148.17;58.05;138.14;114.16;130.18;114.16;132.2;115.1;98.12;129.13;158.19;88.08;102.1;100.13;187.21;164.17})/1000</f>
        <v>29.106849999999991</v>
      </c>
      <c r="J2987" t="s">
        <v>8506</v>
      </c>
      <c r="K2987" s="4" t="s">
        <v>4880</v>
      </c>
      <c r="M2987">
        <f>LEN(SUBSTITUTE(PROTEIN_stoich[[#This Row],[sequence]],"*",""))</f>
        <v>262</v>
      </c>
      <c r="O2987" t="s">
        <v>16</v>
      </c>
      <c r="P2987" t="str">
        <f>_xlfn.LET(_xlpm.id,PROTEIN_stoich[[#This Row],[uniprot]],HYPERLINK("https://www.uniprot.org/uniprotkb/"&amp;_xlpm.id&amp;"/entry",_xlpm.id))</f>
        <v>A0A2T0AGS5</v>
      </c>
      <c r="Q2987" t="e">
        <f>_xlfn.XLOOKUP(PROTEIN_stoich[[#This Row],[uniprot]],[1]!UniprotIFO[Entry],[1]!UniprotIFO[Gene Ontology IDs],"")</f>
        <v>#REF!</v>
      </c>
      <c r="R2987" t="e">
        <f>_xlfn.XLOOKUP(PROTEIN_stoich[[#This Row],[uniprot]],[1]!UniprotIFO[Entry],[1]!UniprotIFO[essential?],"")</f>
        <v>#REF!</v>
      </c>
      <c r="S2987" t="e">
        <f>_xlfn.XLOOKUP(PROTEIN_stoich[[#This Row],[sequence]],[2]!Table1[sequence_without_asterisks],[2]!Table1[protein_stoich seq matches],"")</f>
        <v>#REF!</v>
      </c>
      <c r="T2987" t="e">
        <f>_xlfn.XLOOKUP(PROTEIN_stoich[[#This Row],[uniprot]],[1]!UniprotIFO[Entry],[1]!UniprotIFO[protein_id in GSM model format],"")</f>
        <v>#REF!</v>
      </c>
    </row>
    <row r="2988" spans="1:20" x14ac:dyDescent="0.2">
      <c r="A29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RT12598</v>
      </c>
      <c r="B2988" t="s">
        <v>15223</v>
      </c>
      <c r="C2988" t="s">
        <v>15223</v>
      </c>
      <c r="D2988" t="s">
        <v>8577</v>
      </c>
      <c r="E2988" t="s">
        <v>4877</v>
      </c>
      <c r="G29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8" t="s">
        <v>4878</v>
      </c>
      <c r="I2988" s="25" cm="1">
        <f t="array" ref="I2988">SUMPRODUCT((LEN(PROTEIN_stoich[[#This Row],[sequence]])-LEN(SUBSTITUTE(PROTEIN_stoich[[#This Row],[sequence]],{"A";"C";"D";"E";"F";"G";"H";"I";"K";"L";"M";"N";"P";"Q";"R";"S";"T";"V";"W";"Y"},""))),{72.08;104.14;115.08;129.11;148.17;58.05;138.14;114.16;130.18;114.16;132.2;115.1;98.12;129.13;158.19;88.08;102.1;100.13;187.21;164.17})/1000</f>
        <v>8.8570799999999998</v>
      </c>
      <c r="J2988" t="s">
        <v>8578</v>
      </c>
      <c r="K2988" s="4" t="s">
        <v>4880</v>
      </c>
      <c r="M2988">
        <f>LEN(SUBSTITUTE(PROTEIN_stoich[[#This Row],[sequence]],"*",""))</f>
        <v>81</v>
      </c>
      <c r="O2988" t="s">
        <v>16</v>
      </c>
      <c r="P2988" t="str">
        <f>_xlfn.LET(_xlpm.id,PROTEIN_stoich[[#This Row],[uniprot]],HYPERLINK("https://www.uniprot.org/uniprotkb/"&amp;_xlpm.id&amp;"/entry",_xlpm.id))</f>
        <v>A0A2T0AGS3</v>
      </c>
      <c r="Q2988" t="e">
        <f>_xlfn.XLOOKUP(PROTEIN_stoich[[#This Row],[uniprot]],[1]!UniprotIFO[Entry],[1]!UniprotIFO[Gene Ontology IDs],"")</f>
        <v>#REF!</v>
      </c>
      <c r="R2988" t="e">
        <f>_xlfn.XLOOKUP(PROTEIN_stoich[[#This Row],[uniprot]],[1]!UniprotIFO[Entry],[1]!UniprotIFO[essential?],"")</f>
        <v>#REF!</v>
      </c>
      <c r="S2988" t="e">
        <f>_xlfn.XLOOKUP(PROTEIN_stoich[[#This Row],[sequence]],[2]!Table1[sequence_without_asterisks],[2]!Table1[protein_stoich seq matches],"")</f>
        <v>#REF!</v>
      </c>
      <c r="T2988" t="e">
        <f>_xlfn.XLOOKUP(PROTEIN_stoich[[#This Row],[uniprot]],[1]!UniprotIFO[Entry],[1]!UniprotIFO[protein_id in GSM model format],"")</f>
        <v>#REF!</v>
      </c>
    </row>
    <row r="2989" spans="1:20" x14ac:dyDescent="0.2">
      <c r="A29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RT12617</v>
      </c>
      <c r="B2989" t="s">
        <v>15224</v>
      </c>
      <c r="C2989" t="s">
        <v>15224</v>
      </c>
      <c r="D2989" t="s">
        <v>8310</v>
      </c>
      <c r="E2989" t="s">
        <v>4877</v>
      </c>
      <c r="G29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89" t="s">
        <v>4878</v>
      </c>
      <c r="I2989" s="25" cm="1">
        <f t="array" ref="I2989">SUMPRODUCT((LEN(PROTEIN_stoich[[#This Row],[sequence]])-LEN(SUBSTITUTE(PROTEIN_stoich[[#This Row],[sequence]],{"A";"C";"D";"E";"F";"G";"H";"I";"K";"L";"M";"N";"P";"Q";"R";"S";"T";"V";"W";"Y"},""))),{72.08;104.14;115.08;129.11;148.17;58.05;138.14;114.16;130.18;114.16;132.2;115.1;98.12;129.13;158.19;88.08;102.1;100.13;187.21;164.17})/1000</f>
        <v>28.670200000000005</v>
      </c>
      <c r="J2989" t="s">
        <v>8311</v>
      </c>
      <c r="K2989" s="4" t="s">
        <v>4880</v>
      </c>
      <c r="M2989">
        <f>LEN(SUBSTITUTE(PROTEIN_stoich[[#This Row],[sequence]],"*",""))</f>
        <v>261</v>
      </c>
      <c r="O2989" t="s">
        <v>16</v>
      </c>
      <c r="P2989" t="str">
        <f>_xlfn.LET(_xlpm.id,PROTEIN_stoich[[#This Row],[uniprot]],HYPERLINK("https://www.uniprot.org/uniprotkb/"&amp;_xlpm.id&amp;"/entry",_xlpm.id))</f>
        <v>A0A2T0AGR2</v>
      </c>
      <c r="Q2989" t="e">
        <f>_xlfn.XLOOKUP(PROTEIN_stoich[[#This Row],[uniprot]],[1]!UniprotIFO[Entry],[1]!UniprotIFO[Gene Ontology IDs],"")</f>
        <v>#REF!</v>
      </c>
      <c r="R2989" t="e">
        <f>_xlfn.XLOOKUP(PROTEIN_stoich[[#This Row],[uniprot]],[1]!UniprotIFO[Entry],[1]!UniprotIFO[essential?],"")</f>
        <v>#REF!</v>
      </c>
      <c r="S2989" t="e">
        <f>_xlfn.XLOOKUP(PROTEIN_stoich[[#This Row],[sequence]],[2]!Table1[sequence_without_asterisks],[2]!Table1[protein_stoich seq matches],"")</f>
        <v>#REF!</v>
      </c>
      <c r="T2989" t="e">
        <f>_xlfn.XLOOKUP(PROTEIN_stoich[[#This Row],[uniprot]],[1]!UniprotIFO[Entry],[1]!UniprotIFO[protein_id in GSM model format],"")</f>
        <v>#REF!</v>
      </c>
    </row>
    <row r="2990" spans="1:20" x14ac:dyDescent="0.2">
      <c r="A29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RT12600</v>
      </c>
      <c r="B2990" t="s">
        <v>15225</v>
      </c>
      <c r="C2990" t="s">
        <v>15225</v>
      </c>
      <c r="D2990" t="s">
        <v>9826</v>
      </c>
      <c r="E2990" t="s">
        <v>4877</v>
      </c>
      <c r="G29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0" t="s">
        <v>4878</v>
      </c>
      <c r="I2990" s="25" cm="1">
        <f t="array" ref="I2990">SUMPRODUCT((LEN(PROTEIN_stoich[[#This Row],[sequence]])-LEN(SUBSTITUTE(PROTEIN_stoich[[#This Row],[sequence]],{"A";"C";"D";"E";"F";"G";"H";"I";"K";"L";"M";"N";"P";"Q";"R";"S";"T";"V";"W";"Y"},""))),{72.08;104.14;115.08;129.11;148.17;58.05;138.14;114.16;130.18;114.16;132.2;115.1;98.12;129.13;158.19;88.08;102.1;100.13;187.21;164.17})/1000</f>
        <v>127.86685</v>
      </c>
      <c r="J2990" t="s">
        <v>9827</v>
      </c>
      <c r="K2990" s="4" t="s">
        <v>4880</v>
      </c>
      <c r="M2990">
        <f>LEN(SUBSTITUTE(PROTEIN_stoich[[#This Row],[sequence]],"*",""))</f>
        <v>1161</v>
      </c>
      <c r="O2990" t="s">
        <v>16</v>
      </c>
      <c r="P2990" t="str">
        <f>_xlfn.LET(_xlpm.id,PROTEIN_stoich[[#This Row],[uniprot]],HYPERLINK("https://www.uniprot.org/uniprotkb/"&amp;_xlpm.id&amp;"/entry",_xlpm.id))</f>
        <v>A0A2T0AGQ8</v>
      </c>
      <c r="Q2990" t="e">
        <f>_xlfn.XLOOKUP(PROTEIN_stoich[[#This Row],[uniprot]],[1]!UniprotIFO[Entry],[1]!UniprotIFO[Gene Ontology IDs],"")</f>
        <v>#REF!</v>
      </c>
      <c r="R2990" t="e">
        <f>_xlfn.XLOOKUP(PROTEIN_stoich[[#This Row],[uniprot]],[1]!UniprotIFO[Entry],[1]!UniprotIFO[essential?],"")</f>
        <v>#REF!</v>
      </c>
      <c r="S2990" t="e">
        <f>_xlfn.XLOOKUP(PROTEIN_stoich[[#This Row],[sequence]],[2]!Table1[sequence_without_asterisks],[2]!Table1[protein_stoich seq matches],"")</f>
        <v>#REF!</v>
      </c>
      <c r="T2990" t="e">
        <f>_xlfn.XLOOKUP(PROTEIN_stoich[[#This Row],[uniprot]],[1]!UniprotIFO[Entry],[1]!UniprotIFO[protein_id in GSM model format],"")</f>
        <v>#REF!</v>
      </c>
    </row>
    <row r="2991" spans="1:20" x14ac:dyDescent="0.2">
      <c r="A29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RT12619</v>
      </c>
      <c r="B2991" t="s">
        <v>15226</v>
      </c>
      <c r="C2991" t="s">
        <v>15226</v>
      </c>
      <c r="D2991" t="s">
        <v>9486</v>
      </c>
      <c r="E2991" t="s">
        <v>4877</v>
      </c>
      <c r="G29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1" t="s">
        <v>4878</v>
      </c>
      <c r="I2991" s="25" cm="1">
        <f t="array" ref="I2991">SUMPRODUCT((LEN(PROTEIN_stoich[[#This Row],[sequence]])-LEN(SUBSTITUTE(PROTEIN_stoich[[#This Row],[sequence]],{"A";"C";"D";"E";"F";"G";"H";"I";"K";"L";"M";"N";"P";"Q";"R";"S";"T";"V";"W";"Y"},""))),{72.08;104.14;115.08;129.11;148.17;58.05;138.14;114.16;130.18;114.16;132.2;115.1;98.12;129.13;158.19;88.08;102.1;100.13;187.21;164.17})/1000</f>
        <v>27.541810000000002</v>
      </c>
      <c r="J2991" t="s">
        <v>9487</v>
      </c>
      <c r="K2991" s="4" t="s">
        <v>4880</v>
      </c>
      <c r="M2991">
        <f>LEN(SUBSTITUTE(PROTEIN_stoich[[#This Row],[sequence]],"*",""))</f>
        <v>254</v>
      </c>
      <c r="O2991" t="s">
        <v>16</v>
      </c>
      <c r="P2991" t="str">
        <f>_xlfn.LET(_xlpm.id,PROTEIN_stoich[[#This Row],[uniprot]],HYPERLINK("https://www.uniprot.org/uniprotkb/"&amp;_xlpm.id&amp;"/entry",_xlpm.id))</f>
        <v>A0A2T0AGQ5</v>
      </c>
      <c r="Q2991" t="e">
        <f>_xlfn.XLOOKUP(PROTEIN_stoich[[#This Row],[uniprot]],[1]!UniprotIFO[Entry],[1]!UniprotIFO[Gene Ontology IDs],"")</f>
        <v>#REF!</v>
      </c>
      <c r="R2991" t="e">
        <f>_xlfn.XLOOKUP(PROTEIN_stoich[[#This Row],[uniprot]],[1]!UniprotIFO[Entry],[1]!UniprotIFO[essential?],"")</f>
        <v>#REF!</v>
      </c>
      <c r="S2991" t="e">
        <f>_xlfn.XLOOKUP(PROTEIN_stoich[[#This Row],[sequence]],[2]!Table1[sequence_without_asterisks],[2]!Table1[protein_stoich seq matches],"")</f>
        <v>#REF!</v>
      </c>
      <c r="T2991" t="e">
        <f>_xlfn.XLOOKUP(PROTEIN_stoich[[#This Row],[uniprot]],[1]!UniprotIFO[Entry],[1]!UniprotIFO[protein_id in GSM model format],"")</f>
        <v>#REF!</v>
      </c>
    </row>
    <row r="2992" spans="1:20" x14ac:dyDescent="0.2">
      <c r="A29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RT12583</v>
      </c>
      <c r="B2992" t="s">
        <v>15227</v>
      </c>
      <c r="C2992" t="s">
        <v>15227</v>
      </c>
      <c r="D2992" t="s">
        <v>7035</v>
      </c>
      <c r="E2992" t="s">
        <v>4877</v>
      </c>
      <c r="G29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2" t="s">
        <v>4878</v>
      </c>
      <c r="I2992" s="25" cm="1">
        <f t="array" ref="I2992">SUMPRODUCT((LEN(PROTEIN_stoich[[#This Row],[sequence]])-LEN(SUBSTITUTE(PROTEIN_stoich[[#This Row],[sequence]],{"A";"C";"D";"E";"F";"G";"H";"I";"K";"L";"M";"N";"P";"Q";"R";"S";"T";"V";"W";"Y"},""))),{72.08;104.14;115.08;129.11;148.17;58.05;138.14;114.16;130.18;114.16;132.2;115.1;98.12;129.13;158.19;88.08;102.1;100.13;187.21;164.17})/1000</f>
        <v>100.52856000000001</v>
      </c>
      <c r="J2992" t="s">
        <v>7036</v>
      </c>
      <c r="K2992" s="4" t="s">
        <v>4880</v>
      </c>
      <c r="M2992">
        <f>LEN(SUBSTITUTE(PROTEIN_stoich[[#This Row],[sequence]],"*",""))</f>
        <v>908</v>
      </c>
      <c r="O2992" t="s">
        <v>16</v>
      </c>
      <c r="P2992" t="str">
        <f>_xlfn.LET(_xlpm.id,PROTEIN_stoich[[#This Row],[uniprot]],HYPERLINK("https://www.uniprot.org/uniprotkb/"&amp;_xlpm.id&amp;"/entry",_xlpm.id))</f>
        <v>A0A2T0AGP9</v>
      </c>
      <c r="Q2992" t="e">
        <f>_xlfn.XLOOKUP(PROTEIN_stoich[[#This Row],[uniprot]],[1]!UniprotIFO[Entry],[1]!UniprotIFO[Gene Ontology IDs],"")</f>
        <v>#REF!</v>
      </c>
      <c r="R2992" t="e">
        <f>_xlfn.XLOOKUP(PROTEIN_stoich[[#This Row],[uniprot]],[1]!UniprotIFO[Entry],[1]!UniprotIFO[essential?],"")</f>
        <v>#REF!</v>
      </c>
      <c r="S2992" t="e">
        <f>_xlfn.XLOOKUP(PROTEIN_stoich[[#This Row],[sequence]],[2]!Table1[sequence_without_asterisks],[2]!Table1[protein_stoich seq matches],"")</f>
        <v>#REF!</v>
      </c>
      <c r="T2992" t="e">
        <f>_xlfn.XLOOKUP(PROTEIN_stoich[[#This Row],[uniprot]],[1]!UniprotIFO[Entry],[1]!UniprotIFO[protein_id in GSM model format],"")</f>
        <v>#REF!</v>
      </c>
    </row>
    <row r="2993" spans="1:20" x14ac:dyDescent="0.2">
      <c r="A29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RT12590</v>
      </c>
      <c r="B2993" t="s">
        <v>15228</v>
      </c>
      <c r="C2993" t="s">
        <v>15228</v>
      </c>
      <c r="D2993" t="s">
        <v>8274</v>
      </c>
      <c r="E2993" t="s">
        <v>4877</v>
      </c>
      <c r="G29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3" t="s">
        <v>4878</v>
      </c>
      <c r="I2993" s="25" cm="1">
        <f t="array" ref="I2993">SUMPRODUCT((LEN(PROTEIN_stoich[[#This Row],[sequence]])-LEN(SUBSTITUTE(PROTEIN_stoich[[#This Row],[sequence]],{"A";"C";"D";"E";"F";"G";"H";"I";"K";"L";"M";"N";"P";"Q";"R";"S";"T";"V";"W";"Y"},""))),{72.08;104.14;115.08;129.11;148.17;58.05;138.14;114.16;130.18;114.16;132.2;115.1;98.12;129.13;158.19;88.08;102.1;100.13;187.21;164.17})/1000</f>
        <v>20.078579999999999</v>
      </c>
      <c r="J2993" t="s">
        <v>8275</v>
      </c>
      <c r="K2993" s="4" t="s">
        <v>4880</v>
      </c>
      <c r="M2993">
        <f>LEN(SUBSTITUTE(PROTEIN_stoich[[#This Row],[sequence]],"*",""))</f>
        <v>182</v>
      </c>
      <c r="O2993" t="s">
        <v>16</v>
      </c>
      <c r="P2993" t="str">
        <f>_xlfn.LET(_xlpm.id,PROTEIN_stoich[[#This Row],[uniprot]],HYPERLINK("https://www.uniprot.org/uniprotkb/"&amp;_xlpm.id&amp;"/entry",_xlpm.id))</f>
        <v>A0A2T0AGP8</v>
      </c>
      <c r="Q2993" t="e">
        <f>_xlfn.XLOOKUP(PROTEIN_stoich[[#This Row],[uniprot]],[1]!UniprotIFO[Entry],[1]!UniprotIFO[Gene Ontology IDs],"")</f>
        <v>#REF!</v>
      </c>
      <c r="R2993" t="e">
        <f>_xlfn.XLOOKUP(PROTEIN_stoich[[#This Row],[uniprot]],[1]!UniprotIFO[Entry],[1]!UniprotIFO[essential?],"")</f>
        <v>#REF!</v>
      </c>
      <c r="S2993" t="e">
        <f>_xlfn.XLOOKUP(PROTEIN_stoich[[#This Row],[sequence]],[2]!Table1[sequence_without_asterisks],[2]!Table1[protein_stoich seq matches],"")</f>
        <v>#REF!</v>
      </c>
      <c r="T2993" t="e">
        <f>_xlfn.XLOOKUP(PROTEIN_stoich[[#This Row],[uniprot]],[1]!UniprotIFO[Entry],[1]!UniprotIFO[protein_id in GSM model format],"")</f>
        <v>#REF!</v>
      </c>
    </row>
    <row r="2994" spans="1:20" x14ac:dyDescent="0.2">
      <c r="A29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RT12597</v>
      </c>
      <c r="B2994" t="s">
        <v>15229</v>
      </c>
      <c r="C2994" t="s">
        <v>15229</v>
      </c>
      <c r="D2994" t="s">
        <v>6304</v>
      </c>
      <c r="E2994" t="s">
        <v>4877</v>
      </c>
      <c r="G29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4" t="s">
        <v>4878</v>
      </c>
      <c r="I2994" s="25" cm="1">
        <f t="array" ref="I2994">SUMPRODUCT((LEN(PROTEIN_stoich[[#This Row],[sequence]])-LEN(SUBSTITUTE(PROTEIN_stoich[[#This Row],[sequence]],{"A";"C";"D";"E";"F";"G";"H";"I";"K";"L";"M";"N";"P";"Q";"R";"S";"T";"V";"W";"Y"},""))),{72.08;104.14;115.08;129.11;148.17;58.05;138.14;114.16;130.18;114.16;132.2;115.1;98.12;129.13;158.19;88.08;102.1;100.13;187.21;164.17})/1000</f>
        <v>35.843170000000001</v>
      </c>
      <c r="J2994" t="s">
        <v>6305</v>
      </c>
      <c r="K2994" s="4" t="s">
        <v>4880</v>
      </c>
      <c r="M2994">
        <f>LEN(SUBSTITUTE(PROTEIN_stoich[[#This Row],[sequence]],"*",""))</f>
        <v>323</v>
      </c>
      <c r="O2994" t="s">
        <v>16</v>
      </c>
      <c r="P2994" t="str">
        <f>_xlfn.LET(_xlpm.id,PROTEIN_stoich[[#This Row],[uniprot]],HYPERLINK("https://www.uniprot.org/uniprotkb/"&amp;_xlpm.id&amp;"/entry",_xlpm.id))</f>
        <v>A0A2T0AGP2</v>
      </c>
      <c r="Q2994" t="e">
        <f>_xlfn.XLOOKUP(PROTEIN_stoich[[#This Row],[uniprot]],[1]!UniprotIFO[Entry],[1]!UniprotIFO[Gene Ontology IDs],"")</f>
        <v>#REF!</v>
      </c>
      <c r="R2994" t="e">
        <f>_xlfn.XLOOKUP(PROTEIN_stoich[[#This Row],[uniprot]],[1]!UniprotIFO[Entry],[1]!UniprotIFO[essential?],"")</f>
        <v>#REF!</v>
      </c>
      <c r="S2994" t="e">
        <f>_xlfn.XLOOKUP(PROTEIN_stoich[[#This Row],[sequence]],[2]!Table1[sequence_without_asterisks],[2]!Table1[protein_stoich seq matches],"")</f>
        <v>#REF!</v>
      </c>
      <c r="T2994" t="e">
        <f>_xlfn.XLOOKUP(PROTEIN_stoich[[#This Row],[uniprot]],[1]!UniprotIFO[Entry],[1]!UniprotIFO[protein_id in GSM model format],"")</f>
        <v>#REF!</v>
      </c>
    </row>
    <row r="2995" spans="1:20" x14ac:dyDescent="0.2">
      <c r="A29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RT12599</v>
      </c>
      <c r="B2995" t="s">
        <v>15230</v>
      </c>
      <c r="C2995" t="s">
        <v>15230</v>
      </c>
      <c r="D2995" t="s">
        <v>9878</v>
      </c>
      <c r="E2995" t="s">
        <v>4877</v>
      </c>
      <c r="G29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5" t="s">
        <v>4878</v>
      </c>
      <c r="I2995" s="25" cm="1">
        <f t="array" ref="I2995">SUMPRODUCT((LEN(PROTEIN_stoich[[#This Row],[sequence]])-LEN(SUBSTITUTE(PROTEIN_stoich[[#This Row],[sequence]],{"A";"C";"D";"E";"F";"G";"H";"I";"K";"L";"M";"N";"P";"Q";"R";"S";"T";"V";"W";"Y"},""))),{72.08;104.14;115.08;129.11;148.17;58.05;138.14;114.16;130.18;114.16;132.2;115.1;98.12;129.13;158.19;88.08;102.1;100.13;187.21;164.17})/1000</f>
        <v>88.668080000000003</v>
      </c>
      <c r="J2995" t="s">
        <v>9879</v>
      </c>
      <c r="K2995" s="4" t="s">
        <v>4880</v>
      </c>
      <c r="M2995">
        <f>LEN(SUBSTITUTE(PROTEIN_stoich[[#This Row],[sequence]],"*",""))</f>
        <v>826</v>
      </c>
      <c r="O2995" t="s">
        <v>16</v>
      </c>
      <c r="P2995" t="str">
        <f>_xlfn.LET(_xlpm.id,PROTEIN_stoich[[#This Row],[uniprot]],HYPERLINK("https://www.uniprot.org/uniprotkb/"&amp;_xlpm.id&amp;"/entry",_xlpm.id))</f>
        <v>A0A2T0AGN8</v>
      </c>
      <c r="Q2995" t="e">
        <f>_xlfn.XLOOKUP(PROTEIN_stoich[[#This Row],[uniprot]],[1]!UniprotIFO[Entry],[1]!UniprotIFO[Gene Ontology IDs],"")</f>
        <v>#REF!</v>
      </c>
      <c r="R2995" t="e">
        <f>_xlfn.XLOOKUP(PROTEIN_stoich[[#This Row],[uniprot]],[1]!UniprotIFO[Entry],[1]!UniprotIFO[essential?],"")</f>
        <v>#REF!</v>
      </c>
      <c r="S2995" t="e">
        <f>_xlfn.XLOOKUP(PROTEIN_stoich[[#This Row],[sequence]],[2]!Table1[sequence_without_asterisks],[2]!Table1[protein_stoich seq matches],"")</f>
        <v>#REF!</v>
      </c>
      <c r="T2995" t="e">
        <f>_xlfn.XLOOKUP(PROTEIN_stoich[[#This Row],[uniprot]],[1]!UniprotIFO[Entry],[1]!UniprotIFO[protein_id in GSM model format],"")</f>
        <v>#REF!</v>
      </c>
    </row>
    <row r="2996" spans="1:20" x14ac:dyDescent="0.2">
      <c r="A29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RT12586</v>
      </c>
      <c r="B2996" t="s">
        <v>15231</v>
      </c>
      <c r="C2996" t="s">
        <v>15231</v>
      </c>
      <c r="D2996" t="s">
        <v>9183</v>
      </c>
      <c r="E2996" t="s">
        <v>4877</v>
      </c>
      <c r="G29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6" t="s">
        <v>4878</v>
      </c>
      <c r="I2996" s="25" cm="1">
        <f t="array" ref="I2996">SUMPRODUCT((LEN(PROTEIN_stoich[[#This Row],[sequence]])-LEN(SUBSTITUTE(PROTEIN_stoich[[#This Row],[sequence]],{"A";"C";"D";"E";"F";"G";"H";"I";"K";"L";"M";"N";"P";"Q";"R";"S";"T";"V";"W";"Y"},""))),{72.08;104.14;115.08;129.11;148.17;58.05;138.14;114.16;130.18;114.16;132.2;115.1;98.12;129.13;158.19;88.08;102.1;100.13;187.21;164.17})/1000</f>
        <v>150.30339999999998</v>
      </c>
      <c r="J2996" t="s">
        <v>9184</v>
      </c>
      <c r="K2996" s="4" t="s">
        <v>4880</v>
      </c>
      <c r="M2996">
        <f>LEN(SUBSTITUTE(PROTEIN_stoich[[#This Row],[sequence]],"*",""))</f>
        <v>1360</v>
      </c>
      <c r="O2996" t="s">
        <v>16</v>
      </c>
      <c r="P2996" t="str">
        <f>_xlfn.LET(_xlpm.id,PROTEIN_stoich[[#This Row],[uniprot]],HYPERLINK("https://www.uniprot.org/uniprotkb/"&amp;_xlpm.id&amp;"/entry",_xlpm.id))</f>
        <v>A0A2T0AGN2</v>
      </c>
      <c r="Q2996" t="e">
        <f>_xlfn.XLOOKUP(PROTEIN_stoich[[#This Row],[uniprot]],[1]!UniprotIFO[Entry],[1]!UniprotIFO[Gene Ontology IDs],"")</f>
        <v>#REF!</v>
      </c>
      <c r="R2996" t="e">
        <f>_xlfn.XLOOKUP(PROTEIN_stoich[[#This Row],[uniprot]],[1]!UniprotIFO[Entry],[1]!UniprotIFO[essential?],"")</f>
        <v>#REF!</v>
      </c>
      <c r="S2996" t="e">
        <f>_xlfn.XLOOKUP(PROTEIN_stoich[[#This Row],[sequence]],[2]!Table1[sequence_without_asterisks],[2]!Table1[protein_stoich seq matches],"")</f>
        <v>#REF!</v>
      </c>
      <c r="T2996" t="e">
        <f>_xlfn.XLOOKUP(PROTEIN_stoich[[#This Row],[uniprot]],[1]!UniprotIFO[Entry],[1]!UniprotIFO[protein_id in GSM model format],"")</f>
        <v>#REF!</v>
      </c>
    </row>
    <row r="2997" spans="1:20" x14ac:dyDescent="0.2">
      <c r="A29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RT12571</v>
      </c>
      <c r="B2997" t="s">
        <v>15232</v>
      </c>
      <c r="C2997" t="s">
        <v>15232</v>
      </c>
      <c r="D2997" t="s">
        <v>7029</v>
      </c>
      <c r="E2997" t="s">
        <v>4877</v>
      </c>
      <c r="G29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7" t="s">
        <v>4878</v>
      </c>
      <c r="I2997" s="25" cm="1">
        <f t="array" ref="I2997">SUMPRODUCT((LEN(PROTEIN_stoich[[#This Row],[sequence]])-LEN(SUBSTITUTE(PROTEIN_stoich[[#This Row],[sequence]],{"A";"C";"D";"E";"F";"G";"H";"I";"K";"L";"M";"N";"P";"Q";"R";"S";"T";"V";"W";"Y"},""))),{72.08;104.14;115.08;129.11;148.17;58.05;138.14;114.16;130.18;114.16;132.2;115.1;98.12;129.13;158.19;88.08;102.1;100.13;187.21;164.17})/1000</f>
        <v>119.25336</v>
      </c>
      <c r="J2997" t="s">
        <v>7030</v>
      </c>
      <c r="K2997" s="4" t="s">
        <v>4880</v>
      </c>
      <c r="M2997">
        <f>LEN(SUBSTITUTE(PROTEIN_stoich[[#This Row],[sequence]],"*",""))</f>
        <v>1059</v>
      </c>
      <c r="O2997" t="s">
        <v>16</v>
      </c>
      <c r="P2997" t="str">
        <f>_xlfn.LET(_xlpm.id,PROTEIN_stoich[[#This Row],[uniprot]],HYPERLINK("https://www.uniprot.org/uniprotkb/"&amp;_xlpm.id&amp;"/entry",_xlpm.id))</f>
        <v>A0A2T0AGM2</v>
      </c>
      <c r="Q2997" t="e">
        <f>_xlfn.XLOOKUP(PROTEIN_stoich[[#This Row],[uniprot]],[1]!UniprotIFO[Entry],[1]!UniprotIFO[Gene Ontology IDs],"")</f>
        <v>#REF!</v>
      </c>
      <c r="R2997" t="e">
        <f>_xlfn.XLOOKUP(PROTEIN_stoich[[#This Row],[uniprot]],[1]!UniprotIFO[Entry],[1]!UniprotIFO[essential?],"")</f>
        <v>#REF!</v>
      </c>
      <c r="S2997" t="e">
        <f>_xlfn.XLOOKUP(PROTEIN_stoich[[#This Row],[sequence]],[2]!Table1[sequence_without_asterisks],[2]!Table1[protein_stoich seq matches],"")</f>
        <v>#REF!</v>
      </c>
      <c r="T2997" t="e">
        <f>_xlfn.XLOOKUP(PROTEIN_stoich[[#This Row],[uniprot]],[1]!UniprotIFO[Entry],[1]!UniprotIFO[protein_id in GSM model format],"")</f>
        <v>#REF!</v>
      </c>
    </row>
    <row r="2998" spans="1:20" x14ac:dyDescent="0.2">
      <c r="A29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RT12548</v>
      </c>
      <c r="B2998" t="s">
        <v>15233</v>
      </c>
      <c r="C2998" t="s">
        <v>15233</v>
      </c>
      <c r="D2998" t="s">
        <v>6166</v>
      </c>
      <c r="E2998" t="s">
        <v>4877</v>
      </c>
      <c r="G29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8" t="s">
        <v>4878</v>
      </c>
      <c r="I2998" s="25" cm="1">
        <f t="array" ref="I2998">SUMPRODUCT((LEN(PROTEIN_stoich[[#This Row],[sequence]])-LEN(SUBSTITUTE(PROTEIN_stoich[[#This Row],[sequence]],{"A";"C";"D";"E";"F";"G";"H";"I";"K";"L";"M";"N";"P";"Q";"R";"S";"T";"V";"W";"Y"},""))),{72.08;104.14;115.08;129.11;148.17;58.05;138.14;114.16;130.18;114.16;132.2;115.1;98.12;129.13;158.19;88.08;102.1;100.13;187.21;164.17})/1000</f>
        <v>85.332879999999989</v>
      </c>
      <c r="J2998" t="s">
        <v>6167</v>
      </c>
      <c r="K2998" s="4" t="s">
        <v>4880</v>
      </c>
      <c r="M2998">
        <f>LEN(SUBSTITUTE(PROTEIN_stoich[[#This Row],[sequence]],"*",""))</f>
        <v>791</v>
      </c>
      <c r="O2998" t="s">
        <v>16</v>
      </c>
      <c r="P2998" t="str">
        <f>_xlfn.LET(_xlpm.id,PROTEIN_stoich[[#This Row],[uniprot]],HYPERLINK("https://www.uniprot.org/uniprotkb/"&amp;_xlpm.id&amp;"/entry",_xlpm.id))</f>
        <v>A0A2T0AGM0</v>
      </c>
      <c r="Q2998" t="e">
        <f>_xlfn.XLOOKUP(PROTEIN_stoich[[#This Row],[uniprot]],[1]!UniprotIFO[Entry],[1]!UniprotIFO[Gene Ontology IDs],"")</f>
        <v>#REF!</v>
      </c>
      <c r="R2998" t="e">
        <f>_xlfn.XLOOKUP(PROTEIN_stoich[[#This Row],[uniprot]],[1]!UniprotIFO[Entry],[1]!UniprotIFO[essential?],"")</f>
        <v>#REF!</v>
      </c>
      <c r="S2998" t="e">
        <f>_xlfn.XLOOKUP(PROTEIN_stoich[[#This Row],[sequence]],[2]!Table1[sequence_without_asterisks],[2]!Table1[protein_stoich seq matches],"")</f>
        <v>#REF!</v>
      </c>
      <c r="T2998" t="e">
        <f>_xlfn.XLOOKUP(PROTEIN_stoich[[#This Row],[uniprot]],[1]!UniprotIFO[Entry],[1]!UniprotIFO[protein_id in GSM model format],"")</f>
        <v>#REF!</v>
      </c>
    </row>
    <row r="2999" spans="1:20" x14ac:dyDescent="0.2">
      <c r="A29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RT12553</v>
      </c>
      <c r="B2999" t="s">
        <v>15234</v>
      </c>
      <c r="C2999" t="s">
        <v>15234</v>
      </c>
      <c r="D2999" t="s">
        <v>10257</v>
      </c>
      <c r="E2999" t="s">
        <v>4877</v>
      </c>
      <c r="G29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2999" t="s">
        <v>4878</v>
      </c>
      <c r="I2999" s="25" cm="1">
        <f t="array" ref="I2999">SUMPRODUCT((LEN(PROTEIN_stoich[[#This Row],[sequence]])-LEN(SUBSTITUTE(PROTEIN_stoich[[#This Row],[sequence]],{"A";"C";"D";"E";"F";"G";"H";"I";"K";"L";"M";"N";"P";"Q";"R";"S";"T";"V";"W";"Y"},""))),{72.08;104.14;115.08;129.11;148.17;58.05;138.14;114.16;130.18;114.16;132.2;115.1;98.12;129.13;158.19;88.08;102.1;100.13;187.21;164.17})/1000</f>
        <v>57.855219999999996</v>
      </c>
      <c r="J2999" t="s">
        <v>10258</v>
      </c>
      <c r="K2999" s="4" t="s">
        <v>4880</v>
      </c>
      <c r="M2999">
        <f>LEN(SUBSTITUTE(PROTEIN_stoich[[#This Row],[sequence]],"*",""))</f>
        <v>534</v>
      </c>
      <c r="O2999" t="s">
        <v>16</v>
      </c>
      <c r="P2999" t="str">
        <f>_xlfn.LET(_xlpm.id,PROTEIN_stoich[[#This Row],[uniprot]],HYPERLINK("https://www.uniprot.org/uniprotkb/"&amp;_xlpm.id&amp;"/entry",_xlpm.id))</f>
        <v>A0A2T0AGL6</v>
      </c>
      <c r="Q2999" t="e">
        <f>_xlfn.XLOOKUP(PROTEIN_stoich[[#This Row],[uniprot]],[1]!UniprotIFO[Entry],[1]!UniprotIFO[Gene Ontology IDs],"")</f>
        <v>#REF!</v>
      </c>
      <c r="R2999" t="e">
        <f>_xlfn.XLOOKUP(PROTEIN_stoich[[#This Row],[uniprot]],[1]!UniprotIFO[Entry],[1]!UniprotIFO[essential?],"")</f>
        <v>#REF!</v>
      </c>
      <c r="S2999" t="e">
        <f>_xlfn.XLOOKUP(PROTEIN_stoich[[#This Row],[sequence]],[2]!Table1[sequence_without_asterisks],[2]!Table1[protein_stoich seq matches],"")</f>
        <v>#REF!</v>
      </c>
      <c r="T2999" t="e">
        <f>_xlfn.XLOOKUP(PROTEIN_stoich[[#This Row],[uniprot]],[1]!UniprotIFO[Entry],[1]!UniprotIFO[protein_id in GSM model format],"")</f>
        <v>#REF!</v>
      </c>
    </row>
    <row r="3000" spans="1:20" x14ac:dyDescent="0.2">
      <c r="A30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RT12561</v>
      </c>
      <c r="B3000" t="s">
        <v>15235</v>
      </c>
      <c r="C3000" t="s">
        <v>15235</v>
      </c>
      <c r="D3000" t="s">
        <v>5857</v>
      </c>
      <c r="E3000" t="s">
        <v>4877</v>
      </c>
      <c r="G30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0" t="s">
        <v>4878</v>
      </c>
      <c r="I3000" s="25" cm="1">
        <f t="array" ref="I3000">SUMPRODUCT((LEN(PROTEIN_stoich[[#This Row],[sequence]])-LEN(SUBSTITUTE(PROTEIN_stoich[[#This Row],[sequence]],{"A";"C";"D";"E";"F";"G";"H";"I";"K";"L";"M";"N";"P";"Q";"R";"S";"T";"V";"W";"Y"},""))),{72.08;104.14;115.08;129.11;148.17;58.05;138.14;114.16;130.18;114.16;132.2;115.1;98.12;129.13;158.19;88.08;102.1;100.13;187.21;164.17})/1000</f>
        <v>127.97136</v>
      </c>
      <c r="J3000" t="s">
        <v>5858</v>
      </c>
      <c r="K3000" s="4" t="s">
        <v>4880</v>
      </c>
      <c r="M3000">
        <f>LEN(SUBSTITUTE(PROTEIN_stoich[[#This Row],[sequence]],"*",""))</f>
        <v>1232</v>
      </c>
      <c r="O3000" t="s">
        <v>16</v>
      </c>
      <c r="P3000" t="str">
        <f>_xlfn.LET(_xlpm.id,PROTEIN_stoich[[#This Row],[uniprot]],HYPERLINK("https://www.uniprot.org/uniprotkb/"&amp;_xlpm.id&amp;"/entry",_xlpm.id))</f>
        <v>A0A2T0AGL2</v>
      </c>
      <c r="Q3000" t="e">
        <f>_xlfn.XLOOKUP(PROTEIN_stoich[[#This Row],[uniprot]],[1]!UniprotIFO[Entry],[1]!UniprotIFO[Gene Ontology IDs],"")</f>
        <v>#REF!</v>
      </c>
      <c r="R3000" t="e">
        <f>_xlfn.XLOOKUP(PROTEIN_stoich[[#This Row],[uniprot]],[1]!UniprotIFO[Entry],[1]!UniprotIFO[essential?],"")</f>
        <v>#REF!</v>
      </c>
      <c r="S3000" t="e">
        <f>_xlfn.XLOOKUP(PROTEIN_stoich[[#This Row],[sequence]],[2]!Table1[sequence_without_asterisks],[2]!Table1[protein_stoich seq matches],"")</f>
        <v>#REF!</v>
      </c>
      <c r="T3000" t="e">
        <f>_xlfn.XLOOKUP(PROTEIN_stoich[[#This Row],[uniprot]],[1]!UniprotIFO[Entry],[1]!UniprotIFO[protein_id in GSM model format],"")</f>
        <v>#REF!</v>
      </c>
    </row>
    <row r="3001" spans="1:20" x14ac:dyDescent="0.2">
      <c r="A30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RT12550</v>
      </c>
      <c r="B3001" t="s">
        <v>15236</v>
      </c>
      <c r="C3001" t="s">
        <v>15236</v>
      </c>
      <c r="D3001" t="s">
        <v>7831</v>
      </c>
      <c r="E3001" t="s">
        <v>4877</v>
      </c>
      <c r="G30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1" t="s">
        <v>4878</v>
      </c>
      <c r="I3001" s="25" cm="1">
        <f t="array" ref="I3001">SUMPRODUCT((LEN(PROTEIN_stoich[[#This Row],[sequence]])-LEN(SUBSTITUTE(PROTEIN_stoich[[#This Row],[sequence]],{"A";"C";"D";"E";"F";"G";"H";"I";"K";"L";"M";"N";"P";"Q";"R";"S";"T";"V";"W";"Y"},""))),{72.08;104.14;115.08;129.11;148.17;58.05;138.14;114.16;130.18;114.16;132.2;115.1;98.12;129.13;158.19;88.08;102.1;100.13;187.21;164.17})/1000</f>
        <v>28.690350000000006</v>
      </c>
      <c r="J3001" t="s">
        <v>7832</v>
      </c>
      <c r="K3001" s="4" t="s">
        <v>4880</v>
      </c>
      <c r="M3001">
        <f>LEN(SUBSTITUTE(PROTEIN_stoich[[#This Row],[sequence]],"*",""))</f>
        <v>250</v>
      </c>
      <c r="O3001" t="s">
        <v>16</v>
      </c>
      <c r="P3001" t="str">
        <f>_xlfn.LET(_xlpm.id,PROTEIN_stoich[[#This Row],[uniprot]],HYPERLINK("https://www.uniprot.org/uniprotkb/"&amp;_xlpm.id&amp;"/entry",_xlpm.id))</f>
        <v>A0A2T0AGK9</v>
      </c>
      <c r="Q3001" t="e">
        <f>_xlfn.XLOOKUP(PROTEIN_stoich[[#This Row],[uniprot]],[1]!UniprotIFO[Entry],[1]!UniprotIFO[Gene Ontology IDs],"")</f>
        <v>#REF!</v>
      </c>
      <c r="R3001" t="e">
        <f>_xlfn.XLOOKUP(PROTEIN_stoich[[#This Row],[uniprot]],[1]!UniprotIFO[Entry],[1]!UniprotIFO[essential?],"")</f>
        <v>#REF!</v>
      </c>
      <c r="S3001" t="e">
        <f>_xlfn.XLOOKUP(PROTEIN_stoich[[#This Row],[sequence]],[2]!Table1[sequence_without_asterisks],[2]!Table1[protein_stoich seq matches],"")</f>
        <v>#REF!</v>
      </c>
      <c r="T3001" t="e">
        <f>_xlfn.XLOOKUP(PROTEIN_stoich[[#This Row],[uniprot]],[1]!UniprotIFO[Entry],[1]!UniprotIFO[protein_id in GSM model format],"")</f>
        <v>#REF!</v>
      </c>
    </row>
    <row r="3002" spans="1:20" x14ac:dyDescent="0.2">
      <c r="A30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RT12557</v>
      </c>
      <c r="B3002" t="s">
        <v>15237</v>
      </c>
      <c r="C3002" t="s">
        <v>15237</v>
      </c>
      <c r="D3002" t="s">
        <v>5457</v>
      </c>
      <c r="E3002" t="s">
        <v>4877</v>
      </c>
      <c r="G30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2" t="s">
        <v>4878</v>
      </c>
      <c r="I3002" s="25" cm="1">
        <f t="array" ref="I3002">SUMPRODUCT((LEN(PROTEIN_stoich[[#This Row],[sequence]])-LEN(SUBSTITUTE(PROTEIN_stoich[[#This Row],[sequence]],{"A";"C";"D";"E";"F";"G";"H";"I";"K";"L";"M";"N";"P";"Q";"R";"S";"T";"V";"W";"Y"},""))),{72.08;104.14;115.08;129.11;148.17;58.05;138.14;114.16;130.18;114.16;132.2;115.1;98.12;129.13;158.19;88.08;102.1;100.13;187.21;164.17})/1000</f>
        <v>113.46058000000002</v>
      </c>
      <c r="J3002" t="s">
        <v>5458</v>
      </c>
      <c r="K3002" s="4" t="s">
        <v>4880</v>
      </c>
      <c r="M3002">
        <f>LEN(SUBSTITUTE(PROTEIN_stoich[[#This Row],[sequence]],"*",""))</f>
        <v>1041</v>
      </c>
      <c r="O3002" t="s">
        <v>16</v>
      </c>
      <c r="P3002" t="str">
        <f>_xlfn.LET(_xlpm.id,PROTEIN_stoich[[#This Row],[uniprot]],HYPERLINK("https://www.uniprot.org/uniprotkb/"&amp;_xlpm.id&amp;"/entry",_xlpm.id))</f>
        <v>A0A2T0AGK1</v>
      </c>
      <c r="Q3002" t="e">
        <f>_xlfn.XLOOKUP(PROTEIN_stoich[[#This Row],[uniprot]],[1]!UniprotIFO[Entry],[1]!UniprotIFO[Gene Ontology IDs],"")</f>
        <v>#REF!</v>
      </c>
      <c r="R3002" t="e">
        <f>_xlfn.XLOOKUP(PROTEIN_stoich[[#This Row],[uniprot]],[1]!UniprotIFO[Entry],[1]!UniprotIFO[essential?],"")</f>
        <v>#REF!</v>
      </c>
      <c r="S3002" t="e">
        <f>_xlfn.XLOOKUP(PROTEIN_stoich[[#This Row],[sequence]],[2]!Table1[sequence_without_asterisks],[2]!Table1[protein_stoich seq matches],"")</f>
        <v>#REF!</v>
      </c>
      <c r="T3002" t="e">
        <f>_xlfn.XLOOKUP(PROTEIN_stoich[[#This Row],[uniprot]],[1]!UniprotIFO[Entry],[1]!UniprotIFO[protein_id in GSM model format],"")</f>
        <v>#REF!</v>
      </c>
    </row>
    <row r="3003" spans="1:20" x14ac:dyDescent="0.2">
      <c r="A30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RT12532</v>
      </c>
      <c r="B3003" t="s">
        <v>15238</v>
      </c>
      <c r="C3003" t="s">
        <v>15238</v>
      </c>
      <c r="D3003" t="s">
        <v>10423</v>
      </c>
      <c r="E3003" t="s">
        <v>4877</v>
      </c>
      <c r="G30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3" t="s">
        <v>4878</v>
      </c>
      <c r="I3003" s="25" cm="1">
        <f t="array" ref="I3003">SUMPRODUCT((LEN(PROTEIN_stoich[[#This Row],[sequence]])-LEN(SUBSTITUTE(PROTEIN_stoich[[#This Row],[sequence]],{"A";"C";"D";"E";"F";"G";"H";"I";"K";"L";"M";"N";"P";"Q";"R";"S";"T";"V";"W";"Y"},""))),{72.08;104.14;115.08;129.11;148.17;58.05;138.14;114.16;130.18;114.16;132.2;115.1;98.12;129.13;158.19;88.08;102.1;100.13;187.21;164.17})/1000</f>
        <v>68.44435</v>
      </c>
      <c r="J3003" t="s">
        <v>10424</v>
      </c>
      <c r="K3003" s="4" t="s">
        <v>4880</v>
      </c>
      <c r="M3003">
        <f>LEN(SUBSTITUTE(PROTEIN_stoich[[#This Row],[sequence]],"*",""))</f>
        <v>637</v>
      </c>
      <c r="O3003" t="s">
        <v>16</v>
      </c>
      <c r="P3003" t="str">
        <f>_xlfn.LET(_xlpm.id,PROTEIN_stoich[[#This Row],[uniprot]],HYPERLINK("https://www.uniprot.org/uniprotkb/"&amp;_xlpm.id&amp;"/entry",_xlpm.id))</f>
        <v>A0A2T0AGJ5</v>
      </c>
      <c r="Q3003" t="e">
        <f>_xlfn.XLOOKUP(PROTEIN_stoich[[#This Row],[uniprot]],[1]!UniprotIFO[Entry],[1]!UniprotIFO[Gene Ontology IDs],"")</f>
        <v>#REF!</v>
      </c>
      <c r="R3003" t="e">
        <f>_xlfn.XLOOKUP(PROTEIN_stoich[[#This Row],[uniprot]],[1]!UniprotIFO[Entry],[1]!UniprotIFO[essential?],"")</f>
        <v>#REF!</v>
      </c>
      <c r="S3003" t="e">
        <f>_xlfn.XLOOKUP(PROTEIN_stoich[[#This Row],[sequence]],[2]!Table1[sequence_without_asterisks],[2]!Table1[protein_stoich seq matches],"")</f>
        <v>#REF!</v>
      </c>
      <c r="T3003" t="e">
        <f>_xlfn.XLOOKUP(PROTEIN_stoich[[#This Row],[uniprot]],[1]!UniprotIFO[Entry],[1]!UniprotIFO[protein_id in GSM model format],"")</f>
        <v>#REF!</v>
      </c>
    </row>
    <row r="3004" spans="1:20" x14ac:dyDescent="0.2">
      <c r="A30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RT12534</v>
      </c>
      <c r="B3004" t="s">
        <v>15239</v>
      </c>
      <c r="C3004" t="s">
        <v>15239</v>
      </c>
      <c r="D3004" t="s">
        <v>7429</v>
      </c>
      <c r="E3004" t="s">
        <v>4877</v>
      </c>
      <c r="G30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4" t="s">
        <v>4878</v>
      </c>
      <c r="I3004" s="25" cm="1">
        <f t="array" ref="I3004">SUMPRODUCT((LEN(PROTEIN_stoich[[#This Row],[sequence]])-LEN(SUBSTITUTE(PROTEIN_stoich[[#This Row],[sequence]],{"A";"C";"D";"E";"F";"G";"H";"I";"K";"L";"M";"N";"P";"Q";"R";"S";"T";"V";"W";"Y"},""))),{72.08;104.14;115.08;129.11;148.17;58.05;138.14;114.16;130.18;114.16;132.2;115.1;98.12;129.13;158.19;88.08;102.1;100.13;187.21;164.17})/1000</f>
        <v>42.566999999999993</v>
      </c>
      <c r="J3004" t="s">
        <v>7430</v>
      </c>
      <c r="K3004" s="4" t="s">
        <v>4880</v>
      </c>
      <c r="M3004">
        <f>LEN(SUBSTITUTE(PROTEIN_stoich[[#This Row],[sequence]],"*",""))</f>
        <v>388</v>
      </c>
      <c r="O3004" t="s">
        <v>16</v>
      </c>
      <c r="P3004" t="str">
        <f>_xlfn.LET(_xlpm.id,PROTEIN_stoich[[#This Row],[uniprot]],HYPERLINK("https://www.uniprot.org/uniprotkb/"&amp;_xlpm.id&amp;"/entry",_xlpm.id))</f>
        <v>A0A2T0AGI9</v>
      </c>
      <c r="Q3004" t="e">
        <f>_xlfn.XLOOKUP(PROTEIN_stoich[[#This Row],[uniprot]],[1]!UniprotIFO[Entry],[1]!UniprotIFO[Gene Ontology IDs],"")</f>
        <v>#REF!</v>
      </c>
      <c r="R3004" t="e">
        <f>_xlfn.XLOOKUP(PROTEIN_stoich[[#This Row],[uniprot]],[1]!UniprotIFO[Entry],[1]!UniprotIFO[essential?],"")</f>
        <v>#REF!</v>
      </c>
      <c r="S3004" t="e">
        <f>_xlfn.XLOOKUP(PROTEIN_stoich[[#This Row],[sequence]],[2]!Table1[sequence_without_asterisks],[2]!Table1[protein_stoich seq matches],"")</f>
        <v>#REF!</v>
      </c>
      <c r="T3004" t="e">
        <f>_xlfn.XLOOKUP(PROTEIN_stoich[[#This Row],[uniprot]],[1]!UniprotIFO[Entry],[1]!UniprotIFO[protein_id in GSM model format],"")</f>
        <v>#REF!</v>
      </c>
    </row>
    <row r="3005" spans="1:20" x14ac:dyDescent="0.2">
      <c r="A30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RT12523</v>
      </c>
      <c r="B3005" t="s">
        <v>15240</v>
      </c>
      <c r="C3005" t="s">
        <v>15240</v>
      </c>
      <c r="D3005" t="s">
        <v>7379</v>
      </c>
      <c r="E3005" t="s">
        <v>4877</v>
      </c>
      <c r="G30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5" t="s">
        <v>4878</v>
      </c>
      <c r="I3005" s="25" cm="1">
        <f t="array" ref="I3005">SUMPRODUCT((LEN(PROTEIN_stoich[[#This Row],[sequence]])-LEN(SUBSTITUTE(PROTEIN_stoich[[#This Row],[sequence]],{"A";"C";"D";"E";"F";"G";"H";"I";"K";"L";"M";"N";"P";"Q";"R";"S";"T";"V";"W";"Y"},""))),{72.08;104.14;115.08;129.11;148.17;58.05;138.14;114.16;130.18;114.16;132.2;115.1;98.12;129.13;158.19;88.08;102.1;100.13;187.21;164.17})/1000</f>
        <v>48.537860000000002</v>
      </c>
      <c r="J3005" t="s">
        <v>7380</v>
      </c>
      <c r="K3005" s="4" t="s">
        <v>4880</v>
      </c>
      <c r="M3005">
        <f>LEN(SUBSTITUTE(PROTEIN_stoich[[#This Row],[sequence]],"*",""))</f>
        <v>457</v>
      </c>
      <c r="O3005" t="s">
        <v>16</v>
      </c>
      <c r="P3005" t="str">
        <f>_xlfn.LET(_xlpm.id,PROTEIN_stoich[[#This Row],[uniprot]],HYPERLINK("https://www.uniprot.org/uniprotkb/"&amp;_xlpm.id&amp;"/entry",_xlpm.id))</f>
        <v>A0A2T0AGI7</v>
      </c>
      <c r="Q3005" t="e">
        <f>_xlfn.XLOOKUP(PROTEIN_stoich[[#This Row],[uniprot]],[1]!UniprotIFO[Entry],[1]!UniprotIFO[Gene Ontology IDs],"")</f>
        <v>#REF!</v>
      </c>
      <c r="R3005" t="e">
        <f>_xlfn.XLOOKUP(PROTEIN_stoich[[#This Row],[uniprot]],[1]!UniprotIFO[Entry],[1]!UniprotIFO[essential?],"")</f>
        <v>#REF!</v>
      </c>
      <c r="S3005" t="e">
        <f>_xlfn.XLOOKUP(PROTEIN_stoich[[#This Row],[sequence]],[2]!Table1[sequence_without_asterisks],[2]!Table1[protein_stoich seq matches],"")</f>
        <v>#REF!</v>
      </c>
      <c r="T3005" t="e">
        <f>_xlfn.XLOOKUP(PROTEIN_stoich[[#This Row],[uniprot]],[1]!UniprotIFO[Entry],[1]!UniprotIFO[protein_id in GSM model format],"")</f>
        <v>#REF!</v>
      </c>
    </row>
    <row r="3006" spans="1:20" x14ac:dyDescent="0.2">
      <c r="A30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RT12535</v>
      </c>
      <c r="B3006" t="s">
        <v>15241</v>
      </c>
      <c r="C3006" t="s">
        <v>15241</v>
      </c>
      <c r="D3006" t="s">
        <v>5855</v>
      </c>
      <c r="E3006" t="s">
        <v>4877</v>
      </c>
      <c r="G30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6" t="s">
        <v>4878</v>
      </c>
      <c r="I3006" s="25" cm="1">
        <f t="array" ref="I3006">SUMPRODUCT((LEN(PROTEIN_stoich[[#This Row],[sequence]])-LEN(SUBSTITUTE(PROTEIN_stoich[[#This Row],[sequence]],{"A";"C";"D";"E";"F";"G";"H";"I";"K";"L";"M";"N";"P";"Q";"R";"S";"T";"V";"W";"Y"},""))),{72.08;104.14;115.08;129.11;148.17;58.05;138.14;114.16;130.18;114.16;132.2;115.1;98.12;129.13;158.19;88.08;102.1;100.13;187.21;164.17})/1000</f>
        <v>24.095860000000002</v>
      </c>
      <c r="J3006" t="s">
        <v>5856</v>
      </c>
      <c r="K3006" s="4" t="s">
        <v>4880</v>
      </c>
      <c r="M3006">
        <f>LEN(SUBSTITUTE(PROTEIN_stoich[[#This Row],[sequence]],"*",""))</f>
        <v>221</v>
      </c>
      <c r="O3006" t="s">
        <v>16</v>
      </c>
      <c r="P3006" t="str">
        <f>_xlfn.LET(_xlpm.id,PROTEIN_stoich[[#This Row],[uniprot]],HYPERLINK("https://www.uniprot.org/uniprotkb/"&amp;_xlpm.id&amp;"/entry",_xlpm.id))</f>
        <v>A0A2T0AGI5</v>
      </c>
      <c r="Q3006" t="e">
        <f>_xlfn.XLOOKUP(PROTEIN_stoich[[#This Row],[uniprot]],[1]!UniprotIFO[Entry],[1]!UniprotIFO[Gene Ontology IDs],"")</f>
        <v>#REF!</v>
      </c>
      <c r="R3006" t="e">
        <f>_xlfn.XLOOKUP(PROTEIN_stoich[[#This Row],[uniprot]],[1]!UniprotIFO[Entry],[1]!UniprotIFO[essential?],"")</f>
        <v>#REF!</v>
      </c>
      <c r="S3006" t="e">
        <f>_xlfn.XLOOKUP(PROTEIN_stoich[[#This Row],[sequence]],[2]!Table1[sequence_without_asterisks],[2]!Table1[protein_stoich seq matches],"")</f>
        <v>#REF!</v>
      </c>
      <c r="T3006" t="e">
        <f>_xlfn.XLOOKUP(PROTEIN_stoich[[#This Row],[uniprot]],[1]!UniprotIFO[Entry],[1]!UniprotIFO[protein_id in GSM model format],"")</f>
        <v>#REF!</v>
      </c>
    </row>
    <row r="3007" spans="1:20" x14ac:dyDescent="0.2">
      <c r="A30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RT12536</v>
      </c>
      <c r="B3007" t="s">
        <v>15242</v>
      </c>
      <c r="C3007" t="s">
        <v>15242</v>
      </c>
      <c r="D3007" t="s">
        <v>8653</v>
      </c>
      <c r="E3007" t="s">
        <v>4877</v>
      </c>
      <c r="G30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7" t="s">
        <v>4878</v>
      </c>
      <c r="I3007" s="25" cm="1">
        <f t="array" ref="I3007">SUMPRODUCT((LEN(PROTEIN_stoich[[#This Row],[sequence]])-LEN(SUBSTITUTE(PROTEIN_stoich[[#This Row],[sequence]],{"A";"C";"D";"E";"F";"G";"H";"I";"K";"L";"M";"N";"P";"Q";"R";"S";"T";"V";"W";"Y"},""))),{72.08;104.14;115.08;129.11;148.17;58.05;138.14;114.16;130.18;114.16;132.2;115.1;98.12;129.13;158.19;88.08;102.1;100.13;187.21;164.17})/1000</f>
        <v>76.838119999999975</v>
      </c>
      <c r="J3007" t="s">
        <v>8654</v>
      </c>
      <c r="K3007" s="4" t="s">
        <v>4880</v>
      </c>
      <c r="M3007">
        <f>LEN(SUBSTITUTE(PROTEIN_stoich[[#This Row],[sequence]],"*",""))</f>
        <v>682</v>
      </c>
      <c r="O3007" t="s">
        <v>16</v>
      </c>
      <c r="P3007" t="str">
        <f>_xlfn.LET(_xlpm.id,PROTEIN_stoich[[#This Row],[uniprot]],HYPERLINK("https://www.uniprot.org/uniprotkb/"&amp;_xlpm.id&amp;"/entry",_xlpm.id))</f>
        <v>A0A2T0AGI1</v>
      </c>
      <c r="Q3007" t="e">
        <f>_xlfn.XLOOKUP(PROTEIN_stoich[[#This Row],[uniprot]],[1]!UniprotIFO[Entry],[1]!UniprotIFO[Gene Ontology IDs],"")</f>
        <v>#REF!</v>
      </c>
      <c r="R3007" t="e">
        <f>_xlfn.XLOOKUP(PROTEIN_stoich[[#This Row],[uniprot]],[1]!UniprotIFO[Entry],[1]!UniprotIFO[essential?],"")</f>
        <v>#REF!</v>
      </c>
      <c r="S3007" t="e">
        <f>_xlfn.XLOOKUP(PROTEIN_stoich[[#This Row],[sequence]],[2]!Table1[sequence_without_asterisks],[2]!Table1[protein_stoich seq matches],"")</f>
        <v>#REF!</v>
      </c>
      <c r="T3007" t="e">
        <f>_xlfn.XLOOKUP(PROTEIN_stoich[[#This Row],[uniprot]],[1]!UniprotIFO[Entry],[1]!UniprotIFO[protein_id in GSM model format],"")</f>
        <v>#REF!</v>
      </c>
    </row>
    <row r="3008" spans="1:20" x14ac:dyDescent="0.2">
      <c r="A30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RT12512</v>
      </c>
      <c r="B3008" t="s">
        <v>15243</v>
      </c>
      <c r="C3008" t="s">
        <v>15243</v>
      </c>
      <c r="D3008" t="s">
        <v>9568</v>
      </c>
      <c r="E3008" t="s">
        <v>4877</v>
      </c>
      <c r="G30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8" t="s">
        <v>4878</v>
      </c>
      <c r="I3008" s="25" cm="1">
        <f t="array" ref="I3008">SUMPRODUCT((LEN(PROTEIN_stoich[[#This Row],[sequence]])-LEN(SUBSTITUTE(PROTEIN_stoich[[#This Row],[sequence]],{"A";"C";"D";"E";"F";"G";"H";"I";"K";"L";"M";"N";"P";"Q";"R";"S";"T";"V";"W";"Y"},""))),{72.08;104.14;115.08;129.11;148.17;58.05;138.14;114.16;130.18;114.16;132.2;115.1;98.12;129.13;158.19;88.08;102.1;100.13;187.21;164.17})/1000</f>
        <v>73.65697999999999</v>
      </c>
      <c r="J3008" t="s">
        <v>9569</v>
      </c>
      <c r="K3008" s="4" t="s">
        <v>4880</v>
      </c>
      <c r="M3008">
        <f>LEN(SUBSTITUTE(PROTEIN_stoich[[#This Row],[sequence]],"*",""))</f>
        <v>640</v>
      </c>
      <c r="O3008" t="s">
        <v>16</v>
      </c>
      <c r="P3008" t="str">
        <f>_xlfn.LET(_xlpm.id,PROTEIN_stoich[[#This Row],[uniprot]],HYPERLINK("https://www.uniprot.org/uniprotkb/"&amp;_xlpm.id&amp;"/entry",_xlpm.id))</f>
        <v>A0A2T0AGH6</v>
      </c>
      <c r="Q3008" t="e">
        <f>_xlfn.XLOOKUP(PROTEIN_stoich[[#This Row],[uniprot]],[1]!UniprotIFO[Entry],[1]!UniprotIFO[Gene Ontology IDs],"")</f>
        <v>#REF!</v>
      </c>
      <c r="R3008" t="e">
        <f>_xlfn.XLOOKUP(PROTEIN_stoich[[#This Row],[uniprot]],[1]!UniprotIFO[Entry],[1]!UniprotIFO[essential?],"")</f>
        <v>#REF!</v>
      </c>
      <c r="S3008" t="e">
        <f>_xlfn.XLOOKUP(PROTEIN_stoich[[#This Row],[sequence]],[2]!Table1[sequence_without_asterisks],[2]!Table1[protein_stoich seq matches],"")</f>
        <v>#REF!</v>
      </c>
      <c r="T3008" t="e">
        <f>_xlfn.XLOOKUP(PROTEIN_stoich[[#This Row],[uniprot]],[1]!UniprotIFO[Entry],[1]!UniprotIFO[protein_id in GSM model format],"")</f>
        <v>#REF!</v>
      </c>
    </row>
    <row r="3009" spans="1:20" x14ac:dyDescent="0.2">
      <c r="A30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RT12508</v>
      </c>
      <c r="B3009" t="s">
        <v>15244</v>
      </c>
      <c r="C3009" t="s">
        <v>15244</v>
      </c>
      <c r="D3009" t="s">
        <v>8272</v>
      </c>
      <c r="E3009" t="s">
        <v>4877</v>
      </c>
      <c r="G30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09" t="s">
        <v>4878</v>
      </c>
      <c r="I3009" s="25" cm="1">
        <f t="array" ref="I3009">SUMPRODUCT((LEN(PROTEIN_stoich[[#This Row],[sequence]])-LEN(SUBSTITUTE(PROTEIN_stoich[[#This Row],[sequence]],{"A";"C";"D";"E";"F";"G";"H";"I";"K";"L";"M";"N";"P";"Q";"R";"S";"T";"V";"W";"Y"},""))),{72.08;104.14;115.08;129.11;148.17;58.05;138.14;114.16;130.18;114.16;132.2;115.1;98.12;129.13;158.19;88.08;102.1;100.13;187.21;164.17})/1000</f>
        <v>33.218069999999997</v>
      </c>
      <c r="J3009" t="s">
        <v>8273</v>
      </c>
      <c r="K3009" s="4" t="s">
        <v>4880</v>
      </c>
      <c r="M3009">
        <f>LEN(SUBSTITUTE(PROTEIN_stoich[[#This Row],[sequence]],"*",""))</f>
        <v>311</v>
      </c>
      <c r="O3009" t="s">
        <v>16</v>
      </c>
      <c r="P3009" t="str">
        <f>_xlfn.LET(_xlpm.id,PROTEIN_stoich[[#This Row],[uniprot]],HYPERLINK("https://www.uniprot.org/uniprotkb/"&amp;_xlpm.id&amp;"/entry",_xlpm.id))</f>
        <v>A0A2T0AGH4</v>
      </c>
      <c r="Q3009" t="e">
        <f>_xlfn.XLOOKUP(PROTEIN_stoich[[#This Row],[uniprot]],[1]!UniprotIFO[Entry],[1]!UniprotIFO[Gene Ontology IDs],"")</f>
        <v>#REF!</v>
      </c>
      <c r="R3009" t="e">
        <f>_xlfn.XLOOKUP(PROTEIN_stoich[[#This Row],[uniprot]],[1]!UniprotIFO[Entry],[1]!UniprotIFO[essential?],"")</f>
        <v>#REF!</v>
      </c>
      <c r="S3009" t="e">
        <f>_xlfn.XLOOKUP(PROTEIN_stoich[[#This Row],[sequence]],[2]!Table1[sequence_without_asterisks],[2]!Table1[protein_stoich seq matches],"")</f>
        <v>#REF!</v>
      </c>
      <c r="T3009" t="e">
        <f>_xlfn.XLOOKUP(PROTEIN_stoich[[#This Row],[uniprot]],[1]!UniprotIFO[Entry],[1]!UniprotIFO[protein_id in GSM model format],"")</f>
        <v>#REF!</v>
      </c>
    </row>
    <row r="3010" spans="1:20" x14ac:dyDescent="0.2">
      <c r="A30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RT12498</v>
      </c>
      <c r="B3010" t="s">
        <v>15245</v>
      </c>
      <c r="C3010" t="s">
        <v>15245</v>
      </c>
      <c r="D3010" t="s">
        <v>9114</v>
      </c>
      <c r="E3010" t="s">
        <v>4877</v>
      </c>
      <c r="G30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0" t="s">
        <v>4878</v>
      </c>
      <c r="I3010" s="25" cm="1">
        <f t="array" ref="I3010">SUMPRODUCT((LEN(PROTEIN_stoich[[#This Row],[sequence]])-LEN(SUBSTITUTE(PROTEIN_stoich[[#This Row],[sequence]],{"A";"C";"D";"E";"F";"G";"H";"I";"K";"L";"M";"N";"P";"Q";"R";"S";"T";"V";"W";"Y"},""))),{72.08;104.14;115.08;129.11;148.17;58.05;138.14;114.16;130.18;114.16;132.2;115.1;98.12;129.13;158.19;88.08;102.1;100.13;187.21;164.17})/1000</f>
        <v>75.004019999999997</v>
      </c>
      <c r="J3010" t="s">
        <v>9115</v>
      </c>
      <c r="K3010" s="4" t="s">
        <v>4880</v>
      </c>
      <c r="M3010">
        <f>LEN(SUBSTITUTE(PROTEIN_stoich[[#This Row],[sequence]],"*",""))</f>
        <v>667</v>
      </c>
      <c r="O3010" t="s">
        <v>16</v>
      </c>
      <c r="P3010" t="str">
        <f>_xlfn.LET(_xlpm.id,PROTEIN_stoich[[#This Row],[uniprot]],HYPERLINK("https://www.uniprot.org/uniprotkb/"&amp;_xlpm.id&amp;"/entry",_xlpm.id))</f>
        <v>A0A2T0AGG4</v>
      </c>
      <c r="Q3010" t="e">
        <f>_xlfn.XLOOKUP(PROTEIN_stoich[[#This Row],[uniprot]],[1]!UniprotIFO[Entry],[1]!UniprotIFO[Gene Ontology IDs],"")</f>
        <v>#REF!</v>
      </c>
      <c r="R3010" t="e">
        <f>_xlfn.XLOOKUP(PROTEIN_stoich[[#This Row],[uniprot]],[1]!UniprotIFO[Entry],[1]!UniprotIFO[essential?],"")</f>
        <v>#REF!</v>
      </c>
      <c r="S3010" t="e">
        <f>_xlfn.XLOOKUP(PROTEIN_stoich[[#This Row],[sequence]],[2]!Table1[sequence_without_asterisks],[2]!Table1[protein_stoich seq matches],"")</f>
        <v>#REF!</v>
      </c>
      <c r="T3010" t="e">
        <f>_xlfn.XLOOKUP(PROTEIN_stoich[[#This Row],[uniprot]],[1]!UniprotIFO[Entry],[1]!UniprotIFO[protein_id in GSM model format],"")</f>
        <v>#REF!</v>
      </c>
    </row>
    <row r="3011" spans="1:20" x14ac:dyDescent="0.2">
      <c r="A30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RT12504</v>
      </c>
      <c r="B3011" t="s">
        <v>15246</v>
      </c>
      <c r="C3011" t="s">
        <v>15246</v>
      </c>
      <c r="D3011" t="s">
        <v>7091</v>
      </c>
      <c r="E3011" t="s">
        <v>4877</v>
      </c>
      <c r="G30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1" t="s">
        <v>4878</v>
      </c>
      <c r="I3011" s="25" cm="1">
        <f t="array" ref="I3011">SUMPRODUCT((LEN(PROTEIN_stoich[[#This Row],[sequence]])-LEN(SUBSTITUTE(PROTEIN_stoich[[#This Row],[sequence]],{"A";"C";"D";"E";"F";"G";"H";"I";"K";"L";"M";"N";"P";"Q";"R";"S";"T";"V";"W";"Y"},""))),{72.08;104.14;115.08;129.11;148.17;58.05;138.14;114.16;130.18;114.16;132.2;115.1;98.12;129.13;158.19;88.08;102.1;100.13;187.21;164.17})/1000</f>
        <v>73.577970000000008</v>
      </c>
      <c r="J3011" t="s">
        <v>7092</v>
      </c>
      <c r="K3011" s="4" t="s">
        <v>4880</v>
      </c>
      <c r="M3011">
        <f>LEN(SUBSTITUTE(PROTEIN_stoich[[#This Row],[sequence]],"*",""))</f>
        <v>683</v>
      </c>
      <c r="O3011" t="s">
        <v>16</v>
      </c>
      <c r="P3011" t="str">
        <f>_xlfn.LET(_xlpm.id,PROTEIN_stoich[[#This Row],[uniprot]],HYPERLINK("https://www.uniprot.org/uniprotkb/"&amp;_xlpm.id&amp;"/entry",_xlpm.id))</f>
        <v>A0A2T0AGF8</v>
      </c>
      <c r="Q3011" t="e">
        <f>_xlfn.XLOOKUP(PROTEIN_stoich[[#This Row],[uniprot]],[1]!UniprotIFO[Entry],[1]!UniprotIFO[Gene Ontology IDs],"")</f>
        <v>#REF!</v>
      </c>
      <c r="R3011" t="e">
        <f>_xlfn.XLOOKUP(PROTEIN_stoich[[#This Row],[uniprot]],[1]!UniprotIFO[Entry],[1]!UniprotIFO[essential?],"")</f>
        <v>#REF!</v>
      </c>
      <c r="S3011" t="e">
        <f>_xlfn.XLOOKUP(PROTEIN_stoich[[#This Row],[sequence]],[2]!Table1[sequence_without_asterisks],[2]!Table1[protein_stoich seq matches],"")</f>
        <v>#REF!</v>
      </c>
      <c r="T3011" t="e">
        <f>_xlfn.XLOOKUP(PROTEIN_stoich[[#This Row],[uniprot]],[1]!UniprotIFO[Entry],[1]!UniprotIFO[protein_id in GSM model format],"")</f>
        <v>#REF!</v>
      </c>
    </row>
    <row r="3012" spans="1:20" x14ac:dyDescent="0.2">
      <c r="A30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RT12507</v>
      </c>
      <c r="B3012" t="s">
        <v>15247</v>
      </c>
      <c r="C3012" t="s">
        <v>15247</v>
      </c>
      <c r="D3012" t="s">
        <v>10235</v>
      </c>
      <c r="E3012" t="s">
        <v>4877</v>
      </c>
      <c r="G30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2" t="s">
        <v>4878</v>
      </c>
      <c r="I3012" s="25" cm="1">
        <f t="array" ref="I3012">SUMPRODUCT((LEN(PROTEIN_stoich[[#This Row],[sequence]])-LEN(SUBSTITUTE(PROTEIN_stoich[[#This Row],[sequence]],{"A";"C";"D";"E";"F";"G";"H";"I";"K";"L";"M";"N";"P";"Q";"R";"S";"T";"V";"W";"Y"},""))),{72.08;104.14;115.08;129.11;148.17;58.05;138.14;114.16;130.18;114.16;132.2;115.1;98.12;129.13;158.19;88.08;102.1;100.13;187.21;164.17})/1000</f>
        <v>61.248550000000002</v>
      </c>
      <c r="J3012" t="s">
        <v>10236</v>
      </c>
      <c r="K3012" s="4" t="s">
        <v>4880</v>
      </c>
      <c r="M3012">
        <f>LEN(SUBSTITUTE(PROTEIN_stoich[[#This Row],[sequence]],"*",""))</f>
        <v>553</v>
      </c>
      <c r="O3012" t="s">
        <v>16</v>
      </c>
      <c r="P3012" t="str">
        <f>_xlfn.LET(_xlpm.id,PROTEIN_stoich[[#This Row],[uniprot]],HYPERLINK("https://www.uniprot.org/uniprotkb/"&amp;_xlpm.id&amp;"/entry",_xlpm.id))</f>
        <v>A0A2T0AGE8</v>
      </c>
      <c r="Q3012" t="e">
        <f>_xlfn.XLOOKUP(PROTEIN_stoich[[#This Row],[uniprot]],[1]!UniprotIFO[Entry],[1]!UniprotIFO[Gene Ontology IDs],"")</f>
        <v>#REF!</v>
      </c>
      <c r="R3012" t="e">
        <f>_xlfn.XLOOKUP(PROTEIN_stoich[[#This Row],[uniprot]],[1]!UniprotIFO[Entry],[1]!UniprotIFO[essential?],"")</f>
        <v>#REF!</v>
      </c>
      <c r="S3012" t="e">
        <f>_xlfn.XLOOKUP(PROTEIN_stoich[[#This Row],[sequence]],[2]!Table1[sequence_without_asterisks],[2]!Table1[protein_stoich seq matches],"")</f>
        <v>#REF!</v>
      </c>
      <c r="T3012" t="e">
        <f>_xlfn.XLOOKUP(PROTEIN_stoich[[#This Row],[uniprot]],[1]!UniprotIFO[Entry],[1]!UniprotIFO[protein_id in GSM model format],"")</f>
        <v>#REF!</v>
      </c>
    </row>
    <row r="3013" spans="1:20" x14ac:dyDescent="0.2">
      <c r="A30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RT12499</v>
      </c>
      <c r="B3013" t="s">
        <v>15248</v>
      </c>
      <c r="C3013" t="s">
        <v>15248</v>
      </c>
      <c r="D3013" t="s">
        <v>7815</v>
      </c>
      <c r="E3013" t="s">
        <v>4877</v>
      </c>
      <c r="G30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3" t="s">
        <v>4878</v>
      </c>
      <c r="I3013" s="25" cm="1">
        <f t="array" ref="I3013">SUMPRODUCT((LEN(PROTEIN_stoich[[#This Row],[sequence]])-LEN(SUBSTITUTE(PROTEIN_stoich[[#This Row],[sequence]],{"A";"C";"D";"E";"F";"G";"H";"I";"K";"L";"M";"N";"P";"Q";"R";"S";"T";"V";"W";"Y"},""))),{72.08;104.14;115.08;129.11;148.17;58.05;138.14;114.16;130.18;114.16;132.2;115.1;98.12;129.13;158.19;88.08;102.1;100.13;187.21;164.17})/1000</f>
        <v>71.59250999999999</v>
      </c>
      <c r="J3013" t="s">
        <v>7816</v>
      </c>
      <c r="K3013" s="4" t="s">
        <v>4880</v>
      </c>
      <c r="M3013">
        <f>LEN(SUBSTITUTE(PROTEIN_stoich[[#This Row],[sequence]],"*",""))</f>
        <v>629</v>
      </c>
      <c r="O3013" t="s">
        <v>16</v>
      </c>
      <c r="P3013" t="str">
        <f>_xlfn.LET(_xlpm.id,PROTEIN_stoich[[#This Row],[uniprot]],HYPERLINK("https://www.uniprot.org/uniprotkb/"&amp;_xlpm.id&amp;"/entry",_xlpm.id))</f>
        <v>A0A2T0AGE2</v>
      </c>
      <c r="Q3013" t="e">
        <f>_xlfn.XLOOKUP(PROTEIN_stoich[[#This Row],[uniprot]],[1]!UniprotIFO[Entry],[1]!UniprotIFO[Gene Ontology IDs],"")</f>
        <v>#REF!</v>
      </c>
      <c r="R3013" t="e">
        <f>_xlfn.XLOOKUP(PROTEIN_stoich[[#This Row],[uniprot]],[1]!UniprotIFO[Entry],[1]!UniprotIFO[essential?],"")</f>
        <v>#REF!</v>
      </c>
      <c r="S3013" t="e">
        <f>_xlfn.XLOOKUP(PROTEIN_stoich[[#This Row],[sequence]],[2]!Table1[sequence_without_asterisks],[2]!Table1[protein_stoich seq matches],"")</f>
        <v>#REF!</v>
      </c>
      <c r="T3013" t="e">
        <f>_xlfn.XLOOKUP(PROTEIN_stoich[[#This Row],[uniprot]],[1]!UniprotIFO[Entry],[1]!UniprotIFO[protein_id in GSM model format],"")</f>
        <v>#REF!</v>
      </c>
    </row>
    <row r="3014" spans="1:20" x14ac:dyDescent="0.2">
      <c r="A30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RT12468</v>
      </c>
      <c r="B3014" t="s">
        <v>15249</v>
      </c>
      <c r="C3014" t="s">
        <v>15249</v>
      </c>
      <c r="D3014" t="s">
        <v>8320</v>
      </c>
      <c r="E3014" t="s">
        <v>4877</v>
      </c>
      <c r="G30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4" t="s">
        <v>4878</v>
      </c>
      <c r="I3014" s="25" cm="1">
        <f t="array" ref="I3014">SUMPRODUCT((LEN(PROTEIN_stoich[[#This Row],[sequence]])-LEN(SUBSTITUTE(PROTEIN_stoich[[#This Row],[sequence]],{"A";"C";"D";"E";"F";"G";"H";"I";"K";"L";"M";"N";"P";"Q";"R";"S";"T";"V";"W";"Y"},""))),{72.08;104.14;115.08;129.11;148.17;58.05;138.14;114.16;130.18;114.16;132.2;115.1;98.12;129.13;158.19;88.08;102.1;100.13;187.21;164.17})/1000</f>
        <v>47.123170000000016</v>
      </c>
      <c r="J3014" t="s">
        <v>8321</v>
      </c>
      <c r="K3014" s="4" t="s">
        <v>4880</v>
      </c>
      <c r="M3014">
        <f>LEN(SUBSTITUTE(PROTEIN_stoich[[#This Row],[sequence]],"*",""))</f>
        <v>412</v>
      </c>
      <c r="O3014" t="s">
        <v>16</v>
      </c>
      <c r="P3014" t="str">
        <f>_xlfn.LET(_xlpm.id,PROTEIN_stoich[[#This Row],[uniprot]],HYPERLINK("https://www.uniprot.org/uniprotkb/"&amp;_xlpm.id&amp;"/entry",_xlpm.id))</f>
        <v>A0A2T0AGD5</v>
      </c>
      <c r="Q3014" t="e">
        <f>_xlfn.XLOOKUP(PROTEIN_stoich[[#This Row],[uniprot]],[1]!UniprotIFO[Entry],[1]!UniprotIFO[Gene Ontology IDs],"")</f>
        <v>#REF!</v>
      </c>
      <c r="R3014" t="e">
        <f>_xlfn.XLOOKUP(PROTEIN_stoich[[#This Row],[uniprot]],[1]!UniprotIFO[Entry],[1]!UniprotIFO[essential?],"")</f>
        <v>#REF!</v>
      </c>
      <c r="S3014" t="e">
        <f>_xlfn.XLOOKUP(PROTEIN_stoich[[#This Row],[sequence]],[2]!Table1[sequence_without_asterisks],[2]!Table1[protein_stoich seq matches],"")</f>
        <v>#REF!</v>
      </c>
      <c r="T3014" t="e">
        <f>_xlfn.XLOOKUP(PROTEIN_stoich[[#This Row],[uniprot]],[1]!UniprotIFO[Entry],[1]!UniprotIFO[protein_id in GSM model format],"")</f>
        <v>#REF!</v>
      </c>
    </row>
    <row r="3015" spans="1:20" x14ac:dyDescent="0.2">
      <c r="A30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RT12479</v>
      </c>
      <c r="B3015" t="s">
        <v>15250</v>
      </c>
      <c r="C3015" t="s">
        <v>15250</v>
      </c>
      <c r="D3015" t="s">
        <v>5097</v>
      </c>
      <c r="E3015" t="s">
        <v>4877</v>
      </c>
      <c r="G30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5" t="s">
        <v>4878</v>
      </c>
      <c r="I3015" s="25" cm="1">
        <f t="array" ref="I3015">SUMPRODUCT((LEN(PROTEIN_stoich[[#This Row],[sequence]])-LEN(SUBSTITUTE(PROTEIN_stoich[[#This Row],[sequence]],{"A";"C";"D";"E";"F";"G";"H";"I";"K";"L";"M";"N";"P";"Q";"R";"S";"T";"V";"W";"Y"},""))),{72.08;104.14;115.08;129.11;148.17;58.05;138.14;114.16;130.18;114.16;132.2;115.1;98.12;129.13;158.19;88.08;102.1;100.13;187.21;164.17})/1000</f>
        <v>33.357980000000005</v>
      </c>
      <c r="J3015" t="s">
        <v>5098</v>
      </c>
      <c r="K3015" s="4" t="s">
        <v>4880</v>
      </c>
      <c r="M3015">
        <f>LEN(SUBSTITUTE(PROTEIN_stoich[[#This Row],[sequence]],"*",""))</f>
        <v>306</v>
      </c>
      <c r="O3015" t="s">
        <v>16</v>
      </c>
      <c r="P3015" t="str">
        <f>_xlfn.LET(_xlpm.id,PROTEIN_stoich[[#This Row],[uniprot]],HYPERLINK("https://www.uniprot.org/uniprotkb/"&amp;_xlpm.id&amp;"/entry",_xlpm.id))</f>
        <v>A0A2T0AGC1</v>
      </c>
      <c r="Q3015" t="e">
        <f>_xlfn.XLOOKUP(PROTEIN_stoich[[#This Row],[uniprot]],[1]!UniprotIFO[Entry],[1]!UniprotIFO[Gene Ontology IDs],"")</f>
        <v>#REF!</v>
      </c>
      <c r="R3015" t="e">
        <f>_xlfn.XLOOKUP(PROTEIN_stoich[[#This Row],[uniprot]],[1]!UniprotIFO[Entry],[1]!UniprotIFO[essential?],"")</f>
        <v>#REF!</v>
      </c>
      <c r="S3015" t="e">
        <f>_xlfn.XLOOKUP(PROTEIN_stoich[[#This Row],[sequence]],[2]!Table1[sequence_without_asterisks],[2]!Table1[protein_stoich seq matches],"")</f>
        <v>#REF!</v>
      </c>
      <c r="T3015" t="e">
        <f>_xlfn.XLOOKUP(PROTEIN_stoich[[#This Row],[uniprot]],[1]!UniprotIFO[Entry],[1]!UniprotIFO[protein_id in GSM model format],"")</f>
        <v>#REF!</v>
      </c>
    </row>
    <row r="3016" spans="1:20" x14ac:dyDescent="0.2">
      <c r="A30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RT12464</v>
      </c>
      <c r="B3016" t="s">
        <v>15251</v>
      </c>
      <c r="C3016" t="s">
        <v>15251</v>
      </c>
      <c r="D3016" t="s">
        <v>5779</v>
      </c>
      <c r="E3016" t="s">
        <v>4877</v>
      </c>
      <c r="G30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6" t="s">
        <v>4878</v>
      </c>
      <c r="I3016" s="25" cm="1">
        <f t="array" ref="I3016">SUMPRODUCT((LEN(PROTEIN_stoich[[#This Row],[sequence]])-LEN(SUBSTITUTE(PROTEIN_stoich[[#This Row],[sequence]],{"A";"C";"D";"E";"F";"G";"H";"I";"K";"L";"M";"N";"P";"Q";"R";"S";"T";"V";"W";"Y"},""))),{72.08;104.14;115.08;129.11;148.17;58.05;138.14;114.16;130.18;114.16;132.2;115.1;98.12;129.13;158.19;88.08;102.1;100.13;187.21;164.17})/1000</f>
        <v>180.55684000000002</v>
      </c>
      <c r="J3016" t="s">
        <v>5780</v>
      </c>
      <c r="K3016" s="4" t="s">
        <v>4880</v>
      </c>
      <c r="M3016">
        <f>LEN(SUBSTITUTE(PROTEIN_stoich[[#This Row],[sequence]],"*",""))</f>
        <v>1694</v>
      </c>
      <c r="O3016" t="s">
        <v>16</v>
      </c>
      <c r="P3016" t="str">
        <f>_xlfn.LET(_xlpm.id,PROTEIN_stoich[[#This Row],[uniprot]],HYPERLINK("https://www.uniprot.org/uniprotkb/"&amp;_xlpm.id&amp;"/entry",_xlpm.id))</f>
        <v>A0A2T0AGB5</v>
      </c>
      <c r="Q3016" t="e">
        <f>_xlfn.XLOOKUP(PROTEIN_stoich[[#This Row],[uniprot]],[1]!UniprotIFO[Entry],[1]!UniprotIFO[Gene Ontology IDs],"")</f>
        <v>#REF!</v>
      </c>
      <c r="R3016" t="e">
        <f>_xlfn.XLOOKUP(PROTEIN_stoich[[#This Row],[uniprot]],[1]!UniprotIFO[Entry],[1]!UniprotIFO[essential?],"")</f>
        <v>#REF!</v>
      </c>
      <c r="S3016" t="e">
        <f>_xlfn.XLOOKUP(PROTEIN_stoich[[#This Row],[sequence]],[2]!Table1[sequence_without_asterisks],[2]!Table1[protein_stoich seq matches],"")</f>
        <v>#REF!</v>
      </c>
      <c r="T3016" t="e">
        <f>_xlfn.XLOOKUP(PROTEIN_stoich[[#This Row],[uniprot]],[1]!UniprotIFO[Entry],[1]!UniprotIFO[protein_id in GSM model format],"")</f>
        <v>#REF!</v>
      </c>
    </row>
    <row r="3017" spans="1:20" x14ac:dyDescent="0.2">
      <c r="A30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RT12442</v>
      </c>
      <c r="B3017" t="s">
        <v>15252</v>
      </c>
      <c r="C3017" t="s">
        <v>15252</v>
      </c>
      <c r="D3017" t="s">
        <v>4909</v>
      </c>
      <c r="E3017" t="s">
        <v>4877</v>
      </c>
      <c r="G30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7" t="s">
        <v>4878</v>
      </c>
      <c r="I3017" s="25" cm="1">
        <f t="array" ref="I3017">SUMPRODUCT((LEN(PROTEIN_stoich[[#This Row],[sequence]])-LEN(SUBSTITUTE(PROTEIN_stoich[[#This Row],[sequence]],{"A";"C";"D";"E";"F";"G";"H";"I";"K";"L";"M";"N";"P";"Q";"R";"S";"T";"V";"W";"Y"},""))),{72.08;104.14;115.08;129.11;148.17;58.05;138.14;114.16;130.18;114.16;132.2;115.1;98.12;129.13;158.19;88.08;102.1;100.13;187.21;164.17})/1000</f>
        <v>117.29661</v>
      </c>
      <c r="J3017" t="s">
        <v>4910</v>
      </c>
      <c r="K3017" s="4" t="s">
        <v>4880</v>
      </c>
      <c r="M3017">
        <f>LEN(SUBSTITUTE(PROTEIN_stoich[[#This Row],[sequence]],"*",""))</f>
        <v>1062</v>
      </c>
      <c r="O3017" t="s">
        <v>16</v>
      </c>
      <c r="P3017" t="str">
        <f>_xlfn.LET(_xlpm.id,PROTEIN_stoich[[#This Row],[uniprot]],HYPERLINK("https://www.uniprot.org/uniprotkb/"&amp;_xlpm.id&amp;"/entry",_xlpm.id))</f>
        <v>A0A2T0AGB3</v>
      </c>
      <c r="Q3017" t="e">
        <f>_xlfn.XLOOKUP(PROTEIN_stoich[[#This Row],[uniprot]],[1]!UniprotIFO[Entry],[1]!UniprotIFO[Gene Ontology IDs],"")</f>
        <v>#REF!</v>
      </c>
      <c r="R3017" t="e">
        <f>_xlfn.XLOOKUP(PROTEIN_stoich[[#This Row],[uniprot]],[1]!UniprotIFO[Entry],[1]!UniprotIFO[essential?],"")</f>
        <v>#REF!</v>
      </c>
      <c r="S3017" t="e">
        <f>_xlfn.XLOOKUP(PROTEIN_stoich[[#This Row],[sequence]],[2]!Table1[sequence_without_asterisks],[2]!Table1[protein_stoich seq matches],"")</f>
        <v>#REF!</v>
      </c>
      <c r="T3017" t="e">
        <f>_xlfn.XLOOKUP(PROTEIN_stoich[[#This Row],[uniprot]],[1]!UniprotIFO[Entry],[1]!UniprotIFO[protein_id in GSM model format],"")</f>
        <v>#REF!</v>
      </c>
    </row>
    <row r="3018" spans="1:20" x14ac:dyDescent="0.2">
      <c r="A30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RT12433</v>
      </c>
      <c r="B3018" t="s">
        <v>15253</v>
      </c>
      <c r="C3018" t="s">
        <v>15253</v>
      </c>
      <c r="D3018" t="s">
        <v>4895</v>
      </c>
      <c r="E3018" t="s">
        <v>4877</v>
      </c>
      <c r="G30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8" t="s">
        <v>4878</v>
      </c>
      <c r="I3018" s="25" cm="1">
        <f t="array" ref="I3018">SUMPRODUCT((LEN(PROTEIN_stoich[[#This Row],[sequence]])-LEN(SUBSTITUTE(PROTEIN_stoich[[#This Row],[sequence]],{"A";"C";"D";"E";"F";"G";"H";"I";"K";"L";"M";"N";"P";"Q";"R";"S";"T";"V";"W";"Y"},""))),{72.08;104.14;115.08;129.11;148.17;58.05;138.14;114.16;130.18;114.16;132.2;115.1;98.12;129.13;158.19;88.08;102.1;100.13;187.21;164.17})/1000</f>
        <v>37.823459999999997</v>
      </c>
      <c r="J3018" t="s">
        <v>4896</v>
      </c>
      <c r="K3018" s="4" t="s">
        <v>4880</v>
      </c>
      <c r="M3018">
        <f>LEN(SUBSTITUTE(PROTEIN_stoich[[#This Row],[sequence]],"*",""))</f>
        <v>346</v>
      </c>
      <c r="O3018" t="s">
        <v>16</v>
      </c>
      <c r="P3018" t="str">
        <f>_xlfn.LET(_xlpm.id,PROTEIN_stoich[[#This Row],[uniprot]],HYPERLINK("https://www.uniprot.org/uniprotkb/"&amp;_xlpm.id&amp;"/entry",_xlpm.id))</f>
        <v>A0A2T0AG97</v>
      </c>
      <c r="Q3018" t="e">
        <f>_xlfn.XLOOKUP(PROTEIN_stoich[[#This Row],[uniprot]],[1]!UniprotIFO[Entry],[1]!UniprotIFO[Gene Ontology IDs],"")</f>
        <v>#REF!</v>
      </c>
      <c r="R3018" t="e">
        <f>_xlfn.XLOOKUP(PROTEIN_stoich[[#This Row],[uniprot]],[1]!UniprotIFO[Entry],[1]!UniprotIFO[essential?],"")</f>
        <v>#REF!</v>
      </c>
      <c r="S3018" t="e">
        <f>_xlfn.XLOOKUP(PROTEIN_stoich[[#This Row],[sequence]],[2]!Table1[sequence_without_asterisks],[2]!Table1[protein_stoich seq matches],"")</f>
        <v>#REF!</v>
      </c>
      <c r="T3018" t="e">
        <f>_xlfn.XLOOKUP(PROTEIN_stoich[[#This Row],[uniprot]],[1]!UniprotIFO[Entry],[1]!UniprotIFO[protein_id in GSM model format],"")</f>
        <v>#REF!</v>
      </c>
    </row>
    <row r="3019" spans="1:20" x14ac:dyDescent="0.2">
      <c r="A30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RT12450</v>
      </c>
      <c r="B3019" t="s">
        <v>15254</v>
      </c>
      <c r="C3019" t="s">
        <v>15254</v>
      </c>
      <c r="D3019" t="s">
        <v>7747</v>
      </c>
      <c r="E3019" t="s">
        <v>4877</v>
      </c>
      <c r="G30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19" t="s">
        <v>4878</v>
      </c>
      <c r="I3019" s="25" cm="1">
        <f t="array" ref="I3019">SUMPRODUCT((LEN(PROTEIN_stoich[[#This Row],[sequence]])-LEN(SUBSTITUTE(PROTEIN_stoich[[#This Row],[sequence]],{"A";"C";"D";"E";"F";"G";"H";"I";"K";"L";"M";"N";"P";"Q";"R";"S";"T";"V";"W";"Y"},""))),{72.08;104.14;115.08;129.11;148.17;58.05;138.14;114.16;130.18;114.16;132.2;115.1;98.12;129.13;158.19;88.08;102.1;100.13;187.21;164.17})/1000</f>
        <v>103.07707999999998</v>
      </c>
      <c r="J3019" t="s">
        <v>7748</v>
      </c>
      <c r="K3019" s="4" t="s">
        <v>4880</v>
      </c>
      <c r="M3019">
        <f>LEN(SUBSTITUTE(PROTEIN_stoich[[#This Row],[sequence]],"*",""))</f>
        <v>940</v>
      </c>
      <c r="O3019" t="s">
        <v>16</v>
      </c>
      <c r="P3019" t="str">
        <f>_xlfn.LET(_xlpm.id,PROTEIN_stoich[[#This Row],[uniprot]],HYPERLINK("https://www.uniprot.org/uniprotkb/"&amp;_xlpm.id&amp;"/entry",_xlpm.id))</f>
        <v>A0A2T0AG96</v>
      </c>
      <c r="Q3019" t="e">
        <f>_xlfn.XLOOKUP(PROTEIN_stoich[[#This Row],[uniprot]],[1]!UniprotIFO[Entry],[1]!UniprotIFO[Gene Ontology IDs],"")</f>
        <v>#REF!</v>
      </c>
      <c r="R3019" t="e">
        <f>_xlfn.XLOOKUP(PROTEIN_stoich[[#This Row],[uniprot]],[1]!UniprotIFO[Entry],[1]!UniprotIFO[essential?],"")</f>
        <v>#REF!</v>
      </c>
      <c r="S3019" t="e">
        <f>_xlfn.XLOOKUP(PROTEIN_stoich[[#This Row],[sequence]],[2]!Table1[sequence_without_asterisks],[2]!Table1[protein_stoich seq matches],"")</f>
        <v>#REF!</v>
      </c>
      <c r="T3019" t="e">
        <f>_xlfn.XLOOKUP(PROTEIN_stoich[[#This Row],[uniprot]],[1]!UniprotIFO[Entry],[1]!UniprotIFO[protein_id in GSM model format],"")</f>
        <v>#REF!</v>
      </c>
    </row>
    <row r="3020" spans="1:20" x14ac:dyDescent="0.2">
      <c r="A30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RT12423</v>
      </c>
      <c r="B3020" t="s">
        <v>15255</v>
      </c>
      <c r="C3020" t="s">
        <v>15255</v>
      </c>
      <c r="D3020" t="s">
        <v>8747</v>
      </c>
      <c r="E3020" t="s">
        <v>4877</v>
      </c>
      <c r="G30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0" t="s">
        <v>4878</v>
      </c>
      <c r="I3020" s="25" cm="1">
        <f t="array" ref="I3020">SUMPRODUCT((LEN(PROTEIN_stoich[[#This Row],[sequence]])-LEN(SUBSTITUTE(PROTEIN_stoich[[#This Row],[sequence]],{"A";"C";"D";"E";"F";"G";"H";"I";"K";"L";"M";"N";"P";"Q";"R";"S";"T";"V";"W";"Y"},""))),{72.08;104.14;115.08;129.11;148.17;58.05;138.14;114.16;130.18;114.16;132.2;115.1;98.12;129.13;158.19;88.08;102.1;100.13;187.21;164.17})/1000</f>
        <v>17.650879999999997</v>
      </c>
      <c r="J3020" t="s">
        <v>8748</v>
      </c>
      <c r="K3020" s="4" t="s">
        <v>4880</v>
      </c>
      <c r="M3020">
        <f>LEN(SUBSTITUTE(PROTEIN_stoich[[#This Row],[sequence]],"*",""))</f>
        <v>156</v>
      </c>
      <c r="O3020" t="s">
        <v>16</v>
      </c>
      <c r="P3020" t="str">
        <f>_xlfn.LET(_xlpm.id,PROTEIN_stoich[[#This Row],[uniprot]],HYPERLINK("https://www.uniprot.org/uniprotkb/"&amp;_xlpm.id&amp;"/entry",_xlpm.id))</f>
        <v>A0A2T0AG91</v>
      </c>
      <c r="Q3020" t="e">
        <f>_xlfn.XLOOKUP(PROTEIN_stoich[[#This Row],[uniprot]],[1]!UniprotIFO[Entry],[1]!UniprotIFO[Gene Ontology IDs],"")</f>
        <v>#REF!</v>
      </c>
      <c r="R3020" t="e">
        <f>_xlfn.XLOOKUP(PROTEIN_stoich[[#This Row],[uniprot]],[1]!UniprotIFO[Entry],[1]!UniprotIFO[essential?],"")</f>
        <v>#REF!</v>
      </c>
      <c r="S3020" t="e">
        <f>_xlfn.XLOOKUP(PROTEIN_stoich[[#This Row],[sequence]],[2]!Table1[sequence_without_asterisks],[2]!Table1[protein_stoich seq matches],"")</f>
        <v>#REF!</v>
      </c>
      <c r="T3020" t="e">
        <f>_xlfn.XLOOKUP(PROTEIN_stoich[[#This Row],[uniprot]],[1]!UniprotIFO[Entry],[1]!UniprotIFO[protein_id in GSM model format],"")</f>
        <v>#REF!</v>
      </c>
    </row>
    <row r="3021" spans="1:20" x14ac:dyDescent="0.2">
      <c r="A30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RT12447</v>
      </c>
      <c r="B3021" t="s">
        <v>15256</v>
      </c>
      <c r="C3021" t="s">
        <v>15256</v>
      </c>
      <c r="D3021" t="s">
        <v>5013</v>
      </c>
      <c r="E3021" t="s">
        <v>4877</v>
      </c>
      <c r="G30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1" t="s">
        <v>4878</v>
      </c>
      <c r="I3021" s="25" cm="1">
        <f t="array" ref="I3021">SUMPRODUCT((LEN(PROTEIN_stoich[[#This Row],[sequence]])-LEN(SUBSTITUTE(PROTEIN_stoich[[#This Row],[sequence]],{"A";"C";"D";"E";"F";"G";"H";"I";"K";"L";"M";"N";"P";"Q";"R";"S";"T";"V";"W";"Y"},""))),{72.08;104.14;115.08;129.11;148.17;58.05;138.14;114.16;130.18;114.16;132.2;115.1;98.12;129.13;158.19;88.08;102.1;100.13;187.21;164.17})/1000</f>
        <v>85.955110000000019</v>
      </c>
      <c r="J3021" t="s">
        <v>5014</v>
      </c>
      <c r="K3021" s="4" t="s">
        <v>4880</v>
      </c>
      <c r="M3021">
        <f>LEN(SUBSTITUTE(PROTEIN_stoich[[#This Row],[sequence]],"*",""))</f>
        <v>769</v>
      </c>
      <c r="O3021" t="s">
        <v>16</v>
      </c>
      <c r="P3021" t="str">
        <f>_xlfn.LET(_xlpm.id,PROTEIN_stoich[[#This Row],[uniprot]],HYPERLINK("https://www.uniprot.org/uniprotkb/"&amp;_xlpm.id&amp;"/entry",_xlpm.id))</f>
        <v>A0A2T0AG89</v>
      </c>
      <c r="Q3021" t="e">
        <f>_xlfn.XLOOKUP(PROTEIN_stoich[[#This Row],[uniprot]],[1]!UniprotIFO[Entry],[1]!UniprotIFO[Gene Ontology IDs],"")</f>
        <v>#REF!</v>
      </c>
      <c r="R3021" t="e">
        <f>_xlfn.XLOOKUP(PROTEIN_stoich[[#This Row],[uniprot]],[1]!UniprotIFO[Entry],[1]!UniprotIFO[essential?],"")</f>
        <v>#REF!</v>
      </c>
      <c r="S3021" t="e">
        <f>_xlfn.XLOOKUP(PROTEIN_stoich[[#This Row],[sequence]],[2]!Table1[sequence_without_asterisks],[2]!Table1[protein_stoich seq matches],"")</f>
        <v>#REF!</v>
      </c>
      <c r="T3021" t="e">
        <f>_xlfn.XLOOKUP(PROTEIN_stoich[[#This Row],[uniprot]],[1]!UniprotIFO[Entry],[1]!UniprotIFO[protein_id in GSM model format],"")</f>
        <v>#REF!</v>
      </c>
    </row>
    <row r="3022" spans="1:20" x14ac:dyDescent="0.2">
      <c r="A30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RT12440</v>
      </c>
      <c r="B3022" t="s">
        <v>15257</v>
      </c>
      <c r="C3022" t="s">
        <v>15257</v>
      </c>
      <c r="D3022" t="s">
        <v>10388</v>
      </c>
      <c r="E3022" t="s">
        <v>4877</v>
      </c>
      <c r="G30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2" t="s">
        <v>4878</v>
      </c>
      <c r="I3022" s="25" cm="1">
        <f t="array" ref="I3022">SUMPRODUCT((LEN(PROTEIN_stoich[[#This Row],[sequence]])-LEN(SUBSTITUTE(PROTEIN_stoich[[#This Row],[sequence]],{"A";"C";"D";"E";"F";"G";"H";"I";"K";"L";"M";"N";"P";"Q";"R";"S";"T";"V";"W";"Y"},""))),{72.08;104.14;115.08;129.11;148.17;58.05;138.14;114.16;130.18;114.16;132.2;115.1;98.12;129.13;158.19;88.08;102.1;100.13;187.21;164.17})/1000</f>
        <v>41.812829999999991</v>
      </c>
      <c r="J3022" t="s">
        <v>10389</v>
      </c>
      <c r="K3022" s="4" t="s">
        <v>4880</v>
      </c>
      <c r="M3022">
        <f>LEN(SUBSTITUTE(PROTEIN_stoich[[#This Row],[sequence]],"*",""))</f>
        <v>373</v>
      </c>
      <c r="O3022" t="s">
        <v>16</v>
      </c>
      <c r="P3022" t="str">
        <f>_xlfn.LET(_xlpm.id,PROTEIN_stoich[[#This Row],[uniprot]],HYPERLINK("https://www.uniprot.org/uniprotkb/"&amp;_xlpm.id&amp;"/entry",_xlpm.id))</f>
        <v>A0A2T0AG86</v>
      </c>
      <c r="Q3022" t="e">
        <f>_xlfn.XLOOKUP(PROTEIN_stoich[[#This Row],[uniprot]],[1]!UniprotIFO[Entry],[1]!UniprotIFO[Gene Ontology IDs],"")</f>
        <v>#REF!</v>
      </c>
      <c r="R3022" t="e">
        <f>_xlfn.XLOOKUP(PROTEIN_stoich[[#This Row],[uniprot]],[1]!UniprotIFO[Entry],[1]!UniprotIFO[essential?],"")</f>
        <v>#REF!</v>
      </c>
      <c r="S3022" t="e">
        <f>_xlfn.XLOOKUP(PROTEIN_stoich[[#This Row],[sequence]],[2]!Table1[sequence_without_asterisks],[2]!Table1[protein_stoich seq matches],"")</f>
        <v>#REF!</v>
      </c>
      <c r="T3022" t="e">
        <f>_xlfn.XLOOKUP(PROTEIN_stoich[[#This Row],[uniprot]],[1]!UniprotIFO[Entry],[1]!UniprotIFO[protein_id in GSM model format],"")</f>
        <v>#REF!</v>
      </c>
    </row>
    <row r="3023" spans="1:20" x14ac:dyDescent="0.2">
      <c r="A30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RT12424</v>
      </c>
      <c r="B3023" t="s">
        <v>15258</v>
      </c>
      <c r="C3023" t="s">
        <v>15258</v>
      </c>
      <c r="D3023" t="s">
        <v>7891</v>
      </c>
      <c r="E3023" t="s">
        <v>4877</v>
      </c>
      <c r="G30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3" t="s">
        <v>4878</v>
      </c>
      <c r="I3023" s="25" cm="1">
        <f t="array" ref="I3023">SUMPRODUCT((LEN(PROTEIN_stoich[[#This Row],[sequence]])-LEN(SUBSTITUTE(PROTEIN_stoich[[#This Row],[sequence]],{"A";"C";"D";"E";"F";"G";"H";"I";"K";"L";"M";"N";"P";"Q";"R";"S";"T";"V";"W";"Y"},""))),{72.08;104.14;115.08;129.11;148.17;58.05;138.14;114.16;130.18;114.16;132.2;115.1;98.12;129.13;158.19;88.08;102.1;100.13;187.21;164.17})/1000</f>
        <v>33.239109999999997</v>
      </c>
      <c r="J3023" t="s">
        <v>7892</v>
      </c>
      <c r="K3023" s="4" t="s">
        <v>4880</v>
      </c>
      <c r="M3023">
        <f>LEN(SUBSTITUTE(PROTEIN_stoich[[#This Row],[sequence]],"*",""))</f>
        <v>307</v>
      </c>
      <c r="O3023" t="s">
        <v>16</v>
      </c>
      <c r="P3023" t="str">
        <f>_xlfn.LET(_xlpm.id,PROTEIN_stoich[[#This Row],[uniprot]],HYPERLINK("https://www.uniprot.org/uniprotkb/"&amp;_xlpm.id&amp;"/entry",_xlpm.id))</f>
        <v>A0A2T0AG77</v>
      </c>
      <c r="Q3023" t="e">
        <f>_xlfn.XLOOKUP(PROTEIN_stoich[[#This Row],[uniprot]],[1]!UniprotIFO[Entry],[1]!UniprotIFO[Gene Ontology IDs],"")</f>
        <v>#REF!</v>
      </c>
      <c r="R3023" t="e">
        <f>_xlfn.XLOOKUP(PROTEIN_stoich[[#This Row],[uniprot]],[1]!UniprotIFO[Entry],[1]!UniprotIFO[essential?],"")</f>
        <v>#REF!</v>
      </c>
      <c r="S3023" t="e">
        <f>_xlfn.XLOOKUP(PROTEIN_stoich[[#This Row],[sequence]],[2]!Table1[sequence_without_asterisks],[2]!Table1[protein_stoich seq matches],"")</f>
        <v>#REF!</v>
      </c>
      <c r="T3023" t="e">
        <f>_xlfn.XLOOKUP(PROTEIN_stoich[[#This Row],[uniprot]],[1]!UniprotIFO[Entry],[1]!UniprotIFO[protein_id in GSM model format],"")</f>
        <v>#REF!</v>
      </c>
    </row>
    <row r="3024" spans="1:20" x14ac:dyDescent="0.2">
      <c r="A30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RT12429</v>
      </c>
      <c r="B3024" t="s">
        <v>15259</v>
      </c>
      <c r="C3024" t="s">
        <v>15259</v>
      </c>
      <c r="D3024" t="s">
        <v>5853</v>
      </c>
      <c r="E3024" t="s">
        <v>4877</v>
      </c>
      <c r="G30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4" t="s">
        <v>4878</v>
      </c>
      <c r="I3024" s="25" cm="1">
        <f t="array" ref="I3024">SUMPRODUCT((LEN(PROTEIN_stoich[[#This Row],[sequence]])-LEN(SUBSTITUTE(PROTEIN_stoich[[#This Row],[sequence]],{"A";"C";"D";"E";"F";"G";"H";"I";"K";"L";"M";"N";"P";"Q";"R";"S";"T";"V";"W";"Y"},""))),{72.08;104.14;115.08;129.11;148.17;58.05;138.14;114.16;130.18;114.16;132.2;115.1;98.12;129.13;158.19;88.08;102.1;100.13;187.21;164.17})/1000</f>
        <v>63.076280000000011</v>
      </c>
      <c r="J3024" t="s">
        <v>5854</v>
      </c>
      <c r="K3024" s="4" t="s">
        <v>4880</v>
      </c>
      <c r="M3024">
        <f>LEN(SUBSTITUTE(PROTEIN_stoich[[#This Row],[sequence]],"*",""))</f>
        <v>555</v>
      </c>
      <c r="O3024" t="s">
        <v>16</v>
      </c>
      <c r="P3024" t="str">
        <f>_xlfn.LET(_xlpm.id,PROTEIN_stoich[[#This Row],[uniprot]],HYPERLINK("https://www.uniprot.org/uniprotkb/"&amp;_xlpm.id&amp;"/entry",_xlpm.id))</f>
        <v>A0A2T0AG76</v>
      </c>
      <c r="Q3024" t="e">
        <f>_xlfn.XLOOKUP(PROTEIN_stoich[[#This Row],[uniprot]],[1]!UniprotIFO[Entry],[1]!UniprotIFO[Gene Ontology IDs],"")</f>
        <v>#REF!</v>
      </c>
      <c r="R3024" t="e">
        <f>_xlfn.XLOOKUP(PROTEIN_stoich[[#This Row],[uniprot]],[1]!UniprotIFO[Entry],[1]!UniprotIFO[essential?],"")</f>
        <v>#REF!</v>
      </c>
      <c r="S3024" t="e">
        <f>_xlfn.XLOOKUP(PROTEIN_stoich[[#This Row],[sequence]],[2]!Table1[sequence_without_asterisks],[2]!Table1[protein_stoich seq matches],"")</f>
        <v>#REF!</v>
      </c>
      <c r="T3024" t="e">
        <f>_xlfn.XLOOKUP(PROTEIN_stoich[[#This Row],[uniprot]],[1]!UniprotIFO[Entry],[1]!UniprotIFO[protein_id in GSM model format],"")</f>
        <v>#REF!</v>
      </c>
    </row>
    <row r="3025" spans="1:20" x14ac:dyDescent="0.2">
      <c r="A30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RT12431</v>
      </c>
      <c r="B3025" t="s">
        <v>15260</v>
      </c>
      <c r="C3025" t="s">
        <v>15260</v>
      </c>
      <c r="D3025" t="s">
        <v>9382</v>
      </c>
      <c r="E3025" t="s">
        <v>4877</v>
      </c>
      <c r="G30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5" t="s">
        <v>4878</v>
      </c>
      <c r="I3025" s="25" cm="1">
        <f t="array" ref="I3025">SUMPRODUCT((LEN(PROTEIN_stoich[[#This Row],[sequence]])-LEN(SUBSTITUTE(PROTEIN_stoich[[#This Row],[sequence]],{"A";"C";"D";"E";"F";"G";"H";"I";"K";"L";"M";"N";"P";"Q";"R";"S";"T";"V";"W";"Y"},""))),{72.08;104.14;115.08;129.11;148.17;58.05;138.14;114.16;130.18;114.16;132.2;115.1;98.12;129.13;158.19;88.08;102.1;100.13;187.21;164.17})/1000</f>
        <v>126.44263000000002</v>
      </c>
      <c r="J3025" t="s">
        <v>9383</v>
      </c>
      <c r="K3025" s="4" t="s">
        <v>4880</v>
      </c>
      <c r="M3025">
        <f>LEN(SUBSTITUTE(PROTEIN_stoich[[#This Row],[sequence]],"*",""))</f>
        <v>1116</v>
      </c>
      <c r="O3025" t="s">
        <v>16</v>
      </c>
      <c r="P3025" t="str">
        <f>_xlfn.LET(_xlpm.id,PROTEIN_stoich[[#This Row],[uniprot]],HYPERLINK("https://www.uniprot.org/uniprotkb/"&amp;_xlpm.id&amp;"/entry",_xlpm.id))</f>
        <v>A0A2T0AG74</v>
      </c>
      <c r="Q3025" t="e">
        <f>_xlfn.XLOOKUP(PROTEIN_stoich[[#This Row],[uniprot]],[1]!UniprotIFO[Entry],[1]!UniprotIFO[Gene Ontology IDs],"")</f>
        <v>#REF!</v>
      </c>
      <c r="R3025" t="e">
        <f>_xlfn.XLOOKUP(PROTEIN_stoich[[#This Row],[uniprot]],[1]!UniprotIFO[Entry],[1]!UniprotIFO[essential?],"")</f>
        <v>#REF!</v>
      </c>
      <c r="S3025" t="e">
        <f>_xlfn.XLOOKUP(PROTEIN_stoich[[#This Row],[sequence]],[2]!Table1[sequence_without_asterisks],[2]!Table1[protein_stoich seq matches],"")</f>
        <v>#REF!</v>
      </c>
      <c r="T3025" t="e">
        <f>_xlfn.XLOOKUP(PROTEIN_stoich[[#This Row],[uniprot]],[1]!UniprotIFO[Entry],[1]!UniprotIFO[protein_id in GSM model format],"")</f>
        <v>#REF!</v>
      </c>
    </row>
    <row r="3026" spans="1:20" x14ac:dyDescent="0.2">
      <c r="A30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RT12408</v>
      </c>
      <c r="B3026" t="s">
        <v>15261</v>
      </c>
      <c r="C3026" t="s">
        <v>15261</v>
      </c>
      <c r="D3026" t="s">
        <v>7171</v>
      </c>
      <c r="E3026" t="s">
        <v>4877</v>
      </c>
      <c r="G30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6" t="s">
        <v>4878</v>
      </c>
      <c r="I3026" s="25" cm="1">
        <f t="array" ref="I3026">SUMPRODUCT((LEN(PROTEIN_stoich[[#This Row],[sequence]])-LEN(SUBSTITUTE(PROTEIN_stoich[[#This Row],[sequence]],{"A";"C";"D";"E";"F";"G";"H";"I";"K";"L";"M";"N";"P";"Q";"R";"S";"T";"V";"W";"Y"},""))),{72.08;104.14;115.08;129.11;148.17;58.05;138.14;114.16;130.18;114.16;132.2;115.1;98.12;129.13;158.19;88.08;102.1;100.13;187.21;164.17})/1000</f>
        <v>35.30754000000001</v>
      </c>
      <c r="J3026" t="s">
        <v>7172</v>
      </c>
      <c r="K3026" s="4" t="s">
        <v>4880</v>
      </c>
      <c r="M3026">
        <f>LEN(SUBSTITUTE(PROTEIN_stoich[[#This Row],[sequence]],"*",""))</f>
        <v>322</v>
      </c>
      <c r="O3026" t="s">
        <v>16</v>
      </c>
      <c r="P3026" t="str">
        <f>_xlfn.LET(_xlpm.id,PROTEIN_stoich[[#This Row],[uniprot]],HYPERLINK("https://www.uniprot.org/uniprotkb/"&amp;_xlpm.id&amp;"/entry",_xlpm.id))</f>
        <v>A0A2T0AG73</v>
      </c>
      <c r="Q3026" t="e">
        <f>_xlfn.XLOOKUP(PROTEIN_stoich[[#This Row],[uniprot]],[1]!UniprotIFO[Entry],[1]!UniprotIFO[Gene Ontology IDs],"")</f>
        <v>#REF!</v>
      </c>
      <c r="R3026" t="e">
        <f>_xlfn.XLOOKUP(PROTEIN_stoich[[#This Row],[uniprot]],[1]!UniprotIFO[Entry],[1]!UniprotIFO[essential?],"")</f>
        <v>#REF!</v>
      </c>
      <c r="S3026" t="e">
        <f>_xlfn.XLOOKUP(PROTEIN_stoich[[#This Row],[sequence]],[2]!Table1[sequence_without_asterisks],[2]!Table1[protein_stoich seq matches],"")</f>
        <v>#REF!</v>
      </c>
      <c r="T3026" t="e">
        <f>_xlfn.XLOOKUP(PROTEIN_stoich[[#This Row],[uniprot]],[1]!UniprotIFO[Entry],[1]!UniprotIFO[protein_id in GSM model format],"")</f>
        <v>#REF!</v>
      </c>
    </row>
    <row r="3027" spans="1:20" x14ac:dyDescent="0.2">
      <c r="A30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RT12402</v>
      </c>
      <c r="B3027" t="s">
        <v>15262</v>
      </c>
      <c r="C3027" t="s">
        <v>15262</v>
      </c>
      <c r="D3027" t="s">
        <v>10034</v>
      </c>
      <c r="E3027" t="s">
        <v>4877</v>
      </c>
      <c r="G30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7" t="s">
        <v>4878</v>
      </c>
      <c r="I3027" s="25" cm="1">
        <f t="array" ref="I3027">SUMPRODUCT((LEN(PROTEIN_stoich[[#This Row],[sequence]])-LEN(SUBSTITUTE(PROTEIN_stoich[[#This Row],[sequence]],{"A";"C";"D";"E";"F";"G";"H";"I";"K";"L";"M";"N";"P";"Q";"R";"S";"T";"V";"W";"Y"},""))),{72.08;104.14;115.08;129.11;148.17;58.05;138.14;114.16;130.18;114.16;132.2;115.1;98.12;129.13;158.19;88.08;102.1;100.13;187.21;164.17})/1000</f>
        <v>74.554179999999988</v>
      </c>
      <c r="J3027" t="s">
        <v>10035</v>
      </c>
      <c r="K3027" s="4" t="s">
        <v>4880</v>
      </c>
      <c r="M3027">
        <f>LEN(SUBSTITUTE(PROTEIN_stoich[[#This Row],[sequence]],"*",""))</f>
        <v>666</v>
      </c>
      <c r="O3027" t="s">
        <v>16</v>
      </c>
      <c r="P3027" t="str">
        <f>_xlfn.LET(_xlpm.id,PROTEIN_stoich[[#This Row],[uniprot]],HYPERLINK("https://www.uniprot.org/uniprotkb/"&amp;_xlpm.id&amp;"/entry",_xlpm.id))</f>
        <v>A0A2T0AG71</v>
      </c>
      <c r="Q3027" t="e">
        <f>_xlfn.XLOOKUP(PROTEIN_stoich[[#This Row],[uniprot]],[1]!UniprotIFO[Entry],[1]!UniprotIFO[Gene Ontology IDs],"")</f>
        <v>#REF!</v>
      </c>
      <c r="R3027" t="e">
        <f>_xlfn.XLOOKUP(PROTEIN_stoich[[#This Row],[uniprot]],[1]!UniprotIFO[Entry],[1]!UniprotIFO[essential?],"")</f>
        <v>#REF!</v>
      </c>
      <c r="S3027" t="e">
        <f>_xlfn.XLOOKUP(PROTEIN_stoich[[#This Row],[sequence]],[2]!Table1[sequence_without_asterisks],[2]!Table1[protein_stoich seq matches],"")</f>
        <v>#REF!</v>
      </c>
      <c r="T3027" t="e">
        <f>_xlfn.XLOOKUP(PROTEIN_stoich[[#This Row],[uniprot]],[1]!UniprotIFO[Entry],[1]!UniprotIFO[protein_id in GSM model format],"")</f>
        <v>#REF!</v>
      </c>
    </row>
    <row r="3028" spans="1:20" x14ac:dyDescent="0.2">
      <c r="A30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RT12398</v>
      </c>
      <c r="B3028" t="s">
        <v>15263</v>
      </c>
      <c r="C3028" t="s">
        <v>15263</v>
      </c>
      <c r="D3028" t="s">
        <v>5459</v>
      </c>
      <c r="E3028" t="s">
        <v>4877</v>
      </c>
      <c r="G30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8" t="s">
        <v>4878</v>
      </c>
      <c r="I3028" s="25" cm="1">
        <f t="array" ref="I3028">SUMPRODUCT((LEN(PROTEIN_stoich[[#This Row],[sequence]])-LEN(SUBSTITUTE(PROTEIN_stoich[[#This Row],[sequence]],{"A";"C";"D";"E";"F";"G";"H";"I";"K";"L";"M";"N";"P";"Q";"R";"S";"T";"V";"W";"Y"},""))),{72.08;104.14;115.08;129.11;148.17;58.05;138.14;114.16;130.18;114.16;132.2;115.1;98.12;129.13;158.19;88.08;102.1;100.13;187.21;164.17})/1000</f>
        <v>8.0383600000000008</v>
      </c>
      <c r="J3028" t="s">
        <v>5460</v>
      </c>
      <c r="K3028" s="4" t="s">
        <v>4880</v>
      </c>
      <c r="M3028">
        <f>LEN(SUBSTITUTE(PROTEIN_stoich[[#This Row],[sequence]],"*",""))</f>
        <v>72</v>
      </c>
      <c r="O3028" t="s">
        <v>16</v>
      </c>
      <c r="P3028" t="str">
        <f>_xlfn.LET(_xlpm.id,PROTEIN_stoich[[#This Row],[uniprot]],HYPERLINK("https://www.uniprot.org/uniprotkb/"&amp;_xlpm.id&amp;"/entry",_xlpm.id))</f>
        <v>A0A2T0AG65</v>
      </c>
      <c r="Q3028" t="e">
        <f>_xlfn.XLOOKUP(PROTEIN_stoich[[#This Row],[uniprot]],[1]!UniprotIFO[Entry],[1]!UniprotIFO[Gene Ontology IDs],"")</f>
        <v>#REF!</v>
      </c>
      <c r="R3028" t="e">
        <f>_xlfn.XLOOKUP(PROTEIN_stoich[[#This Row],[uniprot]],[1]!UniprotIFO[Entry],[1]!UniprotIFO[essential?],"")</f>
        <v>#REF!</v>
      </c>
      <c r="S3028" t="e">
        <f>_xlfn.XLOOKUP(PROTEIN_stoich[[#This Row],[sequence]],[2]!Table1[sequence_without_asterisks],[2]!Table1[protein_stoich seq matches],"")</f>
        <v>#REF!</v>
      </c>
      <c r="T3028" t="e">
        <f>_xlfn.XLOOKUP(PROTEIN_stoich[[#This Row],[uniprot]],[1]!UniprotIFO[Entry],[1]!UniprotIFO[protein_id in GSM model format],"")</f>
        <v>#REF!</v>
      </c>
    </row>
    <row r="3029" spans="1:20" x14ac:dyDescent="0.2">
      <c r="A30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RT12393</v>
      </c>
      <c r="B3029" t="s">
        <v>15264</v>
      </c>
      <c r="C3029" t="s">
        <v>15264</v>
      </c>
      <c r="D3029" t="s">
        <v>7645</v>
      </c>
      <c r="E3029" t="s">
        <v>4877</v>
      </c>
      <c r="G30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29" t="s">
        <v>4878</v>
      </c>
      <c r="I3029" s="25" cm="1">
        <f t="array" ref="I3029">SUMPRODUCT((LEN(PROTEIN_stoich[[#This Row],[sequence]])-LEN(SUBSTITUTE(PROTEIN_stoich[[#This Row],[sequence]],{"A";"C";"D";"E";"F";"G";"H";"I";"K";"L";"M";"N";"P";"Q";"R";"S";"T";"V";"W";"Y"},""))),{72.08;104.14;115.08;129.11;148.17;58.05;138.14;114.16;130.18;114.16;132.2;115.1;98.12;129.13;158.19;88.08;102.1;100.13;187.21;164.17})/1000</f>
        <v>28.463669999999993</v>
      </c>
      <c r="J3029" t="s">
        <v>7646</v>
      </c>
      <c r="K3029" s="4" t="s">
        <v>4880</v>
      </c>
      <c r="M3029">
        <f>LEN(SUBSTITUTE(PROTEIN_stoich[[#This Row],[sequence]],"*",""))</f>
        <v>258</v>
      </c>
      <c r="O3029" t="s">
        <v>16</v>
      </c>
      <c r="P3029" t="str">
        <f>_xlfn.LET(_xlpm.id,PROTEIN_stoich[[#This Row],[uniprot]],HYPERLINK("https://www.uniprot.org/uniprotkb/"&amp;_xlpm.id&amp;"/entry",_xlpm.id))</f>
        <v>A0A2T0AG61</v>
      </c>
      <c r="Q3029" t="e">
        <f>_xlfn.XLOOKUP(PROTEIN_stoich[[#This Row],[uniprot]],[1]!UniprotIFO[Entry],[1]!UniprotIFO[Gene Ontology IDs],"")</f>
        <v>#REF!</v>
      </c>
      <c r="R3029" t="e">
        <f>_xlfn.XLOOKUP(PROTEIN_stoich[[#This Row],[uniprot]],[1]!UniprotIFO[Entry],[1]!UniprotIFO[essential?],"")</f>
        <v>#REF!</v>
      </c>
      <c r="S3029" t="e">
        <f>_xlfn.XLOOKUP(PROTEIN_stoich[[#This Row],[sequence]],[2]!Table1[sequence_without_asterisks],[2]!Table1[protein_stoich seq matches],"")</f>
        <v>#REF!</v>
      </c>
      <c r="T3029" t="e">
        <f>_xlfn.XLOOKUP(PROTEIN_stoich[[#This Row],[uniprot]],[1]!UniprotIFO[Entry],[1]!UniprotIFO[protein_id in GSM model format],"")</f>
        <v>#REF!</v>
      </c>
    </row>
    <row r="3030" spans="1:20" x14ac:dyDescent="0.2">
      <c r="A30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RT12409</v>
      </c>
      <c r="B3030" t="s">
        <v>15265</v>
      </c>
      <c r="C3030" t="s">
        <v>15265</v>
      </c>
      <c r="D3030" t="s">
        <v>6808</v>
      </c>
      <c r="E3030" t="s">
        <v>4877</v>
      </c>
      <c r="G30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0" t="s">
        <v>4878</v>
      </c>
      <c r="I3030" s="25" cm="1">
        <f t="array" ref="I3030">SUMPRODUCT((LEN(PROTEIN_stoich[[#This Row],[sequence]])-LEN(SUBSTITUTE(PROTEIN_stoich[[#This Row],[sequence]],{"A";"C";"D";"E";"F";"G";"H";"I";"K";"L";"M";"N";"P";"Q";"R";"S";"T";"V";"W";"Y"},""))),{72.08;104.14;115.08;129.11;148.17;58.05;138.14;114.16;130.18;114.16;132.2;115.1;98.12;129.13;158.19;88.08;102.1;100.13;187.21;164.17})/1000</f>
        <v>37.318460000000002</v>
      </c>
      <c r="J3030" t="s">
        <v>6809</v>
      </c>
      <c r="K3030" s="4" t="s">
        <v>4880</v>
      </c>
      <c r="M3030">
        <f>LEN(SUBSTITUTE(PROTEIN_stoich[[#This Row],[sequence]],"*",""))</f>
        <v>341</v>
      </c>
      <c r="O3030" t="s">
        <v>16</v>
      </c>
      <c r="P3030" t="str">
        <f>_xlfn.LET(_xlpm.id,PROTEIN_stoich[[#This Row],[uniprot]],HYPERLINK("https://www.uniprot.org/uniprotkb/"&amp;_xlpm.id&amp;"/entry",_xlpm.id))</f>
        <v>A0A2T0AG53</v>
      </c>
      <c r="Q3030" t="e">
        <f>_xlfn.XLOOKUP(PROTEIN_stoich[[#This Row],[uniprot]],[1]!UniprotIFO[Entry],[1]!UniprotIFO[Gene Ontology IDs],"")</f>
        <v>#REF!</v>
      </c>
      <c r="R3030" t="e">
        <f>_xlfn.XLOOKUP(PROTEIN_stoich[[#This Row],[uniprot]],[1]!UniprotIFO[Entry],[1]!UniprotIFO[essential?],"")</f>
        <v>#REF!</v>
      </c>
      <c r="S3030" t="e">
        <f>_xlfn.XLOOKUP(PROTEIN_stoich[[#This Row],[sequence]],[2]!Table1[sequence_without_asterisks],[2]!Table1[protein_stoich seq matches],"")</f>
        <v>#REF!</v>
      </c>
      <c r="T3030" t="e">
        <f>_xlfn.XLOOKUP(PROTEIN_stoich[[#This Row],[uniprot]],[1]!UniprotIFO[Entry],[1]!UniprotIFO[protein_id in GSM model format],"")</f>
        <v>#REF!</v>
      </c>
    </row>
    <row r="3031" spans="1:20" x14ac:dyDescent="0.2">
      <c r="A30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RT12400</v>
      </c>
      <c r="B3031" t="s">
        <v>15266</v>
      </c>
      <c r="C3031" t="s">
        <v>15266</v>
      </c>
      <c r="D3031" t="s">
        <v>7045</v>
      </c>
      <c r="E3031" t="s">
        <v>4877</v>
      </c>
      <c r="G30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1" t="s">
        <v>4878</v>
      </c>
      <c r="I3031" s="25" cm="1">
        <f t="array" ref="I3031">SUMPRODUCT((LEN(PROTEIN_stoich[[#This Row],[sequence]])-LEN(SUBSTITUTE(PROTEIN_stoich[[#This Row],[sequence]],{"A";"C";"D";"E";"F";"G";"H";"I";"K";"L";"M";"N";"P";"Q";"R";"S";"T";"V";"W";"Y"},""))),{72.08;104.14;115.08;129.11;148.17;58.05;138.14;114.16;130.18;114.16;132.2;115.1;98.12;129.13;158.19;88.08;102.1;100.13;187.21;164.17})/1000</f>
        <v>73.50967</v>
      </c>
      <c r="J3031" t="s">
        <v>7046</v>
      </c>
      <c r="K3031" s="4" t="s">
        <v>4880</v>
      </c>
      <c r="M3031">
        <f>LEN(SUBSTITUTE(PROTEIN_stoich[[#This Row],[sequence]],"*",""))</f>
        <v>671</v>
      </c>
      <c r="O3031" t="s">
        <v>16</v>
      </c>
      <c r="P3031" t="str">
        <f>_xlfn.LET(_xlpm.id,PROTEIN_stoich[[#This Row],[uniprot]],HYPERLINK("https://www.uniprot.org/uniprotkb/"&amp;_xlpm.id&amp;"/entry",_xlpm.id))</f>
        <v>A0A2T0AG47</v>
      </c>
      <c r="Q3031" t="e">
        <f>_xlfn.XLOOKUP(PROTEIN_stoich[[#This Row],[uniprot]],[1]!UniprotIFO[Entry],[1]!UniprotIFO[Gene Ontology IDs],"")</f>
        <v>#REF!</v>
      </c>
      <c r="R3031" t="e">
        <f>_xlfn.XLOOKUP(PROTEIN_stoich[[#This Row],[uniprot]],[1]!UniprotIFO[Entry],[1]!UniprotIFO[essential?],"")</f>
        <v>#REF!</v>
      </c>
      <c r="S3031" t="e">
        <f>_xlfn.XLOOKUP(PROTEIN_stoich[[#This Row],[sequence]],[2]!Table1[sequence_without_asterisks],[2]!Table1[protein_stoich seq matches],"")</f>
        <v>#REF!</v>
      </c>
      <c r="T3031" t="e">
        <f>_xlfn.XLOOKUP(PROTEIN_stoich[[#This Row],[uniprot]],[1]!UniprotIFO[Entry],[1]!UniprotIFO[protein_id in GSM model format],"")</f>
        <v>#REF!</v>
      </c>
    </row>
    <row r="3032" spans="1:20" x14ac:dyDescent="0.2">
      <c r="A30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RT12401</v>
      </c>
      <c r="B3032" t="s">
        <v>15267</v>
      </c>
      <c r="C3032" t="s">
        <v>15267</v>
      </c>
      <c r="D3032" t="s">
        <v>10028</v>
      </c>
      <c r="E3032" t="s">
        <v>4877</v>
      </c>
      <c r="G30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2" t="s">
        <v>4878</v>
      </c>
      <c r="I3032" s="25" cm="1">
        <f t="array" ref="I3032">SUMPRODUCT((LEN(PROTEIN_stoich[[#This Row],[sequence]])-LEN(SUBSTITUTE(PROTEIN_stoich[[#This Row],[sequence]],{"A";"C";"D";"E";"F";"G";"H";"I";"K";"L";"M";"N";"P";"Q";"R";"S";"T";"V";"W";"Y"},""))),{72.08;104.14;115.08;129.11;148.17;58.05;138.14;114.16;130.18;114.16;132.2;115.1;98.12;129.13;158.19;88.08;102.1;100.13;187.21;164.17})/1000</f>
        <v>70.117750000000015</v>
      </c>
      <c r="J3032" t="s">
        <v>10029</v>
      </c>
      <c r="K3032" s="4" t="s">
        <v>4880</v>
      </c>
      <c r="M3032">
        <f>LEN(SUBSTITUTE(PROTEIN_stoich[[#This Row],[sequence]],"*",""))</f>
        <v>631</v>
      </c>
      <c r="O3032" t="s">
        <v>16</v>
      </c>
      <c r="P3032" t="str">
        <f>_xlfn.LET(_xlpm.id,PROTEIN_stoich[[#This Row],[uniprot]],HYPERLINK("https://www.uniprot.org/uniprotkb/"&amp;_xlpm.id&amp;"/entry",_xlpm.id))</f>
        <v>A0A2T0AG45</v>
      </c>
      <c r="Q3032" t="e">
        <f>_xlfn.XLOOKUP(PROTEIN_stoich[[#This Row],[uniprot]],[1]!UniprotIFO[Entry],[1]!UniprotIFO[Gene Ontology IDs],"")</f>
        <v>#REF!</v>
      </c>
      <c r="R3032" t="e">
        <f>_xlfn.XLOOKUP(PROTEIN_stoich[[#This Row],[uniprot]],[1]!UniprotIFO[Entry],[1]!UniprotIFO[essential?],"")</f>
        <v>#REF!</v>
      </c>
      <c r="S3032" t="e">
        <f>_xlfn.XLOOKUP(PROTEIN_stoich[[#This Row],[sequence]],[2]!Table1[sequence_without_asterisks],[2]!Table1[protein_stoich seq matches],"")</f>
        <v>#REF!</v>
      </c>
      <c r="T3032" t="e">
        <f>_xlfn.XLOOKUP(PROTEIN_stoich[[#This Row],[uniprot]],[1]!UniprotIFO[Entry],[1]!UniprotIFO[protein_id in GSM model format],"")</f>
        <v>#REF!</v>
      </c>
    </row>
    <row r="3033" spans="1:20" x14ac:dyDescent="0.2">
      <c r="A30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RT12396</v>
      </c>
      <c r="B3033" t="s">
        <v>15268</v>
      </c>
      <c r="C3033" t="s">
        <v>15268</v>
      </c>
      <c r="D3033" t="s">
        <v>9362</v>
      </c>
      <c r="E3033" t="s">
        <v>4877</v>
      </c>
      <c r="G30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3" t="s">
        <v>4878</v>
      </c>
      <c r="I3033" s="25" cm="1">
        <f t="array" ref="I3033">SUMPRODUCT((LEN(PROTEIN_stoich[[#This Row],[sequence]])-LEN(SUBSTITUTE(PROTEIN_stoich[[#This Row],[sequence]],{"A";"C";"D";"E";"F";"G";"H";"I";"K";"L";"M";"N";"P";"Q";"R";"S";"T";"V";"W";"Y"},""))),{72.08;104.14;115.08;129.11;148.17;58.05;138.14;114.16;130.18;114.16;132.2;115.1;98.12;129.13;158.19;88.08;102.1;100.13;187.21;164.17})/1000</f>
        <v>47.48669000000001</v>
      </c>
      <c r="J3033" t="s">
        <v>9363</v>
      </c>
      <c r="K3033" s="4" t="s">
        <v>4880</v>
      </c>
      <c r="M3033">
        <f>LEN(SUBSTITUTE(PROTEIN_stoich[[#This Row],[sequence]],"*",""))</f>
        <v>423</v>
      </c>
      <c r="O3033" t="s">
        <v>16</v>
      </c>
      <c r="P3033" t="str">
        <f>_xlfn.LET(_xlpm.id,PROTEIN_stoich[[#This Row],[uniprot]],HYPERLINK("https://www.uniprot.org/uniprotkb/"&amp;_xlpm.id&amp;"/entry",_xlpm.id))</f>
        <v>A0A2T0AG44</v>
      </c>
      <c r="Q3033" t="e">
        <f>_xlfn.XLOOKUP(PROTEIN_stoich[[#This Row],[uniprot]],[1]!UniprotIFO[Entry],[1]!UniprotIFO[Gene Ontology IDs],"")</f>
        <v>#REF!</v>
      </c>
      <c r="R3033" t="e">
        <f>_xlfn.XLOOKUP(PROTEIN_stoich[[#This Row],[uniprot]],[1]!UniprotIFO[Entry],[1]!UniprotIFO[essential?],"")</f>
        <v>#REF!</v>
      </c>
      <c r="S3033" t="e">
        <f>_xlfn.XLOOKUP(PROTEIN_stoich[[#This Row],[sequence]],[2]!Table1[sequence_without_asterisks],[2]!Table1[protein_stoich seq matches],"")</f>
        <v>#REF!</v>
      </c>
      <c r="T3033" t="e">
        <f>_xlfn.XLOOKUP(PROTEIN_stoich[[#This Row],[uniprot]],[1]!UniprotIFO[Entry],[1]!UniprotIFO[protein_id in GSM model format],"")</f>
        <v>#REF!</v>
      </c>
    </row>
    <row r="3034" spans="1:20" x14ac:dyDescent="0.2">
      <c r="A30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RT12386</v>
      </c>
      <c r="B3034" t="s">
        <v>15269</v>
      </c>
      <c r="C3034" t="s">
        <v>15269</v>
      </c>
      <c r="D3034" t="s">
        <v>6414</v>
      </c>
      <c r="E3034" t="s">
        <v>4877</v>
      </c>
      <c r="G30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4" t="s">
        <v>4878</v>
      </c>
      <c r="I3034" s="25" cm="1">
        <f t="array" ref="I3034">SUMPRODUCT((LEN(PROTEIN_stoich[[#This Row],[sequence]])-LEN(SUBSTITUTE(PROTEIN_stoich[[#This Row],[sequence]],{"A";"C";"D";"E";"F";"G";"H";"I";"K";"L";"M";"N";"P";"Q";"R";"S";"T";"V";"W";"Y"},""))),{72.08;104.14;115.08;129.11;148.17;58.05;138.14;114.16;130.18;114.16;132.2;115.1;98.12;129.13;158.19;88.08;102.1;100.13;187.21;164.17})/1000</f>
        <v>59.499259999999992</v>
      </c>
      <c r="J3034" t="s">
        <v>6415</v>
      </c>
      <c r="K3034" s="4" t="s">
        <v>4880</v>
      </c>
      <c r="M3034">
        <f>LEN(SUBSTITUTE(PROTEIN_stoich[[#This Row],[sequence]],"*",""))</f>
        <v>545</v>
      </c>
      <c r="O3034" t="s">
        <v>16</v>
      </c>
      <c r="P3034" t="str">
        <f>_xlfn.LET(_xlpm.id,PROTEIN_stoich[[#This Row],[uniprot]],HYPERLINK("https://www.uniprot.org/uniprotkb/"&amp;_xlpm.id&amp;"/entry",_xlpm.id))</f>
        <v>A0A2T0AG36</v>
      </c>
      <c r="Q3034" t="e">
        <f>_xlfn.XLOOKUP(PROTEIN_stoich[[#This Row],[uniprot]],[1]!UniprotIFO[Entry],[1]!UniprotIFO[Gene Ontology IDs],"")</f>
        <v>#REF!</v>
      </c>
      <c r="R3034" t="e">
        <f>_xlfn.XLOOKUP(PROTEIN_stoich[[#This Row],[uniprot]],[1]!UniprotIFO[Entry],[1]!UniprotIFO[essential?],"")</f>
        <v>#REF!</v>
      </c>
      <c r="S3034" t="e">
        <f>_xlfn.XLOOKUP(PROTEIN_stoich[[#This Row],[sequence]],[2]!Table1[sequence_without_asterisks],[2]!Table1[protein_stoich seq matches],"")</f>
        <v>#REF!</v>
      </c>
      <c r="T3034" t="e">
        <f>_xlfn.XLOOKUP(PROTEIN_stoich[[#This Row],[uniprot]],[1]!UniprotIFO[Entry],[1]!UniprotIFO[protein_id in GSM model format],"")</f>
        <v>#REF!</v>
      </c>
    </row>
    <row r="3035" spans="1:20" x14ac:dyDescent="0.2">
      <c r="A30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RT12381</v>
      </c>
      <c r="B3035" t="s">
        <v>15270</v>
      </c>
      <c r="C3035" t="s">
        <v>15270</v>
      </c>
      <c r="D3035" t="s">
        <v>6386</v>
      </c>
      <c r="E3035" t="s">
        <v>4877</v>
      </c>
      <c r="G30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5" t="s">
        <v>4878</v>
      </c>
      <c r="I3035" s="25" cm="1">
        <f t="array" ref="I3035">SUMPRODUCT((LEN(PROTEIN_stoich[[#This Row],[sequence]])-LEN(SUBSTITUTE(PROTEIN_stoich[[#This Row],[sequence]],{"A";"C";"D";"E";"F";"G";"H";"I";"K";"L";"M";"N";"P";"Q";"R";"S";"T";"V";"W";"Y"},""))),{72.08;104.14;115.08;129.11;148.17;58.05;138.14;114.16;130.18;114.16;132.2;115.1;98.12;129.13;158.19;88.08;102.1;100.13;187.21;164.17})/1000</f>
        <v>25.237229999999997</v>
      </c>
      <c r="J3035" t="s">
        <v>6387</v>
      </c>
      <c r="K3035" s="4" t="s">
        <v>4880</v>
      </c>
      <c r="M3035">
        <f>LEN(SUBSTITUTE(PROTEIN_stoich[[#This Row],[sequence]],"*",""))</f>
        <v>231</v>
      </c>
      <c r="O3035" t="s">
        <v>16</v>
      </c>
      <c r="P3035" t="str">
        <f>_xlfn.LET(_xlpm.id,PROTEIN_stoich[[#This Row],[uniprot]],HYPERLINK("https://www.uniprot.org/uniprotkb/"&amp;_xlpm.id&amp;"/entry",_xlpm.id))</f>
        <v>A0A2T0AG24</v>
      </c>
      <c r="Q3035" t="e">
        <f>_xlfn.XLOOKUP(PROTEIN_stoich[[#This Row],[uniprot]],[1]!UniprotIFO[Entry],[1]!UniprotIFO[Gene Ontology IDs],"")</f>
        <v>#REF!</v>
      </c>
      <c r="R3035" t="e">
        <f>_xlfn.XLOOKUP(PROTEIN_stoich[[#This Row],[uniprot]],[1]!UniprotIFO[Entry],[1]!UniprotIFO[essential?],"")</f>
        <v>#REF!</v>
      </c>
      <c r="S3035" t="e">
        <f>_xlfn.XLOOKUP(PROTEIN_stoich[[#This Row],[sequence]],[2]!Table1[sequence_without_asterisks],[2]!Table1[protein_stoich seq matches],"")</f>
        <v>#REF!</v>
      </c>
      <c r="T3035" t="e">
        <f>_xlfn.XLOOKUP(PROTEIN_stoich[[#This Row],[uniprot]],[1]!UniprotIFO[Entry],[1]!UniprotIFO[protein_id in GSM model format],"")</f>
        <v>#REF!</v>
      </c>
    </row>
    <row r="3036" spans="1:20" x14ac:dyDescent="0.2">
      <c r="A30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RT12371</v>
      </c>
      <c r="B3036" t="s">
        <v>15271</v>
      </c>
      <c r="C3036" t="s">
        <v>15271</v>
      </c>
      <c r="D3036" t="s">
        <v>8429</v>
      </c>
      <c r="E3036" t="s">
        <v>4877</v>
      </c>
      <c r="G30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6" t="s">
        <v>4878</v>
      </c>
      <c r="I3036" s="25" cm="1">
        <f t="array" ref="I3036">SUMPRODUCT((LEN(PROTEIN_stoich[[#This Row],[sequence]])-LEN(SUBSTITUTE(PROTEIN_stoich[[#This Row],[sequence]],{"A";"C";"D";"E";"F";"G";"H";"I";"K";"L";"M";"N";"P";"Q";"R";"S";"T";"V";"W";"Y"},""))),{72.08;104.14;115.08;129.11;148.17;58.05;138.14;114.16;130.18;114.16;132.2;115.1;98.12;129.13;158.19;88.08;102.1;100.13;187.21;164.17})/1000</f>
        <v>56.573159999999994</v>
      </c>
      <c r="J3036" t="s">
        <v>8430</v>
      </c>
      <c r="K3036" s="4" t="s">
        <v>4880</v>
      </c>
      <c r="M3036">
        <f>LEN(SUBSTITUTE(PROTEIN_stoich[[#This Row],[sequence]],"*",""))</f>
        <v>489</v>
      </c>
      <c r="O3036" t="s">
        <v>16</v>
      </c>
      <c r="P3036" t="str">
        <f>_xlfn.LET(_xlpm.id,PROTEIN_stoich[[#This Row],[uniprot]],HYPERLINK("https://www.uniprot.org/uniprotkb/"&amp;_xlpm.id&amp;"/entry",_xlpm.id))</f>
        <v>A0A2T0AG14</v>
      </c>
      <c r="Q3036" t="e">
        <f>_xlfn.XLOOKUP(PROTEIN_stoich[[#This Row],[uniprot]],[1]!UniprotIFO[Entry],[1]!UniprotIFO[Gene Ontology IDs],"")</f>
        <v>#REF!</v>
      </c>
      <c r="R3036" t="e">
        <f>_xlfn.XLOOKUP(PROTEIN_stoich[[#This Row],[uniprot]],[1]!UniprotIFO[Entry],[1]!UniprotIFO[essential?],"")</f>
        <v>#REF!</v>
      </c>
      <c r="S3036" t="e">
        <f>_xlfn.XLOOKUP(PROTEIN_stoich[[#This Row],[sequence]],[2]!Table1[sequence_without_asterisks],[2]!Table1[protein_stoich seq matches],"")</f>
        <v>#REF!</v>
      </c>
      <c r="T3036" t="e">
        <f>_xlfn.XLOOKUP(PROTEIN_stoich[[#This Row],[uniprot]],[1]!UniprotIFO[Entry],[1]!UniprotIFO[protein_id in GSM model format],"")</f>
        <v>#REF!</v>
      </c>
    </row>
    <row r="3037" spans="1:20" x14ac:dyDescent="0.2">
      <c r="A30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RT12359</v>
      </c>
      <c r="B3037" t="s">
        <v>15272</v>
      </c>
      <c r="C3037" t="s">
        <v>15272</v>
      </c>
      <c r="D3037" t="s">
        <v>9944</v>
      </c>
      <c r="E3037" t="s">
        <v>4877</v>
      </c>
      <c r="G30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7" t="s">
        <v>4878</v>
      </c>
      <c r="I3037" s="25" cm="1">
        <f t="array" ref="I3037">SUMPRODUCT((LEN(PROTEIN_stoich[[#This Row],[sequence]])-LEN(SUBSTITUTE(PROTEIN_stoich[[#This Row],[sequence]],{"A";"C";"D";"E";"F";"G";"H";"I";"K";"L";"M";"N";"P";"Q";"R";"S";"T";"V";"W";"Y"},""))),{72.08;104.14;115.08;129.11;148.17;58.05;138.14;114.16;130.18;114.16;132.2;115.1;98.12;129.13;158.19;88.08;102.1;100.13;187.21;164.17})/1000</f>
        <v>129.4006</v>
      </c>
      <c r="J3037" t="s">
        <v>9945</v>
      </c>
      <c r="K3037" s="4" t="s">
        <v>4880</v>
      </c>
      <c r="M3037">
        <f>LEN(SUBSTITUTE(PROTEIN_stoich[[#This Row],[sequence]],"*",""))</f>
        <v>1156</v>
      </c>
      <c r="O3037" t="s">
        <v>16</v>
      </c>
      <c r="P3037" t="str">
        <f>_xlfn.LET(_xlpm.id,PROTEIN_stoich[[#This Row],[uniprot]],HYPERLINK("https://www.uniprot.org/uniprotkb/"&amp;_xlpm.id&amp;"/entry",_xlpm.id))</f>
        <v>A0A2T0AG04</v>
      </c>
      <c r="Q3037" t="e">
        <f>_xlfn.XLOOKUP(PROTEIN_stoich[[#This Row],[uniprot]],[1]!UniprotIFO[Entry],[1]!UniprotIFO[Gene Ontology IDs],"")</f>
        <v>#REF!</v>
      </c>
      <c r="R3037" t="e">
        <f>_xlfn.XLOOKUP(PROTEIN_stoich[[#This Row],[uniprot]],[1]!UniprotIFO[Entry],[1]!UniprotIFO[essential?],"")</f>
        <v>#REF!</v>
      </c>
      <c r="S3037" t="e">
        <f>_xlfn.XLOOKUP(PROTEIN_stoich[[#This Row],[sequence]],[2]!Table1[sequence_without_asterisks],[2]!Table1[protein_stoich seq matches],"")</f>
        <v>#REF!</v>
      </c>
      <c r="T3037" t="e">
        <f>_xlfn.XLOOKUP(PROTEIN_stoich[[#This Row],[uniprot]],[1]!UniprotIFO[Entry],[1]!UniprotIFO[protein_id in GSM model format],"")</f>
        <v>#REF!</v>
      </c>
    </row>
    <row r="3038" spans="1:20" x14ac:dyDescent="0.2">
      <c r="A30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RT12351</v>
      </c>
      <c r="B3038" t="s">
        <v>15273</v>
      </c>
      <c r="C3038" t="s">
        <v>15273</v>
      </c>
      <c r="D3038" t="s">
        <v>7323</v>
      </c>
      <c r="E3038" t="s">
        <v>4877</v>
      </c>
      <c r="G30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8" t="s">
        <v>4878</v>
      </c>
      <c r="I3038" s="25" cm="1">
        <f t="array" ref="I3038">SUMPRODUCT((LEN(PROTEIN_stoich[[#This Row],[sequence]])-LEN(SUBSTITUTE(PROTEIN_stoich[[#This Row],[sequence]],{"A";"C";"D";"E";"F";"G";"H";"I";"K";"L";"M";"N";"P";"Q";"R";"S";"T";"V";"W";"Y"},""))),{72.08;104.14;115.08;129.11;148.17;58.05;138.14;114.16;130.18;114.16;132.2;115.1;98.12;129.13;158.19;88.08;102.1;100.13;187.21;164.17})/1000</f>
        <v>24.614179999999998</v>
      </c>
      <c r="J3038" t="s">
        <v>7324</v>
      </c>
      <c r="K3038" s="4" t="s">
        <v>4880</v>
      </c>
      <c r="M3038">
        <f>LEN(SUBSTITUTE(PROTEIN_stoich[[#This Row],[sequence]],"*",""))</f>
        <v>229</v>
      </c>
      <c r="O3038" t="s">
        <v>16</v>
      </c>
      <c r="P3038" t="str">
        <f>_xlfn.LET(_xlpm.id,PROTEIN_stoich[[#This Row],[uniprot]],HYPERLINK("https://www.uniprot.org/uniprotkb/"&amp;_xlpm.id&amp;"/entry",_xlpm.id))</f>
        <v>A0A2T0AFZ8</v>
      </c>
      <c r="Q3038" t="e">
        <f>_xlfn.XLOOKUP(PROTEIN_stoich[[#This Row],[uniprot]],[1]!UniprotIFO[Entry],[1]!UniprotIFO[Gene Ontology IDs],"")</f>
        <v>#REF!</v>
      </c>
      <c r="R3038" t="e">
        <f>_xlfn.XLOOKUP(PROTEIN_stoich[[#This Row],[uniprot]],[1]!UniprotIFO[Entry],[1]!UniprotIFO[essential?],"")</f>
        <v>#REF!</v>
      </c>
      <c r="S3038" t="e">
        <f>_xlfn.XLOOKUP(PROTEIN_stoich[[#This Row],[sequence]],[2]!Table1[sequence_without_asterisks],[2]!Table1[protein_stoich seq matches],"")</f>
        <v>#REF!</v>
      </c>
      <c r="T3038" t="e">
        <f>_xlfn.XLOOKUP(PROTEIN_stoich[[#This Row],[uniprot]],[1]!UniprotIFO[Entry],[1]!UniprotIFO[protein_id in GSM model format],"")</f>
        <v>#REF!</v>
      </c>
    </row>
    <row r="3039" spans="1:20" x14ac:dyDescent="0.2">
      <c r="A30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RT12350</v>
      </c>
      <c r="B3039" t="s">
        <v>15274</v>
      </c>
      <c r="C3039" t="s">
        <v>15274</v>
      </c>
      <c r="D3039" t="s">
        <v>5163</v>
      </c>
      <c r="E3039" t="s">
        <v>4877</v>
      </c>
      <c r="G30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39" t="s">
        <v>4878</v>
      </c>
      <c r="I3039" s="25" cm="1">
        <f t="array" ref="I3039">SUMPRODUCT((LEN(PROTEIN_stoich[[#This Row],[sequence]])-LEN(SUBSTITUTE(PROTEIN_stoich[[#This Row],[sequence]],{"A";"C";"D";"E";"F";"G";"H";"I";"K";"L";"M";"N";"P";"Q";"R";"S";"T";"V";"W";"Y"},""))),{72.08;104.14;115.08;129.11;148.17;58.05;138.14;114.16;130.18;114.16;132.2;115.1;98.12;129.13;158.19;88.08;102.1;100.13;187.21;164.17})/1000</f>
        <v>361.34513000000004</v>
      </c>
      <c r="J3039" t="s">
        <v>5164</v>
      </c>
      <c r="K3039" s="4" t="s">
        <v>4880</v>
      </c>
      <c r="M3039">
        <f>LEN(SUBSTITUTE(PROTEIN_stoich[[#This Row],[sequence]],"*",""))</f>
        <v>3211</v>
      </c>
      <c r="O3039" t="s">
        <v>16</v>
      </c>
      <c r="P3039" t="str">
        <f>_xlfn.LET(_xlpm.id,PROTEIN_stoich[[#This Row],[uniprot]],HYPERLINK("https://www.uniprot.org/uniprotkb/"&amp;_xlpm.id&amp;"/entry",_xlpm.id))</f>
        <v>A0A2T0AFZ5</v>
      </c>
      <c r="Q3039" t="e">
        <f>_xlfn.XLOOKUP(PROTEIN_stoich[[#This Row],[uniprot]],[1]!UniprotIFO[Entry],[1]!UniprotIFO[Gene Ontology IDs],"")</f>
        <v>#REF!</v>
      </c>
      <c r="R3039" t="e">
        <f>_xlfn.XLOOKUP(PROTEIN_stoich[[#This Row],[uniprot]],[1]!UniprotIFO[Entry],[1]!UniprotIFO[essential?],"")</f>
        <v>#REF!</v>
      </c>
      <c r="S3039" t="e">
        <f>_xlfn.XLOOKUP(PROTEIN_stoich[[#This Row],[sequence]],[2]!Table1[sequence_without_asterisks],[2]!Table1[protein_stoich seq matches],"")</f>
        <v>#REF!</v>
      </c>
      <c r="T3039" t="e">
        <f>_xlfn.XLOOKUP(PROTEIN_stoich[[#This Row],[uniprot]],[1]!UniprotIFO[Entry],[1]!UniprotIFO[protein_id in GSM model format],"")</f>
        <v>#REF!</v>
      </c>
    </row>
    <row r="3040" spans="1:20" x14ac:dyDescent="0.2">
      <c r="A30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RT12322</v>
      </c>
      <c r="B3040" t="s">
        <v>15275</v>
      </c>
      <c r="C3040" t="s">
        <v>15275</v>
      </c>
      <c r="D3040" t="s">
        <v>7093</v>
      </c>
      <c r="E3040" t="s">
        <v>4877</v>
      </c>
      <c r="G30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0" t="s">
        <v>4878</v>
      </c>
      <c r="I3040" s="25" cm="1">
        <f t="array" ref="I3040">SUMPRODUCT((LEN(PROTEIN_stoich[[#This Row],[sequence]])-LEN(SUBSTITUTE(PROTEIN_stoich[[#This Row],[sequence]],{"A";"C";"D";"E";"F";"G";"H";"I";"K";"L";"M";"N";"P";"Q";"R";"S";"T";"V";"W";"Y"},""))),{72.08;104.14;115.08;129.11;148.17;58.05;138.14;114.16;130.18;114.16;132.2;115.1;98.12;129.13;158.19;88.08;102.1;100.13;187.21;164.17})/1000</f>
        <v>67.452909999999989</v>
      </c>
      <c r="J3040" t="s">
        <v>7094</v>
      </c>
      <c r="K3040" s="4" t="s">
        <v>4880</v>
      </c>
      <c r="M3040">
        <f>LEN(SUBSTITUTE(PROTEIN_stoich[[#This Row],[sequence]],"*",""))</f>
        <v>633</v>
      </c>
      <c r="O3040" t="s">
        <v>16</v>
      </c>
      <c r="P3040" t="str">
        <f>_xlfn.LET(_xlpm.id,PROTEIN_stoich[[#This Row],[uniprot]],HYPERLINK("https://www.uniprot.org/uniprotkb/"&amp;_xlpm.id&amp;"/entry",_xlpm.id))</f>
        <v>A0A2T0AFZ0</v>
      </c>
      <c r="Q3040" t="e">
        <f>_xlfn.XLOOKUP(PROTEIN_stoich[[#This Row],[uniprot]],[1]!UniprotIFO[Entry],[1]!UniprotIFO[Gene Ontology IDs],"")</f>
        <v>#REF!</v>
      </c>
      <c r="R3040" t="e">
        <f>_xlfn.XLOOKUP(PROTEIN_stoich[[#This Row],[uniprot]],[1]!UniprotIFO[Entry],[1]!UniprotIFO[essential?],"")</f>
        <v>#REF!</v>
      </c>
      <c r="S3040" t="e">
        <f>_xlfn.XLOOKUP(PROTEIN_stoich[[#This Row],[sequence]],[2]!Table1[sequence_without_asterisks],[2]!Table1[protein_stoich seq matches],"")</f>
        <v>#REF!</v>
      </c>
      <c r="T3040" t="e">
        <f>_xlfn.XLOOKUP(PROTEIN_stoich[[#This Row],[uniprot]],[1]!UniprotIFO[Entry],[1]!UniprotIFO[protein_id in GSM model format],"")</f>
        <v>#REF!</v>
      </c>
    </row>
    <row r="3041" spans="1:20" x14ac:dyDescent="0.2">
      <c r="A30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RT12328</v>
      </c>
      <c r="B3041" t="s">
        <v>15276</v>
      </c>
      <c r="C3041" t="s">
        <v>15276</v>
      </c>
      <c r="D3041" t="s">
        <v>7899</v>
      </c>
      <c r="E3041" t="s">
        <v>4877</v>
      </c>
      <c r="G30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1" t="s">
        <v>4878</v>
      </c>
      <c r="I3041" s="25" cm="1">
        <f t="array" ref="I3041">SUMPRODUCT((LEN(PROTEIN_stoich[[#This Row],[sequence]])-LEN(SUBSTITUTE(PROTEIN_stoich[[#This Row],[sequence]],{"A";"C";"D";"E";"F";"G";"H";"I";"K";"L";"M";"N";"P";"Q";"R";"S";"T";"V";"W";"Y"},""))),{72.08;104.14;115.08;129.11;148.17;58.05;138.14;114.16;130.18;114.16;132.2;115.1;98.12;129.13;158.19;88.08;102.1;100.13;187.21;164.17})/1000</f>
        <v>69.629899999999992</v>
      </c>
      <c r="J3041" t="s">
        <v>7900</v>
      </c>
      <c r="K3041" s="4" t="s">
        <v>4880</v>
      </c>
      <c r="M3041">
        <f>LEN(SUBSTITUTE(PROTEIN_stoich[[#This Row],[sequence]],"*",""))</f>
        <v>644</v>
      </c>
      <c r="O3041" t="s">
        <v>16</v>
      </c>
      <c r="P3041" t="str">
        <f>_xlfn.LET(_xlpm.id,PROTEIN_stoich[[#This Row],[uniprot]],HYPERLINK("https://www.uniprot.org/uniprotkb/"&amp;_xlpm.id&amp;"/entry",_xlpm.id))</f>
        <v>A0A2T0AFY7</v>
      </c>
      <c r="Q3041" t="e">
        <f>_xlfn.XLOOKUP(PROTEIN_stoich[[#This Row],[uniprot]],[1]!UniprotIFO[Entry],[1]!UniprotIFO[Gene Ontology IDs],"")</f>
        <v>#REF!</v>
      </c>
      <c r="R3041" t="e">
        <f>_xlfn.XLOOKUP(PROTEIN_stoich[[#This Row],[uniprot]],[1]!UniprotIFO[Entry],[1]!UniprotIFO[essential?],"")</f>
        <v>#REF!</v>
      </c>
      <c r="S3041" t="e">
        <f>_xlfn.XLOOKUP(PROTEIN_stoich[[#This Row],[sequence]],[2]!Table1[sequence_without_asterisks],[2]!Table1[protein_stoich seq matches],"")</f>
        <v>#REF!</v>
      </c>
      <c r="T3041" t="e">
        <f>_xlfn.XLOOKUP(PROTEIN_stoich[[#This Row],[uniprot]],[1]!UniprotIFO[Entry],[1]!UniprotIFO[protein_id in GSM model format],"")</f>
        <v>#REF!</v>
      </c>
    </row>
    <row r="3042" spans="1:20" x14ac:dyDescent="0.2">
      <c r="A30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RT12337</v>
      </c>
      <c r="B3042" t="s">
        <v>15277</v>
      </c>
      <c r="C3042" t="s">
        <v>15277</v>
      </c>
      <c r="D3042" t="s">
        <v>8433</v>
      </c>
      <c r="E3042" t="s">
        <v>4877</v>
      </c>
      <c r="G30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2" t="s">
        <v>4878</v>
      </c>
      <c r="I3042" s="25" cm="1">
        <f t="array" ref="I3042">SUMPRODUCT((LEN(PROTEIN_stoich[[#This Row],[sequence]])-LEN(SUBSTITUTE(PROTEIN_stoich[[#This Row],[sequence]],{"A";"C";"D";"E";"F";"G";"H";"I";"K";"L";"M";"N";"P";"Q";"R";"S";"T";"V";"W";"Y"},""))),{72.08;104.14;115.08;129.11;148.17;58.05;138.14;114.16;130.18;114.16;132.2;115.1;98.12;129.13;158.19;88.08;102.1;100.13;187.21;164.17})/1000</f>
        <v>24.413209999999999</v>
      </c>
      <c r="J3042" t="s">
        <v>8434</v>
      </c>
      <c r="K3042" s="4" t="s">
        <v>4880</v>
      </c>
      <c r="M3042">
        <f>LEN(SUBSTITUTE(PROTEIN_stoich[[#This Row],[sequence]],"*",""))</f>
        <v>209</v>
      </c>
      <c r="O3042" t="s">
        <v>16</v>
      </c>
      <c r="P3042" t="str">
        <f>_xlfn.LET(_xlpm.id,PROTEIN_stoich[[#This Row],[uniprot]],HYPERLINK("https://www.uniprot.org/uniprotkb/"&amp;_xlpm.id&amp;"/entry",_xlpm.id))</f>
        <v>A0A2T0AFY4</v>
      </c>
      <c r="Q3042" t="e">
        <f>_xlfn.XLOOKUP(PROTEIN_stoich[[#This Row],[uniprot]],[1]!UniprotIFO[Entry],[1]!UniprotIFO[Gene Ontology IDs],"")</f>
        <v>#REF!</v>
      </c>
      <c r="R3042" t="e">
        <f>_xlfn.XLOOKUP(PROTEIN_stoich[[#This Row],[uniprot]],[1]!UniprotIFO[Entry],[1]!UniprotIFO[essential?],"")</f>
        <v>#REF!</v>
      </c>
      <c r="S3042" t="e">
        <f>_xlfn.XLOOKUP(PROTEIN_stoich[[#This Row],[sequence]],[2]!Table1[sequence_without_asterisks],[2]!Table1[protein_stoich seq matches],"")</f>
        <v>#REF!</v>
      </c>
      <c r="T3042" t="e">
        <f>_xlfn.XLOOKUP(PROTEIN_stoich[[#This Row],[uniprot]],[1]!UniprotIFO[Entry],[1]!UniprotIFO[protein_id in GSM model format],"")</f>
        <v>#REF!</v>
      </c>
    </row>
    <row r="3043" spans="1:20" x14ac:dyDescent="0.2">
      <c r="A30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RT12313</v>
      </c>
      <c r="B3043" t="s">
        <v>15278</v>
      </c>
      <c r="C3043" t="s">
        <v>15278</v>
      </c>
      <c r="D3043" t="s">
        <v>5665</v>
      </c>
      <c r="E3043" t="s">
        <v>4877</v>
      </c>
      <c r="G30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3" t="s">
        <v>4878</v>
      </c>
      <c r="I3043" s="25" cm="1">
        <f t="array" ref="I3043">SUMPRODUCT((LEN(PROTEIN_stoich[[#This Row],[sequence]])-LEN(SUBSTITUTE(PROTEIN_stoich[[#This Row],[sequence]],{"A";"C";"D";"E";"F";"G";"H";"I";"K";"L";"M";"N";"P";"Q";"R";"S";"T";"V";"W";"Y"},""))),{72.08;104.14;115.08;129.11;148.17;58.05;138.14;114.16;130.18;114.16;132.2;115.1;98.12;129.13;158.19;88.08;102.1;100.13;187.21;164.17})/1000</f>
        <v>115.68337999999999</v>
      </c>
      <c r="J3043" t="s">
        <v>5666</v>
      </c>
      <c r="K3043" s="4" t="s">
        <v>4880</v>
      </c>
      <c r="M3043">
        <f>LEN(SUBSTITUTE(PROTEIN_stoich[[#This Row],[sequence]],"*",""))</f>
        <v>1046</v>
      </c>
      <c r="O3043" t="s">
        <v>16</v>
      </c>
      <c r="P3043" t="str">
        <f>_xlfn.LET(_xlpm.id,PROTEIN_stoich[[#This Row],[uniprot]],HYPERLINK("https://www.uniprot.org/uniprotkb/"&amp;_xlpm.id&amp;"/entry",_xlpm.id))</f>
        <v>A0A2T0AFX5</v>
      </c>
      <c r="Q3043" t="e">
        <f>_xlfn.XLOOKUP(PROTEIN_stoich[[#This Row],[uniprot]],[1]!UniprotIFO[Entry],[1]!UniprotIFO[Gene Ontology IDs],"")</f>
        <v>#REF!</v>
      </c>
      <c r="R3043" t="e">
        <f>_xlfn.XLOOKUP(PROTEIN_stoich[[#This Row],[uniprot]],[1]!UniprotIFO[Entry],[1]!UniprotIFO[essential?],"")</f>
        <v>#REF!</v>
      </c>
      <c r="S3043" t="e">
        <f>_xlfn.XLOOKUP(PROTEIN_stoich[[#This Row],[sequence]],[2]!Table1[sequence_without_asterisks],[2]!Table1[protein_stoich seq matches],"")</f>
        <v>#REF!</v>
      </c>
      <c r="T3043" t="e">
        <f>_xlfn.XLOOKUP(PROTEIN_stoich[[#This Row],[uniprot]],[1]!UniprotIFO[Entry],[1]!UniprotIFO[protein_id in GSM model format],"")</f>
        <v>#REF!</v>
      </c>
    </row>
    <row r="3044" spans="1:20" x14ac:dyDescent="0.2">
      <c r="A30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RT12315</v>
      </c>
      <c r="B3044" t="s">
        <v>15279</v>
      </c>
      <c r="C3044" t="s">
        <v>15279</v>
      </c>
      <c r="D3044" t="s">
        <v>8055</v>
      </c>
      <c r="E3044" t="s">
        <v>4877</v>
      </c>
      <c r="G30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4" t="s">
        <v>4878</v>
      </c>
      <c r="I3044" s="25" cm="1">
        <f t="array" ref="I3044">SUMPRODUCT((LEN(PROTEIN_stoich[[#This Row],[sequence]])-LEN(SUBSTITUTE(PROTEIN_stoich[[#This Row],[sequence]],{"A";"C";"D";"E";"F";"G";"H";"I";"K";"L";"M";"N";"P";"Q";"R";"S";"T";"V";"W";"Y"},""))),{72.08;104.14;115.08;129.11;148.17;58.05;138.14;114.16;130.18;114.16;132.2;115.1;98.12;129.13;158.19;88.08;102.1;100.13;187.21;164.17})/1000</f>
        <v>38.038680000000006</v>
      </c>
      <c r="J3044" t="s">
        <v>8056</v>
      </c>
      <c r="K3044" s="4" t="s">
        <v>4880</v>
      </c>
      <c r="M3044">
        <f>LEN(SUBSTITUTE(PROTEIN_stoich[[#This Row],[sequence]],"*",""))</f>
        <v>346</v>
      </c>
      <c r="O3044" t="s">
        <v>16</v>
      </c>
      <c r="P3044" t="str">
        <f>_xlfn.LET(_xlpm.id,PROTEIN_stoich[[#This Row],[uniprot]],HYPERLINK("https://www.uniprot.org/uniprotkb/"&amp;_xlpm.id&amp;"/entry",_xlpm.id))</f>
        <v>A0A2T0AFX1</v>
      </c>
      <c r="Q3044" t="e">
        <f>_xlfn.XLOOKUP(PROTEIN_stoich[[#This Row],[uniprot]],[1]!UniprotIFO[Entry],[1]!UniprotIFO[Gene Ontology IDs],"")</f>
        <v>#REF!</v>
      </c>
      <c r="R3044" t="e">
        <f>_xlfn.XLOOKUP(PROTEIN_stoich[[#This Row],[uniprot]],[1]!UniprotIFO[Entry],[1]!UniprotIFO[essential?],"")</f>
        <v>#REF!</v>
      </c>
      <c r="S3044" t="e">
        <f>_xlfn.XLOOKUP(PROTEIN_stoich[[#This Row],[sequence]],[2]!Table1[sequence_without_asterisks],[2]!Table1[protein_stoich seq matches],"")</f>
        <v>#REF!</v>
      </c>
      <c r="T3044" t="e">
        <f>_xlfn.XLOOKUP(PROTEIN_stoich[[#This Row],[uniprot]],[1]!UniprotIFO[Entry],[1]!UniprotIFO[protein_id in GSM model format],"")</f>
        <v>#REF!</v>
      </c>
    </row>
    <row r="3045" spans="1:20" x14ac:dyDescent="0.2">
      <c r="A30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RT12314</v>
      </c>
      <c r="B3045" t="s">
        <v>15280</v>
      </c>
      <c r="C3045" t="s">
        <v>15280</v>
      </c>
      <c r="D3045" t="s">
        <v>7203</v>
      </c>
      <c r="E3045" t="s">
        <v>4877</v>
      </c>
      <c r="G30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5" t="s">
        <v>4878</v>
      </c>
      <c r="I3045" s="25" cm="1">
        <f t="array" ref="I3045">SUMPRODUCT((LEN(PROTEIN_stoich[[#This Row],[sequence]])-LEN(SUBSTITUTE(PROTEIN_stoich[[#This Row],[sequence]],{"A";"C";"D";"E";"F";"G";"H";"I";"K";"L";"M";"N";"P";"Q";"R";"S";"T";"V";"W";"Y"},""))),{72.08;104.14;115.08;129.11;148.17;58.05;138.14;114.16;130.18;114.16;132.2;115.1;98.12;129.13;158.19;88.08;102.1;100.13;187.21;164.17})/1000</f>
        <v>84.791459999999987</v>
      </c>
      <c r="J3045" t="s">
        <v>7204</v>
      </c>
      <c r="K3045" s="4" t="s">
        <v>4880</v>
      </c>
      <c r="M3045">
        <f>LEN(SUBSTITUTE(PROTEIN_stoich[[#This Row],[sequence]],"*",""))</f>
        <v>780</v>
      </c>
      <c r="O3045" t="s">
        <v>16</v>
      </c>
      <c r="P3045" t="str">
        <f>_xlfn.LET(_xlpm.id,PROTEIN_stoich[[#This Row],[uniprot]],HYPERLINK("https://www.uniprot.org/uniprotkb/"&amp;_xlpm.id&amp;"/entry",_xlpm.id))</f>
        <v>A0A2T0AFW9</v>
      </c>
      <c r="Q3045" t="e">
        <f>_xlfn.XLOOKUP(PROTEIN_stoich[[#This Row],[uniprot]],[1]!UniprotIFO[Entry],[1]!UniprotIFO[Gene Ontology IDs],"")</f>
        <v>#REF!</v>
      </c>
      <c r="R3045" t="e">
        <f>_xlfn.XLOOKUP(PROTEIN_stoich[[#This Row],[uniprot]],[1]!UniprotIFO[Entry],[1]!UniprotIFO[essential?],"")</f>
        <v>#REF!</v>
      </c>
      <c r="S3045" t="e">
        <f>_xlfn.XLOOKUP(PROTEIN_stoich[[#This Row],[sequence]],[2]!Table1[sequence_without_asterisks],[2]!Table1[protein_stoich seq matches],"")</f>
        <v>#REF!</v>
      </c>
      <c r="T3045" t="e">
        <f>_xlfn.XLOOKUP(PROTEIN_stoich[[#This Row],[uniprot]],[1]!UniprotIFO[Entry],[1]!UniprotIFO[protein_id in GSM model format],"")</f>
        <v>#REF!</v>
      </c>
    </row>
    <row r="3046" spans="1:20" x14ac:dyDescent="0.2">
      <c r="A30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RT12311</v>
      </c>
      <c r="B3046" t="s">
        <v>15281</v>
      </c>
      <c r="C3046" t="s">
        <v>15281</v>
      </c>
      <c r="D3046" t="s">
        <v>9398</v>
      </c>
      <c r="E3046" t="s">
        <v>4877</v>
      </c>
      <c r="G30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6" t="s">
        <v>4878</v>
      </c>
      <c r="I3046" s="25" cm="1">
        <f t="array" ref="I3046">SUMPRODUCT((LEN(PROTEIN_stoich[[#This Row],[sequence]])-LEN(SUBSTITUTE(PROTEIN_stoich[[#This Row],[sequence]],{"A";"C";"D";"E";"F";"G";"H";"I";"K";"L";"M";"N";"P";"Q";"R";"S";"T";"V";"W";"Y"},""))),{72.08;104.14;115.08;129.11;148.17;58.05;138.14;114.16;130.18;114.16;132.2;115.1;98.12;129.13;158.19;88.08;102.1;100.13;187.21;164.17})/1000</f>
        <v>107.87643000000001</v>
      </c>
      <c r="J3046" t="s">
        <v>9399</v>
      </c>
      <c r="K3046" s="4" t="s">
        <v>4880</v>
      </c>
      <c r="M3046">
        <f>LEN(SUBSTITUTE(PROTEIN_stoich[[#This Row],[sequence]],"*",""))</f>
        <v>972</v>
      </c>
      <c r="O3046" t="s">
        <v>16</v>
      </c>
      <c r="P3046" t="str">
        <f>_xlfn.LET(_xlpm.id,PROTEIN_stoich[[#This Row],[uniprot]],HYPERLINK("https://www.uniprot.org/uniprotkb/"&amp;_xlpm.id&amp;"/entry",_xlpm.id))</f>
        <v>A0A2T0AFW3</v>
      </c>
      <c r="Q3046" t="e">
        <f>_xlfn.XLOOKUP(PROTEIN_stoich[[#This Row],[uniprot]],[1]!UniprotIFO[Entry],[1]!UniprotIFO[Gene Ontology IDs],"")</f>
        <v>#REF!</v>
      </c>
      <c r="R3046" t="e">
        <f>_xlfn.XLOOKUP(PROTEIN_stoich[[#This Row],[uniprot]],[1]!UniprotIFO[Entry],[1]!UniprotIFO[essential?],"")</f>
        <v>#REF!</v>
      </c>
      <c r="S3046" t="e">
        <f>_xlfn.XLOOKUP(PROTEIN_stoich[[#This Row],[sequence]],[2]!Table1[sequence_without_asterisks],[2]!Table1[protein_stoich seq matches],"")</f>
        <v>#REF!</v>
      </c>
      <c r="T3046" t="e">
        <f>_xlfn.XLOOKUP(PROTEIN_stoich[[#This Row],[uniprot]],[1]!UniprotIFO[Entry],[1]!UniprotIFO[protein_id in GSM model format],"")</f>
        <v>#REF!</v>
      </c>
    </row>
    <row r="3047" spans="1:20" x14ac:dyDescent="0.2">
      <c r="A30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RT12288</v>
      </c>
      <c r="B3047" t="s">
        <v>15282</v>
      </c>
      <c r="C3047" t="s">
        <v>15282</v>
      </c>
      <c r="D3047" t="s">
        <v>6746</v>
      </c>
      <c r="E3047" t="s">
        <v>4877</v>
      </c>
      <c r="G30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7" t="s">
        <v>4878</v>
      </c>
      <c r="I3047" s="25" cm="1">
        <f t="array" ref="I3047">SUMPRODUCT((LEN(PROTEIN_stoich[[#This Row],[sequence]])-LEN(SUBSTITUTE(PROTEIN_stoich[[#This Row],[sequence]],{"A";"C";"D";"E";"F";"G";"H";"I";"K";"L";"M";"N";"P";"Q";"R";"S";"T";"V";"W";"Y"},""))),{72.08;104.14;115.08;129.11;148.17;58.05;138.14;114.16;130.18;114.16;132.2;115.1;98.12;129.13;158.19;88.08;102.1;100.13;187.21;164.17})/1000</f>
        <v>312.72555999999997</v>
      </c>
      <c r="J3047" t="s">
        <v>6747</v>
      </c>
      <c r="K3047" s="4" t="s">
        <v>4880</v>
      </c>
      <c r="M3047">
        <f>LEN(SUBSTITUTE(PROTEIN_stoich[[#This Row],[sequence]],"*",""))</f>
        <v>2904</v>
      </c>
      <c r="O3047" t="s">
        <v>16</v>
      </c>
      <c r="P3047" t="str">
        <f>_xlfn.LET(_xlpm.id,PROTEIN_stoich[[#This Row],[uniprot]],HYPERLINK("https://www.uniprot.org/uniprotkb/"&amp;_xlpm.id&amp;"/entry",_xlpm.id))</f>
        <v>A0A2T0AFU7</v>
      </c>
      <c r="Q3047" t="e">
        <f>_xlfn.XLOOKUP(PROTEIN_stoich[[#This Row],[uniprot]],[1]!UniprotIFO[Entry],[1]!UniprotIFO[Gene Ontology IDs],"")</f>
        <v>#REF!</v>
      </c>
      <c r="R3047" t="e">
        <f>_xlfn.XLOOKUP(PROTEIN_stoich[[#This Row],[uniprot]],[1]!UniprotIFO[Entry],[1]!UniprotIFO[essential?],"")</f>
        <v>#REF!</v>
      </c>
      <c r="S3047" t="e">
        <f>_xlfn.XLOOKUP(PROTEIN_stoich[[#This Row],[sequence]],[2]!Table1[sequence_without_asterisks],[2]!Table1[protein_stoich seq matches],"")</f>
        <v>#REF!</v>
      </c>
      <c r="T3047" t="e">
        <f>_xlfn.XLOOKUP(PROTEIN_stoich[[#This Row],[uniprot]],[1]!UniprotIFO[Entry],[1]!UniprotIFO[protein_id in GSM model format],"")</f>
        <v>#REF!</v>
      </c>
    </row>
    <row r="3048" spans="1:20" x14ac:dyDescent="0.2">
      <c r="A30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RT12272</v>
      </c>
      <c r="B3048" t="s">
        <v>15283</v>
      </c>
      <c r="C3048" t="s">
        <v>15283</v>
      </c>
      <c r="D3048" t="s">
        <v>10223</v>
      </c>
      <c r="E3048" t="s">
        <v>4877</v>
      </c>
      <c r="G30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8" t="s">
        <v>4878</v>
      </c>
      <c r="I3048" s="25" cm="1">
        <f t="array" ref="I3048">SUMPRODUCT((LEN(PROTEIN_stoich[[#This Row],[sequence]])-LEN(SUBSTITUTE(PROTEIN_stoich[[#This Row],[sequence]],{"A";"C";"D";"E";"F";"G";"H";"I";"K";"L";"M";"N";"P";"Q";"R";"S";"T";"V";"W";"Y"},""))),{72.08;104.14;115.08;129.11;148.17;58.05;138.14;114.16;130.18;114.16;132.2;115.1;98.12;129.13;158.19;88.08;102.1;100.13;187.21;164.17})/1000</f>
        <v>60.175800000000002</v>
      </c>
      <c r="J3048" t="s">
        <v>10224</v>
      </c>
      <c r="K3048" s="4" t="s">
        <v>4880</v>
      </c>
      <c r="M3048">
        <f>LEN(SUBSTITUTE(PROTEIN_stoich[[#This Row],[sequence]],"*",""))</f>
        <v>541</v>
      </c>
      <c r="O3048" t="s">
        <v>16</v>
      </c>
      <c r="P3048" t="str">
        <f>_xlfn.LET(_xlpm.id,PROTEIN_stoich[[#This Row],[uniprot]],HYPERLINK("https://www.uniprot.org/uniprotkb/"&amp;_xlpm.id&amp;"/entry",_xlpm.id))</f>
        <v>A0A2T0AFU0</v>
      </c>
      <c r="Q3048" t="e">
        <f>_xlfn.XLOOKUP(PROTEIN_stoich[[#This Row],[uniprot]],[1]!UniprotIFO[Entry],[1]!UniprotIFO[Gene Ontology IDs],"")</f>
        <v>#REF!</v>
      </c>
      <c r="R3048" t="e">
        <f>_xlfn.XLOOKUP(PROTEIN_stoich[[#This Row],[uniprot]],[1]!UniprotIFO[Entry],[1]!UniprotIFO[essential?],"")</f>
        <v>#REF!</v>
      </c>
      <c r="S3048" t="e">
        <f>_xlfn.XLOOKUP(PROTEIN_stoich[[#This Row],[sequence]],[2]!Table1[sequence_without_asterisks],[2]!Table1[protein_stoich seq matches],"")</f>
        <v>#REF!</v>
      </c>
      <c r="T3048" t="e">
        <f>_xlfn.XLOOKUP(PROTEIN_stoich[[#This Row],[uniprot]],[1]!UniprotIFO[Entry],[1]!UniprotIFO[protein_id in GSM model format],"")</f>
        <v>#REF!</v>
      </c>
    </row>
    <row r="3049" spans="1:20" x14ac:dyDescent="0.2">
      <c r="A30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RT12281</v>
      </c>
      <c r="B3049" t="s">
        <v>15284</v>
      </c>
      <c r="C3049" t="s">
        <v>15284</v>
      </c>
      <c r="D3049" t="s">
        <v>6336</v>
      </c>
      <c r="E3049" t="s">
        <v>4877</v>
      </c>
      <c r="G30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49" t="s">
        <v>4878</v>
      </c>
      <c r="I3049" s="25" cm="1">
        <f t="array" ref="I3049">SUMPRODUCT((LEN(PROTEIN_stoich[[#This Row],[sequence]])-LEN(SUBSTITUTE(PROTEIN_stoich[[#This Row],[sequence]],{"A";"C";"D";"E";"F";"G";"H";"I";"K";"L";"M";"N";"P";"Q";"R";"S";"T";"V";"W";"Y"},""))),{72.08;104.14;115.08;129.11;148.17;58.05;138.14;114.16;130.18;114.16;132.2;115.1;98.12;129.13;158.19;88.08;102.1;100.13;187.21;164.17})/1000</f>
        <v>48.76352</v>
      </c>
      <c r="J3049" t="s">
        <v>6337</v>
      </c>
      <c r="K3049" s="4" t="s">
        <v>4880</v>
      </c>
      <c r="M3049">
        <f>LEN(SUBSTITUTE(PROTEIN_stoich[[#This Row],[sequence]],"*",""))</f>
        <v>439</v>
      </c>
      <c r="O3049" t="s">
        <v>16</v>
      </c>
      <c r="P3049" t="str">
        <f>_xlfn.LET(_xlpm.id,PROTEIN_stoich[[#This Row],[uniprot]],HYPERLINK("https://www.uniprot.org/uniprotkb/"&amp;_xlpm.id&amp;"/entry",_xlpm.id))</f>
        <v>A0A2T0AFT7</v>
      </c>
      <c r="Q3049" t="e">
        <f>_xlfn.XLOOKUP(PROTEIN_stoich[[#This Row],[uniprot]],[1]!UniprotIFO[Entry],[1]!UniprotIFO[Gene Ontology IDs],"")</f>
        <v>#REF!</v>
      </c>
      <c r="R3049" t="e">
        <f>_xlfn.XLOOKUP(PROTEIN_stoich[[#This Row],[uniprot]],[1]!UniprotIFO[Entry],[1]!UniprotIFO[essential?],"")</f>
        <v>#REF!</v>
      </c>
      <c r="S3049" t="e">
        <f>_xlfn.XLOOKUP(PROTEIN_stoich[[#This Row],[sequence]],[2]!Table1[sequence_without_asterisks],[2]!Table1[protein_stoich seq matches],"")</f>
        <v>#REF!</v>
      </c>
      <c r="T3049" t="e">
        <f>_xlfn.XLOOKUP(PROTEIN_stoich[[#This Row],[uniprot]],[1]!UniprotIFO[Entry],[1]!UniprotIFO[protein_id in GSM model format],"")</f>
        <v>#REF!</v>
      </c>
    </row>
    <row r="3050" spans="1:20" x14ac:dyDescent="0.2">
      <c r="A30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RT12286</v>
      </c>
      <c r="B3050" t="s">
        <v>15285</v>
      </c>
      <c r="C3050" t="s">
        <v>15285</v>
      </c>
      <c r="D3050" t="s">
        <v>10306</v>
      </c>
      <c r="E3050" t="s">
        <v>4877</v>
      </c>
      <c r="G30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0" t="s">
        <v>4878</v>
      </c>
      <c r="I3050" s="25" cm="1">
        <f t="array" ref="I3050">SUMPRODUCT((LEN(PROTEIN_stoich[[#This Row],[sequence]])-LEN(SUBSTITUTE(PROTEIN_stoich[[#This Row],[sequence]],{"A";"C";"D";"E";"F";"G";"H";"I";"K";"L";"M";"N";"P";"Q";"R";"S";"T";"V";"W";"Y"},""))),{72.08;104.14;115.08;129.11;148.17;58.05;138.14;114.16;130.18;114.16;132.2;115.1;98.12;129.13;158.19;88.08;102.1;100.13;187.21;164.17})/1000</f>
        <v>50.828380000000003</v>
      </c>
      <c r="J3050" t="s">
        <v>10307</v>
      </c>
      <c r="K3050" s="4" t="s">
        <v>4880</v>
      </c>
      <c r="M3050">
        <f>LEN(SUBSTITUTE(PROTEIN_stoich[[#This Row],[sequence]],"*",""))</f>
        <v>465</v>
      </c>
      <c r="O3050" t="s">
        <v>16</v>
      </c>
      <c r="P3050" t="str">
        <f>_xlfn.LET(_xlpm.id,PROTEIN_stoich[[#This Row],[uniprot]],HYPERLINK("https://www.uniprot.org/uniprotkb/"&amp;_xlpm.id&amp;"/entry",_xlpm.id))</f>
        <v>A0A2T0AFT4</v>
      </c>
      <c r="Q3050" t="e">
        <f>_xlfn.XLOOKUP(PROTEIN_stoich[[#This Row],[uniprot]],[1]!UniprotIFO[Entry],[1]!UniprotIFO[Gene Ontology IDs],"")</f>
        <v>#REF!</v>
      </c>
      <c r="R3050" t="e">
        <f>_xlfn.XLOOKUP(PROTEIN_stoich[[#This Row],[uniprot]],[1]!UniprotIFO[Entry],[1]!UniprotIFO[essential?],"")</f>
        <v>#REF!</v>
      </c>
      <c r="S3050" t="e">
        <f>_xlfn.XLOOKUP(PROTEIN_stoich[[#This Row],[sequence]],[2]!Table1[sequence_without_asterisks],[2]!Table1[protein_stoich seq matches],"")</f>
        <v>#REF!</v>
      </c>
      <c r="T3050" t="e">
        <f>_xlfn.XLOOKUP(PROTEIN_stoich[[#This Row],[uniprot]],[1]!UniprotIFO[Entry],[1]!UniprotIFO[protein_id in GSM model format],"")</f>
        <v>#REF!</v>
      </c>
    </row>
    <row r="3051" spans="1:20" x14ac:dyDescent="0.2">
      <c r="A30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RT12273</v>
      </c>
      <c r="B3051" t="s">
        <v>15286</v>
      </c>
      <c r="C3051" t="s">
        <v>15286</v>
      </c>
      <c r="D3051" t="s">
        <v>9448</v>
      </c>
      <c r="E3051" t="s">
        <v>4877</v>
      </c>
      <c r="G30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1" t="s">
        <v>4878</v>
      </c>
      <c r="I3051" s="25" cm="1">
        <f t="array" ref="I3051">SUMPRODUCT((LEN(PROTEIN_stoich[[#This Row],[sequence]])-LEN(SUBSTITUTE(PROTEIN_stoich[[#This Row],[sequence]],{"A";"C";"D";"E";"F";"G";"H";"I";"K";"L";"M";"N";"P";"Q";"R";"S";"T";"V";"W";"Y"},""))),{72.08;104.14;115.08;129.11;148.17;58.05;138.14;114.16;130.18;114.16;132.2;115.1;98.12;129.13;158.19;88.08;102.1;100.13;187.21;164.17})/1000</f>
        <v>55.602879999999992</v>
      </c>
      <c r="J3051" t="s">
        <v>9449</v>
      </c>
      <c r="K3051" s="4" t="s">
        <v>4880</v>
      </c>
      <c r="M3051">
        <f>LEN(SUBSTITUTE(PROTEIN_stoich[[#This Row],[sequence]],"*",""))</f>
        <v>506</v>
      </c>
      <c r="O3051" t="s">
        <v>16</v>
      </c>
      <c r="P3051" t="str">
        <f>_xlfn.LET(_xlpm.id,PROTEIN_stoich[[#This Row],[uniprot]],HYPERLINK("https://www.uniprot.org/uniprotkb/"&amp;_xlpm.id&amp;"/entry",_xlpm.id))</f>
        <v>A0A2T0AFT1</v>
      </c>
      <c r="Q3051" t="e">
        <f>_xlfn.XLOOKUP(PROTEIN_stoich[[#This Row],[uniprot]],[1]!UniprotIFO[Entry],[1]!UniprotIFO[Gene Ontology IDs],"")</f>
        <v>#REF!</v>
      </c>
      <c r="R3051" t="e">
        <f>_xlfn.XLOOKUP(PROTEIN_stoich[[#This Row],[uniprot]],[1]!UniprotIFO[Entry],[1]!UniprotIFO[essential?],"")</f>
        <v>#REF!</v>
      </c>
      <c r="S3051" t="e">
        <f>_xlfn.XLOOKUP(PROTEIN_stoich[[#This Row],[sequence]],[2]!Table1[sequence_without_asterisks],[2]!Table1[protein_stoich seq matches],"")</f>
        <v>#REF!</v>
      </c>
      <c r="T3051" t="e">
        <f>_xlfn.XLOOKUP(PROTEIN_stoich[[#This Row],[uniprot]],[1]!UniprotIFO[Entry],[1]!UniprotIFO[protein_id in GSM model format],"")</f>
        <v>#REF!</v>
      </c>
    </row>
    <row r="3052" spans="1:20" x14ac:dyDescent="0.2">
      <c r="A30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RT12287</v>
      </c>
      <c r="B3052" t="s">
        <v>15287</v>
      </c>
      <c r="C3052" t="s">
        <v>15287</v>
      </c>
      <c r="D3052" t="s">
        <v>8933</v>
      </c>
      <c r="E3052" t="s">
        <v>4877</v>
      </c>
      <c r="G30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2" t="s">
        <v>4878</v>
      </c>
      <c r="I3052" s="25" cm="1">
        <f t="array" ref="I3052">SUMPRODUCT((LEN(PROTEIN_stoich[[#This Row],[sequence]])-LEN(SUBSTITUTE(PROTEIN_stoich[[#This Row],[sequence]],{"A";"C";"D";"E";"F";"G";"H";"I";"K";"L";"M";"N";"P";"Q";"R";"S";"T";"V";"W";"Y"},""))),{72.08;104.14;115.08;129.11;148.17;58.05;138.14;114.16;130.18;114.16;132.2;115.1;98.12;129.13;158.19;88.08;102.1;100.13;187.21;164.17})/1000</f>
        <v>36.965319999999998</v>
      </c>
      <c r="J3052" t="s">
        <v>8934</v>
      </c>
      <c r="K3052" s="4" t="s">
        <v>4880</v>
      </c>
      <c r="M3052">
        <f>LEN(SUBSTITUTE(PROTEIN_stoich[[#This Row],[sequence]],"*",""))</f>
        <v>358</v>
      </c>
      <c r="O3052" t="s">
        <v>16</v>
      </c>
      <c r="P3052" t="str">
        <f>_xlfn.LET(_xlpm.id,PROTEIN_stoich[[#This Row],[uniprot]],HYPERLINK("https://www.uniprot.org/uniprotkb/"&amp;_xlpm.id&amp;"/entry",_xlpm.id))</f>
        <v>A0A2T0AFS9</v>
      </c>
      <c r="Q3052" t="e">
        <f>_xlfn.XLOOKUP(PROTEIN_stoich[[#This Row],[uniprot]],[1]!UniprotIFO[Entry],[1]!UniprotIFO[Gene Ontology IDs],"")</f>
        <v>#REF!</v>
      </c>
      <c r="R3052" t="e">
        <f>_xlfn.XLOOKUP(PROTEIN_stoich[[#This Row],[uniprot]],[1]!UniprotIFO[Entry],[1]!UniprotIFO[essential?],"")</f>
        <v>#REF!</v>
      </c>
      <c r="S3052" t="e">
        <f>_xlfn.XLOOKUP(PROTEIN_stoich[[#This Row],[sequence]],[2]!Table1[sequence_without_asterisks],[2]!Table1[protein_stoich seq matches],"")</f>
        <v>#REF!</v>
      </c>
      <c r="T3052" t="e">
        <f>_xlfn.XLOOKUP(PROTEIN_stoich[[#This Row],[uniprot]],[1]!UniprotIFO[Entry],[1]!UniprotIFO[protein_id in GSM model format],"")</f>
        <v>#REF!</v>
      </c>
    </row>
    <row r="3053" spans="1:20" x14ac:dyDescent="0.2">
      <c r="A30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RT12276</v>
      </c>
      <c r="B3053" t="s">
        <v>15288</v>
      </c>
      <c r="C3053" t="s">
        <v>15288</v>
      </c>
      <c r="D3053" t="s">
        <v>8563</v>
      </c>
      <c r="E3053" t="s">
        <v>4877</v>
      </c>
      <c r="G30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3" t="s">
        <v>4878</v>
      </c>
      <c r="I3053" s="25" cm="1">
        <f t="array" ref="I3053">SUMPRODUCT((LEN(PROTEIN_stoich[[#This Row],[sequence]])-LEN(SUBSTITUTE(PROTEIN_stoich[[#This Row],[sequence]],{"A";"C";"D";"E";"F";"G";"H";"I";"K";"L";"M";"N";"P";"Q";"R";"S";"T";"V";"W";"Y"},""))),{72.08;104.14;115.08;129.11;148.17;58.05;138.14;114.16;130.18;114.16;132.2;115.1;98.12;129.13;158.19;88.08;102.1;100.13;187.21;164.17})/1000</f>
        <v>24.483599999999999</v>
      </c>
      <c r="J3053" t="s">
        <v>8564</v>
      </c>
      <c r="K3053" s="4" t="s">
        <v>4880</v>
      </c>
      <c r="M3053">
        <f>LEN(SUBSTITUTE(PROTEIN_stoich[[#This Row],[sequence]],"*",""))</f>
        <v>226</v>
      </c>
      <c r="O3053" t="s">
        <v>16</v>
      </c>
      <c r="P3053" t="str">
        <f>_xlfn.LET(_xlpm.id,PROTEIN_stoich[[#This Row],[uniprot]],HYPERLINK("https://www.uniprot.org/uniprotkb/"&amp;_xlpm.id&amp;"/entry",_xlpm.id))</f>
        <v>A0A2T0AFS6</v>
      </c>
      <c r="Q3053" t="e">
        <f>_xlfn.XLOOKUP(PROTEIN_stoich[[#This Row],[uniprot]],[1]!UniprotIFO[Entry],[1]!UniprotIFO[Gene Ontology IDs],"")</f>
        <v>#REF!</v>
      </c>
      <c r="R3053" t="e">
        <f>_xlfn.XLOOKUP(PROTEIN_stoich[[#This Row],[uniprot]],[1]!UniprotIFO[Entry],[1]!UniprotIFO[essential?],"")</f>
        <v>#REF!</v>
      </c>
      <c r="S3053" t="e">
        <f>_xlfn.XLOOKUP(PROTEIN_stoich[[#This Row],[sequence]],[2]!Table1[sequence_without_asterisks],[2]!Table1[protein_stoich seq matches],"")</f>
        <v>#REF!</v>
      </c>
      <c r="T3053" t="e">
        <f>_xlfn.XLOOKUP(PROTEIN_stoich[[#This Row],[uniprot]],[1]!UniprotIFO[Entry],[1]!UniprotIFO[protein_id in GSM model format],"")</f>
        <v>#REF!</v>
      </c>
    </row>
    <row r="3054" spans="1:20" x14ac:dyDescent="0.2">
      <c r="A30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RT12270</v>
      </c>
      <c r="B3054" t="s">
        <v>15289</v>
      </c>
      <c r="C3054" t="s">
        <v>15289</v>
      </c>
      <c r="D3054" t="s">
        <v>9080</v>
      </c>
      <c r="E3054" t="s">
        <v>4877</v>
      </c>
      <c r="G30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4" t="s">
        <v>4878</v>
      </c>
      <c r="I3054" s="25" cm="1">
        <f t="array" ref="I3054">SUMPRODUCT((LEN(PROTEIN_stoich[[#This Row],[sequence]])-LEN(SUBSTITUTE(PROTEIN_stoich[[#This Row],[sequence]],{"A";"C";"D";"E";"F";"G";"H";"I";"K";"L";"M";"N";"P";"Q";"R";"S";"T";"V";"W";"Y"},""))),{72.08;104.14;115.08;129.11;148.17;58.05;138.14;114.16;130.18;114.16;132.2;115.1;98.12;129.13;158.19;88.08;102.1;100.13;187.21;164.17})/1000</f>
        <v>58.641999999999996</v>
      </c>
      <c r="J3054" t="s">
        <v>9081</v>
      </c>
      <c r="K3054" s="4" t="s">
        <v>4880</v>
      </c>
      <c r="M3054">
        <f>LEN(SUBSTITUTE(PROTEIN_stoich[[#This Row],[sequence]],"*",""))</f>
        <v>516</v>
      </c>
      <c r="O3054" t="s">
        <v>16</v>
      </c>
      <c r="P3054" t="str">
        <f>_xlfn.LET(_xlpm.id,PROTEIN_stoich[[#This Row],[uniprot]],HYPERLINK("https://www.uniprot.org/uniprotkb/"&amp;_xlpm.id&amp;"/entry",_xlpm.id))</f>
        <v>A0A2T0AFR9</v>
      </c>
      <c r="Q3054" t="e">
        <f>_xlfn.XLOOKUP(PROTEIN_stoich[[#This Row],[uniprot]],[1]!UniprotIFO[Entry],[1]!UniprotIFO[Gene Ontology IDs],"")</f>
        <v>#REF!</v>
      </c>
      <c r="R3054" t="e">
        <f>_xlfn.XLOOKUP(PROTEIN_stoich[[#This Row],[uniprot]],[1]!UniprotIFO[Entry],[1]!UniprotIFO[essential?],"")</f>
        <v>#REF!</v>
      </c>
      <c r="S3054" t="e">
        <f>_xlfn.XLOOKUP(PROTEIN_stoich[[#This Row],[sequence]],[2]!Table1[sequence_without_asterisks],[2]!Table1[protein_stoich seq matches],"")</f>
        <v>#REF!</v>
      </c>
      <c r="T3054" t="e">
        <f>_xlfn.XLOOKUP(PROTEIN_stoich[[#This Row],[uniprot]],[1]!UniprotIFO[Entry],[1]!UniprotIFO[protein_id in GSM model format],"")</f>
        <v>#REF!</v>
      </c>
    </row>
    <row r="3055" spans="1:20" x14ac:dyDescent="0.2">
      <c r="A30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RT12261</v>
      </c>
      <c r="B3055" t="s">
        <v>15290</v>
      </c>
      <c r="C3055" t="s">
        <v>15290</v>
      </c>
      <c r="D3055" t="s">
        <v>6068</v>
      </c>
      <c r="E3055" t="s">
        <v>4877</v>
      </c>
      <c r="G30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5" t="s">
        <v>4878</v>
      </c>
      <c r="I3055" s="25" cm="1">
        <f t="array" ref="I3055">SUMPRODUCT((LEN(PROTEIN_stoich[[#This Row],[sequence]])-LEN(SUBSTITUTE(PROTEIN_stoich[[#This Row],[sequence]],{"A";"C";"D";"E";"F";"G";"H";"I";"K";"L";"M";"N";"P";"Q";"R";"S";"T";"V";"W";"Y"},""))),{72.08;104.14;115.08;129.11;148.17;58.05;138.14;114.16;130.18;114.16;132.2;115.1;98.12;129.13;158.19;88.08;102.1;100.13;187.21;164.17})/1000</f>
        <v>50.645690000000002</v>
      </c>
      <c r="J3055" t="s">
        <v>6069</v>
      </c>
      <c r="K3055" s="4" t="s">
        <v>4880</v>
      </c>
      <c r="M3055">
        <f>LEN(SUBSTITUTE(PROTEIN_stoich[[#This Row],[sequence]],"*",""))</f>
        <v>449</v>
      </c>
      <c r="O3055" t="s">
        <v>16</v>
      </c>
      <c r="P3055" t="str">
        <f>_xlfn.LET(_xlpm.id,PROTEIN_stoich[[#This Row],[uniprot]],HYPERLINK("https://www.uniprot.org/uniprotkb/"&amp;_xlpm.id&amp;"/entry",_xlpm.id))</f>
        <v>A0A2T0AFR5</v>
      </c>
      <c r="Q3055" t="e">
        <f>_xlfn.XLOOKUP(PROTEIN_stoich[[#This Row],[uniprot]],[1]!UniprotIFO[Entry],[1]!UniprotIFO[Gene Ontology IDs],"")</f>
        <v>#REF!</v>
      </c>
      <c r="R3055" t="e">
        <f>_xlfn.XLOOKUP(PROTEIN_stoich[[#This Row],[uniprot]],[1]!UniprotIFO[Entry],[1]!UniprotIFO[essential?],"")</f>
        <v>#REF!</v>
      </c>
      <c r="S3055" t="e">
        <f>_xlfn.XLOOKUP(PROTEIN_stoich[[#This Row],[sequence]],[2]!Table1[sequence_without_asterisks],[2]!Table1[protein_stoich seq matches],"")</f>
        <v>#REF!</v>
      </c>
      <c r="T3055" t="e">
        <f>_xlfn.XLOOKUP(PROTEIN_stoich[[#This Row],[uniprot]],[1]!UniprotIFO[Entry],[1]!UniprotIFO[protein_id in GSM model format],"")</f>
        <v>#REF!</v>
      </c>
    </row>
    <row r="3056" spans="1:20" x14ac:dyDescent="0.2">
      <c r="A30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RT12255</v>
      </c>
      <c r="B3056" t="s">
        <v>15291</v>
      </c>
      <c r="C3056" t="s">
        <v>15291</v>
      </c>
      <c r="D3056" t="s">
        <v>6756</v>
      </c>
      <c r="E3056" t="s">
        <v>4877</v>
      </c>
      <c r="G30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6" t="s">
        <v>4878</v>
      </c>
      <c r="I3056" s="25" cm="1">
        <f t="array" ref="I3056">SUMPRODUCT((LEN(PROTEIN_stoich[[#This Row],[sequence]])-LEN(SUBSTITUTE(PROTEIN_stoich[[#This Row],[sequence]],{"A";"C";"D";"E";"F";"G";"H";"I";"K";"L";"M";"N";"P";"Q";"R";"S";"T";"V";"W";"Y"},""))),{72.08;104.14;115.08;129.11;148.17;58.05;138.14;114.16;130.18;114.16;132.2;115.1;98.12;129.13;158.19;88.08;102.1;100.13;187.21;164.17})/1000</f>
        <v>68.418350000000018</v>
      </c>
      <c r="J3056" t="s">
        <v>6757</v>
      </c>
      <c r="K3056" s="4" t="s">
        <v>4880</v>
      </c>
      <c r="M3056">
        <f>LEN(SUBSTITUTE(PROTEIN_stoich[[#This Row],[sequence]],"*",""))</f>
        <v>614</v>
      </c>
      <c r="O3056" t="s">
        <v>16</v>
      </c>
      <c r="P3056" t="str">
        <f>_xlfn.LET(_xlpm.id,PROTEIN_stoich[[#This Row],[uniprot]],HYPERLINK("https://www.uniprot.org/uniprotkb/"&amp;_xlpm.id&amp;"/entry",_xlpm.id))</f>
        <v>A0A2T0AFR2</v>
      </c>
      <c r="Q3056" t="e">
        <f>_xlfn.XLOOKUP(PROTEIN_stoich[[#This Row],[uniprot]],[1]!UniprotIFO[Entry],[1]!UniprotIFO[Gene Ontology IDs],"")</f>
        <v>#REF!</v>
      </c>
      <c r="R3056" t="e">
        <f>_xlfn.XLOOKUP(PROTEIN_stoich[[#This Row],[uniprot]],[1]!UniprotIFO[Entry],[1]!UniprotIFO[essential?],"")</f>
        <v>#REF!</v>
      </c>
      <c r="S3056" t="e">
        <f>_xlfn.XLOOKUP(PROTEIN_stoich[[#This Row],[sequence]],[2]!Table1[sequence_without_asterisks],[2]!Table1[protein_stoich seq matches],"")</f>
        <v>#REF!</v>
      </c>
      <c r="T3056" t="e">
        <f>_xlfn.XLOOKUP(PROTEIN_stoich[[#This Row],[uniprot]],[1]!UniprotIFO[Entry],[1]!UniprotIFO[protein_id in GSM model format],"")</f>
        <v>#REF!</v>
      </c>
    </row>
    <row r="3057" spans="1:20" x14ac:dyDescent="0.2">
      <c r="A30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RT12253</v>
      </c>
      <c r="B3057" t="s">
        <v>15292</v>
      </c>
      <c r="C3057" t="s">
        <v>15292</v>
      </c>
      <c r="D3057" t="s">
        <v>8697</v>
      </c>
      <c r="E3057" t="s">
        <v>4877</v>
      </c>
      <c r="G30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7" t="s">
        <v>4878</v>
      </c>
      <c r="I3057" s="25" cm="1">
        <f t="array" ref="I3057">SUMPRODUCT((LEN(PROTEIN_stoich[[#This Row],[sequence]])-LEN(SUBSTITUTE(PROTEIN_stoich[[#This Row],[sequence]],{"A";"C";"D";"E";"F";"G";"H";"I";"K";"L";"M";"N";"P";"Q";"R";"S";"T";"V";"W";"Y"},""))),{72.08;104.14;115.08;129.11;148.17;58.05;138.14;114.16;130.18;114.16;132.2;115.1;98.12;129.13;158.19;88.08;102.1;100.13;187.21;164.17})/1000</f>
        <v>20.925599999999999</v>
      </c>
      <c r="J3057" t="s">
        <v>8698</v>
      </c>
      <c r="K3057" s="4" t="s">
        <v>4880</v>
      </c>
      <c r="M3057">
        <f>LEN(SUBSTITUTE(PROTEIN_stoich[[#This Row],[sequence]],"*",""))</f>
        <v>186</v>
      </c>
      <c r="O3057" t="s">
        <v>16</v>
      </c>
      <c r="P3057" t="str">
        <f>_xlfn.LET(_xlpm.id,PROTEIN_stoich[[#This Row],[uniprot]],HYPERLINK("https://www.uniprot.org/uniprotkb/"&amp;_xlpm.id&amp;"/entry",_xlpm.id))</f>
        <v>A0A2T0AFR0</v>
      </c>
      <c r="Q3057" t="e">
        <f>_xlfn.XLOOKUP(PROTEIN_stoich[[#This Row],[uniprot]],[1]!UniprotIFO[Entry],[1]!UniprotIFO[Gene Ontology IDs],"")</f>
        <v>#REF!</v>
      </c>
      <c r="R3057" t="e">
        <f>_xlfn.XLOOKUP(PROTEIN_stoich[[#This Row],[uniprot]],[1]!UniprotIFO[Entry],[1]!UniprotIFO[essential?],"")</f>
        <v>#REF!</v>
      </c>
      <c r="S3057" t="e">
        <f>_xlfn.XLOOKUP(PROTEIN_stoich[[#This Row],[sequence]],[2]!Table1[sequence_without_asterisks],[2]!Table1[protein_stoich seq matches],"")</f>
        <v>#REF!</v>
      </c>
      <c r="T3057" t="e">
        <f>_xlfn.XLOOKUP(PROTEIN_stoich[[#This Row],[uniprot]],[1]!UniprotIFO[Entry],[1]!UniprotIFO[protein_id in GSM model format],"")</f>
        <v>#REF!</v>
      </c>
    </row>
    <row r="3058" spans="1:20" x14ac:dyDescent="0.2">
      <c r="A30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RT12245</v>
      </c>
      <c r="B3058" t="s">
        <v>15293</v>
      </c>
      <c r="C3058" t="s">
        <v>15293</v>
      </c>
      <c r="D3058" t="s">
        <v>5509</v>
      </c>
      <c r="E3058" t="s">
        <v>4877</v>
      </c>
      <c r="G30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8" t="s">
        <v>4878</v>
      </c>
      <c r="I3058" s="25" cm="1">
        <f t="array" ref="I3058">SUMPRODUCT((LEN(PROTEIN_stoich[[#This Row],[sequence]])-LEN(SUBSTITUTE(PROTEIN_stoich[[#This Row],[sequence]],{"A";"C";"D";"E";"F";"G";"H";"I";"K";"L";"M";"N";"P";"Q";"R";"S";"T";"V";"W";"Y"},""))),{72.08;104.14;115.08;129.11;148.17;58.05;138.14;114.16;130.18;114.16;132.2;115.1;98.12;129.13;158.19;88.08;102.1;100.13;187.21;164.17})/1000</f>
        <v>52.7682</v>
      </c>
      <c r="J3058" t="s">
        <v>5510</v>
      </c>
      <c r="K3058" s="4" t="s">
        <v>4880</v>
      </c>
      <c r="M3058">
        <f>LEN(SUBSTITUTE(PROTEIN_stoich[[#This Row],[sequence]],"*",""))</f>
        <v>478</v>
      </c>
      <c r="O3058" t="s">
        <v>16</v>
      </c>
      <c r="P3058" t="str">
        <f>_xlfn.LET(_xlpm.id,PROTEIN_stoich[[#This Row],[uniprot]],HYPERLINK("https://www.uniprot.org/uniprotkb/"&amp;_xlpm.id&amp;"/entry",_xlpm.id))</f>
        <v>A0A2T0AFQ4</v>
      </c>
      <c r="Q3058" t="e">
        <f>_xlfn.XLOOKUP(PROTEIN_stoich[[#This Row],[uniprot]],[1]!UniprotIFO[Entry],[1]!UniprotIFO[Gene Ontology IDs],"")</f>
        <v>#REF!</v>
      </c>
      <c r="R3058" t="e">
        <f>_xlfn.XLOOKUP(PROTEIN_stoich[[#This Row],[uniprot]],[1]!UniprotIFO[Entry],[1]!UniprotIFO[essential?],"")</f>
        <v>#REF!</v>
      </c>
      <c r="S3058" t="e">
        <f>_xlfn.XLOOKUP(PROTEIN_stoich[[#This Row],[sequence]],[2]!Table1[sequence_without_asterisks],[2]!Table1[protein_stoich seq matches],"")</f>
        <v>#REF!</v>
      </c>
      <c r="T3058" t="e">
        <f>_xlfn.XLOOKUP(PROTEIN_stoich[[#This Row],[uniprot]],[1]!UniprotIFO[Entry],[1]!UniprotIFO[protein_id in GSM model format],"")</f>
        <v>#REF!</v>
      </c>
    </row>
    <row r="3059" spans="1:20" x14ac:dyDescent="0.2">
      <c r="A30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RT12259</v>
      </c>
      <c r="B3059" t="s">
        <v>15294</v>
      </c>
      <c r="C3059" t="s">
        <v>15294</v>
      </c>
      <c r="D3059" t="s">
        <v>7153</v>
      </c>
      <c r="E3059" t="s">
        <v>4877</v>
      </c>
      <c r="G30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59" t="s">
        <v>4878</v>
      </c>
      <c r="I3059" s="25" cm="1">
        <f t="array" ref="I3059">SUMPRODUCT((LEN(PROTEIN_stoich[[#This Row],[sequence]])-LEN(SUBSTITUTE(PROTEIN_stoich[[#This Row],[sequence]],{"A";"C";"D";"E";"F";"G";"H";"I";"K";"L";"M";"N";"P";"Q";"R";"S";"T";"V";"W";"Y"},""))),{72.08;104.14;115.08;129.11;148.17;58.05;138.14;114.16;130.18;114.16;132.2;115.1;98.12;129.13;158.19;88.08;102.1;100.13;187.21;164.17})/1000</f>
        <v>29.249749999999995</v>
      </c>
      <c r="J3059" t="s">
        <v>7154</v>
      </c>
      <c r="K3059" s="4" t="s">
        <v>4880</v>
      </c>
      <c r="M3059">
        <f>LEN(SUBSTITUTE(PROTEIN_stoich[[#This Row],[sequence]],"*",""))</f>
        <v>274</v>
      </c>
      <c r="O3059" t="s">
        <v>16</v>
      </c>
      <c r="P3059" t="str">
        <f>_xlfn.LET(_xlpm.id,PROTEIN_stoich[[#This Row],[uniprot]],HYPERLINK("https://www.uniprot.org/uniprotkb/"&amp;_xlpm.id&amp;"/entry",_xlpm.id))</f>
        <v>A0A2T0AFQ3</v>
      </c>
      <c r="Q3059" t="e">
        <f>_xlfn.XLOOKUP(PROTEIN_stoich[[#This Row],[uniprot]],[1]!UniprotIFO[Entry],[1]!UniprotIFO[Gene Ontology IDs],"")</f>
        <v>#REF!</v>
      </c>
      <c r="R3059" t="e">
        <f>_xlfn.XLOOKUP(PROTEIN_stoich[[#This Row],[uniprot]],[1]!UniprotIFO[Entry],[1]!UniprotIFO[essential?],"")</f>
        <v>#REF!</v>
      </c>
      <c r="S3059" t="e">
        <f>_xlfn.XLOOKUP(PROTEIN_stoich[[#This Row],[sequence]],[2]!Table1[sequence_without_asterisks],[2]!Table1[protein_stoich seq matches],"")</f>
        <v>#REF!</v>
      </c>
      <c r="T3059" t="e">
        <f>_xlfn.XLOOKUP(PROTEIN_stoich[[#This Row],[uniprot]],[1]!UniprotIFO[Entry],[1]!UniprotIFO[protein_id in GSM model format],"")</f>
        <v>#REF!</v>
      </c>
    </row>
    <row r="3060" spans="1:20" x14ac:dyDescent="0.2">
      <c r="A30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RT12232</v>
      </c>
      <c r="B3060" t="s">
        <v>15295</v>
      </c>
      <c r="C3060" t="s">
        <v>15295</v>
      </c>
      <c r="D3060" t="s">
        <v>9374</v>
      </c>
      <c r="E3060" t="s">
        <v>4877</v>
      </c>
      <c r="G30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0" t="s">
        <v>4878</v>
      </c>
      <c r="I3060" s="25" cm="1">
        <f t="array" ref="I3060">SUMPRODUCT((LEN(PROTEIN_stoich[[#This Row],[sequence]])-LEN(SUBSTITUTE(PROTEIN_stoich[[#This Row],[sequence]],{"A";"C";"D";"E";"F";"G";"H";"I";"K";"L";"M";"N";"P";"Q";"R";"S";"T";"V";"W";"Y"},""))),{72.08;104.14;115.08;129.11;148.17;58.05;138.14;114.16;130.18;114.16;132.2;115.1;98.12;129.13;158.19;88.08;102.1;100.13;187.21;164.17})/1000</f>
        <v>112.47688999999998</v>
      </c>
      <c r="J3060" t="s">
        <v>9375</v>
      </c>
      <c r="K3060" s="4" t="s">
        <v>4880</v>
      </c>
      <c r="M3060">
        <f>LEN(SUBSTITUTE(PROTEIN_stoich[[#This Row],[sequence]],"*",""))</f>
        <v>1006</v>
      </c>
      <c r="O3060" t="s">
        <v>16</v>
      </c>
      <c r="P3060" t="str">
        <f>_xlfn.LET(_xlpm.id,PROTEIN_stoich[[#This Row],[uniprot]],HYPERLINK("https://www.uniprot.org/uniprotkb/"&amp;_xlpm.id&amp;"/entry",_xlpm.id))</f>
        <v>A0A2T0AFQ2</v>
      </c>
      <c r="Q3060" t="e">
        <f>_xlfn.XLOOKUP(PROTEIN_stoich[[#This Row],[uniprot]],[1]!UniprotIFO[Entry],[1]!UniprotIFO[Gene Ontology IDs],"")</f>
        <v>#REF!</v>
      </c>
      <c r="R3060" t="e">
        <f>_xlfn.XLOOKUP(PROTEIN_stoich[[#This Row],[uniprot]],[1]!UniprotIFO[Entry],[1]!UniprotIFO[essential?],"")</f>
        <v>#REF!</v>
      </c>
      <c r="S3060" t="e">
        <f>_xlfn.XLOOKUP(PROTEIN_stoich[[#This Row],[sequence]],[2]!Table1[sequence_without_asterisks],[2]!Table1[protein_stoich seq matches],"")</f>
        <v>#REF!</v>
      </c>
      <c r="T3060" t="e">
        <f>_xlfn.XLOOKUP(PROTEIN_stoich[[#This Row],[uniprot]],[1]!UniprotIFO[Entry],[1]!UniprotIFO[protein_id in GSM model format],"")</f>
        <v>#REF!</v>
      </c>
    </row>
    <row r="3061" spans="1:20" x14ac:dyDescent="0.2">
      <c r="A30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RT12246</v>
      </c>
      <c r="B3061" t="s">
        <v>15296</v>
      </c>
      <c r="C3061" t="s">
        <v>15296</v>
      </c>
      <c r="D3061" t="s">
        <v>7053</v>
      </c>
      <c r="E3061" t="s">
        <v>4877</v>
      </c>
      <c r="G30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1" t="s">
        <v>4878</v>
      </c>
      <c r="I3061" s="25" cm="1">
        <f t="array" ref="I3061">SUMPRODUCT((LEN(PROTEIN_stoich[[#This Row],[sequence]])-LEN(SUBSTITUTE(PROTEIN_stoich[[#This Row],[sequence]],{"A";"C";"D";"E";"F";"G";"H";"I";"K";"L";"M";"N";"P";"Q";"R";"S";"T";"V";"W";"Y"},""))),{72.08;104.14;115.08;129.11;148.17;58.05;138.14;114.16;130.18;114.16;132.2;115.1;98.12;129.13;158.19;88.08;102.1;100.13;187.21;164.17})/1000</f>
        <v>24.491419999999998</v>
      </c>
      <c r="J3061" t="s">
        <v>7054</v>
      </c>
      <c r="K3061" s="4" t="s">
        <v>4880</v>
      </c>
      <c r="M3061">
        <f>LEN(SUBSTITUTE(PROTEIN_stoich[[#This Row],[sequence]],"*",""))</f>
        <v>225</v>
      </c>
      <c r="O3061" t="s">
        <v>16</v>
      </c>
      <c r="P3061" t="str">
        <f>_xlfn.LET(_xlpm.id,PROTEIN_stoich[[#This Row],[uniprot]],HYPERLINK("https://www.uniprot.org/uniprotkb/"&amp;_xlpm.id&amp;"/entry",_xlpm.id))</f>
        <v>A0A2T0AFP7</v>
      </c>
      <c r="Q3061" t="e">
        <f>_xlfn.XLOOKUP(PROTEIN_stoich[[#This Row],[uniprot]],[1]!UniprotIFO[Entry],[1]!UniprotIFO[Gene Ontology IDs],"")</f>
        <v>#REF!</v>
      </c>
      <c r="R3061" t="e">
        <f>_xlfn.XLOOKUP(PROTEIN_stoich[[#This Row],[uniprot]],[1]!UniprotIFO[Entry],[1]!UniprotIFO[essential?],"")</f>
        <v>#REF!</v>
      </c>
      <c r="S3061" t="e">
        <f>_xlfn.XLOOKUP(PROTEIN_stoich[[#This Row],[sequence]],[2]!Table1[sequence_without_asterisks],[2]!Table1[protein_stoich seq matches],"")</f>
        <v>#REF!</v>
      </c>
      <c r="T3061" t="e">
        <f>_xlfn.XLOOKUP(PROTEIN_stoich[[#This Row],[uniprot]],[1]!UniprotIFO[Entry],[1]!UniprotIFO[protein_id in GSM model format],"")</f>
        <v>#REF!</v>
      </c>
    </row>
    <row r="3062" spans="1:20" x14ac:dyDescent="0.2">
      <c r="A30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RT12233</v>
      </c>
      <c r="B3062" t="s">
        <v>15297</v>
      </c>
      <c r="C3062" t="s">
        <v>15297</v>
      </c>
      <c r="D3062" t="s">
        <v>9476</v>
      </c>
      <c r="E3062" t="s">
        <v>4877</v>
      </c>
      <c r="G30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2" t="s">
        <v>4878</v>
      </c>
      <c r="I3062" s="25" cm="1">
        <f t="array" ref="I3062">SUMPRODUCT((LEN(PROTEIN_stoich[[#This Row],[sequence]])-LEN(SUBSTITUTE(PROTEIN_stoich[[#This Row],[sequence]],{"A";"C";"D";"E";"F";"G";"H";"I";"K";"L";"M";"N";"P";"Q";"R";"S";"T";"V";"W";"Y"},""))),{72.08;104.14;115.08;129.11;148.17;58.05;138.14;114.16;130.18;114.16;132.2;115.1;98.12;129.13;158.19;88.08;102.1;100.13;187.21;164.17})/1000</f>
        <v>37.69818999999999</v>
      </c>
      <c r="J3062" t="s">
        <v>9477</v>
      </c>
      <c r="K3062" s="4" t="s">
        <v>4880</v>
      </c>
      <c r="M3062">
        <f>LEN(SUBSTITUTE(PROTEIN_stoich[[#This Row],[sequence]],"*",""))</f>
        <v>351</v>
      </c>
      <c r="O3062" t="s">
        <v>16</v>
      </c>
      <c r="P3062" t="str">
        <f>_xlfn.LET(_xlpm.id,PROTEIN_stoich[[#This Row],[uniprot]],HYPERLINK("https://www.uniprot.org/uniprotkb/"&amp;_xlpm.id&amp;"/entry",_xlpm.id))</f>
        <v>A0A2T0AFN9</v>
      </c>
      <c r="Q3062" t="e">
        <f>_xlfn.XLOOKUP(PROTEIN_stoich[[#This Row],[uniprot]],[1]!UniprotIFO[Entry],[1]!UniprotIFO[Gene Ontology IDs],"")</f>
        <v>#REF!</v>
      </c>
      <c r="R3062" t="e">
        <f>_xlfn.XLOOKUP(PROTEIN_stoich[[#This Row],[uniprot]],[1]!UniprotIFO[Entry],[1]!UniprotIFO[essential?],"")</f>
        <v>#REF!</v>
      </c>
      <c r="S3062" t="e">
        <f>_xlfn.XLOOKUP(PROTEIN_stoich[[#This Row],[sequence]],[2]!Table1[sequence_without_asterisks],[2]!Table1[protein_stoich seq matches],"")</f>
        <v>#REF!</v>
      </c>
      <c r="T3062" t="e">
        <f>_xlfn.XLOOKUP(PROTEIN_stoich[[#This Row],[uniprot]],[1]!UniprotIFO[Entry],[1]!UniprotIFO[protein_id in GSM model format],"")</f>
        <v>#REF!</v>
      </c>
    </row>
    <row r="3063" spans="1:20" x14ac:dyDescent="0.2">
      <c r="A30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RT12236</v>
      </c>
      <c r="B3063" t="s">
        <v>15298</v>
      </c>
      <c r="C3063" t="s">
        <v>15298</v>
      </c>
      <c r="D3063" t="s">
        <v>10314</v>
      </c>
      <c r="E3063" t="s">
        <v>4877</v>
      </c>
      <c r="G30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3" t="s">
        <v>4878</v>
      </c>
      <c r="I3063" s="25" cm="1">
        <f t="array" ref="I3063">SUMPRODUCT((LEN(PROTEIN_stoich[[#This Row],[sequence]])-LEN(SUBSTITUTE(PROTEIN_stoich[[#This Row],[sequence]],{"A";"C";"D";"E";"F";"G";"H";"I";"K";"L";"M";"N";"P";"Q";"R";"S";"T";"V";"W";"Y"},""))),{72.08;104.14;115.08;129.11;148.17;58.05;138.14;114.16;130.18;114.16;132.2;115.1;98.12;129.13;158.19;88.08;102.1;100.13;187.21;164.17})/1000</f>
        <v>92.618420000000015</v>
      </c>
      <c r="J3063" t="s">
        <v>10315</v>
      </c>
      <c r="K3063" s="4" t="s">
        <v>4880</v>
      </c>
      <c r="M3063">
        <f>LEN(SUBSTITUTE(PROTEIN_stoich[[#This Row],[sequence]],"*",""))</f>
        <v>842</v>
      </c>
      <c r="O3063" t="s">
        <v>16</v>
      </c>
      <c r="P3063" t="str">
        <f>_xlfn.LET(_xlpm.id,PROTEIN_stoich[[#This Row],[uniprot]],HYPERLINK("https://www.uniprot.org/uniprotkb/"&amp;_xlpm.id&amp;"/entry",_xlpm.id))</f>
        <v>A0A2T0AFN6</v>
      </c>
      <c r="Q3063" t="e">
        <f>_xlfn.XLOOKUP(PROTEIN_stoich[[#This Row],[uniprot]],[1]!UniprotIFO[Entry],[1]!UniprotIFO[Gene Ontology IDs],"")</f>
        <v>#REF!</v>
      </c>
      <c r="R3063" t="e">
        <f>_xlfn.XLOOKUP(PROTEIN_stoich[[#This Row],[uniprot]],[1]!UniprotIFO[Entry],[1]!UniprotIFO[essential?],"")</f>
        <v>#REF!</v>
      </c>
      <c r="S3063" t="e">
        <f>_xlfn.XLOOKUP(PROTEIN_stoich[[#This Row],[sequence]],[2]!Table1[sequence_without_asterisks],[2]!Table1[protein_stoich seq matches],"")</f>
        <v>#REF!</v>
      </c>
      <c r="T3063" t="e">
        <f>_xlfn.XLOOKUP(PROTEIN_stoich[[#This Row],[uniprot]],[1]!UniprotIFO[Entry],[1]!UniprotIFO[protein_id in GSM model format],"")</f>
        <v>#REF!</v>
      </c>
    </row>
    <row r="3064" spans="1:20" x14ac:dyDescent="0.2">
      <c r="A30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RT12206</v>
      </c>
      <c r="B3064" t="s">
        <v>15299</v>
      </c>
      <c r="C3064" t="s">
        <v>15299</v>
      </c>
      <c r="D3064" t="s">
        <v>8431</v>
      </c>
      <c r="E3064" t="s">
        <v>4877</v>
      </c>
      <c r="G30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4" t="s">
        <v>4878</v>
      </c>
      <c r="I3064" s="25" cm="1">
        <f t="array" ref="I3064">SUMPRODUCT((LEN(PROTEIN_stoich[[#This Row],[sequence]])-LEN(SUBSTITUTE(PROTEIN_stoich[[#This Row],[sequence]],{"A";"C";"D";"E";"F";"G";"H";"I";"K";"L";"M";"N";"P";"Q";"R";"S";"T";"V";"W";"Y"},""))),{72.08;104.14;115.08;129.11;148.17;58.05;138.14;114.16;130.18;114.16;132.2;115.1;98.12;129.13;158.19;88.08;102.1;100.13;187.21;164.17})/1000</f>
        <v>204.95733000000001</v>
      </c>
      <c r="J3064" t="s">
        <v>8432</v>
      </c>
      <c r="K3064" s="4" t="s">
        <v>4880</v>
      </c>
      <c r="M3064">
        <f>LEN(SUBSTITUTE(PROTEIN_stoich[[#This Row],[sequence]],"*",""))</f>
        <v>1937</v>
      </c>
      <c r="O3064" t="s">
        <v>16</v>
      </c>
      <c r="P3064" t="str">
        <f>_xlfn.LET(_xlpm.id,PROTEIN_stoich[[#This Row],[uniprot]],HYPERLINK("https://www.uniprot.org/uniprotkb/"&amp;_xlpm.id&amp;"/entry",_xlpm.id))</f>
        <v>A0A2T0AFL1</v>
      </c>
      <c r="Q3064" t="e">
        <f>_xlfn.XLOOKUP(PROTEIN_stoich[[#This Row],[uniprot]],[1]!UniprotIFO[Entry],[1]!UniprotIFO[Gene Ontology IDs],"")</f>
        <v>#REF!</v>
      </c>
      <c r="R3064" t="e">
        <f>_xlfn.XLOOKUP(PROTEIN_stoich[[#This Row],[uniprot]],[1]!UniprotIFO[Entry],[1]!UniprotIFO[essential?],"")</f>
        <v>#REF!</v>
      </c>
      <c r="S3064" t="e">
        <f>_xlfn.XLOOKUP(PROTEIN_stoich[[#This Row],[sequence]],[2]!Table1[sequence_without_asterisks],[2]!Table1[protein_stoich seq matches],"")</f>
        <v>#REF!</v>
      </c>
      <c r="T3064" t="e">
        <f>_xlfn.XLOOKUP(PROTEIN_stoich[[#This Row],[uniprot]],[1]!UniprotIFO[Entry],[1]!UniprotIFO[protein_id in GSM model format],"")</f>
        <v>#REF!</v>
      </c>
    </row>
    <row r="3065" spans="1:20" x14ac:dyDescent="0.2">
      <c r="A30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RT12203</v>
      </c>
      <c r="B3065" t="s">
        <v>15300</v>
      </c>
      <c r="C3065" t="s">
        <v>15300</v>
      </c>
      <c r="D3065" t="s">
        <v>6508</v>
      </c>
      <c r="E3065" t="s">
        <v>4877</v>
      </c>
      <c r="G30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5" t="s">
        <v>4878</v>
      </c>
      <c r="I3065" s="25" cm="1">
        <f t="array" ref="I3065">SUMPRODUCT((LEN(PROTEIN_stoich[[#This Row],[sequence]])-LEN(SUBSTITUTE(PROTEIN_stoich[[#This Row],[sequence]],{"A";"C";"D";"E";"F";"G";"H";"I";"K";"L";"M";"N";"P";"Q";"R";"S";"T";"V";"W";"Y"},""))),{72.08;104.14;115.08;129.11;148.17;58.05;138.14;114.16;130.18;114.16;132.2;115.1;98.12;129.13;158.19;88.08;102.1;100.13;187.21;164.17})/1000</f>
        <v>68.160609999999991</v>
      </c>
      <c r="J3065" t="s">
        <v>6509</v>
      </c>
      <c r="K3065" s="4" t="s">
        <v>4880</v>
      </c>
      <c r="M3065">
        <f>LEN(SUBSTITUTE(PROTEIN_stoich[[#This Row],[sequence]],"*",""))</f>
        <v>656</v>
      </c>
      <c r="O3065" t="s">
        <v>16</v>
      </c>
      <c r="P3065" t="str">
        <f>_xlfn.LET(_xlpm.id,PROTEIN_stoich[[#This Row],[uniprot]],HYPERLINK("https://www.uniprot.org/uniprotkb/"&amp;_xlpm.id&amp;"/entry",_xlpm.id))</f>
        <v>A0A2T0AFK9</v>
      </c>
      <c r="Q3065" t="e">
        <f>_xlfn.XLOOKUP(PROTEIN_stoich[[#This Row],[uniprot]],[1]!UniprotIFO[Entry],[1]!UniprotIFO[Gene Ontology IDs],"")</f>
        <v>#REF!</v>
      </c>
      <c r="R3065" t="e">
        <f>_xlfn.XLOOKUP(PROTEIN_stoich[[#This Row],[uniprot]],[1]!UniprotIFO[Entry],[1]!UniprotIFO[essential?],"")</f>
        <v>#REF!</v>
      </c>
      <c r="S3065" t="e">
        <f>_xlfn.XLOOKUP(PROTEIN_stoich[[#This Row],[sequence]],[2]!Table1[sequence_without_asterisks],[2]!Table1[protein_stoich seq matches],"")</f>
        <v>#REF!</v>
      </c>
      <c r="T3065" t="e">
        <f>_xlfn.XLOOKUP(PROTEIN_stoich[[#This Row],[uniprot]],[1]!UniprotIFO[Entry],[1]!UniprotIFO[protein_id in GSM model format],"")</f>
        <v>#REF!</v>
      </c>
    </row>
    <row r="3066" spans="1:20" x14ac:dyDescent="0.2">
      <c r="A30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RT12209</v>
      </c>
      <c r="B3066" t="s">
        <v>15301</v>
      </c>
      <c r="C3066" t="s">
        <v>15301</v>
      </c>
      <c r="D3066" t="s">
        <v>6646</v>
      </c>
      <c r="E3066" t="s">
        <v>4877</v>
      </c>
      <c r="G30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6" t="s">
        <v>4878</v>
      </c>
      <c r="I3066" s="25" cm="1">
        <f t="array" ref="I3066">SUMPRODUCT((LEN(PROTEIN_stoich[[#This Row],[sequence]])-LEN(SUBSTITUTE(PROTEIN_stoich[[#This Row],[sequence]],{"A";"C";"D";"E";"F";"G";"H";"I";"K";"L";"M";"N";"P";"Q";"R";"S";"T";"V";"W";"Y"},""))),{72.08;104.14;115.08;129.11;148.17;58.05;138.14;114.16;130.18;114.16;132.2;115.1;98.12;129.13;158.19;88.08;102.1;100.13;187.21;164.17})/1000</f>
        <v>76.100589999999997</v>
      </c>
      <c r="J3066" t="s">
        <v>6647</v>
      </c>
      <c r="K3066" s="4" t="s">
        <v>4880</v>
      </c>
      <c r="M3066">
        <f>LEN(SUBSTITUTE(PROTEIN_stoich[[#This Row],[sequence]],"*",""))</f>
        <v>713</v>
      </c>
      <c r="O3066" t="s">
        <v>16</v>
      </c>
      <c r="P3066" t="str">
        <f>_xlfn.LET(_xlpm.id,PROTEIN_stoich[[#This Row],[uniprot]],HYPERLINK("https://www.uniprot.org/uniprotkb/"&amp;_xlpm.id&amp;"/entry",_xlpm.id))</f>
        <v>A0A2T0AFJ9</v>
      </c>
      <c r="Q3066" t="e">
        <f>_xlfn.XLOOKUP(PROTEIN_stoich[[#This Row],[uniprot]],[1]!UniprotIFO[Entry],[1]!UniprotIFO[Gene Ontology IDs],"")</f>
        <v>#REF!</v>
      </c>
      <c r="R3066" t="e">
        <f>_xlfn.XLOOKUP(PROTEIN_stoich[[#This Row],[uniprot]],[1]!UniprotIFO[Entry],[1]!UniprotIFO[essential?],"")</f>
        <v>#REF!</v>
      </c>
      <c r="S3066" t="e">
        <f>_xlfn.XLOOKUP(PROTEIN_stoich[[#This Row],[sequence]],[2]!Table1[sequence_without_asterisks],[2]!Table1[protein_stoich seq matches],"")</f>
        <v>#REF!</v>
      </c>
      <c r="T3066" t="e">
        <f>_xlfn.XLOOKUP(PROTEIN_stoich[[#This Row],[uniprot]],[1]!UniprotIFO[Entry],[1]!UniprotIFO[protein_id in GSM model format],"")</f>
        <v>#REF!</v>
      </c>
    </row>
    <row r="3067" spans="1:20" x14ac:dyDescent="0.2">
      <c r="A30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RT12178</v>
      </c>
      <c r="B3067" t="s">
        <v>15302</v>
      </c>
      <c r="C3067" t="s">
        <v>15302</v>
      </c>
      <c r="D3067" t="s">
        <v>7527</v>
      </c>
      <c r="E3067" t="s">
        <v>4877</v>
      </c>
      <c r="G30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7" t="s">
        <v>4878</v>
      </c>
      <c r="I3067" s="25" cm="1">
        <f t="array" ref="I3067">SUMPRODUCT((LEN(PROTEIN_stoich[[#This Row],[sequence]])-LEN(SUBSTITUTE(PROTEIN_stoich[[#This Row],[sequence]],{"A";"C";"D";"E";"F";"G";"H";"I";"K";"L";"M";"N";"P";"Q";"R";"S";"T";"V";"W";"Y"},""))),{72.08;104.14;115.08;129.11;148.17;58.05;138.14;114.16;130.18;114.16;132.2;115.1;98.12;129.13;158.19;88.08;102.1;100.13;187.21;164.17})/1000</f>
        <v>82.667179999999973</v>
      </c>
      <c r="J3067" t="s">
        <v>7528</v>
      </c>
      <c r="K3067" s="4" t="s">
        <v>4880</v>
      </c>
      <c r="M3067">
        <f>LEN(SUBSTITUTE(PROTEIN_stoich[[#This Row],[sequence]],"*",""))</f>
        <v>691</v>
      </c>
      <c r="O3067" t="s">
        <v>16</v>
      </c>
      <c r="P3067" t="str">
        <f>_xlfn.LET(_xlpm.id,PROTEIN_stoich[[#This Row],[uniprot]],HYPERLINK("https://www.uniprot.org/uniprotkb/"&amp;_xlpm.id&amp;"/entry",_xlpm.id))</f>
        <v>A0A2T0AFH9</v>
      </c>
      <c r="Q3067" t="e">
        <f>_xlfn.XLOOKUP(PROTEIN_stoich[[#This Row],[uniprot]],[1]!UniprotIFO[Entry],[1]!UniprotIFO[Gene Ontology IDs],"")</f>
        <v>#REF!</v>
      </c>
      <c r="R3067" t="e">
        <f>_xlfn.XLOOKUP(PROTEIN_stoich[[#This Row],[uniprot]],[1]!UniprotIFO[Entry],[1]!UniprotIFO[essential?],"")</f>
        <v>#REF!</v>
      </c>
      <c r="S3067" t="e">
        <f>_xlfn.XLOOKUP(PROTEIN_stoich[[#This Row],[sequence]],[2]!Table1[sequence_without_asterisks],[2]!Table1[protein_stoich seq matches],"")</f>
        <v>#REF!</v>
      </c>
      <c r="T3067" t="e">
        <f>_xlfn.XLOOKUP(PROTEIN_stoich[[#This Row],[uniprot]],[1]!UniprotIFO[Entry],[1]!UniprotIFO[protein_id in GSM model format],"")</f>
        <v>#REF!</v>
      </c>
    </row>
    <row r="3068" spans="1:20" x14ac:dyDescent="0.2">
      <c r="A30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RT12160</v>
      </c>
      <c r="B3068" t="s">
        <v>15303</v>
      </c>
      <c r="C3068" t="s">
        <v>15303</v>
      </c>
      <c r="D3068" t="s">
        <v>7555</v>
      </c>
      <c r="E3068" t="s">
        <v>4877</v>
      </c>
      <c r="G30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8" t="s">
        <v>4878</v>
      </c>
      <c r="I3068" s="25" cm="1">
        <f t="array" ref="I3068">SUMPRODUCT((LEN(PROTEIN_stoich[[#This Row],[sequence]])-LEN(SUBSTITUTE(PROTEIN_stoich[[#This Row],[sequence]],{"A";"C";"D";"E";"F";"G";"H";"I";"K";"L";"M";"N";"P";"Q";"R";"S";"T";"V";"W";"Y"},""))),{72.08;104.14;115.08;129.11;148.17;58.05;138.14;114.16;130.18;114.16;132.2;115.1;98.12;129.13;158.19;88.08;102.1;100.13;187.21;164.17})/1000</f>
        <v>140.91338000000005</v>
      </c>
      <c r="J3068" t="s">
        <v>7556</v>
      </c>
      <c r="K3068" s="4" t="s">
        <v>4880</v>
      </c>
      <c r="M3068">
        <f>LEN(SUBSTITUTE(PROTEIN_stoich[[#This Row],[sequence]],"*",""))</f>
        <v>1287</v>
      </c>
      <c r="O3068" t="s">
        <v>16</v>
      </c>
      <c r="P3068" t="str">
        <f>_xlfn.LET(_xlpm.id,PROTEIN_stoich[[#This Row],[uniprot]],HYPERLINK("https://www.uniprot.org/uniprotkb/"&amp;_xlpm.id&amp;"/entry",_xlpm.id))</f>
        <v>A0A2T0AFG4</v>
      </c>
      <c r="Q3068" t="e">
        <f>_xlfn.XLOOKUP(PROTEIN_stoich[[#This Row],[uniprot]],[1]!UniprotIFO[Entry],[1]!UniprotIFO[Gene Ontology IDs],"")</f>
        <v>#REF!</v>
      </c>
      <c r="R3068" t="e">
        <f>_xlfn.XLOOKUP(PROTEIN_stoich[[#This Row],[uniprot]],[1]!UniprotIFO[Entry],[1]!UniprotIFO[essential?],"")</f>
        <v>#REF!</v>
      </c>
      <c r="S3068" t="e">
        <f>_xlfn.XLOOKUP(PROTEIN_stoich[[#This Row],[sequence]],[2]!Table1[sequence_without_asterisks],[2]!Table1[protein_stoich seq matches],"")</f>
        <v>#REF!</v>
      </c>
      <c r="T3068" t="e">
        <f>_xlfn.XLOOKUP(PROTEIN_stoich[[#This Row],[uniprot]],[1]!UniprotIFO[Entry],[1]!UniprotIFO[protein_id in GSM model format],"")</f>
        <v>#REF!</v>
      </c>
    </row>
    <row r="3069" spans="1:20" x14ac:dyDescent="0.2">
      <c r="A30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RT12150</v>
      </c>
      <c r="B3069" t="s">
        <v>15304</v>
      </c>
      <c r="C3069" t="s">
        <v>15304</v>
      </c>
      <c r="D3069" t="s">
        <v>7275</v>
      </c>
      <c r="E3069" t="s">
        <v>4877</v>
      </c>
      <c r="G30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69" t="s">
        <v>4878</v>
      </c>
      <c r="I3069" s="25" cm="1">
        <f t="array" ref="I3069">SUMPRODUCT((LEN(PROTEIN_stoich[[#This Row],[sequence]])-LEN(SUBSTITUTE(PROTEIN_stoich[[#This Row],[sequence]],{"A";"C";"D";"E";"F";"G";"H";"I";"K";"L";"M";"N";"P";"Q";"R";"S";"T";"V";"W";"Y"},""))),{72.08;104.14;115.08;129.11;148.17;58.05;138.14;114.16;130.18;114.16;132.2;115.1;98.12;129.13;158.19;88.08;102.1;100.13;187.21;164.17})/1000</f>
        <v>54.409980000000004</v>
      </c>
      <c r="J3069" t="s">
        <v>7276</v>
      </c>
      <c r="K3069" s="4" t="s">
        <v>4880</v>
      </c>
      <c r="M3069">
        <f>LEN(SUBSTITUTE(PROTEIN_stoich[[#This Row],[sequence]],"*",""))</f>
        <v>478</v>
      </c>
      <c r="O3069" t="s">
        <v>16</v>
      </c>
      <c r="P3069" t="str">
        <f>_xlfn.LET(_xlpm.id,PROTEIN_stoich[[#This Row],[uniprot]],HYPERLINK("https://www.uniprot.org/uniprotkb/"&amp;_xlpm.id&amp;"/entry",_xlpm.id))</f>
        <v>A0A2T0AFF4</v>
      </c>
      <c r="Q3069" t="e">
        <f>_xlfn.XLOOKUP(PROTEIN_stoich[[#This Row],[uniprot]],[1]!UniprotIFO[Entry],[1]!UniprotIFO[Gene Ontology IDs],"")</f>
        <v>#REF!</v>
      </c>
      <c r="R3069" t="e">
        <f>_xlfn.XLOOKUP(PROTEIN_stoich[[#This Row],[uniprot]],[1]!UniprotIFO[Entry],[1]!UniprotIFO[essential?],"")</f>
        <v>#REF!</v>
      </c>
      <c r="S3069" t="e">
        <f>_xlfn.XLOOKUP(PROTEIN_stoich[[#This Row],[sequence]],[2]!Table1[sequence_without_asterisks],[2]!Table1[protein_stoich seq matches],"")</f>
        <v>#REF!</v>
      </c>
      <c r="T3069" t="e">
        <f>_xlfn.XLOOKUP(PROTEIN_stoich[[#This Row],[uniprot]],[1]!UniprotIFO[Entry],[1]!UniprotIFO[protein_id in GSM model format],"")</f>
        <v>#REF!</v>
      </c>
    </row>
    <row r="3070" spans="1:20" x14ac:dyDescent="0.2">
      <c r="A30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RT12145</v>
      </c>
      <c r="B3070" t="s">
        <v>15305</v>
      </c>
      <c r="C3070" t="s">
        <v>15305</v>
      </c>
      <c r="D3070" t="s">
        <v>9076</v>
      </c>
      <c r="E3070" t="s">
        <v>4877</v>
      </c>
      <c r="G30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0" t="s">
        <v>4878</v>
      </c>
      <c r="I3070" s="25" cm="1">
        <f t="array" ref="I3070">SUMPRODUCT((LEN(PROTEIN_stoich[[#This Row],[sequence]])-LEN(SUBSTITUTE(PROTEIN_stoich[[#This Row],[sequence]],{"A";"C";"D";"E";"F";"G";"H";"I";"K";"L";"M";"N";"P";"Q";"R";"S";"T";"V";"W";"Y"},""))),{72.08;104.14;115.08;129.11;148.17;58.05;138.14;114.16;130.18;114.16;132.2;115.1;98.12;129.13;158.19;88.08;102.1;100.13;187.21;164.17})/1000</f>
        <v>25.919049999999999</v>
      </c>
      <c r="J3070" t="s">
        <v>9077</v>
      </c>
      <c r="K3070" s="4" t="s">
        <v>4880</v>
      </c>
      <c r="M3070">
        <f>LEN(SUBSTITUTE(PROTEIN_stoich[[#This Row],[sequence]],"*",""))</f>
        <v>225</v>
      </c>
      <c r="O3070" t="s">
        <v>16</v>
      </c>
      <c r="P3070" t="str">
        <f>_xlfn.LET(_xlpm.id,PROTEIN_stoich[[#This Row],[uniprot]],HYPERLINK("https://www.uniprot.org/uniprotkb/"&amp;_xlpm.id&amp;"/entry",_xlpm.id))</f>
        <v>A0A2T0AFE9</v>
      </c>
      <c r="Q3070" t="e">
        <f>_xlfn.XLOOKUP(PROTEIN_stoich[[#This Row],[uniprot]],[1]!UniprotIFO[Entry],[1]!UniprotIFO[Gene Ontology IDs],"")</f>
        <v>#REF!</v>
      </c>
      <c r="R3070" t="e">
        <f>_xlfn.XLOOKUP(PROTEIN_stoich[[#This Row],[uniprot]],[1]!UniprotIFO[Entry],[1]!UniprotIFO[essential?],"")</f>
        <v>#REF!</v>
      </c>
      <c r="S3070" t="e">
        <f>_xlfn.XLOOKUP(PROTEIN_stoich[[#This Row],[sequence]],[2]!Table1[sequence_without_asterisks],[2]!Table1[protein_stoich seq matches],"")</f>
        <v>#REF!</v>
      </c>
      <c r="T3070" t="e">
        <f>_xlfn.XLOOKUP(PROTEIN_stoich[[#This Row],[uniprot]],[1]!UniprotIFO[Entry],[1]!UniprotIFO[protein_id in GSM model format],"")</f>
        <v>#REF!</v>
      </c>
    </row>
    <row r="3071" spans="1:20" x14ac:dyDescent="0.2">
      <c r="A30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RT12131</v>
      </c>
      <c r="B3071" t="s">
        <v>15306</v>
      </c>
      <c r="C3071" t="s">
        <v>15306</v>
      </c>
      <c r="D3071" t="s">
        <v>5841</v>
      </c>
      <c r="E3071" t="s">
        <v>4877</v>
      </c>
      <c r="G30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1" t="s">
        <v>4878</v>
      </c>
      <c r="I3071" s="25" cm="1">
        <f t="array" ref="I3071">SUMPRODUCT((LEN(PROTEIN_stoich[[#This Row],[sequence]])-LEN(SUBSTITUTE(PROTEIN_stoich[[#This Row],[sequence]],{"A";"C";"D";"E";"F";"G";"H";"I";"K";"L";"M";"N";"P";"Q";"R";"S";"T";"V";"W";"Y"},""))),{72.08;104.14;115.08;129.11;148.17;58.05;138.14;114.16;130.18;114.16;132.2;115.1;98.12;129.13;158.19;88.08;102.1;100.13;187.21;164.17})/1000</f>
        <v>174.70619999999997</v>
      </c>
      <c r="J3071" t="s">
        <v>5842</v>
      </c>
      <c r="K3071" s="4" t="s">
        <v>4880</v>
      </c>
      <c r="M3071">
        <f>LEN(SUBSTITUTE(PROTEIN_stoich[[#This Row],[sequence]],"*",""))</f>
        <v>1634</v>
      </c>
      <c r="O3071" t="s">
        <v>16</v>
      </c>
      <c r="P3071" t="str">
        <f>_xlfn.LET(_xlpm.id,PROTEIN_stoich[[#This Row],[uniprot]],HYPERLINK("https://www.uniprot.org/uniprotkb/"&amp;_xlpm.id&amp;"/entry",_xlpm.id))</f>
        <v>A0A2T0AFE8</v>
      </c>
      <c r="Q3071" t="e">
        <f>_xlfn.XLOOKUP(PROTEIN_stoich[[#This Row],[uniprot]],[1]!UniprotIFO[Entry],[1]!UniprotIFO[Gene Ontology IDs],"")</f>
        <v>#REF!</v>
      </c>
      <c r="R3071" t="e">
        <f>_xlfn.XLOOKUP(PROTEIN_stoich[[#This Row],[uniprot]],[1]!UniprotIFO[Entry],[1]!UniprotIFO[essential?],"")</f>
        <v>#REF!</v>
      </c>
      <c r="S3071" t="e">
        <f>_xlfn.XLOOKUP(PROTEIN_stoich[[#This Row],[sequence]],[2]!Table1[sequence_without_asterisks],[2]!Table1[protein_stoich seq matches],"")</f>
        <v>#REF!</v>
      </c>
      <c r="T3071" t="e">
        <f>_xlfn.XLOOKUP(PROTEIN_stoich[[#This Row],[uniprot]],[1]!UniprotIFO[Entry],[1]!UniprotIFO[protein_id in GSM model format],"")</f>
        <v>#REF!</v>
      </c>
    </row>
    <row r="3072" spans="1:20" x14ac:dyDescent="0.2">
      <c r="A30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RT12140</v>
      </c>
      <c r="B3072" t="s">
        <v>15307</v>
      </c>
      <c r="C3072" t="s">
        <v>15307</v>
      </c>
      <c r="D3072" t="s">
        <v>7269</v>
      </c>
      <c r="E3072" t="s">
        <v>4877</v>
      </c>
      <c r="G30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2" t="s">
        <v>4878</v>
      </c>
      <c r="I3072" s="25" cm="1">
        <f t="array" ref="I3072">SUMPRODUCT((LEN(PROTEIN_stoich[[#This Row],[sequence]])-LEN(SUBSTITUTE(PROTEIN_stoich[[#This Row],[sequence]],{"A";"C";"D";"E";"F";"G";"H";"I";"K";"L";"M";"N";"P";"Q";"R";"S";"T";"V";"W";"Y"},""))),{72.08;104.14;115.08;129.11;148.17;58.05;138.14;114.16;130.18;114.16;132.2;115.1;98.12;129.13;158.19;88.08;102.1;100.13;187.21;164.17})/1000</f>
        <v>41.085220000000007</v>
      </c>
      <c r="J3072" t="s">
        <v>7270</v>
      </c>
      <c r="K3072" s="4" t="s">
        <v>4880</v>
      </c>
      <c r="M3072">
        <f>LEN(SUBSTITUTE(PROTEIN_stoich[[#This Row],[sequence]],"*",""))</f>
        <v>373</v>
      </c>
      <c r="O3072" t="s">
        <v>16</v>
      </c>
      <c r="P3072" t="str">
        <f>_xlfn.LET(_xlpm.id,PROTEIN_stoich[[#This Row],[uniprot]],HYPERLINK("https://www.uniprot.org/uniprotkb/"&amp;_xlpm.id&amp;"/entry",_xlpm.id))</f>
        <v>A0A2T0AFE4</v>
      </c>
      <c r="Q3072" t="e">
        <f>_xlfn.XLOOKUP(PROTEIN_stoich[[#This Row],[uniprot]],[1]!UniprotIFO[Entry],[1]!UniprotIFO[Gene Ontology IDs],"")</f>
        <v>#REF!</v>
      </c>
      <c r="R3072" t="e">
        <f>_xlfn.XLOOKUP(PROTEIN_stoich[[#This Row],[uniprot]],[1]!UniprotIFO[Entry],[1]!UniprotIFO[essential?],"")</f>
        <v>#REF!</v>
      </c>
      <c r="S3072" t="e">
        <f>_xlfn.XLOOKUP(PROTEIN_stoich[[#This Row],[sequence]],[2]!Table1[sequence_without_asterisks],[2]!Table1[protein_stoich seq matches],"")</f>
        <v>#REF!</v>
      </c>
      <c r="T3072" t="e">
        <f>_xlfn.XLOOKUP(PROTEIN_stoich[[#This Row],[uniprot]],[1]!UniprotIFO[Entry],[1]!UniprotIFO[protein_id in GSM model format],"")</f>
        <v>#REF!</v>
      </c>
    </row>
    <row r="3073" spans="1:20" x14ac:dyDescent="0.2">
      <c r="A30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RT12149</v>
      </c>
      <c r="B3073" t="s">
        <v>15308</v>
      </c>
      <c r="C3073" t="s">
        <v>15308</v>
      </c>
      <c r="D3073" t="s">
        <v>8917</v>
      </c>
      <c r="E3073" t="s">
        <v>4877</v>
      </c>
      <c r="G30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3" t="s">
        <v>4878</v>
      </c>
      <c r="I3073" s="25" cm="1">
        <f t="array" ref="I3073">SUMPRODUCT((LEN(PROTEIN_stoich[[#This Row],[sequence]])-LEN(SUBSTITUTE(PROTEIN_stoich[[#This Row],[sequence]],{"A";"C";"D";"E";"F";"G";"H";"I";"K";"L";"M";"N";"P";"Q";"R";"S";"T";"V";"W";"Y"},""))),{72.08;104.14;115.08;129.11;148.17;58.05;138.14;114.16;130.18;114.16;132.2;115.1;98.12;129.13;158.19;88.08;102.1;100.13;187.21;164.17})/1000</f>
        <v>83.82177999999999</v>
      </c>
      <c r="J3073" t="s">
        <v>8918</v>
      </c>
      <c r="K3073" s="4" t="s">
        <v>4880</v>
      </c>
      <c r="M3073">
        <f>LEN(SUBSTITUTE(PROTEIN_stoich[[#This Row],[sequence]],"*",""))</f>
        <v>725</v>
      </c>
      <c r="O3073" t="s">
        <v>16</v>
      </c>
      <c r="P3073" t="str">
        <f>_xlfn.LET(_xlpm.id,PROTEIN_stoich[[#This Row],[uniprot]],HYPERLINK("https://www.uniprot.org/uniprotkb/"&amp;_xlpm.id&amp;"/entry",_xlpm.id))</f>
        <v>A0A2T0AFE2</v>
      </c>
      <c r="Q3073" t="e">
        <f>_xlfn.XLOOKUP(PROTEIN_stoich[[#This Row],[uniprot]],[1]!UniprotIFO[Entry],[1]!UniprotIFO[Gene Ontology IDs],"")</f>
        <v>#REF!</v>
      </c>
      <c r="R3073" t="e">
        <f>_xlfn.XLOOKUP(PROTEIN_stoich[[#This Row],[uniprot]],[1]!UniprotIFO[Entry],[1]!UniprotIFO[essential?],"")</f>
        <v>#REF!</v>
      </c>
      <c r="S3073" t="e">
        <f>_xlfn.XLOOKUP(PROTEIN_stoich[[#This Row],[sequence]],[2]!Table1[sequence_without_asterisks],[2]!Table1[protein_stoich seq matches],"")</f>
        <v>#REF!</v>
      </c>
      <c r="T3073" t="e">
        <f>_xlfn.XLOOKUP(PROTEIN_stoich[[#This Row],[uniprot]],[1]!UniprotIFO[Entry],[1]!UniprotIFO[protein_id in GSM model format],"")</f>
        <v>#REF!</v>
      </c>
    </row>
    <row r="3074" spans="1:20" x14ac:dyDescent="0.2">
      <c r="A30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RT12126</v>
      </c>
      <c r="B3074" t="s">
        <v>15309</v>
      </c>
      <c r="C3074" t="s">
        <v>15309</v>
      </c>
      <c r="D3074" t="s">
        <v>8787</v>
      </c>
      <c r="E3074" t="s">
        <v>4877</v>
      </c>
      <c r="G30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4" t="s">
        <v>4878</v>
      </c>
      <c r="I3074" s="25" cm="1">
        <f t="array" ref="I3074">SUMPRODUCT((LEN(PROTEIN_stoich[[#This Row],[sequence]])-LEN(SUBSTITUTE(PROTEIN_stoich[[#This Row],[sequence]],{"A";"C";"D";"E";"F";"G";"H";"I";"K";"L";"M";"N";"P";"Q";"R";"S";"T";"V";"W";"Y"},""))),{72.08;104.14;115.08;129.11;148.17;58.05;138.14;114.16;130.18;114.16;132.2;115.1;98.12;129.13;158.19;88.08;102.1;100.13;187.21;164.17})/1000</f>
        <v>77.962479999999999</v>
      </c>
      <c r="J3074" t="s">
        <v>8788</v>
      </c>
      <c r="K3074" s="4" t="s">
        <v>4880</v>
      </c>
      <c r="M3074">
        <f>LEN(SUBSTITUTE(PROTEIN_stoich[[#This Row],[sequence]],"*",""))</f>
        <v>690</v>
      </c>
      <c r="O3074" t="s">
        <v>16</v>
      </c>
      <c r="P3074" t="str">
        <f>_xlfn.LET(_xlpm.id,PROTEIN_stoich[[#This Row],[uniprot]],HYPERLINK("https://www.uniprot.org/uniprotkb/"&amp;_xlpm.id&amp;"/entry",_xlpm.id))</f>
        <v>A0A2T0AFD4</v>
      </c>
      <c r="Q3074" t="e">
        <f>_xlfn.XLOOKUP(PROTEIN_stoich[[#This Row],[uniprot]],[1]!UniprotIFO[Entry],[1]!UniprotIFO[Gene Ontology IDs],"")</f>
        <v>#REF!</v>
      </c>
      <c r="R3074" t="e">
        <f>_xlfn.XLOOKUP(PROTEIN_stoich[[#This Row],[uniprot]],[1]!UniprotIFO[Entry],[1]!UniprotIFO[essential?],"")</f>
        <v>#REF!</v>
      </c>
      <c r="S3074" t="e">
        <f>_xlfn.XLOOKUP(PROTEIN_stoich[[#This Row],[sequence]],[2]!Table1[sequence_without_asterisks],[2]!Table1[protein_stoich seq matches],"")</f>
        <v>#REF!</v>
      </c>
      <c r="T3074" t="e">
        <f>_xlfn.XLOOKUP(PROTEIN_stoich[[#This Row],[uniprot]],[1]!UniprotIFO[Entry],[1]!UniprotIFO[protein_id in GSM model format],"")</f>
        <v>#REF!</v>
      </c>
    </row>
    <row r="3075" spans="1:20" x14ac:dyDescent="0.2">
      <c r="A30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RT12129</v>
      </c>
      <c r="B3075" t="s">
        <v>15310</v>
      </c>
      <c r="C3075" t="s">
        <v>15310</v>
      </c>
      <c r="D3075" t="s">
        <v>7193</v>
      </c>
      <c r="E3075" t="s">
        <v>4877</v>
      </c>
      <c r="G30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5" t="s">
        <v>4878</v>
      </c>
      <c r="I3075" s="25" cm="1">
        <f t="array" ref="I3075">SUMPRODUCT((LEN(PROTEIN_stoich[[#This Row],[sequence]])-LEN(SUBSTITUTE(PROTEIN_stoich[[#This Row],[sequence]],{"A";"C";"D";"E";"F";"G";"H";"I";"K";"L";"M";"N";"P";"Q";"R";"S";"T";"V";"W";"Y"},""))),{72.08;104.14;115.08;129.11;148.17;58.05;138.14;114.16;130.18;114.16;132.2;115.1;98.12;129.13;158.19;88.08;102.1;100.13;187.21;164.17})/1000</f>
        <v>67.91807</v>
      </c>
      <c r="J3075" t="s">
        <v>7194</v>
      </c>
      <c r="K3075" s="4" t="s">
        <v>4880</v>
      </c>
      <c r="M3075">
        <f>LEN(SUBSTITUTE(PROTEIN_stoich[[#This Row],[sequence]],"*",""))</f>
        <v>651</v>
      </c>
      <c r="O3075" t="s">
        <v>16</v>
      </c>
      <c r="P3075" t="str">
        <f>_xlfn.LET(_xlpm.id,PROTEIN_stoich[[#This Row],[uniprot]],HYPERLINK("https://www.uniprot.org/uniprotkb/"&amp;_xlpm.id&amp;"/entry",_xlpm.id))</f>
        <v>A0A2T0AFC2</v>
      </c>
      <c r="Q3075" t="e">
        <f>_xlfn.XLOOKUP(PROTEIN_stoich[[#This Row],[uniprot]],[1]!UniprotIFO[Entry],[1]!UniprotIFO[Gene Ontology IDs],"")</f>
        <v>#REF!</v>
      </c>
      <c r="R3075" t="e">
        <f>_xlfn.XLOOKUP(PROTEIN_stoich[[#This Row],[uniprot]],[1]!UniprotIFO[Entry],[1]!UniprotIFO[essential?],"")</f>
        <v>#REF!</v>
      </c>
      <c r="S3075" t="e">
        <f>_xlfn.XLOOKUP(PROTEIN_stoich[[#This Row],[sequence]],[2]!Table1[sequence_without_asterisks],[2]!Table1[protein_stoich seq matches],"")</f>
        <v>#REF!</v>
      </c>
      <c r="T3075" t="e">
        <f>_xlfn.XLOOKUP(PROTEIN_stoich[[#This Row],[uniprot]],[1]!UniprotIFO[Entry],[1]!UniprotIFO[protein_id in GSM model format],"")</f>
        <v>#REF!</v>
      </c>
    </row>
    <row r="3076" spans="1:20" x14ac:dyDescent="0.2">
      <c r="A30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RT12113</v>
      </c>
      <c r="B3076" t="s">
        <v>15311</v>
      </c>
      <c r="C3076" t="s">
        <v>15311</v>
      </c>
      <c r="D3076" t="s">
        <v>5233</v>
      </c>
      <c r="E3076" t="s">
        <v>4877</v>
      </c>
      <c r="G30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6" t="s">
        <v>4878</v>
      </c>
      <c r="I3076" s="25" cm="1">
        <f t="array" ref="I3076">SUMPRODUCT((LEN(PROTEIN_stoich[[#This Row],[sequence]])-LEN(SUBSTITUTE(PROTEIN_stoich[[#This Row],[sequence]],{"A";"C";"D";"E";"F";"G";"H";"I";"K";"L";"M";"N";"P";"Q";"R";"S";"T";"V";"W";"Y"},""))),{72.08;104.14;115.08;129.11;148.17;58.05;138.14;114.16;130.18;114.16;132.2;115.1;98.12;129.13;158.19;88.08;102.1;100.13;187.21;164.17})/1000</f>
        <v>10.638710000000001</v>
      </c>
      <c r="J3076" t="s">
        <v>5234</v>
      </c>
      <c r="K3076" s="4" t="s">
        <v>4880</v>
      </c>
      <c r="M3076">
        <f>LEN(SUBSTITUTE(PROTEIN_stoich[[#This Row],[sequence]],"*",""))</f>
        <v>93</v>
      </c>
      <c r="O3076" t="s">
        <v>16</v>
      </c>
      <c r="P3076" t="str">
        <f>_xlfn.LET(_xlpm.id,PROTEIN_stoich[[#This Row],[uniprot]],HYPERLINK("https://www.uniprot.org/uniprotkb/"&amp;_xlpm.id&amp;"/entry",_xlpm.id))</f>
        <v>A0A2T0AFC0</v>
      </c>
      <c r="Q3076" t="e">
        <f>_xlfn.XLOOKUP(PROTEIN_stoich[[#This Row],[uniprot]],[1]!UniprotIFO[Entry],[1]!UniprotIFO[Gene Ontology IDs],"")</f>
        <v>#REF!</v>
      </c>
      <c r="R3076" t="e">
        <f>_xlfn.XLOOKUP(PROTEIN_stoich[[#This Row],[uniprot]],[1]!UniprotIFO[Entry],[1]!UniprotIFO[essential?],"")</f>
        <v>#REF!</v>
      </c>
      <c r="S3076" t="e">
        <f>_xlfn.XLOOKUP(PROTEIN_stoich[[#This Row],[sequence]],[2]!Table1[sequence_without_asterisks],[2]!Table1[protein_stoich seq matches],"")</f>
        <v>#REF!</v>
      </c>
      <c r="T3076" t="e">
        <f>_xlfn.XLOOKUP(PROTEIN_stoich[[#This Row],[uniprot]],[1]!UniprotIFO[Entry],[1]!UniprotIFO[protein_id in GSM model format],"")</f>
        <v>#REF!</v>
      </c>
    </row>
    <row r="3077" spans="1:20" x14ac:dyDescent="0.2">
      <c r="A30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RT12117</v>
      </c>
      <c r="B3077" t="s">
        <v>15312</v>
      </c>
      <c r="C3077" t="s">
        <v>15312</v>
      </c>
      <c r="D3077" t="s">
        <v>9116</v>
      </c>
      <c r="E3077" t="s">
        <v>4877</v>
      </c>
      <c r="G30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7" t="s">
        <v>4878</v>
      </c>
      <c r="I3077" s="25" cm="1">
        <f t="array" ref="I3077">SUMPRODUCT((LEN(PROTEIN_stoich[[#This Row],[sequence]])-LEN(SUBSTITUTE(PROTEIN_stoich[[#This Row],[sequence]],{"A";"C";"D";"E";"F";"G";"H";"I";"K";"L";"M";"N";"P";"Q";"R";"S";"T";"V";"W";"Y"},""))),{72.08;104.14;115.08;129.11;148.17;58.05;138.14;114.16;130.18;114.16;132.2;115.1;98.12;129.13;158.19;88.08;102.1;100.13;187.21;164.17})/1000</f>
        <v>159.04863</v>
      </c>
      <c r="J3077" t="s">
        <v>9117</v>
      </c>
      <c r="K3077" s="4" t="s">
        <v>4880</v>
      </c>
      <c r="M3077">
        <f>LEN(SUBSTITUTE(PROTEIN_stoich[[#This Row],[sequence]],"*",""))</f>
        <v>1439</v>
      </c>
      <c r="O3077" t="s">
        <v>16</v>
      </c>
      <c r="P3077" t="str">
        <f>_xlfn.LET(_xlpm.id,PROTEIN_stoich[[#This Row],[uniprot]],HYPERLINK("https://www.uniprot.org/uniprotkb/"&amp;_xlpm.id&amp;"/entry",_xlpm.id))</f>
        <v>A0A2T0AFB4</v>
      </c>
      <c r="Q3077" t="e">
        <f>_xlfn.XLOOKUP(PROTEIN_stoich[[#This Row],[uniprot]],[1]!UniprotIFO[Entry],[1]!UniprotIFO[Gene Ontology IDs],"")</f>
        <v>#REF!</v>
      </c>
      <c r="R3077" t="e">
        <f>_xlfn.XLOOKUP(PROTEIN_stoich[[#This Row],[uniprot]],[1]!UniprotIFO[Entry],[1]!UniprotIFO[essential?],"")</f>
        <v>#REF!</v>
      </c>
      <c r="S3077" t="e">
        <f>_xlfn.XLOOKUP(PROTEIN_stoich[[#This Row],[sequence]],[2]!Table1[sequence_without_asterisks],[2]!Table1[protein_stoich seq matches],"")</f>
        <v>#REF!</v>
      </c>
      <c r="T3077" t="e">
        <f>_xlfn.XLOOKUP(PROTEIN_stoich[[#This Row],[uniprot]],[1]!UniprotIFO[Entry],[1]!UniprotIFO[protein_id in GSM model format],"")</f>
        <v>#REF!</v>
      </c>
    </row>
    <row r="3078" spans="1:20" x14ac:dyDescent="0.2">
      <c r="A30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RT12119</v>
      </c>
      <c r="B3078" t="s">
        <v>15313</v>
      </c>
      <c r="C3078" t="s">
        <v>15313</v>
      </c>
      <c r="D3078" t="s">
        <v>9960</v>
      </c>
      <c r="E3078" t="s">
        <v>4877</v>
      </c>
      <c r="G30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8" t="s">
        <v>4878</v>
      </c>
      <c r="I3078" s="25" cm="1">
        <f t="array" ref="I3078">SUMPRODUCT((LEN(PROTEIN_stoich[[#This Row],[sequence]])-LEN(SUBSTITUTE(PROTEIN_stoich[[#This Row],[sequence]],{"A";"C";"D";"E";"F";"G";"H";"I";"K";"L";"M";"N";"P";"Q";"R";"S";"T";"V";"W";"Y"},""))),{72.08;104.14;115.08;129.11;148.17;58.05;138.14;114.16;130.18;114.16;132.2;115.1;98.12;129.13;158.19;88.08;102.1;100.13;187.21;164.17})/1000</f>
        <v>123.40803000000001</v>
      </c>
      <c r="J3078" t="s">
        <v>9961</v>
      </c>
      <c r="K3078" s="4" t="s">
        <v>4880</v>
      </c>
      <c r="M3078">
        <f>LEN(SUBSTITUTE(PROTEIN_stoich[[#This Row],[sequence]],"*",""))</f>
        <v>1101</v>
      </c>
      <c r="O3078" t="s">
        <v>16</v>
      </c>
      <c r="P3078" t="str">
        <f>_xlfn.LET(_xlpm.id,PROTEIN_stoich[[#This Row],[uniprot]],HYPERLINK("https://www.uniprot.org/uniprotkb/"&amp;_xlpm.id&amp;"/entry",_xlpm.id))</f>
        <v>A0A2T0AFB3</v>
      </c>
      <c r="Q3078" t="e">
        <f>_xlfn.XLOOKUP(PROTEIN_stoich[[#This Row],[uniprot]],[1]!UniprotIFO[Entry],[1]!UniprotIFO[Gene Ontology IDs],"")</f>
        <v>#REF!</v>
      </c>
      <c r="R3078" t="e">
        <f>_xlfn.XLOOKUP(PROTEIN_stoich[[#This Row],[uniprot]],[1]!UniprotIFO[Entry],[1]!UniprotIFO[essential?],"")</f>
        <v>#REF!</v>
      </c>
      <c r="S3078" t="e">
        <f>_xlfn.XLOOKUP(PROTEIN_stoich[[#This Row],[sequence]],[2]!Table1[sequence_without_asterisks],[2]!Table1[protein_stoich seq matches],"")</f>
        <v>#REF!</v>
      </c>
      <c r="T3078" t="e">
        <f>_xlfn.XLOOKUP(PROTEIN_stoich[[#This Row],[uniprot]],[1]!UniprotIFO[Entry],[1]!UniprotIFO[protein_id in GSM model format],"")</f>
        <v>#REF!</v>
      </c>
    </row>
    <row r="3079" spans="1:20" x14ac:dyDescent="0.2">
      <c r="A30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RT12100</v>
      </c>
      <c r="B3079" t="s">
        <v>15314</v>
      </c>
      <c r="C3079" t="s">
        <v>15314</v>
      </c>
      <c r="D3079" t="s">
        <v>9386</v>
      </c>
      <c r="E3079" t="s">
        <v>4877</v>
      </c>
      <c r="G30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79" t="s">
        <v>4878</v>
      </c>
      <c r="I3079" s="25" cm="1">
        <f t="array" ref="I3079">SUMPRODUCT((LEN(PROTEIN_stoich[[#This Row],[sequence]])-LEN(SUBSTITUTE(PROTEIN_stoich[[#This Row],[sequence]],{"A";"C";"D";"E";"F";"G";"H";"I";"K";"L";"M";"N";"P";"Q";"R";"S";"T";"V";"W";"Y"},""))),{72.08;104.14;115.08;129.11;148.17;58.05;138.14;114.16;130.18;114.16;132.2;115.1;98.12;129.13;158.19;88.08;102.1;100.13;187.21;164.17})/1000</f>
        <v>98.977129999999974</v>
      </c>
      <c r="J3079" t="s">
        <v>9387</v>
      </c>
      <c r="K3079" s="4" t="s">
        <v>4880</v>
      </c>
      <c r="M3079">
        <f>LEN(SUBSTITUTE(PROTEIN_stoich[[#This Row],[sequence]],"*",""))</f>
        <v>899</v>
      </c>
      <c r="O3079" t="s">
        <v>16</v>
      </c>
      <c r="P3079" t="str">
        <f>_xlfn.LET(_xlpm.id,PROTEIN_stoich[[#This Row],[uniprot]],HYPERLINK("https://www.uniprot.org/uniprotkb/"&amp;_xlpm.id&amp;"/entry",_xlpm.id))</f>
        <v>A0A2T0AFA9</v>
      </c>
      <c r="Q3079" t="e">
        <f>_xlfn.XLOOKUP(PROTEIN_stoich[[#This Row],[uniprot]],[1]!UniprotIFO[Entry],[1]!UniprotIFO[Gene Ontology IDs],"")</f>
        <v>#REF!</v>
      </c>
      <c r="R3079" t="e">
        <f>_xlfn.XLOOKUP(PROTEIN_stoich[[#This Row],[uniprot]],[1]!UniprotIFO[Entry],[1]!UniprotIFO[essential?],"")</f>
        <v>#REF!</v>
      </c>
      <c r="S3079" t="e">
        <f>_xlfn.XLOOKUP(PROTEIN_stoich[[#This Row],[sequence]],[2]!Table1[sequence_without_asterisks],[2]!Table1[protein_stoich seq matches],"")</f>
        <v>#REF!</v>
      </c>
      <c r="T3079" t="e">
        <f>_xlfn.XLOOKUP(PROTEIN_stoich[[#This Row],[uniprot]],[1]!UniprotIFO[Entry],[1]!UniprotIFO[protein_id in GSM model format],"")</f>
        <v>#REF!</v>
      </c>
    </row>
    <row r="3080" spans="1:20" x14ac:dyDescent="0.2">
      <c r="A30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RT12096</v>
      </c>
      <c r="B3080" t="s">
        <v>15315</v>
      </c>
      <c r="C3080" t="s">
        <v>15315</v>
      </c>
      <c r="D3080" t="s">
        <v>8447</v>
      </c>
      <c r="E3080" t="s">
        <v>4877</v>
      </c>
      <c r="G30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0" t="s">
        <v>4878</v>
      </c>
      <c r="I3080" s="25" cm="1">
        <f t="array" ref="I3080">SUMPRODUCT((LEN(PROTEIN_stoich[[#This Row],[sequence]])-LEN(SUBSTITUTE(PROTEIN_stoich[[#This Row],[sequence]],{"A";"C";"D";"E";"F";"G";"H";"I";"K";"L";"M";"N";"P";"Q";"R";"S";"T";"V";"W";"Y"},""))),{72.08;104.14;115.08;129.11;148.17;58.05;138.14;114.16;130.18;114.16;132.2;115.1;98.12;129.13;158.19;88.08;102.1;100.13;187.21;164.17})/1000</f>
        <v>56.806509999999996</v>
      </c>
      <c r="J3080" t="s">
        <v>8448</v>
      </c>
      <c r="K3080" s="4" t="s">
        <v>4880</v>
      </c>
      <c r="M3080">
        <f>LEN(SUBSTITUTE(PROTEIN_stoich[[#This Row],[sequence]],"*",""))</f>
        <v>526</v>
      </c>
      <c r="O3080" t="s">
        <v>16</v>
      </c>
      <c r="P3080" t="str">
        <f>_xlfn.LET(_xlpm.id,PROTEIN_stoich[[#This Row],[uniprot]],HYPERLINK("https://www.uniprot.org/uniprotkb/"&amp;_xlpm.id&amp;"/entry",_xlpm.id))</f>
        <v>A0A2T0AFA6</v>
      </c>
      <c r="Q3080" t="e">
        <f>_xlfn.XLOOKUP(PROTEIN_stoich[[#This Row],[uniprot]],[1]!UniprotIFO[Entry],[1]!UniprotIFO[Gene Ontology IDs],"")</f>
        <v>#REF!</v>
      </c>
      <c r="R3080" t="e">
        <f>_xlfn.XLOOKUP(PROTEIN_stoich[[#This Row],[uniprot]],[1]!UniprotIFO[Entry],[1]!UniprotIFO[essential?],"")</f>
        <v>#REF!</v>
      </c>
      <c r="S3080" t="e">
        <f>_xlfn.XLOOKUP(PROTEIN_stoich[[#This Row],[sequence]],[2]!Table1[sequence_without_asterisks],[2]!Table1[protein_stoich seq matches],"")</f>
        <v>#REF!</v>
      </c>
      <c r="T3080" t="e">
        <f>_xlfn.XLOOKUP(PROTEIN_stoich[[#This Row],[uniprot]],[1]!UniprotIFO[Entry],[1]!UniprotIFO[protein_id in GSM model format],"")</f>
        <v>#REF!</v>
      </c>
    </row>
    <row r="3081" spans="1:20" x14ac:dyDescent="0.2">
      <c r="A30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RT12093</v>
      </c>
      <c r="B3081" t="s">
        <v>15316</v>
      </c>
      <c r="C3081" t="s">
        <v>15316</v>
      </c>
      <c r="D3081" t="s">
        <v>6468</v>
      </c>
      <c r="E3081" t="s">
        <v>4877</v>
      </c>
      <c r="G30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1" t="s">
        <v>4878</v>
      </c>
      <c r="I3081" s="25" cm="1">
        <f t="array" ref="I3081">SUMPRODUCT((LEN(PROTEIN_stoich[[#This Row],[sequence]])-LEN(SUBSTITUTE(PROTEIN_stoich[[#This Row],[sequence]],{"A";"C";"D";"E";"F";"G";"H";"I";"K";"L";"M";"N";"P";"Q";"R";"S";"T";"V";"W";"Y"},""))),{72.08;104.14;115.08;129.11;148.17;58.05;138.14;114.16;130.18;114.16;132.2;115.1;98.12;129.13;158.19;88.08;102.1;100.13;187.21;164.17})/1000</f>
        <v>22.998909999999995</v>
      </c>
      <c r="J3081" t="s">
        <v>6469</v>
      </c>
      <c r="K3081" s="4" t="s">
        <v>4880</v>
      </c>
      <c r="M3081">
        <f>LEN(SUBSTITUTE(PROTEIN_stoich[[#This Row],[sequence]],"*",""))</f>
        <v>198</v>
      </c>
      <c r="O3081" t="s">
        <v>16</v>
      </c>
      <c r="P3081" t="str">
        <f>_xlfn.LET(_xlpm.id,PROTEIN_stoich[[#This Row],[uniprot]],HYPERLINK("https://www.uniprot.org/uniprotkb/"&amp;_xlpm.id&amp;"/entry",_xlpm.id))</f>
        <v>A0A2T0AF98</v>
      </c>
      <c r="Q3081" t="e">
        <f>_xlfn.XLOOKUP(PROTEIN_stoich[[#This Row],[uniprot]],[1]!UniprotIFO[Entry],[1]!UniprotIFO[Gene Ontology IDs],"")</f>
        <v>#REF!</v>
      </c>
      <c r="R3081" t="e">
        <f>_xlfn.XLOOKUP(PROTEIN_stoich[[#This Row],[uniprot]],[1]!UniprotIFO[Entry],[1]!UniprotIFO[essential?],"")</f>
        <v>#REF!</v>
      </c>
      <c r="S3081" t="e">
        <f>_xlfn.XLOOKUP(PROTEIN_stoich[[#This Row],[sequence]],[2]!Table1[sequence_without_asterisks],[2]!Table1[protein_stoich seq matches],"")</f>
        <v>#REF!</v>
      </c>
      <c r="T3081" t="e">
        <f>_xlfn.XLOOKUP(PROTEIN_stoich[[#This Row],[uniprot]],[1]!UniprotIFO[Entry],[1]!UniprotIFO[protein_id in GSM model format],"")</f>
        <v>#REF!</v>
      </c>
    </row>
    <row r="3082" spans="1:20" x14ac:dyDescent="0.2">
      <c r="A30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RT12086</v>
      </c>
      <c r="B3082" t="s">
        <v>15317</v>
      </c>
      <c r="C3082" t="s">
        <v>15317</v>
      </c>
      <c r="D3082" t="s">
        <v>10348</v>
      </c>
      <c r="E3082" t="s">
        <v>4877</v>
      </c>
      <c r="G30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2" t="s">
        <v>4878</v>
      </c>
      <c r="I3082" s="25" cm="1">
        <f t="array" ref="I3082">SUMPRODUCT((LEN(PROTEIN_stoich[[#This Row],[sequence]])-LEN(SUBSTITUTE(PROTEIN_stoich[[#This Row],[sequence]],{"A";"C";"D";"E";"F";"G";"H";"I";"K";"L";"M";"N";"P";"Q";"R";"S";"T";"V";"W";"Y"},""))),{72.08;104.14;115.08;129.11;148.17;58.05;138.14;114.16;130.18;114.16;132.2;115.1;98.12;129.13;158.19;88.08;102.1;100.13;187.21;164.17})/1000</f>
        <v>60.249110000000002</v>
      </c>
      <c r="J3082" t="s">
        <v>10349</v>
      </c>
      <c r="K3082" s="4" t="s">
        <v>4880</v>
      </c>
      <c r="M3082">
        <f>LEN(SUBSTITUTE(PROTEIN_stoich[[#This Row],[sequence]],"*",""))</f>
        <v>544</v>
      </c>
      <c r="O3082" t="s">
        <v>16</v>
      </c>
      <c r="P3082" t="str">
        <f>_xlfn.LET(_xlpm.id,PROTEIN_stoich[[#This Row],[uniprot]],HYPERLINK("https://www.uniprot.org/uniprotkb/"&amp;_xlpm.id&amp;"/entry",_xlpm.id))</f>
        <v>A0A2T0AF97</v>
      </c>
      <c r="Q3082" t="e">
        <f>_xlfn.XLOOKUP(PROTEIN_stoich[[#This Row],[uniprot]],[1]!UniprotIFO[Entry],[1]!UniprotIFO[Gene Ontology IDs],"")</f>
        <v>#REF!</v>
      </c>
      <c r="R3082" t="e">
        <f>_xlfn.XLOOKUP(PROTEIN_stoich[[#This Row],[uniprot]],[1]!UniprotIFO[Entry],[1]!UniprotIFO[essential?],"")</f>
        <v>#REF!</v>
      </c>
      <c r="S3082" t="e">
        <f>_xlfn.XLOOKUP(PROTEIN_stoich[[#This Row],[sequence]],[2]!Table1[sequence_without_asterisks],[2]!Table1[protein_stoich seq matches],"")</f>
        <v>#REF!</v>
      </c>
      <c r="T3082" t="e">
        <f>_xlfn.XLOOKUP(PROTEIN_stoich[[#This Row],[uniprot]],[1]!UniprotIFO[Entry],[1]!UniprotIFO[protein_id in GSM model format],"")</f>
        <v>#REF!</v>
      </c>
    </row>
    <row r="3083" spans="1:20" x14ac:dyDescent="0.2">
      <c r="A30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RT12088</v>
      </c>
      <c r="B3083" t="s">
        <v>15318</v>
      </c>
      <c r="C3083" t="s">
        <v>15318</v>
      </c>
      <c r="D3083" t="s">
        <v>5591</v>
      </c>
      <c r="E3083" t="s">
        <v>4877</v>
      </c>
      <c r="G30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3" t="s">
        <v>4878</v>
      </c>
      <c r="I3083" s="25" cm="1">
        <f t="array" ref="I3083">SUMPRODUCT((LEN(PROTEIN_stoich[[#This Row],[sequence]])-LEN(SUBSTITUTE(PROTEIN_stoich[[#This Row],[sequence]],{"A";"C";"D";"E";"F";"G";"H";"I";"K";"L";"M";"N";"P";"Q";"R";"S";"T";"V";"W";"Y"},""))),{72.08;104.14;115.08;129.11;148.17;58.05;138.14;114.16;130.18;114.16;132.2;115.1;98.12;129.13;158.19;88.08;102.1;100.13;187.21;164.17})/1000</f>
        <v>45.550069999999991</v>
      </c>
      <c r="J3083" t="s">
        <v>5592</v>
      </c>
      <c r="K3083" s="4" t="s">
        <v>4880</v>
      </c>
      <c r="M3083">
        <f>LEN(SUBSTITUTE(PROTEIN_stoich[[#This Row],[sequence]],"*",""))</f>
        <v>407</v>
      </c>
      <c r="O3083" t="s">
        <v>16</v>
      </c>
      <c r="P3083" t="str">
        <f>_xlfn.LET(_xlpm.id,PROTEIN_stoich[[#This Row],[uniprot]],HYPERLINK("https://www.uniprot.org/uniprotkb/"&amp;_xlpm.id&amp;"/entry",_xlpm.id))</f>
        <v>A0A2T0AF91</v>
      </c>
      <c r="Q3083" t="e">
        <f>_xlfn.XLOOKUP(PROTEIN_stoich[[#This Row],[uniprot]],[1]!UniprotIFO[Entry],[1]!UniprotIFO[Gene Ontology IDs],"")</f>
        <v>#REF!</v>
      </c>
      <c r="R3083" t="e">
        <f>_xlfn.XLOOKUP(PROTEIN_stoich[[#This Row],[uniprot]],[1]!UniprotIFO[Entry],[1]!UniprotIFO[essential?],"")</f>
        <v>#REF!</v>
      </c>
      <c r="S3083" t="e">
        <f>_xlfn.XLOOKUP(PROTEIN_stoich[[#This Row],[sequence]],[2]!Table1[sequence_without_asterisks],[2]!Table1[protein_stoich seq matches],"")</f>
        <v>#REF!</v>
      </c>
      <c r="T3083" t="e">
        <f>_xlfn.XLOOKUP(PROTEIN_stoich[[#This Row],[uniprot]],[1]!UniprotIFO[Entry],[1]!UniprotIFO[protein_id in GSM model format],"")</f>
        <v>#REF!</v>
      </c>
    </row>
    <row r="3084" spans="1:20" x14ac:dyDescent="0.2">
      <c r="A30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RT12104</v>
      </c>
      <c r="B3084" t="s">
        <v>15319</v>
      </c>
      <c r="C3084" t="s">
        <v>15319</v>
      </c>
      <c r="D3084" t="s">
        <v>7222</v>
      </c>
      <c r="E3084" t="s">
        <v>4877</v>
      </c>
      <c r="G30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4" t="s">
        <v>4878</v>
      </c>
      <c r="I3084" s="25" cm="1">
        <f t="array" ref="I3084">SUMPRODUCT((LEN(PROTEIN_stoich[[#This Row],[sequence]])-LEN(SUBSTITUTE(PROTEIN_stoich[[#This Row],[sequence]],{"A";"C";"D";"E";"F";"G";"H";"I";"K";"L";"M";"N";"P";"Q";"R";"S";"T";"V";"W";"Y"},""))),{72.08;104.14;115.08;129.11;148.17;58.05;138.14;114.16;130.18;114.16;132.2;115.1;98.12;129.13;158.19;88.08;102.1;100.13;187.21;164.17})/1000</f>
        <v>27.111300000000004</v>
      </c>
      <c r="J3084" t="s">
        <v>7223</v>
      </c>
      <c r="K3084" s="4" t="s">
        <v>4880</v>
      </c>
      <c r="M3084">
        <f>LEN(SUBSTITUTE(PROTEIN_stoich[[#This Row],[sequence]],"*",""))</f>
        <v>249</v>
      </c>
      <c r="O3084" t="s">
        <v>16</v>
      </c>
      <c r="P3084" t="str">
        <f>_xlfn.LET(_xlpm.id,PROTEIN_stoich[[#This Row],[uniprot]],HYPERLINK("https://www.uniprot.org/uniprotkb/"&amp;_xlpm.id&amp;"/entry",_xlpm.id))</f>
        <v>A0A2T0AF89</v>
      </c>
      <c r="Q3084" t="e">
        <f>_xlfn.XLOOKUP(PROTEIN_stoich[[#This Row],[uniprot]],[1]!UniprotIFO[Entry],[1]!UniprotIFO[Gene Ontology IDs],"")</f>
        <v>#REF!</v>
      </c>
      <c r="R3084" t="e">
        <f>_xlfn.XLOOKUP(PROTEIN_stoich[[#This Row],[uniprot]],[1]!UniprotIFO[Entry],[1]!UniprotIFO[essential?],"")</f>
        <v>#REF!</v>
      </c>
      <c r="S3084" t="e">
        <f>_xlfn.XLOOKUP(PROTEIN_stoich[[#This Row],[sequence]],[2]!Table1[sequence_without_asterisks],[2]!Table1[protein_stoich seq matches],"")</f>
        <v>#REF!</v>
      </c>
      <c r="T3084" t="e">
        <f>_xlfn.XLOOKUP(PROTEIN_stoich[[#This Row],[uniprot]],[1]!UniprotIFO[Entry],[1]!UniprotIFO[protein_id in GSM model format],"")</f>
        <v>#REF!</v>
      </c>
    </row>
    <row r="3085" spans="1:20" x14ac:dyDescent="0.2">
      <c r="A30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RT12071</v>
      </c>
      <c r="B3085" t="s">
        <v>15320</v>
      </c>
      <c r="C3085" t="s">
        <v>15320</v>
      </c>
      <c r="D3085" t="s">
        <v>9936</v>
      </c>
      <c r="E3085" t="s">
        <v>4877</v>
      </c>
      <c r="G30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5" t="s">
        <v>4878</v>
      </c>
      <c r="I3085" s="25" cm="1">
        <f t="array" ref="I3085">SUMPRODUCT((LEN(PROTEIN_stoich[[#This Row],[sequence]])-LEN(SUBSTITUTE(PROTEIN_stoich[[#This Row],[sequence]],{"A";"C";"D";"E";"F";"G";"H";"I";"K";"L";"M";"N";"P";"Q";"R";"S";"T";"V";"W";"Y"},""))),{72.08;104.14;115.08;129.11;148.17;58.05;138.14;114.16;130.18;114.16;132.2;115.1;98.12;129.13;158.19;88.08;102.1;100.13;187.21;164.17})/1000</f>
        <v>101.48771000000002</v>
      </c>
      <c r="J3085" t="s">
        <v>9937</v>
      </c>
      <c r="K3085" s="4" t="s">
        <v>4880</v>
      </c>
      <c r="M3085">
        <f>LEN(SUBSTITUTE(PROTEIN_stoich[[#This Row],[sequence]],"*",""))</f>
        <v>917</v>
      </c>
      <c r="O3085" t="s">
        <v>16</v>
      </c>
      <c r="P3085" t="str">
        <f>_xlfn.LET(_xlpm.id,PROTEIN_stoich[[#This Row],[uniprot]],HYPERLINK("https://www.uniprot.org/uniprotkb/"&amp;_xlpm.id&amp;"/entry",_xlpm.id))</f>
        <v>A0A2T0AF85</v>
      </c>
      <c r="Q3085" t="e">
        <f>_xlfn.XLOOKUP(PROTEIN_stoich[[#This Row],[uniprot]],[1]!UniprotIFO[Entry],[1]!UniprotIFO[Gene Ontology IDs],"")</f>
        <v>#REF!</v>
      </c>
      <c r="R3085" t="e">
        <f>_xlfn.XLOOKUP(PROTEIN_stoich[[#This Row],[uniprot]],[1]!UniprotIFO[Entry],[1]!UniprotIFO[essential?],"")</f>
        <v>#REF!</v>
      </c>
      <c r="S3085" t="e">
        <f>_xlfn.XLOOKUP(PROTEIN_stoich[[#This Row],[sequence]],[2]!Table1[sequence_without_asterisks],[2]!Table1[protein_stoich seq matches],"")</f>
        <v>#REF!</v>
      </c>
      <c r="T3085" t="e">
        <f>_xlfn.XLOOKUP(PROTEIN_stoich[[#This Row],[uniprot]],[1]!UniprotIFO[Entry],[1]!UniprotIFO[protein_id in GSM model format],"")</f>
        <v>#REF!</v>
      </c>
    </row>
    <row r="3086" spans="1:20" x14ac:dyDescent="0.2">
      <c r="A30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RT12094</v>
      </c>
      <c r="B3086" t="s">
        <v>15321</v>
      </c>
      <c r="C3086" t="s">
        <v>15321</v>
      </c>
      <c r="D3086" t="s">
        <v>7361</v>
      </c>
      <c r="E3086" t="s">
        <v>4877</v>
      </c>
      <c r="G30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6" t="s">
        <v>4878</v>
      </c>
      <c r="I3086" s="25" cm="1">
        <f t="array" ref="I3086">SUMPRODUCT((LEN(PROTEIN_stoich[[#This Row],[sequence]])-LEN(SUBSTITUTE(PROTEIN_stoich[[#This Row],[sequence]],{"A";"C";"D";"E";"F";"G";"H";"I";"K";"L";"M";"N";"P";"Q";"R";"S";"T";"V";"W";"Y"},""))),{72.08;104.14;115.08;129.11;148.17;58.05;138.14;114.16;130.18;114.16;132.2;115.1;98.12;129.13;158.19;88.08;102.1;100.13;187.21;164.17})/1000</f>
        <v>29.6602</v>
      </c>
      <c r="J3086" t="s">
        <v>7362</v>
      </c>
      <c r="K3086" s="4" t="s">
        <v>4880</v>
      </c>
      <c r="M3086">
        <f>LEN(SUBSTITUTE(PROTEIN_stoich[[#This Row],[sequence]],"*",""))</f>
        <v>265</v>
      </c>
      <c r="O3086" t="s">
        <v>16</v>
      </c>
      <c r="P3086" t="str">
        <f>_xlfn.LET(_xlpm.id,PROTEIN_stoich[[#This Row],[uniprot]],HYPERLINK("https://www.uniprot.org/uniprotkb/"&amp;_xlpm.id&amp;"/entry",_xlpm.id))</f>
        <v>A0A2T0AF80</v>
      </c>
      <c r="Q3086" t="e">
        <f>_xlfn.XLOOKUP(PROTEIN_stoich[[#This Row],[uniprot]],[1]!UniprotIFO[Entry],[1]!UniprotIFO[Gene Ontology IDs],"")</f>
        <v>#REF!</v>
      </c>
      <c r="R3086" t="e">
        <f>_xlfn.XLOOKUP(PROTEIN_stoich[[#This Row],[uniprot]],[1]!UniprotIFO[Entry],[1]!UniprotIFO[essential?],"")</f>
        <v>#REF!</v>
      </c>
      <c r="S3086" t="e">
        <f>_xlfn.XLOOKUP(PROTEIN_stoich[[#This Row],[sequence]],[2]!Table1[sequence_without_asterisks],[2]!Table1[protein_stoich seq matches],"")</f>
        <v>#REF!</v>
      </c>
      <c r="T3086" t="e">
        <f>_xlfn.XLOOKUP(PROTEIN_stoich[[#This Row],[uniprot]],[1]!UniprotIFO[Entry],[1]!UniprotIFO[protein_id in GSM model format],"")</f>
        <v>#REF!</v>
      </c>
    </row>
    <row r="3087" spans="1:20" x14ac:dyDescent="0.2">
      <c r="A30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RT12079</v>
      </c>
      <c r="B3087" t="s">
        <v>15322</v>
      </c>
      <c r="C3087" t="s">
        <v>15322</v>
      </c>
      <c r="D3087" t="s">
        <v>8921</v>
      </c>
      <c r="E3087" t="s">
        <v>4877</v>
      </c>
      <c r="G30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7" t="s">
        <v>4878</v>
      </c>
      <c r="I3087" s="25" cm="1">
        <f t="array" ref="I3087">SUMPRODUCT((LEN(PROTEIN_stoich[[#This Row],[sequence]])-LEN(SUBSTITUTE(PROTEIN_stoich[[#This Row],[sequence]],{"A";"C";"D";"E";"F";"G";"H";"I";"K";"L";"M";"N";"P";"Q";"R";"S";"T";"V";"W";"Y"},""))),{72.08;104.14;115.08;129.11;148.17;58.05;138.14;114.16;130.18;114.16;132.2;115.1;98.12;129.13;158.19;88.08;102.1;100.13;187.21;164.17})/1000</f>
        <v>32.886940000000003</v>
      </c>
      <c r="J3087" t="s">
        <v>8922</v>
      </c>
      <c r="K3087" s="4" t="s">
        <v>4880</v>
      </c>
      <c r="M3087">
        <f>LEN(SUBSTITUTE(PROTEIN_stoich[[#This Row],[sequence]],"*",""))</f>
        <v>302</v>
      </c>
      <c r="O3087" t="s">
        <v>16</v>
      </c>
      <c r="P3087" t="str">
        <f>_xlfn.LET(_xlpm.id,PROTEIN_stoich[[#This Row],[uniprot]],HYPERLINK("https://www.uniprot.org/uniprotkb/"&amp;_xlpm.id&amp;"/entry",_xlpm.id))</f>
        <v>A0A2T0AF70</v>
      </c>
      <c r="Q3087" t="e">
        <f>_xlfn.XLOOKUP(PROTEIN_stoich[[#This Row],[uniprot]],[1]!UniprotIFO[Entry],[1]!UniprotIFO[Gene Ontology IDs],"")</f>
        <v>#REF!</v>
      </c>
      <c r="R3087" t="e">
        <f>_xlfn.XLOOKUP(PROTEIN_stoich[[#This Row],[uniprot]],[1]!UniprotIFO[Entry],[1]!UniprotIFO[essential?],"")</f>
        <v>#REF!</v>
      </c>
      <c r="S3087" t="e">
        <f>_xlfn.XLOOKUP(PROTEIN_stoich[[#This Row],[sequence]],[2]!Table1[sequence_without_asterisks],[2]!Table1[protein_stoich seq matches],"")</f>
        <v>#REF!</v>
      </c>
      <c r="T3087" t="e">
        <f>_xlfn.XLOOKUP(PROTEIN_stoich[[#This Row],[uniprot]],[1]!UniprotIFO[Entry],[1]!UniprotIFO[protein_id in GSM model format],"")</f>
        <v>#REF!</v>
      </c>
    </row>
    <row r="3088" spans="1:20" x14ac:dyDescent="0.2">
      <c r="A30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RT12056</v>
      </c>
      <c r="B3088" t="s">
        <v>15323</v>
      </c>
      <c r="C3088" t="s">
        <v>15323</v>
      </c>
      <c r="D3088" t="s">
        <v>7865</v>
      </c>
      <c r="E3088" t="s">
        <v>4877</v>
      </c>
      <c r="G30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8" t="s">
        <v>4878</v>
      </c>
      <c r="I3088" s="25" cm="1">
        <f t="array" ref="I3088">SUMPRODUCT((LEN(PROTEIN_stoich[[#This Row],[sequence]])-LEN(SUBSTITUTE(PROTEIN_stoich[[#This Row],[sequence]],{"A";"C";"D";"E";"F";"G";"H";"I";"K";"L";"M";"N";"P";"Q";"R";"S";"T";"V";"W";"Y"},""))),{72.08;104.14;115.08;129.11;148.17;58.05;138.14;114.16;130.18;114.16;132.2;115.1;98.12;129.13;158.19;88.08;102.1;100.13;187.21;164.17})/1000</f>
        <v>44.909050000000001</v>
      </c>
      <c r="J3088" t="s">
        <v>7866</v>
      </c>
      <c r="K3088" s="4" t="s">
        <v>4880</v>
      </c>
      <c r="M3088">
        <f>LEN(SUBSTITUTE(PROTEIN_stoich[[#This Row],[sequence]],"*",""))</f>
        <v>444</v>
      </c>
      <c r="O3088" t="s">
        <v>16</v>
      </c>
      <c r="P3088" t="str">
        <f>_xlfn.LET(_xlpm.id,PROTEIN_stoich[[#This Row],[uniprot]],HYPERLINK("https://www.uniprot.org/uniprotkb/"&amp;_xlpm.id&amp;"/entry",_xlpm.id))</f>
        <v>A0A2T0AF68</v>
      </c>
      <c r="Q3088" t="e">
        <f>_xlfn.XLOOKUP(PROTEIN_stoich[[#This Row],[uniprot]],[1]!UniprotIFO[Entry],[1]!UniprotIFO[Gene Ontology IDs],"")</f>
        <v>#REF!</v>
      </c>
      <c r="R3088" t="e">
        <f>_xlfn.XLOOKUP(PROTEIN_stoich[[#This Row],[uniprot]],[1]!UniprotIFO[Entry],[1]!UniprotIFO[essential?],"")</f>
        <v>#REF!</v>
      </c>
      <c r="S3088" t="e">
        <f>_xlfn.XLOOKUP(PROTEIN_stoich[[#This Row],[sequence]],[2]!Table1[sequence_without_asterisks],[2]!Table1[protein_stoich seq matches],"")</f>
        <v>#REF!</v>
      </c>
      <c r="T3088" t="e">
        <f>_xlfn.XLOOKUP(PROTEIN_stoich[[#This Row],[uniprot]],[1]!UniprotIFO[Entry],[1]!UniprotIFO[protein_id in GSM model format],"")</f>
        <v>#REF!</v>
      </c>
    </row>
    <row r="3089" spans="1:20" x14ac:dyDescent="0.2">
      <c r="A30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RT12067</v>
      </c>
      <c r="B3089" t="s">
        <v>15324</v>
      </c>
      <c r="C3089" t="s">
        <v>15324</v>
      </c>
      <c r="D3089" t="s">
        <v>9358</v>
      </c>
      <c r="E3089" t="s">
        <v>4877</v>
      </c>
      <c r="G30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89" t="s">
        <v>4878</v>
      </c>
      <c r="I3089" s="25" cm="1">
        <f t="array" ref="I3089">SUMPRODUCT((LEN(PROTEIN_stoich[[#This Row],[sequence]])-LEN(SUBSTITUTE(PROTEIN_stoich[[#This Row],[sequence]],{"A";"C";"D";"E";"F";"G";"H";"I";"K";"L";"M";"N";"P";"Q";"R";"S";"T";"V";"W";"Y"},""))),{72.08;104.14;115.08;129.11;148.17;58.05;138.14;114.16;130.18;114.16;132.2;115.1;98.12;129.13;158.19;88.08;102.1;100.13;187.21;164.17})/1000</f>
        <v>29.997580000000003</v>
      </c>
      <c r="J3089" t="s">
        <v>9359</v>
      </c>
      <c r="K3089" s="4" t="s">
        <v>4880</v>
      </c>
      <c r="M3089">
        <f>LEN(SUBSTITUTE(PROTEIN_stoich[[#This Row],[sequence]],"*",""))</f>
        <v>276</v>
      </c>
      <c r="O3089" t="s">
        <v>16</v>
      </c>
      <c r="P3089" t="str">
        <f>_xlfn.LET(_xlpm.id,PROTEIN_stoich[[#This Row],[uniprot]],HYPERLINK("https://www.uniprot.org/uniprotkb/"&amp;_xlpm.id&amp;"/entry",_xlpm.id))</f>
        <v>A0A2T0AF65</v>
      </c>
      <c r="Q3089" t="e">
        <f>_xlfn.XLOOKUP(PROTEIN_stoich[[#This Row],[uniprot]],[1]!UniprotIFO[Entry],[1]!UniprotIFO[Gene Ontology IDs],"")</f>
        <v>#REF!</v>
      </c>
      <c r="R3089" t="e">
        <f>_xlfn.XLOOKUP(PROTEIN_stoich[[#This Row],[uniprot]],[1]!UniprotIFO[Entry],[1]!UniprotIFO[essential?],"")</f>
        <v>#REF!</v>
      </c>
      <c r="S3089" t="e">
        <f>_xlfn.XLOOKUP(PROTEIN_stoich[[#This Row],[sequence]],[2]!Table1[sequence_without_asterisks],[2]!Table1[protein_stoich seq matches],"")</f>
        <v>#REF!</v>
      </c>
      <c r="T3089" t="e">
        <f>_xlfn.XLOOKUP(PROTEIN_stoich[[#This Row],[uniprot]],[1]!UniprotIFO[Entry],[1]!UniprotIFO[protein_id in GSM model format],"")</f>
        <v>#REF!</v>
      </c>
    </row>
    <row r="3090" spans="1:20" x14ac:dyDescent="0.2">
      <c r="A30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RT12074</v>
      </c>
      <c r="B3090" t="s">
        <v>15325</v>
      </c>
      <c r="C3090" t="s">
        <v>15325</v>
      </c>
      <c r="D3090" t="s">
        <v>9722</v>
      </c>
      <c r="E3090" t="s">
        <v>4877</v>
      </c>
      <c r="G30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0" t="s">
        <v>4878</v>
      </c>
      <c r="I3090" s="25" cm="1">
        <f t="array" ref="I3090">SUMPRODUCT((LEN(PROTEIN_stoich[[#This Row],[sequence]])-LEN(SUBSTITUTE(PROTEIN_stoich[[#This Row],[sequence]],{"A";"C";"D";"E";"F";"G";"H";"I";"K";"L";"M";"N";"P";"Q";"R";"S";"T";"V";"W";"Y"},""))),{72.08;104.14;115.08;129.11;148.17;58.05;138.14;114.16;130.18;114.16;132.2;115.1;98.12;129.13;158.19;88.08;102.1;100.13;187.21;164.17})/1000</f>
        <v>80.779030000000006</v>
      </c>
      <c r="J3090" t="s">
        <v>9723</v>
      </c>
      <c r="K3090" s="4" t="s">
        <v>4880</v>
      </c>
      <c r="M3090">
        <f>LEN(SUBSTITUTE(PROTEIN_stoich[[#This Row],[sequence]],"*",""))</f>
        <v>752</v>
      </c>
      <c r="O3090" t="s">
        <v>16</v>
      </c>
      <c r="P3090" t="str">
        <f>_xlfn.LET(_xlpm.id,PROTEIN_stoich[[#This Row],[uniprot]],HYPERLINK("https://www.uniprot.org/uniprotkb/"&amp;_xlpm.id&amp;"/entry",_xlpm.id))</f>
        <v>A0A2T0AF62</v>
      </c>
      <c r="Q3090" t="e">
        <f>_xlfn.XLOOKUP(PROTEIN_stoich[[#This Row],[uniprot]],[1]!UniprotIFO[Entry],[1]!UniprotIFO[Gene Ontology IDs],"")</f>
        <v>#REF!</v>
      </c>
      <c r="R3090" t="e">
        <f>_xlfn.XLOOKUP(PROTEIN_stoich[[#This Row],[uniprot]],[1]!UniprotIFO[Entry],[1]!UniprotIFO[essential?],"")</f>
        <v>#REF!</v>
      </c>
      <c r="S3090" t="e">
        <f>_xlfn.XLOOKUP(PROTEIN_stoich[[#This Row],[sequence]],[2]!Table1[sequence_without_asterisks],[2]!Table1[protein_stoich seq matches],"")</f>
        <v>#REF!</v>
      </c>
      <c r="T3090" t="e">
        <f>_xlfn.XLOOKUP(PROTEIN_stoich[[#This Row],[uniprot]],[1]!UniprotIFO[Entry],[1]!UniprotIFO[protein_id in GSM model format],"")</f>
        <v>#REF!</v>
      </c>
    </row>
    <row r="3091" spans="1:20" x14ac:dyDescent="0.2">
      <c r="A30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RT12055</v>
      </c>
      <c r="B3091" t="s">
        <v>15326</v>
      </c>
      <c r="C3091" t="s">
        <v>15326</v>
      </c>
      <c r="D3091" t="s">
        <v>6890</v>
      </c>
      <c r="E3091" t="s">
        <v>4877</v>
      </c>
      <c r="G30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1" t="s">
        <v>4878</v>
      </c>
      <c r="I3091" s="25" cm="1">
        <f t="array" ref="I3091">SUMPRODUCT((LEN(PROTEIN_stoich[[#This Row],[sequence]])-LEN(SUBSTITUTE(PROTEIN_stoich[[#This Row],[sequence]],{"A";"C";"D";"E";"F";"G";"H";"I";"K";"L";"M";"N";"P";"Q";"R";"S";"T";"V";"W";"Y"},""))),{72.08;104.14;115.08;129.11;148.17;58.05;138.14;114.16;130.18;114.16;132.2;115.1;98.12;129.13;158.19;88.08;102.1;100.13;187.21;164.17})/1000</f>
        <v>72.743270000000024</v>
      </c>
      <c r="J3091" t="s">
        <v>6891</v>
      </c>
      <c r="K3091" s="4" t="s">
        <v>4880</v>
      </c>
      <c r="M3091">
        <f>LEN(SUBSTITUTE(PROTEIN_stoich[[#This Row],[sequence]],"*",""))</f>
        <v>672</v>
      </c>
      <c r="O3091" t="s">
        <v>16</v>
      </c>
      <c r="P3091" t="str">
        <f>_xlfn.LET(_xlpm.id,PROTEIN_stoich[[#This Row],[uniprot]],HYPERLINK("https://www.uniprot.org/uniprotkb/"&amp;_xlpm.id&amp;"/entry",_xlpm.id))</f>
        <v>A0A2T0AF61</v>
      </c>
      <c r="Q3091" t="e">
        <f>_xlfn.XLOOKUP(PROTEIN_stoich[[#This Row],[uniprot]],[1]!UniprotIFO[Entry],[1]!UniprotIFO[Gene Ontology IDs],"")</f>
        <v>#REF!</v>
      </c>
      <c r="R3091" t="e">
        <f>_xlfn.XLOOKUP(PROTEIN_stoich[[#This Row],[uniprot]],[1]!UniprotIFO[Entry],[1]!UniprotIFO[essential?],"")</f>
        <v>#REF!</v>
      </c>
      <c r="S3091" t="e">
        <f>_xlfn.XLOOKUP(PROTEIN_stoich[[#This Row],[sequence]],[2]!Table1[sequence_without_asterisks],[2]!Table1[protein_stoich seq matches],"")</f>
        <v>#REF!</v>
      </c>
      <c r="T3091" t="e">
        <f>_xlfn.XLOOKUP(PROTEIN_stoich[[#This Row],[uniprot]],[1]!UniprotIFO[Entry],[1]!UniprotIFO[protein_id in GSM model format],"")</f>
        <v>#REF!</v>
      </c>
    </row>
    <row r="3092" spans="1:20" x14ac:dyDescent="0.2">
      <c r="A30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RT12053</v>
      </c>
      <c r="B3092" t="s">
        <v>15327</v>
      </c>
      <c r="C3092" t="s">
        <v>15327</v>
      </c>
      <c r="D3092" t="s">
        <v>8633</v>
      </c>
      <c r="E3092" t="s">
        <v>4877</v>
      </c>
      <c r="G30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2" t="s">
        <v>4878</v>
      </c>
      <c r="I3092" s="25" cm="1">
        <f t="array" ref="I3092">SUMPRODUCT((LEN(PROTEIN_stoich[[#This Row],[sequence]])-LEN(SUBSTITUTE(PROTEIN_stoich[[#This Row],[sequence]],{"A";"C";"D";"E";"F";"G";"H";"I";"K";"L";"M";"N";"P";"Q";"R";"S";"T";"V";"W";"Y"},""))),{72.08;104.14;115.08;129.11;148.17;58.05;138.14;114.16;130.18;114.16;132.2;115.1;98.12;129.13;158.19;88.08;102.1;100.13;187.21;164.17})/1000</f>
        <v>55.55205999999999</v>
      </c>
      <c r="J3092" t="s">
        <v>8634</v>
      </c>
      <c r="K3092" s="4" t="s">
        <v>4880</v>
      </c>
      <c r="M3092">
        <f>LEN(SUBSTITUTE(PROTEIN_stoich[[#This Row],[sequence]],"*",""))</f>
        <v>520</v>
      </c>
      <c r="O3092" t="s">
        <v>16</v>
      </c>
      <c r="P3092" t="str">
        <f>_xlfn.LET(_xlpm.id,PROTEIN_stoich[[#This Row],[uniprot]],HYPERLINK("https://www.uniprot.org/uniprotkb/"&amp;_xlpm.id&amp;"/entry",_xlpm.id))</f>
        <v>A0A2T0AF58</v>
      </c>
      <c r="Q3092" t="e">
        <f>_xlfn.XLOOKUP(PROTEIN_stoich[[#This Row],[uniprot]],[1]!UniprotIFO[Entry],[1]!UniprotIFO[Gene Ontology IDs],"")</f>
        <v>#REF!</v>
      </c>
      <c r="R3092" t="e">
        <f>_xlfn.XLOOKUP(PROTEIN_stoich[[#This Row],[uniprot]],[1]!UniprotIFO[Entry],[1]!UniprotIFO[essential?],"")</f>
        <v>#REF!</v>
      </c>
      <c r="S3092" t="e">
        <f>_xlfn.XLOOKUP(PROTEIN_stoich[[#This Row],[sequence]],[2]!Table1[sequence_without_asterisks],[2]!Table1[protein_stoich seq matches],"")</f>
        <v>#REF!</v>
      </c>
      <c r="T3092" t="e">
        <f>_xlfn.XLOOKUP(PROTEIN_stoich[[#This Row],[uniprot]],[1]!UniprotIFO[Entry],[1]!UniprotIFO[protein_id in GSM model format],"")</f>
        <v>#REF!</v>
      </c>
    </row>
    <row r="3093" spans="1:20" x14ac:dyDescent="0.2">
      <c r="A30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RT12059</v>
      </c>
      <c r="B3093" t="s">
        <v>15328</v>
      </c>
      <c r="C3093" t="s">
        <v>15328</v>
      </c>
      <c r="D3093" t="s">
        <v>5943</v>
      </c>
      <c r="E3093" t="s">
        <v>4877</v>
      </c>
      <c r="G30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3" t="s">
        <v>4878</v>
      </c>
      <c r="I3093" s="25" cm="1">
        <f t="array" ref="I3093">SUMPRODUCT((LEN(PROTEIN_stoich[[#This Row],[sequence]])-LEN(SUBSTITUTE(PROTEIN_stoich[[#This Row],[sequence]],{"A";"C";"D";"E";"F";"G";"H";"I";"K";"L";"M";"N";"P";"Q";"R";"S";"T";"V";"W";"Y"},""))),{72.08;104.14;115.08;129.11;148.17;58.05;138.14;114.16;130.18;114.16;132.2;115.1;98.12;129.13;158.19;88.08;102.1;100.13;187.21;164.17})/1000</f>
        <v>132.56918999999999</v>
      </c>
      <c r="J3093" t="s">
        <v>5944</v>
      </c>
      <c r="K3093" s="4" t="s">
        <v>4880</v>
      </c>
      <c r="M3093">
        <f>LEN(SUBSTITUTE(PROTEIN_stoich[[#This Row],[sequence]],"*",""))</f>
        <v>1202</v>
      </c>
      <c r="O3093" t="s">
        <v>16</v>
      </c>
      <c r="P3093" t="str">
        <f>_xlfn.LET(_xlpm.id,PROTEIN_stoich[[#This Row],[uniprot]],HYPERLINK("https://www.uniprot.org/uniprotkb/"&amp;_xlpm.id&amp;"/entry",_xlpm.id))</f>
        <v>A0A2T0AF48</v>
      </c>
      <c r="Q3093" t="e">
        <f>_xlfn.XLOOKUP(PROTEIN_stoich[[#This Row],[uniprot]],[1]!UniprotIFO[Entry],[1]!UniprotIFO[Gene Ontology IDs],"")</f>
        <v>#REF!</v>
      </c>
      <c r="R3093" t="e">
        <f>_xlfn.XLOOKUP(PROTEIN_stoich[[#This Row],[uniprot]],[1]!UniprotIFO[Entry],[1]!UniprotIFO[essential?],"")</f>
        <v>#REF!</v>
      </c>
      <c r="S3093" t="e">
        <f>_xlfn.XLOOKUP(PROTEIN_stoich[[#This Row],[sequence]],[2]!Table1[sequence_without_asterisks],[2]!Table1[protein_stoich seq matches],"")</f>
        <v>#REF!</v>
      </c>
      <c r="T3093" t="e">
        <f>_xlfn.XLOOKUP(PROTEIN_stoich[[#This Row],[uniprot]],[1]!UniprotIFO[Entry],[1]!UniprotIFO[protein_id in GSM model format],"")</f>
        <v>#REF!</v>
      </c>
    </row>
    <row r="3094" spans="1:20" x14ac:dyDescent="0.2">
      <c r="A30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RT12020</v>
      </c>
      <c r="B3094" t="s">
        <v>15329</v>
      </c>
      <c r="C3094" t="s">
        <v>15329</v>
      </c>
      <c r="D3094" t="s">
        <v>9524</v>
      </c>
      <c r="E3094" t="s">
        <v>4877</v>
      </c>
      <c r="G30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4" t="s">
        <v>4878</v>
      </c>
      <c r="I3094" s="25" cm="1">
        <f t="array" ref="I3094">SUMPRODUCT((LEN(PROTEIN_stoich[[#This Row],[sequence]])-LEN(SUBSTITUTE(PROTEIN_stoich[[#This Row],[sequence]],{"A";"C";"D";"E";"F";"G";"H";"I";"K";"L";"M";"N";"P";"Q";"R";"S";"T";"V";"W";"Y"},""))),{72.08;104.14;115.08;129.11;148.17;58.05;138.14;114.16;130.18;114.16;132.2;115.1;98.12;129.13;158.19;88.08;102.1;100.13;187.21;164.17})/1000</f>
        <v>21.84864</v>
      </c>
      <c r="J3094" t="s">
        <v>9525</v>
      </c>
      <c r="K3094" s="4" t="s">
        <v>4880</v>
      </c>
      <c r="M3094">
        <f>LEN(SUBSTITUTE(PROTEIN_stoich[[#This Row],[sequence]],"*",""))</f>
        <v>194</v>
      </c>
      <c r="O3094" t="s">
        <v>16</v>
      </c>
      <c r="P3094" t="str">
        <f>_xlfn.LET(_xlpm.id,PROTEIN_stoich[[#This Row],[uniprot]],HYPERLINK("https://www.uniprot.org/uniprotkb/"&amp;_xlpm.id&amp;"/entry",_xlpm.id))</f>
        <v>A0A2T0AF35</v>
      </c>
      <c r="Q3094" t="e">
        <f>_xlfn.XLOOKUP(PROTEIN_stoich[[#This Row],[uniprot]],[1]!UniprotIFO[Entry],[1]!UniprotIFO[Gene Ontology IDs],"")</f>
        <v>#REF!</v>
      </c>
      <c r="R3094" t="e">
        <f>_xlfn.XLOOKUP(PROTEIN_stoich[[#This Row],[uniprot]],[1]!UniprotIFO[Entry],[1]!UniprotIFO[essential?],"")</f>
        <v>#REF!</v>
      </c>
      <c r="S3094" t="e">
        <f>_xlfn.XLOOKUP(PROTEIN_stoich[[#This Row],[sequence]],[2]!Table1[sequence_without_asterisks],[2]!Table1[protein_stoich seq matches],"")</f>
        <v>#REF!</v>
      </c>
      <c r="T3094" t="e">
        <f>_xlfn.XLOOKUP(PROTEIN_stoich[[#This Row],[uniprot]],[1]!UniprotIFO[Entry],[1]!UniprotIFO[protein_id in GSM model format],"")</f>
        <v>#REF!</v>
      </c>
    </row>
    <row r="3095" spans="1:20" x14ac:dyDescent="0.2">
      <c r="A30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RT12016</v>
      </c>
      <c r="B3095" t="s">
        <v>15330</v>
      </c>
      <c r="C3095" t="s">
        <v>15330</v>
      </c>
      <c r="D3095" t="s">
        <v>6108</v>
      </c>
      <c r="E3095" t="s">
        <v>4877</v>
      </c>
      <c r="G30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5" t="s">
        <v>4878</v>
      </c>
      <c r="I3095" s="25" cm="1">
        <f t="array" ref="I3095">SUMPRODUCT((LEN(PROTEIN_stoich[[#This Row],[sequence]])-LEN(SUBSTITUTE(PROTEIN_stoich[[#This Row],[sequence]],{"A";"C";"D";"E";"F";"G";"H";"I";"K";"L";"M";"N";"P";"Q";"R";"S";"T";"V";"W";"Y"},""))),{72.08;104.14;115.08;129.11;148.17;58.05;138.14;114.16;130.18;114.16;132.2;115.1;98.12;129.13;158.19;88.08;102.1;100.13;187.21;164.17})/1000</f>
        <v>15.089239999999998</v>
      </c>
      <c r="J3095" t="s">
        <v>6109</v>
      </c>
      <c r="K3095" s="4" t="s">
        <v>4880</v>
      </c>
      <c r="M3095">
        <f>LEN(SUBSTITUTE(PROTEIN_stoich[[#This Row],[sequence]],"*",""))</f>
        <v>131</v>
      </c>
      <c r="O3095" t="s">
        <v>16</v>
      </c>
      <c r="P3095" t="str">
        <f>_xlfn.LET(_xlpm.id,PROTEIN_stoich[[#This Row],[uniprot]],HYPERLINK("https://www.uniprot.org/uniprotkb/"&amp;_xlpm.id&amp;"/entry",_xlpm.id))</f>
        <v>A0A2T0AF31</v>
      </c>
      <c r="Q3095" t="e">
        <f>_xlfn.XLOOKUP(PROTEIN_stoich[[#This Row],[uniprot]],[1]!UniprotIFO[Entry],[1]!UniprotIFO[Gene Ontology IDs],"")</f>
        <v>#REF!</v>
      </c>
      <c r="R3095" t="e">
        <f>_xlfn.XLOOKUP(PROTEIN_stoich[[#This Row],[uniprot]],[1]!UniprotIFO[Entry],[1]!UniprotIFO[essential?],"")</f>
        <v>#REF!</v>
      </c>
      <c r="S3095" t="e">
        <f>_xlfn.XLOOKUP(PROTEIN_stoich[[#This Row],[sequence]],[2]!Table1[sequence_without_asterisks],[2]!Table1[protein_stoich seq matches],"")</f>
        <v>#REF!</v>
      </c>
      <c r="T3095" t="e">
        <f>_xlfn.XLOOKUP(PROTEIN_stoich[[#This Row],[uniprot]],[1]!UniprotIFO[Entry],[1]!UniprotIFO[protein_id in GSM model format],"")</f>
        <v>#REF!</v>
      </c>
    </row>
    <row r="3096" spans="1:20" x14ac:dyDescent="0.2">
      <c r="A30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RT12012</v>
      </c>
      <c r="B3096" t="s">
        <v>15331</v>
      </c>
      <c r="C3096" t="s">
        <v>15331</v>
      </c>
      <c r="D3096" t="s">
        <v>5793</v>
      </c>
      <c r="E3096" t="s">
        <v>4877</v>
      </c>
      <c r="G30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6" t="s">
        <v>4878</v>
      </c>
      <c r="I3096" s="25" cm="1">
        <f t="array" ref="I3096">SUMPRODUCT((LEN(PROTEIN_stoich[[#This Row],[sequence]])-LEN(SUBSTITUTE(PROTEIN_stoich[[#This Row],[sequence]],{"A";"C";"D";"E";"F";"G";"H";"I";"K";"L";"M";"N";"P";"Q";"R";"S";"T";"V";"W";"Y"},""))),{72.08;104.14;115.08;129.11;148.17;58.05;138.14;114.16;130.18;114.16;132.2;115.1;98.12;129.13;158.19;88.08;102.1;100.13;187.21;164.17})/1000</f>
        <v>35.830719999999992</v>
      </c>
      <c r="J3096" t="s">
        <v>5794</v>
      </c>
      <c r="K3096" s="4" t="s">
        <v>4880</v>
      </c>
      <c r="M3096">
        <f>LEN(SUBSTITUTE(PROTEIN_stoich[[#This Row],[sequence]],"*",""))</f>
        <v>338</v>
      </c>
      <c r="O3096" t="s">
        <v>16</v>
      </c>
      <c r="P3096" t="str">
        <f>_xlfn.LET(_xlpm.id,PROTEIN_stoich[[#This Row],[uniprot]],HYPERLINK("https://www.uniprot.org/uniprotkb/"&amp;_xlpm.id&amp;"/entry",_xlpm.id))</f>
        <v>A0A2T0AF25</v>
      </c>
      <c r="Q3096" t="e">
        <f>_xlfn.XLOOKUP(PROTEIN_stoich[[#This Row],[uniprot]],[1]!UniprotIFO[Entry],[1]!UniprotIFO[Gene Ontology IDs],"")</f>
        <v>#REF!</v>
      </c>
      <c r="R3096" t="e">
        <f>_xlfn.XLOOKUP(PROTEIN_stoich[[#This Row],[uniprot]],[1]!UniprotIFO[Entry],[1]!UniprotIFO[essential?],"")</f>
        <v>#REF!</v>
      </c>
      <c r="S3096" t="e">
        <f>_xlfn.XLOOKUP(PROTEIN_stoich[[#This Row],[sequence]],[2]!Table1[sequence_without_asterisks],[2]!Table1[protein_stoich seq matches],"")</f>
        <v>#REF!</v>
      </c>
      <c r="T3096" t="e">
        <f>_xlfn.XLOOKUP(PROTEIN_stoich[[#This Row],[uniprot]],[1]!UniprotIFO[Entry],[1]!UniprotIFO[protein_id in GSM model format],"")</f>
        <v>#REF!</v>
      </c>
    </row>
    <row r="3097" spans="1:20" x14ac:dyDescent="0.2">
      <c r="A30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RT12017</v>
      </c>
      <c r="B3097" t="s">
        <v>15332</v>
      </c>
      <c r="C3097" t="s">
        <v>15332</v>
      </c>
      <c r="D3097" t="s">
        <v>8767</v>
      </c>
      <c r="E3097" t="s">
        <v>4877</v>
      </c>
      <c r="G30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7" t="s">
        <v>4878</v>
      </c>
      <c r="I3097" s="25" cm="1">
        <f t="array" ref="I3097">SUMPRODUCT((LEN(PROTEIN_stoich[[#This Row],[sequence]])-LEN(SUBSTITUTE(PROTEIN_stoich[[#This Row],[sequence]],{"A";"C";"D";"E";"F";"G";"H";"I";"K";"L";"M";"N";"P";"Q";"R";"S";"T";"V";"W";"Y"},""))),{72.08;104.14;115.08;129.11;148.17;58.05;138.14;114.16;130.18;114.16;132.2;115.1;98.12;129.13;158.19;88.08;102.1;100.13;187.21;164.17})/1000</f>
        <v>62.521580000000007</v>
      </c>
      <c r="J3097" t="s">
        <v>8768</v>
      </c>
      <c r="K3097" s="4" t="s">
        <v>4880</v>
      </c>
      <c r="M3097">
        <f>LEN(SUBSTITUTE(PROTEIN_stoich[[#This Row],[sequence]],"*",""))</f>
        <v>552</v>
      </c>
      <c r="O3097" t="s">
        <v>16</v>
      </c>
      <c r="P3097" t="str">
        <f>_xlfn.LET(_xlpm.id,PROTEIN_stoich[[#This Row],[uniprot]],HYPERLINK("https://www.uniprot.org/uniprotkb/"&amp;_xlpm.id&amp;"/entry",_xlpm.id))</f>
        <v>A0A2T0AF17</v>
      </c>
      <c r="Q3097" t="e">
        <f>_xlfn.XLOOKUP(PROTEIN_stoich[[#This Row],[uniprot]],[1]!UniprotIFO[Entry],[1]!UniprotIFO[Gene Ontology IDs],"")</f>
        <v>#REF!</v>
      </c>
      <c r="R3097" t="e">
        <f>_xlfn.XLOOKUP(PROTEIN_stoich[[#This Row],[uniprot]],[1]!UniprotIFO[Entry],[1]!UniprotIFO[essential?],"")</f>
        <v>#REF!</v>
      </c>
      <c r="S3097" t="e">
        <f>_xlfn.XLOOKUP(PROTEIN_stoich[[#This Row],[sequence]],[2]!Table1[sequence_without_asterisks],[2]!Table1[protein_stoich seq matches],"")</f>
        <v>#REF!</v>
      </c>
      <c r="T3097" t="e">
        <f>_xlfn.XLOOKUP(PROTEIN_stoich[[#This Row],[uniprot]],[1]!UniprotIFO[Entry],[1]!UniprotIFO[protein_id in GSM model format],"")</f>
        <v>#REF!</v>
      </c>
    </row>
    <row r="3098" spans="1:20" x14ac:dyDescent="0.2">
      <c r="A30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RT12013</v>
      </c>
      <c r="B3098" t="s">
        <v>15333</v>
      </c>
      <c r="C3098" t="s">
        <v>15333</v>
      </c>
      <c r="D3098" t="s">
        <v>6580</v>
      </c>
      <c r="E3098" t="s">
        <v>4877</v>
      </c>
      <c r="G30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8" t="s">
        <v>4878</v>
      </c>
      <c r="I3098" s="25" cm="1">
        <f t="array" ref="I3098">SUMPRODUCT((LEN(PROTEIN_stoich[[#This Row],[sequence]])-LEN(SUBSTITUTE(PROTEIN_stoich[[#This Row],[sequence]],{"A";"C";"D";"E";"F";"G";"H";"I";"K";"L";"M";"N";"P";"Q";"R";"S";"T";"V";"W";"Y"},""))),{72.08;104.14;115.08;129.11;148.17;58.05;138.14;114.16;130.18;114.16;132.2;115.1;98.12;129.13;158.19;88.08;102.1;100.13;187.21;164.17})/1000</f>
        <v>86.895510000000002</v>
      </c>
      <c r="J3098" t="s">
        <v>6581</v>
      </c>
      <c r="K3098" s="4" t="s">
        <v>4880</v>
      </c>
      <c r="M3098">
        <f>LEN(SUBSTITUTE(PROTEIN_stoich[[#This Row],[sequence]],"*",""))</f>
        <v>764</v>
      </c>
      <c r="O3098" t="s">
        <v>16</v>
      </c>
      <c r="P3098" t="str">
        <f>_xlfn.LET(_xlpm.id,PROTEIN_stoich[[#This Row],[uniprot]],HYPERLINK("https://www.uniprot.org/uniprotkb/"&amp;_xlpm.id&amp;"/entry",_xlpm.id))</f>
        <v>A0A2T0AF14</v>
      </c>
      <c r="Q3098" t="e">
        <f>_xlfn.XLOOKUP(PROTEIN_stoich[[#This Row],[uniprot]],[1]!UniprotIFO[Entry],[1]!UniprotIFO[Gene Ontology IDs],"")</f>
        <v>#REF!</v>
      </c>
      <c r="R3098" t="e">
        <f>_xlfn.XLOOKUP(PROTEIN_stoich[[#This Row],[uniprot]],[1]!UniprotIFO[Entry],[1]!UniprotIFO[essential?],"")</f>
        <v>#REF!</v>
      </c>
      <c r="S3098" t="e">
        <f>_xlfn.XLOOKUP(PROTEIN_stoich[[#This Row],[sequence]],[2]!Table1[sequence_without_asterisks],[2]!Table1[protein_stoich seq matches],"")</f>
        <v>#REF!</v>
      </c>
      <c r="T3098" t="e">
        <f>_xlfn.XLOOKUP(PROTEIN_stoich[[#This Row],[uniprot]],[1]!UniprotIFO[Entry],[1]!UniprotIFO[protein_id in GSM model format],"")</f>
        <v>#REF!</v>
      </c>
    </row>
    <row r="3099" spans="1:20" x14ac:dyDescent="0.2">
      <c r="A30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RT12019</v>
      </c>
      <c r="B3099" t="s">
        <v>15334</v>
      </c>
      <c r="C3099" t="s">
        <v>15334</v>
      </c>
      <c r="D3099" t="s">
        <v>5347</v>
      </c>
      <c r="E3099" t="s">
        <v>4877</v>
      </c>
      <c r="G30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099" t="s">
        <v>4878</v>
      </c>
      <c r="I3099" s="25" cm="1">
        <f t="array" ref="I3099">SUMPRODUCT((LEN(PROTEIN_stoich[[#This Row],[sequence]])-LEN(SUBSTITUTE(PROTEIN_stoich[[#This Row],[sequence]],{"A";"C";"D";"E";"F";"G";"H";"I";"K";"L";"M";"N";"P";"Q";"R";"S";"T";"V";"W";"Y"},""))),{72.08;104.14;115.08;129.11;148.17;58.05;138.14;114.16;130.18;114.16;132.2;115.1;98.12;129.13;158.19;88.08;102.1;100.13;187.21;164.17})/1000</f>
        <v>15.989939999999999</v>
      </c>
      <c r="J3099" t="s">
        <v>5348</v>
      </c>
      <c r="K3099" s="4" t="s">
        <v>4880</v>
      </c>
      <c r="M3099">
        <f>LEN(SUBSTITUTE(PROTEIN_stoich[[#This Row],[sequence]],"*",""))</f>
        <v>142</v>
      </c>
      <c r="O3099" t="s">
        <v>16</v>
      </c>
      <c r="P3099" t="str">
        <f>_xlfn.LET(_xlpm.id,PROTEIN_stoich[[#This Row],[uniprot]],HYPERLINK("https://www.uniprot.org/uniprotkb/"&amp;_xlpm.id&amp;"/entry",_xlpm.id))</f>
        <v>A0A2T0AF08</v>
      </c>
      <c r="Q3099" t="e">
        <f>_xlfn.XLOOKUP(PROTEIN_stoich[[#This Row],[uniprot]],[1]!UniprotIFO[Entry],[1]!UniprotIFO[Gene Ontology IDs],"")</f>
        <v>#REF!</v>
      </c>
      <c r="R3099" t="e">
        <f>_xlfn.XLOOKUP(PROTEIN_stoich[[#This Row],[uniprot]],[1]!UniprotIFO[Entry],[1]!UniprotIFO[essential?],"")</f>
        <v>#REF!</v>
      </c>
      <c r="S3099" t="e">
        <f>_xlfn.XLOOKUP(PROTEIN_stoich[[#This Row],[sequence]],[2]!Table1[sequence_without_asterisks],[2]!Table1[protein_stoich seq matches],"")</f>
        <v>#REF!</v>
      </c>
      <c r="T3099" t="e">
        <f>_xlfn.XLOOKUP(PROTEIN_stoich[[#This Row],[uniprot]],[1]!UniprotIFO[Entry],[1]!UniprotIFO[protein_id in GSM model format],"")</f>
        <v>#REF!</v>
      </c>
    </row>
    <row r="3100" spans="1:20" x14ac:dyDescent="0.2">
      <c r="A31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RT11995</v>
      </c>
      <c r="B3100" t="s">
        <v>15335</v>
      </c>
      <c r="C3100" t="s">
        <v>15335</v>
      </c>
      <c r="D3100" t="s">
        <v>9948</v>
      </c>
      <c r="E3100" t="s">
        <v>4877</v>
      </c>
      <c r="G31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0" t="s">
        <v>4878</v>
      </c>
      <c r="I3100" s="25" cm="1">
        <f t="array" ref="I3100">SUMPRODUCT((LEN(PROTEIN_stoich[[#This Row],[sequence]])-LEN(SUBSTITUTE(PROTEIN_stoich[[#This Row],[sequence]],{"A";"C";"D";"E";"F";"G";"H";"I";"K";"L";"M";"N";"P";"Q";"R";"S";"T";"V";"W";"Y"},""))),{72.08;104.14;115.08;129.11;148.17;58.05;138.14;114.16;130.18;114.16;132.2;115.1;98.12;129.13;158.19;88.08;102.1;100.13;187.21;164.17})/1000</f>
        <v>84.143410000000003</v>
      </c>
      <c r="J3100" t="s">
        <v>9949</v>
      </c>
      <c r="K3100" s="4" t="s">
        <v>4880</v>
      </c>
      <c r="M3100">
        <f>LEN(SUBSTITUTE(PROTEIN_stoich[[#This Row],[sequence]],"*",""))</f>
        <v>770</v>
      </c>
      <c r="O3100" t="s">
        <v>16</v>
      </c>
      <c r="P3100" t="str">
        <f>_xlfn.LET(_xlpm.id,PROTEIN_stoich[[#This Row],[uniprot]],HYPERLINK("https://www.uniprot.org/uniprotkb/"&amp;_xlpm.id&amp;"/entry",_xlpm.id))</f>
        <v>A0A2T0AF01</v>
      </c>
      <c r="Q3100" t="e">
        <f>_xlfn.XLOOKUP(PROTEIN_stoich[[#This Row],[uniprot]],[1]!UniprotIFO[Entry],[1]!UniprotIFO[Gene Ontology IDs],"")</f>
        <v>#REF!</v>
      </c>
      <c r="R3100" t="e">
        <f>_xlfn.XLOOKUP(PROTEIN_stoich[[#This Row],[uniprot]],[1]!UniprotIFO[Entry],[1]!UniprotIFO[essential?],"")</f>
        <v>#REF!</v>
      </c>
      <c r="S3100" t="e">
        <f>_xlfn.XLOOKUP(PROTEIN_stoich[[#This Row],[sequence]],[2]!Table1[sequence_without_asterisks],[2]!Table1[protein_stoich seq matches],"")</f>
        <v>#REF!</v>
      </c>
      <c r="T3100" t="e">
        <f>_xlfn.XLOOKUP(PROTEIN_stoich[[#This Row],[uniprot]],[1]!UniprotIFO[Entry],[1]!UniprotIFO[protein_id in GSM model format],"")</f>
        <v>#REF!</v>
      </c>
    </row>
    <row r="3101" spans="1:20" x14ac:dyDescent="0.2">
      <c r="A31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RT12009</v>
      </c>
      <c r="B3101" t="s">
        <v>15336</v>
      </c>
      <c r="C3101" t="s">
        <v>15336</v>
      </c>
      <c r="D3101" t="s">
        <v>6732</v>
      </c>
      <c r="E3101" t="s">
        <v>4877</v>
      </c>
      <c r="G31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1" t="s">
        <v>4878</v>
      </c>
      <c r="I3101" s="25" cm="1">
        <f t="array" ref="I3101">SUMPRODUCT((LEN(PROTEIN_stoich[[#This Row],[sequence]])-LEN(SUBSTITUTE(PROTEIN_stoich[[#This Row],[sequence]],{"A";"C";"D";"E";"F";"G";"H";"I";"K";"L";"M";"N";"P";"Q";"R";"S";"T";"V";"W";"Y"},""))),{72.08;104.14;115.08;129.11;148.17;58.05;138.14;114.16;130.18;114.16;132.2;115.1;98.12;129.13;158.19;88.08;102.1;100.13;187.21;164.17})/1000</f>
        <v>35.843000000000004</v>
      </c>
      <c r="J3101" t="s">
        <v>6733</v>
      </c>
      <c r="K3101" s="4" t="s">
        <v>4880</v>
      </c>
      <c r="M3101">
        <f>LEN(SUBSTITUTE(PROTEIN_stoich[[#This Row],[sequence]],"*",""))</f>
        <v>314</v>
      </c>
      <c r="O3101" t="s">
        <v>16</v>
      </c>
      <c r="P3101" t="str">
        <f>_xlfn.LET(_xlpm.id,PROTEIN_stoich[[#This Row],[uniprot]],HYPERLINK("https://www.uniprot.org/uniprotkb/"&amp;_xlpm.id&amp;"/entry",_xlpm.id))</f>
        <v>A0A2T0AF00</v>
      </c>
      <c r="Q3101" t="e">
        <f>_xlfn.XLOOKUP(PROTEIN_stoich[[#This Row],[uniprot]],[1]!UniprotIFO[Entry],[1]!UniprotIFO[Gene Ontology IDs],"")</f>
        <v>#REF!</v>
      </c>
      <c r="R3101" t="e">
        <f>_xlfn.XLOOKUP(PROTEIN_stoich[[#This Row],[uniprot]],[1]!UniprotIFO[Entry],[1]!UniprotIFO[essential?],"")</f>
        <v>#REF!</v>
      </c>
      <c r="S3101" t="e">
        <f>_xlfn.XLOOKUP(PROTEIN_stoich[[#This Row],[sequence]],[2]!Table1[sequence_without_asterisks],[2]!Table1[protein_stoich seq matches],"")</f>
        <v>#REF!</v>
      </c>
      <c r="T3101" t="e">
        <f>_xlfn.XLOOKUP(PROTEIN_stoich[[#This Row],[uniprot]],[1]!UniprotIFO[Entry],[1]!UniprotIFO[protein_id in GSM model format],"")</f>
        <v>#REF!</v>
      </c>
    </row>
    <row r="3102" spans="1:20" x14ac:dyDescent="0.2">
      <c r="A31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RT11981</v>
      </c>
      <c r="B3102" t="s">
        <v>15337</v>
      </c>
      <c r="C3102" t="s">
        <v>15337</v>
      </c>
      <c r="D3102" t="s">
        <v>9253</v>
      </c>
      <c r="E3102" t="s">
        <v>4877</v>
      </c>
      <c r="G31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2" t="s">
        <v>4878</v>
      </c>
      <c r="I3102" s="25" cm="1">
        <f t="array" ref="I3102">SUMPRODUCT((LEN(PROTEIN_stoich[[#This Row],[sequence]])-LEN(SUBSTITUTE(PROTEIN_stoich[[#This Row],[sequence]],{"A";"C";"D";"E";"F";"G";"H";"I";"K";"L";"M";"N";"P";"Q";"R";"S";"T";"V";"W";"Y"},""))),{72.08;104.14;115.08;129.11;148.17;58.05;138.14;114.16;130.18;114.16;132.2;115.1;98.12;129.13;158.19;88.08;102.1;100.13;187.21;164.17})/1000</f>
        <v>52.705759999999998</v>
      </c>
      <c r="J3102" t="s">
        <v>9254</v>
      </c>
      <c r="K3102" s="4" t="s">
        <v>4880</v>
      </c>
      <c r="M3102">
        <f>LEN(SUBSTITUTE(PROTEIN_stoich[[#This Row],[sequence]],"*",""))</f>
        <v>498</v>
      </c>
      <c r="O3102" t="s">
        <v>16</v>
      </c>
      <c r="P3102" t="str">
        <f>_xlfn.LET(_xlpm.id,PROTEIN_stoich[[#This Row],[uniprot]],HYPERLINK("https://www.uniprot.org/uniprotkb/"&amp;_xlpm.id&amp;"/entry",_xlpm.id))</f>
        <v>A0A2T0AEZ5</v>
      </c>
      <c r="Q3102" t="e">
        <f>_xlfn.XLOOKUP(PROTEIN_stoich[[#This Row],[uniprot]],[1]!UniprotIFO[Entry],[1]!UniprotIFO[Gene Ontology IDs],"")</f>
        <v>#REF!</v>
      </c>
      <c r="R3102" t="e">
        <f>_xlfn.XLOOKUP(PROTEIN_stoich[[#This Row],[uniprot]],[1]!UniprotIFO[Entry],[1]!UniprotIFO[essential?],"")</f>
        <v>#REF!</v>
      </c>
      <c r="S3102" t="e">
        <f>_xlfn.XLOOKUP(PROTEIN_stoich[[#This Row],[sequence]],[2]!Table1[sequence_without_asterisks],[2]!Table1[protein_stoich seq matches],"")</f>
        <v>#REF!</v>
      </c>
      <c r="T3102" t="e">
        <f>_xlfn.XLOOKUP(PROTEIN_stoich[[#This Row],[uniprot]],[1]!UniprotIFO[Entry],[1]!UniprotIFO[protein_id in GSM model format],"")</f>
        <v>#REF!</v>
      </c>
    </row>
    <row r="3103" spans="1:20" x14ac:dyDescent="0.2">
      <c r="A31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RT11983</v>
      </c>
      <c r="B3103" t="s">
        <v>15338</v>
      </c>
      <c r="C3103" t="s">
        <v>15338</v>
      </c>
      <c r="D3103" t="s">
        <v>5217</v>
      </c>
      <c r="E3103" t="s">
        <v>4877</v>
      </c>
      <c r="G31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3" t="s">
        <v>4878</v>
      </c>
      <c r="I3103" s="25" cm="1">
        <f t="array" ref="I3103">SUMPRODUCT((LEN(PROTEIN_stoich[[#This Row],[sequence]])-LEN(SUBSTITUTE(PROTEIN_stoich[[#This Row],[sequence]],{"A";"C";"D";"E";"F";"G";"H";"I";"K";"L";"M";"N";"P";"Q";"R";"S";"T";"V";"W";"Y"},""))),{72.08;104.14;115.08;129.11;148.17;58.05;138.14;114.16;130.18;114.16;132.2;115.1;98.12;129.13;158.19;88.08;102.1;100.13;187.21;164.17})/1000</f>
        <v>24.51248</v>
      </c>
      <c r="J3103" t="s">
        <v>5218</v>
      </c>
      <c r="K3103" s="4" t="s">
        <v>4880</v>
      </c>
      <c r="M3103">
        <f>LEN(SUBSTITUTE(PROTEIN_stoich[[#This Row],[sequence]],"*",""))</f>
        <v>227</v>
      </c>
      <c r="O3103" t="s">
        <v>16</v>
      </c>
      <c r="P3103" t="str">
        <f>_xlfn.LET(_xlpm.id,PROTEIN_stoich[[#This Row],[uniprot]],HYPERLINK("https://www.uniprot.org/uniprotkb/"&amp;_xlpm.id&amp;"/entry",_xlpm.id))</f>
        <v>A0A2T0AEY3</v>
      </c>
      <c r="Q3103" t="e">
        <f>_xlfn.XLOOKUP(PROTEIN_stoich[[#This Row],[uniprot]],[1]!UniprotIFO[Entry],[1]!UniprotIFO[Gene Ontology IDs],"")</f>
        <v>#REF!</v>
      </c>
      <c r="R3103" t="e">
        <f>_xlfn.XLOOKUP(PROTEIN_stoich[[#This Row],[uniprot]],[1]!UniprotIFO[Entry],[1]!UniprotIFO[essential?],"")</f>
        <v>#REF!</v>
      </c>
      <c r="S3103" t="e">
        <f>_xlfn.XLOOKUP(PROTEIN_stoich[[#This Row],[sequence]],[2]!Table1[sequence_without_asterisks],[2]!Table1[protein_stoich seq matches],"")</f>
        <v>#REF!</v>
      </c>
      <c r="T3103" t="e">
        <f>_xlfn.XLOOKUP(PROTEIN_stoich[[#This Row],[uniprot]],[1]!UniprotIFO[Entry],[1]!UniprotIFO[protein_id in GSM model format],"")</f>
        <v>#REF!</v>
      </c>
    </row>
    <row r="3104" spans="1:20" x14ac:dyDescent="0.2">
      <c r="A31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RT11978</v>
      </c>
      <c r="B3104" t="s">
        <v>15339</v>
      </c>
      <c r="C3104" t="s">
        <v>15339</v>
      </c>
      <c r="D3104" t="s">
        <v>7727</v>
      </c>
      <c r="E3104" t="s">
        <v>4877</v>
      </c>
      <c r="G31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4" t="s">
        <v>4878</v>
      </c>
      <c r="I3104" s="25" cm="1">
        <f t="array" ref="I3104">SUMPRODUCT((LEN(PROTEIN_stoich[[#This Row],[sequence]])-LEN(SUBSTITUTE(PROTEIN_stoich[[#This Row],[sequence]],{"A";"C";"D";"E";"F";"G";"H";"I";"K";"L";"M";"N";"P";"Q";"R";"S";"T";"V";"W";"Y"},""))),{72.08;104.14;115.08;129.11;148.17;58.05;138.14;114.16;130.18;114.16;132.2;115.1;98.12;129.13;158.19;88.08;102.1;100.13;187.21;164.17})/1000</f>
        <v>19.04524</v>
      </c>
      <c r="J3104" t="s">
        <v>7728</v>
      </c>
      <c r="K3104" s="4" t="s">
        <v>4880</v>
      </c>
      <c r="M3104">
        <f>LEN(SUBSTITUTE(PROTEIN_stoich[[#This Row],[sequence]],"*",""))</f>
        <v>172</v>
      </c>
      <c r="O3104" t="s">
        <v>16</v>
      </c>
      <c r="P3104" t="str">
        <f>_xlfn.LET(_xlpm.id,PROTEIN_stoich[[#This Row],[uniprot]],HYPERLINK("https://www.uniprot.org/uniprotkb/"&amp;_xlpm.id&amp;"/entry",_xlpm.id))</f>
        <v>A0A2T0AEX9</v>
      </c>
      <c r="Q3104" t="e">
        <f>_xlfn.XLOOKUP(PROTEIN_stoich[[#This Row],[uniprot]],[1]!UniprotIFO[Entry],[1]!UniprotIFO[Gene Ontology IDs],"")</f>
        <v>#REF!</v>
      </c>
      <c r="R3104" t="e">
        <f>_xlfn.XLOOKUP(PROTEIN_stoich[[#This Row],[uniprot]],[1]!UniprotIFO[Entry],[1]!UniprotIFO[essential?],"")</f>
        <v>#REF!</v>
      </c>
      <c r="S3104" t="e">
        <f>_xlfn.XLOOKUP(PROTEIN_stoich[[#This Row],[sequence]],[2]!Table1[sequence_without_asterisks],[2]!Table1[protein_stoich seq matches],"")</f>
        <v>#REF!</v>
      </c>
      <c r="T3104" t="e">
        <f>_xlfn.XLOOKUP(PROTEIN_stoich[[#This Row],[uniprot]],[1]!UniprotIFO[Entry],[1]!UniprotIFO[protein_id in GSM model format],"")</f>
        <v>#REF!</v>
      </c>
    </row>
    <row r="3105" spans="1:20" x14ac:dyDescent="0.2">
      <c r="A31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RT11960</v>
      </c>
      <c r="B3105" t="s">
        <v>15340</v>
      </c>
      <c r="C3105" t="s">
        <v>15340</v>
      </c>
      <c r="D3105" t="s">
        <v>6600</v>
      </c>
      <c r="E3105" t="s">
        <v>4877</v>
      </c>
      <c r="G31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5" t="s">
        <v>4878</v>
      </c>
      <c r="I3105" s="25" cm="1">
        <f t="array" ref="I3105">SUMPRODUCT((LEN(PROTEIN_stoich[[#This Row],[sequence]])-LEN(SUBSTITUTE(PROTEIN_stoich[[#This Row],[sequence]],{"A";"C";"D";"E";"F";"G";"H";"I";"K";"L";"M";"N";"P";"Q";"R";"S";"T";"V";"W";"Y"},""))),{72.08;104.14;115.08;129.11;148.17;58.05;138.14;114.16;130.18;114.16;132.2;115.1;98.12;129.13;158.19;88.08;102.1;100.13;187.21;164.17})/1000</f>
        <v>66.128830000000008</v>
      </c>
      <c r="J3105" t="s">
        <v>6601</v>
      </c>
      <c r="K3105" s="4" t="s">
        <v>4880</v>
      </c>
      <c r="M3105">
        <f>LEN(SUBSTITUTE(PROTEIN_stoich[[#This Row],[sequence]],"*",""))</f>
        <v>590</v>
      </c>
      <c r="O3105" t="s">
        <v>16</v>
      </c>
      <c r="P3105" t="str">
        <f>_xlfn.LET(_xlpm.id,PROTEIN_stoich[[#This Row],[uniprot]],HYPERLINK("https://www.uniprot.org/uniprotkb/"&amp;_xlpm.id&amp;"/entry",_xlpm.id))</f>
        <v>A0A2T0AEX6</v>
      </c>
      <c r="Q3105" t="e">
        <f>_xlfn.XLOOKUP(PROTEIN_stoich[[#This Row],[uniprot]],[1]!UniprotIFO[Entry],[1]!UniprotIFO[Gene Ontology IDs],"")</f>
        <v>#REF!</v>
      </c>
      <c r="R3105" t="e">
        <f>_xlfn.XLOOKUP(PROTEIN_stoich[[#This Row],[uniprot]],[1]!UniprotIFO[Entry],[1]!UniprotIFO[essential?],"")</f>
        <v>#REF!</v>
      </c>
      <c r="S3105" t="e">
        <f>_xlfn.XLOOKUP(PROTEIN_stoich[[#This Row],[sequence]],[2]!Table1[sequence_without_asterisks],[2]!Table1[protein_stoich seq matches],"")</f>
        <v>#REF!</v>
      </c>
      <c r="T3105" t="e">
        <f>_xlfn.XLOOKUP(PROTEIN_stoich[[#This Row],[uniprot]],[1]!UniprotIFO[Entry],[1]!UniprotIFO[protein_id in GSM model format],"")</f>
        <v>#REF!</v>
      </c>
    </row>
    <row r="3106" spans="1:20" x14ac:dyDescent="0.2">
      <c r="A31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RT11965</v>
      </c>
      <c r="B3106" t="s">
        <v>15341</v>
      </c>
      <c r="C3106" t="s">
        <v>15341</v>
      </c>
      <c r="D3106" t="s">
        <v>7199</v>
      </c>
      <c r="E3106" t="s">
        <v>4877</v>
      </c>
      <c r="G31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6" t="s">
        <v>4878</v>
      </c>
      <c r="I3106" s="25" cm="1">
        <f t="array" ref="I3106">SUMPRODUCT((LEN(PROTEIN_stoich[[#This Row],[sequence]])-LEN(SUBSTITUTE(PROTEIN_stoich[[#This Row],[sequence]],{"A";"C";"D";"E";"F";"G";"H";"I";"K";"L";"M";"N";"P";"Q";"R";"S";"T";"V";"W";"Y"},""))),{72.08;104.14;115.08;129.11;148.17;58.05;138.14;114.16;130.18;114.16;132.2;115.1;98.12;129.13;158.19;88.08;102.1;100.13;187.21;164.17})/1000</f>
        <v>57.815689999999996</v>
      </c>
      <c r="J3106" t="s">
        <v>7200</v>
      </c>
      <c r="K3106" s="4" t="s">
        <v>4880</v>
      </c>
      <c r="M3106">
        <f>LEN(SUBSTITUTE(PROTEIN_stoich[[#This Row],[sequence]],"*",""))</f>
        <v>520</v>
      </c>
      <c r="O3106" t="s">
        <v>16</v>
      </c>
      <c r="P3106" t="str">
        <f>_xlfn.LET(_xlpm.id,PROTEIN_stoich[[#This Row],[uniprot]],HYPERLINK("https://www.uniprot.org/uniprotkb/"&amp;_xlpm.id&amp;"/entry",_xlpm.id))</f>
        <v>A0A2T0AEX1</v>
      </c>
      <c r="Q3106" t="e">
        <f>_xlfn.XLOOKUP(PROTEIN_stoich[[#This Row],[uniprot]],[1]!UniprotIFO[Entry],[1]!UniprotIFO[Gene Ontology IDs],"")</f>
        <v>#REF!</v>
      </c>
      <c r="R3106" t="e">
        <f>_xlfn.XLOOKUP(PROTEIN_stoich[[#This Row],[uniprot]],[1]!UniprotIFO[Entry],[1]!UniprotIFO[essential?],"")</f>
        <v>#REF!</v>
      </c>
      <c r="S3106" t="e">
        <f>_xlfn.XLOOKUP(PROTEIN_stoich[[#This Row],[sequence]],[2]!Table1[sequence_without_asterisks],[2]!Table1[protein_stoich seq matches],"")</f>
        <v>#REF!</v>
      </c>
      <c r="T3106" t="e">
        <f>_xlfn.XLOOKUP(PROTEIN_stoich[[#This Row],[uniprot]],[1]!UniprotIFO[Entry],[1]!UniprotIFO[protein_id in GSM model format],"")</f>
        <v>#REF!</v>
      </c>
    </row>
    <row r="3107" spans="1:20" x14ac:dyDescent="0.2">
      <c r="A31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RT11950</v>
      </c>
      <c r="B3107" t="s">
        <v>15342</v>
      </c>
      <c r="C3107" t="s">
        <v>15342</v>
      </c>
      <c r="D3107" t="s">
        <v>9912</v>
      </c>
      <c r="E3107" t="s">
        <v>4877</v>
      </c>
      <c r="G31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7" t="s">
        <v>4878</v>
      </c>
      <c r="I3107" s="25" cm="1">
        <f t="array" ref="I3107">SUMPRODUCT((LEN(PROTEIN_stoich[[#This Row],[sequence]])-LEN(SUBSTITUTE(PROTEIN_stoich[[#This Row],[sequence]],{"A";"C";"D";"E";"F";"G";"H";"I";"K";"L";"M";"N";"P";"Q";"R";"S";"T";"V";"W";"Y"},""))),{72.08;104.14;115.08;129.11;148.17;58.05;138.14;114.16;130.18;114.16;132.2;115.1;98.12;129.13;158.19;88.08;102.1;100.13;187.21;164.17})/1000</f>
        <v>75.948269999999994</v>
      </c>
      <c r="J3107" t="s">
        <v>9913</v>
      </c>
      <c r="K3107" s="4" t="s">
        <v>4880</v>
      </c>
      <c r="M3107">
        <f>LEN(SUBSTITUTE(PROTEIN_stoich[[#This Row],[sequence]],"*",""))</f>
        <v>661</v>
      </c>
      <c r="O3107" t="s">
        <v>16</v>
      </c>
      <c r="P3107" t="str">
        <f>_xlfn.LET(_xlpm.id,PROTEIN_stoich[[#This Row],[uniprot]],HYPERLINK("https://www.uniprot.org/uniprotkb/"&amp;_xlpm.id&amp;"/entry",_xlpm.id))</f>
        <v>A0A2T0AEW6</v>
      </c>
      <c r="Q3107" t="e">
        <f>_xlfn.XLOOKUP(PROTEIN_stoich[[#This Row],[uniprot]],[1]!UniprotIFO[Entry],[1]!UniprotIFO[Gene Ontology IDs],"")</f>
        <v>#REF!</v>
      </c>
      <c r="R3107" t="e">
        <f>_xlfn.XLOOKUP(PROTEIN_stoich[[#This Row],[uniprot]],[1]!UniprotIFO[Entry],[1]!UniprotIFO[essential?],"")</f>
        <v>#REF!</v>
      </c>
      <c r="S3107" t="e">
        <f>_xlfn.XLOOKUP(PROTEIN_stoich[[#This Row],[sequence]],[2]!Table1[sequence_without_asterisks],[2]!Table1[protein_stoich seq matches],"")</f>
        <v>#REF!</v>
      </c>
      <c r="T3107" t="e">
        <f>_xlfn.XLOOKUP(PROTEIN_stoich[[#This Row],[uniprot]],[1]!UniprotIFO[Entry],[1]!UniprotIFO[protein_id in GSM model format],"")</f>
        <v>#REF!</v>
      </c>
    </row>
    <row r="3108" spans="1:20" x14ac:dyDescent="0.2">
      <c r="A31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RT11969</v>
      </c>
      <c r="B3108" t="s">
        <v>15343</v>
      </c>
      <c r="C3108" t="s">
        <v>15343</v>
      </c>
      <c r="D3108" t="s">
        <v>10070</v>
      </c>
      <c r="E3108" t="s">
        <v>4877</v>
      </c>
      <c r="G31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8" t="s">
        <v>4878</v>
      </c>
      <c r="I3108" s="25" cm="1">
        <f t="array" ref="I3108">SUMPRODUCT((LEN(PROTEIN_stoich[[#This Row],[sequence]])-LEN(SUBSTITUTE(PROTEIN_stoich[[#This Row],[sequence]],{"A";"C";"D";"E";"F";"G";"H";"I";"K";"L";"M";"N";"P";"Q";"R";"S";"T";"V";"W";"Y"},""))),{72.08;104.14;115.08;129.11;148.17;58.05;138.14;114.16;130.18;114.16;132.2;115.1;98.12;129.13;158.19;88.08;102.1;100.13;187.21;164.17})/1000</f>
        <v>183.08651</v>
      </c>
      <c r="J3108" t="s">
        <v>10071</v>
      </c>
      <c r="K3108" s="4" t="s">
        <v>4880</v>
      </c>
      <c r="M3108">
        <f>LEN(SUBSTITUTE(PROTEIN_stoich[[#This Row],[sequence]],"*",""))</f>
        <v>1615</v>
      </c>
      <c r="O3108" t="s">
        <v>16</v>
      </c>
      <c r="P3108" t="str">
        <f>_xlfn.LET(_xlpm.id,PROTEIN_stoich[[#This Row],[uniprot]],HYPERLINK("https://www.uniprot.org/uniprotkb/"&amp;_xlpm.id&amp;"/entry",_xlpm.id))</f>
        <v>A0A2T0AEV7</v>
      </c>
      <c r="Q3108" t="e">
        <f>_xlfn.XLOOKUP(PROTEIN_stoich[[#This Row],[uniprot]],[1]!UniprotIFO[Entry],[1]!UniprotIFO[Gene Ontology IDs],"")</f>
        <v>#REF!</v>
      </c>
      <c r="R3108" t="e">
        <f>_xlfn.XLOOKUP(PROTEIN_stoich[[#This Row],[uniprot]],[1]!UniprotIFO[Entry],[1]!UniprotIFO[essential?],"")</f>
        <v>#REF!</v>
      </c>
      <c r="S3108" t="e">
        <f>_xlfn.XLOOKUP(PROTEIN_stoich[[#This Row],[sequence]],[2]!Table1[sequence_without_asterisks],[2]!Table1[protein_stoich seq matches],"")</f>
        <v>#REF!</v>
      </c>
      <c r="T3108" t="e">
        <f>_xlfn.XLOOKUP(PROTEIN_stoich[[#This Row],[uniprot]],[1]!UniprotIFO[Entry],[1]!UniprotIFO[protein_id in GSM model format],"")</f>
        <v>#REF!</v>
      </c>
    </row>
    <row r="3109" spans="1:20" x14ac:dyDescent="0.2">
      <c r="A31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RT11964</v>
      </c>
      <c r="B3109" t="s">
        <v>15344</v>
      </c>
      <c r="C3109" t="s">
        <v>15344</v>
      </c>
      <c r="D3109" t="s">
        <v>7621</v>
      </c>
      <c r="E3109" t="s">
        <v>4877</v>
      </c>
      <c r="G31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09" t="s">
        <v>4878</v>
      </c>
      <c r="I3109" s="25" cm="1">
        <f t="array" ref="I3109">SUMPRODUCT((LEN(PROTEIN_stoich[[#This Row],[sequence]])-LEN(SUBSTITUTE(PROTEIN_stoich[[#This Row],[sequence]],{"A";"C";"D";"E";"F";"G";"H";"I";"K";"L";"M";"N";"P";"Q";"R";"S";"T";"V";"W";"Y"},""))),{72.08;104.14;115.08;129.11;148.17;58.05;138.14;114.16;130.18;114.16;132.2;115.1;98.12;129.13;158.19;88.08;102.1;100.13;187.21;164.17})/1000</f>
        <v>44.803629999999998</v>
      </c>
      <c r="J3109" t="s">
        <v>7622</v>
      </c>
      <c r="K3109" s="4" t="s">
        <v>4880</v>
      </c>
      <c r="M3109">
        <f>LEN(SUBSTITUTE(PROTEIN_stoich[[#This Row],[sequence]],"*",""))</f>
        <v>392</v>
      </c>
      <c r="O3109" t="s">
        <v>16</v>
      </c>
      <c r="P3109" t="str">
        <f>_xlfn.LET(_xlpm.id,PROTEIN_stoich[[#This Row],[uniprot]],HYPERLINK("https://www.uniprot.org/uniprotkb/"&amp;_xlpm.id&amp;"/entry",_xlpm.id))</f>
        <v>A0A2T0AEV2</v>
      </c>
      <c r="Q3109" t="e">
        <f>_xlfn.XLOOKUP(PROTEIN_stoich[[#This Row],[uniprot]],[1]!UniprotIFO[Entry],[1]!UniprotIFO[Gene Ontology IDs],"")</f>
        <v>#REF!</v>
      </c>
      <c r="R3109" t="e">
        <f>_xlfn.XLOOKUP(PROTEIN_stoich[[#This Row],[uniprot]],[1]!UniprotIFO[Entry],[1]!UniprotIFO[essential?],"")</f>
        <v>#REF!</v>
      </c>
      <c r="S3109" t="e">
        <f>_xlfn.XLOOKUP(PROTEIN_stoich[[#This Row],[sequence]],[2]!Table1[sequence_without_asterisks],[2]!Table1[protein_stoich seq matches],"")</f>
        <v>#REF!</v>
      </c>
      <c r="T3109" t="e">
        <f>_xlfn.XLOOKUP(PROTEIN_stoich[[#This Row],[uniprot]],[1]!UniprotIFO[Entry],[1]!UniprotIFO[protein_id in GSM model format],"")</f>
        <v>#REF!</v>
      </c>
    </row>
    <row r="3110" spans="1:20" x14ac:dyDescent="0.2">
      <c r="A31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RT11953</v>
      </c>
      <c r="B3110" t="s">
        <v>15345</v>
      </c>
      <c r="C3110" t="s">
        <v>15345</v>
      </c>
      <c r="D3110" t="s">
        <v>10119</v>
      </c>
      <c r="E3110" t="s">
        <v>4877</v>
      </c>
      <c r="G31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0" t="s">
        <v>4878</v>
      </c>
      <c r="I3110" s="25" cm="1">
        <f t="array" ref="I3110">SUMPRODUCT((LEN(PROTEIN_stoich[[#This Row],[sequence]])-LEN(SUBSTITUTE(PROTEIN_stoich[[#This Row],[sequence]],{"A";"C";"D";"E";"F";"G";"H";"I";"K";"L";"M";"N";"P";"Q";"R";"S";"T";"V";"W";"Y"},""))),{72.08;104.14;115.08;129.11;148.17;58.05;138.14;114.16;130.18;114.16;132.2;115.1;98.12;129.13;158.19;88.08;102.1;100.13;187.21;164.17})/1000</f>
        <v>55.157319999999991</v>
      </c>
      <c r="J3110" t="s">
        <v>10120</v>
      </c>
      <c r="K3110" s="4" t="s">
        <v>4880</v>
      </c>
      <c r="M3110">
        <f>LEN(SUBSTITUTE(PROTEIN_stoich[[#This Row],[sequence]],"*",""))</f>
        <v>528</v>
      </c>
      <c r="O3110" t="s">
        <v>16</v>
      </c>
      <c r="P3110" t="str">
        <f>_xlfn.LET(_xlpm.id,PROTEIN_stoich[[#This Row],[uniprot]],HYPERLINK("https://www.uniprot.org/uniprotkb/"&amp;_xlpm.id&amp;"/entry",_xlpm.id))</f>
        <v>A0A2T0AEV0</v>
      </c>
      <c r="Q3110" t="e">
        <f>_xlfn.XLOOKUP(PROTEIN_stoich[[#This Row],[uniprot]],[1]!UniprotIFO[Entry],[1]!UniprotIFO[Gene Ontology IDs],"")</f>
        <v>#REF!</v>
      </c>
      <c r="R3110" t="e">
        <f>_xlfn.XLOOKUP(PROTEIN_stoich[[#This Row],[uniprot]],[1]!UniprotIFO[Entry],[1]!UniprotIFO[essential?],"")</f>
        <v>#REF!</v>
      </c>
      <c r="S3110" t="e">
        <f>_xlfn.XLOOKUP(PROTEIN_stoich[[#This Row],[sequence]],[2]!Table1[sequence_without_asterisks],[2]!Table1[protein_stoich seq matches],"")</f>
        <v>#REF!</v>
      </c>
      <c r="T3110" t="e">
        <f>_xlfn.XLOOKUP(PROTEIN_stoich[[#This Row],[uniprot]],[1]!UniprotIFO[Entry],[1]!UniprotIFO[protein_id in GSM model format],"")</f>
        <v>#REF!</v>
      </c>
    </row>
    <row r="3111" spans="1:20" x14ac:dyDescent="0.2">
      <c r="A31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RT11936</v>
      </c>
      <c r="B3111" t="s">
        <v>15346</v>
      </c>
      <c r="C3111" t="s">
        <v>15346</v>
      </c>
      <c r="D3111" t="s">
        <v>9223</v>
      </c>
      <c r="E3111" t="s">
        <v>4877</v>
      </c>
      <c r="G31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1" t="s">
        <v>4878</v>
      </c>
      <c r="I3111" s="25" cm="1">
        <f t="array" ref="I3111">SUMPRODUCT((LEN(PROTEIN_stoich[[#This Row],[sequence]])-LEN(SUBSTITUTE(PROTEIN_stoich[[#This Row],[sequence]],{"A";"C";"D";"E";"F";"G";"H";"I";"K";"L";"M";"N";"P";"Q";"R";"S";"T";"V";"W";"Y"},""))),{72.08;104.14;115.08;129.11;148.17;58.05;138.14;114.16;130.18;114.16;132.2;115.1;98.12;129.13;158.19;88.08;102.1;100.13;187.21;164.17})/1000</f>
        <v>34.199820000000003</v>
      </c>
      <c r="J3111" t="s">
        <v>9224</v>
      </c>
      <c r="K3111" s="4" t="s">
        <v>4880</v>
      </c>
      <c r="M3111">
        <f>LEN(SUBSTITUTE(PROTEIN_stoich[[#This Row],[sequence]],"*",""))</f>
        <v>306</v>
      </c>
      <c r="O3111" t="s">
        <v>16</v>
      </c>
      <c r="P3111" t="str">
        <f>_xlfn.LET(_xlpm.id,PROTEIN_stoich[[#This Row],[uniprot]],HYPERLINK("https://www.uniprot.org/uniprotkb/"&amp;_xlpm.id&amp;"/entry",_xlpm.id))</f>
        <v>A0A2T0AEU8</v>
      </c>
      <c r="Q3111" t="e">
        <f>_xlfn.XLOOKUP(PROTEIN_stoich[[#This Row],[uniprot]],[1]!UniprotIFO[Entry],[1]!UniprotIFO[Gene Ontology IDs],"")</f>
        <v>#REF!</v>
      </c>
      <c r="R3111" t="e">
        <f>_xlfn.XLOOKUP(PROTEIN_stoich[[#This Row],[uniprot]],[1]!UniprotIFO[Entry],[1]!UniprotIFO[essential?],"")</f>
        <v>#REF!</v>
      </c>
      <c r="S3111" t="e">
        <f>_xlfn.XLOOKUP(PROTEIN_stoich[[#This Row],[sequence]],[2]!Table1[sequence_without_asterisks],[2]!Table1[protein_stoich seq matches],"")</f>
        <v>#REF!</v>
      </c>
      <c r="T3111" t="e">
        <f>_xlfn.XLOOKUP(PROTEIN_stoich[[#This Row],[uniprot]],[1]!UniprotIFO[Entry],[1]!UniprotIFO[protein_id in GSM model format],"")</f>
        <v>#REF!</v>
      </c>
    </row>
    <row r="3112" spans="1:20" x14ac:dyDescent="0.2">
      <c r="A31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RT11938</v>
      </c>
      <c r="B3112" t="s">
        <v>15347</v>
      </c>
      <c r="C3112" t="s">
        <v>15347</v>
      </c>
      <c r="D3112" t="s">
        <v>10115</v>
      </c>
      <c r="E3112" t="s">
        <v>4877</v>
      </c>
      <c r="G31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2" t="s">
        <v>4878</v>
      </c>
      <c r="I3112" s="25" cm="1">
        <f t="array" ref="I3112">SUMPRODUCT((LEN(PROTEIN_stoich[[#This Row],[sequence]])-LEN(SUBSTITUTE(PROTEIN_stoich[[#This Row],[sequence]],{"A";"C";"D";"E";"F";"G";"H";"I";"K";"L";"M";"N";"P";"Q";"R";"S";"T";"V";"W";"Y"},""))),{72.08;104.14;115.08;129.11;148.17;58.05;138.14;114.16;130.18;114.16;132.2;115.1;98.12;129.13;158.19;88.08;102.1;100.13;187.21;164.17})/1000</f>
        <v>46.179160000000003</v>
      </c>
      <c r="J3112" t="s">
        <v>10116</v>
      </c>
      <c r="K3112" s="4" t="s">
        <v>4880</v>
      </c>
      <c r="M3112">
        <f>LEN(SUBSTITUTE(PROTEIN_stoich[[#This Row],[sequence]],"*",""))</f>
        <v>445</v>
      </c>
      <c r="O3112" t="s">
        <v>16</v>
      </c>
      <c r="P3112" t="str">
        <f>_xlfn.LET(_xlpm.id,PROTEIN_stoich[[#This Row],[uniprot]],HYPERLINK("https://www.uniprot.org/uniprotkb/"&amp;_xlpm.id&amp;"/entry",_xlpm.id))</f>
        <v>A0A2T0AEU0</v>
      </c>
      <c r="Q3112" t="e">
        <f>_xlfn.XLOOKUP(PROTEIN_stoich[[#This Row],[uniprot]],[1]!UniprotIFO[Entry],[1]!UniprotIFO[Gene Ontology IDs],"")</f>
        <v>#REF!</v>
      </c>
      <c r="R3112" t="e">
        <f>_xlfn.XLOOKUP(PROTEIN_stoich[[#This Row],[uniprot]],[1]!UniprotIFO[Entry],[1]!UniprotIFO[essential?],"")</f>
        <v>#REF!</v>
      </c>
      <c r="S3112" t="e">
        <f>_xlfn.XLOOKUP(PROTEIN_stoich[[#This Row],[sequence]],[2]!Table1[sequence_without_asterisks],[2]!Table1[protein_stoich seq matches],"")</f>
        <v>#REF!</v>
      </c>
      <c r="T3112" t="e">
        <f>_xlfn.XLOOKUP(PROTEIN_stoich[[#This Row],[uniprot]],[1]!UniprotIFO[Entry],[1]!UniprotIFO[protein_id in GSM model format],"")</f>
        <v>#REF!</v>
      </c>
    </row>
    <row r="3113" spans="1:20" x14ac:dyDescent="0.2">
      <c r="A31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RT11920</v>
      </c>
      <c r="B3113" t="s">
        <v>15348</v>
      </c>
      <c r="C3113" t="s">
        <v>15348</v>
      </c>
      <c r="D3113" t="s">
        <v>10075</v>
      </c>
      <c r="E3113" t="s">
        <v>4877</v>
      </c>
      <c r="G31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3" t="s">
        <v>4878</v>
      </c>
      <c r="I3113" s="25" cm="1">
        <f t="array" ref="I3113">SUMPRODUCT((LEN(PROTEIN_stoich[[#This Row],[sequence]])-LEN(SUBSTITUTE(PROTEIN_stoich[[#This Row],[sequence]],{"A";"C";"D";"E";"F";"G";"H";"I";"K";"L";"M";"N";"P";"Q";"R";"S";"T";"V";"W";"Y"},""))),{72.08;104.14;115.08;129.11;148.17;58.05;138.14;114.16;130.18;114.16;132.2;115.1;98.12;129.13;158.19;88.08;102.1;100.13;187.21;164.17})/1000</f>
        <v>79.626639999999995</v>
      </c>
      <c r="J3113" t="s">
        <v>10076</v>
      </c>
      <c r="K3113" s="4" t="s">
        <v>4880</v>
      </c>
      <c r="M3113">
        <f>LEN(SUBSTITUTE(PROTEIN_stoich[[#This Row],[sequence]],"*",""))</f>
        <v>700</v>
      </c>
      <c r="O3113" t="s">
        <v>16</v>
      </c>
      <c r="P3113" t="str">
        <f>_xlfn.LET(_xlpm.id,PROTEIN_stoich[[#This Row],[uniprot]],HYPERLINK("https://www.uniprot.org/uniprotkb/"&amp;_xlpm.id&amp;"/entry",_xlpm.id))</f>
        <v>A0A2T0AET5</v>
      </c>
      <c r="Q3113" t="e">
        <f>_xlfn.XLOOKUP(PROTEIN_stoich[[#This Row],[uniprot]],[1]!UniprotIFO[Entry],[1]!UniprotIFO[Gene Ontology IDs],"")</f>
        <v>#REF!</v>
      </c>
      <c r="R3113" t="e">
        <f>_xlfn.XLOOKUP(PROTEIN_stoich[[#This Row],[uniprot]],[1]!UniprotIFO[Entry],[1]!UniprotIFO[essential?],"")</f>
        <v>#REF!</v>
      </c>
      <c r="S3113" t="e">
        <f>_xlfn.XLOOKUP(PROTEIN_stoich[[#This Row],[sequence]],[2]!Table1[sequence_without_asterisks],[2]!Table1[protein_stoich seq matches],"")</f>
        <v>#REF!</v>
      </c>
      <c r="T3113" t="e">
        <f>_xlfn.XLOOKUP(PROTEIN_stoich[[#This Row],[uniprot]],[1]!UniprotIFO[Entry],[1]!UniprotIFO[protein_id in GSM model format],"")</f>
        <v>#REF!</v>
      </c>
    </row>
    <row r="3114" spans="1:20" x14ac:dyDescent="0.2">
      <c r="A31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RT11939</v>
      </c>
      <c r="B3114" t="s">
        <v>15349</v>
      </c>
      <c r="C3114" t="s">
        <v>15349</v>
      </c>
      <c r="D3114" t="s">
        <v>9001</v>
      </c>
      <c r="E3114" t="s">
        <v>4877</v>
      </c>
      <c r="G31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4" t="s">
        <v>4878</v>
      </c>
      <c r="I3114" s="25" cm="1">
        <f t="array" ref="I3114">SUMPRODUCT((LEN(PROTEIN_stoich[[#This Row],[sequence]])-LEN(SUBSTITUTE(PROTEIN_stoich[[#This Row],[sequence]],{"A";"C";"D";"E";"F";"G";"H";"I";"K";"L";"M";"N";"P";"Q";"R";"S";"T";"V";"W";"Y"},""))),{72.08;104.14;115.08;129.11;148.17;58.05;138.14;114.16;130.18;114.16;132.2;115.1;98.12;129.13;158.19;88.08;102.1;100.13;187.21;164.17})/1000</f>
        <v>24.283429999999999</v>
      </c>
      <c r="J3114" t="s">
        <v>9002</v>
      </c>
      <c r="K3114" s="4" t="s">
        <v>4880</v>
      </c>
      <c r="M3114">
        <f>LEN(SUBSTITUTE(PROTEIN_stoich[[#This Row],[sequence]],"*",""))</f>
        <v>227</v>
      </c>
      <c r="O3114" t="s">
        <v>16</v>
      </c>
      <c r="P3114" t="str">
        <f>_xlfn.LET(_xlpm.id,PROTEIN_stoich[[#This Row],[uniprot]],HYPERLINK("https://www.uniprot.org/uniprotkb/"&amp;_xlpm.id&amp;"/entry",_xlpm.id))</f>
        <v>A0A2T0AET4</v>
      </c>
      <c r="Q3114" t="e">
        <f>_xlfn.XLOOKUP(PROTEIN_stoich[[#This Row],[uniprot]],[1]!UniprotIFO[Entry],[1]!UniprotIFO[Gene Ontology IDs],"")</f>
        <v>#REF!</v>
      </c>
      <c r="R3114" t="e">
        <f>_xlfn.XLOOKUP(PROTEIN_stoich[[#This Row],[uniprot]],[1]!UniprotIFO[Entry],[1]!UniprotIFO[essential?],"")</f>
        <v>#REF!</v>
      </c>
      <c r="S3114" t="e">
        <f>_xlfn.XLOOKUP(PROTEIN_stoich[[#This Row],[sequence]],[2]!Table1[sequence_without_asterisks],[2]!Table1[protein_stoich seq matches],"")</f>
        <v>#REF!</v>
      </c>
      <c r="T3114" t="e">
        <f>_xlfn.XLOOKUP(PROTEIN_stoich[[#This Row],[uniprot]],[1]!UniprotIFO[Entry],[1]!UniprotIFO[protein_id in GSM model format],"")</f>
        <v>#REF!</v>
      </c>
    </row>
    <row r="3115" spans="1:20" x14ac:dyDescent="0.2">
      <c r="A31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RT11927</v>
      </c>
      <c r="B3115" t="s">
        <v>15350</v>
      </c>
      <c r="C3115" t="s">
        <v>15350</v>
      </c>
      <c r="D3115" t="s">
        <v>9680</v>
      </c>
      <c r="E3115" t="s">
        <v>4877</v>
      </c>
      <c r="G31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5" t="s">
        <v>4878</v>
      </c>
      <c r="I3115" s="25" cm="1">
        <f t="array" ref="I3115">SUMPRODUCT((LEN(PROTEIN_stoich[[#This Row],[sequence]])-LEN(SUBSTITUTE(PROTEIN_stoich[[#This Row],[sequence]],{"A";"C";"D";"E";"F";"G";"H";"I";"K";"L";"M";"N";"P";"Q";"R";"S";"T";"V";"W";"Y"},""))),{72.08;104.14;115.08;129.11;148.17;58.05;138.14;114.16;130.18;114.16;132.2;115.1;98.12;129.13;158.19;88.08;102.1;100.13;187.21;164.17})/1000</f>
        <v>32.491939999999992</v>
      </c>
      <c r="J3115" t="s">
        <v>9681</v>
      </c>
      <c r="K3115" s="4" t="s">
        <v>4880</v>
      </c>
      <c r="M3115">
        <f>LEN(SUBSTITUTE(PROTEIN_stoich[[#This Row],[sequence]],"*",""))</f>
        <v>295</v>
      </c>
      <c r="O3115" t="s">
        <v>16</v>
      </c>
      <c r="P3115" t="str">
        <f>_xlfn.LET(_xlpm.id,PROTEIN_stoich[[#This Row],[uniprot]],HYPERLINK("https://www.uniprot.org/uniprotkb/"&amp;_xlpm.id&amp;"/entry",_xlpm.id))</f>
        <v>A0A2T0AES2</v>
      </c>
      <c r="Q3115" t="e">
        <f>_xlfn.XLOOKUP(PROTEIN_stoich[[#This Row],[uniprot]],[1]!UniprotIFO[Entry],[1]!UniprotIFO[Gene Ontology IDs],"")</f>
        <v>#REF!</v>
      </c>
      <c r="R3115" t="e">
        <f>_xlfn.XLOOKUP(PROTEIN_stoich[[#This Row],[uniprot]],[1]!UniprotIFO[Entry],[1]!UniprotIFO[essential?],"")</f>
        <v>#REF!</v>
      </c>
      <c r="S3115" t="e">
        <f>_xlfn.XLOOKUP(PROTEIN_stoich[[#This Row],[sequence]],[2]!Table1[sequence_without_asterisks],[2]!Table1[protein_stoich seq matches],"")</f>
        <v>#REF!</v>
      </c>
      <c r="T3115" t="e">
        <f>_xlfn.XLOOKUP(PROTEIN_stoich[[#This Row],[uniprot]],[1]!UniprotIFO[Entry],[1]!UniprotIFO[protein_id in GSM model format],"")</f>
        <v>#REF!</v>
      </c>
    </row>
    <row r="3116" spans="1:20" x14ac:dyDescent="0.2">
      <c r="A31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RT11929</v>
      </c>
      <c r="B3116" t="s">
        <v>15351</v>
      </c>
      <c r="C3116" t="s">
        <v>15351</v>
      </c>
      <c r="D3116" t="s">
        <v>10095</v>
      </c>
      <c r="E3116" t="s">
        <v>4877</v>
      </c>
      <c r="G31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6" t="s">
        <v>4878</v>
      </c>
      <c r="I3116" s="25" cm="1">
        <f t="array" ref="I3116">SUMPRODUCT((LEN(PROTEIN_stoich[[#This Row],[sequence]])-LEN(SUBSTITUTE(PROTEIN_stoich[[#This Row],[sequence]],{"A";"C";"D";"E";"F";"G";"H";"I";"K";"L";"M";"N";"P";"Q";"R";"S";"T";"V";"W";"Y"},""))),{72.08;104.14;115.08;129.11;148.17;58.05;138.14;114.16;130.18;114.16;132.2;115.1;98.12;129.13;158.19;88.08;102.1;100.13;187.21;164.17})/1000</f>
        <v>51.486519999999999</v>
      </c>
      <c r="J3116" t="s">
        <v>10096</v>
      </c>
      <c r="K3116" s="4" t="s">
        <v>4880</v>
      </c>
      <c r="M3116">
        <f>LEN(SUBSTITUTE(PROTEIN_stoich[[#This Row],[sequence]],"*",""))</f>
        <v>454</v>
      </c>
      <c r="O3116" t="s">
        <v>16</v>
      </c>
      <c r="P3116" t="str">
        <f>_xlfn.LET(_xlpm.id,PROTEIN_stoich[[#This Row],[uniprot]],HYPERLINK("https://www.uniprot.org/uniprotkb/"&amp;_xlpm.id&amp;"/entry",_xlpm.id))</f>
        <v>A0A2T0AES0</v>
      </c>
      <c r="Q3116" t="e">
        <f>_xlfn.XLOOKUP(PROTEIN_stoich[[#This Row],[uniprot]],[1]!UniprotIFO[Entry],[1]!UniprotIFO[Gene Ontology IDs],"")</f>
        <v>#REF!</v>
      </c>
      <c r="R3116" t="e">
        <f>_xlfn.XLOOKUP(PROTEIN_stoich[[#This Row],[uniprot]],[1]!UniprotIFO[Entry],[1]!UniprotIFO[essential?],"")</f>
        <v>#REF!</v>
      </c>
      <c r="S3116" t="e">
        <f>_xlfn.XLOOKUP(PROTEIN_stoich[[#This Row],[sequence]],[2]!Table1[sequence_without_asterisks],[2]!Table1[protein_stoich seq matches],"")</f>
        <v>#REF!</v>
      </c>
      <c r="T3116" t="e">
        <f>_xlfn.XLOOKUP(PROTEIN_stoich[[#This Row],[uniprot]],[1]!UniprotIFO[Entry],[1]!UniprotIFO[protein_id in GSM model format],"")</f>
        <v>#REF!</v>
      </c>
    </row>
    <row r="3117" spans="1:20" x14ac:dyDescent="0.2">
      <c r="A31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RT11906</v>
      </c>
      <c r="B3117" t="s">
        <v>15352</v>
      </c>
      <c r="C3117" t="s">
        <v>15352</v>
      </c>
      <c r="D3117" t="s">
        <v>9874</v>
      </c>
      <c r="E3117" t="s">
        <v>4877</v>
      </c>
      <c r="G31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7" t="s">
        <v>4878</v>
      </c>
      <c r="I3117" s="25" cm="1">
        <f t="array" ref="I3117">SUMPRODUCT((LEN(PROTEIN_stoich[[#This Row],[sequence]])-LEN(SUBSTITUTE(PROTEIN_stoich[[#This Row],[sequence]],{"A";"C";"D";"E";"F";"G";"H";"I";"K";"L";"M";"N";"P";"Q";"R";"S";"T";"V";"W";"Y"},""))),{72.08;104.14;115.08;129.11;148.17;58.05;138.14;114.16;130.18;114.16;132.2;115.1;98.12;129.13;158.19;88.08;102.1;100.13;187.21;164.17})/1000</f>
        <v>19.626399999999997</v>
      </c>
      <c r="J3117" t="s">
        <v>9875</v>
      </c>
      <c r="K3117" s="4" t="s">
        <v>4880</v>
      </c>
      <c r="M3117">
        <f>LEN(SUBSTITUTE(PROTEIN_stoich[[#This Row],[sequence]],"*",""))</f>
        <v>175</v>
      </c>
      <c r="O3117" t="s">
        <v>16</v>
      </c>
      <c r="P3117" t="str">
        <f>_xlfn.LET(_xlpm.id,PROTEIN_stoich[[#This Row],[uniprot]],HYPERLINK("https://www.uniprot.org/uniprotkb/"&amp;_xlpm.id&amp;"/entry",_xlpm.id))</f>
        <v>A0A2T0AER6</v>
      </c>
      <c r="Q3117" t="e">
        <f>_xlfn.XLOOKUP(PROTEIN_stoich[[#This Row],[uniprot]],[1]!UniprotIFO[Entry],[1]!UniprotIFO[Gene Ontology IDs],"")</f>
        <v>#REF!</v>
      </c>
      <c r="R3117" t="e">
        <f>_xlfn.XLOOKUP(PROTEIN_stoich[[#This Row],[uniprot]],[1]!UniprotIFO[Entry],[1]!UniprotIFO[essential?],"")</f>
        <v>#REF!</v>
      </c>
      <c r="S3117" t="e">
        <f>_xlfn.XLOOKUP(PROTEIN_stoich[[#This Row],[sequence]],[2]!Table1[sequence_without_asterisks],[2]!Table1[protein_stoich seq matches],"")</f>
        <v>#REF!</v>
      </c>
      <c r="T3117" t="e">
        <f>_xlfn.XLOOKUP(PROTEIN_stoich[[#This Row],[uniprot]],[1]!UniprotIFO[Entry],[1]!UniprotIFO[protein_id in GSM model format],"")</f>
        <v>#REF!</v>
      </c>
    </row>
    <row r="3118" spans="1:20" x14ac:dyDescent="0.2">
      <c r="A31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RT11913</v>
      </c>
      <c r="B3118" t="s">
        <v>15353</v>
      </c>
      <c r="C3118" t="s">
        <v>15353</v>
      </c>
      <c r="D3118" t="s">
        <v>9301</v>
      </c>
      <c r="E3118" t="s">
        <v>4877</v>
      </c>
      <c r="G31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8" t="s">
        <v>4878</v>
      </c>
      <c r="I3118" s="25" cm="1">
        <f t="array" ref="I3118">SUMPRODUCT((LEN(PROTEIN_stoich[[#This Row],[sequence]])-LEN(SUBSTITUTE(PROTEIN_stoich[[#This Row],[sequence]],{"A";"C";"D";"E";"F";"G";"H";"I";"K";"L";"M";"N";"P";"Q";"R";"S";"T";"V";"W";"Y"},""))),{72.08;104.14;115.08;129.11;148.17;58.05;138.14;114.16;130.18;114.16;132.2;115.1;98.12;129.13;158.19;88.08;102.1;100.13;187.21;164.17})/1000</f>
        <v>26.013380000000002</v>
      </c>
      <c r="J3118" t="s">
        <v>9302</v>
      </c>
      <c r="K3118" s="4" t="s">
        <v>4880</v>
      </c>
      <c r="M3118">
        <f>LEN(SUBSTITUTE(PROTEIN_stoich[[#This Row],[sequence]],"*",""))</f>
        <v>244</v>
      </c>
      <c r="O3118" t="s">
        <v>16</v>
      </c>
      <c r="P3118" t="str">
        <f>_xlfn.LET(_xlpm.id,PROTEIN_stoich[[#This Row],[uniprot]],HYPERLINK("https://www.uniprot.org/uniprotkb/"&amp;_xlpm.id&amp;"/entry",_xlpm.id))</f>
        <v>A0A2T0AER3</v>
      </c>
      <c r="Q3118" t="e">
        <f>_xlfn.XLOOKUP(PROTEIN_stoich[[#This Row],[uniprot]],[1]!UniprotIFO[Entry],[1]!UniprotIFO[Gene Ontology IDs],"")</f>
        <v>#REF!</v>
      </c>
      <c r="R3118" t="e">
        <f>_xlfn.XLOOKUP(PROTEIN_stoich[[#This Row],[uniprot]],[1]!UniprotIFO[Entry],[1]!UniprotIFO[essential?],"")</f>
        <v>#REF!</v>
      </c>
      <c r="S3118" t="e">
        <f>_xlfn.XLOOKUP(PROTEIN_stoich[[#This Row],[sequence]],[2]!Table1[sequence_without_asterisks],[2]!Table1[protein_stoich seq matches],"")</f>
        <v>#REF!</v>
      </c>
      <c r="T3118" t="e">
        <f>_xlfn.XLOOKUP(PROTEIN_stoich[[#This Row],[uniprot]],[1]!UniprotIFO[Entry],[1]!UniprotIFO[protein_id in GSM model format],"")</f>
        <v>#REF!</v>
      </c>
    </row>
    <row r="3119" spans="1:20" x14ac:dyDescent="0.2">
      <c r="A31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RT13496</v>
      </c>
      <c r="B3119" t="s">
        <v>15354</v>
      </c>
      <c r="C3119" t="s">
        <v>15354</v>
      </c>
      <c r="D3119" t="s">
        <v>9532</v>
      </c>
      <c r="E3119" t="s">
        <v>4877</v>
      </c>
      <c r="G31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19" t="s">
        <v>4878</v>
      </c>
      <c r="I3119" s="25" cm="1">
        <f t="array" ref="I3119">SUMPRODUCT((LEN(PROTEIN_stoich[[#This Row],[sequence]])-LEN(SUBSTITUTE(PROTEIN_stoich[[#This Row],[sequence]],{"A";"C";"D";"E";"F";"G";"H";"I";"K";"L";"M";"N";"P";"Q";"R";"S";"T";"V";"W";"Y"},""))),{72.08;104.14;115.08;129.11;148.17;58.05;138.14;114.16;130.18;114.16;132.2;115.1;98.12;129.13;158.19;88.08;102.1;100.13;187.21;164.17})/1000</f>
        <v>119.77873</v>
      </c>
      <c r="J3119" t="s">
        <v>9533</v>
      </c>
      <c r="K3119" s="4" t="s">
        <v>4880</v>
      </c>
      <c r="M3119">
        <f>LEN(SUBSTITUTE(PROTEIN_stoich[[#This Row],[sequence]],"*",""))</f>
        <v>1139</v>
      </c>
      <c r="O3119" t="s">
        <v>16</v>
      </c>
      <c r="P3119" t="str">
        <f>_xlfn.LET(_xlpm.id,PROTEIN_stoich[[#This Row],[uniprot]],HYPERLINK("https://www.uniprot.org/uniprotkb/"&amp;_xlpm.id&amp;"/entry",_xlpm.id))</f>
        <v>A0A2T0AEQ9</v>
      </c>
      <c r="Q3119" t="e">
        <f>_xlfn.XLOOKUP(PROTEIN_stoich[[#This Row],[uniprot]],[1]!UniprotIFO[Entry],[1]!UniprotIFO[Gene Ontology IDs],"")</f>
        <v>#REF!</v>
      </c>
      <c r="R3119" t="e">
        <f>_xlfn.XLOOKUP(PROTEIN_stoich[[#This Row],[uniprot]],[1]!UniprotIFO[Entry],[1]!UniprotIFO[essential?],"")</f>
        <v>#REF!</v>
      </c>
      <c r="S3119" t="e">
        <f>_xlfn.XLOOKUP(PROTEIN_stoich[[#This Row],[sequence]],[2]!Table1[sequence_without_asterisks],[2]!Table1[protein_stoich seq matches],"")</f>
        <v>#REF!</v>
      </c>
      <c r="T3119" t="e">
        <f>_xlfn.XLOOKUP(PROTEIN_stoich[[#This Row],[uniprot]],[1]!UniprotIFO[Entry],[1]!UniprotIFO[protein_id in GSM model format],"")</f>
        <v>#REF!</v>
      </c>
    </row>
    <row r="3120" spans="1:20" x14ac:dyDescent="0.2">
      <c r="A31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RT13495</v>
      </c>
      <c r="B3120" t="s">
        <v>15355</v>
      </c>
      <c r="C3120" t="s">
        <v>15355</v>
      </c>
      <c r="D3120" t="s">
        <v>10324</v>
      </c>
      <c r="E3120" t="s">
        <v>4877</v>
      </c>
      <c r="G31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0" t="s">
        <v>4878</v>
      </c>
      <c r="I3120" s="25" cm="1">
        <f t="array" ref="I3120">SUMPRODUCT((LEN(PROTEIN_stoich[[#This Row],[sequence]])-LEN(SUBSTITUTE(PROTEIN_stoich[[#This Row],[sequence]],{"A";"C";"D";"E";"F";"G";"H";"I";"K";"L";"M";"N";"P";"Q";"R";"S";"T";"V";"W";"Y"},""))),{72.08;104.14;115.08;129.11;148.17;58.05;138.14;114.16;130.18;114.16;132.2;115.1;98.12;129.13;158.19;88.08;102.1;100.13;187.21;164.17})/1000</f>
        <v>22.837760000000003</v>
      </c>
      <c r="J3120" t="s">
        <v>10325</v>
      </c>
      <c r="K3120" s="4" t="s">
        <v>4880</v>
      </c>
      <c r="M3120">
        <f>LEN(SUBSTITUTE(PROTEIN_stoich[[#This Row],[sequence]],"*",""))</f>
        <v>200</v>
      </c>
      <c r="O3120" t="s">
        <v>16</v>
      </c>
      <c r="P3120" t="str">
        <f>_xlfn.LET(_xlpm.id,PROTEIN_stoich[[#This Row],[uniprot]],HYPERLINK("https://www.uniprot.org/uniprotkb/"&amp;_xlpm.id&amp;"/entry",_xlpm.id))</f>
        <v>A0A2T0AEQ7</v>
      </c>
      <c r="Q3120" t="e">
        <f>_xlfn.XLOOKUP(PROTEIN_stoich[[#This Row],[uniprot]],[1]!UniprotIFO[Entry],[1]!UniprotIFO[Gene Ontology IDs],"")</f>
        <v>#REF!</v>
      </c>
      <c r="R3120" t="e">
        <f>_xlfn.XLOOKUP(PROTEIN_stoich[[#This Row],[uniprot]],[1]!UniprotIFO[Entry],[1]!UniprotIFO[essential?],"")</f>
        <v>#REF!</v>
      </c>
      <c r="S3120" t="e">
        <f>_xlfn.XLOOKUP(PROTEIN_stoich[[#This Row],[sequence]],[2]!Table1[sequence_without_asterisks],[2]!Table1[protein_stoich seq matches],"")</f>
        <v>#REF!</v>
      </c>
      <c r="T3120" t="e">
        <f>_xlfn.XLOOKUP(PROTEIN_stoich[[#This Row],[uniprot]],[1]!UniprotIFO[Entry],[1]!UniprotIFO[protein_id in GSM model format],"")</f>
        <v>#REF!</v>
      </c>
    </row>
    <row r="3121" spans="1:20" x14ac:dyDescent="0.2">
      <c r="A31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RT13492</v>
      </c>
      <c r="B3121" t="s">
        <v>15356</v>
      </c>
      <c r="C3121" t="s">
        <v>15356</v>
      </c>
      <c r="D3121" t="s">
        <v>7169</v>
      </c>
      <c r="E3121" t="s">
        <v>4877</v>
      </c>
      <c r="G31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1" t="s">
        <v>4878</v>
      </c>
      <c r="I3121" s="25" cm="1">
        <f t="array" ref="I3121">SUMPRODUCT((LEN(PROTEIN_stoich[[#This Row],[sequence]])-LEN(SUBSTITUTE(PROTEIN_stoich[[#This Row],[sequence]],{"A";"C";"D";"E";"F";"G";"H";"I";"K";"L";"M";"N";"P";"Q";"R";"S";"T";"V";"W";"Y"},""))),{72.08;104.14;115.08;129.11;148.17;58.05;138.14;114.16;130.18;114.16;132.2;115.1;98.12;129.13;158.19;88.08;102.1;100.13;187.21;164.17})/1000</f>
        <v>28.694970000000009</v>
      </c>
      <c r="J3121" t="s">
        <v>7170</v>
      </c>
      <c r="K3121" s="4" t="s">
        <v>4880</v>
      </c>
      <c r="M3121">
        <f>LEN(SUBSTITUTE(PROTEIN_stoich[[#This Row],[sequence]],"*",""))</f>
        <v>250</v>
      </c>
      <c r="O3121" t="s">
        <v>16</v>
      </c>
      <c r="P3121" t="str">
        <f>_xlfn.LET(_xlpm.id,PROTEIN_stoich[[#This Row],[uniprot]],HYPERLINK("https://www.uniprot.org/uniprotkb/"&amp;_xlpm.id&amp;"/entry",_xlpm.id))</f>
        <v>A0A2T0AEN9</v>
      </c>
      <c r="Q3121" t="e">
        <f>_xlfn.XLOOKUP(PROTEIN_stoich[[#This Row],[uniprot]],[1]!UniprotIFO[Entry],[1]!UniprotIFO[Gene Ontology IDs],"")</f>
        <v>#REF!</v>
      </c>
      <c r="R3121" t="e">
        <f>_xlfn.XLOOKUP(PROTEIN_stoich[[#This Row],[uniprot]],[1]!UniprotIFO[Entry],[1]!UniprotIFO[essential?],"")</f>
        <v>#REF!</v>
      </c>
      <c r="S3121" t="e">
        <f>_xlfn.XLOOKUP(PROTEIN_stoich[[#This Row],[sequence]],[2]!Table1[sequence_without_asterisks],[2]!Table1[protein_stoich seq matches],"")</f>
        <v>#REF!</v>
      </c>
      <c r="T3121" t="e">
        <f>_xlfn.XLOOKUP(PROTEIN_stoich[[#This Row],[uniprot]],[1]!UniprotIFO[Entry],[1]!UniprotIFO[protein_id in GSM model format],"")</f>
        <v>#REF!</v>
      </c>
    </row>
    <row r="3122" spans="1:20" x14ac:dyDescent="0.2">
      <c r="A31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RT13475</v>
      </c>
      <c r="B3122" t="s">
        <v>15357</v>
      </c>
      <c r="C3122" t="s">
        <v>15357</v>
      </c>
      <c r="D3122" t="s">
        <v>6252</v>
      </c>
      <c r="E3122" t="s">
        <v>4877</v>
      </c>
      <c r="G31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2" t="s">
        <v>4878</v>
      </c>
      <c r="I3122" s="25" cm="1">
        <f t="array" ref="I3122">SUMPRODUCT((LEN(PROTEIN_stoich[[#This Row],[sequence]])-LEN(SUBSTITUTE(PROTEIN_stoich[[#This Row],[sequence]],{"A";"C";"D";"E";"F";"G";"H";"I";"K";"L";"M";"N";"P";"Q";"R";"S";"T";"V";"W";"Y"},""))),{72.08;104.14;115.08;129.11;148.17;58.05;138.14;114.16;130.18;114.16;132.2;115.1;98.12;129.13;158.19;88.08;102.1;100.13;187.21;164.17})/1000</f>
        <v>209.26193000000001</v>
      </c>
      <c r="J3122" t="s">
        <v>6253</v>
      </c>
      <c r="K3122" s="4" t="s">
        <v>4880</v>
      </c>
      <c r="M3122">
        <f>LEN(SUBSTITUTE(PROTEIN_stoich[[#This Row],[sequence]],"*",""))</f>
        <v>1967</v>
      </c>
      <c r="O3122" t="s">
        <v>16</v>
      </c>
      <c r="P3122" t="str">
        <f>_xlfn.LET(_xlpm.id,PROTEIN_stoich[[#This Row],[uniprot]],HYPERLINK("https://www.uniprot.org/uniprotkb/"&amp;_xlpm.id&amp;"/entry",_xlpm.id))</f>
        <v>A0A2T0AEN7</v>
      </c>
      <c r="Q3122" t="e">
        <f>_xlfn.XLOOKUP(PROTEIN_stoich[[#This Row],[uniprot]],[1]!UniprotIFO[Entry],[1]!UniprotIFO[Gene Ontology IDs],"")</f>
        <v>#REF!</v>
      </c>
      <c r="R3122" t="e">
        <f>_xlfn.XLOOKUP(PROTEIN_stoich[[#This Row],[uniprot]],[1]!UniprotIFO[Entry],[1]!UniprotIFO[essential?],"")</f>
        <v>#REF!</v>
      </c>
      <c r="S3122" t="e">
        <f>_xlfn.XLOOKUP(PROTEIN_stoich[[#This Row],[sequence]],[2]!Table1[sequence_without_asterisks],[2]!Table1[protein_stoich seq matches],"")</f>
        <v>#REF!</v>
      </c>
      <c r="T3122" t="e">
        <f>_xlfn.XLOOKUP(PROTEIN_stoich[[#This Row],[uniprot]],[1]!UniprotIFO[Entry],[1]!UniprotIFO[protein_id in GSM model format],"")</f>
        <v>#REF!</v>
      </c>
    </row>
    <row r="3123" spans="1:20" x14ac:dyDescent="0.2">
      <c r="A31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RT13474</v>
      </c>
      <c r="B3123" t="s">
        <v>15358</v>
      </c>
      <c r="C3123" t="s">
        <v>15358</v>
      </c>
      <c r="D3123" t="s">
        <v>7545</v>
      </c>
      <c r="E3123" t="s">
        <v>4877</v>
      </c>
      <c r="G31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3" t="s">
        <v>4878</v>
      </c>
      <c r="I3123" s="25" cm="1">
        <f t="array" ref="I3123">SUMPRODUCT((LEN(PROTEIN_stoich[[#This Row],[sequence]])-LEN(SUBSTITUTE(PROTEIN_stoich[[#This Row],[sequence]],{"A";"C";"D";"E";"F";"G";"H";"I";"K";"L";"M";"N";"P";"Q";"R";"S";"T";"V";"W";"Y"},""))),{72.08;104.14;115.08;129.11;148.17;58.05;138.14;114.16;130.18;114.16;132.2;115.1;98.12;129.13;158.19;88.08;102.1;100.13;187.21;164.17})/1000</f>
        <v>64.241019999999992</v>
      </c>
      <c r="J3123" t="s">
        <v>7546</v>
      </c>
      <c r="K3123" s="4" t="s">
        <v>4880</v>
      </c>
      <c r="M3123">
        <f>LEN(SUBSTITUTE(PROTEIN_stoich[[#This Row],[sequence]],"*",""))</f>
        <v>575</v>
      </c>
      <c r="O3123" t="s">
        <v>16</v>
      </c>
      <c r="P3123" t="str">
        <f>_xlfn.LET(_xlpm.id,PROTEIN_stoich[[#This Row],[uniprot]],HYPERLINK("https://www.uniprot.org/uniprotkb/"&amp;_xlpm.id&amp;"/entry",_xlpm.id))</f>
        <v>A0A2T0AEN5</v>
      </c>
      <c r="Q3123" t="e">
        <f>_xlfn.XLOOKUP(PROTEIN_stoich[[#This Row],[uniprot]],[1]!UniprotIFO[Entry],[1]!UniprotIFO[Gene Ontology IDs],"")</f>
        <v>#REF!</v>
      </c>
      <c r="R3123" t="e">
        <f>_xlfn.XLOOKUP(PROTEIN_stoich[[#This Row],[uniprot]],[1]!UniprotIFO[Entry],[1]!UniprotIFO[essential?],"")</f>
        <v>#REF!</v>
      </c>
      <c r="S3123" t="e">
        <f>_xlfn.XLOOKUP(PROTEIN_stoich[[#This Row],[sequence]],[2]!Table1[sequence_without_asterisks],[2]!Table1[protein_stoich seq matches],"")</f>
        <v>#REF!</v>
      </c>
      <c r="T3123" t="e">
        <f>_xlfn.XLOOKUP(PROTEIN_stoich[[#This Row],[uniprot]],[1]!UniprotIFO[Entry],[1]!UniprotIFO[protein_id in GSM model format],"")</f>
        <v>#REF!</v>
      </c>
    </row>
    <row r="3124" spans="1:20" x14ac:dyDescent="0.2">
      <c r="A31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RT13482</v>
      </c>
      <c r="B3124" t="s">
        <v>15359</v>
      </c>
      <c r="C3124" t="s">
        <v>15359</v>
      </c>
      <c r="D3124" t="s">
        <v>7009</v>
      </c>
      <c r="E3124" t="s">
        <v>4877</v>
      </c>
      <c r="G31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4" t="s">
        <v>4878</v>
      </c>
      <c r="I3124" s="25" cm="1">
        <f t="array" ref="I3124">SUMPRODUCT((LEN(PROTEIN_stoich[[#This Row],[sequence]])-LEN(SUBSTITUTE(PROTEIN_stoich[[#This Row],[sequence]],{"A";"C";"D";"E";"F";"G";"H";"I";"K";"L";"M";"N";"P";"Q";"R";"S";"T";"V";"W";"Y"},""))),{72.08;104.14;115.08;129.11;148.17;58.05;138.14;114.16;130.18;114.16;132.2;115.1;98.12;129.13;158.19;88.08;102.1;100.13;187.21;164.17})/1000</f>
        <v>39.717799999999997</v>
      </c>
      <c r="J3124" t="s">
        <v>7010</v>
      </c>
      <c r="K3124" s="4" t="s">
        <v>4880</v>
      </c>
      <c r="M3124">
        <f>LEN(SUBSTITUTE(PROTEIN_stoich[[#This Row],[sequence]],"*",""))</f>
        <v>347</v>
      </c>
      <c r="O3124" t="s">
        <v>16</v>
      </c>
      <c r="P3124" t="str">
        <f>_xlfn.LET(_xlpm.id,PROTEIN_stoich[[#This Row],[uniprot]],HYPERLINK("https://www.uniprot.org/uniprotkb/"&amp;_xlpm.id&amp;"/entry",_xlpm.id))</f>
        <v>A0A2T0AEM7</v>
      </c>
      <c r="Q3124" t="e">
        <f>_xlfn.XLOOKUP(PROTEIN_stoich[[#This Row],[uniprot]],[1]!UniprotIFO[Entry],[1]!UniprotIFO[Gene Ontology IDs],"")</f>
        <v>#REF!</v>
      </c>
      <c r="R3124" t="e">
        <f>_xlfn.XLOOKUP(PROTEIN_stoich[[#This Row],[uniprot]],[1]!UniprotIFO[Entry],[1]!UniprotIFO[essential?],"")</f>
        <v>#REF!</v>
      </c>
      <c r="S3124" t="e">
        <f>_xlfn.XLOOKUP(PROTEIN_stoich[[#This Row],[sequence]],[2]!Table1[sequence_without_asterisks],[2]!Table1[protein_stoich seq matches],"")</f>
        <v>#REF!</v>
      </c>
      <c r="T3124" t="e">
        <f>_xlfn.XLOOKUP(PROTEIN_stoich[[#This Row],[uniprot]],[1]!UniprotIFO[Entry],[1]!UniprotIFO[protein_id in GSM model format],"")</f>
        <v>#REF!</v>
      </c>
    </row>
    <row r="3125" spans="1:20" x14ac:dyDescent="0.2">
      <c r="A31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RT13464</v>
      </c>
      <c r="B3125" t="s">
        <v>15360</v>
      </c>
      <c r="C3125" t="s">
        <v>15360</v>
      </c>
      <c r="D3125" t="s">
        <v>6306</v>
      </c>
      <c r="E3125" t="s">
        <v>4877</v>
      </c>
      <c r="G31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5" t="s">
        <v>4878</v>
      </c>
      <c r="I3125" s="25" cm="1">
        <f t="array" ref="I3125">SUMPRODUCT((LEN(PROTEIN_stoich[[#This Row],[sequence]])-LEN(SUBSTITUTE(PROTEIN_stoich[[#This Row],[sequence]],{"A";"C";"D";"E";"F";"G";"H";"I";"K";"L";"M";"N";"P";"Q";"R";"S";"T";"V";"W";"Y"},""))),{72.08;104.14;115.08;129.11;148.17;58.05;138.14;114.16;130.18;114.16;132.2;115.1;98.12;129.13;158.19;88.08;102.1;100.13;187.21;164.17})/1000</f>
        <v>158.34514000000001</v>
      </c>
      <c r="J3125" t="s">
        <v>6307</v>
      </c>
      <c r="K3125" s="4" t="s">
        <v>4880</v>
      </c>
      <c r="M3125">
        <f>LEN(SUBSTITUTE(PROTEIN_stoich[[#This Row],[sequence]],"*",""))</f>
        <v>1406</v>
      </c>
      <c r="O3125" t="s">
        <v>16</v>
      </c>
      <c r="P3125" t="str">
        <f>_xlfn.LET(_xlpm.id,PROTEIN_stoich[[#This Row],[uniprot]],HYPERLINK("https://www.uniprot.org/uniprotkb/"&amp;_xlpm.id&amp;"/entry",_xlpm.id))</f>
        <v>A0A2T0AEM5</v>
      </c>
      <c r="Q3125" t="e">
        <f>_xlfn.XLOOKUP(PROTEIN_stoich[[#This Row],[uniprot]],[1]!UniprotIFO[Entry],[1]!UniprotIFO[Gene Ontology IDs],"")</f>
        <v>#REF!</v>
      </c>
      <c r="R3125" t="e">
        <f>_xlfn.XLOOKUP(PROTEIN_stoich[[#This Row],[uniprot]],[1]!UniprotIFO[Entry],[1]!UniprotIFO[essential?],"")</f>
        <v>#REF!</v>
      </c>
      <c r="S3125" t="e">
        <f>_xlfn.XLOOKUP(PROTEIN_stoich[[#This Row],[sequence]],[2]!Table1[sequence_without_asterisks],[2]!Table1[protein_stoich seq matches],"")</f>
        <v>#REF!</v>
      </c>
      <c r="T3125" t="e">
        <f>_xlfn.XLOOKUP(PROTEIN_stoich[[#This Row],[uniprot]],[1]!UniprotIFO[Entry],[1]!UniprotIFO[protein_id in GSM model format],"")</f>
        <v>#REF!</v>
      </c>
    </row>
    <row r="3126" spans="1:20" x14ac:dyDescent="0.2">
      <c r="A31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RT13488</v>
      </c>
      <c r="B3126" t="s">
        <v>15361</v>
      </c>
      <c r="C3126" t="s">
        <v>15361</v>
      </c>
      <c r="D3126" t="s">
        <v>7851</v>
      </c>
      <c r="E3126" t="s">
        <v>4877</v>
      </c>
      <c r="G31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6" t="s">
        <v>4878</v>
      </c>
      <c r="I3126" s="25" cm="1">
        <f t="array" ref="I3126">SUMPRODUCT((LEN(PROTEIN_stoich[[#This Row],[sequence]])-LEN(SUBSTITUTE(PROTEIN_stoich[[#This Row],[sequence]],{"A";"C";"D";"E";"F";"G";"H";"I";"K";"L";"M";"N";"P";"Q";"R";"S";"T";"V";"W";"Y"},""))),{72.08;104.14;115.08;129.11;148.17;58.05;138.14;114.16;130.18;114.16;132.2;115.1;98.12;129.13;158.19;88.08;102.1;100.13;187.21;164.17})/1000</f>
        <v>46.429769999999998</v>
      </c>
      <c r="J3126" t="s">
        <v>7852</v>
      </c>
      <c r="K3126" s="4" t="s">
        <v>4880</v>
      </c>
      <c r="M3126">
        <f>LEN(SUBSTITUTE(PROTEIN_stoich[[#This Row],[sequence]],"*",""))</f>
        <v>410</v>
      </c>
      <c r="O3126" t="s">
        <v>16</v>
      </c>
      <c r="P3126" t="str">
        <f>_xlfn.LET(_xlpm.id,PROTEIN_stoich[[#This Row],[uniprot]],HYPERLINK("https://www.uniprot.org/uniprotkb/"&amp;_xlpm.id&amp;"/entry",_xlpm.id))</f>
        <v>A0A2T0AEM4</v>
      </c>
      <c r="Q3126" t="e">
        <f>_xlfn.XLOOKUP(PROTEIN_stoich[[#This Row],[uniprot]],[1]!UniprotIFO[Entry],[1]!UniprotIFO[Gene Ontology IDs],"")</f>
        <v>#REF!</v>
      </c>
      <c r="R3126" t="e">
        <f>_xlfn.XLOOKUP(PROTEIN_stoich[[#This Row],[uniprot]],[1]!UniprotIFO[Entry],[1]!UniprotIFO[essential?],"")</f>
        <v>#REF!</v>
      </c>
      <c r="S3126" t="e">
        <f>_xlfn.XLOOKUP(PROTEIN_stoich[[#This Row],[sequence]],[2]!Table1[sequence_without_asterisks],[2]!Table1[protein_stoich seq matches],"")</f>
        <v>#REF!</v>
      </c>
      <c r="T3126" t="e">
        <f>_xlfn.XLOOKUP(PROTEIN_stoich[[#This Row],[uniprot]],[1]!UniprotIFO[Entry],[1]!UniprotIFO[protein_id in GSM model format],"")</f>
        <v>#REF!</v>
      </c>
    </row>
    <row r="3127" spans="1:20" x14ac:dyDescent="0.2">
      <c r="A31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RT13452</v>
      </c>
      <c r="B3127" t="s">
        <v>15362</v>
      </c>
      <c r="C3127" t="s">
        <v>15362</v>
      </c>
      <c r="D3127" t="s">
        <v>5823</v>
      </c>
      <c r="E3127" t="s">
        <v>4877</v>
      </c>
      <c r="G31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7" t="s">
        <v>4878</v>
      </c>
      <c r="I3127" s="25" cm="1">
        <f t="array" ref="I3127">SUMPRODUCT((LEN(PROTEIN_stoich[[#This Row],[sequence]])-LEN(SUBSTITUTE(PROTEIN_stoich[[#This Row],[sequence]],{"A";"C";"D";"E";"F";"G";"H";"I";"K";"L";"M";"N";"P";"Q";"R";"S";"T";"V";"W";"Y"},""))),{72.08;104.14;115.08;129.11;148.17;58.05;138.14;114.16;130.18;114.16;132.2;115.1;98.12;129.13;158.19;88.08;102.1;100.13;187.21;164.17})/1000</f>
        <v>28.434249999999999</v>
      </c>
      <c r="J3127" t="s">
        <v>5824</v>
      </c>
      <c r="K3127" s="4" t="s">
        <v>4880</v>
      </c>
      <c r="M3127">
        <f>LEN(SUBSTITUTE(PROTEIN_stoich[[#This Row],[sequence]],"*",""))</f>
        <v>268</v>
      </c>
      <c r="O3127" t="s">
        <v>16</v>
      </c>
      <c r="P3127" t="str">
        <f>_xlfn.LET(_xlpm.id,PROTEIN_stoich[[#This Row],[uniprot]],HYPERLINK("https://www.uniprot.org/uniprotkb/"&amp;_xlpm.id&amp;"/entry",_xlpm.id))</f>
        <v>A0A2T0AEJ8</v>
      </c>
      <c r="Q3127" t="e">
        <f>_xlfn.XLOOKUP(PROTEIN_stoich[[#This Row],[uniprot]],[1]!UniprotIFO[Entry],[1]!UniprotIFO[Gene Ontology IDs],"")</f>
        <v>#REF!</v>
      </c>
      <c r="R3127" t="e">
        <f>_xlfn.XLOOKUP(PROTEIN_stoich[[#This Row],[uniprot]],[1]!UniprotIFO[Entry],[1]!UniprotIFO[essential?],"")</f>
        <v>#REF!</v>
      </c>
      <c r="S3127" t="e">
        <f>_xlfn.XLOOKUP(PROTEIN_stoich[[#This Row],[sequence]],[2]!Table1[sequence_without_asterisks],[2]!Table1[protein_stoich seq matches],"")</f>
        <v>#REF!</v>
      </c>
      <c r="T3127" t="e">
        <f>_xlfn.XLOOKUP(PROTEIN_stoich[[#This Row],[uniprot]],[1]!UniprotIFO[Entry],[1]!UniprotIFO[protein_id in GSM model format],"")</f>
        <v>#REF!</v>
      </c>
    </row>
    <row r="3128" spans="1:20" x14ac:dyDescent="0.2">
      <c r="A31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RT13451</v>
      </c>
      <c r="B3128" t="s">
        <v>15363</v>
      </c>
      <c r="C3128" t="s">
        <v>15363</v>
      </c>
      <c r="D3128" t="s">
        <v>5497</v>
      </c>
      <c r="E3128" t="s">
        <v>4877</v>
      </c>
      <c r="G31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8" t="s">
        <v>4878</v>
      </c>
      <c r="I3128" s="25" cm="1">
        <f t="array" ref="I3128">SUMPRODUCT((LEN(PROTEIN_stoich[[#This Row],[sequence]])-LEN(SUBSTITUTE(PROTEIN_stoich[[#This Row],[sequence]],{"A";"C";"D";"E";"F";"G";"H";"I";"K";"L";"M";"N";"P";"Q";"R";"S";"T";"V";"W";"Y"},""))),{72.08;104.14;115.08;129.11;148.17;58.05;138.14;114.16;130.18;114.16;132.2;115.1;98.12;129.13;158.19;88.08;102.1;100.13;187.21;164.17})/1000</f>
        <v>55.147390000000001</v>
      </c>
      <c r="J3128" t="s">
        <v>5498</v>
      </c>
      <c r="K3128" s="4" t="s">
        <v>4880</v>
      </c>
      <c r="M3128">
        <f>LEN(SUBSTITUTE(PROTEIN_stoich[[#This Row],[sequence]],"*",""))</f>
        <v>543</v>
      </c>
      <c r="O3128" t="s">
        <v>16</v>
      </c>
      <c r="P3128" t="str">
        <f>_xlfn.LET(_xlpm.id,PROTEIN_stoich[[#This Row],[uniprot]],HYPERLINK("https://www.uniprot.org/uniprotkb/"&amp;_xlpm.id&amp;"/entry",_xlpm.id))</f>
        <v>A0A2T0AEJ5</v>
      </c>
      <c r="Q3128" t="e">
        <f>_xlfn.XLOOKUP(PROTEIN_stoich[[#This Row],[uniprot]],[1]!UniprotIFO[Entry],[1]!UniprotIFO[Gene Ontology IDs],"")</f>
        <v>#REF!</v>
      </c>
      <c r="R3128" t="e">
        <f>_xlfn.XLOOKUP(PROTEIN_stoich[[#This Row],[uniprot]],[1]!UniprotIFO[Entry],[1]!UniprotIFO[essential?],"")</f>
        <v>#REF!</v>
      </c>
      <c r="S3128" t="e">
        <f>_xlfn.XLOOKUP(PROTEIN_stoich[[#This Row],[sequence]],[2]!Table1[sequence_without_asterisks],[2]!Table1[protein_stoich seq matches],"")</f>
        <v>#REF!</v>
      </c>
      <c r="T3128" t="e">
        <f>_xlfn.XLOOKUP(PROTEIN_stoich[[#This Row],[uniprot]],[1]!UniprotIFO[Entry],[1]!UniprotIFO[protein_id in GSM model format],"")</f>
        <v>#REF!</v>
      </c>
    </row>
    <row r="3129" spans="1:20" x14ac:dyDescent="0.2">
      <c r="A31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RT13439</v>
      </c>
      <c r="B3129" t="s">
        <v>15364</v>
      </c>
      <c r="C3129" t="s">
        <v>15364</v>
      </c>
      <c r="D3129" t="s">
        <v>6828</v>
      </c>
      <c r="E3129" t="s">
        <v>4877</v>
      </c>
      <c r="G31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29" t="s">
        <v>4878</v>
      </c>
      <c r="I3129" s="25" cm="1">
        <f t="array" ref="I3129">SUMPRODUCT((LEN(PROTEIN_stoich[[#This Row],[sequence]])-LEN(SUBSTITUTE(PROTEIN_stoich[[#This Row],[sequence]],{"A";"C";"D";"E";"F";"G";"H";"I";"K";"L";"M";"N";"P";"Q";"R";"S";"T";"V";"W";"Y"},""))),{72.08;104.14;115.08;129.11;148.17;58.05;138.14;114.16;130.18;114.16;132.2;115.1;98.12;129.13;158.19;88.08;102.1;100.13;187.21;164.17})/1000</f>
        <v>37.039180000000002</v>
      </c>
      <c r="J3129" t="s">
        <v>6829</v>
      </c>
      <c r="K3129" s="4" t="s">
        <v>4880</v>
      </c>
      <c r="M3129">
        <f>LEN(SUBSTITUTE(PROTEIN_stoich[[#This Row],[sequence]],"*",""))</f>
        <v>339</v>
      </c>
      <c r="O3129" t="s">
        <v>16</v>
      </c>
      <c r="P3129" t="str">
        <f>_xlfn.LET(_xlpm.id,PROTEIN_stoich[[#This Row],[uniprot]],HYPERLINK("https://www.uniprot.org/uniprotkb/"&amp;_xlpm.id&amp;"/entry",_xlpm.id))</f>
        <v>A0A2T0AEJ1</v>
      </c>
      <c r="Q3129" t="e">
        <f>_xlfn.XLOOKUP(PROTEIN_stoich[[#This Row],[uniprot]],[1]!UniprotIFO[Entry],[1]!UniprotIFO[Gene Ontology IDs],"")</f>
        <v>#REF!</v>
      </c>
      <c r="R3129" t="e">
        <f>_xlfn.XLOOKUP(PROTEIN_stoich[[#This Row],[uniprot]],[1]!UniprotIFO[Entry],[1]!UniprotIFO[essential?],"")</f>
        <v>#REF!</v>
      </c>
      <c r="S3129" t="e">
        <f>_xlfn.XLOOKUP(PROTEIN_stoich[[#This Row],[sequence]],[2]!Table1[sequence_without_asterisks],[2]!Table1[protein_stoich seq matches],"")</f>
        <v>#REF!</v>
      </c>
      <c r="T3129" t="e">
        <f>_xlfn.XLOOKUP(PROTEIN_stoich[[#This Row],[uniprot]],[1]!UniprotIFO[Entry],[1]!UniprotIFO[protein_id in GSM model format],"")</f>
        <v>#REF!</v>
      </c>
    </row>
    <row r="3130" spans="1:20" x14ac:dyDescent="0.2">
      <c r="A31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RT13448</v>
      </c>
      <c r="B3130" t="s">
        <v>15365</v>
      </c>
      <c r="C3130" t="s">
        <v>15365</v>
      </c>
      <c r="D3130" t="s">
        <v>10165</v>
      </c>
      <c r="E3130" t="s">
        <v>4877</v>
      </c>
      <c r="G31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0" t="s">
        <v>4878</v>
      </c>
      <c r="I3130" s="25" cm="1">
        <f t="array" ref="I3130">SUMPRODUCT((LEN(PROTEIN_stoich[[#This Row],[sequence]])-LEN(SUBSTITUTE(PROTEIN_stoich[[#This Row],[sequence]],{"A";"C";"D";"E";"F";"G";"H";"I";"K";"L";"M";"N";"P";"Q";"R";"S";"T";"V";"W";"Y"},""))),{72.08;104.14;115.08;129.11;148.17;58.05;138.14;114.16;130.18;114.16;132.2;115.1;98.12;129.13;158.19;88.08;102.1;100.13;187.21;164.17})/1000</f>
        <v>42.866529999999997</v>
      </c>
      <c r="J3130" t="s">
        <v>10166</v>
      </c>
      <c r="K3130" s="4" t="s">
        <v>4880</v>
      </c>
      <c r="M3130">
        <f>LEN(SUBSTITUTE(PROTEIN_stoich[[#This Row],[sequence]],"*",""))</f>
        <v>415</v>
      </c>
      <c r="O3130" t="s">
        <v>16</v>
      </c>
      <c r="P3130" t="str">
        <f>_xlfn.LET(_xlpm.id,PROTEIN_stoich[[#This Row],[uniprot]],HYPERLINK("https://www.uniprot.org/uniprotkb/"&amp;_xlpm.id&amp;"/entry",_xlpm.id))</f>
        <v>A0A2T0AEI6</v>
      </c>
      <c r="Q3130" t="e">
        <f>_xlfn.XLOOKUP(PROTEIN_stoich[[#This Row],[uniprot]],[1]!UniprotIFO[Entry],[1]!UniprotIFO[Gene Ontology IDs],"")</f>
        <v>#REF!</v>
      </c>
      <c r="R3130" t="e">
        <f>_xlfn.XLOOKUP(PROTEIN_stoich[[#This Row],[uniprot]],[1]!UniprotIFO[Entry],[1]!UniprotIFO[essential?],"")</f>
        <v>#REF!</v>
      </c>
      <c r="S3130" t="e">
        <f>_xlfn.XLOOKUP(PROTEIN_stoich[[#This Row],[sequence]],[2]!Table1[sequence_without_asterisks],[2]!Table1[protein_stoich seq matches],"")</f>
        <v>#REF!</v>
      </c>
      <c r="T3130" t="e">
        <f>_xlfn.XLOOKUP(PROTEIN_stoich[[#This Row],[uniprot]],[1]!UniprotIFO[Entry],[1]!UniprotIFO[protein_id in GSM model format],"")</f>
        <v>#REF!</v>
      </c>
    </row>
    <row r="3131" spans="1:20" x14ac:dyDescent="0.2">
      <c r="A31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RT13441</v>
      </c>
      <c r="B3131" t="s">
        <v>15366</v>
      </c>
      <c r="C3131" t="s">
        <v>15366</v>
      </c>
      <c r="D3131" t="s">
        <v>5998</v>
      </c>
      <c r="E3131" t="s">
        <v>4877</v>
      </c>
      <c r="G31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1" t="s">
        <v>4878</v>
      </c>
      <c r="I3131" s="25" cm="1">
        <f t="array" ref="I3131">SUMPRODUCT((LEN(PROTEIN_stoich[[#This Row],[sequence]])-LEN(SUBSTITUTE(PROTEIN_stoich[[#This Row],[sequence]],{"A";"C";"D";"E";"F";"G";"H";"I";"K";"L";"M";"N";"P";"Q";"R";"S";"T";"V";"W";"Y"},""))),{72.08;104.14;115.08;129.11;148.17;58.05;138.14;114.16;130.18;114.16;132.2;115.1;98.12;129.13;158.19;88.08;102.1;100.13;187.21;164.17})/1000</f>
        <v>70.921220000000005</v>
      </c>
      <c r="J3131" t="s">
        <v>5999</v>
      </c>
      <c r="K3131" s="4" t="s">
        <v>4880</v>
      </c>
      <c r="M3131">
        <f>LEN(SUBSTITUTE(PROTEIN_stoich[[#This Row],[sequence]],"*",""))</f>
        <v>642</v>
      </c>
      <c r="O3131" t="s">
        <v>16</v>
      </c>
      <c r="P3131" t="str">
        <f>_xlfn.LET(_xlpm.id,PROTEIN_stoich[[#This Row],[uniprot]],HYPERLINK("https://www.uniprot.org/uniprotkb/"&amp;_xlpm.id&amp;"/entry",_xlpm.id))</f>
        <v>A0A2T0AEI5</v>
      </c>
      <c r="Q3131" t="e">
        <f>_xlfn.XLOOKUP(PROTEIN_stoich[[#This Row],[uniprot]],[1]!UniprotIFO[Entry],[1]!UniprotIFO[Gene Ontology IDs],"")</f>
        <v>#REF!</v>
      </c>
      <c r="R3131" t="e">
        <f>_xlfn.XLOOKUP(PROTEIN_stoich[[#This Row],[uniprot]],[1]!UniprotIFO[Entry],[1]!UniprotIFO[essential?],"")</f>
        <v>#REF!</v>
      </c>
      <c r="S3131" t="e">
        <f>_xlfn.XLOOKUP(PROTEIN_stoich[[#This Row],[sequence]],[2]!Table1[sequence_without_asterisks],[2]!Table1[protein_stoich seq matches],"")</f>
        <v>#REF!</v>
      </c>
      <c r="T3131" t="e">
        <f>_xlfn.XLOOKUP(PROTEIN_stoich[[#This Row],[uniprot]],[1]!UniprotIFO[Entry],[1]!UniprotIFO[protein_id in GSM model format],"")</f>
        <v>#REF!</v>
      </c>
    </row>
    <row r="3132" spans="1:20" x14ac:dyDescent="0.2">
      <c r="A31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RT13430</v>
      </c>
      <c r="B3132" t="s">
        <v>15367</v>
      </c>
      <c r="C3132" t="s">
        <v>15367</v>
      </c>
      <c r="D3132" t="s">
        <v>6770</v>
      </c>
      <c r="E3132" t="s">
        <v>4877</v>
      </c>
      <c r="G31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2" t="s">
        <v>4878</v>
      </c>
      <c r="I3132" s="25" cm="1">
        <f t="array" ref="I3132">SUMPRODUCT((LEN(PROTEIN_stoich[[#This Row],[sequence]])-LEN(SUBSTITUTE(PROTEIN_stoich[[#This Row],[sequence]],{"A";"C";"D";"E";"F";"G";"H";"I";"K";"L";"M";"N";"P";"Q";"R";"S";"T";"V";"W";"Y"},""))),{72.08;104.14;115.08;129.11;148.17;58.05;138.14;114.16;130.18;114.16;132.2;115.1;98.12;129.13;158.19;88.08;102.1;100.13;187.21;164.17})/1000</f>
        <v>16.755699999999997</v>
      </c>
      <c r="J3132" t="s">
        <v>6771</v>
      </c>
      <c r="K3132" s="4" t="s">
        <v>4880</v>
      </c>
      <c r="M3132">
        <f>LEN(SUBSTITUTE(PROTEIN_stoich[[#This Row],[sequence]],"*",""))</f>
        <v>147</v>
      </c>
      <c r="O3132" t="s">
        <v>16</v>
      </c>
      <c r="P3132" t="str">
        <f>_xlfn.LET(_xlpm.id,PROTEIN_stoich[[#This Row],[uniprot]],HYPERLINK("https://www.uniprot.org/uniprotkb/"&amp;_xlpm.id&amp;"/entry",_xlpm.id))</f>
        <v>A0A2T0AEI3</v>
      </c>
      <c r="Q3132" t="e">
        <f>_xlfn.XLOOKUP(PROTEIN_stoich[[#This Row],[uniprot]],[1]!UniprotIFO[Entry],[1]!UniprotIFO[Gene Ontology IDs],"")</f>
        <v>#REF!</v>
      </c>
      <c r="R3132" t="e">
        <f>_xlfn.XLOOKUP(PROTEIN_stoich[[#This Row],[uniprot]],[1]!UniprotIFO[Entry],[1]!UniprotIFO[essential?],"")</f>
        <v>#REF!</v>
      </c>
      <c r="S3132" t="e">
        <f>_xlfn.XLOOKUP(PROTEIN_stoich[[#This Row],[sequence]],[2]!Table1[sequence_without_asterisks],[2]!Table1[protein_stoich seq matches],"")</f>
        <v>#REF!</v>
      </c>
      <c r="T3132" t="e">
        <f>_xlfn.XLOOKUP(PROTEIN_stoich[[#This Row],[uniprot]],[1]!UniprotIFO[Entry],[1]!UniprotIFO[protein_id in GSM model format],"")</f>
        <v>#REF!</v>
      </c>
    </row>
    <row r="3133" spans="1:20" x14ac:dyDescent="0.2">
      <c r="A31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RT13423</v>
      </c>
      <c r="B3133" t="s">
        <v>15368</v>
      </c>
      <c r="C3133" t="s">
        <v>15368</v>
      </c>
      <c r="D3133" t="s">
        <v>10239</v>
      </c>
      <c r="E3133" t="s">
        <v>4877</v>
      </c>
      <c r="G31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3" t="s">
        <v>4878</v>
      </c>
      <c r="I3133" s="25" cm="1">
        <f t="array" ref="I3133">SUMPRODUCT((LEN(PROTEIN_stoich[[#This Row],[sequence]])-LEN(SUBSTITUTE(PROTEIN_stoich[[#This Row],[sequence]],{"A";"C";"D";"E";"F";"G";"H";"I";"K";"L";"M";"N";"P";"Q";"R";"S";"T";"V";"W";"Y"},""))),{72.08;104.14;115.08;129.11;148.17;58.05;138.14;114.16;130.18;114.16;132.2;115.1;98.12;129.13;158.19;88.08;102.1;100.13;187.21;164.17})/1000</f>
        <v>58.129260000000002</v>
      </c>
      <c r="J3133" t="s">
        <v>10240</v>
      </c>
      <c r="K3133" s="4" t="s">
        <v>4880</v>
      </c>
      <c r="M3133">
        <f>LEN(SUBSTITUTE(PROTEIN_stoich[[#This Row],[sequence]],"*",""))</f>
        <v>534</v>
      </c>
      <c r="O3133" t="s">
        <v>16</v>
      </c>
      <c r="P3133" t="str">
        <f>_xlfn.LET(_xlpm.id,PROTEIN_stoich[[#This Row],[uniprot]],HYPERLINK("https://www.uniprot.org/uniprotkb/"&amp;_xlpm.id&amp;"/entry",_xlpm.id))</f>
        <v>A0A2T0AEG2</v>
      </c>
      <c r="Q3133" t="e">
        <f>_xlfn.XLOOKUP(PROTEIN_stoich[[#This Row],[uniprot]],[1]!UniprotIFO[Entry],[1]!UniprotIFO[Gene Ontology IDs],"")</f>
        <v>#REF!</v>
      </c>
      <c r="R3133" t="e">
        <f>_xlfn.XLOOKUP(PROTEIN_stoich[[#This Row],[uniprot]],[1]!UniprotIFO[Entry],[1]!UniprotIFO[essential?],"")</f>
        <v>#REF!</v>
      </c>
      <c r="S3133" t="e">
        <f>_xlfn.XLOOKUP(PROTEIN_stoich[[#This Row],[sequence]],[2]!Table1[sequence_without_asterisks],[2]!Table1[protein_stoich seq matches],"")</f>
        <v>#REF!</v>
      </c>
      <c r="T3133" t="e">
        <f>_xlfn.XLOOKUP(PROTEIN_stoich[[#This Row],[uniprot]],[1]!UniprotIFO[Entry],[1]!UniprotIFO[protein_id in GSM model format],"")</f>
        <v>#REF!</v>
      </c>
    </row>
    <row r="3134" spans="1:20" x14ac:dyDescent="0.2">
      <c r="A31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RT13410</v>
      </c>
      <c r="B3134" t="s">
        <v>15369</v>
      </c>
      <c r="C3134" t="s">
        <v>15369</v>
      </c>
      <c r="D3134" t="s">
        <v>7463</v>
      </c>
      <c r="E3134" t="s">
        <v>4877</v>
      </c>
      <c r="G31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4" t="s">
        <v>4878</v>
      </c>
      <c r="I3134" s="25" cm="1">
        <f t="array" ref="I3134">SUMPRODUCT((LEN(PROTEIN_stoich[[#This Row],[sequence]])-LEN(SUBSTITUTE(PROTEIN_stoich[[#This Row],[sequence]],{"A";"C";"D";"E";"F";"G";"H";"I";"K";"L";"M";"N";"P";"Q";"R";"S";"T";"V";"W";"Y"},""))),{72.08;104.14;115.08;129.11;148.17;58.05;138.14;114.16;130.18;114.16;132.2;115.1;98.12;129.13;158.19;88.08;102.1;100.13;187.21;164.17})/1000</f>
        <v>128.93499</v>
      </c>
      <c r="J3134" t="s">
        <v>7464</v>
      </c>
      <c r="K3134" s="4" t="s">
        <v>4880</v>
      </c>
      <c r="M3134">
        <f>LEN(SUBSTITUTE(PROTEIN_stoich[[#This Row],[sequence]],"*",""))</f>
        <v>1143</v>
      </c>
      <c r="O3134" t="s">
        <v>16</v>
      </c>
      <c r="P3134" t="str">
        <f>_xlfn.LET(_xlpm.id,PROTEIN_stoich[[#This Row],[uniprot]],HYPERLINK("https://www.uniprot.org/uniprotkb/"&amp;_xlpm.id&amp;"/entry",_xlpm.id))</f>
        <v>A0A2T0AEG1</v>
      </c>
      <c r="Q3134" t="e">
        <f>_xlfn.XLOOKUP(PROTEIN_stoich[[#This Row],[uniprot]],[1]!UniprotIFO[Entry],[1]!UniprotIFO[Gene Ontology IDs],"")</f>
        <v>#REF!</v>
      </c>
      <c r="R3134" t="e">
        <f>_xlfn.XLOOKUP(PROTEIN_stoich[[#This Row],[uniprot]],[1]!UniprotIFO[Entry],[1]!UniprotIFO[essential?],"")</f>
        <v>#REF!</v>
      </c>
      <c r="S3134" t="e">
        <f>_xlfn.XLOOKUP(PROTEIN_stoich[[#This Row],[sequence]],[2]!Table1[sequence_without_asterisks],[2]!Table1[protein_stoich seq matches],"")</f>
        <v>#REF!</v>
      </c>
      <c r="T3134" t="e">
        <f>_xlfn.XLOOKUP(PROTEIN_stoich[[#This Row],[uniprot]],[1]!UniprotIFO[Entry],[1]!UniprotIFO[protein_id in GSM model format],"")</f>
        <v>#REF!</v>
      </c>
    </row>
    <row r="3135" spans="1:20" x14ac:dyDescent="0.2">
      <c r="A31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RT13393</v>
      </c>
      <c r="B3135" t="s">
        <v>15370</v>
      </c>
      <c r="C3135" t="s">
        <v>15370</v>
      </c>
      <c r="D3135" t="s">
        <v>5749</v>
      </c>
      <c r="E3135" t="s">
        <v>4877</v>
      </c>
      <c r="G31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5" t="s">
        <v>4878</v>
      </c>
      <c r="I3135" s="25" cm="1">
        <f t="array" ref="I3135">SUMPRODUCT((LEN(PROTEIN_stoich[[#This Row],[sequence]])-LEN(SUBSTITUTE(PROTEIN_stoich[[#This Row],[sequence]],{"A";"C";"D";"E";"F";"G";"H";"I";"K";"L";"M";"N";"P";"Q";"R";"S";"T";"V";"W";"Y"},""))),{72.08;104.14;115.08;129.11;148.17;58.05;138.14;114.16;130.18;114.16;132.2;115.1;98.12;129.13;158.19;88.08;102.1;100.13;187.21;164.17})/1000</f>
        <v>75.730729999999994</v>
      </c>
      <c r="J3135" t="s">
        <v>5750</v>
      </c>
      <c r="K3135" s="4" t="s">
        <v>4880</v>
      </c>
      <c r="M3135">
        <f>LEN(SUBSTITUTE(PROTEIN_stoich[[#This Row],[sequence]],"*",""))</f>
        <v>705</v>
      </c>
      <c r="O3135" t="s">
        <v>16</v>
      </c>
      <c r="P3135" t="str">
        <f>_xlfn.LET(_xlpm.id,PROTEIN_stoich[[#This Row],[uniprot]],HYPERLINK("https://www.uniprot.org/uniprotkb/"&amp;_xlpm.id&amp;"/entry",_xlpm.id))</f>
        <v>A0A2T0AEC9</v>
      </c>
      <c r="Q3135" t="e">
        <f>_xlfn.XLOOKUP(PROTEIN_stoich[[#This Row],[uniprot]],[1]!UniprotIFO[Entry],[1]!UniprotIFO[Gene Ontology IDs],"")</f>
        <v>#REF!</v>
      </c>
      <c r="R3135" t="e">
        <f>_xlfn.XLOOKUP(PROTEIN_stoich[[#This Row],[uniprot]],[1]!UniprotIFO[Entry],[1]!UniprotIFO[essential?],"")</f>
        <v>#REF!</v>
      </c>
      <c r="S3135" t="e">
        <f>_xlfn.XLOOKUP(PROTEIN_stoich[[#This Row],[sequence]],[2]!Table1[sequence_without_asterisks],[2]!Table1[protein_stoich seq matches],"")</f>
        <v>#REF!</v>
      </c>
      <c r="T3135" t="e">
        <f>_xlfn.XLOOKUP(PROTEIN_stoich[[#This Row],[uniprot]],[1]!UniprotIFO[Entry],[1]!UniprotIFO[protein_id in GSM model format],"")</f>
        <v>#REF!</v>
      </c>
    </row>
    <row r="3136" spans="1:20" x14ac:dyDescent="0.2">
      <c r="A31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RT13388</v>
      </c>
      <c r="B3136" t="s">
        <v>15371</v>
      </c>
      <c r="C3136" t="s">
        <v>15371</v>
      </c>
      <c r="D3136" t="s">
        <v>8463</v>
      </c>
      <c r="E3136" t="s">
        <v>4877</v>
      </c>
      <c r="G31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6" t="s">
        <v>4878</v>
      </c>
      <c r="I3136" s="25" cm="1">
        <f t="array" ref="I3136">SUMPRODUCT((LEN(PROTEIN_stoich[[#This Row],[sequence]])-LEN(SUBSTITUTE(PROTEIN_stoich[[#This Row],[sequence]],{"A";"C";"D";"E";"F";"G";"H";"I";"K";"L";"M";"N";"P";"Q";"R";"S";"T";"V";"W";"Y"},""))),{72.08;104.14;115.08;129.11;148.17;58.05;138.14;114.16;130.18;114.16;132.2;115.1;98.12;129.13;158.19;88.08;102.1;100.13;187.21;164.17})/1000</f>
        <v>198.25429999999994</v>
      </c>
      <c r="J3136" t="s">
        <v>8464</v>
      </c>
      <c r="K3136" s="4" t="s">
        <v>4880</v>
      </c>
      <c r="M3136">
        <f>LEN(SUBSTITUTE(PROTEIN_stoich[[#This Row],[sequence]],"*",""))</f>
        <v>1809</v>
      </c>
      <c r="O3136" t="s">
        <v>16</v>
      </c>
      <c r="P3136" t="str">
        <f>_xlfn.LET(_xlpm.id,PROTEIN_stoich[[#This Row],[uniprot]],HYPERLINK("https://www.uniprot.org/uniprotkb/"&amp;_xlpm.id&amp;"/entry",_xlpm.id))</f>
        <v>A0A2T0AEC4</v>
      </c>
      <c r="Q3136" t="e">
        <f>_xlfn.XLOOKUP(PROTEIN_stoich[[#This Row],[uniprot]],[1]!UniprotIFO[Entry],[1]!UniprotIFO[Gene Ontology IDs],"")</f>
        <v>#REF!</v>
      </c>
      <c r="R3136" t="e">
        <f>_xlfn.XLOOKUP(PROTEIN_stoich[[#This Row],[uniprot]],[1]!UniprotIFO[Entry],[1]!UniprotIFO[essential?],"")</f>
        <v>#REF!</v>
      </c>
      <c r="S3136" t="e">
        <f>_xlfn.XLOOKUP(PROTEIN_stoich[[#This Row],[sequence]],[2]!Table1[sequence_without_asterisks],[2]!Table1[protein_stoich seq matches],"")</f>
        <v>#REF!</v>
      </c>
      <c r="T3136" t="e">
        <f>_xlfn.XLOOKUP(PROTEIN_stoich[[#This Row],[uniprot]],[1]!UniprotIFO[Entry],[1]!UniprotIFO[protein_id in GSM model format],"")</f>
        <v>#REF!</v>
      </c>
    </row>
    <row r="3137" spans="1:20" x14ac:dyDescent="0.2">
      <c r="A31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RT13364</v>
      </c>
      <c r="B3137" t="s">
        <v>15372</v>
      </c>
      <c r="C3137" t="s">
        <v>15372</v>
      </c>
      <c r="D3137" t="s">
        <v>8023</v>
      </c>
      <c r="E3137" t="s">
        <v>4877</v>
      </c>
      <c r="G31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7" t="s">
        <v>4878</v>
      </c>
      <c r="I3137" s="25" cm="1">
        <f t="array" ref="I3137">SUMPRODUCT((LEN(PROTEIN_stoich[[#This Row],[sequence]])-LEN(SUBSTITUTE(PROTEIN_stoich[[#This Row],[sequence]],{"A";"C";"D";"E";"F";"G";"H";"I";"K";"L";"M";"N";"P";"Q";"R";"S";"T";"V";"W";"Y"},""))),{72.08;104.14;115.08;129.11;148.17;58.05;138.14;114.16;130.18;114.16;132.2;115.1;98.12;129.13;158.19;88.08;102.1;100.13;187.21;164.17})/1000</f>
        <v>19.815909999999999</v>
      </c>
      <c r="J3137" t="s">
        <v>8024</v>
      </c>
      <c r="K3137" s="4" t="s">
        <v>4880</v>
      </c>
      <c r="M3137">
        <f>LEN(SUBSTITUTE(PROTEIN_stoich[[#This Row],[sequence]],"*",""))</f>
        <v>175</v>
      </c>
      <c r="O3137" t="s">
        <v>16</v>
      </c>
      <c r="P3137" t="str">
        <f>_xlfn.LET(_xlpm.id,PROTEIN_stoich[[#This Row],[uniprot]],HYPERLINK("https://www.uniprot.org/uniprotkb/"&amp;_xlpm.id&amp;"/entry",_xlpm.id))</f>
        <v>A0A2T0AEB9</v>
      </c>
      <c r="Q3137" t="e">
        <f>_xlfn.XLOOKUP(PROTEIN_stoich[[#This Row],[uniprot]],[1]!UniprotIFO[Entry],[1]!UniprotIFO[Gene Ontology IDs],"")</f>
        <v>#REF!</v>
      </c>
      <c r="R3137" t="e">
        <f>_xlfn.XLOOKUP(PROTEIN_stoich[[#This Row],[uniprot]],[1]!UniprotIFO[Entry],[1]!UniprotIFO[essential?],"")</f>
        <v>#REF!</v>
      </c>
      <c r="S3137" t="e">
        <f>_xlfn.XLOOKUP(PROTEIN_stoich[[#This Row],[sequence]],[2]!Table1[sequence_without_asterisks],[2]!Table1[protein_stoich seq matches],"")</f>
        <v>#REF!</v>
      </c>
      <c r="T3137" t="e">
        <f>_xlfn.XLOOKUP(PROTEIN_stoich[[#This Row],[uniprot]],[1]!UniprotIFO[Entry],[1]!UniprotIFO[protein_id in GSM model format],"")</f>
        <v>#REF!</v>
      </c>
    </row>
    <row r="3138" spans="1:20" x14ac:dyDescent="0.2">
      <c r="A31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RT13351</v>
      </c>
      <c r="B3138" t="s">
        <v>15373</v>
      </c>
      <c r="C3138" t="s">
        <v>15373</v>
      </c>
      <c r="D3138" t="s">
        <v>8711</v>
      </c>
      <c r="E3138" t="s">
        <v>4877</v>
      </c>
      <c r="G31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8" t="s">
        <v>4878</v>
      </c>
      <c r="I3138" s="25" cm="1">
        <f t="array" ref="I3138">SUMPRODUCT((LEN(PROTEIN_stoich[[#This Row],[sequence]])-LEN(SUBSTITUTE(PROTEIN_stoich[[#This Row],[sequence]],{"A";"C";"D";"E";"F";"G";"H";"I";"K";"L";"M";"N";"P";"Q";"R";"S";"T";"V";"W";"Y"},""))),{72.08;104.14;115.08;129.11;148.17;58.05;138.14;114.16;130.18;114.16;132.2;115.1;98.12;129.13;158.19;88.08;102.1;100.13;187.21;164.17})/1000</f>
        <v>84.762529999999998</v>
      </c>
      <c r="J3138" t="s">
        <v>8712</v>
      </c>
      <c r="K3138" s="4" t="s">
        <v>4880</v>
      </c>
      <c r="M3138">
        <f>LEN(SUBSTITUTE(PROTEIN_stoich[[#This Row],[sequence]],"*",""))</f>
        <v>784</v>
      </c>
      <c r="O3138" t="s">
        <v>16</v>
      </c>
      <c r="P3138" t="str">
        <f>_xlfn.LET(_xlpm.id,PROTEIN_stoich[[#This Row],[uniprot]],HYPERLINK("https://www.uniprot.org/uniprotkb/"&amp;_xlpm.id&amp;"/entry",_xlpm.id))</f>
        <v>A0A2T0AE97</v>
      </c>
      <c r="Q3138" t="e">
        <f>_xlfn.XLOOKUP(PROTEIN_stoich[[#This Row],[uniprot]],[1]!UniprotIFO[Entry],[1]!UniprotIFO[Gene Ontology IDs],"")</f>
        <v>#REF!</v>
      </c>
      <c r="R3138" t="e">
        <f>_xlfn.XLOOKUP(PROTEIN_stoich[[#This Row],[uniprot]],[1]!UniprotIFO[Entry],[1]!UniprotIFO[essential?],"")</f>
        <v>#REF!</v>
      </c>
      <c r="S3138" t="e">
        <f>_xlfn.XLOOKUP(PROTEIN_stoich[[#This Row],[sequence]],[2]!Table1[sequence_without_asterisks],[2]!Table1[protein_stoich seq matches],"")</f>
        <v>#REF!</v>
      </c>
      <c r="T3138" t="e">
        <f>_xlfn.XLOOKUP(PROTEIN_stoich[[#This Row],[uniprot]],[1]!UniprotIFO[Entry],[1]!UniprotIFO[protein_id in GSM model format],"")</f>
        <v>#REF!</v>
      </c>
    </row>
    <row r="3139" spans="1:20" x14ac:dyDescent="0.2">
      <c r="A31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RT13342</v>
      </c>
      <c r="B3139" t="s">
        <v>15374</v>
      </c>
      <c r="C3139" t="s">
        <v>15374</v>
      </c>
      <c r="D3139" t="s">
        <v>5273</v>
      </c>
      <c r="E3139" t="s">
        <v>4877</v>
      </c>
      <c r="G31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39" t="s">
        <v>4878</v>
      </c>
      <c r="I3139" s="25" cm="1">
        <f t="array" ref="I3139">SUMPRODUCT((LEN(PROTEIN_stoich[[#This Row],[sequence]])-LEN(SUBSTITUTE(PROTEIN_stoich[[#This Row],[sequence]],{"A";"C";"D";"E";"F";"G";"H";"I";"K";"L";"M";"N";"P";"Q";"R";"S";"T";"V";"W";"Y"},""))),{72.08;104.14;115.08;129.11;148.17;58.05;138.14;114.16;130.18;114.16;132.2;115.1;98.12;129.13;158.19;88.08;102.1;100.13;187.21;164.17})/1000</f>
        <v>12.881</v>
      </c>
      <c r="J3139" t="s">
        <v>5274</v>
      </c>
      <c r="K3139" s="4" t="s">
        <v>4880</v>
      </c>
      <c r="M3139">
        <f>LEN(SUBSTITUTE(PROTEIN_stoich[[#This Row],[sequence]],"*",""))</f>
        <v>116</v>
      </c>
      <c r="O3139" t="s">
        <v>16</v>
      </c>
      <c r="P3139" t="str">
        <f>_xlfn.LET(_xlpm.id,PROTEIN_stoich[[#This Row],[uniprot]],HYPERLINK("https://www.uniprot.org/uniprotkb/"&amp;_xlpm.id&amp;"/entry",_xlpm.id))</f>
        <v>A0A2T0AE95</v>
      </c>
      <c r="Q3139" t="e">
        <f>_xlfn.XLOOKUP(PROTEIN_stoich[[#This Row],[uniprot]],[1]!UniprotIFO[Entry],[1]!UniprotIFO[Gene Ontology IDs],"")</f>
        <v>#REF!</v>
      </c>
      <c r="R3139" t="e">
        <f>_xlfn.XLOOKUP(PROTEIN_stoich[[#This Row],[uniprot]],[1]!UniprotIFO[Entry],[1]!UniprotIFO[essential?],"")</f>
        <v>#REF!</v>
      </c>
      <c r="S3139" t="e">
        <f>_xlfn.XLOOKUP(PROTEIN_stoich[[#This Row],[sequence]],[2]!Table1[sequence_without_asterisks],[2]!Table1[protein_stoich seq matches],"")</f>
        <v>#REF!</v>
      </c>
      <c r="T3139" t="e">
        <f>_xlfn.XLOOKUP(PROTEIN_stoich[[#This Row],[uniprot]],[1]!UniprotIFO[Entry],[1]!UniprotIFO[protein_id in GSM model format],"")</f>
        <v>#REF!</v>
      </c>
    </row>
    <row r="3140" spans="1:20" x14ac:dyDescent="0.2">
      <c r="A31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RT13326</v>
      </c>
      <c r="B3140" t="s">
        <v>15375</v>
      </c>
      <c r="C3140" t="s">
        <v>15375</v>
      </c>
      <c r="D3140" t="s">
        <v>6162</v>
      </c>
      <c r="E3140" t="s">
        <v>4877</v>
      </c>
      <c r="G31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0" t="s">
        <v>4878</v>
      </c>
      <c r="I3140" s="25" cm="1">
        <f t="array" ref="I3140">SUMPRODUCT((LEN(PROTEIN_stoich[[#This Row],[sequence]])-LEN(SUBSTITUTE(PROTEIN_stoich[[#This Row],[sequence]],{"A";"C";"D";"E";"F";"G";"H";"I";"K";"L";"M";"N";"P";"Q";"R";"S";"T";"V";"W";"Y"},""))),{72.08;104.14;115.08;129.11;148.17;58.05;138.14;114.16;130.18;114.16;132.2;115.1;98.12;129.13;158.19;88.08;102.1;100.13;187.21;164.17})/1000</f>
        <v>105.79671</v>
      </c>
      <c r="J3140" t="s">
        <v>6163</v>
      </c>
      <c r="K3140" s="4" t="s">
        <v>4880</v>
      </c>
      <c r="M3140">
        <f>LEN(SUBSTITUTE(PROTEIN_stoich[[#This Row],[sequence]],"*",""))</f>
        <v>965</v>
      </c>
      <c r="O3140" t="s">
        <v>16</v>
      </c>
      <c r="P3140" t="str">
        <f>_xlfn.LET(_xlpm.id,PROTEIN_stoich[[#This Row],[uniprot]],HYPERLINK("https://www.uniprot.org/uniprotkb/"&amp;_xlpm.id&amp;"/entry",_xlpm.id))</f>
        <v>A0A2T0AE85</v>
      </c>
      <c r="Q3140" t="e">
        <f>_xlfn.XLOOKUP(PROTEIN_stoich[[#This Row],[uniprot]],[1]!UniprotIFO[Entry],[1]!UniprotIFO[Gene Ontology IDs],"")</f>
        <v>#REF!</v>
      </c>
      <c r="R3140" t="e">
        <f>_xlfn.XLOOKUP(PROTEIN_stoich[[#This Row],[uniprot]],[1]!UniprotIFO[Entry],[1]!UniprotIFO[essential?],"")</f>
        <v>#REF!</v>
      </c>
      <c r="S3140" t="e">
        <f>_xlfn.XLOOKUP(PROTEIN_stoich[[#This Row],[sequence]],[2]!Table1[sequence_without_asterisks],[2]!Table1[protein_stoich seq matches],"")</f>
        <v>#REF!</v>
      </c>
      <c r="T3140" t="e">
        <f>_xlfn.XLOOKUP(PROTEIN_stoich[[#This Row],[uniprot]],[1]!UniprotIFO[Entry],[1]!UniprotIFO[protein_id in GSM model format],"")</f>
        <v>#REF!</v>
      </c>
    </row>
    <row r="3141" spans="1:20" x14ac:dyDescent="0.2">
      <c r="A31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RT13321</v>
      </c>
      <c r="B3141" t="s">
        <v>15376</v>
      </c>
      <c r="C3141" t="s">
        <v>15376</v>
      </c>
      <c r="D3141" t="s">
        <v>9968</v>
      </c>
      <c r="E3141" t="s">
        <v>4877</v>
      </c>
      <c r="G31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1" t="s">
        <v>4878</v>
      </c>
      <c r="I3141" s="25" cm="1">
        <f t="array" ref="I3141">SUMPRODUCT((LEN(PROTEIN_stoich[[#This Row],[sequence]])-LEN(SUBSTITUTE(PROTEIN_stoich[[#This Row],[sequence]],{"A";"C";"D";"E";"F";"G";"H";"I";"K";"L";"M";"N";"P";"Q";"R";"S";"T";"V";"W";"Y"},""))),{72.08;104.14;115.08;129.11;148.17;58.05;138.14;114.16;130.18;114.16;132.2;115.1;98.12;129.13;158.19;88.08;102.1;100.13;187.21;164.17})/1000</f>
        <v>26.771540000000002</v>
      </c>
      <c r="J3141" t="s">
        <v>9969</v>
      </c>
      <c r="K3141" s="4" t="s">
        <v>4880</v>
      </c>
      <c r="M3141">
        <f>LEN(SUBSTITUTE(PROTEIN_stoich[[#This Row],[sequence]],"*",""))</f>
        <v>244</v>
      </c>
      <c r="O3141" t="s">
        <v>16</v>
      </c>
      <c r="P3141" t="str">
        <f>_xlfn.LET(_xlpm.id,PROTEIN_stoich[[#This Row],[uniprot]],HYPERLINK("https://www.uniprot.org/uniprotkb/"&amp;_xlpm.id&amp;"/entry",_xlpm.id))</f>
        <v>A0A2T0AE66</v>
      </c>
      <c r="Q3141" t="e">
        <f>_xlfn.XLOOKUP(PROTEIN_stoich[[#This Row],[uniprot]],[1]!UniprotIFO[Entry],[1]!UniprotIFO[Gene Ontology IDs],"")</f>
        <v>#REF!</v>
      </c>
      <c r="R3141" t="e">
        <f>_xlfn.XLOOKUP(PROTEIN_stoich[[#This Row],[uniprot]],[1]!UniprotIFO[Entry],[1]!UniprotIFO[essential?],"")</f>
        <v>#REF!</v>
      </c>
      <c r="S3141" t="e">
        <f>_xlfn.XLOOKUP(PROTEIN_stoich[[#This Row],[sequence]],[2]!Table1[sequence_without_asterisks],[2]!Table1[protein_stoich seq matches],"")</f>
        <v>#REF!</v>
      </c>
      <c r="T3141" t="e">
        <f>_xlfn.XLOOKUP(PROTEIN_stoich[[#This Row],[uniprot]],[1]!UniprotIFO[Entry],[1]!UniprotIFO[protein_id in GSM model format],"")</f>
        <v>#REF!</v>
      </c>
    </row>
    <row r="3142" spans="1:20" x14ac:dyDescent="0.2">
      <c r="A31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RT13307</v>
      </c>
      <c r="B3142" t="s">
        <v>15377</v>
      </c>
      <c r="C3142" t="s">
        <v>15377</v>
      </c>
      <c r="D3142" t="s">
        <v>10390</v>
      </c>
      <c r="E3142" t="s">
        <v>4877</v>
      </c>
      <c r="G31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2" t="s">
        <v>4878</v>
      </c>
      <c r="I3142" s="25" cm="1">
        <f t="array" ref="I3142">SUMPRODUCT((LEN(PROTEIN_stoich[[#This Row],[sequence]])-LEN(SUBSTITUTE(PROTEIN_stoich[[#This Row],[sequence]],{"A";"C";"D";"E";"F";"G";"H";"I";"K";"L";"M";"N";"P";"Q";"R";"S";"T";"V";"W";"Y"},""))),{72.08;104.14;115.08;129.11;148.17;58.05;138.14;114.16;130.18;114.16;132.2;115.1;98.12;129.13;158.19;88.08;102.1;100.13;187.21;164.17})/1000</f>
        <v>30.306159999999995</v>
      </c>
      <c r="J3142" t="s">
        <v>10391</v>
      </c>
      <c r="K3142" s="4" t="s">
        <v>4880</v>
      </c>
      <c r="M3142">
        <f>LEN(SUBSTITUTE(PROTEIN_stoich[[#This Row],[sequence]],"*",""))</f>
        <v>285</v>
      </c>
      <c r="O3142" t="s">
        <v>16</v>
      </c>
      <c r="P3142" t="str">
        <f>_xlfn.LET(_xlpm.id,PROTEIN_stoich[[#This Row],[uniprot]],HYPERLINK("https://www.uniprot.org/uniprotkb/"&amp;_xlpm.id&amp;"/entry",_xlpm.id))</f>
        <v>A0A2T0AE59</v>
      </c>
      <c r="Q3142" t="e">
        <f>_xlfn.XLOOKUP(PROTEIN_stoich[[#This Row],[uniprot]],[1]!UniprotIFO[Entry],[1]!UniprotIFO[Gene Ontology IDs],"")</f>
        <v>#REF!</v>
      </c>
      <c r="R3142" t="e">
        <f>_xlfn.XLOOKUP(PROTEIN_stoich[[#This Row],[uniprot]],[1]!UniprotIFO[Entry],[1]!UniprotIFO[essential?],"")</f>
        <v>#REF!</v>
      </c>
      <c r="S3142" t="e">
        <f>_xlfn.XLOOKUP(PROTEIN_stoich[[#This Row],[sequence]],[2]!Table1[sequence_without_asterisks],[2]!Table1[protein_stoich seq matches],"")</f>
        <v>#REF!</v>
      </c>
      <c r="T3142" t="e">
        <f>_xlfn.XLOOKUP(PROTEIN_stoich[[#This Row],[uniprot]],[1]!UniprotIFO[Entry],[1]!UniprotIFO[protein_id in GSM model format],"")</f>
        <v>#REF!</v>
      </c>
    </row>
    <row r="3143" spans="1:20" x14ac:dyDescent="0.2">
      <c r="A31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RT13311</v>
      </c>
      <c r="B3143" t="s">
        <v>15378</v>
      </c>
      <c r="C3143" t="s">
        <v>15378</v>
      </c>
      <c r="D3143" t="s">
        <v>6534</v>
      </c>
      <c r="E3143" t="s">
        <v>4877</v>
      </c>
      <c r="G31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3" t="s">
        <v>4878</v>
      </c>
      <c r="I3143" s="25" cm="1">
        <f t="array" ref="I3143">SUMPRODUCT((LEN(PROTEIN_stoich[[#This Row],[sequence]])-LEN(SUBSTITUTE(PROTEIN_stoich[[#This Row],[sequence]],{"A";"C";"D";"E";"F";"G";"H";"I";"K";"L";"M";"N";"P";"Q";"R";"S";"T";"V";"W";"Y"},""))),{72.08;104.14;115.08;129.11;148.17;58.05;138.14;114.16;130.18;114.16;132.2;115.1;98.12;129.13;158.19;88.08;102.1;100.13;187.21;164.17})/1000</f>
        <v>61.429890000000007</v>
      </c>
      <c r="J3143" t="s">
        <v>6535</v>
      </c>
      <c r="K3143" s="4" t="s">
        <v>4880</v>
      </c>
      <c r="M3143">
        <f>LEN(SUBSTITUTE(PROTEIN_stoich[[#This Row],[sequence]],"*",""))</f>
        <v>574</v>
      </c>
      <c r="O3143" t="s">
        <v>16</v>
      </c>
      <c r="P3143" t="str">
        <f>_xlfn.LET(_xlpm.id,PROTEIN_stoich[[#This Row],[uniprot]],HYPERLINK("https://www.uniprot.org/uniprotkb/"&amp;_xlpm.id&amp;"/entry",_xlpm.id))</f>
        <v>A0A2T0AE57</v>
      </c>
      <c r="Q3143" t="e">
        <f>_xlfn.XLOOKUP(PROTEIN_stoich[[#This Row],[uniprot]],[1]!UniprotIFO[Entry],[1]!UniprotIFO[Gene Ontology IDs],"")</f>
        <v>#REF!</v>
      </c>
      <c r="R3143" t="e">
        <f>_xlfn.XLOOKUP(PROTEIN_stoich[[#This Row],[uniprot]],[1]!UniprotIFO[Entry],[1]!UniprotIFO[essential?],"")</f>
        <v>#REF!</v>
      </c>
      <c r="S3143" t="e">
        <f>_xlfn.XLOOKUP(PROTEIN_stoich[[#This Row],[sequence]],[2]!Table1[sequence_without_asterisks],[2]!Table1[protein_stoich seq matches],"")</f>
        <v>#REF!</v>
      </c>
      <c r="T3143" t="e">
        <f>_xlfn.XLOOKUP(PROTEIN_stoich[[#This Row],[uniprot]],[1]!UniprotIFO[Entry],[1]!UniprotIFO[protein_id in GSM model format],"")</f>
        <v>#REF!</v>
      </c>
    </row>
    <row r="3144" spans="1:20" x14ac:dyDescent="0.2">
      <c r="A31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RT13309</v>
      </c>
      <c r="B3144" t="s">
        <v>15379</v>
      </c>
      <c r="C3144" t="s">
        <v>15379</v>
      </c>
      <c r="D3144" t="s">
        <v>9818</v>
      </c>
      <c r="E3144" t="s">
        <v>4877</v>
      </c>
      <c r="G31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4" t="s">
        <v>4878</v>
      </c>
      <c r="I3144" s="25" cm="1">
        <f t="array" ref="I3144">SUMPRODUCT((LEN(PROTEIN_stoich[[#This Row],[sequence]])-LEN(SUBSTITUTE(PROTEIN_stoich[[#This Row],[sequence]],{"A";"C";"D";"E";"F";"G";"H";"I";"K";"L";"M";"N";"P";"Q";"R";"S";"T";"V";"W";"Y"},""))),{72.08;104.14;115.08;129.11;148.17;58.05;138.14;114.16;130.18;114.16;132.2;115.1;98.12;129.13;158.19;88.08;102.1;100.13;187.21;164.17})/1000</f>
        <v>31.844670000000001</v>
      </c>
      <c r="J3144" t="s">
        <v>9819</v>
      </c>
      <c r="K3144" s="4" t="s">
        <v>4880</v>
      </c>
      <c r="M3144">
        <f>LEN(SUBSTITUTE(PROTEIN_stoich[[#This Row],[sequence]],"*",""))</f>
        <v>285</v>
      </c>
      <c r="O3144" t="s">
        <v>16</v>
      </c>
      <c r="P3144" t="str">
        <f>_xlfn.LET(_xlpm.id,PROTEIN_stoich[[#This Row],[uniprot]],HYPERLINK("https://www.uniprot.org/uniprotkb/"&amp;_xlpm.id&amp;"/entry",_xlpm.id))</f>
        <v>A0A2T0AE56</v>
      </c>
      <c r="Q3144" t="e">
        <f>_xlfn.XLOOKUP(PROTEIN_stoich[[#This Row],[uniprot]],[1]!UniprotIFO[Entry],[1]!UniprotIFO[Gene Ontology IDs],"")</f>
        <v>#REF!</v>
      </c>
      <c r="R3144" t="e">
        <f>_xlfn.XLOOKUP(PROTEIN_stoich[[#This Row],[uniprot]],[1]!UniprotIFO[Entry],[1]!UniprotIFO[essential?],"")</f>
        <v>#REF!</v>
      </c>
      <c r="S3144" t="e">
        <f>_xlfn.XLOOKUP(PROTEIN_stoich[[#This Row],[sequence]],[2]!Table1[sequence_without_asterisks],[2]!Table1[protein_stoich seq matches],"")</f>
        <v>#REF!</v>
      </c>
      <c r="T3144" t="e">
        <f>_xlfn.XLOOKUP(PROTEIN_stoich[[#This Row],[uniprot]],[1]!UniprotIFO[Entry],[1]!UniprotIFO[protein_id in GSM model format],"")</f>
        <v>#REF!</v>
      </c>
    </row>
    <row r="3145" spans="1:20" x14ac:dyDescent="0.2">
      <c r="A31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RT13298</v>
      </c>
      <c r="B3145" t="s">
        <v>15380</v>
      </c>
      <c r="C3145" t="s">
        <v>15380</v>
      </c>
      <c r="D3145" t="s">
        <v>10167</v>
      </c>
      <c r="E3145" t="s">
        <v>4877</v>
      </c>
      <c r="G31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5" t="s">
        <v>4878</v>
      </c>
      <c r="I3145" s="25" cm="1">
        <f t="array" ref="I3145">SUMPRODUCT((LEN(PROTEIN_stoich[[#This Row],[sequence]])-LEN(SUBSTITUTE(PROTEIN_stoich[[#This Row],[sequence]],{"A";"C";"D";"E";"F";"G";"H";"I";"K";"L";"M";"N";"P";"Q";"R";"S";"T";"V";"W";"Y"},""))),{72.08;104.14;115.08;129.11;148.17;58.05;138.14;114.16;130.18;114.16;132.2;115.1;98.12;129.13;158.19;88.08;102.1;100.13;187.21;164.17})/1000</f>
        <v>40.659350000000003</v>
      </c>
      <c r="J3145" t="s">
        <v>10168</v>
      </c>
      <c r="K3145" s="4" t="s">
        <v>4880</v>
      </c>
      <c r="M3145">
        <f>LEN(SUBSTITUTE(PROTEIN_stoich[[#This Row],[sequence]],"*",""))</f>
        <v>368</v>
      </c>
      <c r="O3145" t="s">
        <v>16</v>
      </c>
      <c r="P3145" t="str">
        <f>_xlfn.LET(_xlpm.id,PROTEIN_stoich[[#This Row],[uniprot]],HYPERLINK("https://www.uniprot.org/uniprotkb/"&amp;_xlpm.id&amp;"/entry",_xlpm.id))</f>
        <v>A0A2T0AE40</v>
      </c>
      <c r="Q3145" t="e">
        <f>_xlfn.XLOOKUP(PROTEIN_stoich[[#This Row],[uniprot]],[1]!UniprotIFO[Entry],[1]!UniprotIFO[Gene Ontology IDs],"")</f>
        <v>#REF!</v>
      </c>
      <c r="R3145" t="e">
        <f>_xlfn.XLOOKUP(PROTEIN_stoich[[#This Row],[uniprot]],[1]!UniprotIFO[Entry],[1]!UniprotIFO[essential?],"")</f>
        <v>#REF!</v>
      </c>
      <c r="S3145" t="e">
        <f>_xlfn.XLOOKUP(PROTEIN_stoich[[#This Row],[sequence]],[2]!Table1[sequence_without_asterisks],[2]!Table1[protein_stoich seq matches],"")</f>
        <v>#REF!</v>
      </c>
      <c r="T3145" t="e">
        <f>_xlfn.XLOOKUP(PROTEIN_stoich[[#This Row],[uniprot]],[1]!UniprotIFO[Entry],[1]!UniprotIFO[protein_id in GSM model format],"")</f>
        <v>#REF!</v>
      </c>
    </row>
    <row r="3146" spans="1:20" x14ac:dyDescent="0.2">
      <c r="A31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RT13272</v>
      </c>
      <c r="B3146" t="s">
        <v>15381</v>
      </c>
      <c r="C3146" t="s">
        <v>15381</v>
      </c>
      <c r="D3146" t="s">
        <v>8935</v>
      </c>
      <c r="E3146" t="s">
        <v>4877</v>
      </c>
      <c r="G31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6" t="s">
        <v>4878</v>
      </c>
      <c r="I3146" s="25" cm="1">
        <f t="array" ref="I3146">SUMPRODUCT((LEN(PROTEIN_stoich[[#This Row],[sequence]])-LEN(SUBSTITUTE(PROTEIN_stoich[[#This Row],[sequence]],{"A";"C";"D";"E";"F";"G";"H";"I";"K";"L";"M";"N";"P";"Q";"R";"S";"T";"V";"W";"Y"},""))),{72.08;104.14;115.08;129.11;148.17;58.05;138.14;114.16;130.18;114.16;132.2;115.1;98.12;129.13;158.19;88.08;102.1;100.13;187.21;164.17})/1000</f>
        <v>112.14987000000001</v>
      </c>
      <c r="J3146" t="s">
        <v>8936</v>
      </c>
      <c r="K3146" s="4" t="s">
        <v>4880</v>
      </c>
      <c r="M3146">
        <f>LEN(SUBSTITUTE(PROTEIN_stoich[[#This Row],[sequence]],"*",""))</f>
        <v>995</v>
      </c>
      <c r="O3146" t="s">
        <v>16</v>
      </c>
      <c r="P3146" t="str">
        <f>_xlfn.LET(_xlpm.id,PROTEIN_stoich[[#This Row],[uniprot]],HYPERLINK("https://www.uniprot.org/uniprotkb/"&amp;_xlpm.id&amp;"/entry",_xlpm.id))</f>
        <v>A0A2T0AE27</v>
      </c>
      <c r="Q3146" t="e">
        <f>_xlfn.XLOOKUP(PROTEIN_stoich[[#This Row],[uniprot]],[1]!UniprotIFO[Entry],[1]!UniprotIFO[Gene Ontology IDs],"")</f>
        <v>#REF!</v>
      </c>
      <c r="R3146" t="e">
        <f>_xlfn.XLOOKUP(PROTEIN_stoich[[#This Row],[uniprot]],[1]!UniprotIFO[Entry],[1]!UniprotIFO[essential?],"")</f>
        <v>#REF!</v>
      </c>
      <c r="S3146" t="e">
        <f>_xlfn.XLOOKUP(PROTEIN_stoich[[#This Row],[sequence]],[2]!Table1[sequence_without_asterisks],[2]!Table1[protein_stoich seq matches],"")</f>
        <v>#REF!</v>
      </c>
      <c r="T3146" t="e">
        <f>_xlfn.XLOOKUP(PROTEIN_stoich[[#This Row],[uniprot]],[1]!UniprotIFO[Entry],[1]!UniprotIFO[protein_id in GSM model format],"")</f>
        <v>#REF!</v>
      </c>
    </row>
    <row r="3147" spans="1:20" x14ac:dyDescent="0.2">
      <c r="A31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RT13270</v>
      </c>
      <c r="B3147" t="s">
        <v>15382</v>
      </c>
      <c r="C3147" t="s">
        <v>15382</v>
      </c>
      <c r="D3147" t="s">
        <v>9940</v>
      </c>
      <c r="E3147" t="s">
        <v>4877</v>
      </c>
      <c r="G31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7" t="s">
        <v>4878</v>
      </c>
      <c r="I3147" s="25" cm="1">
        <f t="array" ref="I3147">SUMPRODUCT((LEN(PROTEIN_stoich[[#This Row],[sequence]])-LEN(SUBSTITUTE(PROTEIN_stoich[[#This Row],[sequence]],{"A";"C";"D";"E";"F";"G";"H";"I";"K";"L";"M";"N";"P";"Q";"R";"S";"T";"V";"W";"Y"},""))),{72.08;104.14;115.08;129.11;148.17;58.05;138.14;114.16;130.18;114.16;132.2;115.1;98.12;129.13;158.19;88.08;102.1;100.13;187.21;164.17})/1000</f>
        <v>90.85329999999999</v>
      </c>
      <c r="J3147" t="s">
        <v>9941</v>
      </c>
      <c r="K3147" s="4" t="s">
        <v>4880</v>
      </c>
      <c r="M3147">
        <f>LEN(SUBSTITUTE(PROTEIN_stoich[[#This Row],[sequence]],"*",""))</f>
        <v>830</v>
      </c>
      <c r="O3147" t="s">
        <v>16</v>
      </c>
      <c r="P3147" t="str">
        <f>_xlfn.LET(_xlpm.id,PROTEIN_stoich[[#This Row],[uniprot]],HYPERLINK("https://www.uniprot.org/uniprotkb/"&amp;_xlpm.id&amp;"/entry",_xlpm.id))</f>
        <v>A0A2T0AE22</v>
      </c>
      <c r="Q3147" t="e">
        <f>_xlfn.XLOOKUP(PROTEIN_stoich[[#This Row],[uniprot]],[1]!UniprotIFO[Entry],[1]!UniprotIFO[Gene Ontology IDs],"")</f>
        <v>#REF!</v>
      </c>
      <c r="R3147" t="e">
        <f>_xlfn.XLOOKUP(PROTEIN_stoich[[#This Row],[uniprot]],[1]!UniprotIFO[Entry],[1]!UniprotIFO[essential?],"")</f>
        <v>#REF!</v>
      </c>
      <c r="S3147" t="e">
        <f>_xlfn.XLOOKUP(PROTEIN_stoich[[#This Row],[sequence]],[2]!Table1[sequence_without_asterisks],[2]!Table1[protein_stoich seq matches],"")</f>
        <v>#REF!</v>
      </c>
      <c r="T3147" t="e">
        <f>_xlfn.XLOOKUP(PROTEIN_stoich[[#This Row],[uniprot]],[1]!UniprotIFO[Entry],[1]!UniprotIFO[protein_id in GSM model format],"")</f>
        <v>#REF!</v>
      </c>
    </row>
    <row r="3148" spans="1:20" x14ac:dyDescent="0.2">
      <c r="A31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RT13269</v>
      </c>
      <c r="B3148" t="s">
        <v>15383</v>
      </c>
      <c r="C3148" t="s">
        <v>15383</v>
      </c>
      <c r="D3148" t="s">
        <v>9315</v>
      </c>
      <c r="E3148" t="s">
        <v>4877</v>
      </c>
      <c r="G31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8" t="s">
        <v>4878</v>
      </c>
      <c r="I3148" s="25" cm="1">
        <f t="array" ref="I3148">SUMPRODUCT((LEN(PROTEIN_stoich[[#This Row],[sequence]])-LEN(SUBSTITUTE(PROTEIN_stoich[[#This Row],[sequence]],{"A";"C";"D";"E";"F";"G";"H";"I";"K";"L";"M";"N";"P";"Q";"R";"S";"T";"V";"W";"Y"},""))),{72.08;104.14;115.08;129.11;148.17;58.05;138.14;114.16;130.18;114.16;132.2;115.1;98.12;129.13;158.19;88.08;102.1;100.13;187.21;164.17})/1000</f>
        <v>95.838669999999979</v>
      </c>
      <c r="J3148" t="s">
        <v>9316</v>
      </c>
      <c r="K3148" s="4" t="s">
        <v>4880</v>
      </c>
      <c r="M3148">
        <f>LEN(SUBSTITUTE(PROTEIN_stoich[[#This Row],[sequence]],"*",""))</f>
        <v>845</v>
      </c>
      <c r="O3148" t="s">
        <v>16</v>
      </c>
      <c r="P3148" t="str">
        <f>_xlfn.LET(_xlpm.id,PROTEIN_stoich[[#This Row],[uniprot]],HYPERLINK("https://www.uniprot.org/uniprotkb/"&amp;_xlpm.id&amp;"/entry",_xlpm.id))</f>
        <v>A0A2T0AE19</v>
      </c>
      <c r="Q3148" t="e">
        <f>_xlfn.XLOOKUP(PROTEIN_stoich[[#This Row],[uniprot]],[1]!UniprotIFO[Entry],[1]!UniprotIFO[Gene Ontology IDs],"")</f>
        <v>#REF!</v>
      </c>
      <c r="R3148" t="e">
        <f>_xlfn.XLOOKUP(PROTEIN_stoich[[#This Row],[uniprot]],[1]!UniprotIFO[Entry],[1]!UniprotIFO[essential?],"")</f>
        <v>#REF!</v>
      </c>
      <c r="S3148" t="e">
        <f>_xlfn.XLOOKUP(PROTEIN_stoich[[#This Row],[sequence]],[2]!Table1[sequence_without_asterisks],[2]!Table1[protein_stoich seq matches],"")</f>
        <v>#REF!</v>
      </c>
      <c r="T3148" t="e">
        <f>_xlfn.XLOOKUP(PROTEIN_stoich[[#This Row],[uniprot]],[1]!UniprotIFO[Entry],[1]!UniprotIFO[protein_id in GSM model format],"")</f>
        <v>#REF!</v>
      </c>
    </row>
    <row r="3149" spans="1:20" x14ac:dyDescent="0.2">
      <c r="A31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RT13256</v>
      </c>
      <c r="B3149" t="s">
        <v>15384</v>
      </c>
      <c r="C3149" t="s">
        <v>15384</v>
      </c>
      <c r="D3149" t="s">
        <v>9084</v>
      </c>
      <c r="E3149" t="s">
        <v>4877</v>
      </c>
      <c r="G31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49" t="s">
        <v>4878</v>
      </c>
      <c r="I3149" s="25" cm="1">
        <f t="array" ref="I3149">SUMPRODUCT((LEN(PROTEIN_stoich[[#This Row],[sequence]])-LEN(SUBSTITUTE(PROTEIN_stoich[[#This Row],[sequence]],{"A";"C";"D";"E";"F";"G";"H";"I";"K";"L";"M";"N";"P";"Q";"R";"S";"T";"V";"W";"Y"},""))),{72.08;104.14;115.08;129.11;148.17;58.05;138.14;114.16;130.18;114.16;132.2;115.1;98.12;129.13;158.19;88.08;102.1;100.13;187.21;164.17})/1000</f>
        <v>89.421239999999997</v>
      </c>
      <c r="J3149" t="s">
        <v>9085</v>
      </c>
      <c r="K3149" s="4" t="s">
        <v>4880</v>
      </c>
      <c r="M3149">
        <f>LEN(SUBSTITUTE(PROTEIN_stoich[[#This Row],[sequence]],"*",""))</f>
        <v>847</v>
      </c>
      <c r="O3149" t="s">
        <v>16</v>
      </c>
      <c r="P3149" t="str">
        <f>_xlfn.LET(_xlpm.id,PROTEIN_stoich[[#This Row],[uniprot]],HYPERLINK("https://www.uniprot.org/uniprotkb/"&amp;_xlpm.id&amp;"/entry",_xlpm.id))</f>
        <v>A0A2T0AE15</v>
      </c>
      <c r="Q3149" t="e">
        <f>_xlfn.XLOOKUP(PROTEIN_stoich[[#This Row],[uniprot]],[1]!UniprotIFO[Entry],[1]!UniprotIFO[Gene Ontology IDs],"")</f>
        <v>#REF!</v>
      </c>
      <c r="R3149" t="e">
        <f>_xlfn.XLOOKUP(PROTEIN_stoich[[#This Row],[uniprot]],[1]!UniprotIFO[Entry],[1]!UniprotIFO[essential?],"")</f>
        <v>#REF!</v>
      </c>
      <c r="S3149" t="e">
        <f>_xlfn.XLOOKUP(PROTEIN_stoich[[#This Row],[sequence]],[2]!Table1[sequence_without_asterisks],[2]!Table1[protein_stoich seq matches],"")</f>
        <v>#REF!</v>
      </c>
      <c r="T3149" t="e">
        <f>_xlfn.XLOOKUP(PROTEIN_stoich[[#This Row],[uniprot]],[1]!UniprotIFO[Entry],[1]!UniprotIFO[protein_id in GSM model format],"")</f>
        <v>#REF!</v>
      </c>
    </row>
    <row r="3150" spans="1:20" x14ac:dyDescent="0.2">
      <c r="A31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RT13254</v>
      </c>
      <c r="B3150" t="s">
        <v>15385</v>
      </c>
      <c r="C3150" t="s">
        <v>15385</v>
      </c>
      <c r="D3150" t="s">
        <v>5837</v>
      </c>
      <c r="E3150" t="s">
        <v>4877</v>
      </c>
      <c r="G31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0" t="s">
        <v>4878</v>
      </c>
      <c r="I3150" s="25" cm="1">
        <f t="array" ref="I3150">SUMPRODUCT((LEN(PROTEIN_stoich[[#This Row],[sequence]])-LEN(SUBSTITUTE(PROTEIN_stoich[[#This Row],[sequence]],{"A";"C";"D";"E";"F";"G";"H";"I";"K";"L";"M";"N";"P";"Q";"R";"S";"T";"V";"W";"Y"},""))),{72.08;104.14;115.08;129.11;148.17;58.05;138.14;114.16;130.18;114.16;132.2;115.1;98.12;129.13;158.19;88.08;102.1;100.13;187.21;164.17})/1000</f>
        <v>58.264129999999994</v>
      </c>
      <c r="J3150" t="s">
        <v>5838</v>
      </c>
      <c r="K3150" s="4" t="s">
        <v>4880</v>
      </c>
      <c r="M3150">
        <f>LEN(SUBSTITUTE(PROTEIN_stoich[[#This Row],[sequence]],"*",""))</f>
        <v>511</v>
      </c>
      <c r="O3150" t="s">
        <v>16</v>
      </c>
      <c r="P3150" t="str">
        <f>_xlfn.LET(_xlpm.id,PROTEIN_stoich[[#This Row],[uniprot]],HYPERLINK("https://www.uniprot.org/uniprotkb/"&amp;_xlpm.id&amp;"/entry",_xlpm.id))</f>
        <v>A0A2T0AE10</v>
      </c>
      <c r="Q3150" t="e">
        <f>_xlfn.XLOOKUP(PROTEIN_stoich[[#This Row],[uniprot]],[1]!UniprotIFO[Entry],[1]!UniprotIFO[Gene Ontology IDs],"")</f>
        <v>#REF!</v>
      </c>
      <c r="R3150" t="e">
        <f>_xlfn.XLOOKUP(PROTEIN_stoich[[#This Row],[uniprot]],[1]!UniprotIFO[Entry],[1]!UniprotIFO[essential?],"")</f>
        <v>#REF!</v>
      </c>
      <c r="S3150" t="e">
        <f>_xlfn.XLOOKUP(PROTEIN_stoich[[#This Row],[sequence]],[2]!Table1[sequence_without_asterisks],[2]!Table1[protein_stoich seq matches],"")</f>
        <v>#REF!</v>
      </c>
      <c r="T3150" t="e">
        <f>_xlfn.XLOOKUP(PROTEIN_stoich[[#This Row],[uniprot]],[1]!UniprotIFO[Entry],[1]!UniprotIFO[protein_id in GSM model format],"")</f>
        <v>#REF!</v>
      </c>
    </row>
    <row r="3151" spans="1:20" x14ac:dyDescent="0.2">
      <c r="A31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RT13268</v>
      </c>
      <c r="B3151" t="s">
        <v>15386</v>
      </c>
      <c r="C3151" t="s">
        <v>15386</v>
      </c>
      <c r="D3151" t="s">
        <v>8027</v>
      </c>
      <c r="E3151" t="s">
        <v>4877</v>
      </c>
      <c r="G31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1" t="s">
        <v>4878</v>
      </c>
      <c r="I3151" s="25" cm="1">
        <f t="array" ref="I3151">SUMPRODUCT((LEN(PROTEIN_stoich[[#This Row],[sequence]])-LEN(SUBSTITUTE(PROTEIN_stoich[[#This Row],[sequence]],{"A";"C";"D";"E";"F";"G";"H";"I";"K";"L";"M";"N";"P";"Q";"R";"S";"T";"V";"W";"Y"},""))),{72.08;104.14;115.08;129.11;148.17;58.05;138.14;114.16;130.18;114.16;132.2;115.1;98.12;129.13;158.19;88.08;102.1;100.13;187.21;164.17})/1000</f>
        <v>7.4794</v>
      </c>
      <c r="J3151" t="s">
        <v>8028</v>
      </c>
      <c r="K3151" s="4" t="s">
        <v>4880</v>
      </c>
      <c r="M3151">
        <f>LEN(SUBSTITUTE(PROTEIN_stoich[[#This Row],[sequence]],"*",""))</f>
        <v>65</v>
      </c>
      <c r="O3151" t="s">
        <v>16</v>
      </c>
      <c r="P3151" t="str">
        <f>_xlfn.LET(_xlpm.id,PROTEIN_stoich[[#This Row],[uniprot]],HYPERLINK("https://www.uniprot.org/uniprotkb/"&amp;_xlpm.id&amp;"/entry",_xlpm.id))</f>
        <v>A0A2T0AE07</v>
      </c>
      <c r="Q3151" t="e">
        <f>_xlfn.XLOOKUP(PROTEIN_stoich[[#This Row],[uniprot]],[1]!UniprotIFO[Entry],[1]!UniprotIFO[Gene Ontology IDs],"")</f>
        <v>#REF!</v>
      </c>
      <c r="R3151" t="e">
        <f>_xlfn.XLOOKUP(PROTEIN_stoich[[#This Row],[uniprot]],[1]!UniprotIFO[Entry],[1]!UniprotIFO[essential?],"")</f>
        <v>#REF!</v>
      </c>
      <c r="S3151" t="e">
        <f>_xlfn.XLOOKUP(PROTEIN_stoich[[#This Row],[sequence]],[2]!Table1[sequence_without_asterisks],[2]!Table1[protein_stoich seq matches],"")</f>
        <v>#REF!</v>
      </c>
      <c r="T3151" t="e">
        <f>_xlfn.XLOOKUP(PROTEIN_stoich[[#This Row],[uniprot]],[1]!UniprotIFO[Entry],[1]!UniprotIFO[protein_id in GSM model format],"")</f>
        <v>#REF!</v>
      </c>
    </row>
    <row r="3152" spans="1:20" x14ac:dyDescent="0.2">
      <c r="A31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RT13261</v>
      </c>
      <c r="B3152" t="s">
        <v>15387</v>
      </c>
      <c r="C3152" t="s">
        <v>15387</v>
      </c>
      <c r="D3152" t="s">
        <v>5353</v>
      </c>
      <c r="E3152" t="s">
        <v>4877</v>
      </c>
      <c r="G31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2" t="s">
        <v>4878</v>
      </c>
      <c r="I3152" s="25" cm="1">
        <f t="array" ref="I3152">SUMPRODUCT((LEN(PROTEIN_stoich[[#This Row],[sequence]])-LEN(SUBSTITUTE(PROTEIN_stoich[[#This Row],[sequence]],{"A";"C";"D";"E";"F";"G";"H";"I";"K";"L";"M";"N";"P";"Q";"R";"S";"T";"V";"W";"Y"},""))),{72.08;104.14;115.08;129.11;148.17;58.05;138.14;114.16;130.18;114.16;132.2;115.1;98.12;129.13;158.19;88.08;102.1;100.13;187.21;164.17})/1000</f>
        <v>35.077390000000008</v>
      </c>
      <c r="J3152" t="s">
        <v>5354</v>
      </c>
      <c r="K3152" s="4" t="s">
        <v>4880</v>
      </c>
      <c r="M3152">
        <f>LEN(SUBSTITUTE(PROTEIN_stoich[[#This Row],[sequence]],"*",""))</f>
        <v>312</v>
      </c>
      <c r="O3152" t="s">
        <v>16</v>
      </c>
      <c r="P3152" t="str">
        <f>_xlfn.LET(_xlpm.id,PROTEIN_stoich[[#This Row],[uniprot]],HYPERLINK("https://www.uniprot.org/uniprotkb/"&amp;_xlpm.id&amp;"/entry",_xlpm.id))</f>
        <v>A0A2T0AE05</v>
      </c>
      <c r="Q3152" t="e">
        <f>_xlfn.XLOOKUP(PROTEIN_stoich[[#This Row],[uniprot]],[1]!UniprotIFO[Entry],[1]!UniprotIFO[Gene Ontology IDs],"")</f>
        <v>#REF!</v>
      </c>
      <c r="R3152" t="e">
        <f>_xlfn.XLOOKUP(PROTEIN_stoich[[#This Row],[uniprot]],[1]!UniprotIFO[Entry],[1]!UniprotIFO[essential?],"")</f>
        <v>#REF!</v>
      </c>
      <c r="S3152" t="e">
        <f>_xlfn.XLOOKUP(PROTEIN_stoich[[#This Row],[sequence]],[2]!Table1[sequence_without_asterisks],[2]!Table1[protein_stoich seq matches],"")</f>
        <v>#REF!</v>
      </c>
      <c r="T3152" t="e">
        <f>_xlfn.XLOOKUP(PROTEIN_stoich[[#This Row],[uniprot]],[1]!UniprotIFO[Entry],[1]!UniprotIFO[protein_id in GSM model format],"")</f>
        <v>#REF!</v>
      </c>
    </row>
    <row r="3153" spans="1:20" x14ac:dyDescent="0.2">
      <c r="A31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RT13257</v>
      </c>
      <c r="B3153" t="s">
        <v>15388</v>
      </c>
      <c r="C3153" t="s">
        <v>15388</v>
      </c>
      <c r="D3153" t="s">
        <v>4891</v>
      </c>
      <c r="E3153" t="s">
        <v>4877</v>
      </c>
      <c r="G31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3" t="s">
        <v>4878</v>
      </c>
      <c r="I3153" s="25" cm="1">
        <f t="array" ref="I3153">SUMPRODUCT((LEN(PROTEIN_stoich[[#This Row],[sequence]])-LEN(SUBSTITUTE(PROTEIN_stoich[[#This Row],[sequence]],{"A";"C";"D";"E";"F";"G";"H";"I";"K";"L";"M";"N";"P";"Q";"R";"S";"T";"V";"W";"Y"},""))),{72.08;104.14;115.08;129.11;148.17;58.05;138.14;114.16;130.18;114.16;132.2;115.1;98.12;129.13;158.19;88.08;102.1;100.13;187.21;164.17})/1000</f>
        <v>80.46723999999999</v>
      </c>
      <c r="J3153" t="s">
        <v>4892</v>
      </c>
      <c r="K3153" s="4" t="s">
        <v>4880</v>
      </c>
      <c r="M3153">
        <f>LEN(SUBSTITUTE(PROTEIN_stoich[[#This Row],[sequence]],"*",""))</f>
        <v>735</v>
      </c>
      <c r="O3153" t="s">
        <v>16</v>
      </c>
      <c r="P3153" t="str">
        <f>_xlfn.LET(_xlpm.id,PROTEIN_stoich[[#This Row],[uniprot]],HYPERLINK("https://www.uniprot.org/uniprotkb/"&amp;_xlpm.id&amp;"/entry",_xlpm.id))</f>
        <v>A0A2T0AE02</v>
      </c>
      <c r="Q3153" t="e">
        <f>_xlfn.XLOOKUP(PROTEIN_stoich[[#This Row],[uniprot]],[1]!UniprotIFO[Entry],[1]!UniprotIFO[Gene Ontology IDs],"")</f>
        <v>#REF!</v>
      </c>
      <c r="R3153" t="e">
        <f>_xlfn.XLOOKUP(PROTEIN_stoich[[#This Row],[uniprot]],[1]!UniprotIFO[Entry],[1]!UniprotIFO[essential?],"")</f>
        <v>#REF!</v>
      </c>
      <c r="S3153" t="e">
        <f>_xlfn.XLOOKUP(PROTEIN_stoich[[#This Row],[sequence]],[2]!Table1[sequence_without_asterisks],[2]!Table1[protein_stoich seq matches],"")</f>
        <v>#REF!</v>
      </c>
      <c r="T3153" t="e">
        <f>_xlfn.XLOOKUP(PROTEIN_stoich[[#This Row],[uniprot]],[1]!UniprotIFO[Entry],[1]!UniprotIFO[protein_id in GSM model format],"")</f>
        <v>#REF!</v>
      </c>
    </row>
    <row r="3154" spans="1:20" x14ac:dyDescent="0.2">
      <c r="A31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RT13251</v>
      </c>
      <c r="B3154" t="s">
        <v>15389</v>
      </c>
      <c r="C3154" t="s">
        <v>15389</v>
      </c>
      <c r="D3154" t="s">
        <v>5363</v>
      </c>
      <c r="E3154" t="s">
        <v>4877</v>
      </c>
      <c r="G31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4" t="s">
        <v>4878</v>
      </c>
      <c r="I3154" s="25" cm="1">
        <f t="array" ref="I3154">SUMPRODUCT((LEN(PROTEIN_stoich[[#This Row],[sequence]])-LEN(SUBSTITUTE(PROTEIN_stoich[[#This Row],[sequence]],{"A";"C";"D";"E";"F";"G";"H";"I";"K";"L";"M";"N";"P";"Q";"R";"S";"T";"V";"W";"Y"},""))),{72.08;104.14;115.08;129.11;148.17;58.05;138.14;114.16;130.18;114.16;132.2;115.1;98.12;129.13;158.19;88.08;102.1;100.13;187.21;164.17})/1000</f>
        <v>13.154599999999999</v>
      </c>
      <c r="J3154" t="s">
        <v>5364</v>
      </c>
      <c r="K3154" s="4" t="s">
        <v>4880</v>
      </c>
      <c r="M3154">
        <f>LEN(SUBSTITUTE(PROTEIN_stoich[[#This Row],[sequence]],"*",""))</f>
        <v>116</v>
      </c>
      <c r="O3154" t="s">
        <v>16</v>
      </c>
      <c r="P3154" t="str">
        <f>_xlfn.LET(_xlpm.id,PROTEIN_stoich[[#This Row],[uniprot]],HYPERLINK("https://www.uniprot.org/uniprotkb/"&amp;_xlpm.id&amp;"/entry",_xlpm.id))</f>
        <v>A0A2T0ADZ6</v>
      </c>
      <c r="Q3154" t="e">
        <f>_xlfn.XLOOKUP(PROTEIN_stoich[[#This Row],[uniprot]],[1]!UniprotIFO[Entry],[1]!UniprotIFO[Gene Ontology IDs],"")</f>
        <v>#REF!</v>
      </c>
      <c r="R3154" t="e">
        <f>_xlfn.XLOOKUP(PROTEIN_stoich[[#This Row],[uniprot]],[1]!UniprotIFO[Entry],[1]!UniprotIFO[essential?],"")</f>
        <v>#REF!</v>
      </c>
      <c r="S3154" t="e">
        <f>_xlfn.XLOOKUP(PROTEIN_stoich[[#This Row],[sequence]],[2]!Table1[sequence_without_asterisks],[2]!Table1[protein_stoich seq matches],"")</f>
        <v>#REF!</v>
      </c>
      <c r="T3154" t="e">
        <f>_xlfn.XLOOKUP(PROTEIN_stoich[[#This Row],[uniprot]],[1]!UniprotIFO[Entry],[1]!UniprotIFO[protein_id in GSM model format],"")</f>
        <v>#REF!</v>
      </c>
    </row>
    <row r="3155" spans="1:20" x14ac:dyDescent="0.2">
      <c r="A31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RT13240</v>
      </c>
      <c r="B3155" t="s">
        <v>15390</v>
      </c>
      <c r="C3155" t="s">
        <v>15390</v>
      </c>
      <c r="D3155" t="s">
        <v>4953</v>
      </c>
      <c r="E3155" t="s">
        <v>4877</v>
      </c>
      <c r="G31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5" t="s">
        <v>4878</v>
      </c>
      <c r="I3155" s="25" cm="1">
        <f t="array" ref="I3155">SUMPRODUCT((LEN(PROTEIN_stoich[[#This Row],[sequence]])-LEN(SUBSTITUTE(PROTEIN_stoich[[#This Row],[sequence]],{"A";"C";"D";"E";"F";"G";"H";"I";"K";"L";"M";"N";"P";"Q";"R";"S";"T";"V";"W";"Y"},""))),{72.08;104.14;115.08;129.11;148.17;58.05;138.14;114.16;130.18;114.16;132.2;115.1;98.12;129.13;158.19;88.08;102.1;100.13;187.21;164.17})/1000</f>
        <v>18.680979999999995</v>
      </c>
      <c r="J3155" t="s">
        <v>4954</v>
      </c>
      <c r="K3155" s="4" t="s">
        <v>4880</v>
      </c>
      <c r="M3155">
        <f>LEN(SUBSTITUTE(PROTEIN_stoich[[#This Row],[sequence]],"*",""))</f>
        <v>175</v>
      </c>
      <c r="O3155" t="s">
        <v>16</v>
      </c>
      <c r="P3155" t="str">
        <f>_xlfn.LET(_xlpm.id,PROTEIN_stoich[[#This Row],[uniprot]],HYPERLINK("https://www.uniprot.org/uniprotkb/"&amp;_xlpm.id&amp;"/entry",_xlpm.id))</f>
        <v>A0A2T0ADZ4</v>
      </c>
      <c r="Q3155" t="e">
        <f>_xlfn.XLOOKUP(PROTEIN_stoich[[#This Row],[uniprot]],[1]!UniprotIFO[Entry],[1]!UniprotIFO[Gene Ontology IDs],"")</f>
        <v>#REF!</v>
      </c>
      <c r="R3155" t="e">
        <f>_xlfn.XLOOKUP(PROTEIN_stoich[[#This Row],[uniprot]],[1]!UniprotIFO[Entry],[1]!UniprotIFO[essential?],"")</f>
        <v>#REF!</v>
      </c>
      <c r="S3155" t="e">
        <f>_xlfn.XLOOKUP(PROTEIN_stoich[[#This Row],[sequence]],[2]!Table1[sequence_without_asterisks],[2]!Table1[protein_stoich seq matches],"")</f>
        <v>#REF!</v>
      </c>
      <c r="T3155" t="e">
        <f>_xlfn.XLOOKUP(PROTEIN_stoich[[#This Row],[uniprot]],[1]!UniprotIFO[Entry],[1]!UniprotIFO[protein_id in GSM model format],"")</f>
        <v>#REF!</v>
      </c>
    </row>
    <row r="3156" spans="1:20" x14ac:dyDescent="0.2">
      <c r="A31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RT13206</v>
      </c>
      <c r="B3156" t="s">
        <v>15391</v>
      </c>
      <c r="C3156" t="s">
        <v>15391</v>
      </c>
      <c r="D3156" t="s">
        <v>8025</v>
      </c>
      <c r="E3156" t="s">
        <v>4877</v>
      </c>
      <c r="G31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6" t="s">
        <v>4878</v>
      </c>
      <c r="I3156" s="25" cm="1">
        <f t="array" ref="I3156">SUMPRODUCT((LEN(PROTEIN_stoich[[#This Row],[sequence]])-LEN(SUBSTITUTE(PROTEIN_stoich[[#This Row],[sequence]],{"A";"C";"D";"E";"F";"G";"H";"I";"K";"L";"M";"N";"P";"Q";"R";"S";"T";"V";"W";"Y"},""))),{72.08;104.14;115.08;129.11;148.17;58.05;138.14;114.16;130.18;114.16;132.2;115.1;98.12;129.13;158.19;88.08;102.1;100.13;187.21;164.17})/1000</f>
        <v>32.053919999999998</v>
      </c>
      <c r="J3156" t="s">
        <v>8026</v>
      </c>
      <c r="K3156" s="4" t="s">
        <v>4880</v>
      </c>
      <c r="M3156">
        <f>LEN(SUBSTITUTE(PROTEIN_stoich[[#This Row],[sequence]],"*",""))</f>
        <v>287</v>
      </c>
      <c r="O3156" t="s">
        <v>16</v>
      </c>
      <c r="P3156" t="str">
        <f>_xlfn.LET(_xlpm.id,PROTEIN_stoich[[#This Row],[uniprot]],HYPERLINK("https://www.uniprot.org/uniprotkb/"&amp;_xlpm.id&amp;"/entry",_xlpm.id))</f>
        <v>A0A2T0ADW7</v>
      </c>
      <c r="Q3156" t="e">
        <f>_xlfn.XLOOKUP(PROTEIN_stoich[[#This Row],[uniprot]],[1]!UniprotIFO[Entry],[1]!UniprotIFO[Gene Ontology IDs],"")</f>
        <v>#REF!</v>
      </c>
      <c r="R3156" t="e">
        <f>_xlfn.XLOOKUP(PROTEIN_stoich[[#This Row],[uniprot]],[1]!UniprotIFO[Entry],[1]!UniprotIFO[essential?],"")</f>
        <v>#REF!</v>
      </c>
      <c r="S3156" t="e">
        <f>_xlfn.XLOOKUP(PROTEIN_stoich[[#This Row],[sequence]],[2]!Table1[sequence_without_asterisks],[2]!Table1[protein_stoich seq matches],"")</f>
        <v>#REF!</v>
      </c>
      <c r="T3156" t="e">
        <f>_xlfn.XLOOKUP(PROTEIN_stoich[[#This Row],[uniprot]],[1]!UniprotIFO[Entry],[1]!UniprotIFO[protein_id in GSM model format],"")</f>
        <v>#REF!</v>
      </c>
    </row>
    <row r="3157" spans="1:20" x14ac:dyDescent="0.2">
      <c r="A31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RT13211</v>
      </c>
      <c r="B3157" t="s">
        <v>15392</v>
      </c>
      <c r="C3157" t="s">
        <v>15392</v>
      </c>
      <c r="D3157" t="s">
        <v>6999</v>
      </c>
      <c r="E3157" t="s">
        <v>4877</v>
      </c>
      <c r="G31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7" t="s">
        <v>4878</v>
      </c>
      <c r="I3157" s="25" cm="1">
        <f t="array" ref="I3157">SUMPRODUCT((LEN(PROTEIN_stoich[[#This Row],[sequence]])-LEN(SUBSTITUTE(PROTEIN_stoich[[#This Row],[sequence]],{"A";"C";"D";"E";"F";"G";"H";"I";"K";"L";"M";"N";"P";"Q";"R";"S";"T";"V";"W";"Y"},""))),{72.08;104.14;115.08;129.11;148.17;58.05;138.14;114.16;130.18;114.16;132.2;115.1;98.12;129.13;158.19;88.08;102.1;100.13;187.21;164.17})/1000</f>
        <v>29.532079999999997</v>
      </c>
      <c r="J3157" t="s">
        <v>7000</v>
      </c>
      <c r="K3157" s="4" t="s">
        <v>4880</v>
      </c>
      <c r="M3157">
        <f>LEN(SUBSTITUTE(PROTEIN_stoich[[#This Row],[sequence]],"*",""))</f>
        <v>260</v>
      </c>
      <c r="O3157" t="s">
        <v>16</v>
      </c>
      <c r="P3157" t="str">
        <f>_xlfn.LET(_xlpm.id,PROTEIN_stoich[[#This Row],[uniprot]],HYPERLINK("https://www.uniprot.org/uniprotkb/"&amp;_xlpm.id&amp;"/entry",_xlpm.id))</f>
        <v>A0A2T0ADV3</v>
      </c>
      <c r="Q3157" t="e">
        <f>_xlfn.XLOOKUP(PROTEIN_stoich[[#This Row],[uniprot]],[1]!UniprotIFO[Entry],[1]!UniprotIFO[Gene Ontology IDs],"")</f>
        <v>#REF!</v>
      </c>
      <c r="R3157" t="e">
        <f>_xlfn.XLOOKUP(PROTEIN_stoich[[#This Row],[uniprot]],[1]!UniprotIFO[Entry],[1]!UniprotIFO[essential?],"")</f>
        <v>#REF!</v>
      </c>
      <c r="S3157" t="e">
        <f>_xlfn.XLOOKUP(PROTEIN_stoich[[#This Row],[sequence]],[2]!Table1[sequence_without_asterisks],[2]!Table1[protein_stoich seq matches],"")</f>
        <v>#REF!</v>
      </c>
      <c r="T3157" t="e">
        <f>_xlfn.XLOOKUP(PROTEIN_stoich[[#This Row],[uniprot]],[1]!UniprotIFO[Entry],[1]!UniprotIFO[protein_id in GSM model format],"")</f>
        <v>#REF!</v>
      </c>
    </row>
    <row r="3158" spans="1:20" x14ac:dyDescent="0.2">
      <c r="A31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RT13207</v>
      </c>
      <c r="B3158" t="s">
        <v>15393</v>
      </c>
      <c r="C3158" t="s">
        <v>15393</v>
      </c>
      <c r="D3158" t="s">
        <v>6132</v>
      </c>
      <c r="E3158" t="s">
        <v>4877</v>
      </c>
      <c r="G31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8" t="s">
        <v>4878</v>
      </c>
      <c r="I3158" s="25" cm="1">
        <f t="array" ref="I3158">SUMPRODUCT((LEN(PROTEIN_stoich[[#This Row],[sequence]])-LEN(SUBSTITUTE(PROTEIN_stoich[[#This Row],[sequence]],{"A";"C";"D";"E";"F";"G";"H";"I";"K";"L";"M";"N";"P";"Q";"R";"S";"T";"V";"W";"Y"},""))),{72.08;104.14;115.08;129.11;148.17;58.05;138.14;114.16;130.18;114.16;132.2;115.1;98.12;129.13;158.19;88.08;102.1;100.13;187.21;164.17})/1000</f>
        <v>20.121239999999997</v>
      </c>
      <c r="J3158" t="s">
        <v>6133</v>
      </c>
      <c r="K3158" s="4" t="s">
        <v>4880</v>
      </c>
      <c r="M3158">
        <f>LEN(SUBSTITUTE(PROTEIN_stoich[[#This Row],[sequence]],"*",""))</f>
        <v>181</v>
      </c>
      <c r="O3158" t="s">
        <v>16</v>
      </c>
      <c r="P3158" t="str">
        <f>_xlfn.LET(_xlpm.id,PROTEIN_stoich[[#This Row],[uniprot]],HYPERLINK("https://www.uniprot.org/uniprotkb/"&amp;_xlpm.id&amp;"/entry",_xlpm.id))</f>
        <v>A0A2T0ADV2</v>
      </c>
      <c r="Q3158" t="e">
        <f>_xlfn.XLOOKUP(PROTEIN_stoich[[#This Row],[uniprot]],[1]!UniprotIFO[Entry],[1]!UniprotIFO[Gene Ontology IDs],"")</f>
        <v>#REF!</v>
      </c>
      <c r="R3158" t="e">
        <f>_xlfn.XLOOKUP(PROTEIN_stoich[[#This Row],[uniprot]],[1]!UniprotIFO[Entry],[1]!UniprotIFO[essential?],"")</f>
        <v>#REF!</v>
      </c>
      <c r="S3158" t="e">
        <f>_xlfn.XLOOKUP(PROTEIN_stoich[[#This Row],[sequence]],[2]!Table1[sequence_without_asterisks],[2]!Table1[protein_stoich seq matches],"")</f>
        <v>#REF!</v>
      </c>
      <c r="T3158" t="e">
        <f>_xlfn.XLOOKUP(PROTEIN_stoich[[#This Row],[uniprot]],[1]!UniprotIFO[Entry],[1]!UniprotIFO[protein_id in GSM model format],"")</f>
        <v>#REF!</v>
      </c>
    </row>
    <row r="3159" spans="1:20" x14ac:dyDescent="0.2">
      <c r="A31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RT13208</v>
      </c>
      <c r="B3159" t="s">
        <v>15394</v>
      </c>
      <c r="C3159" t="s">
        <v>15394</v>
      </c>
      <c r="D3159" t="s">
        <v>7753</v>
      </c>
      <c r="E3159" t="s">
        <v>4877</v>
      </c>
      <c r="G31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59" t="s">
        <v>4878</v>
      </c>
      <c r="I3159" s="25" cm="1">
        <f t="array" ref="I3159">SUMPRODUCT((LEN(PROTEIN_stoich[[#This Row],[sequence]])-LEN(SUBSTITUTE(PROTEIN_stoich[[#This Row],[sequence]],{"A";"C";"D";"E";"F";"G";"H";"I";"K";"L";"M";"N";"P";"Q";"R";"S";"T";"V";"W";"Y"},""))),{72.08;104.14;115.08;129.11;148.17;58.05;138.14;114.16;130.18;114.16;132.2;115.1;98.12;129.13;158.19;88.08;102.1;100.13;187.21;164.17})/1000</f>
        <v>30.789469999999998</v>
      </c>
      <c r="J3159" t="s">
        <v>7754</v>
      </c>
      <c r="K3159" s="4" t="s">
        <v>4880</v>
      </c>
      <c r="M3159">
        <f>LEN(SUBSTITUTE(PROTEIN_stoich[[#This Row],[sequence]],"*",""))</f>
        <v>283</v>
      </c>
      <c r="O3159" t="s">
        <v>16</v>
      </c>
      <c r="P3159" t="str">
        <f>_xlfn.LET(_xlpm.id,PROTEIN_stoich[[#This Row],[uniprot]],HYPERLINK("https://www.uniprot.org/uniprotkb/"&amp;_xlpm.id&amp;"/entry",_xlpm.id))</f>
        <v>A0A2T0ADU3</v>
      </c>
      <c r="Q3159" t="e">
        <f>_xlfn.XLOOKUP(PROTEIN_stoich[[#This Row],[uniprot]],[1]!UniprotIFO[Entry],[1]!UniprotIFO[Gene Ontology IDs],"")</f>
        <v>#REF!</v>
      </c>
      <c r="R3159" t="e">
        <f>_xlfn.XLOOKUP(PROTEIN_stoich[[#This Row],[uniprot]],[1]!UniprotIFO[Entry],[1]!UniprotIFO[essential?],"")</f>
        <v>#REF!</v>
      </c>
      <c r="S3159" t="e">
        <f>_xlfn.XLOOKUP(PROTEIN_stoich[[#This Row],[sequence]],[2]!Table1[sequence_without_asterisks],[2]!Table1[protein_stoich seq matches],"")</f>
        <v>#REF!</v>
      </c>
      <c r="T3159" t="e">
        <f>_xlfn.XLOOKUP(PROTEIN_stoich[[#This Row],[uniprot]],[1]!UniprotIFO[Entry],[1]!UniprotIFO[protein_id in GSM model format],"")</f>
        <v>#REF!</v>
      </c>
    </row>
    <row r="3160" spans="1:20" x14ac:dyDescent="0.2">
      <c r="A31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RT13185</v>
      </c>
      <c r="B3160" t="s">
        <v>15395</v>
      </c>
      <c r="C3160" t="s">
        <v>15395</v>
      </c>
      <c r="D3160" t="s">
        <v>9205</v>
      </c>
      <c r="E3160" t="s">
        <v>4877</v>
      </c>
      <c r="G31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0" t="s">
        <v>4878</v>
      </c>
      <c r="I3160" s="25" cm="1">
        <f t="array" ref="I3160">SUMPRODUCT((LEN(PROTEIN_stoich[[#This Row],[sequence]])-LEN(SUBSTITUTE(PROTEIN_stoich[[#This Row],[sequence]],{"A";"C";"D";"E";"F";"G";"H";"I";"K";"L";"M";"N";"P";"Q";"R";"S";"T";"V";"W";"Y"},""))),{72.08;104.14;115.08;129.11;148.17;58.05;138.14;114.16;130.18;114.16;132.2;115.1;98.12;129.13;158.19;88.08;102.1;100.13;187.21;164.17})/1000</f>
        <v>24.021069999999995</v>
      </c>
      <c r="J3160" t="s">
        <v>9206</v>
      </c>
      <c r="K3160" s="4" t="s">
        <v>4880</v>
      </c>
      <c r="M3160">
        <f>LEN(SUBSTITUTE(PROTEIN_stoich[[#This Row],[sequence]],"*",""))</f>
        <v>227</v>
      </c>
      <c r="O3160" t="s">
        <v>16</v>
      </c>
      <c r="P3160" t="str">
        <f>_xlfn.LET(_xlpm.id,PROTEIN_stoich[[#This Row],[uniprot]],HYPERLINK("https://www.uniprot.org/uniprotkb/"&amp;_xlpm.id&amp;"/entry",_xlpm.id))</f>
        <v>A0A2T0ADU2</v>
      </c>
      <c r="Q3160" t="e">
        <f>_xlfn.XLOOKUP(PROTEIN_stoich[[#This Row],[uniprot]],[1]!UniprotIFO[Entry],[1]!UniprotIFO[Gene Ontology IDs],"")</f>
        <v>#REF!</v>
      </c>
      <c r="R3160" t="e">
        <f>_xlfn.XLOOKUP(PROTEIN_stoich[[#This Row],[uniprot]],[1]!UniprotIFO[Entry],[1]!UniprotIFO[essential?],"")</f>
        <v>#REF!</v>
      </c>
      <c r="S3160" t="e">
        <f>_xlfn.XLOOKUP(PROTEIN_stoich[[#This Row],[sequence]],[2]!Table1[sequence_without_asterisks],[2]!Table1[protein_stoich seq matches],"")</f>
        <v>#REF!</v>
      </c>
      <c r="T3160" t="e">
        <f>_xlfn.XLOOKUP(PROTEIN_stoich[[#This Row],[uniprot]],[1]!UniprotIFO[Entry],[1]!UniprotIFO[protein_id in GSM model format],"")</f>
        <v>#REF!</v>
      </c>
    </row>
    <row r="3161" spans="1:20" x14ac:dyDescent="0.2">
      <c r="A31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RT13197</v>
      </c>
      <c r="B3161" t="s">
        <v>15396</v>
      </c>
      <c r="C3161" t="s">
        <v>15396</v>
      </c>
      <c r="D3161" t="s">
        <v>8971</v>
      </c>
      <c r="E3161" t="s">
        <v>4877</v>
      </c>
      <c r="G31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1" t="s">
        <v>4878</v>
      </c>
      <c r="I3161" s="25" cm="1">
        <f t="array" ref="I3161">SUMPRODUCT((LEN(PROTEIN_stoich[[#This Row],[sequence]])-LEN(SUBSTITUTE(PROTEIN_stoich[[#This Row],[sequence]],{"A";"C";"D";"E";"F";"G";"H";"I";"K";"L";"M";"N";"P";"Q";"R";"S";"T";"V";"W";"Y"},""))),{72.08;104.14;115.08;129.11;148.17;58.05;138.14;114.16;130.18;114.16;132.2;115.1;98.12;129.13;158.19;88.08;102.1;100.13;187.21;164.17})/1000</f>
        <v>57.825429999999997</v>
      </c>
      <c r="J3161" t="s">
        <v>8972</v>
      </c>
      <c r="K3161" s="4" t="s">
        <v>4880</v>
      </c>
      <c r="M3161">
        <f>LEN(SUBSTITUTE(PROTEIN_stoich[[#This Row],[sequence]],"*",""))</f>
        <v>516</v>
      </c>
      <c r="O3161" t="s">
        <v>16</v>
      </c>
      <c r="P3161" t="str">
        <f>_xlfn.LET(_xlpm.id,PROTEIN_stoich[[#This Row],[uniprot]],HYPERLINK("https://www.uniprot.org/uniprotkb/"&amp;_xlpm.id&amp;"/entry",_xlpm.id))</f>
        <v>A0A2T0ADT9</v>
      </c>
      <c r="Q3161" t="e">
        <f>_xlfn.XLOOKUP(PROTEIN_stoich[[#This Row],[uniprot]],[1]!UniprotIFO[Entry],[1]!UniprotIFO[Gene Ontology IDs],"")</f>
        <v>#REF!</v>
      </c>
      <c r="R3161" t="e">
        <f>_xlfn.XLOOKUP(PROTEIN_stoich[[#This Row],[uniprot]],[1]!UniprotIFO[Entry],[1]!UniprotIFO[essential?],"")</f>
        <v>#REF!</v>
      </c>
      <c r="S3161" t="e">
        <f>_xlfn.XLOOKUP(PROTEIN_stoich[[#This Row],[sequence]],[2]!Table1[sequence_without_asterisks],[2]!Table1[protein_stoich seq matches],"")</f>
        <v>#REF!</v>
      </c>
      <c r="T3161" t="e">
        <f>_xlfn.XLOOKUP(PROTEIN_stoich[[#This Row],[uniprot]],[1]!UniprotIFO[Entry],[1]!UniprotIFO[protein_id in GSM model format],"")</f>
        <v>#REF!</v>
      </c>
    </row>
    <row r="3162" spans="1:20" x14ac:dyDescent="0.2">
      <c r="A31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RT13198</v>
      </c>
      <c r="B3162" t="s">
        <v>15397</v>
      </c>
      <c r="C3162" t="s">
        <v>15397</v>
      </c>
      <c r="D3162" t="s">
        <v>10507</v>
      </c>
      <c r="E3162" t="s">
        <v>4877</v>
      </c>
      <c r="G31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2" t="s">
        <v>4878</v>
      </c>
      <c r="I3162" s="25" cm="1">
        <f t="array" ref="I3162">SUMPRODUCT((LEN(PROTEIN_stoich[[#This Row],[sequence]])-LEN(SUBSTITUTE(PROTEIN_stoich[[#This Row],[sequence]],{"A";"C";"D";"E";"F";"G";"H";"I";"K";"L";"M";"N";"P";"Q";"R";"S";"T";"V";"W";"Y"},""))),{72.08;104.14;115.08;129.11;148.17;58.05;138.14;114.16;130.18;114.16;132.2;115.1;98.12;129.13;158.19;88.08;102.1;100.13;187.21;164.17})/1000</f>
        <v>45.228730000000006</v>
      </c>
      <c r="J3162" t="s">
        <v>10508</v>
      </c>
      <c r="K3162" s="4" t="s">
        <v>4880</v>
      </c>
      <c r="M3162">
        <f>LEN(SUBSTITUTE(PROTEIN_stoich[[#This Row],[sequence]],"*",""))</f>
        <v>408</v>
      </c>
      <c r="O3162" t="s">
        <v>16</v>
      </c>
      <c r="P3162" t="str">
        <f>_xlfn.LET(_xlpm.id,PROTEIN_stoich[[#This Row],[uniprot]],HYPERLINK("https://www.uniprot.org/uniprotkb/"&amp;_xlpm.id&amp;"/entry",_xlpm.id))</f>
        <v>A0A2T0ADT3</v>
      </c>
      <c r="Q3162" t="e">
        <f>_xlfn.XLOOKUP(PROTEIN_stoich[[#This Row],[uniprot]],[1]!UniprotIFO[Entry],[1]!UniprotIFO[Gene Ontology IDs],"")</f>
        <v>#REF!</v>
      </c>
      <c r="R3162" t="e">
        <f>_xlfn.XLOOKUP(PROTEIN_stoich[[#This Row],[uniprot]],[1]!UniprotIFO[Entry],[1]!UniprotIFO[essential?],"")</f>
        <v>#REF!</v>
      </c>
      <c r="S3162" t="e">
        <f>_xlfn.XLOOKUP(PROTEIN_stoich[[#This Row],[sequence]],[2]!Table1[sequence_without_asterisks],[2]!Table1[protein_stoich seq matches],"")</f>
        <v>#REF!</v>
      </c>
      <c r="T3162" t="e">
        <f>_xlfn.XLOOKUP(PROTEIN_stoich[[#This Row],[uniprot]],[1]!UniprotIFO[Entry],[1]!UniprotIFO[protein_id in GSM model format],"")</f>
        <v>#REF!</v>
      </c>
    </row>
    <row r="3163" spans="1:20" x14ac:dyDescent="0.2">
      <c r="A31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RT13187</v>
      </c>
      <c r="B3163" t="s">
        <v>15398</v>
      </c>
      <c r="C3163" t="s">
        <v>15398</v>
      </c>
      <c r="D3163" t="s">
        <v>5833</v>
      </c>
      <c r="E3163" t="s">
        <v>4877</v>
      </c>
      <c r="G31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3" t="s">
        <v>4878</v>
      </c>
      <c r="I3163" s="25" cm="1">
        <f t="array" ref="I3163">SUMPRODUCT((LEN(PROTEIN_stoich[[#This Row],[sequence]])-LEN(SUBSTITUTE(PROTEIN_stoich[[#This Row],[sequence]],{"A";"C";"D";"E";"F";"G";"H";"I";"K";"L";"M";"N";"P";"Q";"R";"S";"T";"V";"W";"Y"},""))),{72.08;104.14;115.08;129.11;148.17;58.05;138.14;114.16;130.18;114.16;132.2;115.1;98.12;129.13;158.19;88.08;102.1;100.13;187.21;164.17})/1000</f>
        <v>54.582070000000002</v>
      </c>
      <c r="J3163" t="s">
        <v>5834</v>
      </c>
      <c r="K3163" s="4" t="s">
        <v>4880</v>
      </c>
      <c r="M3163">
        <f>LEN(SUBSTITUTE(PROTEIN_stoich[[#This Row],[sequence]],"*",""))</f>
        <v>491</v>
      </c>
      <c r="O3163" t="s">
        <v>16</v>
      </c>
      <c r="P3163" t="str">
        <f>_xlfn.LET(_xlpm.id,PROTEIN_stoich[[#This Row],[uniprot]],HYPERLINK("https://www.uniprot.org/uniprotkb/"&amp;_xlpm.id&amp;"/entry",_xlpm.id))</f>
        <v>A0A2T0ADS8</v>
      </c>
      <c r="Q3163" t="e">
        <f>_xlfn.XLOOKUP(PROTEIN_stoich[[#This Row],[uniprot]],[1]!UniprotIFO[Entry],[1]!UniprotIFO[Gene Ontology IDs],"")</f>
        <v>#REF!</v>
      </c>
      <c r="R3163" t="e">
        <f>_xlfn.XLOOKUP(PROTEIN_stoich[[#This Row],[uniprot]],[1]!UniprotIFO[Entry],[1]!UniprotIFO[essential?],"")</f>
        <v>#REF!</v>
      </c>
      <c r="S3163" t="e">
        <f>_xlfn.XLOOKUP(PROTEIN_stoich[[#This Row],[sequence]],[2]!Table1[sequence_without_asterisks],[2]!Table1[protein_stoich seq matches],"")</f>
        <v>#REF!</v>
      </c>
      <c r="T3163" t="e">
        <f>_xlfn.XLOOKUP(PROTEIN_stoich[[#This Row],[uniprot]],[1]!UniprotIFO[Entry],[1]!UniprotIFO[protein_id in GSM model format],"")</f>
        <v>#REF!</v>
      </c>
    </row>
    <row r="3164" spans="1:20" x14ac:dyDescent="0.2">
      <c r="A31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RT13170</v>
      </c>
      <c r="B3164" t="s">
        <v>15399</v>
      </c>
      <c r="C3164" t="s">
        <v>15399</v>
      </c>
      <c r="D3164" t="s">
        <v>8733</v>
      </c>
      <c r="E3164" t="s">
        <v>4877</v>
      </c>
      <c r="G31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4" t="s">
        <v>4878</v>
      </c>
      <c r="I3164" s="25" cm="1">
        <f t="array" ref="I3164">SUMPRODUCT((LEN(PROTEIN_stoich[[#This Row],[sequence]])-LEN(SUBSTITUTE(PROTEIN_stoich[[#This Row],[sequence]],{"A";"C";"D";"E";"F";"G";"H";"I";"K";"L";"M";"N";"P";"Q";"R";"S";"T";"V";"W";"Y"},""))),{72.08;104.14;115.08;129.11;148.17;58.05;138.14;114.16;130.18;114.16;132.2;115.1;98.12;129.13;158.19;88.08;102.1;100.13;187.21;164.17})/1000</f>
        <v>77.942130000000006</v>
      </c>
      <c r="J3164" t="s">
        <v>8734</v>
      </c>
      <c r="K3164" s="4" t="s">
        <v>4880</v>
      </c>
      <c r="M3164">
        <f>LEN(SUBSTITUTE(PROTEIN_stoich[[#This Row],[sequence]],"*",""))</f>
        <v>682</v>
      </c>
      <c r="O3164" t="s">
        <v>16</v>
      </c>
      <c r="P3164" t="str">
        <f>_xlfn.LET(_xlpm.id,PROTEIN_stoich[[#This Row],[uniprot]],HYPERLINK("https://www.uniprot.org/uniprotkb/"&amp;_xlpm.id&amp;"/entry",_xlpm.id))</f>
        <v>A0A2T0ADS4</v>
      </c>
      <c r="Q3164" t="e">
        <f>_xlfn.XLOOKUP(PROTEIN_stoich[[#This Row],[uniprot]],[1]!UniprotIFO[Entry],[1]!UniprotIFO[Gene Ontology IDs],"")</f>
        <v>#REF!</v>
      </c>
      <c r="R3164" t="e">
        <f>_xlfn.XLOOKUP(PROTEIN_stoich[[#This Row],[uniprot]],[1]!UniprotIFO[Entry],[1]!UniprotIFO[essential?],"")</f>
        <v>#REF!</v>
      </c>
      <c r="S3164" t="e">
        <f>_xlfn.XLOOKUP(PROTEIN_stoich[[#This Row],[sequence]],[2]!Table1[sequence_without_asterisks],[2]!Table1[protein_stoich seq matches],"")</f>
        <v>#REF!</v>
      </c>
      <c r="T3164" t="e">
        <f>_xlfn.XLOOKUP(PROTEIN_stoich[[#This Row],[uniprot]],[1]!UniprotIFO[Entry],[1]!UniprotIFO[protein_id in GSM model format],"")</f>
        <v>#REF!</v>
      </c>
    </row>
    <row r="3165" spans="1:20" x14ac:dyDescent="0.2">
      <c r="A31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RT13109</v>
      </c>
      <c r="B3165" t="s">
        <v>15400</v>
      </c>
      <c r="C3165" t="s">
        <v>15400</v>
      </c>
      <c r="D3165" t="s">
        <v>6818</v>
      </c>
      <c r="E3165" t="s">
        <v>4877</v>
      </c>
      <c r="G31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5" t="s">
        <v>4878</v>
      </c>
      <c r="I3165" s="25" cm="1">
        <f t="array" ref="I3165">SUMPRODUCT((LEN(PROTEIN_stoich[[#This Row],[sequence]])-LEN(SUBSTITUTE(PROTEIN_stoich[[#This Row],[sequence]],{"A";"C";"D";"E";"F";"G";"H";"I";"K";"L";"M";"N";"P";"Q";"R";"S";"T";"V";"W";"Y"},""))),{72.08;104.14;115.08;129.11;148.17;58.05;138.14;114.16;130.18;114.16;132.2;115.1;98.12;129.13;158.19;88.08;102.1;100.13;187.21;164.17})/1000</f>
        <v>146.07291000000004</v>
      </c>
      <c r="J3165" t="s">
        <v>6819</v>
      </c>
      <c r="K3165" s="4" t="s">
        <v>4880</v>
      </c>
      <c r="M3165">
        <f>LEN(SUBSTITUTE(PROTEIN_stoich[[#This Row],[sequence]],"*",""))</f>
        <v>1363</v>
      </c>
      <c r="O3165" t="s">
        <v>16</v>
      </c>
      <c r="P3165" t="str">
        <f>_xlfn.LET(_xlpm.id,PROTEIN_stoich[[#This Row],[uniprot]],HYPERLINK("https://www.uniprot.org/uniprotkb/"&amp;_xlpm.id&amp;"/entry",_xlpm.id))</f>
        <v>A0A2T0ADL2</v>
      </c>
      <c r="Q3165" t="e">
        <f>_xlfn.XLOOKUP(PROTEIN_stoich[[#This Row],[uniprot]],[1]!UniprotIFO[Entry],[1]!UniprotIFO[Gene Ontology IDs],"")</f>
        <v>#REF!</v>
      </c>
      <c r="R3165" t="e">
        <f>_xlfn.XLOOKUP(PROTEIN_stoich[[#This Row],[uniprot]],[1]!UniprotIFO[Entry],[1]!UniprotIFO[essential?],"")</f>
        <v>#REF!</v>
      </c>
      <c r="S3165" t="e">
        <f>_xlfn.XLOOKUP(PROTEIN_stoich[[#This Row],[sequence]],[2]!Table1[sequence_without_asterisks],[2]!Table1[protein_stoich seq matches],"")</f>
        <v>#REF!</v>
      </c>
      <c r="T3165" t="e">
        <f>_xlfn.XLOOKUP(PROTEIN_stoich[[#This Row],[uniprot]],[1]!UniprotIFO[Entry],[1]!UniprotIFO[protein_id in GSM model format],"")</f>
        <v>#REF!</v>
      </c>
    </row>
    <row r="3166" spans="1:20" x14ac:dyDescent="0.2">
      <c r="A31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RT13111</v>
      </c>
      <c r="B3166" t="s">
        <v>15401</v>
      </c>
      <c r="C3166" t="s">
        <v>15401</v>
      </c>
      <c r="D3166" t="s">
        <v>5507</v>
      </c>
      <c r="E3166" t="s">
        <v>4877</v>
      </c>
      <c r="G31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6" t="s">
        <v>4878</v>
      </c>
      <c r="I3166" s="25" cm="1">
        <f t="array" ref="I3166">SUMPRODUCT((LEN(PROTEIN_stoich[[#This Row],[sequence]])-LEN(SUBSTITUTE(PROTEIN_stoich[[#This Row],[sequence]],{"A";"C";"D";"E";"F";"G";"H";"I";"K";"L";"M";"N";"P";"Q";"R";"S";"T";"V";"W";"Y"},""))),{72.08;104.14;115.08;129.11;148.17;58.05;138.14;114.16;130.18;114.16;132.2;115.1;98.12;129.13;158.19;88.08;102.1;100.13;187.21;164.17})/1000</f>
        <v>39.03546</v>
      </c>
      <c r="J3166" t="s">
        <v>5508</v>
      </c>
      <c r="K3166" s="4" t="s">
        <v>4880</v>
      </c>
      <c r="M3166">
        <f>LEN(SUBSTITUTE(PROTEIN_stoich[[#This Row],[sequence]],"*",""))</f>
        <v>362</v>
      </c>
      <c r="O3166" t="s">
        <v>16</v>
      </c>
      <c r="P3166" t="str">
        <f>_xlfn.LET(_xlpm.id,PROTEIN_stoich[[#This Row],[uniprot]],HYPERLINK("https://www.uniprot.org/uniprotkb/"&amp;_xlpm.id&amp;"/entry",_xlpm.id))</f>
        <v>A0A2T0ADK5</v>
      </c>
      <c r="Q3166" t="e">
        <f>_xlfn.XLOOKUP(PROTEIN_stoich[[#This Row],[uniprot]],[1]!UniprotIFO[Entry],[1]!UniprotIFO[Gene Ontology IDs],"")</f>
        <v>#REF!</v>
      </c>
      <c r="R3166" t="e">
        <f>_xlfn.XLOOKUP(PROTEIN_stoich[[#This Row],[uniprot]],[1]!UniprotIFO[Entry],[1]!UniprotIFO[essential?],"")</f>
        <v>#REF!</v>
      </c>
      <c r="S3166" t="e">
        <f>_xlfn.XLOOKUP(PROTEIN_stoich[[#This Row],[sequence]],[2]!Table1[sequence_without_asterisks],[2]!Table1[protein_stoich seq matches],"")</f>
        <v>#REF!</v>
      </c>
      <c r="T3166" t="e">
        <f>_xlfn.XLOOKUP(PROTEIN_stoich[[#This Row],[uniprot]],[1]!UniprotIFO[Entry],[1]!UniprotIFO[protein_id in GSM model format],"")</f>
        <v>#REF!</v>
      </c>
    </row>
    <row r="3167" spans="1:20" x14ac:dyDescent="0.2">
      <c r="A31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RT13103</v>
      </c>
      <c r="B3167" t="s">
        <v>15402</v>
      </c>
      <c r="C3167" t="s">
        <v>15402</v>
      </c>
      <c r="D3167" t="s">
        <v>10068</v>
      </c>
      <c r="E3167" t="s">
        <v>4877</v>
      </c>
      <c r="G31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7" t="s">
        <v>4878</v>
      </c>
      <c r="I3167" s="25" cm="1">
        <f t="array" ref="I3167">SUMPRODUCT((LEN(PROTEIN_stoich[[#This Row],[sequence]])-LEN(SUBSTITUTE(PROTEIN_stoich[[#This Row],[sequence]],{"A";"C";"D";"E";"F";"G";"H";"I";"K";"L";"M";"N";"P";"Q";"R";"S";"T";"V";"W";"Y"},""))),{72.08;104.14;115.08;129.11;148.17;58.05;138.14;114.16;130.18;114.16;132.2;115.1;98.12;129.13;158.19;88.08;102.1;100.13;187.21;164.17})/1000</f>
        <v>89.35096999999999</v>
      </c>
      <c r="J3167" t="s">
        <v>10069</v>
      </c>
      <c r="K3167" s="4" t="s">
        <v>4880</v>
      </c>
      <c r="M3167">
        <f>LEN(SUBSTITUTE(PROTEIN_stoich[[#This Row],[sequence]],"*",""))</f>
        <v>803</v>
      </c>
      <c r="O3167" t="s">
        <v>16</v>
      </c>
      <c r="P3167" t="str">
        <f>_xlfn.LET(_xlpm.id,PROTEIN_stoich[[#This Row],[uniprot]],HYPERLINK("https://www.uniprot.org/uniprotkb/"&amp;_xlpm.id&amp;"/entry",_xlpm.id))</f>
        <v>A0A2T0ADK1</v>
      </c>
      <c r="Q3167" t="e">
        <f>_xlfn.XLOOKUP(PROTEIN_stoich[[#This Row],[uniprot]],[1]!UniprotIFO[Entry],[1]!UniprotIFO[Gene Ontology IDs],"")</f>
        <v>#REF!</v>
      </c>
      <c r="R3167" t="e">
        <f>_xlfn.XLOOKUP(PROTEIN_stoich[[#This Row],[uniprot]],[1]!UniprotIFO[Entry],[1]!UniprotIFO[essential?],"")</f>
        <v>#REF!</v>
      </c>
      <c r="S3167" t="e">
        <f>_xlfn.XLOOKUP(PROTEIN_stoich[[#This Row],[sequence]],[2]!Table1[sequence_without_asterisks],[2]!Table1[protein_stoich seq matches],"")</f>
        <v>#REF!</v>
      </c>
      <c r="T3167" t="e">
        <f>_xlfn.XLOOKUP(PROTEIN_stoich[[#This Row],[uniprot]],[1]!UniprotIFO[Entry],[1]!UniprotIFO[protein_id in GSM model format],"")</f>
        <v>#REF!</v>
      </c>
    </row>
    <row r="3168" spans="1:20" x14ac:dyDescent="0.2">
      <c r="A31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RT13094</v>
      </c>
      <c r="B3168" t="s">
        <v>15403</v>
      </c>
      <c r="C3168" t="s">
        <v>15403</v>
      </c>
      <c r="D3168" t="s">
        <v>6314</v>
      </c>
      <c r="E3168" t="s">
        <v>4877</v>
      </c>
      <c r="G31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8" t="s">
        <v>4878</v>
      </c>
      <c r="I3168" s="25" cm="1">
        <f t="array" ref="I3168">SUMPRODUCT((LEN(PROTEIN_stoich[[#This Row],[sequence]])-LEN(SUBSTITUTE(PROTEIN_stoich[[#This Row],[sequence]],{"A";"C";"D";"E";"F";"G";"H";"I";"K";"L";"M";"N";"P";"Q";"R";"S";"T";"V";"W";"Y"},""))),{72.08;104.14;115.08;129.11;148.17;58.05;138.14;114.16;130.18;114.16;132.2;115.1;98.12;129.13;158.19;88.08;102.1;100.13;187.21;164.17})/1000</f>
        <v>20.770419999999998</v>
      </c>
      <c r="J3168" t="s">
        <v>6315</v>
      </c>
      <c r="K3168" s="4" t="s">
        <v>4880</v>
      </c>
      <c r="M3168">
        <f>LEN(SUBSTITUTE(PROTEIN_stoich[[#This Row],[sequence]],"*",""))</f>
        <v>183</v>
      </c>
      <c r="O3168" t="s">
        <v>16</v>
      </c>
      <c r="P3168" t="str">
        <f>_xlfn.LET(_xlpm.id,PROTEIN_stoich[[#This Row],[uniprot]],HYPERLINK("https://www.uniprot.org/uniprotkb/"&amp;_xlpm.id&amp;"/entry",_xlpm.id))</f>
        <v>A0A2T0ADK0</v>
      </c>
      <c r="Q3168" t="e">
        <f>_xlfn.XLOOKUP(PROTEIN_stoich[[#This Row],[uniprot]],[1]!UniprotIFO[Entry],[1]!UniprotIFO[Gene Ontology IDs],"")</f>
        <v>#REF!</v>
      </c>
      <c r="R3168" t="e">
        <f>_xlfn.XLOOKUP(PROTEIN_stoich[[#This Row],[uniprot]],[1]!UniprotIFO[Entry],[1]!UniprotIFO[essential?],"")</f>
        <v>#REF!</v>
      </c>
      <c r="S3168" t="e">
        <f>_xlfn.XLOOKUP(PROTEIN_stoich[[#This Row],[sequence]],[2]!Table1[sequence_without_asterisks],[2]!Table1[protein_stoich seq matches],"")</f>
        <v>#REF!</v>
      </c>
      <c r="T3168" t="e">
        <f>_xlfn.XLOOKUP(PROTEIN_stoich[[#This Row],[uniprot]],[1]!UniprotIFO[Entry],[1]!UniprotIFO[protein_id in GSM model format],"")</f>
        <v>#REF!</v>
      </c>
    </row>
    <row r="3169" spans="1:20" x14ac:dyDescent="0.2">
      <c r="A31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RT13101</v>
      </c>
      <c r="B3169" t="s">
        <v>15404</v>
      </c>
      <c r="C3169" t="s">
        <v>15404</v>
      </c>
      <c r="D3169" t="s">
        <v>7979</v>
      </c>
      <c r="E3169" t="s">
        <v>4877</v>
      </c>
      <c r="G31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69" t="s">
        <v>4878</v>
      </c>
      <c r="I3169" s="25" cm="1">
        <f t="array" ref="I3169">SUMPRODUCT((LEN(PROTEIN_stoich[[#This Row],[sequence]])-LEN(SUBSTITUTE(PROTEIN_stoich[[#This Row],[sequence]],{"A";"C";"D";"E";"F";"G";"H";"I";"K";"L";"M";"N";"P";"Q";"R";"S";"T";"V";"W";"Y"},""))),{72.08;104.14;115.08;129.11;148.17;58.05;138.14;114.16;130.18;114.16;132.2;115.1;98.12;129.13;158.19;88.08;102.1;100.13;187.21;164.17})/1000</f>
        <v>22.982369999999996</v>
      </c>
      <c r="J3169" t="s">
        <v>7980</v>
      </c>
      <c r="K3169" s="4" t="s">
        <v>4880</v>
      </c>
      <c r="M3169">
        <f>LEN(SUBSTITUTE(PROTEIN_stoich[[#This Row],[sequence]],"*",""))</f>
        <v>210</v>
      </c>
      <c r="O3169" t="s">
        <v>16</v>
      </c>
      <c r="P3169" t="str">
        <f>_xlfn.LET(_xlpm.id,PROTEIN_stoich[[#This Row],[uniprot]],HYPERLINK("https://www.uniprot.org/uniprotkb/"&amp;_xlpm.id&amp;"/entry",_xlpm.id))</f>
        <v>A0A2T0ADJ5</v>
      </c>
      <c r="Q3169" t="e">
        <f>_xlfn.XLOOKUP(PROTEIN_stoich[[#This Row],[uniprot]],[1]!UniprotIFO[Entry],[1]!UniprotIFO[Gene Ontology IDs],"")</f>
        <v>#REF!</v>
      </c>
      <c r="R3169" t="e">
        <f>_xlfn.XLOOKUP(PROTEIN_stoich[[#This Row],[uniprot]],[1]!UniprotIFO[Entry],[1]!UniprotIFO[essential?],"")</f>
        <v>#REF!</v>
      </c>
      <c r="S3169" t="e">
        <f>_xlfn.XLOOKUP(PROTEIN_stoich[[#This Row],[sequence]],[2]!Table1[sequence_without_asterisks],[2]!Table1[protein_stoich seq matches],"")</f>
        <v>#REF!</v>
      </c>
      <c r="T3169" t="e">
        <f>_xlfn.XLOOKUP(PROTEIN_stoich[[#This Row],[uniprot]],[1]!UniprotIFO[Entry],[1]!UniprotIFO[protein_id in GSM model format],"")</f>
        <v>#REF!</v>
      </c>
    </row>
    <row r="3170" spans="1:20" x14ac:dyDescent="0.2">
      <c r="A31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RT13089</v>
      </c>
      <c r="B3170" t="s">
        <v>15405</v>
      </c>
      <c r="C3170" t="s">
        <v>15405</v>
      </c>
      <c r="D3170" t="s">
        <v>9810</v>
      </c>
      <c r="E3170" t="s">
        <v>4877</v>
      </c>
      <c r="G31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0" t="s">
        <v>4878</v>
      </c>
      <c r="I3170" s="25" cm="1">
        <f t="array" ref="I3170">SUMPRODUCT((LEN(PROTEIN_stoich[[#This Row],[sequence]])-LEN(SUBSTITUTE(PROTEIN_stoich[[#This Row],[sequence]],{"A";"C";"D";"E";"F";"G";"H";"I";"K";"L";"M";"N";"P";"Q";"R";"S";"T";"V";"W";"Y"},""))),{72.08;104.14;115.08;129.11;148.17;58.05;138.14;114.16;130.18;114.16;132.2;115.1;98.12;129.13;158.19;88.08;102.1;100.13;187.21;164.17})/1000</f>
        <v>109.36923</v>
      </c>
      <c r="J3170" t="s">
        <v>9811</v>
      </c>
      <c r="K3170" s="4" t="s">
        <v>4880</v>
      </c>
      <c r="M3170">
        <f>LEN(SUBSTITUTE(PROTEIN_stoich[[#This Row],[sequence]],"*",""))</f>
        <v>1042</v>
      </c>
      <c r="O3170" t="s">
        <v>16</v>
      </c>
      <c r="P3170" t="str">
        <f>_xlfn.LET(_xlpm.id,PROTEIN_stoich[[#This Row],[uniprot]],HYPERLINK("https://www.uniprot.org/uniprotkb/"&amp;_xlpm.id&amp;"/entry",_xlpm.id))</f>
        <v>A0A2T0ADJ2</v>
      </c>
      <c r="Q3170" t="e">
        <f>_xlfn.XLOOKUP(PROTEIN_stoich[[#This Row],[uniprot]],[1]!UniprotIFO[Entry],[1]!UniprotIFO[Gene Ontology IDs],"")</f>
        <v>#REF!</v>
      </c>
      <c r="R3170" t="e">
        <f>_xlfn.XLOOKUP(PROTEIN_stoich[[#This Row],[uniprot]],[1]!UniprotIFO[Entry],[1]!UniprotIFO[essential?],"")</f>
        <v>#REF!</v>
      </c>
      <c r="S3170" t="e">
        <f>_xlfn.XLOOKUP(PROTEIN_stoich[[#This Row],[sequence]],[2]!Table1[sequence_without_asterisks],[2]!Table1[protein_stoich seq matches],"")</f>
        <v>#REF!</v>
      </c>
      <c r="T3170" t="e">
        <f>_xlfn.XLOOKUP(PROTEIN_stoich[[#This Row],[uniprot]],[1]!UniprotIFO[Entry],[1]!UniprotIFO[protein_id in GSM model format],"")</f>
        <v>#REF!</v>
      </c>
    </row>
    <row r="3171" spans="1:20" x14ac:dyDescent="0.2">
      <c r="A31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RT13084</v>
      </c>
      <c r="B3171" t="s">
        <v>15406</v>
      </c>
      <c r="C3171" t="s">
        <v>15406</v>
      </c>
      <c r="D3171" t="s">
        <v>7197</v>
      </c>
      <c r="E3171" t="s">
        <v>4877</v>
      </c>
      <c r="G31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1" t="s">
        <v>4878</v>
      </c>
      <c r="I3171" s="25" cm="1">
        <f t="array" ref="I3171">SUMPRODUCT((LEN(PROTEIN_stoich[[#This Row],[sequence]])-LEN(SUBSTITUTE(PROTEIN_stoich[[#This Row],[sequence]],{"A";"C";"D";"E";"F";"G";"H";"I";"K";"L";"M";"N";"P";"Q";"R";"S";"T";"V";"W";"Y"},""))),{72.08;104.14;115.08;129.11;148.17;58.05;138.14;114.16;130.18;114.16;132.2;115.1;98.12;129.13;158.19;88.08;102.1;100.13;187.21;164.17})/1000</f>
        <v>22.086630000000003</v>
      </c>
      <c r="J3171" t="s">
        <v>7198</v>
      </c>
      <c r="K3171" s="4" t="s">
        <v>4880</v>
      </c>
      <c r="M3171">
        <f>LEN(SUBSTITUTE(PROTEIN_stoich[[#This Row],[sequence]],"*",""))</f>
        <v>206</v>
      </c>
      <c r="O3171" t="s">
        <v>16</v>
      </c>
      <c r="P3171" t="str">
        <f>_xlfn.LET(_xlpm.id,PROTEIN_stoich[[#This Row],[uniprot]],HYPERLINK("https://www.uniprot.org/uniprotkb/"&amp;_xlpm.id&amp;"/entry",_xlpm.id))</f>
        <v>A0A2T0ADJ1</v>
      </c>
      <c r="Q3171" t="e">
        <f>_xlfn.XLOOKUP(PROTEIN_stoich[[#This Row],[uniprot]],[1]!UniprotIFO[Entry],[1]!UniprotIFO[Gene Ontology IDs],"")</f>
        <v>#REF!</v>
      </c>
      <c r="R3171" t="e">
        <f>_xlfn.XLOOKUP(PROTEIN_stoich[[#This Row],[uniprot]],[1]!UniprotIFO[Entry],[1]!UniprotIFO[essential?],"")</f>
        <v>#REF!</v>
      </c>
      <c r="S3171" t="e">
        <f>_xlfn.XLOOKUP(PROTEIN_stoich[[#This Row],[sequence]],[2]!Table1[sequence_without_asterisks],[2]!Table1[protein_stoich seq matches],"")</f>
        <v>#REF!</v>
      </c>
      <c r="T3171" t="e">
        <f>_xlfn.XLOOKUP(PROTEIN_stoich[[#This Row],[uniprot]],[1]!UniprotIFO[Entry],[1]!UniprotIFO[protein_id in GSM model format],"")</f>
        <v>#REF!</v>
      </c>
    </row>
    <row r="3172" spans="1:20" x14ac:dyDescent="0.2">
      <c r="A31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RT13098</v>
      </c>
      <c r="B3172" t="s">
        <v>15407</v>
      </c>
      <c r="C3172" t="s">
        <v>15407</v>
      </c>
      <c r="D3172" t="s">
        <v>8615</v>
      </c>
      <c r="E3172" t="s">
        <v>4877</v>
      </c>
      <c r="G31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2" t="s">
        <v>4878</v>
      </c>
      <c r="I3172" s="25" cm="1">
        <f t="array" ref="I3172">SUMPRODUCT((LEN(PROTEIN_stoich[[#This Row],[sequence]])-LEN(SUBSTITUTE(PROTEIN_stoich[[#This Row],[sequence]],{"A";"C";"D";"E";"F";"G";"H";"I";"K";"L";"M";"N";"P";"Q";"R";"S";"T";"V";"W";"Y"},""))),{72.08;104.14;115.08;129.11;148.17;58.05;138.14;114.16;130.18;114.16;132.2;115.1;98.12;129.13;158.19;88.08;102.1;100.13;187.21;164.17})/1000</f>
        <v>64.010550000000023</v>
      </c>
      <c r="J3172" t="s">
        <v>8616</v>
      </c>
      <c r="K3172" s="4" t="s">
        <v>4880</v>
      </c>
      <c r="M3172">
        <f>LEN(SUBSTITUTE(PROTEIN_stoich[[#This Row],[sequence]],"*",""))</f>
        <v>582</v>
      </c>
      <c r="O3172" t="s">
        <v>16</v>
      </c>
      <c r="P3172" t="str">
        <f>_xlfn.LET(_xlpm.id,PROTEIN_stoich[[#This Row],[uniprot]],HYPERLINK("https://www.uniprot.org/uniprotkb/"&amp;_xlpm.id&amp;"/entry",_xlpm.id))</f>
        <v>A0A2T0ADI4</v>
      </c>
      <c r="Q3172" t="e">
        <f>_xlfn.XLOOKUP(PROTEIN_stoich[[#This Row],[uniprot]],[1]!UniprotIFO[Entry],[1]!UniprotIFO[Gene Ontology IDs],"")</f>
        <v>#REF!</v>
      </c>
      <c r="R3172" t="e">
        <f>_xlfn.XLOOKUP(PROTEIN_stoich[[#This Row],[uniprot]],[1]!UniprotIFO[Entry],[1]!UniprotIFO[essential?],"")</f>
        <v>#REF!</v>
      </c>
      <c r="S3172" t="e">
        <f>_xlfn.XLOOKUP(PROTEIN_stoich[[#This Row],[sequence]],[2]!Table1[sequence_without_asterisks],[2]!Table1[protein_stoich seq matches],"")</f>
        <v>#REF!</v>
      </c>
      <c r="T3172" t="e">
        <f>_xlfn.XLOOKUP(PROTEIN_stoich[[#This Row],[uniprot]],[1]!UniprotIFO[Entry],[1]!UniprotIFO[protein_id in GSM model format],"")</f>
        <v>#REF!</v>
      </c>
    </row>
    <row r="3173" spans="1:20" x14ac:dyDescent="0.2">
      <c r="A31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RT13055</v>
      </c>
      <c r="B3173" t="s">
        <v>15408</v>
      </c>
      <c r="C3173" t="s">
        <v>15408</v>
      </c>
      <c r="D3173" t="s">
        <v>10014</v>
      </c>
      <c r="E3173" t="s">
        <v>4877</v>
      </c>
      <c r="G31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3" t="s">
        <v>4878</v>
      </c>
      <c r="I3173" s="25" cm="1">
        <f t="array" ref="I3173">SUMPRODUCT((LEN(PROTEIN_stoich[[#This Row],[sequence]])-LEN(SUBSTITUTE(PROTEIN_stoich[[#This Row],[sequence]],{"A";"C";"D";"E";"F";"G";"H";"I";"K";"L";"M";"N";"P";"Q";"R";"S";"T";"V";"W";"Y"},""))),{72.08;104.14;115.08;129.11;148.17;58.05;138.14;114.16;130.18;114.16;132.2;115.1;98.12;129.13;158.19;88.08;102.1;100.13;187.21;164.17})/1000</f>
        <v>78.142510000000016</v>
      </c>
      <c r="J3173" t="s">
        <v>10015</v>
      </c>
      <c r="K3173" s="4" t="s">
        <v>4880</v>
      </c>
      <c r="M3173">
        <f>LEN(SUBSTITUTE(PROTEIN_stoich[[#This Row],[sequence]],"*",""))</f>
        <v>690</v>
      </c>
      <c r="O3173" t="s">
        <v>16</v>
      </c>
      <c r="P3173" t="str">
        <f>_xlfn.LET(_xlpm.id,PROTEIN_stoich[[#This Row],[uniprot]],HYPERLINK("https://www.uniprot.org/uniprotkb/"&amp;_xlpm.id&amp;"/entry",_xlpm.id))</f>
        <v>A0A2T0ADG9</v>
      </c>
      <c r="Q3173" t="e">
        <f>_xlfn.XLOOKUP(PROTEIN_stoich[[#This Row],[uniprot]],[1]!UniprotIFO[Entry],[1]!UniprotIFO[Gene Ontology IDs],"")</f>
        <v>#REF!</v>
      </c>
      <c r="R3173" t="e">
        <f>_xlfn.XLOOKUP(PROTEIN_stoich[[#This Row],[uniprot]],[1]!UniprotIFO[Entry],[1]!UniprotIFO[essential?],"")</f>
        <v>#REF!</v>
      </c>
      <c r="S3173" t="e">
        <f>_xlfn.XLOOKUP(PROTEIN_stoich[[#This Row],[sequence]],[2]!Table1[sequence_without_asterisks],[2]!Table1[protein_stoich seq matches],"")</f>
        <v>#REF!</v>
      </c>
      <c r="T3173" t="e">
        <f>_xlfn.XLOOKUP(PROTEIN_stoich[[#This Row],[uniprot]],[1]!UniprotIFO[Entry],[1]!UniprotIFO[protein_id in GSM model format],"")</f>
        <v>#REF!</v>
      </c>
    </row>
    <row r="3174" spans="1:20" x14ac:dyDescent="0.2">
      <c r="A31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RT13035</v>
      </c>
      <c r="B3174" t="s">
        <v>15409</v>
      </c>
      <c r="C3174" t="s">
        <v>15409</v>
      </c>
      <c r="D3174" t="s">
        <v>10411</v>
      </c>
      <c r="E3174" t="s">
        <v>4877</v>
      </c>
      <c r="G31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4" t="s">
        <v>4878</v>
      </c>
      <c r="I3174" s="25" cm="1">
        <f t="array" ref="I3174">SUMPRODUCT((LEN(PROTEIN_stoich[[#This Row],[sequence]])-LEN(SUBSTITUTE(PROTEIN_stoich[[#This Row],[sequence]],{"A";"C";"D";"E";"F";"G";"H";"I";"K";"L";"M";"N";"P";"Q";"R";"S";"T";"V";"W";"Y"},""))),{72.08;104.14;115.08;129.11;148.17;58.05;138.14;114.16;130.18;114.16;132.2;115.1;98.12;129.13;158.19;88.08;102.1;100.13;187.21;164.17})/1000</f>
        <v>46.984400000000001</v>
      </c>
      <c r="J3174" t="s">
        <v>10412</v>
      </c>
      <c r="K3174" s="4" t="s">
        <v>4880</v>
      </c>
      <c r="M3174">
        <f>LEN(SUBSTITUTE(PROTEIN_stoich[[#This Row],[sequence]],"*",""))</f>
        <v>419</v>
      </c>
      <c r="O3174" t="s">
        <v>16</v>
      </c>
      <c r="P3174" t="str">
        <f>_xlfn.LET(_xlpm.id,PROTEIN_stoich[[#This Row],[uniprot]],HYPERLINK("https://www.uniprot.org/uniprotkb/"&amp;_xlpm.id&amp;"/entry",_xlpm.id))</f>
        <v>A0A2T0ADE8</v>
      </c>
      <c r="Q3174" t="e">
        <f>_xlfn.XLOOKUP(PROTEIN_stoich[[#This Row],[uniprot]],[1]!UniprotIFO[Entry],[1]!UniprotIFO[Gene Ontology IDs],"")</f>
        <v>#REF!</v>
      </c>
      <c r="R3174" t="e">
        <f>_xlfn.XLOOKUP(PROTEIN_stoich[[#This Row],[uniprot]],[1]!UniprotIFO[Entry],[1]!UniprotIFO[essential?],"")</f>
        <v>#REF!</v>
      </c>
      <c r="S3174" t="e">
        <f>_xlfn.XLOOKUP(PROTEIN_stoich[[#This Row],[sequence]],[2]!Table1[sequence_without_asterisks],[2]!Table1[protein_stoich seq matches],"")</f>
        <v>#REF!</v>
      </c>
      <c r="T3174" t="e">
        <f>_xlfn.XLOOKUP(PROTEIN_stoich[[#This Row],[uniprot]],[1]!UniprotIFO[Entry],[1]!UniprotIFO[protein_id in GSM model format],"")</f>
        <v>#REF!</v>
      </c>
    </row>
    <row r="3175" spans="1:20" x14ac:dyDescent="0.2">
      <c r="A31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RT13050</v>
      </c>
      <c r="B3175" t="s">
        <v>15410</v>
      </c>
      <c r="C3175" t="s">
        <v>15410</v>
      </c>
      <c r="D3175" t="s">
        <v>8222</v>
      </c>
      <c r="E3175" t="s">
        <v>4877</v>
      </c>
      <c r="G31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5" t="s">
        <v>4878</v>
      </c>
      <c r="I3175" s="25" cm="1">
        <f t="array" ref="I3175">SUMPRODUCT((LEN(PROTEIN_stoich[[#This Row],[sequence]])-LEN(SUBSTITUTE(PROTEIN_stoich[[#This Row],[sequence]],{"A";"C";"D";"E";"F";"G";"H";"I";"K";"L";"M";"N";"P";"Q";"R";"S";"T";"V";"W";"Y"},""))),{72.08;104.14;115.08;129.11;148.17;58.05;138.14;114.16;130.18;114.16;132.2;115.1;98.12;129.13;158.19;88.08;102.1;100.13;187.21;164.17})/1000</f>
        <v>20.968859999999996</v>
      </c>
      <c r="J3175" t="s">
        <v>8223</v>
      </c>
      <c r="K3175" s="4" t="s">
        <v>4880</v>
      </c>
      <c r="M3175">
        <f>LEN(SUBSTITUTE(PROTEIN_stoich[[#This Row],[sequence]],"*",""))</f>
        <v>176</v>
      </c>
      <c r="O3175" t="s">
        <v>16</v>
      </c>
      <c r="P3175" t="str">
        <f>_xlfn.LET(_xlpm.id,PROTEIN_stoich[[#This Row],[uniprot]],HYPERLINK("https://www.uniprot.org/uniprotkb/"&amp;_xlpm.id&amp;"/entry",_xlpm.id))</f>
        <v>A0A2T0ADE7</v>
      </c>
      <c r="Q3175" t="e">
        <f>_xlfn.XLOOKUP(PROTEIN_stoich[[#This Row],[uniprot]],[1]!UniprotIFO[Entry],[1]!UniprotIFO[Gene Ontology IDs],"")</f>
        <v>#REF!</v>
      </c>
      <c r="R3175" t="e">
        <f>_xlfn.XLOOKUP(PROTEIN_stoich[[#This Row],[uniprot]],[1]!UniprotIFO[Entry],[1]!UniprotIFO[essential?],"")</f>
        <v>#REF!</v>
      </c>
      <c r="S3175" t="e">
        <f>_xlfn.XLOOKUP(PROTEIN_stoich[[#This Row],[sequence]],[2]!Table1[sequence_without_asterisks],[2]!Table1[protein_stoich seq matches],"")</f>
        <v>#REF!</v>
      </c>
      <c r="T3175" t="e">
        <f>_xlfn.XLOOKUP(PROTEIN_stoich[[#This Row],[uniprot]],[1]!UniprotIFO[Entry],[1]!UniprotIFO[protein_id in GSM model format],"")</f>
        <v>#REF!</v>
      </c>
    </row>
    <row r="3176" spans="1:20" x14ac:dyDescent="0.2">
      <c r="A31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RT13043</v>
      </c>
      <c r="B3176" t="s">
        <v>15411</v>
      </c>
      <c r="C3176" t="s">
        <v>15411</v>
      </c>
      <c r="D3176" t="s">
        <v>8765</v>
      </c>
      <c r="E3176" t="s">
        <v>4877</v>
      </c>
      <c r="G31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6" t="s">
        <v>4878</v>
      </c>
      <c r="I3176" s="25" cm="1">
        <f t="array" ref="I3176">SUMPRODUCT((LEN(PROTEIN_stoich[[#This Row],[sequence]])-LEN(SUBSTITUTE(PROTEIN_stoich[[#This Row],[sequence]],{"A";"C";"D";"E";"F";"G";"H";"I";"K";"L";"M";"N";"P";"Q";"R";"S";"T";"V";"W";"Y"},""))),{72.08;104.14;115.08;129.11;148.17;58.05;138.14;114.16;130.18;114.16;132.2;115.1;98.12;129.13;158.19;88.08;102.1;100.13;187.21;164.17})/1000</f>
        <v>44.985839999999996</v>
      </c>
      <c r="J3176" t="s">
        <v>8766</v>
      </c>
      <c r="K3176" s="4" t="s">
        <v>4880</v>
      </c>
      <c r="M3176">
        <f>LEN(SUBSTITUTE(PROTEIN_stoich[[#This Row],[sequence]],"*",""))</f>
        <v>389</v>
      </c>
      <c r="O3176" t="s">
        <v>16</v>
      </c>
      <c r="P3176" t="str">
        <f>_xlfn.LET(_xlpm.id,PROTEIN_stoich[[#This Row],[uniprot]],HYPERLINK("https://www.uniprot.org/uniprotkb/"&amp;_xlpm.id&amp;"/entry",_xlpm.id))</f>
        <v>A0A2T0ADE1</v>
      </c>
      <c r="Q3176" t="e">
        <f>_xlfn.XLOOKUP(PROTEIN_stoich[[#This Row],[uniprot]],[1]!UniprotIFO[Entry],[1]!UniprotIFO[Gene Ontology IDs],"")</f>
        <v>#REF!</v>
      </c>
      <c r="R3176" t="e">
        <f>_xlfn.XLOOKUP(PROTEIN_stoich[[#This Row],[uniprot]],[1]!UniprotIFO[Entry],[1]!UniprotIFO[essential?],"")</f>
        <v>#REF!</v>
      </c>
      <c r="S3176" t="e">
        <f>_xlfn.XLOOKUP(PROTEIN_stoich[[#This Row],[sequence]],[2]!Table1[sequence_without_asterisks],[2]!Table1[protein_stoich seq matches],"")</f>
        <v>#REF!</v>
      </c>
      <c r="T3176" t="e">
        <f>_xlfn.XLOOKUP(PROTEIN_stoich[[#This Row],[uniprot]],[1]!UniprotIFO[Entry],[1]!UniprotIFO[protein_id in GSM model format],"")</f>
        <v>#REF!</v>
      </c>
    </row>
    <row r="3177" spans="1:20" x14ac:dyDescent="0.2">
      <c r="A31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RT13031</v>
      </c>
      <c r="B3177" t="s">
        <v>15412</v>
      </c>
      <c r="C3177" t="s">
        <v>15412</v>
      </c>
      <c r="D3177" t="s">
        <v>9580</v>
      </c>
      <c r="E3177" t="s">
        <v>4877</v>
      </c>
      <c r="G31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7" t="s">
        <v>4878</v>
      </c>
      <c r="I3177" s="25" cm="1">
        <f t="array" ref="I3177">SUMPRODUCT((LEN(PROTEIN_stoich[[#This Row],[sequence]])-LEN(SUBSTITUTE(PROTEIN_stoich[[#This Row],[sequence]],{"A";"C";"D";"E";"F";"G";"H";"I";"K";"L";"M";"N";"P";"Q";"R";"S";"T";"V";"W";"Y"},""))),{72.08;104.14;115.08;129.11;148.17;58.05;138.14;114.16;130.18;114.16;132.2;115.1;98.12;129.13;158.19;88.08;102.1;100.13;187.21;164.17})/1000</f>
        <v>112.39559000000003</v>
      </c>
      <c r="J3177" t="s">
        <v>9581</v>
      </c>
      <c r="K3177" s="4" t="s">
        <v>4880</v>
      </c>
      <c r="M3177">
        <f>LEN(SUBSTITUTE(PROTEIN_stoich[[#This Row],[sequence]],"*",""))</f>
        <v>1045</v>
      </c>
      <c r="O3177" t="s">
        <v>16</v>
      </c>
      <c r="P3177" t="str">
        <f>_xlfn.LET(_xlpm.id,PROTEIN_stoich[[#This Row],[uniprot]],HYPERLINK("https://www.uniprot.org/uniprotkb/"&amp;_xlpm.id&amp;"/entry",_xlpm.id))</f>
        <v>A0A2T0ADC7</v>
      </c>
      <c r="Q3177" t="e">
        <f>_xlfn.XLOOKUP(PROTEIN_stoich[[#This Row],[uniprot]],[1]!UniprotIFO[Entry],[1]!UniprotIFO[Gene Ontology IDs],"")</f>
        <v>#REF!</v>
      </c>
      <c r="R3177" t="e">
        <f>_xlfn.XLOOKUP(PROTEIN_stoich[[#This Row],[uniprot]],[1]!UniprotIFO[Entry],[1]!UniprotIFO[essential?],"")</f>
        <v>#REF!</v>
      </c>
      <c r="S3177" t="e">
        <f>_xlfn.XLOOKUP(PROTEIN_stoich[[#This Row],[sequence]],[2]!Table1[sequence_without_asterisks],[2]!Table1[protein_stoich seq matches],"")</f>
        <v>#REF!</v>
      </c>
      <c r="T3177" t="e">
        <f>_xlfn.XLOOKUP(PROTEIN_stoich[[#This Row],[uniprot]],[1]!UniprotIFO[Entry],[1]!UniprotIFO[protein_id in GSM model format],"")</f>
        <v>#REF!</v>
      </c>
    </row>
    <row r="3178" spans="1:20" x14ac:dyDescent="0.2">
      <c r="A31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RT13030</v>
      </c>
      <c r="B3178" t="s">
        <v>15413</v>
      </c>
      <c r="C3178" t="s">
        <v>15413</v>
      </c>
      <c r="D3178" t="s">
        <v>9074</v>
      </c>
      <c r="E3178" t="s">
        <v>4877</v>
      </c>
      <c r="G31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8" t="s">
        <v>4878</v>
      </c>
      <c r="I3178" s="25" cm="1">
        <f t="array" ref="I3178">SUMPRODUCT((LEN(PROTEIN_stoich[[#This Row],[sequence]])-LEN(SUBSTITUTE(PROTEIN_stoich[[#This Row],[sequence]],{"A";"C";"D";"E";"F";"G";"H";"I";"K";"L";"M";"N";"P";"Q";"R";"S";"T";"V";"W";"Y"},""))),{72.08;104.14;115.08;129.11;148.17;58.05;138.14;114.16;130.18;114.16;132.2;115.1;98.12;129.13;158.19;88.08;102.1;100.13;187.21;164.17})/1000</f>
        <v>25.898340000000005</v>
      </c>
      <c r="J3178" t="s">
        <v>9075</v>
      </c>
      <c r="K3178" s="4" t="s">
        <v>4880</v>
      </c>
      <c r="M3178">
        <f>LEN(SUBSTITUTE(PROTEIN_stoich[[#This Row],[sequence]],"*",""))</f>
        <v>228</v>
      </c>
      <c r="O3178" t="s">
        <v>16</v>
      </c>
      <c r="P3178" t="str">
        <f>_xlfn.LET(_xlpm.id,PROTEIN_stoich[[#This Row],[uniprot]],HYPERLINK("https://www.uniprot.org/uniprotkb/"&amp;_xlpm.id&amp;"/entry",_xlpm.id))</f>
        <v>A0A2T0ADC4</v>
      </c>
      <c r="Q3178" t="e">
        <f>_xlfn.XLOOKUP(PROTEIN_stoich[[#This Row],[uniprot]],[1]!UniprotIFO[Entry],[1]!UniprotIFO[Gene Ontology IDs],"")</f>
        <v>#REF!</v>
      </c>
      <c r="R3178" t="e">
        <f>_xlfn.XLOOKUP(PROTEIN_stoich[[#This Row],[uniprot]],[1]!UniprotIFO[Entry],[1]!UniprotIFO[essential?],"")</f>
        <v>#REF!</v>
      </c>
      <c r="S3178" t="e">
        <f>_xlfn.XLOOKUP(PROTEIN_stoich[[#This Row],[sequence]],[2]!Table1[sequence_without_asterisks],[2]!Table1[protein_stoich seq matches],"")</f>
        <v>#REF!</v>
      </c>
      <c r="T3178" t="e">
        <f>_xlfn.XLOOKUP(PROTEIN_stoich[[#This Row],[uniprot]],[1]!UniprotIFO[Entry],[1]!UniprotIFO[protein_id in GSM model format],"")</f>
        <v>#REF!</v>
      </c>
    </row>
    <row r="3179" spans="1:20" x14ac:dyDescent="0.2">
      <c r="A31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RT13027</v>
      </c>
      <c r="B3179" t="s">
        <v>15414</v>
      </c>
      <c r="C3179" t="s">
        <v>15414</v>
      </c>
      <c r="D3179" t="s">
        <v>9209</v>
      </c>
      <c r="E3179" t="s">
        <v>4877</v>
      </c>
      <c r="G31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79" t="s">
        <v>4878</v>
      </c>
      <c r="I3179" s="25" cm="1">
        <f t="array" ref="I3179">SUMPRODUCT((LEN(PROTEIN_stoich[[#This Row],[sequence]])-LEN(SUBSTITUTE(PROTEIN_stoich[[#This Row],[sequence]],{"A";"C";"D";"E";"F";"G";"H";"I";"K";"L";"M";"N";"P";"Q";"R";"S";"T";"V";"W";"Y"},""))),{72.08;104.14;115.08;129.11;148.17;58.05;138.14;114.16;130.18;114.16;132.2;115.1;98.12;129.13;158.19;88.08;102.1;100.13;187.21;164.17})/1000</f>
        <v>97.917209999999997</v>
      </c>
      <c r="J3179" t="s">
        <v>9210</v>
      </c>
      <c r="K3179" s="4" t="s">
        <v>4880</v>
      </c>
      <c r="M3179">
        <f>LEN(SUBSTITUTE(PROTEIN_stoich[[#This Row],[sequence]],"*",""))</f>
        <v>873</v>
      </c>
      <c r="O3179" t="s">
        <v>16</v>
      </c>
      <c r="P3179" t="str">
        <f>_xlfn.LET(_xlpm.id,PROTEIN_stoich[[#This Row],[uniprot]],HYPERLINK("https://www.uniprot.org/uniprotkb/"&amp;_xlpm.id&amp;"/entry",_xlpm.id))</f>
        <v>A0A2T0ADC1</v>
      </c>
      <c r="Q3179" t="e">
        <f>_xlfn.XLOOKUP(PROTEIN_stoich[[#This Row],[uniprot]],[1]!UniprotIFO[Entry],[1]!UniprotIFO[Gene Ontology IDs],"")</f>
        <v>#REF!</v>
      </c>
      <c r="R3179" t="e">
        <f>_xlfn.XLOOKUP(PROTEIN_stoich[[#This Row],[uniprot]],[1]!UniprotIFO[Entry],[1]!UniprotIFO[essential?],"")</f>
        <v>#REF!</v>
      </c>
      <c r="S3179" t="e">
        <f>_xlfn.XLOOKUP(PROTEIN_stoich[[#This Row],[sequence]],[2]!Table1[sequence_without_asterisks],[2]!Table1[protein_stoich seq matches],"")</f>
        <v>#REF!</v>
      </c>
      <c r="T3179" t="e">
        <f>_xlfn.XLOOKUP(PROTEIN_stoich[[#This Row],[uniprot]],[1]!UniprotIFO[Entry],[1]!UniprotIFO[protein_id in GSM model format],"")</f>
        <v>#REF!</v>
      </c>
    </row>
    <row r="3180" spans="1:20" x14ac:dyDescent="0.2">
      <c r="A31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RT13023</v>
      </c>
      <c r="B3180" t="s">
        <v>15415</v>
      </c>
      <c r="C3180" t="s">
        <v>15415</v>
      </c>
      <c r="D3180" t="s">
        <v>6270</v>
      </c>
      <c r="E3180" t="s">
        <v>4877</v>
      </c>
      <c r="G31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0" t="s">
        <v>4878</v>
      </c>
      <c r="I3180" s="25" cm="1">
        <f t="array" ref="I3180">SUMPRODUCT((LEN(PROTEIN_stoich[[#This Row],[sequence]])-LEN(SUBSTITUTE(PROTEIN_stoich[[#This Row],[sequence]],{"A";"C";"D";"E";"F";"G";"H";"I";"K";"L";"M";"N";"P";"Q";"R";"S";"T";"V";"W";"Y"},""))),{72.08;104.14;115.08;129.11;148.17;58.05;138.14;114.16;130.18;114.16;132.2;115.1;98.12;129.13;158.19;88.08;102.1;100.13;187.21;164.17})/1000</f>
        <v>39.319749999999985</v>
      </c>
      <c r="J3180" t="s">
        <v>6271</v>
      </c>
      <c r="K3180" s="4" t="s">
        <v>4880</v>
      </c>
      <c r="M3180">
        <f>LEN(SUBSTITUTE(PROTEIN_stoich[[#This Row],[sequence]],"*",""))</f>
        <v>364</v>
      </c>
      <c r="O3180" t="s">
        <v>16</v>
      </c>
      <c r="P3180" t="str">
        <f>_xlfn.LET(_xlpm.id,PROTEIN_stoich[[#This Row],[uniprot]],HYPERLINK("https://www.uniprot.org/uniprotkb/"&amp;_xlpm.id&amp;"/entry",_xlpm.id))</f>
        <v>A0A2T0ADC0</v>
      </c>
      <c r="Q3180" t="e">
        <f>_xlfn.XLOOKUP(PROTEIN_stoich[[#This Row],[uniprot]],[1]!UniprotIFO[Entry],[1]!UniprotIFO[Gene Ontology IDs],"")</f>
        <v>#REF!</v>
      </c>
      <c r="R3180" t="e">
        <f>_xlfn.XLOOKUP(PROTEIN_stoich[[#This Row],[uniprot]],[1]!UniprotIFO[Entry],[1]!UniprotIFO[essential?],"")</f>
        <v>#REF!</v>
      </c>
      <c r="S3180" t="e">
        <f>_xlfn.XLOOKUP(PROTEIN_stoich[[#This Row],[sequence]],[2]!Table1[sequence_without_asterisks],[2]!Table1[protein_stoich seq matches],"")</f>
        <v>#REF!</v>
      </c>
      <c r="T3180" t="e">
        <f>_xlfn.XLOOKUP(PROTEIN_stoich[[#This Row],[uniprot]],[1]!UniprotIFO[Entry],[1]!UniprotIFO[protein_id in GSM model format],"")</f>
        <v>#REF!</v>
      </c>
    </row>
    <row r="3181" spans="1:20" x14ac:dyDescent="0.2">
      <c r="A31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RT13028</v>
      </c>
      <c r="B3181" t="s">
        <v>15416</v>
      </c>
      <c r="C3181" t="s">
        <v>15416</v>
      </c>
      <c r="D3181" t="s">
        <v>9658</v>
      </c>
      <c r="E3181" t="s">
        <v>4877</v>
      </c>
      <c r="G31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1" t="s">
        <v>4878</v>
      </c>
      <c r="I3181" s="25" cm="1">
        <f t="array" ref="I3181">SUMPRODUCT((LEN(PROTEIN_stoich[[#This Row],[sequence]])-LEN(SUBSTITUTE(PROTEIN_stoich[[#This Row],[sequence]],{"A";"C";"D";"E";"F";"G";"H";"I";"K";"L";"M";"N";"P";"Q";"R";"S";"T";"V";"W";"Y"},""))),{72.08;104.14;115.08;129.11;148.17;58.05;138.14;114.16;130.18;114.16;132.2;115.1;98.12;129.13;158.19;88.08;102.1;100.13;187.21;164.17})/1000</f>
        <v>87.931069999999991</v>
      </c>
      <c r="J3181" t="s">
        <v>9659</v>
      </c>
      <c r="K3181" s="4" t="s">
        <v>4880</v>
      </c>
      <c r="M3181">
        <f>LEN(SUBSTITUTE(PROTEIN_stoich[[#This Row],[sequence]],"*",""))</f>
        <v>813</v>
      </c>
      <c r="O3181" t="s">
        <v>16</v>
      </c>
      <c r="P3181" t="str">
        <f>_xlfn.LET(_xlpm.id,PROTEIN_stoich[[#This Row],[uniprot]],HYPERLINK("https://www.uniprot.org/uniprotkb/"&amp;_xlpm.id&amp;"/entry",_xlpm.id))</f>
        <v>A0A2T0ADB7</v>
      </c>
      <c r="Q3181" t="e">
        <f>_xlfn.XLOOKUP(PROTEIN_stoich[[#This Row],[uniprot]],[1]!UniprotIFO[Entry],[1]!UniprotIFO[Gene Ontology IDs],"")</f>
        <v>#REF!</v>
      </c>
      <c r="R3181" t="e">
        <f>_xlfn.XLOOKUP(PROTEIN_stoich[[#This Row],[uniprot]],[1]!UniprotIFO[Entry],[1]!UniprotIFO[essential?],"")</f>
        <v>#REF!</v>
      </c>
      <c r="S3181" t="e">
        <f>_xlfn.XLOOKUP(PROTEIN_stoich[[#This Row],[sequence]],[2]!Table1[sequence_without_asterisks],[2]!Table1[protein_stoich seq matches],"")</f>
        <v>#REF!</v>
      </c>
      <c r="T3181" t="e">
        <f>_xlfn.XLOOKUP(PROTEIN_stoich[[#This Row],[uniprot]],[1]!UniprotIFO[Entry],[1]!UniprotIFO[protein_id in GSM model format],"")</f>
        <v>#REF!</v>
      </c>
    </row>
    <row r="3182" spans="1:20" x14ac:dyDescent="0.2">
      <c r="A31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RT13009</v>
      </c>
      <c r="B3182" t="s">
        <v>15417</v>
      </c>
      <c r="C3182" t="s">
        <v>15417</v>
      </c>
      <c r="D3182" t="s">
        <v>5143</v>
      </c>
      <c r="E3182" t="s">
        <v>4877</v>
      </c>
      <c r="G31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2" t="s">
        <v>4878</v>
      </c>
      <c r="I3182" s="25" cm="1">
        <f t="array" ref="I3182">SUMPRODUCT((LEN(PROTEIN_stoich[[#This Row],[sequence]])-LEN(SUBSTITUTE(PROTEIN_stoich[[#This Row],[sequence]],{"A";"C";"D";"E";"F";"G";"H";"I";"K";"L";"M";"N";"P";"Q";"R";"S";"T";"V";"W";"Y"},""))),{72.08;104.14;115.08;129.11;148.17;58.05;138.14;114.16;130.18;114.16;132.2;115.1;98.12;129.13;158.19;88.08;102.1;100.13;187.21;164.17})/1000</f>
        <v>94.187559999999962</v>
      </c>
      <c r="J3182" t="s">
        <v>5144</v>
      </c>
      <c r="K3182" s="4" t="s">
        <v>4880</v>
      </c>
      <c r="M3182">
        <f>LEN(SUBSTITUTE(PROTEIN_stoich[[#This Row],[sequence]],"*",""))</f>
        <v>829</v>
      </c>
      <c r="O3182" t="s">
        <v>16</v>
      </c>
      <c r="P3182" t="str">
        <f>_xlfn.LET(_xlpm.id,PROTEIN_stoich[[#This Row],[uniprot]],HYPERLINK("https://www.uniprot.org/uniprotkb/"&amp;_xlpm.id&amp;"/entry",_xlpm.id))</f>
        <v>A0A2T0ADB3</v>
      </c>
      <c r="Q3182" t="e">
        <f>_xlfn.XLOOKUP(PROTEIN_stoich[[#This Row],[uniprot]],[1]!UniprotIFO[Entry],[1]!UniprotIFO[Gene Ontology IDs],"")</f>
        <v>#REF!</v>
      </c>
      <c r="R3182" t="e">
        <f>_xlfn.XLOOKUP(PROTEIN_stoich[[#This Row],[uniprot]],[1]!UniprotIFO[Entry],[1]!UniprotIFO[essential?],"")</f>
        <v>#REF!</v>
      </c>
      <c r="S3182" t="e">
        <f>_xlfn.XLOOKUP(PROTEIN_stoich[[#This Row],[sequence]],[2]!Table1[sequence_without_asterisks],[2]!Table1[protein_stoich seq matches],"")</f>
        <v>#REF!</v>
      </c>
      <c r="T3182" t="e">
        <f>_xlfn.XLOOKUP(PROTEIN_stoich[[#This Row],[uniprot]],[1]!UniprotIFO[Entry],[1]!UniprotIFO[protein_id in GSM model format],"")</f>
        <v>#REF!</v>
      </c>
    </row>
    <row r="3183" spans="1:20" x14ac:dyDescent="0.2">
      <c r="A31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RT13004</v>
      </c>
      <c r="B3183" t="s">
        <v>15418</v>
      </c>
      <c r="C3183" t="s">
        <v>15418</v>
      </c>
      <c r="D3183" t="s">
        <v>8903</v>
      </c>
      <c r="E3183" t="s">
        <v>4877</v>
      </c>
      <c r="G31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3" t="s">
        <v>4878</v>
      </c>
      <c r="I3183" s="25" cm="1">
        <f t="array" ref="I3183">SUMPRODUCT((LEN(PROTEIN_stoich[[#This Row],[sequence]])-LEN(SUBSTITUTE(PROTEIN_stoich[[#This Row],[sequence]],{"A";"C";"D";"E";"F";"G";"H";"I";"K";"L";"M";"N";"P";"Q";"R";"S";"T";"V";"W";"Y"},""))),{72.08;104.14;115.08;129.11;148.17;58.05;138.14;114.16;130.18;114.16;132.2;115.1;98.12;129.13;158.19;88.08;102.1;100.13;187.21;164.17})/1000</f>
        <v>11.448409999999997</v>
      </c>
      <c r="J3183" t="s">
        <v>8904</v>
      </c>
      <c r="K3183" s="4" t="s">
        <v>4880</v>
      </c>
      <c r="M3183">
        <f>LEN(SUBSTITUTE(PROTEIN_stoich[[#This Row],[sequence]],"*",""))</f>
        <v>105</v>
      </c>
      <c r="O3183" t="s">
        <v>16</v>
      </c>
      <c r="P3183" t="str">
        <f>_xlfn.LET(_xlpm.id,PROTEIN_stoich[[#This Row],[uniprot]],HYPERLINK("https://www.uniprot.org/uniprotkb/"&amp;_xlpm.id&amp;"/entry",_xlpm.id))</f>
        <v>A0A2T0ADA6</v>
      </c>
      <c r="Q3183" t="e">
        <f>_xlfn.XLOOKUP(PROTEIN_stoich[[#This Row],[uniprot]],[1]!UniprotIFO[Entry],[1]!UniprotIFO[Gene Ontology IDs],"")</f>
        <v>#REF!</v>
      </c>
      <c r="R3183" t="e">
        <f>_xlfn.XLOOKUP(PROTEIN_stoich[[#This Row],[uniprot]],[1]!UniprotIFO[Entry],[1]!UniprotIFO[essential?],"")</f>
        <v>#REF!</v>
      </c>
      <c r="S3183" t="e">
        <f>_xlfn.XLOOKUP(PROTEIN_stoich[[#This Row],[sequence]],[2]!Table1[sequence_without_asterisks],[2]!Table1[protein_stoich seq matches],"")</f>
        <v>#REF!</v>
      </c>
      <c r="T3183" t="e">
        <f>_xlfn.XLOOKUP(PROTEIN_stoich[[#This Row],[uniprot]],[1]!UniprotIFO[Entry],[1]!UniprotIFO[protein_id in GSM model format],"")</f>
        <v>#REF!</v>
      </c>
    </row>
    <row r="3184" spans="1:20" x14ac:dyDescent="0.2">
      <c r="A31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RT13000</v>
      </c>
      <c r="B3184" t="s">
        <v>15419</v>
      </c>
      <c r="C3184" t="s">
        <v>15419</v>
      </c>
      <c r="D3184" t="s">
        <v>6944</v>
      </c>
      <c r="E3184" t="s">
        <v>4877</v>
      </c>
      <c r="G31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4" t="s">
        <v>4878</v>
      </c>
      <c r="I3184" s="25" cm="1">
        <f t="array" ref="I3184">SUMPRODUCT((LEN(PROTEIN_stoich[[#This Row],[sequence]])-LEN(SUBSTITUTE(PROTEIN_stoich[[#This Row],[sequence]],{"A";"C";"D";"E";"F";"G";"H";"I";"K";"L";"M";"N";"P";"Q";"R";"S";"T";"V";"W";"Y"},""))),{72.08;104.14;115.08;129.11;148.17;58.05;138.14;114.16;130.18;114.16;132.2;115.1;98.12;129.13;158.19;88.08;102.1;100.13;187.21;164.17})/1000</f>
        <v>33.77993</v>
      </c>
      <c r="J3184" t="s">
        <v>6945</v>
      </c>
      <c r="K3184" s="4" t="s">
        <v>4880</v>
      </c>
      <c r="M3184">
        <f>LEN(SUBSTITUTE(PROTEIN_stoich[[#This Row],[sequence]],"*",""))</f>
        <v>307</v>
      </c>
      <c r="O3184" t="s">
        <v>16</v>
      </c>
      <c r="P3184" t="str">
        <f>_xlfn.LET(_xlpm.id,PROTEIN_stoich[[#This Row],[uniprot]],HYPERLINK("https://www.uniprot.org/uniprotkb/"&amp;_xlpm.id&amp;"/entry",_xlpm.id))</f>
        <v>A0A2T0AD93</v>
      </c>
      <c r="Q3184" t="e">
        <f>_xlfn.XLOOKUP(PROTEIN_stoich[[#This Row],[uniprot]],[1]!UniprotIFO[Entry],[1]!UniprotIFO[Gene Ontology IDs],"")</f>
        <v>#REF!</v>
      </c>
      <c r="R3184" t="e">
        <f>_xlfn.XLOOKUP(PROTEIN_stoich[[#This Row],[uniprot]],[1]!UniprotIFO[Entry],[1]!UniprotIFO[essential?],"")</f>
        <v>#REF!</v>
      </c>
      <c r="S3184" t="e">
        <f>_xlfn.XLOOKUP(PROTEIN_stoich[[#This Row],[sequence]],[2]!Table1[sequence_without_asterisks],[2]!Table1[protein_stoich seq matches],"")</f>
        <v>#REF!</v>
      </c>
      <c r="T3184" t="e">
        <f>_xlfn.XLOOKUP(PROTEIN_stoich[[#This Row],[uniprot]],[1]!UniprotIFO[Entry],[1]!UniprotIFO[protein_id in GSM model format],"")</f>
        <v>#REF!</v>
      </c>
    </row>
    <row r="3185" spans="1:20" x14ac:dyDescent="0.2">
      <c r="A31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RT12997</v>
      </c>
      <c r="B3185" t="s">
        <v>15420</v>
      </c>
      <c r="C3185" t="s">
        <v>15420</v>
      </c>
      <c r="D3185" t="s">
        <v>7103</v>
      </c>
      <c r="E3185" t="s">
        <v>4877</v>
      </c>
      <c r="G31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5" t="s">
        <v>4878</v>
      </c>
      <c r="I3185" s="25" cm="1">
        <f t="array" ref="I3185">SUMPRODUCT((LEN(PROTEIN_stoich[[#This Row],[sequence]])-LEN(SUBSTITUTE(PROTEIN_stoich[[#This Row],[sequence]],{"A";"C";"D";"E";"F";"G";"H";"I";"K";"L";"M";"N";"P";"Q";"R";"S";"T";"V";"W";"Y"},""))),{72.08;104.14;115.08;129.11;148.17;58.05;138.14;114.16;130.18;114.16;132.2;115.1;98.12;129.13;158.19;88.08;102.1;100.13;187.21;164.17})/1000</f>
        <v>68.295740000000009</v>
      </c>
      <c r="J3185" t="s">
        <v>7104</v>
      </c>
      <c r="K3185" s="4" t="s">
        <v>4880</v>
      </c>
      <c r="M3185">
        <f>LEN(SUBSTITUTE(PROTEIN_stoich[[#This Row],[sequence]],"*",""))</f>
        <v>616</v>
      </c>
      <c r="O3185" t="s">
        <v>16</v>
      </c>
      <c r="P3185" t="str">
        <f>_xlfn.LET(_xlpm.id,PROTEIN_stoich[[#This Row],[uniprot]],HYPERLINK("https://www.uniprot.org/uniprotkb/"&amp;_xlpm.id&amp;"/entry",_xlpm.id))</f>
        <v>A0A2T0AD92</v>
      </c>
      <c r="Q3185" t="e">
        <f>_xlfn.XLOOKUP(PROTEIN_stoich[[#This Row],[uniprot]],[1]!UniprotIFO[Entry],[1]!UniprotIFO[Gene Ontology IDs],"")</f>
        <v>#REF!</v>
      </c>
      <c r="R3185" t="e">
        <f>_xlfn.XLOOKUP(PROTEIN_stoich[[#This Row],[uniprot]],[1]!UniprotIFO[Entry],[1]!UniprotIFO[essential?],"")</f>
        <v>#REF!</v>
      </c>
      <c r="S3185" t="e">
        <f>_xlfn.XLOOKUP(PROTEIN_stoich[[#This Row],[sequence]],[2]!Table1[sequence_without_asterisks],[2]!Table1[protein_stoich seq matches],"")</f>
        <v>#REF!</v>
      </c>
      <c r="T3185" t="e">
        <f>_xlfn.XLOOKUP(PROTEIN_stoich[[#This Row],[uniprot]],[1]!UniprotIFO[Entry],[1]!UniprotIFO[protein_id in GSM model format],"")</f>
        <v>#REF!</v>
      </c>
    </row>
    <row r="3186" spans="1:20" x14ac:dyDescent="0.2">
      <c r="A31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RT12976</v>
      </c>
      <c r="B3186" t="s">
        <v>15421</v>
      </c>
      <c r="C3186" t="s">
        <v>15421</v>
      </c>
      <c r="D3186" t="s">
        <v>8338</v>
      </c>
      <c r="E3186" t="s">
        <v>16</v>
      </c>
      <c r="G31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I3186" s="25" cm="1">
        <f t="array" ref="I3186">SUMPRODUCT((LEN(PROTEIN_stoich[[#This Row],[sequence]])-LEN(SUBSTITUTE(PROTEIN_stoich[[#This Row],[sequence]],{"A";"C";"D";"E";"F";"G";"H";"I";"K";"L";"M";"N";"P";"Q";"R";"S";"T";"V";"W";"Y"},""))),{72.08;104.14;115.08;129.11;148.17;58.05;138.14;114.16;130.18;114.16;132.2;115.1;98.12;129.13;158.19;88.08;102.1;100.13;187.21;164.17})/1000</f>
        <v>58.480910000000002</v>
      </c>
      <c r="J3186" t="s">
        <v>8339</v>
      </c>
      <c r="K3186" s="4" t="s">
        <v>12</v>
      </c>
      <c r="M3186">
        <f>LEN(SUBSTITUTE(PROTEIN_stoich[[#This Row],[sequence]],"*",""))</f>
        <v>526</v>
      </c>
      <c r="O3186" t="s">
        <v>16</v>
      </c>
      <c r="P3186" t="str">
        <f>_xlfn.LET(_xlpm.id,PROTEIN_stoich[[#This Row],[uniprot]],HYPERLINK("https://www.uniprot.org/uniprotkb/"&amp;_xlpm.id&amp;"/entry",_xlpm.id))</f>
        <v>A0A2T0AD90</v>
      </c>
      <c r="Q3186" t="e">
        <f>_xlfn.XLOOKUP(PROTEIN_stoich[[#This Row],[uniprot]],[1]!UniprotIFO[Entry],[1]!UniprotIFO[Gene Ontology IDs],"")</f>
        <v>#REF!</v>
      </c>
      <c r="R3186" t="e">
        <f>_xlfn.XLOOKUP(PROTEIN_stoich[[#This Row],[uniprot]],[1]!UniprotIFO[Entry],[1]!UniprotIFO[essential?],"")</f>
        <v>#REF!</v>
      </c>
      <c r="S3186" t="e">
        <f>_xlfn.XLOOKUP(PROTEIN_stoich[[#This Row],[sequence]],[2]!Table1[sequence_without_asterisks],[2]!Table1[protein_stoich seq matches],"")</f>
        <v>#REF!</v>
      </c>
      <c r="T3186" t="e">
        <f>_xlfn.XLOOKUP(PROTEIN_stoich[[#This Row],[uniprot]],[1]!UniprotIFO[Entry],[1]!UniprotIFO[protein_id in GSM model format],"")</f>
        <v>#REF!</v>
      </c>
    </row>
    <row r="3187" spans="1:20" x14ac:dyDescent="0.2">
      <c r="A31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RT12993</v>
      </c>
      <c r="B3187" t="s">
        <v>15422</v>
      </c>
      <c r="C3187" t="s">
        <v>15422</v>
      </c>
      <c r="D3187" t="s">
        <v>8376</v>
      </c>
      <c r="E3187" t="s">
        <v>4877</v>
      </c>
      <c r="G31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7" t="s">
        <v>4878</v>
      </c>
      <c r="I3187" s="25" cm="1">
        <f t="array" ref="I3187">SUMPRODUCT((LEN(PROTEIN_stoich[[#This Row],[sequence]])-LEN(SUBSTITUTE(PROTEIN_stoich[[#This Row],[sequence]],{"A";"C";"D";"E";"F";"G";"H";"I";"K";"L";"M";"N";"P";"Q";"R";"S";"T";"V";"W";"Y"},""))),{72.08;104.14;115.08;129.11;148.17;58.05;138.14;114.16;130.18;114.16;132.2;115.1;98.12;129.13;158.19;88.08;102.1;100.13;187.21;164.17})/1000</f>
        <v>36.78022</v>
      </c>
      <c r="J3187" t="s">
        <v>8377</v>
      </c>
      <c r="K3187" s="4" t="s">
        <v>4880</v>
      </c>
      <c r="M3187">
        <f>LEN(SUBSTITUTE(PROTEIN_stoich[[#This Row],[sequence]],"*",""))</f>
        <v>341</v>
      </c>
      <c r="O3187" t="s">
        <v>16</v>
      </c>
      <c r="P3187" t="str">
        <f>_xlfn.LET(_xlpm.id,PROTEIN_stoich[[#This Row],[uniprot]],HYPERLINK("https://www.uniprot.org/uniprotkb/"&amp;_xlpm.id&amp;"/entry",_xlpm.id))</f>
        <v>A0A2T0AD89</v>
      </c>
      <c r="Q3187" t="e">
        <f>_xlfn.XLOOKUP(PROTEIN_stoich[[#This Row],[uniprot]],[1]!UniprotIFO[Entry],[1]!UniprotIFO[Gene Ontology IDs],"")</f>
        <v>#REF!</v>
      </c>
      <c r="R3187" t="e">
        <f>_xlfn.XLOOKUP(PROTEIN_stoich[[#This Row],[uniprot]],[1]!UniprotIFO[Entry],[1]!UniprotIFO[essential?],"")</f>
        <v>#REF!</v>
      </c>
      <c r="S3187" t="e">
        <f>_xlfn.XLOOKUP(PROTEIN_stoich[[#This Row],[sequence]],[2]!Table1[sequence_without_asterisks],[2]!Table1[protein_stoich seq matches],"")</f>
        <v>#REF!</v>
      </c>
      <c r="T3187" t="e">
        <f>_xlfn.XLOOKUP(PROTEIN_stoich[[#This Row],[uniprot]],[1]!UniprotIFO[Entry],[1]!UniprotIFO[protein_id in GSM model format],"")</f>
        <v>#REF!</v>
      </c>
    </row>
    <row r="3188" spans="1:20" x14ac:dyDescent="0.2">
      <c r="A31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RT12971</v>
      </c>
      <c r="B3188" t="s">
        <v>15423</v>
      </c>
      <c r="C3188" t="s">
        <v>15423</v>
      </c>
      <c r="D3188" t="s">
        <v>4907</v>
      </c>
      <c r="E3188" t="s">
        <v>4877</v>
      </c>
      <c r="G31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8" t="s">
        <v>4878</v>
      </c>
      <c r="I3188" s="25" cm="1">
        <f t="array" ref="I3188">SUMPRODUCT((LEN(PROTEIN_stoich[[#This Row],[sequence]])-LEN(SUBSTITUTE(PROTEIN_stoich[[#This Row],[sequence]],{"A";"C";"D";"E";"F";"G";"H";"I";"K";"L";"M";"N";"P";"Q";"R";"S";"T";"V";"W";"Y"},""))),{72.08;104.14;115.08;129.11;148.17;58.05;138.14;114.16;130.18;114.16;132.2;115.1;98.12;129.13;158.19;88.08;102.1;100.13;187.21;164.17})/1000</f>
        <v>47.681959999999997</v>
      </c>
      <c r="J3188" t="s">
        <v>4908</v>
      </c>
      <c r="K3188" s="4" t="s">
        <v>4880</v>
      </c>
      <c r="M3188">
        <f>LEN(SUBSTITUTE(PROTEIN_stoich[[#This Row],[sequence]],"*",""))</f>
        <v>442</v>
      </c>
      <c r="O3188" t="s">
        <v>16</v>
      </c>
      <c r="P3188" t="str">
        <f>_xlfn.LET(_xlpm.id,PROTEIN_stoich[[#This Row],[uniprot]],HYPERLINK("https://www.uniprot.org/uniprotkb/"&amp;_xlpm.id&amp;"/entry",_xlpm.id))</f>
        <v>A0A2T0AD63</v>
      </c>
      <c r="Q3188" t="e">
        <f>_xlfn.XLOOKUP(PROTEIN_stoich[[#This Row],[uniprot]],[1]!UniprotIFO[Entry],[1]!UniprotIFO[Gene Ontology IDs],"")</f>
        <v>#REF!</v>
      </c>
      <c r="R3188" t="e">
        <f>_xlfn.XLOOKUP(PROTEIN_stoich[[#This Row],[uniprot]],[1]!UniprotIFO[Entry],[1]!UniprotIFO[essential?],"")</f>
        <v>#REF!</v>
      </c>
      <c r="S3188" t="e">
        <f>_xlfn.XLOOKUP(PROTEIN_stoich[[#This Row],[sequence]],[2]!Table1[sequence_without_asterisks],[2]!Table1[protein_stoich seq matches],"")</f>
        <v>#REF!</v>
      </c>
      <c r="T3188" t="e">
        <f>_xlfn.XLOOKUP(PROTEIN_stoich[[#This Row],[uniprot]],[1]!UniprotIFO[Entry],[1]!UniprotIFO[protein_id in GSM model format],"")</f>
        <v>#REF!</v>
      </c>
    </row>
    <row r="3189" spans="1:20" x14ac:dyDescent="0.2">
      <c r="A31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RT12967</v>
      </c>
      <c r="B3189" t="s">
        <v>15424</v>
      </c>
      <c r="C3189" t="s">
        <v>15424</v>
      </c>
      <c r="D3189" t="s">
        <v>7535</v>
      </c>
      <c r="E3189" t="s">
        <v>4877</v>
      </c>
      <c r="G31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89" t="s">
        <v>4878</v>
      </c>
      <c r="I3189" s="25" cm="1">
        <f t="array" ref="I3189">SUMPRODUCT((LEN(PROTEIN_stoich[[#This Row],[sequence]])-LEN(SUBSTITUTE(PROTEIN_stoich[[#This Row],[sequence]],{"A";"C";"D";"E";"F";"G";"H";"I";"K";"L";"M";"N";"P";"Q";"R";"S";"T";"V";"W";"Y"},""))),{72.08;104.14;115.08;129.11;148.17;58.05;138.14;114.16;130.18;114.16;132.2;115.1;98.12;129.13;158.19;88.08;102.1;100.13;187.21;164.17})/1000</f>
        <v>93.933629999999994</v>
      </c>
      <c r="J3189" t="s">
        <v>7536</v>
      </c>
      <c r="K3189" s="4" t="s">
        <v>4880</v>
      </c>
      <c r="M3189">
        <f>LEN(SUBSTITUTE(PROTEIN_stoich[[#This Row],[sequence]],"*",""))</f>
        <v>825</v>
      </c>
      <c r="O3189" t="s">
        <v>16</v>
      </c>
      <c r="P3189" t="str">
        <f>_xlfn.LET(_xlpm.id,PROTEIN_stoich[[#This Row],[uniprot]],HYPERLINK("https://www.uniprot.org/uniprotkb/"&amp;_xlpm.id&amp;"/entry",_xlpm.id))</f>
        <v>A0A2T0AD62</v>
      </c>
      <c r="Q3189" t="e">
        <f>_xlfn.XLOOKUP(PROTEIN_stoich[[#This Row],[uniprot]],[1]!UniprotIFO[Entry],[1]!UniprotIFO[Gene Ontology IDs],"")</f>
        <v>#REF!</v>
      </c>
      <c r="R3189" t="e">
        <f>_xlfn.XLOOKUP(PROTEIN_stoich[[#This Row],[uniprot]],[1]!UniprotIFO[Entry],[1]!UniprotIFO[essential?],"")</f>
        <v>#REF!</v>
      </c>
      <c r="S3189" t="e">
        <f>_xlfn.XLOOKUP(PROTEIN_stoich[[#This Row],[sequence]],[2]!Table1[sequence_without_asterisks],[2]!Table1[protein_stoich seq matches],"")</f>
        <v>#REF!</v>
      </c>
      <c r="T3189" t="e">
        <f>_xlfn.XLOOKUP(PROTEIN_stoich[[#This Row],[uniprot]],[1]!UniprotIFO[Entry],[1]!UniprotIFO[protein_id in GSM model format],"")</f>
        <v>#REF!</v>
      </c>
    </row>
    <row r="3190" spans="1:20" x14ac:dyDescent="0.2">
      <c r="A31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RT12963</v>
      </c>
      <c r="B3190" t="s">
        <v>15425</v>
      </c>
      <c r="C3190" t="s">
        <v>15425</v>
      </c>
      <c r="D3190" t="s">
        <v>4977</v>
      </c>
      <c r="E3190" t="s">
        <v>4877</v>
      </c>
      <c r="G31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0" t="s">
        <v>4878</v>
      </c>
      <c r="I3190" s="25" cm="1">
        <f t="array" ref="I3190">SUMPRODUCT((LEN(PROTEIN_stoich[[#This Row],[sequence]])-LEN(SUBSTITUTE(PROTEIN_stoich[[#This Row],[sequence]],{"A";"C";"D";"E";"F";"G";"H";"I";"K";"L";"M";"N";"P";"Q";"R";"S";"T";"V";"W";"Y"},""))),{72.08;104.14;115.08;129.11;148.17;58.05;138.14;114.16;130.18;114.16;132.2;115.1;98.12;129.13;158.19;88.08;102.1;100.13;187.21;164.17})/1000</f>
        <v>25.649399999999996</v>
      </c>
      <c r="J3190" t="s">
        <v>4978</v>
      </c>
      <c r="K3190" s="4" t="s">
        <v>4880</v>
      </c>
      <c r="M3190">
        <f>LEN(SUBSTITUTE(PROTEIN_stoich[[#This Row],[sequence]],"*",""))</f>
        <v>234</v>
      </c>
      <c r="O3190" t="s">
        <v>16</v>
      </c>
      <c r="P3190" t="str">
        <f>_xlfn.LET(_xlpm.id,PROTEIN_stoich[[#This Row],[uniprot]],HYPERLINK("https://www.uniprot.org/uniprotkb/"&amp;_xlpm.id&amp;"/entry",_xlpm.id))</f>
        <v>A0A2T0AD60</v>
      </c>
      <c r="Q3190" t="e">
        <f>_xlfn.XLOOKUP(PROTEIN_stoich[[#This Row],[uniprot]],[1]!UniprotIFO[Entry],[1]!UniprotIFO[Gene Ontology IDs],"")</f>
        <v>#REF!</v>
      </c>
      <c r="R3190" t="e">
        <f>_xlfn.XLOOKUP(PROTEIN_stoich[[#This Row],[uniprot]],[1]!UniprotIFO[Entry],[1]!UniprotIFO[essential?],"")</f>
        <v>#REF!</v>
      </c>
      <c r="S3190" t="e">
        <f>_xlfn.XLOOKUP(PROTEIN_stoich[[#This Row],[sequence]],[2]!Table1[sequence_without_asterisks],[2]!Table1[protein_stoich seq matches],"")</f>
        <v>#REF!</v>
      </c>
      <c r="T3190" t="e">
        <f>_xlfn.XLOOKUP(PROTEIN_stoich[[#This Row],[uniprot]],[1]!UniprotIFO[Entry],[1]!UniprotIFO[protein_id in GSM model format],"")</f>
        <v>#REF!</v>
      </c>
    </row>
    <row r="3191" spans="1:20" x14ac:dyDescent="0.2">
      <c r="A31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RT12968</v>
      </c>
      <c r="B3191" t="s">
        <v>15426</v>
      </c>
      <c r="C3191" t="s">
        <v>15426</v>
      </c>
      <c r="D3191" t="s">
        <v>10010</v>
      </c>
      <c r="E3191" t="s">
        <v>4877</v>
      </c>
      <c r="G31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1" t="s">
        <v>4878</v>
      </c>
      <c r="I3191" s="25" cm="1">
        <f t="array" ref="I3191">SUMPRODUCT((LEN(PROTEIN_stoich[[#This Row],[sequence]])-LEN(SUBSTITUTE(PROTEIN_stoich[[#This Row],[sequence]],{"A";"C";"D";"E";"F";"G";"H";"I";"K";"L";"M";"N";"P";"Q";"R";"S";"T";"V";"W";"Y"},""))),{72.08;104.14;115.08;129.11;148.17;58.05;138.14;114.16;130.18;114.16;132.2;115.1;98.12;129.13;158.19;88.08;102.1;100.13;187.21;164.17})/1000</f>
        <v>54.70843</v>
      </c>
      <c r="J3191" t="s">
        <v>10011</v>
      </c>
      <c r="K3191" s="4" t="s">
        <v>4880</v>
      </c>
      <c r="M3191">
        <f>LEN(SUBSTITUTE(PROTEIN_stoich[[#This Row],[sequence]],"*",""))</f>
        <v>495</v>
      </c>
      <c r="O3191" t="s">
        <v>16</v>
      </c>
      <c r="P3191" t="str">
        <f>_xlfn.LET(_xlpm.id,PROTEIN_stoich[[#This Row],[uniprot]],HYPERLINK("https://www.uniprot.org/uniprotkb/"&amp;_xlpm.id&amp;"/entry",_xlpm.id))</f>
        <v>A0A2T0AD59</v>
      </c>
      <c r="Q3191" t="e">
        <f>_xlfn.XLOOKUP(PROTEIN_stoich[[#This Row],[uniprot]],[1]!UniprotIFO[Entry],[1]!UniprotIFO[Gene Ontology IDs],"")</f>
        <v>#REF!</v>
      </c>
      <c r="R3191" t="e">
        <f>_xlfn.XLOOKUP(PROTEIN_stoich[[#This Row],[uniprot]],[1]!UniprotIFO[Entry],[1]!UniprotIFO[essential?],"")</f>
        <v>#REF!</v>
      </c>
      <c r="S3191" t="e">
        <f>_xlfn.XLOOKUP(PROTEIN_stoich[[#This Row],[sequence]],[2]!Table1[sequence_without_asterisks],[2]!Table1[protein_stoich seq matches],"")</f>
        <v>#REF!</v>
      </c>
      <c r="T3191" t="e">
        <f>_xlfn.XLOOKUP(PROTEIN_stoich[[#This Row],[uniprot]],[1]!UniprotIFO[Entry],[1]!UniprotIFO[protein_id in GSM model format],"")</f>
        <v>#REF!</v>
      </c>
    </row>
    <row r="3192" spans="1:20" x14ac:dyDescent="0.2">
      <c r="A31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RT12960</v>
      </c>
      <c r="B3192" t="s">
        <v>15427</v>
      </c>
      <c r="C3192" t="s">
        <v>15427</v>
      </c>
      <c r="D3192" t="s">
        <v>9472</v>
      </c>
      <c r="E3192" t="s">
        <v>4877</v>
      </c>
      <c r="G31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2" t="s">
        <v>4878</v>
      </c>
      <c r="I3192" s="25" cm="1">
        <f t="array" ref="I3192">SUMPRODUCT((LEN(PROTEIN_stoich[[#This Row],[sequence]])-LEN(SUBSTITUTE(PROTEIN_stoich[[#This Row],[sequence]],{"A";"C";"D";"E";"F";"G";"H";"I";"K";"L";"M";"N";"P";"Q";"R";"S";"T";"V";"W";"Y"},""))),{72.08;104.14;115.08;129.11;148.17;58.05;138.14;114.16;130.18;114.16;132.2;115.1;98.12;129.13;158.19;88.08;102.1;100.13;187.21;164.17})/1000</f>
        <v>119.4975</v>
      </c>
      <c r="J3192" t="s">
        <v>9473</v>
      </c>
      <c r="K3192" s="4" t="s">
        <v>4880</v>
      </c>
      <c r="M3192">
        <f>LEN(SUBSTITUTE(PROTEIN_stoich[[#This Row],[sequence]],"*",""))</f>
        <v>1079</v>
      </c>
      <c r="O3192" t="s">
        <v>16</v>
      </c>
      <c r="P3192" t="str">
        <f>_xlfn.LET(_xlpm.id,PROTEIN_stoich[[#This Row],[uniprot]],HYPERLINK("https://www.uniprot.org/uniprotkb/"&amp;_xlpm.id&amp;"/entry",_xlpm.id))</f>
        <v>A0A2T0AD58</v>
      </c>
      <c r="Q3192" t="e">
        <f>_xlfn.XLOOKUP(PROTEIN_stoich[[#This Row],[uniprot]],[1]!UniprotIFO[Entry],[1]!UniprotIFO[Gene Ontology IDs],"")</f>
        <v>#REF!</v>
      </c>
      <c r="R3192" t="e">
        <f>_xlfn.XLOOKUP(PROTEIN_stoich[[#This Row],[uniprot]],[1]!UniprotIFO[Entry],[1]!UniprotIFO[essential?],"")</f>
        <v>#REF!</v>
      </c>
      <c r="S3192" t="e">
        <f>_xlfn.XLOOKUP(PROTEIN_stoich[[#This Row],[sequence]],[2]!Table1[sequence_without_asterisks],[2]!Table1[protein_stoich seq matches],"")</f>
        <v>#REF!</v>
      </c>
      <c r="T3192" t="e">
        <f>_xlfn.XLOOKUP(PROTEIN_stoich[[#This Row],[uniprot]],[1]!UniprotIFO[Entry],[1]!UniprotIFO[protein_id in GSM model format],"")</f>
        <v>#REF!</v>
      </c>
    </row>
    <row r="3193" spans="1:20" x14ac:dyDescent="0.2">
      <c r="A31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RT12957</v>
      </c>
      <c r="B3193" t="s">
        <v>15428</v>
      </c>
      <c r="C3193" t="s">
        <v>15428</v>
      </c>
      <c r="D3193" t="s">
        <v>9173</v>
      </c>
      <c r="E3193" t="s">
        <v>4877</v>
      </c>
      <c r="G31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3" t="s">
        <v>4878</v>
      </c>
      <c r="I3193" s="25" cm="1">
        <f t="array" ref="I3193">SUMPRODUCT((LEN(PROTEIN_stoich[[#This Row],[sequence]])-LEN(SUBSTITUTE(PROTEIN_stoich[[#This Row],[sequence]],{"A";"C";"D";"E";"F";"G";"H";"I";"K";"L";"M";"N";"P";"Q";"R";"S";"T";"V";"W";"Y"},""))),{72.08;104.14;115.08;129.11;148.17;58.05;138.14;114.16;130.18;114.16;132.2;115.1;98.12;129.13;158.19;88.08;102.1;100.13;187.21;164.17})/1000</f>
        <v>21.17024</v>
      </c>
      <c r="J3193" t="s">
        <v>9174</v>
      </c>
      <c r="K3193" s="4" t="s">
        <v>4880</v>
      </c>
      <c r="M3193">
        <f>LEN(SUBSTITUTE(PROTEIN_stoich[[#This Row],[sequence]],"*",""))</f>
        <v>177</v>
      </c>
      <c r="O3193" t="s">
        <v>16</v>
      </c>
      <c r="P3193" t="str">
        <f>_xlfn.LET(_xlpm.id,PROTEIN_stoich[[#This Row],[uniprot]],HYPERLINK("https://www.uniprot.org/uniprotkb/"&amp;_xlpm.id&amp;"/entry",_xlpm.id))</f>
        <v>A0A2T0AD48</v>
      </c>
      <c r="Q3193" t="e">
        <f>_xlfn.XLOOKUP(PROTEIN_stoich[[#This Row],[uniprot]],[1]!UniprotIFO[Entry],[1]!UniprotIFO[Gene Ontology IDs],"")</f>
        <v>#REF!</v>
      </c>
      <c r="R3193" t="e">
        <f>_xlfn.XLOOKUP(PROTEIN_stoich[[#This Row],[uniprot]],[1]!UniprotIFO[Entry],[1]!UniprotIFO[essential?],"")</f>
        <v>#REF!</v>
      </c>
      <c r="S3193" t="e">
        <f>_xlfn.XLOOKUP(PROTEIN_stoich[[#This Row],[sequence]],[2]!Table1[sequence_without_asterisks],[2]!Table1[protein_stoich seq matches],"")</f>
        <v>#REF!</v>
      </c>
      <c r="T3193" t="e">
        <f>_xlfn.XLOOKUP(PROTEIN_stoich[[#This Row],[uniprot]],[1]!UniprotIFO[Entry],[1]!UniprotIFO[protein_id in GSM model format],"")</f>
        <v>#REF!</v>
      </c>
    </row>
    <row r="3194" spans="1:20" x14ac:dyDescent="0.2">
      <c r="A31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RT12941</v>
      </c>
      <c r="B3194" t="s">
        <v>15429</v>
      </c>
      <c r="C3194" t="s">
        <v>15429</v>
      </c>
      <c r="D3194" t="s">
        <v>8863</v>
      </c>
      <c r="E3194" t="s">
        <v>4877</v>
      </c>
      <c r="G31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4" t="s">
        <v>4878</v>
      </c>
      <c r="I3194" s="25" cm="1">
        <f t="array" ref="I3194">SUMPRODUCT((LEN(PROTEIN_stoich[[#This Row],[sequence]])-LEN(SUBSTITUTE(PROTEIN_stoich[[#This Row],[sequence]],{"A";"C";"D";"E";"F";"G";"H";"I";"K";"L";"M";"N";"P";"Q";"R";"S";"T";"V";"W";"Y"},""))),{72.08;104.14;115.08;129.11;148.17;58.05;138.14;114.16;130.18;114.16;132.2;115.1;98.12;129.13;158.19;88.08;102.1;100.13;187.21;164.17})/1000</f>
        <v>52.194500000000005</v>
      </c>
      <c r="J3194" t="s">
        <v>8864</v>
      </c>
      <c r="K3194" s="4" t="s">
        <v>4880</v>
      </c>
      <c r="M3194">
        <f>LEN(SUBSTITUTE(PROTEIN_stoich[[#This Row],[sequence]],"*",""))</f>
        <v>471</v>
      </c>
      <c r="O3194" t="s">
        <v>16</v>
      </c>
      <c r="P3194" t="str">
        <f>_xlfn.LET(_xlpm.id,PROTEIN_stoich[[#This Row],[uniprot]],HYPERLINK("https://www.uniprot.org/uniprotkb/"&amp;_xlpm.id&amp;"/entry",_xlpm.id))</f>
        <v>A0A2T0AD43</v>
      </c>
      <c r="Q3194" t="e">
        <f>_xlfn.XLOOKUP(PROTEIN_stoich[[#This Row],[uniprot]],[1]!UniprotIFO[Entry],[1]!UniprotIFO[Gene Ontology IDs],"")</f>
        <v>#REF!</v>
      </c>
      <c r="R3194" t="e">
        <f>_xlfn.XLOOKUP(PROTEIN_stoich[[#This Row],[uniprot]],[1]!UniprotIFO[Entry],[1]!UniprotIFO[essential?],"")</f>
        <v>#REF!</v>
      </c>
      <c r="S3194" t="e">
        <f>_xlfn.XLOOKUP(PROTEIN_stoich[[#This Row],[sequence]],[2]!Table1[sequence_without_asterisks],[2]!Table1[protein_stoich seq matches],"")</f>
        <v>#REF!</v>
      </c>
      <c r="T3194" t="e">
        <f>_xlfn.XLOOKUP(PROTEIN_stoich[[#This Row],[uniprot]],[1]!UniprotIFO[Entry],[1]!UniprotIFO[protein_id in GSM model format],"")</f>
        <v>#REF!</v>
      </c>
    </row>
    <row r="3195" spans="1:20" x14ac:dyDescent="0.2">
      <c r="A31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RT12939</v>
      </c>
      <c r="B3195" t="s">
        <v>15430</v>
      </c>
      <c r="C3195" t="s">
        <v>15430</v>
      </c>
      <c r="D3195" t="s">
        <v>10451</v>
      </c>
      <c r="E3195" t="s">
        <v>4877</v>
      </c>
      <c r="G31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5" t="s">
        <v>4878</v>
      </c>
      <c r="I3195" s="25" cm="1">
        <f t="array" ref="I3195">SUMPRODUCT((LEN(PROTEIN_stoich[[#This Row],[sequence]])-LEN(SUBSTITUTE(PROTEIN_stoich[[#This Row],[sequence]],{"A";"C";"D";"E";"F";"G";"H";"I";"K";"L";"M";"N";"P";"Q";"R";"S";"T";"V";"W";"Y"},""))),{72.08;104.14;115.08;129.11;148.17;58.05;138.14;114.16;130.18;114.16;132.2;115.1;98.12;129.13;158.19;88.08;102.1;100.13;187.21;164.17})/1000</f>
        <v>62.480230000000006</v>
      </c>
      <c r="J3195" t="s">
        <v>10452</v>
      </c>
      <c r="K3195" s="4" t="s">
        <v>4880</v>
      </c>
      <c r="M3195">
        <f>LEN(SUBSTITUTE(PROTEIN_stoich[[#This Row],[sequence]],"*",""))</f>
        <v>551</v>
      </c>
      <c r="O3195" t="s">
        <v>16</v>
      </c>
      <c r="P3195" t="str">
        <f>_xlfn.LET(_xlpm.id,PROTEIN_stoich[[#This Row],[uniprot]],HYPERLINK("https://www.uniprot.org/uniprotkb/"&amp;_xlpm.id&amp;"/entry",_xlpm.id))</f>
        <v>A0A2T0AD38</v>
      </c>
      <c r="Q3195" t="e">
        <f>_xlfn.XLOOKUP(PROTEIN_stoich[[#This Row],[uniprot]],[1]!UniprotIFO[Entry],[1]!UniprotIFO[Gene Ontology IDs],"")</f>
        <v>#REF!</v>
      </c>
      <c r="R3195" t="e">
        <f>_xlfn.XLOOKUP(PROTEIN_stoich[[#This Row],[uniprot]],[1]!UniprotIFO[Entry],[1]!UniprotIFO[essential?],"")</f>
        <v>#REF!</v>
      </c>
      <c r="S3195" t="e">
        <f>_xlfn.XLOOKUP(PROTEIN_stoich[[#This Row],[sequence]],[2]!Table1[sequence_without_asterisks],[2]!Table1[protein_stoich seq matches],"")</f>
        <v>#REF!</v>
      </c>
      <c r="T3195" t="e">
        <f>_xlfn.XLOOKUP(PROTEIN_stoich[[#This Row],[uniprot]],[1]!UniprotIFO[Entry],[1]!UniprotIFO[protein_id in GSM model format],"")</f>
        <v>#REF!</v>
      </c>
    </row>
    <row r="3196" spans="1:20" x14ac:dyDescent="0.2">
      <c r="A31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RT12940</v>
      </c>
      <c r="B3196" t="s">
        <v>15431</v>
      </c>
      <c r="C3196" t="s">
        <v>15431</v>
      </c>
      <c r="D3196" t="s">
        <v>6348</v>
      </c>
      <c r="E3196" t="s">
        <v>4877</v>
      </c>
      <c r="G31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6" t="s">
        <v>4878</v>
      </c>
      <c r="I3196" s="25" cm="1">
        <f t="array" ref="I3196">SUMPRODUCT((LEN(PROTEIN_stoich[[#This Row],[sequence]])-LEN(SUBSTITUTE(PROTEIN_stoich[[#This Row],[sequence]],{"A";"C";"D";"E";"F";"G";"H";"I";"K";"L";"M";"N";"P";"Q";"R";"S";"T";"V";"W";"Y"},""))),{72.08;104.14;115.08;129.11;148.17;58.05;138.14;114.16;130.18;114.16;132.2;115.1;98.12;129.13;158.19;88.08;102.1;100.13;187.21;164.17})/1000</f>
        <v>40.520799999999994</v>
      </c>
      <c r="J3196" t="s">
        <v>6349</v>
      </c>
      <c r="K3196" s="4" t="s">
        <v>4880</v>
      </c>
      <c r="M3196">
        <f>LEN(SUBSTITUTE(PROTEIN_stoich[[#This Row],[sequence]],"*",""))</f>
        <v>371</v>
      </c>
      <c r="O3196" t="s">
        <v>16</v>
      </c>
      <c r="P3196" t="str">
        <f>_xlfn.LET(_xlpm.id,PROTEIN_stoich[[#This Row],[uniprot]],HYPERLINK("https://www.uniprot.org/uniprotkb/"&amp;_xlpm.id&amp;"/entry",_xlpm.id))</f>
        <v>A0A2T0AD35</v>
      </c>
      <c r="Q3196" t="e">
        <f>_xlfn.XLOOKUP(PROTEIN_stoich[[#This Row],[uniprot]],[1]!UniprotIFO[Entry],[1]!UniprotIFO[Gene Ontology IDs],"")</f>
        <v>#REF!</v>
      </c>
      <c r="R3196" t="e">
        <f>_xlfn.XLOOKUP(PROTEIN_stoich[[#This Row],[uniprot]],[1]!UniprotIFO[Entry],[1]!UniprotIFO[essential?],"")</f>
        <v>#REF!</v>
      </c>
      <c r="S3196" t="e">
        <f>_xlfn.XLOOKUP(PROTEIN_stoich[[#This Row],[sequence]],[2]!Table1[sequence_without_asterisks],[2]!Table1[protein_stoich seq matches],"")</f>
        <v>#REF!</v>
      </c>
      <c r="T3196" t="e">
        <f>_xlfn.XLOOKUP(PROTEIN_stoich[[#This Row],[uniprot]],[1]!UniprotIFO[Entry],[1]!UniprotIFO[protein_id in GSM model format],"")</f>
        <v>#REF!</v>
      </c>
    </row>
    <row r="3197" spans="1:20" x14ac:dyDescent="0.2">
      <c r="A31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RT12934</v>
      </c>
      <c r="B3197" t="s">
        <v>15432</v>
      </c>
      <c r="C3197" t="s">
        <v>15432</v>
      </c>
      <c r="D3197" t="s">
        <v>7173</v>
      </c>
      <c r="E3197" t="s">
        <v>4877</v>
      </c>
      <c r="G31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7" t="s">
        <v>4878</v>
      </c>
      <c r="I3197" s="25" cm="1">
        <f t="array" ref="I3197">SUMPRODUCT((LEN(PROTEIN_stoich[[#This Row],[sequence]])-LEN(SUBSTITUTE(PROTEIN_stoich[[#This Row],[sequence]],{"A";"C";"D";"E";"F";"G";"H";"I";"K";"L";"M";"N";"P";"Q";"R";"S";"T";"V";"W";"Y"},""))),{72.08;104.14;115.08;129.11;148.17;58.05;138.14;114.16;130.18;114.16;132.2;115.1;98.12;129.13;158.19;88.08;102.1;100.13;187.21;164.17})/1000</f>
        <v>140.19604000000001</v>
      </c>
      <c r="J3197" t="s">
        <v>7174</v>
      </c>
      <c r="K3197" s="4" t="s">
        <v>4880</v>
      </c>
      <c r="M3197">
        <f>LEN(SUBSTITUTE(PROTEIN_stoich[[#This Row],[sequence]],"*",""))</f>
        <v>1235</v>
      </c>
      <c r="O3197" t="s">
        <v>16</v>
      </c>
      <c r="P3197" t="str">
        <f>_xlfn.LET(_xlpm.id,PROTEIN_stoich[[#This Row],[uniprot]],HYPERLINK("https://www.uniprot.org/uniprotkb/"&amp;_xlpm.id&amp;"/entry",_xlpm.id))</f>
        <v>A0A2T0AD27</v>
      </c>
      <c r="Q3197" t="e">
        <f>_xlfn.XLOOKUP(PROTEIN_stoich[[#This Row],[uniprot]],[1]!UniprotIFO[Entry],[1]!UniprotIFO[Gene Ontology IDs],"")</f>
        <v>#REF!</v>
      </c>
      <c r="R3197" t="e">
        <f>_xlfn.XLOOKUP(PROTEIN_stoich[[#This Row],[uniprot]],[1]!UniprotIFO[Entry],[1]!UniprotIFO[essential?],"")</f>
        <v>#REF!</v>
      </c>
      <c r="S3197" t="e">
        <f>_xlfn.XLOOKUP(PROTEIN_stoich[[#This Row],[sequence]],[2]!Table1[sequence_without_asterisks],[2]!Table1[protein_stoich seq matches],"")</f>
        <v>#REF!</v>
      </c>
      <c r="T3197" t="e">
        <f>_xlfn.XLOOKUP(PROTEIN_stoich[[#This Row],[uniprot]],[1]!UniprotIFO[Entry],[1]!UniprotIFO[protein_id in GSM model format],"")</f>
        <v>#REF!</v>
      </c>
    </row>
    <row r="3198" spans="1:20" x14ac:dyDescent="0.2">
      <c r="A31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RT12928</v>
      </c>
      <c r="B3198" t="s">
        <v>15433</v>
      </c>
      <c r="C3198" t="s">
        <v>15433</v>
      </c>
      <c r="D3198" t="s">
        <v>5417</v>
      </c>
      <c r="E3198" t="s">
        <v>4877</v>
      </c>
      <c r="G31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8" t="s">
        <v>4878</v>
      </c>
      <c r="I3198" s="25" cm="1">
        <f t="array" ref="I3198">SUMPRODUCT((LEN(PROTEIN_stoich[[#This Row],[sequence]])-LEN(SUBSTITUTE(PROTEIN_stoich[[#This Row],[sequence]],{"A";"C";"D";"E";"F";"G";"H";"I";"K";"L";"M";"N";"P";"Q";"R";"S";"T";"V";"W";"Y"},""))),{72.08;104.14;115.08;129.11;148.17;58.05;138.14;114.16;130.18;114.16;132.2;115.1;98.12;129.13;158.19;88.08;102.1;100.13;187.21;164.17})/1000</f>
        <v>35.41592</v>
      </c>
      <c r="J3198" t="s">
        <v>5418</v>
      </c>
      <c r="K3198" s="4" t="s">
        <v>4880</v>
      </c>
      <c r="M3198">
        <f>LEN(SUBSTITUTE(PROTEIN_stoich[[#This Row],[sequence]],"*",""))</f>
        <v>339</v>
      </c>
      <c r="O3198" t="s">
        <v>16</v>
      </c>
      <c r="P3198" t="str">
        <f>_xlfn.LET(_xlpm.id,PROTEIN_stoich[[#This Row],[uniprot]],HYPERLINK("https://www.uniprot.org/uniprotkb/"&amp;_xlpm.id&amp;"/entry",_xlpm.id))</f>
        <v>A0A2T0AD20</v>
      </c>
      <c r="Q3198" t="e">
        <f>_xlfn.XLOOKUP(PROTEIN_stoich[[#This Row],[uniprot]],[1]!UniprotIFO[Entry],[1]!UniprotIFO[Gene Ontology IDs],"")</f>
        <v>#REF!</v>
      </c>
      <c r="R3198" t="e">
        <f>_xlfn.XLOOKUP(PROTEIN_stoich[[#This Row],[uniprot]],[1]!UniprotIFO[Entry],[1]!UniprotIFO[essential?],"")</f>
        <v>#REF!</v>
      </c>
      <c r="S3198" t="e">
        <f>_xlfn.XLOOKUP(PROTEIN_stoich[[#This Row],[sequence]],[2]!Table1[sequence_without_asterisks],[2]!Table1[protein_stoich seq matches],"")</f>
        <v>#REF!</v>
      </c>
      <c r="T3198" t="e">
        <f>_xlfn.XLOOKUP(PROTEIN_stoich[[#This Row],[uniprot]],[1]!UniprotIFO[Entry],[1]!UniprotIFO[protein_id in GSM model format],"")</f>
        <v>#REF!</v>
      </c>
    </row>
    <row r="3199" spans="1:20" x14ac:dyDescent="0.2">
      <c r="A31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RT12920</v>
      </c>
      <c r="B3199" t="s">
        <v>15434</v>
      </c>
      <c r="C3199" t="s">
        <v>15434</v>
      </c>
      <c r="D3199" t="s">
        <v>10453</v>
      </c>
      <c r="E3199" t="s">
        <v>4877</v>
      </c>
      <c r="G31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199" t="s">
        <v>4878</v>
      </c>
      <c r="I3199" s="25" cm="1">
        <f t="array" ref="I3199">SUMPRODUCT((LEN(PROTEIN_stoich[[#This Row],[sequence]])-LEN(SUBSTITUTE(PROTEIN_stoich[[#This Row],[sequence]],{"A";"C";"D";"E";"F";"G";"H";"I";"K";"L";"M";"N";"P";"Q";"R";"S";"T";"V";"W";"Y"},""))),{72.08;104.14;115.08;129.11;148.17;58.05;138.14;114.16;130.18;114.16;132.2;115.1;98.12;129.13;158.19;88.08;102.1;100.13;187.21;164.17})/1000</f>
        <v>45.390689999999999</v>
      </c>
      <c r="J3199" t="s">
        <v>10454</v>
      </c>
      <c r="K3199" s="4" t="s">
        <v>4880</v>
      </c>
      <c r="M3199">
        <f>LEN(SUBSTITUTE(PROTEIN_stoich[[#This Row],[sequence]],"*",""))</f>
        <v>396</v>
      </c>
      <c r="O3199" t="s">
        <v>16</v>
      </c>
      <c r="P3199" t="str">
        <f>_xlfn.LET(_xlpm.id,PROTEIN_stoich[[#This Row],[uniprot]],HYPERLINK("https://www.uniprot.org/uniprotkb/"&amp;_xlpm.id&amp;"/entry",_xlpm.id))</f>
        <v>A0A2T0AD11</v>
      </c>
      <c r="Q3199" t="e">
        <f>_xlfn.XLOOKUP(PROTEIN_stoich[[#This Row],[uniprot]],[1]!UniprotIFO[Entry],[1]!UniprotIFO[Gene Ontology IDs],"")</f>
        <v>#REF!</v>
      </c>
      <c r="R3199" t="e">
        <f>_xlfn.XLOOKUP(PROTEIN_stoich[[#This Row],[uniprot]],[1]!UniprotIFO[Entry],[1]!UniprotIFO[essential?],"")</f>
        <v>#REF!</v>
      </c>
      <c r="S3199" t="e">
        <f>_xlfn.XLOOKUP(PROTEIN_stoich[[#This Row],[sequence]],[2]!Table1[sequence_without_asterisks],[2]!Table1[protein_stoich seq matches],"")</f>
        <v>#REF!</v>
      </c>
      <c r="T3199" t="e">
        <f>_xlfn.XLOOKUP(PROTEIN_stoich[[#This Row],[uniprot]],[1]!UniprotIFO[Entry],[1]!UniprotIFO[protein_id in GSM model format],"")</f>
        <v>#REF!</v>
      </c>
    </row>
    <row r="3200" spans="1:20" x14ac:dyDescent="0.2">
      <c r="A32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RT12876</v>
      </c>
      <c r="B3200" t="s">
        <v>15435</v>
      </c>
      <c r="C3200" t="s">
        <v>15435</v>
      </c>
      <c r="D3200" t="s">
        <v>10571</v>
      </c>
      <c r="E3200" t="s">
        <v>4877</v>
      </c>
      <c r="G32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0" t="s">
        <v>4878</v>
      </c>
      <c r="I3200" s="25" cm="1">
        <f t="array" ref="I3200">SUMPRODUCT((LEN(PROTEIN_stoich[[#This Row],[sequence]])-LEN(SUBSTITUTE(PROTEIN_stoich[[#This Row],[sequence]],{"A";"C";"D";"E";"F";"G";"H";"I";"K";"L";"M";"N";"P";"Q";"R";"S";"T";"V";"W";"Y"},""))),{72.08;104.14;115.08;129.11;148.17;58.05;138.14;114.16;130.18;114.16;132.2;115.1;98.12;129.13;158.19;88.08;102.1;100.13;187.21;164.17})/1000</f>
        <v>45.178660000000001</v>
      </c>
      <c r="J3200" t="s">
        <v>10572</v>
      </c>
      <c r="K3200" s="4" t="s">
        <v>4880</v>
      </c>
      <c r="M3200">
        <f>LEN(SUBSTITUTE(PROTEIN_stoich[[#This Row],[sequence]],"*",""))</f>
        <v>396</v>
      </c>
      <c r="O3200" t="s">
        <v>16</v>
      </c>
      <c r="P3200" t="str">
        <f>_xlfn.LET(_xlpm.id,PROTEIN_stoich[[#This Row],[uniprot]],HYPERLINK("https://www.uniprot.org/uniprotkb/"&amp;_xlpm.id&amp;"/entry",_xlpm.id))</f>
        <v>A0A2T0AD07</v>
      </c>
      <c r="Q3200" t="e">
        <f>_xlfn.XLOOKUP(PROTEIN_stoich[[#This Row],[uniprot]],[1]!UniprotIFO[Entry],[1]!UniprotIFO[Gene Ontology IDs],"")</f>
        <v>#REF!</v>
      </c>
      <c r="R3200" t="e">
        <f>_xlfn.XLOOKUP(PROTEIN_stoich[[#This Row],[uniprot]],[1]!UniprotIFO[Entry],[1]!UniprotIFO[essential?],"")</f>
        <v>#REF!</v>
      </c>
      <c r="S3200" t="e">
        <f>_xlfn.XLOOKUP(PROTEIN_stoich[[#This Row],[sequence]],[2]!Table1[sequence_without_asterisks],[2]!Table1[protein_stoich seq matches],"")</f>
        <v>#REF!</v>
      </c>
      <c r="T3200" t="e">
        <f>_xlfn.XLOOKUP(PROTEIN_stoich[[#This Row],[uniprot]],[1]!UniprotIFO[Entry],[1]!UniprotIFO[protein_id in GSM model format],"")</f>
        <v>#REF!</v>
      </c>
    </row>
    <row r="3201" spans="1:20" x14ac:dyDescent="0.2">
      <c r="A32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RT12918</v>
      </c>
      <c r="B3201" t="s">
        <v>15436</v>
      </c>
      <c r="C3201" t="s">
        <v>15436</v>
      </c>
      <c r="D3201" t="s">
        <v>7117</v>
      </c>
      <c r="E3201" t="s">
        <v>4877</v>
      </c>
      <c r="G32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1" t="s">
        <v>4878</v>
      </c>
      <c r="I3201" s="25" cm="1">
        <f t="array" ref="I3201">SUMPRODUCT((LEN(PROTEIN_stoich[[#This Row],[sequence]])-LEN(SUBSTITUTE(PROTEIN_stoich[[#This Row],[sequence]],{"A";"C";"D";"E";"F";"G";"H";"I";"K";"L";"M";"N";"P";"Q";"R";"S";"T";"V";"W";"Y"},""))),{72.08;104.14;115.08;129.11;148.17;58.05;138.14;114.16;130.18;114.16;132.2;115.1;98.12;129.13;158.19;88.08;102.1;100.13;187.21;164.17})/1000</f>
        <v>58.851929999999989</v>
      </c>
      <c r="J3201" t="s">
        <v>7118</v>
      </c>
      <c r="K3201" s="4" t="s">
        <v>4880</v>
      </c>
      <c r="M3201">
        <f>LEN(SUBSTITUTE(PROTEIN_stoich[[#This Row],[sequence]],"*",""))</f>
        <v>537</v>
      </c>
      <c r="O3201" t="s">
        <v>16</v>
      </c>
      <c r="P3201" t="str">
        <f>_xlfn.LET(_xlpm.id,PROTEIN_stoich[[#This Row],[uniprot]],HYPERLINK("https://www.uniprot.org/uniprotkb/"&amp;_xlpm.id&amp;"/entry",_xlpm.id))</f>
        <v>A0A2T0AD06</v>
      </c>
      <c r="Q3201" t="e">
        <f>_xlfn.XLOOKUP(PROTEIN_stoich[[#This Row],[uniprot]],[1]!UniprotIFO[Entry],[1]!UniprotIFO[Gene Ontology IDs],"")</f>
        <v>#REF!</v>
      </c>
      <c r="R3201" t="e">
        <f>_xlfn.XLOOKUP(PROTEIN_stoich[[#This Row],[uniprot]],[1]!UniprotIFO[Entry],[1]!UniprotIFO[essential?],"")</f>
        <v>#REF!</v>
      </c>
      <c r="S3201" t="e">
        <f>_xlfn.XLOOKUP(PROTEIN_stoich[[#This Row],[sequence]],[2]!Table1[sequence_without_asterisks],[2]!Table1[protein_stoich seq matches],"")</f>
        <v>#REF!</v>
      </c>
      <c r="T3201" t="e">
        <f>_xlfn.XLOOKUP(PROTEIN_stoich[[#This Row],[uniprot]],[1]!UniprotIFO[Entry],[1]!UniprotIFO[protein_id in GSM model format],"")</f>
        <v>#REF!</v>
      </c>
    </row>
    <row r="3202" spans="1:20" x14ac:dyDescent="0.2">
      <c r="A32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RT12910</v>
      </c>
      <c r="B3202" t="s">
        <v>15437</v>
      </c>
      <c r="C3202" t="s">
        <v>15437</v>
      </c>
      <c r="D3202" t="s">
        <v>7007</v>
      </c>
      <c r="E3202" t="s">
        <v>4877</v>
      </c>
      <c r="G32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2" t="s">
        <v>4878</v>
      </c>
      <c r="I3202" s="25" cm="1">
        <f t="array" ref="I3202">SUMPRODUCT((LEN(PROTEIN_stoich[[#This Row],[sequence]])-LEN(SUBSTITUTE(PROTEIN_stoich[[#This Row],[sequence]],{"A";"C";"D";"E";"F";"G";"H";"I";"K";"L";"M";"N";"P";"Q";"R";"S";"T";"V";"W";"Y"},""))),{72.08;104.14;115.08;129.11;148.17;58.05;138.14;114.16;130.18;114.16;132.2;115.1;98.12;129.13;158.19;88.08;102.1;100.13;187.21;164.17})/1000</f>
        <v>51.1676</v>
      </c>
      <c r="J3202" t="s">
        <v>7008</v>
      </c>
      <c r="K3202" s="4" t="s">
        <v>4880</v>
      </c>
      <c r="M3202">
        <f>LEN(SUBSTITUTE(PROTEIN_stoich[[#This Row],[sequence]],"*",""))</f>
        <v>452</v>
      </c>
      <c r="O3202" t="s">
        <v>16</v>
      </c>
      <c r="P3202" t="str">
        <f>_xlfn.LET(_xlpm.id,PROTEIN_stoich[[#This Row],[uniprot]],HYPERLINK("https://www.uniprot.org/uniprotkb/"&amp;_xlpm.id&amp;"/entry",_xlpm.id))</f>
        <v>A0A2T0AD04</v>
      </c>
      <c r="Q3202" t="e">
        <f>_xlfn.XLOOKUP(PROTEIN_stoich[[#This Row],[uniprot]],[1]!UniprotIFO[Entry],[1]!UniprotIFO[Gene Ontology IDs],"")</f>
        <v>#REF!</v>
      </c>
      <c r="R3202" t="e">
        <f>_xlfn.XLOOKUP(PROTEIN_stoich[[#This Row],[uniprot]],[1]!UniprotIFO[Entry],[1]!UniprotIFO[essential?],"")</f>
        <v>#REF!</v>
      </c>
      <c r="S3202" t="e">
        <f>_xlfn.XLOOKUP(PROTEIN_stoich[[#This Row],[sequence]],[2]!Table1[sequence_without_asterisks],[2]!Table1[protein_stoich seq matches],"")</f>
        <v>#REF!</v>
      </c>
      <c r="T3202" t="e">
        <f>_xlfn.XLOOKUP(PROTEIN_stoich[[#This Row],[uniprot]],[1]!UniprotIFO[Entry],[1]!UniprotIFO[protein_id in GSM model format],"")</f>
        <v>#REF!</v>
      </c>
    </row>
    <row r="3203" spans="1:20" x14ac:dyDescent="0.2">
      <c r="A32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RT12917</v>
      </c>
      <c r="B3203" t="s">
        <v>15438</v>
      </c>
      <c r="C3203" t="s">
        <v>15438</v>
      </c>
      <c r="D3203" t="s">
        <v>9213</v>
      </c>
      <c r="E3203" t="s">
        <v>4877</v>
      </c>
      <c r="G32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3" t="s">
        <v>4878</v>
      </c>
      <c r="I3203" s="25" cm="1">
        <f t="array" ref="I3203">SUMPRODUCT((LEN(PROTEIN_stoich[[#This Row],[sequence]])-LEN(SUBSTITUTE(PROTEIN_stoich[[#This Row],[sequence]],{"A";"C";"D";"E";"F";"G";"H";"I";"K";"L";"M";"N";"P";"Q";"R";"S";"T";"V";"W";"Y"},""))),{72.08;104.14;115.08;129.11;148.17;58.05;138.14;114.16;130.18;114.16;132.2;115.1;98.12;129.13;158.19;88.08;102.1;100.13;187.21;164.17})/1000</f>
        <v>54.072669999999995</v>
      </c>
      <c r="J3203" t="s">
        <v>9214</v>
      </c>
      <c r="K3203" s="4" t="s">
        <v>4880</v>
      </c>
      <c r="M3203">
        <f>LEN(SUBSTITUTE(PROTEIN_stoich[[#This Row],[sequence]],"*",""))</f>
        <v>484</v>
      </c>
      <c r="O3203" t="s">
        <v>16</v>
      </c>
      <c r="P3203" t="str">
        <f>_xlfn.LET(_xlpm.id,PROTEIN_stoich[[#This Row],[uniprot]],HYPERLINK("https://www.uniprot.org/uniprotkb/"&amp;_xlpm.id&amp;"/entry",_xlpm.id))</f>
        <v>A0A2T0AD03</v>
      </c>
      <c r="Q3203" t="e">
        <f>_xlfn.XLOOKUP(PROTEIN_stoich[[#This Row],[uniprot]],[1]!UniprotIFO[Entry],[1]!UniprotIFO[Gene Ontology IDs],"")</f>
        <v>#REF!</v>
      </c>
      <c r="R3203" t="e">
        <f>_xlfn.XLOOKUP(PROTEIN_stoich[[#This Row],[uniprot]],[1]!UniprotIFO[Entry],[1]!UniprotIFO[essential?],"")</f>
        <v>#REF!</v>
      </c>
      <c r="S3203" t="e">
        <f>_xlfn.XLOOKUP(PROTEIN_stoich[[#This Row],[sequence]],[2]!Table1[sequence_without_asterisks],[2]!Table1[protein_stoich seq matches],"")</f>
        <v>#REF!</v>
      </c>
      <c r="T3203" t="e">
        <f>_xlfn.XLOOKUP(PROTEIN_stoich[[#This Row],[uniprot]],[1]!UniprotIFO[Entry],[1]!UniprotIFO[protein_id in GSM model format],"")</f>
        <v>#REF!</v>
      </c>
    </row>
    <row r="3204" spans="1:20" x14ac:dyDescent="0.2">
      <c r="A32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RT12883</v>
      </c>
      <c r="B3204" t="s">
        <v>15439</v>
      </c>
      <c r="C3204" t="s">
        <v>15439</v>
      </c>
      <c r="D3204" t="s">
        <v>9974</v>
      </c>
      <c r="E3204" t="s">
        <v>4877</v>
      </c>
      <c r="G32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4" t="s">
        <v>4878</v>
      </c>
      <c r="I3204" s="25" cm="1">
        <f t="array" ref="I3204">SUMPRODUCT((LEN(PROTEIN_stoich[[#This Row],[sequence]])-LEN(SUBSTITUTE(PROTEIN_stoich[[#This Row],[sequence]],{"A";"C";"D";"E";"F";"G";"H";"I";"K";"L";"M";"N";"P";"Q";"R";"S";"T";"V";"W";"Y"},""))),{72.08;104.14;115.08;129.11;148.17;58.05;138.14;114.16;130.18;114.16;132.2;115.1;98.12;129.13;158.19;88.08;102.1;100.13;187.21;164.17})/1000</f>
        <v>16.823609999999999</v>
      </c>
      <c r="J3204" t="s">
        <v>9975</v>
      </c>
      <c r="K3204" s="4" t="s">
        <v>4880</v>
      </c>
      <c r="M3204">
        <f>LEN(SUBSTITUTE(PROTEIN_stoich[[#This Row],[sequence]],"*",""))</f>
        <v>152</v>
      </c>
      <c r="O3204" t="s">
        <v>16</v>
      </c>
      <c r="P3204" t="str">
        <f>_xlfn.LET(_xlpm.id,PROTEIN_stoich[[#This Row],[uniprot]],HYPERLINK("https://www.uniprot.org/uniprotkb/"&amp;_xlpm.id&amp;"/entry",_xlpm.id))</f>
        <v>A0A2T0ACY1</v>
      </c>
      <c r="Q3204" t="e">
        <f>_xlfn.XLOOKUP(PROTEIN_stoich[[#This Row],[uniprot]],[1]!UniprotIFO[Entry],[1]!UniprotIFO[Gene Ontology IDs],"")</f>
        <v>#REF!</v>
      </c>
      <c r="R3204" t="e">
        <f>_xlfn.XLOOKUP(PROTEIN_stoich[[#This Row],[uniprot]],[1]!UniprotIFO[Entry],[1]!UniprotIFO[essential?],"")</f>
        <v>#REF!</v>
      </c>
      <c r="S3204" t="e">
        <f>_xlfn.XLOOKUP(PROTEIN_stoich[[#This Row],[sequence]],[2]!Table1[sequence_without_asterisks],[2]!Table1[protein_stoich seq matches],"")</f>
        <v>#REF!</v>
      </c>
      <c r="T3204" t="e">
        <f>_xlfn.XLOOKUP(PROTEIN_stoich[[#This Row],[uniprot]],[1]!UniprotIFO[Entry],[1]!UniprotIFO[protein_id in GSM model format],"")</f>
        <v>#REF!</v>
      </c>
    </row>
    <row r="3205" spans="1:20" x14ac:dyDescent="0.2">
      <c r="A32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RT12875</v>
      </c>
      <c r="B3205" t="s">
        <v>15440</v>
      </c>
      <c r="C3205" t="s">
        <v>15440</v>
      </c>
      <c r="D3205" t="s">
        <v>10304</v>
      </c>
      <c r="E3205" t="s">
        <v>4877</v>
      </c>
      <c r="G32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5" t="s">
        <v>4878</v>
      </c>
      <c r="I3205" s="25" cm="1">
        <f t="array" ref="I3205">SUMPRODUCT((LEN(PROTEIN_stoich[[#This Row],[sequence]])-LEN(SUBSTITUTE(PROTEIN_stoich[[#This Row],[sequence]],{"A";"C";"D";"E";"F";"G";"H";"I";"K";"L";"M";"N";"P";"Q";"R";"S";"T";"V";"W";"Y"},""))),{72.08;104.14;115.08;129.11;148.17;58.05;138.14;114.16;130.18;114.16;132.2;115.1;98.12;129.13;158.19;88.08;102.1;100.13;187.21;164.17})/1000</f>
        <v>36.780449999999988</v>
      </c>
      <c r="J3205" t="s">
        <v>10305</v>
      </c>
      <c r="K3205" s="4" t="s">
        <v>4880</v>
      </c>
      <c r="M3205">
        <f>LEN(SUBSTITUTE(PROTEIN_stoich[[#This Row],[sequence]],"*",""))</f>
        <v>341</v>
      </c>
      <c r="O3205" t="s">
        <v>16</v>
      </c>
      <c r="P3205" t="str">
        <f>_xlfn.LET(_xlpm.id,PROTEIN_stoich[[#This Row],[uniprot]],HYPERLINK("https://www.uniprot.org/uniprotkb/"&amp;_xlpm.id&amp;"/entry",_xlpm.id))</f>
        <v>A0A2T0ACX2</v>
      </c>
      <c r="Q3205" t="e">
        <f>_xlfn.XLOOKUP(PROTEIN_stoich[[#This Row],[uniprot]],[1]!UniprotIFO[Entry],[1]!UniprotIFO[Gene Ontology IDs],"")</f>
        <v>#REF!</v>
      </c>
      <c r="R3205" t="e">
        <f>_xlfn.XLOOKUP(PROTEIN_stoich[[#This Row],[uniprot]],[1]!UniprotIFO[Entry],[1]!UniprotIFO[essential?],"")</f>
        <v>#REF!</v>
      </c>
      <c r="S3205" t="e">
        <f>_xlfn.XLOOKUP(PROTEIN_stoich[[#This Row],[sequence]],[2]!Table1[sequence_without_asterisks],[2]!Table1[protein_stoich seq matches],"")</f>
        <v>#REF!</v>
      </c>
      <c r="T3205" t="e">
        <f>_xlfn.XLOOKUP(PROTEIN_stoich[[#This Row],[uniprot]],[1]!UniprotIFO[Entry],[1]!UniprotIFO[protein_id in GSM model format],"")</f>
        <v>#REF!</v>
      </c>
    </row>
    <row r="3206" spans="1:20" x14ac:dyDescent="0.2">
      <c r="A32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RT12871</v>
      </c>
      <c r="B3206" t="s">
        <v>15441</v>
      </c>
      <c r="C3206" t="s">
        <v>15441</v>
      </c>
      <c r="D3206" t="s">
        <v>10177</v>
      </c>
      <c r="E3206" t="s">
        <v>4877</v>
      </c>
      <c r="G32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6" t="s">
        <v>4878</v>
      </c>
      <c r="I3206" s="25" cm="1">
        <f t="array" ref="I3206">SUMPRODUCT((LEN(PROTEIN_stoich[[#This Row],[sequence]])-LEN(SUBSTITUTE(PROTEIN_stoich[[#This Row],[sequence]],{"A";"C";"D";"E";"F";"G";"H";"I";"K";"L";"M";"N";"P";"Q";"R";"S";"T";"V";"W";"Y"},""))),{72.08;104.14;115.08;129.11;148.17;58.05;138.14;114.16;130.18;114.16;132.2;115.1;98.12;129.13;158.19;88.08;102.1;100.13;187.21;164.17})/1000</f>
        <v>88.150220000000004</v>
      </c>
      <c r="J3206" t="s">
        <v>10178</v>
      </c>
      <c r="K3206" s="4" t="s">
        <v>4880</v>
      </c>
      <c r="M3206">
        <f>LEN(SUBSTITUTE(PROTEIN_stoich[[#This Row],[sequence]],"*",""))</f>
        <v>808</v>
      </c>
      <c r="O3206" t="s">
        <v>16</v>
      </c>
      <c r="P3206" t="str">
        <f>_xlfn.LET(_xlpm.id,PROTEIN_stoich[[#This Row],[uniprot]],HYPERLINK("https://www.uniprot.org/uniprotkb/"&amp;_xlpm.id&amp;"/entry",_xlpm.id))</f>
        <v>A0A2T0ACW6</v>
      </c>
      <c r="Q3206" t="e">
        <f>_xlfn.XLOOKUP(PROTEIN_stoich[[#This Row],[uniprot]],[1]!UniprotIFO[Entry],[1]!UniprotIFO[Gene Ontology IDs],"")</f>
        <v>#REF!</v>
      </c>
      <c r="R3206" t="e">
        <f>_xlfn.XLOOKUP(PROTEIN_stoich[[#This Row],[uniprot]],[1]!UniprotIFO[Entry],[1]!UniprotIFO[essential?],"")</f>
        <v>#REF!</v>
      </c>
      <c r="S3206" t="e">
        <f>_xlfn.XLOOKUP(PROTEIN_stoich[[#This Row],[sequence]],[2]!Table1[sequence_without_asterisks],[2]!Table1[protein_stoich seq matches],"")</f>
        <v>#REF!</v>
      </c>
      <c r="T3206" t="e">
        <f>_xlfn.XLOOKUP(PROTEIN_stoich[[#This Row],[uniprot]],[1]!UniprotIFO[Entry],[1]!UniprotIFO[protein_id in GSM model format],"")</f>
        <v>#REF!</v>
      </c>
    </row>
    <row r="3207" spans="1:20" x14ac:dyDescent="0.2">
      <c r="A32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RT12868</v>
      </c>
      <c r="B3207" t="s">
        <v>15442</v>
      </c>
      <c r="C3207" t="s">
        <v>15442</v>
      </c>
      <c r="D3207" t="s">
        <v>7915</v>
      </c>
      <c r="E3207" t="s">
        <v>4877</v>
      </c>
      <c r="G32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7" t="s">
        <v>4878</v>
      </c>
      <c r="I3207" s="25" cm="1">
        <f t="array" ref="I3207">SUMPRODUCT((LEN(PROTEIN_stoich[[#This Row],[sequence]])-LEN(SUBSTITUTE(PROTEIN_stoich[[#This Row],[sequence]],{"A";"C";"D";"E";"F";"G";"H";"I";"K";"L";"M";"N";"P";"Q";"R";"S";"T";"V";"W";"Y"},""))),{72.08;104.14;115.08;129.11;148.17;58.05;138.14;114.16;130.18;114.16;132.2;115.1;98.12;129.13;158.19;88.08;102.1;100.13;187.21;164.17})/1000</f>
        <v>83.171699999999987</v>
      </c>
      <c r="J3207" t="s">
        <v>7916</v>
      </c>
      <c r="K3207" s="4" t="s">
        <v>4880</v>
      </c>
      <c r="M3207">
        <f>LEN(SUBSTITUTE(PROTEIN_stoich[[#This Row],[sequence]],"*",""))</f>
        <v>754</v>
      </c>
      <c r="O3207" t="s">
        <v>16</v>
      </c>
      <c r="P3207" t="str">
        <f>_xlfn.LET(_xlpm.id,PROTEIN_stoich[[#This Row],[uniprot]],HYPERLINK("https://www.uniprot.org/uniprotkb/"&amp;_xlpm.id&amp;"/entry",_xlpm.id))</f>
        <v>A0A2T0ACV7</v>
      </c>
      <c r="Q3207" t="e">
        <f>_xlfn.XLOOKUP(PROTEIN_stoich[[#This Row],[uniprot]],[1]!UniprotIFO[Entry],[1]!UniprotIFO[Gene Ontology IDs],"")</f>
        <v>#REF!</v>
      </c>
      <c r="R3207" t="e">
        <f>_xlfn.XLOOKUP(PROTEIN_stoich[[#This Row],[uniprot]],[1]!UniprotIFO[Entry],[1]!UniprotIFO[essential?],"")</f>
        <v>#REF!</v>
      </c>
      <c r="S3207" t="e">
        <f>_xlfn.XLOOKUP(PROTEIN_stoich[[#This Row],[sequence]],[2]!Table1[sequence_without_asterisks],[2]!Table1[protein_stoich seq matches],"")</f>
        <v>#REF!</v>
      </c>
      <c r="T3207" t="e">
        <f>_xlfn.XLOOKUP(PROTEIN_stoich[[#This Row],[uniprot]],[1]!UniprotIFO[Entry],[1]!UniprotIFO[protein_id in GSM model format],"")</f>
        <v>#REF!</v>
      </c>
    </row>
    <row r="3208" spans="1:20" x14ac:dyDescent="0.2">
      <c r="A32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RT12853</v>
      </c>
      <c r="B3208" t="s">
        <v>15443</v>
      </c>
      <c r="C3208" t="s">
        <v>15443</v>
      </c>
      <c r="D3208" t="s">
        <v>8741</v>
      </c>
      <c r="E3208" t="s">
        <v>4877</v>
      </c>
      <c r="G32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8" t="s">
        <v>4878</v>
      </c>
      <c r="I3208" s="25" cm="1">
        <f t="array" ref="I3208">SUMPRODUCT((LEN(PROTEIN_stoich[[#This Row],[sequence]])-LEN(SUBSTITUTE(PROTEIN_stoich[[#This Row],[sequence]],{"A";"C";"D";"E";"F";"G";"H";"I";"K";"L";"M";"N";"P";"Q";"R";"S";"T";"V";"W";"Y"},""))),{72.08;104.14;115.08;129.11;148.17;58.05;138.14;114.16;130.18;114.16;132.2;115.1;98.12;129.13;158.19;88.08;102.1;100.13;187.21;164.17})/1000</f>
        <v>65.63412000000001</v>
      </c>
      <c r="J3208" t="s">
        <v>8742</v>
      </c>
      <c r="K3208" s="4" t="s">
        <v>4880</v>
      </c>
      <c r="M3208">
        <f>LEN(SUBSTITUTE(PROTEIN_stoich[[#This Row],[sequence]],"*",""))</f>
        <v>591</v>
      </c>
      <c r="O3208" t="s">
        <v>16</v>
      </c>
      <c r="P3208" t="str">
        <f>_xlfn.LET(_xlpm.id,PROTEIN_stoich[[#This Row],[uniprot]],HYPERLINK("https://www.uniprot.org/uniprotkb/"&amp;_xlpm.id&amp;"/entry",_xlpm.id))</f>
        <v>A0A2T0ACV4</v>
      </c>
      <c r="Q3208" t="e">
        <f>_xlfn.XLOOKUP(PROTEIN_stoich[[#This Row],[uniprot]],[1]!UniprotIFO[Entry],[1]!UniprotIFO[Gene Ontology IDs],"")</f>
        <v>#REF!</v>
      </c>
      <c r="R3208" t="e">
        <f>_xlfn.XLOOKUP(PROTEIN_stoich[[#This Row],[uniprot]],[1]!UniprotIFO[Entry],[1]!UniprotIFO[essential?],"")</f>
        <v>#REF!</v>
      </c>
      <c r="S3208" t="e">
        <f>_xlfn.XLOOKUP(PROTEIN_stoich[[#This Row],[sequence]],[2]!Table1[sequence_without_asterisks],[2]!Table1[protein_stoich seq matches],"")</f>
        <v>#REF!</v>
      </c>
      <c r="T3208" t="e">
        <f>_xlfn.XLOOKUP(PROTEIN_stoich[[#This Row],[uniprot]],[1]!UniprotIFO[Entry],[1]!UniprotIFO[protein_id in GSM model format],"")</f>
        <v>#REF!</v>
      </c>
    </row>
    <row r="3209" spans="1:20" x14ac:dyDescent="0.2">
      <c r="A32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RT12854</v>
      </c>
      <c r="B3209" t="s">
        <v>15444</v>
      </c>
      <c r="C3209" t="s">
        <v>15444</v>
      </c>
      <c r="D3209" t="s">
        <v>8743</v>
      </c>
      <c r="E3209" t="s">
        <v>4877</v>
      </c>
      <c r="G32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09" t="s">
        <v>4878</v>
      </c>
      <c r="I3209" s="25" cm="1">
        <f t="array" ref="I3209">SUMPRODUCT((LEN(PROTEIN_stoich[[#This Row],[sequence]])-LEN(SUBSTITUTE(PROTEIN_stoich[[#This Row],[sequence]],{"A";"C";"D";"E";"F";"G";"H";"I";"K";"L";"M";"N";"P";"Q";"R";"S";"T";"V";"W";"Y"},""))),{72.08;104.14;115.08;129.11;148.17;58.05;138.14;114.16;130.18;114.16;132.2;115.1;98.12;129.13;158.19;88.08;102.1;100.13;187.21;164.17})/1000</f>
        <v>50.14217</v>
      </c>
      <c r="J3209" t="s">
        <v>8744</v>
      </c>
      <c r="K3209" s="4" t="s">
        <v>4880</v>
      </c>
      <c r="M3209">
        <f>LEN(SUBSTITUTE(PROTEIN_stoich[[#This Row],[sequence]],"*",""))</f>
        <v>454</v>
      </c>
      <c r="O3209" t="s">
        <v>16</v>
      </c>
      <c r="P3209" t="str">
        <f>_xlfn.LET(_xlpm.id,PROTEIN_stoich[[#This Row],[uniprot]],HYPERLINK("https://www.uniprot.org/uniprotkb/"&amp;_xlpm.id&amp;"/entry",_xlpm.id))</f>
        <v>A0A2T0ACV2</v>
      </c>
      <c r="Q3209" t="e">
        <f>_xlfn.XLOOKUP(PROTEIN_stoich[[#This Row],[uniprot]],[1]!UniprotIFO[Entry],[1]!UniprotIFO[Gene Ontology IDs],"")</f>
        <v>#REF!</v>
      </c>
      <c r="R3209" t="e">
        <f>_xlfn.XLOOKUP(PROTEIN_stoich[[#This Row],[uniprot]],[1]!UniprotIFO[Entry],[1]!UniprotIFO[essential?],"")</f>
        <v>#REF!</v>
      </c>
      <c r="S3209" t="e">
        <f>_xlfn.XLOOKUP(PROTEIN_stoich[[#This Row],[sequence]],[2]!Table1[sequence_without_asterisks],[2]!Table1[protein_stoich seq matches],"")</f>
        <v>#REF!</v>
      </c>
      <c r="T3209" t="e">
        <f>_xlfn.XLOOKUP(PROTEIN_stoich[[#This Row],[uniprot]],[1]!UniprotIFO[Entry],[1]!UniprotIFO[protein_id in GSM model format],"")</f>
        <v>#REF!</v>
      </c>
    </row>
    <row r="3210" spans="1:20" x14ac:dyDescent="0.2">
      <c r="A32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RT12860</v>
      </c>
      <c r="B3210" t="s">
        <v>15445</v>
      </c>
      <c r="C3210" t="s">
        <v>15445</v>
      </c>
      <c r="D3210" t="s">
        <v>4905</v>
      </c>
      <c r="E3210" t="s">
        <v>4877</v>
      </c>
      <c r="G32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0" t="s">
        <v>4878</v>
      </c>
      <c r="I3210" s="25" cm="1">
        <f t="array" ref="I3210">SUMPRODUCT((LEN(PROTEIN_stoich[[#This Row],[sequence]])-LEN(SUBSTITUTE(PROTEIN_stoich[[#This Row],[sequence]],{"A";"C";"D";"E";"F";"G";"H";"I";"K";"L";"M";"N";"P";"Q";"R";"S";"T";"V";"W";"Y"},""))),{72.08;104.14;115.08;129.11;148.17;58.05;138.14;114.16;130.18;114.16;132.2;115.1;98.12;129.13;158.19;88.08;102.1;100.13;187.21;164.17})/1000</f>
        <v>36.626580000000004</v>
      </c>
      <c r="J3210" t="s">
        <v>4906</v>
      </c>
      <c r="K3210" s="4" t="s">
        <v>4880</v>
      </c>
      <c r="M3210">
        <f>LEN(SUBSTITUTE(PROTEIN_stoich[[#This Row],[sequence]],"*",""))</f>
        <v>336</v>
      </c>
      <c r="O3210" t="s">
        <v>16</v>
      </c>
      <c r="P3210" t="str">
        <f>_xlfn.LET(_xlpm.id,PROTEIN_stoich[[#This Row],[uniprot]],HYPERLINK("https://www.uniprot.org/uniprotkb/"&amp;_xlpm.id&amp;"/entry",_xlpm.id))</f>
        <v>A0A2T0ACU9</v>
      </c>
      <c r="Q3210" t="e">
        <f>_xlfn.XLOOKUP(PROTEIN_stoich[[#This Row],[uniprot]],[1]!UniprotIFO[Entry],[1]!UniprotIFO[Gene Ontology IDs],"")</f>
        <v>#REF!</v>
      </c>
      <c r="R3210" t="e">
        <f>_xlfn.XLOOKUP(PROTEIN_stoich[[#This Row],[uniprot]],[1]!UniprotIFO[Entry],[1]!UniprotIFO[essential?],"")</f>
        <v>#REF!</v>
      </c>
      <c r="S3210" t="e">
        <f>_xlfn.XLOOKUP(PROTEIN_stoich[[#This Row],[sequence]],[2]!Table1[sequence_without_asterisks],[2]!Table1[protein_stoich seq matches],"")</f>
        <v>#REF!</v>
      </c>
      <c r="T3210" t="e">
        <f>_xlfn.XLOOKUP(PROTEIN_stoich[[#This Row],[uniprot]],[1]!UniprotIFO[Entry],[1]!UniprotIFO[protein_id in GSM model format],"")</f>
        <v>#REF!</v>
      </c>
    </row>
    <row r="3211" spans="1:20" x14ac:dyDescent="0.2">
      <c r="A32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RT12816</v>
      </c>
      <c r="B3211" t="s">
        <v>15446</v>
      </c>
      <c r="C3211" t="s">
        <v>15446</v>
      </c>
      <c r="D3211" t="s">
        <v>9888</v>
      </c>
      <c r="E3211" t="s">
        <v>4877</v>
      </c>
      <c r="G32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1" t="s">
        <v>4878</v>
      </c>
      <c r="I3211" s="25" cm="1">
        <f t="array" ref="I3211">SUMPRODUCT((LEN(PROTEIN_stoich[[#This Row],[sequence]])-LEN(SUBSTITUTE(PROTEIN_stoich[[#This Row],[sequence]],{"A";"C";"D";"E";"F";"G";"H";"I";"K";"L";"M";"N";"P";"Q";"R";"S";"T";"V";"W";"Y"},""))),{72.08;104.14;115.08;129.11;148.17;58.05;138.14;114.16;130.18;114.16;132.2;115.1;98.12;129.13;158.19;88.08;102.1;100.13;187.21;164.17})/1000</f>
        <v>119.24231</v>
      </c>
      <c r="J3211" t="s">
        <v>9889</v>
      </c>
      <c r="K3211" s="4" t="s">
        <v>4880</v>
      </c>
      <c r="M3211">
        <f>LEN(SUBSTITUTE(PROTEIN_stoich[[#This Row],[sequence]],"*",""))</f>
        <v>1081</v>
      </c>
      <c r="O3211" t="s">
        <v>16</v>
      </c>
      <c r="P3211" t="str">
        <f>_xlfn.LET(_xlpm.id,PROTEIN_stoich[[#This Row],[uniprot]],HYPERLINK("https://www.uniprot.org/uniprotkb/"&amp;_xlpm.id&amp;"/entry",_xlpm.id))</f>
        <v>A0A2T0ACU6</v>
      </c>
      <c r="Q3211" t="e">
        <f>_xlfn.XLOOKUP(PROTEIN_stoich[[#This Row],[uniprot]],[1]!UniprotIFO[Entry],[1]!UniprotIFO[Gene Ontology IDs],"")</f>
        <v>#REF!</v>
      </c>
      <c r="R3211" t="e">
        <f>_xlfn.XLOOKUP(PROTEIN_stoich[[#This Row],[uniprot]],[1]!UniprotIFO[Entry],[1]!UniprotIFO[essential?],"")</f>
        <v>#REF!</v>
      </c>
      <c r="S3211" t="e">
        <f>_xlfn.XLOOKUP(PROTEIN_stoich[[#This Row],[sequence]],[2]!Table1[sequence_without_asterisks],[2]!Table1[protein_stoich seq matches],"")</f>
        <v>#REF!</v>
      </c>
      <c r="T3211" t="e">
        <f>_xlfn.XLOOKUP(PROTEIN_stoich[[#This Row],[uniprot]],[1]!UniprotIFO[Entry],[1]!UniprotIFO[protein_id in GSM model format],"")</f>
        <v>#REF!</v>
      </c>
    </row>
    <row r="3212" spans="1:20" x14ac:dyDescent="0.2">
      <c r="A32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RT12842</v>
      </c>
      <c r="B3212" t="s">
        <v>15447</v>
      </c>
      <c r="C3212" t="s">
        <v>15447</v>
      </c>
      <c r="D3212" t="s">
        <v>10251</v>
      </c>
      <c r="E3212" t="s">
        <v>4877</v>
      </c>
      <c r="G32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2" t="s">
        <v>4878</v>
      </c>
      <c r="I3212" s="25" cm="1">
        <f t="array" ref="I3212">SUMPRODUCT((LEN(PROTEIN_stoich[[#This Row],[sequence]])-LEN(SUBSTITUTE(PROTEIN_stoich[[#This Row],[sequence]],{"A";"C";"D";"E";"F";"G";"H";"I";"K";"L";"M";"N";"P";"Q";"R";"S";"T";"V";"W";"Y"},""))),{72.08;104.14;115.08;129.11;148.17;58.05;138.14;114.16;130.18;114.16;132.2;115.1;98.12;129.13;158.19;88.08;102.1;100.13;187.21;164.17})/1000</f>
        <v>61.967189999999995</v>
      </c>
      <c r="J3212" t="s">
        <v>10252</v>
      </c>
      <c r="K3212" s="4" t="s">
        <v>4880</v>
      </c>
      <c r="M3212">
        <f>LEN(SUBSTITUTE(PROTEIN_stoich[[#This Row],[sequence]],"*",""))</f>
        <v>556</v>
      </c>
      <c r="O3212" t="s">
        <v>16</v>
      </c>
      <c r="P3212" t="str">
        <f>_xlfn.LET(_xlpm.id,PROTEIN_stoich[[#This Row],[uniprot]],HYPERLINK("https://www.uniprot.org/uniprotkb/"&amp;_xlpm.id&amp;"/entry",_xlpm.id))</f>
        <v>A0A2T0ACU1</v>
      </c>
      <c r="Q3212" t="e">
        <f>_xlfn.XLOOKUP(PROTEIN_stoich[[#This Row],[uniprot]],[1]!UniprotIFO[Entry],[1]!UniprotIFO[Gene Ontology IDs],"")</f>
        <v>#REF!</v>
      </c>
      <c r="R3212" t="e">
        <f>_xlfn.XLOOKUP(PROTEIN_stoich[[#This Row],[uniprot]],[1]!UniprotIFO[Entry],[1]!UniprotIFO[essential?],"")</f>
        <v>#REF!</v>
      </c>
      <c r="S3212" t="e">
        <f>_xlfn.XLOOKUP(PROTEIN_stoich[[#This Row],[sequence]],[2]!Table1[sequence_without_asterisks],[2]!Table1[protein_stoich seq matches],"")</f>
        <v>#REF!</v>
      </c>
      <c r="T3212" t="e">
        <f>_xlfn.XLOOKUP(PROTEIN_stoich[[#This Row],[uniprot]],[1]!UniprotIFO[Entry],[1]!UniprotIFO[protein_id in GSM model format],"")</f>
        <v>#REF!</v>
      </c>
    </row>
    <row r="3213" spans="1:20" x14ac:dyDescent="0.2">
      <c r="A32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RT12806</v>
      </c>
      <c r="B3213" t="s">
        <v>15448</v>
      </c>
      <c r="C3213" t="s">
        <v>15448</v>
      </c>
      <c r="D3213" t="s">
        <v>5329</v>
      </c>
      <c r="E3213" t="s">
        <v>4877</v>
      </c>
      <c r="G32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3" t="s">
        <v>4878</v>
      </c>
      <c r="I3213" s="25" cm="1">
        <f t="array" ref="I3213">SUMPRODUCT((LEN(PROTEIN_stoich[[#This Row],[sequence]])-LEN(SUBSTITUTE(PROTEIN_stoich[[#This Row],[sequence]],{"A";"C";"D";"E";"F";"G";"H";"I";"K";"L";"M";"N";"P";"Q";"R";"S";"T";"V";"W";"Y"},""))),{72.08;104.14;115.08;129.11;148.17;58.05;138.14;114.16;130.18;114.16;132.2;115.1;98.12;129.13;158.19;88.08;102.1;100.13;187.21;164.17})/1000</f>
        <v>13.16755</v>
      </c>
      <c r="J3213" t="s">
        <v>5330</v>
      </c>
      <c r="K3213" s="4" t="s">
        <v>4880</v>
      </c>
      <c r="M3213">
        <f>LEN(SUBSTITUTE(PROTEIN_stoich[[#This Row],[sequence]],"*",""))</f>
        <v>127</v>
      </c>
      <c r="O3213" t="s">
        <v>16</v>
      </c>
      <c r="P3213" t="str">
        <f>_xlfn.LET(_xlpm.id,PROTEIN_stoich[[#This Row],[uniprot]],HYPERLINK("https://www.uniprot.org/uniprotkb/"&amp;_xlpm.id&amp;"/entry",_xlpm.id))</f>
        <v>A0A2T0ACT5</v>
      </c>
      <c r="Q3213" t="e">
        <f>_xlfn.XLOOKUP(PROTEIN_stoich[[#This Row],[uniprot]],[1]!UniprotIFO[Entry],[1]!UniprotIFO[Gene Ontology IDs],"")</f>
        <v>#REF!</v>
      </c>
      <c r="R3213" t="e">
        <f>_xlfn.XLOOKUP(PROTEIN_stoich[[#This Row],[uniprot]],[1]!UniprotIFO[Entry],[1]!UniprotIFO[essential?],"")</f>
        <v>#REF!</v>
      </c>
      <c r="S3213" t="e">
        <f>_xlfn.XLOOKUP(PROTEIN_stoich[[#This Row],[sequence]],[2]!Table1[sequence_without_asterisks],[2]!Table1[protein_stoich seq matches],"")</f>
        <v>#REF!</v>
      </c>
      <c r="T3213" t="e">
        <f>_xlfn.XLOOKUP(PROTEIN_stoich[[#This Row],[uniprot]],[1]!UniprotIFO[Entry],[1]!UniprotIFO[protein_id in GSM model format],"")</f>
        <v>#REF!</v>
      </c>
    </row>
    <row r="3214" spans="1:20" x14ac:dyDescent="0.2">
      <c r="A32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RT12834</v>
      </c>
      <c r="B3214" t="s">
        <v>15449</v>
      </c>
      <c r="C3214" t="s">
        <v>15449</v>
      </c>
      <c r="D3214" t="s">
        <v>5727</v>
      </c>
      <c r="E3214" t="s">
        <v>4877</v>
      </c>
      <c r="G32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4" t="s">
        <v>4878</v>
      </c>
      <c r="I3214" s="25" cm="1">
        <f t="array" ref="I3214">SUMPRODUCT((LEN(PROTEIN_stoich[[#This Row],[sequence]])-LEN(SUBSTITUTE(PROTEIN_stoich[[#This Row],[sequence]],{"A";"C";"D";"E";"F";"G";"H";"I";"K";"L";"M";"N";"P";"Q";"R";"S";"T";"V";"W";"Y"},""))),{72.08;104.14;115.08;129.11;148.17;58.05;138.14;114.16;130.18;114.16;132.2;115.1;98.12;129.13;158.19;88.08;102.1;100.13;187.21;164.17})/1000</f>
        <v>43.207119999999996</v>
      </c>
      <c r="J3214" t="s">
        <v>5728</v>
      </c>
      <c r="K3214" s="4" t="s">
        <v>4880</v>
      </c>
      <c r="M3214">
        <f>LEN(SUBSTITUTE(PROTEIN_stoich[[#This Row],[sequence]],"*",""))</f>
        <v>434</v>
      </c>
      <c r="O3214" t="s">
        <v>16</v>
      </c>
      <c r="P3214" t="str">
        <f>_xlfn.LET(_xlpm.id,PROTEIN_stoich[[#This Row],[uniprot]],HYPERLINK("https://www.uniprot.org/uniprotkb/"&amp;_xlpm.id&amp;"/entry",_xlpm.id))</f>
        <v>A0A2T0ACT4</v>
      </c>
      <c r="Q3214" t="e">
        <f>_xlfn.XLOOKUP(PROTEIN_stoich[[#This Row],[uniprot]],[1]!UniprotIFO[Entry],[1]!UniprotIFO[Gene Ontology IDs],"")</f>
        <v>#REF!</v>
      </c>
      <c r="R3214" t="e">
        <f>_xlfn.XLOOKUP(PROTEIN_stoich[[#This Row],[uniprot]],[1]!UniprotIFO[Entry],[1]!UniprotIFO[essential?],"")</f>
        <v>#REF!</v>
      </c>
      <c r="S3214" t="e">
        <f>_xlfn.XLOOKUP(PROTEIN_stoich[[#This Row],[sequence]],[2]!Table1[sequence_without_asterisks],[2]!Table1[protein_stoich seq matches],"")</f>
        <v>#REF!</v>
      </c>
      <c r="T3214" t="e">
        <f>_xlfn.XLOOKUP(PROTEIN_stoich[[#This Row],[uniprot]],[1]!UniprotIFO[Entry],[1]!UniprotIFO[protein_id in GSM model format],"")</f>
        <v>#REF!</v>
      </c>
    </row>
    <row r="3215" spans="1:20" x14ac:dyDescent="0.2">
      <c r="A32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RT12824</v>
      </c>
      <c r="B3215" t="s">
        <v>15450</v>
      </c>
      <c r="C3215" t="s">
        <v>15450</v>
      </c>
      <c r="D3215" t="s">
        <v>9820</v>
      </c>
      <c r="E3215" t="s">
        <v>4877</v>
      </c>
      <c r="G32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5" t="s">
        <v>4878</v>
      </c>
      <c r="I3215" s="25" cm="1">
        <f t="array" ref="I3215">SUMPRODUCT((LEN(PROTEIN_stoich[[#This Row],[sequence]])-LEN(SUBSTITUTE(PROTEIN_stoich[[#This Row],[sequence]],{"A";"C";"D";"E";"F";"G";"H";"I";"K";"L";"M";"N";"P";"Q";"R";"S";"T";"V";"W";"Y"},""))),{72.08;104.14;115.08;129.11;148.17;58.05;138.14;114.16;130.18;114.16;132.2;115.1;98.12;129.13;158.19;88.08;102.1;100.13;187.21;164.17})/1000</f>
        <v>49.847209999999997</v>
      </c>
      <c r="J3215" t="s">
        <v>9821</v>
      </c>
      <c r="K3215" s="4" t="s">
        <v>4880</v>
      </c>
      <c r="M3215">
        <f>LEN(SUBSTITUTE(PROTEIN_stoich[[#This Row],[sequence]],"*",""))</f>
        <v>452</v>
      </c>
      <c r="O3215" t="s">
        <v>16</v>
      </c>
      <c r="P3215" t="str">
        <f>_xlfn.LET(_xlpm.id,PROTEIN_stoich[[#This Row],[uniprot]],HYPERLINK("https://www.uniprot.org/uniprotkb/"&amp;_xlpm.id&amp;"/entry",_xlpm.id))</f>
        <v>A0A2T0ACS5</v>
      </c>
      <c r="Q3215" t="e">
        <f>_xlfn.XLOOKUP(PROTEIN_stoich[[#This Row],[uniprot]],[1]!UniprotIFO[Entry],[1]!UniprotIFO[Gene Ontology IDs],"")</f>
        <v>#REF!</v>
      </c>
      <c r="R3215" t="e">
        <f>_xlfn.XLOOKUP(PROTEIN_stoich[[#This Row],[uniprot]],[1]!UniprotIFO[Entry],[1]!UniprotIFO[essential?],"")</f>
        <v>#REF!</v>
      </c>
      <c r="S3215" t="e">
        <f>_xlfn.XLOOKUP(PROTEIN_stoich[[#This Row],[sequence]],[2]!Table1[sequence_without_asterisks],[2]!Table1[protein_stoich seq matches],"")</f>
        <v>#REF!</v>
      </c>
      <c r="T3215" t="e">
        <f>_xlfn.XLOOKUP(PROTEIN_stoich[[#This Row],[uniprot]],[1]!UniprotIFO[Entry],[1]!UniprotIFO[protein_id in GSM model format],"")</f>
        <v>#REF!</v>
      </c>
    </row>
    <row r="3216" spans="1:20" x14ac:dyDescent="0.2">
      <c r="A32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RT12827</v>
      </c>
      <c r="B3216" t="s">
        <v>15451</v>
      </c>
      <c r="C3216" t="s">
        <v>15451</v>
      </c>
      <c r="D3216" t="s">
        <v>7603</v>
      </c>
      <c r="E3216" t="s">
        <v>4877</v>
      </c>
      <c r="G32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6" t="s">
        <v>4878</v>
      </c>
      <c r="I3216" s="25" cm="1">
        <f t="array" ref="I3216">SUMPRODUCT((LEN(PROTEIN_stoich[[#This Row],[sequence]])-LEN(SUBSTITUTE(PROTEIN_stoich[[#This Row],[sequence]],{"A";"C";"D";"E";"F";"G";"H";"I";"K";"L";"M";"N";"P";"Q";"R";"S";"T";"V";"W";"Y"},""))),{72.08;104.14;115.08;129.11;148.17;58.05;138.14;114.16;130.18;114.16;132.2;115.1;98.12;129.13;158.19;88.08;102.1;100.13;187.21;164.17})/1000</f>
        <v>77.886170000000007</v>
      </c>
      <c r="J3216" t="s">
        <v>7604</v>
      </c>
      <c r="K3216" s="4" t="s">
        <v>4880</v>
      </c>
      <c r="M3216">
        <f>LEN(SUBSTITUTE(PROTEIN_stoich[[#This Row],[sequence]],"*",""))</f>
        <v>736</v>
      </c>
      <c r="O3216" t="s">
        <v>16</v>
      </c>
      <c r="P3216" t="str">
        <f>_xlfn.LET(_xlpm.id,PROTEIN_stoich[[#This Row],[uniprot]],HYPERLINK("https://www.uniprot.org/uniprotkb/"&amp;_xlpm.id&amp;"/entry",_xlpm.id))</f>
        <v>A0A2T0ACS0</v>
      </c>
      <c r="Q3216" t="e">
        <f>_xlfn.XLOOKUP(PROTEIN_stoich[[#This Row],[uniprot]],[1]!UniprotIFO[Entry],[1]!UniprotIFO[Gene Ontology IDs],"")</f>
        <v>#REF!</v>
      </c>
      <c r="R3216" t="e">
        <f>_xlfn.XLOOKUP(PROTEIN_stoich[[#This Row],[uniprot]],[1]!UniprotIFO[Entry],[1]!UniprotIFO[essential?],"")</f>
        <v>#REF!</v>
      </c>
      <c r="S3216" t="e">
        <f>_xlfn.XLOOKUP(PROTEIN_stoich[[#This Row],[sequence]],[2]!Table1[sequence_without_asterisks],[2]!Table1[protein_stoich seq matches],"")</f>
        <v>#REF!</v>
      </c>
      <c r="T3216" t="e">
        <f>_xlfn.XLOOKUP(PROTEIN_stoich[[#This Row],[uniprot]],[1]!UniprotIFO[Entry],[1]!UniprotIFO[protein_id in GSM model format],"")</f>
        <v>#REF!</v>
      </c>
    </row>
    <row r="3217" spans="1:20" x14ac:dyDescent="0.2">
      <c r="A32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RT12812</v>
      </c>
      <c r="B3217" t="s">
        <v>15452</v>
      </c>
      <c r="C3217" t="s">
        <v>15452</v>
      </c>
      <c r="D3217" t="s">
        <v>7085</v>
      </c>
      <c r="E3217" t="s">
        <v>4877</v>
      </c>
      <c r="G32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7" t="s">
        <v>4878</v>
      </c>
      <c r="I3217" s="25" cm="1">
        <f t="array" ref="I3217">SUMPRODUCT((LEN(PROTEIN_stoich[[#This Row],[sequence]])-LEN(SUBSTITUTE(PROTEIN_stoich[[#This Row],[sequence]],{"A";"C";"D";"E";"F";"G";"H";"I";"K";"L";"M";"N";"P";"Q";"R";"S";"T";"V";"W";"Y"},""))),{72.08;104.14;115.08;129.11;148.17;58.05;138.14;114.16;130.18;114.16;132.2;115.1;98.12;129.13;158.19;88.08;102.1;100.13;187.21;164.17})/1000</f>
        <v>132.58368999999999</v>
      </c>
      <c r="J3217" t="s">
        <v>7086</v>
      </c>
      <c r="K3217" s="4" t="s">
        <v>4880</v>
      </c>
      <c r="M3217">
        <f>LEN(SUBSTITUTE(PROTEIN_stoich[[#This Row],[sequence]],"*",""))</f>
        <v>1175</v>
      </c>
      <c r="O3217" t="s">
        <v>16</v>
      </c>
      <c r="P3217" t="str">
        <f>_xlfn.LET(_xlpm.id,PROTEIN_stoich[[#This Row],[uniprot]],HYPERLINK("https://www.uniprot.org/uniprotkb/"&amp;_xlpm.id&amp;"/entry",_xlpm.id))</f>
        <v>A0A2T0ACR2</v>
      </c>
      <c r="Q3217" t="e">
        <f>_xlfn.XLOOKUP(PROTEIN_stoich[[#This Row],[uniprot]],[1]!UniprotIFO[Entry],[1]!UniprotIFO[Gene Ontology IDs],"")</f>
        <v>#REF!</v>
      </c>
      <c r="R3217" t="e">
        <f>_xlfn.XLOOKUP(PROTEIN_stoich[[#This Row],[uniprot]],[1]!UniprotIFO[Entry],[1]!UniprotIFO[essential?],"")</f>
        <v>#REF!</v>
      </c>
      <c r="S3217" t="e">
        <f>_xlfn.XLOOKUP(PROTEIN_stoich[[#This Row],[sequence]],[2]!Table1[sequence_without_asterisks],[2]!Table1[protein_stoich seq matches],"")</f>
        <v>#REF!</v>
      </c>
      <c r="T3217" t="e">
        <f>_xlfn.XLOOKUP(PROTEIN_stoich[[#This Row],[uniprot]],[1]!UniprotIFO[Entry],[1]!UniprotIFO[protein_id in GSM model format],"")</f>
        <v>#REF!</v>
      </c>
    </row>
    <row r="3218" spans="1:20" x14ac:dyDescent="0.2">
      <c r="A32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RT12803</v>
      </c>
      <c r="B3218" t="s">
        <v>15453</v>
      </c>
      <c r="C3218" t="s">
        <v>15453</v>
      </c>
      <c r="D3218" t="s">
        <v>7159</v>
      </c>
      <c r="E3218" t="s">
        <v>4877</v>
      </c>
      <c r="G32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8" t="s">
        <v>4878</v>
      </c>
      <c r="I3218" s="25" cm="1">
        <f t="array" ref="I3218">SUMPRODUCT((LEN(PROTEIN_stoich[[#This Row],[sequence]])-LEN(SUBSTITUTE(PROTEIN_stoich[[#This Row],[sequence]],{"A";"C";"D";"E";"F";"G";"H";"I";"K";"L";"M";"N";"P";"Q";"R";"S";"T";"V";"W";"Y"},""))),{72.08;104.14;115.08;129.11;148.17;58.05;138.14;114.16;130.18;114.16;132.2;115.1;98.12;129.13;158.19;88.08;102.1;100.13;187.21;164.17})/1000</f>
        <v>70.878590000000003</v>
      </c>
      <c r="J3218" t="s">
        <v>7160</v>
      </c>
      <c r="K3218" s="4" t="s">
        <v>4880</v>
      </c>
      <c r="M3218">
        <f>LEN(SUBSTITUTE(PROTEIN_stoich[[#This Row],[sequence]],"*",""))</f>
        <v>645</v>
      </c>
      <c r="O3218" t="s">
        <v>16</v>
      </c>
      <c r="P3218" t="str">
        <f>_xlfn.LET(_xlpm.id,PROTEIN_stoich[[#This Row],[uniprot]],HYPERLINK("https://www.uniprot.org/uniprotkb/"&amp;_xlpm.id&amp;"/entry",_xlpm.id))</f>
        <v>A0A2T0ACQ4</v>
      </c>
      <c r="Q3218" t="e">
        <f>_xlfn.XLOOKUP(PROTEIN_stoich[[#This Row],[uniprot]],[1]!UniprotIFO[Entry],[1]!UniprotIFO[Gene Ontology IDs],"")</f>
        <v>#REF!</v>
      </c>
      <c r="R3218" t="e">
        <f>_xlfn.XLOOKUP(PROTEIN_stoich[[#This Row],[uniprot]],[1]!UniprotIFO[Entry],[1]!UniprotIFO[essential?],"")</f>
        <v>#REF!</v>
      </c>
      <c r="S3218" t="e">
        <f>_xlfn.XLOOKUP(PROTEIN_stoich[[#This Row],[sequence]],[2]!Table1[sequence_without_asterisks],[2]!Table1[protein_stoich seq matches],"")</f>
        <v>#REF!</v>
      </c>
      <c r="T3218" t="e">
        <f>_xlfn.XLOOKUP(PROTEIN_stoich[[#This Row],[uniprot]],[1]!UniprotIFO[Entry],[1]!UniprotIFO[protein_id in GSM model format],"")</f>
        <v>#REF!</v>
      </c>
    </row>
    <row r="3219" spans="1:20" x14ac:dyDescent="0.2">
      <c r="A32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RT12793</v>
      </c>
      <c r="B3219" t="s">
        <v>15454</v>
      </c>
      <c r="C3219" t="s">
        <v>15454</v>
      </c>
      <c r="D3219" t="s">
        <v>7803</v>
      </c>
      <c r="E3219" t="s">
        <v>4877</v>
      </c>
      <c r="G32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19" t="s">
        <v>4878</v>
      </c>
      <c r="I3219" s="25" cm="1">
        <f t="array" ref="I3219">SUMPRODUCT((LEN(PROTEIN_stoich[[#This Row],[sequence]])-LEN(SUBSTITUTE(PROTEIN_stoich[[#This Row],[sequence]],{"A";"C";"D";"E";"F";"G";"H";"I";"K";"L";"M";"N";"P";"Q";"R";"S";"T";"V";"W";"Y"},""))),{72.08;104.14;115.08;129.11;148.17;58.05;138.14;114.16;130.18;114.16;132.2;115.1;98.12;129.13;158.19;88.08;102.1;100.13;187.21;164.17})/1000</f>
        <v>68.043790000000001</v>
      </c>
      <c r="J3219" t="s">
        <v>7804</v>
      </c>
      <c r="K3219" s="4" t="s">
        <v>4880</v>
      </c>
      <c r="M3219">
        <f>LEN(SUBSTITUTE(PROTEIN_stoich[[#This Row],[sequence]],"*",""))</f>
        <v>615</v>
      </c>
      <c r="O3219" t="s">
        <v>16</v>
      </c>
      <c r="P3219" t="str">
        <f>_xlfn.LET(_xlpm.id,PROTEIN_stoich[[#This Row],[uniprot]],HYPERLINK("https://www.uniprot.org/uniprotkb/"&amp;_xlpm.id&amp;"/entry",_xlpm.id))</f>
        <v>A0A2T0ACP0</v>
      </c>
      <c r="Q3219" t="e">
        <f>_xlfn.XLOOKUP(PROTEIN_stoich[[#This Row],[uniprot]],[1]!UniprotIFO[Entry],[1]!UniprotIFO[Gene Ontology IDs],"")</f>
        <v>#REF!</v>
      </c>
      <c r="R3219" t="e">
        <f>_xlfn.XLOOKUP(PROTEIN_stoich[[#This Row],[uniprot]],[1]!UniprotIFO[Entry],[1]!UniprotIFO[essential?],"")</f>
        <v>#REF!</v>
      </c>
      <c r="S3219" t="e">
        <f>_xlfn.XLOOKUP(PROTEIN_stoich[[#This Row],[sequence]],[2]!Table1[sequence_without_asterisks],[2]!Table1[protein_stoich seq matches],"")</f>
        <v>#REF!</v>
      </c>
      <c r="T3219" t="e">
        <f>_xlfn.XLOOKUP(PROTEIN_stoich[[#This Row],[uniprot]],[1]!UniprotIFO[Entry],[1]!UniprotIFO[protein_id in GSM model format],"")</f>
        <v>#REF!</v>
      </c>
    </row>
    <row r="3220" spans="1:20" x14ac:dyDescent="0.2">
      <c r="A32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RT12769</v>
      </c>
      <c r="B3220" t="s">
        <v>15455</v>
      </c>
      <c r="C3220" t="s">
        <v>15455</v>
      </c>
      <c r="D3220" t="s">
        <v>9326</v>
      </c>
      <c r="E3220" t="s">
        <v>4877</v>
      </c>
      <c r="G32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0" t="s">
        <v>4878</v>
      </c>
      <c r="I3220" s="25" cm="1">
        <f t="array" ref="I3220">SUMPRODUCT((LEN(PROTEIN_stoich[[#This Row],[sequence]])-LEN(SUBSTITUTE(PROTEIN_stoich[[#This Row],[sequence]],{"A";"C";"D";"E";"F";"G";"H";"I";"K";"L";"M";"N";"P";"Q";"R";"S";"T";"V";"W";"Y"},""))),{72.08;104.14;115.08;129.11;148.17;58.05;138.14;114.16;130.18;114.16;132.2;115.1;98.12;129.13;158.19;88.08;102.1;100.13;187.21;164.17})/1000</f>
        <v>26.747130000000002</v>
      </c>
      <c r="J3220" t="s">
        <v>9327</v>
      </c>
      <c r="K3220" s="4" t="s">
        <v>4880</v>
      </c>
      <c r="M3220">
        <f>LEN(SUBSTITUTE(PROTEIN_stoich[[#This Row],[sequence]],"*",""))</f>
        <v>241</v>
      </c>
      <c r="O3220" t="s">
        <v>16</v>
      </c>
      <c r="P3220" t="str">
        <f>_xlfn.LET(_xlpm.id,PROTEIN_stoich[[#This Row],[uniprot]],HYPERLINK("https://www.uniprot.org/uniprotkb/"&amp;_xlpm.id&amp;"/entry",_xlpm.id))</f>
        <v>A0A2T0ACM5</v>
      </c>
      <c r="Q3220" t="e">
        <f>_xlfn.XLOOKUP(PROTEIN_stoich[[#This Row],[uniprot]],[1]!UniprotIFO[Entry],[1]!UniprotIFO[Gene Ontology IDs],"")</f>
        <v>#REF!</v>
      </c>
      <c r="R3220" t="e">
        <f>_xlfn.XLOOKUP(PROTEIN_stoich[[#This Row],[uniprot]],[1]!UniprotIFO[Entry],[1]!UniprotIFO[essential?],"")</f>
        <v>#REF!</v>
      </c>
      <c r="S3220" t="e">
        <f>_xlfn.XLOOKUP(PROTEIN_stoich[[#This Row],[sequence]],[2]!Table1[sequence_without_asterisks],[2]!Table1[protein_stoich seq matches],"")</f>
        <v>#REF!</v>
      </c>
      <c r="T3220" t="e">
        <f>_xlfn.XLOOKUP(PROTEIN_stoich[[#This Row],[uniprot]],[1]!UniprotIFO[Entry],[1]!UniprotIFO[protein_id in GSM model format],"")</f>
        <v>#REF!</v>
      </c>
    </row>
    <row r="3221" spans="1:20" x14ac:dyDescent="0.2">
      <c r="A32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RT12732</v>
      </c>
      <c r="B3221" t="s">
        <v>15456</v>
      </c>
      <c r="C3221" t="s">
        <v>15456</v>
      </c>
      <c r="D3221" t="s">
        <v>10153</v>
      </c>
      <c r="E3221" t="s">
        <v>4877</v>
      </c>
      <c r="G32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1" t="s">
        <v>4878</v>
      </c>
      <c r="I3221" s="25" cm="1">
        <f t="array" ref="I3221">SUMPRODUCT((LEN(PROTEIN_stoich[[#This Row],[sequence]])-LEN(SUBSTITUTE(PROTEIN_stoich[[#This Row],[sequence]],{"A";"C";"D";"E";"F";"G";"H";"I";"K";"L";"M";"N";"P";"Q";"R";"S";"T";"V";"W";"Y"},""))),{72.08;104.14;115.08;129.11;148.17;58.05;138.14;114.16;130.18;114.16;132.2;115.1;98.12;129.13;158.19;88.08;102.1;100.13;187.21;164.17})/1000</f>
        <v>225.47372000000001</v>
      </c>
      <c r="J3221" t="s">
        <v>10154</v>
      </c>
      <c r="K3221" s="4" t="s">
        <v>4880</v>
      </c>
      <c r="M3221">
        <f>LEN(SUBSTITUTE(PROTEIN_stoich[[#This Row],[sequence]],"*",""))</f>
        <v>2084</v>
      </c>
      <c r="O3221" t="s">
        <v>16</v>
      </c>
      <c r="P3221" t="str">
        <f>_xlfn.LET(_xlpm.id,PROTEIN_stoich[[#This Row],[uniprot]],HYPERLINK("https://www.uniprot.org/uniprotkb/"&amp;_xlpm.id&amp;"/entry",_xlpm.id))</f>
        <v>A0A2T0ACI1</v>
      </c>
      <c r="Q3221" t="e">
        <f>_xlfn.XLOOKUP(PROTEIN_stoich[[#This Row],[uniprot]],[1]!UniprotIFO[Entry],[1]!UniprotIFO[Gene Ontology IDs],"")</f>
        <v>#REF!</v>
      </c>
      <c r="R3221" t="e">
        <f>_xlfn.XLOOKUP(PROTEIN_stoich[[#This Row],[uniprot]],[1]!UniprotIFO[Entry],[1]!UniprotIFO[essential?],"")</f>
        <v>#REF!</v>
      </c>
      <c r="S3221" t="e">
        <f>_xlfn.XLOOKUP(PROTEIN_stoich[[#This Row],[sequence]],[2]!Table1[sequence_without_asterisks],[2]!Table1[protein_stoich seq matches],"")</f>
        <v>#REF!</v>
      </c>
      <c r="T3221" t="e">
        <f>_xlfn.XLOOKUP(PROTEIN_stoich[[#This Row],[uniprot]],[1]!UniprotIFO[Entry],[1]!UniprotIFO[protein_id in GSM model format],"")</f>
        <v>#REF!</v>
      </c>
    </row>
    <row r="3222" spans="1:20" x14ac:dyDescent="0.2">
      <c r="A32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RT12735</v>
      </c>
      <c r="B3222" t="s">
        <v>15457</v>
      </c>
      <c r="C3222" t="s">
        <v>15457</v>
      </c>
      <c r="D3222" t="s">
        <v>6742</v>
      </c>
      <c r="E3222" t="s">
        <v>4877</v>
      </c>
      <c r="G32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2" t="s">
        <v>4878</v>
      </c>
      <c r="I3222" s="25" cm="1">
        <f t="array" ref="I3222">SUMPRODUCT((LEN(PROTEIN_stoich[[#This Row],[sequence]])-LEN(SUBSTITUTE(PROTEIN_stoich[[#This Row],[sequence]],{"A";"C";"D";"E";"F";"G";"H";"I";"K";"L";"M";"N";"P";"Q";"R";"S";"T";"V";"W";"Y"},""))),{72.08;104.14;115.08;129.11;148.17;58.05;138.14;114.16;130.18;114.16;132.2;115.1;98.12;129.13;158.19;88.08;102.1;100.13;187.21;164.17})/1000</f>
        <v>50.738</v>
      </c>
      <c r="J3222" t="s">
        <v>6743</v>
      </c>
      <c r="K3222" s="4" t="s">
        <v>4880</v>
      </c>
      <c r="M3222">
        <f>LEN(SUBSTITUTE(PROTEIN_stoich[[#This Row],[sequence]],"*",""))</f>
        <v>468</v>
      </c>
      <c r="O3222" t="s">
        <v>16</v>
      </c>
      <c r="P3222" t="str">
        <f>_xlfn.LET(_xlpm.id,PROTEIN_stoich[[#This Row],[uniprot]],HYPERLINK("https://www.uniprot.org/uniprotkb/"&amp;_xlpm.id&amp;"/entry",_xlpm.id))</f>
        <v>A0A2T0ACH9</v>
      </c>
      <c r="Q3222" t="e">
        <f>_xlfn.XLOOKUP(PROTEIN_stoich[[#This Row],[uniprot]],[1]!UniprotIFO[Entry],[1]!UniprotIFO[Gene Ontology IDs],"")</f>
        <v>#REF!</v>
      </c>
      <c r="R3222" t="e">
        <f>_xlfn.XLOOKUP(PROTEIN_stoich[[#This Row],[uniprot]],[1]!UniprotIFO[Entry],[1]!UniprotIFO[essential?],"")</f>
        <v>#REF!</v>
      </c>
      <c r="S3222" t="e">
        <f>_xlfn.XLOOKUP(PROTEIN_stoich[[#This Row],[sequence]],[2]!Table1[sequence_without_asterisks],[2]!Table1[protein_stoich seq matches],"")</f>
        <v>#REF!</v>
      </c>
      <c r="T3222" t="e">
        <f>_xlfn.XLOOKUP(PROTEIN_stoich[[#This Row],[uniprot]],[1]!UniprotIFO[Entry],[1]!UniprotIFO[protein_id in GSM model format],"")</f>
        <v>#REF!</v>
      </c>
    </row>
    <row r="3223" spans="1:20" x14ac:dyDescent="0.2">
      <c r="A32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RT12734</v>
      </c>
      <c r="B3223" t="s">
        <v>15458</v>
      </c>
      <c r="C3223" t="s">
        <v>15458</v>
      </c>
      <c r="D3223" t="s">
        <v>6440</v>
      </c>
      <c r="E3223" t="s">
        <v>4877</v>
      </c>
      <c r="G32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3" t="s">
        <v>4878</v>
      </c>
      <c r="I3223" s="25" cm="1">
        <f t="array" ref="I3223">SUMPRODUCT((LEN(PROTEIN_stoich[[#This Row],[sequence]])-LEN(SUBSTITUTE(PROTEIN_stoich[[#This Row],[sequence]],{"A";"C";"D";"E";"F";"G";"H";"I";"K";"L";"M";"N";"P";"Q";"R";"S";"T";"V";"W";"Y"},""))),{72.08;104.14;115.08;129.11;148.17;58.05;138.14;114.16;130.18;114.16;132.2;115.1;98.12;129.13;158.19;88.08;102.1;100.13;187.21;164.17})/1000</f>
        <v>67.632180000000005</v>
      </c>
      <c r="J3223" t="s">
        <v>6441</v>
      </c>
      <c r="K3223" s="4" t="s">
        <v>4880</v>
      </c>
      <c r="M3223">
        <f>LEN(SUBSTITUTE(PROTEIN_stoich[[#This Row],[sequence]],"*",""))</f>
        <v>621</v>
      </c>
      <c r="O3223" t="s">
        <v>16</v>
      </c>
      <c r="P3223" t="str">
        <f>_xlfn.LET(_xlpm.id,PROTEIN_stoich[[#This Row],[uniprot]],HYPERLINK("https://www.uniprot.org/uniprotkb/"&amp;_xlpm.id&amp;"/entry",_xlpm.id))</f>
        <v>A0A2T0ACH5</v>
      </c>
      <c r="Q3223" t="e">
        <f>_xlfn.XLOOKUP(PROTEIN_stoich[[#This Row],[uniprot]],[1]!UniprotIFO[Entry],[1]!UniprotIFO[Gene Ontology IDs],"")</f>
        <v>#REF!</v>
      </c>
      <c r="R3223" t="e">
        <f>_xlfn.XLOOKUP(PROTEIN_stoich[[#This Row],[uniprot]],[1]!UniprotIFO[Entry],[1]!UniprotIFO[essential?],"")</f>
        <v>#REF!</v>
      </c>
      <c r="S3223" t="e">
        <f>_xlfn.XLOOKUP(PROTEIN_stoich[[#This Row],[sequence]],[2]!Table1[sequence_without_asterisks],[2]!Table1[protein_stoich seq matches],"")</f>
        <v>#REF!</v>
      </c>
      <c r="T3223" t="e">
        <f>_xlfn.XLOOKUP(PROTEIN_stoich[[#This Row],[uniprot]],[1]!UniprotIFO[Entry],[1]!UniprotIFO[protein_id in GSM model format],"")</f>
        <v>#REF!</v>
      </c>
    </row>
    <row r="3224" spans="1:20" x14ac:dyDescent="0.2">
      <c r="A32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RT13748</v>
      </c>
      <c r="B3224" t="s">
        <v>15459</v>
      </c>
      <c r="C3224" t="s">
        <v>15459</v>
      </c>
      <c r="D3224" t="s">
        <v>8226</v>
      </c>
      <c r="E3224" t="s">
        <v>4877</v>
      </c>
      <c r="G32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4" t="s">
        <v>4878</v>
      </c>
      <c r="I3224" s="25" cm="1">
        <f t="array" ref="I3224">SUMPRODUCT((LEN(PROTEIN_stoich[[#This Row],[sequence]])-LEN(SUBSTITUTE(PROTEIN_stoich[[#This Row],[sequence]],{"A";"C";"D";"E";"F";"G";"H";"I";"K";"L";"M";"N";"P";"Q";"R";"S";"T";"V";"W";"Y"},""))),{72.08;104.14;115.08;129.11;148.17;58.05;138.14;114.16;130.18;114.16;132.2;115.1;98.12;129.13;158.19;88.08;102.1;100.13;187.21;164.17})/1000</f>
        <v>30.460159999999991</v>
      </c>
      <c r="J3224" t="s">
        <v>8227</v>
      </c>
      <c r="K3224" s="4" t="s">
        <v>4880</v>
      </c>
      <c r="M3224">
        <f>LEN(SUBSTITUTE(PROTEIN_stoich[[#This Row],[sequence]],"*",""))</f>
        <v>278</v>
      </c>
      <c r="O3224" t="s">
        <v>16</v>
      </c>
      <c r="P3224" t="str">
        <f>_xlfn.LET(_xlpm.id,PROTEIN_stoich[[#This Row],[uniprot]],HYPERLINK("https://www.uniprot.org/uniprotkb/"&amp;_xlpm.id&amp;"/entry",_xlpm.id))</f>
        <v>A0A2T0ACH2</v>
      </c>
      <c r="Q3224" t="e">
        <f>_xlfn.XLOOKUP(PROTEIN_stoich[[#This Row],[uniprot]],[1]!UniprotIFO[Entry],[1]!UniprotIFO[Gene Ontology IDs],"")</f>
        <v>#REF!</v>
      </c>
      <c r="R3224" t="e">
        <f>_xlfn.XLOOKUP(PROTEIN_stoich[[#This Row],[uniprot]],[1]!UniprotIFO[Entry],[1]!UniprotIFO[essential?],"")</f>
        <v>#REF!</v>
      </c>
      <c r="S3224" t="e">
        <f>_xlfn.XLOOKUP(PROTEIN_stoich[[#This Row],[sequence]],[2]!Table1[sequence_without_asterisks],[2]!Table1[protein_stoich seq matches],"")</f>
        <v>#REF!</v>
      </c>
      <c r="T3224" t="e">
        <f>_xlfn.XLOOKUP(PROTEIN_stoich[[#This Row],[uniprot]],[1]!UniprotIFO[Entry],[1]!UniprotIFO[protein_id in GSM model format],"")</f>
        <v>#REF!</v>
      </c>
    </row>
    <row r="3225" spans="1:20" x14ac:dyDescent="0.2">
      <c r="A32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RT12729</v>
      </c>
      <c r="B3225" t="s">
        <v>15460</v>
      </c>
      <c r="C3225" t="s">
        <v>15460</v>
      </c>
      <c r="D3225" t="s">
        <v>5911</v>
      </c>
      <c r="E3225" t="s">
        <v>4877</v>
      </c>
      <c r="G32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5" t="s">
        <v>4878</v>
      </c>
      <c r="I3225" s="25" cm="1">
        <f t="array" ref="I3225">SUMPRODUCT((LEN(PROTEIN_stoich[[#This Row],[sequence]])-LEN(SUBSTITUTE(PROTEIN_stoich[[#This Row],[sequence]],{"A";"C";"D";"E";"F";"G";"H";"I";"K";"L";"M";"N";"P";"Q";"R";"S";"T";"V";"W";"Y"},""))),{72.08;104.14;115.08;129.11;148.17;58.05;138.14;114.16;130.18;114.16;132.2;115.1;98.12;129.13;158.19;88.08;102.1;100.13;187.21;164.17})/1000</f>
        <v>21.660060000000001</v>
      </c>
      <c r="J3225" t="s">
        <v>5912</v>
      </c>
      <c r="K3225" s="4" t="s">
        <v>4880</v>
      </c>
      <c r="M3225">
        <f>LEN(SUBSTITUTE(PROTEIN_stoich[[#This Row],[sequence]],"*",""))</f>
        <v>190</v>
      </c>
      <c r="O3225" t="s">
        <v>16</v>
      </c>
      <c r="P3225" t="str">
        <f>_xlfn.LET(_xlpm.id,PROTEIN_stoich[[#This Row],[uniprot]],HYPERLINK("https://www.uniprot.org/uniprotkb/"&amp;_xlpm.id&amp;"/entry",_xlpm.id))</f>
        <v>A0A2T0ACH0</v>
      </c>
      <c r="Q3225" t="e">
        <f>_xlfn.XLOOKUP(PROTEIN_stoich[[#This Row],[uniprot]],[1]!UniprotIFO[Entry],[1]!UniprotIFO[Gene Ontology IDs],"")</f>
        <v>#REF!</v>
      </c>
      <c r="R3225" t="e">
        <f>_xlfn.XLOOKUP(PROTEIN_stoich[[#This Row],[uniprot]],[1]!UniprotIFO[Entry],[1]!UniprotIFO[essential?],"")</f>
        <v>#REF!</v>
      </c>
      <c r="S3225" t="e">
        <f>_xlfn.XLOOKUP(PROTEIN_stoich[[#This Row],[sequence]],[2]!Table1[sequence_without_asterisks],[2]!Table1[protein_stoich seq matches],"")</f>
        <v>#REF!</v>
      </c>
      <c r="T3225" t="e">
        <f>_xlfn.XLOOKUP(PROTEIN_stoich[[#This Row],[uniprot]],[1]!UniprotIFO[Entry],[1]!UniprotIFO[protein_id in GSM model format],"")</f>
        <v>#REF!</v>
      </c>
    </row>
    <row r="3226" spans="1:20" x14ac:dyDescent="0.2">
      <c r="A32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RT13742</v>
      </c>
      <c r="B3226" t="s">
        <v>15461</v>
      </c>
      <c r="C3226" t="s">
        <v>15461</v>
      </c>
      <c r="D3226" t="s">
        <v>6596</v>
      </c>
      <c r="E3226" t="s">
        <v>4877</v>
      </c>
      <c r="G32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6" t="s">
        <v>4878</v>
      </c>
      <c r="I3226" s="25" cm="1">
        <f t="array" ref="I3226">SUMPRODUCT((LEN(PROTEIN_stoich[[#This Row],[sequence]])-LEN(SUBSTITUTE(PROTEIN_stoich[[#This Row],[sequence]],{"A";"C";"D";"E";"F";"G";"H";"I";"K";"L";"M";"N";"P";"Q";"R";"S";"T";"V";"W";"Y"},""))),{72.08;104.14;115.08;129.11;148.17;58.05;138.14;114.16;130.18;114.16;132.2;115.1;98.12;129.13;158.19;88.08;102.1;100.13;187.21;164.17})/1000</f>
        <v>33.944900000000004</v>
      </c>
      <c r="J3226" t="s">
        <v>6597</v>
      </c>
      <c r="K3226" s="4" t="s">
        <v>4880</v>
      </c>
      <c r="M3226">
        <f>LEN(SUBSTITUTE(PROTEIN_stoich[[#This Row],[sequence]],"*",""))</f>
        <v>306</v>
      </c>
      <c r="O3226" t="s">
        <v>16</v>
      </c>
      <c r="P3226" t="str">
        <f>_xlfn.LET(_xlpm.id,PROTEIN_stoich[[#This Row],[uniprot]],HYPERLINK("https://www.uniprot.org/uniprotkb/"&amp;_xlpm.id&amp;"/entry",_xlpm.id))</f>
        <v>A0A2T0ACF9</v>
      </c>
      <c r="Q3226" t="e">
        <f>_xlfn.XLOOKUP(PROTEIN_stoich[[#This Row],[uniprot]],[1]!UniprotIFO[Entry],[1]!UniprotIFO[Gene Ontology IDs],"")</f>
        <v>#REF!</v>
      </c>
      <c r="R3226" t="e">
        <f>_xlfn.XLOOKUP(PROTEIN_stoich[[#This Row],[uniprot]],[1]!UniprotIFO[Entry],[1]!UniprotIFO[essential?],"")</f>
        <v>#REF!</v>
      </c>
      <c r="S3226" t="e">
        <f>_xlfn.XLOOKUP(PROTEIN_stoich[[#This Row],[sequence]],[2]!Table1[sequence_without_asterisks],[2]!Table1[protein_stoich seq matches],"")</f>
        <v>#REF!</v>
      </c>
      <c r="T3226" t="e">
        <f>_xlfn.XLOOKUP(PROTEIN_stoich[[#This Row],[uniprot]],[1]!UniprotIFO[Entry],[1]!UniprotIFO[protein_id in GSM model format],"")</f>
        <v>#REF!</v>
      </c>
    </row>
    <row r="3227" spans="1:20" x14ac:dyDescent="0.2">
      <c r="A32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RT13738</v>
      </c>
      <c r="B3227" t="s">
        <v>15462</v>
      </c>
      <c r="C3227" t="s">
        <v>15462</v>
      </c>
      <c r="D3227" t="s">
        <v>6796</v>
      </c>
      <c r="E3227" t="s">
        <v>4877</v>
      </c>
      <c r="G32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7" t="s">
        <v>4878</v>
      </c>
      <c r="I3227" s="25" cm="1">
        <f t="array" ref="I3227">SUMPRODUCT((LEN(PROTEIN_stoich[[#This Row],[sequence]])-LEN(SUBSTITUTE(PROTEIN_stoich[[#This Row],[sequence]],{"A";"C";"D";"E";"F";"G";"H";"I";"K";"L";"M";"N";"P";"Q";"R";"S";"T";"V";"W";"Y"},""))),{72.08;104.14;115.08;129.11;148.17;58.05;138.14;114.16;130.18;114.16;132.2;115.1;98.12;129.13;158.19;88.08;102.1;100.13;187.21;164.17})/1000</f>
        <v>177.59572999999997</v>
      </c>
      <c r="J3227" t="s">
        <v>6797</v>
      </c>
      <c r="K3227" s="4" t="s">
        <v>4880</v>
      </c>
      <c r="M3227">
        <f>LEN(SUBSTITUTE(PROTEIN_stoich[[#This Row],[sequence]],"*",""))</f>
        <v>1599</v>
      </c>
      <c r="O3227" t="s">
        <v>16</v>
      </c>
      <c r="P3227" t="str">
        <f>_xlfn.LET(_xlpm.id,PROTEIN_stoich[[#This Row],[uniprot]],HYPERLINK("https://www.uniprot.org/uniprotkb/"&amp;_xlpm.id&amp;"/entry",_xlpm.id))</f>
        <v>A0A2T0ACF8</v>
      </c>
      <c r="Q3227" t="e">
        <f>_xlfn.XLOOKUP(PROTEIN_stoich[[#This Row],[uniprot]],[1]!UniprotIFO[Entry],[1]!UniprotIFO[Gene Ontology IDs],"")</f>
        <v>#REF!</v>
      </c>
      <c r="R3227" t="e">
        <f>_xlfn.XLOOKUP(PROTEIN_stoich[[#This Row],[uniprot]],[1]!UniprotIFO[Entry],[1]!UniprotIFO[essential?],"")</f>
        <v>#REF!</v>
      </c>
      <c r="S3227" t="e">
        <f>_xlfn.XLOOKUP(PROTEIN_stoich[[#This Row],[sequence]],[2]!Table1[sequence_without_asterisks],[2]!Table1[protein_stoich seq matches],"")</f>
        <v>#REF!</v>
      </c>
      <c r="T3227" t="e">
        <f>_xlfn.XLOOKUP(PROTEIN_stoich[[#This Row],[uniprot]],[1]!UniprotIFO[Entry],[1]!UniprotIFO[protein_id in GSM model format],"")</f>
        <v>#REF!</v>
      </c>
    </row>
    <row r="3228" spans="1:20" x14ac:dyDescent="0.2">
      <c r="A32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RT13710</v>
      </c>
      <c r="B3228" t="s">
        <v>15463</v>
      </c>
      <c r="C3228" t="s">
        <v>15463</v>
      </c>
      <c r="D3228" t="s">
        <v>7771</v>
      </c>
      <c r="E3228" t="s">
        <v>4877</v>
      </c>
      <c r="G32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8" t="s">
        <v>4878</v>
      </c>
      <c r="I3228" s="25" cm="1">
        <f t="array" ref="I3228">SUMPRODUCT((LEN(PROTEIN_stoich[[#This Row],[sequence]])-LEN(SUBSTITUTE(PROTEIN_stoich[[#This Row],[sequence]],{"A";"C";"D";"E";"F";"G";"H";"I";"K";"L";"M";"N";"P";"Q";"R";"S";"T";"V";"W";"Y"},""))),{72.08;104.14;115.08;129.11;148.17;58.05;138.14;114.16;130.18;114.16;132.2;115.1;98.12;129.13;158.19;88.08;102.1;100.13;187.21;164.17})/1000</f>
        <v>55.596970000000006</v>
      </c>
      <c r="J3228" t="s">
        <v>7772</v>
      </c>
      <c r="K3228" s="4" t="s">
        <v>4880</v>
      </c>
      <c r="M3228">
        <f>LEN(SUBSTITUTE(PROTEIN_stoich[[#This Row],[sequence]],"*",""))</f>
        <v>503</v>
      </c>
      <c r="O3228" t="s">
        <v>16</v>
      </c>
      <c r="P3228" t="str">
        <f>_xlfn.LET(_xlpm.id,PROTEIN_stoich[[#This Row],[uniprot]],HYPERLINK("https://www.uniprot.org/uniprotkb/"&amp;_xlpm.id&amp;"/entry",_xlpm.id))</f>
        <v>A0A2T0ACD5</v>
      </c>
      <c r="Q3228" t="e">
        <f>_xlfn.XLOOKUP(PROTEIN_stoich[[#This Row],[uniprot]],[1]!UniprotIFO[Entry],[1]!UniprotIFO[Gene Ontology IDs],"")</f>
        <v>#REF!</v>
      </c>
      <c r="R3228" t="e">
        <f>_xlfn.XLOOKUP(PROTEIN_stoich[[#This Row],[uniprot]],[1]!UniprotIFO[Entry],[1]!UniprotIFO[essential?],"")</f>
        <v>#REF!</v>
      </c>
      <c r="S3228" t="e">
        <f>_xlfn.XLOOKUP(PROTEIN_stoich[[#This Row],[sequence]],[2]!Table1[sequence_without_asterisks],[2]!Table1[protein_stoich seq matches],"")</f>
        <v>#REF!</v>
      </c>
      <c r="T3228" t="e">
        <f>_xlfn.XLOOKUP(PROTEIN_stoich[[#This Row],[uniprot]],[1]!UniprotIFO[Entry],[1]!UniprotIFO[protein_id in GSM model format],"")</f>
        <v>#REF!</v>
      </c>
    </row>
    <row r="3229" spans="1:20" x14ac:dyDescent="0.2">
      <c r="A32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RT13691</v>
      </c>
      <c r="B3229" t="s">
        <v>15464</v>
      </c>
      <c r="C3229" t="s">
        <v>15464</v>
      </c>
      <c r="D3229" t="s">
        <v>6906</v>
      </c>
      <c r="E3229" t="s">
        <v>4877</v>
      </c>
      <c r="G32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29" t="s">
        <v>4878</v>
      </c>
      <c r="I3229" s="25" cm="1">
        <f t="array" ref="I3229">SUMPRODUCT((LEN(PROTEIN_stoich[[#This Row],[sequence]])-LEN(SUBSTITUTE(PROTEIN_stoich[[#This Row],[sequence]],{"A";"C";"D";"E";"F";"G";"H";"I";"K";"L";"M";"N";"P";"Q";"R";"S";"T";"V";"W";"Y"},""))),{72.08;104.14;115.08;129.11;148.17;58.05;138.14;114.16;130.18;114.16;132.2;115.1;98.12;129.13;158.19;88.08;102.1;100.13;187.21;164.17})/1000</f>
        <v>45.670209999999997</v>
      </c>
      <c r="J3229" t="s">
        <v>6907</v>
      </c>
      <c r="K3229" s="4" t="s">
        <v>4880</v>
      </c>
      <c r="M3229">
        <f>LEN(SUBSTITUTE(PROTEIN_stoich[[#This Row],[sequence]],"*",""))</f>
        <v>410</v>
      </c>
      <c r="O3229" t="s">
        <v>16</v>
      </c>
      <c r="P3229" t="str">
        <f>_xlfn.LET(_xlpm.id,PROTEIN_stoich[[#This Row],[uniprot]],HYPERLINK("https://www.uniprot.org/uniprotkb/"&amp;_xlpm.id&amp;"/entry",_xlpm.id))</f>
        <v>A0A2T0ACC7</v>
      </c>
      <c r="Q3229" t="e">
        <f>_xlfn.XLOOKUP(PROTEIN_stoich[[#This Row],[uniprot]],[1]!UniprotIFO[Entry],[1]!UniprotIFO[Gene Ontology IDs],"")</f>
        <v>#REF!</v>
      </c>
      <c r="R3229" t="e">
        <f>_xlfn.XLOOKUP(PROTEIN_stoich[[#This Row],[uniprot]],[1]!UniprotIFO[Entry],[1]!UniprotIFO[essential?],"")</f>
        <v>#REF!</v>
      </c>
      <c r="S3229" t="e">
        <f>_xlfn.XLOOKUP(PROTEIN_stoich[[#This Row],[sequence]],[2]!Table1[sequence_without_asterisks],[2]!Table1[protein_stoich seq matches],"")</f>
        <v>#REF!</v>
      </c>
      <c r="T3229" t="e">
        <f>_xlfn.XLOOKUP(PROTEIN_stoich[[#This Row],[uniprot]],[1]!UniprotIFO[Entry],[1]!UniprotIFO[protein_id in GSM model format],"")</f>
        <v>#REF!</v>
      </c>
    </row>
    <row r="3230" spans="1:20" x14ac:dyDescent="0.2">
      <c r="A32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RT13702</v>
      </c>
      <c r="B3230" t="s">
        <v>15465</v>
      </c>
      <c r="C3230" t="s">
        <v>15465</v>
      </c>
      <c r="D3230" t="s">
        <v>6866</v>
      </c>
      <c r="E3230" t="s">
        <v>4877</v>
      </c>
      <c r="G32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0" t="s">
        <v>4878</v>
      </c>
      <c r="I3230" s="25" cm="1">
        <f t="array" ref="I3230">SUMPRODUCT((LEN(PROTEIN_stoich[[#This Row],[sequence]])-LEN(SUBSTITUTE(PROTEIN_stoich[[#This Row],[sequence]],{"A";"C";"D";"E";"F";"G";"H";"I";"K";"L";"M";"N";"P";"Q";"R";"S";"T";"V";"W";"Y"},""))),{72.08;104.14;115.08;129.11;148.17;58.05;138.14;114.16;130.18;114.16;132.2;115.1;98.12;129.13;158.19;88.08;102.1;100.13;187.21;164.17})/1000</f>
        <v>32.378270000000001</v>
      </c>
      <c r="J3230" t="s">
        <v>6867</v>
      </c>
      <c r="K3230" s="4" t="s">
        <v>4880</v>
      </c>
      <c r="M3230">
        <f>LEN(SUBSTITUTE(PROTEIN_stoich[[#This Row],[sequence]],"*",""))</f>
        <v>309</v>
      </c>
      <c r="O3230" t="s">
        <v>16</v>
      </c>
      <c r="P3230" t="str">
        <f>_xlfn.LET(_xlpm.id,PROTEIN_stoich[[#This Row],[uniprot]],HYPERLINK("https://www.uniprot.org/uniprotkb/"&amp;_xlpm.id&amp;"/entry",_xlpm.id))</f>
        <v>A0A2T0ACC1</v>
      </c>
      <c r="Q3230" t="e">
        <f>_xlfn.XLOOKUP(PROTEIN_stoich[[#This Row],[uniprot]],[1]!UniprotIFO[Entry],[1]!UniprotIFO[Gene Ontology IDs],"")</f>
        <v>#REF!</v>
      </c>
      <c r="R3230" t="e">
        <f>_xlfn.XLOOKUP(PROTEIN_stoich[[#This Row],[uniprot]],[1]!UniprotIFO[Entry],[1]!UniprotIFO[essential?],"")</f>
        <v>#REF!</v>
      </c>
      <c r="S3230" t="e">
        <f>_xlfn.XLOOKUP(PROTEIN_stoich[[#This Row],[sequence]],[2]!Table1[sequence_without_asterisks],[2]!Table1[protein_stoich seq matches],"")</f>
        <v>#REF!</v>
      </c>
      <c r="T3230" t="e">
        <f>_xlfn.XLOOKUP(PROTEIN_stoich[[#This Row],[uniprot]],[1]!UniprotIFO[Entry],[1]!UniprotIFO[protein_id in GSM model format],"")</f>
        <v>#REF!</v>
      </c>
    </row>
    <row r="3231" spans="1:20" x14ac:dyDescent="0.2">
      <c r="A32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RT13706</v>
      </c>
      <c r="B3231" t="s">
        <v>15466</v>
      </c>
      <c r="C3231" t="s">
        <v>15466</v>
      </c>
      <c r="D3231" t="s">
        <v>6692</v>
      </c>
      <c r="E3231" t="s">
        <v>4877</v>
      </c>
      <c r="G32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1" t="s">
        <v>4878</v>
      </c>
      <c r="I3231" s="25" cm="1">
        <f t="array" ref="I3231">SUMPRODUCT((LEN(PROTEIN_stoich[[#This Row],[sequence]])-LEN(SUBSTITUTE(PROTEIN_stoich[[#This Row],[sequence]],{"A";"C";"D";"E";"F";"G";"H";"I";"K";"L";"M";"N";"P";"Q";"R";"S";"T";"V";"W";"Y"},""))),{72.08;104.14;115.08;129.11;148.17;58.05;138.14;114.16;130.18;114.16;132.2;115.1;98.12;129.13;158.19;88.08;102.1;100.13;187.21;164.17})/1000</f>
        <v>94.769130000000004</v>
      </c>
      <c r="J3231" t="s">
        <v>6693</v>
      </c>
      <c r="K3231" s="4" t="s">
        <v>4880</v>
      </c>
      <c r="M3231">
        <f>LEN(SUBSTITUTE(PROTEIN_stoich[[#This Row],[sequence]],"*",""))</f>
        <v>874</v>
      </c>
      <c r="O3231" t="s">
        <v>16</v>
      </c>
      <c r="P3231" t="str">
        <f>_xlfn.LET(_xlpm.id,PROTEIN_stoich[[#This Row],[uniprot]],HYPERLINK("https://www.uniprot.org/uniprotkb/"&amp;_xlpm.id&amp;"/entry",_xlpm.id))</f>
        <v>A0A2T0ACC0</v>
      </c>
      <c r="Q3231" t="e">
        <f>_xlfn.XLOOKUP(PROTEIN_stoich[[#This Row],[uniprot]],[1]!UniprotIFO[Entry],[1]!UniprotIFO[Gene Ontology IDs],"")</f>
        <v>#REF!</v>
      </c>
      <c r="R3231" t="e">
        <f>_xlfn.XLOOKUP(PROTEIN_stoich[[#This Row],[uniprot]],[1]!UniprotIFO[Entry],[1]!UniprotIFO[essential?],"")</f>
        <v>#REF!</v>
      </c>
      <c r="S3231" t="e">
        <f>_xlfn.XLOOKUP(PROTEIN_stoich[[#This Row],[sequence]],[2]!Table1[sequence_without_asterisks],[2]!Table1[protein_stoich seq matches],"")</f>
        <v>#REF!</v>
      </c>
      <c r="T3231" t="e">
        <f>_xlfn.XLOOKUP(PROTEIN_stoich[[#This Row],[uniprot]],[1]!UniprotIFO[Entry],[1]!UniprotIFO[protein_id in GSM model format],"")</f>
        <v>#REF!</v>
      </c>
    </row>
    <row r="3232" spans="1:20" x14ac:dyDescent="0.2">
      <c r="A32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RT13697</v>
      </c>
      <c r="B3232" t="s">
        <v>15467</v>
      </c>
      <c r="C3232" t="s">
        <v>15467</v>
      </c>
      <c r="D3232" t="s">
        <v>9388</v>
      </c>
      <c r="E3232" t="s">
        <v>4877</v>
      </c>
      <c r="G32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2" t="s">
        <v>4878</v>
      </c>
      <c r="I3232" s="25" cm="1">
        <f t="array" ref="I3232">SUMPRODUCT((LEN(PROTEIN_stoich[[#This Row],[sequence]])-LEN(SUBSTITUTE(PROTEIN_stoich[[#This Row],[sequence]],{"A";"C";"D";"E";"F";"G";"H";"I";"K";"L";"M";"N";"P";"Q";"R";"S";"T";"V";"W";"Y"},""))),{72.08;104.14;115.08;129.11;148.17;58.05;138.14;114.16;130.18;114.16;132.2;115.1;98.12;129.13;158.19;88.08;102.1;100.13;187.21;164.17})/1000</f>
        <v>86.8125</v>
      </c>
      <c r="J3232" t="s">
        <v>9389</v>
      </c>
      <c r="K3232" s="4" t="s">
        <v>4880</v>
      </c>
      <c r="M3232">
        <f>LEN(SUBSTITUTE(PROTEIN_stoich[[#This Row],[sequence]],"*",""))</f>
        <v>771</v>
      </c>
      <c r="O3232" t="s">
        <v>16</v>
      </c>
      <c r="P3232" t="str">
        <f>_xlfn.LET(_xlpm.id,PROTEIN_stoich[[#This Row],[uniprot]],HYPERLINK("https://www.uniprot.org/uniprotkb/"&amp;_xlpm.id&amp;"/entry",_xlpm.id))</f>
        <v>A0A2T0ACB6</v>
      </c>
      <c r="Q3232" t="e">
        <f>_xlfn.XLOOKUP(PROTEIN_stoich[[#This Row],[uniprot]],[1]!UniprotIFO[Entry],[1]!UniprotIFO[Gene Ontology IDs],"")</f>
        <v>#REF!</v>
      </c>
      <c r="R3232" t="e">
        <f>_xlfn.XLOOKUP(PROTEIN_stoich[[#This Row],[uniprot]],[1]!UniprotIFO[Entry],[1]!UniprotIFO[essential?],"")</f>
        <v>#REF!</v>
      </c>
      <c r="S3232" t="e">
        <f>_xlfn.XLOOKUP(PROTEIN_stoich[[#This Row],[sequence]],[2]!Table1[sequence_without_asterisks],[2]!Table1[protein_stoich seq matches],"")</f>
        <v>#REF!</v>
      </c>
      <c r="T3232" t="e">
        <f>_xlfn.XLOOKUP(PROTEIN_stoich[[#This Row],[uniprot]],[1]!UniprotIFO[Entry],[1]!UniprotIFO[protein_id in GSM model format],"")</f>
        <v>#REF!</v>
      </c>
    </row>
    <row r="3233" spans="1:20" x14ac:dyDescent="0.2">
      <c r="A32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RT13688</v>
      </c>
      <c r="B3233" t="s">
        <v>15468</v>
      </c>
      <c r="C3233" t="s">
        <v>15468</v>
      </c>
      <c r="D3233" t="s">
        <v>10485</v>
      </c>
      <c r="E3233" t="s">
        <v>4877</v>
      </c>
      <c r="G32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3" t="s">
        <v>4878</v>
      </c>
      <c r="I3233" s="25" cm="1">
        <f t="array" ref="I3233">SUMPRODUCT((LEN(PROTEIN_stoich[[#This Row],[sequence]])-LEN(SUBSTITUTE(PROTEIN_stoich[[#This Row],[sequence]],{"A";"C";"D";"E";"F";"G";"H";"I";"K";"L";"M";"N";"P";"Q";"R";"S";"T";"V";"W";"Y"},""))),{72.08;104.14;115.08;129.11;148.17;58.05;138.14;114.16;130.18;114.16;132.2;115.1;98.12;129.13;158.19;88.08;102.1;100.13;187.21;164.17})/1000</f>
        <v>36.979459999999996</v>
      </c>
      <c r="J3233" t="s">
        <v>10486</v>
      </c>
      <c r="K3233" s="4" t="s">
        <v>4880</v>
      </c>
      <c r="M3233">
        <f>LEN(SUBSTITUTE(PROTEIN_stoich[[#This Row],[sequence]],"*",""))</f>
        <v>332</v>
      </c>
      <c r="O3233" t="s">
        <v>16</v>
      </c>
      <c r="P3233" t="str">
        <f>_xlfn.LET(_xlpm.id,PROTEIN_stoich[[#This Row],[uniprot]],HYPERLINK("https://www.uniprot.org/uniprotkb/"&amp;_xlpm.id&amp;"/entry",_xlpm.id))</f>
        <v>A0A2T0ACB4</v>
      </c>
      <c r="Q3233" t="e">
        <f>_xlfn.XLOOKUP(PROTEIN_stoich[[#This Row],[uniprot]],[1]!UniprotIFO[Entry],[1]!UniprotIFO[Gene Ontology IDs],"")</f>
        <v>#REF!</v>
      </c>
      <c r="R3233" t="e">
        <f>_xlfn.XLOOKUP(PROTEIN_stoich[[#This Row],[uniprot]],[1]!UniprotIFO[Entry],[1]!UniprotIFO[essential?],"")</f>
        <v>#REF!</v>
      </c>
      <c r="S3233" t="e">
        <f>_xlfn.XLOOKUP(PROTEIN_stoich[[#This Row],[sequence]],[2]!Table1[sequence_without_asterisks],[2]!Table1[protein_stoich seq matches],"")</f>
        <v>#REF!</v>
      </c>
      <c r="T3233" t="e">
        <f>_xlfn.XLOOKUP(PROTEIN_stoich[[#This Row],[uniprot]],[1]!UniprotIFO[Entry],[1]!UniprotIFO[protein_id in GSM model format],"")</f>
        <v>#REF!</v>
      </c>
    </row>
    <row r="3234" spans="1:20" x14ac:dyDescent="0.2">
      <c r="A32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RT13671</v>
      </c>
      <c r="B3234" t="s">
        <v>15469</v>
      </c>
      <c r="C3234" t="s">
        <v>15469</v>
      </c>
      <c r="D3234" t="s">
        <v>6480</v>
      </c>
      <c r="E3234" t="s">
        <v>4877</v>
      </c>
      <c r="G32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4" t="s">
        <v>4878</v>
      </c>
      <c r="I3234" s="25" cm="1">
        <f t="array" ref="I3234">SUMPRODUCT((LEN(PROTEIN_stoich[[#This Row],[sequence]])-LEN(SUBSTITUTE(PROTEIN_stoich[[#This Row],[sequence]],{"A";"C";"D";"E";"F";"G";"H";"I";"K";"L";"M";"N";"P";"Q";"R";"S";"T";"V";"W";"Y"},""))),{72.08;104.14;115.08;129.11;148.17;58.05;138.14;114.16;130.18;114.16;132.2;115.1;98.12;129.13;158.19;88.08;102.1;100.13;187.21;164.17})/1000</f>
        <v>115.03270999999998</v>
      </c>
      <c r="J3234" t="s">
        <v>6481</v>
      </c>
      <c r="K3234" s="4" t="s">
        <v>4880</v>
      </c>
      <c r="M3234">
        <f>LEN(SUBSTITUTE(PROTEIN_stoich[[#This Row],[sequence]],"*",""))</f>
        <v>1088</v>
      </c>
      <c r="O3234" t="s">
        <v>16</v>
      </c>
      <c r="P3234" t="str">
        <f>_xlfn.LET(_xlpm.id,PROTEIN_stoich[[#This Row],[uniprot]],HYPERLINK("https://www.uniprot.org/uniprotkb/"&amp;_xlpm.id&amp;"/entry",_xlpm.id))</f>
        <v>A0A2T0ACB2</v>
      </c>
      <c r="Q3234" t="e">
        <f>_xlfn.XLOOKUP(PROTEIN_stoich[[#This Row],[uniprot]],[1]!UniprotIFO[Entry],[1]!UniprotIFO[Gene Ontology IDs],"")</f>
        <v>#REF!</v>
      </c>
      <c r="R3234" t="e">
        <f>_xlfn.XLOOKUP(PROTEIN_stoich[[#This Row],[uniprot]],[1]!UniprotIFO[Entry],[1]!UniprotIFO[essential?],"")</f>
        <v>#REF!</v>
      </c>
      <c r="S3234" t="e">
        <f>_xlfn.XLOOKUP(PROTEIN_stoich[[#This Row],[sequence]],[2]!Table1[sequence_without_asterisks],[2]!Table1[protein_stoich seq matches],"")</f>
        <v>#REF!</v>
      </c>
      <c r="T3234" t="e">
        <f>_xlfn.XLOOKUP(PROTEIN_stoich[[#This Row],[uniprot]],[1]!UniprotIFO[Entry],[1]!UniprotIFO[protein_id in GSM model format],"")</f>
        <v>#REF!</v>
      </c>
    </row>
    <row r="3235" spans="1:20" x14ac:dyDescent="0.2">
      <c r="A32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RT13689</v>
      </c>
      <c r="B3235" t="s">
        <v>15470</v>
      </c>
      <c r="C3235" t="s">
        <v>15470</v>
      </c>
      <c r="D3235" t="s">
        <v>6946</v>
      </c>
      <c r="E3235" t="s">
        <v>4877</v>
      </c>
      <c r="G32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5" t="s">
        <v>4878</v>
      </c>
      <c r="I3235" s="25" cm="1">
        <f t="array" ref="I3235">SUMPRODUCT((LEN(PROTEIN_stoich[[#This Row],[sequence]])-LEN(SUBSTITUTE(PROTEIN_stoich[[#This Row],[sequence]],{"A";"C";"D";"E";"F";"G";"H";"I";"K";"L";"M";"N";"P";"Q";"R";"S";"T";"V";"W";"Y"},""))),{72.08;104.14;115.08;129.11;148.17;58.05;138.14;114.16;130.18;114.16;132.2;115.1;98.12;129.13;158.19;88.08;102.1;100.13;187.21;164.17})/1000</f>
        <v>44.530870000000007</v>
      </c>
      <c r="J3235" t="s">
        <v>6947</v>
      </c>
      <c r="K3235" s="4" t="s">
        <v>4880</v>
      </c>
      <c r="M3235">
        <f>LEN(SUBSTITUTE(PROTEIN_stoich[[#This Row],[sequence]],"*",""))</f>
        <v>412</v>
      </c>
      <c r="O3235" t="s">
        <v>16</v>
      </c>
      <c r="P3235" t="str">
        <f>_xlfn.LET(_xlpm.id,PROTEIN_stoich[[#This Row],[uniprot]],HYPERLINK("https://www.uniprot.org/uniprotkb/"&amp;_xlpm.id&amp;"/entry",_xlpm.id))</f>
        <v>A0A2T0AC93</v>
      </c>
      <c r="Q3235" t="e">
        <f>_xlfn.XLOOKUP(PROTEIN_stoich[[#This Row],[uniprot]],[1]!UniprotIFO[Entry],[1]!UniprotIFO[Gene Ontology IDs],"")</f>
        <v>#REF!</v>
      </c>
      <c r="R3235" t="e">
        <f>_xlfn.XLOOKUP(PROTEIN_stoich[[#This Row],[uniprot]],[1]!UniprotIFO[Entry],[1]!UniprotIFO[essential?],"")</f>
        <v>#REF!</v>
      </c>
      <c r="S3235" t="e">
        <f>_xlfn.XLOOKUP(PROTEIN_stoich[[#This Row],[sequence]],[2]!Table1[sequence_without_asterisks],[2]!Table1[protein_stoich seq matches],"")</f>
        <v>#REF!</v>
      </c>
      <c r="T3235" t="e">
        <f>_xlfn.XLOOKUP(PROTEIN_stoich[[#This Row],[uniprot]],[1]!UniprotIFO[Entry],[1]!UniprotIFO[protein_id in GSM model format],"")</f>
        <v>#REF!</v>
      </c>
    </row>
    <row r="3236" spans="1:20" x14ac:dyDescent="0.2">
      <c r="A32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RT13670</v>
      </c>
      <c r="B3236" t="s">
        <v>15471</v>
      </c>
      <c r="C3236" t="s">
        <v>15471</v>
      </c>
      <c r="D3236" t="s">
        <v>10087</v>
      </c>
      <c r="E3236" t="s">
        <v>4877</v>
      </c>
      <c r="G32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6" t="s">
        <v>4878</v>
      </c>
      <c r="I3236" s="25" cm="1">
        <f t="array" ref="I3236">SUMPRODUCT((LEN(PROTEIN_stoich[[#This Row],[sequence]])-LEN(SUBSTITUTE(PROTEIN_stoich[[#This Row],[sequence]],{"A";"C";"D";"E";"F";"G";"H";"I";"K";"L";"M";"N";"P";"Q";"R";"S";"T";"V";"W";"Y"},""))),{72.08;104.14;115.08;129.11;148.17;58.05;138.14;114.16;130.18;114.16;132.2;115.1;98.12;129.13;158.19;88.08;102.1;100.13;187.21;164.17})/1000</f>
        <v>169.05043000000001</v>
      </c>
      <c r="J3236" t="s">
        <v>10088</v>
      </c>
      <c r="K3236" s="4" t="s">
        <v>4880</v>
      </c>
      <c r="M3236">
        <f>LEN(SUBSTITUTE(PROTEIN_stoich[[#This Row],[sequence]],"*",""))</f>
        <v>1511</v>
      </c>
      <c r="O3236" t="s">
        <v>16</v>
      </c>
      <c r="P3236" t="str">
        <f>_xlfn.LET(_xlpm.id,PROTEIN_stoich[[#This Row],[uniprot]],HYPERLINK("https://www.uniprot.org/uniprotkb/"&amp;_xlpm.id&amp;"/entry",_xlpm.id))</f>
        <v>A0A2T0AC88</v>
      </c>
      <c r="Q3236" t="e">
        <f>_xlfn.XLOOKUP(PROTEIN_stoich[[#This Row],[uniprot]],[1]!UniprotIFO[Entry],[1]!UniprotIFO[Gene Ontology IDs],"")</f>
        <v>#REF!</v>
      </c>
      <c r="R3236" t="e">
        <f>_xlfn.XLOOKUP(PROTEIN_stoich[[#This Row],[uniprot]],[1]!UniprotIFO[Entry],[1]!UniprotIFO[essential?],"")</f>
        <v>#REF!</v>
      </c>
      <c r="S3236" t="e">
        <f>_xlfn.XLOOKUP(PROTEIN_stoich[[#This Row],[sequence]],[2]!Table1[sequence_without_asterisks],[2]!Table1[protein_stoich seq matches],"")</f>
        <v>#REF!</v>
      </c>
      <c r="T3236" t="e">
        <f>_xlfn.XLOOKUP(PROTEIN_stoich[[#This Row],[uniprot]],[1]!UniprotIFO[Entry],[1]!UniprotIFO[protein_id in GSM model format],"")</f>
        <v>#REF!</v>
      </c>
    </row>
    <row r="3237" spans="1:20" x14ac:dyDescent="0.2">
      <c r="A32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RT13673</v>
      </c>
      <c r="B3237" t="s">
        <v>15472</v>
      </c>
      <c r="C3237" t="s">
        <v>15472</v>
      </c>
      <c r="D3237" t="s">
        <v>6860</v>
      </c>
      <c r="E3237" t="s">
        <v>4877</v>
      </c>
      <c r="G32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7" t="s">
        <v>4878</v>
      </c>
      <c r="I3237" s="25" cm="1">
        <f t="array" ref="I3237">SUMPRODUCT((LEN(PROTEIN_stoich[[#This Row],[sequence]])-LEN(SUBSTITUTE(PROTEIN_stoich[[#This Row],[sequence]],{"A";"C";"D";"E";"F";"G";"H";"I";"K";"L";"M";"N";"P";"Q";"R";"S";"T";"V";"W";"Y"},""))),{72.08;104.14;115.08;129.11;148.17;58.05;138.14;114.16;130.18;114.16;132.2;115.1;98.12;129.13;158.19;88.08;102.1;100.13;187.21;164.17})/1000</f>
        <v>73.774840000000012</v>
      </c>
      <c r="J3237" t="s">
        <v>6861</v>
      </c>
      <c r="K3237" s="4" t="s">
        <v>4880</v>
      </c>
      <c r="M3237">
        <f>LEN(SUBSTITUTE(PROTEIN_stoich[[#This Row],[sequence]],"*",""))</f>
        <v>667</v>
      </c>
      <c r="O3237" t="s">
        <v>16</v>
      </c>
      <c r="P3237" t="str">
        <f>_xlfn.LET(_xlpm.id,PROTEIN_stoich[[#This Row],[uniprot]],HYPERLINK("https://www.uniprot.org/uniprotkb/"&amp;_xlpm.id&amp;"/entry",_xlpm.id))</f>
        <v>A0A2T0AC85</v>
      </c>
      <c r="Q3237" t="e">
        <f>_xlfn.XLOOKUP(PROTEIN_stoich[[#This Row],[uniprot]],[1]!UniprotIFO[Entry],[1]!UniprotIFO[Gene Ontology IDs],"")</f>
        <v>#REF!</v>
      </c>
      <c r="R3237" t="e">
        <f>_xlfn.XLOOKUP(PROTEIN_stoich[[#This Row],[uniprot]],[1]!UniprotIFO[Entry],[1]!UniprotIFO[essential?],"")</f>
        <v>#REF!</v>
      </c>
      <c r="S3237" t="e">
        <f>_xlfn.XLOOKUP(PROTEIN_stoich[[#This Row],[sequence]],[2]!Table1[sequence_without_asterisks],[2]!Table1[protein_stoich seq matches],"")</f>
        <v>#REF!</v>
      </c>
      <c r="T3237" t="e">
        <f>_xlfn.XLOOKUP(PROTEIN_stoich[[#This Row],[uniprot]],[1]!UniprotIFO[Entry],[1]!UniprotIFO[protein_id in GSM model format],"")</f>
        <v>#REF!</v>
      </c>
    </row>
    <row r="3238" spans="1:20" x14ac:dyDescent="0.2">
      <c r="A32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RT13667</v>
      </c>
      <c r="B3238" t="s">
        <v>15473</v>
      </c>
      <c r="C3238" t="s">
        <v>15473</v>
      </c>
      <c r="D3238" t="s">
        <v>10549</v>
      </c>
      <c r="E3238" t="s">
        <v>4877</v>
      </c>
      <c r="G32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8" t="s">
        <v>4878</v>
      </c>
      <c r="I3238" s="25" cm="1">
        <f t="array" ref="I3238">SUMPRODUCT((LEN(PROTEIN_stoich[[#This Row],[sequence]])-LEN(SUBSTITUTE(PROTEIN_stoich[[#This Row],[sequence]],{"A";"C";"D";"E";"F";"G";"H";"I";"K";"L";"M";"N";"P";"Q";"R";"S";"T";"V";"W";"Y"},""))),{72.08;104.14;115.08;129.11;148.17;58.05;138.14;114.16;130.18;114.16;132.2;115.1;98.12;129.13;158.19;88.08;102.1;100.13;187.21;164.17})/1000</f>
        <v>100.69171999999999</v>
      </c>
      <c r="J3238" t="s">
        <v>10550</v>
      </c>
      <c r="K3238" s="4" t="s">
        <v>4880</v>
      </c>
      <c r="M3238">
        <f>LEN(SUBSTITUTE(PROTEIN_stoich[[#This Row],[sequence]],"*",""))</f>
        <v>924</v>
      </c>
      <c r="O3238" t="s">
        <v>16</v>
      </c>
      <c r="P3238" t="str">
        <f>_xlfn.LET(_xlpm.id,PROTEIN_stoich[[#This Row],[uniprot]],HYPERLINK("https://www.uniprot.org/uniprotkb/"&amp;_xlpm.id&amp;"/entry",_xlpm.id))</f>
        <v>A0A2T0AC81</v>
      </c>
      <c r="Q3238" t="e">
        <f>_xlfn.XLOOKUP(PROTEIN_stoich[[#This Row],[uniprot]],[1]!UniprotIFO[Entry],[1]!UniprotIFO[Gene Ontology IDs],"")</f>
        <v>#REF!</v>
      </c>
      <c r="R3238" t="e">
        <f>_xlfn.XLOOKUP(PROTEIN_stoich[[#This Row],[uniprot]],[1]!UniprotIFO[Entry],[1]!UniprotIFO[essential?],"")</f>
        <v>#REF!</v>
      </c>
      <c r="S3238" t="e">
        <f>_xlfn.XLOOKUP(PROTEIN_stoich[[#This Row],[sequence]],[2]!Table1[sequence_without_asterisks],[2]!Table1[protein_stoich seq matches],"")</f>
        <v>#REF!</v>
      </c>
      <c r="T3238" t="e">
        <f>_xlfn.XLOOKUP(PROTEIN_stoich[[#This Row],[uniprot]],[1]!UniprotIFO[Entry],[1]!UniprotIFO[protein_id in GSM model format],"")</f>
        <v>#REF!</v>
      </c>
    </row>
    <row r="3239" spans="1:20" x14ac:dyDescent="0.2">
      <c r="A32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RT13657</v>
      </c>
      <c r="B3239" t="s">
        <v>15474</v>
      </c>
      <c r="C3239" t="s">
        <v>15474</v>
      </c>
      <c r="D3239" t="s">
        <v>8011</v>
      </c>
      <c r="E3239" t="s">
        <v>4877</v>
      </c>
      <c r="G32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39" t="s">
        <v>4878</v>
      </c>
      <c r="I3239" s="25" cm="1">
        <f t="array" ref="I3239">SUMPRODUCT((LEN(PROTEIN_stoich[[#This Row],[sequence]])-LEN(SUBSTITUTE(PROTEIN_stoich[[#This Row],[sequence]],{"A";"C";"D";"E";"F";"G";"H";"I";"K";"L";"M";"N";"P";"Q";"R";"S";"T";"V";"W";"Y"},""))),{72.08;104.14;115.08;129.11;148.17;58.05;138.14;114.16;130.18;114.16;132.2;115.1;98.12;129.13;158.19;88.08;102.1;100.13;187.21;164.17})/1000</f>
        <v>36.541129999999995</v>
      </c>
      <c r="J3239" t="s">
        <v>8012</v>
      </c>
      <c r="K3239" s="4" t="s">
        <v>4880</v>
      </c>
      <c r="M3239">
        <f>LEN(SUBSTITUTE(PROTEIN_stoich[[#This Row],[sequence]],"*",""))</f>
        <v>339</v>
      </c>
      <c r="O3239" t="s">
        <v>16</v>
      </c>
      <c r="P3239" t="str">
        <f>_xlfn.LET(_xlpm.id,PROTEIN_stoich[[#This Row],[uniprot]],HYPERLINK("https://www.uniprot.org/uniprotkb/"&amp;_xlpm.id&amp;"/entry",_xlpm.id))</f>
        <v>A0A2T0AC69</v>
      </c>
      <c r="Q3239" t="e">
        <f>_xlfn.XLOOKUP(PROTEIN_stoich[[#This Row],[uniprot]],[1]!UniprotIFO[Entry],[1]!UniprotIFO[Gene Ontology IDs],"")</f>
        <v>#REF!</v>
      </c>
      <c r="R3239" t="e">
        <f>_xlfn.XLOOKUP(PROTEIN_stoich[[#This Row],[uniprot]],[1]!UniprotIFO[Entry],[1]!UniprotIFO[essential?],"")</f>
        <v>#REF!</v>
      </c>
      <c r="S3239" t="e">
        <f>_xlfn.XLOOKUP(PROTEIN_stoich[[#This Row],[sequence]],[2]!Table1[sequence_without_asterisks],[2]!Table1[protein_stoich seq matches],"")</f>
        <v>#REF!</v>
      </c>
      <c r="T3239" t="e">
        <f>_xlfn.XLOOKUP(PROTEIN_stoich[[#This Row],[uniprot]],[1]!UniprotIFO[Entry],[1]!UniprotIFO[protein_id in GSM model format],"")</f>
        <v>#REF!</v>
      </c>
    </row>
    <row r="3240" spans="1:20" x14ac:dyDescent="0.2">
      <c r="A32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RT13642</v>
      </c>
      <c r="B3240" t="s">
        <v>15475</v>
      </c>
      <c r="C3240" t="s">
        <v>15475</v>
      </c>
      <c r="D3240" t="s">
        <v>9904</v>
      </c>
      <c r="E3240" t="s">
        <v>4877</v>
      </c>
      <c r="G32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0" t="s">
        <v>4878</v>
      </c>
      <c r="I3240" s="25" cm="1">
        <f t="array" ref="I3240">SUMPRODUCT((LEN(PROTEIN_stoich[[#This Row],[sequence]])-LEN(SUBSTITUTE(PROTEIN_stoich[[#This Row],[sequence]],{"A";"C";"D";"E";"F";"G";"H";"I";"K";"L";"M";"N";"P";"Q";"R";"S";"T";"V";"W";"Y"},""))),{72.08;104.14;115.08;129.11;148.17;58.05;138.14;114.16;130.18;114.16;132.2;115.1;98.12;129.13;158.19;88.08;102.1;100.13;187.21;164.17})/1000</f>
        <v>40.677519999999994</v>
      </c>
      <c r="J3240" t="s">
        <v>9905</v>
      </c>
      <c r="K3240" s="4" t="s">
        <v>4880</v>
      </c>
      <c r="M3240">
        <f>LEN(SUBSTITUTE(PROTEIN_stoich[[#This Row],[sequence]],"*",""))</f>
        <v>361</v>
      </c>
      <c r="O3240" t="s">
        <v>16</v>
      </c>
      <c r="P3240" t="str">
        <f>_xlfn.LET(_xlpm.id,PROTEIN_stoich[[#This Row],[uniprot]],HYPERLINK("https://www.uniprot.org/uniprotkb/"&amp;_xlpm.id&amp;"/entry",_xlpm.id))</f>
        <v>A0A2T0AC66</v>
      </c>
      <c r="Q3240" t="e">
        <f>_xlfn.XLOOKUP(PROTEIN_stoich[[#This Row],[uniprot]],[1]!UniprotIFO[Entry],[1]!UniprotIFO[Gene Ontology IDs],"")</f>
        <v>#REF!</v>
      </c>
      <c r="R3240" t="e">
        <f>_xlfn.XLOOKUP(PROTEIN_stoich[[#This Row],[uniprot]],[1]!UniprotIFO[Entry],[1]!UniprotIFO[essential?],"")</f>
        <v>#REF!</v>
      </c>
      <c r="S3240" t="e">
        <f>_xlfn.XLOOKUP(PROTEIN_stoich[[#This Row],[sequence]],[2]!Table1[sequence_without_asterisks],[2]!Table1[protein_stoich seq matches],"")</f>
        <v>#REF!</v>
      </c>
      <c r="T3240" t="e">
        <f>_xlfn.XLOOKUP(PROTEIN_stoich[[#This Row],[uniprot]],[1]!UniprotIFO[Entry],[1]!UniprotIFO[protein_id in GSM model format],"")</f>
        <v>#REF!</v>
      </c>
    </row>
    <row r="3241" spans="1:20" x14ac:dyDescent="0.2">
      <c r="A32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RT13643</v>
      </c>
      <c r="B3241" t="s">
        <v>15476</v>
      </c>
      <c r="C3241" t="s">
        <v>15476</v>
      </c>
      <c r="D3241" t="s">
        <v>5919</v>
      </c>
      <c r="E3241" t="s">
        <v>4877</v>
      </c>
      <c r="G32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1" t="s">
        <v>4878</v>
      </c>
      <c r="I3241" s="25" cm="1">
        <f t="array" ref="I3241">SUMPRODUCT((LEN(PROTEIN_stoich[[#This Row],[sequence]])-LEN(SUBSTITUTE(PROTEIN_stoich[[#This Row],[sequence]],{"A";"C";"D";"E";"F";"G";"H";"I";"K";"L";"M";"N";"P";"Q";"R";"S";"T";"V";"W";"Y"},""))),{72.08;104.14;115.08;129.11;148.17;58.05;138.14;114.16;130.18;114.16;132.2;115.1;98.12;129.13;158.19;88.08;102.1;100.13;187.21;164.17})/1000</f>
        <v>15.648369999999998</v>
      </c>
      <c r="J3241" t="s">
        <v>5920</v>
      </c>
      <c r="K3241" s="4" t="s">
        <v>4880</v>
      </c>
      <c r="M3241">
        <f>LEN(SUBSTITUTE(PROTEIN_stoich[[#This Row],[sequence]],"*",""))</f>
        <v>140</v>
      </c>
      <c r="O3241" t="s">
        <v>16</v>
      </c>
      <c r="P3241" t="str">
        <f>_xlfn.LET(_xlpm.id,PROTEIN_stoich[[#This Row],[uniprot]],HYPERLINK("https://www.uniprot.org/uniprotkb/"&amp;_xlpm.id&amp;"/entry",_xlpm.id))</f>
        <v>A0A2T0AC52</v>
      </c>
      <c r="Q3241" t="e">
        <f>_xlfn.XLOOKUP(PROTEIN_stoich[[#This Row],[uniprot]],[1]!UniprotIFO[Entry],[1]!UniprotIFO[Gene Ontology IDs],"")</f>
        <v>#REF!</v>
      </c>
      <c r="R3241" t="e">
        <f>_xlfn.XLOOKUP(PROTEIN_stoich[[#This Row],[uniprot]],[1]!UniprotIFO[Entry],[1]!UniprotIFO[essential?],"")</f>
        <v>#REF!</v>
      </c>
      <c r="S3241" t="e">
        <f>_xlfn.XLOOKUP(PROTEIN_stoich[[#This Row],[sequence]],[2]!Table1[sequence_without_asterisks],[2]!Table1[protein_stoich seq matches],"")</f>
        <v>#REF!</v>
      </c>
      <c r="T3241" t="e">
        <f>_xlfn.XLOOKUP(PROTEIN_stoich[[#This Row],[uniprot]],[1]!UniprotIFO[Entry],[1]!UniprotIFO[protein_id in GSM model format],"")</f>
        <v>#REF!</v>
      </c>
    </row>
    <row r="3242" spans="1:20" x14ac:dyDescent="0.2">
      <c r="A32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RT13622</v>
      </c>
      <c r="B3242" t="s">
        <v>15477</v>
      </c>
      <c r="C3242" t="s">
        <v>15477</v>
      </c>
      <c r="D3242" t="s">
        <v>7837</v>
      </c>
      <c r="E3242" t="s">
        <v>4877</v>
      </c>
      <c r="G32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2" t="s">
        <v>4878</v>
      </c>
      <c r="I3242" s="25" cm="1">
        <f t="array" ref="I3242">SUMPRODUCT((LEN(PROTEIN_stoich[[#This Row],[sequence]])-LEN(SUBSTITUTE(PROTEIN_stoich[[#This Row],[sequence]],{"A";"C";"D";"E";"F";"G";"H";"I";"K";"L";"M";"N";"P";"Q";"R";"S";"T";"V";"W";"Y"},""))),{72.08;104.14;115.08;129.11;148.17;58.05;138.14;114.16;130.18;114.16;132.2;115.1;98.12;129.13;158.19;88.08;102.1;100.13;187.21;164.17})/1000</f>
        <v>94.924770000000009</v>
      </c>
      <c r="J3242" t="s">
        <v>7838</v>
      </c>
      <c r="K3242" s="4" t="s">
        <v>4880</v>
      </c>
      <c r="M3242">
        <f>LEN(SUBSTITUTE(PROTEIN_stoich[[#This Row],[sequence]],"*",""))</f>
        <v>845</v>
      </c>
      <c r="O3242" t="s">
        <v>16</v>
      </c>
      <c r="P3242" t="str">
        <f>_xlfn.LET(_xlpm.id,PROTEIN_stoich[[#This Row],[uniprot]],HYPERLINK("https://www.uniprot.org/uniprotkb/"&amp;_xlpm.id&amp;"/entry",_xlpm.id))</f>
        <v>A0A2T0AC42</v>
      </c>
      <c r="Q3242" t="e">
        <f>_xlfn.XLOOKUP(PROTEIN_stoich[[#This Row],[uniprot]],[1]!UniprotIFO[Entry],[1]!UniprotIFO[Gene Ontology IDs],"")</f>
        <v>#REF!</v>
      </c>
      <c r="R3242" t="e">
        <f>_xlfn.XLOOKUP(PROTEIN_stoich[[#This Row],[uniprot]],[1]!UniprotIFO[Entry],[1]!UniprotIFO[essential?],"")</f>
        <v>#REF!</v>
      </c>
      <c r="S3242" t="e">
        <f>_xlfn.XLOOKUP(PROTEIN_stoich[[#This Row],[sequence]],[2]!Table1[sequence_without_asterisks],[2]!Table1[protein_stoich seq matches],"")</f>
        <v>#REF!</v>
      </c>
      <c r="T3242" t="e">
        <f>_xlfn.XLOOKUP(PROTEIN_stoich[[#This Row],[uniprot]],[1]!UniprotIFO[Entry],[1]!UniprotIFO[protein_id in GSM model format],"")</f>
        <v>#REF!</v>
      </c>
    </row>
    <row r="3243" spans="1:20" x14ac:dyDescent="0.2">
      <c r="A32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RT13623</v>
      </c>
      <c r="B3243" t="s">
        <v>15478</v>
      </c>
      <c r="C3243" t="s">
        <v>15478</v>
      </c>
      <c r="D3243" t="s">
        <v>9816</v>
      </c>
      <c r="E3243" t="s">
        <v>4877</v>
      </c>
      <c r="G32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3" t="s">
        <v>4878</v>
      </c>
      <c r="I3243" s="25" cm="1">
        <f t="array" ref="I3243">SUMPRODUCT((LEN(PROTEIN_stoich[[#This Row],[sequence]])-LEN(SUBSTITUTE(PROTEIN_stoich[[#This Row],[sequence]],{"A";"C";"D";"E";"F";"G";"H";"I";"K";"L";"M";"N";"P";"Q";"R";"S";"T";"V";"W";"Y"},""))),{72.08;104.14;115.08;129.11;148.17;58.05;138.14;114.16;130.18;114.16;132.2;115.1;98.12;129.13;158.19;88.08;102.1;100.13;187.21;164.17})/1000</f>
        <v>220.76205000000002</v>
      </c>
      <c r="J3243" t="s">
        <v>9817</v>
      </c>
      <c r="K3243" s="4" t="s">
        <v>4880</v>
      </c>
      <c r="M3243">
        <f>LEN(SUBSTITUTE(PROTEIN_stoich[[#This Row],[sequence]],"*",""))</f>
        <v>2001</v>
      </c>
      <c r="O3243" t="s">
        <v>16</v>
      </c>
      <c r="P3243" t="str">
        <f>_xlfn.LET(_xlpm.id,PROTEIN_stoich[[#This Row],[uniprot]],HYPERLINK("https://www.uniprot.org/uniprotkb/"&amp;_xlpm.id&amp;"/entry",_xlpm.id))</f>
        <v>A0A2T0AC32</v>
      </c>
      <c r="Q3243" t="e">
        <f>_xlfn.XLOOKUP(PROTEIN_stoich[[#This Row],[uniprot]],[1]!UniprotIFO[Entry],[1]!UniprotIFO[Gene Ontology IDs],"")</f>
        <v>#REF!</v>
      </c>
      <c r="R3243" t="e">
        <f>_xlfn.XLOOKUP(PROTEIN_stoich[[#This Row],[uniprot]],[1]!UniprotIFO[Entry],[1]!UniprotIFO[essential?],"")</f>
        <v>#REF!</v>
      </c>
      <c r="S3243" t="e">
        <f>_xlfn.XLOOKUP(PROTEIN_stoich[[#This Row],[sequence]],[2]!Table1[sequence_without_asterisks],[2]!Table1[protein_stoich seq matches],"")</f>
        <v>#REF!</v>
      </c>
      <c r="T3243" t="e">
        <f>_xlfn.XLOOKUP(PROTEIN_stoich[[#This Row],[uniprot]],[1]!UniprotIFO[Entry],[1]!UniprotIFO[protein_id in GSM model format],"")</f>
        <v>#REF!</v>
      </c>
    </row>
    <row r="3244" spans="1:20" x14ac:dyDescent="0.2">
      <c r="A32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RT13625</v>
      </c>
      <c r="B3244" t="s">
        <v>15479</v>
      </c>
      <c r="C3244" t="s">
        <v>15479</v>
      </c>
      <c r="D3244" t="s">
        <v>7459</v>
      </c>
      <c r="E3244" t="s">
        <v>4877</v>
      </c>
      <c r="G32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4" t="s">
        <v>4878</v>
      </c>
      <c r="I3244" s="25" cm="1">
        <f t="array" ref="I3244">SUMPRODUCT((LEN(PROTEIN_stoich[[#This Row],[sequence]])-LEN(SUBSTITUTE(PROTEIN_stoich[[#This Row],[sequence]],{"A";"C";"D";"E";"F";"G";"H";"I";"K";"L";"M";"N";"P";"Q";"R";"S";"T";"V";"W";"Y"},""))),{72.08;104.14;115.08;129.11;148.17;58.05;138.14;114.16;130.18;114.16;132.2;115.1;98.12;129.13;158.19;88.08;102.1;100.13;187.21;164.17})/1000</f>
        <v>52.874630000000003</v>
      </c>
      <c r="J3244" t="s">
        <v>7460</v>
      </c>
      <c r="K3244" s="4" t="s">
        <v>4880</v>
      </c>
      <c r="M3244">
        <f>LEN(SUBSTITUTE(PROTEIN_stoich[[#This Row],[sequence]],"*",""))</f>
        <v>497</v>
      </c>
      <c r="O3244" t="s">
        <v>16</v>
      </c>
      <c r="P3244" t="str">
        <f>_xlfn.LET(_xlpm.id,PROTEIN_stoich[[#This Row],[uniprot]],HYPERLINK("https://www.uniprot.org/uniprotkb/"&amp;_xlpm.id&amp;"/entry",_xlpm.id))</f>
        <v>A0A2T0AC30</v>
      </c>
      <c r="Q3244" t="e">
        <f>_xlfn.XLOOKUP(PROTEIN_stoich[[#This Row],[uniprot]],[1]!UniprotIFO[Entry],[1]!UniprotIFO[Gene Ontology IDs],"")</f>
        <v>#REF!</v>
      </c>
      <c r="R3244" t="e">
        <f>_xlfn.XLOOKUP(PROTEIN_stoich[[#This Row],[uniprot]],[1]!UniprotIFO[Entry],[1]!UniprotIFO[essential?],"")</f>
        <v>#REF!</v>
      </c>
      <c r="S3244" t="e">
        <f>_xlfn.XLOOKUP(PROTEIN_stoich[[#This Row],[sequence]],[2]!Table1[sequence_without_asterisks],[2]!Table1[protein_stoich seq matches],"")</f>
        <v>#REF!</v>
      </c>
      <c r="T3244" t="e">
        <f>_xlfn.XLOOKUP(PROTEIN_stoich[[#This Row],[uniprot]],[1]!UniprotIFO[Entry],[1]!UniprotIFO[protein_id in GSM model format],"")</f>
        <v>#REF!</v>
      </c>
    </row>
    <row r="3245" spans="1:20" x14ac:dyDescent="0.2">
      <c r="A32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RT13599</v>
      </c>
      <c r="B3245" t="s">
        <v>15480</v>
      </c>
      <c r="C3245" t="s">
        <v>15480</v>
      </c>
      <c r="D3245" t="s">
        <v>5391</v>
      </c>
      <c r="E3245" t="s">
        <v>4877</v>
      </c>
      <c r="G32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5" t="s">
        <v>4878</v>
      </c>
      <c r="I3245" s="25" cm="1">
        <f t="array" ref="I3245">SUMPRODUCT((LEN(PROTEIN_stoich[[#This Row],[sequence]])-LEN(SUBSTITUTE(PROTEIN_stoich[[#This Row],[sequence]],{"A";"C";"D";"E";"F";"G";"H";"I";"K";"L";"M";"N";"P";"Q";"R";"S";"T";"V";"W";"Y"},""))),{72.08;104.14;115.08;129.11;148.17;58.05;138.14;114.16;130.18;114.16;132.2;115.1;98.12;129.13;158.19;88.08;102.1;100.13;187.21;164.17})/1000</f>
        <v>53.959269999999997</v>
      </c>
      <c r="J3245" t="s">
        <v>5392</v>
      </c>
      <c r="K3245" s="4" t="s">
        <v>4880</v>
      </c>
      <c r="M3245">
        <f>LEN(SUBSTITUTE(PROTEIN_stoich[[#This Row],[sequence]],"*",""))</f>
        <v>506</v>
      </c>
      <c r="O3245" t="s">
        <v>16</v>
      </c>
      <c r="P3245" t="str">
        <f>_xlfn.LET(_xlpm.id,PROTEIN_stoich[[#This Row],[uniprot]],HYPERLINK("https://www.uniprot.org/uniprotkb/"&amp;_xlpm.id&amp;"/entry",_xlpm.id))</f>
        <v>A0A2T0AC04</v>
      </c>
      <c r="Q3245" t="e">
        <f>_xlfn.XLOOKUP(PROTEIN_stoich[[#This Row],[uniprot]],[1]!UniprotIFO[Entry],[1]!UniprotIFO[Gene Ontology IDs],"")</f>
        <v>#REF!</v>
      </c>
      <c r="R3245" t="e">
        <f>_xlfn.XLOOKUP(PROTEIN_stoich[[#This Row],[uniprot]],[1]!UniprotIFO[Entry],[1]!UniprotIFO[essential?],"")</f>
        <v>#REF!</v>
      </c>
      <c r="S3245" t="e">
        <f>_xlfn.XLOOKUP(PROTEIN_stoich[[#This Row],[sequence]],[2]!Table1[sequence_without_asterisks],[2]!Table1[protein_stoich seq matches],"")</f>
        <v>#REF!</v>
      </c>
      <c r="T3245" t="e">
        <f>_xlfn.XLOOKUP(PROTEIN_stoich[[#This Row],[uniprot]],[1]!UniprotIFO[Entry],[1]!UniprotIFO[protein_id in GSM model format],"")</f>
        <v>#REF!</v>
      </c>
    </row>
    <row r="3246" spans="1:20" x14ac:dyDescent="0.2">
      <c r="A32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RT13561</v>
      </c>
      <c r="B3246" t="s">
        <v>15481</v>
      </c>
      <c r="C3246" t="s">
        <v>15481</v>
      </c>
      <c r="D3246" t="s">
        <v>8334</v>
      </c>
      <c r="E3246" t="s">
        <v>4877</v>
      </c>
      <c r="G32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6" t="s">
        <v>4878</v>
      </c>
      <c r="I3246" s="25" cm="1">
        <f t="array" ref="I3246">SUMPRODUCT((LEN(PROTEIN_stoich[[#This Row],[sequence]])-LEN(SUBSTITUTE(PROTEIN_stoich[[#This Row],[sequence]],{"A";"C";"D";"E";"F";"G";"H";"I";"K";"L";"M";"N";"P";"Q";"R";"S";"T";"V";"W";"Y"},""))),{72.08;104.14;115.08;129.11;148.17;58.05;138.14;114.16;130.18;114.16;132.2;115.1;98.12;129.13;158.19;88.08;102.1;100.13;187.21;164.17})/1000</f>
        <v>63.118179999999981</v>
      </c>
      <c r="J3246" t="s">
        <v>8335</v>
      </c>
      <c r="K3246" s="4" t="s">
        <v>4880</v>
      </c>
      <c r="M3246">
        <f>LEN(SUBSTITUTE(PROTEIN_stoich[[#This Row],[sequence]],"*",""))</f>
        <v>568</v>
      </c>
      <c r="O3246" t="s">
        <v>16</v>
      </c>
      <c r="P3246" t="str">
        <f>_xlfn.LET(_xlpm.id,PROTEIN_stoich[[#This Row],[uniprot]],HYPERLINK("https://www.uniprot.org/uniprotkb/"&amp;_xlpm.id&amp;"/entry",_xlpm.id))</f>
        <v>A0A2T0AC00</v>
      </c>
      <c r="Q3246" t="e">
        <f>_xlfn.XLOOKUP(PROTEIN_stoich[[#This Row],[uniprot]],[1]!UniprotIFO[Entry],[1]!UniprotIFO[Gene Ontology IDs],"")</f>
        <v>#REF!</v>
      </c>
      <c r="R3246" t="e">
        <f>_xlfn.XLOOKUP(PROTEIN_stoich[[#This Row],[uniprot]],[1]!UniprotIFO[Entry],[1]!UniprotIFO[essential?],"")</f>
        <v>#REF!</v>
      </c>
      <c r="S3246" t="e">
        <f>_xlfn.XLOOKUP(PROTEIN_stoich[[#This Row],[sequence]],[2]!Table1[sequence_without_asterisks],[2]!Table1[protein_stoich seq matches],"")</f>
        <v>#REF!</v>
      </c>
      <c r="T3246" t="e">
        <f>_xlfn.XLOOKUP(PROTEIN_stoich[[#This Row],[uniprot]],[1]!UniprotIFO[Entry],[1]!UniprotIFO[protein_id in GSM model format],"")</f>
        <v>#REF!</v>
      </c>
    </row>
    <row r="3247" spans="1:20" x14ac:dyDescent="0.2">
      <c r="A32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RT13586</v>
      </c>
      <c r="B3247" t="s">
        <v>15482</v>
      </c>
      <c r="C3247" t="s">
        <v>15482</v>
      </c>
      <c r="D3247" t="s">
        <v>8276</v>
      </c>
      <c r="E3247" t="s">
        <v>4877</v>
      </c>
      <c r="G32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7" t="s">
        <v>4878</v>
      </c>
      <c r="I3247" s="25" cm="1">
        <f t="array" ref="I3247">SUMPRODUCT((LEN(PROTEIN_stoich[[#This Row],[sequence]])-LEN(SUBSTITUTE(PROTEIN_stoich[[#This Row],[sequence]],{"A";"C";"D";"E";"F";"G";"H";"I";"K";"L";"M";"N";"P";"Q";"R";"S";"T";"V";"W";"Y"},""))),{72.08;104.14;115.08;129.11;148.17;58.05;138.14;114.16;130.18;114.16;132.2;115.1;98.12;129.13;158.19;88.08;102.1;100.13;187.21;164.17})/1000</f>
        <v>103.65485</v>
      </c>
      <c r="J3247" t="s">
        <v>8277</v>
      </c>
      <c r="K3247" s="4" t="s">
        <v>4880</v>
      </c>
      <c r="M3247">
        <f>LEN(SUBSTITUTE(PROTEIN_stoich[[#This Row],[sequence]],"*",""))</f>
        <v>943</v>
      </c>
      <c r="O3247" t="s">
        <v>16</v>
      </c>
      <c r="P3247" t="str">
        <f>_xlfn.LET(_xlpm.id,PROTEIN_stoich[[#This Row],[uniprot]],HYPERLINK("https://www.uniprot.org/uniprotkb/"&amp;_xlpm.id&amp;"/entry",_xlpm.id))</f>
        <v>A0A2T0ABZ5</v>
      </c>
      <c r="Q3247" t="e">
        <f>_xlfn.XLOOKUP(PROTEIN_stoich[[#This Row],[uniprot]],[1]!UniprotIFO[Entry],[1]!UniprotIFO[Gene Ontology IDs],"")</f>
        <v>#REF!</v>
      </c>
      <c r="R3247" t="e">
        <f>_xlfn.XLOOKUP(PROTEIN_stoich[[#This Row],[uniprot]],[1]!UniprotIFO[Entry],[1]!UniprotIFO[essential?],"")</f>
        <v>#REF!</v>
      </c>
      <c r="S3247" t="e">
        <f>_xlfn.XLOOKUP(PROTEIN_stoich[[#This Row],[sequence]],[2]!Table1[sequence_without_asterisks],[2]!Table1[protein_stoich seq matches],"")</f>
        <v>#REF!</v>
      </c>
      <c r="T3247" t="e">
        <f>_xlfn.XLOOKUP(PROTEIN_stoich[[#This Row],[uniprot]],[1]!UniprotIFO[Entry],[1]!UniprotIFO[protein_id in GSM model format],"")</f>
        <v>#REF!</v>
      </c>
    </row>
    <row r="3248" spans="1:20" x14ac:dyDescent="0.2">
      <c r="A32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RT13584</v>
      </c>
      <c r="B3248" t="s">
        <v>15483</v>
      </c>
      <c r="C3248" t="s">
        <v>15483</v>
      </c>
      <c r="D3248" t="s">
        <v>9169</v>
      </c>
      <c r="E3248" t="s">
        <v>4877</v>
      </c>
      <c r="G32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8" t="s">
        <v>4878</v>
      </c>
      <c r="I3248" s="25" cm="1">
        <f t="array" ref="I3248">SUMPRODUCT((LEN(PROTEIN_stoich[[#This Row],[sequence]])-LEN(SUBSTITUTE(PROTEIN_stoich[[#This Row],[sequence]],{"A";"C";"D";"E";"F";"G";"H";"I";"K";"L";"M";"N";"P";"Q";"R";"S";"T";"V";"W";"Y"},""))),{72.08;104.14;115.08;129.11;148.17;58.05;138.14;114.16;130.18;114.16;132.2;115.1;98.12;129.13;158.19;88.08;102.1;100.13;187.21;164.17})/1000</f>
        <v>155.23907</v>
      </c>
      <c r="J3248" t="s">
        <v>9170</v>
      </c>
      <c r="K3248" s="4" t="s">
        <v>4880</v>
      </c>
      <c r="M3248">
        <f>LEN(SUBSTITUTE(PROTEIN_stoich[[#This Row],[sequence]],"*",""))</f>
        <v>1412</v>
      </c>
      <c r="O3248" t="s">
        <v>16</v>
      </c>
      <c r="P3248" t="str">
        <f>_xlfn.LET(_xlpm.id,PROTEIN_stoich[[#This Row],[uniprot]],HYPERLINK("https://www.uniprot.org/uniprotkb/"&amp;_xlpm.id&amp;"/entry",_xlpm.id))</f>
        <v>A0A2T0ABZ1</v>
      </c>
      <c r="Q3248" t="e">
        <f>_xlfn.XLOOKUP(PROTEIN_stoich[[#This Row],[uniprot]],[1]!UniprotIFO[Entry],[1]!UniprotIFO[Gene Ontology IDs],"")</f>
        <v>#REF!</v>
      </c>
      <c r="R3248" t="e">
        <f>_xlfn.XLOOKUP(PROTEIN_stoich[[#This Row],[uniprot]],[1]!UniprotIFO[Entry],[1]!UniprotIFO[essential?],"")</f>
        <v>#REF!</v>
      </c>
      <c r="S3248" t="e">
        <f>_xlfn.XLOOKUP(PROTEIN_stoich[[#This Row],[sequence]],[2]!Table1[sequence_without_asterisks],[2]!Table1[protein_stoich seq matches],"")</f>
        <v>#REF!</v>
      </c>
      <c r="T3248" t="e">
        <f>_xlfn.XLOOKUP(PROTEIN_stoich[[#This Row],[uniprot]],[1]!UniprotIFO[Entry],[1]!UniprotIFO[protein_id in GSM model format],"")</f>
        <v>#REF!</v>
      </c>
    </row>
    <row r="3249" spans="1:20" x14ac:dyDescent="0.2">
      <c r="A32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RT13579</v>
      </c>
      <c r="B3249" t="s">
        <v>15484</v>
      </c>
      <c r="C3249" t="s">
        <v>15484</v>
      </c>
      <c r="D3249" t="s">
        <v>5817</v>
      </c>
      <c r="E3249" t="s">
        <v>4877</v>
      </c>
      <c r="G32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49" t="s">
        <v>4878</v>
      </c>
      <c r="I3249" s="25" cm="1">
        <f t="array" ref="I3249">SUMPRODUCT((LEN(PROTEIN_stoich[[#This Row],[sequence]])-LEN(SUBSTITUTE(PROTEIN_stoich[[#This Row],[sequence]],{"A";"C";"D";"E";"F";"G";"H";"I";"K";"L";"M";"N";"P";"Q";"R";"S";"T";"V";"W";"Y"},""))),{72.08;104.14;115.08;129.11;148.17;58.05;138.14;114.16;130.18;114.16;132.2;115.1;98.12;129.13;158.19;88.08;102.1;100.13;187.21;164.17})/1000</f>
        <v>12.65025</v>
      </c>
      <c r="J3249" t="s">
        <v>5818</v>
      </c>
      <c r="K3249" s="4" t="s">
        <v>4880</v>
      </c>
      <c r="M3249">
        <f>LEN(SUBSTITUTE(PROTEIN_stoich[[#This Row],[sequence]],"*",""))</f>
        <v>117</v>
      </c>
      <c r="O3249" t="s">
        <v>16</v>
      </c>
      <c r="P3249" t="str">
        <f>_xlfn.LET(_xlpm.id,PROTEIN_stoich[[#This Row],[uniprot]],HYPERLINK("https://www.uniprot.org/uniprotkb/"&amp;_xlpm.id&amp;"/entry",_xlpm.id))</f>
        <v>A0A2T0ABY7</v>
      </c>
      <c r="Q3249" t="e">
        <f>_xlfn.XLOOKUP(PROTEIN_stoich[[#This Row],[uniprot]],[1]!UniprotIFO[Entry],[1]!UniprotIFO[Gene Ontology IDs],"")</f>
        <v>#REF!</v>
      </c>
      <c r="R3249" t="e">
        <f>_xlfn.XLOOKUP(PROTEIN_stoich[[#This Row],[uniprot]],[1]!UniprotIFO[Entry],[1]!UniprotIFO[essential?],"")</f>
        <v>#REF!</v>
      </c>
      <c r="S3249" t="e">
        <f>_xlfn.XLOOKUP(PROTEIN_stoich[[#This Row],[sequence]],[2]!Table1[sequence_without_asterisks],[2]!Table1[protein_stoich seq matches],"")</f>
        <v>#REF!</v>
      </c>
      <c r="T3249" t="e">
        <f>_xlfn.XLOOKUP(PROTEIN_stoich[[#This Row],[uniprot]],[1]!UniprotIFO[Entry],[1]!UniprotIFO[protein_id in GSM model format],"")</f>
        <v>#REF!</v>
      </c>
    </row>
    <row r="3250" spans="1:20" x14ac:dyDescent="0.2">
      <c r="A32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RT13578</v>
      </c>
      <c r="B3250" t="s">
        <v>15485</v>
      </c>
      <c r="C3250" t="s">
        <v>15485</v>
      </c>
      <c r="D3250" t="s">
        <v>8635</v>
      </c>
      <c r="E3250" t="s">
        <v>4877</v>
      </c>
      <c r="G32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0" t="s">
        <v>4878</v>
      </c>
      <c r="I3250" s="25" cm="1">
        <f t="array" ref="I3250">SUMPRODUCT((LEN(PROTEIN_stoich[[#This Row],[sequence]])-LEN(SUBSTITUTE(PROTEIN_stoich[[#This Row],[sequence]],{"A";"C";"D";"E";"F";"G";"H";"I";"K";"L";"M";"N";"P";"Q";"R";"S";"T";"V";"W";"Y"},""))),{72.08;104.14;115.08;129.11;148.17;58.05;138.14;114.16;130.18;114.16;132.2;115.1;98.12;129.13;158.19;88.08;102.1;100.13;187.21;164.17})/1000</f>
        <v>22.38814</v>
      </c>
      <c r="J3250" t="s">
        <v>8636</v>
      </c>
      <c r="K3250" s="4" t="s">
        <v>4880</v>
      </c>
      <c r="M3250">
        <f>LEN(SUBSTITUTE(PROTEIN_stoich[[#This Row],[sequence]],"*",""))</f>
        <v>197</v>
      </c>
      <c r="O3250" t="s">
        <v>16</v>
      </c>
      <c r="P3250" t="str">
        <f>_xlfn.LET(_xlpm.id,PROTEIN_stoich[[#This Row],[uniprot]],HYPERLINK("https://www.uniprot.org/uniprotkb/"&amp;_xlpm.id&amp;"/entry",_xlpm.id))</f>
        <v>A0A2T0ABY6</v>
      </c>
      <c r="Q3250" t="e">
        <f>_xlfn.XLOOKUP(PROTEIN_stoich[[#This Row],[uniprot]],[1]!UniprotIFO[Entry],[1]!UniprotIFO[Gene Ontology IDs],"")</f>
        <v>#REF!</v>
      </c>
      <c r="R3250" t="e">
        <f>_xlfn.XLOOKUP(PROTEIN_stoich[[#This Row],[uniprot]],[1]!UniprotIFO[Entry],[1]!UniprotIFO[essential?],"")</f>
        <v>#REF!</v>
      </c>
      <c r="S3250" t="e">
        <f>_xlfn.XLOOKUP(PROTEIN_stoich[[#This Row],[sequence]],[2]!Table1[sequence_without_asterisks],[2]!Table1[protein_stoich seq matches],"")</f>
        <v>#REF!</v>
      </c>
      <c r="T3250" t="e">
        <f>_xlfn.XLOOKUP(PROTEIN_stoich[[#This Row],[uniprot]],[1]!UniprotIFO[Entry],[1]!UniprotIFO[protein_id in GSM model format],"")</f>
        <v>#REF!</v>
      </c>
    </row>
    <row r="3251" spans="1:20" x14ac:dyDescent="0.2">
      <c r="A32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RT13552</v>
      </c>
      <c r="B3251" t="s">
        <v>15486</v>
      </c>
      <c r="C3251" t="s">
        <v>15486</v>
      </c>
      <c r="D3251" t="s">
        <v>9279</v>
      </c>
      <c r="E3251" t="s">
        <v>4877</v>
      </c>
      <c r="G32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1" t="s">
        <v>4878</v>
      </c>
      <c r="I3251" s="25" cm="1">
        <f t="array" ref="I3251">SUMPRODUCT((LEN(PROTEIN_stoich[[#This Row],[sequence]])-LEN(SUBSTITUTE(PROTEIN_stoich[[#This Row],[sequence]],{"A";"C";"D";"E";"F";"G";"H";"I";"K";"L";"M";"N";"P";"Q";"R";"S";"T";"V";"W";"Y"},""))),{72.08;104.14;115.08;129.11;148.17;58.05;138.14;114.16;130.18;114.16;132.2;115.1;98.12;129.13;158.19;88.08;102.1;100.13;187.21;164.17})/1000</f>
        <v>14.767410000000002</v>
      </c>
      <c r="J3251" t="s">
        <v>9280</v>
      </c>
      <c r="K3251" s="4" t="s">
        <v>4880</v>
      </c>
      <c r="M3251">
        <f>LEN(SUBSTITUTE(PROTEIN_stoich[[#This Row],[sequence]],"*",""))</f>
        <v>127</v>
      </c>
      <c r="O3251" t="s">
        <v>16</v>
      </c>
      <c r="P3251" t="str">
        <f>_xlfn.LET(_xlpm.id,PROTEIN_stoich[[#This Row],[uniprot]],HYPERLINK("https://www.uniprot.org/uniprotkb/"&amp;_xlpm.id&amp;"/entry",_xlpm.id))</f>
        <v>A0A2T0ABY2</v>
      </c>
      <c r="Q3251" t="e">
        <f>_xlfn.XLOOKUP(PROTEIN_stoich[[#This Row],[uniprot]],[1]!UniprotIFO[Entry],[1]!UniprotIFO[Gene Ontology IDs],"")</f>
        <v>#REF!</v>
      </c>
      <c r="R3251" t="e">
        <f>_xlfn.XLOOKUP(PROTEIN_stoich[[#This Row],[uniprot]],[1]!UniprotIFO[Entry],[1]!UniprotIFO[essential?],"")</f>
        <v>#REF!</v>
      </c>
      <c r="S3251" t="e">
        <f>_xlfn.XLOOKUP(PROTEIN_stoich[[#This Row],[sequence]],[2]!Table1[sequence_without_asterisks],[2]!Table1[protein_stoich seq matches],"")</f>
        <v>#REF!</v>
      </c>
      <c r="T3251" t="e">
        <f>_xlfn.XLOOKUP(PROTEIN_stoich[[#This Row],[uniprot]],[1]!UniprotIFO[Entry],[1]!UniprotIFO[protein_id in GSM model format],"")</f>
        <v>#REF!</v>
      </c>
    </row>
    <row r="3252" spans="1:20" x14ac:dyDescent="0.2">
      <c r="A32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RT13541</v>
      </c>
      <c r="B3252" t="s">
        <v>15487</v>
      </c>
      <c r="C3252" t="s">
        <v>15487</v>
      </c>
      <c r="D3252" t="s">
        <v>6316</v>
      </c>
      <c r="E3252" t="s">
        <v>4877</v>
      </c>
      <c r="G32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2" t="s">
        <v>4878</v>
      </c>
      <c r="I3252" s="25" cm="1">
        <f t="array" ref="I3252">SUMPRODUCT((LEN(PROTEIN_stoich[[#This Row],[sequence]])-LEN(SUBSTITUTE(PROTEIN_stoich[[#This Row],[sequence]],{"A";"C";"D";"E";"F";"G";"H";"I";"K";"L";"M";"N";"P";"Q";"R";"S";"T";"V";"W";"Y"},""))),{72.08;104.14;115.08;129.11;148.17;58.05;138.14;114.16;130.18;114.16;132.2;115.1;98.12;129.13;158.19;88.08;102.1;100.13;187.21;164.17})/1000</f>
        <v>114.83357999999997</v>
      </c>
      <c r="J3252" t="s">
        <v>6317</v>
      </c>
      <c r="K3252" s="4" t="s">
        <v>4880</v>
      </c>
      <c r="M3252">
        <f>LEN(SUBSTITUTE(PROTEIN_stoich[[#This Row],[sequence]],"*",""))</f>
        <v>1009</v>
      </c>
      <c r="O3252" t="s">
        <v>16</v>
      </c>
      <c r="P3252" t="str">
        <f>_xlfn.LET(_xlpm.id,PROTEIN_stoich[[#This Row],[uniprot]],HYPERLINK("https://www.uniprot.org/uniprotkb/"&amp;_xlpm.id&amp;"/entry",_xlpm.id))</f>
        <v>A0A2T0ABX2</v>
      </c>
      <c r="Q3252" t="e">
        <f>_xlfn.XLOOKUP(PROTEIN_stoich[[#This Row],[uniprot]],[1]!UniprotIFO[Entry],[1]!UniprotIFO[Gene Ontology IDs],"")</f>
        <v>#REF!</v>
      </c>
      <c r="R3252" t="e">
        <f>_xlfn.XLOOKUP(PROTEIN_stoich[[#This Row],[uniprot]],[1]!UniprotIFO[Entry],[1]!UniprotIFO[essential?],"")</f>
        <v>#REF!</v>
      </c>
      <c r="S3252" t="e">
        <f>_xlfn.XLOOKUP(PROTEIN_stoich[[#This Row],[sequence]],[2]!Table1[sequence_without_asterisks],[2]!Table1[protein_stoich seq matches],"")</f>
        <v>#REF!</v>
      </c>
      <c r="T3252" t="e">
        <f>_xlfn.XLOOKUP(PROTEIN_stoich[[#This Row],[uniprot]],[1]!UniprotIFO[Entry],[1]!UniprotIFO[protein_id in GSM model format],"")</f>
        <v>#REF!</v>
      </c>
    </row>
    <row r="3253" spans="1:20" x14ac:dyDescent="0.2">
      <c r="A32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RT13564</v>
      </c>
      <c r="B3253" t="s">
        <v>15488</v>
      </c>
      <c r="C3253" t="s">
        <v>15488</v>
      </c>
      <c r="D3253" t="s">
        <v>6460</v>
      </c>
      <c r="E3253" t="s">
        <v>4877</v>
      </c>
      <c r="G32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3" t="s">
        <v>4878</v>
      </c>
      <c r="I3253" s="25" cm="1">
        <f t="array" ref="I3253">SUMPRODUCT((LEN(PROTEIN_stoich[[#This Row],[sequence]])-LEN(SUBSTITUTE(PROTEIN_stoich[[#This Row],[sequence]],{"A";"C";"D";"E";"F";"G";"H";"I";"K";"L";"M";"N";"P";"Q";"R";"S";"T";"V";"W";"Y"},""))),{72.08;104.14;115.08;129.11;148.17;58.05;138.14;114.16;130.18;114.16;132.2;115.1;98.12;129.13;158.19;88.08;102.1;100.13;187.21;164.17})/1000</f>
        <v>49.873940000000012</v>
      </c>
      <c r="J3253" t="s">
        <v>6461</v>
      </c>
      <c r="K3253" s="4" t="s">
        <v>4880</v>
      </c>
      <c r="M3253">
        <f>LEN(SUBSTITUTE(PROTEIN_stoich[[#This Row],[sequence]],"*",""))</f>
        <v>450</v>
      </c>
      <c r="O3253" t="s">
        <v>16</v>
      </c>
      <c r="P3253" t="str">
        <f>_xlfn.LET(_xlpm.id,PROTEIN_stoich[[#This Row],[uniprot]],HYPERLINK("https://www.uniprot.org/uniprotkb/"&amp;_xlpm.id&amp;"/entry",_xlpm.id))</f>
        <v>A0A2T0ABX1</v>
      </c>
      <c r="Q3253" t="e">
        <f>_xlfn.XLOOKUP(PROTEIN_stoich[[#This Row],[uniprot]],[1]!UniprotIFO[Entry],[1]!UniprotIFO[Gene Ontology IDs],"")</f>
        <v>#REF!</v>
      </c>
      <c r="R3253" t="e">
        <f>_xlfn.XLOOKUP(PROTEIN_stoich[[#This Row],[uniprot]],[1]!UniprotIFO[Entry],[1]!UniprotIFO[essential?],"")</f>
        <v>#REF!</v>
      </c>
      <c r="S3253" t="e">
        <f>_xlfn.XLOOKUP(PROTEIN_stoich[[#This Row],[sequence]],[2]!Table1[sequence_without_asterisks],[2]!Table1[protein_stoich seq matches],"")</f>
        <v>#REF!</v>
      </c>
      <c r="T3253" t="e">
        <f>_xlfn.XLOOKUP(PROTEIN_stoich[[#This Row],[uniprot]],[1]!UniprotIFO[Entry],[1]!UniprotIFO[protein_id in GSM model format],"")</f>
        <v>#REF!</v>
      </c>
    </row>
    <row r="3254" spans="1:20" x14ac:dyDescent="0.2">
      <c r="A32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RT13532</v>
      </c>
      <c r="B3254" t="s">
        <v>15489</v>
      </c>
      <c r="C3254" t="s">
        <v>15489</v>
      </c>
      <c r="D3254" t="s">
        <v>8360</v>
      </c>
      <c r="E3254" t="s">
        <v>4877</v>
      </c>
      <c r="G32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4" t="s">
        <v>4878</v>
      </c>
      <c r="I3254" s="25" cm="1">
        <f t="array" ref="I3254">SUMPRODUCT((LEN(PROTEIN_stoich[[#This Row],[sequence]])-LEN(SUBSTITUTE(PROTEIN_stoich[[#This Row],[sequence]],{"A";"C";"D";"E";"F";"G";"H";"I";"K";"L";"M";"N";"P";"Q";"R";"S";"T";"V";"W";"Y"},""))),{72.08;104.14;115.08;129.11;148.17;58.05;138.14;114.16;130.18;114.16;132.2;115.1;98.12;129.13;158.19;88.08;102.1;100.13;187.21;164.17})/1000</f>
        <v>37.658770000000004</v>
      </c>
      <c r="J3254" t="s">
        <v>8361</v>
      </c>
      <c r="K3254" s="4" t="s">
        <v>4880</v>
      </c>
      <c r="M3254">
        <f>LEN(SUBSTITUTE(PROTEIN_stoich[[#This Row],[sequence]],"*",""))</f>
        <v>337</v>
      </c>
      <c r="O3254" t="s">
        <v>16</v>
      </c>
      <c r="P3254" t="str">
        <f>_xlfn.LET(_xlpm.id,PROTEIN_stoich[[#This Row],[uniprot]],HYPERLINK("https://www.uniprot.org/uniprotkb/"&amp;_xlpm.id&amp;"/entry",_xlpm.id))</f>
        <v>A0A2T0ABX0</v>
      </c>
      <c r="Q3254" t="e">
        <f>_xlfn.XLOOKUP(PROTEIN_stoich[[#This Row],[uniprot]],[1]!UniprotIFO[Entry],[1]!UniprotIFO[Gene Ontology IDs],"")</f>
        <v>#REF!</v>
      </c>
      <c r="R3254" t="e">
        <f>_xlfn.XLOOKUP(PROTEIN_stoich[[#This Row],[uniprot]],[1]!UniprotIFO[Entry],[1]!UniprotIFO[essential?],"")</f>
        <v>#REF!</v>
      </c>
      <c r="S3254" t="e">
        <f>_xlfn.XLOOKUP(PROTEIN_stoich[[#This Row],[sequence]],[2]!Table1[sequence_without_asterisks],[2]!Table1[protein_stoich seq matches],"")</f>
        <v>#REF!</v>
      </c>
      <c r="T3254" t="e">
        <f>_xlfn.XLOOKUP(PROTEIN_stoich[[#This Row],[uniprot]],[1]!UniprotIFO[Entry],[1]!UniprotIFO[protein_id in GSM model format],"")</f>
        <v>#REF!</v>
      </c>
    </row>
    <row r="3255" spans="1:20" x14ac:dyDescent="0.2">
      <c r="A32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RT13557</v>
      </c>
      <c r="B3255" t="s">
        <v>15490</v>
      </c>
      <c r="C3255" t="s">
        <v>15490</v>
      </c>
      <c r="D3255" t="s">
        <v>8977</v>
      </c>
      <c r="E3255" t="s">
        <v>4877</v>
      </c>
      <c r="G32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5" t="s">
        <v>4878</v>
      </c>
      <c r="I3255" s="25" cm="1">
        <f t="array" ref="I3255">SUMPRODUCT((LEN(PROTEIN_stoich[[#This Row],[sequence]])-LEN(SUBSTITUTE(PROTEIN_stoich[[#This Row],[sequence]],{"A";"C";"D";"E";"F";"G";"H";"I";"K";"L";"M";"N";"P";"Q";"R";"S";"T";"V";"W";"Y"},""))),{72.08;104.14;115.08;129.11;148.17;58.05;138.14;114.16;130.18;114.16;132.2;115.1;98.12;129.13;158.19;88.08;102.1;100.13;187.21;164.17})/1000</f>
        <v>121.59536000000001</v>
      </c>
      <c r="J3255" t="s">
        <v>8978</v>
      </c>
      <c r="K3255" s="4" t="s">
        <v>4880</v>
      </c>
      <c r="M3255">
        <f>LEN(SUBSTITUTE(PROTEIN_stoich[[#This Row],[sequence]],"*",""))</f>
        <v>1075</v>
      </c>
      <c r="O3255" t="s">
        <v>16</v>
      </c>
      <c r="P3255" t="str">
        <f>_xlfn.LET(_xlpm.id,PROTEIN_stoich[[#This Row],[uniprot]],HYPERLINK("https://www.uniprot.org/uniprotkb/"&amp;_xlpm.id&amp;"/entry",_xlpm.id))</f>
        <v>A0A2T0ABW5</v>
      </c>
      <c r="Q3255" t="e">
        <f>_xlfn.XLOOKUP(PROTEIN_stoich[[#This Row],[uniprot]],[1]!UniprotIFO[Entry],[1]!UniprotIFO[Gene Ontology IDs],"")</f>
        <v>#REF!</v>
      </c>
      <c r="R3255" t="e">
        <f>_xlfn.XLOOKUP(PROTEIN_stoich[[#This Row],[uniprot]],[1]!UniprotIFO[Entry],[1]!UniprotIFO[essential?],"")</f>
        <v>#REF!</v>
      </c>
      <c r="S3255" t="e">
        <f>_xlfn.XLOOKUP(PROTEIN_stoich[[#This Row],[sequence]],[2]!Table1[sequence_without_asterisks],[2]!Table1[protein_stoich seq matches],"")</f>
        <v>#REF!</v>
      </c>
      <c r="T3255" t="e">
        <f>_xlfn.XLOOKUP(PROTEIN_stoich[[#This Row],[uniprot]],[1]!UniprotIFO[Entry],[1]!UniprotIFO[protein_id in GSM model format],"")</f>
        <v>#REF!</v>
      </c>
    </row>
    <row r="3256" spans="1:20" x14ac:dyDescent="0.2">
      <c r="A32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RT13543</v>
      </c>
      <c r="B3256" t="s">
        <v>15491</v>
      </c>
      <c r="C3256" t="s">
        <v>15491</v>
      </c>
      <c r="D3256" t="s">
        <v>10018</v>
      </c>
      <c r="E3256" t="s">
        <v>4877</v>
      </c>
      <c r="G32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6" t="s">
        <v>4878</v>
      </c>
      <c r="I3256" s="25" cm="1">
        <f t="array" ref="I3256">SUMPRODUCT((LEN(PROTEIN_stoich[[#This Row],[sequence]])-LEN(SUBSTITUTE(PROTEIN_stoich[[#This Row],[sequence]],{"A";"C";"D";"E";"F";"G";"H";"I";"K";"L";"M";"N";"P";"Q";"R";"S";"T";"V";"W";"Y"},""))),{72.08;104.14;115.08;129.11;148.17;58.05;138.14;114.16;130.18;114.16;132.2;115.1;98.12;129.13;158.19;88.08;102.1;100.13;187.21;164.17})/1000</f>
        <v>13.86473</v>
      </c>
      <c r="J3256" t="s">
        <v>10019</v>
      </c>
      <c r="K3256" s="4" t="s">
        <v>4880</v>
      </c>
      <c r="M3256">
        <f>LEN(SUBSTITUTE(PROTEIN_stoich[[#This Row],[sequence]],"*",""))</f>
        <v>119</v>
      </c>
      <c r="O3256" t="s">
        <v>16</v>
      </c>
      <c r="P3256" t="str">
        <f>_xlfn.LET(_xlpm.id,PROTEIN_stoich[[#This Row],[uniprot]],HYPERLINK("https://www.uniprot.org/uniprotkb/"&amp;_xlpm.id&amp;"/entry",_xlpm.id))</f>
        <v>A0A2T0ABV1</v>
      </c>
      <c r="Q3256" t="e">
        <f>_xlfn.XLOOKUP(PROTEIN_stoich[[#This Row],[uniprot]],[1]!UniprotIFO[Entry],[1]!UniprotIFO[Gene Ontology IDs],"")</f>
        <v>#REF!</v>
      </c>
      <c r="R3256" t="e">
        <f>_xlfn.XLOOKUP(PROTEIN_stoich[[#This Row],[uniprot]],[1]!UniprotIFO[Entry],[1]!UniprotIFO[essential?],"")</f>
        <v>#REF!</v>
      </c>
      <c r="S3256" t="e">
        <f>_xlfn.XLOOKUP(PROTEIN_stoich[[#This Row],[sequence]],[2]!Table1[sequence_without_asterisks],[2]!Table1[protein_stoich seq matches],"")</f>
        <v>#REF!</v>
      </c>
      <c r="T3256" t="e">
        <f>_xlfn.XLOOKUP(PROTEIN_stoich[[#This Row],[uniprot]],[1]!UniprotIFO[Entry],[1]!UniprotIFO[protein_id in GSM model format],"")</f>
        <v>#REF!</v>
      </c>
    </row>
    <row r="3257" spans="1:20" x14ac:dyDescent="0.2">
      <c r="A32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RT13534</v>
      </c>
      <c r="B3257" t="s">
        <v>15492</v>
      </c>
      <c r="C3257" t="s">
        <v>15492</v>
      </c>
      <c r="D3257" t="s">
        <v>7267</v>
      </c>
      <c r="E3257" t="s">
        <v>4877</v>
      </c>
      <c r="G32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7" t="s">
        <v>4878</v>
      </c>
      <c r="I3257" s="25" cm="1">
        <f t="array" ref="I3257">SUMPRODUCT((LEN(PROTEIN_stoich[[#This Row],[sequence]])-LEN(SUBSTITUTE(PROTEIN_stoich[[#This Row],[sequence]],{"A";"C";"D";"E";"F";"G";"H";"I";"K";"L";"M";"N";"P";"Q";"R";"S";"T";"V";"W";"Y"},""))),{72.08;104.14;115.08;129.11;148.17;58.05;138.14;114.16;130.18;114.16;132.2;115.1;98.12;129.13;158.19;88.08;102.1;100.13;187.21;164.17})/1000</f>
        <v>165.63795999999996</v>
      </c>
      <c r="J3257" t="s">
        <v>7268</v>
      </c>
      <c r="K3257" s="4" t="s">
        <v>4880</v>
      </c>
      <c r="M3257">
        <f>LEN(SUBSTITUTE(PROTEIN_stoich[[#This Row],[sequence]],"*",""))</f>
        <v>1571</v>
      </c>
      <c r="O3257" t="s">
        <v>16</v>
      </c>
      <c r="P3257" t="str">
        <f>_xlfn.LET(_xlpm.id,PROTEIN_stoich[[#This Row],[uniprot]],HYPERLINK("https://www.uniprot.org/uniprotkb/"&amp;_xlpm.id&amp;"/entry",_xlpm.id))</f>
        <v>A0A2T0ABU8</v>
      </c>
      <c r="Q3257" t="e">
        <f>_xlfn.XLOOKUP(PROTEIN_stoich[[#This Row],[uniprot]],[1]!UniprotIFO[Entry],[1]!UniprotIFO[Gene Ontology IDs],"")</f>
        <v>#REF!</v>
      </c>
      <c r="R3257" t="e">
        <f>_xlfn.XLOOKUP(PROTEIN_stoich[[#This Row],[uniprot]],[1]!UniprotIFO[Entry],[1]!UniprotIFO[essential?],"")</f>
        <v>#REF!</v>
      </c>
      <c r="S3257" t="e">
        <f>_xlfn.XLOOKUP(PROTEIN_stoich[[#This Row],[sequence]],[2]!Table1[sequence_without_asterisks],[2]!Table1[protein_stoich seq matches],"")</f>
        <v>#REF!</v>
      </c>
      <c r="T3257" t="e">
        <f>_xlfn.XLOOKUP(PROTEIN_stoich[[#This Row],[uniprot]],[1]!UniprotIFO[Entry],[1]!UniprotIFO[protein_id in GSM model format],"")</f>
        <v>#REF!</v>
      </c>
    </row>
    <row r="3258" spans="1:20" x14ac:dyDescent="0.2">
      <c r="A32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RT13529</v>
      </c>
      <c r="B3258" t="s">
        <v>15493</v>
      </c>
      <c r="C3258" t="s">
        <v>15493</v>
      </c>
      <c r="D3258" t="s">
        <v>5205</v>
      </c>
      <c r="E3258" t="s">
        <v>4877</v>
      </c>
      <c r="G32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8" t="s">
        <v>4878</v>
      </c>
      <c r="I3258" s="25" cm="1">
        <f t="array" ref="I3258">SUMPRODUCT((LEN(PROTEIN_stoich[[#This Row],[sequence]])-LEN(SUBSTITUTE(PROTEIN_stoich[[#This Row],[sequence]],{"A";"C";"D";"E";"F";"G";"H";"I";"K";"L";"M";"N";"P";"Q";"R";"S";"T";"V";"W";"Y"},""))),{72.08;104.14;115.08;129.11;148.17;58.05;138.14;114.16;130.18;114.16;132.2;115.1;98.12;129.13;158.19;88.08;102.1;100.13;187.21;164.17})/1000</f>
        <v>18.312559999999998</v>
      </c>
      <c r="J3258" t="s">
        <v>5206</v>
      </c>
      <c r="K3258" s="4" t="s">
        <v>4880</v>
      </c>
      <c r="M3258">
        <f>LEN(SUBSTITUTE(PROTEIN_stoich[[#This Row],[sequence]],"*",""))</f>
        <v>168</v>
      </c>
      <c r="O3258" t="s">
        <v>16</v>
      </c>
      <c r="P3258" t="str">
        <f>_xlfn.LET(_xlpm.id,PROTEIN_stoich[[#This Row],[uniprot]],HYPERLINK("https://www.uniprot.org/uniprotkb/"&amp;_xlpm.id&amp;"/entry",_xlpm.id))</f>
        <v>A0A2T0ABT9</v>
      </c>
      <c r="Q3258" t="e">
        <f>_xlfn.XLOOKUP(PROTEIN_stoich[[#This Row],[uniprot]],[1]!UniprotIFO[Entry],[1]!UniprotIFO[Gene Ontology IDs],"")</f>
        <v>#REF!</v>
      </c>
      <c r="R3258" t="e">
        <f>_xlfn.XLOOKUP(PROTEIN_stoich[[#This Row],[uniprot]],[1]!UniprotIFO[Entry],[1]!UniprotIFO[essential?],"")</f>
        <v>#REF!</v>
      </c>
      <c r="S3258" t="e">
        <f>_xlfn.XLOOKUP(PROTEIN_stoich[[#This Row],[sequence]],[2]!Table1[sequence_without_asterisks],[2]!Table1[protein_stoich seq matches],"")</f>
        <v>#REF!</v>
      </c>
      <c r="T3258" t="e">
        <f>_xlfn.XLOOKUP(PROTEIN_stoich[[#This Row],[uniprot]],[1]!UniprotIFO[Entry],[1]!UniprotIFO[protein_id in GSM model format],"")</f>
        <v>#REF!</v>
      </c>
    </row>
    <row r="3259" spans="1:20" x14ac:dyDescent="0.2">
      <c r="A32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RT13535</v>
      </c>
      <c r="B3259" t="s">
        <v>15494</v>
      </c>
      <c r="C3259" t="s">
        <v>15494</v>
      </c>
      <c r="D3259" t="s">
        <v>5797</v>
      </c>
      <c r="E3259" t="s">
        <v>4877</v>
      </c>
      <c r="G32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59" t="s">
        <v>4878</v>
      </c>
      <c r="I3259" s="25" cm="1">
        <f t="array" ref="I3259">SUMPRODUCT((LEN(PROTEIN_stoich[[#This Row],[sequence]])-LEN(SUBSTITUTE(PROTEIN_stoich[[#This Row],[sequence]],{"A";"C";"D";"E";"F";"G";"H";"I";"K";"L";"M";"N";"P";"Q";"R";"S";"T";"V";"W";"Y"},""))),{72.08;104.14;115.08;129.11;148.17;58.05;138.14;114.16;130.18;114.16;132.2;115.1;98.12;129.13;158.19;88.08;102.1;100.13;187.21;164.17})/1000</f>
        <v>22.42822</v>
      </c>
      <c r="J3259" t="s">
        <v>5798</v>
      </c>
      <c r="K3259" s="4" t="s">
        <v>4880</v>
      </c>
      <c r="M3259">
        <f>LEN(SUBSTITUTE(PROTEIN_stoich[[#This Row],[sequence]],"*",""))</f>
        <v>208</v>
      </c>
      <c r="O3259" t="s">
        <v>16</v>
      </c>
      <c r="P3259" t="str">
        <f>_xlfn.LET(_xlpm.id,PROTEIN_stoich[[#This Row],[uniprot]],HYPERLINK("https://www.uniprot.org/uniprotkb/"&amp;_xlpm.id&amp;"/entry",_xlpm.id))</f>
        <v>A0A2T0ABT8</v>
      </c>
      <c r="Q3259" t="e">
        <f>_xlfn.XLOOKUP(PROTEIN_stoich[[#This Row],[uniprot]],[1]!UniprotIFO[Entry],[1]!UniprotIFO[Gene Ontology IDs],"")</f>
        <v>#REF!</v>
      </c>
      <c r="R3259" t="e">
        <f>_xlfn.XLOOKUP(PROTEIN_stoich[[#This Row],[uniprot]],[1]!UniprotIFO[Entry],[1]!UniprotIFO[essential?],"")</f>
        <v>#REF!</v>
      </c>
      <c r="S3259" t="e">
        <f>_xlfn.XLOOKUP(PROTEIN_stoich[[#This Row],[sequence]],[2]!Table1[sequence_without_asterisks],[2]!Table1[protein_stoich seq matches],"")</f>
        <v>#REF!</v>
      </c>
      <c r="T3259" t="e">
        <f>_xlfn.XLOOKUP(PROTEIN_stoich[[#This Row],[uniprot]],[1]!UniprotIFO[Entry],[1]!UniprotIFO[protein_id in GSM model format],"")</f>
        <v>#REF!</v>
      </c>
    </row>
    <row r="3260" spans="1:20" x14ac:dyDescent="0.2">
      <c r="A32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RT13513</v>
      </c>
      <c r="B3260" t="s">
        <v>15495</v>
      </c>
      <c r="C3260" t="s">
        <v>15495</v>
      </c>
      <c r="D3260" t="s">
        <v>5681</v>
      </c>
      <c r="E3260" t="s">
        <v>4877</v>
      </c>
      <c r="G32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0" t="s">
        <v>4878</v>
      </c>
      <c r="I3260" s="25" cm="1">
        <f t="array" ref="I3260">SUMPRODUCT((LEN(PROTEIN_stoich[[#This Row],[sequence]])-LEN(SUBSTITUTE(PROTEIN_stoich[[#This Row],[sequence]],{"A";"C";"D";"E";"F";"G";"H";"I";"K";"L";"M";"N";"P";"Q";"R";"S";"T";"V";"W";"Y"},""))),{72.08;104.14;115.08;129.11;148.17;58.05;138.14;114.16;130.18;114.16;132.2;115.1;98.12;129.13;158.19;88.08;102.1;100.13;187.21;164.17})/1000</f>
        <v>75.082329999999999</v>
      </c>
      <c r="J3260" t="s">
        <v>5682</v>
      </c>
      <c r="K3260" s="4" t="s">
        <v>4880</v>
      </c>
      <c r="M3260">
        <f>LEN(SUBSTITUTE(PROTEIN_stoich[[#This Row],[sequence]],"*",""))</f>
        <v>723</v>
      </c>
      <c r="O3260" t="s">
        <v>16</v>
      </c>
      <c r="P3260" t="str">
        <f>_xlfn.LET(_xlpm.id,PROTEIN_stoich[[#This Row],[uniprot]],HYPERLINK("https://www.uniprot.org/uniprotkb/"&amp;_xlpm.id&amp;"/entry",_xlpm.id))</f>
        <v>A0A2T0ABS5</v>
      </c>
      <c r="Q3260" t="e">
        <f>_xlfn.XLOOKUP(PROTEIN_stoich[[#This Row],[uniprot]],[1]!UniprotIFO[Entry],[1]!UniprotIFO[Gene Ontology IDs],"")</f>
        <v>#REF!</v>
      </c>
      <c r="R3260" t="e">
        <f>_xlfn.XLOOKUP(PROTEIN_stoich[[#This Row],[uniprot]],[1]!UniprotIFO[Entry],[1]!UniprotIFO[essential?],"")</f>
        <v>#REF!</v>
      </c>
      <c r="S3260" t="e">
        <f>_xlfn.XLOOKUP(PROTEIN_stoich[[#This Row],[sequence]],[2]!Table1[sequence_without_asterisks],[2]!Table1[protein_stoich seq matches],"")</f>
        <v>#REF!</v>
      </c>
      <c r="T3260" t="e">
        <f>_xlfn.XLOOKUP(PROTEIN_stoich[[#This Row],[uniprot]],[1]!UniprotIFO[Entry],[1]!UniprotIFO[protein_id in GSM model format],"")</f>
        <v>#REF!</v>
      </c>
    </row>
    <row r="3261" spans="1:20" x14ac:dyDescent="0.2">
      <c r="A32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RT14465</v>
      </c>
      <c r="B3261" t="s">
        <v>15496</v>
      </c>
      <c r="C3261" t="s">
        <v>15496</v>
      </c>
      <c r="D3261" t="s">
        <v>6390</v>
      </c>
      <c r="E3261" t="s">
        <v>4877</v>
      </c>
      <c r="G32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1" t="s">
        <v>4878</v>
      </c>
      <c r="I3261" s="25" cm="1">
        <f t="array" ref="I3261">SUMPRODUCT((LEN(PROTEIN_stoich[[#This Row],[sequence]])-LEN(SUBSTITUTE(PROTEIN_stoich[[#This Row],[sequence]],{"A";"C";"D";"E";"F";"G";"H";"I";"K";"L";"M";"N";"P";"Q";"R";"S";"T";"V";"W";"Y"},""))),{72.08;104.14;115.08;129.11;148.17;58.05;138.14;114.16;130.18;114.16;132.2;115.1;98.12;129.13;158.19;88.08;102.1;100.13;187.21;164.17})/1000</f>
        <v>29.726099999999999</v>
      </c>
      <c r="J3261" t="s">
        <v>6391</v>
      </c>
      <c r="K3261" s="4" t="s">
        <v>4880</v>
      </c>
      <c r="M3261">
        <f>LEN(SUBSTITUTE(PROTEIN_stoich[[#This Row],[sequence]],"*",""))</f>
        <v>264</v>
      </c>
      <c r="O3261" t="s">
        <v>16</v>
      </c>
      <c r="P3261" t="str">
        <f>_xlfn.LET(_xlpm.id,PROTEIN_stoich[[#This Row],[uniprot]],HYPERLINK("https://www.uniprot.org/uniprotkb/"&amp;_xlpm.id&amp;"/entry",_xlpm.id))</f>
        <v>A0A2T0ABS2</v>
      </c>
      <c r="Q3261" t="e">
        <f>_xlfn.XLOOKUP(PROTEIN_stoich[[#This Row],[uniprot]],[1]!UniprotIFO[Entry],[1]!UniprotIFO[Gene Ontology IDs],"")</f>
        <v>#REF!</v>
      </c>
      <c r="R3261" t="e">
        <f>_xlfn.XLOOKUP(PROTEIN_stoich[[#This Row],[uniprot]],[1]!UniprotIFO[Entry],[1]!UniprotIFO[essential?],"")</f>
        <v>#REF!</v>
      </c>
      <c r="S3261" t="e">
        <f>_xlfn.XLOOKUP(PROTEIN_stoich[[#This Row],[sequence]],[2]!Table1[sequence_without_asterisks],[2]!Table1[protein_stoich seq matches],"")</f>
        <v>#REF!</v>
      </c>
      <c r="T3261" t="e">
        <f>_xlfn.XLOOKUP(PROTEIN_stoich[[#This Row],[uniprot]],[1]!UniprotIFO[Entry],[1]!UniprotIFO[protein_id in GSM model format],"")</f>
        <v>#REF!</v>
      </c>
    </row>
    <row r="3262" spans="1:20" x14ac:dyDescent="0.2">
      <c r="A32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RT14472</v>
      </c>
      <c r="B3262" t="s">
        <v>15497</v>
      </c>
      <c r="C3262" t="s">
        <v>15497</v>
      </c>
      <c r="D3262" t="s">
        <v>10342</v>
      </c>
      <c r="E3262" t="s">
        <v>4877</v>
      </c>
      <c r="G32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2" t="s">
        <v>4878</v>
      </c>
      <c r="I3262" s="25" cm="1">
        <f t="array" ref="I3262">SUMPRODUCT((LEN(PROTEIN_stoich[[#This Row],[sequence]])-LEN(SUBSTITUTE(PROTEIN_stoich[[#This Row],[sequence]],{"A";"C";"D";"E";"F";"G";"H";"I";"K";"L";"M";"N";"P";"Q";"R";"S";"T";"V";"W";"Y"},""))),{72.08;104.14;115.08;129.11;148.17;58.05;138.14;114.16;130.18;114.16;132.2;115.1;98.12;129.13;158.19;88.08;102.1;100.13;187.21;164.17})/1000</f>
        <v>33.93639000000001</v>
      </c>
      <c r="J3262" t="s">
        <v>10343</v>
      </c>
      <c r="K3262" s="4" t="s">
        <v>4880</v>
      </c>
      <c r="M3262">
        <f>LEN(SUBSTITUTE(PROTEIN_stoich[[#This Row],[sequence]],"*",""))</f>
        <v>325</v>
      </c>
      <c r="O3262" t="s">
        <v>16</v>
      </c>
      <c r="P3262" t="str">
        <f>_xlfn.LET(_xlpm.id,PROTEIN_stoich[[#This Row],[uniprot]],HYPERLINK("https://www.uniprot.org/uniprotkb/"&amp;_xlpm.id&amp;"/entry",_xlpm.id))</f>
        <v>A0A2T0ABS1</v>
      </c>
      <c r="Q3262" t="e">
        <f>_xlfn.XLOOKUP(PROTEIN_stoich[[#This Row],[uniprot]],[1]!UniprotIFO[Entry],[1]!UniprotIFO[Gene Ontology IDs],"")</f>
        <v>#REF!</v>
      </c>
      <c r="R3262" t="e">
        <f>_xlfn.XLOOKUP(PROTEIN_stoich[[#This Row],[uniprot]],[1]!UniprotIFO[Entry],[1]!UniprotIFO[essential?],"")</f>
        <v>#REF!</v>
      </c>
      <c r="S3262" t="e">
        <f>_xlfn.XLOOKUP(PROTEIN_stoich[[#This Row],[sequence]],[2]!Table1[sequence_without_asterisks],[2]!Table1[protein_stoich seq matches],"")</f>
        <v>#REF!</v>
      </c>
      <c r="T3262" t="e">
        <f>_xlfn.XLOOKUP(PROTEIN_stoich[[#This Row],[uniprot]],[1]!UniprotIFO[Entry],[1]!UniprotIFO[protein_id in GSM model format],"")</f>
        <v>#REF!</v>
      </c>
    </row>
    <row r="3263" spans="1:20" x14ac:dyDescent="0.2">
      <c r="A32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RT13516</v>
      </c>
      <c r="B3263" t="s">
        <v>15498</v>
      </c>
      <c r="C3263" t="s">
        <v>15498</v>
      </c>
      <c r="D3263" t="s">
        <v>6556</v>
      </c>
      <c r="E3263" t="s">
        <v>4877</v>
      </c>
      <c r="G32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3" t="s">
        <v>4878</v>
      </c>
      <c r="I3263" s="25" cm="1">
        <f t="array" ref="I3263">SUMPRODUCT((LEN(PROTEIN_stoich[[#This Row],[sequence]])-LEN(SUBSTITUTE(PROTEIN_stoich[[#This Row],[sequence]],{"A";"C";"D";"E";"F";"G";"H";"I";"K";"L";"M";"N";"P";"Q";"R";"S";"T";"V";"W";"Y"},""))),{72.08;104.14;115.08;129.11;148.17;58.05;138.14;114.16;130.18;114.16;132.2;115.1;98.12;129.13;158.19;88.08;102.1;100.13;187.21;164.17})/1000</f>
        <v>15.275019999999998</v>
      </c>
      <c r="J3263" t="s">
        <v>6557</v>
      </c>
      <c r="K3263" s="4" t="s">
        <v>4880</v>
      </c>
      <c r="M3263">
        <f>LEN(SUBSTITUTE(PROTEIN_stoich[[#This Row],[sequence]],"*",""))</f>
        <v>129</v>
      </c>
      <c r="O3263" t="s">
        <v>16</v>
      </c>
      <c r="P3263" t="str">
        <f>_xlfn.LET(_xlpm.id,PROTEIN_stoich[[#This Row],[uniprot]],HYPERLINK("https://www.uniprot.org/uniprotkb/"&amp;_xlpm.id&amp;"/entry",_xlpm.id))</f>
        <v>A0A2T0ABR8</v>
      </c>
      <c r="Q3263" t="e">
        <f>_xlfn.XLOOKUP(PROTEIN_stoich[[#This Row],[uniprot]],[1]!UniprotIFO[Entry],[1]!UniprotIFO[Gene Ontology IDs],"")</f>
        <v>#REF!</v>
      </c>
      <c r="R3263" t="e">
        <f>_xlfn.XLOOKUP(PROTEIN_stoich[[#This Row],[uniprot]],[1]!UniprotIFO[Entry],[1]!UniprotIFO[essential?],"")</f>
        <v>#REF!</v>
      </c>
      <c r="S3263" t="e">
        <f>_xlfn.XLOOKUP(PROTEIN_stoich[[#This Row],[sequence]],[2]!Table1[sequence_without_asterisks],[2]!Table1[protein_stoich seq matches],"")</f>
        <v>#REF!</v>
      </c>
      <c r="T3263" t="e">
        <f>_xlfn.XLOOKUP(PROTEIN_stoich[[#This Row],[uniprot]],[1]!UniprotIFO[Entry],[1]!UniprotIFO[protein_id in GSM model format],"")</f>
        <v>#REF!</v>
      </c>
    </row>
    <row r="3264" spans="1:20" x14ac:dyDescent="0.2">
      <c r="A32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RT14470</v>
      </c>
      <c r="B3264" t="s">
        <v>15499</v>
      </c>
      <c r="C3264" t="s">
        <v>15499</v>
      </c>
      <c r="D3264" t="s">
        <v>10157</v>
      </c>
      <c r="E3264" t="s">
        <v>4877</v>
      </c>
      <c r="G32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4" t="s">
        <v>4878</v>
      </c>
      <c r="I3264" s="25" cm="1">
        <f t="array" ref="I3264">SUMPRODUCT((LEN(PROTEIN_stoich[[#This Row],[sequence]])-LEN(SUBSTITUTE(PROTEIN_stoich[[#This Row],[sequence]],{"A";"C";"D";"E";"F";"G";"H";"I";"K";"L";"M";"N";"P";"Q";"R";"S";"T";"V";"W";"Y"},""))),{72.08;104.14;115.08;129.11;148.17;58.05;138.14;114.16;130.18;114.16;132.2;115.1;98.12;129.13;158.19;88.08;102.1;100.13;187.21;164.17})/1000</f>
        <v>82.448329999999984</v>
      </c>
      <c r="J3264" t="s">
        <v>10158</v>
      </c>
      <c r="K3264" s="4" t="s">
        <v>4880</v>
      </c>
      <c r="M3264">
        <f>LEN(SUBSTITUTE(PROTEIN_stoich[[#This Row],[sequence]],"*",""))</f>
        <v>766</v>
      </c>
      <c r="O3264" t="s">
        <v>16</v>
      </c>
      <c r="P3264" t="str">
        <f>_xlfn.LET(_xlpm.id,PROTEIN_stoich[[#This Row],[uniprot]],HYPERLINK("https://www.uniprot.org/uniprotkb/"&amp;_xlpm.id&amp;"/entry",_xlpm.id))</f>
        <v>A0A2T0ABQ9</v>
      </c>
      <c r="Q3264" t="e">
        <f>_xlfn.XLOOKUP(PROTEIN_stoich[[#This Row],[uniprot]],[1]!UniprotIFO[Entry],[1]!UniprotIFO[Gene Ontology IDs],"")</f>
        <v>#REF!</v>
      </c>
      <c r="R3264" t="e">
        <f>_xlfn.XLOOKUP(PROTEIN_stoich[[#This Row],[uniprot]],[1]!UniprotIFO[Entry],[1]!UniprotIFO[essential?],"")</f>
        <v>#REF!</v>
      </c>
      <c r="S3264" t="e">
        <f>_xlfn.XLOOKUP(PROTEIN_stoich[[#This Row],[sequence]],[2]!Table1[sequence_without_asterisks],[2]!Table1[protein_stoich seq matches],"")</f>
        <v>#REF!</v>
      </c>
      <c r="T3264" t="e">
        <f>_xlfn.XLOOKUP(PROTEIN_stoich[[#This Row],[uniprot]],[1]!UniprotIFO[Entry],[1]!UniprotIFO[protein_id in GSM model format],"")</f>
        <v>#REF!</v>
      </c>
    </row>
    <row r="3265" spans="1:20" x14ac:dyDescent="0.2">
      <c r="A32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RT14452</v>
      </c>
      <c r="B3265" t="s">
        <v>15500</v>
      </c>
      <c r="C3265" t="s">
        <v>15500</v>
      </c>
      <c r="D3265" t="s">
        <v>6562</v>
      </c>
      <c r="E3265" t="s">
        <v>4877</v>
      </c>
      <c r="G32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5" t="s">
        <v>4878</v>
      </c>
      <c r="I3265" s="25" cm="1">
        <f t="array" ref="I3265">SUMPRODUCT((LEN(PROTEIN_stoich[[#This Row],[sequence]])-LEN(SUBSTITUTE(PROTEIN_stoich[[#This Row],[sequence]],{"A";"C";"D";"E";"F";"G";"H";"I";"K";"L";"M";"N";"P";"Q";"R";"S";"T";"V";"W";"Y"},""))),{72.08;104.14;115.08;129.11;148.17;58.05;138.14;114.16;130.18;114.16;132.2;115.1;98.12;129.13;158.19;88.08;102.1;100.13;187.21;164.17})/1000</f>
        <v>16.803799999999999</v>
      </c>
      <c r="J3265" t="s">
        <v>6563</v>
      </c>
      <c r="K3265" s="4" t="s">
        <v>4880</v>
      </c>
      <c r="M3265">
        <f>LEN(SUBSTITUTE(PROTEIN_stoich[[#This Row],[sequence]],"*",""))</f>
        <v>150</v>
      </c>
      <c r="O3265" t="s">
        <v>16</v>
      </c>
      <c r="P3265" t="str">
        <f>_xlfn.LET(_xlpm.id,PROTEIN_stoich[[#This Row],[uniprot]],HYPERLINK("https://www.uniprot.org/uniprotkb/"&amp;_xlpm.id&amp;"/entry",_xlpm.id))</f>
        <v>A0A2T0ABQ3</v>
      </c>
      <c r="Q3265" t="e">
        <f>_xlfn.XLOOKUP(PROTEIN_stoich[[#This Row],[uniprot]],[1]!UniprotIFO[Entry],[1]!UniprotIFO[Gene Ontology IDs],"")</f>
        <v>#REF!</v>
      </c>
      <c r="R3265" t="e">
        <f>_xlfn.XLOOKUP(PROTEIN_stoich[[#This Row],[uniprot]],[1]!UniprotIFO[Entry],[1]!UniprotIFO[essential?],"")</f>
        <v>#REF!</v>
      </c>
      <c r="S3265" t="e">
        <f>_xlfn.XLOOKUP(PROTEIN_stoich[[#This Row],[sequence]],[2]!Table1[sequence_without_asterisks],[2]!Table1[protein_stoich seq matches],"")</f>
        <v>#REF!</v>
      </c>
      <c r="T3265" t="e">
        <f>_xlfn.XLOOKUP(PROTEIN_stoich[[#This Row],[uniprot]],[1]!UniprotIFO[Entry],[1]!UniprotIFO[protein_id in GSM model format],"")</f>
        <v>#REF!</v>
      </c>
    </row>
    <row r="3266" spans="1:20" x14ac:dyDescent="0.2">
      <c r="A32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RT14453</v>
      </c>
      <c r="B3266" t="s">
        <v>15501</v>
      </c>
      <c r="C3266" t="s">
        <v>15501</v>
      </c>
      <c r="D3266" t="s">
        <v>8637</v>
      </c>
      <c r="E3266" t="s">
        <v>4877</v>
      </c>
      <c r="G32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6" t="s">
        <v>4878</v>
      </c>
      <c r="I3266" s="25" cm="1">
        <f t="array" ref="I3266">SUMPRODUCT((LEN(PROTEIN_stoich[[#This Row],[sequence]])-LEN(SUBSTITUTE(PROTEIN_stoich[[#This Row],[sequence]],{"A";"C";"D";"E";"F";"G";"H";"I";"K";"L";"M";"N";"P";"Q";"R";"S";"T";"V";"W";"Y"},""))),{72.08;104.14;115.08;129.11;148.17;58.05;138.14;114.16;130.18;114.16;132.2;115.1;98.12;129.13;158.19;88.08;102.1;100.13;187.21;164.17})/1000</f>
        <v>88.914169999999999</v>
      </c>
      <c r="J3266" t="s">
        <v>8638</v>
      </c>
      <c r="K3266" s="4" t="s">
        <v>4880</v>
      </c>
      <c r="M3266">
        <f>LEN(SUBSTITUTE(PROTEIN_stoich[[#This Row],[sequence]],"*",""))</f>
        <v>810</v>
      </c>
      <c r="O3266" t="s">
        <v>16</v>
      </c>
      <c r="P3266" t="str">
        <f>_xlfn.LET(_xlpm.id,PROTEIN_stoich[[#This Row],[uniprot]],HYPERLINK("https://www.uniprot.org/uniprotkb/"&amp;_xlpm.id&amp;"/entry",_xlpm.id))</f>
        <v>A0A2T0ABP9</v>
      </c>
      <c r="Q3266" t="e">
        <f>_xlfn.XLOOKUP(PROTEIN_stoich[[#This Row],[uniprot]],[1]!UniprotIFO[Entry],[1]!UniprotIFO[Gene Ontology IDs],"")</f>
        <v>#REF!</v>
      </c>
      <c r="R3266" t="e">
        <f>_xlfn.XLOOKUP(PROTEIN_stoich[[#This Row],[uniprot]],[1]!UniprotIFO[Entry],[1]!UniprotIFO[essential?],"")</f>
        <v>#REF!</v>
      </c>
      <c r="S3266" t="e">
        <f>_xlfn.XLOOKUP(PROTEIN_stoich[[#This Row],[sequence]],[2]!Table1[sequence_without_asterisks],[2]!Table1[protein_stoich seq matches],"")</f>
        <v>#REF!</v>
      </c>
      <c r="T3266" t="e">
        <f>_xlfn.XLOOKUP(PROTEIN_stoich[[#This Row],[uniprot]],[1]!UniprotIFO[Entry],[1]!UniprotIFO[protein_id in GSM model format],"")</f>
        <v>#REF!</v>
      </c>
    </row>
    <row r="3267" spans="1:20" x14ac:dyDescent="0.2">
      <c r="A32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RT14438</v>
      </c>
      <c r="B3267" t="s">
        <v>15502</v>
      </c>
      <c r="C3267" t="s">
        <v>15502</v>
      </c>
      <c r="D3267" t="s">
        <v>5085</v>
      </c>
      <c r="E3267" t="s">
        <v>4877</v>
      </c>
      <c r="G32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7" t="s">
        <v>4878</v>
      </c>
      <c r="I3267" s="25" cm="1">
        <f t="array" ref="I3267">SUMPRODUCT((LEN(PROTEIN_stoich[[#This Row],[sequence]])-LEN(SUBSTITUTE(PROTEIN_stoich[[#This Row],[sequence]],{"A";"C";"D";"E";"F";"G";"H";"I";"K";"L";"M";"N";"P";"Q";"R";"S";"T";"V";"W";"Y"},""))),{72.08;104.14;115.08;129.11;148.17;58.05;138.14;114.16;130.18;114.16;132.2;115.1;98.12;129.13;158.19;88.08;102.1;100.13;187.21;164.17})/1000</f>
        <v>100.32831000000002</v>
      </c>
      <c r="J3267" t="s">
        <v>5086</v>
      </c>
      <c r="K3267" s="4" t="s">
        <v>4880</v>
      </c>
      <c r="M3267">
        <f>LEN(SUBSTITUTE(PROTEIN_stoich[[#This Row],[sequence]],"*",""))</f>
        <v>949</v>
      </c>
      <c r="O3267" t="s">
        <v>16</v>
      </c>
      <c r="P3267" t="str">
        <f>_xlfn.LET(_xlpm.id,PROTEIN_stoich[[#This Row],[uniprot]],HYPERLINK("https://www.uniprot.org/uniprotkb/"&amp;_xlpm.id&amp;"/entry",_xlpm.id))</f>
        <v>A0A2T0ABP8</v>
      </c>
      <c r="Q3267" t="e">
        <f>_xlfn.XLOOKUP(PROTEIN_stoich[[#This Row],[uniprot]],[1]!UniprotIFO[Entry],[1]!UniprotIFO[Gene Ontology IDs],"")</f>
        <v>#REF!</v>
      </c>
      <c r="R3267" t="e">
        <f>_xlfn.XLOOKUP(PROTEIN_stoich[[#This Row],[uniprot]],[1]!UniprotIFO[Entry],[1]!UniprotIFO[essential?],"")</f>
        <v>#REF!</v>
      </c>
      <c r="S3267" t="e">
        <f>_xlfn.XLOOKUP(PROTEIN_stoich[[#This Row],[sequence]],[2]!Table1[sequence_without_asterisks],[2]!Table1[protein_stoich seq matches],"")</f>
        <v>#REF!</v>
      </c>
      <c r="T3267" t="e">
        <f>_xlfn.XLOOKUP(PROTEIN_stoich[[#This Row],[uniprot]],[1]!UniprotIFO[Entry],[1]!UniprotIFO[protein_id in GSM model format],"")</f>
        <v>#REF!</v>
      </c>
    </row>
    <row r="3268" spans="1:20" x14ac:dyDescent="0.2">
      <c r="A32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RT14445</v>
      </c>
      <c r="B3268" t="s">
        <v>15503</v>
      </c>
      <c r="C3268" t="s">
        <v>15503</v>
      </c>
      <c r="D3268" t="s">
        <v>7523</v>
      </c>
      <c r="E3268" t="s">
        <v>4877</v>
      </c>
      <c r="G32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8" t="s">
        <v>4878</v>
      </c>
      <c r="I3268" s="25" cm="1">
        <f t="array" ref="I3268">SUMPRODUCT((LEN(PROTEIN_stoich[[#This Row],[sequence]])-LEN(SUBSTITUTE(PROTEIN_stoich[[#This Row],[sequence]],{"A";"C";"D";"E";"F";"G";"H";"I";"K";"L";"M";"N";"P";"Q";"R";"S";"T";"V";"W";"Y"},""))),{72.08;104.14;115.08;129.11;148.17;58.05;138.14;114.16;130.18;114.16;132.2;115.1;98.12;129.13;158.19;88.08;102.1;100.13;187.21;164.17})/1000</f>
        <v>50.040429999999994</v>
      </c>
      <c r="J3268" t="s">
        <v>7524</v>
      </c>
      <c r="K3268" s="4" t="s">
        <v>4880</v>
      </c>
      <c r="M3268">
        <f>LEN(SUBSTITUTE(PROTEIN_stoich[[#This Row],[sequence]],"*",""))</f>
        <v>434</v>
      </c>
      <c r="O3268" t="s">
        <v>16</v>
      </c>
      <c r="P3268" t="str">
        <f>_xlfn.LET(_xlpm.id,PROTEIN_stoich[[#This Row],[uniprot]],HYPERLINK("https://www.uniprot.org/uniprotkb/"&amp;_xlpm.id&amp;"/entry",_xlpm.id))</f>
        <v>A0A2T0ABP1</v>
      </c>
      <c r="Q3268" t="e">
        <f>_xlfn.XLOOKUP(PROTEIN_stoich[[#This Row],[uniprot]],[1]!UniprotIFO[Entry],[1]!UniprotIFO[Gene Ontology IDs],"")</f>
        <v>#REF!</v>
      </c>
      <c r="R3268" t="e">
        <f>_xlfn.XLOOKUP(PROTEIN_stoich[[#This Row],[uniprot]],[1]!UniprotIFO[Entry],[1]!UniprotIFO[essential?],"")</f>
        <v>#REF!</v>
      </c>
      <c r="S3268" t="e">
        <f>_xlfn.XLOOKUP(PROTEIN_stoich[[#This Row],[sequence]],[2]!Table1[sequence_without_asterisks],[2]!Table1[protein_stoich seq matches],"")</f>
        <v>#REF!</v>
      </c>
      <c r="T3268" t="e">
        <f>_xlfn.XLOOKUP(PROTEIN_stoich[[#This Row],[uniprot]],[1]!UniprotIFO[Entry],[1]!UniprotIFO[protein_id in GSM model format],"")</f>
        <v>#REF!</v>
      </c>
    </row>
    <row r="3269" spans="1:20" x14ac:dyDescent="0.2">
      <c r="A32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RT14417</v>
      </c>
      <c r="B3269" t="s">
        <v>15504</v>
      </c>
      <c r="C3269" t="s">
        <v>15504</v>
      </c>
      <c r="D3269" t="s">
        <v>5139</v>
      </c>
      <c r="E3269" t="s">
        <v>4877</v>
      </c>
      <c r="G32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69" t="s">
        <v>4878</v>
      </c>
      <c r="I3269" s="25" cm="1">
        <f t="array" ref="I3269">SUMPRODUCT((LEN(PROTEIN_stoich[[#This Row],[sequence]])-LEN(SUBSTITUTE(PROTEIN_stoich[[#This Row],[sequence]],{"A";"C";"D";"E";"F";"G";"H";"I";"K";"L";"M";"N";"P";"Q";"R";"S";"T";"V";"W";"Y"},""))),{72.08;104.14;115.08;129.11;148.17;58.05;138.14;114.16;130.18;114.16;132.2;115.1;98.12;129.13;158.19;88.08;102.1;100.13;187.21;164.17})/1000</f>
        <v>29.623639999999998</v>
      </c>
      <c r="J3269" t="s">
        <v>5140</v>
      </c>
      <c r="K3269" s="4" t="s">
        <v>4880</v>
      </c>
      <c r="M3269">
        <f>LEN(SUBSTITUTE(PROTEIN_stoich[[#This Row],[sequence]],"*",""))</f>
        <v>259</v>
      </c>
      <c r="O3269" t="s">
        <v>16</v>
      </c>
      <c r="P3269" t="str">
        <f>_xlfn.LET(_xlpm.id,PROTEIN_stoich[[#This Row],[uniprot]],HYPERLINK("https://www.uniprot.org/uniprotkb/"&amp;_xlpm.id&amp;"/entry",_xlpm.id))</f>
        <v>A0A2T0ABN3</v>
      </c>
      <c r="Q3269" t="e">
        <f>_xlfn.XLOOKUP(PROTEIN_stoich[[#This Row],[uniprot]],[1]!UniprotIFO[Entry],[1]!UniprotIFO[Gene Ontology IDs],"")</f>
        <v>#REF!</v>
      </c>
      <c r="R3269" t="e">
        <f>_xlfn.XLOOKUP(PROTEIN_stoich[[#This Row],[uniprot]],[1]!UniprotIFO[Entry],[1]!UniprotIFO[essential?],"")</f>
        <v>#REF!</v>
      </c>
      <c r="S3269" t="e">
        <f>_xlfn.XLOOKUP(PROTEIN_stoich[[#This Row],[sequence]],[2]!Table1[sequence_without_asterisks],[2]!Table1[protein_stoich seq matches],"")</f>
        <v>#REF!</v>
      </c>
      <c r="T3269" t="e">
        <f>_xlfn.XLOOKUP(PROTEIN_stoich[[#This Row],[uniprot]],[1]!UniprotIFO[Entry],[1]!UniprotIFO[protein_id in GSM model format],"")</f>
        <v>#REF!</v>
      </c>
    </row>
    <row r="3270" spans="1:20" x14ac:dyDescent="0.2">
      <c r="A32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RT14423</v>
      </c>
      <c r="B3270" t="s">
        <v>15505</v>
      </c>
      <c r="C3270" t="s">
        <v>15505</v>
      </c>
      <c r="D3270" t="s">
        <v>5599</v>
      </c>
      <c r="E3270" t="s">
        <v>4877</v>
      </c>
      <c r="G32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0" t="s">
        <v>4878</v>
      </c>
      <c r="I3270" s="25" cm="1">
        <f t="array" ref="I3270">SUMPRODUCT((LEN(PROTEIN_stoich[[#This Row],[sequence]])-LEN(SUBSTITUTE(PROTEIN_stoich[[#This Row],[sequence]],{"A";"C";"D";"E";"F";"G";"H";"I";"K";"L";"M";"N";"P";"Q";"R";"S";"T";"V";"W";"Y"},""))),{72.08;104.14;115.08;129.11;148.17;58.05;138.14;114.16;130.18;114.16;132.2;115.1;98.12;129.13;158.19;88.08;102.1;100.13;187.21;164.17})/1000</f>
        <v>189.96264000000002</v>
      </c>
      <c r="J3270" t="s">
        <v>5600</v>
      </c>
      <c r="K3270" s="4" t="s">
        <v>4880</v>
      </c>
      <c r="M3270">
        <f>LEN(SUBSTITUTE(PROTEIN_stoich[[#This Row],[sequence]],"*",""))</f>
        <v>1767</v>
      </c>
      <c r="O3270" t="s">
        <v>16</v>
      </c>
      <c r="P3270" t="str">
        <f>_xlfn.LET(_xlpm.id,PROTEIN_stoich[[#This Row],[uniprot]],HYPERLINK("https://www.uniprot.org/uniprotkb/"&amp;_xlpm.id&amp;"/entry",_xlpm.id))</f>
        <v>A0A2T0ABM1</v>
      </c>
      <c r="Q3270" t="e">
        <f>_xlfn.XLOOKUP(PROTEIN_stoich[[#This Row],[uniprot]],[1]!UniprotIFO[Entry],[1]!UniprotIFO[Gene Ontology IDs],"")</f>
        <v>#REF!</v>
      </c>
      <c r="R3270" t="e">
        <f>_xlfn.XLOOKUP(PROTEIN_stoich[[#This Row],[uniprot]],[1]!UniprotIFO[Entry],[1]!UniprotIFO[essential?],"")</f>
        <v>#REF!</v>
      </c>
      <c r="S3270" t="e">
        <f>_xlfn.XLOOKUP(PROTEIN_stoich[[#This Row],[sequence]],[2]!Table1[sequence_without_asterisks],[2]!Table1[protein_stoich seq matches],"")</f>
        <v>#REF!</v>
      </c>
      <c r="T3270" t="e">
        <f>_xlfn.XLOOKUP(PROTEIN_stoich[[#This Row],[uniprot]],[1]!UniprotIFO[Entry],[1]!UniprotIFO[protein_id in GSM model format],"")</f>
        <v>#REF!</v>
      </c>
    </row>
    <row r="3271" spans="1:20" x14ac:dyDescent="0.2">
      <c r="A32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RT14424</v>
      </c>
      <c r="B3271" t="s">
        <v>15506</v>
      </c>
      <c r="C3271" t="s">
        <v>15506</v>
      </c>
      <c r="D3271" t="s">
        <v>7417</v>
      </c>
      <c r="E3271" t="s">
        <v>4877</v>
      </c>
      <c r="G32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1" t="s">
        <v>4878</v>
      </c>
      <c r="I3271" s="25" cm="1">
        <f t="array" ref="I3271">SUMPRODUCT((LEN(PROTEIN_stoich[[#This Row],[sequence]])-LEN(SUBSTITUTE(PROTEIN_stoich[[#This Row],[sequence]],{"A";"C";"D";"E";"F";"G";"H";"I";"K";"L";"M";"N";"P";"Q";"R";"S";"T";"V";"W";"Y"},""))),{72.08;104.14;115.08;129.11;148.17;58.05;138.14;114.16;130.18;114.16;132.2;115.1;98.12;129.13;158.19;88.08;102.1;100.13;187.21;164.17})/1000</f>
        <v>83.129290000000012</v>
      </c>
      <c r="J3271" t="s">
        <v>7418</v>
      </c>
      <c r="K3271" s="4" t="s">
        <v>4880</v>
      </c>
      <c r="M3271">
        <f>LEN(SUBSTITUTE(PROTEIN_stoich[[#This Row],[sequence]],"*",""))</f>
        <v>747</v>
      </c>
      <c r="O3271" t="s">
        <v>16</v>
      </c>
      <c r="P3271" t="str">
        <f>_xlfn.LET(_xlpm.id,PROTEIN_stoich[[#This Row],[uniprot]],HYPERLINK("https://www.uniprot.org/uniprotkb/"&amp;_xlpm.id&amp;"/entry",_xlpm.id))</f>
        <v>A0A2T0ABL4</v>
      </c>
      <c r="Q3271" t="e">
        <f>_xlfn.XLOOKUP(PROTEIN_stoich[[#This Row],[uniprot]],[1]!UniprotIFO[Entry],[1]!UniprotIFO[Gene Ontology IDs],"")</f>
        <v>#REF!</v>
      </c>
      <c r="R3271" t="e">
        <f>_xlfn.XLOOKUP(PROTEIN_stoich[[#This Row],[uniprot]],[1]!UniprotIFO[Entry],[1]!UniprotIFO[essential?],"")</f>
        <v>#REF!</v>
      </c>
      <c r="S3271" t="e">
        <f>_xlfn.XLOOKUP(PROTEIN_stoich[[#This Row],[sequence]],[2]!Table1[sequence_without_asterisks],[2]!Table1[protein_stoich seq matches],"")</f>
        <v>#REF!</v>
      </c>
      <c r="T3271" t="e">
        <f>_xlfn.XLOOKUP(PROTEIN_stoich[[#This Row],[uniprot]],[1]!UniprotIFO[Entry],[1]!UniprotIFO[protein_id in GSM model format],"")</f>
        <v>#REF!</v>
      </c>
    </row>
    <row r="3272" spans="1:20" x14ac:dyDescent="0.2">
      <c r="A32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RT14413</v>
      </c>
      <c r="B3272" t="s">
        <v>15507</v>
      </c>
      <c r="C3272" t="s">
        <v>15507</v>
      </c>
      <c r="D3272" t="s">
        <v>7843</v>
      </c>
      <c r="E3272" t="s">
        <v>4877</v>
      </c>
      <c r="G32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2" t="s">
        <v>4878</v>
      </c>
      <c r="I3272" s="25" cm="1">
        <f t="array" ref="I3272">SUMPRODUCT((LEN(PROTEIN_stoich[[#This Row],[sequence]])-LEN(SUBSTITUTE(PROTEIN_stoich[[#This Row],[sequence]],{"A";"C";"D";"E";"F";"G";"H";"I";"K";"L";"M";"N";"P";"Q";"R";"S";"T";"V";"W";"Y"},""))),{72.08;104.14;115.08;129.11;148.17;58.05;138.14;114.16;130.18;114.16;132.2;115.1;98.12;129.13;158.19;88.08;102.1;100.13;187.21;164.17})/1000</f>
        <v>31.038580000000003</v>
      </c>
      <c r="J3272" t="s">
        <v>7844</v>
      </c>
      <c r="K3272" s="4" t="s">
        <v>4880</v>
      </c>
      <c r="M3272">
        <f>LEN(SUBSTITUTE(PROTEIN_stoich[[#This Row],[sequence]],"*",""))</f>
        <v>298</v>
      </c>
      <c r="O3272" t="s">
        <v>16</v>
      </c>
      <c r="P3272" t="str">
        <f>_xlfn.LET(_xlpm.id,PROTEIN_stoich[[#This Row],[uniprot]],HYPERLINK("https://www.uniprot.org/uniprotkb/"&amp;_xlpm.id&amp;"/entry",_xlpm.id))</f>
        <v>A0A2T0ABL3</v>
      </c>
      <c r="Q3272" t="e">
        <f>_xlfn.XLOOKUP(PROTEIN_stoich[[#This Row],[uniprot]],[1]!UniprotIFO[Entry],[1]!UniprotIFO[Gene Ontology IDs],"")</f>
        <v>#REF!</v>
      </c>
      <c r="R3272" t="e">
        <f>_xlfn.XLOOKUP(PROTEIN_stoich[[#This Row],[uniprot]],[1]!UniprotIFO[Entry],[1]!UniprotIFO[essential?],"")</f>
        <v>#REF!</v>
      </c>
      <c r="S3272" t="e">
        <f>_xlfn.XLOOKUP(PROTEIN_stoich[[#This Row],[sequence]],[2]!Table1[sequence_without_asterisks],[2]!Table1[protein_stoich seq matches],"")</f>
        <v>#REF!</v>
      </c>
      <c r="T3272" t="e">
        <f>_xlfn.XLOOKUP(PROTEIN_stoich[[#This Row],[uniprot]],[1]!UniprotIFO[Entry],[1]!UniprotIFO[protein_id in GSM model format],"")</f>
        <v>#REF!</v>
      </c>
    </row>
    <row r="3273" spans="1:20" x14ac:dyDescent="0.2">
      <c r="A32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RT14397</v>
      </c>
      <c r="B3273" t="s">
        <v>15508</v>
      </c>
      <c r="C3273" t="s">
        <v>15508</v>
      </c>
      <c r="D3273" t="s">
        <v>7705</v>
      </c>
      <c r="E3273" t="s">
        <v>4877</v>
      </c>
      <c r="G32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3" t="s">
        <v>4878</v>
      </c>
      <c r="I3273" s="25" cm="1">
        <f t="array" ref="I3273">SUMPRODUCT((LEN(PROTEIN_stoich[[#This Row],[sequence]])-LEN(SUBSTITUTE(PROTEIN_stoich[[#This Row],[sequence]],{"A";"C";"D";"E";"F";"G";"H";"I";"K";"L";"M";"N";"P";"Q";"R";"S";"T";"V";"W";"Y"},""))),{72.08;104.14;115.08;129.11;148.17;58.05;138.14;114.16;130.18;114.16;132.2;115.1;98.12;129.13;158.19;88.08;102.1;100.13;187.21;164.17})/1000</f>
        <v>31.597650000000002</v>
      </c>
      <c r="J3273" t="s">
        <v>7706</v>
      </c>
      <c r="K3273" s="4" t="s">
        <v>4880</v>
      </c>
      <c r="M3273">
        <f>LEN(SUBSTITUTE(PROTEIN_stoich[[#This Row],[sequence]],"*",""))</f>
        <v>274</v>
      </c>
      <c r="O3273" t="s">
        <v>16</v>
      </c>
      <c r="P3273" t="str">
        <f>_xlfn.LET(_xlpm.id,PROTEIN_stoich[[#This Row],[uniprot]],HYPERLINK("https://www.uniprot.org/uniprotkb/"&amp;_xlpm.id&amp;"/entry",_xlpm.id))</f>
        <v>A0A2T0ABL1</v>
      </c>
      <c r="Q3273" t="e">
        <f>_xlfn.XLOOKUP(PROTEIN_stoich[[#This Row],[uniprot]],[1]!UniprotIFO[Entry],[1]!UniprotIFO[Gene Ontology IDs],"")</f>
        <v>#REF!</v>
      </c>
      <c r="R3273" t="e">
        <f>_xlfn.XLOOKUP(PROTEIN_stoich[[#This Row],[uniprot]],[1]!UniprotIFO[Entry],[1]!UniprotIFO[essential?],"")</f>
        <v>#REF!</v>
      </c>
      <c r="S3273" t="e">
        <f>_xlfn.XLOOKUP(PROTEIN_stoich[[#This Row],[sequence]],[2]!Table1[sequence_without_asterisks],[2]!Table1[protein_stoich seq matches],"")</f>
        <v>#REF!</v>
      </c>
      <c r="T3273" t="e">
        <f>_xlfn.XLOOKUP(PROTEIN_stoich[[#This Row],[uniprot]],[1]!UniprotIFO[Entry],[1]!UniprotIFO[protein_id in GSM model format],"")</f>
        <v>#REF!</v>
      </c>
    </row>
    <row r="3274" spans="1:20" x14ac:dyDescent="0.2">
      <c r="A32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RT14415</v>
      </c>
      <c r="B3274" t="s">
        <v>15509</v>
      </c>
      <c r="C3274" t="s">
        <v>15509</v>
      </c>
      <c r="D3274" t="s">
        <v>9656</v>
      </c>
      <c r="E3274" t="s">
        <v>4877</v>
      </c>
      <c r="G32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4" t="s">
        <v>4878</v>
      </c>
      <c r="I3274" s="25" cm="1">
        <f t="array" ref="I3274">SUMPRODUCT((LEN(PROTEIN_stoich[[#This Row],[sequence]])-LEN(SUBSTITUTE(PROTEIN_stoich[[#This Row],[sequence]],{"A";"C";"D";"E";"F";"G";"H";"I";"K";"L";"M";"N";"P";"Q";"R";"S";"T";"V";"W";"Y"},""))),{72.08;104.14;115.08;129.11;148.17;58.05;138.14;114.16;130.18;114.16;132.2;115.1;98.12;129.13;158.19;88.08;102.1;100.13;187.21;164.17})/1000</f>
        <v>33.257579999999997</v>
      </c>
      <c r="J3274" t="s">
        <v>9657</v>
      </c>
      <c r="K3274" s="4" t="s">
        <v>4880</v>
      </c>
      <c r="M3274">
        <f>LEN(SUBSTITUTE(PROTEIN_stoich[[#This Row],[sequence]],"*",""))</f>
        <v>311</v>
      </c>
      <c r="O3274" t="s">
        <v>16</v>
      </c>
      <c r="P3274" t="str">
        <f>_xlfn.LET(_xlpm.id,PROTEIN_stoich[[#This Row],[uniprot]],HYPERLINK("https://www.uniprot.org/uniprotkb/"&amp;_xlpm.id&amp;"/entry",_xlpm.id))</f>
        <v>A0A2T0ABK5</v>
      </c>
      <c r="Q3274" t="e">
        <f>_xlfn.XLOOKUP(PROTEIN_stoich[[#This Row],[uniprot]],[1]!UniprotIFO[Entry],[1]!UniprotIFO[Gene Ontology IDs],"")</f>
        <v>#REF!</v>
      </c>
      <c r="R3274" t="e">
        <f>_xlfn.XLOOKUP(PROTEIN_stoich[[#This Row],[uniprot]],[1]!UniprotIFO[Entry],[1]!UniprotIFO[essential?],"")</f>
        <v>#REF!</v>
      </c>
      <c r="S3274" t="e">
        <f>_xlfn.XLOOKUP(PROTEIN_stoich[[#This Row],[sequence]],[2]!Table1[sequence_without_asterisks],[2]!Table1[protein_stoich seq matches],"")</f>
        <v>#REF!</v>
      </c>
      <c r="T3274" t="e">
        <f>_xlfn.XLOOKUP(PROTEIN_stoich[[#This Row],[uniprot]],[1]!UniprotIFO[Entry],[1]!UniprotIFO[protein_id in GSM model format],"")</f>
        <v>#REF!</v>
      </c>
    </row>
    <row r="3275" spans="1:20" x14ac:dyDescent="0.2">
      <c r="A32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RT14383</v>
      </c>
      <c r="B3275" t="s">
        <v>15510</v>
      </c>
      <c r="C3275" t="s">
        <v>15510</v>
      </c>
      <c r="D3275" t="s">
        <v>10457</v>
      </c>
      <c r="E3275" t="s">
        <v>4877</v>
      </c>
      <c r="G32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5" t="s">
        <v>4878</v>
      </c>
      <c r="I3275" s="25" cm="1">
        <f t="array" ref="I3275">SUMPRODUCT((LEN(PROTEIN_stoich[[#This Row],[sequence]])-LEN(SUBSTITUTE(PROTEIN_stoich[[#This Row],[sequence]],{"A";"C";"D";"E";"F";"G";"H";"I";"K";"L";"M";"N";"P";"Q";"R";"S";"T";"V";"W";"Y"},""))),{72.08;104.14;115.08;129.11;148.17;58.05;138.14;114.16;130.18;114.16;132.2;115.1;98.12;129.13;158.19;88.08;102.1;100.13;187.21;164.17})/1000</f>
        <v>119.30712</v>
      </c>
      <c r="J3275" t="s">
        <v>10458</v>
      </c>
      <c r="K3275" s="4" t="s">
        <v>4880</v>
      </c>
      <c r="M3275">
        <f>LEN(SUBSTITUTE(PROTEIN_stoich[[#This Row],[sequence]],"*",""))</f>
        <v>1073</v>
      </c>
      <c r="O3275" t="s">
        <v>16</v>
      </c>
      <c r="P3275" t="str">
        <f>_xlfn.LET(_xlpm.id,PROTEIN_stoich[[#This Row],[uniprot]],HYPERLINK("https://www.uniprot.org/uniprotkb/"&amp;_xlpm.id&amp;"/entry",_xlpm.id))</f>
        <v>A0A2T0ABI5</v>
      </c>
      <c r="Q3275" t="e">
        <f>_xlfn.XLOOKUP(PROTEIN_stoich[[#This Row],[uniprot]],[1]!UniprotIFO[Entry],[1]!UniprotIFO[Gene Ontology IDs],"")</f>
        <v>#REF!</v>
      </c>
      <c r="R3275" t="e">
        <f>_xlfn.XLOOKUP(PROTEIN_stoich[[#This Row],[uniprot]],[1]!UniprotIFO[Entry],[1]!UniprotIFO[essential?],"")</f>
        <v>#REF!</v>
      </c>
      <c r="S3275" t="e">
        <f>_xlfn.XLOOKUP(PROTEIN_stoich[[#This Row],[sequence]],[2]!Table1[sequence_without_asterisks],[2]!Table1[protein_stoich seq matches],"")</f>
        <v>#REF!</v>
      </c>
      <c r="T3275" t="e">
        <f>_xlfn.XLOOKUP(PROTEIN_stoich[[#This Row],[uniprot]],[1]!UniprotIFO[Entry],[1]!UniprotIFO[protein_id in GSM model format],"")</f>
        <v>#REF!</v>
      </c>
    </row>
    <row r="3276" spans="1:20" x14ac:dyDescent="0.2">
      <c r="A32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RT14370</v>
      </c>
      <c r="B3276" t="s">
        <v>15511</v>
      </c>
      <c r="C3276" t="s">
        <v>15511</v>
      </c>
      <c r="D3276" t="s">
        <v>10271</v>
      </c>
      <c r="E3276" t="s">
        <v>4877</v>
      </c>
      <c r="G32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6" t="s">
        <v>4878</v>
      </c>
      <c r="I3276" s="25" cm="1">
        <f t="array" ref="I3276">SUMPRODUCT((LEN(PROTEIN_stoich[[#This Row],[sequence]])-LEN(SUBSTITUTE(PROTEIN_stoich[[#This Row],[sequence]],{"A";"C";"D";"E";"F";"G";"H";"I";"K";"L";"M";"N";"P";"Q";"R";"S";"T";"V";"W";"Y"},""))),{72.08;104.14;115.08;129.11;148.17;58.05;138.14;114.16;130.18;114.16;132.2;115.1;98.12;129.13;158.19;88.08;102.1;100.13;187.21;164.17})/1000</f>
        <v>40.487209999999997</v>
      </c>
      <c r="J3276" t="s">
        <v>10272</v>
      </c>
      <c r="K3276" s="4" t="s">
        <v>4880</v>
      </c>
      <c r="M3276">
        <f>LEN(SUBSTITUTE(PROTEIN_stoich[[#This Row],[sequence]],"*",""))</f>
        <v>362</v>
      </c>
      <c r="O3276" t="s">
        <v>16</v>
      </c>
      <c r="P3276" t="str">
        <f>_xlfn.LET(_xlpm.id,PROTEIN_stoich[[#This Row],[uniprot]],HYPERLINK("https://www.uniprot.org/uniprotkb/"&amp;_xlpm.id&amp;"/entry",_xlpm.id))</f>
        <v>A0A2T0ABG7</v>
      </c>
      <c r="Q3276" t="e">
        <f>_xlfn.XLOOKUP(PROTEIN_stoich[[#This Row],[uniprot]],[1]!UniprotIFO[Entry],[1]!UniprotIFO[Gene Ontology IDs],"")</f>
        <v>#REF!</v>
      </c>
      <c r="R3276" t="e">
        <f>_xlfn.XLOOKUP(PROTEIN_stoich[[#This Row],[uniprot]],[1]!UniprotIFO[Entry],[1]!UniprotIFO[essential?],"")</f>
        <v>#REF!</v>
      </c>
      <c r="S3276" t="e">
        <f>_xlfn.XLOOKUP(PROTEIN_stoich[[#This Row],[sequence]],[2]!Table1[sequence_without_asterisks],[2]!Table1[protein_stoich seq matches],"")</f>
        <v>#REF!</v>
      </c>
      <c r="T3276" t="e">
        <f>_xlfn.XLOOKUP(PROTEIN_stoich[[#This Row],[uniprot]],[1]!UniprotIFO[Entry],[1]!UniprotIFO[protein_id in GSM model format],"")</f>
        <v>#REF!</v>
      </c>
    </row>
    <row r="3277" spans="1:20" x14ac:dyDescent="0.2">
      <c r="A32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RT14362</v>
      </c>
      <c r="B3277" t="s">
        <v>15512</v>
      </c>
      <c r="C3277" t="s">
        <v>15512</v>
      </c>
      <c r="D3277" t="s">
        <v>6012</v>
      </c>
      <c r="E3277" t="s">
        <v>4877</v>
      </c>
      <c r="G32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7" t="s">
        <v>4878</v>
      </c>
      <c r="I3277" s="25" cm="1">
        <f t="array" ref="I3277">SUMPRODUCT((LEN(PROTEIN_stoich[[#This Row],[sequence]])-LEN(SUBSTITUTE(PROTEIN_stoich[[#This Row],[sequence]],{"A";"C";"D";"E";"F";"G";"H";"I";"K";"L";"M";"N";"P";"Q";"R";"S";"T";"V";"W";"Y"},""))),{72.08;104.14;115.08;129.11;148.17;58.05;138.14;114.16;130.18;114.16;132.2;115.1;98.12;129.13;158.19;88.08;102.1;100.13;187.21;164.17})/1000</f>
        <v>79.593469999999996</v>
      </c>
      <c r="J3277" t="s">
        <v>6013</v>
      </c>
      <c r="K3277" s="4" t="s">
        <v>4880</v>
      </c>
      <c r="M3277">
        <f>LEN(SUBSTITUTE(PROTEIN_stoich[[#This Row],[sequence]],"*",""))</f>
        <v>703</v>
      </c>
      <c r="O3277" t="s">
        <v>16</v>
      </c>
      <c r="P3277" t="str">
        <f>_xlfn.LET(_xlpm.id,PROTEIN_stoich[[#This Row],[uniprot]],HYPERLINK("https://www.uniprot.org/uniprotkb/"&amp;_xlpm.id&amp;"/entry",_xlpm.id))</f>
        <v>A0A2T0ABG6</v>
      </c>
      <c r="Q3277" t="e">
        <f>_xlfn.XLOOKUP(PROTEIN_stoich[[#This Row],[uniprot]],[1]!UniprotIFO[Entry],[1]!UniprotIFO[Gene Ontology IDs],"")</f>
        <v>#REF!</v>
      </c>
      <c r="R3277" t="e">
        <f>_xlfn.XLOOKUP(PROTEIN_stoich[[#This Row],[uniprot]],[1]!UniprotIFO[Entry],[1]!UniprotIFO[essential?],"")</f>
        <v>#REF!</v>
      </c>
      <c r="S3277" t="e">
        <f>_xlfn.XLOOKUP(PROTEIN_stoich[[#This Row],[sequence]],[2]!Table1[sequence_without_asterisks],[2]!Table1[protein_stoich seq matches],"")</f>
        <v>#REF!</v>
      </c>
      <c r="T3277" t="e">
        <f>_xlfn.XLOOKUP(PROTEIN_stoich[[#This Row],[uniprot]],[1]!UniprotIFO[Entry],[1]!UniprotIFO[protein_id in GSM model format],"")</f>
        <v>#REF!</v>
      </c>
    </row>
    <row r="3278" spans="1:20" x14ac:dyDescent="0.2">
      <c r="A32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RT14363</v>
      </c>
      <c r="B3278" t="s">
        <v>15513</v>
      </c>
      <c r="C3278" t="s">
        <v>15513</v>
      </c>
      <c r="D3278" t="s">
        <v>6981</v>
      </c>
      <c r="E3278" t="s">
        <v>4877</v>
      </c>
      <c r="G32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8" t="s">
        <v>4878</v>
      </c>
      <c r="I3278" s="25" cm="1">
        <f t="array" ref="I3278">SUMPRODUCT((LEN(PROTEIN_stoich[[#This Row],[sequence]])-LEN(SUBSTITUTE(PROTEIN_stoich[[#This Row],[sequence]],{"A";"C";"D";"E";"F";"G";"H";"I";"K";"L";"M";"N";"P";"Q";"R";"S";"T";"V";"W";"Y"},""))),{72.08;104.14;115.08;129.11;148.17;58.05;138.14;114.16;130.18;114.16;132.2;115.1;98.12;129.13;158.19;88.08;102.1;100.13;187.21;164.17})/1000</f>
        <v>77.149080000000012</v>
      </c>
      <c r="J3278" t="s">
        <v>6982</v>
      </c>
      <c r="K3278" s="4" t="s">
        <v>4880</v>
      </c>
      <c r="M3278">
        <f>LEN(SUBSTITUTE(PROTEIN_stoich[[#This Row],[sequence]],"*",""))</f>
        <v>689</v>
      </c>
      <c r="O3278" t="s">
        <v>16</v>
      </c>
      <c r="P3278" t="str">
        <f>_xlfn.LET(_xlpm.id,PROTEIN_stoich[[#This Row],[uniprot]],HYPERLINK("https://www.uniprot.org/uniprotkb/"&amp;_xlpm.id&amp;"/entry",_xlpm.id))</f>
        <v>A0A2T0ABG4</v>
      </c>
      <c r="Q3278" t="e">
        <f>_xlfn.XLOOKUP(PROTEIN_stoich[[#This Row],[uniprot]],[1]!UniprotIFO[Entry],[1]!UniprotIFO[Gene Ontology IDs],"")</f>
        <v>#REF!</v>
      </c>
      <c r="R3278" t="e">
        <f>_xlfn.XLOOKUP(PROTEIN_stoich[[#This Row],[uniprot]],[1]!UniprotIFO[Entry],[1]!UniprotIFO[essential?],"")</f>
        <v>#REF!</v>
      </c>
      <c r="S3278" t="e">
        <f>_xlfn.XLOOKUP(PROTEIN_stoich[[#This Row],[sequence]],[2]!Table1[sequence_without_asterisks],[2]!Table1[protein_stoich seq matches],"")</f>
        <v>#REF!</v>
      </c>
      <c r="T3278" t="e">
        <f>_xlfn.XLOOKUP(PROTEIN_stoich[[#This Row],[uniprot]],[1]!UniprotIFO[Entry],[1]!UniprotIFO[protein_id in GSM model format],"")</f>
        <v>#REF!</v>
      </c>
    </row>
    <row r="3279" spans="1:20" x14ac:dyDescent="0.2">
      <c r="A32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RT14371</v>
      </c>
      <c r="B3279" t="s">
        <v>15514</v>
      </c>
      <c r="C3279" t="s">
        <v>15514</v>
      </c>
      <c r="D3279" t="s">
        <v>6004</v>
      </c>
      <c r="E3279" t="s">
        <v>4877</v>
      </c>
      <c r="G32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79" t="s">
        <v>4878</v>
      </c>
      <c r="I3279" s="25" cm="1">
        <f t="array" ref="I3279">SUMPRODUCT((LEN(PROTEIN_stoich[[#This Row],[sequence]])-LEN(SUBSTITUTE(PROTEIN_stoich[[#This Row],[sequence]],{"A";"C";"D";"E";"F";"G";"H";"I";"K";"L";"M";"N";"P";"Q";"R";"S";"T";"V";"W";"Y"},""))),{72.08;104.14;115.08;129.11;148.17;58.05;138.14;114.16;130.18;114.16;132.2;115.1;98.12;129.13;158.19;88.08;102.1;100.13;187.21;164.17})/1000</f>
        <v>171.48156</v>
      </c>
      <c r="J3279" t="s">
        <v>6005</v>
      </c>
      <c r="K3279" s="4" t="s">
        <v>4880</v>
      </c>
      <c r="M3279">
        <f>LEN(SUBSTITUTE(PROTEIN_stoich[[#This Row],[sequence]],"*",""))</f>
        <v>1560</v>
      </c>
      <c r="O3279" t="s">
        <v>16</v>
      </c>
      <c r="P3279" t="str">
        <f>_xlfn.LET(_xlpm.id,PROTEIN_stoich[[#This Row],[uniprot]],HYPERLINK("https://www.uniprot.org/uniprotkb/"&amp;_xlpm.id&amp;"/entry",_xlpm.id))</f>
        <v>A0A2T0ABG3</v>
      </c>
      <c r="Q3279" t="e">
        <f>_xlfn.XLOOKUP(PROTEIN_stoich[[#This Row],[uniprot]],[1]!UniprotIFO[Entry],[1]!UniprotIFO[Gene Ontology IDs],"")</f>
        <v>#REF!</v>
      </c>
      <c r="R3279" t="e">
        <f>_xlfn.XLOOKUP(PROTEIN_stoich[[#This Row],[uniprot]],[1]!UniprotIFO[Entry],[1]!UniprotIFO[essential?],"")</f>
        <v>#REF!</v>
      </c>
      <c r="S3279" t="e">
        <f>_xlfn.XLOOKUP(PROTEIN_stoich[[#This Row],[sequence]],[2]!Table1[sequence_without_asterisks],[2]!Table1[protein_stoich seq matches],"")</f>
        <v>#REF!</v>
      </c>
      <c r="T3279" t="e">
        <f>_xlfn.XLOOKUP(PROTEIN_stoich[[#This Row],[uniprot]],[1]!UniprotIFO[Entry],[1]!UniprotIFO[protein_id in GSM model format],"")</f>
        <v>#REF!</v>
      </c>
    </row>
    <row r="3280" spans="1:20" x14ac:dyDescent="0.2">
      <c r="A32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RT14348</v>
      </c>
      <c r="B3280" t="s">
        <v>15515</v>
      </c>
      <c r="C3280" t="s">
        <v>15515</v>
      </c>
      <c r="D3280" t="s">
        <v>8987</v>
      </c>
      <c r="E3280" t="s">
        <v>4877</v>
      </c>
      <c r="G32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0" t="s">
        <v>4878</v>
      </c>
      <c r="I3280" s="25" cm="1">
        <f t="array" ref="I3280">SUMPRODUCT((LEN(PROTEIN_stoich[[#This Row],[sequence]])-LEN(SUBSTITUTE(PROTEIN_stoich[[#This Row],[sequence]],{"A";"C";"D";"E";"F";"G";"H";"I";"K";"L";"M";"N";"P";"Q";"R";"S";"T";"V";"W";"Y"},""))),{72.08;104.14;115.08;129.11;148.17;58.05;138.14;114.16;130.18;114.16;132.2;115.1;98.12;129.13;158.19;88.08;102.1;100.13;187.21;164.17})/1000</f>
        <v>31.186140000000002</v>
      </c>
      <c r="J3280" t="s">
        <v>8988</v>
      </c>
      <c r="K3280" s="4" t="s">
        <v>4880</v>
      </c>
      <c r="M3280">
        <f>LEN(SUBSTITUTE(PROTEIN_stoich[[#This Row],[sequence]],"*",""))</f>
        <v>287</v>
      </c>
      <c r="O3280" t="s">
        <v>16</v>
      </c>
      <c r="P3280" t="str">
        <f>_xlfn.LET(_xlpm.id,PROTEIN_stoich[[#This Row],[uniprot]],HYPERLINK("https://www.uniprot.org/uniprotkb/"&amp;_xlpm.id&amp;"/entry",_xlpm.id))</f>
        <v>A0A2T0ABG2</v>
      </c>
      <c r="Q3280" t="e">
        <f>_xlfn.XLOOKUP(PROTEIN_stoich[[#This Row],[uniprot]],[1]!UniprotIFO[Entry],[1]!UniprotIFO[Gene Ontology IDs],"")</f>
        <v>#REF!</v>
      </c>
      <c r="R3280" t="e">
        <f>_xlfn.XLOOKUP(PROTEIN_stoich[[#This Row],[uniprot]],[1]!UniprotIFO[Entry],[1]!UniprotIFO[essential?],"")</f>
        <v>#REF!</v>
      </c>
      <c r="S3280" t="e">
        <f>_xlfn.XLOOKUP(PROTEIN_stoich[[#This Row],[sequence]],[2]!Table1[sequence_without_asterisks],[2]!Table1[protein_stoich seq matches],"")</f>
        <v>#REF!</v>
      </c>
      <c r="T3280" t="e">
        <f>_xlfn.XLOOKUP(PROTEIN_stoich[[#This Row],[uniprot]],[1]!UniprotIFO[Entry],[1]!UniprotIFO[protein_id in GSM model format],"")</f>
        <v>#REF!</v>
      </c>
    </row>
    <row r="3281" spans="1:20" x14ac:dyDescent="0.2">
      <c r="A32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RT14361</v>
      </c>
      <c r="B3281" t="s">
        <v>15516</v>
      </c>
      <c r="C3281" t="s">
        <v>15516</v>
      </c>
      <c r="D3281" t="s">
        <v>5955</v>
      </c>
      <c r="E3281" t="s">
        <v>4877</v>
      </c>
      <c r="G32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1" t="s">
        <v>4878</v>
      </c>
      <c r="I3281" s="25" cm="1">
        <f t="array" ref="I3281">SUMPRODUCT((LEN(PROTEIN_stoich[[#This Row],[sequence]])-LEN(SUBSTITUTE(PROTEIN_stoich[[#This Row],[sequence]],{"A";"C";"D";"E";"F";"G";"H";"I";"K";"L";"M";"N";"P";"Q";"R";"S";"T";"V";"W";"Y"},""))),{72.08;104.14;115.08;129.11;148.17;58.05;138.14;114.16;130.18;114.16;132.2;115.1;98.12;129.13;158.19;88.08;102.1;100.13;187.21;164.17})/1000</f>
        <v>79.919320000000013</v>
      </c>
      <c r="J3281" t="s">
        <v>5956</v>
      </c>
      <c r="K3281" s="4" t="s">
        <v>4880</v>
      </c>
      <c r="M3281">
        <f>LEN(SUBSTITUTE(PROTEIN_stoich[[#This Row],[sequence]],"*",""))</f>
        <v>717</v>
      </c>
      <c r="O3281" t="s">
        <v>16</v>
      </c>
      <c r="P3281" t="str">
        <f>_xlfn.LET(_xlpm.id,PROTEIN_stoich[[#This Row],[uniprot]],HYPERLINK("https://www.uniprot.org/uniprotkb/"&amp;_xlpm.id&amp;"/entry",_xlpm.id))</f>
        <v>A0A2T0ABF9</v>
      </c>
      <c r="Q3281" t="e">
        <f>_xlfn.XLOOKUP(PROTEIN_stoich[[#This Row],[uniprot]],[1]!UniprotIFO[Entry],[1]!UniprotIFO[Gene Ontology IDs],"")</f>
        <v>#REF!</v>
      </c>
      <c r="R3281" t="e">
        <f>_xlfn.XLOOKUP(PROTEIN_stoich[[#This Row],[uniprot]],[1]!UniprotIFO[Entry],[1]!UniprotIFO[essential?],"")</f>
        <v>#REF!</v>
      </c>
      <c r="S3281" t="e">
        <f>_xlfn.XLOOKUP(PROTEIN_stoich[[#This Row],[sequence]],[2]!Table1[sequence_without_asterisks],[2]!Table1[protein_stoich seq matches],"")</f>
        <v>#REF!</v>
      </c>
      <c r="T3281" t="e">
        <f>_xlfn.XLOOKUP(PROTEIN_stoich[[#This Row],[uniprot]],[1]!UniprotIFO[Entry],[1]!UniprotIFO[protein_id in GSM model format],"")</f>
        <v>#REF!</v>
      </c>
    </row>
    <row r="3282" spans="1:20" x14ac:dyDescent="0.2">
      <c r="A32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RT14350</v>
      </c>
      <c r="B3282" t="s">
        <v>15517</v>
      </c>
      <c r="C3282" t="s">
        <v>15517</v>
      </c>
      <c r="D3282" t="s">
        <v>9764</v>
      </c>
      <c r="E3282" t="s">
        <v>4877</v>
      </c>
      <c r="G32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2" t="s">
        <v>4878</v>
      </c>
      <c r="I3282" s="25" cm="1">
        <f t="array" ref="I3282">SUMPRODUCT((LEN(PROTEIN_stoich[[#This Row],[sequence]])-LEN(SUBSTITUTE(PROTEIN_stoich[[#This Row],[sequence]],{"A";"C";"D";"E";"F";"G";"H";"I";"K";"L";"M";"N";"P";"Q";"R";"S";"T";"V";"W";"Y"},""))),{72.08;104.14;115.08;129.11;148.17;58.05;138.14;114.16;130.18;114.16;132.2;115.1;98.12;129.13;158.19;88.08;102.1;100.13;187.21;164.17})/1000</f>
        <v>158.01172</v>
      </c>
      <c r="J3282" t="s">
        <v>9765</v>
      </c>
      <c r="K3282" s="4" t="s">
        <v>4880</v>
      </c>
      <c r="M3282">
        <f>LEN(SUBSTITUTE(PROTEIN_stoich[[#This Row],[sequence]],"*",""))</f>
        <v>1449</v>
      </c>
      <c r="O3282" t="s">
        <v>16</v>
      </c>
      <c r="P3282" t="str">
        <f>_xlfn.LET(_xlpm.id,PROTEIN_stoich[[#This Row],[uniprot]],HYPERLINK("https://www.uniprot.org/uniprotkb/"&amp;_xlpm.id&amp;"/entry",_xlpm.id))</f>
        <v>A0A2T0ABE8</v>
      </c>
      <c r="Q3282" t="e">
        <f>_xlfn.XLOOKUP(PROTEIN_stoich[[#This Row],[uniprot]],[1]!UniprotIFO[Entry],[1]!UniprotIFO[Gene Ontology IDs],"")</f>
        <v>#REF!</v>
      </c>
      <c r="R3282" t="e">
        <f>_xlfn.XLOOKUP(PROTEIN_stoich[[#This Row],[uniprot]],[1]!UniprotIFO[Entry],[1]!UniprotIFO[essential?],"")</f>
        <v>#REF!</v>
      </c>
      <c r="S3282" t="e">
        <f>_xlfn.XLOOKUP(PROTEIN_stoich[[#This Row],[sequence]],[2]!Table1[sequence_without_asterisks],[2]!Table1[protein_stoich seq matches],"")</f>
        <v>#REF!</v>
      </c>
      <c r="T3282" t="e">
        <f>_xlfn.XLOOKUP(PROTEIN_stoich[[#This Row],[uniprot]],[1]!UniprotIFO[Entry],[1]!UniprotIFO[protein_id in GSM model format],"")</f>
        <v>#REF!</v>
      </c>
    </row>
    <row r="3283" spans="1:20" x14ac:dyDescent="0.2">
      <c r="A32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RT14356</v>
      </c>
      <c r="B3283" t="s">
        <v>15518</v>
      </c>
      <c r="C3283" t="s">
        <v>15518</v>
      </c>
      <c r="D3283" t="s">
        <v>9015</v>
      </c>
      <c r="E3283" t="s">
        <v>4877</v>
      </c>
      <c r="G32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3" t="s">
        <v>4878</v>
      </c>
      <c r="I3283" s="25" cm="1">
        <f t="array" ref="I3283">SUMPRODUCT((LEN(PROTEIN_stoich[[#This Row],[sequence]])-LEN(SUBSTITUTE(PROTEIN_stoich[[#This Row],[sequence]],{"A";"C";"D";"E";"F";"G";"H";"I";"K";"L";"M";"N";"P";"Q";"R";"S";"T";"V";"W";"Y"},""))),{72.08;104.14;115.08;129.11;148.17;58.05;138.14;114.16;130.18;114.16;132.2;115.1;98.12;129.13;158.19;88.08;102.1;100.13;187.21;164.17})/1000</f>
        <v>139.69964999999999</v>
      </c>
      <c r="J3283" t="s">
        <v>9016</v>
      </c>
      <c r="K3283" s="4" t="s">
        <v>4880</v>
      </c>
      <c r="M3283">
        <f>LEN(SUBSTITUTE(PROTEIN_stoich[[#This Row],[sequence]],"*",""))</f>
        <v>1277</v>
      </c>
      <c r="O3283" t="s">
        <v>16</v>
      </c>
      <c r="P3283" t="str">
        <f>_xlfn.LET(_xlpm.id,PROTEIN_stoich[[#This Row],[uniprot]],HYPERLINK("https://www.uniprot.org/uniprotkb/"&amp;_xlpm.id&amp;"/entry",_xlpm.id))</f>
        <v>A0A2T0ABE5</v>
      </c>
      <c r="Q3283" t="e">
        <f>_xlfn.XLOOKUP(PROTEIN_stoich[[#This Row],[uniprot]],[1]!UniprotIFO[Entry],[1]!UniprotIFO[Gene Ontology IDs],"")</f>
        <v>#REF!</v>
      </c>
      <c r="R3283" t="e">
        <f>_xlfn.XLOOKUP(PROTEIN_stoich[[#This Row],[uniprot]],[1]!UniprotIFO[Entry],[1]!UniprotIFO[essential?],"")</f>
        <v>#REF!</v>
      </c>
      <c r="S3283" t="e">
        <f>_xlfn.XLOOKUP(PROTEIN_stoich[[#This Row],[sequence]],[2]!Table1[sequence_without_asterisks],[2]!Table1[protein_stoich seq matches],"")</f>
        <v>#REF!</v>
      </c>
      <c r="T3283" t="e">
        <f>_xlfn.XLOOKUP(PROTEIN_stoich[[#This Row],[uniprot]],[1]!UniprotIFO[Entry],[1]!UniprotIFO[protein_id in GSM model format],"")</f>
        <v>#REF!</v>
      </c>
    </row>
    <row r="3284" spans="1:20" x14ac:dyDescent="0.2">
      <c r="A32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RT14308</v>
      </c>
      <c r="B3284" t="s">
        <v>15519</v>
      </c>
      <c r="C3284" t="s">
        <v>15519</v>
      </c>
      <c r="D3284" t="s">
        <v>9203</v>
      </c>
      <c r="E3284" t="s">
        <v>4877</v>
      </c>
      <c r="G32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4" t="s">
        <v>4878</v>
      </c>
      <c r="I3284" s="25" cm="1">
        <f t="array" ref="I3284">SUMPRODUCT((LEN(PROTEIN_stoich[[#This Row],[sequence]])-LEN(SUBSTITUTE(PROTEIN_stoich[[#This Row],[sequence]],{"A";"C";"D";"E";"F";"G";"H";"I";"K";"L";"M";"N";"P";"Q";"R";"S";"T";"V";"W";"Y"},""))),{72.08;104.14;115.08;129.11;148.17;58.05;138.14;114.16;130.18;114.16;132.2;115.1;98.12;129.13;158.19;88.08;102.1;100.13;187.21;164.17})/1000</f>
        <v>50.09395</v>
      </c>
      <c r="J3284" t="s">
        <v>9204</v>
      </c>
      <c r="K3284" s="4" t="s">
        <v>4880</v>
      </c>
      <c r="M3284">
        <f>LEN(SUBSTITUTE(PROTEIN_stoich[[#This Row],[sequence]],"*",""))</f>
        <v>455</v>
      </c>
      <c r="O3284" t="s">
        <v>16</v>
      </c>
      <c r="P3284" t="str">
        <f>_xlfn.LET(_xlpm.id,PROTEIN_stoich[[#This Row],[uniprot]],HYPERLINK("https://www.uniprot.org/uniprotkb/"&amp;_xlpm.id&amp;"/entry",_xlpm.id))</f>
        <v>A0A2T0ABD0</v>
      </c>
      <c r="Q3284" t="e">
        <f>_xlfn.XLOOKUP(PROTEIN_stoich[[#This Row],[uniprot]],[1]!UniprotIFO[Entry],[1]!UniprotIFO[Gene Ontology IDs],"")</f>
        <v>#REF!</v>
      </c>
      <c r="R3284" t="e">
        <f>_xlfn.XLOOKUP(PROTEIN_stoich[[#This Row],[uniprot]],[1]!UniprotIFO[Entry],[1]!UniprotIFO[essential?],"")</f>
        <v>#REF!</v>
      </c>
      <c r="S3284" t="e">
        <f>_xlfn.XLOOKUP(PROTEIN_stoich[[#This Row],[sequence]],[2]!Table1[sequence_without_asterisks],[2]!Table1[protein_stoich seq matches],"")</f>
        <v>#REF!</v>
      </c>
      <c r="T3284" t="e">
        <f>_xlfn.XLOOKUP(PROTEIN_stoich[[#This Row],[uniprot]],[1]!UniprotIFO[Entry],[1]!UniprotIFO[protein_id in GSM model format],"")</f>
        <v>#REF!</v>
      </c>
    </row>
    <row r="3285" spans="1:20" x14ac:dyDescent="0.2">
      <c r="A32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RT14323</v>
      </c>
      <c r="B3285" t="s">
        <v>15520</v>
      </c>
      <c r="C3285" t="s">
        <v>15520</v>
      </c>
      <c r="D3285" t="s">
        <v>9706</v>
      </c>
      <c r="E3285" t="s">
        <v>4877</v>
      </c>
      <c r="G32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5" t="s">
        <v>4878</v>
      </c>
      <c r="I3285" s="25" cm="1">
        <f t="array" ref="I3285">SUMPRODUCT((LEN(PROTEIN_stoich[[#This Row],[sequence]])-LEN(SUBSTITUTE(PROTEIN_stoich[[#This Row],[sequence]],{"A";"C";"D";"E";"F";"G";"H";"I";"K";"L";"M";"N";"P";"Q";"R";"S";"T";"V";"W";"Y"},""))),{72.08;104.14;115.08;129.11;148.17;58.05;138.14;114.16;130.18;114.16;132.2;115.1;98.12;129.13;158.19;88.08;102.1;100.13;187.21;164.17})/1000</f>
        <v>123.84795</v>
      </c>
      <c r="J3285" t="s">
        <v>9707</v>
      </c>
      <c r="K3285" s="4" t="s">
        <v>4880</v>
      </c>
      <c r="M3285">
        <f>LEN(SUBSTITUTE(PROTEIN_stoich[[#This Row],[sequence]],"*",""))</f>
        <v>1086</v>
      </c>
      <c r="O3285" t="s">
        <v>16</v>
      </c>
      <c r="P3285" t="str">
        <f>_xlfn.LET(_xlpm.id,PROTEIN_stoich[[#This Row],[uniprot]],HYPERLINK("https://www.uniprot.org/uniprotkb/"&amp;_xlpm.id&amp;"/entry",_xlpm.id))</f>
        <v>A0A2T0ABC8</v>
      </c>
      <c r="Q3285" t="e">
        <f>_xlfn.XLOOKUP(PROTEIN_stoich[[#This Row],[uniprot]],[1]!UniprotIFO[Entry],[1]!UniprotIFO[Gene Ontology IDs],"")</f>
        <v>#REF!</v>
      </c>
      <c r="R3285" t="e">
        <f>_xlfn.XLOOKUP(PROTEIN_stoich[[#This Row],[uniprot]],[1]!UniprotIFO[Entry],[1]!UniprotIFO[essential?],"")</f>
        <v>#REF!</v>
      </c>
      <c r="S3285" t="e">
        <f>_xlfn.XLOOKUP(PROTEIN_stoich[[#This Row],[sequence]],[2]!Table1[sequence_without_asterisks],[2]!Table1[protein_stoich seq matches],"")</f>
        <v>#REF!</v>
      </c>
      <c r="T3285" t="e">
        <f>_xlfn.XLOOKUP(PROTEIN_stoich[[#This Row],[uniprot]],[1]!UniprotIFO[Entry],[1]!UniprotIFO[protein_id in GSM model format],"")</f>
        <v>#REF!</v>
      </c>
    </row>
    <row r="3286" spans="1:20" x14ac:dyDescent="0.2">
      <c r="A32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RT14327</v>
      </c>
      <c r="B3286" t="s">
        <v>15521</v>
      </c>
      <c r="C3286" t="s">
        <v>15521</v>
      </c>
      <c r="D3286" t="s">
        <v>8829</v>
      </c>
      <c r="E3286" t="s">
        <v>4877</v>
      </c>
      <c r="G32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6" t="s">
        <v>4878</v>
      </c>
      <c r="I3286" s="25" cm="1">
        <f t="array" ref="I3286">SUMPRODUCT((LEN(PROTEIN_stoich[[#This Row],[sequence]])-LEN(SUBSTITUTE(PROTEIN_stoich[[#This Row],[sequence]],{"A";"C";"D";"E";"F";"G";"H";"I";"K";"L";"M";"N";"P";"Q";"R";"S";"T";"V";"W";"Y"},""))),{72.08;104.14;115.08;129.11;148.17;58.05;138.14;114.16;130.18;114.16;132.2;115.1;98.12;129.13;158.19;88.08;102.1;100.13;187.21;164.17})/1000</f>
        <v>83.788060000000016</v>
      </c>
      <c r="J3286" t="s">
        <v>8830</v>
      </c>
      <c r="K3286" s="4" t="s">
        <v>4880</v>
      </c>
      <c r="M3286">
        <f>LEN(SUBSTITUTE(PROTEIN_stoich[[#This Row],[sequence]],"*",""))</f>
        <v>752</v>
      </c>
      <c r="O3286" t="s">
        <v>16</v>
      </c>
      <c r="P3286" t="str">
        <f>_xlfn.LET(_xlpm.id,PROTEIN_stoich[[#This Row],[uniprot]],HYPERLINK("https://www.uniprot.org/uniprotkb/"&amp;_xlpm.id&amp;"/entry",_xlpm.id))</f>
        <v>A0A2T0ABC6</v>
      </c>
      <c r="Q3286" t="e">
        <f>_xlfn.XLOOKUP(PROTEIN_stoich[[#This Row],[uniprot]],[1]!UniprotIFO[Entry],[1]!UniprotIFO[Gene Ontology IDs],"")</f>
        <v>#REF!</v>
      </c>
      <c r="R3286" t="e">
        <f>_xlfn.XLOOKUP(PROTEIN_stoich[[#This Row],[uniprot]],[1]!UniprotIFO[Entry],[1]!UniprotIFO[essential?],"")</f>
        <v>#REF!</v>
      </c>
      <c r="S3286" t="e">
        <f>_xlfn.XLOOKUP(PROTEIN_stoich[[#This Row],[sequence]],[2]!Table1[sequence_without_asterisks],[2]!Table1[protein_stoich seq matches],"")</f>
        <v>#REF!</v>
      </c>
      <c r="T3286" t="e">
        <f>_xlfn.XLOOKUP(PROTEIN_stoich[[#This Row],[uniprot]],[1]!UniprotIFO[Entry],[1]!UniprotIFO[protein_id in GSM model format],"")</f>
        <v>#REF!</v>
      </c>
    </row>
    <row r="3287" spans="1:20" x14ac:dyDescent="0.2">
      <c r="A32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RT14320</v>
      </c>
      <c r="B3287" t="s">
        <v>15522</v>
      </c>
      <c r="C3287" t="s">
        <v>15522</v>
      </c>
      <c r="D3287" t="s">
        <v>6234</v>
      </c>
      <c r="E3287" t="s">
        <v>4877</v>
      </c>
      <c r="G32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7" t="s">
        <v>4878</v>
      </c>
      <c r="I3287" s="25" cm="1">
        <f t="array" ref="I3287">SUMPRODUCT((LEN(PROTEIN_stoich[[#This Row],[sequence]])-LEN(SUBSTITUTE(PROTEIN_stoich[[#This Row],[sequence]],{"A";"C";"D";"E";"F";"G";"H";"I";"K";"L";"M";"N";"P";"Q";"R";"S";"T";"V";"W";"Y"},""))),{72.08;104.14;115.08;129.11;148.17;58.05;138.14;114.16;130.18;114.16;132.2;115.1;98.12;129.13;158.19;88.08;102.1;100.13;187.21;164.17})/1000</f>
        <v>91.749809999999997</v>
      </c>
      <c r="J3287" t="s">
        <v>6235</v>
      </c>
      <c r="K3287" s="4" t="s">
        <v>4880</v>
      </c>
      <c r="M3287">
        <f>LEN(SUBSTITUTE(PROTEIN_stoich[[#This Row],[sequence]],"*",""))</f>
        <v>857</v>
      </c>
      <c r="O3287" t="s">
        <v>16</v>
      </c>
      <c r="P3287" t="str">
        <f>_xlfn.LET(_xlpm.id,PROTEIN_stoich[[#This Row],[uniprot]],HYPERLINK("https://www.uniprot.org/uniprotkb/"&amp;_xlpm.id&amp;"/entry",_xlpm.id))</f>
        <v>A0A2T0ABA9</v>
      </c>
      <c r="Q3287" t="e">
        <f>_xlfn.XLOOKUP(PROTEIN_stoich[[#This Row],[uniprot]],[1]!UniprotIFO[Entry],[1]!UniprotIFO[Gene Ontology IDs],"")</f>
        <v>#REF!</v>
      </c>
      <c r="R3287" t="e">
        <f>_xlfn.XLOOKUP(PROTEIN_stoich[[#This Row],[uniprot]],[1]!UniprotIFO[Entry],[1]!UniprotIFO[essential?],"")</f>
        <v>#REF!</v>
      </c>
      <c r="S3287" t="e">
        <f>_xlfn.XLOOKUP(PROTEIN_stoich[[#This Row],[sequence]],[2]!Table1[sequence_without_asterisks],[2]!Table1[protein_stoich seq matches],"")</f>
        <v>#REF!</v>
      </c>
      <c r="T3287" t="e">
        <f>_xlfn.XLOOKUP(PROTEIN_stoich[[#This Row],[uniprot]],[1]!UniprotIFO[Entry],[1]!UniprotIFO[protein_id in GSM model format],"")</f>
        <v>#REF!</v>
      </c>
    </row>
    <row r="3288" spans="1:20" x14ac:dyDescent="0.2">
      <c r="A32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RT14304</v>
      </c>
      <c r="B3288" t="s">
        <v>15523</v>
      </c>
      <c r="C3288" t="s">
        <v>15523</v>
      </c>
      <c r="D3288" t="s">
        <v>10559</v>
      </c>
      <c r="E3288" t="s">
        <v>4877</v>
      </c>
      <c r="G32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8" t="s">
        <v>4878</v>
      </c>
      <c r="I3288" s="25" cm="1">
        <f t="array" ref="I3288">SUMPRODUCT((LEN(PROTEIN_stoich[[#This Row],[sequence]])-LEN(SUBSTITUTE(PROTEIN_stoich[[#This Row],[sequence]],{"A";"C";"D";"E";"F";"G";"H";"I";"K";"L";"M";"N";"P";"Q";"R";"S";"T";"V";"W";"Y"},""))),{72.08;104.14;115.08;129.11;148.17;58.05;138.14;114.16;130.18;114.16;132.2;115.1;98.12;129.13;158.19;88.08;102.1;100.13;187.21;164.17})/1000</f>
        <v>122.25630000000002</v>
      </c>
      <c r="J3288" t="s">
        <v>10560</v>
      </c>
      <c r="K3288" s="4" t="s">
        <v>4880</v>
      </c>
      <c r="M3288">
        <f>LEN(SUBSTITUTE(PROTEIN_stoich[[#This Row],[sequence]],"*",""))</f>
        <v>1108</v>
      </c>
      <c r="O3288" t="s">
        <v>16</v>
      </c>
      <c r="P3288" t="str">
        <f>_xlfn.LET(_xlpm.id,PROTEIN_stoich[[#This Row],[uniprot]],HYPERLINK("https://www.uniprot.org/uniprotkb/"&amp;_xlpm.id&amp;"/entry",_xlpm.id))</f>
        <v>A0A2T0AB96</v>
      </c>
      <c r="Q3288" t="e">
        <f>_xlfn.XLOOKUP(PROTEIN_stoich[[#This Row],[uniprot]],[1]!UniprotIFO[Entry],[1]!UniprotIFO[Gene Ontology IDs],"")</f>
        <v>#REF!</v>
      </c>
      <c r="R3288" t="e">
        <f>_xlfn.XLOOKUP(PROTEIN_stoich[[#This Row],[uniprot]],[1]!UniprotIFO[Entry],[1]!UniprotIFO[essential?],"")</f>
        <v>#REF!</v>
      </c>
      <c r="S3288" t="e">
        <f>_xlfn.XLOOKUP(PROTEIN_stoich[[#This Row],[sequence]],[2]!Table1[sequence_without_asterisks],[2]!Table1[protein_stoich seq matches],"")</f>
        <v>#REF!</v>
      </c>
      <c r="T3288" t="e">
        <f>_xlfn.XLOOKUP(PROTEIN_stoich[[#This Row],[uniprot]],[1]!UniprotIFO[Entry],[1]!UniprotIFO[protein_id in GSM model format],"")</f>
        <v>#REF!</v>
      </c>
    </row>
    <row r="3289" spans="1:20" x14ac:dyDescent="0.2">
      <c r="A32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RT14280</v>
      </c>
      <c r="B3289" t="s">
        <v>15524</v>
      </c>
      <c r="C3289" t="s">
        <v>15524</v>
      </c>
      <c r="D3289" t="s">
        <v>9118</v>
      </c>
      <c r="E3289" t="s">
        <v>4877</v>
      </c>
      <c r="G32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89" t="s">
        <v>4878</v>
      </c>
      <c r="I3289" s="25" cm="1">
        <f t="array" ref="I3289">SUMPRODUCT((LEN(PROTEIN_stoich[[#This Row],[sequence]])-LEN(SUBSTITUTE(PROTEIN_stoich[[#This Row],[sequence]],{"A";"C";"D";"E";"F";"G";"H";"I";"K";"L";"M";"N";"P";"Q";"R";"S";"T";"V";"W";"Y"},""))),{72.08;104.14;115.08;129.11;148.17;58.05;138.14;114.16;130.18;114.16;132.2;115.1;98.12;129.13;158.19;88.08;102.1;100.13;187.21;164.17})/1000</f>
        <v>54.086229999999993</v>
      </c>
      <c r="J3289" t="s">
        <v>9119</v>
      </c>
      <c r="K3289" s="4" t="s">
        <v>4880</v>
      </c>
      <c r="M3289">
        <f>LEN(SUBSTITUTE(PROTEIN_stoich[[#This Row],[sequence]],"*",""))</f>
        <v>500</v>
      </c>
      <c r="O3289" t="s">
        <v>16</v>
      </c>
      <c r="P3289" t="str">
        <f>_xlfn.LET(_xlpm.id,PROTEIN_stoich[[#This Row],[uniprot]],HYPERLINK("https://www.uniprot.org/uniprotkb/"&amp;_xlpm.id&amp;"/entry",_xlpm.id))</f>
        <v>A0A2T0AB76</v>
      </c>
      <c r="Q3289" t="e">
        <f>_xlfn.XLOOKUP(PROTEIN_stoich[[#This Row],[uniprot]],[1]!UniprotIFO[Entry],[1]!UniprotIFO[Gene Ontology IDs],"")</f>
        <v>#REF!</v>
      </c>
      <c r="R3289" t="e">
        <f>_xlfn.XLOOKUP(PROTEIN_stoich[[#This Row],[uniprot]],[1]!UniprotIFO[Entry],[1]!UniprotIFO[essential?],"")</f>
        <v>#REF!</v>
      </c>
      <c r="S3289" t="e">
        <f>_xlfn.XLOOKUP(PROTEIN_stoich[[#This Row],[sequence]],[2]!Table1[sequence_without_asterisks],[2]!Table1[protein_stoich seq matches],"")</f>
        <v>#REF!</v>
      </c>
      <c r="T3289" t="e">
        <f>_xlfn.XLOOKUP(PROTEIN_stoich[[#This Row],[uniprot]],[1]!UniprotIFO[Entry],[1]!UniprotIFO[protein_id in GSM model format],"")</f>
        <v>#REF!</v>
      </c>
    </row>
    <row r="3290" spans="1:20" x14ac:dyDescent="0.2">
      <c r="A32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RT14260</v>
      </c>
      <c r="B3290" t="s">
        <v>15525</v>
      </c>
      <c r="C3290" t="s">
        <v>15525</v>
      </c>
      <c r="D3290" t="s">
        <v>5321</v>
      </c>
      <c r="E3290" t="s">
        <v>4877</v>
      </c>
      <c r="G32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0" t="s">
        <v>4878</v>
      </c>
      <c r="I3290" s="25" cm="1">
        <f t="array" ref="I3290">SUMPRODUCT((LEN(PROTEIN_stoich[[#This Row],[sequence]])-LEN(SUBSTITUTE(PROTEIN_stoich[[#This Row],[sequence]],{"A";"C";"D";"E";"F";"G";"H";"I";"K";"L";"M";"N";"P";"Q";"R";"S";"T";"V";"W";"Y"},""))),{72.08;104.14;115.08;129.11;148.17;58.05;138.14;114.16;130.18;114.16;132.2;115.1;98.12;129.13;158.19;88.08;102.1;100.13;187.21;164.17})/1000</f>
        <v>8.2040300000000013</v>
      </c>
      <c r="J3290" t="s">
        <v>5322</v>
      </c>
      <c r="K3290" s="4" t="s">
        <v>4880</v>
      </c>
      <c r="M3290">
        <f>LEN(SUBSTITUTE(PROTEIN_stoich[[#This Row],[sequence]],"*",""))</f>
        <v>83</v>
      </c>
      <c r="O3290" t="s">
        <v>16</v>
      </c>
      <c r="P3290" t="str">
        <f>_xlfn.LET(_xlpm.id,PROTEIN_stoich[[#This Row],[uniprot]],HYPERLINK("https://www.uniprot.org/uniprotkb/"&amp;_xlpm.id&amp;"/entry",_xlpm.id))</f>
        <v>A0A2T0AB54</v>
      </c>
      <c r="Q3290" t="e">
        <f>_xlfn.XLOOKUP(PROTEIN_stoich[[#This Row],[uniprot]],[1]!UniprotIFO[Entry],[1]!UniprotIFO[Gene Ontology IDs],"")</f>
        <v>#REF!</v>
      </c>
      <c r="R3290" t="e">
        <f>_xlfn.XLOOKUP(PROTEIN_stoich[[#This Row],[uniprot]],[1]!UniprotIFO[Entry],[1]!UniprotIFO[essential?],"")</f>
        <v>#REF!</v>
      </c>
      <c r="S3290" t="e">
        <f>_xlfn.XLOOKUP(PROTEIN_stoich[[#This Row],[sequence]],[2]!Table1[sequence_without_asterisks],[2]!Table1[protein_stoich seq matches],"")</f>
        <v>#REF!</v>
      </c>
      <c r="T3290" t="e">
        <f>_xlfn.XLOOKUP(PROTEIN_stoich[[#This Row],[uniprot]],[1]!UniprotIFO[Entry],[1]!UniprotIFO[protein_id in GSM model format],"")</f>
        <v>#REF!</v>
      </c>
    </row>
    <row r="3291" spans="1:20" x14ac:dyDescent="0.2">
      <c r="A32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RT14218</v>
      </c>
      <c r="B3291" t="s">
        <v>15526</v>
      </c>
      <c r="C3291" t="s">
        <v>15526</v>
      </c>
      <c r="D3291" t="s">
        <v>7811</v>
      </c>
      <c r="E3291" t="s">
        <v>4877</v>
      </c>
      <c r="G32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1" t="s">
        <v>4878</v>
      </c>
      <c r="I3291" s="25" cm="1">
        <f t="array" ref="I3291">SUMPRODUCT((LEN(PROTEIN_stoich[[#This Row],[sequence]])-LEN(SUBSTITUTE(PROTEIN_stoich[[#This Row],[sequence]],{"A";"C";"D";"E";"F";"G";"H";"I";"K";"L";"M";"N";"P";"Q";"R";"S";"T";"V";"W";"Y"},""))),{72.08;104.14;115.08;129.11;148.17;58.05;138.14;114.16;130.18;114.16;132.2;115.1;98.12;129.13;158.19;88.08;102.1;100.13;187.21;164.17})/1000</f>
        <v>37.405699999999996</v>
      </c>
      <c r="J3291" t="s">
        <v>7812</v>
      </c>
      <c r="K3291" s="4" t="s">
        <v>4880</v>
      </c>
      <c r="M3291">
        <f>LEN(SUBSTITUTE(PROTEIN_stoich[[#This Row],[sequence]],"*",""))</f>
        <v>331</v>
      </c>
      <c r="O3291" t="s">
        <v>16</v>
      </c>
      <c r="P3291" t="str">
        <f>_xlfn.LET(_xlpm.id,PROTEIN_stoich[[#This Row],[uniprot]],HYPERLINK("https://www.uniprot.org/uniprotkb/"&amp;_xlpm.id&amp;"/entry",_xlpm.id))</f>
        <v>A0A2T0AB47</v>
      </c>
      <c r="Q3291" t="e">
        <f>_xlfn.XLOOKUP(PROTEIN_stoich[[#This Row],[uniprot]],[1]!UniprotIFO[Entry],[1]!UniprotIFO[Gene Ontology IDs],"")</f>
        <v>#REF!</v>
      </c>
      <c r="R3291" t="e">
        <f>_xlfn.XLOOKUP(PROTEIN_stoich[[#This Row],[uniprot]],[1]!UniprotIFO[Entry],[1]!UniprotIFO[essential?],"")</f>
        <v>#REF!</v>
      </c>
      <c r="S3291" t="e">
        <f>_xlfn.XLOOKUP(PROTEIN_stoich[[#This Row],[sequence]],[2]!Table1[sequence_without_asterisks],[2]!Table1[protein_stoich seq matches],"")</f>
        <v>#REF!</v>
      </c>
      <c r="T3291" t="e">
        <f>_xlfn.XLOOKUP(PROTEIN_stoich[[#This Row],[uniprot]],[1]!UniprotIFO[Entry],[1]!UniprotIFO[protein_id in GSM model format],"")</f>
        <v>#REF!</v>
      </c>
    </row>
    <row r="3292" spans="1:20" x14ac:dyDescent="0.2">
      <c r="A32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RT14250</v>
      </c>
      <c r="B3292" t="s">
        <v>15527</v>
      </c>
      <c r="C3292" t="s">
        <v>15527</v>
      </c>
      <c r="D3292" t="s">
        <v>6914</v>
      </c>
      <c r="E3292" t="s">
        <v>4877</v>
      </c>
      <c r="G32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2" t="s">
        <v>4878</v>
      </c>
      <c r="I3292" s="25" cm="1">
        <f t="array" ref="I3292">SUMPRODUCT((LEN(PROTEIN_stoich[[#This Row],[sequence]])-LEN(SUBSTITUTE(PROTEIN_stoich[[#This Row],[sequence]],{"A";"C";"D";"E";"F";"G";"H";"I";"K";"L";"M";"N";"P";"Q";"R";"S";"T";"V";"W";"Y"},""))),{72.08;104.14;115.08;129.11;148.17;58.05;138.14;114.16;130.18;114.16;132.2;115.1;98.12;129.13;158.19;88.08;102.1;100.13;187.21;164.17})/1000</f>
        <v>96.603780000000015</v>
      </c>
      <c r="J3292" t="s">
        <v>6915</v>
      </c>
      <c r="K3292" s="4" t="s">
        <v>4880</v>
      </c>
      <c r="M3292">
        <f>LEN(SUBSTITUTE(PROTEIN_stoich[[#This Row],[sequence]],"*",""))</f>
        <v>887</v>
      </c>
      <c r="O3292" t="s">
        <v>16</v>
      </c>
      <c r="P3292" t="str">
        <f>_xlfn.LET(_xlpm.id,PROTEIN_stoich[[#This Row],[uniprot]],HYPERLINK("https://www.uniprot.org/uniprotkb/"&amp;_xlpm.id&amp;"/entry",_xlpm.id))</f>
        <v>A0A2T0AB46</v>
      </c>
      <c r="Q3292" t="e">
        <f>_xlfn.XLOOKUP(PROTEIN_stoich[[#This Row],[uniprot]],[1]!UniprotIFO[Entry],[1]!UniprotIFO[Gene Ontology IDs],"")</f>
        <v>#REF!</v>
      </c>
      <c r="R3292" t="e">
        <f>_xlfn.XLOOKUP(PROTEIN_stoich[[#This Row],[uniprot]],[1]!UniprotIFO[Entry],[1]!UniprotIFO[essential?],"")</f>
        <v>#REF!</v>
      </c>
      <c r="S3292" t="e">
        <f>_xlfn.XLOOKUP(PROTEIN_stoich[[#This Row],[sequence]],[2]!Table1[sequence_without_asterisks],[2]!Table1[protein_stoich seq matches],"")</f>
        <v>#REF!</v>
      </c>
      <c r="T3292" t="e">
        <f>_xlfn.XLOOKUP(PROTEIN_stoich[[#This Row],[uniprot]],[1]!UniprotIFO[Entry],[1]!UniprotIFO[protein_id in GSM model format],"")</f>
        <v>#REF!</v>
      </c>
    </row>
    <row r="3293" spans="1:20" x14ac:dyDescent="0.2">
      <c r="A32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RT14244</v>
      </c>
      <c r="B3293" t="s">
        <v>15528</v>
      </c>
      <c r="C3293" t="s">
        <v>15528</v>
      </c>
      <c r="D3293" t="s">
        <v>7883</v>
      </c>
      <c r="E3293" t="s">
        <v>4877</v>
      </c>
      <c r="G32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3" t="s">
        <v>4878</v>
      </c>
      <c r="I3293" s="25" cm="1">
        <f t="array" ref="I3293">SUMPRODUCT((LEN(PROTEIN_stoich[[#This Row],[sequence]])-LEN(SUBSTITUTE(PROTEIN_stoich[[#This Row],[sequence]],{"A";"C";"D";"E";"F";"G";"H";"I";"K";"L";"M";"N";"P";"Q";"R";"S";"T";"V";"W";"Y"},""))),{72.08;104.14;115.08;129.11;148.17;58.05;138.14;114.16;130.18;114.16;132.2;115.1;98.12;129.13;158.19;88.08;102.1;100.13;187.21;164.17})/1000</f>
        <v>86.59814999999999</v>
      </c>
      <c r="J3293" t="s">
        <v>7884</v>
      </c>
      <c r="K3293" s="4" t="s">
        <v>4880</v>
      </c>
      <c r="M3293">
        <f>LEN(SUBSTITUTE(PROTEIN_stoich[[#This Row],[sequence]],"*",""))</f>
        <v>781</v>
      </c>
      <c r="O3293" t="s">
        <v>16</v>
      </c>
      <c r="P3293" t="str">
        <f>_xlfn.LET(_xlpm.id,PROTEIN_stoich[[#This Row],[uniprot]],HYPERLINK("https://www.uniprot.org/uniprotkb/"&amp;_xlpm.id&amp;"/entry",_xlpm.id))</f>
        <v>A0A2T0AB42</v>
      </c>
      <c r="Q3293" t="e">
        <f>_xlfn.XLOOKUP(PROTEIN_stoich[[#This Row],[uniprot]],[1]!UniprotIFO[Entry],[1]!UniprotIFO[Gene Ontology IDs],"")</f>
        <v>#REF!</v>
      </c>
      <c r="R3293" t="e">
        <f>_xlfn.XLOOKUP(PROTEIN_stoich[[#This Row],[uniprot]],[1]!UniprotIFO[Entry],[1]!UniprotIFO[essential?],"")</f>
        <v>#REF!</v>
      </c>
      <c r="S3293" t="e">
        <f>_xlfn.XLOOKUP(PROTEIN_stoich[[#This Row],[sequence]],[2]!Table1[sequence_without_asterisks],[2]!Table1[protein_stoich seq matches],"")</f>
        <v>#REF!</v>
      </c>
      <c r="T3293" t="e">
        <f>_xlfn.XLOOKUP(PROTEIN_stoich[[#This Row],[uniprot]],[1]!UniprotIFO[Entry],[1]!UniprotIFO[protein_id in GSM model format],"")</f>
        <v>#REF!</v>
      </c>
    </row>
    <row r="3294" spans="1:20" x14ac:dyDescent="0.2">
      <c r="A32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RT14242</v>
      </c>
      <c r="B3294" t="s">
        <v>15529</v>
      </c>
      <c r="C3294" t="s">
        <v>15529</v>
      </c>
      <c r="D3294" t="s">
        <v>8685</v>
      </c>
      <c r="E3294" t="s">
        <v>4877</v>
      </c>
      <c r="G32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4" t="s">
        <v>4878</v>
      </c>
      <c r="I3294" s="25" cm="1">
        <f t="array" ref="I3294">SUMPRODUCT((LEN(PROTEIN_stoich[[#This Row],[sequence]])-LEN(SUBSTITUTE(PROTEIN_stoich[[#This Row],[sequence]],{"A";"C";"D";"E";"F";"G";"H";"I";"K";"L";"M";"N";"P";"Q";"R";"S";"T";"V";"W";"Y"},""))),{72.08;104.14;115.08;129.11;148.17;58.05;138.14;114.16;130.18;114.16;132.2;115.1;98.12;129.13;158.19;88.08;102.1;100.13;187.21;164.17})/1000</f>
        <v>41.393340000000002</v>
      </c>
      <c r="J3294" t="s">
        <v>8686</v>
      </c>
      <c r="K3294" s="4" t="s">
        <v>4880</v>
      </c>
      <c r="M3294">
        <f>LEN(SUBSTITUTE(PROTEIN_stoich[[#This Row],[sequence]],"*",""))</f>
        <v>372</v>
      </c>
      <c r="O3294" t="s">
        <v>16</v>
      </c>
      <c r="P3294" t="str">
        <f>_xlfn.LET(_xlpm.id,PROTEIN_stoich[[#This Row],[uniprot]],HYPERLINK("https://www.uniprot.org/uniprotkb/"&amp;_xlpm.id&amp;"/entry",_xlpm.id))</f>
        <v>A0A2T0AB34</v>
      </c>
      <c r="Q3294" t="e">
        <f>_xlfn.XLOOKUP(PROTEIN_stoich[[#This Row],[uniprot]],[1]!UniprotIFO[Entry],[1]!UniprotIFO[Gene Ontology IDs],"")</f>
        <v>#REF!</v>
      </c>
      <c r="R3294" t="e">
        <f>_xlfn.XLOOKUP(PROTEIN_stoich[[#This Row],[uniprot]],[1]!UniprotIFO[Entry],[1]!UniprotIFO[essential?],"")</f>
        <v>#REF!</v>
      </c>
      <c r="S3294" t="e">
        <f>_xlfn.XLOOKUP(PROTEIN_stoich[[#This Row],[sequence]],[2]!Table1[sequence_without_asterisks],[2]!Table1[protein_stoich seq matches],"")</f>
        <v>#REF!</v>
      </c>
      <c r="T3294" t="e">
        <f>_xlfn.XLOOKUP(PROTEIN_stoich[[#This Row],[uniprot]],[1]!UniprotIFO[Entry],[1]!UniprotIFO[protein_id in GSM model format],"")</f>
        <v>#REF!</v>
      </c>
    </row>
    <row r="3295" spans="1:20" x14ac:dyDescent="0.2">
      <c r="A32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RT14232</v>
      </c>
      <c r="B3295" t="s">
        <v>15530</v>
      </c>
      <c r="C3295" t="s">
        <v>15530</v>
      </c>
      <c r="D3295" t="s">
        <v>7465</v>
      </c>
      <c r="E3295" t="s">
        <v>4877</v>
      </c>
      <c r="G32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5" t="s">
        <v>4878</v>
      </c>
      <c r="I3295" s="25" cm="1">
        <f t="array" ref="I3295">SUMPRODUCT((LEN(PROTEIN_stoich[[#This Row],[sequence]])-LEN(SUBSTITUTE(PROTEIN_stoich[[#This Row],[sequence]],{"A";"C";"D";"E";"F";"G";"H";"I";"K";"L";"M";"N";"P";"Q";"R";"S";"T";"V";"W";"Y"},""))),{72.08;104.14;115.08;129.11;148.17;58.05;138.14;114.16;130.18;114.16;132.2;115.1;98.12;129.13;158.19;88.08;102.1;100.13;187.21;164.17})/1000</f>
        <v>89.859420000000014</v>
      </c>
      <c r="J3295" t="s">
        <v>7466</v>
      </c>
      <c r="K3295" s="4" t="s">
        <v>4880</v>
      </c>
      <c r="M3295">
        <f>LEN(SUBSTITUTE(PROTEIN_stoich[[#This Row],[sequence]],"*",""))</f>
        <v>796</v>
      </c>
      <c r="O3295" t="s">
        <v>16</v>
      </c>
      <c r="P3295" t="str">
        <f>_xlfn.LET(_xlpm.id,PROTEIN_stoich[[#This Row],[uniprot]],HYPERLINK("https://www.uniprot.org/uniprotkb/"&amp;_xlpm.id&amp;"/entry",_xlpm.id))</f>
        <v>A0A2T0AB22</v>
      </c>
      <c r="Q3295" t="e">
        <f>_xlfn.XLOOKUP(PROTEIN_stoich[[#This Row],[uniprot]],[1]!UniprotIFO[Entry],[1]!UniprotIFO[Gene Ontology IDs],"")</f>
        <v>#REF!</v>
      </c>
      <c r="R3295" t="e">
        <f>_xlfn.XLOOKUP(PROTEIN_stoich[[#This Row],[uniprot]],[1]!UniprotIFO[Entry],[1]!UniprotIFO[essential?],"")</f>
        <v>#REF!</v>
      </c>
      <c r="S3295" t="e">
        <f>_xlfn.XLOOKUP(PROTEIN_stoich[[#This Row],[sequence]],[2]!Table1[sequence_without_asterisks],[2]!Table1[protein_stoich seq matches],"")</f>
        <v>#REF!</v>
      </c>
      <c r="T3295" t="e">
        <f>_xlfn.XLOOKUP(PROTEIN_stoich[[#This Row],[uniprot]],[1]!UniprotIFO[Entry],[1]!UniprotIFO[protein_id in GSM model format],"")</f>
        <v>#REF!</v>
      </c>
    </row>
    <row r="3296" spans="1:20" x14ac:dyDescent="0.2">
      <c r="A32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RT14201</v>
      </c>
      <c r="B3296" t="s">
        <v>15531</v>
      </c>
      <c r="C3296" t="s">
        <v>15531</v>
      </c>
      <c r="D3296" t="s">
        <v>9171</v>
      </c>
      <c r="E3296" t="s">
        <v>4877</v>
      </c>
      <c r="G32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6" t="s">
        <v>4878</v>
      </c>
      <c r="I3296" s="25" cm="1">
        <f t="array" ref="I3296">SUMPRODUCT((LEN(PROTEIN_stoich[[#This Row],[sequence]])-LEN(SUBSTITUTE(PROTEIN_stoich[[#This Row],[sequence]],{"A";"C";"D";"E";"F";"G";"H";"I";"K";"L";"M";"N";"P";"Q";"R";"S";"T";"V";"W";"Y"},""))),{72.08;104.14;115.08;129.11;148.17;58.05;138.14;114.16;130.18;114.16;132.2;115.1;98.12;129.13;158.19;88.08;102.1;100.13;187.21;164.17})/1000</f>
        <v>21.787179999999999</v>
      </c>
      <c r="J3296" t="s">
        <v>9172</v>
      </c>
      <c r="K3296" s="4" t="s">
        <v>4880</v>
      </c>
      <c r="M3296">
        <f>LEN(SUBSTITUTE(PROTEIN_stoich[[#This Row],[sequence]],"*",""))</f>
        <v>195</v>
      </c>
      <c r="O3296" t="s">
        <v>16</v>
      </c>
      <c r="P3296" t="str">
        <f>_xlfn.LET(_xlpm.id,PROTEIN_stoich[[#This Row],[uniprot]],HYPERLINK("https://www.uniprot.org/uniprotkb/"&amp;_xlpm.id&amp;"/entry",_xlpm.id))</f>
        <v>A0A2T0AB19</v>
      </c>
      <c r="Q3296" t="e">
        <f>_xlfn.XLOOKUP(PROTEIN_stoich[[#This Row],[uniprot]],[1]!UniprotIFO[Entry],[1]!UniprotIFO[Gene Ontology IDs],"")</f>
        <v>#REF!</v>
      </c>
      <c r="R3296" t="e">
        <f>_xlfn.XLOOKUP(PROTEIN_stoich[[#This Row],[uniprot]],[1]!UniprotIFO[Entry],[1]!UniprotIFO[essential?],"")</f>
        <v>#REF!</v>
      </c>
      <c r="S3296" t="e">
        <f>_xlfn.XLOOKUP(PROTEIN_stoich[[#This Row],[sequence]],[2]!Table1[sequence_without_asterisks],[2]!Table1[protein_stoich seq matches],"")</f>
        <v>#REF!</v>
      </c>
      <c r="T3296" t="e">
        <f>_xlfn.XLOOKUP(PROTEIN_stoich[[#This Row],[uniprot]],[1]!UniprotIFO[Entry],[1]!UniprotIFO[protein_id in GSM model format],"")</f>
        <v>#REF!</v>
      </c>
    </row>
    <row r="3297" spans="1:20" x14ac:dyDescent="0.2">
      <c r="A32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RT14227</v>
      </c>
      <c r="B3297" t="s">
        <v>15532</v>
      </c>
      <c r="C3297" t="s">
        <v>15532</v>
      </c>
      <c r="D3297" t="s">
        <v>5549</v>
      </c>
      <c r="E3297" t="s">
        <v>4877</v>
      </c>
      <c r="G32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7" t="s">
        <v>4878</v>
      </c>
      <c r="I3297" s="25" cm="1">
        <f t="array" ref="I3297">SUMPRODUCT((LEN(PROTEIN_stoich[[#This Row],[sequence]])-LEN(SUBSTITUTE(PROTEIN_stoich[[#This Row],[sequence]],{"A";"C";"D";"E";"F";"G";"H";"I";"K";"L";"M";"N";"P";"Q";"R";"S";"T";"V";"W";"Y"},""))),{72.08;104.14;115.08;129.11;148.17;58.05;138.14;114.16;130.18;114.16;132.2;115.1;98.12;129.13;158.19;88.08;102.1;100.13;187.21;164.17})/1000</f>
        <v>20.743280000000002</v>
      </c>
      <c r="J3297" t="s">
        <v>5550</v>
      </c>
      <c r="K3297" s="4" t="s">
        <v>4880</v>
      </c>
      <c r="M3297">
        <f>LEN(SUBSTITUTE(PROTEIN_stoich[[#This Row],[sequence]],"*",""))</f>
        <v>187</v>
      </c>
      <c r="O3297" t="s">
        <v>16</v>
      </c>
      <c r="P3297" t="str">
        <f>_xlfn.LET(_xlpm.id,PROTEIN_stoich[[#This Row],[uniprot]],HYPERLINK("https://www.uniprot.org/uniprotkb/"&amp;_xlpm.id&amp;"/entry",_xlpm.id))</f>
        <v>A0A2T0AB18</v>
      </c>
      <c r="Q3297" t="e">
        <f>_xlfn.XLOOKUP(PROTEIN_stoich[[#This Row],[uniprot]],[1]!UniprotIFO[Entry],[1]!UniprotIFO[Gene Ontology IDs],"")</f>
        <v>#REF!</v>
      </c>
      <c r="R3297" t="e">
        <f>_xlfn.XLOOKUP(PROTEIN_stoich[[#This Row],[uniprot]],[1]!UniprotIFO[Entry],[1]!UniprotIFO[essential?],"")</f>
        <v>#REF!</v>
      </c>
      <c r="S3297" t="e">
        <f>_xlfn.XLOOKUP(PROTEIN_stoich[[#This Row],[sequence]],[2]!Table1[sequence_without_asterisks],[2]!Table1[protein_stoich seq matches],"")</f>
        <v>#REF!</v>
      </c>
      <c r="T3297" t="e">
        <f>_xlfn.XLOOKUP(PROTEIN_stoich[[#This Row],[uniprot]],[1]!UniprotIFO[Entry],[1]!UniprotIFO[protein_id in GSM model format],"")</f>
        <v>#REF!</v>
      </c>
    </row>
    <row r="3298" spans="1:20" x14ac:dyDescent="0.2">
      <c r="A32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RT14188</v>
      </c>
      <c r="B3298" t="s">
        <v>15533</v>
      </c>
      <c r="C3298" t="s">
        <v>15533</v>
      </c>
      <c r="D3298" t="s">
        <v>9696</v>
      </c>
      <c r="E3298" t="s">
        <v>4877</v>
      </c>
      <c r="G32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8" t="s">
        <v>4878</v>
      </c>
      <c r="I3298" s="25" cm="1">
        <f t="array" ref="I3298">SUMPRODUCT((LEN(PROTEIN_stoich[[#This Row],[sequence]])-LEN(SUBSTITUTE(PROTEIN_stoich[[#This Row],[sequence]],{"A";"C";"D";"E";"F";"G";"H";"I";"K";"L";"M";"N";"P";"Q";"R";"S";"T";"V";"W";"Y"},""))),{72.08;104.14;115.08;129.11;148.17;58.05;138.14;114.16;130.18;114.16;132.2;115.1;98.12;129.13;158.19;88.08;102.1;100.13;187.21;164.17})/1000</f>
        <v>83.517479999999978</v>
      </c>
      <c r="J3298" t="s">
        <v>9697</v>
      </c>
      <c r="K3298" s="4" t="s">
        <v>4880</v>
      </c>
      <c r="M3298">
        <f>LEN(SUBSTITUTE(PROTEIN_stoich[[#This Row],[sequence]],"*",""))</f>
        <v>765</v>
      </c>
      <c r="O3298" t="s">
        <v>16</v>
      </c>
      <c r="P3298" t="str">
        <f>_xlfn.LET(_xlpm.id,PROTEIN_stoich[[#This Row],[uniprot]],HYPERLINK("https://www.uniprot.org/uniprotkb/"&amp;_xlpm.id&amp;"/entry",_xlpm.id))</f>
        <v>A0A2T0AB17</v>
      </c>
      <c r="Q3298" t="e">
        <f>_xlfn.XLOOKUP(PROTEIN_stoich[[#This Row],[uniprot]],[1]!UniprotIFO[Entry],[1]!UniprotIFO[Gene Ontology IDs],"")</f>
        <v>#REF!</v>
      </c>
      <c r="R3298" t="e">
        <f>_xlfn.XLOOKUP(PROTEIN_stoich[[#This Row],[uniprot]],[1]!UniprotIFO[Entry],[1]!UniprotIFO[essential?],"")</f>
        <v>#REF!</v>
      </c>
      <c r="S3298" t="e">
        <f>_xlfn.XLOOKUP(PROTEIN_stoich[[#This Row],[sequence]],[2]!Table1[sequence_without_asterisks],[2]!Table1[protein_stoich seq matches],"")</f>
        <v>#REF!</v>
      </c>
      <c r="T3298" t="e">
        <f>_xlfn.XLOOKUP(PROTEIN_stoich[[#This Row],[uniprot]],[1]!UniprotIFO[Entry],[1]!UniprotIFO[protein_id in GSM model format],"")</f>
        <v>#REF!</v>
      </c>
    </row>
    <row r="3299" spans="1:20" x14ac:dyDescent="0.2">
      <c r="A32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RT14222</v>
      </c>
      <c r="B3299" t="s">
        <v>15534</v>
      </c>
      <c r="C3299" t="s">
        <v>15534</v>
      </c>
      <c r="D3299" t="s">
        <v>6530</v>
      </c>
      <c r="E3299" t="s">
        <v>4877</v>
      </c>
      <c r="G32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299" t="s">
        <v>4878</v>
      </c>
      <c r="I3299" s="25" cm="1">
        <f t="array" ref="I3299">SUMPRODUCT((LEN(PROTEIN_stoich[[#This Row],[sequence]])-LEN(SUBSTITUTE(PROTEIN_stoich[[#This Row],[sequence]],{"A";"C";"D";"E";"F";"G";"H";"I";"K";"L";"M";"N";"P";"Q";"R";"S";"T";"V";"W";"Y"},""))),{72.08;104.14;115.08;129.11;148.17;58.05;138.14;114.16;130.18;114.16;132.2;115.1;98.12;129.13;158.19;88.08;102.1;100.13;187.21;164.17})/1000</f>
        <v>25.348320000000005</v>
      </c>
      <c r="J3299" t="s">
        <v>6531</v>
      </c>
      <c r="K3299" s="4" t="s">
        <v>4880</v>
      </c>
      <c r="M3299">
        <f>LEN(SUBSTITUTE(PROTEIN_stoich[[#This Row],[sequence]],"*",""))</f>
        <v>220</v>
      </c>
      <c r="O3299" t="s">
        <v>16</v>
      </c>
      <c r="P3299" t="str">
        <f>_xlfn.LET(_xlpm.id,PROTEIN_stoich[[#This Row],[uniprot]],HYPERLINK("https://www.uniprot.org/uniprotkb/"&amp;_xlpm.id&amp;"/entry",_xlpm.id))</f>
        <v>A0A2T0AB11</v>
      </c>
      <c r="Q3299" t="e">
        <f>_xlfn.XLOOKUP(PROTEIN_stoich[[#This Row],[uniprot]],[1]!UniprotIFO[Entry],[1]!UniprotIFO[Gene Ontology IDs],"")</f>
        <v>#REF!</v>
      </c>
      <c r="R3299" t="e">
        <f>_xlfn.XLOOKUP(PROTEIN_stoich[[#This Row],[uniprot]],[1]!UniprotIFO[Entry],[1]!UniprotIFO[essential?],"")</f>
        <v>#REF!</v>
      </c>
      <c r="S3299" t="e">
        <f>_xlfn.XLOOKUP(PROTEIN_stoich[[#This Row],[sequence]],[2]!Table1[sequence_without_asterisks],[2]!Table1[protein_stoich seq matches],"")</f>
        <v>#REF!</v>
      </c>
      <c r="T3299" t="e">
        <f>_xlfn.XLOOKUP(PROTEIN_stoich[[#This Row],[uniprot]],[1]!UniprotIFO[Entry],[1]!UniprotIFO[protein_id in GSM model format],"")</f>
        <v>#REF!</v>
      </c>
    </row>
    <row r="3300" spans="1:20" x14ac:dyDescent="0.2">
      <c r="A33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RT14210</v>
      </c>
      <c r="B3300" t="s">
        <v>15535</v>
      </c>
      <c r="C3300" t="s">
        <v>15535</v>
      </c>
      <c r="D3300" t="s">
        <v>6210</v>
      </c>
      <c r="E3300" t="s">
        <v>4877</v>
      </c>
      <c r="G33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0" t="s">
        <v>4878</v>
      </c>
      <c r="I3300" s="25" cm="1">
        <f t="array" ref="I3300">SUMPRODUCT((LEN(PROTEIN_stoich[[#This Row],[sequence]])-LEN(SUBSTITUTE(PROTEIN_stoich[[#This Row],[sequence]],{"A";"C";"D";"E";"F";"G";"H";"I";"K";"L";"M";"N";"P";"Q";"R";"S";"T";"V";"W";"Y"},""))),{72.08;104.14;115.08;129.11;148.17;58.05;138.14;114.16;130.18;114.16;132.2;115.1;98.12;129.13;158.19;88.08;102.1;100.13;187.21;164.17})/1000</f>
        <v>97.994339999999994</v>
      </c>
      <c r="J3300" t="s">
        <v>6211</v>
      </c>
      <c r="K3300" s="4" t="s">
        <v>4880</v>
      </c>
      <c r="M3300">
        <f>LEN(SUBSTITUTE(PROTEIN_stoich[[#This Row],[sequence]],"*",""))</f>
        <v>917</v>
      </c>
      <c r="O3300" t="s">
        <v>16</v>
      </c>
      <c r="P3300" t="str">
        <f>_xlfn.LET(_xlpm.id,PROTEIN_stoich[[#This Row],[uniprot]],HYPERLINK("https://www.uniprot.org/uniprotkb/"&amp;_xlpm.id&amp;"/entry",_xlpm.id))</f>
        <v>A0A2T0AB08</v>
      </c>
      <c r="Q3300" t="e">
        <f>_xlfn.XLOOKUP(PROTEIN_stoich[[#This Row],[uniprot]],[1]!UniprotIFO[Entry],[1]!UniprotIFO[Gene Ontology IDs],"")</f>
        <v>#REF!</v>
      </c>
      <c r="R3300" t="e">
        <f>_xlfn.XLOOKUP(PROTEIN_stoich[[#This Row],[uniprot]],[1]!UniprotIFO[Entry],[1]!UniprotIFO[essential?],"")</f>
        <v>#REF!</v>
      </c>
      <c r="S3300" t="e">
        <f>_xlfn.XLOOKUP(PROTEIN_stoich[[#This Row],[sequence]],[2]!Table1[sequence_without_asterisks],[2]!Table1[protein_stoich seq matches],"")</f>
        <v>#REF!</v>
      </c>
      <c r="T3300" t="e">
        <f>_xlfn.XLOOKUP(PROTEIN_stoich[[#This Row],[uniprot]],[1]!UniprotIFO[Entry],[1]!UniprotIFO[protein_id in GSM model format],"")</f>
        <v>#REF!</v>
      </c>
    </row>
    <row r="3301" spans="1:20" x14ac:dyDescent="0.2">
      <c r="A33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RT14212</v>
      </c>
      <c r="B3301" t="s">
        <v>15536</v>
      </c>
      <c r="C3301" t="s">
        <v>15536</v>
      </c>
      <c r="D3301" t="s">
        <v>10565</v>
      </c>
      <c r="E3301" t="s">
        <v>4877</v>
      </c>
      <c r="G33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1" t="s">
        <v>4878</v>
      </c>
      <c r="I3301" s="25" cm="1">
        <f t="array" ref="I3301">SUMPRODUCT((LEN(PROTEIN_stoich[[#This Row],[sequence]])-LEN(SUBSTITUTE(PROTEIN_stoich[[#This Row],[sequence]],{"A";"C";"D";"E";"F";"G";"H";"I";"K";"L";"M";"N";"P";"Q";"R";"S";"T";"V";"W";"Y"},""))),{72.08;104.14;115.08;129.11;148.17;58.05;138.14;114.16;130.18;114.16;132.2;115.1;98.12;129.13;158.19;88.08;102.1;100.13;187.21;164.17})/1000</f>
        <v>56.658789999999996</v>
      </c>
      <c r="J3301" t="s">
        <v>10566</v>
      </c>
      <c r="K3301" s="4" t="s">
        <v>4880</v>
      </c>
      <c r="M3301">
        <f>LEN(SUBSTITUTE(PROTEIN_stoich[[#This Row],[sequence]],"*",""))</f>
        <v>503</v>
      </c>
      <c r="O3301" t="s">
        <v>16</v>
      </c>
      <c r="P3301" t="str">
        <f>_xlfn.LET(_xlpm.id,PROTEIN_stoich[[#This Row],[uniprot]],HYPERLINK("https://www.uniprot.org/uniprotkb/"&amp;_xlpm.id&amp;"/entry",_xlpm.id))</f>
        <v>A0A2T0AB03</v>
      </c>
      <c r="Q3301" t="e">
        <f>_xlfn.XLOOKUP(PROTEIN_stoich[[#This Row],[uniprot]],[1]!UniprotIFO[Entry],[1]!UniprotIFO[Gene Ontology IDs],"")</f>
        <v>#REF!</v>
      </c>
      <c r="R3301" t="e">
        <f>_xlfn.XLOOKUP(PROTEIN_stoich[[#This Row],[uniprot]],[1]!UniprotIFO[Entry],[1]!UniprotIFO[essential?],"")</f>
        <v>#REF!</v>
      </c>
      <c r="S3301" t="e">
        <f>_xlfn.XLOOKUP(PROTEIN_stoich[[#This Row],[sequence]],[2]!Table1[sequence_without_asterisks],[2]!Table1[protein_stoich seq matches],"")</f>
        <v>#REF!</v>
      </c>
      <c r="T3301" t="e">
        <f>_xlfn.XLOOKUP(PROTEIN_stoich[[#This Row],[uniprot]],[1]!UniprotIFO[Entry],[1]!UniprotIFO[protein_id in GSM model format],"")</f>
        <v>#REF!</v>
      </c>
    </row>
    <row r="3302" spans="1:20" x14ac:dyDescent="0.2">
      <c r="A33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RT14209</v>
      </c>
      <c r="B3302" t="s">
        <v>15537</v>
      </c>
      <c r="C3302" t="s">
        <v>15537</v>
      </c>
      <c r="D3302" t="s">
        <v>5009</v>
      </c>
      <c r="E3302" t="s">
        <v>4877</v>
      </c>
      <c r="G33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2" t="s">
        <v>4878</v>
      </c>
      <c r="I3302" s="25" cm="1">
        <f t="array" ref="I3302">SUMPRODUCT((LEN(PROTEIN_stoich[[#This Row],[sequence]])-LEN(SUBSTITUTE(PROTEIN_stoich[[#This Row],[sequence]],{"A";"C";"D";"E";"F";"G";"H";"I";"K";"L";"M";"N";"P";"Q";"R";"S";"T";"V";"W";"Y"},""))),{72.08;104.14;115.08;129.11;148.17;58.05;138.14;114.16;130.18;114.16;132.2;115.1;98.12;129.13;158.19;88.08;102.1;100.13;187.21;164.17})/1000</f>
        <v>32.370209999999993</v>
      </c>
      <c r="J3302" t="s">
        <v>5010</v>
      </c>
      <c r="K3302" s="4" t="s">
        <v>4880</v>
      </c>
      <c r="M3302">
        <f>LEN(SUBSTITUTE(PROTEIN_stoich[[#This Row],[sequence]],"*",""))</f>
        <v>284</v>
      </c>
      <c r="O3302" t="s">
        <v>16</v>
      </c>
      <c r="P3302" t="str">
        <f>_xlfn.LET(_xlpm.id,PROTEIN_stoich[[#This Row],[uniprot]],HYPERLINK("https://www.uniprot.org/uniprotkb/"&amp;_xlpm.id&amp;"/entry",_xlpm.id))</f>
        <v>A0A2T0AB02</v>
      </c>
      <c r="Q3302" t="e">
        <f>_xlfn.XLOOKUP(PROTEIN_stoich[[#This Row],[uniprot]],[1]!UniprotIFO[Entry],[1]!UniprotIFO[Gene Ontology IDs],"")</f>
        <v>#REF!</v>
      </c>
      <c r="R3302" t="e">
        <f>_xlfn.XLOOKUP(PROTEIN_stoich[[#This Row],[uniprot]],[1]!UniprotIFO[Entry],[1]!UniprotIFO[essential?],"")</f>
        <v>#REF!</v>
      </c>
      <c r="S3302" t="e">
        <f>_xlfn.XLOOKUP(PROTEIN_stoich[[#This Row],[sequence]],[2]!Table1[sequence_without_asterisks],[2]!Table1[protein_stoich seq matches],"")</f>
        <v>#REF!</v>
      </c>
      <c r="T3302" t="e">
        <f>_xlfn.XLOOKUP(PROTEIN_stoich[[#This Row],[uniprot]],[1]!UniprotIFO[Entry],[1]!UniprotIFO[protein_id in GSM model format],"")</f>
        <v>#REF!</v>
      </c>
    </row>
    <row r="3303" spans="1:20" x14ac:dyDescent="0.2">
      <c r="A33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RT14178</v>
      </c>
      <c r="B3303" t="s">
        <v>15538</v>
      </c>
      <c r="C3303" t="s">
        <v>15538</v>
      </c>
      <c r="D3303" t="s">
        <v>7449</v>
      </c>
      <c r="E3303" t="s">
        <v>4877</v>
      </c>
      <c r="G33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3" t="s">
        <v>4878</v>
      </c>
      <c r="I3303" s="25" cm="1">
        <f t="array" ref="I3303">SUMPRODUCT((LEN(PROTEIN_stoich[[#This Row],[sequence]])-LEN(SUBSTITUTE(PROTEIN_stoich[[#This Row],[sequence]],{"A";"C";"D";"E";"F";"G";"H";"I";"K";"L";"M";"N";"P";"Q";"R";"S";"T";"V";"W";"Y"},""))),{72.08;104.14;115.08;129.11;148.17;58.05;138.14;114.16;130.18;114.16;132.2;115.1;98.12;129.13;158.19;88.08;102.1;100.13;187.21;164.17})/1000</f>
        <v>28.040449999999996</v>
      </c>
      <c r="J3303" t="s">
        <v>7450</v>
      </c>
      <c r="K3303" s="4" t="s">
        <v>4880</v>
      </c>
      <c r="M3303">
        <f>LEN(SUBSTITUTE(PROTEIN_stoich[[#This Row],[sequence]],"*",""))</f>
        <v>249</v>
      </c>
      <c r="O3303" t="s">
        <v>16</v>
      </c>
      <c r="P3303" t="str">
        <f>_xlfn.LET(_xlpm.id,PROTEIN_stoich[[#This Row],[uniprot]],HYPERLINK("https://www.uniprot.org/uniprotkb/"&amp;_xlpm.id&amp;"/entry",_xlpm.id))</f>
        <v>A0A2T0AB00</v>
      </c>
      <c r="Q3303" t="e">
        <f>_xlfn.XLOOKUP(PROTEIN_stoich[[#This Row],[uniprot]],[1]!UniprotIFO[Entry],[1]!UniprotIFO[Gene Ontology IDs],"")</f>
        <v>#REF!</v>
      </c>
      <c r="R3303" t="e">
        <f>_xlfn.XLOOKUP(PROTEIN_stoich[[#This Row],[uniprot]],[1]!UniprotIFO[Entry],[1]!UniprotIFO[essential?],"")</f>
        <v>#REF!</v>
      </c>
      <c r="S3303" t="e">
        <f>_xlfn.XLOOKUP(PROTEIN_stoich[[#This Row],[sequence]],[2]!Table1[sequence_without_asterisks],[2]!Table1[protein_stoich seq matches],"")</f>
        <v>#REF!</v>
      </c>
      <c r="T3303" t="e">
        <f>_xlfn.XLOOKUP(PROTEIN_stoich[[#This Row],[uniprot]],[1]!UniprotIFO[Entry],[1]!UniprotIFO[protein_id in GSM model format],"")</f>
        <v>#REF!</v>
      </c>
    </row>
    <row r="3304" spans="1:20" x14ac:dyDescent="0.2">
      <c r="A33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RT14184</v>
      </c>
      <c r="B3304" t="s">
        <v>15539</v>
      </c>
      <c r="C3304" t="s">
        <v>15539</v>
      </c>
      <c r="D3304" t="s">
        <v>8953</v>
      </c>
      <c r="E3304" t="s">
        <v>4877</v>
      </c>
      <c r="G33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4" t="s">
        <v>4878</v>
      </c>
      <c r="I3304" s="25" cm="1">
        <f t="array" ref="I3304">SUMPRODUCT((LEN(PROTEIN_stoich[[#This Row],[sequence]])-LEN(SUBSTITUTE(PROTEIN_stoich[[#This Row],[sequence]],{"A";"C";"D";"E";"F";"G";"H";"I";"K";"L";"M";"N";"P";"Q";"R";"S";"T";"V";"W";"Y"},""))),{72.08;104.14;115.08;129.11;148.17;58.05;138.14;114.16;130.18;114.16;132.2;115.1;98.12;129.13;158.19;88.08;102.1;100.13;187.21;164.17})/1000</f>
        <v>115.65586999999999</v>
      </c>
      <c r="J3304" t="s">
        <v>8954</v>
      </c>
      <c r="K3304" s="4" t="s">
        <v>4880</v>
      </c>
      <c r="M3304">
        <f>LEN(SUBSTITUTE(PROTEIN_stoich[[#This Row],[sequence]],"*",""))</f>
        <v>1059</v>
      </c>
      <c r="O3304" t="s">
        <v>16</v>
      </c>
      <c r="P3304" t="str">
        <f>_xlfn.LET(_xlpm.id,PROTEIN_stoich[[#This Row],[uniprot]],HYPERLINK("https://www.uniprot.org/uniprotkb/"&amp;_xlpm.id&amp;"/entry",_xlpm.id))</f>
        <v>A0A2T0AAY2</v>
      </c>
      <c r="Q3304" t="e">
        <f>_xlfn.XLOOKUP(PROTEIN_stoich[[#This Row],[uniprot]],[1]!UniprotIFO[Entry],[1]!UniprotIFO[Gene Ontology IDs],"")</f>
        <v>#REF!</v>
      </c>
      <c r="R3304" t="e">
        <f>_xlfn.XLOOKUP(PROTEIN_stoich[[#This Row],[uniprot]],[1]!UniprotIFO[Entry],[1]!UniprotIFO[essential?],"")</f>
        <v>#REF!</v>
      </c>
      <c r="S3304" t="e">
        <f>_xlfn.XLOOKUP(PROTEIN_stoich[[#This Row],[sequence]],[2]!Table1[sequence_without_asterisks],[2]!Table1[protein_stoich seq matches],"")</f>
        <v>#REF!</v>
      </c>
      <c r="T3304" t="e">
        <f>_xlfn.XLOOKUP(PROTEIN_stoich[[#This Row],[uniprot]],[1]!UniprotIFO[Entry],[1]!UniprotIFO[protein_id in GSM model format],"")</f>
        <v>#REF!</v>
      </c>
    </row>
    <row r="3305" spans="1:20" x14ac:dyDescent="0.2">
      <c r="A33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RT14186</v>
      </c>
      <c r="B3305" t="s">
        <v>15540</v>
      </c>
      <c r="C3305" t="s">
        <v>15540</v>
      </c>
      <c r="D3305" t="s">
        <v>10328</v>
      </c>
      <c r="E3305" t="s">
        <v>4877</v>
      </c>
      <c r="G33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5" t="s">
        <v>4878</v>
      </c>
      <c r="I3305" s="25" cm="1">
        <f t="array" ref="I3305">SUMPRODUCT((LEN(PROTEIN_stoich[[#This Row],[sequence]])-LEN(SUBSTITUTE(PROTEIN_stoich[[#This Row],[sequence]],{"A";"C";"D";"E";"F";"G";"H";"I";"K";"L";"M";"N";"P";"Q";"R";"S";"T";"V";"W";"Y"},""))),{72.08;104.14;115.08;129.11;148.17;58.05;138.14;114.16;130.18;114.16;132.2;115.1;98.12;129.13;158.19;88.08;102.1;100.13;187.21;164.17})/1000</f>
        <v>108.21330999999999</v>
      </c>
      <c r="J3305" t="s">
        <v>10329</v>
      </c>
      <c r="K3305" s="4" t="s">
        <v>4880</v>
      </c>
      <c r="M3305">
        <f>LEN(SUBSTITUTE(PROTEIN_stoich[[#This Row],[sequence]],"*",""))</f>
        <v>955</v>
      </c>
      <c r="O3305" t="s">
        <v>16</v>
      </c>
      <c r="P3305" t="str">
        <f>_xlfn.LET(_xlpm.id,PROTEIN_stoich[[#This Row],[uniprot]],HYPERLINK("https://www.uniprot.org/uniprotkb/"&amp;_xlpm.id&amp;"/entry",_xlpm.id))</f>
        <v>A0A2T0AAY0</v>
      </c>
      <c r="Q3305" t="e">
        <f>_xlfn.XLOOKUP(PROTEIN_stoich[[#This Row],[uniprot]],[1]!UniprotIFO[Entry],[1]!UniprotIFO[Gene Ontology IDs],"")</f>
        <v>#REF!</v>
      </c>
      <c r="R3305" t="e">
        <f>_xlfn.XLOOKUP(PROTEIN_stoich[[#This Row],[uniprot]],[1]!UniprotIFO[Entry],[1]!UniprotIFO[essential?],"")</f>
        <v>#REF!</v>
      </c>
      <c r="S3305" t="e">
        <f>_xlfn.XLOOKUP(PROTEIN_stoich[[#This Row],[sequence]],[2]!Table1[sequence_without_asterisks],[2]!Table1[protein_stoich seq matches],"")</f>
        <v>#REF!</v>
      </c>
      <c r="T3305" t="e">
        <f>_xlfn.XLOOKUP(PROTEIN_stoich[[#This Row],[uniprot]],[1]!UniprotIFO[Entry],[1]!UniprotIFO[protein_id in GSM model format],"")</f>
        <v>#REF!</v>
      </c>
    </row>
    <row r="3306" spans="1:20" x14ac:dyDescent="0.2">
      <c r="A33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RT14182</v>
      </c>
      <c r="B3306" t="s">
        <v>15541</v>
      </c>
      <c r="C3306" t="s">
        <v>15541</v>
      </c>
      <c r="D3306" t="s">
        <v>6472</v>
      </c>
      <c r="E3306" t="s">
        <v>4877</v>
      </c>
      <c r="G33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6" t="s">
        <v>4878</v>
      </c>
      <c r="I3306" s="25" cm="1">
        <f t="array" ref="I3306">SUMPRODUCT((LEN(PROTEIN_stoich[[#This Row],[sequence]])-LEN(SUBSTITUTE(PROTEIN_stoich[[#This Row],[sequence]],{"A";"C";"D";"E";"F";"G";"H";"I";"K";"L";"M";"N";"P";"Q";"R";"S";"T";"V";"W";"Y"},""))),{72.08;104.14;115.08;129.11;148.17;58.05;138.14;114.16;130.18;114.16;132.2;115.1;98.12;129.13;158.19;88.08;102.1;100.13;187.21;164.17})/1000</f>
        <v>143.55123</v>
      </c>
      <c r="J3306" t="s">
        <v>6473</v>
      </c>
      <c r="K3306" s="4" t="s">
        <v>4880</v>
      </c>
      <c r="M3306">
        <f>LEN(SUBSTITUTE(PROTEIN_stoich[[#This Row],[sequence]],"*",""))</f>
        <v>1246</v>
      </c>
      <c r="O3306" t="s">
        <v>16</v>
      </c>
      <c r="P3306" t="str">
        <f>_xlfn.LET(_xlpm.id,PROTEIN_stoich[[#This Row],[uniprot]],HYPERLINK("https://www.uniprot.org/uniprotkb/"&amp;_xlpm.id&amp;"/entry",_xlpm.id))</f>
        <v>A0A2T0AAX7</v>
      </c>
      <c r="Q3306" t="e">
        <f>_xlfn.XLOOKUP(PROTEIN_stoich[[#This Row],[uniprot]],[1]!UniprotIFO[Entry],[1]!UniprotIFO[Gene Ontology IDs],"")</f>
        <v>#REF!</v>
      </c>
      <c r="R3306" t="e">
        <f>_xlfn.XLOOKUP(PROTEIN_stoich[[#This Row],[uniprot]],[1]!UniprotIFO[Entry],[1]!UniprotIFO[essential?],"")</f>
        <v>#REF!</v>
      </c>
      <c r="S3306" t="e">
        <f>_xlfn.XLOOKUP(PROTEIN_stoich[[#This Row],[sequence]],[2]!Table1[sequence_without_asterisks],[2]!Table1[protein_stoich seq matches],"")</f>
        <v>#REF!</v>
      </c>
      <c r="T3306" t="e">
        <f>_xlfn.XLOOKUP(PROTEIN_stoich[[#This Row],[uniprot]],[1]!UniprotIFO[Entry],[1]!UniprotIFO[protein_id in GSM model format],"")</f>
        <v>#REF!</v>
      </c>
    </row>
    <row r="3307" spans="1:20" x14ac:dyDescent="0.2">
      <c r="A33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RT14161</v>
      </c>
      <c r="B3307" t="s">
        <v>15542</v>
      </c>
      <c r="C3307" t="s">
        <v>15542</v>
      </c>
      <c r="D3307" t="s">
        <v>5901</v>
      </c>
      <c r="E3307" t="s">
        <v>4877</v>
      </c>
      <c r="G33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7" t="s">
        <v>4878</v>
      </c>
      <c r="I3307" s="25" cm="1">
        <f t="array" ref="I3307">SUMPRODUCT((LEN(PROTEIN_stoich[[#This Row],[sequence]])-LEN(SUBSTITUTE(PROTEIN_stoich[[#This Row],[sequence]],{"A";"C";"D";"E";"F";"G";"H";"I";"K";"L";"M";"N";"P";"Q";"R";"S";"T";"V";"W";"Y"},""))),{72.08;104.14;115.08;129.11;148.17;58.05;138.14;114.16;130.18;114.16;132.2;115.1;98.12;129.13;158.19;88.08;102.1;100.13;187.21;164.17})/1000</f>
        <v>111.55740000000003</v>
      </c>
      <c r="J3307" t="s">
        <v>5902</v>
      </c>
      <c r="K3307" s="4" t="s">
        <v>4880</v>
      </c>
      <c r="M3307">
        <f>LEN(SUBSTITUTE(PROTEIN_stoich[[#This Row],[sequence]],"*",""))</f>
        <v>1012</v>
      </c>
      <c r="O3307" t="s">
        <v>16</v>
      </c>
      <c r="P3307" t="str">
        <f>_xlfn.LET(_xlpm.id,PROTEIN_stoich[[#This Row],[uniprot]],HYPERLINK("https://www.uniprot.org/uniprotkb/"&amp;_xlpm.id&amp;"/entry",_xlpm.id))</f>
        <v>A0A2T0AAX4</v>
      </c>
      <c r="Q3307" t="e">
        <f>_xlfn.XLOOKUP(PROTEIN_stoich[[#This Row],[uniprot]],[1]!UniprotIFO[Entry],[1]!UniprotIFO[Gene Ontology IDs],"")</f>
        <v>#REF!</v>
      </c>
      <c r="R3307" t="e">
        <f>_xlfn.XLOOKUP(PROTEIN_stoich[[#This Row],[uniprot]],[1]!UniprotIFO[Entry],[1]!UniprotIFO[essential?],"")</f>
        <v>#REF!</v>
      </c>
      <c r="S3307" t="e">
        <f>_xlfn.XLOOKUP(PROTEIN_stoich[[#This Row],[sequence]],[2]!Table1[sequence_without_asterisks],[2]!Table1[protein_stoich seq matches],"")</f>
        <v>#REF!</v>
      </c>
      <c r="T3307" t="e">
        <f>_xlfn.XLOOKUP(PROTEIN_stoich[[#This Row],[uniprot]],[1]!UniprotIFO[Entry],[1]!UniprotIFO[protein_id in GSM model format],"")</f>
        <v>#REF!</v>
      </c>
    </row>
    <row r="3308" spans="1:20" x14ac:dyDescent="0.2">
      <c r="A33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RT14174</v>
      </c>
      <c r="B3308" t="s">
        <v>15543</v>
      </c>
      <c r="C3308" t="s">
        <v>15543</v>
      </c>
      <c r="D3308" t="s">
        <v>7769</v>
      </c>
      <c r="E3308" t="s">
        <v>4877</v>
      </c>
      <c r="G33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8" t="s">
        <v>4878</v>
      </c>
      <c r="I3308" s="25" cm="1">
        <f t="array" ref="I3308">SUMPRODUCT((LEN(PROTEIN_stoich[[#This Row],[sequence]])-LEN(SUBSTITUTE(PROTEIN_stoich[[#This Row],[sequence]],{"A";"C";"D";"E";"F";"G";"H";"I";"K";"L";"M";"N";"P";"Q";"R";"S";"T";"V";"W";"Y"},""))),{72.08;104.14;115.08;129.11;148.17;58.05;138.14;114.16;130.18;114.16;132.2;115.1;98.12;129.13;158.19;88.08;102.1;100.13;187.21;164.17})/1000</f>
        <v>169.40342000000001</v>
      </c>
      <c r="J3308" t="s">
        <v>7770</v>
      </c>
      <c r="K3308" s="4" t="s">
        <v>4880</v>
      </c>
      <c r="M3308">
        <f>LEN(SUBSTITUTE(PROTEIN_stoich[[#This Row],[sequence]],"*",""))</f>
        <v>1557</v>
      </c>
      <c r="O3308" t="s">
        <v>16</v>
      </c>
      <c r="P3308" t="str">
        <f>_xlfn.LET(_xlpm.id,PROTEIN_stoich[[#This Row],[uniprot]],HYPERLINK("https://www.uniprot.org/uniprotkb/"&amp;_xlpm.id&amp;"/entry",_xlpm.id))</f>
        <v>A0A2T0AAX3</v>
      </c>
      <c r="Q3308" t="e">
        <f>_xlfn.XLOOKUP(PROTEIN_stoich[[#This Row],[uniprot]],[1]!UniprotIFO[Entry],[1]!UniprotIFO[Gene Ontology IDs],"")</f>
        <v>#REF!</v>
      </c>
      <c r="R3308" t="e">
        <f>_xlfn.XLOOKUP(PROTEIN_stoich[[#This Row],[uniprot]],[1]!UniprotIFO[Entry],[1]!UniprotIFO[essential?],"")</f>
        <v>#REF!</v>
      </c>
      <c r="S3308" t="e">
        <f>_xlfn.XLOOKUP(PROTEIN_stoich[[#This Row],[sequence]],[2]!Table1[sequence_without_asterisks],[2]!Table1[protein_stoich seq matches],"")</f>
        <v>#REF!</v>
      </c>
      <c r="T3308" t="e">
        <f>_xlfn.XLOOKUP(PROTEIN_stoich[[#This Row],[uniprot]],[1]!UniprotIFO[Entry],[1]!UniprotIFO[protein_id in GSM model format],"")</f>
        <v>#REF!</v>
      </c>
    </row>
    <row r="3309" spans="1:20" x14ac:dyDescent="0.2">
      <c r="A33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RT14176</v>
      </c>
      <c r="B3309" t="s">
        <v>15544</v>
      </c>
      <c r="C3309" t="s">
        <v>15544</v>
      </c>
      <c r="D3309" t="s">
        <v>9508</v>
      </c>
      <c r="E3309" t="s">
        <v>4877</v>
      </c>
      <c r="G33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09" t="s">
        <v>4878</v>
      </c>
      <c r="I3309" s="25" cm="1">
        <f t="array" ref="I3309">SUMPRODUCT((LEN(PROTEIN_stoich[[#This Row],[sequence]])-LEN(SUBSTITUTE(PROTEIN_stoich[[#This Row],[sequence]],{"A";"C";"D";"E";"F";"G";"H";"I";"K";"L";"M";"N";"P";"Q";"R";"S";"T";"V";"W";"Y"},""))),{72.08;104.14;115.08;129.11;148.17;58.05;138.14;114.16;130.18;114.16;132.2;115.1;98.12;129.13;158.19;88.08;102.1;100.13;187.21;164.17})/1000</f>
        <v>16.432829999999996</v>
      </c>
      <c r="J3309" t="s">
        <v>9509</v>
      </c>
      <c r="K3309" s="4" t="s">
        <v>4880</v>
      </c>
      <c r="M3309">
        <f>LEN(SUBSTITUTE(PROTEIN_stoich[[#This Row],[sequence]],"*",""))</f>
        <v>147</v>
      </c>
      <c r="O3309" t="s">
        <v>16</v>
      </c>
      <c r="P3309" t="str">
        <f>_xlfn.LET(_xlpm.id,PROTEIN_stoich[[#This Row],[uniprot]],HYPERLINK("https://www.uniprot.org/uniprotkb/"&amp;_xlpm.id&amp;"/entry",_xlpm.id))</f>
        <v>A0A2T0AAX1</v>
      </c>
      <c r="Q3309" t="e">
        <f>_xlfn.XLOOKUP(PROTEIN_stoich[[#This Row],[uniprot]],[1]!UniprotIFO[Entry],[1]!UniprotIFO[Gene Ontology IDs],"")</f>
        <v>#REF!</v>
      </c>
      <c r="R3309" t="e">
        <f>_xlfn.XLOOKUP(PROTEIN_stoich[[#This Row],[uniprot]],[1]!UniprotIFO[Entry],[1]!UniprotIFO[essential?],"")</f>
        <v>#REF!</v>
      </c>
      <c r="S3309" t="e">
        <f>_xlfn.XLOOKUP(PROTEIN_stoich[[#This Row],[sequence]],[2]!Table1[sequence_without_asterisks],[2]!Table1[protein_stoich seq matches],"")</f>
        <v>#REF!</v>
      </c>
      <c r="T3309" t="e">
        <f>_xlfn.XLOOKUP(PROTEIN_stoich[[#This Row],[uniprot]],[1]!UniprotIFO[Entry],[1]!UniprotIFO[protein_id in GSM model format],"")</f>
        <v>#REF!</v>
      </c>
    </row>
    <row r="3310" spans="1:20" x14ac:dyDescent="0.2">
      <c r="A33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RT14180</v>
      </c>
      <c r="B3310" t="s">
        <v>15545</v>
      </c>
      <c r="C3310" t="s">
        <v>15545</v>
      </c>
      <c r="D3310" t="s">
        <v>6772</v>
      </c>
      <c r="E3310" t="s">
        <v>4877</v>
      </c>
      <c r="G33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0" t="s">
        <v>4878</v>
      </c>
      <c r="I3310" s="25" cm="1">
        <f t="array" ref="I3310">SUMPRODUCT((LEN(PROTEIN_stoich[[#This Row],[sequence]])-LEN(SUBSTITUTE(PROTEIN_stoich[[#This Row],[sequence]],{"A";"C";"D";"E";"F";"G";"H";"I";"K";"L";"M";"N";"P";"Q";"R";"S";"T";"V";"W";"Y"},""))),{72.08;104.14;115.08;129.11;148.17;58.05;138.14;114.16;130.18;114.16;132.2;115.1;98.12;129.13;158.19;88.08;102.1;100.13;187.21;164.17})/1000</f>
        <v>87.116389999999996</v>
      </c>
      <c r="J3310" t="s">
        <v>6773</v>
      </c>
      <c r="K3310" s="4" t="s">
        <v>4880</v>
      </c>
      <c r="M3310">
        <f>LEN(SUBSTITUTE(PROTEIN_stoich[[#This Row],[sequence]],"*",""))</f>
        <v>798</v>
      </c>
      <c r="O3310" t="s">
        <v>16</v>
      </c>
      <c r="P3310" t="str">
        <f>_xlfn.LET(_xlpm.id,PROTEIN_stoich[[#This Row],[uniprot]],HYPERLINK("https://www.uniprot.org/uniprotkb/"&amp;_xlpm.id&amp;"/entry",_xlpm.id))</f>
        <v>A0A2T0AAX0</v>
      </c>
      <c r="Q3310" t="e">
        <f>_xlfn.XLOOKUP(PROTEIN_stoich[[#This Row],[uniprot]],[1]!UniprotIFO[Entry],[1]!UniprotIFO[Gene Ontology IDs],"")</f>
        <v>#REF!</v>
      </c>
      <c r="R3310" t="e">
        <f>_xlfn.XLOOKUP(PROTEIN_stoich[[#This Row],[uniprot]],[1]!UniprotIFO[Entry],[1]!UniprotIFO[essential?],"")</f>
        <v>#REF!</v>
      </c>
      <c r="S3310" t="e">
        <f>_xlfn.XLOOKUP(PROTEIN_stoich[[#This Row],[sequence]],[2]!Table1[sequence_without_asterisks],[2]!Table1[protein_stoich seq matches],"")</f>
        <v>#REF!</v>
      </c>
      <c r="T3310" t="e">
        <f>_xlfn.XLOOKUP(PROTEIN_stoich[[#This Row],[uniprot]],[1]!UniprotIFO[Entry],[1]!UniprotIFO[protein_id in GSM model format],"")</f>
        <v>#REF!</v>
      </c>
    </row>
    <row r="3311" spans="1:20" x14ac:dyDescent="0.2">
      <c r="A33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RT14177</v>
      </c>
      <c r="B3311" t="s">
        <v>15546</v>
      </c>
      <c r="C3311" t="s">
        <v>15546</v>
      </c>
      <c r="D3311" t="s">
        <v>9157</v>
      </c>
      <c r="E3311" t="s">
        <v>4877</v>
      </c>
      <c r="G33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1" t="s">
        <v>4878</v>
      </c>
      <c r="I3311" s="25" cm="1">
        <f t="array" ref="I3311">SUMPRODUCT((LEN(PROTEIN_stoich[[#This Row],[sequence]])-LEN(SUBSTITUTE(PROTEIN_stoich[[#This Row],[sequence]],{"A";"C";"D";"E";"F";"G";"H";"I";"K";"L";"M";"N";"P";"Q";"R";"S";"T";"V";"W";"Y"},""))),{72.08;104.14;115.08;129.11;148.17;58.05;138.14;114.16;130.18;114.16;132.2;115.1;98.12;129.13;158.19;88.08;102.1;100.13;187.21;164.17})/1000</f>
        <v>48.858670000000011</v>
      </c>
      <c r="J3311" t="s">
        <v>9158</v>
      </c>
      <c r="K3311" s="4" t="s">
        <v>4880</v>
      </c>
      <c r="M3311">
        <f>LEN(SUBSTITUTE(PROTEIN_stoich[[#This Row],[sequence]],"*",""))</f>
        <v>426</v>
      </c>
      <c r="O3311" t="s">
        <v>16</v>
      </c>
      <c r="P3311" t="str">
        <f>_xlfn.LET(_xlpm.id,PROTEIN_stoich[[#This Row],[uniprot]],HYPERLINK("https://www.uniprot.org/uniprotkb/"&amp;_xlpm.id&amp;"/entry",_xlpm.id))</f>
        <v>A0A2T0AAW8</v>
      </c>
      <c r="Q3311" t="e">
        <f>_xlfn.XLOOKUP(PROTEIN_stoich[[#This Row],[uniprot]],[1]!UniprotIFO[Entry],[1]!UniprotIFO[Gene Ontology IDs],"")</f>
        <v>#REF!</v>
      </c>
      <c r="R3311" t="e">
        <f>_xlfn.XLOOKUP(PROTEIN_stoich[[#This Row],[uniprot]],[1]!UniprotIFO[Entry],[1]!UniprotIFO[essential?],"")</f>
        <v>#REF!</v>
      </c>
      <c r="S3311" t="e">
        <f>_xlfn.XLOOKUP(PROTEIN_stoich[[#This Row],[sequence]],[2]!Table1[sequence_without_asterisks],[2]!Table1[protein_stoich seq matches],"")</f>
        <v>#REF!</v>
      </c>
      <c r="T3311" t="e">
        <f>_xlfn.XLOOKUP(PROTEIN_stoich[[#This Row],[uniprot]],[1]!UniprotIFO[Entry],[1]!UniprotIFO[protein_id in GSM model format],"")</f>
        <v>#REF!</v>
      </c>
    </row>
    <row r="3312" spans="1:20" x14ac:dyDescent="0.2">
      <c r="A33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RT14153</v>
      </c>
      <c r="B3312" t="s">
        <v>15547</v>
      </c>
      <c r="C3312" t="s">
        <v>15547</v>
      </c>
      <c r="D3312" t="s">
        <v>9846</v>
      </c>
      <c r="E3312" t="s">
        <v>4877</v>
      </c>
      <c r="G33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2" t="s">
        <v>4878</v>
      </c>
      <c r="I3312" s="25" cm="1">
        <f t="array" ref="I3312">SUMPRODUCT((LEN(PROTEIN_stoich[[#This Row],[sequence]])-LEN(SUBSTITUTE(PROTEIN_stoich[[#This Row],[sequence]],{"A";"C";"D";"E";"F";"G";"H";"I";"K";"L";"M";"N";"P";"Q";"R";"S";"T";"V";"W";"Y"},""))),{72.08;104.14;115.08;129.11;148.17;58.05;138.14;114.16;130.18;114.16;132.2;115.1;98.12;129.13;158.19;88.08;102.1;100.13;187.21;164.17})/1000</f>
        <v>44.047399999999996</v>
      </c>
      <c r="J3312" t="s">
        <v>9847</v>
      </c>
      <c r="K3312" s="4" t="s">
        <v>4880</v>
      </c>
      <c r="M3312">
        <f>LEN(SUBSTITUTE(PROTEIN_stoich[[#This Row],[sequence]],"*",""))</f>
        <v>378</v>
      </c>
      <c r="O3312" t="s">
        <v>16</v>
      </c>
      <c r="P3312" t="str">
        <f>_xlfn.LET(_xlpm.id,PROTEIN_stoich[[#This Row],[uniprot]],HYPERLINK("https://www.uniprot.org/uniprotkb/"&amp;_xlpm.id&amp;"/entry",_xlpm.id))</f>
        <v>A0A2T0AAU3</v>
      </c>
      <c r="Q3312" t="e">
        <f>_xlfn.XLOOKUP(PROTEIN_stoich[[#This Row],[uniprot]],[1]!UniprotIFO[Entry],[1]!UniprotIFO[Gene Ontology IDs],"")</f>
        <v>#REF!</v>
      </c>
      <c r="R3312" t="e">
        <f>_xlfn.XLOOKUP(PROTEIN_stoich[[#This Row],[uniprot]],[1]!UniprotIFO[Entry],[1]!UniprotIFO[essential?],"")</f>
        <v>#REF!</v>
      </c>
      <c r="S3312" t="e">
        <f>_xlfn.XLOOKUP(PROTEIN_stoich[[#This Row],[sequence]],[2]!Table1[sequence_without_asterisks],[2]!Table1[protein_stoich seq matches],"")</f>
        <v>#REF!</v>
      </c>
      <c r="T3312" t="e">
        <f>_xlfn.XLOOKUP(PROTEIN_stoich[[#This Row],[uniprot]],[1]!UniprotIFO[Entry],[1]!UniprotIFO[protein_id in GSM model format],"")</f>
        <v>#REF!</v>
      </c>
    </row>
    <row r="3313" spans="1:20" x14ac:dyDescent="0.2">
      <c r="A33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RT14140</v>
      </c>
      <c r="B3313" t="s">
        <v>15548</v>
      </c>
      <c r="C3313" t="s">
        <v>15548</v>
      </c>
      <c r="D3313" t="s">
        <v>5557</v>
      </c>
      <c r="E3313" t="s">
        <v>4877</v>
      </c>
      <c r="G33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3" t="s">
        <v>4878</v>
      </c>
      <c r="I3313" s="25" cm="1">
        <f t="array" ref="I3313">SUMPRODUCT((LEN(PROTEIN_stoich[[#This Row],[sequence]])-LEN(SUBSTITUTE(PROTEIN_stoich[[#This Row],[sequence]],{"A";"C";"D";"E";"F";"G";"H";"I";"K";"L";"M";"N";"P";"Q";"R";"S";"T";"V";"W";"Y"},""))),{72.08;104.14;115.08;129.11;148.17;58.05;138.14;114.16;130.18;114.16;132.2;115.1;98.12;129.13;158.19;88.08;102.1;100.13;187.21;164.17})/1000</f>
        <v>88.153229999999994</v>
      </c>
      <c r="J3313" t="s">
        <v>5558</v>
      </c>
      <c r="K3313" s="4" t="s">
        <v>4880</v>
      </c>
      <c r="M3313">
        <f>LEN(SUBSTITUTE(PROTEIN_stoich[[#This Row],[sequence]],"*",""))</f>
        <v>812</v>
      </c>
      <c r="O3313" t="s">
        <v>16</v>
      </c>
      <c r="P3313" t="str">
        <f>_xlfn.LET(_xlpm.id,PROTEIN_stoich[[#This Row],[uniprot]],HYPERLINK("https://www.uniprot.org/uniprotkb/"&amp;_xlpm.id&amp;"/entry",_xlpm.id))</f>
        <v>A0A2T0AAT0</v>
      </c>
      <c r="Q3313" t="e">
        <f>_xlfn.XLOOKUP(PROTEIN_stoich[[#This Row],[uniprot]],[1]!UniprotIFO[Entry],[1]!UniprotIFO[Gene Ontology IDs],"")</f>
        <v>#REF!</v>
      </c>
      <c r="R3313" t="e">
        <f>_xlfn.XLOOKUP(PROTEIN_stoich[[#This Row],[uniprot]],[1]!UniprotIFO[Entry],[1]!UniprotIFO[essential?],"")</f>
        <v>#REF!</v>
      </c>
      <c r="S3313" t="e">
        <f>_xlfn.XLOOKUP(PROTEIN_stoich[[#This Row],[sequence]],[2]!Table1[sequence_without_asterisks],[2]!Table1[protein_stoich seq matches],"")</f>
        <v>#REF!</v>
      </c>
      <c r="T3313" t="e">
        <f>_xlfn.XLOOKUP(PROTEIN_stoich[[#This Row],[uniprot]],[1]!UniprotIFO[Entry],[1]!UniprotIFO[protein_id in GSM model format],"")</f>
        <v>#REF!</v>
      </c>
    </row>
    <row r="3314" spans="1:20" x14ac:dyDescent="0.2">
      <c r="A33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RT14133</v>
      </c>
      <c r="B3314" t="s">
        <v>15549</v>
      </c>
      <c r="C3314" t="s">
        <v>15549</v>
      </c>
      <c r="D3314" t="s">
        <v>5815</v>
      </c>
      <c r="E3314" t="s">
        <v>4877</v>
      </c>
      <c r="G33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4" t="s">
        <v>4878</v>
      </c>
      <c r="I3314" s="25" cm="1">
        <f t="array" ref="I3314">SUMPRODUCT((LEN(PROTEIN_stoich[[#This Row],[sequence]])-LEN(SUBSTITUTE(PROTEIN_stoich[[#This Row],[sequence]],{"A";"C";"D";"E";"F";"G";"H";"I";"K";"L";"M";"N";"P";"Q";"R";"S";"T";"V";"W";"Y"},""))),{72.08;104.14;115.08;129.11;148.17;58.05;138.14;114.16;130.18;114.16;132.2;115.1;98.12;129.13;158.19;88.08;102.1;100.13;187.21;164.17})/1000</f>
        <v>20.585329999999995</v>
      </c>
      <c r="J3314" t="s">
        <v>5816</v>
      </c>
      <c r="K3314" s="4" t="s">
        <v>4880</v>
      </c>
      <c r="M3314">
        <f>LEN(SUBSTITUTE(PROTEIN_stoich[[#This Row],[sequence]],"*",""))</f>
        <v>190</v>
      </c>
      <c r="O3314" t="s">
        <v>16</v>
      </c>
      <c r="P3314" t="str">
        <f>_xlfn.LET(_xlpm.id,PROTEIN_stoich[[#This Row],[uniprot]],HYPERLINK("https://www.uniprot.org/uniprotkb/"&amp;_xlpm.id&amp;"/entry",_xlpm.id))</f>
        <v>A0A2T0AAS8</v>
      </c>
      <c r="Q3314" t="e">
        <f>_xlfn.XLOOKUP(PROTEIN_stoich[[#This Row],[uniprot]],[1]!UniprotIFO[Entry],[1]!UniprotIFO[Gene Ontology IDs],"")</f>
        <v>#REF!</v>
      </c>
      <c r="R3314" t="e">
        <f>_xlfn.XLOOKUP(PROTEIN_stoich[[#This Row],[uniprot]],[1]!UniprotIFO[Entry],[1]!UniprotIFO[essential?],"")</f>
        <v>#REF!</v>
      </c>
      <c r="S3314" t="e">
        <f>_xlfn.XLOOKUP(PROTEIN_stoich[[#This Row],[sequence]],[2]!Table1[sequence_without_asterisks],[2]!Table1[protein_stoich seq matches],"")</f>
        <v>#REF!</v>
      </c>
      <c r="T3314" t="e">
        <f>_xlfn.XLOOKUP(PROTEIN_stoich[[#This Row],[uniprot]],[1]!UniprotIFO[Entry],[1]!UniprotIFO[protein_id in GSM model format],"")</f>
        <v>#REF!</v>
      </c>
    </row>
    <row r="3315" spans="1:20" x14ac:dyDescent="0.2">
      <c r="A33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RT14137</v>
      </c>
      <c r="B3315" t="s">
        <v>15550</v>
      </c>
      <c r="C3315" t="s">
        <v>15550</v>
      </c>
      <c r="D3315" t="s">
        <v>5813</v>
      </c>
      <c r="E3315" t="s">
        <v>4877</v>
      </c>
      <c r="G33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5" t="s">
        <v>4878</v>
      </c>
      <c r="I3315" s="25" cm="1">
        <f t="array" ref="I3315">SUMPRODUCT((LEN(PROTEIN_stoich[[#This Row],[sequence]])-LEN(SUBSTITUTE(PROTEIN_stoich[[#This Row],[sequence]],{"A";"C";"D";"E";"F";"G";"H";"I";"K";"L";"M";"N";"P";"Q";"R";"S";"T";"V";"W";"Y"},""))),{72.08;104.14;115.08;129.11;148.17;58.05;138.14;114.16;130.18;114.16;132.2;115.1;98.12;129.13;158.19;88.08;102.1;100.13;187.21;164.17})/1000</f>
        <v>53.139629999999997</v>
      </c>
      <c r="J3315" t="s">
        <v>5814</v>
      </c>
      <c r="K3315" s="4" t="s">
        <v>4880</v>
      </c>
      <c r="M3315">
        <f>LEN(SUBSTITUTE(PROTEIN_stoich[[#This Row],[sequence]],"*",""))</f>
        <v>528</v>
      </c>
      <c r="O3315" t="s">
        <v>16</v>
      </c>
      <c r="P3315" t="str">
        <f>_xlfn.LET(_xlpm.id,PROTEIN_stoich[[#This Row],[uniprot]],HYPERLINK("https://www.uniprot.org/uniprotkb/"&amp;_xlpm.id&amp;"/entry",_xlpm.id))</f>
        <v>A0A2T0AAS2</v>
      </c>
      <c r="Q3315" t="e">
        <f>_xlfn.XLOOKUP(PROTEIN_stoich[[#This Row],[uniprot]],[1]!UniprotIFO[Entry],[1]!UniprotIFO[Gene Ontology IDs],"")</f>
        <v>#REF!</v>
      </c>
      <c r="R3315" t="e">
        <f>_xlfn.XLOOKUP(PROTEIN_stoich[[#This Row],[uniprot]],[1]!UniprotIFO[Entry],[1]!UniprotIFO[essential?],"")</f>
        <v>#REF!</v>
      </c>
      <c r="S3315" t="e">
        <f>_xlfn.XLOOKUP(PROTEIN_stoich[[#This Row],[sequence]],[2]!Table1[sequence_without_asterisks],[2]!Table1[protein_stoich seq matches],"")</f>
        <v>#REF!</v>
      </c>
      <c r="T3315" t="e">
        <f>_xlfn.XLOOKUP(PROTEIN_stoich[[#This Row],[uniprot]],[1]!UniprotIFO[Entry],[1]!UniprotIFO[protein_id in GSM model format],"")</f>
        <v>#REF!</v>
      </c>
    </row>
    <row r="3316" spans="1:20" x14ac:dyDescent="0.2">
      <c r="A33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RT14122</v>
      </c>
      <c r="B3316" t="s">
        <v>15551</v>
      </c>
      <c r="C3316" t="s">
        <v>15551</v>
      </c>
      <c r="D3316" t="s">
        <v>6278</v>
      </c>
      <c r="E3316" t="s">
        <v>4877</v>
      </c>
      <c r="G33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6" t="s">
        <v>4878</v>
      </c>
      <c r="I3316" s="25" cm="1">
        <f t="array" ref="I3316">SUMPRODUCT((LEN(PROTEIN_stoich[[#This Row],[sequence]])-LEN(SUBSTITUTE(PROTEIN_stoich[[#This Row],[sequence]],{"A";"C";"D";"E";"F";"G";"H";"I";"K";"L";"M";"N";"P";"Q";"R";"S";"T";"V";"W";"Y"},""))),{72.08;104.14;115.08;129.11;148.17;58.05;138.14;114.16;130.18;114.16;132.2;115.1;98.12;129.13;158.19;88.08;102.1;100.13;187.21;164.17})/1000</f>
        <v>94.468989999999991</v>
      </c>
      <c r="J3316" t="s">
        <v>6279</v>
      </c>
      <c r="K3316" s="4" t="s">
        <v>4880</v>
      </c>
      <c r="M3316">
        <f>LEN(SUBSTITUTE(PROTEIN_stoich[[#This Row],[sequence]],"*",""))</f>
        <v>874</v>
      </c>
      <c r="O3316" t="s">
        <v>16</v>
      </c>
      <c r="P3316" t="str">
        <f>_xlfn.LET(_xlpm.id,PROTEIN_stoich[[#This Row],[uniprot]],HYPERLINK("https://www.uniprot.org/uniprotkb/"&amp;_xlpm.id&amp;"/entry",_xlpm.id))</f>
        <v>A0A2T0AAR5</v>
      </c>
      <c r="Q3316" t="e">
        <f>_xlfn.XLOOKUP(PROTEIN_stoich[[#This Row],[uniprot]],[1]!UniprotIFO[Entry],[1]!UniprotIFO[Gene Ontology IDs],"")</f>
        <v>#REF!</v>
      </c>
      <c r="R3316" t="e">
        <f>_xlfn.XLOOKUP(PROTEIN_stoich[[#This Row],[uniprot]],[1]!UniprotIFO[Entry],[1]!UniprotIFO[essential?],"")</f>
        <v>#REF!</v>
      </c>
      <c r="S3316" t="e">
        <f>_xlfn.XLOOKUP(PROTEIN_stoich[[#This Row],[sequence]],[2]!Table1[sequence_without_asterisks],[2]!Table1[protein_stoich seq matches],"")</f>
        <v>#REF!</v>
      </c>
      <c r="T3316" t="e">
        <f>_xlfn.XLOOKUP(PROTEIN_stoich[[#This Row],[uniprot]],[1]!UniprotIFO[Entry],[1]!UniprotIFO[protein_id in GSM model format],"")</f>
        <v>#REF!</v>
      </c>
    </row>
    <row r="3317" spans="1:20" x14ac:dyDescent="0.2">
      <c r="A33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RT14111</v>
      </c>
      <c r="B3317" t="s">
        <v>15552</v>
      </c>
      <c r="C3317" t="s">
        <v>15552</v>
      </c>
      <c r="D3317" t="s">
        <v>10421</v>
      </c>
      <c r="E3317" t="s">
        <v>4877</v>
      </c>
      <c r="G33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7" t="s">
        <v>4878</v>
      </c>
      <c r="I3317" s="25" cm="1">
        <f t="array" ref="I3317">SUMPRODUCT((LEN(PROTEIN_stoich[[#This Row],[sequence]])-LEN(SUBSTITUTE(PROTEIN_stoich[[#This Row],[sequence]],{"A";"C";"D";"E";"F";"G";"H";"I";"K";"L";"M";"N";"P";"Q";"R";"S";"T";"V";"W";"Y"},""))),{72.08;104.14;115.08;129.11;148.17;58.05;138.14;114.16;130.18;114.16;132.2;115.1;98.12;129.13;158.19;88.08;102.1;100.13;187.21;164.17})/1000</f>
        <v>165.0437</v>
      </c>
      <c r="J3317" t="s">
        <v>10422</v>
      </c>
      <c r="K3317" s="4" t="s">
        <v>4880</v>
      </c>
      <c r="M3317">
        <f>LEN(SUBSTITUTE(PROTEIN_stoich[[#This Row],[sequence]],"*",""))</f>
        <v>1480</v>
      </c>
      <c r="O3317" t="s">
        <v>16</v>
      </c>
      <c r="P3317" t="str">
        <f>_xlfn.LET(_xlpm.id,PROTEIN_stoich[[#This Row],[uniprot]],HYPERLINK("https://www.uniprot.org/uniprotkb/"&amp;_xlpm.id&amp;"/entry",_xlpm.id))</f>
        <v>A0A2T0AAR4</v>
      </c>
      <c r="Q3317" t="e">
        <f>_xlfn.XLOOKUP(PROTEIN_stoich[[#This Row],[uniprot]],[1]!UniprotIFO[Entry],[1]!UniprotIFO[Gene Ontology IDs],"")</f>
        <v>#REF!</v>
      </c>
      <c r="R3317" t="e">
        <f>_xlfn.XLOOKUP(PROTEIN_stoich[[#This Row],[uniprot]],[1]!UniprotIFO[Entry],[1]!UniprotIFO[essential?],"")</f>
        <v>#REF!</v>
      </c>
      <c r="S3317" t="e">
        <f>_xlfn.XLOOKUP(PROTEIN_stoich[[#This Row],[sequence]],[2]!Table1[sequence_without_asterisks],[2]!Table1[protein_stoich seq matches],"")</f>
        <v>#REF!</v>
      </c>
      <c r="T3317" t="e">
        <f>_xlfn.XLOOKUP(PROTEIN_stoich[[#This Row],[uniprot]],[1]!UniprotIFO[Entry],[1]!UniprotIFO[protein_id in GSM model format],"")</f>
        <v>#REF!</v>
      </c>
    </row>
    <row r="3318" spans="1:20" x14ac:dyDescent="0.2">
      <c r="A33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RT14068</v>
      </c>
      <c r="B3318" t="s">
        <v>15553</v>
      </c>
      <c r="C3318" t="s">
        <v>15553</v>
      </c>
      <c r="D3318" t="s">
        <v>7813</v>
      </c>
      <c r="E3318" t="s">
        <v>4877</v>
      </c>
      <c r="G33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8" t="s">
        <v>4878</v>
      </c>
      <c r="I3318" s="25" cm="1">
        <f t="array" ref="I3318">SUMPRODUCT((LEN(PROTEIN_stoich[[#This Row],[sequence]])-LEN(SUBSTITUTE(PROTEIN_stoich[[#This Row],[sequence]],{"A";"C";"D";"E";"F";"G";"H";"I";"K";"L";"M";"N";"P";"Q";"R";"S";"T";"V";"W";"Y"},""))),{72.08;104.14;115.08;129.11;148.17;58.05;138.14;114.16;130.18;114.16;132.2;115.1;98.12;129.13;158.19;88.08;102.1;100.13;187.21;164.17})/1000</f>
        <v>47.595370000000003</v>
      </c>
      <c r="J3318" t="s">
        <v>7814</v>
      </c>
      <c r="K3318" s="4" t="s">
        <v>4880</v>
      </c>
      <c r="M3318">
        <f>LEN(SUBSTITUTE(PROTEIN_stoich[[#This Row],[sequence]],"*",""))</f>
        <v>433</v>
      </c>
      <c r="O3318" t="s">
        <v>16</v>
      </c>
      <c r="P3318" t="str">
        <f>_xlfn.LET(_xlpm.id,PROTEIN_stoich[[#This Row],[uniprot]],HYPERLINK("https://www.uniprot.org/uniprotkb/"&amp;_xlpm.id&amp;"/entry",_xlpm.id))</f>
        <v>A0A2T0AAR1</v>
      </c>
      <c r="Q3318" t="e">
        <f>_xlfn.XLOOKUP(PROTEIN_stoich[[#This Row],[uniprot]],[1]!UniprotIFO[Entry],[1]!UniprotIFO[Gene Ontology IDs],"")</f>
        <v>#REF!</v>
      </c>
      <c r="R3318" t="e">
        <f>_xlfn.XLOOKUP(PROTEIN_stoich[[#This Row],[uniprot]],[1]!UniprotIFO[Entry],[1]!UniprotIFO[essential?],"")</f>
        <v>#REF!</v>
      </c>
      <c r="S3318" t="e">
        <f>_xlfn.XLOOKUP(PROTEIN_stoich[[#This Row],[sequence]],[2]!Table1[sequence_without_asterisks],[2]!Table1[protein_stoich seq matches],"")</f>
        <v>#REF!</v>
      </c>
      <c r="T3318" t="e">
        <f>_xlfn.XLOOKUP(PROTEIN_stoich[[#This Row],[uniprot]],[1]!UniprotIFO[Entry],[1]!UniprotIFO[protein_id in GSM model format],"")</f>
        <v>#REF!</v>
      </c>
    </row>
    <row r="3319" spans="1:20" x14ac:dyDescent="0.2">
      <c r="A33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RT14112</v>
      </c>
      <c r="B3319" t="s">
        <v>15554</v>
      </c>
      <c r="C3319" t="s">
        <v>15554</v>
      </c>
      <c r="D3319" t="s">
        <v>9336</v>
      </c>
      <c r="E3319" t="s">
        <v>4877</v>
      </c>
      <c r="G33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19" t="s">
        <v>4878</v>
      </c>
      <c r="I3319" s="25" cm="1">
        <f t="array" ref="I3319">SUMPRODUCT((LEN(PROTEIN_stoich[[#This Row],[sequence]])-LEN(SUBSTITUTE(PROTEIN_stoich[[#This Row],[sequence]],{"A";"C";"D";"E";"F";"G";"H";"I";"K";"L";"M";"N";"P";"Q";"R";"S";"T";"V";"W";"Y"},""))),{72.08;104.14;115.08;129.11;148.17;58.05;138.14;114.16;130.18;114.16;132.2;115.1;98.12;129.13;158.19;88.08;102.1;100.13;187.21;164.17})/1000</f>
        <v>129.93323000000001</v>
      </c>
      <c r="J3319" t="s">
        <v>9337</v>
      </c>
      <c r="K3319" s="4" t="s">
        <v>4880</v>
      </c>
      <c r="M3319">
        <f>LEN(SUBSTITUTE(PROTEIN_stoich[[#This Row],[sequence]],"*",""))</f>
        <v>1135</v>
      </c>
      <c r="O3319" t="s">
        <v>16</v>
      </c>
      <c r="P3319" t="str">
        <f>_xlfn.LET(_xlpm.id,PROTEIN_stoich[[#This Row],[uniprot]],HYPERLINK("https://www.uniprot.org/uniprotkb/"&amp;_xlpm.id&amp;"/entry",_xlpm.id))</f>
        <v>A0A2T0AAQ8</v>
      </c>
      <c r="Q3319" t="e">
        <f>_xlfn.XLOOKUP(PROTEIN_stoich[[#This Row],[uniprot]],[1]!UniprotIFO[Entry],[1]!UniprotIFO[Gene Ontology IDs],"")</f>
        <v>#REF!</v>
      </c>
      <c r="R3319" t="e">
        <f>_xlfn.XLOOKUP(PROTEIN_stoich[[#This Row],[uniprot]],[1]!UniprotIFO[Entry],[1]!UniprotIFO[essential?],"")</f>
        <v>#REF!</v>
      </c>
      <c r="S3319" t="e">
        <f>_xlfn.XLOOKUP(PROTEIN_stoich[[#This Row],[sequence]],[2]!Table1[sequence_without_asterisks],[2]!Table1[protein_stoich seq matches],"")</f>
        <v>#REF!</v>
      </c>
      <c r="T3319" t="e">
        <f>_xlfn.XLOOKUP(PROTEIN_stoich[[#This Row],[uniprot]],[1]!UniprotIFO[Entry],[1]!UniprotIFO[protein_id in GSM model format],"")</f>
        <v>#REF!</v>
      </c>
    </row>
    <row r="3320" spans="1:20" x14ac:dyDescent="0.2">
      <c r="A33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RT14103</v>
      </c>
      <c r="B3320" t="s">
        <v>15555</v>
      </c>
      <c r="C3320" t="s">
        <v>15555</v>
      </c>
      <c r="D3320" t="s">
        <v>6526</v>
      </c>
      <c r="E3320" t="s">
        <v>4877</v>
      </c>
      <c r="G33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0" t="s">
        <v>4878</v>
      </c>
      <c r="I3320" s="25" cm="1">
        <f t="array" ref="I3320">SUMPRODUCT((LEN(PROTEIN_stoich[[#This Row],[sequence]])-LEN(SUBSTITUTE(PROTEIN_stoich[[#This Row],[sequence]],{"A";"C";"D";"E";"F";"G";"H";"I";"K";"L";"M";"N";"P";"Q";"R";"S";"T";"V";"W";"Y"},""))),{72.08;104.14;115.08;129.11;148.17;58.05;138.14;114.16;130.18;114.16;132.2;115.1;98.12;129.13;158.19;88.08;102.1;100.13;187.21;164.17})/1000</f>
        <v>136.97348</v>
      </c>
      <c r="J3320" t="s">
        <v>6527</v>
      </c>
      <c r="K3320" s="4" t="s">
        <v>4880</v>
      </c>
      <c r="M3320">
        <f>LEN(SUBSTITUTE(PROTEIN_stoich[[#This Row],[sequence]],"*",""))</f>
        <v>1217</v>
      </c>
      <c r="O3320" t="s">
        <v>16</v>
      </c>
      <c r="P3320" t="str">
        <f>_xlfn.LET(_xlpm.id,PROTEIN_stoich[[#This Row],[uniprot]],HYPERLINK("https://www.uniprot.org/uniprotkb/"&amp;_xlpm.id&amp;"/entry",_xlpm.id))</f>
        <v>A0A2T0AAP7</v>
      </c>
      <c r="Q3320" t="e">
        <f>_xlfn.XLOOKUP(PROTEIN_stoich[[#This Row],[uniprot]],[1]!UniprotIFO[Entry],[1]!UniprotIFO[Gene Ontology IDs],"")</f>
        <v>#REF!</v>
      </c>
      <c r="R3320" t="e">
        <f>_xlfn.XLOOKUP(PROTEIN_stoich[[#This Row],[uniprot]],[1]!UniprotIFO[Entry],[1]!UniprotIFO[essential?],"")</f>
        <v>#REF!</v>
      </c>
      <c r="S3320" t="e">
        <f>_xlfn.XLOOKUP(PROTEIN_stoich[[#This Row],[sequence]],[2]!Table1[sequence_without_asterisks],[2]!Table1[protein_stoich seq matches],"")</f>
        <v>#REF!</v>
      </c>
      <c r="T3320" t="e">
        <f>_xlfn.XLOOKUP(PROTEIN_stoich[[#This Row],[uniprot]],[1]!UniprotIFO[Entry],[1]!UniprotIFO[protein_id in GSM model format],"")</f>
        <v>#REF!</v>
      </c>
    </row>
    <row r="3321" spans="1:20" x14ac:dyDescent="0.2">
      <c r="A33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RT14048</v>
      </c>
      <c r="B3321" t="s">
        <v>15556</v>
      </c>
      <c r="C3321" t="s">
        <v>15556</v>
      </c>
      <c r="D3321" t="s">
        <v>5505</v>
      </c>
      <c r="E3321" t="s">
        <v>4877</v>
      </c>
      <c r="G33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1" t="s">
        <v>4878</v>
      </c>
      <c r="I3321" s="25" cm="1">
        <f t="array" ref="I3321">SUMPRODUCT((LEN(PROTEIN_stoich[[#This Row],[sequence]])-LEN(SUBSTITUTE(PROTEIN_stoich[[#This Row],[sequence]],{"A";"C";"D";"E";"F";"G";"H";"I";"K";"L";"M";"N";"P";"Q";"R";"S";"T";"V";"W";"Y"},""))),{72.08;104.14;115.08;129.11;148.17;58.05;138.14;114.16;130.18;114.16;132.2;115.1;98.12;129.13;158.19;88.08;102.1;100.13;187.21;164.17})/1000</f>
        <v>50.76464</v>
      </c>
      <c r="J3321" t="s">
        <v>5506</v>
      </c>
      <c r="K3321" s="4" t="s">
        <v>4880</v>
      </c>
      <c r="M3321">
        <f>LEN(SUBSTITUTE(PROTEIN_stoich[[#This Row],[sequence]],"*",""))</f>
        <v>474</v>
      </c>
      <c r="O3321" t="s">
        <v>16</v>
      </c>
      <c r="P3321" t="str">
        <f>_xlfn.LET(_xlpm.id,PROTEIN_stoich[[#This Row],[uniprot]],HYPERLINK("https://www.uniprot.org/uniprotkb/"&amp;_xlpm.id&amp;"/entry",_xlpm.id))</f>
        <v>A0A2T0AAP5</v>
      </c>
      <c r="Q3321" t="e">
        <f>_xlfn.XLOOKUP(PROTEIN_stoich[[#This Row],[uniprot]],[1]!UniprotIFO[Entry],[1]!UniprotIFO[Gene Ontology IDs],"")</f>
        <v>#REF!</v>
      </c>
      <c r="R3321" t="e">
        <f>_xlfn.XLOOKUP(PROTEIN_stoich[[#This Row],[uniprot]],[1]!UniprotIFO[Entry],[1]!UniprotIFO[essential?],"")</f>
        <v>#REF!</v>
      </c>
      <c r="S3321" t="e">
        <f>_xlfn.XLOOKUP(PROTEIN_stoich[[#This Row],[sequence]],[2]!Table1[sequence_without_asterisks],[2]!Table1[protein_stoich seq matches],"")</f>
        <v>#REF!</v>
      </c>
      <c r="T3321" t="e">
        <f>_xlfn.XLOOKUP(PROTEIN_stoich[[#This Row],[uniprot]],[1]!UniprotIFO[Entry],[1]!UniprotIFO[protein_id in GSM model format],"")</f>
        <v>#REF!</v>
      </c>
    </row>
    <row r="3322" spans="1:20" x14ac:dyDescent="0.2">
      <c r="A33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RT14106</v>
      </c>
      <c r="B3322" t="s">
        <v>15557</v>
      </c>
      <c r="C3322" t="s">
        <v>15557</v>
      </c>
      <c r="D3322" t="s">
        <v>10137</v>
      </c>
      <c r="E3322" t="s">
        <v>4877</v>
      </c>
      <c r="G33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2" t="s">
        <v>4878</v>
      </c>
      <c r="I3322" s="25" cm="1">
        <f t="array" ref="I3322">SUMPRODUCT((LEN(PROTEIN_stoich[[#This Row],[sequence]])-LEN(SUBSTITUTE(PROTEIN_stoich[[#This Row],[sequence]],{"A";"C";"D";"E";"F";"G";"H";"I";"K";"L";"M";"N";"P";"Q";"R";"S";"T";"V";"W";"Y"},""))),{72.08;104.14;115.08;129.11;148.17;58.05;138.14;114.16;130.18;114.16;132.2;115.1;98.12;129.13;158.19;88.08;102.1;100.13;187.21;164.17})/1000</f>
        <v>57.269330000000004</v>
      </c>
      <c r="J3322" t="s">
        <v>10138</v>
      </c>
      <c r="K3322" s="4" t="s">
        <v>4880</v>
      </c>
      <c r="M3322">
        <f>LEN(SUBSTITUTE(PROTEIN_stoich[[#This Row],[sequence]],"*",""))</f>
        <v>520</v>
      </c>
      <c r="O3322" t="s">
        <v>16</v>
      </c>
      <c r="P3322" t="str">
        <f>_xlfn.LET(_xlpm.id,PROTEIN_stoich[[#This Row],[uniprot]],HYPERLINK("https://www.uniprot.org/uniprotkb/"&amp;_xlpm.id&amp;"/entry",_xlpm.id))</f>
        <v>A0A2T0AAN9</v>
      </c>
      <c r="Q3322" t="e">
        <f>_xlfn.XLOOKUP(PROTEIN_stoich[[#This Row],[uniprot]],[1]!UniprotIFO[Entry],[1]!UniprotIFO[Gene Ontology IDs],"")</f>
        <v>#REF!</v>
      </c>
      <c r="R3322" t="e">
        <f>_xlfn.XLOOKUP(PROTEIN_stoich[[#This Row],[uniprot]],[1]!UniprotIFO[Entry],[1]!UniprotIFO[essential?],"")</f>
        <v>#REF!</v>
      </c>
      <c r="S3322" t="e">
        <f>_xlfn.XLOOKUP(PROTEIN_stoich[[#This Row],[sequence]],[2]!Table1[sequence_without_asterisks],[2]!Table1[protein_stoich seq matches],"")</f>
        <v>#REF!</v>
      </c>
      <c r="T3322" t="e">
        <f>_xlfn.XLOOKUP(PROTEIN_stoich[[#This Row],[uniprot]],[1]!UniprotIFO[Entry],[1]!UniprotIFO[protein_id in GSM model format],"")</f>
        <v>#REF!</v>
      </c>
    </row>
    <row r="3323" spans="1:20" x14ac:dyDescent="0.2">
      <c r="A33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RT14093</v>
      </c>
      <c r="B3323" t="s">
        <v>15558</v>
      </c>
      <c r="C3323" t="s">
        <v>15558</v>
      </c>
      <c r="D3323" t="s">
        <v>6198</v>
      </c>
      <c r="E3323" t="s">
        <v>4877</v>
      </c>
      <c r="G33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3" t="s">
        <v>4878</v>
      </c>
      <c r="I3323" s="25" cm="1">
        <f t="array" ref="I3323">SUMPRODUCT((LEN(PROTEIN_stoich[[#This Row],[sequence]])-LEN(SUBSTITUTE(PROTEIN_stoich[[#This Row],[sequence]],{"A";"C";"D";"E";"F";"G";"H";"I";"K";"L";"M";"N";"P";"Q";"R";"S";"T";"V";"W";"Y"},""))),{72.08;104.14;115.08;129.11;148.17;58.05;138.14;114.16;130.18;114.16;132.2;115.1;98.12;129.13;158.19;88.08;102.1;100.13;187.21;164.17})/1000</f>
        <v>98.55865</v>
      </c>
      <c r="J3323" t="s">
        <v>6199</v>
      </c>
      <c r="K3323" s="4" t="s">
        <v>4880</v>
      </c>
      <c r="M3323">
        <f>LEN(SUBSTITUTE(PROTEIN_stoich[[#This Row],[sequence]],"*",""))</f>
        <v>886</v>
      </c>
      <c r="O3323" t="s">
        <v>16</v>
      </c>
      <c r="P3323" t="str">
        <f>_xlfn.LET(_xlpm.id,PROTEIN_stoich[[#This Row],[uniprot]],HYPERLINK("https://www.uniprot.org/uniprotkb/"&amp;_xlpm.id&amp;"/entry",_xlpm.id))</f>
        <v>A0A2T0AAN7</v>
      </c>
      <c r="Q3323" t="e">
        <f>_xlfn.XLOOKUP(PROTEIN_stoich[[#This Row],[uniprot]],[1]!UniprotIFO[Entry],[1]!UniprotIFO[Gene Ontology IDs],"")</f>
        <v>#REF!</v>
      </c>
      <c r="R3323" t="e">
        <f>_xlfn.XLOOKUP(PROTEIN_stoich[[#This Row],[uniprot]],[1]!UniprotIFO[Entry],[1]!UniprotIFO[essential?],"")</f>
        <v>#REF!</v>
      </c>
      <c r="S3323" t="e">
        <f>_xlfn.XLOOKUP(PROTEIN_stoich[[#This Row],[sequence]],[2]!Table1[sequence_without_asterisks],[2]!Table1[protein_stoich seq matches],"")</f>
        <v>#REF!</v>
      </c>
      <c r="T3323" t="e">
        <f>_xlfn.XLOOKUP(PROTEIN_stoich[[#This Row],[uniprot]],[1]!UniprotIFO[Entry],[1]!UniprotIFO[protein_id in GSM model format],"")</f>
        <v>#REF!</v>
      </c>
    </row>
    <row r="3324" spans="1:20" x14ac:dyDescent="0.2">
      <c r="A33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RT14038</v>
      </c>
      <c r="B3324" t="s">
        <v>15559</v>
      </c>
      <c r="C3324" t="s">
        <v>15559</v>
      </c>
      <c r="D3324" t="s">
        <v>10062</v>
      </c>
      <c r="E3324" t="s">
        <v>4877</v>
      </c>
      <c r="G33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4" t="s">
        <v>4878</v>
      </c>
      <c r="I3324" s="25" cm="1">
        <f t="array" ref="I3324">SUMPRODUCT((LEN(PROTEIN_stoich[[#This Row],[sequence]])-LEN(SUBSTITUTE(PROTEIN_stoich[[#This Row],[sequence]],{"A";"C";"D";"E";"F";"G";"H";"I";"K";"L";"M";"N";"P";"Q";"R";"S";"T";"V";"W";"Y"},""))),{72.08;104.14;115.08;129.11;148.17;58.05;138.14;114.16;130.18;114.16;132.2;115.1;98.12;129.13;158.19;88.08;102.1;100.13;187.21;164.17})/1000</f>
        <v>170.15876999999995</v>
      </c>
      <c r="J3324" t="s">
        <v>10063</v>
      </c>
      <c r="K3324" s="4" t="s">
        <v>4880</v>
      </c>
      <c r="M3324">
        <f>LEN(SUBSTITUTE(PROTEIN_stoich[[#This Row],[sequence]],"*",""))</f>
        <v>1524</v>
      </c>
      <c r="O3324" t="s">
        <v>16</v>
      </c>
      <c r="P3324" t="str">
        <f>_xlfn.LET(_xlpm.id,PROTEIN_stoich[[#This Row],[uniprot]],HYPERLINK("https://www.uniprot.org/uniprotkb/"&amp;_xlpm.id&amp;"/entry",_xlpm.id))</f>
        <v>A0A2T0AAN5</v>
      </c>
      <c r="Q3324" t="e">
        <f>_xlfn.XLOOKUP(PROTEIN_stoich[[#This Row],[uniprot]],[1]!UniprotIFO[Entry],[1]!UniprotIFO[Gene Ontology IDs],"")</f>
        <v>#REF!</v>
      </c>
      <c r="R3324" t="e">
        <f>_xlfn.XLOOKUP(PROTEIN_stoich[[#This Row],[uniprot]],[1]!UniprotIFO[Entry],[1]!UniprotIFO[essential?],"")</f>
        <v>#REF!</v>
      </c>
      <c r="S3324" t="e">
        <f>_xlfn.XLOOKUP(PROTEIN_stoich[[#This Row],[sequence]],[2]!Table1[sequence_without_asterisks],[2]!Table1[protein_stoich seq matches],"")</f>
        <v>#REF!</v>
      </c>
      <c r="T3324" t="e">
        <f>_xlfn.XLOOKUP(PROTEIN_stoich[[#This Row],[uniprot]],[1]!UniprotIFO[Entry],[1]!UniprotIFO[protein_id in GSM model format],"")</f>
        <v>#REF!</v>
      </c>
    </row>
    <row r="3325" spans="1:20" x14ac:dyDescent="0.2">
      <c r="A33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RT14096</v>
      </c>
      <c r="B3325" t="s">
        <v>15560</v>
      </c>
      <c r="C3325" t="s">
        <v>15560</v>
      </c>
      <c r="D3325" t="s">
        <v>8427</v>
      </c>
      <c r="E3325" t="s">
        <v>4877</v>
      </c>
      <c r="G33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5" t="s">
        <v>4878</v>
      </c>
      <c r="I3325" s="25" cm="1">
        <f t="array" ref="I3325">SUMPRODUCT((LEN(PROTEIN_stoich[[#This Row],[sequence]])-LEN(SUBSTITUTE(PROTEIN_stoich[[#This Row],[sequence]],{"A";"C";"D";"E";"F";"G";"H";"I";"K";"L";"M";"N";"P";"Q";"R";"S";"T";"V";"W";"Y"},""))),{72.08;104.14;115.08;129.11;148.17;58.05;138.14;114.16;130.18;114.16;132.2;115.1;98.12;129.13;158.19;88.08;102.1;100.13;187.21;164.17})/1000</f>
        <v>43.176609999999989</v>
      </c>
      <c r="J3325" t="s">
        <v>8428</v>
      </c>
      <c r="K3325" s="4" t="s">
        <v>4880</v>
      </c>
      <c r="M3325">
        <f>LEN(SUBSTITUTE(PROTEIN_stoich[[#This Row],[sequence]],"*",""))</f>
        <v>388</v>
      </c>
      <c r="O3325" t="s">
        <v>16</v>
      </c>
      <c r="P3325" t="str">
        <f>_xlfn.LET(_xlpm.id,PROTEIN_stoich[[#This Row],[uniprot]],HYPERLINK("https://www.uniprot.org/uniprotkb/"&amp;_xlpm.id&amp;"/entry",_xlpm.id))</f>
        <v>A0A2T0AAM9</v>
      </c>
      <c r="Q3325" t="e">
        <f>_xlfn.XLOOKUP(PROTEIN_stoich[[#This Row],[uniprot]],[1]!UniprotIFO[Entry],[1]!UniprotIFO[Gene Ontology IDs],"")</f>
        <v>#REF!</v>
      </c>
      <c r="R3325" t="e">
        <f>_xlfn.XLOOKUP(PROTEIN_stoich[[#This Row],[uniprot]],[1]!UniprotIFO[Entry],[1]!UniprotIFO[essential?],"")</f>
        <v>#REF!</v>
      </c>
      <c r="S3325" t="e">
        <f>_xlfn.XLOOKUP(PROTEIN_stoich[[#This Row],[sequence]],[2]!Table1[sequence_without_asterisks],[2]!Table1[protein_stoich seq matches],"")</f>
        <v>#REF!</v>
      </c>
      <c r="T3325" t="e">
        <f>_xlfn.XLOOKUP(PROTEIN_stoich[[#This Row],[uniprot]],[1]!UniprotIFO[Entry],[1]!UniprotIFO[protein_id in GSM model format],"")</f>
        <v>#REF!</v>
      </c>
    </row>
    <row r="3326" spans="1:20" x14ac:dyDescent="0.2">
      <c r="A33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RT14085</v>
      </c>
      <c r="B3326" t="s">
        <v>15561</v>
      </c>
      <c r="C3326" t="s">
        <v>15561</v>
      </c>
      <c r="D3326" t="s">
        <v>5121</v>
      </c>
      <c r="E3326" t="s">
        <v>4877</v>
      </c>
      <c r="G33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6" t="s">
        <v>4878</v>
      </c>
      <c r="I3326" s="25" cm="1">
        <f t="array" ref="I3326">SUMPRODUCT((LEN(PROTEIN_stoich[[#This Row],[sequence]])-LEN(SUBSTITUTE(PROTEIN_stoich[[#This Row],[sequence]],{"A";"C";"D";"E";"F";"G";"H";"I";"K";"L";"M";"N";"P";"Q";"R";"S";"T";"V";"W";"Y"},""))),{72.08;104.14;115.08;129.11;148.17;58.05;138.14;114.16;130.18;114.16;132.2;115.1;98.12;129.13;158.19;88.08;102.1;100.13;187.21;164.17})/1000</f>
        <v>59.886669999999995</v>
      </c>
      <c r="J3326" t="s">
        <v>5122</v>
      </c>
      <c r="K3326" s="4" t="s">
        <v>4880</v>
      </c>
      <c r="M3326">
        <f>LEN(SUBSTITUTE(PROTEIN_stoich[[#This Row],[sequence]],"*",""))</f>
        <v>532</v>
      </c>
      <c r="O3326" t="s">
        <v>16</v>
      </c>
      <c r="P3326" t="str">
        <f>_xlfn.LET(_xlpm.id,PROTEIN_stoich[[#This Row],[uniprot]],HYPERLINK("https://www.uniprot.org/uniprotkb/"&amp;_xlpm.id&amp;"/entry",_xlpm.id))</f>
        <v>A0A2T0AAL3</v>
      </c>
      <c r="Q3326" t="e">
        <f>_xlfn.XLOOKUP(PROTEIN_stoich[[#This Row],[uniprot]],[1]!UniprotIFO[Entry],[1]!UniprotIFO[Gene Ontology IDs],"")</f>
        <v>#REF!</v>
      </c>
      <c r="R3326" t="e">
        <f>_xlfn.XLOOKUP(PROTEIN_stoich[[#This Row],[uniprot]],[1]!UniprotIFO[Entry],[1]!UniprotIFO[essential?],"")</f>
        <v>#REF!</v>
      </c>
      <c r="S3326" t="e">
        <f>_xlfn.XLOOKUP(PROTEIN_stoich[[#This Row],[sequence]],[2]!Table1[sequence_without_asterisks],[2]!Table1[protein_stoich seq matches],"")</f>
        <v>#REF!</v>
      </c>
      <c r="T3326" t="e">
        <f>_xlfn.XLOOKUP(PROTEIN_stoich[[#This Row],[uniprot]],[1]!UniprotIFO[Entry],[1]!UniprotIFO[protein_id in GSM model format],"")</f>
        <v>#REF!</v>
      </c>
    </row>
    <row r="3327" spans="1:20" x14ac:dyDescent="0.2">
      <c r="A33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RT14057</v>
      </c>
      <c r="B3327" t="s">
        <v>15562</v>
      </c>
      <c r="C3327" t="s">
        <v>15562</v>
      </c>
      <c r="D3327" t="s">
        <v>6034</v>
      </c>
      <c r="E3327" t="s">
        <v>4877</v>
      </c>
      <c r="G33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7" t="s">
        <v>4878</v>
      </c>
      <c r="I3327" s="25" cm="1">
        <f t="array" ref="I3327">SUMPRODUCT((LEN(PROTEIN_stoich[[#This Row],[sequence]])-LEN(SUBSTITUTE(PROTEIN_stoich[[#This Row],[sequence]],{"A";"C";"D";"E";"F";"G";"H";"I";"K";"L";"M";"N";"P";"Q";"R";"S";"T";"V";"W";"Y"},""))),{72.08;104.14;115.08;129.11;148.17;58.05;138.14;114.16;130.18;114.16;132.2;115.1;98.12;129.13;158.19;88.08;102.1;100.13;187.21;164.17})/1000</f>
        <v>33.941270000000003</v>
      </c>
      <c r="J3327" t="s">
        <v>6035</v>
      </c>
      <c r="K3327" s="4" t="s">
        <v>4880</v>
      </c>
      <c r="M3327">
        <f>LEN(SUBSTITUTE(PROTEIN_stoich[[#This Row],[sequence]],"*",""))</f>
        <v>310</v>
      </c>
      <c r="O3327" t="s">
        <v>16</v>
      </c>
      <c r="P3327" t="str">
        <f>_xlfn.LET(_xlpm.id,PROTEIN_stoich[[#This Row],[uniprot]],HYPERLINK("https://www.uniprot.org/uniprotkb/"&amp;_xlpm.id&amp;"/entry",_xlpm.id))</f>
        <v>A0A2T0AAK4</v>
      </c>
      <c r="Q3327" t="e">
        <f>_xlfn.XLOOKUP(PROTEIN_stoich[[#This Row],[uniprot]],[1]!UniprotIFO[Entry],[1]!UniprotIFO[Gene Ontology IDs],"")</f>
        <v>#REF!</v>
      </c>
      <c r="R3327" t="e">
        <f>_xlfn.XLOOKUP(PROTEIN_stoich[[#This Row],[uniprot]],[1]!UniprotIFO[Entry],[1]!UniprotIFO[essential?],"")</f>
        <v>#REF!</v>
      </c>
      <c r="S3327" t="e">
        <f>_xlfn.XLOOKUP(PROTEIN_stoich[[#This Row],[sequence]],[2]!Table1[sequence_without_asterisks],[2]!Table1[protein_stoich seq matches],"")</f>
        <v>#REF!</v>
      </c>
      <c r="T3327" t="e">
        <f>_xlfn.XLOOKUP(PROTEIN_stoich[[#This Row],[uniprot]],[1]!UniprotIFO[Entry],[1]!UniprotIFO[protein_id in GSM model format],"")</f>
        <v>#REF!</v>
      </c>
    </row>
    <row r="3328" spans="1:20" x14ac:dyDescent="0.2">
      <c r="A33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RT14044</v>
      </c>
      <c r="B3328" t="s">
        <v>15563</v>
      </c>
      <c r="C3328" t="s">
        <v>15563</v>
      </c>
      <c r="D3328" t="s">
        <v>5487</v>
      </c>
      <c r="E3328" t="s">
        <v>4877</v>
      </c>
      <c r="G33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8" t="s">
        <v>4878</v>
      </c>
      <c r="I3328" s="25" cm="1">
        <f t="array" ref="I3328">SUMPRODUCT((LEN(PROTEIN_stoich[[#This Row],[sequence]])-LEN(SUBSTITUTE(PROTEIN_stoich[[#This Row],[sequence]],{"A";"C";"D";"E";"F";"G";"H";"I";"K";"L";"M";"N";"P";"Q";"R";"S";"T";"V";"W";"Y"},""))),{72.08;104.14;115.08;129.11;148.17;58.05;138.14;114.16;130.18;114.16;132.2;115.1;98.12;129.13;158.19;88.08;102.1;100.13;187.21;164.17})/1000</f>
        <v>57.197069999999989</v>
      </c>
      <c r="J3328" t="s">
        <v>5488</v>
      </c>
      <c r="K3328" s="4" t="s">
        <v>4880</v>
      </c>
      <c r="M3328">
        <f>LEN(SUBSTITUTE(PROTEIN_stoich[[#This Row],[sequence]],"*",""))</f>
        <v>521</v>
      </c>
      <c r="O3328" t="s">
        <v>16</v>
      </c>
      <c r="P3328" t="str">
        <f>_xlfn.LET(_xlpm.id,PROTEIN_stoich[[#This Row],[uniprot]],HYPERLINK("https://www.uniprot.org/uniprotkb/"&amp;_xlpm.id&amp;"/entry",_xlpm.id))</f>
        <v>A0A2T0AAK2</v>
      </c>
      <c r="Q3328" t="e">
        <f>_xlfn.XLOOKUP(PROTEIN_stoich[[#This Row],[uniprot]],[1]!UniprotIFO[Entry],[1]!UniprotIFO[Gene Ontology IDs],"")</f>
        <v>#REF!</v>
      </c>
      <c r="R3328" t="e">
        <f>_xlfn.XLOOKUP(PROTEIN_stoich[[#This Row],[uniprot]],[1]!UniprotIFO[Entry],[1]!UniprotIFO[essential?],"")</f>
        <v>#REF!</v>
      </c>
      <c r="S3328" t="e">
        <f>_xlfn.XLOOKUP(PROTEIN_stoich[[#This Row],[sequence]],[2]!Table1[sequence_without_asterisks],[2]!Table1[protein_stoich seq matches],"")</f>
        <v>#REF!</v>
      </c>
      <c r="T3328" t="e">
        <f>_xlfn.XLOOKUP(PROTEIN_stoich[[#This Row],[uniprot]],[1]!UniprotIFO[Entry],[1]!UniprotIFO[protein_id in GSM model format],"")</f>
        <v>#REF!</v>
      </c>
    </row>
    <row r="3329" spans="1:20" x14ac:dyDescent="0.2">
      <c r="A33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RT14056</v>
      </c>
      <c r="B3329" t="s">
        <v>15564</v>
      </c>
      <c r="C3329" t="s">
        <v>15564</v>
      </c>
      <c r="D3329" t="s">
        <v>8461</v>
      </c>
      <c r="E3329" t="s">
        <v>4877</v>
      </c>
      <c r="G33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29" t="s">
        <v>4878</v>
      </c>
      <c r="I3329" s="25" cm="1">
        <f t="array" ref="I3329">SUMPRODUCT((LEN(PROTEIN_stoich[[#This Row],[sequence]])-LEN(SUBSTITUTE(PROTEIN_stoich[[#This Row],[sequence]],{"A";"C";"D";"E";"F";"G";"H";"I";"K";"L";"M";"N";"P";"Q";"R";"S";"T";"V";"W";"Y"},""))),{72.08;104.14;115.08;129.11;148.17;58.05;138.14;114.16;130.18;114.16;132.2;115.1;98.12;129.13;158.19;88.08;102.1;100.13;187.21;164.17})/1000</f>
        <v>43.085629999999995</v>
      </c>
      <c r="J3329" t="s">
        <v>8462</v>
      </c>
      <c r="K3329" s="4" t="s">
        <v>4880</v>
      </c>
      <c r="M3329">
        <f>LEN(SUBSTITUTE(PROTEIN_stoich[[#This Row],[sequence]],"*",""))</f>
        <v>396</v>
      </c>
      <c r="O3329" t="s">
        <v>16</v>
      </c>
      <c r="P3329" t="str">
        <f>_xlfn.LET(_xlpm.id,PROTEIN_stoich[[#This Row],[uniprot]],HYPERLINK("https://www.uniprot.org/uniprotkb/"&amp;_xlpm.id&amp;"/entry",_xlpm.id))</f>
        <v>A0A2T0AAI8</v>
      </c>
      <c r="Q3329" t="e">
        <f>_xlfn.XLOOKUP(PROTEIN_stoich[[#This Row],[uniprot]],[1]!UniprotIFO[Entry],[1]!UniprotIFO[Gene Ontology IDs],"")</f>
        <v>#REF!</v>
      </c>
      <c r="R3329" t="e">
        <f>_xlfn.XLOOKUP(PROTEIN_stoich[[#This Row],[uniprot]],[1]!UniprotIFO[Entry],[1]!UniprotIFO[essential?],"")</f>
        <v>#REF!</v>
      </c>
      <c r="S3329" t="e">
        <f>_xlfn.XLOOKUP(PROTEIN_stoich[[#This Row],[sequence]],[2]!Table1[sequence_without_asterisks],[2]!Table1[protein_stoich seq matches],"")</f>
        <v>#REF!</v>
      </c>
      <c r="T3329" t="e">
        <f>_xlfn.XLOOKUP(PROTEIN_stoich[[#This Row],[uniprot]],[1]!UniprotIFO[Entry],[1]!UniprotIFO[protein_id in GSM model format],"")</f>
        <v>#REF!</v>
      </c>
    </row>
    <row r="3330" spans="1:20" x14ac:dyDescent="0.2">
      <c r="A33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RT14024</v>
      </c>
      <c r="B3330" t="s">
        <v>15565</v>
      </c>
      <c r="C3330" t="s">
        <v>15565</v>
      </c>
      <c r="D3330" t="s">
        <v>5189</v>
      </c>
      <c r="E3330" t="s">
        <v>4877</v>
      </c>
      <c r="G33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0" t="s">
        <v>4878</v>
      </c>
      <c r="I3330" s="25" cm="1">
        <f t="array" ref="I3330">SUMPRODUCT((LEN(PROTEIN_stoich[[#This Row],[sequence]])-LEN(SUBSTITUTE(PROTEIN_stoich[[#This Row],[sequence]],{"A";"C";"D";"E";"F";"G";"H";"I";"K";"L";"M";"N";"P";"Q";"R";"S";"T";"V";"W";"Y"},""))),{72.08;104.14;115.08;129.11;148.17;58.05;138.14;114.16;130.18;114.16;132.2;115.1;98.12;129.13;158.19;88.08;102.1;100.13;187.21;164.17})/1000</f>
        <v>42.852019999999996</v>
      </c>
      <c r="J3330" t="s">
        <v>5190</v>
      </c>
      <c r="K3330" s="4" t="s">
        <v>4880</v>
      </c>
      <c r="M3330">
        <f>LEN(SUBSTITUTE(PROTEIN_stoich[[#This Row],[sequence]],"*",""))</f>
        <v>386</v>
      </c>
      <c r="O3330" t="s">
        <v>16</v>
      </c>
      <c r="P3330" t="str">
        <f>_xlfn.LET(_xlpm.id,PROTEIN_stoich[[#This Row],[uniprot]],HYPERLINK("https://www.uniprot.org/uniprotkb/"&amp;_xlpm.id&amp;"/entry",_xlpm.id))</f>
        <v>A0A2T0AAI6</v>
      </c>
      <c r="Q3330" t="e">
        <f>_xlfn.XLOOKUP(PROTEIN_stoich[[#This Row],[uniprot]],[1]!UniprotIFO[Entry],[1]!UniprotIFO[Gene Ontology IDs],"")</f>
        <v>#REF!</v>
      </c>
      <c r="R3330" t="e">
        <f>_xlfn.XLOOKUP(PROTEIN_stoich[[#This Row],[uniprot]],[1]!UniprotIFO[Entry],[1]!UniprotIFO[essential?],"")</f>
        <v>#REF!</v>
      </c>
      <c r="S3330" t="e">
        <f>_xlfn.XLOOKUP(PROTEIN_stoich[[#This Row],[sequence]],[2]!Table1[sequence_without_asterisks],[2]!Table1[protein_stoich seq matches],"")</f>
        <v>#REF!</v>
      </c>
      <c r="T3330" t="e">
        <f>_xlfn.XLOOKUP(PROTEIN_stoich[[#This Row],[uniprot]],[1]!UniprotIFO[Entry],[1]!UniprotIFO[protein_id in GSM model format],"")</f>
        <v>#REF!</v>
      </c>
    </row>
    <row r="3331" spans="1:20" x14ac:dyDescent="0.2">
      <c r="A33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RT14033</v>
      </c>
      <c r="B3331" t="s">
        <v>15566</v>
      </c>
      <c r="C3331" t="s">
        <v>15566</v>
      </c>
      <c r="D3331" t="s">
        <v>9338</v>
      </c>
      <c r="E3331" t="s">
        <v>4877</v>
      </c>
      <c r="G33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1" t="s">
        <v>4878</v>
      </c>
      <c r="I3331" s="25" cm="1">
        <f t="array" ref="I3331">SUMPRODUCT((LEN(PROTEIN_stoich[[#This Row],[sequence]])-LEN(SUBSTITUTE(PROTEIN_stoich[[#This Row],[sequence]],{"A";"C";"D";"E";"F";"G";"H";"I";"K";"L";"M";"N";"P";"Q";"R";"S";"T";"V";"W";"Y"},""))),{72.08;104.14;115.08;129.11;148.17;58.05;138.14;114.16;130.18;114.16;132.2;115.1;98.12;129.13;158.19;88.08;102.1;100.13;187.21;164.17})/1000</f>
        <v>77.564930000000004</v>
      </c>
      <c r="J3331" t="s">
        <v>9339</v>
      </c>
      <c r="K3331" s="4" t="s">
        <v>4880</v>
      </c>
      <c r="M3331">
        <f>LEN(SUBSTITUTE(PROTEIN_stoich[[#This Row],[sequence]],"*",""))</f>
        <v>676</v>
      </c>
      <c r="O3331" t="s">
        <v>16</v>
      </c>
      <c r="P3331" t="str">
        <f>_xlfn.LET(_xlpm.id,PROTEIN_stoich[[#This Row],[uniprot]],HYPERLINK("https://www.uniprot.org/uniprotkb/"&amp;_xlpm.id&amp;"/entry",_xlpm.id))</f>
        <v>A0A2T0AAH7</v>
      </c>
      <c r="Q3331" t="e">
        <f>_xlfn.XLOOKUP(PROTEIN_stoich[[#This Row],[uniprot]],[1]!UniprotIFO[Entry],[1]!UniprotIFO[Gene Ontology IDs],"")</f>
        <v>#REF!</v>
      </c>
      <c r="R3331" t="e">
        <f>_xlfn.XLOOKUP(PROTEIN_stoich[[#This Row],[uniprot]],[1]!UniprotIFO[Entry],[1]!UniprotIFO[essential?],"")</f>
        <v>#REF!</v>
      </c>
      <c r="S3331" t="e">
        <f>_xlfn.XLOOKUP(PROTEIN_stoich[[#This Row],[sequence]],[2]!Table1[sequence_without_asterisks],[2]!Table1[protein_stoich seq matches],"")</f>
        <v>#REF!</v>
      </c>
      <c r="T3331" t="e">
        <f>_xlfn.XLOOKUP(PROTEIN_stoich[[#This Row],[uniprot]],[1]!UniprotIFO[Entry],[1]!UniprotIFO[protein_id in GSM model format],"")</f>
        <v>#REF!</v>
      </c>
    </row>
    <row r="3332" spans="1:20" x14ac:dyDescent="0.2">
      <c r="A33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RT14020</v>
      </c>
      <c r="B3332" t="s">
        <v>15567</v>
      </c>
      <c r="C3332" t="s">
        <v>15567</v>
      </c>
      <c r="D3332" t="s">
        <v>8901</v>
      </c>
      <c r="E3332" t="s">
        <v>4877</v>
      </c>
      <c r="G33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2" t="s">
        <v>4878</v>
      </c>
      <c r="I3332" s="25" cm="1">
        <f t="array" ref="I3332">SUMPRODUCT((LEN(PROTEIN_stoich[[#This Row],[sequence]])-LEN(SUBSTITUTE(PROTEIN_stoich[[#This Row],[sequence]],{"A";"C";"D";"E";"F";"G";"H";"I";"K";"L";"M";"N";"P";"Q";"R";"S";"T";"V";"W";"Y"},""))),{72.08;104.14;115.08;129.11;148.17;58.05;138.14;114.16;130.18;114.16;132.2;115.1;98.12;129.13;158.19;88.08;102.1;100.13;187.21;164.17})/1000</f>
        <v>12.553879999999999</v>
      </c>
      <c r="J3332" t="s">
        <v>8902</v>
      </c>
      <c r="K3332" s="4" t="s">
        <v>4880</v>
      </c>
      <c r="M3332">
        <f>LEN(SUBSTITUTE(PROTEIN_stoich[[#This Row],[sequence]],"*",""))</f>
        <v>113</v>
      </c>
      <c r="O3332" t="s">
        <v>16</v>
      </c>
      <c r="P3332" t="str">
        <f>_xlfn.LET(_xlpm.id,PROTEIN_stoich[[#This Row],[uniprot]],HYPERLINK("https://www.uniprot.org/uniprotkb/"&amp;_xlpm.id&amp;"/entry",_xlpm.id))</f>
        <v>A0A2T0AAG7</v>
      </c>
      <c r="Q3332" t="e">
        <f>_xlfn.XLOOKUP(PROTEIN_stoich[[#This Row],[uniprot]],[1]!UniprotIFO[Entry],[1]!UniprotIFO[Gene Ontology IDs],"")</f>
        <v>#REF!</v>
      </c>
      <c r="R3332" t="e">
        <f>_xlfn.XLOOKUP(PROTEIN_stoich[[#This Row],[uniprot]],[1]!UniprotIFO[Entry],[1]!UniprotIFO[essential?],"")</f>
        <v>#REF!</v>
      </c>
      <c r="S3332" t="e">
        <f>_xlfn.XLOOKUP(PROTEIN_stoich[[#This Row],[sequence]],[2]!Table1[sequence_without_asterisks],[2]!Table1[protein_stoich seq matches],"")</f>
        <v>#REF!</v>
      </c>
      <c r="T3332" t="e">
        <f>_xlfn.XLOOKUP(PROTEIN_stoich[[#This Row],[uniprot]],[1]!UniprotIFO[Entry],[1]!UniprotIFO[protein_id in GSM model format],"")</f>
        <v>#REF!</v>
      </c>
    </row>
    <row r="3333" spans="1:20" x14ac:dyDescent="0.2">
      <c r="A33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RT14009</v>
      </c>
      <c r="B3333" t="s">
        <v>15568</v>
      </c>
      <c r="C3333" t="s">
        <v>15568</v>
      </c>
      <c r="D3333" t="s">
        <v>10461</v>
      </c>
      <c r="E3333" t="s">
        <v>4877</v>
      </c>
      <c r="G33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3" t="s">
        <v>4878</v>
      </c>
      <c r="I3333" s="25" cm="1">
        <f t="array" ref="I3333">SUMPRODUCT((LEN(PROTEIN_stoich[[#This Row],[sequence]])-LEN(SUBSTITUTE(PROTEIN_stoich[[#This Row],[sequence]],{"A";"C";"D";"E";"F";"G";"H";"I";"K";"L";"M";"N";"P";"Q";"R";"S";"T";"V";"W";"Y"},""))),{72.08;104.14;115.08;129.11;148.17;58.05;138.14;114.16;130.18;114.16;132.2;115.1;98.12;129.13;158.19;88.08;102.1;100.13;187.21;164.17})/1000</f>
        <v>40.720969999999994</v>
      </c>
      <c r="J3333" t="s">
        <v>10462</v>
      </c>
      <c r="K3333" s="4" t="s">
        <v>4880</v>
      </c>
      <c r="M3333">
        <f>LEN(SUBSTITUTE(PROTEIN_stoich[[#This Row],[sequence]],"*",""))</f>
        <v>366</v>
      </c>
      <c r="O3333" t="s">
        <v>16</v>
      </c>
      <c r="P3333" t="str">
        <f>_xlfn.LET(_xlpm.id,PROTEIN_stoich[[#This Row],[uniprot]],HYPERLINK("https://www.uniprot.org/uniprotkb/"&amp;_xlpm.id&amp;"/entry",_xlpm.id))</f>
        <v>A0A2T0AAF8</v>
      </c>
      <c r="Q3333" t="e">
        <f>_xlfn.XLOOKUP(PROTEIN_stoich[[#This Row],[uniprot]],[1]!UniprotIFO[Entry],[1]!UniprotIFO[Gene Ontology IDs],"")</f>
        <v>#REF!</v>
      </c>
      <c r="R3333" t="e">
        <f>_xlfn.XLOOKUP(PROTEIN_stoich[[#This Row],[uniprot]],[1]!UniprotIFO[Entry],[1]!UniprotIFO[essential?],"")</f>
        <v>#REF!</v>
      </c>
      <c r="S3333" t="e">
        <f>_xlfn.XLOOKUP(PROTEIN_stoich[[#This Row],[sequence]],[2]!Table1[sequence_without_asterisks],[2]!Table1[protein_stoich seq matches],"")</f>
        <v>#REF!</v>
      </c>
      <c r="T3333" t="e">
        <f>_xlfn.XLOOKUP(PROTEIN_stoich[[#This Row],[uniprot]],[1]!UniprotIFO[Entry],[1]!UniprotIFO[protein_id in GSM model format],"")</f>
        <v>#REF!</v>
      </c>
    </row>
    <row r="3334" spans="1:20" x14ac:dyDescent="0.2">
      <c r="A33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RT14010</v>
      </c>
      <c r="B3334" t="s">
        <v>15569</v>
      </c>
      <c r="C3334" t="s">
        <v>15569</v>
      </c>
      <c r="D3334" t="s">
        <v>5319</v>
      </c>
      <c r="E3334" t="s">
        <v>4877</v>
      </c>
      <c r="G33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4" t="s">
        <v>4878</v>
      </c>
      <c r="I3334" s="25" cm="1">
        <f t="array" ref="I3334">SUMPRODUCT((LEN(PROTEIN_stoich[[#This Row],[sequence]])-LEN(SUBSTITUTE(PROTEIN_stoich[[#This Row],[sequence]],{"A";"C";"D";"E";"F";"G";"H";"I";"K";"L";"M";"N";"P";"Q";"R";"S";"T";"V";"W";"Y"},""))),{72.08;104.14;115.08;129.11;148.17;58.05;138.14;114.16;130.18;114.16;132.2;115.1;98.12;129.13;158.19;88.08;102.1;100.13;187.21;164.17})/1000</f>
        <v>65.768389999999997</v>
      </c>
      <c r="J3334" t="s">
        <v>5320</v>
      </c>
      <c r="K3334" s="4" t="s">
        <v>4880</v>
      </c>
      <c r="M3334">
        <f>LEN(SUBSTITUTE(PROTEIN_stoich[[#This Row],[sequence]],"*",""))</f>
        <v>588</v>
      </c>
      <c r="O3334" t="s">
        <v>16</v>
      </c>
      <c r="P3334" t="str">
        <f>_xlfn.LET(_xlpm.id,PROTEIN_stoich[[#This Row],[uniprot]],HYPERLINK("https://www.uniprot.org/uniprotkb/"&amp;_xlpm.id&amp;"/entry",_xlpm.id))</f>
        <v>A0A2T0AAF4</v>
      </c>
      <c r="Q3334" t="e">
        <f>_xlfn.XLOOKUP(PROTEIN_stoich[[#This Row],[uniprot]],[1]!UniprotIFO[Entry],[1]!UniprotIFO[Gene Ontology IDs],"")</f>
        <v>#REF!</v>
      </c>
      <c r="R3334" t="e">
        <f>_xlfn.XLOOKUP(PROTEIN_stoich[[#This Row],[uniprot]],[1]!UniprotIFO[Entry],[1]!UniprotIFO[essential?],"")</f>
        <v>#REF!</v>
      </c>
      <c r="S3334" t="e">
        <f>_xlfn.XLOOKUP(PROTEIN_stoich[[#This Row],[sequence]],[2]!Table1[sequence_without_asterisks],[2]!Table1[protein_stoich seq matches],"")</f>
        <v>#REF!</v>
      </c>
      <c r="T3334" t="e">
        <f>_xlfn.XLOOKUP(PROTEIN_stoich[[#This Row],[uniprot]],[1]!UniprotIFO[Entry],[1]!UniprotIFO[protein_id in GSM model format],"")</f>
        <v>#REF!</v>
      </c>
    </row>
    <row r="3335" spans="1:20" x14ac:dyDescent="0.2">
      <c r="A33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RT14012</v>
      </c>
      <c r="B3335" t="s">
        <v>15570</v>
      </c>
      <c r="C3335" t="s">
        <v>15570</v>
      </c>
      <c r="D3335" t="s">
        <v>8877</v>
      </c>
      <c r="E3335" t="s">
        <v>4877</v>
      </c>
      <c r="G33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5" t="s">
        <v>4878</v>
      </c>
      <c r="I3335" s="25" cm="1">
        <f t="array" ref="I3335">SUMPRODUCT((LEN(PROTEIN_stoich[[#This Row],[sequence]])-LEN(SUBSTITUTE(PROTEIN_stoich[[#This Row],[sequence]],{"A";"C";"D";"E";"F";"G";"H";"I";"K";"L";"M";"N";"P";"Q";"R";"S";"T";"V";"W";"Y"},""))),{72.08;104.14;115.08;129.11;148.17;58.05;138.14;114.16;130.18;114.16;132.2;115.1;98.12;129.13;158.19;88.08;102.1;100.13;187.21;164.17})/1000</f>
        <v>24.448300000000003</v>
      </c>
      <c r="J3335" t="s">
        <v>8878</v>
      </c>
      <c r="K3335" s="4" t="s">
        <v>4880</v>
      </c>
      <c r="M3335">
        <f>LEN(SUBSTITUTE(PROTEIN_stoich[[#This Row],[sequence]],"*",""))</f>
        <v>235</v>
      </c>
      <c r="O3335" t="s">
        <v>16</v>
      </c>
      <c r="P3335" t="str">
        <f>_xlfn.LET(_xlpm.id,PROTEIN_stoich[[#This Row],[uniprot]],HYPERLINK("https://www.uniprot.org/uniprotkb/"&amp;_xlpm.id&amp;"/entry",_xlpm.id))</f>
        <v>A0A2T0AAF1</v>
      </c>
      <c r="Q3335" t="e">
        <f>_xlfn.XLOOKUP(PROTEIN_stoich[[#This Row],[uniprot]],[1]!UniprotIFO[Entry],[1]!UniprotIFO[Gene Ontology IDs],"")</f>
        <v>#REF!</v>
      </c>
      <c r="R3335" t="e">
        <f>_xlfn.XLOOKUP(PROTEIN_stoich[[#This Row],[uniprot]],[1]!UniprotIFO[Entry],[1]!UniprotIFO[essential?],"")</f>
        <v>#REF!</v>
      </c>
      <c r="S3335" t="e">
        <f>_xlfn.XLOOKUP(PROTEIN_stoich[[#This Row],[sequence]],[2]!Table1[sequence_without_asterisks],[2]!Table1[protein_stoich seq matches],"")</f>
        <v>#REF!</v>
      </c>
      <c r="T3335" t="e">
        <f>_xlfn.XLOOKUP(PROTEIN_stoich[[#This Row],[uniprot]],[1]!UniprotIFO[Entry],[1]!UniprotIFO[protein_id in GSM model format],"")</f>
        <v>#REF!</v>
      </c>
    </row>
    <row r="3336" spans="1:20" x14ac:dyDescent="0.2">
      <c r="A33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RT13997</v>
      </c>
      <c r="B3336" t="s">
        <v>15571</v>
      </c>
      <c r="C3336" t="s">
        <v>15571</v>
      </c>
      <c r="D3336" t="s">
        <v>6918</v>
      </c>
      <c r="E3336" t="s">
        <v>4877</v>
      </c>
      <c r="G33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6" t="s">
        <v>4878</v>
      </c>
      <c r="I3336" s="25" cm="1">
        <f t="array" ref="I3336">SUMPRODUCT((LEN(PROTEIN_stoich[[#This Row],[sequence]])-LEN(SUBSTITUTE(PROTEIN_stoich[[#This Row],[sequence]],{"A";"C";"D";"E";"F";"G";"H";"I";"K";"L";"M";"N";"P";"Q";"R";"S";"T";"V";"W";"Y"},""))),{72.08;104.14;115.08;129.11;148.17;58.05;138.14;114.16;130.18;114.16;132.2;115.1;98.12;129.13;158.19;88.08;102.1;100.13;187.21;164.17})/1000</f>
        <v>61.246380000000002</v>
      </c>
      <c r="J3336" t="s">
        <v>6919</v>
      </c>
      <c r="K3336" s="4" t="s">
        <v>4880</v>
      </c>
      <c r="M3336">
        <f>LEN(SUBSTITUTE(PROTEIN_stoich[[#This Row],[sequence]],"*",""))</f>
        <v>534</v>
      </c>
      <c r="O3336" t="s">
        <v>16</v>
      </c>
      <c r="P3336" t="str">
        <f>_xlfn.LET(_xlpm.id,PROTEIN_stoich[[#This Row],[uniprot]],HYPERLINK("https://www.uniprot.org/uniprotkb/"&amp;_xlpm.id&amp;"/entry",_xlpm.id))</f>
        <v>A0A2T0AAF0</v>
      </c>
      <c r="Q3336" t="e">
        <f>_xlfn.XLOOKUP(PROTEIN_stoich[[#This Row],[uniprot]],[1]!UniprotIFO[Entry],[1]!UniprotIFO[Gene Ontology IDs],"")</f>
        <v>#REF!</v>
      </c>
      <c r="R3336" t="e">
        <f>_xlfn.XLOOKUP(PROTEIN_stoich[[#This Row],[uniprot]],[1]!UniprotIFO[Entry],[1]!UniprotIFO[essential?],"")</f>
        <v>#REF!</v>
      </c>
      <c r="S3336" t="e">
        <f>_xlfn.XLOOKUP(PROTEIN_stoich[[#This Row],[sequence]],[2]!Table1[sequence_without_asterisks],[2]!Table1[protein_stoich seq matches],"")</f>
        <v>#REF!</v>
      </c>
      <c r="T3336" t="e">
        <f>_xlfn.XLOOKUP(PROTEIN_stoich[[#This Row],[uniprot]],[1]!UniprotIFO[Entry],[1]!UniprotIFO[protein_id in GSM model format],"")</f>
        <v>#REF!</v>
      </c>
    </row>
    <row r="3337" spans="1:20" x14ac:dyDescent="0.2">
      <c r="A33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RT13996</v>
      </c>
      <c r="B3337" t="s">
        <v>15572</v>
      </c>
      <c r="C3337" t="s">
        <v>15572</v>
      </c>
      <c r="D3337" t="s">
        <v>7579</v>
      </c>
      <c r="E3337" t="s">
        <v>4877</v>
      </c>
      <c r="G33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7" t="s">
        <v>4878</v>
      </c>
      <c r="I3337" s="25" cm="1">
        <f t="array" ref="I3337">SUMPRODUCT((LEN(PROTEIN_stoich[[#This Row],[sequence]])-LEN(SUBSTITUTE(PROTEIN_stoich[[#This Row],[sequence]],{"A";"C";"D";"E";"F";"G";"H";"I";"K";"L";"M";"N";"P";"Q";"R";"S";"T";"V";"W";"Y"},""))),{72.08;104.14;115.08;129.11;148.17;58.05;138.14;114.16;130.18;114.16;132.2;115.1;98.12;129.13;158.19;88.08;102.1;100.13;187.21;164.17})/1000</f>
        <v>198.54129</v>
      </c>
      <c r="J3337" t="s">
        <v>7580</v>
      </c>
      <c r="K3337" s="4" t="s">
        <v>4880</v>
      </c>
      <c r="M3337">
        <f>LEN(SUBSTITUTE(PROTEIN_stoich[[#This Row],[sequence]],"*",""))</f>
        <v>1822</v>
      </c>
      <c r="O3337" t="s">
        <v>16</v>
      </c>
      <c r="P3337" t="str">
        <f>_xlfn.LET(_xlpm.id,PROTEIN_stoich[[#This Row],[uniprot]],HYPERLINK("https://www.uniprot.org/uniprotkb/"&amp;_xlpm.id&amp;"/entry",_xlpm.id))</f>
        <v>A0A2T0AAD6</v>
      </c>
      <c r="Q3337" t="e">
        <f>_xlfn.XLOOKUP(PROTEIN_stoich[[#This Row],[uniprot]],[1]!UniprotIFO[Entry],[1]!UniprotIFO[Gene Ontology IDs],"")</f>
        <v>#REF!</v>
      </c>
      <c r="R3337" t="e">
        <f>_xlfn.XLOOKUP(PROTEIN_stoich[[#This Row],[uniprot]],[1]!UniprotIFO[Entry],[1]!UniprotIFO[essential?],"")</f>
        <v>#REF!</v>
      </c>
      <c r="S3337" t="e">
        <f>_xlfn.XLOOKUP(PROTEIN_stoich[[#This Row],[sequence]],[2]!Table1[sequence_without_asterisks],[2]!Table1[protein_stoich seq matches],"")</f>
        <v>#REF!</v>
      </c>
      <c r="T3337" t="e">
        <f>_xlfn.XLOOKUP(PROTEIN_stoich[[#This Row],[uniprot]],[1]!UniprotIFO[Entry],[1]!UniprotIFO[protein_id in GSM model format],"")</f>
        <v>#REF!</v>
      </c>
    </row>
    <row r="3338" spans="1:20" x14ac:dyDescent="0.2">
      <c r="A33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RT13993</v>
      </c>
      <c r="B3338" t="s">
        <v>15573</v>
      </c>
      <c r="C3338" t="s">
        <v>15573</v>
      </c>
      <c r="D3338" t="s">
        <v>7313</v>
      </c>
      <c r="E3338" t="s">
        <v>4877</v>
      </c>
      <c r="G33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8" t="s">
        <v>4878</v>
      </c>
      <c r="I3338" s="25" cm="1">
        <f t="array" ref="I3338">SUMPRODUCT((LEN(PROTEIN_stoich[[#This Row],[sequence]])-LEN(SUBSTITUTE(PROTEIN_stoich[[#This Row],[sequence]],{"A";"C";"D";"E";"F";"G";"H";"I";"K";"L";"M";"N";"P";"Q";"R";"S";"T";"V";"W";"Y"},""))),{72.08;104.14;115.08;129.11;148.17;58.05;138.14;114.16;130.18;114.16;132.2;115.1;98.12;129.13;158.19;88.08;102.1;100.13;187.21;164.17})/1000</f>
        <v>27.26463</v>
      </c>
      <c r="J3338" t="s">
        <v>7314</v>
      </c>
      <c r="K3338" s="4" t="s">
        <v>4880</v>
      </c>
      <c r="M3338">
        <f>LEN(SUBSTITUTE(PROTEIN_stoich[[#This Row],[sequence]],"*",""))</f>
        <v>256</v>
      </c>
      <c r="O3338" t="s">
        <v>16</v>
      </c>
      <c r="P3338" t="str">
        <f>_xlfn.LET(_xlpm.id,PROTEIN_stoich[[#This Row],[uniprot]],HYPERLINK("https://www.uniprot.org/uniprotkb/"&amp;_xlpm.id&amp;"/entry",_xlpm.id))</f>
        <v>A0A2T0AAD4</v>
      </c>
      <c r="Q3338" t="e">
        <f>_xlfn.XLOOKUP(PROTEIN_stoich[[#This Row],[uniprot]],[1]!UniprotIFO[Entry],[1]!UniprotIFO[Gene Ontology IDs],"")</f>
        <v>#REF!</v>
      </c>
      <c r="R3338" t="e">
        <f>_xlfn.XLOOKUP(PROTEIN_stoich[[#This Row],[uniprot]],[1]!UniprotIFO[Entry],[1]!UniprotIFO[essential?],"")</f>
        <v>#REF!</v>
      </c>
      <c r="S3338" t="e">
        <f>_xlfn.XLOOKUP(PROTEIN_stoich[[#This Row],[sequence]],[2]!Table1[sequence_without_asterisks],[2]!Table1[protein_stoich seq matches],"")</f>
        <v>#REF!</v>
      </c>
      <c r="T3338" t="e">
        <f>_xlfn.XLOOKUP(PROTEIN_stoich[[#This Row],[uniprot]],[1]!UniprotIFO[Entry],[1]!UniprotIFO[protein_id in GSM model format],"")</f>
        <v>#REF!</v>
      </c>
    </row>
    <row r="3339" spans="1:20" x14ac:dyDescent="0.2">
      <c r="A33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RT13995</v>
      </c>
      <c r="B3339" t="s">
        <v>15574</v>
      </c>
      <c r="C3339" t="s">
        <v>15574</v>
      </c>
      <c r="D3339" t="s">
        <v>7067</v>
      </c>
      <c r="E3339" t="s">
        <v>4877</v>
      </c>
      <c r="G33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39" t="s">
        <v>4878</v>
      </c>
      <c r="I3339" s="25" cm="1">
        <f t="array" ref="I3339">SUMPRODUCT((LEN(PROTEIN_stoich[[#This Row],[sequence]])-LEN(SUBSTITUTE(PROTEIN_stoich[[#This Row],[sequence]],{"A";"C";"D";"E";"F";"G";"H";"I";"K";"L";"M";"N";"P";"Q";"R";"S";"T";"V";"W";"Y"},""))),{72.08;104.14;115.08;129.11;148.17;58.05;138.14;114.16;130.18;114.16;132.2;115.1;98.12;129.13;158.19;88.08;102.1;100.13;187.21;164.17})/1000</f>
        <v>41.90549</v>
      </c>
      <c r="J3339" t="s">
        <v>7068</v>
      </c>
      <c r="K3339" s="4" t="s">
        <v>4880</v>
      </c>
      <c r="M3339">
        <f>LEN(SUBSTITUTE(PROTEIN_stoich[[#This Row],[sequence]],"*",""))</f>
        <v>368</v>
      </c>
      <c r="O3339" t="s">
        <v>16</v>
      </c>
      <c r="P3339" t="str">
        <f>_xlfn.LET(_xlpm.id,PROTEIN_stoich[[#This Row],[uniprot]],HYPERLINK("https://www.uniprot.org/uniprotkb/"&amp;_xlpm.id&amp;"/entry",_xlpm.id))</f>
        <v>A0A2T0AAD0</v>
      </c>
      <c r="Q3339" t="e">
        <f>_xlfn.XLOOKUP(PROTEIN_stoich[[#This Row],[uniprot]],[1]!UniprotIFO[Entry],[1]!UniprotIFO[Gene Ontology IDs],"")</f>
        <v>#REF!</v>
      </c>
      <c r="R3339" t="e">
        <f>_xlfn.XLOOKUP(PROTEIN_stoich[[#This Row],[uniprot]],[1]!UniprotIFO[Entry],[1]!UniprotIFO[essential?],"")</f>
        <v>#REF!</v>
      </c>
      <c r="S3339" t="e">
        <f>_xlfn.XLOOKUP(PROTEIN_stoich[[#This Row],[sequence]],[2]!Table1[sequence_without_asterisks],[2]!Table1[protein_stoich seq matches],"")</f>
        <v>#REF!</v>
      </c>
      <c r="T3339" t="e">
        <f>_xlfn.XLOOKUP(PROTEIN_stoich[[#This Row],[uniprot]],[1]!UniprotIFO[Entry],[1]!UniprotIFO[protein_id in GSM model format],"")</f>
        <v>#REF!</v>
      </c>
    </row>
    <row r="3340" spans="1:20" x14ac:dyDescent="0.2">
      <c r="A33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RT13992</v>
      </c>
      <c r="B3340" t="s">
        <v>15575</v>
      </c>
      <c r="C3340" t="s">
        <v>15575</v>
      </c>
      <c r="D3340" t="s">
        <v>7311</v>
      </c>
      <c r="E3340" t="s">
        <v>4877</v>
      </c>
      <c r="G33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0" t="s">
        <v>4878</v>
      </c>
      <c r="I3340" s="25" cm="1">
        <f t="array" ref="I3340">SUMPRODUCT((LEN(PROTEIN_stoich[[#This Row],[sequence]])-LEN(SUBSTITUTE(PROTEIN_stoich[[#This Row],[sequence]],{"A";"C";"D";"E";"F";"G";"H";"I";"K";"L";"M";"N";"P";"Q";"R";"S";"T";"V";"W";"Y"},""))),{72.08;104.14;115.08;129.11;148.17;58.05;138.14;114.16;130.18;114.16;132.2;115.1;98.12;129.13;158.19;88.08;102.1;100.13;187.21;164.17})/1000</f>
        <v>26.05049</v>
      </c>
      <c r="J3340" t="s">
        <v>7312</v>
      </c>
      <c r="K3340" s="4" t="s">
        <v>4880</v>
      </c>
      <c r="M3340">
        <f>LEN(SUBSTITUTE(PROTEIN_stoich[[#This Row],[sequence]],"*",""))</f>
        <v>247</v>
      </c>
      <c r="O3340" t="s">
        <v>16</v>
      </c>
      <c r="P3340" t="str">
        <f>_xlfn.LET(_xlpm.id,PROTEIN_stoich[[#This Row],[uniprot]],HYPERLINK("https://www.uniprot.org/uniprotkb/"&amp;_xlpm.id&amp;"/entry",_xlpm.id))</f>
        <v>A0A2T0AAC7</v>
      </c>
      <c r="Q3340" t="e">
        <f>_xlfn.XLOOKUP(PROTEIN_stoich[[#This Row],[uniprot]],[1]!UniprotIFO[Entry],[1]!UniprotIFO[Gene Ontology IDs],"")</f>
        <v>#REF!</v>
      </c>
      <c r="R3340" t="e">
        <f>_xlfn.XLOOKUP(PROTEIN_stoich[[#This Row],[uniprot]],[1]!UniprotIFO[Entry],[1]!UniprotIFO[essential?],"")</f>
        <v>#REF!</v>
      </c>
      <c r="S3340" t="e">
        <f>_xlfn.XLOOKUP(PROTEIN_stoich[[#This Row],[sequence]],[2]!Table1[sequence_without_asterisks],[2]!Table1[protein_stoich seq matches],"")</f>
        <v>#REF!</v>
      </c>
      <c r="T3340" t="e">
        <f>_xlfn.XLOOKUP(PROTEIN_stoich[[#This Row],[uniprot]],[1]!UniprotIFO[Entry],[1]!UniprotIFO[protein_id in GSM model format],"")</f>
        <v>#REF!</v>
      </c>
    </row>
    <row r="3341" spans="1:20" x14ac:dyDescent="0.2">
      <c r="A33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RT13971</v>
      </c>
      <c r="B3341" t="s">
        <v>15576</v>
      </c>
      <c r="C3341" t="s">
        <v>15576</v>
      </c>
      <c r="D3341" t="s">
        <v>9255</v>
      </c>
      <c r="E3341" t="s">
        <v>4877</v>
      </c>
      <c r="G33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1" t="s">
        <v>4878</v>
      </c>
      <c r="I3341" s="25" cm="1">
        <f t="array" ref="I3341">SUMPRODUCT((LEN(PROTEIN_stoich[[#This Row],[sequence]])-LEN(SUBSTITUTE(PROTEIN_stoich[[#This Row],[sequence]],{"A";"C";"D";"E";"F";"G";"H";"I";"K";"L";"M";"N";"P";"Q";"R";"S";"T";"V";"W";"Y"},""))),{72.08;104.14;115.08;129.11;148.17;58.05;138.14;114.16;130.18;114.16;132.2;115.1;98.12;129.13;158.19;88.08;102.1;100.13;187.21;164.17})/1000</f>
        <v>62.409759999999991</v>
      </c>
      <c r="J3341" t="s">
        <v>9256</v>
      </c>
      <c r="K3341" s="4" t="s">
        <v>4880</v>
      </c>
      <c r="M3341">
        <f>LEN(SUBSTITUTE(PROTEIN_stoich[[#This Row],[sequence]],"*",""))</f>
        <v>574</v>
      </c>
      <c r="O3341" t="s">
        <v>16</v>
      </c>
      <c r="P3341" t="str">
        <f>_xlfn.LET(_xlpm.id,PROTEIN_stoich[[#This Row],[uniprot]],HYPERLINK("https://www.uniprot.org/uniprotkb/"&amp;_xlpm.id&amp;"/entry",_xlpm.id))</f>
        <v>A0A2T0AAC5</v>
      </c>
      <c r="Q3341" t="e">
        <f>_xlfn.XLOOKUP(PROTEIN_stoich[[#This Row],[uniprot]],[1]!UniprotIFO[Entry],[1]!UniprotIFO[Gene Ontology IDs],"")</f>
        <v>#REF!</v>
      </c>
      <c r="R3341" t="e">
        <f>_xlfn.XLOOKUP(PROTEIN_stoich[[#This Row],[uniprot]],[1]!UniprotIFO[Entry],[1]!UniprotIFO[essential?],"")</f>
        <v>#REF!</v>
      </c>
      <c r="S3341" t="e">
        <f>_xlfn.XLOOKUP(PROTEIN_stoich[[#This Row],[sequence]],[2]!Table1[sequence_without_asterisks],[2]!Table1[protein_stoich seq matches],"")</f>
        <v>#REF!</v>
      </c>
      <c r="T3341" t="e">
        <f>_xlfn.XLOOKUP(PROTEIN_stoich[[#This Row],[uniprot]],[1]!UniprotIFO[Entry],[1]!UniprotIFO[protein_id in GSM model format],"")</f>
        <v>#REF!</v>
      </c>
    </row>
    <row r="3342" spans="1:20" x14ac:dyDescent="0.2">
      <c r="A33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RT13938</v>
      </c>
      <c r="B3342" t="s">
        <v>15577</v>
      </c>
      <c r="C3342" t="s">
        <v>15577</v>
      </c>
      <c r="D3342" t="s">
        <v>8607</v>
      </c>
      <c r="E3342" t="s">
        <v>4877</v>
      </c>
      <c r="G33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2" t="s">
        <v>4878</v>
      </c>
      <c r="I3342" s="25" cm="1">
        <f t="array" ref="I3342">SUMPRODUCT((LEN(PROTEIN_stoich[[#This Row],[sequence]])-LEN(SUBSTITUTE(PROTEIN_stoich[[#This Row],[sequence]],{"A";"C";"D";"E";"F";"G";"H";"I";"K";"L";"M";"N";"P";"Q";"R";"S";"T";"V";"W";"Y"},""))),{72.08;104.14;115.08;129.11;148.17;58.05;138.14;114.16;130.18;114.16;132.2;115.1;98.12;129.13;158.19;88.08;102.1;100.13;187.21;164.17})/1000</f>
        <v>65.626659999999987</v>
      </c>
      <c r="J3342" t="s">
        <v>8608</v>
      </c>
      <c r="K3342" s="4" t="s">
        <v>4880</v>
      </c>
      <c r="M3342">
        <f>LEN(SUBSTITUTE(PROTEIN_stoich[[#This Row],[sequence]],"*",""))</f>
        <v>601</v>
      </c>
      <c r="O3342" t="s">
        <v>16</v>
      </c>
      <c r="P3342" t="str">
        <f>_xlfn.LET(_xlpm.id,PROTEIN_stoich[[#This Row],[uniprot]],HYPERLINK("https://www.uniprot.org/uniprotkb/"&amp;_xlpm.id&amp;"/entry",_xlpm.id))</f>
        <v>A0A2T0AAC2</v>
      </c>
      <c r="Q3342" t="e">
        <f>_xlfn.XLOOKUP(PROTEIN_stoich[[#This Row],[uniprot]],[1]!UniprotIFO[Entry],[1]!UniprotIFO[Gene Ontology IDs],"")</f>
        <v>#REF!</v>
      </c>
      <c r="R3342" t="e">
        <f>_xlfn.XLOOKUP(PROTEIN_stoich[[#This Row],[uniprot]],[1]!UniprotIFO[Entry],[1]!UniprotIFO[essential?],"")</f>
        <v>#REF!</v>
      </c>
      <c r="S3342" t="e">
        <f>_xlfn.XLOOKUP(PROTEIN_stoich[[#This Row],[sequence]],[2]!Table1[sequence_without_asterisks],[2]!Table1[protein_stoich seq matches],"")</f>
        <v>#REF!</v>
      </c>
      <c r="T3342" t="e">
        <f>_xlfn.XLOOKUP(PROTEIN_stoich[[#This Row],[uniprot]],[1]!UniprotIFO[Entry],[1]!UniprotIFO[protein_id in GSM model format],"")</f>
        <v>#REF!</v>
      </c>
    </row>
    <row r="3343" spans="1:20" x14ac:dyDescent="0.2">
      <c r="A33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RT13975</v>
      </c>
      <c r="B3343" t="s">
        <v>15578</v>
      </c>
      <c r="C3343" t="s">
        <v>15578</v>
      </c>
      <c r="D3343" t="s">
        <v>7315</v>
      </c>
      <c r="E3343" t="s">
        <v>4877</v>
      </c>
      <c r="G33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3" t="s">
        <v>4878</v>
      </c>
      <c r="I3343" s="25" cm="1">
        <f t="array" ref="I3343">SUMPRODUCT((LEN(PROTEIN_stoich[[#This Row],[sequence]])-LEN(SUBSTITUTE(PROTEIN_stoich[[#This Row],[sequence]],{"A";"C";"D";"E";"F";"G";"H";"I";"K";"L";"M";"N";"P";"Q";"R";"S";"T";"V";"W";"Y"},""))),{72.08;104.14;115.08;129.11;148.17;58.05;138.14;114.16;130.18;114.16;132.2;115.1;98.12;129.13;158.19;88.08;102.1;100.13;187.21;164.17})/1000</f>
        <v>28.741569999999996</v>
      </c>
      <c r="J3343" t="s">
        <v>7316</v>
      </c>
      <c r="K3343" s="4" t="s">
        <v>4880</v>
      </c>
      <c r="M3343">
        <f>LEN(SUBSTITUTE(PROTEIN_stoich[[#This Row],[sequence]],"*",""))</f>
        <v>255</v>
      </c>
      <c r="O3343" t="s">
        <v>16</v>
      </c>
      <c r="P3343" t="str">
        <f>_xlfn.LET(_xlpm.id,PROTEIN_stoich[[#This Row],[uniprot]],HYPERLINK("https://www.uniprot.org/uniprotkb/"&amp;_xlpm.id&amp;"/entry",_xlpm.id))</f>
        <v>A0A2T0AAB0</v>
      </c>
      <c r="Q3343" t="e">
        <f>_xlfn.XLOOKUP(PROTEIN_stoich[[#This Row],[uniprot]],[1]!UniprotIFO[Entry],[1]!UniprotIFO[Gene Ontology IDs],"")</f>
        <v>#REF!</v>
      </c>
      <c r="R3343" t="e">
        <f>_xlfn.XLOOKUP(PROTEIN_stoich[[#This Row],[uniprot]],[1]!UniprotIFO[Entry],[1]!UniprotIFO[essential?],"")</f>
        <v>#REF!</v>
      </c>
      <c r="S3343" t="e">
        <f>_xlfn.XLOOKUP(PROTEIN_stoich[[#This Row],[sequence]],[2]!Table1[sequence_without_asterisks],[2]!Table1[protein_stoich seq matches],"")</f>
        <v>#REF!</v>
      </c>
      <c r="T3343" t="e">
        <f>_xlfn.XLOOKUP(PROTEIN_stoich[[#This Row],[uniprot]],[1]!UniprotIFO[Entry],[1]!UniprotIFO[protein_id in GSM model format],"")</f>
        <v>#REF!</v>
      </c>
    </row>
    <row r="3344" spans="1:20" x14ac:dyDescent="0.2">
      <c r="A33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RT13944</v>
      </c>
      <c r="B3344" t="s">
        <v>15579</v>
      </c>
      <c r="C3344" t="s">
        <v>15579</v>
      </c>
      <c r="D3344" t="s">
        <v>5765</v>
      </c>
      <c r="E3344" t="s">
        <v>4877</v>
      </c>
      <c r="G33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4" t="s">
        <v>4878</v>
      </c>
      <c r="I3344" s="25" cm="1">
        <f t="array" ref="I3344">SUMPRODUCT((LEN(PROTEIN_stoich[[#This Row],[sequence]])-LEN(SUBSTITUTE(PROTEIN_stoich[[#This Row],[sequence]],{"A";"C";"D";"E";"F";"G";"H";"I";"K";"L";"M";"N";"P";"Q";"R";"S";"T";"V";"W";"Y"},""))),{72.08;104.14;115.08;129.11;148.17;58.05;138.14;114.16;130.18;114.16;132.2;115.1;98.12;129.13;158.19;88.08;102.1;100.13;187.21;164.17})/1000</f>
        <v>67.392910000000015</v>
      </c>
      <c r="J3344" t="s">
        <v>5766</v>
      </c>
      <c r="K3344" s="4" t="s">
        <v>4880</v>
      </c>
      <c r="M3344">
        <f>LEN(SUBSTITUTE(PROTEIN_stoich[[#This Row],[sequence]],"*",""))</f>
        <v>598</v>
      </c>
      <c r="O3344" t="s">
        <v>16</v>
      </c>
      <c r="P3344" t="str">
        <f>_xlfn.LET(_xlpm.id,PROTEIN_stoich[[#This Row],[uniprot]],HYPERLINK("https://www.uniprot.org/uniprotkb/"&amp;_xlpm.id&amp;"/entry",_xlpm.id))</f>
        <v>A0A2T0AAA7</v>
      </c>
      <c r="Q3344" t="e">
        <f>_xlfn.XLOOKUP(PROTEIN_stoich[[#This Row],[uniprot]],[1]!UniprotIFO[Entry],[1]!UniprotIFO[Gene Ontology IDs],"")</f>
        <v>#REF!</v>
      </c>
      <c r="R3344" t="e">
        <f>_xlfn.XLOOKUP(PROTEIN_stoich[[#This Row],[uniprot]],[1]!UniprotIFO[Entry],[1]!UniprotIFO[essential?],"")</f>
        <v>#REF!</v>
      </c>
      <c r="S3344" t="e">
        <f>_xlfn.XLOOKUP(PROTEIN_stoich[[#This Row],[sequence]],[2]!Table1[sequence_without_asterisks],[2]!Table1[protein_stoich seq matches],"")</f>
        <v>#REF!</v>
      </c>
      <c r="T3344" t="e">
        <f>_xlfn.XLOOKUP(PROTEIN_stoich[[#This Row],[uniprot]],[1]!UniprotIFO[Entry],[1]!UniprotIFO[protein_id in GSM model format],"")</f>
        <v>#REF!</v>
      </c>
    </row>
    <row r="3345" spans="1:20" x14ac:dyDescent="0.2">
      <c r="A33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RT13960</v>
      </c>
      <c r="B3345" t="s">
        <v>15580</v>
      </c>
      <c r="C3345" t="s">
        <v>15580</v>
      </c>
      <c r="D3345" t="s">
        <v>5689</v>
      </c>
      <c r="E3345" t="s">
        <v>4877</v>
      </c>
      <c r="G33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5" t="s">
        <v>4878</v>
      </c>
      <c r="I3345" s="25" cm="1">
        <f t="array" ref="I3345">SUMPRODUCT((LEN(PROTEIN_stoich[[#This Row],[sequence]])-LEN(SUBSTITUTE(PROTEIN_stoich[[#This Row],[sequence]],{"A";"C";"D";"E";"F";"G";"H";"I";"K";"L";"M";"N";"P";"Q";"R";"S";"T";"V";"W";"Y"},""))),{72.08;104.14;115.08;129.11;148.17;58.05;138.14;114.16;130.18;114.16;132.2;115.1;98.12;129.13;158.19;88.08;102.1;100.13;187.21;164.17})/1000</f>
        <v>50.900950000000002</v>
      </c>
      <c r="J3345" t="s">
        <v>5690</v>
      </c>
      <c r="K3345" s="4" t="s">
        <v>4880</v>
      </c>
      <c r="M3345">
        <f>LEN(SUBSTITUTE(PROTEIN_stoich[[#This Row],[sequence]],"*",""))</f>
        <v>470</v>
      </c>
      <c r="O3345" t="s">
        <v>16</v>
      </c>
      <c r="P3345" t="str">
        <f>_xlfn.LET(_xlpm.id,PROTEIN_stoich[[#This Row],[uniprot]],HYPERLINK("https://www.uniprot.org/uniprotkb/"&amp;_xlpm.id&amp;"/entry",_xlpm.id))</f>
        <v>A0A2T0AAA6</v>
      </c>
      <c r="Q3345" t="e">
        <f>_xlfn.XLOOKUP(PROTEIN_stoich[[#This Row],[uniprot]],[1]!UniprotIFO[Entry],[1]!UniprotIFO[Gene Ontology IDs],"")</f>
        <v>#REF!</v>
      </c>
      <c r="R3345" t="e">
        <f>_xlfn.XLOOKUP(PROTEIN_stoich[[#This Row],[uniprot]],[1]!UniprotIFO[Entry],[1]!UniprotIFO[essential?],"")</f>
        <v>#REF!</v>
      </c>
      <c r="S3345" t="e">
        <f>_xlfn.XLOOKUP(PROTEIN_stoich[[#This Row],[sequence]],[2]!Table1[sequence_without_asterisks],[2]!Table1[protein_stoich seq matches],"")</f>
        <v>#REF!</v>
      </c>
      <c r="T3345" t="e">
        <f>_xlfn.XLOOKUP(PROTEIN_stoich[[#This Row],[uniprot]],[1]!UniprotIFO[Entry],[1]!UniprotIFO[protein_id in GSM model format],"")</f>
        <v>#REF!</v>
      </c>
    </row>
    <row r="3346" spans="1:20" x14ac:dyDescent="0.2">
      <c r="A33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RT13963</v>
      </c>
      <c r="B3346" t="s">
        <v>15581</v>
      </c>
      <c r="C3346" t="s">
        <v>15581</v>
      </c>
      <c r="D3346" t="s">
        <v>6626</v>
      </c>
      <c r="E3346" t="s">
        <v>4877</v>
      </c>
      <c r="G33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6" t="s">
        <v>4878</v>
      </c>
      <c r="I3346" s="25" cm="1">
        <f t="array" ref="I3346">SUMPRODUCT((LEN(PROTEIN_stoich[[#This Row],[sequence]])-LEN(SUBSTITUTE(PROTEIN_stoich[[#This Row],[sequence]],{"A";"C";"D";"E";"F";"G";"H";"I";"K";"L";"M";"N";"P";"Q";"R";"S";"T";"V";"W";"Y"},""))),{72.08;104.14;115.08;129.11;148.17;58.05;138.14;114.16;130.18;114.16;132.2;115.1;98.12;129.13;158.19;88.08;102.1;100.13;187.21;164.17})/1000</f>
        <v>32.366579999999999</v>
      </c>
      <c r="J3346" t="s">
        <v>6627</v>
      </c>
      <c r="K3346" s="4" t="s">
        <v>4880</v>
      </c>
      <c r="M3346">
        <f>LEN(SUBSTITUTE(PROTEIN_stoich[[#This Row],[sequence]],"*",""))</f>
        <v>309</v>
      </c>
      <c r="O3346" t="s">
        <v>16</v>
      </c>
      <c r="P3346" t="str">
        <f>_xlfn.LET(_xlpm.id,PROTEIN_stoich[[#This Row],[uniprot]],HYPERLINK("https://www.uniprot.org/uniprotkb/"&amp;_xlpm.id&amp;"/entry",_xlpm.id))</f>
        <v>A0A2T0AAA5</v>
      </c>
      <c r="Q3346" t="e">
        <f>_xlfn.XLOOKUP(PROTEIN_stoich[[#This Row],[uniprot]],[1]!UniprotIFO[Entry],[1]!UniprotIFO[Gene Ontology IDs],"")</f>
        <v>#REF!</v>
      </c>
      <c r="R3346" t="e">
        <f>_xlfn.XLOOKUP(PROTEIN_stoich[[#This Row],[uniprot]],[1]!UniprotIFO[Entry],[1]!UniprotIFO[essential?],"")</f>
        <v>#REF!</v>
      </c>
      <c r="S3346" t="e">
        <f>_xlfn.XLOOKUP(PROTEIN_stoich[[#This Row],[sequence]],[2]!Table1[sequence_without_asterisks],[2]!Table1[protein_stoich seq matches],"")</f>
        <v>#REF!</v>
      </c>
      <c r="T3346" t="e">
        <f>_xlfn.XLOOKUP(PROTEIN_stoich[[#This Row],[uniprot]],[1]!UniprotIFO[Entry],[1]!UniprotIFO[protein_id in GSM model format],"")</f>
        <v>#REF!</v>
      </c>
    </row>
    <row r="3347" spans="1:20" x14ac:dyDescent="0.2">
      <c r="A33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RT13959</v>
      </c>
      <c r="B3347" t="s">
        <v>15582</v>
      </c>
      <c r="C3347" t="s">
        <v>15582</v>
      </c>
      <c r="D3347" t="s">
        <v>10241</v>
      </c>
      <c r="E3347" t="s">
        <v>4877</v>
      </c>
      <c r="G33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7" t="s">
        <v>4878</v>
      </c>
      <c r="I3347" s="25" cm="1">
        <f t="array" ref="I3347">SUMPRODUCT((LEN(PROTEIN_stoich[[#This Row],[sequence]])-LEN(SUBSTITUTE(PROTEIN_stoich[[#This Row],[sequence]],{"A";"C";"D";"E";"F";"G";"H";"I";"K";"L";"M";"N";"P";"Q";"R";"S";"T";"V";"W";"Y"},""))),{72.08;104.14;115.08;129.11;148.17;58.05;138.14;114.16;130.18;114.16;132.2;115.1;98.12;129.13;158.19;88.08;102.1;100.13;187.21;164.17})/1000</f>
        <v>89.681720000000013</v>
      </c>
      <c r="J3347" t="s">
        <v>10242</v>
      </c>
      <c r="K3347" s="4" t="s">
        <v>4880</v>
      </c>
      <c r="M3347">
        <f>LEN(SUBSTITUTE(PROTEIN_stoich[[#This Row],[sequence]],"*",""))</f>
        <v>795</v>
      </c>
      <c r="O3347" t="s">
        <v>16</v>
      </c>
      <c r="P3347" t="str">
        <f>_xlfn.LET(_xlpm.id,PROTEIN_stoich[[#This Row],[uniprot]],HYPERLINK("https://www.uniprot.org/uniprotkb/"&amp;_xlpm.id&amp;"/entry",_xlpm.id))</f>
        <v>A0A2T0AA97</v>
      </c>
      <c r="Q3347" t="e">
        <f>_xlfn.XLOOKUP(PROTEIN_stoich[[#This Row],[uniprot]],[1]!UniprotIFO[Entry],[1]!UniprotIFO[Gene Ontology IDs],"")</f>
        <v>#REF!</v>
      </c>
      <c r="R3347" t="e">
        <f>_xlfn.XLOOKUP(PROTEIN_stoich[[#This Row],[uniprot]],[1]!UniprotIFO[Entry],[1]!UniprotIFO[essential?],"")</f>
        <v>#REF!</v>
      </c>
      <c r="S3347" t="e">
        <f>_xlfn.XLOOKUP(PROTEIN_stoich[[#This Row],[sequence]],[2]!Table1[sequence_without_asterisks],[2]!Table1[protein_stoich seq matches],"")</f>
        <v>#REF!</v>
      </c>
      <c r="T3347" t="e">
        <f>_xlfn.XLOOKUP(PROTEIN_stoich[[#This Row],[uniprot]],[1]!UniprotIFO[Entry],[1]!UniprotIFO[protein_id in GSM model format],"")</f>
        <v>#REF!</v>
      </c>
    </row>
    <row r="3348" spans="1:20" x14ac:dyDescent="0.2">
      <c r="A33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RT13952</v>
      </c>
      <c r="B3348" t="s">
        <v>15583</v>
      </c>
      <c r="C3348" t="s">
        <v>15583</v>
      </c>
      <c r="D3348" t="s">
        <v>9454</v>
      </c>
      <c r="E3348" t="s">
        <v>4877</v>
      </c>
      <c r="G33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8" t="s">
        <v>4878</v>
      </c>
      <c r="I3348" s="25" cm="1">
        <f t="array" ref="I3348">SUMPRODUCT((LEN(PROTEIN_stoich[[#This Row],[sequence]])-LEN(SUBSTITUTE(PROTEIN_stoich[[#This Row],[sequence]],{"A";"C";"D";"E";"F";"G";"H";"I";"K";"L";"M";"N";"P";"Q";"R";"S";"T";"V";"W";"Y"},""))),{72.08;104.14;115.08;129.11;148.17;58.05;138.14;114.16;130.18;114.16;132.2;115.1;98.12;129.13;158.19;88.08;102.1;100.13;187.21;164.17})/1000</f>
        <v>110.11924</v>
      </c>
      <c r="J3348" t="s">
        <v>9455</v>
      </c>
      <c r="K3348" s="4" t="s">
        <v>4880</v>
      </c>
      <c r="M3348">
        <f>LEN(SUBSTITUTE(PROTEIN_stoich[[#This Row],[sequence]],"*",""))</f>
        <v>995</v>
      </c>
      <c r="O3348" t="s">
        <v>16</v>
      </c>
      <c r="P3348" t="str">
        <f>_xlfn.LET(_xlpm.id,PROTEIN_stoich[[#This Row],[uniprot]],HYPERLINK("https://www.uniprot.org/uniprotkb/"&amp;_xlpm.id&amp;"/entry",_xlpm.id))</f>
        <v>A0A2T0AA91</v>
      </c>
      <c r="Q3348" t="e">
        <f>_xlfn.XLOOKUP(PROTEIN_stoich[[#This Row],[uniprot]],[1]!UniprotIFO[Entry],[1]!UniprotIFO[Gene Ontology IDs],"")</f>
        <v>#REF!</v>
      </c>
      <c r="R3348" t="e">
        <f>_xlfn.XLOOKUP(PROTEIN_stoich[[#This Row],[uniprot]],[1]!UniprotIFO[Entry],[1]!UniprotIFO[essential?],"")</f>
        <v>#REF!</v>
      </c>
      <c r="S3348" t="e">
        <f>_xlfn.XLOOKUP(PROTEIN_stoich[[#This Row],[sequence]],[2]!Table1[sequence_without_asterisks],[2]!Table1[protein_stoich seq matches],"")</f>
        <v>#REF!</v>
      </c>
      <c r="T3348" t="e">
        <f>_xlfn.XLOOKUP(PROTEIN_stoich[[#This Row],[uniprot]],[1]!UniprotIFO[Entry],[1]!UniprotIFO[protein_id in GSM model format],"")</f>
        <v>#REF!</v>
      </c>
    </row>
    <row r="3349" spans="1:20" x14ac:dyDescent="0.2">
      <c r="A33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RT13946</v>
      </c>
      <c r="B3349" t="s">
        <v>15584</v>
      </c>
      <c r="C3349" t="s">
        <v>15584</v>
      </c>
      <c r="D3349" t="s">
        <v>8627</v>
      </c>
      <c r="E3349" t="s">
        <v>4877</v>
      </c>
      <c r="G33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49" t="s">
        <v>4878</v>
      </c>
      <c r="I3349" s="25" cm="1">
        <f t="array" ref="I3349">SUMPRODUCT((LEN(PROTEIN_stoich[[#This Row],[sequence]])-LEN(SUBSTITUTE(PROTEIN_stoich[[#This Row],[sequence]],{"A";"C";"D";"E";"F";"G";"H";"I";"K";"L";"M";"N";"P";"Q";"R";"S";"T";"V";"W";"Y"},""))),{72.08;104.14;115.08;129.11;148.17;58.05;138.14;114.16;130.18;114.16;132.2;115.1;98.12;129.13;158.19;88.08;102.1;100.13;187.21;164.17})/1000</f>
        <v>40.606619999999999</v>
      </c>
      <c r="J3349" t="s">
        <v>8628</v>
      </c>
      <c r="K3349" s="4" t="s">
        <v>4880</v>
      </c>
      <c r="M3349">
        <f>LEN(SUBSTITUTE(PROTEIN_stoich[[#This Row],[sequence]],"*",""))</f>
        <v>351</v>
      </c>
      <c r="O3349" t="s">
        <v>16</v>
      </c>
      <c r="P3349" t="str">
        <f>_xlfn.LET(_xlpm.id,PROTEIN_stoich[[#This Row],[uniprot]],HYPERLINK("https://www.uniprot.org/uniprotkb/"&amp;_xlpm.id&amp;"/entry",_xlpm.id))</f>
        <v>A0A2T0AA86</v>
      </c>
      <c r="Q3349" t="e">
        <f>_xlfn.XLOOKUP(PROTEIN_stoich[[#This Row],[uniprot]],[1]!UniprotIFO[Entry],[1]!UniprotIFO[Gene Ontology IDs],"")</f>
        <v>#REF!</v>
      </c>
      <c r="R3349" t="e">
        <f>_xlfn.XLOOKUP(PROTEIN_stoich[[#This Row],[uniprot]],[1]!UniprotIFO[Entry],[1]!UniprotIFO[essential?],"")</f>
        <v>#REF!</v>
      </c>
      <c r="S3349" t="e">
        <f>_xlfn.XLOOKUP(PROTEIN_stoich[[#This Row],[sequence]],[2]!Table1[sequence_without_asterisks],[2]!Table1[protein_stoich seq matches],"")</f>
        <v>#REF!</v>
      </c>
      <c r="T3349" t="e">
        <f>_xlfn.XLOOKUP(PROTEIN_stoich[[#This Row],[uniprot]],[1]!UniprotIFO[Entry],[1]!UniprotIFO[protein_id in GSM model format],"")</f>
        <v>#REF!</v>
      </c>
    </row>
    <row r="3350" spans="1:20" x14ac:dyDescent="0.2">
      <c r="A33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RT13933</v>
      </c>
      <c r="B3350" t="s">
        <v>15585</v>
      </c>
      <c r="C3350" t="s">
        <v>15585</v>
      </c>
      <c r="D3350" t="s">
        <v>7667</v>
      </c>
      <c r="E3350" t="s">
        <v>4877</v>
      </c>
      <c r="G33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0" t="s">
        <v>4878</v>
      </c>
      <c r="I3350" s="25" cm="1">
        <f t="array" ref="I3350">SUMPRODUCT((LEN(PROTEIN_stoich[[#This Row],[sequence]])-LEN(SUBSTITUTE(PROTEIN_stoich[[#This Row],[sequence]],{"A";"C";"D";"E";"F";"G";"H";"I";"K";"L";"M";"N";"P";"Q";"R";"S";"T";"V";"W";"Y"},""))),{72.08;104.14;115.08;129.11;148.17;58.05;138.14;114.16;130.18;114.16;132.2;115.1;98.12;129.13;158.19;88.08;102.1;100.13;187.21;164.17})/1000</f>
        <v>32.377420000000001</v>
      </c>
      <c r="J3350" t="s">
        <v>7668</v>
      </c>
      <c r="K3350" s="4" t="s">
        <v>4880</v>
      </c>
      <c r="M3350">
        <f>LEN(SUBSTITUTE(PROTEIN_stoich[[#This Row],[sequence]],"*",""))</f>
        <v>297</v>
      </c>
      <c r="O3350" t="s">
        <v>16</v>
      </c>
      <c r="P3350" t="str">
        <f>_xlfn.LET(_xlpm.id,PROTEIN_stoich[[#This Row],[uniprot]],HYPERLINK("https://www.uniprot.org/uniprotkb/"&amp;_xlpm.id&amp;"/entry",_xlpm.id))</f>
        <v>A0A2T0AA76</v>
      </c>
      <c r="Q3350" t="e">
        <f>_xlfn.XLOOKUP(PROTEIN_stoich[[#This Row],[uniprot]],[1]!UniprotIFO[Entry],[1]!UniprotIFO[Gene Ontology IDs],"")</f>
        <v>#REF!</v>
      </c>
      <c r="R3350" t="e">
        <f>_xlfn.XLOOKUP(PROTEIN_stoich[[#This Row],[uniprot]],[1]!UniprotIFO[Entry],[1]!UniprotIFO[essential?],"")</f>
        <v>#REF!</v>
      </c>
      <c r="S3350" t="e">
        <f>_xlfn.XLOOKUP(PROTEIN_stoich[[#This Row],[sequence]],[2]!Table1[sequence_without_asterisks],[2]!Table1[protein_stoich seq matches],"")</f>
        <v>#REF!</v>
      </c>
      <c r="T3350" t="e">
        <f>_xlfn.XLOOKUP(PROTEIN_stoich[[#This Row],[uniprot]],[1]!UniprotIFO[Entry],[1]!UniprotIFO[protein_id in GSM model format],"")</f>
        <v>#REF!</v>
      </c>
    </row>
    <row r="3351" spans="1:20" x14ac:dyDescent="0.2">
      <c r="A33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RT13921</v>
      </c>
      <c r="B3351" t="s">
        <v>15586</v>
      </c>
      <c r="C3351" t="s">
        <v>15586</v>
      </c>
      <c r="D3351" t="s">
        <v>7757</v>
      </c>
      <c r="E3351" t="s">
        <v>4877</v>
      </c>
      <c r="G33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1" t="s">
        <v>4878</v>
      </c>
      <c r="I3351" s="25" cm="1">
        <f t="array" ref="I3351">SUMPRODUCT((LEN(PROTEIN_stoich[[#This Row],[sequence]])-LEN(SUBSTITUTE(PROTEIN_stoich[[#This Row],[sequence]],{"A";"C";"D";"E";"F";"G";"H";"I";"K";"L";"M";"N";"P";"Q";"R";"S";"T";"V";"W";"Y"},""))),{72.08;104.14;115.08;129.11;148.17;58.05;138.14;114.16;130.18;114.16;132.2;115.1;98.12;129.13;158.19;88.08;102.1;100.13;187.21;164.17})/1000</f>
        <v>17.632909999999999</v>
      </c>
      <c r="J3351" t="s">
        <v>7758</v>
      </c>
      <c r="K3351" s="4" t="s">
        <v>4880</v>
      </c>
      <c r="M3351">
        <f>LEN(SUBSTITUTE(PROTEIN_stoich[[#This Row],[sequence]],"*",""))</f>
        <v>152</v>
      </c>
      <c r="O3351" t="s">
        <v>16</v>
      </c>
      <c r="P3351" t="str">
        <f>_xlfn.LET(_xlpm.id,PROTEIN_stoich[[#This Row],[uniprot]],HYPERLINK("https://www.uniprot.org/uniprotkb/"&amp;_xlpm.id&amp;"/entry",_xlpm.id))</f>
        <v>A0A2T0AA75</v>
      </c>
      <c r="Q3351" t="e">
        <f>_xlfn.XLOOKUP(PROTEIN_stoich[[#This Row],[uniprot]],[1]!UniprotIFO[Entry],[1]!UniprotIFO[Gene Ontology IDs],"")</f>
        <v>#REF!</v>
      </c>
      <c r="R3351" t="e">
        <f>_xlfn.XLOOKUP(PROTEIN_stoich[[#This Row],[uniprot]],[1]!UniprotIFO[Entry],[1]!UniprotIFO[essential?],"")</f>
        <v>#REF!</v>
      </c>
      <c r="S3351" t="e">
        <f>_xlfn.XLOOKUP(PROTEIN_stoich[[#This Row],[sequence]],[2]!Table1[sequence_without_asterisks],[2]!Table1[protein_stoich seq matches],"")</f>
        <v>#REF!</v>
      </c>
      <c r="T3351" t="e">
        <f>_xlfn.XLOOKUP(PROTEIN_stoich[[#This Row],[uniprot]],[1]!UniprotIFO[Entry],[1]!UniprotIFO[protein_id in GSM model format],"")</f>
        <v>#REF!</v>
      </c>
    </row>
    <row r="3352" spans="1:20" x14ac:dyDescent="0.2">
      <c r="A33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RT13923</v>
      </c>
      <c r="B3352" t="s">
        <v>15587</v>
      </c>
      <c r="C3352" t="s">
        <v>15587</v>
      </c>
      <c r="D3352" t="s">
        <v>9025</v>
      </c>
      <c r="E3352" t="s">
        <v>4877</v>
      </c>
      <c r="G33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2" t="s">
        <v>4878</v>
      </c>
      <c r="I3352" s="25" cm="1">
        <f t="array" ref="I3352">SUMPRODUCT((LEN(PROTEIN_stoich[[#This Row],[sequence]])-LEN(SUBSTITUTE(PROTEIN_stoich[[#This Row],[sequence]],{"A";"C";"D";"E";"F";"G";"H";"I";"K";"L";"M";"N";"P";"Q";"R";"S";"T";"V";"W";"Y"},""))),{72.08;104.14;115.08;129.11;148.17;58.05;138.14;114.16;130.18;114.16;132.2;115.1;98.12;129.13;158.19;88.08;102.1;100.13;187.21;164.17})/1000</f>
        <v>115.80316000000002</v>
      </c>
      <c r="J3352" t="s">
        <v>9026</v>
      </c>
      <c r="K3352" s="4" t="s">
        <v>4880</v>
      </c>
      <c r="M3352">
        <f>LEN(SUBSTITUTE(PROTEIN_stoich[[#This Row],[sequence]],"*",""))</f>
        <v>1071</v>
      </c>
      <c r="O3352" t="s">
        <v>16</v>
      </c>
      <c r="P3352" t="str">
        <f>_xlfn.LET(_xlpm.id,PROTEIN_stoich[[#This Row],[uniprot]],HYPERLINK("https://www.uniprot.org/uniprotkb/"&amp;_xlpm.id&amp;"/entry",_xlpm.id))</f>
        <v>A0A2T0AA71</v>
      </c>
      <c r="Q3352" t="e">
        <f>_xlfn.XLOOKUP(PROTEIN_stoich[[#This Row],[uniprot]],[1]!UniprotIFO[Entry],[1]!UniprotIFO[Gene Ontology IDs],"")</f>
        <v>#REF!</v>
      </c>
      <c r="R3352" t="e">
        <f>_xlfn.XLOOKUP(PROTEIN_stoich[[#This Row],[uniprot]],[1]!UniprotIFO[Entry],[1]!UniprotIFO[essential?],"")</f>
        <v>#REF!</v>
      </c>
      <c r="S3352" t="e">
        <f>_xlfn.XLOOKUP(PROTEIN_stoich[[#This Row],[sequence]],[2]!Table1[sequence_without_asterisks],[2]!Table1[protein_stoich seq matches],"")</f>
        <v>#REF!</v>
      </c>
      <c r="T3352" t="e">
        <f>_xlfn.XLOOKUP(PROTEIN_stoich[[#This Row],[uniprot]],[1]!UniprotIFO[Entry],[1]!UniprotIFO[protein_id in GSM model format],"")</f>
        <v>#REF!</v>
      </c>
    </row>
    <row r="3353" spans="1:20" x14ac:dyDescent="0.2">
      <c r="A33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RT13932</v>
      </c>
      <c r="B3353" t="s">
        <v>15588</v>
      </c>
      <c r="C3353" t="s">
        <v>15588</v>
      </c>
      <c r="D3353" t="s">
        <v>7623</v>
      </c>
      <c r="E3353" t="s">
        <v>4877</v>
      </c>
      <c r="G33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3" t="s">
        <v>4878</v>
      </c>
      <c r="I3353" s="25" cm="1">
        <f t="array" ref="I3353">SUMPRODUCT((LEN(PROTEIN_stoich[[#This Row],[sequence]])-LEN(SUBSTITUTE(PROTEIN_stoich[[#This Row],[sequence]],{"A";"C";"D";"E";"F";"G";"H";"I";"K";"L";"M";"N";"P";"Q";"R";"S";"T";"V";"W";"Y"},""))),{72.08;104.14;115.08;129.11;148.17;58.05;138.14;114.16;130.18;114.16;132.2;115.1;98.12;129.13;158.19;88.08;102.1;100.13;187.21;164.17})/1000</f>
        <v>88.368510000000001</v>
      </c>
      <c r="J3353" t="s">
        <v>7624</v>
      </c>
      <c r="K3353" s="4" t="s">
        <v>4880</v>
      </c>
      <c r="M3353">
        <f>LEN(SUBSTITUTE(PROTEIN_stoich[[#This Row],[sequence]],"*",""))</f>
        <v>786</v>
      </c>
      <c r="O3353" t="s">
        <v>16</v>
      </c>
      <c r="P3353" t="str">
        <f>_xlfn.LET(_xlpm.id,PROTEIN_stoich[[#This Row],[uniprot]],HYPERLINK("https://www.uniprot.org/uniprotkb/"&amp;_xlpm.id&amp;"/entry",_xlpm.id))</f>
        <v>A0A2T0AA70</v>
      </c>
      <c r="Q3353" t="e">
        <f>_xlfn.XLOOKUP(PROTEIN_stoich[[#This Row],[uniprot]],[1]!UniprotIFO[Entry],[1]!UniprotIFO[Gene Ontology IDs],"")</f>
        <v>#REF!</v>
      </c>
      <c r="R3353" t="e">
        <f>_xlfn.XLOOKUP(PROTEIN_stoich[[#This Row],[uniprot]],[1]!UniprotIFO[Entry],[1]!UniprotIFO[essential?],"")</f>
        <v>#REF!</v>
      </c>
      <c r="S3353" t="e">
        <f>_xlfn.XLOOKUP(PROTEIN_stoich[[#This Row],[sequence]],[2]!Table1[sequence_without_asterisks],[2]!Table1[protein_stoich seq matches],"")</f>
        <v>#REF!</v>
      </c>
      <c r="T3353" t="e">
        <f>_xlfn.XLOOKUP(PROTEIN_stoich[[#This Row],[uniprot]],[1]!UniprotIFO[Entry],[1]!UniprotIFO[protein_id in GSM model format],"")</f>
        <v>#REF!</v>
      </c>
    </row>
    <row r="3354" spans="1:20" x14ac:dyDescent="0.2">
      <c r="A33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RT13925</v>
      </c>
      <c r="B3354" t="s">
        <v>15589</v>
      </c>
      <c r="C3354" t="s">
        <v>15589</v>
      </c>
      <c r="D3354" t="s">
        <v>8043</v>
      </c>
      <c r="E3354" t="s">
        <v>4877</v>
      </c>
      <c r="G33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4" t="s">
        <v>4878</v>
      </c>
      <c r="I3354" s="25" cm="1">
        <f t="array" ref="I3354">SUMPRODUCT((LEN(PROTEIN_stoich[[#This Row],[sequence]])-LEN(SUBSTITUTE(PROTEIN_stoich[[#This Row],[sequence]],{"A";"C";"D";"E";"F";"G";"H";"I";"K";"L";"M";"N";"P";"Q";"R";"S";"T";"V";"W";"Y"},""))),{72.08;104.14;115.08;129.11;148.17;58.05;138.14;114.16;130.18;114.16;132.2;115.1;98.12;129.13;158.19;88.08;102.1;100.13;187.21;164.17})/1000</f>
        <v>24.020139999999994</v>
      </c>
      <c r="J3354" t="s">
        <v>8044</v>
      </c>
      <c r="K3354" s="4" t="s">
        <v>4880</v>
      </c>
      <c r="M3354">
        <f>LEN(SUBSTITUTE(PROTEIN_stoich[[#This Row],[sequence]],"*",""))</f>
        <v>218</v>
      </c>
      <c r="O3354" t="s">
        <v>16</v>
      </c>
      <c r="P3354" t="str">
        <f>_xlfn.LET(_xlpm.id,PROTEIN_stoich[[#This Row],[uniprot]],HYPERLINK("https://www.uniprot.org/uniprotkb/"&amp;_xlpm.id&amp;"/entry",_xlpm.id))</f>
        <v>A0A2T0AA64</v>
      </c>
      <c r="Q3354" t="e">
        <f>_xlfn.XLOOKUP(PROTEIN_stoich[[#This Row],[uniprot]],[1]!UniprotIFO[Entry],[1]!UniprotIFO[Gene Ontology IDs],"")</f>
        <v>#REF!</v>
      </c>
      <c r="R3354" t="e">
        <f>_xlfn.XLOOKUP(PROTEIN_stoich[[#This Row],[uniprot]],[1]!UniprotIFO[Entry],[1]!UniprotIFO[essential?],"")</f>
        <v>#REF!</v>
      </c>
      <c r="S3354" t="e">
        <f>_xlfn.XLOOKUP(PROTEIN_stoich[[#This Row],[sequence]],[2]!Table1[sequence_without_asterisks],[2]!Table1[protein_stoich seq matches],"")</f>
        <v>#REF!</v>
      </c>
      <c r="T3354" t="e">
        <f>_xlfn.XLOOKUP(PROTEIN_stoich[[#This Row],[uniprot]],[1]!UniprotIFO[Entry],[1]!UniprotIFO[protein_id in GSM model format],"")</f>
        <v>#REF!</v>
      </c>
    </row>
    <row r="3355" spans="1:20" x14ac:dyDescent="0.2">
      <c r="A33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RT13905</v>
      </c>
      <c r="B3355" t="s">
        <v>15590</v>
      </c>
      <c r="C3355" t="s">
        <v>15590</v>
      </c>
      <c r="D3355" t="s">
        <v>7879</v>
      </c>
      <c r="E3355" t="s">
        <v>4877</v>
      </c>
      <c r="G33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5" t="s">
        <v>4878</v>
      </c>
      <c r="I3355" s="25" cm="1">
        <f t="array" ref="I3355">SUMPRODUCT((LEN(PROTEIN_stoich[[#This Row],[sequence]])-LEN(SUBSTITUTE(PROTEIN_stoich[[#This Row],[sequence]],{"A";"C";"D";"E";"F";"G";"H";"I";"K";"L";"M";"N";"P";"Q";"R";"S";"T";"V";"W";"Y"},""))),{72.08;104.14;115.08;129.11;148.17;58.05;138.14;114.16;130.18;114.16;132.2;115.1;98.12;129.13;158.19;88.08;102.1;100.13;187.21;164.17})/1000</f>
        <v>117.58259</v>
      </c>
      <c r="J3355" t="s">
        <v>7880</v>
      </c>
      <c r="K3355" s="4" t="s">
        <v>4880</v>
      </c>
      <c r="M3355">
        <f>LEN(SUBSTITUTE(PROTEIN_stoich[[#This Row],[sequence]],"*",""))</f>
        <v>1067</v>
      </c>
      <c r="O3355" t="s">
        <v>16</v>
      </c>
      <c r="P3355" t="str">
        <f>_xlfn.LET(_xlpm.id,PROTEIN_stoich[[#This Row],[uniprot]],HYPERLINK("https://www.uniprot.org/uniprotkb/"&amp;_xlpm.id&amp;"/entry",_xlpm.id))</f>
        <v>A0A2T0AA50</v>
      </c>
      <c r="Q3355" t="e">
        <f>_xlfn.XLOOKUP(PROTEIN_stoich[[#This Row],[uniprot]],[1]!UniprotIFO[Entry],[1]!UniprotIFO[Gene Ontology IDs],"")</f>
        <v>#REF!</v>
      </c>
      <c r="R3355" t="e">
        <f>_xlfn.XLOOKUP(PROTEIN_stoich[[#This Row],[uniprot]],[1]!UniprotIFO[Entry],[1]!UniprotIFO[essential?],"")</f>
        <v>#REF!</v>
      </c>
      <c r="S3355" t="e">
        <f>_xlfn.XLOOKUP(PROTEIN_stoich[[#This Row],[sequence]],[2]!Table1[sequence_without_asterisks],[2]!Table1[protein_stoich seq matches],"")</f>
        <v>#REF!</v>
      </c>
      <c r="T3355" t="e">
        <f>_xlfn.XLOOKUP(PROTEIN_stoich[[#This Row],[uniprot]],[1]!UniprotIFO[Entry],[1]!UniprotIFO[protein_id in GSM model format],"")</f>
        <v>#REF!</v>
      </c>
    </row>
    <row r="3356" spans="1:20" x14ac:dyDescent="0.2">
      <c r="A33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RT13895</v>
      </c>
      <c r="B3356" t="s">
        <v>15591</v>
      </c>
      <c r="C3356" t="s">
        <v>15591</v>
      </c>
      <c r="D3356" t="s">
        <v>10517</v>
      </c>
      <c r="E3356" t="s">
        <v>4877</v>
      </c>
      <c r="G33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6" t="s">
        <v>4878</v>
      </c>
      <c r="I3356" s="25" cm="1">
        <f t="array" ref="I3356">SUMPRODUCT((LEN(PROTEIN_stoich[[#This Row],[sequence]])-LEN(SUBSTITUTE(PROTEIN_stoich[[#This Row],[sequence]],{"A";"C";"D";"E";"F";"G";"H";"I";"K";"L";"M";"N";"P";"Q";"R";"S";"T";"V";"W";"Y"},""))),{72.08;104.14;115.08;129.11;148.17;58.05;138.14;114.16;130.18;114.16;132.2;115.1;98.12;129.13;158.19;88.08;102.1;100.13;187.21;164.17})/1000</f>
        <v>54.68039000000001</v>
      </c>
      <c r="J3356" t="s">
        <v>10518</v>
      </c>
      <c r="K3356" s="4" t="s">
        <v>4880</v>
      </c>
      <c r="M3356">
        <f>LEN(SUBSTITUTE(PROTEIN_stoich[[#This Row],[sequence]],"*",""))</f>
        <v>505</v>
      </c>
      <c r="O3356" t="s">
        <v>16</v>
      </c>
      <c r="P3356" t="str">
        <f>_xlfn.LET(_xlpm.id,PROTEIN_stoich[[#This Row],[uniprot]],HYPERLINK("https://www.uniprot.org/uniprotkb/"&amp;_xlpm.id&amp;"/entry",_xlpm.id))</f>
        <v>A0A2T0AA39</v>
      </c>
      <c r="Q3356" t="e">
        <f>_xlfn.XLOOKUP(PROTEIN_stoich[[#This Row],[uniprot]],[1]!UniprotIFO[Entry],[1]!UniprotIFO[Gene Ontology IDs],"")</f>
        <v>#REF!</v>
      </c>
      <c r="R3356" t="e">
        <f>_xlfn.XLOOKUP(PROTEIN_stoich[[#This Row],[uniprot]],[1]!UniprotIFO[Entry],[1]!UniprotIFO[essential?],"")</f>
        <v>#REF!</v>
      </c>
      <c r="S3356" t="e">
        <f>_xlfn.XLOOKUP(PROTEIN_stoich[[#This Row],[sequence]],[2]!Table1[sequence_without_asterisks],[2]!Table1[protein_stoich seq matches],"")</f>
        <v>#REF!</v>
      </c>
      <c r="T3356" t="e">
        <f>_xlfn.XLOOKUP(PROTEIN_stoich[[#This Row],[uniprot]],[1]!UniprotIFO[Entry],[1]!UniprotIFO[protein_id in GSM model format],"")</f>
        <v>#REF!</v>
      </c>
    </row>
    <row r="3357" spans="1:20" x14ac:dyDescent="0.2">
      <c r="A33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RT13880</v>
      </c>
      <c r="B3357" t="s">
        <v>15592</v>
      </c>
      <c r="C3357" t="s">
        <v>15592</v>
      </c>
      <c r="D3357" t="s">
        <v>9828</v>
      </c>
      <c r="E3357" t="s">
        <v>4877</v>
      </c>
      <c r="G33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7" t="s">
        <v>4878</v>
      </c>
      <c r="I3357" s="25" cm="1">
        <f t="array" ref="I3357">SUMPRODUCT((LEN(PROTEIN_stoich[[#This Row],[sequence]])-LEN(SUBSTITUTE(PROTEIN_stoich[[#This Row],[sequence]],{"A";"C";"D";"E";"F";"G";"H";"I";"K";"L";"M";"N";"P";"Q";"R";"S";"T";"V";"W";"Y"},""))),{72.08;104.14;115.08;129.11;148.17;58.05;138.14;114.16;130.18;114.16;132.2;115.1;98.12;129.13;158.19;88.08;102.1;100.13;187.21;164.17})/1000</f>
        <v>75.282179999999983</v>
      </c>
      <c r="J3357" t="s">
        <v>9829</v>
      </c>
      <c r="K3357" s="4" t="s">
        <v>4880</v>
      </c>
      <c r="M3357">
        <f>LEN(SUBSTITUTE(PROTEIN_stoich[[#This Row],[sequence]],"*",""))</f>
        <v>708</v>
      </c>
      <c r="O3357" t="s">
        <v>16</v>
      </c>
      <c r="P3357" t="str">
        <f>_xlfn.LET(_xlpm.id,PROTEIN_stoich[[#This Row],[uniprot]],HYPERLINK("https://www.uniprot.org/uniprotkb/"&amp;_xlpm.id&amp;"/entry",_xlpm.id))</f>
        <v>A0A2T0AA27</v>
      </c>
      <c r="Q3357" t="e">
        <f>_xlfn.XLOOKUP(PROTEIN_stoich[[#This Row],[uniprot]],[1]!UniprotIFO[Entry],[1]!UniprotIFO[Gene Ontology IDs],"")</f>
        <v>#REF!</v>
      </c>
      <c r="R3357" t="e">
        <f>_xlfn.XLOOKUP(PROTEIN_stoich[[#This Row],[uniprot]],[1]!UniprotIFO[Entry],[1]!UniprotIFO[essential?],"")</f>
        <v>#REF!</v>
      </c>
      <c r="S3357" t="e">
        <f>_xlfn.XLOOKUP(PROTEIN_stoich[[#This Row],[sequence]],[2]!Table1[sequence_without_asterisks],[2]!Table1[protein_stoich seq matches],"")</f>
        <v>#REF!</v>
      </c>
      <c r="T3357" t="e">
        <f>_xlfn.XLOOKUP(PROTEIN_stoich[[#This Row],[uniprot]],[1]!UniprotIFO[Entry],[1]!UniprotIFO[protein_id in GSM model format],"")</f>
        <v>#REF!</v>
      </c>
    </row>
    <row r="3358" spans="1:20" x14ac:dyDescent="0.2">
      <c r="A33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RT13864</v>
      </c>
      <c r="B3358" t="s">
        <v>15593</v>
      </c>
      <c r="C3358" t="s">
        <v>15593</v>
      </c>
      <c r="D3358" t="s">
        <v>8655</v>
      </c>
      <c r="E3358" t="s">
        <v>4877</v>
      </c>
      <c r="G33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8" t="s">
        <v>4878</v>
      </c>
      <c r="I3358" s="25" cm="1">
        <f t="array" ref="I3358">SUMPRODUCT((LEN(PROTEIN_stoich[[#This Row],[sequence]])-LEN(SUBSTITUTE(PROTEIN_stoich[[#This Row],[sequence]],{"A";"C";"D";"E";"F";"G";"H";"I";"K";"L";"M";"N";"P";"Q";"R";"S";"T";"V";"W";"Y"},""))),{72.08;104.14;115.08;129.11;148.17;58.05;138.14;114.16;130.18;114.16;132.2;115.1;98.12;129.13;158.19;88.08;102.1;100.13;187.21;164.17})/1000</f>
        <v>66.988530000000011</v>
      </c>
      <c r="J3358" t="s">
        <v>8656</v>
      </c>
      <c r="K3358" s="4" t="s">
        <v>4880</v>
      </c>
      <c r="M3358">
        <f>LEN(SUBSTITUTE(PROTEIN_stoich[[#This Row],[sequence]],"*",""))</f>
        <v>616</v>
      </c>
      <c r="O3358" t="s">
        <v>16</v>
      </c>
      <c r="P3358" t="str">
        <f>_xlfn.LET(_xlpm.id,PROTEIN_stoich[[#This Row],[uniprot]],HYPERLINK("https://www.uniprot.org/uniprotkb/"&amp;_xlpm.id&amp;"/entry",_xlpm.id))</f>
        <v>A0A2T0AA26</v>
      </c>
      <c r="Q3358" t="e">
        <f>_xlfn.XLOOKUP(PROTEIN_stoich[[#This Row],[uniprot]],[1]!UniprotIFO[Entry],[1]!UniprotIFO[Gene Ontology IDs],"")</f>
        <v>#REF!</v>
      </c>
      <c r="R3358" t="e">
        <f>_xlfn.XLOOKUP(PROTEIN_stoich[[#This Row],[uniprot]],[1]!UniprotIFO[Entry],[1]!UniprotIFO[essential?],"")</f>
        <v>#REF!</v>
      </c>
      <c r="S3358" t="e">
        <f>_xlfn.XLOOKUP(PROTEIN_stoich[[#This Row],[sequence]],[2]!Table1[sequence_without_asterisks],[2]!Table1[protein_stoich seq matches],"")</f>
        <v>#REF!</v>
      </c>
      <c r="T3358" t="e">
        <f>_xlfn.XLOOKUP(PROTEIN_stoich[[#This Row],[uniprot]],[1]!UniprotIFO[Entry],[1]!UniprotIFO[protein_id in GSM model format],"")</f>
        <v>#REF!</v>
      </c>
    </row>
    <row r="3359" spans="1:20" x14ac:dyDescent="0.2">
      <c r="A33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RT13883</v>
      </c>
      <c r="B3359" t="s">
        <v>15594</v>
      </c>
      <c r="C3359" t="s">
        <v>15594</v>
      </c>
      <c r="D3359" t="s">
        <v>10519</v>
      </c>
      <c r="E3359" t="s">
        <v>4877</v>
      </c>
      <c r="G33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59" t="s">
        <v>4878</v>
      </c>
      <c r="I3359" s="25" cm="1">
        <f t="array" ref="I3359">SUMPRODUCT((LEN(PROTEIN_stoich[[#This Row],[sequence]])-LEN(SUBSTITUTE(PROTEIN_stoich[[#This Row],[sequence]],{"A";"C";"D";"E";"F";"G";"H";"I";"K";"L";"M";"N";"P";"Q";"R";"S";"T";"V";"W";"Y"},""))),{72.08;104.14;115.08;129.11;148.17;58.05;138.14;114.16;130.18;114.16;132.2;115.1;98.12;129.13;158.19;88.08;102.1;100.13;187.21;164.17})/1000</f>
        <v>21.789249999999996</v>
      </c>
      <c r="J3359" t="s">
        <v>10520</v>
      </c>
      <c r="K3359" s="4" t="s">
        <v>4880</v>
      </c>
      <c r="M3359">
        <f>LEN(SUBSTITUTE(PROTEIN_stoich[[#This Row],[sequence]],"*",""))</f>
        <v>203</v>
      </c>
      <c r="O3359" t="s">
        <v>16</v>
      </c>
      <c r="P3359" t="str">
        <f>_xlfn.LET(_xlpm.id,PROTEIN_stoich[[#This Row],[uniprot]],HYPERLINK("https://www.uniprot.org/uniprotkb/"&amp;_xlpm.id&amp;"/entry",_xlpm.id))</f>
        <v>A0A2T0AA18</v>
      </c>
      <c r="Q3359" t="e">
        <f>_xlfn.XLOOKUP(PROTEIN_stoich[[#This Row],[uniprot]],[1]!UniprotIFO[Entry],[1]!UniprotIFO[Gene Ontology IDs],"")</f>
        <v>#REF!</v>
      </c>
      <c r="R3359" t="e">
        <f>_xlfn.XLOOKUP(PROTEIN_stoich[[#This Row],[uniprot]],[1]!UniprotIFO[Entry],[1]!UniprotIFO[essential?],"")</f>
        <v>#REF!</v>
      </c>
      <c r="S3359" t="e">
        <f>_xlfn.XLOOKUP(PROTEIN_stoich[[#This Row],[sequence]],[2]!Table1[sequence_without_asterisks],[2]!Table1[protein_stoich seq matches],"")</f>
        <v>#REF!</v>
      </c>
      <c r="T3359" t="e">
        <f>_xlfn.XLOOKUP(PROTEIN_stoich[[#This Row],[uniprot]],[1]!UniprotIFO[Entry],[1]!UniprotIFO[protein_id in GSM model format],"")</f>
        <v>#REF!</v>
      </c>
    </row>
    <row r="3360" spans="1:20" x14ac:dyDescent="0.2">
      <c r="A33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RT13860</v>
      </c>
      <c r="B3360" t="s">
        <v>15595</v>
      </c>
      <c r="C3360" t="s">
        <v>15595</v>
      </c>
      <c r="D3360" t="s">
        <v>8105</v>
      </c>
      <c r="E3360" t="s">
        <v>4877</v>
      </c>
      <c r="G33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0" t="s">
        <v>4878</v>
      </c>
      <c r="I3360" s="25" cm="1">
        <f t="array" ref="I3360">SUMPRODUCT((LEN(PROTEIN_stoich[[#This Row],[sequence]])-LEN(SUBSTITUTE(PROTEIN_stoich[[#This Row],[sequence]],{"A";"C";"D";"E";"F";"G";"H";"I";"K";"L";"M";"N";"P";"Q";"R";"S";"T";"V";"W";"Y"},""))),{72.08;104.14;115.08;129.11;148.17;58.05;138.14;114.16;130.18;114.16;132.2;115.1;98.12;129.13;158.19;88.08;102.1;100.13;187.21;164.17})/1000</f>
        <v>101.40666</v>
      </c>
      <c r="J3360" t="s">
        <v>8106</v>
      </c>
      <c r="K3360" s="4" t="s">
        <v>4880</v>
      </c>
      <c r="M3360">
        <f>LEN(SUBSTITUTE(PROTEIN_stoich[[#This Row],[sequence]],"*",""))</f>
        <v>920</v>
      </c>
      <c r="O3360" t="s">
        <v>16</v>
      </c>
      <c r="P3360" t="str">
        <f>_xlfn.LET(_xlpm.id,PROTEIN_stoich[[#This Row],[uniprot]],HYPERLINK("https://www.uniprot.org/uniprotkb/"&amp;_xlpm.id&amp;"/entry",_xlpm.id))</f>
        <v>A0A2T0AA13</v>
      </c>
      <c r="Q3360" t="e">
        <f>_xlfn.XLOOKUP(PROTEIN_stoich[[#This Row],[uniprot]],[1]!UniprotIFO[Entry],[1]!UniprotIFO[Gene Ontology IDs],"")</f>
        <v>#REF!</v>
      </c>
      <c r="R3360" t="e">
        <f>_xlfn.XLOOKUP(PROTEIN_stoich[[#This Row],[uniprot]],[1]!UniprotIFO[Entry],[1]!UniprotIFO[essential?],"")</f>
        <v>#REF!</v>
      </c>
      <c r="S3360" t="e">
        <f>_xlfn.XLOOKUP(PROTEIN_stoich[[#This Row],[sequence]],[2]!Table1[sequence_without_asterisks],[2]!Table1[protein_stoich seq matches],"")</f>
        <v>#REF!</v>
      </c>
      <c r="T3360" t="e">
        <f>_xlfn.XLOOKUP(PROTEIN_stoich[[#This Row],[uniprot]],[1]!UniprotIFO[Entry],[1]!UniprotIFO[protein_id in GSM model format],"")</f>
        <v>#REF!</v>
      </c>
    </row>
    <row r="3361" spans="1:20" x14ac:dyDescent="0.2">
      <c r="A33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RT13859</v>
      </c>
      <c r="B3361" t="s">
        <v>15596</v>
      </c>
      <c r="C3361" t="s">
        <v>15596</v>
      </c>
      <c r="D3361" t="s">
        <v>5525</v>
      </c>
      <c r="E3361" t="s">
        <v>4877</v>
      </c>
      <c r="G33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1" t="s">
        <v>4878</v>
      </c>
      <c r="I3361" s="25" cm="1">
        <f t="array" ref="I3361">SUMPRODUCT((LEN(PROTEIN_stoich[[#This Row],[sequence]])-LEN(SUBSTITUTE(PROTEIN_stoich[[#This Row],[sequence]],{"A";"C";"D";"E";"F";"G";"H";"I";"K";"L";"M";"N";"P";"Q";"R";"S";"T";"V";"W";"Y"},""))),{72.08;104.14;115.08;129.11;148.17;58.05;138.14;114.16;130.18;114.16;132.2;115.1;98.12;129.13;158.19;88.08;102.1;100.13;187.21;164.17})/1000</f>
        <v>20.139279999999996</v>
      </c>
      <c r="J3361" t="s">
        <v>5526</v>
      </c>
      <c r="K3361" s="4" t="s">
        <v>4880</v>
      </c>
      <c r="M3361">
        <f>LEN(SUBSTITUTE(PROTEIN_stoich[[#This Row],[sequence]],"*",""))</f>
        <v>179</v>
      </c>
      <c r="O3361" t="s">
        <v>16</v>
      </c>
      <c r="P3361" t="str">
        <f>_xlfn.LET(_xlpm.id,PROTEIN_stoich[[#This Row],[uniprot]],HYPERLINK("https://www.uniprot.org/uniprotkb/"&amp;_xlpm.id&amp;"/entry",_xlpm.id))</f>
        <v>A0A2T0A9Z9</v>
      </c>
      <c r="Q3361" t="e">
        <f>_xlfn.XLOOKUP(PROTEIN_stoich[[#This Row],[uniprot]],[1]!UniprotIFO[Entry],[1]!UniprotIFO[Gene Ontology IDs],"")</f>
        <v>#REF!</v>
      </c>
      <c r="R3361" t="e">
        <f>_xlfn.XLOOKUP(PROTEIN_stoich[[#This Row],[uniprot]],[1]!UniprotIFO[Entry],[1]!UniprotIFO[essential?],"")</f>
        <v>#REF!</v>
      </c>
      <c r="S3361" t="e">
        <f>_xlfn.XLOOKUP(PROTEIN_stoich[[#This Row],[sequence]],[2]!Table1[sequence_without_asterisks],[2]!Table1[protein_stoich seq matches],"")</f>
        <v>#REF!</v>
      </c>
      <c r="T3361" t="e">
        <f>_xlfn.XLOOKUP(PROTEIN_stoich[[#This Row],[uniprot]],[1]!UniprotIFO[Entry],[1]!UniprotIFO[protein_id in GSM model format],"")</f>
        <v>#REF!</v>
      </c>
    </row>
    <row r="3362" spans="1:20" x14ac:dyDescent="0.2">
      <c r="A33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RT13867</v>
      </c>
      <c r="B3362" t="s">
        <v>15597</v>
      </c>
      <c r="C3362" t="s">
        <v>15597</v>
      </c>
      <c r="D3362" t="s">
        <v>6670</v>
      </c>
      <c r="E3362" t="s">
        <v>4877</v>
      </c>
      <c r="G33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2" t="s">
        <v>4878</v>
      </c>
      <c r="I3362" s="25" cm="1">
        <f t="array" ref="I3362">SUMPRODUCT((LEN(PROTEIN_stoich[[#This Row],[sequence]])-LEN(SUBSTITUTE(PROTEIN_stoich[[#This Row],[sequence]],{"A";"C";"D";"E";"F";"G";"H";"I";"K";"L";"M";"N";"P";"Q";"R";"S";"T";"V";"W";"Y"},""))),{72.08;104.14;115.08;129.11;148.17;58.05;138.14;114.16;130.18;114.16;132.2;115.1;98.12;129.13;158.19;88.08;102.1;100.13;187.21;164.17})/1000</f>
        <v>41.561109999999992</v>
      </c>
      <c r="J3362" t="s">
        <v>6671</v>
      </c>
      <c r="K3362" s="4" t="s">
        <v>4880</v>
      </c>
      <c r="M3362">
        <f>LEN(SUBSTITUTE(PROTEIN_stoich[[#This Row],[sequence]],"*",""))</f>
        <v>373</v>
      </c>
      <c r="O3362" t="s">
        <v>16</v>
      </c>
      <c r="P3362" t="str">
        <f>_xlfn.LET(_xlpm.id,PROTEIN_stoich[[#This Row],[uniprot]],HYPERLINK("https://www.uniprot.org/uniprotkb/"&amp;_xlpm.id&amp;"/entry",_xlpm.id))</f>
        <v>A0A2T0A9Z8</v>
      </c>
      <c r="Q3362" t="e">
        <f>_xlfn.XLOOKUP(PROTEIN_stoich[[#This Row],[uniprot]],[1]!UniprotIFO[Entry],[1]!UniprotIFO[Gene Ontology IDs],"")</f>
        <v>#REF!</v>
      </c>
      <c r="R3362" t="e">
        <f>_xlfn.XLOOKUP(PROTEIN_stoich[[#This Row],[uniprot]],[1]!UniprotIFO[Entry],[1]!UniprotIFO[essential?],"")</f>
        <v>#REF!</v>
      </c>
      <c r="S3362" t="e">
        <f>_xlfn.XLOOKUP(PROTEIN_stoich[[#This Row],[sequence]],[2]!Table1[sequence_without_asterisks],[2]!Table1[protein_stoich seq matches],"")</f>
        <v>#REF!</v>
      </c>
      <c r="T3362" t="e">
        <f>_xlfn.XLOOKUP(PROTEIN_stoich[[#This Row],[uniprot]],[1]!UniprotIFO[Entry],[1]!UniprotIFO[protein_id in GSM model format],"")</f>
        <v>#REF!</v>
      </c>
    </row>
    <row r="3363" spans="1:20" x14ac:dyDescent="0.2">
      <c r="A33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RT13852</v>
      </c>
      <c r="B3363" t="s">
        <v>15598</v>
      </c>
      <c r="C3363" t="s">
        <v>15598</v>
      </c>
      <c r="D3363" t="s">
        <v>7217</v>
      </c>
      <c r="E3363" t="s">
        <v>4877</v>
      </c>
      <c r="G33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3" t="s">
        <v>4878</v>
      </c>
      <c r="I3363" s="25" cm="1">
        <f t="array" ref="I3363">SUMPRODUCT((LEN(PROTEIN_stoich[[#This Row],[sequence]])-LEN(SUBSTITUTE(PROTEIN_stoich[[#This Row],[sequence]],{"A";"C";"D";"E";"F";"G";"H";"I";"K";"L";"M";"N";"P";"Q";"R";"S";"T";"V";"W";"Y"},""))),{72.08;104.14;115.08;129.11;148.17;58.05;138.14;114.16;130.18;114.16;132.2;115.1;98.12;129.13;158.19;88.08;102.1;100.13;187.21;164.17})/1000</f>
        <v>98.550020000000004</v>
      </c>
      <c r="J3363" t="s">
        <v>7218</v>
      </c>
      <c r="K3363" s="4" t="s">
        <v>4880</v>
      </c>
      <c r="M3363">
        <f>LEN(SUBSTITUTE(PROTEIN_stoich[[#This Row],[sequence]],"*",""))</f>
        <v>853</v>
      </c>
      <c r="O3363" t="s">
        <v>16</v>
      </c>
      <c r="P3363" t="str">
        <f>_xlfn.LET(_xlpm.id,PROTEIN_stoich[[#This Row],[uniprot]],HYPERLINK("https://www.uniprot.org/uniprotkb/"&amp;_xlpm.id&amp;"/entry",_xlpm.id))</f>
        <v>A0A2T0A9Y9</v>
      </c>
      <c r="Q3363" t="e">
        <f>_xlfn.XLOOKUP(PROTEIN_stoich[[#This Row],[uniprot]],[1]!UniprotIFO[Entry],[1]!UniprotIFO[Gene Ontology IDs],"")</f>
        <v>#REF!</v>
      </c>
      <c r="R3363" t="e">
        <f>_xlfn.XLOOKUP(PROTEIN_stoich[[#This Row],[uniprot]],[1]!UniprotIFO[Entry],[1]!UniprotIFO[essential?],"")</f>
        <v>#REF!</v>
      </c>
      <c r="S3363" t="e">
        <f>_xlfn.XLOOKUP(PROTEIN_stoich[[#This Row],[sequence]],[2]!Table1[sequence_without_asterisks],[2]!Table1[protein_stoich seq matches],"")</f>
        <v>#REF!</v>
      </c>
      <c r="T3363" t="e">
        <f>_xlfn.XLOOKUP(PROTEIN_stoich[[#This Row],[uniprot]],[1]!UniprotIFO[Entry],[1]!UniprotIFO[protein_id in GSM model format],"")</f>
        <v>#REF!</v>
      </c>
    </row>
    <row r="3364" spans="1:20" x14ac:dyDescent="0.2">
      <c r="A33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RT13845</v>
      </c>
      <c r="B3364" t="s">
        <v>15599</v>
      </c>
      <c r="C3364" t="s">
        <v>15599</v>
      </c>
      <c r="D3364" t="s">
        <v>5181</v>
      </c>
      <c r="E3364" t="s">
        <v>4877</v>
      </c>
      <c r="G33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4" t="s">
        <v>4878</v>
      </c>
      <c r="I3364" s="25" cm="1">
        <f t="array" ref="I3364">SUMPRODUCT((LEN(PROTEIN_stoich[[#This Row],[sequence]])-LEN(SUBSTITUTE(PROTEIN_stoich[[#This Row],[sequence]],{"A";"C";"D";"E";"F";"G";"H";"I";"K";"L";"M";"N";"P";"Q";"R";"S";"T";"V";"W";"Y"},""))),{72.08;104.14;115.08;129.11;148.17;58.05;138.14;114.16;130.18;114.16;132.2;115.1;98.12;129.13;158.19;88.08;102.1;100.13;187.21;164.17})/1000</f>
        <v>132.71454999999997</v>
      </c>
      <c r="J3364" t="s">
        <v>5182</v>
      </c>
      <c r="K3364" s="4" t="s">
        <v>4880</v>
      </c>
      <c r="M3364">
        <f>LEN(SUBSTITUTE(PROTEIN_stoich[[#This Row],[sequence]],"*",""))</f>
        <v>1210</v>
      </c>
      <c r="O3364" t="s">
        <v>16</v>
      </c>
      <c r="P3364" t="str">
        <f>_xlfn.LET(_xlpm.id,PROTEIN_stoich[[#This Row],[uniprot]],HYPERLINK("https://www.uniprot.org/uniprotkb/"&amp;_xlpm.id&amp;"/entry",_xlpm.id))</f>
        <v>A0A2T0A9Y5</v>
      </c>
      <c r="Q3364" t="e">
        <f>_xlfn.XLOOKUP(PROTEIN_stoich[[#This Row],[uniprot]],[1]!UniprotIFO[Entry],[1]!UniprotIFO[Gene Ontology IDs],"")</f>
        <v>#REF!</v>
      </c>
      <c r="R3364" t="e">
        <f>_xlfn.XLOOKUP(PROTEIN_stoich[[#This Row],[uniprot]],[1]!UniprotIFO[Entry],[1]!UniprotIFO[essential?],"")</f>
        <v>#REF!</v>
      </c>
      <c r="S3364" t="e">
        <f>_xlfn.XLOOKUP(PROTEIN_stoich[[#This Row],[sequence]],[2]!Table1[sequence_without_asterisks],[2]!Table1[protein_stoich seq matches],"")</f>
        <v>#REF!</v>
      </c>
      <c r="T3364" t="e">
        <f>_xlfn.XLOOKUP(PROTEIN_stoich[[#This Row],[uniprot]],[1]!UniprotIFO[Entry],[1]!UniprotIFO[protein_id in GSM model format],"")</f>
        <v>#REF!</v>
      </c>
    </row>
    <row r="3365" spans="1:20" x14ac:dyDescent="0.2">
      <c r="A33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RT13847</v>
      </c>
      <c r="B3365" t="s">
        <v>15600</v>
      </c>
      <c r="C3365" t="s">
        <v>15600</v>
      </c>
      <c r="D3365" t="s">
        <v>9756</v>
      </c>
      <c r="E3365" t="s">
        <v>4877</v>
      </c>
      <c r="G33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5" t="s">
        <v>4878</v>
      </c>
      <c r="I3365" s="25" cm="1">
        <f t="array" ref="I3365">SUMPRODUCT((LEN(PROTEIN_stoich[[#This Row],[sequence]])-LEN(SUBSTITUTE(PROTEIN_stoich[[#This Row],[sequence]],{"A";"C";"D";"E";"F";"G";"H";"I";"K";"L";"M";"N";"P";"Q";"R";"S";"T";"V";"W";"Y"},""))),{72.08;104.14;115.08;129.11;148.17;58.05;138.14;114.16;130.18;114.16;132.2;115.1;98.12;129.13;158.19;88.08;102.1;100.13;187.21;164.17})/1000</f>
        <v>28.24878</v>
      </c>
      <c r="J3365" t="s">
        <v>9757</v>
      </c>
      <c r="K3365" s="4" t="s">
        <v>4880</v>
      </c>
      <c r="M3365">
        <f>LEN(SUBSTITUTE(PROTEIN_stoich[[#This Row],[sequence]],"*",""))</f>
        <v>273</v>
      </c>
      <c r="O3365" t="s">
        <v>16</v>
      </c>
      <c r="P3365" t="str">
        <f>_xlfn.LET(_xlpm.id,PROTEIN_stoich[[#This Row],[uniprot]],HYPERLINK("https://www.uniprot.org/uniprotkb/"&amp;_xlpm.id&amp;"/entry",_xlpm.id))</f>
        <v>A0A2T0A9Y4</v>
      </c>
      <c r="Q3365" t="e">
        <f>_xlfn.XLOOKUP(PROTEIN_stoich[[#This Row],[uniprot]],[1]!UniprotIFO[Entry],[1]!UniprotIFO[Gene Ontology IDs],"")</f>
        <v>#REF!</v>
      </c>
      <c r="R3365" t="e">
        <f>_xlfn.XLOOKUP(PROTEIN_stoich[[#This Row],[uniprot]],[1]!UniprotIFO[Entry],[1]!UniprotIFO[essential?],"")</f>
        <v>#REF!</v>
      </c>
      <c r="S3365" t="e">
        <f>_xlfn.XLOOKUP(PROTEIN_stoich[[#This Row],[sequence]],[2]!Table1[sequence_without_asterisks],[2]!Table1[protein_stoich seq matches],"")</f>
        <v>#REF!</v>
      </c>
      <c r="T3365" t="e">
        <f>_xlfn.XLOOKUP(PROTEIN_stoich[[#This Row],[uniprot]],[1]!UniprotIFO[Entry],[1]!UniprotIFO[protein_id in GSM model format],"")</f>
        <v>#REF!</v>
      </c>
    </row>
    <row r="3366" spans="1:20" x14ac:dyDescent="0.2">
      <c r="A33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RT13843</v>
      </c>
      <c r="B3366" t="s">
        <v>15601</v>
      </c>
      <c r="C3366" t="s">
        <v>15601</v>
      </c>
      <c r="D3366" t="s">
        <v>6792</v>
      </c>
      <c r="E3366" t="s">
        <v>4877</v>
      </c>
      <c r="G33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6" t="s">
        <v>4878</v>
      </c>
      <c r="I3366" s="25" cm="1">
        <f t="array" ref="I3366">SUMPRODUCT((LEN(PROTEIN_stoich[[#This Row],[sequence]])-LEN(SUBSTITUTE(PROTEIN_stoich[[#This Row],[sequence]],{"A";"C";"D";"E";"F";"G";"H";"I";"K";"L";"M";"N";"P";"Q";"R";"S";"T";"V";"W";"Y"},""))),{72.08;104.14;115.08;129.11;148.17;58.05;138.14;114.16;130.18;114.16;132.2;115.1;98.12;129.13;158.19;88.08;102.1;100.13;187.21;164.17})/1000</f>
        <v>32.934620000000002</v>
      </c>
      <c r="J3366" t="s">
        <v>6793</v>
      </c>
      <c r="K3366" s="4" t="s">
        <v>4880</v>
      </c>
      <c r="M3366">
        <f>LEN(SUBSTITUTE(PROTEIN_stoich[[#This Row],[sequence]],"*",""))</f>
        <v>306</v>
      </c>
      <c r="O3366" t="s">
        <v>16</v>
      </c>
      <c r="P3366" t="str">
        <f>_xlfn.LET(_xlpm.id,PROTEIN_stoich[[#This Row],[uniprot]],HYPERLINK("https://www.uniprot.org/uniprotkb/"&amp;_xlpm.id&amp;"/entry",_xlpm.id))</f>
        <v>A0A2T0A9Y1</v>
      </c>
      <c r="Q3366" t="e">
        <f>_xlfn.XLOOKUP(PROTEIN_stoich[[#This Row],[uniprot]],[1]!UniprotIFO[Entry],[1]!UniprotIFO[Gene Ontology IDs],"")</f>
        <v>#REF!</v>
      </c>
      <c r="R3366" t="e">
        <f>_xlfn.XLOOKUP(PROTEIN_stoich[[#This Row],[uniprot]],[1]!UniprotIFO[Entry],[1]!UniprotIFO[essential?],"")</f>
        <v>#REF!</v>
      </c>
      <c r="S3366" t="e">
        <f>_xlfn.XLOOKUP(PROTEIN_stoich[[#This Row],[sequence]],[2]!Table1[sequence_without_asterisks],[2]!Table1[protein_stoich seq matches],"")</f>
        <v>#REF!</v>
      </c>
      <c r="T3366" t="e">
        <f>_xlfn.XLOOKUP(PROTEIN_stoich[[#This Row],[uniprot]],[1]!UniprotIFO[Entry],[1]!UniprotIFO[protein_id in GSM model format],"")</f>
        <v>#REF!</v>
      </c>
    </row>
    <row r="3367" spans="1:20" x14ac:dyDescent="0.2">
      <c r="A33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RT13837</v>
      </c>
      <c r="B3367" t="s">
        <v>15602</v>
      </c>
      <c r="C3367" t="s">
        <v>15602</v>
      </c>
      <c r="D3367" t="s">
        <v>7373</v>
      </c>
      <c r="E3367" t="s">
        <v>4877</v>
      </c>
      <c r="G33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7" t="s">
        <v>4878</v>
      </c>
      <c r="I3367" s="25" cm="1">
        <f t="array" ref="I3367">SUMPRODUCT((LEN(PROTEIN_stoich[[#This Row],[sequence]])-LEN(SUBSTITUTE(PROTEIN_stoich[[#This Row],[sequence]],{"A";"C";"D";"E";"F";"G";"H";"I";"K";"L";"M";"N";"P";"Q";"R";"S";"T";"V";"W";"Y"},""))),{72.08;104.14;115.08;129.11;148.17;58.05;138.14;114.16;130.18;114.16;132.2;115.1;98.12;129.13;158.19;88.08;102.1;100.13;187.21;164.17})/1000</f>
        <v>35.82692999999999</v>
      </c>
      <c r="J3367" t="s">
        <v>7374</v>
      </c>
      <c r="K3367" s="4" t="s">
        <v>4880</v>
      </c>
      <c r="M3367">
        <f>LEN(SUBSTITUTE(PROTEIN_stoich[[#This Row],[sequence]],"*",""))</f>
        <v>328</v>
      </c>
      <c r="O3367" t="s">
        <v>16</v>
      </c>
      <c r="P3367" t="str">
        <f>_xlfn.LET(_xlpm.id,PROTEIN_stoich[[#This Row],[uniprot]],HYPERLINK("https://www.uniprot.org/uniprotkb/"&amp;_xlpm.id&amp;"/entry",_xlpm.id))</f>
        <v>A0A2T0A9X8</v>
      </c>
      <c r="Q3367" t="e">
        <f>_xlfn.XLOOKUP(PROTEIN_stoich[[#This Row],[uniprot]],[1]!UniprotIFO[Entry],[1]!UniprotIFO[Gene Ontology IDs],"")</f>
        <v>#REF!</v>
      </c>
      <c r="R3367" t="e">
        <f>_xlfn.XLOOKUP(PROTEIN_stoich[[#This Row],[uniprot]],[1]!UniprotIFO[Entry],[1]!UniprotIFO[essential?],"")</f>
        <v>#REF!</v>
      </c>
      <c r="S3367" t="e">
        <f>_xlfn.XLOOKUP(PROTEIN_stoich[[#This Row],[sequence]],[2]!Table1[sequence_without_asterisks],[2]!Table1[protein_stoich seq matches],"")</f>
        <v>#REF!</v>
      </c>
      <c r="T3367" t="e">
        <f>_xlfn.XLOOKUP(PROTEIN_stoich[[#This Row],[uniprot]],[1]!UniprotIFO[Entry],[1]!UniprotIFO[protein_id in GSM model format],"")</f>
        <v>#REF!</v>
      </c>
    </row>
    <row r="3368" spans="1:20" x14ac:dyDescent="0.2">
      <c r="A33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RT13827</v>
      </c>
      <c r="B3368" t="s">
        <v>15603</v>
      </c>
      <c r="C3368" t="s">
        <v>15603</v>
      </c>
      <c r="D3368" t="s">
        <v>9690</v>
      </c>
      <c r="E3368" t="s">
        <v>4877</v>
      </c>
      <c r="G33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8" t="s">
        <v>4878</v>
      </c>
      <c r="I3368" s="25" cm="1">
        <f t="array" ref="I3368">SUMPRODUCT((LEN(PROTEIN_stoich[[#This Row],[sequence]])-LEN(SUBSTITUTE(PROTEIN_stoich[[#This Row],[sequence]],{"A";"C";"D";"E";"F";"G";"H";"I";"K";"L";"M";"N";"P";"Q";"R";"S";"T";"V";"W";"Y"},""))),{72.08;104.14;115.08;129.11;148.17;58.05;138.14;114.16;130.18;114.16;132.2;115.1;98.12;129.13;158.19;88.08;102.1;100.13;187.21;164.17})/1000</f>
        <v>138.52427999999995</v>
      </c>
      <c r="J3368" t="s">
        <v>9691</v>
      </c>
      <c r="K3368" s="4" t="s">
        <v>4880</v>
      </c>
      <c r="M3368">
        <f>LEN(SUBSTITUTE(PROTEIN_stoich[[#This Row],[sequence]],"*",""))</f>
        <v>1283</v>
      </c>
      <c r="O3368" t="s">
        <v>16</v>
      </c>
      <c r="P3368" t="str">
        <f>_xlfn.LET(_xlpm.id,PROTEIN_stoich[[#This Row],[uniprot]],HYPERLINK("https://www.uniprot.org/uniprotkb/"&amp;_xlpm.id&amp;"/entry",_xlpm.id))</f>
        <v>A0A2T0A9W9</v>
      </c>
      <c r="Q3368" t="e">
        <f>_xlfn.XLOOKUP(PROTEIN_stoich[[#This Row],[uniprot]],[1]!UniprotIFO[Entry],[1]!UniprotIFO[Gene Ontology IDs],"")</f>
        <v>#REF!</v>
      </c>
      <c r="R3368" t="e">
        <f>_xlfn.XLOOKUP(PROTEIN_stoich[[#This Row],[uniprot]],[1]!UniprotIFO[Entry],[1]!UniprotIFO[essential?],"")</f>
        <v>#REF!</v>
      </c>
      <c r="S3368" t="e">
        <f>_xlfn.XLOOKUP(PROTEIN_stoich[[#This Row],[sequence]],[2]!Table1[sequence_without_asterisks],[2]!Table1[protein_stoich seq matches],"")</f>
        <v>#REF!</v>
      </c>
      <c r="T3368" t="e">
        <f>_xlfn.XLOOKUP(PROTEIN_stoich[[#This Row],[uniprot]],[1]!UniprotIFO[Entry],[1]!UniprotIFO[protein_id in GSM model format],"")</f>
        <v>#REF!</v>
      </c>
    </row>
    <row r="3369" spans="1:20" x14ac:dyDescent="0.2">
      <c r="A33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RT13826</v>
      </c>
      <c r="B3369" t="s">
        <v>15604</v>
      </c>
      <c r="C3369" t="s">
        <v>15604</v>
      </c>
      <c r="D3369" t="s">
        <v>5649</v>
      </c>
      <c r="E3369" t="s">
        <v>4877</v>
      </c>
      <c r="G33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69" t="s">
        <v>4878</v>
      </c>
      <c r="I3369" s="25" cm="1">
        <f t="array" ref="I3369">SUMPRODUCT((LEN(PROTEIN_stoich[[#This Row],[sequence]])-LEN(SUBSTITUTE(PROTEIN_stoich[[#This Row],[sequence]],{"A";"C";"D";"E";"F";"G";"H";"I";"K";"L";"M";"N";"P";"Q";"R";"S";"T";"V";"W";"Y"},""))),{72.08;104.14;115.08;129.11;148.17;58.05;138.14;114.16;130.18;114.16;132.2;115.1;98.12;129.13;158.19;88.08;102.1;100.13;187.21;164.17})/1000</f>
        <v>51.183789999999995</v>
      </c>
      <c r="J3369" t="s">
        <v>5650</v>
      </c>
      <c r="K3369" s="4" t="s">
        <v>4880</v>
      </c>
      <c r="M3369">
        <f>LEN(SUBSTITUTE(PROTEIN_stoich[[#This Row],[sequence]],"*",""))</f>
        <v>477</v>
      </c>
      <c r="O3369" t="s">
        <v>16</v>
      </c>
      <c r="P3369" t="str">
        <f>_xlfn.LET(_xlpm.id,PROTEIN_stoich[[#This Row],[uniprot]],HYPERLINK("https://www.uniprot.org/uniprotkb/"&amp;_xlpm.id&amp;"/entry",_xlpm.id))</f>
        <v>A0A2T0A9W4</v>
      </c>
      <c r="Q3369" t="e">
        <f>_xlfn.XLOOKUP(PROTEIN_stoich[[#This Row],[uniprot]],[1]!UniprotIFO[Entry],[1]!UniprotIFO[Gene Ontology IDs],"")</f>
        <v>#REF!</v>
      </c>
      <c r="R3369" t="e">
        <f>_xlfn.XLOOKUP(PROTEIN_stoich[[#This Row],[uniprot]],[1]!UniprotIFO[Entry],[1]!UniprotIFO[essential?],"")</f>
        <v>#REF!</v>
      </c>
      <c r="S3369" t="e">
        <f>_xlfn.XLOOKUP(PROTEIN_stoich[[#This Row],[sequence]],[2]!Table1[sequence_without_asterisks],[2]!Table1[protein_stoich seq matches],"")</f>
        <v>#REF!</v>
      </c>
      <c r="T3369" t="e">
        <f>_xlfn.XLOOKUP(PROTEIN_stoich[[#This Row],[uniprot]],[1]!UniprotIFO[Entry],[1]!UniprotIFO[protein_id in GSM model format],"")</f>
        <v>#REF!</v>
      </c>
    </row>
    <row r="3370" spans="1:20" x14ac:dyDescent="0.2">
      <c r="A33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RT13804</v>
      </c>
      <c r="B3370" t="s">
        <v>15605</v>
      </c>
      <c r="C3370" t="s">
        <v>15605</v>
      </c>
      <c r="D3370" t="s">
        <v>5787</v>
      </c>
      <c r="E3370" t="s">
        <v>4877</v>
      </c>
      <c r="G33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0" t="s">
        <v>4878</v>
      </c>
      <c r="I3370" s="25" cm="1">
        <f t="array" ref="I3370">SUMPRODUCT((LEN(PROTEIN_stoich[[#This Row],[sequence]])-LEN(SUBSTITUTE(PROTEIN_stoich[[#This Row],[sequence]],{"A";"C";"D";"E";"F";"G";"H";"I";"K";"L";"M";"N";"P";"Q";"R";"S";"T";"V";"W";"Y"},""))),{72.08;104.14;115.08;129.11;148.17;58.05;138.14;114.16;130.18;114.16;132.2;115.1;98.12;129.13;158.19;88.08;102.1;100.13;187.21;164.17})/1000</f>
        <v>31.594839999999994</v>
      </c>
      <c r="J3370" t="s">
        <v>5788</v>
      </c>
      <c r="K3370" s="4" t="s">
        <v>4880</v>
      </c>
      <c r="M3370">
        <f>LEN(SUBSTITUTE(PROTEIN_stoich[[#This Row],[sequence]],"*",""))</f>
        <v>310</v>
      </c>
      <c r="O3370" t="s">
        <v>16</v>
      </c>
      <c r="P3370" t="str">
        <f>_xlfn.LET(_xlpm.id,PROTEIN_stoich[[#This Row],[uniprot]],HYPERLINK("https://www.uniprot.org/uniprotkb/"&amp;_xlpm.id&amp;"/entry",_xlpm.id))</f>
        <v>A0A2T0A9V4</v>
      </c>
      <c r="Q3370" t="e">
        <f>_xlfn.XLOOKUP(PROTEIN_stoich[[#This Row],[uniprot]],[1]!UniprotIFO[Entry],[1]!UniprotIFO[Gene Ontology IDs],"")</f>
        <v>#REF!</v>
      </c>
      <c r="R3370" t="e">
        <f>_xlfn.XLOOKUP(PROTEIN_stoich[[#This Row],[uniprot]],[1]!UniprotIFO[Entry],[1]!UniprotIFO[essential?],"")</f>
        <v>#REF!</v>
      </c>
      <c r="S3370" t="e">
        <f>_xlfn.XLOOKUP(PROTEIN_stoich[[#This Row],[sequence]],[2]!Table1[sequence_without_asterisks],[2]!Table1[protein_stoich seq matches],"")</f>
        <v>#REF!</v>
      </c>
      <c r="T3370" t="e">
        <f>_xlfn.XLOOKUP(PROTEIN_stoich[[#This Row],[uniprot]],[1]!UniprotIFO[Entry],[1]!UniprotIFO[protein_id in GSM model format],"")</f>
        <v>#REF!</v>
      </c>
    </row>
    <row r="3371" spans="1:20" x14ac:dyDescent="0.2">
      <c r="A33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RT13774</v>
      </c>
      <c r="B3371" t="s">
        <v>15606</v>
      </c>
      <c r="C3371" t="s">
        <v>15606</v>
      </c>
      <c r="D3371" t="s">
        <v>8067</v>
      </c>
      <c r="E3371" t="s">
        <v>4877</v>
      </c>
      <c r="G33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1" t="s">
        <v>4878</v>
      </c>
      <c r="I3371" s="25" cm="1">
        <f t="array" ref="I3371">SUMPRODUCT((LEN(PROTEIN_stoich[[#This Row],[sequence]])-LEN(SUBSTITUTE(PROTEIN_stoich[[#This Row],[sequence]],{"A";"C";"D";"E";"F";"G";"H";"I";"K";"L";"M";"N";"P";"Q";"R";"S";"T";"V";"W";"Y"},""))),{72.08;104.14;115.08;129.11;148.17;58.05;138.14;114.16;130.18;114.16;132.2;115.1;98.12;129.13;158.19;88.08;102.1;100.13;187.21;164.17})/1000</f>
        <v>41.819640000000007</v>
      </c>
      <c r="J3371" t="s">
        <v>8068</v>
      </c>
      <c r="K3371" s="4" t="s">
        <v>4880</v>
      </c>
      <c r="M3371">
        <f>LEN(SUBSTITUTE(PROTEIN_stoich[[#This Row],[sequence]],"*",""))</f>
        <v>379</v>
      </c>
      <c r="O3371" t="s">
        <v>16</v>
      </c>
      <c r="P3371" t="str">
        <f>_xlfn.LET(_xlpm.id,PROTEIN_stoich[[#This Row],[uniprot]],HYPERLINK("https://www.uniprot.org/uniprotkb/"&amp;_xlpm.id&amp;"/entry",_xlpm.id))</f>
        <v>A0A2T0A9T5</v>
      </c>
      <c r="Q3371" t="e">
        <f>_xlfn.XLOOKUP(PROTEIN_stoich[[#This Row],[uniprot]],[1]!UniprotIFO[Entry],[1]!UniprotIFO[Gene Ontology IDs],"")</f>
        <v>#REF!</v>
      </c>
      <c r="R3371" t="e">
        <f>_xlfn.XLOOKUP(PROTEIN_stoich[[#This Row],[uniprot]],[1]!UniprotIFO[Entry],[1]!UniprotIFO[essential?],"")</f>
        <v>#REF!</v>
      </c>
      <c r="S3371" t="e">
        <f>_xlfn.XLOOKUP(PROTEIN_stoich[[#This Row],[sequence]],[2]!Table1[sequence_without_asterisks],[2]!Table1[protein_stoich seq matches],"")</f>
        <v>#REF!</v>
      </c>
      <c r="T3371" t="e">
        <f>_xlfn.XLOOKUP(PROTEIN_stoich[[#This Row],[uniprot]],[1]!UniprotIFO[Entry],[1]!UniprotIFO[protein_id in GSM model format],"")</f>
        <v>#REF!</v>
      </c>
    </row>
    <row r="3372" spans="1:20" x14ac:dyDescent="0.2">
      <c r="A33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RT15019</v>
      </c>
      <c r="B3372" t="s">
        <v>15607</v>
      </c>
      <c r="C3372" t="s">
        <v>15607</v>
      </c>
      <c r="D3372" t="s">
        <v>8081</v>
      </c>
      <c r="E3372" t="s">
        <v>4877</v>
      </c>
      <c r="G33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2" t="s">
        <v>4878</v>
      </c>
      <c r="I3372" s="25" cm="1">
        <f t="array" ref="I3372">SUMPRODUCT((LEN(PROTEIN_stoich[[#This Row],[sequence]])-LEN(SUBSTITUTE(PROTEIN_stoich[[#This Row],[sequence]],{"A";"C";"D";"E";"F";"G";"H";"I";"K";"L";"M";"N";"P";"Q";"R";"S";"T";"V";"W";"Y"},""))),{72.08;104.14;115.08;129.11;148.17;58.05;138.14;114.16;130.18;114.16;132.2;115.1;98.12;129.13;158.19;88.08;102.1;100.13;187.21;164.17})/1000</f>
        <v>30.442370000000004</v>
      </c>
      <c r="J3372" t="s">
        <v>8082</v>
      </c>
      <c r="K3372" s="4" t="s">
        <v>4880</v>
      </c>
      <c r="M3372">
        <f>LEN(SUBSTITUTE(PROTEIN_stoich[[#This Row],[sequence]],"*",""))</f>
        <v>273</v>
      </c>
      <c r="O3372" t="s">
        <v>16</v>
      </c>
      <c r="P3372" t="str">
        <f>_xlfn.LET(_xlpm.id,PROTEIN_stoich[[#This Row],[uniprot]],HYPERLINK("https://www.uniprot.org/uniprotkb/"&amp;_xlpm.id&amp;"/entry",_xlpm.id))</f>
        <v>A0A2T0A9R0</v>
      </c>
      <c r="Q3372" t="e">
        <f>_xlfn.XLOOKUP(PROTEIN_stoich[[#This Row],[uniprot]],[1]!UniprotIFO[Entry],[1]!UniprotIFO[Gene Ontology IDs],"")</f>
        <v>#REF!</v>
      </c>
      <c r="R3372" t="e">
        <f>_xlfn.XLOOKUP(PROTEIN_stoich[[#This Row],[uniprot]],[1]!UniprotIFO[Entry],[1]!UniprotIFO[essential?],"")</f>
        <v>#REF!</v>
      </c>
      <c r="S3372" t="e">
        <f>_xlfn.XLOOKUP(PROTEIN_stoich[[#This Row],[sequence]],[2]!Table1[sequence_without_asterisks],[2]!Table1[protein_stoich seq matches],"")</f>
        <v>#REF!</v>
      </c>
      <c r="T3372" t="e">
        <f>_xlfn.XLOOKUP(PROTEIN_stoich[[#This Row],[uniprot]],[1]!UniprotIFO[Entry],[1]!UniprotIFO[protein_id in GSM model format],"")</f>
        <v>#REF!</v>
      </c>
    </row>
    <row r="3373" spans="1:20" x14ac:dyDescent="0.2">
      <c r="A33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RT15052</v>
      </c>
      <c r="B3373" t="s">
        <v>15608</v>
      </c>
      <c r="C3373" t="s">
        <v>15608</v>
      </c>
      <c r="D3373" t="s">
        <v>8182</v>
      </c>
      <c r="E3373" t="s">
        <v>4877</v>
      </c>
      <c r="G33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3" t="s">
        <v>4878</v>
      </c>
      <c r="I3373" s="25" cm="1">
        <f t="array" ref="I3373">SUMPRODUCT((LEN(PROTEIN_stoich[[#This Row],[sequence]])-LEN(SUBSTITUTE(PROTEIN_stoich[[#This Row],[sequence]],{"A";"C";"D";"E";"F";"G";"H";"I";"K";"L";"M";"N";"P";"Q";"R";"S";"T";"V";"W";"Y"},""))),{72.08;104.14;115.08;129.11;148.17;58.05;138.14;114.16;130.18;114.16;132.2;115.1;98.12;129.13;158.19;88.08;102.1;100.13;187.21;164.17})/1000</f>
        <v>53.412699999999987</v>
      </c>
      <c r="J3373" t="s">
        <v>8183</v>
      </c>
      <c r="K3373" s="4" t="s">
        <v>4880</v>
      </c>
      <c r="M3373">
        <f>LEN(SUBSTITUTE(PROTEIN_stoich[[#This Row],[sequence]],"*",""))</f>
        <v>469</v>
      </c>
      <c r="O3373" t="s">
        <v>16</v>
      </c>
      <c r="P3373" t="str">
        <f>_xlfn.LET(_xlpm.id,PROTEIN_stoich[[#This Row],[uniprot]],HYPERLINK("https://www.uniprot.org/uniprotkb/"&amp;_xlpm.id&amp;"/entry",_xlpm.id))</f>
        <v>A0A2T0A9Q7</v>
      </c>
      <c r="Q3373" t="e">
        <f>_xlfn.XLOOKUP(PROTEIN_stoich[[#This Row],[uniprot]],[1]!UniprotIFO[Entry],[1]!UniprotIFO[Gene Ontology IDs],"")</f>
        <v>#REF!</v>
      </c>
      <c r="R3373" t="e">
        <f>_xlfn.XLOOKUP(PROTEIN_stoich[[#This Row],[uniprot]],[1]!UniprotIFO[Entry],[1]!UniprotIFO[essential?],"")</f>
        <v>#REF!</v>
      </c>
      <c r="S3373" t="e">
        <f>_xlfn.XLOOKUP(PROTEIN_stoich[[#This Row],[sequence]],[2]!Table1[sequence_without_asterisks],[2]!Table1[protein_stoich seq matches],"")</f>
        <v>#REF!</v>
      </c>
      <c r="T3373" t="e">
        <f>_xlfn.XLOOKUP(PROTEIN_stoich[[#This Row],[uniprot]],[1]!UniprotIFO[Entry],[1]!UniprotIFO[protein_id in GSM model format],"")</f>
        <v>#REF!</v>
      </c>
    </row>
    <row r="3374" spans="1:20" x14ac:dyDescent="0.2">
      <c r="A33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RT15090</v>
      </c>
      <c r="B3374" t="s">
        <v>15609</v>
      </c>
      <c r="C3374" t="s">
        <v>15609</v>
      </c>
      <c r="D3374" t="s">
        <v>5081</v>
      </c>
      <c r="E3374" t="s">
        <v>4877</v>
      </c>
      <c r="G33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4" t="s">
        <v>4878</v>
      </c>
      <c r="I3374" s="25" cm="1">
        <f t="array" ref="I3374">SUMPRODUCT((LEN(PROTEIN_stoich[[#This Row],[sequence]])-LEN(SUBSTITUTE(PROTEIN_stoich[[#This Row],[sequence]],{"A";"C";"D";"E";"F";"G";"H";"I";"K";"L";"M";"N";"P";"Q";"R";"S";"T";"V";"W";"Y"},""))),{72.08;104.14;115.08;129.11;148.17;58.05;138.14;114.16;130.18;114.16;132.2;115.1;98.12;129.13;158.19;88.08;102.1;100.13;187.21;164.17})/1000</f>
        <v>50.071480000000001</v>
      </c>
      <c r="J3374" t="s">
        <v>5082</v>
      </c>
      <c r="K3374" s="4" t="s">
        <v>4880</v>
      </c>
      <c r="M3374">
        <f>LEN(SUBSTITUTE(PROTEIN_stoich[[#This Row],[sequence]],"*",""))</f>
        <v>475</v>
      </c>
      <c r="O3374" t="s">
        <v>16</v>
      </c>
      <c r="P3374" t="str">
        <f>_xlfn.LET(_xlpm.id,PROTEIN_stoich[[#This Row],[uniprot]],HYPERLINK("https://www.uniprot.org/uniprotkb/"&amp;_xlpm.id&amp;"/entry",_xlpm.id))</f>
        <v>A0A2T0A9N7</v>
      </c>
      <c r="Q3374" t="e">
        <f>_xlfn.XLOOKUP(PROTEIN_stoich[[#This Row],[uniprot]],[1]!UniprotIFO[Entry],[1]!UniprotIFO[Gene Ontology IDs],"")</f>
        <v>#REF!</v>
      </c>
      <c r="R3374" t="e">
        <f>_xlfn.XLOOKUP(PROTEIN_stoich[[#This Row],[uniprot]],[1]!UniprotIFO[Entry],[1]!UniprotIFO[essential?],"")</f>
        <v>#REF!</v>
      </c>
      <c r="S3374" t="e">
        <f>_xlfn.XLOOKUP(PROTEIN_stoich[[#This Row],[sequence]],[2]!Table1[sequence_without_asterisks],[2]!Table1[protein_stoich seq matches],"")</f>
        <v>#REF!</v>
      </c>
      <c r="T3374" t="e">
        <f>_xlfn.XLOOKUP(PROTEIN_stoich[[#This Row],[uniprot]],[1]!UniprotIFO[Entry],[1]!UniprotIFO[protein_id in GSM model format],"")</f>
        <v>#REF!</v>
      </c>
    </row>
    <row r="3375" spans="1:20" x14ac:dyDescent="0.2">
      <c r="A33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RT15057</v>
      </c>
      <c r="B3375" t="s">
        <v>15610</v>
      </c>
      <c r="C3375" t="s">
        <v>15610</v>
      </c>
      <c r="D3375" t="s">
        <v>5763</v>
      </c>
      <c r="E3375" t="s">
        <v>4877</v>
      </c>
      <c r="G33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5" t="s">
        <v>4878</v>
      </c>
      <c r="I3375" s="25" cm="1">
        <f t="array" ref="I3375">SUMPRODUCT((LEN(PROTEIN_stoich[[#This Row],[sequence]])-LEN(SUBSTITUTE(PROTEIN_stoich[[#This Row],[sequence]],{"A";"C";"D";"E";"F";"G";"H";"I";"K";"L";"M";"N";"P";"Q";"R";"S";"T";"V";"W";"Y"},""))),{72.08;104.14;115.08;129.11;148.17;58.05;138.14;114.16;130.18;114.16;132.2;115.1;98.12;129.13;158.19;88.08;102.1;100.13;187.21;164.17})/1000</f>
        <v>154.70373999999998</v>
      </c>
      <c r="J3375" t="s">
        <v>5764</v>
      </c>
      <c r="K3375" s="4" t="s">
        <v>4880</v>
      </c>
      <c r="M3375">
        <f>LEN(SUBSTITUTE(PROTEIN_stoich[[#This Row],[sequence]],"*",""))</f>
        <v>1464</v>
      </c>
      <c r="O3375" t="s">
        <v>16</v>
      </c>
      <c r="P3375" t="str">
        <f>_xlfn.LET(_xlpm.id,PROTEIN_stoich[[#This Row],[uniprot]],HYPERLINK("https://www.uniprot.org/uniprotkb/"&amp;_xlpm.id&amp;"/entry",_xlpm.id))</f>
        <v>A0A2T0A9M2</v>
      </c>
      <c r="Q3375" t="e">
        <f>_xlfn.XLOOKUP(PROTEIN_stoich[[#This Row],[uniprot]],[1]!UniprotIFO[Entry],[1]!UniprotIFO[Gene Ontology IDs],"")</f>
        <v>#REF!</v>
      </c>
      <c r="R3375" t="e">
        <f>_xlfn.XLOOKUP(PROTEIN_stoich[[#This Row],[uniprot]],[1]!UniprotIFO[Entry],[1]!UniprotIFO[essential?],"")</f>
        <v>#REF!</v>
      </c>
      <c r="S3375" t="e">
        <f>_xlfn.XLOOKUP(PROTEIN_stoich[[#This Row],[sequence]],[2]!Table1[sequence_without_asterisks],[2]!Table1[protein_stoich seq matches],"")</f>
        <v>#REF!</v>
      </c>
      <c r="T3375" t="e">
        <f>_xlfn.XLOOKUP(PROTEIN_stoich[[#This Row],[uniprot]],[1]!UniprotIFO[Entry],[1]!UniprotIFO[protein_id in GSM model format],"")</f>
        <v>#REF!</v>
      </c>
    </row>
    <row r="3376" spans="1:20" x14ac:dyDescent="0.2">
      <c r="A33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RT15073</v>
      </c>
      <c r="B3376" t="s">
        <v>15611</v>
      </c>
      <c r="C3376" t="s">
        <v>15611</v>
      </c>
      <c r="D3376" t="s">
        <v>8180</v>
      </c>
      <c r="E3376" t="s">
        <v>4877</v>
      </c>
      <c r="G33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6" t="s">
        <v>4878</v>
      </c>
      <c r="I3376" s="25" cm="1">
        <f t="array" ref="I3376">SUMPRODUCT((LEN(PROTEIN_stoich[[#This Row],[sequence]])-LEN(SUBSTITUTE(PROTEIN_stoich[[#This Row],[sequence]],{"A";"C";"D";"E";"F";"G";"H";"I";"K";"L";"M";"N";"P";"Q";"R";"S";"T";"V";"W";"Y"},""))),{72.08;104.14;115.08;129.11;148.17;58.05;138.14;114.16;130.18;114.16;132.2;115.1;98.12;129.13;158.19;88.08;102.1;100.13;187.21;164.17})/1000</f>
        <v>70.567270000000008</v>
      </c>
      <c r="J3376" t="s">
        <v>8181</v>
      </c>
      <c r="K3376" s="4" t="s">
        <v>4880</v>
      </c>
      <c r="M3376">
        <f>LEN(SUBSTITUTE(PROTEIN_stoich[[#This Row],[sequence]],"*",""))</f>
        <v>679</v>
      </c>
      <c r="O3376" t="s">
        <v>16</v>
      </c>
      <c r="P3376" t="str">
        <f>_xlfn.LET(_xlpm.id,PROTEIN_stoich[[#This Row],[uniprot]],HYPERLINK("https://www.uniprot.org/uniprotkb/"&amp;_xlpm.id&amp;"/entry",_xlpm.id))</f>
        <v>A0A2T0A9M0</v>
      </c>
      <c r="Q3376" t="e">
        <f>_xlfn.XLOOKUP(PROTEIN_stoich[[#This Row],[uniprot]],[1]!UniprotIFO[Entry],[1]!UniprotIFO[Gene Ontology IDs],"")</f>
        <v>#REF!</v>
      </c>
      <c r="R3376" t="e">
        <f>_xlfn.XLOOKUP(PROTEIN_stoich[[#This Row],[uniprot]],[1]!UniprotIFO[Entry],[1]!UniprotIFO[essential?],"")</f>
        <v>#REF!</v>
      </c>
      <c r="S3376" t="e">
        <f>_xlfn.XLOOKUP(PROTEIN_stoich[[#This Row],[sequence]],[2]!Table1[sequence_without_asterisks],[2]!Table1[protein_stoich seq matches],"")</f>
        <v>#REF!</v>
      </c>
      <c r="T3376" t="e">
        <f>_xlfn.XLOOKUP(PROTEIN_stoich[[#This Row],[uniprot]],[1]!UniprotIFO[Entry],[1]!UniprotIFO[protein_id in GSM model format],"")</f>
        <v>#REF!</v>
      </c>
    </row>
    <row r="3377" spans="1:20" x14ac:dyDescent="0.2">
      <c r="A33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RT15064</v>
      </c>
      <c r="B3377" t="s">
        <v>15612</v>
      </c>
      <c r="C3377" t="s">
        <v>15612</v>
      </c>
      <c r="D3377" t="s">
        <v>8683</v>
      </c>
      <c r="E3377" t="s">
        <v>4877</v>
      </c>
      <c r="G33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7" t="s">
        <v>4878</v>
      </c>
      <c r="I3377" s="25" cm="1">
        <f t="array" ref="I3377">SUMPRODUCT((LEN(PROTEIN_stoich[[#This Row],[sequence]])-LEN(SUBSTITUTE(PROTEIN_stoich[[#This Row],[sequence]],{"A";"C";"D";"E";"F";"G";"H";"I";"K";"L";"M";"N";"P";"Q";"R";"S";"T";"V";"W";"Y"},""))),{72.08;104.14;115.08;129.11;148.17;58.05;138.14;114.16;130.18;114.16;132.2;115.1;98.12;129.13;158.19;88.08;102.1;100.13;187.21;164.17})/1000</f>
        <v>129.15325000000001</v>
      </c>
      <c r="J3377" t="s">
        <v>8684</v>
      </c>
      <c r="K3377" s="4" t="s">
        <v>4880</v>
      </c>
      <c r="M3377">
        <f>LEN(SUBSTITUTE(PROTEIN_stoich[[#This Row],[sequence]],"*",""))</f>
        <v>1208</v>
      </c>
      <c r="O3377" t="s">
        <v>16</v>
      </c>
      <c r="P3377" t="str">
        <f>_xlfn.LET(_xlpm.id,PROTEIN_stoich[[#This Row],[uniprot]],HYPERLINK("https://www.uniprot.org/uniprotkb/"&amp;_xlpm.id&amp;"/entry",_xlpm.id))</f>
        <v>A0A2T0A9L5</v>
      </c>
      <c r="Q3377" t="e">
        <f>_xlfn.XLOOKUP(PROTEIN_stoich[[#This Row],[uniprot]],[1]!UniprotIFO[Entry],[1]!UniprotIFO[Gene Ontology IDs],"")</f>
        <v>#REF!</v>
      </c>
      <c r="R3377" t="e">
        <f>_xlfn.XLOOKUP(PROTEIN_stoich[[#This Row],[uniprot]],[1]!UniprotIFO[Entry],[1]!UniprotIFO[essential?],"")</f>
        <v>#REF!</v>
      </c>
      <c r="S3377" t="e">
        <f>_xlfn.XLOOKUP(PROTEIN_stoich[[#This Row],[sequence]],[2]!Table1[sequence_without_asterisks],[2]!Table1[protein_stoich seq matches],"")</f>
        <v>#REF!</v>
      </c>
      <c r="T3377" t="e">
        <f>_xlfn.XLOOKUP(PROTEIN_stoich[[#This Row],[uniprot]],[1]!UniprotIFO[Entry],[1]!UniprotIFO[protein_id in GSM model format],"")</f>
        <v>#REF!</v>
      </c>
    </row>
    <row r="3378" spans="1:20" x14ac:dyDescent="0.2">
      <c r="A33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RT15047</v>
      </c>
      <c r="B3378" t="s">
        <v>15613</v>
      </c>
      <c r="C3378" t="s">
        <v>15613</v>
      </c>
      <c r="D3378" t="s">
        <v>7581</v>
      </c>
      <c r="E3378" t="s">
        <v>4877</v>
      </c>
      <c r="G33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8" t="s">
        <v>4878</v>
      </c>
      <c r="I3378" s="25" cm="1">
        <f t="array" ref="I3378">SUMPRODUCT((LEN(PROTEIN_stoich[[#This Row],[sequence]])-LEN(SUBSTITUTE(PROTEIN_stoich[[#This Row],[sequence]],{"A";"C";"D";"E";"F";"G";"H";"I";"K";"L";"M";"N";"P";"Q";"R";"S";"T";"V";"W";"Y"},""))),{72.08;104.14;115.08;129.11;148.17;58.05;138.14;114.16;130.18;114.16;132.2;115.1;98.12;129.13;158.19;88.08;102.1;100.13;187.21;164.17})/1000</f>
        <v>80.941210000000012</v>
      </c>
      <c r="J3378" t="s">
        <v>7582</v>
      </c>
      <c r="K3378" s="4" t="s">
        <v>4880</v>
      </c>
      <c r="M3378">
        <f>LEN(SUBSTITUTE(PROTEIN_stoich[[#This Row],[sequence]],"*",""))</f>
        <v>719</v>
      </c>
      <c r="O3378" t="s">
        <v>16</v>
      </c>
      <c r="P3378" t="str">
        <f>_xlfn.LET(_xlpm.id,PROTEIN_stoich[[#This Row],[uniprot]],HYPERLINK("https://www.uniprot.org/uniprotkb/"&amp;_xlpm.id&amp;"/entry",_xlpm.id))</f>
        <v>A0A2T0A9L3</v>
      </c>
      <c r="Q3378" t="e">
        <f>_xlfn.XLOOKUP(PROTEIN_stoich[[#This Row],[uniprot]],[1]!UniprotIFO[Entry],[1]!UniprotIFO[Gene Ontology IDs],"")</f>
        <v>#REF!</v>
      </c>
      <c r="R3378" t="e">
        <f>_xlfn.XLOOKUP(PROTEIN_stoich[[#This Row],[uniprot]],[1]!UniprotIFO[Entry],[1]!UniprotIFO[essential?],"")</f>
        <v>#REF!</v>
      </c>
      <c r="S3378" t="e">
        <f>_xlfn.XLOOKUP(PROTEIN_stoich[[#This Row],[sequence]],[2]!Table1[sequence_without_asterisks],[2]!Table1[protein_stoich seq matches],"")</f>
        <v>#REF!</v>
      </c>
      <c r="T3378" t="e">
        <f>_xlfn.XLOOKUP(PROTEIN_stoich[[#This Row],[uniprot]],[1]!UniprotIFO[Entry],[1]!UniprotIFO[protein_id in GSM model format],"")</f>
        <v>#REF!</v>
      </c>
    </row>
    <row r="3379" spans="1:20" x14ac:dyDescent="0.2">
      <c r="A33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RT14969</v>
      </c>
      <c r="B3379" t="s">
        <v>15614</v>
      </c>
      <c r="C3379" t="s">
        <v>15614</v>
      </c>
      <c r="D3379" t="s">
        <v>7025</v>
      </c>
      <c r="E3379" t="s">
        <v>4877</v>
      </c>
      <c r="G33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79" t="s">
        <v>4878</v>
      </c>
      <c r="I3379" s="25" cm="1">
        <f t="array" ref="I3379">SUMPRODUCT((LEN(PROTEIN_stoich[[#This Row],[sequence]])-LEN(SUBSTITUTE(PROTEIN_stoich[[#This Row],[sequence]],{"A";"C";"D";"E";"F";"G";"H";"I";"K";"L";"M";"N";"P";"Q";"R";"S";"T";"V";"W";"Y"},""))),{72.08;104.14;115.08;129.11;148.17;58.05;138.14;114.16;130.18;114.16;132.2;115.1;98.12;129.13;158.19;88.08;102.1;100.13;187.21;164.17})/1000</f>
        <v>202.48682000000002</v>
      </c>
      <c r="J3379" t="s">
        <v>7026</v>
      </c>
      <c r="K3379" s="4" t="s">
        <v>4880</v>
      </c>
      <c r="M3379">
        <f>LEN(SUBSTITUTE(PROTEIN_stoich[[#This Row],[sequence]],"*",""))</f>
        <v>1867</v>
      </c>
      <c r="O3379" t="s">
        <v>16</v>
      </c>
      <c r="P3379" t="str">
        <f>_xlfn.LET(_xlpm.id,PROTEIN_stoich[[#This Row],[uniprot]],HYPERLINK("https://www.uniprot.org/uniprotkb/"&amp;_xlpm.id&amp;"/entry",_xlpm.id))</f>
        <v>A0A2T0A9L1</v>
      </c>
      <c r="Q3379" t="e">
        <f>_xlfn.XLOOKUP(PROTEIN_stoich[[#This Row],[uniprot]],[1]!UniprotIFO[Entry],[1]!UniprotIFO[Gene Ontology IDs],"")</f>
        <v>#REF!</v>
      </c>
      <c r="R3379" t="e">
        <f>_xlfn.XLOOKUP(PROTEIN_stoich[[#This Row],[uniprot]],[1]!UniprotIFO[Entry],[1]!UniprotIFO[essential?],"")</f>
        <v>#REF!</v>
      </c>
      <c r="S3379" t="e">
        <f>_xlfn.XLOOKUP(PROTEIN_stoich[[#This Row],[sequence]],[2]!Table1[sequence_without_asterisks],[2]!Table1[protein_stoich seq matches],"")</f>
        <v>#REF!</v>
      </c>
      <c r="T3379" t="e">
        <f>_xlfn.XLOOKUP(PROTEIN_stoich[[#This Row],[uniprot]],[1]!UniprotIFO[Entry],[1]!UniprotIFO[protein_id in GSM model format],"")</f>
        <v>#REF!</v>
      </c>
    </row>
    <row r="3380" spans="1:20" x14ac:dyDescent="0.2">
      <c r="A33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RT15063</v>
      </c>
      <c r="B3380" t="s">
        <v>15615</v>
      </c>
      <c r="C3380" t="s">
        <v>15615</v>
      </c>
      <c r="D3380" t="s">
        <v>10131</v>
      </c>
      <c r="E3380" t="s">
        <v>4877</v>
      </c>
      <c r="G33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0" t="s">
        <v>4878</v>
      </c>
      <c r="I3380" s="25" cm="1">
        <f t="array" ref="I3380">SUMPRODUCT((LEN(PROTEIN_stoich[[#This Row],[sequence]])-LEN(SUBSTITUTE(PROTEIN_stoich[[#This Row],[sequence]],{"A";"C";"D";"E";"F";"G";"H";"I";"K";"L";"M";"N";"P";"Q";"R";"S";"T";"V";"W";"Y"},""))),{72.08;104.14;115.08;129.11;148.17;58.05;138.14;114.16;130.18;114.16;132.2;115.1;98.12;129.13;158.19;88.08;102.1;100.13;187.21;164.17})/1000</f>
        <v>43.903109999999991</v>
      </c>
      <c r="J3380" t="s">
        <v>10132</v>
      </c>
      <c r="K3380" s="4" t="s">
        <v>4880</v>
      </c>
      <c r="M3380">
        <f>LEN(SUBSTITUTE(PROTEIN_stoich[[#This Row],[sequence]],"*",""))</f>
        <v>395</v>
      </c>
      <c r="O3380" t="s">
        <v>16</v>
      </c>
      <c r="P3380" t="str">
        <f>_xlfn.LET(_xlpm.id,PROTEIN_stoich[[#This Row],[uniprot]],HYPERLINK("https://www.uniprot.org/uniprotkb/"&amp;_xlpm.id&amp;"/entry",_xlpm.id))</f>
        <v>A0A2T0A9L0</v>
      </c>
      <c r="Q3380" t="e">
        <f>_xlfn.XLOOKUP(PROTEIN_stoich[[#This Row],[uniprot]],[1]!UniprotIFO[Entry],[1]!UniprotIFO[Gene Ontology IDs],"")</f>
        <v>#REF!</v>
      </c>
      <c r="R3380" t="e">
        <f>_xlfn.XLOOKUP(PROTEIN_stoich[[#This Row],[uniprot]],[1]!UniprotIFO[Entry],[1]!UniprotIFO[essential?],"")</f>
        <v>#REF!</v>
      </c>
      <c r="S3380" t="e">
        <f>_xlfn.XLOOKUP(PROTEIN_stoich[[#This Row],[sequence]],[2]!Table1[sequence_without_asterisks],[2]!Table1[protein_stoich seq matches],"")</f>
        <v>#REF!</v>
      </c>
      <c r="T3380" t="e">
        <f>_xlfn.XLOOKUP(PROTEIN_stoich[[#This Row],[uniprot]],[1]!UniprotIFO[Entry],[1]!UniprotIFO[protein_id in GSM model format],"")</f>
        <v>#REF!</v>
      </c>
    </row>
    <row r="3381" spans="1:20" x14ac:dyDescent="0.2">
      <c r="A33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RT15058</v>
      </c>
      <c r="B3381" t="s">
        <v>15616</v>
      </c>
      <c r="C3381" t="s">
        <v>15616</v>
      </c>
      <c r="D3381" t="s">
        <v>9572</v>
      </c>
      <c r="E3381" t="s">
        <v>4877</v>
      </c>
      <c r="G33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1" t="s">
        <v>4878</v>
      </c>
      <c r="I3381" s="25" cm="1">
        <f t="array" ref="I3381">SUMPRODUCT((LEN(PROTEIN_stoich[[#This Row],[sequence]])-LEN(SUBSTITUTE(PROTEIN_stoich[[#This Row],[sequence]],{"A";"C";"D";"E";"F";"G";"H";"I";"K";"L";"M";"N";"P";"Q";"R";"S";"T";"V";"W";"Y"},""))),{72.08;104.14;115.08;129.11;148.17;58.05;138.14;114.16;130.18;114.16;132.2;115.1;98.12;129.13;158.19;88.08;102.1;100.13;187.21;164.17})/1000</f>
        <v>100.36663</v>
      </c>
      <c r="J3381" t="s">
        <v>9573</v>
      </c>
      <c r="K3381" s="4" t="s">
        <v>4880</v>
      </c>
      <c r="M3381">
        <f>LEN(SUBSTITUTE(PROTEIN_stoich[[#This Row],[sequence]],"*",""))</f>
        <v>930</v>
      </c>
      <c r="O3381" t="s">
        <v>16</v>
      </c>
      <c r="P3381" t="str">
        <f>_xlfn.LET(_xlpm.id,PROTEIN_stoich[[#This Row],[uniprot]],HYPERLINK("https://www.uniprot.org/uniprotkb/"&amp;_xlpm.id&amp;"/entry",_xlpm.id))</f>
        <v>A0A2T0A9K7</v>
      </c>
      <c r="Q3381" t="e">
        <f>_xlfn.XLOOKUP(PROTEIN_stoich[[#This Row],[uniprot]],[1]!UniprotIFO[Entry],[1]!UniprotIFO[Gene Ontology IDs],"")</f>
        <v>#REF!</v>
      </c>
      <c r="R3381" t="e">
        <f>_xlfn.XLOOKUP(PROTEIN_stoich[[#This Row],[uniprot]],[1]!UniprotIFO[Entry],[1]!UniprotIFO[essential?],"")</f>
        <v>#REF!</v>
      </c>
      <c r="S3381" t="e">
        <f>_xlfn.XLOOKUP(PROTEIN_stoich[[#This Row],[sequence]],[2]!Table1[sequence_without_asterisks],[2]!Table1[protein_stoich seq matches],"")</f>
        <v>#REF!</v>
      </c>
      <c r="T3381" t="e">
        <f>_xlfn.XLOOKUP(PROTEIN_stoich[[#This Row],[uniprot]],[1]!UniprotIFO[Entry],[1]!UniprotIFO[protein_id in GSM model format],"")</f>
        <v>#REF!</v>
      </c>
    </row>
    <row r="3382" spans="1:20" x14ac:dyDescent="0.2">
      <c r="A33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RT15050</v>
      </c>
      <c r="B3382" t="s">
        <v>15617</v>
      </c>
      <c r="C3382" t="s">
        <v>15617</v>
      </c>
      <c r="D3382" t="s">
        <v>9159</v>
      </c>
      <c r="E3382" t="s">
        <v>4877</v>
      </c>
      <c r="G33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2" t="s">
        <v>4878</v>
      </c>
      <c r="I3382" s="25" cm="1">
        <f t="array" ref="I3382">SUMPRODUCT((LEN(PROTEIN_stoich[[#This Row],[sequence]])-LEN(SUBSTITUTE(PROTEIN_stoich[[#This Row],[sequence]],{"A";"C";"D";"E";"F";"G";"H";"I";"K";"L";"M";"N";"P";"Q";"R";"S";"T";"V";"W";"Y"},""))),{72.08;104.14;115.08;129.11;148.17;58.05;138.14;114.16;130.18;114.16;132.2;115.1;98.12;129.13;158.19;88.08;102.1;100.13;187.21;164.17})/1000</f>
        <v>15.404990000000002</v>
      </c>
      <c r="J3382" t="s">
        <v>9160</v>
      </c>
      <c r="K3382" s="4" t="s">
        <v>4880</v>
      </c>
      <c r="M3382">
        <f>LEN(SUBSTITUTE(PROTEIN_stoich[[#This Row],[sequence]],"*",""))</f>
        <v>141</v>
      </c>
      <c r="O3382" t="s">
        <v>16</v>
      </c>
      <c r="P3382" t="str">
        <f>_xlfn.LET(_xlpm.id,PROTEIN_stoich[[#This Row],[uniprot]],HYPERLINK("https://www.uniprot.org/uniprotkb/"&amp;_xlpm.id&amp;"/entry",_xlpm.id))</f>
        <v>A0A2T0A9J7</v>
      </c>
      <c r="Q3382" t="e">
        <f>_xlfn.XLOOKUP(PROTEIN_stoich[[#This Row],[uniprot]],[1]!UniprotIFO[Entry],[1]!UniprotIFO[Gene Ontology IDs],"")</f>
        <v>#REF!</v>
      </c>
      <c r="R3382" t="e">
        <f>_xlfn.XLOOKUP(PROTEIN_stoich[[#This Row],[uniprot]],[1]!UniprotIFO[Entry],[1]!UniprotIFO[essential?],"")</f>
        <v>#REF!</v>
      </c>
      <c r="S3382" t="e">
        <f>_xlfn.XLOOKUP(PROTEIN_stoich[[#This Row],[sequence]],[2]!Table1[sequence_without_asterisks],[2]!Table1[protein_stoich seq matches],"")</f>
        <v>#REF!</v>
      </c>
      <c r="T3382" t="e">
        <f>_xlfn.XLOOKUP(PROTEIN_stoich[[#This Row],[uniprot]],[1]!UniprotIFO[Entry],[1]!UniprotIFO[protein_id in GSM model format],"")</f>
        <v>#REF!</v>
      </c>
    </row>
    <row r="3383" spans="1:20" x14ac:dyDescent="0.2">
      <c r="A33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RT15027</v>
      </c>
      <c r="B3383" t="s">
        <v>15618</v>
      </c>
      <c r="C3383" t="s">
        <v>15618</v>
      </c>
      <c r="D3383" t="s">
        <v>8298</v>
      </c>
      <c r="E3383" t="s">
        <v>4877</v>
      </c>
      <c r="G33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3" t="s">
        <v>4878</v>
      </c>
      <c r="I3383" s="25" cm="1">
        <f t="array" ref="I3383">SUMPRODUCT((LEN(PROTEIN_stoich[[#This Row],[sequence]])-LEN(SUBSTITUTE(PROTEIN_stoich[[#This Row],[sequence]],{"A";"C";"D";"E";"F";"G";"H";"I";"K";"L";"M";"N";"P";"Q";"R";"S";"T";"V";"W";"Y"},""))),{72.08;104.14;115.08;129.11;148.17;58.05;138.14;114.16;130.18;114.16;132.2;115.1;98.12;129.13;158.19;88.08;102.1;100.13;187.21;164.17})/1000</f>
        <v>68.810869999999994</v>
      </c>
      <c r="J3383" t="s">
        <v>8299</v>
      </c>
      <c r="K3383" s="4" t="s">
        <v>4880</v>
      </c>
      <c r="M3383">
        <f>LEN(SUBSTITUTE(PROTEIN_stoich[[#This Row],[sequence]],"*",""))</f>
        <v>616</v>
      </c>
      <c r="O3383" t="s">
        <v>16</v>
      </c>
      <c r="P3383" t="str">
        <f>_xlfn.LET(_xlpm.id,PROTEIN_stoich[[#This Row],[uniprot]],HYPERLINK("https://www.uniprot.org/uniprotkb/"&amp;_xlpm.id&amp;"/entry",_xlpm.id))</f>
        <v>A0A2T0A9J0</v>
      </c>
      <c r="Q3383" t="e">
        <f>_xlfn.XLOOKUP(PROTEIN_stoich[[#This Row],[uniprot]],[1]!UniprotIFO[Entry],[1]!UniprotIFO[Gene Ontology IDs],"")</f>
        <v>#REF!</v>
      </c>
      <c r="R3383" t="e">
        <f>_xlfn.XLOOKUP(PROTEIN_stoich[[#This Row],[uniprot]],[1]!UniprotIFO[Entry],[1]!UniprotIFO[essential?],"")</f>
        <v>#REF!</v>
      </c>
      <c r="S3383" t="e">
        <f>_xlfn.XLOOKUP(PROTEIN_stoich[[#This Row],[sequence]],[2]!Table1[sequence_without_asterisks],[2]!Table1[protein_stoich seq matches],"")</f>
        <v>#REF!</v>
      </c>
      <c r="T3383" t="e">
        <f>_xlfn.XLOOKUP(PROTEIN_stoich[[#This Row],[uniprot]],[1]!UniprotIFO[Entry],[1]!UniprotIFO[protein_id in GSM model format],"")</f>
        <v>#REF!</v>
      </c>
    </row>
    <row r="3384" spans="1:20" x14ac:dyDescent="0.2">
      <c r="A33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RT14972</v>
      </c>
      <c r="B3384" t="s">
        <v>15619</v>
      </c>
      <c r="C3384" t="s">
        <v>15619</v>
      </c>
      <c r="D3384" t="s">
        <v>10030</v>
      </c>
      <c r="E3384" t="s">
        <v>4877</v>
      </c>
      <c r="G33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4" t="s">
        <v>4878</v>
      </c>
      <c r="I3384" s="25" cm="1">
        <f t="array" ref="I3384">SUMPRODUCT((LEN(PROTEIN_stoich[[#This Row],[sequence]])-LEN(SUBSTITUTE(PROTEIN_stoich[[#This Row],[sequence]],{"A";"C";"D";"E";"F";"G";"H";"I";"K";"L";"M";"N";"P";"Q";"R";"S";"T";"V";"W";"Y"},""))),{72.08;104.14;115.08;129.11;148.17;58.05;138.14;114.16;130.18;114.16;132.2;115.1;98.12;129.13;158.19;88.08;102.1;100.13;187.21;164.17})/1000</f>
        <v>49.60163</v>
      </c>
      <c r="J3384" t="s">
        <v>10031</v>
      </c>
      <c r="K3384" s="4" t="s">
        <v>4880</v>
      </c>
      <c r="M3384">
        <f>LEN(SUBSTITUTE(PROTEIN_stoich[[#This Row],[sequence]],"*",""))</f>
        <v>441</v>
      </c>
      <c r="O3384" t="s">
        <v>16</v>
      </c>
      <c r="P3384" t="str">
        <f>_xlfn.LET(_xlpm.id,PROTEIN_stoich[[#This Row],[uniprot]],HYPERLINK("https://www.uniprot.org/uniprotkb/"&amp;_xlpm.id&amp;"/entry",_xlpm.id))</f>
        <v>A0A2T0A9I6</v>
      </c>
      <c r="Q3384" t="e">
        <f>_xlfn.XLOOKUP(PROTEIN_stoich[[#This Row],[uniprot]],[1]!UniprotIFO[Entry],[1]!UniprotIFO[Gene Ontology IDs],"")</f>
        <v>#REF!</v>
      </c>
      <c r="R3384" t="e">
        <f>_xlfn.XLOOKUP(PROTEIN_stoich[[#This Row],[uniprot]],[1]!UniprotIFO[Entry],[1]!UniprotIFO[essential?],"")</f>
        <v>#REF!</v>
      </c>
      <c r="S3384" t="e">
        <f>_xlfn.XLOOKUP(PROTEIN_stoich[[#This Row],[sequence]],[2]!Table1[sequence_without_asterisks],[2]!Table1[protein_stoich seq matches],"")</f>
        <v>#REF!</v>
      </c>
      <c r="T3384" t="e">
        <f>_xlfn.XLOOKUP(PROTEIN_stoich[[#This Row],[uniprot]],[1]!UniprotIFO[Entry],[1]!UniprotIFO[protein_id in GSM model format],"")</f>
        <v>#REF!</v>
      </c>
    </row>
    <row r="3385" spans="1:20" x14ac:dyDescent="0.2">
      <c r="A33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RT15030</v>
      </c>
      <c r="B3385" t="s">
        <v>15620</v>
      </c>
      <c r="C3385" t="s">
        <v>15620</v>
      </c>
      <c r="D3385" t="s">
        <v>6892</v>
      </c>
      <c r="E3385" t="s">
        <v>4877</v>
      </c>
      <c r="G33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5" t="s">
        <v>4878</v>
      </c>
      <c r="I3385" s="25" cm="1">
        <f t="array" ref="I3385">SUMPRODUCT((LEN(PROTEIN_stoich[[#This Row],[sequence]])-LEN(SUBSTITUTE(PROTEIN_stoich[[#This Row],[sequence]],{"A";"C";"D";"E";"F";"G";"H";"I";"K";"L";"M";"N";"P";"Q";"R";"S";"T";"V";"W";"Y"},""))),{72.08;104.14;115.08;129.11;148.17;58.05;138.14;114.16;130.18;114.16;132.2;115.1;98.12;129.13;158.19;88.08;102.1;100.13;187.21;164.17})/1000</f>
        <v>87.516760000000005</v>
      </c>
      <c r="J3385" t="s">
        <v>6893</v>
      </c>
      <c r="K3385" s="4" t="s">
        <v>4880</v>
      </c>
      <c r="M3385">
        <f>LEN(SUBSTITUTE(PROTEIN_stoich[[#This Row],[sequence]],"*",""))</f>
        <v>816</v>
      </c>
      <c r="O3385" t="s">
        <v>16</v>
      </c>
      <c r="P3385" t="str">
        <f>_xlfn.LET(_xlpm.id,PROTEIN_stoich[[#This Row],[uniprot]],HYPERLINK("https://www.uniprot.org/uniprotkb/"&amp;_xlpm.id&amp;"/entry",_xlpm.id))</f>
        <v>A0A2T0A9I2</v>
      </c>
      <c r="Q3385" t="e">
        <f>_xlfn.XLOOKUP(PROTEIN_stoich[[#This Row],[uniprot]],[1]!UniprotIFO[Entry],[1]!UniprotIFO[Gene Ontology IDs],"")</f>
        <v>#REF!</v>
      </c>
      <c r="R3385" t="e">
        <f>_xlfn.XLOOKUP(PROTEIN_stoich[[#This Row],[uniprot]],[1]!UniprotIFO[Entry],[1]!UniprotIFO[essential?],"")</f>
        <v>#REF!</v>
      </c>
      <c r="S3385" t="e">
        <f>_xlfn.XLOOKUP(PROTEIN_stoich[[#This Row],[sequence]],[2]!Table1[sequence_without_asterisks],[2]!Table1[protein_stoich seq matches],"")</f>
        <v>#REF!</v>
      </c>
      <c r="T3385" t="e">
        <f>_xlfn.XLOOKUP(PROTEIN_stoich[[#This Row],[uniprot]],[1]!UniprotIFO[Entry],[1]!UniprotIFO[protein_id in GSM model format],"")</f>
        <v>#REF!</v>
      </c>
    </row>
    <row r="3386" spans="1:20" x14ac:dyDescent="0.2">
      <c r="A33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RT15017</v>
      </c>
      <c r="B3386" t="s">
        <v>15621</v>
      </c>
      <c r="C3386" t="s">
        <v>15621</v>
      </c>
      <c r="D3386" t="s">
        <v>9812</v>
      </c>
      <c r="E3386" t="s">
        <v>4877</v>
      </c>
      <c r="G33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6" t="s">
        <v>4878</v>
      </c>
      <c r="I3386" s="25" cm="1">
        <f t="array" ref="I3386">SUMPRODUCT((LEN(PROTEIN_stoich[[#This Row],[sequence]])-LEN(SUBSTITUTE(PROTEIN_stoich[[#This Row],[sequence]],{"A";"C";"D";"E";"F";"G";"H";"I";"K";"L";"M";"N";"P";"Q";"R";"S";"T";"V";"W";"Y"},""))),{72.08;104.14;115.08;129.11;148.17;58.05;138.14;114.16;130.18;114.16;132.2;115.1;98.12;129.13;158.19;88.08;102.1;100.13;187.21;164.17})/1000</f>
        <v>70.349199999999996</v>
      </c>
      <c r="J3386" t="s">
        <v>9813</v>
      </c>
      <c r="K3386" s="4" t="s">
        <v>4880</v>
      </c>
      <c r="M3386">
        <f>LEN(SUBSTITUTE(PROTEIN_stoich[[#This Row],[sequence]],"*",""))</f>
        <v>638</v>
      </c>
      <c r="O3386" t="s">
        <v>16</v>
      </c>
      <c r="P3386" t="str">
        <f>_xlfn.LET(_xlpm.id,PROTEIN_stoich[[#This Row],[uniprot]],HYPERLINK("https://www.uniprot.org/uniprotkb/"&amp;_xlpm.id&amp;"/entry",_xlpm.id))</f>
        <v>A0A2T0A9I1</v>
      </c>
      <c r="Q3386" t="e">
        <f>_xlfn.XLOOKUP(PROTEIN_stoich[[#This Row],[uniprot]],[1]!UniprotIFO[Entry],[1]!UniprotIFO[Gene Ontology IDs],"")</f>
        <v>#REF!</v>
      </c>
      <c r="R3386" t="e">
        <f>_xlfn.XLOOKUP(PROTEIN_stoich[[#This Row],[uniprot]],[1]!UniprotIFO[Entry],[1]!UniprotIFO[essential?],"")</f>
        <v>#REF!</v>
      </c>
      <c r="S3386" t="e">
        <f>_xlfn.XLOOKUP(PROTEIN_stoich[[#This Row],[sequence]],[2]!Table1[sequence_without_asterisks],[2]!Table1[protein_stoich seq matches],"")</f>
        <v>#REF!</v>
      </c>
      <c r="T3386" t="e">
        <f>_xlfn.XLOOKUP(PROTEIN_stoich[[#This Row],[uniprot]],[1]!UniprotIFO[Entry],[1]!UniprotIFO[protein_id in GSM model format],"")</f>
        <v>#REF!</v>
      </c>
    </row>
    <row r="3387" spans="1:20" x14ac:dyDescent="0.2">
      <c r="A33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RT15034</v>
      </c>
      <c r="B3387" t="s">
        <v>15622</v>
      </c>
      <c r="C3387" t="s">
        <v>15622</v>
      </c>
      <c r="D3387" t="s">
        <v>8545</v>
      </c>
      <c r="E3387" t="s">
        <v>4877</v>
      </c>
      <c r="G33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7" t="s">
        <v>4878</v>
      </c>
      <c r="I3387" s="25" cm="1">
        <f t="array" ref="I3387">SUMPRODUCT((LEN(PROTEIN_stoich[[#This Row],[sequence]])-LEN(SUBSTITUTE(PROTEIN_stoich[[#This Row],[sequence]],{"A";"C";"D";"E";"F";"G";"H";"I";"K";"L";"M";"N";"P";"Q";"R";"S";"T";"V";"W";"Y"},""))),{72.08;104.14;115.08;129.11;148.17;58.05;138.14;114.16;130.18;114.16;132.2;115.1;98.12;129.13;158.19;88.08;102.1;100.13;187.21;164.17})/1000</f>
        <v>110.00824</v>
      </c>
      <c r="J3387" t="s">
        <v>8546</v>
      </c>
      <c r="K3387" s="4" t="s">
        <v>4880</v>
      </c>
      <c r="M3387">
        <f>LEN(SUBSTITUTE(PROTEIN_stoich[[#This Row],[sequence]],"*",""))</f>
        <v>986</v>
      </c>
      <c r="O3387" t="s">
        <v>16</v>
      </c>
      <c r="P3387" t="str">
        <f>_xlfn.LET(_xlpm.id,PROTEIN_stoich[[#This Row],[uniprot]],HYPERLINK("https://www.uniprot.org/uniprotkb/"&amp;_xlpm.id&amp;"/entry",_xlpm.id))</f>
        <v>A0A2T0A9H9</v>
      </c>
      <c r="Q3387" t="e">
        <f>_xlfn.XLOOKUP(PROTEIN_stoich[[#This Row],[uniprot]],[1]!UniprotIFO[Entry],[1]!UniprotIFO[Gene Ontology IDs],"")</f>
        <v>#REF!</v>
      </c>
      <c r="R3387" t="e">
        <f>_xlfn.XLOOKUP(PROTEIN_stoich[[#This Row],[uniprot]],[1]!UniprotIFO[Entry],[1]!UniprotIFO[essential?],"")</f>
        <v>#REF!</v>
      </c>
      <c r="S3387" t="e">
        <f>_xlfn.XLOOKUP(PROTEIN_stoich[[#This Row],[sequence]],[2]!Table1[sequence_without_asterisks],[2]!Table1[protein_stoich seq matches],"")</f>
        <v>#REF!</v>
      </c>
      <c r="T3387" t="e">
        <f>_xlfn.XLOOKUP(PROTEIN_stoich[[#This Row],[uniprot]],[1]!UniprotIFO[Entry],[1]!UniprotIFO[protein_id in GSM model format],"")</f>
        <v>#REF!</v>
      </c>
    </row>
    <row r="3388" spans="1:20" x14ac:dyDescent="0.2">
      <c r="A33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RT15007</v>
      </c>
      <c r="B3388" t="s">
        <v>15623</v>
      </c>
      <c r="C3388" t="s">
        <v>15623</v>
      </c>
      <c r="D3388" t="s">
        <v>7987</v>
      </c>
      <c r="E3388" t="s">
        <v>4877</v>
      </c>
      <c r="G33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8" t="s">
        <v>4878</v>
      </c>
      <c r="I3388" s="25" cm="1">
        <f t="array" ref="I3388">SUMPRODUCT((LEN(PROTEIN_stoich[[#This Row],[sequence]])-LEN(SUBSTITUTE(PROTEIN_stoich[[#This Row],[sequence]],{"A";"C";"D";"E";"F";"G";"H";"I";"K";"L";"M";"N";"P";"Q";"R";"S";"T";"V";"W";"Y"},""))),{72.08;104.14;115.08;129.11;148.17;58.05;138.14;114.16;130.18;114.16;132.2;115.1;98.12;129.13;158.19;88.08;102.1;100.13;187.21;164.17})/1000</f>
        <v>119.28324000000002</v>
      </c>
      <c r="J3388" t="s">
        <v>7988</v>
      </c>
      <c r="K3388" s="4" t="s">
        <v>4880</v>
      </c>
      <c r="M3388">
        <f>LEN(SUBSTITUTE(PROTEIN_stoich[[#This Row],[sequence]],"*",""))</f>
        <v>1081</v>
      </c>
      <c r="O3388" t="s">
        <v>16</v>
      </c>
      <c r="P3388" t="str">
        <f>_xlfn.LET(_xlpm.id,PROTEIN_stoich[[#This Row],[uniprot]],HYPERLINK("https://www.uniprot.org/uniprotkb/"&amp;_xlpm.id&amp;"/entry",_xlpm.id))</f>
        <v>A0A2T0A9H5</v>
      </c>
      <c r="Q3388" t="e">
        <f>_xlfn.XLOOKUP(PROTEIN_stoich[[#This Row],[uniprot]],[1]!UniprotIFO[Entry],[1]!UniprotIFO[Gene Ontology IDs],"")</f>
        <v>#REF!</v>
      </c>
      <c r="R3388" t="e">
        <f>_xlfn.XLOOKUP(PROTEIN_stoich[[#This Row],[uniprot]],[1]!UniprotIFO[Entry],[1]!UniprotIFO[essential?],"")</f>
        <v>#REF!</v>
      </c>
      <c r="S3388" t="e">
        <f>_xlfn.XLOOKUP(PROTEIN_stoich[[#This Row],[sequence]],[2]!Table1[sequence_without_asterisks],[2]!Table1[protein_stoich seq matches],"")</f>
        <v>#REF!</v>
      </c>
      <c r="T3388" t="e">
        <f>_xlfn.XLOOKUP(PROTEIN_stoich[[#This Row],[uniprot]],[1]!UniprotIFO[Entry],[1]!UniprotIFO[protein_id in GSM model format],"")</f>
        <v>#REF!</v>
      </c>
    </row>
    <row r="3389" spans="1:20" x14ac:dyDescent="0.2">
      <c r="A33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RT15018</v>
      </c>
      <c r="B3389" t="s">
        <v>15624</v>
      </c>
      <c r="C3389" t="s">
        <v>15624</v>
      </c>
      <c r="D3389" t="s">
        <v>5345</v>
      </c>
      <c r="E3389" t="s">
        <v>4877</v>
      </c>
      <c r="G33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89" t="s">
        <v>4878</v>
      </c>
      <c r="I3389" s="25" cm="1">
        <f t="array" ref="I3389">SUMPRODUCT((LEN(PROTEIN_stoich[[#This Row],[sequence]])-LEN(SUBSTITUTE(PROTEIN_stoich[[#This Row],[sequence]],{"A";"C";"D";"E";"F";"G";"H";"I";"K";"L";"M";"N";"P";"Q";"R";"S";"T";"V";"W";"Y"},""))),{72.08;104.14;115.08;129.11;148.17;58.05;138.14;114.16;130.18;114.16;132.2;115.1;98.12;129.13;158.19;88.08;102.1;100.13;187.21;164.17})/1000</f>
        <v>15.555110000000003</v>
      </c>
      <c r="J3389" t="s">
        <v>5346</v>
      </c>
      <c r="K3389" s="4" t="s">
        <v>4880</v>
      </c>
      <c r="M3389">
        <f>LEN(SUBSTITUTE(PROTEIN_stoich[[#This Row],[sequence]],"*",""))</f>
        <v>147</v>
      </c>
      <c r="O3389" t="s">
        <v>16</v>
      </c>
      <c r="P3389" t="str">
        <f>_xlfn.LET(_xlpm.id,PROTEIN_stoich[[#This Row],[uniprot]],HYPERLINK("https://www.uniprot.org/uniprotkb/"&amp;_xlpm.id&amp;"/entry",_xlpm.id))</f>
        <v>A0A2T0A9G7</v>
      </c>
      <c r="Q3389" t="e">
        <f>_xlfn.XLOOKUP(PROTEIN_stoich[[#This Row],[uniprot]],[1]!UniprotIFO[Entry],[1]!UniprotIFO[Gene Ontology IDs],"")</f>
        <v>#REF!</v>
      </c>
      <c r="R3389" t="e">
        <f>_xlfn.XLOOKUP(PROTEIN_stoich[[#This Row],[uniprot]],[1]!UniprotIFO[Entry],[1]!UniprotIFO[essential?],"")</f>
        <v>#REF!</v>
      </c>
      <c r="S3389" t="e">
        <f>_xlfn.XLOOKUP(PROTEIN_stoich[[#This Row],[sequence]],[2]!Table1[sequence_without_asterisks],[2]!Table1[protein_stoich seq matches],"")</f>
        <v>#REF!</v>
      </c>
      <c r="T3389" t="e">
        <f>_xlfn.XLOOKUP(PROTEIN_stoich[[#This Row],[uniprot]],[1]!UniprotIFO[Entry],[1]!UniprotIFO[protein_id in GSM model format],"")</f>
        <v>#REF!</v>
      </c>
    </row>
    <row r="3390" spans="1:20" x14ac:dyDescent="0.2">
      <c r="A33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RT14985</v>
      </c>
      <c r="B3390" t="s">
        <v>15625</v>
      </c>
      <c r="C3390" t="s">
        <v>15625</v>
      </c>
      <c r="D3390" t="s">
        <v>6910</v>
      </c>
      <c r="E3390" t="s">
        <v>4877</v>
      </c>
      <c r="G33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0" t="s">
        <v>4878</v>
      </c>
      <c r="I3390" s="25" cm="1">
        <f t="array" ref="I3390">SUMPRODUCT((LEN(PROTEIN_stoich[[#This Row],[sequence]])-LEN(SUBSTITUTE(PROTEIN_stoich[[#This Row],[sequence]],{"A";"C";"D";"E";"F";"G";"H";"I";"K";"L";"M";"N";"P";"Q";"R";"S";"T";"V";"W";"Y"},""))),{72.08;104.14;115.08;129.11;148.17;58.05;138.14;114.16;130.18;114.16;132.2;115.1;98.12;129.13;158.19;88.08;102.1;100.13;187.21;164.17})/1000</f>
        <v>33.671559999999999</v>
      </c>
      <c r="J3390" t="s">
        <v>6911</v>
      </c>
      <c r="K3390" s="4" t="s">
        <v>4880</v>
      </c>
      <c r="M3390">
        <f>LEN(SUBSTITUTE(PROTEIN_stoich[[#This Row],[sequence]],"*",""))</f>
        <v>305</v>
      </c>
      <c r="O3390" t="s">
        <v>16</v>
      </c>
      <c r="P3390" t="str">
        <f>_xlfn.LET(_xlpm.id,PROTEIN_stoich[[#This Row],[uniprot]],HYPERLINK("https://www.uniprot.org/uniprotkb/"&amp;_xlpm.id&amp;"/entry",_xlpm.id))</f>
        <v>A0A2T0A9G2</v>
      </c>
      <c r="Q3390" t="e">
        <f>_xlfn.XLOOKUP(PROTEIN_stoich[[#This Row],[uniprot]],[1]!UniprotIFO[Entry],[1]!UniprotIFO[Gene Ontology IDs],"")</f>
        <v>#REF!</v>
      </c>
      <c r="R3390" t="e">
        <f>_xlfn.XLOOKUP(PROTEIN_stoich[[#This Row],[uniprot]],[1]!UniprotIFO[Entry],[1]!UniprotIFO[essential?],"")</f>
        <v>#REF!</v>
      </c>
      <c r="S3390" t="e">
        <f>_xlfn.XLOOKUP(PROTEIN_stoich[[#This Row],[sequence]],[2]!Table1[sequence_without_asterisks],[2]!Table1[protein_stoich seq matches],"")</f>
        <v>#REF!</v>
      </c>
      <c r="T3390" t="e">
        <f>_xlfn.XLOOKUP(PROTEIN_stoich[[#This Row],[uniprot]],[1]!UniprotIFO[Entry],[1]!UniprotIFO[protein_id in GSM model format],"")</f>
        <v>#REF!</v>
      </c>
    </row>
    <row r="3391" spans="1:20" x14ac:dyDescent="0.2">
      <c r="A33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RT15014</v>
      </c>
      <c r="B3391" t="s">
        <v>15626</v>
      </c>
      <c r="C3391" t="s">
        <v>15626</v>
      </c>
      <c r="D3391" t="s">
        <v>6470</v>
      </c>
      <c r="E3391" t="s">
        <v>4877</v>
      </c>
      <c r="G33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1" t="s">
        <v>4878</v>
      </c>
      <c r="I3391" s="25" cm="1">
        <f t="array" ref="I3391">SUMPRODUCT((LEN(PROTEIN_stoich[[#This Row],[sequence]])-LEN(SUBSTITUTE(PROTEIN_stoich[[#This Row],[sequence]],{"A";"C";"D";"E";"F";"G";"H";"I";"K";"L";"M";"N";"P";"Q";"R";"S";"T";"V";"W";"Y"},""))),{72.08;104.14;115.08;129.11;148.17;58.05;138.14;114.16;130.18;114.16;132.2;115.1;98.12;129.13;158.19;88.08;102.1;100.13;187.21;164.17})/1000</f>
        <v>100.64733</v>
      </c>
      <c r="J3391" t="s">
        <v>6471</v>
      </c>
      <c r="K3391" s="4" t="s">
        <v>4880</v>
      </c>
      <c r="M3391">
        <f>LEN(SUBSTITUTE(PROTEIN_stoich[[#This Row],[sequence]],"*",""))</f>
        <v>944</v>
      </c>
      <c r="O3391" t="s">
        <v>16</v>
      </c>
      <c r="P3391" t="str">
        <f>_xlfn.LET(_xlpm.id,PROTEIN_stoich[[#This Row],[uniprot]],HYPERLINK("https://www.uniprot.org/uniprotkb/"&amp;_xlpm.id&amp;"/entry",_xlpm.id))</f>
        <v>A0A2T0A9F8</v>
      </c>
      <c r="Q3391" t="e">
        <f>_xlfn.XLOOKUP(PROTEIN_stoich[[#This Row],[uniprot]],[1]!UniprotIFO[Entry],[1]!UniprotIFO[Gene Ontology IDs],"")</f>
        <v>#REF!</v>
      </c>
      <c r="R3391" t="e">
        <f>_xlfn.XLOOKUP(PROTEIN_stoich[[#This Row],[uniprot]],[1]!UniprotIFO[Entry],[1]!UniprotIFO[essential?],"")</f>
        <v>#REF!</v>
      </c>
      <c r="S3391" t="e">
        <f>_xlfn.XLOOKUP(PROTEIN_stoich[[#This Row],[sequence]],[2]!Table1[sequence_without_asterisks],[2]!Table1[protein_stoich seq matches],"")</f>
        <v>#REF!</v>
      </c>
      <c r="T3391" t="e">
        <f>_xlfn.XLOOKUP(PROTEIN_stoich[[#This Row],[uniprot]],[1]!UniprotIFO[Entry],[1]!UniprotIFO[protein_id in GSM model format],"")</f>
        <v>#REF!</v>
      </c>
    </row>
    <row r="3392" spans="1:20" x14ac:dyDescent="0.2">
      <c r="A33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RT14952</v>
      </c>
      <c r="B3392" t="s">
        <v>15627</v>
      </c>
      <c r="C3392" t="s">
        <v>15627</v>
      </c>
      <c r="D3392" t="s">
        <v>5269</v>
      </c>
      <c r="E3392" t="s">
        <v>4877</v>
      </c>
      <c r="G33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2" t="s">
        <v>4878</v>
      </c>
      <c r="I3392" s="25" cm="1">
        <f t="array" ref="I3392">SUMPRODUCT((LEN(PROTEIN_stoich[[#This Row],[sequence]])-LEN(SUBSTITUTE(PROTEIN_stoich[[#This Row],[sequence]],{"A";"C";"D";"E";"F";"G";"H";"I";"K";"L";"M";"N";"P";"Q";"R";"S";"T";"V";"W";"Y"},""))),{72.08;104.14;115.08;129.11;148.17;58.05;138.14;114.16;130.18;114.16;132.2;115.1;98.12;129.13;158.19;88.08;102.1;100.13;187.21;164.17})/1000</f>
        <v>59.133470000000003</v>
      </c>
      <c r="J3392" t="s">
        <v>5270</v>
      </c>
      <c r="K3392" s="4" t="s">
        <v>4880</v>
      </c>
      <c r="M3392">
        <f>LEN(SUBSTITUTE(PROTEIN_stoich[[#This Row],[sequence]],"*",""))</f>
        <v>570</v>
      </c>
      <c r="O3392" t="s">
        <v>16</v>
      </c>
      <c r="P3392" t="str">
        <f>_xlfn.LET(_xlpm.id,PROTEIN_stoich[[#This Row],[uniprot]],HYPERLINK("https://www.uniprot.org/uniprotkb/"&amp;_xlpm.id&amp;"/entry",_xlpm.id))</f>
        <v>A0A2T0A9F5</v>
      </c>
      <c r="Q3392" t="e">
        <f>_xlfn.XLOOKUP(PROTEIN_stoich[[#This Row],[uniprot]],[1]!UniprotIFO[Entry],[1]!UniprotIFO[Gene Ontology IDs],"")</f>
        <v>#REF!</v>
      </c>
      <c r="R3392" t="e">
        <f>_xlfn.XLOOKUP(PROTEIN_stoich[[#This Row],[uniprot]],[1]!UniprotIFO[Entry],[1]!UniprotIFO[essential?],"")</f>
        <v>#REF!</v>
      </c>
      <c r="S3392" t="e">
        <f>_xlfn.XLOOKUP(PROTEIN_stoich[[#This Row],[sequence]],[2]!Table1[sequence_without_asterisks],[2]!Table1[protein_stoich seq matches],"")</f>
        <v>#REF!</v>
      </c>
      <c r="T3392" t="e">
        <f>_xlfn.XLOOKUP(PROTEIN_stoich[[#This Row],[uniprot]],[1]!UniprotIFO[Entry],[1]!UniprotIFO[protein_id in GSM model format],"")</f>
        <v>#REF!</v>
      </c>
    </row>
    <row r="3393" spans="1:20" x14ac:dyDescent="0.2">
      <c r="A33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RT14899</v>
      </c>
      <c r="B3393" t="s">
        <v>15628</v>
      </c>
      <c r="C3393" t="s">
        <v>15628</v>
      </c>
      <c r="D3393" t="s">
        <v>8869</v>
      </c>
      <c r="E3393" t="s">
        <v>4877</v>
      </c>
      <c r="G33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3" t="s">
        <v>4878</v>
      </c>
      <c r="I3393" s="25" cm="1">
        <f t="array" ref="I3393">SUMPRODUCT((LEN(PROTEIN_stoich[[#This Row],[sequence]])-LEN(SUBSTITUTE(PROTEIN_stoich[[#This Row],[sequence]],{"A";"C";"D";"E";"F";"G";"H";"I";"K";"L";"M";"N";"P";"Q";"R";"S";"T";"V";"W";"Y"},""))),{72.08;104.14;115.08;129.11;148.17;58.05;138.14;114.16;130.18;114.16;132.2;115.1;98.12;129.13;158.19;88.08;102.1;100.13;187.21;164.17})/1000</f>
        <v>98.344260000000006</v>
      </c>
      <c r="J3393" t="s">
        <v>8870</v>
      </c>
      <c r="K3393" s="4" t="s">
        <v>4880</v>
      </c>
      <c r="M3393">
        <f>LEN(SUBSTITUTE(PROTEIN_stoich[[#This Row],[sequence]],"*",""))</f>
        <v>899</v>
      </c>
      <c r="O3393" t="s">
        <v>16</v>
      </c>
      <c r="P3393" t="str">
        <f>_xlfn.LET(_xlpm.id,PROTEIN_stoich[[#This Row],[uniprot]],HYPERLINK("https://www.uniprot.org/uniprotkb/"&amp;_xlpm.id&amp;"/entry",_xlpm.id))</f>
        <v>A0A2T0A9F0</v>
      </c>
      <c r="Q3393" t="e">
        <f>_xlfn.XLOOKUP(PROTEIN_stoich[[#This Row],[uniprot]],[1]!UniprotIFO[Entry],[1]!UniprotIFO[Gene Ontology IDs],"")</f>
        <v>#REF!</v>
      </c>
      <c r="R3393" t="e">
        <f>_xlfn.XLOOKUP(PROTEIN_stoich[[#This Row],[uniprot]],[1]!UniprotIFO[Entry],[1]!UniprotIFO[essential?],"")</f>
        <v>#REF!</v>
      </c>
      <c r="S3393" t="e">
        <f>_xlfn.XLOOKUP(PROTEIN_stoich[[#This Row],[sequence]],[2]!Table1[sequence_without_asterisks],[2]!Table1[protein_stoich seq matches],"")</f>
        <v>#REF!</v>
      </c>
      <c r="T3393" t="e">
        <f>_xlfn.XLOOKUP(PROTEIN_stoich[[#This Row],[uniprot]],[1]!UniprotIFO[Entry],[1]!UniprotIFO[protein_id in GSM model format],"")</f>
        <v>#REF!</v>
      </c>
    </row>
    <row r="3394" spans="1:20" x14ac:dyDescent="0.2">
      <c r="A33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RT14889</v>
      </c>
      <c r="B3394" t="s">
        <v>15629</v>
      </c>
      <c r="C3394" t="s">
        <v>15629</v>
      </c>
      <c r="D3394" t="s">
        <v>6854</v>
      </c>
      <c r="E3394" t="s">
        <v>4877</v>
      </c>
      <c r="G33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4" t="s">
        <v>4878</v>
      </c>
      <c r="I3394" s="25" cm="1">
        <f t="array" ref="I3394">SUMPRODUCT((LEN(PROTEIN_stoich[[#This Row],[sequence]])-LEN(SUBSTITUTE(PROTEIN_stoich[[#This Row],[sequence]],{"A";"C";"D";"E";"F";"G";"H";"I";"K";"L";"M";"N";"P";"Q";"R";"S";"T";"V";"W";"Y"},""))),{72.08;104.14;115.08;129.11;148.17;58.05;138.14;114.16;130.18;114.16;132.2;115.1;98.12;129.13;158.19;88.08;102.1;100.13;187.21;164.17})/1000</f>
        <v>92.538229999999999</v>
      </c>
      <c r="J3394" t="s">
        <v>6855</v>
      </c>
      <c r="K3394" s="4" t="s">
        <v>4880</v>
      </c>
      <c r="M3394">
        <f>LEN(SUBSTITUTE(PROTEIN_stoich[[#This Row],[sequence]],"*",""))</f>
        <v>836</v>
      </c>
      <c r="O3394" t="s">
        <v>16</v>
      </c>
      <c r="P3394" t="str">
        <f>_xlfn.LET(_xlpm.id,PROTEIN_stoich[[#This Row],[uniprot]],HYPERLINK("https://www.uniprot.org/uniprotkb/"&amp;_xlpm.id&amp;"/entry",_xlpm.id))</f>
        <v>A0A2T0A9E1</v>
      </c>
      <c r="Q3394" t="e">
        <f>_xlfn.XLOOKUP(PROTEIN_stoich[[#This Row],[uniprot]],[1]!UniprotIFO[Entry],[1]!UniprotIFO[Gene Ontology IDs],"")</f>
        <v>#REF!</v>
      </c>
      <c r="R3394" t="e">
        <f>_xlfn.XLOOKUP(PROTEIN_stoich[[#This Row],[uniprot]],[1]!UniprotIFO[Entry],[1]!UniprotIFO[essential?],"")</f>
        <v>#REF!</v>
      </c>
      <c r="S3394" t="e">
        <f>_xlfn.XLOOKUP(PROTEIN_stoich[[#This Row],[sequence]],[2]!Table1[sequence_without_asterisks],[2]!Table1[protein_stoich seq matches],"")</f>
        <v>#REF!</v>
      </c>
      <c r="T3394" t="e">
        <f>_xlfn.XLOOKUP(PROTEIN_stoich[[#This Row],[uniprot]],[1]!UniprotIFO[Entry],[1]!UniprotIFO[protein_id in GSM model format],"")</f>
        <v>#REF!</v>
      </c>
    </row>
    <row r="3395" spans="1:20" x14ac:dyDescent="0.2">
      <c r="A33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RT14922</v>
      </c>
      <c r="B3395" t="s">
        <v>15630</v>
      </c>
      <c r="C3395" t="s">
        <v>15630</v>
      </c>
      <c r="D3395" t="s">
        <v>5899</v>
      </c>
      <c r="E3395" t="s">
        <v>4877</v>
      </c>
      <c r="G33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5" t="s">
        <v>4878</v>
      </c>
      <c r="I3395" s="25" cm="1">
        <f t="array" ref="I3395">SUMPRODUCT((LEN(PROTEIN_stoich[[#This Row],[sequence]])-LEN(SUBSTITUTE(PROTEIN_stoich[[#This Row],[sequence]],{"A";"C";"D";"E";"F";"G";"H";"I";"K";"L";"M";"N";"P";"Q";"R";"S";"T";"V";"W";"Y"},""))),{72.08;104.14;115.08;129.11;148.17;58.05;138.14;114.16;130.18;114.16;132.2;115.1;98.12;129.13;158.19;88.08;102.1;100.13;187.21;164.17})/1000</f>
        <v>121.49375000000002</v>
      </c>
      <c r="J3395" t="s">
        <v>5900</v>
      </c>
      <c r="K3395" s="4" t="s">
        <v>4880</v>
      </c>
      <c r="M3395">
        <f>LEN(SUBSTITUTE(PROTEIN_stoich[[#This Row],[sequence]],"*",""))</f>
        <v>1083</v>
      </c>
      <c r="O3395" t="s">
        <v>16</v>
      </c>
      <c r="P3395" t="str">
        <f>_xlfn.LET(_xlpm.id,PROTEIN_stoich[[#This Row],[uniprot]],HYPERLINK("https://www.uniprot.org/uniprotkb/"&amp;_xlpm.id&amp;"/entry",_xlpm.id))</f>
        <v>A0A2T0A9D7</v>
      </c>
      <c r="Q3395" t="e">
        <f>_xlfn.XLOOKUP(PROTEIN_stoich[[#This Row],[uniprot]],[1]!UniprotIFO[Entry],[1]!UniprotIFO[Gene Ontology IDs],"")</f>
        <v>#REF!</v>
      </c>
      <c r="R3395" t="e">
        <f>_xlfn.XLOOKUP(PROTEIN_stoich[[#This Row],[uniprot]],[1]!UniprotIFO[Entry],[1]!UniprotIFO[essential?],"")</f>
        <v>#REF!</v>
      </c>
      <c r="S3395" t="e">
        <f>_xlfn.XLOOKUP(PROTEIN_stoich[[#This Row],[sequence]],[2]!Table1[sequence_without_asterisks],[2]!Table1[protein_stoich seq matches],"")</f>
        <v>#REF!</v>
      </c>
      <c r="T3395" t="e">
        <f>_xlfn.XLOOKUP(PROTEIN_stoich[[#This Row],[uniprot]],[1]!UniprotIFO[Entry],[1]!UniprotIFO[protein_id in GSM model format],"")</f>
        <v>#REF!</v>
      </c>
    </row>
    <row r="3396" spans="1:20" x14ac:dyDescent="0.2">
      <c r="A33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RT14879</v>
      </c>
      <c r="B3396" t="s">
        <v>15631</v>
      </c>
      <c r="C3396" t="s">
        <v>15631</v>
      </c>
      <c r="D3396" t="s">
        <v>10195</v>
      </c>
      <c r="E3396" t="s">
        <v>4877</v>
      </c>
      <c r="G33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6" t="s">
        <v>4878</v>
      </c>
      <c r="I3396" s="25" cm="1">
        <f t="array" ref="I3396">SUMPRODUCT((LEN(PROTEIN_stoich[[#This Row],[sequence]])-LEN(SUBSTITUTE(PROTEIN_stoich[[#This Row],[sequence]],{"A";"C";"D";"E";"F";"G";"H";"I";"K";"L";"M";"N";"P";"Q";"R";"S";"T";"V";"W";"Y"},""))),{72.08;104.14;115.08;129.11;148.17;58.05;138.14;114.16;130.18;114.16;132.2;115.1;98.12;129.13;158.19;88.08;102.1;100.13;187.21;164.17})/1000</f>
        <v>83.962989999999991</v>
      </c>
      <c r="J3396" t="s">
        <v>10196</v>
      </c>
      <c r="K3396" s="4" t="s">
        <v>4880</v>
      </c>
      <c r="M3396">
        <f>LEN(SUBSTITUTE(PROTEIN_stoich[[#This Row],[sequence]],"*",""))</f>
        <v>755</v>
      </c>
      <c r="O3396" t="s">
        <v>16</v>
      </c>
      <c r="P3396" t="str">
        <f>_xlfn.LET(_xlpm.id,PROTEIN_stoich[[#This Row],[uniprot]],HYPERLINK("https://www.uniprot.org/uniprotkb/"&amp;_xlpm.id&amp;"/entry",_xlpm.id))</f>
        <v>A0A2T0A9D3</v>
      </c>
      <c r="Q3396" t="e">
        <f>_xlfn.XLOOKUP(PROTEIN_stoich[[#This Row],[uniprot]],[1]!UniprotIFO[Entry],[1]!UniprotIFO[Gene Ontology IDs],"")</f>
        <v>#REF!</v>
      </c>
      <c r="R3396" t="e">
        <f>_xlfn.XLOOKUP(PROTEIN_stoich[[#This Row],[uniprot]],[1]!UniprotIFO[Entry],[1]!UniprotIFO[essential?],"")</f>
        <v>#REF!</v>
      </c>
      <c r="S3396" t="e">
        <f>_xlfn.XLOOKUP(PROTEIN_stoich[[#This Row],[sequence]],[2]!Table1[sequence_without_asterisks],[2]!Table1[protein_stoich seq matches],"")</f>
        <v>#REF!</v>
      </c>
      <c r="T3396" t="e">
        <f>_xlfn.XLOOKUP(PROTEIN_stoich[[#This Row],[uniprot]],[1]!UniprotIFO[Entry],[1]!UniprotIFO[protein_id in GSM model format],"")</f>
        <v>#REF!</v>
      </c>
    </row>
    <row r="3397" spans="1:20" x14ac:dyDescent="0.2">
      <c r="A33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RT14961</v>
      </c>
      <c r="B3397" t="s">
        <v>15632</v>
      </c>
      <c r="C3397" t="s">
        <v>15632</v>
      </c>
      <c r="D3397" t="s">
        <v>9862</v>
      </c>
      <c r="E3397" t="s">
        <v>4877</v>
      </c>
      <c r="G33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7" t="s">
        <v>4878</v>
      </c>
      <c r="I3397" s="25" cm="1">
        <f t="array" ref="I3397">SUMPRODUCT((LEN(PROTEIN_stoich[[#This Row],[sequence]])-LEN(SUBSTITUTE(PROTEIN_stoich[[#This Row],[sequence]],{"A";"C";"D";"E";"F";"G";"H";"I";"K";"L";"M";"N";"P";"Q";"R";"S";"T";"V";"W";"Y"},""))),{72.08;104.14;115.08;129.11;148.17;58.05;138.14;114.16;130.18;114.16;132.2;115.1;98.12;129.13;158.19;88.08;102.1;100.13;187.21;164.17})/1000</f>
        <v>76.718710000000002</v>
      </c>
      <c r="J3397" t="s">
        <v>9863</v>
      </c>
      <c r="K3397" s="4" t="s">
        <v>4880</v>
      </c>
      <c r="M3397">
        <f>LEN(SUBSTITUTE(PROTEIN_stoich[[#This Row],[sequence]],"*",""))</f>
        <v>760</v>
      </c>
      <c r="O3397" t="s">
        <v>16</v>
      </c>
      <c r="P3397" t="str">
        <f>_xlfn.LET(_xlpm.id,PROTEIN_stoich[[#This Row],[uniprot]],HYPERLINK("https://www.uniprot.org/uniprotkb/"&amp;_xlpm.id&amp;"/entry",_xlpm.id))</f>
        <v>A0A2T0A9D1</v>
      </c>
      <c r="Q3397" t="e">
        <f>_xlfn.XLOOKUP(PROTEIN_stoich[[#This Row],[uniprot]],[1]!UniprotIFO[Entry],[1]!UniprotIFO[Gene Ontology IDs],"")</f>
        <v>#REF!</v>
      </c>
      <c r="R3397" t="e">
        <f>_xlfn.XLOOKUP(PROTEIN_stoich[[#This Row],[uniprot]],[1]!UniprotIFO[Entry],[1]!UniprotIFO[essential?],"")</f>
        <v>#REF!</v>
      </c>
      <c r="S3397" t="e">
        <f>_xlfn.XLOOKUP(PROTEIN_stoich[[#This Row],[sequence]],[2]!Table1[sequence_without_asterisks],[2]!Table1[protein_stoich seq matches],"")</f>
        <v>#REF!</v>
      </c>
      <c r="T3397" t="e">
        <f>_xlfn.XLOOKUP(PROTEIN_stoich[[#This Row],[uniprot]],[1]!UniprotIFO[Entry],[1]!UniprotIFO[protein_id in GSM model format],"")</f>
        <v>#REF!</v>
      </c>
    </row>
    <row r="3398" spans="1:20" x14ac:dyDescent="0.2">
      <c r="A33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RT14980</v>
      </c>
      <c r="B3398" t="s">
        <v>15633</v>
      </c>
      <c r="C3398" t="s">
        <v>15633</v>
      </c>
      <c r="D3398" t="s">
        <v>5545</v>
      </c>
      <c r="E3398" t="s">
        <v>4877</v>
      </c>
      <c r="G33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8" t="s">
        <v>4878</v>
      </c>
      <c r="I3398" s="25" cm="1">
        <f t="array" ref="I3398">SUMPRODUCT((LEN(PROTEIN_stoich[[#This Row],[sequence]])-LEN(SUBSTITUTE(PROTEIN_stoich[[#This Row],[sequence]],{"A";"C";"D";"E";"F";"G";"H";"I";"K";"L";"M";"N";"P";"Q";"R";"S";"T";"V";"W";"Y"},""))),{72.08;104.14;115.08;129.11;148.17;58.05;138.14;114.16;130.18;114.16;132.2;115.1;98.12;129.13;158.19;88.08;102.1;100.13;187.21;164.17})/1000</f>
        <v>55.816049999999997</v>
      </c>
      <c r="J3398" t="s">
        <v>5546</v>
      </c>
      <c r="K3398" s="4" t="s">
        <v>4880</v>
      </c>
      <c r="M3398">
        <f>LEN(SUBSTITUTE(PROTEIN_stoich[[#This Row],[sequence]],"*",""))</f>
        <v>503</v>
      </c>
      <c r="O3398" t="s">
        <v>16</v>
      </c>
      <c r="P3398" t="str">
        <f>_xlfn.LET(_xlpm.id,PROTEIN_stoich[[#This Row],[uniprot]],HYPERLINK("https://www.uniprot.org/uniprotkb/"&amp;_xlpm.id&amp;"/entry",_xlpm.id))</f>
        <v>A0A2T0A9C1</v>
      </c>
      <c r="Q3398" t="e">
        <f>_xlfn.XLOOKUP(PROTEIN_stoich[[#This Row],[uniprot]],[1]!UniprotIFO[Entry],[1]!UniprotIFO[Gene Ontology IDs],"")</f>
        <v>#REF!</v>
      </c>
      <c r="R3398" t="e">
        <f>_xlfn.XLOOKUP(PROTEIN_stoich[[#This Row],[uniprot]],[1]!UniprotIFO[Entry],[1]!UniprotIFO[essential?],"")</f>
        <v>#REF!</v>
      </c>
      <c r="S3398" t="e">
        <f>_xlfn.XLOOKUP(PROTEIN_stoich[[#This Row],[sequence]],[2]!Table1[sequence_without_asterisks],[2]!Table1[protein_stoich seq matches],"")</f>
        <v>#REF!</v>
      </c>
      <c r="T3398" t="e">
        <f>_xlfn.XLOOKUP(PROTEIN_stoich[[#This Row],[uniprot]],[1]!UniprotIFO[Entry],[1]!UniprotIFO[protein_id in GSM model format],"")</f>
        <v>#REF!</v>
      </c>
    </row>
    <row r="3399" spans="1:20" x14ac:dyDescent="0.2">
      <c r="A33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RT14970</v>
      </c>
      <c r="B3399" t="s">
        <v>15634</v>
      </c>
      <c r="C3399" t="s">
        <v>15634</v>
      </c>
      <c r="D3399" t="s">
        <v>8689</v>
      </c>
      <c r="E3399" t="s">
        <v>4877</v>
      </c>
      <c r="G33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399" t="s">
        <v>4878</v>
      </c>
      <c r="I3399" s="25" cm="1">
        <f t="array" ref="I3399">SUMPRODUCT((LEN(PROTEIN_stoich[[#This Row],[sequence]])-LEN(SUBSTITUTE(PROTEIN_stoich[[#This Row],[sequence]],{"A";"C";"D";"E";"F";"G";"H";"I";"K";"L";"M";"N";"P";"Q";"R";"S";"T";"V";"W";"Y"},""))),{72.08;104.14;115.08;129.11;148.17;58.05;138.14;114.16;130.18;114.16;132.2;115.1;98.12;129.13;158.19;88.08;102.1;100.13;187.21;164.17})/1000</f>
        <v>24.641889999999997</v>
      </c>
      <c r="J3399" t="s">
        <v>8690</v>
      </c>
      <c r="K3399" s="4" t="s">
        <v>4880</v>
      </c>
      <c r="M3399">
        <f>LEN(SUBSTITUTE(PROTEIN_stoich[[#This Row],[sequence]],"*",""))</f>
        <v>221</v>
      </c>
      <c r="O3399" t="s">
        <v>16</v>
      </c>
      <c r="P3399" t="str">
        <f>_xlfn.LET(_xlpm.id,PROTEIN_stoich[[#This Row],[uniprot]],HYPERLINK("https://www.uniprot.org/uniprotkb/"&amp;_xlpm.id&amp;"/entry",_xlpm.id))</f>
        <v>A0A2T0A9B5</v>
      </c>
      <c r="Q3399" t="e">
        <f>_xlfn.XLOOKUP(PROTEIN_stoich[[#This Row],[uniprot]],[1]!UniprotIFO[Entry],[1]!UniprotIFO[Gene Ontology IDs],"")</f>
        <v>#REF!</v>
      </c>
      <c r="R3399" t="e">
        <f>_xlfn.XLOOKUP(PROTEIN_stoich[[#This Row],[uniprot]],[1]!UniprotIFO[Entry],[1]!UniprotIFO[essential?],"")</f>
        <v>#REF!</v>
      </c>
      <c r="S3399" t="e">
        <f>_xlfn.XLOOKUP(PROTEIN_stoich[[#This Row],[sequence]],[2]!Table1[sequence_without_asterisks],[2]!Table1[protein_stoich seq matches],"")</f>
        <v>#REF!</v>
      </c>
      <c r="T3399" t="e">
        <f>_xlfn.XLOOKUP(PROTEIN_stoich[[#This Row],[uniprot]],[1]!UniprotIFO[Entry],[1]!UniprotIFO[protein_id in GSM model format],"")</f>
        <v>#REF!</v>
      </c>
    </row>
    <row r="3400" spans="1:20" x14ac:dyDescent="0.2">
      <c r="A34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RT14947</v>
      </c>
      <c r="B3400" t="s">
        <v>15635</v>
      </c>
      <c r="C3400" t="s">
        <v>15635</v>
      </c>
      <c r="D3400" t="s">
        <v>6318</v>
      </c>
      <c r="E3400" t="s">
        <v>4877</v>
      </c>
      <c r="G34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0" t="s">
        <v>4878</v>
      </c>
      <c r="I3400" s="25" cm="1">
        <f t="array" ref="I3400">SUMPRODUCT((LEN(PROTEIN_stoich[[#This Row],[sequence]])-LEN(SUBSTITUTE(PROTEIN_stoich[[#This Row],[sequence]],{"A";"C";"D";"E";"F";"G";"H";"I";"K";"L";"M";"N";"P";"Q";"R";"S";"T";"V";"W";"Y"},""))),{72.08;104.14;115.08;129.11;148.17;58.05;138.14;114.16;130.18;114.16;132.2;115.1;98.12;129.13;158.19;88.08;102.1;100.13;187.21;164.17})/1000</f>
        <v>17.908900000000003</v>
      </c>
      <c r="J3400" t="s">
        <v>6319</v>
      </c>
      <c r="K3400" s="4" t="s">
        <v>4880</v>
      </c>
      <c r="M3400">
        <f>LEN(SUBSTITUTE(PROTEIN_stoich[[#This Row],[sequence]],"*",""))</f>
        <v>167</v>
      </c>
      <c r="O3400" t="s">
        <v>16</v>
      </c>
      <c r="P3400" t="str">
        <f>_xlfn.LET(_xlpm.id,PROTEIN_stoich[[#This Row],[uniprot]],HYPERLINK("https://www.uniprot.org/uniprotkb/"&amp;_xlpm.id&amp;"/entry",_xlpm.id))</f>
        <v>A0A2T0A9A7</v>
      </c>
      <c r="Q3400" t="e">
        <f>_xlfn.XLOOKUP(PROTEIN_stoich[[#This Row],[uniprot]],[1]!UniprotIFO[Entry],[1]!UniprotIFO[Gene Ontology IDs],"")</f>
        <v>#REF!</v>
      </c>
      <c r="R3400" t="e">
        <f>_xlfn.XLOOKUP(PROTEIN_stoich[[#This Row],[uniprot]],[1]!UniprotIFO[Entry],[1]!UniprotIFO[essential?],"")</f>
        <v>#REF!</v>
      </c>
      <c r="S3400" t="e">
        <f>_xlfn.XLOOKUP(PROTEIN_stoich[[#This Row],[sequence]],[2]!Table1[sequence_without_asterisks],[2]!Table1[protein_stoich seq matches],"")</f>
        <v>#REF!</v>
      </c>
      <c r="T3400" t="e">
        <f>_xlfn.XLOOKUP(PROTEIN_stoich[[#This Row],[uniprot]],[1]!UniprotIFO[Entry],[1]!UniprotIFO[protein_id in GSM model format],"")</f>
        <v>#REF!</v>
      </c>
    </row>
    <row r="3401" spans="1:20" x14ac:dyDescent="0.2">
      <c r="A34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RT14921</v>
      </c>
      <c r="B3401" t="s">
        <v>15636</v>
      </c>
      <c r="C3401" t="s">
        <v>15636</v>
      </c>
      <c r="D3401" t="s">
        <v>9872</v>
      </c>
      <c r="E3401" t="s">
        <v>4877</v>
      </c>
      <c r="G34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1" t="s">
        <v>4878</v>
      </c>
      <c r="I3401" s="25" cm="1">
        <f t="array" ref="I3401">SUMPRODUCT((LEN(PROTEIN_stoich[[#This Row],[sequence]])-LEN(SUBSTITUTE(PROTEIN_stoich[[#This Row],[sequence]],{"A";"C";"D";"E";"F";"G";"H";"I";"K";"L";"M";"N";"P";"Q";"R";"S";"T";"V";"W";"Y"},""))),{72.08;104.14;115.08;129.11;148.17;58.05;138.14;114.16;130.18;114.16;132.2;115.1;98.12;129.13;158.19;88.08;102.1;100.13;187.21;164.17})/1000</f>
        <v>66.031050000000008</v>
      </c>
      <c r="J3401" t="s">
        <v>9873</v>
      </c>
      <c r="K3401" s="4" t="s">
        <v>4880</v>
      </c>
      <c r="M3401">
        <f>LEN(SUBSTITUTE(PROTEIN_stoich[[#This Row],[sequence]],"*",""))</f>
        <v>602</v>
      </c>
      <c r="O3401" t="s">
        <v>16</v>
      </c>
      <c r="P3401" t="str">
        <f>_xlfn.LET(_xlpm.id,PROTEIN_stoich[[#This Row],[uniprot]],HYPERLINK("https://www.uniprot.org/uniprotkb/"&amp;_xlpm.id&amp;"/entry",_xlpm.id))</f>
        <v>A0A2T0A999</v>
      </c>
      <c r="Q3401" t="e">
        <f>_xlfn.XLOOKUP(PROTEIN_stoich[[#This Row],[uniprot]],[1]!UniprotIFO[Entry],[1]!UniprotIFO[Gene Ontology IDs],"")</f>
        <v>#REF!</v>
      </c>
      <c r="R3401" t="e">
        <f>_xlfn.XLOOKUP(PROTEIN_stoich[[#This Row],[uniprot]],[1]!UniprotIFO[Entry],[1]!UniprotIFO[essential?],"")</f>
        <v>#REF!</v>
      </c>
      <c r="S3401" t="e">
        <f>_xlfn.XLOOKUP(PROTEIN_stoich[[#This Row],[sequence]],[2]!Table1[sequence_without_asterisks],[2]!Table1[protein_stoich seq matches],"")</f>
        <v>#REF!</v>
      </c>
      <c r="T3401" t="e">
        <f>_xlfn.XLOOKUP(PROTEIN_stoich[[#This Row],[uniprot]],[1]!UniprotIFO[Entry],[1]!UniprotIFO[protein_id in GSM model format],"")</f>
        <v>#REF!</v>
      </c>
    </row>
    <row r="3402" spans="1:20" x14ac:dyDescent="0.2">
      <c r="A34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RT14938</v>
      </c>
      <c r="B3402" t="s">
        <v>15637</v>
      </c>
      <c r="C3402" t="s">
        <v>15637</v>
      </c>
      <c r="D3402" t="s">
        <v>6276</v>
      </c>
      <c r="E3402" t="s">
        <v>4877</v>
      </c>
      <c r="G34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2" t="s">
        <v>4878</v>
      </c>
      <c r="I3402" s="25" cm="1">
        <f t="array" ref="I3402">SUMPRODUCT((LEN(PROTEIN_stoich[[#This Row],[sequence]])-LEN(SUBSTITUTE(PROTEIN_stoich[[#This Row],[sequence]],{"A";"C";"D";"E";"F";"G";"H";"I";"K";"L";"M";"N";"P";"Q";"R";"S";"T";"V";"W";"Y"},""))),{72.08;104.14;115.08;129.11;148.17;58.05;138.14;114.16;130.18;114.16;132.2;115.1;98.12;129.13;158.19;88.08;102.1;100.13;187.21;164.17})/1000</f>
        <v>151.82888</v>
      </c>
      <c r="J3402" t="s">
        <v>6277</v>
      </c>
      <c r="K3402" s="4" t="s">
        <v>4880</v>
      </c>
      <c r="M3402">
        <f>LEN(SUBSTITUTE(PROTEIN_stoich[[#This Row],[sequence]],"*",""))</f>
        <v>1484</v>
      </c>
      <c r="O3402" t="s">
        <v>16</v>
      </c>
      <c r="P3402" t="str">
        <f>_xlfn.LET(_xlpm.id,PROTEIN_stoich[[#This Row],[uniprot]],HYPERLINK("https://www.uniprot.org/uniprotkb/"&amp;_xlpm.id&amp;"/entry",_xlpm.id))</f>
        <v>A0A2T0A982</v>
      </c>
      <c r="Q3402" t="e">
        <f>_xlfn.XLOOKUP(PROTEIN_stoich[[#This Row],[uniprot]],[1]!UniprotIFO[Entry],[1]!UniprotIFO[Gene Ontology IDs],"")</f>
        <v>#REF!</v>
      </c>
      <c r="R3402" t="e">
        <f>_xlfn.XLOOKUP(PROTEIN_stoich[[#This Row],[uniprot]],[1]!UniprotIFO[Entry],[1]!UniprotIFO[essential?],"")</f>
        <v>#REF!</v>
      </c>
      <c r="S3402" t="e">
        <f>_xlfn.XLOOKUP(PROTEIN_stoich[[#This Row],[sequence]],[2]!Table1[sequence_without_asterisks],[2]!Table1[protein_stoich seq matches],"")</f>
        <v>#REF!</v>
      </c>
      <c r="T3402" t="e">
        <f>_xlfn.XLOOKUP(PROTEIN_stoich[[#This Row],[uniprot]],[1]!UniprotIFO[Entry],[1]!UniprotIFO[protein_id in GSM model format],"")</f>
        <v>#REF!</v>
      </c>
    </row>
    <row r="3403" spans="1:20" x14ac:dyDescent="0.2">
      <c r="A34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RT14930</v>
      </c>
      <c r="B3403" t="s">
        <v>15638</v>
      </c>
      <c r="C3403" t="s">
        <v>15638</v>
      </c>
      <c r="D3403" t="s">
        <v>7256</v>
      </c>
      <c r="E3403" t="s">
        <v>4877</v>
      </c>
      <c r="G34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3" t="s">
        <v>4878</v>
      </c>
      <c r="I3403" s="25" cm="1">
        <f t="array" ref="I3403">SUMPRODUCT((LEN(PROTEIN_stoich[[#This Row],[sequence]])-LEN(SUBSTITUTE(PROTEIN_stoich[[#This Row],[sequence]],{"A";"C";"D";"E";"F";"G";"H";"I";"K";"L";"M";"N";"P";"Q";"R";"S";"T";"V";"W";"Y"},""))),{72.08;104.14;115.08;129.11;148.17;58.05;138.14;114.16;130.18;114.16;132.2;115.1;98.12;129.13;158.19;88.08;102.1;100.13;187.21;164.17})/1000</f>
        <v>180.48372999999998</v>
      </c>
      <c r="J3403" t="s">
        <v>7257</v>
      </c>
      <c r="K3403" s="4" t="s">
        <v>4880</v>
      </c>
      <c r="M3403">
        <f>LEN(SUBSTITUTE(PROTEIN_stoich[[#This Row],[sequence]],"*",""))</f>
        <v>1680</v>
      </c>
      <c r="O3403" t="s">
        <v>16</v>
      </c>
      <c r="P3403" t="str">
        <f>_xlfn.LET(_xlpm.id,PROTEIN_stoich[[#This Row],[uniprot]],HYPERLINK("https://www.uniprot.org/uniprotkb/"&amp;_xlpm.id&amp;"/entry",_xlpm.id))</f>
        <v>A0A2T0A973</v>
      </c>
      <c r="Q3403" t="e">
        <f>_xlfn.XLOOKUP(PROTEIN_stoich[[#This Row],[uniprot]],[1]!UniprotIFO[Entry],[1]!UniprotIFO[Gene Ontology IDs],"")</f>
        <v>#REF!</v>
      </c>
      <c r="R3403" t="e">
        <f>_xlfn.XLOOKUP(PROTEIN_stoich[[#This Row],[uniprot]],[1]!UniprotIFO[Entry],[1]!UniprotIFO[essential?],"")</f>
        <v>#REF!</v>
      </c>
      <c r="S3403" t="e">
        <f>_xlfn.XLOOKUP(PROTEIN_stoich[[#This Row],[sequence]],[2]!Table1[sequence_without_asterisks],[2]!Table1[protein_stoich seq matches],"")</f>
        <v>#REF!</v>
      </c>
      <c r="T3403" t="e">
        <f>_xlfn.XLOOKUP(PROTEIN_stoich[[#This Row],[uniprot]],[1]!UniprotIFO[Entry],[1]!UniprotIFO[protein_id in GSM model format],"")</f>
        <v>#REF!</v>
      </c>
    </row>
    <row r="3404" spans="1:20" x14ac:dyDescent="0.2">
      <c r="A34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RT14918</v>
      </c>
      <c r="B3404" t="s">
        <v>15639</v>
      </c>
      <c r="C3404" t="s">
        <v>15639</v>
      </c>
      <c r="D3404" t="s">
        <v>6912</v>
      </c>
      <c r="E3404" t="s">
        <v>4877</v>
      </c>
      <c r="G34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4" t="s">
        <v>4878</v>
      </c>
      <c r="I3404" s="25" cm="1">
        <f t="array" ref="I3404">SUMPRODUCT((LEN(PROTEIN_stoich[[#This Row],[sequence]])-LEN(SUBSTITUTE(PROTEIN_stoich[[#This Row],[sequence]],{"A";"C";"D";"E";"F";"G";"H";"I";"K";"L";"M";"N";"P";"Q";"R";"S";"T";"V";"W";"Y"},""))),{72.08;104.14;115.08;129.11;148.17;58.05;138.14;114.16;130.18;114.16;132.2;115.1;98.12;129.13;158.19;88.08;102.1;100.13;187.21;164.17})/1000</f>
        <v>93.024620000000013</v>
      </c>
      <c r="J3404" t="s">
        <v>6913</v>
      </c>
      <c r="K3404" s="4" t="s">
        <v>4880</v>
      </c>
      <c r="M3404">
        <f>LEN(SUBSTITUTE(PROTEIN_stoich[[#This Row],[sequence]],"*",""))</f>
        <v>860</v>
      </c>
      <c r="O3404" t="s">
        <v>16</v>
      </c>
      <c r="P3404" t="str">
        <f>_xlfn.LET(_xlpm.id,PROTEIN_stoich[[#This Row],[uniprot]],HYPERLINK("https://www.uniprot.org/uniprotkb/"&amp;_xlpm.id&amp;"/entry",_xlpm.id))</f>
        <v>A0A2T0A963</v>
      </c>
      <c r="Q3404" t="e">
        <f>_xlfn.XLOOKUP(PROTEIN_stoich[[#This Row],[uniprot]],[1]!UniprotIFO[Entry],[1]!UniprotIFO[Gene Ontology IDs],"")</f>
        <v>#REF!</v>
      </c>
      <c r="R3404" t="e">
        <f>_xlfn.XLOOKUP(PROTEIN_stoich[[#This Row],[uniprot]],[1]!UniprotIFO[Entry],[1]!UniprotIFO[essential?],"")</f>
        <v>#REF!</v>
      </c>
      <c r="S3404" t="e">
        <f>_xlfn.XLOOKUP(PROTEIN_stoich[[#This Row],[sequence]],[2]!Table1[sequence_without_asterisks],[2]!Table1[protein_stoich seq matches],"")</f>
        <v>#REF!</v>
      </c>
      <c r="T3404" t="e">
        <f>_xlfn.XLOOKUP(PROTEIN_stoich[[#This Row],[uniprot]],[1]!UniprotIFO[Entry],[1]!UniprotIFO[protein_id in GSM model format],"")</f>
        <v>#REF!</v>
      </c>
    </row>
    <row r="3405" spans="1:20" x14ac:dyDescent="0.2">
      <c r="A34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RT14920</v>
      </c>
      <c r="B3405" t="s">
        <v>15640</v>
      </c>
      <c r="C3405" t="s">
        <v>15640</v>
      </c>
      <c r="D3405" t="s">
        <v>6256</v>
      </c>
      <c r="E3405" t="s">
        <v>4877</v>
      </c>
      <c r="G34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5" t="s">
        <v>4878</v>
      </c>
      <c r="I3405" s="25" cm="1">
        <f t="array" ref="I3405">SUMPRODUCT((LEN(PROTEIN_stoich[[#This Row],[sequence]])-LEN(SUBSTITUTE(PROTEIN_stoich[[#This Row],[sequence]],{"A";"C";"D";"E";"F";"G";"H";"I";"K";"L";"M";"N";"P";"Q";"R";"S";"T";"V";"W";"Y"},""))),{72.08;104.14;115.08;129.11;148.17;58.05;138.14;114.16;130.18;114.16;132.2;115.1;98.12;129.13;158.19;88.08;102.1;100.13;187.21;164.17})/1000</f>
        <v>17.014850000000003</v>
      </c>
      <c r="J3405" t="s">
        <v>6257</v>
      </c>
      <c r="K3405" s="4" t="s">
        <v>4880</v>
      </c>
      <c r="M3405">
        <f>LEN(SUBSTITUTE(PROTEIN_stoich[[#This Row],[sequence]],"*",""))</f>
        <v>161</v>
      </c>
      <c r="O3405" t="s">
        <v>16</v>
      </c>
      <c r="P3405" t="str">
        <f>_xlfn.LET(_xlpm.id,PROTEIN_stoich[[#This Row],[uniprot]],HYPERLINK("https://www.uniprot.org/uniprotkb/"&amp;_xlpm.id&amp;"/entry",_xlpm.id))</f>
        <v>A0A2T0A962</v>
      </c>
      <c r="Q3405" t="e">
        <f>_xlfn.XLOOKUP(PROTEIN_stoich[[#This Row],[uniprot]],[1]!UniprotIFO[Entry],[1]!UniprotIFO[Gene Ontology IDs],"")</f>
        <v>#REF!</v>
      </c>
      <c r="R3405" t="e">
        <f>_xlfn.XLOOKUP(PROTEIN_stoich[[#This Row],[uniprot]],[1]!UniprotIFO[Entry],[1]!UniprotIFO[essential?],"")</f>
        <v>#REF!</v>
      </c>
      <c r="S3405" t="e">
        <f>_xlfn.XLOOKUP(PROTEIN_stoich[[#This Row],[sequence]],[2]!Table1[sequence_without_asterisks],[2]!Table1[protein_stoich seq matches],"")</f>
        <v>#REF!</v>
      </c>
      <c r="T3405" t="e">
        <f>_xlfn.XLOOKUP(PROTEIN_stoich[[#This Row],[uniprot]],[1]!UniprotIFO[Entry],[1]!UniprotIFO[protein_id in GSM model format],"")</f>
        <v>#REF!</v>
      </c>
    </row>
    <row r="3406" spans="1:20" x14ac:dyDescent="0.2">
      <c r="A34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RT14913</v>
      </c>
      <c r="B3406" t="s">
        <v>15641</v>
      </c>
      <c r="C3406" t="s">
        <v>15641</v>
      </c>
      <c r="D3406" t="s">
        <v>8507</v>
      </c>
      <c r="E3406" t="s">
        <v>4877</v>
      </c>
      <c r="G34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6" t="s">
        <v>4878</v>
      </c>
      <c r="I3406" s="25" cm="1">
        <f t="array" ref="I3406">SUMPRODUCT((LEN(PROTEIN_stoich[[#This Row],[sequence]])-LEN(SUBSTITUTE(PROTEIN_stoich[[#This Row],[sequence]],{"A";"C";"D";"E";"F";"G";"H";"I";"K";"L";"M";"N";"P";"Q";"R";"S";"T";"V";"W";"Y"},""))),{72.08;104.14;115.08;129.11;148.17;58.05;138.14;114.16;130.18;114.16;132.2;115.1;98.12;129.13;158.19;88.08;102.1;100.13;187.21;164.17})/1000</f>
        <v>30.990459999999999</v>
      </c>
      <c r="J3406" t="s">
        <v>8508</v>
      </c>
      <c r="K3406" s="4" t="s">
        <v>4880</v>
      </c>
      <c r="M3406">
        <f>LEN(SUBSTITUTE(PROTEIN_stoich[[#This Row],[sequence]],"*",""))</f>
        <v>279</v>
      </c>
      <c r="O3406" t="s">
        <v>16</v>
      </c>
      <c r="P3406" t="str">
        <f>_xlfn.LET(_xlpm.id,PROTEIN_stoich[[#This Row],[uniprot]],HYPERLINK("https://www.uniprot.org/uniprotkb/"&amp;_xlpm.id&amp;"/entry",_xlpm.id))</f>
        <v>A0A2T0A952</v>
      </c>
      <c r="Q3406" t="e">
        <f>_xlfn.XLOOKUP(PROTEIN_stoich[[#This Row],[uniprot]],[1]!UniprotIFO[Entry],[1]!UniprotIFO[Gene Ontology IDs],"")</f>
        <v>#REF!</v>
      </c>
      <c r="R3406" t="e">
        <f>_xlfn.XLOOKUP(PROTEIN_stoich[[#This Row],[uniprot]],[1]!UniprotIFO[Entry],[1]!UniprotIFO[essential?],"")</f>
        <v>#REF!</v>
      </c>
      <c r="S3406" t="e">
        <f>_xlfn.XLOOKUP(PROTEIN_stoich[[#This Row],[sequence]],[2]!Table1[sequence_without_asterisks],[2]!Table1[protein_stoich seq matches],"")</f>
        <v>#REF!</v>
      </c>
      <c r="T3406" t="e">
        <f>_xlfn.XLOOKUP(PROTEIN_stoich[[#This Row],[uniprot]],[1]!UniprotIFO[Entry],[1]!UniprotIFO[protein_id in GSM model format],"")</f>
        <v>#REF!</v>
      </c>
    </row>
    <row r="3407" spans="1:20" x14ac:dyDescent="0.2">
      <c r="A34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RT14887</v>
      </c>
      <c r="B3407" t="s">
        <v>15642</v>
      </c>
      <c r="C3407" t="s">
        <v>15642</v>
      </c>
      <c r="D3407" t="s">
        <v>5091</v>
      </c>
      <c r="E3407" t="s">
        <v>4877</v>
      </c>
      <c r="G34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7" t="s">
        <v>4878</v>
      </c>
      <c r="I3407" s="25" cm="1">
        <f t="array" ref="I3407">SUMPRODUCT((LEN(PROTEIN_stoich[[#This Row],[sequence]])-LEN(SUBSTITUTE(PROTEIN_stoich[[#This Row],[sequence]],{"A";"C";"D";"E";"F";"G";"H";"I";"K";"L";"M";"N";"P";"Q";"R";"S";"T";"V";"W";"Y"},""))),{72.08;104.14;115.08;129.11;148.17;58.05;138.14;114.16;130.18;114.16;132.2;115.1;98.12;129.13;158.19;88.08;102.1;100.13;187.21;164.17})/1000</f>
        <v>57.758290000000002</v>
      </c>
      <c r="J3407" t="s">
        <v>5092</v>
      </c>
      <c r="K3407" s="4" t="s">
        <v>4880</v>
      </c>
      <c r="M3407">
        <f>LEN(SUBSTITUTE(PROTEIN_stoich[[#This Row],[sequence]],"*",""))</f>
        <v>516</v>
      </c>
      <c r="O3407" t="s">
        <v>16</v>
      </c>
      <c r="P3407" t="str">
        <f>_xlfn.LET(_xlpm.id,PROTEIN_stoich[[#This Row],[uniprot]],HYPERLINK("https://www.uniprot.org/uniprotkb/"&amp;_xlpm.id&amp;"/entry",_xlpm.id))</f>
        <v>A0A2T0A949</v>
      </c>
      <c r="Q3407" t="e">
        <f>_xlfn.XLOOKUP(PROTEIN_stoich[[#This Row],[uniprot]],[1]!UniprotIFO[Entry],[1]!UniprotIFO[Gene Ontology IDs],"")</f>
        <v>#REF!</v>
      </c>
      <c r="R3407" t="e">
        <f>_xlfn.XLOOKUP(PROTEIN_stoich[[#This Row],[uniprot]],[1]!UniprotIFO[Entry],[1]!UniprotIFO[essential?],"")</f>
        <v>#REF!</v>
      </c>
      <c r="S3407" t="e">
        <f>_xlfn.XLOOKUP(PROTEIN_stoich[[#This Row],[sequence]],[2]!Table1[sequence_without_asterisks],[2]!Table1[protein_stoich seq matches],"")</f>
        <v>#REF!</v>
      </c>
      <c r="T3407" t="e">
        <f>_xlfn.XLOOKUP(PROTEIN_stoich[[#This Row],[uniprot]],[1]!UniprotIFO[Entry],[1]!UniprotIFO[protein_id in GSM model format],"")</f>
        <v>#REF!</v>
      </c>
    </row>
    <row r="3408" spans="1:20" x14ac:dyDescent="0.2">
      <c r="A34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RT14898</v>
      </c>
      <c r="B3408" t="s">
        <v>15643</v>
      </c>
      <c r="C3408" t="s">
        <v>15643</v>
      </c>
      <c r="D3408" t="s">
        <v>6076</v>
      </c>
      <c r="E3408" t="s">
        <v>4877</v>
      </c>
      <c r="G34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8" t="s">
        <v>4878</v>
      </c>
      <c r="I3408" s="25" cm="1">
        <f t="array" ref="I3408">SUMPRODUCT((LEN(PROTEIN_stoich[[#This Row],[sequence]])-LEN(SUBSTITUTE(PROTEIN_stoich[[#This Row],[sequence]],{"A";"C";"D";"E";"F";"G";"H";"I";"K";"L";"M";"N";"P";"Q";"R";"S";"T";"V";"W";"Y"},""))),{72.08;104.14;115.08;129.11;148.17;58.05;138.14;114.16;130.18;114.16;132.2;115.1;98.12;129.13;158.19;88.08;102.1;100.13;187.21;164.17})/1000</f>
        <v>21.352529999999998</v>
      </c>
      <c r="J3408" t="s">
        <v>6077</v>
      </c>
      <c r="K3408" s="4" t="s">
        <v>4880</v>
      </c>
      <c r="M3408">
        <f>LEN(SUBSTITUTE(PROTEIN_stoich[[#This Row],[sequence]],"*",""))</f>
        <v>203</v>
      </c>
      <c r="O3408" t="s">
        <v>16</v>
      </c>
      <c r="P3408" t="str">
        <f>_xlfn.LET(_xlpm.id,PROTEIN_stoich[[#This Row],[uniprot]],HYPERLINK("https://www.uniprot.org/uniprotkb/"&amp;_xlpm.id&amp;"/entry",_xlpm.id))</f>
        <v>A0A2T0A946</v>
      </c>
      <c r="Q3408" t="e">
        <f>_xlfn.XLOOKUP(PROTEIN_stoich[[#This Row],[uniprot]],[1]!UniprotIFO[Entry],[1]!UniprotIFO[Gene Ontology IDs],"")</f>
        <v>#REF!</v>
      </c>
      <c r="R3408" t="e">
        <f>_xlfn.XLOOKUP(PROTEIN_stoich[[#This Row],[uniprot]],[1]!UniprotIFO[Entry],[1]!UniprotIFO[essential?],"")</f>
        <v>#REF!</v>
      </c>
      <c r="S3408" t="e">
        <f>_xlfn.XLOOKUP(PROTEIN_stoich[[#This Row],[sequence]],[2]!Table1[sequence_without_asterisks],[2]!Table1[protein_stoich seq matches],"")</f>
        <v>#REF!</v>
      </c>
      <c r="T3408" t="e">
        <f>_xlfn.XLOOKUP(PROTEIN_stoich[[#This Row],[uniprot]],[1]!UniprotIFO[Entry],[1]!UniprotIFO[protein_id in GSM model format],"")</f>
        <v>#REF!</v>
      </c>
    </row>
    <row r="3409" spans="1:20" x14ac:dyDescent="0.2">
      <c r="A34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RT14893</v>
      </c>
      <c r="B3409" t="s">
        <v>15644</v>
      </c>
      <c r="C3409" t="s">
        <v>15644</v>
      </c>
      <c r="D3409" t="s">
        <v>5047</v>
      </c>
      <c r="E3409" t="s">
        <v>4877</v>
      </c>
      <c r="G34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09" t="s">
        <v>4878</v>
      </c>
      <c r="I3409" s="25" cm="1">
        <f t="array" ref="I3409">SUMPRODUCT((LEN(PROTEIN_stoich[[#This Row],[sequence]])-LEN(SUBSTITUTE(PROTEIN_stoich[[#This Row],[sequence]],{"A";"C";"D";"E";"F";"G";"H";"I";"K";"L";"M";"N";"P";"Q";"R";"S";"T";"V";"W";"Y"},""))),{72.08;104.14;115.08;129.11;148.17;58.05;138.14;114.16;130.18;114.16;132.2;115.1;98.12;129.13;158.19;88.08;102.1;100.13;187.21;164.17})/1000</f>
        <v>54.517369999999985</v>
      </c>
      <c r="J3409" t="s">
        <v>5048</v>
      </c>
      <c r="K3409" s="4" t="s">
        <v>4880</v>
      </c>
      <c r="M3409">
        <f>LEN(SUBSTITUTE(PROTEIN_stoich[[#This Row],[sequence]],"*",""))</f>
        <v>487</v>
      </c>
      <c r="O3409" t="s">
        <v>16</v>
      </c>
      <c r="P3409" t="str">
        <f>_xlfn.LET(_xlpm.id,PROTEIN_stoich[[#This Row],[uniprot]],HYPERLINK("https://www.uniprot.org/uniprotkb/"&amp;_xlpm.id&amp;"/entry",_xlpm.id))</f>
        <v>A0A2T0A937</v>
      </c>
      <c r="Q3409" t="e">
        <f>_xlfn.XLOOKUP(PROTEIN_stoich[[#This Row],[uniprot]],[1]!UniprotIFO[Entry],[1]!UniprotIFO[Gene Ontology IDs],"")</f>
        <v>#REF!</v>
      </c>
      <c r="R3409" t="e">
        <f>_xlfn.XLOOKUP(PROTEIN_stoich[[#This Row],[uniprot]],[1]!UniprotIFO[Entry],[1]!UniprotIFO[essential?],"")</f>
        <v>#REF!</v>
      </c>
      <c r="S3409" t="e">
        <f>_xlfn.XLOOKUP(PROTEIN_stoich[[#This Row],[sequence]],[2]!Table1[sequence_without_asterisks],[2]!Table1[protein_stoich seq matches],"")</f>
        <v>#REF!</v>
      </c>
      <c r="T3409" t="e">
        <f>_xlfn.XLOOKUP(PROTEIN_stoich[[#This Row],[uniprot]],[1]!UniprotIFO[Entry],[1]!UniprotIFO[protein_id in GSM model format],"")</f>
        <v>#REF!</v>
      </c>
    </row>
    <row r="3410" spans="1:20" x14ac:dyDescent="0.2">
      <c r="A34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RT14861</v>
      </c>
      <c r="B3410" t="s">
        <v>15645</v>
      </c>
      <c r="C3410" t="s">
        <v>15645</v>
      </c>
      <c r="D3410" t="s">
        <v>6324</v>
      </c>
      <c r="E3410" t="s">
        <v>4877</v>
      </c>
      <c r="G34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0" t="s">
        <v>4878</v>
      </c>
      <c r="I3410" s="25" cm="1">
        <f t="array" ref="I3410">SUMPRODUCT((LEN(PROTEIN_stoich[[#This Row],[sequence]])-LEN(SUBSTITUTE(PROTEIN_stoich[[#This Row],[sequence]],{"A";"C";"D";"E";"F";"G";"H";"I";"K";"L";"M";"N";"P";"Q";"R";"S";"T";"V";"W";"Y"},""))),{72.08;104.14;115.08;129.11;148.17;58.05;138.14;114.16;130.18;114.16;132.2;115.1;98.12;129.13;158.19;88.08;102.1;100.13;187.21;164.17})/1000</f>
        <v>19.97024</v>
      </c>
      <c r="J3410" t="s">
        <v>6325</v>
      </c>
      <c r="K3410" s="4" t="s">
        <v>4880</v>
      </c>
      <c r="M3410">
        <f>LEN(SUBSTITUTE(PROTEIN_stoich[[#This Row],[sequence]],"*",""))</f>
        <v>181</v>
      </c>
      <c r="O3410" t="s">
        <v>16</v>
      </c>
      <c r="P3410" t="str">
        <f>_xlfn.LET(_xlpm.id,PROTEIN_stoich[[#This Row],[uniprot]],HYPERLINK("https://www.uniprot.org/uniprotkb/"&amp;_xlpm.id&amp;"/entry",_xlpm.id))</f>
        <v>A0A2T0A929</v>
      </c>
      <c r="Q3410" t="e">
        <f>_xlfn.XLOOKUP(PROTEIN_stoich[[#This Row],[uniprot]],[1]!UniprotIFO[Entry],[1]!UniprotIFO[Gene Ontology IDs],"")</f>
        <v>#REF!</v>
      </c>
      <c r="R3410" t="e">
        <f>_xlfn.XLOOKUP(PROTEIN_stoich[[#This Row],[uniprot]],[1]!UniprotIFO[Entry],[1]!UniprotIFO[essential?],"")</f>
        <v>#REF!</v>
      </c>
      <c r="S3410" t="e">
        <f>_xlfn.XLOOKUP(PROTEIN_stoich[[#This Row],[sequence]],[2]!Table1[sequence_without_asterisks],[2]!Table1[protein_stoich seq matches],"")</f>
        <v>#REF!</v>
      </c>
      <c r="T3410" t="e">
        <f>_xlfn.XLOOKUP(PROTEIN_stoich[[#This Row],[uniprot]],[1]!UniprotIFO[Entry],[1]!UniprotIFO[protein_id in GSM model format],"")</f>
        <v>#REF!</v>
      </c>
    </row>
    <row r="3411" spans="1:20" x14ac:dyDescent="0.2">
      <c r="A34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RT14865</v>
      </c>
      <c r="B3411" t="s">
        <v>15646</v>
      </c>
      <c r="C3411" t="s">
        <v>15646</v>
      </c>
      <c r="D3411" t="s">
        <v>7745</v>
      </c>
      <c r="E3411" t="s">
        <v>4877</v>
      </c>
      <c r="G34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1" t="s">
        <v>4878</v>
      </c>
      <c r="I3411" s="25" cm="1">
        <f t="array" ref="I3411">SUMPRODUCT((LEN(PROTEIN_stoich[[#This Row],[sequence]])-LEN(SUBSTITUTE(PROTEIN_stoich[[#This Row],[sequence]],{"A";"C";"D";"E";"F";"G";"H";"I";"K";"L";"M";"N";"P";"Q";"R";"S";"T";"V";"W";"Y"},""))),{72.08;104.14;115.08;129.11;148.17;58.05;138.14;114.16;130.18;114.16;132.2;115.1;98.12;129.13;158.19;88.08;102.1;100.13;187.21;164.17})/1000</f>
        <v>46.58059999999999</v>
      </c>
      <c r="J3411" t="s">
        <v>7746</v>
      </c>
      <c r="K3411" s="4" t="s">
        <v>4880</v>
      </c>
      <c r="M3411">
        <f>LEN(SUBSTITUTE(PROTEIN_stoich[[#This Row],[sequence]],"*",""))</f>
        <v>427</v>
      </c>
      <c r="O3411" t="s">
        <v>16</v>
      </c>
      <c r="P3411" t="str">
        <f>_xlfn.LET(_xlpm.id,PROTEIN_stoich[[#This Row],[uniprot]],HYPERLINK("https://www.uniprot.org/uniprotkb/"&amp;_xlpm.id&amp;"/entry",_xlpm.id))</f>
        <v>A0A2T0A921</v>
      </c>
      <c r="Q3411" t="e">
        <f>_xlfn.XLOOKUP(PROTEIN_stoich[[#This Row],[uniprot]],[1]!UniprotIFO[Entry],[1]!UniprotIFO[Gene Ontology IDs],"")</f>
        <v>#REF!</v>
      </c>
      <c r="R3411" t="e">
        <f>_xlfn.XLOOKUP(PROTEIN_stoich[[#This Row],[uniprot]],[1]!UniprotIFO[Entry],[1]!UniprotIFO[essential?],"")</f>
        <v>#REF!</v>
      </c>
      <c r="S3411" t="e">
        <f>_xlfn.XLOOKUP(PROTEIN_stoich[[#This Row],[sequence]],[2]!Table1[sequence_without_asterisks],[2]!Table1[protein_stoich seq matches],"")</f>
        <v>#REF!</v>
      </c>
      <c r="T3411" t="e">
        <f>_xlfn.XLOOKUP(PROTEIN_stoich[[#This Row],[uniprot]],[1]!UniprotIFO[Entry],[1]!UniprotIFO[protein_id in GSM model format],"")</f>
        <v>#REF!</v>
      </c>
    </row>
    <row r="3412" spans="1:20" x14ac:dyDescent="0.2">
      <c r="A34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RT14847</v>
      </c>
      <c r="B3412" t="s">
        <v>15647</v>
      </c>
      <c r="C3412" t="s">
        <v>15647</v>
      </c>
      <c r="D3412" t="s">
        <v>9856</v>
      </c>
      <c r="E3412" t="s">
        <v>4877</v>
      </c>
      <c r="G34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2" t="s">
        <v>4878</v>
      </c>
      <c r="I3412" s="25" cm="1">
        <f t="array" ref="I3412">SUMPRODUCT((LEN(PROTEIN_stoich[[#This Row],[sequence]])-LEN(SUBSTITUTE(PROTEIN_stoich[[#This Row],[sequence]],{"A";"C";"D";"E";"F";"G";"H";"I";"K";"L";"M";"N";"P";"Q";"R";"S";"T";"V";"W";"Y"},""))),{72.08;104.14;115.08;129.11;148.17;58.05;138.14;114.16;130.18;114.16;132.2;115.1;98.12;129.13;158.19;88.08;102.1;100.13;187.21;164.17})/1000</f>
        <v>42.07076</v>
      </c>
      <c r="J3412" t="s">
        <v>9857</v>
      </c>
      <c r="K3412" s="4" t="s">
        <v>4880</v>
      </c>
      <c r="M3412">
        <f>LEN(SUBSTITUTE(PROTEIN_stoich[[#This Row],[sequence]],"*",""))</f>
        <v>379</v>
      </c>
      <c r="O3412" t="s">
        <v>16</v>
      </c>
      <c r="P3412" t="str">
        <f>_xlfn.LET(_xlpm.id,PROTEIN_stoich[[#This Row],[uniprot]],HYPERLINK("https://www.uniprot.org/uniprotkb/"&amp;_xlpm.id&amp;"/entry",_xlpm.id))</f>
        <v>A0A2T0A910</v>
      </c>
      <c r="Q3412" t="e">
        <f>_xlfn.XLOOKUP(PROTEIN_stoich[[#This Row],[uniprot]],[1]!UniprotIFO[Entry],[1]!UniprotIFO[Gene Ontology IDs],"")</f>
        <v>#REF!</v>
      </c>
      <c r="R3412" t="e">
        <f>_xlfn.XLOOKUP(PROTEIN_stoich[[#This Row],[uniprot]],[1]!UniprotIFO[Entry],[1]!UniprotIFO[essential?],"")</f>
        <v>#REF!</v>
      </c>
      <c r="S3412" t="e">
        <f>_xlfn.XLOOKUP(PROTEIN_stoich[[#This Row],[sequence]],[2]!Table1[sequence_without_asterisks],[2]!Table1[protein_stoich seq matches],"")</f>
        <v>#REF!</v>
      </c>
      <c r="T3412" t="e">
        <f>_xlfn.XLOOKUP(PROTEIN_stoich[[#This Row],[uniprot]],[1]!UniprotIFO[Entry],[1]!UniprotIFO[protein_id in GSM model format],"")</f>
        <v>#REF!</v>
      </c>
    </row>
    <row r="3413" spans="1:20" x14ac:dyDescent="0.2">
      <c r="A34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RT14845</v>
      </c>
      <c r="B3413" t="s">
        <v>15648</v>
      </c>
      <c r="C3413" t="s">
        <v>15648</v>
      </c>
      <c r="D3413" t="s">
        <v>10149</v>
      </c>
      <c r="E3413" t="s">
        <v>4877</v>
      </c>
      <c r="G34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3" t="s">
        <v>4878</v>
      </c>
      <c r="I3413" s="25" cm="1">
        <f t="array" ref="I3413">SUMPRODUCT((LEN(PROTEIN_stoich[[#This Row],[sequence]])-LEN(SUBSTITUTE(PROTEIN_stoich[[#This Row],[sequence]],{"A";"C";"D";"E";"F";"G";"H";"I";"K";"L";"M";"N";"P";"Q";"R";"S";"T";"V";"W";"Y"},""))),{72.08;104.14;115.08;129.11;148.17;58.05;138.14;114.16;130.18;114.16;132.2;115.1;98.12;129.13;158.19;88.08;102.1;100.13;187.21;164.17})/1000</f>
        <v>28.37809</v>
      </c>
      <c r="J3413" t="s">
        <v>10150</v>
      </c>
      <c r="K3413" s="4" t="s">
        <v>4880</v>
      </c>
      <c r="M3413">
        <f>LEN(SUBSTITUTE(PROTEIN_stoich[[#This Row],[sequence]],"*",""))</f>
        <v>264</v>
      </c>
      <c r="O3413" t="s">
        <v>16</v>
      </c>
      <c r="P3413" t="str">
        <f>_xlfn.LET(_xlpm.id,PROTEIN_stoich[[#This Row],[uniprot]],HYPERLINK("https://www.uniprot.org/uniprotkb/"&amp;_xlpm.id&amp;"/entry",_xlpm.id))</f>
        <v>A0A2T0A8Z9</v>
      </c>
      <c r="Q3413" t="e">
        <f>_xlfn.XLOOKUP(PROTEIN_stoich[[#This Row],[uniprot]],[1]!UniprotIFO[Entry],[1]!UniprotIFO[Gene Ontology IDs],"")</f>
        <v>#REF!</v>
      </c>
      <c r="R3413" t="e">
        <f>_xlfn.XLOOKUP(PROTEIN_stoich[[#This Row],[uniprot]],[1]!UniprotIFO[Entry],[1]!UniprotIFO[essential?],"")</f>
        <v>#REF!</v>
      </c>
      <c r="S3413" t="e">
        <f>_xlfn.XLOOKUP(PROTEIN_stoich[[#This Row],[sequence]],[2]!Table1[sequence_without_asterisks],[2]!Table1[protein_stoich seq matches],"")</f>
        <v>#REF!</v>
      </c>
      <c r="T3413" t="e">
        <f>_xlfn.XLOOKUP(PROTEIN_stoich[[#This Row],[uniprot]],[1]!UniprotIFO[Entry],[1]!UniprotIFO[protein_id in GSM model format],"")</f>
        <v>#REF!</v>
      </c>
    </row>
    <row r="3414" spans="1:20" x14ac:dyDescent="0.2">
      <c r="A34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RT14846</v>
      </c>
      <c r="B3414" t="s">
        <v>15649</v>
      </c>
      <c r="C3414" t="s">
        <v>15649</v>
      </c>
      <c r="D3414" t="s">
        <v>6712</v>
      </c>
      <c r="E3414" t="s">
        <v>4877</v>
      </c>
      <c r="G34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4" t="s">
        <v>4878</v>
      </c>
      <c r="I3414" s="25" cm="1">
        <f t="array" ref="I3414">SUMPRODUCT((LEN(PROTEIN_stoich[[#This Row],[sequence]])-LEN(SUBSTITUTE(PROTEIN_stoich[[#This Row],[sequence]],{"A";"C";"D";"E";"F";"G";"H";"I";"K";"L";"M";"N";"P";"Q";"R";"S";"T";"V";"W";"Y"},""))),{72.08;104.14;115.08;129.11;148.17;58.05;138.14;114.16;130.18;114.16;132.2;115.1;98.12;129.13;158.19;88.08;102.1;100.13;187.21;164.17})/1000</f>
        <v>76.779979999999995</v>
      </c>
      <c r="J3414" t="s">
        <v>6713</v>
      </c>
      <c r="K3414" s="4" t="s">
        <v>4880</v>
      </c>
      <c r="M3414">
        <f>LEN(SUBSTITUTE(PROTEIN_stoich[[#This Row],[sequence]],"*",""))</f>
        <v>702</v>
      </c>
      <c r="O3414" t="s">
        <v>16</v>
      </c>
      <c r="P3414" t="str">
        <f>_xlfn.LET(_xlpm.id,PROTEIN_stoich[[#This Row],[uniprot]],HYPERLINK("https://www.uniprot.org/uniprotkb/"&amp;_xlpm.id&amp;"/entry",_xlpm.id))</f>
        <v>A0A2T0A8Z8</v>
      </c>
      <c r="Q3414" t="e">
        <f>_xlfn.XLOOKUP(PROTEIN_stoich[[#This Row],[uniprot]],[1]!UniprotIFO[Entry],[1]!UniprotIFO[Gene Ontology IDs],"")</f>
        <v>#REF!</v>
      </c>
      <c r="R3414" t="e">
        <f>_xlfn.XLOOKUP(PROTEIN_stoich[[#This Row],[uniprot]],[1]!UniprotIFO[Entry],[1]!UniprotIFO[essential?],"")</f>
        <v>#REF!</v>
      </c>
      <c r="S3414" t="e">
        <f>_xlfn.XLOOKUP(PROTEIN_stoich[[#This Row],[sequence]],[2]!Table1[sequence_without_asterisks],[2]!Table1[protein_stoich seq matches],"")</f>
        <v>#REF!</v>
      </c>
      <c r="T3414" t="e">
        <f>_xlfn.XLOOKUP(PROTEIN_stoich[[#This Row],[uniprot]],[1]!UniprotIFO[Entry],[1]!UniprotIFO[protein_id in GSM model format],"")</f>
        <v>#REF!</v>
      </c>
    </row>
    <row r="3415" spans="1:20" x14ac:dyDescent="0.2">
      <c r="A34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RT14843</v>
      </c>
      <c r="B3415" t="s">
        <v>15650</v>
      </c>
      <c r="C3415" t="s">
        <v>15650</v>
      </c>
      <c r="D3415" t="s">
        <v>8262</v>
      </c>
      <c r="E3415" t="s">
        <v>4877</v>
      </c>
      <c r="G34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5" t="s">
        <v>4878</v>
      </c>
      <c r="I3415" s="25" cm="1">
        <f t="array" ref="I3415">SUMPRODUCT((LEN(PROTEIN_stoich[[#This Row],[sequence]])-LEN(SUBSTITUTE(PROTEIN_stoich[[#This Row],[sequence]],{"A";"C";"D";"E";"F";"G";"H";"I";"K";"L";"M";"N";"P";"Q";"R";"S";"T";"V";"W";"Y"},""))),{72.08;104.14;115.08;129.11;148.17;58.05;138.14;114.16;130.18;114.16;132.2;115.1;98.12;129.13;158.19;88.08;102.1;100.13;187.21;164.17})/1000</f>
        <v>15.869560000000002</v>
      </c>
      <c r="J3415" t="s">
        <v>8263</v>
      </c>
      <c r="K3415" s="4" t="s">
        <v>4880</v>
      </c>
      <c r="M3415">
        <f>LEN(SUBSTITUTE(PROTEIN_stoich[[#This Row],[sequence]],"*",""))</f>
        <v>153</v>
      </c>
      <c r="O3415" t="s">
        <v>16</v>
      </c>
      <c r="P3415" t="str">
        <f>_xlfn.LET(_xlpm.id,PROTEIN_stoich[[#This Row],[uniprot]],HYPERLINK("https://www.uniprot.org/uniprotkb/"&amp;_xlpm.id&amp;"/entry",_xlpm.id))</f>
        <v>A0A2T0A8Z5</v>
      </c>
      <c r="Q3415" t="e">
        <f>_xlfn.XLOOKUP(PROTEIN_stoich[[#This Row],[uniprot]],[1]!UniprotIFO[Entry],[1]!UniprotIFO[Gene Ontology IDs],"")</f>
        <v>#REF!</v>
      </c>
      <c r="R3415" t="e">
        <f>_xlfn.XLOOKUP(PROTEIN_stoich[[#This Row],[uniprot]],[1]!UniprotIFO[Entry],[1]!UniprotIFO[essential?],"")</f>
        <v>#REF!</v>
      </c>
      <c r="S3415" t="e">
        <f>_xlfn.XLOOKUP(PROTEIN_stoich[[#This Row],[sequence]],[2]!Table1[sequence_without_asterisks],[2]!Table1[protein_stoich seq matches],"")</f>
        <v>#REF!</v>
      </c>
      <c r="T3415" t="e">
        <f>_xlfn.XLOOKUP(PROTEIN_stoich[[#This Row],[uniprot]],[1]!UniprotIFO[Entry],[1]!UniprotIFO[protein_id in GSM model format],"")</f>
        <v>#REF!</v>
      </c>
    </row>
    <row r="3416" spans="1:20" x14ac:dyDescent="0.2">
      <c r="A34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RT14835</v>
      </c>
      <c r="B3416" t="s">
        <v>15651</v>
      </c>
      <c r="C3416" t="s">
        <v>15651</v>
      </c>
      <c r="D3416" t="s">
        <v>7149</v>
      </c>
      <c r="E3416" t="s">
        <v>4877</v>
      </c>
      <c r="G34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6" t="s">
        <v>4878</v>
      </c>
      <c r="I3416" s="25" cm="1">
        <f t="array" ref="I3416">SUMPRODUCT((LEN(PROTEIN_stoich[[#This Row],[sequence]])-LEN(SUBSTITUTE(PROTEIN_stoich[[#This Row],[sequence]],{"A";"C";"D";"E";"F";"G";"H";"I";"K";"L";"M";"N";"P";"Q";"R";"S";"T";"V";"W";"Y"},""))),{72.08;104.14;115.08;129.11;148.17;58.05;138.14;114.16;130.18;114.16;132.2;115.1;98.12;129.13;158.19;88.08;102.1;100.13;187.21;164.17})/1000</f>
        <v>98.60472</v>
      </c>
      <c r="J3416" t="s">
        <v>7150</v>
      </c>
      <c r="K3416" s="4" t="s">
        <v>4880</v>
      </c>
      <c r="M3416">
        <f>LEN(SUBSTITUTE(PROTEIN_stoich[[#This Row],[sequence]],"*",""))</f>
        <v>907</v>
      </c>
      <c r="O3416" t="s">
        <v>16</v>
      </c>
      <c r="P3416" t="str">
        <f>_xlfn.LET(_xlpm.id,PROTEIN_stoich[[#This Row],[uniprot]],HYPERLINK("https://www.uniprot.org/uniprotkb/"&amp;_xlpm.id&amp;"/entry",_xlpm.id))</f>
        <v>A0A2T0A8Y4</v>
      </c>
      <c r="Q3416" t="e">
        <f>_xlfn.XLOOKUP(PROTEIN_stoich[[#This Row],[uniprot]],[1]!UniprotIFO[Entry],[1]!UniprotIFO[Gene Ontology IDs],"")</f>
        <v>#REF!</v>
      </c>
      <c r="R3416" t="e">
        <f>_xlfn.XLOOKUP(PROTEIN_stoich[[#This Row],[uniprot]],[1]!UniprotIFO[Entry],[1]!UniprotIFO[essential?],"")</f>
        <v>#REF!</v>
      </c>
      <c r="S3416" t="e">
        <f>_xlfn.XLOOKUP(PROTEIN_stoich[[#This Row],[sequence]],[2]!Table1[sequence_without_asterisks],[2]!Table1[protein_stoich seq matches],"")</f>
        <v>#REF!</v>
      </c>
      <c r="T3416" t="e">
        <f>_xlfn.XLOOKUP(PROTEIN_stoich[[#This Row],[uniprot]],[1]!UniprotIFO[Entry],[1]!UniprotIFO[protein_id in GSM model format],"")</f>
        <v>#REF!</v>
      </c>
    </row>
    <row r="3417" spans="1:20" x14ac:dyDescent="0.2">
      <c r="A34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RT14817</v>
      </c>
      <c r="B3417" t="s">
        <v>15652</v>
      </c>
      <c r="C3417" t="s">
        <v>15652</v>
      </c>
      <c r="D3417" t="s">
        <v>5597</v>
      </c>
      <c r="E3417" t="s">
        <v>4877</v>
      </c>
      <c r="G34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7" t="s">
        <v>4878</v>
      </c>
      <c r="I3417" s="25" cm="1">
        <f t="array" ref="I3417">SUMPRODUCT((LEN(PROTEIN_stoich[[#This Row],[sequence]])-LEN(SUBSTITUTE(PROTEIN_stoich[[#This Row],[sequence]],{"A";"C";"D";"E";"F";"G";"H";"I";"K";"L";"M";"N";"P";"Q";"R";"S";"T";"V";"W";"Y"},""))),{72.08;104.14;115.08;129.11;148.17;58.05;138.14;114.16;130.18;114.16;132.2;115.1;98.12;129.13;158.19;88.08;102.1;100.13;187.21;164.17})/1000</f>
        <v>71.710719999999995</v>
      </c>
      <c r="J3417" t="s">
        <v>5598</v>
      </c>
      <c r="K3417" s="4" t="s">
        <v>4880</v>
      </c>
      <c r="M3417">
        <f>LEN(SUBSTITUTE(PROTEIN_stoich[[#This Row],[sequence]],"*",""))</f>
        <v>648</v>
      </c>
      <c r="O3417" t="s">
        <v>16</v>
      </c>
      <c r="P3417" t="str">
        <f>_xlfn.LET(_xlpm.id,PROTEIN_stoich[[#This Row],[uniprot]],HYPERLINK("https://www.uniprot.org/uniprotkb/"&amp;_xlpm.id&amp;"/entry",_xlpm.id))</f>
        <v>A0A2T0A8X5</v>
      </c>
      <c r="Q3417" t="e">
        <f>_xlfn.XLOOKUP(PROTEIN_stoich[[#This Row],[uniprot]],[1]!UniprotIFO[Entry],[1]!UniprotIFO[Gene Ontology IDs],"")</f>
        <v>#REF!</v>
      </c>
      <c r="R3417" t="e">
        <f>_xlfn.XLOOKUP(PROTEIN_stoich[[#This Row],[uniprot]],[1]!UniprotIFO[Entry],[1]!UniprotIFO[essential?],"")</f>
        <v>#REF!</v>
      </c>
      <c r="S3417" t="e">
        <f>_xlfn.XLOOKUP(PROTEIN_stoich[[#This Row],[sequence]],[2]!Table1[sequence_without_asterisks],[2]!Table1[protein_stoich seq matches],"")</f>
        <v>#REF!</v>
      </c>
      <c r="T3417" t="e">
        <f>_xlfn.XLOOKUP(PROTEIN_stoich[[#This Row],[uniprot]],[1]!UniprotIFO[Entry],[1]!UniprotIFO[protein_id in GSM model format],"")</f>
        <v>#REF!</v>
      </c>
    </row>
    <row r="3418" spans="1:20" x14ac:dyDescent="0.2">
      <c r="A34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RT14782</v>
      </c>
      <c r="B3418" t="s">
        <v>15653</v>
      </c>
      <c r="C3418" t="s">
        <v>15653</v>
      </c>
      <c r="D3418" t="s">
        <v>7295</v>
      </c>
      <c r="E3418" t="s">
        <v>4877</v>
      </c>
      <c r="G34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8" t="s">
        <v>4878</v>
      </c>
      <c r="I3418" s="25" cm="1">
        <f t="array" ref="I3418">SUMPRODUCT((LEN(PROTEIN_stoich[[#This Row],[sequence]])-LEN(SUBSTITUTE(PROTEIN_stoich[[#This Row],[sequence]],{"A";"C";"D";"E";"F";"G";"H";"I";"K";"L";"M";"N";"P";"Q";"R";"S";"T";"V";"W";"Y"},""))),{72.08;104.14;115.08;129.11;148.17;58.05;138.14;114.16;130.18;114.16;132.2;115.1;98.12;129.13;158.19;88.08;102.1;100.13;187.21;164.17})/1000</f>
        <v>28.50994</v>
      </c>
      <c r="J3418" t="s">
        <v>7296</v>
      </c>
      <c r="K3418" s="4" t="s">
        <v>4880</v>
      </c>
      <c r="M3418">
        <f>LEN(SUBSTITUTE(PROTEIN_stoich[[#This Row],[sequence]],"*",""))</f>
        <v>257</v>
      </c>
      <c r="O3418" t="s">
        <v>16</v>
      </c>
      <c r="P3418" t="str">
        <f>_xlfn.LET(_xlpm.id,PROTEIN_stoich[[#This Row],[uniprot]],HYPERLINK("https://www.uniprot.org/uniprotkb/"&amp;_xlpm.id&amp;"/entry",_xlpm.id))</f>
        <v>A0A2T0A8X4</v>
      </c>
      <c r="Q3418" t="e">
        <f>_xlfn.XLOOKUP(PROTEIN_stoich[[#This Row],[uniprot]],[1]!UniprotIFO[Entry],[1]!UniprotIFO[Gene Ontology IDs],"")</f>
        <v>#REF!</v>
      </c>
      <c r="R3418" t="e">
        <f>_xlfn.XLOOKUP(PROTEIN_stoich[[#This Row],[uniprot]],[1]!UniprotIFO[Entry],[1]!UniprotIFO[essential?],"")</f>
        <v>#REF!</v>
      </c>
      <c r="S3418" t="e">
        <f>_xlfn.XLOOKUP(PROTEIN_stoich[[#This Row],[sequence]],[2]!Table1[sequence_without_asterisks],[2]!Table1[protein_stoich seq matches],"")</f>
        <v>#REF!</v>
      </c>
      <c r="T3418" t="e">
        <f>_xlfn.XLOOKUP(PROTEIN_stoich[[#This Row],[uniprot]],[1]!UniprotIFO[Entry],[1]!UniprotIFO[protein_id in GSM model format],"")</f>
        <v>#REF!</v>
      </c>
    </row>
    <row r="3419" spans="1:20" x14ac:dyDescent="0.2">
      <c r="A34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RT14806</v>
      </c>
      <c r="B3419" t="s">
        <v>15654</v>
      </c>
      <c r="C3419" t="s">
        <v>15654</v>
      </c>
      <c r="D3419" t="s">
        <v>9122</v>
      </c>
      <c r="E3419" t="s">
        <v>4877</v>
      </c>
      <c r="G34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19" t="s">
        <v>4878</v>
      </c>
      <c r="I3419" s="25" cm="1">
        <f t="array" ref="I3419">SUMPRODUCT((LEN(PROTEIN_stoich[[#This Row],[sequence]])-LEN(SUBSTITUTE(PROTEIN_stoich[[#This Row],[sequence]],{"A";"C";"D";"E";"F";"G";"H";"I";"K";"L";"M";"N";"P";"Q";"R";"S";"T";"V";"W";"Y"},""))),{72.08;104.14;115.08;129.11;148.17;58.05;138.14;114.16;130.18;114.16;132.2;115.1;98.12;129.13;158.19;88.08;102.1;100.13;187.21;164.17})/1000</f>
        <v>34.635919999999999</v>
      </c>
      <c r="J3419" t="s">
        <v>9123</v>
      </c>
      <c r="K3419" s="4" t="s">
        <v>4880</v>
      </c>
      <c r="M3419">
        <f>LEN(SUBSTITUTE(PROTEIN_stoich[[#This Row],[sequence]],"*",""))</f>
        <v>315</v>
      </c>
      <c r="O3419" t="s">
        <v>16</v>
      </c>
      <c r="P3419" t="str">
        <f>_xlfn.LET(_xlpm.id,PROTEIN_stoich[[#This Row],[uniprot]],HYPERLINK("https://www.uniprot.org/uniprotkb/"&amp;_xlpm.id&amp;"/entry",_xlpm.id))</f>
        <v>A0A2T0A8W8</v>
      </c>
      <c r="Q3419" t="e">
        <f>_xlfn.XLOOKUP(PROTEIN_stoich[[#This Row],[uniprot]],[1]!UniprotIFO[Entry],[1]!UniprotIFO[Gene Ontology IDs],"")</f>
        <v>#REF!</v>
      </c>
      <c r="R3419" t="e">
        <f>_xlfn.XLOOKUP(PROTEIN_stoich[[#This Row],[uniprot]],[1]!UniprotIFO[Entry],[1]!UniprotIFO[essential?],"")</f>
        <v>#REF!</v>
      </c>
      <c r="S3419" t="e">
        <f>_xlfn.XLOOKUP(PROTEIN_stoich[[#This Row],[sequence]],[2]!Table1[sequence_without_asterisks],[2]!Table1[protein_stoich seq matches],"")</f>
        <v>#REF!</v>
      </c>
      <c r="T3419" t="e">
        <f>_xlfn.XLOOKUP(PROTEIN_stoich[[#This Row],[uniprot]],[1]!UniprotIFO[Entry],[1]!UniprotIFO[protein_id in GSM model format],"")</f>
        <v>#REF!</v>
      </c>
    </row>
    <row r="3420" spans="1:20" x14ac:dyDescent="0.2">
      <c r="A34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RT14804</v>
      </c>
      <c r="B3420" t="s">
        <v>15655</v>
      </c>
      <c r="C3420" t="s">
        <v>15655</v>
      </c>
      <c r="D3420" t="s">
        <v>5021</v>
      </c>
      <c r="E3420" t="s">
        <v>4877</v>
      </c>
      <c r="G34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0" t="s">
        <v>4878</v>
      </c>
      <c r="I3420" s="25" cm="1">
        <f t="array" ref="I3420">SUMPRODUCT((LEN(PROTEIN_stoich[[#This Row],[sequence]])-LEN(SUBSTITUTE(PROTEIN_stoich[[#This Row],[sequence]],{"A";"C";"D";"E";"F";"G";"H";"I";"K";"L";"M";"N";"P";"Q";"R";"S";"T";"V";"W";"Y"},""))),{72.08;104.14;115.08;129.11;148.17;58.05;138.14;114.16;130.18;114.16;132.2;115.1;98.12;129.13;158.19;88.08;102.1;100.13;187.21;164.17})/1000</f>
        <v>32.391039999999997</v>
      </c>
      <c r="J3420" t="s">
        <v>5022</v>
      </c>
      <c r="K3420" s="4" t="s">
        <v>4880</v>
      </c>
      <c r="M3420">
        <f>LEN(SUBSTITUTE(PROTEIN_stoich[[#This Row],[sequence]],"*",""))</f>
        <v>296</v>
      </c>
      <c r="O3420" t="s">
        <v>16</v>
      </c>
      <c r="P3420" t="str">
        <f>_xlfn.LET(_xlpm.id,PROTEIN_stoich[[#This Row],[uniprot]],HYPERLINK("https://www.uniprot.org/uniprotkb/"&amp;_xlpm.id&amp;"/entry",_xlpm.id))</f>
        <v>A0A2T0A8W2</v>
      </c>
      <c r="Q3420" t="e">
        <f>_xlfn.XLOOKUP(PROTEIN_stoich[[#This Row],[uniprot]],[1]!UniprotIFO[Entry],[1]!UniprotIFO[Gene Ontology IDs],"")</f>
        <v>#REF!</v>
      </c>
      <c r="R3420" t="e">
        <f>_xlfn.XLOOKUP(PROTEIN_stoich[[#This Row],[uniprot]],[1]!UniprotIFO[Entry],[1]!UniprotIFO[essential?],"")</f>
        <v>#REF!</v>
      </c>
      <c r="S3420" t="e">
        <f>_xlfn.XLOOKUP(PROTEIN_stoich[[#This Row],[sequence]],[2]!Table1[sequence_without_asterisks],[2]!Table1[protein_stoich seq matches],"")</f>
        <v>#REF!</v>
      </c>
      <c r="T3420" t="e">
        <f>_xlfn.XLOOKUP(PROTEIN_stoich[[#This Row],[uniprot]],[1]!UniprotIFO[Entry],[1]!UniprotIFO[protein_id in GSM model format],"")</f>
        <v>#REF!</v>
      </c>
    </row>
    <row r="3421" spans="1:20" x14ac:dyDescent="0.2">
      <c r="A34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RT14801</v>
      </c>
      <c r="B3421" t="s">
        <v>15656</v>
      </c>
      <c r="C3421" t="s">
        <v>15656</v>
      </c>
      <c r="D3421" t="s">
        <v>9588</v>
      </c>
      <c r="E3421" t="s">
        <v>4877</v>
      </c>
      <c r="G34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1" t="s">
        <v>4878</v>
      </c>
      <c r="I3421" s="25" cm="1">
        <f t="array" ref="I3421">SUMPRODUCT((LEN(PROTEIN_stoich[[#This Row],[sequence]])-LEN(SUBSTITUTE(PROTEIN_stoich[[#This Row],[sequence]],{"A";"C";"D";"E";"F";"G";"H";"I";"K";"L";"M";"N";"P";"Q";"R";"S";"T";"V";"W";"Y"},""))),{72.08;104.14;115.08;129.11;148.17;58.05;138.14;114.16;130.18;114.16;132.2;115.1;98.12;129.13;158.19;88.08;102.1;100.13;187.21;164.17})/1000</f>
        <v>37.484480000000005</v>
      </c>
      <c r="J3421" t="s">
        <v>9589</v>
      </c>
      <c r="K3421" s="4" t="s">
        <v>4880</v>
      </c>
      <c r="M3421">
        <f>LEN(SUBSTITUTE(PROTEIN_stoich[[#This Row],[sequence]],"*",""))</f>
        <v>360</v>
      </c>
      <c r="O3421" t="s">
        <v>16</v>
      </c>
      <c r="P3421" t="str">
        <f>_xlfn.LET(_xlpm.id,PROTEIN_stoich[[#This Row],[uniprot]],HYPERLINK("https://www.uniprot.org/uniprotkb/"&amp;_xlpm.id&amp;"/entry",_xlpm.id))</f>
        <v>A0A2T0A8V7</v>
      </c>
      <c r="Q3421" t="e">
        <f>_xlfn.XLOOKUP(PROTEIN_stoich[[#This Row],[uniprot]],[1]!UniprotIFO[Entry],[1]!UniprotIFO[Gene Ontology IDs],"")</f>
        <v>#REF!</v>
      </c>
      <c r="R3421" t="e">
        <f>_xlfn.XLOOKUP(PROTEIN_stoich[[#This Row],[uniprot]],[1]!UniprotIFO[Entry],[1]!UniprotIFO[essential?],"")</f>
        <v>#REF!</v>
      </c>
      <c r="S3421" t="e">
        <f>_xlfn.XLOOKUP(PROTEIN_stoich[[#This Row],[sequence]],[2]!Table1[sequence_without_asterisks],[2]!Table1[protein_stoich seq matches],"")</f>
        <v>#REF!</v>
      </c>
      <c r="T3421" t="e">
        <f>_xlfn.XLOOKUP(PROTEIN_stoich[[#This Row],[uniprot]],[1]!UniprotIFO[Entry],[1]!UniprotIFO[protein_id in GSM model format],"")</f>
        <v>#REF!</v>
      </c>
    </row>
    <row r="3422" spans="1:20" x14ac:dyDescent="0.2">
      <c r="A34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RT14762</v>
      </c>
      <c r="B3422" t="s">
        <v>15657</v>
      </c>
      <c r="C3422" t="s">
        <v>15657</v>
      </c>
      <c r="D3422" t="s">
        <v>10127</v>
      </c>
      <c r="E3422" t="s">
        <v>4877</v>
      </c>
      <c r="G34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2" t="s">
        <v>4878</v>
      </c>
      <c r="I3422" s="25" cm="1">
        <f t="array" ref="I3422">SUMPRODUCT((LEN(PROTEIN_stoich[[#This Row],[sequence]])-LEN(SUBSTITUTE(PROTEIN_stoich[[#This Row],[sequence]],{"A";"C";"D";"E";"F";"G";"H";"I";"K";"L";"M";"N";"P";"Q";"R";"S";"T";"V";"W";"Y"},""))),{72.08;104.14;115.08;129.11;148.17;58.05;138.14;114.16;130.18;114.16;132.2;115.1;98.12;129.13;158.19;88.08;102.1;100.13;187.21;164.17})/1000</f>
        <v>78.021190000000004</v>
      </c>
      <c r="J3422" t="s">
        <v>10128</v>
      </c>
      <c r="K3422" s="4" t="s">
        <v>4880</v>
      </c>
      <c r="M3422">
        <f>LEN(SUBSTITUTE(PROTEIN_stoich[[#This Row],[sequence]],"*",""))</f>
        <v>709</v>
      </c>
      <c r="O3422" t="s">
        <v>16</v>
      </c>
      <c r="P3422" t="str">
        <f>_xlfn.LET(_xlpm.id,PROTEIN_stoich[[#This Row],[uniprot]],HYPERLINK("https://www.uniprot.org/uniprotkb/"&amp;_xlpm.id&amp;"/entry",_xlpm.id))</f>
        <v>A0A2T0A8V5</v>
      </c>
      <c r="Q3422" t="e">
        <f>_xlfn.XLOOKUP(PROTEIN_stoich[[#This Row],[uniprot]],[1]!UniprotIFO[Entry],[1]!UniprotIFO[Gene Ontology IDs],"")</f>
        <v>#REF!</v>
      </c>
      <c r="R3422" t="e">
        <f>_xlfn.XLOOKUP(PROTEIN_stoich[[#This Row],[uniprot]],[1]!UniprotIFO[Entry],[1]!UniprotIFO[essential?],"")</f>
        <v>#REF!</v>
      </c>
      <c r="S3422" t="e">
        <f>_xlfn.XLOOKUP(PROTEIN_stoich[[#This Row],[sequence]],[2]!Table1[sequence_without_asterisks],[2]!Table1[protein_stoich seq matches],"")</f>
        <v>#REF!</v>
      </c>
      <c r="T3422" t="e">
        <f>_xlfn.XLOOKUP(PROTEIN_stoich[[#This Row],[uniprot]],[1]!UniprotIFO[Entry],[1]!UniprotIFO[protein_id in GSM model format],"")</f>
        <v>#REF!</v>
      </c>
    </row>
    <row r="3423" spans="1:20" x14ac:dyDescent="0.2">
      <c r="A34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RT14800</v>
      </c>
      <c r="B3423" t="s">
        <v>15658</v>
      </c>
      <c r="C3423" t="s">
        <v>15658</v>
      </c>
      <c r="D3423" t="s">
        <v>8451</v>
      </c>
      <c r="E3423" t="s">
        <v>4877</v>
      </c>
      <c r="G34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3" t="s">
        <v>4878</v>
      </c>
      <c r="I3423" s="25" cm="1">
        <f t="array" ref="I3423">SUMPRODUCT((LEN(PROTEIN_stoich[[#This Row],[sequence]])-LEN(SUBSTITUTE(PROTEIN_stoich[[#This Row],[sequence]],{"A";"C";"D";"E";"F";"G";"H";"I";"K";"L";"M";"N";"P";"Q";"R";"S";"T";"V";"W";"Y"},""))),{72.08;104.14;115.08;129.11;148.17;58.05;138.14;114.16;130.18;114.16;132.2;115.1;98.12;129.13;158.19;88.08;102.1;100.13;187.21;164.17})/1000</f>
        <v>39.095730000000003</v>
      </c>
      <c r="J3423" t="s">
        <v>8452</v>
      </c>
      <c r="K3423" s="4" t="s">
        <v>4880</v>
      </c>
      <c r="M3423">
        <f>LEN(SUBSTITUTE(PROTEIN_stoich[[#This Row],[sequence]],"*",""))</f>
        <v>357</v>
      </c>
      <c r="O3423" t="s">
        <v>16</v>
      </c>
      <c r="P3423" t="str">
        <f>_xlfn.LET(_xlpm.id,PROTEIN_stoich[[#This Row],[uniprot]],HYPERLINK("https://www.uniprot.org/uniprotkb/"&amp;_xlpm.id&amp;"/entry",_xlpm.id))</f>
        <v>A0A2T0A8V0</v>
      </c>
      <c r="Q3423" t="e">
        <f>_xlfn.XLOOKUP(PROTEIN_stoich[[#This Row],[uniprot]],[1]!UniprotIFO[Entry],[1]!UniprotIFO[Gene Ontology IDs],"")</f>
        <v>#REF!</v>
      </c>
      <c r="R3423" t="e">
        <f>_xlfn.XLOOKUP(PROTEIN_stoich[[#This Row],[uniprot]],[1]!UniprotIFO[Entry],[1]!UniprotIFO[essential?],"")</f>
        <v>#REF!</v>
      </c>
      <c r="S3423" t="e">
        <f>_xlfn.XLOOKUP(PROTEIN_stoich[[#This Row],[sequence]],[2]!Table1[sequence_without_asterisks],[2]!Table1[protein_stoich seq matches],"")</f>
        <v>#REF!</v>
      </c>
      <c r="T3423" t="e">
        <f>_xlfn.XLOOKUP(PROTEIN_stoich[[#This Row],[uniprot]],[1]!UniprotIFO[Entry],[1]!UniprotIFO[protein_id in GSM model format],"")</f>
        <v>#REF!</v>
      </c>
    </row>
    <row r="3424" spans="1:20" x14ac:dyDescent="0.2">
      <c r="A34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RT14781</v>
      </c>
      <c r="B3424" t="s">
        <v>15659</v>
      </c>
      <c r="C3424" t="s">
        <v>15659</v>
      </c>
      <c r="D3424" t="s">
        <v>6432</v>
      </c>
      <c r="E3424" t="s">
        <v>4877</v>
      </c>
      <c r="G34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4" t="s">
        <v>4878</v>
      </c>
      <c r="I3424" s="25" cm="1">
        <f t="array" ref="I3424">SUMPRODUCT((LEN(PROTEIN_stoich[[#This Row],[sequence]])-LEN(SUBSTITUTE(PROTEIN_stoich[[#This Row],[sequence]],{"A";"C";"D";"E";"F";"G";"H";"I";"K";"L";"M";"N";"P";"Q";"R";"S";"T";"V";"W";"Y"},""))),{72.08;104.14;115.08;129.11;148.17;58.05;138.14;114.16;130.18;114.16;132.2;115.1;98.12;129.13;158.19;88.08;102.1;100.13;187.21;164.17})/1000</f>
        <v>37.368379999999995</v>
      </c>
      <c r="J3424" t="s">
        <v>6433</v>
      </c>
      <c r="K3424" s="4" t="s">
        <v>4880</v>
      </c>
      <c r="M3424">
        <f>LEN(SUBSTITUTE(PROTEIN_stoich[[#This Row],[sequence]],"*",""))</f>
        <v>345</v>
      </c>
      <c r="O3424" t="s">
        <v>16</v>
      </c>
      <c r="P3424" t="str">
        <f>_xlfn.LET(_xlpm.id,PROTEIN_stoich[[#This Row],[uniprot]],HYPERLINK("https://www.uniprot.org/uniprotkb/"&amp;_xlpm.id&amp;"/entry",_xlpm.id))</f>
        <v>A0A2T0A8T6</v>
      </c>
      <c r="Q3424" t="e">
        <f>_xlfn.XLOOKUP(PROTEIN_stoich[[#This Row],[uniprot]],[1]!UniprotIFO[Entry],[1]!UniprotIFO[Gene Ontology IDs],"")</f>
        <v>#REF!</v>
      </c>
      <c r="R3424" t="e">
        <f>_xlfn.XLOOKUP(PROTEIN_stoich[[#This Row],[uniprot]],[1]!UniprotIFO[Entry],[1]!UniprotIFO[essential?],"")</f>
        <v>#REF!</v>
      </c>
      <c r="S3424" t="e">
        <f>_xlfn.XLOOKUP(PROTEIN_stoich[[#This Row],[sequence]],[2]!Table1[sequence_without_asterisks],[2]!Table1[protein_stoich seq matches],"")</f>
        <v>#REF!</v>
      </c>
      <c r="T3424" t="e">
        <f>_xlfn.XLOOKUP(PROTEIN_stoich[[#This Row],[uniprot]],[1]!UniprotIFO[Entry],[1]!UniprotIFO[protein_id in GSM model format],"")</f>
        <v>#REF!</v>
      </c>
    </row>
    <row r="3425" spans="1:20" x14ac:dyDescent="0.2">
      <c r="A34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RT14679</v>
      </c>
      <c r="B3425" t="s">
        <v>15660</v>
      </c>
      <c r="C3425" t="s">
        <v>15660</v>
      </c>
      <c r="D3425" t="s">
        <v>9348</v>
      </c>
      <c r="E3425" t="s">
        <v>4877</v>
      </c>
      <c r="G34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5" t="s">
        <v>4878</v>
      </c>
      <c r="I3425" s="25" cm="1">
        <f t="array" ref="I3425">SUMPRODUCT((LEN(PROTEIN_stoich[[#This Row],[sequence]])-LEN(SUBSTITUTE(PROTEIN_stoich[[#This Row],[sequence]],{"A";"C";"D";"E";"F";"G";"H";"I";"K";"L";"M";"N";"P";"Q";"R";"S";"T";"V";"W";"Y"},""))),{72.08;104.14;115.08;129.11;148.17;58.05;138.14;114.16;130.18;114.16;132.2;115.1;98.12;129.13;158.19;88.08;102.1;100.13;187.21;164.17})/1000</f>
        <v>92.071210000000008</v>
      </c>
      <c r="J3425" t="s">
        <v>9349</v>
      </c>
      <c r="K3425" s="4" t="s">
        <v>4880</v>
      </c>
      <c r="M3425">
        <f>LEN(SUBSTITUTE(PROTEIN_stoich[[#This Row],[sequence]],"*",""))</f>
        <v>846</v>
      </c>
      <c r="O3425" t="s">
        <v>16</v>
      </c>
      <c r="P3425" t="str">
        <f>_xlfn.LET(_xlpm.id,PROTEIN_stoich[[#This Row],[uniprot]],HYPERLINK("https://www.uniprot.org/uniprotkb/"&amp;_xlpm.id&amp;"/entry",_xlpm.id))</f>
        <v>A0A2T0A8T4</v>
      </c>
      <c r="Q3425" t="e">
        <f>_xlfn.XLOOKUP(PROTEIN_stoich[[#This Row],[uniprot]],[1]!UniprotIFO[Entry],[1]!UniprotIFO[Gene Ontology IDs],"")</f>
        <v>#REF!</v>
      </c>
      <c r="R3425" t="e">
        <f>_xlfn.XLOOKUP(PROTEIN_stoich[[#This Row],[uniprot]],[1]!UniprotIFO[Entry],[1]!UniprotIFO[essential?],"")</f>
        <v>#REF!</v>
      </c>
      <c r="S3425" t="e">
        <f>_xlfn.XLOOKUP(PROTEIN_stoich[[#This Row],[sequence]],[2]!Table1[sequence_without_asterisks],[2]!Table1[protein_stoich seq matches],"")</f>
        <v>#REF!</v>
      </c>
      <c r="T3425" t="e">
        <f>_xlfn.XLOOKUP(PROTEIN_stoich[[#This Row],[uniprot]],[1]!UniprotIFO[Entry],[1]!UniprotIFO[protein_id in GSM model format],"")</f>
        <v>#REF!</v>
      </c>
    </row>
    <row r="3426" spans="1:20" x14ac:dyDescent="0.2">
      <c r="A34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RT14766</v>
      </c>
      <c r="B3426" t="s">
        <v>15661</v>
      </c>
      <c r="C3426" t="s">
        <v>15661</v>
      </c>
      <c r="D3426" t="s">
        <v>5053</v>
      </c>
      <c r="E3426" t="s">
        <v>4877</v>
      </c>
      <c r="G34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6" t="s">
        <v>4878</v>
      </c>
      <c r="I3426" s="25" cm="1">
        <f t="array" ref="I3426">SUMPRODUCT((LEN(PROTEIN_stoich[[#This Row],[sequence]])-LEN(SUBSTITUTE(PROTEIN_stoich[[#This Row],[sequence]],{"A";"C";"D";"E";"F";"G";"H";"I";"K";"L";"M";"N";"P";"Q";"R";"S";"T";"V";"W";"Y"},""))),{72.08;104.14;115.08;129.11;148.17;58.05;138.14;114.16;130.18;114.16;132.2;115.1;98.12;129.13;158.19;88.08;102.1;100.13;187.21;164.17})/1000</f>
        <v>112.05853000000003</v>
      </c>
      <c r="J3426" t="s">
        <v>5054</v>
      </c>
      <c r="K3426" s="4" t="s">
        <v>4880</v>
      </c>
      <c r="M3426">
        <f>LEN(SUBSTITUTE(PROTEIN_stoich[[#This Row],[sequence]],"*",""))</f>
        <v>1008</v>
      </c>
      <c r="O3426" t="s">
        <v>16</v>
      </c>
      <c r="P3426" t="str">
        <f>_xlfn.LET(_xlpm.id,PROTEIN_stoich[[#This Row],[uniprot]],HYPERLINK("https://www.uniprot.org/uniprotkb/"&amp;_xlpm.id&amp;"/entry",_xlpm.id))</f>
        <v>A0A2T0A8T3</v>
      </c>
      <c r="Q3426" t="e">
        <f>_xlfn.XLOOKUP(PROTEIN_stoich[[#This Row],[uniprot]],[1]!UniprotIFO[Entry],[1]!UniprotIFO[Gene Ontology IDs],"")</f>
        <v>#REF!</v>
      </c>
      <c r="R3426" t="e">
        <f>_xlfn.XLOOKUP(PROTEIN_stoich[[#This Row],[uniprot]],[1]!UniprotIFO[Entry],[1]!UniprotIFO[essential?],"")</f>
        <v>#REF!</v>
      </c>
      <c r="S3426" t="e">
        <f>_xlfn.XLOOKUP(PROTEIN_stoich[[#This Row],[sequence]],[2]!Table1[sequence_without_asterisks],[2]!Table1[protein_stoich seq matches],"")</f>
        <v>#REF!</v>
      </c>
      <c r="T3426" t="e">
        <f>_xlfn.XLOOKUP(PROTEIN_stoich[[#This Row],[uniprot]],[1]!UniprotIFO[Entry],[1]!UniprotIFO[protein_id in GSM model format],"")</f>
        <v>#REF!</v>
      </c>
    </row>
    <row r="3427" spans="1:20" x14ac:dyDescent="0.2">
      <c r="A34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RT14778</v>
      </c>
      <c r="B3427" t="s">
        <v>15662</v>
      </c>
      <c r="C3427" t="s">
        <v>15662</v>
      </c>
      <c r="D3427" t="s">
        <v>7763</v>
      </c>
      <c r="E3427" t="s">
        <v>4877</v>
      </c>
      <c r="G34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7" t="s">
        <v>4878</v>
      </c>
      <c r="I3427" s="25" cm="1">
        <f t="array" ref="I3427">SUMPRODUCT((LEN(PROTEIN_stoich[[#This Row],[sequence]])-LEN(SUBSTITUTE(PROTEIN_stoich[[#This Row],[sequence]],{"A";"C";"D";"E";"F";"G";"H";"I";"K";"L";"M";"N";"P";"Q";"R";"S";"T";"V";"W";"Y"},""))),{72.08;104.14;115.08;129.11;148.17;58.05;138.14;114.16;130.18;114.16;132.2;115.1;98.12;129.13;158.19;88.08;102.1;100.13;187.21;164.17})/1000</f>
        <v>8.4982500000000005</v>
      </c>
      <c r="J3427" t="s">
        <v>7764</v>
      </c>
      <c r="K3427" s="4" t="s">
        <v>4880</v>
      </c>
      <c r="M3427">
        <f>LEN(SUBSTITUTE(PROTEIN_stoich[[#This Row],[sequence]],"*",""))</f>
        <v>78</v>
      </c>
      <c r="O3427" t="s">
        <v>16</v>
      </c>
      <c r="P3427" t="str">
        <f>_xlfn.LET(_xlpm.id,PROTEIN_stoich[[#This Row],[uniprot]],HYPERLINK("https://www.uniprot.org/uniprotkb/"&amp;_xlpm.id&amp;"/entry",_xlpm.id))</f>
        <v>A0A2T0A8S8</v>
      </c>
      <c r="Q3427" t="e">
        <f>_xlfn.XLOOKUP(PROTEIN_stoich[[#This Row],[uniprot]],[1]!UniprotIFO[Entry],[1]!UniprotIFO[Gene Ontology IDs],"")</f>
        <v>#REF!</v>
      </c>
      <c r="R3427" t="e">
        <f>_xlfn.XLOOKUP(PROTEIN_stoich[[#This Row],[uniprot]],[1]!UniprotIFO[Entry],[1]!UniprotIFO[essential?],"")</f>
        <v>#REF!</v>
      </c>
      <c r="S3427" t="e">
        <f>_xlfn.XLOOKUP(PROTEIN_stoich[[#This Row],[sequence]],[2]!Table1[sequence_without_asterisks],[2]!Table1[protein_stoich seq matches],"")</f>
        <v>#REF!</v>
      </c>
      <c r="T3427" t="e">
        <f>_xlfn.XLOOKUP(PROTEIN_stoich[[#This Row],[uniprot]],[1]!UniprotIFO[Entry],[1]!UniprotIFO[protein_id in GSM model format],"")</f>
        <v>#REF!</v>
      </c>
    </row>
    <row r="3428" spans="1:20" x14ac:dyDescent="0.2">
      <c r="A34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RT14768</v>
      </c>
      <c r="B3428" t="s">
        <v>15663</v>
      </c>
      <c r="C3428" t="s">
        <v>15663</v>
      </c>
      <c r="D3428" t="s">
        <v>6588</v>
      </c>
      <c r="E3428" t="s">
        <v>4877</v>
      </c>
      <c r="G34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8" t="s">
        <v>4878</v>
      </c>
      <c r="I3428" s="25" cm="1">
        <f t="array" ref="I3428">SUMPRODUCT((LEN(PROTEIN_stoich[[#This Row],[sequence]])-LEN(SUBSTITUTE(PROTEIN_stoich[[#This Row],[sequence]],{"A";"C";"D";"E";"F";"G";"H";"I";"K";"L";"M";"N";"P";"Q";"R";"S";"T";"V";"W";"Y"},""))),{72.08;104.14;115.08;129.11;148.17;58.05;138.14;114.16;130.18;114.16;132.2;115.1;98.12;129.13;158.19;88.08;102.1;100.13;187.21;164.17})/1000</f>
        <v>51.734850000000016</v>
      </c>
      <c r="J3428" t="s">
        <v>6589</v>
      </c>
      <c r="K3428" s="4" t="s">
        <v>4880</v>
      </c>
      <c r="M3428">
        <f>LEN(SUBSTITUTE(PROTEIN_stoich[[#This Row],[sequence]],"*",""))</f>
        <v>463</v>
      </c>
      <c r="O3428" t="s">
        <v>16</v>
      </c>
      <c r="P3428" t="str">
        <f>_xlfn.LET(_xlpm.id,PROTEIN_stoich[[#This Row],[uniprot]],HYPERLINK("https://www.uniprot.org/uniprotkb/"&amp;_xlpm.id&amp;"/entry",_xlpm.id))</f>
        <v>A0A2T0A8R8</v>
      </c>
      <c r="Q3428" t="e">
        <f>_xlfn.XLOOKUP(PROTEIN_stoich[[#This Row],[uniprot]],[1]!UniprotIFO[Entry],[1]!UniprotIFO[Gene Ontology IDs],"")</f>
        <v>#REF!</v>
      </c>
      <c r="R3428" t="e">
        <f>_xlfn.XLOOKUP(PROTEIN_stoich[[#This Row],[uniprot]],[1]!UniprotIFO[Entry],[1]!UniprotIFO[essential?],"")</f>
        <v>#REF!</v>
      </c>
      <c r="S3428" t="e">
        <f>_xlfn.XLOOKUP(PROTEIN_stoich[[#This Row],[sequence]],[2]!Table1[sequence_without_asterisks],[2]!Table1[protein_stoich seq matches],"")</f>
        <v>#REF!</v>
      </c>
      <c r="T3428" t="e">
        <f>_xlfn.XLOOKUP(PROTEIN_stoich[[#This Row],[uniprot]],[1]!UniprotIFO[Entry],[1]!UniprotIFO[protein_id in GSM model format],"")</f>
        <v>#REF!</v>
      </c>
    </row>
    <row r="3429" spans="1:20" x14ac:dyDescent="0.2">
      <c r="A34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RT14659</v>
      </c>
      <c r="B3429" t="s">
        <v>15664</v>
      </c>
      <c r="C3429" t="s">
        <v>15664</v>
      </c>
      <c r="D3429" t="s">
        <v>5147</v>
      </c>
      <c r="E3429" t="s">
        <v>4877</v>
      </c>
      <c r="G34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29" t="s">
        <v>4878</v>
      </c>
      <c r="I3429" s="25" cm="1">
        <f t="array" ref="I3429">SUMPRODUCT((LEN(PROTEIN_stoich[[#This Row],[sequence]])-LEN(SUBSTITUTE(PROTEIN_stoich[[#This Row],[sequence]],{"A";"C";"D";"E";"F";"G";"H";"I";"K";"L";"M";"N";"P";"Q";"R";"S";"T";"V";"W";"Y"},""))),{72.08;104.14;115.08;129.11;148.17;58.05;138.14;114.16;130.18;114.16;132.2;115.1;98.12;129.13;158.19;88.08;102.1;100.13;187.21;164.17})/1000</f>
        <v>70.498709999999988</v>
      </c>
      <c r="J3429" t="s">
        <v>5148</v>
      </c>
      <c r="K3429" s="4" t="s">
        <v>4880</v>
      </c>
      <c r="M3429">
        <f>LEN(SUBSTITUTE(PROTEIN_stoich[[#This Row],[sequence]],"*",""))</f>
        <v>643</v>
      </c>
      <c r="O3429" t="s">
        <v>16</v>
      </c>
      <c r="P3429" t="str">
        <f>_xlfn.LET(_xlpm.id,PROTEIN_stoich[[#This Row],[uniprot]],HYPERLINK("https://www.uniprot.org/uniprotkb/"&amp;_xlpm.id&amp;"/entry",_xlpm.id))</f>
        <v>A0A2T0A8R7</v>
      </c>
      <c r="Q3429" t="e">
        <f>_xlfn.XLOOKUP(PROTEIN_stoich[[#This Row],[uniprot]],[1]!UniprotIFO[Entry],[1]!UniprotIFO[Gene Ontology IDs],"")</f>
        <v>#REF!</v>
      </c>
      <c r="R3429" t="e">
        <f>_xlfn.XLOOKUP(PROTEIN_stoich[[#This Row],[uniprot]],[1]!UniprotIFO[Entry],[1]!UniprotIFO[essential?],"")</f>
        <v>#REF!</v>
      </c>
      <c r="S3429" t="e">
        <f>_xlfn.XLOOKUP(PROTEIN_stoich[[#This Row],[sequence]],[2]!Table1[sequence_without_asterisks],[2]!Table1[protein_stoich seq matches],"")</f>
        <v>#REF!</v>
      </c>
      <c r="T3429" t="e">
        <f>_xlfn.XLOOKUP(PROTEIN_stoich[[#This Row],[uniprot]],[1]!UniprotIFO[Entry],[1]!UniprotIFO[protein_id in GSM model format],"")</f>
        <v>#REF!</v>
      </c>
    </row>
    <row r="3430" spans="1:20" x14ac:dyDescent="0.2">
      <c r="A34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RT14746</v>
      </c>
      <c r="B3430" t="s">
        <v>15665</v>
      </c>
      <c r="C3430" t="s">
        <v>15665</v>
      </c>
      <c r="D3430" t="s">
        <v>7491</v>
      </c>
      <c r="E3430" t="s">
        <v>4877</v>
      </c>
      <c r="G34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0" t="s">
        <v>4878</v>
      </c>
      <c r="I3430" s="25" cm="1">
        <f t="array" ref="I3430">SUMPRODUCT((LEN(PROTEIN_stoich[[#This Row],[sequence]])-LEN(SUBSTITUTE(PROTEIN_stoich[[#This Row],[sequence]],{"A";"C";"D";"E";"F";"G";"H";"I";"K";"L";"M";"N";"P";"Q";"R";"S";"T";"V";"W";"Y"},""))),{72.08;104.14;115.08;129.11;148.17;58.05;138.14;114.16;130.18;114.16;132.2;115.1;98.12;129.13;158.19;88.08;102.1;100.13;187.21;164.17})/1000</f>
        <v>25.283820000000002</v>
      </c>
      <c r="J3430" t="s">
        <v>7492</v>
      </c>
      <c r="K3430" s="4" t="s">
        <v>4880</v>
      </c>
      <c r="M3430">
        <f>LEN(SUBSTITUTE(PROTEIN_stoich[[#This Row],[sequence]],"*",""))</f>
        <v>227</v>
      </c>
      <c r="O3430" t="s">
        <v>16</v>
      </c>
      <c r="P3430" t="str">
        <f>_xlfn.LET(_xlpm.id,PROTEIN_stoich[[#This Row],[uniprot]],HYPERLINK("https://www.uniprot.org/uniprotkb/"&amp;_xlpm.id&amp;"/entry",_xlpm.id))</f>
        <v>A0A2T0A8R6</v>
      </c>
      <c r="Q3430" t="e">
        <f>_xlfn.XLOOKUP(PROTEIN_stoich[[#This Row],[uniprot]],[1]!UniprotIFO[Entry],[1]!UniprotIFO[Gene Ontology IDs],"")</f>
        <v>#REF!</v>
      </c>
      <c r="R3430" t="e">
        <f>_xlfn.XLOOKUP(PROTEIN_stoich[[#This Row],[uniprot]],[1]!UniprotIFO[Entry],[1]!UniprotIFO[essential?],"")</f>
        <v>#REF!</v>
      </c>
      <c r="S3430" t="e">
        <f>_xlfn.XLOOKUP(PROTEIN_stoich[[#This Row],[sequence]],[2]!Table1[sequence_without_asterisks],[2]!Table1[protein_stoich seq matches],"")</f>
        <v>#REF!</v>
      </c>
      <c r="T3430" t="e">
        <f>_xlfn.XLOOKUP(PROTEIN_stoich[[#This Row],[uniprot]],[1]!UniprotIFO[Entry],[1]!UniprotIFO[protein_id in GSM model format],"")</f>
        <v>#REF!</v>
      </c>
    </row>
    <row r="3431" spans="1:20" x14ac:dyDescent="0.2">
      <c r="A34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RT14751</v>
      </c>
      <c r="B3431" t="s">
        <v>15666</v>
      </c>
      <c r="C3431" t="s">
        <v>15666</v>
      </c>
      <c r="D3431" t="s">
        <v>5743</v>
      </c>
      <c r="E3431" t="s">
        <v>4877</v>
      </c>
      <c r="G34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1" t="s">
        <v>4878</v>
      </c>
      <c r="I3431" s="25" cm="1">
        <f t="array" ref="I3431">SUMPRODUCT((LEN(PROTEIN_stoich[[#This Row],[sequence]])-LEN(SUBSTITUTE(PROTEIN_stoich[[#This Row],[sequence]],{"A";"C";"D";"E";"F";"G";"H";"I";"K";"L";"M";"N";"P";"Q";"R";"S";"T";"V";"W";"Y"},""))),{72.08;104.14;115.08;129.11;148.17;58.05;138.14;114.16;130.18;114.16;132.2;115.1;98.12;129.13;158.19;88.08;102.1;100.13;187.21;164.17})/1000</f>
        <v>23.690799999999999</v>
      </c>
      <c r="J3431" t="s">
        <v>5744</v>
      </c>
      <c r="K3431" s="4" t="s">
        <v>4880</v>
      </c>
      <c r="M3431">
        <f>LEN(SUBSTITUTE(PROTEIN_stoich[[#This Row],[sequence]],"*",""))</f>
        <v>210</v>
      </c>
      <c r="O3431" t="s">
        <v>16</v>
      </c>
      <c r="P3431" t="str">
        <f>_xlfn.LET(_xlpm.id,PROTEIN_stoich[[#This Row],[uniprot]],HYPERLINK("https://www.uniprot.org/uniprotkb/"&amp;_xlpm.id&amp;"/entry",_xlpm.id))</f>
        <v>A0A2T0A8Q9</v>
      </c>
      <c r="Q3431" t="e">
        <f>_xlfn.XLOOKUP(PROTEIN_stoich[[#This Row],[uniprot]],[1]!UniprotIFO[Entry],[1]!UniprotIFO[Gene Ontology IDs],"")</f>
        <v>#REF!</v>
      </c>
      <c r="R3431" t="e">
        <f>_xlfn.XLOOKUP(PROTEIN_stoich[[#This Row],[uniprot]],[1]!UniprotIFO[Entry],[1]!UniprotIFO[essential?],"")</f>
        <v>#REF!</v>
      </c>
      <c r="S3431" t="e">
        <f>_xlfn.XLOOKUP(PROTEIN_stoich[[#This Row],[sequence]],[2]!Table1[sequence_without_asterisks],[2]!Table1[protein_stoich seq matches],"")</f>
        <v>#REF!</v>
      </c>
      <c r="T3431" t="e">
        <f>_xlfn.XLOOKUP(PROTEIN_stoich[[#This Row],[uniprot]],[1]!UniprotIFO[Entry],[1]!UniprotIFO[protein_id in GSM model format],"")</f>
        <v>#REF!</v>
      </c>
    </row>
    <row r="3432" spans="1:20" x14ac:dyDescent="0.2">
      <c r="A34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RT14736</v>
      </c>
      <c r="B3432" t="s">
        <v>15667</v>
      </c>
      <c r="C3432" t="s">
        <v>15667</v>
      </c>
      <c r="D3432" t="s">
        <v>7195</v>
      </c>
      <c r="E3432" t="s">
        <v>4877</v>
      </c>
      <c r="G34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2" t="s">
        <v>4878</v>
      </c>
      <c r="I3432" s="25" cm="1">
        <f t="array" ref="I3432">SUMPRODUCT((LEN(PROTEIN_stoich[[#This Row],[sequence]])-LEN(SUBSTITUTE(PROTEIN_stoich[[#This Row],[sequence]],{"A";"C";"D";"E";"F";"G";"H";"I";"K";"L";"M";"N";"P";"Q";"R";"S";"T";"V";"W";"Y"},""))),{72.08;104.14;115.08;129.11;148.17;58.05;138.14;114.16;130.18;114.16;132.2;115.1;98.12;129.13;158.19;88.08;102.1;100.13;187.21;164.17})/1000</f>
        <v>51.850830000000002</v>
      </c>
      <c r="J3432" t="s">
        <v>7196</v>
      </c>
      <c r="K3432" s="4" t="s">
        <v>4880</v>
      </c>
      <c r="M3432">
        <f>LEN(SUBSTITUTE(PROTEIN_stoich[[#This Row],[sequence]],"*",""))</f>
        <v>470</v>
      </c>
      <c r="O3432" t="s">
        <v>16</v>
      </c>
      <c r="P3432" t="str">
        <f>_xlfn.LET(_xlpm.id,PROTEIN_stoich[[#This Row],[uniprot]],HYPERLINK("https://www.uniprot.org/uniprotkb/"&amp;_xlpm.id&amp;"/entry",_xlpm.id))</f>
        <v>A0A2T0A8Q8</v>
      </c>
      <c r="Q3432" t="e">
        <f>_xlfn.XLOOKUP(PROTEIN_stoich[[#This Row],[uniprot]],[1]!UniprotIFO[Entry],[1]!UniprotIFO[Gene Ontology IDs],"")</f>
        <v>#REF!</v>
      </c>
      <c r="R3432" t="e">
        <f>_xlfn.XLOOKUP(PROTEIN_stoich[[#This Row],[uniprot]],[1]!UniprotIFO[Entry],[1]!UniprotIFO[essential?],"")</f>
        <v>#REF!</v>
      </c>
      <c r="S3432" t="e">
        <f>_xlfn.XLOOKUP(PROTEIN_stoich[[#This Row],[sequence]],[2]!Table1[sequence_without_asterisks],[2]!Table1[protein_stoich seq matches],"")</f>
        <v>#REF!</v>
      </c>
      <c r="T3432" t="e">
        <f>_xlfn.XLOOKUP(PROTEIN_stoich[[#This Row],[uniprot]],[1]!UniprotIFO[Entry],[1]!UniprotIFO[protein_id in GSM model format],"")</f>
        <v>#REF!</v>
      </c>
    </row>
    <row r="3433" spans="1:20" x14ac:dyDescent="0.2">
      <c r="A34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RT14748</v>
      </c>
      <c r="B3433" t="s">
        <v>15668</v>
      </c>
      <c r="C3433" t="s">
        <v>15668</v>
      </c>
      <c r="D3433" t="s">
        <v>8943</v>
      </c>
      <c r="E3433" t="s">
        <v>4877</v>
      </c>
      <c r="G34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3" t="s">
        <v>4878</v>
      </c>
      <c r="I3433" s="25" cm="1">
        <f t="array" ref="I3433">SUMPRODUCT((LEN(PROTEIN_stoich[[#This Row],[sequence]])-LEN(SUBSTITUTE(PROTEIN_stoich[[#This Row],[sequence]],{"A";"C";"D";"E";"F";"G";"H";"I";"K";"L";"M";"N";"P";"Q";"R";"S";"T";"V";"W";"Y"},""))),{72.08;104.14;115.08;129.11;148.17;58.05;138.14;114.16;130.18;114.16;132.2;115.1;98.12;129.13;158.19;88.08;102.1;100.13;187.21;164.17})/1000</f>
        <v>30.255259999999996</v>
      </c>
      <c r="J3433" t="s">
        <v>8944</v>
      </c>
      <c r="K3433" s="4" t="s">
        <v>4880</v>
      </c>
      <c r="M3433">
        <f>LEN(SUBSTITUTE(PROTEIN_stoich[[#This Row],[sequence]],"*",""))</f>
        <v>272</v>
      </c>
      <c r="O3433" t="s">
        <v>16</v>
      </c>
      <c r="P3433" t="str">
        <f>_xlfn.LET(_xlpm.id,PROTEIN_stoich[[#This Row],[uniprot]],HYPERLINK("https://www.uniprot.org/uniprotkb/"&amp;_xlpm.id&amp;"/entry",_xlpm.id))</f>
        <v>A0A2T0A8Q1</v>
      </c>
      <c r="Q3433" t="e">
        <f>_xlfn.XLOOKUP(PROTEIN_stoich[[#This Row],[uniprot]],[1]!UniprotIFO[Entry],[1]!UniprotIFO[Gene Ontology IDs],"")</f>
        <v>#REF!</v>
      </c>
      <c r="R3433" t="e">
        <f>_xlfn.XLOOKUP(PROTEIN_stoich[[#This Row],[uniprot]],[1]!UniprotIFO[Entry],[1]!UniprotIFO[essential?],"")</f>
        <v>#REF!</v>
      </c>
      <c r="S3433" t="e">
        <f>_xlfn.XLOOKUP(PROTEIN_stoich[[#This Row],[sequence]],[2]!Table1[sequence_without_asterisks],[2]!Table1[protein_stoich seq matches],"")</f>
        <v>#REF!</v>
      </c>
      <c r="T3433" t="e">
        <f>_xlfn.XLOOKUP(PROTEIN_stoich[[#This Row],[uniprot]],[1]!UniprotIFO[Entry],[1]!UniprotIFO[protein_id in GSM model format],"")</f>
        <v>#REF!</v>
      </c>
    </row>
    <row r="3434" spans="1:20" x14ac:dyDescent="0.2">
      <c r="A34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RT14731</v>
      </c>
      <c r="B3434" t="s">
        <v>15669</v>
      </c>
      <c r="C3434" t="s">
        <v>15669</v>
      </c>
      <c r="D3434" t="s">
        <v>5041</v>
      </c>
      <c r="E3434" t="s">
        <v>4877</v>
      </c>
      <c r="G34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4" t="s">
        <v>4878</v>
      </c>
      <c r="I3434" s="25" cm="1">
        <f t="array" ref="I3434">SUMPRODUCT((LEN(PROTEIN_stoich[[#This Row],[sequence]])-LEN(SUBSTITUTE(PROTEIN_stoich[[#This Row],[sequence]],{"A";"C";"D";"E";"F";"G";"H";"I";"K";"L";"M";"N";"P";"Q";"R";"S";"T";"V";"W";"Y"},""))),{72.08;104.14;115.08;129.11;148.17;58.05;138.14;114.16;130.18;114.16;132.2;115.1;98.12;129.13;158.19;88.08;102.1;100.13;187.21;164.17})/1000</f>
        <v>85.99733999999998</v>
      </c>
      <c r="J3434" t="s">
        <v>5042</v>
      </c>
      <c r="K3434" s="4" t="s">
        <v>4880</v>
      </c>
      <c r="M3434">
        <f>LEN(SUBSTITUTE(PROTEIN_stoich[[#This Row],[sequence]],"*",""))</f>
        <v>781</v>
      </c>
      <c r="O3434" t="s">
        <v>16</v>
      </c>
      <c r="P3434" t="str">
        <f>_xlfn.LET(_xlpm.id,PROTEIN_stoich[[#This Row],[uniprot]],HYPERLINK("https://www.uniprot.org/uniprotkb/"&amp;_xlpm.id&amp;"/entry",_xlpm.id))</f>
        <v>A0A2T0A8N6</v>
      </c>
      <c r="Q3434" t="e">
        <f>_xlfn.XLOOKUP(PROTEIN_stoich[[#This Row],[uniprot]],[1]!UniprotIFO[Entry],[1]!UniprotIFO[Gene Ontology IDs],"")</f>
        <v>#REF!</v>
      </c>
      <c r="R3434" t="e">
        <f>_xlfn.XLOOKUP(PROTEIN_stoich[[#This Row],[uniprot]],[1]!UniprotIFO[Entry],[1]!UniprotIFO[essential?],"")</f>
        <v>#REF!</v>
      </c>
      <c r="S3434" t="e">
        <f>_xlfn.XLOOKUP(PROTEIN_stoich[[#This Row],[sequence]],[2]!Table1[sequence_without_asterisks],[2]!Table1[protein_stoich seq matches],"")</f>
        <v>#REF!</v>
      </c>
      <c r="T3434" t="e">
        <f>_xlfn.XLOOKUP(PROTEIN_stoich[[#This Row],[uniprot]],[1]!UniprotIFO[Entry],[1]!UniprotIFO[protein_id in GSM model format],"")</f>
        <v>#REF!</v>
      </c>
    </row>
    <row r="3435" spans="1:20" x14ac:dyDescent="0.2">
      <c r="A34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RT14716</v>
      </c>
      <c r="B3435" t="s">
        <v>15670</v>
      </c>
      <c r="C3435" t="s">
        <v>15670</v>
      </c>
      <c r="D3435" t="s">
        <v>9120</v>
      </c>
      <c r="E3435" t="s">
        <v>4877</v>
      </c>
      <c r="G34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5" t="s">
        <v>4878</v>
      </c>
      <c r="I3435" s="25" cm="1">
        <f t="array" ref="I3435">SUMPRODUCT((LEN(PROTEIN_stoich[[#This Row],[sequence]])-LEN(SUBSTITUTE(PROTEIN_stoich[[#This Row],[sequence]],{"A";"C";"D";"E";"F";"G";"H";"I";"K";"L";"M";"N";"P";"Q";"R";"S";"T";"V";"W";"Y"},""))),{72.08;104.14;115.08;129.11;148.17;58.05;138.14;114.16;130.18;114.16;132.2;115.1;98.12;129.13;158.19;88.08;102.1;100.13;187.21;164.17})/1000</f>
        <v>158.08525999999998</v>
      </c>
      <c r="J3435" t="s">
        <v>9121</v>
      </c>
      <c r="K3435" s="4" t="s">
        <v>4880</v>
      </c>
      <c r="M3435">
        <f>LEN(SUBSTITUTE(PROTEIN_stoich[[#This Row],[sequence]],"*",""))</f>
        <v>1414</v>
      </c>
      <c r="O3435" t="s">
        <v>16</v>
      </c>
      <c r="P3435" t="str">
        <f>_xlfn.LET(_xlpm.id,PROTEIN_stoich[[#This Row],[uniprot]],HYPERLINK("https://www.uniprot.org/uniprotkb/"&amp;_xlpm.id&amp;"/entry",_xlpm.id))</f>
        <v>A0A2T0A8N5</v>
      </c>
      <c r="Q3435" t="e">
        <f>_xlfn.XLOOKUP(PROTEIN_stoich[[#This Row],[uniprot]],[1]!UniprotIFO[Entry],[1]!UniprotIFO[Gene Ontology IDs],"")</f>
        <v>#REF!</v>
      </c>
      <c r="R3435" t="e">
        <f>_xlfn.XLOOKUP(PROTEIN_stoich[[#This Row],[uniprot]],[1]!UniprotIFO[Entry],[1]!UniprotIFO[essential?],"")</f>
        <v>#REF!</v>
      </c>
      <c r="S3435" t="e">
        <f>_xlfn.XLOOKUP(PROTEIN_stoich[[#This Row],[sequence]],[2]!Table1[sequence_without_asterisks],[2]!Table1[protein_stoich seq matches],"")</f>
        <v>#REF!</v>
      </c>
      <c r="T3435" t="e">
        <f>_xlfn.XLOOKUP(PROTEIN_stoich[[#This Row],[uniprot]],[1]!UniprotIFO[Entry],[1]!UniprotIFO[protein_id in GSM model format],"")</f>
        <v>#REF!</v>
      </c>
    </row>
    <row r="3436" spans="1:20" x14ac:dyDescent="0.2">
      <c r="A34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RT14682</v>
      </c>
      <c r="B3436" t="s">
        <v>15671</v>
      </c>
      <c r="C3436" t="s">
        <v>15671</v>
      </c>
      <c r="D3436" t="s">
        <v>6338</v>
      </c>
      <c r="E3436" t="s">
        <v>4877</v>
      </c>
      <c r="G34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6" t="s">
        <v>4878</v>
      </c>
      <c r="I3436" s="25" cm="1">
        <f t="array" ref="I3436">SUMPRODUCT((LEN(PROTEIN_stoich[[#This Row],[sequence]])-LEN(SUBSTITUTE(PROTEIN_stoich[[#This Row],[sequence]],{"A";"C";"D";"E";"F";"G";"H";"I";"K";"L";"M";"N";"P";"Q";"R";"S";"T";"V";"W";"Y"},""))),{72.08;104.14;115.08;129.11;148.17;58.05;138.14;114.16;130.18;114.16;132.2;115.1;98.12;129.13;158.19;88.08;102.1;100.13;187.21;164.17})/1000</f>
        <v>77.97102000000001</v>
      </c>
      <c r="J3436" t="s">
        <v>6339</v>
      </c>
      <c r="K3436" s="4" t="s">
        <v>4880</v>
      </c>
      <c r="M3436">
        <f>LEN(SUBSTITUTE(PROTEIN_stoich[[#This Row],[sequence]],"*",""))</f>
        <v>703</v>
      </c>
      <c r="O3436" t="s">
        <v>16</v>
      </c>
      <c r="P3436" t="str">
        <f>_xlfn.LET(_xlpm.id,PROTEIN_stoich[[#This Row],[uniprot]],HYPERLINK("https://www.uniprot.org/uniprotkb/"&amp;_xlpm.id&amp;"/entry",_xlpm.id))</f>
        <v>A0A2T0A8M2</v>
      </c>
      <c r="Q3436" t="e">
        <f>_xlfn.XLOOKUP(PROTEIN_stoich[[#This Row],[uniprot]],[1]!UniprotIFO[Entry],[1]!UniprotIFO[Gene Ontology IDs],"")</f>
        <v>#REF!</v>
      </c>
      <c r="R3436" t="e">
        <f>_xlfn.XLOOKUP(PROTEIN_stoich[[#This Row],[uniprot]],[1]!UniprotIFO[Entry],[1]!UniprotIFO[essential?],"")</f>
        <v>#REF!</v>
      </c>
      <c r="S3436" t="e">
        <f>_xlfn.XLOOKUP(PROTEIN_stoich[[#This Row],[sequence]],[2]!Table1[sequence_without_asterisks],[2]!Table1[protein_stoich seq matches],"")</f>
        <v>#REF!</v>
      </c>
      <c r="T3436" t="e">
        <f>_xlfn.XLOOKUP(PROTEIN_stoich[[#This Row],[uniprot]],[1]!UniprotIFO[Entry],[1]!UniprotIFO[protein_id in GSM model format],"")</f>
        <v>#REF!</v>
      </c>
    </row>
    <row r="3437" spans="1:20" x14ac:dyDescent="0.2">
      <c r="A34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RT14707</v>
      </c>
      <c r="B3437" t="s">
        <v>15672</v>
      </c>
      <c r="C3437" t="s">
        <v>15672</v>
      </c>
      <c r="D3437" t="s">
        <v>7751</v>
      </c>
      <c r="E3437" t="s">
        <v>4877</v>
      </c>
      <c r="G34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7" t="s">
        <v>4878</v>
      </c>
      <c r="I3437" s="25" cm="1">
        <f t="array" ref="I3437">SUMPRODUCT((LEN(PROTEIN_stoich[[#This Row],[sequence]])-LEN(SUBSTITUTE(PROTEIN_stoich[[#This Row],[sequence]],{"A";"C";"D";"E";"F";"G";"H";"I";"K";"L";"M";"N";"P";"Q";"R";"S";"T";"V";"W";"Y"},""))),{72.08;104.14;115.08;129.11;148.17;58.05;138.14;114.16;130.18;114.16;132.2;115.1;98.12;129.13;158.19;88.08;102.1;100.13;187.21;164.17})/1000</f>
        <v>51.153940000000013</v>
      </c>
      <c r="J3437" t="s">
        <v>7752</v>
      </c>
      <c r="K3437" s="4" t="s">
        <v>4880</v>
      </c>
      <c r="M3437">
        <f>LEN(SUBSTITUTE(PROTEIN_stoich[[#This Row],[sequence]],"*",""))</f>
        <v>458</v>
      </c>
      <c r="O3437" t="s">
        <v>16</v>
      </c>
      <c r="P3437" t="str">
        <f>_xlfn.LET(_xlpm.id,PROTEIN_stoich[[#This Row],[uniprot]],HYPERLINK("https://www.uniprot.org/uniprotkb/"&amp;_xlpm.id&amp;"/entry",_xlpm.id))</f>
        <v>A0A2T0A8L8</v>
      </c>
      <c r="Q3437" t="e">
        <f>_xlfn.XLOOKUP(PROTEIN_stoich[[#This Row],[uniprot]],[1]!UniprotIFO[Entry],[1]!UniprotIFO[Gene Ontology IDs],"")</f>
        <v>#REF!</v>
      </c>
      <c r="R3437" t="e">
        <f>_xlfn.XLOOKUP(PROTEIN_stoich[[#This Row],[uniprot]],[1]!UniprotIFO[Entry],[1]!UniprotIFO[essential?],"")</f>
        <v>#REF!</v>
      </c>
      <c r="S3437" t="e">
        <f>_xlfn.XLOOKUP(PROTEIN_stoich[[#This Row],[sequence]],[2]!Table1[sequence_without_asterisks],[2]!Table1[protein_stoich seq matches],"")</f>
        <v>#REF!</v>
      </c>
      <c r="T3437" t="e">
        <f>_xlfn.XLOOKUP(PROTEIN_stoich[[#This Row],[uniprot]],[1]!UniprotIFO[Entry],[1]!UniprotIFO[protein_id in GSM model format],"")</f>
        <v>#REF!</v>
      </c>
    </row>
    <row r="3438" spans="1:20" x14ac:dyDescent="0.2">
      <c r="A34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RT14701</v>
      </c>
      <c r="B3438" t="s">
        <v>15673</v>
      </c>
      <c r="C3438" t="s">
        <v>15673</v>
      </c>
      <c r="D3438" t="s">
        <v>6736</v>
      </c>
      <c r="E3438" t="s">
        <v>4877</v>
      </c>
      <c r="G34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8" t="s">
        <v>4878</v>
      </c>
      <c r="I3438" s="25" cm="1">
        <f t="array" ref="I3438">SUMPRODUCT((LEN(PROTEIN_stoich[[#This Row],[sequence]])-LEN(SUBSTITUTE(PROTEIN_stoich[[#This Row],[sequence]],{"A";"C";"D";"E";"F";"G";"H";"I";"K";"L";"M";"N";"P";"Q";"R";"S";"T";"V";"W";"Y"},""))),{72.08;104.14;115.08;129.11;148.17;58.05;138.14;114.16;130.18;114.16;132.2;115.1;98.12;129.13;158.19;88.08;102.1;100.13;187.21;164.17})/1000</f>
        <v>147.16425999999998</v>
      </c>
      <c r="J3438" t="s">
        <v>6737</v>
      </c>
      <c r="K3438" s="4" t="s">
        <v>4880</v>
      </c>
      <c r="M3438">
        <f>LEN(SUBSTITUTE(PROTEIN_stoich[[#This Row],[sequence]],"*",""))</f>
        <v>1357</v>
      </c>
      <c r="O3438" t="s">
        <v>16</v>
      </c>
      <c r="P3438" t="str">
        <f>_xlfn.LET(_xlpm.id,PROTEIN_stoich[[#This Row],[uniprot]],HYPERLINK("https://www.uniprot.org/uniprotkb/"&amp;_xlpm.id&amp;"/entry",_xlpm.id))</f>
        <v>A0A2T0A8K3</v>
      </c>
      <c r="Q3438" t="e">
        <f>_xlfn.XLOOKUP(PROTEIN_stoich[[#This Row],[uniprot]],[1]!UniprotIFO[Entry],[1]!UniprotIFO[Gene Ontology IDs],"")</f>
        <v>#REF!</v>
      </c>
      <c r="R3438" t="e">
        <f>_xlfn.XLOOKUP(PROTEIN_stoich[[#This Row],[uniprot]],[1]!UniprotIFO[Entry],[1]!UniprotIFO[essential?],"")</f>
        <v>#REF!</v>
      </c>
      <c r="S3438" t="e">
        <f>_xlfn.XLOOKUP(PROTEIN_stoich[[#This Row],[sequence]],[2]!Table1[sequence_without_asterisks],[2]!Table1[protein_stoich seq matches],"")</f>
        <v>#REF!</v>
      </c>
      <c r="T3438" t="e">
        <f>_xlfn.XLOOKUP(PROTEIN_stoich[[#This Row],[uniprot]],[1]!UniprotIFO[Entry],[1]!UniprotIFO[protein_id in GSM model format],"")</f>
        <v>#REF!</v>
      </c>
    </row>
    <row r="3439" spans="1:20" x14ac:dyDescent="0.2">
      <c r="A34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RT14579</v>
      </c>
      <c r="B3439" t="s">
        <v>15674</v>
      </c>
      <c r="C3439" t="s">
        <v>15674</v>
      </c>
      <c r="D3439" t="s">
        <v>5427</v>
      </c>
      <c r="E3439" t="s">
        <v>4877</v>
      </c>
      <c r="G34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39" t="s">
        <v>4878</v>
      </c>
      <c r="I3439" s="25" cm="1">
        <f t="array" ref="I3439">SUMPRODUCT((LEN(PROTEIN_stoich[[#This Row],[sequence]])-LEN(SUBSTITUTE(PROTEIN_stoich[[#This Row],[sequence]],{"A";"C";"D";"E";"F";"G";"H";"I";"K";"L";"M";"N";"P";"Q";"R";"S";"T";"V";"W";"Y"},""))),{72.08;104.14;115.08;129.11;148.17;58.05;138.14;114.16;130.18;114.16;132.2;115.1;98.12;129.13;158.19;88.08;102.1;100.13;187.21;164.17})/1000</f>
        <v>22.537070000000003</v>
      </c>
      <c r="J3439" t="s">
        <v>5428</v>
      </c>
      <c r="K3439" s="4" t="s">
        <v>4880</v>
      </c>
      <c r="M3439">
        <f>LEN(SUBSTITUTE(PROTEIN_stoich[[#This Row],[sequence]],"*",""))</f>
        <v>216</v>
      </c>
      <c r="O3439" t="s">
        <v>16</v>
      </c>
      <c r="P3439" t="str">
        <f>_xlfn.LET(_xlpm.id,PROTEIN_stoich[[#This Row],[uniprot]],HYPERLINK("https://www.uniprot.org/uniprotkb/"&amp;_xlpm.id&amp;"/entry",_xlpm.id))</f>
        <v>A0A2T0A8J4</v>
      </c>
      <c r="Q3439" t="e">
        <f>_xlfn.XLOOKUP(PROTEIN_stoich[[#This Row],[uniprot]],[1]!UniprotIFO[Entry],[1]!UniprotIFO[Gene Ontology IDs],"")</f>
        <v>#REF!</v>
      </c>
      <c r="R3439" t="e">
        <f>_xlfn.XLOOKUP(PROTEIN_stoich[[#This Row],[uniprot]],[1]!UniprotIFO[Entry],[1]!UniprotIFO[essential?],"")</f>
        <v>#REF!</v>
      </c>
      <c r="S3439" t="e">
        <f>_xlfn.XLOOKUP(PROTEIN_stoich[[#This Row],[sequence]],[2]!Table1[sequence_without_asterisks],[2]!Table1[protein_stoich seq matches],"")</f>
        <v>#REF!</v>
      </c>
      <c r="T3439" t="e">
        <f>_xlfn.XLOOKUP(PROTEIN_stoich[[#This Row],[uniprot]],[1]!UniprotIFO[Entry],[1]!UniprotIFO[protein_id in GSM model format],"")</f>
        <v>#REF!</v>
      </c>
    </row>
    <row r="3440" spans="1:20" x14ac:dyDescent="0.2">
      <c r="A34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RT14683</v>
      </c>
      <c r="B3440" t="s">
        <v>15675</v>
      </c>
      <c r="C3440" t="s">
        <v>15675</v>
      </c>
      <c r="D3440" t="s">
        <v>9550</v>
      </c>
      <c r="E3440" t="s">
        <v>4877</v>
      </c>
      <c r="G34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0" t="s">
        <v>4878</v>
      </c>
      <c r="I3440" s="25" cm="1">
        <f t="array" ref="I3440">SUMPRODUCT((LEN(PROTEIN_stoich[[#This Row],[sequence]])-LEN(SUBSTITUTE(PROTEIN_stoich[[#This Row],[sequence]],{"A";"C";"D";"E";"F";"G";"H";"I";"K";"L";"M";"N";"P";"Q";"R";"S";"T";"V";"W";"Y"},""))),{72.08;104.14;115.08;129.11;148.17;58.05;138.14;114.16;130.18;114.16;132.2;115.1;98.12;129.13;158.19;88.08;102.1;100.13;187.21;164.17})/1000</f>
        <v>84.050850000000011</v>
      </c>
      <c r="J3440" t="s">
        <v>9551</v>
      </c>
      <c r="K3440" s="4" t="s">
        <v>4880</v>
      </c>
      <c r="M3440">
        <f>LEN(SUBSTITUTE(PROTEIN_stoich[[#This Row],[sequence]],"*",""))</f>
        <v>741</v>
      </c>
      <c r="O3440" t="s">
        <v>16</v>
      </c>
      <c r="P3440" t="str">
        <f>_xlfn.LET(_xlpm.id,PROTEIN_stoich[[#This Row],[uniprot]],HYPERLINK("https://www.uniprot.org/uniprotkb/"&amp;_xlpm.id&amp;"/entry",_xlpm.id))</f>
        <v>A0A2T0A8I5</v>
      </c>
      <c r="Q3440" t="e">
        <f>_xlfn.XLOOKUP(PROTEIN_stoich[[#This Row],[uniprot]],[1]!UniprotIFO[Entry],[1]!UniprotIFO[Gene Ontology IDs],"")</f>
        <v>#REF!</v>
      </c>
      <c r="R3440" t="e">
        <f>_xlfn.XLOOKUP(PROTEIN_stoich[[#This Row],[uniprot]],[1]!UniprotIFO[Entry],[1]!UniprotIFO[essential?],"")</f>
        <v>#REF!</v>
      </c>
      <c r="S3440" t="e">
        <f>_xlfn.XLOOKUP(PROTEIN_stoich[[#This Row],[sequence]],[2]!Table1[sequence_without_asterisks],[2]!Table1[protein_stoich seq matches],"")</f>
        <v>#REF!</v>
      </c>
      <c r="T3440" t="e">
        <f>_xlfn.XLOOKUP(PROTEIN_stoich[[#This Row],[uniprot]],[1]!UniprotIFO[Entry],[1]!UniprotIFO[protein_id in GSM model format],"")</f>
        <v>#REF!</v>
      </c>
    </row>
    <row r="3441" spans="1:20" x14ac:dyDescent="0.2">
      <c r="A34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RT14680</v>
      </c>
      <c r="B3441" t="s">
        <v>15676</v>
      </c>
      <c r="C3441" t="s">
        <v>15676</v>
      </c>
      <c r="D3441" t="s">
        <v>7075</v>
      </c>
      <c r="E3441" t="s">
        <v>4877</v>
      </c>
      <c r="G34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1" t="s">
        <v>4878</v>
      </c>
      <c r="I3441" s="25" cm="1">
        <f t="array" ref="I3441">SUMPRODUCT((LEN(PROTEIN_stoich[[#This Row],[sequence]])-LEN(SUBSTITUTE(PROTEIN_stoich[[#This Row],[sequence]],{"A";"C";"D";"E";"F";"G";"H";"I";"K";"L";"M";"N";"P";"Q";"R";"S";"T";"V";"W";"Y"},""))),{72.08;104.14;115.08;129.11;148.17;58.05;138.14;114.16;130.18;114.16;132.2;115.1;98.12;129.13;158.19;88.08;102.1;100.13;187.21;164.17})/1000</f>
        <v>105.10408</v>
      </c>
      <c r="J3441" t="s">
        <v>7076</v>
      </c>
      <c r="K3441" s="4" t="s">
        <v>4880</v>
      </c>
      <c r="M3441">
        <f>LEN(SUBSTITUTE(PROTEIN_stoich[[#This Row],[sequence]],"*",""))</f>
        <v>944</v>
      </c>
      <c r="O3441" t="s">
        <v>16</v>
      </c>
      <c r="P3441" t="str">
        <f>_xlfn.LET(_xlpm.id,PROTEIN_stoich[[#This Row],[uniprot]],HYPERLINK("https://www.uniprot.org/uniprotkb/"&amp;_xlpm.id&amp;"/entry",_xlpm.id))</f>
        <v>A0A2T0A8I2</v>
      </c>
      <c r="Q3441" t="e">
        <f>_xlfn.XLOOKUP(PROTEIN_stoich[[#This Row],[uniprot]],[1]!UniprotIFO[Entry],[1]!UniprotIFO[Gene Ontology IDs],"")</f>
        <v>#REF!</v>
      </c>
      <c r="R3441" t="e">
        <f>_xlfn.XLOOKUP(PROTEIN_stoich[[#This Row],[uniprot]],[1]!UniprotIFO[Entry],[1]!UniprotIFO[essential?],"")</f>
        <v>#REF!</v>
      </c>
      <c r="S3441" t="e">
        <f>_xlfn.XLOOKUP(PROTEIN_stoich[[#This Row],[sequence]],[2]!Table1[sequence_without_asterisks],[2]!Table1[protein_stoich seq matches],"")</f>
        <v>#REF!</v>
      </c>
      <c r="T3441" t="e">
        <f>_xlfn.XLOOKUP(PROTEIN_stoich[[#This Row],[uniprot]],[1]!UniprotIFO[Entry],[1]!UniprotIFO[protein_id in GSM model format],"")</f>
        <v>#REF!</v>
      </c>
    </row>
    <row r="3442" spans="1:20" x14ac:dyDescent="0.2">
      <c r="A34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RT14667</v>
      </c>
      <c r="B3442" t="s">
        <v>15677</v>
      </c>
      <c r="C3442" t="s">
        <v>15677</v>
      </c>
      <c r="D3442" t="s">
        <v>6954</v>
      </c>
      <c r="E3442" t="s">
        <v>4877</v>
      </c>
      <c r="G34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2" t="s">
        <v>4878</v>
      </c>
      <c r="I3442" s="25" cm="1">
        <f t="array" ref="I3442">SUMPRODUCT((LEN(PROTEIN_stoich[[#This Row],[sequence]])-LEN(SUBSTITUTE(PROTEIN_stoich[[#This Row],[sequence]],{"A";"C";"D";"E";"F";"G";"H";"I";"K";"L";"M";"N";"P";"Q";"R";"S";"T";"V";"W";"Y"},""))),{72.08;104.14;115.08;129.11;148.17;58.05;138.14;114.16;130.18;114.16;132.2;115.1;98.12;129.13;158.19;88.08;102.1;100.13;187.21;164.17})/1000</f>
        <v>27.796749999999999</v>
      </c>
      <c r="J3442" t="s">
        <v>6955</v>
      </c>
      <c r="K3442" s="4" t="s">
        <v>4880</v>
      </c>
      <c r="M3442">
        <f>LEN(SUBSTITUTE(PROTEIN_stoich[[#This Row],[sequence]],"*",""))</f>
        <v>246</v>
      </c>
      <c r="O3442" t="s">
        <v>16</v>
      </c>
      <c r="P3442" t="str">
        <f>_xlfn.LET(_xlpm.id,PROTEIN_stoich[[#This Row],[uniprot]],HYPERLINK("https://www.uniprot.org/uniprotkb/"&amp;_xlpm.id&amp;"/entry",_xlpm.id))</f>
        <v>A0A2T0A8H6</v>
      </c>
      <c r="Q3442" t="e">
        <f>_xlfn.XLOOKUP(PROTEIN_stoich[[#This Row],[uniprot]],[1]!UniprotIFO[Entry],[1]!UniprotIFO[Gene Ontology IDs],"")</f>
        <v>#REF!</v>
      </c>
      <c r="R3442" t="e">
        <f>_xlfn.XLOOKUP(PROTEIN_stoich[[#This Row],[uniprot]],[1]!UniprotIFO[Entry],[1]!UniprotIFO[essential?],"")</f>
        <v>#REF!</v>
      </c>
      <c r="S3442" t="e">
        <f>_xlfn.XLOOKUP(PROTEIN_stoich[[#This Row],[sequence]],[2]!Table1[sequence_without_asterisks],[2]!Table1[protein_stoich seq matches],"")</f>
        <v>#REF!</v>
      </c>
      <c r="T3442" t="e">
        <f>_xlfn.XLOOKUP(PROTEIN_stoich[[#This Row],[uniprot]],[1]!UniprotIFO[Entry],[1]!UniprotIFO[protein_id in GSM model format],"")</f>
        <v>#REF!</v>
      </c>
    </row>
    <row r="3443" spans="1:20" x14ac:dyDescent="0.2">
      <c r="A34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RT14674</v>
      </c>
      <c r="B3443" t="s">
        <v>15678</v>
      </c>
      <c r="C3443" t="s">
        <v>15678</v>
      </c>
      <c r="D3443" t="s">
        <v>9466</v>
      </c>
      <c r="E3443" t="s">
        <v>4877</v>
      </c>
      <c r="G34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3" t="s">
        <v>4878</v>
      </c>
      <c r="I3443" s="25" cm="1">
        <f t="array" ref="I3443">SUMPRODUCT((LEN(PROTEIN_stoich[[#This Row],[sequence]])-LEN(SUBSTITUTE(PROTEIN_stoich[[#This Row],[sequence]],{"A";"C";"D";"E";"F";"G";"H";"I";"K";"L";"M";"N";"P";"Q";"R";"S";"T";"V";"W";"Y"},""))),{72.08;104.14;115.08;129.11;148.17;58.05;138.14;114.16;130.18;114.16;132.2;115.1;98.12;129.13;158.19;88.08;102.1;100.13;187.21;164.17})/1000</f>
        <v>216.18252999999999</v>
      </c>
      <c r="J3443" t="s">
        <v>9467</v>
      </c>
      <c r="K3443" s="4" t="s">
        <v>4880</v>
      </c>
      <c r="M3443">
        <f>LEN(SUBSTITUTE(PROTEIN_stoich[[#This Row],[sequence]],"*",""))</f>
        <v>1959</v>
      </c>
      <c r="O3443" t="s">
        <v>16</v>
      </c>
      <c r="P3443" t="str">
        <f>_xlfn.LET(_xlpm.id,PROTEIN_stoich[[#This Row],[uniprot]],HYPERLINK("https://www.uniprot.org/uniprotkb/"&amp;_xlpm.id&amp;"/entry",_xlpm.id))</f>
        <v>A0A2T0A8G8</v>
      </c>
      <c r="Q3443" t="e">
        <f>_xlfn.XLOOKUP(PROTEIN_stoich[[#This Row],[uniprot]],[1]!UniprotIFO[Entry],[1]!UniprotIFO[Gene Ontology IDs],"")</f>
        <v>#REF!</v>
      </c>
      <c r="R3443" t="e">
        <f>_xlfn.XLOOKUP(PROTEIN_stoich[[#This Row],[uniprot]],[1]!UniprotIFO[Entry],[1]!UniprotIFO[essential?],"")</f>
        <v>#REF!</v>
      </c>
      <c r="S3443" t="e">
        <f>_xlfn.XLOOKUP(PROTEIN_stoich[[#This Row],[sequence]],[2]!Table1[sequence_without_asterisks],[2]!Table1[protein_stoich seq matches],"")</f>
        <v>#REF!</v>
      </c>
      <c r="T3443" t="e">
        <f>_xlfn.XLOOKUP(PROTEIN_stoich[[#This Row],[uniprot]],[1]!UniprotIFO[Entry],[1]!UniprotIFO[protein_id in GSM model format],"")</f>
        <v>#REF!</v>
      </c>
    </row>
    <row r="3444" spans="1:20" x14ac:dyDescent="0.2">
      <c r="A34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RT14549</v>
      </c>
      <c r="B3444" t="s">
        <v>15679</v>
      </c>
      <c r="C3444" t="s">
        <v>15679</v>
      </c>
      <c r="D3444" t="s">
        <v>7591</v>
      </c>
      <c r="E3444" t="s">
        <v>4877</v>
      </c>
      <c r="G34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4" t="s">
        <v>4878</v>
      </c>
      <c r="I3444" s="25" cm="1">
        <f t="array" ref="I3444">SUMPRODUCT((LEN(PROTEIN_stoich[[#This Row],[sequence]])-LEN(SUBSTITUTE(PROTEIN_stoich[[#This Row],[sequence]],{"A";"C";"D";"E";"F";"G";"H";"I";"K";"L";"M";"N";"P";"Q";"R";"S";"T";"V";"W";"Y"},""))),{72.08;104.14;115.08;129.11;148.17;58.05;138.14;114.16;130.18;114.16;132.2;115.1;98.12;129.13;158.19;88.08;102.1;100.13;187.21;164.17})/1000</f>
        <v>76.86414000000002</v>
      </c>
      <c r="J3444" t="s">
        <v>7592</v>
      </c>
      <c r="K3444" s="4" t="s">
        <v>4880</v>
      </c>
      <c r="M3444">
        <f>LEN(SUBSTITUTE(PROTEIN_stoich[[#This Row],[sequence]],"*",""))</f>
        <v>715</v>
      </c>
      <c r="O3444" t="s">
        <v>16</v>
      </c>
      <c r="P3444" t="str">
        <f>_xlfn.LET(_xlpm.id,PROTEIN_stoich[[#This Row],[uniprot]],HYPERLINK("https://www.uniprot.org/uniprotkb/"&amp;_xlpm.id&amp;"/entry",_xlpm.id))</f>
        <v>A0A2T0A8G4</v>
      </c>
      <c r="Q3444" t="e">
        <f>_xlfn.XLOOKUP(PROTEIN_stoich[[#This Row],[uniprot]],[1]!UniprotIFO[Entry],[1]!UniprotIFO[Gene Ontology IDs],"")</f>
        <v>#REF!</v>
      </c>
      <c r="R3444" t="e">
        <f>_xlfn.XLOOKUP(PROTEIN_stoich[[#This Row],[uniprot]],[1]!UniprotIFO[Entry],[1]!UniprotIFO[essential?],"")</f>
        <v>#REF!</v>
      </c>
      <c r="S3444" t="e">
        <f>_xlfn.XLOOKUP(PROTEIN_stoich[[#This Row],[sequence]],[2]!Table1[sequence_without_asterisks],[2]!Table1[protein_stoich seq matches],"")</f>
        <v>#REF!</v>
      </c>
      <c r="T3444" t="e">
        <f>_xlfn.XLOOKUP(PROTEIN_stoich[[#This Row],[uniprot]],[1]!UniprotIFO[Entry],[1]!UniprotIFO[protein_id in GSM model format],"")</f>
        <v>#REF!</v>
      </c>
    </row>
    <row r="3445" spans="1:20" x14ac:dyDescent="0.2">
      <c r="A34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RT14648</v>
      </c>
      <c r="B3445" t="s">
        <v>15680</v>
      </c>
      <c r="C3445" t="s">
        <v>15680</v>
      </c>
      <c r="D3445" t="s">
        <v>8861</v>
      </c>
      <c r="E3445" t="s">
        <v>4877</v>
      </c>
      <c r="G34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5" t="s">
        <v>4878</v>
      </c>
      <c r="I3445" s="25" cm="1">
        <f t="array" ref="I3445">SUMPRODUCT((LEN(PROTEIN_stoich[[#This Row],[sequence]])-LEN(SUBSTITUTE(PROTEIN_stoich[[#This Row],[sequence]],{"A";"C";"D";"E";"F";"G";"H";"I";"K";"L";"M";"N";"P";"Q";"R";"S";"T";"V";"W";"Y"},""))),{72.08;104.14;115.08;129.11;148.17;58.05;138.14;114.16;130.18;114.16;132.2;115.1;98.12;129.13;158.19;88.08;102.1;100.13;187.21;164.17})/1000</f>
        <v>37.336919999999999</v>
      </c>
      <c r="J3445" t="s">
        <v>8862</v>
      </c>
      <c r="K3445" s="4" t="s">
        <v>4880</v>
      </c>
      <c r="M3445">
        <f>LEN(SUBSTITUTE(PROTEIN_stoich[[#This Row],[sequence]],"*",""))</f>
        <v>313</v>
      </c>
      <c r="O3445" t="s">
        <v>16</v>
      </c>
      <c r="P3445" t="str">
        <f>_xlfn.LET(_xlpm.id,PROTEIN_stoich[[#This Row],[uniprot]],HYPERLINK("https://www.uniprot.org/uniprotkb/"&amp;_xlpm.id&amp;"/entry",_xlpm.id))</f>
        <v>A0A2T0A8G2</v>
      </c>
      <c r="Q3445" t="e">
        <f>_xlfn.XLOOKUP(PROTEIN_stoich[[#This Row],[uniprot]],[1]!UniprotIFO[Entry],[1]!UniprotIFO[Gene Ontology IDs],"")</f>
        <v>#REF!</v>
      </c>
      <c r="R3445" t="e">
        <f>_xlfn.XLOOKUP(PROTEIN_stoich[[#This Row],[uniprot]],[1]!UniprotIFO[Entry],[1]!UniprotIFO[essential?],"")</f>
        <v>#REF!</v>
      </c>
      <c r="S3445" t="e">
        <f>_xlfn.XLOOKUP(PROTEIN_stoich[[#This Row],[sequence]],[2]!Table1[sequence_without_asterisks],[2]!Table1[protein_stoich seq matches],"")</f>
        <v>#REF!</v>
      </c>
      <c r="T3445" t="e">
        <f>_xlfn.XLOOKUP(PROTEIN_stoich[[#This Row],[uniprot]],[1]!UniprotIFO[Entry],[1]!UniprotIFO[protein_id in GSM model format],"")</f>
        <v>#REF!</v>
      </c>
    </row>
    <row r="3446" spans="1:20" x14ac:dyDescent="0.2">
      <c r="A34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RT14622</v>
      </c>
      <c r="B3446" t="s">
        <v>15681</v>
      </c>
      <c r="C3446" t="s">
        <v>15681</v>
      </c>
      <c r="D3446" t="s">
        <v>7059</v>
      </c>
      <c r="E3446" t="s">
        <v>4877</v>
      </c>
      <c r="G34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6" t="s">
        <v>4878</v>
      </c>
      <c r="I3446" s="25" cm="1">
        <f t="array" ref="I3446">SUMPRODUCT((LEN(PROTEIN_stoich[[#This Row],[sequence]])-LEN(SUBSTITUTE(PROTEIN_stoich[[#This Row],[sequence]],{"A";"C";"D";"E";"F";"G";"H";"I";"K";"L";"M";"N";"P";"Q";"R";"S";"T";"V";"W";"Y"},""))),{72.08;104.14;115.08;129.11;148.17;58.05;138.14;114.16;130.18;114.16;132.2;115.1;98.12;129.13;158.19;88.08;102.1;100.13;187.21;164.17})/1000</f>
        <v>114.71782000000002</v>
      </c>
      <c r="J3446" t="s">
        <v>7060</v>
      </c>
      <c r="K3446" s="4" t="s">
        <v>4880</v>
      </c>
      <c r="M3446">
        <f>LEN(SUBSTITUTE(PROTEIN_stoich[[#This Row],[sequence]],"*",""))</f>
        <v>1088</v>
      </c>
      <c r="O3446" t="s">
        <v>16</v>
      </c>
      <c r="P3446" t="str">
        <f>_xlfn.LET(_xlpm.id,PROTEIN_stoich[[#This Row],[uniprot]],HYPERLINK("https://www.uniprot.org/uniprotkb/"&amp;_xlpm.id&amp;"/entry",_xlpm.id))</f>
        <v>A0A2T0A8G0</v>
      </c>
      <c r="Q3446" t="e">
        <f>_xlfn.XLOOKUP(PROTEIN_stoich[[#This Row],[uniprot]],[1]!UniprotIFO[Entry],[1]!UniprotIFO[Gene Ontology IDs],"")</f>
        <v>#REF!</v>
      </c>
      <c r="R3446" t="e">
        <f>_xlfn.XLOOKUP(PROTEIN_stoich[[#This Row],[uniprot]],[1]!UniprotIFO[Entry],[1]!UniprotIFO[essential?],"")</f>
        <v>#REF!</v>
      </c>
      <c r="S3446" t="e">
        <f>_xlfn.XLOOKUP(PROTEIN_stoich[[#This Row],[sequence]],[2]!Table1[sequence_without_asterisks],[2]!Table1[protein_stoich seq matches],"")</f>
        <v>#REF!</v>
      </c>
      <c r="T3446" t="e">
        <f>_xlfn.XLOOKUP(PROTEIN_stoich[[#This Row],[uniprot]],[1]!UniprotIFO[Entry],[1]!UniprotIFO[protein_id in GSM model format],"")</f>
        <v>#REF!</v>
      </c>
    </row>
    <row r="3447" spans="1:20" x14ac:dyDescent="0.2">
      <c r="A34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RT14653</v>
      </c>
      <c r="B3447" t="s">
        <v>15682</v>
      </c>
      <c r="C3447" t="s">
        <v>15682</v>
      </c>
      <c r="D3447" t="s">
        <v>5961</v>
      </c>
      <c r="E3447" t="s">
        <v>4877</v>
      </c>
      <c r="G34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7" t="s">
        <v>4878</v>
      </c>
      <c r="I3447" s="25" cm="1">
        <f t="array" ref="I3447">SUMPRODUCT((LEN(PROTEIN_stoich[[#This Row],[sequence]])-LEN(SUBSTITUTE(PROTEIN_stoich[[#This Row],[sequence]],{"A";"C";"D";"E";"F";"G";"H";"I";"K";"L";"M";"N";"P";"Q";"R";"S";"T";"V";"W";"Y"},""))),{72.08;104.14;115.08;129.11;148.17;58.05;138.14;114.16;130.18;114.16;132.2;115.1;98.12;129.13;158.19;88.08;102.1;100.13;187.21;164.17})/1000</f>
        <v>35.973870000000005</v>
      </c>
      <c r="J3447" t="s">
        <v>5962</v>
      </c>
      <c r="K3447" s="4" t="s">
        <v>4880</v>
      </c>
      <c r="M3447">
        <f>LEN(SUBSTITUTE(PROTEIN_stoich[[#This Row],[sequence]],"*",""))</f>
        <v>315</v>
      </c>
      <c r="O3447" t="s">
        <v>16</v>
      </c>
      <c r="P3447" t="str">
        <f>_xlfn.LET(_xlpm.id,PROTEIN_stoich[[#This Row],[uniprot]],HYPERLINK("https://www.uniprot.org/uniprotkb/"&amp;_xlpm.id&amp;"/entry",_xlpm.id))</f>
        <v>A0A2T0A8F7</v>
      </c>
      <c r="Q3447" t="e">
        <f>_xlfn.XLOOKUP(PROTEIN_stoich[[#This Row],[uniprot]],[1]!UniprotIFO[Entry],[1]!UniprotIFO[Gene Ontology IDs],"")</f>
        <v>#REF!</v>
      </c>
      <c r="R3447" t="e">
        <f>_xlfn.XLOOKUP(PROTEIN_stoich[[#This Row],[uniprot]],[1]!UniprotIFO[Entry],[1]!UniprotIFO[essential?],"")</f>
        <v>#REF!</v>
      </c>
      <c r="S3447" t="e">
        <f>_xlfn.XLOOKUP(PROTEIN_stoich[[#This Row],[sequence]],[2]!Table1[sequence_without_asterisks],[2]!Table1[protein_stoich seq matches],"")</f>
        <v>#REF!</v>
      </c>
      <c r="T3447" t="e">
        <f>_xlfn.XLOOKUP(PROTEIN_stoich[[#This Row],[uniprot]],[1]!UniprotIFO[Entry],[1]!UniprotIFO[protein_id in GSM model format],"")</f>
        <v>#REF!</v>
      </c>
    </row>
    <row r="3448" spans="1:20" x14ac:dyDescent="0.2">
      <c r="A34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RT14655</v>
      </c>
      <c r="B3448" t="s">
        <v>15683</v>
      </c>
      <c r="C3448" t="s">
        <v>15683</v>
      </c>
      <c r="D3448" t="s">
        <v>5019</v>
      </c>
      <c r="E3448" t="s">
        <v>4877</v>
      </c>
      <c r="G34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8" t="s">
        <v>4878</v>
      </c>
      <c r="I3448" s="25" cm="1">
        <f t="array" ref="I3448">SUMPRODUCT((LEN(PROTEIN_stoich[[#This Row],[sequence]])-LEN(SUBSTITUTE(PROTEIN_stoich[[#This Row],[sequence]],{"A";"C";"D";"E";"F";"G";"H";"I";"K";"L";"M";"N";"P";"Q";"R";"S";"T";"V";"W";"Y"},""))),{72.08;104.14;115.08;129.11;148.17;58.05;138.14;114.16;130.18;114.16;132.2;115.1;98.12;129.13;158.19;88.08;102.1;100.13;187.21;164.17})/1000</f>
        <v>71.832169999999991</v>
      </c>
      <c r="J3448" t="s">
        <v>5020</v>
      </c>
      <c r="K3448" s="4" t="s">
        <v>4880</v>
      </c>
      <c r="M3448">
        <f>LEN(SUBSTITUTE(PROTEIN_stoich[[#This Row],[sequence]],"*",""))</f>
        <v>640</v>
      </c>
      <c r="O3448" t="s">
        <v>16</v>
      </c>
      <c r="P3448" t="str">
        <f>_xlfn.LET(_xlpm.id,PROTEIN_stoich[[#This Row],[uniprot]],HYPERLINK("https://www.uniprot.org/uniprotkb/"&amp;_xlpm.id&amp;"/entry",_xlpm.id))</f>
        <v>A0A2T0A8F6</v>
      </c>
      <c r="Q3448" t="e">
        <f>_xlfn.XLOOKUP(PROTEIN_stoich[[#This Row],[uniprot]],[1]!UniprotIFO[Entry],[1]!UniprotIFO[Gene Ontology IDs],"")</f>
        <v>#REF!</v>
      </c>
      <c r="R3448" t="e">
        <f>_xlfn.XLOOKUP(PROTEIN_stoich[[#This Row],[uniprot]],[1]!UniprotIFO[Entry],[1]!UniprotIFO[essential?],"")</f>
        <v>#REF!</v>
      </c>
      <c r="S3448" t="e">
        <f>_xlfn.XLOOKUP(PROTEIN_stoich[[#This Row],[sequence]],[2]!Table1[sequence_without_asterisks],[2]!Table1[protein_stoich seq matches],"")</f>
        <v>#REF!</v>
      </c>
      <c r="T3448" t="e">
        <f>_xlfn.XLOOKUP(PROTEIN_stoich[[#This Row],[uniprot]],[1]!UniprotIFO[Entry],[1]!UniprotIFO[protein_id in GSM model format],"")</f>
        <v>#REF!</v>
      </c>
    </row>
    <row r="3449" spans="1:20" x14ac:dyDescent="0.2">
      <c r="A34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RT14645</v>
      </c>
      <c r="B3449" t="s">
        <v>15684</v>
      </c>
      <c r="C3449" t="s">
        <v>15684</v>
      </c>
      <c r="D3449" t="s">
        <v>7525</v>
      </c>
      <c r="E3449" t="s">
        <v>4877</v>
      </c>
      <c r="G34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49" t="s">
        <v>4878</v>
      </c>
      <c r="I3449" s="25" cm="1">
        <f t="array" ref="I3449">SUMPRODUCT((LEN(PROTEIN_stoich[[#This Row],[sequence]])-LEN(SUBSTITUTE(PROTEIN_stoich[[#This Row],[sequence]],{"A";"C";"D";"E";"F";"G";"H";"I";"K";"L";"M";"N";"P";"Q";"R";"S";"T";"V";"W";"Y"},""))),{72.08;104.14;115.08;129.11;148.17;58.05;138.14;114.16;130.18;114.16;132.2;115.1;98.12;129.13;158.19;88.08;102.1;100.13;187.21;164.17})/1000</f>
        <v>52.214589999999994</v>
      </c>
      <c r="J3449" t="s">
        <v>7526</v>
      </c>
      <c r="K3449" s="4" t="s">
        <v>4880</v>
      </c>
      <c r="M3449">
        <f>LEN(SUBSTITUTE(PROTEIN_stoich[[#This Row],[sequence]],"*",""))</f>
        <v>457</v>
      </c>
      <c r="O3449" t="s">
        <v>16</v>
      </c>
      <c r="P3449" t="str">
        <f>_xlfn.LET(_xlpm.id,PROTEIN_stoich[[#This Row],[uniprot]],HYPERLINK("https://www.uniprot.org/uniprotkb/"&amp;_xlpm.id&amp;"/entry",_xlpm.id))</f>
        <v>A0A2T0A8E7</v>
      </c>
      <c r="Q3449" t="e">
        <f>_xlfn.XLOOKUP(PROTEIN_stoich[[#This Row],[uniprot]],[1]!UniprotIFO[Entry],[1]!UniprotIFO[Gene Ontology IDs],"")</f>
        <v>#REF!</v>
      </c>
      <c r="R3449" t="e">
        <f>_xlfn.XLOOKUP(PROTEIN_stoich[[#This Row],[uniprot]],[1]!UniprotIFO[Entry],[1]!UniprotIFO[essential?],"")</f>
        <v>#REF!</v>
      </c>
      <c r="S3449" t="e">
        <f>_xlfn.XLOOKUP(PROTEIN_stoich[[#This Row],[sequence]],[2]!Table1[sequence_without_asterisks],[2]!Table1[protein_stoich seq matches],"")</f>
        <v>#REF!</v>
      </c>
      <c r="T3449" t="e">
        <f>_xlfn.XLOOKUP(PROTEIN_stoich[[#This Row],[uniprot]],[1]!UniprotIFO[Entry],[1]!UniprotIFO[protein_id in GSM model format],"")</f>
        <v>#REF!</v>
      </c>
    </row>
    <row r="3450" spans="1:20" x14ac:dyDescent="0.2">
      <c r="A34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RT14640</v>
      </c>
      <c r="B3450" t="s">
        <v>15685</v>
      </c>
      <c r="C3450" t="s">
        <v>15685</v>
      </c>
      <c r="D3450" t="s">
        <v>7201</v>
      </c>
      <c r="E3450" t="s">
        <v>4877</v>
      </c>
      <c r="G34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0" t="s">
        <v>4878</v>
      </c>
      <c r="I3450" s="25" cm="1">
        <f t="array" ref="I3450">SUMPRODUCT((LEN(PROTEIN_stoich[[#This Row],[sequence]])-LEN(SUBSTITUTE(PROTEIN_stoich[[#This Row],[sequence]],{"A";"C";"D";"E";"F";"G";"H";"I";"K";"L";"M";"N";"P";"Q";"R";"S";"T";"V";"W";"Y"},""))),{72.08;104.14;115.08;129.11;148.17;58.05;138.14;114.16;130.18;114.16;132.2;115.1;98.12;129.13;158.19;88.08;102.1;100.13;187.21;164.17})/1000</f>
        <v>29.216450000000002</v>
      </c>
      <c r="J3450" t="s">
        <v>7202</v>
      </c>
      <c r="K3450" s="4" t="s">
        <v>4880</v>
      </c>
      <c r="M3450">
        <f>LEN(SUBSTITUTE(PROTEIN_stoich[[#This Row],[sequence]],"*",""))</f>
        <v>267</v>
      </c>
      <c r="O3450" t="s">
        <v>16</v>
      </c>
      <c r="P3450" t="str">
        <f>_xlfn.LET(_xlpm.id,PROTEIN_stoich[[#This Row],[uniprot]],HYPERLINK("https://www.uniprot.org/uniprotkb/"&amp;_xlpm.id&amp;"/entry",_xlpm.id))</f>
        <v>A0A2T0A8E5</v>
      </c>
      <c r="Q3450" t="e">
        <f>_xlfn.XLOOKUP(PROTEIN_stoich[[#This Row],[uniprot]],[1]!UniprotIFO[Entry],[1]!UniprotIFO[Gene Ontology IDs],"")</f>
        <v>#REF!</v>
      </c>
      <c r="R3450" t="e">
        <f>_xlfn.XLOOKUP(PROTEIN_stoich[[#This Row],[uniprot]],[1]!UniprotIFO[Entry],[1]!UniprotIFO[essential?],"")</f>
        <v>#REF!</v>
      </c>
      <c r="S3450" t="e">
        <f>_xlfn.XLOOKUP(PROTEIN_stoich[[#This Row],[sequence]],[2]!Table1[sequence_without_asterisks],[2]!Table1[protein_stoich seq matches],"")</f>
        <v>#REF!</v>
      </c>
      <c r="T3450" t="e">
        <f>_xlfn.XLOOKUP(PROTEIN_stoich[[#This Row],[uniprot]],[1]!UniprotIFO[Entry],[1]!UniprotIFO[protein_id in GSM model format],"")</f>
        <v>#REF!</v>
      </c>
    </row>
    <row r="3451" spans="1:20" x14ac:dyDescent="0.2">
      <c r="A34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RT14654</v>
      </c>
      <c r="B3451" t="s">
        <v>15686</v>
      </c>
      <c r="C3451" t="s">
        <v>15686</v>
      </c>
      <c r="D3451" t="s">
        <v>5361</v>
      </c>
      <c r="E3451" t="s">
        <v>4877</v>
      </c>
      <c r="G34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1" t="s">
        <v>4878</v>
      </c>
      <c r="I3451" s="25" cm="1">
        <f t="array" ref="I3451">SUMPRODUCT((LEN(PROTEIN_stoich[[#This Row],[sequence]])-LEN(SUBSTITUTE(PROTEIN_stoich[[#This Row],[sequence]],{"A";"C";"D";"E";"F";"G";"H";"I";"K";"L";"M";"N";"P";"Q";"R";"S";"T";"V";"W";"Y"},""))),{72.08;104.14;115.08;129.11;148.17;58.05;138.14;114.16;130.18;114.16;132.2;115.1;98.12;129.13;158.19;88.08;102.1;100.13;187.21;164.17})/1000</f>
        <v>11.484999999999998</v>
      </c>
      <c r="J3451" t="s">
        <v>5362</v>
      </c>
      <c r="K3451" s="4" t="s">
        <v>4880</v>
      </c>
      <c r="M3451">
        <f>LEN(SUBSTITUTE(PROTEIN_stoich[[#This Row],[sequence]],"*",""))</f>
        <v>95</v>
      </c>
      <c r="O3451" t="s">
        <v>16</v>
      </c>
      <c r="P3451" t="str">
        <f>_xlfn.LET(_xlpm.id,PROTEIN_stoich[[#This Row],[uniprot]],HYPERLINK("https://www.uniprot.org/uniprotkb/"&amp;_xlpm.id&amp;"/entry",_xlpm.id))</f>
        <v>A0A2T0A8E2</v>
      </c>
      <c r="Q3451" t="e">
        <f>_xlfn.XLOOKUP(PROTEIN_stoich[[#This Row],[uniprot]],[1]!UniprotIFO[Entry],[1]!UniprotIFO[Gene Ontology IDs],"")</f>
        <v>#REF!</v>
      </c>
      <c r="R3451" t="e">
        <f>_xlfn.XLOOKUP(PROTEIN_stoich[[#This Row],[uniprot]],[1]!UniprotIFO[Entry],[1]!UniprotIFO[essential?],"")</f>
        <v>#REF!</v>
      </c>
      <c r="S3451" t="e">
        <f>_xlfn.XLOOKUP(PROTEIN_stoich[[#This Row],[sequence]],[2]!Table1[sequence_without_asterisks],[2]!Table1[protein_stoich seq matches],"")</f>
        <v>#REF!</v>
      </c>
      <c r="T3451" t="e">
        <f>_xlfn.XLOOKUP(PROTEIN_stoich[[#This Row],[uniprot]],[1]!UniprotIFO[Entry],[1]!UniprotIFO[protein_id in GSM model format],"")</f>
        <v>#REF!</v>
      </c>
    </row>
    <row r="3452" spans="1:20" x14ac:dyDescent="0.2">
      <c r="A34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RT14635</v>
      </c>
      <c r="B3452" t="s">
        <v>15687</v>
      </c>
      <c r="C3452" t="s">
        <v>15687</v>
      </c>
      <c r="D3452" t="s">
        <v>4967</v>
      </c>
      <c r="E3452" t="s">
        <v>4877</v>
      </c>
      <c r="G34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2" t="s">
        <v>4878</v>
      </c>
      <c r="I3452" s="25" cm="1">
        <f t="array" ref="I3452">SUMPRODUCT((LEN(PROTEIN_stoich[[#This Row],[sequence]])-LEN(SUBSTITUTE(PROTEIN_stoich[[#This Row],[sequence]],{"A";"C";"D";"E";"F";"G";"H";"I";"K";"L";"M";"N";"P";"Q";"R";"S";"T";"V";"W";"Y"},""))),{72.08;104.14;115.08;129.11;148.17;58.05;138.14;114.16;130.18;114.16;132.2;115.1;98.12;129.13;158.19;88.08;102.1;100.13;187.21;164.17})/1000</f>
        <v>132.3185</v>
      </c>
      <c r="J3452" t="s">
        <v>4968</v>
      </c>
      <c r="K3452" s="4" t="s">
        <v>4880</v>
      </c>
      <c r="M3452">
        <f>LEN(SUBSTITUTE(PROTEIN_stoich[[#This Row],[sequence]],"*",""))</f>
        <v>1241</v>
      </c>
      <c r="O3452" t="s">
        <v>16</v>
      </c>
      <c r="P3452" t="str">
        <f>_xlfn.LET(_xlpm.id,PROTEIN_stoich[[#This Row],[uniprot]],HYPERLINK("https://www.uniprot.org/uniprotkb/"&amp;_xlpm.id&amp;"/entry",_xlpm.id))</f>
        <v>A0A2T0A8D7</v>
      </c>
      <c r="Q3452" t="e">
        <f>_xlfn.XLOOKUP(PROTEIN_stoich[[#This Row],[uniprot]],[1]!UniprotIFO[Entry],[1]!UniprotIFO[Gene Ontology IDs],"")</f>
        <v>#REF!</v>
      </c>
      <c r="R3452" t="e">
        <f>_xlfn.XLOOKUP(PROTEIN_stoich[[#This Row],[uniprot]],[1]!UniprotIFO[Entry],[1]!UniprotIFO[essential?],"")</f>
        <v>#REF!</v>
      </c>
      <c r="S3452" t="e">
        <f>_xlfn.XLOOKUP(PROTEIN_stoich[[#This Row],[sequence]],[2]!Table1[sequence_without_asterisks],[2]!Table1[protein_stoich seq matches],"")</f>
        <v>#REF!</v>
      </c>
      <c r="T3452" t="e">
        <f>_xlfn.XLOOKUP(PROTEIN_stoich[[#This Row],[uniprot]],[1]!UniprotIFO[Entry],[1]!UniprotIFO[protein_id in GSM model format],"")</f>
        <v>#REF!</v>
      </c>
    </row>
    <row r="3453" spans="1:20" x14ac:dyDescent="0.2">
      <c r="A34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RT14630</v>
      </c>
      <c r="B3453" t="s">
        <v>15688</v>
      </c>
      <c r="C3453" t="s">
        <v>15688</v>
      </c>
      <c r="D3453" t="s">
        <v>7349</v>
      </c>
      <c r="E3453" t="s">
        <v>4877</v>
      </c>
      <c r="G34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3" t="s">
        <v>4878</v>
      </c>
      <c r="I3453" s="25" cm="1">
        <f t="array" ref="I3453">SUMPRODUCT((LEN(PROTEIN_stoich[[#This Row],[sequence]])-LEN(SUBSTITUTE(PROTEIN_stoich[[#This Row],[sequence]],{"A";"C";"D";"E";"F";"G";"H";"I";"K";"L";"M";"N";"P";"Q";"R";"S";"T";"V";"W";"Y"},""))),{72.08;104.14;115.08;129.11;148.17;58.05;138.14;114.16;130.18;114.16;132.2;115.1;98.12;129.13;158.19;88.08;102.1;100.13;187.21;164.17})/1000</f>
        <v>106.31860999999998</v>
      </c>
      <c r="J3453" t="s">
        <v>7350</v>
      </c>
      <c r="K3453" s="4" t="s">
        <v>4880</v>
      </c>
      <c r="M3453">
        <f>LEN(SUBSTITUTE(PROTEIN_stoich[[#This Row],[sequence]],"*",""))</f>
        <v>981</v>
      </c>
      <c r="O3453" t="s">
        <v>16</v>
      </c>
      <c r="P3453" t="str">
        <f>_xlfn.LET(_xlpm.id,PROTEIN_stoich[[#This Row],[uniprot]],HYPERLINK("https://www.uniprot.org/uniprotkb/"&amp;_xlpm.id&amp;"/entry",_xlpm.id))</f>
        <v>A0A2T0A8D5</v>
      </c>
      <c r="Q3453" t="e">
        <f>_xlfn.XLOOKUP(PROTEIN_stoich[[#This Row],[uniprot]],[1]!UniprotIFO[Entry],[1]!UniprotIFO[Gene Ontology IDs],"")</f>
        <v>#REF!</v>
      </c>
      <c r="R3453" t="e">
        <f>_xlfn.XLOOKUP(PROTEIN_stoich[[#This Row],[uniprot]],[1]!UniprotIFO[Entry],[1]!UniprotIFO[essential?],"")</f>
        <v>#REF!</v>
      </c>
      <c r="S3453" t="e">
        <f>_xlfn.XLOOKUP(PROTEIN_stoich[[#This Row],[sequence]],[2]!Table1[sequence_without_asterisks],[2]!Table1[protein_stoich seq matches],"")</f>
        <v>#REF!</v>
      </c>
      <c r="T3453" t="e">
        <f>_xlfn.XLOOKUP(PROTEIN_stoich[[#This Row],[uniprot]],[1]!UniprotIFO[Entry],[1]!UniprotIFO[protein_id in GSM model format],"")</f>
        <v>#REF!</v>
      </c>
    </row>
    <row r="3454" spans="1:20" x14ac:dyDescent="0.2">
      <c r="A34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RT14616</v>
      </c>
      <c r="B3454" t="s">
        <v>15689</v>
      </c>
      <c r="C3454" t="s">
        <v>15689</v>
      </c>
      <c r="D3454" t="s">
        <v>5265</v>
      </c>
      <c r="E3454" t="s">
        <v>4877</v>
      </c>
      <c r="G34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4" t="s">
        <v>4878</v>
      </c>
      <c r="I3454" s="25" cm="1">
        <f t="array" ref="I3454">SUMPRODUCT((LEN(PROTEIN_stoich[[#This Row],[sequence]])-LEN(SUBSTITUTE(PROTEIN_stoich[[#This Row],[sequence]],{"A";"C";"D";"E";"F";"G";"H";"I";"K";"L";"M";"N";"P";"Q";"R";"S";"T";"V";"W";"Y"},""))),{72.08;104.14;115.08;129.11;148.17;58.05;138.14;114.16;130.18;114.16;132.2;115.1;98.12;129.13;158.19;88.08;102.1;100.13;187.21;164.17})/1000</f>
        <v>38.761009999999999</v>
      </c>
      <c r="J3454" t="s">
        <v>5266</v>
      </c>
      <c r="K3454" s="4" t="s">
        <v>4880</v>
      </c>
      <c r="M3454">
        <f>LEN(SUBSTITUTE(PROTEIN_stoich[[#This Row],[sequence]],"*",""))</f>
        <v>368</v>
      </c>
      <c r="O3454" t="s">
        <v>16</v>
      </c>
      <c r="P3454" t="str">
        <f>_xlfn.LET(_xlpm.id,PROTEIN_stoich[[#This Row],[uniprot]],HYPERLINK("https://www.uniprot.org/uniprotkb/"&amp;_xlpm.id&amp;"/entry",_xlpm.id))</f>
        <v>A0A2T0A8C8</v>
      </c>
      <c r="Q3454" t="e">
        <f>_xlfn.XLOOKUP(PROTEIN_stoich[[#This Row],[uniprot]],[1]!UniprotIFO[Entry],[1]!UniprotIFO[Gene Ontology IDs],"")</f>
        <v>#REF!</v>
      </c>
      <c r="R3454" t="e">
        <f>_xlfn.XLOOKUP(PROTEIN_stoich[[#This Row],[uniprot]],[1]!UniprotIFO[Entry],[1]!UniprotIFO[essential?],"")</f>
        <v>#REF!</v>
      </c>
      <c r="S3454" t="e">
        <f>_xlfn.XLOOKUP(PROTEIN_stoich[[#This Row],[sequence]],[2]!Table1[sequence_without_asterisks],[2]!Table1[protein_stoich seq matches],"")</f>
        <v>#REF!</v>
      </c>
      <c r="T3454" t="e">
        <f>_xlfn.XLOOKUP(PROTEIN_stoich[[#This Row],[uniprot]],[1]!UniprotIFO[Entry],[1]!UniprotIFO[protein_id in GSM model format],"")</f>
        <v>#REF!</v>
      </c>
    </row>
    <row r="3455" spans="1:20" x14ac:dyDescent="0.2">
      <c r="A34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RT14613</v>
      </c>
      <c r="B3455" t="s">
        <v>15690</v>
      </c>
      <c r="C3455" t="s">
        <v>15690</v>
      </c>
      <c r="D3455" t="s">
        <v>8775</v>
      </c>
      <c r="E3455" t="s">
        <v>4877</v>
      </c>
      <c r="G34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5" t="s">
        <v>4878</v>
      </c>
      <c r="I3455" s="25" cm="1">
        <f t="array" ref="I3455">SUMPRODUCT((LEN(PROTEIN_stoich[[#This Row],[sequence]])-LEN(SUBSTITUTE(PROTEIN_stoich[[#This Row],[sequence]],{"A";"C";"D";"E";"F";"G";"H";"I";"K";"L";"M";"N";"P";"Q";"R";"S";"T";"V";"W";"Y"},""))),{72.08;104.14;115.08;129.11;148.17;58.05;138.14;114.16;130.18;114.16;132.2;115.1;98.12;129.13;158.19;88.08;102.1;100.13;187.21;164.17})/1000</f>
        <v>38.194799999999994</v>
      </c>
      <c r="J3455" t="s">
        <v>8776</v>
      </c>
      <c r="K3455" s="4" t="s">
        <v>4880</v>
      </c>
      <c r="M3455">
        <f>LEN(SUBSTITUTE(PROTEIN_stoich[[#This Row],[sequence]],"*",""))</f>
        <v>334</v>
      </c>
      <c r="O3455" t="s">
        <v>16</v>
      </c>
      <c r="P3455" t="str">
        <f>_xlfn.LET(_xlpm.id,PROTEIN_stoich[[#This Row],[uniprot]],HYPERLINK("https://www.uniprot.org/uniprotkb/"&amp;_xlpm.id&amp;"/entry",_xlpm.id))</f>
        <v>A0A2T0A8C3</v>
      </c>
      <c r="Q3455" t="e">
        <f>_xlfn.XLOOKUP(PROTEIN_stoich[[#This Row],[uniprot]],[1]!UniprotIFO[Entry],[1]!UniprotIFO[Gene Ontology IDs],"")</f>
        <v>#REF!</v>
      </c>
      <c r="R3455" t="e">
        <f>_xlfn.XLOOKUP(PROTEIN_stoich[[#This Row],[uniprot]],[1]!UniprotIFO[Entry],[1]!UniprotIFO[essential?],"")</f>
        <v>#REF!</v>
      </c>
      <c r="S3455" t="e">
        <f>_xlfn.XLOOKUP(PROTEIN_stoich[[#This Row],[sequence]],[2]!Table1[sequence_without_asterisks],[2]!Table1[protein_stoich seq matches],"")</f>
        <v>#REF!</v>
      </c>
      <c r="T3455" t="e">
        <f>_xlfn.XLOOKUP(PROTEIN_stoich[[#This Row],[uniprot]],[1]!UniprotIFO[Entry],[1]!UniprotIFO[protein_id in GSM model format],"")</f>
        <v>#REF!</v>
      </c>
    </row>
    <row r="3456" spans="1:20" x14ac:dyDescent="0.2">
      <c r="A34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RT14603</v>
      </c>
      <c r="B3456" t="s">
        <v>15691</v>
      </c>
      <c r="C3456" t="s">
        <v>15691</v>
      </c>
      <c r="D3456" t="s">
        <v>7228</v>
      </c>
      <c r="E3456" t="s">
        <v>4877</v>
      </c>
      <c r="G34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6" t="s">
        <v>4878</v>
      </c>
      <c r="I3456" s="25" cm="1">
        <f t="array" ref="I3456">SUMPRODUCT((LEN(PROTEIN_stoich[[#This Row],[sequence]])-LEN(SUBSTITUTE(PROTEIN_stoich[[#This Row],[sequence]],{"A";"C";"D";"E";"F";"G";"H";"I";"K";"L";"M";"N";"P";"Q";"R";"S";"T";"V";"W";"Y"},""))),{72.08;104.14;115.08;129.11;148.17;58.05;138.14;114.16;130.18;114.16;132.2;115.1;98.12;129.13;158.19;88.08;102.1;100.13;187.21;164.17})/1000</f>
        <v>18.681279999999994</v>
      </c>
      <c r="J3456" t="s">
        <v>7229</v>
      </c>
      <c r="K3456" s="4" t="s">
        <v>4880</v>
      </c>
      <c r="M3456">
        <f>LEN(SUBSTITUTE(PROTEIN_stoich[[#This Row],[sequence]],"*",""))</f>
        <v>165</v>
      </c>
      <c r="O3456" t="s">
        <v>16</v>
      </c>
      <c r="P3456" t="str">
        <f>_xlfn.LET(_xlpm.id,PROTEIN_stoich[[#This Row],[uniprot]],HYPERLINK("https://www.uniprot.org/uniprotkb/"&amp;_xlpm.id&amp;"/entry",_xlpm.id))</f>
        <v>A0A2T0A8B6</v>
      </c>
      <c r="Q3456" t="e">
        <f>_xlfn.XLOOKUP(PROTEIN_stoich[[#This Row],[uniprot]],[1]!UniprotIFO[Entry],[1]!UniprotIFO[Gene Ontology IDs],"")</f>
        <v>#REF!</v>
      </c>
      <c r="R3456" t="e">
        <f>_xlfn.XLOOKUP(PROTEIN_stoich[[#This Row],[uniprot]],[1]!UniprotIFO[Entry],[1]!UniprotIFO[essential?],"")</f>
        <v>#REF!</v>
      </c>
      <c r="S3456" t="e">
        <f>_xlfn.XLOOKUP(PROTEIN_stoich[[#This Row],[sequence]],[2]!Table1[sequence_without_asterisks],[2]!Table1[protein_stoich seq matches],"")</f>
        <v>#REF!</v>
      </c>
      <c r="T3456" t="e">
        <f>_xlfn.XLOOKUP(PROTEIN_stoich[[#This Row],[uniprot]],[1]!UniprotIFO[Entry],[1]!UniprotIFO[protein_id in GSM model format],"")</f>
        <v>#REF!</v>
      </c>
    </row>
    <row r="3457" spans="1:20" x14ac:dyDescent="0.2">
      <c r="A34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RT14582</v>
      </c>
      <c r="B3457" t="s">
        <v>15692</v>
      </c>
      <c r="C3457" t="s">
        <v>15692</v>
      </c>
      <c r="D3457" t="s">
        <v>9956</v>
      </c>
      <c r="E3457" t="s">
        <v>4877</v>
      </c>
      <c r="G34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7" t="s">
        <v>4878</v>
      </c>
      <c r="I3457" s="25" cm="1">
        <f t="array" ref="I3457">SUMPRODUCT((LEN(PROTEIN_stoich[[#This Row],[sequence]])-LEN(SUBSTITUTE(PROTEIN_stoich[[#This Row],[sequence]],{"A";"C";"D";"E";"F";"G";"H";"I";"K";"L";"M";"N";"P";"Q";"R";"S";"T";"V";"W";"Y"},""))),{72.08;104.14;115.08;129.11;148.17;58.05;138.14;114.16;130.18;114.16;132.2;115.1;98.12;129.13;158.19;88.08;102.1;100.13;187.21;164.17})/1000</f>
        <v>116.41616</v>
      </c>
      <c r="J3457" t="s">
        <v>9957</v>
      </c>
      <c r="K3457" s="4" t="s">
        <v>4880</v>
      </c>
      <c r="M3457">
        <f>LEN(SUBSTITUTE(PROTEIN_stoich[[#This Row],[sequence]],"*",""))</f>
        <v>1089</v>
      </c>
      <c r="O3457" t="s">
        <v>16</v>
      </c>
      <c r="P3457" t="str">
        <f>_xlfn.LET(_xlpm.id,PROTEIN_stoich[[#This Row],[uniprot]],HYPERLINK("https://www.uniprot.org/uniprotkb/"&amp;_xlpm.id&amp;"/entry",_xlpm.id))</f>
        <v>A0A2T0A8B4</v>
      </c>
      <c r="Q3457" t="e">
        <f>_xlfn.XLOOKUP(PROTEIN_stoich[[#This Row],[uniprot]],[1]!UniprotIFO[Entry],[1]!UniprotIFO[Gene Ontology IDs],"")</f>
        <v>#REF!</v>
      </c>
      <c r="R3457" t="e">
        <f>_xlfn.XLOOKUP(PROTEIN_stoich[[#This Row],[uniprot]],[1]!UniprotIFO[Entry],[1]!UniprotIFO[essential?],"")</f>
        <v>#REF!</v>
      </c>
      <c r="S3457" t="e">
        <f>_xlfn.XLOOKUP(PROTEIN_stoich[[#This Row],[sequence]],[2]!Table1[sequence_without_asterisks],[2]!Table1[protein_stoich seq matches],"")</f>
        <v>#REF!</v>
      </c>
      <c r="T3457" t="e">
        <f>_xlfn.XLOOKUP(PROTEIN_stoich[[#This Row],[uniprot]],[1]!UniprotIFO[Entry],[1]!UniprotIFO[protein_id in GSM model format],"")</f>
        <v>#REF!</v>
      </c>
    </row>
    <row r="3458" spans="1:20" x14ac:dyDescent="0.2">
      <c r="A34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RT14598</v>
      </c>
      <c r="B3458" t="s">
        <v>15693</v>
      </c>
      <c r="C3458" t="s">
        <v>15693</v>
      </c>
      <c r="D3458" t="s">
        <v>5895</v>
      </c>
      <c r="E3458" t="s">
        <v>4877</v>
      </c>
      <c r="G34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8" t="s">
        <v>4878</v>
      </c>
      <c r="I3458" s="25" cm="1">
        <f t="array" ref="I3458">SUMPRODUCT((LEN(PROTEIN_stoich[[#This Row],[sequence]])-LEN(SUBSTITUTE(PROTEIN_stoich[[#This Row],[sequence]],{"A";"C";"D";"E";"F";"G";"H";"I";"K";"L";"M";"N";"P";"Q";"R";"S";"T";"V";"W";"Y"},""))),{72.08;104.14;115.08;129.11;148.17;58.05;138.14;114.16;130.18;114.16;132.2;115.1;98.12;129.13;158.19;88.08;102.1;100.13;187.21;164.17})/1000</f>
        <v>17.448610000000002</v>
      </c>
      <c r="J3458" t="s">
        <v>5896</v>
      </c>
      <c r="K3458" s="4" t="s">
        <v>4880</v>
      </c>
      <c r="M3458">
        <f>LEN(SUBSTITUTE(PROTEIN_stoich[[#This Row],[sequence]],"*",""))</f>
        <v>153</v>
      </c>
      <c r="O3458" t="s">
        <v>16</v>
      </c>
      <c r="P3458" t="str">
        <f>_xlfn.LET(_xlpm.id,PROTEIN_stoich[[#This Row],[uniprot]],HYPERLINK("https://www.uniprot.org/uniprotkb/"&amp;_xlpm.id&amp;"/entry",_xlpm.id))</f>
        <v>A0A2T0A8A8</v>
      </c>
      <c r="Q3458" t="e">
        <f>_xlfn.XLOOKUP(PROTEIN_stoich[[#This Row],[uniprot]],[1]!UniprotIFO[Entry],[1]!UniprotIFO[Gene Ontology IDs],"")</f>
        <v>#REF!</v>
      </c>
      <c r="R3458" t="e">
        <f>_xlfn.XLOOKUP(PROTEIN_stoich[[#This Row],[uniprot]],[1]!UniprotIFO[Entry],[1]!UniprotIFO[essential?],"")</f>
        <v>#REF!</v>
      </c>
      <c r="S3458" t="e">
        <f>_xlfn.XLOOKUP(PROTEIN_stoich[[#This Row],[sequence]],[2]!Table1[sequence_without_asterisks],[2]!Table1[protein_stoich seq matches],"")</f>
        <v>#REF!</v>
      </c>
      <c r="T3458" t="e">
        <f>_xlfn.XLOOKUP(PROTEIN_stoich[[#This Row],[uniprot]],[1]!UniprotIFO[Entry],[1]!UniprotIFO[protein_id in GSM model format],"")</f>
        <v>#REF!</v>
      </c>
    </row>
    <row r="3459" spans="1:20" x14ac:dyDescent="0.2">
      <c r="A34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RT14586</v>
      </c>
      <c r="B3459" t="s">
        <v>15694</v>
      </c>
      <c r="C3459" t="s">
        <v>15694</v>
      </c>
      <c r="D3459" t="s">
        <v>8713</v>
      </c>
      <c r="E3459" t="s">
        <v>4877</v>
      </c>
      <c r="G34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59" t="s">
        <v>4878</v>
      </c>
      <c r="I3459" s="25" cm="1">
        <f t="array" ref="I3459">SUMPRODUCT((LEN(PROTEIN_stoich[[#This Row],[sequence]])-LEN(SUBSTITUTE(PROTEIN_stoich[[#This Row],[sequence]],{"A";"C";"D";"E";"F";"G";"H";"I";"K";"L";"M";"N";"P";"Q";"R";"S";"T";"V";"W";"Y"},""))),{72.08;104.14;115.08;129.11;148.17;58.05;138.14;114.16;130.18;114.16;132.2;115.1;98.12;129.13;158.19;88.08;102.1;100.13;187.21;164.17})/1000</f>
        <v>17.454699999999995</v>
      </c>
      <c r="J3459" t="s">
        <v>8714</v>
      </c>
      <c r="K3459" s="4" t="s">
        <v>4880</v>
      </c>
      <c r="M3459">
        <f>LEN(SUBSTITUTE(PROTEIN_stoich[[#This Row],[sequence]],"*",""))</f>
        <v>156</v>
      </c>
      <c r="O3459" t="s">
        <v>16</v>
      </c>
      <c r="P3459" t="str">
        <f>_xlfn.LET(_xlpm.id,PROTEIN_stoich[[#This Row],[uniprot]],HYPERLINK("https://www.uniprot.org/uniprotkb/"&amp;_xlpm.id&amp;"/entry",_xlpm.id))</f>
        <v>A0A2T0A8A4</v>
      </c>
      <c r="Q3459" t="e">
        <f>_xlfn.XLOOKUP(PROTEIN_stoich[[#This Row],[uniprot]],[1]!UniprotIFO[Entry],[1]!UniprotIFO[Gene Ontology IDs],"")</f>
        <v>#REF!</v>
      </c>
      <c r="R3459" t="e">
        <f>_xlfn.XLOOKUP(PROTEIN_stoich[[#This Row],[uniprot]],[1]!UniprotIFO[Entry],[1]!UniprotIFO[essential?],"")</f>
        <v>#REF!</v>
      </c>
      <c r="S3459" t="e">
        <f>_xlfn.XLOOKUP(PROTEIN_stoich[[#This Row],[sequence]],[2]!Table1[sequence_without_asterisks],[2]!Table1[protein_stoich seq matches],"")</f>
        <v>#REF!</v>
      </c>
      <c r="T3459" t="e">
        <f>_xlfn.XLOOKUP(PROTEIN_stoich[[#This Row],[uniprot]],[1]!UniprotIFO[Entry],[1]!UniprotIFO[protein_id in GSM model format],"")</f>
        <v>#REF!</v>
      </c>
    </row>
    <row r="3460" spans="1:20" x14ac:dyDescent="0.2">
      <c r="A34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RT14601</v>
      </c>
      <c r="B3460" t="s">
        <v>15695</v>
      </c>
      <c r="C3460" t="s">
        <v>15695</v>
      </c>
      <c r="D3460" t="s">
        <v>6778</v>
      </c>
      <c r="E3460" t="s">
        <v>4877</v>
      </c>
      <c r="G34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0" t="s">
        <v>4878</v>
      </c>
      <c r="I3460" s="25" cm="1">
        <f t="array" ref="I3460">SUMPRODUCT((LEN(PROTEIN_stoich[[#This Row],[sequence]])-LEN(SUBSTITUTE(PROTEIN_stoich[[#This Row],[sequence]],{"A";"C";"D";"E";"F";"G";"H";"I";"K";"L";"M";"N";"P";"Q";"R";"S";"T";"V";"W";"Y"},""))),{72.08;104.14;115.08;129.11;148.17;58.05;138.14;114.16;130.18;114.16;132.2;115.1;98.12;129.13;158.19;88.08;102.1;100.13;187.21;164.17})/1000</f>
        <v>46.489139999999992</v>
      </c>
      <c r="J3460" t="s">
        <v>6779</v>
      </c>
      <c r="K3460" s="4" t="s">
        <v>4880</v>
      </c>
      <c r="M3460">
        <f>LEN(SUBSTITUTE(PROTEIN_stoich[[#This Row],[sequence]],"*",""))</f>
        <v>407</v>
      </c>
      <c r="O3460" t="s">
        <v>16</v>
      </c>
      <c r="P3460" t="str">
        <f>_xlfn.LET(_xlpm.id,PROTEIN_stoich[[#This Row],[uniprot]],HYPERLINK("https://www.uniprot.org/uniprotkb/"&amp;_xlpm.id&amp;"/entry",_xlpm.id))</f>
        <v>A0A2T0A8A3</v>
      </c>
      <c r="Q3460" t="e">
        <f>_xlfn.XLOOKUP(PROTEIN_stoich[[#This Row],[uniprot]],[1]!UniprotIFO[Entry],[1]!UniprotIFO[Gene Ontology IDs],"")</f>
        <v>#REF!</v>
      </c>
      <c r="R3460" t="e">
        <f>_xlfn.XLOOKUP(PROTEIN_stoich[[#This Row],[uniprot]],[1]!UniprotIFO[Entry],[1]!UniprotIFO[essential?],"")</f>
        <v>#REF!</v>
      </c>
      <c r="S3460" t="e">
        <f>_xlfn.XLOOKUP(PROTEIN_stoich[[#This Row],[sequence]],[2]!Table1[sequence_without_asterisks],[2]!Table1[protein_stoich seq matches],"")</f>
        <v>#REF!</v>
      </c>
      <c r="T3460" t="e">
        <f>_xlfn.XLOOKUP(PROTEIN_stoich[[#This Row],[uniprot]],[1]!UniprotIFO[Entry],[1]!UniprotIFO[protein_id in GSM model format],"")</f>
        <v>#REF!</v>
      </c>
    </row>
    <row r="3461" spans="1:20" x14ac:dyDescent="0.2">
      <c r="A34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RT14572</v>
      </c>
      <c r="B3461" t="s">
        <v>15696</v>
      </c>
      <c r="C3461" t="s">
        <v>15696</v>
      </c>
      <c r="D3461" t="s">
        <v>9850</v>
      </c>
      <c r="E3461" t="s">
        <v>4877</v>
      </c>
      <c r="G34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1" t="s">
        <v>4878</v>
      </c>
      <c r="I3461" s="25" cm="1">
        <f t="array" ref="I3461">SUMPRODUCT((LEN(PROTEIN_stoich[[#This Row],[sequence]])-LEN(SUBSTITUTE(PROTEIN_stoich[[#This Row],[sequence]],{"A";"C";"D";"E";"F";"G";"H";"I";"K";"L";"M";"N";"P";"Q";"R";"S";"T";"V";"W";"Y"},""))),{72.08;104.14;115.08;129.11;148.17;58.05;138.14;114.16;130.18;114.16;132.2;115.1;98.12;129.13;158.19;88.08;102.1;100.13;187.21;164.17})/1000</f>
        <v>46.152120000000004</v>
      </c>
      <c r="J3461" t="s">
        <v>9851</v>
      </c>
      <c r="K3461" s="4" t="s">
        <v>4880</v>
      </c>
      <c r="M3461">
        <f>LEN(SUBSTITUTE(PROTEIN_stoich[[#This Row],[sequence]],"*",""))</f>
        <v>417</v>
      </c>
      <c r="O3461" t="s">
        <v>16</v>
      </c>
      <c r="P3461" t="str">
        <f>_xlfn.LET(_xlpm.id,PROTEIN_stoich[[#This Row],[uniprot]],HYPERLINK("https://www.uniprot.org/uniprotkb/"&amp;_xlpm.id&amp;"/entry",_xlpm.id))</f>
        <v>A0A2T0A8A2</v>
      </c>
      <c r="Q3461" t="e">
        <f>_xlfn.XLOOKUP(PROTEIN_stoich[[#This Row],[uniprot]],[1]!UniprotIFO[Entry],[1]!UniprotIFO[Gene Ontology IDs],"")</f>
        <v>#REF!</v>
      </c>
      <c r="R3461" t="e">
        <f>_xlfn.XLOOKUP(PROTEIN_stoich[[#This Row],[uniprot]],[1]!UniprotIFO[Entry],[1]!UniprotIFO[essential?],"")</f>
        <v>#REF!</v>
      </c>
      <c r="S3461" t="e">
        <f>_xlfn.XLOOKUP(PROTEIN_stoich[[#This Row],[sequence]],[2]!Table1[sequence_without_asterisks],[2]!Table1[protein_stoich seq matches],"")</f>
        <v>#REF!</v>
      </c>
      <c r="T3461" t="e">
        <f>_xlfn.XLOOKUP(PROTEIN_stoich[[#This Row],[uniprot]],[1]!UniprotIFO[Entry],[1]!UniprotIFO[protein_id in GSM model format],"")</f>
        <v>#REF!</v>
      </c>
    </row>
    <row r="3462" spans="1:20" x14ac:dyDescent="0.2">
      <c r="A34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RT14605</v>
      </c>
      <c r="B3462" t="s">
        <v>15697</v>
      </c>
      <c r="C3462" t="s">
        <v>15697</v>
      </c>
      <c r="D3462" t="s">
        <v>10143</v>
      </c>
      <c r="E3462" t="s">
        <v>4877</v>
      </c>
      <c r="G34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2" t="s">
        <v>4878</v>
      </c>
      <c r="I3462" s="25" cm="1">
        <f t="array" ref="I3462">SUMPRODUCT((LEN(PROTEIN_stoich[[#This Row],[sequence]])-LEN(SUBSTITUTE(PROTEIN_stoich[[#This Row],[sequence]],{"A";"C";"D";"E";"F";"G";"H";"I";"K";"L";"M";"N";"P";"Q";"R";"S";"T";"V";"W";"Y"},""))),{72.08;104.14;115.08;129.11;148.17;58.05;138.14;114.16;130.18;114.16;132.2;115.1;98.12;129.13;158.19;88.08;102.1;100.13;187.21;164.17})/1000</f>
        <v>114.59779999999999</v>
      </c>
      <c r="J3462" t="s">
        <v>10144</v>
      </c>
      <c r="K3462" s="4" t="s">
        <v>4880</v>
      </c>
      <c r="M3462">
        <f>LEN(SUBSTITUTE(PROTEIN_stoich[[#This Row],[sequence]],"*",""))</f>
        <v>1060</v>
      </c>
      <c r="O3462" t="s">
        <v>16</v>
      </c>
      <c r="P3462" t="str">
        <f>_xlfn.LET(_xlpm.id,PROTEIN_stoich[[#This Row],[uniprot]],HYPERLINK("https://www.uniprot.org/uniprotkb/"&amp;_xlpm.id&amp;"/entry",_xlpm.id))</f>
        <v>A0A2T0A8A1</v>
      </c>
      <c r="Q3462" t="e">
        <f>_xlfn.XLOOKUP(PROTEIN_stoich[[#This Row],[uniprot]],[1]!UniprotIFO[Entry],[1]!UniprotIFO[Gene Ontology IDs],"")</f>
        <v>#REF!</v>
      </c>
      <c r="R3462" t="e">
        <f>_xlfn.XLOOKUP(PROTEIN_stoich[[#This Row],[uniprot]],[1]!UniprotIFO[Entry],[1]!UniprotIFO[essential?],"")</f>
        <v>#REF!</v>
      </c>
      <c r="S3462" t="e">
        <f>_xlfn.XLOOKUP(PROTEIN_stoich[[#This Row],[sequence]],[2]!Table1[sequence_without_asterisks],[2]!Table1[protein_stoich seq matches],"")</f>
        <v>#REF!</v>
      </c>
      <c r="T3462" t="e">
        <f>_xlfn.XLOOKUP(PROTEIN_stoich[[#This Row],[uniprot]],[1]!UniprotIFO[Entry],[1]!UniprotIFO[protein_id in GSM model format],"")</f>
        <v>#REF!</v>
      </c>
    </row>
    <row r="3463" spans="1:20" x14ac:dyDescent="0.2">
      <c r="A34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RT14587</v>
      </c>
      <c r="B3463" t="s">
        <v>15698</v>
      </c>
      <c r="C3463" t="s">
        <v>15698</v>
      </c>
      <c r="D3463" t="s">
        <v>6800</v>
      </c>
      <c r="E3463" t="s">
        <v>4877</v>
      </c>
      <c r="G34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3" t="s">
        <v>4878</v>
      </c>
      <c r="I3463" s="25" cm="1">
        <f t="array" ref="I3463">SUMPRODUCT((LEN(PROTEIN_stoich[[#This Row],[sequence]])-LEN(SUBSTITUTE(PROTEIN_stoich[[#This Row],[sequence]],{"A";"C";"D";"E";"F";"G";"H";"I";"K";"L";"M";"N";"P";"Q";"R";"S";"T";"V";"W";"Y"},""))),{72.08;104.14;115.08;129.11;148.17;58.05;138.14;114.16;130.18;114.16;132.2;115.1;98.12;129.13;158.19;88.08;102.1;100.13;187.21;164.17})/1000</f>
        <v>33.997059999999998</v>
      </c>
      <c r="J3463" t="s">
        <v>6801</v>
      </c>
      <c r="K3463" s="4" t="s">
        <v>4880</v>
      </c>
      <c r="M3463">
        <f>LEN(SUBSTITUTE(PROTEIN_stoich[[#This Row],[sequence]],"*",""))</f>
        <v>312</v>
      </c>
      <c r="O3463" t="s">
        <v>16</v>
      </c>
      <c r="P3463" t="str">
        <f>_xlfn.LET(_xlpm.id,PROTEIN_stoich[[#This Row],[uniprot]],HYPERLINK("https://www.uniprot.org/uniprotkb/"&amp;_xlpm.id&amp;"/entry",_xlpm.id))</f>
        <v>A0A2T0A899</v>
      </c>
      <c r="Q3463" t="e">
        <f>_xlfn.XLOOKUP(PROTEIN_stoich[[#This Row],[uniprot]],[1]!UniprotIFO[Entry],[1]!UniprotIFO[Gene Ontology IDs],"")</f>
        <v>#REF!</v>
      </c>
      <c r="R3463" t="e">
        <f>_xlfn.XLOOKUP(PROTEIN_stoich[[#This Row],[uniprot]],[1]!UniprotIFO[Entry],[1]!UniprotIFO[essential?],"")</f>
        <v>#REF!</v>
      </c>
      <c r="S3463" t="e">
        <f>_xlfn.XLOOKUP(PROTEIN_stoich[[#This Row],[sequence]],[2]!Table1[sequence_without_asterisks],[2]!Table1[protein_stoich seq matches],"")</f>
        <v>#REF!</v>
      </c>
      <c r="T3463" t="e">
        <f>_xlfn.XLOOKUP(PROTEIN_stoich[[#This Row],[uniprot]],[1]!UniprotIFO[Entry],[1]!UniprotIFO[protein_id in GSM model format],"")</f>
        <v>#REF!</v>
      </c>
    </row>
    <row r="3464" spans="1:20" x14ac:dyDescent="0.2">
      <c r="A34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RT14577</v>
      </c>
      <c r="B3464" t="s">
        <v>15699</v>
      </c>
      <c r="C3464" t="s">
        <v>15699</v>
      </c>
      <c r="D3464" t="s">
        <v>9273</v>
      </c>
      <c r="E3464" t="s">
        <v>4877</v>
      </c>
      <c r="G34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4" t="s">
        <v>4878</v>
      </c>
      <c r="I3464" s="25" cm="1">
        <f t="array" ref="I3464">SUMPRODUCT((LEN(PROTEIN_stoich[[#This Row],[sequence]])-LEN(SUBSTITUTE(PROTEIN_stoich[[#This Row],[sequence]],{"A";"C";"D";"E";"F";"G";"H";"I";"K";"L";"M";"N";"P";"Q";"R";"S";"T";"V";"W";"Y"},""))),{72.08;104.14;115.08;129.11;148.17;58.05;138.14;114.16;130.18;114.16;132.2;115.1;98.12;129.13;158.19;88.08;102.1;100.13;187.21;164.17})/1000</f>
        <v>194.45532</v>
      </c>
      <c r="J3464" t="s">
        <v>9274</v>
      </c>
      <c r="K3464" s="4" t="s">
        <v>4880</v>
      </c>
      <c r="M3464">
        <f>LEN(SUBSTITUTE(PROTEIN_stoich[[#This Row],[sequence]],"*",""))</f>
        <v>1756</v>
      </c>
      <c r="O3464" t="s">
        <v>16</v>
      </c>
      <c r="P3464" t="str">
        <f>_xlfn.LET(_xlpm.id,PROTEIN_stoich[[#This Row],[uniprot]],HYPERLINK("https://www.uniprot.org/uniprotkb/"&amp;_xlpm.id&amp;"/entry",_xlpm.id))</f>
        <v>A0A2T0A889</v>
      </c>
      <c r="Q3464" t="e">
        <f>_xlfn.XLOOKUP(PROTEIN_stoich[[#This Row],[uniprot]],[1]!UniprotIFO[Entry],[1]!UniprotIFO[Gene Ontology IDs],"")</f>
        <v>#REF!</v>
      </c>
      <c r="R3464" t="e">
        <f>_xlfn.XLOOKUP(PROTEIN_stoich[[#This Row],[uniprot]],[1]!UniprotIFO[Entry],[1]!UniprotIFO[essential?],"")</f>
        <v>#REF!</v>
      </c>
      <c r="S3464" t="e">
        <f>_xlfn.XLOOKUP(PROTEIN_stoich[[#This Row],[sequence]],[2]!Table1[sequence_without_asterisks],[2]!Table1[protein_stoich seq matches],"")</f>
        <v>#REF!</v>
      </c>
      <c r="T3464" t="e">
        <f>_xlfn.XLOOKUP(PROTEIN_stoich[[#This Row],[uniprot]],[1]!UniprotIFO[Entry],[1]!UniprotIFO[protein_id in GSM model format],"")</f>
        <v>#REF!</v>
      </c>
    </row>
    <row r="3465" spans="1:20" x14ac:dyDescent="0.2">
      <c r="A34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RT14581</v>
      </c>
      <c r="B3465" t="s">
        <v>15700</v>
      </c>
      <c r="C3465" t="s">
        <v>15700</v>
      </c>
      <c r="D3465" t="s">
        <v>7493</v>
      </c>
      <c r="E3465" t="s">
        <v>4877</v>
      </c>
      <c r="G34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5" t="s">
        <v>4878</v>
      </c>
      <c r="I3465" s="25" cm="1">
        <f t="array" ref="I3465">SUMPRODUCT((LEN(PROTEIN_stoich[[#This Row],[sequence]])-LEN(SUBSTITUTE(PROTEIN_stoich[[#This Row],[sequence]],{"A";"C";"D";"E";"F";"G";"H";"I";"K";"L";"M";"N";"P";"Q";"R";"S";"T";"V";"W";"Y"},""))),{72.08;104.14;115.08;129.11;148.17;58.05;138.14;114.16;130.18;114.16;132.2;115.1;98.12;129.13;158.19;88.08;102.1;100.13;187.21;164.17})/1000</f>
        <v>99.84575000000001</v>
      </c>
      <c r="J3465" t="s">
        <v>7494</v>
      </c>
      <c r="K3465" s="4" t="s">
        <v>4880</v>
      </c>
      <c r="M3465">
        <f>LEN(SUBSTITUTE(PROTEIN_stoich[[#This Row],[sequence]],"*",""))</f>
        <v>886</v>
      </c>
      <c r="O3465" t="s">
        <v>16</v>
      </c>
      <c r="P3465" t="str">
        <f>_xlfn.LET(_xlpm.id,PROTEIN_stoich[[#This Row],[uniprot]],HYPERLINK("https://www.uniprot.org/uniprotkb/"&amp;_xlpm.id&amp;"/entry",_xlpm.id))</f>
        <v>A0A2T0A882</v>
      </c>
      <c r="Q3465" t="e">
        <f>_xlfn.XLOOKUP(PROTEIN_stoich[[#This Row],[uniprot]],[1]!UniprotIFO[Entry],[1]!UniprotIFO[Gene Ontology IDs],"")</f>
        <v>#REF!</v>
      </c>
      <c r="R3465" t="e">
        <f>_xlfn.XLOOKUP(PROTEIN_stoich[[#This Row],[uniprot]],[1]!UniprotIFO[Entry],[1]!UniprotIFO[essential?],"")</f>
        <v>#REF!</v>
      </c>
      <c r="S3465" t="e">
        <f>_xlfn.XLOOKUP(PROTEIN_stoich[[#This Row],[sequence]],[2]!Table1[sequence_without_asterisks],[2]!Table1[protein_stoich seq matches],"")</f>
        <v>#REF!</v>
      </c>
      <c r="T3465" t="e">
        <f>_xlfn.XLOOKUP(PROTEIN_stoich[[#This Row],[uniprot]],[1]!UniprotIFO[Entry],[1]!UniprotIFO[protein_id in GSM model format],"")</f>
        <v>#REF!</v>
      </c>
    </row>
    <row r="3466" spans="1:20" x14ac:dyDescent="0.2">
      <c r="A34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RT14570</v>
      </c>
      <c r="B3466" t="s">
        <v>15701</v>
      </c>
      <c r="C3466" t="s">
        <v>15701</v>
      </c>
      <c r="D3466" t="s">
        <v>4927</v>
      </c>
      <c r="E3466" t="s">
        <v>4877</v>
      </c>
      <c r="G34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6" t="s">
        <v>4878</v>
      </c>
      <c r="I3466" s="25" cm="1">
        <f t="array" ref="I3466">SUMPRODUCT((LEN(PROTEIN_stoich[[#This Row],[sequence]])-LEN(SUBSTITUTE(PROTEIN_stoich[[#This Row],[sequence]],{"A";"C";"D";"E";"F";"G";"H";"I";"K";"L";"M";"N";"P";"Q";"R";"S";"T";"V";"W";"Y"},""))),{72.08;104.14;115.08;129.11;148.17;58.05;138.14;114.16;130.18;114.16;132.2;115.1;98.12;129.13;158.19;88.08;102.1;100.13;187.21;164.17})/1000</f>
        <v>107.66555000000002</v>
      </c>
      <c r="J3466" t="s">
        <v>4928</v>
      </c>
      <c r="K3466" s="4" t="s">
        <v>4880</v>
      </c>
      <c r="M3466">
        <f>LEN(SUBSTITUTE(PROTEIN_stoich[[#This Row],[sequence]],"*",""))</f>
        <v>1006</v>
      </c>
      <c r="O3466" t="s">
        <v>16</v>
      </c>
      <c r="P3466" t="str">
        <f>_xlfn.LET(_xlpm.id,PROTEIN_stoich[[#This Row],[uniprot]],HYPERLINK("https://www.uniprot.org/uniprotkb/"&amp;_xlpm.id&amp;"/entry",_xlpm.id))</f>
        <v>A0A2T0A881</v>
      </c>
      <c r="Q3466" t="e">
        <f>_xlfn.XLOOKUP(PROTEIN_stoich[[#This Row],[uniprot]],[1]!UniprotIFO[Entry],[1]!UniprotIFO[Gene Ontology IDs],"")</f>
        <v>#REF!</v>
      </c>
      <c r="R3466" t="e">
        <f>_xlfn.XLOOKUP(PROTEIN_stoich[[#This Row],[uniprot]],[1]!UniprotIFO[Entry],[1]!UniprotIFO[essential?],"")</f>
        <v>#REF!</v>
      </c>
      <c r="S3466" t="e">
        <f>_xlfn.XLOOKUP(PROTEIN_stoich[[#This Row],[sequence]],[2]!Table1[sequence_without_asterisks],[2]!Table1[protein_stoich seq matches],"")</f>
        <v>#REF!</v>
      </c>
      <c r="T3466" t="e">
        <f>_xlfn.XLOOKUP(PROTEIN_stoich[[#This Row],[uniprot]],[1]!UniprotIFO[Entry],[1]!UniprotIFO[protein_id in GSM model format],"")</f>
        <v>#REF!</v>
      </c>
    </row>
    <row r="3467" spans="1:20" x14ac:dyDescent="0.2">
      <c r="A34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RT14584</v>
      </c>
      <c r="B3467" t="s">
        <v>15702</v>
      </c>
      <c r="C3467" t="s">
        <v>15702</v>
      </c>
      <c r="D3467" t="s">
        <v>6246</v>
      </c>
      <c r="E3467" t="s">
        <v>4877</v>
      </c>
      <c r="G34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7" t="s">
        <v>4878</v>
      </c>
      <c r="I3467" s="25" cm="1">
        <f t="array" ref="I3467">SUMPRODUCT((LEN(PROTEIN_stoich[[#This Row],[sequence]])-LEN(SUBSTITUTE(PROTEIN_stoich[[#This Row],[sequence]],{"A";"C";"D";"E";"F";"G";"H";"I";"K";"L";"M";"N";"P";"Q";"R";"S";"T";"V";"W";"Y"},""))),{72.08;104.14;115.08;129.11;148.17;58.05;138.14;114.16;130.18;114.16;132.2;115.1;98.12;129.13;158.19;88.08;102.1;100.13;187.21;164.17})/1000</f>
        <v>25.086469999999995</v>
      </c>
      <c r="J3467" t="s">
        <v>6247</v>
      </c>
      <c r="K3467" s="4" t="s">
        <v>4880</v>
      </c>
      <c r="M3467">
        <f>LEN(SUBSTITUTE(PROTEIN_stoich[[#This Row],[sequence]],"*",""))</f>
        <v>231</v>
      </c>
      <c r="O3467" t="s">
        <v>16</v>
      </c>
      <c r="P3467" t="str">
        <f>_xlfn.LET(_xlpm.id,PROTEIN_stoich[[#This Row],[uniprot]],HYPERLINK("https://www.uniprot.org/uniprotkb/"&amp;_xlpm.id&amp;"/entry",_xlpm.id))</f>
        <v>A0A2T0A875</v>
      </c>
      <c r="Q3467" t="e">
        <f>_xlfn.XLOOKUP(PROTEIN_stoich[[#This Row],[uniprot]],[1]!UniprotIFO[Entry],[1]!UniprotIFO[Gene Ontology IDs],"")</f>
        <v>#REF!</v>
      </c>
      <c r="R3467" t="e">
        <f>_xlfn.XLOOKUP(PROTEIN_stoich[[#This Row],[uniprot]],[1]!UniprotIFO[Entry],[1]!UniprotIFO[essential?],"")</f>
        <v>#REF!</v>
      </c>
      <c r="S3467" t="e">
        <f>_xlfn.XLOOKUP(PROTEIN_stoich[[#This Row],[sequence]],[2]!Table1[sequence_without_asterisks],[2]!Table1[protein_stoich seq matches],"")</f>
        <v>#REF!</v>
      </c>
      <c r="T3467" t="e">
        <f>_xlfn.XLOOKUP(PROTEIN_stoich[[#This Row],[uniprot]],[1]!UniprotIFO[Entry],[1]!UniprotIFO[protein_id in GSM model format],"")</f>
        <v>#REF!</v>
      </c>
    </row>
    <row r="3468" spans="1:20" x14ac:dyDescent="0.2">
      <c r="A34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RT14548</v>
      </c>
      <c r="B3468" t="s">
        <v>15703</v>
      </c>
      <c r="C3468" t="s">
        <v>15703</v>
      </c>
      <c r="D3468" t="s">
        <v>9370</v>
      </c>
      <c r="E3468" t="s">
        <v>4877</v>
      </c>
      <c r="G34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8" t="s">
        <v>4878</v>
      </c>
      <c r="I3468" s="25" cm="1">
        <f t="array" ref="I3468">SUMPRODUCT((LEN(PROTEIN_stoich[[#This Row],[sequence]])-LEN(SUBSTITUTE(PROTEIN_stoich[[#This Row],[sequence]],{"A";"C";"D";"E";"F";"G";"H";"I";"K";"L";"M";"N";"P";"Q";"R";"S";"T";"V";"W";"Y"},""))),{72.08;104.14;115.08;129.11;148.17;58.05;138.14;114.16;130.18;114.16;132.2;115.1;98.12;129.13;158.19;88.08;102.1;100.13;187.21;164.17})/1000</f>
        <v>114.15284000000001</v>
      </c>
      <c r="J3468" t="s">
        <v>9371</v>
      </c>
      <c r="K3468" s="4" t="s">
        <v>4880</v>
      </c>
      <c r="M3468">
        <f>LEN(SUBSTITUTE(PROTEIN_stoich[[#This Row],[sequence]],"*",""))</f>
        <v>1025</v>
      </c>
      <c r="O3468" t="s">
        <v>16</v>
      </c>
      <c r="P3468" t="str">
        <f>_xlfn.LET(_xlpm.id,PROTEIN_stoich[[#This Row],[uniprot]],HYPERLINK("https://www.uniprot.org/uniprotkb/"&amp;_xlpm.id&amp;"/entry",_xlpm.id))</f>
        <v>A0A2T0A858</v>
      </c>
      <c r="Q3468" t="e">
        <f>_xlfn.XLOOKUP(PROTEIN_stoich[[#This Row],[uniprot]],[1]!UniprotIFO[Entry],[1]!UniprotIFO[Gene Ontology IDs],"")</f>
        <v>#REF!</v>
      </c>
      <c r="R3468" t="e">
        <f>_xlfn.XLOOKUP(PROTEIN_stoich[[#This Row],[uniprot]],[1]!UniprotIFO[Entry],[1]!UniprotIFO[essential?],"")</f>
        <v>#REF!</v>
      </c>
      <c r="S3468" t="e">
        <f>_xlfn.XLOOKUP(PROTEIN_stoich[[#This Row],[sequence]],[2]!Table1[sequence_without_asterisks],[2]!Table1[protein_stoich seq matches],"")</f>
        <v>#REF!</v>
      </c>
      <c r="T3468" t="e">
        <f>_xlfn.XLOOKUP(PROTEIN_stoich[[#This Row],[uniprot]],[1]!UniprotIFO[Entry],[1]!UniprotIFO[protein_id in GSM model format],"")</f>
        <v>#REF!</v>
      </c>
    </row>
    <row r="3469" spans="1:20" x14ac:dyDescent="0.2">
      <c r="A34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RT14540</v>
      </c>
      <c r="B3469" t="s">
        <v>15704</v>
      </c>
      <c r="C3469" t="s">
        <v>15704</v>
      </c>
      <c r="D3469" t="s">
        <v>9344</v>
      </c>
      <c r="E3469" t="s">
        <v>4877</v>
      </c>
      <c r="G34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69" t="s">
        <v>4878</v>
      </c>
      <c r="I3469" s="25" cm="1">
        <f t="array" ref="I3469">SUMPRODUCT((LEN(PROTEIN_stoich[[#This Row],[sequence]])-LEN(SUBSTITUTE(PROTEIN_stoich[[#This Row],[sequence]],{"A";"C";"D";"E";"F";"G";"H";"I";"K";"L";"M";"N";"P";"Q";"R";"S";"T";"V";"W";"Y"},""))),{72.08;104.14;115.08;129.11;148.17;58.05;138.14;114.16;130.18;114.16;132.2;115.1;98.12;129.13;158.19;88.08;102.1;100.13;187.21;164.17})/1000</f>
        <v>60.121809999999982</v>
      </c>
      <c r="J3469" t="s">
        <v>9345</v>
      </c>
      <c r="K3469" s="4" t="s">
        <v>4880</v>
      </c>
      <c r="M3469">
        <f>LEN(SUBSTITUTE(PROTEIN_stoich[[#This Row],[sequence]],"*",""))</f>
        <v>535</v>
      </c>
      <c r="O3469" t="s">
        <v>16</v>
      </c>
      <c r="P3469" t="str">
        <f>_xlfn.LET(_xlpm.id,PROTEIN_stoich[[#This Row],[uniprot]],HYPERLINK("https://www.uniprot.org/uniprotkb/"&amp;_xlpm.id&amp;"/entry",_xlpm.id))</f>
        <v>A0A2T0A852</v>
      </c>
      <c r="Q3469" t="e">
        <f>_xlfn.XLOOKUP(PROTEIN_stoich[[#This Row],[uniprot]],[1]!UniprotIFO[Entry],[1]!UniprotIFO[Gene Ontology IDs],"")</f>
        <v>#REF!</v>
      </c>
      <c r="R3469" t="e">
        <f>_xlfn.XLOOKUP(PROTEIN_stoich[[#This Row],[uniprot]],[1]!UniprotIFO[Entry],[1]!UniprotIFO[essential?],"")</f>
        <v>#REF!</v>
      </c>
      <c r="S3469" t="e">
        <f>_xlfn.XLOOKUP(PROTEIN_stoich[[#This Row],[sequence]],[2]!Table1[sequence_without_asterisks],[2]!Table1[protein_stoich seq matches],"")</f>
        <v>#REF!</v>
      </c>
      <c r="T3469" t="e">
        <f>_xlfn.XLOOKUP(PROTEIN_stoich[[#This Row],[uniprot]],[1]!UniprotIFO[Entry],[1]!UniprotIFO[protein_id in GSM model format],"")</f>
        <v>#REF!</v>
      </c>
    </row>
    <row r="3470" spans="1:20" x14ac:dyDescent="0.2">
      <c r="A34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RT15643</v>
      </c>
      <c r="B3470" t="s">
        <v>15705</v>
      </c>
      <c r="C3470" t="s">
        <v>15705</v>
      </c>
      <c r="D3470" t="s">
        <v>5499</v>
      </c>
      <c r="E3470" t="s">
        <v>4877</v>
      </c>
      <c r="G34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0" t="s">
        <v>4878</v>
      </c>
      <c r="I3470" s="25" cm="1">
        <f t="array" ref="I3470">SUMPRODUCT((LEN(PROTEIN_stoich[[#This Row],[sequence]])-LEN(SUBSTITUTE(PROTEIN_stoich[[#This Row],[sequence]],{"A";"C";"D";"E";"F";"G";"H";"I";"K";"L";"M";"N";"P";"Q";"R";"S";"T";"V";"W";"Y"},""))),{72.08;104.14;115.08;129.11;148.17;58.05;138.14;114.16;130.18;114.16;132.2;115.1;98.12;129.13;158.19;88.08;102.1;100.13;187.21;164.17})/1000</f>
        <v>10.674949999999999</v>
      </c>
      <c r="J3470" t="s">
        <v>5500</v>
      </c>
      <c r="K3470" s="4" t="s">
        <v>4880</v>
      </c>
      <c r="M3470">
        <f>LEN(SUBSTITUTE(PROTEIN_stoich[[#This Row],[sequence]],"*",""))</f>
        <v>89</v>
      </c>
      <c r="O3470" t="s">
        <v>16</v>
      </c>
      <c r="P3470" t="str">
        <f>_xlfn.LET(_xlpm.id,PROTEIN_stoich[[#This Row],[uniprot]],HYPERLINK("https://www.uniprot.org/uniprotkb/"&amp;_xlpm.id&amp;"/entry",_xlpm.id))</f>
        <v>A0A2T0A839</v>
      </c>
      <c r="Q3470" t="e">
        <f>_xlfn.XLOOKUP(PROTEIN_stoich[[#This Row],[uniprot]],[1]!UniprotIFO[Entry],[1]!UniprotIFO[Gene Ontology IDs],"")</f>
        <v>#REF!</v>
      </c>
      <c r="R3470" t="e">
        <f>_xlfn.XLOOKUP(PROTEIN_stoich[[#This Row],[uniprot]],[1]!UniprotIFO[Entry],[1]!UniprotIFO[essential?],"")</f>
        <v>#REF!</v>
      </c>
      <c r="S3470" t="e">
        <f>_xlfn.XLOOKUP(PROTEIN_stoich[[#This Row],[sequence]],[2]!Table1[sequence_without_asterisks],[2]!Table1[protein_stoich seq matches],"")</f>
        <v>#REF!</v>
      </c>
      <c r="T3470" t="e">
        <f>_xlfn.XLOOKUP(PROTEIN_stoich[[#This Row],[uniprot]],[1]!UniprotIFO[Entry],[1]!UniprotIFO[protein_id in GSM model format],"")</f>
        <v>#REF!</v>
      </c>
    </row>
    <row r="3471" spans="1:20" x14ac:dyDescent="0.2">
      <c r="A34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RT14528</v>
      </c>
      <c r="B3471" t="s">
        <v>15706</v>
      </c>
      <c r="C3471" t="s">
        <v>15706</v>
      </c>
      <c r="D3471" t="s">
        <v>7307</v>
      </c>
      <c r="E3471" t="s">
        <v>4877</v>
      </c>
      <c r="G34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1" t="s">
        <v>4878</v>
      </c>
      <c r="I3471" s="25" cm="1">
        <f t="array" ref="I3471">SUMPRODUCT((LEN(PROTEIN_stoich[[#This Row],[sequence]])-LEN(SUBSTITUTE(PROTEIN_stoich[[#This Row],[sequence]],{"A";"C";"D";"E";"F";"G";"H";"I";"K";"L";"M";"N";"P";"Q";"R";"S";"T";"V";"W";"Y"},""))),{72.08;104.14;115.08;129.11;148.17;58.05;138.14;114.16;130.18;114.16;132.2;115.1;98.12;129.13;158.19;88.08;102.1;100.13;187.21;164.17})/1000</f>
        <v>15.866059999999999</v>
      </c>
      <c r="J3471" t="s">
        <v>7308</v>
      </c>
      <c r="K3471" s="4" t="s">
        <v>4880</v>
      </c>
      <c r="M3471">
        <f>LEN(SUBSTITUTE(PROTEIN_stoich[[#This Row],[sequence]],"*",""))</f>
        <v>144</v>
      </c>
      <c r="O3471" t="s">
        <v>16</v>
      </c>
      <c r="P3471" t="str">
        <f>_xlfn.LET(_xlpm.id,PROTEIN_stoich[[#This Row],[uniprot]],HYPERLINK("https://www.uniprot.org/uniprotkb/"&amp;_xlpm.id&amp;"/entry",_xlpm.id))</f>
        <v>A0A2T0A836</v>
      </c>
      <c r="Q3471" t="e">
        <f>_xlfn.XLOOKUP(PROTEIN_stoich[[#This Row],[uniprot]],[1]!UniprotIFO[Entry],[1]!UniprotIFO[Gene Ontology IDs],"")</f>
        <v>#REF!</v>
      </c>
      <c r="R3471" t="e">
        <f>_xlfn.XLOOKUP(PROTEIN_stoich[[#This Row],[uniprot]],[1]!UniprotIFO[Entry],[1]!UniprotIFO[essential?],"")</f>
        <v>#REF!</v>
      </c>
      <c r="S3471" t="e">
        <f>_xlfn.XLOOKUP(PROTEIN_stoich[[#This Row],[sequence]],[2]!Table1[sequence_without_asterisks],[2]!Table1[protein_stoich seq matches],"")</f>
        <v>#REF!</v>
      </c>
      <c r="T3471" t="e">
        <f>_xlfn.XLOOKUP(PROTEIN_stoich[[#This Row],[uniprot]],[1]!UniprotIFO[Entry],[1]!UniprotIFO[protein_id in GSM model format],"")</f>
        <v>#REF!</v>
      </c>
    </row>
    <row r="3472" spans="1:20" x14ac:dyDescent="0.2">
      <c r="A34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RT14544</v>
      </c>
      <c r="B3472" t="s">
        <v>15707</v>
      </c>
      <c r="C3472" t="s">
        <v>15707</v>
      </c>
      <c r="D3472" t="s">
        <v>9275</v>
      </c>
      <c r="E3472" t="s">
        <v>4877</v>
      </c>
      <c r="G34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2" t="s">
        <v>4878</v>
      </c>
      <c r="I3472" s="25" cm="1">
        <f t="array" ref="I3472">SUMPRODUCT((LEN(PROTEIN_stoich[[#This Row],[sequence]])-LEN(SUBSTITUTE(PROTEIN_stoich[[#This Row],[sequence]],{"A";"C";"D";"E";"F";"G";"H";"I";"K";"L";"M";"N";"P";"Q";"R";"S";"T";"V";"W";"Y"},""))),{72.08;104.14;115.08;129.11;148.17;58.05;138.14;114.16;130.18;114.16;132.2;115.1;98.12;129.13;158.19;88.08;102.1;100.13;187.21;164.17})/1000</f>
        <v>13.881480000000002</v>
      </c>
      <c r="J3472" t="s">
        <v>9276</v>
      </c>
      <c r="K3472" s="4" t="s">
        <v>4880</v>
      </c>
      <c r="M3472">
        <f>LEN(SUBSTITUTE(PROTEIN_stoich[[#This Row],[sequence]],"*",""))</f>
        <v>126</v>
      </c>
      <c r="O3472" t="s">
        <v>16</v>
      </c>
      <c r="P3472" t="str">
        <f>_xlfn.LET(_xlpm.id,PROTEIN_stoich[[#This Row],[uniprot]],HYPERLINK("https://www.uniprot.org/uniprotkb/"&amp;_xlpm.id&amp;"/entry",_xlpm.id))</f>
        <v>A0A2T0A835</v>
      </c>
      <c r="Q3472" t="e">
        <f>_xlfn.XLOOKUP(PROTEIN_stoich[[#This Row],[uniprot]],[1]!UniprotIFO[Entry],[1]!UniprotIFO[Gene Ontology IDs],"")</f>
        <v>#REF!</v>
      </c>
      <c r="R3472" t="e">
        <f>_xlfn.XLOOKUP(PROTEIN_stoich[[#This Row],[uniprot]],[1]!UniprotIFO[Entry],[1]!UniprotIFO[essential?],"")</f>
        <v>#REF!</v>
      </c>
      <c r="S3472" t="e">
        <f>_xlfn.XLOOKUP(PROTEIN_stoich[[#This Row],[sequence]],[2]!Table1[sequence_without_asterisks],[2]!Table1[protein_stoich seq matches],"")</f>
        <v>#REF!</v>
      </c>
      <c r="T3472" t="e">
        <f>_xlfn.XLOOKUP(PROTEIN_stoich[[#This Row],[uniprot]],[1]!UniprotIFO[Entry],[1]!UniprotIFO[protein_id in GSM model format],"")</f>
        <v>#REF!</v>
      </c>
    </row>
    <row r="3473" spans="1:20" x14ac:dyDescent="0.2">
      <c r="A34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RT14535</v>
      </c>
      <c r="B3473" t="s">
        <v>15708</v>
      </c>
      <c r="C3473" t="s">
        <v>15708</v>
      </c>
      <c r="D3473" t="s">
        <v>10360</v>
      </c>
      <c r="E3473" t="s">
        <v>4877</v>
      </c>
      <c r="G34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3" t="s">
        <v>4878</v>
      </c>
      <c r="I3473" s="25" cm="1">
        <f t="array" ref="I3473">SUMPRODUCT((LEN(PROTEIN_stoich[[#This Row],[sequence]])-LEN(SUBSTITUTE(PROTEIN_stoich[[#This Row],[sequence]],{"A";"C";"D";"E";"F";"G";"H";"I";"K";"L";"M";"N";"P";"Q";"R";"S";"T";"V";"W";"Y"},""))),{72.08;104.14;115.08;129.11;148.17;58.05;138.14;114.16;130.18;114.16;132.2;115.1;98.12;129.13;158.19;88.08;102.1;100.13;187.21;164.17})/1000</f>
        <v>85.065070000000006</v>
      </c>
      <c r="J3473" t="s">
        <v>10361</v>
      </c>
      <c r="K3473" s="4" t="s">
        <v>4880</v>
      </c>
      <c r="M3473">
        <f>LEN(SUBSTITUTE(PROTEIN_stoich[[#This Row],[sequence]],"*",""))</f>
        <v>745</v>
      </c>
      <c r="O3473" t="s">
        <v>16</v>
      </c>
      <c r="P3473" t="str">
        <f>_xlfn.LET(_xlpm.id,PROTEIN_stoich[[#This Row],[uniprot]],HYPERLINK("https://www.uniprot.org/uniprotkb/"&amp;_xlpm.id&amp;"/entry",_xlpm.id))</f>
        <v>A0A2T0A827</v>
      </c>
      <c r="Q3473" t="e">
        <f>_xlfn.XLOOKUP(PROTEIN_stoich[[#This Row],[uniprot]],[1]!UniprotIFO[Entry],[1]!UniprotIFO[Gene Ontology IDs],"")</f>
        <v>#REF!</v>
      </c>
      <c r="R3473" t="e">
        <f>_xlfn.XLOOKUP(PROTEIN_stoich[[#This Row],[uniprot]],[1]!UniprotIFO[Entry],[1]!UniprotIFO[essential?],"")</f>
        <v>#REF!</v>
      </c>
      <c r="S3473" t="e">
        <f>_xlfn.XLOOKUP(PROTEIN_stoich[[#This Row],[sequence]],[2]!Table1[sequence_without_asterisks],[2]!Table1[protein_stoich seq matches],"")</f>
        <v>#REF!</v>
      </c>
      <c r="T3473" t="e">
        <f>_xlfn.XLOOKUP(PROTEIN_stoich[[#This Row],[uniprot]],[1]!UniprotIFO[Entry],[1]!UniprotIFO[protein_id in GSM model format],"")</f>
        <v>#REF!</v>
      </c>
    </row>
    <row r="3474" spans="1:20" x14ac:dyDescent="0.2">
      <c r="A34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RT14500</v>
      </c>
      <c r="B3474" t="s">
        <v>15709</v>
      </c>
      <c r="C3474" t="s">
        <v>15709</v>
      </c>
      <c r="D3474" t="s">
        <v>6630</v>
      </c>
      <c r="E3474" t="s">
        <v>4877</v>
      </c>
      <c r="G34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4" t="s">
        <v>4878</v>
      </c>
      <c r="I3474" s="25" cm="1">
        <f t="array" ref="I3474">SUMPRODUCT((LEN(PROTEIN_stoich[[#This Row],[sequence]])-LEN(SUBSTITUTE(PROTEIN_stoich[[#This Row],[sequence]],{"A";"C";"D";"E";"F";"G";"H";"I";"K";"L";"M";"N";"P";"Q";"R";"S";"T";"V";"W";"Y"},""))),{72.08;104.14;115.08;129.11;148.17;58.05;138.14;114.16;130.18;114.16;132.2;115.1;98.12;129.13;158.19;88.08;102.1;100.13;187.21;164.17})/1000</f>
        <v>123.27908000000002</v>
      </c>
      <c r="J3474" t="s">
        <v>6631</v>
      </c>
      <c r="K3474" s="4" t="s">
        <v>4880</v>
      </c>
      <c r="M3474">
        <f>LEN(SUBSTITUTE(PROTEIN_stoich[[#This Row],[sequence]],"*",""))</f>
        <v>1120</v>
      </c>
      <c r="O3474" t="s">
        <v>16</v>
      </c>
      <c r="P3474" t="str">
        <f>_xlfn.LET(_xlpm.id,PROTEIN_stoich[[#This Row],[uniprot]],HYPERLINK("https://www.uniprot.org/uniprotkb/"&amp;_xlpm.id&amp;"/entry",_xlpm.id))</f>
        <v>A0A2T0A815</v>
      </c>
      <c r="Q3474" t="e">
        <f>_xlfn.XLOOKUP(PROTEIN_stoich[[#This Row],[uniprot]],[1]!UniprotIFO[Entry],[1]!UniprotIFO[Gene Ontology IDs],"")</f>
        <v>#REF!</v>
      </c>
      <c r="R3474" t="e">
        <f>_xlfn.XLOOKUP(PROTEIN_stoich[[#This Row],[uniprot]],[1]!UniprotIFO[Entry],[1]!UniprotIFO[essential?],"")</f>
        <v>#REF!</v>
      </c>
      <c r="S3474" t="e">
        <f>_xlfn.XLOOKUP(PROTEIN_stoich[[#This Row],[sequence]],[2]!Table1[sequence_without_asterisks],[2]!Table1[protein_stoich seq matches],"")</f>
        <v>#REF!</v>
      </c>
      <c r="T3474" t="e">
        <f>_xlfn.XLOOKUP(PROTEIN_stoich[[#This Row],[uniprot]],[1]!UniprotIFO[Entry],[1]!UniprotIFO[protein_id in GSM model format],"")</f>
        <v>#REF!</v>
      </c>
    </row>
    <row r="3475" spans="1:20" x14ac:dyDescent="0.2">
      <c r="A34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RT14501</v>
      </c>
      <c r="B3475" t="s">
        <v>15710</v>
      </c>
      <c r="C3475" t="s">
        <v>15710</v>
      </c>
      <c r="D3475" t="s">
        <v>6290</v>
      </c>
      <c r="E3475" t="s">
        <v>4877</v>
      </c>
      <c r="G34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5" t="s">
        <v>4878</v>
      </c>
      <c r="I3475" s="25" cm="1">
        <f t="array" ref="I3475">SUMPRODUCT((LEN(PROTEIN_stoich[[#This Row],[sequence]])-LEN(SUBSTITUTE(PROTEIN_stoich[[#This Row],[sequence]],{"A";"C";"D";"E";"F";"G";"H";"I";"K";"L";"M";"N";"P";"Q";"R";"S";"T";"V";"W";"Y"},""))),{72.08;104.14;115.08;129.11;148.17;58.05;138.14;114.16;130.18;114.16;132.2;115.1;98.12;129.13;158.19;88.08;102.1;100.13;187.21;164.17})/1000</f>
        <v>53.75195999999999</v>
      </c>
      <c r="J3475" t="s">
        <v>6291</v>
      </c>
      <c r="K3475" s="4" t="s">
        <v>4880</v>
      </c>
      <c r="M3475">
        <f>LEN(SUBSTITUTE(PROTEIN_stoich[[#This Row],[sequence]],"*",""))</f>
        <v>507</v>
      </c>
      <c r="O3475" t="s">
        <v>16</v>
      </c>
      <c r="P3475" t="str">
        <f>_xlfn.LET(_xlpm.id,PROTEIN_stoich[[#This Row],[uniprot]],HYPERLINK("https://www.uniprot.org/uniprotkb/"&amp;_xlpm.id&amp;"/entry",_xlpm.id))</f>
        <v>A0A2T0A804</v>
      </c>
      <c r="Q3475" t="e">
        <f>_xlfn.XLOOKUP(PROTEIN_stoich[[#This Row],[uniprot]],[1]!UniprotIFO[Entry],[1]!UniprotIFO[Gene Ontology IDs],"")</f>
        <v>#REF!</v>
      </c>
      <c r="R3475" t="e">
        <f>_xlfn.XLOOKUP(PROTEIN_stoich[[#This Row],[uniprot]],[1]!UniprotIFO[Entry],[1]!UniprotIFO[essential?],"")</f>
        <v>#REF!</v>
      </c>
      <c r="S3475" t="e">
        <f>_xlfn.XLOOKUP(PROTEIN_stoich[[#This Row],[sequence]],[2]!Table1[sequence_without_asterisks],[2]!Table1[protein_stoich seq matches],"")</f>
        <v>#REF!</v>
      </c>
      <c r="T3475" t="e">
        <f>_xlfn.XLOOKUP(PROTEIN_stoich[[#This Row],[uniprot]],[1]!UniprotIFO[Entry],[1]!UniprotIFO[protein_id in GSM model format],"")</f>
        <v>#REF!</v>
      </c>
    </row>
    <row r="3476" spans="1:20" x14ac:dyDescent="0.2">
      <c r="A34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RT14486</v>
      </c>
      <c r="B3476" t="s">
        <v>15711</v>
      </c>
      <c r="C3476" t="s">
        <v>15711</v>
      </c>
      <c r="D3476" t="s">
        <v>9319</v>
      </c>
      <c r="E3476" t="s">
        <v>4877</v>
      </c>
      <c r="G34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6" t="s">
        <v>4878</v>
      </c>
      <c r="I3476" s="25" cm="1">
        <f t="array" ref="I3476">SUMPRODUCT((LEN(PROTEIN_stoich[[#This Row],[sequence]])-LEN(SUBSTITUTE(PROTEIN_stoich[[#This Row],[sequence]],{"A";"C";"D";"E";"F";"G";"H";"I";"K";"L";"M";"N";"P";"Q";"R";"S";"T";"V";"W";"Y"},""))),{72.08;104.14;115.08;129.11;148.17;58.05;138.14;114.16;130.18;114.16;132.2;115.1;98.12;129.13;158.19;88.08;102.1;100.13;187.21;164.17})/1000</f>
        <v>175.64420999999999</v>
      </c>
      <c r="J3476" t="s">
        <v>9320</v>
      </c>
      <c r="K3476" s="4" t="s">
        <v>4880</v>
      </c>
      <c r="M3476">
        <f>LEN(SUBSTITUTE(PROTEIN_stoich[[#This Row],[sequence]],"*",""))</f>
        <v>1577</v>
      </c>
      <c r="O3476" t="s">
        <v>16</v>
      </c>
      <c r="P3476" t="str">
        <f>_xlfn.LET(_xlpm.id,PROTEIN_stoich[[#This Row],[uniprot]],HYPERLINK("https://www.uniprot.org/uniprotkb/"&amp;_xlpm.id&amp;"/entry",_xlpm.id))</f>
        <v>A0A2T0A801</v>
      </c>
      <c r="Q3476" t="e">
        <f>_xlfn.XLOOKUP(PROTEIN_stoich[[#This Row],[uniprot]],[1]!UniprotIFO[Entry],[1]!UniprotIFO[Gene Ontology IDs],"")</f>
        <v>#REF!</v>
      </c>
      <c r="R3476" t="e">
        <f>_xlfn.XLOOKUP(PROTEIN_stoich[[#This Row],[uniprot]],[1]!UniprotIFO[Entry],[1]!UniprotIFO[essential?],"")</f>
        <v>#REF!</v>
      </c>
      <c r="S3476" t="e">
        <f>_xlfn.XLOOKUP(PROTEIN_stoich[[#This Row],[sequence]],[2]!Table1[sequence_without_asterisks],[2]!Table1[protein_stoich seq matches],"")</f>
        <v>#REF!</v>
      </c>
      <c r="T3476" t="e">
        <f>_xlfn.XLOOKUP(PROTEIN_stoich[[#This Row],[uniprot]],[1]!UniprotIFO[Entry],[1]!UniprotIFO[protein_id in GSM model format],"")</f>
        <v>#REF!</v>
      </c>
    </row>
    <row r="3477" spans="1:20" x14ac:dyDescent="0.2">
      <c r="A34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RT14488</v>
      </c>
      <c r="B3477" t="s">
        <v>15712</v>
      </c>
      <c r="C3477" t="s">
        <v>15712</v>
      </c>
      <c r="D3477" t="s">
        <v>7407</v>
      </c>
      <c r="E3477" t="s">
        <v>4877</v>
      </c>
      <c r="G34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7" t="s">
        <v>4878</v>
      </c>
      <c r="I3477" s="25" cm="1">
        <f t="array" ref="I3477">SUMPRODUCT((LEN(PROTEIN_stoich[[#This Row],[sequence]])-LEN(SUBSTITUTE(PROTEIN_stoich[[#This Row],[sequence]],{"A";"C";"D";"E";"F";"G";"H";"I";"K";"L";"M";"N";"P";"Q";"R";"S";"T";"V";"W";"Y"},""))),{72.08;104.14;115.08;129.11;148.17;58.05;138.14;114.16;130.18;114.16;132.2;115.1;98.12;129.13;158.19;88.08;102.1;100.13;187.21;164.17})/1000</f>
        <v>53.472279999999998</v>
      </c>
      <c r="J3477" t="s">
        <v>7408</v>
      </c>
      <c r="K3477" s="4" t="s">
        <v>4880</v>
      </c>
      <c r="M3477">
        <f>LEN(SUBSTITUTE(PROTEIN_stoich[[#This Row],[sequence]],"*",""))</f>
        <v>489</v>
      </c>
      <c r="O3477" t="s">
        <v>16</v>
      </c>
      <c r="P3477" t="str">
        <f>_xlfn.LET(_xlpm.id,PROTEIN_stoich[[#This Row],[uniprot]],HYPERLINK("https://www.uniprot.org/uniprotkb/"&amp;_xlpm.id&amp;"/entry",_xlpm.id))</f>
        <v>A0A2T0A7Z9</v>
      </c>
      <c r="Q3477" t="e">
        <f>_xlfn.XLOOKUP(PROTEIN_stoich[[#This Row],[uniprot]],[1]!UniprotIFO[Entry],[1]!UniprotIFO[Gene Ontology IDs],"")</f>
        <v>#REF!</v>
      </c>
      <c r="R3477" t="e">
        <f>_xlfn.XLOOKUP(PROTEIN_stoich[[#This Row],[uniprot]],[1]!UniprotIFO[Entry],[1]!UniprotIFO[essential?],"")</f>
        <v>#REF!</v>
      </c>
      <c r="S3477" t="e">
        <f>_xlfn.XLOOKUP(PROTEIN_stoich[[#This Row],[sequence]],[2]!Table1[sequence_without_asterisks],[2]!Table1[protein_stoich seq matches],"")</f>
        <v>#REF!</v>
      </c>
      <c r="T3477" t="e">
        <f>_xlfn.XLOOKUP(PROTEIN_stoich[[#This Row],[uniprot]],[1]!UniprotIFO[Entry],[1]!UniprotIFO[protein_id in GSM model format],"")</f>
        <v>#REF!</v>
      </c>
    </row>
    <row r="3478" spans="1:20" x14ac:dyDescent="0.2">
      <c r="A34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RT14495</v>
      </c>
      <c r="B3478" t="s">
        <v>15713</v>
      </c>
      <c r="C3478" t="s">
        <v>15713</v>
      </c>
      <c r="D3478" t="s">
        <v>5067</v>
      </c>
      <c r="E3478" t="s">
        <v>4877</v>
      </c>
      <c r="G34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8" t="s">
        <v>4878</v>
      </c>
      <c r="I3478" s="25" cm="1">
        <f t="array" ref="I3478">SUMPRODUCT((LEN(PROTEIN_stoich[[#This Row],[sequence]])-LEN(SUBSTITUTE(PROTEIN_stoich[[#This Row],[sequence]],{"A";"C";"D";"E";"F";"G";"H";"I";"K";"L";"M";"N";"P";"Q";"R";"S";"T";"V";"W";"Y"},""))),{72.08;104.14;115.08;129.11;148.17;58.05;138.14;114.16;130.18;114.16;132.2;115.1;98.12;129.13;158.19;88.08;102.1;100.13;187.21;164.17})/1000</f>
        <v>66.553550000000001</v>
      </c>
      <c r="J3478" t="s">
        <v>5068</v>
      </c>
      <c r="K3478" s="4" t="s">
        <v>4880</v>
      </c>
      <c r="M3478">
        <f>LEN(SUBSTITUTE(PROTEIN_stoich[[#This Row],[sequence]],"*",""))</f>
        <v>621</v>
      </c>
      <c r="O3478" t="s">
        <v>16</v>
      </c>
      <c r="P3478" t="str">
        <f>_xlfn.LET(_xlpm.id,PROTEIN_stoich[[#This Row],[uniprot]],HYPERLINK("https://www.uniprot.org/uniprotkb/"&amp;_xlpm.id&amp;"/entry",_xlpm.id))</f>
        <v>A0A2T0A7Y7</v>
      </c>
      <c r="Q3478" t="e">
        <f>_xlfn.XLOOKUP(PROTEIN_stoich[[#This Row],[uniprot]],[1]!UniprotIFO[Entry],[1]!UniprotIFO[Gene Ontology IDs],"")</f>
        <v>#REF!</v>
      </c>
      <c r="R3478" t="e">
        <f>_xlfn.XLOOKUP(PROTEIN_stoich[[#This Row],[uniprot]],[1]!UniprotIFO[Entry],[1]!UniprotIFO[essential?],"")</f>
        <v>#REF!</v>
      </c>
      <c r="S3478" t="e">
        <f>_xlfn.XLOOKUP(PROTEIN_stoich[[#This Row],[sequence]],[2]!Table1[sequence_without_asterisks],[2]!Table1[protein_stoich seq matches],"")</f>
        <v>#REF!</v>
      </c>
      <c r="T3478" t="e">
        <f>_xlfn.XLOOKUP(PROTEIN_stoich[[#This Row],[uniprot]],[1]!UniprotIFO[Entry],[1]!UniprotIFO[protein_id in GSM model format],"")</f>
        <v>#REF!</v>
      </c>
    </row>
    <row r="3479" spans="1:20" x14ac:dyDescent="0.2">
      <c r="A34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RT14485</v>
      </c>
      <c r="B3479" t="s">
        <v>15714</v>
      </c>
      <c r="C3479" t="s">
        <v>15714</v>
      </c>
      <c r="D3479" t="s">
        <v>5313</v>
      </c>
      <c r="E3479" t="s">
        <v>4877</v>
      </c>
      <c r="G34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79" t="s">
        <v>4878</v>
      </c>
      <c r="I3479" s="25" cm="1">
        <f t="array" ref="I3479">SUMPRODUCT((LEN(PROTEIN_stoich[[#This Row],[sequence]])-LEN(SUBSTITUTE(PROTEIN_stoich[[#This Row],[sequence]],{"A";"C";"D";"E";"F";"G";"H";"I";"K";"L";"M";"N";"P";"Q";"R";"S";"T";"V";"W";"Y"},""))),{72.08;104.14;115.08;129.11;148.17;58.05;138.14;114.16;130.18;114.16;132.2;115.1;98.12;129.13;158.19;88.08;102.1;100.13;187.21;164.17})/1000</f>
        <v>41.497679999999995</v>
      </c>
      <c r="J3479" t="s">
        <v>5314</v>
      </c>
      <c r="K3479" s="4" t="s">
        <v>4880</v>
      </c>
      <c r="M3479">
        <f>LEN(SUBSTITUTE(PROTEIN_stoich[[#This Row],[sequence]],"*",""))</f>
        <v>394</v>
      </c>
      <c r="O3479" t="s">
        <v>16</v>
      </c>
      <c r="P3479" t="str">
        <f>_xlfn.LET(_xlpm.id,PROTEIN_stoich[[#This Row],[uniprot]],HYPERLINK("https://www.uniprot.org/uniprotkb/"&amp;_xlpm.id&amp;"/entry",_xlpm.id))</f>
        <v>A0A2T0A7X6</v>
      </c>
      <c r="Q3479" t="e">
        <f>_xlfn.XLOOKUP(PROTEIN_stoich[[#This Row],[uniprot]],[1]!UniprotIFO[Entry],[1]!UniprotIFO[Gene Ontology IDs],"")</f>
        <v>#REF!</v>
      </c>
      <c r="R3479" t="e">
        <f>_xlfn.XLOOKUP(PROTEIN_stoich[[#This Row],[uniprot]],[1]!UniprotIFO[Entry],[1]!UniprotIFO[essential?],"")</f>
        <v>#REF!</v>
      </c>
      <c r="S3479" t="e">
        <f>_xlfn.XLOOKUP(PROTEIN_stoich[[#This Row],[sequence]],[2]!Table1[sequence_without_asterisks],[2]!Table1[protein_stoich seq matches],"")</f>
        <v>#REF!</v>
      </c>
      <c r="T3479" t="e">
        <f>_xlfn.XLOOKUP(PROTEIN_stoich[[#This Row],[uniprot]],[1]!UniprotIFO[Entry],[1]!UniprotIFO[protein_id in GSM model format],"")</f>
        <v>#REF!</v>
      </c>
    </row>
    <row r="3480" spans="1:20" x14ac:dyDescent="0.2">
      <c r="A34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RT15678</v>
      </c>
      <c r="B3480" t="s">
        <v>15715</v>
      </c>
      <c r="C3480" t="s">
        <v>15715</v>
      </c>
      <c r="D3480" t="s">
        <v>5863</v>
      </c>
      <c r="E3480" t="s">
        <v>4877</v>
      </c>
      <c r="G34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0" t="s">
        <v>4878</v>
      </c>
      <c r="I3480" s="25" cm="1">
        <f t="array" ref="I3480">SUMPRODUCT((LEN(PROTEIN_stoich[[#This Row],[sequence]])-LEN(SUBSTITUTE(PROTEIN_stoich[[#This Row],[sequence]],{"A";"C";"D";"E";"F";"G";"H";"I";"K";"L";"M";"N";"P";"Q";"R";"S";"T";"V";"W";"Y"},""))),{72.08;104.14;115.08;129.11;148.17;58.05;138.14;114.16;130.18;114.16;132.2;115.1;98.12;129.13;158.19;88.08;102.1;100.13;187.21;164.17})/1000</f>
        <v>49.069240000000001</v>
      </c>
      <c r="J3480" t="s">
        <v>5864</v>
      </c>
      <c r="K3480" s="4" t="s">
        <v>4880</v>
      </c>
      <c r="M3480">
        <f>LEN(SUBSTITUTE(PROTEIN_stoich[[#This Row],[sequence]],"*",""))</f>
        <v>449</v>
      </c>
      <c r="O3480" t="s">
        <v>16</v>
      </c>
      <c r="P3480" t="str">
        <f>_xlfn.LET(_xlpm.id,PROTEIN_stoich[[#This Row],[uniprot]],HYPERLINK("https://www.uniprot.org/uniprotkb/"&amp;_xlpm.id&amp;"/entry",_xlpm.id))</f>
        <v>A0A2T0A7V7</v>
      </c>
      <c r="Q3480" t="e">
        <f>_xlfn.XLOOKUP(PROTEIN_stoich[[#This Row],[uniprot]],[1]!UniprotIFO[Entry],[1]!UniprotIFO[Gene Ontology IDs],"")</f>
        <v>#REF!</v>
      </c>
      <c r="R3480" t="e">
        <f>_xlfn.XLOOKUP(PROTEIN_stoich[[#This Row],[uniprot]],[1]!UniprotIFO[Entry],[1]!UniprotIFO[essential?],"")</f>
        <v>#REF!</v>
      </c>
      <c r="S3480" t="e">
        <f>_xlfn.XLOOKUP(PROTEIN_stoich[[#This Row],[sequence]],[2]!Table1[sequence_without_asterisks],[2]!Table1[protein_stoich seq matches],"")</f>
        <v>#REF!</v>
      </c>
      <c r="T3480" t="e">
        <f>_xlfn.XLOOKUP(PROTEIN_stoich[[#This Row],[uniprot]],[1]!UniprotIFO[Entry],[1]!UniprotIFO[protein_id in GSM model format],"")</f>
        <v>#REF!</v>
      </c>
    </row>
    <row r="3481" spans="1:20" x14ac:dyDescent="0.2">
      <c r="A34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RT15642</v>
      </c>
      <c r="B3481" t="s">
        <v>15716</v>
      </c>
      <c r="C3481" t="s">
        <v>15716</v>
      </c>
      <c r="D3481" t="s">
        <v>6506</v>
      </c>
      <c r="E3481" t="s">
        <v>4877</v>
      </c>
      <c r="G34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1" t="s">
        <v>4878</v>
      </c>
      <c r="I3481" s="25" cm="1">
        <f t="array" ref="I3481">SUMPRODUCT((LEN(PROTEIN_stoich[[#This Row],[sequence]])-LEN(SUBSTITUTE(PROTEIN_stoich[[#This Row],[sequence]],{"A";"C";"D";"E";"F";"G";"H";"I";"K";"L";"M";"N";"P";"Q";"R";"S";"T";"V";"W";"Y"},""))),{72.08;104.14;115.08;129.11;148.17;58.05;138.14;114.16;130.18;114.16;132.2;115.1;98.12;129.13;158.19;88.08;102.1;100.13;187.21;164.17})/1000</f>
        <v>42.261749999999992</v>
      </c>
      <c r="J3481" t="s">
        <v>6507</v>
      </c>
      <c r="K3481" s="4" t="s">
        <v>4880</v>
      </c>
      <c r="M3481">
        <f>LEN(SUBSTITUTE(PROTEIN_stoich[[#This Row],[sequence]],"*",""))</f>
        <v>373</v>
      </c>
      <c r="O3481" t="s">
        <v>16</v>
      </c>
      <c r="P3481" t="str">
        <f>_xlfn.LET(_xlpm.id,PROTEIN_stoich[[#This Row],[uniprot]],HYPERLINK("https://www.uniprot.org/uniprotkb/"&amp;_xlpm.id&amp;"/entry",_xlpm.id))</f>
        <v>A0A2T0A7U5</v>
      </c>
      <c r="Q3481" t="e">
        <f>_xlfn.XLOOKUP(PROTEIN_stoich[[#This Row],[uniprot]],[1]!UniprotIFO[Entry],[1]!UniprotIFO[Gene Ontology IDs],"")</f>
        <v>#REF!</v>
      </c>
      <c r="R3481" t="e">
        <f>_xlfn.XLOOKUP(PROTEIN_stoich[[#This Row],[uniprot]],[1]!UniprotIFO[Entry],[1]!UniprotIFO[essential?],"")</f>
        <v>#REF!</v>
      </c>
      <c r="S3481" t="e">
        <f>_xlfn.XLOOKUP(PROTEIN_stoich[[#This Row],[sequence]],[2]!Table1[sequence_without_asterisks],[2]!Table1[protein_stoich seq matches],"")</f>
        <v>#REF!</v>
      </c>
      <c r="T3481" t="e">
        <f>_xlfn.XLOOKUP(PROTEIN_stoich[[#This Row],[uniprot]],[1]!UniprotIFO[Entry],[1]!UniprotIFO[protein_id in GSM model format],"")</f>
        <v>#REF!</v>
      </c>
    </row>
    <row r="3482" spans="1:20" x14ac:dyDescent="0.2">
      <c r="A34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RT15543</v>
      </c>
      <c r="B3482" t="s">
        <v>15717</v>
      </c>
      <c r="C3482" t="s">
        <v>15717</v>
      </c>
      <c r="D3482" t="s">
        <v>6642</v>
      </c>
      <c r="E3482" t="s">
        <v>4877</v>
      </c>
      <c r="G34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2" t="s">
        <v>4878</v>
      </c>
      <c r="I3482" s="25" cm="1">
        <f t="array" ref="I3482">SUMPRODUCT((LEN(PROTEIN_stoich[[#This Row],[sequence]])-LEN(SUBSTITUTE(PROTEIN_stoich[[#This Row],[sequence]],{"A";"C";"D";"E";"F";"G";"H";"I";"K";"L";"M";"N";"P";"Q";"R";"S";"T";"V";"W";"Y"},""))),{72.08;104.14;115.08;129.11;148.17;58.05;138.14;114.16;130.18;114.16;132.2;115.1;98.12;129.13;158.19;88.08;102.1;100.13;187.21;164.17})/1000</f>
        <v>33.200989999999997</v>
      </c>
      <c r="J3482" t="s">
        <v>6643</v>
      </c>
      <c r="K3482" s="4" t="s">
        <v>4880</v>
      </c>
      <c r="M3482">
        <f>LEN(SUBSTITUTE(PROTEIN_stoich[[#This Row],[sequence]],"*",""))</f>
        <v>297</v>
      </c>
      <c r="O3482" t="s">
        <v>16</v>
      </c>
      <c r="P3482" t="str">
        <f>_xlfn.LET(_xlpm.id,PROTEIN_stoich[[#This Row],[uniprot]],HYPERLINK("https://www.uniprot.org/uniprotkb/"&amp;_xlpm.id&amp;"/entry",_xlpm.id))</f>
        <v>A0A2T0A7U0</v>
      </c>
      <c r="Q3482" t="e">
        <f>_xlfn.XLOOKUP(PROTEIN_stoich[[#This Row],[uniprot]],[1]!UniprotIFO[Entry],[1]!UniprotIFO[Gene Ontology IDs],"")</f>
        <v>#REF!</v>
      </c>
      <c r="R3482" t="e">
        <f>_xlfn.XLOOKUP(PROTEIN_stoich[[#This Row],[uniprot]],[1]!UniprotIFO[Entry],[1]!UniprotIFO[essential?],"")</f>
        <v>#REF!</v>
      </c>
      <c r="S3482" t="e">
        <f>_xlfn.XLOOKUP(PROTEIN_stoich[[#This Row],[sequence]],[2]!Table1[sequence_without_asterisks],[2]!Table1[protein_stoich seq matches],"")</f>
        <v>#REF!</v>
      </c>
      <c r="T3482" t="e">
        <f>_xlfn.XLOOKUP(PROTEIN_stoich[[#This Row],[uniprot]],[1]!UniprotIFO[Entry],[1]!UniprotIFO[protein_id in GSM model format],"")</f>
        <v>#REF!</v>
      </c>
    </row>
    <row r="3483" spans="1:20" x14ac:dyDescent="0.2">
      <c r="A34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RT15659</v>
      </c>
      <c r="B3483" t="s">
        <v>15718</v>
      </c>
      <c r="C3483" t="s">
        <v>15718</v>
      </c>
      <c r="D3483" t="s">
        <v>8314</v>
      </c>
      <c r="E3483" t="s">
        <v>4877</v>
      </c>
      <c r="G34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3" t="s">
        <v>4878</v>
      </c>
      <c r="I3483" s="25" cm="1">
        <f t="array" ref="I3483">SUMPRODUCT((LEN(PROTEIN_stoich[[#This Row],[sequence]])-LEN(SUBSTITUTE(PROTEIN_stoich[[#This Row],[sequence]],{"A";"C";"D";"E";"F";"G";"H";"I";"K";"L";"M";"N";"P";"Q";"R";"S";"T";"V";"W";"Y"},""))),{72.08;104.14;115.08;129.11;148.17;58.05;138.14;114.16;130.18;114.16;132.2;115.1;98.12;129.13;158.19;88.08;102.1;100.13;187.21;164.17})/1000</f>
        <v>272.92595000000006</v>
      </c>
      <c r="J3483" t="s">
        <v>8315</v>
      </c>
      <c r="K3483" s="4" t="s">
        <v>4880</v>
      </c>
      <c r="M3483">
        <f>LEN(SUBSTITUTE(PROTEIN_stoich[[#This Row],[sequence]],"*",""))</f>
        <v>2527</v>
      </c>
      <c r="O3483" t="s">
        <v>16</v>
      </c>
      <c r="P3483" t="str">
        <f>_xlfn.LET(_xlpm.id,PROTEIN_stoich[[#This Row],[uniprot]],HYPERLINK("https://www.uniprot.org/uniprotkb/"&amp;_xlpm.id&amp;"/entry",_xlpm.id))</f>
        <v>A0A2T0A7T6</v>
      </c>
      <c r="Q3483" t="e">
        <f>_xlfn.XLOOKUP(PROTEIN_stoich[[#This Row],[uniprot]],[1]!UniprotIFO[Entry],[1]!UniprotIFO[Gene Ontology IDs],"")</f>
        <v>#REF!</v>
      </c>
      <c r="R3483" t="e">
        <f>_xlfn.XLOOKUP(PROTEIN_stoich[[#This Row],[uniprot]],[1]!UniprotIFO[Entry],[1]!UniprotIFO[essential?],"")</f>
        <v>#REF!</v>
      </c>
      <c r="S3483" t="e">
        <f>_xlfn.XLOOKUP(PROTEIN_stoich[[#This Row],[sequence]],[2]!Table1[sequence_without_asterisks],[2]!Table1[protein_stoich seq matches],"")</f>
        <v>#REF!</v>
      </c>
      <c r="T3483" t="e">
        <f>_xlfn.XLOOKUP(PROTEIN_stoich[[#This Row],[uniprot]],[1]!UniprotIFO[Entry],[1]!UniprotIFO[protein_id in GSM model format],"")</f>
        <v>#REF!</v>
      </c>
    </row>
    <row r="3484" spans="1:20" x14ac:dyDescent="0.2">
      <c r="A34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RT15645</v>
      </c>
      <c r="B3484" t="s">
        <v>15719</v>
      </c>
      <c r="C3484" t="s">
        <v>15719</v>
      </c>
      <c r="D3484" t="s">
        <v>8783</v>
      </c>
      <c r="E3484" t="s">
        <v>4877</v>
      </c>
      <c r="G34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4" t="s">
        <v>4878</v>
      </c>
      <c r="I3484" s="25" cm="1">
        <f t="array" ref="I3484">SUMPRODUCT((LEN(PROTEIN_stoich[[#This Row],[sequence]])-LEN(SUBSTITUTE(PROTEIN_stoich[[#This Row],[sequence]],{"A";"C";"D";"E";"F";"G";"H";"I";"K";"L";"M";"N";"P";"Q";"R";"S";"T";"V";"W";"Y"},""))),{72.08;104.14;115.08;129.11;148.17;58.05;138.14;114.16;130.18;114.16;132.2;115.1;98.12;129.13;158.19;88.08;102.1;100.13;187.21;164.17})/1000</f>
        <v>67.234700000000018</v>
      </c>
      <c r="J3484" t="s">
        <v>8784</v>
      </c>
      <c r="K3484" s="4" t="s">
        <v>4880</v>
      </c>
      <c r="M3484">
        <f>LEN(SUBSTITUTE(PROTEIN_stoich[[#This Row],[sequence]],"*",""))</f>
        <v>629</v>
      </c>
      <c r="O3484" t="s">
        <v>16</v>
      </c>
      <c r="P3484" t="str">
        <f>_xlfn.LET(_xlpm.id,PROTEIN_stoich[[#This Row],[uniprot]],HYPERLINK("https://www.uniprot.org/uniprotkb/"&amp;_xlpm.id&amp;"/entry",_xlpm.id))</f>
        <v>A0A2T0A7T3</v>
      </c>
      <c r="Q3484" t="e">
        <f>_xlfn.XLOOKUP(PROTEIN_stoich[[#This Row],[uniprot]],[1]!UniprotIFO[Entry],[1]!UniprotIFO[Gene Ontology IDs],"")</f>
        <v>#REF!</v>
      </c>
      <c r="R3484" t="e">
        <f>_xlfn.XLOOKUP(PROTEIN_stoich[[#This Row],[uniprot]],[1]!UniprotIFO[Entry],[1]!UniprotIFO[essential?],"")</f>
        <v>#REF!</v>
      </c>
      <c r="S3484" t="e">
        <f>_xlfn.XLOOKUP(PROTEIN_stoich[[#This Row],[sequence]],[2]!Table1[sequence_without_asterisks],[2]!Table1[protein_stoich seq matches],"")</f>
        <v>#REF!</v>
      </c>
      <c r="T3484" t="e">
        <f>_xlfn.XLOOKUP(PROTEIN_stoich[[#This Row],[uniprot]],[1]!UniprotIFO[Entry],[1]!UniprotIFO[protein_id in GSM model format],"")</f>
        <v>#REF!</v>
      </c>
    </row>
    <row r="3485" spans="1:20" x14ac:dyDescent="0.2">
      <c r="A34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RT15604</v>
      </c>
      <c r="B3485" t="s">
        <v>15720</v>
      </c>
      <c r="C3485" t="s">
        <v>15720</v>
      </c>
      <c r="D3485" t="s">
        <v>6700</v>
      </c>
      <c r="E3485" t="s">
        <v>4877</v>
      </c>
      <c r="G34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5" t="s">
        <v>4878</v>
      </c>
      <c r="I3485" s="25" cm="1">
        <f t="array" ref="I3485">SUMPRODUCT((LEN(PROTEIN_stoich[[#This Row],[sequence]])-LEN(SUBSTITUTE(PROTEIN_stoich[[#This Row],[sequence]],{"A";"C";"D";"E";"F";"G";"H";"I";"K";"L";"M";"N";"P";"Q";"R";"S";"T";"V";"W";"Y"},""))),{72.08;104.14;115.08;129.11;148.17;58.05;138.14;114.16;130.18;114.16;132.2;115.1;98.12;129.13;158.19;88.08;102.1;100.13;187.21;164.17})/1000</f>
        <v>7.820759999999999</v>
      </c>
      <c r="J3485" t="s">
        <v>6701</v>
      </c>
      <c r="K3485" s="4" t="s">
        <v>4880</v>
      </c>
      <c r="M3485">
        <f>LEN(SUBSTITUTE(PROTEIN_stoich[[#This Row],[sequence]],"*",""))</f>
        <v>71</v>
      </c>
      <c r="O3485" t="s">
        <v>16</v>
      </c>
      <c r="P3485" t="str">
        <f>_xlfn.LET(_xlpm.id,PROTEIN_stoich[[#This Row],[uniprot]],HYPERLINK("https://www.uniprot.org/uniprotkb/"&amp;_xlpm.id&amp;"/entry",_xlpm.id))</f>
        <v>A0A2T0A7R2</v>
      </c>
      <c r="Q3485" t="e">
        <f>_xlfn.XLOOKUP(PROTEIN_stoich[[#This Row],[uniprot]],[1]!UniprotIFO[Entry],[1]!UniprotIFO[Gene Ontology IDs],"")</f>
        <v>#REF!</v>
      </c>
      <c r="R3485" t="e">
        <f>_xlfn.XLOOKUP(PROTEIN_stoich[[#This Row],[uniprot]],[1]!UniprotIFO[Entry],[1]!UniprotIFO[essential?],"")</f>
        <v>#REF!</v>
      </c>
      <c r="S3485" t="e">
        <f>_xlfn.XLOOKUP(PROTEIN_stoich[[#This Row],[sequence]],[2]!Table1[sequence_without_asterisks],[2]!Table1[protein_stoich seq matches],"")</f>
        <v>#REF!</v>
      </c>
      <c r="T3485" t="e">
        <f>_xlfn.XLOOKUP(PROTEIN_stoich[[#This Row],[uniprot]],[1]!UniprotIFO[Entry],[1]!UniprotIFO[protein_id in GSM model format],"")</f>
        <v>#REF!</v>
      </c>
    </row>
    <row r="3486" spans="1:20" x14ac:dyDescent="0.2">
      <c r="A34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RT15610</v>
      </c>
      <c r="B3486" t="s">
        <v>15721</v>
      </c>
      <c r="C3486" t="s">
        <v>15721</v>
      </c>
      <c r="D3486" t="s">
        <v>8356</v>
      </c>
      <c r="E3486" t="s">
        <v>4877</v>
      </c>
      <c r="G34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6" t="s">
        <v>4878</v>
      </c>
      <c r="I3486" s="25" cm="1">
        <f t="array" ref="I3486">SUMPRODUCT((LEN(PROTEIN_stoich[[#This Row],[sequence]])-LEN(SUBSTITUTE(PROTEIN_stoich[[#This Row],[sequence]],{"A";"C";"D";"E";"F";"G";"H";"I";"K";"L";"M";"N";"P";"Q";"R";"S";"T";"V";"W";"Y"},""))),{72.08;104.14;115.08;129.11;148.17;58.05;138.14;114.16;130.18;114.16;132.2;115.1;98.12;129.13;158.19;88.08;102.1;100.13;187.21;164.17})/1000</f>
        <v>38.765219999999999</v>
      </c>
      <c r="J3486" t="s">
        <v>8357</v>
      </c>
      <c r="K3486" s="4" t="s">
        <v>4880</v>
      </c>
      <c r="M3486">
        <f>LEN(SUBSTITUTE(PROTEIN_stoich[[#This Row],[sequence]],"*",""))</f>
        <v>348</v>
      </c>
      <c r="O3486" t="s">
        <v>16</v>
      </c>
      <c r="P3486" t="str">
        <f>_xlfn.LET(_xlpm.id,PROTEIN_stoich[[#This Row],[uniprot]],HYPERLINK("https://www.uniprot.org/uniprotkb/"&amp;_xlpm.id&amp;"/entry",_xlpm.id))</f>
        <v>A0A2T0A7R0</v>
      </c>
      <c r="Q3486" t="e">
        <f>_xlfn.XLOOKUP(PROTEIN_stoich[[#This Row],[uniprot]],[1]!UniprotIFO[Entry],[1]!UniprotIFO[Gene Ontology IDs],"")</f>
        <v>#REF!</v>
      </c>
      <c r="R3486" t="e">
        <f>_xlfn.XLOOKUP(PROTEIN_stoich[[#This Row],[uniprot]],[1]!UniprotIFO[Entry],[1]!UniprotIFO[essential?],"")</f>
        <v>#REF!</v>
      </c>
      <c r="S3486" t="e">
        <f>_xlfn.XLOOKUP(PROTEIN_stoich[[#This Row],[sequence]],[2]!Table1[sequence_without_asterisks],[2]!Table1[protein_stoich seq matches],"")</f>
        <v>#REF!</v>
      </c>
      <c r="T3486" t="e">
        <f>_xlfn.XLOOKUP(PROTEIN_stoich[[#This Row],[uniprot]],[1]!UniprotIFO[Entry],[1]!UniprotIFO[protein_id in GSM model format],"")</f>
        <v>#REF!</v>
      </c>
    </row>
    <row r="3487" spans="1:20" x14ac:dyDescent="0.2">
      <c r="A34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RT15602</v>
      </c>
      <c r="B3487" t="s">
        <v>15722</v>
      </c>
      <c r="C3487" t="s">
        <v>15722</v>
      </c>
      <c r="D3487" t="s">
        <v>8196</v>
      </c>
      <c r="E3487" t="s">
        <v>4877</v>
      </c>
      <c r="G34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7" t="s">
        <v>4878</v>
      </c>
      <c r="I3487" s="25" cm="1">
        <f t="array" ref="I3487">SUMPRODUCT((LEN(PROTEIN_stoich[[#This Row],[sequence]])-LEN(SUBSTITUTE(PROTEIN_stoich[[#This Row],[sequence]],{"A";"C";"D";"E";"F";"G";"H";"I";"K";"L";"M";"N";"P";"Q";"R";"S";"T";"V";"W";"Y"},""))),{72.08;104.14;115.08;129.11;148.17;58.05;138.14;114.16;130.18;114.16;132.2;115.1;98.12;129.13;158.19;88.08;102.1;100.13;187.21;164.17})/1000</f>
        <v>48.1432</v>
      </c>
      <c r="J3487" t="s">
        <v>8197</v>
      </c>
      <c r="K3487" s="4" t="s">
        <v>4880</v>
      </c>
      <c r="M3487">
        <f>LEN(SUBSTITUTE(PROTEIN_stoich[[#This Row],[sequence]],"*",""))</f>
        <v>436</v>
      </c>
      <c r="O3487" t="s">
        <v>16</v>
      </c>
      <c r="P3487" t="str">
        <f>_xlfn.LET(_xlpm.id,PROTEIN_stoich[[#This Row],[uniprot]],HYPERLINK("https://www.uniprot.org/uniprotkb/"&amp;_xlpm.id&amp;"/entry",_xlpm.id))</f>
        <v>A0A2T0A7Q7</v>
      </c>
      <c r="Q3487" t="e">
        <f>_xlfn.XLOOKUP(PROTEIN_stoich[[#This Row],[uniprot]],[1]!UniprotIFO[Entry],[1]!UniprotIFO[Gene Ontology IDs],"")</f>
        <v>#REF!</v>
      </c>
      <c r="R3487" t="e">
        <f>_xlfn.XLOOKUP(PROTEIN_stoich[[#This Row],[uniprot]],[1]!UniprotIFO[Entry],[1]!UniprotIFO[essential?],"")</f>
        <v>#REF!</v>
      </c>
      <c r="S3487" t="e">
        <f>_xlfn.XLOOKUP(PROTEIN_stoich[[#This Row],[sequence]],[2]!Table1[sequence_without_asterisks],[2]!Table1[protein_stoich seq matches],"")</f>
        <v>#REF!</v>
      </c>
      <c r="T3487" t="e">
        <f>_xlfn.XLOOKUP(PROTEIN_stoich[[#This Row],[uniprot]],[1]!UniprotIFO[Entry],[1]!UniprotIFO[protein_id in GSM model format],"")</f>
        <v>#REF!</v>
      </c>
    </row>
    <row r="3488" spans="1:20" x14ac:dyDescent="0.2">
      <c r="A34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RT15597</v>
      </c>
      <c r="B3488" t="s">
        <v>15723</v>
      </c>
      <c r="C3488" t="s">
        <v>15723</v>
      </c>
      <c r="D3488" t="s">
        <v>5709</v>
      </c>
      <c r="E3488" t="s">
        <v>4877</v>
      </c>
      <c r="G34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8" t="s">
        <v>4878</v>
      </c>
      <c r="I3488" s="25" cm="1">
        <f t="array" ref="I3488">SUMPRODUCT((LEN(PROTEIN_stoich[[#This Row],[sequence]])-LEN(SUBSTITUTE(PROTEIN_stoich[[#This Row],[sequence]],{"A";"C";"D";"E";"F";"G";"H";"I";"K";"L";"M";"N";"P";"Q";"R";"S";"T";"V";"W";"Y"},""))),{72.08;104.14;115.08;129.11;148.17;58.05;138.14;114.16;130.18;114.16;132.2;115.1;98.12;129.13;158.19;88.08;102.1;100.13;187.21;164.17})/1000</f>
        <v>19.391429999999996</v>
      </c>
      <c r="J3488" t="s">
        <v>5710</v>
      </c>
      <c r="K3488" s="4" t="s">
        <v>4880</v>
      </c>
      <c r="M3488">
        <f>LEN(SUBSTITUTE(PROTEIN_stoich[[#This Row],[sequence]],"*",""))</f>
        <v>184</v>
      </c>
      <c r="O3488" t="s">
        <v>16</v>
      </c>
      <c r="P3488" t="str">
        <f>_xlfn.LET(_xlpm.id,PROTEIN_stoich[[#This Row],[uniprot]],HYPERLINK("https://www.uniprot.org/uniprotkb/"&amp;_xlpm.id&amp;"/entry",_xlpm.id))</f>
        <v>A0A2T0A7P5</v>
      </c>
      <c r="Q3488" t="e">
        <f>_xlfn.XLOOKUP(PROTEIN_stoich[[#This Row],[uniprot]],[1]!UniprotIFO[Entry],[1]!UniprotIFO[Gene Ontology IDs],"")</f>
        <v>#REF!</v>
      </c>
      <c r="R3488" t="e">
        <f>_xlfn.XLOOKUP(PROTEIN_stoich[[#This Row],[uniprot]],[1]!UniprotIFO[Entry],[1]!UniprotIFO[essential?],"")</f>
        <v>#REF!</v>
      </c>
      <c r="S3488" t="e">
        <f>_xlfn.XLOOKUP(PROTEIN_stoich[[#This Row],[sequence]],[2]!Table1[sequence_without_asterisks],[2]!Table1[protein_stoich seq matches],"")</f>
        <v>#REF!</v>
      </c>
      <c r="T3488" t="e">
        <f>_xlfn.XLOOKUP(PROTEIN_stoich[[#This Row],[uniprot]],[1]!UniprotIFO[Entry],[1]!UniprotIFO[protein_id in GSM model format],"")</f>
        <v>#REF!</v>
      </c>
    </row>
    <row r="3489" spans="1:20" x14ac:dyDescent="0.2">
      <c r="A34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RT15601</v>
      </c>
      <c r="B3489" t="s">
        <v>15724</v>
      </c>
      <c r="C3489" t="s">
        <v>15724</v>
      </c>
      <c r="D3489" t="s">
        <v>5801</v>
      </c>
      <c r="E3489" t="s">
        <v>4877</v>
      </c>
      <c r="G34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89" t="s">
        <v>4878</v>
      </c>
      <c r="I3489" s="25" cm="1">
        <f t="array" ref="I3489">SUMPRODUCT((LEN(PROTEIN_stoich[[#This Row],[sequence]])-LEN(SUBSTITUTE(PROTEIN_stoich[[#This Row],[sequence]],{"A";"C";"D";"E";"F";"G";"H";"I";"K";"L";"M";"N";"P";"Q";"R";"S";"T";"V";"W";"Y"},""))),{72.08;104.14;115.08;129.11;148.17;58.05;138.14;114.16;130.18;114.16;132.2;115.1;98.12;129.13;158.19;88.08;102.1;100.13;187.21;164.17})/1000</f>
        <v>18.464629999999996</v>
      </c>
      <c r="J3489" t="s">
        <v>5802</v>
      </c>
      <c r="K3489" s="4" t="s">
        <v>4880</v>
      </c>
      <c r="M3489">
        <f>LEN(SUBSTITUTE(PROTEIN_stoich[[#This Row],[sequence]],"*",""))</f>
        <v>177</v>
      </c>
      <c r="O3489" t="s">
        <v>16</v>
      </c>
      <c r="P3489" t="str">
        <f>_xlfn.LET(_xlpm.id,PROTEIN_stoich[[#This Row],[uniprot]],HYPERLINK("https://www.uniprot.org/uniprotkb/"&amp;_xlpm.id&amp;"/entry",_xlpm.id))</f>
        <v>A0A2T0A7P1</v>
      </c>
      <c r="Q3489" t="e">
        <f>_xlfn.XLOOKUP(PROTEIN_stoich[[#This Row],[uniprot]],[1]!UniprotIFO[Entry],[1]!UniprotIFO[Gene Ontology IDs],"")</f>
        <v>#REF!</v>
      </c>
      <c r="R3489" t="e">
        <f>_xlfn.XLOOKUP(PROTEIN_stoich[[#This Row],[uniprot]],[1]!UniprotIFO[Entry],[1]!UniprotIFO[essential?],"")</f>
        <v>#REF!</v>
      </c>
      <c r="S3489" t="e">
        <f>_xlfn.XLOOKUP(PROTEIN_stoich[[#This Row],[sequence]],[2]!Table1[sequence_without_asterisks],[2]!Table1[protein_stoich seq matches],"")</f>
        <v>#REF!</v>
      </c>
      <c r="T3489" t="e">
        <f>_xlfn.XLOOKUP(PROTEIN_stoich[[#This Row],[uniprot]],[1]!UniprotIFO[Entry],[1]!UniprotIFO[protein_id in GSM model format],"")</f>
        <v>#REF!</v>
      </c>
    </row>
    <row r="3490" spans="1:20" x14ac:dyDescent="0.2">
      <c r="A34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RT15609</v>
      </c>
      <c r="B3490" t="s">
        <v>15725</v>
      </c>
      <c r="C3490" t="s">
        <v>15725</v>
      </c>
      <c r="D3490" t="s">
        <v>8354</v>
      </c>
      <c r="E3490" t="s">
        <v>4877</v>
      </c>
      <c r="G34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0" t="s">
        <v>4878</v>
      </c>
      <c r="I3490" s="25" cm="1">
        <f t="array" ref="I3490">SUMPRODUCT((LEN(PROTEIN_stoich[[#This Row],[sequence]])-LEN(SUBSTITUTE(PROTEIN_stoich[[#This Row],[sequence]],{"A";"C";"D";"E";"F";"G";"H";"I";"K";"L";"M";"N";"P";"Q";"R";"S";"T";"V";"W";"Y"},""))),{72.08;104.14;115.08;129.11;148.17;58.05;138.14;114.16;130.18;114.16;132.2;115.1;98.12;129.13;158.19;88.08;102.1;100.13;187.21;164.17})/1000</f>
        <v>47.610190000000003</v>
      </c>
      <c r="J3490" t="s">
        <v>8355</v>
      </c>
      <c r="K3490" s="4" t="s">
        <v>4880</v>
      </c>
      <c r="M3490">
        <f>LEN(SUBSTITUTE(PROTEIN_stoich[[#This Row],[sequence]],"*",""))</f>
        <v>437</v>
      </c>
      <c r="O3490" t="s">
        <v>16</v>
      </c>
      <c r="P3490" t="str">
        <f>_xlfn.LET(_xlpm.id,PROTEIN_stoich[[#This Row],[uniprot]],HYPERLINK("https://www.uniprot.org/uniprotkb/"&amp;_xlpm.id&amp;"/entry",_xlpm.id))</f>
        <v>A0A2T0A7N9</v>
      </c>
      <c r="Q3490" t="e">
        <f>_xlfn.XLOOKUP(PROTEIN_stoich[[#This Row],[uniprot]],[1]!UniprotIFO[Entry],[1]!UniprotIFO[Gene Ontology IDs],"")</f>
        <v>#REF!</v>
      </c>
      <c r="R3490" t="e">
        <f>_xlfn.XLOOKUP(PROTEIN_stoich[[#This Row],[uniprot]],[1]!UniprotIFO[Entry],[1]!UniprotIFO[essential?],"")</f>
        <v>#REF!</v>
      </c>
      <c r="S3490" t="e">
        <f>_xlfn.XLOOKUP(PROTEIN_stoich[[#This Row],[sequence]],[2]!Table1[sequence_without_asterisks],[2]!Table1[protein_stoich seq matches],"")</f>
        <v>#REF!</v>
      </c>
      <c r="T3490" t="e">
        <f>_xlfn.XLOOKUP(PROTEIN_stoich[[#This Row],[uniprot]],[1]!UniprotIFO[Entry],[1]!UniprotIFO[protein_id in GSM model format],"")</f>
        <v>#REF!</v>
      </c>
    </row>
    <row r="3491" spans="1:20" x14ac:dyDescent="0.2">
      <c r="A34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RT15587</v>
      </c>
      <c r="B3491" t="s">
        <v>15726</v>
      </c>
      <c r="C3491" t="s">
        <v>15726</v>
      </c>
      <c r="D3491" t="s">
        <v>6570</v>
      </c>
      <c r="E3491" t="s">
        <v>4877</v>
      </c>
      <c r="G34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1" t="s">
        <v>4878</v>
      </c>
      <c r="I3491" s="25" cm="1">
        <f t="array" ref="I3491">SUMPRODUCT((LEN(PROTEIN_stoich[[#This Row],[sequence]])-LEN(SUBSTITUTE(PROTEIN_stoich[[#This Row],[sequence]],{"A";"C";"D";"E";"F";"G";"H";"I";"K";"L";"M";"N";"P";"Q";"R";"S";"T";"V";"W";"Y"},""))),{72.08;104.14;115.08;129.11;148.17;58.05;138.14;114.16;130.18;114.16;132.2;115.1;98.12;129.13;158.19;88.08;102.1;100.13;187.21;164.17})/1000</f>
        <v>51.534249999999993</v>
      </c>
      <c r="J3491" t="s">
        <v>6571</v>
      </c>
      <c r="K3491" s="4" t="s">
        <v>4880</v>
      </c>
      <c r="M3491">
        <f>LEN(SUBSTITUTE(PROTEIN_stoich[[#This Row],[sequence]],"*",""))</f>
        <v>461</v>
      </c>
      <c r="O3491" t="s">
        <v>16</v>
      </c>
      <c r="P3491" t="str">
        <f>_xlfn.LET(_xlpm.id,PROTEIN_stoich[[#This Row],[uniprot]],HYPERLINK("https://www.uniprot.org/uniprotkb/"&amp;_xlpm.id&amp;"/entry",_xlpm.id))</f>
        <v>A0A2T0A7N5</v>
      </c>
      <c r="Q3491" t="e">
        <f>_xlfn.XLOOKUP(PROTEIN_stoich[[#This Row],[uniprot]],[1]!UniprotIFO[Entry],[1]!UniprotIFO[Gene Ontology IDs],"")</f>
        <v>#REF!</v>
      </c>
      <c r="R3491" t="e">
        <f>_xlfn.XLOOKUP(PROTEIN_stoich[[#This Row],[uniprot]],[1]!UniprotIFO[Entry],[1]!UniprotIFO[essential?],"")</f>
        <v>#REF!</v>
      </c>
      <c r="S3491" t="e">
        <f>_xlfn.XLOOKUP(PROTEIN_stoich[[#This Row],[sequence]],[2]!Table1[sequence_without_asterisks],[2]!Table1[protein_stoich seq matches],"")</f>
        <v>#REF!</v>
      </c>
      <c r="T3491" t="e">
        <f>_xlfn.XLOOKUP(PROTEIN_stoich[[#This Row],[uniprot]],[1]!UniprotIFO[Entry],[1]!UniprotIFO[protein_id in GSM model format],"")</f>
        <v>#REF!</v>
      </c>
    </row>
    <row r="3492" spans="1:20" x14ac:dyDescent="0.2">
      <c r="A34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RT15595</v>
      </c>
      <c r="B3492" t="s">
        <v>15727</v>
      </c>
      <c r="C3492" t="s">
        <v>15727</v>
      </c>
      <c r="D3492" t="s">
        <v>6186</v>
      </c>
      <c r="E3492" t="s">
        <v>4877</v>
      </c>
      <c r="G34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2" t="s">
        <v>4878</v>
      </c>
      <c r="I3492" s="25" cm="1">
        <f t="array" ref="I3492">SUMPRODUCT((LEN(PROTEIN_stoich[[#This Row],[sequence]])-LEN(SUBSTITUTE(PROTEIN_stoich[[#This Row],[sequence]],{"A";"C";"D";"E";"F";"G";"H";"I";"K";"L";"M";"N";"P";"Q";"R";"S";"T";"V";"W";"Y"},""))),{72.08;104.14;115.08;129.11;148.17;58.05;138.14;114.16;130.18;114.16;132.2;115.1;98.12;129.13;158.19;88.08;102.1;100.13;187.21;164.17})/1000</f>
        <v>37.874029999999998</v>
      </c>
      <c r="J3492" t="s">
        <v>6187</v>
      </c>
      <c r="K3492" s="4" t="s">
        <v>4880</v>
      </c>
      <c r="M3492">
        <f>LEN(SUBSTITUTE(PROTEIN_stoich[[#This Row],[sequence]],"*",""))</f>
        <v>348</v>
      </c>
      <c r="O3492" t="s">
        <v>16</v>
      </c>
      <c r="P3492" t="str">
        <f>_xlfn.LET(_xlpm.id,PROTEIN_stoich[[#This Row],[uniprot]],HYPERLINK("https://www.uniprot.org/uniprotkb/"&amp;_xlpm.id&amp;"/entry",_xlpm.id))</f>
        <v>A0A2T0A7N3</v>
      </c>
      <c r="Q3492" t="e">
        <f>_xlfn.XLOOKUP(PROTEIN_stoich[[#This Row],[uniprot]],[1]!UniprotIFO[Entry],[1]!UniprotIFO[Gene Ontology IDs],"")</f>
        <v>#REF!</v>
      </c>
      <c r="R3492" t="e">
        <f>_xlfn.XLOOKUP(PROTEIN_stoich[[#This Row],[uniprot]],[1]!UniprotIFO[Entry],[1]!UniprotIFO[essential?],"")</f>
        <v>#REF!</v>
      </c>
      <c r="S3492" t="e">
        <f>_xlfn.XLOOKUP(PROTEIN_stoich[[#This Row],[sequence]],[2]!Table1[sequence_without_asterisks],[2]!Table1[protein_stoich seq matches],"")</f>
        <v>#REF!</v>
      </c>
      <c r="T3492" t="e">
        <f>_xlfn.XLOOKUP(PROTEIN_stoich[[#This Row],[uniprot]],[1]!UniprotIFO[Entry],[1]!UniprotIFO[protein_id in GSM model format],"")</f>
        <v>#REF!</v>
      </c>
    </row>
    <row r="3493" spans="1:20" x14ac:dyDescent="0.2">
      <c r="A34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RT15577</v>
      </c>
      <c r="B3493" t="s">
        <v>15728</v>
      </c>
      <c r="C3493" t="s">
        <v>15728</v>
      </c>
      <c r="D3493" t="s">
        <v>10171</v>
      </c>
      <c r="E3493" t="s">
        <v>4877</v>
      </c>
      <c r="G34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3" t="s">
        <v>4878</v>
      </c>
      <c r="I3493" s="25" cm="1">
        <f t="array" ref="I3493">SUMPRODUCT((LEN(PROTEIN_stoich[[#This Row],[sequence]])-LEN(SUBSTITUTE(PROTEIN_stoich[[#This Row],[sequence]],{"A";"C";"D";"E";"F";"G";"H";"I";"K";"L";"M";"N";"P";"Q";"R";"S";"T";"V";"W";"Y"},""))),{72.08;104.14;115.08;129.11;148.17;58.05;138.14;114.16;130.18;114.16;132.2;115.1;98.12;129.13;158.19;88.08;102.1;100.13;187.21;164.17})/1000</f>
        <v>119.43204000000001</v>
      </c>
      <c r="J3493" t="s">
        <v>10172</v>
      </c>
      <c r="K3493" s="4" t="s">
        <v>4880</v>
      </c>
      <c r="M3493">
        <f>LEN(SUBSTITUTE(PROTEIN_stoich[[#This Row],[sequence]],"*",""))</f>
        <v>1051</v>
      </c>
      <c r="O3493" t="s">
        <v>16</v>
      </c>
      <c r="P3493" t="str">
        <f>_xlfn.LET(_xlpm.id,PROTEIN_stoich[[#This Row],[uniprot]],HYPERLINK("https://www.uniprot.org/uniprotkb/"&amp;_xlpm.id&amp;"/entry",_xlpm.id))</f>
        <v>A0A2T0A7M6</v>
      </c>
      <c r="Q3493" t="e">
        <f>_xlfn.XLOOKUP(PROTEIN_stoich[[#This Row],[uniprot]],[1]!UniprotIFO[Entry],[1]!UniprotIFO[Gene Ontology IDs],"")</f>
        <v>#REF!</v>
      </c>
      <c r="R3493" t="e">
        <f>_xlfn.XLOOKUP(PROTEIN_stoich[[#This Row],[uniprot]],[1]!UniprotIFO[Entry],[1]!UniprotIFO[essential?],"")</f>
        <v>#REF!</v>
      </c>
      <c r="S3493" t="e">
        <f>_xlfn.XLOOKUP(PROTEIN_stoich[[#This Row],[sequence]],[2]!Table1[sequence_without_asterisks],[2]!Table1[protein_stoich seq matches],"")</f>
        <v>#REF!</v>
      </c>
      <c r="T3493" t="e">
        <f>_xlfn.XLOOKUP(PROTEIN_stoich[[#This Row],[uniprot]],[1]!UniprotIFO[Entry],[1]!UniprotIFO[protein_id in GSM model format],"")</f>
        <v>#REF!</v>
      </c>
    </row>
    <row r="3494" spans="1:20" x14ac:dyDescent="0.2">
      <c r="A34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RT15560</v>
      </c>
      <c r="B3494" t="s">
        <v>15729</v>
      </c>
      <c r="C3494" t="s">
        <v>15729</v>
      </c>
      <c r="D3494" t="s">
        <v>5799</v>
      </c>
      <c r="E3494" t="s">
        <v>4877</v>
      </c>
      <c r="G34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4" t="s">
        <v>4878</v>
      </c>
      <c r="I3494" s="25" cm="1">
        <f t="array" ref="I3494">SUMPRODUCT((LEN(PROTEIN_stoich[[#This Row],[sequence]])-LEN(SUBSTITUTE(PROTEIN_stoich[[#This Row],[sequence]],{"A";"C";"D";"E";"F";"G";"H";"I";"K";"L";"M";"N";"P";"Q";"R";"S";"T";"V";"W";"Y"},""))),{72.08;104.14;115.08;129.11;148.17;58.05;138.14;114.16;130.18;114.16;132.2;115.1;98.12;129.13;158.19;88.08;102.1;100.13;187.21;164.17})/1000</f>
        <v>74.103589999999983</v>
      </c>
      <c r="J3494" t="s">
        <v>5800</v>
      </c>
      <c r="K3494" s="4" t="s">
        <v>4880</v>
      </c>
      <c r="M3494">
        <f>LEN(SUBSTITUTE(PROTEIN_stoich[[#This Row],[sequence]],"*",""))</f>
        <v>709</v>
      </c>
      <c r="O3494" t="s">
        <v>16</v>
      </c>
      <c r="P3494" t="str">
        <f>_xlfn.LET(_xlpm.id,PROTEIN_stoich[[#This Row],[uniprot]],HYPERLINK("https://www.uniprot.org/uniprotkb/"&amp;_xlpm.id&amp;"/entry",_xlpm.id))</f>
        <v>A0A2T0A7L1</v>
      </c>
      <c r="Q3494" t="e">
        <f>_xlfn.XLOOKUP(PROTEIN_stoich[[#This Row],[uniprot]],[1]!UniprotIFO[Entry],[1]!UniprotIFO[Gene Ontology IDs],"")</f>
        <v>#REF!</v>
      </c>
      <c r="R3494" t="e">
        <f>_xlfn.XLOOKUP(PROTEIN_stoich[[#This Row],[uniprot]],[1]!UniprotIFO[Entry],[1]!UniprotIFO[essential?],"")</f>
        <v>#REF!</v>
      </c>
      <c r="S3494" t="e">
        <f>_xlfn.XLOOKUP(PROTEIN_stoich[[#This Row],[sequence]],[2]!Table1[sequence_without_asterisks],[2]!Table1[protein_stoich seq matches],"")</f>
        <v>#REF!</v>
      </c>
      <c r="T3494" t="e">
        <f>_xlfn.XLOOKUP(PROTEIN_stoich[[#This Row],[uniprot]],[1]!UniprotIFO[Entry],[1]!UniprotIFO[protein_id in GSM model format],"")</f>
        <v>#REF!</v>
      </c>
    </row>
    <row r="3495" spans="1:20" x14ac:dyDescent="0.2">
      <c r="A34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RT15546</v>
      </c>
      <c r="B3495" t="s">
        <v>15730</v>
      </c>
      <c r="C3495" t="s">
        <v>15730</v>
      </c>
      <c r="D3495" t="s">
        <v>5915</v>
      </c>
      <c r="E3495" t="s">
        <v>4877</v>
      </c>
      <c r="G34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5" t="s">
        <v>4878</v>
      </c>
      <c r="I3495" s="25" cm="1">
        <f t="array" ref="I3495">SUMPRODUCT((LEN(PROTEIN_stoich[[#This Row],[sequence]])-LEN(SUBSTITUTE(PROTEIN_stoich[[#This Row],[sequence]],{"A";"C";"D";"E";"F";"G";"H";"I";"K";"L";"M";"N";"P";"Q";"R";"S";"T";"V";"W";"Y"},""))),{72.08;104.14;115.08;129.11;148.17;58.05;138.14;114.16;130.18;114.16;132.2;115.1;98.12;129.13;158.19;88.08;102.1;100.13;187.21;164.17})/1000</f>
        <v>16.908750000000001</v>
      </c>
      <c r="J3495" t="s">
        <v>5916</v>
      </c>
      <c r="K3495" s="4" t="s">
        <v>4880</v>
      </c>
      <c r="M3495">
        <f>LEN(SUBSTITUTE(PROTEIN_stoich[[#This Row],[sequence]],"*",""))</f>
        <v>150</v>
      </c>
      <c r="O3495" t="s">
        <v>16</v>
      </c>
      <c r="P3495" t="str">
        <f>_xlfn.LET(_xlpm.id,PROTEIN_stoich[[#This Row],[uniprot]],HYPERLINK("https://www.uniprot.org/uniprotkb/"&amp;_xlpm.id&amp;"/entry",_xlpm.id))</f>
        <v>A0A2T0A7K9</v>
      </c>
      <c r="Q3495" t="e">
        <f>_xlfn.XLOOKUP(PROTEIN_stoich[[#This Row],[uniprot]],[1]!UniprotIFO[Entry],[1]!UniprotIFO[Gene Ontology IDs],"")</f>
        <v>#REF!</v>
      </c>
      <c r="R3495" t="e">
        <f>_xlfn.XLOOKUP(PROTEIN_stoich[[#This Row],[uniprot]],[1]!UniprotIFO[Entry],[1]!UniprotIFO[essential?],"")</f>
        <v>#REF!</v>
      </c>
      <c r="S3495" t="e">
        <f>_xlfn.XLOOKUP(PROTEIN_stoich[[#This Row],[sequence]],[2]!Table1[sequence_without_asterisks],[2]!Table1[protein_stoich seq matches],"")</f>
        <v>#REF!</v>
      </c>
      <c r="T3495" t="e">
        <f>_xlfn.XLOOKUP(PROTEIN_stoich[[#This Row],[uniprot]],[1]!UniprotIFO[Entry],[1]!UniprotIFO[protein_id in GSM model format],"")</f>
        <v>#REF!</v>
      </c>
    </row>
    <row r="3496" spans="1:20" x14ac:dyDescent="0.2">
      <c r="A34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RT15550</v>
      </c>
      <c r="B3496" t="s">
        <v>15731</v>
      </c>
      <c r="C3496" t="s">
        <v>15731</v>
      </c>
      <c r="D3496" t="s">
        <v>9406</v>
      </c>
      <c r="E3496" t="s">
        <v>4877</v>
      </c>
      <c r="G34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6" t="s">
        <v>4878</v>
      </c>
      <c r="I3496" s="25" cm="1">
        <f t="array" ref="I3496">SUMPRODUCT((LEN(PROTEIN_stoich[[#This Row],[sequence]])-LEN(SUBSTITUTE(PROTEIN_stoich[[#This Row],[sequence]],{"A";"C";"D";"E";"F";"G";"H";"I";"K";"L";"M";"N";"P";"Q";"R";"S";"T";"V";"W";"Y"},""))),{72.08;104.14;115.08;129.11;148.17;58.05;138.14;114.16;130.18;114.16;132.2;115.1;98.12;129.13;158.19;88.08;102.1;100.13;187.21;164.17})/1000</f>
        <v>41.856569999999998</v>
      </c>
      <c r="J3496" t="s">
        <v>9407</v>
      </c>
      <c r="K3496" s="4" t="s">
        <v>4880</v>
      </c>
      <c r="M3496">
        <f>LEN(SUBSTITUTE(PROTEIN_stoich[[#This Row],[sequence]],"*",""))</f>
        <v>369</v>
      </c>
      <c r="O3496" t="s">
        <v>16</v>
      </c>
      <c r="P3496" t="str">
        <f>_xlfn.LET(_xlpm.id,PROTEIN_stoich[[#This Row],[uniprot]],HYPERLINK("https://www.uniprot.org/uniprotkb/"&amp;_xlpm.id&amp;"/entry",_xlpm.id))</f>
        <v>A0A2T0A7K1</v>
      </c>
      <c r="Q3496" t="e">
        <f>_xlfn.XLOOKUP(PROTEIN_stoich[[#This Row],[uniprot]],[1]!UniprotIFO[Entry],[1]!UniprotIFO[Gene Ontology IDs],"")</f>
        <v>#REF!</v>
      </c>
      <c r="R3496" t="e">
        <f>_xlfn.XLOOKUP(PROTEIN_stoich[[#This Row],[uniprot]],[1]!UniprotIFO[Entry],[1]!UniprotIFO[essential?],"")</f>
        <v>#REF!</v>
      </c>
      <c r="S3496" t="e">
        <f>_xlfn.XLOOKUP(PROTEIN_stoich[[#This Row],[sequence]],[2]!Table1[sequence_without_asterisks],[2]!Table1[protein_stoich seq matches],"")</f>
        <v>#REF!</v>
      </c>
      <c r="T3496" t="e">
        <f>_xlfn.XLOOKUP(PROTEIN_stoich[[#This Row],[uniprot]],[1]!UniprotIFO[Entry],[1]!UniprotIFO[protein_id in GSM model format],"")</f>
        <v>#REF!</v>
      </c>
    </row>
    <row r="3497" spans="1:20" x14ac:dyDescent="0.2">
      <c r="A34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RT15561</v>
      </c>
      <c r="B3497" t="s">
        <v>15732</v>
      </c>
      <c r="C3497" t="s">
        <v>15732</v>
      </c>
      <c r="D3497" t="s">
        <v>8995</v>
      </c>
      <c r="E3497" t="s">
        <v>4877</v>
      </c>
      <c r="G34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7" t="s">
        <v>4878</v>
      </c>
      <c r="I3497" s="25" cm="1">
        <f t="array" ref="I3497">SUMPRODUCT((LEN(PROTEIN_stoich[[#This Row],[sequence]])-LEN(SUBSTITUTE(PROTEIN_stoich[[#This Row],[sequence]],{"A";"C";"D";"E";"F";"G";"H";"I";"K";"L";"M";"N";"P";"Q";"R";"S";"T";"V";"W";"Y"},""))),{72.08;104.14;115.08;129.11;148.17;58.05;138.14;114.16;130.18;114.16;132.2;115.1;98.12;129.13;158.19;88.08;102.1;100.13;187.21;164.17})/1000</f>
        <v>29.137799999999999</v>
      </c>
      <c r="J3497" t="s">
        <v>8996</v>
      </c>
      <c r="K3497" s="4" t="s">
        <v>4880</v>
      </c>
      <c r="M3497">
        <f>LEN(SUBSTITUTE(PROTEIN_stoich[[#This Row],[sequence]],"*",""))</f>
        <v>263</v>
      </c>
      <c r="O3497" t="s">
        <v>16</v>
      </c>
      <c r="P3497" t="str">
        <f>_xlfn.LET(_xlpm.id,PROTEIN_stoich[[#This Row],[uniprot]],HYPERLINK("https://www.uniprot.org/uniprotkb/"&amp;_xlpm.id&amp;"/entry",_xlpm.id))</f>
        <v>A0A2T0A7J8</v>
      </c>
      <c r="Q3497" t="e">
        <f>_xlfn.XLOOKUP(PROTEIN_stoich[[#This Row],[uniprot]],[1]!UniprotIFO[Entry],[1]!UniprotIFO[Gene Ontology IDs],"")</f>
        <v>#REF!</v>
      </c>
      <c r="R3497" t="e">
        <f>_xlfn.XLOOKUP(PROTEIN_stoich[[#This Row],[uniprot]],[1]!UniprotIFO[Entry],[1]!UniprotIFO[essential?],"")</f>
        <v>#REF!</v>
      </c>
      <c r="S3497" t="e">
        <f>_xlfn.XLOOKUP(PROTEIN_stoich[[#This Row],[sequence]],[2]!Table1[sequence_without_asterisks],[2]!Table1[protein_stoich seq matches],"")</f>
        <v>#REF!</v>
      </c>
      <c r="T3497" t="e">
        <f>_xlfn.XLOOKUP(PROTEIN_stoich[[#This Row],[uniprot]],[1]!UniprotIFO[Entry],[1]!UniprotIFO[protein_id in GSM model format],"")</f>
        <v>#REF!</v>
      </c>
    </row>
    <row r="3498" spans="1:20" x14ac:dyDescent="0.2">
      <c r="A34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RT15555</v>
      </c>
      <c r="B3498" t="s">
        <v>15733</v>
      </c>
      <c r="C3498" t="s">
        <v>15733</v>
      </c>
      <c r="D3498" t="s">
        <v>8318</v>
      </c>
      <c r="E3498" t="s">
        <v>4877</v>
      </c>
      <c r="G34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8" t="s">
        <v>4878</v>
      </c>
      <c r="I3498" s="25" cm="1">
        <f t="array" ref="I3498">SUMPRODUCT((LEN(PROTEIN_stoich[[#This Row],[sequence]])-LEN(SUBSTITUTE(PROTEIN_stoich[[#This Row],[sequence]],{"A";"C";"D";"E";"F";"G";"H";"I";"K";"L";"M";"N";"P";"Q";"R";"S";"T";"V";"W";"Y"},""))),{72.08;104.14;115.08;129.11;148.17;58.05;138.14;114.16;130.18;114.16;132.2;115.1;98.12;129.13;158.19;88.08;102.1;100.13;187.21;164.17})/1000</f>
        <v>13.242199999999995</v>
      </c>
      <c r="J3498" t="s">
        <v>8319</v>
      </c>
      <c r="K3498" s="4" t="s">
        <v>4880</v>
      </c>
      <c r="M3498">
        <f>LEN(SUBSTITUTE(PROTEIN_stoich[[#This Row],[sequence]],"*",""))</f>
        <v>120</v>
      </c>
      <c r="O3498" t="s">
        <v>16</v>
      </c>
      <c r="P3498" t="str">
        <f>_xlfn.LET(_xlpm.id,PROTEIN_stoich[[#This Row],[uniprot]],HYPERLINK("https://www.uniprot.org/uniprotkb/"&amp;_xlpm.id&amp;"/entry",_xlpm.id))</f>
        <v>A0A2T0A7J4</v>
      </c>
      <c r="Q3498" t="e">
        <f>_xlfn.XLOOKUP(PROTEIN_stoich[[#This Row],[uniprot]],[1]!UniprotIFO[Entry],[1]!UniprotIFO[Gene Ontology IDs],"")</f>
        <v>#REF!</v>
      </c>
      <c r="R3498" t="e">
        <f>_xlfn.XLOOKUP(PROTEIN_stoich[[#This Row],[uniprot]],[1]!UniprotIFO[Entry],[1]!UniprotIFO[essential?],"")</f>
        <v>#REF!</v>
      </c>
      <c r="S3498" t="e">
        <f>_xlfn.XLOOKUP(PROTEIN_stoich[[#This Row],[sequence]],[2]!Table1[sequence_without_asterisks],[2]!Table1[protein_stoich seq matches],"")</f>
        <v>#REF!</v>
      </c>
      <c r="T3498" t="e">
        <f>_xlfn.XLOOKUP(PROTEIN_stoich[[#This Row],[uniprot]],[1]!UniprotIFO[Entry],[1]!UniprotIFO[protein_id in GSM model format],"")</f>
        <v>#REF!</v>
      </c>
    </row>
    <row r="3499" spans="1:20" x14ac:dyDescent="0.2">
      <c r="A34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RT15540</v>
      </c>
      <c r="B3499" t="s">
        <v>15734</v>
      </c>
      <c r="C3499" t="s">
        <v>15734</v>
      </c>
      <c r="D3499" t="s">
        <v>10169</v>
      </c>
      <c r="E3499" t="s">
        <v>4877</v>
      </c>
      <c r="G34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499" t="s">
        <v>4878</v>
      </c>
      <c r="I3499" s="25" cm="1">
        <f t="array" ref="I3499">SUMPRODUCT((LEN(PROTEIN_stoich[[#This Row],[sequence]])-LEN(SUBSTITUTE(PROTEIN_stoich[[#This Row],[sequence]],{"A";"C";"D";"E";"F";"G";"H";"I";"K";"L";"M";"N";"P";"Q";"R";"S";"T";"V";"W";"Y"},""))),{72.08;104.14;115.08;129.11;148.17;58.05;138.14;114.16;130.18;114.16;132.2;115.1;98.12;129.13;158.19;88.08;102.1;100.13;187.21;164.17})/1000</f>
        <v>123.46928999999999</v>
      </c>
      <c r="J3499" t="s">
        <v>10170</v>
      </c>
      <c r="K3499" s="4" t="s">
        <v>4880</v>
      </c>
      <c r="M3499">
        <f>LEN(SUBSTITUTE(PROTEIN_stoich[[#This Row],[sequence]],"*",""))</f>
        <v>1071</v>
      </c>
      <c r="O3499" t="s">
        <v>16</v>
      </c>
      <c r="P3499" t="str">
        <f>_xlfn.LET(_xlpm.id,PROTEIN_stoich[[#This Row],[uniprot]],HYPERLINK("https://www.uniprot.org/uniprotkb/"&amp;_xlpm.id&amp;"/entry",_xlpm.id))</f>
        <v>A0A2T0A7J2</v>
      </c>
      <c r="Q3499" t="e">
        <f>_xlfn.XLOOKUP(PROTEIN_stoich[[#This Row],[uniprot]],[1]!UniprotIFO[Entry],[1]!UniprotIFO[Gene Ontology IDs],"")</f>
        <v>#REF!</v>
      </c>
      <c r="R3499" t="e">
        <f>_xlfn.XLOOKUP(PROTEIN_stoich[[#This Row],[uniprot]],[1]!UniprotIFO[Entry],[1]!UniprotIFO[essential?],"")</f>
        <v>#REF!</v>
      </c>
      <c r="S3499" t="e">
        <f>_xlfn.XLOOKUP(PROTEIN_stoich[[#This Row],[sequence]],[2]!Table1[sequence_without_asterisks],[2]!Table1[protein_stoich seq matches],"")</f>
        <v>#REF!</v>
      </c>
      <c r="T3499" t="e">
        <f>_xlfn.XLOOKUP(PROTEIN_stoich[[#This Row],[uniprot]],[1]!UniprotIFO[Entry],[1]!UniprotIFO[protein_id in GSM model format],"")</f>
        <v>#REF!</v>
      </c>
    </row>
    <row r="3500" spans="1:20" x14ac:dyDescent="0.2">
      <c r="A35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RT15526</v>
      </c>
      <c r="B3500" t="s">
        <v>15735</v>
      </c>
      <c r="C3500" t="s">
        <v>15735</v>
      </c>
      <c r="D3500" t="s">
        <v>10561</v>
      </c>
      <c r="E3500" t="s">
        <v>4877</v>
      </c>
      <c r="G35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0" t="s">
        <v>4878</v>
      </c>
      <c r="I3500" s="25" cm="1">
        <f t="array" ref="I3500">SUMPRODUCT((LEN(PROTEIN_stoich[[#This Row],[sequence]])-LEN(SUBSTITUTE(PROTEIN_stoich[[#This Row],[sequence]],{"A";"C";"D";"E";"F";"G";"H";"I";"K";"L";"M";"N";"P";"Q";"R";"S";"T";"V";"W";"Y"},""))),{72.08;104.14;115.08;129.11;148.17;58.05;138.14;114.16;130.18;114.16;132.2;115.1;98.12;129.13;158.19;88.08;102.1;100.13;187.21;164.17})/1000</f>
        <v>88.393559999999994</v>
      </c>
      <c r="J3500" t="s">
        <v>10562</v>
      </c>
      <c r="K3500" s="4" t="s">
        <v>4880</v>
      </c>
      <c r="M3500">
        <f>LEN(SUBSTITUTE(PROTEIN_stoich[[#This Row],[sequence]],"*",""))</f>
        <v>791</v>
      </c>
      <c r="O3500" t="s">
        <v>16</v>
      </c>
      <c r="P3500" t="str">
        <f>_xlfn.LET(_xlpm.id,PROTEIN_stoich[[#This Row],[uniprot]],HYPERLINK("https://www.uniprot.org/uniprotkb/"&amp;_xlpm.id&amp;"/entry",_xlpm.id))</f>
        <v>A0A2T0A7I9</v>
      </c>
      <c r="Q3500" t="e">
        <f>_xlfn.XLOOKUP(PROTEIN_stoich[[#This Row],[uniprot]],[1]!UniprotIFO[Entry],[1]!UniprotIFO[Gene Ontology IDs],"")</f>
        <v>#REF!</v>
      </c>
      <c r="R3500" t="e">
        <f>_xlfn.XLOOKUP(PROTEIN_stoich[[#This Row],[uniprot]],[1]!UniprotIFO[Entry],[1]!UniprotIFO[essential?],"")</f>
        <v>#REF!</v>
      </c>
      <c r="S3500" t="e">
        <f>_xlfn.XLOOKUP(PROTEIN_stoich[[#This Row],[sequence]],[2]!Table1[sequence_without_asterisks],[2]!Table1[protein_stoich seq matches],"")</f>
        <v>#REF!</v>
      </c>
      <c r="T3500" t="e">
        <f>_xlfn.XLOOKUP(PROTEIN_stoich[[#This Row],[uniprot]],[1]!UniprotIFO[Entry],[1]!UniprotIFO[protein_id in GSM model format],"")</f>
        <v>#REF!</v>
      </c>
    </row>
    <row r="3501" spans="1:20" x14ac:dyDescent="0.2">
      <c r="A35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RT15558</v>
      </c>
      <c r="B3501" t="s">
        <v>15736</v>
      </c>
      <c r="C3501" t="s">
        <v>15736</v>
      </c>
      <c r="D3501" t="s">
        <v>5291</v>
      </c>
      <c r="E3501" t="s">
        <v>4877</v>
      </c>
      <c r="G35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1" t="s">
        <v>4878</v>
      </c>
      <c r="I3501" s="25" cm="1">
        <f t="array" ref="I3501">SUMPRODUCT((LEN(PROTEIN_stoich[[#This Row],[sequence]])-LEN(SUBSTITUTE(PROTEIN_stoich[[#This Row],[sequence]],{"A";"C";"D";"E";"F";"G";"H";"I";"K";"L";"M";"N";"P";"Q";"R";"S";"T";"V";"W";"Y"},""))),{72.08;104.14;115.08;129.11;148.17;58.05;138.14;114.16;130.18;114.16;132.2;115.1;98.12;129.13;158.19;88.08;102.1;100.13;187.21;164.17})/1000</f>
        <v>32.800899999999999</v>
      </c>
      <c r="J3501" t="s">
        <v>5292</v>
      </c>
      <c r="K3501" s="4" t="s">
        <v>4880</v>
      </c>
      <c r="M3501">
        <f>LEN(SUBSTITUTE(PROTEIN_stoich[[#This Row],[sequence]],"*",""))</f>
        <v>301</v>
      </c>
      <c r="O3501" t="s">
        <v>16</v>
      </c>
      <c r="P3501" t="str">
        <f>_xlfn.LET(_xlpm.id,PROTEIN_stoich[[#This Row],[uniprot]],HYPERLINK("https://www.uniprot.org/uniprotkb/"&amp;_xlpm.id&amp;"/entry",_xlpm.id))</f>
        <v>A0A2T0A7I5</v>
      </c>
      <c r="Q3501" t="e">
        <f>_xlfn.XLOOKUP(PROTEIN_stoich[[#This Row],[uniprot]],[1]!UniprotIFO[Entry],[1]!UniprotIFO[Gene Ontology IDs],"")</f>
        <v>#REF!</v>
      </c>
      <c r="R3501" t="e">
        <f>_xlfn.XLOOKUP(PROTEIN_stoich[[#This Row],[uniprot]],[1]!UniprotIFO[Entry],[1]!UniprotIFO[essential?],"")</f>
        <v>#REF!</v>
      </c>
      <c r="S3501" t="e">
        <f>_xlfn.XLOOKUP(PROTEIN_stoich[[#This Row],[sequence]],[2]!Table1[sequence_without_asterisks],[2]!Table1[protein_stoich seq matches],"")</f>
        <v>#REF!</v>
      </c>
      <c r="T3501" t="e">
        <f>_xlfn.XLOOKUP(PROTEIN_stoich[[#This Row],[uniprot]],[1]!UniprotIFO[Entry],[1]!UniprotIFO[protein_id in GSM model format],"")</f>
        <v>#REF!</v>
      </c>
    </row>
    <row r="3502" spans="1:20" x14ac:dyDescent="0.2">
      <c r="A35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RT15549</v>
      </c>
      <c r="B3502" t="s">
        <v>15737</v>
      </c>
      <c r="C3502" t="s">
        <v>15737</v>
      </c>
      <c r="D3502" t="s">
        <v>5403</v>
      </c>
      <c r="E3502" t="s">
        <v>4877</v>
      </c>
      <c r="G35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2" t="s">
        <v>4878</v>
      </c>
      <c r="I3502" s="25" cm="1">
        <f t="array" ref="I3502">SUMPRODUCT((LEN(PROTEIN_stoich[[#This Row],[sequence]])-LEN(SUBSTITUTE(PROTEIN_stoich[[#This Row],[sequence]],{"A";"C";"D";"E";"F";"G";"H";"I";"K";"L";"M";"N";"P";"Q";"R";"S";"T";"V";"W";"Y"},""))),{72.08;104.14;115.08;129.11;148.17;58.05;138.14;114.16;130.18;114.16;132.2;115.1;98.12;129.13;158.19;88.08;102.1;100.13;187.21;164.17})/1000</f>
        <v>7.7696499999999995</v>
      </c>
      <c r="J3502" t="s">
        <v>5404</v>
      </c>
      <c r="K3502" s="4" t="s">
        <v>4880</v>
      </c>
      <c r="M3502">
        <f>LEN(SUBSTITUTE(PROTEIN_stoich[[#This Row],[sequence]],"*",""))</f>
        <v>76</v>
      </c>
      <c r="O3502" t="s">
        <v>16</v>
      </c>
      <c r="P3502" t="str">
        <f>_xlfn.LET(_xlpm.id,PROTEIN_stoich[[#This Row],[uniprot]],HYPERLINK("https://www.uniprot.org/uniprotkb/"&amp;_xlpm.id&amp;"/entry",_xlpm.id))</f>
        <v>A0A2T0A7I3</v>
      </c>
      <c r="Q3502" t="e">
        <f>_xlfn.XLOOKUP(PROTEIN_stoich[[#This Row],[uniprot]],[1]!UniprotIFO[Entry],[1]!UniprotIFO[Gene Ontology IDs],"")</f>
        <v>#REF!</v>
      </c>
      <c r="R3502" t="e">
        <f>_xlfn.XLOOKUP(PROTEIN_stoich[[#This Row],[uniprot]],[1]!UniprotIFO[Entry],[1]!UniprotIFO[essential?],"")</f>
        <v>#REF!</v>
      </c>
      <c r="S3502" t="e">
        <f>_xlfn.XLOOKUP(PROTEIN_stoich[[#This Row],[sequence]],[2]!Table1[sequence_without_asterisks],[2]!Table1[protein_stoich seq matches],"")</f>
        <v>#REF!</v>
      </c>
      <c r="T3502" t="e">
        <f>_xlfn.XLOOKUP(PROTEIN_stoich[[#This Row],[uniprot]],[1]!UniprotIFO[Entry],[1]!UniprotIFO[protein_id in GSM model format],"")</f>
        <v>#REF!</v>
      </c>
    </row>
    <row r="3503" spans="1:20" x14ac:dyDescent="0.2">
      <c r="A35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RT15524</v>
      </c>
      <c r="B3503" t="s">
        <v>15738</v>
      </c>
      <c r="C3503" t="s">
        <v>15738</v>
      </c>
      <c r="D3503" t="s">
        <v>8625</v>
      </c>
      <c r="E3503" t="s">
        <v>4877</v>
      </c>
      <c r="G35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3" t="s">
        <v>4878</v>
      </c>
      <c r="I3503" s="25" cm="1">
        <f t="array" ref="I3503">SUMPRODUCT((LEN(PROTEIN_stoich[[#This Row],[sequence]])-LEN(SUBSTITUTE(PROTEIN_stoich[[#This Row],[sequence]],{"A";"C";"D";"E";"F";"G";"H";"I";"K";"L";"M";"N";"P";"Q";"R";"S";"T";"V";"W";"Y"},""))),{72.08;104.14;115.08;129.11;148.17;58.05;138.14;114.16;130.18;114.16;132.2;115.1;98.12;129.13;158.19;88.08;102.1;100.13;187.21;164.17})/1000</f>
        <v>20.543939999999999</v>
      </c>
      <c r="J3503" t="s">
        <v>8626</v>
      </c>
      <c r="K3503" s="4" t="s">
        <v>4880</v>
      </c>
      <c r="M3503">
        <f>LEN(SUBSTITUTE(PROTEIN_stoich[[#This Row],[sequence]],"*",""))</f>
        <v>179</v>
      </c>
      <c r="O3503" t="s">
        <v>16</v>
      </c>
      <c r="P3503" t="str">
        <f>_xlfn.LET(_xlpm.id,PROTEIN_stoich[[#This Row],[uniprot]],HYPERLINK("https://www.uniprot.org/uniprotkb/"&amp;_xlpm.id&amp;"/entry",_xlpm.id))</f>
        <v>A0A2T0A7H6</v>
      </c>
      <c r="Q3503" t="e">
        <f>_xlfn.XLOOKUP(PROTEIN_stoich[[#This Row],[uniprot]],[1]!UniprotIFO[Entry],[1]!UniprotIFO[Gene Ontology IDs],"")</f>
        <v>#REF!</v>
      </c>
      <c r="R3503" t="e">
        <f>_xlfn.XLOOKUP(PROTEIN_stoich[[#This Row],[uniprot]],[1]!UniprotIFO[Entry],[1]!UniprotIFO[essential?],"")</f>
        <v>#REF!</v>
      </c>
      <c r="S3503" t="e">
        <f>_xlfn.XLOOKUP(PROTEIN_stoich[[#This Row],[sequence]],[2]!Table1[sequence_without_asterisks],[2]!Table1[protein_stoich seq matches],"")</f>
        <v>#REF!</v>
      </c>
      <c r="T3503" t="e">
        <f>_xlfn.XLOOKUP(PROTEIN_stoich[[#This Row],[uniprot]],[1]!UniprotIFO[Entry],[1]!UniprotIFO[protein_id in GSM model format],"")</f>
        <v>#REF!</v>
      </c>
    </row>
    <row r="3504" spans="1:20" x14ac:dyDescent="0.2">
      <c r="A35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RT15490</v>
      </c>
      <c r="B3504" t="s">
        <v>15739</v>
      </c>
      <c r="C3504" t="s">
        <v>15739</v>
      </c>
      <c r="D3504" t="s">
        <v>6208</v>
      </c>
      <c r="E3504" t="s">
        <v>4877</v>
      </c>
      <c r="G35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4" t="s">
        <v>4878</v>
      </c>
      <c r="I3504" s="25" cm="1">
        <f t="array" ref="I3504">SUMPRODUCT((LEN(PROTEIN_stoich[[#This Row],[sequence]])-LEN(SUBSTITUTE(PROTEIN_stoich[[#This Row],[sequence]],{"A";"C";"D";"E";"F";"G";"H";"I";"K";"L";"M";"N";"P";"Q";"R";"S";"T";"V";"W";"Y"},""))),{72.08;104.14;115.08;129.11;148.17;58.05;138.14;114.16;130.18;114.16;132.2;115.1;98.12;129.13;158.19;88.08;102.1;100.13;187.21;164.17})/1000</f>
        <v>65.653109999999998</v>
      </c>
      <c r="J3504" t="s">
        <v>6209</v>
      </c>
      <c r="K3504" s="4" t="s">
        <v>4880</v>
      </c>
      <c r="M3504">
        <f>LEN(SUBSTITUTE(PROTEIN_stoich[[#This Row],[sequence]],"*",""))</f>
        <v>603</v>
      </c>
      <c r="O3504" t="s">
        <v>16</v>
      </c>
      <c r="P3504" t="str">
        <f>_xlfn.LET(_xlpm.id,PROTEIN_stoich[[#This Row],[uniprot]],HYPERLINK("https://www.uniprot.org/uniprotkb/"&amp;_xlpm.id&amp;"/entry",_xlpm.id))</f>
        <v>A0A2T0A7D8</v>
      </c>
      <c r="Q3504" t="e">
        <f>_xlfn.XLOOKUP(PROTEIN_stoich[[#This Row],[uniprot]],[1]!UniprotIFO[Entry],[1]!UniprotIFO[Gene Ontology IDs],"")</f>
        <v>#REF!</v>
      </c>
      <c r="R3504" t="e">
        <f>_xlfn.XLOOKUP(PROTEIN_stoich[[#This Row],[uniprot]],[1]!UniprotIFO[Entry],[1]!UniprotIFO[essential?],"")</f>
        <v>#REF!</v>
      </c>
      <c r="S3504" t="e">
        <f>_xlfn.XLOOKUP(PROTEIN_stoich[[#This Row],[sequence]],[2]!Table1[sequence_without_asterisks],[2]!Table1[protein_stoich seq matches],"")</f>
        <v>#REF!</v>
      </c>
      <c r="T3504" t="e">
        <f>_xlfn.XLOOKUP(PROTEIN_stoich[[#This Row],[uniprot]],[1]!UniprotIFO[Entry],[1]!UniprotIFO[protein_id in GSM model format],"")</f>
        <v>#REF!</v>
      </c>
    </row>
    <row r="3505" spans="1:20" x14ac:dyDescent="0.2">
      <c r="A35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RT15403</v>
      </c>
      <c r="B3505" t="s">
        <v>15740</v>
      </c>
      <c r="C3505" t="s">
        <v>15740</v>
      </c>
      <c r="D3505" t="s">
        <v>10181</v>
      </c>
      <c r="E3505" t="s">
        <v>4877</v>
      </c>
      <c r="G35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5" t="s">
        <v>4878</v>
      </c>
      <c r="I3505" s="25" cm="1">
        <f t="array" ref="I3505">SUMPRODUCT((LEN(PROTEIN_stoich[[#This Row],[sequence]])-LEN(SUBSTITUTE(PROTEIN_stoich[[#This Row],[sequence]],{"A";"C";"D";"E";"F";"G";"H";"I";"K";"L";"M";"N";"P";"Q";"R";"S";"T";"V";"W";"Y"},""))),{72.08;104.14;115.08;129.11;148.17;58.05;138.14;114.16;130.18;114.16;132.2;115.1;98.12;129.13;158.19;88.08;102.1;100.13;187.21;164.17})/1000</f>
        <v>47.813229999999997</v>
      </c>
      <c r="J3505" t="s">
        <v>10182</v>
      </c>
      <c r="K3505" s="4" t="s">
        <v>4880</v>
      </c>
      <c r="M3505">
        <f>LEN(SUBSTITUTE(PROTEIN_stoich[[#This Row],[sequence]],"*",""))</f>
        <v>420</v>
      </c>
      <c r="O3505" t="s">
        <v>16</v>
      </c>
      <c r="P3505" t="str">
        <f>_xlfn.LET(_xlpm.id,PROTEIN_stoich[[#This Row],[uniprot]],HYPERLINK("https://www.uniprot.org/uniprotkb/"&amp;_xlpm.id&amp;"/entry",_xlpm.id))</f>
        <v>A0A2T0A7D4</v>
      </c>
      <c r="Q3505" t="e">
        <f>_xlfn.XLOOKUP(PROTEIN_stoich[[#This Row],[uniprot]],[1]!UniprotIFO[Entry],[1]!UniprotIFO[Gene Ontology IDs],"")</f>
        <v>#REF!</v>
      </c>
      <c r="R3505" t="e">
        <f>_xlfn.XLOOKUP(PROTEIN_stoich[[#This Row],[uniprot]],[1]!UniprotIFO[Entry],[1]!UniprotIFO[essential?],"")</f>
        <v>#REF!</v>
      </c>
      <c r="S3505" t="e">
        <f>_xlfn.XLOOKUP(PROTEIN_stoich[[#This Row],[sequence]],[2]!Table1[sequence_without_asterisks],[2]!Table1[protein_stoich seq matches],"")</f>
        <v>#REF!</v>
      </c>
      <c r="T3505" t="e">
        <f>_xlfn.XLOOKUP(PROTEIN_stoich[[#This Row],[uniprot]],[1]!UniprotIFO[Entry],[1]!UniprotIFO[protein_id in GSM model format],"")</f>
        <v>#REF!</v>
      </c>
    </row>
    <row r="3506" spans="1:20" x14ac:dyDescent="0.2">
      <c r="A35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RT15477</v>
      </c>
      <c r="B3506" t="s">
        <v>15741</v>
      </c>
      <c r="C3506" t="s">
        <v>15741</v>
      </c>
      <c r="D3506" t="s">
        <v>9914</v>
      </c>
      <c r="E3506" t="s">
        <v>4877</v>
      </c>
      <c r="G35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6" t="s">
        <v>4878</v>
      </c>
      <c r="I3506" s="25" cm="1">
        <f t="array" ref="I3506">SUMPRODUCT((LEN(PROTEIN_stoich[[#This Row],[sequence]])-LEN(SUBSTITUTE(PROTEIN_stoich[[#This Row],[sequence]],{"A";"C";"D";"E";"F";"G";"H";"I";"K";"L";"M";"N";"P";"Q";"R";"S";"T";"V";"W";"Y"},""))),{72.08;104.14;115.08;129.11;148.17;58.05;138.14;114.16;130.18;114.16;132.2;115.1;98.12;129.13;158.19;88.08;102.1;100.13;187.21;164.17})/1000</f>
        <v>77.314689999999999</v>
      </c>
      <c r="J3506" t="s">
        <v>9915</v>
      </c>
      <c r="K3506" s="4" t="s">
        <v>4880</v>
      </c>
      <c r="M3506">
        <f>LEN(SUBSTITUTE(PROTEIN_stoich[[#This Row],[sequence]],"*",""))</f>
        <v>695</v>
      </c>
      <c r="O3506" t="s">
        <v>16</v>
      </c>
      <c r="P3506" t="str">
        <f>_xlfn.LET(_xlpm.id,PROTEIN_stoich[[#This Row],[uniprot]],HYPERLINK("https://www.uniprot.org/uniprotkb/"&amp;_xlpm.id&amp;"/entry",_xlpm.id))</f>
        <v>A0A2T0A7D2</v>
      </c>
      <c r="Q3506" t="e">
        <f>_xlfn.XLOOKUP(PROTEIN_stoich[[#This Row],[uniprot]],[1]!UniprotIFO[Entry],[1]!UniprotIFO[Gene Ontology IDs],"")</f>
        <v>#REF!</v>
      </c>
      <c r="R3506" t="e">
        <f>_xlfn.XLOOKUP(PROTEIN_stoich[[#This Row],[uniprot]],[1]!UniprotIFO[Entry],[1]!UniprotIFO[essential?],"")</f>
        <v>#REF!</v>
      </c>
      <c r="S3506" t="e">
        <f>_xlfn.XLOOKUP(PROTEIN_stoich[[#This Row],[sequence]],[2]!Table1[sequence_without_asterisks],[2]!Table1[protein_stoich seq matches],"")</f>
        <v>#REF!</v>
      </c>
      <c r="T3506" t="e">
        <f>_xlfn.XLOOKUP(PROTEIN_stoich[[#This Row],[uniprot]],[1]!UniprotIFO[Entry],[1]!UniprotIFO[protein_id in GSM model format],"")</f>
        <v>#REF!</v>
      </c>
    </row>
    <row r="3507" spans="1:20" x14ac:dyDescent="0.2">
      <c r="A35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RT15498</v>
      </c>
      <c r="B3507" t="s">
        <v>15742</v>
      </c>
      <c r="C3507" t="s">
        <v>15742</v>
      </c>
      <c r="D3507" t="s">
        <v>9464</v>
      </c>
      <c r="E3507" t="s">
        <v>4877</v>
      </c>
      <c r="G35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7" t="s">
        <v>4878</v>
      </c>
      <c r="I3507" s="25" cm="1">
        <f t="array" ref="I3507">SUMPRODUCT((LEN(PROTEIN_stoich[[#This Row],[sequence]])-LEN(SUBSTITUTE(PROTEIN_stoich[[#This Row],[sequence]],{"A";"C";"D";"E";"F";"G";"H";"I";"K";"L";"M";"N";"P";"Q";"R";"S";"T";"V";"W";"Y"},""))),{72.08;104.14;115.08;129.11;148.17;58.05;138.14;114.16;130.18;114.16;132.2;115.1;98.12;129.13;158.19;88.08;102.1;100.13;187.21;164.17})/1000</f>
        <v>40.259270000000001</v>
      </c>
      <c r="J3507" t="s">
        <v>9465</v>
      </c>
      <c r="K3507" s="4" t="s">
        <v>4880</v>
      </c>
      <c r="M3507">
        <f>LEN(SUBSTITUTE(PROTEIN_stoich[[#This Row],[sequence]],"*",""))</f>
        <v>364</v>
      </c>
      <c r="O3507" t="s">
        <v>16</v>
      </c>
      <c r="P3507" t="str">
        <f>_xlfn.LET(_xlpm.id,PROTEIN_stoich[[#This Row],[uniprot]],HYPERLINK("https://www.uniprot.org/uniprotkb/"&amp;_xlpm.id&amp;"/entry",_xlpm.id))</f>
        <v>A0A2T0A7D0</v>
      </c>
      <c r="Q3507" t="e">
        <f>_xlfn.XLOOKUP(PROTEIN_stoich[[#This Row],[uniprot]],[1]!UniprotIFO[Entry],[1]!UniprotIFO[Gene Ontology IDs],"")</f>
        <v>#REF!</v>
      </c>
      <c r="R3507" t="e">
        <f>_xlfn.XLOOKUP(PROTEIN_stoich[[#This Row],[uniprot]],[1]!UniprotIFO[Entry],[1]!UniprotIFO[essential?],"")</f>
        <v>#REF!</v>
      </c>
      <c r="S3507" t="e">
        <f>_xlfn.XLOOKUP(PROTEIN_stoich[[#This Row],[sequence]],[2]!Table1[sequence_without_asterisks],[2]!Table1[protein_stoich seq matches],"")</f>
        <v>#REF!</v>
      </c>
      <c r="T3507" t="e">
        <f>_xlfn.XLOOKUP(PROTEIN_stoich[[#This Row],[uniprot]],[1]!UniprotIFO[Entry],[1]!UniprotIFO[protein_id in GSM model format],"")</f>
        <v>#REF!</v>
      </c>
    </row>
    <row r="3508" spans="1:20" x14ac:dyDescent="0.2">
      <c r="A35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RT15456</v>
      </c>
      <c r="B3508" t="s">
        <v>15743</v>
      </c>
      <c r="C3508" t="s">
        <v>15743</v>
      </c>
      <c r="D3508" t="s">
        <v>7077</v>
      </c>
      <c r="E3508" t="s">
        <v>4877</v>
      </c>
      <c r="G35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8" t="s">
        <v>4878</v>
      </c>
      <c r="I3508" s="25" cm="1">
        <f t="array" ref="I3508">SUMPRODUCT((LEN(PROTEIN_stoich[[#This Row],[sequence]])-LEN(SUBSTITUTE(PROTEIN_stoich[[#This Row],[sequence]],{"A";"C";"D";"E";"F";"G";"H";"I";"K";"L";"M";"N";"P";"Q";"R";"S";"T";"V";"W";"Y"},""))),{72.08;104.14;115.08;129.11;148.17;58.05;138.14;114.16;130.18;114.16;132.2;115.1;98.12;129.13;158.19;88.08;102.1;100.13;187.21;164.17})/1000</f>
        <v>28.042320000000004</v>
      </c>
      <c r="J3508" t="s">
        <v>7078</v>
      </c>
      <c r="K3508" s="4" t="s">
        <v>4880</v>
      </c>
      <c r="M3508">
        <f>LEN(SUBSTITUTE(PROTEIN_stoich[[#This Row],[sequence]],"*",""))</f>
        <v>260</v>
      </c>
      <c r="O3508" t="s">
        <v>16</v>
      </c>
      <c r="P3508" t="str">
        <f>_xlfn.LET(_xlpm.id,PROTEIN_stoich[[#This Row],[uniprot]],HYPERLINK("https://www.uniprot.org/uniprotkb/"&amp;_xlpm.id&amp;"/entry",_xlpm.id))</f>
        <v>A0A2T0A7B3</v>
      </c>
      <c r="Q3508" t="e">
        <f>_xlfn.XLOOKUP(PROTEIN_stoich[[#This Row],[uniprot]],[1]!UniprotIFO[Entry],[1]!UniprotIFO[Gene Ontology IDs],"")</f>
        <v>#REF!</v>
      </c>
      <c r="R3508" t="e">
        <f>_xlfn.XLOOKUP(PROTEIN_stoich[[#This Row],[uniprot]],[1]!UniprotIFO[Entry],[1]!UniprotIFO[essential?],"")</f>
        <v>#REF!</v>
      </c>
      <c r="S3508" t="e">
        <f>_xlfn.XLOOKUP(PROTEIN_stoich[[#This Row],[sequence]],[2]!Table1[sequence_without_asterisks],[2]!Table1[protein_stoich seq matches],"")</f>
        <v>#REF!</v>
      </c>
      <c r="T3508" t="e">
        <f>_xlfn.XLOOKUP(PROTEIN_stoich[[#This Row],[uniprot]],[1]!UniprotIFO[Entry],[1]!UniprotIFO[protein_id in GSM model format],"")</f>
        <v>#REF!</v>
      </c>
    </row>
    <row r="3509" spans="1:20" x14ac:dyDescent="0.2">
      <c r="A35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RT15452</v>
      </c>
      <c r="B3509" t="s">
        <v>15744</v>
      </c>
      <c r="C3509" t="s">
        <v>15744</v>
      </c>
      <c r="D3509" t="s">
        <v>10133</v>
      </c>
      <c r="E3509" t="s">
        <v>4877</v>
      </c>
      <c r="G35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09" t="s">
        <v>4878</v>
      </c>
      <c r="I3509" s="25" cm="1">
        <f t="array" ref="I3509">SUMPRODUCT((LEN(PROTEIN_stoich[[#This Row],[sequence]])-LEN(SUBSTITUTE(PROTEIN_stoich[[#This Row],[sequence]],{"A";"C";"D";"E";"F";"G";"H";"I";"K";"L";"M";"N";"P";"Q";"R";"S";"T";"V";"W";"Y"},""))),{72.08;104.14;115.08;129.11;148.17;58.05;138.14;114.16;130.18;114.16;132.2;115.1;98.12;129.13;158.19;88.08;102.1;100.13;187.21;164.17})/1000</f>
        <v>40.649670000000008</v>
      </c>
      <c r="J3509" t="s">
        <v>10134</v>
      </c>
      <c r="K3509" s="4" t="s">
        <v>4880</v>
      </c>
      <c r="M3509">
        <f>LEN(SUBSTITUTE(PROTEIN_stoich[[#This Row],[sequence]],"*",""))</f>
        <v>357</v>
      </c>
      <c r="O3509" t="s">
        <v>16</v>
      </c>
      <c r="P3509" t="str">
        <f>_xlfn.LET(_xlpm.id,PROTEIN_stoich[[#This Row],[uniprot]],HYPERLINK("https://www.uniprot.org/uniprotkb/"&amp;_xlpm.id&amp;"/entry",_xlpm.id))</f>
        <v>A0A2T0A7B1</v>
      </c>
      <c r="Q3509" t="e">
        <f>_xlfn.XLOOKUP(PROTEIN_stoich[[#This Row],[uniprot]],[1]!UniprotIFO[Entry],[1]!UniprotIFO[Gene Ontology IDs],"")</f>
        <v>#REF!</v>
      </c>
      <c r="R3509" t="e">
        <f>_xlfn.XLOOKUP(PROTEIN_stoich[[#This Row],[uniprot]],[1]!UniprotIFO[Entry],[1]!UniprotIFO[essential?],"")</f>
        <v>#REF!</v>
      </c>
      <c r="S3509" t="e">
        <f>_xlfn.XLOOKUP(PROTEIN_stoich[[#This Row],[sequence]],[2]!Table1[sequence_without_asterisks],[2]!Table1[protein_stoich seq matches],"")</f>
        <v>#REF!</v>
      </c>
      <c r="T3509" t="e">
        <f>_xlfn.XLOOKUP(PROTEIN_stoich[[#This Row],[uniprot]],[1]!UniprotIFO[Entry],[1]!UniprotIFO[protein_id in GSM model format],"")</f>
        <v>#REF!</v>
      </c>
    </row>
    <row r="3510" spans="1:20" x14ac:dyDescent="0.2">
      <c r="A35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RT15460</v>
      </c>
      <c r="B3510" t="s">
        <v>15745</v>
      </c>
      <c r="C3510" t="s">
        <v>15745</v>
      </c>
      <c r="D3510" t="s">
        <v>8304</v>
      </c>
      <c r="E3510" t="s">
        <v>4877</v>
      </c>
      <c r="G35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0" t="s">
        <v>4878</v>
      </c>
      <c r="I3510" s="25" cm="1">
        <f t="array" ref="I3510">SUMPRODUCT((LEN(PROTEIN_stoich[[#This Row],[sequence]])-LEN(SUBSTITUTE(PROTEIN_stoich[[#This Row],[sequence]],{"A";"C";"D";"E";"F";"G";"H";"I";"K";"L";"M";"N";"P";"Q";"R";"S";"T";"V";"W";"Y"},""))),{72.08;104.14;115.08;129.11;148.17;58.05;138.14;114.16;130.18;114.16;132.2;115.1;98.12;129.13;158.19;88.08;102.1;100.13;187.21;164.17})/1000</f>
        <v>64.968239999999994</v>
      </c>
      <c r="J3510" t="s">
        <v>8305</v>
      </c>
      <c r="K3510" s="4" t="s">
        <v>4880</v>
      </c>
      <c r="M3510">
        <f>LEN(SUBSTITUTE(PROTEIN_stoich[[#This Row],[sequence]],"*",""))</f>
        <v>594</v>
      </c>
      <c r="O3510" t="s">
        <v>16</v>
      </c>
      <c r="P3510" t="str">
        <f>_xlfn.LET(_xlpm.id,PROTEIN_stoich[[#This Row],[uniprot]],HYPERLINK("https://www.uniprot.org/uniprotkb/"&amp;_xlpm.id&amp;"/entry",_xlpm.id))</f>
        <v>A0A2T0A7A3</v>
      </c>
      <c r="Q3510" t="e">
        <f>_xlfn.XLOOKUP(PROTEIN_stoich[[#This Row],[uniprot]],[1]!UniprotIFO[Entry],[1]!UniprotIFO[Gene Ontology IDs],"")</f>
        <v>#REF!</v>
      </c>
      <c r="R3510" t="e">
        <f>_xlfn.XLOOKUP(PROTEIN_stoich[[#This Row],[uniprot]],[1]!UniprotIFO[Entry],[1]!UniprotIFO[essential?],"")</f>
        <v>#REF!</v>
      </c>
      <c r="S3510" t="e">
        <f>_xlfn.XLOOKUP(PROTEIN_stoich[[#This Row],[sequence]],[2]!Table1[sequence_without_asterisks],[2]!Table1[protein_stoich seq matches],"")</f>
        <v>#REF!</v>
      </c>
      <c r="T3510" t="e">
        <f>_xlfn.XLOOKUP(PROTEIN_stoich[[#This Row],[uniprot]],[1]!UniprotIFO[Entry],[1]!UniprotIFO[protein_id in GSM model format],"")</f>
        <v>#REF!</v>
      </c>
    </row>
    <row r="3511" spans="1:20" x14ac:dyDescent="0.2">
      <c r="A35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RT15442</v>
      </c>
      <c r="B3511" t="s">
        <v>15746</v>
      </c>
      <c r="C3511" t="s">
        <v>15746</v>
      </c>
      <c r="D3511" t="s">
        <v>9848</v>
      </c>
      <c r="E3511" t="s">
        <v>4877</v>
      </c>
      <c r="G35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1" t="s">
        <v>4878</v>
      </c>
      <c r="I3511" s="25" cm="1">
        <f t="array" ref="I3511">SUMPRODUCT((LEN(PROTEIN_stoich[[#This Row],[sequence]])-LEN(SUBSTITUTE(PROTEIN_stoich[[#This Row],[sequence]],{"A";"C";"D";"E";"F";"G";"H";"I";"K";"L";"M";"N";"P";"Q";"R";"S";"T";"V";"W";"Y"},""))),{72.08;104.14;115.08;129.11;148.17;58.05;138.14;114.16;130.18;114.16;132.2;115.1;98.12;129.13;158.19;88.08;102.1;100.13;187.21;164.17})/1000</f>
        <v>38.578379999999996</v>
      </c>
      <c r="J3511" t="s">
        <v>9849</v>
      </c>
      <c r="K3511" s="4" t="s">
        <v>4880</v>
      </c>
      <c r="M3511">
        <f>LEN(SUBSTITUTE(PROTEIN_stoich[[#This Row],[sequence]],"*",""))</f>
        <v>338</v>
      </c>
      <c r="O3511" t="s">
        <v>16</v>
      </c>
      <c r="P3511" t="str">
        <f>_xlfn.LET(_xlpm.id,PROTEIN_stoich[[#This Row],[uniprot]],HYPERLINK("https://www.uniprot.org/uniprotkb/"&amp;_xlpm.id&amp;"/entry",_xlpm.id))</f>
        <v>A0A2T0A7A2</v>
      </c>
      <c r="Q3511" t="e">
        <f>_xlfn.XLOOKUP(PROTEIN_stoich[[#This Row],[uniprot]],[1]!UniprotIFO[Entry],[1]!UniprotIFO[Gene Ontology IDs],"")</f>
        <v>#REF!</v>
      </c>
      <c r="R3511" t="e">
        <f>_xlfn.XLOOKUP(PROTEIN_stoich[[#This Row],[uniprot]],[1]!UniprotIFO[Entry],[1]!UniprotIFO[essential?],"")</f>
        <v>#REF!</v>
      </c>
      <c r="S3511" t="e">
        <f>_xlfn.XLOOKUP(PROTEIN_stoich[[#This Row],[sequence]],[2]!Table1[sequence_without_asterisks],[2]!Table1[protein_stoich seq matches],"")</f>
        <v>#REF!</v>
      </c>
      <c r="T3511" t="e">
        <f>_xlfn.XLOOKUP(PROTEIN_stoich[[#This Row],[uniprot]],[1]!UniprotIFO[Entry],[1]!UniprotIFO[protein_id in GSM model format],"")</f>
        <v>#REF!</v>
      </c>
    </row>
    <row r="3512" spans="1:20" x14ac:dyDescent="0.2">
      <c r="A35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RT15447</v>
      </c>
      <c r="B3512" t="s">
        <v>15747</v>
      </c>
      <c r="C3512" t="s">
        <v>15747</v>
      </c>
      <c r="D3512" t="s">
        <v>5633</v>
      </c>
      <c r="E3512" t="s">
        <v>4877</v>
      </c>
      <c r="G35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2" t="s">
        <v>4878</v>
      </c>
      <c r="I3512" s="25" cm="1">
        <f t="array" ref="I3512">SUMPRODUCT((LEN(PROTEIN_stoich[[#This Row],[sequence]])-LEN(SUBSTITUTE(PROTEIN_stoich[[#This Row],[sequence]],{"A";"C";"D";"E";"F";"G";"H";"I";"K";"L";"M";"N";"P";"Q";"R";"S";"T";"V";"W";"Y"},""))),{72.08;104.14;115.08;129.11;148.17;58.05;138.14;114.16;130.18;114.16;132.2;115.1;98.12;129.13;158.19;88.08;102.1;100.13;187.21;164.17})/1000</f>
        <v>30.360499999999998</v>
      </c>
      <c r="J3512" t="s">
        <v>5634</v>
      </c>
      <c r="K3512" s="4" t="s">
        <v>4880</v>
      </c>
      <c r="M3512">
        <f>LEN(SUBSTITUTE(PROTEIN_stoich[[#This Row],[sequence]],"*",""))</f>
        <v>280</v>
      </c>
      <c r="O3512" t="s">
        <v>16</v>
      </c>
      <c r="P3512" t="str">
        <f>_xlfn.LET(_xlpm.id,PROTEIN_stoich[[#This Row],[uniprot]],HYPERLINK("https://www.uniprot.org/uniprotkb/"&amp;_xlpm.id&amp;"/entry",_xlpm.id))</f>
        <v>A0A2T0A7A0</v>
      </c>
      <c r="Q3512" t="e">
        <f>_xlfn.XLOOKUP(PROTEIN_stoich[[#This Row],[uniprot]],[1]!UniprotIFO[Entry],[1]!UniprotIFO[Gene Ontology IDs],"")</f>
        <v>#REF!</v>
      </c>
      <c r="R3512" t="e">
        <f>_xlfn.XLOOKUP(PROTEIN_stoich[[#This Row],[uniprot]],[1]!UniprotIFO[Entry],[1]!UniprotIFO[essential?],"")</f>
        <v>#REF!</v>
      </c>
      <c r="S3512" t="e">
        <f>_xlfn.XLOOKUP(PROTEIN_stoich[[#This Row],[sequence]],[2]!Table1[sequence_without_asterisks],[2]!Table1[protein_stoich seq matches],"")</f>
        <v>#REF!</v>
      </c>
      <c r="T3512" t="e">
        <f>_xlfn.XLOOKUP(PROTEIN_stoich[[#This Row],[uniprot]],[1]!UniprotIFO[Entry],[1]!UniprotIFO[protein_id in GSM model format],"")</f>
        <v>#REF!</v>
      </c>
    </row>
    <row r="3513" spans="1:20" x14ac:dyDescent="0.2">
      <c r="A35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RT15461</v>
      </c>
      <c r="B3513" t="s">
        <v>15748</v>
      </c>
      <c r="C3513" t="s">
        <v>15748</v>
      </c>
      <c r="D3513" t="s">
        <v>9584</v>
      </c>
      <c r="E3513" t="s">
        <v>4877</v>
      </c>
      <c r="G35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3" t="s">
        <v>4878</v>
      </c>
      <c r="I3513" s="25" cm="1">
        <f t="array" ref="I3513">SUMPRODUCT((LEN(PROTEIN_stoich[[#This Row],[sequence]])-LEN(SUBSTITUTE(PROTEIN_stoich[[#This Row],[sequence]],{"A";"C";"D";"E";"F";"G";"H";"I";"K";"L";"M";"N";"P";"Q";"R";"S";"T";"V";"W";"Y"},""))),{72.08;104.14;115.08;129.11;148.17;58.05;138.14;114.16;130.18;114.16;132.2;115.1;98.12;129.13;158.19;88.08;102.1;100.13;187.21;164.17})/1000</f>
        <v>42.62077</v>
      </c>
      <c r="J3513" t="s">
        <v>9585</v>
      </c>
      <c r="K3513" s="4" t="s">
        <v>4880</v>
      </c>
      <c r="M3513">
        <f>LEN(SUBSTITUTE(PROTEIN_stoich[[#This Row],[sequence]],"*",""))</f>
        <v>375</v>
      </c>
      <c r="O3513" t="s">
        <v>16</v>
      </c>
      <c r="P3513" t="str">
        <f>_xlfn.LET(_xlpm.id,PROTEIN_stoich[[#This Row],[uniprot]],HYPERLINK("https://www.uniprot.org/uniprotkb/"&amp;_xlpm.id&amp;"/entry",_xlpm.id))</f>
        <v>A0A2T0A795</v>
      </c>
      <c r="Q3513" t="e">
        <f>_xlfn.XLOOKUP(PROTEIN_stoich[[#This Row],[uniprot]],[1]!UniprotIFO[Entry],[1]!UniprotIFO[Gene Ontology IDs],"")</f>
        <v>#REF!</v>
      </c>
      <c r="R3513" t="e">
        <f>_xlfn.XLOOKUP(PROTEIN_stoich[[#This Row],[uniprot]],[1]!UniprotIFO[Entry],[1]!UniprotIFO[essential?],"")</f>
        <v>#REF!</v>
      </c>
      <c r="S3513" t="e">
        <f>_xlfn.XLOOKUP(PROTEIN_stoich[[#This Row],[sequence]],[2]!Table1[sequence_without_asterisks],[2]!Table1[protein_stoich seq matches],"")</f>
        <v>#REF!</v>
      </c>
      <c r="T3513" t="e">
        <f>_xlfn.XLOOKUP(PROTEIN_stoich[[#This Row],[uniprot]],[1]!UniprotIFO[Entry],[1]!UniprotIFO[protein_id in GSM model format],"")</f>
        <v>#REF!</v>
      </c>
    </row>
    <row r="3514" spans="1:20" x14ac:dyDescent="0.2">
      <c r="A35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RT15426</v>
      </c>
      <c r="B3514" t="s">
        <v>15749</v>
      </c>
      <c r="C3514" t="s">
        <v>15749</v>
      </c>
      <c r="D3514" t="s">
        <v>7633</v>
      </c>
      <c r="E3514" t="s">
        <v>4877</v>
      </c>
      <c r="G35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4" t="s">
        <v>4878</v>
      </c>
      <c r="I3514" s="25" cm="1">
        <f t="array" ref="I3514">SUMPRODUCT((LEN(PROTEIN_stoich[[#This Row],[sequence]])-LEN(SUBSTITUTE(PROTEIN_stoich[[#This Row],[sequence]],{"A";"C";"D";"E";"F";"G";"H";"I";"K";"L";"M";"N";"P";"Q";"R";"S";"T";"V";"W";"Y"},""))),{72.08;104.14;115.08;129.11;148.17;58.05;138.14;114.16;130.18;114.16;132.2;115.1;98.12;129.13;158.19;88.08;102.1;100.13;187.21;164.17})/1000</f>
        <v>184.99388999999999</v>
      </c>
      <c r="J3514" t="s">
        <v>7634</v>
      </c>
      <c r="K3514" s="4" t="s">
        <v>4880</v>
      </c>
      <c r="M3514">
        <f>LEN(SUBSTITUTE(PROTEIN_stoich[[#This Row],[sequence]],"*",""))</f>
        <v>1638</v>
      </c>
      <c r="O3514" t="s">
        <v>16</v>
      </c>
      <c r="P3514" t="str">
        <f>_xlfn.LET(_xlpm.id,PROTEIN_stoich[[#This Row],[uniprot]],HYPERLINK("https://www.uniprot.org/uniprotkb/"&amp;_xlpm.id&amp;"/entry",_xlpm.id))</f>
        <v>A0A2T0A784</v>
      </c>
      <c r="Q3514" t="e">
        <f>_xlfn.XLOOKUP(PROTEIN_stoich[[#This Row],[uniprot]],[1]!UniprotIFO[Entry],[1]!UniprotIFO[Gene Ontology IDs],"")</f>
        <v>#REF!</v>
      </c>
      <c r="R3514" t="e">
        <f>_xlfn.XLOOKUP(PROTEIN_stoich[[#This Row],[uniprot]],[1]!UniprotIFO[Entry],[1]!UniprotIFO[essential?],"")</f>
        <v>#REF!</v>
      </c>
      <c r="S3514" t="e">
        <f>_xlfn.XLOOKUP(PROTEIN_stoich[[#This Row],[sequence]],[2]!Table1[sequence_without_asterisks],[2]!Table1[protein_stoich seq matches],"")</f>
        <v>#REF!</v>
      </c>
      <c r="T3514" t="e">
        <f>_xlfn.XLOOKUP(PROTEIN_stoich[[#This Row],[uniprot]],[1]!UniprotIFO[Entry],[1]!UniprotIFO[protein_id in GSM model format],"")</f>
        <v>#REF!</v>
      </c>
    </row>
    <row r="3515" spans="1:20" x14ac:dyDescent="0.2">
      <c r="A35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RT15422</v>
      </c>
      <c r="B3515" t="s">
        <v>15750</v>
      </c>
      <c r="C3515" t="s">
        <v>15750</v>
      </c>
      <c r="D3515" t="s">
        <v>7635</v>
      </c>
      <c r="E3515" t="s">
        <v>4877</v>
      </c>
      <c r="G35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5" t="s">
        <v>4878</v>
      </c>
      <c r="I3515" s="25" cm="1">
        <f t="array" ref="I3515">SUMPRODUCT((LEN(PROTEIN_stoich[[#This Row],[sequence]])-LEN(SUBSTITUTE(PROTEIN_stoich[[#This Row],[sequence]],{"A";"C";"D";"E";"F";"G";"H";"I";"K";"L";"M";"N";"P";"Q";"R";"S";"T";"V";"W";"Y"},""))),{72.08;104.14;115.08;129.11;148.17;58.05;138.14;114.16;130.18;114.16;132.2;115.1;98.12;129.13;158.19;88.08;102.1;100.13;187.21;164.17})/1000</f>
        <v>85.755390000000006</v>
      </c>
      <c r="J3515" t="s">
        <v>7636</v>
      </c>
      <c r="K3515" s="4" t="s">
        <v>4880</v>
      </c>
      <c r="M3515">
        <f>LEN(SUBSTITUTE(PROTEIN_stoich[[#This Row],[sequence]],"*",""))</f>
        <v>809</v>
      </c>
      <c r="O3515" t="s">
        <v>16</v>
      </c>
      <c r="P3515" t="str">
        <f>_xlfn.LET(_xlpm.id,PROTEIN_stoich[[#This Row],[uniprot]],HYPERLINK("https://www.uniprot.org/uniprotkb/"&amp;_xlpm.id&amp;"/entry",_xlpm.id))</f>
        <v>A0A2T0A783</v>
      </c>
      <c r="Q3515" t="e">
        <f>_xlfn.XLOOKUP(PROTEIN_stoich[[#This Row],[uniprot]],[1]!UniprotIFO[Entry],[1]!UniprotIFO[Gene Ontology IDs],"")</f>
        <v>#REF!</v>
      </c>
      <c r="R3515" t="e">
        <f>_xlfn.XLOOKUP(PROTEIN_stoich[[#This Row],[uniprot]],[1]!UniprotIFO[Entry],[1]!UniprotIFO[essential?],"")</f>
        <v>#REF!</v>
      </c>
      <c r="S3515" t="e">
        <f>_xlfn.XLOOKUP(PROTEIN_stoich[[#This Row],[sequence]],[2]!Table1[sequence_without_asterisks],[2]!Table1[protein_stoich seq matches],"")</f>
        <v>#REF!</v>
      </c>
      <c r="T3515" t="e">
        <f>_xlfn.XLOOKUP(PROTEIN_stoich[[#This Row],[uniprot]],[1]!UniprotIFO[Entry],[1]!UniprotIFO[protein_id in GSM model format],"")</f>
        <v>#REF!</v>
      </c>
    </row>
    <row r="3516" spans="1:20" x14ac:dyDescent="0.2">
      <c r="A35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RT15448</v>
      </c>
      <c r="B3516" t="s">
        <v>15751</v>
      </c>
      <c r="C3516" t="s">
        <v>15751</v>
      </c>
      <c r="D3516" t="s">
        <v>7145</v>
      </c>
      <c r="E3516" t="s">
        <v>4877</v>
      </c>
      <c r="G35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6" t="s">
        <v>4878</v>
      </c>
      <c r="I3516" s="25" cm="1">
        <f t="array" ref="I3516">SUMPRODUCT((LEN(PROTEIN_stoich[[#This Row],[sequence]])-LEN(SUBSTITUTE(PROTEIN_stoich[[#This Row],[sequence]],{"A";"C";"D";"E";"F";"G";"H";"I";"K";"L";"M";"N";"P";"Q";"R";"S";"T";"V";"W";"Y"},""))),{72.08;104.14;115.08;129.11;148.17;58.05;138.14;114.16;130.18;114.16;132.2;115.1;98.12;129.13;158.19;88.08;102.1;100.13;187.21;164.17})/1000</f>
        <v>71.769010000000009</v>
      </c>
      <c r="J3516" t="s">
        <v>7146</v>
      </c>
      <c r="K3516" s="4" t="s">
        <v>4880</v>
      </c>
      <c r="M3516">
        <f>LEN(SUBSTITUTE(PROTEIN_stoich[[#This Row],[sequence]],"*",""))</f>
        <v>657</v>
      </c>
      <c r="O3516" t="s">
        <v>16</v>
      </c>
      <c r="P3516" t="str">
        <f>_xlfn.LET(_xlpm.id,PROTEIN_stoich[[#This Row],[uniprot]],HYPERLINK("https://www.uniprot.org/uniprotkb/"&amp;_xlpm.id&amp;"/entry",_xlpm.id))</f>
        <v>A0A2T0A781</v>
      </c>
      <c r="Q3516" t="e">
        <f>_xlfn.XLOOKUP(PROTEIN_stoich[[#This Row],[uniprot]],[1]!UniprotIFO[Entry],[1]!UniprotIFO[Gene Ontology IDs],"")</f>
        <v>#REF!</v>
      </c>
      <c r="R3516" t="e">
        <f>_xlfn.XLOOKUP(PROTEIN_stoich[[#This Row],[uniprot]],[1]!UniprotIFO[Entry],[1]!UniprotIFO[essential?],"")</f>
        <v>#REF!</v>
      </c>
      <c r="S3516" t="e">
        <f>_xlfn.XLOOKUP(PROTEIN_stoich[[#This Row],[sequence]],[2]!Table1[sequence_without_asterisks],[2]!Table1[protein_stoich seq matches],"")</f>
        <v>#REF!</v>
      </c>
      <c r="T3516" t="e">
        <f>_xlfn.XLOOKUP(PROTEIN_stoich[[#This Row],[uniprot]],[1]!UniprotIFO[Entry],[1]!UniprotIFO[protein_id in GSM model format],"")</f>
        <v>#REF!</v>
      </c>
    </row>
    <row r="3517" spans="1:20" x14ac:dyDescent="0.2">
      <c r="A35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RT15441</v>
      </c>
      <c r="B3517" t="s">
        <v>15752</v>
      </c>
      <c r="C3517" t="s">
        <v>15752</v>
      </c>
      <c r="D3517" t="s">
        <v>9762</v>
      </c>
      <c r="E3517" t="s">
        <v>4877</v>
      </c>
      <c r="G35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7" t="s">
        <v>4878</v>
      </c>
      <c r="I3517" s="25" cm="1">
        <f t="array" ref="I3517">SUMPRODUCT((LEN(PROTEIN_stoich[[#This Row],[sequence]])-LEN(SUBSTITUTE(PROTEIN_stoich[[#This Row],[sequence]],{"A";"C";"D";"E";"F";"G";"H";"I";"K";"L";"M";"N";"P";"Q";"R";"S";"T";"V";"W";"Y"},""))),{72.08;104.14;115.08;129.11;148.17;58.05;138.14;114.16;130.18;114.16;132.2;115.1;98.12;129.13;158.19;88.08;102.1;100.13;187.21;164.17})/1000</f>
        <v>19.995819999999998</v>
      </c>
      <c r="J3517" t="s">
        <v>9763</v>
      </c>
      <c r="K3517" s="4" t="s">
        <v>4880</v>
      </c>
      <c r="M3517">
        <f>LEN(SUBSTITUTE(PROTEIN_stoich[[#This Row],[sequence]],"*",""))</f>
        <v>185</v>
      </c>
      <c r="O3517" t="s">
        <v>16</v>
      </c>
      <c r="P3517" t="str">
        <f>_xlfn.LET(_xlpm.id,PROTEIN_stoich[[#This Row],[uniprot]],HYPERLINK("https://www.uniprot.org/uniprotkb/"&amp;_xlpm.id&amp;"/entry",_xlpm.id))</f>
        <v>A0A2T0A775</v>
      </c>
      <c r="Q3517" t="e">
        <f>_xlfn.XLOOKUP(PROTEIN_stoich[[#This Row],[uniprot]],[1]!UniprotIFO[Entry],[1]!UniprotIFO[Gene Ontology IDs],"")</f>
        <v>#REF!</v>
      </c>
      <c r="R3517" t="e">
        <f>_xlfn.XLOOKUP(PROTEIN_stoich[[#This Row],[uniprot]],[1]!UniprotIFO[Entry],[1]!UniprotIFO[essential?],"")</f>
        <v>#REF!</v>
      </c>
      <c r="S3517" t="e">
        <f>_xlfn.XLOOKUP(PROTEIN_stoich[[#This Row],[sequence]],[2]!Table1[sequence_without_asterisks],[2]!Table1[protein_stoich seq matches],"")</f>
        <v>#REF!</v>
      </c>
      <c r="T3517" t="e">
        <f>_xlfn.XLOOKUP(PROTEIN_stoich[[#This Row],[uniprot]],[1]!UniprotIFO[Entry],[1]!UniprotIFO[protein_id in GSM model format],"")</f>
        <v>#REF!</v>
      </c>
    </row>
    <row r="3518" spans="1:20" x14ac:dyDescent="0.2">
      <c r="A35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RT15416</v>
      </c>
      <c r="B3518" t="s">
        <v>15753</v>
      </c>
      <c r="C3518" t="s">
        <v>15753</v>
      </c>
      <c r="D3518" t="s">
        <v>7841</v>
      </c>
      <c r="E3518" t="s">
        <v>4877</v>
      </c>
      <c r="G35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8" t="s">
        <v>4878</v>
      </c>
      <c r="I3518" s="25" cm="1">
        <f t="array" ref="I3518">SUMPRODUCT((LEN(PROTEIN_stoich[[#This Row],[sequence]])-LEN(SUBSTITUTE(PROTEIN_stoich[[#This Row],[sequence]],{"A";"C";"D";"E";"F";"G";"H";"I";"K";"L";"M";"N";"P";"Q";"R";"S";"T";"V";"W";"Y"},""))),{72.08;104.14;115.08;129.11;148.17;58.05;138.14;114.16;130.18;114.16;132.2;115.1;98.12;129.13;158.19;88.08;102.1;100.13;187.21;164.17})/1000</f>
        <v>68.057059999999993</v>
      </c>
      <c r="J3518" t="s">
        <v>7842</v>
      </c>
      <c r="K3518" s="4" t="s">
        <v>4880</v>
      </c>
      <c r="M3518">
        <f>LEN(SUBSTITUTE(PROTEIN_stoich[[#This Row],[sequence]],"*",""))</f>
        <v>625</v>
      </c>
      <c r="O3518" t="s">
        <v>16</v>
      </c>
      <c r="P3518" t="str">
        <f>_xlfn.LET(_xlpm.id,PROTEIN_stoich[[#This Row],[uniprot]],HYPERLINK("https://www.uniprot.org/uniprotkb/"&amp;_xlpm.id&amp;"/entry",_xlpm.id))</f>
        <v>A0A2T0A774</v>
      </c>
      <c r="Q3518" t="e">
        <f>_xlfn.XLOOKUP(PROTEIN_stoich[[#This Row],[uniprot]],[1]!UniprotIFO[Entry],[1]!UniprotIFO[Gene Ontology IDs],"")</f>
        <v>#REF!</v>
      </c>
      <c r="R3518" t="e">
        <f>_xlfn.XLOOKUP(PROTEIN_stoich[[#This Row],[uniprot]],[1]!UniprotIFO[Entry],[1]!UniprotIFO[essential?],"")</f>
        <v>#REF!</v>
      </c>
      <c r="S3518" t="e">
        <f>_xlfn.XLOOKUP(PROTEIN_stoich[[#This Row],[sequence]],[2]!Table1[sequence_without_asterisks],[2]!Table1[protein_stoich seq matches],"")</f>
        <v>#REF!</v>
      </c>
      <c r="T3518" t="e">
        <f>_xlfn.XLOOKUP(PROTEIN_stoich[[#This Row],[uniprot]],[1]!UniprotIFO[Entry],[1]!UniprotIFO[protein_id in GSM model format],"")</f>
        <v>#REF!</v>
      </c>
    </row>
    <row r="3519" spans="1:20" x14ac:dyDescent="0.2">
      <c r="A35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RT15419</v>
      </c>
      <c r="B3519" t="s">
        <v>15754</v>
      </c>
      <c r="C3519" t="s">
        <v>15754</v>
      </c>
      <c r="D3519" t="s">
        <v>9060</v>
      </c>
      <c r="E3519" t="s">
        <v>4877</v>
      </c>
      <c r="G35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19" t="s">
        <v>4878</v>
      </c>
      <c r="I3519" s="25" cm="1">
        <f t="array" ref="I3519">SUMPRODUCT((LEN(PROTEIN_stoich[[#This Row],[sequence]])-LEN(SUBSTITUTE(PROTEIN_stoich[[#This Row],[sequence]],{"A";"C";"D";"E";"F";"G";"H";"I";"K";"L";"M";"N";"P";"Q";"R";"S";"T";"V";"W";"Y"},""))),{72.08;104.14;115.08;129.11;148.17;58.05;138.14;114.16;130.18;114.16;132.2;115.1;98.12;129.13;158.19;88.08;102.1;100.13;187.21;164.17})/1000</f>
        <v>26.632190000000001</v>
      </c>
      <c r="J3519" t="s">
        <v>9061</v>
      </c>
      <c r="K3519" s="4" t="s">
        <v>4880</v>
      </c>
      <c r="M3519">
        <f>LEN(SUBSTITUTE(PROTEIN_stoich[[#This Row],[sequence]],"*",""))</f>
        <v>244</v>
      </c>
      <c r="O3519" t="s">
        <v>16</v>
      </c>
      <c r="P3519" t="str">
        <f>_xlfn.LET(_xlpm.id,PROTEIN_stoich[[#This Row],[uniprot]],HYPERLINK("https://www.uniprot.org/uniprotkb/"&amp;_xlpm.id&amp;"/entry",_xlpm.id))</f>
        <v>A0A2T0A764</v>
      </c>
      <c r="Q3519" t="e">
        <f>_xlfn.XLOOKUP(PROTEIN_stoich[[#This Row],[uniprot]],[1]!UniprotIFO[Entry],[1]!UniprotIFO[Gene Ontology IDs],"")</f>
        <v>#REF!</v>
      </c>
      <c r="R3519" t="e">
        <f>_xlfn.XLOOKUP(PROTEIN_stoich[[#This Row],[uniprot]],[1]!UniprotIFO[Entry],[1]!UniprotIFO[essential?],"")</f>
        <v>#REF!</v>
      </c>
      <c r="S3519" t="e">
        <f>_xlfn.XLOOKUP(PROTEIN_stoich[[#This Row],[sequence]],[2]!Table1[sequence_without_asterisks],[2]!Table1[protein_stoich seq matches],"")</f>
        <v>#REF!</v>
      </c>
      <c r="T3519" t="e">
        <f>_xlfn.XLOOKUP(PROTEIN_stoich[[#This Row],[uniprot]],[1]!UniprotIFO[Entry],[1]!UniprotIFO[protein_id in GSM model format],"")</f>
        <v>#REF!</v>
      </c>
    </row>
    <row r="3520" spans="1:20" x14ac:dyDescent="0.2">
      <c r="A35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RT15428</v>
      </c>
      <c r="B3520" t="s">
        <v>15755</v>
      </c>
      <c r="C3520" t="s">
        <v>15755</v>
      </c>
      <c r="D3520" t="s">
        <v>5201</v>
      </c>
      <c r="E3520" t="s">
        <v>4877</v>
      </c>
      <c r="G35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0" t="s">
        <v>4878</v>
      </c>
      <c r="I3520" s="25" cm="1">
        <f t="array" ref="I3520">SUMPRODUCT((LEN(PROTEIN_stoich[[#This Row],[sequence]])-LEN(SUBSTITUTE(PROTEIN_stoich[[#This Row],[sequence]],{"A";"C";"D";"E";"F";"G";"H";"I";"K";"L";"M";"N";"P";"Q";"R";"S";"T";"V";"W";"Y"},""))),{72.08;104.14;115.08;129.11;148.17;58.05;138.14;114.16;130.18;114.16;132.2;115.1;98.12;129.13;158.19;88.08;102.1;100.13;187.21;164.17})/1000</f>
        <v>37.815249999999999</v>
      </c>
      <c r="J3520" t="s">
        <v>5202</v>
      </c>
      <c r="K3520" s="4" t="s">
        <v>4880</v>
      </c>
      <c r="M3520">
        <f>LEN(SUBSTITUTE(PROTEIN_stoich[[#This Row],[sequence]],"*",""))</f>
        <v>336</v>
      </c>
      <c r="O3520" t="s">
        <v>16</v>
      </c>
      <c r="P3520" t="str">
        <f>_xlfn.LET(_xlpm.id,PROTEIN_stoich[[#This Row],[uniprot]],HYPERLINK("https://www.uniprot.org/uniprotkb/"&amp;_xlpm.id&amp;"/entry",_xlpm.id))</f>
        <v>A0A2T0A763</v>
      </c>
      <c r="Q3520" t="e">
        <f>_xlfn.XLOOKUP(PROTEIN_stoich[[#This Row],[uniprot]],[1]!UniprotIFO[Entry],[1]!UniprotIFO[Gene Ontology IDs],"")</f>
        <v>#REF!</v>
      </c>
      <c r="R3520" t="e">
        <f>_xlfn.XLOOKUP(PROTEIN_stoich[[#This Row],[uniprot]],[1]!UniprotIFO[Entry],[1]!UniprotIFO[essential?],"")</f>
        <v>#REF!</v>
      </c>
      <c r="S3520" t="e">
        <f>_xlfn.XLOOKUP(PROTEIN_stoich[[#This Row],[sequence]],[2]!Table1[sequence_without_asterisks],[2]!Table1[protein_stoich seq matches],"")</f>
        <v>#REF!</v>
      </c>
      <c r="T3520" t="e">
        <f>_xlfn.XLOOKUP(PROTEIN_stoich[[#This Row],[uniprot]],[1]!UniprotIFO[Entry],[1]!UniprotIFO[protein_id in GSM model format],"")</f>
        <v>#REF!</v>
      </c>
    </row>
    <row r="3521" spans="1:20" x14ac:dyDescent="0.2">
      <c r="A35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RT15407</v>
      </c>
      <c r="B3521" t="s">
        <v>15756</v>
      </c>
      <c r="C3521" t="s">
        <v>15756</v>
      </c>
      <c r="D3521" t="s">
        <v>5543</v>
      </c>
      <c r="E3521" t="s">
        <v>4877</v>
      </c>
      <c r="G35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1" t="s">
        <v>4878</v>
      </c>
      <c r="I3521" s="25" cm="1">
        <f t="array" ref="I3521">SUMPRODUCT((LEN(PROTEIN_stoich[[#This Row],[sequence]])-LEN(SUBSTITUTE(PROTEIN_stoich[[#This Row],[sequence]],{"A";"C";"D";"E";"F";"G";"H";"I";"K";"L";"M";"N";"P";"Q";"R";"S";"T";"V";"W";"Y"},""))),{72.08;104.14;115.08;129.11;148.17;58.05;138.14;114.16;130.18;114.16;132.2;115.1;98.12;129.13;158.19;88.08;102.1;100.13;187.21;164.17})/1000</f>
        <v>65.114699999999985</v>
      </c>
      <c r="J3521" t="s">
        <v>5544</v>
      </c>
      <c r="K3521" s="4" t="s">
        <v>4880</v>
      </c>
      <c r="M3521">
        <f>LEN(SUBSTITUTE(PROTEIN_stoich[[#This Row],[sequence]],"*",""))</f>
        <v>631</v>
      </c>
      <c r="O3521" t="s">
        <v>16</v>
      </c>
      <c r="P3521" t="str">
        <f>_xlfn.LET(_xlpm.id,PROTEIN_stoich[[#This Row],[uniprot]],HYPERLINK("https://www.uniprot.org/uniprotkb/"&amp;_xlpm.id&amp;"/entry",_xlpm.id))</f>
        <v>A0A2T0A760</v>
      </c>
      <c r="Q3521" t="e">
        <f>_xlfn.XLOOKUP(PROTEIN_stoich[[#This Row],[uniprot]],[1]!UniprotIFO[Entry],[1]!UniprotIFO[Gene Ontology IDs],"")</f>
        <v>#REF!</v>
      </c>
      <c r="R3521" t="e">
        <f>_xlfn.XLOOKUP(PROTEIN_stoich[[#This Row],[uniprot]],[1]!UniprotIFO[Entry],[1]!UniprotIFO[essential?],"")</f>
        <v>#REF!</v>
      </c>
      <c r="S3521" t="e">
        <f>_xlfn.XLOOKUP(PROTEIN_stoich[[#This Row],[sequence]],[2]!Table1[sequence_without_asterisks],[2]!Table1[protein_stoich seq matches],"")</f>
        <v>#REF!</v>
      </c>
      <c r="T3521" t="e">
        <f>_xlfn.XLOOKUP(PROTEIN_stoich[[#This Row],[uniprot]],[1]!UniprotIFO[Entry],[1]!UniprotIFO[protein_id in GSM model format],"")</f>
        <v>#REF!</v>
      </c>
    </row>
    <row r="3522" spans="1:20" x14ac:dyDescent="0.2">
      <c r="A35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RT15406</v>
      </c>
      <c r="B3522" t="s">
        <v>15757</v>
      </c>
      <c r="C3522" t="s">
        <v>15757</v>
      </c>
      <c r="D3522" t="s">
        <v>6622</v>
      </c>
      <c r="E3522" t="s">
        <v>4877</v>
      </c>
      <c r="G35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2" t="s">
        <v>4878</v>
      </c>
      <c r="I3522" s="25" cm="1">
        <f t="array" ref="I3522">SUMPRODUCT((LEN(PROTEIN_stoich[[#This Row],[sequence]])-LEN(SUBSTITUTE(PROTEIN_stoich[[#This Row],[sequence]],{"A";"C";"D";"E";"F";"G";"H";"I";"K";"L";"M";"N";"P";"Q";"R";"S";"T";"V";"W";"Y"},""))),{72.08;104.14;115.08;129.11;148.17;58.05;138.14;114.16;130.18;114.16;132.2;115.1;98.12;129.13;158.19;88.08;102.1;100.13;187.21;164.17})/1000</f>
        <v>138.54191</v>
      </c>
      <c r="J3522" t="s">
        <v>6623</v>
      </c>
      <c r="K3522" s="4" t="s">
        <v>4880</v>
      </c>
      <c r="M3522">
        <f>LEN(SUBSTITUTE(PROTEIN_stoich[[#This Row],[sequence]],"*",""))</f>
        <v>1275</v>
      </c>
      <c r="O3522" t="s">
        <v>16</v>
      </c>
      <c r="P3522" t="str">
        <f>_xlfn.LET(_xlpm.id,PROTEIN_stoich[[#This Row],[uniprot]],HYPERLINK("https://www.uniprot.org/uniprotkb/"&amp;_xlpm.id&amp;"/entry",_xlpm.id))</f>
        <v>A0A2T0A759</v>
      </c>
      <c r="Q3522" t="e">
        <f>_xlfn.XLOOKUP(PROTEIN_stoich[[#This Row],[uniprot]],[1]!UniprotIFO[Entry],[1]!UniprotIFO[Gene Ontology IDs],"")</f>
        <v>#REF!</v>
      </c>
      <c r="R3522" t="e">
        <f>_xlfn.XLOOKUP(PROTEIN_stoich[[#This Row],[uniprot]],[1]!UniprotIFO[Entry],[1]!UniprotIFO[essential?],"")</f>
        <v>#REF!</v>
      </c>
      <c r="S3522" t="e">
        <f>_xlfn.XLOOKUP(PROTEIN_stoich[[#This Row],[sequence]],[2]!Table1[sequence_without_asterisks],[2]!Table1[protein_stoich seq matches],"")</f>
        <v>#REF!</v>
      </c>
      <c r="T3522" t="e">
        <f>_xlfn.XLOOKUP(PROTEIN_stoich[[#This Row],[uniprot]],[1]!UniprotIFO[Entry],[1]!UniprotIFO[protein_id in GSM model format],"")</f>
        <v>#REF!</v>
      </c>
    </row>
    <row r="3523" spans="1:20" x14ac:dyDescent="0.2">
      <c r="A35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RT15415</v>
      </c>
      <c r="B3523" t="s">
        <v>15758</v>
      </c>
      <c r="C3523" t="s">
        <v>15758</v>
      </c>
      <c r="D3523" t="s">
        <v>7065</v>
      </c>
      <c r="E3523" t="s">
        <v>4877</v>
      </c>
      <c r="G35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3" t="s">
        <v>4878</v>
      </c>
      <c r="I3523" s="25" cm="1">
        <f t="array" ref="I3523">SUMPRODUCT((LEN(PROTEIN_stoich[[#This Row],[sequence]])-LEN(SUBSTITUTE(PROTEIN_stoich[[#This Row],[sequence]],{"A";"C";"D";"E";"F";"G";"H";"I";"K";"L";"M";"N";"P";"Q";"R";"S";"T";"V";"W";"Y"},""))),{72.08;104.14;115.08;129.11;148.17;58.05;138.14;114.16;130.18;114.16;132.2;115.1;98.12;129.13;158.19;88.08;102.1;100.13;187.21;164.17})/1000</f>
        <v>65.488039999999998</v>
      </c>
      <c r="J3523" t="s">
        <v>7066</v>
      </c>
      <c r="K3523" s="4" t="s">
        <v>4880</v>
      </c>
      <c r="M3523">
        <f>LEN(SUBSTITUTE(PROTEIN_stoich[[#This Row],[sequence]],"*",""))</f>
        <v>588</v>
      </c>
      <c r="O3523" t="s">
        <v>16</v>
      </c>
      <c r="P3523" t="str">
        <f>_xlfn.LET(_xlpm.id,PROTEIN_stoich[[#This Row],[uniprot]],HYPERLINK("https://www.uniprot.org/uniprotkb/"&amp;_xlpm.id&amp;"/entry",_xlpm.id))</f>
        <v>A0A2T0A755</v>
      </c>
      <c r="Q3523" t="e">
        <f>_xlfn.XLOOKUP(PROTEIN_stoich[[#This Row],[uniprot]],[1]!UniprotIFO[Entry],[1]!UniprotIFO[Gene Ontology IDs],"")</f>
        <v>#REF!</v>
      </c>
      <c r="R3523" t="e">
        <f>_xlfn.XLOOKUP(PROTEIN_stoich[[#This Row],[uniprot]],[1]!UniprotIFO[Entry],[1]!UniprotIFO[essential?],"")</f>
        <v>#REF!</v>
      </c>
      <c r="S3523" t="e">
        <f>_xlfn.XLOOKUP(PROTEIN_stoich[[#This Row],[sequence]],[2]!Table1[sequence_without_asterisks],[2]!Table1[protein_stoich seq matches],"")</f>
        <v>#REF!</v>
      </c>
      <c r="T3523" t="e">
        <f>_xlfn.XLOOKUP(PROTEIN_stoich[[#This Row],[uniprot]],[1]!UniprotIFO[Entry],[1]!UniprotIFO[protein_id in GSM model format],"")</f>
        <v>#REF!</v>
      </c>
    </row>
    <row r="3524" spans="1:20" x14ac:dyDescent="0.2">
      <c r="A35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RT15399</v>
      </c>
      <c r="B3524" t="s">
        <v>15759</v>
      </c>
      <c r="C3524" t="s">
        <v>15759</v>
      </c>
      <c r="D3524" t="s">
        <v>6268</v>
      </c>
      <c r="E3524" t="s">
        <v>4877</v>
      </c>
      <c r="G35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4" t="s">
        <v>4878</v>
      </c>
      <c r="I3524" s="25" cm="1">
        <f t="array" ref="I3524">SUMPRODUCT((LEN(PROTEIN_stoich[[#This Row],[sequence]])-LEN(SUBSTITUTE(PROTEIN_stoich[[#This Row],[sequence]],{"A";"C";"D";"E";"F";"G";"H";"I";"K";"L";"M";"N";"P";"Q";"R";"S";"T";"V";"W";"Y"},""))),{72.08;104.14;115.08;129.11;148.17;58.05;138.14;114.16;130.18;114.16;132.2;115.1;98.12;129.13;158.19;88.08;102.1;100.13;187.21;164.17})/1000</f>
        <v>47.866920000000007</v>
      </c>
      <c r="J3524" t="s">
        <v>6269</v>
      </c>
      <c r="K3524" s="4" t="s">
        <v>4880</v>
      </c>
      <c r="M3524">
        <f>LEN(SUBSTITUTE(PROTEIN_stoich[[#This Row],[sequence]],"*",""))</f>
        <v>437</v>
      </c>
      <c r="O3524" t="s">
        <v>16</v>
      </c>
      <c r="P3524" t="str">
        <f>_xlfn.LET(_xlpm.id,PROTEIN_stoich[[#This Row],[uniprot]],HYPERLINK("https://www.uniprot.org/uniprotkb/"&amp;_xlpm.id&amp;"/entry",_xlpm.id))</f>
        <v>A0A2T0A744</v>
      </c>
      <c r="Q3524" t="e">
        <f>_xlfn.XLOOKUP(PROTEIN_stoich[[#This Row],[uniprot]],[1]!UniprotIFO[Entry],[1]!UniprotIFO[Gene Ontology IDs],"")</f>
        <v>#REF!</v>
      </c>
      <c r="R3524" t="e">
        <f>_xlfn.XLOOKUP(PROTEIN_stoich[[#This Row],[uniprot]],[1]!UniprotIFO[Entry],[1]!UniprotIFO[essential?],"")</f>
        <v>#REF!</v>
      </c>
      <c r="S3524" t="e">
        <f>_xlfn.XLOOKUP(PROTEIN_stoich[[#This Row],[sequence]],[2]!Table1[sequence_without_asterisks],[2]!Table1[protein_stoich seq matches],"")</f>
        <v>#REF!</v>
      </c>
      <c r="T3524" t="e">
        <f>_xlfn.XLOOKUP(PROTEIN_stoich[[#This Row],[uniprot]],[1]!UniprotIFO[Entry],[1]!UniprotIFO[protein_id in GSM model format],"")</f>
        <v>#REF!</v>
      </c>
    </row>
    <row r="3525" spans="1:20" x14ac:dyDescent="0.2">
      <c r="A35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RT15303</v>
      </c>
      <c r="B3525" t="s">
        <v>15760</v>
      </c>
      <c r="C3525" t="s">
        <v>15760</v>
      </c>
      <c r="D3525" t="s">
        <v>6522</v>
      </c>
      <c r="E3525" t="s">
        <v>4877</v>
      </c>
      <c r="G35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5" t="s">
        <v>4878</v>
      </c>
      <c r="I3525" s="25" cm="1">
        <f t="array" ref="I3525">SUMPRODUCT((LEN(PROTEIN_stoich[[#This Row],[sequence]])-LEN(SUBSTITUTE(PROTEIN_stoich[[#This Row],[sequence]],{"A";"C";"D";"E";"F";"G";"H";"I";"K";"L";"M";"N";"P";"Q";"R";"S";"T";"V";"W";"Y"},""))),{72.08;104.14;115.08;129.11;148.17;58.05;138.14;114.16;130.18;114.16;132.2;115.1;98.12;129.13;158.19;88.08;102.1;100.13;187.21;164.17})/1000</f>
        <v>134.06638999999998</v>
      </c>
      <c r="J3525" t="s">
        <v>6523</v>
      </c>
      <c r="K3525" s="4" t="s">
        <v>4880</v>
      </c>
      <c r="M3525">
        <f>LEN(SUBSTITUTE(PROTEIN_stoich[[#This Row],[sequence]],"*",""))</f>
        <v>1210</v>
      </c>
      <c r="O3525" t="s">
        <v>16</v>
      </c>
      <c r="P3525" t="str">
        <f>_xlfn.LET(_xlpm.id,PROTEIN_stoich[[#This Row],[uniprot]],HYPERLINK("https://www.uniprot.org/uniprotkb/"&amp;_xlpm.id&amp;"/entry",_xlpm.id))</f>
        <v>A0A2T0A741</v>
      </c>
      <c r="Q3525" t="e">
        <f>_xlfn.XLOOKUP(PROTEIN_stoich[[#This Row],[uniprot]],[1]!UniprotIFO[Entry],[1]!UniprotIFO[Gene Ontology IDs],"")</f>
        <v>#REF!</v>
      </c>
      <c r="R3525" t="e">
        <f>_xlfn.XLOOKUP(PROTEIN_stoich[[#This Row],[uniprot]],[1]!UniprotIFO[Entry],[1]!UniprotIFO[essential?],"")</f>
        <v>#REF!</v>
      </c>
      <c r="S3525" t="e">
        <f>_xlfn.XLOOKUP(PROTEIN_stoich[[#This Row],[sequence]],[2]!Table1[sequence_without_asterisks],[2]!Table1[protein_stoich seq matches],"")</f>
        <v>#REF!</v>
      </c>
      <c r="T3525" t="e">
        <f>_xlfn.XLOOKUP(PROTEIN_stoich[[#This Row],[uniprot]],[1]!UniprotIFO[Entry],[1]!UniprotIFO[protein_id in GSM model format],"")</f>
        <v>#REF!</v>
      </c>
    </row>
    <row r="3526" spans="1:20" x14ac:dyDescent="0.2">
      <c r="A35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RT15384</v>
      </c>
      <c r="B3526" t="s">
        <v>15761</v>
      </c>
      <c r="C3526" t="s">
        <v>15761</v>
      </c>
      <c r="D3526" t="s">
        <v>9313</v>
      </c>
      <c r="E3526" t="s">
        <v>4877</v>
      </c>
      <c r="G35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6" t="s">
        <v>4878</v>
      </c>
      <c r="I3526" s="25" cm="1">
        <f t="array" ref="I3526">SUMPRODUCT((LEN(PROTEIN_stoich[[#This Row],[sequence]])-LEN(SUBSTITUTE(PROTEIN_stoich[[#This Row],[sequence]],{"A";"C";"D";"E";"F";"G";"H";"I";"K";"L";"M";"N";"P";"Q";"R";"S";"T";"V";"W";"Y"},""))),{72.08;104.14;115.08;129.11;148.17;58.05;138.14;114.16;130.18;114.16;132.2;115.1;98.12;129.13;158.19;88.08;102.1;100.13;187.21;164.17})/1000</f>
        <v>88.18258999999999</v>
      </c>
      <c r="J3526" t="s">
        <v>9314</v>
      </c>
      <c r="K3526" s="4" t="s">
        <v>4880</v>
      </c>
      <c r="M3526">
        <f>LEN(SUBSTITUTE(PROTEIN_stoich[[#This Row],[sequence]],"*",""))</f>
        <v>782</v>
      </c>
      <c r="O3526" t="s">
        <v>16</v>
      </c>
      <c r="P3526" t="str">
        <f>_xlfn.LET(_xlpm.id,PROTEIN_stoich[[#This Row],[uniprot]],HYPERLINK("https://www.uniprot.org/uniprotkb/"&amp;_xlpm.id&amp;"/entry",_xlpm.id))</f>
        <v>A0A2T0A737</v>
      </c>
      <c r="Q3526" t="e">
        <f>_xlfn.XLOOKUP(PROTEIN_stoich[[#This Row],[uniprot]],[1]!UniprotIFO[Entry],[1]!UniprotIFO[Gene Ontology IDs],"")</f>
        <v>#REF!</v>
      </c>
      <c r="R3526" t="e">
        <f>_xlfn.XLOOKUP(PROTEIN_stoich[[#This Row],[uniprot]],[1]!UniprotIFO[Entry],[1]!UniprotIFO[essential?],"")</f>
        <v>#REF!</v>
      </c>
      <c r="S3526" t="e">
        <f>_xlfn.XLOOKUP(PROTEIN_stoich[[#This Row],[sequence]],[2]!Table1[sequence_without_asterisks],[2]!Table1[protein_stoich seq matches],"")</f>
        <v>#REF!</v>
      </c>
      <c r="T3526" t="e">
        <f>_xlfn.XLOOKUP(PROTEIN_stoich[[#This Row],[uniprot]],[1]!UniprotIFO[Entry],[1]!UniprotIFO[protein_id in GSM model format],"")</f>
        <v>#REF!</v>
      </c>
    </row>
    <row r="3527" spans="1:20" x14ac:dyDescent="0.2">
      <c r="A35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RT15374</v>
      </c>
      <c r="B3527" t="s">
        <v>15762</v>
      </c>
      <c r="C3527" t="s">
        <v>15762</v>
      </c>
      <c r="D3527" t="s">
        <v>6936</v>
      </c>
      <c r="E3527" t="s">
        <v>4877</v>
      </c>
      <c r="G35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7" t="s">
        <v>4878</v>
      </c>
      <c r="I3527" s="25" cm="1">
        <f t="array" ref="I3527">SUMPRODUCT((LEN(PROTEIN_stoich[[#This Row],[sequence]])-LEN(SUBSTITUTE(PROTEIN_stoich[[#This Row],[sequence]],{"A";"C";"D";"E";"F";"G";"H";"I";"K";"L";"M";"N";"P";"Q";"R";"S";"T";"V";"W";"Y"},""))),{72.08;104.14;115.08;129.11;148.17;58.05;138.14;114.16;130.18;114.16;132.2;115.1;98.12;129.13;158.19;88.08;102.1;100.13;187.21;164.17})/1000</f>
        <v>145.10419999999996</v>
      </c>
      <c r="J3527" t="s">
        <v>6937</v>
      </c>
      <c r="K3527" s="4" t="s">
        <v>4880</v>
      </c>
      <c r="M3527">
        <f>LEN(SUBSTITUTE(PROTEIN_stoich[[#This Row],[sequence]],"*",""))</f>
        <v>1367</v>
      </c>
      <c r="O3527" t="s">
        <v>16</v>
      </c>
      <c r="P3527" t="str">
        <f>_xlfn.LET(_xlpm.id,PROTEIN_stoich[[#This Row],[uniprot]],HYPERLINK("https://www.uniprot.org/uniprotkb/"&amp;_xlpm.id&amp;"/entry",_xlpm.id))</f>
        <v>A0A2T0A729</v>
      </c>
      <c r="Q3527" t="e">
        <f>_xlfn.XLOOKUP(PROTEIN_stoich[[#This Row],[uniprot]],[1]!UniprotIFO[Entry],[1]!UniprotIFO[Gene Ontology IDs],"")</f>
        <v>#REF!</v>
      </c>
      <c r="R3527" t="e">
        <f>_xlfn.XLOOKUP(PROTEIN_stoich[[#This Row],[uniprot]],[1]!UniprotIFO[Entry],[1]!UniprotIFO[essential?],"")</f>
        <v>#REF!</v>
      </c>
      <c r="S3527" t="e">
        <f>_xlfn.XLOOKUP(PROTEIN_stoich[[#This Row],[sequence]],[2]!Table1[sequence_without_asterisks],[2]!Table1[protein_stoich seq matches],"")</f>
        <v>#REF!</v>
      </c>
      <c r="T3527" t="e">
        <f>_xlfn.XLOOKUP(PROTEIN_stoich[[#This Row],[uniprot]],[1]!UniprotIFO[Entry],[1]!UniprotIFO[protein_id in GSM model format],"")</f>
        <v>#REF!</v>
      </c>
    </row>
    <row r="3528" spans="1:20" x14ac:dyDescent="0.2">
      <c r="A35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RT15372</v>
      </c>
      <c r="B3528" t="s">
        <v>15763</v>
      </c>
      <c r="C3528" t="s">
        <v>15763</v>
      </c>
      <c r="D3528" t="s">
        <v>8777</v>
      </c>
      <c r="E3528" t="s">
        <v>4877</v>
      </c>
      <c r="G35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8" t="s">
        <v>4878</v>
      </c>
      <c r="I3528" s="25" cm="1">
        <f t="array" ref="I3528">SUMPRODUCT((LEN(PROTEIN_stoich[[#This Row],[sequence]])-LEN(SUBSTITUTE(PROTEIN_stoich[[#This Row],[sequence]],{"A";"C";"D";"E";"F";"G";"H";"I";"K";"L";"M";"N";"P";"Q";"R";"S";"T";"V";"W";"Y"},""))),{72.08;104.14;115.08;129.11;148.17;58.05;138.14;114.16;130.18;114.16;132.2;115.1;98.12;129.13;158.19;88.08;102.1;100.13;187.21;164.17})/1000</f>
        <v>94.640740000000008</v>
      </c>
      <c r="J3528" t="s">
        <v>8778</v>
      </c>
      <c r="K3528" s="4" t="s">
        <v>4880</v>
      </c>
      <c r="M3528">
        <f>LEN(SUBSTITUTE(PROTEIN_stoich[[#This Row],[sequence]],"*",""))</f>
        <v>847</v>
      </c>
      <c r="O3528" t="s">
        <v>16</v>
      </c>
      <c r="P3528" t="str">
        <f>_xlfn.LET(_xlpm.id,PROTEIN_stoich[[#This Row],[uniprot]],HYPERLINK("https://www.uniprot.org/uniprotkb/"&amp;_xlpm.id&amp;"/entry",_xlpm.id))</f>
        <v>A0A2T0A728</v>
      </c>
      <c r="Q3528" t="e">
        <f>_xlfn.XLOOKUP(PROTEIN_stoich[[#This Row],[uniprot]],[1]!UniprotIFO[Entry],[1]!UniprotIFO[Gene Ontology IDs],"")</f>
        <v>#REF!</v>
      </c>
      <c r="R3528" t="e">
        <f>_xlfn.XLOOKUP(PROTEIN_stoich[[#This Row],[uniprot]],[1]!UniprotIFO[Entry],[1]!UniprotIFO[essential?],"")</f>
        <v>#REF!</v>
      </c>
      <c r="S3528" t="e">
        <f>_xlfn.XLOOKUP(PROTEIN_stoich[[#This Row],[sequence]],[2]!Table1[sequence_without_asterisks],[2]!Table1[protein_stoich seq matches],"")</f>
        <v>#REF!</v>
      </c>
      <c r="T3528" t="e">
        <f>_xlfn.XLOOKUP(PROTEIN_stoich[[#This Row],[uniprot]],[1]!UniprotIFO[Entry],[1]!UniprotIFO[protein_id in GSM model format],"")</f>
        <v>#REF!</v>
      </c>
    </row>
    <row r="3529" spans="1:20" x14ac:dyDescent="0.2">
      <c r="A35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RT15380</v>
      </c>
      <c r="B3529" t="s">
        <v>15764</v>
      </c>
      <c r="C3529" t="s">
        <v>15764</v>
      </c>
      <c r="D3529" t="s">
        <v>9716</v>
      </c>
      <c r="E3529" t="s">
        <v>4877</v>
      </c>
      <c r="G35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29" t="s">
        <v>4878</v>
      </c>
      <c r="I3529" s="25" cm="1">
        <f t="array" ref="I3529">SUMPRODUCT((LEN(PROTEIN_stoich[[#This Row],[sequence]])-LEN(SUBSTITUTE(PROTEIN_stoich[[#This Row],[sequence]],{"A";"C";"D";"E";"F";"G";"H";"I";"K";"L";"M";"N";"P";"Q";"R";"S";"T";"V";"W";"Y"},""))),{72.08;104.14;115.08;129.11;148.17;58.05;138.14;114.16;130.18;114.16;132.2;115.1;98.12;129.13;158.19;88.08;102.1;100.13;187.21;164.17})/1000</f>
        <v>99.415150000000011</v>
      </c>
      <c r="J3529" t="s">
        <v>9717</v>
      </c>
      <c r="K3529" s="4" t="s">
        <v>4880</v>
      </c>
      <c r="M3529">
        <f>LEN(SUBSTITUTE(PROTEIN_stoich[[#This Row],[sequence]],"*",""))</f>
        <v>896</v>
      </c>
      <c r="O3529" t="s">
        <v>16</v>
      </c>
      <c r="P3529" t="str">
        <f>_xlfn.LET(_xlpm.id,PROTEIN_stoich[[#This Row],[uniprot]],HYPERLINK("https://www.uniprot.org/uniprotkb/"&amp;_xlpm.id&amp;"/entry",_xlpm.id))</f>
        <v>A0A2T0A724</v>
      </c>
      <c r="Q3529" t="e">
        <f>_xlfn.XLOOKUP(PROTEIN_stoich[[#This Row],[uniprot]],[1]!UniprotIFO[Entry],[1]!UniprotIFO[Gene Ontology IDs],"")</f>
        <v>#REF!</v>
      </c>
      <c r="R3529" t="e">
        <f>_xlfn.XLOOKUP(PROTEIN_stoich[[#This Row],[uniprot]],[1]!UniprotIFO[Entry],[1]!UniprotIFO[essential?],"")</f>
        <v>#REF!</v>
      </c>
      <c r="S3529" t="e">
        <f>_xlfn.XLOOKUP(PROTEIN_stoich[[#This Row],[sequence]],[2]!Table1[sequence_without_asterisks],[2]!Table1[protein_stoich seq matches],"")</f>
        <v>#REF!</v>
      </c>
      <c r="T3529" t="e">
        <f>_xlfn.XLOOKUP(PROTEIN_stoich[[#This Row],[uniprot]],[1]!UniprotIFO[Entry],[1]!UniprotIFO[protein_id in GSM model format],"")</f>
        <v>#REF!</v>
      </c>
    </row>
    <row r="3530" spans="1:20" x14ac:dyDescent="0.2">
      <c r="A35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RT15381</v>
      </c>
      <c r="B3530" t="s">
        <v>15765</v>
      </c>
      <c r="C3530" t="s">
        <v>15765</v>
      </c>
      <c r="D3530" t="s">
        <v>7073</v>
      </c>
      <c r="E3530" t="s">
        <v>4877</v>
      </c>
      <c r="G35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0" t="s">
        <v>4878</v>
      </c>
      <c r="I3530" s="25" cm="1">
        <f t="array" ref="I3530">SUMPRODUCT((LEN(PROTEIN_stoich[[#This Row],[sequence]])-LEN(SUBSTITUTE(PROTEIN_stoich[[#This Row],[sequence]],{"A";"C";"D";"E";"F";"G";"H";"I";"K";"L";"M";"N";"P";"Q";"R";"S";"T";"V";"W";"Y"},""))),{72.08;104.14;115.08;129.11;148.17;58.05;138.14;114.16;130.18;114.16;132.2;115.1;98.12;129.13;158.19;88.08;102.1;100.13;187.21;164.17})/1000</f>
        <v>41.533930000000005</v>
      </c>
      <c r="J3530" t="s">
        <v>7074</v>
      </c>
      <c r="K3530" s="4" t="s">
        <v>4880</v>
      </c>
      <c r="M3530">
        <f>LEN(SUBSTITUTE(PROTEIN_stoich[[#This Row],[sequence]],"*",""))</f>
        <v>375</v>
      </c>
      <c r="O3530" t="s">
        <v>16</v>
      </c>
      <c r="P3530" t="str">
        <f>_xlfn.LET(_xlpm.id,PROTEIN_stoich[[#This Row],[uniprot]],HYPERLINK("https://www.uniprot.org/uniprotkb/"&amp;_xlpm.id&amp;"/entry",_xlpm.id))</f>
        <v>A0A2T0A715</v>
      </c>
      <c r="Q3530" t="e">
        <f>_xlfn.XLOOKUP(PROTEIN_stoich[[#This Row],[uniprot]],[1]!UniprotIFO[Entry],[1]!UniprotIFO[Gene Ontology IDs],"")</f>
        <v>#REF!</v>
      </c>
      <c r="R3530" t="e">
        <f>_xlfn.XLOOKUP(PROTEIN_stoich[[#This Row],[uniprot]],[1]!UniprotIFO[Entry],[1]!UniprotIFO[essential?],"")</f>
        <v>#REF!</v>
      </c>
      <c r="S3530" t="e">
        <f>_xlfn.XLOOKUP(PROTEIN_stoich[[#This Row],[sequence]],[2]!Table1[sequence_without_asterisks],[2]!Table1[protein_stoich seq matches],"")</f>
        <v>#REF!</v>
      </c>
      <c r="T3530" t="e">
        <f>_xlfn.XLOOKUP(PROTEIN_stoich[[#This Row],[uniprot]],[1]!UniprotIFO[Entry],[1]!UniprotIFO[protein_id in GSM model format],"")</f>
        <v>#REF!</v>
      </c>
    </row>
    <row r="3531" spans="1:20" x14ac:dyDescent="0.2">
      <c r="A35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RT15273</v>
      </c>
      <c r="B3531" t="s">
        <v>15766</v>
      </c>
      <c r="C3531" t="s">
        <v>15766</v>
      </c>
      <c r="D3531" t="s">
        <v>7927</v>
      </c>
      <c r="E3531" t="s">
        <v>4877</v>
      </c>
      <c r="G35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1" t="s">
        <v>4878</v>
      </c>
      <c r="I3531" s="25" cm="1">
        <f t="array" ref="I3531">SUMPRODUCT((LEN(PROTEIN_stoich[[#This Row],[sequence]])-LEN(SUBSTITUTE(PROTEIN_stoich[[#This Row],[sequence]],{"A";"C";"D";"E";"F";"G";"H";"I";"K";"L";"M";"N";"P";"Q";"R";"S";"T";"V";"W";"Y"},""))),{72.08;104.14;115.08;129.11;148.17;58.05;138.14;114.16;130.18;114.16;132.2;115.1;98.12;129.13;158.19;88.08;102.1;100.13;187.21;164.17})/1000</f>
        <v>148.03216</v>
      </c>
      <c r="J3531" t="s">
        <v>7928</v>
      </c>
      <c r="K3531" s="4" t="s">
        <v>4880</v>
      </c>
      <c r="M3531">
        <f>LEN(SUBSTITUTE(PROTEIN_stoich[[#This Row],[sequence]],"*",""))</f>
        <v>1344</v>
      </c>
      <c r="O3531" t="s">
        <v>16</v>
      </c>
      <c r="P3531" t="str">
        <f>_xlfn.LET(_xlpm.id,PROTEIN_stoich[[#This Row],[uniprot]],HYPERLINK("https://www.uniprot.org/uniprotkb/"&amp;_xlpm.id&amp;"/entry",_xlpm.id))</f>
        <v>A0A2T0A711</v>
      </c>
      <c r="Q3531" t="e">
        <f>_xlfn.XLOOKUP(PROTEIN_stoich[[#This Row],[uniprot]],[1]!UniprotIFO[Entry],[1]!UniprotIFO[Gene Ontology IDs],"")</f>
        <v>#REF!</v>
      </c>
      <c r="R3531" t="e">
        <f>_xlfn.XLOOKUP(PROTEIN_stoich[[#This Row],[uniprot]],[1]!UniprotIFO[Entry],[1]!UniprotIFO[essential?],"")</f>
        <v>#REF!</v>
      </c>
      <c r="S3531" t="e">
        <f>_xlfn.XLOOKUP(PROTEIN_stoich[[#This Row],[sequence]],[2]!Table1[sequence_without_asterisks],[2]!Table1[protein_stoich seq matches],"")</f>
        <v>#REF!</v>
      </c>
      <c r="T3531" t="e">
        <f>_xlfn.XLOOKUP(PROTEIN_stoich[[#This Row],[uniprot]],[1]!UniprotIFO[Entry],[1]!UniprotIFO[protein_id in GSM model format],"")</f>
        <v>#REF!</v>
      </c>
    </row>
    <row r="3532" spans="1:20" x14ac:dyDescent="0.2">
      <c r="A35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RT15352</v>
      </c>
      <c r="B3532" t="s">
        <v>15767</v>
      </c>
      <c r="C3532" t="s">
        <v>15767</v>
      </c>
      <c r="D3532" t="s">
        <v>9926</v>
      </c>
      <c r="E3532" t="s">
        <v>4877</v>
      </c>
      <c r="G35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2" t="s">
        <v>4878</v>
      </c>
      <c r="I3532" s="25" cm="1">
        <f t="array" ref="I3532">SUMPRODUCT((LEN(PROTEIN_stoich[[#This Row],[sequence]])-LEN(SUBSTITUTE(PROTEIN_stoich[[#This Row],[sequence]],{"A";"C";"D";"E";"F";"G";"H";"I";"K";"L";"M";"N";"P";"Q";"R";"S";"T";"V";"W";"Y"},""))),{72.08;104.14;115.08;129.11;148.17;58.05;138.14;114.16;130.18;114.16;132.2;115.1;98.12;129.13;158.19;88.08;102.1;100.13;187.21;164.17})/1000</f>
        <v>75.421700000000001</v>
      </c>
      <c r="J3532" t="s">
        <v>9927</v>
      </c>
      <c r="K3532" s="4" t="s">
        <v>4880</v>
      </c>
      <c r="M3532">
        <f>LEN(SUBSTITUTE(PROTEIN_stoich[[#This Row],[sequence]],"*",""))</f>
        <v>696</v>
      </c>
      <c r="O3532" t="s">
        <v>16</v>
      </c>
      <c r="P3532" t="str">
        <f>_xlfn.LET(_xlpm.id,PROTEIN_stoich[[#This Row],[uniprot]],HYPERLINK("https://www.uniprot.org/uniprotkb/"&amp;_xlpm.id&amp;"/entry",_xlpm.id))</f>
        <v>A0A2T0A708</v>
      </c>
      <c r="Q3532" t="e">
        <f>_xlfn.XLOOKUP(PROTEIN_stoich[[#This Row],[uniprot]],[1]!UniprotIFO[Entry],[1]!UniprotIFO[Gene Ontology IDs],"")</f>
        <v>#REF!</v>
      </c>
      <c r="R3532" t="e">
        <f>_xlfn.XLOOKUP(PROTEIN_stoich[[#This Row],[uniprot]],[1]!UniprotIFO[Entry],[1]!UniprotIFO[essential?],"")</f>
        <v>#REF!</v>
      </c>
      <c r="S3532" t="e">
        <f>_xlfn.XLOOKUP(PROTEIN_stoich[[#This Row],[sequence]],[2]!Table1[sequence_without_asterisks],[2]!Table1[protein_stoich seq matches],"")</f>
        <v>#REF!</v>
      </c>
      <c r="T3532" t="e">
        <f>_xlfn.XLOOKUP(PROTEIN_stoich[[#This Row],[uniprot]],[1]!UniprotIFO[Entry],[1]!UniprotIFO[protein_id in GSM model format],"")</f>
        <v>#REF!</v>
      </c>
    </row>
    <row r="3533" spans="1:20" x14ac:dyDescent="0.2">
      <c r="A35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RT15344</v>
      </c>
      <c r="B3533" t="s">
        <v>15768</v>
      </c>
      <c r="C3533" t="s">
        <v>15768</v>
      </c>
      <c r="D3533" t="s">
        <v>9740</v>
      </c>
      <c r="E3533" t="s">
        <v>4877</v>
      </c>
      <c r="G35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3" t="s">
        <v>4878</v>
      </c>
      <c r="I3533" s="25" cm="1">
        <f t="array" ref="I3533">SUMPRODUCT((LEN(PROTEIN_stoich[[#This Row],[sequence]])-LEN(SUBSTITUTE(PROTEIN_stoich[[#This Row],[sequence]],{"A";"C";"D";"E";"F";"G";"H";"I";"K";"L";"M";"N";"P";"Q";"R";"S";"T";"V";"W";"Y"},""))),{72.08;104.14;115.08;129.11;148.17;58.05;138.14;114.16;130.18;114.16;132.2;115.1;98.12;129.13;158.19;88.08;102.1;100.13;187.21;164.17})/1000</f>
        <v>27.638090000000002</v>
      </c>
      <c r="J3533" t="s">
        <v>9741</v>
      </c>
      <c r="K3533" s="4" t="s">
        <v>4880</v>
      </c>
      <c r="M3533">
        <f>LEN(SUBSTITUTE(PROTEIN_stoich[[#This Row],[sequence]],"*",""))</f>
        <v>251</v>
      </c>
      <c r="O3533" t="s">
        <v>16</v>
      </c>
      <c r="P3533" t="str">
        <f>_xlfn.LET(_xlpm.id,PROTEIN_stoich[[#This Row],[uniprot]],HYPERLINK("https://www.uniprot.org/uniprotkb/"&amp;_xlpm.id&amp;"/entry",_xlpm.id))</f>
        <v>A0A2T0A700</v>
      </c>
      <c r="Q3533" t="e">
        <f>_xlfn.XLOOKUP(PROTEIN_stoich[[#This Row],[uniprot]],[1]!UniprotIFO[Entry],[1]!UniprotIFO[Gene Ontology IDs],"")</f>
        <v>#REF!</v>
      </c>
      <c r="R3533" t="e">
        <f>_xlfn.XLOOKUP(PROTEIN_stoich[[#This Row],[uniprot]],[1]!UniprotIFO[Entry],[1]!UniprotIFO[essential?],"")</f>
        <v>#REF!</v>
      </c>
      <c r="S3533" t="e">
        <f>_xlfn.XLOOKUP(PROTEIN_stoich[[#This Row],[sequence]],[2]!Table1[sequence_without_asterisks],[2]!Table1[protein_stoich seq matches],"")</f>
        <v>#REF!</v>
      </c>
      <c r="T3533" t="e">
        <f>_xlfn.XLOOKUP(PROTEIN_stoich[[#This Row],[uniprot]],[1]!UniprotIFO[Entry],[1]!UniprotIFO[protein_id in GSM model format],"")</f>
        <v>#REF!</v>
      </c>
    </row>
    <row r="3534" spans="1:20" x14ac:dyDescent="0.2">
      <c r="A35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RT15350</v>
      </c>
      <c r="B3534" t="s">
        <v>15769</v>
      </c>
      <c r="C3534" t="s">
        <v>15769</v>
      </c>
      <c r="D3534" t="s">
        <v>9750</v>
      </c>
      <c r="E3534" t="s">
        <v>4877</v>
      </c>
      <c r="G35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4" t="s">
        <v>4878</v>
      </c>
      <c r="I3534" s="25" cm="1">
        <f t="array" ref="I3534">SUMPRODUCT((LEN(PROTEIN_stoich[[#This Row],[sequence]])-LEN(SUBSTITUTE(PROTEIN_stoich[[#This Row],[sequence]],{"A";"C";"D";"E";"F";"G";"H";"I";"K";"L";"M";"N";"P";"Q";"R";"S";"T";"V";"W";"Y"},""))),{72.08;104.14;115.08;129.11;148.17;58.05;138.14;114.16;130.18;114.16;132.2;115.1;98.12;129.13;158.19;88.08;102.1;100.13;187.21;164.17})/1000</f>
        <v>84.603300000000033</v>
      </c>
      <c r="J3534" t="s">
        <v>9751</v>
      </c>
      <c r="K3534" s="4" t="s">
        <v>4880</v>
      </c>
      <c r="M3534">
        <f>LEN(SUBSTITUTE(PROTEIN_stoich[[#This Row],[sequence]],"*",""))</f>
        <v>756</v>
      </c>
      <c r="O3534" t="s">
        <v>16</v>
      </c>
      <c r="P3534" t="str">
        <f>_xlfn.LET(_xlpm.id,PROTEIN_stoich[[#This Row],[uniprot]],HYPERLINK("https://www.uniprot.org/uniprotkb/"&amp;_xlpm.id&amp;"/entry",_xlpm.id))</f>
        <v>A0A2T0A6Z4</v>
      </c>
      <c r="Q3534" t="e">
        <f>_xlfn.XLOOKUP(PROTEIN_stoich[[#This Row],[uniprot]],[1]!UniprotIFO[Entry],[1]!UniprotIFO[Gene Ontology IDs],"")</f>
        <v>#REF!</v>
      </c>
      <c r="R3534" t="e">
        <f>_xlfn.XLOOKUP(PROTEIN_stoich[[#This Row],[uniprot]],[1]!UniprotIFO[Entry],[1]!UniprotIFO[essential?],"")</f>
        <v>#REF!</v>
      </c>
      <c r="S3534" t="e">
        <f>_xlfn.XLOOKUP(PROTEIN_stoich[[#This Row],[sequence]],[2]!Table1[sequence_without_asterisks],[2]!Table1[protein_stoich seq matches],"")</f>
        <v>#REF!</v>
      </c>
      <c r="T3534" t="e">
        <f>_xlfn.XLOOKUP(PROTEIN_stoich[[#This Row],[uniprot]],[1]!UniprotIFO[Entry],[1]!UniprotIFO[protein_id in GSM model format],"")</f>
        <v>#REF!</v>
      </c>
    </row>
    <row r="3535" spans="1:20" x14ac:dyDescent="0.2">
      <c r="A35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RT15337</v>
      </c>
      <c r="B3535" t="s">
        <v>15770</v>
      </c>
      <c r="C3535" t="s">
        <v>15770</v>
      </c>
      <c r="D3535" t="s">
        <v>10330</v>
      </c>
      <c r="E3535" t="s">
        <v>4877</v>
      </c>
      <c r="G35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5" t="s">
        <v>4878</v>
      </c>
      <c r="I3535" s="25" cm="1">
        <f t="array" ref="I3535">SUMPRODUCT((LEN(PROTEIN_stoich[[#This Row],[sequence]])-LEN(SUBSTITUTE(PROTEIN_stoich[[#This Row],[sequence]],{"A";"C";"D";"E";"F";"G";"H";"I";"K";"L";"M";"N";"P";"Q";"R";"S";"T";"V";"W";"Y"},""))),{72.08;104.14;115.08;129.11;148.17;58.05;138.14;114.16;130.18;114.16;132.2;115.1;98.12;129.13;158.19;88.08;102.1;100.13;187.21;164.17})/1000</f>
        <v>55.688239999999993</v>
      </c>
      <c r="J3535" t="s">
        <v>10331</v>
      </c>
      <c r="K3535" s="4" t="s">
        <v>4880</v>
      </c>
      <c r="M3535">
        <f>LEN(SUBSTITUTE(PROTEIN_stoich[[#This Row],[sequence]],"*",""))</f>
        <v>525</v>
      </c>
      <c r="O3535" t="s">
        <v>16</v>
      </c>
      <c r="P3535" t="str">
        <f>_xlfn.LET(_xlpm.id,PROTEIN_stoich[[#This Row],[uniprot]],HYPERLINK("https://www.uniprot.org/uniprotkb/"&amp;_xlpm.id&amp;"/entry",_xlpm.id))</f>
        <v>A0A2T0A6Z2</v>
      </c>
      <c r="Q3535" t="e">
        <f>_xlfn.XLOOKUP(PROTEIN_stoich[[#This Row],[uniprot]],[1]!UniprotIFO[Entry],[1]!UniprotIFO[Gene Ontology IDs],"")</f>
        <v>#REF!</v>
      </c>
      <c r="R3535" t="e">
        <f>_xlfn.XLOOKUP(PROTEIN_stoich[[#This Row],[uniprot]],[1]!UniprotIFO[Entry],[1]!UniprotIFO[essential?],"")</f>
        <v>#REF!</v>
      </c>
      <c r="S3535" t="e">
        <f>_xlfn.XLOOKUP(PROTEIN_stoich[[#This Row],[sequence]],[2]!Table1[sequence_without_asterisks],[2]!Table1[protein_stoich seq matches],"")</f>
        <v>#REF!</v>
      </c>
      <c r="T3535" t="e">
        <f>_xlfn.XLOOKUP(PROTEIN_stoich[[#This Row],[uniprot]],[1]!UniprotIFO[Entry],[1]!UniprotIFO[protein_id in GSM model format],"")</f>
        <v>#REF!</v>
      </c>
    </row>
    <row r="3536" spans="1:20" x14ac:dyDescent="0.2">
      <c r="A35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RT15335</v>
      </c>
      <c r="B3536" t="s">
        <v>15771</v>
      </c>
      <c r="C3536" t="s">
        <v>15771</v>
      </c>
      <c r="D3536" t="s">
        <v>6790</v>
      </c>
      <c r="E3536" t="s">
        <v>4877</v>
      </c>
      <c r="G35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6" t="s">
        <v>4878</v>
      </c>
      <c r="I3536" s="25" cm="1">
        <f t="array" ref="I3536">SUMPRODUCT((LEN(PROTEIN_stoich[[#This Row],[sequence]])-LEN(SUBSTITUTE(PROTEIN_stoich[[#This Row],[sequence]],{"A";"C";"D";"E";"F";"G";"H";"I";"K";"L";"M";"N";"P";"Q";"R";"S";"T";"V";"W";"Y"},""))),{72.08;104.14;115.08;129.11;148.17;58.05;138.14;114.16;130.18;114.16;132.2;115.1;98.12;129.13;158.19;88.08;102.1;100.13;187.21;164.17})/1000</f>
        <v>33.662020000000005</v>
      </c>
      <c r="J3536" t="s">
        <v>6791</v>
      </c>
      <c r="K3536" s="4" t="s">
        <v>4880</v>
      </c>
      <c r="M3536">
        <f>LEN(SUBSTITUTE(PROTEIN_stoich[[#This Row],[sequence]],"*",""))</f>
        <v>303</v>
      </c>
      <c r="O3536" t="s">
        <v>16</v>
      </c>
      <c r="P3536" t="str">
        <f>_xlfn.LET(_xlpm.id,PROTEIN_stoich[[#This Row],[uniprot]],HYPERLINK("https://www.uniprot.org/uniprotkb/"&amp;_xlpm.id&amp;"/entry",_xlpm.id))</f>
        <v>A0A2T0A6X7</v>
      </c>
      <c r="Q3536" t="e">
        <f>_xlfn.XLOOKUP(PROTEIN_stoich[[#This Row],[uniprot]],[1]!UniprotIFO[Entry],[1]!UniprotIFO[Gene Ontology IDs],"")</f>
        <v>#REF!</v>
      </c>
      <c r="R3536" t="e">
        <f>_xlfn.XLOOKUP(PROTEIN_stoich[[#This Row],[uniprot]],[1]!UniprotIFO[Entry],[1]!UniprotIFO[essential?],"")</f>
        <v>#REF!</v>
      </c>
      <c r="S3536" t="e">
        <f>_xlfn.XLOOKUP(PROTEIN_stoich[[#This Row],[sequence]],[2]!Table1[sequence_without_asterisks],[2]!Table1[protein_stoich seq matches],"")</f>
        <v>#REF!</v>
      </c>
      <c r="T3536" t="e">
        <f>_xlfn.XLOOKUP(PROTEIN_stoich[[#This Row],[uniprot]],[1]!UniprotIFO[Entry],[1]!UniprotIFO[protein_id in GSM model format],"")</f>
        <v>#REF!</v>
      </c>
    </row>
    <row r="3537" spans="1:20" x14ac:dyDescent="0.2">
      <c r="A35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RT15330</v>
      </c>
      <c r="B3537" t="s">
        <v>15772</v>
      </c>
      <c r="C3537" t="s">
        <v>15772</v>
      </c>
      <c r="D3537" t="s">
        <v>6250</v>
      </c>
      <c r="E3537" t="s">
        <v>4877</v>
      </c>
      <c r="G35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7" t="s">
        <v>4878</v>
      </c>
      <c r="I3537" s="25" cm="1">
        <f t="array" ref="I3537">SUMPRODUCT((LEN(PROTEIN_stoich[[#This Row],[sequence]])-LEN(SUBSTITUTE(PROTEIN_stoich[[#This Row],[sequence]],{"A";"C";"D";"E";"F";"G";"H";"I";"K";"L";"M";"N";"P";"Q";"R";"S";"T";"V";"W";"Y"},""))),{72.08;104.14;115.08;129.11;148.17;58.05;138.14;114.16;130.18;114.16;132.2;115.1;98.12;129.13;158.19;88.08;102.1;100.13;187.21;164.17})/1000</f>
        <v>53.266560000000005</v>
      </c>
      <c r="J3537" t="s">
        <v>6251</v>
      </c>
      <c r="K3537" s="4" t="s">
        <v>4880</v>
      </c>
      <c r="M3537">
        <f>LEN(SUBSTITUTE(PROTEIN_stoich[[#This Row],[sequence]],"*",""))</f>
        <v>482</v>
      </c>
      <c r="O3537" t="s">
        <v>16</v>
      </c>
      <c r="P3537" t="str">
        <f>_xlfn.LET(_xlpm.id,PROTEIN_stoich[[#This Row],[uniprot]],HYPERLINK("https://www.uniprot.org/uniprotkb/"&amp;_xlpm.id&amp;"/entry",_xlpm.id))</f>
        <v>A0A2T0A6X5</v>
      </c>
      <c r="Q3537" t="e">
        <f>_xlfn.XLOOKUP(PROTEIN_stoich[[#This Row],[uniprot]],[1]!UniprotIFO[Entry],[1]!UniprotIFO[Gene Ontology IDs],"")</f>
        <v>#REF!</v>
      </c>
      <c r="R3537" t="e">
        <f>_xlfn.XLOOKUP(PROTEIN_stoich[[#This Row],[uniprot]],[1]!UniprotIFO[Entry],[1]!UniprotIFO[essential?],"")</f>
        <v>#REF!</v>
      </c>
      <c r="S3537" t="e">
        <f>_xlfn.XLOOKUP(PROTEIN_stoich[[#This Row],[sequence]],[2]!Table1[sequence_without_asterisks],[2]!Table1[protein_stoich seq matches],"")</f>
        <v>#REF!</v>
      </c>
      <c r="T3537" t="e">
        <f>_xlfn.XLOOKUP(PROTEIN_stoich[[#This Row],[uniprot]],[1]!UniprotIFO[Entry],[1]!UniprotIFO[protein_id in GSM model format],"")</f>
        <v>#REF!</v>
      </c>
    </row>
    <row r="3538" spans="1:20" x14ac:dyDescent="0.2">
      <c r="A35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RT15310</v>
      </c>
      <c r="B3538" t="s">
        <v>15773</v>
      </c>
      <c r="C3538" t="s">
        <v>15773</v>
      </c>
      <c r="D3538" t="s">
        <v>9031</v>
      </c>
      <c r="E3538" t="s">
        <v>4877</v>
      </c>
      <c r="G35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8" t="s">
        <v>4878</v>
      </c>
      <c r="I3538" s="25" cm="1">
        <f t="array" ref="I3538">SUMPRODUCT((LEN(PROTEIN_stoich[[#This Row],[sequence]])-LEN(SUBSTITUTE(PROTEIN_stoich[[#This Row],[sequence]],{"A";"C";"D";"E";"F";"G";"H";"I";"K";"L";"M";"N";"P";"Q";"R";"S";"T";"V";"W";"Y"},""))),{72.08;104.14;115.08;129.11;148.17;58.05;138.14;114.16;130.18;114.16;132.2;115.1;98.12;129.13;158.19;88.08;102.1;100.13;187.21;164.17})/1000</f>
        <v>71.299359999999993</v>
      </c>
      <c r="J3538" t="s">
        <v>9032</v>
      </c>
      <c r="K3538" s="4" t="s">
        <v>4880</v>
      </c>
      <c r="M3538">
        <f>LEN(SUBSTITUTE(PROTEIN_stoich[[#This Row],[sequence]],"*",""))</f>
        <v>633</v>
      </c>
      <c r="O3538" t="s">
        <v>16</v>
      </c>
      <c r="P3538" t="str">
        <f>_xlfn.LET(_xlpm.id,PROTEIN_stoich[[#This Row],[uniprot]],HYPERLINK("https://www.uniprot.org/uniprotkb/"&amp;_xlpm.id&amp;"/entry",_xlpm.id))</f>
        <v>A0A2T0A6V5</v>
      </c>
      <c r="Q3538" t="e">
        <f>_xlfn.XLOOKUP(PROTEIN_stoich[[#This Row],[uniprot]],[1]!UniprotIFO[Entry],[1]!UniprotIFO[Gene Ontology IDs],"")</f>
        <v>#REF!</v>
      </c>
      <c r="R3538" t="e">
        <f>_xlfn.XLOOKUP(PROTEIN_stoich[[#This Row],[uniprot]],[1]!UniprotIFO[Entry],[1]!UniprotIFO[essential?],"")</f>
        <v>#REF!</v>
      </c>
      <c r="S3538" t="e">
        <f>_xlfn.XLOOKUP(PROTEIN_stoich[[#This Row],[sequence]],[2]!Table1[sequence_without_asterisks],[2]!Table1[protein_stoich seq matches],"")</f>
        <v>#REF!</v>
      </c>
      <c r="T3538" t="e">
        <f>_xlfn.XLOOKUP(PROTEIN_stoich[[#This Row],[uniprot]],[1]!UniprotIFO[Entry],[1]!UniprotIFO[protein_id in GSM model format],"")</f>
        <v>#REF!</v>
      </c>
    </row>
    <row r="3539" spans="1:20" x14ac:dyDescent="0.2">
      <c r="A35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RT15287</v>
      </c>
      <c r="B3539" t="s">
        <v>15774</v>
      </c>
      <c r="C3539" t="s">
        <v>15774</v>
      </c>
      <c r="D3539" t="s">
        <v>10105</v>
      </c>
      <c r="E3539" t="s">
        <v>4877</v>
      </c>
      <c r="G35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39" t="s">
        <v>4878</v>
      </c>
      <c r="I3539" s="25" cm="1">
        <f t="array" ref="I3539">SUMPRODUCT((LEN(PROTEIN_stoich[[#This Row],[sequence]])-LEN(SUBSTITUTE(PROTEIN_stoich[[#This Row],[sequence]],{"A";"C";"D";"E";"F";"G";"H";"I";"K";"L";"M";"N";"P";"Q";"R";"S";"T";"V";"W";"Y"},""))),{72.08;104.14;115.08;129.11;148.17;58.05;138.14;114.16;130.18;114.16;132.2;115.1;98.12;129.13;158.19;88.08;102.1;100.13;187.21;164.17})/1000</f>
        <v>31.341390000000001</v>
      </c>
      <c r="J3539" t="s">
        <v>10106</v>
      </c>
      <c r="K3539" s="4" t="s">
        <v>4880</v>
      </c>
      <c r="M3539">
        <f>LEN(SUBSTITUTE(PROTEIN_stoich[[#This Row],[sequence]],"*",""))</f>
        <v>282</v>
      </c>
      <c r="O3539" t="s">
        <v>16</v>
      </c>
      <c r="P3539" t="str">
        <f>_xlfn.LET(_xlpm.id,PROTEIN_stoich[[#This Row],[uniprot]],HYPERLINK("https://www.uniprot.org/uniprotkb/"&amp;_xlpm.id&amp;"/entry",_xlpm.id))</f>
        <v>A0A2T0A6U4</v>
      </c>
      <c r="Q3539" t="e">
        <f>_xlfn.XLOOKUP(PROTEIN_stoich[[#This Row],[uniprot]],[1]!UniprotIFO[Entry],[1]!UniprotIFO[Gene Ontology IDs],"")</f>
        <v>#REF!</v>
      </c>
      <c r="R3539" t="e">
        <f>_xlfn.XLOOKUP(PROTEIN_stoich[[#This Row],[uniprot]],[1]!UniprotIFO[Entry],[1]!UniprotIFO[essential?],"")</f>
        <v>#REF!</v>
      </c>
      <c r="S3539" t="e">
        <f>_xlfn.XLOOKUP(PROTEIN_stoich[[#This Row],[sequence]],[2]!Table1[sequence_without_asterisks],[2]!Table1[protein_stoich seq matches],"")</f>
        <v>#REF!</v>
      </c>
      <c r="T3539" t="e">
        <f>_xlfn.XLOOKUP(PROTEIN_stoich[[#This Row],[uniprot]],[1]!UniprotIFO[Entry],[1]!UniprotIFO[protein_id in GSM model format],"")</f>
        <v>#REF!</v>
      </c>
    </row>
    <row r="3540" spans="1:20" x14ac:dyDescent="0.2">
      <c r="A35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RT15284</v>
      </c>
      <c r="B3540" t="s">
        <v>15775</v>
      </c>
      <c r="C3540" t="s">
        <v>15775</v>
      </c>
      <c r="D3540" t="s">
        <v>8817</v>
      </c>
      <c r="E3540" t="s">
        <v>4877</v>
      </c>
      <c r="G35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0" t="s">
        <v>4878</v>
      </c>
      <c r="I3540" s="25" cm="1">
        <f t="array" ref="I3540">SUMPRODUCT((LEN(PROTEIN_stoich[[#This Row],[sequence]])-LEN(SUBSTITUTE(PROTEIN_stoich[[#This Row],[sequence]],{"A";"C";"D";"E";"F";"G";"H";"I";"K";"L";"M";"N";"P";"Q";"R";"S";"T";"V";"W";"Y"},""))),{72.08;104.14;115.08;129.11;148.17;58.05;138.14;114.16;130.18;114.16;132.2;115.1;98.12;129.13;158.19;88.08;102.1;100.13;187.21;164.17})/1000</f>
        <v>25.450660000000003</v>
      </c>
      <c r="J3540" t="s">
        <v>8818</v>
      </c>
      <c r="K3540" s="4" t="s">
        <v>4880</v>
      </c>
      <c r="M3540">
        <f>LEN(SUBSTITUTE(PROTEIN_stoich[[#This Row],[sequence]],"*",""))</f>
        <v>222</v>
      </c>
      <c r="O3540" t="s">
        <v>16</v>
      </c>
      <c r="P3540" t="str">
        <f>_xlfn.LET(_xlpm.id,PROTEIN_stoich[[#This Row],[uniprot]],HYPERLINK("https://www.uniprot.org/uniprotkb/"&amp;_xlpm.id&amp;"/entry",_xlpm.id))</f>
        <v>A0A2T0A6U3</v>
      </c>
      <c r="Q3540" t="e">
        <f>_xlfn.XLOOKUP(PROTEIN_stoich[[#This Row],[uniprot]],[1]!UniprotIFO[Entry],[1]!UniprotIFO[Gene Ontology IDs],"")</f>
        <v>#REF!</v>
      </c>
      <c r="R3540" t="e">
        <f>_xlfn.XLOOKUP(PROTEIN_stoich[[#This Row],[uniprot]],[1]!UniprotIFO[Entry],[1]!UniprotIFO[essential?],"")</f>
        <v>#REF!</v>
      </c>
      <c r="S3540" t="e">
        <f>_xlfn.XLOOKUP(PROTEIN_stoich[[#This Row],[sequence]],[2]!Table1[sequence_without_asterisks],[2]!Table1[protein_stoich seq matches],"")</f>
        <v>#REF!</v>
      </c>
      <c r="T3540" t="e">
        <f>_xlfn.XLOOKUP(PROTEIN_stoich[[#This Row],[uniprot]],[1]!UniprotIFO[Entry],[1]!UniprotIFO[protein_id in GSM model format],"")</f>
        <v>#REF!</v>
      </c>
    </row>
    <row r="3541" spans="1:20" x14ac:dyDescent="0.2">
      <c r="A35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RT15193</v>
      </c>
      <c r="B3541" t="s">
        <v>15776</v>
      </c>
      <c r="C3541" t="s">
        <v>15776</v>
      </c>
      <c r="D3541" t="s">
        <v>6814</v>
      </c>
      <c r="E3541" t="s">
        <v>4877</v>
      </c>
      <c r="G35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1" t="s">
        <v>4878</v>
      </c>
      <c r="I3541" s="25" cm="1">
        <f t="array" ref="I3541">SUMPRODUCT((LEN(PROTEIN_stoich[[#This Row],[sequence]])-LEN(SUBSTITUTE(PROTEIN_stoich[[#This Row],[sequence]],{"A";"C";"D";"E";"F";"G";"H";"I";"K";"L";"M";"N";"P";"Q";"R";"S";"T";"V";"W";"Y"},""))),{72.08;104.14;115.08;129.11;148.17;58.05;138.14;114.16;130.18;114.16;132.2;115.1;98.12;129.13;158.19;88.08;102.1;100.13;187.21;164.17})/1000</f>
        <v>104.99169999999998</v>
      </c>
      <c r="J3541" t="s">
        <v>6815</v>
      </c>
      <c r="K3541" s="4" t="s">
        <v>4880</v>
      </c>
      <c r="M3541">
        <f>LEN(SUBSTITUTE(PROTEIN_stoich[[#This Row],[sequence]],"*",""))</f>
        <v>986</v>
      </c>
      <c r="O3541" t="s">
        <v>16</v>
      </c>
      <c r="P3541" t="str">
        <f>_xlfn.LET(_xlpm.id,PROTEIN_stoich[[#This Row],[uniprot]],HYPERLINK("https://www.uniprot.org/uniprotkb/"&amp;_xlpm.id&amp;"/entry",_xlpm.id))</f>
        <v>A0A2T0A6T6</v>
      </c>
      <c r="Q3541" t="e">
        <f>_xlfn.XLOOKUP(PROTEIN_stoich[[#This Row],[uniprot]],[1]!UniprotIFO[Entry],[1]!UniprotIFO[Gene Ontology IDs],"")</f>
        <v>#REF!</v>
      </c>
      <c r="R3541" t="e">
        <f>_xlfn.XLOOKUP(PROTEIN_stoich[[#This Row],[uniprot]],[1]!UniprotIFO[Entry],[1]!UniprotIFO[essential?],"")</f>
        <v>#REF!</v>
      </c>
      <c r="S3541" t="e">
        <f>_xlfn.XLOOKUP(PROTEIN_stoich[[#This Row],[sequence]],[2]!Table1[sequence_without_asterisks],[2]!Table1[protein_stoich seq matches],"")</f>
        <v>#REF!</v>
      </c>
      <c r="T3541" t="e">
        <f>_xlfn.XLOOKUP(PROTEIN_stoich[[#This Row],[uniprot]],[1]!UniprotIFO[Entry],[1]!UniprotIFO[protein_id in GSM model format],"")</f>
        <v>#REF!</v>
      </c>
    </row>
    <row r="3542" spans="1:20" x14ac:dyDescent="0.2">
      <c r="A35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RT15286</v>
      </c>
      <c r="B3542" t="s">
        <v>15777</v>
      </c>
      <c r="C3542" t="s">
        <v>15777</v>
      </c>
      <c r="D3542" t="s">
        <v>9626</v>
      </c>
      <c r="E3542" t="s">
        <v>4877</v>
      </c>
      <c r="G35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2" t="s">
        <v>4878</v>
      </c>
      <c r="I3542" s="25" cm="1">
        <f t="array" ref="I3542">SUMPRODUCT((LEN(PROTEIN_stoich[[#This Row],[sequence]])-LEN(SUBSTITUTE(PROTEIN_stoich[[#This Row],[sequence]],{"A";"C";"D";"E";"F";"G";"H";"I";"K";"L";"M";"N";"P";"Q";"R";"S";"T";"V";"W";"Y"},""))),{72.08;104.14;115.08;129.11;148.17;58.05;138.14;114.16;130.18;114.16;132.2;115.1;98.12;129.13;158.19;88.08;102.1;100.13;187.21;164.17})/1000</f>
        <v>18.347489999999997</v>
      </c>
      <c r="J3542" t="s">
        <v>9627</v>
      </c>
      <c r="K3542" s="4" t="s">
        <v>4880</v>
      </c>
      <c r="M3542">
        <f>LEN(SUBSTITUTE(PROTEIN_stoich[[#This Row],[sequence]],"*",""))</f>
        <v>167</v>
      </c>
      <c r="O3542" t="s">
        <v>16</v>
      </c>
      <c r="P3542" t="str">
        <f>_xlfn.LET(_xlpm.id,PROTEIN_stoich[[#This Row],[uniprot]],HYPERLINK("https://www.uniprot.org/uniprotkb/"&amp;_xlpm.id&amp;"/entry",_xlpm.id))</f>
        <v>A0A2T0A6T5</v>
      </c>
      <c r="Q3542" t="e">
        <f>_xlfn.XLOOKUP(PROTEIN_stoich[[#This Row],[uniprot]],[1]!UniprotIFO[Entry],[1]!UniprotIFO[Gene Ontology IDs],"")</f>
        <v>#REF!</v>
      </c>
      <c r="R3542" t="e">
        <f>_xlfn.XLOOKUP(PROTEIN_stoich[[#This Row],[uniprot]],[1]!UniprotIFO[Entry],[1]!UniprotIFO[essential?],"")</f>
        <v>#REF!</v>
      </c>
      <c r="S3542" t="e">
        <f>_xlfn.XLOOKUP(PROTEIN_stoich[[#This Row],[sequence]],[2]!Table1[sequence_without_asterisks],[2]!Table1[protein_stoich seq matches],"")</f>
        <v>#REF!</v>
      </c>
      <c r="T3542" t="e">
        <f>_xlfn.XLOOKUP(PROTEIN_stoich[[#This Row],[uniprot]],[1]!UniprotIFO[Entry],[1]!UniprotIFO[protein_id in GSM model format],"")</f>
        <v>#REF!</v>
      </c>
    </row>
    <row r="3543" spans="1:20" x14ac:dyDescent="0.2">
      <c r="A35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RT15277</v>
      </c>
      <c r="B3543" t="s">
        <v>15778</v>
      </c>
      <c r="C3543" t="s">
        <v>15778</v>
      </c>
      <c r="D3543" t="s">
        <v>7859</v>
      </c>
      <c r="E3543" t="s">
        <v>4877</v>
      </c>
      <c r="G35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3" t="s">
        <v>4878</v>
      </c>
      <c r="I3543" s="25" cm="1">
        <f t="array" ref="I3543">SUMPRODUCT((LEN(PROTEIN_stoich[[#This Row],[sequence]])-LEN(SUBSTITUTE(PROTEIN_stoich[[#This Row],[sequence]],{"A";"C";"D";"E";"F";"G";"H";"I";"K";"L";"M";"N";"P";"Q";"R";"S";"T";"V";"W";"Y"},""))),{72.08;104.14;115.08;129.11;148.17;58.05;138.14;114.16;130.18;114.16;132.2;115.1;98.12;129.13;158.19;88.08;102.1;100.13;187.21;164.17})/1000</f>
        <v>74.802859999999995</v>
      </c>
      <c r="J3543" t="s">
        <v>7860</v>
      </c>
      <c r="K3543" s="4" t="s">
        <v>4880</v>
      </c>
      <c r="M3543">
        <f>LEN(SUBSTITUTE(PROTEIN_stoich[[#This Row],[sequence]],"*",""))</f>
        <v>684</v>
      </c>
      <c r="O3543" t="s">
        <v>16</v>
      </c>
      <c r="P3543" t="str">
        <f>_xlfn.LET(_xlpm.id,PROTEIN_stoich[[#This Row],[uniprot]],HYPERLINK("https://www.uniprot.org/uniprotkb/"&amp;_xlpm.id&amp;"/entry",_xlpm.id))</f>
        <v>A0A2T0A6T4</v>
      </c>
      <c r="Q3543" t="e">
        <f>_xlfn.XLOOKUP(PROTEIN_stoich[[#This Row],[uniprot]],[1]!UniprotIFO[Entry],[1]!UniprotIFO[Gene Ontology IDs],"")</f>
        <v>#REF!</v>
      </c>
      <c r="R3543" t="e">
        <f>_xlfn.XLOOKUP(PROTEIN_stoich[[#This Row],[uniprot]],[1]!UniprotIFO[Entry],[1]!UniprotIFO[essential?],"")</f>
        <v>#REF!</v>
      </c>
      <c r="S3543" t="e">
        <f>_xlfn.XLOOKUP(PROTEIN_stoich[[#This Row],[sequence]],[2]!Table1[sequence_without_asterisks],[2]!Table1[protein_stoich seq matches],"")</f>
        <v>#REF!</v>
      </c>
      <c r="T3543" t="e">
        <f>_xlfn.XLOOKUP(PROTEIN_stoich[[#This Row],[uniprot]],[1]!UniprotIFO[Entry],[1]!UniprotIFO[protein_id in GSM model format],"")</f>
        <v>#REF!</v>
      </c>
    </row>
    <row r="3544" spans="1:20" x14ac:dyDescent="0.2">
      <c r="A35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RT15298</v>
      </c>
      <c r="B3544" t="s">
        <v>15779</v>
      </c>
      <c r="C3544" t="s">
        <v>15779</v>
      </c>
      <c r="D3544" t="s">
        <v>5541</v>
      </c>
      <c r="E3544" t="s">
        <v>4877</v>
      </c>
      <c r="G35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4" t="s">
        <v>4878</v>
      </c>
      <c r="I3544" s="25" cm="1">
        <f t="array" ref="I3544">SUMPRODUCT((LEN(PROTEIN_stoich[[#This Row],[sequence]])-LEN(SUBSTITUTE(PROTEIN_stoich[[#This Row],[sequence]],{"A";"C";"D";"E";"F";"G";"H";"I";"K";"L";"M";"N";"P";"Q";"R";"S";"T";"V";"W";"Y"},""))),{72.08;104.14;115.08;129.11;148.17;58.05;138.14;114.16;130.18;114.16;132.2;115.1;98.12;129.13;158.19;88.08;102.1;100.13;187.21;164.17})/1000</f>
        <v>34.084000000000003</v>
      </c>
      <c r="J3544" t="s">
        <v>5542</v>
      </c>
      <c r="K3544" s="4" t="s">
        <v>4880</v>
      </c>
      <c r="M3544">
        <f>LEN(SUBSTITUTE(PROTEIN_stoich[[#This Row],[sequence]],"*",""))</f>
        <v>325</v>
      </c>
      <c r="O3544" t="s">
        <v>16</v>
      </c>
      <c r="P3544" t="str">
        <f>_xlfn.LET(_xlpm.id,PROTEIN_stoich[[#This Row],[uniprot]],HYPERLINK("https://www.uniprot.org/uniprotkb/"&amp;_xlpm.id&amp;"/entry",_xlpm.id))</f>
        <v>A0A2T0A6T1</v>
      </c>
      <c r="Q3544" t="e">
        <f>_xlfn.XLOOKUP(PROTEIN_stoich[[#This Row],[uniprot]],[1]!UniprotIFO[Entry],[1]!UniprotIFO[Gene Ontology IDs],"")</f>
        <v>#REF!</v>
      </c>
      <c r="R3544" t="e">
        <f>_xlfn.XLOOKUP(PROTEIN_stoich[[#This Row],[uniprot]],[1]!UniprotIFO[Entry],[1]!UniprotIFO[essential?],"")</f>
        <v>#REF!</v>
      </c>
      <c r="S3544" t="e">
        <f>_xlfn.XLOOKUP(PROTEIN_stoich[[#This Row],[sequence]],[2]!Table1[sequence_without_asterisks],[2]!Table1[protein_stoich seq matches],"")</f>
        <v>#REF!</v>
      </c>
      <c r="T3544" t="e">
        <f>_xlfn.XLOOKUP(PROTEIN_stoich[[#This Row],[uniprot]],[1]!UniprotIFO[Entry],[1]!UniprotIFO[protein_id in GSM model format],"")</f>
        <v>#REF!</v>
      </c>
    </row>
    <row r="3545" spans="1:20" x14ac:dyDescent="0.2">
      <c r="A35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RT15280</v>
      </c>
      <c r="B3545" t="s">
        <v>15780</v>
      </c>
      <c r="C3545" t="s">
        <v>15780</v>
      </c>
      <c r="D3545" t="s">
        <v>7563</v>
      </c>
      <c r="E3545" t="s">
        <v>4877</v>
      </c>
      <c r="G35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5" t="s">
        <v>4878</v>
      </c>
      <c r="I3545" s="25" cm="1">
        <f t="array" ref="I3545">SUMPRODUCT((LEN(PROTEIN_stoich[[#This Row],[sequence]])-LEN(SUBSTITUTE(PROTEIN_stoich[[#This Row],[sequence]],{"A";"C";"D";"E";"F";"G";"H";"I";"K";"L";"M";"N";"P";"Q";"R";"S";"T";"V";"W";"Y"},""))),{72.08;104.14;115.08;129.11;148.17;58.05;138.14;114.16;130.18;114.16;132.2;115.1;98.12;129.13;158.19;88.08;102.1;100.13;187.21;164.17})/1000</f>
        <v>13.59238</v>
      </c>
      <c r="J3545" t="s">
        <v>7564</v>
      </c>
      <c r="K3545" s="4" t="s">
        <v>4880</v>
      </c>
      <c r="M3545">
        <f>LEN(SUBSTITUTE(PROTEIN_stoich[[#This Row],[sequence]],"*",""))</f>
        <v>116</v>
      </c>
      <c r="O3545" t="s">
        <v>16</v>
      </c>
      <c r="P3545" t="str">
        <f>_xlfn.LET(_xlpm.id,PROTEIN_stoich[[#This Row],[uniprot]],HYPERLINK("https://www.uniprot.org/uniprotkb/"&amp;_xlpm.id&amp;"/entry",_xlpm.id))</f>
        <v>A0A2T0A6S5</v>
      </c>
      <c r="Q3545" t="e">
        <f>_xlfn.XLOOKUP(PROTEIN_stoich[[#This Row],[uniprot]],[1]!UniprotIFO[Entry],[1]!UniprotIFO[Gene Ontology IDs],"")</f>
        <v>#REF!</v>
      </c>
      <c r="R3545" t="e">
        <f>_xlfn.XLOOKUP(PROTEIN_stoich[[#This Row],[uniprot]],[1]!UniprotIFO[Entry],[1]!UniprotIFO[essential?],"")</f>
        <v>#REF!</v>
      </c>
      <c r="S3545" t="e">
        <f>_xlfn.XLOOKUP(PROTEIN_stoich[[#This Row],[sequence]],[2]!Table1[sequence_without_asterisks],[2]!Table1[protein_stoich seq matches],"")</f>
        <v>#REF!</v>
      </c>
      <c r="T3545" t="e">
        <f>_xlfn.XLOOKUP(PROTEIN_stoich[[#This Row],[uniprot]],[1]!UniprotIFO[Entry],[1]!UniprotIFO[protein_id in GSM model format],"")</f>
        <v>#REF!</v>
      </c>
    </row>
    <row r="3546" spans="1:20" x14ac:dyDescent="0.2">
      <c r="A35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RT15291</v>
      </c>
      <c r="B3546" t="s">
        <v>15781</v>
      </c>
      <c r="C3546" t="s">
        <v>15781</v>
      </c>
      <c r="D3546" t="s">
        <v>5577</v>
      </c>
      <c r="E3546" t="s">
        <v>4877</v>
      </c>
      <c r="G35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6" t="s">
        <v>4878</v>
      </c>
      <c r="I3546" s="25" cm="1">
        <f t="array" ref="I3546">SUMPRODUCT((LEN(PROTEIN_stoich[[#This Row],[sequence]])-LEN(SUBSTITUTE(PROTEIN_stoich[[#This Row],[sequence]],{"A";"C";"D";"E";"F";"G";"H";"I";"K";"L";"M";"N";"P";"Q";"R";"S";"T";"V";"W";"Y"},""))),{72.08;104.14;115.08;129.11;148.17;58.05;138.14;114.16;130.18;114.16;132.2;115.1;98.12;129.13;158.19;88.08;102.1;100.13;187.21;164.17})/1000</f>
        <v>154.39692000000002</v>
      </c>
      <c r="J3546" t="s">
        <v>5578</v>
      </c>
      <c r="K3546" s="4" t="s">
        <v>4880</v>
      </c>
      <c r="M3546">
        <f>LEN(SUBSTITUTE(PROTEIN_stoich[[#This Row],[sequence]],"*",""))</f>
        <v>1455</v>
      </c>
      <c r="O3546" t="s">
        <v>16</v>
      </c>
      <c r="P3546" t="str">
        <f>_xlfn.LET(_xlpm.id,PROTEIN_stoich[[#This Row],[uniprot]],HYPERLINK("https://www.uniprot.org/uniprotkb/"&amp;_xlpm.id&amp;"/entry",_xlpm.id))</f>
        <v>A0A2T0A6S2</v>
      </c>
      <c r="Q3546" t="e">
        <f>_xlfn.XLOOKUP(PROTEIN_stoich[[#This Row],[uniprot]],[1]!UniprotIFO[Entry],[1]!UniprotIFO[Gene Ontology IDs],"")</f>
        <v>#REF!</v>
      </c>
      <c r="R3546" t="e">
        <f>_xlfn.XLOOKUP(PROTEIN_stoich[[#This Row],[uniprot]],[1]!UniprotIFO[Entry],[1]!UniprotIFO[essential?],"")</f>
        <v>#REF!</v>
      </c>
      <c r="S3546" t="e">
        <f>_xlfn.XLOOKUP(PROTEIN_stoich[[#This Row],[sequence]],[2]!Table1[sequence_without_asterisks],[2]!Table1[protein_stoich seq matches],"")</f>
        <v>#REF!</v>
      </c>
      <c r="T3546" t="e">
        <f>_xlfn.XLOOKUP(PROTEIN_stoich[[#This Row],[uniprot]],[1]!UniprotIFO[Entry],[1]!UniprotIFO[protein_id in GSM model format],"")</f>
        <v>#REF!</v>
      </c>
    </row>
    <row r="3547" spans="1:20" x14ac:dyDescent="0.2">
      <c r="A35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RT15285</v>
      </c>
      <c r="B3547" t="s">
        <v>15782</v>
      </c>
      <c r="C3547" t="s">
        <v>15782</v>
      </c>
      <c r="D3547" t="s">
        <v>5111</v>
      </c>
      <c r="E3547" t="s">
        <v>4877</v>
      </c>
      <c r="G35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7" t="s">
        <v>4878</v>
      </c>
      <c r="I3547" s="25" cm="1">
        <f t="array" ref="I3547">SUMPRODUCT((LEN(PROTEIN_stoich[[#This Row],[sequence]])-LEN(SUBSTITUTE(PROTEIN_stoich[[#This Row],[sequence]],{"A";"C";"D";"E";"F";"G";"H";"I";"K";"L";"M";"N";"P";"Q";"R";"S";"T";"V";"W";"Y"},""))),{72.08;104.14;115.08;129.11;148.17;58.05;138.14;114.16;130.18;114.16;132.2;115.1;98.12;129.13;158.19;88.08;102.1;100.13;187.21;164.17})/1000</f>
        <v>33.141889999999997</v>
      </c>
      <c r="J3547" t="s">
        <v>5112</v>
      </c>
      <c r="K3547" s="4" t="s">
        <v>4880</v>
      </c>
      <c r="M3547">
        <f>LEN(SUBSTITUTE(PROTEIN_stoich[[#This Row],[sequence]],"*",""))</f>
        <v>291</v>
      </c>
      <c r="O3547" t="s">
        <v>16</v>
      </c>
      <c r="P3547" t="str">
        <f>_xlfn.LET(_xlpm.id,PROTEIN_stoich[[#This Row],[uniprot]],HYPERLINK("https://www.uniprot.org/uniprotkb/"&amp;_xlpm.id&amp;"/entry",_xlpm.id))</f>
        <v>A0A2T0A6S0</v>
      </c>
      <c r="Q3547" t="e">
        <f>_xlfn.XLOOKUP(PROTEIN_stoich[[#This Row],[uniprot]],[1]!UniprotIFO[Entry],[1]!UniprotIFO[Gene Ontology IDs],"")</f>
        <v>#REF!</v>
      </c>
      <c r="R3547" t="e">
        <f>_xlfn.XLOOKUP(PROTEIN_stoich[[#This Row],[uniprot]],[1]!UniprotIFO[Entry],[1]!UniprotIFO[essential?],"")</f>
        <v>#REF!</v>
      </c>
      <c r="S3547" t="e">
        <f>_xlfn.XLOOKUP(PROTEIN_stoich[[#This Row],[sequence]],[2]!Table1[sequence_without_asterisks],[2]!Table1[protein_stoich seq matches],"")</f>
        <v>#REF!</v>
      </c>
      <c r="T3547" t="e">
        <f>_xlfn.XLOOKUP(PROTEIN_stoich[[#This Row],[uniprot]],[1]!UniprotIFO[Entry],[1]!UniprotIFO[protein_id in GSM model format],"")</f>
        <v>#REF!</v>
      </c>
    </row>
    <row r="3548" spans="1:20" x14ac:dyDescent="0.2">
      <c r="A35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RT15262</v>
      </c>
      <c r="B3548" t="s">
        <v>15783</v>
      </c>
      <c r="C3548" t="s">
        <v>15783</v>
      </c>
      <c r="D3548" t="s">
        <v>10066</v>
      </c>
      <c r="E3548" t="s">
        <v>4877</v>
      </c>
      <c r="G35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8" t="s">
        <v>4878</v>
      </c>
      <c r="I3548" s="25" cm="1">
        <f t="array" ref="I3548">SUMPRODUCT((LEN(PROTEIN_stoich[[#This Row],[sequence]])-LEN(SUBSTITUTE(PROTEIN_stoich[[#This Row],[sequence]],{"A";"C";"D";"E";"F";"G";"H";"I";"K";"L";"M";"N";"P";"Q";"R";"S";"T";"V";"W";"Y"},""))),{72.08;104.14;115.08;129.11;148.17;58.05;138.14;114.16;130.18;114.16;132.2;115.1;98.12;129.13;158.19;88.08;102.1;100.13;187.21;164.17})/1000</f>
        <v>89.235180000000014</v>
      </c>
      <c r="J3548" t="s">
        <v>10067</v>
      </c>
      <c r="K3548" s="4" t="s">
        <v>4880</v>
      </c>
      <c r="M3548">
        <f>LEN(SUBSTITUTE(PROTEIN_stoich[[#This Row],[sequence]],"*",""))</f>
        <v>802</v>
      </c>
      <c r="O3548" t="s">
        <v>16</v>
      </c>
      <c r="P3548" t="str">
        <f>_xlfn.LET(_xlpm.id,PROTEIN_stoich[[#This Row],[uniprot]],HYPERLINK("https://www.uniprot.org/uniprotkb/"&amp;_xlpm.id&amp;"/entry",_xlpm.id))</f>
        <v>A0A2T0A6R8</v>
      </c>
      <c r="Q3548" t="e">
        <f>_xlfn.XLOOKUP(PROTEIN_stoich[[#This Row],[uniprot]],[1]!UniprotIFO[Entry],[1]!UniprotIFO[Gene Ontology IDs],"")</f>
        <v>#REF!</v>
      </c>
      <c r="R3548" t="e">
        <f>_xlfn.XLOOKUP(PROTEIN_stoich[[#This Row],[uniprot]],[1]!UniprotIFO[Entry],[1]!UniprotIFO[essential?],"")</f>
        <v>#REF!</v>
      </c>
      <c r="S3548" t="e">
        <f>_xlfn.XLOOKUP(PROTEIN_stoich[[#This Row],[sequence]],[2]!Table1[sequence_without_asterisks],[2]!Table1[protein_stoich seq matches],"")</f>
        <v>#REF!</v>
      </c>
      <c r="T3548" t="e">
        <f>_xlfn.XLOOKUP(PROTEIN_stoich[[#This Row],[uniprot]],[1]!UniprotIFO[Entry],[1]!UniprotIFO[protein_id in GSM model format],"")</f>
        <v>#REF!</v>
      </c>
    </row>
    <row r="3549" spans="1:20" x14ac:dyDescent="0.2">
      <c r="A35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RT15275</v>
      </c>
      <c r="B3549" t="s">
        <v>15784</v>
      </c>
      <c r="C3549" t="s">
        <v>15784</v>
      </c>
      <c r="D3549" t="s">
        <v>5937</v>
      </c>
      <c r="E3549" t="s">
        <v>4877</v>
      </c>
      <c r="G35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49" t="s">
        <v>4878</v>
      </c>
      <c r="I3549" s="25" cm="1">
        <f t="array" ref="I3549">SUMPRODUCT((LEN(PROTEIN_stoich[[#This Row],[sequence]])-LEN(SUBSTITUTE(PROTEIN_stoich[[#This Row],[sequence]],{"A";"C";"D";"E";"F";"G";"H";"I";"K";"L";"M";"N";"P";"Q";"R";"S";"T";"V";"W";"Y"},""))),{72.08;104.14;115.08;129.11;148.17;58.05;138.14;114.16;130.18;114.16;132.2;115.1;98.12;129.13;158.19;88.08;102.1;100.13;187.21;164.17})/1000</f>
        <v>48.24734999999999</v>
      </c>
      <c r="J3549" t="s">
        <v>5938</v>
      </c>
      <c r="K3549" s="4" t="s">
        <v>4880</v>
      </c>
      <c r="M3549">
        <f>LEN(SUBSTITUTE(PROTEIN_stoich[[#This Row],[sequence]],"*",""))</f>
        <v>457</v>
      </c>
      <c r="O3549" t="s">
        <v>16</v>
      </c>
      <c r="P3549" t="str">
        <f>_xlfn.LET(_xlpm.id,PROTEIN_stoich[[#This Row],[uniprot]],HYPERLINK("https://www.uniprot.org/uniprotkb/"&amp;_xlpm.id&amp;"/entry",_xlpm.id))</f>
        <v>A0A2T0A6R4</v>
      </c>
      <c r="Q3549" t="e">
        <f>_xlfn.XLOOKUP(PROTEIN_stoich[[#This Row],[uniprot]],[1]!UniprotIFO[Entry],[1]!UniprotIFO[Gene Ontology IDs],"")</f>
        <v>#REF!</v>
      </c>
      <c r="R3549" t="e">
        <f>_xlfn.XLOOKUP(PROTEIN_stoich[[#This Row],[uniprot]],[1]!UniprotIFO[Entry],[1]!UniprotIFO[essential?],"")</f>
        <v>#REF!</v>
      </c>
      <c r="S3549" t="e">
        <f>_xlfn.XLOOKUP(PROTEIN_stoich[[#This Row],[sequence]],[2]!Table1[sequence_without_asterisks],[2]!Table1[protein_stoich seq matches],"")</f>
        <v>#REF!</v>
      </c>
      <c r="T3549" t="e">
        <f>_xlfn.XLOOKUP(PROTEIN_stoich[[#This Row],[uniprot]],[1]!UniprotIFO[Entry],[1]!UniprotIFO[protein_id in GSM model format],"")</f>
        <v>#REF!</v>
      </c>
    </row>
    <row r="3550" spans="1:20" x14ac:dyDescent="0.2">
      <c r="A35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RT15266</v>
      </c>
      <c r="B3550" t="s">
        <v>15785</v>
      </c>
      <c r="C3550" t="s">
        <v>15785</v>
      </c>
      <c r="D3550" t="s">
        <v>6370</v>
      </c>
      <c r="E3550" t="s">
        <v>4877</v>
      </c>
      <c r="G35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0" t="s">
        <v>4878</v>
      </c>
      <c r="I3550" s="25" cm="1">
        <f t="array" ref="I3550">SUMPRODUCT((LEN(PROTEIN_stoich[[#This Row],[sequence]])-LEN(SUBSTITUTE(PROTEIN_stoich[[#This Row],[sequence]],{"A";"C";"D";"E";"F";"G";"H";"I";"K";"L";"M";"N";"P";"Q";"R";"S";"T";"V";"W";"Y"},""))),{72.08;104.14;115.08;129.11;148.17;58.05;138.14;114.16;130.18;114.16;132.2;115.1;98.12;129.13;158.19;88.08;102.1;100.13;187.21;164.17})/1000</f>
        <v>28.43656</v>
      </c>
      <c r="J3550" t="s">
        <v>6371</v>
      </c>
      <c r="K3550" s="4" t="s">
        <v>4880</v>
      </c>
      <c r="M3550">
        <f>LEN(SUBSTITUTE(PROTEIN_stoich[[#This Row],[sequence]],"*",""))</f>
        <v>258</v>
      </c>
      <c r="O3550" t="s">
        <v>16</v>
      </c>
      <c r="P3550" t="str">
        <f>_xlfn.LET(_xlpm.id,PROTEIN_stoich[[#This Row],[uniprot]],HYPERLINK("https://www.uniprot.org/uniprotkb/"&amp;_xlpm.id&amp;"/entry",_xlpm.id))</f>
        <v>A0A2T0A6R1</v>
      </c>
      <c r="Q3550" t="e">
        <f>_xlfn.XLOOKUP(PROTEIN_stoich[[#This Row],[uniprot]],[1]!UniprotIFO[Entry],[1]!UniprotIFO[Gene Ontology IDs],"")</f>
        <v>#REF!</v>
      </c>
      <c r="R3550" t="e">
        <f>_xlfn.XLOOKUP(PROTEIN_stoich[[#This Row],[uniprot]],[1]!UniprotIFO[Entry],[1]!UniprotIFO[essential?],"")</f>
        <v>#REF!</v>
      </c>
      <c r="S3550" t="e">
        <f>_xlfn.XLOOKUP(PROTEIN_stoich[[#This Row],[sequence]],[2]!Table1[sequence_without_asterisks],[2]!Table1[protein_stoich seq matches],"")</f>
        <v>#REF!</v>
      </c>
      <c r="T3550" t="e">
        <f>_xlfn.XLOOKUP(PROTEIN_stoich[[#This Row],[uniprot]],[1]!UniprotIFO[Entry],[1]!UniprotIFO[protein_id in GSM model format],"")</f>
        <v>#REF!</v>
      </c>
    </row>
    <row r="3551" spans="1:20" x14ac:dyDescent="0.2">
      <c r="A35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RT15247</v>
      </c>
      <c r="B3551" t="s">
        <v>15786</v>
      </c>
      <c r="C3551" t="s">
        <v>15786</v>
      </c>
      <c r="D3551" t="s">
        <v>9836</v>
      </c>
      <c r="E3551" t="s">
        <v>4877</v>
      </c>
      <c r="G35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1" t="s">
        <v>4878</v>
      </c>
      <c r="I3551" s="25" cm="1">
        <f t="array" ref="I3551">SUMPRODUCT((LEN(PROTEIN_stoich[[#This Row],[sequence]])-LEN(SUBSTITUTE(PROTEIN_stoich[[#This Row],[sequence]],{"A";"C";"D";"E";"F";"G";"H";"I";"K";"L";"M";"N";"P";"Q";"R";"S";"T";"V";"W";"Y"},""))),{72.08;104.14;115.08;129.11;148.17;58.05;138.14;114.16;130.18;114.16;132.2;115.1;98.12;129.13;158.19;88.08;102.1;100.13;187.21;164.17})/1000</f>
        <v>66.990510000000015</v>
      </c>
      <c r="J3551" t="s">
        <v>9837</v>
      </c>
      <c r="K3551" s="4" t="s">
        <v>4880</v>
      </c>
      <c r="M3551">
        <f>LEN(SUBSTITUTE(PROTEIN_stoich[[#This Row],[sequence]],"*",""))</f>
        <v>605</v>
      </c>
      <c r="O3551" t="s">
        <v>16</v>
      </c>
      <c r="P3551" t="str">
        <f>_xlfn.LET(_xlpm.id,PROTEIN_stoich[[#This Row],[uniprot]],HYPERLINK("https://www.uniprot.org/uniprotkb/"&amp;_xlpm.id&amp;"/entry",_xlpm.id))</f>
        <v>A0A2T0A6Q7</v>
      </c>
      <c r="Q3551" t="e">
        <f>_xlfn.XLOOKUP(PROTEIN_stoich[[#This Row],[uniprot]],[1]!UniprotIFO[Entry],[1]!UniprotIFO[Gene Ontology IDs],"")</f>
        <v>#REF!</v>
      </c>
      <c r="R3551" t="e">
        <f>_xlfn.XLOOKUP(PROTEIN_stoich[[#This Row],[uniprot]],[1]!UniprotIFO[Entry],[1]!UniprotIFO[essential?],"")</f>
        <v>#REF!</v>
      </c>
      <c r="S3551" t="e">
        <f>_xlfn.XLOOKUP(PROTEIN_stoich[[#This Row],[sequence]],[2]!Table1[sequence_without_asterisks],[2]!Table1[protein_stoich seq matches],"")</f>
        <v>#REF!</v>
      </c>
      <c r="T3551" t="e">
        <f>_xlfn.XLOOKUP(PROTEIN_stoich[[#This Row],[uniprot]],[1]!UniprotIFO[Entry],[1]!UniprotIFO[protein_id in GSM model format],"")</f>
        <v>#REF!</v>
      </c>
    </row>
    <row r="3552" spans="1:20" x14ac:dyDescent="0.2">
      <c r="A35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RT15244</v>
      </c>
      <c r="B3552" t="s">
        <v>15787</v>
      </c>
      <c r="C3552" t="s">
        <v>15787</v>
      </c>
      <c r="D3552" t="s">
        <v>5707</v>
      </c>
      <c r="E3552" t="s">
        <v>4877</v>
      </c>
      <c r="G35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2" t="s">
        <v>4878</v>
      </c>
      <c r="I3552" s="25" cm="1">
        <f t="array" ref="I3552">SUMPRODUCT((LEN(PROTEIN_stoich[[#This Row],[sequence]])-LEN(SUBSTITUTE(PROTEIN_stoich[[#This Row],[sequence]],{"A";"C";"D";"E";"F";"G";"H";"I";"K";"L";"M";"N";"P";"Q";"R";"S";"T";"V";"W";"Y"},""))),{72.08;104.14;115.08;129.11;148.17;58.05;138.14;114.16;130.18;114.16;132.2;115.1;98.12;129.13;158.19;88.08;102.1;100.13;187.21;164.17})/1000</f>
        <v>47.306109999999997</v>
      </c>
      <c r="J3552" t="s">
        <v>5708</v>
      </c>
      <c r="K3552" s="4" t="s">
        <v>4880</v>
      </c>
      <c r="M3552">
        <f>LEN(SUBSTITUTE(PROTEIN_stoich[[#This Row],[sequence]],"*",""))</f>
        <v>448</v>
      </c>
      <c r="O3552" t="s">
        <v>16</v>
      </c>
      <c r="P3552" t="str">
        <f>_xlfn.LET(_xlpm.id,PROTEIN_stoich[[#This Row],[uniprot]],HYPERLINK("https://www.uniprot.org/uniprotkb/"&amp;_xlpm.id&amp;"/entry",_xlpm.id))</f>
        <v>A0A2T0A6Q3</v>
      </c>
      <c r="Q3552" t="e">
        <f>_xlfn.XLOOKUP(PROTEIN_stoich[[#This Row],[uniprot]],[1]!UniprotIFO[Entry],[1]!UniprotIFO[Gene Ontology IDs],"")</f>
        <v>#REF!</v>
      </c>
      <c r="R3552" t="e">
        <f>_xlfn.XLOOKUP(PROTEIN_stoich[[#This Row],[uniprot]],[1]!UniprotIFO[Entry],[1]!UniprotIFO[essential?],"")</f>
        <v>#REF!</v>
      </c>
      <c r="S3552" t="e">
        <f>_xlfn.XLOOKUP(PROTEIN_stoich[[#This Row],[sequence]],[2]!Table1[sequence_without_asterisks],[2]!Table1[protein_stoich seq matches],"")</f>
        <v>#REF!</v>
      </c>
      <c r="T3552" t="e">
        <f>_xlfn.XLOOKUP(PROTEIN_stoich[[#This Row],[uniprot]],[1]!UniprotIFO[Entry],[1]!UniprotIFO[protein_id in GSM model format],"")</f>
        <v>#REF!</v>
      </c>
    </row>
    <row r="3553" spans="1:20" x14ac:dyDescent="0.2">
      <c r="A35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RT15258</v>
      </c>
      <c r="B3553" t="s">
        <v>15788</v>
      </c>
      <c r="C3553" t="s">
        <v>15788</v>
      </c>
      <c r="D3553" t="s">
        <v>6422</v>
      </c>
      <c r="E3553" t="s">
        <v>4877</v>
      </c>
      <c r="G35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3" t="s">
        <v>4878</v>
      </c>
      <c r="I3553" s="25" cm="1">
        <f t="array" ref="I3553">SUMPRODUCT((LEN(PROTEIN_stoich[[#This Row],[sequence]])-LEN(SUBSTITUTE(PROTEIN_stoich[[#This Row],[sequence]],{"A";"C";"D";"E";"F";"G";"H";"I";"K";"L";"M";"N";"P";"Q";"R";"S";"T";"V";"W";"Y"},""))),{72.08;104.14;115.08;129.11;148.17;58.05;138.14;114.16;130.18;114.16;132.2;115.1;98.12;129.13;158.19;88.08;102.1;100.13;187.21;164.17})/1000</f>
        <v>59.003479999999989</v>
      </c>
      <c r="J3553" t="s">
        <v>6423</v>
      </c>
      <c r="K3553" s="4" t="s">
        <v>4880</v>
      </c>
      <c r="M3553">
        <f>LEN(SUBSTITUTE(PROTEIN_stoich[[#This Row],[sequence]],"*",""))</f>
        <v>549</v>
      </c>
      <c r="O3553" t="s">
        <v>16</v>
      </c>
      <c r="P3553" t="str">
        <f>_xlfn.LET(_xlpm.id,PROTEIN_stoich[[#This Row],[uniprot]],HYPERLINK("https://www.uniprot.org/uniprotkb/"&amp;_xlpm.id&amp;"/entry",_xlpm.id))</f>
        <v>A0A2T0A6P3</v>
      </c>
      <c r="Q3553" t="e">
        <f>_xlfn.XLOOKUP(PROTEIN_stoich[[#This Row],[uniprot]],[1]!UniprotIFO[Entry],[1]!UniprotIFO[Gene Ontology IDs],"")</f>
        <v>#REF!</v>
      </c>
      <c r="R3553" t="e">
        <f>_xlfn.XLOOKUP(PROTEIN_stoich[[#This Row],[uniprot]],[1]!UniprotIFO[Entry],[1]!UniprotIFO[essential?],"")</f>
        <v>#REF!</v>
      </c>
      <c r="S3553" t="e">
        <f>_xlfn.XLOOKUP(PROTEIN_stoich[[#This Row],[sequence]],[2]!Table1[sequence_without_asterisks],[2]!Table1[protein_stoich seq matches],"")</f>
        <v>#REF!</v>
      </c>
      <c r="T3553" t="e">
        <f>_xlfn.XLOOKUP(PROTEIN_stoich[[#This Row],[uniprot]],[1]!UniprotIFO[Entry],[1]!UniprotIFO[protein_id in GSM model format],"")</f>
        <v>#REF!</v>
      </c>
    </row>
    <row r="3554" spans="1:20" x14ac:dyDescent="0.2">
      <c r="A35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RT15249</v>
      </c>
      <c r="B3554" t="s">
        <v>15789</v>
      </c>
      <c r="C3554" t="s">
        <v>15789</v>
      </c>
      <c r="D3554" t="s">
        <v>10541</v>
      </c>
      <c r="E3554" t="s">
        <v>4877</v>
      </c>
      <c r="G35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4" t="s">
        <v>4878</v>
      </c>
      <c r="I3554" s="25" cm="1">
        <f t="array" ref="I3554">SUMPRODUCT((LEN(PROTEIN_stoich[[#This Row],[sequence]])-LEN(SUBSTITUTE(PROTEIN_stoich[[#This Row],[sequence]],{"A";"C";"D";"E";"F";"G";"H";"I";"K";"L";"M";"N";"P";"Q";"R";"S";"T";"V";"W";"Y"},""))),{72.08;104.14;115.08;129.11;148.17;58.05;138.14;114.16;130.18;114.16;132.2;115.1;98.12;129.13;158.19;88.08;102.1;100.13;187.21;164.17})/1000</f>
        <v>41.853070000000002</v>
      </c>
      <c r="J3554" t="s">
        <v>10542</v>
      </c>
      <c r="K3554" s="4" t="s">
        <v>4880</v>
      </c>
      <c r="M3554">
        <f>LEN(SUBSTITUTE(PROTEIN_stoich[[#This Row],[sequence]],"*",""))</f>
        <v>391</v>
      </c>
      <c r="O3554" t="s">
        <v>16</v>
      </c>
      <c r="P3554" t="str">
        <f>_xlfn.LET(_xlpm.id,PROTEIN_stoich[[#This Row],[uniprot]],HYPERLINK("https://www.uniprot.org/uniprotkb/"&amp;_xlpm.id&amp;"/entry",_xlpm.id))</f>
        <v>A0A2T0A6P2</v>
      </c>
      <c r="Q3554" t="e">
        <f>_xlfn.XLOOKUP(PROTEIN_stoich[[#This Row],[uniprot]],[1]!UniprotIFO[Entry],[1]!UniprotIFO[Gene Ontology IDs],"")</f>
        <v>#REF!</v>
      </c>
      <c r="R3554" t="e">
        <f>_xlfn.XLOOKUP(PROTEIN_stoich[[#This Row],[uniprot]],[1]!UniprotIFO[Entry],[1]!UniprotIFO[essential?],"")</f>
        <v>#REF!</v>
      </c>
      <c r="S3554" t="e">
        <f>_xlfn.XLOOKUP(PROTEIN_stoich[[#This Row],[sequence]],[2]!Table1[sequence_without_asterisks],[2]!Table1[protein_stoich seq matches],"")</f>
        <v>#REF!</v>
      </c>
      <c r="T3554" t="e">
        <f>_xlfn.XLOOKUP(PROTEIN_stoich[[#This Row],[uniprot]],[1]!UniprotIFO[Entry],[1]!UniprotIFO[protein_id in GSM model format],"")</f>
        <v>#REF!</v>
      </c>
    </row>
    <row r="3555" spans="1:20" x14ac:dyDescent="0.2">
      <c r="A35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RT15239</v>
      </c>
      <c r="B3555" t="s">
        <v>15790</v>
      </c>
      <c r="C3555" t="s">
        <v>15790</v>
      </c>
      <c r="D3555" t="s">
        <v>8881</v>
      </c>
      <c r="E3555" t="s">
        <v>4877</v>
      </c>
      <c r="G35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5" t="s">
        <v>4878</v>
      </c>
      <c r="I3555" s="25" cm="1">
        <f t="array" ref="I3555">SUMPRODUCT((LEN(PROTEIN_stoich[[#This Row],[sequence]])-LEN(SUBSTITUTE(PROTEIN_stoich[[#This Row],[sequence]],{"A";"C";"D";"E";"F";"G";"H";"I";"K";"L";"M";"N";"P";"Q";"R";"S";"T";"V";"W";"Y"},""))),{72.08;104.14;115.08;129.11;148.17;58.05;138.14;114.16;130.18;114.16;132.2;115.1;98.12;129.13;158.19;88.08;102.1;100.13;187.21;164.17})/1000</f>
        <v>185.89827000000002</v>
      </c>
      <c r="J3555" t="s">
        <v>8882</v>
      </c>
      <c r="K3555" s="4" t="s">
        <v>4880</v>
      </c>
      <c r="M3555">
        <f>LEN(SUBSTITUTE(PROTEIN_stoich[[#This Row],[sequence]],"*",""))</f>
        <v>1735</v>
      </c>
      <c r="O3555" t="s">
        <v>16</v>
      </c>
      <c r="P3555" t="str">
        <f>_xlfn.LET(_xlpm.id,PROTEIN_stoich[[#This Row],[uniprot]],HYPERLINK("https://www.uniprot.org/uniprotkb/"&amp;_xlpm.id&amp;"/entry",_xlpm.id))</f>
        <v>A0A2T0A6M7</v>
      </c>
      <c r="Q3555" t="e">
        <f>_xlfn.XLOOKUP(PROTEIN_stoich[[#This Row],[uniprot]],[1]!UniprotIFO[Entry],[1]!UniprotIFO[Gene Ontology IDs],"")</f>
        <v>#REF!</v>
      </c>
      <c r="R3555" t="e">
        <f>_xlfn.XLOOKUP(PROTEIN_stoich[[#This Row],[uniprot]],[1]!UniprotIFO[Entry],[1]!UniprotIFO[essential?],"")</f>
        <v>#REF!</v>
      </c>
      <c r="S3555" t="e">
        <f>_xlfn.XLOOKUP(PROTEIN_stoich[[#This Row],[sequence]],[2]!Table1[sequence_without_asterisks],[2]!Table1[protein_stoich seq matches],"")</f>
        <v>#REF!</v>
      </c>
      <c r="T3555" t="e">
        <f>_xlfn.XLOOKUP(PROTEIN_stoich[[#This Row],[uniprot]],[1]!UniprotIFO[Entry],[1]!UniprotIFO[protein_id in GSM model format],"")</f>
        <v>#REF!</v>
      </c>
    </row>
    <row r="3556" spans="1:20" x14ac:dyDescent="0.2">
      <c r="A35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RT15133</v>
      </c>
      <c r="B3556" t="s">
        <v>15791</v>
      </c>
      <c r="C3556" t="s">
        <v>15791</v>
      </c>
      <c r="D3556" t="s">
        <v>8865</v>
      </c>
      <c r="E3556" t="s">
        <v>4877</v>
      </c>
      <c r="G35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6" t="s">
        <v>4878</v>
      </c>
      <c r="I3556" s="25" cm="1">
        <f t="array" ref="I3556">SUMPRODUCT((LEN(PROTEIN_stoich[[#This Row],[sequence]])-LEN(SUBSTITUTE(PROTEIN_stoich[[#This Row],[sequence]],{"A";"C";"D";"E";"F";"G";"H";"I";"K";"L";"M";"N";"P";"Q";"R";"S";"T";"V";"W";"Y"},""))),{72.08;104.14;115.08;129.11;148.17;58.05;138.14;114.16;130.18;114.16;132.2;115.1;98.12;129.13;158.19;88.08;102.1;100.13;187.21;164.17})/1000</f>
        <v>33.127209999999998</v>
      </c>
      <c r="J3556" t="s">
        <v>8866</v>
      </c>
      <c r="K3556" s="4" t="s">
        <v>4880</v>
      </c>
      <c r="M3556">
        <f>LEN(SUBSTITUTE(PROTEIN_stoich[[#This Row],[sequence]],"*",""))</f>
        <v>292</v>
      </c>
      <c r="O3556" t="s">
        <v>16</v>
      </c>
      <c r="P3556" t="str">
        <f>_xlfn.LET(_xlpm.id,PROTEIN_stoich[[#This Row],[uniprot]],HYPERLINK("https://www.uniprot.org/uniprotkb/"&amp;_xlpm.id&amp;"/entry",_xlpm.id))</f>
        <v>A0A2T0A6M6</v>
      </c>
      <c r="Q3556" t="e">
        <f>_xlfn.XLOOKUP(PROTEIN_stoich[[#This Row],[uniprot]],[1]!UniprotIFO[Entry],[1]!UniprotIFO[Gene Ontology IDs],"")</f>
        <v>#REF!</v>
      </c>
      <c r="R3556" t="e">
        <f>_xlfn.XLOOKUP(PROTEIN_stoich[[#This Row],[uniprot]],[1]!UniprotIFO[Entry],[1]!UniprotIFO[essential?],"")</f>
        <v>#REF!</v>
      </c>
      <c r="S3556" t="e">
        <f>_xlfn.XLOOKUP(PROTEIN_stoich[[#This Row],[sequence]],[2]!Table1[sequence_without_asterisks],[2]!Table1[protein_stoich seq matches],"")</f>
        <v>#REF!</v>
      </c>
      <c r="T3556" t="e">
        <f>_xlfn.XLOOKUP(PROTEIN_stoich[[#This Row],[uniprot]],[1]!UniprotIFO[Entry],[1]!UniprotIFO[protein_id in GSM model format],"")</f>
        <v>#REF!</v>
      </c>
    </row>
    <row r="3557" spans="1:20" x14ac:dyDescent="0.2">
      <c r="A35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RT15241</v>
      </c>
      <c r="B3557" t="s">
        <v>15792</v>
      </c>
      <c r="C3557" t="s">
        <v>15792</v>
      </c>
      <c r="D3557" t="s">
        <v>6092</v>
      </c>
      <c r="E3557" t="s">
        <v>4877</v>
      </c>
      <c r="G35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7" t="s">
        <v>4878</v>
      </c>
      <c r="I3557" s="25" cm="1">
        <f t="array" ref="I3557">SUMPRODUCT((LEN(PROTEIN_stoich[[#This Row],[sequence]])-LEN(SUBSTITUTE(PROTEIN_stoich[[#This Row],[sequence]],{"A";"C";"D";"E";"F";"G";"H";"I";"K";"L";"M";"N";"P";"Q";"R";"S";"T";"V";"W";"Y"},""))),{72.08;104.14;115.08;129.11;148.17;58.05;138.14;114.16;130.18;114.16;132.2;115.1;98.12;129.13;158.19;88.08;102.1;100.13;187.21;164.17})/1000</f>
        <v>45.069299999999998</v>
      </c>
      <c r="J3557" t="s">
        <v>6093</v>
      </c>
      <c r="K3557" s="4" t="s">
        <v>4880</v>
      </c>
      <c r="M3557">
        <f>LEN(SUBSTITUTE(PROTEIN_stoich[[#This Row],[sequence]],"*",""))</f>
        <v>419</v>
      </c>
      <c r="O3557" t="s">
        <v>16</v>
      </c>
      <c r="P3557" t="str">
        <f>_xlfn.LET(_xlpm.id,PROTEIN_stoich[[#This Row],[uniprot]],HYPERLINK("https://www.uniprot.org/uniprotkb/"&amp;_xlpm.id&amp;"/entry",_xlpm.id))</f>
        <v>A0A2T0A6M2</v>
      </c>
      <c r="Q3557" t="e">
        <f>_xlfn.XLOOKUP(PROTEIN_stoich[[#This Row],[uniprot]],[1]!UniprotIFO[Entry],[1]!UniprotIFO[Gene Ontology IDs],"")</f>
        <v>#REF!</v>
      </c>
      <c r="R3557" t="e">
        <f>_xlfn.XLOOKUP(PROTEIN_stoich[[#This Row],[uniprot]],[1]!UniprotIFO[Entry],[1]!UniprotIFO[essential?],"")</f>
        <v>#REF!</v>
      </c>
      <c r="S3557" t="e">
        <f>_xlfn.XLOOKUP(PROTEIN_stoich[[#This Row],[sequence]],[2]!Table1[sequence_without_asterisks],[2]!Table1[protein_stoich seq matches],"")</f>
        <v>#REF!</v>
      </c>
      <c r="T3557" t="e">
        <f>_xlfn.XLOOKUP(PROTEIN_stoich[[#This Row],[uniprot]],[1]!UniprotIFO[Entry],[1]!UniprotIFO[protein_id in GSM model format],"")</f>
        <v>#REF!</v>
      </c>
    </row>
    <row r="3558" spans="1:20" x14ac:dyDescent="0.2">
      <c r="A35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RT15123</v>
      </c>
      <c r="B3558" t="s">
        <v>15793</v>
      </c>
      <c r="C3558" t="s">
        <v>15793</v>
      </c>
      <c r="D3558" t="s">
        <v>7137</v>
      </c>
      <c r="E3558" t="s">
        <v>4877</v>
      </c>
      <c r="G35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8" t="s">
        <v>4878</v>
      </c>
      <c r="I3558" s="25" cm="1">
        <f t="array" ref="I3558">SUMPRODUCT((LEN(PROTEIN_stoich[[#This Row],[sequence]])-LEN(SUBSTITUTE(PROTEIN_stoich[[#This Row],[sequence]],{"A";"C";"D";"E";"F";"G";"H";"I";"K";"L";"M";"N";"P";"Q";"R";"S";"T";"V";"W";"Y"},""))),{72.08;104.14;115.08;129.11;148.17;58.05;138.14;114.16;130.18;114.16;132.2;115.1;98.12;129.13;158.19;88.08;102.1;100.13;187.21;164.17})/1000</f>
        <v>43.96958999999999</v>
      </c>
      <c r="J3558" t="s">
        <v>7138</v>
      </c>
      <c r="K3558" s="4" t="s">
        <v>4880</v>
      </c>
      <c r="M3558">
        <f>LEN(SUBSTITUTE(PROTEIN_stoich[[#This Row],[sequence]],"*",""))</f>
        <v>394</v>
      </c>
      <c r="O3558" t="s">
        <v>16</v>
      </c>
      <c r="P3558" t="str">
        <f>_xlfn.LET(_xlpm.id,PROTEIN_stoich[[#This Row],[uniprot]],HYPERLINK("https://www.uniprot.org/uniprotkb/"&amp;_xlpm.id&amp;"/entry",_xlpm.id))</f>
        <v>A0A2T0A6L6</v>
      </c>
      <c r="Q3558" t="e">
        <f>_xlfn.XLOOKUP(PROTEIN_stoich[[#This Row],[uniprot]],[1]!UniprotIFO[Entry],[1]!UniprotIFO[Gene Ontology IDs],"")</f>
        <v>#REF!</v>
      </c>
      <c r="R3558" t="e">
        <f>_xlfn.XLOOKUP(PROTEIN_stoich[[#This Row],[uniprot]],[1]!UniprotIFO[Entry],[1]!UniprotIFO[essential?],"")</f>
        <v>#REF!</v>
      </c>
      <c r="S3558" t="e">
        <f>_xlfn.XLOOKUP(PROTEIN_stoich[[#This Row],[sequence]],[2]!Table1[sequence_without_asterisks],[2]!Table1[protein_stoich seq matches],"")</f>
        <v>#REF!</v>
      </c>
      <c r="T3558" t="e">
        <f>_xlfn.XLOOKUP(PROTEIN_stoich[[#This Row],[uniprot]],[1]!UniprotIFO[Entry],[1]!UniprotIFO[protein_id in GSM model format],"")</f>
        <v>#REF!</v>
      </c>
    </row>
    <row r="3559" spans="1:20" x14ac:dyDescent="0.2">
      <c r="A35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RT15197</v>
      </c>
      <c r="B3559" t="s">
        <v>15794</v>
      </c>
      <c r="C3559" t="s">
        <v>15794</v>
      </c>
      <c r="D3559" t="s">
        <v>6044</v>
      </c>
      <c r="E3559" t="s">
        <v>4877</v>
      </c>
      <c r="G35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59" t="s">
        <v>4878</v>
      </c>
      <c r="I3559" s="25" cm="1">
        <f t="array" ref="I3559">SUMPRODUCT((LEN(PROTEIN_stoich[[#This Row],[sequence]])-LEN(SUBSTITUTE(PROTEIN_stoich[[#This Row],[sequence]],{"A";"C";"D";"E";"F";"G";"H";"I";"K";"L";"M";"N";"P";"Q";"R";"S";"T";"V";"W";"Y"},""))),{72.08;104.14;115.08;129.11;148.17;58.05;138.14;114.16;130.18;114.16;132.2;115.1;98.12;129.13;158.19;88.08;102.1;100.13;187.21;164.17})/1000</f>
        <v>47.107890000000005</v>
      </c>
      <c r="J3559" t="s">
        <v>6045</v>
      </c>
      <c r="K3559" s="4" t="s">
        <v>4880</v>
      </c>
      <c r="M3559">
        <f>LEN(SUBSTITUTE(PROTEIN_stoich[[#This Row],[sequence]],"*",""))</f>
        <v>422</v>
      </c>
      <c r="O3559" t="s">
        <v>16</v>
      </c>
      <c r="P3559" t="str">
        <f>_xlfn.LET(_xlpm.id,PROTEIN_stoich[[#This Row],[uniprot]],HYPERLINK("https://www.uniprot.org/uniprotkb/"&amp;_xlpm.id&amp;"/entry",_xlpm.id))</f>
        <v>A0A2T0A6L0</v>
      </c>
      <c r="Q3559" t="e">
        <f>_xlfn.XLOOKUP(PROTEIN_stoich[[#This Row],[uniprot]],[1]!UniprotIFO[Entry],[1]!UniprotIFO[Gene Ontology IDs],"")</f>
        <v>#REF!</v>
      </c>
      <c r="R3559" t="e">
        <f>_xlfn.XLOOKUP(PROTEIN_stoich[[#This Row],[uniprot]],[1]!UniprotIFO[Entry],[1]!UniprotIFO[essential?],"")</f>
        <v>#REF!</v>
      </c>
      <c r="S3559" t="e">
        <f>_xlfn.XLOOKUP(PROTEIN_stoich[[#This Row],[sequence]],[2]!Table1[sequence_without_asterisks],[2]!Table1[protein_stoich seq matches],"")</f>
        <v>#REF!</v>
      </c>
      <c r="T3559" t="e">
        <f>_xlfn.XLOOKUP(PROTEIN_stoich[[#This Row],[uniprot]],[1]!UniprotIFO[Entry],[1]!UniprotIFO[protein_id in GSM model format],"")</f>
        <v>#REF!</v>
      </c>
    </row>
    <row r="3560" spans="1:20" x14ac:dyDescent="0.2">
      <c r="A35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RT15192</v>
      </c>
      <c r="B3560" t="s">
        <v>15795</v>
      </c>
      <c r="C3560" t="s">
        <v>15795</v>
      </c>
      <c r="D3560" t="s">
        <v>10509</v>
      </c>
      <c r="E3560" t="s">
        <v>4877</v>
      </c>
      <c r="G35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0" t="s">
        <v>4878</v>
      </c>
      <c r="I3560" s="25" cm="1">
        <f t="array" ref="I3560">SUMPRODUCT((LEN(PROTEIN_stoich[[#This Row],[sequence]])-LEN(SUBSTITUTE(PROTEIN_stoich[[#This Row],[sequence]],{"A";"C";"D";"E";"F";"G";"H";"I";"K";"L";"M";"N";"P";"Q";"R";"S";"T";"V";"W";"Y"},""))),{72.08;104.14;115.08;129.11;148.17;58.05;138.14;114.16;130.18;114.16;132.2;115.1;98.12;129.13;158.19;88.08;102.1;100.13;187.21;164.17})/1000</f>
        <v>50.688309999999987</v>
      </c>
      <c r="J3560" t="s">
        <v>10510</v>
      </c>
      <c r="K3560" s="4" t="s">
        <v>4880</v>
      </c>
      <c r="M3560">
        <f>LEN(SUBSTITUTE(PROTEIN_stoich[[#This Row],[sequence]],"*",""))</f>
        <v>449</v>
      </c>
      <c r="O3560" t="s">
        <v>16</v>
      </c>
      <c r="P3560" t="str">
        <f>_xlfn.LET(_xlpm.id,PROTEIN_stoich[[#This Row],[uniprot]],HYPERLINK("https://www.uniprot.org/uniprotkb/"&amp;_xlpm.id&amp;"/entry",_xlpm.id))</f>
        <v>A0A2T0A6J9</v>
      </c>
      <c r="Q3560" t="e">
        <f>_xlfn.XLOOKUP(PROTEIN_stoich[[#This Row],[uniprot]],[1]!UniprotIFO[Entry],[1]!UniprotIFO[Gene Ontology IDs],"")</f>
        <v>#REF!</v>
      </c>
      <c r="R3560" t="e">
        <f>_xlfn.XLOOKUP(PROTEIN_stoich[[#This Row],[uniprot]],[1]!UniprotIFO[Entry],[1]!UniprotIFO[essential?],"")</f>
        <v>#REF!</v>
      </c>
      <c r="S3560" t="e">
        <f>_xlfn.XLOOKUP(PROTEIN_stoich[[#This Row],[sequence]],[2]!Table1[sequence_without_asterisks],[2]!Table1[protein_stoich seq matches],"")</f>
        <v>#REF!</v>
      </c>
      <c r="T3560" t="e">
        <f>_xlfn.XLOOKUP(PROTEIN_stoich[[#This Row],[uniprot]],[1]!UniprotIFO[Entry],[1]!UniprotIFO[protein_id in GSM model format],"")</f>
        <v>#REF!</v>
      </c>
    </row>
    <row r="3561" spans="1:20" x14ac:dyDescent="0.2">
      <c r="A35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RT15194</v>
      </c>
      <c r="B3561" t="s">
        <v>15796</v>
      </c>
      <c r="C3561" t="s">
        <v>15796</v>
      </c>
      <c r="D3561" t="s">
        <v>4929</v>
      </c>
      <c r="E3561" t="s">
        <v>4877</v>
      </c>
      <c r="G35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1" t="s">
        <v>4878</v>
      </c>
      <c r="I3561" s="25" cm="1">
        <f t="array" ref="I3561">SUMPRODUCT((LEN(PROTEIN_stoich[[#This Row],[sequence]])-LEN(SUBSTITUTE(PROTEIN_stoich[[#This Row],[sequence]],{"A";"C";"D";"E";"F";"G";"H";"I";"K";"L";"M";"N";"P";"Q";"R";"S";"T";"V";"W";"Y"},""))),{72.08;104.14;115.08;129.11;148.17;58.05;138.14;114.16;130.18;114.16;132.2;115.1;98.12;129.13;158.19;88.08;102.1;100.13;187.21;164.17})/1000</f>
        <v>23.342269999999996</v>
      </c>
      <c r="J3561" t="s">
        <v>4930</v>
      </c>
      <c r="K3561" s="4" t="s">
        <v>4880</v>
      </c>
      <c r="M3561">
        <f>LEN(SUBSTITUTE(PROTEIN_stoich[[#This Row],[sequence]],"*",""))</f>
        <v>204</v>
      </c>
      <c r="O3561" t="s">
        <v>16</v>
      </c>
      <c r="P3561" t="str">
        <f>_xlfn.LET(_xlpm.id,PROTEIN_stoich[[#This Row],[uniprot]],HYPERLINK("https://www.uniprot.org/uniprotkb/"&amp;_xlpm.id&amp;"/entry",_xlpm.id))</f>
        <v>A0A2T0A6J8</v>
      </c>
      <c r="Q3561" t="e">
        <f>_xlfn.XLOOKUP(PROTEIN_stoich[[#This Row],[uniprot]],[1]!UniprotIFO[Entry],[1]!UniprotIFO[Gene Ontology IDs],"")</f>
        <v>#REF!</v>
      </c>
      <c r="R3561" t="e">
        <f>_xlfn.XLOOKUP(PROTEIN_stoich[[#This Row],[uniprot]],[1]!UniprotIFO[Entry],[1]!UniprotIFO[essential?],"")</f>
        <v>#REF!</v>
      </c>
      <c r="S3561" t="e">
        <f>_xlfn.XLOOKUP(PROTEIN_stoich[[#This Row],[sequence]],[2]!Table1[sequence_without_asterisks],[2]!Table1[protein_stoich seq matches],"")</f>
        <v>#REF!</v>
      </c>
      <c r="T3561" t="e">
        <f>_xlfn.XLOOKUP(PROTEIN_stoich[[#This Row],[uniprot]],[1]!UniprotIFO[Entry],[1]!UniprotIFO[protein_id in GSM model format],"")</f>
        <v>#REF!</v>
      </c>
    </row>
    <row r="3562" spans="1:20" x14ac:dyDescent="0.2">
      <c r="A35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RT15200</v>
      </c>
      <c r="B3562" t="s">
        <v>15797</v>
      </c>
      <c r="C3562" t="s">
        <v>15797</v>
      </c>
      <c r="D3562" t="s">
        <v>7945</v>
      </c>
      <c r="E3562" t="s">
        <v>4877</v>
      </c>
      <c r="G35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2" t="s">
        <v>4878</v>
      </c>
      <c r="I3562" s="25" cm="1">
        <f t="array" ref="I3562">SUMPRODUCT((LEN(PROTEIN_stoich[[#This Row],[sequence]])-LEN(SUBSTITUTE(PROTEIN_stoich[[#This Row],[sequence]],{"A";"C";"D";"E";"F";"G";"H";"I";"K";"L";"M";"N";"P";"Q";"R";"S";"T";"V";"W";"Y"},""))),{72.08;104.14;115.08;129.11;148.17;58.05;138.14;114.16;130.18;114.16;132.2;115.1;98.12;129.13;158.19;88.08;102.1;100.13;187.21;164.17})/1000</f>
        <v>65.061669999999992</v>
      </c>
      <c r="J3562" t="s">
        <v>7946</v>
      </c>
      <c r="K3562" s="4" t="s">
        <v>4880</v>
      </c>
      <c r="M3562">
        <f>LEN(SUBSTITUTE(PROTEIN_stoich[[#This Row],[sequence]],"*",""))</f>
        <v>589</v>
      </c>
      <c r="O3562" t="s">
        <v>16</v>
      </c>
      <c r="P3562" t="str">
        <f>_xlfn.LET(_xlpm.id,PROTEIN_stoich[[#This Row],[uniprot]],HYPERLINK("https://www.uniprot.org/uniprotkb/"&amp;_xlpm.id&amp;"/entry",_xlpm.id))</f>
        <v>A0A2T0A6J4</v>
      </c>
      <c r="Q3562" t="e">
        <f>_xlfn.XLOOKUP(PROTEIN_stoich[[#This Row],[uniprot]],[1]!UniprotIFO[Entry],[1]!UniprotIFO[Gene Ontology IDs],"")</f>
        <v>#REF!</v>
      </c>
      <c r="R3562" t="e">
        <f>_xlfn.XLOOKUP(PROTEIN_stoich[[#This Row],[uniprot]],[1]!UniprotIFO[Entry],[1]!UniprotIFO[essential?],"")</f>
        <v>#REF!</v>
      </c>
      <c r="S3562" t="e">
        <f>_xlfn.XLOOKUP(PROTEIN_stoich[[#This Row],[sequence]],[2]!Table1[sequence_without_asterisks],[2]!Table1[protein_stoich seq matches],"")</f>
        <v>#REF!</v>
      </c>
      <c r="T3562" t="e">
        <f>_xlfn.XLOOKUP(PROTEIN_stoich[[#This Row],[uniprot]],[1]!UniprotIFO[Entry],[1]!UniprotIFO[protein_id in GSM model format],"")</f>
        <v>#REF!</v>
      </c>
    </row>
    <row r="3563" spans="1:20" x14ac:dyDescent="0.2">
      <c r="A35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RT15190</v>
      </c>
      <c r="B3563" t="s">
        <v>15798</v>
      </c>
      <c r="C3563" t="s">
        <v>15798</v>
      </c>
      <c r="D3563" t="s">
        <v>6130</v>
      </c>
      <c r="E3563" t="s">
        <v>4877</v>
      </c>
      <c r="G35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3" t="s">
        <v>4878</v>
      </c>
      <c r="I3563" s="25" cm="1">
        <f t="array" ref="I3563">SUMPRODUCT((LEN(PROTEIN_stoich[[#This Row],[sequence]])-LEN(SUBSTITUTE(PROTEIN_stoich[[#This Row],[sequence]],{"A";"C";"D";"E";"F";"G";"H";"I";"K";"L";"M";"N";"P";"Q";"R";"S";"T";"V";"W";"Y"},""))),{72.08;104.14;115.08;129.11;148.17;58.05;138.14;114.16;130.18;114.16;132.2;115.1;98.12;129.13;158.19;88.08;102.1;100.13;187.21;164.17})/1000</f>
        <v>15.179019999999998</v>
      </c>
      <c r="J3563" t="s">
        <v>6131</v>
      </c>
      <c r="K3563" s="4" t="s">
        <v>4880</v>
      </c>
      <c r="M3563">
        <f>LEN(SUBSTITUTE(PROTEIN_stoich[[#This Row],[sequence]],"*",""))</f>
        <v>137</v>
      </c>
      <c r="O3563" t="s">
        <v>16</v>
      </c>
      <c r="P3563" t="str">
        <f>_xlfn.LET(_xlpm.id,PROTEIN_stoich[[#This Row],[uniprot]],HYPERLINK("https://www.uniprot.org/uniprotkb/"&amp;_xlpm.id&amp;"/entry",_xlpm.id))</f>
        <v>A0A2T0A6I5</v>
      </c>
      <c r="Q3563" t="e">
        <f>_xlfn.XLOOKUP(PROTEIN_stoich[[#This Row],[uniprot]],[1]!UniprotIFO[Entry],[1]!UniprotIFO[Gene Ontology IDs],"")</f>
        <v>#REF!</v>
      </c>
      <c r="R3563" t="e">
        <f>_xlfn.XLOOKUP(PROTEIN_stoich[[#This Row],[uniprot]],[1]!UniprotIFO[Entry],[1]!UniprotIFO[essential?],"")</f>
        <v>#REF!</v>
      </c>
      <c r="S3563" t="e">
        <f>_xlfn.XLOOKUP(PROTEIN_stoich[[#This Row],[sequence]],[2]!Table1[sequence_without_asterisks],[2]!Table1[protein_stoich seq matches],"")</f>
        <v>#REF!</v>
      </c>
      <c r="T3563" t="e">
        <f>_xlfn.XLOOKUP(PROTEIN_stoich[[#This Row],[uniprot]],[1]!UniprotIFO[Entry],[1]!UniprotIFO[protein_id in GSM model format],"")</f>
        <v>#REF!</v>
      </c>
    </row>
    <row r="3564" spans="1:20" x14ac:dyDescent="0.2">
      <c r="A35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RT15176</v>
      </c>
      <c r="B3564" t="s">
        <v>15799</v>
      </c>
      <c r="C3564" t="s">
        <v>15799</v>
      </c>
      <c r="D3564" t="s">
        <v>7547</v>
      </c>
      <c r="E3564" t="s">
        <v>4877</v>
      </c>
      <c r="G35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4" t="s">
        <v>4878</v>
      </c>
      <c r="I3564" s="25" cm="1">
        <f t="array" ref="I3564">SUMPRODUCT((LEN(PROTEIN_stoich[[#This Row],[sequence]])-LEN(SUBSTITUTE(PROTEIN_stoich[[#This Row],[sequence]],{"A";"C";"D";"E";"F";"G";"H";"I";"K";"L";"M";"N";"P";"Q";"R";"S";"T";"V";"W";"Y"},""))),{72.08;104.14;115.08;129.11;148.17;58.05;138.14;114.16;130.18;114.16;132.2;115.1;98.12;129.13;158.19;88.08;102.1;100.13;187.21;164.17})/1000</f>
        <v>269.58260999999999</v>
      </c>
      <c r="J3564" t="s">
        <v>7548</v>
      </c>
      <c r="K3564" s="4" t="s">
        <v>4880</v>
      </c>
      <c r="M3564">
        <f>LEN(SUBSTITUTE(PROTEIN_stoich[[#This Row],[sequence]],"*",""))</f>
        <v>2321</v>
      </c>
      <c r="O3564" t="s">
        <v>16</v>
      </c>
      <c r="P3564" t="str">
        <f>_xlfn.LET(_xlpm.id,PROTEIN_stoich[[#This Row],[uniprot]],HYPERLINK("https://www.uniprot.org/uniprotkb/"&amp;_xlpm.id&amp;"/entry",_xlpm.id))</f>
        <v>A0A2T0A6H1</v>
      </c>
      <c r="Q3564" t="e">
        <f>_xlfn.XLOOKUP(PROTEIN_stoich[[#This Row],[uniprot]],[1]!UniprotIFO[Entry],[1]!UniprotIFO[Gene Ontology IDs],"")</f>
        <v>#REF!</v>
      </c>
      <c r="R3564" t="e">
        <f>_xlfn.XLOOKUP(PROTEIN_stoich[[#This Row],[uniprot]],[1]!UniprotIFO[Entry],[1]!UniprotIFO[essential?],"")</f>
        <v>#REF!</v>
      </c>
      <c r="S3564" t="e">
        <f>_xlfn.XLOOKUP(PROTEIN_stoich[[#This Row],[sequence]],[2]!Table1[sequence_without_asterisks],[2]!Table1[protein_stoich seq matches],"")</f>
        <v>#REF!</v>
      </c>
      <c r="T3564" t="e">
        <f>_xlfn.XLOOKUP(PROTEIN_stoich[[#This Row],[uniprot]],[1]!UniprotIFO[Entry],[1]!UniprotIFO[protein_id in GSM model format],"")</f>
        <v>#REF!</v>
      </c>
    </row>
    <row r="3565" spans="1:20" x14ac:dyDescent="0.2">
      <c r="A35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RT15157</v>
      </c>
      <c r="B3565" t="s">
        <v>15800</v>
      </c>
      <c r="C3565" t="s">
        <v>15800</v>
      </c>
      <c r="D3565" t="s">
        <v>7829</v>
      </c>
      <c r="E3565" t="s">
        <v>4877</v>
      </c>
      <c r="G35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5" t="s">
        <v>4878</v>
      </c>
      <c r="I3565" s="25" cm="1">
        <f t="array" ref="I3565">SUMPRODUCT((LEN(PROTEIN_stoich[[#This Row],[sequence]])-LEN(SUBSTITUTE(PROTEIN_stoich[[#This Row],[sequence]],{"A";"C";"D";"E";"F";"G";"H";"I";"K";"L";"M";"N";"P";"Q";"R";"S";"T";"V";"W";"Y"},""))),{72.08;104.14;115.08;129.11;148.17;58.05;138.14;114.16;130.18;114.16;132.2;115.1;98.12;129.13;158.19;88.08;102.1;100.13;187.21;164.17})/1000</f>
        <v>27.671769999999992</v>
      </c>
      <c r="J3565" t="s">
        <v>7830</v>
      </c>
      <c r="K3565" s="4" t="s">
        <v>4880</v>
      </c>
      <c r="M3565">
        <f>LEN(SUBSTITUTE(PROTEIN_stoich[[#This Row],[sequence]],"*",""))</f>
        <v>246</v>
      </c>
      <c r="O3565" t="s">
        <v>16</v>
      </c>
      <c r="P3565" t="str">
        <f>_xlfn.LET(_xlpm.id,PROTEIN_stoich[[#This Row],[uniprot]],HYPERLINK("https://www.uniprot.org/uniprotkb/"&amp;_xlpm.id&amp;"/entry",_xlpm.id))</f>
        <v>A0A2T0A6H0</v>
      </c>
      <c r="Q3565" t="e">
        <f>_xlfn.XLOOKUP(PROTEIN_stoich[[#This Row],[uniprot]],[1]!UniprotIFO[Entry],[1]!UniprotIFO[Gene Ontology IDs],"")</f>
        <v>#REF!</v>
      </c>
      <c r="R3565" t="e">
        <f>_xlfn.XLOOKUP(PROTEIN_stoich[[#This Row],[uniprot]],[1]!UniprotIFO[Entry],[1]!UniprotIFO[essential?],"")</f>
        <v>#REF!</v>
      </c>
      <c r="S3565" t="e">
        <f>_xlfn.XLOOKUP(PROTEIN_stoich[[#This Row],[sequence]],[2]!Table1[sequence_without_asterisks],[2]!Table1[protein_stoich seq matches],"")</f>
        <v>#REF!</v>
      </c>
      <c r="T3565" t="e">
        <f>_xlfn.XLOOKUP(PROTEIN_stoich[[#This Row],[uniprot]],[1]!UniprotIFO[Entry],[1]!UniprotIFO[protein_id in GSM model format],"")</f>
        <v>#REF!</v>
      </c>
    </row>
    <row r="3566" spans="1:20" x14ac:dyDescent="0.2">
      <c r="A35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RT15166</v>
      </c>
      <c r="B3566" t="s">
        <v>15801</v>
      </c>
      <c r="C3566" t="s">
        <v>15801</v>
      </c>
      <c r="D3566" t="s">
        <v>5415</v>
      </c>
      <c r="E3566" t="s">
        <v>4877</v>
      </c>
      <c r="G35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6" t="s">
        <v>4878</v>
      </c>
      <c r="I3566" s="25" cm="1">
        <f t="array" ref="I3566">SUMPRODUCT((LEN(PROTEIN_stoich[[#This Row],[sequence]])-LEN(SUBSTITUTE(PROTEIN_stoich[[#This Row],[sequence]],{"A";"C";"D";"E";"F";"G";"H";"I";"K";"L";"M";"N";"P";"Q";"R";"S";"T";"V";"W";"Y"},""))),{72.08;104.14;115.08;129.11;148.17;58.05;138.14;114.16;130.18;114.16;132.2;115.1;98.12;129.13;158.19;88.08;102.1;100.13;187.21;164.17})/1000</f>
        <v>17.1175</v>
      </c>
      <c r="J3566" t="s">
        <v>5416</v>
      </c>
      <c r="K3566" s="4" t="s">
        <v>4880</v>
      </c>
      <c r="M3566">
        <f>LEN(SUBSTITUTE(PROTEIN_stoich[[#This Row],[sequence]],"*",""))</f>
        <v>161</v>
      </c>
      <c r="O3566" t="s">
        <v>16</v>
      </c>
      <c r="P3566" t="str">
        <f>_xlfn.LET(_xlpm.id,PROTEIN_stoich[[#This Row],[uniprot]],HYPERLINK("https://www.uniprot.org/uniprotkb/"&amp;_xlpm.id&amp;"/entry",_xlpm.id))</f>
        <v>A0A2T0A6F9</v>
      </c>
      <c r="Q3566" t="e">
        <f>_xlfn.XLOOKUP(PROTEIN_stoich[[#This Row],[uniprot]],[1]!UniprotIFO[Entry],[1]!UniprotIFO[Gene Ontology IDs],"")</f>
        <v>#REF!</v>
      </c>
      <c r="R3566" t="e">
        <f>_xlfn.XLOOKUP(PROTEIN_stoich[[#This Row],[uniprot]],[1]!UniprotIFO[Entry],[1]!UniprotIFO[essential?],"")</f>
        <v>#REF!</v>
      </c>
      <c r="S3566" t="e">
        <f>_xlfn.XLOOKUP(PROTEIN_stoich[[#This Row],[sequence]],[2]!Table1[sequence_without_asterisks],[2]!Table1[protein_stoich seq matches],"")</f>
        <v>#REF!</v>
      </c>
      <c r="T3566" t="e">
        <f>_xlfn.XLOOKUP(PROTEIN_stoich[[#This Row],[uniprot]],[1]!UniprotIFO[Entry],[1]!UniprotIFO[protein_id in GSM model format],"")</f>
        <v>#REF!</v>
      </c>
    </row>
    <row r="3567" spans="1:20" x14ac:dyDescent="0.2">
      <c r="A35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RT15156</v>
      </c>
      <c r="B3567" t="s">
        <v>15802</v>
      </c>
      <c r="C3567" t="s">
        <v>15802</v>
      </c>
      <c r="D3567" t="s">
        <v>9890</v>
      </c>
      <c r="E3567" t="s">
        <v>4877</v>
      </c>
      <c r="G35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7" t="s">
        <v>4878</v>
      </c>
      <c r="I3567" s="25" cm="1">
        <f t="array" ref="I3567">SUMPRODUCT((LEN(PROTEIN_stoich[[#This Row],[sequence]])-LEN(SUBSTITUTE(PROTEIN_stoich[[#This Row],[sequence]],{"A";"C";"D";"E";"F";"G";"H";"I";"K";"L";"M";"N";"P";"Q";"R";"S";"T";"V";"W";"Y"},""))),{72.08;104.14;115.08;129.11;148.17;58.05;138.14;114.16;130.18;114.16;132.2;115.1;98.12;129.13;158.19;88.08;102.1;100.13;187.21;164.17})/1000</f>
        <v>108.31649</v>
      </c>
      <c r="J3567" t="s">
        <v>9891</v>
      </c>
      <c r="K3567" s="4" t="s">
        <v>4880</v>
      </c>
      <c r="M3567">
        <f>LEN(SUBSTITUTE(PROTEIN_stoich[[#This Row],[sequence]],"*",""))</f>
        <v>994</v>
      </c>
      <c r="O3567" t="s">
        <v>16</v>
      </c>
      <c r="P3567" t="str">
        <f>_xlfn.LET(_xlpm.id,PROTEIN_stoich[[#This Row],[uniprot]],HYPERLINK("https://www.uniprot.org/uniprotkb/"&amp;_xlpm.id&amp;"/entry",_xlpm.id))</f>
        <v>A0A2T0A6F2</v>
      </c>
      <c r="Q3567" t="e">
        <f>_xlfn.XLOOKUP(PROTEIN_stoich[[#This Row],[uniprot]],[1]!UniprotIFO[Entry],[1]!UniprotIFO[Gene Ontology IDs],"")</f>
        <v>#REF!</v>
      </c>
      <c r="R3567" t="e">
        <f>_xlfn.XLOOKUP(PROTEIN_stoich[[#This Row],[uniprot]],[1]!UniprotIFO[Entry],[1]!UniprotIFO[essential?],"")</f>
        <v>#REF!</v>
      </c>
      <c r="S3567" t="e">
        <f>_xlfn.XLOOKUP(PROTEIN_stoich[[#This Row],[sequence]],[2]!Table1[sequence_without_asterisks],[2]!Table1[protein_stoich seq matches],"")</f>
        <v>#REF!</v>
      </c>
      <c r="T3567" t="e">
        <f>_xlfn.XLOOKUP(PROTEIN_stoich[[#This Row],[uniprot]],[1]!UniprotIFO[Entry],[1]!UniprotIFO[protein_id in GSM model format],"")</f>
        <v>#REF!</v>
      </c>
    </row>
    <row r="3568" spans="1:20" x14ac:dyDescent="0.2">
      <c r="A35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RT15158</v>
      </c>
      <c r="B3568" t="s">
        <v>15803</v>
      </c>
      <c r="C3568" t="s">
        <v>15803</v>
      </c>
      <c r="D3568" t="s">
        <v>8749</v>
      </c>
      <c r="E3568" t="s">
        <v>4877</v>
      </c>
      <c r="G35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8" t="s">
        <v>4878</v>
      </c>
      <c r="I3568" s="25" cm="1">
        <f t="array" ref="I3568">SUMPRODUCT((LEN(PROTEIN_stoich[[#This Row],[sequence]])-LEN(SUBSTITUTE(PROTEIN_stoich[[#This Row],[sequence]],{"A";"C";"D";"E";"F";"G";"H";"I";"K";"L";"M";"N";"P";"Q";"R";"S";"T";"V";"W";"Y"},""))),{72.08;104.14;115.08;129.11;148.17;58.05;138.14;114.16;130.18;114.16;132.2;115.1;98.12;129.13;158.19;88.08;102.1;100.13;187.21;164.17})/1000</f>
        <v>71.258079999999993</v>
      </c>
      <c r="J3568" t="s">
        <v>8750</v>
      </c>
      <c r="K3568" s="4" t="s">
        <v>4880</v>
      </c>
      <c r="M3568">
        <f>LEN(SUBSTITUTE(PROTEIN_stoich[[#This Row],[sequence]],"*",""))</f>
        <v>641</v>
      </c>
      <c r="O3568" t="s">
        <v>16</v>
      </c>
      <c r="P3568" t="str">
        <f>_xlfn.LET(_xlpm.id,PROTEIN_stoich[[#This Row],[uniprot]],HYPERLINK("https://www.uniprot.org/uniprotkb/"&amp;_xlpm.id&amp;"/entry",_xlpm.id))</f>
        <v>A0A2T0A6E8</v>
      </c>
      <c r="Q3568" t="e">
        <f>_xlfn.XLOOKUP(PROTEIN_stoich[[#This Row],[uniprot]],[1]!UniprotIFO[Entry],[1]!UniprotIFO[Gene Ontology IDs],"")</f>
        <v>#REF!</v>
      </c>
      <c r="R3568" t="e">
        <f>_xlfn.XLOOKUP(PROTEIN_stoich[[#This Row],[uniprot]],[1]!UniprotIFO[Entry],[1]!UniprotIFO[essential?],"")</f>
        <v>#REF!</v>
      </c>
      <c r="S3568" t="e">
        <f>_xlfn.XLOOKUP(PROTEIN_stoich[[#This Row],[sequence]],[2]!Table1[sequence_without_asterisks],[2]!Table1[protein_stoich seq matches],"")</f>
        <v>#REF!</v>
      </c>
      <c r="T3568" t="e">
        <f>_xlfn.XLOOKUP(PROTEIN_stoich[[#This Row],[uniprot]],[1]!UniprotIFO[Entry],[1]!UniprotIFO[protein_id in GSM model format],"")</f>
        <v>#REF!</v>
      </c>
    </row>
    <row r="3569" spans="1:20" x14ac:dyDescent="0.2">
      <c r="A35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RT15127</v>
      </c>
      <c r="B3569" t="s">
        <v>15804</v>
      </c>
      <c r="C3569" t="s">
        <v>15804</v>
      </c>
      <c r="D3569" t="s">
        <v>9978</v>
      </c>
      <c r="E3569" t="s">
        <v>4877</v>
      </c>
      <c r="G35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69" t="s">
        <v>4878</v>
      </c>
      <c r="I3569" s="25" cm="1">
        <f t="array" ref="I3569">SUMPRODUCT((LEN(PROTEIN_stoich[[#This Row],[sequence]])-LEN(SUBSTITUTE(PROTEIN_stoich[[#This Row],[sequence]],{"A";"C";"D";"E";"F";"G";"H";"I";"K";"L";"M";"N";"P";"Q";"R";"S";"T";"V";"W";"Y"},""))),{72.08;104.14;115.08;129.11;148.17;58.05;138.14;114.16;130.18;114.16;132.2;115.1;98.12;129.13;158.19;88.08;102.1;100.13;187.21;164.17})/1000</f>
        <v>46.050659999999993</v>
      </c>
      <c r="J3569" t="s">
        <v>9979</v>
      </c>
      <c r="K3569" s="4" t="s">
        <v>4880</v>
      </c>
      <c r="M3569">
        <f>LEN(SUBSTITUTE(PROTEIN_stoich[[#This Row],[sequence]],"*",""))</f>
        <v>411</v>
      </c>
      <c r="O3569" t="s">
        <v>16</v>
      </c>
      <c r="P3569" t="str">
        <f>_xlfn.LET(_xlpm.id,PROTEIN_stoich[[#This Row],[uniprot]],HYPERLINK("https://www.uniprot.org/uniprotkb/"&amp;_xlpm.id&amp;"/entry",_xlpm.id))</f>
        <v>A0A2T0A6E3</v>
      </c>
      <c r="Q3569" t="e">
        <f>_xlfn.XLOOKUP(PROTEIN_stoich[[#This Row],[uniprot]],[1]!UniprotIFO[Entry],[1]!UniprotIFO[Gene Ontology IDs],"")</f>
        <v>#REF!</v>
      </c>
      <c r="R3569" t="e">
        <f>_xlfn.XLOOKUP(PROTEIN_stoich[[#This Row],[uniprot]],[1]!UniprotIFO[Entry],[1]!UniprotIFO[essential?],"")</f>
        <v>#REF!</v>
      </c>
      <c r="S3569" t="e">
        <f>_xlfn.XLOOKUP(PROTEIN_stoich[[#This Row],[sequence]],[2]!Table1[sequence_without_asterisks],[2]!Table1[protein_stoich seq matches],"")</f>
        <v>#REF!</v>
      </c>
      <c r="T3569" t="e">
        <f>_xlfn.XLOOKUP(PROTEIN_stoich[[#This Row],[uniprot]],[1]!UniprotIFO[Entry],[1]!UniprotIFO[protein_id in GSM model format],"")</f>
        <v>#REF!</v>
      </c>
    </row>
    <row r="3570" spans="1:20" x14ac:dyDescent="0.2">
      <c r="A35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RT15148</v>
      </c>
      <c r="B3570" t="s">
        <v>15805</v>
      </c>
      <c r="C3570" t="s">
        <v>15805</v>
      </c>
      <c r="D3570" t="s">
        <v>8190</v>
      </c>
      <c r="E3570" t="s">
        <v>4877</v>
      </c>
      <c r="G35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0" t="s">
        <v>4878</v>
      </c>
      <c r="I3570" s="25" cm="1">
        <f t="array" ref="I3570">SUMPRODUCT((LEN(PROTEIN_stoich[[#This Row],[sequence]])-LEN(SUBSTITUTE(PROTEIN_stoich[[#This Row],[sequence]],{"A";"C";"D";"E";"F";"G";"H";"I";"K";"L";"M";"N";"P";"Q";"R";"S";"T";"V";"W";"Y"},""))),{72.08;104.14;115.08;129.11;148.17;58.05;138.14;114.16;130.18;114.16;132.2;115.1;98.12;129.13;158.19;88.08;102.1;100.13;187.21;164.17})/1000</f>
        <v>33.849410000000006</v>
      </c>
      <c r="J3570" t="s">
        <v>8191</v>
      </c>
      <c r="K3570" s="4" t="s">
        <v>4880</v>
      </c>
      <c r="M3570">
        <f>LEN(SUBSTITUTE(PROTEIN_stoich[[#This Row],[sequence]],"*",""))</f>
        <v>309</v>
      </c>
      <c r="O3570" t="s">
        <v>16</v>
      </c>
      <c r="P3570" t="str">
        <f>_xlfn.LET(_xlpm.id,PROTEIN_stoich[[#This Row],[uniprot]],HYPERLINK("https://www.uniprot.org/uniprotkb/"&amp;_xlpm.id&amp;"/entry",_xlpm.id))</f>
        <v>A0A2T0A6D3</v>
      </c>
      <c r="Q3570" t="e">
        <f>_xlfn.XLOOKUP(PROTEIN_stoich[[#This Row],[uniprot]],[1]!UniprotIFO[Entry],[1]!UniprotIFO[Gene Ontology IDs],"")</f>
        <v>#REF!</v>
      </c>
      <c r="R3570" t="e">
        <f>_xlfn.XLOOKUP(PROTEIN_stoich[[#This Row],[uniprot]],[1]!UniprotIFO[Entry],[1]!UniprotIFO[essential?],"")</f>
        <v>#REF!</v>
      </c>
      <c r="S3570" t="e">
        <f>_xlfn.XLOOKUP(PROTEIN_stoich[[#This Row],[sequence]],[2]!Table1[sequence_without_asterisks],[2]!Table1[protein_stoich seq matches],"")</f>
        <v>#REF!</v>
      </c>
      <c r="T3570" t="e">
        <f>_xlfn.XLOOKUP(PROTEIN_stoich[[#This Row],[uniprot]],[1]!UniprotIFO[Entry],[1]!UniprotIFO[protein_id in GSM model format],"")</f>
        <v>#REF!</v>
      </c>
    </row>
    <row r="3571" spans="1:20" x14ac:dyDescent="0.2">
      <c r="A35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RT15132</v>
      </c>
      <c r="B3571" t="s">
        <v>15806</v>
      </c>
      <c r="C3571" t="s">
        <v>15806</v>
      </c>
      <c r="D3571" t="s">
        <v>6142</v>
      </c>
      <c r="E3571" t="s">
        <v>4877</v>
      </c>
      <c r="G35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1" t="s">
        <v>4878</v>
      </c>
      <c r="I3571" s="25" cm="1">
        <f t="array" ref="I3571">SUMPRODUCT((LEN(PROTEIN_stoich[[#This Row],[sequence]])-LEN(SUBSTITUTE(PROTEIN_stoich[[#This Row],[sequence]],{"A";"C";"D";"E";"F";"G";"H";"I";"K";"L";"M";"N";"P";"Q";"R";"S";"T";"V";"W";"Y"},""))),{72.08;104.14;115.08;129.11;148.17;58.05;138.14;114.16;130.18;114.16;132.2;115.1;98.12;129.13;158.19;88.08;102.1;100.13;187.21;164.17})/1000</f>
        <v>34.482979999999998</v>
      </c>
      <c r="J3571" t="s">
        <v>6143</v>
      </c>
      <c r="K3571" s="4" t="s">
        <v>4880</v>
      </c>
      <c r="M3571">
        <f>LEN(SUBSTITUTE(PROTEIN_stoich[[#This Row],[sequence]],"*",""))</f>
        <v>321</v>
      </c>
      <c r="O3571" t="s">
        <v>16</v>
      </c>
      <c r="P3571" t="str">
        <f>_xlfn.LET(_xlpm.id,PROTEIN_stoich[[#This Row],[uniprot]],HYPERLINK("https://www.uniprot.org/uniprotkb/"&amp;_xlpm.id&amp;"/entry",_xlpm.id))</f>
        <v>A0A2T0A6D2</v>
      </c>
      <c r="Q3571" t="e">
        <f>_xlfn.XLOOKUP(PROTEIN_stoich[[#This Row],[uniprot]],[1]!UniprotIFO[Entry],[1]!UniprotIFO[Gene Ontology IDs],"")</f>
        <v>#REF!</v>
      </c>
      <c r="R3571" t="e">
        <f>_xlfn.XLOOKUP(PROTEIN_stoich[[#This Row],[uniprot]],[1]!UniprotIFO[Entry],[1]!UniprotIFO[essential?],"")</f>
        <v>#REF!</v>
      </c>
      <c r="S3571" t="e">
        <f>_xlfn.XLOOKUP(PROTEIN_stoich[[#This Row],[sequence]],[2]!Table1[sequence_without_asterisks],[2]!Table1[protein_stoich seq matches],"")</f>
        <v>#REF!</v>
      </c>
      <c r="T3571" t="e">
        <f>_xlfn.XLOOKUP(PROTEIN_stoich[[#This Row],[uniprot]],[1]!UniprotIFO[Entry],[1]!UniprotIFO[protein_id in GSM model format],"")</f>
        <v>#REF!</v>
      </c>
    </row>
    <row r="3572" spans="1:20" x14ac:dyDescent="0.2">
      <c r="A35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RT15135</v>
      </c>
      <c r="B3572" t="s">
        <v>15807</v>
      </c>
      <c r="C3572" t="s">
        <v>15807</v>
      </c>
      <c r="D3572" t="s">
        <v>6616</v>
      </c>
      <c r="E3572" t="s">
        <v>4877</v>
      </c>
      <c r="G35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2" t="s">
        <v>4878</v>
      </c>
      <c r="I3572" s="25" cm="1">
        <f t="array" ref="I3572">SUMPRODUCT((LEN(PROTEIN_stoich[[#This Row],[sequence]])-LEN(SUBSTITUTE(PROTEIN_stoich[[#This Row],[sequence]],{"A";"C";"D";"E";"F";"G";"H";"I";"K";"L";"M";"N";"P";"Q";"R";"S";"T";"V";"W";"Y"},""))),{72.08;104.14;115.08;129.11;148.17;58.05;138.14;114.16;130.18;114.16;132.2;115.1;98.12;129.13;158.19;88.08;102.1;100.13;187.21;164.17})/1000</f>
        <v>26.973220000000001</v>
      </c>
      <c r="J3572" t="s">
        <v>6617</v>
      </c>
      <c r="K3572" s="4" t="s">
        <v>4880</v>
      </c>
      <c r="M3572">
        <f>LEN(SUBSTITUTE(PROTEIN_stoich[[#This Row],[sequence]],"*",""))</f>
        <v>243</v>
      </c>
      <c r="O3572" t="s">
        <v>16</v>
      </c>
      <c r="P3572" t="str">
        <f>_xlfn.LET(_xlpm.id,PROTEIN_stoich[[#This Row],[uniprot]],HYPERLINK("https://www.uniprot.org/uniprotkb/"&amp;_xlpm.id&amp;"/entry",_xlpm.id))</f>
        <v>A0A2T0A6C7</v>
      </c>
      <c r="Q3572" t="e">
        <f>_xlfn.XLOOKUP(PROTEIN_stoich[[#This Row],[uniprot]],[1]!UniprotIFO[Entry],[1]!UniprotIFO[Gene Ontology IDs],"")</f>
        <v>#REF!</v>
      </c>
      <c r="R3572" t="e">
        <f>_xlfn.XLOOKUP(PROTEIN_stoich[[#This Row],[uniprot]],[1]!UniprotIFO[Entry],[1]!UniprotIFO[essential?],"")</f>
        <v>#REF!</v>
      </c>
      <c r="S3572" t="e">
        <f>_xlfn.XLOOKUP(PROTEIN_stoich[[#This Row],[sequence]],[2]!Table1[sequence_without_asterisks],[2]!Table1[protein_stoich seq matches],"")</f>
        <v>#REF!</v>
      </c>
      <c r="T3572" t="e">
        <f>_xlfn.XLOOKUP(PROTEIN_stoich[[#This Row],[uniprot]],[1]!UniprotIFO[Entry],[1]!UniprotIFO[protein_id in GSM model format],"")</f>
        <v>#REF!</v>
      </c>
    </row>
    <row r="3573" spans="1:20" x14ac:dyDescent="0.2">
      <c r="A35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RT15131</v>
      </c>
      <c r="B3573" t="s">
        <v>15808</v>
      </c>
      <c r="C3573" t="s">
        <v>15808</v>
      </c>
      <c r="D3573" t="s">
        <v>7287</v>
      </c>
      <c r="E3573" t="s">
        <v>4877</v>
      </c>
      <c r="G35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3" t="s">
        <v>4878</v>
      </c>
      <c r="I3573" s="25" cm="1">
        <f t="array" ref="I3573">SUMPRODUCT((LEN(PROTEIN_stoich[[#This Row],[sequence]])-LEN(SUBSTITUTE(PROTEIN_stoich[[#This Row],[sequence]],{"A";"C";"D";"E";"F";"G";"H";"I";"K";"L";"M";"N";"P";"Q";"R";"S";"T";"V";"W";"Y"},""))),{72.08;104.14;115.08;129.11;148.17;58.05;138.14;114.16;130.18;114.16;132.2;115.1;98.12;129.13;158.19;88.08;102.1;100.13;187.21;164.17})/1000</f>
        <v>69.353399999999993</v>
      </c>
      <c r="J3573" t="s">
        <v>7288</v>
      </c>
      <c r="K3573" s="4" t="s">
        <v>4880</v>
      </c>
      <c r="M3573">
        <f>LEN(SUBSTITUTE(PROTEIN_stoich[[#This Row],[sequence]],"*",""))</f>
        <v>608</v>
      </c>
      <c r="O3573" t="s">
        <v>16</v>
      </c>
      <c r="P3573" t="str">
        <f>_xlfn.LET(_xlpm.id,PROTEIN_stoich[[#This Row],[uniprot]],HYPERLINK("https://www.uniprot.org/uniprotkb/"&amp;_xlpm.id&amp;"/entry",_xlpm.id))</f>
        <v>A0A2T0A6B8</v>
      </c>
      <c r="Q3573" t="e">
        <f>_xlfn.XLOOKUP(PROTEIN_stoich[[#This Row],[uniprot]],[1]!UniprotIFO[Entry],[1]!UniprotIFO[Gene Ontology IDs],"")</f>
        <v>#REF!</v>
      </c>
      <c r="R3573" t="e">
        <f>_xlfn.XLOOKUP(PROTEIN_stoich[[#This Row],[uniprot]],[1]!UniprotIFO[Entry],[1]!UniprotIFO[essential?],"")</f>
        <v>#REF!</v>
      </c>
      <c r="S3573" t="e">
        <f>_xlfn.XLOOKUP(PROTEIN_stoich[[#This Row],[sequence]],[2]!Table1[sequence_without_asterisks],[2]!Table1[protein_stoich seq matches],"")</f>
        <v>#REF!</v>
      </c>
      <c r="T3573" t="e">
        <f>_xlfn.XLOOKUP(PROTEIN_stoich[[#This Row],[uniprot]],[1]!UniprotIFO[Entry],[1]!UniprotIFO[protein_id in GSM model format],"")</f>
        <v>#REF!</v>
      </c>
    </row>
    <row r="3574" spans="1:20" x14ac:dyDescent="0.2">
      <c r="A35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RT15125</v>
      </c>
      <c r="B3574" t="s">
        <v>15809</v>
      </c>
      <c r="C3574" t="s">
        <v>15809</v>
      </c>
      <c r="D3574" t="s">
        <v>5945</v>
      </c>
      <c r="E3574" t="s">
        <v>4877</v>
      </c>
      <c r="G35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4" t="s">
        <v>4878</v>
      </c>
      <c r="I3574" s="25" cm="1">
        <f t="array" ref="I3574">SUMPRODUCT((LEN(PROTEIN_stoich[[#This Row],[sequence]])-LEN(SUBSTITUTE(PROTEIN_stoich[[#This Row],[sequence]],{"A";"C";"D";"E";"F";"G";"H";"I";"K";"L";"M";"N";"P";"Q";"R";"S";"T";"V";"W";"Y"},""))),{72.08;104.14;115.08;129.11;148.17;58.05;138.14;114.16;130.18;114.16;132.2;115.1;98.12;129.13;158.19;88.08;102.1;100.13;187.21;164.17})/1000</f>
        <v>135.00231000000002</v>
      </c>
      <c r="J3574" t="s">
        <v>5946</v>
      </c>
      <c r="K3574" s="4" t="s">
        <v>4880</v>
      </c>
      <c r="M3574">
        <f>LEN(SUBSTITUTE(PROTEIN_stoich[[#This Row],[sequence]],"*",""))</f>
        <v>1166</v>
      </c>
      <c r="O3574" t="s">
        <v>16</v>
      </c>
      <c r="P3574" t="str">
        <f>_xlfn.LET(_xlpm.id,PROTEIN_stoich[[#This Row],[uniprot]],HYPERLINK("https://www.uniprot.org/uniprotkb/"&amp;_xlpm.id&amp;"/entry",_xlpm.id))</f>
        <v>A0A2T0A6B4</v>
      </c>
      <c r="Q3574" t="e">
        <f>_xlfn.XLOOKUP(PROTEIN_stoich[[#This Row],[uniprot]],[1]!UniprotIFO[Entry],[1]!UniprotIFO[Gene Ontology IDs],"")</f>
        <v>#REF!</v>
      </c>
      <c r="R3574" t="e">
        <f>_xlfn.XLOOKUP(PROTEIN_stoich[[#This Row],[uniprot]],[1]!UniprotIFO[Entry],[1]!UniprotIFO[essential?],"")</f>
        <v>#REF!</v>
      </c>
      <c r="S3574" t="e">
        <f>_xlfn.XLOOKUP(PROTEIN_stoich[[#This Row],[sequence]],[2]!Table1[sequence_without_asterisks],[2]!Table1[protein_stoich seq matches],"")</f>
        <v>#REF!</v>
      </c>
      <c r="T3574" t="e">
        <f>_xlfn.XLOOKUP(PROTEIN_stoich[[#This Row],[uniprot]],[1]!UniprotIFO[Entry],[1]!UniprotIFO[protein_id in GSM model format],"")</f>
        <v>#REF!</v>
      </c>
    </row>
    <row r="3575" spans="1:20" x14ac:dyDescent="0.2">
      <c r="A35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RT15102</v>
      </c>
      <c r="B3575" t="s">
        <v>15810</v>
      </c>
      <c r="C3575" t="s">
        <v>15810</v>
      </c>
      <c r="D3575" t="s">
        <v>10213</v>
      </c>
      <c r="E3575" t="s">
        <v>4877</v>
      </c>
      <c r="G35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5" t="s">
        <v>4878</v>
      </c>
      <c r="I3575" s="25" cm="1">
        <f t="array" ref="I3575">SUMPRODUCT((LEN(PROTEIN_stoich[[#This Row],[sequence]])-LEN(SUBSTITUTE(PROTEIN_stoich[[#This Row],[sequence]],{"A";"C";"D";"E";"F";"G";"H";"I";"K";"L";"M";"N";"P";"Q";"R";"S";"T";"V";"W";"Y"},""))),{72.08;104.14;115.08;129.11;148.17;58.05;138.14;114.16;130.18;114.16;132.2;115.1;98.12;129.13;158.19;88.08;102.1;100.13;187.21;164.17})/1000</f>
        <v>91.20859999999999</v>
      </c>
      <c r="J3575" t="s">
        <v>10214</v>
      </c>
      <c r="K3575" s="4" t="s">
        <v>4880</v>
      </c>
      <c r="M3575">
        <f>LEN(SUBSTITUTE(PROTEIN_stoich[[#This Row],[sequence]],"*",""))</f>
        <v>870</v>
      </c>
      <c r="O3575" t="s">
        <v>16</v>
      </c>
      <c r="P3575" t="str">
        <f>_xlfn.LET(_xlpm.id,PROTEIN_stoich[[#This Row],[uniprot]],HYPERLINK("https://www.uniprot.org/uniprotkb/"&amp;_xlpm.id&amp;"/entry",_xlpm.id))</f>
        <v>A0A2T0A6A2</v>
      </c>
      <c r="Q3575" t="e">
        <f>_xlfn.XLOOKUP(PROTEIN_stoich[[#This Row],[uniprot]],[1]!UniprotIFO[Entry],[1]!UniprotIFO[Gene Ontology IDs],"")</f>
        <v>#REF!</v>
      </c>
      <c r="R3575" t="e">
        <f>_xlfn.XLOOKUP(PROTEIN_stoich[[#This Row],[uniprot]],[1]!UniprotIFO[Entry],[1]!UniprotIFO[essential?],"")</f>
        <v>#REF!</v>
      </c>
      <c r="S3575" t="e">
        <f>_xlfn.XLOOKUP(PROTEIN_stoich[[#This Row],[sequence]],[2]!Table1[sequence_without_asterisks],[2]!Table1[protein_stoich seq matches],"")</f>
        <v>#REF!</v>
      </c>
      <c r="T3575" t="e">
        <f>_xlfn.XLOOKUP(PROTEIN_stoich[[#This Row],[uniprot]],[1]!UniprotIFO[Entry],[1]!UniprotIFO[protein_id in GSM model format],"")</f>
        <v>#REF!</v>
      </c>
    </row>
    <row r="3576" spans="1:20" x14ac:dyDescent="0.2">
      <c r="A35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RT16263</v>
      </c>
      <c r="B3576" t="s">
        <v>15811</v>
      </c>
      <c r="C3576" t="s">
        <v>15811</v>
      </c>
      <c r="D3576" t="s">
        <v>8091</v>
      </c>
      <c r="E3576" t="s">
        <v>4877</v>
      </c>
      <c r="G35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6" t="s">
        <v>4878</v>
      </c>
      <c r="I3576" s="25" cm="1">
        <f t="array" ref="I3576">SUMPRODUCT((LEN(PROTEIN_stoich[[#This Row],[sequence]])-LEN(SUBSTITUTE(PROTEIN_stoich[[#This Row],[sequence]],{"A";"C";"D";"E";"F";"G";"H";"I";"K";"L";"M";"N";"P";"Q";"R";"S";"T";"V";"W";"Y"},""))),{72.08;104.14;115.08;129.11;148.17;58.05;138.14;114.16;130.18;114.16;132.2;115.1;98.12;129.13;158.19;88.08;102.1;100.13;187.21;164.17})/1000</f>
        <v>15.482869999999998</v>
      </c>
      <c r="J3576" t="s">
        <v>8092</v>
      </c>
      <c r="K3576" s="4" t="s">
        <v>4880</v>
      </c>
      <c r="M3576">
        <f>LEN(SUBSTITUTE(PROTEIN_stoich[[#This Row],[sequence]],"*",""))</f>
        <v>143</v>
      </c>
      <c r="O3576" t="s">
        <v>16</v>
      </c>
      <c r="P3576" t="str">
        <f>_xlfn.LET(_xlpm.id,PROTEIN_stoich[[#This Row],[uniprot]],HYPERLINK("https://www.uniprot.org/uniprotkb/"&amp;_xlpm.id&amp;"/entry",_xlpm.id))</f>
        <v>A0A2T0A695</v>
      </c>
      <c r="Q3576" t="e">
        <f>_xlfn.XLOOKUP(PROTEIN_stoich[[#This Row],[uniprot]],[1]!UniprotIFO[Entry],[1]!UniprotIFO[Gene Ontology IDs],"")</f>
        <v>#REF!</v>
      </c>
      <c r="R3576" t="e">
        <f>_xlfn.XLOOKUP(PROTEIN_stoich[[#This Row],[uniprot]],[1]!UniprotIFO[Entry],[1]!UniprotIFO[essential?],"")</f>
        <v>#REF!</v>
      </c>
      <c r="S3576" t="e">
        <f>_xlfn.XLOOKUP(PROTEIN_stoich[[#This Row],[sequence]],[2]!Table1[sequence_without_asterisks],[2]!Table1[protein_stoich seq matches],"")</f>
        <v>#REF!</v>
      </c>
      <c r="T3576" t="e">
        <f>_xlfn.XLOOKUP(PROTEIN_stoich[[#This Row],[uniprot]],[1]!UniprotIFO[Entry],[1]!UniprotIFO[protein_id in GSM model format],"")</f>
        <v>#REF!</v>
      </c>
    </row>
    <row r="3577" spans="1:20" x14ac:dyDescent="0.2">
      <c r="A35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RT15105</v>
      </c>
      <c r="B3577" t="s">
        <v>15812</v>
      </c>
      <c r="C3577" t="s">
        <v>15812</v>
      </c>
      <c r="D3577" t="s">
        <v>7293</v>
      </c>
      <c r="E3577" t="s">
        <v>4877</v>
      </c>
      <c r="G35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7" t="s">
        <v>4878</v>
      </c>
      <c r="I3577" s="25" cm="1">
        <f t="array" ref="I3577">SUMPRODUCT((LEN(PROTEIN_stoich[[#This Row],[sequence]])-LEN(SUBSTITUTE(PROTEIN_stoich[[#This Row],[sequence]],{"A";"C";"D";"E";"F";"G";"H";"I";"K";"L";"M";"N";"P";"Q";"R";"S";"T";"V";"W";"Y"},""))),{72.08;104.14;115.08;129.11;148.17;58.05;138.14;114.16;130.18;114.16;132.2;115.1;98.12;129.13;158.19;88.08;102.1;100.13;187.21;164.17})/1000</f>
        <v>109.37026999999999</v>
      </c>
      <c r="J3577" t="s">
        <v>7294</v>
      </c>
      <c r="K3577" s="4" t="s">
        <v>4880</v>
      </c>
      <c r="M3577">
        <f>LEN(SUBSTITUTE(PROTEIN_stoich[[#This Row],[sequence]],"*",""))</f>
        <v>1054</v>
      </c>
      <c r="O3577" t="s">
        <v>16</v>
      </c>
      <c r="P3577" t="str">
        <f>_xlfn.LET(_xlpm.id,PROTEIN_stoich[[#This Row],[uniprot]],HYPERLINK("https://www.uniprot.org/uniprotkb/"&amp;_xlpm.id&amp;"/entry",_xlpm.id))</f>
        <v>A0A2T0A694</v>
      </c>
      <c r="Q3577" t="e">
        <f>_xlfn.XLOOKUP(PROTEIN_stoich[[#This Row],[uniprot]],[1]!UniprotIFO[Entry],[1]!UniprotIFO[Gene Ontology IDs],"")</f>
        <v>#REF!</v>
      </c>
      <c r="R3577" t="e">
        <f>_xlfn.XLOOKUP(PROTEIN_stoich[[#This Row],[uniprot]],[1]!UniprotIFO[Entry],[1]!UniprotIFO[essential?],"")</f>
        <v>#REF!</v>
      </c>
      <c r="S3577" t="e">
        <f>_xlfn.XLOOKUP(PROTEIN_stoich[[#This Row],[sequence]],[2]!Table1[sequence_without_asterisks],[2]!Table1[protein_stoich seq matches],"")</f>
        <v>#REF!</v>
      </c>
      <c r="T3577" t="e">
        <f>_xlfn.XLOOKUP(PROTEIN_stoich[[#This Row],[uniprot]],[1]!UniprotIFO[Entry],[1]!UniprotIFO[protein_id in GSM model format],"")</f>
        <v>#REF!</v>
      </c>
    </row>
    <row r="3578" spans="1:20" x14ac:dyDescent="0.2">
      <c r="A35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RT15111</v>
      </c>
      <c r="B3578" t="s">
        <v>15813</v>
      </c>
      <c r="C3578" t="s">
        <v>15813</v>
      </c>
      <c r="D3578" t="s">
        <v>9638</v>
      </c>
      <c r="E3578" t="s">
        <v>4877</v>
      </c>
      <c r="G35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8" t="s">
        <v>4878</v>
      </c>
      <c r="I3578" s="25" cm="1">
        <f t="array" ref="I3578">SUMPRODUCT((LEN(PROTEIN_stoich[[#This Row],[sequence]])-LEN(SUBSTITUTE(PROTEIN_stoich[[#This Row],[sequence]],{"A";"C";"D";"E";"F";"G";"H";"I";"K";"L";"M";"N";"P";"Q";"R";"S";"T";"V";"W";"Y"},""))),{72.08;104.14;115.08;129.11;148.17;58.05;138.14;114.16;130.18;114.16;132.2;115.1;98.12;129.13;158.19;88.08;102.1;100.13;187.21;164.17})/1000</f>
        <v>151.14732000000001</v>
      </c>
      <c r="J3578" t="s">
        <v>9639</v>
      </c>
      <c r="K3578" s="4" t="s">
        <v>4880</v>
      </c>
      <c r="M3578">
        <f>LEN(SUBSTITUTE(PROTEIN_stoich[[#This Row],[sequence]],"*",""))</f>
        <v>1346</v>
      </c>
      <c r="O3578" t="s">
        <v>16</v>
      </c>
      <c r="P3578" t="str">
        <f>_xlfn.LET(_xlpm.id,PROTEIN_stoich[[#This Row],[uniprot]],HYPERLINK("https://www.uniprot.org/uniprotkb/"&amp;_xlpm.id&amp;"/entry",_xlpm.id))</f>
        <v>A0A2T0A693</v>
      </c>
      <c r="Q3578" t="e">
        <f>_xlfn.XLOOKUP(PROTEIN_stoich[[#This Row],[uniprot]],[1]!UniprotIFO[Entry],[1]!UniprotIFO[Gene Ontology IDs],"")</f>
        <v>#REF!</v>
      </c>
      <c r="R3578" t="e">
        <f>_xlfn.XLOOKUP(PROTEIN_stoich[[#This Row],[uniprot]],[1]!UniprotIFO[Entry],[1]!UniprotIFO[essential?],"")</f>
        <v>#REF!</v>
      </c>
      <c r="S3578" t="e">
        <f>_xlfn.XLOOKUP(PROTEIN_stoich[[#This Row],[sequence]],[2]!Table1[sequence_without_asterisks],[2]!Table1[protein_stoich seq matches],"")</f>
        <v>#REF!</v>
      </c>
      <c r="T3578" t="e">
        <f>_xlfn.XLOOKUP(PROTEIN_stoich[[#This Row],[uniprot]],[1]!UniprotIFO[Entry],[1]!UniprotIFO[protein_id in GSM model format],"")</f>
        <v>#REF!</v>
      </c>
    </row>
    <row r="3579" spans="1:20" x14ac:dyDescent="0.2">
      <c r="A35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RT15096</v>
      </c>
      <c r="B3579" t="s">
        <v>15814</v>
      </c>
      <c r="C3579" t="s">
        <v>15814</v>
      </c>
      <c r="D3579" t="s">
        <v>7907</v>
      </c>
      <c r="E3579" t="s">
        <v>4877</v>
      </c>
      <c r="G35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79" t="s">
        <v>4878</v>
      </c>
      <c r="I3579" s="25" cm="1">
        <f t="array" ref="I3579">SUMPRODUCT((LEN(PROTEIN_stoich[[#This Row],[sequence]])-LEN(SUBSTITUTE(PROTEIN_stoich[[#This Row],[sequence]],{"A";"C";"D";"E";"F";"G";"H";"I";"K";"L";"M";"N";"P";"Q";"R";"S";"T";"V";"W";"Y"},""))),{72.08;104.14;115.08;129.11;148.17;58.05;138.14;114.16;130.18;114.16;132.2;115.1;98.12;129.13;158.19;88.08;102.1;100.13;187.21;164.17})/1000</f>
        <v>102.06578</v>
      </c>
      <c r="J3579" t="s">
        <v>7908</v>
      </c>
      <c r="K3579" s="4" t="s">
        <v>4880</v>
      </c>
      <c r="M3579">
        <f>LEN(SUBSTITUTE(PROTEIN_stoich[[#This Row],[sequence]],"*",""))</f>
        <v>902</v>
      </c>
      <c r="O3579" t="s">
        <v>16</v>
      </c>
      <c r="P3579" t="str">
        <f>_xlfn.LET(_xlpm.id,PROTEIN_stoich[[#This Row],[uniprot]],HYPERLINK("https://www.uniprot.org/uniprotkb/"&amp;_xlpm.id&amp;"/entry",_xlpm.id))</f>
        <v>A0A2T0A682</v>
      </c>
      <c r="Q3579" t="e">
        <f>_xlfn.XLOOKUP(PROTEIN_stoich[[#This Row],[uniprot]],[1]!UniprotIFO[Entry],[1]!UniprotIFO[Gene Ontology IDs],"")</f>
        <v>#REF!</v>
      </c>
      <c r="R3579" t="e">
        <f>_xlfn.XLOOKUP(PROTEIN_stoich[[#This Row],[uniprot]],[1]!UniprotIFO[Entry],[1]!UniprotIFO[essential?],"")</f>
        <v>#REF!</v>
      </c>
      <c r="S3579" t="e">
        <f>_xlfn.XLOOKUP(PROTEIN_stoich[[#This Row],[sequence]],[2]!Table1[sequence_without_asterisks],[2]!Table1[protein_stoich seq matches],"")</f>
        <v>#REF!</v>
      </c>
      <c r="T3579" t="e">
        <f>_xlfn.XLOOKUP(PROTEIN_stoich[[#This Row],[uniprot]],[1]!UniprotIFO[Entry],[1]!UniprotIFO[protein_id in GSM model format],"")</f>
        <v>#REF!</v>
      </c>
    </row>
    <row r="3580" spans="1:20" x14ac:dyDescent="0.2">
      <c r="A35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RT16243</v>
      </c>
      <c r="B3580" t="s">
        <v>15815</v>
      </c>
      <c r="C3580" t="s">
        <v>15815</v>
      </c>
      <c r="D3580" t="s">
        <v>5643</v>
      </c>
      <c r="E3580" t="s">
        <v>4877</v>
      </c>
      <c r="G35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0" t="s">
        <v>4878</v>
      </c>
      <c r="I3580" s="25" cm="1">
        <f t="array" ref="I3580">SUMPRODUCT((LEN(PROTEIN_stoich[[#This Row],[sequence]])-LEN(SUBSTITUTE(PROTEIN_stoich[[#This Row],[sequence]],{"A";"C";"D";"E";"F";"G";"H";"I";"K";"L";"M";"N";"P";"Q";"R";"S";"T";"V";"W";"Y"},""))),{72.08;104.14;115.08;129.11;148.17;58.05;138.14;114.16;130.18;114.16;132.2;115.1;98.12;129.13;158.19;88.08;102.1;100.13;187.21;164.17})/1000</f>
        <v>66.902020000000007</v>
      </c>
      <c r="J3580" t="s">
        <v>5644</v>
      </c>
      <c r="K3580" s="4" t="s">
        <v>4880</v>
      </c>
      <c r="M3580">
        <f>LEN(SUBSTITUTE(PROTEIN_stoich[[#This Row],[sequence]],"*",""))</f>
        <v>580</v>
      </c>
      <c r="O3580" t="s">
        <v>16</v>
      </c>
      <c r="P3580" t="str">
        <f>_xlfn.LET(_xlpm.id,PROTEIN_stoich[[#This Row],[uniprot]],HYPERLINK("https://www.uniprot.org/uniprotkb/"&amp;_xlpm.id&amp;"/entry",_xlpm.id))</f>
        <v>A0A2T0A677</v>
      </c>
      <c r="Q3580" t="e">
        <f>_xlfn.XLOOKUP(PROTEIN_stoich[[#This Row],[uniprot]],[1]!UniprotIFO[Entry],[1]!UniprotIFO[Gene Ontology IDs],"")</f>
        <v>#REF!</v>
      </c>
      <c r="R3580" t="e">
        <f>_xlfn.XLOOKUP(PROTEIN_stoich[[#This Row],[uniprot]],[1]!UniprotIFO[Entry],[1]!UniprotIFO[essential?],"")</f>
        <v>#REF!</v>
      </c>
      <c r="S3580" t="e">
        <f>_xlfn.XLOOKUP(PROTEIN_stoich[[#This Row],[sequence]],[2]!Table1[sequence_without_asterisks],[2]!Table1[protein_stoich seq matches],"")</f>
        <v>#REF!</v>
      </c>
      <c r="T3580" t="e">
        <f>_xlfn.XLOOKUP(PROTEIN_stoich[[#This Row],[uniprot]],[1]!UniprotIFO[Entry],[1]!UniprotIFO[protein_id in GSM model format],"")</f>
        <v>#REF!</v>
      </c>
    </row>
    <row r="3581" spans="1:20" x14ac:dyDescent="0.2">
      <c r="A35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RT16271</v>
      </c>
      <c r="B3581" t="s">
        <v>15816</v>
      </c>
      <c r="C3581" t="s">
        <v>15816</v>
      </c>
      <c r="D3581" t="s">
        <v>10050</v>
      </c>
      <c r="E3581" t="s">
        <v>4877</v>
      </c>
      <c r="G35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1" t="s">
        <v>4878</v>
      </c>
      <c r="I3581" s="25" cm="1">
        <f t="array" ref="I3581">SUMPRODUCT((LEN(PROTEIN_stoich[[#This Row],[sequence]])-LEN(SUBSTITUTE(PROTEIN_stoich[[#This Row],[sequence]],{"A";"C";"D";"E";"F";"G";"H";"I";"K";"L";"M";"N";"P";"Q";"R";"S";"T";"V";"W";"Y"},""))),{72.08;104.14;115.08;129.11;148.17;58.05;138.14;114.16;130.18;114.16;132.2;115.1;98.12;129.13;158.19;88.08;102.1;100.13;187.21;164.17})/1000</f>
        <v>73.960520000000002</v>
      </c>
      <c r="J3581" t="s">
        <v>10051</v>
      </c>
      <c r="K3581" s="4" t="s">
        <v>4880</v>
      </c>
      <c r="M3581">
        <f>LEN(SUBSTITUTE(PROTEIN_stoich[[#This Row],[sequence]],"*",""))</f>
        <v>674</v>
      </c>
      <c r="O3581" t="s">
        <v>16</v>
      </c>
      <c r="P3581" t="str">
        <f>_xlfn.LET(_xlpm.id,PROTEIN_stoich[[#This Row],[uniprot]],HYPERLINK("https://www.uniprot.org/uniprotkb/"&amp;_xlpm.id&amp;"/entry",_xlpm.id))</f>
        <v>A0A2T0A675</v>
      </c>
      <c r="Q3581" t="e">
        <f>_xlfn.XLOOKUP(PROTEIN_stoich[[#This Row],[uniprot]],[1]!UniprotIFO[Entry],[1]!UniprotIFO[Gene Ontology IDs],"")</f>
        <v>#REF!</v>
      </c>
      <c r="R3581" t="e">
        <f>_xlfn.XLOOKUP(PROTEIN_stoich[[#This Row],[uniprot]],[1]!UniprotIFO[Entry],[1]!UniprotIFO[essential?],"")</f>
        <v>#REF!</v>
      </c>
      <c r="S3581" t="e">
        <f>_xlfn.XLOOKUP(PROTEIN_stoich[[#This Row],[sequence]],[2]!Table1[sequence_without_asterisks],[2]!Table1[protein_stoich seq matches],"")</f>
        <v>#REF!</v>
      </c>
      <c r="T3581" t="e">
        <f>_xlfn.XLOOKUP(PROTEIN_stoich[[#This Row],[uniprot]],[1]!UniprotIFO[Entry],[1]!UniprotIFO[protein_id in GSM model format],"")</f>
        <v>#REF!</v>
      </c>
    </row>
    <row r="3582" spans="1:20" x14ac:dyDescent="0.2">
      <c r="A35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RT16233</v>
      </c>
      <c r="B3582" t="s">
        <v>15817</v>
      </c>
      <c r="C3582" t="s">
        <v>15817</v>
      </c>
      <c r="D3582" t="s">
        <v>5613</v>
      </c>
      <c r="E3582" t="s">
        <v>4877</v>
      </c>
      <c r="G35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2" t="s">
        <v>4878</v>
      </c>
      <c r="I3582" s="25" cm="1">
        <f t="array" ref="I3582">SUMPRODUCT((LEN(PROTEIN_stoich[[#This Row],[sequence]])-LEN(SUBSTITUTE(PROTEIN_stoich[[#This Row],[sequence]],{"A";"C";"D";"E";"F";"G";"H";"I";"K";"L";"M";"N";"P";"Q";"R";"S";"T";"V";"W";"Y"},""))),{72.08;104.14;115.08;129.11;148.17;58.05;138.14;114.16;130.18;114.16;132.2;115.1;98.12;129.13;158.19;88.08;102.1;100.13;187.21;164.17})/1000</f>
        <v>20.931259999999998</v>
      </c>
      <c r="J3582" t="s">
        <v>5614</v>
      </c>
      <c r="K3582" s="4" t="s">
        <v>4880</v>
      </c>
      <c r="M3582">
        <f>LEN(SUBSTITUTE(PROTEIN_stoich[[#This Row],[sequence]],"*",""))</f>
        <v>199</v>
      </c>
      <c r="O3582" t="s">
        <v>16</v>
      </c>
      <c r="P3582" t="str">
        <f>_xlfn.LET(_xlpm.id,PROTEIN_stoich[[#This Row],[uniprot]],HYPERLINK("https://www.uniprot.org/uniprotkb/"&amp;_xlpm.id&amp;"/entry",_xlpm.id))</f>
        <v>A0A2T0A667</v>
      </c>
      <c r="Q3582" t="e">
        <f>_xlfn.XLOOKUP(PROTEIN_stoich[[#This Row],[uniprot]],[1]!UniprotIFO[Entry],[1]!UniprotIFO[Gene Ontology IDs],"")</f>
        <v>#REF!</v>
      </c>
      <c r="R3582" t="e">
        <f>_xlfn.XLOOKUP(PROTEIN_stoich[[#This Row],[uniprot]],[1]!UniprotIFO[Entry],[1]!UniprotIFO[essential?],"")</f>
        <v>#REF!</v>
      </c>
      <c r="S3582" t="e">
        <f>_xlfn.XLOOKUP(PROTEIN_stoich[[#This Row],[sequence]],[2]!Table1[sequence_without_asterisks],[2]!Table1[protein_stoich seq matches],"")</f>
        <v>#REF!</v>
      </c>
      <c r="T3582" t="e">
        <f>_xlfn.XLOOKUP(PROTEIN_stoich[[#This Row],[uniprot]],[1]!UniprotIFO[Entry],[1]!UniprotIFO[protein_id in GSM model format],"")</f>
        <v>#REF!</v>
      </c>
    </row>
    <row r="3583" spans="1:20" x14ac:dyDescent="0.2">
      <c r="A35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RT16262</v>
      </c>
      <c r="B3583" t="s">
        <v>15818</v>
      </c>
      <c r="C3583" t="s">
        <v>15818</v>
      </c>
      <c r="D3583" t="s">
        <v>5621</v>
      </c>
      <c r="E3583" t="s">
        <v>4877</v>
      </c>
      <c r="G35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3" t="s">
        <v>4878</v>
      </c>
      <c r="I3583" s="25" cm="1">
        <f t="array" ref="I3583">SUMPRODUCT((LEN(PROTEIN_stoich[[#This Row],[sequence]])-LEN(SUBSTITUTE(PROTEIN_stoich[[#This Row],[sequence]],{"A";"C";"D";"E";"F";"G";"H";"I";"K";"L";"M";"N";"P";"Q";"R";"S";"T";"V";"W";"Y"},""))),{72.08;104.14;115.08;129.11;148.17;58.05;138.14;114.16;130.18;114.16;132.2;115.1;98.12;129.13;158.19;88.08;102.1;100.13;187.21;164.17})/1000</f>
        <v>76.606449999999981</v>
      </c>
      <c r="J3583" t="s">
        <v>5622</v>
      </c>
      <c r="K3583" s="4" t="s">
        <v>4880</v>
      </c>
      <c r="M3583">
        <f>LEN(SUBSTITUTE(PROTEIN_stoich[[#This Row],[sequence]],"*",""))</f>
        <v>727</v>
      </c>
      <c r="O3583" t="s">
        <v>16</v>
      </c>
      <c r="P3583" t="str">
        <f>_xlfn.LET(_xlpm.id,PROTEIN_stoich[[#This Row],[uniprot]],HYPERLINK("https://www.uniprot.org/uniprotkb/"&amp;_xlpm.id&amp;"/entry",_xlpm.id))</f>
        <v>A0A2T0A666</v>
      </c>
      <c r="Q3583" t="e">
        <f>_xlfn.XLOOKUP(PROTEIN_stoich[[#This Row],[uniprot]],[1]!UniprotIFO[Entry],[1]!UniprotIFO[Gene Ontology IDs],"")</f>
        <v>#REF!</v>
      </c>
      <c r="R3583" t="e">
        <f>_xlfn.XLOOKUP(PROTEIN_stoich[[#This Row],[uniprot]],[1]!UniprotIFO[Entry],[1]!UniprotIFO[essential?],"")</f>
        <v>#REF!</v>
      </c>
      <c r="S3583" t="e">
        <f>_xlfn.XLOOKUP(PROTEIN_stoich[[#This Row],[sequence]],[2]!Table1[sequence_without_asterisks],[2]!Table1[protein_stoich seq matches],"")</f>
        <v>#REF!</v>
      </c>
      <c r="T3583" t="e">
        <f>_xlfn.XLOOKUP(PROTEIN_stoich[[#This Row],[uniprot]],[1]!UniprotIFO[Entry],[1]!UniprotIFO[protein_id in GSM model format],"")</f>
        <v>#REF!</v>
      </c>
    </row>
    <row r="3584" spans="1:20" x14ac:dyDescent="0.2">
      <c r="A35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RT16261</v>
      </c>
      <c r="B3584" t="s">
        <v>15819</v>
      </c>
      <c r="C3584" t="s">
        <v>15819</v>
      </c>
      <c r="D3584" t="s">
        <v>10163</v>
      </c>
      <c r="E3584" t="s">
        <v>4877</v>
      </c>
      <c r="G35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4" t="s">
        <v>4878</v>
      </c>
      <c r="I3584" s="25" cm="1">
        <f t="array" ref="I3584">SUMPRODUCT((LEN(PROTEIN_stoich[[#This Row],[sequence]])-LEN(SUBSTITUTE(PROTEIN_stoich[[#This Row],[sequence]],{"A";"C";"D";"E";"F";"G";"H";"I";"K";"L";"M";"N";"P";"Q";"R";"S";"T";"V";"W";"Y"},""))),{72.08;104.14;115.08;129.11;148.17;58.05;138.14;114.16;130.18;114.16;132.2;115.1;98.12;129.13;158.19;88.08;102.1;100.13;187.21;164.17})/1000</f>
        <v>144.35278000000002</v>
      </c>
      <c r="J3584" t="s">
        <v>10164</v>
      </c>
      <c r="K3584" s="4" t="s">
        <v>4880</v>
      </c>
      <c r="M3584">
        <f>LEN(SUBSTITUTE(PROTEIN_stoich[[#This Row],[sequence]],"*",""))</f>
        <v>1353</v>
      </c>
      <c r="O3584" t="s">
        <v>16</v>
      </c>
      <c r="P3584" t="str">
        <f>_xlfn.LET(_xlpm.id,PROTEIN_stoich[[#This Row],[uniprot]],HYPERLINK("https://www.uniprot.org/uniprotkb/"&amp;_xlpm.id&amp;"/entry",_xlpm.id))</f>
        <v>A0A2T0A663</v>
      </c>
      <c r="Q3584" t="e">
        <f>_xlfn.XLOOKUP(PROTEIN_stoich[[#This Row],[uniprot]],[1]!UniprotIFO[Entry],[1]!UniprotIFO[Gene Ontology IDs],"")</f>
        <v>#REF!</v>
      </c>
      <c r="R3584" t="e">
        <f>_xlfn.XLOOKUP(PROTEIN_stoich[[#This Row],[uniprot]],[1]!UniprotIFO[Entry],[1]!UniprotIFO[essential?],"")</f>
        <v>#REF!</v>
      </c>
      <c r="S3584" t="e">
        <f>_xlfn.XLOOKUP(PROTEIN_stoich[[#This Row],[sequence]],[2]!Table1[sequence_without_asterisks],[2]!Table1[protein_stoich seq matches],"")</f>
        <v>#REF!</v>
      </c>
      <c r="T3584" t="e">
        <f>_xlfn.XLOOKUP(PROTEIN_stoich[[#This Row],[uniprot]],[1]!UniprotIFO[Entry],[1]!UniprotIFO[protein_id in GSM model format],"")</f>
        <v>#REF!</v>
      </c>
    </row>
    <row r="3585" spans="1:20" x14ac:dyDescent="0.2">
      <c r="A35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RT16246</v>
      </c>
      <c r="B3585" t="s">
        <v>15820</v>
      </c>
      <c r="C3585" t="s">
        <v>15820</v>
      </c>
      <c r="D3585" t="s">
        <v>7561</v>
      </c>
      <c r="E3585" t="s">
        <v>4877</v>
      </c>
      <c r="G35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5" t="s">
        <v>4878</v>
      </c>
      <c r="I3585" s="25" cm="1">
        <f t="array" ref="I3585">SUMPRODUCT((LEN(PROTEIN_stoich[[#This Row],[sequence]])-LEN(SUBSTITUTE(PROTEIN_stoich[[#This Row],[sequence]],{"A";"C";"D";"E";"F";"G";"H";"I";"K";"L";"M";"N";"P";"Q";"R";"S";"T";"V";"W";"Y"},""))),{72.08;104.14;115.08;129.11;148.17;58.05;138.14;114.16;130.18;114.16;132.2;115.1;98.12;129.13;158.19;88.08;102.1;100.13;187.21;164.17})/1000</f>
        <v>84.831660000000014</v>
      </c>
      <c r="J3585" t="s">
        <v>7562</v>
      </c>
      <c r="K3585" s="4" t="s">
        <v>4880</v>
      </c>
      <c r="M3585">
        <f>LEN(SUBSTITUTE(PROTEIN_stoich[[#This Row],[sequence]],"*",""))</f>
        <v>784</v>
      </c>
      <c r="O3585" t="s">
        <v>16</v>
      </c>
      <c r="P3585" t="str">
        <f>_xlfn.LET(_xlpm.id,PROTEIN_stoich[[#This Row],[uniprot]],HYPERLINK("https://www.uniprot.org/uniprotkb/"&amp;_xlpm.id&amp;"/entry",_xlpm.id))</f>
        <v>A0A2T0A661</v>
      </c>
      <c r="Q3585" t="e">
        <f>_xlfn.XLOOKUP(PROTEIN_stoich[[#This Row],[uniprot]],[1]!UniprotIFO[Entry],[1]!UniprotIFO[Gene Ontology IDs],"")</f>
        <v>#REF!</v>
      </c>
      <c r="R3585" t="e">
        <f>_xlfn.XLOOKUP(PROTEIN_stoich[[#This Row],[uniprot]],[1]!UniprotIFO[Entry],[1]!UniprotIFO[essential?],"")</f>
        <v>#REF!</v>
      </c>
      <c r="S3585" t="e">
        <f>_xlfn.XLOOKUP(PROTEIN_stoich[[#This Row],[sequence]],[2]!Table1[sequence_without_asterisks],[2]!Table1[protein_stoich seq matches],"")</f>
        <v>#REF!</v>
      </c>
      <c r="T3585" t="e">
        <f>_xlfn.XLOOKUP(PROTEIN_stoich[[#This Row],[uniprot]],[1]!UniprotIFO[Entry],[1]!UniprotIFO[protein_id in GSM model format],"")</f>
        <v>#REF!</v>
      </c>
    </row>
    <row r="3586" spans="1:20" x14ac:dyDescent="0.2">
      <c r="A35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RT16236</v>
      </c>
      <c r="B3586" t="s">
        <v>15821</v>
      </c>
      <c r="C3586" t="s">
        <v>15821</v>
      </c>
      <c r="D3586" t="s">
        <v>5721</v>
      </c>
      <c r="E3586" t="s">
        <v>4877</v>
      </c>
      <c r="G35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6" t="s">
        <v>4878</v>
      </c>
      <c r="I3586" s="25" cm="1">
        <f t="array" ref="I3586">SUMPRODUCT((LEN(PROTEIN_stoich[[#This Row],[sequence]])-LEN(SUBSTITUTE(PROTEIN_stoich[[#This Row],[sequence]],{"A";"C";"D";"E";"F";"G";"H";"I";"K";"L";"M";"N";"P";"Q";"R";"S";"T";"V";"W";"Y"},""))),{72.08;104.14;115.08;129.11;148.17;58.05;138.14;114.16;130.18;114.16;132.2;115.1;98.12;129.13;158.19;88.08;102.1;100.13;187.21;164.17})/1000</f>
        <v>71.013779999999997</v>
      </c>
      <c r="J3586" t="s">
        <v>5722</v>
      </c>
      <c r="K3586" s="4" t="s">
        <v>4880</v>
      </c>
      <c r="M3586">
        <f>LEN(SUBSTITUTE(PROTEIN_stoich[[#This Row],[sequence]],"*",""))</f>
        <v>655</v>
      </c>
      <c r="O3586" t="s">
        <v>16</v>
      </c>
      <c r="P3586" t="str">
        <f>_xlfn.LET(_xlpm.id,PROTEIN_stoich[[#This Row],[uniprot]],HYPERLINK("https://www.uniprot.org/uniprotkb/"&amp;_xlpm.id&amp;"/entry",_xlpm.id))</f>
        <v>A0A2T0A657</v>
      </c>
      <c r="Q3586" t="e">
        <f>_xlfn.XLOOKUP(PROTEIN_stoich[[#This Row],[uniprot]],[1]!UniprotIFO[Entry],[1]!UniprotIFO[Gene Ontology IDs],"")</f>
        <v>#REF!</v>
      </c>
      <c r="R3586" t="e">
        <f>_xlfn.XLOOKUP(PROTEIN_stoich[[#This Row],[uniprot]],[1]!UniprotIFO[Entry],[1]!UniprotIFO[essential?],"")</f>
        <v>#REF!</v>
      </c>
      <c r="S3586" t="e">
        <f>_xlfn.XLOOKUP(PROTEIN_stoich[[#This Row],[sequence]],[2]!Table1[sequence_without_asterisks],[2]!Table1[protein_stoich seq matches],"")</f>
        <v>#REF!</v>
      </c>
      <c r="T3586" t="e">
        <f>_xlfn.XLOOKUP(PROTEIN_stoich[[#This Row],[uniprot]],[1]!UniprotIFO[Entry],[1]!UniprotIFO[protein_id in GSM model format],"")</f>
        <v>#REF!</v>
      </c>
    </row>
    <row r="3587" spans="1:20" x14ac:dyDescent="0.2">
      <c r="A35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RT16250</v>
      </c>
      <c r="B3587" t="s">
        <v>15822</v>
      </c>
      <c r="C3587" t="s">
        <v>15822</v>
      </c>
      <c r="D3587" t="s">
        <v>5245</v>
      </c>
      <c r="E3587" t="s">
        <v>4877</v>
      </c>
      <c r="G35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7" t="s">
        <v>4878</v>
      </c>
      <c r="I3587" s="25" cm="1">
        <f t="array" ref="I3587">SUMPRODUCT((LEN(PROTEIN_stoich[[#This Row],[sequence]])-LEN(SUBSTITUTE(PROTEIN_stoich[[#This Row],[sequence]],{"A";"C";"D";"E";"F";"G";"H";"I";"K";"L";"M";"N";"P";"Q";"R";"S";"T";"V";"W";"Y"},""))),{72.08;104.14;115.08;129.11;148.17;58.05;138.14;114.16;130.18;114.16;132.2;115.1;98.12;129.13;158.19;88.08;102.1;100.13;187.21;164.17})/1000</f>
        <v>93.476900000000001</v>
      </c>
      <c r="J3587" t="s">
        <v>5246</v>
      </c>
      <c r="K3587" s="4" t="s">
        <v>4880</v>
      </c>
      <c r="M3587">
        <f>LEN(SUBSTITUTE(PROTEIN_stoich[[#This Row],[sequence]],"*",""))</f>
        <v>851</v>
      </c>
      <c r="O3587" t="s">
        <v>16</v>
      </c>
      <c r="P3587" t="str">
        <f>_xlfn.LET(_xlpm.id,PROTEIN_stoich[[#This Row],[uniprot]],HYPERLINK("https://www.uniprot.org/uniprotkb/"&amp;_xlpm.id&amp;"/entry",_xlpm.id))</f>
        <v>A0A2T0A656</v>
      </c>
      <c r="Q3587" t="e">
        <f>_xlfn.XLOOKUP(PROTEIN_stoich[[#This Row],[uniprot]],[1]!UniprotIFO[Entry],[1]!UniprotIFO[Gene Ontology IDs],"")</f>
        <v>#REF!</v>
      </c>
      <c r="R3587" t="e">
        <f>_xlfn.XLOOKUP(PROTEIN_stoich[[#This Row],[uniprot]],[1]!UniprotIFO[Entry],[1]!UniprotIFO[essential?],"")</f>
        <v>#REF!</v>
      </c>
      <c r="S3587" t="e">
        <f>_xlfn.XLOOKUP(PROTEIN_stoich[[#This Row],[sequence]],[2]!Table1[sequence_without_asterisks],[2]!Table1[protein_stoich seq matches],"")</f>
        <v>#REF!</v>
      </c>
      <c r="T3587" t="e">
        <f>_xlfn.XLOOKUP(PROTEIN_stoich[[#This Row],[uniprot]],[1]!UniprotIFO[Entry],[1]!UniprotIFO[protein_id in GSM model format],"")</f>
        <v>#REF!</v>
      </c>
    </row>
    <row r="3588" spans="1:20" x14ac:dyDescent="0.2">
      <c r="A35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RT16251</v>
      </c>
      <c r="B3588" t="s">
        <v>15823</v>
      </c>
      <c r="C3588" t="s">
        <v>15823</v>
      </c>
      <c r="D3588" t="s">
        <v>10547</v>
      </c>
      <c r="E3588" t="s">
        <v>4877</v>
      </c>
      <c r="G35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8" t="s">
        <v>4878</v>
      </c>
      <c r="I3588" s="25" cm="1">
        <f t="array" ref="I3588">SUMPRODUCT((LEN(PROTEIN_stoich[[#This Row],[sequence]])-LEN(SUBSTITUTE(PROTEIN_stoich[[#This Row],[sequence]],{"A";"C";"D";"E";"F";"G";"H";"I";"K";"L";"M";"N";"P";"Q";"R";"S";"T";"V";"W";"Y"},""))),{72.08;104.14;115.08;129.11;148.17;58.05;138.14;114.16;130.18;114.16;132.2;115.1;98.12;129.13;158.19;88.08;102.1;100.13;187.21;164.17})/1000</f>
        <v>50.811320000000009</v>
      </c>
      <c r="J3588" t="s">
        <v>10548</v>
      </c>
      <c r="K3588" s="4" t="s">
        <v>4880</v>
      </c>
      <c r="M3588">
        <f>LEN(SUBSTITUTE(PROTEIN_stoich[[#This Row],[sequence]],"*",""))</f>
        <v>466</v>
      </c>
      <c r="O3588" t="s">
        <v>16</v>
      </c>
      <c r="P3588" t="str">
        <f>_xlfn.LET(_xlpm.id,PROTEIN_stoich[[#This Row],[uniprot]],HYPERLINK("https://www.uniprot.org/uniprotkb/"&amp;_xlpm.id&amp;"/entry",_xlpm.id))</f>
        <v>A0A2T0A653</v>
      </c>
      <c r="Q3588" t="e">
        <f>_xlfn.XLOOKUP(PROTEIN_stoich[[#This Row],[uniprot]],[1]!UniprotIFO[Entry],[1]!UniprotIFO[Gene Ontology IDs],"")</f>
        <v>#REF!</v>
      </c>
      <c r="R3588" t="e">
        <f>_xlfn.XLOOKUP(PROTEIN_stoich[[#This Row],[uniprot]],[1]!UniprotIFO[Entry],[1]!UniprotIFO[essential?],"")</f>
        <v>#REF!</v>
      </c>
      <c r="S3588" t="e">
        <f>_xlfn.XLOOKUP(PROTEIN_stoich[[#This Row],[sequence]],[2]!Table1[sequence_without_asterisks],[2]!Table1[protein_stoich seq matches],"")</f>
        <v>#REF!</v>
      </c>
      <c r="T3588" t="e">
        <f>_xlfn.XLOOKUP(PROTEIN_stoich[[#This Row],[uniprot]],[1]!UniprotIFO[Entry],[1]!UniprotIFO[protein_id in GSM model format],"")</f>
        <v>#REF!</v>
      </c>
    </row>
    <row r="3589" spans="1:20" x14ac:dyDescent="0.2">
      <c r="A35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RT16238</v>
      </c>
      <c r="B3589" t="s">
        <v>15824</v>
      </c>
      <c r="C3589" t="s">
        <v>15824</v>
      </c>
      <c r="D3589" t="s">
        <v>7427</v>
      </c>
      <c r="E3589" t="s">
        <v>4877</v>
      </c>
      <c r="G35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89" t="s">
        <v>4878</v>
      </c>
      <c r="I3589" s="25" cm="1">
        <f t="array" ref="I3589">SUMPRODUCT((LEN(PROTEIN_stoich[[#This Row],[sequence]])-LEN(SUBSTITUTE(PROTEIN_stoich[[#This Row],[sequence]],{"A";"C";"D";"E";"F";"G";"H";"I";"K";"L";"M";"N";"P";"Q";"R";"S";"T";"V";"W";"Y"},""))),{72.08;104.14;115.08;129.11;148.17;58.05;138.14;114.16;130.18;114.16;132.2;115.1;98.12;129.13;158.19;88.08;102.1;100.13;187.21;164.17})/1000</f>
        <v>51.465900000000012</v>
      </c>
      <c r="J3589" t="s">
        <v>7428</v>
      </c>
      <c r="K3589" s="4" t="s">
        <v>4880</v>
      </c>
      <c r="M3589">
        <f>LEN(SUBSTITUTE(PROTEIN_stoich[[#This Row],[sequence]],"*",""))</f>
        <v>454</v>
      </c>
      <c r="O3589" t="s">
        <v>16</v>
      </c>
      <c r="P3589" t="str">
        <f>_xlfn.LET(_xlpm.id,PROTEIN_stoich[[#This Row],[uniprot]],HYPERLINK("https://www.uniprot.org/uniprotkb/"&amp;_xlpm.id&amp;"/entry",_xlpm.id))</f>
        <v>A0A2T0A651</v>
      </c>
      <c r="Q3589" t="e">
        <f>_xlfn.XLOOKUP(PROTEIN_stoich[[#This Row],[uniprot]],[1]!UniprotIFO[Entry],[1]!UniprotIFO[Gene Ontology IDs],"")</f>
        <v>#REF!</v>
      </c>
      <c r="R3589" t="e">
        <f>_xlfn.XLOOKUP(PROTEIN_stoich[[#This Row],[uniprot]],[1]!UniprotIFO[Entry],[1]!UniprotIFO[essential?],"")</f>
        <v>#REF!</v>
      </c>
      <c r="S3589" t="e">
        <f>_xlfn.XLOOKUP(PROTEIN_stoich[[#This Row],[sequence]],[2]!Table1[sequence_without_asterisks],[2]!Table1[protein_stoich seq matches],"")</f>
        <v>#REF!</v>
      </c>
      <c r="T3589" t="e">
        <f>_xlfn.XLOOKUP(PROTEIN_stoich[[#This Row],[uniprot]],[1]!UniprotIFO[Entry],[1]!UniprotIFO[protein_id in GSM model format],"")</f>
        <v>#REF!</v>
      </c>
    </row>
    <row r="3590" spans="1:20" x14ac:dyDescent="0.2">
      <c r="A35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RT16242</v>
      </c>
      <c r="B3590" t="s">
        <v>15825</v>
      </c>
      <c r="C3590" t="s">
        <v>15825</v>
      </c>
      <c r="D3590" t="s">
        <v>9538</v>
      </c>
      <c r="E3590" t="s">
        <v>4877</v>
      </c>
      <c r="G35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0" t="s">
        <v>4878</v>
      </c>
      <c r="I3590" s="25" cm="1">
        <f t="array" ref="I3590">SUMPRODUCT((LEN(PROTEIN_stoich[[#This Row],[sequence]])-LEN(SUBSTITUTE(PROTEIN_stoich[[#This Row],[sequence]],{"A";"C";"D";"E";"F";"G";"H";"I";"K";"L";"M";"N";"P";"Q";"R";"S";"T";"V";"W";"Y"},""))),{72.08;104.14;115.08;129.11;148.17;58.05;138.14;114.16;130.18;114.16;132.2;115.1;98.12;129.13;158.19;88.08;102.1;100.13;187.21;164.17})/1000</f>
        <v>40.670449999999995</v>
      </c>
      <c r="J3590" t="s">
        <v>9539</v>
      </c>
      <c r="K3590" s="4" t="s">
        <v>4880</v>
      </c>
      <c r="M3590">
        <f>LEN(SUBSTITUTE(PROTEIN_stoich[[#This Row],[sequence]],"*",""))</f>
        <v>361</v>
      </c>
      <c r="O3590" t="s">
        <v>16</v>
      </c>
      <c r="P3590" t="str">
        <f>_xlfn.LET(_xlpm.id,PROTEIN_stoich[[#This Row],[uniprot]],HYPERLINK("https://www.uniprot.org/uniprotkb/"&amp;_xlpm.id&amp;"/entry",_xlpm.id))</f>
        <v>A0A2T0A647</v>
      </c>
      <c r="Q3590" t="e">
        <f>_xlfn.XLOOKUP(PROTEIN_stoich[[#This Row],[uniprot]],[1]!UniprotIFO[Entry],[1]!UniprotIFO[Gene Ontology IDs],"")</f>
        <v>#REF!</v>
      </c>
      <c r="R3590" t="e">
        <f>_xlfn.XLOOKUP(PROTEIN_stoich[[#This Row],[uniprot]],[1]!UniprotIFO[Entry],[1]!UniprotIFO[essential?],"")</f>
        <v>#REF!</v>
      </c>
      <c r="S3590" t="e">
        <f>_xlfn.XLOOKUP(PROTEIN_stoich[[#This Row],[sequence]],[2]!Table1[sequence_without_asterisks],[2]!Table1[protein_stoich seq matches],"")</f>
        <v>#REF!</v>
      </c>
      <c r="T3590" t="e">
        <f>_xlfn.XLOOKUP(PROTEIN_stoich[[#This Row],[uniprot]],[1]!UniprotIFO[Entry],[1]!UniprotIFO[protein_id in GSM model format],"")</f>
        <v>#REF!</v>
      </c>
    </row>
    <row r="3591" spans="1:20" x14ac:dyDescent="0.2">
      <c r="A35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RT16244</v>
      </c>
      <c r="B3591" t="s">
        <v>15826</v>
      </c>
      <c r="C3591" t="s">
        <v>15826</v>
      </c>
      <c r="D3591" t="s">
        <v>5569</v>
      </c>
      <c r="E3591" t="s">
        <v>4877</v>
      </c>
      <c r="G35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1" t="s">
        <v>4878</v>
      </c>
      <c r="I3591" s="25" cm="1">
        <f t="array" ref="I3591">SUMPRODUCT((LEN(PROTEIN_stoich[[#This Row],[sequence]])-LEN(SUBSTITUTE(PROTEIN_stoich[[#This Row],[sequence]],{"A";"C";"D";"E";"F";"G";"H";"I";"K";"L";"M";"N";"P";"Q";"R";"S";"T";"V";"W";"Y"},""))),{72.08;104.14;115.08;129.11;148.17;58.05;138.14;114.16;130.18;114.16;132.2;115.1;98.12;129.13;158.19;88.08;102.1;100.13;187.21;164.17})/1000</f>
        <v>64.364639999999994</v>
      </c>
      <c r="J3591" t="s">
        <v>5570</v>
      </c>
      <c r="K3591" s="4" t="s">
        <v>4880</v>
      </c>
      <c r="M3591">
        <f>LEN(SUBSTITUTE(PROTEIN_stoich[[#This Row],[sequence]],"*",""))</f>
        <v>554</v>
      </c>
      <c r="O3591" t="s">
        <v>16</v>
      </c>
      <c r="P3591" t="str">
        <f>_xlfn.LET(_xlpm.id,PROTEIN_stoich[[#This Row],[uniprot]],HYPERLINK("https://www.uniprot.org/uniprotkb/"&amp;_xlpm.id&amp;"/entry",_xlpm.id))</f>
        <v>A0A2T0A640</v>
      </c>
      <c r="Q3591" t="e">
        <f>_xlfn.XLOOKUP(PROTEIN_stoich[[#This Row],[uniprot]],[1]!UniprotIFO[Entry],[1]!UniprotIFO[Gene Ontology IDs],"")</f>
        <v>#REF!</v>
      </c>
      <c r="R3591" t="e">
        <f>_xlfn.XLOOKUP(PROTEIN_stoich[[#This Row],[uniprot]],[1]!UniprotIFO[Entry],[1]!UniprotIFO[essential?],"")</f>
        <v>#REF!</v>
      </c>
      <c r="S3591" t="e">
        <f>_xlfn.XLOOKUP(PROTEIN_stoich[[#This Row],[sequence]],[2]!Table1[sequence_without_asterisks],[2]!Table1[protein_stoich seq matches],"")</f>
        <v>#REF!</v>
      </c>
      <c r="T3591" t="e">
        <f>_xlfn.XLOOKUP(PROTEIN_stoich[[#This Row],[uniprot]],[1]!UniprotIFO[Entry],[1]!UniprotIFO[protein_id in GSM model format],"")</f>
        <v>#REF!</v>
      </c>
    </row>
    <row r="3592" spans="1:20" x14ac:dyDescent="0.2">
      <c r="A35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RT16216</v>
      </c>
      <c r="B3592" t="s">
        <v>15827</v>
      </c>
      <c r="C3592" t="s">
        <v>15827</v>
      </c>
      <c r="D3592" t="s">
        <v>5243</v>
      </c>
      <c r="E3592" t="s">
        <v>4877</v>
      </c>
      <c r="G35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2" t="s">
        <v>4878</v>
      </c>
      <c r="I3592" s="25" cm="1">
        <f t="array" ref="I3592">SUMPRODUCT((LEN(PROTEIN_stoich[[#This Row],[sequence]])-LEN(SUBSTITUTE(PROTEIN_stoich[[#This Row],[sequence]],{"A";"C";"D";"E";"F";"G";"H";"I";"K";"L";"M";"N";"P";"Q";"R";"S";"T";"V";"W";"Y"},""))),{72.08;104.14;115.08;129.11;148.17;58.05;138.14;114.16;130.18;114.16;132.2;115.1;98.12;129.13;158.19;88.08;102.1;100.13;187.21;164.17})/1000</f>
        <v>23.659849999999995</v>
      </c>
      <c r="J3592" t="s">
        <v>5244</v>
      </c>
      <c r="K3592" s="4" t="s">
        <v>4880</v>
      </c>
      <c r="M3592">
        <f>LEN(SUBSTITUTE(PROTEIN_stoich[[#This Row],[sequence]],"*",""))</f>
        <v>212</v>
      </c>
      <c r="O3592" t="s">
        <v>16</v>
      </c>
      <c r="P3592" t="str">
        <f>_xlfn.LET(_xlpm.id,PROTEIN_stoich[[#This Row],[uniprot]],HYPERLINK("https://www.uniprot.org/uniprotkb/"&amp;_xlpm.id&amp;"/entry",_xlpm.id))</f>
        <v>A0A2T0A635</v>
      </c>
      <c r="Q3592" t="e">
        <f>_xlfn.XLOOKUP(PROTEIN_stoich[[#This Row],[uniprot]],[1]!UniprotIFO[Entry],[1]!UniprotIFO[Gene Ontology IDs],"")</f>
        <v>#REF!</v>
      </c>
      <c r="R3592" t="e">
        <f>_xlfn.XLOOKUP(PROTEIN_stoich[[#This Row],[uniprot]],[1]!UniprotIFO[Entry],[1]!UniprotIFO[essential?],"")</f>
        <v>#REF!</v>
      </c>
      <c r="S3592" t="e">
        <f>_xlfn.XLOOKUP(PROTEIN_stoich[[#This Row],[sequence]],[2]!Table1[sequence_without_asterisks],[2]!Table1[protein_stoich seq matches],"")</f>
        <v>#REF!</v>
      </c>
      <c r="T3592" t="e">
        <f>_xlfn.XLOOKUP(PROTEIN_stoich[[#This Row],[uniprot]],[1]!UniprotIFO[Entry],[1]!UniprotIFO[protein_id in GSM model format],"")</f>
        <v>#REF!</v>
      </c>
    </row>
    <row r="3593" spans="1:20" x14ac:dyDescent="0.2">
      <c r="A35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RT16215</v>
      </c>
      <c r="B3593" t="s">
        <v>15828</v>
      </c>
      <c r="C3593" t="s">
        <v>15828</v>
      </c>
      <c r="D3593" t="s">
        <v>8719</v>
      </c>
      <c r="E3593" t="s">
        <v>4877</v>
      </c>
      <c r="G35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3" t="s">
        <v>4878</v>
      </c>
      <c r="I3593" s="25" cm="1">
        <f t="array" ref="I3593">SUMPRODUCT((LEN(PROTEIN_stoich[[#This Row],[sequence]])-LEN(SUBSTITUTE(PROTEIN_stoich[[#This Row],[sequence]],{"A";"C";"D";"E";"F";"G";"H";"I";"K";"L";"M";"N";"P";"Q";"R";"S";"T";"V";"W";"Y"},""))),{72.08;104.14;115.08;129.11;148.17;58.05;138.14;114.16;130.18;114.16;132.2;115.1;98.12;129.13;158.19;88.08;102.1;100.13;187.21;164.17})/1000</f>
        <v>51.162419999999997</v>
      </c>
      <c r="J3593" t="s">
        <v>8720</v>
      </c>
      <c r="K3593" s="4" t="s">
        <v>4880</v>
      </c>
      <c r="M3593">
        <f>LEN(SUBSTITUTE(PROTEIN_stoich[[#This Row],[sequence]],"*",""))</f>
        <v>453</v>
      </c>
      <c r="O3593" t="s">
        <v>16</v>
      </c>
      <c r="P3593" t="str">
        <f>_xlfn.LET(_xlpm.id,PROTEIN_stoich[[#This Row],[uniprot]],HYPERLINK("https://www.uniprot.org/uniprotkb/"&amp;_xlpm.id&amp;"/entry",_xlpm.id))</f>
        <v>A0A2T0A616</v>
      </c>
      <c r="Q3593" t="e">
        <f>_xlfn.XLOOKUP(PROTEIN_stoich[[#This Row],[uniprot]],[1]!UniprotIFO[Entry],[1]!UniprotIFO[Gene Ontology IDs],"")</f>
        <v>#REF!</v>
      </c>
      <c r="R3593" t="e">
        <f>_xlfn.XLOOKUP(PROTEIN_stoich[[#This Row],[uniprot]],[1]!UniprotIFO[Entry],[1]!UniprotIFO[essential?],"")</f>
        <v>#REF!</v>
      </c>
      <c r="S3593" t="e">
        <f>_xlfn.XLOOKUP(PROTEIN_stoich[[#This Row],[sequence]],[2]!Table1[sequence_without_asterisks],[2]!Table1[protein_stoich seq matches],"")</f>
        <v>#REF!</v>
      </c>
      <c r="T3593" t="e">
        <f>_xlfn.XLOOKUP(PROTEIN_stoich[[#This Row],[uniprot]],[1]!UniprotIFO[Entry],[1]!UniprotIFO[protein_id in GSM model format],"")</f>
        <v>#REF!</v>
      </c>
    </row>
    <row r="3594" spans="1:20" x14ac:dyDescent="0.2">
      <c r="A35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RT16210</v>
      </c>
      <c r="B3594" t="s">
        <v>15829</v>
      </c>
      <c r="C3594" t="s">
        <v>15829</v>
      </c>
      <c r="D3594" t="s">
        <v>10215</v>
      </c>
      <c r="E3594" t="s">
        <v>4877</v>
      </c>
      <c r="G35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4" t="s">
        <v>4878</v>
      </c>
      <c r="I3594" s="25" cm="1">
        <f t="array" ref="I3594">SUMPRODUCT((LEN(PROTEIN_stoich[[#This Row],[sequence]])-LEN(SUBSTITUTE(PROTEIN_stoich[[#This Row],[sequence]],{"A";"C";"D";"E";"F";"G";"H";"I";"K";"L";"M";"N";"P";"Q";"R";"S";"T";"V";"W";"Y"},""))),{72.08;104.14;115.08;129.11;148.17;58.05;138.14;114.16;130.18;114.16;132.2;115.1;98.12;129.13;158.19;88.08;102.1;100.13;187.21;164.17})/1000</f>
        <v>7.5161099999999994</v>
      </c>
      <c r="J3594" t="s">
        <v>10216</v>
      </c>
      <c r="K3594" s="4" t="s">
        <v>4880</v>
      </c>
      <c r="M3594">
        <f>LEN(SUBSTITUTE(PROTEIN_stoich[[#This Row],[sequence]],"*",""))</f>
        <v>71</v>
      </c>
      <c r="O3594" t="s">
        <v>16</v>
      </c>
      <c r="P3594" t="str">
        <f>_xlfn.LET(_xlpm.id,PROTEIN_stoich[[#This Row],[uniprot]],HYPERLINK("https://www.uniprot.org/uniprotkb/"&amp;_xlpm.id&amp;"/entry",_xlpm.id))</f>
        <v>A0A2T0A614</v>
      </c>
      <c r="Q3594" t="e">
        <f>_xlfn.XLOOKUP(PROTEIN_stoich[[#This Row],[uniprot]],[1]!UniprotIFO[Entry],[1]!UniprotIFO[Gene Ontology IDs],"")</f>
        <v>#REF!</v>
      </c>
      <c r="R3594" t="e">
        <f>_xlfn.XLOOKUP(PROTEIN_stoich[[#This Row],[uniprot]],[1]!UniprotIFO[Entry],[1]!UniprotIFO[essential?],"")</f>
        <v>#REF!</v>
      </c>
      <c r="S3594" t="e">
        <f>_xlfn.XLOOKUP(PROTEIN_stoich[[#This Row],[sequence]],[2]!Table1[sequence_without_asterisks],[2]!Table1[protein_stoich seq matches],"")</f>
        <v>#REF!</v>
      </c>
      <c r="T3594" t="e">
        <f>_xlfn.XLOOKUP(PROTEIN_stoich[[#This Row],[uniprot]],[1]!UniprotIFO[Entry],[1]!UniprotIFO[protein_id in GSM model format],"")</f>
        <v>#REF!</v>
      </c>
    </row>
    <row r="3595" spans="1:20" x14ac:dyDescent="0.2">
      <c r="A35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RT16201</v>
      </c>
      <c r="B3595" t="s">
        <v>15830</v>
      </c>
      <c r="C3595" t="s">
        <v>15830</v>
      </c>
      <c r="D3595" t="s">
        <v>8761</v>
      </c>
      <c r="E3595" t="s">
        <v>4877</v>
      </c>
      <c r="G35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5" t="s">
        <v>4878</v>
      </c>
      <c r="I3595" s="25" cm="1">
        <f t="array" ref="I3595">SUMPRODUCT((LEN(PROTEIN_stoich[[#This Row],[sequence]])-LEN(SUBSTITUTE(PROTEIN_stoich[[#This Row],[sequence]],{"A";"C";"D";"E";"F";"G";"H";"I";"K";"L";"M";"N";"P";"Q";"R";"S";"T";"V";"W";"Y"},""))),{72.08;104.14;115.08;129.11;148.17;58.05;138.14;114.16;130.18;114.16;132.2;115.1;98.12;129.13;158.19;88.08;102.1;100.13;187.21;164.17})/1000</f>
        <v>94.141000000000005</v>
      </c>
      <c r="J3595" t="s">
        <v>8762</v>
      </c>
      <c r="K3595" s="4" t="s">
        <v>4880</v>
      </c>
      <c r="M3595">
        <f>LEN(SUBSTITUTE(PROTEIN_stoich[[#This Row],[sequence]],"*",""))</f>
        <v>854</v>
      </c>
      <c r="O3595" t="s">
        <v>16</v>
      </c>
      <c r="P3595" t="str">
        <f>_xlfn.LET(_xlpm.id,PROTEIN_stoich[[#This Row],[uniprot]],HYPERLINK("https://www.uniprot.org/uniprotkb/"&amp;_xlpm.id&amp;"/entry",_xlpm.id))</f>
        <v>A0A2T0A603</v>
      </c>
      <c r="Q3595" t="e">
        <f>_xlfn.XLOOKUP(PROTEIN_stoich[[#This Row],[uniprot]],[1]!UniprotIFO[Entry],[1]!UniprotIFO[Gene Ontology IDs],"")</f>
        <v>#REF!</v>
      </c>
      <c r="R3595" t="e">
        <f>_xlfn.XLOOKUP(PROTEIN_stoich[[#This Row],[uniprot]],[1]!UniprotIFO[Entry],[1]!UniprotIFO[essential?],"")</f>
        <v>#REF!</v>
      </c>
      <c r="S3595" t="e">
        <f>_xlfn.XLOOKUP(PROTEIN_stoich[[#This Row],[sequence]],[2]!Table1[sequence_without_asterisks],[2]!Table1[protein_stoich seq matches],"")</f>
        <v>#REF!</v>
      </c>
      <c r="T3595" t="e">
        <f>_xlfn.XLOOKUP(PROTEIN_stoich[[#This Row],[uniprot]],[1]!UniprotIFO[Entry],[1]!UniprotIFO[protein_id in GSM model format],"")</f>
        <v>#REF!</v>
      </c>
    </row>
    <row r="3596" spans="1:20" x14ac:dyDescent="0.2">
      <c r="A35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RT16191</v>
      </c>
      <c r="B3596" t="s">
        <v>15831</v>
      </c>
      <c r="C3596" t="s">
        <v>15831</v>
      </c>
      <c r="D3596" t="s">
        <v>9293</v>
      </c>
      <c r="E3596" t="s">
        <v>4877</v>
      </c>
      <c r="G35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6" t="s">
        <v>4878</v>
      </c>
      <c r="I3596" s="25" cm="1">
        <f t="array" ref="I3596">SUMPRODUCT((LEN(PROTEIN_stoich[[#This Row],[sequence]])-LEN(SUBSTITUTE(PROTEIN_stoich[[#This Row],[sequence]],{"A";"C";"D";"E";"F";"G";"H";"I";"K";"L";"M";"N";"P";"Q";"R";"S";"T";"V";"W";"Y"},""))),{72.08;104.14;115.08;129.11;148.17;58.05;138.14;114.16;130.18;114.16;132.2;115.1;98.12;129.13;158.19;88.08;102.1;100.13;187.21;164.17})/1000</f>
        <v>42.633020000000002</v>
      </c>
      <c r="J3596" t="s">
        <v>9294</v>
      </c>
      <c r="K3596" s="4" t="s">
        <v>4880</v>
      </c>
      <c r="M3596">
        <f>LEN(SUBSTITUTE(PROTEIN_stoich[[#This Row],[sequence]],"*",""))</f>
        <v>404</v>
      </c>
      <c r="O3596" t="s">
        <v>16</v>
      </c>
      <c r="P3596" t="str">
        <f>_xlfn.LET(_xlpm.id,PROTEIN_stoich[[#This Row],[uniprot]],HYPERLINK("https://www.uniprot.org/uniprotkb/"&amp;_xlpm.id&amp;"/entry",_xlpm.id))</f>
        <v>A0A2T0A5Z7</v>
      </c>
      <c r="Q3596" t="e">
        <f>_xlfn.XLOOKUP(PROTEIN_stoich[[#This Row],[uniprot]],[1]!UniprotIFO[Entry],[1]!UniprotIFO[Gene Ontology IDs],"")</f>
        <v>#REF!</v>
      </c>
      <c r="R3596" t="e">
        <f>_xlfn.XLOOKUP(PROTEIN_stoich[[#This Row],[uniprot]],[1]!UniprotIFO[Entry],[1]!UniprotIFO[essential?],"")</f>
        <v>#REF!</v>
      </c>
      <c r="S3596" t="e">
        <f>_xlfn.XLOOKUP(PROTEIN_stoich[[#This Row],[sequence]],[2]!Table1[sequence_without_asterisks],[2]!Table1[protein_stoich seq matches],"")</f>
        <v>#REF!</v>
      </c>
      <c r="T3596" t="e">
        <f>_xlfn.XLOOKUP(PROTEIN_stoich[[#This Row],[uniprot]],[1]!UniprotIFO[Entry],[1]!UniprotIFO[protein_id in GSM model format],"")</f>
        <v>#REF!</v>
      </c>
    </row>
    <row r="3597" spans="1:20" x14ac:dyDescent="0.2">
      <c r="A35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RT16143</v>
      </c>
      <c r="B3597" t="s">
        <v>15832</v>
      </c>
      <c r="C3597" t="s">
        <v>15832</v>
      </c>
      <c r="D3597" t="s">
        <v>9860</v>
      </c>
      <c r="E3597" t="s">
        <v>4877</v>
      </c>
      <c r="G35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7" t="s">
        <v>4878</v>
      </c>
      <c r="I3597" s="25" cm="1">
        <f t="array" ref="I3597">SUMPRODUCT((LEN(PROTEIN_stoich[[#This Row],[sequence]])-LEN(SUBSTITUTE(PROTEIN_stoich[[#This Row],[sequence]],{"A";"C";"D";"E";"F";"G";"H";"I";"K";"L";"M";"N";"P";"Q";"R";"S";"T";"V";"W";"Y"},""))),{72.08;104.14;115.08;129.11;148.17;58.05;138.14;114.16;130.18;114.16;132.2;115.1;98.12;129.13;158.19;88.08;102.1;100.13;187.21;164.17})/1000</f>
        <v>20.214429999999997</v>
      </c>
      <c r="J3597" t="s">
        <v>9861</v>
      </c>
      <c r="K3597" s="4" t="s">
        <v>4880</v>
      </c>
      <c r="M3597">
        <f>LEN(SUBSTITUTE(PROTEIN_stoich[[#This Row],[sequence]],"*",""))</f>
        <v>176</v>
      </c>
      <c r="O3597" t="s">
        <v>16</v>
      </c>
      <c r="P3597" t="str">
        <f>_xlfn.LET(_xlpm.id,PROTEIN_stoich[[#This Row],[uniprot]],HYPERLINK("https://www.uniprot.org/uniprotkb/"&amp;_xlpm.id&amp;"/entry",_xlpm.id))</f>
        <v>A0A2T0A5Z4</v>
      </c>
      <c r="Q3597" t="e">
        <f>_xlfn.XLOOKUP(PROTEIN_stoich[[#This Row],[uniprot]],[1]!UniprotIFO[Entry],[1]!UniprotIFO[Gene Ontology IDs],"")</f>
        <v>#REF!</v>
      </c>
      <c r="R3597" t="e">
        <f>_xlfn.XLOOKUP(PROTEIN_stoich[[#This Row],[uniprot]],[1]!UniprotIFO[Entry],[1]!UniprotIFO[essential?],"")</f>
        <v>#REF!</v>
      </c>
      <c r="S3597" t="e">
        <f>_xlfn.XLOOKUP(PROTEIN_stoich[[#This Row],[sequence]],[2]!Table1[sequence_without_asterisks],[2]!Table1[protein_stoich seq matches],"")</f>
        <v>#REF!</v>
      </c>
      <c r="T3597" t="e">
        <f>_xlfn.XLOOKUP(PROTEIN_stoich[[#This Row],[uniprot]],[1]!UniprotIFO[Entry],[1]!UniprotIFO[protein_id in GSM model format],"")</f>
        <v>#REF!</v>
      </c>
    </row>
    <row r="3598" spans="1:20" x14ac:dyDescent="0.2">
      <c r="A35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RT16178</v>
      </c>
      <c r="B3598" t="s">
        <v>15833</v>
      </c>
      <c r="C3598" t="s">
        <v>15833</v>
      </c>
      <c r="D3598" t="s">
        <v>9124</v>
      </c>
      <c r="E3598" t="s">
        <v>4877</v>
      </c>
      <c r="G35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8" t="s">
        <v>4878</v>
      </c>
      <c r="I3598" s="25" cm="1">
        <f t="array" ref="I3598">SUMPRODUCT((LEN(PROTEIN_stoich[[#This Row],[sequence]])-LEN(SUBSTITUTE(PROTEIN_stoich[[#This Row],[sequence]],{"A";"C";"D";"E";"F";"G";"H";"I";"K";"L";"M";"N";"P";"Q";"R";"S";"T";"V";"W";"Y"},""))),{72.08;104.14;115.08;129.11;148.17;58.05;138.14;114.16;130.18;114.16;132.2;115.1;98.12;129.13;158.19;88.08;102.1;100.13;187.21;164.17})/1000</f>
        <v>45.633449999999996</v>
      </c>
      <c r="J3598" t="s">
        <v>9125</v>
      </c>
      <c r="K3598" s="4" t="s">
        <v>4880</v>
      </c>
      <c r="M3598">
        <f>LEN(SUBSTITUTE(PROTEIN_stoich[[#This Row],[sequence]],"*",""))</f>
        <v>414</v>
      </c>
      <c r="O3598" t="s">
        <v>16</v>
      </c>
      <c r="P3598" t="str">
        <f>_xlfn.LET(_xlpm.id,PROTEIN_stoich[[#This Row],[uniprot]],HYPERLINK("https://www.uniprot.org/uniprotkb/"&amp;_xlpm.id&amp;"/entry",_xlpm.id))</f>
        <v>A0A2T0A5Y8</v>
      </c>
      <c r="Q3598" t="e">
        <f>_xlfn.XLOOKUP(PROTEIN_stoich[[#This Row],[uniprot]],[1]!UniprotIFO[Entry],[1]!UniprotIFO[Gene Ontology IDs],"")</f>
        <v>#REF!</v>
      </c>
      <c r="R3598" t="e">
        <f>_xlfn.XLOOKUP(PROTEIN_stoich[[#This Row],[uniprot]],[1]!UniprotIFO[Entry],[1]!UniprotIFO[essential?],"")</f>
        <v>#REF!</v>
      </c>
      <c r="S3598" t="e">
        <f>_xlfn.XLOOKUP(PROTEIN_stoich[[#This Row],[sequence]],[2]!Table1[sequence_without_asterisks],[2]!Table1[protein_stoich seq matches],"")</f>
        <v>#REF!</v>
      </c>
      <c r="T3598" t="e">
        <f>_xlfn.XLOOKUP(PROTEIN_stoich[[#This Row],[uniprot]],[1]!UniprotIFO[Entry],[1]!UniprotIFO[protein_id in GSM model format],"")</f>
        <v>#REF!</v>
      </c>
    </row>
    <row r="3599" spans="1:20" x14ac:dyDescent="0.2">
      <c r="A35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RT16180</v>
      </c>
      <c r="B3599" t="s">
        <v>15834</v>
      </c>
      <c r="C3599" t="s">
        <v>15834</v>
      </c>
      <c r="D3599" t="s">
        <v>6880</v>
      </c>
      <c r="E3599" t="s">
        <v>4877</v>
      </c>
      <c r="G35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599" t="s">
        <v>4878</v>
      </c>
      <c r="I3599" s="25" cm="1">
        <f t="array" ref="I3599">SUMPRODUCT((LEN(PROTEIN_stoich[[#This Row],[sequence]])-LEN(SUBSTITUTE(PROTEIN_stoich[[#This Row],[sequence]],{"A";"C";"D";"E";"F";"G";"H";"I";"K";"L";"M";"N";"P";"Q";"R";"S";"T";"V";"W";"Y"},""))),{72.08;104.14;115.08;129.11;148.17;58.05;138.14;114.16;130.18;114.16;132.2;115.1;98.12;129.13;158.19;88.08;102.1;100.13;187.21;164.17})/1000</f>
        <v>24.471139999999998</v>
      </c>
      <c r="J3599" t="s">
        <v>6881</v>
      </c>
      <c r="K3599" s="4" t="s">
        <v>4880</v>
      </c>
      <c r="M3599">
        <f>LEN(SUBSTITUTE(PROTEIN_stoich[[#This Row],[sequence]],"*",""))</f>
        <v>219</v>
      </c>
      <c r="O3599" t="s">
        <v>16</v>
      </c>
      <c r="P3599" t="str">
        <f>_xlfn.LET(_xlpm.id,PROTEIN_stoich[[#This Row],[uniprot]],HYPERLINK("https://www.uniprot.org/uniprotkb/"&amp;_xlpm.id&amp;"/entry",_xlpm.id))</f>
        <v>A0A2T0A5Y7</v>
      </c>
      <c r="Q3599" t="e">
        <f>_xlfn.XLOOKUP(PROTEIN_stoich[[#This Row],[uniprot]],[1]!UniprotIFO[Entry],[1]!UniprotIFO[Gene Ontology IDs],"")</f>
        <v>#REF!</v>
      </c>
      <c r="R3599" t="e">
        <f>_xlfn.XLOOKUP(PROTEIN_stoich[[#This Row],[uniprot]],[1]!UniprotIFO[Entry],[1]!UniprotIFO[essential?],"")</f>
        <v>#REF!</v>
      </c>
      <c r="S3599" t="e">
        <f>_xlfn.XLOOKUP(PROTEIN_stoich[[#This Row],[sequence]],[2]!Table1[sequence_without_asterisks],[2]!Table1[protein_stoich seq matches],"")</f>
        <v>#REF!</v>
      </c>
      <c r="T3599" t="e">
        <f>_xlfn.XLOOKUP(PROTEIN_stoich[[#This Row],[uniprot]],[1]!UniprotIFO[Entry],[1]!UniprotIFO[protein_id in GSM model format],"")</f>
        <v>#REF!</v>
      </c>
    </row>
    <row r="3600" spans="1:20" x14ac:dyDescent="0.2">
      <c r="A36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RT16089</v>
      </c>
      <c r="B3600" t="s">
        <v>15835</v>
      </c>
      <c r="C3600" t="s">
        <v>15835</v>
      </c>
      <c r="D3600" t="s">
        <v>8723</v>
      </c>
      <c r="E3600" t="s">
        <v>4877</v>
      </c>
      <c r="G36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0" t="s">
        <v>4878</v>
      </c>
      <c r="I3600" s="25" cm="1">
        <f t="array" ref="I3600">SUMPRODUCT((LEN(PROTEIN_stoich[[#This Row],[sequence]])-LEN(SUBSTITUTE(PROTEIN_stoich[[#This Row],[sequence]],{"A";"C";"D";"E";"F";"G";"H";"I";"K";"L";"M";"N";"P";"Q";"R";"S";"T";"V";"W";"Y"},""))),{72.08;104.14;115.08;129.11;148.17;58.05;138.14;114.16;130.18;114.16;132.2;115.1;98.12;129.13;158.19;88.08;102.1;100.13;187.21;164.17})/1000</f>
        <v>77.361909999999995</v>
      </c>
      <c r="J3600" t="s">
        <v>8724</v>
      </c>
      <c r="K3600" s="4" t="s">
        <v>4880</v>
      </c>
      <c r="M3600">
        <f>LEN(SUBSTITUTE(PROTEIN_stoich[[#This Row],[sequence]],"*",""))</f>
        <v>716</v>
      </c>
      <c r="O3600" t="s">
        <v>16</v>
      </c>
      <c r="P3600" t="str">
        <f>_xlfn.LET(_xlpm.id,PROTEIN_stoich[[#This Row],[uniprot]],HYPERLINK("https://www.uniprot.org/uniprotkb/"&amp;_xlpm.id&amp;"/entry",_xlpm.id))</f>
        <v>A0A2T0A5Y5</v>
      </c>
      <c r="Q3600" t="e">
        <f>_xlfn.XLOOKUP(PROTEIN_stoich[[#This Row],[uniprot]],[1]!UniprotIFO[Entry],[1]!UniprotIFO[Gene Ontology IDs],"")</f>
        <v>#REF!</v>
      </c>
      <c r="R3600" t="e">
        <f>_xlfn.XLOOKUP(PROTEIN_stoich[[#This Row],[uniprot]],[1]!UniprotIFO[Entry],[1]!UniprotIFO[essential?],"")</f>
        <v>#REF!</v>
      </c>
      <c r="S3600" t="e">
        <f>_xlfn.XLOOKUP(PROTEIN_stoich[[#This Row],[sequence]],[2]!Table1[sequence_without_asterisks],[2]!Table1[protein_stoich seq matches],"")</f>
        <v>#REF!</v>
      </c>
      <c r="T3600" t="e">
        <f>_xlfn.XLOOKUP(PROTEIN_stoich[[#This Row],[uniprot]],[1]!UniprotIFO[Entry],[1]!UniprotIFO[protein_id in GSM model format],"")</f>
        <v>#REF!</v>
      </c>
    </row>
    <row r="3601" spans="1:20" x14ac:dyDescent="0.2">
      <c r="A36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RT16176</v>
      </c>
      <c r="B3601" t="s">
        <v>15836</v>
      </c>
      <c r="C3601" t="s">
        <v>15836</v>
      </c>
      <c r="D3601" t="s">
        <v>7147</v>
      </c>
      <c r="E3601" t="s">
        <v>4877</v>
      </c>
      <c r="G36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1" t="s">
        <v>4878</v>
      </c>
      <c r="I3601" s="25" cm="1">
        <f t="array" ref="I3601">SUMPRODUCT((LEN(PROTEIN_stoich[[#This Row],[sequence]])-LEN(SUBSTITUTE(PROTEIN_stoich[[#This Row],[sequence]],{"A";"C";"D";"E";"F";"G";"H";"I";"K";"L";"M";"N";"P";"Q";"R";"S";"T";"V";"W";"Y"},""))),{72.08;104.14;115.08;129.11;148.17;58.05;138.14;114.16;130.18;114.16;132.2;115.1;98.12;129.13;158.19;88.08;102.1;100.13;187.21;164.17})/1000</f>
        <v>125.59463</v>
      </c>
      <c r="J3601" t="s">
        <v>7148</v>
      </c>
      <c r="K3601" s="4" t="s">
        <v>4880</v>
      </c>
      <c r="M3601">
        <f>LEN(SUBSTITUTE(PROTEIN_stoich[[#This Row],[sequence]],"*",""))</f>
        <v>1133</v>
      </c>
      <c r="O3601" t="s">
        <v>16</v>
      </c>
      <c r="P3601" t="str">
        <f>_xlfn.LET(_xlpm.id,PROTEIN_stoich[[#This Row],[uniprot]],HYPERLINK("https://www.uniprot.org/uniprotkb/"&amp;_xlpm.id&amp;"/entry",_xlpm.id))</f>
        <v>A0A2T0A5Y1</v>
      </c>
      <c r="Q3601" t="e">
        <f>_xlfn.XLOOKUP(PROTEIN_stoich[[#This Row],[uniprot]],[1]!UniprotIFO[Entry],[1]!UniprotIFO[Gene Ontology IDs],"")</f>
        <v>#REF!</v>
      </c>
      <c r="R3601" t="e">
        <f>_xlfn.XLOOKUP(PROTEIN_stoich[[#This Row],[uniprot]],[1]!UniprotIFO[Entry],[1]!UniprotIFO[essential?],"")</f>
        <v>#REF!</v>
      </c>
      <c r="S3601" t="e">
        <f>_xlfn.XLOOKUP(PROTEIN_stoich[[#This Row],[sequence]],[2]!Table1[sequence_without_asterisks],[2]!Table1[protein_stoich seq matches],"")</f>
        <v>#REF!</v>
      </c>
      <c r="T3601" t="e">
        <f>_xlfn.XLOOKUP(PROTEIN_stoich[[#This Row],[uniprot]],[1]!UniprotIFO[Entry],[1]!UniprotIFO[protein_id in GSM model format],"")</f>
        <v>#REF!</v>
      </c>
    </row>
    <row r="3602" spans="1:20" x14ac:dyDescent="0.2">
      <c r="A36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RT16171</v>
      </c>
      <c r="B3602" t="s">
        <v>15837</v>
      </c>
      <c r="C3602" t="s">
        <v>15837</v>
      </c>
      <c r="D3602" t="s">
        <v>5967</v>
      </c>
      <c r="E3602" t="s">
        <v>4877</v>
      </c>
      <c r="G36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2" t="s">
        <v>4878</v>
      </c>
      <c r="I3602" s="25" cm="1">
        <f t="array" ref="I3602">SUMPRODUCT((LEN(PROTEIN_stoich[[#This Row],[sequence]])-LEN(SUBSTITUTE(PROTEIN_stoich[[#This Row],[sequence]],{"A";"C";"D";"E";"F";"G";"H";"I";"K";"L";"M";"N";"P";"Q";"R";"S";"T";"V";"W";"Y"},""))),{72.08;104.14;115.08;129.11;148.17;58.05;138.14;114.16;130.18;114.16;132.2;115.1;98.12;129.13;158.19;88.08;102.1;100.13;187.21;164.17})/1000</f>
        <v>70.992619999999974</v>
      </c>
      <c r="J3602" t="s">
        <v>5968</v>
      </c>
      <c r="K3602" s="4" t="s">
        <v>4880</v>
      </c>
      <c r="M3602">
        <f>LEN(SUBSTITUTE(PROTEIN_stoich[[#This Row],[sequence]],"*",""))</f>
        <v>656</v>
      </c>
      <c r="O3602" t="s">
        <v>16</v>
      </c>
      <c r="P3602" t="str">
        <f>_xlfn.LET(_xlpm.id,PROTEIN_stoich[[#This Row],[uniprot]],HYPERLINK("https://www.uniprot.org/uniprotkb/"&amp;_xlpm.id&amp;"/entry",_xlpm.id))</f>
        <v>A0A2T0A5X8</v>
      </c>
      <c r="Q3602" t="e">
        <f>_xlfn.XLOOKUP(PROTEIN_stoich[[#This Row],[uniprot]],[1]!UniprotIFO[Entry],[1]!UniprotIFO[Gene Ontology IDs],"")</f>
        <v>#REF!</v>
      </c>
      <c r="R3602" t="e">
        <f>_xlfn.XLOOKUP(PROTEIN_stoich[[#This Row],[uniprot]],[1]!UniprotIFO[Entry],[1]!UniprotIFO[essential?],"")</f>
        <v>#REF!</v>
      </c>
      <c r="S3602" t="e">
        <f>_xlfn.XLOOKUP(PROTEIN_stoich[[#This Row],[sequence]],[2]!Table1[sequence_without_asterisks],[2]!Table1[protein_stoich seq matches],"")</f>
        <v>#REF!</v>
      </c>
      <c r="T3602" t="e">
        <f>_xlfn.XLOOKUP(PROTEIN_stoich[[#This Row],[uniprot]],[1]!UniprotIFO[Entry],[1]!UniprotIFO[protein_id in GSM model format],"")</f>
        <v>#REF!</v>
      </c>
    </row>
    <row r="3603" spans="1:20" x14ac:dyDescent="0.2">
      <c r="A36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RT16148</v>
      </c>
      <c r="B3603" t="s">
        <v>15838</v>
      </c>
      <c r="C3603" t="s">
        <v>15838</v>
      </c>
      <c r="D3603" t="s">
        <v>6402</v>
      </c>
      <c r="E3603" t="s">
        <v>4877</v>
      </c>
      <c r="G36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3" t="s">
        <v>4878</v>
      </c>
      <c r="I3603" s="25" cm="1">
        <f t="array" ref="I3603">SUMPRODUCT((LEN(PROTEIN_stoich[[#This Row],[sequence]])-LEN(SUBSTITUTE(PROTEIN_stoich[[#This Row],[sequence]],{"A";"C";"D";"E";"F";"G";"H";"I";"K";"L";"M";"N";"P";"Q";"R";"S";"T";"V";"W";"Y"},""))),{72.08;104.14;115.08;129.11;148.17;58.05;138.14;114.16;130.18;114.16;132.2;115.1;98.12;129.13;158.19;88.08;102.1;100.13;187.21;164.17})/1000</f>
        <v>127.67979000000003</v>
      </c>
      <c r="J3603" t="s">
        <v>6403</v>
      </c>
      <c r="K3603" s="4" t="s">
        <v>4880</v>
      </c>
      <c r="M3603">
        <f>LEN(SUBSTITUTE(PROTEIN_stoich[[#This Row],[sequence]],"*",""))</f>
        <v>1126</v>
      </c>
      <c r="O3603" t="s">
        <v>16</v>
      </c>
      <c r="P3603" t="str">
        <f>_xlfn.LET(_xlpm.id,PROTEIN_stoich[[#This Row],[uniprot]],HYPERLINK("https://www.uniprot.org/uniprotkb/"&amp;_xlpm.id&amp;"/entry",_xlpm.id))</f>
        <v>A0A2T0A5V8</v>
      </c>
      <c r="Q3603" t="e">
        <f>_xlfn.XLOOKUP(PROTEIN_stoich[[#This Row],[uniprot]],[1]!UniprotIFO[Entry],[1]!UniprotIFO[Gene Ontology IDs],"")</f>
        <v>#REF!</v>
      </c>
      <c r="R3603" t="e">
        <f>_xlfn.XLOOKUP(PROTEIN_stoich[[#This Row],[uniprot]],[1]!UniprotIFO[Entry],[1]!UniprotIFO[essential?],"")</f>
        <v>#REF!</v>
      </c>
      <c r="S3603" t="e">
        <f>_xlfn.XLOOKUP(PROTEIN_stoich[[#This Row],[sequence]],[2]!Table1[sequence_without_asterisks],[2]!Table1[protein_stoich seq matches],"")</f>
        <v>#REF!</v>
      </c>
      <c r="T3603" t="e">
        <f>_xlfn.XLOOKUP(PROTEIN_stoich[[#This Row],[uniprot]],[1]!UniprotIFO[Entry],[1]!UniprotIFO[protein_id in GSM model format],"")</f>
        <v>#REF!</v>
      </c>
    </row>
    <row r="3604" spans="1:20" x14ac:dyDescent="0.2">
      <c r="A36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RT16141</v>
      </c>
      <c r="B3604" t="s">
        <v>15839</v>
      </c>
      <c r="C3604" t="s">
        <v>15839</v>
      </c>
      <c r="D3604" t="s">
        <v>5059</v>
      </c>
      <c r="E3604" t="s">
        <v>4877</v>
      </c>
      <c r="G36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4" t="s">
        <v>4878</v>
      </c>
      <c r="I3604" s="25" cm="1">
        <f t="array" ref="I3604">SUMPRODUCT((LEN(PROTEIN_stoich[[#This Row],[sequence]])-LEN(SUBSTITUTE(PROTEIN_stoich[[#This Row],[sequence]],{"A";"C";"D";"E";"F";"G";"H";"I";"K";"L";"M";"N";"P";"Q";"R";"S";"T";"V";"W";"Y"},""))),{72.08;104.14;115.08;129.11;148.17;58.05;138.14;114.16;130.18;114.16;132.2;115.1;98.12;129.13;158.19;88.08;102.1;100.13;187.21;164.17})/1000</f>
        <v>42.694400000000009</v>
      </c>
      <c r="J3604" t="s">
        <v>5060</v>
      </c>
      <c r="K3604" s="4" t="s">
        <v>4880</v>
      </c>
      <c r="M3604">
        <f>LEN(SUBSTITUTE(PROTEIN_stoich[[#This Row],[sequence]],"*",""))</f>
        <v>397</v>
      </c>
      <c r="O3604" t="s">
        <v>16</v>
      </c>
      <c r="P3604" t="str">
        <f>_xlfn.LET(_xlpm.id,PROTEIN_stoich[[#This Row],[uniprot]],HYPERLINK("https://www.uniprot.org/uniprotkb/"&amp;_xlpm.id&amp;"/entry",_xlpm.id))</f>
        <v>A0A2T0A5V4</v>
      </c>
      <c r="Q3604" t="e">
        <f>_xlfn.XLOOKUP(PROTEIN_stoich[[#This Row],[uniprot]],[1]!UniprotIFO[Entry],[1]!UniprotIFO[Gene Ontology IDs],"")</f>
        <v>#REF!</v>
      </c>
      <c r="R3604" t="e">
        <f>_xlfn.XLOOKUP(PROTEIN_stoich[[#This Row],[uniprot]],[1]!UniprotIFO[Entry],[1]!UniprotIFO[essential?],"")</f>
        <v>#REF!</v>
      </c>
      <c r="S3604" t="e">
        <f>_xlfn.XLOOKUP(PROTEIN_stoich[[#This Row],[sequence]],[2]!Table1[sequence_without_asterisks],[2]!Table1[protein_stoich seq matches],"")</f>
        <v>#REF!</v>
      </c>
      <c r="T3604" t="e">
        <f>_xlfn.XLOOKUP(PROTEIN_stoich[[#This Row],[uniprot]],[1]!UniprotIFO[Entry],[1]!UniprotIFO[protein_id in GSM model format],"")</f>
        <v>#REF!</v>
      </c>
    </row>
    <row r="3605" spans="1:20" x14ac:dyDescent="0.2">
      <c r="A36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RT16142</v>
      </c>
      <c r="B3605" t="s">
        <v>15840</v>
      </c>
      <c r="C3605" t="s">
        <v>15840</v>
      </c>
      <c r="D3605" t="s">
        <v>8364</v>
      </c>
      <c r="E3605" t="s">
        <v>4877</v>
      </c>
      <c r="G36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5" t="s">
        <v>4878</v>
      </c>
      <c r="I3605" s="25" cm="1">
        <f t="array" ref="I3605">SUMPRODUCT((LEN(PROTEIN_stoich[[#This Row],[sequence]])-LEN(SUBSTITUTE(PROTEIN_stoich[[#This Row],[sequence]],{"A";"C";"D";"E";"F";"G";"H";"I";"K";"L";"M";"N";"P";"Q";"R";"S";"T";"V";"W";"Y"},""))),{72.08;104.14;115.08;129.11;148.17;58.05;138.14;114.16;130.18;114.16;132.2;115.1;98.12;129.13;158.19;88.08;102.1;100.13;187.21;164.17})/1000</f>
        <v>50.536729999999999</v>
      </c>
      <c r="J3605" t="s">
        <v>8365</v>
      </c>
      <c r="K3605" s="4" t="s">
        <v>4880</v>
      </c>
      <c r="M3605">
        <f>LEN(SUBSTITUTE(PROTEIN_stoich[[#This Row],[sequence]],"*",""))</f>
        <v>462</v>
      </c>
      <c r="O3605" t="s">
        <v>16</v>
      </c>
      <c r="P3605" t="str">
        <f>_xlfn.LET(_xlpm.id,PROTEIN_stoich[[#This Row],[uniprot]],HYPERLINK("https://www.uniprot.org/uniprotkb/"&amp;_xlpm.id&amp;"/entry",_xlpm.id))</f>
        <v>A0A2T0A5T9</v>
      </c>
      <c r="Q3605" t="e">
        <f>_xlfn.XLOOKUP(PROTEIN_stoich[[#This Row],[uniprot]],[1]!UniprotIFO[Entry],[1]!UniprotIFO[Gene Ontology IDs],"")</f>
        <v>#REF!</v>
      </c>
      <c r="R3605" t="e">
        <f>_xlfn.XLOOKUP(PROTEIN_stoich[[#This Row],[uniprot]],[1]!UniprotIFO[Entry],[1]!UniprotIFO[essential?],"")</f>
        <v>#REF!</v>
      </c>
      <c r="S3605" t="e">
        <f>_xlfn.XLOOKUP(PROTEIN_stoich[[#This Row],[sequence]],[2]!Table1[sequence_without_asterisks],[2]!Table1[protein_stoich seq matches],"")</f>
        <v>#REF!</v>
      </c>
      <c r="T3605" t="e">
        <f>_xlfn.XLOOKUP(PROTEIN_stoich[[#This Row],[uniprot]],[1]!UniprotIFO[Entry],[1]!UniprotIFO[protein_id in GSM model format],"")</f>
        <v>#REF!</v>
      </c>
    </row>
    <row r="3606" spans="1:20" x14ac:dyDescent="0.2">
      <c r="A36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RT16132</v>
      </c>
      <c r="B3606" t="s">
        <v>15841</v>
      </c>
      <c r="C3606" t="s">
        <v>15841</v>
      </c>
      <c r="D3606" t="s">
        <v>8126</v>
      </c>
      <c r="E3606" t="s">
        <v>4877</v>
      </c>
      <c r="G36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6" t="s">
        <v>4878</v>
      </c>
      <c r="I3606" s="25" cm="1">
        <f t="array" ref="I3606">SUMPRODUCT((LEN(PROTEIN_stoich[[#This Row],[sequence]])-LEN(SUBSTITUTE(PROTEIN_stoich[[#This Row],[sequence]],{"A";"C";"D";"E";"F";"G";"H";"I";"K";"L";"M";"N";"P";"Q";"R";"S";"T";"V";"W";"Y"},""))),{72.08;104.14;115.08;129.11;148.17;58.05;138.14;114.16;130.18;114.16;132.2;115.1;98.12;129.13;158.19;88.08;102.1;100.13;187.21;164.17})/1000</f>
        <v>31.223159999999996</v>
      </c>
      <c r="J3606" t="s">
        <v>8127</v>
      </c>
      <c r="K3606" s="4" t="s">
        <v>4880</v>
      </c>
      <c r="M3606">
        <f>LEN(SUBSTITUTE(PROTEIN_stoich[[#This Row],[sequence]],"*",""))</f>
        <v>312</v>
      </c>
      <c r="O3606" t="s">
        <v>16</v>
      </c>
      <c r="P3606" t="str">
        <f>_xlfn.LET(_xlpm.id,PROTEIN_stoich[[#This Row],[uniprot]],HYPERLINK("https://www.uniprot.org/uniprotkb/"&amp;_xlpm.id&amp;"/entry",_xlpm.id))</f>
        <v>A0A2T0A5T4</v>
      </c>
      <c r="Q3606" t="e">
        <f>_xlfn.XLOOKUP(PROTEIN_stoich[[#This Row],[uniprot]],[1]!UniprotIFO[Entry],[1]!UniprotIFO[Gene Ontology IDs],"")</f>
        <v>#REF!</v>
      </c>
      <c r="R3606" t="e">
        <f>_xlfn.XLOOKUP(PROTEIN_stoich[[#This Row],[uniprot]],[1]!UniprotIFO[Entry],[1]!UniprotIFO[essential?],"")</f>
        <v>#REF!</v>
      </c>
      <c r="S3606" t="e">
        <f>_xlfn.XLOOKUP(PROTEIN_stoich[[#This Row],[sequence]],[2]!Table1[sequence_without_asterisks],[2]!Table1[protein_stoich seq matches],"")</f>
        <v>#REF!</v>
      </c>
      <c r="T3606" t="e">
        <f>_xlfn.XLOOKUP(PROTEIN_stoich[[#This Row],[uniprot]],[1]!UniprotIFO[Entry],[1]!UniprotIFO[protein_id in GSM model format],"")</f>
        <v>#REF!</v>
      </c>
    </row>
    <row r="3607" spans="1:20" x14ac:dyDescent="0.2">
      <c r="A36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RT16063</v>
      </c>
      <c r="B3607" t="s">
        <v>15842</v>
      </c>
      <c r="C3607" t="s">
        <v>15842</v>
      </c>
      <c r="D3607" t="s">
        <v>9249</v>
      </c>
      <c r="E3607" t="s">
        <v>4877</v>
      </c>
      <c r="G36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7" t="s">
        <v>4878</v>
      </c>
      <c r="I3607" s="25" cm="1">
        <f t="array" ref="I3607">SUMPRODUCT((LEN(PROTEIN_stoich[[#This Row],[sequence]])-LEN(SUBSTITUTE(PROTEIN_stoich[[#This Row],[sequence]],{"A";"C";"D";"E";"F";"G";"H";"I";"K";"L";"M";"N";"P";"Q";"R";"S";"T";"V";"W";"Y"},""))),{72.08;104.14;115.08;129.11;148.17;58.05;138.14;114.16;130.18;114.16;132.2;115.1;98.12;129.13;158.19;88.08;102.1;100.13;187.21;164.17})/1000</f>
        <v>55.067289999999993</v>
      </c>
      <c r="J3607" t="s">
        <v>9250</v>
      </c>
      <c r="K3607" s="4" t="s">
        <v>4880</v>
      </c>
      <c r="M3607">
        <f>LEN(SUBSTITUTE(PROTEIN_stoich[[#This Row],[sequence]],"*",""))</f>
        <v>494</v>
      </c>
      <c r="O3607" t="s">
        <v>16</v>
      </c>
      <c r="P3607" t="str">
        <f>_xlfn.LET(_xlpm.id,PROTEIN_stoich[[#This Row],[uniprot]],HYPERLINK("https://www.uniprot.org/uniprotkb/"&amp;_xlpm.id&amp;"/entry",_xlpm.id))</f>
        <v>A0A2T0A5R2</v>
      </c>
      <c r="Q3607" t="e">
        <f>_xlfn.XLOOKUP(PROTEIN_stoich[[#This Row],[uniprot]],[1]!UniprotIFO[Entry],[1]!UniprotIFO[Gene Ontology IDs],"")</f>
        <v>#REF!</v>
      </c>
      <c r="R3607" t="e">
        <f>_xlfn.XLOOKUP(PROTEIN_stoich[[#This Row],[uniprot]],[1]!UniprotIFO[Entry],[1]!UniprotIFO[essential?],"")</f>
        <v>#REF!</v>
      </c>
      <c r="S3607" t="e">
        <f>_xlfn.XLOOKUP(PROTEIN_stoich[[#This Row],[sequence]],[2]!Table1[sequence_without_asterisks],[2]!Table1[protein_stoich seq matches],"")</f>
        <v>#REF!</v>
      </c>
      <c r="T3607" t="e">
        <f>_xlfn.XLOOKUP(PROTEIN_stoich[[#This Row],[uniprot]],[1]!UniprotIFO[Entry],[1]!UniprotIFO[protein_id in GSM model format],"")</f>
        <v>#REF!</v>
      </c>
    </row>
    <row r="3608" spans="1:20" x14ac:dyDescent="0.2">
      <c r="A36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RT16105</v>
      </c>
      <c r="B3608" t="s">
        <v>15843</v>
      </c>
      <c r="C3608" t="s">
        <v>15843</v>
      </c>
      <c r="D3608" t="s">
        <v>10205</v>
      </c>
      <c r="E3608" t="s">
        <v>4877</v>
      </c>
      <c r="G36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8" t="s">
        <v>4878</v>
      </c>
      <c r="I3608" s="25" cm="1">
        <f t="array" ref="I3608">SUMPRODUCT((LEN(PROTEIN_stoich[[#This Row],[sequence]])-LEN(SUBSTITUTE(PROTEIN_stoich[[#This Row],[sequence]],{"A";"C";"D";"E";"F";"G";"H";"I";"K";"L";"M";"N";"P";"Q";"R";"S";"T";"V";"W";"Y"},""))),{72.08;104.14;115.08;129.11;148.17;58.05;138.14;114.16;130.18;114.16;132.2;115.1;98.12;129.13;158.19;88.08;102.1;100.13;187.21;164.17})/1000</f>
        <v>11.598989999999999</v>
      </c>
      <c r="J3608" t="s">
        <v>10206</v>
      </c>
      <c r="K3608" s="4" t="s">
        <v>4880</v>
      </c>
      <c r="M3608">
        <f>LEN(SUBSTITUTE(PROTEIN_stoich[[#This Row],[sequence]],"*",""))</f>
        <v>96</v>
      </c>
      <c r="O3608" t="s">
        <v>16</v>
      </c>
      <c r="P3608" t="str">
        <f>_xlfn.LET(_xlpm.id,PROTEIN_stoich[[#This Row],[uniprot]],HYPERLINK("https://www.uniprot.org/uniprotkb/"&amp;_xlpm.id&amp;"/entry",_xlpm.id))</f>
        <v>A0A2T0A5Q9</v>
      </c>
      <c r="Q3608" t="e">
        <f>_xlfn.XLOOKUP(PROTEIN_stoich[[#This Row],[uniprot]],[1]!UniprotIFO[Entry],[1]!UniprotIFO[Gene Ontology IDs],"")</f>
        <v>#REF!</v>
      </c>
      <c r="R3608" t="e">
        <f>_xlfn.XLOOKUP(PROTEIN_stoich[[#This Row],[uniprot]],[1]!UniprotIFO[Entry],[1]!UniprotIFO[essential?],"")</f>
        <v>#REF!</v>
      </c>
      <c r="S3608" t="e">
        <f>_xlfn.XLOOKUP(PROTEIN_stoich[[#This Row],[sequence]],[2]!Table1[sequence_without_asterisks],[2]!Table1[protein_stoich seq matches],"")</f>
        <v>#REF!</v>
      </c>
      <c r="T3608" t="e">
        <f>_xlfn.XLOOKUP(PROTEIN_stoich[[#This Row],[uniprot]],[1]!UniprotIFO[Entry],[1]!UniprotIFO[protein_id in GSM model format],"")</f>
        <v>#REF!</v>
      </c>
    </row>
    <row r="3609" spans="1:20" x14ac:dyDescent="0.2">
      <c r="A36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RT16097</v>
      </c>
      <c r="B3609" t="s">
        <v>15844</v>
      </c>
      <c r="C3609" t="s">
        <v>15844</v>
      </c>
      <c r="D3609" t="s">
        <v>9520</v>
      </c>
      <c r="E3609" t="s">
        <v>4877</v>
      </c>
      <c r="G36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09" t="s">
        <v>4878</v>
      </c>
      <c r="I3609" s="25" cm="1">
        <f t="array" ref="I3609">SUMPRODUCT((LEN(PROTEIN_stoich[[#This Row],[sequence]])-LEN(SUBSTITUTE(PROTEIN_stoich[[#This Row],[sequence]],{"A";"C";"D";"E";"F";"G";"H";"I";"K";"L";"M";"N";"P";"Q";"R";"S";"T";"V";"W";"Y"},""))),{72.08;104.14;115.08;129.11;148.17;58.05;138.14;114.16;130.18;114.16;132.2;115.1;98.12;129.13;158.19;88.08;102.1;100.13;187.21;164.17})/1000</f>
        <v>11.171200000000001</v>
      </c>
      <c r="J3609" t="s">
        <v>9521</v>
      </c>
      <c r="K3609" s="4" t="s">
        <v>4880</v>
      </c>
      <c r="M3609">
        <f>LEN(SUBSTITUTE(PROTEIN_stoich[[#This Row],[sequence]],"*",""))</f>
        <v>100</v>
      </c>
      <c r="O3609" t="s">
        <v>16</v>
      </c>
      <c r="P3609" t="str">
        <f>_xlfn.LET(_xlpm.id,PROTEIN_stoich[[#This Row],[uniprot]],HYPERLINK("https://www.uniprot.org/uniprotkb/"&amp;_xlpm.id&amp;"/entry",_xlpm.id))</f>
        <v>A0A2T0A5Q0</v>
      </c>
      <c r="Q3609" t="e">
        <f>_xlfn.XLOOKUP(PROTEIN_stoich[[#This Row],[uniprot]],[1]!UniprotIFO[Entry],[1]!UniprotIFO[Gene Ontology IDs],"")</f>
        <v>#REF!</v>
      </c>
      <c r="R3609" t="e">
        <f>_xlfn.XLOOKUP(PROTEIN_stoich[[#This Row],[uniprot]],[1]!UniprotIFO[Entry],[1]!UniprotIFO[essential?],"")</f>
        <v>#REF!</v>
      </c>
      <c r="S3609" t="e">
        <f>_xlfn.XLOOKUP(PROTEIN_stoich[[#This Row],[sequence]],[2]!Table1[sequence_without_asterisks],[2]!Table1[protein_stoich seq matches],"")</f>
        <v>#REF!</v>
      </c>
      <c r="T3609" t="e">
        <f>_xlfn.XLOOKUP(PROTEIN_stoich[[#This Row],[uniprot]],[1]!UniprotIFO[Entry],[1]!UniprotIFO[protein_id in GSM model format],"")</f>
        <v>#REF!</v>
      </c>
    </row>
    <row r="3610" spans="1:20" x14ac:dyDescent="0.2">
      <c r="A36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RT16090</v>
      </c>
      <c r="B3610" t="s">
        <v>15845</v>
      </c>
      <c r="C3610" t="s">
        <v>15845</v>
      </c>
      <c r="D3610" t="s">
        <v>5479</v>
      </c>
      <c r="E3610" t="s">
        <v>4877</v>
      </c>
      <c r="G36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0" t="s">
        <v>4878</v>
      </c>
      <c r="I3610" s="25" cm="1">
        <f t="array" ref="I3610">SUMPRODUCT((LEN(PROTEIN_stoich[[#This Row],[sequence]])-LEN(SUBSTITUTE(PROTEIN_stoich[[#This Row],[sequence]],{"A";"C";"D";"E";"F";"G";"H";"I";"K";"L";"M";"N";"P";"Q";"R";"S";"T";"V";"W";"Y"},""))),{72.08;104.14;115.08;129.11;148.17;58.05;138.14;114.16;130.18;114.16;132.2;115.1;98.12;129.13;158.19;88.08;102.1;100.13;187.21;164.17})/1000</f>
        <v>35.229690000000005</v>
      </c>
      <c r="J3610" t="s">
        <v>5480</v>
      </c>
      <c r="K3610" s="4" t="s">
        <v>4880</v>
      </c>
      <c r="M3610">
        <f>LEN(SUBSTITUTE(PROTEIN_stoich[[#This Row],[sequence]],"*",""))</f>
        <v>312</v>
      </c>
      <c r="O3610" t="s">
        <v>16</v>
      </c>
      <c r="P3610" t="str">
        <f>_xlfn.LET(_xlpm.id,PROTEIN_stoich[[#This Row],[uniprot]],HYPERLINK("https://www.uniprot.org/uniprotkb/"&amp;_xlpm.id&amp;"/entry",_xlpm.id))</f>
        <v>A0A2T0A5P8</v>
      </c>
      <c r="Q3610" t="e">
        <f>_xlfn.XLOOKUP(PROTEIN_stoich[[#This Row],[uniprot]],[1]!UniprotIFO[Entry],[1]!UniprotIFO[Gene Ontology IDs],"")</f>
        <v>#REF!</v>
      </c>
      <c r="R3610" t="e">
        <f>_xlfn.XLOOKUP(PROTEIN_stoich[[#This Row],[uniprot]],[1]!UniprotIFO[Entry],[1]!UniprotIFO[essential?],"")</f>
        <v>#REF!</v>
      </c>
      <c r="S3610" t="e">
        <f>_xlfn.XLOOKUP(PROTEIN_stoich[[#This Row],[sequence]],[2]!Table1[sequence_without_asterisks],[2]!Table1[protein_stoich seq matches],"")</f>
        <v>#REF!</v>
      </c>
      <c r="T3610" t="e">
        <f>_xlfn.XLOOKUP(PROTEIN_stoich[[#This Row],[uniprot]],[1]!UniprotIFO[Entry],[1]!UniprotIFO[protein_id in GSM model format],"")</f>
        <v>#REF!</v>
      </c>
    </row>
    <row r="3611" spans="1:20" x14ac:dyDescent="0.2">
      <c r="A36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RT16095</v>
      </c>
      <c r="B3611" t="s">
        <v>15846</v>
      </c>
      <c r="C3611" t="s">
        <v>15846</v>
      </c>
      <c r="D3611" t="s">
        <v>7683</v>
      </c>
      <c r="E3611" t="s">
        <v>4877</v>
      </c>
      <c r="G36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1" t="s">
        <v>4878</v>
      </c>
      <c r="I3611" s="25" cm="1">
        <f t="array" ref="I3611">SUMPRODUCT((LEN(PROTEIN_stoich[[#This Row],[sequence]])-LEN(SUBSTITUTE(PROTEIN_stoich[[#This Row],[sequence]],{"A";"C";"D";"E";"F";"G";"H";"I";"K";"L";"M";"N";"P";"Q";"R";"S";"T";"V";"W";"Y"},""))),{72.08;104.14;115.08;129.11;148.17;58.05;138.14;114.16;130.18;114.16;132.2;115.1;98.12;129.13;158.19;88.08;102.1;100.13;187.21;164.17})/1000</f>
        <v>33.748769999999986</v>
      </c>
      <c r="J3611" t="s">
        <v>7684</v>
      </c>
      <c r="K3611" s="4" t="s">
        <v>4880</v>
      </c>
      <c r="M3611">
        <f>LEN(SUBSTITUTE(PROTEIN_stoich[[#This Row],[sequence]],"*",""))</f>
        <v>314</v>
      </c>
      <c r="O3611" t="s">
        <v>16</v>
      </c>
      <c r="P3611" t="str">
        <f>_xlfn.LET(_xlpm.id,PROTEIN_stoich[[#This Row],[uniprot]],HYPERLINK("https://www.uniprot.org/uniprotkb/"&amp;_xlpm.id&amp;"/entry",_xlpm.id))</f>
        <v>A0A2T0A5P7</v>
      </c>
      <c r="Q3611" t="e">
        <f>_xlfn.XLOOKUP(PROTEIN_stoich[[#This Row],[uniprot]],[1]!UniprotIFO[Entry],[1]!UniprotIFO[Gene Ontology IDs],"")</f>
        <v>#REF!</v>
      </c>
      <c r="R3611" t="e">
        <f>_xlfn.XLOOKUP(PROTEIN_stoich[[#This Row],[uniprot]],[1]!UniprotIFO[Entry],[1]!UniprotIFO[essential?],"")</f>
        <v>#REF!</v>
      </c>
      <c r="S3611" t="e">
        <f>_xlfn.XLOOKUP(PROTEIN_stoich[[#This Row],[sequence]],[2]!Table1[sequence_without_asterisks],[2]!Table1[protein_stoich seq matches],"")</f>
        <v>#REF!</v>
      </c>
      <c r="T3611" t="e">
        <f>_xlfn.XLOOKUP(PROTEIN_stoich[[#This Row],[uniprot]],[1]!UniprotIFO[Entry],[1]!UniprotIFO[protein_id in GSM model format],"")</f>
        <v>#REF!</v>
      </c>
    </row>
    <row r="3612" spans="1:20" x14ac:dyDescent="0.2">
      <c r="A36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RT16078</v>
      </c>
      <c r="B3612" t="s">
        <v>15847</v>
      </c>
      <c r="C3612" t="s">
        <v>15847</v>
      </c>
      <c r="D3612" t="s">
        <v>8609</v>
      </c>
      <c r="E3612" t="s">
        <v>4877</v>
      </c>
      <c r="G36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2" t="s">
        <v>4878</v>
      </c>
      <c r="I3612" s="25" cm="1">
        <f t="array" ref="I3612">SUMPRODUCT((LEN(PROTEIN_stoich[[#This Row],[sequence]])-LEN(SUBSTITUTE(PROTEIN_stoich[[#This Row],[sequence]],{"A";"C";"D";"E";"F";"G";"H";"I";"K";"L";"M";"N";"P";"Q";"R";"S";"T";"V";"W";"Y"},""))),{72.08;104.14;115.08;129.11;148.17;58.05;138.14;114.16;130.18;114.16;132.2;115.1;98.12;129.13;158.19;88.08;102.1;100.13;187.21;164.17})/1000</f>
        <v>63.867419999999996</v>
      </c>
      <c r="J3612" t="s">
        <v>8610</v>
      </c>
      <c r="K3612" s="4" t="s">
        <v>4880</v>
      </c>
      <c r="M3612">
        <f>LEN(SUBSTITUTE(PROTEIN_stoich[[#This Row],[sequence]],"*",""))</f>
        <v>572</v>
      </c>
      <c r="O3612" t="s">
        <v>16</v>
      </c>
      <c r="P3612" t="str">
        <f>_xlfn.LET(_xlpm.id,PROTEIN_stoich[[#This Row],[uniprot]],HYPERLINK("https://www.uniprot.org/uniprotkb/"&amp;_xlpm.id&amp;"/entry",_xlpm.id))</f>
        <v>A0A2T0A5N9</v>
      </c>
      <c r="Q3612" t="e">
        <f>_xlfn.XLOOKUP(PROTEIN_stoich[[#This Row],[uniprot]],[1]!UniprotIFO[Entry],[1]!UniprotIFO[Gene Ontology IDs],"")</f>
        <v>#REF!</v>
      </c>
      <c r="R3612" t="e">
        <f>_xlfn.XLOOKUP(PROTEIN_stoich[[#This Row],[uniprot]],[1]!UniprotIFO[Entry],[1]!UniprotIFO[essential?],"")</f>
        <v>#REF!</v>
      </c>
      <c r="S3612" t="e">
        <f>_xlfn.XLOOKUP(PROTEIN_stoich[[#This Row],[sequence]],[2]!Table1[sequence_without_asterisks],[2]!Table1[protein_stoich seq matches],"")</f>
        <v>#REF!</v>
      </c>
      <c r="T3612" t="e">
        <f>_xlfn.XLOOKUP(PROTEIN_stoich[[#This Row],[uniprot]],[1]!UniprotIFO[Entry],[1]!UniprotIFO[protein_id in GSM model format],"")</f>
        <v>#REF!</v>
      </c>
    </row>
    <row r="3613" spans="1:20" x14ac:dyDescent="0.2">
      <c r="A36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RT16033</v>
      </c>
      <c r="B3613" t="s">
        <v>15848</v>
      </c>
      <c r="C3613" t="s">
        <v>15848</v>
      </c>
      <c r="D3613" t="s">
        <v>7299</v>
      </c>
      <c r="E3613" t="s">
        <v>4877</v>
      </c>
      <c r="G36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3" t="s">
        <v>4878</v>
      </c>
      <c r="I3613" s="25" cm="1">
        <f t="array" ref="I3613">SUMPRODUCT((LEN(PROTEIN_stoich[[#This Row],[sequence]])-LEN(SUBSTITUTE(PROTEIN_stoich[[#This Row],[sequence]],{"A";"C";"D";"E";"F";"G";"H";"I";"K";"L";"M";"N";"P";"Q";"R";"S";"T";"V";"W";"Y"},""))),{72.08;104.14;115.08;129.11;148.17;58.05;138.14;114.16;130.18;114.16;132.2;115.1;98.12;129.13;158.19;88.08;102.1;100.13;187.21;164.17})/1000</f>
        <v>38.298589999999997</v>
      </c>
      <c r="J3613" t="s">
        <v>7300</v>
      </c>
      <c r="K3613" s="4" t="s">
        <v>4880</v>
      </c>
      <c r="M3613">
        <f>LEN(SUBSTITUTE(PROTEIN_stoich[[#This Row],[sequence]],"*",""))</f>
        <v>325</v>
      </c>
      <c r="O3613" t="s">
        <v>16</v>
      </c>
      <c r="P3613" t="str">
        <f>_xlfn.LET(_xlpm.id,PROTEIN_stoich[[#This Row],[uniprot]],HYPERLINK("https://www.uniprot.org/uniprotkb/"&amp;_xlpm.id&amp;"/entry",_xlpm.id))</f>
        <v>A0A2T0A5N5</v>
      </c>
      <c r="Q3613" t="e">
        <f>_xlfn.XLOOKUP(PROTEIN_stoich[[#This Row],[uniprot]],[1]!UniprotIFO[Entry],[1]!UniprotIFO[Gene Ontology IDs],"")</f>
        <v>#REF!</v>
      </c>
      <c r="R3613" t="e">
        <f>_xlfn.XLOOKUP(PROTEIN_stoich[[#This Row],[uniprot]],[1]!UniprotIFO[Entry],[1]!UniprotIFO[essential?],"")</f>
        <v>#REF!</v>
      </c>
      <c r="S3613" t="e">
        <f>_xlfn.XLOOKUP(PROTEIN_stoich[[#This Row],[sequence]],[2]!Table1[sequence_without_asterisks],[2]!Table1[protein_stoich seq matches],"")</f>
        <v>#REF!</v>
      </c>
      <c r="T3613" t="e">
        <f>_xlfn.XLOOKUP(PROTEIN_stoich[[#This Row],[uniprot]],[1]!UniprotIFO[Entry],[1]!UniprotIFO[protein_id in GSM model format],"")</f>
        <v>#REF!</v>
      </c>
    </row>
    <row r="3614" spans="1:20" x14ac:dyDescent="0.2">
      <c r="A36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RT16077</v>
      </c>
      <c r="B3614" t="s">
        <v>15849</v>
      </c>
      <c r="C3614" t="s">
        <v>15849</v>
      </c>
      <c r="D3614" t="s">
        <v>9724</v>
      </c>
      <c r="E3614" t="s">
        <v>4877</v>
      </c>
      <c r="G36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4" t="s">
        <v>4878</v>
      </c>
      <c r="I3614" s="25" cm="1">
        <f t="array" ref="I3614">SUMPRODUCT((LEN(PROTEIN_stoich[[#This Row],[sequence]])-LEN(SUBSTITUTE(PROTEIN_stoich[[#This Row],[sequence]],{"A";"C";"D";"E";"F";"G";"H";"I";"K";"L";"M";"N";"P";"Q";"R";"S";"T";"V";"W";"Y"},""))),{72.08;104.14;115.08;129.11;148.17;58.05;138.14;114.16;130.18;114.16;132.2;115.1;98.12;129.13;158.19;88.08;102.1;100.13;187.21;164.17})/1000</f>
        <v>53.008629999999989</v>
      </c>
      <c r="J3614" t="s">
        <v>9725</v>
      </c>
      <c r="K3614" s="4" t="s">
        <v>4880</v>
      </c>
      <c r="M3614">
        <f>LEN(SUBSTITUTE(PROTEIN_stoich[[#This Row],[sequence]],"*",""))</f>
        <v>492</v>
      </c>
      <c r="O3614" t="s">
        <v>16</v>
      </c>
      <c r="P3614" t="str">
        <f>_xlfn.LET(_xlpm.id,PROTEIN_stoich[[#This Row],[uniprot]],HYPERLINK("https://www.uniprot.org/uniprotkb/"&amp;_xlpm.id&amp;"/entry",_xlpm.id))</f>
        <v>A0A2T0A5M8</v>
      </c>
      <c r="Q3614" t="e">
        <f>_xlfn.XLOOKUP(PROTEIN_stoich[[#This Row],[uniprot]],[1]!UniprotIFO[Entry],[1]!UniprotIFO[Gene Ontology IDs],"")</f>
        <v>#REF!</v>
      </c>
      <c r="R3614" t="e">
        <f>_xlfn.XLOOKUP(PROTEIN_stoich[[#This Row],[uniprot]],[1]!UniprotIFO[Entry],[1]!UniprotIFO[essential?],"")</f>
        <v>#REF!</v>
      </c>
      <c r="S3614" t="e">
        <f>_xlfn.XLOOKUP(PROTEIN_stoich[[#This Row],[sequence]],[2]!Table1[sequence_without_asterisks],[2]!Table1[protein_stoich seq matches],"")</f>
        <v>#REF!</v>
      </c>
      <c r="T3614" t="e">
        <f>_xlfn.XLOOKUP(PROTEIN_stoich[[#This Row],[uniprot]],[1]!UniprotIFO[Entry],[1]!UniprotIFO[protein_id in GSM model format],"")</f>
        <v>#REF!</v>
      </c>
    </row>
    <row r="3615" spans="1:20" x14ac:dyDescent="0.2">
      <c r="A36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RT16068</v>
      </c>
      <c r="B3615" t="s">
        <v>15850</v>
      </c>
      <c r="C3615" t="s">
        <v>15850</v>
      </c>
      <c r="D3615" t="s">
        <v>7385</v>
      </c>
      <c r="E3615" t="s">
        <v>4877</v>
      </c>
      <c r="G36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5" t="s">
        <v>4878</v>
      </c>
      <c r="I3615" s="25" cm="1">
        <f t="array" ref="I3615">SUMPRODUCT((LEN(PROTEIN_stoich[[#This Row],[sequence]])-LEN(SUBSTITUTE(PROTEIN_stoich[[#This Row],[sequence]],{"A";"C";"D";"E";"F";"G";"H";"I";"K";"L";"M";"N";"P";"Q";"R";"S";"T";"V";"W";"Y"},""))),{72.08;104.14;115.08;129.11;148.17;58.05;138.14;114.16;130.18;114.16;132.2;115.1;98.12;129.13;158.19;88.08;102.1;100.13;187.21;164.17})/1000</f>
        <v>39.665639999999996</v>
      </c>
      <c r="J3615" t="s">
        <v>7386</v>
      </c>
      <c r="K3615" s="4" t="s">
        <v>4880</v>
      </c>
      <c r="M3615">
        <f>LEN(SUBSTITUTE(PROTEIN_stoich[[#This Row],[sequence]],"*",""))</f>
        <v>351</v>
      </c>
      <c r="O3615" t="s">
        <v>16</v>
      </c>
      <c r="P3615" t="str">
        <f>_xlfn.LET(_xlpm.id,PROTEIN_stoich[[#This Row],[uniprot]],HYPERLINK("https://www.uniprot.org/uniprotkb/"&amp;_xlpm.id&amp;"/entry",_xlpm.id))</f>
        <v>A0A2T0A5M7</v>
      </c>
      <c r="Q3615" t="e">
        <f>_xlfn.XLOOKUP(PROTEIN_stoich[[#This Row],[uniprot]],[1]!UniprotIFO[Entry],[1]!UniprotIFO[Gene Ontology IDs],"")</f>
        <v>#REF!</v>
      </c>
      <c r="R3615" t="e">
        <f>_xlfn.XLOOKUP(PROTEIN_stoich[[#This Row],[uniprot]],[1]!UniprotIFO[Entry],[1]!UniprotIFO[essential?],"")</f>
        <v>#REF!</v>
      </c>
      <c r="S3615" t="e">
        <f>_xlfn.XLOOKUP(PROTEIN_stoich[[#This Row],[sequence]],[2]!Table1[sequence_without_asterisks],[2]!Table1[protein_stoich seq matches],"")</f>
        <v>#REF!</v>
      </c>
      <c r="T3615" t="e">
        <f>_xlfn.XLOOKUP(PROTEIN_stoich[[#This Row],[uniprot]],[1]!UniprotIFO[Entry],[1]!UniprotIFO[protein_id in GSM model format],"")</f>
        <v>#REF!</v>
      </c>
    </row>
    <row r="3616" spans="1:20" x14ac:dyDescent="0.2">
      <c r="A36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RT16067</v>
      </c>
      <c r="B3616" t="s">
        <v>15851</v>
      </c>
      <c r="C3616" t="s">
        <v>15851</v>
      </c>
      <c r="D3616" t="s">
        <v>8641</v>
      </c>
      <c r="E3616" t="s">
        <v>4877</v>
      </c>
      <c r="G36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6" t="s">
        <v>4878</v>
      </c>
      <c r="I3616" s="25" cm="1">
        <f t="array" ref="I3616">SUMPRODUCT((LEN(PROTEIN_stoich[[#This Row],[sequence]])-LEN(SUBSTITUTE(PROTEIN_stoich[[#This Row],[sequence]],{"A";"C";"D";"E";"F";"G";"H";"I";"K";"L";"M";"N";"P";"Q";"R";"S";"T";"V";"W";"Y"},""))),{72.08;104.14;115.08;129.11;148.17;58.05;138.14;114.16;130.18;114.16;132.2;115.1;98.12;129.13;158.19;88.08;102.1;100.13;187.21;164.17})/1000</f>
        <v>195.93904999999998</v>
      </c>
      <c r="J3616" t="s">
        <v>8642</v>
      </c>
      <c r="K3616" s="4" t="s">
        <v>4880</v>
      </c>
      <c r="M3616">
        <f>LEN(SUBSTITUTE(PROTEIN_stoich[[#This Row],[sequence]],"*",""))</f>
        <v>1761</v>
      </c>
      <c r="O3616" t="s">
        <v>16</v>
      </c>
      <c r="P3616" t="str">
        <f>_xlfn.LET(_xlpm.id,PROTEIN_stoich[[#This Row],[uniprot]],HYPERLINK("https://www.uniprot.org/uniprotkb/"&amp;_xlpm.id&amp;"/entry",_xlpm.id))</f>
        <v>A0A2T0A5L7</v>
      </c>
      <c r="Q3616" t="e">
        <f>_xlfn.XLOOKUP(PROTEIN_stoich[[#This Row],[uniprot]],[1]!UniprotIFO[Entry],[1]!UniprotIFO[Gene Ontology IDs],"")</f>
        <v>#REF!</v>
      </c>
      <c r="R3616" t="e">
        <f>_xlfn.XLOOKUP(PROTEIN_stoich[[#This Row],[uniprot]],[1]!UniprotIFO[Entry],[1]!UniprotIFO[essential?],"")</f>
        <v>#REF!</v>
      </c>
      <c r="S3616" t="e">
        <f>_xlfn.XLOOKUP(PROTEIN_stoich[[#This Row],[sequence]],[2]!Table1[sequence_without_asterisks],[2]!Table1[protein_stoich seq matches],"")</f>
        <v>#REF!</v>
      </c>
      <c r="T3616" t="e">
        <f>_xlfn.XLOOKUP(PROTEIN_stoich[[#This Row],[uniprot]],[1]!UniprotIFO[Entry],[1]!UniprotIFO[protein_id in GSM model format],"")</f>
        <v>#REF!</v>
      </c>
    </row>
    <row r="3617" spans="1:20" x14ac:dyDescent="0.2">
      <c r="A36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RT16051</v>
      </c>
      <c r="B3617" t="s">
        <v>15852</v>
      </c>
      <c r="C3617" t="s">
        <v>15852</v>
      </c>
      <c r="D3617" t="s">
        <v>9392</v>
      </c>
      <c r="E3617" t="s">
        <v>4877</v>
      </c>
      <c r="G36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7" t="s">
        <v>4878</v>
      </c>
      <c r="I3617" s="25" cm="1">
        <f t="array" ref="I3617">SUMPRODUCT((LEN(PROTEIN_stoich[[#This Row],[sequence]])-LEN(SUBSTITUTE(PROTEIN_stoich[[#This Row],[sequence]],{"A";"C";"D";"E";"F";"G";"H";"I";"K";"L";"M";"N";"P";"Q";"R";"S";"T";"V";"W";"Y"},""))),{72.08;104.14;115.08;129.11;148.17;58.05;138.14;114.16;130.18;114.16;132.2;115.1;98.12;129.13;158.19;88.08;102.1;100.13;187.21;164.17})/1000</f>
        <v>101.56564999999999</v>
      </c>
      <c r="J3617" t="s">
        <v>9393</v>
      </c>
      <c r="K3617" s="4" t="s">
        <v>4880</v>
      </c>
      <c r="M3617">
        <f>LEN(SUBSTITUTE(PROTEIN_stoich[[#This Row],[sequence]],"*",""))</f>
        <v>917</v>
      </c>
      <c r="O3617" t="s">
        <v>16</v>
      </c>
      <c r="P3617" t="str">
        <f>_xlfn.LET(_xlpm.id,PROTEIN_stoich[[#This Row],[uniprot]],HYPERLINK("https://www.uniprot.org/uniprotkb/"&amp;_xlpm.id&amp;"/entry",_xlpm.id))</f>
        <v>A0A2T0A5L5</v>
      </c>
      <c r="Q3617" t="e">
        <f>_xlfn.XLOOKUP(PROTEIN_stoich[[#This Row],[uniprot]],[1]!UniprotIFO[Entry],[1]!UniprotIFO[Gene Ontology IDs],"")</f>
        <v>#REF!</v>
      </c>
      <c r="R3617" t="e">
        <f>_xlfn.XLOOKUP(PROTEIN_stoich[[#This Row],[uniprot]],[1]!UniprotIFO[Entry],[1]!UniprotIFO[essential?],"")</f>
        <v>#REF!</v>
      </c>
      <c r="S3617" t="e">
        <f>_xlfn.XLOOKUP(PROTEIN_stoich[[#This Row],[sequence]],[2]!Table1[sequence_without_asterisks],[2]!Table1[protein_stoich seq matches],"")</f>
        <v>#REF!</v>
      </c>
      <c r="T3617" t="e">
        <f>_xlfn.XLOOKUP(PROTEIN_stoich[[#This Row],[uniprot]],[1]!UniprotIFO[Entry],[1]!UniprotIFO[protein_id in GSM model format],"")</f>
        <v>#REF!</v>
      </c>
    </row>
    <row r="3618" spans="1:20" x14ac:dyDescent="0.2">
      <c r="A36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RT16013</v>
      </c>
      <c r="B3618" t="s">
        <v>15853</v>
      </c>
      <c r="C3618" t="s">
        <v>15853</v>
      </c>
      <c r="D3618" t="s">
        <v>8208</v>
      </c>
      <c r="E3618" t="s">
        <v>4877</v>
      </c>
      <c r="G36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8" t="s">
        <v>4878</v>
      </c>
      <c r="I3618" s="25" cm="1">
        <f t="array" ref="I3618">SUMPRODUCT((LEN(PROTEIN_stoich[[#This Row],[sequence]])-LEN(SUBSTITUTE(PROTEIN_stoich[[#This Row],[sequence]],{"A";"C";"D";"E";"F";"G";"H";"I";"K";"L";"M";"N";"P";"Q";"R";"S";"T";"V";"W";"Y"},""))),{72.08;104.14;115.08;129.11;148.17;58.05;138.14;114.16;130.18;114.16;132.2;115.1;98.12;129.13;158.19;88.08;102.1;100.13;187.21;164.17})/1000</f>
        <v>15.20609</v>
      </c>
      <c r="J3618" t="s">
        <v>8209</v>
      </c>
      <c r="K3618" s="4" t="s">
        <v>4880</v>
      </c>
      <c r="M3618">
        <f>LEN(SUBSTITUTE(PROTEIN_stoich[[#This Row],[sequence]],"*",""))</f>
        <v>140</v>
      </c>
      <c r="O3618" t="s">
        <v>16</v>
      </c>
      <c r="P3618" t="str">
        <f>_xlfn.LET(_xlpm.id,PROTEIN_stoich[[#This Row],[uniprot]],HYPERLINK("https://www.uniprot.org/uniprotkb/"&amp;_xlpm.id&amp;"/entry",_xlpm.id))</f>
        <v>A0A2T0A5L4</v>
      </c>
      <c r="Q3618" t="e">
        <f>_xlfn.XLOOKUP(PROTEIN_stoich[[#This Row],[uniprot]],[1]!UniprotIFO[Entry],[1]!UniprotIFO[Gene Ontology IDs],"")</f>
        <v>#REF!</v>
      </c>
      <c r="R3618" t="e">
        <f>_xlfn.XLOOKUP(PROTEIN_stoich[[#This Row],[uniprot]],[1]!UniprotIFO[Entry],[1]!UniprotIFO[essential?],"")</f>
        <v>#REF!</v>
      </c>
      <c r="S3618" t="e">
        <f>_xlfn.XLOOKUP(PROTEIN_stoich[[#This Row],[sequence]],[2]!Table1[sequence_without_asterisks],[2]!Table1[protein_stoich seq matches],"")</f>
        <v>#REF!</v>
      </c>
      <c r="T3618" t="e">
        <f>_xlfn.XLOOKUP(PROTEIN_stoich[[#This Row],[uniprot]],[1]!UniprotIFO[Entry],[1]!UniprotIFO[protein_id in GSM model format],"")</f>
        <v>#REF!</v>
      </c>
    </row>
    <row r="3619" spans="1:20" x14ac:dyDescent="0.2">
      <c r="A36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RT16054</v>
      </c>
      <c r="B3619" t="s">
        <v>15854</v>
      </c>
      <c r="C3619" t="s">
        <v>15854</v>
      </c>
      <c r="D3619" t="s">
        <v>10093</v>
      </c>
      <c r="E3619" t="s">
        <v>4877</v>
      </c>
      <c r="G36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19" t="s">
        <v>4878</v>
      </c>
      <c r="I3619" s="25" cm="1">
        <f t="array" ref="I3619">SUMPRODUCT((LEN(PROTEIN_stoich[[#This Row],[sequence]])-LEN(SUBSTITUTE(PROTEIN_stoich[[#This Row],[sequence]],{"A";"C";"D";"E";"F";"G";"H";"I";"K";"L";"M";"N";"P";"Q";"R";"S";"T";"V";"W";"Y"},""))),{72.08;104.14;115.08;129.11;148.17;58.05;138.14;114.16;130.18;114.16;132.2;115.1;98.12;129.13;158.19;88.08;102.1;100.13;187.21;164.17})/1000</f>
        <v>62.643279999999997</v>
      </c>
      <c r="J3619" t="s">
        <v>10094</v>
      </c>
      <c r="K3619" s="4" t="s">
        <v>4880</v>
      </c>
      <c r="M3619">
        <f>LEN(SUBSTITUTE(PROTEIN_stoich[[#This Row],[sequence]],"*",""))</f>
        <v>555</v>
      </c>
      <c r="O3619" t="s">
        <v>16</v>
      </c>
      <c r="P3619" t="str">
        <f>_xlfn.LET(_xlpm.id,PROTEIN_stoich[[#This Row],[uniprot]],HYPERLINK("https://www.uniprot.org/uniprotkb/"&amp;_xlpm.id&amp;"/entry",_xlpm.id))</f>
        <v>A0A2T0A5K4</v>
      </c>
      <c r="Q3619" t="e">
        <f>_xlfn.XLOOKUP(PROTEIN_stoich[[#This Row],[uniprot]],[1]!UniprotIFO[Entry],[1]!UniprotIFO[Gene Ontology IDs],"")</f>
        <v>#REF!</v>
      </c>
      <c r="R3619" t="e">
        <f>_xlfn.XLOOKUP(PROTEIN_stoich[[#This Row],[uniprot]],[1]!UniprotIFO[Entry],[1]!UniprotIFO[essential?],"")</f>
        <v>#REF!</v>
      </c>
      <c r="S3619" t="e">
        <f>_xlfn.XLOOKUP(PROTEIN_stoich[[#This Row],[sequence]],[2]!Table1[sequence_without_asterisks],[2]!Table1[protein_stoich seq matches],"")</f>
        <v>#REF!</v>
      </c>
      <c r="T3619" t="e">
        <f>_xlfn.XLOOKUP(PROTEIN_stoich[[#This Row],[uniprot]],[1]!UniprotIFO[Entry],[1]!UniprotIFO[protein_id in GSM model format],"")</f>
        <v>#REF!</v>
      </c>
    </row>
    <row r="3620" spans="1:20" x14ac:dyDescent="0.2">
      <c r="A36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RT15993</v>
      </c>
      <c r="B3620" t="s">
        <v>15855</v>
      </c>
      <c r="C3620" t="s">
        <v>15855</v>
      </c>
      <c r="D3620" t="s">
        <v>8266</v>
      </c>
      <c r="E3620" t="s">
        <v>4877</v>
      </c>
      <c r="G36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0" t="s">
        <v>4878</v>
      </c>
      <c r="I3620" s="25" cm="1">
        <f t="array" ref="I3620">SUMPRODUCT((LEN(PROTEIN_stoich[[#This Row],[sequence]])-LEN(SUBSTITUTE(PROTEIN_stoich[[#This Row],[sequence]],{"A";"C";"D";"E";"F";"G";"H";"I";"K";"L";"M";"N";"P";"Q";"R";"S";"T";"V";"W";"Y"},""))),{72.08;104.14;115.08;129.11;148.17;58.05;138.14;114.16;130.18;114.16;132.2;115.1;98.12;129.13;158.19;88.08;102.1;100.13;187.21;164.17})/1000</f>
        <v>23.9528</v>
      </c>
      <c r="J3620" t="s">
        <v>8267</v>
      </c>
      <c r="K3620" s="4" t="s">
        <v>4880</v>
      </c>
      <c r="M3620">
        <f>LEN(SUBSTITUTE(PROTEIN_stoich[[#This Row],[sequence]],"*",""))</f>
        <v>223</v>
      </c>
      <c r="O3620" t="s">
        <v>16</v>
      </c>
      <c r="P3620" t="str">
        <f>_xlfn.LET(_xlpm.id,PROTEIN_stoich[[#This Row],[uniprot]],HYPERLINK("https://www.uniprot.org/uniprotkb/"&amp;_xlpm.id&amp;"/entry",_xlpm.id))</f>
        <v>A0A2T0A5J5</v>
      </c>
      <c r="Q3620" t="e">
        <f>_xlfn.XLOOKUP(PROTEIN_stoich[[#This Row],[uniprot]],[1]!UniprotIFO[Entry],[1]!UniprotIFO[Gene Ontology IDs],"")</f>
        <v>#REF!</v>
      </c>
      <c r="R3620" t="e">
        <f>_xlfn.XLOOKUP(PROTEIN_stoich[[#This Row],[uniprot]],[1]!UniprotIFO[Entry],[1]!UniprotIFO[essential?],"")</f>
        <v>#REF!</v>
      </c>
      <c r="S3620" t="e">
        <f>_xlfn.XLOOKUP(PROTEIN_stoich[[#This Row],[sequence]],[2]!Table1[sequence_without_asterisks],[2]!Table1[protein_stoich seq matches],"")</f>
        <v>#REF!</v>
      </c>
      <c r="T3620" t="e">
        <f>_xlfn.XLOOKUP(PROTEIN_stoich[[#This Row],[uniprot]],[1]!UniprotIFO[Entry],[1]!UniprotIFO[protein_id in GSM model format],"")</f>
        <v>#REF!</v>
      </c>
    </row>
    <row r="3621" spans="1:20" x14ac:dyDescent="0.2">
      <c r="A36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RT16035</v>
      </c>
      <c r="B3621" t="s">
        <v>15856</v>
      </c>
      <c r="C3621" t="s">
        <v>15856</v>
      </c>
      <c r="D3621" t="s">
        <v>5253</v>
      </c>
      <c r="E3621" t="s">
        <v>4877</v>
      </c>
      <c r="G36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1" t="s">
        <v>4878</v>
      </c>
      <c r="I3621" s="25" cm="1">
        <f t="array" ref="I3621">SUMPRODUCT((LEN(PROTEIN_stoich[[#This Row],[sequence]])-LEN(SUBSTITUTE(PROTEIN_stoich[[#This Row],[sequence]],{"A";"C";"D";"E";"F";"G";"H";"I";"K";"L";"M";"N";"P";"Q";"R";"S";"T";"V";"W";"Y"},""))),{72.08;104.14;115.08;129.11;148.17;58.05;138.14;114.16;130.18;114.16;132.2;115.1;98.12;129.13;158.19;88.08;102.1;100.13;187.21;164.17})/1000</f>
        <v>10.98231</v>
      </c>
      <c r="J3621" t="s">
        <v>5254</v>
      </c>
      <c r="K3621" s="4" t="s">
        <v>4880</v>
      </c>
      <c r="M3621">
        <f>LEN(SUBSTITUTE(PROTEIN_stoich[[#This Row],[sequence]],"*",""))</f>
        <v>104</v>
      </c>
      <c r="O3621" t="s">
        <v>16</v>
      </c>
      <c r="P3621" t="str">
        <f>_xlfn.LET(_xlpm.id,PROTEIN_stoich[[#This Row],[uniprot]],HYPERLINK("https://www.uniprot.org/uniprotkb/"&amp;_xlpm.id&amp;"/entry",_xlpm.id))</f>
        <v>A0A2T0A5J1</v>
      </c>
      <c r="Q3621" t="e">
        <f>_xlfn.XLOOKUP(PROTEIN_stoich[[#This Row],[uniprot]],[1]!UniprotIFO[Entry],[1]!UniprotIFO[Gene Ontology IDs],"")</f>
        <v>#REF!</v>
      </c>
      <c r="R3621" t="e">
        <f>_xlfn.XLOOKUP(PROTEIN_stoich[[#This Row],[uniprot]],[1]!UniprotIFO[Entry],[1]!UniprotIFO[essential?],"")</f>
        <v>#REF!</v>
      </c>
      <c r="S3621" t="e">
        <f>_xlfn.XLOOKUP(PROTEIN_stoich[[#This Row],[sequence]],[2]!Table1[sequence_without_asterisks],[2]!Table1[protein_stoich seq matches],"")</f>
        <v>#REF!</v>
      </c>
      <c r="T3621" t="e">
        <f>_xlfn.XLOOKUP(PROTEIN_stoich[[#This Row],[uniprot]],[1]!UniprotIFO[Entry],[1]!UniprotIFO[protein_id in GSM model format],"")</f>
        <v>#REF!</v>
      </c>
    </row>
    <row r="3622" spans="1:20" x14ac:dyDescent="0.2">
      <c r="A36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RT16022</v>
      </c>
      <c r="B3622" t="s">
        <v>15857</v>
      </c>
      <c r="C3622" t="s">
        <v>15857</v>
      </c>
      <c r="D3622" t="s">
        <v>7613</v>
      </c>
      <c r="E3622" t="s">
        <v>4877</v>
      </c>
      <c r="G36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2" t="s">
        <v>4878</v>
      </c>
      <c r="I3622" s="25" cm="1">
        <f t="array" ref="I3622">SUMPRODUCT((LEN(PROTEIN_stoich[[#This Row],[sequence]])-LEN(SUBSTITUTE(PROTEIN_stoich[[#This Row],[sequence]],{"A";"C";"D";"E";"F";"G";"H";"I";"K";"L";"M";"N";"P";"Q";"R";"S";"T";"V";"W";"Y"},""))),{72.08;104.14;115.08;129.11;148.17;58.05;138.14;114.16;130.18;114.16;132.2;115.1;98.12;129.13;158.19;88.08;102.1;100.13;187.21;164.17})/1000</f>
        <v>31.237110000000001</v>
      </c>
      <c r="J3622" t="s">
        <v>7614</v>
      </c>
      <c r="K3622" s="4" t="s">
        <v>4880</v>
      </c>
      <c r="M3622">
        <f>LEN(SUBSTITUTE(PROTEIN_stoich[[#This Row],[sequence]],"*",""))</f>
        <v>277</v>
      </c>
      <c r="O3622" t="s">
        <v>16</v>
      </c>
      <c r="P3622" t="str">
        <f>_xlfn.LET(_xlpm.id,PROTEIN_stoich[[#This Row],[uniprot]],HYPERLINK("https://www.uniprot.org/uniprotkb/"&amp;_xlpm.id&amp;"/entry",_xlpm.id))</f>
        <v>A0A2T0A5H2</v>
      </c>
      <c r="Q3622" t="e">
        <f>_xlfn.XLOOKUP(PROTEIN_stoich[[#This Row],[uniprot]],[1]!UniprotIFO[Entry],[1]!UniprotIFO[Gene Ontology IDs],"")</f>
        <v>#REF!</v>
      </c>
      <c r="R3622" t="e">
        <f>_xlfn.XLOOKUP(PROTEIN_stoich[[#This Row],[uniprot]],[1]!UniprotIFO[Entry],[1]!UniprotIFO[essential?],"")</f>
        <v>#REF!</v>
      </c>
      <c r="S3622" t="e">
        <f>_xlfn.XLOOKUP(PROTEIN_stoich[[#This Row],[sequence]],[2]!Table1[sequence_without_asterisks],[2]!Table1[protein_stoich seq matches],"")</f>
        <v>#REF!</v>
      </c>
      <c r="T3622" t="e">
        <f>_xlfn.XLOOKUP(PROTEIN_stoich[[#This Row],[uniprot]],[1]!UniprotIFO[Entry],[1]!UniprotIFO[protein_id in GSM model format],"")</f>
        <v>#REF!</v>
      </c>
    </row>
    <row r="3623" spans="1:20" x14ac:dyDescent="0.2">
      <c r="A36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RT16010</v>
      </c>
      <c r="B3623" t="s">
        <v>15858</v>
      </c>
      <c r="C3623" t="s">
        <v>15858</v>
      </c>
      <c r="D3623" t="s">
        <v>7885</v>
      </c>
      <c r="E3623" t="s">
        <v>4877</v>
      </c>
      <c r="G36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3" t="s">
        <v>4878</v>
      </c>
      <c r="I3623" s="25" cm="1">
        <f t="array" ref="I3623">SUMPRODUCT((LEN(PROTEIN_stoich[[#This Row],[sequence]])-LEN(SUBSTITUTE(PROTEIN_stoich[[#This Row],[sequence]],{"A";"C";"D";"E";"F";"G";"H";"I";"K";"L";"M";"N";"P";"Q";"R";"S";"T";"V";"W";"Y"},""))),{72.08;104.14;115.08;129.11;148.17;58.05;138.14;114.16;130.18;114.16;132.2;115.1;98.12;129.13;158.19;88.08;102.1;100.13;187.21;164.17})/1000</f>
        <v>76.66828000000001</v>
      </c>
      <c r="J3623" t="s">
        <v>7886</v>
      </c>
      <c r="K3623" s="4" t="s">
        <v>4880</v>
      </c>
      <c r="M3623">
        <f>LEN(SUBSTITUTE(PROTEIN_stoich[[#This Row],[sequence]],"*",""))</f>
        <v>670</v>
      </c>
      <c r="O3623" t="s">
        <v>16</v>
      </c>
      <c r="P3623" t="str">
        <f>_xlfn.LET(_xlpm.id,PROTEIN_stoich[[#This Row],[uniprot]],HYPERLINK("https://www.uniprot.org/uniprotkb/"&amp;_xlpm.id&amp;"/entry",_xlpm.id))</f>
        <v>A0A2T0A5G8</v>
      </c>
      <c r="Q3623" t="e">
        <f>_xlfn.XLOOKUP(PROTEIN_stoich[[#This Row],[uniprot]],[1]!UniprotIFO[Entry],[1]!UniprotIFO[Gene Ontology IDs],"")</f>
        <v>#REF!</v>
      </c>
      <c r="R3623" t="e">
        <f>_xlfn.XLOOKUP(PROTEIN_stoich[[#This Row],[uniprot]],[1]!UniprotIFO[Entry],[1]!UniprotIFO[essential?],"")</f>
        <v>#REF!</v>
      </c>
      <c r="S3623" t="e">
        <f>_xlfn.XLOOKUP(PROTEIN_stoich[[#This Row],[sequence]],[2]!Table1[sequence_without_asterisks],[2]!Table1[protein_stoich seq matches],"")</f>
        <v>#REF!</v>
      </c>
      <c r="T3623" t="e">
        <f>_xlfn.XLOOKUP(PROTEIN_stoich[[#This Row],[uniprot]],[1]!UniprotIFO[Entry],[1]!UniprotIFO[protein_id in GSM model format],"")</f>
        <v>#REF!</v>
      </c>
    </row>
    <row r="3624" spans="1:20" x14ac:dyDescent="0.2">
      <c r="A36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RT16012</v>
      </c>
      <c r="B3624" t="s">
        <v>15859</v>
      </c>
      <c r="C3624" t="s">
        <v>15859</v>
      </c>
      <c r="D3624" t="s">
        <v>6716</v>
      </c>
      <c r="E3624" t="s">
        <v>4877</v>
      </c>
      <c r="G36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4" t="s">
        <v>4878</v>
      </c>
      <c r="I3624" s="25" cm="1">
        <f t="array" ref="I3624">SUMPRODUCT((LEN(PROTEIN_stoich[[#This Row],[sequence]])-LEN(SUBSTITUTE(PROTEIN_stoich[[#This Row],[sequence]],{"A";"C";"D";"E";"F";"G";"H";"I";"K";"L";"M";"N";"P";"Q";"R";"S";"T";"V";"W";"Y"},""))),{72.08;104.14;115.08;129.11;148.17;58.05;138.14;114.16;130.18;114.16;132.2;115.1;98.12;129.13;158.19;88.08;102.1;100.13;187.21;164.17})/1000</f>
        <v>50.206130000000009</v>
      </c>
      <c r="J3624" t="s">
        <v>6717</v>
      </c>
      <c r="K3624" s="4" t="s">
        <v>4880</v>
      </c>
      <c r="M3624">
        <f>LEN(SUBSTITUTE(PROTEIN_stoich[[#This Row],[sequence]],"*",""))</f>
        <v>477</v>
      </c>
      <c r="O3624" t="s">
        <v>16</v>
      </c>
      <c r="P3624" t="str">
        <f>_xlfn.LET(_xlpm.id,PROTEIN_stoich[[#This Row],[uniprot]],HYPERLINK("https://www.uniprot.org/uniprotkb/"&amp;_xlpm.id&amp;"/entry",_xlpm.id))</f>
        <v>A0A2T0A5G2</v>
      </c>
      <c r="Q3624" t="e">
        <f>_xlfn.XLOOKUP(PROTEIN_stoich[[#This Row],[uniprot]],[1]!UniprotIFO[Entry],[1]!UniprotIFO[Gene Ontology IDs],"")</f>
        <v>#REF!</v>
      </c>
      <c r="R3624" t="e">
        <f>_xlfn.XLOOKUP(PROTEIN_stoich[[#This Row],[uniprot]],[1]!UniprotIFO[Entry],[1]!UniprotIFO[essential?],"")</f>
        <v>#REF!</v>
      </c>
      <c r="S3624" t="e">
        <f>_xlfn.XLOOKUP(PROTEIN_stoich[[#This Row],[sequence]],[2]!Table1[sequence_without_asterisks],[2]!Table1[protein_stoich seq matches],"")</f>
        <v>#REF!</v>
      </c>
      <c r="T3624" t="e">
        <f>_xlfn.XLOOKUP(PROTEIN_stoich[[#This Row],[uniprot]],[1]!UniprotIFO[Entry],[1]!UniprotIFO[protein_id in GSM model format],"")</f>
        <v>#REF!</v>
      </c>
    </row>
    <row r="3625" spans="1:20" x14ac:dyDescent="0.2">
      <c r="A36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RT15919</v>
      </c>
      <c r="B3625" t="s">
        <v>15860</v>
      </c>
      <c r="C3625" t="s">
        <v>15860</v>
      </c>
      <c r="D3625" t="s">
        <v>8715</v>
      </c>
      <c r="E3625" t="s">
        <v>4877</v>
      </c>
      <c r="G36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5" t="s">
        <v>4878</v>
      </c>
      <c r="I3625" s="25" cm="1">
        <f t="array" ref="I3625">SUMPRODUCT((LEN(PROTEIN_stoich[[#This Row],[sequence]])-LEN(SUBSTITUTE(PROTEIN_stoich[[#This Row],[sequence]],{"A";"C";"D";"E";"F";"G";"H";"I";"K";"L";"M";"N";"P";"Q";"R";"S";"T";"V";"W";"Y"},""))),{72.08;104.14;115.08;129.11;148.17;58.05;138.14;114.16;130.18;114.16;132.2;115.1;98.12;129.13;158.19;88.08;102.1;100.13;187.21;164.17})/1000</f>
        <v>114.44111999999998</v>
      </c>
      <c r="J3625" t="s">
        <v>8716</v>
      </c>
      <c r="K3625" s="4" t="s">
        <v>4880</v>
      </c>
      <c r="M3625">
        <f>LEN(SUBSTITUTE(PROTEIN_stoich[[#This Row],[sequence]],"*",""))</f>
        <v>1080</v>
      </c>
      <c r="O3625" t="s">
        <v>16</v>
      </c>
      <c r="P3625" t="str">
        <f>_xlfn.LET(_xlpm.id,PROTEIN_stoich[[#This Row],[uniprot]],HYPERLINK("https://www.uniprot.org/uniprotkb/"&amp;_xlpm.id&amp;"/entry",_xlpm.id))</f>
        <v>A0A2T0A5G1</v>
      </c>
      <c r="Q3625" t="e">
        <f>_xlfn.XLOOKUP(PROTEIN_stoich[[#This Row],[uniprot]],[1]!UniprotIFO[Entry],[1]!UniprotIFO[Gene Ontology IDs],"")</f>
        <v>#REF!</v>
      </c>
      <c r="R3625" t="e">
        <f>_xlfn.XLOOKUP(PROTEIN_stoich[[#This Row],[uniprot]],[1]!UniprotIFO[Entry],[1]!UniprotIFO[essential?],"")</f>
        <v>#REF!</v>
      </c>
      <c r="S3625" t="e">
        <f>_xlfn.XLOOKUP(PROTEIN_stoich[[#This Row],[sequence]],[2]!Table1[sequence_without_asterisks],[2]!Table1[protein_stoich seq matches],"")</f>
        <v>#REF!</v>
      </c>
      <c r="T3625" t="e">
        <f>_xlfn.XLOOKUP(PROTEIN_stoich[[#This Row],[uniprot]],[1]!UniprotIFO[Entry],[1]!UniprotIFO[protein_id in GSM model format],"")</f>
        <v>#REF!</v>
      </c>
    </row>
    <row r="3626" spans="1:20" x14ac:dyDescent="0.2">
      <c r="A36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RT16007</v>
      </c>
      <c r="B3626" t="s">
        <v>15861</v>
      </c>
      <c r="C3626" t="s">
        <v>15861</v>
      </c>
      <c r="D3626" t="s">
        <v>6032</v>
      </c>
      <c r="E3626" t="s">
        <v>4877</v>
      </c>
      <c r="G36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6" t="s">
        <v>4878</v>
      </c>
      <c r="I3626" s="25" cm="1">
        <f t="array" ref="I3626">SUMPRODUCT((LEN(PROTEIN_stoich[[#This Row],[sequence]])-LEN(SUBSTITUTE(PROTEIN_stoich[[#This Row],[sequence]],{"A";"C";"D";"E";"F";"G";"H";"I";"K";"L";"M";"N";"P";"Q";"R";"S";"T";"V";"W";"Y"},""))),{72.08;104.14;115.08;129.11;148.17;58.05;138.14;114.16;130.18;114.16;132.2;115.1;98.12;129.13;158.19;88.08;102.1;100.13;187.21;164.17})/1000</f>
        <v>6.7772700000000006</v>
      </c>
      <c r="J3626" t="s">
        <v>6033</v>
      </c>
      <c r="K3626" s="4" t="s">
        <v>4880</v>
      </c>
      <c r="M3626">
        <f>LEN(SUBSTITUTE(PROTEIN_stoich[[#This Row],[sequence]],"*",""))</f>
        <v>58</v>
      </c>
      <c r="O3626" t="s">
        <v>16</v>
      </c>
      <c r="P3626" t="str">
        <f>_xlfn.LET(_xlpm.id,PROTEIN_stoich[[#This Row],[uniprot]],HYPERLINK("https://www.uniprot.org/uniprotkb/"&amp;_xlpm.id&amp;"/entry",_xlpm.id))</f>
        <v>A0A2T0A5F6</v>
      </c>
      <c r="Q3626" t="e">
        <f>_xlfn.XLOOKUP(PROTEIN_stoich[[#This Row],[uniprot]],[1]!UniprotIFO[Entry],[1]!UniprotIFO[Gene Ontology IDs],"")</f>
        <v>#REF!</v>
      </c>
      <c r="R3626" t="e">
        <f>_xlfn.XLOOKUP(PROTEIN_stoich[[#This Row],[uniprot]],[1]!UniprotIFO[Entry],[1]!UniprotIFO[essential?],"")</f>
        <v>#REF!</v>
      </c>
      <c r="S3626" t="e">
        <f>_xlfn.XLOOKUP(PROTEIN_stoich[[#This Row],[sequence]],[2]!Table1[sequence_without_asterisks],[2]!Table1[protein_stoich seq matches],"")</f>
        <v>#REF!</v>
      </c>
      <c r="T3626" t="e">
        <f>_xlfn.XLOOKUP(PROTEIN_stoich[[#This Row],[uniprot]],[1]!UniprotIFO[Entry],[1]!UniprotIFO[protein_id in GSM model format],"")</f>
        <v>#REF!</v>
      </c>
    </row>
    <row r="3627" spans="1:20" x14ac:dyDescent="0.2">
      <c r="A36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RT15909</v>
      </c>
      <c r="B3627" t="s">
        <v>15862</v>
      </c>
      <c r="C3627" t="s">
        <v>15862</v>
      </c>
      <c r="D3627" t="s">
        <v>6452</v>
      </c>
      <c r="E3627" t="s">
        <v>4877</v>
      </c>
      <c r="G36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7" t="s">
        <v>4878</v>
      </c>
      <c r="I3627" s="25" cm="1">
        <f t="array" ref="I3627">SUMPRODUCT((LEN(PROTEIN_stoich[[#This Row],[sequence]])-LEN(SUBSTITUTE(PROTEIN_stoich[[#This Row],[sequence]],{"A";"C";"D";"E";"F";"G";"H";"I";"K";"L";"M";"N";"P";"Q";"R";"S";"T";"V";"W";"Y"},""))),{72.08;104.14;115.08;129.11;148.17;58.05;138.14;114.16;130.18;114.16;132.2;115.1;98.12;129.13;158.19;88.08;102.1;100.13;187.21;164.17})/1000</f>
        <v>23.555249999999994</v>
      </c>
      <c r="J3627" t="s">
        <v>6453</v>
      </c>
      <c r="K3627" s="4" t="s">
        <v>4880</v>
      </c>
      <c r="M3627">
        <f>LEN(SUBSTITUTE(PROTEIN_stoich[[#This Row],[sequence]],"*",""))</f>
        <v>212</v>
      </c>
      <c r="O3627" t="s">
        <v>16</v>
      </c>
      <c r="P3627" t="str">
        <f>_xlfn.LET(_xlpm.id,PROTEIN_stoich[[#This Row],[uniprot]],HYPERLINK("https://www.uniprot.org/uniprotkb/"&amp;_xlpm.id&amp;"/entry",_xlpm.id))</f>
        <v>A0A2T0A5F0</v>
      </c>
      <c r="Q3627" t="e">
        <f>_xlfn.XLOOKUP(PROTEIN_stoich[[#This Row],[uniprot]],[1]!UniprotIFO[Entry],[1]!UniprotIFO[Gene Ontology IDs],"")</f>
        <v>#REF!</v>
      </c>
      <c r="R3627" t="e">
        <f>_xlfn.XLOOKUP(PROTEIN_stoich[[#This Row],[uniprot]],[1]!UniprotIFO[Entry],[1]!UniprotIFO[essential?],"")</f>
        <v>#REF!</v>
      </c>
      <c r="S3627" t="e">
        <f>_xlfn.XLOOKUP(PROTEIN_stoich[[#This Row],[sequence]],[2]!Table1[sequence_without_asterisks],[2]!Table1[protein_stoich seq matches],"")</f>
        <v>#REF!</v>
      </c>
      <c r="T3627" t="e">
        <f>_xlfn.XLOOKUP(PROTEIN_stoich[[#This Row],[uniprot]],[1]!UniprotIFO[Entry],[1]!UniprotIFO[protein_id in GSM model format],"")</f>
        <v>#REF!</v>
      </c>
    </row>
    <row r="3628" spans="1:20" x14ac:dyDescent="0.2">
      <c r="A36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RT15966</v>
      </c>
      <c r="B3628" t="s">
        <v>15863</v>
      </c>
      <c r="C3628" t="s">
        <v>15863</v>
      </c>
      <c r="D3628" t="s">
        <v>7281</v>
      </c>
      <c r="E3628" t="s">
        <v>4877</v>
      </c>
      <c r="G36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8" t="s">
        <v>4878</v>
      </c>
      <c r="I3628" s="25" cm="1">
        <f t="array" ref="I3628">SUMPRODUCT((LEN(PROTEIN_stoich[[#This Row],[sequence]])-LEN(SUBSTITUTE(PROTEIN_stoich[[#This Row],[sequence]],{"A";"C";"D";"E";"F";"G";"H";"I";"K";"L";"M";"N";"P";"Q";"R";"S";"T";"V";"W";"Y"},""))),{72.08;104.14;115.08;129.11;148.17;58.05;138.14;114.16;130.18;114.16;132.2;115.1;98.12;129.13;158.19;88.08;102.1;100.13;187.21;164.17})/1000</f>
        <v>65.635940000000005</v>
      </c>
      <c r="J3628" t="s">
        <v>7282</v>
      </c>
      <c r="K3628" s="4" t="s">
        <v>4880</v>
      </c>
      <c r="M3628">
        <f>LEN(SUBSTITUTE(PROTEIN_stoich[[#This Row],[sequence]],"*",""))</f>
        <v>600</v>
      </c>
      <c r="O3628" t="s">
        <v>16</v>
      </c>
      <c r="P3628" t="str">
        <f>_xlfn.LET(_xlpm.id,PROTEIN_stoich[[#This Row],[uniprot]],HYPERLINK("https://www.uniprot.org/uniprotkb/"&amp;_xlpm.id&amp;"/entry",_xlpm.id))</f>
        <v>A0A2T0A5D6</v>
      </c>
      <c r="Q3628" t="e">
        <f>_xlfn.XLOOKUP(PROTEIN_stoich[[#This Row],[uniprot]],[1]!UniprotIFO[Entry],[1]!UniprotIFO[Gene Ontology IDs],"")</f>
        <v>#REF!</v>
      </c>
      <c r="R3628" t="e">
        <f>_xlfn.XLOOKUP(PROTEIN_stoich[[#This Row],[uniprot]],[1]!UniprotIFO[Entry],[1]!UniprotIFO[essential?],"")</f>
        <v>#REF!</v>
      </c>
      <c r="S3628" t="e">
        <f>_xlfn.XLOOKUP(PROTEIN_stoich[[#This Row],[sequence]],[2]!Table1[sequence_without_asterisks],[2]!Table1[protein_stoich seq matches],"")</f>
        <v>#REF!</v>
      </c>
      <c r="T3628" t="e">
        <f>_xlfn.XLOOKUP(PROTEIN_stoich[[#This Row],[uniprot]],[1]!UniprotIFO[Entry],[1]!UniprotIFO[protein_id in GSM model format],"")</f>
        <v>#REF!</v>
      </c>
    </row>
    <row r="3629" spans="1:20" x14ac:dyDescent="0.2">
      <c r="A36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RT15987</v>
      </c>
      <c r="B3629" t="s">
        <v>15864</v>
      </c>
      <c r="C3629" t="s">
        <v>15864</v>
      </c>
      <c r="D3629" t="s">
        <v>6598</v>
      </c>
      <c r="E3629" t="s">
        <v>4877</v>
      </c>
      <c r="G36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29" t="s">
        <v>4878</v>
      </c>
      <c r="I3629" s="25" cm="1">
        <f t="array" ref="I3629">SUMPRODUCT((LEN(PROTEIN_stoich[[#This Row],[sequence]])-LEN(SUBSTITUTE(PROTEIN_stoich[[#This Row],[sequence]],{"A";"C";"D";"E";"F";"G";"H";"I";"K";"L";"M";"N";"P";"Q";"R";"S";"T";"V";"W";"Y"},""))),{72.08;104.14;115.08;129.11;148.17;58.05;138.14;114.16;130.18;114.16;132.2;115.1;98.12;129.13;158.19;88.08;102.1;100.13;187.21;164.17})/1000</f>
        <v>11.64298</v>
      </c>
      <c r="J3629" t="s">
        <v>6599</v>
      </c>
      <c r="K3629" s="4" t="s">
        <v>4880</v>
      </c>
      <c r="M3629">
        <f>LEN(SUBSTITUTE(PROTEIN_stoich[[#This Row],[sequence]],"*",""))</f>
        <v>104</v>
      </c>
      <c r="O3629" t="s">
        <v>16</v>
      </c>
      <c r="P3629" t="str">
        <f>_xlfn.LET(_xlpm.id,PROTEIN_stoich[[#This Row],[uniprot]],HYPERLINK("https://www.uniprot.org/uniprotkb/"&amp;_xlpm.id&amp;"/entry",_xlpm.id))</f>
        <v>A0A2T0A5D5</v>
      </c>
      <c r="Q3629" t="e">
        <f>_xlfn.XLOOKUP(PROTEIN_stoich[[#This Row],[uniprot]],[1]!UniprotIFO[Entry],[1]!UniprotIFO[Gene Ontology IDs],"")</f>
        <v>#REF!</v>
      </c>
      <c r="R3629" t="e">
        <f>_xlfn.XLOOKUP(PROTEIN_stoich[[#This Row],[uniprot]],[1]!UniprotIFO[Entry],[1]!UniprotIFO[essential?],"")</f>
        <v>#REF!</v>
      </c>
      <c r="S3629" t="e">
        <f>_xlfn.XLOOKUP(PROTEIN_stoich[[#This Row],[sequence]],[2]!Table1[sequence_without_asterisks],[2]!Table1[protein_stoich seq matches],"")</f>
        <v>#REF!</v>
      </c>
      <c r="T3629" t="e">
        <f>_xlfn.XLOOKUP(PROTEIN_stoich[[#This Row],[uniprot]],[1]!UniprotIFO[Entry],[1]!UniprotIFO[protein_id in GSM model format],"")</f>
        <v>#REF!</v>
      </c>
    </row>
    <row r="3630" spans="1:20" x14ac:dyDescent="0.2">
      <c r="A36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RT15889</v>
      </c>
      <c r="B3630" t="s">
        <v>15865</v>
      </c>
      <c r="C3630" t="s">
        <v>15865</v>
      </c>
      <c r="D3630" t="s">
        <v>8001</v>
      </c>
      <c r="E3630" t="s">
        <v>4877</v>
      </c>
      <c r="G36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0" t="s">
        <v>4878</v>
      </c>
      <c r="I3630" s="25" cm="1">
        <f t="array" ref="I3630">SUMPRODUCT((LEN(PROTEIN_stoich[[#This Row],[sequence]])-LEN(SUBSTITUTE(PROTEIN_stoich[[#This Row],[sequence]],{"A";"C";"D";"E";"F";"G";"H";"I";"K";"L";"M";"N";"P";"Q";"R";"S";"T";"V";"W";"Y"},""))),{72.08;104.14;115.08;129.11;148.17;58.05;138.14;114.16;130.18;114.16;132.2;115.1;98.12;129.13;158.19;88.08;102.1;100.13;187.21;164.17})/1000</f>
        <v>53.772319999999993</v>
      </c>
      <c r="J3630" t="s">
        <v>8002</v>
      </c>
      <c r="K3630" s="4" t="s">
        <v>4880</v>
      </c>
      <c r="M3630">
        <f>LEN(SUBSTITUTE(PROTEIN_stoich[[#This Row],[sequence]],"*",""))</f>
        <v>492</v>
      </c>
      <c r="O3630" t="s">
        <v>16</v>
      </c>
      <c r="P3630" t="str">
        <f>_xlfn.LET(_xlpm.id,PROTEIN_stoich[[#This Row],[uniprot]],HYPERLINK("https://www.uniprot.org/uniprotkb/"&amp;_xlpm.id&amp;"/entry",_xlpm.id))</f>
        <v>A0A2T0A5D0</v>
      </c>
      <c r="Q3630" t="e">
        <f>_xlfn.XLOOKUP(PROTEIN_stoich[[#This Row],[uniprot]],[1]!UniprotIFO[Entry],[1]!UniprotIFO[Gene Ontology IDs],"")</f>
        <v>#REF!</v>
      </c>
      <c r="R3630" t="e">
        <f>_xlfn.XLOOKUP(PROTEIN_stoich[[#This Row],[uniprot]],[1]!UniprotIFO[Entry],[1]!UniprotIFO[essential?],"")</f>
        <v>#REF!</v>
      </c>
      <c r="S3630" t="e">
        <f>_xlfn.XLOOKUP(PROTEIN_stoich[[#This Row],[sequence]],[2]!Table1[sequence_without_asterisks],[2]!Table1[protein_stoich seq matches],"")</f>
        <v>#REF!</v>
      </c>
      <c r="T3630" t="e">
        <f>_xlfn.XLOOKUP(PROTEIN_stoich[[#This Row],[uniprot]],[1]!UniprotIFO[Entry],[1]!UniprotIFO[protein_id in GSM model format],"")</f>
        <v>#REF!</v>
      </c>
    </row>
    <row r="3631" spans="1:20" x14ac:dyDescent="0.2">
      <c r="A36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RT15968</v>
      </c>
      <c r="B3631" t="s">
        <v>15866</v>
      </c>
      <c r="C3631" t="s">
        <v>15866</v>
      </c>
      <c r="D3631" t="s">
        <v>8095</v>
      </c>
      <c r="E3631" t="s">
        <v>4877</v>
      </c>
      <c r="G36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1" t="s">
        <v>4878</v>
      </c>
      <c r="I3631" s="25" cm="1">
        <f t="array" ref="I3631">SUMPRODUCT((LEN(PROTEIN_stoich[[#This Row],[sequence]])-LEN(SUBSTITUTE(PROTEIN_stoich[[#This Row],[sequence]],{"A";"C";"D";"E";"F";"G";"H";"I";"K";"L";"M";"N";"P";"Q";"R";"S";"T";"V";"W";"Y"},""))),{72.08;104.14;115.08;129.11;148.17;58.05;138.14;114.16;130.18;114.16;132.2;115.1;98.12;129.13;158.19;88.08;102.1;100.13;187.21;164.17})/1000</f>
        <v>40.70432000000001</v>
      </c>
      <c r="J3631" t="s">
        <v>8096</v>
      </c>
      <c r="K3631" s="4" t="s">
        <v>4880</v>
      </c>
      <c r="M3631">
        <f>LEN(SUBSTITUTE(PROTEIN_stoich[[#This Row],[sequence]],"*",""))</f>
        <v>364</v>
      </c>
      <c r="O3631" t="s">
        <v>16</v>
      </c>
      <c r="P3631" t="str">
        <f>_xlfn.LET(_xlpm.id,PROTEIN_stoich[[#This Row],[uniprot]],HYPERLINK("https://www.uniprot.org/uniprotkb/"&amp;_xlpm.id&amp;"/entry",_xlpm.id))</f>
        <v>A0A2T0A5C7</v>
      </c>
      <c r="Q3631" t="e">
        <f>_xlfn.XLOOKUP(PROTEIN_stoich[[#This Row],[uniprot]],[1]!UniprotIFO[Entry],[1]!UniprotIFO[Gene Ontology IDs],"")</f>
        <v>#REF!</v>
      </c>
      <c r="R3631" t="e">
        <f>_xlfn.XLOOKUP(PROTEIN_stoich[[#This Row],[uniprot]],[1]!UniprotIFO[Entry],[1]!UniprotIFO[essential?],"")</f>
        <v>#REF!</v>
      </c>
      <c r="S3631" t="e">
        <f>_xlfn.XLOOKUP(PROTEIN_stoich[[#This Row],[sequence]],[2]!Table1[sequence_without_asterisks],[2]!Table1[protein_stoich seq matches],"")</f>
        <v>#REF!</v>
      </c>
      <c r="T3631" t="e">
        <f>_xlfn.XLOOKUP(PROTEIN_stoich[[#This Row],[uniprot]],[1]!UniprotIFO[Entry],[1]!UniprotIFO[protein_id in GSM model format],"")</f>
        <v>#REF!</v>
      </c>
    </row>
    <row r="3632" spans="1:20" x14ac:dyDescent="0.2">
      <c r="A36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RT15956</v>
      </c>
      <c r="B3632" t="s">
        <v>15867</v>
      </c>
      <c r="C3632" t="s">
        <v>15867</v>
      </c>
      <c r="D3632" t="s">
        <v>5223</v>
      </c>
      <c r="E3632" t="s">
        <v>4877</v>
      </c>
      <c r="G36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2" t="s">
        <v>4878</v>
      </c>
      <c r="I3632" s="25" cm="1">
        <f t="array" ref="I3632">SUMPRODUCT((LEN(PROTEIN_stoich[[#This Row],[sequence]])-LEN(SUBSTITUTE(PROTEIN_stoich[[#This Row],[sequence]],{"A";"C";"D";"E";"F";"G";"H";"I";"K";"L";"M";"N";"P";"Q";"R";"S";"T";"V";"W";"Y"},""))),{72.08;104.14;115.08;129.11;148.17;58.05;138.14;114.16;130.18;114.16;132.2;115.1;98.12;129.13;158.19;88.08;102.1;100.13;187.21;164.17})/1000</f>
        <v>181.97378999999998</v>
      </c>
      <c r="J3632" t="s">
        <v>5224</v>
      </c>
      <c r="K3632" s="4" t="s">
        <v>4880</v>
      </c>
      <c r="M3632">
        <f>LEN(SUBSTITUTE(PROTEIN_stoich[[#This Row],[sequence]],"*",""))</f>
        <v>1732</v>
      </c>
      <c r="O3632" t="s">
        <v>16</v>
      </c>
      <c r="P3632" t="str">
        <f>_xlfn.LET(_xlpm.id,PROTEIN_stoich[[#This Row],[uniprot]],HYPERLINK("https://www.uniprot.org/uniprotkb/"&amp;_xlpm.id&amp;"/entry",_xlpm.id))</f>
        <v>A0A2T0A5C6</v>
      </c>
      <c r="Q3632" t="e">
        <f>_xlfn.XLOOKUP(PROTEIN_stoich[[#This Row],[uniprot]],[1]!UniprotIFO[Entry],[1]!UniprotIFO[Gene Ontology IDs],"")</f>
        <v>#REF!</v>
      </c>
      <c r="R3632" t="e">
        <f>_xlfn.XLOOKUP(PROTEIN_stoich[[#This Row],[uniprot]],[1]!UniprotIFO[Entry],[1]!UniprotIFO[essential?],"")</f>
        <v>#REF!</v>
      </c>
      <c r="S3632" t="e">
        <f>_xlfn.XLOOKUP(PROTEIN_stoich[[#This Row],[sequence]],[2]!Table1[sequence_without_asterisks],[2]!Table1[protein_stoich seq matches],"")</f>
        <v>#REF!</v>
      </c>
      <c r="T3632" t="e">
        <f>_xlfn.XLOOKUP(PROTEIN_stoich[[#This Row],[uniprot]],[1]!UniprotIFO[Entry],[1]!UniprotIFO[protein_id in GSM model format],"")</f>
        <v>#REF!</v>
      </c>
    </row>
    <row r="3633" spans="1:20" x14ac:dyDescent="0.2">
      <c r="A36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RT15977</v>
      </c>
      <c r="B3633" t="s">
        <v>15868</v>
      </c>
      <c r="C3633" t="s">
        <v>15868</v>
      </c>
      <c r="D3633" t="s">
        <v>6152</v>
      </c>
      <c r="E3633" t="s">
        <v>4877</v>
      </c>
      <c r="G36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3" t="s">
        <v>4878</v>
      </c>
      <c r="I3633" s="25" cm="1">
        <f t="array" ref="I3633">SUMPRODUCT((LEN(PROTEIN_stoich[[#This Row],[sequence]])-LEN(SUBSTITUTE(PROTEIN_stoich[[#This Row],[sequence]],{"A";"C";"D";"E";"F";"G";"H";"I";"K";"L";"M";"N";"P";"Q";"R";"S";"T";"V";"W";"Y"},""))),{72.08;104.14;115.08;129.11;148.17;58.05;138.14;114.16;130.18;114.16;132.2;115.1;98.12;129.13;158.19;88.08;102.1;100.13;187.21;164.17})/1000</f>
        <v>24.220579999999998</v>
      </c>
      <c r="J3633" t="s">
        <v>6153</v>
      </c>
      <c r="K3633" s="4" t="s">
        <v>4880</v>
      </c>
      <c r="M3633">
        <f>LEN(SUBSTITUTE(PROTEIN_stoich[[#This Row],[sequence]],"*",""))</f>
        <v>217</v>
      </c>
      <c r="O3633" t="s">
        <v>16</v>
      </c>
      <c r="P3633" t="str">
        <f>_xlfn.LET(_xlpm.id,PROTEIN_stoich[[#This Row],[uniprot]],HYPERLINK("https://www.uniprot.org/uniprotkb/"&amp;_xlpm.id&amp;"/entry",_xlpm.id))</f>
        <v>A0A2T0A5C5</v>
      </c>
      <c r="Q3633" t="e">
        <f>_xlfn.XLOOKUP(PROTEIN_stoich[[#This Row],[uniprot]],[1]!UniprotIFO[Entry],[1]!UniprotIFO[Gene Ontology IDs],"")</f>
        <v>#REF!</v>
      </c>
      <c r="R3633" t="e">
        <f>_xlfn.XLOOKUP(PROTEIN_stoich[[#This Row],[uniprot]],[1]!UniprotIFO[Entry],[1]!UniprotIFO[essential?],"")</f>
        <v>#REF!</v>
      </c>
      <c r="S3633" t="e">
        <f>_xlfn.XLOOKUP(PROTEIN_stoich[[#This Row],[sequence]],[2]!Table1[sequence_without_asterisks],[2]!Table1[protein_stoich seq matches],"")</f>
        <v>#REF!</v>
      </c>
      <c r="T3633" t="e">
        <f>_xlfn.XLOOKUP(PROTEIN_stoich[[#This Row],[uniprot]],[1]!UniprotIFO[Entry],[1]!UniprotIFO[protein_id in GSM model format],"")</f>
        <v>#REF!</v>
      </c>
    </row>
    <row r="3634" spans="1:20" x14ac:dyDescent="0.2">
      <c r="A36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RT15951</v>
      </c>
      <c r="B3634" t="s">
        <v>15869</v>
      </c>
      <c r="C3634" t="s">
        <v>15869</v>
      </c>
      <c r="D3634" t="s">
        <v>10145</v>
      </c>
      <c r="E3634" t="s">
        <v>4877</v>
      </c>
      <c r="G36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4" t="s">
        <v>4878</v>
      </c>
      <c r="I3634" s="25" cm="1">
        <f t="array" ref="I3634">SUMPRODUCT((LEN(PROTEIN_stoich[[#This Row],[sequence]])-LEN(SUBSTITUTE(PROTEIN_stoich[[#This Row],[sequence]],{"A";"C";"D";"E";"F";"G";"H";"I";"K";"L";"M";"N";"P";"Q";"R";"S";"T";"V";"W";"Y"},""))),{72.08;104.14;115.08;129.11;148.17;58.05;138.14;114.16;130.18;114.16;132.2;115.1;98.12;129.13;158.19;88.08;102.1;100.13;187.21;164.17})/1000</f>
        <v>34.513500000000001</v>
      </c>
      <c r="J3634" t="s">
        <v>10146</v>
      </c>
      <c r="K3634" s="4" t="s">
        <v>4880</v>
      </c>
      <c r="M3634">
        <f>LEN(SUBSTITUTE(PROTEIN_stoich[[#This Row],[sequence]],"*",""))</f>
        <v>300</v>
      </c>
      <c r="O3634" t="s">
        <v>16</v>
      </c>
      <c r="P3634" t="str">
        <f>_xlfn.LET(_xlpm.id,PROTEIN_stoich[[#This Row],[uniprot]],HYPERLINK("https://www.uniprot.org/uniprotkb/"&amp;_xlpm.id&amp;"/entry",_xlpm.id))</f>
        <v>A0A2T0A5A7</v>
      </c>
      <c r="Q3634" t="e">
        <f>_xlfn.XLOOKUP(PROTEIN_stoich[[#This Row],[uniprot]],[1]!UniprotIFO[Entry],[1]!UniprotIFO[Gene Ontology IDs],"")</f>
        <v>#REF!</v>
      </c>
      <c r="R3634" t="e">
        <f>_xlfn.XLOOKUP(PROTEIN_stoich[[#This Row],[uniprot]],[1]!UniprotIFO[Entry],[1]!UniprotIFO[essential?],"")</f>
        <v>#REF!</v>
      </c>
      <c r="S3634" t="e">
        <f>_xlfn.XLOOKUP(PROTEIN_stoich[[#This Row],[sequence]],[2]!Table1[sequence_without_asterisks],[2]!Table1[protein_stoich seq matches],"")</f>
        <v>#REF!</v>
      </c>
      <c r="T3634" t="e">
        <f>_xlfn.XLOOKUP(PROTEIN_stoich[[#This Row],[uniprot]],[1]!UniprotIFO[Entry],[1]!UniprotIFO[protein_id in GSM model format],"")</f>
        <v>#REF!</v>
      </c>
    </row>
    <row r="3635" spans="1:20" x14ac:dyDescent="0.2">
      <c r="A36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RT15903</v>
      </c>
      <c r="B3635" t="s">
        <v>15870</v>
      </c>
      <c r="C3635" t="s">
        <v>15870</v>
      </c>
      <c r="D3635" t="s">
        <v>5221</v>
      </c>
      <c r="E3635" t="s">
        <v>4877</v>
      </c>
      <c r="G36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5" t="s">
        <v>4878</v>
      </c>
      <c r="I3635" s="25" cm="1">
        <f t="array" ref="I3635">SUMPRODUCT((LEN(PROTEIN_stoich[[#This Row],[sequence]])-LEN(SUBSTITUTE(PROTEIN_stoich[[#This Row],[sequence]],{"A";"C";"D";"E";"F";"G";"H";"I";"K";"L";"M";"N";"P";"Q";"R";"S";"T";"V";"W";"Y"},""))),{72.08;104.14;115.08;129.11;148.17;58.05;138.14;114.16;130.18;114.16;132.2;115.1;98.12;129.13;158.19;88.08;102.1;100.13;187.21;164.17})/1000</f>
        <v>22.839719999999996</v>
      </c>
      <c r="J3635" t="s">
        <v>5222</v>
      </c>
      <c r="K3635" s="4" t="s">
        <v>4880</v>
      </c>
      <c r="M3635">
        <f>LEN(SUBSTITUTE(PROTEIN_stoich[[#This Row],[sequence]],"*",""))</f>
        <v>211</v>
      </c>
      <c r="O3635" t="s">
        <v>16</v>
      </c>
      <c r="P3635" t="str">
        <f>_xlfn.LET(_xlpm.id,PROTEIN_stoich[[#This Row],[uniprot]],HYPERLINK("https://www.uniprot.org/uniprotkb/"&amp;_xlpm.id&amp;"/entry",_xlpm.id))</f>
        <v>A0A2T0A5A5</v>
      </c>
      <c r="Q3635" t="e">
        <f>_xlfn.XLOOKUP(PROTEIN_stoich[[#This Row],[uniprot]],[1]!UniprotIFO[Entry],[1]!UniprotIFO[Gene Ontology IDs],"")</f>
        <v>#REF!</v>
      </c>
      <c r="R3635" t="e">
        <f>_xlfn.XLOOKUP(PROTEIN_stoich[[#This Row],[uniprot]],[1]!UniprotIFO[Entry],[1]!UniprotIFO[essential?],"")</f>
        <v>#REF!</v>
      </c>
      <c r="S3635" t="e">
        <f>_xlfn.XLOOKUP(PROTEIN_stoich[[#This Row],[sequence]],[2]!Table1[sequence_without_asterisks],[2]!Table1[protein_stoich seq matches],"")</f>
        <v>#REF!</v>
      </c>
      <c r="T3635" t="e">
        <f>_xlfn.XLOOKUP(PROTEIN_stoich[[#This Row],[uniprot]],[1]!UniprotIFO[Entry],[1]!UniprotIFO[protein_id in GSM model format],"")</f>
        <v>#REF!</v>
      </c>
    </row>
    <row r="3636" spans="1:20" x14ac:dyDescent="0.2">
      <c r="A36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RT15952</v>
      </c>
      <c r="B3636" t="s">
        <v>15871</v>
      </c>
      <c r="C3636" t="s">
        <v>15871</v>
      </c>
      <c r="D3636" t="s">
        <v>7739</v>
      </c>
      <c r="E3636" t="s">
        <v>4877</v>
      </c>
      <c r="G36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6" t="s">
        <v>4878</v>
      </c>
      <c r="I3636" s="25" cm="1">
        <f t="array" ref="I3636">SUMPRODUCT((LEN(PROTEIN_stoich[[#This Row],[sequence]])-LEN(SUBSTITUTE(PROTEIN_stoich[[#This Row],[sequence]],{"A";"C";"D";"E";"F";"G";"H";"I";"K";"L";"M";"N";"P";"Q";"R";"S";"T";"V";"W";"Y"},""))),{72.08;104.14;115.08;129.11;148.17;58.05;138.14;114.16;130.18;114.16;132.2;115.1;98.12;129.13;158.19;88.08;102.1;100.13;187.21;164.17})/1000</f>
        <v>27.263229999999997</v>
      </c>
      <c r="J3636" t="s">
        <v>7740</v>
      </c>
      <c r="K3636" s="4" t="s">
        <v>4880</v>
      </c>
      <c r="M3636">
        <f>LEN(SUBSTITUTE(PROTEIN_stoich[[#This Row],[sequence]],"*",""))</f>
        <v>249</v>
      </c>
      <c r="O3636" t="s">
        <v>16</v>
      </c>
      <c r="P3636" t="str">
        <f>_xlfn.LET(_xlpm.id,PROTEIN_stoich[[#This Row],[uniprot]],HYPERLINK("https://www.uniprot.org/uniprotkb/"&amp;_xlpm.id&amp;"/entry",_xlpm.id))</f>
        <v>A0A2T0A5A3</v>
      </c>
      <c r="Q3636" t="e">
        <f>_xlfn.XLOOKUP(PROTEIN_stoich[[#This Row],[uniprot]],[1]!UniprotIFO[Entry],[1]!UniprotIFO[Gene Ontology IDs],"")</f>
        <v>#REF!</v>
      </c>
      <c r="R3636" t="e">
        <f>_xlfn.XLOOKUP(PROTEIN_stoich[[#This Row],[uniprot]],[1]!UniprotIFO[Entry],[1]!UniprotIFO[essential?],"")</f>
        <v>#REF!</v>
      </c>
      <c r="S3636" t="e">
        <f>_xlfn.XLOOKUP(PROTEIN_stoich[[#This Row],[sequence]],[2]!Table1[sequence_without_asterisks],[2]!Table1[protein_stoich seq matches],"")</f>
        <v>#REF!</v>
      </c>
      <c r="T3636" t="e">
        <f>_xlfn.XLOOKUP(PROTEIN_stoich[[#This Row],[uniprot]],[1]!UniprotIFO[Entry],[1]!UniprotIFO[protein_id in GSM model format],"")</f>
        <v>#REF!</v>
      </c>
    </row>
    <row r="3637" spans="1:20" x14ac:dyDescent="0.2">
      <c r="A36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RT15945</v>
      </c>
      <c r="B3637" t="s">
        <v>15872</v>
      </c>
      <c r="C3637" t="s">
        <v>15872</v>
      </c>
      <c r="D3637" t="s">
        <v>5379</v>
      </c>
      <c r="E3637" t="s">
        <v>4877</v>
      </c>
      <c r="G36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7" t="s">
        <v>4878</v>
      </c>
      <c r="I3637" s="25" cm="1">
        <f t="array" ref="I3637">SUMPRODUCT((LEN(PROTEIN_stoich[[#This Row],[sequence]])-LEN(SUBSTITUTE(PROTEIN_stoich[[#This Row],[sequence]],{"A";"C";"D";"E";"F";"G";"H";"I";"K";"L";"M";"N";"P";"Q";"R";"S";"T";"V";"W";"Y"},""))),{72.08;104.14;115.08;129.11;148.17;58.05;138.14;114.16;130.18;114.16;132.2;115.1;98.12;129.13;158.19;88.08;102.1;100.13;187.21;164.17})/1000</f>
        <v>12.57372</v>
      </c>
      <c r="J3637" t="s">
        <v>5380</v>
      </c>
      <c r="K3637" s="4" t="s">
        <v>4880</v>
      </c>
      <c r="M3637">
        <f>LEN(SUBSTITUTE(PROTEIN_stoich[[#This Row],[sequence]],"*",""))</f>
        <v>117</v>
      </c>
      <c r="O3637" t="s">
        <v>16</v>
      </c>
      <c r="P3637" t="str">
        <f>_xlfn.LET(_xlpm.id,PROTEIN_stoich[[#This Row],[uniprot]],HYPERLINK("https://www.uniprot.org/uniprotkb/"&amp;_xlpm.id&amp;"/entry",_xlpm.id))</f>
        <v>A0A2T0A5A2</v>
      </c>
      <c r="Q3637" t="e">
        <f>_xlfn.XLOOKUP(PROTEIN_stoich[[#This Row],[uniprot]],[1]!UniprotIFO[Entry],[1]!UniprotIFO[Gene Ontology IDs],"")</f>
        <v>#REF!</v>
      </c>
      <c r="R3637" t="e">
        <f>_xlfn.XLOOKUP(PROTEIN_stoich[[#This Row],[uniprot]],[1]!UniprotIFO[Entry],[1]!UniprotIFO[essential?],"")</f>
        <v>#REF!</v>
      </c>
      <c r="S3637" t="e">
        <f>_xlfn.XLOOKUP(PROTEIN_stoich[[#This Row],[sequence]],[2]!Table1[sequence_without_asterisks],[2]!Table1[protein_stoich seq matches],"")</f>
        <v>#REF!</v>
      </c>
      <c r="T3637" t="e">
        <f>_xlfn.XLOOKUP(PROTEIN_stoich[[#This Row],[uniprot]],[1]!UniprotIFO[Entry],[1]!UniprotIFO[protein_id in GSM model format],"")</f>
        <v>#REF!</v>
      </c>
    </row>
    <row r="3638" spans="1:20" x14ac:dyDescent="0.2">
      <c r="A36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RT15893</v>
      </c>
      <c r="B3638" t="s">
        <v>15873</v>
      </c>
      <c r="C3638" t="s">
        <v>15873</v>
      </c>
      <c r="D3638" t="s">
        <v>6360</v>
      </c>
      <c r="E3638" t="s">
        <v>4877</v>
      </c>
      <c r="G36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8" t="s">
        <v>4878</v>
      </c>
      <c r="I3638" s="25" cm="1">
        <f t="array" ref="I3638">SUMPRODUCT((LEN(PROTEIN_stoich[[#This Row],[sequence]])-LEN(SUBSTITUTE(PROTEIN_stoich[[#This Row],[sequence]],{"A";"C";"D";"E";"F";"G";"H";"I";"K";"L";"M";"N";"P";"Q";"R";"S";"T";"V";"W";"Y"},""))),{72.08;104.14;115.08;129.11;148.17;58.05;138.14;114.16;130.18;114.16;132.2;115.1;98.12;129.13;158.19;88.08;102.1;100.13;187.21;164.17})/1000</f>
        <v>17.896219999999996</v>
      </c>
      <c r="J3638" t="s">
        <v>6361</v>
      </c>
      <c r="K3638" s="4" t="s">
        <v>4880</v>
      </c>
      <c r="M3638">
        <f>LEN(SUBSTITUTE(PROTEIN_stoich[[#This Row],[sequence]],"*",""))</f>
        <v>157</v>
      </c>
      <c r="O3638" t="s">
        <v>16</v>
      </c>
      <c r="P3638" t="str">
        <f>_xlfn.LET(_xlpm.id,PROTEIN_stoich[[#This Row],[uniprot]],HYPERLINK("https://www.uniprot.org/uniprotkb/"&amp;_xlpm.id&amp;"/entry",_xlpm.id))</f>
        <v>A0A2T0A595</v>
      </c>
      <c r="Q3638" t="e">
        <f>_xlfn.XLOOKUP(PROTEIN_stoich[[#This Row],[uniprot]],[1]!UniprotIFO[Entry],[1]!UniprotIFO[Gene Ontology IDs],"")</f>
        <v>#REF!</v>
      </c>
      <c r="R3638" t="e">
        <f>_xlfn.XLOOKUP(PROTEIN_stoich[[#This Row],[uniprot]],[1]!UniprotIFO[Entry],[1]!UniprotIFO[essential?],"")</f>
        <v>#REF!</v>
      </c>
      <c r="S3638" t="e">
        <f>_xlfn.XLOOKUP(PROTEIN_stoich[[#This Row],[sequence]],[2]!Table1[sequence_without_asterisks],[2]!Table1[protein_stoich seq matches],"")</f>
        <v>#REF!</v>
      </c>
      <c r="T3638" t="e">
        <f>_xlfn.XLOOKUP(PROTEIN_stoich[[#This Row],[uniprot]],[1]!UniprotIFO[Entry],[1]!UniprotIFO[protein_id in GSM model format],"")</f>
        <v>#REF!</v>
      </c>
    </row>
    <row r="3639" spans="1:20" x14ac:dyDescent="0.2">
      <c r="A36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RT15883</v>
      </c>
      <c r="B3639" t="s">
        <v>15874</v>
      </c>
      <c r="C3639" t="s">
        <v>15874</v>
      </c>
      <c r="D3639" t="s">
        <v>7125</v>
      </c>
      <c r="E3639" t="s">
        <v>4877</v>
      </c>
      <c r="G36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39" t="s">
        <v>4878</v>
      </c>
      <c r="I3639" s="25" cm="1">
        <f t="array" ref="I3639">SUMPRODUCT((LEN(PROTEIN_stoich[[#This Row],[sequence]])-LEN(SUBSTITUTE(PROTEIN_stoich[[#This Row],[sequence]],{"A";"C";"D";"E";"F";"G";"H";"I";"K";"L";"M";"N";"P";"Q";"R";"S";"T";"V";"W";"Y"},""))),{72.08;104.14;115.08;129.11;148.17;58.05;138.14;114.16;130.18;114.16;132.2;115.1;98.12;129.13;158.19;88.08;102.1;100.13;187.21;164.17})/1000</f>
        <v>25.045799999999996</v>
      </c>
      <c r="J3639" t="s">
        <v>7126</v>
      </c>
      <c r="K3639" s="4" t="s">
        <v>4880</v>
      </c>
      <c r="M3639">
        <f>LEN(SUBSTITUTE(PROTEIN_stoich[[#This Row],[sequence]],"*",""))</f>
        <v>220</v>
      </c>
      <c r="O3639" t="s">
        <v>16</v>
      </c>
      <c r="P3639" t="str">
        <f>_xlfn.LET(_xlpm.id,PROTEIN_stoich[[#This Row],[uniprot]],HYPERLINK("https://www.uniprot.org/uniprotkb/"&amp;_xlpm.id&amp;"/entry",_xlpm.id))</f>
        <v>A0A2T0A586</v>
      </c>
      <c r="Q3639" t="e">
        <f>_xlfn.XLOOKUP(PROTEIN_stoich[[#This Row],[uniprot]],[1]!UniprotIFO[Entry],[1]!UniprotIFO[Gene Ontology IDs],"")</f>
        <v>#REF!</v>
      </c>
      <c r="R3639" t="e">
        <f>_xlfn.XLOOKUP(PROTEIN_stoich[[#This Row],[uniprot]],[1]!UniprotIFO[Entry],[1]!UniprotIFO[essential?],"")</f>
        <v>#REF!</v>
      </c>
      <c r="S3639" t="e">
        <f>_xlfn.XLOOKUP(PROTEIN_stoich[[#This Row],[sequence]],[2]!Table1[sequence_without_asterisks],[2]!Table1[protein_stoich seq matches],"")</f>
        <v>#REF!</v>
      </c>
      <c r="T3639" t="e">
        <f>_xlfn.XLOOKUP(PROTEIN_stoich[[#This Row],[uniprot]],[1]!UniprotIFO[Entry],[1]!UniprotIFO[protein_id in GSM model format],"")</f>
        <v>#REF!</v>
      </c>
    </row>
    <row r="3640" spans="1:20" x14ac:dyDescent="0.2">
      <c r="A36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RT15906</v>
      </c>
      <c r="B3640" t="s">
        <v>15875</v>
      </c>
      <c r="C3640" t="s">
        <v>15875</v>
      </c>
      <c r="D3640" t="s">
        <v>5279</v>
      </c>
      <c r="E3640" t="s">
        <v>4877</v>
      </c>
      <c r="G36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0" t="s">
        <v>4878</v>
      </c>
      <c r="I3640" s="25" cm="1">
        <f t="array" ref="I3640">SUMPRODUCT((LEN(PROTEIN_stoich[[#This Row],[sequence]])-LEN(SUBSTITUTE(PROTEIN_stoich[[#This Row],[sequence]],{"A";"C";"D";"E";"F";"G";"H";"I";"K";"L";"M";"N";"P";"Q";"R";"S";"T";"V";"W";"Y"},""))),{72.08;104.14;115.08;129.11;148.17;58.05;138.14;114.16;130.18;114.16;132.2;115.1;98.12;129.13;158.19;88.08;102.1;100.13;187.21;164.17})/1000</f>
        <v>31.498889999999996</v>
      </c>
      <c r="J3640" t="s">
        <v>5280</v>
      </c>
      <c r="K3640" s="4" t="s">
        <v>4880</v>
      </c>
      <c r="M3640">
        <f>LEN(SUBSTITUTE(PROTEIN_stoich[[#This Row],[sequence]],"*",""))</f>
        <v>285</v>
      </c>
      <c r="O3640" t="s">
        <v>16</v>
      </c>
      <c r="P3640" t="str">
        <f>_xlfn.LET(_xlpm.id,PROTEIN_stoich[[#This Row],[uniprot]],HYPERLINK("https://www.uniprot.org/uniprotkb/"&amp;_xlpm.id&amp;"/entry",_xlpm.id))</f>
        <v>A0A2T0A581</v>
      </c>
      <c r="Q3640" t="e">
        <f>_xlfn.XLOOKUP(PROTEIN_stoich[[#This Row],[uniprot]],[1]!UniprotIFO[Entry],[1]!UniprotIFO[Gene Ontology IDs],"")</f>
        <v>#REF!</v>
      </c>
      <c r="R3640" t="e">
        <f>_xlfn.XLOOKUP(PROTEIN_stoich[[#This Row],[uniprot]],[1]!UniprotIFO[Entry],[1]!UniprotIFO[essential?],"")</f>
        <v>#REF!</v>
      </c>
      <c r="S3640" t="e">
        <f>_xlfn.XLOOKUP(PROTEIN_stoich[[#This Row],[sequence]],[2]!Table1[sequence_without_asterisks],[2]!Table1[protein_stoich seq matches],"")</f>
        <v>#REF!</v>
      </c>
      <c r="T3640" t="e">
        <f>_xlfn.XLOOKUP(PROTEIN_stoich[[#This Row],[uniprot]],[1]!UniprotIFO[Entry],[1]!UniprotIFO[protein_id in GSM model format],"")</f>
        <v>#REF!</v>
      </c>
    </row>
    <row r="3641" spans="1:20" x14ac:dyDescent="0.2">
      <c r="A36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RT15921</v>
      </c>
      <c r="B3641" t="s">
        <v>15876</v>
      </c>
      <c r="C3641" t="s">
        <v>15876</v>
      </c>
      <c r="D3641" t="s">
        <v>7167</v>
      </c>
      <c r="E3641" t="s">
        <v>4877</v>
      </c>
      <c r="G36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1" t="s">
        <v>4878</v>
      </c>
      <c r="I3641" s="25" cm="1">
        <f t="array" ref="I3641">SUMPRODUCT((LEN(PROTEIN_stoich[[#This Row],[sequence]])-LEN(SUBSTITUTE(PROTEIN_stoich[[#This Row],[sequence]],{"A";"C";"D";"E";"F";"G";"H";"I";"K";"L";"M";"N";"P";"Q";"R";"S";"T";"V";"W";"Y"},""))),{72.08;104.14;115.08;129.11;148.17;58.05;138.14;114.16;130.18;114.16;132.2;115.1;98.12;129.13;158.19;88.08;102.1;100.13;187.21;164.17})/1000</f>
        <v>33.004520000000007</v>
      </c>
      <c r="J3641" t="s">
        <v>7168</v>
      </c>
      <c r="K3641" s="4" t="s">
        <v>4880</v>
      </c>
      <c r="M3641">
        <f>LEN(SUBSTITUTE(PROTEIN_stoich[[#This Row],[sequence]],"*",""))</f>
        <v>288</v>
      </c>
      <c r="O3641" t="s">
        <v>16</v>
      </c>
      <c r="P3641" t="str">
        <f>_xlfn.LET(_xlpm.id,PROTEIN_stoich[[#This Row],[uniprot]],HYPERLINK("https://www.uniprot.org/uniprotkb/"&amp;_xlpm.id&amp;"/entry",_xlpm.id))</f>
        <v>A0A2T0A577</v>
      </c>
      <c r="Q3641" t="e">
        <f>_xlfn.XLOOKUP(PROTEIN_stoich[[#This Row],[uniprot]],[1]!UniprotIFO[Entry],[1]!UniprotIFO[Gene Ontology IDs],"")</f>
        <v>#REF!</v>
      </c>
      <c r="R3641" t="e">
        <f>_xlfn.XLOOKUP(PROTEIN_stoich[[#This Row],[uniprot]],[1]!UniprotIFO[Entry],[1]!UniprotIFO[essential?],"")</f>
        <v>#REF!</v>
      </c>
      <c r="S3641" t="e">
        <f>_xlfn.XLOOKUP(PROTEIN_stoich[[#This Row],[sequence]],[2]!Table1[sequence_without_asterisks],[2]!Table1[protein_stoich seq matches],"")</f>
        <v>#REF!</v>
      </c>
      <c r="T3641" t="e">
        <f>_xlfn.XLOOKUP(PROTEIN_stoich[[#This Row],[uniprot]],[1]!UniprotIFO[Entry],[1]!UniprotIFO[protein_id in GSM model format],"")</f>
        <v>#REF!</v>
      </c>
    </row>
    <row r="3642" spans="1:20" x14ac:dyDescent="0.2">
      <c r="A36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RT15922</v>
      </c>
      <c r="B3642" t="s">
        <v>15877</v>
      </c>
      <c r="C3642" t="s">
        <v>15877</v>
      </c>
      <c r="D3642" t="s">
        <v>9900</v>
      </c>
      <c r="E3642" t="s">
        <v>4877</v>
      </c>
      <c r="G36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2" t="s">
        <v>4878</v>
      </c>
      <c r="I3642" s="25" cm="1">
        <f t="array" ref="I3642">SUMPRODUCT((LEN(PROTEIN_stoich[[#This Row],[sequence]])-LEN(SUBSTITUTE(PROTEIN_stoich[[#This Row],[sequence]],{"A";"C";"D";"E";"F";"G";"H";"I";"K";"L";"M";"N";"P";"Q";"R";"S";"T";"V";"W";"Y"},""))),{72.08;104.14;115.08;129.11;148.17;58.05;138.14;114.16;130.18;114.16;132.2;115.1;98.12;129.13;158.19;88.08;102.1;100.13;187.21;164.17})/1000</f>
        <v>105.82565999999998</v>
      </c>
      <c r="J3642" t="s">
        <v>9901</v>
      </c>
      <c r="K3642" s="4" t="s">
        <v>4880</v>
      </c>
      <c r="M3642">
        <f>LEN(SUBSTITUTE(PROTEIN_stoich[[#This Row],[sequence]],"*",""))</f>
        <v>976</v>
      </c>
      <c r="O3642" t="s">
        <v>16</v>
      </c>
      <c r="P3642" t="str">
        <f>_xlfn.LET(_xlpm.id,PROTEIN_stoich[[#This Row],[uniprot]],HYPERLINK("https://www.uniprot.org/uniprotkb/"&amp;_xlpm.id&amp;"/entry",_xlpm.id))</f>
        <v>A0A2T0A573</v>
      </c>
      <c r="Q3642" t="e">
        <f>_xlfn.XLOOKUP(PROTEIN_stoich[[#This Row],[uniprot]],[1]!UniprotIFO[Entry],[1]!UniprotIFO[Gene Ontology IDs],"")</f>
        <v>#REF!</v>
      </c>
      <c r="R3642" t="e">
        <f>_xlfn.XLOOKUP(PROTEIN_stoich[[#This Row],[uniprot]],[1]!UniprotIFO[Entry],[1]!UniprotIFO[essential?],"")</f>
        <v>#REF!</v>
      </c>
      <c r="S3642" t="e">
        <f>_xlfn.XLOOKUP(PROTEIN_stoich[[#This Row],[sequence]],[2]!Table1[sequence_without_asterisks],[2]!Table1[protein_stoich seq matches],"")</f>
        <v>#REF!</v>
      </c>
      <c r="T3642" t="e">
        <f>_xlfn.XLOOKUP(PROTEIN_stoich[[#This Row],[uniprot]],[1]!UniprotIFO[Entry],[1]!UniprotIFO[protein_id in GSM model format],"")</f>
        <v>#REF!</v>
      </c>
    </row>
    <row r="3643" spans="1:20" x14ac:dyDescent="0.2">
      <c r="A36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RT15924</v>
      </c>
      <c r="B3643" t="s">
        <v>15878</v>
      </c>
      <c r="C3643" t="s">
        <v>15878</v>
      </c>
      <c r="D3643" t="s">
        <v>7735</v>
      </c>
      <c r="E3643" t="s">
        <v>4877</v>
      </c>
      <c r="G36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3" t="s">
        <v>4878</v>
      </c>
      <c r="I3643" s="25" cm="1">
        <f t="array" ref="I3643">SUMPRODUCT((LEN(PROTEIN_stoich[[#This Row],[sequence]])-LEN(SUBSTITUTE(PROTEIN_stoich[[#This Row],[sequence]],{"A";"C";"D";"E";"F";"G";"H";"I";"K";"L";"M";"N";"P";"Q";"R";"S";"T";"V";"W";"Y"},""))),{72.08;104.14;115.08;129.11;148.17;58.05;138.14;114.16;130.18;114.16;132.2;115.1;98.12;129.13;158.19;88.08;102.1;100.13;187.21;164.17})/1000</f>
        <v>18.184449999999998</v>
      </c>
      <c r="J3643" t="s">
        <v>7736</v>
      </c>
      <c r="K3643" s="4" t="s">
        <v>4880</v>
      </c>
      <c r="M3643">
        <f>LEN(SUBSTITUTE(PROTEIN_stoich[[#This Row],[sequence]],"*",""))</f>
        <v>163</v>
      </c>
      <c r="O3643" t="s">
        <v>16</v>
      </c>
      <c r="P3643" t="str">
        <f>_xlfn.LET(_xlpm.id,PROTEIN_stoich[[#This Row],[uniprot]],HYPERLINK("https://www.uniprot.org/uniprotkb/"&amp;_xlpm.id&amp;"/entry",_xlpm.id))</f>
        <v>A0A2T0A572</v>
      </c>
      <c r="Q3643" t="e">
        <f>_xlfn.XLOOKUP(PROTEIN_stoich[[#This Row],[uniprot]],[1]!UniprotIFO[Entry],[1]!UniprotIFO[Gene Ontology IDs],"")</f>
        <v>#REF!</v>
      </c>
      <c r="R3643" t="e">
        <f>_xlfn.XLOOKUP(PROTEIN_stoich[[#This Row],[uniprot]],[1]!UniprotIFO[Entry],[1]!UniprotIFO[essential?],"")</f>
        <v>#REF!</v>
      </c>
      <c r="S3643" t="e">
        <f>_xlfn.XLOOKUP(PROTEIN_stoich[[#This Row],[sequence]],[2]!Table1[sequence_without_asterisks],[2]!Table1[protein_stoich seq matches],"")</f>
        <v>#REF!</v>
      </c>
      <c r="T3643" t="e">
        <f>_xlfn.XLOOKUP(PROTEIN_stoich[[#This Row],[uniprot]],[1]!UniprotIFO[Entry],[1]!UniprotIFO[protein_id in GSM model format],"")</f>
        <v>#REF!</v>
      </c>
    </row>
    <row r="3644" spans="1:20" x14ac:dyDescent="0.2">
      <c r="A36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RT15914</v>
      </c>
      <c r="B3644" t="s">
        <v>15879</v>
      </c>
      <c r="C3644" t="s">
        <v>15879</v>
      </c>
      <c r="D3644" t="s">
        <v>5969</v>
      </c>
      <c r="E3644" t="s">
        <v>4877</v>
      </c>
      <c r="G36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4" t="s">
        <v>4878</v>
      </c>
      <c r="I3644" s="25" cm="1">
        <f t="array" ref="I3644">SUMPRODUCT((LEN(PROTEIN_stoich[[#This Row],[sequence]])-LEN(SUBSTITUTE(PROTEIN_stoich[[#This Row],[sequence]],{"A";"C";"D";"E";"F";"G";"H";"I";"K";"L";"M";"N";"P";"Q";"R";"S";"T";"V";"W";"Y"},""))),{72.08;104.14;115.08;129.11;148.17;58.05;138.14;114.16;130.18;114.16;132.2;115.1;98.12;129.13;158.19;88.08;102.1;100.13;187.21;164.17})/1000</f>
        <v>41.574779999999997</v>
      </c>
      <c r="J3644" t="s">
        <v>5970</v>
      </c>
      <c r="K3644" s="4" t="s">
        <v>4880</v>
      </c>
      <c r="M3644">
        <f>LEN(SUBSTITUTE(PROTEIN_stoich[[#This Row],[sequence]],"*",""))</f>
        <v>406</v>
      </c>
      <c r="O3644" t="s">
        <v>16</v>
      </c>
      <c r="P3644" t="str">
        <f>_xlfn.LET(_xlpm.id,PROTEIN_stoich[[#This Row],[uniprot]],HYPERLINK("https://www.uniprot.org/uniprotkb/"&amp;_xlpm.id&amp;"/entry",_xlpm.id))</f>
        <v>A0A2T0A562</v>
      </c>
      <c r="Q3644" t="e">
        <f>_xlfn.XLOOKUP(PROTEIN_stoich[[#This Row],[uniprot]],[1]!UniprotIFO[Entry],[1]!UniprotIFO[Gene Ontology IDs],"")</f>
        <v>#REF!</v>
      </c>
      <c r="R3644" t="e">
        <f>_xlfn.XLOOKUP(PROTEIN_stoich[[#This Row],[uniprot]],[1]!UniprotIFO[Entry],[1]!UniprotIFO[essential?],"")</f>
        <v>#REF!</v>
      </c>
      <c r="S3644" t="e">
        <f>_xlfn.XLOOKUP(PROTEIN_stoich[[#This Row],[sequence]],[2]!Table1[sequence_without_asterisks],[2]!Table1[protein_stoich seq matches],"")</f>
        <v>#REF!</v>
      </c>
      <c r="T3644" t="e">
        <f>_xlfn.XLOOKUP(PROTEIN_stoich[[#This Row],[uniprot]],[1]!UniprotIFO[Entry],[1]!UniprotIFO[protein_id in GSM model format],"")</f>
        <v>#REF!</v>
      </c>
    </row>
    <row r="3645" spans="1:20" x14ac:dyDescent="0.2">
      <c r="A36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RT15902</v>
      </c>
      <c r="B3645" t="s">
        <v>15880</v>
      </c>
      <c r="C3645" t="s">
        <v>15880</v>
      </c>
      <c r="D3645" t="s">
        <v>7741</v>
      </c>
      <c r="E3645" t="s">
        <v>4877</v>
      </c>
      <c r="G36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5" t="s">
        <v>4878</v>
      </c>
      <c r="I3645" s="25" cm="1">
        <f t="array" ref="I3645">SUMPRODUCT((LEN(PROTEIN_stoich[[#This Row],[sequence]])-LEN(SUBSTITUTE(PROTEIN_stoich[[#This Row],[sequence]],{"A";"C";"D";"E";"F";"G";"H";"I";"K";"L";"M";"N";"P";"Q";"R";"S";"T";"V";"W";"Y"},""))),{72.08;104.14;115.08;129.11;148.17;58.05;138.14;114.16;130.18;114.16;132.2;115.1;98.12;129.13;158.19;88.08;102.1;100.13;187.21;164.17})/1000</f>
        <v>25.442019999999999</v>
      </c>
      <c r="J3645" t="s">
        <v>7742</v>
      </c>
      <c r="K3645" s="4" t="s">
        <v>4880</v>
      </c>
      <c r="M3645">
        <f>LEN(SUBSTITUTE(PROTEIN_stoich[[#This Row],[sequence]],"*",""))</f>
        <v>225</v>
      </c>
      <c r="O3645" t="s">
        <v>16</v>
      </c>
      <c r="P3645" t="str">
        <f>_xlfn.LET(_xlpm.id,PROTEIN_stoich[[#This Row],[uniprot]],HYPERLINK("https://www.uniprot.org/uniprotkb/"&amp;_xlpm.id&amp;"/entry",_xlpm.id))</f>
        <v>A0A2T0A553</v>
      </c>
      <c r="Q3645" t="e">
        <f>_xlfn.XLOOKUP(PROTEIN_stoich[[#This Row],[uniprot]],[1]!UniprotIFO[Entry],[1]!UniprotIFO[Gene Ontology IDs],"")</f>
        <v>#REF!</v>
      </c>
      <c r="R3645" t="e">
        <f>_xlfn.XLOOKUP(PROTEIN_stoich[[#This Row],[uniprot]],[1]!UniprotIFO[Entry],[1]!UniprotIFO[essential?],"")</f>
        <v>#REF!</v>
      </c>
      <c r="S3645" t="e">
        <f>_xlfn.XLOOKUP(PROTEIN_stoich[[#This Row],[sequence]],[2]!Table1[sequence_without_asterisks],[2]!Table1[protein_stoich seq matches],"")</f>
        <v>#REF!</v>
      </c>
      <c r="T3645" t="e">
        <f>_xlfn.XLOOKUP(PROTEIN_stoich[[#This Row],[uniprot]],[1]!UniprotIFO[Entry],[1]!UniprotIFO[protein_id in GSM model format],"")</f>
        <v>#REF!</v>
      </c>
    </row>
    <row r="3646" spans="1:20" x14ac:dyDescent="0.2">
      <c r="A36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RT15894</v>
      </c>
      <c r="B3646" t="s">
        <v>15881</v>
      </c>
      <c r="C3646" t="s">
        <v>15881</v>
      </c>
      <c r="D3646" t="s">
        <v>9852</v>
      </c>
      <c r="E3646" t="s">
        <v>4877</v>
      </c>
      <c r="G36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6" t="s">
        <v>4878</v>
      </c>
      <c r="I3646" s="25" cm="1">
        <f t="array" ref="I3646">SUMPRODUCT((LEN(PROTEIN_stoich[[#This Row],[sequence]])-LEN(SUBSTITUTE(PROTEIN_stoich[[#This Row],[sequence]],{"A";"C";"D";"E";"F";"G";"H";"I";"K";"L";"M";"N";"P";"Q";"R";"S";"T";"V";"W";"Y"},""))),{72.08;104.14;115.08;129.11;148.17;58.05;138.14;114.16;130.18;114.16;132.2;115.1;98.12;129.13;158.19;88.08;102.1;100.13;187.21;164.17})/1000</f>
        <v>64.422179999999997</v>
      </c>
      <c r="J3646" t="s">
        <v>9853</v>
      </c>
      <c r="K3646" s="4" t="s">
        <v>4880</v>
      </c>
      <c r="M3646">
        <f>LEN(SUBSTITUTE(PROTEIN_stoich[[#This Row],[sequence]],"*",""))</f>
        <v>577</v>
      </c>
      <c r="O3646" t="s">
        <v>16</v>
      </c>
      <c r="P3646" t="str">
        <f>_xlfn.LET(_xlpm.id,PROTEIN_stoich[[#This Row],[uniprot]],HYPERLINK("https://www.uniprot.org/uniprotkb/"&amp;_xlpm.id&amp;"/entry",_xlpm.id))</f>
        <v>A0A2T0A546</v>
      </c>
      <c r="Q3646" t="e">
        <f>_xlfn.XLOOKUP(PROTEIN_stoich[[#This Row],[uniprot]],[1]!UniprotIFO[Entry],[1]!UniprotIFO[Gene Ontology IDs],"")</f>
        <v>#REF!</v>
      </c>
      <c r="R3646" t="e">
        <f>_xlfn.XLOOKUP(PROTEIN_stoich[[#This Row],[uniprot]],[1]!UniprotIFO[Entry],[1]!UniprotIFO[essential?],"")</f>
        <v>#REF!</v>
      </c>
      <c r="S3646" t="e">
        <f>_xlfn.XLOOKUP(PROTEIN_stoich[[#This Row],[sequence]],[2]!Table1[sequence_without_asterisks],[2]!Table1[protein_stoich seq matches],"")</f>
        <v>#REF!</v>
      </c>
      <c r="T3646" t="e">
        <f>_xlfn.XLOOKUP(PROTEIN_stoich[[#This Row],[uniprot]],[1]!UniprotIFO[Entry],[1]!UniprotIFO[protein_id in GSM model format],"")</f>
        <v>#REF!</v>
      </c>
    </row>
    <row r="3647" spans="1:20" x14ac:dyDescent="0.2">
      <c r="A36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RT15809</v>
      </c>
      <c r="B3647" t="s">
        <v>15882</v>
      </c>
      <c r="C3647" t="s">
        <v>15882</v>
      </c>
      <c r="D3647" t="s">
        <v>6766</v>
      </c>
      <c r="E3647" t="s">
        <v>4877</v>
      </c>
      <c r="G36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7" t="s">
        <v>4878</v>
      </c>
      <c r="I3647" s="25" cm="1">
        <f t="array" ref="I3647">SUMPRODUCT((LEN(PROTEIN_stoich[[#This Row],[sequence]])-LEN(SUBSTITUTE(PROTEIN_stoich[[#This Row],[sequence]],{"A";"C";"D";"E";"F";"G";"H";"I";"K";"L";"M";"N";"P";"Q";"R";"S";"T";"V";"W";"Y"},""))),{72.08;104.14;115.08;129.11;148.17;58.05;138.14;114.16;130.18;114.16;132.2;115.1;98.12;129.13;158.19;88.08;102.1;100.13;187.21;164.17})/1000</f>
        <v>31.486780000000003</v>
      </c>
      <c r="J3647" t="s">
        <v>6767</v>
      </c>
      <c r="K3647" s="4" t="s">
        <v>4880</v>
      </c>
      <c r="M3647">
        <f>LEN(SUBSTITUTE(PROTEIN_stoich[[#This Row],[sequence]],"*",""))</f>
        <v>288</v>
      </c>
      <c r="O3647" t="s">
        <v>16</v>
      </c>
      <c r="P3647" t="str">
        <f>_xlfn.LET(_xlpm.id,PROTEIN_stoich[[#This Row],[uniprot]],HYPERLINK("https://www.uniprot.org/uniprotkb/"&amp;_xlpm.id&amp;"/entry",_xlpm.id))</f>
        <v>A0A2T0A541</v>
      </c>
      <c r="Q3647" t="e">
        <f>_xlfn.XLOOKUP(PROTEIN_stoich[[#This Row],[uniprot]],[1]!UniprotIFO[Entry],[1]!UniprotIFO[Gene Ontology IDs],"")</f>
        <v>#REF!</v>
      </c>
      <c r="R3647" t="e">
        <f>_xlfn.XLOOKUP(PROTEIN_stoich[[#This Row],[uniprot]],[1]!UniprotIFO[Entry],[1]!UniprotIFO[essential?],"")</f>
        <v>#REF!</v>
      </c>
      <c r="S3647" t="e">
        <f>_xlfn.XLOOKUP(PROTEIN_stoich[[#This Row],[sequence]],[2]!Table1[sequence_without_asterisks],[2]!Table1[protein_stoich seq matches],"")</f>
        <v>#REF!</v>
      </c>
      <c r="T3647" t="e">
        <f>_xlfn.XLOOKUP(PROTEIN_stoich[[#This Row],[uniprot]],[1]!UniprotIFO[Entry],[1]!UniprotIFO[protein_id in GSM model format],"")</f>
        <v>#REF!</v>
      </c>
    </row>
    <row r="3648" spans="1:20" x14ac:dyDescent="0.2">
      <c r="A36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RT15878</v>
      </c>
      <c r="B3648" t="s">
        <v>15883</v>
      </c>
      <c r="C3648" t="s">
        <v>15883</v>
      </c>
      <c r="D3648" t="s">
        <v>7781</v>
      </c>
      <c r="E3648" t="s">
        <v>4877</v>
      </c>
      <c r="G36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8" t="s">
        <v>4878</v>
      </c>
      <c r="I3648" s="25" cm="1">
        <f t="array" ref="I3648">SUMPRODUCT((LEN(PROTEIN_stoich[[#This Row],[sequence]])-LEN(SUBSTITUTE(PROTEIN_stoich[[#This Row],[sequence]],{"A";"C";"D";"E";"F";"G";"H";"I";"K";"L";"M";"N";"P";"Q";"R";"S";"T";"V";"W";"Y"},""))),{72.08;104.14;115.08;129.11;148.17;58.05;138.14;114.16;130.18;114.16;132.2;115.1;98.12;129.13;158.19;88.08;102.1;100.13;187.21;164.17})/1000</f>
        <v>159.58276000000001</v>
      </c>
      <c r="J3648" t="s">
        <v>7782</v>
      </c>
      <c r="K3648" s="4" t="s">
        <v>4880</v>
      </c>
      <c r="M3648">
        <f>LEN(SUBSTITUTE(PROTEIN_stoich[[#This Row],[sequence]],"*",""))</f>
        <v>1481</v>
      </c>
      <c r="O3648" t="s">
        <v>16</v>
      </c>
      <c r="P3648" t="str">
        <f>_xlfn.LET(_xlpm.id,PROTEIN_stoich[[#This Row],[uniprot]],HYPERLINK("https://www.uniprot.org/uniprotkb/"&amp;_xlpm.id&amp;"/entry",_xlpm.id))</f>
        <v>A0A2T0A540</v>
      </c>
      <c r="Q3648" t="e">
        <f>_xlfn.XLOOKUP(PROTEIN_stoich[[#This Row],[uniprot]],[1]!UniprotIFO[Entry],[1]!UniprotIFO[Gene Ontology IDs],"")</f>
        <v>#REF!</v>
      </c>
      <c r="R3648" t="e">
        <f>_xlfn.XLOOKUP(PROTEIN_stoich[[#This Row],[uniprot]],[1]!UniprotIFO[Entry],[1]!UniprotIFO[essential?],"")</f>
        <v>#REF!</v>
      </c>
      <c r="S3648" t="e">
        <f>_xlfn.XLOOKUP(PROTEIN_stoich[[#This Row],[sequence]],[2]!Table1[sequence_without_asterisks],[2]!Table1[protein_stoich seq matches],"")</f>
        <v>#REF!</v>
      </c>
      <c r="T3648" t="e">
        <f>_xlfn.XLOOKUP(PROTEIN_stoich[[#This Row],[uniprot]],[1]!UniprotIFO[Entry],[1]!UniprotIFO[protein_id in GSM model format],"")</f>
        <v>#REF!</v>
      </c>
    </row>
    <row r="3649" spans="1:20" x14ac:dyDescent="0.2">
      <c r="A36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RT15885</v>
      </c>
      <c r="B3649" t="s">
        <v>15884</v>
      </c>
      <c r="C3649" t="s">
        <v>15884</v>
      </c>
      <c r="D3649" t="s">
        <v>5323</v>
      </c>
      <c r="E3649" t="s">
        <v>4877</v>
      </c>
      <c r="G36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49" t="s">
        <v>4878</v>
      </c>
      <c r="I3649" s="25" cm="1">
        <f t="array" ref="I3649">SUMPRODUCT((LEN(PROTEIN_stoich[[#This Row],[sequence]])-LEN(SUBSTITUTE(PROTEIN_stoich[[#This Row],[sequence]],{"A";"C";"D";"E";"F";"G";"H";"I";"K";"L";"M";"N";"P";"Q";"R";"S";"T";"V";"W";"Y"},""))),{72.08;104.14;115.08;129.11;148.17;58.05;138.14;114.16;130.18;114.16;132.2;115.1;98.12;129.13;158.19;88.08;102.1;100.13;187.21;164.17})/1000</f>
        <v>31.665309999999995</v>
      </c>
      <c r="J3649" t="s">
        <v>5324</v>
      </c>
      <c r="K3649" s="4" t="s">
        <v>4880</v>
      </c>
      <c r="M3649">
        <f>LEN(SUBSTITUTE(PROTEIN_stoich[[#This Row],[sequence]],"*",""))</f>
        <v>299</v>
      </c>
      <c r="O3649" t="s">
        <v>16</v>
      </c>
      <c r="P3649" t="str">
        <f>_xlfn.LET(_xlpm.id,PROTEIN_stoich[[#This Row],[uniprot]],HYPERLINK("https://www.uniprot.org/uniprotkb/"&amp;_xlpm.id&amp;"/entry",_xlpm.id))</f>
        <v>A0A2T0A537</v>
      </c>
      <c r="Q3649" t="e">
        <f>_xlfn.XLOOKUP(PROTEIN_stoich[[#This Row],[uniprot]],[1]!UniprotIFO[Entry],[1]!UniprotIFO[Gene Ontology IDs],"")</f>
        <v>#REF!</v>
      </c>
      <c r="R3649" t="e">
        <f>_xlfn.XLOOKUP(PROTEIN_stoich[[#This Row],[uniprot]],[1]!UniprotIFO[Entry],[1]!UniprotIFO[essential?],"")</f>
        <v>#REF!</v>
      </c>
      <c r="S3649" t="e">
        <f>_xlfn.XLOOKUP(PROTEIN_stoich[[#This Row],[sequence]],[2]!Table1[sequence_without_asterisks],[2]!Table1[protein_stoich seq matches],"")</f>
        <v>#REF!</v>
      </c>
      <c r="T3649" t="e">
        <f>_xlfn.XLOOKUP(PROTEIN_stoich[[#This Row],[uniprot]],[1]!UniprotIFO[Entry],[1]!UniprotIFO[protein_id in GSM model format],"")</f>
        <v>#REF!</v>
      </c>
    </row>
    <row r="3650" spans="1:20" x14ac:dyDescent="0.2">
      <c r="A36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RT15833</v>
      </c>
      <c r="B3650" t="s">
        <v>15885</v>
      </c>
      <c r="C3650" t="s">
        <v>15885</v>
      </c>
      <c r="D3650" t="s">
        <v>5049</v>
      </c>
      <c r="E3650" t="s">
        <v>4877</v>
      </c>
      <c r="G36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0" t="s">
        <v>4878</v>
      </c>
      <c r="I3650" s="25" cm="1">
        <f t="array" ref="I3650">SUMPRODUCT((LEN(PROTEIN_stoich[[#This Row],[sequence]])-LEN(SUBSTITUTE(PROTEIN_stoich[[#This Row],[sequence]],{"A";"C";"D";"E";"F";"G";"H";"I";"K";"L";"M";"N";"P";"Q";"R";"S";"T";"V";"W";"Y"},""))),{72.08;104.14;115.08;129.11;148.17;58.05;138.14;114.16;130.18;114.16;132.2;115.1;98.12;129.13;158.19;88.08;102.1;100.13;187.21;164.17})/1000</f>
        <v>120.28736000000001</v>
      </c>
      <c r="J3650" t="s">
        <v>5050</v>
      </c>
      <c r="K3650" s="4" t="s">
        <v>4880</v>
      </c>
      <c r="M3650">
        <f>LEN(SUBSTITUTE(PROTEIN_stoich[[#This Row],[sequence]],"*",""))</f>
        <v>1103</v>
      </c>
      <c r="O3650" t="s">
        <v>16</v>
      </c>
      <c r="P3650" t="str">
        <f>_xlfn.LET(_xlpm.id,PROTEIN_stoich[[#This Row],[uniprot]],HYPERLINK("https://www.uniprot.org/uniprotkb/"&amp;_xlpm.id&amp;"/entry",_xlpm.id))</f>
        <v>A0A2T0A534</v>
      </c>
      <c r="Q3650" t="e">
        <f>_xlfn.XLOOKUP(PROTEIN_stoich[[#This Row],[uniprot]],[1]!UniprotIFO[Entry],[1]!UniprotIFO[Gene Ontology IDs],"")</f>
        <v>#REF!</v>
      </c>
      <c r="R3650" t="e">
        <f>_xlfn.XLOOKUP(PROTEIN_stoich[[#This Row],[uniprot]],[1]!UniprotIFO[Entry],[1]!UniprotIFO[essential?],"")</f>
        <v>#REF!</v>
      </c>
      <c r="S3650" t="e">
        <f>_xlfn.XLOOKUP(PROTEIN_stoich[[#This Row],[sequence]],[2]!Table1[sequence_without_asterisks],[2]!Table1[protein_stoich seq matches],"")</f>
        <v>#REF!</v>
      </c>
      <c r="T3650" t="e">
        <f>_xlfn.XLOOKUP(PROTEIN_stoich[[#This Row],[uniprot]],[1]!UniprotIFO[Entry],[1]!UniprotIFO[protein_id in GSM model format],"")</f>
        <v>#REF!</v>
      </c>
    </row>
    <row r="3651" spans="1:20" x14ac:dyDescent="0.2">
      <c r="A36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RT15799</v>
      </c>
      <c r="B3651" t="s">
        <v>15886</v>
      </c>
      <c r="C3651" t="s">
        <v>15886</v>
      </c>
      <c r="D3651" t="s">
        <v>10175</v>
      </c>
      <c r="E3651" t="s">
        <v>4877</v>
      </c>
      <c r="G36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1" t="s">
        <v>4878</v>
      </c>
      <c r="I3651" s="25" cm="1">
        <f t="array" ref="I3651">SUMPRODUCT((LEN(PROTEIN_stoich[[#This Row],[sequence]])-LEN(SUBSTITUTE(PROTEIN_stoich[[#This Row],[sequence]],{"A";"C";"D";"E";"F";"G";"H";"I";"K";"L";"M";"N";"P";"Q";"R";"S";"T";"V";"W";"Y"},""))),{72.08;104.14;115.08;129.11;148.17;58.05;138.14;114.16;130.18;114.16;132.2;115.1;98.12;129.13;158.19;88.08;102.1;100.13;187.21;164.17})/1000</f>
        <v>101.26085</v>
      </c>
      <c r="J3651" t="s">
        <v>10176</v>
      </c>
      <c r="K3651" s="4" t="s">
        <v>4880</v>
      </c>
      <c r="M3651">
        <f>LEN(SUBSTITUTE(PROTEIN_stoich[[#This Row],[sequence]],"*",""))</f>
        <v>924</v>
      </c>
      <c r="O3651" t="s">
        <v>16</v>
      </c>
      <c r="P3651" t="str">
        <f>_xlfn.LET(_xlpm.id,PROTEIN_stoich[[#This Row],[uniprot]],HYPERLINK("https://www.uniprot.org/uniprotkb/"&amp;_xlpm.id&amp;"/entry",_xlpm.id))</f>
        <v>A0A2T0A532</v>
      </c>
      <c r="Q3651" t="e">
        <f>_xlfn.XLOOKUP(PROTEIN_stoich[[#This Row],[uniprot]],[1]!UniprotIFO[Entry],[1]!UniprotIFO[Gene Ontology IDs],"")</f>
        <v>#REF!</v>
      </c>
      <c r="R3651" t="e">
        <f>_xlfn.XLOOKUP(PROTEIN_stoich[[#This Row],[uniprot]],[1]!UniprotIFO[Entry],[1]!UniprotIFO[essential?],"")</f>
        <v>#REF!</v>
      </c>
      <c r="S3651" t="e">
        <f>_xlfn.XLOOKUP(PROTEIN_stoich[[#This Row],[sequence]],[2]!Table1[sequence_without_asterisks],[2]!Table1[protein_stoich seq matches],"")</f>
        <v>#REF!</v>
      </c>
      <c r="T3651" t="e">
        <f>_xlfn.XLOOKUP(PROTEIN_stoich[[#This Row],[uniprot]],[1]!UniprotIFO[Entry],[1]!UniprotIFO[protein_id in GSM model format],"")</f>
        <v>#REF!</v>
      </c>
    </row>
    <row r="3652" spans="1:20" x14ac:dyDescent="0.2">
      <c r="A36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RT15882</v>
      </c>
      <c r="B3652" t="s">
        <v>15887</v>
      </c>
      <c r="C3652" t="s">
        <v>15887</v>
      </c>
      <c r="D3652" t="s">
        <v>7273</v>
      </c>
      <c r="E3652" t="s">
        <v>4877</v>
      </c>
      <c r="G36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2" t="s">
        <v>4878</v>
      </c>
      <c r="I3652" s="25" cm="1">
        <f t="array" ref="I3652">SUMPRODUCT((LEN(PROTEIN_stoich[[#This Row],[sequence]])-LEN(SUBSTITUTE(PROTEIN_stoich[[#This Row],[sequence]],{"A";"C";"D";"E";"F";"G";"H";"I";"K";"L";"M";"N";"P";"Q";"R";"S";"T";"V";"W";"Y"},""))),{72.08;104.14;115.08;129.11;148.17;58.05;138.14;114.16;130.18;114.16;132.2;115.1;98.12;129.13;158.19;88.08;102.1;100.13;187.21;164.17})/1000</f>
        <v>75.029669999999996</v>
      </c>
      <c r="J3652" t="s">
        <v>7274</v>
      </c>
      <c r="K3652" s="4" t="s">
        <v>4880</v>
      </c>
      <c r="M3652">
        <f>LEN(SUBSTITUTE(PROTEIN_stoich[[#This Row],[sequence]],"*",""))</f>
        <v>689</v>
      </c>
      <c r="O3652" t="s">
        <v>16</v>
      </c>
      <c r="P3652" t="str">
        <f>_xlfn.LET(_xlpm.id,PROTEIN_stoich[[#This Row],[uniprot]],HYPERLINK("https://www.uniprot.org/uniprotkb/"&amp;_xlpm.id&amp;"/entry",_xlpm.id))</f>
        <v>A0A2T0A531</v>
      </c>
      <c r="Q3652" t="e">
        <f>_xlfn.XLOOKUP(PROTEIN_stoich[[#This Row],[uniprot]],[1]!UniprotIFO[Entry],[1]!UniprotIFO[Gene Ontology IDs],"")</f>
        <v>#REF!</v>
      </c>
      <c r="R3652" t="e">
        <f>_xlfn.XLOOKUP(PROTEIN_stoich[[#This Row],[uniprot]],[1]!UniprotIFO[Entry],[1]!UniprotIFO[essential?],"")</f>
        <v>#REF!</v>
      </c>
      <c r="S3652" t="e">
        <f>_xlfn.XLOOKUP(PROTEIN_stoich[[#This Row],[sequence]],[2]!Table1[sequence_without_asterisks],[2]!Table1[protein_stoich seq matches],"")</f>
        <v>#REF!</v>
      </c>
      <c r="T3652" t="e">
        <f>_xlfn.XLOOKUP(PROTEIN_stoich[[#This Row],[uniprot]],[1]!UniprotIFO[Entry],[1]!UniprotIFO[protein_id in GSM model format],"")</f>
        <v>#REF!</v>
      </c>
    </row>
    <row r="3653" spans="1:20" x14ac:dyDescent="0.2">
      <c r="A36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RT15855</v>
      </c>
      <c r="B3653" t="s">
        <v>15888</v>
      </c>
      <c r="C3653" t="s">
        <v>15888</v>
      </c>
      <c r="D3653" t="s">
        <v>8393</v>
      </c>
      <c r="E3653" t="s">
        <v>4877</v>
      </c>
      <c r="G36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3" t="s">
        <v>4878</v>
      </c>
      <c r="I3653" s="25" cm="1">
        <f t="array" ref="I3653">SUMPRODUCT((LEN(PROTEIN_stoich[[#This Row],[sequence]])-LEN(SUBSTITUTE(PROTEIN_stoich[[#This Row],[sequence]],{"A";"C";"D";"E";"F";"G";"H";"I";"K";"L";"M";"N";"P";"Q";"R";"S";"T";"V";"W";"Y"},""))),{72.08;104.14;115.08;129.11;148.17;58.05;138.14;114.16;130.18;114.16;132.2;115.1;98.12;129.13;158.19;88.08;102.1;100.13;187.21;164.17})/1000</f>
        <v>21.474229999999995</v>
      </c>
      <c r="J3653" t="s">
        <v>8394</v>
      </c>
      <c r="K3653" s="4" t="s">
        <v>4880</v>
      </c>
      <c r="M3653">
        <f>LEN(SUBSTITUTE(PROTEIN_stoich[[#This Row],[sequence]],"*",""))</f>
        <v>189</v>
      </c>
      <c r="O3653" t="s">
        <v>16</v>
      </c>
      <c r="P3653" t="str">
        <f>_xlfn.LET(_xlpm.id,PROTEIN_stoich[[#This Row],[uniprot]],HYPERLINK("https://www.uniprot.org/uniprotkb/"&amp;_xlpm.id&amp;"/entry",_xlpm.id))</f>
        <v>A0A2T0A505</v>
      </c>
      <c r="Q3653" t="e">
        <f>_xlfn.XLOOKUP(PROTEIN_stoich[[#This Row],[uniprot]],[1]!UniprotIFO[Entry],[1]!UniprotIFO[Gene Ontology IDs],"")</f>
        <v>#REF!</v>
      </c>
      <c r="R3653" t="e">
        <f>_xlfn.XLOOKUP(PROTEIN_stoich[[#This Row],[uniprot]],[1]!UniprotIFO[Entry],[1]!UniprotIFO[essential?],"")</f>
        <v>#REF!</v>
      </c>
      <c r="S3653" t="e">
        <f>_xlfn.XLOOKUP(PROTEIN_stoich[[#This Row],[sequence]],[2]!Table1[sequence_without_asterisks],[2]!Table1[protein_stoich seq matches],"")</f>
        <v>#REF!</v>
      </c>
      <c r="T3653" t="e">
        <f>_xlfn.XLOOKUP(PROTEIN_stoich[[#This Row],[uniprot]],[1]!UniprotIFO[Entry],[1]!UniprotIFO[protein_id in GSM model format],"")</f>
        <v>#REF!</v>
      </c>
    </row>
    <row r="3654" spans="1:20" x14ac:dyDescent="0.2">
      <c r="A36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RT15769</v>
      </c>
      <c r="B3654" t="s">
        <v>15889</v>
      </c>
      <c r="C3654" t="s">
        <v>15889</v>
      </c>
      <c r="D3654" t="s">
        <v>9932</v>
      </c>
      <c r="E3654" t="s">
        <v>4877</v>
      </c>
      <c r="G36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4" t="s">
        <v>4878</v>
      </c>
      <c r="I3654" s="25" cm="1">
        <f t="array" ref="I3654">SUMPRODUCT((LEN(PROTEIN_stoich[[#This Row],[sequence]])-LEN(SUBSTITUTE(PROTEIN_stoich[[#This Row],[sequence]],{"A";"C";"D";"E";"F";"G";"H";"I";"K";"L";"M";"N";"P";"Q";"R";"S";"T";"V";"W";"Y"},""))),{72.08;104.14;115.08;129.11;148.17;58.05;138.14;114.16;130.18;114.16;132.2;115.1;98.12;129.13;158.19;88.08;102.1;100.13;187.21;164.17})/1000</f>
        <v>99.445070000000001</v>
      </c>
      <c r="J3654" t="s">
        <v>9933</v>
      </c>
      <c r="K3654" s="4" t="s">
        <v>4880</v>
      </c>
      <c r="M3654">
        <f>LEN(SUBSTITUTE(PROTEIN_stoich[[#This Row],[sequence]],"*",""))</f>
        <v>932</v>
      </c>
      <c r="O3654" t="s">
        <v>16</v>
      </c>
      <c r="P3654" t="str">
        <f>_xlfn.LET(_xlpm.id,PROTEIN_stoich[[#This Row],[uniprot]],HYPERLINK("https://www.uniprot.org/uniprotkb/"&amp;_xlpm.id&amp;"/entry",_xlpm.id))</f>
        <v>A0A2T0A504</v>
      </c>
      <c r="Q3654" t="e">
        <f>_xlfn.XLOOKUP(PROTEIN_stoich[[#This Row],[uniprot]],[1]!UniprotIFO[Entry],[1]!UniprotIFO[Gene Ontology IDs],"")</f>
        <v>#REF!</v>
      </c>
      <c r="R3654" t="e">
        <f>_xlfn.XLOOKUP(PROTEIN_stoich[[#This Row],[uniprot]],[1]!UniprotIFO[Entry],[1]!UniprotIFO[essential?],"")</f>
        <v>#REF!</v>
      </c>
      <c r="S3654" t="e">
        <f>_xlfn.XLOOKUP(PROTEIN_stoich[[#This Row],[sequence]],[2]!Table1[sequence_without_asterisks],[2]!Table1[protein_stoich seq matches],"")</f>
        <v>#REF!</v>
      </c>
      <c r="T3654" t="e">
        <f>_xlfn.XLOOKUP(PROTEIN_stoich[[#This Row],[uniprot]],[1]!UniprotIFO[Entry],[1]!UniprotIFO[protein_id in GSM model format],"")</f>
        <v>#REF!</v>
      </c>
    </row>
    <row r="3655" spans="1:20" x14ac:dyDescent="0.2">
      <c r="A36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RT15803</v>
      </c>
      <c r="B3655" t="s">
        <v>15890</v>
      </c>
      <c r="C3655" t="s">
        <v>15890</v>
      </c>
      <c r="D3655" t="s">
        <v>9239</v>
      </c>
      <c r="E3655" t="s">
        <v>4877</v>
      </c>
      <c r="G36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5" t="s">
        <v>4878</v>
      </c>
      <c r="I3655" s="25" cm="1">
        <f t="array" ref="I3655">SUMPRODUCT((LEN(PROTEIN_stoich[[#This Row],[sequence]])-LEN(SUBSTITUTE(PROTEIN_stoich[[#This Row],[sequence]],{"A";"C";"D";"E";"F";"G";"H";"I";"K";"L";"M";"N";"P";"Q";"R";"S";"T";"V";"W";"Y"},""))),{72.08;104.14;115.08;129.11;148.17;58.05;138.14;114.16;130.18;114.16;132.2;115.1;98.12;129.13;158.19;88.08;102.1;100.13;187.21;164.17})/1000</f>
        <v>7.2513000000000014</v>
      </c>
      <c r="J3655" t="s">
        <v>9240</v>
      </c>
      <c r="K3655" s="4" t="s">
        <v>4880</v>
      </c>
      <c r="M3655">
        <f>LEN(SUBSTITUTE(PROTEIN_stoich[[#This Row],[sequence]],"*",""))</f>
        <v>63</v>
      </c>
      <c r="O3655" t="s">
        <v>16</v>
      </c>
      <c r="P3655" t="str">
        <f>_xlfn.LET(_xlpm.id,PROTEIN_stoich[[#This Row],[uniprot]],HYPERLINK("https://www.uniprot.org/uniprotkb/"&amp;_xlpm.id&amp;"/entry",_xlpm.id))</f>
        <v>A0A2T0A503</v>
      </c>
      <c r="Q3655" t="e">
        <f>_xlfn.XLOOKUP(PROTEIN_stoich[[#This Row],[uniprot]],[1]!UniprotIFO[Entry],[1]!UniprotIFO[Gene Ontology IDs],"")</f>
        <v>#REF!</v>
      </c>
      <c r="R3655" t="e">
        <f>_xlfn.XLOOKUP(PROTEIN_stoich[[#This Row],[uniprot]],[1]!UniprotIFO[Entry],[1]!UniprotIFO[essential?],"")</f>
        <v>#REF!</v>
      </c>
      <c r="S3655" t="e">
        <f>_xlfn.XLOOKUP(PROTEIN_stoich[[#This Row],[sequence]],[2]!Table1[sequence_without_asterisks],[2]!Table1[protein_stoich seq matches],"")</f>
        <v>#REF!</v>
      </c>
      <c r="T3655" t="e">
        <f>_xlfn.XLOOKUP(PROTEIN_stoich[[#This Row],[uniprot]],[1]!UniprotIFO[Entry],[1]!UniprotIFO[protein_id in GSM model format],"")</f>
        <v>#REF!</v>
      </c>
    </row>
    <row r="3656" spans="1:20" x14ac:dyDescent="0.2">
      <c r="A36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RT15840</v>
      </c>
      <c r="B3656" t="s">
        <v>15891</v>
      </c>
      <c r="C3656" t="s">
        <v>15891</v>
      </c>
      <c r="D3656" t="s">
        <v>6182</v>
      </c>
      <c r="E3656" t="s">
        <v>4877</v>
      </c>
      <c r="G36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6" t="s">
        <v>4878</v>
      </c>
      <c r="I3656" s="25" cm="1">
        <f t="array" ref="I3656">SUMPRODUCT((LEN(PROTEIN_stoich[[#This Row],[sequence]])-LEN(SUBSTITUTE(PROTEIN_stoich[[#This Row],[sequence]],{"A";"C";"D";"E";"F";"G";"H";"I";"K";"L";"M";"N";"P";"Q";"R";"S";"T";"V";"W";"Y"},""))),{72.08;104.14;115.08;129.11;148.17;58.05;138.14;114.16;130.18;114.16;132.2;115.1;98.12;129.13;158.19;88.08;102.1;100.13;187.21;164.17})/1000</f>
        <v>46.827980000000004</v>
      </c>
      <c r="J3656" t="s">
        <v>6183</v>
      </c>
      <c r="K3656" s="4" t="s">
        <v>4880</v>
      </c>
      <c r="M3656">
        <f>LEN(SUBSTITUTE(PROTEIN_stoich[[#This Row],[sequence]],"*",""))</f>
        <v>445</v>
      </c>
      <c r="O3656" t="s">
        <v>16</v>
      </c>
      <c r="P3656" t="str">
        <f>_xlfn.LET(_xlpm.id,PROTEIN_stoich[[#This Row],[uniprot]],HYPERLINK("https://www.uniprot.org/uniprotkb/"&amp;_xlpm.id&amp;"/entry",_xlpm.id))</f>
        <v>A0A2T0A500</v>
      </c>
      <c r="Q3656" t="e">
        <f>_xlfn.XLOOKUP(PROTEIN_stoich[[#This Row],[uniprot]],[1]!UniprotIFO[Entry],[1]!UniprotIFO[Gene Ontology IDs],"")</f>
        <v>#REF!</v>
      </c>
      <c r="R3656" t="e">
        <f>_xlfn.XLOOKUP(PROTEIN_stoich[[#This Row],[uniprot]],[1]!UniprotIFO[Entry],[1]!UniprotIFO[essential?],"")</f>
        <v>#REF!</v>
      </c>
      <c r="S3656" t="e">
        <f>_xlfn.XLOOKUP(PROTEIN_stoich[[#This Row],[sequence]],[2]!Table1[sequence_without_asterisks],[2]!Table1[protein_stoich seq matches],"")</f>
        <v>#REF!</v>
      </c>
      <c r="T3656" t="e">
        <f>_xlfn.XLOOKUP(PROTEIN_stoich[[#This Row],[uniprot]],[1]!UniprotIFO[Entry],[1]!UniprotIFO[protein_id in GSM model format],"")</f>
        <v>#REF!</v>
      </c>
    </row>
    <row r="3657" spans="1:20" x14ac:dyDescent="0.2">
      <c r="A36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RT15816</v>
      </c>
      <c r="B3657" t="s">
        <v>15892</v>
      </c>
      <c r="C3657" t="s">
        <v>15892</v>
      </c>
      <c r="D3657" t="s">
        <v>5625</v>
      </c>
      <c r="E3657" t="s">
        <v>4877</v>
      </c>
      <c r="G36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7" t="s">
        <v>4878</v>
      </c>
      <c r="I3657" s="25" cm="1">
        <f t="array" ref="I3657">SUMPRODUCT((LEN(PROTEIN_stoich[[#This Row],[sequence]])-LEN(SUBSTITUTE(PROTEIN_stoich[[#This Row],[sequence]],{"A";"C";"D";"E";"F";"G";"H";"I";"K";"L";"M";"N";"P";"Q";"R";"S";"T";"V";"W";"Y"},""))),{72.08;104.14;115.08;129.11;148.17;58.05;138.14;114.16;130.18;114.16;132.2;115.1;98.12;129.13;158.19;88.08;102.1;100.13;187.21;164.17})/1000</f>
        <v>63.460130000000021</v>
      </c>
      <c r="J3657" t="s">
        <v>5626</v>
      </c>
      <c r="K3657" s="4" t="s">
        <v>4880</v>
      </c>
      <c r="M3657">
        <f>LEN(SUBSTITUTE(PROTEIN_stoich[[#This Row],[sequence]],"*",""))</f>
        <v>572</v>
      </c>
      <c r="O3657" t="s">
        <v>16</v>
      </c>
      <c r="P3657" t="str">
        <f>_xlfn.LET(_xlpm.id,PROTEIN_stoich[[#This Row],[uniprot]],HYPERLINK("https://www.uniprot.org/uniprotkb/"&amp;_xlpm.id&amp;"/entry",_xlpm.id))</f>
        <v>A0A2T0A4Z3</v>
      </c>
      <c r="Q3657" t="e">
        <f>_xlfn.XLOOKUP(PROTEIN_stoich[[#This Row],[uniprot]],[1]!UniprotIFO[Entry],[1]!UniprotIFO[Gene Ontology IDs],"")</f>
        <v>#REF!</v>
      </c>
      <c r="R3657" t="e">
        <f>_xlfn.XLOOKUP(PROTEIN_stoich[[#This Row],[uniprot]],[1]!UniprotIFO[Entry],[1]!UniprotIFO[essential?],"")</f>
        <v>#REF!</v>
      </c>
      <c r="S3657" t="e">
        <f>_xlfn.XLOOKUP(PROTEIN_stoich[[#This Row],[sequence]],[2]!Table1[sequence_without_asterisks],[2]!Table1[protein_stoich seq matches],"")</f>
        <v>#REF!</v>
      </c>
      <c r="T3657" t="e">
        <f>_xlfn.XLOOKUP(PROTEIN_stoich[[#This Row],[uniprot]],[1]!UniprotIFO[Entry],[1]!UniprotIFO[protein_id in GSM model format],"")</f>
        <v>#REF!</v>
      </c>
    </row>
    <row r="3658" spans="1:20" x14ac:dyDescent="0.2">
      <c r="A36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RT15821</v>
      </c>
      <c r="B3658" t="s">
        <v>15893</v>
      </c>
      <c r="C3658" t="s">
        <v>15893</v>
      </c>
      <c r="D3658" t="s">
        <v>9660</v>
      </c>
      <c r="E3658" t="s">
        <v>4877</v>
      </c>
      <c r="G36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8" t="s">
        <v>4878</v>
      </c>
      <c r="I3658" s="25" cm="1">
        <f t="array" ref="I3658">SUMPRODUCT((LEN(PROTEIN_stoich[[#This Row],[sequence]])-LEN(SUBSTITUTE(PROTEIN_stoich[[#This Row],[sequence]],{"A";"C";"D";"E";"F";"G";"H";"I";"K";"L";"M";"N";"P";"Q";"R";"S";"T";"V";"W";"Y"},""))),{72.08;104.14;115.08;129.11;148.17;58.05;138.14;114.16;130.18;114.16;132.2;115.1;98.12;129.13;158.19;88.08;102.1;100.13;187.21;164.17})/1000</f>
        <v>45.326380000000015</v>
      </c>
      <c r="J3658" t="s">
        <v>9661</v>
      </c>
      <c r="K3658" s="4" t="s">
        <v>4880</v>
      </c>
      <c r="M3658">
        <f>LEN(SUBSTITUTE(PROTEIN_stoich[[#This Row],[sequence]],"*",""))</f>
        <v>450</v>
      </c>
      <c r="O3658" t="s">
        <v>16</v>
      </c>
      <c r="P3658" t="str">
        <f>_xlfn.LET(_xlpm.id,PROTEIN_stoich[[#This Row],[uniprot]],HYPERLINK("https://www.uniprot.org/uniprotkb/"&amp;_xlpm.id&amp;"/entry",_xlpm.id))</f>
        <v>A0A2T0A4X6</v>
      </c>
      <c r="Q3658" t="e">
        <f>_xlfn.XLOOKUP(PROTEIN_stoich[[#This Row],[uniprot]],[1]!UniprotIFO[Entry],[1]!UniprotIFO[Gene Ontology IDs],"")</f>
        <v>#REF!</v>
      </c>
      <c r="R3658" t="e">
        <f>_xlfn.XLOOKUP(PROTEIN_stoich[[#This Row],[uniprot]],[1]!UniprotIFO[Entry],[1]!UniprotIFO[essential?],"")</f>
        <v>#REF!</v>
      </c>
      <c r="S3658" t="e">
        <f>_xlfn.XLOOKUP(PROTEIN_stoich[[#This Row],[sequence]],[2]!Table1[sequence_without_asterisks],[2]!Table1[protein_stoich seq matches],"")</f>
        <v>#REF!</v>
      </c>
      <c r="T3658" t="e">
        <f>_xlfn.XLOOKUP(PROTEIN_stoich[[#This Row],[uniprot]],[1]!UniprotIFO[Entry],[1]!UniprotIFO[protein_id in GSM model format],"")</f>
        <v>#REF!</v>
      </c>
    </row>
    <row r="3659" spans="1:20" x14ac:dyDescent="0.2">
      <c r="A36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RT15801</v>
      </c>
      <c r="B3659" t="s">
        <v>15894</v>
      </c>
      <c r="C3659" t="s">
        <v>15894</v>
      </c>
      <c r="D3659" t="s">
        <v>8089</v>
      </c>
      <c r="E3659" t="s">
        <v>4877</v>
      </c>
      <c r="G36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59" t="s">
        <v>4878</v>
      </c>
      <c r="I3659" s="25" cm="1">
        <f t="array" ref="I3659">SUMPRODUCT((LEN(PROTEIN_stoich[[#This Row],[sequence]])-LEN(SUBSTITUTE(PROTEIN_stoich[[#This Row],[sequence]],{"A";"C";"D";"E";"F";"G";"H";"I";"K";"L";"M";"N";"P";"Q";"R";"S";"T";"V";"W";"Y"},""))),{72.08;104.14;115.08;129.11;148.17;58.05;138.14;114.16;130.18;114.16;132.2;115.1;98.12;129.13;158.19;88.08;102.1;100.13;187.21;164.17})/1000</f>
        <v>151.10887999999997</v>
      </c>
      <c r="J3659" t="s">
        <v>8090</v>
      </c>
      <c r="K3659" s="4" t="s">
        <v>4880</v>
      </c>
      <c r="M3659">
        <f>LEN(SUBSTITUTE(PROTEIN_stoich[[#This Row],[sequence]],"*",""))</f>
        <v>1392</v>
      </c>
      <c r="O3659" t="s">
        <v>16</v>
      </c>
      <c r="P3659" t="str">
        <f>_xlfn.LET(_xlpm.id,PROTEIN_stoich[[#This Row],[uniprot]],HYPERLINK("https://www.uniprot.org/uniprotkb/"&amp;_xlpm.id&amp;"/entry",_xlpm.id))</f>
        <v>A0A2T0A4V6</v>
      </c>
      <c r="Q3659" t="e">
        <f>_xlfn.XLOOKUP(PROTEIN_stoich[[#This Row],[uniprot]],[1]!UniprotIFO[Entry],[1]!UniprotIFO[Gene Ontology IDs],"")</f>
        <v>#REF!</v>
      </c>
      <c r="R3659" t="e">
        <f>_xlfn.XLOOKUP(PROTEIN_stoich[[#This Row],[uniprot]],[1]!UniprotIFO[Entry],[1]!UniprotIFO[essential?],"")</f>
        <v>#REF!</v>
      </c>
      <c r="S3659" t="e">
        <f>_xlfn.XLOOKUP(PROTEIN_stoich[[#This Row],[sequence]],[2]!Table1[sequence_without_asterisks],[2]!Table1[protein_stoich seq matches],"")</f>
        <v>#REF!</v>
      </c>
      <c r="T3659" t="e">
        <f>_xlfn.XLOOKUP(PROTEIN_stoich[[#This Row],[uniprot]],[1]!UniprotIFO[Entry],[1]!UniprotIFO[protein_id in GSM model format],"")</f>
        <v>#REF!</v>
      </c>
    </row>
    <row r="3660" spans="1:20" x14ac:dyDescent="0.2">
      <c r="A36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RT15795</v>
      </c>
      <c r="B3660" t="s">
        <v>15895</v>
      </c>
      <c r="C3660" t="s">
        <v>15895</v>
      </c>
      <c r="D3660" t="s">
        <v>7805</v>
      </c>
      <c r="E3660" t="s">
        <v>4877</v>
      </c>
      <c r="G36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0" t="s">
        <v>4878</v>
      </c>
      <c r="I3660" s="25" cm="1">
        <f t="array" ref="I3660">SUMPRODUCT((LEN(PROTEIN_stoich[[#This Row],[sequence]])-LEN(SUBSTITUTE(PROTEIN_stoich[[#This Row],[sequence]],{"A";"C";"D";"E";"F";"G";"H";"I";"K";"L";"M";"N";"P";"Q";"R";"S";"T";"V";"W";"Y"},""))),{72.08;104.14;115.08;129.11;148.17;58.05;138.14;114.16;130.18;114.16;132.2;115.1;98.12;129.13;158.19;88.08;102.1;100.13;187.21;164.17})/1000</f>
        <v>42.10976999999999</v>
      </c>
      <c r="J3660" t="s">
        <v>7806</v>
      </c>
      <c r="K3660" s="4" t="s">
        <v>4880</v>
      </c>
      <c r="M3660">
        <f>LEN(SUBSTITUTE(PROTEIN_stoich[[#This Row],[sequence]],"*",""))</f>
        <v>374</v>
      </c>
      <c r="O3660" t="s">
        <v>16</v>
      </c>
      <c r="P3660" t="str">
        <f>_xlfn.LET(_xlpm.id,PROTEIN_stoich[[#This Row],[uniprot]],HYPERLINK("https://www.uniprot.org/uniprotkb/"&amp;_xlpm.id&amp;"/entry",_xlpm.id))</f>
        <v>A0A2T0A4U5</v>
      </c>
      <c r="Q3660" t="e">
        <f>_xlfn.XLOOKUP(PROTEIN_stoich[[#This Row],[uniprot]],[1]!UniprotIFO[Entry],[1]!UniprotIFO[Gene Ontology IDs],"")</f>
        <v>#REF!</v>
      </c>
      <c r="R3660" t="e">
        <f>_xlfn.XLOOKUP(PROTEIN_stoich[[#This Row],[uniprot]],[1]!UniprotIFO[Entry],[1]!UniprotIFO[essential?],"")</f>
        <v>#REF!</v>
      </c>
      <c r="S3660" t="e">
        <f>_xlfn.XLOOKUP(PROTEIN_stoich[[#This Row],[sequence]],[2]!Table1[sequence_without_asterisks],[2]!Table1[protein_stoich seq matches],"")</f>
        <v>#REF!</v>
      </c>
      <c r="T3660" t="e">
        <f>_xlfn.XLOOKUP(PROTEIN_stoich[[#This Row],[uniprot]],[1]!UniprotIFO[Entry],[1]!UniprotIFO[protein_id in GSM model format],"")</f>
        <v>#REF!</v>
      </c>
    </row>
    <row r="3661" spans="1:20" x14ac:dyDescent="0.2">
      <c r="A36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RT15743</v>
      </c>
      <c r="B3661" t="s">
        <v>15896</v>
      </c>
      <c r="C3661" t="s">
        <v>15896</v>
      </c>
      <c r="D3661" t="s">
        <v>9688</v>
      </c>
      <c r="E3661" t="s">
        <v>4877</v>
      </c>
      <c r="G36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1" t="s">
        <v>4878</v>
      </c>
      <c r="I3661" s="25" cm="1">
        <f t="array" ref="I3661">SUMPRODUCT((LEN(PROTEIN_stoich[[#This Row],[sequence]])-LEN(SUBSTITUTE(PROTEIN_stoich[[#This Row],[sequence]],{"A";"C";"D";"E";"F";"G";"H";"I";"K";"L";"M";"N";"P";"Q";"R";"S";"T";"V";"W";"Y"},""))),{72.08;104.14;115.08;129.11;148.17;58.05;138.14;114.16;130.18;114.16;132.2;115.1;98.12;129.13;158.19;88.08;102.1;100.13;187.21;164.17})/1000</f>
        <v>50.751549999999995</v>
      </c>
      <c r="J3661" t="s">
        <v>9689</v>
      </c>
      <c r="K3661" s="4" t="s">
        <v>4880</v>
      </c>
      <c r="M3661">
        <f>LEN(SUBSTITUTE(PROTEIN_stoich[[#This Row],[sequence]],"*",""))</f>
        <v>467</v>
      </c>
      <c r="O3661" t="s">
        <v>16</v>
      </c>
      <c r="P3661" t="str">
        <f>_xlfn.LET(_xlpm.id,PROTEIN_stoich[[#This Row],[uniprot]],HYPERLINK("https://www.uniprot.org/uniprotkb/"&amp;_xlpm.id&amp;"/entry",_xlpm.id))</f>
        <v>A0A2T0A4T9</v>
      </c>
      <c r="Q3661" t="e">
        <f>_xlfn.XLOOKUP(PROTEIN_stoich[[#This Row],[uniprot]],[1]!UniprotIFO[Entry],[1]!UniprotIFO[Gene Ontology IDs],"")</f>
        <v>#REF!</v>
      </c>
      <c r="R3661" t="e">
        <f>_xlfn.XLOOKUP(PROTEIN_stoich[[#This Row],[uniprot]],[1]!UniprotIFO[Entry],[1]!UniprotIFO[essential?],"")</f>
        <v>#REF!</v>
      </c>
      <c r="S3661" t="e">
        <f>_xlfn.XLOOKUP(PROTEIN_stoich[[#This Row],[sequence]],[2]!Table1[sequence_without_asterisks],[2]!Table1[protein_stoich seq matches],"")</f>
        <v>#REF!</v>
      </c>
      <c r="T3661" t="e">
        <f>_xlfn.XLOOKUP(PROTEIN_stoich[[#This Row],[uniprot]],[1]!UniprotIFO[Entry],[1]!UniprotIFO[protein_id in GSM model format],"")</f>
        <v>#REF!</v>
      </c>
    </row>
    <row r="3662" spans="1:20" x14ac:dyDescent="0.2">
      <c r="A36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RT15777</v>
      </c>
      <c r="B3662" t="s">
        <v>15897</v>
      </c>
      <c r="C3662" t="s">
        <v>15897</v>
      </c>
      <c r="D3662" t="s">
        <v>7867</v>
      </c>
      <c r="E3662" t="s">
        <v>4877</v>
      </c>
      <c r="G36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2" t="s">
        <v>4878</v>
      </c>
      <c r="I3662" s="25" cm="1">
        <f t="array" ref="I3662">SUMPRODUCT((LEN(PROTEIN_stoich[[#This Row],[sequence]])-LEN(SUBSTITUTE(PROTEIN_stoich[[#This Row],[sequence]],{"A";"C";"D";"E";"F";"G";"H";"I";"K";"L";"M";"N";"P";"Q";"R";"S";"T";"V";"W";"Y"},""))),{72.08;104.14;115.08;129.11;148.17;58.05;138.14;114.16;130.18;114.16;132.2;115.1;98.12;129.13;158.19;88.08;102.1;100.13;187.21;164.17})/1000</f>
        <v>216.60484000000005</v>
      </c>
      <c r="J3662" t="s">
        <v>7868</v>
      </c>
      <c r="K3662" s="4" t="s">
        <v>4880</v>
      </c>
      <c r="M3662">
        <f>LEN(SUBSTITUTE(PROTEIN_stoich[[#This Row],[sequence]],"*",""))</f>
        <v>2003</v>
      </c>
      <c r="O3662" t="s">
        <v>16</v>
      </c>
      <c r="P3662" t="str">
        <f>_xlfn.LET(_xlpm.id,PROTEIN_stoich[[#This Row],[uniprot]],HYPERLINK("https://www.uniprot.org/uniprotkb/"&amp;_xlpm.id&amp;"/entry",_xlpm.id))</f>
        <v>A0A2T0A4T1</v>
      </c>
      <c r="Q3662" t="e">
        <f>_xlfn.XLOOKUP(PROTEIN_stoich[[#This Row],[uniprot]],[1]!UniprotIFO[Entry],[1]!UniprotIFO[Gene Ontology IDs],"")</f>
        <v>#REF!</v>
      </c>
      <c r="R3662" t="e">
        <f>_xlfn.XLOOKUP(PROTEIN_stoich[[#This Row],[uniprot]],[1]!UniprotIFO[Entry],[1]!UniprotIFO[essential?],"")</f>
        <v>#REF!</v>
      </c>
      <c r="S3662" t="e">
        <f>_xlfn.XLOOKUP(PROTEIN_stoich[[#This Row],[sequence]],[2]!Table1[sequence_without_asterisks],[2]!Table1[protein_stoich seq matches],"")</f>
        <v>#REF!</v>
      </c>
      <c r="T3662" t="e">
        <f>_xlfn.XLOOKUP(PROTEIN_stoich[[#This Row],[uniprot]],[1]!UniprotIFO[Entry],[1]!UniprotIFO[protein_id in GSM model format],"")</f>
        <v>#REF!</v>
      </c>
    </row>
    <row r="3663" spans="1:20" x14ac:dyDescent="0.2">
      <c r="A36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RT15771</v>
      </c>
      <c r="B3663" t="s">
        <v>15898</v>
      </c>
      <c r="C3663" t="s">
        <v>15898</v>
      </c>
      <c r="D3663" t="s">
        <v>5805</v>
      </c>
      <c r="E3663" t="s">
        <v>4877</v>
      </c>
      <c r="G36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3" t="s">
        <v>4878</v>
      </c>
      <c r="I3663" s="25" cm="1">
        <f t="array" ref="I3663">SUMPRODUCT((LEN(PROTEIN_stoich[[#This Row],[sequence]])-LEN(SUBSTITUTE(PROTEIN_stoich[[#This Row],[sequence]],{"A";"C";"D";"E";"F";"G";"H";"I";"K";"L";"M";"N";"P";"Q";"R";"S";"T";"V";"W";"Y"},""))),{72.08;104.14;115.08;129.11;148.17;58.05;138.14;114.16;130.18;114.16;132.2;115.1;98.12;129.13;158.19;88.08;102.1;100.13;187.21;164.17})/1000</f>
        <v>26.794070000000001</v>
      </c>
      <c r="J3663" t="s">
        <v>5806</v>
      </c>
      <c r="K3663" s="4" t="s">
        <v>4880</v>
      </c>
      <c r="M3663">
        <f>LEN(SUBSTITUTE(PROTEIN_stoich[[#This Row],[sequence]],"*",""))</f>
        <v>254</v>
      </c>
      <c r="O3663" t="s">
        <v>16</v>
      </c>
      <c r="P3663" t="str">
        <f>_xlfn.LET(_xlpm.id,PROTEIN_stoich[[#This Row],[uniprot]],HYPERLINK("https://www.uniprot.org/uniprotkb/"&amp;_xlpm.id&amp;"/entry",_xlpm.id))</f>
        <v>A0A2T0A4S7</v>
      </c>
      <c r="Q3663" t="e">
        <f>_xlfn.XLOOKUP(PROTEIN_stoich[[#This Row],[uniprot]],[1]!UniprotIFO[Entry],[1]!UniprotIFO[Gene Ontology IDs],"")</f>
        <v>#REF!</v>
      </c>
      <c r="R3663" t="e">
        <f>_xlfn.XLOOKUP(PROTEIN_stoich[[#This Row],[uniprot]],[1]!UniprotIFO[Entry],[1]!UniprotIFO[essential?],"")</f>
        <v>#REF!</v>
      </c>
      <c r="S3663" t="e">
        <f>_xlfn.XLOOKUP(PROTEIN_stoich[[#This Row],[sequence]],[2]!Table1[sequence_without_asterisks],[2]!Table1[protein_stoich seq matches],"")</f>
        <v>#REF!</v>
      </c>
      <c r="T3663" t="e">
        <f>_xlfn.XLOOKUP(PROTEIN_stoich[[#This Row],[uniprot]],[1]!UniprotIFO[Entry],[1]!UniprotIFO[protein_id in GSM model format],"")</f>
        <v>#REF!</v>
      </c>
    </row>
    <row r="3664" spans="1:20" x14ac:dyDescent="0.2">
      <c r="A36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RT15775</v>
      </c>
      <c r="B3664" t="s">
        <v>15899</v>
      </c>
      <c r="C3664" t="s">
        <v>15899</v>
      </c>
      <c r="D3664" t="s">
        <v>5573</v>
      </c>
      <c r="E3664" t="s">
        <v>4877</v>
      </c>
      <c r="G36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4" t="s">
        <v>4878</v>
      </c>
      <c r="I3664" s="25" cm="1">
        <f t="array" ref="I3664">SUMPRODUCT((LEN(PROTEIN_stoich[[#This Row],[sequence]])-LEN(SUBSTITUTE(PROTEIN_stoich[[#This Row],[sequence]],{"A";"C";"D";"E";"F";"G";"H";"I";"K";"L";"M";"N";"P";"Q";"R";"S";"T";"V";"W";"Y"},""))),{72.08;104.14;115.08;129.11;148.17;58.05;138.14;114.16;130.18;114.16;132.2;115.1;98.12;129.13;158.19;88.08;102.1;100.13;187.21;164.17})/1000</f>
        <v>80.370469999999997</v>
      </c>
      <c r="J3664" t="s">
        <v>5574</v>
      </c>
      <c r="K3664" s="4" t="s">
        <v>4880</v>
      </c>
      <c r="M3664">
        <f>LEN(SUBSTITUTE(PROTEIN_stoich[[#This Row],[sequence]],"*",""))</f>
        <v>791</v>
      </c>
      <c r="O3664" t="s">
        <v>16</v>
      </c>
      <c r="P3664" t="str">
        <f>_xlfn.LET(_xlpm.id,PROTEIN_stoich[[#This Row],[uniprot]],HYPERLINK("https://www.uniprot.org/uniprotkb/"&amp;_xlpm.id&amp;"/entry",_xlpm.id))</f>
        <v>A0A2T0A4S4</v>
      </c>
      <c r="Q3664" t="e">
        <f>_xlfn.XLOOKUP(PROTEIN_stoich[[#This Row],[uniprot]],[1]!UniprotIFO[Entry],[1]!UniprotIFO[Gene Ontology IDs],"")</f>
        <v>#REF!</v>
      </c>
      <c r="R3664" t="e">
        <f>_xlfn.XLOOKUP(PROTEIN_stoich[[#This Row],[uniprot]],[1]!UniprotIFO[Entry],[1]!UniprotIFO[essential?],"")</f>
        <v>#REF!</v>
      </c>
      <c r="S3664" t="e">
        <f>_xlfn.XLOOKUP(PROTEIN_stoich[[#This Row],[sequence]],[2]!Table1[sequence_without_asterisks],[2]!Table1[protein_stoich seq matches],"")</f>
        <v>#REF!</v>
      </c>
      <c r="T3664" t="e">
        <f>_xlfn.XLOOKUP(PROTEIN_stoich[[#This Row],[uniprot]],[1]!UniprotIFO[Entry],[1]!UniprotIFO[protein_id in GSM model format],"")</f>
        <v>#REF!</v>
      </c>
    </row>
    <row r="3665" spans="1:20" x14ac:dyDescent="0.2">
      <c r="A36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RT15764</v>
      </c>
      <c r="B3665" t="s">
        <v>15900</v>
      </c>
      <c r="C3665" t="s">
        <v>15900</v>
      </c>
      <c r="D3665" t="s">
        <v>10398</v>
      </c>
      <c r="E3665" t="s">
        <v>4877</v>
      </c>
      <c r="G36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5" t="s">
        <v>4878</v>
      </c>
      <c r="I3665" s="25" cm="1">
        <f t="array" ref="I3665">SUMPRODUCT((LEN(PROTEIN_stoich[[#This Row],[sequence]])-LEN(SUBSTITUTE(PROTEIN_stoich[[#This Row],[sequence]],{"A";"C";"D";"E";"F";"G";"H";"I";"K";"L";"M";"N";"P";"Q";"R";"S";"T";"V";"W";"Y"},""))),{72.08;104.14;115.08;129.11;148.17;58.05;138.14;114.16;130.18;114.16;132.2;115.1;98.12;129.13;158.19;88.08;102.1;100.13;187.21;164.17})/1000</f>
        <v>48.670559999999988</v>
      </c>
      <c r="J3665" t="s">
        <v>10399</v>
      </c>
      <c r="K3665" s="4" t="s">
        <v>4880</v>
      </c>
      <c r="M3665">
        <f>LEN(SUBSTITUTE(PROTEIN_stoich[[#This Row],[sequence]],"*",""))</f>
        <v>435</v>
      </c>
      <c r="O3665" t="s">
        <v>16</v>
      </c>
      <c r="P3665" t="str">
        <f>_xlfn.LET(_xlpm.id,PROTEIN_stoich[[#This Row],[uniprot]],HYPERLINK("https://www.uniprot.org/uniprotkb/"&amp;_xlpm.id&amp;"/entry",_xlpm.id))</f>
        <v>A0A2T0A4S3</v>
      </c>
      <c r="Q3665" t="e">
        <f>_xlfn.XLOOKUP(PROTEIN_stoich[[#This Row],[uniprot]],[1]!UniprotIFO[Entry],[1]!UniprotIFO[Gene Ontology IDs],"")</f>
        <v>#REF!</v>
      </c>
      <c r="R3665" t="e">
        <f>_xlfn.XLOOKUP(PROTEIN_stoich[[#This Row],[uniprot]],[1]!UniprotIFO[Entry],[1]!UniprotIFO[essential?],"")</f>
        <v>#REF!</v>
      </c>
      <c r="S3665" t="e">
        <f>_xlfn.XLOOKUP(PROTEIN_stoich[[#This Row],[sequence]],[2]!Table1[sequence_without_asterisks],[2]!Table1[protein_stoich seq matches],"")</f>
        <v>#REF!</v>
      </c>
      <c r="T3665" t="e">
        <f>_xlfn.XLOOKUP(PROTEIN_stoich[[#This Row],[uniprot]],[1]!UniprotIFO[Entry],[1]!UniprotIFO[protein_id in GSM model format],"")</f>
        <v>#REF!</v>
      </c>
    </row>
    <row r="3666" spans="1:20" x14ac:dyDescent="0.2">
      <c r="A36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RT15767</v>
      </c>
      <c r="B3666" t="s">
        <v>15901</v>
      </c>
      <c r="C3666" t="s">
        <v>15901</v>
      </c>
      <c r="D3666" t="s">
        <v>6538</v>
      </c>
      <c r="E3666" t="s">
        <v>4877</v>
      </c>
      <c r="G36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6" t="s">
        <v>4878</v>
      </c>
      <c r="I3666" s="25" cm="1">
        <f t="array" ref="I3666">SUMPRODUCT((LEN(PROTEIN_stoich[[#This Row],[sequence]])-LEN(SUBSTITUTE(PROTEIN_stoich[[#This Row],[sequence]],{"A";"C";"D";"E";"F";"G";"H";"I";"K";"L";"M";"N";"P";"Q";"R";"S";"T";"V";"W";"Y"},""))),{72.08;104.14;115.08;129.11;148.17;58.05;138.14;114.16;130.18;114.16;132.2;115.1;98.12;129.13;158.19;88.08;102.1;100.13;187.21;164.17})/1000</f>
        <v>16.655789999999996</v>
      </c>
      <c r="J3666" t="s">
        <v>6539</v>
      </c>
      <c r="K3666" s="4" t="s">
        <v>4880</v>
      </c>
      <c r="M3666">
        <f>LEN(SUBSTITUTE(PROTEIN_stoich[[#This Row],[sequence]],"*",""))</f>
        <v>142</v>
      </c>
      <c r="O3666" t="s">
        <v>16</v>
      </c>
      <c r="P3666" t="str">
        <f>_xlfn.LET(_xlpm.id,PROTEIN_stoich[[#This Row],[uniprot]],HYPERLINK("https://www.uniprot.org/uniprotkb/"&amp;_xlpm.id&amp;"/entry",_xlpm.id))</f>
        <v>A0A2T0A4S1</v>
      </c>
      <c r="Q3666" t="e">
        <f>_xlfn.XLOOKUP(PROTEIN_stoich[[#This Row],[uniprot]],[1]!UniprotIFO[Entry],[1]!UniprotIFO[Gene Ontology IDs],"")</f>
        <v>#REF!</v>
      </c>
      <c r="R3666" t="e">
        <f>_xlfn.XLOOKUP(PROTEIN_stoich[[#This Row],[uniprot]],[1]!UniprotIFO[Entry],[1]!UniprotIFO[essential?],"")</f>
        <v>#REF!</v>
      </c>
      <c r="S3666" t="e">
        <f>_xlfn.XLOOKUP(PROTEIN_stoich[[#This Row],[sequence]],[2]!Table1[sequence_without_asterisks],[2]!Table1[protein_stoich seq matches],"")</f>
        <v>#REF!</v>
      </c>
      <c r="T3666" t="e">
        <f>_xlfn.XLOOKUP(PROTEIN_stoich[[#This Row],[uniprot]],[1]!UniprotIFO[Entry],[1]!UniprotIFO[protein_id in GSM model format],"")</f>
        <v>#REF!</v>
      </c>
    </row>
    <row r="3667" spans="1:20" x14ac:dyDescent="0.2">
      <c r="A36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RT15772</v>
      </c>
      <c r="B3667" t="s">
        <v>15902</v>
      </c>
      <c r="C3667" t="s">
        <v>15902</v>
      </c>
      <c r="D3667" t="s">
        <v>8529</v>
      </c>
      <c r="E3667" t="s">
        <v>4877</v>
      </c>
      <c r="G36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7" t="s">
        <v>4878</v>
      </c>
      <c r="I3667" s="25" cm="1">
        <f t="array" ref="I3667">SUMPRODUCT((LEN(PROTEIN_stoich[[#This Row],[sequence]])-LEN(SUBSTITUTE(PROTEIN_stoich[[#This Row],[sequence]],{"A";"C";"D";"E";"F";"G";"H";"I";"K";"L";"M";"N";"P";"Q";"R";"S";"T";"V";"W";"Y"},""))),{72.08;104.14;115.08;129.11;148.17;58.05;138.14;114.16;130.18;114.16;132.2;115.1;98.12;129.13;158.19;88.08;102.1;100.13;187.21;164.17})/1000</f>
        <v>25.808769999999999</v>
      </c>
      <c r="J3667" t="s">
        <v>8530</v>
      </c>
      <c r="K3667" s="4" t="s">
        <v>4880</v>
      </c>
      <c r="M3667">
        <f>LEN(SUBSTITUTE(PROTEIN_stoich[[#This Row],[sequence]],"*",""))</f>
        <v>231</v>
      </c>
      <c r="O3667" t="s">
        <v>16</v>
      </c>
      <c r="P3667" t="str">
        <f>_xlfn.LET(_xlpm.id,PROTEIN_stoich[[#This Row],[uniprot]],HYPERLINK("https://www.uniprot.org/uniprotkb/"&amp;_xlpm.id&amp;"/entry",_xlpm.id))</f>
        <v>A0A2T0A4S0</v>
      </c>
      <c r="Q3667" t="e">
        <f>_xlfn.XLOOKUP(PROTEIN_stoich[[#This Row],[uniprot]],[1]!UniprotIFO[Entry],[1]!UniprotIFO[Gene Ontology IDs],"")</f>
        <v>#REF!</v>
      </c>
      <c r="R3667" t="e">
        <f>_xlfn.XLOOKUP(PROTEIN_stoich[[#This Row],[uniprot]],[1]!UniprotIFO[Entry],[1]!UniprotIFO[essential?],"")</f>
        <v>#REF!</v>
      </c>
      <c r="S3667" t="e">
        <f>_xlfn.XLOOKUP(PROTEIN_stoich[[#This Row],[sequence]],[2]!Table1[sequence_without_asterisks],[2]!Table1[protein_stoich seq matches],"")</f>
        <v>#REF!</v>
      </c>
      <c r="T3667" t="e">
        <f>_xlfn.XLOOKUP(PROTEIN_stoich[[#This Row],[uniprot]],[1]!UniprotIFO[Entry],[1]!UniprotIFO[protein_id in GSM model format],"")</f>
        <v>#REF!</v>
      </c>
    </row>
    <row r="3668" spans="1:20" x14ac:dyDescent="0.2">
      <c r="A36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RT15752</v>
      </c>
      <c r="B3668" t="s">
        <v>15903</v>
      </c>
      <c r="C3668" t="s">
        <v>15903</v>
      </c>
      <c r="D3668" t="s">
        <v>8673</v>
      </c>
      <c r="E3668" t="s">
        <v>4877</v>
      </c>
      <c r="G36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8" t="s">
        <v>4878</v>
      </c>
      <c r="I3668" s="25" cm="1">
        <f t="array" ref="I3668">SUMPRODUCT((LEN(PROTEIN_stoich[[#This Row],[sequence]])-LEN(SUBSTITUTE(PROTEIN_stoich[[#This Row],[sequence]],{"A";"C";"D";"E";"F";"G";"H";"I";"K";"L";"M";"N";"P";"Q";"R";"S";"T";"V";"W";"Y"},""))),{72.08;104.14;115.08;129.11;148.17;58.05;138.14;114.16;130.18;114.16;132.2;115.1;98.12;129.13;158.19;88.08;102.1;100.13;187.21;164.17})/1000</f>
        <v>21.305550000000004</v>
      </c>
      <c r="J3668" t="s">
        <v>8674</v>
      </c>
      <c r="K3668" s="4" t="s">
        <v>4880</v>
      </c>
      <c r="M3668">
        <f>LEN(SUBSTITUTE(PROTEIN_stoich[[#This Row],[sequence]],"*",""))</f>
        <v>217</v>
      </c>
      <c r="O3668" t="s">
        <v>16</v>
      </c>
      <c r="P3668" t="str">
        <f>_xlfn.LET(_xlpm.id,PROTEIN_stoich[[#This Row],[uniprot]],HYPERLINK("https://www.uniprot.org/uniprotkb/"&amp;_xlpm.id&amp;"/entry",_xlpm.id))</f>
        <v>A0A2T0A4Q2</v>
      </c>
      <c r="Q3668" t="e">
        <f>_xlfn.XLOOKUP(PROTEIN_stoich[[#This Row],[uniprot]],[1]!UniprotIFO[Entry],[1]!UniprotIFO[Gene Ontology IDs],"")</f>
        <v>#REF!</v>
      </c>
      <c r="R3668" t="e">
        <f>_xlfn.XLOOKUP(PROTEIN_stoich[[#This Row],[uniprot]],[1]!UniprotIFO[Entry],[1]!UniprotIFO[essential?],"")</f>
        <v>#REF!</v>
      </c>
      <c r="S3668" t="e">
        <f>_xlfn.XLOOKUP(PROTEIN_stoich[[#This Row],[sequence]],[2]!Table1[sequence_without_asterisks],[2]!Table1[protein_stoich seq matches],"")</f>
        <v>#REF!</v>
      </c>
      <c r="T3668" t="e">
        <f>_xlfn.XLOOKUP(PROTEIN_stoich[[#This Row],[uniprot]],[1]!UniprotIFO[Entry],[1]!UniprotIFO[protein_id in GSM model format],"")</f>
        <v>#REF!</v>
      </c>
    </row>
    <row r="3669" spans="1:20" x14ac:dyDescent="0.2">
      <c r="A36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RT15732</v>
      </c>
      <c r="B3669" t="s">
        <v>15904</v>
      </c>
      <c r="C3669" t="s">
        <v>15904</v>
      </c>
      <c r="D3669" t="s">
        <v>8407</v>
      </c>
      <c r="E3669" t="s">
        <v>4877</v>
      </c>
      <c r="G36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69" t="s">
        <v>4878</v>
      </c>
      <c r="I3669" s="25" cm="1">
        <f t="array" ref="I3669">SUMPRODUCT((LEN(PROTEIN_stoich[[#This Row],[sequence]])-LEN(SUBSTITUTE(PROTEIN_stoich[[#This Row],[sequence]],{"A";"C";"D";"E";"F";"G";"H";"I";"K";"L";"M";"N";"P";"Q";"R";"S";"T";"V";"W";"Y"},""))),{72.08;104.14;115.08;129.11;148.17;58.05;138.14;114.16;130.18;114.16;132.2;115.1;98.12;129.13;158.19;88.08;102.1;100.13;187.21;164.17})/1000</f>
        <v>121.77820999999997</v>
      </c>
      <c r="J3669" t="s">
        <v>8408</v>
      </c>
      <c r="K3669" s="4" t="s">
        <v>4880</v>
      </c>
      <c r="M3669">
        <f>LEN(SUBSTITUTE(PROTEIN_stoich[[#This Row],[sequence]],"*",""))</f>
        <v>1108</v>
      </c>
      <c r="O3669" t="s">
        <v>16</v>
      </c>
      <c r="P3669" t="str">
        <f>_xlfn.LET(_xlpm.id,PROTEIN_stoich[[#This Row],[uniprot]],HYPERLINK("https://www.uniprot.org/uniprotkb/"&amp;_xlpm.id&amp;"/entry",_xlpm.id))</f>
        <v>A0A2T0A4N2</v>
      </c>
      <c r="Q3669" t="e">
        <f>_xlfn.XLOOKUP(PROTEIN_stoich[[#This Row],[uniprot]],[1]!UniprotIFO[Entry],[1]!UniprotIFO[Gene Ontology IDs],"")</f>
        <v>#REF!</v>
      </c>
      <c r="R3669" t="e">
        <f>_xlfn.XLOOKUP(PROTEIN_stoich[[#This Row],[uniprot]],[1]!UniprotIFO[Entry],[1]!UniprotIFO[essential?],"")</f>
        <v>#REF!</v>
      </c>
      <c r="S3669" t="e">
        <f>_xlfn.XLOOKUP(PROTEIN_stoich[[#This Row],[sequence]],[2]!Table1[sequence_without_asterisks],[2]!Table1[protein_stoich seq matches],"")</f>
        <v>#REF!</v>
      </c>
      <c r="T3669" t="e">
        <f>_xlfn.XLOOKUP(PROTEIN_stoich[[#This Row],[uniprot]],[1]!UniprotIFO[Entry],[1]!UniprotIFO[protein_id in GSM model format],"")</f>
        <v>#REF!</v>
      </c>
    </row>
    <row r="3670" spans="1:20" x14ac:dyDescent="0.2">
      <c r="A36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RT15727</v>
      </c>
      <c r="B3670" t="s">
        <v>15905</v>
      </c>
      <c r="C3670" t="s">
        <v>15905</v>
      </c>
      <c r="D3670" t="s">
        <v>5629</v>
      </c>
      <c r="E3670" t="s">
        <v>4877</v>
      </c>
      <c r="G36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0" t="s">
        <v>4878</v>
      </c>
      <c r="I3670" s="25" cm="1">
        <f t="array" ref="I3670">SUMPRODUCT((LEN(PROTEIN_stoich[[#This Row],[sequence]])-LEN(SUBSTITUTE(PROTEIN_stoich[[#This Row],[sequence]],{"A";"C";"D";"E";"F";"G";"H";"I";"K";"L";"M";"N";"P";"Q";"R";"S";"T";"V";"W";"Y"},""))),{72.08;104.14;115.08;129.11;148.17;58.05;138.14;114.16;130.18;114.16;132.2;115.1;98.12;129.13;158.19;88.08;102.1;100.13;187.21;164.17})/1000</f>
        <v>26.178719999999998</v>
      </c>
      <c r="J3670" t="s">
        <v>5630</v>
      </c>
      <c r="K3670" s="4" t="s">
        <v>4880</v>
      </c>
      <c r="M3670">
        <f>LEN(SUBSTITUTE(PROTEIN_stoich[[#This Row],[sequence]],"*",""))</f>
        <v>237</v>
      </c>
      <c r="O3670" t="s">
        <v>16</v>
      </c>
      <c r="P3670" t="str">
        <f>_xlfn.LET(_xlpm.id,PROTEIN_stoich[[#This Row],[uniprot]],HYPERLINK("https://www.uniprot.org/uniprotkb/"&amp;_xlpm.id&amp;"/entry",_xlpm.id))</f>
        <v>A0A2T0A4M8</v>
      </c>
      <c r="Q3670" t="e">
        <f>_xlfn.XLOOKUP(PROTEIN_stoich[[#This Row],[uniprot]],[1]!UniprotIFO[Entry],[1]!UniprotIFO[Gene Ontology IDs],"")</f>
        <v>#REF!</v>
      </c>
      <c r="R3670" t="e">
        <f>_xlfn.XLOOKUP(PROTEIN_stoich[[#This Row],[uniprot]],[1]!UniprotIFO[Entry],[1]!UniprotIFO[essential?],"")</f>
        <v>#REF!</v>
      </c>
      <c r="S3670" t="e">
        <f>_xlfn.XLOOKUP(PROTEIN_stoich[[#This Row],[sequence]],[2]!Table1[sequence_without_asterisks],[2]!Table1[protein_stoich seq matches],"")</f>
        <v>#REF!</v>
      </c>
      <c r="T3670" t="e">
        <f>_xlfn.XLOOKUP(PROTEIN_stoich[[#This Row],[uniprot]],[1]!UniprotIFO[Entry],[1]!UniprotIFO[protein_id in GSM model format],"")</f>
        <v>#REF!</v>
      </c>
    </row>
    <row r="3671" spans="1:20" x14ac:dyDescent="0.2">
      <c r="A36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RT15722</v>
      </c>
      <c r="B3671" t="s">
        <v>15906</v>
      </c>
      <c r="C3671" t="s">
        <v>15906</v>
      </c>
      <c r="D3671" t="s">
        <v>10267</v>
      </c>
      <c r="E3671" t="s">
        <v>4877</v>
      </c>
      <c r="G36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1" t="s">
        <v>4878</v>
      </c>
      <c r="I3671" s="25" cm="1">
        <f t="array" ref="I3671">SUMPRODUCT((LEN(PROTEIN_stoich[[#This Row],[sequence]])-LEN(SUBSTITUTE(PROTEIN_stoich[[#This Row],[sequence]],{"A";"C";"D";"E";"F";"G";"H";"I";"K";"L";"M";"N";"P";"Q";"R";"S";"T";"V";"W";"Y"},""))),{72.08;104.14;115.08;129.11;148.17;58.05;138.14;114.16;130.18;114.16;132.2;115.1;98.12;129.13;158.19;88.08;102.1;100.13;187.21;164.17})/1000</f>
        <v>46.271680000000011</v>
      </c>
      <c r="J3671" t="s">
        <v>10268</v>
      </c>
      <c r="K3671" s="4" t="s">
        <v>4880</v>
      </c>
      <c r="M3671">
        <f>LEN(SUBSTITUTE(PROTEIN_stoich[[#This Row],[sequence]],"*",""))</f>
        <v>411</v>
      </c>
      <c r="O3671" t="s">
        <v>16</v>
      </c>
      <c r="P3671" t="str">
        <f>_xlfn.LET(_xlpm.id,PROTEIN_stoich[[#This Row],[uniprot]],HYPERLINK("https://www.uniprot.org/uniprotkb/"&amp;_xlpm.id&amp;"/entry",_xlpm.id))</f>
        <v>A0A2T0A4M4</v>
      </c>
      <c r="Q3671" t="e">
        <f>_xlfn.XLOOKUP(PROTEIN_stoich[[#This Row],[uniprot]],[1]!UniprotIFO[Entry],[1]!UniprotIFO[Gene Ontology IDs],"")</f>
        <v>#REF!</v>
      </c>
      <c r="R3671" t="e">
        <f>_xlfn.XLOOKUP(PROTEIN_stoich[[#This Row],[uniprot]],[1]!UniprotIFO[Entry],[1]!UniprotIFO[essential?],"")</f>
        <v>#REF!</v>
      </c>
      <c r="S3671" t="e">
        <f>_xlfn.XLOOKUP(PROTEIN_stoich[[#This Row],[sequence]],[2]!Table1[sequence_without_asterisks],[2]!Table1[protein_stoich seq matches],"")</f>
        <v>#REF!</v>
      </c>
      <c r="T3671" t="e">
        <f>_xlfn.XLOOKUP(PROTEIN_stoich[[#This Row],[uniprot]],[1]!UniprotIFO[Entry],[1]!UniprotIFO[protein_id in GSM model format],"")</f>
        <v>#REF!</v>
      </c>
    </row>
    <row r="3672" spans="1:20" x14ac:dyDescent="0.2">
      <c r="A36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RT16810</v>
      </c>
      <c r="B3672" t="s">
        <v>15907</v>
      </c>
      <c r="C3672" t="s">
        <v>15907</v>
      </c>
      <c r="D3672" t="s">
        <v>7967</v>
      </c>
      <c r="E3672" t="s">
        <v>4877</v>
      </c>
      <c r="G36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2" t="s">
        <v>4878</v>
      </c>
      <c r="I3672" s="25" cm="1">
        <f t="array" ref="I3672">SUMPRODUCT((LEN(PROTEIN_stoich[[#This Row],[sequence]])-LEN(SUBSTITUTE(PROTEIN_stoich[[#This Row],[sequence]],{"A";"C";"D";"E";"F";"G";"H";"I";"K";"L";"M";"N";"P";"Q";"R";"S";"T";"V";"W";"Y"},""))),{72.08;104.14;115.08;129.11;148.17;58.05;138.14;114.16;130.18;114.16;132.2;115.1;98.12;129.13;158.19;88.08;102.1;100.13;187.21;164.17})/1000</f>
        <v>165.22336999999999</v>
      </c>
      <c r="J3672" t="s">
        <v>7968</v>
      </c>
      <c r="K3672" s="4" t="s">
        <v>4880</v>
      </c>
      <c r="M3672">
        <f>LEN(SUBSTITUTE(PROTEIN_stoich[[#This Row],[sequence]],"*",""))</f>
        <v>1550</v>
      </c>
      <c r="O3672" t="s">
        <v>16</v>
      </c>
      <c r="P3672" t="str">
        <f>_xlfn.LET(_xlpm.id,PROTEIN_stoich[[#This Row],[uniprot]],HYPERLINK("https://www.uniprot.org/uniprotkb/"&amp;_xlpm.id&amp;"/entry",_xlpm.id))</f>
        <v>A0A2T0A4M3</v>
      </c>
      <c r="Q3672" t="e">
        <f>_xlfn.XLOOKUP(PROTEIN_stoich[[#This Row],[uniprot]],[1]!UniprotIFO[Entry],[1]!UniprotIFO[Gene Ontology IDs],"")</f>
        <v>#REF!</v>
      </c>
      <c r="R3672" t="e">
        <f>_xlfn.XLOOKUP(PROTEIN_stoich[[#This Row],[uniprot]],[1]!UniprotIFO[Entry],[1]!UniprotIFO[essential?],"")</f>
        <v>#REF!</v>
      </c>
      <c r="S3672" t="e">
        <f>_xlfn.XLOOKUP(PROTEIN_stoich[[#This Row],[sequence]],[2]!Table1[sequence_without_asterisks],[2]!Table1[protein_stoich seq matches],"")</f>
        <v>#REF!</v>
      </c>
      <c r="T3672" t="e">
        <f>_xlfn.XLOOKUP(PROTEIN_stoich[[#This Row],[uniprot]],[1]!UniprotIFO[Entry],[1]!UniprotIFO[protein_id in GSM model format],"")</f>
        <v>#REF!</v>
      </c>
    </row>
    <row r="3673" spans="1:20" x14ac:dyDescent="0.2">
      <c r="A36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RT15715</v>
      </c>
      <c r="B3673" t="s">
        <v>15908</v>
      </c>
      <c r="C3673" t="s">
        <v>15908</v>
      </c>
      <c r="D3673" t="s">
        <v>6416</v>
      </c>
      <c r="E3673" t="s">
        <v>4877</v>
      </c>
      <c r="G36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3" t="s">
        <v>4878</v>
      </c>
      <c r="I3673" s="25" cm="1">
        <f t="array" ref="I3673">SUMPRODUCT((LEN(PROTEIN_stoich[[#This Row],[sequence]])-LEN(SUBSTITUTE(PROTEIN_stoich[[#This Row],[sequence]],{"A";"C";"D";"E";"F";"G";"H";"I";"K";"L";"M";"N";"P";"Q";"R";"S";"T";"V";"W";"Y"},""))),{72.08;104.14;115.08;129.11;148.17;58.05;138.14;114.16;130.18;114.16;132.2;115.1;98.12;129.13;158.19;88.08;102.1;100.13;187.21;164.17})/1000</f>
        <v>59.923039999999986</v>
      </c>
      <c r="J3673" t="s">
        <v>6417</v>
      </c>
      <c r="K3673" s="4" t="s">
        <v>4880</v>
      </c>
      <c r="M3673">
        <f>LEN(SUBSTITUTE(PROTEIN_stoich[[#This Row],[sequence]],"*",""))</f>
        <v>542</v>
      </c>
      <c r="O3673" t="s">
        <v>16</v>
      </c>
      <c r="P3673" t="str">
        <f>_xlfn.LET(_xlpm.id,PROTEIN_stoich[[#This Row],[uniprot]],HYPERLINK("https://www.uniprot.org/uniprotkb/"&amp;_xlpm.id&amp;"/entry",_xlpm.id))</f>
        <v>A0A2T0A4M0</v>
      </c>
      <c r="Q3673" t="e">
        <f>_xlfn.XLOOKUP(PROTEIN_stoich[[#This Row],[uniprot]],[1]!UniprotIFO[Entry],[1]!UniprotIFO[Gene Ontology IDs],"")</f>
        <v>#REF!</v>
      </c>
      <c r="R3673" t="e">
        <f>_xlfn.XLOOKUP(PROTEIN_stoich[[#This Row],[uniprot]],[1]!UniprotIFO[Entry],[1]!UniprotIFO[essential?],"")</f>
        <v>#REF!</v>
      </c>
      <c r="S3673" t="e">
        <f>_xlfn.XLOOKUP(PROTEIN_stoich[[#This Row],[sequence]],[2]!Table1[sequence_without_asterisks],[2]!Table1[protein_stoich seq matches],"")</f>
        <v>#REF!</v>
      </c>
      <c r="T3673" t="e">
        <f>_xlfn.XLOOKUP(PROTEIN_stoich[[#This Row],[uniprot]],[1]!UniprotIFO[Entry],[1]!UniprotIFO[protein_id in GSM model format],"")</f>
        <v>#REF!</v>
      </c>
    </row>
    <row r="3674" spans="1:20" x14ac:dyDescent="0.2">
      <c r="A36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RT15710</v>
      </c>
      <c r="B3674" t="s">
        <v>15909</v>
      </c>
      <c r="C3674" t="s">
        <v>15909</v>
      </c>
      <c r="D3674" t="s">
        <v>5661</v>
      </c>
      <c r="E3674" t="s">
        <v>4877</v>
      </c>
      <c r="G36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4" t="s">
        <v>4878</v>
      </c>
      <c r="I3674" s="25" cm="1">
        <f t="array" ref="I3674">SUMPRODUCT((LEN(PROTEIN_stoich[[#This Row],[sequence]])-LEN(SUBSTITUTE(PROTEIN_stoich[[#This Row],[sequence]],{"A";"C";"D";"E";"F";"G";"H";"I";"K";"L";"M";"N";"P";"Q";"R";"S";"T";"V";"W";"Y"},""))),{72.08;104.14;115.08;129.11;148.17;58.05;138.14;114.16;130.18;114.16;132.2;115.1;98.12;129.13;158.19;88.08;102.1;100.13;187.21;164.17})/1000</f>
        <v>72.860590000000002</v>
      </c>
      <c r="J3674" t="s">
        <v>5662</v>
      </c>
      <c r="K3674" s="4" t="s">
        <v>4880</v>
      </c>
      <c r="M3674">
        <f>LEN(SUBSTITUTE(PROTEIN_stoich[[#This Row],[sequence]],"*",""))</f>
        <v>665</v>
      </c>
      <c r="O3674" t="s">
        <v>16</v>
      </c>
      <c r="P3674" t="str">
        <f>_xlfn.LET(_xlpm.id,PROTEIN_stoich[[#This Row],[uniprot]],HYPERLINK("https://www.uniprot.org/uniprotkb/"&amp;_xlpm.id&amp;"/entry",_xlpm.id))</f>
        <v>A0A2T0A4L8</v>
      </c>
      <c r="Q3674" t="e">
        <f>_xlfn.XLOOKUP(PROTEIN_stoich[[#This Row],[uniprot]],[1]!UniprotIFO[Entry],[1]!UniprotIFO[Gene Ontology IDs],"")</f>
        <v>#REF!</v>
      </c>
      <c r="R3674" t="e">
        <f>_xlfn.XLOOKUP(PROTEIN_stoich[[#This Row],[uniprot]],[1]!UniprotIFO[Entry],[1]!UniprotIFO[essential?],"")</f>
        <v>#REF!</v>
      </c>
      <c r="S3674" t="e">
        <f>_xlfn.XLOOKUP(PROTEIN_stoich[[#This Row],[sequence]],[2]!Table1[sequence_without_asterisks],[2]!Table1[protein_stoich seq matches],"")</f>
        <v>#REF!</v>
      </c>
      <c r="T3674" t="e">
        <f>_xlfn.XLOOKUP(PROTEIN_stoich[[#This Row],[uniprot]],[1]!UniprotIFO[Entry],[1]!UniprotIFO[protein_id in GSM model format],"")</f>
        <v>#REF!</v>
      </c>
    </row>
    <row r="3675" spans="1:20" x14ac:dyDescent="0.2">
      <c r="A36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RT15717</v>
      </c>
      <c r="B3675" t="s">
        <v>15910</v>
      </c>
      <c r="C3675" t="s">
        <v>15910</v>
      </c>
      <c r="D3675" t="s">
        <v>6074</v>
      </c>
      <c r="E3675" t="s">
        <v>4877</v>
      </c>
      <c r="G36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5" t="s">
        <v>4878</v>
      </c>
      <c r="I3675" s="25" cm="1">
        <f t="array" ref="I3675">SUMPRODUCT((LEN(PROTEIN_stoich[[#This Row],[sequence]])-LEN(SUBSTITUTE(PROTEIN_stoich[[#This Row],[sequence]],{"A";"C";"D";"E";"F";"G";"H";"I";"K";"L";"M";"N";"P";"Q";"R";"S";"T";"V";"W";"Y"},""))),{72.08;104.14;115.08;129.11;148.17;58.05;138.14;114.16;130.18;114.16;132.2;115.1;98.12;129.13;158.19;88.08;102.1;100.13;187.21;164.17})/1000</f>
        <v>128.84967999999998</v>
      </c>
      <c r="J3675" t="s">
        <v>6075</v>
      </c>
      <c r="K3675" s="4" t="s">
        <v>4880</v>
      </c>
      <c r="M3675">
        <f>LEN(SUBSTITUTE(PROTEIN_stoich[[#This Row],[sequence]],"*",""))</f>
        <v>1168</v>
      </c>
      <c r="O3675" t="s">
        <v>16</v>
      </c>
      <c r="P3675" t="str">
        <f>_xlfn.LET(_xlpm.id,PROTEIN_stoich[[#This Row],[uniprot]],HYPERLINK("https://www.uniprot.org/uniprotkb/"&amp;_xlpm.id&amp;"/entry",_xlpm.id))</f>
        <v>A0A2T0A4L7</v>
      </c>
      <c r="Q3675" t="e">
        <f>_xlfn.XLOOKUP(PROTEIN_stoich[[#This Row],[uniprot]],[1]!UniprotIFO[Entry],[1]!UniprotIFO[Gene Ontology IDs],"")</f>
        <v>#REF!</v>
      </c>
      <c r="R3675" t="e">
        <f>_xlfn.XLOOKUP(PROTEIN_stoich[[#This Row],[uniprot]],[1]!UniprotIFO[Entry],[1]!UniprotIFO[essential?],"")</f>
        <v>#REF!</v>
      </c>
      <c r="S3675" t="e">
        <f>_xlfn.XLOOKUP(PROTEIN_stoich[[#This Row],[sequence]],[2]!Table1[sequence_without_asterisks],[2]!Table1[protein_stoich seq matches],"")</f>
        <v>#REF!</v>
      </c>
      <c r="T3675" t="e">
        <f>_xlfn.XLOOKUP(PROTEIN_stoich[[#This Row],[uniprot]],[1]!UniprotIFO[Entry],[1]!UniprotIFO[protein_id in GSM model format],"")</f>
        <v>#REF!</v>
      </c>
    </row>
    <row r="3676" spans="1:20" x14ac:dyDescent="0.2">
      <c r="A36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RT16857</v>
      </c>
      <c r="B3676" t="s">
        <v>15911</v>
      </c>
      <c r="C3676" t="s">
        <v>15911</v>
      </c>
      <c r="D3676" t="s">
        <v>8210</v>
      </c>
      <c r="E3676" t="s">
        <v>4877</v>
      </c>
      <c r="G36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6" t="s">
        <v>4878</v>
      </c>
      <c r="I3676" s="25" cm="1">
        <f t="array" ref="I3676">SUMPRODUCT((LEN(PROTEIN_stoich[[#This Row],[sequence]])-LEN(SUBSTITUTE(PROTEIN_stoich[[#This Row],[sequence]],{"A";"C";"D";"E";"F";"G";"H";"I";"K";"L";"M";"N";"P";"Q";"R";"S";"T";"V";"W";"Y"},""))),{72.08;104.14;115.08;129.11;148.17;58.05;138.14;114.16;130.18;114.16;132.2;115.1;98.12;129.13;158.19;88.08;102.1;100.13;187.21;164.17})/1000</f>
        <v>66.894919999999999</v>
      </c>
      <c r="J3676" t="s">
        <v>8211</v>
      </c>
      <c r="K3676" s="4" t="s">
        <v>4880</v>
      </c>
      <c r="M3676">
        <f>LEN(SUBSTITUTE(PROTEIN_stoich[[#This Row],[sequence]],"*",""))</f>
        <v>595</v>
      </c>
      <c r="O3676" t="s">
        <v>16</v>
      </c>
      <c r="P3676" t="str">
        <f>_xlfn.LET(_xlpm.id,PROTEIN_stoich[[#This Row],[uniprot]],HYPERLINK("https://www.uniprot.org/uniprotkb/"&amp;_xlpm.id&amp;"/entry",_xlpm.id))</f>
        <v>A0A2T0A4L1</v>
      </c>
      <c r="Q3676" t="e">
        <f>_xlfn.XLOOKUP(PROTEIN_stoich[[#This Row],[uniprot]],[1]!UniprotIFO[Entry],[1]!UniprotIFO[Gene Ontology IDs],"")</f>
        <v>#REF!</v>
      </c>
      <c r="R3676" t="e">
        <f>_xlfn.XLOOKUP(PROTEIN_stoich[[#This Row],[uniprot]],[1]!UniprotIFO[Entry],[1]!UniprotIFO[essential?],"")</f>
        <v>#REF!</v>
      </c>
      <c r="S3676" t="e">
        <f>_xlfn.XLOOKUP(PROTEIN_stoich[[#This Row],[sequence]],[2]!Table1[sequence_without_asterisks],[2]!Table1[protein_stoich seq matches],"")</f>
        <v>#REF!</v>
      </c>
      <c r="T3676" t="e">
        <f>_xlfn.XLOOKUP(PROTEIN_stoich[[#This Row],[uniprot]],[1]!UniprotIFO[Entry],[1]!UniprotIFO[protein_id in GSM model format],"")</f>
        <v>#REF!</v>
      </c>
    </row>
    <row r="3677" spans="1:20" x14ac:dyDescent="0.2">
      <c r="A36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RT15698</v>
      </c>
      <c r="B3677" t="s">
        <v>15912</v>
      </c>
      <c r="C3677" t="s">
        <v>15912</v>
      </c>
      <c r="D3677" t="s">
        <v>7647</v>
      </c>
      <c r="E3677" t="s">
        <v>4877</v>
      </c>
      <c r="G36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7" t="s">
        <v>4878</v>
      </c>
      <c r="I3677" s="25" cm="1">
        <f t="array" ref="I3677">SUMPRODUCT((LEN(PROTEIN_stoich[[#This Row],[sequence]])-LEN(SUBSTITUTE(PROTEIN_stoich[[#This Row],[sequence]],{"A";"C";"D";"E";"F";"G";"H";"I";"K";"L";"M";"N";"P";"Q";"R";"S";"T";"V";"W";"Y"},""))),{72.08;104.14;115.08;129.11;148.17;58.05;138.14;114.16;130.18;114.16;132.2;115.1;98.12;129.13;158.19;88.08;102.1;100.13;187.21;164.17})/1000</f>
        <v>37.460349999999991</v>
      </c>
      <c r="J3677" t="s">
        <v>7648</v>
      </c>
      <c r="K3677" s="4" t="s">
        <v>4880</v>
      </c>
      <c r="M3677">
        <f>LEN(SUBSTITUTE(PROTEIN_stoich[[#This Row],[sequence]],"*",""))</f>
        <v>347</v>
      </c>
      <c r="O3677" t="s">
        <v>16</v>
      </c>
      <c r="P3677" t="str">
        <f>_xlfn.LET(_xlpm.id,PROTEIN_stoich[[#This Row],[uniprot]],HYPERLINK("https://www.uniprot.org/uniprotkb/"&amp;_xlpm.id&amp;"/entry",_xlpm.id))</f>
        <v>A0A2T0A4L0</v>
      </c>
      <c r="Q3677" t="e">
        <f>_xlfn.XLOOKUP(PROTEIN_stoich[[#This Row],[uniprot]],[1]!UniprotIFO[Entry],[1]!UniprotIFO[Gene Ontology IDs],"")</f>
        <v>#REF!</v>
      </c>
      <c r="R3677" t="e">
        <f>_xlfn.XLOOKUP(PROTEIN_stoich[[#This Row],[uniprot]],[1]!UniprotIFO[Entry],[1]!UniprotIFO[essential?],"")</f>
        <v>#REF!</v>
      </c>
      <c r="S3677" t="e">
        <f>_xlfn.XLOOKUP(PROTEIN_stoich[[#This Row],[sequence]],[2]!Table1[sequence_without_asterisks],[2]!Table1[protein_stoich seq matches],"")</f>
        <v>#REF!</v>
      </c>
      <c r="T3677" t="e">
        <f>_xlfn.XLOOKUP(PROTEIN_stoich[[#This Row],[uniprot]],[1]!UniprotIFO[Entry],[1]!UniprotIFO[protein_id in GSM model format],"")</f>
        <v>#REF!</v>
      </c>
    </row>
    <row r="3678" spans="1:20" x14ac:dyDescent="0.2">
      <c r="A36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RT15700</v>
      </c>
      <c r="B3678" t="s">
        <v>15913</v>
      </c>
      <c r="C3678" t="s">
        <v>15913</v>
      </c>
      <c r="D3678" t="s">
        <v>6086</v>
      </c>
      <c r="E3678" t="s">
        <v>4877</v>
      </c>
      <c r="G36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8" t="s">
        <v>4878</v>
      </c>
      <c r="I3678" s="25" cm="1">
        <f t="array" ref="I3678">SUMPRODUCT((LEN(PROTEIN_stoich[[#This Row],[sequence]])-LEN(SUBSTITUTE(PROTEIN_stoich[[#This Row],[sequence]],{"A";"C";"D";"E";"F";"G";"H";"I";"K";"L";"M";"N";"P";"Q";"R";"S";"T";"V";"W";"Y"},""))),{72.08;104.14;115.08;129.11;148.17;58.05;138.14;114.16;130.18;114.16;132.2;115.1;98.12;129.13;158.19;88.08;102.1;100.13;187.21;164.17})/1000</f>
        <v>48.646590000000003</v>
      </c>
      <c r="J3678" t="s">
        <v>6087</v>
      </c>
      <c r="K3678" s="4" t="s">
        <v>4880</v>
      </c>
      <c r="M3678">
        <f>LEN(SUBSTITUTE(PROTEIN_stoich[[#This Row],[sequence]],"*",""))</f>
        <v>436</v>
      </c>
      <c r="O3678" t="s">
        <v>16</v>
      </c>
      <c r="P3678" t="str">
        <f>_xlfn.LET(_xlpm.id,PROTEIN_stoich[[#This Row],[uniprot]],HYPERLINK("https://www.uniprot.org/uniprotkb/"&amp;_xlpm.id&amp;"/entry",_xlpm.id))</f>
        <v>A0A2T0A4K9</v>
      </c>
      <c r="Q3678" t="e">
        <f>_xlfn.XLOOKUP(PROTEIN_stoich[[#This Row],[uniprot]],[1]!UniprotIFO[Entry],[1]!UniprotIFO[Gene Ontology IDs],"")</f>
        <v>#REF!</v>
      </c>
      <c r="R3678" t="e">
        <f>_xlfn.XLOOKUP(PROTEIN_stoich[[#This Row],[uniprot]],[1]!UniprotIFO[Entry],[1]!UniprotIFO[essential?],"")</f>
        <v>#REF!</v>
      </c>
      <c r="S3678" t="e">
        <f>_xlfn.XLOOKUP(PROTEIN_stoich[[#This Row],[sequence]],[2]!Table1[sequence_without_asterisks],[2]!Table1[protein_stoich seq matches],"")</f>
        <v>#REF!</v>
      </c>
      <c r="T3678" t="e">
        <f>_xlfn.XLOOKUP(PROTEIN_stoich[[#This Row],[uniprot]],[1]!UniprotIFO[Entry],[1]!UniprotIFO[protein_id in GSM model format],"")</f>
        <v>#REF!</v>
      </c>
    </row>
    <row r="3679" spans="1:20" x14ac:dyDescent="0.2">
      <c r="A36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RT15707</v>
      </c>
      <c r="B3679" t="s">
        <v>15914</v>
      </c>
      <c r="C3679" t="s">
        <v>15914</v>
      </c>
      <c r="D3679" t="s">
        <v>10016</v>
      </c>
      <c r="E3679" t="s">
        <v>4877</v>
      </c>
      <c r="G36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79" t="s">
        <v>4878</v>
      </c>
      <c r="I3679" s="25" cm="1">
        <f t="array" ref="I3679">SUMPRODUCT((LEN(PROTEIN_stoich[[#This Row],[sequence]])-LEN(SUBSTITUTE(PROTEIN_stoich[[#This Row],[sequence]],{"A";"C";"D";"E";"F";"G";"H";"I";"K";"L";"M";"N";"P";"Q";"R";"S";"T";"V";"W";"Y"},""))),{72.08;104.14;115.08;129.11;148.17;58.05;138.14;114.16;130.18;114.16;132.2;115.1;98.12;129.13;158.19;88.08;102.1;100.13;187.21;164.17})/1000</f>
        <v>33.154300000000006</v>
      </c>
      <c r="J3679" t="s">
        <v>10017</v>
      </c>
      <c r="K3679" s="4" t="s">
        <v>4880</v>
      </c>
      <c r="M3679">
        <f>LEN(SUBSTITUTE(PROTEIN_stoich[[#This Row],[sequence]],"*",""))</f>
        <v>308</v>
      </c>
      <c r="O3679" t="s">
        <v>16</v>
      </c>
      <c r="P3679" t="str">
        <f>_xlfn.LET(_xlpm.id,PROTEIN_stoich[[#This Row],[uniprot]],HYPERLINK("https://www.uniprot.org/uniprotkb/"&amp;_xlpm.id&amp;"/entry",_xlpm.id))</f>
        <v>A0A2T0A4K6</v>
      </c>
      <c r="Q3679" t="e">
        <f>_xlfn.XLOOKUP(PROTEIN_stoich[[#This Row],[uniprot]],[1]!UniprotIFO[Entry],[1]!UniprotIFO[Gene Ontology IDs],"")</f>
        <v>#REF!</v>
      </c>
      <c r="R3679" t="e">
        <f>_xlfn.XLOOKUP(PROTEIN_stoich[[#This Row],[uniprot]],[1]!UniprotIFO[Entry],[1]!UniprotIFO[essential?],"")</f>
        <v>#REF!</v>
      </c>
      <c r="S3679" t="e">
        <f>_xlfn.XLOOKUP(PROTEIN_stoich[[#This Row],[sequence]],[2]!Table1[sequence_without_asterisks],[2]!Table1[protein_stoich seq matches],"")</f>
        <v>#REF!</v>
      </c>
      <c r="T3679" t="e">
        <f>_xlfn.XLOOKUP(PROTEIN_stoich[[#This Row],[uniprot]],[1]!UniprotIFO[Entry],[1]!UniprotIFO[protein_id in GSM model format],"")</f>
        <v>#REF!</v>
      </c>
    </row>
    <row r="3680" spans="1:20" x14ac:dyDescent="0.2">
      <c r="A36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RT15695</v>
      </c>
      <c r="B3680" t="s">
        <v>15915</v>
      </c>
      <c r="C3680" t="s">
        <v>15915</v>
      </c>
      <c r="D3680" t="s">
        <v>7989</v>
      </c>
      <c r="E3680" t="s">
        <v>4877</v>
      </c>
      <c r="G36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0" t="s">
        <v>4878</v>
      </c>
      <c r="I3680" s="25" cm="1">
        <f t="array" ref="I3680">SUMPRODUCT((LEN(PROTEIN_stoich[[#This Row],[sequence]])-LEN(SUBSTITUTE(PROTEIN_stoich[[#This Row],[sequence]],{"A";"C";"D";"E";"F";"G";"H";"I";"K";"L";"M";"N";"P";"Q";"R";"S";"T";"V";"W";"Y"},""))),{72.08;104.14;115.08;129.11;148.17;58.05;138.14;114.16;130.18;114.16;132.2;115.1;98.12;129.13;158.19;88.08;102.1;100.13;187.21;164.17})/1000</f>
        <v>34.287430000000001</v>
      </c>
      <c r="J3680" t="s">
        <v>7990</v>
      </c>
      <c r="K3680" s="4" t="s">
        <v>4880</v>
      </c>
      <c r="M3680">
        <f>LEN(SUBSTITUTE(PROTEIN_stoich[[#This Row],[sequence]],"*",""))</f>
        <v>296</v>
      </c>
      <c r="O3680" t="s">
        <v>16</v>
      </c>
      <c r="P3680" t="str">
        <f>_xlfn.LET(_xlpm.id,PROTEIN_stoich[[#This Row],[uniprot]],HYPERLINK("https://www.uniprot.org/uniprotkb/"&amp;_xlpm.id&amp;"/entry",_xlpm.id))</f>
        <v>A0A2T0A4J9</v>
      </c>
      <c r="Q3680" t="e">
        <f>_xlfn.XLOOKUP(PROTEIN_stoich[[#This Row],[uniprot]],[1]!UniprotIFO[Entry],[1]!UniprotIFO[Gene Ontology IDs],"")</f>
        <v>#REF!</v>
      </c>
      <c r="R3680" t="e">
        <f>_xlfn.XLOOKUP(PROTEIN_stoich[[#This Row],[uniprot]],[1]!UniprotIFO[Entry],[1]!UniprotIFO[essential?],"")</f>
        <v>#REF!</v>
      </c>
      <c r="S3680" t="e">
        <f>_xlfn.XLOOKUP(PROTEIN_stoich[[#This Row],[sequence]],[2]!Table1[sequence_without_asterisks],[2]!Table1[protein_stoich seq matches],"")</f>
        <v>#REF!</v>
      </c>
      <c r="T3680" t="e">
        <f>_xlfn.XLOOKUP(PROTEIN_stoich[[#This Row],[uniprot]],[1]!UniprotIFO[Entry],[1]!UniprotIFO[protein_id in GSM model format],"")</f>
        <v>#REF!</v>
      </c>
    </row>
    <row r="3681" spans="1:20" x14ac:dyDescent="0.2">
      <c r="A36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RT16856</v>
      </c>
      <c r="B3681" t="s">
        <v>15916</v>
      </c>
      <c r="C3681" t="s">
        <v>15916</v>
      </c>
      <c r="D3681" t="s">
        <v>6260</v>
      </c>
      <c r="E3681" t="s">
        <v>4877</v>
      </c>
      <c r="G36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1" t="s">
        <v>4878</v>
      </c>
      <c r="I3681" s="25" cm="1">
        <f t="array" ref="I3681">SUMPRODUCT((LEN(PROTEIN_stoich[[#This Row],[sequence]])-LEN(SUBSTITUTE(PROTEIN_stoich[[#This Row],[sequence]],{"A";"C";"D";"E";"F";"G";"H";"I";"K";"L";"M";"N";"P";"Q";"R";"S";"T";"V";"W";"Y"},""))),{72.08;104.14;115.08;129.11;148.17;58.05;138.14;114.16;130.18;114.16;132.2;115.1;98.12;129.13;158.19;88.08;102.1;100.13;187.21;164.17})/1000</f>
        <v>26.783339999999995</v>
      </c>
      <c r="J3681" t="s">
        <v>6261</v>
      </c>
      <c r="K3681" s="4" t="s">
        <v>4880</v>
      </c>
      <c r="M3681">
        <f>LEN(SUBSTITUTE(PROTEIN_stoich[[#This Row],[sequence]],"*",""))</f>
        <v>251</v>
      </c>
      <c r="O3681" t="s">
        <v>16</v>
      </c>
      <c r="P3681" t="str">
        <f>_xlfn.LET(_xlpm.id,PROTEIN_stoich[[#This Row],[uniprot]],HYPERLINK("https://www.uniprot.org/uniprotkb/"&amp;_xlpm.id&amp;"/entry",_xlpm.id))</f>
        <v>A0A2T0A4I9</v>
      </c>
      <c r="Q3681" t="e">
        <f>_xlfn.XLOOKUP(PROTEIN_stoich[[#This Row],[uniprot]],[1]!UniprotIFO[Entry],[1]!UniprotIFO[Gene Ontology IDs],"")</f>
        <v>#REF!</v>
      </c>
      <c r="R3681" t="e">
        <f>_xlfn.XLOOKUP(PROTEIN_stoich[[#This Row],[uniprot]],[1]!UniprotIFO[Entry],[1]!UniprotIFO[essential?],"")</f>
        <v>#REF!</v>
      </c>
      <c r="S3681" t="e">
        <f>_xlfn.XLOOKUP(PROTEIN_stoich[[#This Row],[sequence]],[2]!Table1[sequence_without_asterisks],[2]!Table1[protein_stoich seq matches],"")</f>
        <v>#REF!</v>
      </c>
      <c r="T3681" t="e">
        <f>_xlfn.XLOOKUP(PROTEIN_stoich[[#This Row],[uniprot]],[1]!UniprotIFO[Entry],[1]!UniprotIFO[protein_id in GSM model format],"")</f>
        <v>#REF!</v>
      </c>
    </row>
    <row r="3682" spans="1:20" x14ac:dyDescent="0.2">
      <c r="A36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RT16770</v>
      </c>
      <c r="B3682" t="s">
        <v>15917</v>
      </c>
      <c r="C3682" t="s">
        <v>15917</v>
      </c>
      <c r="D3682" t="s">
        <v>8348</v>
      </c>
      <c r="E3682" t="s">
        <v>4877</v>
      </c>
      <c r="G36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2" t="s">
        <v>4878</v>
      </c>
      <c r="I3682" s="25" cm="1">
        <f t="array" ref="I3682">SUMPRODUCT((LEN(PROTEIN_stoich[[#This Row],[sequence]])-LEN(SUBSTITUTE(PROTEIN_stoich[[#This Row],[sequence]],{"A";"C";"D";"E";"F";"G";"H";"I";"K";"L";"M";"N";"P";"Q";"R";"S";"T";"V";"W";"Y"},""))),{72.08;104.14;115.08;129.11;148.17;58.05;138.14;114.16;130.18;114.16;132.2;115.1;98.12;129.13;158.19;88.08;102.1;100.13;187.21;164.17})/1000</f>
        <v>25.04023999999999</v>
      </c>
      <c r="J3682" t="s">
        <v>8349</v>
      </c>
      <c r="K3682" s="4" t="s">
        <v>4880</v>
      </c>
      <c r="M3682">
        <f>LEN(SUBSTITUTE(PROTEIN_stoich[[#This Row],[sequence]],"*",""))</f>
        <v>222</v>
      </c>
      <c r="O3682" t="s">
        <v>16</v>
      </c>
      <c r="P3682" t="str">
        <f>_xlfn.LET(_xlpm.id,PROTEIN_stoich[[#This Row],[uniprot]],HYPERLINK("https://www.uniprot.org/uniprotkb/"&amp;_xlpm.id&amp;"/entry",_xlpm.id))</f>
        <v>A0A2T0A4I8</v>
      </c>
      <c r="Q3682" t="e">
        <f>_xlfn.XLOOKUP(PROTEIN_stoich[[#This Row],[uniprot]],[1]!UniprotIFO[Entry],[1]!UniprotIFO[Gene Ontology IDs],"")</f>
        <v>#REF!</v>
      </c>
      <c r="R3682" t="e">
        <f>_xlfn.XLOOKUP(PROTEIN_stoich[[#This Row],[uniprot]],[1]!UniprotIFO[Entry],[1]!UniprotIFO[essential?],"")</f>
        <v>#REF!</v>
      </c>
      <c r="S3682" t="e">
        <f>_xlfn.XLOOKUP(PROTEIN_stoich[[#This Row],[sequence]],[2]!Table1[sequence_without_asterisks],[2]!Table1[protein_stoich seq matches],"")</f>
        <v>#REF!</v>
      </c>
      <c r="T3682" t="e">
        <f>_xlfn.XLOOKUP(PROTEIN_stoich[[#This Row],[uniprot]],[1]!UniprotIFO[Entry],[1]!UniprotIFO[protein_id in GSM model format],"")</f>
        <v>#REF!</v>
      </c>
    </row>
    <row r="3683" spans="1:20" x14ac:dyDescent="0.2">
      <c r="A36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RT16827</v>
      </c>
      <c r="B3683" t="s">
        <v>15918</v>
      </c>
      <c r="C3683" t="s">
        <v>15918</v>
      </c>
      <c r="D3683" t="s">
        <v>8983</v>
      </c>
      <c r="E3683" t="s">
        <v>4877</v>
      </c>
      <c r="G36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3" t="s">
        <v>4878</v>
      </c>
      <c r="I3683" s="25" cm="1">
        <f t="array" ref="I3683">SUMPRODUCT((LEN(PROTEIN_stoich[[#This Row],[sequence]])-LEN(SUBSTITUTE(PROTEIN_stoich[[#This Row],[sequence]],{"A";"C";"D";"E";"F";"G";"H";"I";"K";"L";"M";"N";"P";"Q";"R";"S";"T";"V";"W";"Y"},""))),{72.08;104.14;115.08;129.11;148.17;58.05;138.14;114.16;130.18;114.16;132.2;115.1;98.12;129.13;158.19;88.08;102.1;100.13;187.21;164.17})/1000</f>
        <v>27.545029999999993</v>
      </c>
      <c r="J3683" t="s">
        <v>8984</v>
      </c>
      <c r="K3683" s="4" t="s">
        <v>4880</v>
      </c>
      <c r="M3683">
        <f>LEN(SUBSTITUTE(PROTEIN_stoich[[#This Row],[sequence]],"*",""))</f>
        <v>280</v>
      </c>
      <c r="O3683" t="s">
        <v>16</v>
      </c>
      <c r="P3683" t="str">
        <f>_xlfn.LET(_xlpm.id,PROTEIN_stoich[[#This Row],[uniprot]],HYPERLINK("https://www.uniprot.org/uniprotkb/"&amp;_xlpm.id&amp;"/entry",_xlpm.id))</f>
        <v>A0A2T0A4I1</v>
      </c>
      <c r="Q3683" t="e">
        <f>_xlfn.XLOOKUP(PROTEIN_stoich[[#This Row],[uniprot]],[1]!UniprotIFO[Entry],[1]!UniprotIFO[Gene Ontology IDs],"")</f>
        <v>#REF!</v>
      </c>
      <c r="R3683" t="e">
        <f>_xlfn.XLOOKUP(PROTEIN_stoich[[#This Row],[uniprot]],[1]!UniprotIFO[Entry],[1]!UniprotIFO[essential?],"")</f>
        <v>#REF!</v>
      </c>
      <c r="S3683" t="e">
        <f>_xlfn.XLOOKUP(PROTEIN_stoich[[#This Row],[sequence]],[2]!Table1[sequence_without_asterisks],[2]!Table1[protein_stoich seq matches],"")</f>
        <v>#REF!</v>
      </c>
      <c r="T3683" t="e">
        <f>_xlfn.XLOOKUP(PROTEIN_stoich[[#This Row],[uniprot]],[1]!UniprotIFO[Entry],[1]!UniprotIFO[protein_id in GSM model format],"")</f>
        <v>#REF!</v>
      </c>
    </row>
    <row r="3684" spans="1:20" x14ac:dyDescent="0.2">
      <c r="A36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RT16760</v>
      </c>
      <c r="B3684" t="s">
        <v>15919</v>
      </c>
      <c r="C3684" t="s">
        <v>15919</v>
      </c>
      <c r="D3684" t="s">
        <v>8501</v>
      </c>
      <c r="E3684" t="s">
        <v>4877</v>
      </c>
      <c r="G36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4" t="s">
        <v>4878</v>
      </c>
      <c r="I3684" s="25" cm="1">
        <f t="array" ref="I3684">SUMPRODUCT((LEN(PROTEIN_stoich[[#This Row],[sequence]])-LEN(SUBSTITUTE(PROTEIN_stoich[[#This Row],[sequence]],{"A";"C";"D";"E";"F";"G";"H";"I";"K";"L";"M";"N";"P";"Q";"R";"S";"T";"V";"W";"Y"},""))),{72.08;104.14;115.08;129.11;148.17;58.05;138.14;114.16;130.18;114.16;132.2;115.1;98.12;129.13;158.19;88.08;102.1;100.13;187.21;164.17})/1000</f>
        <v>138.49424999999999</v>
      </c>
      <c r="J3684" t="s">
        <v>8502</v>
      </c>
      <c r="K3684" s="4" t="s">
        <v>4880</v>
      </c>
      <c r="M3684">
        <f>LEN(SUBSTITUTE(PROTEIN_stoich[[#This Row],[sequence]],"*",""))</f>
        <v>1260</v>
      </c>
      <c r="O3684" t="s">
        <v>16</v>
      </c>
      <c r="P3684" t="str">
        <f>_xlfn.LET(_xlpm.id,PROTEIN_stoich[[#This Row],[uniprot]],HYPERLINK("https://www.uniprot.org/uniprotkb/"&amp;_xlpm.id&amp;"/entry",_xlpm.id))</f>
        <v>A0A2T0A4H8</v>
      </c>
      <c r="Q3684" t="e">
        <f>_xlfn.XLOOKUP(PROTEIN_stoich[[#This Row],[uniprot]],[1]!UniprotIFO[Entry],[1]!UniprotIFO[Gene Ontology IDs],"")</f>
        <v>#REF!</v>
      </c>
      <c r="R3684" t="e">
        <f>_xlfn.XLOOKUP(PROTEIN_stoich[[#This Row],[uniprot]],[1]!UniprotIFO[Entry],[1]!UniprotIFO[essential?],"")</f>
        <v>#REF!</v>
      </c>
      <c r="S3684" t="e">
        <f>_xlfn.XLOOKUP(PROTEIN_stoich[[#This Row],[sequence]],[2]!Table1[sequence_without_asterisks],[2]!Table1[protein_stoich seq matches],"")</f>
        <v>#REF!</v>
      </c>
      <c r="T3684" t="e">
        <f>_xlfn.XLOOKUP(PROTEIN_stoich[[#This Row],[uniprot]],[1]!UniprotIFO[Entry],[1]!UniprotIFO[protein_id in GSM model format],"")</f>
        <v>#REF!</v>
      </c>
    </row>
    <row r="3685" spans="1:20" x14ac:dyDescent="0.2">
      <c r="A36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RT16843</v>
      </c>
      <c r="B3685" t="s">
        <v>15920</v>
      </c>
      <c r="C3685" t="s">
        <v>15920</v>
      </c>
      <c r="D3685" t="s">
        <v>6194</v>
      </c>
      <c r="E3685" t="s">
        <v>4877</v>
      </c>
      <c r="G36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5" t="s">
        <v>4878</v>
      </c>
      <c r="I3685" s="25" cm="1">
        <f t="array" ref="I3685">SUMPRODUCT((LEN(PROTEIN_stoich[[#This Row],[sequence]])-LEN(SUBSTITUTE(PROTEIN_stoich[[#This Row],[sequence]],{"A";"C";"D";"E";"F";"G";"H";"I";"K";"L";"M";"N";"P";"Q";"R";"S";"T";"V";"W";"Y"},""))),{72.08;104.14;115.08;129.11;148.17;58.05;138.14;114.16;130.18;114.16;132.2;115.1;98.12;129.13;158.19;88.08;102.1;100.13;187.21;164.17})/1000</f>
        <v>13.573239999999998</v>
      </c>
      <c r="J3685" t="s">
        <v>6195</v>
      </c>
      <c r="K3685" s="4" t="s">
        <v>4880</v>
      </c>
      <c r="M3685">
        <f>LEN(SUBSTITUTE(PROTEIN_stoich[[#This Row],[sequence]],"*",""))</f>
        <v>118</v>
      </c>
      <c r="O3685" t="s">
        <v>16</v>
      </c>
      <c r="P3685" t="str">
        <f>_xlfn.LET(_xlpm.id,PROTEIN_stoich[[#This Row],[uniprot]],HYPERLINK("https://www.uniprot.org/uniprotkb/"&amp;_xlpm.id&amp;"/entry",_xlpm.id))</f>
        <v>A0A2T0A4H7</v>
      </c>
      <c r="Q3685" t="e">
        <f>_xlfn.XLOOKUP(PROTEIN_stoich[[#This Row],[uniprot]],[1]!UniprotIFO[Entry],[1]!UniprotIFO[Gene Ontology IDs],"")</f>
        <v>#REF!</v>
      </c>
      <c r="R3685" t="e">
        <f>_xlfn.XLOOKUP(PROTEIN_stoich[[#This Row],[uniprot]],[1]!UniprotIFO[Entry],[1]!UniprotIFO[essential?],"")</f>
        <v>#REF!</v>
      </c>
      <c r="S3685" t="e">
        <f>_xlfn.XLOOKUP(PROTEIN_stoich[[#This Row],[sequence]],[2]!Table1[sequence_without_asterisks],[2]!Table1[protein_stoich seq matches],"")</f>
        <v>#REF!</v>
      </c>
      <c r="T3685" t="e">
        <f>_xlfn.XLOOKUP(PROTEIN_stoich[[#This Row],[uniprot]],[1]!UniprotIFO[Entry],[1]!UniprotIFO[protein_id in GSM model format],"")</f>
        <v>#REF!</v>
      </c>
    </row>
    <row r="3686" spans="1:20" x14ac:dyDescent="0.2">
      <c r="A36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RT16804</v>
      </c>
      <c r="B3686" t="s">
        <v>15921</v>
      </c>
      <c r="C3686" t="s">
        <v>15921</v>
      </c>
      <c r="D3686" t="s">
        <v>6708</v>
      </c>
      <c r="E3686" t="s">
        <v>4877</v>
      </c>
      <c r="G36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6" t="s">
        <v>4878</v>
      </c>
      <c r="I3686" s="25" cm="1">
        <f t="array" ref="I3686">SUMPRODUCT((LEN(PROTEIN_stoich[[#This Row],[sequence]])-LEN(SUBSTITUTE(PROTEIN_stoich[[#This Row],[sequence]],{"A";"C";"D";"E";"F";"G";"H";"I";"K";"L";"M";"N";"P";"Q";"R";"S";"T";"V";"W";"Y"},""))),{72.08;104.14;115.08;129.11;148.17;58.05;138.14;114.16;130.18;114.16;132.2;115.1;98.12;129.13;158.19;88.08;102.1;100.13;187.21;164.17})/1000</f>
        <v>68.423739999999995</v>
      </c>
      <c r="J3686" t="s">
        <v>6709</v>
      </c>
      <c r="K3686" s="4" t="s">
        <v>4880</v>
      </c>
      <c r="M3686">
        <f>LEN(SUBSTITUTE(PROTEIN_stoich[[#This Row],[sequence]],"*",""))</f>
        <v>648</v>
      </c>
      <c r="O3686" t="s">
        <v>16</v>
      </c>
      <c r="P3686" t="str">
        <f>_xlfn.LET(_xlpm.id,PROTEIN_stoich[[#This Row],[uniprot]],HYPERLINK("https://www.uniprot.org/uniprotkb/"&amp;_xlpm.id&amp;"/entry",_xlpm.id))</f>
        <v>A0A2T0A4H5</v>
      </c>
      <c r="Q3686" t="e">
        <f>_xlfn.XLOOKUP(PROTEIN_stoich[[#This Row],[uniprot]],[1]!UniprotIFO[Entry],[1]!UniprotIFO[Gene Ontology IDs],"")</f>
        <v>#REF!</v>
      </c>
      <c r="R3686" t="e">
        <f>_xlfn.XLOOKUP(PROTEIN_stoich[[#This Row],[uniprot]],[1]!UniprotIFO[Entry],[1]!UniprotIFO[essential?],"")</f>
        <v>#REF!</v>
      </c>
      <c r="S3686" t="e">
        <f>_xlfn.XLOOKUP(PROTEIN_stoich[[#This Row],[sequence]],[2]!Table1[sequence_without_asterisks],[2]!Table1[protein_stoich seq matches],"")</f>
        <v>#REF!</v>
      </c>
      <c r="T3686" t="e">
        <f>_xlfn.XLOOKUP(PROTEIN_stoich[[#This Row],[uniprot]],[1]!UniprotIFO[Entry],[1]!UniprotIFO[protein_id in GSM model format],"")</f>
        <v>#REF!</v>
      </c>
    </row>
    <row r="3687" spans="1:20" x14ac:dyDescent="0.2">
      <c r="A36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RT16842</v>
      </c>
      <c r="B3687" t="s">
        <v>15922</v>
      </c>
      <c r="C3687" t="s">
        <v>15922</v>
      </c>
      <c r="D3687" t="s">
        <v>5449</v>
      </c>
      <c r="E3687" t="s">
        <v>4877</v>
      </c>
      <c r="G36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7" t="s">
        <v>4878</v>
      </c>
      <c r="I3687" s="25" cm="1">
        <f t="array" ref="I3687">SUMPRODUCT((LEN(PROTEIN_stoich[[#This Row],[sequence]])-LEN(SUBSTITUTE(PROTEIN_stoich[[#This Row],[sequence]],{"A";"C";"D";"E";"F";"G";"H";"I";"K";"L";"M";"N";"P";"Q";"R";"S";"T";"V";"W";"Y"},""))),{72.08;104.14;115.08;129.11;148.17;58.05;138.14;114.16;130.18;114.16;132.2;115.1;98.12;129.13;158.19;88.08;102.1;100.13;187.21;164.17})/1000</f>
        <v>97.158199999999979</v>
      </c>
      <c r="J3687" t="s">
        <v>5450</v>
      </c>
      <c r="K3687" s="4" t="s">
        <v>4880</v>
      </c>
      <c r="M3687">
        <f>LEN(SUBSTITUTE(PROTEIN_stoich[[#This Row],[sequence]],"*",""))</f>
        <v>919</v>
      </c>
      <c r="O3687" t="s">
        <v>16</v>
      </c>
      <c r="P3687" t="str">
        <f>_xlfn.LET(_xlpm.id,PROTEIN_stoich[[#This Row],[uniprot]],HYPERLINK("https://www.uniprot.org/uniprotkb/"&amp;_xlpm.id&amp;"/entry",_xlpm.id))</f>
        <v>A0A2T0A4H2</v>
      </c>
      <c r="Q3687" t="e">
        <f>_xlfn.XLOOKUP(PROTEIN_stoich[[#This Row],[uniprot]],[1]!UniprotIFO[Entry],[1]!UniprotIFO[Gene Ontology IDs],"")</f>
        <v>#REF!</v>
      </c>
      <c r="R3687" t="e">
        <f>_xlfn.XLOOKUP(PROTEIN_stoich[[#This Row],[uniprot]],[1]!UniprotIFO[Entry],[1]!UniprotIFO[essential?],"")</f>
        <v>#REF!</v>
      </c>
      <c r="S3687" t="e">
        <f>_xlfn.XLOOKUP(PROTEIN_stoich[[#This Row],[sequence]],[2]!Table1[sequence_without_asterisks],[2]!Table1[protein_stoich seq matches],"")</f>
        <v>#REF!</v>
      </c>
      <c r="T3687" t="e">
        <f>_xlfn.XLOOKUP(PROTEIN_stoich[[#This Row],[uniprot]],[1]!UniprotIFO[Entry],[1]!UniprotIFO[protein_id in GSM model format],"")</f>
        <v>#REF!</v>
      </c>
    </row>
    <row r="3688" spans="1:20" x14ac:dyDescent="0.2">
      <c r="A36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RT16750</v>
      </c>
      <c r="B3688" t="s">
        <v>15923</v>
      </c>
      <c r="C3688" t="s">
        <v>15923</v>
      </c>
      <c r="D3688" t="s">
        <v>8803</v>
      </c>
      <c r="E3688" t="s">
        <v>4877</v>
      </c>
      <c r="G36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8" t="s">
        <v>4878</v>
      </c>
      <c r="I3688" s="25" cm="1">
        <f t="array" ref="I3688">SUMPRODUCT((LEN(PROTEIN_stoich[[#This Row],[sequence]])-LEN(SUBSTITUTE(PROTEIN_stoich[[#This Row],[sequence]],{"A";"C";"D";"E";"F";"G";"H";"I";"K";"L";"M";"N";"P";"Q";"R";"S";"T";"V";"W";"Y"},""))),{72.08;104.14;115.08;129.11;148.17;58.05;138.14;114.16;130.18;114.16;132.2;115.1;98.12;129.13;158.19;88.08;102.1;100.13;187.21;164.17})/1000</f>
        <v>29.676159999999999</v>
      </c>
      <c r="J3688" t="s">
        <v>8804</v>
      </c>
      <c r="K3688" s="4" t="s">
        <v>4880</v>
      </c>
      <c r="M3688">
        <f>LEN(SUBSTITUTE(PROTEIN_stoich[[#This Row],[sequence]],"*",""))</f>
        <v>255</v>
      </c>
      <c r="O3688" t="s">
        <v>16</v>
      </c>
      <c r="P3688" t="str">
        <f>_xlfn.LET(_xlpm.id,PROTEIN_stoich[[#This Row],[uniprot]],HYPERLINK("https://www.uniprot.org/uniprotkb/"&amp;_xlpm.id&amp;"/entry",_xlpm.id))</f>
        <v>A0A2T0A4G8</v>
      </c>
      <c r="Q3688" t="e">
        <f>_xlfn.XLOOKUP(PROTEIN_stoich[[#This Row],[uniprot]],[1]!UniprotIFO[Entry],[1]!UniprotIFO[Gene Ontology IDs],"")</f>
        <v>#REF!</v>
      </c>
      <c r="R3688" t="e">
        <f>_xlfn.XLOOKUP(PROTEIN_stoich[[#This Row],[uniprot]],[1]!UniprotIFO[Entry],[1]!UniprotIFO[essential?],"")</f>
        <v>#REF!</v>
      </c>
      <c r="S3688" t="e">
        <f>_xlfn.XLOOKUP(PROTEIN_stoich[[#This Row],[sequence]],[2]!Table1[sequence_without_asterisks],[2]!Table1[protein_stoich seq matches],"")</f>
        <v>#REF!</v>
      </c>
      <c r="T3688" t="e">
        <f>_xlfn.XLOOKUP(PROTEIN_stoich[[#This Row],[uniprot]],[1]!UniprotIFO[Entry],[1]!UniprotIFO[protein_id in GSM model format],"")</f>
        <v>#REF!</v>
      </c>
    </row>
    <row r="3689" spans="1:20" x14ac:dyDescent="0.2">
      <c r="A36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RT16813</v>
      </c>
      <c r="B3689" t="s">
        <v>15924</v>
      </c>
      <c r="C3689" t="s">
        <v>15924</v>
      </c>
      <c r="D3689" t="s">
        <v>9738</v>
      </c>
      <c r="E3689" t="s">
        <v>4877</v>
      </c>
      <c r="G36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89" t="s">
        <v>4878</v>
      </c>
      <c r="I3689" s="25" cm="1">
        <f t="array" ref="I3689">SUMPRODUCT((LEN(PROTEIN_stoich[[#This Row],[sequence]])-LEN(SUBSTITUTE(PROTEIN_stoich[[#This Row],[sequence]],{"A";"C";"D";"E";"F";"G";"H";"I";"K";"L";"M";"N";"P";"Q";"R";"S";"T";"V";"W";"Y"},""))),{72.08;104.14;115.08;129.11;148.17;58.05;138.14;114.16;130.18;114.16;132.2;115.1;98.12;129.13;158.19;88.08;102.1;100.13;187.21;164.17})/1000</f>
        <v>53.682700000000011</v>
      </c>
      <c r="J3689" t="s">
        <v>9739</v>
      </c>
      <c r="K3689" s="4" t="s">
        <v>4880</v>
      </c>
      <c r="M3689">
        <f>LEN(SUBSTITUTE(PROTEIN_stoich[[#This Row],[sequence]],"*",""))</f>
        <v>487</v>
      </c>
      <c r="O3689" t="s">
        <v>16</v>
      </c>
      <c r="P3689" t="str">
        <f>_xlfn.LET(_xlpm.id,PROTEIN_stoich[[#This Row],[uniprot]],HYPERLINK("https://www.uniprot.org/uniprotkb/"&amp;_xlpm.id&amp;"/entry",_xlpm.id))</f>
        <v>A0A2T0A4E6</v>
      </c>
      <c r="Q3689" t="e">
        <f>_xlfn.XLOOKUP(PROTEIN_stoich[[#This Row],[uniprot]],[1]!UniprotIFO[Entry],[1]!UniprotIFO[Gene Ontology IDs],"")</f>
        <v>#REF!</v>
      </c>
      <c r="R3689" t="e">
        <f>_xlfn.XLOOKUP(PROTEIN_stoich[[#This Row],[uniprot]],[1]!UniprotIFO[Entry],[1]!UniprotIFO[essential?],"")</f>
        <v>#REF!</v>
      </c>
      <c r="S3689" t="e">
        <f>_xlfn.XLOOKUP(PROTEIN_stoich[[#This Row],[sequence]],[2]!Table1[sequence_without_asterisks],[2]!Table1[protein_stoich seq matches],"")</f>
        <v>#REF!</v>
      </c>
      <c r="T3689" t="e">
        <f>_xlfn.XLOOKUP(PROTEIN_stoich[[#This Row],[uniprot]],[1]!UniprotIFO[Entry],[1]!UniprotIFO[protein_id in GSM model format],"")</f>
        <v>#REF!</v>
      </c>
    </row>
    <row r="3690" spans="1:20" x14ac:dyDescent="0.2">
      <c r="A36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RT16787</v>
      </c>
      <c r="B3690" t="s">
        <v>15925</v>
      </c>
      <c r="C3690" t="s">
        <v>15925</v>
      </c>
      <c r="D3690" t="s">
        <v>7921</v>
      </c>
      <c r="E3690" t="s">
        <v>4877</v>
      </c>
      <c r="G36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0" t="s">
        <v>4878</v>
      </c>
      <c r="I3690" s="25" cm="1">
        <f t="array" ref="I3690">SUMPRODUCT((LEN(PROTEIN_stoich[[#This Row],[sequence]])-LEN(SUBSTITUTE(PROTEIN_stoich[[#This Row],[sequence]],{"A";"C";"D";"E";"F";"G";"H";"I";"K";"L";"M";"N";"P";"Q";"R";"S";"T";"V";"W";"Y"},""))),{72.08;104.14;115.08;129.11;148.17;58.05;138.14;114.16;130.18;114.16;132.2;115.1;98.12;129.13;158.19;88.08;102.1;100.13;187.21;164.17})/1000</f>
        <v>219.83993000000004</v>
      </c>
      <c r="J3690" t="s">
        <v>7922</v>
      </c>
      <c r="K3690" s="4" t="s">
        <v>4880</v>
      </c>
      <c r="M3690">
        <f>LEN(SUBSTITUTE(PROTEIN_stoich[[#This Row],[sequence]],"*",""))</f>
        <v>1999</v>
      </c>
      <c r="O3690" t="s">
        <v>16</v>
      </c>
      <c r="P3690" t="str">
        <f>_xlfn.LET(_xlpm.id,PROTEIN_stoich[[#This Row],[uniprot]],HYPERLINK("https://www.uniprot.org/uniprotkb/"&amp;_xlpm.id&amp;"/entry",_xlpm.id))</f>
        <v>A0A2T0A4E1</v>
      </c>
      <c r="Q3690" t="e">
        <f>_xlfn.XLOOKUP(PROTEIN_stoich[[#This Row],[uniprot]],[1]!UniprotIFO[Entry],[1]!UniprotIFO[Gene Ontology IDs],"")</f>
        <v>#REF!</v>
      </c>
      <c r="R3690" t="e">
        <f>_xlfn.XLOOKUP(PROTEIN_stoich[[#This Row],[uniprot]],[1]!UniprotIFO[Entry],[1]!UniprotIFO[essential?],"")</f>
        <v>#REF!</v>
      </c>
      <c r="S3690" t="e">
        <f>_xlfn.XLOOKUP(PROTEIN_stoich[[#This Row],[sequence]],[2]!Table1[sequence_without_asterisks],[2]!Table1[protein_stoich seq matches],"")</f>
        <v>#REF!</v>
      </c>
      <c r="T3690" t="e">
        <f>_xlfn.XLOOKUP(PROTEIN_stoich[[#This Row],[uniprot]],[1]!UniprotIFO[Entry],[1]!UniprotIFO[protein_id in GSM model format],"")</f>
        <v>#REF!</v>
      </c>
    </row>
    <row r="3691" spans="1:20" x14ac:dyDescent="0.2">
      <c r="A36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RT16805</v>
      </c>
      <c r="B3691" t="s">
        <v>15926</v>
      </c>
      <c r="C3691" t="s">
        <v>15926</v>
      </c>
      <c r="D3691" t="s">
        <v>9778</v>
      </c>
      <c r="E3691" t="s">
        <v>4877</v>
      </c>
      <c r="G36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1" t="s">
        <v>4878</v>
      </c>
      <c r="I3691" s="25" cm="1">
        <f t="array" ref="I3691">SUMPRODUCT((LEN(PROTEIN_stoich[[#This Row],[sequence]])-LEN(SUBSTITUTE(PROTEIN_stoich[[#This Row],[sequence]],{"A";"C";"D";"E";"F";"G";"H";"I";"K";"L";"M";"N";"P";"Q";"R";"S";"T";"V";"W";"Y"},""))),{72.08;104.14;115.08;129.11;148.17;58.05;138.14;114.16;130.18;114.16;132.2;115.1;98.12;129.13;158.19;88.08;102.1;100.13;187.21;164.17})/1000</f>
        <v>60.146680000000011</v>
      </c>
      <c r="J3691" t="s">
        <v>9779</v>
      </c>
      <c r="K3691" s="4" t="s">
        <v>4880</v>
      </c>
      <c r="M3691">
        <f>LEN(SUBSTITUTE(PROTEIN_stoich[[#This Row],[sequence]],"*",""))</f>
        <v>525</v>
      </c>
      <c r="O3691" t="s">
        <v>16</v>
      </c>
      <c r="P3691" t="str">
        <f>_xlfn.LET(_xlpm.id,PROTEIN_stoich[[#This Row],[uniprot]],HYPERLINK("https://www.uniprot.org/uniprotkb/"&amp;_xlpm.id&amp;"/entry",_xlpm.id))</f>
        <v>A0A2T0A4E0</v>
      </c>
      <c r="Q3691" t="e">
        <f>_xlfn.XLOOKUP(PROTEIN_stoich[[#This Row],[uniprot]],[1]!UniprotIFO[Entry],[1]!UniprotIFO[Gene Ontology IDs],"")</f>
        <v>#REF!</v>
      </c>
      <c r="R3691" t="e">
        <f>_xlfn.XLOOKUP(PROTEIN_stoich[[#This Row],[uniprot]],[1]!UniprotIFO[Entry],[1]!UniprotIFO[essential?],"")</f>
        <v>#REF!</v>
      </c>
      <c r="S3691" t="e">
        <f>_xlfn.XLOOKUP(PROTEIN_stoich[[#This Row],[sequence]],[2]!Table1[sequence_without_asterisks],[2]!Table1[protein_stoich seq matches],"")</f>
        <v>#REF!</v>
      </c>
      <c r="T3691" t="e">
        <f>_xlfn.XLOOKUP(PROTEIN_stoich[[#This Row],[uniprot]],[1]!UniprotIFO[Entry],[1]!UniprotIFO[protein_id in GSM model format],"")</f>
        <v>#REF!</v>
      </c>
    </row>
    <row r="3692" spans="1:20" x14ac:dyDescent="0.2">
      <c r="A36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RT16806</v>
      </c>
      <c r="B3692" t="s">
        <v>15927</v>
      </c>
      <c r="C3692" t="s">
        <v>15927</v>
      </c>
      <c r="D3692" t="s">
        <v>7115</v>
      </c>
      <c r="E3692" t="s">
        <v>4877</v>
      </c>
      <c r="G36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2" t="s">
        <v>4878</v>
      </c>
      <c r="I3692" s="25" cm="1">
        <f t="array" ref="I3692">SUMPRODUCT((LEN(PROTEIN_stoich[[#This Row],[sequence]])-LEN(SUBSTITUTE(PROTEIN_stoich[[#This Row],[sequence]],{"A";"C";"D";"E";"F";"G";"H";"I";"K";"L";"M";"N";"P";"Q";"R";"S";"T";"V";"W";"Y"},""))),{72.08;104.14;115.08;129.11;148.17;58.05;138.14;114.16;130.18;114.16;132.2;115.1;98.12;129.13;158.19;88.08;102.1;100.13;187.21;164.17})/1000</f>
        <v>27.384200000000003</v>
      </c>
      <c r="J3692" t="s">
        <v>7116</v>
      </c>
      <c r="K3692" s="4" t="s">
        <v>4880</v>
      </c>
      <c r="M3692">
        <f>LEN(SUBSTITUTE(PROTEIN_stoich[[#This Row],[sequence]],"*",""))</f>
        <v>251</v>
      </c>
      <c r="O3692" t="s">
        <v>16</v>
      </c>
      <c r="P3692" t="str">
        <f>_xlfn.LET(_xlpm.id,PROTEIN_stoich[[#This Row],[uniprot]],HYPERLINK("https://www.uniprot.org/uniprotkb/"&amp;_xlpm.id&amp;"/entry",_xlpm.id))</f>
        <v>A0A2T0A4D9</v>
      </c>
      <c r="Q3692" t="e">
        <f>_xlfn.XLOOKUP(PROTEIN_stoich[[#This Row],[uniprot]],[1]!UniprotIFO[Entry],[1]!UniprotIFO[Gene Ontology IDs],"")</f>
        <v>#REF!</v>
      </c>
      <c r="R3692" t="e">
        <f>_xlfn.XLOOKUP(PROTEIN_stoich[[#This Row],[uniprot]],[1]!UniprotIFO[Entry],[1]!UniprotIFO[essential?],"")</f>
        <v>#REF!</v>
      </c>
      <c r="S3692" t="e">
        <f>_xlfn.XLOOKUP(PROTEIN_stoich[[#This Row],[sequence]],[2]!Table1[sequence_without_asterisks],[2]!Table1[protein_stoich seq matches],"")</f>
        <v>#REF!</v>
      </c>
      <c r="T3692" t="e">
        <f>_xlfn.XLOOKUP(PROTEIN_stoich[[#This Row],[uniprot]],[1]!UniprotIFO[Entry],[1]!UniprotIFO[protein_id in GSM model format],"")</f>
        <v>#REF!</v>
      </c>
    </row>
    <row r="3693" spans="1:20" x14ac:dyDescent="0.2">
      <c r="A36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RT16801</v>
      </c>
      <c r="B3693" t="s">
        <v>15928</v>
      </c>
      <c r="C3693" t="s">
        <v>15928</v>
      </c>
      <c r="D3693" t="s">
        <v>9438</v>
      </c>
      <c r="E3693" t="s">
        <v>4877</v>
      </c>
      <c r="G36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3" t="s">
        <v>4878</v>
      </c>
      <c r="I3693" s="25" cm="1">
        <f t="array" ref="I3693">SUMPRODUCT((LEN(PROTEIN_stoich[[#This Row],[sequence]])-LEN(SUBSTITUTE(PROTEIN_stoich[[#This Row],[sequence]],{"A";"C";"D";"E";"F";"G";"H";"I";"K";"L";"M";"N";"P";"Q";"R";"S";"T";"V";"W";"Y"},""))),{72.08;104.14;115.08;129.11;148.17;58.05;138.14;114.16;130.18;114.16;132.2;115.1;98.12;129.13;158.19;88.08;102.1;100.13;187.21;164.17})/1000</f>
        <v>16.459409999999995</v>
      </c>
      <c r="J3693" t="s">
        <v>9439</v>
      </c>
      <c r="K3693" s="4" t="s">
        <v>4880</v>
      </c>
      <c r="M3693">
        <f>LEN(SUBSTITUTE(PROTEIN_stoich[[#This Row],[sequence]],"*",""))</f>
        <v>146</v>
      </c>
      <c r="O3693" t="s">
        <v>16</v>
      </c>
      <c r="P3693" t="str">
        <f>_xlfn.LET(_xlpm.id,PROTEIN_stoich[[#This Row],[uniprot]],HYPERLINK("https://www.uniprot.org/uniprotkb/"&amp;_xlpm.id&amp;"/entry",_xlpm.id))</f>
        <v>A0A2T0A4D5</v>
      </c>
      <c r="Q3693" t="e">
        <f>_xlfn.XLOOKUP(PROTEIN_stoich[[#This Row],[uniprot]],[1]!UniprotIFO[Entry],[1]!UniprotIFO[Gene Ontology IDs],"")</f>
        <v>#REF!</v>
      </c>
      <c r="R3693" t="e">
        <f>_xlfn.XLOOKUP(PROTEIN_stoich[[#This Row],[uniprot]],[1]!UniprotIFO[Entry],[1]!UniprotIFO[essential?],"")</f>
        <v>#REF!</v>
      </c>
      <c r="S3693" t="e">
        <f>_xlfn.XLOOKUP(PROTEIN_stoich[[#This Row],[sequence]],[2]!Table1[sequence_without_asterisks],[2]!Table1[protein_stoich seq matches],"")</f>
        <v>#REF!</v>
      </c>
      <c r="T3693" t="e">
        <f>_xlfn.XLOOKUP(PROTEIN_stoich[[#This Row],[uniprot]],[1]!UniprotIFO[Entry],[1]!UniprotIFO[protein_id in GSM model format],"")</f>
        <v>#REF!</v>
      </c>
    </row>
    <row r="3694" spans="1:20" x14ac:dyDescent="0.2">
      <c r="A36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RT16802</v>
      </c>
      <c r="B3694" t="s">
        <v>15929</v>
      </c>
      <c r="C3694" t="s">
        <v>15929</v>
      </c>
      <c r="D3694" t="s">
        <v>8737</v>
      </c>
      <c r="E3694" t="s">
        <v>4877</v>
      </c>
      <c r="G36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4" t="s">
        <v>4878</v>
      </c>
      <c r="I3694" s="25" cm="1">
        <f t="array" ref="I3694">SUMPRODUCT((LEN(PROTEIN_stoich[[#This Row],[sequence]])-LEN(SUBSTITUTE(PROTEIN_stoich[[#This Row],[sequence]],{"A";"C";"D";"E";"F";"G";"H";"I";"K";"L";"M";"N";"P";"Q";"R";"S";"T";"V";"W";"Y"},""))),{72.08;104.14;115.08;129.11;148.17;58.05;138.14;114.16;130.18;114.16;132.2;115.1;98.12;129.13;158.19;88.08;102.1;100.13;187.21;164.17})/1000</f>
        <v>18.529959999999999</v>
      </c>
      <c r="J3694" t="s">
        <v>8738</v>
      </c>
      <c r="K3694" s="4" t="s">
        <v>4880</v>
      </c>
      <c r="M3694">
        <f>LEN(SUBSTITUTE(PROTEIN_stoich[[#This Row],[sequence]],"*",""))</f>
        <v>166</v>
      </c>
      <c r="O3694" t="s">
        <v>16</v>
      </c>
      <c r="P3694" t="str">
        <f>_xlfn.LET(_xlpm.id,PROTEIN_stoich[[#This Row],[uniprot]],HYPERLINK("https://www.uniprot.org/uniprotkb/"&amp;_xlpm.id&amp;"/entry",_xlpm.id))</f>
        <v>A0A2T0A4D1</v>
      </c>
      <c r="Q3694" t="e">
        <f>_xlfn.XLOOKUP(PROTEIN_stoich[[#This Row],[uniprot]],[1]!UniprotIFO[Entry],[1]!UniprotIFO[Gene Ontology IDs],"")</f>
        <v>#REF!</v>
      </c>
      <c r="R3694" t="e">
        <f>_xlfn.XLOOKUP(PROTEIN_stoich[[#This Row],[uniprot]],[1]!UniprotIFO[Entry],[1]!UniprotIFO[essential?],"")</f>
        <v>#REF!</v>
      </c>
      <c r="S3694" t="e">
        <f>_xlfn.XLOOKUP(PROTEIN_stoich[[#This Row],[sequence]],[2]!Table1[sequence_without_asterisks],[2]!Table1[protein_stoich seq matches],"")</f>
        <v>#REF!</v>
      </c>
      <c r="T3694" t="e">
        <f>_xlfn.XLOOKUP(PROTEIN_stoich[[#This Row],[uniprot]],[1]!UniprotIFO[Entry],[1]!UniprotIFO[protein_id in GSM model format],"")</f>
        <v>#REF!</v>
      </c>
    </row>
    <row r="3695" spans="1:20" x14ac:dyDescent="0.2">
      <c r="A36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RT16779</v>
      </c>
      <c r="B3695" t="s">
        <v>15930</v>
      </c>
      <c r="C3695" t="s">
        <v>15930</v>
      </c>
      <c r="D3695" t="s">
        <v>5393</v>
      </c>
      <c r="E3695" t="s">
        <v>4877</v>
      </c>
      <c r="G36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5" t="s">
        <v>4878</v>
      </c>
      <c r="I3695" s="25" cm="1">
        <f t="array" ref="I3695">SUMPRODUCT((LEN(PROTEIN_stoich[[#This Row],[sequence]])-LEN(SUBSTITUTE(PROTEIN_stoich[[#This Row],[sequence]],{"A";"C";"D";"E";"F";"G";"H";"I";"K";"L";"M";"N";"P";"Q";"R";"S";"T";"V";"W";"Y"},""))),{72.08;104.14;115.08;129.11;148.17;58.05;138.14;114.16;130.18;114.16;132.2;115.1;98.12;129.13;158.19;88.08;102.1;100.13;187.21;164.17})/1000</f>
        <v>36.061839999999997</v>
      </c>
      <c r="J3695" t="s">
        <v>5394</v>
      </c>
      <c r="K3695" s="4" t="s">
        <v>4880</v>
      </c>
      <c r="M3695">
        <f>LEN(SUBSTITUTE(PROTEIN_stoich[[#This Row],[sequence]],"*",""))</f>
        <v>329</v>
      </c>
      <c r="O3695" t="s">
        <v>16</v>
      </c>
      <c r="P3695" t="str">
        <f>_xlfn.LET(_xlpm.id,PROTEIN_stoich[[#This Row],[uniprot]],HYPERLINK("https://www.uniprot.org/uniprotkb/"&amp;_xlpm.id&amp;"/entry",_xlpm.id))</f>
        <v>A0A2T0A4C3</v>
      </c>
      <c r="Q3695" t="e">
        <f>_xlfn.XLOOKUP(PROTEIN_stoich[[#This Row],[uniprot]],[1]!UniprotIFO[Entry],[1]!UniprotIFO[Gene Ontology IDs],"")</f>
        <v>#REF!</v>
      </c>
      <c r="R3695" t="e">
        <f>_xlfn.XLOOKUP(PROTEIN_stoich[[#This Row],[uniprot]],[1]!UniprotIFO[Entry],[1]!UniprotIFO[essential?],"")</f>
        <v>#REF!</v>
      </c>
      <c r="S3695" t="e">
        <f>_xlfn.XLOOKUP(PROTEIN_stoich[[#This Row],[sequence]],[2]!Table1[sequence_without_asterisks],[2]!Table1[protein_stoich seq matches],"")</f>
        <v>#REF!</v>
      </c>
      <c r="T3695" t="e">
        <f>_xlfn.XLOOKUP(PROTEIN_stoich[[#This Row],[uniprot]],[1]!UniprotIFO[Entry],[1]!UniprotIFO[protein_id in GSM model format],"")</f>
        <v>#REF!</v>
      </c>
    </row>
    <row r="3696" spans="1:20" x14ac:dyDescent="0.2">
      <c r="A36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RT16700</v>
      </c>
      <c r="B3696" t="s">
        <v>15931</v>
      </c>
      <c r="C3696" t="s">
        <v>15931</v>
      </c>
      <c r="D3696" t="s">
        <v>8457</v>
      </c>
      <c r="E3696" t="s">
        <v>4877</v>
      </c>
      <c r="G36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6" t="s">
        <v>4878</v>
      </c>
      <c r="I3696" s="25" cm="1">
        <f t="array" ref="I3696">SUMPRODUCT((LEN(PROTEIN_stoich[[#This Row],[sequence]])-LEN(SUBSTITUTE(PROTEIN_stoich[[#This Row],[sequence]],{"A";"C";"D";"E";"F";"G";"H";"I";"K";"L";"M";"N";"P";"Q";"R";"S";"T";"V";"W";"Y"},""))),{72.08;104.14;115.08;129.11;148.17;58.05;138.14;114.16;130.18;114.16;132.2;115.1;98.12;129.13;158.19;88.08;102.1;100.13;187.21;164.17})/1000</f>
        <v>37.1584</v>
      </c>
      <c r="J3696" t="s">
        <v>8458</v>
      </c>
      <c r="K3696" s="4" t="s">
        <v>4880</v>
      </c>
      <c r="M3696">
        <f>LEN(SUBSTITUTE(PROTEIN_stoich[[#This Row],[sequence]],"*",""))</f>
        <v>337</v>
      </c>
      <c r="O3696" t="s">
        <v>16</v>
      </c>
      <c r="P3696" t="str">
        <f>_xlfn.LET(_xlpm.id,PROTEIN_stoich[[#This Row],[uniprot]],HYPERLINK("https://www.uniprot.org/uniprotkb/"&amp;_xlpm.id&amp;"/entry",_xlpm.id))</f>
        <v>A0A2T0A4B7</v>
      </c>
      <c r="Q3696" t="e">
        <f>_xlfn.XLOOKUP(PROTEIN_stoich[[#This Row],[uniprot]],[1]!UniprotIFO[Entry],[1]!UniprotIFO[Gene Ontology IDs],"")</f>
        <v>#REF!</v>
      </c>
      <c r="R3696" t="e">
        <f>_xlfn.XLOOKUP(PROTEIN_stoich[[#This Row],[uniprot]],[1]!UniprotIFO[Entry],[1]!UniprotIFO[essential?],"")</f>
        <v>#REF!</v>
      </c>
      <c r="S3696" t="e">
        <f>_xlfn.XLOOKUP(PROTEIN_stoich[[#This Row],[sequence]],[2]!Table1[sequence_without_asterisks],[2]!Table1[protein_stoich seq matches],"")</f>
        <v>#REF!</v>
      </c>
      <c r="T3696" t="e">
        <f>_xlfn.XLOOKUP(PROTEIN_stoich[[#This Row],[uniprot]],[1]!UniprotIFO[Entry],[1]!UniprotIFO[protein_id in GSM model format],"")</f>
        <v>#REF!</v>
      </c>
    </row>
    <row r="3697" spans="1:20" x14ac:dyDescent="0.2">
      <c r="A36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RT16781</v>
      </c>
      <c r="B3697" t="s">
        <v>15932</v>
      </c>
      <c r="C3697" t="s">
        <v>15932</v>
      </c>
      <c r="D3697" t="s">
        <v>6848</v>
      </c>
      <c r="E3697" t="s">
        <v>4877</v>
      </c>
      <c r="G36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7" t="s">
        <v>4878</v>
      </c>
      <c r="I3697" s="25" cm="1">
        <f t="array" ref="I3697">SUMPRODUCT((LEN(PROTEIN_stoich[[#This Row],[sequence]])-LEN(SUBSTITUTE(PROTEIN_stoich[[#This Row],[sequence]],{"A";"C";"D";"E";"F";"G";"H";"I";"K";"L";"M";"N";"P";"Q";"R";"S";"T";"V";"W";"Y"},""))),{72.08;104.14;115.08;129.11;148.17;58.05;138.14;114.16;130.18;114.16;132.2;115.1;98.12;129.13;158.19;88.08;102.1;100.13;187.21;164.17})/1000</f>
        <v>38.939699999999988</v>
      </c>
      <c r="J3697" t="s">
        <v>6849</v>
      </c>
      <c r="K3697" s="4" t="s">
        <v>4880</v>
      </c>
      <c r="M3697">
        <f>LEN(SUBSTITUTE(PROTEIN_stoich[[#This Row],[sequence]],"*",""))</f>
        <v>351</v>
      </c>
      <c r="O3697" t="s">
        <v>16</v>
      </c>
      <c r="P3697" t="str">
        <f>_xlfn.LET(_xlpm.id,PROTEIN_stoich[[#This Row],[uniprot]],HYPERLINK("https://www.uniprot.org/uniprotkb/"&amp;_xlpm.id&amp;"/entry",_xlpm.id))</f>
        <v>A0A2T0A4B6</v>
      </c>
      <c r="Q3697" t="e">
        <f>_xlfn.XLOOKUP(PROTEIN_stoich[[#This Row],[uniprot]],[1]!UniprotIFO[Entry],[1]!UniprotIFO[Gene Ontology IDs],"")</f>
        <v>#REF!</v>
      </c>
      <c r="R3697" t="e">
        <f>_xlfn.XLOOKUP(PROTEIN_stoich[[#This Row],[uniprot]],[1]!UniprotIFO[Entry],[1]!UniprotIFO[essential?],"")</f>
        <v>#REF!</v>
      </c>
      <c r="S3697" t="e">
        <f>_xlfn.XLOOKUP(PROTEIN_stoich[[#This Row],[sequence]],[2]!Table1[sequence_without_asterisks],[2]!Table1[protein_stoich seq matches],"")</f>
        <v>#REF!</v>
      </c>
      <c r="T3697" t="e">
        <f>_xlfn.XLOOKUP(PROTEIN_stoich[[#This Row],[uniprot]],[1]!UniprotIFO[Entry],[1]!UniprotIFO[protein_id in GSM model format],"")</f>
        <v>#REF!</v>
      </c>
    </row>
    <row r="3698" spans="1:20" x14ac:dyDescent="0.2">
      <c r="A36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RT16766</v>
      </c>
      <c r="B3698" t="s">
        <v>15933</v>
      </c>
      <c r="C3698" t="s">
        <v>15933</v>
      </c>
      <c r="D3698" t="s">
        <v>8601</v>
      </c>
      <c r="E3698" t="s">
        <v>4877</v>
      </c>
      <c r="G36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8" t="s">
        <v>4878</v>
      </c>
      <c r="I3698" s="25" cm="1">
        <f t="array" ref="I3698">SUMPRODUCT((LEN(PROTEIN_stoich[[#This Row],[sequence]])-LEN(SUBSTITUTE(PROTEIN_stoich[[#This Row],[sequence]],{"A";"C";"D";"E";"F";"G";"H";"I";"K";"L";"M";"N";"P";"Q";"R";"S";"T";"V";"W";"Y"},""))),{72.08;104.14;115.08;129.11;148.17;58.05;138.14;114.16;130.18;114.16;132.2;115.1;98.12;129.13;158.19;88.08;102.1;100.13;187.21;164.17})/1000</f>
        <v>104.10128</v>
      </c>
      <c r="J3698" t="s">
        <v>8602</v>
      </c>
      <c r="K3698" s="4" t="s">
        <v>4880</v>
      </c>
      <c r="M3698">
        <f>LEN(SUBSTITUTE(PROTEIN_stoich[[#This Row],[sequence]],"*",""))</f>
        <v>1006</v>
      </c>
      <c r="O3698" t="s">
        <v>16</v>
      </c>
      <c r="P3698" t="str">
        <f>_xlfn.LET(_xlpm.id,PROTEIN_stoich[[#This Row],[uniprot]],HYPERLINK("https://www.uniprot.org/uniprotkb/"&amp;_xlpm.id&amp;"/entry",_xlpm.id))</f>
        <v>A0A2T0A499</v>
      </c>
      <c r="Q3698" t="e">
        <f>_xlfn.XLOOKUP(PROTEIN_stoich[[#This Row],[uniprot]],[1]!UniprotIFO[Entry],[1]!UniprotIFO[Gene Ontology IDs],"")</f>
        <v>#REF!</v>
      </c>
      <c r="R3698" t="e">
        <f>_xlfn.XLOOKUP(PROTEIN_stoich[[#This Row],[uniprot]],[1]!UniprotIFO[Entry],[1]!UniprotIFO[essential?],"")</f>
        <v>#REF!</v>
      </c>
      <c r="S3698" t="e">
        <f>_xlfn.XLOOKUP(PROTEIN_stoich[[#This Row],[sequence]],[2]!Table1[sequence_without_asterisks],[2]!Table1[protein_stoich seq matches],"")</f>
        <v>#REF!</v>
      </c>
      <c r="T3698" t="e">
        <f>_xlfn.XLOOKUP(PROTEIN_stoich[[#This Row],[uniprot]],[1]!UniprotIFO[Entry],[1]!UniprotIFO[protein_id in GSM model format],"")</f>
        <v>#REF!</v>
      </c>
    </row>
    <row r="3699" spans="1:20" x14ac:dyDescent="0.2">
      <c r="A36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RT16680</v>
      </c>
      <c r="B3699" t="s">
        <v>15934</v>
      </c>
      <c r="C3699" t="s">
        <v>15934</v>
      </c>
      <c r="D3699" t="s">
        <v>5075</v>
      </c>
      <c r="E3699" t="s">
        <v>4877</v>
      </c>
      <c r="G36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699" t="s">
        <v>4878</v>
      </c>
      <c r="I3699" s="25" cm="1">
        <f t="array" ref="I3699">SUMPRODUCT((LEN(PROTEIN_stoich[[#This Row],[sequence]])-LEN(SUBSTITUTE(PROTEIN_stoich[[#This Row],[sequence]],{"A";"C";"D";"E";"F";"G";"H";"I";"K";"L";"M";"N";"P";"Q";"R";"S";"T";"V";"W";"Y"},""))),{72.08;104.14;115.08;129.11;148.17;58.05;138.14;114.16;130.18;114.16;132.2;115.1;98.12;129.13;158.19;88.08;102.1;100.13;187.21;164.17})/1000</f>
        <v>48.203700000000005</v>
      </c>
      <c r="J3699" t="s">
        <v>5076</v>
      </c>
      <c r="K3699" s="4" t="s">
        <v>4880</v>
      </c>
      <c r="M3699">
        <f>LEN(SUBSTITUTE(PROTEIN_stoich[[#This Row],[sequence]],"*",""))</f>
        <v>439</v>
      </c>
      <c r="O3699" t="s">
        <v>16</v>
      </c>
      <c r="P3699" t="str">
        <f>_xlfn.LET(_xlpm.id,PROTEIN_stoich[[#This Row],[uniprot]],HYPERLINK("https://www.uniprot.org/uniprotkb/"&amp;_xlpm.id&amp;"/entry",_xlpm.id))</f>
        <v>A0A2T0A496</v>
      </c>
      <c r="Q3699" t="e">
        <f>_xlfn.XLOOKUP(PROTEIN_stoich[[#This Row],[uniprot]],[1]!UniprotIFO[Entry],[1]!UniprotIFO[Gene Ontology IDs],"")</f>
        <v>#REF!</v>
      </c>
      <c r="R3699" t="e">
        <f>_xlfn.XLOOKUP(PROTEIN_stoich[[#This Row],[uniprot]],[1]!UniprotIFO[Entry],[1]!UniprotIFO[essential?],"")</f>
        <v>#REF!</v>
      </c>
      <c r="S3699" t="e">
        <f>_xlfn.XLOOKUP(PROTEIN_stoich[[#This Row],[sequence]],[2]!Table1[sequence_without_asterisks],[2]!Table1[protein_stoich seq matches],"")</f>
        <v>#REF!</v>
      </c>
      <c r="T3699" t="e">
        <f>_xlfn.XLOOKUP(PROTEIN_stoich[[#This Row],[uniprot]],[1]!UniprotIFO[Entry],[1]!UniprotIFO[protein_id in GSM model format],"")</f>
        <v>#REF!</v>
      </c>
    </row>
    <row r="3700" spans="1:20" x14ac:dyDescent="0.2">
      <c r="A37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RT16724</v>
      </c>
      <c r="B3700" t="s">
        <v>15935</v>
      </c>
      <c r="C3700" t="s">
        <v>15935</v>
      </c>
      <c r="D3700" t="s">
        <v>8079</v>
      </c>
      <c r="E3700" t="s">
        <v>4877</v>
      </c>
      <c r="G37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0" t="s">
        <v>4878</v>
      </c>
      <c r="I3700" s="25" cm="1">
        <f t="array" ref="I3700">SUMPRODUCT((LEN(PROTEIN_stoich[[#This Row],[sequence]])-LEN(SUBSTITUTE(PROTEIN_stoich[[#This Row],[sequence]],{"A";"C";"D";"E";"F";"G";"H";"I";"K";"L";"M";"N";"P";"Q";"R";"S";"T";"V";"W";"Y"},""))),{72.08;104.14;115.08;129.11;148.17;58.05;138.14;114.16;130.18;114.16;132.2;115.1;98.12;129.13;158.19;88.08;102.1;100.13;187.21;164.17})/1000</f>
        <v>46.131380000000007</v>
      </c>
      <c r="J3700" t="s">
        <v>8080</v>
      </c>
      <c r="K3700" s="4" t="s">
        <v>4880</v>
      </c>
      <c r="M3700">
        <f>LEN(SUBSTITUTE(PROTEIN_stoich[[#This Row],[sequence]],"*",""))</f>
        <v>411</v>
      </c>
      <c r="O3700" t="s">
        <v>16</v>
      </c>
      <c r="P3700" t="str">
        <f>_xlfn.LET(_xlpm.id,PROTEIN_stoich[[#This Row],[uniprot]],HYPERLINK("https://www.uniprot.org/uniprotkb/"&amp;_xlpm.id&amp;"/entry",_xlpm.id))</f>
        <v>A0A2T0A490</v>
      </c>
      <c r="Q3700" t="e">
        <f>_xlfn.XLOOKUP(PROTEIN_stoich[[#This Row],[uniprot]],[1]!UniprotIFO[Entry],[1]!UniprotIFO[Gene Ontology IDs],"")</f>
        <v>#REF!</v>
      </c>
      <c r="R3700" t="e">
        <f>_xlfn.XLOOKUP(PROTEIN_stoich[[#This Row],[uniprot]],[1]!UniprotIFO[Entry],[1]!UniprotIFO[essential?],"")</f>
        <v>#REF!</v>
      </c>
      <c r="S3700" t="e">
        <f>_xlfn.XLOOKUP(PROTEIN_stoich[[#This Row],[sequence]],[2]!Table1[sequence_without_asterisks],[2]!Table1[protein_stoich seq matches],"")</f>
        <v>#REF!</v>
      </c>
      <c r="T3700" t="e">
        <f>_xlfn.XLOOKUP(PROTEIN_stoich[[#This Row],[uniprot]],[1]!UniprotIFO[Entry],[1]!UniprotIFO[protein_id in GSM model format],"")</f>
        <v>#REF!</v>
      </c>
    </row>
    <row r="3701" spans="1:20" x14ac:dyDescent="0.2">
      <c r="A37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RT16735</v>
      </c>
      <c r="B3701" t="s">
        <v>15936</v>
      </c>
      <c r="C3701" t="s">
        <v>15936</v>
      </c>
      <c r="D3701" t="s">
        <v>5723</v>
      </c>
      <c r="E3701" t="s">
        <v>4877</v>
      </c>
      <c r="G37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1" t="s">
        <v>4878</v>
      </c>
      <c r="I3701" s="25" cm="1">
        <f t="array" ref="I3701">SUMPRODUCT((LEN(PROTEIN_stoich[[#This Row],[sequence]])-LEN(SUBSTITUTE(PROTEIN_stoich[[#This Row],[sequence]],{"A";"C";"D";"E";"F";"G";"H";"I";"K";"L";"M";"N";"P";"Q";"R";"S";"T";"V";"W";"Y"},""))),{72.08;104.14;115.08;129.11;148.17;58.05;138.14;114.16;130.18;114.16;132.2;115.1;98.12;129.13;158.19;88.08;102.1;100.13;187.21;164.17})/1000</f>
        <v>43.887529999999998</v>
      </c>
      <c r="J3701" t="s">
        <v>5724</v>
      </c>
      <c r="K3701" s="4" t="s">
        <v>4880</v>
      </c>
      <c r="M3701">
        <f>LEN(SUBSTITUTE(PROTEIN_stoich[[#This Row],[sequence]],"*",""))</f>
        <v>403</v>
      </c>
      <c r="O3701" t="s">
        <v>16</v>
      </c>
      <c r="P3701" t="str">
        <f>_xlfn.LET(_xlpm.id,PROTEIN_stoich[[#This Row],[uniprot]],HYPERLINK("https://www.uniprot.org/uniprotkb/"&amp;_xlpm.id&amp;"/entry",_xlpm.id))</f>
        <v>A0A2T0A473</v>
      </c>
      <c r="Q3701" t="e">
        <f>_xlfn.XLOOKUP(PROTEIN_stoich[[#This Row],[uniprot]],[1]!UniprotIFO[Entry],[1]!UniprotIFO[Gene Ontology IDs],"")</f>
        <v>#REF!</v>
      </c>
      <c r="R3701" t="e">
        <f>_xlfn.XLOOKUP(PROTEIN_stoich[[#This Row],[uniprot]],[1]!UniprotIFO[Entry],[1]!UniprotIFO[essential?],"")</f>
        <v>#REF!</v>
      </c>
      <c r="S3701" t="e">
        <f>_xlfn.XLOOKUP(PROTEIN_stoich[[#This Row],[sequence]],[2]!Table1[sequence_without_asterisks],[2]!Table1[protein_stoich seq matches],"")</f>
        <v>#REF!</v>
      </c>
      <c r="T3701" t="e">
        <f>_xlfn.XLOOKUP(PROTEIN_stoich[[#This Row],[uniprot]],[1]!UniprotIFO[Entry],[1]!UniprotIFO[protein_id in GSM model format],"")</f>
        <v>#REF!</v>
      </c>
    </row>
    <row r="3702" spans="1:20" x14ac:dyDescent="0.2">
      <c r="A37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RT16704</v>
      </c>
      <c r="B3702" t="s">
        <v>15937</v>
      </c>
      <c r="C3702" t="s">
        <v>15937</v>
      </c>
      <c r="D3702" t="s">
        <v>8033</v>
      </c>
      <c r="E3702" t="s">
        <v>4877</v>
      </c>
      <c r="G37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2" t="s">
        <v>4878</v>
      </c>
      <c r="I3702" s="25" cm="1">
        <f t="array" ref="I3702">SUMPRODUCT((LEN(PROTEIN_stoich[[#This Row],[sequence]])-LEN(SUBSTITUTE(PROTEIN_stoich[[#This Row],[sequence]],{"A";"C";"D";"E";"F";"G";"H";"I";"K";"L";"M";"N";"P";"Q";"R";"S";"T";"V";"W";"Y"},""))),{72.08;104.14;115.08;129.11;148.17;58.05;138.14;114.16;130.18;114.16;132.2;115.1;98.12;129.13;158.19;88.08;102.1;100.13;187.21;164.17})/1000</f>
        <v>47.237069999999996</v>
      </c>
      <c r="J3702" t="s">
        <v>8034</v>
      </c>
      <c r="K3702" s="4" t="s">
        <v>4880</v>
      </c>
      <c r="M3702">
        <f>LEN(SUBSTITUTE(PROTEIN_stoich[[#This Row],[sequence]],"*",""))</f>
        <v>427</v>
      </c>
      <c r="O3702" t="s">
        <v>16</v>
      </c>
      <c r="P3702" t="str">
        <f>_xlfn.LET(_xlpm.id,PROTEIN_stoich[[#This Row],[uniprot]],HYPERLINK("https://www.uniprot.org/uniprotkb/"&amp;_xlpm.id&amp;"/entry",_xlpm.id))</f>
        <v>A0A2T0A471</v>
      </c>
      <c r="Q3702" t="e">
        <f>_xlfn.XLOOKUP(PROTEIN_stoich[[#This Row],[uniprot]],[1]!UniprotIFO[Entry],[1]!UniprotIFO[Gene Ontology IDs],"")</f>
        <v>#REF!</v>
      </c>
      <c r="R3702" t="e">
        <f>_xlfn.XLOOKUP(PROTEIN_stoich[[#This Row],[uniprot]],[1]!UniprotIFO[Entry],[1]!UniprotIFO[essential?],"")</f>
        <v>#REF!</v>
      </c>
      <c r="S3702" t="e">
        <f>_xlfn.XLOOKUP(PROTEIN_stoich[[#This Row],[sequence]],[2]!Table1[sequence_without_asterisks],[2]!Table1[protein_stoich seq matches],"")</f>
        <v>#REF!</v>
      </c>
      <c r="T3702" t="e">
        <f>_xlfn.XLOOKUP(PROTEIN_stoich[[#This Row],[uniprot]],[1]!UniprotIFO[Entry],[1]!UniprotIFO[protein_id in GSM model format],"")</f>
        <v>#REF!</v>
      </c>
    </row>
    <row r="3703" spans="1:20" x14ac:dyDescent="0.2">
      <c r="A37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RT16709</v>
      </c>
      <c r="B3703" t="s">
        <v>15938</v>
      </c>
      <c r="C3703" t="s">
        <v>15938</v>
      </c>
      <c r="D3703" t="s">
        <v>6979</v>
      </c>
      <c r="E3703" t="s">
        <v>4877</v>
      </c>
      <c r="G37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3" t="s">
        <v>4878</v>
      </c>
      <c r="I3703" s="25" cm="1">
        <f t="array" ref="I3703">SUMPRODUCT((LEN(PROTEIN_stoich[[#This Row],[sequence]])-LEN(SUBSTITUTE(PROTEIN_stoich[[#This Row],[sequence]],{"A";"C";"D";"E";"F";"G";"H";"I";"K";"L";"M";"N";"P";"Q";"R";"S";"T";"V";"W";"Y"},""))),{72.08;104.14;115.08;129.11;148.17;58.05;138.14;114.16;130.18;114.16;132.2;115.1;98.12;129.13;158.19;88.08;102.1;100.13;187.21;164.17})/1000</f>
        <v>134.50858000000002</v>
      </c>
      <c r="J3703" t="s">
        <v>6980</v>
      </c>
      <c r="K3703" s="4" t="s">
        <v>4880</v>
      </c>
      <c r="M3703">
        <f>LEN(SUBSTITUTE(PROTEIN_stoich[[#This Row],[sequence]],"*",""))</f>
        <v>1187</v>
      </c>
      <c r="O3703" t="s">
        <v>16</v>
      </c>
      <c r="P3703" t="str">
        <f>_xlfn.LET(_xlpm.id,PROTEIN_stoich[[#This Row],[uniprot]],HYPERLINK("https://www.uniprot.org/uniprotkb/"&amp;_xlpm.id&amp;"/entry",_xlpm.id))</f>
        <v>A0A2T0A458</v>
      </c>
      <c r="Q3703" t="e">
        <f>_xlfn.XLOOKUP(PROTEIN_stoich[[#This Row],[uniprot]],[1]!UniprotIFO[Entry],[1]!UniprotIFO[Gene Ontology IDs],"")</f>
        <v>#REF!</v>
      </c>
      <c r="R3703" t="e">
        <f>_xlfn.XLOOKUP(PROTEIN_stoich[[#This Row],[uniprot]],[1]!UniprotIFO[Entry],[1]!UniprotIFO[essential?],"")</f>
        <v>#REF!</v>
      </c>
      <c r="S3703" t="e">
        <f>_xlfn.XLOOKUP(PROTEIN_stoich[[#This Row],[sequence]],[2]!Table1[sequence_without_asterisks],[2]!Table1[protein_stoich seq matches],"")</f>
        <v>#REF!</v>
      </c>
      <c r="T3703" t="e">
        <f>_xlfn.XLOOKUP(PROTEIN_stoich[[#This Row],[uniprot]],[1]!UniprotIFO[Entry],[1]!UniprotIFO[protein_id in GSM model format],"")</f>
        <v>#REF!</v>
      </c>
    </row>
    <row r="3704" spans="1:20" x14ac:dyDescent="0.2">
      <c r="A37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RT16726</v>
      </c>
      <c r="B3704" t="s">
        <v>15939</v>
      </c>
      <c r="C3704" t="s">
        <v>15939</v>
      </c>
      <c r="D3704" t="s">
        <v>10567</v>
      </c>
      <c r="E3704" t="s">
        <v>4877</v>
      </c>
      <c r="G37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4" t="s">
        <v>4878</v>
      </c>
      <c r="I3704" s="25" cm="1">
        <f t="array" ref="I3704">SUMPRODUCT((LEN(PROTEIN_stoich[[#This Row],[sequence]])-LEN(SUBSTITUTE(PROTEIN_stoich[[#This Row],[sequence]],{"A";"C";"D";"E";"F";"G";"H";"I";"K";"L";"M";"N";"P";"Q";"R";"S";"T";"V";"W";"Y"},""))),{72.08;104.14;115.08;129.11;148.17;58.05;138.14;114.16;130.18;114.16;132.2;115.1;98.12;129.13;158.19;88.08;102.1;100.13;187.21;164.17})/1000</f>
        <v>114.65333000000001</v>
      </c>
      <c r="J3704" t="s">
        <v>10568</v>
      </c>
      <c r="K3704" s="4" t="s">
        <v>4880</v>
      </c>
      <c r="M3704">
        <f>LEN(SUBSTITUTE(PROTEIN_stoich[[#This Row],[sequence]],"*",""))</f>
        <v>1057</v>
      </c>
      <c r="O3704" t="s">
        <v>16</v>
      </c>
      <c r="P3704" t="str">
        <f>_xlfn.LET(_xlpm.id,PROTEIN_stoich[[#This Row],[uniprot]],HYPERLINK("https://www.uniprot.org/uniprotkb/"&amp;_xlpm.id&amp;"/entry",_xlpm.id))</f>
        <v>A0A2T0A457</v>
      </c>
      <c r="Q3704" t="e">
        <f>_xlfn.XLOOKUP(PROTEIN_stoich[[#This Row],[uniprot]],[1]!UniprotIFO[Entry],[1]!UniprotIFO[Gene Ontology IDs],"")</f>
        <v>#REF!</v>
      </c>
      <c r="R3704" t="e">
        <f>_xlfn.XLOOKUP(PROTEIN_stoich[[#This Row],[uniprot]],[1]!UniprotIFO[Entry],[1]!UniprotIFO[essential?],"")</f>
        <v>#REF!</v>
      </c>
      <c r="S3704" t="e">
        <f>_xlfn.XLOOKUP(PROTEIN_stoich[[#This Row],[sequence]],[2]!Table1[sequence_without_asterisks],[2]!Table1[protein_stoich seq matches],"")</f>
        <v>#REF!</v>
      </c>
      <c r="T3704" t="e">
        <f>_xlfn.XLOOKUP(PROTEIN_stoich[[#This Row],[uniprot]],[1]!UniprotIFO[Entry],[1]!UniprotIFO[protein_id in GSM model format],"")</f>
        <v>#REF!</v>
      </c>
    </row>
    <row r="3705" spans="1:20" x14ac:dyDescent="0.2">
      <c r="A37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RT16728</v>
      </c>
      <c r="B3705" t="s">
        <v>15940</v>
      </c>
      <c r="C3705" t="s">
        <v>15940</v>
      </c>
      <c r="D3705" t="s">
        <v>7431</v>
      </c>
      <c r="E3705" t="s">
        <v>4877</v>
      </c>
      <c r="G37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5" t="s">
        <v>4878</v>
      </c>
      <c r="I3705" s="25" cm="1">
        <f t="array" ref="I3705">SUMPRODUCT((LEN(PROTEIN_stoich[[#This Row],[sequence]])-LEN(SUBSTITUTE(PROTEIN_stoich[[#This Row],[sequence]],{"A";"C";"D";"E";"F";"G";"H";"I";"K";"L";"M";"N";"P";"Q";"R";"S";"T";"V";"W";"Y"},""))),{72.08;104.14;115.08;129.11;148.17;58.05;138.14;114.16;130.18;114.16;132.2;115.1;98.12;129.13;158.19;88.08;102.1;100.13;187.21;164.17})/1000</f>
        <v>40.205429999999993</v>
      </c>
      <c r="J3705" t="s">
        <v>7432</v>
      </c>
      <c r="K3705" s="4" t="s">
        <v>4880</v>
      </c>
      <c r="M3705">
        <f>LEN(SUBSTITUTE(PROTEIN_stoich[[#This Row],[sequence]],"*",""))</f>
        <v>368</v>
      </c>
      <c r="O3705" t="s">
        <v>16</v>
      </c>
      <c r="P3705" t="str">
        <f>_xlfn.LET(_xlpm.id,PROTEIN_stoich[[#This Row],[uniprot]],HYPERLINK("https://www.uniprot.org/uniprotkb/"&amp;_xlpm.id&amp;"/entry",_xlpm.id))</f>
        <v>A0A2T0A456</v>
      </c>
      <c r="Q3705" t="e">
        <f>_xlfn.XLOOKUP(PROTEIN_stoich[[#This Row],[uniprot]],[1]!UniprotIFO[Entry],[1]!UniprotIFO[Gene Ontology IDs],"")</f>
        <v>#REF!</v>
      </c>
      <c r="R3705" t="e">
        <f>_xlfn.XLOOKUP(PROTEIN_stoich[[#This Row],[uniprot]],[1]!UniprotIFO[Entry],[1]!UniprotIFO[essential?],"")</f>
        <v>#REF!</v>
      </c>
      <c r="S3705" t="e">
        <f>_xlfn.XLOOKUP(PROTEIN_stoich[[#This Row],[sequence]],[2]!Table1[sequence_without_asterisks],[2]!Table1[protein_stoich seq matches],"")</f>
        <v>#REF!</v>
      </c>
      <c r="T3705" t="e">
        <f>_xlfn.XLOOKUP(PROTEIN_stoich[[#This Row],[uniprot]],[1]!UniprotIFO[Entry],[1]!UniprotIFO[protein_id in GSM model format],"")</f>
        <v>#REF!</v>
      </c>
    </row>
    <row r="3706" spans="1:20" x14ac:dyDescent="0.2">
      <c r="A37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RT16718</v>
      </c>
      <c r="B3706" t="s">
        <v>15941</v>
      </c>
      <c r="C3706" t="s">
        <v>15941</v>
      </c>
      <c r="D3706" t="s">
        <v>9708</v>
      </c>
      <c r="E3706" t="s">
        <v>4877</v>
      </c>
      <c r="G37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6" t="s">
        <v>4878</v>
      </c>
      <c r="I3706" s="25" cm="1">
        <f t="array" ref="I3706">SUMPRODUCT((LEN(PROTEIN_stoich[[#This Row],[sequence]])-LEN(SUBSTITUTE(PROTEIN_stoich[[#This Row],[sequence]],{"A";"C";"D";"E";"F";"G";"H";"I";"K";"L";"M";"N";"P";"Q";"R";"S";"T";"V";"W";"Y"},""))),{72.08;104.14;115.08;129.11;148.17;58.05;138.14;114.16;130.18;114.16;132.2;115.1;98.12;129.13;158.19;88.08;102.1;100.13;187.21;164.17})/1000</f>
        <v>106.85605</v>
      </c>
      <c r="J3706" t="s">
        <v>9709</v>
      </c>
      <c r="K3706" s="4" t="s">
        <v>4880</v>
      </c>
      <c r="M3706">
        <f>LEN(SUBSTITUTE(PROTEIN_stoich[[#This Row],[sequence]],"*",""))</f>
        <v>977</v>
      </c>
      <c r="O3706" t="s">
        <v>16</v>
      </c>
      <c r="P3706" t="str">
        <f>_xlfn.LET(_xlpm.id,PROTEIN_stoich[[#This Row],[uniprot]],HYPERLINK("https://www.uniprot.org/uniprotkb/"&amp;_xlpm.id&amp;"/entry",_xlpm.id))</f>
        <v>A0A2T0A446</v>
      </c>
      <c r="Q3706" t="e">
        <f>_xlfn.XLOOKUP(PROTEIN_stoich[[#This Row],[uniprot]],[1]!UniprotIFO[Entry],[1]!UniprotIFO[Gene Ontology IDs],"")</f>
        <v>#REF!</v>
      </c>
      <c r="R3706" t="e">
        <f>_xlfn.XLOOKUP(PROTEIN_stoich[[#This Row],[uniprot]],[1]!UniprotIFO[Entry],[1]!UniprotIFO[essential?],"")</f>
        <v>#REF!</v>
      </c>
      <c r="S3706" t="e">
        <f>_xlfn.XLOOKUP(PROTEIN_stoich[[#This Row],[sequence]],[2]!Table1[sequence_without_asterisks],[2]!Table1[protein_stoich seq matches],"")</f>
        <v>#REF!</v>
      </c>
      <c r="T3706" t="e">
        <f>_xlfn.XLOOKUP(PROTEIN_stoich[[#This Row],[uniprot]],[1]!UniprotIFO[Entry],[1]!UniprotIFO[protein_id in GSM model format],"")</f>
        <v>#REF!</v>
      </c>
    </row>
    <row r="3707" spans="1:20" x14ac:dyDescent="0.2">
      <c r="A37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RT16705</v>
      </c>
      <c r="B3707" t="s">
        <v>15942</v>
      </c>
      <c r="C3707" t="s">
        <v>15942</v>
      </c>
      <c r="D3707" t="s">
        <v>10113</v>
      </c>
      <c r="E3707" t="s">
        <v>4877</v>
      </c>
      <c r="G37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7" t="s">
        <v>4878</v>
      </c>
      <c r="I3707" s="25" cm="1">
        <f t="array" ref="I3707">SUMPRODUCT((LEN(PROTEIN_stoich[[#This Row],[sequence]])-LEN(SUBSTITUTE(PROTEIN_stoich[[#This Row],[sequence]],{"A";"C";"D";"E";"F";"G";"H";"I";"K";"L";"M";"N";"P";"Q";"R";"S";"T";"V";"W";"Y"},""))),{72.08;104.14;115.08;129.11;148.17;58.05;138.14;114.16;130.18;114.16;132.2;115.1;98.12;129.13;158.19;88.08;102.1;100.13;187.21;164.17})/1000</f>
        <v>54.393459999999983</v>
      </c>
      <c r="J3707" t="s">
        <v>10114</v>
      </c>
      <c r="K3707" s="4" t="s">
        <v>4880</v>
      </c>
      <c r="M3707">
        <f>LEN(SUBSTITUTE(PROTEIN_stoich[[#This Row],[sequence]],"*",""))</f>
        <v>494</v>
      </c>
      <c r="O3707" t="s">
        <v>16</v>
      </c>
      <c r="P3707" t="str">
        <f>_xlfn.LET(_xlpm.id,PROTEIN_stoich[[#This Row],[uniprot]],HYPERLINK("https://www.uniprot.org/uniprotkb/"&amp;_xlpm.id&amp;"/entry",_xlpm.id))</f>
        <v>A0A2T0A444</v>
      </c>
      <c r="Q3707" t="e">
        <f>_xlfn.XLOOKUP(PROTEIN_stoich[[#This Row],[uniprot]],[1]!UniprotIFO[Entry],[1]!UniprotIFO[Gene Ontology IDs],"")</f>
        <v>#REF!</v>
      </c>
      <c r="R3707" t="e">
        <f>_xlfn.XLOOKUP(PROTEIN_stoich[[#This Row],[uniprot]],[1]!UniprotIFO[Entry],[1]!UniprotIFO[essential?],"")</f>
        <v>#REF!</v>
      </c>
      <c r="S3707" t="e">
        <f>_xlfn.XLOOKUP(PROTEIN_stoich[[#This Row],[sequence]],[2]!Table1[sequence_without_asterisks],[2]!Table1[protein_stoich seq matches],"")</f>
        <v>#REF!</v>
      </c>
      <c r="T3707" t="e">
        <f>_xlfn.XLOOKUP(PROTEIN_stoich[[#This Row],[uniprot]],[1]!UniprotIFO[Entry],[1]!UniprotIFO[protein_id in GSM model format],"")</f>
        <v>#REF!</v>
      </c>
    </row>
    <row r="3708" spans="1:20" x14ac:dyDescent="0.2">
      <c r="A37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RT16703</v>
      </c>
      <c r="B3708" t="s">
        <v>15943</v>
      </c>
      <c r="C3708" t="s">
        <v>15943</v>
      </c>
      <c r="D3708" t="s">
        <v>6938</v>
      </c>
      <c r="E3708" t="s">
        <v>4877</v>
      </c>
      <c r="G37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8" t="s">
        <v>4878</v>
      </c>
      <c r="I3708" s="25" cm="1">
        <f t="array" ref="I3708">SUMPRODUCT((LEN(PROTEIN_stoich[[#This Row],[sequence]])-LEN(SUBSTITUTE(PROTEIN_stoich[[#This Row],[sequence]],{"A";"C";"D";"E";"F";"G";"H";"I";"K";"L";"M";"N";"P";"Q";"R";"S";"T";"V";"W";"Y"},""))),{72.08;104.14;115.08;129.11;148.17;58.05;138.14;114.16;130.18;114.16;132.2;115.1;98.12;129.13;158.19;88.08;102.1;100.13;187.21;164.17})/1000</f>
        <v>13.854830000000002</v>
      </c>
      <c r="J3708" t="s">
        <v>6939</v>
      </c>
      <c r="K3708" s="4" t="s">
        <v>4880</v>
      </c>
      <c r="M3708">
        <f>LEN(SUBSTITUTE(PROTEIN_stoich[[#This Row],[sequence]],"*",""))</f>
        <v>127</v>
      </c>
      <c r="O3708" t="s">
        <v>16</v>
      </c>
      <c r="P3708" t="str">
        <f>_xlfn.LET(_xlpm.id,PROTEIN_stoich[[#This Row],[uniprot]],HYPERLINK("https://www.uniprot.org/uniprotkb/"&amp;_xlpm.id&amp;"/entry",_xlpm.id))</f>
        <v>A0A2T0A442</v>
      </c>
      <c r="Q3708" t="e">
        <f>_xlfn.XLOOKUP(PROTEIN_stoich[[#This Row],[uniprot]],[1]!UniprotIFO[Entry],[1]!UniprotIFO[Gene Ontology IDs],"")</f>
        <v>#REF!</v>
      </c>
      <c r="R3708" t="e">
        <f>_xlfn.XLOOKUP(PROTEIN_stoich[[#This Row],[uniprot]],[1]!UniprotIFO[Entry],[1]!UniprotIFO[essential?],"")</f>
        <v>#REF!</v>
      </c>
      <c r="S3708" t="e">
        <f>_xlfn.XLOOKUP(PROTEIN_stoich[[#This Row],[sequence]],[2]!Table1[sequence_without_asterisks],[2]!Table1[protein_stoich seq matches],"")</f>
        <v>#REF!</v>
      </c>
      <c r="T3708" t="e">
        <f>_xlfn.XLOOKUP(PROTEIN_stoich[[#This Row],[uniprot]],[1]!UniprotIFO[Entry],[1]!UniprotIFO[protein_id in GSM model format],"")</f>
        <v>#REF!</v>
      </c>
    </row>
    <row r="3709" spans="1:20" x14ac:dyDescent="0.2">
      <c r="A37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RT16701</v>
      </c>
      <c r="B3709" t="s">
        <v>15944</v>
      </c>
      <c r="C3709" t="s">
        <v>15944</v>
      </c>
      <c r="D3709" t="s">
        <v>5305</v>
      </c>
      <c r="E3709" t="s">
        <v>4877</v>
      </c>
      <c r="G37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09" t="s">
        <v>4878</v>
      </c>
      <c r="I3709" s="25" cm="1">
        <f t="array" ref="I3709">SUMPRODUCT((LEN(PROTEIN_stoich[[#This Row],[sequence]])-LEN(SUBSTITUTE(PROTEIN_stoich[[#This Row],[sequence]],{"A";"C";"D";"E";"F";"G";"H";"I";"K";"L";"M";"N";"P";"Q";"R";"S";"T";"V";"W";"Y"},""))),{72.08;104.14;115.08;129.11;148.17;58.05;138.14;114.16;130.18;114.16;132.2;115.1;98.12;129.13;158.19;88.08;102.1;100.13;187.21;164.17})/1000</f>
        <v>66.082660000000004</v>
      </c>
      <c r="J3709" t="s">
        <v>5306</v>
      </c>
      <c r="K3709" s="4" t="s">
        <v>4880</v>
      </c>
      <c r="M3709">
        <f>LEN(SUBSTITUTE(PROTEIN_stoich[[#This Row],[sequence]],"*",""))</f>
        <v>595</v>
      </c>
      <c r="O3709" t="s">
        <v>16</v>
      </c>
      <c r="P3709" t="str">
        <f>_xlfn.LET(_xlpm.id,PROTEIN_stoich[[#This Row],[uniprot]],HYPERLINK("https://www.uniprot.org/uniprotkb/"&amp;_xlpm.id&amp;"/entry",_xlpm.id))</f>
        <v>A0A2T0A431</v>
      </c>
      <c r="Q3709" t="e">
        <f>_xlfn.XLOOKUP(PROTEIN_stoich[[#This Row],[uniprot]],[1]!UniprotIFO[Entry],[1]!UniprotIFO[Gene Ontology IDs],"")</f>
        <v>#REF!</v>
      </c>
      <c r="R3709" t="e">
        <f>_xlfn.XLOOKUP(PROTEIN_stoich[[#This Row],[uniprot]],[1]!UniprotIFO[Entry],[1]!UniprotIFO[essential?],"")</f>
        <v>#REF!</v>
      </c>
      <c r="S3709" t="e">
        <f>_xlfn.XLOOKUP(PROTEIN_stoich[[#This Row],[sequence]],[2]!Table1[sequence_without_asterisks],[2]!Table1[protein_stoich seq matches],"")</f>
        <v>#REF!</v>
      </c>
      <c r="T3709" t="e">
        <f>_xlfn.XLOOKUP(PROTEIN_stoich[[#This Row],[uniprot]],[1]!UniprotIFO[Entry],[1]!UniprotIFO[protein_id in GSM model format],"")</f>
        <v>#REF!</v>
      </c>
    </row>
    <row r="3710" spans="1:20" x14ac:dyDescent="0.2">
      <c r="A37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RT16679</v>
      </c>
      <c r="B3710" t="s">
        <v>15945</v>
      </c>
      <c r="C3710" t="s">
        <v>15945</v>
      </c>
      <c r="D3710" t="s">
        <v>9259</v>
      </c>
      <c r="E3710" t="s">
        <v>4877</v>
      </c>
      <c r="G37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0" t="s">
        <v>4878</v>
      </c>
      <c r="I3710" s="25" cm="1">
        <f t="array" ref="I3710">SUMPRODUCT((LEN(PROTEIN_stoich[[#This Row],[sequence]])-LEN(SUBSTITUTE(PROTEIN_stoich[[#This Row],[sequence]],{"A";"C";"D";"E";"F";"G";"H";"I";"K";"L";"M";"N";"P";"Q";"R";"S";"T";"V";"W";"Y"},""))),{72.08;104.14;115.08;129.11;148.17;58.05;138.14;114.16;130.18;114.16;132.2;115.1;98.12;129.13;158.19;88.08;102.1;100.13;187.21;164.17})/1000</f>
        <v>26.12313</v>
      </c>
      <c r="J3710" t="s">
        <v>9260</v>
      </c>
      <c r="K3710" s="4" t="s">
        <v>4880</v>
      </c>
      <c r="M3710">
        <f>LEN(SUBSTITUTE(PROTEIN_stoich[[#This Row],[sequence]],"*",""))</f>
        <v>234</v>
      </c>
      <c r="O3710" t="s">
        <v>16</v>
      </c>
      <c r="P3710" t="str">
        <f>_xlfn.LET(_xlpm.id,PROTEIN_stoich[[#This Row],[uniprot]],HYPERLINK("https://www.uniprot.org/uniprotkb/"&amp;_xlpm.id&amp;"/entry",_xlpm.id))</f>
        <v>A0A2T0A428</v>
      </c>
      <c r="Q3710" t="e">
        <f>_xlfn.XLOOKUP(PROTEIN_stoich[[#This Row],[uniprot]],[1]!UniprotIFO[Entry],[1]!UniprotIFO[Gene Ontology IDs],"")</f>
        <v>#REF!</v>
      </c>
      <c r="R3710" t="e">
        <f>_xlfn.XLOOKUP(PROTEIN_stoich[[#This Row],[uniprot]],[1]!UniprotIFO[Entry],[1]!UniprotIFO[essential?],"")</f>
        <v>#REF!</v>
      </c>
      <c r="S3710" t="e">
        <f>_xlfn.XLOOKUP(PROTEIN_stoich[[#This Row],[sequence]],[2]!Table1[sequence_without_asterisks],[2]!Table1[protein_stoich seq matches],"")</f>
        <v>#REF!</v>
      </c>
      <c r="T3710" t="e">
        <f>_xlfn.XLOOKUP(PROTEIN_stoich[[#This Row],[uniprot]],[1]!UniprotIFO[Entry],[1]!UniprotIFO[protein_id in GSM model format],"")</f>
        <v>#REF!</v>
      </c>
    </row>
    <row r="3711" spans="1:20" x14ac:dyDescent="0.2">
      <c r="A37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RT16669</v>
      </c>
      <c r="B3711" t="s">
        <v>15946</v>
      </c>
      <c r="C3711" t="s">
        <v>15946</v>
      </c>
      <c r="D3711" t="s">
        <v>7238</v>
      </c>
      <c r="E3711" t="s">
        <v>4877</v>
      </c>
      <c r="G37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1" t="s">
        <v>4878</v>
      </c>
      <c r="I3711" s="25" cm="1">
        <f t="array" ref="I3711">SUMPRODUCT((LEN(PROTEIN_stoich[[#This Row],[sequence]])-LEN(SUBSTITUTE(PROTEIN_stoich[[#This Row],[sequence]],{"A";"C";"D";"E";"F";"G";"H";"I";"K";"L";"M";"N";"P";"Q";"R";"S";"T";"V";"W";"Y"},""))),{72.08;104.14;115.08;129.11;148.17;58.05;138.14;114.16;130.18;114.16;132.2;115.1;98.12;129.13;158.19;88.08;102.1;100.13;187.21;164.17})/1000</f>
        <v>152.34601000000001</v>
      </c>
      <c r="J3711" t="s">
        <v>7239</v>
      </c>
      <c r="K3711" s="4" t="s">
        <v>4880</v>
      </c>
      <c r="M3711">
        <f>LEN(SUBSTITUTE(PROTEIN_stoich[[#This Row],[sequence]],"*",""))</f>
        <v>1424</v>
      </c>
      <c r="O3711" t="s">
        <v>16</v>
      </c>
      <c r="P3711" t="str">
        <f>_xlfn.LET(_xlpm.id,PROTEIN_stoich[[#This Row],[uniprot]],HYPERLINK("https://www.uniprot.org/uniprotkb/"&amp;_xlpm.id&amp;"/entry",_xlpm.id))</f>
        <v>A0A2T0A416</v>
      </c>
      <c r="Q3711" t="e">
        <f>_xlfn.XLOOKUP(PROTEIN_stoich[[#This Row],[uniprot]],[1]!UniprotIFO[Entry],[1]!UniprotIFO[Gene Ontology IDs],"")</f>
        <v>#REF!</v>
      </c>
      <c r="R3711" t="e">
        <f>_xlfn.XLOOKUP(PROTEIN_stoich[[#This Row],[uniprot]],[1]!UniprotIFO[Entry],[1]!UniprotIFO[essential?],"")</f>
        <v>#REF!</v>
      </c>
      <c r="S3711" t="e">
        <f>_xlfn.XLOOKUP(PROTEIN_stoich[[#This Row],[sequence]],[2]!Table1[sequence_without_asterisks],[2]!Table1[protein_stoich seq matches],"")</f>
        <v>#REF!</v>
      </c>
      <c r="T3711" t="e">
        <f>_xlfn.XLOOKUP(PROTEIN_stoich[[#This Row],[uniprot]],[1]!UniprotIFO[Entry],[1]!UniprotIFO[protein_id in GSM model format],"")</f>
        <v>#REF!</v>
      </c>
    </row>
    <row r="3712" spans="1:20" x14ac:dyDescent="0.2">
      <c r="A37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RT16682</v>
      </c>
      <c r="B3712" t="s">
        <v>15947</v>
      </c>
      <c r="C3712" t="s">
        <v>15947</v>
      </c>
      <c r="D3712" t="s">
        <v>6464</v>
      </c>
      <c r="E3712" t="s">
        <v>4877</v>
      </c>
      <c r="G37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2" t="s">
        <v>4878</v>
      </c>
      <c r="I3712" s="25" cm="1">
        <f t="array" ref="I3712">SUMPRODUCT((LEN(PROTEIN_stoich[[#This Row],[sequence]])-LEN(SUBSTITUTE(PROTEIN_stoich[[#This Row],[sequence]],{"A";"C";"D";"E";"F";"G";"H";"I";"K";"L";"M";"N";"P";"Q";"R";"S";"T";"V";"W";"Y"},""))),{72.08;104.14;115.08;129.11;148.17;58.05;138.14;114.16;130.18;114.16;132.2;115.1;98.12;129.13;158.19;88.08;102.1;100.13;187.21;164.17})/1000</f>
        <v>97.618399999999994</v>
      </c>
      <c r="J3712" t="s">
        <v>6465</v>
      </c>
      <c r="K3712" s="4" t="s">
        <v>4880</v>
      </c>
      <c r="M3712">
        <f>LEN(SUBSTITUTE(PROTEIN_stoich[[#This Row],[sequence]],"*",""))</f>
        <v>885</v>
      </c>
      <c r="O3712" t="s">
        <v>16</v>
      </c>
      <c r="P3712" t="str">
        <f>_xlfn.LET(_xlpm.id,PROTEIN_stoich[[#This Row],[uniprot]],HYPERLINK("https://www.uniprot.org/uniprotkb/"&amp;_xlpm.id&amp;"/entry",_xlpm.id))</f>
        <v>A0A2T0A415</v>
      </c>
      <c r="Q3712" t="e">
        <f>_xlfn.XLOOKUP(PROTEIN_stoich[[#This Row],[uniprot]],[1]!UniprotIFO[Entry],[1]!UniprotIFO[Gene Ontology IDs],"")</f>
        <v>#REF!</v>
      </c>
      <c r="R3712" t="e">
        <f>_xlfn.XLOOKUP(PROTEIN_stoich[[#This Row],[uniprot]],[1]!UniprotIFO[Entry],[1]!UniprotIFO[essential?],"")</f>
        <v>#REF!</v>
      </c>
      <c r="S3712" t="e">
        <f>_xlfn.XLOOKUP(PROTEIN_stoich[[#This Row],[sequence]],[2]!Table1[sequence_without_asterisks],[2]!Table1[protein_stoich seq matches],"")</f>
        <v>#REF!</v>
      </c>
      <c r="T3712" t="e">
        <f>_xlfn.XLOOKUP(PROTEIN_stoich[[#This Row],[uniprot]],[1]!UniprotIFO[Entry],[1]!UniprotIFO[protein_id in GSM model format],"")</f>
        <v>#REF!</v>
      </c>
    </row>
    <row r="3713" spans="1:20" x14ac:dyDescent="0.2">
      <c r="A37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RT16657</v>
      </c>
      <c r="B3713" t="s">
        <v>15948</v>
      </c>
      <c r="C3713" t="s">
        <v>15948</v>
      </c>
      <c r="D3713" t="s">
        <v>4939</v>
      </c>
      <c r="E3713" t="s">
        <v>4877</v>
      </c>
      <c r="G37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3" t="s">
        <v>4878</v>
      </c>
      <c r="I3713" s="25" cm="1">
        <f t="array" ref="I3713">SUMPRODUCT((LEN(PROTEIN_stoich[[#This Row],[sequence]])-LEN(SUBSTITUTE(PROTEIN_stoich[[#This Row],[sequence]],{"A";"C";"D";"E";"F";"G";"H";"I";"K";"L";"M";"N";"P";"Q";"R";"S";"T";"V";"W";"Y"},""))),{72.08;104.14;115.08;129.11;148.17;58.05;138.14;114.16;130.18;114.16;132.2;115.1;98.12;129.13;158.19;88.08;102.1;100.13;187.21;164.17})/1000</f>
        <v>44.189800000000005</v>
      </c>
      <c r="J3713" t="s">
        <v>4940</v>
      </c>
      <c r="K3713" s="4" t="s">
        <v>4880</v>
      </c>
      <c r="M3713">
        <f>LEN(SUBSTITUTE(PROTEIN_stoich[[#This Row],[sequence]],"*",""))</f>
        <v>418</v>
      </c>
      <c r="O3713" t="s">
        <v>16</v>
      </c>
      <c r="P3713" t="str">
        <f>_xlfn.LET(_xlpm.id,PROTEIN_stoich[[#This Row],[uniprot]],HYPERLINK("https://www.uniprot.org/uniprotkb/"&amp;_xlpm.id&amp;"/entry",_xlpm.id))</f>
        <v>A0A2T0A409</v>
      </c>
      <c r="Q3713" t="e">
        <f>_xlfn.XLOOKUP(PROTEIN_stoich[[#This Row],[uniprot]],[1]!UniprotIFO[Entry],[1]!UniprotIFO[Gene Ontology IDs],"")</f>
        <v>#REF!</v>
      </c>
      <c r="R3713" t="e">
        <f>_xlfn.XLOOKUP(PROTEIN_stoich[[#This Row],[uniprot]],[1]!UniprotIFO[Entry],[1]!UniprotIFO[essential?],"")</f>
        <v>#REF!</v>
      </c>
      <c r="S3713" t="e">
        <f>_xlfn.XLOOKUP(PROTEIN_stoich[[#This Row],[sequence]],[2]!Table1[sequence_without_asterisks],[2]!Table1[protein_stoich seq matches],"")</f>
        <v>#REF!</v>
      </c>
      <c r="T3713" t="e">
        <f>_xlfn.XLOOKUP(PROTEIN_stoich[[#This Row],[uniprot]],[1]!UniprotIFO[Entry],[1]!UniprotIFO[protein_id in GSM model format],"")</f>
        <v>#REF!</v>
      </c>
    </row>
    <row r="3714" spans="1:20" x14ac:dyDescent="0.2">
      <c r="A37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RT16672</v>
      </c>
      <c r="B3714" t="s">
        <v>15949</v>
      </c>
      <c r="C3714" t="s">
        <v>15949</v>
      </c>
      <c r="D3714" t="s">
        <v>10022</v>
      </c>
      <c r="E3714" t="s">
        <v>4877</v>
      </c>
      <c r="G37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4" t="s">
        <v>4878</v>
      </c>
      <c r="I3714" s="25" cm="1">
        <f t="array" ref="I3714">SUMPRODUCT((LEN(PROTEIN_stoich[[#This Row],[sequence]])-LEN(SUBSTITUTE(PROTEIN_stoich[[#This Row],[sequence]],{"A";"C";"D";"E";"F";"G";"H";"I";"K";"L";"M";"N";"P";"Q";"R";"S";"T";"V";"W";"Y"},""))),{72.08;104.14;115.08;129.11;148.17;58.05;138.14;114.16;130.18;114.16;132.2;115.1;98.12;129.13;158.19;88.08;102.1;100.13;187.21;164.17})/1000</f>
        <v>58.804430000000011</v>
      </c>
      <c r="J3714" t="s">
        <v>10023</v>
      </c>
      <c r="K3714" s="4" t="s">
        <v>4880</v>
      </c>
      <c r="M3714">
        <f>LEN(SUBSTITUTE(PROTEIN_stoich[[#This Row],[sequence]],"*",""))</f>
        <v>551</v>
      </c>
      <c r="O3714" t="s">
        <v>16</v>
      </c>
      <c r="P3714" t="str">
        <f>_xlfn.LET(_xlpm.id,PROTEIN_stoich[[#This Row],[uniprot]],HYPERLINK("https://www.uniprot.org/uniprotkb/"&amp;_xlpm.id&amp;"/entry",_xlpm.id))</f>
        <v>A0A2T0A406</v>
      </c>
      <c r="Q3714" t="e">
        <f>_xlfn.XLOOKUP(PROTEIN_stoich[[#This Row],[uniprot]],[1]!UniprotIFO[Entry],[1]!UniprotIFO[Gene Ontology IDs],"")</f>
        <v>#REF!</v>
      </c>
      <c r="R3714" t="e">
        <f>_xlfn.XLOOKUP(PROTEIN_stoich[[#This Row],[uniprot]],[1]!UniprotIFO[Entry],[1]!UniprotIFO[essential?],"")</f>
        <v>#REF!</v>
      </c>
      <c r="S3714" t="e">
        <f>_xlfn.XLOOKUP(PROTEIN_stoich[[#This Row],[sequence]],[2]!Table1[sequence_without_asterisks],[2]!Table1[protein_stoich seq matches],"")</f>
        <v>#REF!</v>
      </c>
      <c r="T3714" t="e">
        <f>_xlfn.XLOOKUP(PROTEIN_stoich[[#This Row],[uniprot]],[1]!UniprotIFO[Entry],[1]!UniprotIFO[protein_id in GSM model format],"")</f>
        <v>#REF!</v>
      </c>
    </row>
    <row r="3715" spans="1:20" x14ac:dyDescent="0.2">
      <c r="A37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RT16676</v>
      </c>
      <c r="B3715" t="s">
        <v>15950</v>
      </c>
      <c r="C3715" t="s">
        <v>15950</v>
      </c>
      <c r="D3715" t="s">
        <v>8873</v>
      </c>
      <c r="E3715" t="s">
        <v>4877</v>
      </c>
      <c r="G37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5" t="s">
        <v>4878</v>
      </c>
      <c r="I3715" s="25" cm="1">
        <f t="array" ref="I3715">SUMPRODUCT((LEN(PROTEIN_stoich[[#This Row],[sequence]])-LEN(SUBSTITUTE(PROTEIN_stoich[[#This Row],[sequence]],{"A";"C";"D";"E";"F";"G";"H";"I";"K";"L";"M";"N";"P";"Q";"R";"S";"T";"V";"W";"Y"},""))),{72.08;104.14;115.08;129.11;148.17;58.05;138.14;114.16;130.18;114.16;132.2;115.1;98.12;129.13;158.19;88.08;102.1;100.13;187.21;164.17})/1000</f>
        <v>24.938769999999998</v>
      </c>
      <c r="J3715" t="s">
        <v>8874</v>
      </c>
      <c r="K3715" s="4" t="s">
        <v>4880</v>
      </c>
      <c r="M3715">
        <f>LEN(SUBSTITUTE(PROTEIN_stoich[[#This Row],[sequence]],"*",""))</f>
        <v>227</v>
      </c>
      <c r="O3715" t="s">
        <v>16</v>
      </c>
      <c r="P3715" t="str">
        <f>_xlfn.LET(_xlpm.id,PROTEIN_stoich[[#This Row],[uniprot]],HYPERLINK("https://www.uniprot.org/uniprotkb/"&amp;_xlpm.id&amp;"/entry",_xlpm.id))</f>
        <v>A0A2T0A405</v>
      </c>
      <c r="Q3715" t="e">
        <f>_xlfn.XLOOKUP(PROTEIN_stoich[[#This Row],[uniprot]],[1]!UniprotIFO[Entry],[1]!UniprotIFO[Gene Ontology IDs],"")</f>
        <v>#REF!</v>
      </c>
      <c r="R3715" t="e">
        <f>_xlfn.XLOOKUP(PROTEIN_stoich[[#This Row],[uniprot]],[1]!UniprotIFO[Entry],[1]!UniprotIFO[essential?],"")</f>
        <v>#REF!</v>
      </c>
      <c r="S3715" t="e">
        <f>_xlfn.XLOOKUP(PROTEIN_stoich[[#This Row],[sequence]],[2]!Table1[sequence_without_asterisks],[2]!Table1[protein_stoich seq matches],"")</f>
        <v>#REF!</v>
      </c>
      <c r="T3715" t="e">
        <f>_xlfn.XLOOKUP(PROTEIN_stoich[[#This Row],[uniprot]],[1]!UniprotIFO[Entry],[1]!UniprotIFO[protein_id in GSM model format],"")</f>
        <v>#REF!</v>
      </c>
    </row>
    <row r="3716" spans="1:20" x14ac:dyDescent="0.2">
      <c r="A37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RT16652</v>
      </c>
      <c r="B3716" t="s">
        <v>15951</v>
      </c>
      <c r="C3716" t="s">
        <v>15951</v>
      </c>
      <c r="D3716" t="s">
        <v>7187</v>
      </c>
      <c r="E3716" t="s">
        <v>4877</v>
      </c>
      <c r="G37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6" t="s">
        <v>4878</v>
      </c>
      <c r="I3716" s="25" cm="1">
        <f t="array" ref="I3716">SUMPRODUCT((LEN(PROTEIN_stoich[[#This Row],[sequence]])-LEN(SUBSTITUTE(PROTEIN_stoich[[#This Row],[sequence]],{"A";"C";"D";"E";"F";"G";"H";"I";"K";"L";"M";"N";"P";"Q";"R";"S";"T";"V";"W";"Y"},""))),{72.08;104.14;115.08;129.11;148.17;58.05;138.14;114.16;130.18;114.16;132.2;115.1;98.12;129.13;158.19;88.08;102.1;100.13;187.21;164.17})/1000</f>
        <v>27.91112</v>
      </c>
      <c r="J3716" t="s">
        <v>7188</v>
      </c>
      <c r="K3716" s="4" t="s">
        <v>4880</v>
      </c>
      <c r="M3716">
        <f>LEN(SUBSTITUTE(PROTEIN_stoich[[#This Row],[sequence]],"*",""))</f>
        <v>248</v>
      </c>
      <c r="O3716" t="s">
        <v>16</v>
      </c>
      <c r="P3716" t="str">
        <f>_xlfn.LET(_xlpm.id,PROTEIN_stoich[[#This Row],[uniprot]],HYPERLINK("https://www.uniprot.org/uniprotkb/"&amp;_xlpm.id&amp;"/entry",_xlpm.id))</f>
        <v>A0A2T0A3Y6</v>
      </c>
      <c r="Q3716" t="e">
        <f>_xlfn.XLOOKUP(PROTEIN_stoich[[#This Row],[uniprot]],[1]!UniprotIFO[Entry],[1]!UniprotIFO[Gene Ontology IDs],"")</f>
        <v>#REF!</v>
      </c>
      <c r="R3716" t="e">
        <f>_xlfn.XLOOKUP(PROTEIN_stoich[[#This Row],[uniprot]],[1]!UniprotIFO[Entry],[1]!UniprotIFO[essential?],"")</f>
        <v>#REF!</v>
      </c>
      <c r="S3716" t="e">
        <f>_xlfn.XLOOKUP(PROTEIN_stoich[[#This Row],[sequence]],[2]!Table1[sequence_without_asterisks],[2]!Table1[protein_stoich seq matches],"")</f>
        <v>#REF!</v>
      </c>
      <c r="T3716" t="e">
        <f>_xlfn.XLOOKUP(PROTEIN_stoich[[#This Row],[uniprot]],[1]!UniprotIFO[Entry],[1]!UniprotIFO[protein_id in GSM model format],"")</f>
        <v>#REF!</v>
      </c>
    </row>
    <row r="3717" spans="1:20" x14ac:dyDescent="0.2">
      <c r="A37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RT16651</v>
      </c>
      <c r="B3717" t="s">
        <v>15952</v>
      </c>
      <c r="C3717" t="s">
        <v>15952</v>
      </c>
      <c r="D3717" t="s">
        <v>8583</v>
      </c>
      <c r="E3717" t="s">
        <v>4877</v>
      </c>
      <c r="G37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7" t="s">
        <v>4878</v>
      </c>
      <c r="I3717" s="25" cm="1">
        <f t="array" ref="I3717">SUMPRODUCT((LEN(PROTEIN_stoich[[#This Row],[sequence]])-LEN(SUBSTITUTE(PROTEIN_stoich[[#This Row],[sequence]],{"A";"C";"D";"E";"F";"G";"H";"I";"K";"L";"M";"N";"P";"Q";"R";"S";"T";"V";"W";"Y"},""))),{72.08;104.14;115.08;129.11;148.17;58.05;138.14;114.16;130.18;114.16;132.2;115.1;98.12;129.13;158.19;88.08;102.1;100.13;187.21;164.17})/1000</f>
        <v>27.584199999999992</v>
      </c>
      <c r="J3717" t="s">
        <v>8584</v>
      </c>
      <c r="K3717" s="4" t="s">
        <v>4880</v>
      </c>
      <c r="M3717">
        <f>LEN(SUBSTITUTE(PROTEIN_stoich[[#This Row],[sequence]],"*",""))</f>
        <v>242</v>
      </c>
      <c r="O3717" t="s">
        <v>16</v>
      </c>
      <c r="P3717" t="str">
        <f>_xlfn.LET(_xlpm.id,PROTEIN_stoich[[#This Row],[uniprot]],HYPERLINK("https://www.uniprot.org/uniprotkb/"&amp;_xlpm.id&amp;"/entry",_xlpm.id))</f>
        <v>A0A2T0A3Y2</v>
      </c>
      <c r="Q3717" t="e">
        <f>_xlfn.XLOOKUP(PROTEIN_stoich[[#This Row],[uniprot]],[1]!UniprotIFO[Entry],[1]!UniprotIFO[Gene Ontology IDs],"")</f>
        <v>#REF!</v>
      </c>
      <c r="R3717" t="e">
        <f>_xlfn.XLOOKUP(PROTEIN_stoich[[#This Row],[uniprot]],[1]!UniprotIFO[Entry],[1]!UniprotIFO[essential?],"")</f>
        <v>#REF!</v>
      </c>
      <c r="S3717" t="e">
        <f>_xlfn.XLOOKUP(PROTEIN_stoich[[#This Row],[sequence]],[2]!Table1[sequence_without_asterisks],[2]!Table1[protein_stoich seq matches],"")</f>
        <v>#REF!</v>
      </c>
      <c r="T3717" t="e">
        <f>_xlfn.XLOOKUP(PROTEIN_stoich[[#This Row],[uniprot]],[1]!UniprotIFO[Entry],[1]!UniprotIFO[protein_id in GSM model format],"")</f>
        <v>#REF!</v>
      </c>
    </row>
    <row r="3718" spans="1:20" x14ac:dyDescent="0.2">
      <c r="A37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RT16646</v>
      </c>
      <c r="B3718" t="s">
        <v>15953</v>
      </c>
      <c r="C3718" t="s">
        <v>15953</v>
      </c>
      <c r="D3718" t="s">
        <v>8543</v>
      </c>
      <c r="E3718" t="s">
        <v>4877</v>
      </c>
      <c r="G37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8" t="s">
        <v>4878</v>
      </c>
      <c r="I3718" s="25" cm="1">
        <f t="array" ref="I3718">SUMPRODUCT((LEN(PROTEIN_stoich[[#This Row],[sequence]])-LEN(SUBSTITUTE(PROTEIN_stoich[[#This Row],[sequence]],{"A";"C";"D";"E";"F";"G";"H";"I";"K";"L";"M";"N";"P";"Q";"R";"S";"T";"V";"W";"Y"},""))),{72.08;104.14;115.08;129.11;148.17;58.05;138.14;114.16;130.18;114.16;132.2;115.1;98.12;129.13;158.19;88.08;102.1;100.13;187.21;164.17})/1000</f>
        <v>82.225729999999999</v>
      </c>
      <c r="J3718" t="s">
        <v>8544</v>
      </c>
      <c r="K3718" s="4" t="s">
        <v>4880</v>
      </c>
      <c r="M3718">
        <f>LEN(SUBSTITUTE(PROTEIN_stoich[[#This Row],[sequence]],"*",""))</f>
        <v>779</v>
      </c>
      <c r="O3718" t="s">
        <v>16</v>
      </c>
      <c r="P3718" t="str">
        <f>_xlfn.LET(_xlpm.id,PROTEIN_stoich[[#This Row],[uniprot]],HYPERLINK("https://www.uniprot.org/uniprotkb/"&amp;_xlpm.id&amp;"/entry",_xlpm.id))</f>
        <v>A0A2T0A3X5</v>
      </c>
      <c r="Q3718" t="e">
        <f>_xlfn.XLOOKUP(PROTEIN_stoich[[#This Row],[uniprot]],[1]!UniprotIFO[Entry],[1]!UniprotIFO[Gene Ontology IDs],"")</f>
        <v>#REF!</v>
      </c>
      <c r="R3718" t="e">
        <f>_xlfn.XLOOKUP(PROTEIN_stoich[[#This Row],[uniprot]],[1]!UniprotIFO[Entry],[1]!UniprotIFO[essential?],"")</f>
        <v>#REF!</v>
      </c>
      <c r="S3718" t="e">
        <f>_xlfn.XLOOKUP(PROTEIN_stoich[[#This Row],[sequence]],[2]!Table1[sequence_without_asterisks],[2]!Table1[protein_stoich seq matches],"")</f>
        <v>#REF!</v>
      </c>
      <c r="T3718" t="e">
        <f>_xlfn.XLOOKUP(PROTEIN_stoich[[#This Row],[uniprot]],[1]!UniprotIFO[Entry],[1]!UniprotIFO[protein_id in GSM model format],"")</f>
        <v>#REF!</v>
      </c>
    </row>
    <row r="3719" spans="1:20" x14ac:dyDescent="0.2">
      <c r="A37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RT16631</v>
      </c>
      <c r="B3719" t="s">
        <v>15954</v>
      </c>
      <c r="C3719" t="s">
        <v>15954</v>
      </c>
      <c r="D3719" t="s">
        <v>7659</v>
      </c>
      <c r="E3719" t="s">
        <v>4877</v>
      </c>
      <c r="G37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19" t="s">
        <v>4878</v>
      </c>
      <c r="I3719" s="25" cm="1">
        <f t="array" ref="I3719">SUMPRODUCT((LEN(PROTEIN_stoich[[#This Row],[sequence]])-LEN(SUBSTITUTE(PROTEIN_stoich[[#This Row],[sequence]],{"A";"C";"D";"E";"F";"G";"H";"I";"K";"L";"M";"N";"P";"Q";"R";"S";"T";"V";"W";"Y"},""))),{72.08;104.14;115.08;129.11;148.17;58.05;138.14;114.16;130.18;114.16;132.2;115.1;98.12;129.13;158.19;88.08;102.1;100.13;187.21;164.17})/1000</f>
        <v>93.783019999999993</v>
      </c>
      <c r="J3719" t="s">
        <v>7660</v>
      </c>
      <c r="K3719" s="4" t="s">
        <v>4880</v>
      </c>
      <c r="M3719">
        <f>LEN(SUBSTITUTE(PROTEIN_stoich[[#This Row],[sequence]],"*",""))</f>
        <v>845</v>
      </c>
      <c r="O3719" t="s">
        <v>16</v>
      </c>
      <c r="P3719" t="str">
        <f>_xlfn.LET(_xlpm.id,PROTEIN_stoich[[#This Row],[uniprot]],HYPERLINK("https://www.uniprot.org/uniprotkb/"&amp;_xlpm.id&amp;"/entry",_xlpm.id))</f>
        <v>A0A2T0A3W2</v>
      </c>
      <c r="Q3719" t="e">
        <f>_xlfn.XLOOKUP(PROTEIN_stoich[[#This Row],[uniprot]],[1]!UniprotIFO[Entry],[1]!UniprotIFO[Gene Ontology IDs],"")</f>
        <v>#REF!</v>
      </c>
      <c r="R3719" t="e">
        <f>_xlfn.XLOOKUP(PROTEIN_stoich[[#This Row],[uniprot]],[1]!UniprotIFO[Entry],[1]!UniprotIFO[essential?],"")</f>
        <v>#REF!</v>
      </c>
      <c r="S3719" t="e">
        <f>_xlfn.XLOOKUP(PROTEIN_stoich[[#This Row],[sequence]],[2]!Table1[sequence_without_asterisks],[2]!Table1[protein_stoich seq matches],"")</f>
        <v>#REF!</v>
      </c>
      <c r="T3719" t="e">
        <f>_xlfn.XLOOKUP(PROTEIN_stoich[[#This Row],[uniprot]],[1]!UniprotIFO[Entry],[1]!UniprotIFO[protein_id in GSM model format],"")</f>
        <v>#REF!</v>
      </c>
    </row>
    <row r="3720" spans="1:20" x14ac:dyDescent="0.2">
      <c r="A37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RT16605</v>
      </c>
      <c r="B3720" t="s">
        <v>15955</v>
      </c>
      <c r="C3720" t="s">
        <v>15955</v>
      </c>
      <c r="D3720" t="s">
        <v>9882</v>
      </c>
      <c r="E3720" t="s">
        <v>4877</v>
      </c>
      <c r="G37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0" t="s">
        <v>4878</v>
      </c>
      <c r="I3720" s="25" cm="1">
        <f t="array" ref="I3720">SUMPRODUCT((LEN(PROTEIN_stoich[[#This Row],[sequence]])-LEN(SUBSTITUTE(PROTEIN_stoich[[#This Row],[sequence]],{"A";"C";"D";"E";"F";"G";"H";"I";"K";"L";"M";"N";"P";"Q";"R";"S";"T";"V";"W";"Y"},""))),{72.08;104.14;115.08;129.11;148.17;58.05;138.14;114.16;130.18;114.16;132.2;115.1;98.12;129.13;158.19;88.08;102.1;100.13;187.21;164.17})/1000</f>
        <v>61.654269999999997</v>
      </c>
      <c r="J3720" t="s">
        <v>9883</v>
      </c>
      <c r="K3720" s="4" t="s">
        <v>4880</v>
      </c>
      <c r="M3720">
        <f>LEN(SUBSTITUTE(PROTEIN_stoich[[#This Row],[sequence]],"*",""))</f>
        <v>559</v>
      </c>
      <c r="O3720" t="s">
        <v>16</v>
      </c>
      <c r="P3720" t="str">
        <f>_xlfn.LET(_xlpm.id,PROTEIN_stoich[[#This Row],[uniprot]],HYPERLINK("https://www.uniprot.org/uniprotkb/"&amp;_xlpm.id&amp;"/entry",_xlpm.id))</f>
        <v>A0A2T0A3U3</v>
      </c>
      <c r="Q3720" t="e">
        <f>_xlfn.XLOOKUP(PROTEIN_stoich[[#This Row],[uniprot]],[1]!UniprotIFO[Entry],[1]!UniprotIFO[Gene Ontology IDs],"")</f>
        <v>#REF!</v>
      </c>
      <c r="R3720" t="e">
        <f>_xlfn.XLOOKUP(PROTEIN_stoich[[#This Row],[uniprot]],[1]!UniprotIFO[Entry],[1]!UniprotIFO[essential?],"")</f>
        <v>#REF!</v>
      </c>
      <c r="S3720" t="e">
        <f>_xlfn.XLOOKUP(PROTEIN_stoich[[#This Row],[sequence]],[2]!Table1[sequence_without_asterisks],[2]!Table1[protein_stoich seq matches],"")</f>
        <v>#REF!</v>
      </c>
      <c r="T3720" t="e">
        <f>_xlfn.XLOOKUP(PROTEIN_stoich[[#This Row],[uniprot]],[1]!UniprotIFO[Entry],[1]!UniprotIFO[protein_id in GSM model format],"")</f>
        <v>#REF!</v>
      </c>
    </row>
    <row r="3721" spans="1:20" x14ac:dyDescent="0.2">
      <c r="A37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RT16593</v>
      </c>
      <c r="B3721" t="s">
        <v>15956</v>
      </c>
      <c r="C3721" t="s">
        <v>15956</v>
      </c>
      <c r="D3721" t="s">
        <v>7419</v>
      </c>
      <c r="E3721" t="s">
        <v>4877</v>
      </c>
      <c r="G37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1" t="s">
        <v>4878</v>
      </c>
      <c r="I3721" s="25" cm="1">
        <f t="array" ref="I3721">SUMPRODUCT((LEN(PROTEIN_stoich[[#This Row],[sequence]])-LEN(SUBSTITUTE(PROTEIN_stoich[[#This Row],[sequence]],{"A";"C";"D";"E";"F";"G";"H";"I";"K";"L";"M";"N";"P";"Q";"R";"S";"T";"V";"W";"Y"},""))),{72.08;104.14;115.08;129.11;148.17;58.05;138.14;114.16;130.18;114.16;132.2;115.1;98.12;129.13;158.19;88.08;102.1;100.13;187.21;164.17})/1000</f>
        <v>28.436090000000004</v>
      </c>
      <c r="J3721" t="s">
        <v>7420</v>
      </c>
      <c r="K3721" s="4" t="s">
        <v>4880</v>
      </c>
      <c r="M3721">
        <f>LEN(SUBSTITUTE(PROTEIN_stoich[[#This Row],[sequence]],"*",""))</f>
        <v>252</v>
      </c>
      <c r="O3721" t="s">
        <v>16</v>
      </c>
      <c r="P3721" t="str">
        <f>_xlfn.LET(_xlpm.id,PROTEIN_stoich[[#This Row],[uniprot]],HYPERLINK("https://www.uniprot.org/uniprotkb/"&amp;_xlpm.id&amp;"/entry",_xlpm.id))</f>
        <v>A0A2T0A3T0</v>
      </c>
      <c r="Q3721" t="e">
        <f>_xlfn.XLOOKUP(PROTEIN_stoich[[#This Row],[uniprot]],[1]!UniprotIFO[Entry],[1]!UniprotIFO[Gene Ontology IDs],"")</f>
        <v>#REF!</v>
      </c>
      <c r="R3721" t="e">
        <f>_xlfn.XLOOKUP(PROTEIN_stoich[[#This Row],[uniprot]],[1]!UniprotIFO[Entry],[1]!UniprotIFO[essential?],"")</f>
        <v>#REF!</v>
      </c>
      <c r="S3721" t="e">
        <f>_xlfn.XLOOKUP(PROTEIN_stoich[[#This Row],[sequence]],[2]!Table1[sequence_without_asterisks],[2]!Table1[protein_stoich seq matches],"")</f>
        <v>#REF!</v>
      </c>
      <c r="T3721" t="e">
        <f>_xlfn.XLOOKUP(PROTEIN_stoich[[#This Row],[uniprot]],[1]!UniprotIFO[Entry],[1]!UniprotIFO[protein_id in GSM model format],"")</f>
        <v>#REF!</v>
      </c>
    </row>
    <row r="3722" spans="1:20" x14ac:dyDescent="0.2">
      <c r="A37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RT16577</v>
      </c>
      <c r="B3722" t="s">
        <v>15957</v>
      </c>
      <c r="C3722" t="s">
        <v>15957</v>
      </c>
      <c r="D3722" t="s">
        <v>5889</v>
      </c>
      <c r="E3722" t="s">
        <v>4877</v>
      </c>
      <c r="G37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2" t="s">
        <v>4878</v>
      </c>
      <c r="I3722" s="25" cm="1">
        <f t="array" ref="I3722">SUMPRODUCT((LEN(PROTEIN_stoich[[#This Row],[sequence]])-LEN(SUBSTITUTE(PROTEIN_stoich[[#This Row],[sequence]],{"A";"C";"D";"E";"F";"G";"H";"I";"K";"L";"M";"N";"P";"Q";"R";"S";"T";"V";"W";"Y"},""))),{72.08;104.14;115.08;129.11;148.17;58.05;138.14;114.16;130.18;114.16;132.2;115.1;98.12;129.13;158.19;88.08;102.1;100.13;187.21;164.17})/1000</f>
        <v>44.944570000000006</v>
      </c>
      <c r="J3722" t="s">
        <v>5890</v>
      </c>
      <c r="K3722" s="4" t="s">
        <v>4880</v>
      </c>
      <c r="M3722">
        <f>LEN(SUBSTITUTE(PROTEIN_stoich[[#This Row],[sequence]],"*",""))</f>
        <v>397</v>
      </c>
      <c r="O3722" t="s">
        <v>16</v>
      </c>
      <c r="P3722" t="str">
        <f>_xlfn.LET(_xlpm.id,PROTEIN_stoich[[#This Row],[uniprot]],HYPERLINK("https://www.uniprot.org/uniprotkb/"&amp;_xlpm.id&amp;"/entry",_xlpm.id))</f>
        <v>A0A2T0A3S9</v>
      </c>
      <c r="Q3722" t="e">
        <f>_xlfn.XLOOKUP(PROTEIN_stoich[[#This Row],[uniprot]],[1]!UniprotIFO[Entry],[1]!UniprotIFO[Gene Ontology IDs],"")</f>
        <v>#REF!</v>
      </c>
      <c r="R3722" t="e">
        <f>_xlfn.XLOOKUP(PROTEIN_stoich[[#This Row],[uniprot]],[1]!UniprotIFO[Entry],[1]!UniprotIFO[essential?],"")</f>
        <v>#REF!</v>
      </c>
      <c r="S3722" t="e">
        <f>_xlfn.XLOOKUP(PROTEIN_stoich[[#This Row],[sequence]],[2]!Table1[sequence_without_asterisks],[2]!Table1[protein_stoich seq matches],"")</f>
        <v>#REF!</v>
      </c>
      <c r="T3722" t="e">
        <f>_xlfn.XLOOKUP(PROTEIN_stoich[[#This Row],[uniprot]],[1]!UniprotIFO[Entry],[1]!UniprotIFO[protein_id in GSM model format],"")</f>
        <v>#REF!</v>
      </c>
    </row>
    <row r="3723" spans="1:20" x14ac:dyDescent="0.2">
      <c r="A37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RT16585</v>
      </c>
      <c r="B3723" t="s">
        <v>15958</v>
      </c>
      <c r="C3723" t="s">
        <v>15958</v>
      </c>
      <c r="D3723" t="s">
        <v>10427</v>
      </c>
      <c r="E3723" t="s">
        <v>4877</v>
      </c>
      <c r="G37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3" t="s">
        <v>4878</v>
      </c>
      <c r="I3723" s="25" cm="1">
        <f t="array" ref="I3723">SUMPRODUCT((LEN(PROTEIN_stoich[[#This Row],[sequence]])-LEN(SUBSTITUTE(PROTEIN_stoich[[#This Row],[sequence]],{"A";"C";"D";"E";"F";"G";"H";"I";"K";"L";"M";"N";"P";"Q";"R";"S";"T";"V";"W";"Y"},""))),{72.08;104.14;115.08;129.11;148.17;58.05;138.14;114.16;130.18;114.16;132.2;115.1;98.12;129.13;158.19;88.08;102.1;100.13;187.21;164.17})/1000</f>
        <v>178.27164000000002</v>
      </c>
      <c r="J3723" t="s">
        <v>10428</v>
      </c>
      <c r="K3723" s="4" t="s">
        <v>4880</v>
      </c>
      <c r="M3723">
        <f>LEN(SUBSTITUTE(PROTEIN_stoich[[#This Row],[sequence]],"*",""))</f>
        <v>1596</v>
      </c>
      <c r="O3723" t="s">
        <v>16</v>
      </c>
      <c r="P3723" t="str">
        <f>_xlfn.LET(_xlpm.id,PROTEIN_stoich[[#This Row],[uniprot]],HYPERLINK("https://www.uniprot.org/uniprotkb/"&amp;_xlpm.id&amp;"/entry",_xlpm.id))</f>
        <v>A0A2T0A3S6</v>
      </c>
      <c r="Q3723" t="e">
        <f>_xlfn.XLOOKUP(PROTEIN_stoich[[#This Row],[uniprot]],[1]!UniprotIFO[Entry],[1]!UniprotIFO[Gene Ontology IDs],"")</f>
        <v>#REF!</v>
      </c>
      <c r="R3723" t="e">
        <f>_xlfn.XLOOKUP(PROTEIN_stoich[[#This Row],[uniprot]],[1]!UniprotIFO[Entry],[1]!UniprotIFO[essential?],"")</f>
        <v>#REF!</v>
      </c>
      <c r="S3723" t="e">
        <f>_xlfn.XLOOKUP(PROTEIN_stoich[[#This Row],[sequence]],[2]!Table1[sequence_without_asterisks],[2]!Table1[protein_stoich seq matches],"")</f>
        <v>#REF!</v>
      </c>
      <c r="T3723" t="e">
        <f>_xlfn.XLOOKUP(PROTEIN_stoich[[#This Row],[uniprot]],[1]!UniprotIFO[Entry],[1]!UniprotIFO[protein_id in GSM model format],"")</f>
        <v>#REF!</v>
      </c>
    </row>
    <row r="3724" spans="1:20" x14ac:dyDescent="0.2">
      <c r="A37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RT16510</v>
      </c>
      <c r="B3724" t="s">
        <v>15959</v>
      </c>
      <c r="C3724" t="s">
        <v>15959</v>
      </c>
      <c r="D3724" t="s">
        <v>7657</v>
      </c>
      <c r="E3724" t="s">
        <v>4877</v>
      </c>
      <c r="G37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4" t="s">
        <v>4878</v>
      </c>
      <c r="I3724" s="25" cm="1">
        <f t="array" ref="I3724">SUMPRODUCT((LEN(PROTEIN_stoich[[#This Row],[sequence]])-LEN(SUBSTITUTE(PROTEIN_stoich[[#This Row],[sequence]],{"A";"C";"D";"E";"F";"G";"H";"I";"K";"L";"M";"N";"P";"Q";"R";"S";"T";"V";"W";"Y"},""))),{72.08;104.14;115.08;129.11;148.17;58.05;138.14;114.16;130.18;114.16;132.2;115.1;98.12;129.13;158.19;88.08;102.1;100.13;187.21;164.17})/1000</f>
        <v>19.735590000000006</v>
      </c>
      <c r="J3724" t="s">
        <v>7658</v>
      </c>
      <c r="K3724" s="4" t="s">
        <v>4880</v>
      </c>
      <c r="M3724">
        <f>LEN(SUBSTITUTE(PROTEIN_stoich[[#This Row],[sequence]],"*",""))</f>
        <v>182</v>
      </c>
      <c r="O3724" t="s">
        <v>16</v>
      </c>
      <c r="P3724" t="str">
        <f>_xlfn.LET(_xlpm.id,PROTEIN_stoich[[#This Row],[uniprot]],HYPERLINK("https://www.uniprot.org/uniprotkb/"&amp;_xlpm.id&amp;"/entry",_xlpm.id))</f>
        <v>A0A2T0A3S5</v>
      </c>
      <c r="Q3724" t="e">
        <f>_xlfn.XLOOKUP(PROTEIN_stoich[[#This Row],[uniprot]],[1]!UniprotIFO[Entry],[1]!UniprotIFO[Gene Ontology IDs],"")</f>
        <v>#REF!</v>
      </c>
      <c r="R3724" t="e">
        <f>_xlfn.XLOOKUP(PROTEIN_stoich[[#This Row],[uniprot]],[1]!UniprotIFO[Entry],[1]!UniprotIFO[essential?],"")</f>
        <v>#REF!</v>
      </c>
      <c r="S3724" t="e">
        <f>_xlfn.XLOOKUP(PROTEIN_stoich[[#This Row],[sequence]],[2]!Table1[sequence_without_asterisks],[2]!Table1[protein_stoich seq matches],"")</f>
        <v>#REF!</v>
      </c>
      <c r="T3724" t="e">
        <f>_xlfn.XLOOKUP(PROTEIN_stoich[[#This Row],[uniprot]],[1]!UniprotIFO[Entry],[1]!UniprotIFO[protein_id in GSM model format],"")</f>
        <v>#REF!</v>
      </c>
    </row>
    <row r="3725" spans="1:20" x14ac:dyDescent="0.2">
      <c r="A37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RT16583</v>
      </c>
      <c r="B3725" t="s">
        <v>15960</v>
      </c>
      <c r="C3725" t="s">
        <v>15960</v>
      </c>
      <c r="D3725" t="s">
        <v>8597</v>
      </c>
      <c r="E3725" t="s">
        <v>4877</v>
      </c>
      <c r="G37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5" t="s">
        <v>4878</v>
      </c>
      <c r="I3725" s="25" cm="1">
        <f t="array" ref="I3725">SUMPRODUCT((LEN(PROTEIN_stoich[[#This Row],[sequence]])-LEN(SUBSTITUTE(PROTEIN_stoich[[#This Row],[sequence]],{"A";"C";"D";"E";"F";"G";"H";"I";"K";"L";"M";"N";"P";"Q";"R";"S";"T";"V";"W";"Y"},""))),{72.08;104.14;115.08;129.11;148.17;58.05;138.14;114.16;130.18;114.16;132.2;115.1;98.12;129.13;158.19;88.08;102.1;100.13;187.21;164.17})/1000</f>
        <v>24.924189999999999</v>
      </c>
      <c r="J3725" t="s">
        <v>8598</v>
      </c>
      <c r="K3725" s="4" t="s">
        <v>4880</v>
      </c>
      <c r="M3725">
        <f>LEN(SUBSTITUTE(PROTEIN_stoich[[#This Row],[sequence]],"*",""))</f>
        <v>230</v>
      </c>
      <c r="O3725" t="s">
        <v>16</v>
      </c>
      <c r="P3725" t="str">
        <f>_xlfn.LET(_xlpm.id,PROTEIN_stoich[[#This Row],[uniprot]],HYPERLINK("https://www.uniprot.org/uniprotkb/"&amp;_xlpm.id&amp;"/entry",_xlpm.id))</f>
        <v>A0A2T0A3S0</v>
      </c>
      <c r="Q3725" t="e">
        <f>_xlfn.XLOOKUP(PROTEIN_stoich[[#This Row],[uniprot]],[1]!UniprotIFO[Entry],[1]!UniprotIFO[Gene Ontology IDs],"")</f>
        <v>#REF!</v>
      </c>
      <c r="R3725" t="e">
        <f>_xlfn.XLOOKUP(PROTEIN_stoich[[#This Row],[uniprot]],[1]!UniprotIFO[Entry],[1]!UniprotIFO[essential?],"")</f>
        <v>#REF!</v>
      </c>
      <c r="S3725" t="e">
        <f>_xlfn.XLOOKUP(PROTEIN_stoich[[#This Row],[sequence]],[2]!Table1[sequence_without_asterisks],[2]!Table1[protein_stoich seq matches],"")</f>
        <v>#REF!</v>
      </c>
      <c r="T3725" t="e">
        <f>_xlfn.XLOOKUP(PROTEIN_stoich[[#This Row],[uniprot]],[1]!UniprotIFO[Entry],[1]!UniprotIFO[protein_id in GSM model format],"")</f>
        <v>#REF!</v>
      </c>
    </row>
    <row r="3726" spans="1:20" x14ac:dyDescent="0.2">
      <c r="A37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RT16575</v>
      </c>
      <c r="B3726" t="s">
        <v>15961</v>
      </c>
      <c r="C3726" t="s">
        <v>15961</v>
      </c>
      <c r="D3726" t="s">
        <v>7729</v>
      </c>
      <c r="E3726" t="s">
        <v>4877</v>
      </c>
      <c r="G37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6" t="s">
        <v>4878</v>
      </c>
      <c r="I3726" s="25" cm="1">
        <f t="array" ref="I3726">SUMPRODUCT((LEN(PROTEIN_stoich[[#This Row],[sequence]])-LEN(SUBSTITUTE(PROTEIN_stoich[[#This Row],[sequence]],{"A";"C";"D";"E";"F";"G";"H";"I";"K";"L";"M";"N";"P";"Q";"R";"S";"T";"V";"W";"Y"},""))),{72.08;104.14;115.08;129.11;148.17;58.05;138.14;114.16;130.18;114.16;132.2;115.1;98.12;129.13;158.19;88.08;102.1;100.13;187.21;164.17})/1000</f>
        <v>20.141719999999999</v>
      </c>
      <c r="J3726" t="s">
        <v>7730</v>
      </c>
      <c r="K3726" s="4" t="s">
        <v>4880</v>
      </c>
      <c r="M3726">
        <f>LEN(SUBSTITUTE(PROTEIN_stoich[[#This Row],[sequence]],"*",""))</f>
        <v>184</v>
      </c>
      <c r="O3726" t="s">
        <v>16</v>
      </c>
      <c r="P3726" t="str">
        <f>_xlfn.LET(_xlpm.id,PROTEIN_stoich[[#This Row],[uniprot]],HYPERLINK("https://www.uniprot.org/uniprotkb/"&amp;_xlpm.id&amp;"/entry",_xlpm.id))</f>
        <v>A0A2T0A3R7</v>
      </c>
      <c r="Q3726" t="e">
        <f>_xlfn.XLOOKUP(PROTEIN_stoich[[#This Row],[uniprot]],[1]!UniprotIFO[Entry],[1]!UniprotIFO[Gene Ontology IDs],"")</f>
        <v>#REF!</v>
      </c>
      <c r="R3726" t="e">
        <f>_xlfn.XLOOKUP(PROTEIN_stoich[[#This Row],[uniprot]],[1]!UniprotIFO[Entry],[1]!UniprotIFO[essential?],"")</f>
        <v>#REF!</v>
      </c>
      <c r="S3726" t="e">
        <f>_xlfn.XLOOKUP(PROTEIN_stoich[[#This Row],[sequence]],[2]!Table1[sequence_without_asterisks],[2]!Table1[protein_stoich seq matches],"")</f>
        <v>#REF!</v>
      </c>
      <c r="T3726" t="e">
        <f>_xlfn.XLOOKUP(PROTEIN_stoich[[#This Row],[uniprot]],[1]!UniprotIFO[Entry],[1]!UniprotIFO[protein_id in GSM model format],"")</f>
        <v>#REF!</v>
      </c>
    </row>
    <row r="3727" spans="1:20" x14ac:dyDescent="0.2">
      <c r="A37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RT16573</v>
      </c>
      <c r="B3727" t="s">
        <v>15962</v>
      </c>
      <c r="C3727" t="s">
        <v>15962</v>
      </c>
      <c r="D3727" t="s">
        <v>8140</v>
      </c>
      <c r="E3727" t="s">
        <v>4877</v>
      </c>
      <c r="G37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7" t="s">
        <v>4878</v>
      </c>
      <c r="I3727" s="25" cm="1">
        <f t="array" ref="I3727">SUMPRODUCT((LEN(PROTEIN_stoich[[#This Row],[sequence]])-LEN(SUBSTITUTE(PROTEIN_stoich[[#This Row],[sequence]],{"A";"C";"D";"E";"F";"G";"H";"I";"K";"L";"M";"N";"P";"Q";"R";"S";"T";"V";"W";"Y"},""))),{72.08;104.14;115.08;129.11;148.17;58.05;138.14;114.16;130.18;114.16;132.2;115.1;98.12;129.13;158.19;88.08;102.1;100.13;187.21;164.17})/1000</f>
        <v>33.11092</v>
      </c>
      <c r="J3727" t="s">
        <v>8141</v>
      </c>
      <c r="K3727" s="4" t="s">
        <v>4880</v>
      </c>
      <c r="M3727">
        <f>LEN(SUBSTITUTE(PROTEIN_stoich[[#This Row],[sequence]],"*",""))</f>
        <v>286</v>
      </c>
      <c r="O3727" t="s">
        <v>16</v>
      </c>
      <c r="P3727" t="str">
        <f>_xlfn.LET(_xlpm.id,PROTEIN_stoich[[#This Row],[uniprot]],HYPERLINK("https://www.uniprot.org/uniprotkb/"&amp;_xlpm.id&amp;"/entry",_xlpm.id))</f>
        <v>A0A2T0A3R1</v>
      </c>
      <c r="Q3727" t="e">
        <f>_xlfn.XLOOKUP(PROTEIN_stoich[[#This Row],[uniprot]],[1]!UniprotIFO[Entry],[1]!UniprotIFO[Gene Ontology IDs],"")</f>
        <v>#REF!</v>
      </c>
      <c r="R3727" t="e">
        <f>_xlfn.XLOOKUP(PROTEIN_stoich[[#This Row],[uniprot]],[1]!UniprotIFO[Entry],[1]!UniprotIFO[essential?],"")</f>
        <v>#REF!</v>
      </c>
      <c r="S3727" t="e">
        <f>_xlfn.XLOOKUP(PROTEIN_stoich[[#This Row],[sequence]],[2]!Table1[sequence_without_asterisks],[2]!Table1[protein_stoich seq matches],"")</f>
        <v>#REF!</v>
      </c>
      <c r="T3727" t="e">
        <f>_xlfn.XLOOKUP(PROTEIN_stoich[[#This Row],[uniprot]],[1]!UniprotIFO[Entry],[1]!UniprotIFO[protein_id in GSM model format],"")</f>
        <v>#REF!</v>
      </c>
    </row>
    <row r="3728" spans="1:20" x14ac:dyDescent="0.2">
      <c r="A37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RT16578</v>
      </c>
      <c r="B3728" t="s">
        <v>15963</v>
      </c>
      <c r="C3728" t="s">
        <v>15963</v>
      </c>
      <c r="D3728" t="s">
        <v>5037</v>
      </c>
      <c r="E3728" t="s">
        <v>4877</v>
      </c>
      <c r="G37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8" t="s">
        <v>4878</v>
      </c>
      <c r="I3728" s="25" cm="1">
        <f t="array" ref="I3728">SUMPRODUCT((LEN(PROTEIN_stoich[[#This Row],[sequence]])-LEN(SUBSTITUTE(PROTEIN_stoich[[#This Row],[sequence]],{"A";"C";"D";"E";"F";"G";"H";"I";"K";"L";"M";"N";"P";"Q";"R";"S";"T";"V";"W";"Y"},""))),{72.08;104.14;115.08;129.11;148.17;58.05;138.14;114.16;130.18;114.16;132.2;115.1;98.12;129.13;158.19;88.08;102.1;100.13;187.21;164.17})/1000</f>
        <v>61.740949999999998</v>
      </c>
      <c r="J3728" t="s">
        <v>5038</v>
      </c>
      <c r="K3728" s="4" t="s">
        <v>4880</v>
      </c>
      <c r="M3728">
        <f>LEN(SUBSTITUTE(PROTEIN_stoich[[#This Row],[sequence]],"*",""))</f>
        <v>573</v>
      </c>
      <c r="O3728" t="s">
        <v>16</v>
      </c>
      <c r="P3728" t="str">
        <f>_xlfn.LET(_xlpm.id,PROTEIN_stoich[[#This Row],[uniprot]],HYPERLINK("https://www.uniprot.org/uniprotkb/"&amp;_xlpm.id&amp;"/entry",_xlpm.id))</f>
        <v>A0A2T0A3Q8</v>
      </c>
      <c r="Q3728" t="e">
        <f>_xlfn.XLOOKUP(PROTEIN_stoich[[#This Row],[uniprot]],[1]!UniprotIFO[Entry],[1]!UniprotIFO[Gene Ontology IDs],"")</f>
        <v>#REF!</v>
      </c>
      <c r="R3728" t="e">
        <f>_xlfn.XLOOKUP(PROTEIN_stoich[[#This Row],[uniprot]],[1]!UniprotIFO[Entry],[1]!UniprotIFO[essential?],"")</f>
        <v>#REF!</v>
      </c>
      <c r="S3728" t="e">
        <f>_xlfn.XLOOKUP(PROTEIN_stoich[[#This Row],[sequence]],[2]!Table1[sequence_without_asterisks],[2]!Table1[protein_stoich seq matches],"")</f>
        <v>#REF!</v>
      </c>
      <c r="T3728" t="e">
        <f>_xlfn.XLOOKUP(PROTEIN_stoich[[#This Row],[uniprot]],[1]!UniprotIFO[Entry],[1]!UniprotIFO[protein_id in GSM model format],"")</f>
        <v>#REF!</v>
      </c>
    </row>
    <row r="3729" spans="1:20" x14ac:dyDescent="0.2">
      <c r="A37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RT16572</v>
      </c>
      <c r="B3729" t="s">
        <v>15964</v>
      </c>
      <c r="C3729" t="s">
        <v>15964</v>
      </c>
      <c r="D3729" t="s">
        <v>8132</v>
      </c>
      <c r="E3729" t="s">
        <v>4877</v>
      </c>
      <c r="G37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29" t="s">
        <v>4878</v>
      </c>
      <c r="I3729" s="25" cm="1">
        <f t="array" ref="I3729">SUMPRODUCT((LEN(PROTEIN_stoich[[#This Row],[sequence]])-LEN(SUBSTITUTE(PROTEIN_stoich[[#This Row],[sequence]],{"A";"C";"D";"E";"F";"G";"H";"I";"K";"L";"M";"N";"P";"Q";"R";"S";"T";"V";"W";"Y"},""))),{72.08;104.14;115.08;129.11;148.17;58.05;138.14;114.16;130.18;114.16;132.2;115.1;98.12;129.13;158.19;88.08;102.1;100.13;187.21;164.17})/1000</f>
        <v>21.128979999999999</v>
      </c>
      <c r="J3729" t="s">
        <v>8133</v>
      </c>
      <c r="K3729" s="4" t="s">
        <v>4880</v>
      </c>
      <c r="M3729">
        <f>LEN(SUBSTITUTE(PROTEIN_stoich[[#This Row],[sequence]],"*",""))</f>
        <v>194</v>
      </c>
      <c r="O3729" t="s">
        <v>16</v>
      </c>
      <c r="P3729" t="str">
        <f>_xlfn.LET(_xlpm.id,PROTEIN_stoich[[#This Row],[uniprot]],HYPERLINK("https://www.uniprot.org/uniprotkb/"&amp;_xlpm.id&amp;"/entry",_xlpm.id))</f>
        <v>A0A2T0A3Q6</v>
      </c>
      <c r="Q3729" t="e">
        <f>_xlfn.XLOOKUP(PROTEIN_stoich[[#This Row],[uniprot]],[1]!UniprotIFO[Entry],[1]!UniprotIFO[Gene Ontology IDs],"")</f>
        <v>#REF!</v>
      </c>
      <c r="R3729" t="e">
        <f>_xlfn.XLOOKUP(PROTEIN_stoich[[#This Row],[uniprot]],[1]!UniprotIFO[Entry],[1]!UniprotIFO[essential?],"")</f>
        <v>#REF!</v>
      </c>
      <c r="S3729" t="e">
        <f>_xlfn.XLOOKUP(PROTEIN_stoich[[#This Row],[sequence]],[2]!Table1[sequence_without_asterisks],[2]!Table1[protein_stoich seq matches],"")</f>
        <v>#REF!</v>
      </c>
      <c r="T3729" t="e">
        <f>_xlfn.XLOOKUP(PROTEIN_stoich[[#This Row],[uniprot]],[1]!UniprotIFO[Entry],[1]!UniprotIFO[protein_id in GSM model format],"")</f>
        <v>#REF!</v>
      </c>
    </row>
    <row r="3730" spans="1:20" x14ac:dyDescent="0.2">
      <c r="A37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RT16562</v>
      </c>
      <c r="B3730" t="s">
        <v>15965</v>
      </c>
      <c r="C3730" t="s">
        <v>15965</v>
      </c>
      <c r="D3730" t="s">
        <v>8085</v>
      </c>
      <c r="E3730" t="s">
        <v>4877</v>
      </c>
      <c r="G37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0" t="s">
        <v>4878</v>
      </c>
      <c r="I3730" s="25" cm="1">
        <f t="array" ref="I3730">SUMPRODUCT((LEN(PROTEIN_stoich[[#This Row],[sequence]])-LEN(SUBSTITUTE(PROTEIN_stoich[[#This Row],[sequence]],{"A";"C";"D";"E";"F";"G";"H";"I";"K";"L";"M";"N";"P";"Q";"R";"S";"T";"V";"W";"Y"},""))),{72.08;104.14;115.08;129.11;148.17;58.05;138.14;114.16;130.18;114.16;132.2;115.1;98.12;129.13;158.19;88.08;102.1;100.13;187.21;164.17})/1000</f>
        <v>17.098669999999998</v>
      </c>
      <c r="J3730" t="s">
        <v>8086</v>
      </c>
      <c r="K3730" s="4" t="s">
        <v>4880</v>
      </c>
      <c r="M3730">
        <f>LEN(SUBSTITUTE(PROTEIN_stoich[[#This Row],[sequence]],"*",""))</f>
        <v>147</v>
      </c>
      <c r="O3730" t="s">
        <v>16</v>
      </c>
      <c r="P3730" t="str">
        <f>_xlfn.LET(_xlpm.id,PROTEIN_stoich[[#This Row],[uniprot]],HYPERLINK("https://www.uniprot.org/uniprotkb/"&amp;_xlpm.id&amp;"/entry",_xlpm.id))</f>
        <v>A0A2T0A3Q0</v>
      </c>
      <c r="Q3730" t="e">
        <f>_xlfn.XLOOKUP(PROTEIN_stoich[[#This Row],[uniprot]],[1]!UniprotIFO[Entry],[1]!UniprotIFO[Gene Ontology IDs],"")</f>
        <v>#REF!</v>
      </c>
      <c r="R3730" t="e">
        <f>_xlfn.XLOOKUP(PROTEIN_stoich[[#This Row],[uniprot]],[1]!UniprotIFO[Entry],[1]!UniprotIFO[essential?],"")</f>
        <v>#REF!</v>
      </c>
      <c r="S3730" t="e">
        <f>_xlfn.XLOOKUP(PROTEIN_stoich[[#This Row],[sequence]],[2]!Table1[sequence_without_asterisks],[2]!Table1[protein_stoich seq matches],"")</f>
        <v>#REF!</v>
      </c>
      <c r="T3730" t="e">
        <f>_xlfn.XLOOKUP(PROTEIN_stoich[[#This Row],[uniprot]],[1]!UniprotIFO[Entry],[1]!UniprotIFO[protein_id in GSM model format],"")</f>
        <v>#REF!</v>
      </c>
    </row>
    <row r="3731" spans="1:20" x14ac:dyDescent="0.2">
      <c r="A37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RT16547</v>
      </c>
      <c r="B3731" t="s">
        <v>15966</v>
      </c>
      <c r="C3731" t="s">
        <v>15966</v>
      </c>
      <c r="D3731" t="s">
        <v>7033</v>
      </c>
      <c r="E3731" t="s">
        <v>4877</v>
      </c>
      <c r="G37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1" t="s">
        <v>4878</v>
      </c>
      <c r="I3731" s="25" cm="1">
        <f t="array" ref="I3731">SUMPRODUCT((LEN(PROTEIN_stoich[[#This Row],[sequence]])-LEN(SUBSTITUTE(PROTEIN_stoich[[#This Row],[sequence]],{"A";"C";"D";"E";"F";"G";"H";"I";"K";"L";"M";"N";"P";"Q";"R";"S";"T";"V";"W";"Y"},""))),{72.08;104.14;115.08;129.11;148.17;58.05;138.14;114.16;130.18;114.16;132.2;115.1;98.12;129.13;158.19;88.08;102.1;100.13;187.21;164.17})/1000</f>
        <v>138.67605</v>
      </c>
      <c r="J3731" t="s">
        <v>7034</v>
      </c>
      <c r="K3731" s="4" t="s">
        <v>4880</v>
      </c>
      <c r="M3731">
        <f>LEN(SUBSTITUTE(PROTEIN_stoich[[#This Row],[sequence]],"*",""))</f>
        <v>1260</v>
      </c>
      <c r="O3731" t="s">
        <v>16</v>
      </c>
      <c r="P3731" t="str">
        <f>_xlfn.LET(_xlpm.id,PROTEIN_stoich[[#This Row],[uniprot]],HYPERLINK("https://www.uniprot.org/uniprotkb/"&amp;_xlpm.id&amp;"/entry",_xlpm.id))</f>
        <v>A0A2T0A3P3</v>
      </c>
      <c r="Q3731" t="e">
        <f>_xlfn.XLOOKUP(PROTEIN_stoich[[#This Row],[uniprot]],[1]!UniprotIFO[Entry],[1]!UniprotIFO[Gene Ontology IDs],"")</f>
        <v>#REF!</v>
      </c>
      <c r="R3731" t="e">
        <f>_xlfn.XLOOKUP(PROTEIN_stoich[[#This Row],[uniprot]],[1]!UniprotIFO[Entry],[1]!UniprotIFO[essential?],"")</f>
        <v>#REF!</v>
      </c>
      <c r="S3731" t="e">
        <f>_xlfn.XLOOKUP(PROTEIN_stoich[[#This Row],[sequence]],[2]!Table1[sequence_without_asterisks],[2]!Table1[protein_stoich seq matches],"")</f>
        <v>#REF!</v>
      </c>
      <c r="T3731" t="e">
        <f>_xlfn.XLOOKUP(PROTEIN_stoich[[#This Row],[uniprot]],[1]!UniprotIFO[Entry],[1]!UniprotIFO[protein_id in GSM model format],"")</f>
        <v>#REF!</v>
      </c>
    </row>
    <row r="3732" spans="1:20" x14ac:dyDescent="0.2">
      <c r="A37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RT16556</v>
      </c>
      <c r="B3732" t="s">
        <v>15967</v>
      </c>
      <c r="C3732" t="s">
        <v>15967</v>
      </c>
      <c r="D3732" t="s">
        <v>5113</v>
      </c>
      <c r="E3732" t="s">
        <v>4877</v>
      </c>
      <c r="G37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2" t="s">
        <v>4878</v>
      </c>
      <c r="I3732" s="25" cm="1">
        <f t="array" ref="I3732">SUMPRODUCT((LEN(PROTEIN_stoich[[#This Row],[sequence]])-LEN(SUBSTITUTE(PROTEIN_stoich[[#This Row],[sequence]],{"A";"C";"D";"E";"F";"G";"H";"I";"K";"L";"M";"N";"P";"Q";"R";"S";"T";"V";"W";"Y"},""))),{72.08;104.14;115.08;129.11;148.17;58.05;138.14;114.16;130.18;114.16;132.2;115.1;98.12;129.13;158.19;88.08;102.1;100.13;187.21;164.17})/1000</f>
        <v>109.74947000000002</v>
      </c>
      <c r="J3732" t="s">
        <v>5114</v>
      </c>
      <c r="K3732" s="4" t="s">
        <v>4880</v>
      </c>
      <c r="M3732">
        <f>LEN(SUBSTITUTE(PROTEIN_stoich[[#This Row],[sequence]],"*",""))</f>
        <v>1010</v>
      </c>
      <c r="O3732" t="s">
        <v>16</v>
      </c>
      <c r="P3732" t="str">
        <f>_xlfn.LET(_xlpm.id,PROTEIN_stoich[[#This Row],[uniprot]],HYPERLINK("https://www.uniprot.org/uniprotkb/"&amp;_xlpm.id&amp;"/entry",_xlpm.id))</f>
        <v>A0A2T0A3P2</v>
      </c>
      <c r="Q3732" t="e">
        <f>_xlfn.XLOOKUP(PROTEIN_stoich[[#This Row],[uniprot]],[1]!UniprotIFO[Entry],[1]!UniprotIFO[Gene Ontology IDs],"")</f>
        <v>#REF!</v>
      </c>
      <c r="R3732" t="e">
        <f>_xlfn.XLOOKUP(PROTEIN_stoich[[#This Row],[uniprot]],[1]!UniprotIFO[Entry],[1]!UniprotIFO[essential?],"")</f>
        <v>#REF!</v>
      </c>
      <c r="S3732" t="e">
        <f>_xlfn.XLOOKUP(PROTEIN_stoich[[#This Row],[sequence]],[2]!Table1[sequence_without_asterisks],[2]!Table1[protein_stoich seq matches],"")</f>
        <v>#REF!</v>
      </c>
      <c r="T3732" t="e">
        <f>_xlfn.XLOOKUP(PROTEIN_stoich[[#This Row],[uniprot]],[1]!UniprotIFO[Entry],[1]!UniprotIFO[protein_id in GSM model format],"")</f>
        <v>#REF!</v>
      </c>
    </row>
    <row r="3733" spans="1:20" x14ac:dyDescent="0.2">
      <c r="A37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RT16553</v>
      </c>
      <c r="B3733" t="s">
        <v>15968</v>
      </c>
      <c r="C3733" t="s">
        <v>15968</v>
      </c>
      <c r="D3733" t="s">
        <v>9145</v>
      </c>
      <c r="E3733" t="s">
        <v>4877</v>
      </c>
      <c r="G37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3" t="s">
        <v>4878</v>
      </c>
      <c r="I3733" s="25" cm="1">
        <f t="array" ref="I3733">SUMPRODUCT((LEN(PROTEIN_stoich[[#This Row],[sequence]])-LEN(SUBSTITUTE(PROTEIN_stoich[[#This Row],[sequence]],{"A";"C";"D";"E";"F";"G";"H";"I";"K";"L";"M";"N";"P";"Q";"R";"S";"T";"V";"W";"Y"},""))),{72.08;104.14;115.08;129.11;148.17;58.05;138.14;114.16;130.18;114.16;132.2;115.1;98.12;129.13;158.19;88.08;102.1;100.13;187.21;164.17})/1000</f>
        <v>116.21663000000001</v>
      </c>
      <c r="J3733" t="s">
        <v>9146</v>
      </c>
      <c r="K3733" s="4" t="s">
        <v>4880</v>
      </c>
      <c r="M3733">
        <f>LEN(SUBSTITUTE(PROTEIN_stoich[[#This Row],[sequence]],"*",""))</f>
        <v>1014</v>
      </c>
      <c r="O3733" t="s">
        <v>16</v>
      </c>
      <c r="P3733" t="str">
        <f>_xlfn.LET(_xlpm.id,PROTEIN_stoich[[#This Row],[uniprot]],HYPERLINK("https://www.uniprot.org/uniprotkb/"&amp;_xlpm.id&amp;"/entry",_xlpm.id))</f>
        <v>A0A2T0A3N7</v>
      </c>
      <c r="Q3733" t="e">
        <f>_xlfn.XLOOKUP(PROTEIN_stoich[[#This Row],[uniprot]],[1]!UniprotIFO[Entry],[1]!UniprotIFO[Gene Ontology IDs],"")</f>
        <v>#REF!</v>
      </c>
      <c r="R3733" t="e">
        <f>_xlfn.XLOOKUP(PROTEIN_stoich[[#This Row],[uniprot]],[1]!UniprotIFO[Entry],[1]!UniprotIFO[essential?],"")</f>
        <v>#REF!</v>
      </c>
      <c r="S3733" t="e">
        <f>_xlfn.XLOOKUP(PROTEIN_stoich[[#This Row],[sequence]],[2]!Table1[sequence_without_asterisks],[2]!Table1[protein_stoich seq matches],"")</f>
        <v>#REF!</v>
      </c>
      <c r="T3733" t="e">
        <f>_xlfn.XLOOKUP(PROTEIN_stoich[[#This Row],[uniprot]],[1]!UniprotIFO[Entry],[1]!UniprotIFO[protein_id in GSM model format],"")</f>
        <v>#REF!</v>
      </c>
    </row>
    <row r="3734" spans="1:20" x14ac:dyDescent="0.2">
      <c r="A37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RT16548</v>
      </c>
      <c r="B3734" t="s">
        <v>15969</v>
      </c>
      <c r="C3734" t="s">
        <v>15969</v>
      </c>
      <c r="D3734" t="s">
        <v>6536</v>
      </c>
      <c r="E3734" t="s">
        <v>4877</v>
      </c>
      <c r="G37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4" t="s">
        <v>4878</v>
      </c>
      <c r="I3734" s="25" cm="1">
        <f t="array" ref="I3734">SUMPRODUCT((LEN(PROTEIN_stoich[[#This Row],[sequence]])-LEN(SUBSTITUTE(PROTEIN_stoich[[#This Row],[sequence]],{"A";"C";"D";"E";"F";"G";"H";"I";"K";"L";"M";"N";"P";"Q";"R";"S";"T";"V";"W";"Y"},""))),{72.08;104.14;115.08;129.11;148.17;58.05;138.14;114.16;130.18;114.16;132.2;115.1;98.12;129.13;158.19;88.08;102.1;100.13;187.21;164.17})/1000</f>
        <v>41.025260000000003</v>
      </c>
      <c r="J3734" t="s">
        <v>6537</v>
      </c>
      <c r="K3734" s="4" t="s">
        <v>4880</v>
      </c>
      <c r="M3734">
        <f>LEN(SUBSTITUTE(PROTEIN_stoich[[#This Row],[sequence]],"*",""))</f>
        <v>371</v>
      </c>
      <c r="O3734" t="s">
        <v>16</v>
      </c>
      <c r="P3734" t="str">
        <f>_xlfn.LET(_xlpm.id,PROTEIN_stoich[[#This Row],[uniprot]],HYPERLINK("https://www.uniprot.org/uniprotkb/"&amp;_xlpm.id&amp;"/entry",_xlpm.id))</f>
        <v>A0A2T0A3N6</v>
      </c>
      <c r="Q3734" t="e">
        <f>_xlfn.XLOOKUP(PROTEIN_stoich[[#This Row],[uniprot]],[1]!UniprotIFO[Entry],[1]!UniprotIFO[Gene Ontology IDs],"")</f>
        <v>#REF!</v>
      </c>
      <c r="R3734" t="e">
        <f>_xlfn.XLOOKUP(PROTEIN_stoich[[#This Row],[uniprot]],[1]!UniprotIFO[Entry],[1]!UniprotIFO[essential?],"")</f>
        <v>#REF!</v>
      </c>
      <c r="S3734" t="e">
        <f>_xlfn.XLOOKUP(PROTEIN_stoich[[#This Row],[sequence]],[2]!Table1[sequence_without_asterisks],[2]!Table1[protein_stoich seq matches],"")</f>
        <v>#REF!</v>
      </c>
      <c r="T3734" t="e">
        <f>_xlfn.XLOOKUP(PROTEIN_stoich[[#This Row],[uniprot]],[1]!UniprotIFO[Entry],[1]!UniprotIFO[protein_id in GSM model format],"")</f>
        <v>#REF!</v>
      </c>
    </row>
    <row r="3735" spans="1:20" x14ac:dyDescent="0.2">
      <c r="A37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RT16480</v>
      </c>
      <c r="B3735" t="s">
        <v>15970</v>
      </c>
      <c r="C3735" t="s">
        <v>15970</v>
      </c>
      <c r="D3735" t="s">
        <v>10155</v>
      </c>
      <c r="E3735" t="s">
        <v>4877</v>
      </c>
      <c r="G37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5" t="s">
        <v>4878</v>
      </c>
      <c r="I3735" s="25" cm="1">
        <f t="array" ref="I3735">SUMPRODUCT((LEN(PROTEIN_stoich[[#This Row],[sequence]])-LEN(SUBSTITUTE(PROTEIN_stoich[[#This Row],[sequence]],{"A";"C";"D";"E";"F";"G";"H";"I";"K";"L";"M";"N";"P";"Q";"R";"S";"T";"V";"W";"Y"},""))),{72.08;104.14;115.08;129.11;148.17;58.05;138.14;114.16;130.18;114.16;132.2;115.1;98.12;129.13;158.19;88.08;102.1;100.13;187.21;164.17})/1000</f>
        <v>315.78973000000002</v>
      </c>
      <c r="J3735" t="s">
        <v>10156</v>
      </c>
      <c r="K3735" s="4" t="s">
        <v>4880</v>
      </c>
      <c r="M3735">
        <f>LEN(SUBSTITUTE(PROTEIN_stoich[[#This Row],[sequence]],"*",""))</f>
        <v>2843</v>
      </c>
      <c r="O3735" t="s">
        <v>16</v>
      </c>
      <c r="P3735" t="str">
        <f>_xlfn.LET(_xlpm.id,PROTEIN_stoich[[#This Row],[uniprot]],HYPERLINK("https://www.uniprot.org/uniprotkb/"&amp;_xlpm.id&amp;"/entry",_xlpm.id))</f>
        <v>A0A2T0A3L8</v>
      </c>
      <c r="Q3735" t="e">
        <f>_xlfn.XLOOKUP(PROTEIN_stoich[[#This Row],[uniprot]],[1]!UniprotIFO[Entry],[1]!UniprotIFO[Gene Ontology IDs],"")</f>
        <v>#REF!</v>
      </c>
      <c r="R3735" t="e">
        <f>_xlfn.XLOOKUP(PROTEIN_stoich[[#This Row],[uniprot]],[1]!UniprotIFO[Entry],[1]!UniprotIFO[essential?],"")</f>
        <v>#REF!</v>
      </c>
      <c r="S3735" t="e">
        <f>_xlfn.XLOOKUP(PROTEIN_stoich[[#This Row],[sequence]],[2]!Table1[sequence_without_asterisks],[2]!Table1[protein_stoich seq matches],"")</f>
        <v>#REF!</v>
      </c>
      <c r="T3735" t="e">
        <f>_xlfn.XLOOKUP(PROTEIN_stoich[[#This Row],[uniprot]],[1]!UniprotIFO[Entry],[1]!UniprotIFO[protein_id in GSM model format],"")</f>
        <v>#REF!</v>
      </c>
    </row>
    <row r="3736" spans="1:20" x14ac:dyDescent="0.2">
      <c r="A37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RT16514</v>
      </c>
      <c r="B3736" t="s">
        <v>15971</v>
      </c>
      <c r="C3736" t="s">
        <v>15971</v>
      </c>
      <c r="D3736" t="s">
        <v>7605</v>
      </c>
      <c r="E3736" t="s">
        <v>4877</v>
      </c>
      <c r="G37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6" t="s">
        <v>4878</v>
      </c>
      <c r="I3736" s="25" cm="1">
        <f t="array" ref="I3736">SUMPRODUCT((LEN(PROTEIN_stoich[[#This Row],[sequence]])-LEN(SUBSTITUTE(PROTEIN_stoich[[#This Row],[sequence]],{"A";"C";"D";"E";"F";"G";"H";"I";"K";"L";"M";"N";"P";"Q";"R";"S";"T";"V";"W";"Y"},""))),{72.08;104.14;115.08;129.11;148.17;58.05;138.14;114.16;130.18;114.16;132.2;115.1;98.12;129.13;158.19;88.08;102.1;100.13;187.21;164.17})/1000</f>
        <v>67.912700000000001</v>
      </c>
      <c r="J3736" t="s">
        <v>7606</v>
      </c>
      <c r="K3736" s="4" t="s">
        <v>4880</v>
      </c>
      <c r="M3736">
        <f>LEN(SUBSTITUTE(PROTEIN_stoich[[#This Row],[sequence]],"*",""))</f>
        <v>612</v>
      </c>
      <c r="O3736" t="s">
        <v>16</v>
      </c>
      <c r="P3736" t="str">
        <f>_xlfn.LET(_xlpm.id,PROTEIN_stoich[[#This Row],[uniprot]],HYPERLINK("https://www.uniprot.org/uniprotkb/"&amp;_xlpm.id&amp;"/entry",_xlpm.id))</f>
        <v>A0A2T0A3L6</v>
      </c>
      <c r="Q3736" t="e">
        <f>_xlfn.XLOOKUP(PROTEIN_stoich[[#This Row],[uniprot]],[1]!UniprotIFO[Entry],[1]!UniprotIFO[Gene Ontology IDs],"")</f>
        <v>#REF!</v>
      </c>
      <c r="R3736" t="e">
        <f>_xlfn.XLOOKUP(PROTEIN_stoich[[#This Row],[uniprot]],[1]!UniprotIFO[Entry],[1]!UniprotIFO[essential?],"")</f>
        <v>#REF!</v>
      </c>
      <c r="S3736" t="e">
        <f>_xlfn.XLOOKUP(PROTEIN_stoich[[#This Row],[sequence]],[2]!Table1[sequence_without_asterisks],[2]!Table1[protein_stoich seq matches],"")</f>
        <v>#REF!</v>
      </c>
      <c r="T3736" t="e">
        <f>_xlfn.XLOOKUP(PROTEIN_stoich[[#This Row],[uniprot]],[1]!UniprotIFO[Entry],[1]!UniprotIFO[protein_id in GSM model format],"")</f>
        <v>#REF!</v>
      </c>
    </row>
    <row r="3737" spans="1:20" x14ac:dyDescent="0.2">
      <c r="A37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RT16518</v>
      </c>
      <c r="B3737" t="s">
        <v>15972</v>
      </c>
      <c r="C3737" t="s">
        <v>15972</v>
      </c>
      <c r="D3737" t="s">
        <v>7619</v>
      </c>
      <c r="E3737" t="s">
        <v>4877</v>
      </c>
      <c r="G37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7" t="s">
        <v>4878</v>
      </c>
      <c r="I3737" s="25" cm="1">
        <f t="array" ref="I3737">SUMPRODUCT((LEN(PROTEIN_stoich[[#This Row],[sequence]])-LEN(SUBSTITUTE(PROTEIN_stoich[[#This Row],[sequence]],{"A";"C";"D";"E";"F";"G";"H";"I";"K";"L";"M";"N";"P";"Q";"R";"S";"T";"V";"W";"Y"},""))),{72.08;104.14;115.08;129.11;148.17;58.05;138.14;114.16;130.18;114.16;132.2;115.1;98.12;129.13;158.19;88.08;102.1;100.13;187.21;164.17})/1000</f>
        <v>50.095739999999999</v>
      </c>
      <c r="J3737" t="s">
        <v>7620</v>
      </c>
      <c r="K3737" s="4" t="s">
        <v>4880</v>
      </c>
      <c r="M3737">
        <f>LEN(SUBSTITUTE(PROTEIN_stoich[[#This Row],[sequence]],"*",""))</f>
        <v>487</v>
      </c>
      <c r="O3737" t="s">
        <v>16</v>
      </c>
      <c r="P3737" t="str">
        <f>_xlfn.LET(_xlpm.id,PROTEIN_stoich[[#This Row],[uniprot]],HYPERLINK("https://www.uniprot.org/uniprotkb/"&amp;_xlpm.id&amp;"/entry",_xlpm.id))</f>
        <v>A0A2T0A3K2</v>
      </c>
      <c r="Q3737" t="e">
        <f>_xlfn.XLOOKUP(PROTEIN_stoich[[#This Row],[uniprot]],[1]!UniprotIFO[Entry],[1]!UniprotIFO[Gene Ontology IDs],"")</f>
        <v>#REF!</v>
      </c>
      <c r="R3737" t="e">
        <f>_xlfn.XLOOKUP(PROTEIN_stoich[[#This Row],[uniprot]],[1]!UniprotIFO[Entry],[1]!UniprotIFO[essential?],"")</f>
        <v>#REF!</v>
      </c>
      <c r="S3737" t="e">
        <f>_xlfn.XLOOKUP(PROTEIN_stoich[[#This Row],[sequence]],[2]!Table1[sequence_without_asterisks],[2]!Table1[protein_stoich seq matches],"")</f>
        <v>#REF!</v>
      </c>
      <c r="T3737" t="e">
        <f>_xlfn.XLOOKUP(PROTEIN_stoich[[#This Row],[uniprot]],[1]!UniprotIFO[Entry],[1]!UniprotIFO[protein_id in GSM model format],"")</f>
        <v>#REF!</v>
      </c>
    </row>
    <row r="3738" spans="1:20" x14ac:dyDescent="0.2">
      <c r="A37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RT16501</v>
      </c>
      <c r="B3738" t="s">
        <v>15973</v>
      </c>
      <c r="C3738" t="s">
        <v>15973</v>
      </c>
      <c r="D3738" t="s">
        <v>6552</v>
      </c>
      <c r="E3738" t="s">
        <v>4877</v>
      </c>
      <c r="G37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8" t="s">
        <v>4878</v>
      </c>
      <c r="I3738" s="25" cm="1">
        <f t="array" ref="I3738">SUMPRODUCT((LEN(PROTEIN_stoich[[#This Row],[sequence]])-LEN(SUBSTITUTE(PROTEIN_stoich[[#This Row],[sequence]],{"A";"C";"D";"E";"F";"G";"H";"I";"K";"L";"M";"N";"P";"Q";"R";"S";"T";"V";"W";"Y"},""))),{72.08;104.14;115.08;129.11;148.17;58.05;138.14;114.16;130.18;114.16;132.2;115.1;98.12;129.13;158.19;88.08;102.1;100.13;187.21;164.17})/1000</f>
        <v>45.410650000000004</v>
      </c>
      <c r="J3738" t="s">
        <v>6553</v>
      </c>
      <c r="K3738" s="4" t="s">
        <v>4880</v>
      </c>
      <c r="M3738">
        <f>LEN(SUBSTITUTE(PROTEIN_stoich[[#This Row],[sequence]],"*",""))</f>
        <v>440</v>
      </c>
      <c r="O3738" t="s">
        <v>16</v>
      </c>
      <c r="P3738" t="str">
        <f>_xlfn.LET(_xlpm.id,PROTEIN_stoich[[#This Row],[uniprot]],HYPERLINK("https://www.uniprot.org/uniprotkb/"&amp;_xlpm.id&amp;"/entry",_xlpm.id))</f>
        <v>A0A2T0A3J0</v>
      </c>
      <c r="Q3738" t="e">
        <f>_xlfn.XLOOKUP(PROTEIN_stoich[[#This Row],[uniprot]],[1]!UniprotIFO[Entry],[1]!UniprotIFO[Gene Ontology IDs],"")</f>
        <v>#REF!</v>
      </c>
      <c r="R3738" t="e">
        <f>_xlfn.XLOOKUP(PROTEIN_stoich[[#This Row],[uniprot]],[1]!UniprotIFO[Entry],[1]!UniprotIFO[essential?],"")</f>
        <v>#REF!</v>
      </c>
      <c r="S3738" t="e">
        <f>_xlfn.XLOOKUP(PROTEIN_stoich[[#This Row],[sequence]],[2]!Table1[sequence_without_asterisks],[2]!Table1[protein_stoich seq matches],"")</f>
        <v>#REF!</v>
      </c>
      <c r="T3738" t="e">
        <f>_xlfn.XLOOKUP(PROTEIN_stoich[[#This Row],[uniprot]],[1]!UniprotIFO[Entry],[1]!UniprotIFO[protein_id in GSM model format],"")</f>
        <v>#REF!</v>
      </c>
    </row>
    <row r="3739" spans="1:20" x14ac:dyDescent="0.2">
      <c r="A37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RT16496</v>
      </c>
      <c r="B3739" t="s">
        <v>15974</v>
      </c>
      <c r="C3739" t="s">
        <v>15974</v>
      </c>
      <c r="D3739" t="s">
        <v>8571</v>
      </c>
      <c r="E3739" t="s">
        <v>4877</v>
      </c>
      <c r="G37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39" t="s">
        <v>4878</v>
      </c>
      <c r="I3739" s="25" cm="1">
        <f t="array" ref="I3739">SUMPRODUCT((LEN(PROTEIN_stoich[[#This Row],[sequence]])-LEN(SUBSTITUTE(PROTEIN_stoich[[#This Row],[sequence]],{"A";"C";"D";"E";"F";"G";"H";"I";"K";"L";"M";"N";"P";"Q";"R";"S";"T";"V";"W";"Y"},""))),{72.08;104.14;115.08;129.11;148.17;58.05;138.14;114.16;130.18;114.16;132.2;115.1;98.12;129.13;158.19;88.08;102.1;100.13;187.21;164.17})/1000</f>
        <v>28.326730000000005</v>
      </c>
      <c r="J3739" t="s">
        <v>8572</v>
      </c>
      <c r="K3739" s="4" t="s">
        <v>4880</v>
      </c>
      <c r="M3739">
        <f>LEN(SUBSTITUTE(PROTEIN_stoich[[#This Row],[sequence]],"*",""))</f>
        <v>256</v>
      </c>
      <c r="O3739" t="s">
        <v>16</v>
      </c>
      <c r="P3739" t="str">
        <f>_xlfn.LET(_xlpm.id,PROTEIN_stoich[[#This Row],[uniprot]],HYPERLINK("https://www.uniprot.org/uniprotkb/"&amp;_xlpm.id&amp;"/entry",_xlpm.id))</f>
        <v>A0A2T0A3I1</v>
      </c>
      <c r="Q3739" t="e">
        <f>_xlfn.XLOOKUP(PROTEIN_stoich[[#This Row],[uniprot]],[1]!UniprotIFO[Entry],[1]!UniprotIFO[Gene Ontology IDs],"")</f>
        <v>#REF!</v>
      </c>
      <c r="R3739" t="e">
        <f>_xlfn.XLOOKUP(PROTEIN_stoich[[#This Row],[uniprot]],[1]!UniprotIFO[Entry],[1]!UniprotIFO[essential?],"")</f>
        <v>#REF!</v>
      </c>
      <c r="S3739" t="e">
        <f>_xlfn.XLOOKUP(PROTEIN_stoich[[#This Row],[sequence]],[2]!Table1[sequence_without_asterisks],[2]!Table1[protein_stoich seq matches],"")</f>
        <v>#REF!</v>
      </c>
      <c r="T3739" t="e">
        <f>_xlfn.XLOOKUP(PROTEIN_stoich[[#This Row],[uniprot]],[1]!UniprotIFO[Entry],[1]!UniprotIFO[protein_id in GSM model format],"")</f>
        <v>#REF!</v>
      </c>
    </row>
    <row r="3740" spans="1:20" x14ac:dyDescent="0.2">
      <c r="A37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RT16430</v>
      </c>
      <c r="B3740" t="s">
        <v>15975</v>
      </c>
      <c r="C3740" t="s">
        <v>15975</v>
      </c>
      <c r="D3740" t="s">
        <v>9201</v>
      </c>
      <c r="E3740" t="s">
        <v>4877</v>
      </c>
      <c r="G37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0" t="s">
        <v>4878</v>
      </c>
      <c r="I3740" s="25" cm="1">
        <f t="array" ref="I3740">SUMPRODUCT((LEN(PROTEIN_stoich[[#This Row],[sequence]])-LEN(SUBSTITUTE(PROTEIN_stoich[[#This Row],[sequence]],{"A";"C";"D";"E";"F";"G";"H";"I";"K";"L";"M";"N";"P";"Q";"R";"S";"T";"V";"W";"Y"},""))),{72.08;104.14;115.08;129.11;148.17;58.05;138.14;114.16;130.18;114.16;132.2;115.1;98.12;129.13;158.19;88.08;102.1;100.13;187.21;164.17})/1000</f>
        <v>36.598669999999998</v>
      </c>
      <c r="J3740" t="s">
        <v>9202</v>
      </c>
      <c r="K3740" s="4" t="s">
        <v>4880</v>
      </c>
      <c r="M3740">
        <f>LEN(SUBSTITUTE(PROTEIN_stoich[[#This Row],[sequence]],"*",""))</f>
        <v>340</v>
      </c>
      <c r="O3740" t="s">
        <v>16</v>
      </c>
      <c r="P3740" t="str">
        <f>_xlfn.LET(_xlpm.id,PROTEIN_stoich[[#This Row],[uniprot]],HYPERLINK("https://www.uniprot.org/uniprotkb/"&amp;_xlpm.id&amp;"/entry",_xlpm.id))</f>
        <v>A0A2T0A3G7</v>
      </c>
      <c r="Q3740" t="e">
        <f>_xlfn.XLOOKUP(PROTEIN_stoich[[#This Row],[uniprot]],[1]!UniprotIFO[Entry],[1]!UniprotIFO[Gene Ontology IDs],"")</f>
        <v>#REF!</v>
      </c>
      <c r="R3740" t="e">
        <f>_xlfn.XLOOKUP(PROTEIN_stoich[[#This Row],[uniprot]],[1]!UniprotIFO[Entry],[1]!UniprotIFO[essential?],"")</f>
        <v>#REF!</v>
      </c>
      <c r="S3740" t="e">
        <f>_xlfn.XLOOKUP(PROTEIN_stoich[[#This Row],[sequence]],[2]!Table1[sequence_without_asterisks],[2]!Table1[protein_stoich seq matches],"")</f>
        <v>#REF!</v>
      </c>
      <c r="T3740" t="e">
        <f>_xlfn.XLOOKUP(PROTEIN_stoich[[#This Row],[uniprot]],[1]!UniprotIFO[Entry],[1]!UniprotIFO[protein_id in GSM model format],"")</f>
        <v>#REF!</v>
      </c>
    </row>
    <row r="3741" spans="1:20" x14ac:dyDescent="0.2">
      <c r="A37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RT16465</v>
      </c>
      <c r="B3741" t="s">
        <v>15976</v>
      </c>
      <c r="C3741" t="s">
        <v>15976</v>
      </c>
      <c r="D3741" t="s">
        <v>6868</v>
      </c>
      <c r="E3741" t="s">
        <v>4877</v>
      </c>
      <c r="G37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1" t="s">
        <v>4878</v>
      </c>
      <c r="I3741" s="25" cm="1">
        <f t="array" ref="I3741">SUMPRODUCT((LEN(PROTEIN_stoich[[#This Row],[sequence]])-LEN(SUBSTITUTE(PROTEIN_stoich[[#This Row],[sequence]],{"A";"C";"D";"E";"F";"G";"H";"I";"K";"L";"M";"N";"P";"Q";"R";"S";"T";"V";"W";"Y"},""))),{72.08;104.14;115.08;129.11;148.17;58.05;138.14;114.16;130.18;114.16;132.2;115.1;98.12;129.13;158.19;88.08;102.1;100.13;187.21;164.17})/1000</f>
        <v>38.45879</v>
      </c>
      <c r="J3741" t="s">
        <v>6869</v>
      </c>
      <c r="K3741" s="4" t="s">
        <v>4880</v>
      </c>
      <c r="M3741">
        <f>LEN(SUBSTITUTE(PROTEIN_stoich[[#This Row],[sequence]],"*",""))</f>
        <v>355</v>
      </c>
      <c r="O3741" t="s">
        <v>16</v>
      </c>
      <c r="P3741" t="str">
        <f>_xlfn.LET(_xlpm.id,PROTEIN_stoich[[#This Row],[uniprot]],HYPERLINK("https://www.uniprot.org/uniprotkb/"&amp;_xlpm.id&amp;"/entry",_xlpm.id))</f>
        <v>A0A2T0A3G6</v>
      </c>
      <c r="Q3741" t="e">
        <f>_xlfn.XLOOKUP(PROTEIN_stoich[[#This Row],[uniprot]],[1]!UniprotIFO[Entry],[1]!UniprotIFO[Gene Ontology IDs],"")</f>
        <v>#REF!</v>
      </c>
      <c r="R3741" t="e">
        <f>_xlfn.XLOOKUP(PROTEIN_stoich[[#This Row],[uniprot]],[1]!UniprotIFO[Entry],[1]!UniprotIFO[essential?],"")</f>
        <v>#REF!</v>
      </c>
      <c r="S3741" t="e">
        <f>_xlfn.XLOOKUP(PROTEIN_stoich[[#This Row],[sequence]],[2]!Table1[sequence_without_asterisks],[2]!Table1[protein_stoich seq matches],"")</f>
        <v>#REF!</v>
      </c>
      <c r="T3741" t="e">
        <f>_xlfn.XLOOKUP(PROTEIN_stoich[[#This Row],[uniprot]],[1]!UniprotIFO[Entry],[1]!UniprotIFO[protein_id in GSM model format],"")</f>
        <v>#REF!</v>
      </c>
    </row>
    <row r="3742" spans="1:20" x14ac:dyDescent="0.2">
      <c r="A37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RT16476</v>
      </c>
      <c r="B3742" t="s">
        <v>15977</v>
      </c>
      <c r="C3742" t="s">
        <v>15977</v>
      </c>
      <c r="D3742" t="s">
        <v>9021</v>
      </c>
      <c r="E3742" t="s">
        <v>4877</v>
      </c>
      <c r="G37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2" t="s">
        <v>4878</v>
      </c>
      <c r="I3742" s="25" cm="1">
        <f t="array" ref="I3742">SUMPRODUCT((LEN(PROTEIN_stoich[[#This Row],[sequence]])-LEN(SUBSTITUTE(PROTEIN_stoich[[#This Row],[sequence]],{"A";"C";"D";"E";"F";"G";"H";"I";"K";"L";"M";"N";"P";"Q";"R";"S";"T";"V";"W";"Y"},""))),{72.08;104.14;115.08;129.11;148.17;58.05;138.14;114.16;130.18;114.16;132.2;115.1;98.12;129.13;158.19;88.08;102.1;100.13;187.21;164.17})/1000</f>
        <v>114.48037000000001</v>
      </c>
      <c r="J3742" t="s">
        <v>9022</v>
      </c>
      <c r="K3742" s="4" t="s">
        <v>4880</v>
      </c>
      <c r="M3742">
        <f>LEN(SUBSTITUTE(PROTEIN_stoich[[#This Row],[sequence]],"*",""))</f>
        <v>1024</v>
      </c>
      <c r="O3742" t="s">
        <v>16</v>
      </c>
      <c r="P3742" t="str">
        <f>_xlfn.LET(_xlpm.id,PROTEIN_stoich[[#This Row],[uniprot]],HYPERLINK("https://www.uniprot.org/uniprotkb/"&amp;_xlpm.id&amp;"/entry",_xlpm.id))</f>
        <v>A0A2T0A3G4</v>
      </c>
      <c r="Q3742" t="e">
        <f>_xlfn.XLOOKUP(PROTEIN_stoich[[#This Row],[uniprot]],[1]!UniprotIFO[Entry],[1]!UniprotIFO[Gene Ontology IDs],"")</f>
        <v>#REF!</v>
      </c>
      <c r="R3742" t="e">
        <f>_xlfn.XLOOKUP(PROTEIN_stoich[[#This Row],[uniprot]],[1]!UniprotIFO[Entry],[1]!UniprotIFO[essential?],"")</f>
        <v>#REF!</v>
      </c>
      <c r="S3742" t="e">
        <f>_xlfn.XLOOKUP(PROTEIN_stoich[[#This Row],[sequence]],[2]!Table1[sequence_without_asterisks],[2]!Table1[protein_stoich seq matches],"")</f>
        <v>#REF!</v>
      </c>
      <c r="T3742" t="e">
        <f>_xlfn.XLOOKUP(PROTEIN_stoich[[#This Row],[uniprot]],[1]!UniprotIFO[Entry],[1]!UniprotIFO[protein_id in GSM model format],"")</f>
        <v>#REF!</v>
      </c>
    </row>
    <row r="3743" spans="1:20" x14ac:dyDescent="0.2">
      <c r="A37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RT16471</v>
      </c>
      <c r="B3743" t="s">
        <v>15978</v>
      </c>
      <c r="C3743" t="s">
        <v>15978</v>
      </c>
      <c r="D3743" t="s">
        <v>6898</v>
      </c>
      <c r="E3743" t="s">
        <v>4877</v>
      </c>
      <c r="G37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3" t="s">
        <v>4878</v>
      </c>
      <c r="I3743" s="25" cm="1">
        <f t="array" ref="I3743">SUMPRODUCT((LEN(PROTEIN_stoich[[#This Row],[sequence]])-LEN(SUBSTITUTE(PROTEIN_stoich[[#This Row],[sequence]],{"A";"C";"D";"E";"F";"G";"H";"I";"K";"L";"M";"N";"P";"Q";"R";"S";"T";"V";"W";"Y"},""))),{72.08;104.14;115.08;129.11;148.17;58.05;138.14;114.16;130.18;114.16;132.2;115.1;98.12;129.13;158.19;88.08;102.1;100.13;187.21;164.17})/1000</f>
        <v>46.232239999999997</v>
      </c>
      <c r="J3743" t="s">
        <v>6899</v>
      </c>
      <c r="K3743" s="4" t="s">
        <v>4880</v>
      </c>
      <c r="M3743">
        <f>LEN(SUBSTITUTE(PROTEIN_stoich[[#This Row],[sequence]],"*",""))</f>
        <v>454</v>
      </c>
      <c r="O3743" t="s">
        <v>16</v>
      </c>
      <c r="P3743" t="str">
        <f>_xlfn.LET(_xlpm.id,PROTEIN_stoich[[#This Row],[uniprot]],HYPERLINK("https://www.uniprot.org/uniprotkb/"&amp;_xlpm.id&amp;"/entry",_xlpm.id))</f>
        <v>A0A2T0A3G0</v>
      </c>
      <c r="Q3743" t="e">
        <f>_xlfn.XLOOKUP(PROTEIN_stoich[[#This Row],[uniprot]],[1]!UniprotIFO[Entry],[1]!UniprotIFO[Gene Ontology IDs],"")</f>
        <v>#REF!</v>
      </c>
      <c r="R3743" t="e">
        <f>_xlfn.XLOOKUP(PROTEIN_stoich[[#This Row],[uniprot]],[1]!UniprotIFO[Entry],[1]!UniprotIFO[essential?],"")</f>
        <v>#REF!</v>
      </c>
      <c r="S3743" t="e">
        <f>_xlfn.XLOOKUP(PROTEIN_stoich[[#This Row],[sequence]],[2]!Table1[sequence_without_asterisks],[2]!Table1[protein_stoich seq matches],"")</f>
        <v>#REF!</v>
      </c>
      <c r="T3743" t="e">
        <f>_xlfn.XLOOKUP(PROTEIN_stoich[[#This Row],[uniprot]],[1]!UniprotIFO[Entry],[1]!UniprotIFO[protein_id in GSM model format],"")</f>
        <v>#REF!</v>
      </c>
    </row>
    <row r="3744" spans="1:20" x14ac:dyDescent="0.2">
      <c r="A37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RT16462</v>
      </c>
      <c r="B3744" t="s">
        <v>15979</v>
      </c>
      <c r="C3744" t="s">
        <v>15979</v>
      </c>
      <c r="D3744" t="s">
        <v>7665</v>
      </c>
      <c r="E3744" t="s">
        <v>4877</v>
      </c>
      <c r="G37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4" t="s">
        <v>4878</v>
      </c>
      <c r="I3744" s="25" cm="1">
        <f t="array" ref="I3744">SUMPRODUCT((LEN(PROTEIN_stoich[[#This Row],[sequence]])-LEN(SUBSTITUTE(PROTEIN_stoich[[#This Row],[sequence]],{"A";"C";"D";"E";"F";"G";"H";"I";"K";"L";"M";"N";"P";"Q";"R";"S";"T";"V";"W";"Y"},""))),{72.08;104.14;115.08;129.11;148.17;58.05;138.14;114.16;130.18;114.16;132.2;115.1;98.12;129.13;158.19;88.08;102.1;100.13;187.21;164.17})/1000</f>
        <v>77.557059999999979</v>
      </c>
      <c r="J3744" t="s">
        <v>7666</v>
      </c>
      <c r="K3744" s="4" t="s">
        <v>4880</v>
      </c>
      <c r="M3744">
        <f>LEN(SUBSTITUTE(PROTEIN_stoich[[#This Row],[sequence]],"*",""))</f>
        <v>716</v>
      </c>
      <c r="O3744" t="s">
        <v>16</v>
      </c>
      <c r="P3744" t="str">
        <f>_xlfn.LET(_xlpm.id,PROTEIN_stoich[[#This Row],[uniprot]],HYPERLINK("https://www.uniprot.org/uniprotkb/"&amp;_xlpm.id&amp;"/entry",_xlpm.id))</f>
        <v>A0A2T0A3F0</v>
      </c>
      <c r="Q3744" t="e">
        <f>_xlfn.XLOOKUP(PROTEIN_stoich[[#This Row],[uniprot]],[1]!UniprotIFO[Entry],[1]!UniprotIFO[Gene Ontology IDs],"")</f>
        <v>#REF!</v>
      </c>
      <c r="R3744" t="e">
        <f>_xlfn.XLOOKUP(PROTEIN_stoich[[#This Row],[uniprot]],[1]!UniprotIFO[Entry],[1]!UniprotIFO[essential?],"")</f>
        <v>#REF!</v>
      </c>
      <c r="S3744" t="e">
        <f>_xlfn.XLOOKUP(PROTEIN_stoich[[#This Row],[sequence]],[2]!Table1[sequence_without_asterisks],[2]!Table1[protein_stoich seq matches],"")</f>
        <v>#REF!</v>
      </c>
      <c r="T3744" t="e">
        <f>_xlfn.XLOOKUP(PROTEIN_stoich[[#This Row],[uniprot]],[1]!UniprotIFO[Entry],[1]!UniprotIFO[protein_id in GSM model format],"")</f>
        <v>#REF!</v>
      </c>
    </row>
    <row r="3745" spans="1:20" x14ac:dyDescent="0.2">
      <c r="A37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RT16435</v>
      </c>
      <c r="B3745" t="s">
        <v>15980</v>
      </c>
      <c r="C3745" t="s">
        <v>15980</v>
      </c>
      <c r="D3745" t="s">
        <v>10191</v>
      </c>
      <c r="E3745" t="s">
        <v>4877</v>
      </c>
      <c r="G37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5" t="s">
        <v>4878</v>
      </c>
      <c r="I3745" s="25" cm="1">
        <f t="array" ref="I3745">SUMPRODUCT((LEN(PROTEIN_stoich[[#This Row],[sequence]])-LEN(SUBSTITUTE(PROTEIN_stoich[[#This Row],[sequence]],{"A";"C";"D";"E";"F";"G";"H";"I";"K";"L";"M";"N";"P";"Q";"R";"S";"T";"V";"W";"Y"},""))),{72.08;104.14;115.08;129.11;148.17;58.05;138.14;114.16;130.18;114.16;132.2;115.1;98.12;129.13;158.19;88.08;102.1;100.13;187.21;164.17})/1000</f>
        <v>22.687049999999999</v>
      </c>
      <c r="J3745" t="s">
        <v>10192</v>
      </c>
      <c r="K3745" s="4" t="s">
        <v>4880</v>
      </c>
      <c r="M3745">
        <f>LEN(SUBSTITUTE(PROTEIN_stoich[[#This Row],[sequence]],"*",""))</f>
        <v>209</v>
      </c>
      <c r="O3745" t="s">
        <v>16</v>
      </c>
      <c r="P3745" t="str">
        <f>_xlfn.LET(_xlpm.id,PROTEIN_stoich[[#This Row],[uniprot]],HYPERLINK("https://www.uniprot.org/uniprotkb/"&amp;_xlpm.id&amp;"/entry",_xlpm.id))</f>
        <v>A0A2T0A3D6</v>
      </c>
      <c r="Q3745" t="e">
        <f>_xlfn.XLOOKUP(PROTEIN_stoich[[#This Row],[uniprot]],[1]!UniprotIFO[Entry],[1]!UniprotIFO[Gene Ontology IDs],"")</f>
        <v>#REF!</v>
      </c>
      <c r="R3745" t="e">
        <f>_xlfn.XLOOKUP(PROTEIN_stoich[[#This Row],[uniprot]],[1]!UniprotIFO[Entry],[1]!UniprotIFO[essential?],"")</f>
        <v>#REF!</v>
      </c>
      <c r="S3745" t="e">
        <f>_xlfn.XLOOKUP(PROTEIN_stoich[[#This Row],[sequence]],[2]!Table1[sequence_without_asterisks],[2]!Table1[protein_stoich seq matches],"")</f>
        <v>#REF!</v>
      </c>
      <c r="T3745" t="e">
        <f>_xlfn.XLOOKUP(PROTEIN_stoich[[#This Row],[uniprot]],[1]!UniprotIFO[Entry],[1]!UniprotIFO[protein_id in GSM model format],"")</f>
        <v>#REF!</v>
      </c>
    </row>
    <row r="3746" spans="1:20" x14ac:dyDescent="0.2">
      <c r="A37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RT16446</v>
      </c>
      <c r="B3746" t="s">
        <v>15981</v>
      </c>
      <c r="C3746" t="s">
        <v>15981</v>
      </c>
      <c r="D3746" t="s">
        <v>6654</v>
      </c>
      <c r="E3746" t="s">
        <v>4877</v>
      </c>
      <c r="G37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6" t="s">
        <v>4878</v>
      </c>
      <c r="I3746" s="25" cm="1">
        <f t="array" ref="I3746">SUMPRODUCT((LEN(PROTEIN_stoich[[#This Row],[sequence]])-LEN(SUBSTITUTE(PROTEIN_stoich[[#This Row],[sequence]],{"A";"C";"D";"E";"F";"G";"H";"I";"K";"L";"M";"N";"P";"Q";"R";"S";"T";"V";"W";"Y"},""))),{72.08;104.14;115.08;129.11;148.17;58.05;138.14;114.16;130.18;114.16;132.2;115.1;98.12;129.13;158.19;88.08;102.1;100.13;187.21;164.17})/1000</f>
        <v>25.697489999999995</v>
      </c>
      <c r="J3746" t="s">
        <v>6655</v>
      </c>
      <c r="K3746" s="4" t="s">
        <v>4880</v>
      </c>
      <c r="M3746">
        <f>LEN(SUBSTITUTE(PROTEIN_stoich[[#This Row],[sequence]],"*",""))</f>
        <v>229</v>
      </c>
      <c r="O3746" t="s">
        <v>16</v>
      </c>
      <c r="P3746" t="str">
        <f>_xlfn.LET(_xlpm.id,PROTEIN_stoich[[#This Row],[uniprot]],HYPERLINK("https://www.uniprot.org/uniprotkb/"&amp;_xlpm.id&amp;"/entry",_xlpm.id))</f>
        <v>A0A2T0A3D5</v>
      </c>
      <c r="Q3746" t="e">
        <f>_xlfn.XLOOKUP(PROTEIN_stoich[[#This Row],[uniprot]],[1]!UniprotIFO[Entry],[1]!UniprotIFO[Gene Ontology IDs],"")</f>
        <v>#REF!</v>
      </c>
      <c r="R3746" t="e">
        <f>_xlfn.XLOOKUP(PROTEIN_stoich[[#This Row],[uniprot]],[1]!UniprotIFO[Entry],[1]!UniprotIFO[essential?],"")</f>
        <v>#REF!</v>
      </c>
      <c r="S3746" t="e">
        <f>_xlfn.XLOOKUP(PROTEIN_stoich[[#This Row],[sequence]],[2]!Table1[sequence_without_asterisks],[2]!Table1[protein_stoich seq matches],"")</f>
        <v>#REF!</v>
      </c>
      <c r="T3746" t="e">
        <f>_xlfn.XLOOKUP(PROTEIN_stoich[[#This Row],[uniprot]],[1]!UniprotIFO[Entry],[1]!UniprotIFO[protein_id in GSM model format],"")</f>
        <v>#REF!</v>
      </c>
    </row>
    <row r="3747" spans="1:20" x14ac:dyDescent="0.2">
      <c r="A37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RT16427</v>
      </c>
      <c r="B3747" t="s">
        <v>15982</v>
      </c>
      <c r="C3747" t="s">
        <v>15982</v>
      </c>
      <c r="D3747" t="s">
        <v>6160</v>
      </c>
      <c r="E3747" t="s">
        <v>4877</v>
      </c>
      <c r="G37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7" t="s">
        <v>4878</v>
      </c>
      <c r="I3747" s="25" cm="1">
        <f t="array" ref="I3747">SUMPRODUCT((LEN(PROTEIN_stoich[[#This Row],[sequence]])-LEN(SUBSTITUTE(PROTEIN_stoich[[#This Row],[sequence]],{"A";"C";"D";"E";"F";"G";"H";"I";"K";"L";"M";"N";"P";"Q";"R";"S";"T";"V";"W";"Y"},""))),{72.08;104.14;115.08;129.11;148.17;58.05;138.14;114.16;130.18;114.16;132.2;115.1;98.12;129.13;158.19;88.08;102.1;100.13;187.21;164.17})/1000</f>
        <v>29.556380000000001</v>
      </c>
      <c r="J3747" t="s">
        <v>6161</v>
      </c>
      <c r="K3747" s="4" t="s">
        <v>4880</v>
      </c>
      <c r="M3747">
        <f>LEN(SUBSTITUTE(PROTEIN_stoich[[#This Row],[sequence]],"*",""))</f>
        <v>265</v>
      </c>
      <c r="O3747" t="s">
        <v>16</v>
      </c>
      <c r="P3747" t="str">
        <f>_xlfn.LET(_xlpm.id,PROTEIN_stoich[[#This Row],[uniprot]],HYPERLINK("https://www.uniprot.org/uniprotkb/"&amp;_xlpm.id&amp;"/entry",_xlpm.id))</f>
        <v>A0A2T0A3D3</v>
      </c>
      <c r="Q3747" t="e">
        <f>_xlfn.XLOOKUP(PROTEIN_stoich[[#This Row],[uniprot]],[1]!UniprotIFO[Entry],[1]!UniprotIFO[Gene Ontology IDs],"")</f>
        <v>#REF!</v>
      </c>
      <c r="R3747" t="e">
        <f>_xlfn.XLOOKUP(PROTEIN_stoich[[#This Row],[uniprot]],[1]!UniprotIFO[Entry],[1]!UniprotIFO[essential?],"")</f>
        <v>#REF!</v>
      </c>
      <c r="S3747" t="e">
        <f>_xlfn.XLOOKUP(PROTEIN_stoich[[#This Row],[sequence]],[2]!Table1[sequence_without_asterisks],[2]!Table1[protein_stoich seq matches],"")</f>
        <v>#REF!</v>
      </c>
      <c r="T3747" t="e">
        <f>_xlfn.XLOOKUP(PROTEIN_stoich[[#This Row],[uniprot]],[1]!UniprotIFO[Entry],[1]!UniprotIFO[protein_id in GSM model format],"")</f>
        <v>#REF!</v>
      </c>
    </row>
    <row r="3748" spans="1:20" x14ac:dyDescent="0.2">
      <c r="A37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RT16436</v>
      </c>
      <c r="B3748" t="s">
        <v>15983</v>
      </c>
      <c r="C3748" t="s">
        <v>15983</v>
      </c>
      <c r="D3748" t="s">
        <v>4993</v>
      </c>
      <c r="E3748" t="s">
        <v>4877</v>
      </c>
      <c r="G37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8" t="s">
        <v>4878</v>
      </c>
      <c r="I3748" s="25" cm="1">
        <f t="array" ref="I3748">SUMPRODUCT((LEN(PROTEIN_stoich[[#This Row],[sequence]])-LEN(SUBSTITUTE(PROTEIN_stoich[[#This Row],[sequence]],{"A";"C";"D";"E";"F";"G";"H";"I";"K";"L";"M";"N";"P";"Q";"R";"S";"T";"V";"W";"Y"},""))),{72.08;104.14;115.08;129.11;148.17;58.05;138.14;114.16;130.18;114.16;132.2;115.1;98.12;129.13;158.19;88.08;102.1;100.13;187.21;164.17})/1000</f>
        <v>41.927030000000002</v>
      </c>
      <c r="J3748" t="s">
        <v>4994</v>
      </c>
      <c r="K3748" s="4" t="s">
        <v>4880</v>
      </c>
      <c r="M3748">
        <f>LEN(SUBSTITUTE(PROTEIN_stoich[[#This Row],[sequence]],"*",""))</f>
        <v>381</v>
      </c>
      <c r="O3748" t="s">
        <v>16</v>
      </c>
      <c r="P3748" t="str">
        <f>_xlfn.LET(_xlpm.id,PROTEIN_stoich[[#This Row],[uniprot]],HYPERLINK("https://www.uniprot.org/uniprotkb/"&amp;_xlpm.id&amp;"/entry",_xlpm.id))</f>
        <v>A0A2T0A3C5</v>
      </c>
      <c r="Q3748" t="e">
        <f>_xlfn.XLOOKUP(PROTEIN_stoich[[#This Row],[uniprot]],[1]!UniprotIFO[Entry],[1]!UniprotIFO[Gene Ontology IDs],"")</f>
        <v>#REF!</v>
      </c>
      <c r="R3748" t="e">
        <f>_xlfn.XLOOKUP(PROTEIN_stoich[[#This Row],[uniprot]],[1]!UniprotIFO[Entry],[1]!UniprotIFO[essential?],"")</f>
        <v>#REF!</v>
      </c>
      <c r="S3748" t="e">
        <f>_xlfn.XLOOKUP(PROTEIN_stoich[[#This Row],[sequence]],[2]!Table1[sequence_without_asterisks],[2]!Table1[protein_stoich seq matches],"")</f>
        <v>#REF!</v>
      </c>
      <c r="T3748" t="e">
        <f>_xlfn.XLOOKUP(PROTEIN_stoich[[#This Row],[uniprot]],[1]!UniprotIFO[Entry],[1]!UniprotIFO[protein_id in GSM model format],"")</f>
        <v>#REF!</v>
      </c>
    </row>
    <row r="3749" spans="1:20" x14ac:dyDescent="0.2">
      <c r="A37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RT16433</v>
      </c>
      <c r="B3749" t="s">
        <v>15984</v>
      </c>
      <c r="C3749" t="s">
        <v>15984</v>
      </c>
      <c r="D3749" t="s">
        <v>10435</v>
      </c>
      <c r="E3749" t="s">
        <v>4877</v>
      </c>
      <c r="G37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49" t="s">
        <v>4878</v>
      </c>
      <c r="I3749" s="25" cm="1">
        <f t="array" ref="I3749">SUMPRODUCT((LEN(PROTEIN_stoich[[#This Row],[sequence]])-LEN(SUBSTITUTE(PROTEIN_stoich[[#This Row],[sequence]],{"A";"C";"D";"E";"F";"G";"H";"I";"K";"L";"M";"N";"P";"Q";"R";"S";"T";"V";"W";"Y"},""))),{72.08;104.14;115.08;129.11;148.17;58.05;138.14;114.16;130.18;114.16;132.2;115.1;98.12;129.13;158.19;88.08;102.1;100.13;187.21;164.17})/1000</f>
        <v>171.45274999999998</v>
      </c>
      <c r="J3749" t="s">
        <v>10436</v>
      </c>
      <c r="K3749" s="4" t="s">
        <v>4880</v>
      </c>
      <c r="M3749">
        <f>LEN(SUBSTITUTE(PROTEIN_stoich[[#This Row],[sequence]],"*",""))</f>
        <v>1565</v>
      </c>
      <c r="O3749" t="s">
        <v>16</v>
      </c>
      <c r="P3749" t="str">
        <f>_xlfn.LET(_xlpm.id,PROTEIN_stoich[[#This Row],[uniprot]],HYPERLINK("https://www.uniprot.org/uniprotkb/"&amp;_xlpm.id&amp;"/entry",_xlpm.id))</f>
        <v>A0A2T0A3B3</v>
      </c>
      <c r="Q3749" t="e">
        <f>_xlfn.XLOOKUP(PROTEIN_stoich[[#This Row],[uniprot]],[1]!UniprotIFO[Entry],[1]!UniprotIFO[Gene Ontology IDs],"")</f>
        <v>#REF!</v>
      </c>
      <c r="R3749" t="e">
        <f>_xlfn.XLOOKUP(PROTEIN_stoich[[#This Row],[uniprot]],[1]!UniprotIFO[Entry],[1]!UniprotIFO[essential?],"")</f>
        <v>#REF!</v>
      </c>
      <c r="S3749" t="e">
        <f>_xlfn.XLOOKUP(PROTEIN_stoich[[#This Row],[sequence]],[2]!Table1[sequence_without_asterisks],[2]!Table1[protein_stoich seq matches],"")</f>
        <v>#REF!</v>
      </c>
      <c r="T3749" t="e">
        <f>_xlfn.XLOOKUP(PROTEIN_stoich[[#This Row],[uniprot]],[1]!UniprotIFO[Entry],[1]!UniprotIFO[protein_id in GSM model format],"")</f>
        <v>#REF!</v>
      </c>
    </row>
    <row r="3750" spans="1:20" x14ac:dyDescent="0.2">
      <c r="A37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RT16370</v>
      </c>
      <c r="B3750" t="s">
        <v>15985</v>
      </c>
      <c r="C3750" t="s">
        <v>15985</v>
      </c>
      <c r="D3750" t="s">
        <v>10551</v>
      </c>
      <c r="E3750" t="s">
        <v>4877</v>
      </c>
      <c r="G37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0" t="s">
        <v>4878</v>
      </c>
      <c r="I3750" s="25" cm="1">
        <f t="array" ref="I3750">SUMPRODUCT((LEN(PROTEIN_stoich[[#This Row],[sequence]])-LEN(SUBSTITUTE(PROTEIN_stoich[[#This Row],[sequence]],{"A";"C";"D";"E";"F";"G";"H";"I";"K";"L";"M";"N";"P";"Q";"R";"S";"T";"V";"W";"Y"},""))),{72.08;104.14;115.08;129.11;148.17;58.05;138.14;114.16;130.18;114.16;132.2;115.1;98.12;129.13;158.19;88.08;102.1;100.13;187.21;164.17})/1000</f>
        <v>43.822379999999995</v>
      </c>
      <c r="J3750" t="s">
        <v>10552</v>
      </c>
      <c r="K3750" s="4" t="s">
        <v>4880</v>
      </c>
      <c r="M3750">
        <f>LEN(SUBSTITUTE(PROTEIN_stoich[[#This Row],[sequence]],"*",""))</f>
        <v>429</v>
      </c>
      <c r="O3750" t="s">
        <v>16</v>
      </c>
      <c r="P3750" t="str">
        <f>_xlfn.LET(_xlpm.id,PROTEIN_stoich[[#This Row],[uniprot]],HYPERLINK("https://www.uniprot.org/uniprotkb/"&amp;_xlpm.id&amp;"/entry",_xlpm.id))</f>
        <v>A0A2T0A3B2</v>
      </c>
      <c r="Q3750" t="e">
        <f>_xlfn.XLOOKUP(PROTEIN_stoich[[#This Row],[uniprot]],[1]!UniprotIFO[Entry],[1]!UniprotIFO[Gene Ontology IDs],"")</f>
        <v>#REF!</v>
      </c>
      <c r="R3750" t="e">
        <f>_xlfn.XLOOKUP(PROTEIN_stoich[[#This Row],[uniprot]],[1]!UniprotIFO[Entry],[1]!UniprotIFO[essential?],"")</f>
        <v>#REF!</v>
      </c>
      <c r="S3750" t="e">
        <f>_xlfn.XLOOKUP(PROTEIN_stoich[[#This Row],[sequence]],[2]!Table1[sequence_without_asterisks],[2]!Table1[protein_stoich seq matches],"")</f>
        <v>#REF!</v>
      </c>
      <c r="T3750" t="e">
        <f>_xlfn.XLOOKUP(PROTEIN_stoich[[#This Row],[uniprot]],[1]!UniprotIFO[Entry],[1]!UniprotIFO[protein_id in GSM model format],"")</f>
        <v>#REF!</v>
      </c>
    </row>
    <row r="3751" spans="1:20" x14ac:dyDescent="0.2">
      <c r="A37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RT16422</v>
      </c>
      <c r="B3751" t="s">
        <v>15986</v>
      </c>
      <c r="C3751" t="s">
        <v>15986</v>
      </c>
      <c r="D3751" t="s">
        <v>10499</v>
      </c>
      <c r="E3751" t="s">
        <v>4877</v>
      </c>
      <c r="G37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1" t="s">
        <v>4878</v>
      </c>
      <c r="I3751" s="25" cm="1">
        <f t="array" ref="I3751">SUMPRODUCT((LEN(PROTEIN_stoich[[#This Row],[sequence]])-LEN(SUBSTITUTE(PROTEIN_stoich[[#This Row],[sequence]],{"A";"C";"D";"E";"F";"G";"H";"I";"K";"L";"M";"N";"P";"Q";"R";"S";"T";"V";"W";"Y"},""))),{72.08;104.14;115.08;129.11;148.17;58.05;138.14;114.16;130.18;114.16;132.2;115.1;98.12;129.13;158.19;88.08;102.1;100.13;187.21;164.17})/1000</f>
        <v>44.580549999999995</v>
      </c>
      <c r="J3751" t="s">
        <v>10500</v>
      </c>
      <c r="K3751" s="4" t="s">
        <v>4880</v>
      </c>
      <c r="M3751">
        <f>LEN(SUBSTITUTE(PROTEIN_stoich[[#This Row],[sequence]],"*",""))</f>
        <v>392</v>
      </c>
      <c r="O3751" t="s">
        <v>16</v>
      </c>
      <c r="P3751" t="str">
        <f>_xlfn.LET(_xlpm.id,PROTEIN_stoich[[#This Row],[uniprot]],HYPERLINK("https://www.uniprot.org/uniprotkb/"&amp;_xlpm.id&amp;"/entry",_xlpm.id))</f>
        <v>A0A2T0A3A7</v>
      </c>
      <c r="Q3751" t="e">
        <f>_xlfn.XLOOKUP(PROTEIN_stoich[[#This Row],[uniprot]],[1]!UniprotIFO[Entry],[1]!UniprotIFO[Gene Ontology IDs],"")</f>
        <v>#REF!</v>
      </c>
      <c r="R3751" t="e">
        <f>_xlfn.XLOOKUP(PROTEIN_stoich[[#This Row],[uniprot]],[1]!UniprotIFO[Entry],[1]!UniprotIFO[essential?],"")</f>
        <v>#REF!</v>
      </c>
      <c r="S3751" t="e">
        <f>_xlfn.XLOOKUP(PROTEIN_stoich[[#This Row],[sequence]],[2]!Table1[sequence_without_asterisks],[2]!Table1[protein_stoich seq matches],"")</f>
        <v>#REF!</v>
      </c>
      <c r="T3751" t="e">
        <f>_xlfn.XLOOKUP(PROTEIN_stoich[[#This Row],[uniprot]],[1]!UniprotIFO[Entry],[1]!UniprotIFO[protein_id in GSM model format],"")</f>
        <v>#REF!</v>
      </c>
    </row>
    <row r="3752" spans="1:20" x14ac:dyDescent="0.2">
      <c r="A37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RT16406</v>
      </c>
      <c r="B3752" t="s">
        <v>15987</v>
      </c>
      <c r="C3752" t="s">
        <v>15987</v>
      </c>
      <c r="D3752" t="s">
        <v>10368</v>
      </c>
      <c r="E3752" t="s">
        <v>4877</v>
      </c>
      <c r="G37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2" t="s">
        <v>4878</v>
      </c>
      <c r="I3752" s="25" cm="1">
        <f t="array" ref="I3752">SUMPRODUCT((LEN(PROTEIN_stoich[[#This Row],[sequence]])-LEN(SUBSTITUTE(PROTEIN_stoich[[#This Row],[sequence]],{"A";"C";"D";"E";"F";"G";"H";"I";"K";"L";"M";"N";"P";"Q";"R";"S";"T";"V";"W";"Y"},""))),{72.08;104.14;115.08;129.11;148.17;58.05;138.14;114.16;130.18;114.16;132.2;115.1;98.12;129.13;158.19;88.08;102.1;100.13;187.21;164.17})/1000</f>
        <v>44.434859999999986</v>
      </c>
      <c r="J3752" t="s">
        <v>10369</v>
      </c>
      <c r="K3752" s="4" t="s">
        <v>4880</v>
      </c>
      <c r="M3752">
        <f>LEN(SUBSTITUTE(PROTEIN_stoich[[#This Row],[sequence]],"*",""))</f>
        <v>415</v>
      </c>
      <c r="O3752" t="s">
        <v>16</v>
      </c>
      <c r="P3752" t="str">
        <f>_xlfn.LET(_xlpm.id,PROTEIN_stoich[[#This Row],[uniprot]],HYPERLINK("https://www.uniprot.org/uniprotkb/"&amp;_xlpm.id&amp;"/entry",_xlpm.id))</f>
        <v>A0A2T0A395</v>
      </c>
      <c r="Q3752" t="e">
        <f>_xlfn.XLOOKUP(PROTEIN_stoich[[#This Row],[uniprot]],[1]!UniprotIFO[Entry],[1]!UniprotIFO[Gene Ontology IDs],"")</f>
        <v>#REF!</v>
      </c>
      <c r="R3752" t="e">
        <f>_xlfn.XLOOKUP(PROTEIN_stoich[[#This Row],[uniprot]],[1]!UniprotIFO[Entry],[1]!UniprotIFO[essential?],"")</f>
        <v>#REF!</v>
      </c>
      <c r="S3752" t="e">
        <f>_xlfn.XLOOKUP(PROTEIN_stoich[[#This Row],[sequence]],[2]!Table1[sequence_without_asterisks],[2]!Table1[protein_stoich seq matches],"")</f>
        <v>#REF!</v>
      </c>
      <c r="T3752" t="e">
        <f>_xlfn.XLOOKUP(PROTEIN_stoich[[#This Row],[uniprot]],[1]!UniprotIFO[Entry],[1]!UniprotIFO[protein_id in GSM model format],"")</f>
        <v>#REF!</v>
      </c>
    </row>
    <row r="3753" spans="1:20" x14ac:dyDescent="0.2">
      <c r="A37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RT16401</v>
      </c>
      <c r="B3753" t="s">
        <v>15988</v>
      </c>
      <c r="C3753" t="s">
        <v>15988</v>
      </c>
      <c r="D3753" t="s">
        <v>6436</v>
      </c>
      <c r="E3753" t="s">
        <v>4877</v>
      </c>
      <c r="G37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3" t="s">
        <v>4878</v>
      </c>
      <c r="I3753" s="25" cm="1">
        <f t="array" ref="I3753">SUMPRODUCT((LEN(PROTEIN_stoich[[#This Row],[sequence]])-LEN(SUBSTITUTE(PROTEIN_stoich[[#This Row],[sequence]],{"A";"C";"D";"E";"F";"G";"H";"I";"K";"L";"M";"N";"P";"Q";"R";"S";"T";"V";"W";"Y"},""))),{72.08;104.14;115.08;129.11;148.17;58.05;138.14;114.16;130.18;114.16;132.2;115.1;98.12;129.13;158.19;88.08;102.1;100.13;187.21;164.17})/1000</f>
        <v>30.917039999999993</v>
      </c>
      <c r="J3753" t="s">
        <v>6437</v>
      </c>
      <c r="K3753" s="4" t="s">
        <v>4880</v>
      </c>
      <c r="M3753">
        <f>LEN(SUBSTITUTE(PROTEIN_stoich[[#This Row],[sequence]],"*",""))</f>
        <v>275</v>
      </c>
      <c r="O3753" t="s">
        <v>16</v>
      </c>
      <c r="P3753" t="str">
        <f>_xlfn.LET(_xlpm.id,PROTEIN_stoich[[#This Row],[uniprot]],HYPERLINK("https://www.uniprot.org/uniprotkb/"&amp;_xlpm.id&amp;"/entry",_xlpm.id))</f>
        <v>A0A2T0A391</v>
      </c>
      <c r="Q3753" t="e">
        <f>_xlfn.XLOOKUP(PROTEIN_stoich[[#This Row],[uniprot]],[1]!UniprotIFO[Entry],[1]!UniprotIFO[Gene Ontology IDs],"")</f>
        <v>#REF!</v>
      </c>
      <c r="R3753" t="e">
        <f>_xlfn.XLOOKUP(PROTEIN_stoich[[#This Row],[uniprot]],[1]!UniprotIFO[Entry],[1]!UniprotIFO[essential?],"")</f>
        <v>#REF!</v>
      </c>
      <c r="S3753" t="e">
        <f>_xlfn.XLOOKUP(PROTEIN_stoich[[#This Row],[sequence]],[2]!Table1[sequence_without_asterisks],[2]!Table1[protein_stoich seq matches],"")</f>
        <v>#REF!</v>
      </c>
      <c r="T3753" t="e">
        <f>_xlfn.XLOOKUP(PROTEIN_stoich[[#This Row],[uniprot]],[1]!UniprotIFO[Entry],[1]!UniprotIFO[protein_id in GSM model format],"")</f>
        <v>#REF!</v>
      </c>
    </row>
    <row r="3754" spans="1:20" x14ac:dyDescent="0.2">
      <c r="A37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RT16402</v>
      </c>
      <c r="B3754" t="s">
        <v>15989</v>
      </c>
      <c r="C3754" t="s">
        <v>15989</v>
      </c>
      <c r="D3754" t="s">
        <v>7211</v>
      </c>
      <c r="E3754" t="s">
        <v>4877</v>
      </c>
      <c r="G37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4" t="s">
        <v>4878</v>
      </c>
      <c r="I3754" s="25" cm="1">
        <f t="array" ref="I3754">SUMPRODUCT((LEN(PROTEIN_stoich[[#This Row],[sequence]])-LEN(SUBSTITUTE(PROTEIN_stoich[[#This Row],[sequence]],{"A";"C";"D";"E";"F";"G";"H";"I";"K";"L";"M";"N";"P";"Q";"R";"S";"T";"V";"W";"Y"},""))),{72.08;104.14;115.08;129.11;148.17;58.05;138.14;114.16;130.18;114.16;132.2;115.1;98.12;129.13;158.19;88.08;102.1;100.13;187.21;164.17})/1000</f>
        <v>51.350889999999985</v>
      </c>
      <c r="J3754" t="s">
        <v>7212</v>
      </c>
      <c r="K3754" s="4" t="s">
        <v>4880</v>
      </c>
      <c r="M3754">
        <f>LEN(SUBSTITUTE(PROTEIN_stoich[[#This Row],[sequence]],"*",""))</f>
        <v>446</v>
      </c>
      <c r="O3754" t="s">
        <v>16</v>
      </c>
      <c r="P3754" t="str">
        <f>_xlfn.LET(_xlpm.id,PROTEIN_stoich[[#This Row],[uniprot]],HYPERLINK("https://www.uniprot.org/uniprotkb/"&amp;_xlpm.id&amp;"/entry",_xlpm.id))</f>
        <v>A0A2T0A387</v>
      </c>
      <c r="Q3754" t="e">
        <f>_xlfn.XLOOKUP(PROTEIN_stoich[[#This Row],[uniprot]],[1]!UniprotIFO[Entry],[1]!UniprotIFO[Gene Ontology IDs],"")</f>
        <v>#REF!</v>
      </c>
      <c r="R3754" t="e">
        <f>_xlfn.XLOOKUP(PROTEIN_stoich[[#This Row],[uniprot]],[1]!UniprotIFO[Entry],[1]!UniprotIFO[essential?],"")</f>
        <v>#REF!</v>
      </c>
      <c r="S3754" t="e">
        <f>_xlfn.XLOOKUP(PROTEIN_stoich[[#This Row],[sequence]],[2]!Table1[sequence_without_asterisks],[2]!Table1[protein_stoich seq matches],"")</f>
        <v>#REF!</v>
      </c>
      <c r="T3754" t="e">
        <f>_xlfn.XLOOKUP(PROTEIN_stoich[[#This Row],[uniprot]],[1]!UniprotIFO[Entry],[1]!UniprotIFO[protein_id in GSM model format],"")</f>
        <v>#REF!</v>
      </c>
    </row>
    <row r="3755" spans="1:20" x14ac:dyDescent="0.2">
      <c r="A37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RT16384</v>
      </c>
      <c r="B3755" t="s">
        <v>15990</v>
      </c>
      <c r="C3755" t="s">
        <v>15990</v>
      </c>
      <c r="D3755" t="s">
        <v>7101</v>
      </c>
      <c r="E3755" t="s">
        <v>4877</v>
      </c>
      <c r="G37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5" t="s">
        <v>4878</v>
      </c>
      <c r="I3755" s="25" cm="1">
        <f t="array" ref="I3755">SUMPRODUCT((LEN(PROTEIN_stoich[[#This Row],[sequence]])-LEN(SUBSTITUTE(PROTEIN_stoich[[#This Row],[sequence]],{"A";"C";"D";"E";"F";"G";"H";"I";"K";"L";"M";"N";"P";"Q";"R";"S";"T";"V";"W";"Y"},""))),{72.08;104.14;115.08;129.11;148.17;58.05;138.14;114.16;130.18;114.16;132.2;115.1;98.12;129.13;158.19;88.08;102.1;100.13;187.21;164.17})/1000</f>
        <v>63.927999999999997</v>
      </c>
      <c r="J3755" t="s">
        <v>7102</v>
      </c>
      <c r="K3755" s="4" t="s">
        <v>4880</v>
      </c>
      <c r="M3755">
        <f>LEN(SUBSTITUTE(PROTEIN_stoich[[#This Row],[sequence]],"*",""))</f>
        <v>554</v>
      </c>
      <c r="O3755" t="s">
        <v>16</v>
      </c>
      <c r="P3755" t="str">
        <f>_xlfn.LET(_xlpm.id,PROTEIN_stoich[[#This Row],[uniprot]],HYPERLINK("https://www.uniprot.org/uniprotkb/"&amp;_xlpm.id&amp;"/entry",_xlpm.id))</f>
        <v>A0A2T0A383</v>
      </c>
      <c r="Q3755" t="e">
        <f>_xlfn.XLOOKUP(PROTEIN_stoich[[#This Row],[uniprot]],[1]!UniprotIFO[Entry],[1]!UniprotIFO[Gene Ontology IDs],"")</f>
        <v>#REF!</v>
      </c>
      <c r="R3755" t="e">
        <f>_xlfn.XLOOKUP(PROTEIN_stoich[[#This Row],[uniprot]],[1]!UniprotIFO[Entry],[1]!UniprotIFO[essential?],"")</f>
        <v>#REF!</v>
      </c>
      <c r="S3755" t="e">
        <f>_xlfn.XLOOKUP(PROTEIN_stoich[[#This Row],[sequence]],[2]!Table1[sequence_without_asterisks],[2]!Table1[protein_stoich seq matches],"")</f>
        <v>#REF!</v>
      </c>
      <c r="T3755" t="e">
        <f>_xlfn.XLOOKUP(PROTEIN_stoich[[#This Row],[uniprot]],[1]!UniprotIFO[Entry],[1]!UniprotIFO[protein_id in GSM model format],"")</f>
        <v>#REF!</v>
      </c>
    </row>
    <row r="3756" spans="1:20" x14ac:dyDescent="0.2">
      <c r="A37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RT16375</v>
      </c>
      <c r="B3756" t="s">
        <v>15991</v>
      </c>
      <c r="C3756" t="s">
        <v>15991</v>
      </c>
      <c r="D3756" t="s">
        <v>7263</v>
      </c>
      <c r="E3756" t="s">
        <v>4877</v>
      </c>
      <c r="G37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6" t="s">
        <v>4878</v>
      </c>
      <c r="I3756" s="25" cm="1">
        <f t="array" ref="I3756">SUMPRODUCT((LEN(PROTEIN_stoich[[#This Row],[sequence]])-LEN(SUBSTITUTE(PROTEIN_stoich[[#This Row],[sequence]],{"A";"C";"D";"E";"F";"G";"H";"I";"K";"L";"M";"N";"P";"Q";"R";"S";"T";"V";"W";"Y"},""))),{72.08;104.14;115.08;129.11;148.17;58.05;138.14;114.16;130.18;114.16;132.2;115.1;98.12;129.13;158.19;88.08;102.1;100.13;187.21;164.17})/1000</f>
        <v>93.041399999999996</v>
      </c>
      <c r="J3756" t="s">
        <v>7264</v>
      </c>
      <c r="K3756" s="4" t="s">
        <v>4880</v>
      </c>
      <c r="M3756">
        <f>LEN(SUBSTITUTE(PROTEIN_stoich[[#This Row],[sequence]],"*",""))</f>
        <v>864</v>
      </c>
      <c r="O3756" t="s">
        <v>16</v>
      </c>
      <c r="P3756" t="str">
        <f>_xlfn.LET(_xlpm.id,PROTEIN_stoich[[#This Row],[uniprot]],HYPERLINK("https://www.uniprot.org/uniprotkb/"&amp;_xlpm.id&amp;"/entry",_xlpm.id))</f>
        <v>A0A2T0A380</v>
      </c>
      <c r="Q3756" t="e">
        <f>_xlfn.XLOOKUP(PROTEIN_stoich[[#This Row],[uniprot]],[1]!UniprotIFO[Entry],[1]!UniprotIFO[Gene Ontology IDs],"")</f>
        <v>#REF!</v>
      </c>
      <c r="R3756" t="e">
        <f>_xlfn.XLOOKUP(PROTEIN_stoich[[#This Row],[uniprot]],[1]!UniprotIFO[Entry],[1]!UniprotIFO[essential?],"")</f>
        <v>#REF!</v>
      </c>
      <c r="S3756" t="e">
        <f>_xlfn.XLOOKUP(PROTEIN_stoich[[#This Row],[sequence]],[2]!Table1[sequence_without_asterisks],[2]!Table1[protein_stoich seq matches],"")</f>
        <v>#REF!</v>
      </c>
      <c r="T3756" t="e">
        <f>_xlfn.XLOOKUP(PROTEIN_stoich[[#This Row],[uniprot]],[1]!UniprotIFO[Entry],[1]!UniprotIFO[protein_id in GSM model format],"")</f>
        <v>#REF!</v>
      </c>
    </row>
    <row r="3757" spans="1:20" x14ac:dyDescent="0.2">
      <c r="A37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RT16391</v>
      </c>
      <c r="B3757" t="s">
        <v>15992</v>
      </c>
      <c r="C3757" t="s">
        <v>15992</v>
      </c>
      <c r="D3757" t="s">
        <v>10396</v>
      </c>
      <c r="E3757" t="s">
        <v>4877</v>
      </c>
      <c r="G37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7" t="s">
        <v>4878</v>
      </c>
      <c r="I3757" s="25" cm="1">
        <f t="array" ref="I3757">SUMPRODUCT((LEN(PROTEIN_stoich[[#This Row],[sequence]])-LEN(SUBSTITUTE(PROTEIN_stoich[[#This Row],[sequence]],{"A";"C";"D";"E";"F";"G";"H";"I";"K";"L";"M";"N";"P";"Q";"R";"S";"T";"V";"W";"Y"},""))),{72.08;104.14;115.08;129.11;148.17;58.05;138.14;114.16;130.18;114.16;132.2;115.1;98.12;129.13;158.19;88.08;102.1;100.13;187.21;164.17})/1000</f>
        <v>64.129480000000001</v>
      </c>
      <c r="J3757" t="s">
        <v>10397</v>
      </c>
      <c r="K3757" s="4" t="s">
        <v>4880</v>
      </c>
      <c r="M3757">
        <f>LEN(SUBSTITUTE(PROTEIN_stoich[[#This Row],[sequence]],"*",""))</f>
        <v>610</v>
      </c>
      <c r="O3757" t="s">
        <v>16</v>
      </c>
      <c r="P3757" t="str">
        <f>_xlfn.LET(_xlpm.id,PROTEIN_stoich[[#This Row],[uniprot]],HYPERLINK("https://www.uniprot.org/uniprotkb/"&amp;_xlpm.id&amp;"/entry",_xlpm.id))</f>
        <v>A0A2T0A379</v>
      </c>
      <c r="Q3757" t="e">
        <f>_xlfn.XLOOKUP(PROTEIN_stoich[[#This Row],[uniprot]],[1]!UniprotIFO[Entry],[1]!UniprotIFO[Gene Ontology IDs],"")</f>
        <v>#REF!</v>
      </c>
      <c r="R3757" t="e">
        <f>_xlfn.XLOOKUP(PROTEIN_stoich[[#This Row],[uniprot]],[1]!UniprotIFO[Entry],[1]!UniprotIFO[essential?],"")</f>
        <v>#REF!</v>
      </c>
      <c r="S3757" t="e">
        <f>_xlfn.XLOOKUP(PROTEIN_stoich[[#This Row],[sequence]],[2]!Table1[sequence_without_asterisks],[2]!Table1[protein_stoich seq matches],"")</f>
        <v>#REF!</v>
      </c>
      <c r="T3757" t="e">
        <f>_xlfn.XLOOKUP(PROTEIN_stoich[[#This Row],[uniprot]],[1]!UniprotIFO[Entry],[1]!UniprotIFO[protein_id in GSM model format],"")</f>
        <v>#REF!</v>
      </c>
    </row>
    <row r="3758" spans="1:20" x14ac:dyDescent="0.2">
      <c r="A37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RT16398</v>
      </c>
      <c r="B3758" t="s">
        <v>15993</v>
      </c>
      <c r="C3758" t="s">
        <v>15993</v>
      </c>
      <c r="D3758" t="s">
        <v>7135</v>
      </c>
      <c r="E3758" t="s">
        <v>4877</v>
      </c>
      <c r="G37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8" t="s">
        <v>4878</v>
      </c>
      <c r="I3758" s="25" cm="1">
        <f t="array" ref="I3758">SUMPRODUCT((LEN(PROTEIN_stoich[[#This Row],[sequence]])-LEN(SUBSTITUTE(PROTEIN_stoich[[#This Row],[sequence]],{"A";"C";"D";"E";"F";"G";"H";"I";"K";"L";"M";"N";"P";"Q";"R";"S";"T";"V";"W";"Y"},""))),{72.08;104.14;115.08;129.11;148.17;58.05;138.14;114.16;130.18;114.16;132.2;115.1;98.12;129.13;158.19;88.08;102.1;100.13;187.21;164.17})/1000</f>
        <v>56.053719999999991</v>
      </c>
      <c r="J3758" t="s">
        <v>7136</v>
      </c>
      <c r="K3758" s="4" t="s">
        <v>4880</v>
      </c>
      <c r="M3758">
        <f>LEN(SUBSTITUTE(PROTEIN_stoich[[#This Row],[sequence]],"*",""))</f>
        <v>528</v>
      </c>
      <c r="O3758" t="s">
        <v>16</v>
      </c>
      <c r="P3758" t="str">
        <f>_xlfn.LET(_xlpm.id,PROTEIN_stoich[[#This Row],[uniprot]],HYPERLINK("https://www.uniprot.org/uniprotkb/"&amp;_xlpm.id&amp;"/entry",_xlpm.id))</f>
        <v>A0A2T0A378</v>
      </c>
      <c r="Q3758" t="e">
        <f>_xlfn.XLOOKUP(PROTEIN_stoich[[#This Row],[uniprot]],[1]!UniprotIFO[Entry],[1]!UniprotIFO[Gene Ontology IDs],"")</f>
        <v>#REF!</v>
      </c>
      <c r="R3758" t="e">
        <f>_xlfn.XLOOKUP(PROTEIN_stoich[[#This Row],[uniprot]],[1]!UniprotIFO[Entry],[1]!UniprotIFO[essential?],"")</f>
        <v>#REF!</v>
      </c>
      <c r="S3758" t="e">
        <f>_xlfn.XLOOKUP(PROTEIN_stoich[[#This Row],[sequence]],[2]!Table1[sequence_without_asterisks],[2]!Table1[protein_stoich seq matches],"")</f>
        <v>#REF!</v>
      </c>
      <c r="T3758" t="e">
        <f>_xlfn.XLOOKUP(PROTEIN_stoich[[#This Row],[uniprot]],[1]!UniprotIFO[Entry],[1]!UniprotIFO[protein_id in GSM model format],"")</f>
        <v>#REF!</v>
      </c>
    </row>
    <row r="3759" spans="1:20" x14ac:dyDescent="0.2">
      <c r="A37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RT16381</v>
      </c>
      <c r="B3759" t="s">
        <v>15994</v>
      </c>
      <c r="C3759" t="s">
        <v>15994</v>
      </c>
      <c r="D3759" t="s">
        <v>7701</v>
      </c>
      <c r="E3759" t="s">
        <v>4877</v>
      </c>
      <c r="G37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59" t="s">
        <v>4878</v>
      </c>
      <c r="I3759" s="25" cm="1">
        <f t="array" ref="I3759">SUMPRODUCT((LEN(PROTEIN_stoich[[#This Row],[sequence]])-LEN(SUBSTITUTE(PROTEIN_stoich[[#This Row],[sequence]],{"A";"C";"D";"E";"F";"G";"H";"I";"K";"L";"M";"N";"P";"Q";"R";"S";"T";"V";"W";"Y"},""))),{72.08;104.14;115.08;129.11;148.17;58.05;138.14;114.16;130.18;114.16;132.2;115.1;98.12;129.13;158.19;88.08;102.1;100.13;187.21;164.17})/1000</f>
        <v>29.169419999999999</v>
      </c>
      <c r="J3759" t="s">
        <v>7702</v>
      </c>
      <c r="K3759" s="4" t="s">
        <v>4880</v>
      </c>
      <c r="M3759">
        <f>LEN(SUBSTITUTE(PROTEIN_stoich[[#This Row],[sequence]],"*",""))</f>
        <v>261</v>
      </c>
      <c r="O3759" t="s">
        <v>16</v>
      </c>
      <c r="P3759" t="str">
        <f>_xlfn.LET(_xlpm.id,PROTEIN_stoich[[#This Row],[uniprot]],HYPERLINK("https://www.uniprot.org/uniprotkb/"&amp;_xlpm.id&amp;"/entry",_xlpm.id))</f>
        <v>A0A2T0A369</v>
      </c>
      <c r="Q3759" t="e">
        <f>_xlfn.XLOOKUP(PROTEIN_stoich[[#This Row],[uniprot]],[1]!UniprotIFO[Entry],[1]!UniprotIFO[Gene Ontology IDs],"")</f>
        <v>#REF!</v>
      </c>
      <c r="R3759" t="e">
        <f>_xlfn.XLOOKUP(PROTEIN_stoich[[#This Row],[uniprot]],[1]!UniprotIFO[Entry],[1]!UniprotIFO[essential?],"")</f>
        <v>#REF!</v>
      </c>
      <c r="S3759" t="e">
        <f>_xlfn.XLOOKUP(PROTEIN_stoich[[#This Row],[sequence]],[2]!Table1[sequence_without_asterisks],[2]!Table1[protein_stoich seq matches],"")</f>
        <v>#REF!</v>
      </c>
      <c r="T3759" t="e">
        <f>_xlfn.XLOOKUP(PROTEIN_stoich[[#This Row],[uniprot]],[1]!UniprotIFO[Entry],[1]!UniprotIFO[protein_id in GSM model format],"")</f>
        <v>#REF!</v>
      </c>
    </row>
    <row r="3760" spans="1:20" x14ac:dyDescent="0.2">
      <c r="A37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RT16388</v>
      </c>
      <c r="B3760" t="s">
        <v>15995</v>
      </c>
      <c r="C3760" t="s">
        <v>15995</v>
      </c>
      <c r="D3760" t="s">
        <v>8386</v>
      </c>
      <c r="E3760" t="s">
        <v>4877</v>
      </c>
      <c r="G37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0" t="s">
        <v>4878</v>
      </c>
      <c r="I3760" s="25" cm="1">
        <f t="array" ref="I3760">SUMPRODUCT((LEN(PROTEIN_stoich[[#This Row],[sequence]])-LEN(SUBSTITUTE(PROTEIN_stoich[[#This Row],[sequence]],{"A";"C";"D";"E";"F";"G";"H";"I";"K";"L";"M";"N";"P";"Q";"R";"S";"T";"V";"W";"Y"},""))),{72.08;104.14;115.08;129.11;148.17;58.05;138.14;114.16;130.18;114.16;132.2;115.1;98.12;129.13;158.19;88.08;102.1;100.13;187.21;164.17})/1000</f>
        <v>83.89597000000002</v>
      </c>
      <c r="J3760" t="s">
        <v>8387</v>
      </c>
      <c r="K3760" s="4" t="s">
        <v>4880</v>
      </c>
      <c r="M3760">
        <f>LEN(SUBSTITUTE(PROTEIN_stoich[[#This Row],[sequence]],"*",""))</f>
        <v>792</v>
      </c>
      <c r="O3760" t="s">
        <v>16</v>
      </c>
      <c r="P3760" t="str">
        <f>_xlfn.LET(_xlpm.id,PROTEIN_stoich[[#This Row],[uniprot]],HYPERLINK("https://www.uniprot.org/uniprotkb/"&amp;_xlpm.id&amp;"/entry",_xlpm.id))</f>
        <v>A0A2T0A368</v>
      </c>
      <c r="Q3760" t="e">
        <f>_xlfn.XLOOKUP(PROTEIN_stoich[[#This Row],[uniprot]],[1]!UniprotIFO[Entry],[1]!UniprotIFO[Gene Ontology IDs],"")</f>
        <v>#REF!</v>
      </c>
      <c r="R3760" t="e">
        <f>_xlfn.XLOOKUP(PROTEIN_stoich[[#This Row],[uniprot]],[1]!UniprotIFO[Entry],[1]!UniprotIFO[essential?],"")</f>
        <v>#REF!</v>
      </c>
      <c r="S3760" t="e">
        <f>_xlfn.XLOOKUP(PROTEIN_stoich[[#This Row],[sequence]],[2]!Table1[sequence_without_asterisks],[2]!Table1[protein_stoich seq matches],"")</f>
        <v>#REF!</v>
      </c>
      <c r="T3760" t="e">
        <f>_xlfn.XLOOKUP(PROTEIN_stoich[[#This Row],[uniprot]],[1]!UniprotIFO[Entry],[1]!UniprotIFO[protein_id in GSM model format],"")</f>
        <v>#REF!</v>
      </c>
    </row>
    <row r="3761" spans="1:20" x14ac:dyDescent="0.2">
      <c r="A37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RT16364</v>
      </c>
      <c r="B3761" t="s">
        <v>15996</v>
      </c>
      <c r="C3761" t="s">
        <v>15996</v>
      </c>
      <c r="D3761" t="s">
        <v>4933</v>
      </c>
      <c r="E3761" t="s">
        <v>4877</v>
      </c>
      <c r="G37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1" t="s">
        <v>4878</v>
      </c>
      <c r="I3761" s="25" cm="1">
        <f t="array" ref="I3761">SUMPRODUCT((LEN(PROTEIN_stoich[[#This Row],[sequence]])-LEN(SUBSTITUTE(PROTEIN_stoich[[#This Row],[sequence]],{"A";"C";"D";"E";"F";"G";"H";"I";"K";"L";"M";"N";"P";"Q";"R";"S";"T";"V";"W";"Y"},""))),{72.08;104.14;115.08;129.11;148.17;58.05;138.14;114.16;130.18;114.16;132.2;115.1;98.12;129.13;158.19;88.08;102.1;100.13;187.21;164.17})/1000</f>
        <v>31.197689999999998</v>
      </c>
      <c r="J3761" t="s">
        <v>4934</v>
      </c>
      <c r="K3761" s="4" t="s">
        <v>4880</v>
      </c>
      <c r="M3761">
        <f>LEN(SUBSTITUTE(PROTEIN_stoich[[#This Row],[sequence]],"*",""))</f>
        <v>272</v>
      </c>
      <c r="O3761" t="s">
        <v>16</v>
      </c>
      <c r="P3761" t="str">
        <f>_xlfn.LET(_xlpm.id,PROTEIN_stoich[[#This Row],[uniprot]],HYPERLINK("https://www.uniprot.org/uniprotkb/"&amp;_xlpm.id&amp;"/entry",_xlpm.id))</f>
        <v>A0A2T0A363</v>
      </c>
      <c r="Q3761" t="e">
        <f>_xlfn.XLOOKUP(PROTEIN_stoich[[#This Row],[uniprot]],[1]!UniprotIFO[Entry],[1]!UniprotIFO[Gene Ontology IDs],"")</f>
        <v>#REF!</v>
      </c>
      <c r="R3761" t="e">
        <f>_xlfn.XLOOKUP(PROTEIN_stoich[[#This Row],[uniprot]],[1]!UniprotIFO[Entry],[1]!UniprotIFO[essential?],"")</f>
        <v>#REF!</v>
      </c>
      <c r="S3761" t="e">
        <f>_xlfn.XLOOKUP(PROTEIN_stoich[[#This Row],[sequence]],[2]!Table1[sequence_without_asterisks],[2]!Table1[protein_stoich seq matches],"")</f>
        <v>#REF!</v>
      </c>
      <c r="T3761" t="e">
        <f>_xlfn.XLOOKUP(PROTEIN_stoich[[#This Row],[uniprot]],[1]!UniprotIFO[Entry],[1]!UniprotIFO[protein_id in GSM model format],"")</f>
        <v>#REF!</v>
      </c>
    </row>
    <row r="3762" spans="1:20" x14ac:dyDescent="0.2">
      <c r="A37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RT16372</v>
      </c>
      <c r="B3762" t="s">
        <v>15997</v>
      </c>
      <c r="C3762" t="s">
        <v>15997</v>
      </c>
      <c r="D3762" t="s">
        <v>6292</v>
      </c>
      <c r="E3762" t="s">
        <v>4877</v>
      </c>
      <c r="G37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2" t="s">
        <v>4878</v>
      </c>
      <c r="I3762" s="25" cm="1">
        <f t="array" ref="I3762">SUMPRODUCT((LEN(PROTEIN_stoich[[#This Row],[sequence]])-LEN(SUBSTITUTE(PROTEIN_stoich[[#This Row],[sequence]],{"A";"C";"D";"E";"F";"G";"H";"I";"K";"L";"M";"N";"P";"Q";"R";"S";"T";"V";"W";"Y"},""))),{72.08;104.14;115.08;129.11;148.17;58.05;138.14;114.16;130.18;114.16;132.2;115.1;98.12;129.13;158.19;88.08;102.1;100.13;187.21;164.17})/1000</f>
        <v>84.720680000000002</v>
      </c>
      <c r="J3762" t="s">
        <v>6293</v>
      </c>
      <c r="K3762" s="4" t="s">
        <v>4880</v>
      </c>
      <c r="M3762">
        <f>LEN(SUBSTITUTE(PROTEIN_stoich[[#This Row],[sequence]],"*",""))</f>
        <v>778</v>
      </c>
      <c r="O3762" t="s">
        <v>16</v>
      </c>
      <c r="P3762" t="str">
        <f>_xlfn.LET(_xlpm.id,PROTEIN_stoich[[#This Row],[uniprot]],HYPERLINK("https://www.uniprot.org/uniprotkb/"&amp;_xlpm.id&amp;"/entry",_xlpm.id))</f>
        <v>A0A2T0A356</v>
      </c>
      <c r="Q3762" t="e">
        <f>_xlfn.XLOOKUP(PROTEIN_stoich[[#This Row],[uniprot]],[1]!UniprotIFO[Entry],[1]!UniprotIFO[Gene Ontology IDs],"")</f>
        <v>#REF!</v>
      </c>
      <c r="R3762" t="e">
        <f>_xlfn.XLOOKUP(PROTEIN_stoich[[#This Row],[uniprot]],[1]!UniprotIFO[Entry],[1]!UniprotIFO[essential?],"")</f>
        <v>#REF!</v>
      </c>
      <c r="S3762" t="e">
        <f>_xlfn.XLOOKUP(PROTEIN_stoich[[#This Row],[sequence]],[2]!Table1[sequence_without_asterisks],[2]!Table1[protein_stoich seq matches],"")</f>
        <v>#REF!</v>
      </c>
      <c r="T3762" t="e">
        <f>_xlfn.XLOOKUP(PROTEIN_stoich[[#This Row],[uniprot]],[1]!UniprotIFO[Entry],[1]!UniprotIFO[protein_id in GSM model format],"")</f>
        <v>#REF!</v>
      </c>
    </row>
    <row r="3763" spans="1:20" x14ac:dyDescent="0.2">
      <c r="A37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RT09685</v>
      </c>
      <c r="B3763" t="s">
        <v>15998</v>
      </c>
      <c r="C3763" t="s">
        <v>15998</v>
      </c>
      <c r="D3763" t="s">
        <v>10006</v>
      </c>
      <c r="E3763" t="s">
        <v>4877</v>
      </c>
      <c r="G37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3" t="s">
        <v>4878</v>
      </c>
      <c r="I3763" s="25" cm="1">
        <f t="array" ref="I3763">SUMPRODUCT((LEN(PROTEIN_stoich[[#This Row],[sequence]])-LEN(SUBSTITUTE(PROTEIN_stoich[[#This Row],[sequence]],{"A";"C";"D";"E";"F";"G";"H";"I";"K";"L";"M";"N";"P";"Q";"R";"S";"T";"V";"W";"Y"},""))),{72.08;104.14;115.08;129.11;148.17;58.05;138.14;114.16;130.18;114.16;132.2;115.1;98.12;129.13;158.19;88.08;102.1;100.13;187.21;164.17})/1000</f>
        <v>56.169729999999994</v>
      </c>
      <c r="J3763" t="s">
        <v>10007</v>
      </c>
      <c r="K3763" s="4" t="s">
        <v>4880</v>
      </c>
      <c r="M3763">
        <f>LEN(SUBSTITUTE(PROTEIN_stoich[[#This Row],[sequence]],"*",""))</f>
        <v>502</v>
      </c>
      <c r="O3763" t="s">
        <v>16</v>
      </c>
      <c r="P3763" t="str">
        <f>_xlfn.LET(_xlpm.id,PROTEIN_stoich[[#This Row],[uniprot]],HYPERLINK("https://www.uniprot.org/uniprotkb/"&amp;_xlpm.id&amp;"/entry",_xlpm.id))</f>
        <v>A0A2T0A310</v>
      </c>
      <c r="Q3763" t="e">
        <f>_xlfn.XLOOKUP(PROTEIN_stoich[[#This Row],[uniprot]],[1]!UniprotIFO[Entry],[1]!UniprotIFO[Gene Ontology IDs],"")</f>
        <v>#REF!</v>
      </c>
      <c r="R3763" t="e">
        <f>_xlfn.XLOOKUP(PROTEIN_stoich[[#This Row],[uniprot]],[1]!UniprotIFO[Entry],[1]!UniprotIFO[essential?],"")</f>
        <v>#REF!</v>
      </c>
      <c r="S3763" t="e">
        <f>_xlfn.XLOOKUP(PROTEIN_stoich[[#This Row],[sequence]],[2]!Table1[sequence_without_asterisks],[2]!Table1[protein_stoich seq matches],"")</f>
        <v>#REF!</v>
      </c>
      <c r="T3763" t="e">
        <f>_xlfn.XLOOKUP(PROTEIN_stoich[[#This Row],[uniprot]],[1]!UniprotIFO[Entry],[1]!UniprotIFO[protein_id in GSM model format],"")</f>
        <v>#REF!</v>
      </c>
    </row>
    <row r="3764" spans="1:20" x14ac:dyDescent="0.2">
      <c r="A37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RT16318</v>
      </c>
      <c r="B3764" t="s">
        <v>15999</v>
      </c>
      <c r="C3764" t="s">
        <v>15999</v>
      </c>
      <c r="D3764" t="s">
        <v>7473</v>
      </c>
      <c r="E3764" t="s">
        <v>4877</v>
      </c>
      <c r="G37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4" t="s">
        <v>4878</v>
      </c>
      <c r="I3764" s="25" cm="1">
        <f t="array" ref="I3764">SUMPRODUCT((LEN(PROTEIN_stoich[[#This Row],[sequence]])-LEN(SUBSTITUTE(PROTEIN_stoich[[#This Row],[sequence]],{"A";"C";"D";"E";"F";"G";"H";"I";"K";"L";"M";"N";"P";"Q";"R";"S";"T";"V";"W";"Y"},""))),{72.08;104.14;115.08;129.11;148.17;58.05;138.14;114.16;130.18;114.16;132.2;115.1;98.12;129.13;158.19;88.08;102.1;100.13;187.21;164.17})/1000</f>
        <v>43.193280000000009</v>
      </c>
      <c r="J3764" t="s">
        <v>7474</v>
      </c>
      <c r="K3764" s="4" t="s">
        <v>4880</v>
      </c>
      <c r="M3764">
        <f>LEN(SUBSTITUTE(PROTEIN_stoich[[#This Row],[sequence]],"*",""))</f>
        <v>390</v>
      </c>
      <c r="O3764" t="s">
        <v>16</v>
      </c>
      <c r="P3764" t="str">
        <f>_xlfn.LET(_xlpm.id,PROTEIN_stoich[[#This Row],[uniprot]],HYPERLINK("https://www.uniprot.org/uniprotkb/"&amp;_xlpm.id&amp;"/entry",_xlpm.id))</f>
        <v>A0A2T0A2Z8</v>
      </c>
      <c r="Q3764" t="e">
        <f>_xlfn.XLOOKUP(PROTEIN_stoich[[#This Row],[uniprot]],[1]!UniprotIFO[Entry],[1]!UniprotIFO[Gene Ontology IDs],"")</f>
        <v>#REF!</v>
      </c>
      <c r="R3764" t="e">
        <f>_xlfn.XLOOKUP(PROTEIN_stoich[[#This Row],[uniprot]],[1]!UniprotIFO[Entry],[1]!UniprotIFO[essential?],"")</f>
        <v>#REF!</v>
      </c>
      <c r="S3764" t="e">
        <f>_xlfn.XLOOKUP(PROTEIN_stoich[[#This Row],[sequence]],[2]!Table1[sequence_without_asterisks],[2]!Table1[protein_stoich seq matches],"")</f>
        <v>#REF!</v>
      </c>
      <c r="T3764" t="e">
        <f>_xlfn.XLOOKUP(PROTEIN_stoich[[#This Row],[uniprot]],[1]!UniprotIFO[Entry],[1]!UniprotIFO[protein_id in GSM model format],"")</f>
        <v>#REF!</v>
      </c>
    </row>
    <row r="3765" spans="1:20" x14ac:dyDescent="0.2">
      <c r="A37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RT09665</v>
      </c>
      <c r="B3765" t="s">
        <v>16000</v>
      </c>
      <c r="C3765" t="s">
        <v>16000</v>
      </c>
      <c r="D3765" t="s">
        <v>6058</v>
      </c>
      <c r="E3765" t="s">
        <v>4877</v>
      </c>
      <c r="G37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5" t="s">
        <v>4878</v>
      </c>
      <c r="I3765" s="25" cm="1">
        <f t="array" ref="I3765">SUMPRODUCT((LEN(PROTEIN_stoich[[#This Row],[sequence]])-LEN(SUBSTITUTE(PROTEIN_stoich[[#This Row],[sequence]],{"A";"C";"D";"E";"F";"G";"H";"I";"K";"L";"M";"N";"P";"Q";"R";"S";"T";"V";"W";"Y"},""))),{72.08;104.14;115.08;129.11;148.17;58.05;138.14;114.16;130.18;114.16;132.2;115.1;98.12;129.13;158.19;88.08;102.1;100.13;187.21;164.17})/1000</f>
        <v>9.0350800000000007</v>
      </c>
      <c r="J3765" t="s">
        <v>6059</v>
      </c>
      <c r="K3765" s="4" t="s">
        <v>4880</v>
      </c>
      <c r="M3765">
        <f>LEN(SUBSTITUTE(PROTEIN_stoich[[#This Row],[sequence]],"*",""))</f>
        <v>78</v>
      </c>
      <c r="O3765" t="s">
        <v>16</v>
      </c>
      <c r="P3765" t="str">
        <f>_xlfn.LET(_xlpm.id,PROTEIN_stoich[[#This Row],[uniprot]],HYPERLINK("https://www.uniprot.org/uniprotkb/"&amp;_xlpm.id&amp;"/entry",_xlpm.id))</f>
        <v>A0A2T0A2Y9</v>
      </c>
      <c r="Q3765" t="e">
        <f>_xlfn.XLOOKUP(PROTEIN_stoich[[#This Row],[uniprot]],[1]!UniprotIFO[Entry],[1]!UniprotIFO[Gene Ontology IDs],"")</f>
        <v>#REF!</v>
      </c>
      <c r="R3765" t="e">
        <f>_xlfn.XLOOKUP(PROTEIN_stoich[[#This Row],[uniprot]],[1]!UniprotIFO[Entry],[1]!UniprotIFO[essential?],"")</f>
        <v>#REF!</v>
      </c>
      <c r="S3765" t="e">
        <f>_xlfn.XLOOKUP(PROTEIN_stoich[[#This Row],[sequence]],[2]!Table1[sequence_without_asterisks],[2]!Table1[protein_stoich seq matches],"")</f>
        <v>#REF!</v>
      </c>
      <c r="T3765" t="e">
        <f>_xlfn.XLOOKUP(PROTEIN_stoich[[#This Row],[uniprot]],[1]!UniprotIFO[Entry],[1]!UniprotIFO[protein_id in GSM model format],"")</f>
        <v>#REF!</v>
      </c>
    </row>
    <row r="3766" spans="1:20" x14ac:dyDescent="0.2">
      <c r="A37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RT09690</v>
      </c>
      <c r="B3766" t="s">
        <v>16001</v>
      </c>
      <c r="C3766" t="s">
        <v>16001</v>
      </c>
      <c r="D3766" t="s">
        <v>10374</v>
      </c>
      <c r="E3766" t="s">
        <v>4877</v>
      </c>
      <c r="G37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6" t="s">
        <v>4878</v>
      </c>
      <c r="I3766" s="25" cm="1">
        <f t="array" ref="I3766">SUMPRODUCT((LEN(PROTEIN_stoich[[#This Row],[sequence]])-LEN(SUBSTITUTE(PROTEIN_stoich[[#This Row],[sequence]],{"A";"C";"D";"E";"F";"G";"H";"I";"K";"L";"M";"N";"P";"Q";"R";"S";"T";"V";"W";"Y"},""))),{72.08;104.14;115.08;129.11;148.17;58.05;138.14;114.16;130.18;114.16;132.2;115.1;98.12;129.13;158.19;88.08;102.1;100.13;187.21;164.17})/1000</f>
        <v>53.810720000000003</v>
      </c>
      <c r="J3766" t="s">
        <v>10375</v>
      </c>
      <c r="K3766" s="4" t="s">
        <v>4880</v>
      </c>
      <c r="M3766">
        <f>LEN(SUBSTITUTE(PROTEIN_stoich[[#This Row],[sequence]],"*",""))</f>
        <v>487</v>
      </c>
      <c r="O3766" t="s">
        <v>16</v>
      </c>
      <c r="P3766" t="str">
        <f>_xlfn.LET(_xlpm.id,PROTEIN_stoich[[#This Row],[uniprot]],HYPERLINK("https://www.uniprot.org/uniprotkb/"&amp;_xlpm.id&amp;"/entry",_xlpm.id))</f>
        <v>A0A2T0A2Y0</v>
      </c>
      <c r="Q3766" t="e">
        <f>_xlfn.XLOOKUP(PROTEIN_stoich[[#This Row],[uniprot]],[1]!UniprotIFO[Entry],[1]!UniprotIFO[Gene Ontology IDs],"")</f>
        <v>#REF!</v>
      </c>
      <c r="R3766" t="e">
        <f>_xlfn.XLOOKUP(PROTEIN_stoich[[#This Row],[uniprot]],[1]!UniprotIFO[Entry],[1]!UniprotIFO[essential?],"")</f>
        <v>#REF!</v>
      </c>
      <c r="S3766" t="e">
        <f>_xlfn.XLOOKUP(PROTEIN_stoich[[#This Row],[sequence]],[2]!Table1[sequence_without_asterisks],[2]!Table1[protein_stoich seq matches],"")</f>
        <v>#REF!</v>
      </c>
      <c r="T3766" t="e">
        <f>_xlfn.XLOOKUP(PROTEIN_stoich[[#This Row],[uniprot]],[1]!UniprotIFO[Entry],[1]!UniprotIFO[protein_id in GSM model format],"")</f>
        <v>#REF!</v>
      </c>
    </row>
    <row r="3767" spans="1:20" x14ac:dyDescent="0.2">
      <c r="A37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RT09682</v>
      </c>
      <c r="B3767" t="s">
        <v>16002</v>
      </c>
      <c r="C3767" t="s">
        <v>16002</v>
      </c>
      <c r="D3767" t="s">
        <v>5495</v>
      </c>
      <c r="E3767" t="s">
        <v>4877</v>
      </c>
      <c r="G37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7" t="s">
        <v>4878</v>
      </c>
      <c r="I3767" s="25" cm="1">
        <f t="array" ref="I3767">SUMPRODUCT((LEN(PROTEIN_stoich[[#This Row],[sequence]])-LEN(SUBSTITUTE(PROTEIN_stoich[[#This Row],[sequence]],{"A";"C";"D";"E";"F";"G";"H";"I";"K";"L";"M";"N";"P";"Q";"R";"S";"T";"V";"W";"Y"},""))),{72.08;104.14;115.08;129.11;148.17;58.05;138.14;114.16;130.18;114.16;132.2;115.1;98.12;129.13;158.19;88.08;102.1;100.13;187.21;164.17})/1000</f>
        <v>79.089730000000003</v>
      </c>
      <c r="J3767" t="s">
        <v>5496</v>
      </c>
      <c r="K3767" s="4" t="s">
        <v>4880</v>
      </c>
      <c r="M3767">
        <f>LEN(SUBSTITUTE(PROTEIN_stoich[[#This Row],[sequence]],"*",""))</f>
        <v>770</v>
      </c>
      <c r="O3767" t="s">
        <v>16</v>
      </c>
      <c r="P3767" t="str">
        <f>_xlfn.LET(_xlpm.id,PROTEIN_stoich[[#This Row],[uniprot]],HYPERLINK("https://www.uniprot.org/uniprotkb/"&amp;_xlpm.id&amp;"/entry",_xlpm.id))</f>
        <v>A0A2T0A2X9</v>
      </c>
      <c r="Q3767" t="e">
        <f>_xlfn.XLOOKUP(PROTEIN_stoich[[#This Row],[uniprot]],[1]!UniprotIFO[Entry],[1]!UniprotIFO[Gene Ontology IDs],"")</f>
        <v>#REF!</v>
      </c>
      <c r="R3767" t="e">
        <f>_xlfn.XLOOKUP(PROTEIN_stoich[[#This Row],[uniprot]],[1]!UniprotIFO[Entry],[1]!UniprotIFO[essential?],"")</f>
        <v>#REF!</v>
      </c>
      <c r="S3767" t="e">
        <f>_xlfn.XLOOKUP(PROTEIN_stoich[[#This Row],[sequence]],[2]!Table1[sequence_without_asterisks],[2]!Table1[protein_stoich seq matches],"")</f>
        <v>#REF!</v>
      </c>
      <c r="T3767" t="e">
        <f>_xlfn.XLOOKUP(PROTEIN_stoich[[#This Row],[uniprot]],[1]!UniprotIFO[Entry],[1]!UniprotIFO[protein_id in GSM model format],"")</f>
        <v>#REF!</v>
      </c>
    </row>
    <row r="3768" spans="1:20" x14ac:dyDescent="0.2">
      <c r="A37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RT09645</v>
      </c>
      <c r="B3768" t="s">
        <v>16003</v>
      </c>
      <c r="C3768" t="s">
        <v>16003</v>
      </c>
      <c r="D3768" t="s">
        <v>7977</v>
      </c>
      <c r="E3768" t="s">
        <v>4877</v>
      </c>
      <c r="G37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8" t="s">
        <v>4878</v>
      </c>
      <c r="I3768" s="25" cm="1">
        <f t="array" ref="I3768">SUMPRODUCT((LEN(PROTEIN_stoich[[#This Row],[sequence]])-LEN(SUBSTITUTE(PROTEIN_stoich[[#This Row],[sequence]],{"A";"C";"D";"E";"F";"G";"H";"I";"K";"L";"M";"N";"P";"Q";"R";"S";"T";"V";"W";"Y"},""))),{72.08;104.14;115.08;129.11;148.17;58.05;138.14;114.16;130.18;114.16;132.2;115.1;98.12;129.13;158.19;88.08;102.1;100.13;187.21;164.17})/1000</f>
        <v>36.325659999999999</v>
      </c>
      <c r="J3768" t="s">
        <v>7978</v>
      </c>
      <c r="K3768" s="4" t="s">
        <v>4880</v>
      </c>
      <c r="M3768">
        <f>LEN(SUBSTITUTE(PROTEIN_stoich[[#This Row],[sequence]],"*",""))</f>
        <v>331</v>
      </c>
      <c r="O3768" t="s">
        <v>16</v>
      </c>
      <c r="P3768" t="str">
        <f>_xlfn.LET(_xlpm.id,PROTEIN_stoich[[#This Row],[uniprot]],HYPERLINK("https://www.uniprot.org/uniprotkb/"&amp;_xlpm.id&amp;"/entry",_xlpm.id))</f>
        <v>A0A2T0A2W5</v>
      </c>
      <c r="Q3768" t="e">
        <f>_xlfn.XLOOKUP(PROTEIN_stoich[[#This Row],[uniprot]],[1]!UniprotIFO[Entry],[1]!UniprotIFO[Gene Ontology IDs],"")</f>
        <v>#REF!</v>
      </c>
      <c r="R3768" t="e">
        <f>_xlfn.XLOOKUP(PROTEIN_stoich[[#This Row],[uniprot]],[1]!UniprotIFO[Entry],[1]!UniprotIFO[essential?],"")</f>
        <v>#REF!</v>
      </c>
      <c r="S3768" t="e">
        <f>_xlfn.XLOOKUP(PROTEIN_stoich[[#This Row],[sequence]],[2]!Table1[sequence_without_asterisks],[2]!Table1[protein_stoich seq matches],"")</f>
        <v>#REF!</v>
      </c>
      <c r="T3768" t="e">
        <f>_xlfn.XLOOKUP(PROTEIN_stoich[[#This Row],[uniprot]],[1]!UniprotIFO[Entry],[1]!UniprotIFO[protein_id in GSM model format],"")</f>
        <v>#REF!</v>
      </c>
    </row>
    <row r="3769" spans="1:20" x14ac:dyDescent="0.2">
      <c r="A37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RT16282</v>
      </c>
      <c r="B3769" t="s">
        <v>16004</v>
      </c>
      <c r="C3769" t="s">
        <v>16004</v>
      </c>
      <c r="D3769" t="s">
        <v>6454</v>
      </c>
      <c r="E3769" t="s">
        <v>4877</v>
      </c>
      <c r="G37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69" t="s">
        <v>4878</v>
      </c>
      <c r="I3769" s="25" cm="1">
        <f t="array" ref="I3769">SUMPRODUCT((LEN(PROTEIN_stoich[[#This Row],[sequence]])-LEN(SUBSTITUTE(PROTEIN_stoich[[#This Row],[sequence]],{"A";"C";"D";"E";"F";"G";"H";"I";"K";"L";"M";"N";"P";"Q";"R";"S";"T";"V";"W";"Y"},""))),{72.08;104.14;115.08;129.11;148.17;58.05;138.14;114.16;130.18;114.16;132.2;115.1;98.12;129.13;158.19;88.08;102.1;100.13;187.21;164.17})/1000</f>
        <v>36.226759999999999</v>
      </c>
      <c r="J3769" t="s">
        <v>6455</v>
      </c>
      <c r="K3769" s="4" t="s">
        <v>4880</v>
      </c>
      <c r="M3769">
        <f>LEN(SUBSTITUTE(PROTEIN_stoich[[#This Row],[sequence]],"*",""))</f>
        <v>334</v>
      </c>
      <c r="O3769" t="s">
        <v>16</v>
      </c>
      <c r="P3769" t="str">
        <f>_xlfn.LET(_xlpm.id,PROTEIN_stoich[[#This Row],[uniprot]],HYPERLINK("https://www.uniprot.org/uniprotkb/"&amp;_xlpm.id&amp;"/entry",_xlpm.id))</f>
        <v>A0A2T0A2W2</v>
      </c>
      <c r="Q3769" t="e">
        <f>_xlfn.XLOOKUP(PROTEIN_stoich[[#This Row],[uniprot]],[1]!UniprotIFO[Entry],[1]!UniprotIFO[Gene Ontology IDs],"")</f>
        <v>#REF!</v>
      </c>
      <c r="R3769" t="e">
        <f>_xlfn.XLOOKUP(PROTEIN_stoich[[#This Row],[uniprot]],[1]!UniprotIFO[Entry],[1]!UniprotIFO[essential?],"")</f>
        <v>#REF!</v>
      </c>
      <c r="S3769" t="e">
        <f>_xlfn.XLOOKUP(PROTEIN_stoich[[#This Row],[sequence]],[2]!Table1[sequence_without_asterisks],[2]!Table1[protein_stoich seq matches],"")</f>
        <v>#REF!</v>
      </c>
      <c r="T3769" t="e">
        <f>_xlfn.XLOOKUP(PROTEIN_stoich[[#This Row],[uniprot]],[1]!UniprotIFO[Entry],[1]!UniprotIFO[protein_id in GSM model format],"")</f>
        <v>#REF!</v>
      </c>
    </row>
    <row r="3770" spans="1:20" x14ac:dyDescent="0.2">
      <c r="A37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RT09669</v>
      </c>
      <c r="B3770" t="s">
        <v>16005</v>
      </c>
      <c r="C3770" t="s">
        <v>16005</v>
      </c>
      <c r="D3770" t="s">
        <v>10433</v>
      </c>
      <c r="E3770" t="s">
        <v>4877</v>
      </c>
      <c r="G37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0" t="s">
        <v>4878</v>
      </c>
      <c r="I3770" s="25" cm="1">
        <f t="array" ref="I3770">SUMPRODUCT((LEN(PROTEIN_stoich[[#This Row],[sequence]])-LEN(SUBSTITUTE(PROTEIN_stoich[[#This Row],[sequence]],{"A";"C";"D";"E";"F";"G";"H";"I";"K";"L";"M";"N";"P";"Q";"R";"S";"T";"V";"W";"Y"},""))),{72.08;104.14;115.08;129.11;148.17;58.05;138.14;114.16;130.18;114.16;132.2;115.1;98.12;129.13;158.19;88.08;102.1;100.13;187.21;164.17})/1000</f>
        <v>43.612490000000008</v>
      </c>
      <c r="J3770" t="s">
        <v>10434</v>
      </c>
      <c r="K3770" s="4" t="s">
        <v>4880</v>
      </c>
      <c r="M3770">
        <f>LEN(SUBSTITUTE(PROTEIN_stoich[[#This Row],[sequence]],"*",""))</f>
        <v>403</v>
      </c>
      <c r="O3770" t="s">
        <v>16</v>
      </c>
      <c r="P3770" t="str">
        <f>_xlfn.LET(_xlpm.id,PROTEIN_stoich[[#This Row],[uniprot]],HYPERLINK("https://www.uniprot.org/uniprotkb/"&amp;_xlpm.id&amp;"/entry",_xlpm.id))</f>
        <v>A0A2T0A2V5</v>
      </c>
      <c r="Q3770" t="e">
        <f>_xlfn.XLOOKUP(PROTEIN_stoich[[#This Row],[uniprot]],[1]!UniprotIFO[Entry],[1]!UniprotIFO[Gene Ontology IDs],"")</f>
        <v>#REF!</v>
      </c>
      <c r="R3770" t="e">
        <f>_xlfn.XLOOKUP(PROTEIN_stoich[[#This Row],[uniprot]],[1]!UniprotIFO[Entry],[1]!UniprotIFO[essential?],"")</f>
        <v>#REF!</v>
      </c>
      <c r="S3770" t="e">
        <f>_xlfn.XLOOKUP(PROTEIN_stoich[[#This Row],[sequence]],[2]!Table1[sequence_without_asterisks],[2]!Table1[protein_stoich seq matches],"")</f>
        <v>#REF!</v>
      </c>
      <c r="T3770" t="e">
        <f>_xlfn.XLOOKUP(PROTEIN_stoich[[#This Row],[uniprot]],[1]!UniprotIFO[Entry],[1]!UniprotIFO[protein_id in GSM model format],"")</f>
        <v>#REF!</v>
      </c>
    </row>
    <row r="3771" spans="1:20" x14ac:dyDescent="0.2">
      <c r="A37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RT09652</v>
      </c>
      <c r="B3771" t="s">
        <v>16006</v>
      </c>
      <c r="C3771" t="s">
        <v>16006</v>
      </c>
      <c r="D3771" t="s">
        <v>6204</v>
      </c>
      <c r="E3771" t="s">
        <v>4877</v>
      </c>
      <c r="G37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1" t="s">
        <v>4878</v>
      </c>
      <c r="I3771" s="25" cm="1">
        <f t="array" ref="I3771">SUMPRODUCT((LEN(PROTEIN_stoich[[#This Row],[sequence]])-LEN(SUBSTITUTE(PROTEIN_stoich[[#This Row],[sequence]],{"A";"C";"D";"E";"F";"G";"H";"I";"K";"L";"M";"N";"P";"Q";"R";"S";"T";"V";"W";"Y"},""))),{72.08;104.14;115.08;129.11;148.17;58.05;138.14;114.16;130.18;114.16;132.2;115.1;98.12;129.13;158.19;88.08;102.1;100.13;187.21;164.17})/1000</f>
        <v>29.59064</v>
      </c>
      <c r="J3771" t="s">
        <v>6205</v>
      </c>
      <c r="K3771" s="4" t="s">
        <v>4880</v>
      </c>
      <c r="M3771">
        <f>LEN(SUBSTITUTE(PROTEIN_stoich[[#This Row],[sequence]],"*",""))</f>
        <v>260</v>
      </c>
      <c r="O3771" t="s">
        <v>16</v>
      </c>
      <c r="P3771" t="str">
        <f>_xlfn.LET(_xlpm.id,PROTEIN_stoich[[#This Row],[uniprot]],HYPERLINK("https://www.uniprot.org/uniprotkb/"&amp;_xlpm.id&amp;"/entry",_xlpm.id))</f>
        <v>A0A2T0A2U8</v>
      </c>
      <c r="Q3771" t="e">
        <f>_xlfn.XLOOKUP(PROTEIN_stoich[[#This Row],[uniprot]],[1]!UniprotIFO[Entry],[1]!UniprotIFO[Gene Ontology IDs],"")</f>
        <v>#REF!</v>
      </c>
      <c r="R3771" t="e">
        <f>_xlfn.XLOOKUP(PROTEIN_stoich[[#This Row],[uniprot]],[1]!UniprotIFO[Entry],[1]!UniprotIFO[essential?],"")</f>
        <v>#REF!</v>
      </c>
      <c r="S3771" t="e">
        <f>_xlfn.XLOOKUP(PROTEIN_stoich[[#This Row],[sequence]],[2]!Table1[sequence_without_asterisks],[2]!Table1[protein_stoich seq matches],"")</f>
        <v>#REF!</v>
      </c>
      <c r="T3771" t="e">
        <f>_xlfn.XLOOKUP(PROTEIN_stoich[[#This Row],[uniprot]],[1]!UniprotIFO[Entry],[1]!UniprotIFO[protein_id in GSM model format],"")</f>
        <v>#REF!</v>
      </c>
    </row>
    <row r="3772" spans="1:20" x14ac:dyDescent="0.2">
      <c r="A37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RT09634</v>
      </c>
      <c r="B3772" t="s">
        <v>16007</v>
      </c>
      <c r="C3772" t="s">
        <v>16007</v>
      </c>
      <c r="D3772" t="s">
        <v>10527</v>
      </c>
      <c r="E3772" t="s">
        <v>4877</v>
      </c>
      <c r="G37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2" t="s">
        <v>4878</v>
      </c>
      <c r="I3772" s="25" cm="1">
        <f t="array" ref="I3772">SUMPRODUCT((LEN(PROTEIN_stoich[[#This Row],[sequence]])-LEN(SUBSTITUTE(PROTEIN_stoich[[#This Row],[sequence]],{"A";"C";"D";"E";"F";"G";"H";"I";"K";"L";"M";"N";"P";"Q";"R";"S";"T";"V";"W";"Y"},""))),{72.08;104.14;115.08;129.11;148.17;58.05;138.14;114.16;130.18;114.16;132.2;115.1;98.12;129.13;158.19;88.08;102.1;100.13;187.21;164.17})/1000</f>
        <v>39.584909999999986</v>
      </c>
      <c r="J3772" t="s">
        <v>10528</v>
      </c>
      <c r="K3772" s="4" t="s">
        <v>4880</v>
      </c>
      <c r="M3772">
        <f>LEN(SUBSTITUTE(PROTEIN_stoich[[#This Row],[sequence]],"*",""))</f>
        <v>367</v>
      </c>
      <c r="O3772" t="s">
        <v>16</v>
      </c>
      <c r="P3772" t="str">
        <f>_xlfn.LET(_xlpm.id,PROTEIN_stoich[[#This Row],[uniprot]],HYPERLINK("https://www.uniprot.org/uniprotkb/"&amp;_xlpm.id&amp;"/entry",_xlpm.id))</f>
        <v>A0A2T0A2S6</v>
      </c>
      <c r="Q3772" t="e">
        <f>_xlfn.XLOOKUP(PROTEIN_stoich[[#This Row],[uniprot]],[1]!UniprotIFO[Entry],[1]!UniprotIFO[Gene Ontology IDs],"")</f>
        <v>#REF!</v>
      </c>
      <c r="R3772" t="e">
        <f>_xlfn.XLOOKUP(PROTEIN_stoich[[#This Row],[uniprot]],[1]!UniprotIFO[Entry],[1]!UniprotIFO[essential?],"")</f>
        <v>#REF!</v>
      </c>
      <c r="S3772" t="e">
        <f>_xlfn.XLOOKUP(PROTEIN_stoich[[#This Row],[sequence]],[2]!Table1[sequence_without_asterisks],[2]!Table1[protein_stoich seq matches],"")</f>
        <v>#REF!</v>
      </c>
      <c r="T3772" t="e">
        <f>_xlfn.XLOOKUP(PROTEIN_stoich[[#This Row],[uniprot]],[1]!UniprotIFO[Entry],[1]!UniprotIFO[protein_id in GSM model format],"")</f>
        <v>#REF!</v>
      </c>
    </row>
    <row r="3773" spans="1:20" x14ac:dyDescent="0.2">
      <c r="A37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RT09646</v>
      </c>
      <c r="B3773" t="s">
        <v>16008</v>
      </c>
      <c r="C3773" t="s">
        <v>16008</v>
      </c>
      <c r="D3773" t="s">
        <v>6298</v>
      </c>
      <c r="E3773" t="s">
        <v>4877</v>
      </c>
      <c r="G37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3" t="s">
        <v>4878</v>
      </c>
      <c r="I3773" s="25" cm="1">
        <f t="array" ref="I3773">SUMPRODUCT((LEN(PROTEIN_stoich[[#This Row],[sequence]])-LEN(SUBSTITUTE(PROTEIN_stoich[[#This Row],[sequence]],{"A";"C";"D";"E";"F";"G";"H";"I";"K";"L";"M";"N";"P";"Q";"R";"S";"T";"V";"W";"Y"},""))),{72.08;104.14;115.08;129.11;148.17;58.05;138.14;114.16;130.18;114.16;132.2;115.1;98.12;129.13;158.19;88.08;102.1;100.13;187.21;164.17})/1000</f>
        <v>74.283580000000001</v>
      </c>
      <c r="J3773" t="s">
        <v>6299</v>
      </c>
      <c r="K3773" s="4" t="s">
        <v>4880</v>
      </c>
      <c r="M3773">
        <f>LEN(SUBSTITUTE(PROTEIN_stoich[[#This Row],[sequence]],"*",""))</f>
        <v>710</v>
      </c>
      <c r="O3773" t="s">
        <v>16</v>
      </c>
      <c r="P3773" t="str">
        <f>_xlfn.LET(_xlpm.id,PROTEIN_stoich[[#This Row],[uniprot]],HYPERLINK("https://www.uniprot.org/uniprotkb/"&amp;_xlpm.id&amp;"/entry",_xlpm.id))</f>
        <v>A0A2T0A2R8</v>
      </c>
      <c r="Q3773" t="e">
        <f>_xlfn.XLOOKUP(PROTEIN_stoich[[#This Row],[uniprot]],[1]!UniprotIFO[Entry],[1]!UniprotIFO[Gene Ontology IDs],"")</f>
        <v>#REF!</v>
      </c>
      <c r="R3773" t="e">
        <f>_xlfn.XLOOKUP(PROTEIN_stoich[[#This Row],[uniprot]],[1]!UniprotIFO[Entry],[1]!UniprotIFO[essential?],"")</f>
        <v>#REF!</v>
      </c>
      <c r="S3773" t="e">
        <f>_xlfn.XLOOKUP(PROTEIN_stoich[[#This Row],[sequence]],[2]!Table1[sequence_without_asterisks],[2]!Table1[protein_stoich seq matches],"")</f>
        <v>#REF!</v>
      </c>
      <c r="T3773" t="e">
        <f>_xlfn.XLOOKUP(PROTEIN_stoich[[#This Row],[uniprot]],[1]!UniprotIFO[Entry],[1]!UniprotIFO[protein_id in GSM model format],"")</f>
        <v>#REF!</v>
      </c>
    </row>
    <row r="3774" spans="1:20" x14ac:dyDescent="0.2">
      <c r="A37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RT09619</v>
      </c>
      <c r="B3774" t="s">
        <v>16009</v>
      </c>
      <c r="C3774" t="s">
        <v>16009</v>
      </c>
      <c r="D3774" t="s">
        <v>5213</v>
      </c>
      <c r="E3774" t="s">
        <v>4877</v>
      </c>
      <c r="G37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4" t="s">
        <v>4878</v>
      </c>
      <c r="I3774" s="25" cm="1">
        <f t="array" ref="I3774">SUMPRODUCT((LEN(PROTEIN_stoich[[#This Row],[sequence]])-LEN(SUBSTITUTE(PROTEIN_stoich[[#This Row],[sequence]],{"A";"C";"D";"E";"F";"G";"H";"I";"K";"L";"M";"N";"P";"Q";"R";"S";"T";"V";"W";"Y"},""))),{72.08;104.14;115.08;129.11;148.17;58.05;138.14;114.16;130.18;114.16;132.2;115.1;98.12;129.13;158.19;88.08;102.1;100.13;187.21;164.17})/1000</f>
        <v>8.3561399999999999</v>
      </c>
      <c r="J3774" t="s">
        <v>5214</v>
      </c>
      <c r="K3774" s="4" t="s">
        <v>4880</v>
      </c>
      <c r="M3774">
        <f>LEN(SUBSTITUTE(PROTEIN_stoich[[#This Row],[sequence]],"*",""))</f>
        <v>77</v>
      </c>
      <c r="O3774" t="s">
        <v>16</v>
      </c>
      <c r="P3774" t="str">
        <f>_xlfn.LET(_xlpm.id,PROTEIN_stoich[[#This Row],[uniprot]],HYPERLINK("https://www.uniprot.org/uniprotkb/"&amp;_xlpm.id&amp;"/entry",_xlpm.id))</f>
        <v>A0A2T0A2Q9</v>
      </c>
      <c r="Q3774" t="e">
        <f>_xlfn.XLOOKUP(PROTEIN_stoich[[#This Row],[uniprot]],[1]!UniprotIFO[Entry],[1]!UniprotIFO[Gene Ontology IDs],"")</f>
        <v>#REF!</v>
      </c>
      <c r="R3774" t="e">
        <f>_xlfn.XLOOKUP(PROTEIN_stoich[[#This Row],[uniprot]],[1]!UniprotIFO[Entry],[1]!UniprotIFO[essential?],"")</f>
        <v>#REF!</v>
      </c>
      <c r="S3774" t="e">
        <f>_xlfn.XLOOKUP(PROTEIN_stoich[[#This Row],[sequence]],[2]!Table1[sequence_without_asterisks],[2]!Table1[protein_stoich seq matches],"")</f>
        <v>#REF!</v>
      </c>
      <c r="T3774" t="e">
        <f>_xlfn.XLOOKUP(PROTEIN_stoich[[#This Row],[uniprot]],[1]!UniprotIFO[Entry],[1]!UniprotIFO[protein_id in GSM model format],"")</f>
        <v>#REF!</v>
      </c>
    </row>
    <row r="3775" spans="1:20" x14ac:dyDescent="0.2">
      <c r="A37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RT09633</v>
      </c>
      <c r="B3775" t="s">
        <v>16010</v>
      </c>
      <c r="C3775" t="s">
        <v>16010</v>
      </c>
      <c r="D3775" t="s">
        <v>6320</v>
      </c>
      <c r="E3775" t="s">
        <v>4877</v>
      </c>
      <c r="G37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5" t="s">
        <v>4878</v>
      </c>
      <c r="I3775" s="25" cm="1">
        <f t="array" ref="I3775">SUMPRODUCT((LEN(PROTEIN_stoich[[#This Row],[sequence]])-LEN(SUBSTITUTE(PROTEIN_stoich[[#This Row],[sequence]],{"A";"C";"D";"E";"F";"G";"H";"I";"K";"L";"M";"N";"P";"Q";"R";"S";"T";"V";"W";"Y"},""))),{72.08;104.14;115.08;129.11;148.17;58.05;138.14;114.16;130.18;114.16;132.2;115.1;98.12;129.13;158.19;88.08;102.1;100.13;187.21;164.17})/1000</f>
        <v>206.89689000000001</v>
      </c>
      <c r="J3775" t="s">
        <v>6321</v>
      </c>
      <c r="K3775" s="4" t="s">
        <v>4880</v>
      </c>
      <c r="M3775">
        <f>LEN(SUBSTITUTE(PROTEIN_stoich[[#This Row],[sequence]],"*",""))</f>
        <v>1898</v>
      </c>
      <c r="O3775" t="s">
        <v>16</v>
      </c>
      <c r="P3775" t="str">
        <f>_xlfn.LET(_xlpm.id,PROTEIN_stoich[[#This Row],[uniprot]],HYPERLINK("https://www.uniprot.org/uniprotkb/"&amp;_xlpm.id&amp;"/entry",_xlpm.id))</f>
        <v>A0A2T0A2Q6</v>
      </c>
      <c r="Q3775" t="e">
        <f>_xlfn.XLOOKUP(PROTEIN_stoich[[#This Row],[uniprot]],[1]!UniprotIFO[Entry],[1]!UniprotIFO[Gene Ontology IDs],"")</f>
        <v>#REF!</v>
      </c>
      <c r="R3775" t="e">
        <f>_xlfn.XLOOKUP(PROTEIN_stoich[[#This Row],[uniprot]],[1]!UniprotIFO[Entry],[1]!UniprotIFO[essential?],"")</f>
        <v>#REF!</v>
      </c>
      <c r="S3775" t="e">
        <f>_xlfn.XLOOKUP(PROTEIN_stoich[[#This Row],[sequence]],[2]!Table1[sequence_without_asterisks],[2]!Table1[protein_stoich seq matches],"")</f>
        <v>#REF!</v>
      </c>
      <c r="T3775" t="e">
        <f>_xlfn.XLOOKUP(PROTEIN_stoich[[#This Row],[uniprot]],[1]!UniprotIFO[Entry],[1]!UniprotIFO[protein_id in GSM model format],"")</f>
        <v>#REF!</v>
      </c>
    </row>
    <row r="3776" spans="1:20" x14ac:dyDescent="0.2">
      <c r="A37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RT09602</v>
      </c>
      <c r="B3776" t="s">
        <v>16011</v>
      </c>
      <c r="C3776" t="s">
        <v>16011</v>
      </c>
      <c r="D3776" t="s">
        <v>8057</v>
      </c>
      <c r="E3776" t="s">
        <v>4877</v>
      </c>
      <c r="G37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6" t="s">
        <v>4878</v>
      </c>
      <c r="I3776" s="25" cm="1">
        <f t="array" ref="I3776">SUMPRODUCT((LEN(PROTEIN_stoich[[#This Row],[sequence]])-LEN(SUBSTITUTE(PROTEIN_stoich[[#This Row],[sequence]],{"A";"C";"D";"E";"F";"G";"H";"I";"K";"L";"M";"N";"P";"Q";"R";"S";"T";"V";"W";"Y"},""))),{72.08;104.14;115.08;129.11;148.17;58.05;138.14;114.16;130.18;114.16;132.2;115.1;98.12;129.13;158.19;88.08;102.1;100.13;187.21;164.17})/1000</f>
        <v>32.375079999999997</v>
      </c>
      <c r="J3776" t="s">
        <v>8058</v>
      </c>
      <c r="K3776" s="4" t="s">
        <v>4880</v>
      </c>
      <c r="M3776">
        <f>LEN(SUBSTITUTE(PROTEIN_stoich[[#This Row],[sequence]],"*",""))</f>
        <v>301</v>
      </c>
      <c r="O3776" t="s">
        <v>16</v>
      </c>
      <c r="P3776" t="str">
        <f>_xlfn.LET(_xlpm.id,PROTEIN_stoich[[#This Row],[uniprot]],HYPERLINK("https://www.uniprot.org/uniprotkb/"&amp;_xlpm.id&amp;"/entry",_xlpm.id))</f>
        <v>A0A2T0A2Q3</v>
      </c>
      <c r="Q3776" t="e">
        <f>_xlfn.XLOOKUP(PROTEIN_stoich[[#This Row],[uniprot]],[1]!UniprotIFO[Entry],[1]!UniprotIFO[Gene Ontology IDs],"")</f>
        <v>#REF!</v>
      </c>
      <c r="R3776" t="e">
        <f>_xlfn.XLOOKUP(PROTEIN_stoich[[#This Row],[uniprot]],[1]!UniprotIFO[Entry],[1]!UniprotIFO[essential?],"")</f>
        <v>#REF!</v>
      </c>
      <c r="S3776" t="e">
        <f>_xlfn.XLOOKUP(PROTEIN_stoich[[#This Row],[sequence]],[2]!Table1[sequence_without_asterisks],[2]!Table1[protein_stoich seq matches],"")</f>
        <v>#REF!</v>
      </c>
      <c r="T3776" t="e">
        <f>_xlfn.XLOOKUP(PROTEIN_stoich[[#This Row],[uniprot]],[1]!UniprotIFO[Entry],[1]!UniprotIFO[protein_id in GSM model format],"")</f>
        <v>#REF!</v>
      </c>
    </row>
    <row r="3777" spans="1:20" x14ac:dyDescent="0.2">
      <c r="A37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RT09610</v>
      </c>
      <c r="B3777" t="s">
        <v>16012</v>
      </c>
      <c r="C3777" t="s">
        <v>16012</v>
      </c>
      <c r="D3777" t="s">
        <v>7651</v>
      </c>
      <c r="E3777" t="s">
        <v>4877</v>
      </c>
      <c r="G37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7" t="s">
        <v>4878</v>
      </c>
      <c r="I3777" s="25" cm="1">
        <f t="array" ref="I3777">SUMPRODUCT((LEN(PROTEIN_stoich[[#This Row],[sequence]])-LEN(SUBSTITUTE(PROTEIN_stoich[[#This Row],[sequence]],{"A";"C";"D";"E";"F";"G";"H";"I";"K";"L";"M";"N";"P";"Q";"R";"S";"T";"V";"W";"Y"},""))),{72.08;104.14;115.08;129.11;148.17;58.05;138.14;114.16;130.18;114.16;132.2;115.1;98.12;129.13;158.19;88.08;102.1;100.13;187.21;164.17})/1000</f>
        <v>60.853900000000003</v>
      </c>
      <c r="J3777" t="s">
        <v>7652</v>
      </c>
      <c r="K3777" s="4" t="s">
        <v>4880</v>
      </c>
      <c r="M3777">
        <f>LEN(SUBSTITUTE(PROTEIN_stoich[[#This Row],[sequence]],"*",""))</f>
        <v>550</v>
      </c>
      <c r="O3777" t="s">
        <v>16</v>
      </c>
      <c r="P3777" t="str">
        <f>_xlfn.LET(_xlpm.id,PROTEIN_stoich[[#This Row],[uniprot]],HYPERLINK("https://www.uniprot.org/uniprotkb/"&amp;_xlpm.id&amp;"/entry",_xlpm.id))</f>
        <v>A0A2T0A2Q2</v>
      </c>
      <c r="Q3777" t="e">
        <f>_xlfn.XLOOKUP(PROTEIN_stoich[[#This Row],[uniprot]],[1]!UniprotIFO[Entry],[1]!UniprotIFO[Gene Ontology IDs],"")</f>
        <v>#REF!</v>
      </c>
      <c r="R3777" t="e">
        <f>_xlfn.XLOOKUP(PROTEIN_stoich[[#This Row],[uniprot]],[1]!UniprotIFO[Entry],[1]!UniprotIFO[essential?],"")</f>
        <v>#REF!</v>
      </c>
      <c r="S3777" t="e">
        <f>_xlfn.XLOOKUP(PROTEIN_stoich[[#This Row],[sequence]],[2]!Table1[sequence_without_asterisks],[2]!Table1[protein_stoich seq matches],"")</f>
        <v>#REF!</v>
      </c>
      <c r="T3777" t="e">
        <f>_xlfn.XLOOKUP(PROTEIN_stoich[[#This Row],[uniprot]],[1]!UniprotIFO[Entry],[1]!UniprotIFO[protein_id in GSM model format],"")</f>
        <v>#REF!</v>
      </c>
    </row>
    <row r="3778" spans="1:20" x14ac:dyDescent="0.2">
      <c r="A37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RT09623</v>
      </c>
      <c r="B3778" t="s">
        <v>16013</v>
      </c>
      <c r="C3778" t="s">
        <v>16013</v>
      </c>
      <c r="D3778" t="s">
        <v>6042</v>
      </c>
      <c r="E3778" t="s">
        <v>4877</v>
      </c>
      <c r="G37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8" t="s">
        <v>4878</v>
      </c>
      <c r="I3778" s="25" cm="1">
        <f t="array" ref="I3778">SUMPRODUCT((LEN(PROTEIN_stoich[[#This Row],[sequence]])-LEN(SUBSTITUTE(PROTEIN_stoich[[#This Row],[sequence]],{"A";"C";"D";"E";"F";"G";"H";"I";"K";"L";"M";"N";"P";"Q";"R";"S";"T";"V";"W";"Y"},""))),{72.08;104.14;115.08;129.11;148.17;58.05;138.14;114.16;130.18;114.16;132.2;115.1;98.12;129.13;158.19;88.08;102.1;100.13;187.21;164.17})/1000</f>
        <v>163.83156</v>
      </c>
      <c r="J3778" t="s">
        <v>6043</v>
      </c>
      <c r="K3778" s="4" t="s">
        <v>4880</v>
      </c>
      <c r="M3778">
        <f>LEN(SUBSTITUTE(PROTEIN_stoich[[#This Row],[sequence]],"*",""))</f>
        <v>1467</v>
      </c>
      <c r="O3778" t="s">
        <v>16</v>
      </c>
      <c r="P3778" t="str">
        <f>_xlfn.LET(_xlpm.id,PROTEIN_stoich[[#This Row],[uniprot]],HYPERLINK("https://www.uniprot.org/uniprotkb/"&amp;_xlpm.id&amp;"/entry",_xlpm.id))</f>
        <v>A0A2T0A2P8</v>
      </c>
      <c r="Q3778" t="e">
        <f>_xlfn.XLOOKUP(PROTEIN_stoich[[#This Row],[uniprot]],[1]!UniprotIFO[Entry],[1]!UniprotIFO[Gene Ontology IDs],"")</f>
        <v>#REF!</v>
      </c>
      <c r="R3778" t="e">
        <f>_xlfn.XLOOKUP(PROTEIN_stoich[[#This Row],[uniprot]],[1]!UniprotIFO[Entry],[1]!UniprotIFO[essential?],"")</f>
        <v>#REF!</v>
      </c>
      <c r="S3778" t="e">
        <f>_xlfn.XLOOKUP(PROTEIN_stoich[[#This Row],[sequence]],[2]!Table1[sequence_without_asterisks],[2]!Table1[protein_stoich seq matches],"")</f>
        <v>#REF!</v>
      </c>
      <c r="T3778" t="e">
        <f>_xlfn.XLOOKUP(PROTEIN_stoich[[#This Row],[uniprot]],[1]!UniprotIFO[Entry],[1]!UniprotIFO[protein_id in GSM model format],"")</f>
        <v>#REF!</v>
      </c>
    </row>
    <row r="3779" spans="1:20" x14ac:dyDescent="0.2">
      <c r="A37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RT09599</v>
      </c>
      <c r="B3779" t="s">
        <v>16014</v>
      </c>
      <c r="C3779" t="s">
        <v>16014</v>
      </c>
      <c r="D3779" t="s">
        <v>6614</v>
      </c>
      <c r="E3779" t="s">
        <v>4877</v>
      </c>
      <c r="G37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79" t="s">
        <v>4878</v>
      </c>
      <c r="I3779" s="25" cm="1">
        <f t="array" ref="I3779">SUMPRODUCT((LEN(PROTEIN_stoich[[#This Row],[sequence]])-LEN(SUBSTITUTE(PROTEIN_stoich[[#This Row],[sequence]],{"A";"C";"D";"E";"F";"G";"H";"I";"K";"L";"M";"N";"P";"Q";"R";"S";"T";"V";"W";"Y"},""))),{72.08;104.14;115.08;129.11;148.17;58.05;138.14;114.16;130.18;114.16;132.2;115.1;98.12;129.13;158.19;88.08;102.1;100.13;187.21;164.17})/1000</f>
        <v>20.031119999999994</v>
      </c>
      <c r="J3779" t="s">
        <v>6615</v>
      </c>
      <c r="K3779" s="4" t="s">
        <v>4880</v>
      </c>
      <c r="M3779">
        <f>LEN(SUBSTITUTE(PROTEIN_stoich[[#This Row],[sequence]],"*",""))</f>
        <v>188</v>
      </c>
      <c r="O3779" t="s">
        <v>16</v>
      </c>
      <c r="P3779" t="str">
        <f>_xlfn.LET(_xlpm.id,PROTEIN_stoich[[#This Row],[uniprot]],HYPERLINK("https://www.uniprot.org/uniprotkb/"&amp;_xlpm.id&amp;"/entry",_xlpm.id))</f>
        <v>A0A2T0A2P0</v>
      </c>
      <c r="Q3779" t="e">
        <f>_xlfn.XLOOKUP(PROTEIN_stoich[[#This Row],[uniprot]],[1]!UniprotIFO[Entry],[1]!UniprotIFO[Gene Ontology IDs],"")</f>
        <v>#REF!</v>
      </c>
      <c r="R3779" t="e">
        <f>_xlfn.XLOOKUP(PROTEIN_stoich[[#This Row],[uniprot]],[1]!UniprotIFO[Entry],[1]!UniprotIFO[essential?],"")</f>
        <v>#REF!</v>
      </c>
      <c r="S3779" t="e">
        <f>_xlfn.XLOOKUP(PROTEIN_stoich[[#This Row],[sequence]],[2]!Table1[sequence_without_asterisks],[2]!Table1[protein_stoich seq matches],"")</f>
        <v>#REF!</v>
      </c>
      <c r="T3779" t="e">
        <f>_xlfn.XLOOKUP(PROTEIN_stoich[[#This Row],[uniprot]],[1]!UniprotIFO[Entry],[1]!UniprotIFO[protein_id in GSM model format],"")</f>
        <v>#REF!</v>
      </c>
    </row>
    <row r="3780" spans="1:20" x14ac:dyDescent="0.2">
      <c r="A37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RT09594</v>
      </c>
      <c r="B3780" t="s">
        <v>16015</v>
      </c>
      <c r="C3780" t="s">
        <v>16015</v>
      </c>
      <c r="D3780" t="s">
        <v>5017</v>
      </c>
      <c r="E3780" t="s">
        <v>4877</v>
      </c>
      <c r="G37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0" t="s">
        <v>4878</v>
      </c>
      <c r="I3780" s="25" cm="1">
        <f t="array" ref="I3780">SUMPRODUCT((LEN(PROTEIN_stoich[[#This Row],[sequence]])-LEN(SUBSTITUTE(PROTEIN_stoich[[#This Row],[sequence]],{"A";"C";"D";"E";"F";"G";"H";"I";"K";"L";"M";"N";"P";"Q";"R";"S";"T";"V";"W";"Y"},""))),{72.08;104.14;115.08;129.11;148.17;58.05;138.14;114.16;130.18;114.16;132.2;115.1;98.12;129.13;158.19;88.08;102.1;100.13;187.21;164.17})/1000</f>
        <v>75.12157999999998</v>
      </c>
      <c r="J3780" t="s">
        <v>5018</v>
      </c>
      <c r="K3780" s="4" t="s">
        <v>4880</v>
      </c>
      <c r="M3780">
        <f>LEN(SUBSTITUTE(PROTEIN_stoich[[#This Row],[sequence]],"*",""))</f>
        <v>673</v>
      </c>
      <c r="O3780" t="s">
        <v>16</v>
      </c>
      <c r="P3780" t="str">
        <f>_xlfn.LET(_xlpm.id,PROTEIN_stoich[[#This Row],[uniprot]],HYPERLINK("https://www.uniprot.org/uniprotkb/"&amp;_xlpm.id&amp;"/entry",_xlpm.id))</f>
        <v>A0A2T0A2N5</v>
      </c>
      <c r="Q3780" t="e">
        <f>_xlfn.XLOOKUP(PROTEIN_stoich[[#This Row],[uniprot]],[1]!UniprotIFO[Entry],[1]!UniprotIFO[Gene Ontology IDs],"")</f>
        <v>#REF!</v>
      </c>
      <c r="R3780" t="e">
        <f>_xlfn.XLOOKUP(PROTEIN_stoich[[#This Row],[uniprot]],[1]!UniprotIFO[Entry],[1]!UniprotIFO[essential?],"")</f>
        <v>#REF!</v>
      </c>
      <c r="S3780" t="e">
        <f>_xlfn.XLOOKUP(PROTEIN_stoich[[#This Row],[sequence]],[2]!Table1[sequence_without_asterisks],[2]!Table1[protein_stoich seq matches],"")</f>
        <v>#REF!</v>
      </c>
      <c r="T3780" t="e">
        <f>_xlfn.XLOOKUP(PROTEIN_stoich[[#This Row],[uniprot]],[1]!UniprotIFO[Entry],[1]!UniprotIFO[protein_id in GSM model format],"")</f>
        <v>#REF!</v>
      </c>
    </row>
    <row r="3781" spans="1:20" x14ac:dyDescent="0.2">
      <c r="A37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RT09598</v>
      </c>
      <c r="B3781" t="s">
        <v>16016</v>
      </c>
      <c r="C3781" t="s">
        <v>16016</v>
      </c>
      <c r="D3781" t="s">
        <v>9070</v>
      </c>
      <c r="E3781" t="s">
        <v>4877</v>
      </c>
      <c r="G37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1" t="s">
        <v>4878</v>
      </c>
      <c r="I3781" s="25" cm="1">
        <f t="array" ref="I3781">SUMPRODUCT((LEN(PROTEIN_stoich[[#This Row],[sequence]])-LEN(SUBSTITUTE(PROTEIN_stoich[[#This Row],[sequence]],{"A";"C";"D";"E";"F";"G";"H";"I";"K";"L";"M";"N";"P";"Q";"R";"S";"T";"V";"W";"Y"},""))),{72.08;104.14;115.08;129.11;148.17;58.05;138.14;114.16;130.18;114.16;132.2;115.1;98.12;129.13;158.19;88.08;102.1;100.13;187.21;164.17})/1000</f>
        <v>78.268219999999999</v>
      </c>
      <c r="J3781" t="s">
        <v>9071</v>
      </c>
      <c r="K3781" s="4" t="s">
        <v>4880</v>
      </c>
      <c r="M3781">
        <f>LEN(SUBSTITUTE(PROTEIN_stoich[[#This Row],[sequence]],"*",""))</f>
        <v>724</v>
      </c>
      <c r="O3781" t="s">
        <v>16</v>
      </c>
      <c r="P3781" t="str">
        <f>_xlfn.LET(_xlpm.id,PROTEIN_stoich[[#This Row],[uniprot]],HYPERLINK("https://www.uniprot.org/uniprotkb/"&amp;_xlpm.id&amp;"/entry",_xlpm.id))</f>
        <v>A0A2T0A2M1</v>
      </c>
      <c r="Q3781" t="e">
        <f>_xlfn.XLOOKUP(PROTEIN_stoich[[#This Row],[uniprot]],[1]!UniprotIFO[Entry],[1]!UniprotIFO[Gene Ontology IDs],"")</f>
        <v>#REF!</v>
      </c>
      <c r="R3781" t="e">
        <f>_xlfn.XLOOKUP(PROTEIN_stoich[[#This Row],[uniprot]],[1]!UniprotIFO[Entry],[1]!UniprotIFO[essential?],"")</f>
        <v>#REF!</v>
      </c>
      <c r="S3781" t="e">
        <f>_xlfn.XLOOKUP(PROTEIN_stoich[[#This Row],[sequence]],[2]!Table1[sequence_without_asterisks],[2]!Table1[protein_stoich seq matches],"")</f>
        <v>#REF!</v>
      </c>
      <c r="T3781" t="e">
        <f>_xlfn.XLOOKUP(PROTEIN_stoich[[#This Row],[uniprot]],[1]!UniprotIFO[Entry],[1]!UniprotIFO[protein_id in GSM model format],"")</f>
        <v>#REF!</v>
      </c>
    </row>
    <row r="3782" spans="1:20" x14ac:dyDescent="0.2">
      <c r="A37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RT09559</v>
      </c>
      <c r="B3782" t="s">
        <v>16017</v>
      </c>
      <c r="C3782" t="s">
        <v>16017</v>
      </c>
      <c r="D3782" t="s">
        <v>7669</v>
      </c>
      <c r="E3782" t="s">
        <v>4877</v>
      </c>
      <c r="G37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2" t="s">
        <v>4878</v>
      </c>
      <c r="I3782" s="25" cm="1">
        <f t="array" ref="I3782">SUMPRODUCT((LEN(PROTEIN_stoich[[#This Row],[sequence]])-LEN(SUBSTITUTE(PROTEIN_stoich[[#This Row],[sequence]],{"A";"C";"D";"E";"F";"G";"H";"I";"K";"L";"M";"N";"P";"Q";"R";"S";"T";"V";"W";"Y"},""))),{72.08;104.14;115.08;129.11;148.17;58.05;138.14;114.16;130.18;114.16;132.2;115.1;98.12;129.13;158.19;88.08;102.1;100.13;187.21;164.17})/1000</f>
        <v>34.007749999999994</v>
      </c>
      <c r="J3782" t="s">
        <v>7670</v>
      </c>
      <c r="K3782" s="4" t="s">
        <v>4880</v>
      </c>
      <c r="M3782">
        <f>LEN(SUBSTITUTE(PROTEIN_stoich[[#This Row],[sequence]],"*",""))</f>
        <v>313</v>
      </c>
      <c r="O3782" t="s">
        <v>16</v>
      </c>
      <c r="P3782" t="str">
        <f>_xlfn.LET(_xlpm.id,PROTEIN_stoich[[#This Row],[uniprot]],HYPERLINK("https://www.uniprot.org/uniprotkb/"&amp;_xlpm.id&amp;"/entry",_xlpm.id))</f>
        <v>A0A2T0A2K0</v>
      </c>
      <c r="Q3782" t="e">
        <f>_xlfn.XLOOKUP(PROTEIN_stoich[[#This Row],[uniprot]],[1]!UniprotIFO[Entry],[1]!UniprotIFO[Gene Ontology IDs],"")</f>
        <v>#REF!</v>
      </c>
      <c r="R3782" t="e">
        <f>_xlfn.XLOOKUP(PROTEIN_stoich[[#This Row],[uniprot]],[1]!UniprotIFO[Entry],[1]!UniprotIFO[essential?],"")</f>
        <v>#REF!</v>
      </c>
      <c r="S3782" t="e">
        <f>_xlfn.XLOOKUP(PROTEIN_stoich[[#This Row],[sequence]],[2]!Table1[sequence_without_asterisks],[2]!Table1[protein_stoich seq matches],"")</f>
        <v>#REF!</v>
      </c>
      <c r="T3782" t="e">
        <f>_xlfn.XLOOKUP(PROTEIN_stoich[[#This Row],[uniprot]],[1]!UniprotIFO[Entry],[1]!UniprotIFO[protein_id in GSM model format],"")</f>
        <v>#REF!</v>
      </c>
    </row>
    <row r="3783" spans="1:20" x14ac:dyDescent="0.2">
      <c r="A37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RT09542</v>
      </c>
      <c r="B3783" t="s">
        <v>16018</v>
      </c>
      <c r="C3783" t="s">
        <v>16018</v>
      </c>
      <c r="D3783" t="s">
        <v>8366</v>
      </c>
      <c r="E3783" t="s">
        <v>4877</v>
      </c>
      <c r="G37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3" t="s">
        <v>4878</v>
      </c>
      <c r="I3783" s="25" cm="1">
        <f t="array" ref="I3783">SUMPRODUCT((LEN(PROTEIN_stoich[[#This Row],[sequence]])-LEN(SUBSTITUTE(PROTEIN_stoich[[#This Row],[sequence]],{"A";"C";"D";"E";"F";"G";"H";"I";"K";"L";"M";"N";"P";"Q";"R";"S";"T";"V";"W";"Y"},""))),{72.08;104.14;115.08;129.11;148.17;58.05;138.14;114.16;130.18;114.16;132.2;115.1;98.12;129.13;158.19;88.08;102.1;100.13;187.21;164.17})/1000</f>
        <v>43.801580000000001</v>
      </c>
      <c r="J3783" t="s">
        <v>8367</v>
      </c>
      <c r="K3783" s="4" t="s">
        <v>4880</v>
      </c>
      <c r="M3783">
        <f>LEN(SUBSTITUTE(PROTEIN_stoich[[#This Row],[sequence]],"*",""))</f>
        <v>388</v>
      </c>
      <c r="O3783" t="s">
        <v>16</v>
      </c>
      <c r="P3783" t="str">
        <f>_xlfn.LET(_xlpm.id,PROTEIN_stoich[[#This Row],[uniprot]],HYPERLINK("https://www.uniprot.org/uniprotkb/"&amp;_xlpm.id&amp;"/entry",_xlpm.id))</f>
        <v>A0A2T0A2J2</v>
      </c>
      <c r="Q3783" t="e">
        <f>_xlfn.XLOOKUP(PROTEIN_stoich[[#This Row],[uniprot]],[1]!UniprotIFO[Entry],[1]!UniprotIFO[Gene Ontology IDs],"")</f>
        <v>#REF!</v>
      </c>
      <c r="R3783" t="e">
        <f>_xlfn.XLOOKUP(PROTEIN_stoich[[#This Row],[uniprot]],[1]!UniprotIFO[Entry],[1]!UniprotIFO[essential?],"")</f>
        <v>#REF!</v>
      </c>
      <c r="S3783" t="e">
        <f>_xlfn.XLOOKUP(PROTEIN_stoich[[#This Row],[sequence]],[2]!Table1[sequence_without_asterisks],[2]!Table1[protein_stoich seq matches],"")</f>
        <v>#REF!</v>
      </c>
      <c r="T3783" t="e">
        <f>_xlfn.XLOOKUP(PROTEIN_stoich[[#This Row],[uniprot]],[1]!UniprotIFO[Entry],[1]!UniprotIFO[protein_id in GSM model format],"")</f>
        <v>#REF!</v>
      </c>
    </row>
    <row r="3784" spans="1:20" x14ac:dyDescent="0.2">
      <c r="A37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RT09558</v>
      </c>
      <c r="B3784" t="s">
        <v>16019</v>
      </c>
      <c r="C3784" t="s">
        <v>16019</v>
      </c>
      <c r="D3784" t="s">
        <v>10380</v>
      </c>
      <c r="E3784" t="s">
        <v>4877</v>
      </c>
      <c r="G37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4" t="s">
        <v>4878</v>
      </c>
      <c r="I3784" s="25" cm="1">
        <f t="array" ref="I3784">SUMPRODUCT((LEN(PROTEIN_stoich[[#This Row],[sequence]])-LEN(SUBSTITUTE(PROTEIN_stoich[[#This Row],[sequence]],{"A";"C";"D";"E";"F";"G";"H";"I";"K";"L";"M";"N";"P";"Q";"R";"S";"T";"V";"W";"Y"},""))),{72.08;104.14;115.08;129.11;148.17;58.05;138.14;114.16;130.18;114.16;132.2;115.1;98.12;129.13;158.19;88.08;102.1;100.13;187.21;164.17})/1000</f>
        <v>28.466660000000001</v>
      </c>
      <c r="J3784" t="s">
        <v>10381</v>
      </c>
      <c r="K3784" s="4" t="s">
        <v>4880</v>
      </c>
      <c r="M3784">
        <f>LEN(SUBSTITUTE(PROTEIN_stoich[[#This Row],[sequence]],"*",""))</f>
        <v>264</v>
      </c>
      <c r="O3784" t="s">
        <v>16</v>
      </c>
      <c r="P3784" t="str">
        <f>_xlfn.LET(_xlpm.id,PROTEIN_stoich[[#This Row],[uniprot]],HYPERLINK("https://www.uniprot.org/uniprotkb/"&amp;_xlpm.id&amp;"/entry",_xlpm.id))</f>
        <v>A0A2T0A2I3</v>
      </c>
      <c r="Q3784" t="e">
        <f>_xlfn.XLOOKUP(PROTEIN_stoich[[#This Row],[uniprot]],[1]!UniprotIFO[Entry],[1]!UniprotIFO[Gene Ontology IDs],"")</f>
        <v>#REF!</v>
      </c>
      <c r="R3784" t="e">
        <f>_xlfn.XLOOKUP(PROTEIN_stoich[[#This Row],[uniprot]],[1]!UniprotIFO[Entry],[1]!UniprotIFO[essential?],"")</f>
        <v>#REF!</v>
      </c>
      <c r="S3784" t="e">
        <f>_xlfn.XLOOKUP(PROTEIN_stoich[[#This Row],[sequence]],[2]!Table1[sequence_without_asterisks],[2]!Table1[protein_stoich seq matches],"")</f>
        <v>#REF!</v>
      </c>
      <c r="T3784" t="e">
        <f>_xlfn.XLOOKUP(PROTEIN_stoich[[#This Row],[uniprot]],[1]!UniprotIFO[Entry],[1]!UniprotIFO[protein_id in GSM model format],"")</f>
        <v>#REF!</v>
      </c>
    </row>
    <row r="3785" spans="1:20" x14ac:dyDescent="0.2">
      <c r="A37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RT09539</v>
      </c>
      <c r="B3785" t="s">
        <v>16020</v>
      </c>
      <c r="C3785" t="s">
        <v>16020</v>
      </c>
      <c r="D3785" t="s">
        <v>8216</v>
      </c>
      <c r="E3785" t="s">
        <v>4877</v>
      </c>
      <c r="G37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5" t="s">
        <v>4878</v>
      </c>
      <c r="I3785" s="25" cm="1">
        <f t="array" ref="I3785">SUMPRODUCT((LEN(PROTEIN_stoich[[#This Row],[sequence]])-LEN(SUBSTITUTE(PROTEIN_stoich[[#This Row],[sequence]],{"A";"C";"D";"E";"F";"G";"H";"I";"K";"L";"M";"N";"P";"Q";"R";"S";"T";"V";"W";"Y"},""))),{72.08;104.14;115.08;129.11;148.17;58.05;138.14;114.16;130.18;114.16;132.2;115.1;98.12;129.13;158.19;88.08;102.1;100.13;187.21;164.17})/1000</f>
        <v>66.996280000000013</v>
      </c>
      <c r="J3785" t="s">
        <v>8217</v>
      </c>
      <c r="K3785" s="4" t="s">
        <v>4880</v>
      </c>
      <c r="M3785">
        <f>LEN(SUBSTITUTE(PROTEIN_stoich[[#This Row],[sequence]],"*",""))</f>
        <v>616</v>
      </c>
      <c r="O3785" t="s">
        <v>16</v>
      </c>
      <c r="P3785" t="str">
        <f>_xlfn.LET(_xlpm.id,PROTEIN_stoich[[#This Row],[uniprot]],HYPERLINK("https://www.uniprot.org/uniprotkb/"&amp;_xlpm.id&amp;"/entry",_xlpm.id))</f>
        <v>A0A2T0A2I0</v>
      </c>
      <c r="Q3785" t="e">
        <f>_xlfn.XLOOKUP(PROTEIN_stoich[[#This Row],[uniprot]],[1]!UniprotIFO[Entry],[1]!UniprotIFO[Gene Ontology IDs],"")</f>
        <v>#REF!</v>
      </c>
      <c r="R3785" t="e">
        <f>_xlfn.XLOOKUP(PROTEIN_stoich[[#This Row],[uniprot]],[1]!UniprotIFO[Entry],[1]!UniprotIFO[essential?],"")</f>
        <v>#REF!</v>
      </c>
      <c r="S3785" t="e">
        <f>_xlfn.XLOOKUP(PROTEIN_stoich[[#This Row],[sequence]],[2]!Table1[sequence_without_asterisks],[2]!Table1[protein_stoich seq matches],"")</f>
        <v>#REF!</v>
      </c>
      <c r="T3785" t="e">
        <f>_xlfn.XLOOKUP(PROTEIN_stoich[[#This Row],[uniprot]],[1]!UniprotIFO[Entry],[1]!UniprotIFO[protein_id in GSM model format],"")</f>
        <v>#REF!</v>
      </c>
    </row>
    <row r="3786" spans="1:20" x14ac:dyDescent="0.2">
      <c r="A37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RT09557</v>
      </c>
      <c r="B3786" t="s">
        <v>16021</v>
      </c>
      <c r="C3786" t="s">
        <v>16021</v>
      </c>
      <c r="D3786" t="s">
        <v>9886</v>
      </c>
      <c r="E3786" t="s">
        <v>4877</v>
      </c>
      <c r="G37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6" t="s">
        <v>4878</v>
      </c>
      <c r="I3786" s="25" cm="1">
        <f t="array" ref="I3786">SUMPRODUCT((LEN(PROTEIN_stoich[[#This Row],[sequence]])-LEN(SUBSTITUTE(PROTEIN_stoich[[#This Row],[sequence]],{"A";"C";"D";"E";"F";"G";"H";"I";"K";"L";"M";"N";"P";"Q";"R";"S";"T";"V";"W";"Y"},""))),{72.08;104.14;115.08;129.11;148.17;58.05;138.14;114.16;130.18;114.16;132.2;115.1;98.12;129.13;158.19;88.08;102.1;100.13;187.21;164.17})/1000</f>
        <v>15.99611</v>
      </c>
      <c r="J3786" t="s">
        <v>9887</v>
      </c>
      <c r="K3786" s="4" t="s">
        <v>4880</v>
      </c>
      <c r="M3786">
        <f>LEN(SUBSTITUTE(PROTEIN_stoich[[#This Row],[sequence]],"*",""))</f>
        <v>142</v>
      </c>
      <c r="O3786" t="s">
        <v>16</v>
      </c>
      <c r="P3786" t="str">
        <f>_xlfn.LET(_xlpm.id,PROTEIN_stoich[[#This Row],[uniprot]],HYPERLINK("https://www.uniprot.org/uniprotkb/"&amp;_xlpm.id&amp;"/entry",_xlpm.id))</f>
        <v>A0A2T0A2H7</v>
      </c>
      <c r="Q3786" t="e">
        <f>_xlfn.XLOOKUP(PROTEIN_stoich[[#This Row],[uniprot]],[1]!UniprotIFO[Entry],[1]!UniprotIFO[Gene Ontology IDs],"")</f>
        <v>#REF!</v>
      </c>
      <c r="R3786" t="e">
        <f>_xlfn.XLOOKUP(PROTEIN_stoich[[#This Row],[uniprot]],[1]!UniprotIFO[Entry],[1]!UniprotIFO[essential?],"")</f>
        <v>#REF!</v>
      </c>
      <c r="S3786" t="e">
        <f>_xlfn.XLOOKUP(PROTEIN_stoich[[#This Row],[sequence]],[2]!Table1[sequence_without_asterisks],[2]!Table1[protein_stoich seq matches],"")</f>
        <v>#REF!</v>
      </c>
      <c r="T3786" t="e">
        <f>_xlfn.XLOOKUP(PROTEIN_stoich[[#This Row],[uniprot]],[1]!UniprotIFO[Entry],[1]!UniprotIFO[protein_id in GSM model format],"")</f>
        <v>#REF!</v>
      </c>
    </row>
    <row r="3787" spans="1:20" x14ac:dyDescent="0.2">
      <c r="A37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RT09510</v>
      </c>
      <c r="B3787" t="s">
        <v>16022</v>
      </c>
      <c r="C3787" t="s">
        <v>16022</v>
      </c>
      <c r="D3787" t="s">
        <v>6238</v>
      </c>
      <c r="E3787" t="s">
        <v>4877</v>
      </c>
      <c r="G37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7" t="s">
        <v>4878</v>
      </c>
      <c r="I3787" s="25" cm="1">
        <f t="array" ref="I3787">SUMPRODUCT((LEN(PROTEIN_stoich[[#This Row],[sequence]])-LEN(SUBSTITUTE(PROTEIN_stoich[[#This Row],[sequence]],{"A";"C";"D";"E";"F";"G";"H";"I";"K";"L";"M";"N";"P";"Q";"R";"S";"T";"V";"W";"Y"},""))),{72.08;104.14;115.08;129.11;148.17;58.05;138.14;114.16;130.18;114.16;132.2;115.1;98.12;129.13;158.19;88.08;102.1;100.13;187.21;164.17})/1000</f>
        <v>43.681889999999996</v>
      </c>
      <c r="J3787" t="s">
        <v>6239</v>
      </c>
      <c r="K3787" s="4" t="s">
        <v>4880</v>
      </c>
      <c r="M3787">
        <f>LEN(SUBSTITUTE(PROTEIN_stoich[[#This Row],[sequence]],"*",""))</f>
        <v>401</v>
      </c>
      <c r="O3787" t="s">
        <v>16</v>
      </c>
      <c r="P3787" t="str">
        <f>_xlfn.LET(_xlpm.id,PROTEIN_stoich[[#This Row],[uniprot]],HYPERLINK("https://www.uniprot.org/uniprotkb/"&amp;_xlpm.id&amp;"/entry",_xlpm.id))</f>
        <v>A0A2T0A2F2</v>
      </c>
      <c r="Q3787" t="e">
        <f>_xlfn.XLOOKUP(PROTEIN_stoich[[#This Row],[uniprot]],[1]!UniprotIFO[Entry],[1]!UniprotIFO[Gene Ontology IDs],"")</f>
        <v>#REF!</v>
      </c>
      <c r="R3787" t="e">
        <f>_xlfn.XLOOKUP(PROTEIN_stoich[[#This Row],[uniprot]],[1]!UniprotIFO[Entry],[1]!UniprotIFO[essential?],"")</f>
        <v>#REF!</v>
      </c>
      <c r="S3787" t="e">
        <f>_xlfn.XLOOKUP(PROTEIN_stoich[[#This Row],[sequence]],[2]!Table1[sequence_without_asterisks],[2]!Table1[protein_stoich seq matches],"")</f>
        <v>#REF!</v>
      </c>
      <c r="T3787" t="e">
        <f>_xlfn.XLOOKUP(PROTEIN_stoich[[#This Row],[uniprot]],[1]!UniprotIFO[Entry],[1]!UniprotIFO[protein_id in GSM model format],"")</f>
        <v>#REF!</v>
      </c>
    </row>
    <row r="3788" spans="1:20" x14ac:dyDescent="0.2">
      <c r="A37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RT09492</v>
      </c>
      <c r="B3788" t="s">
        <v>16023</v>
      </c>
      <c r="C3788" t="s">
        <v>16023</v>
      </c>
      <c r="D3788" t="s">
        <v>9592</v>
      </c>
      <c r="E3788" t="s">
        <v>4877</v>
      </c>
      <c r="G37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8" t="s">
        <v>4878</v>
      </c>
      <c r="I3788" s="25" cm="1">
        <f t="array" ref="I3788">SUMPRODUCT((LEN(PROTEIN_stoich[[#This Row],[sequence]])-LEN(SUBSTITUTE(PROTEIN_stoich[[#This Row],[sequence]],{"A";"C";"D";"E";"F";"G";"H";"I";"K";"L";"M";"N";"P";"Q";"R";"S";"T";"V";"W";"Y"},""))),{72.08;104.14;115.08;129.11;148.17;58.05;138.14;114.16;130.18;114.16;132.2;115.1;98.12;129.13;158.19;88.08;102.1;100.13;187.21;164.17})/1000</f>
        <v>40.160730000000001</v>
      </c>
      <c r="J3788" t="s">
        <v>9593</v>
      </c>
      <c r="K3788" s="4" t="s">
        <v>4880</v>
      </c>
      <c r="M3788">
        <f>LEN(SUBSTITUTE(PROTEIN_stoich[[#This Row],[sequence]],"*",""))</f>
        <v>363</v>
      </c>
      <c r="O3788" t="s">
        <v>16</v>
      </c>
      <c r="P3788" t="str">
        <f>_xlfn.LET(_xlpm.id,PROTEIN_stoich[[#This Row],[uniprot]],HYPERLINK("https://www.uniprot.org/uniprotkb/"&amp;_xlpm.id&amp;"/entry",_xlpm.id))</f>
        <v>A0A2T0A2E0</v>
      </c>
      <c r="Q3788" t="e">
        <f>_xlfn.XLOOKUP(PROTEIN_stoich[[#This Row],[uniprot]],[1]!UniprotIFO[Entry],[1]!UniprotIFO[Gene Ontology IDs],"")</f>
        <v>#REF!</v>
      </c>
      <c r="R3788" t="e">
        <f>_xlfn.XLOOKUP(PROTEIN_stoich[[#This Row],[uniprot]],[1]!UniprotIFO[Entry],[1]!UniprotIFO[essential?],"")</f>
        <v>#REF!</v>
      </c>
      <c r="S3788" t="e">
        <f>_xlfn.XLOOKUP(PROTEIN_stoich[[#This Row],[sequence]],[2]!Table1[sequence_without_asterisks],[2]!Table1[protein_stoich seq matches],"")</f>
        <v>#REF!</v>
      </c>
      <c r="T3788" t="e">
        <f>_xlfn.XLOOKUP(PROTEIN_stoich[[#This Row],[uniprot]],[1]!UniprotIFO[Entry],[1]!UniprotIFO[protein_id in GSM model format],"")</f>
        <v>#REF!</v>
      </c>
    </row>
    <row r="3789" spans="1:20" x14ac:dyDescent="0.2">
      <c r="A37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RT09503</v>
      </c>
      <c r="B3789" t="s">
        <v>16024</v>
      </c>
      <c r="C3789" t="s">
        <v>16024</v>
      </c>
      <c r="D3789" t="s">
        <v>8005</v>
      </c>
      <c r="E3789" t="s">
        <v>4877</v>
      </c>
      <c r="G37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89" t="s">
        <v>4878</v>
      </c>
      <c r="I3789" s="25" cm="1">
        <f t="array" ref="I3789">SUMPRODUCT((LEN(PROTEIN_stoich[[#This Row],[sequence]])-LEN(SUBSTITUTE(PROTEIN_stoich[[#This Row],[sequence]],{"A";"C";"D";"E";"F";"G";"H";"I";"K";"L";"M";"N";"P";"Q";"R";"S";"T";"V";"W";"Y"},""))),{72.08;104.14;115.08;129.11;148.17;58.05;138.14;114.16;130.18;114.16;132.2;115.1;98.12;129.13;158.19;88.08;102.1;100.13;187.21;164.17})/1000</f>
        <v>65.42880000000001</v>
      </c>
      <c r="J3789" t="s">
        <v>8006</v>
      </c>
      <c r="K3789" s="4" t="s">
        <v>4880</v>
      </c>
      <c r="M3789">
        <f>LEN(SUBSTITUTE(PROTEIN_stoich[[#This Row],[sequence]],"*",""))</f>
        <v>599</v>
      </c>
      <c r="O3789" t="s">
        <v>16</v>
      </c>
      <c r="P3789" t="str">
        <f>_xlfn.LET(_xlpm.id,PROTEIN_stoich[[#This Row],[uniprot]],HYPERLINK("https://www.uniprot.org/uniprotkb/"&amp;_xlpm.id&amp;"/entry",_xlpm.id))</f>
        <v>A0A2T0A2C8</v>
      </c>
      <c r="Q3789" t="e">
        <f>_xlfn.XLOOKUP(PROTEIN_stoich[[#This Row],[uniprot]],[1]!UniprotIFO[Entry],[1]!UniprotIFO[Gene Ontology IDs],"")</f>
        <v>#REF!</v>
      </c>
      <c r="R3789" t="e">
        <f>_xlfn.XLOOKUP(PROTEIN_stoich[[#This Row],[uniprot]],[1]!UniprotIFO[Entry],[1]!UniprotIFO[essential?],"")</f>
        <v>#REF!</v>
      </c>
      <c r="S3789" t="e">
        <f>_xlfn.XLOOKUP(PROTEIN_stoich[[#This Row],[sequence]],[2]!Table1[sequence_without_asterisks],[2]!Table1[protein_stoich seq matches],"")</f>
        <v>#REF!</v>
      </c>
      <c r="T3789" t="e">
        <f>_xlfn.XLOOKUP(PROTEIN_stoich[[#This Row],[uniprot]],[1]!UniprotIFO[Entry],[1]!UniprotIFO[protein_id in GSM model format],"")</f>
        <v>#REF!</v>
      </c>
    </row>
    <row r="3790" spans="1:20" x14ac:dyDescent="0.2">
      <c r="A37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RT09506</v>
      </c>
      <c r="B3790" t="s">
        <v>16025</v>
      </c>
      <c r="C3790" t="s">
        <v>16025</v>
      </c>
      <c r="D3790" t="s">
        <v>10036</v>
      </c>
      <c r="E3790" t="s">
        <v>4877</v>
      </c>
      <c r="G37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0" t="s">
        <v>4878</v>
      </c>
      <c r="I3790" s="25" cm="1">
        <f t="array" ref="I3790">SUMPRODUCT((LEN(PROTEIN_stoich[[#This Row],[sequence]])-LEN(SUBSTITUTE(PROTEIN_stoich[[#This Row],[sequence]],{"A";"C";"D";"E";"F";"G";"H";"I";"K";"L";"M";"N";"P";"Q";"R";"S";"T";"V";"W";"Y"},""))),{72.08;104.14;115.08;129.11;148.17;58.05;138.14;114.16;130.18;114.16;132.2;115.1;98.12;129.13;158.19;88.08;102.1;100.13;187.21;164.17})/1000</f>
        <v>112.12147999999999</v>
      </c>
      <c r="J3790" t="s">
        <v>10037</v>
      </c>
      <c r="K3790" s="4" t="s">
        <v>4880</v>
      </c>
      <c r="M3790">
        <f>LEN(SUBSTITUTE(PROTEIN_stoich[[#This Row],[sequence]],"*",""))</f>
        <v>994</v>
      </c>
      <c r="O3790" t="s">
        <v>16</v>
      </c>
      <c r="P3790" t="str">
        <f>_xlfn.LET(_xlpm.id,PROTEIN_stoich[[#This Row],[uniprot]],HYPERLINK("https://www.uniprot.org/uniprotkb/"&amp;_xlpm.id&amp;"/entry",_xlpm.id))</f>
        <v>A0A2T0A2C6</v>
      </c>
      <c r="Q3790" t="e">
        <f>_xlfn.XLOOKUP(PROTEIN_stoich[[#This Row],[uniprot]],[1]!UniprotIFO[Entry],[1]!UniprotIFO[Gene Ontology IDs],"")</f>
        <v>#REF!</v>
      </c>
      <c r="R3790" t="e">
        <f>_xlfn.XLOOKUP(PROTEIN_stoich[[#This Row],[uniprot]],[1]!UniprotIFO[Entry],[1]!UniprotIFO[essential?],"")</f>
        <v>#REF!</v>
      </c>
      <c r="S3790" t="e">
        <f>_xlfn.XLOOKUP(PROTEIN_stoich[[#This Row],[sequence]],[2]!Table1[sequence_without_asterisks],[2]!Table1[protein_stoich seq matches],"")</f>
        <v>#REF!</v>
      </c>
      <c r="T3790" t="e">
        <f>_xlfn.XLOOKUP(PROTEIN_stoich[[#This Row],[uniprot]],[1]!UniprotIFO[Entry],[1]!UniprotIFO[protein_id in GSM model format],"")</f>
        <v>#REF!</v>
      </c>
    </row>
    <row r="3791" spans="1:20" x14ac:dyDescent="0.2">
      <c r="A37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RT09493</v>
      </c>
      <c r="B3791" t="s">
        <v>16026</v>
      </c>
      <c r="C3791" t="s">
        <v>16026</v>
      </c>
      <c r="D3791" t="s">
        <v>7791</v>
      </c>
      <c r="E3791" t="s">
        <v>4877</v>
      </c>
      <c r="G37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1" t="s">
        <v>4878</v>
      </c>
      <c r="I3791" s="25" cm="1">
        <f t="array" ref="I3791">SUMPRODUCT((LEN(PROTEIN_stoich[[#This Row],[sequence]])-LEN(SUBSTITUTE(PROTEIN_stoich[[#This Row],[sequence]],{"A";"C";"D";"E";"F";"G";"H";"I";"K";"L";"M";"N";"P";"Q";"R";"S";"T";"V";"W";"Y"},""))),{72.08;104.14;115.08;129.11;148.17;58.05;138.14;114.16;130.18;114.16;132.2;115.1;98.12;129.13;158.19;88.08;102.1;100.13;187.21;164.17})/1000</f>
        <v>65.66673999999999</v>
      </c>
      <c r="J3791" t="s">
        <v>7792</v>
      </c>
      <c r="K3791" s="4" t="s">
        <v>4880</v>
      </c>
      <c r="M3791">
        <f>LEN(SUBSTITUTE(PROTEIN_stoich[[#This Row],[sequence]],"*",""))</f>
        <v>595</v>
      </c>
      <c r="O3791" t="s">
        <v>16</v>
      </c>
      <c r="P3791" t="str">
        <f>_xlfn.LET(_xlpm.id,PROTEIN_stoich[[#This Row],[uniprot]],HYPERLINK("https://www.uniprot.org/uniprotkb/"&amp;_xlpm.id&amp;"/entry",_xlpm.id))</f>
        <v>A0A2T0A2B8</v>
      </c>
      <c r="Q3791" t="e">
        <f>_xlfn.XLOOKUP(PROTEIN_stoich[[#This Row],[uniprot]],[1]!UniprotIFO[Entry],[1]!UniprotIFO[Gene Ontology IDs],"")</f>
        <v>#REF!</v>
      </c>
      <c r="R3791" t="e">
        <f>_xlfn.XLOOKUP(PROTEIN_stoich[[#This Row],[uniprot]],[1]!UniprotIFO[Entry],[1]!UniprotIFO[essential?],"")</f>
        <v>#REF!</v>
      </c>
      <c r="S3791" t="e">
        <f>_xlfn.XLOOKUP(PROTEIN_stoich[[#This Row],[sequence]],[2]!Table1[sequence_without_asterisks],[2]!Table1[protein_stoich seq matches],"")</f>
        <v>#REF!</v>
      </c>
      <c r="T3791" t="e">
        <f>_xlfn.XLOOKUP(PROTEIN_stoich[[#This Row],[uniprot]],[1]!UniprotIFO[Entry],[1]!UniprotIFO[protein_id in GSM model format],"")</f>
        <v>#REF!</v>
      </c>
    </row>
    <row r="3792" spans="1:20" x14ac:dyDescent="0.2">
      <c r="A37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RT09485</v>
      </c>
      <c r="B3792" t="s">
        <v>16027</v>
      </c>
      <c r="C3792" t="s">
        <v>16027</v>
      </c>
      <c r="D3792" t="s">
        <v>9307</v>
      </c>
      <c r="E3792" t="s">
        <v>4877</v>
      </c>
      <c r="G37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2" t="s">
        <v>4878</v>
      </c>
      <c r="I3792" s="25" cm="1">
        <f t="array" ref="I3792">SUMPRODUCT((LEN(PROTEIN_stoich[[#This Row],[sequence]])-LEN(SUBSTITUTE(PROTEIN_stoich[[#This Row],[sequence]],{"A";"C";"D";"E";"F";"G";"H";"I";"K";"L";"M";"N";"P";"Q";"R";"S";"T";"V";"W";"Y"},""))),{72.08;104.14;115.08;129.11;148.17;58.05;138.14;114.16;130.18;114.16;132.2;115.1;98.12;129.13;158.19;88.08;102.1;100.13;187.21;164.17})/1000</f>
        <v>39.031709999999997</v>
      </c>
      <c r="J3792" t="s">
        <v>9308</v>
      </c>
      <c r="K3792" s="4" t="s">
        <v>4880</v>
      </c>
      <c r="M3792">
        <f>LEN(SUBSTITUTE(PROTEIN_stoich[[#This Row],[sequence]],"*",""))</f>
        <v>352</v>
      </c>
      <c r="O3792" t="s">
        <v>16</v>
      </c>
      <c r="P3792" t="str">
        <f>_xlfn.LET(_xlpm.id,PROTEIN_stoich[[#This Row],[uniprot]],HYPERLINK("https://www.uniprot.org/uniprotkb/"&amp;_xlpm.id&amp;"/entry",_xlpm.id))</f>
        <v>A0A2T0A2B7</v>
      </c>
      <c r="Q3792" t="e">
        <f>_xlfn.XLOOKUP(PROTEIN_stoich[[#This Row],[uniprot]],[1]!UniprotIFO[Entry],[1]!UniprotIFO[Gene Ontology IDs],"")</f>
        <v>#REF!</v>
      </c>
      <c r="R3792" t="e">
        <f>_xlfn.XLOOKUP(PROTEIN_stoich[[#This Row],[uniprot]],[1]!UniprotIFO[Entry],[1]!UniprotIFO[essential?],"")</f>
        <v>#REF!</v>
      </c>
      <c r="S3792" t="e">
        <f>_xlfn.XLOOKUP(PROTEIN_stoich[[#This Row],[sequence]],[2]!Table1[sequence_without_asterisks],[2]!Table1[protein_stoich seq matches],"")</f>
        <v>#REF!</v>
      </c>
      <c r="T3792" t="e">
        <f>_xlfn.XLOOKUP(PROTEIN_stoich[[#This Row],[uniprot]],[1]!UniprotIFO[Entry],[1]!UniprotIFO[protein_id in GSM model format],"")</f>
        <v>#REF!</v>
      </c>
    </row>
    <row r="3793" spans="1:20" x14ac:dyDescent="0.2">
      <c r="A37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RT09481</v>
      </c>
      <c r="B3793" t="s">
        <v>16028</v>
      </c>
      <c r="C3793" t="s">
        <v>16028</v>
      </c>
      <c r="D3793" t="s">
        <v>5339</v>
      </c>
      <c r="E3793" t="s">
        <v>4877</v>
      </c>
      <c r="G37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3" t="s">
        <v>4878</v>
      </c>
      <c r="I3793" s="25" cm="1">
        <f t="array" ref="I3793">SUMPRODUCT((LEN(PROTEIN_stoich[[#This Row],[sequence]])-LEN(SUBSTITUTE(PROTEIN_stoich[[#This Row],[sequence]],{"A";"C";"D";"E";"F";"G";"H";"I";"K";"L";"M";"N";"P";"Q";"R";"S";"T";"V";"W";"Y"},""))),{72.08;104.14;115.08;129.11;148.17;58.05;138.14;114.16;130.18;114.16;132.2;115.1;98.12;129.13;158.19;88.08;102.1;100.13;187.21;164.17})/1000</f>
        <v>23.292249999999996</v>
      </c>
      <c r="J3793" t="s">
        <v>5340</v>
      </c>
      <c r="K3793" s="4" t="s">
        <v>4880</v>
      </c>
      <c r="M3793">
        <f>LEN(SUBSTITUTE(PROTEIN_stoich[[#This Row],[sequence]],"*",""))</f>
        <v>216</v>
      </c>
      <c r="O3793" t="s">
        <v>16</v>
      </c>
      <c r="P3793" t="str">
        <f>_xlfn.LET(_xlpm.id,PROTEIN_stoich[[#This Row],[uniprot]],HYPERLINK("https://www.uniprot.org/uniprotkb/"&amp;_xlpm.id&amp;"/entry",_xlpm.id))</f>
        <v>A0A2T0A2B3</v>
      </c>
      <c r="Q3793" t="e">
        <f>_xlfn.XLOOKUP(PROTEIN_stoich[[#This Row],[uniprot]],[1]!UniprotIFO[Entry],[1]!UniprotIFO[Gene Ontology IDs],"")</f>
        <v>#REF!</v>
      </c>
      <c r="R3793" t="e">
        <f>_xlfn.XLOOKUP(PROTEIN_stoich[[#This Row],[uniprot]],[1]!UniprotIFO[Entry],[1]!UniprotIFO[essential?],"")</f>
        <v>#REF!</v>
      </c>
      <c r="S3793" t="e">
        <f>_xlfn.XLOOKUP(PROTEIN_stoich[[#This Row],[sequence]],[2]!Table1[sequence_without_asterisks],[2]!Table1[protein_stoich seq matches],"")</f>
        <v>#REF!</v>
      </c>
      <c r="T3793" t="e">
        <f>_xlfn.XLOOKUP(PROTEIN_stoich[[#This Row],[uniprot]],[1]!UniprotIFO[Entry],[1]!UniprotIFO[protein_id in GSM model format],"")</f>
        <v>#REF!</v>
      </c>
    </row>
    <row r="3794" spans="1:20" x14ac:dyDescent="0.2">
      <c r="A37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RT09471</v>
      </c>
      <c r="B3794" t="s">
        <v>16029</v>
      </c>
      <c r="C3794" t="s">
        <v>16029</v>
      </c>
      <c r="D3794" t="s">
        <v>8336</v>
      </c>
      <c r="E3794" t="s">
        <v>4877</v>
      </c>
      <c r="G37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4" t="s">
        <v>4878</v>
      </c>
      <c r="I3794" s="25" cm="1">
        <f t="array" ref="I3794">SUMPRODUCT((LEN(PROTEIN_stoich[[#This Row],[sequence]])-LEN(SUBSTITUTE(PROTEIN_stoich[[#This Row],[sequence]],{"A";"C";"D";"E";"F";"G";"H";"I";"K";"L";"M";"N";"P";"Q";"R";"S";"T";"V";"W";"Y"},""))),{72.08;104.14;115.08;129.11;148.17;58.05;138.14;114.16;130.18;114.16;132.2;115.1;98.12;129.13;158.19;88.08;102.1;100.13;187.21;164.17})/1000</f>
        <v>45.921030000000009</v>
      </c>
      <c r="J3794" t="s">
        <v>8337</v>
      </c>
      <c r="K3794" s="4" t="s">
        <v>4880</v>
      </c>
      <c r="M3794">
        <f>LEN(SUBSTITUTE(PROTEIN_stoich[[#This Row],[sequence]],"*",""))</f>
        <v>421</v>
      </c>
      <c r="O3794" t="s">
        <v>16</v>
      </c>
      <c r="P3794" t="str">
        <f>_xlfn.LET(_xlpm.id,PROTEIN_stoich[[#This Row],[uniprot]],HYPERLINK("https://www.uniprot.org/uniprotkb/"&amp;_xlpm.id&amp;"/entry",_xlpm.id))</f>
        <v>A0A2T0A2A3</v>
      </c>
      <c r="Q3794" t="e">
        <f>_xlfn.XLOOKUP(PROTEIN_stoich[[#This Row],[uniprot]],[1]!UniprotIFO[Entry],[1]!UniprotIFO[Gene Ontology IDs],"")</f>
        <v>#REF!</v>
      </c>
      <c r="R3794" t="e">
        <f>_xlfn.XLOOKUP(PROTEIN_stoich[[#This Row],[uniprot]],[1]!UniprotIFO[Entry],[1]!UniprotIFO[essential?],"")</f>
        <v>#REF!</v>
      </c>
      <c r="S3794" t="e">
        <f>_xlfn.XLOOKUP(PROTEIN_stoich[[#This Row],[sequence]],[2]!Table1[sequence_without_asterisks],[2]!Table1[protein_stoich seq matches],"")</f>
        <v>#REF!</v>
      </c>
      <c r="T3794" t="e">
        <f>_xlfn.XLOOKUP(PROTEIN_stoich[[#This Row],[uniprot]],[1]!UniprotIFO[Entry],[1]!UniprotIFO[protein_id in GSM model format],"")</f>
        <v>#REF!</v>
      </c>
    </row>
    <row r="3795" spans="1:20" x14ac:dyDescent="0.2">
      <c r="A37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RT09446</v>
      </c>
      <c r="B3795" t="s">
        <v>16030</v>
      </c>
      <c r="C3795" t="s">
        <v>16030</v>
      </c>
      <c r="D3795" t="s">
        <v>10475</v>
      </c>
      <c r="E3795" t="s">
        <v>4877</v>
      </c>
      <c r="G37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5" t="s">
        <v>4878</v>
      </c>
      <c r="I3795" s="25" cm="1">
        <f t="array" ref="I3795">SUMPRODUCT((LEN(PROTEIN_stoich[[#This Row],[sequence]])-LEN(SUBSTITUTE(PROTEIN_stoich[[#This Row],[sequence]],{"A";"C";"D";"E";"F";"G";"H";"I";"K";"L";"M";"N";"P";"Q";"R";"S";"T";"V";"W";"Y"},""))),{72.08;104.14;115.08;129.11;148.17;58.05;138.14;114.16;130.18;114.16;132.2;115.1;98.12;129.13;158.19;88.08;102.1;100.13;187.21;164.17})/1000</f>
        <v>104.06336999999999</v>
      </c>
      <c r="J3795" t="s">
        <v>10476</v>
      </c>
      <c r="K3795" s="4" t="s">
        <v>4880</v>
      </c>
      <c r="M3795">
        <f>LEN(SUBSTITUTE(PROTEIN_stoich[[#This Row],[sequence]],"*",""))</f>
        <v>954</v>
      </c>
      <c r="O3795" t="s">
        <v>16</v>
      </c>
      <c r="P3795" t="str">
        <f>_xlfn.LET(_xlpm.id,PROTEIN_stoich[[#This Row],[uniprot]],HYPERLINK("https://www.uniprot.org/uniprotkb/"&amp;_xlpm.id&amp;"/entry",_xlpm.id))</f>
        <v>A0A2T0A267</v>
      </c>
      <c r="Q3795" t="e">
        <f>_xlfn.XLOOKUP(PROTEIN_stoich[[#This Row],[uniprot]],[1]!UniprotIFO[Entry],[1]!UniprotIFO[Gene Ontology IDs],"")</f>
        <v>#REF!</v>
      </c>
      <c r="R3795" t="e">
        <f>_xlfn.XLOOKUP(PROTEIN_stoich[[#This Row],[uniprot]],[1]!UniprotIFO[Entry],[1]!UniprotIFO[essential?],"")</f>
        <v>#REF!</v>
      </c>
      <c r="S3795" t="e">
        <f>_xlfn.XLOOKUP(PROTEIN_stoich[[#This Row],[sequence]],[2]!Table1[sequence_without_asterisks],[2]!Table1[protein_stoich seq matches],"")</f>
        <v>#REF!</v>
      </c>
      <c r="T3795" t="e">
        <f>_xlfn.XLOOKUP(PROTEIN_stoich[[#This Row],[uniprot]],[1]!UniprotIFO[Entry],[1]!UniprotIFO[protein_id in GSM model format],"")</f>
        <v>#REF!</v>
      </c>
    </row>
    <row r="3796" spans="1:20" x14ac:dyDescent="0.2">
      <c r="A37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RT09437</v>
      </c>
      <c r="B3796" t="s">
        <v>16031</v>
      </c>
      <c r="C3796" t="s">
        <v>16031</v>
      </c>
      <c r="D3796" t="s">
        <v>9634</v>
      </c>
      <c r="E3796" t="s">
        <v>4877</v>
      </c>
      <c r="G37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6" t="s">
        <v>4878</v>
      </c>
      <c r="I3796" s="25" cm="1">
        <f t="array" ref="I3796">SUMPRODUCT((LEN(PROTEIN_stoich[[#This Row],[sequence]])-LEN(SUBSTITUTE(PROTEIN_stoich[[#This Row],[sequence]],{"A";"C";"D";"E";"F";"G";"H";"I";"K";"L";"M";"N";"P";"Q";"R";"S";"T";"V";"W";"Y"},""))),{72.08;104.14;115.08;129.11;148.17;58.05;138.14;114.16;130.18;114.16;132.2;115.1;98.12;129.13;158.19;88.08;102.1;100.13;187.21;164.17})/1000</f>
        <v>162.38837000000001</v>
      </c>
      <c r="J3796" t="s">
        <v>9635</v>
      </c>
      <c r="K3796" s="4" t="s">
        <v>4880</v>
      </c>
      <c r="M3796">
        <f>LEN(SUBSTITUTE(PROTEIN_stoich[[#This Row],[sequence]],"*",""))</f>
        <v>1466</v>
      </c>
      <c r="O3796" t="s">
        <v>16</v>
      </c>
      <c r="P3796" t="str">
        <f>_xlfn.LET(_xlpm.id,PROTEIN_stoich[[#This Row],[uniprot]],HYPERLINK("https://www.uniprot.org/uniprotkb/"&amp;_xlpm.id&amp;"/entry",_xlpm.id))</f>
        <v>A0A2T0A261</v>
      </c>
      <c r="Q3796" t="e">
        <f>_xlfn.XLOOKUP(PROTEIN_stoich[[#This Row],[uniprot]],[1]!UniprotIFO[Entry],[1]!UniprotIFO[Gene Ontology IDs],"")</f>
        <v>#REF!</v>
      </c>
      <c r="R3796" t="e">
        <f>_xlfn.XLOOKUP(PROTEIN_stoich[[#This Row],[uniprot]],[1]!UniprotIFO[Entry],[1]!UniprotIFO[essential?],"")</f>
        <v>#REF!</v>
      </c>
      <c r="S3796" t="e">
        <f>_xlfn.XLOOKUP(PROTEIN_stoich[[#This Row],[sequence]],[2]!Table1[sequence_without_asterisks],[2]!Table1[protein_stoich seq matches],"")</f>
        <v>#REF!</v>
      </c>
      <c r="T3796" t="e">
        <f>_xlfn.XLOOKUP(PROTEIN_stoich[[#This Row],[uniprot]],[1]!UniprotIFO[Entry],[1]!UniprotIFO[protein_id in GSM model format],"")</f>
        <v>#REF!</v>
      </c>
    </row>
    <row r="3797" spans="1:20" x14ac:dyDescent="0.2">
      <c r="A37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RT09427</v>
      </c>
      <c r="B3797" t="s">
        <v>16032</v>
      </c>
      <c r="C3797" t="s">
        <v>16032</v>
      </c>
      <c r="D3797" t="s">
        <v>5225</v>
      </c>
      <c r="E3797" t="s">
        <v>4877</v>
      </c>
      <c r="G37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7" t="s">
        <v>4878</v>
      </c>
      <c r="I3797" s="25" cm="1">
        <f t="array" ref="I3797">SUMPRODUCT((LEN(PROTEIN_stoich[[#This Row],[sequence]])-LEN(SUBSTITUTE(PROTEIN_stoich[[#This Row],[sequence]],{"A";"C";"D";"E";"F";"G";"H";"I";"K";"L";"M";"N";"P";"Q";"R";"S";"T";"V";"W";"Y"},""))),{72.08;104.14;115.08;129.11;148.17;58.05;138.14;114.16;130.18;114.16;132.2;115.1;98.12;129.13;158.19;88.08;102.1;100.13;187.21;164.17})/1000</f>
        <v>10.790599999999998</v>
      </c>
      <c r="J3797" t="s">
        <v>5226</v>
      </c>
      <c r="K3797" s="4" t="s">
        <v>4880</v>
      </c>
      <c r="M3797">
        <f>LEN(SUBSTITUTE(PROTEIN_stoich[[#This Row],[sequence]],"*",""))</f>
        <v>106</v>
      </c>
      <c r="O3797" t="s">
        <v>16</v>
      </c>
      <c r="P3797" t="str">
        <f>_xlfn.LET(_xlpm.id,PROTEIN_stoich[[#This Row],[uniprot]],HYPERLINK("https://www.uniprot.org/uniprotkb/"&amp;_xlpm.id&amp;"/entry",_xlpm.id))</f>
        <v>A0A2T0A251</v>
      </c>
      <c r="Q3797" t="e">
        <f>_xlfn.XLOOKUP(PROTEIN_stoich[[#This Row],[uniprot]],[1]!UniprotIFO[Entry],[1]!UniprotIFO[Gene Ontology IDs],"")</f>
        <v>#REF!</v>
      </c>
      <c r="R3797" t="e">
        <f>_xlfn.XLOOKUP(PROTEIN_stoich[[#This Row],[uniprot]],[1]!UniprotIFO[Entry],[1]!UniprotIFO[essential?],"")</f>
        <v>#REF!</v>
      </c>
      <c r="S3797" t="e">
        <f>_xlfn.XLOOKUP(PROTEIN_stoich[[#This Row],[sequence]],[2]!Table1[sequence_without_asterisks],[2]!Table1[protein_stoich seq matches],"")</f>
        <v>#REF!</v>
      </c>
      <c r="T3797" t="e">
        <f>_xlfn.XLOOKUP(PROTEIN_stoich[[#This Row],[uniprot]],[1]!UniprotIFO[Entry],[1]!UniprotIFO[protein_id in GSM model format],"")</f>
        <v>#REF!</v>
      </c>
    </row>
    <row r="3798" spans="1:20" x14ac:dyDescent="0.2">
      <c r="A37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RT09415</v>
      </c>
      <c r="B3798" t="s">
        <v>16033</v>
      </c>
      <c r="C3798" t="s">
        <v>16033</v>
      </c>
      <c r="D3798" t="s">
        <v>8913</v>
      </c>
      <c r="E3798" t="s">
        <v>4877</v>
      </c>
      <c r="G37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8" t="s">
        <v>4878</v>
      </c>
      <c r="I3798" s="25" cm="1">
        <f t="array" ref="I3798">SUMPRODUCT((LEN(PROTEIN_stoich[[#This Row],[sequence]])-LEN(SUBSTITUTE(PROTEIN_stoich[[#This Row],[sequence]],{"A";"C";"D";"E";"F";"G";"H";"I";"K";"L";"M";"N";"P";"Q";"R";"S";"T";"V";"W";"Y"},""))),{72.08;104.14;115.08;129.11;148.17;58.05;138.14;114.16;130.18;114.16;132.2;115.1;98.12;129.13;158.19;88.08;102.1;100.13;187.21;164.17})/1000</f>
        <v>12.440419999999998</v>
      </c>
      <c r="J3798" t="s">
        <v>8914</v>
      </c>
      <c r="K3798" s="4" t="s">
        <v>4880</v>
      </c>
      <c r="M3798">
        <f>LEN(SUBSTITUTE(PROTEIN_stoich[[#This Row],[sequence]],"*",""))</f>
        <v>106</v>
      </c>
      <c r="O3798" t="s">
        <v>16</v>
      </c>
      <c r="P3798" t="str">
        <f>_xlfn.LET(_xlpm.id,PROTEIN_stoich[[#This Row],[uniprot]],HYPERLINK("https://www.uniprot.org/uniprotkb/"&amp;_xlpm.id&amp;"/entry",_xlpm.id))</f>
        <v>A0A2T0A238</v>
      </c>
      <c r="Q3798" t="e">
        <f>_xlfn.XLOOKUP(PROTEIN_stoich[[#This Row],[uniprot]],[1]!UniprotIFO[Entry],[1]!UniprotIFO[Gene Ontology IDs],"")</f>
        <v>#REF!</v>
      </c>
      <c r="R3798" t="e">
        <f>_xlfn.XLOOKUP(PROTEIN_stoich[[#This Row],[uniprot]],[1]!UniprotIFO[Entry],[1]!UniprotIFO[essential?],"")</f>
        <v>#REF!</v>
      </c>
      <c r="S3798" t="e">
        <f>_xlfn.XLOOKUP(PROTEIN_stoich[[#This Row],[sequence]],[2]!Table1[sequence_without_asterisks],[2]!Table1[protein_stoich seq matches],"")</f>
        <v>#REF!</v>
      </c>
      <c r="T3798" t="e">
        <f>_xlfn.XLOOKUP(PROTEIN_stoich[[#This Row],[uniprot]],[1]!UniprotIFO[Entry],[1]!UniprotIFO[protein_id in GSM model format],"")</f>
        <v>#REF!</v>
      </c>
    </row>
    <row r="3799" spans="1:20" x14ac:dyDescent="0.2">
      <c r="A37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RT09384</v>
      </c>
      <c r="B3799" t="s">
        <v>16034</v>
      </c>
      <c r="C3799" t="s">
        <v>16034</v>
      </c>
      <c r="D3799" t="s">
        <v>6985</v>
      </c>
      <c r="E3799" t="s">
        <v>4877</v>
      </c>
      <c r="G37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799" t="s">
        <v>4878</v>
      </c>
      <c r="I3799" s="25" cm="1">
        <f t="array" ref="I3799">SUMPRODUCT((LEN(PROTEIN_stoich[[#This Row],[sequence]])-LEN(SUBSTITUTE(PROTEIN_stoich[[#This Row],[sequence]],{"A";"C";"D";"E";"F";"G";"H";"I";"K";"L";"M";"N";"P";"Q";"R";"S";"T";"V";"W";"Y"},""))),{72.08;104.14;115.08;129.11;148.17;58.05;138.14;114.16;130.18;114.16;132.2;115.1;98.12;129.13;158.19;88.08;102.1;100.13;187.21;164.17})/1000</f>
        <v>81.459969999999984</v>
      </c>
      <c r="J3799" t="s">
        <v>6986</v>
      </c>
      <c r="K3799" s="4" t="s">
        <v>4880</v>
      </c>
      <c r="M3799">
        <f>LEN(SUBSTITUTE(PROTEIN_stoich[[#This Row],[sequence]],"*",""))</f>
        <v>717</v>
      </c>
      <c r="O3799" t="s">
        <v>16</v>
      </c>
      <c r="P3799" t="str">
        <f>_xlfn.LET(_xlpm.id,PROTEIN_stoich[[#This Row],[uniprot]],HYPERLINK("https://www.uniprot.org/uniprotkb/"&amp;_xlpm.id&amp;"/entry",_xlpm.id))</f>
        <v>A0A2T0A224</v>
      </c>
      <c r="Q3799" t="e">
        <f>_xlfn.XLOOKUP(PROTEIN_stoich[[#This Row],[uniprot]],[1]!UniprotIFO[Entry],[1]!UniprotIFO[Gene Ontology IDs],"")</f>
        <v>#REF!</v>
      </c>
      <c r="R3799" t="e">
        <f>_xlfn.XLOOKUP(PROTEIN_stoich[[#This Row],[uniprot]],[1]!UniprotIFO[Entry],[1]!UniprotIFO[essential?],"")</f>
        <v>#REF!</v>
      </c>
      <c r="S3799" t="e">
        <f>_xlfn.XLOOKUP(PROTEIN_stoich[[#This Row],[sequence]],[2]!Table1[sequence_without_asterisks],[2]!Table1[protein_stoich seq matches],"")</f>
        <v>#REF!</v>
      </c>
      <c r="T3799" t="e">
        <f>_xlfn.XLOOKUP(PROTEIN_stoich[[#This Row],[uniprot]],[1]!UniprotIFO[Entry],[1]!UniprotIFO[protein_id in GSM model format],"")</f>
        <v>#REF!</v>
      </c>
    </row>
    <row r="3800" spans="1:20" x14ac:dyDescent="0.2">
      <c r="A38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RT09393</v>
      </c>
      <c r="B3800" t="s">
        <v>16035</v>
      </c>
      <c r="C3800" t="s">
        <v>16035</v>
      </c>
      <c r="D3800" t="s">
        <v>8306</v>
      </c>
      <c r="E3800" t="s">
        <v>4877</v>
      </c>
      <c r="G38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0" t="s">
        <v>4878</v>
      </c>
      <c r="I3800" s="25" cm="1">
        <f t="array" ref="I3800">SUMPRODUCT((LEN(PROTEIN_stoich[[#This Row],[sequence]])-LEN(SUBSTITUTE(PROTEIN_stoich[[#This Row],[sequence]],{"A";"C";"D";"E";"F";"G";"H";"I";"K";"L";"M";"N";"P";"Q";"R";"S";"T";"V";"W";"Y"},""))),{72.08;104.14;115.08;129.11;148.17;58.05;138.14;114.16;130.18;114.16;132.2;115.1;98.12;129.13;158.19;88.08;102.1;100.13;187.21;164.17})/1000</f>
        <v>24.469870000000004</v>
      </c>
      <c r="J3800" t="s">
        <v>8307</v>
      </c>
      <c r="K3800" s="4" t="s">
        <v>4880</v>
      </c>
      <c r="M3800">
        <f>LEN(SUBSTITUTE(PROTEIN_stoich[[#This Row],[sequence]],"*",""))</f>
        <v>217</v>
      </c>
      <c r="O3800" t="s">
        <v>16</v>
      </c>
      <c r="P3800" t="str">
        <f>_xlfn.LET(_xlpm.id,PROTEIN_stoich[[#This Row],[uniprot]],HYPERLINK("https://www.uniprot.org/uniprotkb/"&amp;_xlpm.id&amp;"/entry",_xlpm.id))</f>
        <v>A0A2T0A223</v>
      </c>
      <c r="Q3800" t="e">
        <f>_xlfn.XLOOKUP(PROTEIN_stoich[[#This Row],[uniprot]],[1]!UniprotIFO[Entry],[1]!UniprotIFO[Gene Ontology IDs],"")</f>
        <v>#REF!</v>
      </c>
      <c r="R3800" t="e">
        <f>_xlfn.XLOOKUP(PROTEIN_stoich[[#This Row],[uniprot]],[1]!UniprotIFO[Entry],[1]!UniprotIFO[essential?],"")</f>
        <v>#REF!</v>
      </c>
      <c r="S3800" t="e">
        <f>_xlfn.XLOOKUP(PROTEIN_stoich[[#This Row],[sequence]],[2]!Table1[sequence_without_asterisks],[2]!Table1[protein_stoich seq matches],"")</f>
        <v>#REF!</v>
      </c>
      <c r="T3800" t="e">
        <f>_xlfn.XLOOKUP(PROTEIN_stoich[[#This Row],[uniprot]],[1]!UniprotIFO[Entry],[1]!UniprotIFO[protein_id in GSM model format],"")</f>
        <v>#REF!</v>
      </c>
    </row>
    <row r="3801" spans="1:20" x14ac:dyDescent="0.2">
      <c r="A38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RT09372</v>
      </c>
      <c r="B3801" t="s">
        <v>16036</v>
      </c>
      <c r="C3801" t="s">
        <v>16036</v>
      </c>
      <c r="D3801" t="s">
        <v>8893</v>
      </c>
      <c r="E3801" t="s">
        <v>4877</v>
      </c>
      <c r="G38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1" t="s">
        <v>4878</v>
      </c>
      <c r="I3801" s="25" cm="1">
        <f t="array" ref="I3801">SUMPRODUCT((LEN(PROTEIN_stoich[[#This Row],[sequence]])-LEN(SUBSTITUTE(PROTEIN_stoich[[#This Row],[sequence]],{"A";"C";"D";"E";"F";"G";"H";"I";"K";"L";"M";"N";"P";"Q";"R";"S";"T";"V";"W";"Y"},""))),{72.08;104.14;115.08;129.11;148.17;58.05;138.14;114.16;130.18;114.16;132.2;115.1;98.12;129.13;158.19;88.08;102.1;100.13;187.21;164.17})/1000</f>
        <v>79.743530000000007</v>
      </c>
      <c r="J3801" t="s">
        <v>8894</v>
      </c>
      <c r="K3801" s="4" t="s">
        <v>4880</v>
      </c>
      <c r="M3801">
        <f>LEN(SUBSTITUTE(PROTEIN_stoich[[#This Row],[sequence]],"*",""))</f>
        <v>720</v>
      </c>
      <c r="O3801" t="s">
        <v>16</v>
      </c>
      <c r="P3801" t="str">
        <f>_xlfn.LET(_xlpm.id,PROTEIN_stoich[[#This Row],[uniprot]],HYPERLINK("https://www.uniprot.org/uniprotkb/"&amp;_xlpm.id&amp;"/entry",_xlpm.id))</f>
        <v>A0A2T0A219</v>
      </c>
      <c r="Q3801" t="e">
        <f>_xlfn.XLOOKUP(PROTEIN_stoich[[#This Row],[uniprot]],[1]!UniprotIFO[Entry],[1]!UniprotIFO[Gene Ontology IDs],"")</f>
        <v>#REF!</v>
      </c>
      <c r="R3801" t="e">
        <f>_xlfn.XLOOKUP(PROTEIN_stoich[[#This Row],[uniprot]],[1]!UniprotIFO[Entry],[1]!UniprotIFO[essential?],"")</f>
        <v>#REF!</v>
      </c>
      <c r="S3801" t="e">
        <f>_xlfn.XLOOKUP(PROTEIN_stoich[[#This Row],[sequence]],[2]!Table1[sequence_without_asterisks],[2]!Table1[protein_stoich seq matches],"")</f>
        <v>#REF!</v>
      </c>
      <c r="T3801" t="e">
        <f>_xlfn.XLOOKUP(PROTEIN_stoich[[#This Row],[uniprot]],[1]!UniprotIFO[Entry],[1]!UniprotIFO[protein_id in GSM model format],"")</f>
        <v>#REF!</v>
      </c>
    </row>
    <row r="3802" spans="1:20" x14ac:dyDescent="0.2">
      <c r="A38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RT09381</v>
      </c>
      <c r="B3802" t="s">
        <v>16037</v>
      </c>
      <c r="C3802" t="s">
        <v>16037</v>
      </c>
      <c r="D3802" t="s">
        <v>9700</v>
      </c>
      <c r="E3802" t="s">
        <v>4877</v>
      </c>
      <c r="G38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2" t="s">
        <v>4878</v>
      </c>
      <c r="I3802" s="25" cm="1">
        <f t="array" ref="I3802">SUMPRODUCT((LEN(PROTEIN_stoich[[#This Row],[sequence]])-LEN(SUBSTITUTE(PROTEIN_stoich[[#This Row],[sequence]],{"A";"C";"D";"E";"F";"G";"H";"I";"K";"L";"M";"N";"P";"Q";"R";"S";"T";"V";"W";"Y"},""))),{72.08;104.14;115.08;129.11;148.17;58.05;138.14;114.16;130.18;114.16;132.2;115.1;98.12;129.13;158.19;88.08;102.1;100.13;187.21;164.17})/1000</f>
        <v>60.632969999999993</v>
      </c>
      <c r="J3802" t="s">
        <v>9701</v>
      </c>
      <c r="K3802" s="4" t="s">
        <v>4880</v>
      </c>
      <c r="M3802">
        <f>LEN(SUBSTITUTE(PROTEIN_stoich[[#This Row],[sequence]],"*",""))</f>
        <v>553</v>
      </c>
      <c r="O3802" t="s">
        <v>16</v>
      </c>
      <c r="P3802" t="str">
        <f>_xlfn.LET(_xlpm.id,PROTEIN_stoich[[#This Row],[uniprot]],HYPERLINK("https://www.uniprot.org/uniprotkb/"&amp;_xlpm.id&amp;"/entry",_xlpm.id))</f>
        <v>A0A2T0A217</v>
      </c>
      <c r="Q3802" t="e">
        <f>_xlfn.XLOOKUP(PROTEIN_stoich[[#This Row],[uniprot]],[1]!UniprotIFO[Entry],[1]!UniprotIFO[Gene Ontology IDs],"")</f>
        <v>#REF!</v>
      </c>
      <c r="R3802" t="e">
        <f>_xlfn.XLOOKUP(PROTEIN_stoich[[#This Row],[uniprot]],[1]!UniprotIFO[Entry],[1]!UniprotIFO[essential?],"")</f>
        <v>#REF!</v>
      </c>
      <c r="S3802" t="e">
        <f>_xlfn.XLOOKUP(PROTEIN_stoich[[#This Row],[sequence]],[2]!Table1[sequence_without_asterisks],[2]!Table1[protein_stoich seq matches],"")</f>
        <v>#REF!</v>
      </c>
      <c r="T3802" t="e">
        <f>_xlfn.XLOOKUP(PROTEIN_stoich[[#This Row],[uniprot]],[1]!UniprotIFO[Entry],[1]!UniprotIFO[protein_id in GSM model format],"")</f>
        <v>#REF!</v>
      </c>
    </row>
    <row r="3803" spans="1:20" x14ac:dyDescent="0.2">
      <c r="A38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RT09374</v>
      </c>
      <c r="B3803" t="s">
        <v>16038</v>
      </c>
      <c r="C3803" t="s">
        <v>16038</v>
      </c>
      <c r="D3803" t="s">
        <v>8441</v>
      </c>
      <c r="E3803" t="s">
        <v>4877</v>
      </c>
      <c r="G38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3" t="s">
        <v>4878</v>
      </c>
      <c r="I3803" s="25" cm="1">
        <f t="array" ref="I3803">SUMPRODUCT((LEN(PROTEIN_stoich[[#This Row],[sequence]])-LEN(SUBSTITUTE(PROTEIN_stoich[[#This Row],[sequence]],{"A";"C";"D";"E";"F";"G";"H";"I";"K";"L";"M";"N";"P";"Q";"R";"S";"T";"V";"W";"Y"},""))),{72.08;104.14;115.08;129.11;148.17;58.05;138.14;114.16;130.18;114.16;132.2;115.1;98.12;129.13;158.19;88.08;102.1;100.13;187.21;164.17})/1000</f>
        <v>70.973860000000002</v>
      </c>
      <c r="J3803" t="s">
        <v>8442</v>
      </c>
      <c r="K3803" s="4" t="s">
        <v>4880</v>
      </c>
      <c r="M3803">
        <f>LEN(SUBSTITUTE(PROTEIN_stoich[[#This Row],[sequence]],"*",""))</f>
        <v>647</v>
      </c>
      <c r="O3803" t="s">
        <v>16</v>
      </c>
      <c r="P3803" t="str">
        <f>_xlfn.LET(_xlpm.id,PROTEIN_stoich[[#This Row],[uniprot]],HYPERLINK("https://www.uniprot.org/uniprotkb/"&amp;_xlpm.id&amp;"/entry",_xlpm.id))</f>
        <v>A0A2T0A214</v>
      </c>
      <c r="Q3803" t="e">
        <f>_xlfn.XLOOKUP(PROTEIN_stoich[[#This Row],[uniprot]],[1]!UniprotIFO[Entry],[1]!UniprotIFO[Gene Ontology IDs],"")</f>
        <v>#REF!</v>
      </c>
      <c r="R3803" t="e">
        <f>_xlfn.XLOOKUP(PROTEIN_stoich[[#This Row],[uniprot]],[1]!UniprotIFO[Entry],[1]!UniprotIFO[essential?],"")</f>
        <v>#REF!</v>
      </c>
      <c r="S3803" t="e">
        <f>_xlfn.XLOOKUP(PROTEIN_stoich[[#This Row],[sequence]],[2]!Table1[sequence_without_asterisks],[2]!Table1[protein_stoich seq matches],"")</f>
        <v>#REF!</v>
      </c>
      <c r="T3803" t="e">
        <f>_xlfn.XLOOKUP(PROTEIN_stoich[[#This Row],[uniprot]],[1]!UniprotIFO[Entry],[1]!UniprotIFO[protein_id in GSM model format],"")</f>
        <v>#REF!</v>
      </c>
    </row>
    <row r="3804" spans="1:20" x14ac:dyDescent="0.2">
      <c r="A38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RT09378</v>
      </c>
      <c r="B3804" t="s">
        <v>16039</v>
      </c>
      <c r="C3804" t="s">
        <v>16039</v>
      </c>
      <c r="D3804" t="s">
        <v>6542</v>
      </c>
      <c r="E3804" t="s">
        <v>4877</v>
      </c>
      <c r="G38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4" t="s">
        <v>4878</v>
      </c>
      <c r="I3804" s="25" cm="1">
        <f t="array" ref="I3804">SUMPRODUCT((LEN(PROTEIN_stoich[[#This Row],[sequence]])-LEN(SUBSTITUTE(PROTEIN_stoich[[#This Row],[sequence]],{"A";"C";"D";"E";"F";"G";"H";"I";"K";"L";"M";"N";"P";"Q";"R";"S";"T";"V";"W";"Y"},""))),{72.08;104.14;115.08;129.11;148.17;58.05;138.14;114.16;130.18;114.16;132.2;115.1;98.12;129.13;158.19;88.08;102.1;100.13;187.21;164.17})/1000</f>
        <v>100.18010000000001</v>
      </c>
      <c r="J3804" t="s">
        <v>6543</v>
      </c>
      <c r="K3804" s="4" t="s">
        <v>4880</v>
      </c>
      <c r="M3804">
        <f>LEN(SUBSTITUTE(PROTEIN_stoich[[#This Row],[sequence]],"*",""))</f>
        <v>878</v>
      </c>
      <c r="O3804" t="s">
        <v>16</v>
      </c>
      <c r="P3804" t="str">
        <f>_xlfn.LET(_xlpm.id,PROTEIN_stoich[[#This Row],[uniprot]],HYPERLINK("https://www.uniprot.org/uniprotkb/"&amp;_xlpm.id&amp;"/entry",_xlpm.id))</f>
        <v>A0A2T0A205</v>
      </c>
      <c r="Q3804" t="e">
        <f>_xlfn.XLOOKUP(PROTEIN_stoich[[#This Row],[uniprot]],[1]!UniprotIFO[Entry],[1]!UniprotIFO[Gene Ontology IDs],"")</f>
        <v>#REF!</v>
      </c>
      <c r="R3804" t="e">
        <f>_xlfn.XLOOKUP(PROTEIN_stoich[[#This Row],[uniprot]],[1]!UniprotIFO[Entry],[1]!UniprotIFO[essential?],"")</f>
        <v>#REF!</v>
      </c>
      <c r="S3804" t="e">
        <f>_xlfn.XLOOKUP(PROTEIN_stoich[[#This Row],[sequence]],[2]!Table1[sequence_without_asterisks],[2]!Table1[protein_stoich seq matches],"")</f>
        <v>#REF!</v>
      </c>
      <c r="T3804" t="e">
        <f>_xlfn.XLOOKUP(PROTEIN_stoich[[#This Row],[uniprot]],[1]!UniprotIFO[Entry],[1]!UniprotIFO[protein_id in GSM model format],"")</f>
        <v>#REF!</v>
      </c>
    </row>
    <row r="3805" spans="1:20" x14ac:dyDescent="0.2">
      <c r="A38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RT09373</v>
      </c>
      <c r="B3805" t="s">
        <v>16040</v>
      </c>
      <c r="C3805" t="s">
        <v>16040</v>
      </c>
      <c r="D3805" t="s">
        <v>9906</v>
      </c>
      <c r="E3805" t="s">
        <v>4877</v>
      </c>
      <c r="G38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5" t="s">
        <v>4878</v>
      </c>
      <c r="I3805" s="25" cm="1">
        <f t="array" ref="I3805">SUMPRODUCT((LEN(PROTEIN_stoich[[#This Row],[sequence]])-LEN(SUBSTITUTE(PROTEIN_stoich[[#This Row],[sequence]],{"A";"C";"D";"E";"F";"G";"H";"I";"K";"L";"M";"N";"P";"Q";"R";"S";"T";"V";"W";"Y"},""))),{72.08;104.14;115.08;129.11;148.17;58.05;138.14;114.16;130.18;114.16;132.2;115.1;98.12;129.13;158.19;88.08;102.1;100.13;187.21;164.17})/1000</f>
        <v>46.93668000000001</v>
      </c>
      <c r="J3805" t="s">
        <v>9907</v>
      </c>
      <c r="K3805" s="4" t="s">
        <v>4880</v>
      </c>
      <c r="M3805">
        <f>LEN(SUBSTITUTE(PROTEIN_stoich[[#This Row],[sequence]],"*",""))</f>
        <v>417</v>
      </c>
      <c r="O3805" t="s">
        <v>16</v>
      </c>
      <c r="P3805" t="str">
        <f>_xlfn.LET(_xlpm.id,PROTEIN_stoich[[#This Row],[uniprot]],HYPERLINK("https://www.uniprot.org/uniprotkb/"&amp;_xlpm.id&amp;"/entry",_xlpm.id))</f>
        <v>A0A2T0A203</v>
      </c>
      <c r="Q3805" t="e">
        <f>_xlfn.XLOOKUP(PROTEIN_stoich[[#This Row],[uniprot]],[1]!UniprotIFO[Entry],[1]!UniprotIFO[Gene Ontology IDs],"")</f>
        <v>#REF!</v>
      </c>
      <c r="R3805" t="e">
        <f>_xlfn.XLOOKUP(PROTEIN_stoich[[#This Row],[uniprot]],[1]!UniprotIFO[Entry],[1]!UniprotIFO[essential?],"")</f>
        <v>#REF!</v>
      </c>
      <c r="S3805" t="e">
        <f>_xlfn.XLOOKUP(PROTEIN_stoich[[#This Row],[sequence]],[2]!Table1[sequence_without_asterisks],[2]!Table1[protein_stoich seq matches],"")</f>
        <v>#REF!</v>
      </c>
      <c r="T3805" t="e">
        <f>_xlfn.XLOOKUP(PROTEIN_stoich[[#This Row],[uniprot]],[1]!UniprotIFO[Entry],[1]!UniprotIFO[protein_id in GSM model format],"")</f>
        <v>#REF!</v>
      </c>
    </row>
    <row r="3806" spans="1:20" x14ac:dyDescent="0.2">
      <c r="A38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RT09376</v>
      </c>
      <c r="B3806" t="s">
        <v>16041</v>
      </c>
      <c r="C3806" t="s">
        <v>16041</v>
      </c>
      <c r="D3806" t="s">
        <v>5453</v>
      </c>
      <c r="E3806" t="s">
        <v>4877</v>
      </c>
      <c r="G38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6" t="s">
        <v>4878</v>
      </c>
      <c r="I3806" s="25" cm="1">
        <f t="array" ref="I3806">SUMPRODUCT((LEN(PROTEIN_stoich[[#This Row],[sequence]])-LEN(SUBSTITUTE(PROTEIN_stoich[[#This Row],[sequence]],{"A";"C";"D";"E";"F";"G";"H";"I";"K";"L";"M";"N";"P";"Q";"R";"S";"T";"V";"W";"Y"},""))),{72.08;104.14;115.08;129.11;148.17;58.05;138.14;114.16;130.18;114.16;132.2;115.1;98.12;129.13;158.19;88.08;102.1;100.13;187.21;164.17})/1000</f>
        <v>10.95776</v>
      </c>
      <c r="J3806" t="s">
        <v>5454</v>
      </c>
      <c r="K3806" s="4" t="s">
        <v>4880</v>
      </c>
      <c r="M3806">
        <f>LEN(SUBSTITUTE(PROTEIN_stoich[[#This Row],[sequence]],"*",""))</f>
        <v>101</v>
      </c>
      <c r="O3806" t="s">
        <v>16</v>
      </c>
      <c r="P3806" t="str">
        <f>_xlfn.LET(_xlpm.id,PROTEIN_stoich[[#This Row],[uniprot]],HYPERLINK("https://www.uniprot.org/uniprotkb/"&amp;_xlpm.id&amp;"/entry",_xlpm.id))</f>
        <v>A0A2T0A1Z6</v>
      </c>
      <c r="Q3806" t="e">
        <f>_xlfn.XLOOKUP(PROTEIN_stoich[[#This Row],[uniprot]],[1]!UniprotIFO[Entry],[1]!UniprotIFO[Gene Ontology IDs],"")</f>
        <v>#REF!</v>
      </c>
      <c r="R3806" t="e">
        <f>_xlfn.XLOOKUP(PROTEIN_stoich[[#This Row],[uniprot]],[1]!UniprotIFO[Entry],[1]!UniprotIFO[essential?],"")</f>
        <v>#REF!</v>
      </c>
      <c r="S3806" t="e">
        <f>_xlfn.XLOOKUP(PROTEIN_stoich[[#This Row],[sequence]],[2]!Table1[sequence_without_asterisks],[2]!Table1[protein_stoich seq matches],"")</f>
        <v>#REF!</v>
      </c>
      <c r="T3806" t="e">
        <f>_xlfn.XLOOKUP(PROTEIN_stoich[[#This Row],[uniprot]],[1]!UniprotIFO[Entry],[1]!UniprotIFO[protein_id in GSM model format],"")</f>
        <v>#REF!</v>
      </c>
    </row>
    <row r="3807" spans="1:20" x14ac:dyDescent="0.2">
      <c r="A38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RT09342</v>
      </c>
      <c r="B3807" t="s">
        <v>16042</v>
      </c>
      <c r="C3807" t="s">
        <v>16042</v>
      </c>
      <c r="D3807" t="s">
        <v>6192</v>
      </c>
      <c r="E3807" t="s">
        <v>4877</v>
      </c>
      <c r="G38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7" t="s">
        <v>4878</v>
      </c>
      <c r="I3807" s="25" cm="1">
        <f t="array" ref="I3807">SUMPRODUCT((LEN(PROTEIN_stoich[[#This Row],[sequence]])-LEN(SUBSTITUTE(PROTEIN_stoich[[#This Row],[sequence]],{"A";"C";"D";"E";"F";"G";"H";"I";"K";"L";"M";"N";"P";"Q";"R";"S";"T";"V";"W";"Y"},""))),{72.08;104.14;115.08;129.11;148.17;58.05;138.14;114.16;130.18;114.16;132.2;115.1;98.12;129.13;158.19;88.08;102.1;100.13;187.21;164.17})/1000</f>
        <v>17.991439999999997</v>
      </c>
      <c r="J3807" t="s">
        <v>6193</v>
      </c>
      <c r="K3807" s="4" t="s">
        <v>4880</v>
      </c>
      <c r="M3807">
        <f>LEN(SUBSTITUTE(PROTEIN_stoich[[#This Row],[sequence]],"*",""))</f>
        <v>157</v>
      </c>
      <c r="O3807" t="s">
        <v>16</v>
      </c>
      <c r="P3807" t="str">
        <f>_xlfn.LET(_xlpm.id,PROTEIN_stoich[[#This Row],[uniprot]],HYPERLINK("https://www.uniprot.org/uniprotkb/"&amp;_xlpm.id&amp;"/entry",_xlpm.id))</f>
        <v>A0A2T0A1Y6</v>
      </c>
      <c r="Q3807" t="e">
        <f>_xlfn.XLOOKUP(PROTEIN_stoich[[#This Row],[uniprot]],[1]!UniprotIFO[Entry],[1]!UniprotIFO[Gene Ontology IDs],"")</f>
        <v>#REF!</v>
      </c>
      <c r="R3807" t="e">
        <f>_xlfn.XLOOKUP(PROTEIN_stoich[[#This Row],[uniprot]],[1]!UniprotIFO[Entry],[1]!UniprotIFO[essential?],"")</f>
        <v>#REF!</v>
      </c>
      <c r="S3807" t="e">
        <f>_xlfn.XLOOKUP(PROTEIN_stoich[[#This Row],[sequence]],[2]!Table1[sequence_without_asterisks],[2]!Table1[protein_stoich seq matches],"")</f>
        <v>#REF!</v>
      </c>
      <c r="T3807" t="e">
        <f>_xlfn.XLOOKUP(PROTEIN_stoich[[#This Row],[uniprot]],[1]!UniprotIFO[Entry],[1]!UniprotIFO[protein_id in GSM model format],"")</f>
        <v>#REF!</v>
      </c>
    </row>
    <row r="3808" spans="1:20" x14ac:dyDescent="0.2">
      <c r="A38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RT09355</v>
      </c>
      <c r="B3808" t="s">
        <v>16043</v>
      </c>
      <c r="C3808" t="s">
        <v>16043</v>
      </c>
      <c r="D3808" t="s">
        <v>7461</v>
      </c>
      <c r="E3808" t="s">
        <v>4877</v>
      </c>
      <c r="G38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8" t="s">
        <v>4878</v>
      </c>
      <c r="I3808" s="25" cm="1">
        <f t="array" ref="I3808">SUMPRODUCT((LEN(PROTEIN_stoich[[#This Row],[sequence]])-LEN(SUBSTITUTE(PROTEIN_stoich[[#This Row],[sequence]],{"A";"C";"D";"E";"F";"G";"H";"I";"K";"L";"M";"N";"P";"Q";"R";"S";"T";"V";"W";"Y"},""))),{72.08;104.14;115.08;129.11;148.17;58.05;138.14;114.16;130.18;114.16;132.2;115.1;98.12;129.13;158.19;88.08;102.1;100.13;187.21;164.17})/1000</f>
        <v>91.791149999999988</v>
      </c>
      <c r="J3808" t="s">
        <v>7462</v>
      </c>
      <c r="K3808" s="4" t="s">
        <v>4880</v>
      </c>
      <c r="M3808">
        <f>LEN(SUBSTITUTE(PROTEIN_stoich[[#This Row],[sequence]],"*",""))</f>
        <v>844</v>
      </c>
      <c r="O3808" t="s">
        <v>16</v>
      </c>
      <c r="P3808" t="str">
        <f>_xlfn.LET(_xlpm.id,PROTEIN_stoich[[#This Row],[uniprot]],HYPERLINK("https://www.uniprot.org/uniprotkb/"&amp;_xlpm.id&amp;"/entry",_xlpm.id))</f>
        <v>A0A2T0A1X8</v>
      </c>
      <c r="Q3808" t="e">
        <f>_xlfn.XLOOKUP(PROTEIN_stoich[[#This Row],[uniprot]],[1]!UniprotIFO[Entry],[1]!UniprotIFO[Gene Ontology IDs],"")</f>
        <v>#REF!</v>
      </c>
      <c r="R3808" t="e">
        <f>_xlfn.XLOOKUP(PROTEIN_stoich[[#This Row],[uniprot]],[1]!UniprotIFO[Entry],[1]!UniprotIFO[essential?],"")</f>
        <v>#REF!</v>
      </c>
      <c r="S3808" t="e">
        <f>_xlfn.XLOOKUP(PROTEIN_stoich[[#This Row],[sequence]],[2]!Table1[sequence_without_asterisks],[2]!Table1[protein_stoich seq matches],"")</f>
        <v>#REF!</v>
      </c>
      <c r="T3808" t="e">
        <f>_xlfn.XLOOKUP(PROTEIN_stoich[[#This Row],[uniprot]],[1]!UniprotIFO[Entry],[1]!UniprotIFO[protein_id in GSM model format],"")</f>
        <v>#REF!</v>
      </c>
    </row>
    <row r="3809" spans="1:20" x14ac:dyDescent="0.2">
      <c r="A38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RT09303</v>
      </c>
      <c r="B3809" t="s">
        <v>16044</v>
      </c>
      <c r="C3809" t="s">
        <v>16044</v>
      </c>
      <c r="D3809" t="s">
        <v>8773</v>
      </c>
      <c r="E3809" t="s">
        <v>4877</v>
      </c>
      <c r="G38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09" t="s">
        <v>4878</v>
      </c>
      <c r="I3809" s="25" cm="1">
        <f t="array" ref="I3809">SUMPRODUCT((LEN(PROTEIN_stoich[[#This Row],[sequence]])-LEN(SUBSTITUTE(PROTEIN_stoich[[#This Row],[sequence]],{"A";"C";"D";"E";"F";"G";"H";"I";"K";"L";"M";"N";"P";"Q";"R";"S";"T";"V";"W";"Y"},""))),{72.08;104.14;115.08;129.11;148.17;58.05;138.14;114.16;130.18;114.16;132.2;115.1;98.12;129.13;158.19;88.08;102.1;100.13;187.21;164.17})/1000</f>
        <v>48.74374000000001</v>
      </c>
      <c r="J3809" t="s">
        <v>8774</v>
      </c>
      <c r="K3809" s="4" t="s">
        <v>4880</v>
      </c>
      <c r="M3809">
        <f>LEN(SUBSTITUTE(PROTEIN_stoich[[#This Row],[sequence]],"*",""))</f>
        <v>460</v>
      </c>
      <c r="O3809" t="s">
        <v>16</v>
      </c>
      <c r="P3809" t="str">
        <f>_xlfn.LET(_xlpm.id,PROTEIN_stoich[[#This Row],[uniprot]],HYPERLINK("https://www.uniprot.org/uniprotkb/"&amp;_xlpm.id&amp;"/entry",_xlpm.id))</f>
        <v>A0A2T0A1T2</v>
      </c>
      <c r="Q3809" t="e">
        <f>_xlfn.XLOOKUP(PROTEIN_stoich[[#This Row],[uniprot]],[1]!UniprotIFO[Entry],[1]!UniprotIFO[Gene Ontology IDs],"")</f>
        <v>#REF!</v>
      </c>
      <c r="R3809" t="e">
        <f>_xlfn.XLOOKUP(PROTEIN_stoich[[#This Row],[uniprot]],[1]!UniprotIFO[Entry],[1]!UniprotIFO[essential?],"")</f>
        <v>#REF!</v>
      </c>
      <c r="S3809" t="e">
        <f>_xlfn.XLOOKUP(PROTEIN_stoich[[#This Row],[sequence]],[2]!Table1[sequence_without_asterisks],[2]!Table1[protein_stoich seq matches],"")</f>
        <v>#REF!</v>
      </c>
      <c r="T3809" t="e">
        <f>_xlfn.XLOOKUP(PROTEIN_stoich[[#This Row],[uniprot]],[1]!UniprotIFO[Entry],[1]!UniprotIFO[protein_id in GSM model format],"")</f>
        <v>#REF!</v>
      </c>
    </row>
    <row r="3810" spans="1:20" x14ac:dyDescent="0.2">
      <c r="A38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RT10058</v>
      </c>
      <c r="B3810" t="s">
        <v>16045</v>
      </c>
      <c r="C3810" t="s">
        <v>16045</v>
      </c>
      <c r="D3810" t="s">
        <v>5849</v>
      </c>
      <c r="E3810" t="s">
        <v>4877</v>
      </c>
      <c r="G38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0" t="s">
        <v>4878</v>
      </c>
      <c r="I3810" s="25" cm="1">
        <f t="array" ref="I3810">SUMPRODUCT((LEN(PROTEIN_stoich[[#This Row],[sequence]])-LEN(SUBSTITUTE(PROTEIN_stoich[[#This Row],[sequence]],{"A";"C";"D";"E";"F";"G";"H";"I";"K";"L";"M";"N";"P";"Q";"R";"S";"T";"V";"W";"Y"},""))),{72.08;104.14;115.08;129.11;148.17;58.05;138.14;114.16;130.18;114.16;132.2;115.1;98.12;129.13;158.19;88.08;102.1;100.13;187.21;164.17})/1000</f>
        <v>80.118259999999992</v>
      </c>
      <c r="J3810" t="s">
        <v>5850</v>
      </c>
      <c r="K3810" s="4" t="s">
        <v>4880</v>
      </c>
      <c r="M3810">
        <f>LEN(SUBSTITUTE(PROTEIN_stoich[[#This Row],[sequence]],"*",""))</f>
        <v>740</v>
      </c>
      <c r="O3810" t="s">
        <v>16</v>
      </c>
      <c r="P3810" t="str">
        <f>_xlfn.LET(_xlpm.id,PROTEIN_stoich[[#This Row],[uniprot]],HYPERLINK("https://www.uniprot.org/uniprotkb/"&amp;_xlpm.id&amp;"/entry",_xlpm.id))</f>
        <v>A0A2T0A1S6</v>
      </c>
      <c r="Q3810" t="e">
        <f>_xlfn.XLOOKUP(PROTEIN_stoich[[#This Row],[uniprot]],[1]!UniprotIFO[Entry],[1]!UniprotIFO[Gene Ontology IDs],"")</f>
        <v>#REF!</v>
      </c>
      <c r="R3810" t="e">
        <f>_xlfn.XLOOKUP(PROTEIN_stoich[[#This Row],[uniprot]],[1]!UniprotIFO[Entry],[1]!UniprotIFO[essential?],"")</f>
        <v>#REF!</v>
      </c>
      <c r="S3810" t="e">
        <f>_xlfn.XLOOKUP(PROTEIN_stoich[[#This Row],[sequence]],[2]!Table1[sequence_without_asterisks],[2]!Table1[protein_stoich seq matches],"")</f>
        <v>#REF!</v>
      </c>
      <c r="T3810" t="e">
        <f>_xlfn.XLOOKUP(PROTEIN_stoich[[#This Row],[uniprot]],[1]!UniprotIFO[Entry],[1]!UniprotIFO[protein_id in GSM model format],"")</f>
        <v>#REF!</v>
      </c>
    </row>
    <row r="3811" spans="1:20" x14ac:dyDescent="0.2">
      <c r="A38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RT10056</v>
      </c>
      <c r="B3811" t="s">
        <v>16046</v>
      </c>
      <c r="C3811" t="s">
        <v>16046</v>
      </c>
      <c r="D3811" t="s">
        <v>5785</v>
      </c>
      <c r="E3811" t="s">
        <v>4877</v>
      </c>
      <c r="G38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1" t="s">
        <v>4878</v>
      </c>
      <c r="I3811" s="25" cm="1">
        <f t="array" ref="I3811">SUMPRODUCT((LEN(PROTEIN_stoich[[#This Row],[sequence]])-LEN(SUBSTITUTE(PROTEIN_stoich[[#This Row],[sequence]],{"A";"C";"D";"E";"F";"G";"H";"I";"K";"L";"M";"N";"P";"Q";"R";"S";"T";"V";"W";"Y"},""))),{72.08;104.14;115.08;129.11;148.17;58.05;138.14;114.16;130.18;114.16;132.2;115.1;98.12;129.13;158.19;88.08;102.1;100.13;187.21;164.17})/1000</f>
        <v>30.434279999999998</v>
      </c>
      <c r="J3811" t="s">
        <v>5786</v>
      </c>
      <c r="K3811" s="4" t="s">
        <v>4880</v>
      </c>
      <c r="M3811">
        <f>LEN(SUBSTITUTE(PROTEIN_stoich[[#This Row],[sequence]],"*",""))</f>
        <v>264</v>
      </c>
      <c r="O3811" t="s">
        <v>16</v>
      </c>
      <c r="P3811" t="str">
        <f>_xlfn.LET(_xlpm.id,PROTEIN_stoich[[#This Row],[uniprot]],HYPERLINK("https://www.uniprot.org/uniprotkb/"&amp;_xlpm.id&amp;"/entry",_xlpm.id))</f>
        <v>A0A2T0A1S3</v>
      </c>
      <c r="Q3811" t="e">
        <f>_xlfn.XLOOKUP(PROTEIN_stoich[[#This Row],[uniprot]],[1]!UniprotIFO[Entry],[1]!UniprotIFO[Gene Ontology IDs],"")</f>
        <v>#REF!</v>
      </c>
      <c r="R3811" t="e">
        <f>_xlfn.XLOOKUP(PROTEIN_stoich[[#This Row],[uniprot]],[1]!UniprotIFO[Entry],[1]!UniprotIFO[essential?],"")</f>
        <v>#REF!</v>
      </c>
      <c r="S3811" t="e">
        <f>_xlfn.XLOOKUP(PROTEIN_stoich[[#This Row],[sequence]],[2]!Table1[sequence_without_asterisks],[2]!Table1[protein_stoich seq matches],"")</f>
        <v>#REF!</v>
      </c>
      <c r="T3811" t="e">
        <f>_xlfn.XLOOKUP(PROTEIN_stoich[[#This Row],[uniprot]],[1]!UniprotIFO[Entry],[1]!UniprotIFO[protein_id in GSM model format],"")</f>
        <v>#REF!</v>
      </c>
    </row>
    <row r="3812" spans="1:20" x14ac:dyDescent="0.2">
      <c r="A38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RT10067</v>
      </c>
      <c r="B3812" t="s">
        <v>16047</v>
      </c>
      <c r="C3812" t="s">
        <v>16047</v>
      </c>
      <c r="D3812" t="s">
        <v>9714</v>
      </c>
      <c r="E3812" t="s">
        <v>4877</v>
      </c>
      <c r="G38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2" t="s">
        <v>4878</v>
      </c>
      <c r="I3812" s="25" cm="1">
        <f t="array" ref="I3812">SUMPRODUCT((LEN(PROTEIN_stoich[[#This Row],[sequence]])-LEN(SUBSTITUTE(PROTEIN_stoich[[#This Row],[sequence]],{"A";"C";"D";"E";"F";"G";"H";"I";"K";"L";"M";"N";"P";"Q";"R";"S";"T";"V";"W";"Y"},""))),{72.08;104.14;115.08;129.11;148.17;58.05;138.14;114.16;130.18;114.16;132.2;115.1;98.12;129.13;158.19;88.08;102.1;100.13;187.21;164.17})/1000</f>
        <v>93.573470000000015</v>
      </c>
      <c r="J3812" t="s">
        <v>9715</v>
      </c>
      <c r="K3812" s="4" t="s">
        <v>4880</v>
      </c>
      <c r="M3812">
        <f>LEN(SUBSTITUTE(PROTEIN_stoich[[#This Row],[sequence]],"*",""))</f>
        <v>880</v>
      </c>
      <c r="O3812" t="s">
        <v>16</v>
      </c>
      <c r="P3812" t="str">
        <f>_xlfn.LET(_xlpm.id,PROTEIN_stoich[[#This Row],[uniprot]],HYPERLINK("https://www.uniprot.org/uniprotkb/"&amp;_xlpm.id&amp;"/entry",_xlpm.id))</f>
        <v>A0A2T0A1S0</v>
      </c>
      <c r="Q3812" t="e">
        <f>_xlfn.XLOOKUP(PROTEIN_stoich[[#This Row],[uniprot]],[1]!UniprotIFO[Entry],[1]!UniprotIFO[Gene Ontology IDs],"")</f>
        <v>#REF!</v>
      </c>
      <c r="R3812" t="e">
        <f>_xlfn.XLOOKUP(PROTEIN_stoich[[#This Row],[uniprot]],[1]!UniprotIFO[Entry],[1]!UniprotIFO[essential?],"")</f>
        <v>#REF!</v>
      </c>
      <c r="S3812" t="e">
        <f>_xlfn.XLOOKUP(PROTEIN_stoich[[#This Row],[sequence]],[2]!Table1[sequence_without_asterisks],[2]!Table1[protein_stoich seq matches],"")</f>
        <v>#REF!</v>
      </c>
      <c r="T3812" t="e">
        <f>_xlfn.XLOOKUP(PROTEIN_stoich[[#This Row],[uniprot]],[1]!UniprotIFO[Entry],[1]!UniprotIFO[protein_id in GSM model format],"")</f>
        <v>#REF!</v>
      </c>
    </row>
    <row r="3813" spans="1:20" x14ac:dyDescent="0.2">
      <c r="A38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RT10072</v>
      </c>
      <c r="B3813" t="s">
        <v>16048</v>
      </c>
      <c r="C3813" t="s">
        <v>16048</v>
      </c>
      <c r="D3813" t="s">
        <v>8248</v>
      </c>
      <c r="E3813" t="s">
        <v>4877</v>
      </c>
      <c r="G38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3" t="s">
        <v>4878</v>
      </c>
      <c r="I3813" s="25" cm="1">
        <f t="array" ref="I3813">SUMPRODUCT((LEN(PROTEIN_stoich[[#This Row],[sequence]])-LEN(SUBSTITUTE(PROTEIN_stoich[[#This Row],[sequence]],{"A";"C";"D";"E";"F";"G";"H";"I";"K";"L";"M";"N";"P";"Q";"R";"S";"T";"V";"W";"Y"},""))),{72.08;104.14;115.08;129.11;148.17;58.05;138.14;114.16;130.18;114.16;132.2;115.1;98.12;129.13;158.19;88.08;102.1;100.13;187.21;164.17})/1000</f>
        <v>10.776219999999997</v>
      </c>
      <c r="J3813" t="s">
        <v>8249</v>
      </c>
      <c r="K3813" s="4" t="s">
        <v>4880</v>
      </c>
      <c r="M3813">
        <f>LEN(SUBSTITUTE(PROTEIN_stoich[[#This Row],[sequence]],"*",""))</f>
        <v>94</v>
      </c>
      <c r="O3813" t="s">
        <v>16</v>
      </c>
      <c r="P3813" t="str">
        <f>_xlfn.LET(_xlpm.id,PROTEIN_stoich[[#This Row],[uniprot]],HYPERLINK("https://www.uniprot.org/uniprotkb/"&amp;_xlpm.id&amp;"/entry",_xlpm.id))</f>
        <v>A0A2T0A1R8</v>
      </c>
      <c r="Q3813" t="e">
        <f>_xlfn.XLOOKUP(PROTEIN_stoich[[#This Row],[uniprot]],[1]!UniprotIFO[Entry],[1]!UniprotIFO[Gene Ontology IDs],"")</f>
        <v>#REF!</v>
      </c>
      <c r="R3813" t="e">
        <f>_xlfn.XLOOKUP(PROTEIN_stoich[[#This Row],[uniprot]],[1]!UniprotIFO[Entry],[1]!UniprotIFO[essential?],"")</f>
        <v>#REF!</v>
      </c>
      <c r="S3813" t="e">
        <f>_xlfn.XLOOKUP(PROTEIN_stoich[[#This Row],[sequence]],[2]!Table1[sequence_without_asterisks],[2]!Table1[protein_stoich seq matches],"")</f>
        <v>#REF!</v>
      </c>
      <c r="T3813" t="e">
        <f>_xlfn.XLOOKUP(PROTEIN_stoich[[#This Row],[uniprot]],[1]!UniprotIFO[Entry],[1]!UniprotIFO[protein_id in GSM model format],"")</f>
        <v>#REF!</v>
      </c>
    </row>
    <row r="3814" spans="1:20" x14ac:dyDescent="0.2">
      <c r="A38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RT10046</v>
      </c>
      <c r="B3814" t="s">
        <v>16049</v>
      </c>
      <c r="C3814" t="s">
        <v>16049</v>
      </c>
      <c r="D3814" t="s">
        <v>9734</v>
      </c>
      <c r="E3814" t="s">
        <v>4877</v>
      </c>
      <c r="G38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4" t="s">
        <v>4878</v>
      </c>
      <c r="I3814" s="25" cm="1">
        <f t="array" ref="I3814">SUMPRODUCT((LEN(PROTEIN_stoich[[#This Row],[sequence]])-LEN(SUBSTITUTE(PROTEIN_stoich[[#This Row],[sequence]],{"A";"C";"D";"E";"F";"G";"H";"I";"K";"L";"M";"N";"P";"Q";"R";"S";"T";"V";"W";"Y"},""))),{72.08;104.14;115.08;129.11;148.17;58.05;138.14;114.16;130.18;114.16;132.2;115.1;98.12;129.13;158.19;88.08;102.1;100.13;187.21;164.17})/1000</f>
        <v>62.084049999999998</v>
      </c>
      <c r="J3814" t="s">
        <v>9735</v>
      </c>
      <c r="K3814" s="4" t="s">
        <v>4880</v>
      </c>
      <c r="M3814">
        <f>LEN(SUBSTITUTE(PROTEIN_stoich[[#This Row],[sequence]],"*",""))</f>
        <v>568</v>
      </c>
      <c r="O3814" t="s">
        <v>16</v>
      </c>
      <c r="P3814" t="str">
        <f>_xlfn.LET(_xlpm.id,PROTEIN_stoich[[#This Row],[uniprot]],HYPERLINK("https://www.uniprot.org/uniprotkb/"&amp;_xlpm.id&amp;"/entry",_xlpm.id))</f>
        <v>A0A2T0A1R3</v>
      </c>
      <c r="Q3814" t="e">
        <f>_xlfn.XLOOKUP(PROTEIN_stoich[[#This Row],[uniprot]],[1]!UniprotIFO[Entry],[1]!UniprotIFO[Gene Ontology IDs],"")</f>
        <v>#REF!</v>
      </c>
      <c r="R3814" t="e">
        <f>_xlfn.XLOOKUP(PROTEIN_stoich[[#This Row],[uniprot]],[1]!UniprotIFO[Entry],[1]!UniprotIFO[essential?],"")</f>
        <v>#REF!</v>
      </c>
      <c r="S3814" t="e">
        <f>_xlfn.XLOOKUP(PROTEIN_stoich[[#This Row],[sequence]],[2]!Table1[sequence_without_asterisks],[2]!Table1[protein_stoich seq matches],"")</f>
        <v>#REF!</v>
      </c>
      <c r="T3814" t="e">
        <f>_xlfn.XLOOKUP(PROTEIN_stoich[[#This Row],[uniprot]],[1]!UniprotIFO[Entry],[1]!UniprotIFO[protein_id in GSM model format],"")</f>
        <v>#REF!</v>
      </c>
    </row>
    <row r="3815" spans="1:20" x14ac:dyDescent="0.2">
      <c r="A38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RT10045</v>
      </c>
      <c r="B3815" t="s">
        <v>16050</v>
      </c>
      <c r="C3815" t="s">
        <v>16050</v>
      </c>
      <c r="D3815" t="s">
        <v>8731</v>
      </c>
      <c r="E3815" t="s">
        <v>4877</v>
      </c>
      <c r="G38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5" t="s">
        <v>4878</v>
      </c>
      <c r="I3815" s="25" cm="1">
        <f t="array" ref="I3815">SUMPRODUCT((LEN(PROTEIN_stoich[[#This Row],[sequence]])-LEN(SUBSTITUTE(PROTEIN_stoich[[#This Row],[sequence]],{"A";"C";"D";"E";"F";"G";"H";"I";"K";"L";"M";"N";"P";"Q";"R";"S";"T";"V";"W";"Y"},""))),{72.08;104.14;115.08;129.11;148.17;58.05;138.14;114.16;130.18;114.16;132.2;115.1;98.12;129.13;158.19;88.08;102.1;100.13;187.21;164.17})/1000</f>
        <v>44.152519999999988</v>
      </c>
      <c r="J3815" t="s">
        <v>8732</v>
      </c>
      <c r="K3815" s="4" t="s">
        <v>4880</v>
      </c>
      <c r="M3815">
        <f>LEN(SUBSTITUTE(PROTEIN_stoich[[#This Row],[sequence]],"*",""))</f>
        <v>405</v>
      </c>
      <c r="O3815" t="s">
        <v>16</v>
      </c>
      <c r="P3815" t="str">
        <f>_xlfn.LET(_xlpm.id,PROTEIN_stoich[[#This Row],[uniprot]],HYPERLINK("https://www.uniprot.org/uniprotkb/"&amp;_xlpm.id&amp;"/entry",_xlpm.id))</f>
        <v>A0A2T0A1Q8</v>
      </c>
      <c r="Q3815" t="e">
        <f>_xlfn.XLOOKUP(PROTEIN_stoich[[#This Row],[uniprot]],[1]!UniprotIFO[Entry],[1]!UniprotIFO[Gene Ontology IDs],"")</f>
        <v>#REF!</v>
      </c>
      <c r="R3815" t="e">
        <f>_xlfn.XLOOKUP(PROTEIN_stoich[[#This Row],[uniprot]],[1]!UniprotIFO[Entry],[1]!UniprotIFO[essential?],"")</f>
        <v>#REF!</v>
      </c>
      <c r="S3815" t="e">
        <f>_xlfn.XLOOKUP(PROTEIN_stoich[[#This Row],[sequence]],[2]!Table1[sequence_without_asterisks],[2]!Table1[protein_stoich seq matches],"")</f>
        <v>#REF!</v>
      </c>
      <c r="T3815" t="e">
        <f>_xlfn.XLOOKUP(PROTEIN_stoich[[#This Row],[uniprot]],[1]!UniprotIFO[Entry],[1]!UniprotIFO[protein_id in GSM model format],"")</f>
        <v>#REF!</v>
      </c>
    </row>
    <row r="3816" spans="1:20" x14ac:dyDescent="0.2">
      <c r="A38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RT10054</v>
      </c>
      <c r="B3816" t="s">
        <v>16051</v>
      </c>
      <c r="C3816" t="s">
        <v>16051</v>
      </c>
      <c r="D3816" t="s">
        <v>5683</v>
      </c>
      <c r="E3816" t="s">
        <v>4877</v>
      </c>
      <c r="G38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6" t="s">
        <v>4878</v>
      </c>
      <c r="I3816" s="25" cm="1">
        <f t="array" ref="I3816">SUMPRODUCT((LEN(PROTEIN_stoich[[#This Row],[sequence]])-LEN(SUBSTITUTE(PROTEIN_stoich[[#This Row],[sequence]],{"A";"C";"D";"E";"F";"G";"H";"I";"K";"L";"M";"N";"P";"Q";"R";"S";"T";"V";"W";"Y"},""))),{72.08;104.14;115.08;129.11;148.17;58.05;138.14;114.16;130.18;114.16;132.2;115.1;98.12;129.13;158.19;88.08;102.1;100.13;187.21;164.17})/1000</f>
        <v>84.765890000000013</v>
      </c>
      <c r="J3816" t="s">
        <v>5684</v>
      </c>
      <c r="K3816" s="4" t="s">
        <v>4880</v>
      </c>
      <c r="M3816">
        <f>LEN(SUBSTITUTE(PROTEIN_stoich[[#This Row],[sequence]],"*",""))</f>
        <v>822</v>
      </c>
      <c r="O3816" t="s">
        <v>16</v>
      </c>
      <c r="P3816" t="str">
        <f>_xlfn.LET(_xlpm.id,PROTEIN_stoich[[#This Row],[uniprot]],HYPERLINK("https://www.uniprot.org/uniprotkb/"&amp;_xlpm.id&amp;"/entry",_xlpm.id))</f>
        <v>A0A2T0A1Q6</v>
      </c>
      <c r="Q3816" t="e">
        <f>_xlfn.XLOOKUP(PROTEIN_stoich[[#This Row],[uniprot]],[1]!UniprotIFO[Entry],[1]!UniprotIFO[Gene Ontology IDs],"")</f>
        <v>#REF!</v>
      </c>
      <c r="R3816" t="e">
        <f>_xlfn.XLOOKUP(PROTEIN_stoich[[#This Row],[uniprot]],[1]!UniprotIFO[Entry],[1]!UniprotIFO[essential?],"")</f>
        <v>#REF!</v>
      </c>
      <c r="S3816" t="e">
        <f>_xlfn.XLOOKUP(PROTEIN_stoich[[#This Row],[sequence]],[2]!Table1[sequence_without_asterisks],[2]!Table1[protein_stoich seq matches],"")</f>
        <v>#REF!</v>
      </c>
      <c r="T3816" t="e">
        <f>_xlfn.XLOOKUP(PROTEIN_stoich[[#This Row],[uniprot]],[1]!UniprotIFO[Entry],[1]!UniprotIFO[protein_id in GSM model format],"")</f>
        <v>#REF!</v>
      </c>
    </row>
    <row r="3817" spans="1:20" x14ac:dyDescent="0.2">
      <c r="A38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RT10049</v>
      </c>
      <c r="B3817" t="s">
        <v>16052</v>
      </c>
      <c r="C3817" t="s">
        <v>16052</v>
      </c>
      <c r="D3817" t="s">
        <v>6258</v>
      </c>
      <c r="E3817" t="s">
        <v>4877</v>
      </c>
      <c r="G38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7" t="s">
        <v>4878</v>
      </c>
      <c r="I3817" s="25" cm="1">
        <f t="array" ref="I3817">SUMPRODUCT((LEN(PROTEIN_stoich[[#This Row],[sequence]])-LEN(SUBSTITUTE(PROTEIN_stoich[[#This Row],[sequence]],{"A";"C";"D";"E";"F";"G";"H";"I";"K";"L";"M";"N";"P";"Q";"R";"S";"T";"V";"W";"Y"},""))),{72.08;104.14;115.08;129.11;148.17;58.05;138.14;114.16;130.18;114.16;132.2;115.1;98.12;129.13;158.19;88.08;102.1;100.13;187.21;164.17})/1000</f>
        <v>17.454439999999998</v>
      </c>
      <c r="J3817" t="s">
        <v>6259</v>
      </c>
      <c r="K3817" s="4" t="s">
        <v>4880</v>
      </c>
      <c r="M3817">
        <f>LEN(SUBSTITUTE(PROTEIN_stoich[[#This Row],[sequence]],"*",""))</f>
        <v>156</v>
      </c>
      <c r="O3817" t="s">
        <v>16</v>
      </c>
      <c r="P3817" t="str">
        <f>_xlfn.LET(_xlpm.id,PROTEIN_stoich[[#This Row],[uniprot]],HYPERLINK("https://www.uniprot.org/uniprotkb/"&amp;_xlpm.id&amp;"/entry",_xlpm.id))</f>
        <v>A0A2T0A1Q3</v>
      </c>
      <c r="Q3817" t="e">
        <f>_xlfn.XLOOKUP(PROTEIN_stoich[[#This Row],[uniprot]],[1]!UniprotIFO[Entry],[1]!UniprotIFO[Gene Ontology IDs],"")</f>
        <v>#REF!</v>
      </c>
      <c r="R3817" t="e">
        <f>_xlfn.XLOOKUP(PROTEIN_stoich[[#This Row],[uniprot]],[1]!UniprotIFO[Entry],[1]!UniprotIFO[essential?],"")</f>
        <v>#REF!</v>
      </c>
      <c r="S3817" t="e">
        <f>_xlfn.XLOOKUP(PROTEIN_stoich[[#This Row],[sequence]],[2]!Table1[sequence_without_asterisks],[2]!Table1[protein_stoich seq matches],"")</f>
        <v>#REF!</v>
      </c>
      <c r="T3817" t="e">
        <f>_xlfn.XLOOKUP(PROTEIN_stoich[[#This Row],[uniprot]],[1]!UniprotIFO[Entry],[1]!UniprotIFO[protein_id in GSM model format],"")</f>
        <v>#REF!</v>
      </c>
    </row>
    <row r="3818" spans="1:20" x14ac:dyDescent="0.2">
      <c r="A38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RT10037</v>
      </c>
      <c r="B3818" t="s">
        <v>16053</v>
      </c>
      <c r="C3818" t="s">
        <v>16053</v>
      </c>
      <c r="D3818" t="s">
        <v>10413</v>
      </c>
      <c r="E3818" t="s">
        <v>4877</v>
      </c>
      <c r="G38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8" t="s">
        <v>4878</v>
      </c>
      <c r="I3818" s="25" cm="1">
        <f t="array" ref="I3818">SUMPRODUCT((LEN(PROTEIN_stoich[[#This Row],[sequence]])-LEN(SUBSTITUTE(PROTEIN_stoich[[#This Row],[sequence]],{"A";"C";"D";"E";"F";"G";"H";"I";"K";"L";"M";"N";"P";"Q";"R";"S";"T";"V";"W";"Y"},""))),{72.08;104.14;115.08;129.11;148.17;58.05;138.14;114.16;130.18;114.16;132.2;115.1;98.12;129.13;158.19;88.08;102.1;100.13;187.21;164.17})/1000</f>
        <v>44.999840000000006</v>
      </c>
      <c r="J3818" t="s">
        <v>10414</v>
      </c>
      <c r="K3818" s="4" t="s">
        <v>4880</v>
      </c>
      <c r="M3818">
        <f>LEN(SUBSTITUTE(PROTEIN_stoich[[#This Row],[sequence]],"*",""))</f>
        <v>411</v>
      </c>
      <c r="O3818" t="s">
        <v>16</v>
      </c>
      <c r="P3818" t="str">
        <f>_xlfn.LET(_xlpm.id,PROTEIN_stoich[[#This Row],[uniprot]],HYPERLINK("https://www.uniprot.org/uniprotkb/"&amp;_xlpm.id&amp;"/entry",_xlpm.id))</f>
        <v>A0A2T0A1P1</v>
      </c>
      <c r="Q3818" t="e">
        <f>_xlfn.XLOOKUP(PROTEIN_stoich[[#This Row],[uniprot]],[1]!UniprotIFO[Entry],[1]!UniprotIFO[Gene Ontology IDs],"")</f>
        <v>#REF!</v>
      </c>
      <c r="R3818" t="e">
        <f>_xlfn.XLOOKUP(PROTEIN_stoich[[#This Row],[uniprot]],[1]!UniprotIFO[Entry],[1]!UniprotIFO[essential?],"")</f>
        <v>#REF!</v>
      </c>
      <c r="S3818" t="e">
        <f>_xlfn.XLOOKUP(PROTEIN_stoich[[#This Row],[sequence]],[2]!Table1[sequence_without_asterisks],[2]!Table1[protein_stoich seq matches],"")</f>
        <v>#REF!</v>
      </c>
      <c r="T3818" t="e">
        <f>_xlfn.XLOOKUP(PROTEIN_stoich[[#This Row],[uniprot]],[1]!UniprotIFO[Entry],[1]!UniprotIFO[protein_id in GSM model format],"")</f>
        <v>#REF!</v>
      </c>
    </row>
    <row r="3819" spans="1:20" x14ac:dyDescent="0.2">
      <c r="A38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RT10034</v>
      </c>
      <c r="B3819" t="s">
        <v>16054</v>
      </c>
      <c r="C3819" t="s">
        <v>16054</v>
      </c>
      <c r="D3819" t="s">
        <v>7881</v>
      </c>
      <c r="E3819" t="s">
        <v>4877</v>
      </c>
      <c r="G38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19" t="s">
        <v>4878</v>
      </c>
      <c r="I3819" s="25" cm="1">
        <f t="array" ref="I3819">SUMPRODUCT((LEN(PROTEIN_stoich[[#This Row],[sequence]])-LEN(SUBSTITUTE(PROTEIN_stoich[[#This Row],[sequence]],{"A";"C";"D";"E";"F";"G";"H";"I";"K";"L";"M";"N";"P";"Q";"R";"S";"T";"V";"W";"Y"},""))),{72.08;104.14;115.08;129.11;148.17;58.05;138.14;114.16;130.18;114.16;132.2;115.1;98.12;129.13;158.19;88.08;102.1;100.13;187.21;164.17})/1000</f>
        <v>29.30247</v>
      </c>
      <c r="J3819" t="s">
        <v>7882</v>
      </c>
      <c r="K3819" s="4" t="s">
        <v>4880</v>
      </c>
      <c r="M3819">
        <f>LEN(SUBSTITUTE(PROTEIN_stoich[[#This Row],[sequence]],"*",""))</f>
        <v>266</v>
      </c>
      <c r="O3819" t="s">
        <v>16</v>
      </c>
      <c r="P3819" t="str">
        <f>_xlfn.LET(_xlpm.id,PROTEIN_stoich[[#This Row],[uniprot]],HYPERLINK("https://www.uniprot.org/uniprotkb/"&amp;_xlpm.id&amp;"/entry",_xlpm.id))</f>
        <v>A0A2T0A1N6</v>
      </c>
      <c r="Q3819" t="e">
        <f>_xlfn.XLOOKUP(PROTEIN_stoich[[#This Row],[uniprot]],[1]!UniprotIFO[Entry],[1]!UniprotIFO[Gene Ontology IDs],"")</f>
        <v>#REF!</v>
      </c>
      <c r="R3819" t="e">
        <f>_xlfn.XLOOKUP(PROTEIN_stoich[[#This Row],[uniprot]],[1]!UniprotIFO[Entry],[1]!UniprotIFO[essential?],"")</f>
        <v>#REF!</v>
      </c>
      <c r="S3819" t="e">
        <f>_xlfn.XLOOKUP(PROTEIN_stoich[[#This Row],[sequence]],[2]!Table1[sequence_without_asterisks],[2]!Table1[protein_stoich seq matches],"")</f>
        <v>#REF!</v>
      </c>
      <c r="T3819" t="e">
        <f>_xlfn.XLOOKUP(PROTEIN_stoich[[#This Row],[uniprot]],[1]!UniprotIFO[Entry],[1]!UniprotIFO[protein_id in GSM model format],"")</f>
        <v>#REF!</v>
      </c>
    </row>
    <row r="3820" spans="1:20" x14ac:dyDescent="0.2">
      <c r="A38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RT10017</v>
      </c>
      <c r="B3820" t="s">
        <v>16055</v>
      </c>
      <c r="C3820" t="s">
        <v>16055</v>
      </c>
      <c r="D3820" t="s">
        <v>10247</v>
      </c>
      <c r="E3820" t="s">
        <v>4877</v>
      </c>
      <c r="G38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0" t="s">
        <v>4878</v>
      </c>
      <c r="I3820" s="25" cm="1">
        <f t="array" ref="I3820">SUMPRODUCT((LEN(PROTEIN_stoich[[#This Row],[sequence]])-LEN(SUBSTITUTE(PROTEIN_stoich[[#This Row],[sequence]],{"A";"C";"D";"E";"F";"G";"H";"I";"K";"L";"M";"N";"P";"Q";"R";"S";"T";"V";"W";"Y"},""))),{72.08;104.14;115.08;129.11;148.17;58.05;138.14;114.16;130.18;114.16;132.2;115.1;98.12;129.13;158.19;88.08;102.1;100.13;187.21;164.17})/1000</f>
        <v>51.757789999999993</v>
      </c>
      <c r="J3820" t="s">
        <v>10248</v>
      </c>
      <c r="K3820" s="4" t="s">
        <v>4880</v>
      </c>
      <c r="M3820">
        <f>LEN(SUBSTITUTE(PROTEIN_stoich[[#This Row],[sequence]],"*",""))</f>
        <v>469</v>
      </c>
      <c r="O3820" t="s">
        <v>16</v>
      </c>
      <c r="P3820" t="str">
        <f>_xlfn.LET(_xlpm.id,PROTEIN_stoich[[#This Row],[uniprot]],HYPERLINK("https://www.uniprot.org/uniprotkb/"&amp;_xlpm.id&amp;"/entry",_xlpm.id))</f>
        <v>A0A2T0A1M3</v>
      </c>
      <c r="Q3820" t="e">
        <f>_xlfn.XLOOKUP(PROTEIN_stoich[[#This Row],[uniprot]],[1]!UniprotIFO[Entry],[1]!UniprotIFO[Gene Ontology IDs],"")</f>
        <v>#REF!</v>
      </c>
      <c r="R3820" t="e">
        <f>_xlfn.XLOOKUP(PROTEIN_stoich[[#This Row],[uniprot]],[1]!UniprotIFO[Entry],[1]!UniprotIFO[essential?],"")</f>
        <v>#REF!</v>
      </c>
      <c r="S3820" t="e">
        <f>_xlfn.XLOOKUP(PROTEIN_stoich[[#This Row],[sequence]],[2]!Table1[sequence_without_asterisks],[2]!Table1[protein_stoich seq matches],"")</f>
        <v>#REF!</v>
      </c>
      <c r="T3820" t="e">
        <f>_xlfn.XLOOKUP(PROTEIN_stoich[[#This Row],[uniprot]],[1]!UniprotIFO[Entry],[1]!UniprotIFO[protein_id in GSM model format],"")</f>
        <v>#REF!</v>
      </c>
    </row>
    <row r="3821" spans="1:20" x14ac:dyDescent="0.2">
      <c r="A38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RT09976</v>
      </c>
      <c r="B3821" t="s">
        <v>16056</v>
      </c>
      <c r="C3821" t="s">
        <v>16056</v>
      </c>
      <c r="D3821" t="s">
        <v>7283</v>
      </c>
      <c r="E3821" t="s">
        <v>4877</v>
      </c>
      <c r="G38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1" t="s">
        <v>4878</v>
      </c>
      <c r="I3821" s="25" cm="1">
        <f t="array" ref="I3821">SUMPRODUCT((LEN(PROTEIN_stoich[[#This Row],[sequence]])-LEN(SUBSTITUTE(PROTEIN_stoich[[#This Row],[sequence]],{"A";"C";"D";"E";"F";"G";"H";"I";"K";"L";"M";"N";"P";"Q";"R";"S";"T";"V";"W";"Y"},""))),{72.08;104.14;115.08;129.11;148.17;58.05;138.14;114.16;130.18;114.16;132.2;115.1;98.12;129.13;158.19;88.08;102.1;100.13;187.21;164.17})/1000</f>
        <v>43.762499999999996</v>
      </c>
      <c r="J3821" t="s">
        <v>7284</v>
      </c>
      <c r="K3821" s="4" t="s">
        <v>4880</v>
      </c>
      <c r="M3821">
        <f>LEN(SUBSTITUTE(PROTEIN_stoich[[#This Row],[sequence]],"*",""))</f>
        <v>410</v>
      </c>
      <c r="O3821" t="s">
        <v>16</v>
      </c>
      <c r="P3821" t="str">
        <f>_xlfn.LET(_xlpm.id,PROTEIN_stoich[[#This Row],[uniprot]],HYPERLINK("https://www.uniprot.org/uniprotkb/"&amp;_xlpm.id&amp;"/entry",_xlpm.id))</f>
        <v>A0A2T0A1J1</v>
      </c>
      <c r="Q3821" t="e">
        <f>_xlfn.XLOOKUP(PROTEIN_stoich[[#This Row],[uniprot]],[1]!UniprotIFO[Entry],[1]!UniprotIFO[Gene Ontology IDs],"")</f>
        <v>#REF!</v>
      </c>
      <c r="R3821" t="e">
        <f>_xlfn.XLOOKUP(PROTEIN_stoich[[#This Row],[uniprot]],[1]!UniprotIFO[Entry],[1]!UniprotIFO[essential?],"")</f>
        <v>#REF!</v>
      </c>
      <c r="S3821" t="e">
        <f>_xlfn.XLOOKUP(PROTEIN_stoich[[#This Row],[sequence]],[2]!Table1[sequence_without_asterisks],[2]!Table1[protein_stoich seq matches],"")</f>
        <v>#REF!</v>
      </c>
      <c r="T3821" t="e">
        <f>_xlfn.XLOOKUP(PROTEIN_stoich[[#This Row],[uniprot]],[1]!UniprotIFO[Entry],[1]!UniprotIFO[protein_id in GSM model format],"")</f>
        <v>#REF!</v>
      </c>
    </row>
    <row r="3822" spans="1:20" x14ac:dyDescent="0.2">
      <c r="A38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RT09968</v>
      </c>
      <c r="B3822" t="s">
        <v>16057</v>
      </c>
      <c r="C3822" t="s">
        <v>16057</v>
      </c>
      <c r="D3822" t="s">
        <v>9594</v>
      </c>
      <c r="E3822" t="s">
        <v>4877</v>
      </c>
      <c r="G38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2" t="s">
        <v>4878</v>
      </c>
      <c r="I3822" s="25" cm="1">
        <f t="array" ref="I3822">SUMPRODUCT((LEN(PROTEIN_stoich[[#This Row],[sequence]])-LEN(SUBSTITUTE(PROTEIN_stoich[[#This Row],[sequence]],{"A";"C";"D";"E";"F";"G";"H";"I";"K";"L";"M";"N";"P";"Q";"R";"S";"T";"V";"W";"Y"},""))),{72.08;104.14;115.08;129.11;148.17;58.05;138.14;114.16;130.18;114.16;132.2;115.1;98.12;129.13;158.19;88.08;102.1;100.13;187.21;164.17})/1000</f>
        <v>49.697580000000002</v>
      </c>
      <c r="J3822" t="s">
        <v>9595</v>
      </c>
      <c r="K3822" s="4" t="s">
        <v>4880</v>
      </c>
      <c r="M3822">
        <f>LEN(SUBSTITUTE(PROTEIN_stoich[[#This Row],[sequence]],"*",""))</f>
        <v>450</v>
      </c>
      <c r="O3822" t="s">
        <v>16</v>
      </c>
      <c r="P3822" t="str">
        <f>_xlfn.LET(_xlpm.id,PROTEIN_stoich[[#This Row],[uniprot]],HYPERLINK("https://www.uniprot.org/uniprotkb/"&amp;_xlpm.id&amp;"/entry",_xlpm.id))</f>
        <v>A0A2T0A1I8</v>
      </c>
      <c r="Q3822" t="e">
        <f>_xlfn.XLOOKUP(PROTEIN_stoich[[#This Row],[uniprot]],[1]!UniprotIFO[Entry],[1]!UniprotIFO[Gene Ontology IDs],"")</f>
        <v>#REF!</v>
      </c>
      <c r="R3822" t="e">
        <f>_xlfn.XLOOKUP(PROTEIN_stoich[[#This Row],[uniprot]],[1]!UniprotIFO[Entry],[1]!UniprotIFO[essential?],"")</f>
        <v>#REF!</v>
      </c>
      <c r="S3822" t="e">
        <f>_xlfn.XLOOKUP(PROTEIN_stoich[[#This Row],[sequence]],[2]!Table1[sequence_without_asterisks],[2]!Table1[protein_stoich seq matches],"")</f>
        <v>#REF!</v>
      </c>
      <c r="T3822" t="e">
        <f>_xlfn.XLOOKUP(PROTEIN_stoich[[#This Row],[uniprot]],[1]!UniprotIFO[Entry],[1]!UniprotIFO[protein_id in GSM model format],"")</f>
        <v>#REF!</v>
      </c>
    </row>
    <row r="3823" spans="1:20" x14ac:dyDescent="0.2">
      <c r="A38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RT09984</v>
      </c>
      <c r="B3823" t="s">
        <v>16058</v>
      </c>
      <c r="C3823" t="s">
        <v>16058</v>
      </c>
      <c r="D3823" t="s">
        <v>9131</v>
      </c>
      <c r="E3823" t="s">
        <v>4877</v>
      </c>
      <c r="G38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3" t="s">
        <v>4878</v>
      </c>
      <c r="I3823" s="25" cm="1">
        <f t="array" ref="I3823">SUMPRODUCT((LEN(PROTEIN_stoich[[#This Row],[sequence]])-LEN(SUBSTITUTE(PROTEIN_stoich[[#This Row],[sequence]],{"A";"C";"D";"E";"F";"G";"H";"I";"K";"L";"M";"N";"P";"Q";"R";"S";"T";"V";"W";"Y"},""))),{72.08;104.14;115.08;129.11;148.17;58.05;138.14;114.16;130.18;114.16;132.2;115.1;98.12;129.13;158.19;88.08;102.1;100.13;187.21;164.17})/1000</f>
        <v>23.91611</v>
      </c>
      <c r="J3823" t="s">
        <v>9132</v>
      </c>
      <c r="K3823" s="4" t="s">
        <v>4880</v>
      </c>
      <c r="M3823">
        <f>LEN(SUBSTITUTE(PROTEIN_stoich[[#This Row],[sequence]],"*",""))</f>
        <v>220</v>
      </c>
      <c r="O3823" t="s">
        <v>16</v>
      </c>
      <c r="P3823" t="str">
        <f>_xlfn.LET(_xlpm.id,PROTEIN_stoich[[#This Row],[uniprot]],HYPERLINK("https://www.uniprot.org/uniprotkb/"&amp;_xlpm.id&amp;"/entry",_xlpm.id))</f>
        <v>A0A2T0A1I5</v>
      </c>
      <c r="Q3823" t="e">
        <f>_xlfn.XLOOKUP(PROTEIN_stoich[[#This Row],[uniprot]],[1]!UniprotIFO[Entry],[1]!UniprotIFO[Gene Ontology IDs],"")</f>
        <v>#REF!</v>
      </c>
      <c r="R3823" t="e">
        <f>_xlfn.XLOOKUP(PROTEIN_stoich[[#This Row],[uniprot]],[1]!UniprotIFO[Entry],[1]!UniprotIFO[essential?],"")</f>
        <v>#REF!</v>
      </c>
      <c r="S3823" t="e">
        <f>_xlfn.XLOOKUP(PROTEIN_stoich[[#This Row],[sequence]],[2]!Table1[sequence_without_asterisks],[2]!Table1[protein_stoich seq matches],"")</f>
        <v>#REF!</v>
      </c>
      <c r="T3823" t="e">
        <f>_xlfn.XLOOKUP(PROTEIN_stoich[[#This Row],[uniprot]],[1]!UniprotIFO[Entry],[1]!UniprotIFO[protein_id in GSM model format],"")</f>
        <v>#REF!</v>
      </c>
    </row>
    <row r="3824" spans="1:20" x14ac:dyDescent="0.2">
      <c r="A38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RT09969</v>
      </c>
      <c r="B3824" t="s">
        <v>16059</v>
      </c>
      <c r="C3824" t="s">
        <v>16059</v>
      </c>
      <c r="D3824" t="s">
        <v>7353</v>
      </c>
      <c r="E3824" t="s">
        <v>4877</v>
      </c>
      <c r="G38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4" t="s">
        <v>4878</v>
      </c>
      <c r="I3824" s="25" cm="1">
        <f t="array" ref="I3824">SUMPRODUCT((LEN(PROTEIN_stoich[[#This Row],[sequence]])-LEN(SUBSTITUTE(PROTEIN_stoich[[#This Row],[sequence]],{"A";"C";"D";"E";"F";"G";"H";"I";"K";"L";"M";"N";"P";"Q";"R";"S";"T";"V";"W";"Y"},""))),{72.08;104.14;115.08;129.11;148.17;58.05;138.14;114.16;130.18;114.16;132.2;115.1;98.12;129.13;158.19;88.08;102.1;100.13;187.21;164.17})/1000</f>
        <v>47.907350000000001</v>
      </c>
      <c r="J3824" t="s">
        <v>7354</v>
      </c>
      <c r="K3824" s="4" t="s">
        <v>4880</v>
      </c>
      <c r="M3824">
        <f>LEN(SUBSTITUTE(PROTEIN_stoich[[#This Row],[sequence]],"*",""))</f>
        <v>433</v>
      </c>
      <c r="O3824" t="s">
        <v>16</v>
      </c>
      <c r="P3824" t="str">
        <f>_xlfn.LET(_xlpm.id,PROTEIN_stoich[[#This Row],[uniprot]],HYPERLINK("https://www.uniprot.org/uniprotkb/"&amp;_xlpm.id&amp;"/entry",_xlpm.id))</f>
        <v>A0A2T0A1H6</v>
      </c>
      <c r="Q3824" t="e">
        <f>_xlfn.XLOOKUP(PROTEIN_stoich[[#This Row],[uniprot]],[1]!UniprotIFO[Entry],[1]!UniprotIFO[Gene Ontology IDs],"")</f>
        <v>#REF!</v>
      </c>
      <c r="R3824" t="e">
        <f>_xlfn.XLOOKUP(PROTEIN_stoich[[#This Row],[uniprot]],[1]!UniprotIFO[Entry],[1]!UniprotIFO[essential?],"")</f>
        <v>#REF!</v>
      </c>
      <c r="S3824" t="e">
        <f>_xlfn.XLOOKUP(PROTEIN_stoich[[#This Row],[sequence]],[2]!Table1[sequence_without_asterisks],[2]!Table1[protein_stoich seq matches],"")</f>
        <v>#REF!</v>
      </c>
      <c r="T3824" t="e">
        <f>_xlfn.XLOOKUP(PROTEIN_stoich[[#This Row],[uniprot]],[1]!UniprotIFO[Entry],[1]!UniprotIFO[protein_id in GSM model format],"")</f>
        <v>#REF!</v>
      </c>
    </row>
    <row r="3825" spans="1:20" x14ac:dyDescent="0.2">
      <c r="A38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RT09983</v>
      </c>
      <c r="B3825" t="s">
        <v>16060</v>
      </c>
      <c r="C3825" t="s">
        <v>16060</v>
      </c>
      <c r="D3825" t="s">
        <v>8657</v>
      </c>
      <c r="E3825" t="s">
        <v>4877</v>
      </c>
      <c r="G38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5" t="s">
        <v>4878</v>
      </c>
      <c r="I3825" s="25" cm="1">
        <f t="array" ref="I3825">SUMPRODUCT((LEN(PROTEIN_stoich[[#This Row],[sequence]])-LEN(SUBSTITUTE(PROTEIN_stoich[[#This Row],[sequence]],{"A";"C";"D";"E";"F";"G";"H";"I";"K";"L";"M";"N";"P";"Q";"R";"S";"T";"V";"W";"Y"},""))),{72.08;104.14;115.08;129.11;148.17;58.05;138.14;114.16;130.18;114.16;132.2;115.1;98.12;129.13;158.19;88.08;102.1;100.13;187.21;164.17})/1000</f>
        <v>72.508280000000013</v>
      </c>
      <c r="J3825" t="s">
        <v>8658</v>
      </c>
      <c r="K3825" s="4" t="s">
        <v>4880</v>
      </c>
      <c r="M3825">
        <f>LEN(SUBSTITUTE(PROTEIN_stoich[[#This Row],[sequence]],"*",""))</f>
        <v>663</v>
      </c>
      <c r="O3825" t="s">
        <v>16</v>
      </c>
      <c r="P3825" t="str">
        <f>_xlfn.LET(_xlpm.id,PROTEIN_stoich[[#This Row],[uniprot]],HYPERLINK("https://www.uniprot.org/uniprotkb/"&amp;_xlpm.id&amp;"/entry",_xlpm.id))</f>
        <v>A0A2T0A1H5</v>
      </c>
      <c r="Q3825" t="e">
        <f>_xlfn.XLOOKUP(PROTEIN_stoich[[#This Row],[uniprot]],[1]!UniprotIFO[Entry],[1]!UniprotIFO[Gene Ontology IDs],"")</f>
        <v>#REF!</v>
      </c>
      <c r="R3825" t="e">
        <f>_xlfn.XLOOKUP(PROTEIN_stoich[[#This Row],[uniprot]],[1]!UniprotIFO[Entry],[1]!UniprotIFO[essential?],"")</f>
        <v>#REF!</v>
      </c>
      <c r="S3825" t="e">
        <f>_xlfn.XLOOKUP(PROTEIN_stoich[[#This Row],[sequence]],[2]!Table1[sequence_without_asterisks],[2]!Table1[protein_stoich seq matches],"")</f>
        <v>#REF!</v>
      </c>
      <c r="T3825" t="e">
        <f>_xlfn.XLOOKUP(PROTEIN_stoich[[#This Row],[uniprot]],[1]!UniprotIFO[Entry],[1]!UniprotIFO[protein_id in GSM model format],"")</f>
        <v>#REF!</v>
      </c>
    </row>
    <row r="3826" spans="1:20" x14ac:dyDescent="0.2">
      <c r="A38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RT09950</v>
      </c>
      <c r="B3826" t="s">
        <v>16061</v>
      </c>
      <c r="C3826" t="s">
        <v>16061</v>
      </c>
      <c r="D3826" t="s">
        <v>6834</v>
      </c>
      <c r="E3826" t="s">
        <v>4877</v>
      </c>
      <c r="G38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6" t="s">
        <v>4878</v>
      </c>
      <c r="I3826" s="25" cm="1">
        <f t="array" ref="I3826">SUMPRODUCT((LEN(PROTEIN_stoich[[#This Row],[sequence]])-LEN(SUBSTITUTE(PROTEIN_stoich[[#This Row],[sequence]],{"A";"C";"D";"E";"F";"G";"H";"I";"K";"L";"M";"N";"P";"Q";"R";"S";"T";"V";"W";"Y"},""))),{72.08;104.14;115.08;129.11;148.17;58.05;138.14;114.16;130.18;114.16;132.2;115.1;98.12;129.13;158.19;88.08;102.1;100.13;187.21;164.17})/1000</f>
        <v>45.36795</v>
      </c>
      <c r="J3826" t="s">
        <v>6835</v>
      </c>
      <c r="K3826" s="4" t="s">
        <v>4880</v>
      </c>
      <c r="M3826">
        <f>LEN(SUBSTITUTE(PROTEIN_stoich[[#This Row],[sequence]],"*",""))</f>
        <v>413</v>
      </c>
      <c r="O3826" t="s">
        <v>16</v>
      </c>
      <c r="P3826" t="str">
        <f>_xlfn.LET(_xlpm.id,PROTEIN_stoich[[#This Row],[uniprot]],HYPERLINK("https://www.uniprot.org/uniprotkb/"&amp;_xlpm.id&amp;"/entry",_xlpm.id))</f>
        <v>A0A2T0A1H4</v>
      </c>
      <c r="Q3826" t="e">
        <f>_xlfn.XLOOKUP(PROTEIN_stoich[[#This Row],[uniprot]],[1]!UniprotIFO[Entry],[1]!UniprotIFO[Gene Ontology IDs],"")</f>
        <v>#REF!</v>
      </c>
      <c r="R3826" t="e">
        <f>_xlfn.XLOOKUP(PROTEIN_stoich[[#This Row],[uniprot]],[1]!UniprotIFO[Entry],[1]!UniprotIFO[essential?],"")</f>
        <v>#REF!</v>
      </c>
      <c r="S3826" t="e">
        <f>_xlfn.XLOOKUP(PROTEIN_stoich[[#This Row],[sequence]],[2]!Table1[sequence_without_asterisks],[2]!Table1[protein_stoich seq matches],"")</f>
        <v>#REF!</v>
      </c>
      <c r="T3826" t="e">
        <f>_xlfn.XLOOKUP(PROTEIN_stoich[[#This Row],[uniprot]],[1]!UniprotIFO[Entry],[1]!UniprotIFO[protein_id in GSM model format],"")</f>
        <v>#REF!</v>
      </c>
    </row>
    <row r="3827" spans="1:20" x14ac:dyDescent="0.2">
      <c r="A38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RT09972</v>
      </c>
      <c r="B3827" t="s">
        <v>16062</v>
      </c>
      <c r="C3827" t="s">
        <v>16062</v>
      </c>
      <c r="D3827" t="s">
        <v>9384</v>
      </c>
      <c r="E3827" t="s">
        <v>4877</v>
      </c>
      <c r="G38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7" t="s">
        <v>4878</v>
      </c>
      <c r="I3827" s="25" cm="1">
        <f t="array" ref="I3827">SUMPRODUCT((LEN(PROTEIN_stoich[[#This Row],[sequence]])-LEN(SUBSTITUTE(PROTEIN_stoich[[#This Row],[sequence]],{"A";"C";"D";"E";"F";"G";"H";"I";"K";"L";"M";"N";"P";"Q";"R";"S";"T";"V";"W";"Y"},""))),{72.08;104.14;115.08;129.11;148.17;58.05;138.14;114.16;130.18;114.16;132.2;115.1;98.12;129.13;158.19;88.08;102.1;100.13;187.21;164.17})/1000</f>
        <v>83.661080000000013</v>
      </c>
      <c r="J3827" t="s">
        <v>9385</v>
      </c>
      <c r="K3827" s="4" t="s">
        <v>4880</v>
      </c>
      <c r="M3827">
        <f>LEN(SUBSTITUTE(PROTEIN_stoich[[#This Row],[sequence]],"*",""))</f>
        <v>742</v>
      </c>
      <c r="O3827" t="s">
        <v>16</v>
      </c>
      <c r="P3827" t="str">
        <f>_xlfn.LET(_xlpm.id,PROTEIN_stoich[[#This Row],[uniprot]],HYPERLINK("https://www.uniprot.org/uniprotkb/"&amp;_xlpm.id&amp;"/entry",_xlpm.id))</f>
        <v>A0A2T0A1G8</v>
      </c>
      <c r="Q3827" t="e">
        <f>_xlfn.XLOOKUP(PROTEIN_stoich[[#This Row],[uniprot]],[1]!UniprotIFO[Entry],[1]!UniprotIFO[Gene Ontology IDs],"")</f>
        <v>#REF!</v>
      </c>
      <c r="R3827" t="e">
        <f>_xlfn.XLOOKUP(PROTEIN_stoich[[#This Row],[uniprot]],[1]!UniprotIFO[Entry],[1]!UniprotIFO[essential?],"")</f>
        <v>#REF!</v>
      </c>
      <c r="S3827" t="e">
        <f>_xlfn.XLOOKUP(PROTEIN_stoich[[#This Row],[sequence]],[2]!Table1[sequence_without_asterisks],[2]!Table1[protein_stoich seq matches],"")</f>
        <v>#REF!</v>
      </c>
      <c r="T3827" t="e">
        <f>_xlfn.XLOOKUP(PROTEIN_stoich[[#This Row],[uniprot]],[1]!UniprotIFO[Entry],[1]!UniprotIFO[protein_id in GSM model format],"")</f>
        <v>#REF!</v>
      </c>
    </row>
    <row r="3828" spans="1:20" x14ac:dyDescent="0.2">
      <c r="A38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RT09964</v>
      </c>
      <c r="B3828" t="s">
        <v>16063</v>
      </c>
      <c r="C3828" t="s">
        <v>16063</v>
      </c>
      <c r="D3828" t="s">
        <v>6008</v>
      </c>
      <c r="E3828" t="s">
        <v>4877</v>
      </c>
      <c r="G38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8" t="s">
        <v>4878</v>
      </c>
      <c r="I3828" s="25" cm="1">
        <f t="array" ref="I3828">SUMPRODUCT((LEN(PROTEIN_stoich[[#This Row],[sequence]])-LEN(SUBSTITUTE(PROTEIN_stoich[[#This Row],[sequence]],{"A";"C";"D";"E";"F";"G";"H";"I";"K";"L";"M";"N";"P";"Q";"R";"S";"T";"V";"W";"Y"},""))),{72.08;104.14;115.08;129.11;148.17;58.05;138.14;114.16;130.18;114.16;132.2;115.1;98.12;129.13;158.19;88.08;102.1;100.13;187.21;164.17})/1000</f>
        <v>81.185080000000013</v>
      </c>
      <c r="J3828" t="s">
        <v>6009</v>
      </c>
      <c r="K3828" s="4" t="s">
        <v>4880</v>
      </c>
      <c r="M3828">
        <f>LEN(SUBSTITUTE(PROTEIN_stoich[[#This Row],[sequence]],"*",""))</f>
        <v>720</v>
      </c>
      <c r="O3828" t="s">
        <v>16</v>
      </c>
      <c r="P3828" t="str">
        <f>_xlfn.LET(_xlpm.id,PROTEIN_stoich[[#This Row],[uniprot]],HYPERLINK("https://www.uniprot.org/uniprotkb/"&amp;_xlpm.id&amp;"/entry",_xlpm.id))</f>
        <v>A0A2T0A1G7</v>
      </c>
      <c r="Q3828" t="e">
        <f>_xlfn.XLOOKUP(PROTEIN_stoich[[#This Row],[uniprot]],[1]!UniprotIFO[Entry],[1]!UniprotIFO[Gene Ontology IDs],"")</f>
        <v>#REF!</v>
      </c>
      <c r="R3828" t="e">
        <f>_xlfn.XLOOKUP(PROTEIN_stoich[[#This Row],[uniprot]],[1]!UniprotIFO[Entry],[1]!UniprotIFO[essential?],"")</f>
        <v>#REF!</v>
      </c>
      <c r="S3828" t="e">
        <f>_xlfn.XLOOKUP(PROTEIN_stoich[[#This Row],[sequence]],[2]!Table1[sequence_without_asterisks],[2]!Table1[protein_stoich seq matches],"")</f>
        <v>#REF!</v>
      </c>
      <c r="T3828" t="e">
        <f>_xlfn.XLOOKUP(PROTEIN_stoich[[#This Row],[uniprot]],[1]!UniprotIFO[Entry],[1]!UniprotIFO[protein_id in GSM model format],"")</f>
        <v>#REF!</v>
      </c>
    </row>
    <row r="3829" spans="1:20" x14ac:dyDescent="0.2">
      <c r="A38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RT09949</v>
      </c>
      <c r="B3829" t="s">
        <v>16064</v>
      </c>
      <c r="C3829" t="s">
        <v>16064</v>
      </c>
      <c r="D3829" t="s">
        <v>7637</v>
      </c>
      <c r="E3829" t="s">
        <v>4877</v>
      </c>
      <c r="G38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29" t="s">
        <v>4878</v>
      </c>
      <c r="I3829" s="25" cm="1">
        <f t="array" ref="I3829">SUMPRODUCT((LEN(PROTEIN_stoich[[#This Row],[sequence]])-LEN(SUBSTITUTE(PROTEIN_stoich[[#This Row],[sequence]],{"A";"C";"D";"E";"F";"G";"H";"I";"K";"L";"M";"N";"P";"Q";"R";"S";"T";"V";"W";"Y"},""))),{72.08;104.14;115.08;129.11;148.17;58.05;138.14;114.16;130.18;114.16;132.2;115.1;98.12;129.13;158.19;88.08;102.1;100.13;187.21;164.17})/1000</f>
        <v>11.908850000000001</v>
      </c>
      <c r="J3829" t="s">
        <v>7638</v>
      </c>
      <c r="K3829" s="4" t="s">
        <v>4880</v>
      </c>
      <c r="M3829">
        <f>LEN(SUBSTITUTE(PROTEIN_stoich[[#This Row],[sequence]],"*",""))</f>
        <v>105</v>
      </c>
      <c r="O3829" t="s">
        <v>16</v>
      </c>
      <c r="P3829" t="str">
        <f>_xlfn.LET(_xlpm.id,PROTEIN_stoich[[#This Row],[uniprot]],HYPERLINK("https://www.uniprot.org/uniprotkb/"&amp;_xlpm.id&amp;"/entry",_xlpm.id))</f>
        <v>A0A2T0A1F5</v>
      </c>
      <c r="Q3829" t="e">
        <f>_xlfn.XLOOKUP(PROTEIN_stoich[[#This Row],[uniprot]],[1]!UniprotIFO[Entry],[1]!UniprotIFO[Gene Ontology IDs],"")</f>
        <v>#REF!</v>
      </c>
      <c r="R3829" t="e">
        <f>_xlfn.XLOOKUP(PROTEIN_stoich[[#This Row],[uniprot]],[1]!UniprotIFO[Entry],[1]!UniprotIFO[essential?],"")</f>
        <v>#REF!</v>
      </c>
      <c r="S3829" t="e">
        <f>_xlfn.XLOOKUP(PROTEIN_stoich[[#This Row],[sequence]],[2]!Table1[sequence_without_asterisks],[2]!Table1[protein_stoich seq matches],"")</f>
        <v>#REF!</v>
      </c>
      <c r="T3829" t="e">
        <f>_xlfn.XLOOKUP(PROTEIN_stoich[[#This Row],[uniprot]],[1]!UniprotIFO[Entry],[1]!UniprotIFO[protein_id in GSM model format],"")</f>
        <v>#REF!</v>
      </c>
    </row>
    <row r="3830" spans="1:20" x14ac:dyDescent="0.2">
      <c r="A38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RT09920</v>
      </c>
      <c r="B3830" t="s">
        <v>16065</v>
      </c>
      <c r="C3830" t="s">
        <v>16065</v>
      </c>
      <c r="D3830" t="s">
        <v>9840</v>
      </c>
      <c r="E3830" t="s">
        <v>4877</v>
      </c>
      <c r="G38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0" t="s">
        <v>4878</v>
      </c>
      <c r="I3830" s="25" cm="1">
        <f t="array" ref="I3830">SUMPRODUCT((LEN(PROTEIN_stoich[[#This Row],[sequence]])-LEN(SUBSTITUTE(PROTEIN_stoich[[#This Row],[sequence]],{"A";"C";"D";"E";"F";"G";"H";"I";"K";"L";"M";"N";"P";"Q";"R";"S";"T";"V";"W";"Y"},""))),{72.08;104.14;115.08;129.11;148.17;58.05;138.14;114.16;130.18;114.16;132.2;115.1;98.12;129.13;158.19;88.08;102.1;100.13;187.21;164.17})/1000</f>
        <v>52.989479999999993</v>
      </c>
      <c r="J3830" t="s">
        <v>9841</v>
      </c>
      <c r="K3830" s="4" t="s">
        <v>4880</v>
      </c>
      <c r="M3830">
        <f>LEN(SUBSTITUTE(PROTEIN_stoich[[#This Row],[sequence]],"*",""))</f>
        <v>489</v>
      </c>
      <c r="O3830" t="s">
        <v>16</v>
      </c>
      <c r="P3830" t="str">
        <f>_xlfn.LET(_xlpm.id,PROTEIN_stoich[[#This Row],[uniprot]],HYPERLINK("https://www.uniprot.org/uniprotkb/"&amp;_xlpm.id&amp;"/entry",_xlpm.id))</f>
        <v>A0A2T0A1E3</v>
      </c>
      <c r="Q3830" t="e">
        <f>_xlfn.XLOOKUP(PROTEIN_stoich[[#This Row],[uniprot]],[1]!UniprotIFO[Entry],[1]!UniprotIFO[Gene Ontology IDs],"")</f>
        <v>#REF!</v>
      </c>
      <c r="R3830" t="e">
        <f>_xlfn.XLOOKUP(PROTEIN_stoich[[#This Row],[uniprot]],[1]!UniprotIFO[Entry],[1]!UniprotIFO[essential?],"")</f>
        <v>#REF!</v>
      </c>
      <c r="S3830" t="e">
        <f>_xlfn.XLOOKUP(PROTEIN_stoich[[#This Row],[sequence]],[2]!Table1[sequence_without_asterisks],[2]!Table1[protein_stoich seq matches],"")</f>
        <v>#REF!</v>
      </c>
      <c r="T3830" t="e">
        <f>_xlfn.XLOOKUP(PROTEIN_stoich[[#This Row],[uniprot]],[1]!UniprotIFO[Entry],[1]!UniprotIFO[protein_id in GSM model format],"")</f>
        <v>#REF!</v>
      </c>
    </row>
    <row r="3831" spans="1:20" x14ac:dyDescent="0.2">
      <c r="A38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RT09906</v>
      </c>
      <c r="B3831" t="s">
        <v>16066</v>
      </c>
      <c r="C3831" t="s">
        <v>16066</v>
      </c>
      <c r="D3831" t="s">
        <v>5675</v>
      </c>
      <c r="E3831" t="s">
        <v>4877</v>
      </c>
      <c r="G38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1" t="s">
        <v>4878</v>
      </c>
      <c r="I3831" s="25" cm="1">
        <f t="array" ref="I3831">SUMPRODUCT((LEN(PROTEIN_stoich[[#This Row],[sequence]])-LEN(SUBSTITUTE(PROTEIN_stoich[[#This Row],[sequence]],{"A";"C";"D";"E";"F";"G";"H";"I";"K";"L";"M";"N";"P";"Q";"R";"S";"T";"V";"W";"Y"},""))),{72.08;104.14;115.08;129.11;148.17;58.05;138.14;114.16;130.18;114.16;132.2;115.1;98.12;129.13;158.19;88.08;102.1;100.13;187.21;164.17})/1000</f>
        <v>132.36557000000002</v>
      </c>
      <c r="J3831" t="s">
        <v>5676</v>
      </c>
      <c r="K3831" s="4" t="s">
        <v>4880</v>
      </c>
      <c r="M3831">
        <f>LEN(SUBSTITUTE(PROTEIN_stoich[[#This Row],[sequence]],"*",""))</f>
        <v>1181</v>
      </c>
      <c r="O3831" t="s">
        <v>16</v>
      </c>
      <c r="P3831" t="str">
        <f>_xlfn.LET(_xlpm.id,PROTEIN_stoich[[#This Row],[uniprot]],HYPERLINK("https://www.uniprot.org/uniprotkb/"&amp;_xlpm.id&amp;"/entry",_xlpm.id))</f>
        <v>A0A2T0A1C4</v>
      </c>
      <c r="Q3831" t="e">
        <f>_xlfn.XLOOKUP(PROTEIN_stoich[[#This Row],[uniprot]],[1]!UniprotIFO[Entry],[1]!UniprotIFO[Gene Ontology IDs],"")</f>
        <v>#REF!</v>
      </c>
      <c r="R3831" t="e">
        <f>_xlfn.XLOOKUP(PROTEIN_stoich[[#This Row],[uniprot]],[1]!UniprotIFO[Entry],[1]!UniprotIFO[essential?],"")</f>
        <v>#REF!</v>
      </c>
      <c r="S3831" t="e">
        <f>_xlfn.XLOOKUP(PROTEIN_stoich[[#This Row],[sequence]],[2]!Table1[sequence_without_asterisks],[2]!Table1[protein_stoich seq matches],"")</f>
        <v>#REF!</v>
      </c>
      <c r="T3831" t="e">
        <f>_xlfn.XLOOKUP(PROTEIN_stoich[[#This Row],[uniprot]],[1]!UniprotIFO[Entry],[1]!UniprotIFO[protein_id in GSM model format],"")</f>
        <v>#REF!</v>
      </c>
    </row>
    <row r="3832" spans="1:20" x14ac:dyDescent="0.2">
      <c r="A38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RT09921</v>
      </c>
      <c r="B3832" t="s">
        <v>16067</v>
      </c>
      <c r="C3832" t="s">
        <v>16067</v>
      </c>
      <c r="D3832" t="s">
        <v>10539</v>
      </c>
      <c r="E3832" t="s">
        <v>4877</v>
      </c>
      <c r="G38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2" t="s">
        <v>4878</v>
      </c>
      <c r="I3832" s="25" cm="1">
        <f t="array" ref="I3832">SUMPRODUCT((LEN(PROTEIN_stoich[[#This Row],[sequence]])-LEN(SUBSTITUTE(PROTEIN_stoich[[#This Row],[sequence]],{"A";"C";"D";"E";"F";"G";"H";"I";"K";"L";"M";"N";"P";"Q";"R";"S";"T";"V";"W";"Y"},""))),{72.08;104.14;115.08;129.11;148.17;58.05;138.14;114.16;130.18;114.16;132.2;115.1;98.12;129.13;158.19;88.08;102.1;100.13;187.21;164.17})/1000</f>
        <v>230.98308</v>
      </c>
      <c r="J3832" t="s">
        <v>10540</v>
      </c>
      <c r="K3832" s="4" t="s">
        <v>4880</v>
      </c>
      <c r="M3832">
        <f>LEN(SUBSTITUTE(PROTEIN_stoich[[#This Row],[sequence]],"*",""))</f>
        <v>2142</v>
      </c>
      <c r="O3832" t="s">
        <v>16</v>
      </c>
      <c r="P3832" t="str">
        <f>_xlfn.LET(_xlpm.id,PROTEIN_stoich[[#This Row],[uniprot]],HYPERLINK("https://www.uniprot.org/uniprotkb/"&amp;_xlpm.id&amp;"/entry",_xlpm.id))</f>
        <v>A0A2T0A1C1</v>
      </c>
      <c r="Q3832" t="e">
        <f>_xlfn.XLOOKUP(PROTEIN_stoich[[#This Row],[uniprot]],[1]!UniprotIFO[Entry],[1]!UniprotIFO[Gene Ontology IDs],"")</f>
        <v>#REF!</v>
      </c>
      <c r="R3832" t="e">
        <f>_xlfn.XLOOKUP(PROTEIN_stoich[[#This Row],[uniprot]],[1]!UniprotIFO[Entry],[1]!UniprotIFO[essential?],"")</f>
        <v>#REF!</v>
      </c>
      <c r="S3832" t="e">
        <f>_xlfn.XLOOKUP(PROTEIN_stoich[[#This Row],[sequence]],[2]!Table1[sequence_without_asterisks],[2]!Table1[protein_stoich seq matches],"")</f>
        <v>#REF!</v>
      </c>
      <c r="T3832" t="e">
        <f>_xlfn.XLOOKUP(PROTEIN_stoich[[#This Row],[uniprot]],[1]!UniprotIFO[Entry],[1]!UniprotIFO[protein_id in GSM model format],"")</f>
        <v>#REF!</v>
      </c>
    </row>
    <row r="3833" spans="1:20" x14ac:dyDescent="0.2">
      <c r="A38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RT09923</v>
      </c>
      <c r="B3833" t="s">
        <v>16068</v>
      </c>
      <c r="C3833" t="s">
        <v>16068</v>
      </c>
      <c r="D3833" t="s">
        <v>7363</v>
      </c>
      <c r="E3833" t="s">
        <v>4877</v>
      </c>
      <c r="G38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3" t="s">
        <v>4878</v>
      </c>
      <c r="I3833" s="25" cm="1">
        <f t="array" ref="I3833">SUMPRODUCT((LEN(PROTEIN_stoich[[#This Row],[sequence]])-LEN(SUBSTITUTE(PROTEIN_stoich[[#This Row],[sequence]],{"A";"C";"D";"E";"F";"G";"H";"I";"K";"L";"M";"N";"P";"Q";"R";"S";"T";"V";"W";"Y"},""))),{72.08;104.14;115.08;129.11;148.17;58.05;138.14;114.16;130.18;114.16;132.2;115.1;98.12;129.13;158.19;88.08;102.1;100.13;187.21;164.17})/1000</f>
        <v>49.313559999999988</v>
      </c>
      <c r="J3833" t="s">
        <v>7364</v>
      </c>
      <c r="K3833" s="4" t="s">
        <v>4880</v>
      </c>
      <c r="M3833">
        <f>LEN(SUBSTITUTE(PROTEIN_stoich[[#This Row],[sequence]],"*",""))</f>
        <v>450</v>
      </c>
      <c r="O3833" t="s">
        <v>16</v>
      </c>
      <c r="P3833" t="str">
        <f>_xlfn.LET(_xlpm.id,PROTEIN_stoich[[#This Row],[uniprot]],HYPERLINK("https://www.uniprot.org/uniprotkb/"&amp;_xlpm.id&amp;"/entry",_xlpm.id))</f>
        <v>A0A2T0A1B5</v>
      </c>
      <c r="Q3833" t="e">
        <f>_xlfn.XLOOKUP(PROTEIN_stoich[[#This Row],[uniprot]],[1]!UniprotIFO[Entry],[1]!UniprotIFO[Gene Ontology IDs],"")</f>
        <v>#REF!</v>
      </c>
      <c r="R3833" t="e">
        <f>_xlfn.XLOOKUP(PROTEIN_stoich[[#This Row],[uniprot]],[1]!UniprotIFO[Entry],[1]!UniprotIFO[essential?],"")</f>
        <v>#REF!</v>
      </c>
      <c r="S3833" t="e">
        <f>_xlfn.XLOOKUP(PROTEIN_stoich[[#This Row],[sequence]],[2]!Table1[sequence_without_asterisks],[2]!Table1[protein_stoich seq matches],"")</f>
        <v>#REF!</v>
      </c>
      <c r="T3833" t="e">
        <f>_xlfn.XLOOKUP(PROTEIN_stoich[[#This Row],[uniprot]],[1]!UniprotIFO[Entry],[1]!UniprotIFO[protein_id in GSM model format],"")</f>
        <v>#REF!</v>
      </c>
    </row>
    <row r="3834" spans="1:20" x14ac:dyDescent="0.2">
      <c r="A38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RT09904</v>
      </c>
      <c r="B3834" t="s">
        <v>16069</v>
      </c>
      <c r="C3834" t="s">
        <v>16069</v>
      </c>
      <c r="D3834" t="s">
        <v>9394</v>
      </c>
      <c r="E3834" t="s">
        <v>4877</v>
      </c>
      <c r="G38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4" t="s">
        <v>4878</v>
      </c>
      <c r="I3834" s="25" cm="1">
        <f t="array" ref="I3834">SUMPRODUCT((LEN(PROTEIN_stoich[[#This Row],[sequence]])-LEN(SUBSTITUTE(PROTEIN_stoich[[#This Row],[sequence]],{"A";"C";"D";"E";"F";"G";"H";"I";"K";"L";"M";"N";"P";"Q";"R";"S";"T";"V";"W";"Y"},""))),{72.08;104.14;115.08;129.11;148.17;58.05;138.14;114.16;130.18;114.16;132.2;115.1;98.12;129.13;158.19;88.08;102.1;100.13;187.21;164.17})/1000</f>
        <v>81.549519999999987</v>
      </c>
      <c r="J3834" t="s">
        <v>9395</v>
      </c>
      <c r="K3834" s="4" t="s">
        <v>4880</v>
      </c>
      <c r="M3834">
        <f>LEN(SUBSTITUTE(PROTEIN_stoich[[#This Row],[sequence]],"*",""))</f>
        <v>739</v>
      </c>
      <c r="O3834" t="s">
        <v>16</v>
      </c>
      <c r="P3834" t="str">
        <f>_xlfn.LET(_xlpm.id,PROTEIN_stoich[[#This Row],[uniprot]],HYPERLINK("https://www.uniprot.org/uniprotkb/"&amp;_xlpm.id&amp;"/entry",_xlpm.id))</f>
        <v>A0A2T0A1A7</v>
      </c>
      <c r="Q3834" t="e">
        <f>_xlfn.XLOOKUP(PROTEIN_stoich[[#This Row],[uniprot]],[1]!UniprotIFO[Entry],[1]!UniprotIFO[Gene Ontology IDs],"")</f>
        <v>#REF!</v>
      </c>
      <c r="R3834" t="e">
        <f>_xlfn.XLOOKUP(PROTEIN_stoich[[#This Row],[uniprot]],[1]!UniprotIFO[Entry],[1]!UniprotIFO[essential?],"")</f>
        <v>#REF!</v>
      </c>
      <c r="S3834" t="e">
        <f>_xlfn.XLOOKUP(PROTEIN_stoich[[#This Row],[sequence]],[2]!Table1[sequence_without_asterisks],[2]!Table1[protein_stoich seq matches],"")</f>
        <v>#REF!</v>
      </c>
      <c r="T3834" t="e">
        <f>_xlfn.XLOOKUP(PROTEIN_stoich[[#This Row],[uniprot]],[1]!UniprotIFO[Entry],[1]!UniprotIFO[protein_id in GSM model format],"")</f>
        <v>#REF!</v>
      </c>
    </row>
    <row r="3835" spans="1:20" x14ac:dyDescent="0.2">
      <c r="A38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RT09901</v>
      </c>
      <c r="B3835" t="s">
        <v>16070</v>
      </c>
      <c r="C3835" t="s">
        <v>16070</v>
      </c>
      <c r="D3835" t="s">
        <v>5923</v>
      </c>
      <c r="E3835" t="s">
        <v>4877</v>
      </c>
      <c r="G38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5" t="s">
        <v>4878</v>
      </c>
      <c r="I3835" s="25" cm="1">
        <f t="array" ref="I3835">SUMPRODUCT((LEN(PROTEIN_stoich[[#This Row],[sequence]])-LEN(SUBSTITUTE(PROTEIN_stoich[[#This Row],[sequence]],{"A";"C";"D";"E";"F";"G";"H";"I";"K";"L";"M";"N";"P";"Q";"R";"S";"T";"V";"W";"Y"},""))),{72.08;104.14;115.08;129.11;148.17;58.05;138.14;114.16;130.18;114.16;132.2;115.1;98.12;129.13;158.19;88.08;102.1;100.13;187.21;164.17})/1000</f>
        <v>28.613700000000001</v>
      </c>
      <c r="J3835" t="s">
        <v>5924</v>
      </c>
      <c r="K3835" s="4" t="s">
        <v>4880</v>
      </c>
      <c r="M3835">
        <f>LEN(SUBSTITUTE(PROTEIN_stoich[[#This Row],[sequence]],"*",""))</f>
        <v>253</v>
      </c>
      <c r="O3835" t="s">
        <v>16</v>
      </c>
      <c r="P3835" t="str">
        <f>_xlfn.LET(_xlpm.id,PROTEIN_stoich[[#This Row],[uniprot]],HYPERLINK("https://www.uniprot.org/uniprotkb/"&amp;_xlpm.id&amp;"/entry",_xlpm.id))</f>
        <v>A0A2T0A1A1</v>
      </c>
      <c r="Q3835" t="e">
        <f>_xlfn.XLOOKUP(PROTEIN_stoich[[#This Row],[uniprot]],[1]!UniprotIFO[Entry],[1]!UniprotIFO[Gene Ontology IDs],"")</f>
        <v>#REF!</v>
      </c>
      <c r="R3835" t="e">
        <f>_xlfn.XLOOKUP(PROTEIN_stoich[[#This Row],[uniprot]],[1]!UniprotIFO[Entry],[1]!UniprotIFO[essential?],"")</f>
        <v>#REF!</v>
      </c>
      <c r="S3835" t="e">
        <f>_xlfn.XLOOKUP(PROTEIN_stoich[[#This Row],[sequence]],[2]!Table1[sequence_without_asterisks],[2]!Table1[protein_stoich seq matches],"")</f>
        <v>#REF!</v>
      </c>
      <c r="T3835" t="e">
        <f>_xlfn.XLOOKUP(PROTEIN_stoich[[#This Row],[uniprot]],[1]!UniprotIFO[Entry],[1]!UniprotIFO[protein_id in GSM model format],"")</f>
        <v>#REF!</v>
      </c>
    </row>
    <row r="3836" spans="1:20" x14ac:dyDescent="0.2">
      <c r="A38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RT09889</v>
      </c>
      <c r="B3836" t="s">
        <v>16071</v>
      </c>
      <c r="C3836" t="s">
        <v>16071</v>
      </c>
      <c r="D3836" t="s">
        <v>7191</v>
      </c>
      <c r="E3836" t="s">
        <v>4877</v>
      </c>
      <c r="G38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6" t="s">
        <v>4878</v>
      </c>
      <c r="I3836" s="25" cm="1">
        <f t="array" ref="I3836">SUMPRODUCT((LEN(PROTEIN_stoich[[#This Row],[sequence]])-LEN(SUBSTITUTE(PROTEIN_stoich[[#This Row],[sequence]],{"A";"C";"D";"E";"F";"G";"H";"I";"K";"L";"M";"N";"P";"Q";"R";"S";"T";"V";"W";"Y"},""))),{72.08;104.14;115.08;129.11;148.17;58.05;138.14;114.16;130.18;114.16;132.2;115.1;98.12;129.13;158.19;88.08;102.1;100.13;187.21;164.17})/1000</f>
        <v>15.944980000000003</v>
      </c>
      <c r="J3836" t="s">
        <v>7192</v>
      </c>
      <c r="K3836" s="4" t="s">
        <v>4880</v>
      </c>
      <c r="M3836">
        <f>LEN(SUBSTITUTE(PROTEIN_stoich[[#This Row],[sequence]],"*",""))</f>
        <v>142</v>
      </c>
      <c r="O3836" t="s">
        <v>16</v>
      </c>
      <c r="P3836" t="str">
        <f>_xlfn.LET(_xlpm.id,PROTEIN_stoich[[#This Row],[uniprot]],HYPERLINK("https://www.uniprot.org/uniprotkb/"&amp;_xlpm.id&amp;"/entry",_xlpm.id))</f>
        <v>A0A2T0A199</v>
      </c>
      <c r="Q3836" t="e">
        <f>_xlfn.XLOOKUP(PROTEIN_stoich[[#This Row],[uniprot]],[1]!UniprotIFO[Entry],[1]!UniprotIFO[Gene Ontology IDs],"")</f>
        <v>#REF!</v>
      </c>
      <c r="R3836" t="e">
        <f>_xlfn.XLOOKUP(PROTEIN_stoich[[#This Row],[uniprot]],[1]!UniprotIFO[Entry],[1]!UniprotIFO[essential?],"")</f>
        <v>#REF!</v>
      </c>
      <c r="S3836" t="e">
        <f>_xlfn.XLOOKUP(PROTEIN_stoich[[#This Row],[sequence]],[2]!Table1[sequence_without_asterisks],[2]!Table1[protein_stoich seq matches],"")</f>
        <v>#REF!</v>
      </c>
      <c r="T3836" t="e">
        <f>_xlfn.XLOOKUP(PROTEIN_stoich[[#This Row],[uniprot]],[1]!UniprotIFO[Entry],[1]!UniprotIFO[protein_id in GSM model format],"")</f>
        <v>#REF!</v>
      </c>
    </row>
    <row r="3837" spans="1:20" x14ac:dyDescent="0.2">
      <c r="A38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RT09902</v>
      </c>
      <c r="B3837" t="s">
        <v>16072</v>
      </c>
      <c r="C3837" t="s">
        <v>16072</v>
      </c>
      <c r="D3837" t="s">
        <v>7377</v>
      </c>
      <c r="E3837" t="s">
        <v>4877</v>
      </c>
      <c r="G38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7" t="s">
        <v>4878</v>
      </c>
      <c r="I3837" s="25" cm="1">
        <f t="array" ref="I3837">SUMPRODUCT((LEN(PROTEIN_stoich[[#This Row],[sequence]])-LEN(SUBSTITUTE(PROTEIN_stoich[[#This Row],[sequence]],{"A";"C";"D";"E";"F";"G";"H";"I";"K";"L";"M";"N";"P";"Q";"R";"S";"T";"V";"W";"Y"},""))),{72.08;104.14;115.08;129.11;148.17;58.05;138.14;114.16;130.18;114.16;132.2;115.1;98.12;129.13;158.19;88.08;102.1;100.13;187.21;164.17})/1000</f>
        <v>54.206420000000001</v>
      </c>
      <c r="J3837" t="s">
        <v>7378</v>
      </c>
      <c r="K3837" s="4" t="s">
        <v>4880</v>
      </c>
      <c r="M3837">
        <f>LEN(SUBSTITUTE(PROTEIN_stoich[[#This Row],[sequence]],"*",""))</f>
        <v>510</v>
      </c>
      <c r="O3837" t="s">
        <v>16</v>
      </c>
      <c r="P3837" t="str">
        <f>_xlfn.LET(_xlpm.id,PROTEIN_stoich[[#This Row],[uniprot]],HYPERLINK("https://www.uniprot.org/uniprotkb/"&amp;_xlpm.id&amp;"/entry",_xlpm.id))</f>
        <v>A0A2T0A198</v>
      </c>
      <c r="Q3837" t="e">
        <f>_xlfn.XLOOKUP(PROTEIN_stoich[[#This Row],[uniprot]],[1]!UniprotIFO[Entry],[1]!UniprotIFO[Gene Ontology IDs],"")</f>
        <v>#REF!</v>
      </c>
      <c r="R3837" t="e">
        <f>_xlfn.XLOOKUP(PROTEIN_stoich[[#This Row],[uniprot]],[1]!UniprotIFO[Entry],[1]!UniprotIFO[essential?],"")</f>
        <v>#REF!</v>
      </c>
      <c r="S3837" t="e">
        <f>_xlfn.XLOOKUP(PROTEIN_stoich[[#This Row],[sequence]],[2]!Table1[sequence_without_asterisks],[2]!Table1[protein_stoich seq matches],"")</f>
        <v>#REF!</v>
      </c>
      <c r="T3837" t="e">
        <f>_xlfn.XLOOKUP(PROTEIN_stoich[[#This Row],[uniprot]],[1]!UniprotIFO[Entry],[1]!UniprotIFO[protein_id in GSM model format],"")</f>
        <v>#REF!</v>
      </c>
    </row>
    <row r="3838" spans="1:20" x14ac:dyDescent="0.2">
      <c r="A38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RT09903</v>
      </c>
      <c r="B3838" t="s">
        <v>16073</v>
      </c>
      <c r="C3838" t="s">
        <v>16073</v>
      </c>
      <c r="D3838" t="s">
        <v>8725</v>
      </c>
      <c r="E3838" t="s">
        <v>4877</v>
      </c>
      <c r="G38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8" t="s">
        <v>4878</v>
      </c>
      <c r="I3838" s="25" cm="1">
        <f t="array" ref="I3838">SUMPRODUCT((LEN(PROTEIN_stoich[[#This Row],[sequence]])-LEN(SUBSTITUTE(PROTEIN_stoich[[#This Row],[sequence]],{"A";"C";"D";"E";"F";"G";"H";"I";"K";"L";"M";"N";"P";"Q";"R";"S";"T";"V";"W";"Y"},""))),{72.08;104.14;115.08;129.11;148.17;58.05;138.14;114.16;130.18;114.16;132.2;115.1;98.12;129.13;158.19;88.08;102.1;100.13;187.21;164.17})/1000</f>
        <v>53.91917999999999</v>
      </c>
      <c r="J3838" t="s">
        <v>8726</v>
      </c>
      <c r="K3838" s="4" t="s">
        <v>4880</v>
      </c>
      <c r="M3838">
        <f>LEN(SUBSTITUTE(PROTEIN_stoich[[#This Row],[sequence]],"*",""))</f>
        <v>514</v>
      </c>
      <c r="O3838" t="s">
        <v>16</v>
      </c>
      <c r="P3838" t="str">
        <f>_xlfn.LET(_xlpm.id,PROTEIN_stoich[[#This Row],[uniprot]],HYPERLINK("https://www.uniprot.org/uniprotkb/"&amp;_xlpm.id&amp;"/entry",_xlpm.id))</f>
        <v>A0A2T0A195</v>
      </c>
      <c r="Q3838" t="e">
        <f>_xlfn.XLOOKUP(PROTEIN_stoich[[#This Row],[uniprot]],[1]!UniprotIFO[Entry],[1]!UniprotIFO[Gene Ontology IDs],"")</f>
        <v>#REF!</v>
      </c>
      <c r="R3838" t="e">
        <f>_xlfn.XLOOKUP(PROTEIN_stoich[[#This Row],[uniprot]],[1]!UniprotIFO[Entry],[1]!UniprotIFO[essential?],"")</f>
        <v>#REF!</v>
      </c>
      <c r="S3838" t="e">
        <f>_xlfn.XLOOKUP(PROTEIN_stoich[[#This Row],[sequence]],[2]!Table1[sequence_without_asterisks],[2]!Table1[protein_stoich seq matches],"")</f>
        <v>#REF!</v>
      </c>
      <c r="T3838" t="e">
        <f>_xlfn.XLOOKUP(PROTEIN_stoich[[#This Row],[uniprot]],[1]!UniprotIFO[Entry],[1]!UniprotIFO[protein_id in GSM model format],"")</f>
        <v>#REF!</v>
      </c>
    </row>
    <row r="3839" spans="1:20" x14ac:dyDescent="0.2">
      <c r="A38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RT09885</v>
      </c>
      <c r="B3839" t="s">
        <v>16074</v>
      </c>
      <c r="C3839" t="s">
        <v>16074</v>
      </c>
      <c r="D3839" t="s">
        <v>10261</v>
      </c>
      <c r="E3839" t="s">
        <v>4877</v>
      </c>
      <c r="G38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39" t="s">
        <v>4878</v>
      </c>
      <c r="I3839" s="25" cm="1">
        <f t="array" ref="I3839">SUMPRODUCT((LEN(PROTEIN_stoich[[#This Row],[sequence]])-LEN(SUBSTITUTE(PROTEIN_stoich[[#This Row],[sequence]],{"A";"C";"D";"E";"F";"G";"H";"I";"K";"L";"M";"N";"P";"Q";"R";"S";"T";"V";"W";"Y"},""))),{72.08;104.14;115.08;129.11;148.17;58.05;138.14;114.16;130.18;114.16;132.2;115.1;98.12;129.13;158.19;88.08;102.1;100.13;187.21;164.17})/1000</f>
        <v>36.3354</v>
      </c>
      <c r="J3839" t="s">
        <v>10262</v>
      </c>
      <c r="K3839" s="4" t="s">
        <v>4880</v>
      </c>
      <c r="M3839">
        <f>LEN(SUBSTITUTE(PROTEIN_stoich[[#This Row],[sequence]],"*",""))</f>
        <v>313</v>
      </c>
      <c r="O3839" t="s">
        <v>16</v>
      </c>
      <c r="P3839" t="str">
        <f>_xlfn.LET(_xlpm.id,PROTEIN_stoich[[#This Row],[uniprot]],HYPERLINK("https://www.uniprot.org/uniprotkb/"&amp;_xlpm.id&amp;"/entry",_xlpm.id))</f>
        <v>A0A2T0A192</v>
      </c>
      <c r="Q3839" t="e">
        <f>_xlfn.XLOOKUP(PROTEIN_stoich[[#This Row],[uniprot]],[1]!UniprotIFO[Entry],[1]!UniprotIFO[Gene Ontology IDs],"")</f>
        <v>#REF!</v>
      </c>
      <c r="R3839" t="e">
        <f>_xlfn.XLOOKUP(PROTEIN_stoich[[#This Row],[uniprot]],[1]!UniprotIFO[Entry],[1]!UniprotIFO[essential?],"")</f>
        <v>#REF!</v>
      </c>
      <c r="S3839" t="e">
        <f>_xlfn.XLOOKUP(PROTEIN_stoich[[#This Row],[sequence]],[2]!Table1[sequence_without_asterisks],[2]!Table1[protein_stoich seq matches],"")</f>
        <v>#REF!</v>
      </c>
      <c r="T3839" t="e">
        <f>_xlfn.XLOOKUP(PROTEIN_stoich[[#This Row],[uniprot]],[1]!UniprotIFO[Entry],[1]!UniprotIFO[protein_id in GSM model format],"")</f>
        <v>#REF!</v>
      </c>
    </row>
    <row r="3840" spans="1:20" x14ac:dyDescent="0.2">
      <c r="A38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RT09868</v>
      </c>
      <c r="B3840" t="s">
        <v>16075</v>
      </c>
      <c r="C3840" t="s">
        <v>16075</v>
      </c>
      <c r="D3840" t="s">
        <v>9996</v>
      </c>
      <c r="E3840" t="s">
        <v>4877</v>
      </c>
      <c r="G38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0" t="s">
        <v>4878</v>
      </c>
      <c r="I3840" s="25" cm="1">
        <f t="array" ref="I3840">SUMPRODUCT((LEN(PROTEIN_stoich[[#This Row],[sequence]])-LEN(SUBSTITUTE(PROTEIN_stoich[[#This Row],[sequence]],{"A";"C";"D";"E";"F";"G";"H";"I";"K";"L";"M";"N";"P";"Q";"R";"S";"T";"V";"W";"Y"},""))),{72.08;104.14;115.08;129.11;148.17;58.05;138.14;114.16;130.18;114.16;132.2;115.1;98.12;129.13;158.19;88.08;102.1;100.13;187.21;164.17})/1000</f>
        <v>26.180070000000001</v>
      </c>
      <c r="J3840" t="s">
        <v>9997</v>
      </c>
      <c r="K3840" s="4" t="s">
        <v>4880</v>
      </c>
      <c r="M3840">
        <f>LEN(SUBSTITUTE(PROTEIN_stoich[[#This Row],[sequence]],"*",""))</f>
        <v>235</v>
      </c>
      <c r="O3840" t="s">
        <v>16</v>
      </c>
      <c r="P3840" t="str">
        <f>_xlfn.LET(_xlpm.id,PROTEIN_stoich[[#This Row],[uniprot]],HYPERLINK("https://www.uniprot.org/uniprotkb/"&amp;_xlpm.id&amp;"/entry",_xlpm.id))</f>
        <v>A0A2T0A191</v>
      </c>
      <c r="Q3840" t="e">
        <f>_xlfn.XLOOKUP(PROTEIN_stoich[[#This Row],[uniprot]],[1]!UniprotIFO[Entry],[1]!UniprotIFO[Gene Ontology IDs],"")</f>
        <v>#REF!</v>
      </c>
      <c r="R3840" t="e">
        <f>_xlfn.XLOOKUP(PROTEIN_stoich[[#This Row],[uniprot]],[1]!UniprotIFO[Entry],[1]!UniprotIFO[essential?],"")</f>
        <v>#REF!</v>
      </c>
      <c r="S3840" t="e">
        <f>_xlfn.XLOOKUP(PROTEIN_stoich[[#This Row],[sequence]],[2]!Table1[sequence_without_asterisks],[2]!Table1[protein_stoich seq matches],"")</f>
        <v>#REF!</v>
      </c>
      <c r="T3840" t="e">
        <f>_xlfn.XLOOKUP(PROTEIN_stoich[[#This Row],[uniprot]],[1]!UniprotIFO[Entry],[1]!UniprotIFO[protein_id in GSM model format],"")</f>
        <v>#REF!</v>
      </c>
    </row>
    <row r="3841" spans="1:20" x14ac:dyDescent="0.2">
      <c r="A38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RT09892</v>
      </c>
      <c r="B3841" t="s">
        <v>16076</v>
      </c>
      <c r="C3841" t="s">
        <v>16076</v>
      </c>
      <c r="D3841" t="s">
        <v>6740</v>
      </c>
      <c r="E3841" t="s">
        <v>4877</v>
      </c>
      <c r="G38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1" t="s">
        <v>4878</v>
      </c>
      <c r="I3841" s="25" cm="1">
        <f t="array" ref="I3841">SUMPRODUCT((LEN(PROTEIN_stoich[[#This Row],[sequence]])-LEN(SUBSTITUTE(PROTEIN_stoich[[#This Row],[sequence]],{"A";"C";"D";"E";"F";"G";"H";"I";"K";"L";"M";"N";"P";"Q";"R";"S";"T";"V";"W";"Y"},""))),{72.08;104.14;115.08;129.11;148.17;58.05;138.14;114.16;130.18;114.16;132.2;115.1;98.12;129.13;158.19;88.08;102.1;100.13;187.21;164.17})/1000</f>
        <v>70.993169999999992</v>
      </c>
      <c r="J3841" t="s">
        <v>6741</v>
      </c>
      <c r="K3841" s="4" t="s">
        <v>4880</v>
      </c>
      <c r="M3841">
        <f>LEN(SUBSTITUTE(PROTEIN_stoich[[#This Row],[sequence]],"*",""))</f>
        <v>627</v>
      </c>
      <c r="O3841" t="s">
        <v>16</v>
      </c>
      <c r="P3841" t="str">
        <f>_xlfn.LET(_xlpm.id,PROTEIN_stoich[[#This Row],[uniprot]],HYPERLINK("https://www.uniprot.org/uniprotkb/"&amp;_xlpm.id&amp;"/entry",_xlpm.id))</f>
        <v>A0A2T0A188</v>
      </c>
      <c r="Q3841" t="e">
        <f>_xlfn.XLOOKUP(PROTEIN_stoich[[#This Row],[uniprot]],[1]!UniprotIFO[Entry],[1]!UniprotIFO[Gene Ontology IDs],"")</f>
        <v>#REF!</v>
      </c>
      <c r="R3841" t="e">
        <f>_xlfn.XLOOKUP(PROTEIN_stoich[[#This Row],[uniprot]],[1]!UniprotIFO[Entry],[1]!UniprotIFO[essential?],"")</f>
        <v>#REF!</v>
      </c>
      <c r="S3841" t="e">
        <f>_xlfn.XLOOKUP(PROTEIN_stoich[[#This Row],[sequence]],[2]!Table1[sequence_without_asterisks],[2]!Table1[protein_stoich seq matches],"")</f>
        <v>#REF!</v>
      </c>
      <c r="T3841" t="e">
        <f>_xlfn.XLOOKUP(PROTEIN_stoich[[#This Row],[uniprot]],[1]!UniprotIFO[Entry],[1]!UniprotIFO[protein_id in GSM model format],"")</f>
        <v>#REF!</v>
      </c>
    </row>
    <row r="3842" spans="1:20" x14ac:dyDescent="0.2">
      <c r="A38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RT09866</v>
      </c>
      <c r="B3842" t="s">
        <v>16077</v>
      </c>
      <c r="C3842" t="s">
        <v>16077</v>
      </c>
      <c r="D3842" t="s">
        <v>7013</v>
      </c>
      <c r="E3842" t="s">
        <v>4877</v>
      </c>
      <c r="G38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2" t="s">
        <v>4878</v>
      </c>
      <c r="I3842" s="25" cm="1">
        <f t="array" ref="I3842">SUMPRODUCT((LEN(PROTEIN_stoich[[#This Row],[sequence]])-LEN(SUBSTITUTE(PROTEIN_stoich[[#This Row],[sequence]],{"A";"C";"D";"E";"F";"G";"H";"I";"K";"L";"M";"N";"P";"Q";"R";"S";"T";"V";"W";"Y"},""))),{72.08;104.14;115.08;129.11;148.17;58.05;138.14;114.16;130.18;114.16;132.2;115.1;98.12;129.13;158.19;88.08;102.1;100.13;187.21;164.17})/1000</f>
        <v>22.960099999999997</v>
      </c>
      <c r="J3842" t="s">
        <v>7014</v>
      </c>
      <c r="K3842" s="4" t="s">
        <v>4880</v>
      </c>
      <c r="M3842">
        <f>LEN(SUBSTITUTE(PROTEIN_stoich[[#This Row],[sequence]],"*",""))</f>
        <v>213</v>
      </c>
      <c r="O3842" t="s">
        <v>16</v>
      </c>
      <c r="P3842" t="str">
        <f>_xlfn.LET(_xlpm.id,PROTEIN_stoich[[#This Row],[uniprot]],HYPERLINK("https://www.uniprot.org/uniprotkb/"&amp;_xlpm.id&amp;"/entry",_xlpm.id))</f>
        <v>A0A2T0A186</v>
      </c>
      <c r="Q3842" t="e">
        <f>_xlfn.XLOOKUP(PROTEIN_stoich[[#This Row],[uniprot]],[1]!UniprotIFO[Entry],[1]!UniprotIFO[Gene Ontology IDs],"")</f>
        <v>#REF!</v>
      </c>
      <c r="R3842" t="e">
        <f>_xlfn.XLOOKUP(PROTEIN_stoich[[#This Row],[uniprot]],[1]!UniprotIFO[Entry],[1]!UniprotIFO[essential?],"")</f>
        <v>#REF!</v>
      </c>
      <c r="S3842" t="e">
        <f>_xlfn.XLOOKUP(PROTEIN_stoich[[#This Row],[sequence]],[2]!Table1[sequence_without_asterisks],[2]!Table1[protein_stoich seq matches],"")</f>
        <v>#REF!</v>
      </c>
      <c r="T3842" t="e">
        <f>_xlfn.XLOOKUP(PROTEIN_stoich[[#This Row],[uniprot]],[1]!UniprotIFO[Entry],[1]!UniprotIFO[protein_id in GSM model format],"")</f>
        <v>#REF!</v>
      </c>
    </row>
    <row r="3843" spans="1:20" x14ac:dyDescent="0.2">
      <c r="A38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RT09875</v>
      </c>
      <c r="B3843" t="s">
        <v>16078</v>
      </c>
      <c r="C3843" t="s">
        <v>16078</v>
      </c>
      <c r="D3843" t="s">
        <v>9546</v>
      </c>
      <c r="E3843" t="s">
        <v>4877</v>
      </c>
      <c r="G38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3" t="s">
        <v>4878</v>
      </c>
      <c r="I3843" s="25" cm="1">
        <f t="array" ref="I3843">SUMPRODUCT((LEN(PROTEIN_stoich[[#This Row],[sequence]])-LEN(SUBSTITUTE(PROTEIN_stoich[[#This Row],[sequence]],{"A";"C";"D";"E";"F";"G";"H";"I";"K";"L";"M";"N";"P";"Q";"R";"S";"T";"V";"W";"Y"},""))),{72.08;104.14;115.08;129.11;148.17;58.05;138.14;114.16;130.18;114.16;132.2;115.1;98.12;129.13;158.19;88.08;102.1;100.13;187.21;164.17})/1000</f>
        <v>23.447430000000001</v>
      </c>
      <c r="J3843" t="s">
        <v>9547</v>
      </c>
      <c r="K3843" s="4" t="s">
        <v>4880</v>
      </c>
      <c r="M3843">
        <f>LEN(SUBSTITUTE(PROTEIN_stoich[[#This Row],[sequence]],"*",""))</f>
        <v>214</v>
      </c>
      <c r="O3843" t="s">
        <v>16</v>
      </c>
      <c r="P3843" t="str">
        <f>_xlfn.LET(_xlpm.id,PROTEIN_stoich[[#This Row],[uniprot]],HYPERLINK("https://www.uniprot.org/uniprotkb/"&amp;_xlpm.id&amp;"/entry",_xlpm.id))</f>
        <v>A0A2T0A181</v>
      </c>
      <c r="Q3843" t="e">
        <f>_xlfn.XLOOKUP(PROTEIN_stoich[[#This Row],[uniprot]],[1]!UniprotIFO[Entry],[1]!UniprotIFO[Gene Ontology IDs],"")</f>
        <v>#REF!</v>
      </c>
      <c r="R3843" t="e">
        <f>_xlfn.XLOOKUP(PROTEIN_stoich[[#This Row],[uniprot]],[1]!UniprotIFO[Entry],[1]!UniprotIFO[essential?],"")</f>
        <v>#REF!</v>
      </c>
      <c r="S3843" t="e">
        <f>_xlfn.XLOOKUP(PROTEIN_stoich[[#This Row],[sequence]],[2]!Table1[sequence_without_asterisks],[2]!Table1[protein_stoich seq matches],"")</f>
        <v>#REF!</v>
      </c>
      <c r="T3843" t="e">
        <f>_xlfn.XLOOKUP(PROTEIN_stoich[[#This Row],[uniprot]],[1]!UniprotIFO[Entry],[1]!UniprotIFO[protein_id in GSM model format],"")</f>
        <v>#REF!</v>
      </c>
    </row>
    <row r="3844" spans="1:20" x14ac:dyDescent="0.2">
      <c r="A38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RT09865</v>
      </c>
      <c r="B3844" t="s">
        <v>16079</v>
      </c>
      <c r="C3844" t="s">
        <v>16079</v>
      </c>
      <c r="D3844" t="s">
        <v>4889</v>
      </c>
      <c r="E3844" t="s">
        <v>4877</v>
      </c>
      <c r="G38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4" t="s">
        <v>4878</v>
      </c>
      <c r="I3844" s="25" cm="1">
        <f t="array" ref="I3844">SUMPRODUCT((LEN(PROTEIN_stoich[[#This Row],[sequence]])-LEN(SUBSTITUTE(PROTEIN_stoich[[#This Row],[sequence]],{"A";"C";"D";"E";"F";"G";"H";"I";"K";"L";"M";"N";"P";"Q";"R";"S";"T";"V";"W";"Y"},""))),{72.08;104.14;115.08;129.11;148.17;58.05;138.14;114.16;130.18;114.16;132.2;115.1;98.12;129.13;158.19;88.08;102.1;100.13;187.21;164.17})/1000</f>
        <v>100.88863999999998</v>
      </c>
      <c r="J3844" t="s">
        <v>4890</v>
      </c>
      <c r="K3844" s="4" t="s">
        <v>4880</v>
      </c>
      <c r="M3844">
        <f>LEN(SUBSTITUTE(PROTEIN_stoich[[#This Row],[sequence]],"*",""))</f>
        <v>916</v>
      </c>
      <c r="O3844" t="s">
        <v>16</v>
      </c>
      <c r="P3844" t="str">
        <f>_xlfn.LET(_xlpm.id,PROTEIN_stoich[[#This Row],[uniprot]],HYPERLINK("https://www.uniprot.org/uniprotkb/"&amp;_xlpm.id&amp;"/entry",_xlpm.id))</f>
        <v>A0A2T0A170</v>
      </c>
      <c r="Q3844" t="e">
        <f>_xlfn.XLOOKUP(PROTEIN_stoich[[#This Row],[uniprot]],[1]!UniprotIFO[Entry],[1]!UniprotIFO[Gene Ontology IDs],"")</f>
        <v>#REF!</v>
      </c>
      <c r="R3844" t="e">
        <f>_xlfn.XLOOKUP(PROTEIN_stoich[[#This Row],[uniprot]],[1]!UniprotIFO[Entry],[1]!UniprotIFO[essential?],"")</f>
        <v>#REF!</v>
      </c>
      <c r="S3844" t="e">
        <f>_xlfn.XLOOKUP(PROTEIN_stoich[[#This Row],[sequence]],[2]!Table1[sequence_without_asterisks],[2]!Table1[protein_stoich seq matches],"")</f>
        <v>#REF!</v>
      </c>
      <c r="T3844" t="e">
        <f>_xlfn.XLOOKUP(PROTEIN_stoich[[#This Row],[uniprot]],[1]!UniprotIFO[Entry],[1]!UniprotIFO[protein_id in GSM model format],"")</f>
        <v>#REF!</v>
      </c>
    </row>
    <row r="3845" spans="1:20" x14ac:dyDescent="0.2">
      <c r="A38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RT09835</v>
      </c>
      <c r="B3845" t="s">
        <v>16080</v>
      </c>
      <c r="C3845" t="s">
        <v>16080</v>
      </c>
      <c r="D3845" t="s">
        <v>5239</v>
      </c>
      <c r="E3845" t="s">
        <v>4877</v>
      </c>
      <c r="G38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5" t="s">
        <v>4878</v>
      </c>
      <c r="I3845" s="25" cm="1">
        <f t="array" ref="I3845">SUMPRODUCT((LEN(PROTEIN_stoich[[#This Row],[sequence]])-LEN(SUBSTITUTE(PROTEIN_stoich[[#This Row],[sequence]],{"A";"C";"D";"E";"F";"G";"H";"I";"K";"L";"M";"N";"P";"Q";"R";"S";"T";"V";"W";"Y"},""))),{72.08;104.14;115.08;129.11;148.17;58.05;138.14;114.16;130.18;114.16;132.2;115.1;98.12;129.13;158.19;88.08;102.1;100.13;187.21;164.17})/1000</f>
        <v>143.80001000000001</v>
      </c>
      <c r="J3845" t="s">
        <v>5240</v>
      </c>
      <c r="K3845" s="4" t="s">
        <v>4880</v>
      </c>
      <c r="M3845">
        <f>LEN(SUBSTITUTE(PROTEIN_stoich[[#This Row],[sequence]],"*",""))</f>
        <v>1269</v>
      </c>
      <c r="O3845" t="s">
        <v>16</v>
      </c>
      <c r="P3845" t="str">
        <f>_xlfn.LET(_xlpm.id,PROTEIN_stoich[[#This Row],[uniprot]],HYPERLINK("https://www.uniprot.org/uniprotkb/"&amp;_xlpm.id&amp;"/entry",_xlpm.id))</f>
        <v>A0A2T0A142</v>
      </c>
      <c r="Q3845" t="e">
        <f>_xlfn.XLOOKUP(PROTEIN_stoich[[#This Row],[uniprot]],[1]!UniprotIFO[Entry],[1]!UniprotIFO[Gene Ontology IDs],"")</f>
        <v>#REF!</v>
      </c>
      <c r="R3845" t="e">
        <f>_xlfn.XLOOKUP(PROTEIN_stoich[[#This Row],[uniprot]],[1]!UniprotIFO[Entry],[1]!UniprotIFO[essential?],"")</f>
        <v>#REF!</v>
      </c>
      <c r="S3845" t="e">
        <f>_xlfn.XLOOKUP(PROTEIN_stoich[[#This Row],[sequence]],[2]!Table1[sequence_without_asterisks],[2]!Table1[protein_stoich seq matches],"")</f>
        <v>#REF!</v>
      </c>
      <c r="T3845" t="e">
        <f>_xlfn.XLOOKUP(PROTEIN_stoich[[#This Row],[uniprot]],[1]!UniprotIFO[Entry],[1]!UniprotIFO[protein_id in GSM model format],"")</f>
        <v>#REF!</v>
      </c>
    </row>
    <row r="3846" spans="1:20" x14ac:dyDescent="0.2">
      <c r="A38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RT09801</v>
      </c>
      <c r="B3846" t="s">
        <v>16081</v>
      </c>
      <c r="C3846" t="s">
        <v>16081</v>
      </c>
      <c r="D3846" t="s">
        <v>7207</v>
      </c>
      <c r="E3846" t="s">
        <v>4877</v>
      </c>
      <c r="G38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6" t="s">
        <v>4878</v>
      </c>
      <c r="I3846" s="25" cm="1">
        <f t="array" ref="I3846">SUMPRODUCT((LEN(PROTEIN_stoich[[#This Row],[sequence]])-LEN(SUBSTITUTE(PROTEIN_stoich[[#This Row],[sequence]],{"A";"C";"D";"E";"F";"G";"H";"I";"K";"L";"M";"N";"P";"Q";"R";"S";"T";"V";"W";"Y"},""))),{72.08;104.14;115.08;129.11;148.17;58.05;138.14;114.16;130.18;114.16;132.2;115.1;98.12;129.13;158.19;88.08;102.1;100.13;187.21;164.17})/1000</f>
        <v>34.216550000000005</v>
      </c>
      <c r="J3846" t="s">
        <v>7208</v>
      </c>
      <c r="K3846" s="4" t="s">
        <v>4880</v>
      </c>
      <c r="M3846">
        <f>LEN(SUBSTITUTE(PROTEIN_stoich[[#This Row],[sequence]],"*",""))</f>
        <v>320</v>
      </c>
      <c r="O3846" t="s">
        <v>16</v>
      </c>
      <c r="P3846" t="str">
        <f>_xlfn.LET(_xlpm.id,PROTEIN_stoich[[#This Row],[uniprot]],HYPERLINK("https://www.uniprot.org/uniprotkb/"&amp;_xlpm.id&amp;"/entry",_xlpm.id))</f>
        <v>A0A2T0A100</v>
      </c>
      <c r="Q3846" t="e">
        <f>_xlfn.XLOOKUP(PROTEIN_stoich[[#This Row],[uniprot]],[1]!UniprotIFO[Entry],[1]!UniprotIFO[Gene Ontology IDs],"")</f>
        <v>#REF!</v>
      </c>
      <c r="R3846" t="e">
        <f>_xlfn.XLOOKUP(PROTEIN_stoich[[#This Row],[uniprot]],[1]!UniprotIFO[Entry],[1]!UniprotIFO[essential?],"")</f>
        <v>#REF!</v>
      </c>
      <c r="S3846" t="e">
        <f>_xlfn.XLOOKUP(PROTEIN_stoich[[#This Row],[sequence]],[2]!Table1[sequence_without_asterisks],[2]!Table1[protein_stoich seq matches],"")</f>
        <v>#REF!</v>
      </c>
      <c r="T3846" t="e">
        <f>_xlfn.XLOOKUP(PROTEIN_stoich[[#This Row],[uniprot]],[1]!UniprotIFO[Entry],[1]!UniprotIFO[protein_id in GSM model format],"")</f>
        <v>#REF!</v>
      </c>
    </row>
    <row r="3847" spans="1:20" x14ac:dyDescent="0.2">
      <c r="A38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RT09792</v>
      </c>
      <c r="B3847" t="s">
        <v>16082</v>
      </c>
      <c r="C3847" t="s">
        <v>16082</v>
      </c>
      <c r="D3847" t="s">
        <v>7133</v>
      </c>
      <c r="E3847" t="s">
        <v>4877</v>
      </c>
      <c r="G38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7" t="s">
        <v>4878</v>
      </c>
      <c r="I3847" s="25" cm="1">
        <f t="array" ref="I3847">SUMPRODUCT((LEN(PROTEIN_stoich[[#This Row],[sequence]])-LEN(SUBSTITUTE(PROTEIN_stoich[[#This Row],[sequence]],{"A";"C";"D";"E";"F";"G";"H";"I";"K";"L";"M";"N";"P";"Q";"R";"S";"T";"V";"W";"Y"},""))),{72.08;104.14;115.08;129.11;148.17;58.05;138.14;114.16;130.18;114.16;132.2;115.1;98.12;129.13;158.19;88.08;102.1;100.13;187.21;164.17})/1000</f>
        <v>9.835840000000001</v>
      </c>
      <c r="J3847" t="s">
        <v>7134</v>
      </c>
      <c r="K3847" s="4" t="s">
        <v>4880</v>
      </c>
      <c r="M3847">
        <f>LEN(SUBSTITUTE(PROTEIN_stoich[[#This Row],[sequence]],"*",""))</f>
        <v>93</v>
      </c>
      <c r="O3847" t="s">
        <v>16</v>
      </c>
      <c r="P3847" t="str">
        <f>_xlfn.LET(_xlpm.id,PROTEIN_stoich[[#This Row],[uniprot]],HYPERLINK("https://www.uniprot.org/uniprotkb/"&amp;_xlpm.id&amp;"/entry",_xlpm.id))</f>
        <v>A0A2T0A0Z0</v>
      </c>
      <c r="Q3847" t="e">
        <f>_xlfn.XLOOKUP(PROTEIN_stoich[[#This Row],[uniprot]],[1]!UniprotIFO[Entry],[1]!UniprotIFO[Gene Ontology IDs],"")</f>
        <v>#REF!</v>
      </c>
      <c r="R3847" t="e">
        <f>_xlfn.XLOOKUP(PROTEIN_stoich[[#This Row],[uniprot]],[1]!UniprotIFO[Entry],[1]!UniprotIFO[essential?],"")</f>
        <v>#REF!</v>
      </c>
      <c r="S3847" t="e">
        <f>_xlfn.XLOOKUP(PROTEIN_stoich[[#This Row],[sequence]],[2]!Table1[sequence_without_asterisks],[2]!Table1[protein_stoich seq matches],"")</f>
        <v>#REF!</v>
      </c>
      <c r="T3847" t="e">
        <f>_xlfn.XLOOKUP(PROTEIN_stoich[[#This Row],[uniprot]],[1]!UniprotIFO[Entry],[1]!UniprotIFO[protein_id in GSM model format],"")</f>
        <v>#REF!</v>
      </c>
    </row>
    <row r="3848" spans="1:20" x14ac:dyDescent="0.2">
      <c r="A38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RT09769</v>
      </c>
      <c r="B3848" t="s">
        <v>16083</v>
      </c>
      <c r="C3848" t="s">
        <v>16083</v>
      </c>
      <c r="D3848" t="s">
        <v>5637</v>
      </c>
      <c r="E3848" t="s">
        <v>4877</v>
      </c>
      <c r="G38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8" t="s">
        <v>4878</v>
      </c>
      <c r="I3848" s="25" cm="1">
        <f t="array" ref="I3848">SUMPRODUCT((LEN(PROTEIN_stoich[[#This Row],[sequence]])-LEN(SUBSTITUTE(PROTEIN_stoich[[#This Row],[sequence]],{"A";"C";"D";"E";"F";"G";"H";"I";"K";"L";"M";"N";"P";"Q";"R";"S";"T";"V";"W";"Y"},""))),{72.08;104.14;115.08;129.11;148.17;58.05;138.14;114.16;130.18;114.16;132.2;115.1;98.12;129.13;158.19;88.08;102.1;100.13;187.21;164.17})/1000</f>
        <v>30.25278999999999</v>
      </c>
      <c r="J3848" t="s">
        <v>5638</v>
      </c>
      <c r="K3848" s="4" t="s">
        <v>4880</v>
      </c>
      <c r="M3848">
        <f>LEN(SUBSTITUTE(PROTEIN_stoich[[#This Row],[sequence]],"*",""))</f>
        <v>286</v>
      </c>
      <c r="O3848" t="s">
        <v>16</v>
      </c>
      <c r="P3848" t="str">
        <f>_xlfn.LET(_xlpm.id,PROTEIN_stoich[[#This Row],[uniprot]],HYPERLINK("https://www.uniprot.org/uniprotkb/"&amp;_xlpm.id&amp;"/entry",_xlpm.id))</f>
        <v>A0A2T0A0X9</v>
      </c>
      <c r="Q3848" t="e">
        <f>_xlfn.XLOOKUP(PROTEIN_stoich[[#This Row],[uniprot]],[1]!UniprotIFO[Entry],[1]!UniprotIFO[Gene Ontology IDs],"")</f>
        <v>#REF!</v>
      </c>
      <c r="R3848" t="e">
        <f>_xlfn.XLOOKUP(PROTEIN_stoich[[#This Row],[uniprot]],[1]!UniprotIFO[Entry],[1]!UniprotIFO[essential?],"")</f>
        <v>#REF!</v>
      </c>
      <c r="S3848" t="e">
        <f>_xlfn.XLOOKUP(PROTEIN_stoich[[#This Row],[sequence]],[2]!Table1[sequence_without_asterisks],[2]!Table1[protein_stoich seq matches],"")</f>
        <v>#REF!</v>
      </c>
      <c r="T3848" t="e">
        <f>_xlfn.XLOOKUP(PROTEIN_stoich[[#This Row],[uniprot]],[1]!UniprotIFO[Entry],[1]!UniprotIFO[protein_id in GSM model format],"")</f>
        <v>#REF!</v>
      </c>
    </row>
    <row r="3849" spans="1:20" x14ac:dyDescent="0.2">
      <c r="A38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RT09760</v>
      </c>
      <c r="B3849" t="s">
        <v>16084</v>
      </c>
      <c r="C3849" t="s">
        <v>16084</v>
      </c>
      <c r="D3849" t="s">
        <v>9480</v>
      </c>
      <c r="E3849" t="s">
        <v>4877</v>
      </c>
      <c r="G38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49" t="s">
        <v>4878</v>
      </c>
      <c r="I3849" s="25" cm="1">
        <f t="array" ref="I3849">SUMPRODUCT((LEN(PROTEIN_stoich[[#This Row],[sequence]])-LEN(SUBSTITUTE(PROTEIN_stoich[[#This Row],[sequence]],{"A";"C";"D";"E";"F";"G";"H";"I";"K";"L";"M";"N";"P";"Q";"R";"S";"T";"V";"W";"Y"},""))),{72.08;104.14;115.08;129.11;148.17;58.05;138.14;114.16;130.18;114.16;132.2;115.1;98.12;129.13;158.19;88.08;102.1;100.13;187.21;164.17})/1000</f>
        <v>35.762410000000003</v>
      </c>
      <c r="J3849" t="s">
        <v>9481</v>
      </c>
      <c r="K3849" s="4" t="s">
        <v>4880</v>
      </c>
      <c r="M3849">
        <f>LEN(SUBSTITUTE(PROTEIN_stoich[[#This Row],[sequence]],"*",""))</f>
        <v>328</v>
      </c>
      <c r="O3849" t="s">
        <v>16</v>
      </c>
      <c r="P3849" t="str">
        <f>_xlfn.LET(_xlpm.id,PROTEIN_stoich[[#This Row],[uniprot]],HYPERLINK("https://www.uniprot.org/uniprotkb/"&amp;_xlpm.id&amp;"/entry",_xlpm.id))</f>
        <v>A0A2T0A0W7</v>
      </c>
      <c r="Q3849" t="e">
        <f>_xlfn.XLOOKUP(PROTEIN_stoich[[#This Row],[uniprot]],[1]!UniprotIFO[Entry],[1]!UniprotIFO[Gene Ontology IDs],"")</f>
        <v>#REF!</v>
      </c>
      <c r="R3849" t="e">
        <f>_xlfn.XLOOKUP(PROTEIN_stoich[[#This Row],[uniprot]],[1]!UniprotIFO[Entry],[1]!UniprotIFO[essential?],"")</f>
        <v>#REF!</v>
      </c>
      <c r="S3849" t="e">
        <f>_xlfn.XLOOKUP(PROTEIN_stoich[[#This Row],[sequence]],[2]!Table1[sequence_without_asterisks],[2]!Table1[protein_stoich seq matches],"")</f>
        <v>#REF!</v>
      </c>
      <c r="T3849" t="e">
        <f>_xlfn.XLOOKUP(PROTEIN_stoich[[#This Row],[uniprot]],[1]!UniprotIFO[Entry],[1]!UniprotIFO[protein_id in GSM model format],"")</f>
        <v>#REF!</v>
      </c>
    </row>
    <row r="3850" spans="1:20" x14ac:dyDescent="0.2">
      <c r="A38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RT09749</v>
      </c>
      <c r="B3850" t="s">
        <v>16085</v>
      </c>
      <c r="C3850" t="s">
        <v>16085</v>
      </c>
      <c r="D3850" t="s">
        <v>5753</v>
      </c>
      <c r="E3850" t="s">
        <v>4877</v>
      </c>
      <c r="G38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0" t="s">
        <v>4878</v>
      </c>
      <c r="I3850" s="25" cm="1">
        <f t="array" ref="I3850">SUMPRODUCT((LEN(PROTEIN_stoich[[#This Row],[sequence]])-LEN(SUBSTITUTE(PROTEIN_stoich[[#This Row],[sequence]],{"A";"C";"D";"E";"F";"G";"H";"I";"K";"L";"M";"N";"P";"Q";"R";"S";"T";"V";"W";"Y"},""))),{72.08;104.14;115.08;129.11;148.17;58.05;138.14;114.16;130.18;114.16;132.2;115.1;98.12;129.13;158.19;88.08;102.1;100.13;187.21;164.17})/1000</f>
        <v>34.947439999999993</v>
      </c>
      <c r="J3850" t="s">
        <v>5754</v>
      </c>
      <c r="K3850" s="4" t="s">
        <v>4880</v>
      </c>
      <c r="M3850">
        <f>LEN(SUBSTITUTE(PROTEIN_stoich[[#This Row],[sequence]],"*",""))</f>
        <v>319</v>
      </c>
      <c r="O3850" t="s">
        <v>16</v>
      </c>
      <c r="P3850" t="str">
        <f>_xlfn.LET(_xlpm.id,PROTEIN_stoich[[#This Row],[uniprot]],HYPERLINK("https://www.uniprot.org/uniprotkb/"&amp;_xlpm.id&amp;"/entry",_xlpm.id))</f>
        <v>A0A2T0A0W1</v>
      </c>
      <c r="Q3850" t="e">
        <f>_xlfn.XLOOKUP(PROTEIN_stoich[[#This Row],[uniprot]],[1]!UniprotIFO[Entry],[1]!UniprotIFO[Gene Ontology IDs],"")</f>
        <v>#REF!</v>
      </c>
      <c r="R3850" t="e">
        <f>_xlfn.XLOOKUP(PROTEIN_stoich[[#This Row],[uniprot]],[1]!UniprotIFO[Entry],[1]!UniprotIFO[essential?],"")</f>
        <v>#REF!</v>
      </c>
      <c r="S3850" t="e">
        <f>_xlfn.XLOOKUP(PROTEIN_stoich[[#This Row],[sequence]],[2]!Table1[sequence_without_asterisks],[2]!Table1[protein_stoich seq matches],"")</f>
        <v>#REF!</v>
      </c>
      <c r="T3850" t="e">
        <f>_xlfn.XLOOKUP(PROTEIN_stoich[[#This Row],[uniprot]],[1]!UniprotIFO[Entry],[1]!UniprotIFO[protein_id in GSM model format],"")</f>
        <v>#REF!</v>
      </c>
    </row>
    <row r="3851" spans="1:20" x14ac:dyDescent="0.2">
      <c r="A38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RT09751</v>
      </c>
      <c r="B3851" t="s">
        <v>16086</v>
      </c>
      <c r="C3851" t="s">
        <v>16086</v>
      </c>
      <c r="D3851" t="s">
        <v>7953</v>
      </c>
      <c r="E3851" t="s">
        <v>4877</v>
      </c>
      <c r="G38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1" t="s">
        <v>4878</v>
      </c>
      <c r="I3851" s="25" cm="1">
        <f t="array" ref="I3851">SUMPRODUCT((LEN(PROTEIN_stoich[[#This Row],[sequence]])-LEN(SUBSTITUTE(PROTEIN_stoich[[#This Row],[sequence]],{"A";"C";"D";"E";"F";"G";"H";"I";"K";"L";"M";"N";"P";"Q";"R";"S";"T";"V";"W";"Y"},""))),{72.08;104.14;115.08;129.11;148.17;58.05;138.14;114.16;130.18;114.16;132.2;115.1;98.12;129.13;158.19;88.08;102.1;100.13;187.21;164.17})/1000</f>
        <v>45.475149999999999</v>
      </c>
      <c r="J3851" t="s">
        <v>7954</v>
      </c>
      <c r="K3851" s="4" t="s">
        <v>4880</v>
      </c>
      <c r="M3851">
        <f>LEN(SUBSTITUTE(PROTEIN_stoich[[#This Row],[sequence]],"*",""))</f>
        <v>407</v>
      </c>
      <c r="O3851" t="s">
        <v>16</v>
      </c>
      <c r="P3851" t="str">
        <f>_xlfn.LET(_xlpm.id,PROTEIN_stoich[[#This Row],[uniprot]],HYPERLINK("https://www.uniprot.org/uniprotkb/"&amp;_xlpm.id&amp;"/entry",_xlpm.id))</f>
        <v>A0A2T0A0V4</v>
      </c>
      <c r="Q3851" t="e">
        <f>_xlfn.XLOOKUP(PROTEIN_stoich[[#This Row],[uniprot]],[1]!UniprotIFO[Entry],[1]!UniprotIFO[Gene Ontology IDs],"")</f>
        <v>#REF!</v>
      </c>
      <c r="R3851" t="e">
        <f>_xlfn.XLOOKUP(PROTEIN_stoich[[#This Row],[uniprot]],[1]!UniprotIFO[Entry],[1]!UniprotIFO[essential?],"")</f>
        <v>#REF!</v>
      </c>
      <c r="S3851" t="e">
        <f>_xlfn.XLOOKUP(PROTEIN_stoich[[#This Row],[sequence]],[2]!Table1[sequence_without_asterisks],[2]!Table1[protein_stoich seq matches],"")</f>
        <v>#REF!</v>
      </c>
      <c r="T3851" t="e">
        <f>_xlfn.XLOOKUP(PROTEIN_stoich[[#This Row],[uniprot]],[1]!UniprotIFO[Entry],[1]!UniprotIFO[protein_id in GSM model format],"")</f>
        <v>#REF!</v>
      </c>
    </row>
    <row r="3852" spans="1:20" x14ac:dyDescent="0.2">
      <c r="A38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RT09734</v>
      </c>
      <c r="B3852" t="s">
        <v>16087</v>
      </c>
      <c r="C3852" t="s">
        <v>16087</v>
      </c>
      <c r="D3852" t="s">
        <v>8384</v>
      </c>
      <c r="E3852" t="s">
        <v>4877</v>
      </c>
      <c r="G38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2" t="s">
        <v>4878</v>
      </c>
      <c r="I3852" s="25" cm="1">
        <f t="array" ref="I3852">SUMPRODUCT((LEN(PROTEIN_stoich[[#This Row],[sequence]])-LEN(SUBSTITUTE(PROTEIN_stoich[[#This Row],[sequence]],{"A";"C";"D";"E";"F";"G";"H";"I";"K";"L";"M";"N";"P";"Q";"R";"S";"T";"V";"W";"Y"},""))),{72.08;104.14;115.08;129.11;148.17;58.05;138.14;114.16;130.18;114.16;132.2;115.1;98.12;129.13;158.19;88.08;102.1;100.13;187.21;164.17})/1000</f>
        <v>26.09714</v>
      </c>
      <c r="J3852" t="s">
        <v>8385</v>
      </c>
      <c r="K3852" s="4" t="s">
        <v>4880</v>
      </c>
      <c r="M3852">
        <f>LEN(SUBSTITUTE(PROTEIN_stoich[[#This Row],[sequence]],"*",""))</f>
        <v>237</v>
      </c>
      <c r="O3852" t="s">
        <v>16</v>
      </c>
      <c r="P3852" t="str">
        <f>_xlfn.LET(_xlpm.id,PROTEIN_stoich[[#This Row],[uniprot]],HYPERLINK("https://www.uniprot.org/uniprotkb/"&amp;_xlpm.id&amp;"/entry",_xlpm.id))</f>
        <v>A0A2T0A0U6</v>
      </c>
      <c r="Q3852" t="e">
        <f>_xlfn.XLOOKUP(PROTEIN_stoich[[#This Row],[uniprot]],[1]!UniprotIFO[Entry],[1]!UniprotIFO[Gene Ontology IDs],"")</f>
        <v>#REF!</v>
      </c>
      <c r="R3852" t="e">
        <f>_xlfn.XLOOKUP(PROTEIN_stoich[[#This Row],[uniprot]],[1]!UniprotIFO[Entry],[1]!UniprotIFO[essential?],"")</f>
        <v>#REF!</v>
      </c>
      <c r="S3852" t="e">
        <f>_xlfn.XLOOKUP(PROTEIN_stoich[[#This Row],[sequence]],[2]!Table1[sequence_without_asterisks],[2]!Table1[protein_stoich seq matches],"")</f>
        <v>#REF!</v>
      </c>
      <c r="T3852" t="e">
        <f>_xlfn.XLOOKUP(PROTEIN_stoich[[#This Row],[uniprot]],[1]!UniprotIFO[Entry],[1]!UniprotIFO[protein_id in GSM model format],"")</f>
        <v>#REF!</v>
      </c>
    </row>
    <row r="3853" spans="1:20" x14ac:dyDescent="0.2">
      <c r="A38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RT09753</v>
      </c>
      <c r="B3853" t="s">
        <v>16088</v>
      </c>
      <c r="C3853" t="s">
        <v>16088</v>
      </c>
      <c r="D3853" t="s">
        <v>9502</v>
      </c>
      <c r="E3853" t="s">
        <v>4877</v>
      </c>
      <c r="G38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3" t="s">
        <v>4878</v>
      </c>
      <c r="I3853" s="25" cm="1">
        <f t="array" ref="I3853">SUMPRODUCT((LEN(PROTEIN_stoich[[#This Row],[sequence]])-LEN(SUBSTITUTE(PROTEIN_stoich[[#This Row],[sequence]],{"A";"C";"D";"E";"F";"G";"H";"I";"K";"L";"M";"N";"P";"Q";"R";"S";"T";"V";"W";"Y"},""))),{72.08;104.14;115.08;129.11;148.17;58.05;138.14;114.16;130.18;114.16;132.2;115.1;98.12;129.13;158.19;88.08;102.1;100.13;187.21;164.17})/1000</f>
        <v>28.694019999999998</v>
      </c>
      <c r="J3853" t="s">
        <v>9503</v>
      </c>
      <c r="K3853" s="4" t="s">
        <v>4880</v>
      </c>
      <c r="M3853">
        <f>LEN(SUBSTITUTE(PROTEIN_stoich[[#This Row],[sequence]],"*",""))</f>
        <v>266</v>
      </c>
      <c r="O3853" t="s">
        <v>16</v>
      </c>
      <c r="P3853" t="str">
        <f>_xlfn.LET(_xlpm.id,PROTEIN_stoich[[#This Row],[uniprot]],HYPERLINK("https://www.uniprot.org/uniprotkb/"&amp;_xlpm.id&amp;"/entry",_xlpm.id))</f>
        <v>A0A2T0A0T6</v>
      </c>
      <c r="Q3853" t="e">
        <f>_xlfn.XLOOKUP(PROTEIN_stoich[[#This Row],[uniprot]],[1]!UniprotIFO[Entry],[1]!UniprotIFO[Gene Ontology IDs],"")</f>
        <v>#REF!</v>
      </c>
      <c r="R3853" t="e">
        <f>_xlfn.XLOOKUP(PROTEIN_stoich[[#This Row],[uniprot]],[1]!UniprotIFO[Entry],[1]!UniprotIFO[essential?],"")</f>
        <v>#REF!</v>
      </c>
      <c r="S3853" t="e">
        <f>_xlfn.XLOOKUP(PROTEIN_stoich[[#This Row],[sequence]],[2]!Table1[sequence_without_asterisks],[2]!Table1[protein_stoich seq matches],"")</f>
        <v>#REF!</v>
      </c>
      <c r="T3853" t="e">
        <f>_xlfn.XLOOKUP(PROTEIN_stoich[[#This Row],[uniprot]],[1]!UniprotIFO[Entry],[1]!UniprotIFO[protein_id in GSM model format],"")</f>
        <v>#REF!</v>
      </c>
    </row>
    <row r="3854" spans="1:20" x14ac:dyDescent="0.2">
      <c r="A38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RT09724</v>
      </c>
      <c r="B3854" t="s">
        <v>16089</v>
      </c>
      <c r="C3854" t="s">
        <v>16089</v>
      </c>
      <c r="D3854" t="s">
        <v>4881</v>
      </c>
      <c r="E3854" t="s">
        <v>4877</v>
      </c>
      <c r="G38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4" t="s">
        <v>4878</v>
      </c>
      <c r="I3854" s="25" cm="1">
        <f t="array" ref="I3854">SUMPRODUCT((LEN(PROTEIN_stoich[[#This Row],[sequence]])-LEN(SUBSTITUTE(PROTEIN_stoich[[#This Row],[sequence]],{"A";"C";"D";"E";"F";"G";"H";"I";"K";"L";"M";"N";"P";"Q";"R";"S";"T";"V";"W";"Y"},""))),{72.08;104.14;115.08;129.11;148.17;58.05;138.14;114.16;130.18;114.16;132.2;115.1;98.12;129.13;158.19;88.08;102.1;100.13;187.21;164.17})/1000</f>
        <v>105.13863000000001</v>
      </c>
      <c r="J3854" t="s">
        <v>4882</v>
      </c>
      <c r="K3854" s="4" t="s">
        <v>4880</v>
      </c>
      <c r="M3854">
        <f>LEN(SUBSTITUTE(PROTEIN_stoich[[#This Row],[sequence]],"*",""))</f>
        <v>985</v>
      </c>
      <c r="O3854" t="s">
        <v>16</v>
      </c>
      <c r="P3854" t="str">
        <f>_xlfn.LET(_xlpm.id,PROTEIN_stoich[[#This Row],[uniprot]],HYPERLINK("https://www.uniprot.org/uniprotkb/"&amp;_xlpm.id&amp;"/entry",_xlpm.id))</f>
        <v>A0A2T0A0T5</v>
      </c>
      <c r="Q3854" t="e">
        <f>_xlfn.XLOOKUP(PROTEIN_stoich[[#This Row],[uniprot]],[1]!UniprotIFO[Entry],[1]!UniprotIFO[Gene Ontology IDs],"")</f>
        <v>#REF!</v>
      </c>
      <c r="R3854" t="e">
        <f>_xlfn.XLOOKUP(PROTEIN_stoich[[#This Row],[uniprot]],[1]!UniprotIFO[Entry],[1]!UniprotIFO[essential?],"")</f>
        <v>#REF!</v>
      </c>
      <c r="S3854" t="e">
        <f>_xlfn.XLOOKUP(PROTEIN_stoich[[#This Row],[sequence]],[2]!Table1[sequence_without_asterisks],[2]!Table1[protein_stoich seq matches],"")</f>
        <v>#REF!</v>
      </c>
      <c r="T3854" t="e">
        <f>_xlfn.XLOOKUP(PROTEIN_stoich[[#This Row],[uniprot]],[1]!UniprotIFO[Entry],[1]!UniprotIFO[protein_id in GSM model format],"")</f>
        <v>#REF!</v>
      </c>
    </row>
    <row r="3855" spans="1:20" x14ac:dyDescent="0.2">
      <c r="A38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RT10429</v>
      </c>
      <c r="B3855" t="s">
        <v>16090</v>
      </c>
      <c r="C3855" t="s">
        <v>16090</v>
      </c>
      <c r="D3855" t="s">
        <v>8188</v>
      </c>
      <c r="E3855" t="s">
        <v>4877</v>
      </c>
      <c r="G38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5" t="s">
        <v>4878</v>
      </c>
      <c r="I3855" s="25" cm="1">
        <f t="array" ref="I3855">SUMPRODUCT((LEN(PROTEIN_stoich[[#This Row],[sequence]])-LEN(SUBSTITUTE(PROTEIN_stoich[[#This Row],[sequence]],{"A";"C";"D";"E";"F";"G";"H";"I";"K";"L";"M";"N";"P";"Q";"R";"S";"T";"V";"W";"Y"},""))),{72.08;104.14;115.08;129.11;148.17;58.05;138.14;114.16;130.18;114.16;132.2;115.1;98.12;129.13;158.19;88.08;102.1;100.13;187.21;164.17})/1000</f>
        <v>43.814119999999996</v>
      </c>
      <c r="J3855" t="s">
        <v>8189</v>
      </c>
      <c r="K3855" s="4" t="s">
        <v>4880</v>
      </c>
      <c r="M3855">
        <f>LEN(SUBSTITUTE(PROTEIN_stoich[[#This Row],[sequence]],"*",""))</f>
        <v>400</v>
      </c>
      <c r="O3855" t="s">
        <v>16</v>
      </c>
      <c r="P3855" t="str">
        <f>_xlfn.LET(_xlpm.id,PROTEIN_stoich[[#This Row],[uniprot]],HYPERLINK("https://www.uniprot.org/uniprotkb/"&amp;_xlpm.id&amp;"/entry",_xlpm.id))</f>
        <v>A0A2T0A0R2</v>
      </c>
      <c r="Q3855" t="e">
        <f>_xlfn.XLOOKUP(PROTEIN_stoich[[#This Row],[uniprot]],[1]!UniprotIFO[Entry],[1]!UniprotIFO[Gene Ontology IDs],"")</f>
        <v>#REF!</v>
      </c>
      <c r="R3855" t="e">
        <f>_xlfn.XLOOKUP(PROTEIN_stoich[[#This Row],[uniprot]],[1]!UniprotIFO[Entry],[1]!UniprotIFO[essential?],"")</f>
        <v>#REF!</v>
      </c>
      <c r="S3855" t="e">
        <f>_xlfn.XLOOKUP(PROTEIN_stoich[[#This Row],[sequence]],[2]!Table1[sequence_without_asterisks],[2]!Table1[protein_stoich seq matches],"")</f>
        <v>#REF!</v>
      </c>
      <c r="T3855" t="e">
        <f>_xlfn.XLOOKUP(PROTEIN_stoich[[#This Row],[uniprot]],[1]!UniprotIFO[Entry],[1]!UniprotIFO[protein_id in GSM model format],"")</f>
        <v>#REF!</v>
      </c>
    </row>
    <row r="3856" spans="1:20" x14ac:dyDescent="0.2">
      <c r="A38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RT09701</v>
      </c>
      <c r="B3856" t="s">
        <v>16091</v>
      </c>
      <c r="C3856" t="s">
        <v>16091</v>
      </c>
      <c r="D3856" t="s">
        <v>10312</v>
      </c>
      <c r="E3856" t="s">
        <v>4877</v>
      </c>
      <c r="G38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6" t="s">
        <v>4878</v>
      </c>
      <c r="I3856" s="25" cm="1">
        <f t="array" ref="I3856">SUMPRODUCT((LEN(PROTEIN_stoich[[#This Row],[sequence]])-LEN(SUBSTITUTE(PROTEIN_stoich[[#This Row],[sequence]],{"A";"C";"D";"E";"F";"G";"H";"I";"K";"L";"M";"N";"P";"Q";"R";"S";"T";"V";"W";"Y"},""))),{72.08;104.14;115.08;129.11;148.17;58.05;138.14;114.16;130.18;114.16;132.2;115.1;98.12;129.13;158.19;88.08;102.1;100.13;187.21;164.17})/1000</f>
        <v>64.463999999999999</v>
      </c>
      <c r="J3856" t="s">
        <v>10313</v>
      </c>
      <c r="K3856" s="4" t="s">
        <v>4880</v>
      </c>
      <c r="M3856">
        <f>LEN(SUBSTITUTE(PROTEIN_stoich[[#This Row],[sequence]],"*",""))</f>
        <v>559</v>
      </c>
      <c r="O3856" t="s">
        <v>16</v>
      </c>
      <c r="P3856" t="str">
        <f>_xlfn.LET(_xlpm.id,PROTEIN_stoich[[#This Row],[uniprot]],HYPERLINK("https://www.uniprot.org/uniprotkb/"&amp;_xlpm.id&amp;"/entry",_xlpm.id))</f>
        <v>A0A2T0A0Q5</v>
      </c>
      <c r="Q3856" t="e">
        <f>_xlfn.XLOOKUP(PROTEIN_stoich[[#This Row],[uniprot]],[1]!UniprotIFO[Entry],[1]!UniprotIFO[Gene Ontology IDs],"")</f>
        <v>#REF!</v>
      </c>
      <c r="R3856" t="e">
        <f>_xlfn.XLOOKUP(PROTEIN_stoich[[#This Row],[uniprot]],[1]!UniprotIFO[Entry],[1]!UniprotIFO[essential?],"")</f>
        <v>#REF!</v>
      </c>
      <c r="S3856" t="e">
        <f>_xlfn.XLOOKUP(PROTEIN_stoich[[#This Row],[sequence]],[2]!Table1[sequence_without_asterisks],[2]!Table1[protein_stoich seq matches],"")</f>
        <v>#REF!</v>
      </c>
      <c r="T3856" t="e">
        <f>_xlfn.XLOOKUP(PROTEIN_stoich[[#This Row],[uniprot]],[1]!UniprotIFO[Entry],[1]!UniprotIFO[protein_id in GSM model format],"")</f>
        <v>#REF!</v>
      </c>
    </row>
    <row r="3857" spans="1:20" x14ac:dyDescent="0.2">
      <c r="A38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RT10411</v>
      </c>
      <c r="B3857" t="s">
        <v>16092</v>
      </c>
      <c r="C3857" t="s">
        <v>16092</v>
      </c>
      <c r="D3857" t="s">
        <v>5789</v>
      </c>
      <c r="E3857" t="s">
        <v>4877</v>
      </c>
      <c r="G38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7" t="s">
        <v>4878</v>
      </c>
      <c r="I3857" s="25" cm="1">
        <f t="array" ref="I3857">SUMPRODUCT((LEN(PROTEIN_stoich[[#This Row],[sequence]])-LEN(SUBSTITUTE(PROTEIN_stoich[[#This Row],[sequence]],{"A";"C";"D";"E";"F";"G";"H";"I";"K";"L";"M";"N";"P";"Q";"R";"S";"T";"V";"W";"Y"},""))),{72.08;104.14;115.08;129.11;148.17;58.05;138.14;114.16;130.18;114.16;132.2;115.1;98.12;129.13;158.19;88.08;102.1;100.13;187.21;164.17})/1000</f>
        <v>7.2103500000000009</v>
      </c>
      <c r="J3857" t="s">
        <v>5790</v>
      </c>
      <c r="K3857" s="4" t="s">
        <v>4880</v>
      </c>
      <c r="M3857">
        <f>LEN(SUBSTITUTE(PROTEIN_stoich[[#This Row],[sequence]],"*",""))</f>
        <v>63</v>
      </c>
      <c r="O3857" t="s">
        <v>16</v>
      </c>
      <c r="P3857" t="str">
        <f>_xlfn.LET(_xlpm.id,PROTEIN_stoich[[#This Row],[uniprot]],HYPERLINK("https://www.uniprot.org/uniprotkb/"&amp;_xlpm.id&amp;"/entry",_xlpm.id))</f>
        <v>A0A2T0A0P6</v>
      </c>
      <c r="Q3857" t="e">
        <f>_xlfn.XLOOKUP(PROTEIN_stoich[[#This Row],[uniprot]],[1]!UniprotIFO[Entry],[1]!UniprotIFO[Gene Ontology IDs],"")</f>
        <v>#REF!</v>
      </c>
      <c r="R3857" t="e">
        <f>_xlfn.XLOOKUP(PROTEIN_stoich[[#This Row],[uniprot]],[1]!UniprotIFO[Entry],[1]!UniprotIFO[essential?],"")</f>
        <v>#REF!</v>
      </c>
      <c r="S3857" t="e">
        <f>_xlfn.XLOOKUP(PROTEIN_stoich[[#This Row],[sequence]],[2]!Table1[sequence_without_asterisks],[2]!Table1[protein_stoich seq matches],"")</f>
        <v>#REF!</v>
      </c>
      <c r="T3857" t="e">
        <f>_xlfn.XLOOKUP(PROTEIN_stoich[[#This Row],[uniprot]],[1]!UniprotIFO[Entry],[1]!UniprotIFO[protein_id in GSM model format],"")</f>
        <v>#REF!</v>
      </c>
    </row>
    <row r="3858" spans="1:20" x14ac:dyDescent="0.2">
      <c r="A38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RT10432</v>
      </c>
      <c r="B3858" t="s">
        <v>16093</v>
      </c>
      <c r="C3858" t="s">
        <v>16093</v>
      </c>
      <c r="D3858" t="s">
        <v>8455</v>
      </c>
      <c r="E3858" t="s">
        <v>4877</v>
      </c>
      <c r="G38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8" t="s">
        <v>4878</v>
      </c>
      <c r="I3858" s="25" cm="1">
        <f t="array" ref="I3858">SUMPRODUCT((LEN(PROTEIN_stoich[[#This Row],[sequence]])-LEN(SUBSTITUTE(PROTEIN_stoich[[#This Row],[sequence]],{"A";"C";"D";"E";"F";"G";"H";"I";"K";"L";"M";"N";"P";"Q";"R";"S";"T";"V";"W";"Y"},""))),{72.08;104.14;115.08;129.11;148.17;58.05;138.14;114.16;130.18;114.16;132.2;115.1;98.12;129.13;158.19;88.08;102.1;100.13;187.21;164.17})/1000</f>
        <v>56.462920000000011</v>
      </c>
      <c r="J3858" t="s">
        <v>8456</v>
      </c>
      <c r="K3858" s="4" t="s">
        <v>4880</v>
      </c>
      <c r="M3858">
        <f>LEN(SUBSTITUTE(PROTEIN_stoich[[#This Row],[sequence]],"*",""))</f>
        <v>521</v>
      </c>
      <c r="O3858" t="s">
        <v>16</v>
      </c>
      <c r="P3858" t="str">
        <f>_xlfn.LET(_xlpm.id,PROTEIN_stoich[[#This Row],[uniprot]],HYPERLINK("https://www.uniprot.org/uniprotkb/"&amp;_xlpm.id&amp;"/entry",_xlpm.id))</f>
        <v>A0A2T0A0P5</v>
      </c>
      <c r="Q3858" t="e">
        <f>_xlfn.XLOOKUP(PROTEIN_stoich[[#This Row],[uniprot]],[1]!UniprotIFO[Entry],[1]!UniprotIFO[Gene Ontology IDs],"")</f>
        <v>#REF!</v>
      </c>
      <c r="R3858" t="e">
        <f>_xlfn.XLOOKUP(PROTEIN_stoich[[#This Row],[uniprot]],[1]!UniprotIFO[Entry],[1]!UniprotIFO[essential?],"")</f>
        <v>#REF!</v>
      </c>
      <c r="S3858" t="e">
        <f>_xlfn.XLOOKUP(PROTEIN_stoich[[#This Row],[sequence]],[2]!Table1[sequence_without_asterisks],[2]!Table1[protein_stoich seq matches],"")</f>
        <v>#REF!</v>
      </c>
      <c r="T3858" t="e">
        <f>_xlfn.XLOOKUP(PROTEIN_stoich[[#This Row],[uniprot]],[1]!UniprotIFO[Entry],[1]!UniprotIFO[protein_id in GSM model format],"")</f>
        <v>#REF!</v>
      </c>
    </row>
    <row r="3859" spans="1:20" x14ac:dyDescent="0.2">
      <c r="A38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RT09695</v>
      </c>
      <c r="B3859" t="s">
        <v>16094</v>
      </c>
      <c r="C3859" t="s">
        <v>16094</v>
      </c>
      <c r="D3859" t="s">
        <v>8292</v>
      </c>
      <c r="E3859" t="s">
        <v>4877</v>
      </c>
      <c r="G38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59" t="s">
        <v>4878</v>
      </c>
      <c r="I3859" s="25" cm="1">
        <f t="array" ref="I3859">SUMPRODUCT((LEN(PROTEIN_stoich[[#This Row],[sequence]])-LEN(SUBSTITUTE(PROTEIN_stoich[[#This Row],[sequence]],{"A";"C";"D";"E";"F";"G";"H";"I";"K";"L";"M";"N";"P";"Q";"R";"S";"T";"V";"W";"Y"},""))),{72.08;104.14;115.08;129.11;148.17;58.05;138.14;114.16;130.18;114.16;132.2;115.1;98.12;129.13;158.19;88.08;102.1;100.13;187.21;164.17})/1000</f>
        <v>84.353549999999984</v>
      </c>
      <c r="J3859" t="s">
        <v>8293</v>
      </c>
      <c r="K3859" s="4" t="s">
        <v>4880</v>
      </c>
      <c r="M3859">
        <f>LEN(SUBSTITUTE(PROTEIN_stoich[[#This Row],[sequence]],"*",""))</f>
        <v>762</v>
      </c>
      <c r="O3859" t="s">
        <v>16</v>
      </c>
      <c r="P3859" t="str">
        <f>_xlfn.LET(_xlpm.id,PROTEIN_stoich[[#This Row],[uniprot]],HYPERLINK("https://www.uniprot.org/uniprotkb/"&amp;_xlpm.id&amp;"/entry",_xlpm.id))</f>
        <v>A0A2T0A0P0</v>
      </c>
      <c r="Q3859" t="e">
        <f>_xlfn.XLOOKUP(PROTEIN_stoich[[#This Row],[uniprot]],[1]!UniprotIFO[Entry],[1]!UniprotIFO[Gene Ontology IDs],"")</f>
        <v>#REF!</v>
      </c>
      <c r="R3859" t="e">
        <f>_xlfn.XLOOKUP(PROTEIN_stoich[[#This Row],[uniprot]],[1]!UniprotIFO[Entry],[1]!UniprotIFO[essential?],"")</f>
        <v>#REF!</v>
      </c>
      <c r="S3859" t="e">
        <f>_xlfn.XLOOKUP(PROTEIN_stoich[[#This Row],[sequence]],[2]!Table1[sequence_without_asterisks],[2]!Table1[protein_stoich seq matches],"")</f>
        <v>#REF!</v>
      </c>
      <c r="T3859" t="e">
        <f>_xlfn.XLOOKUP(PROTEIN_stoich[[#This Row],[uniprot]],[1]!UniprotIFO[Entry],[1]!UniprotIFO[protein_id in GSM model format],"")</f>
        <v>#REF!</v>
      </c>
    </row>
    <row r="3860" spans="1:20" x14ac:dyDescent="0.2">
      <c r="A38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RT10420</v>
      </c>
      <c r="B3860" t="s">
        <v>16095</v>
      </c>
      <c r="C3860" t="s">
        <v>16095</v>
      </c>
      <c r="D3860" t="s">
        <v>8925</v>
      </c>
      <c r="E3860" t="s">
        <v>4877</v>
      </c>
      <c r="G38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0" t="s">
        <v>4878</v>
      </c>
      <c r="I3860" s="25" cm="1">
        <f t="array" ref="I3860">SUMPRODUCT((LEN(PROTEIN_stoich[[#This Row],[sequence]])-LEN(SUBSTITUTE(PROTEIN_stoich[[#This Row],[sequence]],{"A";"C";"D";"E";"F";"G";"H";"I";"K";"L";"M";"N";"P";"Q";"R";"S";"T";"V";"W";"Y"},""))),{72.08;104.14;115.08;129.11;148.17;58.05;138.14;114.16;130.18;114.16;132.2;115.1;98.12;129.13;158.19;88.08;102.1;100.13;187.21;164.17})/1000</f>
        <v>67.989650000000012</v>
      </c>
      <c r="J3860" t="s">
        <v>8926</v>
      </c>
      <c r="K3860" s="4" t="s">
        <v>4880</v>
      </c>
      <c r="M3860">
        <f>LEN(SUBSTITUTE(PROTEIN_stoich[[#This Row],[sequence]],"*",""))</f>
        <v>601</v>
      </c>
      <c r="O3860" t="s">
        <v>16</v>
      </c>
      <c r="P3860" t="str">
        <f>_xlfn.LET(_xlpm.id,PROTEIN_stoich[[#This Row],[uniprot]],HYPERLINK("https://www.uniprot.org/uniprotkb/"&amp;_xlpm.id&amp;"/entry",_xlpm.id))</f>
        <v>A0A2T0A0N6</v>
      </c>
      <c r="Q3860" t="e">
        <f>_xlfn.XLOOKUP(PROTEIN_stoich[[#This Row],[uniprot]],[1]!UniprotIFO[Entry],[1]!UniprotIFO[Gene Ontology IDs],"")</f>
        <v>#REF!</v>
      </c>
      <c r="R3860" t="e">
        <f>_xlfn.XLOOKUP(PROTEIN_stoich[[#This Row],[uniprot]],[1]!UniprotIFO[Entry],[1]!UniprotIFO[essential?],"")</f>
        <v>#REF!</v>
      </c>
      <c r="S3860" t="e">
        <f>_xlfn.XLOOKUP(PROTEIN_stoich[[#This Row],[sequence]],[2]!Table1[sequence_without_asterisks],[2]!Table1[protein_stoich seq matches],"")</f>
        <v>#REF!</v>
      </c>
      <c r="T3860" t="e">
        <f>_xlfn.XLOOKUP(PROTEIN_stoich[[#This Row],[uniprot]],[1]!UniprotIFO[Entry],[1]!UniprotIFO[protein_id in GSM model format],"")</f>
        <v>#REF!</v>
      </c>
    </row>
    <row r="3861" spans="1:20" x14ac:dyDescent="0.2">
      <c r="A38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RT10417</v>
      </c>
      <c r="B3861" t="s">
        <v>16096</v>
      </c>
      <c r="C3861" t="s">
        <v>16096</v>
      </c>
      <c r="D3861" t="s">
        <v>10441</v>
      </c>
      <c r="E3861" t="s">
        <v>4877</v>
      </c>
      <c r="G38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1" t="s">
        <v>4878</v>
      </c>
      <c r="I3861" s="25" cm="1">
        <f t="array" ref="I3861">SUMPRODUCT((LEN(PROTEIN_stoich[[#This Row],[sequence]])-LEN(SUBSTITUTE(PROTEIN_stoich[[#This Row],[sequence]],{"A";"C";"D";"E";"F";"G";"H";"I";"K";"L";"M";"N";"P";"Q";"R";"S";"T";"V";"W";"Y"},""))),{72.08;104.14;115.08;129.11;148.17;58.05;138.14;114.16;130.18;114.16;132.2;115.1;98.12;129.13;158.19;88.08;102.1;100.13;187.21;164.17})/1000</f>
        <v>20.560239999999997</v>
      </c>
      <c r="J3861" t="s">
        <v>10442</v>
      </c>
      <c r="K3861" s="4" t="s">
        <v>4880</v>
      </c>
      <c r="M3861">
        <f>LEN(SUBSTITUTE(PROTEIN_stoich[[#This Row],[sequence]],"*",""))</f>
        <v>180</v>
      </c>
      <c r="O3861" t="s">
        <v>16</v>
      </c>
      <c r="P3861" t="str">
        <f>_xlfn.LET(_xlpm.id,PROTEIN_stoich[[#This Row],[uniprot]],HYPERLINK("https://www.uniprot.org/uniprotkb/"&amp;_xlpm.id&amp;"/entry",_xlpm.id))</f>
        <v>A0A2T0A0N5</v>
      </c>
      <c r="Q3861" t="e">
        <f>_xlfn.XLOOKUP(PROTEIN_stoich[[#This Row],[uniprot]],[1]!UniprotIFO[Entry],[1]!UniprotIFO[Gene Ontology IDs],"")</f>
        <v>#REF!</v>
      </c>
      <c r="R3861" t="e">
        <f>_xlfn.XLOOKUP(PROTEIN_stoich[[#This Row],[uniprot]],[1]!UniprotIFO[Entry],[1]!UniprotIFO[essential?],"")</f>
        <v>#REF!</v>
      </c>
      <c r="S3861" t="e">
        <f>_xlfn.XLOOKUP(PROTEIN_stoich[[#This Row],[sequence]],[2]!Table1[sequence_without_asterisks],[2]!Table1[protein_stoich seq matches],"")</f>
        <v>#REF!</v>
      </c>
      <c r="T3861" t="e">
        <f>_xlfn.XLOOKUP(PROTEIN_stoich[[#This Row],[uniprot]],[1]!UniprotIFO[Entry],[1]!UniprotIFO[protein_id in GSM model format],"")</f>
        <v>#REF!</v>
      </c>
    </row>
    <row r="3862" spans="1:20" x14ac:dyDescent="0.2">
      <c r="A38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RT10425</v>
      </c>
      <c r="B3862" t="s">
        <v>16097</v>
      </c>
      <c r="C3862" t="s">
        <v>16097</v>
      </c>
      <c r="D3862" t="s">
        <v>8344</v>
      </c>
      <c r="E3862" t="s">
        <v>4877</v>
      </c>
      <c r="G38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2" t="s">
        <v>4878</v>
      </c>
      <c r="I3862" s="25" cm="1">
        <f t="array" ref="I3862">SUMPRODUCT((LEN(PROTEIN_stoich[[#This Row],[sequence]])-LEN(SUBSTITUTE(PROTEIN_stoich[[#This Row],[sequence]],{"A";"C";"D";"E";"F";"G";"H";"I";"K";"L";"M";"N";"P";"Q";"R";"S";"T";"V";"W";"Y"},""))),{72.08;104.14;115.08;129.11;148.17;58.05;138.14;114.16;130.18;114.16;132.2;115.1;98.12;129.13;158.19;88.08;102.1;100.13;187.21;164.17})/1000</f>
        <v>33.765179999999994</v>
      </c>
      <c r="J3862" t="s">
        <v>8345</v>
      </c>
      <c r="K3862" s="4" t="s">
        <v>4880</v>
      </c>
      <c r="M3862">
        <f>LEN(SUBSTITUTE(PROTEIN_stoich[[#This Row],[sequence]],"*",""))</f>
        <v>301</v>
      </c>
      <c r="O3862" t="s">
        <v>16</v>
      </c>
      <c r="P3862" t="str">
        <f>_xlfn.LET(_xlpm.id,PROTEIN_stoich[[#This Row],[uniprot]],HYPERLINK("https://www.uniprot.org/uniprotkb/"&amp;_xlpm.id&amp;"/entry",_xlpm.id))</f>
        <v>A0A2T0A0N3</v>
      </c>
      <c r="Q3862" t="e">
        <f>_xlfn.XLOOKUP(PROTEIN_stoich[[#This Row],[uniprot]],[1]!UniprotIFO[Entry],[1]!UniprotIFO[Gene Ontology IDs],"")</f>
        <v>#REF!</v>
      </c>
      <c r="R3862" t="e">
        <f>_xlfn.XLOOKUP(PROTEIN_stoich[[#This Row],[uniprot]],[1]!UniprotIFO[Entry],[1]!UniprotIFO[essential?],"")</f>
        <v>#REF!</v>
      </c>
      <c r="S3862" t="e">
        <f>_xlfn.XLOOKUP(PROTEIN_stoich[[#This Row],[sequence]],[2]!Table1[sequence_without_asterisks],[2]!Table1[protein_stoich seq matches],"")</f>
        <v>#REF!</v>
      </c>
      <c r="T3862" t="e">
        <f>_xlfn.XLOOKUP(PROTEIN_stoich[[#This Row],[uniprot]],[1]!UniprotIFO[Entry],[1]!UniprotIFO[protein_id in GSM model format],"")</f>
        <v>#REF!</v>
      </c>
    </row>
    <row r="3863" spans="1:20" x14ac:dyDescent="0.2">
      <c r="A38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RT10412</v>
      </c>
      <c r="B3863" t="s">
        <v>16098</v>
      </c>
      <c r="C3863" t="s">
        <v>16098</v>
      </c>
      <c r="D3863" t="s">
        <v>8831</v>
      </c>
      <c r="E3863" t="s">
        <v>4877</v>
      </c>
      <c r="G38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3" t="s">
        <v>4878</v>
      </c>
      <c r="I3863" s="25" cm="1">
        <f t="array" ref="I3863">SUMPRODUCT((LEN(PROTEIN_stoich[[#This Row],[sequence]])-LEN(SUBSTITUTE(PROTEIN_stoich[[#This Row],[sequence]],{"A";"C";"D";"E";"F";"G";"H";"I";"K";"L";"M";"N";"P";"Q";"R";"S";"T";"V";"W";"Y"},""))),{72.08;104.14;115.08;129.11;148.17;58.05;138.14;114.16;130.18;114.16;132.2;115.1;98.12;129.13;158.19;88.08;102.1;100.13;187.21;164.17})/1000</f>
        <v>101.89623999999999</v>
      </c>
      <c r="J3863" t="s">
        <v>8832</v>
      </c>
      <c r="K3863" s="4" t="s">
        <v>4880</v>
      </c>
      <c r="M3863">
        <f>LEN(SUBSTITUTE(PROTEIN_stoich[[#This Row],[sequence]],"*",""))</f>
        <v>901</v>
      </c>
      <c r="O3863" t="s">
        <v>16</v>
      </c>
      <c r="P3863" t="str">
        <f>_xlfn.LET(_xlpm.id,PROTEIN_stoich[[#This Row],[uniprot]],HYPERLINK("https://www.uniprot.org/uniprotkb/"&amp;_xlpm.id&amp;"/entry",_xlpm.id))</f>
        <v>A0A2T0A0M7</v>
      </c>
      <c r="Q3863" t="e">
        <f>_xlfn.XLOOKUP(PROTEIN_stoich[[#This Row],[uniprot]],[1]!UniprotIFO[Entry],[1]!UniprotIFO[Gene Ontology IDs],"")</f>
        <v>#REF!</v>
      </c>
      <c r="R3863" t="e">
        <f>_xlfn.XLOOKUP(PROTEIN_stoich[[#This Row],[uniprot]],[1]!UniprotIFO[Entry],[1]!UniprotIFO[essential?],"")</f>
        <v>#REF!</v>
      </c>
      <c r="S3863" t="e">
        <f>_xlfn.XLOOKUP(PROTEIN_stoich[[#This Row],[sequence]],[2]!Table1[sequence_without_asterisks],[2]!Table1[protein_stoich seq matches],"")</f>
        <v>#REF!</v>
      </c>
      <c r="T3863" t="e">
        <f>_xlfn.XLOOKUP(PROTEIN_stoich[[#This Row],[uniprot]],[1]!UniprotIFO[Entry],[1]!UniprotIFO[protein_id in GSM model format],"")</f>
        <v>#REF!</v>
      </c>
    </row>
    <row r="3864" spans="1:20" x14ac:dyDescent="0.2">
      <c r="A38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RT10410</v>
      </c>
      <c r="B3864" t="s">
        <v>16099</v>
      </c>
      <c r="C3864" t="s">
        <v>16099</v>
      </c>
      <c r="D3864" t="s">
        <v>8176</v>
      </c>
      <c r="E3864" t="s">
        <v>4877</v>
      </c>
      <c r="G38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4" t="s">
        <v>4878</v>
      </c>
      <c r="I3864" s="25" cm="1">
        <f t="array" ref="I3864">SUMPRODUCT((LEN(PROTEIN_stoich[[#This Row],[sequence]])-LEN(SUBSTITUTE(PROTEIN_stoich[[#This Row],[sequence]],{"A";"C";"D";"E";"F";"G";"H";"I";"K";"L";"M";"N";"P";"Q";"R";"S";"T";"V";"W";"Y"},""))),{72.08;104.14;115.08;129.11;148.17;58.05;138.14;114.16;130.18;114.16;132.2;115.1;98.12;129.13;158.19;88.08;102.1;100.13;187.21;164.17})/1000</f>
        <v>33.180970000000002</v>
      </c>
      <c r="J3864" t="s">
        <v>8177</v>
      </c>
      <c r="K3864" s="4" t="s">
        <v>4880</v>
      </c>
      <c r="M3864">
        <f>LEN(SUBSTITUTE(PROTEIN_stoich[[#This Row],[sequence]],"*",""))</f>
        <v>299</v>
      </c>
      <c r="O3864" t="s">
        <v>16</v>
      </c>
      <c r="P3864" t="str">
        <f>_xlfn.LET(_xlpm.id,PROTEIN_stoich[[#This Row],[uniprot]],HYPERLINK("https://www.uniprot.org/uniprotkb/"&amp;_xlpm.id&amp;"/entry",_xlpm.id))</f>
        <v>A0A2T0A0M4</v>
      </c>
      <c r="Q3864" t="e">
        <f>_xlfn.XLOOKUP(PROTEIN_stoich[[#This Row],[uniprot]],[1]!UniprotIFO[Entry],[1]!UniprotIFO[Gene Ontology IDs],"")</f>
        <v>#REF!</v>
      </c>
      <c r="R3864" t="e">
        <f>_xlfn.XLOOKUP(PROTEIN_stoich[[#This Row],[uniprot]],[1]!UniprotIFO[Entry],[1]!UniprotIFO[essential?],"")</f>
        <v>#REF!</v>
      </c>
      <c r="S3864" t="e">
        <f>_xlfn.XLOOKUP(PROTEIN_stoich[[#This Row],[sequence]],[2]!Table1[sequence_without_asterisks],[2]!Table1[protein_stoich seq matches],"")</f>
        <v>#REF!</v>
      </c>
      <c r="T3864" t="e">
        <f>_xlfn.XLOOKUP(PROTEIN_stoich[[#This Row],[uniprot]],[1]!UniprotIFO[Entry],[1]!UniprotIFO[protein_id in GSM model format],"")</f>
        <v>#REF!</v>
      </c>
    </row>
    <row r="3865" spans="1:20" x14ac:dyDescent="0.2">
      <c r="A38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RT10402</v>
      </c>
      <c r="B3865" t="s">
        <v>16100</v>
      </c>
      <c r="C3865" t="s">
        <v>16100</v>
      </c>
      <c r="D3865" t="s">
        <v>6548</v>
      </c>
      <c r="E3865" t="s">
        <v>4877</v>
      </c>
      <c r="G38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5" t="s">
        <v>4878</v>
      </c>
      <c r="I3865" s="25" cm="1">
        <f t="array" ref="I3865">SUMPRODUCT((LEN(PROTEIN_stoich[[#This Row],[sequence]])-LEN(SUBSTITUTE(PROTEIN_stoich[[#This Row],[sequence]],{"A";"C";"D";"E";"F";"G";"H";"I";"K";"L";"M";"N";"P";"Q";"R";"S";"T";"V";"W";"Y"},""))),{72.08;104.14;115.08;129.11;148.17;58.05;138.14;114.16;130.18;114.16;132.2;115.1;98.12;129.13;158.19;88.08;102.1;100.13;187.21;164.17})/1000</f>
        <v>55.476149999999997</v>
      </c>
      <c r="J3865" t="s">
        <v>6549</v>
      </c>
      <c r="K3865" s="4" t="s">
        <v>4880</v>
      </c>
      <c r="M3865">
        <f>LEN(SUBSTITUTE(PROTEIN_stoich[[#This Row],[sequence]],"*",""))</f>
        <v>509</v>
      </c>
      <c r="O3865" t="s">
        <v>16</v>
      </c>
      <c r="P3865" t="str">
        <f>_xlfn.LET(_xlpm.id,PROTEIN_stoich[[#This Row],[uniprot]],HYPERLINK("https://www.uniprot.org/uniprotkb/"&amp;_xlpm.id&amp;"/entry",_xlpm.id))</f>
        <v>A0A2T0A0L8</v>
      </c>
      <c r="Q3865" t="e">
        <f>_xlfn.XLOOKUP(PROTEIN_stoich[[#This Row],[uniprot]],[1]!UniprotIFO[Entry],[1]!UniprotIFO[Gene Ontology IDs],"")</f>
        <v>#REF!</v>
      </c>
      <c r="R3865" t="e">
        <f>_xlfn.XLOOKUP(PROTEIN_stoich[[#This Row],[uniprot]],[1]!UniprotIFO[Entry],[1]!UniprotIFO[essential?],"")</f>
        <v>#REF!</v>
      </c>
      <c r="S3865" t="e">
        <f>_xlfn.XLOOKUP(PROTEIN_stoich[[#This Row],[sequence]],[2]!Table1[sequence_without_asterisks],[2]!Table1[protein_stoich seq matches],"")</f>
        <v>#REF!</v>
      </c>
      <c r="T3865" t="e">
        <f>_xlfn.XLOOKUP(PROTEIN_stoich[[#This Row],[uniprot]],[1]!UniprotIFO[Entry],[1]!UniprotIFO[protein_id in GSM model format],"")</f>
        <v>#REF!</v>
      </c>
    </row>
    <row r="3866" spans="1:20" x14ac:dyDescent="0.2">
      <c r="A38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RT10426</v>
      </c>
      <c r="B3866" t="s">
        <v>16101</v>
      </c>
      <c r="C3866" t="s">
        <v>16101</v>
      </c>
      <c r="D3866" t="s">
        <v>6332</v>
      </c>
      <c r="E3866" t="s">
        <v>4877</v>
      </c>
      <c r="G38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6" t="s">
        <v>4878</v>
      </c>
      <c r="I3866" s="25" cm="1">
        <f t="array" ref="I3866">SUMPRODUCT((LEN(PROTEIN_stoich[[#This Row],[sequence]])-LEN(SUBSTITUTE(PROTEIN_stoich[[#This Row],[sequence]],{"A";"C";"D";"E";"F";"G";"H";"I";"K";"L";"M";"N";"P";"Q";"R";"S";"T";"V";"W";"Y"},""))),{72.08;104.14;115.08;129.11;148.17;58.05;138.14;114.16;130.18;114.16;132.2;115.1;98.12;129.13;158.19;88.08;102.1;100.13;187.21;164.17})/1000</f>
        <v>105.85883999999999</v>
      </c>
      <c r="J3866" t="s">
        <v>6333</v>
      </c>
      <c r="K3866" s="4" t="s">
        <v>4880</v>
      </c>
      <c r="M3866">
        <f>LEN(SUBSTITUTE(PROTEIN_stoich[[#This Row],[sequence]],"*",""))</f>
        <v>950</v>
      </c>
      <c r="O3866" t="s">
        <v>16</v>
      </c>
      <c r="P3866" t="str">
        <f>_xlfn.LET(_xlpm.id,PROTEIN_stoich[[#This Row],[uniprot]],HYPERLINK("https://www.uniprot.org/uniprotkb/"&amp;_xlpm.id&amp;"/entry",_xlpm.id))</f>
        <v>A0A2T0A0L4</v>
      </c>
      <c r="Q3866" t="e">
        <f>_xlfn.XLOOKUP(PROTEIN_stoich[[#This Row],[uniprot]],[1]!UniprotIFO[Entry],[1]!UniprotIFO[Gene Ontology IDs],"")</f>
        <v>#REF!</v>
      </c>
      <c r="R3866" t="e">
        <f>_xlfn.XLOOKUP(PROTEIN_stoich[[#This Row],[uniprot]],[1]!UniprotIFO[Entry],[1]!UniprotIFO[essential?],"")</f>
        <v>#REF!</v>
      </c>
      <c r="S3866" t="e">
        <f>_xlfn.XLOOKUP(PROTEIN_stoich[[#This Row],[sequence]],[2]!Table1[sequence_without_asterisks],[2]!Table1[protein_stoich seq matches],"")</f>
        <v>#REF!</v>
      </c>
      <c r="T3866" t="e">
        <f>_xlfn.XLOOKUP(PROTEIN_stoich[[#This Row],[uniprot]],[1]!UniprotIFO[Entry],[1]!UniprotIFO[protein_id in GSM model format],"")</f>
        <v>#REF!</v>
      </c>
    </row>
    <row r="3867" spans="1:20" x14ac:dyDescent="0.2">
      <c r="A38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RT10371</v>
      </c>
      <c r="B3867" t="s">
        <v>16102</v>
      </c>
      <c r="C3867" t="s">
        <v>16102</v>
      </c>
      <c r="D3867" t="s">
        <v>9870</v>
      </c>
      <c r="E3867" t="s">
        <v>4877</v>
      </c>
      <c r="G38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7" t="s">
        <v>4878</v>
      </c>
      <c r="I3867" s="25" cm="1">
        <f t="array" ref="I3867">SUMPRODUCT((LEN(PROTEIN_stoich[[#This Row],[sequence]])-LEN(SUBSTITUTE(PROTEIN_stoich[[#This Row],[sequence]],{"A";"C";"D";"E";"F";"G";"H";"I";"K";"L";"M";"N";"P";"Q";"R";"S";"T";"V";"W";"Y"},""))),{72.08;104.14;115.08;129.11;148.17;58.05;138.14;114.16;130.18;114.16;132.2;115.1;98.12;129.13;158.19;88.08;102.1;100.13;187.21;164.17})/1000</f>
        <v>89.686890000000005</v>
      </c>
      <c r="J3867" t="s">
        <v>9871</v>
      </c>
      <c r="K3867" s="4" t="s">
        <v>4880</v>
      </c>
      <c r="M3867">
        <f>LEN(SUBSTITUTE(PROTEIN_stoich[[#This Row],[sequence]],"*",""))</f>
        <v>792</v>
      </c>
      <c r="O3867" t="s">
        <v>16</v>
      </c>
      <c r="P3867" t="str">
        <f>_xlfn.LET(_xlpm.id,PROTEIN_stoich[[#This Row],[uniprot]],HYPERLINK("https://www.uniprot.org/uniprotkb/"&amp;_xlpm.id&amp;"/entry",_xlpm.id))</f>
        <v>A0A2T0A0K5</v>
      </c>
      <c r="Q3867" t="e">
        <f>_xlfn.XLOOKUP(PROTEIN_stoich[[#This Row],[uniprot]],[1]!UniprotIFO[Entry],[1]!UniprotIFO[Gene Ontology IDs],"")</f>
        <v>#REF!</v>
      </c>
      <c r="R3867" t="e">
        <f>_xlfn.XLOOKUP(PROTEIN_stoich[[#This Row],[uniprot]],[1]!UniprotIFO[Entry],[1]!UniprotIFO[essential?],"")</f>
        <v>#REF!</v>
      </c>
      <c r="S3867" t="e">
        <f>_xlfn.XLOOKUP(PROTEIN_stoich[[#This Row],[sequence]],[2]!Table1[sequence_without_asterisks],[2]!Table1[protein_stoich seq matches],"")</f>
        <v>#REF!</v>
      </c>
      <c r="T3867" t="e">
        <f>_xlfn.XLOOKUP(PROTEIN_stoich[[#This Row],[uniprot]],[1]!UniprotIFO[Entry],[1]!UniprotIFO[protein_id in GSM model format],"")</f>
        <v>#REF!</v>
      </c>
    </row>
    <row r="3868" spans="1:20" x14ac:dyDescent="0.2">
      <c r="A38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RT10385</v>
      </c>
      <c r="B3868" t="s">
        <v>16103</v>
      </c>
      <c r="C3868" t="s">
        <v>16103</v>
      </c>
      <c r="D3868" t="s">
        <v>10201</v>
      </c>
      <c r="E3868" t="s">
        <v>4877</v>
      </c>
      <c r="G38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8" t="s">
        <v>4878</v>
      </c>
      <c r="I3868" s="25" cm="1">
        <f t="array" ref="I3868">SUMPRODUCT((LEN(PROTEIN_stoich[[#This Row],[sequence]])-LEN(SUBSTITUTE(PROTEIN_stoich[[#This Row],[sequence]],{"A";"C";"D";"E";"F";"G";"H";"I";"K";"L";"M";"N";"P";"Q";"R";"S";"T";"V";"W";"Y"},""))),{72.08;104.14;115.08;129.11;148.17;58.05;138.14;114.16;130.18;114.16;132.2;115.1;98.12;129.13;158.19;88.08;102.1;100.13;187.21;164.17})/1000</f>
        <v>172.25003999999998</v>
      </c>
      <c r="J3868" t="s">
        <v>10202</v>
      </c>
      <c r="K3868" s="4" t="s">
        <v>4880</v>
      </c>
      <c r="M3868">
        <f>LEN(SUBSTITUTE(PROTEIN_stoich[[#This Row],[sequence]],"*",""))</f>
        <v>1571</v>
      </c>
      <c r="O3868" t="s">
        <v>16</v>
      </c>
      <c r="P3868" t="str">
        <f>_xlfn.LET(_xlpm.id,PROTEIN_stoich[[#This Row],[uniprot]],HYPERLINK("https://www.uniprot.org/uniprotkb/"&amp;_xlpm.id&amp;"/entry",_xlpm.id))</f>
        <v>A0A2T0A0J2</v>
      </c>
      <c r="Q3868" t="e">
        <f>_xlfn.XLOOKUP(PROTEIN_stoich[[#This Row],[uniprot]],[1]!UniprotIFO[Entry],[1]!UniprotIFO[Gene Ontology IDs],"")</f>
        <v>#REF!</v>
      </c>
      <c r="R3868" t="e">
        <f>_xlfn.XLOOKUP(PROTEIN_stoich[[#This Row],[uniprot]],[1]!UniprotIFO[Entry],[1]!UniprotIFO[essential?],"")</f>
        <v>#REF!</v>
      </c>
      <c r="S3868" t="e">
        <f>_xlfn.XLOOKUP(PROTEIN_stoich[[#This Row],[sequence]],[2]!Table1[sequence_without_asterisks],[2]!Table1[protein_stoich seq matches],"")</f>
        <v>#REF!</v>
      </c>
      <c r="T3868" t="e">
        <f>_xlfn.XLOOKUP(PROTEIN_stoich[[#This Row],[uniprot]],[1]!UniprotIFO[Entry],[1]!UniprotIFO[protein_id in GSM model format],"")</f>
        <v>#REF!</v>
      </c>
    </row>
    <row r="3869" spans="1:20" x14ac:dyDescent="0.2">
      <c r="A38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RT10351</v>
      </c>
      <c r="B3869" t="s">
        <v>16104</v>
      </c>
      <c r="C3869" t="s">
        <v>16104</v>
      </c>
      <c r="D3869" t="s">
        <v>8513</v>
      </c>
      <c r="E3869" t="s">
        <v>4877</v>
      </c>
      <c r="G38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69" t="s">
        <v>4878</v>
      </c>
      <c r="I3869" s="25" cm="1">
        <f t="array" ref="I3869">SUMPRODUCT((LEN(PROTEIN_stoich[[#This Row],[sequence]])-LEN(SUBSTITUTE(PROTEIN_stoich[[#This Row],[sequence]],{"A";"C";"D";"E";"F";"G";"H";"I";"K";"L";"M";"N";"P";"Q";"R";"S";"T";"V";"W";"Y"},""))),{72.08;104.14;115.08;129.11;148.17;58.05;138.14;114.16;130.18;114.16;132.2;115.1;98.12;129.13;158.19;88.08;102.1;100.13;187.21;164.17})/1000</f>
        <v>8.0191499999999998</v>
      </c>
      <c r="J3869" t="s">
        <v>8514</v>
      </c>
      <c r="K3869" s="4" t="s">
        <v>4880</v>
      </c>
      <c r="M3869">
        <f>LEN(SUBSTITUTE(PROTEIN_stoich[[#This Row],[sequence]],"*",""))</f>
        <v>74</v>
      </c>
      <c r="O3869" t="s">
        <v>16</v>
      </c>
      <c r="P3869" t="str">
        <f>_xlfn.LET(_xlpm.id,PROTEIN_stoich[[#This Row],[uniprot]],HYPERLINK("https://www.uniprot.org/uniprotkb/"&amp;_xlpm.id&amp;"/entry",_xlpm.id))</f>
        <v>A0A2T0A0I9</v>
      </c>
      <c r="Q3869" t="e">
        <f>_xlfn.XLOOKUP(PROTEIN_stoich[[#This Row],[uniprot]],[1]!UniprotIFO[Entry],[1]!UniprotIFO[Gene Ontology IDs],"")</f>
        <v>#REF!</v>
      </c>
      <c r="R3869" t="e">
        <f>_xlfn.XLOOKUP(PROTEIN_stoich[[#This Row],[uniprot]],[1]!UniprotIFO[Entry],[1]!UniprotIFO[essential?],"")</f>
        <v>#REF!</v>
      </c>
      <c r="S3869" t="e">
        <f>_xlfn.XLOOKUP(PROTEIN_stoich[[#This Row],[sequence]],[2]!Table1[sequence_without_asterisks],[2]!Table1[protein_stoich seq matches],"")</f>
        <v>#REF!</v>
      </c>
      <c r="T3869" t="e">
        <f>_xlfn.XLOOKUP(PROTEIN_stoich[[#This Row],[uniprot]],[1]!UniprotIFO[Entry],[1]!UniprotIFO[protein_id in GSM model format],"")</f>
        <v>#REF!</v>
      </c>
    </row>
    <row r="3870" spans="1:20" x14ac:dyDescent="0.2">
      <c r="A38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RT10396</v>
      </c>
      <c r="B3870" t="s">
        <v>16105</v>
      </c>
      <c r="C3870" t="s">
        <v>16105</v>
      </c>
      <c r="D3870" t="s">
        <v>6222</v>
      </c>
      <c r="E3870" t="s">
        <v>4877</v>
      </c>
      <c r="G38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0" t="s">
        <v>4878</v>
      </c>
      <c r="I3870" s="25" cm="1">
        <f t="array" ref="I3870">SUMPRODUCT((LEN(PROTEIN_stoich[[#This Row],[sequence]])-LEN(SUBSTITUTE(PROTEIN_stoich[[#This Row],[sequence]],{"A";"C";"D";"E";"F";"G";"H";"I";"K";"L";"M";"N";"P";"Q";"R";"S";"T";"V";"W";"Y"},""))),{72.08;104.14;115.08;129.11;148.17;58.05;138.14;114.16;130.18;114.16;132.2;115.1;98.12;129.13;158.19;88.08;102.1;100.13;187.21;164.17})/1000</f>
        <v>31.916159999999998</v>
      </c>
      <c r="J3870" t="s">
        <v>6223</v>
      </c>
      <c r="K3870" s="4" t="s">
        <v>4880</v>
      </c>
      <c r="M3870">
        <f>LEN(SUBSTITUTE(PROTEIN_stoich[[#This Row],[sequence]],"*",""))</f>
        <v>281</v>
      </c>
      <c r="O3870" t="s">
        <v>16</v>
      </c>
      <c r="P3870" t="str">
        <f>_xlfn.LET(_xlpm.id,PROTEIN_stoich[[#This Row],[uniprot]],HYPERLINK("https://www.uniprot.org/uniprotkb/"&amp;_xlpm.id&amp;"/entry",_xlpm.id))</f>
        <v>A0A2T0A0I8</v>
      </c>
      <c r="Q3870" t="e">
        <f>_xlfn.XLOOKUP(PROTEIN_stoich[[#This Row],[uniprot]],[1]!UniprotIFO[Entry],[1]!UniprotIFO[Gene Ontology IDs],"")</f>
        <v>#REF!</v>
      </c>
      <c r="R3870" t="e">
        <f>_xlfn.XLOOKUP(PROTEIN_stoich[[#This Row],[uniprot]],[1]!UniprotIFO[Entry],[1]!UniprotIFO[essential?],"")</f>
        <v>#REF!</v>
      </c>
      <c r="S3870" t="e">
        <f>_xlfn.XLOOKUP(PROTEIN_stoich[[#This Row],[sequence]],[2]!Table1[sequence_without_asterisks],[2]!Table1[protein_stoich seq matches],"")</f>
        <v>#REF!</v>
      </c>
      <c r="T3870" t="e">
        <f>_xlfn.XLOOKUP(PROTEIN_stoich[[#This Row],[uniprot]],[1]!UniprotIFO[Entry],[1]!UniprotIFO[protein_id in GSM model format],"")</f>
        <v>#REF!</v>
      </c>
    </row>
    <row r="3871" spans="1:20" x14ac:dyDescent="0.2">
      <c r="A38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RT10375</v>
      </c>
      <c r="B3871" t="s">
        <v>16106</v>
      </c>
      <c r="C3871" t="s">
        <v>16106</v>
      </c>
      <c r="D3871" t="s">
        <v>6106</v>
      </c>
      <c r="E3871" t="s">
        <v>4877</v>
      </c>
      <c r="G38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1" t="s">
        <v>4878</v>
      </c>
      <c r="I3871" s="25" cm="1">
        <f t="array" ref="I3871">SUMPRODUCT((LEN(PROTEIN_stoich[[#This Row],[sequence]])-LEN(SUBSTITUTE(PROTEIN_stoich[[#This Row],[sequence]],{"A";"C";"D";"E";"F";"G";"H";"I";"K";"L";"M";"N";"P";"Q";"R";"S";"T";"V";"W";"Y"},""))),{72.08;104.14;115.08;129.11;148.17;58.05;138.14;114.16;130.18;114.16;132.2;115.1;98.12;129.13;158.19;88.08;102.1;100.13;187.21;164.17})/1000</f>
        <v>70.139200000000002</v>
      </c>
      <c r="J3871" t="s">
        <v>6107</v>
      </c>
      <c r="K3871" s="4" t="s">
        <v>4880</v>
      </c>
      <c r="M3871">
        <f>LEN(SUBSTITUTE(PROTEIN_stoich[[#This Row],[sequence]],"*",""))</f>
        <v>629</v>
      </c>
      <c r="O3871" t="s">
        <v>16</v>
      </c>
      <c r="P3871" t="str">
        <f>_xlfn.LET(_xlpm.id,PROTEIN_stoich[[#This Row],[uniprot]],HYPERLINK("https://www.uniprot.org/uniprotkb/"&amp;_xlpm.id&amp;"/entry",_xlpm.id))</f>
        <v>A0A2T0A0I5</v>
      </c>
      <c r="Q3871" t="e">
        <f>_xlfn.XLOOKUP(PROTEIN_stoich[[#This Row],[uniprot]],[1]!UniprotIFO[Entry],[1]!UniprotIFO[Gene Ontology IDs],"")</f>
        <v>#REF!</v>
      </c>
      <c r="R3871" t="e">
        <f>_xlfn.XLOOKUP(PROTEIN_stoich[[#This Row],[uniprot]],[1]!UniprotIFO[Entry],[1]!UniprotIFO[essential?],"")</f>
        <v>#REF!</v>
      </c>
      <c r="S3871" t="e">
        <f>_xlfn.XLOOKUP(PROTEIN_stoich[[#This Row],[sequence]],[2]!Table1[sequence_without_asterisks],[2]!Table1[protein_stoich seq matches],"")</f>
        <v>#REF!</v>
      </c>
      <c r="T3871" t="e">
        <f>_xlfn.XLOOKUP(PROTEIN_stoich[[#This Row],[uniprot]],[1]!UniprotIFO[Entry],[1]!UniprotIFO[protein_id in GSM model format],"")</f>
        <v>#REF!</v>
      </c>
    </row>
    <row r="3872" spans="1:20" x14ac:dyDescent="0.2">
      <c r="A38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RT10370</v>
      </c>
      <c r="B3872" t="s">
        <v>16107</v>
      </c>
      <c r="C3872" t="s">
        <v>16107</v>
      </c>
      <c r="D3872" t="s">
        <v>5871</v>
      </c>
      <c r="E3872" t="s">
        <v>4877</v>
      </c>
      <c r="G38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2" t="s">
        <v>4878</v>
      </c>
      <c r="I3872" s="25" cm="1">
        <f t="array" ref="I3872">SUMPRODUCT((LEN(PROTEIN_stoich[[#This Row],[sequence]])-LEN(SUBSTITUTE(PROTEIN_stoich[[#This Row],[sequence]],{"A";"C";"D";"E";"F";"G";"H";"I";"K";"L";"M";"N";"P";"Q";"R";"S";"T";"V";"W";"Y"},""))),{72.08;104.14;115.08;129.11;148.17;58.05;138.14;114.16;130.18;114.16;132.2;115.1;98.12;129.13;158.19;88.08;102.1;100.13;187.21;164.17})/1000</f>
        <v>56.805219999999991</v>
      </c>
      <c r="J3872" t="s">
        <v>5872</v>
      </c>
      <c r="K3872" s="4" t="s">
        <v>4880</v>
      </c>
      <c r="M3872">
        <f>LEN(SUBSTITUTE(PROTEIN_stoich[[#This Row],[sequence]],"*",""))</f>
        <v>502</v>
      </c>
      <c r="O3872" t="s">
        <v>16</v>
      </c>
      <c r="P3872" t="str">
        <f>_xlfn.LET(_xlpm.id,PROTEIN_stoich[[#This Row],[uniprot]],HYPERLINK("https://www.uniprot.org/uniprotkb/"&amp;_xlpm.id&amp;"/entry",_xlpm.id))</f>
        <v>A0A2T0A0I1</v>
      </c>
      <c r="Q3872" t="e">
        <f>_xlfn.XLOOKUP(PROTEIN_stoich[[#This Row],[uniprot]],[1]!UniprotIFO[Entry],[1]!UniprotIFO[Gene Ontology IDs],"")</f>
        <v>#REF!</v>
      </c>
      <c r="R3872" t="e">
        <f>_xlfn.XLOOKUP(PROTEIN_stoich[[#This Row],[uniprot]],[1]!UniprotIFO[Entry],[1]!UniprotIFO[essential?],"")</f>
        <v>#REF!</v>
      </c>
      <c r="S3872" t="e">
        <f>_xlfn.XLOOKUP(PROTEIN_stoich[[#This Row],[sequence]],[2]!Table1[sequence_without_asterisks],[2]!Table1[protein_stoich seq matches],"")</f>
        <v>#REF!</v>
      </c>
      <c r="T3872" t="e">
        <f>_xlfn.XLOOKUP(PROTEIN_stoich[[#This Row],[uniprot]],[1]!UniprotIFO[Entry],[1]!UniprotIFO[protein_id in GSM model format],"")</f>
        <v>#REF!</v>
      </c>
    </row>
    <row r="3873" spans="1:20" x14ac:dyDescent="0.2">
      <c r="A38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RT10349</v>
      </c>
      <c r="B3873" t="s">
        <v>16108</v>
      </c>
      <c r="C3873" t="s">
        <v>16108</v>
      </c>
      <c r="D3873" t="s">
        <v>8785</v>
      </c>
      <c r="E3873" t="s">
        <v>4877</v>
      </c>
      <c r="G38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3" t="s">
        <v>4878</v>
      </c>
      <c r="I3873" s="25" cm="1">
        <f t="array" ref="I3873">SUMPRODUCT((LEN(PROTEIN_stoich[[#This Row],[sequence]])-LEN(SUBSTITUTE(PROTEIN_stoich[[#This Row],[sequence]],{"A";"C";"D";"E";"F";"G";"H";"I";"K";"L";"M";"N";"P";"Q";"R";"S";"T";"V";"W";"Y"},""))),{72.08;104.14;115.08;129.11;148.17;58.05;138.14;114.16;130.18;114.16;132.2;115.1;98.12;129.13;158.19;88.08;102.1;100.13;187.21;164.17})/1000</f>
        <v>37.606850000000001</v>
      </c>
      <c r="J3873" t="s">
        <v>8786</v>
      </c>
      <c r="K3873" s="4" t="s">
        <v>4880</v>
      </c>
      <c r="M3873">
        <f>LEN(SUBSTITUTE(PROTEIN_stoich[[#This Row],[sequence]],"*",""))</f>
        <v>342</v>
      </c>
      <c r="O3873" t="s">
        <v>16</v>
      </c>
      <c r="P3873" t="str">
        <f>_xlfn.LET(_xlpm.id,PROTEIN_stoich[[#This Row],[uniprot]],HYPERLINK("https://www.uniprot.org/uniprotkb/"&amp;_xlpm.id&amp;"/entry",_xlpm.id))</f>
        <v>A0A2T0A0I0</v>
      </c>
      <c r="Q3873" t="e">
        <f>_xlfn.XLOOKUP(PROTEIN_stoich[[#This Row],[uniprot]],[1]!UniprotIFO[Entry],[1]!UniprotIFO[Gene Ontology IDs],"")</f>
        <v>#REF!</v>
      </c>
      <c r="R3873" t="e">
        <f>_xlfn.XLOOKUP(PROTEIN_stoich[[#This Row],[uniprot]],[1]!UniprotIFO[Entry],[1]!UniprotIFO[essential?],"")</f>
        <v>#REF!</v>
      </c>
      <c r="S3873" t="e">
        <f>_xlfn.XLOOKUP(PROTEIN_stoich[[#This Row],[sequence]],[2]!Table1[sequence_without_asterisks],[2]!Table1[protein_stoich seq matches],"")</f>
        <v>#REF!</v>
      </c>
      <c r="T3873" t="e">
        <f>_xlfn.XLOOKUP(PROTEIN_stoich[[#This Row],[uniprot]],[1]!UniprotIFO[Entry],[1]!UniprotIFO[protein_id in GSM model format],"")</f>
        <v>#REF!</v>
      </c>
    </row>
    <row r="3874" spans="1:20" x14ac:dyDescent="0.2">
      <c r="A38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RT10386</v>
      </c>
      <c r="B3874" t="s">
        <v>16109</v>
      </c>
      <c r="C3874" t="s">
        <v>16109</v>
      </c>
      <c r="D3874" t="s">
        <v>8565</v>
      </c>
      <c r="E3874" t="s">
        <v>4877</v>
      </c>
      <c r="G38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4" t="s">
        <v>4878</v>
      </c>
      <c r="I3874" s="25" cm="1">
        <f t="array" ref="I3874">SUMPRODUCT((LEN(PROTEIN_stoich[[#This Row],[sequence]])-LEN(SUBSTITUTE(PROTEIN_stoich[[#This Row],[sequence]],{"A";"C";"D";"E";"F";"G";"H";"I";"K";"L";"M";"N";"P";"Q";"R";"S";"T";"V";"W";"Y"},""))),{72.08;104.14;115.08;129.11;148.17;58.05;138.14;114.16;130.18;114.16;132.2;115.1;98.12;129.13;158.19;88.08;102.1;100.13;187.21;164.17})/1000</f>
        <v>54.702719999999999</v>
      </c>
      <c r="J3874" t="s">
        <v>8566</v>
      </c>
      <c r="K3874" s="4" t="s">
        <v>4880</v>
      </c>
      <c r="M3874">
        <f>LEN(SUBSTITUTE(PROTEIN_stoich[[#This Row],[sequence]],"*",""))</f>
        <v>493</v>
      </c>
      <c r="O3874" t="s">
        <v>16</v>
      </c>
      <c r="P3874" t="str">
        <f>_xlfn.LET(_xlpm.id,PROTEIN_stoich[[#This Row],[uniprot]],HYPERLINK("https://www.uniprot.org/uniprotkb/"&amp;_xlpm.id&amp;"/entry",_xlpm.id))</f>
        <v>A0A2T0A0H8</v>
      </c>
      <c r="Q3874" t="e">
        <f>_xlfn.XLOOKUP(PROTEIN_stoich[[#This Row],[uniprot]],[1]!UniprotIFO[Entry],[1]!UniprotIFO[Gene Ontology IDs],"")</f>
        <v>#REF!</v>
      </c>
      <c r="R3874" t="e">
        <f>_xlfn.XLOOKUP(PROTEIN_stoich[[#This Row],[uniprot]],[1]!UniprotIFO[Entry],[1]!UniprotIFO[essential?],"")</f>
        <v>#REF!</v>
      </c>
      <c r="S3874" t="e">
        <f>_xlfn.XLOOKUP(PROTEIN_stoich[[#This Row],[sequence]],[2]!Table1[sequence_without_asterisks],[2]!Table1[protein_stoich seq matches],"")</f>
        <v>#REF!</v>
      </c>
      <c r="T3874" t="e">
        <f>_xlfn.XLOOKUP(PROTEIN_stoich[[#This Row],[uniprot]],[1]!UniprotIFO[Entry],[1]!UniprotIFO[protein_id in GSM model format],"")</f>
        <v>#REF!</v>
      </c>
    </row>
    <row r="3875" spans="1:20" x14ac:dyDescent="0.2">
      <c r="A38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RT10357</v>
      </c>
      <c r="B3875" t="s">
        <v>16110</v>
      </c>
      <c r="C3875" t="s">
        <v>16110</v>
      </c>
      <c r="D3875" t="s">
        <v>10465</v>
      </c>
      <c r="E3875" t="s">
        <v>4877</v>
      </c>
      <c r="G38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5" t="s">
        <v>4878</v>
      </c>
      <c r="I3875" s="25" cm="1">
        <f t="array" ref="I3875">SUMPRODUCT((LEN(PROTEIN_stoich[[#This Row],[sequence]])-LEN(SUBSTITUTE(PROTEIN_stoich[[#This Row],[sequence]],{"A";"C";"D";"E";"F";"G";"H";"I";"K";"L";"M";"N";"P";"Q";"R";"S";"T";"V";"W";"Y"},""))),{72.08;104.14;115.08;129.11;148.17;58.05;138.14;114.16;130.18;114.16;132.2;115.1;98.12;129.13;158.19;88.08;102.1;100.13;187.21;164.17})/1000</f>
        <v>49.993919999999996</v>
      </c>
      <c r="J3875" t="s">
        <v>10466</v>
      </c>
      <c r="K3875" s="4" t="s">
        <v>4880</v>
      </c>
      <c r="M3875">
        <f>LEN(SUBSTITUTE(PROTEIN_stoich[[#This Row],[sequence]],"*",""))</f>
        <v>450</v>
      </c>
      <c r="O3875" t="s">
        <v>16</v>
      </c>
      <c r="P3875" t="str">
        <f>_xlfn.LET(_xlpm.id,PROTEIN_stoich[[#This Row],[uniprot]],HYPERLINK("https://www.uniprot.org/uniprotkb/"&amp;_xlpm.id&amp;"/entry",_xlpm.id))</f>
        <v>A0A2T0A0H6</v>
      </c>
      <c r="Q3875" t="e">
        <f>_xlfn.XLOOKUP(PROTEIN_stoich[[#This Row],[uniprot]],[1]!UniprotIFO[Entry],[1]!UniprotIFO[Gene Ontology IDs],"")</f>
        <v>#REF!</v>
      </c>
      <c r="R3875" t="e">
        <f>_xlfn.XLOOKUP(PROTEIN_stoich[[#This Row],[uniprot]],[1]!UniprotIFO[Entry],[1]!UniprotIFO[essential?],"")</f>
        <v>#REF!</v>
      </c>
      <c r="S3875" t="e">
        <f>_xlfn.XLOOKUP(PROTEIN_stoich[[#This Row],[sequence]],[2]!Table1[sequence_without_asterisks],[2]!Table1[protein_stoich seq matches],"")</f>
        <v>#REF!</v>
      </c>
      <c r="T3875" t="e">
        <f>_xlfn.XLOOKUP(PROTEIN_stoich[[#This Row],[uniprot]],[1]!UniprotIFO[Entry],[1]!UniprotIFO[protein_id in GSM model format],"")</f>
        <v>#REF!</v>
      </c>
    </row>
    <row r="3876" spans="1:20" x14ac:dyDescent="0.2">
      <c r="A38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RT10365</v>
      </c>
      <c r="B3876" t="s">
        <v>16111</v>
      </c>
      <c r="C3876" t="s">
        <v>16111</v>
      </c>
      <c r="D3876" t="s">
        <v>8647</v>
      </c>
      <c r="E3876" t="s">
        <v>4877</v>
      </c>
      <c r="G38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6" t="s">
        <v>4878</v>
      </c>
      <c r="I3876" s="25" cm="1">
        <f t="array" ref="I3876">SUMPRODUCT((LEN(PROTEIN_stoich[[#This Row],[sequence]])-LEN(SUBSTITUTE(PROTEIN_stoich[[#This Row],[sequence]],{"A";"C";"D";"E";"F";"G";"H";"I";"K";"L";"M";"N";"P";"Q";"R";"S";"T";"V";"W";"Y"},""))),{72.08;104.14;115.08;129.11;148.17;58.05;138.14;114.16;130.18;114.16;132.2;115.1;98.12;129.13;158.19;88.08;102.1;100.13;187.21;164.17})/1000</f>
        <v>35.546379999999999</v>
      </c>
      <c r="J3876" t="s">
        <v>8648</v>
      </c>
      <c r="K3876" s="4" t="s">
        <v>4880</v>
      </c>
      <c r="M3876">
        <f>LEN(SUBSTITUTE(PROTEIN_stoich[[#This Row],[sequence]],"*",""))</f>
        <v>334</v>
      </c>
      <c r="O3876" t="s">
        <v>16</v>
      </c>
      <c r="P3876" t="str">
        <f>_xlfn.LET(_xlpm.id,PROTEIN_stoich[[#This Row],[uniprot]],HYPERLINK("https://www.uniprot.org/uniprotkb/"&amp;_xlpm.id&amp;"/entry",_xlpm.id))</f>
        <v>A0A2T0A0H0</v>
      </c>
      <c r="Q3876" t="e">
        <f>_xlfn.XLOOKUP(PROTEIN_stoich[[#This Row],[uniprot]],[1]!UniprotIFO[Entry],[1]!UniprotIFO[Gene Ontology IDs],"")</f>
        <v>#REF!</v>
      </c>
      <c r="R3876" t="e">
        <f>_xlfn.XLOOKUP(PROTEIN_stoich[[#This Row],[uniprot]],[1]!UniprotIFO[Entry],[1]!UniprotIFO[essential?],"")</f>
        <v>#REF!</v>
      </c>
      <c r="S3876" t="e">
        <f>_xlfn.XLOOKUP(PROTEIN_stoich[[#This Row],[sequence]],[2]!Table1[sequence_without_asterisks],[2]!Table1[protein_stoich seq matches],"")</f>
        <v>#REF!</v>
      </c>
      <c r="T3876" t="e">
        <f>_xlfn.XLOOKUP(PROTEIN_stoich[[#This Row],[uniprot]],[1]!UniprotIFO[Entry],[1]!UniprotIFO[protein_id in GSM model format],"")</f>
        <v>#REF!</v>
      </c>
    </row>
    <row r="3877" spans="1:20" x14ac:dyDescent="0.2">
      <c r="A38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RT10364</v>
      </c>
      <c r="B3877" t="s">
        <v>16112</v>
      </c>
      <c r="C3877" t="s">
        <v>16112</v>
      </c>
      <c r="D3877" t="s">
        <v>8497</v>
      </c>
      <c r="E3877" t="s">
        <v>4877</v>
      </c>
      <c r="G38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7" t="s">
        <v>4878</v>
      </c>
      <c r="I3877" s="25" cm="1">
        <f t="array" ref="I3877">SUMPRODUCT((LEN(PROTEIN_stoich[[#This Row],[sequence]])-LEN(SUBSTITUTE(PROTEIN_stoich[[#This Row],[sequence]],{"A";"C";"D";"E";"F";"G";"H";"I";"K";"L";"M";"N";"P";"Q";"R";"S";"T";"V";"W";"Y"},""))),{72.08;104.14;115.08;129.11;148.17;58.05;138.14;114.16;130.18;114.16;132.2;115.1;98.12;129.13;158.19;88.08;102.1;100.13;187.21;164.17})/1000</f>
        <v>38.732590000000002</v>
      </c>
      <c r="J3877" t="s">
        <v>8498</v>
      </c>
      <c r="K3877" s="4" t="s">
        <v>4880</v>
      </c>
      <c r="M3877">
        <f>LEN(SUBSTITUTE(PROTEIN_stoich[[#This Row],[sequence]],"*",""))</f>
        <v>365</v>
      </c>
      <c r="O3877" t="s">
        <v>16</v>
      </c>
      <c r="P3877" t="str">
        <f>_xlfn.LET(_xlpm.id,PROTEIN_stoich[[#This Row],[uniprot]],HYPERLINK("https://www.uniprot.org/uniprotkb/"&amp;_xlpm.id&amp;"/entry",_xlpm.id))</f>
        <v>A0A2T0A0G7</v>
      </c>
      <c r="Q3877" t="e">
        <f>_xlfn.XLOOKUP(PROTEIN_stoich[[#This Row],[uniprot]],[1]!UniprotIFO[Entry],[1]!UniprotIFO[Gene Ontology IDs],"")</f>
        <v>#REF!</v>
      </c>
      <c r="R3877" t="e">
        <f>_xlfn.XLOOKUP(PROTEIN_stoich[[#This Row],[uniprot]],[1]!UniprotIFO[Entry],[1]!UniprotIFO[essential?],"")</f>
        <v>#REF!</v>
      </c>
      <c r="S3877" t="e">
        <f>_xlfn.XLOOKUP(PROTEIN_stoich[[#This Row],[sequence]],[2]!Table1[sequence_without_asterisks],[2]!Table1[protein_stoich seq matches],"")</f>
        <v>#REF!</v>
      </c>
      <c r="T3877" t="e">
        <f>_xlfn.XLOOKUP(PROTEIN_stoich[[#This Row],[uniprot]],[1]!UniprotIFO[Entry],[1]!UniprotIFO[protein_id in GSM model format],"")</f>
        <v>#REF!</v>
      </c>
    </row>
    <row r="3878" spans="1:20" x14ac:dyDescent="0.2">
      <c r="A38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RT10347</v>
      </c>
      <c r="B3878" t="s">
        <v>16113</v>
      </c>
      <c r="C3878" t="s">
        <v>16113</v>
      </c>
      <c r="D3878" t="s">
        <v>8138</v>
      </c>
      <c r="E3878" t="s">
        <v>4877</v>
      </c>
      <c r="G38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8" t="s">
        <v>4878</v>
      </c>
      <c r="I3878" s="25" cm="1">
        <f t="array" ref="I3878">SUMPRODUCT((LEN(PROTEIN_stoich[[#This Row],[sequence]])-LEN(SUBSTITUTE(PROTEIN_stoich[[#This Row],[sequence]],{"A";"C";"D";"E";"F";"G";"H";"I";"K";"L";"M";"N";"P";"Q";"R";"S";"T";"V";"W";"Y"},""))),{72.08;104.14;115.08;129.11;148.17;58.05;138.14;114.16;130.18;114.16;132.2;115.1;98.12;129.13;158.19;88.08;102.1;100.13;187.21;164.17})/1000</f>
        <v>38.768269999999994</v>
      </c>
      <c r="J3878" t="s">
        <v>8139</v>
      </c>
      <c r="K3878" s="4" t="s">
        <v>4880</v>
      </c>
      <c r="M3878">
        <f>LEN(SUBSTITUTE(PROTEIN_stoich[[#This Row],[sequence]],"*",""))</f>
        <v>347</v>
      </c>
      <c r="O3878" t="s">
        <v>16</v>
      </c>
      <c r="P3878" t="str">
        <f>_xlfn.LET(_xlpm.id,PROTEIN_stoich[[#This Row],[uniprot]],HYPERLINK("https://www.uniprot.org/uniprotkb/"&amp;_xlpm.id&amp;"/entry",_xlpm.id))</f>
        <v>A0A2T0A0G5</v>
      </c>
      <c r="Q3878" t="e">
        <f>_xlfn.XLOOKUP(PROTEIN_stoich[[#This Row],[uniprot]],[1]!UniprotIFO[Entry],[1]!UniprotIFO[Gene Ontology IDs],"")</f>
        <v>#REF!</v>
      </c>
      <c r="R3878" t="e">
        <f>_xlfn.XLOOKUP(PROTEIN_stoich[[#This Row],[uniprot]],[1]!UniprotIFO[Entry],[1]!UniprotIFO[essential?],"")</f>
        <v>#REF!</v>
      </c>
      <c r="S3878" t="e">
        <f>_xlfn.XLOOKUP(PROTEIN_stoich[[#This Row],[sequence]],[2]!Table1[sequence_without_asterisks],[2]!Table1[protein_stoich seq matches],"")</f>
        <v>#REF!</v>
      </c>
      <c r="T3878" t="e">
        <f>_xlfn.XLOOKUP(PROTEIN_stoich[[#This Row],[uniprot]],[1]!UniprotIFO[Entry],[1]!UniprotIFO[protein_id in GSM model format],"")</f>
        <v>#REF!</v>
      </c>
    </row>
    <row r="3879" spans="1:20" x14ac:dyDescent="0.2">
      <c r="A38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RT10342</v>
      </c>
      <c r="B3879" t="s">
        <v>16114</v>
      </c>
      <c r="C3879" t="s">
        <v>16114</v>
      </c>
      <c r="D3879" t="s">
        <v>8535</v>
      </c>
      <c r="E3879" t="s">
        <v>4877</v>
      </c>
      <c r="G38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79" t="s">
        <v>4878</v>
      </c>
      <c r="I3879" s="25" cm="1">
        <f t="array" ref="I3879">SUMPRODUCT((LEN(PROTEIN_stoich[[#This Row],[sequence]])-LEN(SUBSTITUTE(PROTEIN_stoich[[#This Row],[sequence]],{"A";"C";"D";"E";"F";"G";"H";"I";"K";"L";"M";"N";"P";"Q";"R";"S";"T";"V";"W";"Y"},""))),{72.08;104.14;115.08;129.11;148.17;58.05;138.14;114.16;130.18;114.16;132.2;115.1;98.12;129.13;158.19;88.08;102.1;100.13;187.21;164.17})/1000</f>
        <v>22.43404</v>
      </c>
      <c r="J3879" t="s">
        <v>8536</v>
      </c>
      <c r="K3879" s="4" t="s">
        <v>4880</v>
      </c>
      <c r="M3879">
        <f>LEN(SUBSTITUTE(PROTEIN_stoich[[#This Row],[sequence]],"*",""))</f>
        <v>212</v>
      </c>
      <c r="O3879" t="s">
        <v>16</v>
      </c>
      <c r="P3879" t="str">
        <f>_xlfn.LET(_xlpm.id,PROTEIN_stoich[[#This Row],[uniprot]],HYPERLINK("https://www.uniprot.org/uniprotkb/"&amp;_xlpm.id&amp;"/entry",_xlpm.id))</f>
        <v>A0A2T0A0G2</v>
      </c>
      <c r="Q3879" t="e">
        <f>_xlfn.XLOOKUP(PROTEIN_stoich[[#This Row],[uniprot]],[1]!UniprotIFO[Entry],[1]!UniprotIFO[Gene Ontology IDs],"")</f>
        <v>#REF!</v>
      </c>
      <c r="R3879" t="e">
        <f>_xlfn.XLOOKUP(PROTEIN_stoich[[#This Row],[uniprot]],[1]!UniprotIFO[Entry],[1]!UniprotIFO[essential?],"")</f>
        <v>#REF!</v>
      </c>
      <c r="S3879" t="e">
        <f>_xlfn.XLOOKUP(PROTEIN_stoich[[#This Row],[sequence]],[2]!Table1[sequence_without_asterisks],[2]!Table1[protein_stoich seq matches],"")</f>
        <v>#REF!</v>
      </c>
      <c r="T3879" t="e">
        <f>_xlfn.XLOOKUP(PROTEIN_stoich[[#This Row],[uniprot]],[1]!UniprotIFO[Entry],[1]!UniprotIFO[protein_id in GSM model format],"")</f>
        <v>#REF!</v>
      </c>
    </row>
    <row r="3880" spans="1:20" x14ac:dyDescent="0.2">
      <c r="A38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RT10321</v>
      </c>
      <c r="B3880" t="s">
        <v>16115</v>
      </c>
      <c r="C3880" t="s">
        <v>16115</v>
      </c>
      <c r="D3880" t="s">
        <v>6798</v>
      </c>
      <c r="E3880" t="s">
        <v>4877</v>
      </c>
      <c r="G38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0" t="s">
        <v>4878</v>
      </c>
      <c r="I3880" s="25" cm="1">
        <f t="array" ref="I3880">SUMPRODUCT((LEN(PROTEIN_stoich[[#This Row],[sequence]])-LEN(SUBSTITUTE(PROTEIN_stoich[[#This Row],[sequence]],{"A";"C";"D";"E";"F";"G";"H";"I";"K";"L";"M";"N";"P";"Q";"R";"S";"T";"V";"W";"Y"},""))),{72.08;104.14;115.08;129.11;148.17;58.05;138.14;114.16;130.18;114.16;132.2;115.1;98.12;129.13;158.19;88.08;102.1;100.13;187.21;164.17})/1000</f>
        <v>230.88160000000005</v>
      </c>
      <c r="J3880" t="s">
        <v>6799</v>
      </c>
      <c r="K3880" s="4" t="s">
        <v>4880</v>
      </c>
      <c r="M3880">
        <f>LEN(SUBSTITUTE(PROTEIN_stoich[[#This Row],[sequence]],"*",""))</f>
        <v>2092</v>
      </c>
      <c r="O3880" t="s">
        <v>16</v>
      </c>
      <c r="P3880" t="str">
        <f>_xlfn.LET(_xlpm.id,PROTEIN_stoich[[#This Row],[uniprot]],HYPERLINK("https://www.uniprot.org/uniprotkb/"&amp;_xlpm.id&amp;"/entry",_xlpm.id))</f>
        <v>A0A2T0A0G0</v>
      </c>
      <c r="Q3880" t="e">
        <f>_xlfn.XLOOKUP(PROTEIN_stoich[[#This Row],[uniprot]],[1]!UniprotIFO[Entry],[1]!UniprotIFO[Gene Ontology IDs],"")</f>
        <v>#REF!</v>
      </c>
      <c r="R3880" t="e">
        <f>_xlfn.XLOOKUP(PROTEIN_stoich[[#This Row],[uniprot]],[1]!UniprotIFO[Entry],[1]!UniprotIFO[essential?],"")</f>
        <v>#REF!</v>
      </c>
      <c r="S3880" t="e">
        <f>_xlfn.XLOOKUP(PROTEIN_stoich[[#This Row],[sequence]],[2]!Table1[sequence_without_asterisks],[2]!Table1[protein_stoich seq matches],"")</f>
        <v>#REF!</v>
      </c>
      <c r="T3880" t="e">
        <f>_xlfn.XLOOKUP(PROTEIN_stoich[[#This Row],[uniprot]],[1]!UniprotIFO[Entry],[1]!UniprotIFO[protein_id in GSM model format],"")</f>
        <v>#REF!</v>
      </c>
    </row>
    <row r="3881" spans="1:20" x14ac:dyDescent="0.2">
      <c r="A38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RT10329</v>
      </c>
      <c r="B3881" t="s">
        <v>16116</v>
      </c>
      <c r="C3881" t="s">
        <v>16116</v>
      </c>
      <c r="D3881" t="s">
        <v>10259</v>
      </c>
      <c r="E3881" t="s">
        <v>4877</v>
      </c>
      <c r="G38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1" t="s">
        <v>4878</v>
      </c>
      <c r="I3881" s="25" cm="1">
        <f t="array" ref="I3881">SUMPRODUCT((LEN(PROTEIN_stoich[[#This Row],[sequence]])-LEN(SUBSTITUTE(PROTEIN_stoich[[#This Row],[sequence]],{"A";"C";"D";"E";"F";"G";"H";"I";"K";"L";"M";"N";"P";"Q";"R";"S";"T";"V";"W";"Y"},""))),{72.08;104.14;115.08;129.11;148.17;58.05;138.14;114.16;130.18;114.16;132.2;115.1;98.12;129.13;158.19;88.08;102.1;100.13;187.21;164.17})/1000</f>
        <v>22.92051</v>
      </c>
      <c r="J3881" t="s">
        <v>10260</v>
      </c>
      <c r="K3881" s="4" t="s">
        <v>4880</v>
      </c>
      <c r="M3881">
        <f>LEN(SUBSTITUTE(PROTEIN_stoich[[#This Row],[sequence]],"*",""))</f>
        <v>209</v>
      </c>
      <c r="O3881" t="s">
        <v>16</v>
      </c>
      <c r="P3881" t="str">
        <f>_xlfn.LET(_xlpm.id,PROTEIN_stoich[[#This Row],[uniprot]],HYPERLINK("https://www.uniprot.org/uniprotkb/"&amp;_xlpm.id&amp;"/entry",_xlpm.id))</f>
        <v>A0A2T0A0F7</v>
      </c>
      <c r="Q3881" t="e">
        <f>_xlfn.XLOOKUP(PROTEIN_stoich[[#This Row],[uniprot]],[1]!UniprotIFO[Entry],[1]!UniprotIFO[Gene Ontology IDs],"")</f>
        <v>#REF!</v>
      </c>
      <c r="R3881" t="e">
        <f>_xlfn.XLOOKUP(PROTEIN_stoich[[#This Row],[uniprot]],[1]!UniprotIFO[Entry],[1]!UniprotIFO[essential?],"")</f>
        <v>#REF!</v>
      </c>
      <c r="S3881" t="e">
        <f>_xlfn.XLOOKUP(PROTEIN_stoich[[#This Row],[sequence]],[2]!Table1[sequence_without_asterisks],[2]!Table1[protein_stoich seq matches],"")</f>
        <v>#REF!</v>
      </c>
      <c r="T3881" t="e">
        <f>_xlfn.XLOOKUP(PROTEIN_stoich[[#This Row],[uniprot]],[1]!UniprotIFO[Entry],[1]!UniprotIFO[protein_id in GSM model format],"")</f>
        <v>#REF!</v>
      </c>
    </row>
    <row r="3882" spans="1:20" x14ac:dyDescent="0.2">
      <c r="A38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RT10337</v>
      </c>
      <c r="B3882" t="s">
        <v>16117</v>
      </c>
      <c r="C3882" t="s">
        <v>16117</v>
      </c>
      <c r="D3882" t="s">
        <v>6710</v>
      </c>
      <c r="E3882" t="s">
        <v>4877</v>
      </c>
      <c r="G38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2" t="s">
        <v>4878</v>
      </c>
      <c r="I3882" s="25" cm="1">
        <f t="array" ref="I3882">SUMPRODUCT((LEN(PROTEIN_stoich[[#This Row],[sequence]])-LEN(SUBSTITUTE(PROTEIN_stoich[[#This Row],[sequence]],{"A";"C";"D";"E";"F";"G";"H";"I";"K";"L";"M";"N";"P";"Q";"R";"S";"T";"V";"W";"Y"},""))),{72.08;104.14;115.08;129.11;148.17;58.05;138.14;114.16;130.18;114.16;132.2;115.1;98.12;129.13;158.19;88.08;102.1;100.13;187.21;164.17})/1000</f>
        <v>55.469459999999991</v>
      </c>
      <c r="J3882" t="s">
        <v>6711</v>
      </c>
      <c r="K3882" s="4" t="s">
        <v>4880</v>
      </c>
      <c r="M3882">
        <f>LEN(SUBSTITUTE(PROTEIN_stoich[[#This Row],[sequence]],"*",""))</f>
        <v>488</v>
      </c>
      <c r="O3882" t="s">
        <v>16</v>
      </c>
      <c r="P3882" t="str">
        <f>_xlfn.LET(_xlpm.id,PROTEIN_stoich[[#This Row],[uniprot]],HYPERLINK("https://www.uniprot.org/uniprotkb/"&amp;_xlpm.id&amp;"/entry",_xlpm.id))</f>
        <v>A0A2T0A0F5</v>
      </c>
      <c r="Q3882" t="e">
        <f>_xlfn.XLOOKUP(PROTEIN_stoich[[#This Row],[uniprot]],[1]!UniprotIFO[Entry],[1]!UniprotIFO[Gene Ontology IDs],"")</f>
        <v>#REF!</v>
      </c>
      <c r="R3882" t="e">
        <f>_xlfn.XLOOKUP(PROTEIN_stoich[[#This Row],[uniprot]],[1]!UniprotIFO[Entry],[1]!UniprotIFO[essential?],"")</f>
        <v>#REF!</v>
      </c>
      <c r="S3882" t="e">
        <f>_xlfn.XLOOKUP(PROTEIN_stoich[[#This Row],[sequence]],[2]!Table1[sequence_without_asterisks],[2]!Table1[protein_stoich seq matches],"")</f>
        <v>#REF!</v>
      </c>
      <c r="T3882" t="e">
        <f>_xlfn.XLOOKUP(PROTEIN_stoich[[#This Row],[uniprot]],[1]!UniprotIFO[Entry],[1]!UniprotIFO[protein_id in GSM model format],"")</f>
        <v>#REF!</v>
      </c>
    </row>
    <row r="3883" spans="1:20" x14ac:dyDescent="0.2">
      <c r="A38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RT10335</v>
      </c>
      <c r="B3883" t="s">
        <v>16118</v>
      </c>
      <c r="C3883" t="s">
        <v>16118</v>
      </c>
      <c r="D3883" t="s">
        <v>10545</v>
      </c>
      <c r="E3883" t="s">
        <v>4877</v>
      </c>
      <c r="G38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3" t="s">
        <v>4878</v>
      </c>
      <c r="I3883" s="25" cm="1">
        <f t="array" ref="I3883">SUMPRODUCT((LEN(PROTEIN_stoich[[#This Row],[sequence]])-LEN(SUBSTITUTE(PROTEIN_stoich[[#This Row],[sequence]],{"A";"C";"D";"E";"F";"G";"H";"I";"K";"L";"M";"N";"P";"Q";"R";"S";"T";"V";"W";"Y"},""))),{72.08;104.14;115.08;129.11;148.17;58.05;138.14;114.16;130.18;114.16;132.2;115.1;98.12;129.13;158.19;88.08;102.1;100.13;187.21;164.17})/1000</f>
        <v>104.86998</v>
      </c>
      <c r="J3883" t="s">
        <v>10546</v>
      </c>
      <c r="K3883" s="4" t="s">
        <v>4880</v>
      </c>
      <c r="M3883">
        <f>LEN(SUBSTITUTE(PROTEIN_stoich[[#This Row],[sequence]],"*",""))</f>
        <v>964</v>
      </c>
      <c r="O3883" t="s">
        <v>16</v>
      </c>
      <c r="P3883" t="str">
        <f>_xlfn.LET(_xlpm.id,PROTEIN_stoich[[#This Row],[uniprot]],HYPERLINK("https://www.uniprot.org/uniprotkb/"&amp;_xlpm.id&amp;"/entry",_xlpm.id))</f>
        <v>A0A2T0A0E3</v>
      </c>
      <c r="Q3883" t="e">
        <f>_xlfn.XLOOKUP(PROTEIN_stoich[[#This Row],[uniprot]],[1]!UniprotIFO[Entry],[1]!UniprotIFO[Gene Ontology IDs],"")</f>
        <v>#REF!</v>
      </c>
      <c r="R3883" t="e">
        <f>_xlfn.XLOOKUP(PROTEIN_stoich[[#This Row],[uniprot]],[1]!UniprotIFO[Entry],[1]!UniprotIFO[essential?],"")</f>
        <v>#REF!</v>
      </c>
      <c r="S3883" t="e">
        <f>_xlfn.XLOOKUP(PROTEIN_stoich[[#This Row],[sequence]],[2]!Table1[sequence_without_asterisks],[2]!Table1[protein_stoich seq matches],"")</f>
        <v>#REF!</v>
      </c>
      <c r="T3883" t="e">
        <f>_xlfn.XLOOKUP(PROTEIN_stoich[[#This Row],[uniprot]],[1]!UniprotIFO[Entry],[1]!UniprotIFO[protein_id in GSM model format],"")</f>
        <v>#REF!</v>
      </c>
    </row>
    <row r="3884" spans="1:20" x14ac:dyDescent="0.2">
      <c r="A38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RT10323</v>
      </c>
      <c r="B3884" t="s">
        <v>16119</v>
      </c>
      <c r="C3884" t="s">
        <v>16119</v>
      </c>
      <c r="D3884" t="s">
        <v>7081</v>
      </c>
      <c r="E3884" t="s">
        <v>4877</v>
      </c>
      <c r="G38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4" t="s">
        <v>4878</v>
      </c>
      <c r="I3884" s="25" cm="1">
        <f t="array" ref="I3884">SUMPRODUCT((LEN(PROTEIN_stoich[[#This Row],[sequence]])-LEN(SUBSTITUTE(PROTEIN_stoich[[#This Row],[sequence]],{"A";"C";"D";"E";"F";"G";"H";"I";"K";"L";"M";"N";"P";"Q";"R";"S";"T";"V";"W";"Y"},""))),{72.08;104.14;115.08;129.11;148.17;58.05;138.14;114.16;130.18;114.16;132.2;115.1;98.12;129.13;158.19;88.08;102.1;100.13;187.21;164.17})/1000</f>
        <v>78.393040000000013</v>
      </c>
      <c r="J3884" t="s">
        <v>7082</v>
      </c>
      <c r="K3884" s="4" t="s">
        <v>4880</v>
      </c>
      <c r="M3884">
        <f>LEN(SUBSTITUTE(PROTEIN_stoich[[#This Row],[sequence]],"*",""))</f>
        <v>722</v>
      </c>
      <c r="O3884" t="s">
        <v>16</v>
      </c>
      <c r="P3884" t="str">
        <f>_xlfn.LET(_xlpm.id,PROTEIN_stoich[[#This Row],[uniprot]],HYPERLINK("https://www.uniprot.org/uniprotkb/"&amp;_xlpm.id&amp;"/entry",_xlpm.id))</f>
        <v>A0A2T0A0D5</v>
      </c>
      <c r="Q3884" t="e">
        <f>_xlfn.XLOOKUP(PROTEIN_stoich[[#This Row],[uniprot]],[1]!UniprotIFO[Entry],[1]!UniprotIFO[Gene Ontology IDs],"")</f>
        <v>#REF!</v>
      </c>
      <c r="R3884" t="e">
        <f>_xlfn.XLOOKUP(PROTEIN_stoich[[#This Row],[uniprot]],[1]!UniprotIFO[Entry],[1]!UniprotIFO[essential?],"")</f>
        <v>#REF!</v>
      </c>
      <c r="S3884" t="e">
        <f>_xlfn.XLOOKUP(PROTEIN_stoich[[#This Row],[sequence]],[2]!Table1[sequence_without_asterisks],[2]!Table1[protein_stoich seq matches],"")</f>
        <v>#REF!</v>
      </c>
      <c r="T3884" t="e">
        <f>_xlfn.XLOOKUP(PROTEIN_stoich[[#This Row],[uniprot]],[1]!UniprotIFO[Entry],[1]!UniprotIFO[protein_id in GSM model format],"")</f>
        <v>#REF!</v>
      </c>
    </row>
    <row r="3885" spans="1:20" x14ac:dyDescent="0.2">
      <c r="A38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RT10310</v>
      </c>
      <c r="B3885" t="s">
        <v>16120</v>
      </c>
      <c r="C3885" t="s">
        <v>16120</v>
      </c>
      <c r="D3885" t="s">
        <v>5687</v>
      </c>
      <c r="E3885" t="s">
        <v>4877</v>
      </c>
      <c r="G38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5" t="s">
        <v>4878</v>
      </c>
      <c r="I3885" s="25" cm="1">
        <f t="array" ref="I3885">SUMPRODUCT((LEN(PROTEIN_stoich[[#This Row],[sequence]])-LEN(SUBSTITUTE(PROTEIN_stoich[[#This Row],[sequence]],{"A";"C";"D";"E";"F";"G";"H";"I";"K";"L";"M";"N";"P";"Q";"R";"S";"T";"V";"W";"Y"},""))),{72.08;104.14;115.08;129.11;148.17;58.05;138.14;114.16;130.18;114.16;132.2;115.1;98.12;129.13;158.19;88.08;102.1;100.13;187.21;164.17})/1000</f>
        <v>98.377629999999982</v>
      </c>
      <c r="J3885" t="s">
        <v>5688</v>
      </c>
      <c r="K3885" s="4" t="s">
        <v>4880</v>
      </c>
      <c r="M3885">
        <f>LEN(SUBSTITUTE(PROTEIN_stoich[[#This Row],[sequence]],"*",""))</f>
        <v>893</v>
      </c>
      <c r="O3885" t="s">
        <v>16</v>
      </c>
      <c r="P3885" t="str">
        <f>_xlfn.LET(_xlpm.id,PROTEIN_stoich[[#This Row],[uniprot]],HYPERLINK("https://www.uniprot.org/uniprotkb/"&amp;_xlpm.id&amp;"/entry",_xlpm.id))</f>
        <v>A0A2T0A0C4</v>
      </c>
      <c r="Q3885" t="e">
        <f>_xlfn.XLOOKUP(PROTEIN_stoich[[#This Row],[uniprot]],[1]!UniprotIFO[Entry],[1]!UniprotIFO[Gene Ontology IDs],"")</f>
        <v>#REF!</v>
      </c>
      <c r="R3885" t="e">
        <f>_xlfn.XLOOKUP(PROTEIN_stoich[[#This Row],[uniprot]],[1]!UniprotIFO[Entry],[1]!UniprotIFO[essential?],"")</f>
        <v>#REF!</v>
      </c>
      <c r="S3885" t="e">
        <f>_xlfn.XLOOKUP(PROTEIN_stoich[[#This Row],[sequence]],[2]!Table1[sequence_without_asterisks],[2]!Table1[protein_stoich seq matches],"")</f>
        <v>#REF!</v>
      </c>
      <c r="T3885" t="e">
        <f>_xlfn.XLOOKUP(PROTEIN_stoich[[#This Row],[uniprot]],[1]!UniprotIFO[Entry],[1]!UniprotIFO[protein_id in GSM model format],"")</f>
        <v>#REF!</v>
      </c>
    </row>
    <row r="3886" spans="1:20" x14ac:dyDescent="0.2">
      <c r="A38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RT10315</v>
      </c>
      <c r="B3886" t="s">
        <v>16121</v>
      </c>
      <c r="C3886" t="s">
        <v>16121</v>
      </c>
      <c r="D3886" t="s">
        <v>7181</v>
      </c>
      <c r="E3886" t="s">
        <v>4877</v>
      </c>
      <c r="G38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6" t="s">
        <v>4878</v>
      </c>
      <c r="I3886" s="25" cm="1">
        <f t="array" ref="I3886">SUMPRODUCT((LEN(PROTEIN_stoich[[#This Row],[sequence]])-LEN(SUBSTITUTE(PROTEIN_stoich[[#This Row],[sequence]],{"A";"C";"D";"E";"F";"G";"H";"I";"K";"L";"M";"N";"P";"Q";"R";"S";"T";"V";"W";"Y"},""))),{72.08;104.14;115.08;129.11;148.17;58.05;138.14;114.16;130.18;114.16;132.2;115.1;98.12;129.13;158.19;88.08;102.1;100.13;187.21;164.17})/1000</f>
        <v>33.421729999999997</v>
      </c>
      <c r="J3886" t="s">
        <v>7182</v>
      </c>
      <c r="K3886" s="4" t="s">
        <v>4880</v>
      </c>
      <c r="M3886">
        <f>LEN(SUBSTITUTE(PROTEIN_stoich[[#This Row],[sequence]],"*",""))</f>
        <v>302</v>
      </c>
      <c r="O3886" t="s">
        <v>16</v>
      </c>
      <c r="P3886" t="str">
        <f>_xlfn.LET(_xlpm.id,PROTEIN_stoich[[#This Row],[uniprot]],HYPERLINK("https://www.uniprot.org/uniprotkb/"&amp;_xlpm.id&amp;"/entry",_xlpm.id))</f>
        <v>A0A2T0A0B9</v>
      </c>
      <c r="Q3886" t="e">
        <f>_xlfn.XLOOKUP(PROTEIN_stoich[[#This Row],[uniprot]],[1]!UniprotIFO[Entry],[1]!UniprotIFO[Gene Ontology IDs],"")</f>
        <v>#REF!</v>
      </c>
      <c r="R3886" t="e">
        <f>_xlfn.XLOOKUP(PROTEIN_stoich[[#This Row],[uniprot]],[1]!UniprotIFO[Entry],[1]!UniprotIFO[essential?],"")</f>
        <v>#REF!</v>
      </c>
      <c r="S3886" t="e">
        <f>_xlfn.XLOOKUP(PROTEIN_stoich[[#This Row],[sequence]],[2]!Table1[sequence_without_asterisks],[2]!Table1[protein_stoich seq matches],"")</f>
        <v>#REF!</v>
      </c>
      <c r="T3886" t="e">
        <f>_xlfn.XLOOKUP(PROTEIN_stoich[[#This Row],[uniprot]],[1]!UniprotIFO[Entry],[1]!UniprotIFO[protein_id in GSM model format],"")</f>
        <v>#REF!</v>
      </c>
    </row>
    <row r="3887" spans="1:20" x14ac:dyDescent="0.2">
      <c r="A38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RT10314</v>
      </c>
      <c r="B3887" t="s">
        <v>16122</v>
      </c>
      <c r="C3887" t="s">
        <v>16122</v>
      </c>
      <c r="D3887" t="s">
        <v>8755</v>
      </c>
      <c r="E3887" t="s">
        <v>4877</v>
      </c>
      <c r="G38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7" t="s">
        <v>4878</v>
      </c>
      <c r="I3887" s="25" cm="1">
        <f t="array" ref="I3887">SUMPRODUCT((LEN(PROTEIN_stoich[[#This Row],[sequence]])-LEN(SUBSTITUTE(PROTEIN_stoich[[#This Row],[sequence]],{"A";"C";"D";"E";"F";"G";"H";"I";"K";"L";"M";"N";"P";"Q";"R";"S";"T";"V";"W";"Y"},""))),{72.08;104.14;115.08;129.11;148.17;58.05;138.14;114.16;130.18;114.16;132.2;115.1;98.12;129.13;158.19;88.08;102.1;100.13;187.21;164.17})/1000</f>
        <v>62.595540000000007</v>
      </c>
      <c r="J3887" t="s">
        <v>8756</v>
      </c>
      <c r="K3887" s="4" t="s">
        <v>4880</v>
      </c>
      <c r="M3887">
        <f>LEN(SUBSTITUTE(PROTEIN_stoich[[#This Row],[sequence]],"*",""))</f>
        <v>537</v>
      </c>
      <c r="O3887" t="s">
        <v>16</v>
      </c>
      <c r="P3887" t="str">
        <f>_xlfn.LET(_xlpm.id,PROTEIN_stoich[[#This Row],[uniprot]],HYPERLINK("https://www.uniprot.org/uniprotkb/"&amp;_xlpm.id&amp;"/entry",_xlpm.id))</f>
        <v>A0A2T0A0B8</v>
      </c>
      <c r="Q3887" t="e">
        <f>_xlfn.XLOOKUP(PROTEIN_stoich[[#This Row],[uniprot]],[1]!UniprotIFO[Entry],[1]!UniprotIFO[Gene Ontology IDs],"")</f>
        <v>#REF!</v>
      </c>
      <c r="R3887" t="e">
        <f>_xlfn.XLOOKUP(PROTEIN_stoich[[#This Row],[uniprot]],[1]!UniprotIFO[Entry],[1]!UniprotIFO[essential?],"")</f>
        <v>#REF!</v>
      </c>
      <c r="S3887" t="e">
        <f>_xlfn.XLOOKUP(PROTEIN_stoich[[#This Row],[sequence]],[2]!Table1[sequence_without_asterisks],[2]!Table1[protein_stoich seq matches],"")</f>
        <v>#REF!</v>
      </c>
      <c r="T3887" t="e">
        <f>_xlfn.XLOOKUP(PROTEIN_stoich[[#This Row],[uniprot]],[1]!UniprotIFO[Entry],[1]!UniprotIFO[protein_id in GSM model format],"")</f>
        <v>#REF!</v>
      </c>
    </row>
    <row r="3888" spans="1:20" x14ac:dyDescent="0.2">
      <c r="A38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RT10305</v>
      </c>
      <c r="B3888" t="s">
        <v>16123</v>
      </c>
      <c r="C3888" t="s">
        <v>16123</v>
      </c>
      <c r="D3888" t="s">
        <v>7819</v>
      </c>
      <c r="E3888" t="s">
        <v>4877</v>
      </c>
      <c r="G38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8" t="s">
        <v>4878</v>
      </c>
      <c r="I3888" s="25" cm="1">
        <f t="array" ref="I3888">SUMPRODUCT((LEN(PROTEIN_stoich[[#This Row],[sequence]])-LEN(SUBSTITUTE(PROTEIN_stoich[[#This Row],[sequence]],{"A";"C";"D";"E";"F";"G";"H";"I";"K";"L";"M";"N";"P";"Q";"R";"S";"T";"V";"W";"Y"},""))),{72.08;104.14;115.08;129.11;148.17;58.05;138.14;114.16;130.18;114.16;132.2;115.1;98.12;129.13;158.19;88.08;102.1;100.13;187.21;164.17})/1000</f>
        <v>42.196709999999989</v>
      </c>
      <c r="J3888" t="s">
        <v>7820</v>
      </c>
      <c r="K3888" s="4" t="s">
        <v>4880</v>
      </c>
      <c r="M3888">
        <f>LEN(SUBSTITUTE(PROTEIN_stoich[[#This Row],[sequence]],"*",""))</f>
        <v>388</v>
      </c>
      <c r="O3888" t="s">
        <v>16</v>
      </c>
      <c r="P3888" t="str">
        <f>_xlfn.LET(_xlpm.id,PROTEIN_stoich[[#This Row],[uniprot]],HYPERLINK("https://www.uniprot.org/uniprotkb/"&amp;_xlpm.id&amp;"/entry",_xlpm.id))</f>
        <v>A0A2T0A0B0</v>
      </c>
      <c r="Q3888" t="e">
        <f>_xlfn.XLOOKUP(PROTEIN_stoich[[#This Row],[uniprot]],[1]!UniprotIFO[Entry],[1]!UniprotIFO[Gene Ontology IDs],"")</f>
        <v>#REF!</v>
      </c>
      <c r="R3888" t="e">
        <f>_xlfn.XLOOKUP(PROTEIN_stoich[[#This Row],[uniprot]],[1]!UniprotIFO[Entry],[1]!UniprotIFO[essential?],"")</f>
        <v>#REF!</v>
      </c>
      <c r="S3888" t="e">
        <f>_xlfn.XLOOKUP(PROTEIN_stoich[[#This Row],[sequence]],[2]!Table1[sequence_without_asterisks],[2]!Table1[protein_stoich seq matches],"")</f>
        <v>#REF!</v>
      </c>
      <c r="T3888" t="e">
        <f>_xlfn.XLOOKUP(PROTEIN_stoich[[#This Row],[uniprot]],[1]!UniprotIFO[Entry],[1]!UniprotIFO[protein_id in GSM model format],"")</f>
        <v>#REF!</v>
      </c>
    </row>
    <row r="3889" spans="1:20" x14ac:dyDescent="0.2">
      <c r="A38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RT10287</v>
      </c>
      <c r="B3889" t="s">
        <v>16124</v>
      </c>
      <c r="C3889" t="s">
        <v>16124</v>
      </c>
      <c r="D3889" t="s">
        <v>10358</v>
      </c>
      <c r="E3889" t="s">
        <v>4877</v>
      </c>
      <c r="G38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89" t="s">
        <v>4878</v>
      </c>
      <c r="I3889" s="25" cm="1">
        <f t="array" ref="I3889">SUMPRODUCT((LEN(PROTEIN_stoich[[#This Row],[sequence]])-LEN(SUBSTITUTE(PROTEIN_stoich[[#This Row],[sequence]],{"A";"C";"D";"E";"F";"G";"H";"I";"K";"L";"M";"N";"P";"Q";"R";"S";"T";"V";"W";"Y"},""))),{72.08;104.14;115.08;129.11;148.17;58.05;138.14;114.16;130.18;114.16;132.2;115.1;98.12;129.13;158.19;88.08;102.1;100.13;187.21;164.17})/1000</f>
        <v>48.559179999999998</v>
      </c>
      <c r="J3889" t="s">
        <v>10359</v>
      </c>
      <c r="K3889" s="4" t="s">
        <v>4880</v>
      </c>
      <c r="M3889">
        <f>LEN(SUBSTITUTE(PROTEIN_stoich[[#This Row],[sequence]],"*",""))</f>
        <v>441</v>
      </c>
      <c r="O3889" t="s">
        <v>16</v>
      </c>
      <c r="P3889" t="str">
        <f>_xlfn.LET(_xlpm.id,PROTEIN_stoich[[#This Row],[uniprot]],HYPERLINK("https://www.uniprot.org/uniprotkb/"&amp;_xlpm.id&amp;"/entry",_xlpm.id))</f>
        <v>A0A2T0A0A6</v>
      </c>
      <c r="Q3889" t="e">
        <f>_xlfn.XLOOKUP(PROTEIN_stoich[[#This Row],[uniprot]],[1]!UniprotIFO[Entry],[1]!UniprotIFO[Gene Ontology IDs],"")</f>
        <v>#REF!</v>
      </c>
      <c r="R3889" t="e">
        <f>_xlfn.XLOOKUP(PROTEIN_stoich[[#This Row],[uniprot]],[1]!UniprotIFO[Entry],[1]!UniprotIFO[essential?],"")</f>
        <v>#REF!</v>
      </c>
      <c r="S3889" t="e">
        <f>_xlfn.XLOOKUP(PROTEIN_stoich[[#This Row],[sequence]],[2]!Table1[sequence_without_asterisks],[2]!Table1[protein_stoich seq matches],"")</f>
        <v>#REF!</v>
      </c>
      <c r="T3889" t="e">
        <f>_xlfn.XLOOKUP(PROTEIN_stoich[[#This Row],[uniprot]],[1]!UniprotIFO[Entry],[1]!UniprotIFO[protein_id in GSM model format],"")</f>
        <v>#REF!</v>
      </c>
    </row>
    <row r="3890" spans="1:20" x14ac:dyDescent="0.2">
      <c r="A38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RT10298</v>
      </c>
      <c r="B3890" t="s">
        <v>16125</v>
      </c>
      <c r="C3890" t="s">
        <v>16125</v>
      </c>
      <c r="D3890" t="s">
        <v>4989</v>
      </c>
      <c r="E3890" t="s">
        <v>4877</v>
      </c>
      <c r="G38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0" t="s">
        <v>4878</v>
      </c>
      <c r="I3890" s="25" cm="1">
        <f t="array" ref="I3890">SUMPRODUCT((LEN(PROTEIN_stoich[[#This Row],[sequence]])-LEN(SUBSTITUTE(PROTEIN_stoich[[#This Row],[sequence]],{"A";"C";"D";"E";"F";"G";"H";"I";"K";"L";"M";"N";"P";"Q";"R";"S";"T";"V";"W";"Y"},""))),{72.08;104.14;115.08;129.11;148.17;58.05;138.14;114.16;130.18;114.16;132.2;115.1;98.12;129.13;158.19;88.08;102.1;100.13;187.21;164.17})/1000</f>
        <v>136.83168999999998</v>
      </c>
      <c r="J3890" t="s">
        <v>4990</v>
      </c>
      <c r="K3890" s="4" t="s">
        <v>4880</v>
      </c>
      <c r="M3890">
        <f>LEN(SUBSTITUTE(PROTEIN_stoich[[#This Row],[sequence]],"*",""))</f>
        <v>1275</v>
      </c>
      <c r="O3890" t="s">
        <v>16</v>
      </c>
      <c r="P3890" t="str">
        <f>_xlfn.LET(_xlpm.id,PROTEIN_stoich[[#This Row],[uniprot]],HYPERLINK("https://www.uniprot.org/uniprotkb/"&amp;_xlpm.id&amp;"/entry",_xlpm.id))</f>
        <v>A0A2T0A0A4</v>
      </c>
      <c r="Q3890" t="e">
        <f>_xlfn.XLOOKUP(PROTEIN_stoich[[#This Row],[uniprot]],[1]!UniprotIFO[Entry],[1]!UniprotIFO[Gene Ontology IDs],"")</f>
        <v>#REF!</v>
      </c>
      <c r="R3890" t="e">
        <f>_xlfn.XLOOKUP(PROTEIN_stoich[[#This Row],[uniprot]],[1]!UniprotIFO[Entry],[1]!UniprotIFO[essential?],"")</f>
        <v>#REF!</v>
      </c>
      <c r="S3890" t="e">
        <f>_xlfn.XLOOKUP(PROTEIN_stoich[[#This Row],[sequence]],[2]!Table1[sequence_without_asterisks],[2]!Table1[protein_stoich seq matches],"")</f>
        <v>#REF!</v>
      </c>
      <c r="T3890" t="e">
        <f>_xlfn.XLOOKUP(PROTEIN_stoich[[#This Row],[uniprot]],[1]!UniprotIFO[Entry],[1]!UniprotIFO[protein_id in GSM model format],"")</f>
        <v>#REF!</v>
      </c>
    </row>
    <row r="3891" spans="1:20" x14ac:dyDescent="0.2">
      <c r="A38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RT10295</v>
      </c>
      <c r="B3891" t="s">
        <v>16126</v>
      </c>
      <c r="C3891" t="s">
        <v>16126</v>
      </c>
      <c r="D3891" t="s">
        <v>7224</v>
      </c>
      <c r="E3891" t="s">
        <v>4877</v>
      </c>
      <c r="G38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1" t="s">
        <v>4878</v>
      </c>
      <c r="I3891" s="25" cm="1">
        <f t="array" ref="I3891">SUMPRODUCT((LEN(PROTEIN_stoich[[#This Row],[sequence]])-LEN(SUBSTITUTE(PROTEIN_stoich[[#This Row],[sequence]],{"A";"C";"D";"E";"F";"G";"H";"I";"K";"L";"M";"N";"P";"Q";"R";"S";"T";"V";"W";"Y"},""))),{72.08;104.14;115.08;129.11;148.17;58.05;138.14;114.16;130.18;114.16;132.2;115.1;98.12;129.13;158.19;88.08;102.1;100.13;187.21;164.17})/1000</f>
        <v>139.30397999999997</v>
      </c>
      <c r="J3891" t="s">
        <v>7225</v>
      </c>
      <c r="K3891" s="4" t="s">
        <v>4880</v>
      </c>
      <c r="M3891">
        <f>LEN(SUBSTITUTE(PROTEIN_stoich[[#This Row],[sequence]],"*",""))</f>
        <v>1282</v>
      </c>
      <c r="O3891" t="s">
        <v>16</v>
      </c>
      <c r="P3891" t="str">
        <f>_xlfn.LET(_xlpm.id,PROTEIN_stoich[[#This Row],[uniprot]],HYPERLINK("https://www.uniprot.org/uniprotkb/"&amp;_xlpm.id&amp;"/entry",_xlpm.id))</f>
        <v>A0A2T0A099</v>
      </c>
      <c r="Q3891" t="e">
        <f>_xlfn.XLOOKUP(PROTEIN_stoich[[#This Row],[uniprot]],[1]!UniprotIFO[Entry],[1]!UniprotIFO[Gene Ontology IDs],"")</f>
        <v>#REF!</v>
      </c>
      <c r="R3891" t="e">
        <f>_xlfn.XLOOKUP(PROTEIN_stoich[[#This Row],[uniprot]],[1]!UniprotIFO[Entry],[1]!UniprotIFO[essential?],"")</f>
        <v>#REF!</v>
      </c>
      <c r="S3891" t="e">
        <f>_xlfn.XLOOKUP(PROTEIN_stoich[[#This Row],[sequence]],[2]!Table1[sequence_without_asterisks],[2]!Table1[protein_stoich seq matches],"")</f>
        <v>#REF!</v>
      </c>
      <c r="T3891" t="e">
        <f>_xlfn.XLOOKUP(PROTEIN_stoich[[#This Row],[uniprot]],[1]!UniprotIFO[Entry],[1]!UniprotIFO[protein_id in GSM model format],"")</f>
        <v>#REF!</v>
      </c>
    </row>
    <row r="3892" spans="1:20" x14ac:dyDescent="0.2">
      <c r="A38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RT10259</v>
      </c>
      <c r="B3892" t="s">
        <v>16127</v>
      </c>
      <c r="C3892" t="s">
        <v>16127</v>
      </c>
      <c r="D3892" t="s">
        <v>8791</v>
      </c>
      <c r="E3892" t="s">
        <v>4877</v>
      </c>
      <c r="G38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2" t="s">
        <v>4878</v>
      </c>
      <c r="I3892" s="25" cm="1">
        <f t="array" ref="I3892">SUMPRODUCT((LEN(PROTEIN_stoich[[#This Row],[sequence]])-LEN(SUBSTITUTE(PROTEIN_stoich[[#This Row],[sequence]],{"A";"C";"D";"E";"F";"G";"H";"I";"K";"L";"M";"N";"P";"Q";"R";"S";"T";"V";"W";"Y"},""))),{72.08;104.14;115.08;129.11;148.17;58.05;138.14;114.16;130.18;114.16;132.2;115.1;98.12;129.13;158.19;88.08;102.1;100.13;187.21;164.17})/1000</f>
        <v>45.698039999999992</v>
      </c>
      <c r="J3892" t="s">
        <v>8792</v>
      </c>
      <c r="K3892" s="4" t="s">
        <v>4880</v>
      </c>
      <c r="M3892">
        <f>LEN(SUBSTITUTE(PROTEIN_stoich[[#This Row],[sequence]],"*",""))</f>
        <v>402</v>
      </c>
      <c r="O3892" t="s">
        <v>16</v>
      </c>
      <c r="P3892" t="str">
        <f>_xlfn.LET(_xlpm.id,PROTEIN_stoich[[#This Row],[uniprot]],HYPERLINK("https://www.uniprot.org/uniprotkb/"&amp;_xlpm.id&amp;"/entry",_xlpm.id))</f>
        <v>A0A2T0A088</v>
      </c>
      <c r="Q3892" t="e">
        <f>_xlfn.XLOOKUP(PROTEIN_stoich[[#This Row],[uniprot]],[1]!UniprotIFO[Entry],[1]!UniprotIFO[Gene Ontology IDs],"")</f>
        <v>#REF!</v>
      </c>
      <c r="R3892" t="e">
        <f>_xlfn.XLOOKUP(PROTEIN_stoich[[#This Row],[uniprot]],[1]!UniprotIFO[Entry],[1]!UniprotIFO[essential?],"")</f>
        <v>#REF!</v>
      </c>
      <c r="S3892" t="e">
        <f>_xlfn.XLOOKUP(PROTEIN_stoich[[#This Row],[sequence]],[2]!Table1[sequence_without_asterisks],[2]!Table1[protein_stoich seq matches],"")</f>
        <v>#REF!</v>
      </c>
      <c r="T3892" t="e">
        <f>_xlfn.XLOOKUP(PROTEIN_stoich[[#This Row],[uniprot]],[1]!UniprotIFO[Entry],[1]!UniprotIFO[protein_id in GSM model format],"")</f>
        <v>#REF!</v>
      </c>
    </row>
    <row r="3893" spans="1:20" x14ac:dyDescent="0.2">
      <c r="A38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RT10267</v>
      </c>
      <c r="B3893" t="s">
        <v>16128</v>
      </c>
      <c r="C3893" t="s">
        <v>16128</v>
      </c>
      <c r="D3893" t="s">
        <v>6884</v>
      </c>
      <c r="E3893" t="s">
        <v>4877</v>
      </c>
      <c r="G38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3" t="s">
        <v>4878</v>
      </c>
      <c r="I3893" s="25" cm="1">
        <f t="array" ref="I3893">SUMPRODUCT((LEN(PROTEIN_stoich[[#This Row],[sequence]])-LEN(SUBSTITUTE(PROTEIN_stoich[[#This Row],[sequence]],{"A";"C";"D";"E";"F";"G";"H";"I";"K";"L";"M";"N";"P";"Q";"R";"S";"T";"V";"W";"Y"},""))),{72.08;104.14;115.08;129.11;148.17;58.05;138.14;114.16;130.18;114.16;132.2;115.1;98.12;129.13;158.19;88.08;102.1;100.13;187.21;164.17})/1000</f>
        <v>42.755119999999991</v>
      </c>
      <c r="J3893" t="s">
        <v>6885</v>
      </c>
      <c r="K3893" s="4" t="s">
        <v>4880</v>
      </c>
      <c r="M3893">
        <f>LEN(SUBSTITUTE(PROTEIN_stoich[[#This Row],[sequence]],"*",""))</f>
        <v>400</v>
      </c>
      <c r="O3893" t="s">
        <v>16</v>
      </c>
      <c r="P3893" t="str">
        <f>_xlfn.LET(_xlpm.id,PROTEIN_stoich[[#This Row],[uniprot]],HYPERLINK("https://www.uniprot.org/uniprotkb/"&amp;_xlpm.id&amp;"/entry",_xlpm.id))</f>
        <v>A0A2T0A087</v>
      </c>
      <c r="Q3893" t="e">
        <f>_xlfn.XLOOKUP(PROTEIN_stoich[[#This Row],[uniprot]],[1]!UniprotIFO[Entry],[1]!UniprotIFO[Gene Ontology IDs],"")</f>
        <v>#REF!</v>
      </c>
      <c r="R3893" t="e">
        <f>_xlfn.XLOOKUP(PROTEIN_stoich[[#This Row],[uniprot]],[1]!UniprotIFO[Entry],[1]!UniprotIFO[essential?],"")</f>
        <v>#REF!</v>
      </c>
      <c r="S3893" t="e">
        <f>_xlfn.XLOOKUP(PROTEIN_stoich[[#This Row],[sequence]],[2]!Table1[sequence_without_asterisks],[2]!Table1[protein_stoich seq matches],"")</f>
        <v>#REF!</v>
      </c>
      <c r="T3893" t="e">
        <f>_xlfn.XLOOKUP(PROTEIN_stoich[[#This Row],[uniprot]],[1]!UniprotIFO[Entry],[1]!UniprotIFO[protein_id in GSM model format],"")</f>
        <v>#REF!</v>
      </c>
    </row>
    <row r="3894" spans="1:20" x14ac:dyDescent="0.2">
      <c r="A38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RT10270</v>
      </c>
      <c r="B3894" t="s">
        <v>16129</v>
      </c>
      <c r="C3894" t="s">
        <v>16129</v>
      </c>
      <c r="D3894" t="s">
        <v>8757</v>
      </c>
      <c r="E3894" t="s">
        <v>4877</v>
      </c>
      <c r="G38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4" t="s">
        <v>4878</v>
      </c>
      <c r="I3894" s="25" cm="1">
        <f t="array" ref="I3894">SUMPRODUCT((LEN(PROTEIN_stoich[[#This Row],[sequence]])-LEN(SUBSTITUTE(PROTEIN_stoich[[#This Row],[sequence]],{"A";"C";"D";"E";"F";"G";"H";"I";"K";"L";"M";"N";"P";"Q";"R";"S";"T";"V";"W";"Y"},""))),{72.08;104.14;115.08;129.11;148.17;58.05;138.14;114.16;130.18;114.16;132.2;115.1;98.12;129.13;158.19;88.08;102.1;100.13;187.21;164.17})/1000</f>
        <v>70.249809999999997</v>
      </c>
      <c r="J3894" t="s">
        <v>8758</v>
      </c>
      <c r="K3894" s="4" t="s">
        <v>4880</v>
      </c>
      <c r="M3894">
        <f>LEN(SUBSTITUTE(PROTEIN_stoich[[#This Row],[sequence]],"*",""))</f>
        <v>613</v>
      </c>
      <c r="O3894" t="s">
        <v>16</v>
      </c>
      <c r="P3894" t="str">
        <f>_xlfn.LET(_xlpm.id,PROTEIN_stoich[[#This Row],[uniprot]],HYPERLINK("https://www.uniprot.org/uniprotkb/"&amp;_xlpm.id&amp;"/entry",_xlpm.id))</f>
        <v>A0A2T0A083</v>
      </c>
      <c r="Q3894" t="e">
        <f>_xlfn.XLOOKUP(PROTEIN_stoich[[#This Row],[uniprot]],[1]!UniprotIFO[Entry],[1]!UniprotIFO[Gene Ontology IDs],"")</f>
        <v>#REF!</v>
      </c>
      <c r="R3894" t="e">
        <f>_xlfn.XLOOKUP(PROTEIN_stoich[[#This Row],[uniprot]],[1]!UniprotIFO[Entry],[1]!UniprotIFO[essential?],"")</f>
        <v>#REF!</v>
      </c>
      <c r="S3894" t="e">
        <f>_xlfn.XLOOKUP(PROTEIN_stoich[[#This Row],[sequence]],[2]!Table1[sequence_without_asterisks],[2]!Table1[protein_stoich seq matches],"")</f>
        <v>#REF!</v>
      </c>
      <c r="T3894" t="e">
        <f>_xlfn.XLOOKUP(PROTEIN_stoich[[#This Row],[uniprot]],[1]!UniprotIFO[Entry],[1]!UniprotIFO[protein_id in GSM model format],"")</f>
        <v>#REF!</v>
      </c>
    </row>
    <row r="3895" spans="1:20" x14ac:dyDescent="0.2">
      <c r="A38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RT10274</v>
      </c>
      <c r="B3895" t="s">
        <v>16130</v>
      </c>
      <c r="C3895" t="s">
        <v>16130</v>
      </c>
      <c r="D3895" t="s">
        <v>8645</v>
      </c>
      <c r="E3895" t="s">
        <v>4877</v>
      </c>
      <c r="G38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5" t="s">
        <v>4878</v>
      </c>
      <c r="I3895" s="25" cm="1">
        <f t="array" ref="I3895">SUMPRODUCT((LEN(PROTEIN_stoich[[#This Row],[sequence]])-LEN(SUBSTITUTE(PROTEIN_stoich[[#This Row],[sequence]],{"A";"C";"D";"E";"F";"G";"H";"I";"K";"L";"M";"N";"P";"Q";"R";"S";"T";"V";"W";"Y"},""))),{72.08;104.14;115.08;129.11;148.17;58.05;138.14;114.16;130.18;114.16;132.2;115.1;98.12;129.13;158.19;88.08;102.1;100.13;187.21;164.17})/1000</f>
        <v>23.75067</v>
      </c>
      <c r="J3895" t="s">
        <v>8646</v>
      </c>
      <c r="K3895" s="4" t="s">
        <v>4880</v>
      </c>
      <c r="M3895">
        <f>LEN(SUBSTITUTE(PROTEIN_stoich[[#This Row],[sequence]],"*",""))</f>
        <v>216</v>
      </c>
      <c r="O3895" t="s">
        <v>16</v>
      </c>
      <c r="P3895" t="str">
        <f>_xlfn.LET(_xlpm.id,PROTEIN_stoich[[#This Row],[uniprot]],HYPERLINK("https://www.uniprot.org/uniprotkb/"&amp;_xlpm.id&amp;"/entry",_xlpm.id))</f>
        <v>A0A2T0A079</v>
      </c>
      <c r="Q3895" t="e">
        <f>_xlfn.XLOOKUP(PROTEIN_stoich[[#This Row],[uniprot]],[1]!UniprotIFO[Entry],[1]!UniprotIFO[Gene Ontology IDs],"")</f>
        <v>#REF!</v>
      </c>
      <c r="R3895" t="e">
        <f>_xlfn.XLOOKUP(PROTEIN_stoich[[#This Row],[uniprot]],[1]!UniprotIFO[Entry],[1]!UniprotIFO[essential?],"")</f>
        <v>#REF!</v>
      </c>
      <c r="S3895" t="e">
        <f>_xlfn.XLOOKUP(PROTEIN_stoich[[#This Row],[sequence]],[2]!Table1[sequence_without_asterisks],[2]!Table1[protein_stoich seq matches],"")</f>
        <v>#REF!</v>
      </c>
      <c r="T3895" t="e">
        <f>_xlfn.XLOOKUP(PROTEIN_stoich[[#This Row],[uniprot]],[1]!UniprotIFO[Entry],[1]!UniprotIFO[protein_id in GSM model format],"")</f>
        <v>#REF!</v>
      </c>
    </row>
    <row r="3896" spans="1:20" x14ac:dyDescent="0.2">
      <c r="A38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RT10239</v>
      </c>
      <c r="B3896" t="s">
        <v>16131</v>
      </c>
      <c r="C3896" t="s">
        <v>16131</v>
      </c>
      <c r="D3896" t="s">
        <v>5057</v>
      </c>
      <c r="E3896" t="s">
        <v>4877</v>
      </c>
      <c r="G38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6" t="s">
        <v>4878</v>
      </c>
      <c r="I3896" s="25" cm="1">
        <f t="array" ref="I3896">SUMPRODUCT((LEN(PROTEIN_stoich[[#This Row],[sequence]])-LEN(SUBSTITUTE(PROTEIN_stoich[[#This Row],[sequence]],{"A";"C";"D";"E";"F";"G";"H";"I";"K";"L";"M";"N";"P";"Q";"R";"S";"T";"V";"W";"Y"},""))),{72.08;104.14;115.08;129.11;148.17;58.05;138.14;114.16;130.18;114.16;132.2;115.1;98.12;129.13;158.19;88.08;102.1;100.13;187.21;164.17})/1000</f>
        <v>59.288959999999996</v>
      </c>
      <c r="J3896" t="s">
        <v>5058</v>
      </c>
      <c r="K3896" s="4" t="s">
        <v>4880</v>
      </c>
      <c r="M3896">
        <f>LEN(SUBSTITUTE(PROTEIN_stoich[[#This Row],[sequence]],"*",""))</f>
        <v>542</v>
      </c>
      <c r="O3896" t="s">
        <v>16</v>
      </c>
      <c r="P3896" t="str">
        <f>_xlfn.LET(_xlpm.id,PROTEIN_stoich[[#This Row],[uniprot]],HYPERLINK("https://www.uniprot.org/uniprotkb/"&amp;_xlpm.id&amp;"/entry",_xlpm.id))</f>
        <v>A0A2T0A070</v>
      </c>
      <c r="Q3896" t="e">
        <f>_xlfn.XLOOKUP(PROTEIN_stoich[[#This Row],[uniprot]],[1]!UniprotIFO[Entry],[1]!UniprotIFO[Gene Ontology IDs],"")</f>
        <v>#REF!</v>
      </c>
      <c r="R3896" t="e">
        <f>_xlfn.XLOOKUP(PROTEIN_stoich[[#This Row],[uniprot]],[1]!UniprotIFO[Entry],[1]!UniprotIFO[essential?],"")</f>
        <v>#REF!</v>
      </c>
      <c r="S3896" t="e">
        <f>_xlfn.XLOOKUP(PROTEIN_stoich[[#This Row],[sequence]],[2]!Table1[sequence_without_asterisks],[2]!Table1[protein_stoich seq matches],"")</f>
        <v>#REF!</v>
      </c>
      <c r="T3896" t="e">
        <f>_xlfn.XLOOKUP(PROTEIN_stoich[[#This Row],[uniprot]],[1]!UniprotIFO[Entry],[1]!UniprotIFO[protein_id in GSM model format],"")</f>
        <v>#REF!</v>
      </c>
    </row>
    <row r="3897" spans="1:20" x14ac:dyDescent="0.2">
      <c r="A38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RT10255</v>
      </c>
      <c r="B3897" t="s">
        <v>16132</v>
      </c>
      <c r="C3897" t="s">
        <v>16132</v>
      </c>
      <c r="D3897" t="s">
        <v>6856</v>
      </c>
      <c r="E3897" t="s">
        <v>4877</v>
      </c>
      <c r="G38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7" t="s">
        <v>4878</v>
      </c>
      <c r="I3897" s="25" cm="1">
        <f t="array" ref="I3897">SUMPRODUCT((LEN(PROTEIN_stoich[[#This Row],[sequence]])-LEN(SUBSTITUTE(PROTEIN_stoich[[#This Row],[sequence]],{"A";"C";"D";"E";"F";"G";"H";"I";"K";"L";"M";"N";"P";"Q";"R";"S";"T";"V";"W";"Y"},""))),{72.08;104.14;115.08;129.11;148.17;58.05;138.14;114.16;130.18;114.16;132.2;115.1;98.12;129.13;158.19;88.08;102.1;100.13;187.21;164.17})/1000</f>
        <v>35.388289999999998</v>
      </c>
      <c r="J3897" t="s">
        <v>6857</v>
      </c>
      <c r="K3897" s="4" t="s">
        <v>4880</v>
      </c>
      <c r="M3897">
        <f>LEN(SUBSTITUTE(PROTEIN_stoich[[#This Row],[sequence]],"*",""))</f>
        <v>320</v>
      </c>
      <c r="O3897" t="s">
        <v>16</v>
      </c>
      <c r="P3897" t="str">
        <f>_xlfn.LET(_xlpm.id,PROTEIN_stoich[[#This Row],[uniprot]],HYPERLINK("https://www.uniprot.org/uniprotkb/"&amp;_xlpm.id&amp;"/entry",_xlpm.id))</f>
        <v>A0A2T0A059</v>
      </c>
      <c r="Q3897" t="e">
        <f>_xlfn.XLOOKUP(PROTEIN_stoich[[#This Row],[uniprot]],[1]!UniprotIFO[Entry],[1]!UniprotIFO[Gene Ontology IDs],"")</f>
        <v>#REF!</v>
      </c>
      <c r="R3897" t="e">
        <f>_xlfn.XLOOKUP(PROTEIN_stoich[[#This Row],[uniprot]],[1]!UniprotIFO[Entry],[1]!UniprotIFO[essential?],"")</f>
        <v>#REF!</v>
      </c>
      <c r="S3897" t="e">
        <f>_xlfn.XLOOKUP(PROTEIN_stoich[[#This Row],[sequence]],[2]!Table1[sequence_without_asterisks],[2]!Table1[protein_stoich seq matches],"")</f>
        <v>#REF!</v>
      </c>
      <c r="T3897" t="e">
        <f>_xlfn.XLOOKUP(PROTEIN_stoich[[#This Row],[uniprot]],[1]!UniprotIFO[Entry],[1]!UniprotIFO[protein_id in GSM model format],"")</f>
        <v>#REF!</v>
      </c>
    </row>
    <row r="3898" spans="1:20" x14ac:dyDescent="0.2">
      <c r="A38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RT10254</v>
      </c>
      <c r="B3898" t="s">
        <v>16133</v>
      </c>
      <c r="C3898" t="s">
        <v>16133</v>
      </c>
      <c r="D3898" t="s">
        <v>9576</v>
      </c>
      <c r="E3898" t="s">
        <v>4877</v>
      </c>
      <c r="G38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8" t="s">
        <v>4878</v>
      </c>
      <c r="I3898" s="25" cm="1">
        <f t="array" ref="I3898">SUMPRODUCT((LEN(PROTEIN_stoich[[#This Row],[sequence]])-LEN(SUBSTITUTE(PROTEIN_stoich[[#This Row],[sequence]],{"A";"C";"D";"E";"F";"G";"H";"I";"K";"L";"M";"N";"P";"Q";"R";"S";"T";"V";"W";"Y"},""))),{72.08;104.14;115.08;129.11;148.17;58.05;138.14;114.16;130.18;114.16;132.2;115.1;98.12;129.13;158.19;88.08;102.1;100.13;187.21;164.17})/1000</f>
        <v>45.817059999999998</v>
      </c>
      <c r="J3898" t="s">
        <v>9577</v>
      </c>
      <c r="K3898" s="4" t="s">
        <v>4880</v>
      </c>
      <c r="M3898">
        <f>LEN(SUBSTITUTE(PROTEIN_stoich[[#This Row],[sequence]],"*",""))</f>
        <v>394</v>
      </c>
      <c r="O3898" t="s">
        <v>16</v>
      </c>
      <c r="P3898" t="str">
        <f>_xlfn.LET(_xlpm.id,PROTEIN_stoich[[#This Row],[uniprot]],HYPERLINK("https://www.uniprot.org/uniprotkb/"&amp;_xlpm.id&amp;"/entry",_xlpm.id))</f>
        <v>A0A2T0A058</v>
      </c>
      <c r="Q3898" t="e">
        <f>_xlfn.XLOOKUP(PROTEIN_stoich[[#This Row],[uniprot]],[1]!UniprotIFO[Entry],[1]!UniprotIFO[Gene Ontology IDs],"")</f>
        <v>#REF!</v>
      </c>
      <c r="R3898" t="e">
        <f>_xlfn.XLOOKUP(PROTEIN_stoich[[#This Row],[uniprot]],[1]!UniprotIFO[Entry],[1]!UniprotIFO[essential?],"")</f>
        <v>#REF!</v>
      </c>
      <c r="S3898" t="e">
        <f>_xlfn.XLOOKUP(PROTEIN_stoich[[#This Row],[sequence]],[2]!Table1[sequence_without_asterisks],[2]!Table1[protein_stoich seq matches],"")</f>
        <v>#REF!</v>
      </c>
      <c r="T3898" t="e">
        <f>_xlfn.XLOOKUP(PROTEIN_stoich[[#This Row],[uniprot]],[1]!UniprotIFO[Entry],[1]!UniprotIFO[protein_id in GSM model format],"")</f>
        <v>#REF!</v>
      </c>
    </row>
    <row r="3899" spans="1:20" x14ac:dyDescent="0.2">
      <c r="A38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RT10256</v>
      </c>
      <c r="B3899" t="s">
        <v>16134</v>
      </c>
      <c r="C3899" t="s">
        <v>16134</v>
      </c>
      <c r="D3899" t="s">
        <v>5411</v>
      </c>
      <c r="E3899" t="s">
        <v>4877</v>
      </c>
      <c r="G38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899" t="s">
        <v>4878</v>
      </c>
      <c r="I3899" s="25" cm="1">
        <f t="array" ref="I3899">SUMPRODUCT((LEN(PROTEIN_stoich[[#This Row],[sequence]])-LEN(SUBSTITUTE(PROTEIN_stoich[[#This Row],[sequence]],{"A";"C";"D";"E";"F";"G";"H";"I";"K";"L";"M";"N";"P";"Q";"R";"S";"T";"V";"W";"Y"},""))),{72.08;104.14;115.08;129.11;148.17;58.05;138.14;114.16;130.18;114.16;132.2;115.1;98.12;129.13;158.19;88.08;102.1;100.13;187.21;164.17})/1000</f>
        <v>17.607420000000001</v>
      </c>
      <c r="J3899" t="s">
        <v>5412</v>
      </c>
      <c r="K3899" s="4" t="s">
        <v>4880</v>
      </c>
      <c r="M3899">
        <f>LEN(SUBSTITUTE(PROTEIN_stoich[[#This Row],[sequence]],"*",""))</f>
        <v>154</v>
      </c>
      <c r="O3899" t="s">
        <v>16</v>
      </c>
      <c r="P3899" t="str">
        <f>_xlfn.LET(_xlpm.id,PROTEIN_stoich[[#This Row],[uniprot]],HYPERLINK("https://www.uniprot.org/uniprotkb/"&amp;_xlpm.id&amp;"/entry",_xlpm.id))</f>
        <v>A0A2T0A053</v>
      </c>
      <c r="Q3899" t="e">
        <f>_xlfn.XLOOKUP(PROTEIN_stoich[[#This Row],[uniprot]],[1]!UniprotIFO[Entry],[1]!UniprotIFO[Gene Ontology IDs],"")</f>
        <v>#REF!</v>
      </c>
      <c r="R3899" t="e">
        <f>_xlfn.XLOOKUP(PROTEIN_stoich[[#This Row],[uniprot]],[1]!UniprotIFO[Entry],[1]!UniprotIFO[essential?],"")</f>
        <v>#REF!</v>
      </c>
      <c r="S3899" t="e">
        <f>_xlfn.XLOOKUP(PROTEIN_stoich[[#This Row],[sequence]],[2]!Table1[sequence_without_asterisks],[2]!Table1[protein_stoich seq matches],"")</f>
        <v>#REF!</v>
      </c>
      <c r="T3899" t="e">
        <f>_xlfn.XLOOKUP(PROTEIN_stoich[[#This Row],[uniprot]],[1]!UniprotIFO[Entry],[1]!UniprotIFO[protein_id in GSM model format],"")</f>
        <v>#REF!</v>
      </c>
    </row>
    <row r="3900" spans="1:20" x14ac:dyDescent="0.2">
      <c r="A39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RT10224</v>
      </c>
      <c r="B3900" t="s">
        <v>16135</v>
      </c>
      <c r="C3900" t="s">
        <v>16135</v>
      </c>
      <c r="D3900" t="s">
        <v>8919</v>
      </c>
      <c r="E3900" t="s">
        <v>4877</v>
      </c>
      <c r="G39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0" t="s">
        <v>4878</v>
      </c>
      <c r="I3900" s="25" cm="1">
        <f t="array" ref="I3900">SUMPRODUCT((LEN(PROTEIN_stoich[[#This Row],[sequence]])-LEN(SUBSTITUTE(PROTEIN_stoich[[#This Row],[sequence]],{"A";"C";"D";"E";"F";"G";"H";"I";"K";"L";"M";"N";"P";"Q";"R";"S";"T";"V";"W";"Y"},""))),{72.08;104.14;115.08;129.11;148.17;58.05;138.14;114.16;130.18;114.16;132.2;115.1;98.12;129.13;158.19;88.08;102.1;100.13;187.21;164.17})/1000</f>
        <v>33.841050000000003</v>
      </c>
      <c r="J3900" t="s">
        <v>8920</v>
      </c>
      <c r="K3900" s="4" t="s">
        <v>4880</v>
      </c>
      <c r="M3900">
        <f>LEN(SUBSTITUTE(PROTEIN_stoich[[#This Row],[sequence]],"*",""))</f>
        <v>295</v>
      </c>
      <c r="O3900" t="s">
        <v>16</v>
      </c>
      <c r="P3900" t="str">
        <f>_xlfn.LET(_xlpm.id,PROTEIN_stoich[[#This Row],[uniprot]],HYPERLINK("https://www.uniprot.org/uniprotkb/"&amp;_xlpm.id&amp;"/entry",_xlpm.id))</f>
        <v>A0A2T0A033</v>
      </c>
      <c r="Q3900" t="e">
        <f>_xlfn.XLOOKUP(PROTEIN_stoich[[#This Row],[uniprot]],[1]!UniprotIFO[Entry],[1]!UniprotIFO[Gene Ontology IDs],"")</f>
        <v>#REF!</v>
      </c>
      <c r="R3900" t="e">
        <f>_xlfn.XLOOKUP(PROTEIN_stoich[[#This Row],[uniprot]],[1]!UniprotIFO[Entry],[1]!UniprotIFO[essential?],"")</f>
        <v>#REF!</v>
      </c>
      <c r="S3900" t="e">
        <f>_xlfn.XLOOKUP(PROTEIN_stoich[[#This Row],[sequence]],[2]!Table1[sequence_without_asterisks],[2]!Table1[protein_stoich seq matches],"")</f>
        <v>#REF!</v>
      </c>
      <c r="T3900" t="e">
        <f>_xlfn.XLOOKUP(PROTEIN_stoich[[#This Row],[uniprot]],[1]!UniprotIFO[Entry],[1]!UniprotIFO[protein_id in GSM model format],"")</f>
        <v>#REF!</v>
      </c>
    </row>
    <row r="3901" spans="1:20" x14ac:dyDescent="0.2">
      <c r="A39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RT10191</v>
      </c>
      <c r="B3901" t="s">
        <v>16136</v>
      </c>
      <c r="C3901" t="s">
        <v>16136</v>
      </c>
      <c r="D3901" t="s">
        <v>8214</v>
      </c>
      <c r="E3901" t="s">
        <v>4877</v>
      </c>
      <c r="G39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1" t="s">
        <v>4878</v>
      </c>
      <c r="I3901" s="25" cm="1">
        <f t="array" ref="I3901">SUMPRODUCT((LEN(PROTEIN_stoich[[#This Row],[sequence]])-LEN(SUBSTITUTE(PROTEIN_stoich[[#This Row],[sequence]],{"A";"C";"D";"E";"F";"G";"H";"I";"K";"L";"M";"N";"P";"Q";"R";"S";"T";"V";"W";"Y"},""))),{72.08;104.14;115.08;129.11;148.17;58.05;138.14;114.16;130.18;114.16;132.2;115.1;98.12;129.13;158.19;88.08;102.1;100.13;187.21;164.17})/1000</f>
        <v>85.09135999999998</v>
      </c>
      <c r="J3901" t="s">
        <v>8215</v>
      </c>
      <c r="K3901" s="4" t="s">
        <v>4880</v>
      </c>
      <c r="M3901">
        <f>LEN(SUBSTITUTE(PROTEIN_stoich[[#This Row],[sequence]],"*",""))</f>
        <v>773</v>
      </c>
      <c r="O3901" t="s">
        <v>16</v>
      </c>
      <c r="P3901" t="str">
        <f>_xlfn.LET(_xlpm.id,PROTEIN_stoich[[#This Row],[uniprot]],HYPERLINK("https://www.uniprot.org/uniprotkb/"&amp;_xlpm.id&amp;"/entry",_xlpm.id))</f>
        <v>A0A2T0A031</v>
      </c>
      <c r="Q3901" t="e">
        <f>_xlfn.XLOOKUP(PROTEIN_stoich[[#This Row],[uniprot]],[1]!UniprotIFO[Entry],[1]!UniprotIFO[Gene Ontology IDs],"")</f>
        <v>#REF!</v>
      </c>
      <c r="R3901" t="e">
        <f>_xlfn.XLOOKUP(PROTEIN_stoich[[#This Row],[uniprot]],[1]!UniprotIFO[Entry],[1]!UniprotIFO[essential?],"")</f>
        <v>#REF!</v>
      </c>
      <c r="S3901" t="e">
        <f>_xlfn.XLOOKUP(PROTEIN_stoich[[#This Row],[sequence]],[2]!Table1[sequence_without_asterisks],[2]!Table1[protein_stoich seq matches],"")</f>
        <v>#REF!</v>
      </c>
      <c r="T3901" t="e">
        <f>_xlfn.XLOOKUP(PROTEIN_stoich[[#This Row],[uniprot]],[1]!UniprotIFO[Entry],[1]!UniprotIFO[protein_id in GSM model format],"")</f>
        <v>#REF!</v>
      </c>
    </row>
    <row r="3902" spans="1:20" x14ac:dyDescent="0.2">
      <c r="A39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RT10210</v>
      </c>
      <c r="B3902" t="s">
        <v>16137</v>
      </c>
      <c r="C3902" t="s">
        <v>16137</v>
      </c>
      <c r="D3902" t="s">
        <v>8837</v>
      </c>
      <c r="E3902" t="s">
        <v>4877</v>
      </c>
      <c r="G39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2" t="s">
        <v>4878</v>
      </c>
      <c r="I3902" s="25" cm="1">
        <f t="array" ref="I3902">SUMPRODUCT((LEN(PROTEIN_stoich[[#This Row],[sequence]])-LEN(SUBSTITUTE(PROTEIN_stoich[[#This Row],[sequence]],{"A";"C";"D";"E";"F";"G";"H";"I";"K";"L";"M";"N";"P";"Q";"R";"S";"T";"V";"W";"Y"},""))),{72.08;104.14;115.08;129.11;148.17;58.05;138.14;114.16;130.18;114.16;132.2;115.1;98.12;129.13;158.19;88.08;102.1;100.13;187.21;164.17})/1000</f>
        <v>52.483560000000004</v>
      </c>
      <c r="J3902" t="s">
        <v>8838</v>
      </c>
      <c r="K3902" s="4" t="s">
        <v>4880</v>
      </c>
      <c r="M3902">
        <f>LEN(SUBSTITUTE(PROTEIN_stoich[[#This Row],[sequence]],"*",""))</f>
        <v>477</v>
      </c>
      <c r="O3902" t="s">
        <v>16</v>
      </c>
      <c r="P3902" t="str">
        <f>_xlfn.LET(_xlpm.id,PROTEIN_stoich[[#This Row],[uniprot]],HYPERLINK("https://www.uniprot.org/uniprotkb/"&amp;_xlpm.id&amp;"/entry",_xlpm.id))</f>
        <v>A0A2T0A026</v>
      </c>
      <c r="Q3902" t="e">
        <f>_xlfn.XLOOKUP(PROTEIN_stoich[[#This Row],[uniprot]],[1]!UniprotIFO[Entry],[1]!UniprotIFO[Gene Ontology IDs],"")</f>
        <v>#REF!</v>
      </c>
      <c r="R3902" t="e">
        <f>_xlfn.XLOOKUP(PROTEIN_stoich[[#This Row],[uniprot]],[1]!UniprotIFO[Entry],[1]!UniprotIFO[essential?],"")</f>
        <v>#REF!</v>
      </c>
      <c r="S3902" t="e">
        <f>_xlfn.XLOOKUP(PROTEIN_stoich[[#This Row],[sequence]],[2]!Table1[sequence_without_asterisks],[2]!Table1[protein_stoich seq matches],"")</f>
        <v>#REF!</v>
      </c>
      <c r="T3902" t="e">
        <f>_xlfn.XLOOKUP(PROTEIN_stoich[[#This Row],[uniprot]],[1]!UniprotIFO[Entry],[1]!UniprotIFO[protein_id in GSM model format],"")</f>
        <v>#REF!</v>
      </c>
    </row>
    <row r="3903" spans="1:20" x14ac:dyDescent="0.2">
      <c r="A39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RT10214</v>
      </c>
      <c r="B3903" t="s">
        <v>16138</v>
      </c>
      <c r="C3903" t="s">
        <v>16138</v>
      </c>
      <c r="D3903" t="s">
        <v>8751</v>
      </c>
      <c r="E3903" t="s">
        <v>4877</v>
      </c>
      <c r="G39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3" t="s">
        <v>4878</v>
      </c>
      <c r="I3903" s="25" cm="1">
        <f t="array" ref="I3903">SUMPRODUCT((LEN(PROTEIN_stoich[[#This Row],[sequence]])-LEN(SUBSTITUTE(PROTEIN_stoich[[#This Row],[sequence]],{"A";"C";"D";"E";"F";"G";"H";"I";"K";"L";"M";"N";"P";"Q";"R";"S";"T";"V";"W";"Y"},""))),{72.08;104.14;115.08;129.11;148.17;58.05;138.14;114.16;130.18;114.16;132.2;115.1;98.12;129.13;158.19;88.08;102.1;100.13;187.21;164.17})/1000</f>
        <v>86.310819999999993</v>
      </c>
      <c r="J3903" t="s">
        <v>8752</v>
      </c>
      <c r="K3903" s="4" t="s">
        <v>4880</v>
      </c>
      <c r="M3903">
        <f>LEN(SUBSTITUTE(PROTEIN_stoich[[#This Row],[sequence]],"*",""))</f>
        <v>741</v>
      </c>
      <c r="O3903" t="s">
        <v>16</v>
      </c>
      <c r="P3903" t="str">
        <f>_xlfn.LET(_xlpm.id,PROTEIN_stoich[[#This Row],[uniprot]],HYPERLINK("https://www.uniprot.org/uniprotkb/"&amp;_xlpm.id&amp;"/entry",_xlpm.id))</f>
        <v>A0A2T0A023</v>
      </c>
      <c r="Q3903" t="e">
        <f>_xlfn.XLOOKUP(PROTEIN_stoich[[#This Row],[uniprot]],[1]!UniprotIFO[Entry],[1]!UniprotIFO[Gene Ontology IDs],"")</f>
        <v>#REF!</v>
      </c>
      <c r="R3903" t="e">
        <f>_xlfn.XLOOKUP(PROTEIN_stoich[[#This Row],[uniprot]],[1]!UniprotIFO[Entry],[1]!UniprotIFO[essential?],"")</f>
        <v>#REF!</v>
      </c>
      <c r="S3903" t="e">
        <f>_xlfn.XLOOKUP(PROTEIN_stoich[[#This Row],[sequence]],[2]!Table1[sequence_without_asterisks],[2]!Table1[protein_stoich seq matches],"")</f>
        <v>#REF!</v>
      </c>
      <c r="T3903" t="e">
        <f>_xlfn.XLOOKUP(PROTEIN_stoich[[#This Row],[uniprot]],[1]!UniprotIFO[Entry],[1]!UniprotIFO[protein_id in GSM model format],"")</f>
        <v>#REF!</v>
      </c>
    </row>
    <row r="3904" spans="1:20" x14ac:dyDescent="0.2">
      <c r="A39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RT10200</v>
      </c>
      <c r="B3904" t="s">
        <v>16139</v>
      </c>
      <c r="C3904" t="s">
        <v>16139</v>
      </c>
      <c r="D3904" t="s">
        <v>8206</v>
      </c>
      <c r="E3904" t="s">
        <v>4877</v>
      </c>
      <c r="G39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4" t="s">
        <v>4878</v>
      </c>
      <c r="I3904" s="25" cm="1">
        <f t="array" ref="I3904">SUMPRODUCT((LEN(PROTEIN_stoich[[#This Row],[sequence]])-LEN(SUBSTITUTE(PROTEIN_stoich[[#This Row],[sequence]],{"A";"C";"D";"E";"F";"G";"H";"I";"K";"L";"M";"N";"P";"Q";"R";"S";"T";"V";"W";"Y"},""))),{72.08;104.14;115.08;129.11;148.17;58.05;138.14;114.16;130.18;114.16;132.2;115.1;98.12;129.13;158.19;88.08;102.1;100.13;187.21;164.17})/1000</f>
        <v>25.174249999999997</v>
      </c>
      <c r="J3904" t="s">
        <v>8207</v>
      </c>
      <c r="K3904" s="4" t="s">
        <v>4880</v>
      </c>
      <c r="M3904">
        <f>LEN(SUBSTITUTE(PROTEIN_stoich[[#This Row],[sequence]],"*",""))</f>
        <v>220</v>
      </c>
      <c r="O3904" t="s">
        <v>16</v>
      </c>
      <c r="P3904" t="str">
        <f>_xlfn.LET(_xlpm.id,PROTEIN_stoich[[#This Row],[uniprot]],HYPERLINK("https://www.uniprot.org/uniprotkb/"&amp;_xlpm.id&amp;"/entry",_xlpm.id))</f>
        <v>A0A2T0A015</v>
      </c>
      <c r="Q3904" t="e">
        <f>_xlfn.XLOOKUP(PROTEIN_stoich[[#This Row],[uniprot]],[1]!UniprotIFO[Entry],[1]!UniprotIFO[Gene Ontology IDs],"")</f>
        <v>#REF!</v>
      </c>
      <c r="R3904" t="e">
        <f>_xlfn.XLOOKUP(PROTEIN_stoich[[#This Row],[uniprot]],[1]!UniprotIFO[Entry],[1]!UniprotIFO[essential?],"")</f>
        <v>#REF!</v>
      </c>
      <c r="S3904" t="e">
        <f>_xlfn.XLOOKUP(PROTEIN_stoich[[#This Row],[sequence]],[2]!Table1[sequence_without_asterisks],[2]!Table1[protein_stoich seq matches],"")</f>
        <v>#REF!</v>
      </c>
      <c r="T3904" t="e">
        <f>_xlfn.XLOOKUP(PROTEIN_stoich[[#This Row],[uniprot]],[1]!UniprotIFO[Entry],[1]!UniprotIFO[protein_id in GSM model format],"")</f>
        <v>#REF!</v>
      </c>
    </row>
    <row r="3905" spans="1:20" x14ac:dyDescent="0.2">
      <c r="A39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RT10197</v>
      </c>
      <c r="B3905" t="s">
        <v>16140</v>
      </c>
      <c r="C3905" t="s">
        <v>16140</v>
      </c>
      <c r="D3905" t="s">
        <v>6546</v>
      </c>
      <c r="E3905" t="s">
        <v>4877</v>
      </c>
      <c r="G39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5" t="s">
        <v>4878</v>
      </c>
      <c r="I3905" s="25" cm="1">
        <f t="array" ref="I3905">SUMPRODUCT((LEN(PROTEIN_stoich[[#This Row],[sequence]])-LEN(SUBSTITUTE(PROTEIN_stoich[[#This Row],[sequence]],{"A";"C";"D";"E";"F";"G";"H";"I";"K";"L";"M";"N";"P";"Q";"R";"S";"T";"V";"W";"Y"},""))),{72.08;104.14;115.08;129.11;148.17;58.05;138.14;114.16;130.18;114.16;132.2;115.1;98.12;129.13;158.19;88.08;102.1;100.13;187.21;164.17})/1000</f>
        <v>55.890820000000005</v>
      </c>
      <c r="J3905" t="s">
        <v>6547</v>
      </c>
      <c r="K3905" s="4" t="s">
        <v>4880</v>
      </c>
      <c r="M3905">
        <f>LEN(SUBSTITUTE(PROTEIN_stoich[[#This Row],[sequence]],"*",""))</f>
        <v>483</v>
      </c>
      <c r="O3905" t="s">
        <v>16</v>
      </c>
      <c r="P3905" t="str">
        <f>_xlfn.LET(_xlpm.id,PROTEIN_stoich[[#This Row],[uniprot]],HYPERLINK("https://www.uniprot.org/uniprotkb/"&amp;_xlpm.id&amp;"/entry",_xlpm.id))</f>
        <v>A0A2T0A014</v>
      </c>
      <c r="Q3905" t="e">
        <f>_xlfn.XLOOKUP(PROTEIN_stoich[[#This Row],[uniprot]],[1]!UniprotIFO[Entry],[1]!UniprotIFO[Gene Ontology IDs],"")</f>
        <v>#REF!</v>
      </c>
      <c r="R3905" t="e">
        <f>_xlfn.XLOOKUP(PROTEIN_stoich[[#This Row],[uniprot]],[1]!UniprotIFO[Entry],[1]!UniprotIFO[essential?],"")</f>
        <v>#REF!</v>
      </c>
      <c r="S3905" t="e">
        <f>_xlfn.XLOOKUP(PROTEIN_stoich[[#This Row],[sequence]],[2]!Table1[sequence_without_asterisks],[2]!Table1[protein_stoich seq matches],"")</f>
        <v>#REF!</v>
      </c>
      <c r="T3905" t="e">
        <f>_xlfn.XLOOKUP(PROTEIN_stoich[[#This Row],[uniprot]],[1]!UniprotIFO[Entry],[1]!UniprotIFO[protein_id in GSM model format],"")</f>
        <v>#REF!</v>
      </c>
    </row>
    <row r="3906" spans="1:20" x14ac:dyDescent="0.2">
      <c r="A39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RT10204</v>
      </c>
      <c r="B3906" t="s">
        <v>16141</v>
      </c>
      <c r="C3906" t="s">
        <v>16141</v>
      </c>
      <c r="D3906" t="s">
        <v>7677</v>
      </c>
      <c r="E3906" t="s">
        <v>4877</v>
      </c>
      <c r="G39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6" t="s">
        <v>4878</v>
      </c>
      <c r="I3906" s="25" cm="1">
        <f t="array" ref="I3906">SUMPRODUCT((LEN(PROTEIN_stoich[[#This Row],[sequence]])-LEN(SUBSTITUTE(PROTEIN_stoich[[#This Row],[sequence]],{"A";"C";"D";"E";"F";"G";"H";"I";"K";"L";"M";"N";"P";"Q";"R";"S";"T";"V";"W";"Y"},""))),{72.08;104.14;115.08;129.11;148.17;58.05;138.14;114.16;130.18;114.16;132.2;115.1;98.12;129.13;158.19;88.08;102.1;100.13;187.21;164.17})/1000</f>
        <v>69.552560000000028</v>
      </c>
      <c r="J3906" t="s">
        <v>7678</v>
      </c>
      <c r="K3906" s="4" t="s">
        <v>4880</v>
      </c>
      <c r="M3906">
        <f>LEN(SUBSTITUTE(PROTEIN_stoich[[#This Row],[sequence]],"*",""))</f>
        <v>627</v>
      </c>
      <c r="O3906" t="s">
        <v>16</v>
      </c>
      <c r="P3906" t="str">
        <f>_xlfn.LET(_xlpm.id,PROTEIN_stoich[[#This Row],[uniprot]],HYPERLINK("https://www.uniprot.org/uniprotkb/"&amp;_xlpm.id&amp;"/entry",_xlpm.id))</f>
        <v>A0A2T0A013</v>
      </c>
      <c r="Q3906" t="e">
        <f>_xlfn.XLOOKUP(PROTEIN_stoich[[#This Row],[uniprot]],[1]!UniprotIFO[Entry],[1]!UniprotIFO[Gene Ontology IDs],"")</f>
        <v>#REF!</v>
      </c>
      <c r="R3906" t="e">
        <f>_xlfn.XLOOKUP(PROTEIN_stoich[[#This Row],[uniprot]],[1]!UniprotIFO[Entry],[1]!UniprotIFO[essential?],"")</f>
        <v>#REF!</v>
      </c>
      <c r="S3906" t="e">
        <f>_xlfn.XLOOKUP(PROTEIN_stoich[[#This Row],[sequence]],[2]!Table1[sequence_without_asterisks],[2]!Table1[protein_stoich seq matches],"")</f>
        <v>#REF!</v>
      </c>
      <c r="T3906" t="e">
        <f>_xlfn.XLOOKUP(PROTEIN_stoich[[#This Row],[uniprot]],[1]!UniprotIFO[Entry],[1]!UniprotIFO[protein_id in GSM model format],"")</f>
        <v>#REF!</v>
      </c>
    </row>
    <row r="3907" spans="1:20" x14ac:dyDescent="0.2">
      <c r="A39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RT10169</v>
      </c>
      <c r="B3907" t="s">
        <v>16142</v>
      </c>
      <c r="C3907" t="s">
        <v>16142</v>
      </c>
      <c r="D3907" t="s">
        <v>5653</v>
      </c>
      <c r="E3907" t="s">
        <v>4877</v>
      </c>
      <c r="G39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7" t="s">
        <v>4878</v>
      </c>
      <c r="I3907" s="25" cm="1">
        <f t="array" ref="I3907">SUMPRODUCT((LEN(PROTEIN_stoich[[#This Row],[sequence]])-LEN(SUBSTITUTE(PROTEIN_stoich[[#This Row],[sequence]],{"A";"C";"D";"E";"F";"G";"H";"I";"K";"L";"M";"N";"P";"Q";"R";"S";"T";"V";"W";"Y"},""))),{72.08;104.14;115.08;129.11;148.17;58.05;138.14;114.16;130.18;114.16;132.2;115.1;98.12;129.13;158.19;88.08;102.1;100.13;187.21;164.17})/1000</f>
        <v>44.039910000000006</v>
      </c>
      <c r="J3907" t="s">
        <v>5654</v>
      </c>
      <c r="K3907" s="4" t="s">
        <v>4880</v>
      </c>
      <c r="M3907">
        <f>LEN(SUBSTITUTE(PROTEIN_stoich[[#This Row],[sequence]],"*",""))</f>
        <v>399</v>
      </c>
      <c r="O3907" t="s">
        <v>16</v>
      </c>
      <c r="P3907" t="str">
        <f>_xlfn.LET(_xlpm.id,PROTEIN_stoich[[#This Row],[uniprot]],HYPERLINK("https://www.uniprot.org/uniprotkb/"&amp;_xlpm.id&amp;"/entry",_xlpm.id))</f>
        <v>A0A2S9ZZZ5</v>
      </c>
      <c r="Q3907" t="e">
        <f>_xlfn.XLOOKUP(PROTEIN_stoich[[#This Row],[uniprot]],[1]!UniprotIFO[Entry],[1]!UniprotIFO[Gene Ontology IDs],"")</f>
        <v>#REF!</v>
      </c>
      <c r="R3907" t="e">
        <f>_xlfn.XLOOKUP(PROTEIN_stoich[[#This Row],[uniprot]],[1]!UniprotIFO[Entry],[1]!UniprotIFO[essential?],"")</f>
        <v>#REF!</v>
      </c>
      <c r="S3907" t="e">
        <f>_xlfn.XLOOKUP(PROTEIN_stoich[[#This Row],[sequence]],[2]!Table1[sequence_without_asterisks],[2]!Table1[protein_stoich seq matches],"")</f>
        <v>#REF!</v>
      </c>
      <c r="T3907" t="e">
        <f>_xlfn.XLOOKUP(PROTEIN_stoich[[#This Row],[uniprot]],[1]!UniprotIFO[Entry],[1]!UniprotIFO[protein_id in GSM model format],"")</f>
        <v>#REF!</v>
      </c>
    </row>
    <row r="3908" spans="1:20" x14ac:dyDescent="0.2">
      <c r="A39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RT10185</v>
      </c>
      <c r="B3908" t="s">
        <v>16143</v>
      </c>
      <c r="C3908" t="s">
        <v>16143</v>
      </c>
      <c r="D3908" t="s">
        <v>4915</v>
      </c>
      <c r="E3908" t="s">
        <v>4877</v>
      </c>
      <c r="G39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8" t="s">
        <v>4878</v>
      </c>
      <c r="I3908" s="25" cm="1">
        <f t="array" ref="I3908">SUMPRODUCT((LEN(PROTEIN_stoich[[#This Row],[sequence]])-LEN(SUBSTITUTE(PROTEIN_stoich[[#This Row],[sequence]],{"A";"C";"D";"E";"F";"G";"H";"I";"K";"L";"M";"N";"P";"Q";"R";"S";"T";"V";"W";"Y"},""))),{72.08;104.14;115.08;129.11;148.17;58.05;138.14;114.16;130.18;114.16;132.2;115.1;98.12;129.13;158.19;88.08;102.1;100.13;187.21;164.17})/1000</f>
        <v>37.475799999999992</v>
      </c>
      <c r="J3908" t="s">
        <v>4916</v>
      </c>
      <c r="K3908" s="4" t="s">
        <v>4880</v>
      </c>
      <c r="M3908">
        <f>LEN(SUBSTITUTE(PROTEIN_stoich[[#This Row],[sequence]],"*",""))</f>
        <v>336</v>
      </c>
      <c r="O3908" t="s">
        <v>16</v>
      </c>
      <c r="P3908" t="str">
        <f>_xlfn.LET(_xlpm.id,PROTEIN_stoich[[#This Row],[uniprot]],HYPERLINK("https://www.uniprot.org/uniprotkb/"&amp;_xlpm.id&amp;"/entry",_xlpm.id))</f>
        <v>A0A2S9ZZZ1</v>
      </c>
      <c r="Q3908" t="e">
        <f>_xlfn.XLOOKUP(PROTEIN_stoich[[#This Row],[uniprot]],[1]!UniprotIFO[Entry],[1]!UniprotIFO[Gene Ontology IDs],"")</f>
        <v>#REF!</v>
      </c>
      <c r="R3908" t="e">
        <f>_xlfn.XLOOKUP(PROTEIN_stoich[[#This Row],[uniprot]],[1]!UniprotIFO[Entry],[1]!UniprotIFO[essential?],"")</f>
        <v>#REF!</v>
      </c>
      <c r="S3908" t="e">
        <f>_xlfn.XLOOKUP(PROTEIN_stoich[[#This Row],[sequence]],[2]!Table1[sequence_without_asterisks],[2]!Table1[protein_stoich seq matches],"")</f>
        <v>#REF!</v>
      </c>
      <c r="T3908" t="e">
        <f>_xlfn.XLOOKUP(PROTEIN_stoich[[#This Row],[uniprot]],[1]!UniprotIFO[Entry],[1]!UniprotIFO[protein_id in GSM model format],"")</f>
        <v>#REF!</v>
      </c>
    </row>
    <row r="3909" spans="1:20" x14ac:dyDescent="0.2">
      <c r="A39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RT10178</v>
      </c>
      <c r="B3909" t="s">
        <v>16144</v>
      </c>
      <c r="C3909" t="s">
        <v>16144</v>
      </c>
      <c r="D3909" t="s">
        <v>6824</v>
      </c>
      <c r="E3909" t="s">
        <v>4877</v>
      </c>
      <c r="G39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09" t="s">
        <v>4878</v>
      </c>
      <c r="I3909" s="25" cm="1">
        <f t="array" ref="I3909">SUMPRODUCT((LEN(PROTEIN_stoich[[#This Row],[sequence]])-LEN(SUBSTITUTE(PROTEIN_stoich[[#This Row],[sequence]],{"A";"C";"D";"E";"F";"G";"H";"I";"K";"L";"M";"N";"P";"Q";"R";"S";"T";"V";"W";"Y"},""))),{72.08;104.14;115.08;129.11;148.17;58.05;138.14;114.16;130.18;114.16;132.2;115.1;98.12;129.13;158.19;88.08;102.1;100.13;187.21;164.17})/1000</f>
        <v>25.6114</v>
      </c>
      <c r="J3909" t="s">
        <v>6825</v>
      </c>
      <c r="K3909" s="4" t="s">
        <v>4880</v>
      </c>
      <c r="M3909">
        <f>LEN(SUBSTITUTE(PROTEIN_stoich[[#This Row],[sequence]],"*",""))</f>
        <v>227</v>
      </c>
      <c r="O3909" t="s">
        <v>16</v>
      </c>
      <c r="P3909" t="str">
        <f>_xlfn.LET(_xlpm.id,PROTEIN_stoich[[#This Row],[uniprot]],HYPERLINK("https://www.uniprot.org/uniprotkb/"&amp;_xlpm.id&amp;"/entry",_xlpm.id))</f>
        <v>A0A2S9ZZY7</v>
      </c>
      <c r="Q3909" t="e">
        <f>_xlfn.XLOOKUP(PROTEIN_stoich[[#This Row],[uniprot]],[1]!UniprotIFO[Entry],[1]!UniprotIFO[Gene Ontology IDs],"")</f>
        <v>#REF!</v>
      </c>
      <c r="R3909" t="e">
        <f>_xlfn.XLOOKUP(PROTEIN_stoich[[#This Row],[uniprot]],[1]!UniprotIFO[Entry],[1]!UniprotIFO[essential?],"")</f>
        <v>#REF!</v>
      </c>
      <c r="S3909" t="e">
        <f>_xlfn.XLOOKUP(PROTEIN_stoich[[#This Row],[sequence]],[2]!Table1[sequence_without_asterisks],[2]!Table1[protein_stoich seq matches],"")</f>
        <v>#REF!</v>
      </c>
      <c r="T3909" t="e">
        <f>_xlfn.XLOOKUP(PROTEIN_stoich[[#This Row],[uniprot]],[1]!UniprotIFO[Entry],[1]!UniprotIFO[protein_id in GSM model format],"")</f>
        <v>#REF!</v>
      </c>
    </row>
    <row r="3910" spans="1:20" x14ac:dyDescent="0.2">
      <c r="A39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RT10174</v>
      </c>
      <c r="B3910" t="s">
        <v>16145</v>
      </c>
      <c r="C3910" t="s">
        <v>16145</v>
      </c>
      <c r="D3910" t="s">
        <v>4969</v>
      </c>
      <c r="E3910" t="s">
        <v>4877</v>
      </c>
      <c r="G39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0" t="s">
        <v>4878</v>
      </c>
      <c r="I3910" s="25" cm="1">
        <f t="array" ref="I3910">SUMPRODUCT((LEN(PROTEIN_stoich[[#This Row],[sequence]])-LEN(SUBSTITUTE(PROTEIN_stoich[[#This Row],[sequence]],{"A";"C";"D";"E";"F";"G";"H";"I";"K";"L";"M";"N";"P";"Q";"R";"S";"T";"V";"W";"Y"},""))),{72.08;104.14;115.08;129.11;148.17;58.05;138.14;114.16;130.18;114.16;132.2;115.1;98.12;129.13;158.19;88.08;102.1;100.13;187.21;164.17})/1000</f>
        <v>28.181939999999994</v>
      </c>
      <c r="J3910" t="s">
        <v>4970</v>
      </c>
      <c r="K3910" s="4" t="s">
        <v>4880</v>
      </c>
      <c r="M3910">
        <f>LEN(SUBSTITUTE(PROTEIN_stoich[[#This Row],[sequence]],"*",""))</f>
        <v>255</v>
      </c>
      <c r="O3910" t="s">
        <v>16</v>
      </c>
      <c r="P3910" t="str">
        <f>_xlfn.LET(_xlpm.id,PROTEIN_stoich[[#This Row],[uniprot]],HYPERLINK("https://www.uniprot.org/uniprotkb/"&amp;_xlpm.id&amp;"/entry",_xlpm.id))</f>
        <v>A0A2S9ZZX9</v>
      </c>
      <c r="Q3910" t="e">
        <f>_xlfn.XLOOKUP(PROTEIN_stoich[[#This Row],[uniprot]],[1]!UniprotIFO[Entry],[1]!UniprotIFO[Gene Ontology IDs],"")</f>
        <v>#REF!</v>
      </c>
      <c r="R3910" t="e">
        <f>_xlfn.XLOOKUP(PROTEIN_stoich[[#This Row],[uniprot]],[1]!UniprotIFO[Entry],[1]!UniprotIFO[essential?],"")</f>
        <v>#REF!</v>
      </c>
      <c r="S3910" t="e">
        <f>_xlfn.XLOOKUP(PROTEIN_stoich[[#This Row],[sequence]],[2]!Table1[sequence_without_asterisks],[2]!Table1[protein_stoich seq matches],"")</f>
        <v>#REF!</v>
      </c>
      <c r="T3910" t="e">
        <f>_xlfn.XLOOKUP(PROTEIN_stoich[[#This Row],[uniprot]],[1]!UniprotIFO[Entry],[1]!UniprotIFO[protein_id in GSM model format],"")</f>
        <v>#REF!</v>
      </c>
    </row>
    <row r="3911" spans="1:20" x14ac:dyDescent="0.2">
      <c r="A39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RT10163</v>
      </c>
      <c r="B3911" t="s">
        <v>16146</v>
      </c>
      <c r="C3911" t="s">
        <v>16146</v>
      </c>
      <c r="D3911" t="s">
        <v>5996</v>
      </c>
      <c r="E3911" t="s">
        <v>4877</v>
      </c>
      <c r="G39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1" t="s">
        <v>4878</v>
      </c>
      <c r="I3911" s="25" cm="1">
        <f t="array" ref="I3911">SUMPRODUCT((LEN(PROTEIN_stoich[[#This Row],[sequence]])-LEN(SUBSTITUTE(PROTEIN_stoich[[#This Row],[sequence]],{"A";"C";"D";"E";"F";"G";"H";"I";"K";"L";"M";"N";"P";"Q";"R";"S";"T";"V";"W";"Y"},""))),{72.08;104.14;115.08;129.11;148.17;58.05;138.14;114.16;130.18;114.16;132.2;115.1;98.12;129.13;158.19;88.08;102.1;100.13;187.21;164.17})/1000</f>
        <v>58.606409999999997</v>
      </c>
      <c r="J3911" t="s">
        <v>5997</v>
      </c>
      <c r="K3911" s="4" t="s">
        <v>4880</v>
      </c>
      <c r="M3911">
        <f>LEN(SUBSTITUTE(PROTEIN_stoich[[#This Row],[sequence]],"*",""))</f>
        <v>544</v>
      </c>
      <c r="O3911" t="s">
        <v>16</v>
      </c>
      <c r="P3911" t="str">
        <f>_xlfn.LET(_xlpm.id,PROTEIN_stoich[[#This Row],[uniprot]],HYPERLINK("https://www.uniprot.org/uniprotkb/"&amp;_xlpm.id&amp;"/entry",_xlpm.id))</f>
        <v>A0A2S9ZZW9</v>
      </c>
      <c r="Q3911" t="e">
        <f>_xlfn.XLOOKUP(PROTEIN_stoich[[#This Row],[uniprot]],[1]!UniprotIFO[Entry],[1]!UniprotIFO[Gene Ontology IDs],"")</f>
        <v>#REF!</v>
      </c>
      <c r="R3911" t="e">
        <f>_xlfn.XLOOKUP(PROTEIN_stoich[[#This Row],[uniprot]],[1]!UniprotIFO[Entry],[1]!UniprotIFO[essential?],"")</f>
        <v>#REF!</v>
      </c>
      <c r="S3911" t="e">
        <f>_xlfn.XLOOKUP(PROTEIN_stoich[[#This Row],[sequence]],[2]!Table1[sequence_without_asterisks],[2]!Table1[protein_stoich seq matches],"")</f>
        <v>#REF!</v>
      </c>
      <c r="T3911" t="e">
        <f>_xlfn.XLOOKUP(PROTEIN_stoich[[#This Row],[uniprot]],[1]!UniprotIFO[Entry],[1]!UniprotIFO[protein_id in GSM model format],"")</f>
        <v>#REF!</v>
      </c>
    </row>
    <row r="3912" spans="1:20" x14ac:dyDescent="0.2">
      <c r="A39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RT10139</v>
      </c>
      <c r="B3912" t="s">
        <v>16147</v>
      </c>
      <c r="C3912" t="s">
        <v>16147</v>
      </c>
      <c r="D3912" t="s">
        <v>7925</v>
      </c>
      <c r="E3912" t="s">
        <v>4877</v>
      </c>
      <c r="G39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2" t="s">
        <v>4878</v>
      </c>
      <c r="I3912" s="25" cm="1">
        <f t="array" ref="I3912">SUMPRODUCT((LEN(PROTEIN_stoich[[#This Row],[sequence]])-LEN(SUBSTITUTE(PROTEIN_stoich[[#This Row],[sequence]],{"A";"C";"D";"E";"F";"G";"H";"I";"K";"L";"M";"N";"P";"Q";"R";"S";"T";"V";"W";"Y"},""))),{72.08;104.14;115.08;129.11;148.17;58.05;138.14;114.16;130.18;114.16;132.2;115.1;98.12;129.13;158.19;88.08;102.1;100.13;187.21;164.17})/1000</f>
        <v>152.07161000000002</v>
      </c>
      <c r="J3912" t="s">
        <v>7926</v>
      </c>
      <c r="K3912" s="4" t="s">
        <v>4880</v>
      </c>
      <c r="M3912">
        <f>LEN(SUBSTITUTE(PROTEIN_stoich[[#This Row],[sequence]],"*",""))</f>
        <v>1379</v>
      </c>
      <c r="O3912" t="s">
        <v>16</v>
      </c>
      <c r="P3912" t="str">
        <f>_xlfn.LET(_xlpm.id,PROTEIN_stoich[[#This Row],[uniprot]],HYPERLINK("https://www.uniprot.org/uniprotkb/"&amp;_xlpm.id&amp;"/entry",_xlpm.id))</f>
        <v>A0A2S9ZZW6</v>
      </c>
      <c r="Q3912" t="e">
        <f>_xlfn.XLOOKUP(PROTEIN_stoich[[#This Row],[uniprot]],[1]!UniprotIFO[Entry],[1]!UniprotIFO[Gene Ontology IDs],"")</f>
        <v>#REF!</v>
      </c>
      <c r="R3912" t="e">
        <f>_xlfn.XLOOKUP(PROTEIN_stoich[[#This Row],[uniprot]],[1]!UniprotIFO[Entry],[1]!UniprotIFO[essential?],"")</f>
        <v>#REF!</v>
      </c>
      <c r="S3912" t="e">
        <f>_xlfn.XLOOKUP(PROTEIN_stoich[[#This Row],[sequence]],[2]!Table1[sequence_without_asterisks],[2]!Table1[protein_stoich seq matches],"")</f>
        <v>#REF!</v>
      </c>
      <c r="T3912" t="e">
        <f>_xlfn.XLOOKUP(PROTEIN_stoich[[#This Row],[uniprot]],[1]!UniprotIFO[Entry],[1]!UniprotIFO[protein_id in GSM model format],"")</f>
        <v>#REF!</v>
      </c>
    </row>
    <row r="3913" spans="1:20" x14ac:dyDescent="0.2">
      <c r="A39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RT10155</v>
      </c>
      <c r="B3913" t="s">
        <v>16148</v>
      </c>
      <c r="C3913" t="s">
        <v>16148</v>
      </c>
      <c r="D3913" t="s">
        <v>6412</v>
      </c>
      <c r="E3913" t="s">
        <v>4877</v>
      </c>
      <c r="G39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3" t="s">
        <v>4878</v>
      </c>
      <c r="I3913" s="25" cm="1">
        <f t="array" ref="I3913">SUMPRODUCT((LEN(PROTEIN_stoich[[#This Row],[sequence]])-LEN(SUBSTITUTE(PROTEIN_stoich[[#This Row],[sequence]],{"A";"C";"D";"E";"F";"G";"H";"I";"K";"L";"M";"N";"P";"Q";"R";"S";"T";"V";"W";"Y"},""))),{72.08;104.14;115.08;129.11;148.17;58.05;138.14;114.16;130.18;114.16;132.2;115.1;98.12;129.13;158.19;88.08;102.1;100.13;187.21;164.17})/1000</f>
        <v>18.267309999999995</v>
      </c>
      <c r="J3913" t="s">
        <v>6413</v>
      </c>
      <c r="K3913" s="4" t="s">
        <v>4880</v>
      </c>
      <c r="M3913">
        <f>LEN(SUBSTITUTE(PROTEIN_stoich[[#This Row],[sequence]],"*",""))</f>
        <v>169</v>
      </c>
      <c r="O3913" t="s">
        <v>16</v>
      </c>
      <c r="P3913" t="str">
        <f>_xlfn.LET(_xlpm.id,PROTEIN_stoich[[#This Row],[uniprot]],HYPERLINK("https://www.uniprot.org/uniprotkb/"&amp;_xlpm.id&amp;"/entry",_xlpm.id))</f>
        <v>A0A2S9ZZW5</v>
      </c>
      <c r="Q3913" t="e">
        <f>_xlfn.XLOOKUP(PROTEIN_stoich[[#This Row],[uniprot]],[1]!UniprotIFO[Entry],[1]!UniprotIFO[Gene Ontology IDs],"")</f>
        <v>#REF!</v>
      </c>
      <c r="R3913" t="e">
        <f>_xlfn.XLOOKUP(PROTEIN_stoich[[#This Row],[uniprot]],[1]!UniprotIFO[Entry],[1]!UniprotIFO[essential?],"")</f>
        <v>#REF!</v>
      </c>
      <c r="S3913" t="e">
        <f>_xlfn.XLOOKUP(PROTEIN_stoich[[#This Row],[sequence]],[2]!Table1[sequence_without_asterisks],[2]!Table1[protein_stoich seq matches],"")</f>
        <v>#REF!</v>
      </c>
      <c r="T3913" t="e">
        <f>_xlfn.XLOOKUP(PROTEIN_stoich[[#This Row],[uniprot]],[1]!UniprotIFO[Entry],[1]!UniprotIFO[protein_id in GSM model format],"")</f>
        <v>#REF!</v>
      </c>
    </row>
    <row r="3914" spans="1:20" x14ac:dyDescent="0.2">
      <c r="A39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RT10166</v>
      </c>
      <c r="B3914" t="s">
        <v>16149</v>
      </c>
      <c r="C3914" t="s">
        <v>16149</v>
      </c>
      <c r="D3914" t="s">
        <v>6674</v>
      </c>
      <c r="E3914" t="s">
        <v>4877</v>
      </c>
      <c r="G39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4" t="s">
        <v>4878</v>
      </c>
      <c r="I3914" s="25" cm="1">
        <f t="array" ref="I3914">SUMPRODUCT((LEN(PROTEIN_stoich[[#This Row],[sequence]])-LEN(SUBSTITUTE(PROTEIN_stoich[[#This Row],[sequence]],{"A";"C";"D";"E";"F";"G";"H";"I";"K";"L";"M";"N";"P";"Q";"R";"S";"T";"V";"W";"Y"},""))),{72.08;104.14;115.08;129.11;148.17;58.05;138.14;114.16;130.18;114.16;132.2;115.1;98.12;129.13;158.19;88.08;102.1;100.13;187.21;164.17})/1000</f>
        <v>32.935960000000001</v>
      </c>
      <c r="J3914" t="s">
        <v>6675</v>
      </c>
      <c r="K3914" s="4" t="s">
        <v>4880</v>
      </c>
      <c r="M3914">
        <f>LEN(SUBSTITUTE(PROTEIN_stoich[[#This Row],[sequence]],"*",""))</f>
        <v>308</v>
      </c>
      <c r="O3914" t="s">
        <v>16</v>
      </c>
      <c r="P3914" t="str">
        <f>_xlfn.LET(_xlpm.id,PROTEIN_stoich[[#This Row],[uniprot]],HYPERLINK("https://www.uniprot.org/uniprotkb/"&amp;_xlpm.id&amp;"/entry",_xlpm.id))</f>
        <v>A0A2S9ZZW4</v>
      </c>
      <c r="Q3914" t="e">
        <f>_xlfn.XLOOKUP(PROTEIN_stoich[[#This Row],[uniprot]],[1]!UniprotIFO[Entry],[1]!UniprotIFO[Gene Ontology IDs],"")</f>
        <v>#REF!</v>
      </c>
      <c r="R3914" t="e">
        <f>_xlfn.XLOOKUP(PROTEIN_stoich[[#This Row],[uniprot]],[1]!UniprotIFO[Entry],[1]!UniprotIFO[essential?],"")</f>
        <v>#REF!</v>
      </c>
      <c r="S3914" t="e">
        <f>_xlfn.XLOOKUP(PROTEIN_stoich[[#This Row],[sequence]],[2]!Table1[sequence_without_asterisks],[2]!Table1[protein_stoich seq matches],"")</f>
        <v>#REF!</v>
      </c>
      <c r="T3914" t="e">
        <f>_xlfn.XLOOKUP(PROTEIN_stoich[[#This Row],[uniprot]],[1]!UniprotIFO[Entry],[1]!UniprotIFO[protein_id in GSM model format],"")</f>
        <v>#REF!</v>
      </c>
    </row>
    <row r="3915" spans="1:20" x14ac:dyDescent="0.2">
      <c r="A39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RT10153</v>
      </c>
      <c r="B3915" t="s">
        <v>16150</v>
      </c>
      <c r="C3915" t="s">
        <v>16150</v>
      </c>
      <c r="D3915" t="s">
        <v>7367</v>
      </c>
      <c r="E3915" t="s">
        <v>4877</v>
      </c>
      <c r="G39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5" t="s">
        <v>4878</v>
      </c>
      <c r="I3915" s="25" cm="1">
        <f t="array" ref="I3915">SUMPRODUCT((LEN(PROTEIN_stoich[[#This Row],[sequence]])-LEN(SUBSTITUTE(PROTEIN_stoich[[#This Row],[sequence]],{"A";"C";"D";"E";"F";"G";"H";"I";"K";"L";"M";"N";"P";"Q";"R";"S";"T";"V";"W";"Y"},""))),{72.08;104.14;115.08;129.11;148.17;58.05;138.14;114.16;130.18;114.16;132.2;115.1;98.12;129.13;158.19;88.08;102.1;100.13;187.21;164.17})/1000</f>
        <v>59.950470000000003</v>
      </c>
      <c r="J3915" t="s">
        <v>7368</v>
      </c>
      <c r="K3915" s="4" t="s">
        <v>4880</v>
      </c>
      <c r="M3915">
        <f>LEN(SUBSTITUTE(PROTEIN_stoich[[#This Row],[sequence]],"*",""))</f>
        <v>557</v>
      </c>
      <c r="O3915" t="s">
        <v>16</v>
      </c>
      <c r="P3915" t="str">
        <f>_xlfn.LET(_xlpm.id,PROTEIN_stoich[[#This Row],[uniprot]],HYPERLINK("https://www.uniprot.org/uniprotkb/"&amp;_xlpm.id&amp;"/entry",_xlpm.id))</f>
        <v>A0A2S9ZZV9</v>
      </c>
      <c r="Q3915" t="e">
        <f>_xlfn.XLOOKUP(PROTEIN_stoich[[#This Row],[uniprot]],[1]!UniprotIFO[Entry],[1]!UniprotIFO[Gene Ontology IDs],"")</f>
        <v>#REF!</v>
      </c>
      <c r="R3915" t="e">
        <f>_xlfn.XLOOKUP(PROTEIN_stoich[[#This Row],[uniprot]],[1]!UniprotIFO[Entry],[1]!UniprotIFO[essential?],"")</f>
        <v>#REF!</v>
      </c>
      <c r="S3915" t="e">
        <f>_xlfn.XLOOKUP(PROTEIN_stoich[[#This Row],[sequence]],[2]!Table1[sequence_without_asterisks],[2]!Table1[protein_stoich seq matches],"")</f>
        <v>#REF!</v>
      </c>
      <c r="T3915" t="e">
        <f>_xlfn.XLOOKUP(PROTEIN_stoich[[#This Row],[uniprot]],[1]!UniprotIFO[Entry],[1]!UniprotIFO[protein_id in GSM model format],"")</f>
        <v>#REF!</v>
      </c>
    </row>
    <row r="3916" spans="1:20" x14ac:dyDescent="0.2">
      <c r="A39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RT10148</v>
      </c>
      <c r="B3916" t="s">
        <v>16151</v>
      </c>
      <c r="C3916" t="s">
        <v>16151</v>
      </c>
      <c r="D3916" t="s">
        <v>9842</v>
      </c>
      <c r="E3916" t="s">
        <v>4877</v>
      </c>
      <c r="G39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6" t="s">
        <v>4878</v>
      </c>
      <c r="I3916" s="25" cm="1">
        <f t="array" ref="I3916">SUMPRODUCT((LEN(PROTEIN_stoich[[#This Row],[sequence]])-LEN(SUBSTITUTE(PROTEIN_stoich[[#This Row],[sequence]],{"A";"C";"D";"E";"F";"G";"H";"I";"K";"L";"M";"N";"P";"Q";"R";"S";"T";"V";"W";"Y"},""))),{72.08;104.14;115.08;129.11;148.17;58.05;138.14;114.16;130.18;114.16;132.2;115.1;98.12;129.13;158.19;88.08;102.1;100.13;187.21;164.17})/1000</f>
        <v>41.636600000000008</v>
      </c>
      <c r="J3916" t="s">
        <v>9843</v>
      </c>
      <c r="K3916" s="4" t="s">
        <v>4880</v>
      </c>
      <c r="M3916">
        <f>LEN(SUBSTITUTE(PROTEIN_stoich[[#This Row],[sequence]],"*",""))</f>
        <v>351</v>
      </c>
      <c r="O3916" t="s">
        <v>16</v>
      </c>
      <c r="P3916" t="str">
        <f>_xlfn.LET(_xlpm.id,PROTEIN_stoich[[#This Row],[uniprot]],HYPERLINK("https://www.uniprot.org/uniprotkb/"&amp;_xlpm.id&amp;"/entry",_xlpm.id))</f>
        <v>A0A2S9ZZV8</v>
      </c>
      <c r="Q3916" t="e">
        <f>_xlfn.XLOOKUP(PROTEIN_stoich[[#This Row],[uniprot]],[1]!UniprotIFO[Entry],[1]!UniprotIFO[Gene Ontology IDs],"")</f>
        <v>#REF!</v>
      </c>
      <c r="R3916" t="e">
        <f>_xlfn.XLOOKUP(PROTEIN_stoich[[#This Row],[uniprot]],[1]!UniprotIFO[Entry],[1]!UniprotIFO[essential?],"")</f>
        <v>#REF!</v>
      </c>
      <c r="S3916" t="e">
        <f>_xlfn.XLOOKUP(PROTEIN_stoich[[#This Row],[sequence]],[2]!Table1[sequence_without_asterisks],[2]!Table1[protein_stoich seq matches],"")</f>
        <v>#REF!</v>
      </c>
      <c r="T3916" t="e">
        <f>_xlfn.XLOOKUP(PROTEIN_stoich[[#This Row],[uniprot]],[1]!UniprotIFO[Entry],[1]!UniprotIFO[protein_id in GSM model format],"")</f>
        <v>#REF!</v>
      </c>
    </row>
    <row r="3917" spans="1:20" x14ac:dyDescent="0.2">
      <c r="A39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RT10132</v>
      </c>
      <c r="B3917" t="s">
        <v>16152</v>
      </c>
      <c r="C3917" t="s">
        <v>16152</v>
      </c>
      <c r="D3917" t="s">
        <v>8811</v>
      </c>
      <c r="E3917" t="s">
        <v>4877</v>
      </c>
      <c r="G39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7" t="s">
        <v>4878</v>
      </c>
      <c r="I3917" s="25" cm="1">
        <f t="array" ref="I3917">SUMPRODUCT((LEN(PROTEIN_stoich[[#This Row],[sequence]])-LEN(SUBSTITUTE(PROTEIN_stoich[[#This Row],[sequence]],{"A";"C";"D";"E";"F";"G";"H";"I";"K";"L";"M";"N";"P";"Q";"R";"S";"T";"V";"W";"Y"},""))),{72.08;104.14;115.08;129.11;148.17;58.05;138.14;114.16;130.18;114.16;132.2;115.1;98.12;129.13;158.19;88.08;102.1;100.13;187.21;164.17})/1000</f>
        <v>32.012790000000003</v>
      </c>
      <c r="J3917" t="s">
        <v>8812</v>
      </c>
      <c r="K3917" s="4" t="s">
        <v>4880</v>
      </c>
      <c r="M3917">
        <f>LEN(SUBSTITUTE(PROTEIN_stoich[[#This Row],[sequence]],"*",""))</f>
        <v>282</v>
      </c>
      <c r="O3917" t="s">
        <v>16</v>
      </c>
      <c r="P3917" t="str">
        <f>_xlfn.LET(_xlpm.id,PROTEIN_stoich[[#This Row],[uniprot]],HYPERLINK("https://www.uniprot.org/uniprotkb/"&amp;_xlpm.id&amp;"/entry",_xlpm.id))</f>
        <v>A0A2S9ZZV1</v>
      </c>
      <c r="Q3917" t="e">
        <f>_xlfn.XLOOKUP(PROTEIN_stoich[[#This Row],[uniprot]],[1]!UniprotIFO[Entry],[1]!UniprotIFO[Gene Ontology IDs],"")</f>
        <v>#REF!</v>
      </c>
      <c r="R3917" t="e">
        <f>_xlfn.XLOOKUP(PROTEIN_stoich[[#This Row],[uniprot]],[1]!UniprotIFO[Entry],[1]!UniprotIFO[essential?],"")</f>
        <v>#REF!</v>
      </c>
      <c r="S3917" t="e">
        <f>_xlfn.XLOOKUP(PROTEIN_stoich[[#This Row],[sequence]],[2]!Table1[sequence_without_asterisks],[2]!Table1[protein_stoich seq matches],"")</f>
        <v>#REF!</v>
      </c>
      <c r="T3917" t="e">
        <f>_xlfn.XLOOKUP(PROTEIN_stoich[[#This Row],[uniprot]],[1]!UniprotIFO[Entry],[1]!UniprotIFO[protein_id in GSM model format],"")</f>
        <v>#REF!</v>
      </c>
    </row>
    <row r="3918" spans="1:20" x14ac:dyDescent="0.2">
      <c r="A39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RT10146</v>
      </c>
      <c r="B3918" t="s">
        <v>16153</v>
      </c>
      <c r="C3918" t="s">
        <v>16153</v>
      </c>
      <c r="D3918" t="s">
        <v>9193</v>
      </c>
      <c r="E3918" t="s">
        <v>4877</v>
      </c>
      <c r="G39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8" t="s">
        <v>4878</v>
      </c>
      <c r="I3918" s="25" cm="1">
        <f t="array" ref="I3918">SUMPRODUCT((LEN(PROTEIN_stoich[[#This Row],[sequence]])-LEN(SUBSTITUTE(PROTEIN_stoich[[#This Row],[sequence]],{"A";"C";"D";"E";"F";"G";"H";"I";"K";"L";"M";"N";"P";"Q";"R";"S";"T";"V";"W";"Y"},""))),{72.08;104.14;115.08;129.11;148.17;58.05;138.14;114.16;130.18;114.16;132.2;115.1;98.12;129.13;158.19;88.08;102.1;100.13;187.21;164.17})/1000</f>
        <v>12.39719</v>
      </c>
      <c r="J3918" t="s">
        <v>9194</v>
      </c>
      <c r="K3918" s="4" t="s">
        <v>4880</v>
      </c>
      <c r="M3918">
        <f>LEN(SUBSTITUTE(PROTEIN_stoich[[#This Row],[sequence]],"*",""))</f>
        <v>105</v>
      </c>
      <c r="O3918" t="s">
        <v>16</v>
      </c>
      <c r="P3918" t="str">
        <f>_xlfn.LET(_xlpm.id,PROTEIN_stoich[[#This Row],[uniprot]],HYPERLINK("https://www.uniprot.org/uniprotkb/"&amp;_xlpm.id&amp;"/entry",_xlpm.id))</f>
        <v>A0A2S9ZZU6</v>
      </c>
      <c r="Q3918" t="e">
        <f>_xlfn.XLOOKUP(PROTEIN_stoich[[#This Row],[uniprot]],[1]!UniprotIFO[Entry],[1]!UniprotIFO[Gene Ontology IDs],"")</f>
        <v>#REF!</v>
      </c>
      <c r="R3918" t="e">
        <f>_xlfn.XLOOKUP(PROTEIN_stoich[[#This Row],[uniprot]],[1]!UniprotIFO[Entry],[1]!UniprotIFO[essential?],"")</f>
        <v>#REF!</v>
      </c>
      <c r="S3918" t="e">
        <f>_xlfn.XLOOKUP(PROTEIN_stoich[[#This Row],[sequence]],[2]!Table1[sequence_without_asterisks],[2]!Table1[protein_stoich seq matches],"")</f>
        <v>#REF!</v>
      </c>
      <c r="T3918" t="e">
        <f>_xlfn.XLOOKUP(PROTEIN_stoich[[#This Row],[uniprot]],[1]!UniprotIFO[Entry],[1]!UniprotIFO[protein_id in GSM model format],"")</f>
        <v>#REF!</v>
      </c>
    </row>
    <row r="3919" spans="1:20" x14ac:dyDescent="0.2">
      <c r="A39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RT10130</v>
      </c>
      <c r="B3919" t="s">
        <v>16154</v>
      </c>
      <c r="C3919" t="s">
        <v>16154</v>
      </c>
      <c r="D3919" t="s">
        <v>5447</v>
      </c>
      <c r="E3919" t="s">
        <v>4877</v>
      </c>
      <c r="G39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19" t="s">
        <v>4878</v>
      </c>
      <c r="I3919" s="25" cm="1">
        <f t="array" ref="I3919">SUMPRODUCT((LEN(PROTEIN_stoich[[#This Row],[sequence]])-LEN(SUBSTITUTE(PROTEIN_stoich[[#This Row],[sequence]],{"A";"C";"D";"E";"F";"G";"H";"I";"K";"L";"M";"N";"P";"Q";"R";"S";"T";"V";"W";"Y"},""))),{72.08;104.14;115.08;129.11;148.17;58.05;138.14;114.16;130.18;114.16;132.2;115.1;98.12;129.13;158.19;88.08;102.1;100.13;187.21;164.17})/1000</f>
        <v>77.499620000000007</v>
      </c>
      <c r="J3919" t="s">
        <v>5448</v>
      </c>
      <c r="K3919" s="4" t="s">
        <v>4880</v>
      </c>
      <c r="M3919">
        <f>LEN(SUBSTITUTE(PROTEIN_stoich[[#This Row],[sequence]],"*",""))</f>
        <v>707</v>
      </c>
      <c r="O3919" t="s">
        <v>16</v>
      </c>
      <c r="P3919" t="str">
        <f>_xlfn.LET(_xlpm.id,PROTEIN_stoich[[#This Row],[uniprot]],HYPERLINK("https://www.uniprot.org/uniprotkb/"&amp;_xlpm.id&amp;"/entry",_xlpm.id))</f>
        <v>A0A2S9ZZU4</v>
      </c>
      <c r="Q3919" t="e">
        <f>_xlfn.XLOOKUP(PROTEIN_stoich[[#This Row],[uniprot]],[1]!UniprotIFO[Entry],[1]!UniprotIFO[Gene Ontology IDs],"")</f>
        <v>#REF!</v>
      </c>
      <c r="R3919" t="e">
        <f>_xlfn.XLOOKUP(PROTEIN_stoich[[#This Row],[uniprot]],[1]!UniprotIFO[Entry],[1]!UniprotIFO[essential?],"")</f>
        <v>#REF!</v>
      </c>
      <c r="S3919" t="e">
        <f>_xlfn.XLOOKUP(PROTEIN_stoich[[#This Row],[sequence]],[2]!Table1[sequence_without_asterisks],[2]!Table1[protein_stoich seq matches],"")</f>
        <v>#REF!</v>
      </c>
      <c r="T3919" t="e">
        <f>_xlfn.XLOOKUP(PROTEIN_stoich[[#This Row],[uniprot]],[1]!UniprotIFO[Entry],[1]!UniprotIFO[protein_id in GSM model format],"")</f>
        <v>#REF!</v>
      </c>
    </row>
    <row r="3920" spans="1:20" x14ac:dyDescent="0.2">
      <c r="A39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RT10134</v>
      </c>
      <c r="B3920" t="s">
        <v>16155</v>
      </c>
      <c r="C3920" t="s">
        <v>16155</v>
      </c>
      <c r="D3920" t="s">
        <v>9844</v>
      </c>
      <c r="E3920" t="s">
        <v>4877</v>
      </c>
      <c r="G39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0" t="s">
        <v>4878</v>
      </c>
      <c r="I3920" s="25" cm="1">
        <f t="array" ref="I3920">SUMPRODUCT((LEN(PROTEIN_stoich[[#This Row],[sequence]])-LEN(SUBSTITUTE(PROTEIN_stoich[[#This Row],[sequence]],{"A";"C";"D";"E";"F";"G";"H";"I";"K";"L";"M";"N";"P";"Q";"R";"S";"T";"V";"W";"Y"},""))),{72.08;104.14;115.08;129.11;148.17;58.05;138.14;114.16;130.18;114.16;132.2;115.1;98.12;129.13;158.19;88.08;102.1;100.13;187.21;164.17})/1000</f>
        <v>43.590720000000005</v>
      </c>
      <c r="J3920" t="s">
        <v>9845</v>
      </c>
      <c r="K3920" s="4" t="s">
        <v>4880</v>
      </c>
      <c r="M3920">
        <f>LEN(SUBSTITUTE(PROTEIN_stoich[[#This Row],[sequence]],"*",""))</f>
        <v>373</v>
      </c>
      <c r="O3920" t="s">
        <v>16</v>
      </c>
      <c r="P3920" t="str">
        <f>_xlfn.LET(_xlpm.id,PROTEIN_stoich[[#This Row],[uniprot]],HYPERLINK("https://www.uniprot.org/uniprotkb/"&amp;_xlpm.id&amp;"/entry",_xlpm.id))</f>
        <v>A0A2S9ZZT3</v>
      </c>
      <c r="Q3920" t="e">
        <f>_xlfn.XLOOKUP(PROTEIN_stoich[[#This Row],[uniprot]],[1]!UniprotIFO[Entry],[1]!UniprotIFO[Gene Ontology IDs],"")</f>
        <v>#REF!</v>
      </c>
      <c r="R3920" t="e">
        <f>_xlfn.XLOOKUP(PROTEIN_stoich[[#This Row],[uniprot]],[1]!UniprotIFO[Entry],[1]!UniprotIFO[essential?],"")</f>
        <v>#REF!</v>
      </c>
      <c r="S3920" t="e">
        <f>_xlfn.XLOOKUP(PROTEIN_stoich[[#This Row],[sequence]],[2]!Table1[sequence_without_asterisks],[2]!Table1[protein_stoich seq matches],"")</f>
        <v>#REF!</v>
      </c>
      <c r="T3920" t="e">
        <f>_xlfn.XLOOKUP(PROTEIN_stoich[[#This Row],[uniprot]],[1]!UniprotIFO[Entry],[1]!UniprotIFO[protein_id in GSM model format],"")</f>
        <v>#REF!</v>
      </c>
    </row>
    <row r="3921" spans="1:20" x14ac:dyDescent="0.2">
      <c r="A39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RT10118</v>
      </c>
      <c r="B3921" t="s">
        <v>16156</v>
      </c>
      <c r="C3921" t="s">
        <v>16156</v>
      </c>
      <c r="D3921" t="s">
        <v>7119</v>
      </c>
      <c r="E3921" t="s">
        <v>4877</v>
      </c>
      <c r="G39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1" t="s">
        <v>4878</v>
      </c>
      <c r="I3921" s="25" cm="1">
        <f t="array" ref="I3921">SUMPRODUCT((LEN(PROTEIN_stoich[[#This Row],[sequence]])-LEN(SUBSTITUTE(PROTEIN_stoich[[#This Row],[sequence]],{"A";"C";"D";"E";"F";"G";"H";"I";"K";"L";"M";"N";"P";"Q";"R";"S";"T";"V";"W";"Y"},""))),{72.08;104.14;115.08;129.11;148.17;58.05;138.14;114.16;130.18;114.16;132.2;115.1;98.12;129.13;158.19;88.08;102.1;100.13;187.21;164.17})/1000</f>
        <v>39.366250000000008</v>
      </c>
      <c r="J3921" t="s">
        <v>7120</v>
      </c>
      <c r="K3921" s="4" t="s">
        <v>4880</v>
      </c>
      <c r="M3921">
        <f>LEN(SUBSTITUTE(PROTEIN_stoich[[#This Row],[sequence]],"*",""))</f>
        <v>353</v>
      </c>
      <c r="O3921" t="s">
        <v>16</v>
      </c>
      <c r="P3921" t="str">
        <f>_xlfn.LET(_xlpm.id,PROTEIN_stoich[[#This Row],[uniprot]],HYPERLINK("https://www.uniprot.org/uniprotkb/"&amp;_xlpm.id&amp;"/entry",_xlpm.id))</f>
        <v>A0A2S9ZZS8</v>
      </c>
      <c r="Q3921" t="e">
        <f>_xlfn.XLOOKUP(PROTEIN_stoich[[#This Row],[uniprot]],[1]!UniprotIFO[Entry],[1]!UniprotIFO[Gene Ontology IDs],"")</f>
        <v>#REF!</v>
      </c>
      <c r="R3921" t="e">
        <f>_xlfn.XLOOKUP(PROTEIN_stoich[[#This Row],[uniprot]],[1]!UniprotIFO[Entry],[1]!UniprotIFO[essential?],"")</f>
        <v>#REF!</v>
      </c>
      <c r="S3921" t="e">
        <f>_xlfn.XLOOKUP(PROTEIN_stoich[[#This Row],[sequence]],[2]!Table1[sequence_without_asterisks],[2]!Table1[protein_stoich seq matches],"")</f>
        <v>#REF!</v>
      </c>
      <c r="T3921" t="e">
        <f>_xlfn.XLOOKUP(PROTEIN_stoich[[#This Row],[uniprot]],[1]!UniprotIFO[Entry],[1]!UniprotIFO[protein_id in GSM model format],"")</f>
        <v>#REF!</v>
      </c>
    </row>
    <row r="3922" spans="1:20" x14ac:dyDescent="0.2">
      <c r="A39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RT10092</v>
      </c>
      <c r="B3922" t="s">
        <v>16157</v>
      </c>
      <c r="C3922" t="s">
        <v>16157</v>
      </c>
      <c r="D3922" t="s">
        <v>6748</v>
      </c>
      <c r="E3922" t="s">
        <v>4877</v>
      </c>
      <c r="G39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2" t="s">
        <v>4878</v>
      </c>
      <c r="I3922" s="25" cm="1">
        <f t="array" ref="I3922">SUMPRODUCT((LEN(PROTEIN_stoich[[#This Row],[sequence]])-LEN(SUBSTITUTE(PROTEIN_stoich[[#This Row],[sequence]],{"A";"C";"D";"E";"F";"G";"H";"I";"K";"L";"M";"N";"P";"Q";"R";"S";"T";"V";"W";"Y"},""))),{72.08;104.14;115.08;129.11;148.17;58.05;138.14;114.16;130.18;114.16;132.2;115.1;98.12;129.13;158.19;88.08;102.1;100.13;187.21;164.17})/1000</f>
        <v>41.826720000000002</v>
      </c>
      <c r="J3922" t="s">
        <v>6749</v>
      </c>
      <c r="K3922" s="4" t="s">
        <v>4880</v>
      </c>
      <c r="M3922">
        <f>LEN(SUBSTITUTE(PROTEIN_stoich[[#This Row],[sequence]],"*",""))</f>
        <v>364</v>
      </c>
      <c r="O3922" t="s">
        <v>16</v>
      </c>
      <c r="P3922" t="str">
        <f>_xlfn.LET(_xlpm.id,PROTEIN_stoich[[#This Row],[uniprot]],HYPERLINK("https://www.uniprot.org/uniprotkb/"&amp;_xlpm.id&amp;"/entry",_xlpm.id))</f>
        <v>A0A2S9ZZR4</v>
      </c>
      <c r="Q3922" t="e">
        <f>_xlfn.XLOOKUP(PROTEIN_stoich[[#This Row],[uniprot]],[1]!UniprotIFO[Entry],[1]!UniprotIFO[Gene Ontology IDs],"")</f>
        <v>#REF!</v>
      </c>
      <c r="R3922" t="e">
        <f>_xlfn.XLOOKUP(PROTEIN_stoich[[#This Row],[uniprot]],[1]!UniprotIFO[Entry],[1]!UniprotIFO[essential?],"")</f>
        <v>#REF!</v>
      </c>
      <c r="S3922" t="e">
        <f>_xlfn.XLOOKUP(PROTEIN_stoich[[#This Row],[sequence]],[2]!Table1[sequence_without_asterisks],[2]!Table1[protein_stoich seq matches],"")</f>
        <v>#REF!</v>
      </c>
      <c r="T3922" t="e">
        <f>_xlfn.XLOOKUP(PROTEIN_stoich[[#This Row],[uniprot]],[1]!UniprotIFO[Entry],[1]!UniprotIFO[protein_id in GSM model format],"")</f>
        <v>#REF!</v>
      </c>
    </row>
    <row r="3923" spans="1:20" x14ac:dyDescent="0.2">
      <c r="A39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RT10116</v>
      </c>
      <c r="B3923" t="s">
        <v>16158</v>
      </c>
      <c r="C3923" t="s">
        <v>16158</v>
      </c>
      <c r="D3923" t="s">
        <v>8075</v>
      </c>
      <c r="E3923" t="s">
        <v>4877</v>
      </c>
      <c r="G39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3" t="s">
        <v>4878</v>
      </c>
      <c r="I3923" s="25" cm="1">
        <f t="array" ref="I3923">SUMPRODUCT((LEN(PROTEIN_stoich[[#This Row],[sequence]])-LEN(SUBSTITUTE(PROTEIN_stoich[[#This Row],[sequence]],{"A";"C";"D";"E";"F";"G";"H";"I";"K";"L";"M";"N";"P";"Q";"R";"S";"T";"V";"W";"Y"},""))),{72.08;104.14;115.08;129.11;148.17;58.05;138.14;114.16;130.18;114.16;132.2;115.1;98.12;129.13;158.19;88.08;102.1;100.13;187.21;164.17})/1000</f>
        <v>49.385729999999995</v>
      </c>
      <c r="J3923" t="s">
        <v>8076</v>
      </c>
      <c r="K3923" s="4" t="s">
        <v>4880</v>
      </c>
      <c r="M3923">
        <f>LEN(SUBSTITUTE(PROTEIN_stoich[[#This Row],[sequence]],"*",""))</f>
        <v>438</v>
      </c>
      <c r="O3923" t="s">
        <v>16</v>
      </c>
      <c r="P3923" t="str">
        <f>_xlfn.LET(_xlpm.id,PROTEIN_stoich[[#This Row],[uniprot]],HYPERLINK("https://www.uniprot.org/uniprotkb/"&amp;_xlpm.id&amp;"/entry",_xlpm.id))</f>
        <v>A0A2S9ZZR2</v>
      </c>
      <c r="Q3923" t="e">
        <f>_xlfn.XLOOKUP(PROTEIN_stoich[[#This Row],[uniprot]],[1]!UniprotIFO[Entry],[1]!UniprotIFO[Gene Ontology IDs],"")</f>
        <v>#REF!</v>
      </c>
      <c r="R3923" t="e">
        <f>_xlfn.XLOOKUP(PROTEIN_stoich[[#This Row],[uniprot]],[1]!UniprotIFO[Entry],[1]!UniprotIFO[essential?],"")</f>
        <v>#REF!</v>
      </c>
      <c r="S3923" t="e">
        <f>_xlfn.XLOOKUP(PROTEIN_stoich[[#This Row],[sequence]],[2]!Table1[sequence_without_asterisks],[2]!Table1[protein_stoich seq matches],"")</f>
        <v>#REF!</v>
      </c>
      <c r="T3923" t="e">
        <f>_xlfn.XLOOKUP(PROTEIN_stoich[[#This Row],[uniprot]],[1]!UniprotIFO[Entry],[1]!UniprotIFO[protein_id in GSM model format],"")</f>
        <v>#REF!</v>
      </c>
    </row>
    <row r="3924" spans="1:20" x14ac:dyDescent="0.2">
      <c r="A39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RT10090</v>
      </c>
      <c r="B3924" t="s">
        <v>16159</v>
      </c>
      <c r="C3924" t="s">
        <v>16159</v>
      </c>
      <c r="D3924" t="s">
        <v>10429</v>
      </c>
      <c r="E3924" t="s">
        <v>4877</v>
      </c>
      <c r="G39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4" t="s">
        <v>4878</v>
      </c>
      <c r="I3924" s="25" cm="1">
        <f t="array" ref="I3924">SUMPRODUCT((LEN(PROTEIN_stoich[[#This Row],[sequence]])-LEN(SUBSTITUTE(PROTEIN_stoich[[#This Row],[sequence]],{"A";"C";"D";"E";"F";"G";"H";"I";"K";"L";"M";"N";"P";"Q";"R";"S";"T";"V";"W";"Y"},""))),{72.08;104.14;115.08;129.11;148.17;58.05;138.14;114.16;130.18;114.16;132.2;115.1;98.12;129.13;158.19;88.08;102.1;100.13;187.21;164.17})/1000</f>
        <v>70.528750000000002</v>
      </c>
      <c r="J3924" t="s">
        <v>10430</v>
      </c>
      <c r="K3924" s="4" t="s">
        <v>4880</v>
      </c>
      <c r="M3924">
        <f>LEN(SUBSTITUTE(PROTEIN_stoich[[#This Row],[sequence]],"*",""))</f>
        <v>640</v>
      </c>
      <c r="O3924" t="s">
        <v>16</v>
      </c>
      <c r="P3924" t="str">
        <f>_xlfn.LET(_xlpm.id,PROTEIN_stoich[[#This Row],[uniprot]],HYPERLINK("https://www.uniprot.org/uniprotkb/"&amp;_xlpm.id&amp;"/entry",_xlpm.id))</f>
        <v>A0A2S9ZZQ6</v>
      </c>
      <c r="Q3924" t="e">
        <f>_xlfn.XLOOKUP(PROTEIN_stoich[[#This Row],[uniprot]],[1]!UniprotIFO[Entry],[1]!UniprotIFO[Gene Ontology IDs],"")</f>
        <v>#REF!</v>
      </c>
      <c r="R3924" t="e">
        <f>_xlfn.XLOOKUP(PROTEIN_stoich[[#This Row],[uniprot]],[1]!UniprotIFO[Entry],[1]!UniprotIFO[essential?],"")</f>
        <v>#REF!</v>
      </c>
      <c r="S3924" t="e">
        <f>_xlfn.XLOOKUP(PROTEIN_stoich[[#This Row],[sequence]],[2]!Table1[sequence_without_asterisks],[2]!Table1[protein_stoich seq matches],"")</f>
        <v>#REF!</v>
      </c>
      <c r="T3924" t="e">
        <f>_xlfn.XLOOKUP(PROTEIN_stoich[[#This Row],[uniprot]],[1]!UniprotIFO[Entry],[1]!UniprotIFO[protein_id in GSM model format],"")</f>
        <v>#REF!</v>
      </c>
    </row>
    <row r="3925" spans="1:20" x14ac:dyDescent="0.2">
      <c r="A39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RT10075</v>
      </c>
      <c r="B3925" t="s">
        <v>16160</v>
      </c>
      <c r="C3925" t="s">
        <v>16160</v>
      </c>
      <c r="D3925" t="s">
        <v>6760</v>
      </c>
      <c r="E3925" t="s">
        <v>4877</v>
      </c>
      <c r="G39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5" t="s">
        <v>4878</v>
      </c>
      <c r="I3925" s="25" cm="1">
        <f t="array" ref="I3925">SUMPRODUCT((LEN(PROTEIN_stoich[[#This Row],[sequence]])-LEN(SUBSTITUTE(PROTEIN_stoich[[#This Row],[sequence]],{"A";"C";"D";"E";"F";"G";"H";"I";"K";"L";"M";"N";"P";"Q";"R";"S";"T";"V";"W";"Y"},""))),{72.08;104.14;115.08;129.11;148.17;58.05;138.14;114.16;130.18;114.16;132.2;115.1;98.12;129.13;158.19;88.08;102.1;100.13;187.21;164.17})/1000</f>
        <v>50.729769999999995</v>
      </c>
      <c r="J3925" t="s">
        <v>6761</v>
      </c>
      <c r="K3925" s="4" t="s">
        <v>4880</v>
      </c>
      <c r="M3925">
        <f>LEN(SUBSTITUTE(PROTEIN_stoich[[#This Row],[sequence]],"*",""))</f>
        <v>486</v>
      </c>
      <c r="O3925" t="s">
        <v>16</v>
      </c>
      <c r="P3925" t="str">
        <f>_xlfn.LET(_xlpm.id,PROTEIN_stoich[[#This Row],[uniprot]],HYPERLINK("https://www.uniprot.org/uniprotkb/"&amp;_xlpm.id&amp;"/entry",_xlpm.id))</f>
        <v>A0A2S9ZZP3</v>
      </c>
      <c r="Q3925" t="e">
        <f>_xlfn.XLOOKUP(PROTEIN_stoich[[#This Row],[uniprot]],[1]!UniprotIFO[Entry],[1]!UniprotIFO[Gene Ontology IDs],"")</f>
        <v>#REF!</v>
      </c>
      <c r="R3925" t="e">
        <f>_xlfn.XLOOKUP(PROTEIN_stoich[[#This Row],[uniprot]],[1]!UniprotIFO[Entry],[1]!UniprotIFO[essential?],"")</f>
        <v>#REF!</v>
      </c>
      <c r="S3925" t="e">
        <f>_xlfn.XLOOKUP(PROTEIN_stoich[[#This Row],[sequence]],[2]!Table1[sequence_without_asterisks],[2]!Table1[protein_stoich seq matches],"")</f>
        <v>#REF!</v>
      </c>
      <c r="T3925" t="e">
        <f>_xlfn.XLOOKUP(PROTEIN_stoich[[#This Row],[uniprot]],[1]!UniprotIFO[Entry],[1]!UniprotIFO[protein_id in GSM model format],"")</f>
        <v>#REF!</v>
      </c>
    </row>
    <row r="3926" spans="1:20" x14ac:dyDescent="0.2">
      <c r="A39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RT10754</v>
      </c>
      <c r="B3926" t="s">
        <v>16161</v>
      </c>
      <c r="C3926" t="s">
        <v>16161</v>
      </c>
      <c r="D3926" t="s">
        <v>7240</v>
      </c>
      <c r="E3926" t="s">
        <v>4877</v>
      </c>
      <c r="G39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6" t="s">
        <v>4878</v>
      </c>
      <c r="I3926" s="25" cm="1">
        <f t="array" ref="I3926">SUMPRODUCT((LEN(PROTEIN_stoich[[#This Row],[sequence]])-LEN(SUBSTITUTE(PROTEIN_stoich[[#This Row],[sequence]],{"A";"C";"D";"E";"F";"G";"H";"I";"K";"L";"M";"N";"P";"Q";"R";"S";"T";"V";"W";"Y"},""))),{72.08;104.14;115.08;129.11;148.17;58.05;138.14;114.16;130.18;114.16;132.2;115.1;98.12;129.13;158.19;88.08;102.1;100.13;187.21;164.17})/1000</f>
        <v>136.95883000000001</v>
      </c>
      <c r="J3926" t="s">
        <v>7241</v>
      </c>
      <c r="K3926" s="4" t="s">
        <v>4880</v>
      </c>
      <c r="M3926">
        <f>LEN(SUBSTITUTE(PROTEIN_stoich[[#This Row],[sequence]],"*",""))</f>
        <v>1237</v>
      </c>
      <c r="O3926" t="s">
        <v>16</v>
      </c>
      <c r="P3926" t="str">
        <f>_xlfn.LET(_xlpm.id,PROTEIN_stoich[[#This Row],[uniprot]],HYPERLINK("https://www.uniprot.org/uniprotkb/"&amp;_xlpm.id&amp;"/entry",_xlpm.id))</f>
        <v>A0A2S9ZZP1</v>
      </c>
      <c r="Q3926" t="e">
        <f>_xlfn.XLOOKUP(PROTEIN_stoich[[#This Row],[uniprot]],[1]!UniprotIFO[Entry],[1]!UniprotIFO[Gene Ontology IDs],"")</f>
        <v>#REF!</v>
      </c>
      <c r="R3926" t="e">
        <f>_xlfn.XLOOKUP(PROTEIN_stoich[[#This Row],[uniprot]],[1]!UniprotIFO[Entry],[1]!UniprotIFO[essential?],"")</f>
        <v>#REF!</v>
      </c>
      <c r="S3926" t="e">
        <f>_xlfn.XLOOKUP(PROTEIN_stoich[[#This Row],[sequence]],[2]!Table1[sequence_without_asterisks],[2]!Table1[protein_stoich seq matches],"")</f>
        <v>#REF!</v>
      </c>
      <c r="T3926" t="e">
        <f>_xlfn.XLOOKUP(PROTEIN_stoich[[#This Row],[uniprot]],[1]!UniprotIFO[Entry],[1]!UniprotIFO[protein_id in GSM model format],"")</f>
        <v>#REF!</v>
      </c>
    </row>
    <row r="3927" spans="1:20" x14ac:dyDescent="0.2">
      <c r="A39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RT10083</v>
      </c>
      <c r="B3927" t="s">
        <v>16162</v>
      </c>
      <c r="C3927" t="s">
        <v>16162</v>
      </c>
      <c r="D3927" t="s">
        <v>6922</v>
      </c>
      <c r="E3927" t="s">
        <v>4877</v>
      </c>
      <c r="G39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7" t="s">
        <v>4878</v>
      </c>
      <c r="I3927" s="25" cm="1">
        <f t="array" ref="I3927">SUMPRODUCT((LEN(PROTEIN_stoich[[#This Row],[sequence]])-LEN(SUBSTITUTE(PROTEIN_stoich[[#This Row],[sequence]],{"A";"C";"D";"E";"F";"G";"H";"I";"K";"L";"M";"N";"P";"Q";"R";"S";"T";"V";"W";"Y"},""))),{72.08;104.14;115.08;129.11;148.17;58.05;138.14;114.16;130.18;114.16;132.2;115.1;98.12;129.13;158.19;88.08;102.1;100.13;187.21;164.17})/1000</f>
        <v>67.02834</v>
      </c>
      <c r="J3927" t="s">
        <v>6923</v>
      </c>
      <c r="K3927" s="4" t="s">
        <v>4880</v>
      </c>
      <c r="M3927">
        <f>LEN(SUBSTITUTE(PROTEIN_stoich[[#This Row],[sequence]],"*",""))</f>
        <v>607</v>
      </c>
      <c r="O3927" t="s">
        <v>16</v>
      </c>
      <c r="P3927" t="str">
        <f>_xlfn.LET(_xlpm.id,PROTEIN_stoich[[#This Row],[uniprot]],HYPERLINK("https://www.uniprot.org/uniprotkb/"&amp;_xlpm.id&amp;"/entry",_xlpm.id))</f>
        <v>A0A2S9ZZP0</v>
      </c>
      <c r="Q3927" t="e">
        <f>_xlfn.XLOOKUP(PROTEIN_stoich[[#This Row],[uniprot]],[1]!UniprotIFO[Entry],[1]!UniprotIFO[Gene Ontology IDs],"")</f>
        <v>#REF!</v>
      </c>
      <c r="R3927" t="e">
        <f>_xlfn.XLOOKUP(PROTEIN_stoich[[#This Row],[uniprot]],[1]!UniprotIFO[Entry],[1]!UniprotIFO[essential?],"")</f>
        <v>#REF!</v>
      </c>
      <c r="S3927" t="e">
        <f>_xlfn.XLOOKUP(PROTEIN_stoich[[#This Row],[sequence]],[2]!Table1[sequence_without_asterisks],[2]!Table1[protein_stoich seq matches],"")</f>
        <v>#REF!</v>
      </c>
      <c r="T3927" t="e">
        <f>_xlfn.XLOOKUP(PROTEIN_stoich[[#This Row],[uniprot]],[1]!UniprotIFO[Entry],[1]!UniprotIFO[protein_id in GSM model format],"")</f>
        <v>#REF!</v>
      </c>
    </row>
    <row r="3928" spans="1:20" x14ac:dyDescent="0.2">
      <c r="A39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RT10096</v>
      </c>
      <c r="B3928" t="s">
        <v>16163</v>
      </c>
      <c r="C3928" t="s">
        <v>16163</v>
      </c>
      <c r="D3928" t="s">
        <v>9930</v>
      </c>
      <c r="E3928" t="s">
        <v>4877</v>
      </c>
      <c r="G39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8" t="s">
        <v>4878</v>
      </c>
      <c r="I3928" s="25" cm="1">
        <f t="array" ref="I3928">SUMPRODUCT((LEN(PROTEIN_stoich[[#This Row],[sequence]])-LEN(SUBSTITUTE(PROTEIN_stoich[[#This Row],[sequence]],{"A";"C";"D";"E";"F";"G";"H";"I";"K";"L";"M";"N";"P";"Q";"R";"S";"T";"V";"W";"Y"},""))),{72.08;104.14;115.08;129.11;148.17;58.05;138.14;114.16;130.18;114.16;132.2;115.1;98.12;129.13;158.19;88.08;102.1;100.13;187.21;164.17})/1000</f>
        <v>68.202799999999996</v>
      </c>
      <c r="J3928" t="s">
        <v>9931</v>
      </c>
      <c r="K3928" s="4" t="s">
        <v>4880</v>
      </c>
      <c r="M3928">
        <f>LEN(SUBSTITUTE(PROTEIN_stoich[[#This Row],[sequence]],"*",""))</f>
        <v>618</v>
      </c>
      <c r="O3928" t="s">
        <v>16</v>
      </c>
      <c r="P3928" t="str">
        <f>_xlfn.LET(_xlpm.id,PROTEIN_stoich[[#This Row],[uniprot]],HYPERLINK("https://www.uniprot.org/uniprotkb/"&amp;_xlpm.id&amp;"/entry",_xlpm.id))</f>
        <v>A0A2S9ZZN9</v>
      </c>
      <c r="Q3928" t="e">
        <f>_xlfn.XLOOKUP(PROTEIN_stoich[[#This Row],[uniprot]],[1]!UniprotIFO[Entry],[1]!UniprotIFO[Gene Ontology IDs],"")</f>
        <v>#REF!</v>
      </c>
      <c r="R3928" t="e">
        <f>_xlfn.XLOOKUP(PROTEIN_stoich[[#This Row],[uniprot]],[1]!UniprotIFO[Entry],[1]!UniprotIFO[essential?],"")</f>
        <v>#REF!</v>
      </c>
      <c r="S3928" t="e">
        <f>_xlfn.XLOOKUP(PROTEIN_stoich[[#This Row],[sequence]],[2]!Table1[sequence_without_asterisks],[2]!Table1[protein_stoich seq matches],"")</f>
        <v>#REF!</v>
      </c>
      <c r="T3928" t="e">
        <f>_xlfn.XLOOKUP(PROTEIN_stoich[[#This Row],[uniprot]],[1]!UniprotIFO[Entry],[1]!UniprotIFO[protein_id in GSM model format],"")</f>
        <v>#REF!</v>
      </c>
    </row>
    <row r="3929" spans="1:20" x14ac:dyDescent="0.2">
      <c r="A39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RT10084</v>
      </c>
      <c r="B3929" t="s">
        <v>16164</v>
      </c>
      <c r="C3929" t="s">
        <v>16164</v>
      </c>
      <c r="D3929" t="s">
        <v>6965</v>
      </c>
      <c r="E3929" t="s">
        <v>4877</v>
      </c>
      <c r="G39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29" t="s">
        <v>4878</v>
      </c>
      <c r="I3929" s="25" cm="1">
        <f t="array" ref="I3929">SUMPRODUCT((LEN(PROTEIN_stoich[[#This Row],[sequence]])-LEN(SUBSTITUTE(PROTEIN_stoich[[#This Row],[sequence]],{"A";"C";"D";"E";"F";"G";"H";"I";"K";"L";"M";"N";"P";"Q";"R";"S";"T";"V";"W";"Y"},""))),{72.08;104.14;115.08;129.11;148.17;58.05;138.14;114.16;130.18;114.16;132.2;115.1;98.12;129.13;158.19;88.08;102.1;100.13;187.21;164.17})/1000</f>
        <v>100.56975000000001</v>
      </c>
      <c r="J3929" t="s">
        <v>6966</v>
      </c>
      <c r="K3929" s="4" t="s">
        <v>4880</v>
      </c>
      <c r="M3929">
        <f>LEN(SUBSTITUTE(PROTEIN_stoich[[#This Row],[sequence]],"*",""))</f>
        <v>905</v>
      </c>
      <c r="O3929" t="s">
        <v>16</v>
      </c>
      <c r="P3929" t="str">
        <f>_xlfn.LET(_xlpm.id,PROTEIN_stoich[[#This Row],[uniprot]],HYPERLINK("https://www.uniprot.org/uniprotkb/"&amp;_xlpm.id&amp;"/entry",_xlpm.id))</f>
        <v>A0A2S9ZZN4</v>
      </c>
      <c r="Q3929" t="e">
        <f>_xlfn.XLOOKUP(PROTEIN_stoich[[#This Row],[uniprot]],[1]!UniprotIFO[Entry],[1]!UniprotIFO[Gene Ontology IDs],"")</f>
        <v>#REF!</v>
      </c>
      <c r="R3929" t="e">
        <f>_xlfn.XLOOKUP(PROTEIN_stoich[[#This Row],[uniprot]],[1]!UniprotIFO[Entry],[1]!UniprotIFO[essential?],"")</f>
        <v>#REF!</v>
      </c>
      <c r="S3929" t="e">
        <f>_xlfn.XLOOKUP(PROTEIN_stoich[[#This Row],[sequence]],[2]!Table1[sequence_without_asterisks],[2]!Table1[protein_stoich seq matches],"")</f>
        <v>#REF!</v>
      </c>
      <c r="T3929" t="e">
        <f>_xlfn.XLOOKUP(PROTEIN_stoich[[#This Row],[uniprot]],[1]!UniprotIFO[Entry],[1]!UniprotIFO[protein_id in GSM model format],"")</f>
        <v>#REF!</v>
      </c>
    </row>
    <row r="3930" spans="1:20" x14ac:dyDescent="0.2">
      <c r="A39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RT10713</v>
      </c>
      <c r="B3930" t="s">
        <v>16165</v>
      </c>
      <c r="C3930" t="s">
        <v>16165</v>
      </c>
      <c r="D3930" t="s">
        <v>9430</v>
      </c>
      <c r="E3930" t="s">
        <v>4877</v>
      </c>
      <c r="G39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0" t="s">
        <v>4878</v>
      </c>
      <c r="I3930" s="25" cm="1">
        <f t="array" ref="I3930">SUMPRODUCT((LEN(PROTEIN_stoich[[#This Row],[sequence]])-LEN(SUBSTITUTE(PROTEIN_stoich[[#This Row],[sequence]],{"A";"C";"D";"E";"F";"G";"H";"I";"K";"L";"M";"N";"P";"Q";"R";"S";"T";"V";"W";"Y"},""))),{72.08;104.14;115.08;129.11;148.17;58.05;138.14;114.16;130.18;114.16;132.2;115.1;98.12;129.13;158.19;88.08;102.1;100.13;187.21;164.17})/1000</f>
        <v>71.399429999999981</v>
      </c>
      <c r="J3930" t="s">
        <v>9431</v>
      </c>
      <c r="K3930" s="4" t="s">
        <v>4880</v>
      </c>
      <c r="M3930">
        <f>LEN(SUBSTITUTE(PROTEIN_stoich[[#This Row],[sequence]],"*",""))</f>
        <v>633</v>
      </c>
      <c r="O3930" t="s">
        <v>16</v>
      </c>
      <c r="P3930" t="str">
        <f>_xlfn.LET(_xlpm.id,PROTEIN_stoich[[#This Row],[uniprot]],HYPERLINK("https://www.uniprot.org/uniprotkb/"&amp;_xlpm.id&amp;"/entry",_xlpm.id))</f>
        <v>A0A2S9ZZL7</v>
      </c>
      <c r="Q3930" t="e">
        <f>_xlfn.XLOOKUP(PROTEIN_stoich[[#This Row],[uniprot]],[1]!UniprotIFO[Entry],[1]!UniprotIFO[Gene Ontology IDs],"")</f>
        <v>#REF!</v>
      </c>
      <c r="R3930" t="e">
        <f>_xlfn.XLOOKUP(PROTEIN_stoich[[#This Row],[uniprot]],[1]!UniprotIFO[Entry],[1]!UniprotIFO[essential?],"")</f>
        <v>#REF!</v>
      </c>
      <c r="S3930" t="e">
        <f>_xlfn.XLOOKUP(PROTEIN_stoich[[#This Row],[sequence]],[2]!Table1[sequence_without_asterisks],[2]!Table1[protein_stoich seq matches],"")</f>
        <v>#REF!</v>
      </c>
      <c r="T3930" t="e">
        <f>_xlfn.XLOOKUP(PROTEIN_stoich[[#This Row],[uniprot]],[1]!UniprotIFO[Entry],[1]!UniprotIFO[protein_id in GSM model format],"")</f>
        <v>#REF!</v>
      </c>
    </row>
    <row r="3931" spans="1:20" x14ac:dyDescent="0.2">
      <c r="A39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RT10732</v>
      </c>
      <c r="B3931" t="s">
        <v>16166</v>
      </c>
      <c r="C3931" t="s">
        <v>16166</v>
      </c>
      <c r="D3931" t="s">
        <v>9646</v>
      </c>
      <c r="E3931" t="s">
        <v>4877</v>
      </c>
      <c r="G39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1" t="s">
        <v>4878</v>
      </c>
      <c r="I3931" s="25" cm="1">
        <f t="array" ref="I3931">SUMPRODUCT((LEN(PROTEIN_stoich[[#This Row],[sequence]])-LEN(SUBSTITUTE(PROTEIN_stoich[[#This Row],[sequence]],{"A";"C";"D";"E";"F";"G";"H";"I";"K";"L";"M";"N";"P";"Q";"R";"S";"T";"V";"W";"Y"},""))),{72.08;104.14;115.08;129.11;148.17;58.05;138.14;114.16;130.18;114.16;132.2;115.1;98.12;129.13;158.19;88.08;102.1;100.13;187.21;164.17})/1000</f>
        <v>60.965089999999996</v>
      </c>
      <c r="J3931" t="s">
        <v>9647</v>
      </c>
      <c r="K3931" s="4" t="s">
        <v>4880</v>
      </c>
      <c r="M3931">
        <f>LEN(SUBSTITUTE(PROTEIN_stoich[[#This Row],[sequence]],"*",""))</f>
        <v>557</v>
      </c>
      <c r="O3931" t="s">
        <v>16</v>
      </c>
      <c r="P3931" t="str">
        <f>_xlfn.LET(_xlpm.id,PROTEIN_stoich[[#This Row],[uniprot]],HYPERLINK("https://www.uniprot.org/uniprotkb/"&amp;_xlpm.id&amp;"/entry",_xlpm.id))</f>
        <v>A0A2S9ZZL6</v>
      </c>
      <c r="Q3931" t="e">
        <f>_xlfn.XLOOKUP(PROTEIN_stoich[[#This Row],[uniprot]],[1]!UniprotIFO[Entry],[1]!UniprotIFO[Gene Ontology IDs],"")</f>
        <v>#REF!</v>
      </c>
      <c r="R3931" t="e">
        <f>_xlfn.XLOOKUP(PROTEIN_stoich[[#This Row],[uniprot]],[1]!UniprotIFO[Entry],[1]!UniprotIFO[essential?],"")</f>
        <v>#REF!</v>
      </c>
      <c r="S3931" t="e">
        <f>_xlfn.XLOOKUP(PROTEIN_stoich[[#This Row],[sequence]],[2]!Table1[sequence_without_asterisks],[2]!Table1[protein_stoich seq matches],"")</f>
        <v>#REF!</v>
      </c>
      <c r="T3931" t="e">
        <f>_xlfn.XLOOKUP(PROTEIN_stoich[[#This Row],[uniprot]],[1]!UniprotIFO[Entry],[1]!UniprotIFO[protein_id in GSM model format],"")</f>
        <v>#REF!</v>
      </c>
    </row>
    <row r="3932" spans="1:20" x14ac:dyDescent="0.2">
      <c r="A39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RT10735</v>
      </c>
      <c r="B3932" t="s">
        <v>16167</v>
      </c>
      <c r="C3932" t="s">
        <v>16167</v>
      </c>
      <c r="D3932" t="s">
        <v>6492</v>
      </c>
      <c r="E3932" t="s">
        <v>4877</v>
      </c>
      <c r="G39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2" t="s">
        <v>4878</v>
      </c>
      <c r="I3932" s="25" cm="1">
        <f t="array" ref="I3932">SUMPRODUCT((LEN(PROTEIN_stoich[[#This Row],[sequence]])-LEN(SUBSTITUTE(PROTEIN_stoich[[#This Row],[sequence]],{"A";"C";"D";"E";"F";"G";"H";"I";"K";"L";"M";"N";"P";"Q";"R";"S";"T";"V";"W";"Y"},""))),{72.08;104.14;115.08;129.11;148.17;58.05;138.14;114.16;130.18;114.16;132.2;115.1;98.12;129.13;158.19;88.08;102.1;100.13;187.21;164.17})/1000</f>
        <v>154.70067</v>
      </c>
      <c r="J3932" t="s">
        <v>6493</v>
      </c>
      <c r="K3932" s="4" t="s">
        <v>4880</v>
      </c>
      <c r="M3932">
        <f>LEN(SUBSTITUTE(PROTEIN_stoich[[#This Row],[sequence]],"*",""))</f>
        <v>1457</v>
      </c>
      <c r="O3932" t="s">
        <v>16</v>
      </c>
      <c r="P3932" t="str">
        <f>_xlfn.LET(_xlpm.id,PROTEIN_stoich[[#This Row],[uniprot]],HYPERLINK("https://www.uniprot.org/uniprotkb/"&amp;_xlpm.id&amp;"/entry",_xlpm.id))</f>
        <v>A0A2S9ZZL1</v>
      </c>
      <c r="Q3932" t="e">
        <f>_xlfn.XLOOKUP(PROTEIN_stoich[[#This Row],[uniprot]],[1]!UniprotIFO[Entry],[1]!UniprotIFO[Gene Ontology IDs],"")</f>
        <v>#REF!</v>
      </c>
      <c r="R3932" t="e">
        <f>_xlfn.XLOOKUP(PROTEIN_stoich[[#This Row],[uniprot]],[1]!UniprotIFO[Entry],[1]!UniprotIFO[essential?],"")</f>
        <v>#REF!</v>
      </c>
      <c r="S3932" t="e">
        <f>_xlfn.XLOOKUP(PROTEIN_stoich[[#This Row],[sequence]],[2]!Table1[sequence_without_asterisks],[2]!Table1[protein_stoich seq matches],"")</f>
        <v>#REF!</v>
      </c>
      <c r="T3932" t="e">
        <f>_xlfn.XLOOKUP(PROTEIN_stoich[[#This Row],[uniprot]],[1]!UniprotIFO[Entry],[1]!UniprotIFO[protein_id in GSM model format],"")</f>
        <v>#REF!</v>
      </c>
    </row>
    <row r="3933" spans="1:20" x14ac:dyDescent="0.2">
      <c r="A39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RT10738</v>
      </c>
      <c r="B3933" t="s">
        <v>16168</v>
      </c>
      <c r="C3933" t="s">
        <v>16168</v>
      </c>
      <c r="D3933" t="s">
        <v>8228</v>
      </c>
      <c r="E3933" t="s">
        <v>4877</v>
      </c>
      <c r="G39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3" t="s">
        <v>4878</v>
      </c>
      <c r="I3933" s="25" cm="1">
        <f t="array" ref="I3933">SUMPRODUCT((LEN(PROTEIN_stoich[[#This Row],[sequence]])-LEN(SUBSTITUTE(PROTEIN_stoich[[#This Row],[sequence]],{"A";"C";"D";"E";"F";"G";"H";"I";"K";"L";"M";"N";"P";"Q";"R";"S";"T";"V";"W";"Y"},""))),{72.08;104.14;115.08;129.11;148.17;58.05;138.14;114.16;130.18;114.16;132.2;115.1;98.12;129.13;158.19;88.08;102.1;100.13;187.21;164.17})/1000</f>
        <v>92.22663</v>
      </c>
      <c r="J3933" t="s">
        <v>8229</v>
      </c>
      <c r="K3933" s="4" t="s">
        <v>4880</v>
      </c>
      <c r="M3933">
        <f>LEN(SUBSTITUTE(PROTEIN_stoich[[#This Row],[sequence]],"*",""))</f>
        <v>833</v>
      </c>
      <c r="O3933" t="s">
        <v>16</v>
      </c>
      <c r="P3933" t="str">
        <f>_xlfn.LET(_xlpm.id,PROTEIN_stoich[[#This Row],[uniprot]],HYPERLINK("https://www.uniprot.org/uniprotkb/"&amp;_xlpm.id&amp;"/entry",_xlpm.id))</f>
        <v>A0A2S9ZZK0</v>
      </c>
      <c r="Q3933" t="e">
        <f>_xlfn.XLOOKUP(PROTEIN_stoich[[#This Row],[uniprot]],[1]!UniprotIFO[Entry],[1]!UniprotIFO[Gene Ontology IDs],"")</f>
        <v>#REF!</v>
      </c>
      <c r="R3933" t="e">
        <f>_xlfn.XLOOKUP(PROTEIN_stoich[[#This Row],[uniprot]],[1]!UniprotIFO[Entry],[1]!UniprotIFO[essential?],"")</f>
        <v>#REF!</v>
      </c>
      <c r="S3933" t="e">
        <f>_xlfn.XLOOKUP(PROTEIN_stoich[[#This Row],[sequence]],[2]!Table1[sequence_without_asterisks],[2]!Table1[protein_stoich seq matches],"")</f>
        <v>#REF!</v>
      </c>
      <c r="T3933" t="e">
        <f>_xlfn.XLOOKUP(PROTEIN_stoich[[#This Row],[uniprot]],[1]!UniprotIFO[Entry],[1]!UniprotIFO[protein_id in GSM model format],"")</f>
        <v>#REF!</v>
      </c>
    </row>
    <row r="3934" spans="1:20" x14ac:dyDescent="0.2">
      <c r="A39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RT10720</v>
      </c>
      <c r="B3934" t="s">
        <v>16169</v>
      </c>
      <c r="C3934" t="s">
        <v>16169</v>
      </c>
      <c r="D3934" t="s">
        <v>10443</v>
      </c>
      <c r="E3934" t="s">
        <v>4877</v>
      </c>
      <c r="G39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4" t="s">
        <v>4878</v>
      </c>
      <c r="I3934" s="25" cm="1">
        <f t="array" ref="I3934">SUMPRODUCT((LEN(PROTEIN_stoich[[#This Row],[sequence]])-LEN(SUBSTITUTE(PROTEIN_stoich[[#This Row],[sequence]],{"A";"C";"D";"E";"F";"G";"H";"I";"K";"L";"M";"N";"P";"Q";"R";"S";"T";"V";"W";"Y"},""))),{72.08;104.14;115.08;129.11;148.17;58.05;138.14;114.16;130.18;114.16;132.2;115.1;98.12;129.13;158.19;88.08;102.1;100.13;187.21;164.17})/1000</f>
        <v>16.64977</v>
      </c>
      <c r="J3934" t="s">
        <v>10444</v>
      </c>
      <c r="K3934" s="4" t="s">
        <v>4880</v>
      </c>
      <c r="M3934">
        <f>LEN(SUBSTITUTE(PROTEIN_stoich[[#This Row],[sequence]],"*",""))</f>
        <v>149</v>
      </c>
      <c r="O3934" t="s">
        <v>16</v>
      </c>
      <c r="P3934" t="str">
        <f>_xlfn.LET(_xlpm.id,PROTEIN_stoich[[#This Row],[uniprot]],HYPERLINK("https://www.uniprot.org/uniprotkb/"&amp;_xlpm.id&amp;"/entry",_xlpm.id))</f>
        <v>A0A2S9ZZJ8</v>
      </c>
      <c r="Q3934" t="e">
        <f>_xlfn.XLOOKUP(PROTEIN_stoich[[#This Row],[uniprot]],[1]!UniprotIFO[Entry],[1]!UniprotIFO[Gene Ontology IDs],"")</f>
        <v>#REF!</v>
      </c>
      <c r="R3934" t="e">
        <f>_xlfn.XLOOKUP(PROTEIN_stoich[[#This Row],[uniprot]],[1]!UniprotIFO[Entry],[1]!UniprotIFO[essential?],"")</f>
        <v>#REF!</v>
      </c>
      <c r="S3934" t="e">
        <f>_xlfn.XLOOKUP(PROTEIN_stoich[[#This Row],[sequence]],[2]!Table1[sequence_without_asterisks],[2]!Table1[protein_stoich seq matches],"")</f>
        <v>#REF!</v>
      </c>
      <c r="T3934" t="e">
        <f>_xlfn.XLOOKUP(PROTEIN_stoich[[#This Row],[uniprot]],[1]!UniprotIFO[Entry],[1]!UniprotIFO[protein_id in GSM model format],"")</f>
        <v>#REF!</v>
      </c>
    </row>
    <row r="3935" spans="1:20" x14ac:dyDescent="0.2">
      <c r="A39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RT10709</v>
      </c>
      <c r="B3935" t="s">
        <v>16170</v>
      </c>
      <c r="C3935" t="s">
        <v>16170</v>
      </c>
      <c r="D3935" t="s">
        <v>9271</v>
      </c>
      <c r="E3935" t="s">
        <v>4877</v>
      </c>
      <c r="G39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5" t="s">
        <v>4878</v>
      </c>
      <c r="I3935" s="25" cm="1">
        <f t="array" ref="I3935">SUMPRODUCT((LEN(PROTEIN_stoich[[#This Row],[sequence]])-LEN(SUBSTITUTE(PROTEIN_stoich[[#This Row],[sequence]],{"A";"C";"D";"E";"F";"G";"H";"I";"K";"L";"M";"N";"P";"Q";"R";"S";"T";"V";"W";"Y"},""))),{72.08;104.14;115.08;129.11;148.17;58.05;138.14;114.16;130.18;114.16;132.2;115.1;98.12;129.13;158.19;88.08;102.1;100.13;187.21;164.17})/1000</f>
        <v>132.14430000000002</v>
      </c>
      <c r="J3935" t="s">
        <v>9272</v>
      </c>
      <c r="K3935" s="4" t="s">
        <v>4880</v>
      </c>
      <c r="M3935">
        <f>LEN(SUBSTITUTE(PROTEIN_stoich[[#This Row],[sequence]],"*",""))</f>
        <v>1174</v>
      </c>
      <c r="O3935" t="s">
        <v>16</v>
      </c>
      <c r="P3935" t="str">
        <f>_xlfn.LET(_xlpm.id,PROTEIN_stoich[[#This Row],[uniprot]],HYPERLINK("https://www.uniprot.org/uniprotkb/"&amp;_xlpm.id&amp;"/entry",_xlpm.id))</f>
        <v>A0A2S9ZZI8</v>
      </c>
      <c r="Q3935" t="e">
        <f>_xlfn.XLOOKUP(PROTEIN_stoich[[#This Row],[uniprot]],[1]!UniprotIFO[Entry],[1]!UniprotIFO[Gene Ontology IDs],"")</f>
        <v>#REF!</v>
      </c>
      <c r="R3935" t="e">
        <f>_xlfn.XLOOKUP(PROTEIN_stoich[[#This Row],[uniprot]],[1]!UniprotIFO[Entry],[1]!UniprotIFO[essential?],"")</f>
        <v>#REF!</v>
      </c>
      <c r="S3935" t="e">
        <f>_xlfn.XLOOKUP(PROTEIN_stoich[[#This Row],[sequence]],[2]!Table1[sequence_without_asterisks],[2]!Table1[protein_stoich seq matches],"")</f>
        <v>#REF!</v>
      </c>
      <c r="T3935" t="e">
        <f>_xlfn.XLOOKUP(PROTEIN_stoich[[#This Row],[uniprot]],[1]!UniprotIFO[Entry],[1]!UniprotIFO[protein_id in GSM model format],"")</f>
        <v>#REF!</v>
      </c>
    </row>
    <row r="3936" spans="1:20" x14ac:dyDescent="0.2">
      <c r="A39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RT10718</v>
      </c>
      <c r="B3936" t="s">
        <v>16171</v>
      </c>
      <c r="C3936" t="s">
        <v>16171</v>
      </c>
      <c r="D3936" t="s">
        <v>5089</v>
      </c>
      <c r="E3936" t="s">
        <v>4877</v>
      </c>
      <c r="G39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6" t="s">
        <v>4878</v>
      </c>
      <c r="I3936" s="25" cm="1">
        <f t="array" ref="I3936">SUMPRODUCT((LEN(PROTEIN_stoich[[#This Row],[sequence]])-LEN(SUBSTITUTE(PROTEIN_stoich[[#This Row],[sequence]],{"A";"C";"D";"E";"F";"G";"H";"I";"K";"L";"M";"N";"P";"Q";"R";"S";"T";"V";"W";"Y"},""))),{72.08;104.14;115.08;129.11;148.17;58.05;138.14;114.16;130.18;114.16;132.2;115.1;98.12;129.13;158.19;88.08;102.1;100.13;187.21;164.17})/1000</f>
        <v>60.131070000000001</v>
      </c>
      <c r="J3936" t="s">
        <v>5090</v>
      </c>
      <c r="K3936" s="4" t="s">
        <v>4880</v>
      </c>
      <c r="M3936">
        <f>LEN(SUBSTITUTE(PROTEIN_stoich[[#This Row],[sequence]],"*",""))</f>
        <v>567</v>
      </c>
      <c r="O3936" t="s">
        <v>16</v>
      </c>
      <c r="P3936" t="str">
        <f>_xlfn.LET(_xlpm.id,PROTEIN_stoich[[#This Row],[uniprot]],HYPERLINK("https://www.uniprot.org/uniprotkb/"&amp;_xlpm.id&amp;"/entry",_xlpm.id))</f>
        <v>A0A2S9ZZI1</v>
      </c>
      <c r="Q3936" t="e">
        <f>_xlfn.XLOOKUP(PROTEIN_stoich[[#This Row],[uniprot]],[1]!UniprotIFO[Entry],[1]!UniprotIFO[Gene Ontology IDs],"")</f>
        <v>#REF!</v>
      </c>
      <c r="R3936" t="e">
        <f>_xlfn.XLOOKUP(PROTEIN_stoich[[#This Row],[uniprot]],[1]!UniprotIFO[Entry],[1]!UniprotIFO[essential?],"")</f>
        <v>#REF!</v>
      </c>
      <c r="S3936" t="e">
        <f>_xlfn.XLOOKUP(PROTEIN_stoich[[#This Row],[sequence]],[2]!Table1[sequence_without_asterisks],[2]!Table1[protein_stoich seq matches],"")</f>
        <v>#REF!</v>
      </c>
      <c r="T3936" t="e">
        <f>_xlfn.XLOOKUP(PROTEIN_stoich[[#This Row],[uniprot]],[1]!UniprotIFO[Entry],[1]!UniprotIFO[protein_id in GSM model format],"")</f>
        <v>#REF!</v>
      </c>
    </row>
    <row r="3937" spans="1:20" x14ac:dyDescent="0.2">
      <c r="A39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RT10699</v>
      </c>
      <c r="B3937" t="s">
        <v>16172</v>
      </c>
      <c r="C3937" t="s">
        <v>16172</v>
      </c>
      <c r="D3937" t="s">
        <v>10243</v>
      </c>
      <c r="E3937" t="s">
        <v>4877</v>
      </c>
      <c r="G39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7" t="s">
        <v>4878</v>
      </c>
      <c r="I3937" s="25" cm="1">
        <f t="array" ref="I3937">SUMPRODUCT((LEN(PROTEIN_stoich[[#This Row],[sequence]])-LEN(SUBSTITUTE(PROTEIN_stoich[[#This Row],[sequence]],{"A";"C";"D";"E";"F";"G";"H";"I";"K";"L";"M";"N";"P";"Q";"R";"S";"T";"V";"W";"Y"},""))),{72.08;104.14;115.08;129.11;148.17;58.05;138.14;114.16;130.18;114.16;132.2;115.1;98.12;129.13;158.19;88.08;102.1;100.13;187.21;164.17})/1000</f>
        <v>72.772310000000004</v>
      </c>
      <c r="J3937" t="s">
        <v>10244</v>
      </c>
      <c r="K3937" s="4" t="s">
        <v>4880</v>
      </c>
      <c r="M3937">
        <f>LEN(SUBSTITUTE(PROTEIN_stoich[[#This Row],[sequence]],"*",""))</f>
        <v>658</v>
      </c>
      <c r="O3937" t="s">
        <v>16</v>
      </c>
      <c r="P3937" t="str">
        <f>_xlfn.LET(_xlpm.id,PROTEIN_stoich[[#This Row],[uniprot]],HYPERLINK("https://www.uniprot.org/uniprotkb/"&amp;_xlpm.id&amp;"/entry",_xlpm.id))</f>
        <v>A0A2S9ZZH8</v>
      </c>
      <c r="Q3937" t="e">
        <f>_xlfn.XLOOKUP(PROTEIN_stoich[[#This Row],[uniprot]],[1]!UniprotIFO[Entry],[1]!UniprotIFO[Gene Ontology IDs],"")</f>
        <v>#REF!</v>
      </c>
      <c r="R3937" t="e">
        <f>_xlfn.XLOOKUP(PROTEIN_stoich[[#This Row],[uniprot]],[1]!UniprotIFO[Entry],[1]!UniprotIFO[essential?],"")</f>
        <v>#REF!</v>
      </c>
      <c r="S3937" t="e">
        <f>_xlfn.XLOOKUP(PROTEIN_stoich[[#This Row],[sequence]],[2]!Table1[sequence_without_asterisks],[2]!Table1[protein_stoich seq matches],"")</f>
        <v>#REF!</v>
      </c>
      <c r="T3937" t="e">
        <f>_xlfn.XLOOKUP(PROTEIN_stoich[[#This Row],[uniprot]],[1]!UniprotIFO[Entry],[1]!UniprotIFO[protein_id in GSM model format],"")</f>
        <v>#REF!</v>
      </c>
    </row>
    <row r="3938" spans="1:20" x14ac:dyDescent="0.2">
      <c r="A39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RT10706</v>
      </c>
      <c r="B3938" t="s">
        <v>16173</v>
      </c>
      <c r="C3938" t="s">
        <v>16173</v>
      </c>
      <c r="D3938" t="s">
        <v>6088</v>
      </c>
      <c r="E3938" t="s">
        <v>4877</v>
      </c>
      <c r="G39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8" t="s">
        <v>4878</v>
      </c>
      <c r="I3938" s="25" cm="1">
        <f t="array" ref="I3938">SUMPRODUCT((LEN(PROTEIN_stoich[[#This Row],[sequence]])-LEN(SUBSTITUTE(PROTEIN_stoich[[#This Row],[sequence]],{"A";"C";"D";"E";"F";"G";"H";"I";"K";"L";"M";"N";"P";"Q";"R";"S";"T";"V";"W";"Y"},""))),{72.08;104.14;115.08;129.11;148.17;58.05;138.14;114.16;130.18;114.16;132.2;115.1;98.12;129.13;158.19;88.08;102.1;100.13;187.21;164.17})/1000</f>
        <v>41.423949999999998</v>
      </c>
      <c r="J3938" t="s">
        <v>6089</v>
      </c>
      <c r="K3938" s="4" t="s">
        <v>4880</v>
      </c>
      <c r="M3938">
        <f>LEN(SUBSTITUTE(PROTEIN_stoich[[#This Row],[sequence]],"*",""))</f>
        <v>379</v>
      </c>
      <c r="O3938" t="s">
        <v>16</v>
      </c>
      <c r="P3938" t="str">
        <f>_xlfn.LET(_xlpm.id,PROTEIN_stoich[[#This Row],[uniprot]],HYPERLINK("https://www.uniprot.org/uniprotkb/"&amp;_xlpm.id&amp;"/entry",_xlpm.id))</f>
        <v>A0A2S9ZZH6</v>
      </c>
      <c r="Q3938" t="e">
        <f>_xlfn.XLOOKUP(PROTEIN_stoich[[#This Row],[uniprot]],[1]!UniprotIFO[Entry],[1]!UniprotIFO[Gene Ontology IDs],"")</f>
        <v>#REF!</v>
      </c>
      <c r="R3938" t="e">
        <f>_xlfn.XLOOKUP(PROTEIN_stoich[[#This Row],[uniprot]],[1]!UniprotIFO[Entry],[1]!UniprotIFO[essential?],"")</f>
        <v>#REF!</v>
      </c>
      <c r="S3938" t="e">
        <f>_xlfn.XLOOKUP(PROTEIN_stoich[[#This Row],[sequence]],[2]!Table1[sequence_without_asterisks],[2]!Table1[protein_stoich seq matches],"")</f>
        <v>#REF!</v>
      </c>
      <c r="T3938" t="e">
        <f>_xlfn.XLOOKUP(PROTEIN_stoich[[#This Row],[uniprot]],[1]!UniprotIFO[Entry],[1]!UniprotIFO[protein_id in GSM model format],"")</f>
        <v>#REF!</v>
      </c>
    </row>
    <row r="3939" spans="1:20" x14ac:dyDescent="0.2">
      <c r="A39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RT10681</v>
      </c>
      <c r="B3939" t="s">
        <v>16174</v>
      </c>
      <c r="C3939" t="s">
        <v>16174</v>
      </c>
      <c r="D3939" t="s">
        <v>7695</v>
      </c>
      <c r="E3939" t="s">
        <v>4877</v>
      </c>
      <c r="G39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39" t="s">
        <v>4878</v>
      </c>
      <c r="I3939" s="25" cm="1">
        <f t="array" ref="I3939">SUMPRODUCT((LEN(PROTEIN_stoich[[#This Row],[sequence]])-LEN(SUBSTITUTE(PROTEIN_stoich[[#This Row],[sequence]],{"A";"C";"D";"E";"F";"G";"H";"I";"K";"L";"M";"N";"P";"Q";"R";"S";"T";"V";"W";"Y"},""))),{72.08;104.14;115.08;129.11;148.17;58.05;138.14;114.16;130.18;114.16;132.2;115.1;98.12;129.13;158.19;88.08;102.1;100.13;187.21;164.17})/1000</f>
        <v>37.936809999999994</v>
      </c>
      <c r="J3939" t="s">
        <v>7696</v>
      </c>
      <c r="K3939" s="4" t="s">
        <v>4880</v>
      </c>
      <c r="M3939">
        <f>LEN(SUBSTITUTE(PROTEIN_stoich[[#This Row],[sequence]],"*",""))</f>
        <v>363</v>
      </c>
      <c r="O3939" t="s">
        <v>16</v>
      </c>
      <c r="P3939" t="str">
        <f>_xlfn.LET(_xlpm.id,PROTEIN_stoich[[#This Row],[uniprot]],HYPERLINK("https://www.uniprot.org/uniprotkb/"&amp;_xlpm.id&amp;"/entry",_xlpm.id))</f>
        <v>A0A2S9ZZH5</v>
      </c>
      <c r="Q3939" t="e">
        <f>_xlfn.XLOOKUP(PROTEIN_stoich[[#This Row],[uniprot]],[1]!UniprotIFO[Entry],[1]!UniprotIFO[Gene Ontology IDs],"")</f>
        <v>#REF!</v>
      </c>
      <c r="R3939" t="e">
        <f>_xlfn.XLOOKUP(PROTEIN_stoich[[#This Row],[uniprot]],[1]!UniprotIFO[Entry],[1]!UniprotIFO[essential?],"")</f>
        <v>#REF!</v>
      </c>
      <c r="S3939" t="e">
        <f>_xlfn.XLOOKUP(PROTEIN_stoich[[#This Row],[sequence]],[2]!Table1[sequence_without_asterisks],[2]!Table1[protein_stoich seq matches],"")</f>
        <v>#REF!</v>
      </c>
      <c r="T3939" t="e">
        <f>_xlfn.XLOOKUP(PROTEIN_stoich[[#This Row],[uniprot]],[1]!UniprotIFO[Entry],[1]!UniprotIFO[protein_id in GSM model format],"")</f>
        <v>#REF!</v>
      </c>
    </row>
    <row r="3940" spans="1:20" x14ac:dyDescent="0.2">
      <c r="A39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RT10689</v>
      </c>
      <c r="B3940" t="s">
        <v>16175</v>
      </c>
      <c r="C3940" t="s">
        <v>16175</v>
      </c>
      <c r="D3940" t="s">
        <v>10079</v>
      </c>
      <c r="E3940" t="s">
        <v>4877</v>
      </c>
      <c r="G39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0" t="s">
        <v>4878</v>
      </c>
      <c r="I3940" s="25" cm="1">
        <f t="array" ref="I3940">SUMPRODUCT((LEN(PROTEIN_stoich[[#This Row],[sequence]])-LEN(SUBSTITUTE(PROTEIN_stoich[[#This Row],[sequence]],{"A";"C";"D";"E";"F";"G";"H";"I";"K";"L";"M";"N";"P";"Q";"R";"S";"T";"V";"W";"Y"},""))),{72.08;104.14;115.08;129.11;148.17;58.05;138.14;114.16;130.18;114.16;132.2;115.1;98.12;129.13;158.19;88.08;102.1;100.13;187.21;164.17})/1000</f>
        <v>66.824100000000001</v>
      </c>
      <c r="J3940" t="s">
        <v>10080</v>
      </c>
      <c r="K3940" s="4" t="s">
        <v>4880</v>
      </c>
      <c r="M3940">
        <f>LEN(SUBSTITUTE(PROTEIN_stoich[[#This Row],[sequence]],"*",""))</f>
        <v>607</v>
      </c>
      <c r="O3940" t="s">
        <v>16</v>
      </c>
      <c r="P3940" t="str">
        <f>_xlfn.LET(_xlpm.id,PROTEIN_stoich[[#This Row],[uniprot]],HYPERLINK("https://www.uniprot.org/uniprotkb/"&amp;_xlpm.id&amp;"/entry",_xlpm.id))</f>
        <v>A0A2S9ZZG8</v>
      </c>
      <c r="Q3940" t="e">
        <f>_xlfn.XLOOKUP(PROTEIN_stoich[[#This Row],[uniprot]],[1]!UniprotIFO[Entry],[1]!UniprotIFO[Gene Ontology IDs],"")</f>
        <v>#REF!</v>
      </c>
      <c r="R3940" t="e">
        <f>_xlfn.XLOOKUP(PROTEIN_stoich[[#This Row],[uniprot]],[1]!UniprotIFO[Entry],[1]!UniprotIFO[essential?],"")</f>
        <v>#REF!</v>
      </c>
      <c r="S3940" t="e">
        <f>_xlfn.XLOOKUP(PROTEIN_stoich[[#This Row],[sequence]],[2]!Table1[sequence_without_asterisks],[2]!Table1[protein_stoich seq matches],"")</f>
        <v>#REF!</v>
      </c>
      <c r="T3940" t="e">
        <f>_xlfn.XLOOKUP(PROTEIN_stoich[[#This Row],[uniprot]],[1]!UniprotIFO[Entry],[1]!UniprotIFO[protein_id in GSM model format],"")</f>
        <v>#REF!</v>
      </c>
    </row>
    <row r="3941" spans="1:20" x14ac:dyDescent="0.2">
      <c r="A39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RT10653</v>
      </c>
      <c r="B3941" t="s">
        <v>16176</v>
      </c>
      <c r="C3941" t="s">
        <v>16176</v>
      </c>
      <c r="D3941" t="s">
        <v>5107</v>
      </c>
      <c r="E3941" t="s">
        <v>4877</v>
      </c>
      <c r="G39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1" t="s">
        <v>4878</v>
      </c>
      <c r="I3941" s="25" cm="1">
        <f t="array" ref="I3941">SUMPRODUCT((LEN(PROTEIN_stoich[[#This Row],[sequence]])-LEN(SUBSTITUTE(PROTEIN_stoich[[#This Row],[sequence]],{"A";"C";"D";"E";"F";"G";"H";"I";"K";"L";"M";"N";"P";"Q";"R";"S";"T";"V";"W";"Y"},""))),{72.08;104.14;115.08;129.11;148.17;58.05;138.14;114.16;130.18;114.16;132.2;115.1;98.12;129.13;158.19;88.08;102.1;100.13;187.21;164.17})/1000</f>
        <v>38.372659999999996</v>
      </c>
      <c r="J3941" t="s">
        <v>5108</v>
      </c>
      <c r="K3941" s="4" t="s">
        <v>4880</v>
      </c>
      <c r="M3941">
        <f>LEN(SUBSTITUTE(PROTEIN_stoich[[#This Row],[sequence]],"*",""))</f>
        <v>349</v>
      </c>
      <c r="O3941" t="s">
        <v>16</v>
      </c>
      <c r="P3941" t="str">
        <f>_xlfn.LET(_xlpm.id,PROTEIN_stoich[[#This Row],[uniprot]],HYPERLINK("https://www.uniprot.org/uniprotkb/"&amp;_xlpm.id&amp;"/entry",_xlpm.id))</f>
        <v>A0A2S9ZZF7</v>
      </c>
      <c r="Q3941" t="e">
        <f>_xlfn.XLOOKUP(PROTEIN_stoich[[#This Row],[uniprot]],[1]!UniprotIFO[Entry],[1]!UniprotIFO[Gene Ontology IDs],"")</f>
        <v>#REF!</v>
      </c>
      <c r="R3941" t="e">
        <f>_xlfn.XLOOKUP(PROTEIN_stoich[[#This Row],[uniprot]],[1]!UniprotIFO[Entry],[1]!UniprotIFO[essential?],"")</f>
        <v>#REF!</v>
      </c>
      <c r="S3941" t="e">
        <f>_xlfn.XLOOKUP(PROTEIN_stoich[[#This Row],[sequence]],[2]!Table1[sequence_without_asterisks],[2]!Table1[protein_stoich seq matches],"")</f>
        <v>#REF!</v>
      </c>
      <c r="T3941" t="e">
        <f>_xlfn.XLOOKUP(PROTEIN_stoich[[#This Row],[uniprot]],[1]!UniprotIFO[Entry],[1]!UniprotIFO[protein_id in GSM model format],"")</f>
        <v>#REF!</v>
      </c>
    </row>
    <row r="3942" spans="1:20" x14ac:dyDescent="0.2">
      <c r="A39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RT10672</v>
      </c>
      <c r="B3942" t="s">
        <v>16177</v>
      </c>
      <c r="C3942" t="s">
        <v>16177</v>
      </c>
      <c r="D3942" t="s">
        <v>5659</v>
      </c>
      <c r="E3942" t="s">
        <v>4877</v>
      </c>
      <c r="G39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2" t="s">
        <v>4878</v>
      </c>
      <c r="I3942" s="25" cm="1">
        <f t="array" ref="I3942">SUMPRODUCT((LEN(PROTEIN_stoich[[#This Row],[sequence]])-LEN(SUBSTITUTE(PROTEIN_stoich[[#This Row],[sequence]],{"A";"C";"D";"E";"F";"G";"H";"I";"K";"L";"M";"N";"P";"Q";"R";"S";"T";"V";"W";"Y"},""))),{72.08;104.14;115.08;129.11;148.17;58.05;138.14;114.16;130.18;114.16;132.2;115.1;98.12;129.13;158.19;88.08;102.1;100.13;187.21;164.17})/1000</f>
        <v>48.131059999999998</v>
      </c>
      <c r="J3942" t="s">
        <v>5660</v>
      </c>
      <c r="K3942" s="4" t="s">
        <v>4880</v>
      </c>
      <c r="M3942">
        <f>LEN(SUBSTITUTE(PROTEIN_stoich[[#This Row],[sequence]],"*",""))</f>
        <v>458</v>
      </c>
      <c r="O3942" t="s">
        <v>16</v>
      </c>
      <c r="P3942" t="str">
        <f>_xlfn.LET(_xlpm.id,PROTEIN_stoich[[#This Row],[uniprot]],HYPERLINK("https://www.uniprot.org/uniprotkb/"&amp;_xlpm.id&amp;"/entry",_xlpm.id))</f>
        <v>A0A2S9ZZF5</v>
      </c>
      <c r="Q3942" t="e">
        <f>_xlfn.XLOOKUP(PROTEIN_stoich[[#This Row],[uniprot]],[1]!UniprotIFO[Entry],[1]!UniprotIFO[Gene Ontology IDs],"")</f>
        <v>#REF!</v>
      </c>
      <c r="R3942" t="e">
        <f>_xlfn.XLOOKUP(PROTEIN_stoich[[#This Row],[uniprot]],[1]!UniprotIFO[Entry],[1]!UniprotIFO[essential?],"")</f>
        <v>#REF!</v>
      </c>
      <c r="S3942" t="e">
        <f>_xlfn.XLOOKUP(PROTEIN_stoich[[#This Row],[sequence]],[2]!Table1[sequence_without_asterisks],[2]!Table1[protein_stoich seq matches],"")</f>
        <v>#REF!</v>
      </c>
      <c r="T3942" t="e">
        <f>_xlfn.XLOOKUP(PROTEIN_stoich[[#This Row],[uniprot]],[1]!UniprotIFO[Entry],[1]!UniprotIFO[protein_id in GSM model format],"")</f>
        <v>#REF!</v>
      </c>
    </row>
    <row r="3943" spans="1:20" x14ac:dyDescent="0.2">
      <c r="A39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RT10675</v>
      </c>
      <c r="B3943" t="s">
        <v>16178</v>
      </c>
      <c r="C3943" t="s">
        <v>16178</v>
      </c>
      <c r="D3943" t="s">
        <v>8296</v>
      </c>
      <c r="E3943" t="s">
        <v>4877</v>
      </c>
      <c r="G39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3" t="s">
        <v>4878</v>
      </c>
      <c r="I3943" s="25" cm="1">
        <f t="array" ref="I3943">SUMPRODUCT((LEN(PROTEIN_stoich[[#This Row],[sequence]])-LEN(SUBSTITUTE(PROTEIN_stoich[[#This Row],[sequence]],{"A";"C";"D";"E";"F";"G";"H";"I";"K";"L";"M";"N";"P";"Q";"R";"S";"T";"V";"W";"Y"},""))),{72.08;104.14;115.08;129.11;148.17;58.05;138.14;114.16;130.18;114.16;132.2;115.1;98.12;129.13;158.19;88.08;102.1;100.13;187.21;164.17})/1000</f>
        <v>18.081240000000001</v>
      </c>
      <c r="J3943" t="s">
        <v>8297</v>
      </c>
      <c r="K3943" s="4" t="s">
        <v>4880</v>
      </c>
      <c r="M3943">
        <f>LEN(SUBSTITUTE(PROTEIN_stoich[[#This Row],[sequence]],"*",""))</f>
        <v>163</v>
      </c>
      <c r="O3943" t="s">
        <v>16</v>
      </c>
      <c r="P3943" t="str">
        <f>_xlfn.LET(_xlpm.id,PROTEIN_stoich[[#This Row],[uniprot]],HYPERLINK("https://www.uniprot.org/uniprotkb/"&amp;_xlpm.id&amp;"/entry",_xlpm.id))</f>
        <v>A0A2S9ZZF3</v>
      </c>
      <c r="Q3943" t="e">
        <f>_xlfn.XLOOKUP(PROTEIN_stoich[[#This Row],[uniprot]],[1]!UniprotIFO[Entry],[1]!UniprotIFO[Gene Ontology IDs],"")</f>
        <v>#REF!</v>
      </c>
      <c r="R3943" t="e">
        <f>_xlfn.XLOOKUP(PROTEIN_stoich[[#This Row],[uniprot]],[1]!UniprotIFO[Entry],[1]!UniprotIFO[essential?],"")</f>
        <v>#REF!</v>
      </c>
      <c r="S3943" t="e">
        <f>_xlfn.XLOOKUP(PROTEIN_stoich[[#This Row],[sequence]],[2]!Table1[sequence_without_asterisks],[2]!Table1[protein_stoich seq matches],"")</f>
        <v>#REF!</v>
      </c>
      <c r="T3943" t="e">
        <f>_xlfn.XLOOKUP(PROTEIN_stoich[[#This Row],[uniprot]],[1]!UniprotIFO[Entry],[1]!UniprotIFO[protein_id in GSM model format],"")</f>
        <v>#REF!</v>
      </c>
    </row>
    <row r="3944" spans="1:20" x14ac:dyDescent="0.2">
      <c r="A39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RT10662</v>
      </c>
      <c r="B3944" t="s">
        <v>16179</v>
      </c>
      <c r="C3944" t="s">
        <v>16179</v>
      </c>
      <c r="D3944" t="s">
        <v>7993</v>
      </c>
      <c r="E3944" t="s">
        <v>4877</v>
      </c>
      <c r="G39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4" t="s">
        <v>4878</v>
      </c>
      <c r="I3944" s="25" cm="1">
        <f t="array" ref="I3944">SUMPRODUCT((LEN(PROTEIN_stoich[[#This Row],[sequence]])-LEN(SUBSTITUTE(PROTEIN_stoich[[#This Row],[sequence]],{"A";"C";"D";"E";"F";"G";"H";"I";"K";"L";"M";"N";"P";"Q";"R";"S";"T";"V";"W";"Y"},""))),{72.08;104.14;115.08;129.11;148.17;58.05;138.14;114.16;130.18;114.16;132.2;115.1;98.12;129.13;158.19;88.08;102.1;100.13;187.21;164.17})/1000</f>
        <v>36.112439999999992</v>
      </c>
      <c r="J3944" t="s">
        <v>7994</v>
      </c>
      <c r="K3944" s="4" t="s">
        <v>4880</v>
      </c>
      <c r="M3944">
        <f>LEN(SUBSTITUTE(PROTEIN_stoich[[#This Row],[sequence]],"*",""))</f>
        <v>341</v>
      </c>
      <c r="O3944" t="s">
        <v>16</v>
      </c>
      <c r="P3944" t="str">
        <f>_xlfn.LET(_xlpm.id,PROTEIN_stoich[[#This Row],[uniprot]],HYPERLINK("https://www.uniprot.org/uniprotkb/"&amp;_xlpm.id&amp;"/entry",_xlpm.id))</f>
        <v>A0A2S9ZZE5</v>
      </c>
      <c r="Q3944" t="e">
        <f>_xlfn.XLOOKUP(PROTEIN_stoich[[#This Row],[uniprot]],[1]!UniprotIFO[Entry],[1]!UniprotIFO[Gene Ontology IDs],"")</f>
        <v>#REF!</v>
      </c>
      <c r="R3944" t="e">
        <f>_xlfn.XLOOKUP(PROTEIN_stoich[[#This Row],[uniprot]],[1]!UniprotIFO[Entry],[1]!UniprotIFO[essential?],"")</f>
        <v>#REF!</v>
      </c>
      <c r="S3944" t="e">
        <f>_xlfn.XLOOKUP(PROTEIN_stoich[[#This Row],[sequence]],[2]!Table1[sequence_without_asterisks],[2]!Table1[protein_stoich seq matches],"")</f>
        <v>#REF!</v>
      </c>
      <c r="T3944" t="e">
        <f>_xlfn.XLOOKUP(PROTEIN_stoich[[#This Row],[uniprot]],[1]!UniprotIFO[Entry],[1]!UniprotIFO[protein_id in GSM model format],"")</f>
        <v>#REF!</v>
      </c>
    </row>
    <row r="3945" spans="1:20" x14ac:dyDescent="0.2">
      <c r="A39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RT10676</v>
      </c>
      <c r="B3945" t="s">
        <v>16180</v>
      </c>
      <c r="C3945" t="s">
        <v>16180</v>
      </c>
      <c r="D3945" t="s">
        <v>5103</v>
      </c>
      <c r="E3945" t="s">
        <v>4877</v>
      </c>
      <c r="G39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5" t="s">
        <v>4878</v>
      </c>
      <c r="I3945" s="25" cm="1">
        <f t="array" ref="I3945">SUMPRODUCT((LEN(PROTEIN_stoich[[#This Row],[sequence]])-LEN(SUBSTITUTE(PROTEIN_stoich[[#This Row],[sequence]],{"A";"C";"D";"E";"F";"G";"H";"I";"K";"L";"M";"N";"P";"Q";"R";"S";"T";"V";"W";"Y"},""))),{72.08;104.14;115.08;129.11;148.17;58.05;138.14;114.16;130.18;114.16;132.2;115.1;98.12;129.13;158.19;88.08;102.1;100.13;187.21;164.17})/1000</f>
        <v>46.88351999999999</v>
      </c>
      <c r="J3945" t="s">
        <v>5104</v>
      </c>
      <c r="K3945" s="4" t="s">
        <v>4880</v>
      </c>
      <c r="M3945">
        <f>LEN(SUBSTITUTE(PROTEIN_stoich[[#This Row],[sequence]],"*",""))</f>
        <v>447</v>
      </c>
      <c r="O3945" t="s">
        <v>16</v>
      </c>
      <c r="P3945" t="str">
        <f>_xlfn.LET(_xlpm.id,PROTEIN_stoich[[#This Row],[uniprot]],HYPERLINK("https://www.uniprot.org/uniprotkb/"&amp;_xlpm.id&amp;"/entry",_xlpm.id))</f>
        <v>A0A2S9ZZE4</v>
      </c>
      <c r="Q3945" t="e">
        <f>_xlfn.XLOOKUP(PROTEIN_stoich[[#This Row],[uniprot]],[1]!UniprotIFO[Entry],[1]!UniprotIFO[Gene Ontology IDs],"")</f>
        <v>#REF!</v>
      </c>
      <c r="R3945" t="e">
        <f>_xlfn.XLOOKUP(PROTEIN_stoich[[#This Row],[uniprot]],[1]!UniprotIFO[Entry],[1]!UniprotIFO[essential?],"")</f>
        <v>#REF!</v>
      </c>
      <c r="S3945" t="e">
        <f>_xlfn.XLOOKUP(PROTEIN_stoich[[#This Row],[sequence]],[2]!Table1[sequence_without_asterisks],[2]!Table1[protein_stoich seq matches],"")</f>
        <v>#REF!</v>
      </c>
      <c r="T3945" t="e">
        <f>_xlfn.XLOOKUP(PROTEIN_stoich[[#This Row],[uniprot]],[1]!UniprotIFO[Entry],[1]!UniprotIFO[protein_id in GSM model format],"")</f>
        <v>#REF!</v>
      </c>
    </row>
    <row r="3946" spans="1:20" x14ac:dyDescent="0.2">
      <c r="A39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RT10670</v>
      </c>
      <c r="B3946" t="s">
        <v>16181</v>
      </c>
      <c r="C3946" t="s">
        <v>16181</v>
      </c>
      <c r="D3946" t="s">
        <v>6296</v>
      </c>
      <c r="E3946" t="s">
        <v>4877</v>
      </c>
      <c r="G39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6" t="s">
        <v>4878</v>
      </c>
      <c r="I3946" s="25" cm="1">
        <f t="array" ref="I3946">SUMPRODUCT((LEN(PROTEIN_stoich[[#This Row],[sequence]])-LEN(SUBSTITUTE(PROTEIN_stoich[[#This Row],[sequence]],{"A";"C";"D";"E";"F";"G";"H";"I";"K";"L";"M";"N";"P";"Q";"R";"S";"T";"V";"W";"Y"},""))),{72.08;104.14;115.08;129.11;148.17;58.05;138.14;114.16;130.18;114.16;132.2;115.1;98.12;129.13;158.19;88.08;102.1;100.13;187.21;164.17})/1000</f>
        <v>60.250340000000001</v>
      </c>
      <c r="J3946" t="s">
        <v>6297</v>
      </c>
      <c r="K3946" s="4" t="s">
        <v>4880</v>
      </c>
      <c r="M3946">
        <f>LEN(SUBSTITUTE(PROTEIN_stoich[[#This Row],[sequence]],"*",""))</f>
        <v>558</v>
      </c>
      <c r="O3946" t="s">
        <v>16</v>
      </c>
      <c r="P3946" t="str">
        <f>_xlfn.LET(_xlpm.id,PROTEIN_stoich[[#This Row],[uniprot]],HYPERLINK("https://www.uniprot.org/uniprotkb/"&amp;_xlpm.id&amp;"/entry",_xlpm.id))</f>
        <v>A0A2S9ZZE2</v>
      </c>
      <c r="Q3946" t="e">
        <f>_xlfn.XLOOKUP(PROTEIN_stoich[[#This Row],[uniprot]],[1]!UniprotIFO[Entry],[1]!UniprotIFO[Gene Ontology IDs],"")</f>
        <v>#REF!</v>
      </c>
      <c r="R3946" t="e">
        <f>_xlfn.XLOOKUP(PROTEIN_stoich[[#This Row],[uniprot]],[1]!UniprotIFO[Entry],[1]!UniprotIFO[essential?],"")</f>
        <v>#REF!</v>
      </c>
      <c r="S3946" t="e">
        <f>_xlfn.XLOOKUP(PROTEIN_stoich[[#This Row],[sequence]],[2]!Table1[sequence_without_asterisks],[2]!Table1[protein_stoich seq matches],"")</f>
        <v>#REF!</v>
      </c>
      <c r="T3946" t="e">
        <f>_xlfn.XLOOKUP(PROTEIN_stoich[[#This Row],[uniprot]],[1]!UniprotIFO[Entry],[1]!UniprotIFO[protein_id in GSM model format],"")</f>
        <v>#REF!</v>
      </c>
    </row>
    <row r="3947" spans="1:20" x14ac:dyDescent="0.2">
      <c r="A39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RT10641</v>
      </c>
      <c r="B3947" t="s">
        <v>16182</v>
      </c>
      <c r="C3947" t="s">
        <v>16182</v>
      </c>
      <c r="D3947" t="s">
        <v>7497</v>
      </c>
      <c r="E3947" t="s">
        <v>4877</v>
      </c>
      <c r="G39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7" t="s">
        <v>4878</v>
      </c>
      <c r="I3947" s="25" cm="1">
        <f t="array" ref="I3947">SUMPRODUCT((LEN(PROTEIN_stoich[[#This Row],[sequence]])-LEN(SUBSTITUTE(PROTEIN_stoich[[#This Row],[sequence]],{"A";"C";"D";"E";"F";"G";"H";"I";"K";"L";"M";"N";"P";"Q";"R";"S";"T";"V";"W";"Y"},""))),{72.08;104.14;115.08;129.11;148.17;58.05;138.14;114.16;130.18;114.16;132.2;115.1;98.12;129.13;158.19;88.08;102.1;100.13;187.21;164.17})/1000</f>
        <v>89.566949999999977</v>
      </c>
      <c r="J3947" t="s">
        <v>7498</v>
      </c>
      <c r="K3947" s="4" t="s">
        <v>4880</v>
      </c>
      <c r="M3947">
        <f>LEN(SUBSTITUTE(PROTEIN_stoich[[#This Row],[sequence]],"*",""))</f>
        <v>822</v>
      </c>
      <c r="O3947" t="s">
        <v>16</v>
      </c>
      <c r="P3947" t="str">
        <f>_xlfn.LET(_xlpm.id,PROTEIN_stoich[[#This Row],[uniprot]],HYPERLINK("https://www.uniprot.org/uniprotkb/"&amp;_xlpm.id&amp;"/entry",_xlpm.id))</f>
        <v>A0A2S9ZZD8</v>
      </c>
      <c r="Q3947" t="e">
        <f>_xlfn.XLOOKUP(PROTEIN_stoich[[#This Row],[uniprot]],[1]!UniprotIFO[Entry],[1]!UniprotIFO[Gene Ontology IDs],"")</f>
        <v>#REF!</v>
      </c>
      <c r="R3947" t="e">
        <f>_xlfn.XLOOKUP(PROTEIN_stoich[[#This Row],[uniprot]],[1]!UniprotIFO[Entry],[1]!UniprotIFO[essential?],"")</f>
        <v>#REF!</v>
      </c>
      <c r="S3947" t="e">
        <f>_xlfn.XLOOKUP(PROTEIN_stoich[[#This Row],[sequence]],[2]!Table1[sequence_without_asterisks],[2]!Table1[protein_stoich seq matches],"")</f>
        <v>#REF!</v>
      </c>
      <c r="T3947" t="e">
        <f>_xlfn.XLOOKUP(PROTEIN_stoich[[#This Row],[uniprot]],[1]!UniprotIFO[Entry],[1]!UniprotIFO[protein_id in GSM model format],"")</f>
        <v>#REF!</v>
      </c>
    </row>
    <row r="3948" spans="1:20" x14ac:dyDescent="0.2">
      <c r="A39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RT10659</v>
      </c>
      <c r="B3948" t="s">
        <v>16183</v>
      </c>
      <c r="C3948" t="s">
        <v>16183</v>
      </c>
      <c r="D3948" t="s">
        <v>5105</v>
      </c>
      <c r="E3948" t="s">
        <v>4877</v>
      </c>
      <c r="G39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8" t="s">
        <v>4878</v>
      </c>
      <c r="I3948" s="25" cm="1">
        <f t="array" ref="I3948">SUMPRODUCT((LEN(PROTEIN_stoich[[#This Row],[sequence]])-LEN(SUBSTITUTE(PROTEIN_stoich[[#This Row],[sequence]],{"A";"C";"D";"E";"F";"G";"H";"I";"K";"L";"M";"N";"P";"Q";"R";"S";"T";"V";"W";"Y"},""))),{72.08;104.14;115.08;129.11;148.17;58.05;138.14;114.16;130.18;114.16;132.2;115.1;98.12;129.13;158.19;88.08;102.1;100.13;187.21;164.17})/1000</f>
        <v>42.370009999999994</v>
      </c>
      <c r="J3948" t="s">
        <v>5106</v>
      </c>
      <c r="K3948" s="4" t="s">
        <v>4880</v>
      </c>
      <c r="M3948">
        <f>LEN(SUBSTITUTE(PROTEIN_stoich[[#This Row],[sequence]],"*",""))</f>
        <v>391</v>
      </c>
      <c r="O3948" t="s">
        <v>16</v>
      </c>
      <c r="P3948" t="str">
        <f>_xlfn.LET(_xlpm.id,PROTEIN_stoich[[#This Row],[uniprot]],HYPERLINK("https://www.uniprot.org/uniprotkb/"&amp;_xlpm.id&amp;"/entry",_xlpm.id))</f>
        <v>A0A2S9ZZD5</v>
      </c>
      <c r="Q3948" t="e">
        <f>_xlfn.XLOOKUP(PROTEIN_stoich[[#This Row],[uniprot]],[1]!UniprotIFO[Entry],[1]!UniprotIFO[Gene Ontology IDs],"")</f>
        <v>#REF!</v>
      </c>
      <c r="R3948" t="e">
        <f>_xlfn.XLOOKUP(PROTEIN_stoich[[#This Row],[uniprot]],[1]!UniprotIFO[Entry],[1]!UniprotIFO[essential?],"")</f>
        <v>#REF!</v>
      </c>
      <c r="S3948" t="e">
        <f>_xlfn.XLOOKUP(PROTEIN_stoich[[#This Row],[sequence]],[2]!Table1[sequence_without_asterisks],[2]!Table1[protein_stoich seq matches],"")</f>
        <v>#REF!</v>
      </c>
      <c r="T3948" t="e">
        <f>_xlfn.XLOOKUP(PROTEIN_stoich[[#This Row],[uniprot]],[1]!UniprotIFO[Entry],[1]!UniprotIFO[protein_id in GSM model format],"")</f>
        <v>#REF!</v>
      </c>
    </row>
    <row r="3949" spans="1:20" x14ac:dyDescent="0.2">
      <c r="A39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RT10660</v>
      </c>
      <c r="B3949" t="s">
        <v>16184</v>
      </c>
      <c r="C3949" t="s">
        <v>16184</v>
      </c>
      <c r="D3949" t="s">
        <v>9458</v>
      </c>
      <c r="E3949" t="s">
        <v>4877</v>
      </c>
      <c r="G39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49" t="s">
        <v>4878</v>
      </c>
      <c r="I3949" s="25" cm="1">
        <f t="array" ref="I3949">SUMPRODUCT((LEN(PROTEIN_stoich[[#This Row],[sequence]])-LEN(SUBSTITUTE(PROTEIN_stoich[[#This Row],[sequence]],{"A";"C";"D";"E";"F";"G";"H";"I";"K";"L";"M";"N";"P";"Q";"R";"S";"T";"V";"W";"Y"},""))),{72.08;104.14;115.08;129.11;148.17;58.05;138.14;114.16;130.18;114.16;132.2;115.1;98.12;129.13;158.19;88.08;102.1;100.13;187.21;164.17})/1000</f>
        <v>73.52091999999999</v>
      </c>
      <c r="J3949" t="s">
        <v>9459</v>
      </c>
      <c r="K3949" s="4" t="s">
        <v>4880</v>
      </c>
      <c r="M3949">
        <f>LEN(SUBSTITUTE(PROTEIN_stoich[[#This Row],[sequence]],"*",""))</f>
        <v>645</v>
      </c>
      <c r="O3949" t="s">
        <v>16</v>
      </c>
      <c r="P3949" t="str">
        <f>_xlfn.LET(_xlpm.id,PROTEIN_stoich[[#This Row],[uniprot]],HYPERLINK("https://www.uniprot.org/uniprotkb/"&amp;_xlpm.id&amp;"/entry",_xlpm.id))</f>
        <v>A0A2S9ZZD2</v>
      </c>
      <c r="Q3949" t="e">
        <f>_xlfn.XLOOKUP(PROTEIN_stoich[[#This Row],[uniprot]],[1]!UniprotIFO[Entry],[1]!UniprotIFO[Gene Ontology IDs],"")</f>
        <v>#REF!</v>
      </c>
      <c r="R3949" t="e">
        <f>_xlfn.XLOOKUP(PROTEIN_stoich[[#This Row],[uniprot]],[1]!UniprotIFO[Entry],[1]!UniprotIFO[essential?],"")</f>
        <v>#REF!</v>
      </c>
      <c r="S3949" t="e">
        <f>_xlfn.XLOOKUP(PROTEIN_stoich[[#This Row],[sequence]],[2]!Table1[sequence_without_asterisks],[2]!Table1[protein_stoich seq matches],"")</f>
        <v>#REF!</v>
      </c>
      <c r="T3949" t="e">
        <f>_xlfn.XLOOKUP(PROTEIN_stoich[[#This Row],[uniprot]],[1]!UniprotIFO[Entry],[1]!UniprotIFO[protein_id in GSM model format],"")</f>
        <v>#REF!</v>
      </c>
    </row>
    <row r="3950" spans="1:20" x14ac:dyDescent="0.2">
      <c r="A39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RT10624</v>
      </c>
      <c r="B3950" t="s">
        <v>16185</v>
      </c>
      <c r="C3950" t="s">
        <v>16185</v>
      </c>
      <c r="D3950" t="s">
        <v>8547</v>
      </c>
      <c r="E3950" t="s">
        <v>4877</v>
      </c>
      <c r="G39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0" t="s">
        <v>4878</v>
      </c>
      <c r="I3950" s="25" cm="1">
        <f t="array" ref="I3950">SUMPRODUCT((LEN(PROTEIN_stoich[[#This Row],[sequence]])-LEN(SUBSTITUTE(PROTEIN_stoich[[#This Row],[sequence]],{"A";"C";"D";"E";"F";"G";"H";"I";"K";"L";"M";"N";"P";"Q";"R";"S";"T";"V";"W";"Y"},""))),{72.08;104.14;115.08;129.11;148.17;58.05;138.14;114.16;130.18;114.16;132.2;115.1;98.12;129.13;158.19;88.08;102.1;100.13;187.21;164.17})/1000</f>
        <v>94.748680000000007</v>
      </c>
      <c r="J3950" t="s">
        <v>8548</v>
      </c>
      <c r="K3950" s="4" t="s">
        <v>4880</v>
      </c>
      <c r="M3950">
        <f>LEN(SUBSTITUTE(PROTEIN_stoich[[#This Row],[sequence]],"*",""))</f>
        <v>865</v>
      </c>
      <c r="O3950" t="s">
        <v>16</v>
      </c>
      <c r="P3950" t="str">
        <f>_xlfn.LET(_xlpm.id,PROTEIN_stoich[[#This Row],[uniprot]],HYPERLINK("https://www.uniprot.org/uniprotkb/"&amp;_xlpm.id&amp;"/entry",_xlpm.id))</f>
        <v>A0A2S9ZZB5</v>
      </c>
      <c r="Q3950" t="e">
        <f>_xlfn.XLOOKUP(PROTEIN_stoich[[#This Row],[uniprot]],[1]!UniprotIFO[Entry],[1]!UniprotIFO[Gene Ontology IDs],"")</f>
        <v>#REF!</v>
      </c>
      <c r="R3950" t="e">
        <f>_xlfn.XLOOKUP(PROTEIN_stoich[[#This Row],[uniprot]],[1]!UniprotIFO[Entry],[1]!UniprotIFO[essential?],"")</f>
        <v>#REF!</v>
      </c>
      <c r="S3950" t="e">
        <f>_xlfn.XLOOKUP(PROTEIN_stoich[[#This Row],[sequence]],[2]!Table1[sequence_without_asterisks],[2]!Table1[protein_stoich seq matches],"")</f>
        <v>#REF!</v>
      </c>
      <c r="T3950" t="e">
        <f>_xlfn.XLOOKUP(PROTEIN_stoich[[#This Row],[uniprot]],[1]!UniprotIFO[Entry],[1]!UniprotIFO[protein_id in GSM model format],"")</f>
        <v>#REF!</v>
      </c>
    </row>
    <row r="3951" spans="1:20" x14ac:dyDescent="0.2">
      <c r="A39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RT10638</v>
      </c>
      <c r="B3951" t="s">
        <v>16186</v>
      </c>
      <c r="C3951" t="s">
        <v>16186</v>
      </c>
      <c r="D3951" t="s">
        <v>7959</v>
      </c>
      <c r="E3951" t="s">
        <v>4877</v>
      </c>
      <c r="G39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1" t="s">
        <v>4878</v>
      </c>
      <c r="I3951" s="25" cm="1">
        <f t="array" ref="I3951">SUMPRODUCT((LEN(PROTEIN_stoich[[#This Row],[sequence]])-LEN(SUBSTITUTE(PROTEIN_stoich[[#This Row],[sequence]],{"A";"C";"D";"E";"F";"G";"H";"I";"K";"L";"M";"N";"P";"Q";"R";"S";"T";"V";"W";"Y"},""))),{72.08;104.14;115.08;129.11;148.17;58.05;138.14;114.16;130.18;114.16;132.2;115.1;98.12;129.13;158.19;88.08;102.1;100.13;187.21;164.17})/1000</f>
        <v>80.988080000000011</v>
      </c>
      <c r="J3951" t="s">
        <v>7960</v>
      </c>
      <c r="K3951" s="4" t="s">
        <v>4880</v>
      </c>
      <c r="M3951">
        <f>LEN(SUBSTITUTE(PROTEIN_stoich[[#This Row],[sequence]],"*",""))</f>
        <v>753</v>
      </c>
      <c r="O3951" t="s">
        <v>16</v>
      </c>
      <c r="P3951" t="str">
        <f>_xlfn.LET(_xlpm.id,PROTEIN_stoich[[#This Row],[uniprot]],HYPERLINK("https://www.uniprot.org/uniprotkb/"&amp;_xlpm.id&amp;"/entry",_xlpm.id))</f>
        <v>A0A2S9ZZA4</v>
      </c>
      <c r="Q3951" t="e">
        <f>_xlfn.XLOOKUP(PROTEIN_stoich[[#This Row],[uniprot]],[1]!UniprotIFO[Entry],[1]!UniprotIFO[Gene Ontology IDs],"")</f>
        <v>#REF!</v>
      </c>
      <c r="R3951" t="e">
        <f>_xlfn.XLOOKUP(PROTEIN_stoich[[#This Row],[uniprot]],[1]!UniprotIFO[Entry],[1]!UniprotIFO[essential?],"")</f>
        <v>#REF!</v>
      </c>
      <c r="S3951" t="e">
        <f>_xlfn.XLOOKUP(PROTEIN_stoich[[#This Row],[sequence]],[2]!Table1[sequence_without_asterisks],[2]!Table1[protein_stoich seq matches],"")</f>
        <v>#REF!</v>
      </c>
      <c r="T3951" t="e">
        <f>_xlfn.XLOOKUP(PROTEIN_stoich[[#This Row],[uniprot]],[1]!UniprotIFO[Entry],[1]!UniprotIFO[protein_id in GSM model format],"")</f>
        <v>#REF!</v>
      </c>
    </row>
    <row r="3952" spans="1:20" x14ac:dyDescent="0.2">
      <c r="A39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RT10628</v>
      </c>
      <c r="B3952" t="s">
        <v>16187</v>
      </c>
      <c r="C3952" t="s">
        <v>16187</v>
      </c>
      <c r="D3952" t="s">
        <v>9265</v>
      </c>
      <c r="E3952" t="s">
        <v>4877</v>
      </c>
      <c r="G39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2" t="s">
        <v>4878</v>
      </c>
      <c r="I3952" s="25" cm="1">
        <f t="array" ref="I3952">SUMPRODUCT((LEN(PROTEIN_stoich[[#This Row],[sequence]])-LEN(SUBSTITUTE(PROTEIN_stoich[[#This Row],[sequence]],{"A";"C";"D";"E";"F";"G";"H";"I";"K";"L";"M";"N";"P";"Q";"R";"S";"T";"V";"W";"Y"},""))),{72.08;104.14;115.08;129.11;148.17;58.05;138.14;114.16;130.18;114.16;132.2;115.1;98.12;129.13;158.19;88.08;102.1;100.13;187.21;164.17})/1000</f>
        <v>35.789290000000001</v>
      </c>
      <c r="J3952" t="s">
        <v>9266</v>
      </c>
      <c r="K3952" s="4" t="s">
        <v>4880</v>
      </c>
      <c r="M3952">
        <f>LEN(SUBSTITUTE(PROTEIN_stoich[[#This Row],[sequence]],"*",""))</f>
        <v>319</v>
      </c>
      <c r="O3952" t="s">
        <v>16</v>
      </c>
      <c r="P3952" t="str">
        <f>_xlfn.LET(_xlpm.id,PROTEIN_stoich[[#This Row],[uniprot]],HYPERLINK("https://www.uniprot.org/uniprotkb/"&amp;_xlpm.id&amp;"/entry",_xlpm.id))</f>
        <v>A0A2S9ZZ94</v>
      </c>
      <c r="Q3952" t="e">
        <f>_xlfn.XLOOKUP(PROTEIN_stoich[[#This Row],[uniprot]],[1]!UniprotIFO[Entry],[1]!UniprotIFO[Gene Ontology IDs],"")</f>
        <v>#REF!</v>
      </c>
      <c r="R3952" t="e">
        <f>_xlfn.XLOOKUP(PROTEIN_stoich[[#This Row],[uniprot]],[1]!UniprotIFO[Entry],[1]!UniprotIFO[essential?],"")</f>
        <v>#REF!</v>
      </c>
      <c r="S3952" t="e">
        <f>_xlfn.XLOOKUP(PROTEIN_stoich[[#This Row],[sequence]],[2]!Table1[sequence_without_asterisks],[2]!Table1[protein_stoich seq matches],"")</f>
        <v>#REF!</v>
      </c>
      <c r="T3952" t="e">
        <f>_xlfn.XLOOKUP(PROTEIN_stoich[[#This Row],[uniprot]],[1]!UniprotIFO[Entry],[1]!UniprotIFO[protein_id in GSM model format],"")</f>
        <v>#REF!</v>
      </c>
    </row>
    <row r="3953" spans="1:20" x14ac:dyDescent="0.2">
      <c r="A39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RT10616</v>
      </c>
      <c r="B3953" t="s">
        <v>16188</v>
      </c>
      <c r="C3953" t="s">
        <v>16188</v>
      </c>
      <c r="D3953" t="s">
        <v>8423</v>
      </c>
      <c r="E3953" t="s">
        <v>4877</v>
      </c>
      <c r="G39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3" t="s">
        <v>4878</v>
      </c>
      <c r="I3953" s="25" cm="1">
        <f t="array" ref="I3953">SUMPRODUCT((LEN(PROTEIN_stoich[[#This Row],[sequence]])-LEN(SUBSTITUTE(PROTEIN_stoich[[#This Row],[sequence]],{"A";"C";"D";"E";"F";"G";"H";"I";"K";"L";"M";"N";"P";"Q";"R";"S";"T";"V";"W";"Y"},""))),{72.08;104.14;115.08;129.11;148.17;58.05;138.14;114.16;130.18;114.16;132.2;115.1;98.12;129.13;158.19;88.08;102.1;100.13;187.21;164.17})/1000</f>
        <v>81.295179999999988</v>
      </c>
      <c r="J3953" t="s">
        <v>8424</v>
      </c>
      <c r="K3953" s="4" t="s">
        <v>4880</v>
      </c>
      <c r="M3953">
        <f>LEN(SUBSTITUTE(PROTEIN_stoich[[#This Row],[sequence]],"*",""))</f>
        <v>743</v>
      </c>
      <c r="O3953" t="s">
        <v>16</v>
      </c>
      <c r="P3953" t="str">
        <f>_xlfn.LET(_xlpm.id,PROTEIN_stoich[[#This Row],[uniprot]],HYPERLINK("https://www.uniprot.org/uniprotkb/"&amp;_xlpm.id&amp;"/entry",_xlpm.id))</f>
        <v>A0A2S9ZZ85</v>
      </c>
      <c r="Q3953" t="e">
        <f>_xlfn.XLOOKUP(PROTEIN_stoich[[#This Row],[uniprot]],[1]!UniprotIFO[Entry],[1]!UniprotIFO[Gene Ontology IDs],"")</f>
        <v>#REF!</v>
      </c>
      <c r="R3953" t="e">
        <f>_xlfn.XLOOKUP(PROTEIN_stoich[[#This Row],[uniprot]],[1]!UniprotIFO[Entry],[1]!UniprotIFO[essential?],"")</f>
        <v>#REF!</v>
      </c>
      <c r="S3953" t="e">
        <f>_xlfn.XLOOKUP(PROTEIN_stoich[[#This Row],[sequence]],[2]!Table1[sequence_without_asterisks],[2]!Table1[protein_stoich seq matches],"")</f>
        <v>#REF!</v>
      </c>
      <c r="T3953" t="e">
        <f>_xlfn.XLOOKUP(PROTEIN_stoich[[#This Row],[uniprot]],[1]!UniprotIFO[Entry],[1]!UniprotIFO[protein_id in GSM model format],"")</f>
        <v>#REF!</v>
      </c>
    </row>
    <row r="3954" spans="1:20" x14ac:dyDescent="0.2">
      <c r="A39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RT10573</v>
      </c>
      <c r="B3954" t="s">
        <v>16189</v>
      </c>
      <c r="C3954" t="s">
        <v>16189</v>
      </c>
      <c r="D3954" t="s">
        <v>7849</v>
      </c>
      <c r="E3954" t="s">
        <v>4877</v>
      </c>
      <c r="G39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4" t="s">
        <v>4878</v>
      </c>
      <c r="I3954" s="25" cm="1">
        <f t="array" ref="I3954">SUMPRODUCT((LEN(PROTEIN_stoich[[#This Row],[sequence]])-LEN(SUBSTITUTE(PROTEIN_stoich[[#This Row],[sequence]],{"A";"C";"D";"E";"F";"G";"H";"I";"K";"L";"M";"N";"P";"Q";"R";"S";"T";"V";"W";"Y"},""))),{72.08;104.14;115.08;129.11;148.17;58.05;138.14;114.16;130.18;114.16;132.2;115.1;98.12;129.13;158.19;88.08;102.1;100.13;187.21;164.17})/1000</f>
        <v>15.046429999999997</v>
      </c>
      <c r="J3954" t="s">
        <v>7850</v>
      </c>
      <c r="K3954" s="4" t="s">
        <v>4880</v>
      </c>
      <c r="M3954">
        <f>LEN(SUBSTITUTE(PROTEIN_stoich[[#This Row],[sequence]],"*",""))</f>
        <v>135</v>
      </c>
      <c r="O3954" t="s">
        <v>16</v>
      </c>
      <c r="P3954" t="str">
        <f>_xlfn.LET(_xlpm.id,PROTEIN_stoich[[#This Row],[uniprot]],HYPERLINK("https://www.uniprot.org/uniprotkb/"&amp;_xlpm.id&amp;"/entry",_xlpm.id))</f>
        <v>A0A2S9ZZ79</v>
      </c>
      <c r="Q3954" t="e">
        <f>_xlfn.XLOOKUP(PROTEIN_stoich[[#This Row],[uniprot]],[1]!UniprotIFO[Entry],[1]!UniprotIFO[Gene Ontology IDs],"")</f>
        <v>#REF!</v>
      </c>
      <c r="R3954" t="e">
        <f>_xlfn.XLOOKUP(PROTEIN_stoich[[#This Row],[uniprot]],[1]!UniprotIFO[Entry],[1]!UniprotIFO[essential?],"")</f>
        <v>#REF!</v>
      </c>
      <c r="S3954" t="e">
        <f>_xlfn.XLOOKUP(PROTEIN_stoich[[#This Row],[sequence]],[2]!Table1[sequence_without_asterisks],[2]!Table1[protein_stoich seq matches],"")</f>
        <v>#REF!</v>
      </c>
      <c r="T3954" t="e">
        <f>_xlfn.XLOOKUP(PROTEIN_stoich[[#This Row],[uniprot]],[1]!UniprotIFO[Entry],[1]!UniprotIFO[protein_id in GSM model format],"")</f>
        <v>#REF!</v>
      </c>
    </row>
    <row r="3955" spans="1:20" x14ac:dyDescent="0.2">
      <c r="A39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RT10590</v>
      </c>
      <c r="B3955" t="s">
        <v>16190</v>
      </c>
      <c r="C3955" t="s">
        <v>16190</v>
      </c>
      <c r="D3955" t="s">
        <v>7481</v>
      </c>
      <c r="E3955" t="s">
        <v>4877</v>
      </c>
      <c r="G39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5" t="s">
        <v>4878</v>
      </c>
      <c r="I3955" s="25" cm="1">
        <f t="array" ref="I3955">SUMPRODUCT((LEN(PROTEIN_stoich[[#This Row],[sequence]])-LEN(SUBSTITUTE(PROTEIN_stoich[[#This Row],[sequence]],{"A";"C";"D";"E";"F";"G";"H";"I";"K";"L";"M";"N";"P";"Q";"R";"S";"T";"V";"W";"Y"},""))),{72.08;104.14;115.08;129.11;148.17;58.05;138.14;114.16;130.18;114.16;132.2;115.1;98.12;129.13;158.19;88.08;102.1;100.13;187.21;164.17})/1000</f>
        <v>127.97331999999999</v>
      </c>
      <c r="J3955" t="s">
        <v>7482</v>
      </c>
      <c r="K3955" s="4" t="s">
        <v>4880</v>
      </c>
      <c r="M3955">
        <f>LEN(SUBSTITUTE(PROTEIN_stoich[[#This Row],[sequence]],"*",""))</f>
        <v>1158</v>
      </c>
      <c r="O3955" t="s">
        <v>16</v>
      </c>
      <c r="P3955" t="str">
        <f>_xlfn.LET(_xlpm.id,PROTEIN_stoich[[#This Row],[uniprot]],HYPERLINK("https://www.uniprot.org/uniprotkb/"&amp;_xlpm.id&amp;"/entry",_xlpm.id))</f>
        <v>A0A2S9ZZ68</v>
      </c>
      <c r="Q3955" t="e">
        <f>_xlfn.XLOOKUP(PROTEIN_stoich[[#This Row],[uniprot]],[1]!UniprotIFO[Entry],[1]!UniprotIFO[Gene Ontology IDs],"")</f>
        <v>#REF!</v>
      </c>
      <c r="R3955" t="e">
        <f>_xlfn.XLOOKUP(PROTEIN_stoich[[#This Row],[uniprot]],[1]!UniprotIFO[Entry],[1]!UniprotIFO[essential?],"")</f>
        <v>#REF!</v>
      </c>
      <c r="S3955" t="e">
        <f>_xlfn.XLOOKUP(PROTEIN_stoich[[#This Row],[sequence]],[2]!Table1[sequence_without_asterisks],[2]!Table1[protein_stoich seq matches],"")</f>
        <v>#REF!</v>
      </c>
      <c r="T3955" t="e">
        <f>_xlfn.XLOOKUP(PROTEIN_stoich[[#This Row],[uniprot]],[1]!UniprotIFO[Entry],[1]!UniprotIFO[protein_id in GSM model format],"")</f>
        <v>#REF!</v>
      </c>
    </row>
    <row r="3956" spans="1:20" x14ac:dyDescent="0.2">
      <c r="A39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RT10585</v>
      </c>
      <c r="B3956" t="s">
        <v>16191</v>
      </c>
      <c r="C3956" t="s">
        <v>16191</v>
      </c>
      <c r="D3956" t="s">
        <v>5123</v>
      </c>
      <c r="E3956" t="s">
        <v>4877</v>
      </c>
      <c r="G39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6" t="s">
        <v>4878</v>
      </c>
      <c r="I3956" s="25" cm="1">
        <f t="array" ref="I3956">SUMPRODUCT((LEN(PROTEIN_stoich[[#This Row],[sequence]])-LEN(SUBSTITUTE(PROTEIN_stoich[[#This Row],[sequence]],{"A";"C";"D";"E";"F";"G";"H";"I";"K";"L";"M";"N";"P";"Q";"R";"S";"T";"V";"W";"Y"},""))),{72.08;104.14;115.08;129.11;148.17;58.05;138.14;114.16;130.18;114.16;132.2;115.1;98.12;129.13;158.19;88.08;102.1;100.13;187.21;164.17})/1000</f>
        <v>64.255220000000023</v>
      </c>
      <c r="J3956" t="s">
        <v>5124</v>
      </c>
      <c r="K3956" s="4" t="s">
        <v>4880</v>
      </c>
      <c r="M3956">
        <f>LEN(SUBSTITUTE(PROTEIN_stoich[[#This Row],[sequence]],"*",""))</f>
        <v>583</v>
      </c>
      <c r="O3956" t="s">
        <v>16</v>
      </c>
      <c r="P3956" t="str">
        <f>_xlfn.LET(_xlpm.id,PROTEIN_stoich[[#This Row],[uniprot]],HYPERLINK("https://www.uniprot.org/uniprotkb/"&amp;_xlpm.id&amp;"/entry",_xlpm.id))</f>
        <v>A0A2S9ZZ65</v>
      </c>
      <c r="Q3956" t="e">
        <f>_xlfn.XLOOKUP(PROTEIN_stoich[[#This Row],[uniprot]],[1]!UniprotIFO[Entry],[1]!UniprotIFO[Gene Ontology IDs],"")</f>
        <v>#REF!</v>
      </c>
      <c r="R3956" t="e">
        <f>_xlfn.XLOOKUP(PROTEIN_stoich[[#This Row],[uniprot]],[1]!UniprotIFO[Entry],[1]!UniprotIFO[essential?],"")</f>
        <v>#REF!</v>
      </c>
      <c r="S3956" t="e">
        <f>_xlfn.XLOOKUP(PROTEIN_stoich[[#This Row],[sequence]],[2]!Table1[sequence_without_asterisks],[2]!Table1[protein_stoich seq matches],"")</f>
        <v>#REF!</v>
      </c>
      <c r="T3956" t="e">
        <f>_xlfn.XLOOKUP(PROTEIN_stoich[[#This Row],[uniprot]],[1]!UniprotIFO[Entry],[1]!UniprotIFO[protein_id in GSM model format],"")</f>
        <v>#REF!</v>
      </c>
    </row>
    <row r="3957" spans="1:20" x14ac:dyDescent="0.2">
      <c r="A39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RT10571</v>
      </c>
      <c r="B3957" t="s">
        <v>16192</v>
      </c>
      <c r="C3957" t="s">
        <v>16192</v>
      </c>
      <c r="D3957" t="s">
        <v>7689</v>
      </c>
      <c r="E3957" t="s">
        <v>4877</v>
      </c>
      <c r="G39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7" t="s">
        <v>4878</v>
      </c>
      <c r="I3957" s="25" cm="1">
        <f t="array" ref="I3957">SUMPRODUCT((LEN(PROTEIN_stoich[[#This Row],[sequence]])-LEN(SUBSTITUTE(PROTEIN_stoich[[#This Row],[sequence]],{"A";"C";"D";"E";"F";"G";"H";"I";"K";"L";"M";"N";"P";"Q";"R";"S";"T";"V";"W";"Y"},""))),{72.08;104.14;115.08;129.11;148.17;58.05;138.14;114.16;130.18;114.16;132.2;115.1;98.12;129.13;158.19;88.08;102.1;100.13;187.21;164.17})/1000</f>
        <v>133.48125999999999</v>
      </c>
      <c r="J3957" t="s">
        <v>7690</v>
      </c>
      <c r="K3957" s="4" t="s">
        <v>4880</v>
      </c>
      <c r="M3957">
        <f>LEN(SUBSTITUTE(PROTEIN_stoich[[#This Row],[sequence]],"*",""))</f>
        <v>1243</v>
      </c>
      <c r="O3957" t="s">
        <v>16</v>
      </c>
      <c r="P3957" t="str">
        <f>_xlfn.LET(_xlpm.id,PROTEIN_stoich[[#This Row],[uniprot]],HYPERLINK("https://www.uniprot.org/uniprotkb/"&amp;_xlpm.id&amp;"/entry",_xlpm.id))</f>
        <v>A0A2S9ZZ64</v>
      </c>
      <c r="Q3957" t="e">
        <f>_xlfn.XLOOKUP(PROTEIN_stoich[[#This Row],[uniprot]],[1]!UniprotIFO[Entry],[1]!UniprotIFO[Gene Ontology IDs],"")</f>
        <v>#REF!</v>
      </c>
      <c r="R3957" t="e">
        <f>_xlfn.XLOOKUP(PROTEIN_stoich[[#This Row],[uniprot]],[1]!UniprotIFO[Entry],[1]!UniprotIFO[essential?],"")</f>
        <v>#REF!</v>
      </c>
      <c r="S3957" t="e">
        <f>_xlfn.XLOOKUP(PROTEIN_stoich[[#This Row],[sequence]],[2]!Table1[sequence_without_asterisks],[2]!Table1[protein_stoich seq matches],"")</f>
        <v>#REF!</v>
      </c>
      <c r="T3957" t="e">
        <f>_xlfn.XLOOKUP(PROTEIN_stoich[[#This Row],[uniprot]],[1]!UniprotIFO[Entry],[1]!UniprotIFO[protein_id in GSM model format],"")</f>
        <v>#REF!</v>
      </c>
    </row>
    <row r="3958" spans="1:20" x14ac:dyDescent="0.2">
      <c r="A39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RT10596</v>
      </c>
      <c r="B3958" t="s">
        <v>16193</v>
      </c>
      <c r="C3958" t="s">
        <v>16193</v>
      </c>
      <c r="D3958" t="s">
        <v>6864</v>
      </c>
      <c r="E3958" t="s">
        <v>4877</v>
      </c>
      <c r="G39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8" t="s">
        <v>4878</v>
      </c>
      <c r="I3958" s="25" cm="1">
        <f t="array" ref="I3958">SUMPRODUCT((LEN(PROTEIN_stoich[[#This Row],[sequence]])-LEN(SUBSTITUTE(PROTEIN_stoich[[#This Row],[sequence]],{"A";"C";"D";"E";"F";"G";"H";"I";"K";"L";"M";"N";"P";"Q";"R";"S";"T";"V";"W";"Y"},""))),{72.08;104.14;115.08;129.11;148.17;58.05;138.14;114.16;130.18;114.16;132.2;115.1;98.12;129.13;158.19;88.08;102.1;100.13;187.21;164.17})/1000</f>
        <v>36.286559999999994</v>
      </c>
      <c r="J3958" t="s">
        <v>6865</v>
      </c>
      <c r="K3958" s="4" t="s">
        <v>4880</v>
      </c>
      <c r="M3958">
        <f>LEN(SUBSTITUTE(PROTEIN_stoich[[#This Row],[sequence]],"*",""))</f>
        <v>321</v>
      </c>
      <c r="O3958" t="s">
        <v>16</v>
      </c>
      <c r="P3958" t="str">
        <f>_xlfn.LET(_xlpm.id,PROTEIN_stoich[[#This Row],[uniprot]],HYPERLINK("https://www.uniprot.org/uniprotkb/"&amp;_xlpm.id&amp;"/entry",_xlpm.id))</f>
        <v>A0A2S9ZZ63</v>
      </c>
      <c r="Q3958" t="e">
        <f>_xlfn.XLOOKUP(PROTEIN_stoich[[#This Row],[uniprot]],[1]!UniprotIFO[Entry],[1]!UniprotIFO[Gene Ontology IDs],"")</f>
        <v>#REF!</v>
      </c>
      <c r="R3958" t="e">
        <f>_xlfn.XLOOKUP(PROTEIN_stoich[[#This Row],[uniprot]],[1]!UniprotIFO[Entry],[1]!UniprotIFO[essential?],"")</f>
        <v>#REF!</v>
      </c>
      <c r="S3958" t="e">
        <f>_xlfn.XLOOKUP(PROTEIN_stoich[[#This Row],[sequence]],[2]!Table1[sequence_without_asterisks],[2]!Table1[protein_stoich seq matches],"")</f>
        <v>#REF!</v>
      </c>
      <c r="T3958" t="e">
        <f>_xlfn.XLOOKUP(PROTEIN_stoich[[#This Row],[uniprot]],[1]!UniprotIFO[Entry],[1]!UniprotIFO[protein_id in GSM model format],"")</f>
        <v>#REF!</v>
      </c>
    </row>
    <row r="3959" spans="1:20" x14ac:dyDescent="0.2">
      <c r="A39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RT10582</v>
      </c>
      <c r="B3959" t="s">
        <v>16194</v>
      </c>
      <c r="C3959" t="s">
        <v>16194</v>
      </c>
      <c r="D3959" t="s">
        <v>6997</v>
      </c>
      <c r="E3959" t="s">
        <v>4877</v>
      </c>
      <c r="G39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59" t="s">
        <v>4878</v>
      </c>
      <c r="I3959" s="25" cm="1">
        <f t="array" ref="I3959">SUMPRODUCT((LEN(PROTEIN_stoich[[#This Row],[sequence]])-LEN(SUBSTITUTE(PROTEIN_stoich[[#This Row],[sequence]],{"A";"C";"D";"E";"F";"G";"H";"I";"K";"L";"M";"N";"P";"Q";"R";"S";"T";"V";"W";"Y"},""))),{72.08;104.14;115.08;129.11;148.17;58.05;138.14;114.16;130.18;114.16;132.2;115.1;98.12;129.13;158.19;88.08;102.1;100.13;187.21;164.17})/1000</f>
        <v>62.638479999999994</v>
      </c>
      <c r="J3959" t="s">
        <v>6998</v>
      </c>
      <c r="K3959" s="4" t="s">
        <v>4880</v>
      </c>
      <c r="M3959">
        <f>LEN(SUBSTITUTE(PROTEIN_stoich[[#This Row],[sequence]],"*",""))</f>
        <v>566</v>
      </c>
      <c r="O3959" t="s">
        <v>16</v>
      </c>
      <c r="P3959" t="str">
        <f>_xlfn.LET(_xlpm.id,PROTEIN_stoich[[#This Row],[uniprot]],HYPERLINK("https://www.uniprot.org/uniprotkb/"&amp;_xlpm.id&amp;"/entry",_xlpm.id))</f>
        <v>A0A2S9ZZ61</v>
      </c>
      <c r="Q3959" t="e">
        <f>_xlfn.XLOOKUP(PROTEIN_stoich[[#This Row],[uniprot]],[1]!UniprotIFO[Entry],[1]!UniprotIFO[Gene Ontology IDs],"")</f>
        <v>#REF!</v>
      </c>
      <c r="R3959" t="e">
        <f>_xlfn.XLOOKUP(PROTEIN_stoich[[#This Row],[uniprot]],[1]!UniprotIFO[Entry],[1]!UniprotIFO[essential?],"")</f>
        <v>#REF!</v>
      </c>
      <c r="S3959" t="e">
        <f>_xlfn.XLOOKUP(PROTEIN_stoich[[#This Row],[sequence]],[2]!Table1[sequence_without_asterisks],[2]!Table1[protein_stoich seq matches],"")</f>
        <v>#REF!</v>
      </c>
      <c r="T3959" t="e">
        <f>_xlfn.XLOOKUP(PROTEIN_stoich[[#This Row],[uniprot]],[1]!UniprotIFO[Entry],[1]!UniprotIFO[protein_id in GSM model format],"")</f>
        <v>#REF!</v>
      </c>
    </row>
    <row r="3960" spans="1:20" x14ac:dyDescent="0.2">
      <c r="A39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RT10577</v>
      </c>
      <c r="B3960" t="s">
        <v>16195</v>
      </c>
      <c r="C3960" t="s">
        <v>16195</v>
      </c>
      <c r="D3960" t="s">
        <v>10269</v>
      </c>
      <c r="E3960" t="s">
        <v>4877</v>
      </c>
      <c r="G39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0" t="s">
        <v>4878</v>
      </c>
      <c r="I3960" s="25" cm="1">
        <f t="array" ref="I3960">SUMPRODUCT((LEN(PROTEIN_stoich[[#This Row],[sequence]])-LEN(SUBSTITUTE(PROTEIN_stoich[[#This Row],[sequence]],{"A";"C";"D";"E";"F";"G";"H";"I";"K";"L";"M";"N";"P";"Q";"R";"S";"T";"V";"W";"Y"},""))),{72.08;104.14;115.08;129.11;148.17;58.05;138.14;114.16;130.18;114.16;132.2;115.1;98.12;129.13;158.19;88.08;102.1;100.13;187.21;164.17})/1000</f>
        <v>109.85173999999999</v>
      </c>
      <c r="J3960" t="s">
        <v>10270</v>
      </c>
      <c r="K3960" s="4" t="s">
        <v>4880</v>
      </c>
      <c r="M3960">
        <f>LEN(SUBSTITUTE(PROTEIN_stoich[[#This Row],[sequence]],"*",""))</f>
        <v>1012</v>
      </c>
      <c r="O3960" t="s">
        <v>16</v>
      </c>
      <c r="P3960" t="str">
        <f>_xlfn.LET(_xlpm.id,PROTEIN_stoich[[#This Row],[uniprot]],HYPERLINK("https://www.uniprot.org/uniprotkb/"&amp;_xlpm.id&amp;"/entry",_xlpm.id))</f>
        <v>A0A2S9ZZ60</v>
      </c>
      <c r="Q3960" t="e">
        <f>_xlfn.XLOOKUP(PROTEIN_stoich[[#This Row],[uniprot]],[1]!UniprotIFO[Entry],[1]!UniprotIFO[Gene Ontology IDs],"")</f>
        <v>#REF!</v>
      </c>
      <c r="R3960" t="e">
        <f>_xlfn.XLOOKUP(PROTEIN_stoich[[#This Row],[uniprot]],[1]!UniprotIFO[Entry],[1]!UniprotIFO[essential?],"")</f>
        <v>#REF!</v>
      </c>
      <c r="S3960" t="e">
        <f>_xlfn.XLOOKUP(PROTEIN_stoich[[#This Row],[sequence]],[2]!Table1[sequence_without_asterisks],[2]!Table1[protein_stoich seq matches],"")</f>
        <v>#REF!</v>
      </c>
      <c r="T3960" t="e">
        <f>_xlfn.XLOOKUP(PROTEIN_stoich[[#This Row],[uniprot]],[1]!UniprotIFO[Entry],[1]!UniprotIFO[protein_id in GSM model format],"")</f>
        <v>#REF!</v>
      </c>
    </row>
    <row r="3961" spans="1:20" x14ac:dyDescent="0.2">
      <c r="A39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RT10565</v>
      </c>
      <c r="B3961" t="s">
        <v>16196</v>
      </c>
      <c r="C3961" t="s">
        <v>16196</v>
      </c>
      <c r="D3961" t="s">
        <v>8915</v>
      </c>
      <c r="E3961" t="s">
        <v>4877</v>
      </c>
      <c r="G39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1" t="s">
        <v>4878</v>
      </c>
      <c r="I3961" s="25" cm="1">
        <f t="array" ref="I3961">SUMPRODUCT((LEN(PROTEIN_stoich[[#This Row],[sequence]])-LEN(SUBSTITUTE(PROTEIN_stoich[[#This Row],[sequence]],{"A";"C";"D";"E";"F";"G";"H";"I";"K";"L";"M";"N";"P";"Q";"R";"S";"T";"V";"W";"Y"},""))),{72.08;104.14;115.08;129.11;148.17;58.05;138.14;114.16;130.18;114.16;132.2;115.1;98.12;129.13;158.19;88.08;102.1;100.13;187.21;164.17})/1000</f>
        <v>101.64641999999999</v>
      </c>
      <c r="J3961" t="s">
        <v>8916</v>
      </c>
      <c r="K3961" s="4" t="s">
        <v>4880</v>
      </c>
      <c r="M3961">
        <f>LEN(SUBSTITUTE(PROTEIN_stoich[[#This Row],[sequence]],"*",""))</f>
        <v>974</v>
      </c>
      <c r="O3961" t="s">
        <v>16</v>
      </c>
      <c r="P3961" t="str">
        <f>_xlfn.LET(_xlpm.id,PROTEIN_stoich[[#This Row],[uniprot]],HYPERLINK("https://www.uniprot.org/uniprotkb/"&amp;_xlpm.id&amp;"/entry",_xlpm.id))</f>
        <v>A0A2S9ZZ47</v>
      </c>
      <c r="Q3961" t="e">
        <f>_xlfn.XLOOKUP(PROTEIN_stoich[[#This Row],[uniprot]],[1]!UniprotIFO[Entry],[1]!UniprotIFO[Gene Ontology IDs],"")</f>
        <v>#REF!</v>
      </c>
      <c r="R3961" t="e">
        <f>_xlfn.XLOOKUP(PROTEIN_stoich[[#This Row],[uniprot]],[1]!UniprotIFO[Entry],[1]!UniprotIFO[essential?],"")</f>
        <v>#REF!</v>
      </c>
      <c r="S3961" t="e">
        <f>_xlfn.XLOOKUP(PROTEIN_stoich[[#This Row],[sequence]],[2]!Table1[sequence_without_asterisks],[2]!Table1[protein_stoich seq matches],"")</f>
        <v>#REF!</v>
      </c>
      <c r="T3961" t="e">
        <f>_xlfn.XLOOKUP(PROTEIN_stoich[[#This Row],[uniprot]],[1]!UniprotIFO[Entry],[1]!UniprotIFO[protein_id in GSM model format],"")</f>
        <v>#REF!</v>
      </c>
    </row>
    <row r="3962" spans="1:20" x14ac:dyDescent="0.2">
      <c r="A39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RT10560</v>
      </c>
      <c r="B3962" t="s">
        <v>16197</v>
      </c>
      <c r="C3962" t="s">
        <v>16197</v>
      </c>
      <c r="D3962" t="s">
        <v>9920</v>
      </c>
      <c r="E3962" t="s">
        <v>4877</v>
      </c>
      <c r="G39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2" t="s">
        <v>4878</v>
      </c>
      <c r="I3962" s="25" cm="1">
        <f t="array" ref="I3962">SUMPRODUCT((LEN(PROTEIN_stoich[[#This Row],[sequence]])-LEN(SUBSTITUTE(PROTEIN_stoich[[#This Row],[sequence]],{"A";"C";"D";"E";"F";"G";"H";"I";"K";"L";"M";"N";"P";"Q";"R";"S";"T";"V";"W";"Y"},""))),{72.08;104.14;115.08;129.11;148.17;58.05;138.14;114.16;130.18;114.16;132.2;115.1;98.12;129.13;158.19;88.08;102.1;100.13;187.21;164.17})/1000</f>
        <v>94.499119999999991</v>
      </c>
      <c r="J3962" t="s">
        <v>9921</v>
      </c>
      <c r="K3962" s="4" t="s">
        <v>4880</v>
      </c>
      <c r="M3962">
        <f>LEN(SUBSTITUTE(PROTEIN_stoich[[#This Row],[sequence]],"*",""))</f>
        <v>877</v>
      </c>
      <c r="O3962" t="s">
        <v>16</v>
      </c>
      <c r="P3962" t="str">
        <f>_xlfn.LET(_xlpm.id,PROTEIN_stoich[[#This Row],[uniprot]],HYPERLINK("https://www.uniprot.org/uniprotkb/"&amp;_xlpm.id&amp;"/entry",_xlpm.id))</f>
        <v>A0A2S9ZZ34</v>
      </c>
      <c r="Q3962" t="e">
        <f>_xlfn.XLOOKUP(PROTEIN_stoich[[#This Row],[uniprot]],[1]!UniprotIFO[Entry],[1]!UniprotIFO[Gene Ontology IDs],"")</f>
        <v>#REF!</v>
      </c>
      <c r="R3962" t="e">
        <f>_xlfn.XLOOKUP(PROTEIN_stoich[[#This Row],[uniprot]],[1]!UniprotIFO[Entry],[1]!UniprotIFO[essential?],"")</f>
        <v>#REF!</v>
      </c>
      <c r="S3962" t="e">
        <f>_xlfn.XLOOKUP(PROTEIN_stoich[[#This Row],[sequence]],[2]!Table1[sequence_without_asterisks],[2]!Table1[protein_stoich seq matches],"")</f>
        <v>#REF!</v>
      </c>
      <c r="T3962" t="e">
        <f>_xlfn.XLOOKUP(PROTEIN_stoich[[#This Row],[uniprot]],[1]!UniprotIFO[Entry],[1]!UniprotIFO[protein_id in GSM model format],"")</f>
        <v>#REF!</v>
      </c>
    </row>
    <row r="3963" spans="1:20" x14ac:dyDescent="0.2">
      <c r="A39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RT10568</v>
      </c>
      <c r="B3963" t="s">
        <v>16198</v>
      </c>
      <c r="C3963" t="s">
        <v>16198</v>
      </c>
      <c r="D3963" t="s">
        <v>8575</v>
      </c>
      <c r="E3963" t="s">
        <v>4877</v>
      </c>
      <c r="G39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3" t="s">
        <v>4878</v>
      </c>
      <c r="I3963" s="25" cm="1">
        <f t="array" ref="I3963">SUMPRODUCT((LEN(PROTEIN_stoich[[#This Row],[sequence]])-LEN(SUBSTITUTE(PROTEIN_stoich[[#This Row],[sequence]],{"A";"C";"D";"E";"F";"G";"H";"I";"K";"L";"M";"N";"P";"Q";"R";"S";"T";"V";"W";"Y"},""))),{72.08;104.14;115.08;129.11;148.17;58.05;138.14;114.16;130.18;114.16;132.2;115.1;98.12;129.13;158.19;88.08;102.1;100.13;187.21;164.17})/1000</f>
        <v>109.39523000000003</v>
      </c>
      <c r="J3963" t="s">
        <v>8576</v>
      </c>
      <c r="K3963" s="4" t="s">
        <v>4880</v>
      </c>
      <c r="M3963">
        <f>LEN(SUBSTITUTE(PROTEIN_stoich[[#This Row],[sequence]],"*",""))</f>
        <v>985</v>
      </c>
      <c r="O3963" t="s">
        <v>16</v>
      </c>
      <c r="P3963" t="str">
        <f>_xlfn.LET(_xlpm.id,PROTEIN_stoich[[#This Row],[uniprot]],HYPERLINK("https://www.uniprot.org/uniprotkb/"&amp;_xlpm.id&amp;"/entry",_xlpm.id))</f>
        <v>A0A2S9ZZ29</v>
      </c>
      <c r="Q3963" t="e">
        <f>_xlfn.XLOOKUP(PROTEIN_stoich[[#This Row],[uniprot]],[1]!UniprotIFO[Entry],[1]!UniprotIFO[Gene Ontology IDs],"")</f>
        <v>#REF!</v>
      </c>
      <c r="R3963" t="e">
        <f>_xlfn.XLOOKUP(PROTEIN_stoich[[#This Row],[uniprot]],[1]!UniprotIFO[Entry],[1]!UniprotIFO[essential?],"")</f>
        <v>#REF!</v>
      </c>
      <c r="S3963" t="e">
        <f>_xlfn.XLOOKUP(PROTEIN_stoich[[#This Row],[sequence]],[2]!Table1[sequence_without_asterisks],[2]!Table1[protein_stoich seq matches],"")</f>
        <v>#REF!</v>
      </c>
      <c r="T3963" t="e">
        <f>_xlfn.XLOOKUP(PROTEIN_stoich[[#This Row],[uniprot]],[1]!UniprotIFO[Entry],[1]!UniprotIFO[protein_id in GSM model format],"")</f>
        <v>#REF!</v>
      </c>
    </row>
    <row r="3964" spans="1:20" x14ac:dyDescent="0.2">
      <c r="A39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RT10513</v>
      </c>
      <c r="B3964" t="s">
        <v>16199</v>
      </c>
      <c r="C3964" t="s">
        <v>16199</v>
      </c>
      <c r="D3964" t="s">
        <v>9175</v>
      </c>
      <c r="E3964" t="s">
        <v>4877</v>
      </c>
      <c r="G39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4" t="s">
        <v>4878</v>
      </c>
      <c r="I3964" s="25" cm="1">
        <f t="array" ref="I3964">SUMPRODUCT((LEN(PROTEIN_stoich[[#This Row],[sequence]])-LEN(SUBSTITUTE(PROTEIN_stoich[[#This Row],[sequence]],{"A";"C";"D";"E";"F";"G";"H";"I";"K";"L";"M";"N";"P";"Q";"R";"S";"T";"V";"W";"Y"},""))),{72.08;104.14;115.08;129.11;148.17;58.05;138.14;114.16;130.18;114.16;132.2;115.1;98.12;129.13;158.19;88.08;102.1;100.13;187.21;164.17})/1000</f>
        <v>52.674770000000002</v>
      </c>
      <c r="J3964" t="s">
        <v>9176</v>
      </c>
      <c r="K3964" s="4" t="s">
        <v>4880</v>
      </c>
      <c r="M3964">
        <f>LEN(SUBSTITUTE(PROTEIN_stoich[[#This Row],[sequence]],"*",""))</f>
        <v>463</v>
      </c>
      <c r="O3964" t="s">
        <v>16</v>
      </c>
      <c r="P3964" t="str">
        <f>_xlfn.LET(_xlpm.id,PROTEIN_stoich[[#This Row],[uniprot]],HYPERLINK("https://www.uniprot.org/uniprotkb/"&amp;_xlpm.id&amp;"/entry",_xlpm.id))</f>
        <v>A0A2S9ZZ22</v>
      </c>
      <c r="Q3964" t="e">
        <f>_xlfn.XLOOKUP(PROTEIN_stoich[[#This Row],[uniprot]],[1]!UniprotIFO[Entry],[1]!UniprotIFO[Gene Ontology IDs],"")</f>
        <v>#REF!</v>
      </c>
      <c r="R3964" t="e">
        <f>_xlfn.XLOOKUP(PROTEIN_stoich[[#This Row],[uniprot]],[1]!UniprotIFO[Entry],[1]!UniprotIFO[essential?],"")</f>
        <v>#REF!</v>
      </c>
      <c r="S3964" t="e">
        <f>_xlfn.XLOOKUP(PROTEIN_stoich[[#This Row],[sequence]],[2]!Table1[sequence_without_asterisks],[2]!Table1[protein_stoich seq matches],"")</f>
        <v>#REF!</v>
      </c>
      <c r="T3964" t="e">
        <f>_xlfn.XLOOKUP(PROTEIN_stoich[[#This Row],[uniprot]],[1]!UniprotIFO[Entry],[1]!UniprotIFO[protein_id in GSM model format],"")</f>
        <v>#REF!</v>
      </c>
    </row>
    <row r="3965" spans="1:20" x14ac:dyDescent="0.2">
      <c r="A39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RT10542</v>
      </c>
      <c r="B3965" t="s">
        <v>16200</v>
      </c>
      <c r="C3965" t="s">
        <v>16200</v>
      </c>
      <c r="D3965" t="s">
        <v>9998</v>
      </c>
      <c r="E3965" t="s">
        <v>4877</v>
      </c>
      <c r="G39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5" t="s">
        <v>4878</v>
      </c>
      <c r="I3965" s="25" cm="1">
        <f t="array" ref="I3965">SUMPRODUCT((LEN(PROTEIN_stoich[[#This Row],[sequence]])-LEN(SUBSTITUTE(PROTEIN_stoich[[#This Row],[sequence]],{"A";"C";"D";"E";"F";"G";"H";"I";"K";"L";"M";"N";"P";"Q";"R";"S";"T";"V";"W";"Y"},""))),{72.08;104.14;115.08;129.11;148.17;58.05;138.14;114.16;130.18;114.16;132.2;115.1;98.12;129.13;158.19;88.08;102.1;100.13;187.21;164.17})/1000</f>
        <v>20.315480000000001</v>
      </c>
      <c r="J3965" t="s">
        <v>9999</v>
      </c>
      <c r="K3965" s="4" t="s">
        <v>4880</v>
      </c>
      <c r="M3965">
        <f>LEN(SUBSTITUTE(PROTEIN_stoich[[#This Row],[sequence]],"*",""))</f>
        <v>180</v>
      </c>
      <c r="O3965" t="s">
        <v>16</v>
      </c>
      <c r="P3965" t="str">
        <f>_xlfn.LET(_xlpm.id,PROTEIN_stoich[[#This Row],[uniprot]],HYPERLINK("https://www.uniprot.org/uniprotkb/"&amp;_xlpm.id&amp;"/entry",_xlpm.id))</f>
        <v>A0A2S9ZZ21</v>
      </c>
      <c r="Q3965" t="e">
        <f>_xlfn.XLOOKUP(PROTEIN_stoich[[#This Row],[uniprot]],[1]!UniprotIFO[Entry],[1]!UniprotIFO[Gene Ontology IDs],"")</f>
        <v>#REF!</v>
      </c>
      <c r="R3965" t="e">
        <f>_xlfn.XLOOKUP(PROTEIN_stoich[[#This Row],[uniprot]],[1]!UniprotIFO[Entry],[1]!UniprotIFO[essential?],"")</f>
        <v>#REF!</v>
      </c>
      <c r="S3965" t="e">
        <f>_xlfn.XLOOKUP(PROTEIN_stoich[[#This Row],[sequence]],[2]!Table1[sequence_without_asterisks],[2]!Table1[protein_stoich seq matches],"")</f>
        <v>#REF!</v>
      </c>
      <c r="T3965" t="e">
        <f>_xlfn.XLOOKUP(PROTEIN_stoich[[#This Row],[uniprot]],[1]!UniprotIFO[Entry],[1]!UniprotIFO[protein_id in GSM model format],"")</f>
        <v>#REF!</v>
      </c>
    </row>
    <row r="3966" spans="1:20" x14ac:dyDescent="0.2">
      <c r="A39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RT10521</v>
      </c>
      <c r="B3966" t="s">
        <v>16201</v>
      </c>
      <c r="C3966" t="s">
        <v>16201</v>
      </c>
      <c r="D3966" t="s">
        <v>7475</v>
      </c>
      <c r="E3966" t="s">
        <v>4877</v>
      </c>
      <c r="G39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6" t="s">
        <v>4878</v>
      </c>
      <c r="I3966" s="25" cm="1">
        <f t="array" ref="I3966">SUMPRODUCT((LEN(PROTEIN_stoich[[#This Row],[sequence]])-LEN(SUBSTITUTE(PROTEIN_stoich[[#This Row],[sequence]],{"A";"C";"D";"E";"F";"G";"H";"I";"K";"L";"M";"N";"P";"Q";"R";"S";"T";"V";"W";"Y"},""))),{72.08;104.14;115.08;129.11;148.17;58.05;138.14;114.16;130.18;114.16;132.2;115.1;98.12;129.13;158.19;88.08;102.1;100.13;187.21;164.17})/1000</f>
        <v>45.266689999999997</v>
      </c>
      <c r="J3966" t="s">
        <v>7476</v>
      </c>
      <c r="K3966" s="4" t="s">
        <v>4880</v>
      </c>
      <c r="M3966">
        <f>LEN(SUBSTITUTE(PROTEIN_stoich[[#This Row],[sequence]],"*",""))</f>
        <v>413</v>
      </c>
      <c r="O3966" t="s">
        <v>16</v>
      </c>
      <c r="P3966" t="str">
        <f>_xlfn.LET(_xlpm.id,PROTEIN_stoich[[#This Row],[uniprot]],HYPERLINK("https://www.uniprot.org/uniprotkb/"&amp;_xlpm.id&amp;"/entry",_xlpm.id))</f>
        <v>A0A2S9ZZ18</v>
      </c>
      <c r="Q3966" t="e">
        <f>_xlfn.XLOOKUP(PROTEIN_stoich[[#This Row],[uniprot]],[1]!UniprotIFO[Entry],[1]!UniprotIFO[Gene Ontology IDs],"")</f>
        <v>#REF!</v>
      </c>
      <c r="R3966" t="e">
        <f>_xlfn.XLOOKUP(PROTEIN_stoich[[#This Row],[uniprot]],[1]!UniprotIFO[Entry],[1]!UniprotIFO[essential?],"")</f>
        <v>#REF!</v>
      </c>
      <c r="S3966" t="e">
        <f>_xlfn.XLOOKUP(PROTEIN_stoich[[#This Row],[sequence]],[2]!Table1[sequence_without_asterisks],[2]!Table1[protein_stoich seq matches],"")</f>
        <v>#REF!</v>
      </c>
      <c r="T3966" t="e">
        <f>_xlfn.XLOOKUP(PROTEIN_stoich[[#This Row],[uniprot]],[1]!UniprotIFO[Entry],[1]!UniprotIFO[protein_id in GSM model format],"")</f>
        <v>#REF!</v>
      </c>
    </row>
    <row r="3967" spans="1:20" x14ac:dyDescent="0.2">
      <c r="A39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RT10527</v>
      </c>
      <c r="B3967" t="s">
        <v>16202</v>
      </c>
      <c r="C3967" t="s">
        <v>16202</v>
      </c>
      <c r="D3967" t="s">
        <v>9029</v>
      </c>
      <c r="E3967" t="s">
        <v>4877</v>
      </c>
      <c r="G39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7" t="s">
        <v>4878</v>
      </c>
      <c r="I3967" s="25" cm="1">
        <f t="array" ref="I3967">SUMPRODUCT((LEN(PROTEIN_stoich[[#This Row],[sequence]])-LEN(SUBSTITUTE(PROTEIN_stoich[[#This Row],[sequence]],{"A";"C";"D";"E";"F";"G";"H";"I";"K";"L";"M";"N";"P";"Q";"R";"S";"T";"V";"W";"Y"},""))),{72.08;104.14;115.08;129.11;148.17;58.05;138.14;114.16;130.18;114.16;132.2;115.1;98.12;129.13;158.19;88.08;102.1;100.13;187.21;164.17})/1000</f>
        <v>17.367189999999994</v>
      </c>
      <c r="J3967" t="s">
        <v>9030</v>
      </c>
      <c r="K3967" s="4" t="s">
        <v>4880</v>
      </c>
      <c r="M3967">
        <f>LEN(SUBSTITUTE(PROTEIN_stoich[[#This Row],[sequence]],"*",""))</f>
        <v>159</v>
      </c>
      <c r="O3967" t="s">
        <v>16</v>
      </c>
      <c r="P3967" t="str">
        <f>_xlfn.LET(_xlpm.id,PROTEIN_stoich[[#This Row],[uniprot]],HYPERLINK("https://www.uniprot.org/uniprotkb/"&amp;_xlpm.id&amp;"/entry",_xlpm.id))</f>
        <v>A0A2S9ZZ14</v>
      </c>
      <c r="Q3967" t="e">
        <f>_xlfn.XLOOKUP(PROTEIN_stoich[[#This Row],[uniprot]],[1]!UniprotIFO[Entry],[1]!UniprotIFO[Gene Ontology IDs],"")</f>
        <v>#REF!</v>
      </c>
      <c r="R3967" t="e">
        <f>_xlfn.XLOOKUP(PROTEIN_stoich[[#This Row],[uniprot]],[1]!UniprotIFO[Entry],[1]!UniprotIFO[essential?],"")</f>
        <v>#REF!</v>
      </c>
      <c r="S3967" t="e">
        <f>_xlfn.XLOOKUP(PROTEIN_stoich[[#This Row],[sequence]],[2]!Table1[sequence_without_asterisks],[2]!Table1[protein_stoich seq matches],"")</f>
        <v>#REF!</v>
      </c>
      <c r="T3967" t="e">
        <f>_xlfn.XLOOKUP(PROTEIN_stoich[[#This Row],[uniprot]],[1]!UniprotIFO[Entry],[1]!UniprotIFO[protein_id in GSM model format],"")</f>
        <v>#REF!</v>
      </c>
    </row>
    <row r="3968" spans="1:20" x14ac:dyDescent="0.2">
      <c r="A39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RT10524</v>
      </c>
      <c r="B3968" t="s">
        <v>16203</v>
      </c>
      <c r="C3968" t="s">
        <v>16203</v>
      </c>
      <c r="D3968" t="s">
        <v>5755</v>
      </c>
      <c r="E3968" t="s">
        <v>4877</v>
      </c>
      <c r="G39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8" t="s">
        <v>4878</v>
      </c>
      <c r="I3968" s="25" cm="1">
        <f t="array" ref="I3968">SUMPRODUCT((LEN(PROTEIN_stoich[[#This Row],[sequence]])-LEN(SUBSTITUTE(PROTEIN_stoich[[#This Row],[sequence]],{"A";"C";"D";"E";"F";"G";"H";"I";"K";"L";"M";"N";"P";"Q";"R";"S";"T";"V";"W";"Y"},""))),{72.08;104.14;115.08;129.11;148.17;58.05;138.14;114.16;130.18;114.16;132.2;115.1;98.12;129.13;158.19;88.08;102.1;100.13;187.21;164.17})/1000</f>
        <v>28.441290000000002</v>
      </c>
      <c r="J3968" t="s">
        <v>5756</v>
      </c>
      <c r="K3968" s="4" t="s">
        <v>4880</v>
      </c>
      <c r="M3968">
        <f>LEN(SUBSTITUTE(PROTEIN_stoich[[#This Row],[sequence]],"*",""))</f>
        <v>251</v>
      </c>
      <c r="O3968" t="s">
        <v>16</v>
      </c>
      <c r="P3968" t="str">
        <f>_xlfn.LET(_xlpm.id,PROTEIN_stoich[[#This Row],[uniprot]],HYPERLINK("https://www.uniprot.org/uniprotkb/"&amp;_xlpm.id&amp;"/entry",_xlpm.id))</f>
        <v>A0A2S9ZZ13</v>
      </c>
      <c r="Q3968" t="e">
        <f>_xlfn.XLOOKUP(PROTEIN_stoich[[#This Row],[uniprot]],[1]!UniprotIFO[Entry],[1]!UniprotIFO[Gene Ontology IDs],"")</f>
        <v>#REF!</v>
      </c>
      <c r="R3968" t="e">
        <f>_xlfn.XLOOKUP(PROTEIN_stoich[[#This Row],[uniprot]],[1]!UniprotIFO[Entry],[1]!UniprotIFO[essential?],"")</f>
        <v>#REF!</v>
      </c>
      <c r="S3968" t="e">
        <f>_xlfn.XLOOKUP(PROTEIN_stoich[[#This Row],[sequence]],[2]!Table1[sequence_without_asterisks],[2]!Table1[protein_stoich seq matches],"")</f>
        <v>#REF!</v>
      </c>
      <c r="T3968" t="e">
        <f>_xlfn.XLOOKUP(PROTEIN_stoich[[#This Row],[uniprot]],[1]!UniprotIFO[Entry],[1]!UniprotIFO[protein_id in GSM model format],"")</f>
        <v>#REF!</v>
      </c>
    </row>
    <row r="3969" spans="1:20" x14ac:dyDescent="0.2">
      <c r="A39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RT10538</v>
      </c>
      <c r="B3969" t="s">
        <v>16204</v>
      </c>
      <c r="C3969" t="s">
        <v>16204</v>
      </c>
      <c r="D3969" t="s">
        <v>9614</v>
      </c>
      <c r="E3969" t="s">
        <v>4877</v>
      </c>
      <c r="G39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69" t="s">
        <v>4878</v>
      </c>
      <c r="I3969" s="25" cm="1">
        <f t="array" ref="I3969">SUMPRODUCT((LEN(PROTEIN_stoich[[#This Row],[sequence]])-LEN(SUBSTITUTE(PROTEIN_stoich[[#This Row],[sequence]],{"A";"C";"D";"E";"F";"G";"H";"I";"K";"L";"M";"N";"P";"Q";"R";"S";"T";"V";"W";"Y"},""))),{72.08;104.14;115.08;129.11;148.17;58.05;138.14;114.16;130.18;114.16;132.2;115.1;98.12;129.13;158.19;88.08;102.1;100.13;187.21;164.17})/1000</f>
        <v>104.52423</v>
      </c>
      <c r="J3969" t="s">
        <v>9615</v>
      </c>
      <c r="K3969" s="4" t="s">
        <v>4880</v>
      </c>
      <c r="M3969">
        <f>LEN(SUBSTITUTE(PROTEIN_stoich[[#This Row],[sequence]],"*",""))</f>
        <v>952</v>
      </c>
      <c r="O3969" t="s">
        <v>16</v>
      </c>
      <c r="P3969" t="str">
        <f>_xlfn.LET(_xlpm.id,PROTEIN_stoich[[#This Row],[uniprot]],HYPERLINK("https://www.uniprot.org/uniprotkb/"&amp;_xlpm.id&amp;"/entry",_xlpm.id))</f>
        <v>A0A2S9ZZ07</v>
      </c>
      <c r="Q3969" t="e">
        <f>_xlfn.XLOOKUP(PROTEIN_stoich[[#This Row],[uniprot]],[1]!UniprotIFO[Entry],[1]!UniprotIFO[Gene Ontology IDs],"")</f>
        <v>#REF!</v>
      </c>
      <c r="R3969" t="e">
        <f>_xlfn.XLOOKUP(PROTEIN_stoich[[#This Row],[uniprot]],[1]!UniprotIFO[Entry],[1]!UniprotIFO[essential?],"")</f>
        <v>#REF!</v>
      </c>
      <c r="S3969" t="e">
        <f>_xlfn.XLOOKUP(PROTEIN_stoich[[#This Row],[sequence]],[2]!Table1[sequence_without_asterisks],[2]!Table1[protein_stoich seq matches],"")</f>
        <v>#REF!</v>
      </c>
      <c r="T3969" t="e">
        <f>_xlfn.XLOOKUP(PROTEIN_stoich[[#This Row],[uniprot]],[1]!UniprotIFO[Entry],[1]!UniprotIFO[protein_id in GSM model format],"")</f>
        <v>#REF!</v>
      </c>
    </row>
    <row r="3970" spans="1:20" x14ac:dyDescent="0.2">
      <c r="A39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RT10522</v>
      </c>
      <c r="B3970" t="s">
        <v>16205</v>
      </c>
      <c r="C3970" t="s">
        <v>16205</v>
      </c>
      <c r="D3970" t="s">
        <v>9303</v>
      </c>
      <c r="E3970" t="s">
        <v>4877</v>
      </c>
      <c r="G39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0" t="s">
        <v>4878</v>
      </c>
      <c r="I3970" s="25" cm="1">
        <f t="array" ref="I3970">SUMPRODUCT((LEN(PROTEIN_stoich[[#This Row],[sequence]])-LEN(SUBSTITUTE(PROTEIN_stoich[[#This Row],[sequence]],{"A";"C";"D";"E";"F";"G";"H";"I";"K";"L";"M";"N";"P";"Q";"R";"S";"T";"V";"W";"Y"},""))),{72.08;104.14;115.08;129.11;148.17;58.05;138.14;114.16;130.18;114.16;132.2;115.1;98.12;129.13;158.19;88.08;102.1;100.13;187.21;164.17})/1000</f>
        <v>34.709539999999997</v>
      </c>
      <c r="J3970" t="s">
        <v>9304</v>
      </c>
      <c r="K3970" s="4" t="s">
        <v>4880</v>
      </c>
      <c r="M3970">
        <f>LEN(SUBSTITUTE(PROTEIN_stoich[[#This Row],[sequence]],"*",""))</f>
        <v>313</v>
      </c>
      <c r="O3970" t="s">
        <v>16</v>
      </c>
      <c r="P3970" t="str">
        <f>_xlfn.LET(_xlpm.id,PROTEIN_stoich[[#This Row],[uniprot]],HYPERLINK("https://www.uniprot.org/uniprotkb/"&amp;_xlpm.id&amp;"/entry",_xlpm.id))</f>
        <v>A0A2S9ZYZ9</v>
      </c>
      <c r="Q3970" t="e">
        <f>_xlfn.XLOOKUP(PROTEIN_stoich[[#This Row],[uniprot]],[1]!UniprotIFO[Entry],[1]!UniprotIFO[Gene Ontology IDs],"")</f>
        <v>#REF!</v>
      </c>
      <c r="R3970" t="e">
        <f>_xlfn.XLOOKUP(PROTEIN_stoich[[#This Row],[uniprot]],[1]!UniprotIFO[Entry],[1]!UniprotIFO[essential?],"")</f>
        <v>#REF!</v>
      </c>
      <c r="S3970" t="e">
        <f>_xlfn.XLOOKUP(PROTEIN_stoich[[#This Row],[sequence]],[2]!Table1[sequence_without_asterisks],[2]!Table1[protein_stoich seq matches],"")</f>
        <v>#REF!</v>
      </c>
      <c r="T3970" t="e">
        <f>_xlfn.XLOOKUP(PROTEIN_stoich[[#This Row],[uniprot]],[1]!UniprotIFO[Entry],[1]!UniprotIFO[protein_id in GSM model format],"")</f>
        <v>#REF!</v>
      </c>
    </row>
    <row r="3971" spans="1:20" x14ac:dyDescent="0.2">
      <c r="A39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RT10528</v>
      </c>
      <c r="B3971" t="s">
        <v>16206</v>
      </c>
      <c r="C3971" t="s">
        <v>16206</v>
      </c>
      <c r="D3971" t="s">
        <v>9496</v>
      </c>
      <c r="E3971" t="s">
        <v>4877</v>
      </c>
      <c r="G39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1" t="s">
        <v>4878</v>
      </c>
      <c r="I3971" s="25" cm="1">
        <f t="array" ref="I3971">SUMPRODUCT((LEN(PROTEIN_stoich[[#This Row],[sequence]])-LEN(SUBSTITUTE(PROTEIN_stoich[[#This Row],[sequence]],{"A";"C";"D";"E";"F";"G";"H";"I";"K";"L";"M";"N";"P";"Q";"R";"S";"T";"V";"W";"Y"},""))),{72.08;104.14;115.08;129.11;148.17;58.05;138.14;114.16;130.18;114.16;132.2;115.1;98.12;129.13;158.19;88.08;102.1;100.13;187.21;164.17})/1000</f>
        <v>33.178139999999999</v>
      </c>
      <c r="J3971" t="s">
        <v>9497</v>
      </c>
      <c r="K3971" s="4" t="s">
        <v>4880</v>
      </c>
      <c r="M3971">
        <f>LEN(SUBSTITUTE(PROTEIN_stoich[[#This Row],[sequence]],"*",""))</f>
        <v>303</v>
      </c>
      <c r="O3971" t="s">
        <v>16</v>
      </c>
      <c r="P3971" t="str">
        <f>_xlfn.LET(_xlpm.id,PROTEIN_stoich[[#This Row],[uniprot]],HYPERLINK("https://www.uniprot.org/uniprotkb/"&amp;_xlpm.id&amp;"/entry",_xlpm.id))</f>
        <v>A0A2S9ZYZ7</v>
      </c>
      <c r="Q3971" t="e">
        <f>_xlfn.XLOOKUP(PROTEIN_stoich[[#This Row],[uniprot]],[1]!UniprotIFO[Entry],[1]!UniprotIFO[Gene Ontology IDs],"")</f>
        <v>#REF!</v>
      </c>
      <c r="R3971" t="e">
        <f>_xlfn.XLOOKUP(PROTEIN_stoich[[#This Row],[uniprot]],[1]!UniprotIFO[Entry],[1]!UniprotIFO[essential?],"")</f>
        <v>#REF!</v>
      </c>
      <c r="S3971" t="e">
        <f>_xlfn.XLOOKUP(PROTEIN_stoich[[#This Row],[sequence]],[2]!Table1[sequence_without_asterisks],[2]!Table1[protein_stoich seq matches],"")</f>
        <v>#REF!</v>
      </c>
      <c r="T3971" t="e">
        <f>_xlfn.XLOOKUP(PROTEIN_stoich[[#This Row],[uniprot]],[1]!UniprotIFO[Entry],[1]!UniprotIFO[protein_id in GSM model format],"")</f>
        <v>#REF!</v>
      </c>
    </row>
    <row r="3972" spans="1:20" x14ac:dyDescent="0.2">
      <c r="A39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RT10518</v>
      </c>
      <c r="B3972" t="s">
        <v>16207</v>
      </c>
      <c r="C3972" t="s">
        <v>16207</v>
      </c>
      <c r="D3972" t="s">
        <v>5247</v>
      </c>
      <c r="E3972" t="s">
        <v>4877</v>
      </c>
      <c r="G39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2" t="s">
        <v>4878</v>
      </c>
      <c r="I3972" s="25" cm="1">
        <f t="array" ref="I3972">SUMPRODUCT((LEN(PROTEIN_stoich[[#This Row],[sequence]])-LEN(SUBSTITUTE(PROTEIN_stoich[[#This Row],[sequence]],{"A";"C";"D";"E";"F";"G";"H";"I";"K";"L";"M";"N";"P";"Q";"R";"S";"T";"V";"W";"Y"},""))),{72.08;104.14;115.08;129.11;148.17;58.05;138.14;114.16;130.18;114.16;132.2;115.1;98.12;129.13;158.19;88.08;102.1;100.13;187.21;164.17})/1000</f>
        <v>15.132479999999999</v>
      </c>
      <c r="J3972" t="s">
        <v>5248</v>
      </c>
      <c r="K3972" s="4" t="s">
        <v>4880</v>
      </c>
      <c r="M3972">
        <f>LEN(SUBSTITUTE(PROTEIN_stoich[[#This Row],[sequence]],"*",""))</f>
        <v>131</v>
      </c>
      <c r="O3972" t="s">
        <v>16</v>
      </c>
      <c r="P3972" t="str">
        <f>_xlfn.LET(_xlpm.id,PROTEIN_stoich[[#This Row],[uniprot]],HYPERLINK("https://www.uniprot.org/uniprotkb/"&amp;_xlpm.id&amp;"/entry",_xlpm.id))</f>
        <v>A0A2S9ZYY7</v>
      </c>
      <c r="Q3972" t="e">
        <f>_xlfn.XLOOKUP(PROTEIN_stoich[[#This Row],[uniprot]],[1]!UniprotIFO[Entry],[1]!UniprotIFO[Gene Ontology IDs],"")</f>
        <v>#REF!</v>
      </c>
      <c r="R3972" t="e">
        <f>_xlfn.XLOOKUP(PROTEIN_stoich[[#This Row],[uniprot]],[1]!UniprotIFO[Entry],[1]!UniprotIFO[essential?],"")</f>
        <v>#REF!</v>
      </c>
      <c r="S3972" t="e">
        <f>_xlfn.XLOOKUP(PROTEIN_stoich[[#This Row],[sequence]],[2]!Table1[sequence_without_asterisks],[2]!Table1[protein_stoich seq matches],"")</f>
        <v>#REF!</v>
      </c>
      <c r="T3972" t="e">
        <f>_xlfn.XLOOKUP(PROTEIN_stoich[[#This Row],[uniprot]],[1]!UniprotIFO[Entry],[1]!UniprotIFO[protein_id in GSM model format],"")</f>
        <v>#REF!</v>
      </c>
    </row>
    <row r="3973" spans="1:20" x14ac:dyDescent="0.2">
      <c r="A39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RT10508</v>
      </c>
      <c r="B3973" t="s">
        <v>16208</v>
      </c>
      <c r="C3973" t="s">
        <v>16208</v>
      </c>
      <c r="D3973" t="s">
        <v>7043</v>
      </c>
      <c r="E3973" t="s">
        <v>4877</v>
      </c>
      <c r="G39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3" t="s">
        <v>4878</v>
      </c>
      <c r="I3973" s="25" cm="1">
        <f t="array" ref="I3973">SUMPRODUCT((LEN(PROTEIN_stoich[[#This Row],[sequence]])-LEN(SUBSTITUTE(PROTEIN_stoich[[#This Row],[sequence]],{"A";"C";"D";"E";"F";"G";"H";"I";"K";"L";"M";"N";"P";"Q";"R";"S";"T";"V";"W";"Y"},""))),{72.08;104.14;115.08;129.11;148.17;58.05;138.14;114.16;130.18;114.16;132.2;115.1;98.12;129.13;158.19;88.08;102.1;100.13;187.21;164.17})/1000</f>
        <v>330.85879</v>
      </c>
      <c r="J3973" t="s">
        <v>7044</v>
      </c>
      <c r="K3973" s="4" t="s">
        <v>4880</v>
      </c>
      <c r="M3973">
        <f>LEN(SUBSTITUTE(PROTEIN_stoich[[#This Row],[sequence]],"*",""))</f>
        <v>3017</v>
      </c>
      <c r="O3973" t="s">
        <v>16</v>
      </c>
      <c r="P3973" t="str">
        <f>_xlfn.LET(_xlpm.id,PROTEIN_stoich[[#This Row],[uniprot]],HYPERLINK("https://www.uniprot.org/uniprotkb/"&amp;_xlpm.id&amp;"/entry",_xlpm.id))</f>
        <v>A0A2S9ZYX9</v>
      </c>
      <c r="Q3973" t="e">
        <f>_xlfn.XLOOKUP(PROTEIN_stoich[[#This Row],[uniprot]],[1]!UniprotIFO[Entry],[1]!UniprotIFO[Gene Ontology IDs],"")</f>
        <v>#REF!</v>
      </c>
      <c r="R3973" t="e">
        <f>_xlfn.XLOOKUP(PROTEIN_stoich[[#This Row],[uniprot]],[1]!UniprotIFO[Entry],[1]!UniprotIFO[essential?],"")</f>
        <v>#REF!</v>
      </c>
      <c r="S3973" t="e">
        <f>_xlfn.XLOOKUP(PROTEIN_stoich[[#This Row],[sequence]],[2]!Table1[sequence_without_asterisks],[2]!Table1[protein_stoich seq matches],"")</f>
        <v>#REF!</v>
      </c>
      <c r="T3973" t="e">
        <f>_xlfn.XLOOKUP(PROTEIN_stoich[[#This Row],[uniprot]],[1]!UniprotIFO[Entry],[1]!UniprotIFO[protein_id in GSM model format],"")</f>
        <v>#REF!</v>
      </c>
    </row>
    <row r="3974" spans="1:20" x14ac:dyDescent="0.2">
      <c r="A39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RT10499</v>
      </c>
      <c r="B3974" t="s">
        <v>16209</v>
      </c>
      <c r="C3974" t="s">
        <v>16209</v>
      </c>
      <c r="D3974" t="s">
        <v>7415</v>
      </c>
      <c r="E3974" t="s">
        <v>4877</v>
      </c>
      <c r="G39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4" t="s">
        <v>4878</v>
      </c>
      <c r="I3974" s="25" cm="1">
        <f t="array" ref="I3974">SUMPRODUCT((LEN(PROTEIN_stoich[[#This Row],[sequence]])-LEN(SUBSTITUTE(PROTEIN_stoich[[#This Row],[sequence]],{"A";"C";"D";"E";"F";"G";"H";"I";"K";"L";"M";"N";"P";"Q";"R";"S";"T";"V";"W";"Y"},""))),{72.08;104.14;115.08;129.11;148.17;58.05;138.14;114.16;130.18;114.16;132.2;115.1;98.12;129.13;158.19;88.08;102.1;100.13;187.21;164.17})/1000</f>
        <v>50.528420000000011</v>
      </c>
      <c r="J3974" t="s">
        <v>7416</v>
      </c>
      <c r="K3974" s="4" t="s">
        <v>4880</v>
      </c>
      <c r="M3974">
        <f>LEN(SUBSTITUTE(PROTEIN_stoich[[#This Row],[sequence]],"*",""))</f>
        <v>454</v>
      </c>
      <c r="O3974" t="s">
        <v>16</v>
      </c>
      <c r="P3974" t="str">
        <f>_xlfn.LET(_xlpm.id,PROTEIN_stoich[[#This Row],[uniprot]],HYPERLINK("https://www.uniprot.org/uniprotkb/"&amp;_xlpm.id&amp;"/entry",_xlpm.id))</f>
        <v>A0A2S9ZYX2</v>
      </c>
      <c r="Q3974" t="e">
        <f>_xlfn.XLOOKUP(PROTEIN_stoich[[#This Row],[uniprot]],[1]!UniprotIFO[Entry],[1]!UniprotIFO[Gene Ontology IDs],"")</f>
        <v>#REF!</v>
      </c>
      <c r="R3974" t="e">
        <f>_xlfn.XLOOKUP(PROTEIN_stoich[[#This Row],[uniprot]],[1]!UniprotIFO[Entry],[1]!UniprotIFO[essential?],"")</f>
        <v>#REF!</v>
      </c>
      <c r="S3974" t="e">
        <f>_xlfn.XLOOKUP(PROTEIN_stoich[[#This Row],[sequence]],[2]!Table1[sequence_without_asterisks],[2]!Table1[protein_stoich seq matches],"")</f>
        <v>#REF!</v>
      </c>
      <c r="T3974" t="e">
        <f>_xlfn.XLOOKUP(PROTEIN_stoich[[#This Row],[uniprot]],[1]!UniprotIFO[Entry],[1]!UniprotIFO[protein_id in GSM model format],"")</f>
        <v>#REF!</v>
      </c>
    </row>
    <row r="3975" spans="1:20" x14ac:dyDescent="0.2">
      <c r="A39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RT10496</v>
      </c>
      <c r="B3975" t="s">
        <v>16210</v>
      </c>
      <c r="C3975" t="s">
        <v>16210</v>
      </c>
      <c r="D3975" t="s">
        <v>5831</v>
      </c>
      <c r="E3975" t="s">
        <v>4877</v>
      </c>
      <c r="G39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5" t="s">
        <v>4878</v>
      </c>
      <c r="I3975" s="25" cm="1">
        <f t="array" ref="I3975">SUMPRODUCT((LEN(PROTEIN_stoich[[#This Row],[sequence]])-LEN(SUBSTITUTE(PROTEIN_stoich[[#This Row],[sequence]],{"A";"C";"D";"E";"F";"G";"H";"I";"K";"L";"M";"N";"P";"Q";"R";"S";"T";"V";"W";"Y"},""))),{72.08;104.14;115.08;129.11;148.17;58.05;138.14;114.16;130.18;114.16;132.2;115.1;98.12;129.13;158.19;88.08;102.1;100.13;187.21;164.17})/1000</f>
        <v>32.399480000000004</v>
      </c>
      <c r="J3975" t="s">
        <v>5832</v>
      </c>
      <c r="K3975" s="4" t="s">
        <v>4880</v>
      </c>
      <c r="M3975">
        <f>LEN(SUBSTITUTE(PROTEIN_stoich[[#This Row],[sequence]],"*",""))</f>
        <v>295</v>
      </c>
      <c r="O3975" t="s">
        <v>16</v>
      </c>
      <c r="P3975" t="str">
        <f>_xlfn.LET(_xlpm.id,PROTEIN_stoich[[#This Row],[uniprot]],HYPERLINK("https://www.uniprot.org/uniprotkb/"&amp;_xlpm.id&amp;"/entry",_xlpm.id))</f>
        <v>A0A2S9ZYW3</v>
      </c>
      <c r="Q3975" t="e">
        <f>_xlfn.XLOOKUP(PROTEIN_stoich[[#This Row],[uniprot]],[1]!UniprotIFO[Entry],[1]!UniprotIFO[Gene Ontology IDs],"")</f>
        <v>#REF!</v>
      </c>
      <c r="R3975" t="e">
        <f>_xlfn.XLOOKUP(PROTEIN_stoich[[#This Row],[uniprot]],[1]!UniprotIFO[Entry],[1]!UniprotIFO[essential?],"")</f>
        <v>#REF!</v>
      </c>
      <c r="S3975" t="e">
        <f>_xlfn.XLOOKUP(PROTEIN_stoich[[#This Row],[sequence]],[2]!Table1[sequence_without_asterisks],[2]!Table1[protein_stoich seq matches],"")</f>
        <v>#REF!</v>
      </c>
      <c r="T3975" t="e">
        <f>_xlfn.XLOOKUP(PROTEIN_stoich[[#This Row],[uniprot]],[1]!UniprotIFO[Entry],[1]!UniprotIFO[protein_id in GSM model format],"")</f>
        <v>#REF!</v>
      </c>
    </row>
    <row r="3976" spans="1:20" x14ac:dyDescent="0.2">
      <c r="A39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RT10489</v>
      </c>
      <c r="B3976" t="s">
        <v>16211</v>
      </c>
      <c r="C3976" t="s">
        <v>16211</v>
      </c>
      <c r="D3976" t="s">
        <v>7371</v>
      </c>
      <c r="E3976" t="s">
        <v>4877</v>
      </c>
      <c r="G39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6" t="s">
        <v>4878</v>
      </c>
      <c r="I3976" s="25" cm="1">
        <f t="array" ref="I3976">SUMPRODUCT((LEN(PROTEIN_stoich[[#This Row],[sequence]])-LEN(SUBSTITUTE(PROTEIN_stoich[[#This Row],[sequence]],{"A";"C";"D";"E";"F";"G";"H";"I";"K";"L";"M";"N";"P";"Q";"R";"S";"T";"V";"W";"Y"},""))),{72.08;104.14;115.08;129.11;148.17;58.05;138.14;114.16;130.18;114.16;132.2;115.1;98.12;129.13;158.19;88.08;102.1;100.13;187.21;164.17})/1000</f>
        <v>42.589100000000009</v>
      </c>
      <c r="J3976" t="s">
        <v>7372</v>
      </c>
      <c r="K3976" s="4" t="s">
        <v>4880</v>
      </c>
      <c r="M3976">
        <f>LEN(SUBSTITUTE(PROTEIN_stoich[[#This Row],[sequence]],"*",""))</f>
        <v>375</v>
      </c>
      <c r="O3976" t="s">
        <v>16</v>
      </c>
      <c r="P3976" t="str">
        <f>_xlfn.LET(_xlpm.id,PROTEIN_stoich[[#This Row],[uniprot]],HYPERLINK("https://www.uniprot.org/uniprotkb/"&amp;_xlpm.id&amp;"/entry",_xlpm.id))</f>
        <v>A0A2S9ZYW2</v>
      </c>
      <c r="Q3976" t="e">
        <f>_xlfn.XLOOKUP(PROTEIN_stoich[[#This Row],[uniprot]],[1]!UniprotIFO[Entry],[1]!UniprotIFO[Gene Ontology IDs],"")</f>
        <v>#REF!</v>
      </c>
      <c r="R3976" t="e">
        <f>_xlfn.XLOOKUP(PROTEIN_stoich[[#This Row],[uniprot]],[1]!UniprotIFO[Entry],[1]!UniprotIFO[essential?],"")</f>
        <v>#REF!</v>
      </c>
      <c r="S3976" t="e">
        <f>_xlfn.XLOOKUP(PROTEIN_stoich[[#This Row],[sequence]],[2]!Table1[sequence_without_asterisks],[2]!Table1[protein_stoich seq matches],"")</f>
        <v>#REF!</v>
      </c>
      <c r="T3976" t="e">
        <f>_xlfn.XLOOKUP(PROTEIN_stoich[[#This Row],[uniprot]],[1]!UniprotIFO[Entry],[1]!UniprotIFO[protein_id in GSM model format],"")</f>
        <v>#REF!</v>
      </c>
    </row>
    <row r="3977" spans="1:20" x14ac:dyDescent="0.2">
      <c r="A39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RT10467</v>
      </c>
      <c r="B3977" t="s">
        <v>16212</v>
      </c>
      <c r="C3977" t="s">
        <v>16212</v>
      </c>
      <c r="D3977" t="s">
        <v>7177</v>
      </c>
      <c r="E3977" t="s">
        <v>4877</v>
      </c>
      <c r="G39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7" t="s">
        <v>4878</v>
      </c>
      <c r="I3977" s="25" cm="1">
        <f t="array" ref="I3977">SUMPRODUCT((LEN(PROTEIN_stoich[[#This Row],[sequence]])-LEN(SUBSTITUTE(PROTEIN_stoich[[#This Row],[sequence]],{"A";"C";"D";"E";"F";"G";"H";"I";"K";"L";"M";"N";"P";"Q";"R";"S";"T";"V";"W";"Y"},""))),{72.08;104.14;115.08;129.11;148.17;58.05;138.14;114.16;130.18;114.16;132.2;115.1;98.12;129.13;158.19;88.08;102.1;100.13;187.21;164.17})/1000</f>
        <v>77.998199999999983</v>
      </c>
      <c r="J3977" t="s">
        <v>7178</v>
      </c>
      <c r="K3977" s="4" t="s">
        <v>4880</v>
      </c>
      <c r="M3977">
        <f>LEN(SUBSTITUTE(PROTEIN_stoich[[#This Row],[sequence]],"*",""))</f>
        <v>739</v>
      </c>
      <c r="O3977" t="s">
        <v>16</v>
      </c>
      <c r="P3977" t="str">
        <f>_xlfn.LET(_xlpm.id,PROTEIN_stoich[[#This Row],[uniprot]],HYPERLINK("https://www.uniprot.org/uniprotkb/"&amp;_xlpm.id&amp;"/entry",_xlpm.id))</f>
        <v>A0A2S9ZYV8</v>
      </c>
      <c r="Q3977" t="e">
        <f>_xlfn.XLOOKUP(PROTEIN_stoich[[#This Row],[uniprot]],[1]!UniprotIFO[Entry],[1]!UniprotIFO[Gene Ontology IDs],"")</f>
        <v>#REF!</v>
      </c>
      <c r="R3977" t="e">
        <f>_xlfn.XLOOKUP(PROTEIN_stoich[[#This Row],[uniprot]],[1]!UniprotIFO[Entry],[1]!UniprotIFO[essential?],"")</f>
        <v>#REF!</v>
      </c>
      <c r="S3977" t="e">
        <f>_xlfn.XLOOKUP(PROTEIN_stoich[[#This Row],[sequence]],[2]!Table1[sequence_without_asterisks],[2]!Table1[protein_stoich seq matches],"")</f>
        <v>#REF!</v>
      </c>
      <c r="T3977" t="e">
        <f>_xlfn.XLOOKUP(PROTEIN_stoich[[#This Row],[uniprot]],[1]!UniprotIFO[Entry],[1]!UniprotIFO[protein_id in GSM model format],"")</f>
        <v>#REF!</v>
      </c>
    </row>
    <row r="3978" spans="1:20" x14ac:dyDescent="0.2">
      <c r="A39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RT10482</v>
      </c>
      <c r="B3978" t="s">
        <v>16213</v>
      </c>
      <c r="C3978" t="s">
        <v>16213</v>
      </c>
      <c r="D3978" t="s">
        <v>7799</v>
      </c>
      <c r="E3978" t="s">
        <v>4877</v>
      </c>
      <c r="G39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8" t="s">
        <v>4878</v>
      </c>
      <c r="I3978" s="25" cm="1">
        <f t="array" ref="I3978">SUMPRODUCT((LEN(PROTEIN_stoich[[#This Row],[sequence]])-LEN(SUBSTITUTE(PROTEIN_stoich[[#This Row],[sequence]],{"A";"C";"D";"E";"F";"G";"H";"I";"K";"L";"M";"N";"P";"Q";"R";"S";"T";"V";"W";"Y"},""))),{72.08;104.14;115.08;129.11;148.17;58.05;138.14;114.16;130.18;114.16;132.2;115.1;98.12;129.13;158.19;88.08;102.1;100.13;187.21;164.17})/1000</f>
        <v>36.341209999999997</v>
      </c>
      <c r="J3978" t="s">
        <v>7800</v>
      </c>
      <c r="K3978" s="4" t="s">
        <v>4880</v>
      </c>
      <c r="M3978">
        <f>LEN(SUBSTITUTE(PROTEIN_stoich[[#This Row],[sequence]],"*",""))</f>
        <v>332</v>
      </c>
      <c r="O3978" t="s">
        <v>16</v>
      </c>
      <c r="P3978" t="str">
        <f>_xlfn.LET(_xlpm.id,PROTEIN_stoich[[#This Row],[uniprot]],HYPERLINK("https://www.uniprot.org/uniprotkb/"&amp;_xlpm.id&amp;"/entry",_xlpm.id))</f>
        <v>A0A2S9ZYV7</v>
      </c>
      <c r="Q3978" t="e">
        <f>_xlfn.XLOOKUP(PROTEIN_stoich[[#This Row],[uniprot]],[1]!UniprotIFO[Entry],[1]!UniprotIFO[Gene Ontology IDs],"")</f>
        <v>#REF!</v>
      </c>
      <c r="R3978" t="e">
        <f>_xlfn.XLOOKUP(PROTEIN_stoich[[#This Row],[uniprot]],[1]!UniprotIFO[Entry],[1]!UniprotIFO[essential?],"")</f>
        <v>#REF!</v>
      </c>
      <c r="S3978" t="e">
        <f>_xlfn.XLOOKUP(PROTEIN_stoich[[#This Row],[sequence]],[2]!Table1[sequence_without_asterisks],[2]!Table1[protein_stoich seq matches],"")</f>
        <v>#REF!</v>
      </c>
      <c r="T3978" t="e">
        <f>_xlfn.XLOOKUP(PROTEIN_stoich[[#This Row],[uniprot]],[1]!UniprotIFO[Entry],[1]!UniprotIFO[protein_id in GSM model format],"")</f>
        <v>#REF!</v>
      </c>
    </row>
    <row r="3979" spans="1:20" x14ac:dyDescent="0.2">
      <c r="A39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RT10443</v>
      </c>
      <c r="B3979" t="s">
        <v>16214</v>
      </c>
      <c r="C3979" t="s">
        <v>16214</v>
      </c>
      <c r="D3979" t="s">
        <v>5101</v>
      </c>
      <c r="E3979" t="s">
        <v>4877</v>
      </c>
      <c r="G39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79" t="s">
        <v>4878</v>
      </c>
      <c r="I3979" s="25" cm="1">
        <f t="array" ref="I3979">SUMPRODUCT((LEN(PROTEIN_stoich[[#This Row],[sequence]])-LEN(SUBSTITUTE(PROTEIN_stoich[[#This Row],[sequence]],{"A";"C";"D";"E";"F";"G";"H";"I";"K";"L";"M";"N";"P";"Q";"R";"S";"T";"V";"W";"Y"},""))),{72.08;104.14;115.08;129.11;148.17;58.05;138.14;114.16;130.18;114.16;132.2;115.1;98.12;129.13;158.19;88.08;102.1;100.13;187.21;164.17})/1000</f>
        <v>31.070919999999997</v>
      </c>
      <c r="J3979" t="s">
        <v>5102</v>
      </c>
      <c r="K3979" s="4" t="s">
        <v>4880</v>
      </c>
      <c r="M3979">
        <f>LEN(SUBSTITUTE(PROTEIN_stoich[[#This Row],[sequence]],"*",""))</f>
        <v>282</v>
      </c>
      <c r="O3979" t="s">
        <v>16</v>
      </c>
      <c r="P3979" t="str">
        <f>_xlfn.LET(_xlpm.id,PROTEIN_stoich[[#This Row],[uniprot]],HYPERLINK("https://www.uniprot.org/uniprotkb/"&amp;_xlpm.id&amp;"/entry",_xlpm.id))</f>
        <v>A0A2S9ZYV2</v>
      </c>
      <c r="Q3979" t="e">
        <f>_xlfn.XLOOKUP(PROTEIN_stoich[[#This Row],[uniprot]],[1]!UniprotIFO[Entry],[1]!UniprotIFO[Gene Ontology IDs],"")</f>
        <v>#REF!</v>
      </c>
      <c r="R3979" t="e">
        <f>_xlfn.XLOOKUP(PROTEIN_stoich[[#This Row],[uniprot]],[1]!UniprotIFO[Entry],[1]!UniprotIFO[essential?],"")</f>
        <v>#REF!</v>
      </c>
      <c r="S3979" t="e">
        <f>_xlfn.XLOOKUP(PROTEIN_stoich[[#This Row],[sequence]],[2]!Table1[sequence_without_asterisks],[2]!Table1[protein_stoich seq matches],"")</f>
        <v>#REF!</v>
      </c>
      <c r="T3979" t="e">
        <f>_xlfn.XLOOKUP(PROTEIN_stoich[[#This Row],[uniprot]],[1]!UniprotIFO[Entry],[1]!UniprotIFO[protein_id in GSM model format],"")</f>
        <v>#REF!</v>
      </c>
    </row>
    <row r="3980" spans="1:20" x14ac:dyDescent="0.2">
      <c r="A39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RT10468</v>
      </c>
      <c r="B3980" t="s">
        <v>16215</v>
      </c>
      <c r="C3980" t="s">
        <v>16215</v>
      </c>
      <c r="D3980" t="s">
        <v>10060</v>
      </c>
      <c r="E3980" t="s">
        <v>4877</v>
      </c>
      <c r="G39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0" t="s">
        <v>4878</v>
      </c>
      <c r="I3980" s="25" cm="1">
        <f t="array" ref="I3980">SUMPRODUCT((LEN(PROTEIN_stoich[[#This Row],[sequence]])-LEN(SUBSTITUTE(PROTEIN_stoich[[#This Row],[sequence]],{"A";"C";"D";"E";"F";"G";"H";"I";"K";"L";"M";"N";"P";"Q";"R";"S";"T";"V";"W";"Y"},""))),{72.08;104.14;115.08;129.11;148.17;58.05;138.14;114.16;130.18;114.16;132.2;115.1;98.12;129.13;158.19;88.08;102.1;100.13;187.21;164.17})/1000</f>
        <v>164.01253999999997</v>
      </c>
      <c r="J3980" t="s">
        <v>10061</v>
      </c>
      <c r="K3980" s="4" t="s">
        <v>4880</v>
      </c>
      <c r="M3980">
        <f>LEN(SUBSTITUTE(PROTEIN_stoich[[#This Row],[sequence]],"*",""))</f>
        <v>1498</v>
      </c>
      <c r="O3980" t="s">
        <v>16</v>
      </c>
      <c r="P3980" t="str">
        <f>_xlfn.LET(_xlpm.id,PROTEIN_stoich[[#This Row],[uniprot]],HYPERLINK("https://www.uniprot.org/uniprotkb/"&amp;_xlpm.id&amp;"/entry",_xlpm.id))</f>
        <v>A0A2S9ZYU4</v>
      </c>
      <c r="Q3980" t="e">
        <f>_xlfn.XLOOKUP(PROTEIN_stoich[[#This Row],[uniprot]],[1]!UniprotIFO[Entry],[1]!UniprotIFO[Gene Ontology IDs],"")</f>
        <v>#REF!</v>
      </c>
      <c r="R3980" t="e">
        <f>_xlfn.XLOOKUP(PROTEIN_stoich[[#This Row],[uniprot]],[1]!UniprotIFO[Entry],[1]!UniprotIFO[essential?],"")</f>
        <v>#REF!</v>
      </c>
      <c r="S3980" t="e">
        <f>_xlfn.XLOOKUP(PROTEIN_stoich[[#This Row],[sequence]],[2]!Table1[sequence_without_asterisks],[2]!Table1[protein_stoich seq matches],"")</f>
        <v>#REF!</v>
      </c>
      <c r="T3980" t="e">
        <f>_xlfn.XLOOKUP(PROTEIN_stoich[[#This Row],[uniprot]],[1]!UniprotIFO[Entry],[1]!UniprotIFO[protein_id in GSM model format],"")</f>
        <v>#REF!</v>
      </c>
    </row>
    <row r="3981" spans="1:20" x14ac:dyDescent="0.2">
      <c r="A39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RT10466</v>
      </c>
      <c r="B3981" t="s">
        <v>16216</v>
      </c>
      <c r="C3981" t="s">
        <v>16216</v>
      </c>
      <c r="D3981" t="s">
        <v>5757</v>
      </c>
      <c r="E3981" t="s">
        <v>4877</v>
      </c>
      <c r="G39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1" t="s">
        <v>4878</v>
      </c>
      <c r="I3981" s="25" cm="1">
        <f t="array" ref="I3981">SUMPRODUCT((LEN(PROTEIN_stoich[[#This Row],[sequence]])-LEN(SUBSTITUTE(PROTEIN_stoich[[#This Row],[sequence]],{"A";"C";"D";"E";"F";"G";"H";"I";"K";"L";"M";"N";"P";"Q";"R";"S";"T";"V";"W";"Y"},""))),{72.08;104.14;115.08;129.11;148.17;58.05;138.14;114.16;130.18;114.16;132.2;115.1;98.12;129.13;158.19;88.08;102.1;100.13;187.21;164.17})/1000</f>
        <v>35.637509999999999</v>
      </c>
      <c r="J3981" t="s">
        <v>5758</v>
      </c>
      <c r="K3981" s="4" t="s">
        <v>4880</v>
      </c>
      <c r="M3981">
        <f>LEN(SUBSTITUTE(PROTEIN_stoich[[#This Row],[sequence]],"*",""))</f>
        <v>327</v>
      </c>
      <c r="O3981" t="s">
        <v>16</v>
      </c>
      <c r="P3981" t="str">
        <f>_xlfn.LET(_xlpm.id,PROTEIN_stoich[[#This Row],[uniprot]],HYPERLINK("https://www.uniprot.org/uniprotkb/"&amp;_xlpm.id&amp;"/entry",_xlpm.id))</f>
        <v>A0A2S9ZYT6</v>
      </c>
      <c r="Q3981" t="e">
        <f>_xlfn.XLOOKUP(PROTEIN_stoich[[#This Row],[uniprot]],[1]!UniprotIFO[Entry],[1]!UniprotIFO[Gene Ontology IDs],"")</f>
        <v>#REF!</v>
      </c>
      <c r="R3981" t="e">
        <f>_xlfn.XLOOKUP(PROTEIN_stoich[[#This Row],[uniprot]],[1]!UniprotIFO[Entry],[1]!UniprotIFO[essential?],"")</f>
        <v>#REF!</v>
      </c>
      <c r="S3981" t="e">
        <f>_xlfn.XLOOKUP(PROTEIN_stoich[[#This Row],[sequence]],[2]!Table1[sequence_without_asterisks],[2]!Table1[protein_stoich seq matches],"")</f>
        <v>#REF!</v>
      </c>
      <c r="T3981" t="e">
        <f>_xlfn.XLOOKUP(PROTEIN_stoich[[#This Row],[uniprot]],[1]!UniprotIFO[Entry],[1]!UniprotIFO[protein_id in GSM model format],"")</f>
        <v>#REF!</v>
      </c>
    </row>
    <row r="3982" spans="1:20" x14ac:dyDescent="0.2">
      <c r="A39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RT10452</v>
      </c>
      <c r="B3982" t="s">
        <v>16217</v>
      </c>
      <c r="C3982" t="s">
        <v>16217</v>
      </c>
      <c r="D3982" t="s">
        <v>8342</v>
      </c>
      <c r="E3982" t="s">
        <v>4877</v>
      </c>
      <c r="G39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2" t="s">
        <v>4878</v>
      </c>
      <c r="I3982" s="25" cm="1">
        <f t="array" ref="I3982">SUMPRODUCT((LEN(PROTEIN_stoich[[#This Row],[sequence]])-LEN(SUBSTITUTE(PROTEIN_stoich[[#This Row],[sequence]],{"A";"C";"D";"E";"F";"G";"H";"I";"K";"L";"M";"N";"P";"Q";"R";"S";"T";"V";"W";"Y"},""))),{72.08;104.14;115.08;129.11;148.17;58.05;138.14;114.16;130.18;114.16;132.2;115.1;98.12;129.13;158.19;88.08;102.1;100.13;187.21;164.17})/1000</f>
        <v>56.287520000000001</v>
      </c>
      <c r="J3982" t="s">
        <v>8343</v>
      </c>
      <c r="K3982" s="4" t="s">
        <v>4880</v>
      </c>
      <c r="M3982">
        <f>LEN(SUBSTITUTE(PROTEIN_stoich[[#This Row],[sequence]],"*",""))</f>
        <v>506</v>
      </c>
      <c r="O3982" t="s">
        <v>16</v>
      </c>
      <c r="P3982" t="str">
        <f>_xlfn.LET(_xlpm.id,PROTEIN_stoich[[#This Row],[uniprot]],HYPERLINK("https://www.uniprot.org/uniprotkb/"&amp;_xlpm.id&amp;"/entry",_xlpm.id))</f>
        <v>A0A2S9ZYT5</v>
      </c>
      <c r="Q3982" t="e">
        <f>_xlfn.XLOOKUP(PROTEIN_stoich[[#This Row],[uniprot]],[1]!UniprotIFO[Entry],[1]!UniprotIFO[Gene Ontology IDs],"")</f>
        <v>#REF!</v>
      </c>
      <c r="R3982" t="e">
        <f>_xlfn.XLOOKUP(PROTEIN_stoich[[#This Row],[uniprot]],[1]!UniprotIFO[Entry],[1]!UniprotIFO[essential?],"")</f>
        <v>#REF!</v>
      </c>
      <c r="S3982" t="e">
        <f>_xlfn.XLOOKUP(PROTEIN_stoich[[#This Row],[sequence]],[2]!Table1[sequence_without_asterisks],[2]!Table1[protein_stoich seq matches],"")</f>
        <v>#REF!</v>
      </c>
      <c r="T3982" t="e">
        <f>_xlfn.XLOOKUP(PROTEIN_stoich[[#This Row],[uniprot]],[1]!UniprotIFO[Entry],[1]!UniprotIFO[protein_id in GSM model format],"")</f>
        <v>#REF!</v>
      </c>
    </row>
    <row r="3983" spans="1:20" x14ac:dyDescent="0.2">
      <c r="A39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RT11040</v>
      </c>
      <c r="B3983" t="s">
        <v>16218</v>
      </c>
      <c r="C3983" t="s">
        <v>16218</v>
      </c>
      <c r="D3983" t="s">
        <v>7779</v>
      </c>
      <c r="E3983" t="s">
        <v>4877</v>
      </c>
      <c r="G39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3" t="s">
        <v>4878</v>
      </c>
      <c r="I3983" s="25" cm="1">
        <f t="array" ref="I3983">SUMPRODUCT((LEN(PROTEIN_stoich[[#This Row],[sequence]])-LEN(SUBSTITUTE(PROTEIN_stoich[[#This Row],[sequence]],{"A";"C";"D";"E";"F";"G";"H";"I";"K";"L";"M";"N";"P";"Q";"R";"S";"T";"V";"W";"Y"},""))),{72.08;104.14;115.08;129.11;148.17;58.05;138.14;114.16;130.18;114.16;132.2;115.1;98.12;129.13;158.19;88.08;102.1;100.13;187.21;164.17})/1000</f>
        <v>83.09344999999999</v>
      </c>
      <c r="J3983" t="s">
        <v>7780</v>
      </c>
      <c r="K3983" s="4" t="s">
        <v>4880</v>
      </c>
      <c r="M3983">
        <f>LEN(SUBSTITUTE(PROTEIN_stoich[[#This Row],[sequence]],"*",""))</f>
        <v>761</v>
      </c>
      <c r="O3983" t="s">
        <v>16</v>
      </c>
      <c r="P3983" t="str">
        <f>_xlfn.LET(_xlpm.id,PROTEIN_stoich[[#This Row],[uniprot]],HYPERLINK("https://www.uniprot.org/uniprotkb/"&amp;_xlpm.id&amp;"/entry",_xlpm.id))</f>
        <v>A0A2S9ZYS6</v>
      </c>
      <c r="Q3983" t="e">
        <f>_xlfn.XLOOKUP(PROTEIN_stoich[[#This Row],[uniprot]],[1]!UniprotIFO[Entry],[1]!UniprotIFO[Gene Ontology IDs],"")</f>
        <v>#REF!</v>
      </c>
      <c r="R3983" t="e">
        <f>_xlfn.XLOOKUP(PROTEIN_stoich[[#This Row],[uniprot]],[1]!UniprotIFO[Entry],[1]!UniprotIFO[essential?],"")</f>
        <v>#REF!</v>
      </c>
      <c r="S3983" t="e">
        <f>_xlfn.XLOOKUP(PROTEIN_stoich[[#This Row],[sequence]],[2]!Table1[sequence_without_asterisks],[2]!Table1[protein_stoich seq matches],"")</f>
        <v>#REF!</v>
      </c>
      <c r="T3983" t="e">
        <f>_xlfn.XLOOKUP(PROTEIN_stoich[[#This Row],[uniprot]],[1]!UniprotIFO[Entry],[1]!UniprotIFO[protein_id in GSM model format],"")</f>
        <v>#REF!</v>
      </c>
    </row>
    <row r="3984" spans="1:20" x14ac:dyDescent="0.2">
      <c r="A39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RT10437</v>
      </c>
      <c r="B3984" t="s">
        <v>16219</v>
      </c>
      <c r="C3984" t="s">
        <v>16219</v>
      </c>
      <c r="D3984" t="s">
        <v>10487</v>
      </c>
      <c r="E3984" t="s">
        <v>4877</v>
      </c>
      <c r="G39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4" t="s">
        <v>4878</v>
      </c>
      <c r="I3984" s="25" cm="1">
        <f t="array" ref="I3984">SUMPRODUCT((LEN(PROTEIN_stoich[[#This Row],[sequence]])-LEN(SUBSTITUTE(PROTEIN_stoich[[#This Row],[sequence]],{"A";"C";"D";"E";"F";"G";"H";"I";"K";"L";"M";"N";"P";"Q";"R";"S";"T";"V";"W";"Y"},""))),{72.08;104.14;115.08;129.11;148.17;58.05;138.14;114.16;130.18;114.16;132.2;115.1;98.12;129.13;158.19;88.08;102.1;100.13;187.21;164.17})/1000</f>
        <v>29.919920000000001</v>
      </c>
      <c r="J3984" t="s">
        <v>10488</v>
      </c>
      <c r="K3984" s="4" t="s">
        <v>4880</v>
      </c>
      <c r="M3984">
        <f>LEN(SUBSTITUTE(PROTEIN_stoich[[#This Row],[sequence]],"*",""))</f>
        <v>264</v>
      </c>
      <c r="O3984" t="s">
        <v>16</v>
      </c>
      <c r="P3984" t="str">
        <f>_xlfn.LET(_xlpm.id,PROTEIN_stoich[[#This Row],[uniprot]],HYPERLINK("https://www.uniprot.org/uniprotkb/"&amp;_xlpm.id&amp;"/entry",_xlpm.id))</f>
        <v>A0A2S9ZYS2</v>
      </c>
      <c r="Q3984" t="e">
        <f>_xlfn.XLOOKUP(PROTEIN_stoich[[#This Row],[uniprot]],[1]!UniprotIFO[Entry],[1]!UniprotIFO[Gene Ontology IDs],"")</f>
        <v>#REF!</v>
      </c>
      <c r="R3984" t="e">
        <f>_xlfn.XLOOKUP(PROTEIN_stoich[[#This Row],[uniprot]],[1]!UniprotIFO[Entry],[1]!UniprotIFO[essential?],"")</f>
        <v>#REF!</v>
      </c>
      <c r="S3984" t="e">
        <f>_xlfn.XLOOKUP(PROTEIN_stoich[[#This Row],[sequence]],[2]!Table1[sequence_without_asterisks],[2]!Table1[protein_stoich seq matches],"")</f>
        <v>#REF!</v>
      </c>
      <c r="T3984" t="e">
        <f>_xlfn.XLOOKUP(PROTEIN_stoich[[#This Row],[uniprot]],[1]!UniprotIFO[Entry],[1]!UniprotIFO[protein_id in GSM model format],"")</f>
        <v>#REF!</v>
      </c>
    </row>
    <row r="3985" spans="1:20" x14ac:dyDescent="0.2">
      <c r="A39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RT11047</v>
      </c>
      <c r="B3985" t="s">
        <v>16220</v>
      </c>
      <c r="C3985" t="s">
        <v>16220</v>
      </c>
      <c r="D3985" t="s">
        <v>9984</v>
      </c>
      <c r="E3985" t="s">
        <v>4877</v>
      </c>
      <c r="G39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5" t="s">
        <v>4878</v>
      </c>
      <c r="I3985" s="25" cm="1">
        <f t="array" ref="I3985">SUMPRODUCT((LEN(PROTEIN_stoich[[#This Row],[sequence]])-LEN(SUBSTITUTE(PROTEIN_stoich[[#This Row],[sequence]],{"A";"C";"D";"E";"F";"G";"H";"I";"K";"L";"M";"N";"P";"Q";"R";"S";"T";"V";"W";"Y"},""))),{72.08;104.14;115.08;129.11;148.17;58.05;138.14;114.16;130.18;114.16;132.2;115.1;98.12;129.13;158.19;88.08;102.1;100.13;187.21;164.17})/1000</f>
        <v>109.69444</v>
      </c>
      <c r="J3985" t="s">
        <v>9985</v>
      </c>
      <c r="K3985" s="4" t="s">
        <v>4880</v>
      </c>
      <c r="M3985">
        <f>LEN(SUBSTITUTE(PROTEIN_stoich[[#This Row],[sequence]],"*",""))</f>
        <v>1007</v>
      </c>
      <c r="O3985" t="s">
        <v>16</v>
      </c>
      <c r="P3985" t="str">
        <f>_xlfn.LET(_xlpm.id,PROTEIN_stoich[[#This Row],[uniprot]],HYPERLINK("https://www.uniprot.org/uniprotkb/"&amp;_xlpm.id&amp;"/entry",_xlpm.id))</f>
        <v>A0A2S9ZYR6</v>
      </c>
      <c r="Q3985" t="e">
        <f>_xlfn.XLOOKUP(PROTEIN_stoich[[#This Row],[uniprot]],[1]!UniprotIFO[Entry],[1]!UniprotIFO[Gene Ontology IDs],"")</f>
        <v>#REF!</v>
      </c>
      <c r="R3985" t="e">
        <f>_xlfn.XLOOKUP(PROTEIN_stoich[[#This Row],[uniprot]],[1]!UniprotIFO[Entry],[1]!UniprotIFO[essential?],"")</f>
        <v>#REF!</v>
      </c>
      <c r="S3985" t="e">
        <f>_xlfn.XLOOKUP(PROTEIN_stoich[[#This Row],[sequence]],[2]!Table1[sequence_without_asterisks],[2]!Table1[protein_stoich seq matches],"")</f>
        <v>#REF!</v>
      </c>
      <c r="T3985" t="e">
        <f>_xlfn.XLOOKUP(PROTEIN_stoich[[#This Row],[uniprot]],[1]!UniprotIFO[Entry],[1]!UniprotIFO[protein_id in GSM model format],"")</f>
        <v>#REF!</v>
      </c>
    </row>
    <row r="3986" spans="1:20" x14ac:dyDescent="0.2">
      <c r="A39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RT11041</v>
      </c>
      <c r="B3986" t="s">
        <v>16221</v>
      </c>
      <c r="C3986" t="s">
        <v>16221</v>
      </c>
      <c r="D3986" t="s">
        <v>9400</v>
      </c>
      <c r="E3986" t="s">
        <v>4877</v>
      </c>
      <c r="G39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6" t="s">
        <v>4878</v>
      </c>
      <c r="I3986" s="25" cm="1">
        <f t="array" ref="I3986">SUMPRODUCT((LEN(PROTEIN_stoich[[#This Row],[sequence]])-LEN(SUBSTITUTE(PROTEIN_stoich[[#This Row],[sequence]],{"A";"C";"D";"E";"F";"G";"H";"I";"K";"L";"M";"N";"P";"Q";"R";"S";"T";"V";"W";"Y"},""))),{72.08;104.14;115.08;129.11;148.17;58.05;138.14;114.16;130.18;114.16;132.2;115.1;98.12;129.13;158.19;88.08;102.1;100.13;187.21;164.17})/1000</f>
        <v>101.82209999999998</v>
      </c>
      <c r="J3986" t="s">
        <v>9401</v>
      </c>
      <c r="K3986" s="4" t="s">
        <v>4880</v>
      </c>
      <c r="M3986">
        <f>LEN(SUBSTITUTE(PROTEIN_stoich[[#This Row],[sequence]],"*",""))</f>
        <v>892</v>
      </c>
      <c r="O3986" t="s">
        <v>16</v>
      </c>
      <c r="P3986" t="str">
        <f>_xlfn.LET(_xlpm.id,PROTEIN_stoich[[#This Row],[uniprot]],HYPERLINK("https://www.uniprot.org/uniprotkb/"&amp;_xlpm.id&amp;"/entry",_xlpm.id))</f>
        <v>A0A2S9ZYR2</v>
      </c>
      <c r="Q3986" t="e">
        <f>_xlfn.XLOOKUP(PROTEIN_stoich[[#This Row],[uniprot]],[1]!UniprotIFO[Entry],[1]!UniprotIFO[Gene Ontology IDs],"")</f>
        <v>#REF!</v>
      </c>
      <c r="R3986" t="e">
        <f>_xlfn.XLOOKUP(PROTEIN_stoich[[#This Row],[uniprot]],[1]!UniprotIFO[Entry],[1]!UniprotIFO[essential?],"")</f>
        <v>#REF!</v>
      </c>
      <c r="S3986" t="e">
        <f>_xlfn.XLOOKUP(PROTEIN_stoich[[#This Row],[sequence]],[2]!Table1[sequence_without_asterisks],[2]!Table1[protein_stoich seq matches],"")</f>
        <v>#REF!</v>
      </c>
      <c r="T3986" t="e">
        <f>_xlfn.XLOOKUP(PROTEIN_stoich[[#This Row],[uniprot]],[1]!UniprotIFO[Entry],[1]!UniprotIFO[protein_id in GSM model format],"")</f>
        <v>#REF!</v>
      </c>
    </row>
    <row r="3987" spans="1:20" x14ac:dyDescent="0.2">
      <c r="A39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RT11044</v>
      </c>
      <c r="B3987" t="s">
        <v>16222</v>
      </c>
      <c r="C3987" t="s">
        <v>16222</v>
      </c>
      <c r="D3987" t="s">
        <v>6624</v>
      </c>
      <c r="E3987" t="s">
        <v>4877</v>
      </c>
      <c r="G39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7" t="s">
        <v>4878</v>
      </c>
      <c r="I3987" s="25" cm="1">
        <f t="array" ref="I3987">SUMPRODUCT((LEN(PROTEIN_stoich[[#This Row],[sequence]])-LEN(SUBSTITUTE(PROTEIN_stoich[[#This Row],[sequence]],{"A";"C";"D";"E";"F";"G";"H";"I";"K";"L";"M";"N";"P";"Q";"R";"S";"T";"V";"W";"Y"},""))),{72.08;104.14;115.08;129.11;148.17;58.05;138.14;114.16;130.18;114.16;132.2;115.1;98.12;129.13;158.19;88.08;102.1;100.13;187.21;164.17})/1000</f>
        <v>200.08234999999996</v>
      </c>
      <c r="J3987" t="s">
        <v>6625</v>
      </c>
      <c r="K3987" s="4" t="s">
        <v>4880</v>
      </c>
      <c r="M3987">
        <f>LEN(SUBSTITUTE(PROTEIN_stoich[[#This Row],[sequence]],"*",""))</f>
        <v>1840</v>
      </c>
      <c r="O3987" t="s">
        <v>16</v>
      </c>
      <c r="P3987" t="str">
        <f>_xlfn.LET(_xlpm.id,PROTEIN_stoich[[#This Row],[uniprot]],HYPERLINK("https://www.uniprot.org/uniprotkb/"&amp;_xlpm.id&amp;"/entry",_xlpm.id))</f>
        <v>A0A2S9ZYR0</v>
      </c>
      <c r="Q3987" t="e">
        <f>_xlfn.XLOOKUP(PROTEIN_stoich[[#This Row],[uniprot]],[1]!UniprotIFO[Entry],[1]!UniprotIFO[Gene Ontology IDs],"")</f>
        <v>#REF!</v>
      </c>
      <c r="R3987" t="e">
        <f>_xlfn.XLOOKUP(PROTEIN_stoich[[#This Row],[uniprot]],[1]!UniprotIFO[Entry],[1]!UniprotIFO[essential?],"")</f>
        <v>#REF!</v>
      </c>
      <c r="S3987" t="e">
        <f>_xlfn.XLOOKUP(PROTEIN_stoich[[#This Row],[sequence]],[2]!Table1[sequence_without_asterisks],[2]!Table1[protein_stoich seq matches],"")</f>
        <v>#REF!</v>
      </c>
      <c r="T3987" t="e">
        <f>_xlfn.XLOOKUP(PROTEIN_stoich[[#This Row],[uniprot]],[1]!UniprotIFO[Entry],[1]!UniprotIFO[protein_id in GSM model format],"")</f>
        <v>#REF!</v>
      </c>
    </row>
    <row r="3988" spans="1:20" x14ac:dyDescent="0.2">
      <c r="A39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RT11029</v>
      </c>
      <c r="B3988" t="s">
        <v>16223</v>
      </c>
      <c r="C3988" t="s">
        <v>16223</v>
      </c>
      <c r="D3988" t="s">
        <v>5355</v>
      </c>
      <c r="E3988" t="s">
        <v>4877</v>
      </c>
      <c r="G39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8" t="s">
        <v>4878</v>
      </c>
      <c r="I3988" s="25" cm="1">
        <f t="array" ref="I3988">SUMPRODUCT((LEN(PROTEIN_stoich[[#This Row],[sequence]])-LEN(SUBSTITUTE(PROTEIN_stoich[[#This Row],[sequence]],{"A";"C";"D";"E";"F";"G";"H";"I";"K";"L";"M";"N";"P";"Q";"R";"S";"T";"V";"W";"Y"},""))),{72.08;104.14;115.08;129.11;148.17;58.05;138.14;114.16;130.18;114.16;132.2;115.1;98.12;129.13;158.19;88.08;102.1;100.13;187.21;164.17})/1000</f>
        <v>58.046630000000007</v>
      </c>
      <c r="J3988" t="s">
        <v>5356</v>
      </c>
      <c r="K3988" s="4" t="s">
        <v>4880</v>
      </c>
      <c r="M3988">
        <f>LEN(SUBSTITUTE(PROTEIN_stoich[[#This Row],[sequence]],"*",""))</f>
        <v>516</v>
      </c>
      <c r="O3988" t="s">
        <v>16</v>
      </c>
      <c r="P3988" t="str">
        <f>_xlfn.LET(_xlpm.id,PROTEIN_stoich[[#This Row],[uniprot]],HYPERLINK("https://www.uniprot.org/uniprotkb/"&amp;_xlpm.id&amp;"/entry",_xlpm.id))</f>
        <v>A0A2S9ZYP5</v>
      </c>
      <c r="Q3988" t="e">
        <f>_xlfn.XLOOKUP(PROTEIN_stoich[[#This Row],[uniprot]],[1]!UniprotIFO[Entry],[1]!UniprotIFO[Gene Ontology IDs],"")</f>
        <v>#REF!</v>
      </c>
      <c r="R3988" t="e">
        <f>_xlfn.XLOOKUP(PROTEIN_stoich[[#This Row],[uniprot]],[1]!UniprotIFO[Entry],[1]!UniprotIFO[essential?],"")</f>
        <v>#REF!</v>
      </c>
      <c r="S3988" t="e">
        <f>_xlfn.XLOOKUP(PROTEIN_stoich[[#This Row],[sequence]],[2]!Table1[sequence_without_asterisks],[2]!Table1[protein_stoich seq matches],"")</f>
        <v>#REF!</v>
      </c>
      <c r="T3988" t="e">
        <f>_xlfn.XLOOKUP(PROTEIN_stoich[[#This Row],[uniprot]],[1]!UniprotIFO[Entry],[1]!UniprotIFO[protein_id in GSM model format],"")</f>
        <v>#REF!</v>
      </c>
    </row>
    <row r="3989" spans="1:20" x14ac:dyDescent="0.2">
      <c r="A39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RT11036</v>
      </c>
      <c r="B3989" t="s">
        <v>16224</v>
      </c>
      <c r="C3989" t="s">
        <v>16224</v>
      </c>
      <c r="D3989" t="s">
        <v>8745</v>
      </c>
      <c r="E3989" t="s">
        <v>4877</v>
      </c>
      <c r="G39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89" t="s">
        <v>4878</v>
      </c>
      <c r="I3989" s="25" cm="1">
        <f t="array" ref="I3989">SUMPRODUCT((LEN(PROTEIN_stoich[[#This Row],[sequence]])-LEN(SUBSTITUTE(PROTEIN_stoich[[#This Row],[sequence]],{"A";"C";"D";"E";"F";"G";"H";"I";"K";"L";"M";"N";"P";"Q";"R";"S";"T";"V";"W";"Y"},""))),{72.08;104.14;115.08;129.11;148.17;58.05;138.14;114.16;130.18;114.16;132.2;115.1;98.12;129.13;158.19;88.08;102.1;100.13;187.21;164.17})/1000</f>
        <v>38.327490000000004</v>
      </c>
      <c r="J3989" t="s">
        <v>8746</v>
      </c>
      <c r="K3989" s="4" t="s">
        <v>4880</v>
      </c>
      <c r="M3989">
        <f>LEN(SUBSTITUTE(PROTEIN_stoich[[#This Row],[sequence]],"*",""))</f>
        <v>354</v>
      </c>
      <c r="O3989" t="s">
        <v>16</v>
      </c>
      <c r="P3989" t="str">
        <f>_xlfn.LET(_xlpm.id,PROTEIN_stoich[[#This Row],[uniprot]],HYPERLINK("https://www.uniprot.org/uniprotkb/"&amp;_xlpm.id&amp;"/entry",_xlpm.id))</f>
        <v>A0A2S9ZYM4</v>
      </c>
      <c r="Q3989" t="e">
        <f>_xlfn.XLOOKUP(PROTEIN_stoich[[#This Row],[uniprot]],[1]!UniprotIFO[Entry],[1]!UniprotIFO[Gene Ontology IDs],"")</f>
        <v>#REF!</v>
      </c>
      <c r="R3989" t="e">
        <f>_xlfn.XLOOKUP(PROTEIN_stoich[[#This Row],[uniprot]],[1]!UniprotIFO[Entry],[1]!UniprotIFO[essential?],"")</f>
        <v>#REF!</v>
      </c>
      <c r="S3989" t="e">
        <f>_xlfn.XLOOKUP(PROTEIN_stoich[[#This Row],[sequence]],[2]!Table1[sequence_without_asterisks],[2]!Table1[protein_stoich seq matches],"")</f>
        <v>#REF!</v>
      </c>
      <c r="T3989" t="e">
        <f>_xlfn.XLOOKUP(PROTEIN_stoich[[#This Row],[uniprot]],[1]!UniprotIFO[Entry],[1]!UniprotIFO[protein_id in GSM model format],"")</f>
        <v>#REF!</v>
      </c>
    </row>
    <row r="3990" spans="1:20" x14ac:dyDescent="0.2">
      <c r="A39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RT10978</v>
      </c>
      <c r="B3990" t="s">
        <v>16225</v>
      </c>
      <c r="C3990" t="s">
        <v>16225</v>
      </c>
      <c r="D3990" t="s">
        <v>7827</v>
      </c>
      <c r="E3990" t="s">
        <v>4877</v>
      </c>
      <c r="G39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0" t="s">
        <v>4878</v>
      </c>
      <c r="I3990" s="25" cm="1">
        <f t="array" ref="I3990">SUMPRODUCT((LEN(PROTEIN_stoich[[#This Row],[sequence]])-LEN(SUBSTITUTE(PROTEIN_stoich[[#This Row],[sequence]],{"A";"C";"D";"E";"F";"G";"H";"I";"K";"L";"M";"N";"P";"Q";"R";"S";"T";"V";"W";"Y"},""))),{72.08;104.14;115.08;129.11;148.17;58.05;138.14;114.16;130.18;114.16;132.2;115.1;98.12;129.13;158.19;88.08;102.1;100.13;187.21;164.17})/1000</f>
        <v>18.649149999999995</v>
      </c>
      <c r="J3990" t="s">
        <v>7828</v>
      </c>
      <c r="K3990" s="4" t="s">
        <v>4880</v>
      </c>
      <c r="M3990">
        <f>LEN(SUBSTITUTE(PROTEIN_stoich[[#This Row],[sequence]],"*",""))</f>
        <v>175</v>
      </c>
      <c r="O3990" t="s">
        <v>16</v>
      </c>
      <c r="P3990" t="str">
        <f>_xlfn.LET(_xlpm.id,PROTEIN_stoich[[#This Row],[uniprot]],HYPERLINK("https://www.uniprot.org/uniprotkb/"&amp;_xlpm.id&amp;"/entry",_xlpm.id))</f>
        <v>A0A2S9ZYM0</v>
      </c>
      <c r="Q3990" t="e">
        <f>_xlfn.XLOOKUP(PROTEIN_stoich[[#This Row],[uniprot]],[1]!UniprotIFO[Entry],[1]!UniprotIFO[Gene Ontology IDs],"")</f>
        <v>#REF!</v>
      </c>
      <c r="R3990" t="e">
        <f>_xlfn.XLOOKUP(PROTEIN_stoich[[#This Row],[uniprot]],[1]!UniprotIFO[Entry],[1]!UniprotIFO[essential?],"")</f>
        <v>#REF!</v>
      </c>
      <c r="S3990" t="e">
        <f>_xlfn.XLOOKUP(PROTEIN_stoich[[#This Row],[sequence]],[2]!Table1[sequence_without_asterisks],[2]!Table1[protein_stoich seq matches],"")</f>
        <v>#REF!</v>
      </c>
      <c r="T3990" t="e">
        <f>_xlfn.XLOOKUP(PROTEIN_stoich[[#This Row],[uniprot]],[1]!UniprotIFO[Entry],[1]!UniprotIFO[protein_id in GSM model format],"")</f>
        <v>#REF!</v>
      </c>
    </row>
    <row r="3991" spans="1:20" x14ac:dyDescent="0.2">
      <c r="A39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RT10999</v>
      </c>
      <c r="B3991" t="s">
        <v>16226</v>
      </c>
      <c r="C3991" t="s">
        <v>16226</v>
      </c>
      <c r="D3991" t="s">
        <v>7261</v>
      </c>
      <c r="E3991" t="s">
        <v>4877</v>
      </c>
      <c r="G39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1" t="s">
        <v>4878</v>
      </c>
      <c r="I3991" s="25" cm="1">
        <f t="array" ref="I3991">SUMPRODUCT((LEN(PROTEIN_stoich[[#This Row],[sequence]])-LEN(SUBSTITUTE(PROTEIN_stoich[[#This Row],[sequence]],{"A";"C";"D";"E";"F";"G";"H";"I";"K";"L";"M";"N";"P";"Q";"R";"S";"T";"V";"W";"Y"},""))),{72.08;104.14;115.08;129.11;148.17;58.05;138.14;114.16;130.18;114.16;132.2;115.1;98.12;129.13;158.19;88.08;102.1;100.13;187.21;164.17})/1000</f>
        <v>53.095450000000007</v>
      </c>
      <c r="J3991" t="s">
        <v>7262</v>
      </c>
      <c r="K3991" s="4" t="s">
        <v>4880</v>
      </c>
      <c r="M3991">
        <f>LEN(SUBSTITUTE(PROTEIN_stoich[[#This Row],[sequence]],"*",""))</f>
        <v>498</v>
      </c>
      <c r="O3991" t="s">
        <v>16</v>
      </c>
      <c r="P3991" t="str">
        <f>_xlfn.LET(_xlpm.id,PROTEIN_stoich[[#This Row],[uniprot]],HYPERLINK("https://www.uniprot.org/uniprotkb/"&amp;_xlpm.id&amp;"/entry",_xlpm.id))</f>
        <v>A0A2S9ZYL7</v>
      </c>
      <c r="Q3991" t="e">
        <f>_xlfn.XLOOKUP(PROTEIN_stoich[[#This Row],[uniprot]],[1]!UniprotIFO[Entry],[1]!UniprotIFO[Gene Ontology IDs],"")</f>
        <v>#REF!</v>
      </c>
      <c r="R3991" t="e">
        <f>_xlfn.XLOOKUP(PROTEIN_stoich[[#This Row],[uniprot]],[1]!UniprotIFO[Entry],[1]!UniprotIFO[essential?],"")</f>
        <v>#REF!</v>
      </c>
      <c r="S3991" t="e">
        <f>_xlfn.XLOOKUP(PROTEIN_stoich[[#This Row],[sequence]],[2]!Table1[sequence_without_asterisks],[2]!Table1[protein_stoich seq matches],"")</f>
        <v>#REF!</v>
      </c>
      <c r="T3991" t="e">
        <f>_xlfn.XLOOKUP(PROTEIN_stoich[[#This Row],[uniprot]],[1]!UniprotIFO[Entry],[1]!UniprotIFO[protein_id in GSM model format],"")</f>
        <v>#REF!</v>
      </c>
    </row>
    <row r="3992" spans="1:20" x14ac:dyDescent="0.2">
      <c r="A39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RT10993</v>
      </c>
      <c r="B3992" t="s">
        <v>16227</v>
      </c>
      <c r="C3992" t="s">
        <v>16227</v>
      </c>
      <c r="D3992" t="s">
        <v>8759</v>
      </c>
      <c r="E3992" t="s">
        <v>4877</v>
      </c>
      <c r="G39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2" t="s">
        <v>4878</v>
      </c>
      <c r="I3992" s="25" cm="1">
        <f t="array" ref="I3992">SUMPRODUCT((LEN(PROTEIN_stoich[[#This Row],[sequence]])-LEN(SUBSTITUTE(PROTEIN_stoich[[#This Row],[sequence]],{"A";"C";"D";"E";"F";"G";"H";"I";"K";"L";"M";"N";"P";"Q";"R";"S";"T";"V";"W";"Y"},""))),{72.08;104.14;115.08;129.11;148.17;58.05;138.14;114.16;130.18;114.16;132.2;115.1;98.12;129.13;158.19;88.08;102.1;100.13;187.21;164.17})/1000</f>
        <v>109.01073999999998</v>
      </c>
      <c r="J3992" t="s">
        <v>8760</v>
      </c>
      <c r="K3992" s="4" t="s">
        <v>4880</v>
      </c>
      <c r="M3992">
        <f>LEN(SUBSTITUTE(PROTEIN_stoich[[#This Row],[sequence]],"*",""))</f>
        <v>944</v>
      </c>
      <c r="O3992" t="s">
        <v>16</v>
      </c>
      <c r="P3992" t="str">
        <f>_xlfn.LET(_xlpm.id,PROTEIN_stoich[[#This Row],[uniprot]],HYPERLINK("https://www.uniprot.org/uniprotkb/"&amp;_xlpm.id&amp;"/entry",_xlpm.id))</f>
        <v>A0A2S9ZYJ9</v>
      </c>
      <c r="Q3992" t="e">
        <f>_xlfn.XLOOKUP(PROTEIN_stoich[[#This Row],[uniprot]],[1]!UniprotIFO[Entry],[1]!UniprotIFO[Gene Ontology IDs],"")</f>
        <v>#REF!</v>
      </c>
      <c r="R3992" t="e">
        <f>_xlfn.XLOOKUP(PROTEIN_stoich[[#This Row],[uniprot]],[1]!UniprotIFO[Entry],[1]!UniprotIFO[essential?],"")</f>
        <v>#REF!</v>
      </c>
      <c r="S3992" t="e">
        <f>_xlfn.XLOOKUP(PROTEIN_stoich[[#This Row],[sequence]],[2]!Table1[sequence_without_asterisks],[2]!Table1[protein_stoich seq matches],"")</f>
        <v>#REF!</v>
      </c>
      <c r="T3992" t="e">
        <f>_xlfn.XLOOKUP(PROTEIN_stoich[[#This Row],[uniprot]],[1]!UniprotIFO[Entry],[1]!UniprotIFO[protein_id in GSM model format],"")</f>
        <v>#REF!</v>
      </c>
    </row>
    <row r="3993" spans="1:20" x14ac:dyDescent="0.2">
      <c r="A39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RT10982</v>
      </c>
      <c r="B3993" t="s">
        <v>16228</v>
      </c>
      <c r="C3993" t="s">
        <v>16228</v>
      </c>
      <c r="D3993" t="s">
        <v>7397</v>
      </c>
      <c r="E3993" t="s">
        <v>4877</v>
      </c>
      <c r="G39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3" t="s">
        <v>4878</v>
      </c>
      <c r="I3993" s="25" cm="1">
        <f t="array" ref="I3993">SUMPRODUCT((LEN(PROTEIN_stoich[[#This Row],[sequence]])-LEN(SUBSTITUTE(PROTEIN_stoich[[#This Row],[sequence]],{"A";"C";"D";"E";"F";"G";"H";"I";"K";"L";"M";"N";"P";"Q";"R";"S";"T";"V";"W";"Y"},""))),{72.08;104.14;115.08;129.11;148.17;58.05;138.14;114.16;130.18;114.16;132.2;115.1;98.12;129.13;158.19;88.08;102.1;100.13;187.21;164.17})/1000</f>
        <v>126.89503000000001</v>
      </c>
      <c r="J3993" t="s">
        <v>7398</v>
      </c>
      <c r="K3993" s="4" t="s">
        <v>4880</v>
      </c>
      <c r="M3993">
        <f>LEN(SUBSTITUTE(PROTEIN_stoich[[#This Row],[sequence]],"*",""))</f>
        <v>1140</v>
      </c>
      <c r="O3993" t="s">
        <v>16</v>
      </c>
      <c r="P3993" t="str">
        <f>_xlfn.LET(_xlpm.id,PROTEIN_stoich[[#This Row],[uniprot]],HYPERLINK("https://www.uniprot.org/uniprotkb/"&amp;_xlpm.id&amp;"/entry",_xlpm.id))</f>
        <v>A0A2S9ZYI8</v>
      </c>
      <c r="Q3993" t="e">
        <f>_xlfn.XLOOKUP(PROTEIN_stoich[[#This Row],[uniprot]],[1]!UniprotIFO[Entry],[1]!UniprotIFO[Gene Ontology IDs],"")</f>
        <v>#REF!</v>
      </c>
      <c r="R3993" t="e">
        <f>_xlfn.XLOOKUP(PROTEIN_stoich[[#This Row],[uniprot]],[1]!UniprotIFO[Entry],[1]!UniprotIFO[essential?],"")</f>
        <v>#REF!</v>
      </c>
      <c r="S3993" t="e">
        <f>_xlfn.XLOOKUP(PROTEIN_stoich[[#This Row],[sequence]],[2]!Table1[sequence_without_asterisks],[2]!Table1[protein_stoich seq matches],"")</f>
        <v>#REF!</v>
      </c>
      <c r="T3993" t="e">
        <f>_xlfn.XLOOKUP(PROTEIN_stoich[[#This Row],[uniprot]],[1]!UniprotIFO[Entry],[1]!UniprotIFO[protein_id in GSM model format],"")</f>
        <v>#REF!</v>
      </c>
    </row>
    <row r="3994" spans="1:20" x14ac:dyDescent="0.2">
      <c r="A39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RT10969</v>
      </c>
      <c r="B3994" t="s">
        <v>16229</v>
      </c>
      <c r="C3994" t="s">
        <v>16229</v>
      </c>
      <c r="D3994" t="s">
        <v>5827</v>
      </c>
      <c r="E3994" t="s">
        <v>4877</v>
      </c>
      <c r="G39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4" t="s">
        <v>4878</v>
      </c>
      <c r="I3994" s="25" cm="1">
        <f t="array" ref="I3994">SUMPRODUCT((LEN(PROTEIN_stoich[[#This Row],[sequence]])-LEN(SUBSTITUTE(PROTEIN_stoich[[#This Row],[sequence]],{"A";"C";"D";"E";"F";"G";"H";"I";"K";"L";"M";"N";"P";"Q";"R";"S";"T";"V";"W";"Y"},""))),{72.08;104.14;115.08;129.11;148.17;58.05;138.14;114.16;130.18;114.16;132.2;115.1;98.12;129.13;158.19;88.08;102.1;100.13;187.21;164.17})/1000</f>
        <v>49.719650000000001</v>
      </c>
      <c r="J3994" t="s">
        <v>5828</v>
      </c>
      <c r="K3994" s="4" t="s">
        <v>4880</v>
      </c>
      <c r="M3994">
        <f>LEN(SUBSTITUTE(PROTEIN_stoich[[#This Row],[sequence]],"*",""))</f>
        <v>444</v>
      </c>
      <c r="O3994" t="s">
        <v>16</v>
      </c>
      <c r="P3994" t="str">
        <f>_xlfn.LET(_xlpm.id,PROTEIN_stoich[[#This Row],[uniprot]],HYPERLINK("https://www.uniprot.org/uniprotkb/"&amp;_xlpm.id&amp;"/entry",_xlpm.id))</f>
        <v>A0A2S9ZYI7</v>
      </c>
      <c r="Q3994" t="e">
        <f>_xlfn.XLOOKUP(PROTEIN_stoich[[#This Row],[uniprot]],[1]!UniprotIFO[Entry],[1]!UniprotIFO[Gene Ontology IDs],"")</f>
        <v>#REF!</v>
      </c>
      <c r="R3994" t="e">
        <f>_xlfn.XLOOKUP(PROTEIN_stoich[[#This Row],[uniprot]],[1]!UniprotIFO[Entry],[1]!UniprotIFO[essential?],"")</f>
        <v>#REF!</v>
      </c>
      <c r="S3994" t="e">
        <f>_xlfn.XLOOKUP(PROTEIN_stoich[[#This Row],[sequence]],[2]!Table1[sequence_without_asterisks],[2]!Table1[protein_stoich seq matches],"")</f>
        <v>#REF!</v>
      </c>
      <c r="T3994" t="e">
        <f>_xlfn.XLOOKUP(PROTEIN_stoich[[#This Row],[uniprot]],[1]!UniprotIFO[Entry],[1]!UniprotIFO[protein_id in GSM model format],"")</f>
        <v>#REF!</v>
      </c>
    </row>
    <row r="3995" spans="1:20" x14ac:dyDescent="0.2">
      <c r="A39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RT10950</v>
      </c>
      <c r="B3995" t="s">
        <v>16230</v>
      </c>
      <c r="C3995" t="s">
        <v>16230</v>
      </c>
      <c r="D3995" t="s">
        <v>10459</v>
      </c>
      <c r="E3995" t="s">
        <v>4877</v>
      </c>
      <c r="G39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5" t="s">
        <v>4878</v>
      </c>
      <c r="I3995" s="25" cm="1">
        <f t="array" ref="I3995">SUMPRODUCT((LEN(PROTEIN_stoich[[#This Row],[sequence]])-LEN(SUBSTITUTE(PROTEIN_stoich[[#This Row],[sequence]],{"A";"C";"D";"E";"F";"G";"H";"I";"K";"L";"M";"N";"P";"Q";"R";"S";"T";"V";"W";"Y"},""))),{72.08;104.14;115.08;129.11;148.17;58.05;138.14;114.16;130.18;114.16;132.2;115.1;98.12;129.13;158.19;88.08;102.1;100.13;187.21;164.17})/1000</f>
        <v>17.333909999999996</v>
      </c>
      <c r="J3995" t="s">
        <v>10460</v>
      </c>
      <c r="K3995" s="4" t="s">
        <v>4880</v>
      </c>
      <c r="M3995">
        <f>LEN(SUBSTITUTE(PROTEIN_stoich[[#This Row],[sequence]],"*",""))</f>
        <v>160</v>
      </c>
      <c r="O3995" t="s">
        <v>16</v>
      </c>
      <c r="P3995" t="str">
        <f>_xlfn.LET(_xlpm.id,PROTEIN_stoich[[#This Row],[uniprot]],HYPERLINK("https://www.uniprot.org/uniprotkb/"&amp;_xlpm.id&amp;"/entry",_xlpm.id))</f>
        <v>A0A2S9ZYI5</v>
      </c>
      <c r="Q3995" t="e">
        <f>_xlfn.XLOOKUP(PROTEIN_stoich[[#This Row],[uniprot]],[1]!UniprotIFO[Entry],[1]!UniprotIFO[Gene Ontology IDs],"")</f>
        <v>#REF!</v>
      </c>
      <c r="R3995" t="e">
        <f>_xlfn.XLOOKUP(PROTEIN_stoich[[#This Row],[uniprot]],[1]!UniprotIFO[Entry],[1]!UniprotIFO[essential?],"")</f>
        <v>#REF!</v>
      </c>
      <c r="S3995" t="e">
        <f>_xlfn.XLOOKUP(PROTEIN_stoich[[#This Row],[sequence]],[2]!Table1[sequence_without_asterisks],[2]!Table1[protein_stoich seq matches],"")</f>
        <v>#REF!</v>
      </c>
      <c r="T3995" t="e">
        <f>_xlfn.XLOOKUP(PROTEIN_stoich[[#This Row],[uniprot]],[1]!UniprotIFO[Entry],[1]!UniprotIFO[protein_id in GSM model format],"")</f>
        <v>#REF!</v>
      </c>
    </row>
    <row r="3996" spans="1:20" x14ac:dyDescent="0.2">
      <c r="A39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RT10964</v>
      </c>
      <c r="B3996" t="s">
        <v>16231</v>
      </c>
      <c r="C3996" t="s">
        <v>16231</v>
      </c>
      <c r="D3996" t="s">
        <v>8380</v>
      </c>
      <c r="E3996" t="s">
        <v>4877</v>
      </c>
      <c r="G39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6" t="s">
        <v>4878</v>
      </c>
      <c r="I3996" s="25" cm="1">
        <f t="array" ref="I3996">SUMPRODUCT((LEN(PROTEIN_stoich[[#This Row],[sequence]])-LEN(SUBSTITUTE(PROTEIN_stoich[[#This Row],[sequence]],{"A";"C";"D";"E";"F";"G";"H";"I";"K";"L";"M";"N";"P";"Q";"R";"S";"T";"V";"W";"Y"},""))),{72.08;104.14;115.08;129.11;148.17;58.05;138.14;114.16;130.18;114.16;132.2;115.1;98.12;129.13;158.19;88.08;102.1;100.13;187.21;164.17})/1000</f>
        <v>45.795019999999994</v>
      </c>
      <c r="J3996" t="s">
        <v>8381</v>
      </c>
      <c r="K3996" s="4" t="s">
        <v>4880</v>
      </c>
      <c r="M3996">
        <f>LEN(SUBSTITUTE(PROTEIN_stoich[[#This Row],[sequence]],"*",""))</f>
        <v>414</v>
      </c>
      <c r="O3996" t="s">
        <v>16</v>
      </c>
      <c r="P3996" t="str">
        <f>_xlfn.LET(_xlpm.id,PROTEIN_stoich[[#This Row],[uniprot]],HYPERLINK("https://www.uniprot.org/uniprotkb/"&amp;_xlpm.id&amp;"/entry",_xlpm.id))</f>
        <v>A0A2S9ZYI4</v>
      </c>
      <c r="Q3996" t="e">
        <f>_xlfn.XLOOKUP(PROTEIN_stoich[[#This Row],[uniprot]],[1]!UniprotIFO[Entry],[1]!UniprotIFO[Gene Ontology IDs],"")</f>
        <v>#REF!</v>
      </c>
      <c r="R3996" t="e">
        <f>_xlfn.XLOOKUP(PROTEIN_stoich[[#This Row],[uniprot]],[1]!UniprotIFO[Entry],[1]!UniprotIFO[essential?],"")</f>
        <v>#REF!</v>
      </c>
      <c r="S3996" t="e">
        <f>_xlfn.XLOOKUP(PROTEIN_stoich[[#This Row],[sequence]],[2]!Table1[sequence_without_asterisks],[2]!Table1[protein_stoich seq matches],"")</f>
        <v>#REF!</v>
      </c>
      <c r="T3996" t="e">
        <f>_xlfn.XLOOKUP(PROTEIN_stoich[[#This Row],[uniprot]],[1]!UniprotIFO[Entry],[1]!UniprotIFO[protein_id in GSM model format],"")</f>
        <v>#REF!</v>
      </c>
    </row>
    <row r="3997" spans="1:20" x14ac:dyDescent="0.2">
      <c r="A39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RT10996</v>
      </c>
      <c r="B3997" t="s">
        <v>16232</v>
      </c>
      <c r="C3997" t="s">
        <v>16232</v>
      </c>
      <c r="D3997" t="s">
        <v>4961</v>
      </c>
      <c r="E3997" t="s">
        <v>4877</v>
      </c>
      <c r="G39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7" t="s">
        <v>4878</v>
      </c>
      <c r="I3997" s="25" cm="1">
        <f t="array" ref="I3997">SUMPRODUCT((LEN(PROTEIN_stoich[[#This Row],[sequence]])-LEN(SUBSTITUTE(PROTEIN_stoich[[#This Row],[sequence]],{"A";"C";"D";"E";"F";"G";"H";"I";"K";"L";"M";"N";"P";"Q";"R";"S";"T";"V";"W";"Y"},""))),{72.08;104.14;115.08;129.11;148.17;58.05;138.14;114.16;130.18;114.16;132.2;115.1;98.12;129.13;158.19;88.08;102.1;100.13;187.21;164.17})/1000</f>
        <v>68.637349999999998</v>
      </c>
      <c r="J3997" t="s">
        <v>4962</v>
      </c>
      <c r="K3997" s="4" t="s">
        <v>4880</v>
      </c>
      <c r="M3997">
        <f>LEN(SUBSTITUTE(PROTEIN_stoich[[#This Row],[sequence]],"*",""))</f>
        <v>635</v>
      </c>
      <c r="O3997" t="s">
        <v>16</v>
      </c>
      <c r="P3997" t="str">
        <f>_xlfn.LET(_xlpm.id,PROTEIN_stoich[[#This Row],[uniprot]],HYPERLINK("https://www.uniprot.org/uniprotkb/"&amp;_xlpm.id&amp;"/entry",_xlpm.id))</f>
        <v>A0A2S9ZYI3</v>
      </c>
      <c r="Q3997" t="e">
        <f>_xlfn.XLOOKUP(PROTEIN_stoich[[#This Row],[uniprot]],[1]!UniprotIFO[Entry],[1]!UniprotIFO[Gene Ontology IDs],"")</f>
        <v>#REF!</v>
      </c>
      <c r="R3997" t="e">
        <f>_xlfn.XLOOKUP(PROTEIN_stoich[[#This Row],[uniprot]],[1]!UniprotIFO[Entry],[1]!UniprotIFO[essential?],"")</f>
        <v>#REF!</v>
      </c>
      <c r="S3997" t="e">
        <f>_xlfn.XLOOKUP(PROTEIN_stoich[[#This Row],[sequence]],[2]!Table1[sequence_without_asterisks],[2]!Table1[protein_stoich seq matches],"")</f>
        <v>#REF!</v>
      </c>
      <c r="T3997" t="e">
        <f>_xlfn.XLOOKUP(PROTEIN_stoich[[#This Row],[uniprot]],[1]!UniprotIFO[Entry],[1]!UniprotIFO[protein_id in GSM model format],"")</f>
        <v>#REF!</v>
      </c>
    </row>
    <row r="3998" spans="1:20" x14ac:dyDescent="0.2">
      <c r="A39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RT10967</v>
      </c>
      <c r="B3998" t="s">
        <v>16233</v>
      </c>
      <c r="C3998" t="s">
        <v>16233</v>
      </c>
      <c r="D3998" t="s">
        <v>10289</v>
      </c>
      <c r="E3998" t="s">
        <v>4877</v>
      </c>
      <c r="G39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8" t="s">
        <v>4878</v>
      </c>
      <c r="I3998" s="25" cm="1">
        <f t="array" ref="I3998">SUMPRODUCT((LEN(PROTEIN_stoich[[#This Row],[sequence]])-LEN(SUBSTITUTE(PROTEIN_stoich[[#This Row],[sequence]],{"A";"C";"D";"E";"F";"G";"H";"I";"K";"L";"M";"N";"P";"Q";"R";"S";"T";"V";"W";"Y"},""))),{72.08;104.14;115.08;129.11;148.17;58.05;138.14;114.16;130.18;114.16;132.2;115.1;98.12;129.13;158.19;88.08;102.1;100.13;187.21;164.17})/1000</f>
        <v>17.02223</v>
      </c>
      <c r="J3998" t="s">
        <v>10290</v>
      </c>
      <c r="K3998" s="4" t="s">
        <v>4880</v>
      </c>
      <c r="M3998">
        <f>LEN(SUBSTITUTE(PROTEIN_stoich[[#This Row],[sequence]],"*",""))</f>
        <v>150</v>
      </c>
      <c r="O3998" t="s">
        <v>16</v>
      </c>
      <c r="P3998" t="str">
        <f>_xlfn.LET(_xlpm.id,PROTEIN_stoich[[#This Row],[uniprot]],HYPERLINK("https://www.uniprot.org/uniprotkb/"&amp;_xlpm.id&amp;"/entry",_xlpm.id))</f>
        <v>A0A2S9ZYI2</v>
      </c>
      <c r="Q3998" t="e">
        <f>_xlfn.XLOOKUP(PROTEIN_stoich[[#This Row],[uniprot]],[1]!UniprotIFO[Entry],[1]!UniprotIFO[Gene Ontology IDs],"")</f>
        <v>#REF!</v>
      </c>
      <c r="R3998" t="e">
        <f>_xlfn.XLOOKUP(PROTEIN_stoich[[#This Row],[uniprot]],[1]!UniprotIFO[Entry],[1]!UniprotIFO[essential?],"")</f>
        <v>#REF!</v>
      </c>
      <c r="S3998" t="e">
        <f>_xlfn.XLOOKUP(PROTEIN_stoich[[#This Row],[sequence]],[2]!Table1[sequence_without_asterisks],[2]!Table1[protein_stoich seq matches],"")</f>
        <v>#REF!</v>
      </c>
      <c r="T3998" t="e">
        <f>_xlfn.XLOOKUP(PROTEIN_stoich[[#This Row],[uniprot]],[1]!UniprotIFO[Entry],[1]!UniprotIFO[protein_id in GSM model format],"")</f>
        <v>#REF!</v>
      </c>
    </row>
    <row r="3999" spans="1:20" x14ac:dyDescent="0.2">
      <c r="A39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RT10940</v>
      </c>
      <c r="B3999" t="s">
        <v>16234</v>
      </c>
      <c r="C3999" t="s">
        <v>16234</v>
      </c>
      <c r="D3999" t="s">
        <v>7933</v>
      </c>
      <c r="E3999" t="s">
        <v>4877</v>
      </c>
      <c r="G39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3999" t="s">
        <v>4878</v>
      </c>
      <c r="I3999" s="25" cm="1">
        <f t="array" ref="I3999">SUMPRODUCT((LEN(PROTEIN_stoich[[#This Row],[sequence]])-LEN(SUBSTITUTE(PROTEIN_stoich[[#This Row],[sequence]],{"A";"C";"D";"E";"F";"G";"H";"I";"K";"L";"M";"N";"P";"Q";"R";"S";"T";"V";"W";"Y"},""))),{72.08;104.14;115.08;129.11;148.17;58.05;138.14;114.16;130.18;114.16;132.2;115.1;98.12;129.13;158.19;88.08;102.1;100.13;187.21;164.17})/1000</f>
        <v>44.936010000000003</v>
      </c>
      <c r="J3999" t="s">
        <v>7934</v>
      </c>
      <c r="K3999" s="4" t="s">
        <v>4880</v>
      </c>
      <c r="M3999">
        <f>LEN(SUBSTITUTE(PROTEIN_stoich[[#This Row],[sequence]],"*",""))</f>
        <v>412</v>
      </c>
      <c r="O3999" t="s">
        <v>16</v>
      </c>
      <c r="P3999" t="str">
        <f>_xlfn.LET(_xlpm.id,PROTEIN_stoich[[#This Row],[uniprot]],HYPERLINK("https://www.uniprot.org/uniprotkb/"&amp;_xlpm.id&amp;"/entry",_xlpm.id))</f>
        <v>A0A2S9ZYH6</v>
      </c>
      <c r="Q3999" t="e">
        <f>_xlfn.XLOOKUP(PROTEIN_stoich[[#This Row],[uniprot]],[1]!UniprotIFO[Entry],[1]!UniprotIFO[Gene Ontology IDs],"")</f>
        <v>#REF!</v>
      </c>
      <c r="R3999" t="e">
        <f>_xlfn.XLOOKUP(PROTEIN_stoich[[#This Row],[uniprot]],[1]!UniprotIFO[Entry],[1]!UniprotIFO[essential?],"")</f>
        <v>#REF!</v>
      </c>
      <c r="S3999" t="e">
        <f>_xlfn.XLOOKUP(PROTEIN_stoich[[#This Row],[sequence]],[2]!Table1[sequence_without_asterisks],[2]!Table1[protein_stoich seq matches],"")</f>
        <v>#REF!</v>
      </c>
      <c r="T3999" t="e">
        <f>_xlfn.XLOOKUP(PROTEIN_stoich[[#This Row],[uniprot]],[1]!UniprotIFO[Entry],[1]!UniprotIFO[protein_id in GSM model format],"")</f>
        <v>#REF!</v>
      </c>
    </row>
    <row r="4000" spans="1:20" x14ac:dyDescent="0.2">
      <c r="A40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RT10951</v>
      </c>
      <c r="B4000" t="s">
        <v>16235</v>
      </c>
      <c r="C4000" t="s">
        <v>16235</v>
      </c>
      <c r="D4000" t="s">
        <v>9408</v>
      </c>
      <c r="E4000" t="s">
        <v>4877</v>
      </c>
      <c r="G40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0" t="s">
        <v>4878</v>
      </c>
      <c r="I4000" s="25" cm="1">
        <f t="array" ref="I4000">SUMPRODUCT((LEN(PROTEIN_stoich[[#This Row],[sequence]])-LEN(SUBSTITUTE(PROTEIN_stoich[[#This Row],[sequence]],{"A";"C";"D";"E";"F";"G";"H";"I";"K";"L";"M";"N";"P";"Q";"R";"S";"T";"V";"W";"Y"},""))),{72.08;104.14;115.08;129.11;148.17;58.05;138.14;114.16;130.18;114.16;132.2;115.1;98.12;129.13;158.19;88.08;102.1;100.13;187.21;164.17})/1000</f>
        <v>122.78766999999998</v>
      </c>
      <c r="J4000" t="s">
        <v>9409</v>
      </c>
      <c r="K4000" s="4" t="s">
        <v>4880</v>
      </c>
      <c r="M4000">
        <f>LEN(SUBSTITUTE(PROTEIN_stoich[[#This Row],[sequence]],"*",""))</f>
        <v>1149</v>
      </c>
      <c r="O4000" t="s">
        <v>16</v>
      </c>
      <c r="P4000" t="str">
        <f>_xlfn.LET(_xlpm.id,PROTEIN_stoich[[#This Row],[uniprot]],HYPERLINK("https://www.uniprot.org/uniprotkb/"&amp;_xlpm.id&amp;"/entry",_xlpm.id))</f>
        <v>A0A2S9ZYH5</v>
      </c>
      <c r="Q4000" t="e">
        <f>_xlfn.XLOOKUP(PROTEIN_stoich[[#This Row],[uniprot]],[1]!UniprotIFO[Entry],[1]!UniprotIFO[Gene Ontology IDs],"")</f>
        <v>#REF!</v>
      </c>
      <c r="R4000" t="e">
        <f>_xlfn.XLOOKUP(PROTEIN_stoich[[#This Row],[uniprot]],[1]!UniprotIFO[Entry],[1]!UniprotIFO[essential?],"")</f>
        <v>#REF!</v>
      </c>
      <c r="S4000" t="e">
        <f>_xlfn.XLOOKUP(PROTEIN_stoich[[#This Row],[sequence]],[2]!Table1[sequence_without_asterisks],[2]!Table1[protein_stoich seq matches],"")</f>
        <v>#REF!</v>
      </c>
      <c r="T4000" t="e">
        <f>_xlfn.XLOOKUP(PROTEIN_stoich[[#This Row],[uniprot]],[1]!UniprotIFO[Entry],[1]!UniprotIFO[protein_id in GSM model format],"")</f>
        <v>#REF!</v>
      </c>
    </row>
    <row r="4001" spans="1:20" x14ac:dyDescent="0.2">
      <c r="A40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RT10957</v>
      </c>
      <c r="B4001" t="s">
        <v>16236</v>
      </c>
      <c r="C4001" t="s">
        <v>16236</v>
      </c>
      <c r="D4001" t="s">
        <v>5517</v>
      </c>
      <c r="E4001" t="s">
        <v>4877</v>
      </c>
      <c r="G40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1" t="s">
        <v>4878</v>
      </c>
      <c r="I4001" s="25" cm="1">
        <f t="array" ref="I4001">SUMPRODUCT((LEN(PROTEIN_stoich[[#This Row],[sequence]])-LEN(SUBSTITUTE(PROTEIN_stoich[[#This Row],[sequence]],{"A";"C";"D";"E";"F";"G";"H";"I";"K";"L";"M";"N";"P";"Q";"R";"S";"T";"V";"W";"Y"},""))),{72.08;104.14;115.08;129.11;148.17;58.05;138.14;114.16;130.18;114.16;132.2;115.1;98.12;129.13;158.19;88.08;102.1;100.13;187.21;164.17})/1000</f>
        <v>17.617170000000002</v>
      </c>
      <c r="J4001" t="s">
        <v>5518</v>
      </c>
      <c r="K4001" s="4" t="s">
        <v>4880</v>
      </c>
      <c r="M4001">
        <f>LEN(SUBSTITUTE(PROTEIN_stoich[[#This Row],[sequence]],"*",""))</f>
        <v>174</v>
      </c>
      <c r="O4001" t="s">
        <v>16</v>
      </c>
      <c r="P4001" t="str">
        <f>_xlfn.LET(_xlpm.id,PROTEIN_stoich[[#This Row],[uniprot]],HYPERLINK("https://www.uniprot.org/uniprotkb/"&amp;_xlpm.id&amp;"/entry",_xlpm.id))</f>
        <v>A0A2S9ZYG9</v>
      </c>
      <c r="Q4001" t="e">
        <f>_xlfn.XLOOKUP(PROTEIN_stoich[[#This Row],[uniprot]],[1]!UniprotIFO[Entry],[1]!UniprotIFO[Gene Ontology IDs],"")</f>
        <v>#REF!</v>
      </c>
      <c r="R4001" t="e">
        <f>_xlfn.XLOOKUP(PROTEIN_stoich[[#This Row],[uniprot]],[1]!UniprotIFO[Entry],[1]!UniprotIFO[essential?],"")</f>
        <v>#REF!</v>
      </c>
      <c r="S4001" t="e">
        <f>_xlfn.XLOOKUP(PROTEIN_stoich[[#This Row],[sequence]],[2]!Table1[sequence_without_asterisks],[2]!Table1[protein_stoich seq matches],"")</f>
        <v>#REF!</v>
      </c>
      <c r="T4001" t="e">
        <f>_xlfn.XLOOKUP(PROTEIN_stoich[[#This Row],[uniprot]],[1]!UniprotIFO[Entry],[1]!UniprotIFO[protein_id in GSM model format],"")</f>
        <v>#REF!</v>
      </c>
    </row>
    <row r="4002" spans="1:20" x14ac:dyDescent="0.2">
      <c r="A40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RT10962</v>
      </c>
      <c r="B4002" t="s">
        <v>16237</v>
      </c>
      <c r="C4002" t="s">
        <v>16237</v>
      </c>
      <c r="D4002" t="s">
        <v>7673</v>
      </c>
      <c r="E4002" t="s">
        <v>4877</v>
      </c>
      <c r="G40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2" t="s">
        <v>4878</v>
      </c>
      <c r="I4002" s="25" cm="1">
        <f t="array" ref="I4002">SUMPRODUCT((LEN(PROTEIN_stoich[[#This Row],[sequence]])-LEN(SUBSTITUTE(PROTEIN_stoich[[#This Row],[sequence]],{"A";"C";"D";"E";"F";"G";"H";"I";"K";"L";"M";"N";"P";"Q";"R";"S";"T";"V";"W";"Y"},""))),{72.08;104.14;115.08;129.11;148.17;58.05;138.14;114.16;130.18;114.16;132.2;115.1;98.12;129.13;158.19;88.08;102.1;100.13;187.21;164.17})/1000</f>
        <v>89.746610000000004</v>
      </c>
      <c r="J4002" t="s">
        <v>7674</v>
      </c>
      <c r="K4002" s="4" t="s">
        <v>4880</v>
      </c>
      <c r="M4002">
        <f>LEN(SUBSTITUTE(PROTEIN_stoich[[#This Row],[sequence]],"*",""))</f>
        <v>823</v>
      </c>
      <c r="O4002" t="s">
        <v>16</v>
      </c>
      <c r="P4002" t="str">
        <f>_xlfn.LET(_xlpm.id,PROTEIN_stoich[[#This Row],[uniprot]],HYPERLINK("https://www.uniprot.org/uniprotkb/"&amp;_xlpm.id&amp;"/entry",_xlpm.id))</f>
        <v>A0A2S9ZYG7</v>
      </c>
      <c r="Q4002" t="e">
        <f>_xlfn.XLOOKUP(PROTEIN_stoich[[#This Row],[uniprot]],[1]!UniprotIFO[Entry],[1]!UniprotIFO[Gene Ontology IDs],"")</f>
        <v>#REF!</v>
      </c>
      <c r="R4002" t="e">
        <f>_xlfn.XLOOKUP(PROTEIN_stoich[[#This Row],[uniprot]],[1]!UniprotIFO[Entry],[1]!UniprotIFO[essential?],"")</f>
        <v>#REF!</v>
      </c>
      <c r="S4002" t="e">
        <f>_xlfn.XLOOKUP(PROTEIN_stoich[[#This Row],[sequence]],[2]!Table1[sequence_without_asterisks],[2]!Table1[protein_stoich seq matches],"")</f>
        <v>#REF!</v>
      </c>
      <c r="T4002" t="e">
        <f>_xlfn.XLOOKUP(PROTEIN_stoich[[#This Row],[uniprot]],[1]!UniprotIFO[Entry],[1]!UniprotIFO[protein_id in GSM model format],"")</f>
        <v>#REF!</v>
      </c>
    </row>
    <row r="4003" spans="1:20" x14ac:dyDescent="0.2">
      <c r="A40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RT10918</v>
      </c>
      <c r="B4003" t="s">
        <v>16238</v>
      </c>
      <c r="C4003" t="s">
        <v>16238</v>
      </c>
      <c r="D4003" t="s">
        <v>4943</v>
      </c>
      <c r="E4003" t="s">
        <v>4877</v>
      </c>
      <c r="G40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3" t="s">
        <v>4878</v>
      </c>
      <c r="I4003" s="25" cm="1">
        <f t="array" ref="I4003">SUMPRODUCT((LEN(PROTEIN_stoich[[#This Row],[sequence]])-LEN(SUBSTITUTE(PROTEIN_stoich[[#This Row],[sequence]],{"A";"C";"D";"E";"F";"G";"H";"I";"K";"L";"M";"N";"P";"Q";"R";"S";"T";"V";"W";"Y"},""))),{72.08;104.14;115.08;129.11;148.17;58.05;138.14;114.16;130.18;114.16;132.2;115.1;98.12;129.13;158.19;88.08;102.1;100.13;187.21;164.17})/1000</f>
        <v>32.854959999999998</v>
      </c>
      <c r="J4003" t="s">
        <v>4944</v>
      </c>
      <c r="K4003" s="4" t="s">
        <v>4880</v>
      </c>
      <c r="M4003">
        <f>LEN(SUBSTITUTE(PROTEIN_stoich[[#This Row],[sequence]],"*",""))</f>
        <v>294</v>
      </c>
      <c r="O4003" t="s">
        <v>16</v>
      </c>
      <c r="P4003" t="str">
        <f>_xlfn.LET(_xlpm.id,PROTEIN_stoich[[#This Row],[uniprot]],HYPERLINK("https://www.uniprot.org/uniprotkb/"&amp;_xlpm.id&amp;"/entry",_xlpm.id))</f>
        <v>A0A2S9ZYG0</v>
      </c>
      <c r="Q4003" t="e">
        <f>_xlfn.XLOOKUP(PROTEIN_stoich[[#This Row],[uniprot]],[1]!UniprotIFO[Entry],[1]!UniprotIFO[Gene Ontology IDs],"")</f>
        <v>#REF!</v>
      </c>
      <c r="R4003" t="e">
        <f>_xlfn.XLOOKUP(PROTEIN_stoich[[#This Row],[uniprot]],[1]!UniprotIFO[Entry],[1]!UniprotIFO[essential?],"")</f>
        <v>#REF!</v>
      </c>
      <c r="S4003" t="e">
        <f>_xlfn.XLOOKUP(PROTEIN_stoich[[#This Row],[sequence]],[2]!Table1[sequence_without_asterisks],[2]!Table1[protein_stoich seq matches],"")</f>
        <v>#REF!</v>
      </c>
      <c r="T4003" t="e">
        <f>_xlfn.XLOOKUP(PROTEIN_stoich[[#This Row],[uniprot]],[1]!UniprotIFO[Entry],[1]!UniprotIFO[protein_id in GSM model format],"")</f>
        <v>#REF!</v>
      </c>
    </row>
    <row r="4004" spans="1:20" x14ac:dyDescent="0.2">
      <c r="A40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RT10952</v>
      </c>
      <c r="B4004" t="s">
        <v>16239</v>
      </c>
      <c r="C4004" t="s">
        <v>16239</v>
      </c>
      <c r="D4004" t="s">
        <v>6544</v>
      </c>
      <c r="E4004" t="s">
        <v>4877</v>
      </c>
      <c r="G40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4" t="s">
        <v>4878</v>
      </c>
      <c r="I4004" s="25" cm="1">
        <f t="array" ref="I4004">SUMPRODUCT((LEN(PROTEIN_stoich[[#This Row],[sequence]])-LEN(SUBSTITUTE(PROTEIN_stoich[[#This Row],[sequence]],{"A";"C";"D";"E";"F";"G";"H";"I";"K";"L";"M";"N";"P";"Q";"R";"S";"T";"V";"W";"Y"},""))),{72.08;104.14;115.08;129.11;148.17;58.05;138.14;114.16;130.18;114.16;132.2;115.1;98.12;129.13;158.19;88.08;102.1;100.13;187.21;164.17})/1000</f>
        <v>77.197369999999992</v>
      </c>
      <c r="J4004" t="s">
        <v>6545</v>
      </c>
      <c r="K4004" s="4" t="s">
        <v>4880</v>
      </c>
      <c r="M4004">
        <f>LEN(SUBSTITUTE(PROTEIN_stoich[[#This Row],[sequence]],"*",""))</f>
        <v>696</v>
      </c>
      <c r="O4004" t="s">
        <v>16</v>
      </c>
      <c r="P4004" t="str">
        <f>_xlfn.LET(_xlpm.id,PROTEIN_stoich[[#This Row],[uniprot]],HYPERLINK("https://www.uniprot.org/uniprotkb/"&amp;_xlpm.id&amp;"/entry",_xlpm.id))</f>
        <v>A0A2S9ZYF7</v>
      </c>
      <c r="Q4004" t="e">
        <f>_xlfn.XLOOKUP(PROTEIN_stoich[[#This Row],[uniprot]],[1]!UniprotIFO[Entry],[1]!UniprotIFO[Gene Ontology IDs],"")</f>
        <v>#REF!</v>
      </c>
      <c r="R4004" t="e">
        <f>_xlfn.XLOOKUP(PROTEIN_stoich[[#This Row],[uniprot]],[1]!UniprotIFO[Entry],[1]!UniprotIFO[essential?],"")</f>
        <v>#REF!</v>
      </c>
      <c r="S4004" t="e">
        <f>_xlfn.XLOOKUP(PROTEIN_stoich[[#This Row],[sequence]],[2]!Table1[sequence_without_asterisks],[2]!Table1[protein_stoich seq matches],"")</f>
        <v>#REF!</v>
      </c>
      <c r="T4004" t="e">
        <f>_xlfn.XLOOKUP(PROTEIN_stoich[[#This Row],[uniprot]],[1]!UniprotIFO[Entry],[1]!UniprotIFO[protein_id in GSM model format],"")</f>
        <v>#REF!</v>
      </c>
    </row>
    <row r="4005" spans="1:20" x14ac:dyDescent="0.2">
      <c r="A40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RT10927</v>
      </c>
      <c r="B4005" t="s">
        <v>16240</v>
      </c>
      <c r="C4005" t="s">
        <v>16240</v>
      </c>
      <c r="D4005" t="s">
        <v>6146</v>
      </c>
      <c r="E4005" t="s">
        <v>4877</v>
      </c>
      <c r="G40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5" t="s">
        <v>4878</v>
      </c>
      <c r="I4005" s="25" cm="1">
        <f t="array" ref="I4005">SUMPRODUCT((LEN(PROTEIN_stoich[[#This Row],[sequence]])-LEN(SUBSTITUTE(PROTEIN_stoich[[#This Row],[sequence]],{"A";"C";"D";"E";"F";"G";"H";"I";"K";"L";"M";"N";"P";"Q";"R";"S";"T";"V";"W";"Y"},""))),{72.08;104.14;115.08;129.11;148.17;58.05;138.14;114.16;130.18;114.16;132.2;115.1;98.12;129.13;158.19;88.08;102.1;100.13;187.21;164.17})/1000</f>
        <v>28.938179999999999</v>
      </c>
      <c r="J4005" t="s">
        <v>6147</v>
      </c>
      <c r="K4005" s="4" t="s">
        <v>4880</v>
      </c>
      <c r="M4005">
        <f>LEN(SUBSTITUTE(PROTEIN_stoich[[#This Row],[sequence]],"*",""))</f>
        <v>257</v>
      </c>
      <c r="O4005" t="s">
        <v>16</v>
      </c>
      <c r="P4005" t="str">
        <f>_xlfn.LET(_xlpm.id,PROTEIN_stoich[[#This Row],[uniprot]],HYPERLINK("https://www.uniprot.org/uniprotkb/"&amp;_xlpm.id&amp;"/entry",_xlpm.id))</f>
        <v>A0A2S9ZYE0</v>
      </c>
      <c r="Q4005" t="e">
        <f>_xlfn.XLOOKUP(PROTEIN_stoich[[#This Row],[uniprot]],[1]!UniprotIFO[Entry],[1]!UniprotIFO[Gene Ontology IDs],"")</f>
        <v>#REF!</v>
      </c>
      <c r="R4005" t="e">
        <f>_xlfn.XLOOKUP(PROTEIN_stoich[[#This Row],[uniprot]],[1]!UniprotIFO[Entry],[1]!UniprotIFO[essential?],"")</f>
        <v>#REF!</v>
      </c>
      <c r="S4005" t="e">
        <f>_xlfn.XLOOKUP(PROTEIN_stoich[[#This Row],[sequence]],[2]!Table1[sequence_without_asterisks],[2]!Table1[protein_stoich seq matches],"")</f>
        <v>#REF!</v>
      </c>
      <c r="T4005" t="e">
        <f>_xlfn.XLOOKUP(PROTEIN_stoich[[#This Row],[uniprot]],[1]!UniprotIFO[Entry],[1]!UniprotIFO[protein_id in GSM model format],"")</f>
        <v>#REF!</v>
      </c>
    </row>
    <row r="4006" spans="1:20" x14ac:dyDescent="0.2">
      <c r="A40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RT10898</v>
      </c>
      <c r="B4006" t="s">
        <v>16241</v>
      </c>
      <c r="C4006" t="s">
        <v>16241</v>
      </c>
      <c r="D4006" t="s">
        <v>8907</v>
      </c>
      <c r="E4006" t="s">
        <v>4877</v>
      </c>
      <c r="G40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6" t="s">
        <v>4878</v>
      </c>
      <c r="I4006" s="25" cm="1">
        <f t="array" ref="I4006">SUMPRODUCT((LEN(PROTEIN_stoich[[#This Row],[sequence]])-LEN(SUBSTITUTE(PROTEIN_stoich[[#This Row],[sequence]],{"A";"C";"D";"E";"F";"G";"H";"I";"K";"L";"M";"N";"P";"Q";"R";"S";"T";"V";"W";"Y"},""))),{72.08;104.14;115.08;129.11;148.17;58.05;138.14;114.16;130.18;114.16;132.2;115.1;98.12;129.13;158.19;88.08;102.1;100.13;187.21;164.17})/1000</f>
        <v>49.269649999999999</v>
      </c>
      <c r="J4006" t="s">
        <v>8908</v>
      </c>
      <c r="K4006" s="4" t="s">
        <v>4880</v>
      </c>
      <c r="M4006">
        <f>LEN(SUBSTITUTE(PROTEIN_stoich[[#This Row],[sequence]],"*",""))</f>
        <v>453</v>
      </c>
      <c r="O4006" t="s">
        <v>16</v>
      </c>
      <c r="P4006" t="str">
        <f>_xlfn.LET(_xlpm.id,PROTEIN_stoich[[#This Row],[uniprot]],HYPERLINK("https://www.uniprot.org/uniprotkb/"&amp;_xlpm.id&amp;"/entry",_xlpm.id))</f>
        <v>A0A2S9ZYD9</v>
      </c>
      <c r="Q4006" t="e">
        <f>_xlfn.XLOOKUP(PROTEIN_stoich[[#This Row],[uniprot]],[1]!UniprotIFO[Entry],[1]!UniprotIFO[Gene Ontology IDs],"")</f>
        <v>#REF!</v>
      </c>
      <c r="R4006" t="e">
        <f>_xlfn.XLOOKUP(PROTEIN_stoich[[#This Row],[uniprot]],[1]!UniprotIFO[Entry],[1]!UniprotIFO[essential?],"")</f>
        <v>#REF!</v>
      </c>
      <c r="S4006" t="e">
        <f>_xlfn.XLOOKUP(PROTEIN_stoich[[#This Row],[sequence]],[2]!Table1[sequence_without_asterisks],[2]!Table1[protein_stoich seq matches],"")</f>
        <v>#REF!</v>
      </c>
      <c r="T4006" t="e">
        <f>_xlfn.XLOOKUP(PROTEIN_stoich[[#This Row],[uniprot]],[1]!UniprotIFO[Entry],[1]!UniprotIFO[protein_id in GSM model format],"")</f>
        <v>#REF!</v>
      </c>
    </row>
    <row r="4007" spans="1:20" x14ac:dyDescent="0.2">
      <c r="A40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RT10888</v>
      </c>
      <c r="B4007" t="s">
        <v>16242</v>
      </c>
      <c r="C4007" t="s">
        <v>16242</v>
      </c>
      <c r="D4007" t="s">
        <v>9199</v>
      </c>
      <c r="E4007" t="s">
        <v>4877</v>
      </c>
      <c r="G40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7" t="s">
        <v>4878</v>
      </c>
      <c r="I4007" s="25" cm="1">
        <f t="array" ref="I4007">SUMPRODUCT((LEN(PROTEIN_stoich[[#This Row],[sequence]])-LEN(SUBSTITUTE(PROTEIN_stoich[[#This Row],[sequence]],{"A";"C";"D";"E";"F";"G";"H";"I";"K";"L";"M";"N";"P";"Q";"R";"S";"T";"V";"W";"Y"},""))),{72.08;104.14;115.08;129.11;148.17;58.05;138.14;114.16;130.18;114.16;132.2;115.1;98.12;129.13;158.19;88.08;102.1;100.13;187.21;164.17})/1000</f>
        <v>39.763080000000002</v>
      </c>
      <c r="J4007" t="s">
        <v>9200</v>
      </c>
      <c r="K4007" s="4" t="s">
        <v>4880</v>
      </c>
      <c r="M4007">
        <f>LEN(SUBSTITUTE(PROTEIN_stoich[[#This Row],[sequence]],"*",""))</f>
        <v>360</v>
      </c>
      <c r="O4007" t="s">
        <v>16</v>
      </c>
      <c r="P4007" t="str">
        <f>_xlfn.LET(_xlpm.id,PROTEIN_stoich[[#This Row],[uniprot]],HYPERLINK("https://www.uniprot.org/uniprotkb/"&amp;_xlpm.id&amp;"/entry",_xlpm.id))</f>
        <v>A0A2S9ZYC9</v>
      </c>
      <c r="Q4007" t="e">
        <f>_xlfn.XLOOKUP(PROTEIN_stoich[[#This Row],[uniprot]],[1]!UniprotIFO[Entry],[1]!UniprotIFO[Gene Ontology IDs],"")</f>
        <v>#REF!</v>
      </c>
      <c r="R4007" t="e">
        <f>_xlfn.XLOOKUP(PROTEIN_stoich[[#This Row],[uniprot]],[1]!UniprotIFO[Entry],[1]!UniprotIFO[essential?],"")</f>
        <v>#REF!</v>
      </c>
      <c r="S4007" t="e">
        <f>_xlfn.XLOOKUP(PROTEIN_stoich[[#This Row],[sequence]],[2]!Table1[sequence_without_asterisks],[2]!Table1[protein_stoich seq matches],"")</f>
        <v>#REF!</v>
      </c>
      <c r="T4007" t="e">
        <f>_xlfn.XLOOKUP(PROTEIN_stoich[[#This Row],[uniprot]],[1]!UniprotIFO[Entry],[1]!UniprotIFO[protein_id in GSM model format],"")</f>
        <v>#REF!</v>
      </c>
    </row>
    <row r="4008" spans="1:20" x14ac:dyDescent="0.2">
      <c r="A40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RT10923</v>
      </c>
      <c r="B4008" t="s">
        <v>16243</v>
      </c>
      <c r="C4008" t="s">
        <v>16243</v>
      </c>
      <c r="D4008" t="s">
        <v>7707</v>
      </c>
      <c r="E4008" t="s">
        <v>4877</v>
      </c>
      <c r="G40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8" t="s">
        <v>4878</v>
      </c>
      <c r="I4008" s="25" cm="1">
        <f t="array" ref="I4008">SUMPRODUCT((LEN(PROTEIN_stoich[[#This Row],[sequence]])-LEN(SUBSTITUTE(PROTEIN_stoich[[#This Row],[sequence]],{"A";"C";"D";"E";"F";"G";"H";"I";"K";"L";"M";"N";"P";"Q";"R";"S";"T";"V";"W";"Y"},""))),{72.08;104.14;115.08;129.11;148.17;58.05;138.14;114.16;130.18;114.16;132.2;115.1;98.12;129.13;158.19;88.08;102.1;100.13;187.21;164.17})/1000</f>
        <v>69.931370000000001</v>
      </c>
      <c r="J4008" t="s">
        <v>7708</v>
      </c>
      <c r="K4008" s="4" t="s">
        <v>4880</v>
      </c>
      <c r="M4008">
        <f>LEN(SUBSTITUTE(PROTEIN_stoich[[#This Row],[sequence]],"*",""))</f>
        <v>622</v>
      </c>
      <c r="O4008" t="s">
        <v>16</v>
      </c>
      <c r="P4008" t="str">
        <f>_xlfn.LET(_xlpm.id,PROTEIN_stoich[[#This Row],[uniprot]],HYPERLINK("https://www.uniprot.org/uniprotkb/"&amp;_xlpm.id&amp;"/entry",_xlpm.id))</f>
        <v>A0A2S9ZYC8</v>
      </c>
      <c r="Q4008" t="e">
        <f>_xlfn.XLOOKUP(PROTEIN_stoich[[#This Row],[uniprot]],[1]!UniprotIFO[Entry],[1]!UniprotIFO[Gene Ontology IDs],"")</f>
        <v>#REF!</v>
      </c>
      <c r="R4008" t="e">
        <f>_xlfn.XLOOKUP(PROTEIN_stoich[[#This Row],[uniprot]],[1]!UniprotIFO[Entry],[1]!UniprotIFO[essential?],"")</f>
        <v>#REF!</v>
      </c>
      <c r="S4008" t="e">
        <f>_xlfn.XLOOKUP(PROTEIN_stoich[[#This Row],[sequence]],[2]!Table1[sequence_without_asterisks],[2]!Table1[protein_stoich seq matches],"")</f>
        <v>#REF!</v>
      </c>
      <c r="T4008" t="e">
        <f>_xlfn.XLOOKUP(PROTEIN_stoich[[#This Row],[uniprot]],[1]!UniprotIFO[Entry],[1]!UniprotIFO[protein_id in GSM model format],"")</f>
        <v>#REF!</v>
      </c>
    </row>
    <row r="4009" spans="1:20" x14ac:dyDescent="0.2">
      <c r="A40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RT10904</v>
      </c>
      <c r="B4009" t="s">
        <v>16244</v>
      </c>
      <c r="C4009" t="s">
        <v>16244</v>
      </c>
      <c r="D4009" t="s">
        <v>8503</v>
      </c>
      <c r="E4009" t="s">
        <v>4877</v>
      </c>
      <c r="G40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09" t="s">
        <v>4878</v>
      </c>
      <c r="I4009" s="25" cm="1">
        <f t="array" ref="I4009">SUMPRODUCT((LEN(PROTEIN_stoich[[#This Row],[sequence]])-LEN(SUBSTITUTE(PROTEIN_stoich[[#This Row],[sequence]],{"A";"C";"D";"E";"F";"G";"H";"I";"K";"L";"M";"N";"P";"Q";"R";"S";"T";"V";"W";"Y"},""))),{72.08;104.14;115.08;129.11;148.17;58.05;138.14;114.16;130.18;114.16;132.2;115.1;98.12;129.13;158.19;88.08;102.1;100.13;187.21;164.17})/1000</f>
        <v>103.93812999999999</v>
      </c>
      <c r="J4009" t="s">
        <v>8504</v>
      </c>
      <c r="K4009" s="4" t="s">
        <v>4880</v>
      </c>
      <c r="M4009">
        <f>LEN(SUBSTITUTE(PROTEIN_stoich[[#This Row],[sequence]],"*",""))</f>
        <v>942</v>
      </c>
      <c r="O4009" t="s">
        <v>16</v>
      </c>
      <c r="P4009" t="str">
        <f>_xlfn.LET(_xlpm.id,PROTEIN_stoich[[#This Row],[uniprot]],HYPERLINK("https://www.uniprot.org/uniprotkb/"&amp;_xlpm.id&amp;"/entry",_xlpm.id))</f>
        <v>A0A2S9ZYC4</v>
      </c>
      <c r="Q4009" t="e">
        <f>_xlfn.XLOOKUP(PROTEIN_stoich[[#This Row],[uniprot]],[1]!UniprotIFO[Entry],[1]!UniprotIFO[Gene Ontology IDs],"")</f>
        <v>#REF!</v>
      </c>
      <c r="R4009" t="e">
        <f>_xlfn.XLOOKUP(PROTEIN_stoich[[#This Row],[uniprot]],[1]!UniprotIFO[Entry],[1]!UniprotIFO[essential?],"")</f>
        <v>#REF!</v>
      </c>
      <c r="S4009" t="e">
        <f>_xlfn.XLOOKUP(PROTEIN_stoich[[#This Row],[sequence]],[2]!Table1[sequence_without_asterisks],[2]!Table1[protein_stoich seq matches],"")</f>
        <v>#REF!</v>
      </c>
      <c r="T4009" t="e">
        <f>_xlfn.XLOOKUP(PROTEIN_stoich[[#This Row],[uniprot]],[1]!UniprotIFO[Entry],[1]!UniprotIFO[protein_id in GSM model format],"")</f>
        <v>#REF!</v>
      </c>
    </row>
    <row r="4010" spans="1:20" x14ac:dyDescent="0.2">
      <c r="A40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RT10893</v>
      </c>
      <c r="B4010" t="s">
        <v>16245</v>
      </c>
      <c r="C4010" t="s">
        <v>16245</v>
      </c>
      <c r="D4010" t="s">
        <v>6762</v>
      </c>
      <c r="E4010" t="s">
        <v>4877</v>
      </c>
      <c r="G40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0" t="s">
        <v>4878</v>
      </c>
      <c r="I4010" s="25" cm="1">
        <f t="array" ref="I4010">SUMPRODUCT((LEN(PROTEIN_stoich[[#This Row],[sequence]])-LEN(SUBSTITUTE(PROTEIN_stoich[[#This Row],[sequence]],{"A";"C";"D";"E";"F";"G";"H";"I";"K";"L";"M";"N";"P";"Q";"R";"S";"T";"V";"W";"Y"},""))),{72.08;104.14;115.08;129.11;148.17;58.05;138.14;114.16;130.18;114.16;132.2;115.1;98.12;129.13;158.19;88.08;102.1;100.13;187.21;164.17})/1000</f>
        <v>115.24834</v>
      </c>
      <c r="J4010" t="s">
        <v>6763</v>
      </c>
      <c r="K4010" s="4" t="s">
        <v>4880</v>
      </c>
      <c r="M4010">
        <f>LEN(SUBSTITUTE(PROTEIN_stoich[[#This Row],[sequence]],"*",""))</f>
        <v>1055</v>
      </c>
      <c r="O4010" t="s">
        <v>16</v>
      </c>
      <c r="P4010" t="str">
        <f>_xlfn.LET(_xlpm.id,PROTEIN_stoich[[#This Row],[uniprot]],HYPERLINK("https://www.uniprot.org/uniprotkb/"&amp;_xlpm.id&amp;"/entry",_xlpm.id))</f>
        <v>A0A2S9ZYA2</v>
      </c>
      <c r="Q4010" t="e">
        <f>_xlfn.XLOOKUP(PROTEIN_stoich[[#This Row],[uniprot]],[1]!UniprotIFO[Entry],[1]!UniprotIFO[Gene Ontology IDs],"")</f>
        <v>#REF!</v>
      </c>
      <c r="R4010" t="e">
        <f>_xlfn.XLOOKUP(PROTEIN_stoich[[#This Row],[uniprot]],[1]!UniprotIFO[Entry],[1]!UniprotIFO[essential?],"")</f>
        <v>#REF!</v>
      </c>
      <c r="S4010" t="e">
        <f>_xlfn.XLOOKUP(PROTEIN_stoich[[#This Row],[sequence]],[2]!Table1[sequence_without_asterisks],[2]!Table1[protein_stoich seq matches],"")</f>
        <v>#REF!</v>
      </c>
      <c r="T4010" t="e">
        <f>_xlfn.XLOOKUP(PROTEIN_stoich[[#This Row],[uniprot]],[1]!UniprotIFO[Entry],[1]!UniprotIFO[protein_id in GSM model format],"")</f>
        <v>#REF!</v>
      </c>
    </row>
    <row r="4011" spans="1:20" x14ac:dyDescent="0.2">
      <c r="A40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RT10860</v>
      </c>
      <c r="B4011" t="s">
        <v>16246</v>
      </c>
      <c r="C4011" t="s">
        <v>16246</v>
      </c>
      <c r="D4011" t="s">
        <v>4949</v>
      </c>
      <c r="E4011" t="s">
        <v>4877</v>
      </c>
      <c r="G40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1" t="s">
        <v>4878</v>
      </c>
      <c r="I4011" s="25" cm="1">
        <f t="array" ref="I4011">SUMPRODUCT((LEN(PROTEIN_stoich[[#This Row],[sequence]])-LEN(SUBSTITUTE(PROTEIN_stoich[[#This Row],[sequence]],{"A";"C";"D";"E";"F";"G";"H";"I";"K";"L";"M";"N";"P";"Q";"R";"S";"T";"V";"W";"Y"},""))),{72.08;104.14;115.08;129.11;148.17;58.05;138.14;114.16;130.18;114.16;132.2;115.1;98.12;129.13;158.19;88.08;102.1;100.13;187.21;164.17})/1000</f>
        <v>25.016770000000001</v>
      </c>
      <c r="J4011" t="s">
        <v>4950</v>
      </c>
      <c r="K4011" s="4" t="s">
        <v>4880</v>
      </c>
      <c r="M4011">
        <f>LEN(SUBSTITUTE(PROTEIN_stoich[[#This Row],[sequence]],"*",""))</f>
        <v>239</v>
      </c>
      <c r="O4011" t="s">
        <v>16</v>
      </c>
      <c r="P4011" t="str">
        <f>_xlfn.LET(_xlpm.id,PROTEIN_stoich[[#This Row],[uniprot]],HYPERLINK("https://www.uniprot.org/uniprotkb/"&amp;_xlpm.id&amp;"/entry",_xlpm.id))</f>
        <v>A0A2S9ZY95</v>
      </c>
      <c r="Q4011" t="e">
        <f>_xlfn.XLOOKUP(PROTEIN_stoich[[#This Row],[uniprot]],[1]!UniprotIFO[Entry],[1]!UniprotIFO[Gene Ontology IDs],"")</f>
        <v>#REF!</v>
      </c>
      <c r="R4011" t="e">
        <f>_xlfn.XLOOKUP(PROTEIN_stoich[[#This Row],[uniprot]],[1]!UniprotIFO[Entry],[1]!UniprotIFO[essential?],"")</f>
        <v>#REF!</v>
      </c>
      <c r="S4011" t="e">
        <f>_xlfn.XLOOKUP(PROTEIN_stoich[[#This Row],[sequence]],[2]!Table1[sequence_without_asterisks],[2]!Table1[protein_stoich seq matches],"")</f>
        <v>#REF!</v>
      </c>
      <c r="T4011" t="e">
        <f>_xlfn.XLOOKUP(PROTEIN_stoich[[#This Row],[uniprot]],[1]!UniprotIFO[Entry],[1]!UniprotIFO[protein_id in GSM model format],"")</f>
        <v>#REF!</v>
      </c>
    </row>
    <row r="4012" spans="1:20" x14ac:dyDescent="0.2">
      <c r="A40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RT10873</v>
      </c>
      <c r="B4012" t="s">
        <v>16247</v>
      </c>
      <c r="C4012" t="s">
        <v>16247</v>
      </c>
      <c r="D4012" t="s">
        <v>8557</v>
      </c>
      <c r="E4012" t="s">
        <v>4877</v>
      </c>
      <c r="G40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2" t="s">
        <v>4878</v>
      </c>
      <c r="I4012" s="25" cm="1">
        <f t="array" ref="I4012">SUMPRODUCT((LEN(PROTEIN_stoich[[#This Row],[sequence]])-LEN(SUBSTITUTE(PROTEIN_stoich[[#This Row],[sequence]],{"A";"C";"D";"E";"F";"G";"H";"I";"K";"L";"M";"N";"P";"Q";"R";"S";"T";"V";"W";"Y"},""))),{72.08;104.14;115.08;129.11;148.17;58.05;138.14;114.16;130.18;114.16;132.2;115.1;98.12;129.13;158.19;88.08;102.1;100.13;187.21;164.17})/1000</f>
        <v>28.031739999999999</v>
      </c>
      <c r="J4012" t="s">
        <v>8558</v>
      </c>
      <c r="K4012" s="4" t="s">
        <v>4880</v>
      </c>
      <c r="M4012">
        <f>LEN(SUBSTITUTE(PROTEIN_stoich[[#This Row],[sequence]],"*",""))</f>
        <v>261</v>
      </c>
      <c r="O4012" t="s">
        <v>16</v>
      </c>
      <c r="P4012" t="str">
        <f>_xlfn.LET(_xlpm.id,PROTEIN_stoich[[#This Row],[uniprot]],HYPERLINK("https://www.uniprot.org/uniprotkb/"&amp;_xlpm.id&amp;"/entry",_xlpm.id))</f>
        <v>A0A2S9ZY80</v>
      </c>
      <c r="Q4012" t="e">
        <f>_xlfn.XLOOKUP(PROTEIN_stoich[[#This Row],[uniprot]],[1]!UniprotIFO[Entry],[1]!UniprotIFO[Gene Ontology IDs],"")</f>
        <v>#REF!</v>
      </c>
      <c r="R4012" t="e">
        <f>_xlfn.XLOOKUP(PROTEIN_stoich[[#This Row],[uniprot]],[1]!UniprotIFO[Entry],[1]!UniprotIFO[essential?],"")</f>
        <v>#REF!</v>
      </c>
      <c r="S4012" t="e">
        <f>_xlfn.XLOOKUP(PROTEIN_stoich[[#This Row],[sequence]],[2]!Table1[sequence_without_asterisks],[2]!Table1[protein_stoich seq matches],"")</f>
        <v>#REF!</v>
      </c>
      <c r="T4012" t="e">
        <f>_xlfn.XLOOKUP(PROTEIN_stoich[[#This Row],[uniprot]],[1]!UniprotIFO[Entry],[1]!UniprotIFO[protein_id in GSM model format],"")</f>
        <v>#REF!</v>
      </c>
    </row>
    <row r="4013" spans="1:20" x14ac:dyDescent="0.2">
      <c r="A40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RT10886</v>
      </c>
      <c r="B4013" t="s">
        <v>16248</v>
      </c>
      <c r="C4013" t="s">
        <v>16248</v>
      </c>
      <c r="D4013" t="s">
        <v>5193</v>
      </c>
      <c r="E4013" t="s">
        <v>4877</v>
      </c>
      <c r="G40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3" t="s">
        <v>4878</v>
      </c>
      <c r="I4013" s="25" cm="1">
        <f t="array" ref="I4013">SUMPRODUCT((LEN(PROTEIN_stoich[[#This Row],[sequence]])-LEN(SUBSTITUTE(PROTEIN_stoich[[#This Row],[sequence]],{"A";"C";"D";"E";"F";"G";"H";"I";"K";"L";"M";"N";"P";"Q";"R";"S";"T";"V";"W";"Y"},""))),{72.08;104.14;115.08;129.11;148.17;58.05;138.14;114.16;130.18;114.16;132.2;115.1;98.12;129.13;158.19;88.08;102.1;100.13;187.21;164.17})/1000</f>
        <v>29.692619999999998</v>
      </c>
      <c r="J4013" t="s">
        <v>5194</v>
      </c>
      <c r="K4013" s="4" t="s">
        <v>4880</v>
      </c>
      <c r="M4013">
        <f>LEN(SUBSTITUTE(PROTEIN_stoich[[#This Row],[sequence]],"*",""))</f>
        <v>276</v>
      </c>
      <c r="O4013" t="s">
        <v>16</v>
      </c>
      <c r="P4013" t="str">
        <f>_xlfn.LET(_xlpm.id,PROTEIN_stoich[[#This Row],[uniprot]],HYPERLINK("https://www.uniprot.org/uniprotkb/"&amp;_xlpm.id&amp;"/entry",_xlpm.id))</f>
        <v>A0A2S9ZY75</v>
      </c>
      <c r="Q4013" t="e">
        <f>_xlfn.XLOOKUP(PROTEIN_stoich[[#This Row],[uniprot]],[1]!UniprotIFO[Entry],[1]!UniprotIFO[Gene Ontology IDs],"")</f>
        <v>#REF!</v>
      </c>
      <c r="R4013" t="e">
        <f>_xlfn.XLOOKUP(PROTEIN_stoich[[#This Row],[uniprot]],[1]!UniprotIFO[Entry],[1]!UniprotIFO[essential?],"")</f>
        <v>#REF!</v>
      </c>
      <c r="S4013" t="e">
        <f>_xlfn.XLOOKUP(PROTEIN_stoich[[#This Row],[sequence]],[2]!Table1[sequence_without_asterisks],[2]!Table1[protein_stoich seq matches],"")</f>
        <v>#REF!</v>
      </c>
      <c r="T4013" t="e">
        <f>_xlfn.XLOOKUP(PROTEIN_stoich[[#This Row],[uniprot]],[1]!UniprotIFO[Entry],[1]!UniprotIFO[protein_id in GSM model format],"")</f>
        <v>#REF!</v>
      </c>
    </row>
    <row r="4014" spans="1:20" x14ac:dyDescent="0.2">
      <c r="A40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RT10875</v>
      </c>
      <c r="B4014" t="s">
        <v>16249</v>
      </c>
      <c r="C4014" t="s">
        <v>16249</v>
      </c>
      <c r="D4014" t="s">
        <v>7823</v>
      </c>
      <c r="E4014" t="s">
        <v>4877</v>
      </c>
      <c r="G40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4" t="s">
        <v>4878</v>
      </c>
      <c r="I4014" s="25" cm="1">
        <f t="array" ref="I4014">SUMPRODUCT((LEN(PROTEIN_stoich[[#This Row],[sequence]])-LEN(SUBSTITUTE(PROTEIN_stoich[[#This Row],[sequence]],{"A";"C";"D";"E";"F";"G";"H";"I";"K";"L";"M";"N";"P";"Q";"R";"S";"T";"V";"W";"Y"},""))),{72.08;104.14;115.08;129.11;148.17;58.05;138.14;114.16;130.18;114.16;132.2;115.1;98.12;129.13;158.19;88.08;102.1;100.13;187.21;164.17})/1000</f>
        <v>13.715100000000003</v>
      </c>
      <c r="J4014" t="s">
        <v>7824</v>
      </c>
      <c r="K4014" s="4" t="s">
        <v>4880</v>
      </c>
      <c r="M4014">
        <f>LEN(SUBSTITUTE(PROTEIN_stoich[[#This Row],[sequence]],"*",""))</f>
        <v>122</v>
      </c>
      <c r="O4014" t="s">
        <v>16</v>
      </c>
      <c r="P4014" t="str">
        <f>_xlfn.LET(_xlpm.id,PROTEIN_stoich[[#This Row],[uniprot]],HYPERLINK("https://www.uniprot.org/uniprotkb/"&amp;_xlpm.id&amp;"/entry",_xlpm.id))</f>
        <v>A0A2S9ZY72</v>
      </c>
      <c r="Q4014" t="e">
        <f>_xlfn.XLOOKUP(PROTEIN_stoich[[#This Row],[uniprot]],[1]!UniprotIFO[Entry],[1]!UniprotIFO[Gene Ontology IDs],"")</f>
        <v>#REF!</v>
      </c>
      <c r="R4014" t="e">
        <f>_xlfn.XLOOKUP(PROTEIN_stoich[[#This Row],[uniprot]],[1]!UniprotIFO[Entry],[1]!UniprotIFO[essential?],"")</f>
        <v>#REF!</v>
      </c>
      <c r="S4014" t="e">
        <f>_xlfn.XLOOKUP(PROTEIN_stoich[[#This Row],[sequence]],[2]!Table1[sequence_without_asterisks],[2]!Table1[protein_stoich seq matches],"")</f>
        <v>#REF!</v>
      </c>
      <c r="T4014" t="e">
        <f>_xlfn.XLOOKUP(PROTEIN_stoich[[#This Row],[uniprot]],[1]!UniprotIFO[Entry],[1]!UniprotIFO[protein_id in GSM model format],"")</f>
        <v>#REF!</v>
      </c>
    </row>
    <row r="4015" spans="1:20" x14ac:dyDescent="0.2">
      <c r="A40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RT10851</v>
      </c>
      <c r="B4015" t="s">
        <v>16250</v>
      </c>
      <c r="C4015" t="s">
        <v>16250</v>
      </c>
      <c r="D4015" t="s">
        <v>7265</v>
      </c>
      <c r="E4015" t="s">
        <v>4877</v>
      </c>
      <c r="G40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5" t="s">
        <v>4878</v>
      </c>
      <c r="I4015" s="25" cm="1">
        <f t="array" ref="I4015">SUMPRODUCT((LEN(PROTEIN_stoich[[#This Row],[sequence]])-LEN(SUBSTITUTE(PROTEIN_stoich[[#This Row],[sequence]],{"A";"C";"D";"E";"F";"G";"H";"I";"K";"L";"M";"N";"P";"Q";"R";"S";"T";"V";"W";"Y"},""))),{72.08;104.14;115.08;129.11;148.17;58.05;138.14;114.16;130.18;114.16;132.2;115.1;98.12;129.13;158.19;88.08;102.1;100.13;187.21;164.17})/1000</f>
        <v>101.18694000000001</v>
      </c>
      <c r="J4015" t="s">
        <v>7266</v>
      </c>
      <c r="K4015" s="4" t="s">
        <v>4880</v>
      </c>
      <c r="M4015">
        <f>LEN(SUBSTITUTE(PROTEIN_stoich[[#This Row],[sequence]],"*",""))</f>
        <v>934</v>
      </c>
      <c r="O4015" t="s">
        <v>16</v>
      </c>
      <c r="P4015" t="str">
        <f>_xlfn.LET(_xlpm.id,PROTEIN_stoich[[#This Row],[uniprot]],HYPERLINK("https://www.uniprot.org/uniprotkb/"&amp;_xlpm.id&amp;"/entry",_xlpm.id))</f>
        <v>A0A2S9ZY69</v>
      </c>
      <c r="Q4015" t="e">
        <f>_xlfn.XLOOKUP(PROTEIN_stoich[[#This Row],[uniprot]],[1]!UniprotIFO[Entry],[1]!UniprotIFO[Gene Ontology IDs],"")</f>
        <v>#REF!</v>
      </c>
      <c r="R4015" t="e">
        <f>_xlfn.XLOOKUP(PROTEIN_stoich[[#This Row],[uniprot]],[1]!UniprotIFO[Entry],[1]!UniprotIFO[essential?],"")</f>
        <v>#REF!</v>
      </c>
      <c r="S4015" t="e">
        <f>_xlfn.XLOOKUP(PROTEIN_stoich[[#This Row],[sequence]],[2]!Table1[sequence_without_asterisks],[2]!Table1[protein_stoich seq matches],"")</f>
        <v>#REF!</v>
      </c>
      <c r="T4015" t="e">
        <f>_xlfn.XLOOKUP(PROTEIN_stoich[[#This Row],[uniprot]],[1]!UniprotIFO[Entry],[1]!UniprotIFO[protein_id in GSM model format],"")</f>
        <v>#REF!</v>
      </c>
    </row>
    <row r="4016" spans="1:20" x14ac:dyDescent="0.2">
      <c r="A40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RT10831</v>
      </c>
      <c r="B4016" t="s">
        <v>16251</v>
      </c>
      <c r="C4016" t="s">
        <v>16251</v>
      </c>
      <c r="D4016" t="s">
        <v>5491</v>
      </c>
      <c r="E4016" t="s">
        <v>4877</v>
      </c>
      <c r="G40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6" t="s">
        <v>4878</v>
      </c>
      <c r="I4016" s="25" cm="1">
        <f t="array" ref="I4016">SUMPRODUCT((LEN(PROTEIN_stoich[[#This Row],[sequence]])-LEN(SUBSTITUTE(PROTEIN_stoich[[#This Row],[sequence]],{"A";"C";"D";"E";"F";"G";"H";"I";"K";"L";"M";"N";"P";"Q";"R";"S";"T";"V";"W";"Y"},""))),{72.08;104.14;115.08;129.11;148.17;58.05;138.14;114.16;130.18;114.16;132.2;115.1;98.12;129.13;158.19;88.08;102.1;100.13;187.21;164.17})/1000</f>
        <v>64.659109999999998</v>
      </c>
      <c r="J4016" t="s">
        <v>5492</v>
      </c>
      <c r="K4016" s="4" t="s">
        <v>4880</v>
      </c>
      <c r="M4016">
        <f>LEN(SUBSTITUTE(PROTEIN_stoich[[#This Row],[sequence]],"*",""))</f>
        <v>621</v>
      </c>
      <c r="O4016" t="s">
        <v>16</v>
      </c>
      <c r="P4016" t="str">
        <f>_xlfn.LET(_xlpm.id,PROTEIN_stoich[[#This Row],[uniprot]],HYPERLINK("https://www.uniprot.org/uniprotkb/"&amp;_xlpm.id&amp;"/entry",_xlpm.id))</f>
        <v>A0A2S9ZY50</v>
      </c>
      <c r="Q4016" t="e">
        <f>_xlfn.XLOOKUP(PROTEIN_stoich[[#This Row],[uniprot]],[1]!UniprotIFO[Entry],[1]!UniprotIFO[Gene Ontology IDs],"")</f>
        <v>#REF!</v>
      </c>
      <c r="R4016" t="e">
        <f>_xlfn.XLOOKUP(PROTEIN_stoich[[#This Row],[uniprot]],[1]!UniprotIFO[Entry],[1]!UniprotIFO[essential?],"")</f>
        <v>#REF!</v>
      </c>
      <c r="S4016" t="e">
        <f>_xlfn.XLOOKUP(PROTEIN_stoich[[#This Row],[sequence]],[2]!Table1[sequence_without_asterisks],[2]!Table1[protein_stoich seq matches],"")</f>
        <v>#REF!</v>
      </c>
      <c r="T4016" t="e">
        <f>_xlfn.XLOOKUP(PROTEIN_stoich[[#This Row],[uniprot]],[1]!UniprotIFO[Entry],[1]!UniprotIFO[protein_id in GSM model format],"")</f>
        <v>#REF!</v>
      </c>
    </row>
    <row r="4017" spans="1:20" x14ac:dyDescent="0.2">
      <c r="A40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RT10837</v>
      </c>
      <c r="B4017" t="s">
        <v>16252</v>
      </c>
      <c r="C4017" t="s">
        <v>16252</v>
      </c>
      <c r="D4017" t="s">
        <v>5165</v>
      </c>
      <c r="E4017" t="s">
        <v>4877</v>
      </c>
      <c r="G40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7" t="s">
        <v>4878</v>
      </c>
      <c r="I4017" s="25" cm="1">
        <f t="array" ref="I4017">SUMPRODUCT((LEN(PROTEIN_stoich[[#This Row],[sequence]])-LEN(SUBSTITUTE(PROTEIN_stoich[[#This Row],[sequence]],{"A";"C";"D";"E";"F";"G";"H";"I";"K";"L";"M";"N";"P";"Q";"R";"S";"T";"V";"W";"Y"},""))),{72.08;104.14;115.08;129.11;148.17;58.05;138.14;114.16;130.18;114.16;132.2;115.1;98.12;129.13;158.19;88.08;102.1;100.13;187.21;164.17})/1000</f>
        <v>77.736989999999992</v>
      </c>
      <c r="J4017" t="s">
        <v>5166</v>
      </c>
      <c r="K4017" s="4" t="s">
        <v>4880</v>
      </c>
      <c r="M4017">
        <f>LEN(SUBSTITUTE(PROTEIN_stoich[[#This Row],[sequence]],"*",""))</f>
        <v>704</v>
      </c>
      <c r="O4017" t="s">
        <v>16</v>
      </c>
      <c r="P4017" t="str">
        <f>_xlfn.LET(_xlpm.id,PROTEIN_stoich[[#This Row],[uniprot]],HYPERLINK("https://www.uniprot.org/uniprotkb/"&amp;_xlpm.id&amp;"/entry",_xlpm.id))</f>
        <v>A0A2S9ZY45</v>
      </c>
      <c r="Q4017" t="e">
        <f>_xlfn.XLOOKUP(PROTEIN_stoich[[#This Row],[uniprot]],[1]!UniprotIFO[Entry],[1]!UniprotIFO[Gene Ontology IDs],"")</f>
        <v>#REF!</v>
      </c>
      <c r="R4017" t="e">
        <f>_xlfn.XLOOKUP(PROTEIN_stoich[[#This Row],[uniprot]],[1]!UniprotIFO[Entry],[1]!UniprotIFO[essential?],"")</f>
        <v>#REF!</v>
      </c>
      <c r="S4017" t="e">
        <f>_xlfn.XLOOKUP(PROTEIN_stoich[[#This Row],[sequence]],[2]!Table1[sequence_without_asterisks],[2]!Table1[protein_stoich seq matches],"")</f>
        <v>#REF!</v>
      </c>
      <c r="T4017" t="e">
        <f>_xlfn.XLOOKUP(PROTEIN_stoich[[#This Row],[uniprot]],[1]!UniprotIFO[Entry],[1]!UniprotIFO[protein_id in GSM model format],"")</f>
        <v>#REF!</v>
      </c>
    </row>
    <row r="4018" spans="1:20" x14ac:dyDescent="0.2">
      <c r="A40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RT10833</v>
      </c>
      <c r="B4018" t="s">
        <v>16253</v>
      </c>
      <c r="C4018" t="s">
        <v>16253</v>
      </c>
      <c r="D4018" t="s">
        <v>7857</v>
      </c>
      <c r="E4018" t="s">
        <v>4877</v>
      </c>
      <c r="G40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8" t="s">
        <v>4878</v>
      </c>
      <c r="I4018" s="25" cm="1">
        <f t="array" ref="I4018">SUMPRODUCT((LEN(PROTEIN_stoich[[#This Row],[sequence]])-LEN(SUBSTITUTE(PROTEIN_stoich[[#This Row],[sequence]],{"A";"C";"D";"E";"F";"G";"H";"I";"K";"L";"M";"N";"P";"Q";"R";"S";"T";"V";"W";"Y"},""))),{72.08;104.14;115.08;129.11;148.17;58.05;138.14;114.16;130.18;114.16;132.2;115.1;98.12;129.13;158.19;88.08;102.1;100.13;187.21;164.17})/1000</f>
        <v>106.62817999999997</v>
      </c>
      <c r="J4018" t="s">
        <v>7858</v>
      </c>
      <c r="K4018" s="4" t="s">
        <v>4880</v>
      </c>
      <c r="M4018">
        <f>LEN(SUBSTITUTE(PROTEIN_stoich[[#This Row],[sequence]],"*",""))</f>
        <v>932</v>
      </c>
      <c r="O4018" t="s">
        <v>16</v>
      </c>
      <c r="P4018" t="str">
        <f>_xlfn.LET(_xlpm.id,PROTEIN_stoich[[#This Row],[uniprot]],HYPERLINK("https://www.uniprot.org/uniprotkb/"&amp;_xlpm.id&amp;"/entry",_xlpm.id))</f>
        <v>A0A2S9ZY38</v>
      </c>
      <c r="Q4018" t="e">
        <f>_xlfn.XLOOKUP(PROTEIN_stoich[[#This Row],[uniprot]],[1]!UniprotIFO[Entry],[1]!UniprotIFO[Gene Ontology IDs],"")</f>
        <v>#REF!</v>
      </c>
      <c r="R4018" t="e">
        <f>_xlfn.XLOOKUP(PROTEIN_stoich[[#This Row],[uniprot]],[1]!UniprotIFO[Entry],[1]!UniprotIFO[essential?],"")</f>
        <v>#REF!</v>
      </c>
      <c r="S4018" t="e">
        <f>_xlfn.XLOOKUP(PROTEIN_stoich[[#This Row],[sequence]],[2]!Table1[sequence_without_asterisks],[2]!Table1[protein_stoich seq matches],"")</f>
        <v>#REF!</v>
      </c>
      <c r="T4018" t="e">
        <f>_xlfn.XLOOKUP(PROTEIN_stoich[[#This Row],[uniprot]],[1]!UniprotIFO[Entry],[1]!UniprotIFO[protein_id in GSM model format],"")</f>
        <v>#REF!</v>
      </c>
    </row>
    <row r="4019" spans="1:20" x14ac:dyDescent="0.2">
      <c r="A40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RT10846</v>
      </c>
      <c r="B4019" t="s">
        <v>16254</v>
      </c>
      <c r="C4019" t="s">
        <v>16254</v>
      </c>
      <c r="D4019" t="s">
        <v>9604</v>
      </c>
      <c r="E4019" t="s">
        <v>4877</v>
      </c>
      <c r="G40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19" t="s">
        <v>4878</v>
      </c>
      <c r="I4019" s="25" cm="1">
        <f t="array" ref="I4019">SUMPRODUCT((LEN(PROTEIN_stoich[[#This Row],[sequence]])-LEN(SUBSTITUTE(PROTEIN_stoich[[#This Row],[sequence]],{"A";"C";"D";"E";"F";"G";"H";"I";"K";"L";"M";"N";"P";"Q";"R";"S";"T";"V";"W";"Y"},""))),{72.08;104.14;115.08;129.11;148.17;58.05;138.14;114.16;130.18;114.16;132.2;115.1;98.12;129.13;158.19;88.08;102.1;100.13;187.21;164.17})/1000</f>
        <v>81.560090000000017</v>
      </c>
      <c r="J4019" t="s">
        <v>9605</v>
      </c>
      <c r="K4019" s="4" t="s">
        <v>4880</v>
      </c>
      <c r="M4019">
        <f>LEN(SUBSTITUTE(PROTEIN_stoich[[#This Row],[sequence]],"*",""))</f>
        <v>736</v>
      </c>
      <c r="O4019" t="s">
        <v>16</v>
      </c>
      <c r="P4019" t="str">
        <f>_xlfn.LET(_xlpm.id,PROTEIN_stoich[[#This Row],[uniprot]],HYPERLINK("https://www.uniprot.org/uniprotkb/"&amp;_xlpm.id&amp;"/entry",_xlpm.id))</f>
        <v>A0A2S9ZY36</v>
      </c>
      <c r="Q4019" t="e">
        <f>_xlfn.XLOOKUP(PROTEIN_stoich[[#This Row],[uniprot]],[1]!UniprotIFO[Entry],[1]!UniprotIFO[Gene Ontology IDs],"")</f>
        <v>#REF!</v>
      </c>
      <c r="R4019" t="e">
        <f>_xlfn.XLOOKUP(PROTEIN_stoich[[#This Row],[uniprot]],[1]!UniprotIFO[Entry],[1]!UniprotIFO[essential?],"")</f>
        <v>#REF!</v>
      </c>
      <c r="S4019" t="e">
        <f>_xlfn.XLOOKUP(PROTEIN_stoich[[#This Row],[sequence]],[2]!Table1[sequence_without_asterisks],[2]!Table1[protein_stoich seq matches],"")</f>
        <v>#REF!</v>
      </c>
      <c r="T4019" t="e">
        <f>_xlfn.XLOOKUP(PROTEIN_stoich[[#This Row],[uniprot]],[1]!UniprotIFO[Entry],[1]!UniprotIFO[protein_id in GSM model format],"")</f>
        <v>#REF!</v>
      </c>
    </row>
    <row r="4020" spans="1:20" x14ac:dyDescent="0.2">
      <c r="A40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RT10788</v>
      </c>
      <c r="B4020" t="s">
        <v>16255</v>
      </c>
      <c r="C4020" t="s">
        <v>16255</v>
      </c>
      <c r="D4020" t="s">
        <v>9219</v>
      </c>
      <c r="E4020" t="s">
        <v>4877</v>
      </c>
      <c r="G40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0" t="s">
        <v>4878</v>
      </c>
      <c r="I4020" s="25" cm="1">
        <f t="array" ref="I4020">SUMPRODUCT((LEN(PROTEIN_stoich[[#This Row],[sequence]])-LEN(SUBSTITUTE(PROTEIN_stoich[[#This Row],[sequence]],{"A";"C";"D";"E";"F";"G";"H";"I";"K";"L";"M";"N";"P";"Q";"R";"S";"T";"V";"W";"Y"},""))),{72.08;104.14;115.08;129.11;148.17;58.05;138.14;114.16;130.18;114.16;132.2;115.1;98.12;129.13;158.19;88.08;102.1;100.13;187.21;164.17})/1000</f>
        <v>50.398540000000004</v>
      </c>
      <c r="J4020" t="s">
        <v>9220</v>
      </c>
      <c r="K4020" s="4" t="s">
        <v>4880</v>
      </c>
      <c r="M4020">
        <f>LEN(SUBSTITUTE(PROTEIN_stoich[[#This Row],[sequence]],"*",""))</f>
        <v>456</v>
      </c>
      <c r="O4020" t="s">
        <v>16</v>
      </c>
      <c r="P4020" t="str">
        <f>_xlfn.LET(_xlpm.id,PROTEIN_stoich[[#This Row],[uniprot]],HYPERLINK("https://www.uniprot.org/uniprotkb/"&amp;_xlpm.id&amp;"/entry",_xlpm.id))</f>
        <v>A0A2S9ZY27</v>
      </c>
      <c r="Q4020" t="e">
        <f>_xlfn.XLOOKUP(PROTEIN_stoich[[#This Row],[uniprot]],[1]!UniprotIFO[Entry],[1]!UniprotIFO[Gene Ontology IDs],"")</f>
        <v>#REF!</v>
      </c>
      <c r="R4020" t="e">
        <f>_xlfn.XLOOKUP(PROTEIN_stoich[[#This Row],[uniprot]],[1]!UniprotIFO[Entry],[1]!UniprotIFO[essential?],"")</f>
        <v>#REF!</v>
      </c>
      <c r="S4020" t="e">
        <f>_xlfn.XLOOKUP(PROTEIN_stoich[[#This Row],[sequence]],[2]!Table1[sequence_without_asterisks],[2]!Table1[protein_stoich seq matches],"")</f>
        <v>#REF!</v>
      </c>
      <c r="T4020" t="e">
        <f>_xlfn.XLOOKUP(PROTEIN_stoich[[#This Row],[uniprot]],[1]!UniprotIFO[Entry],[1]!UniprotIFO[protein_id in GSM model format],"")</f>
        <v>#REF!</v>
      </c>
    </row>
    <row r="4021" spans="1:20" x14ac:dyDescent="0.2">
      <c r="A40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RT10822</v>
      </c>
      <c r="B4021" t="s">
        <v>16256</v>
      </c>
      <c r="C4021" t="s">
        <v>16256</v>
      </c>
      <c r="D4021" t="s">
        <v>10056</v>
      </c>
      <c r="E4021" t="s">
        <v>4877</v>
      </c>
      <c r="G40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1" t="s">
        <v>4878</v>
      </c>
      <c r="I4021" s="25" cm="1">
        <f t="array" ref="I4021">SUMPRODUCT((LEN(PROTEIN_stoich[[#This Row],[sequence]])-LEN(SUBSTITUTE(PROTEIN_stoich[[#This Row],[sequence]],{"A";"C";"D";"E";"F";"G";"H";"I";"K";"L";"M";"N";"P";"Q";"R";"S";"T";"V";"W";"Y"},""))),{72.08;104.14;115.08;129.11;148.17;58.05;138.14;114.16;130.18;114.16;132.2;115.1;98.12;129.13;158.19;88.08;102.1;100.13;187.21;164.17})/1000</f>
        <v>59.483110000000003</v>
      </c>
      <c r="J4021" t="s">
        <v>10057</v>
      </c>
      <c r="K4021" s="4" t="s">
        <v>4880</v>
      </c>
      <c r="M4021">
        <f>LEN(SUBSTITUTE(PROTEIN_stoich[[#This Row],[sequence]],"*",""))</f>
        <v>554</v>
      </c>
      <c r="O4021" t="s">
        <v>16</v>
      </c>
      <c r="P4021" t="str">
        <f>_xlfn.LET(_xlpm.id,PROTEIN_stoich[[#This Row],[uniprot]],HYPERLINK("https://www.uniprot.org/uniprotkb/"&amp;_xlpm.id&amp;"/entry",_xlpm.id))</f>
        <v>A0A2S9ZY25</v>
      </c>
      <c r="Q4021" t="e">
        <f>_xlfn.XLOOKUP(PROTEIN_stoich[[#This Row],[uniprot]],[1]!UniprotIFO[Entry],[1]!UniprotIFO[Gene Ontology IDs],"")</f>
        <v>#REF!</v>
      </c>
      <c r="R4021" t="e">
        <f>_xlfn.XLOOKUP(PROTEIN_stoich[[#This Row],[uniprot]],[1]!UniprotIFO[Entry],[1]!UniprotIFO[essential?],"")</f>
        <v>#REF!</v>
      </c>
      <c r="S4021" t="e">
        <f>_xlfn.XLOOKUP(PROTEIN_stoich[[#This Row],[sequence]],[2]!Table1[sequence_without_asterisks],[2]!Table1[protein_stoich seq matches],"")</f>
        <v>#REF!</v>
      </c>
      <c r="T4021" t="e">
        <f>_xlfn.XLOOKUP(PROTEIN_stoich[[#This Row],[uniprot]],[1]!UniprotIFO[Entry],[1]!UniprotIFO[protein_id in GSM model format],"")</f>
        <v>#REF!</v>
      </c>
    </row>
    <row r="4022" spans="1:20" x14ac:dyDescent="0.2">
      <c r="A40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RT10825</v>
      </c>
      <c r="B4022" t="s">
        <v>16257</v>
      </c>
      <c r="C4022" t="s">
        <v>16257</v>
      </c>
      <c r="D4022" t="s">
        <v>5877</v>
      </c>
      <c r="E4022" t="s">
        <v>4877</v>
      </c>
      <c r="G40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2" t="s">
        <v>4878</v>
      </c>
      <c r="I4022" s="25" cm="1">
        <f t="array" ref="I4022">SUMPRODUCT((LEN(PROTEIN_stoich[[#This Row],[sequence]])-LEN(SUBSTITUTE(PROTEIN_stoich[[#This Row],[sequence]],{"A";"C";"D";"E";"F";"G";"H";"I";"K";"L";"M";"N";"P";"Q";"R";"S";"T";"V";"W";"Y"},""))),{72.08;104.14;115.08;129.11;148.17;58.05;138.14;114.16;130.18;114.16;132.2;115.1;98.12;129.13;158.19;88.08;102.1;100.13;187.21;164.17})/1000</f>
        <v>79.232400000000013</v>
      </c>
      <c r="J4022" t="s">
        <v>5878</v>
      </c>
      <c r="K4022" s="4" t="s">
        <v>4880</v>
      </c>
      <c r="M4022">
        <f>LEN(SUBSTITUTE(PROTEIN_stoich[[#This Row],[sequence]],"*",""))</f>
        <v>710</v>
      </c>
      <c r="O4022" t="s">
        <v>16</v>
      </c>
      <c r="P4022" t="str">
        <f>_xlfn.LET(_xlpm.id,PROTEIN_stoich[[#This Row],[uniprot]],HYPERLINK("https://www.uniprot.org/uniprotkb/"&amp;_xlpm.id&amp;"/entry",_xlpm.id))</f>
        <v>A0A2S9ZY24</v>
      </c>
      <c r="Q4022" t="e">
        <f>_xlfn.XLOOKUP(PROTEIN_stoich[[#This Row],[uniprot]],[1]!UniprotIFO[Entry],[1]!UniprotIFO[Gene Ontology IDs],"")</f>
        <v>#REF!</v>
      </c>
      <c r="R4022" t="e">
        <f>_xlfn.XLOOKUP(PROTEIN_stoich[[#This Row],[uniprot]],[1]!UniprotIFO[Entry],[1]!UniprotIFO[essential?],"")</f>
        <v>#REF!</v>
      </c>
      <c r="S4022" t="e">
        <f>_xlfn.XLOOKUP(PROTEIN_stoich[[#This Row],[sequence]],[2]!Table1[sequence_without_asterisks],[2]!Table1[protein_stoich seq matches],"")</f>
        <v>#REF!</v>
      </c>
      <c r="T4022" t="e">
        <f>_xlfn.XLOOKUP(PROTEIN_stoich[[#This Row],[uniprot]],[1]!UniprotIFO[Entry],[1]!UniprotIFO[protein_id in GSM model format],"")</f>
        <v>#REF!</v>
      </c>
    </row>
    <row r="4023" spans="1:20" x14ac:dyDescent="0.2">
      <c r="A40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RT10801</v>
      </c>
      <c r="B4023" t="s">
        <v>16258</v>
      </c>
      <c r="C4023" t="s">
        <v>16258</v>
      </c>
      <c r="D4023" t="s">
        <v>9332</v>
      </c>
      <c r="E4023" t="s">
        <v>4877</v>
      </c>
      <c r="G40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3" t="s">
        <v>4878</v>
      </c>
      <c r="I4023" s="25" cm="1">
        <f t="array" ref="I4023">SUMPRODUCT((LEN(PROTEIN_stoich[[#This Row],[sequence]])-LEN(SUBSTITUTE(PROTEIN_stoich[[#This Row],[sequence]],{"A";"C";"D";"E";"F";"G";"H";"I";"K";"L";"M";"N";"P";"Q";"R";"S";"T";"V";"W";"Y"},""))),{72.08;104.14;115.08;129.11;148.17;58.05;138.14;114.16;130.18;114.16;132.2;115.1;98.12;129.13;158.19;88.08;102.1;100.13;187.21;164.17})/1000</f>
        <v>155.92729999999995</v>
      </c>
      <c r="J4023" t="s">
        <v>9333</v>
      </c>
      <c r="K4023" s="4" t="s">
        <v>4880</v>
      </c>
      <c r="M4023">
        <f>LEN(SUBSTITUTE(PROTEIN_stoich[[#This Row],[sequence]],"*",""))</f>
        <v>1351</v>
      </c>
      <c r="O4023" t="s">
        <v>16</v>
      </c>
      <c r="P4023" t="str">
        <f>_xlfn.LET(_xlpm.id,PROTEIN_stoich[[#This Row],[uniprot]],HYPERLINK("https://www.uniprot.org/uniprotkb/"&amp;_xlpm.id&amp;"/entry",_xlpm.id))</f>
        <v>A0A2S9ZY21</v>
      </c>
      <c r="Q4023" t="e">
        <f>_xlfn.XLOOKUP(PROTEIN_stoich[[#This Row],[uniprot]],[1]!UniprotIFO[Entry],[1]!UniprotIFO[Gene Ontology IDs],"")</f>
        <v>#REF!</v>
      </c>
      <c r="R4023" t="e">
        <f>_xlfn.XLOOKUP(PROTEIN_stoich[[#This Row],[uniprot]],[1]!UniprotIFO[Entry],[1]!UniprotIFO[essential?],"")</f>
        <v>#REF!</v>
      </c>
      <c r="S4023" t="e">
        <f>_xlfn.XLOOKUP(PROTEIN_stoich[[#This Row],[sequence]],[2]!Table1[sequence_without_asterisks],[2]!Table1[protein_stoich seq matches],"")</f>
        <v>#REF!</v>
      </c>
      <c r="T4023" t="e">
        <f>_xlfn.XLOOKUP(PROTEIN_stoich[[#This Row],[uniprot]],[1]!UniprotIFO[Entry],[1]!UniprotIFO[protein_id in GSM model format],"")</f>
        <v>#REF!</v>
      </c>
    </row>
    <row r="4024" spans="1:20" x14ac:dyDescent="0.2">
      <c r="A40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RT10826</v>
      </c>
      <c r="B4024" t="s">
        <v>16259</v>
      </c>
      <c r="C4024" t="s">
        <v>16259</v>
      </c>
      <c r="D4024" t="s">
        <v>8927</v>
      </c>
      <c r="E4024" t="s">
        <v>4877</v>
      </c>
      <c r="G40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4" t="s">
        <v>4878</v>
      </c>
      <c r="I4024" s="25" cm="1">
        <f t="array" ref="I4024">SUMPRODUCT((LEN(PROTEIN_stoich[[#This Row],[sequence]])-LEN(SUBSTITUTE(PROTEIN_stoich[[#This Row],[sequence]],{"A";"C";"D";"E";"F";"G";"H";"I";"K";"L";"M";"N";"P";"Q";"R";"S";"T";"V";"W";"Y"},""))),{72.08;104.14;115.08;129.11;148.17;58.05;138.14;114.16;130.18;114.16;132.2;115.1;98.12;129.13;158.19;88.08;102.1;100.13;187.21;164.17})/1000</f>
        <v>42.166869999999996</v>
      </c>
      <c r="J4024" t="s">
        <v>8928</v>
      </c>
      <c r="K4024" s="4" t="s">
        <v>4880</v>
      </c>
      <c r="M4024">
        <f>LEN(SUBSTITUTE(PROTEIN_stoich[[#This Row],[sequence]],"*",""))</f>
        <v>371</v>
      </c>
      <c r="O4024" t="s">
        <v>16</v>
      </c>
      <c r="P4024" t="str">
        <f>_xlfn.LET(_xlpm.id,PROTEIN_stoich[[#This Row],[uniprot]],HYPERLINK("https://www.uniprot.org/uniprotkb/"&amp;_xlpm.id&amp;"/entry",_xlpm.id))</f>
        <v>A0A2S9ZY18</v>
      </c>
      <c r="Q4024" t="e">
        <f>_xlfn.XLOOKUP(PROTEIN_stoich[[#This Row],[uniprot]],[1]!UniprotIFO[Entry],[1]!UniprotIFO[Gene Ontology IDs],"")</f>
        <v>#REF!</v>
      </c>
      <c r="R4024" t="e">
        <f>_xlfn.XLOOKUP(PROTEIN_stoich[[#This Row],[uniprot]],[1]!UniprotIFO[Entry],[1]!UniprotIFO[essential?],"")</f>
        <v>#REF!</v>
      </c>
      <c r="S4024" t="e">
        <f>_xlfn.XLOOKUP(PROTEIN_stoich[[#This Row],[sequence]],[2]!Table1[sequence_without_asterisks],[2]!Table1[protein_stoich seq matches],"")</f>
        <v>#REF!</v>
      </c>
      <c r="T4024" t="e">
        <f>_xlfn.XLOOKUP(PROTEIN_stoich[[#This Row],[uniprot]],[1]!UniprotIFO[Entry],[1]!UniprotIFO[protein_id in GSM model format],"")</f>
        <v>#REF!</v>
      </c>
    </row>
    <row r="4025" spans="1:20" x14ac:dyDescent="0.2">
      <c r="A40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RT10797</v>
      </c>
      <c r="B4025" t="s">
        <v>16260</v>
      </c>
      <c r="C4025" t="s">
        <v>16260</v>
      </c>
      <c r="D4025" t="s">
        <v>9554</v>
      </c>
      <c r="E4025" t="s">
        <v>4877</v>
      </c>
      <c r="G40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5" t="s">
        <v>4878</v>
      </c>
      <c r="I4025" s="25" cm="1">
        <f t="array" ref="I4025">SUMPRODUCT((LEN(PROTEIN_stoich[[#This Row],[sequence]])-LEN(SUBSTITUTE(PROTEIN_stoich[[#This Row],[sequence]],{"A";"C";"D";"E";"F";"G";"H";"I";"K";"L";"M";"N";"P";"Q";"R";"S";"T";"V";"W";"Y"},""))),{72.08;104.14;115.08;129.11;148.17;58.05;138.14;114.16;130.18;114.16;132.2;115.1;98.12;129.13;158.19;88.08;102.1;100.13;187.21;164.17})/1000</f>
        <v>93.064010000000025</v>
      </c>
      <c r="J4025" t="s">
        <v>9555</v>
      </c>
      <c r="K4025" s="4" t="s">
        <v>4880</v>
      </c>
      <c r="M4025">
        <f>LEN(SUBSTITUTE(PROTEIN_stoich[[#This Row],[sequence]],"*",""))</f>
        <v>809</v>
      </c>
      <c r="O4025" t="s">
        <v>16</v>
      </c>
      <c r="P4025" t="str">
        <f>_xlfn.LET(_xlpm.id,PROTEIN_stoich[[#This Row],[uniprot]],HYPERLINK("https://www.uniprot.org/uniprotkb/"&amp;_xlpm.id&amp;"/entry",_xlpm.id))</f>
        <v>A0A2S9ZY05</v>
      </c>
      <c r="Q4025" t="e">
        <f>_xlfn.XLOOKUP(PROTEIN_stoich[[#This Row],[uniprot]],[1]!UniprotIFO[Entry],[1]!UniprotIFO[Gene Ontology IDs],"")</f>
        <v>#REF!</v>
      </c>
      <c r="R4025" t="e">
        <f>_xlfn.XLOOKUP(PROTEIN_stoich[[#This Row],[uniprot]],[1]!UniprotIFO[Entry],[1]!UniprotIFO[essential?],"")</f>
        <v>#REF!</v>
      </c>
      <c r="S4025" t="e">
        <f>_xlfn.XLOOKUP(PROTEIN_stoich[[#This Row],[sequence]],[2]!Table1[sequence_without_asterisks],[2]!Table1[protein_stoich seq matches],"")</f>
        <v>#REF!</v>
      </c>
      <c r="T4025" t="e">
        <f>_xlfn.XLOOKUP(PROTEIN_stoich[[#This Row],[uniprot]],[1]!UniprotIFO[Entry],[1]!UniprotIFO[protein_id in GSM model format],"")</f>
        <v>#REF!</v>
      </c>
    </row>
    <row r="4026" spans="1:20" x14ac:dyDescent="0.2">
      <c r="A40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RT10781</v>
      </c>
      <c r="B4026" t="s">
        <v>16261</v>
      </c>
      <c r="C4026" t="s">
        <v>16261</v>
      </c>
      <c r="D4026" t="s">
        <v>6620</v>
      </c>
      <c r="E4026" t="s">
        <v>4877</v>
      </c>
      <c r="G40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6" t="s">
        <v>4878</v>
      </c>
      <c r="I4026" s="25" cm="1">
        <f t="array" ref="I4026">SUMPRODUCT((LEN(PROTEIN_stoich[[#This Row],[sequence]])-LEN(SUBSTITUTE(PROTEIN_stoich[[#This Row],[sequence]],{"A";"C";"D";"E";"F";"G";"H";"I";"K";"L";"M";"N";"P";"Q";"R";"S";"T";"V";"W";"Y"},""))),{72.08;104.14;115.08;129.11;148.17;58.05;138.14;114.16;130.18;114.16;132.2;115.1;98.12;129.13;158.19;88.08;102.1;100.13;187.21;164.17})/1000</f>
        <v>35.320439999999998</v>
      </c>
      <c r="J4026" t="s">
        <v>6621</v>
      </c>
      <c r="K4026" s="4" t="s">
        <v>4880</v>
      </c>
      <c r="M4026">
        <f>LEN(SUBSTITUTE(PROTEIN_stoich[[#This Row],[sequence]],"*",""))</f>
        <v>314</v>
      </c>
      <c r="O4026" t="s">
        <v>16</v>
      </c>
      <c r="P4026" t="str">
        <f>_xlfn.LET(_xlpm.id,PROTEIN_stoich[[#This Row],[uniprot]],HYPERLINK("https://www.uniprot.org/uniprotkb/"&amp;_xlpm.id&amp;"/entry",_xlpm.id))</f>
        <v>A0A2S9ZY03</v>
      </c>
      <c r="Q4026" t="e">
        <f>_xlfn.XLOOKUP(PROTEIN_stoich[[#This Row],[uniprot]],[1]!UniprotIFO[Entry],[1]!UniprotIFO[Gene Ontology IDs],"")</f>
        <v>#REF!</v>
      </c>
      <c r="R4026" t="e">
        <f>_xlfn.XLOOKUP(PROTEIN_stoich[[#This Row],[uniprot]],[1]!UniprotIFO[Entry],[1]!UniprotIFO[essential?],"")</f>
        <v>#REF!</v>
      </c>
      <c r="S4026" t="e">
        <f>_xlfn.XLOOKUP(PROTEIN_stoich[[#This Row],[sequence]],[2]!Table1[sequence_without_asterisks],[2]!Table1[protein_stoich seq matches],"")</f>
        <v>#REF!</v>
      </c>
      <c r="T4026" t="e">
        <f>_xlfn.XLOOKUP(PROTEIN_stoich[[#This Row],[uniprot]],[1]!UniprotIFO[Entry],[1]!UniprotIFO[protein_id in GSM model format],"")</f>
        <v>#REF!</v>
      </c>
    </row>
    <row r="4027" spans="1:20" x14ac:dyDescent="0.2">
      <c r="A40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RT10760</v>
      </c>
      <c r="B4027" t="s">
        <v>16262</v>
      </c>
      <c r="C4027" t="s">
        <v>16262</v>
      </c>
      <c r="D4027" t="s">
        <v>5093</v>
      </c>
      <c r="E4027" t="s">
        <v>4877</v>
      </c>
      <c r="G40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7" t="s">
        <v>4878</v>
      </c>
      <c r="I4027" s="25" cm="1">
        <f t="array" ref="I4027">SUMPRODUCT((LEN(PROTEIN_stoich[[#This Row],[sequence]])-LEN(SUBSTITUTE(PROTEIN_stoich[[#This Row],[sequence]],{"A";"C";"D";"E";"F";"G";"H";"I";"K";"L";"M";"N";"P";"Q";"R";"S";"T";"V";"W";"Y"},""))),{72.08;104.14;115.08;129.11;148.17;58.05;138.14;114.16;130.18;114.16;132.2;115.1;98.12;129.13;158.19;88.08;102.1;100.13;187.21;164.17})/1000</f>
        <v>54.110679999999995</v>
      </c>
      <c r="J4027" t="s">
        <v>5094</v>
      </c>
      <c r="K4027" s="4" t="s">
        <v>4880</v>
      </c>
      <c r="M4027">
        <f>LEN(SUBSTITUTE(PROTEIN_stoich[[#This Row],[sequence]],"*",""))</f>
        <v>504</v>
      </c>
      <c r="O4027" t="s">
        <v>16</v>
      </c>
      <c r="P4027" t="str">
        <f>_xlfn.LET(_xlpm.id,PROTEIN_stoich[[#This Row],[uniprot]],HYPERLINK("https://www.uniprot.org/uniprotkb/"&amp;_xlpm.id&amp;"/entry",_xlpm.id))</f>
        <v>A0A2S9ZY01</v>
      </c>
      <c r="Q4027" t="e">
        <f>_xlfn.XLOOKUP(PROTEIN_stoich[[#This Row],[uniprot]],[1]!UniprotIFO[Entry],[1]!UniprotIFO[Gene Ontology IDs],"")</f>
        <v>#REF!</v>
      </c>
      <c r="R4027" t="e">
        <f>_xlfn.XLOOKUP(PROTEIN_stoich[[#This Row],[uniprot]],[1]!UniprotIFO[Entry],[1]!UniprotIFO[essential?],"")</f>
        <v>#REF!</v>
      </c>
      <c r="S4027" t="e">
        <f>_xlfn.XLOOKUP(PROTEIN_stoich[[#This Row],[sequence]],[2]!Table1[sequence_without_asterisks],[2]!Table1[protein_stoich seq matches],"")</f>
        <v>#REF!</v>
      </c>
      <c r="T4027" t="e">
        <f>_xlfn.XLOOKUP(PROTEIN_stoich[[#This Row],[uniprot]],[1]!UniprotIFO[Entry],[1]!UniprotIFO[protein_id in GSM model format],"")</f>
        <v>#REF!</v>
      </c>
    </row>
    <row r="4028" spans="1:20" x14ac:dyDescent="0.2">
      <c r="A40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RT10793</v>
      </c>
      <c r="B4028" t="s">
        <v>16263</v>
      </c>
      <c r="C4028" t="s">
        <v>16263</v>
      </c>
      <c r="D4028" t="s">
        <v>10521</v>
      </c>
      <c r="E4028" t="s">
        <v>4877</v>
      </c>
      <c r="G40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8" t="s">
        <v>4878</v>
      </c>
      <c r="I4028" s="25" cm="1">
        <f t="array" ref="I4028">SUMPRODUCT((LEN(PROTEIN_stoich[[#This Row],[sequence]])-LEN(SUBSTITUTE(PROTEIN_stoich[[#This Row],[sequence]],{"A";"C";"D";"E";"F";"G";"H";"I";"K";"L";"M";"N";"P";"Q";"R";"S";"T";"V";"W";"Y"},""))),{72.08;104.14;115.08;129.11;148.17;58.05;138.14;114.16;130.18;114.16;132.2;115.1;98.12;129.13;158.19;88.08;102.1;100.13;187.21;164.17})/1000</f>
        <v>25.849910000000005</v>
      </c>
      <c r="J4028" t="s">
        <v>10522</v>
      </c>
      <c r="K4028" s="4" t="s">
        <v>4880</v>
      </c>
      <c r="M4028">
        <f>LEN(SUBSTITUTE(PROTEIN_stoich[[#This Row],[sequence]],"*",""))</f>
        <v>229</v>
      </c>
      <c r="O4028" t="s">
        <v>16</v>
      </c>
      <c r="P4028" t="str">
        <f>_xlfn.LET(_xlpm.id,PROTEIN_stoich[[#This Row],[uniprot]],HYPERLINK("https://www.uniprot.org/uniprotkb/"&amp;_xlpm.id&amp;"/entry",_xlpm.id))</f>
        <v>A0A2S9ZXZ9</v>
      </c>
      <c r="Q4028" t="e">
        <f>_xlfn.XLOOKUP(PROTEIN_stoich[[#This Row],[uniprot]],[1]!UniprotIFO[Entry],[1]!UniprotIFO[Gene Ontology IDs],"")</f>
        <v>#REF!</v>
      </c>
      <c r="R4028" t="e">
        <f>_xlfn.XLOOKUP(PROTEIN_stoich[[#This Row],[uniprot]],[1]!UniprotIFO[Entry],[1]!UniprotIFO[essential?],"")</f>
        <v>#REF!</v>
      </c>
      <c r="S4028" t="e">
        <f>_xlfn.XLOOKUP(PROTEIN_stoich[[#This Row],[sequence]],[2]!Table1[sequence_without_asterisks],[2]!Table1[protein_stoich seq matches],"")</f>
        <v>#REF!</v>
      </c>
      <c r="T4028" t="e">
        <f>_xlfn.XLOOKUP(PROTEIN_stoich[[#This Row],[uniprot]],[1]!UniprotIFO[Entry],[1]!UniprotIFO[protein_id in GSM model format],"")</f>
        <v>#REF!</v>
      </c>
    </row>
    <row r="4029" spans="1:20" x14ac:dyDescent="0.2">
      <c r="A40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RT10774</v>
      </c>
      <c r="B4029" t="s">
        <v>16264</v>
      </c>
      <c r="C4029" t="s">
        <v>16264</v>
      </c>
      <c r="D4029" t="s">
        <v>8240</v>
      </c>
      <c r="E4029" t="s">
        <v>4877</v>
      </c>
      <c r="G40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29" t="s">
        <v>4878</v>
      </c>
      <c r="I4029" s="25" cm="1">
        <f t="array" ref="I4029">SUMPRODUCT((LEN(PROTEIN_stoich[[#This Row],[sequence]])-LEN(SUBSTITUTE(PROTEIN_stoich[[#This Row],[sequence]],{"A";"C";"D";"E";"F";"G";"H";"I";"K";"L";"M";"N";"P";"Q";"R";"S";"T";"V";"W";"Y"},""))),{72.08;104.14;115.08;129.11;148.17;58.05;138.14;114.16;130.18;114.16;132.2;115.1;98.12;129.13;158.19;88.08;102.1;100.13;187.21;164.17})/1000</f>
        <v>15.984400000000003</v>
      </c>
      <c r="J4029" t="s">
        <v>8241</v>
      </c>
      <c r="K4029" s="4" t="s">
        <v>4880</v>
      </c>
      <c r="M4029">
        <f>LEN(SUBSTITUTE(PROTEIN_stoich[[#This Row],[sequence]],"*",""))</f>
        <v>155</v>
      </c>
      <c r="O4029" t="s">
        <v>16</v>
      </c>
      <c r="P4029" t="str">
        <f>_xlfn.LET(_xlpm.id,PROTEIN_stoich[[#This Row],[uniprot]],HYPERLINK("https://www.uniprot.org/uniprotkb/"&amp;_xlpm.id&amp;"/entry",_xlpm.id))</f>
        <v>A0A2S9ZXZ5</v>
      </c>
      <c r="Q4029" t="e">
        <f>_xlfn.XLOOKUP(PROTEIN_stoich[[#This Row],[uniprot]],[1]!UniprotIFO[Entry],[1]!UniprotIFO[Gene Ontology IDs],"")</f>
        <v>#REF!</v>
      </c>
      <c r="R4029" t="e">
        <f>_xlfn.XLOOKUP(PROTEIN_stoich[[#This Row],[uniprot]],[1]!UniprotIFO[Entry],[1]!UniprotIFO[essential?],"")</f>
        <v>#REF!</v>
      </c>
      <c r="S4029" t="e">
        <f>_xlfn.XLOOKUP(PROTEIN_stoich[[#This Row],[sequence]],[2]!Table1[sequence_without_asterisks],[2]!Table1[protein_stoich seq matches],"")</f>
        <v>#REF!</v>
      </c>
      <c r="T4029" t="e">
        <f>_xlfn.XLOOKUP(PROTEIN_stoich[[#This Row],[uniprot]],[1]!UniprotIFO[Entry],[1]!UniprotIFO[protein_id in GSM model format],"")</f>
        <v>#REF!</v>
      </c>
    </row>
    <row r="4030" spans="1:20" x14ac:dyDescent="0.2">
      <c r="A40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RT10783</v>
      </c>
      <c r="B4030" t="s">
        <v>16265</v>
      </c>
      <c r="C4030" t="s">
        <v>16265</v>
      </c>
      <c r="D4030" t="s">
        <v>5821</v>
      </c>
      <c r="E4030" t="s">
        <v>4877</v>
      </c>
      <c r="G40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0" t="s">
        <v>4878</v>
      </c>
      <c r="I4030" s="25" cm="1">
        <f t="array" ref="I4030">SUMPRODUCT((LEN(PROTEIN_stoich[[#This Row],[sequence]])-LEN(SUBSTITUTE(PROTEIN_stoich[[#This Row],[sequence]],{"A";"C";"D";"E";"F";"G";"H";"I";"K";"L";"M";"N";"P";"Q";"R";"S";"T";"V";"W";"Y"},""))),{72.08;104.14;115.08;129.11;148.17;58.05;138.14;114.16;130.18;114.16;132.2;115.1;98.12;129.13;158.19;88.08;102.1;100.13;187.21;164.17})/1000</f>
        <v>25.211519999999997</v>
      </c>
      <c r="J4030" t="s">
        <v>5822</v>
      </c>
      <c r="K4030" s="4" t="s">
        <v>4880</v>
      </c>
      <c r="M4030">
        <f>LEN(SUBSTITUTE(PROTEIN_stoich[[#This Row],[sequence]],"*",""))</f>
        <v>227</v>
      </c>
      <c r="O4030" t="s">
        <v>16</v>
      </c>
      <c r="P4030" t="str">
        <f>_xlfn.LET(_xlpm.id,PROTEIN_stoich[[#This Row],[uniprot]],HYPERLINK("https://www.uniprot.org/uniprotkb/"&amp;_xlpm.id&amp;"/entry",_xlpm.id))</f>
        <v>A0A2S9ZXY9</v>
      </c>
      <c r="Q4030" t="e">
        <f>_xlfn.XLOOKUP(PROTEIN_stoich[[#This Row],[uniprot]],[1]!UniprotIFO[Entry],[1]!UniprotIFO[Gene Ontology IDs],"")</f>
        <v>#REF!</v>
      </c>
      <c r="R4030" t="e">
        <f>_xlfn.XLOOKUP(PROTEIN_stoich[[#This Row],[uniprot]],[1]!UniprotIFO[Entry],[1]!UniprotIFO[essential?],"")</f>
        <v>#REF!</v>
      </c>
      <c r="S4030" t="e">
        <f>_xlfn.XLOOKUP(PROTEIN_stoich[[#This Row],[sequence]],[2]!Table1[sequence_without_asterisks],[2]!Table1[protein_stoich seq matches],"")</f>
        <v>#REF!</v>
      </c>
      <c r="T4030" t="e">
        <f>_xlfn.XLOOKUP(PROTEIN_stoich[[#This Row],[uniprot]],[1]!UniprotIFO[Entry],[1]!UniprotIFO[protein_id in GSM model format],"")</f>
        <v>#REF!</v>
      </c>
    </row>
    <row r="4031" spans="1:20" x14ac:dyDescent="0.2">
      <c r="A40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RT10782</v>
      </c>
      <c r="B4031" t="s">
        <v>16266</v>
      </c>
      <c r="C4031" t="s">
        <v>16266</v>
      </c>
      <c r="D4031" t="s">
        <v>10417</v>
      </c>
      <c r="E4031" t="s">
        <v>4877</v>
      </c>
      <c r="G40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1" t="s">
        <v>4878</v>
      </c>
      <c r="I4031" s="25" cm="1">
        <f t="array" ref="I4031">SUMPRODUCT((LEN(PROTEIN_stoich[[#This Row],[sequence]])-LEN(SUBSTITUTE(PROTEIN_stoich[[#This Row],[sequence]],{"A";"C";"D";"E";"F";"G";"H";"I";"K";"L";"M";"N";"P";"Q";"R";"S";"T";"V";"W";"Y"},""))),{72.08;104.14;115.08;129.11;148.17;58.05;138.14;114.16;130.18;114.16;132.2;115.1;98.12;129.13;158.19;88.08;102.1;100.13;187.21;164.17})/1000</f>
        <v>65.964039999999997</v>
      </c>
      <c r="J4031" t="s">
        <v>10418</v>
      </c>
      <c r="K4031" s="4" t="s">
        <v>4880</v>
      </c>
      <c r="M4031">
        <f>LEN(SUBSTITUTE(PROTEIN_stoich[[#This Row],[sequence]],"*",""))</f>
        <v>603</v>
      </c>
      <c r="O4031" t="s">
        <v>16</v>
      </c>
      <c r="P4031" t="str">
        <f>_xlfn.LET(_xlpm.id,PROTEIN_stoich[[#This Row],[uniprot]],HYPERLINK("https://www.uniprot.org/uniprotkb/"&amp;_xlpm.id&amp;"/entry",_xlpm.id))</f>
        <v>A0A2S9ZXY3</v>
      </c>
      <c r="Q4031" t="e">
        <f>_xlfn.XLOOKUP(PROTEIN_stoich[[#This Row],[uniprot]],[1]!UniprotIFO[Entry],[1]!UniprotIFO[Gene Ontology IDs],"")</f>
        <v>#REF!</v>
      </c>
      <c r="R4031" t="e">
        <f>_xlfn.XLOOKUP(PROTEIN_stoich[[#This Row],[uniprot]],[1]!UniprotIFO[Entry],[1]!UniprotIFO[essential?],"")</f>
        <v>#REF!</v>
      </c>
      <c r="S4031" t="e">
        <f>_xlfn.XLOOKUP(PROTEIN_stoich[[#This Row],[sequence]],[2]!Table1[sequence_without_asterisks],[2]!Table1[protein_stoich seq matches],"")</f>
        <v>#REF!</v>
      </c>
      <c r="T4031" t="e">
        <f>_xlfn.XLOOKUP(PROTEIN_stoich[[#This Row],[uniprot]],[1]!UniprotIFO[Entry],[1]!UniprotIFO[protein_id in GSM model format],"")</f>
        <v>#REF!</v>
      </c>
    </row>
    <row r="4032" spans="1:20" x14ac:dyDescent="0.2">
      <c r="A40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RT11330</v>
      </c>
      <c r="B4032" t="s">
        <v>16267</v>
      </c>
      <c r="C4032" t="s">
        <v>16267</v>
      </c>
      <c r="D4032" t="s">
        <v>6410</v>
      </c>
      <c r="E4032" t="s">
        <v>4877</v>
      </c>
      <c r="G40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2" t="s">
        <v>4878</v>
      </c>
      <c r="I4032" s="25" cm="1">
        <f t="array" ref="I4032">SUMPRODUCT((LEN(PROTEIN_stoich[[#This Row],[sequence]])-LEN(SUBSTITUTE(PROTEIN_stoich[[#This Row],[sequence]],{"A";"C";"D";"E";"F";"G";"H";"I";"K";"L";"M";"N";"P";"Q";"R";"S";"T";"V";"W";"Y"},""))),{72.08;104.14;115.08;129.11;148.17;58.05;138.14;114.16;130.18;114.16;132.2;115.1;98.12;129.13;158.19;88.08;102.1;100.13;187.21;164.17})/1000</f>
        <v>46.839459999999988</v>
      </c>
      <c r="J4032" t="s">
        <v>6411</v>
      </c>
      <c r="K4032" s="4" t="s">
        <v>4880</v>
      </c>
      <c r="M4032">
        <f>LEN(SUBSTITUTE(PROTEIN_stoich[[#This Row],[sequence]],"*",""))</f>
        <v>439</v>
      </c>
      <c r="O4032" t="s">
        <v>16</v>
      </c>
      <c r="P4032" t="str">
        <f>_xlfn.LET(_xlpm.id,PROTEIN_stoich[[#This Row],[uniprot]],HYPERLINK("https://www.uniprot.org/uniprotkb/"&amp;_xlpm.id&amp;"/entry",_xlpm.id))</f>
        <v>A0A2S9ZXX7</v>
      </c>
      <c r="Q4032" t="e">
        <f>_xlfn.XLOOKUP(PROTEIN_stoich[[#This Row],[uniprot]],[1]!UniprotIFO[Entry],[1]!UniprotIFO[Gene Ontology IDs],"")</f>
        <v>#REF!</v>
      </c>
      <c r="R4032" t="e">
        <f>_xlfn.XLOOKUP(PROTEIN_stoich[[#This Row],[uniprot]],[1]!UniprotIFO[Entry],[1]!UniprotIFO[essential?],"")</f>
        <v>#REF!</v>
      </c>
      <c r="S4032" t="e">
        <f>_xlfn.XLOOKUP(PROTEIN_stoich[[#This Row],[sequence]],[2]!Table1[sequence_without_asterisks],[2]!Table1[protein_stoich seq matches],"")</f>
        <v>#REF!</v>
      </c>
      <c r="T4032" t="e">
        <f>_xlfn.XLOOKUP(PROTEIN_stoich[[#This Row],[uniprot]],[1]!UniprotIFO[Entry],[1]!UniprotIFO[protein_id in GSM model format],"")</f>
        <v>#REF!</v>
      </c>
    </row>
    <row r="4033" spans="1:20" x14ac:dyDescent="0.2">
      <c r="A40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RT10776</v>
      </c>
      <c r="B4033" t="s">
        <v>16268</v>
      </c>
      <c r="C4033" t="s">
        <v>16268</v>
      </c>
      <c r="D4033" t="s">
        <v>7051</v>
      </c>
      <c r="E4033" t="s">
        <v>4877</v>
      </c>
      <c r="G40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3" t="s">
        <v>4878</v>
      </c>
      <c r="I4033" s="25" cm="1">
        <f t="array" ref="I4033">SUMPRODUCT((LEN(PROTEIN_stoich[[#This Row],[sequence]])-LEN(SUBSTITUTE(PROTEIN_stoich[[#This Row],[sequence]],{"A";"C";"D";"E";"F";"G";"H";"I";"K";"L";"M";"N";"P";"Q";"R";"S";"T";"V";"W";"Y"},""))),{72.08;104.14;115.08;129.11;148.17;58.05;138.14;114.16;130.18;114.16;132.2;115.1;98.12;129.13;158.19;88.08;102.1;100.13;187.21;164.17})/1000</f>
        <v>29.459589999999992</v>
      </c>
      <c r="J4033" t="s">
        <v>7052</v>
      </c>
      <c r="K4033" s="4" t="s">
        <v>4880</v>
      </c>
      <c r="M4033">
        <f>LEN(SUBSTITUTE(PROTEIN_stoich[[#This Row],[sequence]],"*",""))</f>
        <v>273</v>
      </c>
      <c r="O4033" t="s">
        <v>16</v>
      </c>
      <c r="P4033" t="str">
        <f>_xlfn.LET(_xlpm.id,PROTEIN_stoich[[#This Row],[uniprot]],HYPERLINK("https://www.uniprot.org/uniprotkb/"&amp;_xlpm.id&amp;"/entry",_xlpm.id))</f>
        <v>A0A2S9ZXW9</v>
      </c>
      <c r="Q4033" t="e">
        <f>_xlfn.XLOOKUP(PROTEIN_stoich[[#This Row],[uniprot]],[1]!UniprotIFO[Entry],[1]!UniprotIFO[Gene Ontology IDs],"")</f>
        <v>#REF!</v>
      </c>
      <c r="R4033" t="e">
        <f>_xlfn.XLOOKUP(PROTEIN_stoich[[#This Row],[uniprot]],[1]!UniprotIFO[Entry],[1]!UniprotIFO[essential?],"")</f>
        <v>#REF!</v>
      </c>
      <c r="S4033" t="e">
        <f>_xlfn.XLOOKUP(PROTEIN_stoich[[#This Row],[sequence]],[2]!Table1[sequence_without_asterisks],[2]!Table1[protein_stoich seq matches],"")</f>
        <v>#REF!</v>
      </c>
      <c r="T4033" t="e">
        <f>_xlfn.XLOOKUP(PROTEIN_stoich[[#This Row],[uniprot]],[1]!UniprotIFO[Entry],[1]!UniprotIFO[protein_id in GSM model format],"")</f>
        <v>#REF!</v>
      </c>
    </row>
    <row r="4034" spans="1:20" x14ac:dyDescent="0.2">
      <c r="A40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RT11333</v>
      </c>
      <c r="B4034" t="s">
        <v>16269</v>
      </c>
      <c r="C4034" t="s">
        <v>16269</v>
      </c>
      <c r="D4034" t="s">
        <v>4959</v>
      </c>
      <c r="E4034" t="s">
        <v>4877</v>
      </c>
      <c r="G40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4" t="s">
        <v>4878</v>
      </c>
      <c r="I4034" s="25" cm="1">
        <f t="array" ref="I4034">SUMPRODUCT((LEN(PROTEIN_stoich[[#This Row],[sequence]])-LEN(SUBSTITUTE(PROTEIN_stoich[[#This Row],[sequence]],{"A";"C";"D";"E";"F";"G";"H";"I";"K";"L";"M";"N";"P";"Q";"R";"S";"T";"V";"W";"Y"},""))),{72.08;104.14;115.08;129.11;148.17;58.05;138.14;114.16;130.18;114.16;132.2;115.1;98.12;129.13;158.19;88.08;102.1;100.13;187.21;164.17})/1000</f>
        <v>84.850259999999992</v>
      </c>
      <c r="J4034" t="s">
        <v>4960</v>
      </c>
      <c r="K4034" s="4" t="s">
        <v>4880</v>
      </c>
      <c r="M4034">
        <f>LEN(SUBSTITUTE(PROTEIN_stoich[[#This Row],[sequence]],"*",""))</f>
        <v>819</v>
      </c>
      <c r="O4034" t="s">
        <v>16</v>
      </c>
      <c r="P4034" t="str">
        <f>_xlfn.LET(_xlpm.id,PROTEIN_stoich[[#This Row],[uniprot]],HYPERLINK("https://www.uniprot.org/uniprotkb/"&amp;_xlpm.id&amp;"/entry",_xlpm.id))</f>
        <v>A0A2S9ZXW6</v>
      </c>
      <c r="Q4034" t="e">
        <f>_xlfn.XLOOKUP(PROTEIN_stoich[[#This Row],[uniprot]],[1]!UniprotIFO[Entry],[1]!UniprotIFO[Gene Ontology IDs],"")</f>
        <v>#REF!</v>
      </c>
      <c r="R4034" t="e">
        <f>_xlfn.XLOOKUP(PROTEIN_stoich[[#This Row],[uniprot]],[1]!UniprotIFO[Entry],[1]!UniprotIFO[essential?],"")</f>
        <v>#REF!</v>
      </c>
      <c r="S4034" t="e">
        <f>_xlfn.XLOOKUP(PROTEIN_stoich[[#This Row],[sequence]],[2]!Table1[sequence_without_asterisks],[2]!Table1[protein_stoich seq matches],"")</f>
        <v>#REF!</v>
      </c>
      <c r="T4034" t="e">
        <f>_xlfn.XLOOKUP(PROTEIN_stoich[[#This Row],[uniprot]],[1]!UniprotIFO[Entry],[1]!UniprotIFO[protein_id in GSM model format],"")</f>
        <v>#REF!</v>
      </c>
    </row>
    <row r="4035" spans="1:20" x14ac:dyDescent="0.2">
      <c r="A40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RT11316</v>
      </c>
      <c r="B4035" t="s">
        <v>16270</v>
      </c>
      <c r="C4035" t="s">
        <v>16270</v>
      </c>
      <c r="D4035" t="s">
        <v>7539</v>
      </c>
      <c r="E4035" t="s">
        <v>4877</v>
      </c>
      <c r="G40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5" t="s">
        <v>4878</v>
      </c>
      <c r="I4035" s="25" cm="1">
        <f t="array" ref="I4035">SUMPRODUCT((LEN(PROTEIN_stoich[[#This Row],[sequence]])-LEN(SUBSTITUTE(PROTEIN_stoich[[#This Row],[sequence]],{"A";"C";"D";"E";"F";"G";"H";"I";"K";"L";"M";"N";"P";"Q";"R";"S";"T";"V";"W";"Y"},""))),{72.08;104.14;115.08;129.11;148.17;58.05;138.14;114.16;130.18;114.16;132.2;115.1;98.12;129.13;158.19;88.08;102.1;100.13;187.21;164.17})/1000</f>
        <v>48.247759999999992</v>
      </c>
      <c r="J4035" t="s">
        <v>7540</v>
      </c>
      <c r="K4035" s="4" t="s">
        <v>4880</v>
      </c>
      <c r="M4035">
        <f>LEN(SUBSTITUTE(PROTEIN_stoich[[#This Row],[sequence]],"*",""))</f>
        <v>426</v>
      </c>
      <c r="O4035" t="s">
        <v>16</v>
      </c>
      <c r="P4035" t="str">
        <f>_xlfn.LET(_xlpm.id,PROTEIN_stoich[[#This Row],[uniprot]],HYPERLINK("https://www.uniprot.org/uniprotkb/"&amp;_xlpm.id&amp;"/entry",_xlpm.id))</f>
        <v>A0A2S9ZXU8</v>
      </c>
      <c r="Q4035" t="e">
        <f>_xlfn.XLOOKUP(PROTEIN_stoich[[#This Row],[uniprot]],[1]!UniprotIFO[Entry],[1]!UniprotIFO[Gene Ontology IDs],"")</f>
        <v>#REF!</v>
      </c>
      <c r="R4035" t="e">
        <f>_xlfn.XLOOKUP(PROTEIN_stoich[[#This Row],[uniprot]],[1]!UniprotIFO[Entry],[1]!UniprotIFO[essential?],"")</f>
        <v>#REF!</v>
      </c>
      <c r="S4035" t="e">
        <f>_xlfn.XLOOKUP(PROTEIN_stoich[[#This Row],[sequence]],[2]!Table1[sequence_without_asterisks],[2]!Table1[protein_stoich seq matches],"")</f>
        <v>#REF!</v>
      </c>
      <c r="T4035" t="e">
        <f>_xlfn.XLOOKUP(PROTEIN_stoich[[#This Row],[uniprot]],[1]!UniprotIFO[Entry],[1]!UniprotIFO[protein_id in GSM model format],"")</f>
        <v>#REF!</v>
      </c>
    </row>
    <row r="4036" spans="1:20" x14ac:dyDescent="0.2">
      <c r="A40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RT11292</v>
      </c>
      <c r="B4036" t="s">
        <v>16271</v>
      </c>
      <c r="C4036" t="s">
        <v>16271</v>
      </c>
      <c r="D4036" t="s">
        <v>4937</v>
      </c>
      <c r="E4036" t="s">
        <v>4877</v>
      </c>
      <c r="G40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6" t="s">
        <v>4878</v>
      </c>
      <c r="I4036" s="25" cm="1">
        <f t="array" ref="I4036">SUMPRODUCT((LEN(PROTEIN_stoich[[#This Row],[sequence]])-LEN(SUBSTITUTE(PROTEIN_stoich[[#This Row],[sequence]],{"A";"C";"D";"E";"F";"G";"H";"I";"K";"L";"M";"N";"P";"Q";"R";"S";"T";"V";"W";"Y"},""))),{72.08;104.14;115.08;129.11;148.17;58.05;138.14;114.16;130.18;114.16;132.2;115.1;98.12;129.13;158.19;88.08;102.1;100.13;187.21;164.17})/1000</f>
        <v>18.469610000000003</v>
      </c>
      <c r="J4036" t="s">
        <v>4938</v>
      </c>
      <c r="K4036" s="4" t="s">
        <v>4880</v>
      </c>
      <c r="M4036">
        <f>LEN(SUBSTITUTE(PROTEIN_stoich[[#This Row],[sequence]],"*",""))</f>
        <v>166</v>
      </c>
      <c r="O4036" t="s">
        <v>16</v>
      </c>
      <c r="P4036" t="str">
        <f>_xlfn.LET(_xlpm.id,PROTEIN_stoich[[#This Row],[uniprot]],HYPERLINK("https://www.uniprot.org/uniprotkb/"&amp;_xlpm.id&amp;"/entry",_xlpm.id))</f>
        <v>A0A2S9ZXU5</v>
      </c>
      <c r="Q4036" t="e">
        <f>_xlfn.XLOOKUP(PROTEIN_stoich[[#This Row],[uniprot]],[1]!UniprotIFO[Entry],[1]!UniprotIFO[Gene Ontology IDs],"")</f>
        <v>#REF!</v>
      </c>
      <c r="R4036" t="e">
        <f>_xlfn.XLOOKUP(PROTEIN_stoich[[#This Row],[uniprot]],[1]!UniprotIFO[Entry],[1]!UniprotIFO[essential?],"")</f>
        <v>#REF!</v>
      </c>
      <c r="S4036" t="e">
        <f>_xlfn.XLOOKUP(PROTEIN_stoich[[#This Row],[sequence]],[2]!Table1[sequence_without_asterisks],[2]!Table1[protein_stoich seq matches],"")</f>
        <v>#REF!</v>
      </c>
      <c r="T4036" t="e">
        <f>_xlfn.XLOOKUP(PROTEIN_stoich[[#This Row],[uniprot]],[1]!UniprotIFO[Entry],[1]!UniprotIFO[protein_id in GSM model format],"")</f>
        <v>#REF!</v>
      </c>
    </row>
    <row r="4037" spans="1:20" x14ac:dyDescent="0.2">
      <c r="A40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RT11291</v>
      </c>
      <c r="B4037" t="s">
        <v>16272</v>
      </c>
      <c r="C4037" t="s">
        <v>16272</v>
      </c>
      <c r="D4037" t="s">
        <v>5735</v>
      </c>
      <c r="E4037" t="s">
        <v>4877</v>
      </c>
      <c r="G40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7" t="s">
        <v>4878</v>
      </c>
      <c r="I4037" s="25" cm="1">
        <f t="array" ref="I4037">SUMPRODUCT((LEN(PROTEIN_stoich[[#This Row],[sequence]])-LEN(SUBSTITUTE(PROTEIN_stoich[[#This Row],[sequence]],{"A";"C";"D";"E";"F";"G";"H";"I";"K";"L";"M";"N";"P";"Q";"R";"S";"T";"V";"W";"Y"},""))),{72.08;104.14;115.08;129.11;148.17;58.05;138.14;114.16;130.18;114.16;132.2;115.1;98.12;129.13;158.19;88.08;102.1;100.13;187.21;164.17})/1000</f>
        <v>23.902149999999995</v>
      </c>
      <c r="J4037" t="s">
        <v>5736</v>
      </c>
      <c r="K4037" s="4" t="s">
        <v>4880</v>
      </c>
      <c r="M4037">
        <f>LEN(SUBSTITUTE(PROTEIN_stoich[[#This Row],[sequence]],"*",""))</f>
        <v>221</v>
      </c>
      <c r="O4037" t="s">
        <v>16</v>
      </c>
      <c r="P4037" t="str">
        <f>_xlfn.LET(_xlpm.id,PROTEIN_stoich[[#This Row],[uniprot]],HYPERLINK("https://www.uniprot.org/uniprotkb/"&amp;_xlpm.id&amp;"/entry",_xlpm.id))</f>
        <v>A0A2S9ZXS3</v>
      </c>
      <c r="Q4037" t="e">
        <f>_xlfn.XLOOKUP(PROTEIN_stoich[[#This Row],[uniprot]],[1]!UniprotIFO[Entry],[1]!UniprotIFO[Gene Ontology IDs],"")</f>
        <v>#REF!</v>
      </c>
      <c r="R4037" t="e">
        <f>_xlfn.XLOOKUP(PROTEIN_stoich[[#This Row],[uniprot]],[1]!UniprotIFO[Entry],[1]!UniprotIFO[essential?],"")</f>
        <v>#REF!</v>
      </c>
      <c r="S4037" t="e">
        <f>_xlfn.XLOOKUP(PROTEIN_stoich[[#This Row],[sequence]],[2]!Table1[sequence_without_asterisks],[2]!Table1[protein_stoich seq matches],"")</f>
        <v>#REF!</v>
      </c>
      <c r="T4037" t="e">
        <f>_xlfn.XLOOKUP(PROTEIN_stoich[[#This Row],[uniprot]],[1]!UniprotIFO[Entry],[1]!UniprotIFO[protein_id in GSM model format],"")</f>
        <v>#REF!</v>
      </c>
    </row>
    <row r="4038" spans="1:20" x14ac:dyDescent="0.2">
      <c r="A40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RT11286</v>
      </c>
      <c r="B4038" t="s">
        <v>16273</v>
      </c>
      <c r="C4038" t="s">
        <v>16273</v>
      </c>
      <c r="D4038" t="s">
        <v>6652</v>
      </c>
      <c r="E4038" t="s">
        <v>4877</v>
      </c>
      <c r="G40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8" t="s">
        <v>4878</v>
      </c>
      <c r="I4038" s="25" cm="1">
        <f t="array" ref="I4038">SUMPRODUCT((LEN(PROTEIN_stoich[[#This Row],[sequence]])-LEN(SUBSTITUTE(PROTEIN_stoich[[#This Row],[sequence]],{"A";"C";"D";"E";"F";"G";"H";"I";"K";"L";"M";"N";"P";"Q";"R";"S";"T";"V";"W";"Y"},""))),{72.08;104.14;115.08;129.11;148.17;58.05;138.14;114.16;130.18;114.16;132.2;115.1;98.12;129.13;158.19;88.08;102.1;100.13;187.21;164.17})/1000</f>
        <v>32.059060000000002</v>
      </c>
      <c r="J4038" t="s">
        <v>6653</v>
      </c>
      <c r="K4038" s="4" t="s">
        <v>4880</v>
      </c>
      <c r="M4038">
        <f>LEN(SUBSTITUTE(PROTEIN_stoich[[#This Row],[sequence]],"*",""))</f>
        <v>275</v>
      </c>
      <c r="O4038" t="s">
        <v>16</v>
      </c>
      <c r="P4038" t="str">
        <f>_xlfn.LET(_xlpm.id,PROTEIN_stoich[[#This Row],[uniprot]],HYPERLINK("https://www.uniprot.org/uniprotkb/"&amp;_xlpm.id&amp;"/entry",_xlpm.id))</f>
        <v>A0A2S9ZXR8</v>
      </c>
      <c r="Q4038" t="e">
        <f>_xlfn.XLOOKUP(PROTEIN_stoich[[#This Row],[uniprot]],[1]!UniprotIFO[Entry],[1]!UniprotIFO[Gene Ontology IDs],"")</f>
        <v>#REF!</v>
      </c>
      <c r="R4038" t="e">
        <f>_xlfn.XLOOKUP(PROTEIN_stoich[[#This Row],[uniprot]],[1]!UniprotIFO[Entry],[1]!UniprotIFO[essential?],"")</f>
        <v>#REF!</v>
      </c>
      <c r="S4038" t="e">
        <f>_xlfn.XLOOKUP(PROTEIN_stoich[[#This Row],[sequence]],[2]!Table1[sequence_without_asterisks],[2]!Table1[protein_stoich seq matches],"")</f>
        <v>#REF!</v>
      </c>
      <c r="T4038" t="e">
        <f>_xlfn.XLOOKUP(PROTEIN_stoich[[#This Row],[uniprot]],[1]!UniprotIFO[Entry],[1]!UniprotIFO[protein_id in GSM model format],"")</f>
        <v>#REF!</v>
      </c>
    </row>
    <row r="4039" spans="1:20" x14ac:dyDescent="0.2">
      <c r="A40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RT11308</v>
      </c>
      <c r="B4039" t="s">
        <v>16274</v>
      </c>
      <c r="C4039" t="s">
        <v>16274</v>
      </c>
      <c r="D4039" t="s">
        <v>6774</v>
      </c>
      <c r="E4039" t="s">
        <v>4877</v>
      </c>
      <c r="G40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39" t="s">
        <v>4878</v>
      </c>
      <c r="I4039" s="25" cm="1">
        <f t="array" ref="I4039">SUMPRODUCT((LEN(PROTEIN_stoich[[#This Row],[sequence]])-LEN(SUBSTITUTE(PROTEIN_stoich[[#This Row],[sequence]],{"A";"C";"D";"E";"F";"G";"H";"I";"K";"L";"M";"N";"P";"Q";"R";"S";"T";"V";"W";"Y"},""))),{72.08;104.14;115.08;129.11;148.17;58.05;138.14;114.16;130.18;114.16;132.2;115.1;98.12;129.13;158.19;88.08;102.1;100.13;187.21;164.17})/1000</f>
        <v>104.07344999999999</v>
      </c>
      <c r="J4039" t="s">
        <v>6775</v>
      </c>
      <c r="K4039" s="4" t="s">
        <v>4880</v>
      </c>
      <c r="M4039">
        <f>LEN(SUBSTITUTE(PROTEIN_stoich[[#This Row],[sequence]],"*",""))</f>
        <v>962</v>
      </c>
      <c r="O4039" t="s">
        <v>16</v>
      </c>
      <c r="P4039" t="str">
        <f>_xlfn.LET(_xlpm.id,PROTEIN_stoich[[#This Row],[uniprot]],HYPERLINK("https://www.uniprot.org/uniprotkb/"&amp;_xlpm.id&amp;"/entry",_xlpm.id))</f>
        <v>A0A2S9ZXQ6</v>
      </c>
      <c r="Q4039" t="e">
        <f>_xlfn.XLOOKUP(PROTEIN_stoich[[#This Row],[uniprot]],[1]!UniprotIFO[Entry],[1]!UniprotIFO[Gene Ontology IDs],"")</f>
        <v>#REF!</v>
      </c>
      <c r="R4039" t="e">
        <f>_xlfn.XLOOKUP(PROTEIN_stoich[[#This Row],[uniprot]],[1]!UniprotIFO[Entry],[1]!UniprotIFO[essential?],"")</f>
        <v>#REF!</v>
      </c>
      <c r="S4039" t="e">
        <f>_xlfn.XLOOKUP(PROTEIN_stoich[[#This Row],[sequence]],[2]!Table1[sequence_without_asterisks],[2]!Table1[protein_stoich seq matches],"")</f>
        <v>#REF!</v>
      </c>
      <c r="T4039" t="e">
        <f>_xlfn.XLOOKUP(PROTEIN_stoich[[#This Row],[uniprot]],[1]!UniprotIFO[Entry],[1]!UniprotIFO[protein_id in GSM model format],"")</f>
        <v>#REF!</v>
      </c>
    </row>
    <row r="4040" spans="1:20" x14ac:dyDescent="0.2">
      <c r="A40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RT11252</v>
      </c>
      <c r="B4040" t="s">
        <v>16275</v>
      </c>
      <c r="C4040" t="s">
        <v>16275</v>
      </c>
      <c r="D4040" t="s">
        <v>9334</v>
      </c>
      <c r="E4040" t="s">
        <v>4877</v>
      </c>
      <c r="G40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0" t="s">
        <v>4878</v>
      </c>
      <c r="I4040" s="25" cm="1">
        <f t="array" ref="I4040">SUMPRODUCT((LEN(PROTEIN_stoich[[#This Row],[sequence]])-LEN(SUBSTITUTE(PROTEIN_stoich[[#This Row],[sequence]],{"A";"C";"D";"E";"F";"G";"H";"I";"K";"L";"M";"N";"P";"Q";"R";"S";"T";"V";"W";"Y"},""))),{72.08;104.14;115.08;129.11;148.17;58.05;138.14;114.16;130.18;114.16;132.2;115.1;98.12;129.13;158.19;88.08;102.1;100.13;187.21;164.17})/1000</f>
        <v>122.86674999999998</v>
      </c>
      <c r="J4040" t="s">
        <v>9335</v>
      </c>
      <c r="K4040" s="4" t="s">
        <v>4880</v>
      </c>
      <c r="M4040">
        <f>LEN(SUBSTITUTE(PROTEIN_stoich[[#This Row],[sequence]],"*",""))</f>
        <v>1124</v>
      </c>
      <c r="O4040" t="s">
        <v>16</v>
      </c>
      <c r="P4040" t="str">
        <f>_xlfn.LET(_xlpm.id,PROTEIN_stoich[[#This Row],[uniprot]],HYPERLINK("https://www.uniprot.org/uniprotkb/"&amp;_xlpm.id&amp;"/entry",_xlpm.id))</f>
        <v>A0A2S9ZXQ4</v>
      </c>
      <c r="Q4040" t="e">
        <f>_xlfn.XLOOKUP(PROTEIN_stoich[[#This Row],[uniprot]],[1]!UniprotIFO[Entry],[1]!UniprotIFO[Gene Ontology IDs],"")</f>
        <v>#REF!</v>
      </c>
      <c r="R4040" t="e">
        <f>_xlfn.XLOOKUP(PROTEIN_stoich[[#This Row],[uniprot]],[1]!UniprotIFO[Entry],[1]!UniprotIFO[essential?],"")</f>
        <v>#REF!</v>
      </c>
      <c r="S4040" t="e">
        <f>_xlfn.XLOOKUP(PROTEIN_stoich[[#This Row],[sequence]],[2]!Table1[sequence_without_asterisks],[2]!Table1[protein_stoich seq matches],"")</f>
        <v>#REF!</v>
      </c>
      <c r="T4040" t="e">
        <f>_xlfn.XLOOKUP(PROTEIN_stoich[[#This Row],[uniprot]],[1]!UniprotIFO[Entry],[1]!UniprotIFO[protein_id in GSM model format],"")</f>
        <v>#REF!</v>
      </c>
    </row>
    <row r="4041" spans="1:20" x14ac:dyDescent="0.2">
      <c r="A40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RT11284</v>
      </c>
      <c r="B4041" t="s">
        <v>16276</v>
      </c>
      <c r="C4041" t="s">
        <v>16276</v>
      </c>
      <c r="D4041" t="s">
        <v>7061</v>
      </c>
      <c r="E4041" t="s">
        <v>4877</v>
      </c>
      <c r="G40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1" t="s">
        <v>4878</v>
      </c>
      <c r="I4041" s="25" cm="1">
        <f t="array" ref="I4041">SUMPRODUCT((LEN(PROTEIN_stoich[[#This Row],[sequence]])-LEN(SUBSTITUTE(PROTEIN_stoich[[#This Row],[sequence]],{"A";"C";"D";"E";"F";"G";"H";"I";"K";"L";"M";"N";"P";"Q";"R";"S";"T";"V";"W";"Y"},""))),{72.08;104.14;115.08;129.11;148.17;58.05;138.14;114.16;130.18;114.16;132.2;115.1;98.12;129.13;158.19;88.08;102.1;100.13;187.21;164.17})/1000</f>
        <v>11.31634</v>
      </c>
      <c r="J4041" t="s">
        <v>7062</v>
      </c>
      <c r="K4041" s="4" t="s">
        <v>4880</v>
      </c>
      <c r="M4041">
        <f>LEN(SUBSTITUTE(PROTEIN_stoich[[#This Row],[sequence]],"*",""))</f>
        <v>104</v>
      </c>
      <c r="O4041" t="s">
        <v>16</v>
      </c>
      <c r="P4041" t="str">
        <f>_xlfn.LET(_xlpm.id,PROTEIN_stoich[[#This Row],[uniprot]],HYPERLINK("https://www.uniprot.org/uniprotkb/"&amp;_xlpm.id&amp;"/entry",_xlpm.id))</f>
        <v>A0A2S9ZXP5</v>
      </c>
      <c r="Q4041" t="e">
        <f>_xlfn.XLOOKUP(PROTEIN_stoich[[#This Row],[uniprot]],[1]!UniprotIFO[Entry],[1]!UniprotIFO[Gene Ontology IDs],"")</f>
        <v>#REF!</v>
      </c>
      <c r="R4041" t="e">
        <f>_xlfn.XLOOKUP(PROTEIN_stoich[[#This Row],[uniprot]],[1]!UniprotIFO[Entry],[1]!UniprotIFO[essential?],"")</f>
        <v>#REF!</v>
      </c>
      <c r="S4041" t="e">
        <f>_xlfn.XLOOKUP(PROTEIN_stoich[[#This Row],[sequence]],[2]!Table1[sequence_without_asterisks],[2]!Table1[protein_stoich seq matches],"")</f>
        <v>#REF!</v>
      </c>
      <c r="T4041" t="e">
        <f>_xlfn.XLOOKUP(PROTEIN_stoich[[#This Row],[uniprot]],[1]!UniprotIFO[Entry],[1]!UniprotIFO[protein_id in GSM model format],"")</f>
        <v>#REF!</v>
      </c>
    </row>
    <row r="4042" spans="1:20" x14ac:dyDescent="0.2">
      <c r="A40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RT11275</v>
      </c>
      <c r="B4042" t="s">
        <v>16277</v>
      </c>
      <c r="C4042" t="s">
        <v>16277</v>
      </c>
      <c r="D4042" t="s">
        <v>8961</v>
      </c>
      <c r="E4042" t="s">
        <v>4877</v>
      </c>
      <c r="G40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2" t="s">
        <v>4878</v>
      </c>
      <c r="I4042" s="25" cm="1">
        <f t="array" ref="I4042">SUMPRODUCT((LEN(PROTEIN_stoich[[#This Row],[sequence]])-LEN(SUBSTITUTE(PROTEIN_stoich[[#This Row],[sequence]],{"A";"C";"D";"E";"F";"G";"H";"I";"K";"L";"M";"N";"P";"Q";"R";"S";"T";"V";"W";"Y"},""))),{72.08;104.14;115.08;129.11;148.17;58.05;138.14;114.16;130.18;114.16;132.2;115.1;98.12;129.13;158.19;88.08;102.1;100.13;187.21;164.17})/1000</f>
        <v>58.911989999999996</v>
      </c>
      <c r="J4042" t="s">
        <v>8962</v>
      </c>
      <c r="K4042" s="4" t="s">
        <v>4880</v>
      </c>
      <c r="M4042">
        <f>LEN(SUBSTITUTE(PROTEIN_stoich[[#This Row],[sequence]],"*",""))</f>
        <v>539</v>
      </c>
      <c r="O4042" t="s">
        <v>16</v>
      </c>
      <c r="P4042" t="str">
        <f>_xlfn.LET(_xlpm.id,PROTEIN_stoich[[#This Row],[uniprot]],HYPERLINK("https://www.uniprot.org/uniprotkb/"&amp;_xlpm.id&amp;"/entry",_xlpm.id))</f>
        <v>A0A2S9ZXP0</v>
      </c>
      <c r="Q4042" t="e">
        <f>_xlfn.XLOOKUP(PROTEIN_stoich[[#This Row],[uniprot]],[1]!UniprotIFO[Entry],[1]!UniprotIFO[Gene Ontology IDs],"")</f>
        <v>#REF!</v>
      </c>
      <c r="R4042" t="e">
        <f>_xlfn.XLOOKUP(PROTEIN_stoich[[#This Row],[uniprot]],[1]!UniprotIFO[Entry],[1]!UniprotIFO[essential?],"")</f>
        <v>#REF!</v>
      </c>
      <c r="S4042" t="e">
        <f>_xlfn.XLOOKUP(PROTEIN_stoich[[#This Row],[sequence]],[2]!Table1[sequence_without_asterisks],[2]!Table1[protein_stoich seq matches],"")</f>
        <v>#REF!</v>
      </c>
      <c r="T4042" t="e">
        <f>_xlfn.XLOOKUP(PROTEIN_stoich[[#This Row],[uniprot]],[1]!UniprotIFO[Entry],[1]!UniprotIFO[protein_id in GSM model format],"")</f>
        <v>#REF!</v>
      </c>
    </row>
    <row r="4043" spans="1:20" x14ac:dyDescent="0.2">
      <c r="A40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RT11232</v>
      </c>
      <c r="B4043" t="s">
        <v>16278</v>
      </c>
      <c r="C4043" t="s">
        <v>16278</v>
      </c>
      <c r="D4043" t="s">
        <v>6406</v>
      </c>
      <c r="E4043" t="s">
        <v>4877</v>
      </c>
      <c r="G40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3" t="s">
        <v>4878</v>
      </c>
      <c r="I4043" s="25" cm="1">
        <f t="array" ref="I4043">SUMPRODUCT((LEN(PROTEIN_stoich[[#This Row],[sequence]])-LEN(SUBSTITUTE(PROTEIN_stoich[[#This Row],[sequence]],{"A";"C";"D";"E";"F";"G";"H";"I";"K";"L";"M";"N";"P";"Q";"R";"S";"T";"V";"W";"Y"},""))),{72.08;104.14;115.08;129.11;148.17;58.05;138.14;114.16;130.18;114.16;132.2;115.1;98.12;129.13;158.19;88.08;102.1;100.13;187.21;164.17})/1000</f>
        <v>36.727130000000002</v>
      </c>
      <c r="J4043" t="s">
        <v>6407</v>
      </c>
      <c r="K4043" s="4" t="s">
        <v>4880</v>
      </c>
      <c r="M4043">
        <f>LEN(SUBSTITUTE(PROTEIN_stoich[[#This Row],[sequence]],"*",""))</f>
        <v>332</v>
      </c>
      <c r="O4043" t="s">
        <v>16</v>
      </c>
      <c r="P4043" t="str">
        <f>_xlfn.LET(_xlpm.id,PROTEIN_stoich[[#This Row],[uniprot]],HYPERLINK("https://www.uniprot.org/uniprotkb/"&amp;_xlpm.id&amp;"/entry",_xlpm.id))</f>
        <v>A0A2S9ZXN8</v>
      </c>
      <c r="Q4043" t="e">
        <f>_xlfn.XLOOKUP(PROTEIN_stoich[[#This Row],[uniprot]],[1]!UniprotIFO[Entry],[1]!UniprotIFO[Gene Ontology IDs],"")</f>
        <v>#REF!</v>
      </c>
      <c r="R4043" t="e">
        <f>_xlfn.XLOOKUP(PROTEIN_stoich[[#This Row],[uniprot]],[1]!UniprotIFO[Entry],[1]!UniprotIFO[essential?],"")</f>
        <v>#REF!</v>
      </c>
      <c r="S4043" t="e">
        <f>_xlfn.XLOOKUP(PROTEIN_stoich[[#This Row],[sequence]],[2]!Table1[sequence_without_asterisks],[2]!Table1[protein_stoich seq matches],"")</f>
        <v>#REF!</v>
      </c>
      <c r="T4043" t="e">
        <f>_xlfn.XLOOKUP(PROTEIN_stoich[[#This Row],[uniprot]],[1]!UniprotIFO[Entry],[1]!UniprotIFO[protein_id in GSM model format],"")</f>
        <v>#REF!</v>
      </c>
    </row>
    <row r="4044" spans="1:20" x14ac:dyDescent="0.2">
      <c r="A40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RT11261</v>
      </c>
      <c r="B4044" t="s">
        <v>16279</v>
      </c>
      <c r="C4044" t="s">
        <v>16279</v>
      </c>
      <c r="D4044" t="s">
        <v>8839</v>
      </c>
      <c r="E4044" t="s">
        <v>4877</v>
      </c>
      <c r="G40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4" t="s">
        <v>4878</v>
      </c>
      <c r="I4044" s="25" cm="1">
        <f t="array" ref="I4044">SUMPRODUCT((LEN(PROTEIN_stoich[[#This Row],[sequence]])-LEN(SUBSTITUTE(PROTEIN_stoich[[#This Row],[sequence]],{"A";"C";"D";"E";"F";"G";"H";"I";"K";"L";"M";"N";"P";"Q";"R";"S";"T";"V";"W";"Y"},""))),{72.08;104.14;115.08;129.11;148.17;58.05;138.14;114.16;130.18;114.16;132.2;115.1;98.12;129.13;158.19;88.08;102.1;100.13;187.21;164.17})/1000</f>
        <v>8.8643400000000003</v>
      </c>
      <c r="J4044" t="s">
        <v>8840</v>
      </c>
      <c r="K4044" s="4" t="s">
        <v>4880</v>
      </c>
      <c r="M4044">
        <f>LEN(SUBSTITUTE(PROTEIN_stoich[[#This Row],[sequence]],"*",""))</f>
        <v>85</v>
      </c>
      <c r="O4044" t="s">
        <v>16</v>
      </c>
      <c r="P4044" t="str">
        <f>_xlfn.LET(_xlpm.id,PROTEIN_stoich[[#This Row],[uniprot]],HYPERLINK("https://www.uniprot.org/uniprotkb/"&amp;_xlpm.id&amp;"/entry",_xlpm.id))</f>
        <v>A0A2S9ZXN3</v>
      </c>
      <c r="Q4044" t="e">
        <f>_xlfn.XLOOKUP(PROTEIN_stoich[[#This Row],[uniprot]],[1]!UniprotIFO[Entry],[1]!UniprotIFO[Gene Ontology IDs],"")</f>
        <v>#REF!</v>
      </c>
      <c r="R4044" t="e">
        <f>_xlfn.XLOOKUP(PROTEIN_stoich[[#This Row],[uniprot]],[1]!UniprotIFO[Entry],[1]!UniprotIFO[essential?],"")</f>
        <v>#REF!</v>
      </c>
      <c r="S4044" t="e">
        <f>_xlfn.XLOOKUP(PROTEIN_stoich[[#This Row],[sequence]],[2]!Table1[sequence_without_asterisks],[2]!Table1[protein_stoich seq matches],"")</f>
        <v>#REF!</v>
      </c>
      <c r="T4044" t="e">
        <f>_xlfn.XLOOKUP(PROTEIN_stoich[[#This Row],[uniprot]],[1]!UniprotIFO[Entry],[1]!UniprotIFO[protein_id in GSM model format],"")</f>
        <v>#REF!</v>
      </c>
    </row>
    <row r="4045" spans="1:20" x14ac:dyDescent="0.2">
      <c r="A40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RT11253</v>
      </c>
      <c r="B4045" t="s">
        <v>16280</v>
      </c>
      <c r="C4045" t="s">
        <v>16280</v>
      </c>
      <c r="D4045" t="s">
        <v>5483</v>
      </c>
      <c r="E4045" t="s">
        <v>4877</v>
      </c>
      <c r="G40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5" t="s">
        <v>4878</v>
      </c>
      <c r="I4045" s="25" cm="1">
        <f t="array" ref="I4045">SUMPRODUCT((LEN(PROTEIN_stoich[[#This Row],[sequence]])-LEN(SUBSTITUTE(PROTEIN_stoich[[#This Row],[sequence]],{"A";"C";"D";"E";"F";"G";"H";"I";"K";"L";"M";"N";"P";"Q";"R";"S";"T";"V";"W";"Y"},""))),{72.08;104.14;115.08;129.11;148.17;58.05;138.14;114.16;130.18;114.16;132.2;115.1;98.12;129.13;158.19;88.08;102.1;100.13;187.21;164.17})/1000</f>
        <v>111.17947999999998</v>
      </c>
      <c r="J4045" t="s">
        <v>5484</v>
      </c>
      <c r="K4045" s="4" t="s">
        <v>4880</v>
      </c>
      <c r="M4045">
        <f>LEN(SUBSTITUTE(PROTEIN_stoich[[#This Row],[sequence]],"*",""))</f>
        <v>994</v>
      </c>
      <c r="O4045" t="s">
        <v>16</v>
      </c>
      <c r="P4045" t="str">
        <f>_xlfn.LET(_xlpm.id,PROTEIN_stoich[[#This Row],[uniprot]],HYPERLINK("https://www.uniprot.org/uniprotkb/"&amp;_xlpm.id&amp;"/entry",_xlpm.id))</f>
        <v>A0A2S9ZXN0</v>
      </c>
      <c r="Q4045" t="e">
        <f>_xlfn.XLOOKUP(PROTEIN_stoich[[#This Row],[uniprot]],[1]!UniprotIFO[Entry],[1]!UniprotIFO[Gene Ontology IDs],"")</f>
        <v>#REF!</v>
      </c>
      <c r="R4045" t="e">
        <f>_xlfn.XLOOKUP(PROTEIN_stoich[[#This Row],[uniprot]],[1]!UniprotIFO[Entry],[1]!UniprotIFO[essential?],"")</f>
        <v>#REF!</v>
      </c>
      <c r="S4045" t="e">
        <f>_xlfn.XLOOKUP(PROTEIN_stoich[[#This Row],[sequence]],[2]!Table1[sequence_without_asterisks],[2]!Table1[protein_stoich seq matches],"")</f>
        <v>#REF!</v>
      </c>
      <c r="T4045" t="e">
        <f>_xlfn.XLOOKUP(PROTEIN_stoich[[#This Row],[uniprot]],[1]!UniprotIFO[Entry],[1]!UniprotIFO[protein_id in GSM model format],"")</f>
        <v>#REF!</v>
      </c>
    </row>
    <row r="4046" spans="1:20" x14ac:dyDescent="0.2">
      <c r="A40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RT11278</v>
      </c>
      <c r="B4046" t="s">
        <v>16281</v>
      </c>
      <c r="C4046" t="s">
        <v>16281</v>
      </c>
      <c r="D4046" t="s">
        <v>10077</v>
      </c>
      <c r="E4046" t="s">
        <v>4877</v>
      </c>
      <c r="G40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6" t="s">
        <v>4878</v>
      </c>
      <c r="I4046" s="25" cm="1">
        <f t="array" ref="I4046">SUMPRODUCT((LEN(PROTEIN_stoich[[#This Row],[sequence]])-LEN(SUBSTITUTE(PROTEIN_stoich[[#This Row],[sequence]],{"A";"C";"D";"E";"F";"G";"H";"I";"K";"L";"M";"N";"P";"Q";"R";"S";"T";"V";"W";"Y"},""))),{72.08;104.14;115.08;129.11;148.17;58.05;138.14;114.16;130.18;114.16;132.2;115.1;98.12;129.13;158.19;88.08;102.1;100.13;187.21;164.17})/1000</f>
        <v>80.274089999999987</v>
      </c>
      <c r="J4046" t="s">
        <v>10078</v>
      </c>
      <c r="K4046" s="4" t="s">
        <v>4880</v>
      </c>
      <c r="M4046">
        <f>LEN(SUBSTITUTE(PROTEIN_stoich[[#This Row],[sequence]],"*",""))</f>
        <v>722</v>
      </c>
      <c r="O4046" t="s">
        <v>16</v>
      </c>
      <c r="P4046" t="str">
        <f>_xlfn.LET(_xlpm.id,PROTEIN_stoich[[#This Row],[uniprot]],HYPERLINK("https://www.uniprot.org/uniprotkb/"&amp;_xlpm.id&amp;"/entry",_xlpm.id))</f>
        <v>A0A2S9ZXM6</v>
      </c>
      <c r="Q4046" t="e">
        <f>_xlfn.XLOOKUP(PROTEIN_stoich[[#This Row],[uniprot]],[1]!UniprotIFO[Entry],[1]!UniprotIFO[Gene Ontology IDs],"")</f>
        <v>#REF!</v>
      </c>
      <c r="R4046" t="e">
        <f>_xlfn.XLOOKUP(PROTEIN_stoich[[#This Row],[uniprot]],[1]!UniprotIFO[Entry],[1]!UniprotIFO[essential?],"")</f>
        <v>#REF!</v>
      </c>
      <c r="S4046" t="e">
        <f>_xlfn.XLOOKUP(PROTEIN_stoich[[#This Row],[sequence]],[2]!Table1[sequence_without_asterisks],[2]!Table1[protein_stoich seq matches],"")</f>
        <v>#REF!</v>
      </c>
      <c r="T4046" t="e">
        <f>_xlfn.XLOOKUP(PROTEIN_stoich[[#This Row],[uniprot]],[1]!UniprotIFO[Entry],[1]!UniprotIFO[protein_id in GSM model format],"")</f>
        <v>#REF!</v>
      </c>
    </row>
    <row r="4047" spans="1:20" x14ac:dyDescent="0.2">
      <c r="A40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RT11243</v>
      </c>
      <c r="B4047" t="s">
        <v>16282</v>
      </c>
      <c r="C4047" t="s">
        <v>16282</v>
      </c>
      <c r="D4047" t="s">
        <v>7971</v>
      </c>
      <c r="E4047" t="s">
        <v>4877</v>
      </c>
      <c r="G40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7" t="s">
        <v>4878</v>
      </c>
      <c r="I4047" s="25" cm="1">
        <f t="array" ref="I4047">SUMPRODUCT((LEN(PROTEIN_stoich[[#This Row],[sequence]])-LEN(SUBSTITUTE(PROTEIN_stoich[[#This Row],[sequence]],{"A";"C";"D";"E";"F";"G";"H";"I";"K";"L";"M";"N";"P";"Q";"R";"S";"T";"V";"W";"Y"},""))),{72.08;104.14;115.08;129.11;148.17;58.05;138.14;114.16;130.18;114.16;132.2;115.1;98.12;129.13;158.19;88.08;102.1;100.13;187.21;164.17})/1000</f>
        <v>40.656320000000008</v>
      </c>
      <c r="J4047" t="s">
        <v>7972</v>
      </c>
      <c r="K4047" s="4" t="s">
        <v>4880</v>
      </c>
      <c r="M4047">
        <f>LEN(SUBSTITUTE(PROTEIN_stoich[[#This Row],[sequence]],"*",""))</f>
        <v>364</v>
      </c>
      <c r="O4047" t="s">
        <v>16</v>
      </c>
      <c r="P4047" t="str">
        <f>_xlfn.LET(_xlpm.id,PROTEIN_stoich[[#This Row],[uniprot]],HYPERLINK("https://www.uniprot.org/uniprotkb/"&amp;_xlpm.id&amp;"/entry",_xlpm.id))</f>
        <v>A0A2S9ZXM1</v>
      </c>
      <c r="Q4047" t="e">
        <f>_xlfn.XLOOKUP(PROTEIN_stoich[[#This Row],[uniprot]],[1]!UniprotIFO[Entry],[1]!UniprotIFO[Gene Ontology IDs],"")</f>
        <v>#REF!</v>
      </c>
      <c r="R4047" t="e">
        <f>_xlfn.XLOOKUP(PROTEIN_stoich[[#This Row],[uniprot]],[1]!UniprotIFO[Entry],[1]!UniprotIFO[essential?],"")</f>
        <v>#REF!</v>
      </c>
      <c r="S4047" t="e">
        <f>_xlfn.XLOOKUP(PROTEIN_stoich[[#This Row],[sequence]],[2]!Table1[sequence_without_asterisks],[2]!Table1[protein_stoich seq matches],"")</f>
        <v>#REF!</v>
      </c>
      <c r="T4047" t="e">
        <f>_xlfn.XLOOKUP(PROTEIN_stoich[[#This Row],[uniprot]],[1]!UniprotIFO[Entry],[1]!UniprotIFO[protein_id in GSM model format],"")</f>
        <v>#REF!</v>
      </c>
    </row>
    <row r="4048" spans="1:20" x14ac:dyDescent="0.2">
      <c r="A40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RT11236</v>
      </c>
      <c r="B4048" t="s">
        <v>16283</v>
      </c>
      <c r="C4048" t="s">
        <v>16283</v>
      </c>
      <c r="D4048" t="s">
        <v>8439</v>
      </c>
      <c r="E4048" t="s">
        <v>4877</v>
      </c>
      <c r="G40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8" t="s">
        <v>4878</v>
      </c>
      <c r="I4048" s="25" cm="1">
        <f t="array" ref="I4048">SUMPRODUCT((LEN(PROTEIN_stoich[[#This Row],[sequence]])-LEN(SUBSTITUTE(PROTEIN_stoich[[#This Row],[sequence]],{"A";"C";"D";"E";"F";"G";"H";"I";"K";"L";"M";"N";"P";"Q";"R";"S";"T";"V";"W";"Y"},""))),{72.08;104.14;115.08;129.11;148.17;58.05;138.14;114.16;130.18;114.16;132.2;115.1;98.12;129.13;158.19;88.08;102.1;100.13;187.21;164.17})/1000</f>
        <v>46.089449999999999</v>
      </c>
      <c r="J4048" t="s">
        <v>8440</v>
      </c>
      <c r="K4048" s="4" t="s">
        <v>4880</v>
      </c>
      <c r="M4048">
        <f>LEN(SUBSTITUTE(PROTEIN_stoich[[#This Row],[sequence]],"*",""))</f>
        <v>416</v>
      </c>
      <c r="O4048" t="s">
        <v>16</v>
      </c>
      <c r="P4048" t="str">
        <f>_xlfn.LET(_xlpm.id,PROTEIN_stoich[[#This Row],[uniprot]],HYPERLINK("https://www.uniprot.org/uniprotkb/"&amp;_xlpm.id&amp;"/entry",_xlpm.id))</f>
        <v>A0A2S9ZXL5</v>
      </c>
      <c r="Q4048" t="e">
        <f>_xlfn.XLOOKUP(PROTEIN_stoich[[#This Row],[uniprot]],[1]!UniprotIFO[Entry],[1]!UniprotIFO[Gene Ontology IDs],"")</f>
        <v>#REF!</v>
      </c>
      <c r="R4048" t="e">
        <f>_xlfn.XLOOKUP(PROTEIN_stoich[[#This Row],[uniprot]],[1]!UniprotIFO[Entry],[1]!UniprotIFO[essential?],"")</f>
        <v>#REF!</v>
      </c>
      <c r="S4048" t="e">
        <f>_xlfn.XLOOKUP(PROTEIN_stoich[[#This Row],[sequence]],[2]!Table1[sequence_without_asterisks],[2]!Table1[protein_stoich seq matches],"")</f>
        <v>#REF!</v>
      </c>
      <c r="T4048" t="e">
        <f>_xlfn.XLOOKUP(PROTEIN_stoich[[#This Row],[uniprot]],[1]!UniprotIFO[Entry],[1]!UniprotIFO[protein_id in GSM model format],"")</f>
        <v>#REF!</v>
      </c>
    </row>
    <row r="4049" spans="1:20" x14ac:dyDescent="0.2">
      <c r="A40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RT11247</v>
      </c>
      <c r="B4049" t="s">
        <v>16284</v>
      </c>
      <c r="C4049" t="s">
        <v>16284</v>
      </c>
      <c r="D4049" t="s">
        <v>7817</v>
      </c>
      <c r="E4049" t="s">
        <v>4877</v>
      </c>
      <c r="G40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49" t="s">
        <v>4878</v>
      </c>
      <c r="I4049" s="25" cm="1">
        <f t="array" ref="I4049">SUMPRODUCT((LEN(PROTEIN_stoich[[#This Row],[sequence]])-LEN(SUBSTITUTE(PROTEIN_stoich[[#This Row],[sequence]],{"A";"C";"D";"E";"F";"G";"H";"I";"K";"L";"M";"N";"P";"Q";"R";"S";"T";"V";"W";"Y"},""))),{72.08;104.14;115.08;129.11;148.17;58.05;138.14;114.16;130.18;114.16;132.2;115.1;98.12;129.13;158.19;88.08;102.1;100.13;187.21;164.17})/1000</f>
        <v>21.483599999999996</v>
      </c>
      <c r="J4049" t="s">
        <v>7818</v>
      </c>
      <c r="K4049" s="4" t="s">
        <v>4880</v>
      </c>
      <c r="M4049">
        <f>LEN(SUBSTITUTE(PROTEIN_stoich[[#This Row],[sequence]],"*",""))</f>
        <v>194</v>
      </c>
      <c r="O4049" t="s">
        <v>16</v>
      </c>
      <c r="P4049" t="str">
        <f>_xlfn.LET(_xlpm.id,PROTEIN_stoich[[#This Row],[uniprot]],HYPERLINK("https://www.uniprot.org/uniprotkb/"&amp;_xlpm.id&amp;"/entry",_xlpm.id))</f>
        <v>A0A2S9ZXL3</v>
      </c>
      <c r="Q4049" t="e">
        <f>_xlfn.XLOOKUP(PROTEIN_stoich[[#This Row],[uniprot]],[1]!UniprotIFO[Entry],[1]!UniprotIFO[Gene Ontology IDs],"")</f>
        <v>#REF!</v>
      </c>
      <c r="R4049" t="e">
        <f>_xlfn.XLOOKUP(PROTEIN_stoich[[#This Row],[uniprot]],[1]!UniprotIFO[Entry],[1]!UniprotIFO[essential?],"")</f>
        <v>#REF!</v>
      </c>
      <c r="S4049" t="e">
        <f>_xlfn.XLOOKUP(PROTEIN_stoich[[#This Row],[sequence]],[2]!Table1[sequence_without_asterisks],[2]!Table1[protein_stoich seq matches],"")</f>
        <v>#REF!</v>
      </c>
      <c r="T4049" t="e">
        <f>_xlfn.XLOOKUP(PROTEIN_stoich[[#This Row],[uniprot]],[1]!UniprotIFO[Entry],[1]!UniprotIFO[protein_id in GSM model format],"")</f>
        <v>#REF!</v>
      </c>
    </row>
    <row r="4050" spans="1:20" x14ac:dyDescent="0.2">
      <c r="A40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RT11231</v>
      </c>
      <c r="B4050" t="s">
        <v>16285</v>
      </c>
      <c r="C4050" t="s">
        <v>16285</v>
      </c>
      <c r="D4050" t="s">
        <v>6680</v>
      </c>
      <c r="E4050" t="s">
        <v>4877</v>
      </c>
      <c r="G40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0" t="s">
        <v>4878</v>
      </c>
      <c r="I4050" s="25" cm="1">
        <f t="array" ref="I4050">SUMPRODUCT((LEN(PROTEIN_stoich[[#This Row],[sequence]])-LEN(SUBSTITUTE(PROTEIN_stoich[[#This Row],[sequence]],{"A";"C";"D";"E";"F";"G";"H";"I";"K";"L";"M";"N";"P";"Q";"R";"S";"T";"V";"W";"Y"},""))),{72.08;104.14;115.08;129.11;148.17;58.05;138.14;114.16;130.18;114.16;132.2;115.1;98.12;129.13;158.19;88.08;102.1;100.13;187.21;164.17})/1000</f>
        <v>38.807729999999999</v>
      </c>
      <c r="J4050" t="s">
        <v>6681</v>
      </c>
      <c r="K4050" s="4" t="s">
        <v>4880</v>
      </c>
      <c r="M4050">
        <f>LEN(SUBSTITUTE(PROTEIN_stoich[[#This Row],[sequence]],"*",""))</f>
        <v>360</v>
      </c>
      <c r="O4050" t="s">
        <v>16</v>
      </c>
      <c r="P4050" t="str">
        <f>_xlfn.LET(_xlpm.id,PROTEIN_stoich[[#This Row],[uniprot]],HYPERLINK("https://www.uniprot.org/uniprotkb/"&amp;_xlpm.id&amp;"/entry",_xlpm.id))</f>
        <v>A0A2S9ZXK6</v>
      </c>
      <c r="Q4050" t="e">
        <f>_xlfn.XLOOKUP(PROTEIN_stoich[[#This Row],[uniprot]],[1]!UniprotIFO[Entry],[1]!UniprotIFO[Gene Ontology IDs],"")</f>
        <v>#REF!</v>
      </c>
      <c r="R4050" t="e">
        <f>_xlfn.XLOOKUP(PROTEIN_stoich[[#This Row],[uniprot]],[1]!UniprotIFO[Entry],[1]!UniprotIFO[essential?],"")</f>
        <v>#REF!</v>
      </c>
      <c r="S4050" t="e">
        <f>_xlfn.XLOOKUP(PROTEIN_stoich[[#This Row],[sequence]],[2]!Table1[sequence_without_asterisks],[2]!Table1[protein_stoich seq matches],"")</f>
        <v>#REF!</v>
      </c>
      <c r="T4050" t="e">
        <f>_xlfn.XLOOKUP(PROTEIN_stoich[[#This Row],[uniprot]],[1]!UniprotIFO[Entry],[1]!UniprotIFO[protein_id in GSM model format],"")</f>
        <v>#REF!</v>
      </c>
    </row>
    <row r="4051" spans="1:20" x14ac:dyDescent="0.2">
      <c r="A40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RT11258</v>
      </c>
      <c r="B4051" t="s">
        <v>16286</v>
      </c>
      <c r="C4051" t="s">
        <v>16286</v>
      </c>
      <c r="D4051" t="s">
        <v>8841</v>
      </c>
      <c r="E4051" t="s">
        <v>4877</v>
      </c>
      <c r="G40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1" t="s">
        <v>4878</v>
      </c>
      <c r="I4051" s="25" cm="1">
        <f t="array" ref="I4051">SUMPRODUCT((LEN(PROTEIN_stoich[[#This Row],[sequence]])-LEN(SUBSTITUTE(PROTEIN_stoich[[#This Row],[sequence]],{"A";"C";"D";"E";"F";"G";"H";"I";"K";"L";"M";"N";"P";"Q";"R";"S";"T";"V";"W";"Y"},""))),{72.08;104.14;115.08;129.11;148.17;58.05;138.14;114.16;130.18;114.16;132.2;115.1;98.12;129.13;158.19;88.08;102.1;100.13;187.21;164.17})/1000</f>
        <v>7.7051499999999988</v>
      </c>
      <c r="J4051" t="s">
        <v>8842</v>
      </c>
      <c r="K4051" s="4" t="s">
        <v>4880</v>
      </c>
      <c r="M4051">
        <f>LEN(SUBSTITUTE(PROTEIN_stoich[[#This Row],[sequence]],"*",""))</f>
        <v>74</v>
      </c>
      <c r="O4051" t="s">
        <v>16</v>
      </c>
      <c r="P4051" t="str">
        <f>_xlfn.LET(_xlpm.id,PROTEIN_stoich[[#This Row],[uniprot]],HYPERLINK("https://www.uniprot.org/uniprotkb/"&amp;_xlpm.id&amp;"/entry",_xlpm.id))</f>
        <v>A0A2S9ZXK5</v>
      </c>
      <c r="Q4051" t="e">
        <f>_xlfn.XLOOKUP(PROTEIN_stoich[[#This Row],[uniprot]],[1]!UniprotIFO[Entry],[1]!UniprotIFO[Gene Ontology IDs],"")</f>
        <v>#REF!</v>
      </c>
      <c r="R4051" t="e">
        <f>_xlfn.XLOOKUP(PROTEIN_stoich[[#This Row],[uniprot]],[1]!UniprotIFO[Entry],[1]!UniprotIFO[essential?],"")</f>
        <v>#REF!</v>
      </c>
      <c r="S4051" t="e">
        <f>_xlfn.XLOOKUP(PROTEIN_stoich[[#This Row],[sequence]],[2]!Table1[sequence_without_asterisks],[2]!Table1[protein_stoich seq matches],"")</f>
        <v>#REF!</v>
      </c>
      <c r="T4051" t="e">
        <f>_xlfn.XLOOKUP(PROTEIN_stoich[[#This Row],[uniprot]],[1]!UniprotIFO[Entry],[1]!UniprotIFO[protein_id in GSM model format],"")</f>
        <v>#REF!</v>
      </c>
    </row>
    <row r="4052" spans="1:20" x14ac:dyDescent="0.2">
      <c r="A40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RT11237</v>
      </c>
      <c r="B4052" t="s">
        <v>16287</v>
      </c>
      <c r="C4052" t="s">
        <v>16287</v>
      </c>
      <c r="D4052" t="s">
        <v>6496</v>
      </c>
      <c r="E4052" t="s">
        <v>4877</v>
      </c>
      <c r="G40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2" t="s">
        <v>4878</v>
      </c>
      <c r="I4052" s="25" cm="1">
        <f t="array" ref="I4052">SUMPRODUCT((LEN(PROTEIN_stoich[[#This Row],[sequence]])-LEN(SUBSTITUTE(PROTEIN_stoich[[#This Row],[sequence]],{"A";"C";"D";"E";"F";"G";"H";"I";"K";"L";"M";"N";"P";"Q";"R";"S";"T";"V";"W";"Y"},""))),{72.08;104.14;115.08;129.11;148.17;58.05;138.14;114.16;130.18;114.16;132.2;115.1;98.12;129.13;158.19;88.08;102.1;100.13;187.21;164.17})/1000</f>
        <v>23.542789999999997</v>
      </c>
      <c r="J4052" t="s">
        <v>6497</v>
      </c>
      <c r="K4052" s="4" t="s">
        <v>4880</v>
      </c>
      <c r="M4052">
        <f>LEN(SUBSTITUTE(PROTEIN_stoich[[#This Row],[sequence]],"*",""))</f>
        <v>211</v>
      </c>
      <c r="O4052" t="s">
        <v>16</v>
      </c>
      <c r="P4052" t="str">
        <f>_xlfn.LET(_xlpm.id,PROTEIN_stoich[[#This Row],[uniprot]],HYPERLINK("https://www.uniprot.org/uniprotkb/"&amp;_xlpm.id&amp;"/entry",_xlpm.id))</f>
        <v>A0A2S9ZXK4</v>
      </c>
      <c r="Q4052" t="e">
        <f>_xlfn.XLOOKUP(PROTEIN_stoich[[#This Row],[uniprot]],[1]!UniprotIFO[Entry],[1]!UniprotIFO[Gene Ontology IDs],"")</f>
        <v>#REF!</v>
      </c>
      <c r="R4052" t="e">
        <f>_xlfn.XLOOKUP(PROTEIN_stoich[[#This Row],[uniprot]],[1]!UniprotIFO[Entry],[1]!UniprotIFO[essential?],"")</f>
        <v>#REF!</v>
      </c>
      <c r="S4052" t="e">
        <f>_xlfn.XLOOKUP(PROTEIN_stoich[[#This Row],[sequence]],[2]!Table1[sequence_without_asterisks],[2]!Table1[protein_stoich seq matches],"")</f>
        <v>#REF!</v>
      </c>
      <c r="T4052" t="e">
        <f>_xlfn.XLOOKUP(PROTEIN_stoich[[#This Row],[uniprot]],[1]!UniprotIFO[Entry],[1]!UniprotIFO[protein_id in GSM model format],"")</f>
        <v>#REF!</v>
      </c>
    </row>
    <row r="4053" spans="1:20" x14ac:dyDescent="0.2">
      <c r="A40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RT11239</v>
      </c>
      <c r="B4053" t="s">
        <v>16288</v>
      </c>
      <c r="C4053" t="s">
        <v>16288</v>
      </c>
      <c r="D4053" t="s">
        <v>6294</v>
      </c>
      <c r="E4053" t="s">
        <v>4877</v>
      </c>
      <c r="G40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3" t="s">
        <v>4878</v>
      </c>
      <c r="I4053" s="25" cm="1">
        <f t="array" ref="I4053">SUMPRODUCT((LEN(PROTEIN_stoich[[#This Row],[sequence]])-LEN(SUBSTITUTE(PROTEIN_stoich[[#This Row],[sequence]],{"A";"C";"D";"E";"F";"G";"H";"I";"K";"L";"M";"N";"P";"Q";"R";"S";"T";"V";"W";"Y"},""))),{72.08;104.14;115.08;129.11;148.17;58.05;138.14;114.16;130.18;114.16;132.2;115.1;98.12;129.13;158.19;88.08;102.1;100.13;187.21;164.17})/1000</f>
        <v>26.13015</v>
      </c>
      <c r="J4053" t="s">
        <v>6295</v>
      </c>
      <c r="K4053" s="4" t="s">
        <v>4880</v>
      </c>
      <c r="M4053">
        <f>LEN(SUBSTITUTE(PROTEIN_stoich[[#This Row],[sequence]],"*",""))</f>
        <v>245</v>
      </c>
      <c r="O4053" t="s">
        <v>16</v>
      </c>
      <c r="P4053" t="str">
        <f>_xlfn.LET(_xlpm.id,PROTEIN_stoich[[#This Row],[uniprot]],HYPERLINK("https://www.uniprot.org/uniprotkb/"&amp;_xlpm.id&amp;"/entry",_xlpm.id))</f>
        <v>A0A2S9ZXK1</v>
      </c>
      <c r="Q4053" t="e">
        <f>_xlfn.XLOOKUP(PROTEIN_stoich[[#This Row],[uniprot]],[1]!UniprotIFO[Entry],[1]!UniprotIFO[Gene Ontology IDs],"")</f>
        <v>#REF!</v>
      </c>
      <c r="R4053" t="e">
        <f>_xlfn.XLOOKUP(PROTEIN_stoich[[#This Row],[uniprot]],[1]!UniprotIFO[Entry],[1]!UniprotIFO[essential?],"")</f>
        <v>#REF!</v>
      </c>
      <c r="S4053" t="e">
        <f>_xlfn.XLOOKUP(PROTEIN_stoich[[#This Row],[sequence]],[2]!Table1[sequence_without_asterisks],[2]!Table1[protein_stoich seq matches],"")</f>
        <v>#REF!</v>
      </c>
      <c r="T4053" t="e">
        <f>_xlfn.XLOOKUP(PROTEIN_stoich[[#This Row],[uniprot]],[1]!UniprotIFO[Entry],[1]!UniprotIFO[protein_id in GSM model format],"")</f>
        <v>#REF!</v>
      </c>
    </row>
    <row r="4054" spans="1:20" x14ac:dyDescent="0.2">
      <c r="A40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RT11213</v>
      </c>
      <c r="B4054" t="s">
        <v>16289</v>
      </c>
      <c r="C4054" t="s">
        <v>16289</v>
      </c>
      <c r="D4054" t="s">
        <v>6822</v>
      </c>
      <c r="E4054" t="s">
        <v>4877</v>
      </c>
      <c r="G40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4" t="s">
        <v>4878</v>
      </c>
      <c r="I4054" s="25" cm="1">
        <f t="array" ref="I4054">SUMPRODUCT((LEN(PROTEIN_stoich[[#This Row],[sequence]])-LEN(SUBSTITUTE(PROTEIN_stoich[[#This Row],[sequence]],{"A";"C";"D";"E";"F";"G";"H";"I";"K";"L";"M";"N";"P";"Q";"R";"S";"T";"V";"W";"Y"},""))),{72.08;104.14;115.08;129.11;148.17;58.05;138.14;114.16;130.18;114.16;132.2;115.1;98.12;129.13;158.19;88.08;102.1;100.13;187.21;164.17})/1000</f>
        <v>90.027670000000001</v>
      </c>
      <c r="J4054" t="s">
        <v>6823</v>
      </c>
      <c r="K4054" s="4" t="s">
        <v>4880</v>
      </c>
      <c r="M4054">
        <f>LEN(SUBSTITUTE(PROTEIN_stoich[[#This Row],[sequence]],"*",""))</f>
        <v>803</v>
      </c>
      <c r="O4054" t="s">
        <v>16</v>
      </c>
      <c r="P4054" t="str">
        <f>_xlfn.LET(_xlpm.id,PROTEIN_stoich[[#This Row],[uniprot]],HYPERLINK("https://www.uniprot.org/uniprotkb/"&amp;_xlpm.id&amp;"/entry",_xlpm.id))</f>
        <v>A0A2S9ZXJ6</v>
      </c>
      <c r="Q4054" t="e">
        <f>_xlfn.XLOOKUP(PROTEIN_stoich[[#This Row],[uniprot]],[1]!UniprotIFO[Entry],[1]!UniprotIFO[Gene Ontology IDs],"")</f>
        <v>#REF!</v>
      </c>
      <c r="R4054" t="e">
        <f>_xlfn.XLOOKUP(PROTEIN_stoich[[#This Row],[uniprot]],[1]!UniprotIFO[Entry],[1]!UniprotIFO[essential?],"")</f>
        <v>#REF!</v>
      </c>
      <c r="S4054" t="e">
        <f>_xlfn.XLOOKUP(PROTEIN_stoich[[#This Row],[sequence]],[2]!Table1[sequence_without_asterisks],[2]!Table1[protein_stoich seq matches],"")</f>
        <v>#REF!</v>
      </c>
      <c r="T4054" t="e">
        <f>_xlfn.XLOOKUP(PROTEIN_stoich[[#This Row],[uniprot]],[1]!UniprotIFO[Entry],[1]!UniprotIFO[protein_id in GSM model format],"")</f>
        <v>#REF!</v>
      </c>
    </row>
    <row r="4055" spans="1:20" x14ac:dyDescent="0.2">
      <c r="A40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RT11229</v>
      </c>
      <c r="B4055" t="s">
        <v>16290</v>
      </c>
      <c r="C4055" t="s">
        <v>16290</v>
      </c>
      <c r="D4055" t="s">
        <v>7639</v>
      </c>
      <c r="E4055" t="s">
        <v>4877</v>
      </c>
      <c r="G40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5" t="s">
        <v>4878</v>
      </c>
      <c r="I4055" s="25" cm="1">
        <f t="array" ref="I4055">SUMPRODUCT((LEN(PROTEIN_stoich[[#This Row],[sequence]])-LEN(SUBSTITUTE(PROTEIN_stoich[[#This Row],[sequence]],{"A";"C";"D";"E";"F";"G";"H";"I";"K";"L";"M";"N";"P";"Q";"R";"S";"T";"V";"W";"Y"},""))),{72.08;104.14;115.08;129.11;148.17;58.05;138.14;114.16;130.18;114.16;132.2;115.1;98.12;129.13;158.19;88.08;102.1;100.13;187.21;164.17})/1000</f>
        <v>26.69022</v>
      </c>
      <c r="J4055" t="s">
        <v>7640</v>
      </c>
      <c r="K4055" s="4" t="s">
        <v>4880</v>
      </c>
      <c r="M4055">
        <f>LEN(SUBSTITUTE(PROTEIN_stoich[[#This Row],[sequence]],"*",""))</f>
        <v>234</v>
      </c>
      <c r="O4055" t="s">
        <v>16</v>
      </c>
      <c r="P4055" t="str">
        <f>_xlfn.LET(_xlpm.id,PROTEIN_stoich[[#This Row],[uniprot]],HYPERLINK("https://www.uniprot.org/uniprotkb/"&amp;_xlpm.id&amp;"/entry",_xlpm.id))</f>
        <v>A0A2S9ZXJ3</v>
      </c>
      <c r="Q4055" t="e">
        <f>_xlfn.XLOOKUP(PROTEIN_stoich[[#This Row],[uniprot]],[1]!UniprotIFO[Entry],[1]!UniprotIFO[Gene Ontology IDs],"")</f>
        <v>#REF!</v>
      </c>
      <c r="R4055" t="e">
        <f>_xlfn.XLOOKUP(PROTEIN_stoich[[#This Row],[uniprot]],[1]!UniprotIFO[Entry],[1]!UniprotIFO[essential?],"")</f>
        <v>#REF!</v>
      </c>
      <c r="S4055" t="e">
        <f>_xlfn.XLOOKUP(PROTEIN_stoich[[#This Row],[sequence]],[2]!Table1[sequence_without_asterisks],[2]!Table1[protein_stoich seq matches],"")</f>
        <v>#REF!</v>
      </c>
      <c r="T4055" t="e">
        <f>_xlfn.XLOOKUP(PROTEIN_stoich[[#This Row],[uniprot]],[1]!UniprotIFO[Entry],[1]!UniprotIFO[protein_id in GSM model format],"")</f>
        <v>#REF!</v>
      </c>
    </row>
    <row r="4056" spans="1:20" x14ac:dyDescent="0.2">
      <c r="A40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RT11200</v>
      </c>
      <c r="B4056" t="s">
        <v>16291</v>
      </c>
      <c r="C4056" t="s">
        <v>16291</v>
      </c>
      <c r="D4056" t="s">
        <v>9558</v>
      </c>
      <c r="E4056" t="s">
        <v>4877</v>
      </c>
      <c r="G40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6" t="s">
        <v>4878</v>
      </c>
      <c r="I4056" s="25" cm="1">
        <f t="array" ref="I4056">SUMPRODUCT((LEN(PROTEIN_stoich[[#This Row],[sequence]])-LEN(SUBSTITUTE(PROTEIN_stoich[[#This Row],[sequence]],{"A";"C";"D";"E";"F";"G";"H";"I";"K";"L";"M";"N";"P";"Q";"R";"S";"T";"V";"W";"Y"},""))),{72.08;104.14;115.08;129.11;148.17;58.05;138.14;114.16;130.18;114.16;132.2;115.1;98.12;129.13;158.19;88.08;102.1;100.13;187.21;164.17})/1000</f>
        <v>26.217529999999996</v>
      </c>
      <c r="J4056" t="s">
        <v>9559</v>
      </c>
      <c r="K4056" s="4" t="s">
        <v>4880</v>
      </c>
      <c r="M4056">
        <f>LEN(SUBSTITUTE(PROTEIN_stoich[[#This Row],[sequence]],"*",""))</f>
        <v>244</v>
      </c>
      <c r="O4056" t="s">
        <v>16</v>
      </c>
      <c r="P4056" t="str">
        <f>_xlfn.LET(_xlpm.id,PROTEIN_stoich[[#This Row],[uniprot]],HYPERLINK("https://www.uniprot.org/uniprotkb/"&amp;_xlpm.id&amp;"/entry",_xlpm.id))</f>
        <v>A0A2S9ZXJ2</v>
      </c>
      <c r="Q4056" t="e">
        <f>_xlfn.XLOOKUP(PROTEIN_stoich[[#This Row],[uniprot]],[1]!UniprotIFO[Entry],[1]!UniprotIFO[Gene Ontology IDs],"")</f>
        <v>#REF!</v>
      </c>
      <c r="R4056" t="e">
        <f>_xlfn.XLOOKUP(PROTEIN_stoich[[#This Row],[uniprot]],[1]!UniprotIFO[Entry],[1]!UniprotIFO[essential?],"")</f>
        <v>#REF!</v>
      </c>
      <c r="S4056" t="e">
        <f>_xlfn.XLOOKUP(PROTEIN_stoich[[#This Row],[sequence]],[2]!Table1[sequence_without_asterisks],[2]!Table1[protein_stoich seq matches],"")</f>
        <v>#REF!</v>
      </c>
      <c r="T4056" t="e">
        <f>_xlfn.XLOOKUP(PROTEIN_stoich[[#This Row],[uniprot]],[1]!UniprotIFO[Entry],[1]!UniprotIFO[protein_id in GSM model format],"")</f>
        <v>#REF!</v>
      </c>
    </row>
    <row r="4057" spans="1:20" x14ac:dyDescent="0.2">
      <c r="A40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RT11192</v>
      </c>
      <c r="B4057" t="s">
        <v>16292</v>
      </c>
      <c r="C4057" t="s">
        <v>16292</v>
      </c>
      <c r="D4057" t="s">
        <v>5551</v>
      </c>
      <c r="E4057" t="s">
        <v>4877</v>
      </c>
      <c r="G40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7" t="s">
        <v>4878</v>
      </c>
      <c r="I4057" s="25" cm="1">
        <f t="array" ref="I4057">SUMPRODUCT((LEN(PROTEIN_stoich[[#This Row],[sequence]])-LEN(SUBSTITUTE(PROTEIN_stoich[[#This Row],[sequence]],{"A";"C";"D";"E";"F";"G";"H";"I";"K";"L";"M";"N";"P";"Q";"R";"S";"T";"V";"W";"Y"},""))),{72.08;104.14;115.08;129.11;148.17;58.05;138.14;114.16;130.18;114.16;132.2;115.1;98.12;129.13;158.19;88.08;102.1;100.13;187.21;164.17})/1000</f>
        <v>25.624319999999997</v>
      </c>
      <c r="J4057" t="s">
        <v>5552</v>
      </c>
      <c r="K4057" s="4" t="s">
        <v>4880</v>
      </c>
      <c r="M4057">
        <f>LEN(SUBSTITUTE(PROTEIN_stoich[[#This Row],[sequence]],"*",""))</f>
        <v>239</v>
      </c>
      <c r="O4057" t="s">
        <v>16</v>
      </c>
      <c r="P4057" t="str">
        <f>_xlfn.LET(_xlpm.id,PROTEIN_stoich[[#This Row],[uniprot]],HYPERLINK("https://www.uniprot.org/uniprotkb/"&amp;_xlpm.id&amp;"/entry",_xlpm.id))</f>
        <v>A0A2S9ZXJ0</v>
      </c>
      <c r="Q4057" t="e">
        <f>_xlfn.XLOOKUP(PROTEIN_stoich[[#This Row],[uniprot]],[1]!UniprotIFO[Entry],[1]!UniprotIFO[Gene Ontology IDs],"")</f>
        <v>#REF!</v>
      </c>
      <c r="R4057" t="e">
        <f>_xlfn.XLOOKUP(PROTEIN_stoich[[#This Row],[uniprot]],[1]!UniprotIFO[Entry],[1]!UniprotIFO[essential?],"")</f>
        <v>#REF!</v>
      </c>
      <c r="S4057" t="e">
        <f>_xlfn.XLOOKUP(PROTEIN_stoich[[#This Row],[sequence]],[2]!Table1[sequence_without_asterisks],[2]!Table1[protein_stoich seq matches],"")</f>
        <v>#REF!</v>
      </c>
      <c r="T4057" t="e">
        <f>_xlfn.XLOOKUP(PROTEIN_stoich[[#This Row],[uniprot]],[1]!UniprotIFO[Entry],[1]!UniprotIFO[protein_id in GSM model format],"")</f>
        <v>#REF!</v>
      </c>
    </row>
    <row r="4058" spans="1:20" x14ac:dyDescent="0.2">
      <c r="A40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RT11225</v>
      </c>
      <c r="B4058" t="s">
        <v>16293</v>
      </c>
      <c r="C4058" t="s">
        <v>16293</v>
      </c>
      <c r="D4058" t="s">
        <v>9682</v>
      </c>
      <c r="E4058" t="s">
        <v>4877</v>
      </c>
      <c r="G40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8" t="s">
        <v>4878</v>
      </c>
      <c r="I4058" s="25" cm="1">
        <f t="array" ref="I4058">SUMPRODUCT((LEN(PROTEIN_stoich[[#This Row],[sequence]])-LEN(SUBSTITUTE(PROTEIN_stoich[[#This Row],[sequence]],{"A";"C";"D";"E";"F";"G";"H";"I";"K";"L";"M";"N";"P";"Q";"R";"S";"T";"V";"W";"Y"},""))),{72.08;104.14;115.08;129.11;148.17;58.05;138.14;114.16;130.18;114.16;132.2;115.1;98.12;129.13;158.19;88.08;102.1;100.13;187.21;164.17})/1000</f>
        <v>26.663510000000002</v>
      </c>
      <c r="J4058" t="s">
        <v>9683</v>
      </c>
      <c r="K4058" s="4" t="s">
        <v>4880</v>
      </c>
      <c r="M4058">
        <f>LEN(SUBSTITUTE(PROTEIN_stoich[[#This Row],[sequence]],"*",""))</f>
        <v>253</v>
      </c>
      <c r="O4058" t="s">
        <v>16</v>
      </c>
      <c r="P4058" t="str">
        <f>_xlfn.LET(_xlpm.id,PROTEIN_stoich[[#This Row],[uniprot]],HYPERLINK("https://www.uniprot.org/uniprotkb/"&amp;_xlpm.id&amp;"/entry",_xlpm.id))</f>
        <v>A0A2S9ZXI8</v>
      </c>
      <c r="Q4058" t="e">
        <f>_xlfn.XLOOKUP(PROTEIN_stoich[[#This Row],[uniprot]],[1]!UniprotIFO[Entry],[1]!UniprotIFO[Gene Ontology IDs],"")</f>
        <v>#REF!</v>
      </c>
      <c r="R4058" t="e">
        <f>_xlfn.XLOOKUP(PROTEIN_stoich[[#This Row],[uniprot]],[1]!UniprotIFO[Entry],[1]!UniprotIFO[essential?],"")</f>
        <v>#REF!</v>
      </c>
      <c r="S4058" t="e">
        <f>_xlfn.XLOOKUP(PROTEIN_stoich[[#This Row],[sequence]],[2]!Table1[sequence_without_asterisks],[2]!Table1[protein_stoich seq matches],"")</f>
        <v>#REF!</v>
      </c>
      <c r="T4058" t="e">
        <f>_xlfn.XLOOKUP(PROTEIN_stoich[[#This Row],[uniprot]],[1]!UniprotIFO[Entry],[1]!UniprotIFO[protein_id in GSM model format],"")</f>
        <v>#REF!</v>
      </c>
    </row>
    <row r="4059" spans="1:20" x14ac:dyDescent="0.2">
      <c r="A40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RT11196</v>
      </c>
      <c r="B4059" t="s">
        <v>16294</v>
      </c>
      <c r="C4059" t="s">
        <v>16294</v>
      </c>
      <c r="D4059" t="s">
        <v>5623</v>
      </c>
      <c r="E4059" t="s">
        <v>4877</v>
      </c>
      <c r="G40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59" t="s">
        <v>4878</v>
      </c>
      <c r="I4059" s="25" cm="1">
        <f t="array" ref="I4059">SUMPRODUCT((LEN(PROTEIN_stoich[[#This Row],[sequence]])-LEN(SUBSTITUTE(PROTEIN_stoich[[#This Row],[sequence]],{"A";"C";"D";"E";"F";"G";"H";"I";"K";"L";"M";"N";"P";"Q";"R";"S";"T";"V";"W";"Y"},""))),{72.08;104.14;115.08;129.11;148.17;58.05;138.14;114.16;130.18;114.16;132.2;115.1;98.12;129.13;158.19;88.08;102.1;100.13;187.21;164.17})/1000</f>
        <v>19.098680000000002</v>
      </c>
      <c r="J4059" t="s">
        <v>5624</v>
      </c>
      <c r="K4059" s="4" t="s">
        <v>4880</v>
      </c>
      <c r="M4059">
        <f>LEN(SUBSTITUTE(PROTEIN_stoich[[#This Row],[sequence]],"*",""))</f>
        <v>171</v>
      </c>
      <c r="O4059" t="s">
        <v>16</v>
      </c>
      <c r="P4059" t="str">
        <f>_xlfn.LET(_xlpm.id,PROTEIN_stoich[[#This Row],[uniprot]],HYPERLINK("https://www.uniprot.org/uniprotkb/"&amp;_xlpm.id&amp;"/entry",_xlpm.id))</f>
        <v>A0A2S9ZXH8</v>
      </c>
      <c r="Q4059" t="e">
        <f>_xlfn.XLOOKUP(PROTEIN_stoich[[#This Row],[uniprot]],[1]!UniprotIFO[Entry],[1]!UniprotIFO[Gene Ontology IDs],"")</f>
        <v>#REF!</v>
      </c>
      <c r="R4059" t="e">
        <f>_xlfn.XLOOKUP(PROTEIN_stoich[[#This Row],[uniprot]],[1]!UniprotIFO[Entry],[1]!UniprotIFO[essential?],"")</f>
        <v>#REF!</v>
      </c>
      <c r="S4059" t="e">
        <f>_xlfn.XLOOKUP(PROTEIN_stoich[[#This Row],[sequence]],[2]!Table1[sequence_without_asterisks],[2]!Table1[protein_stoich seq matches],"")</f>
        <v>#REF!</v>
      </c>
      <c r="T4059" t="e">
        <f>_xlfn.XLOOKUP(PROTEIN_stoich[[#This Row],[uniprot]],[1]!UniprotIFO[Entry],[1]!UniprotIFO[protein_id in GSM model format],"")</f>
        <v>#REF!</v>
      </c>
    </row>
    <row r="4060" spans="1:20" x14ac:dyDescent="0.2">
      <c r="A40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RT11209</v>
      </c>
      <c r="B4060" t="s">
        <v>16295</v>
      </c>
      <c r="C4060" t="s">
        <v>16295</v>
      </c>
      <c r="D4060" t="s">
        <v>7625</v>
      </c>
      <c r="E4060" t="s">
        <v>4877</v>
      </c>
      <c r="G40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0" t="s">
        <v>4878</v>
      </c>
      <c r="I4060" s="25" cm="1">
        <f t="array" ref="I4060">SUMPRODUCT((LEN(PROTEIN_stoich[[#This Row],[sequence]])-LEN(SUBSTITUTE(PROTEIN_stoich[[#This Row],[sequence]],{"A";"C";"D";"E";"F";"G";"H";"I";"K";"L";"M";"N";"P";"Q";"R";"S";"T";"V";"W";"Y"},""))),{72.08;104.14;115.08;129.11;148.17;58.05;138.14;114.16;130.18;114.16;132.2;115.1;98.12;129.13;158.19;88.08;102.1;100.13;187.21;164.17})/1000</f>
        <v>37.812270000000005</v>
      </c>
      <c r="J4060" t="s">
        <v>7626</v>
      </c>
      <c r="K4060" s="4" t="s">
        <v>4880</v>
      </c>
      <c r="M4060">
        <f>LEN(SUBSTITUTE(PROTEIN_stoich[[#This Row],[sequence]],"*",""))</f>
        <v>333</v>
      </c>
      <c r="O4060" t="s">
        <v>16</v>
      </c>
      <c r="P4060" t="str">
        <f>_xlfn.LET(_xlpm.id,PROTEIN_stoich[[#This Row],[uniprot]],HYPERLINK("https://www.uniprot.org/uniprotkb/"&amp;_xlpm.id&amp;"/entry",_xlpm.id))</f>
        <v>A0A2S9ZXH1</v>
      </c>
      <c r="Q4060" t="e">
        <f>_xlfn.XLOOKUP(PROTEIN_stoich[[#This Row],[uniprot]],[1]!UniprotIFO[Entry],[1]!UniprotIFO[Gene Ontology IDs],"")</f>
        <v>#REF!</v>
      </c>
      <c r="R4060" t="e">
        <f>_xlfn.XLOOKUP(PROTEIN_stoich[[#This Row],[uniprot]],[1]!UniprotIFO[Entry],[1]!UniprotIFO[essential?],"")</f>
        <v>#REF!</v>
      </c>
      <c r="S4060" t="e">
        <f>_xlfn.XLOOKUP(PROTEIN_stoich[[#This Row],[sequence]],[2]!Table1[sequence_without_asterisks],[2]!Table1[protein_stoich seq matches],"")</f>
        <v>#REF!</v>
      </c>
      <c r="T4060" t="e">
        <f>_xlfn.XLOOKUP(PROTEIN_stoich[[#This Row],[uniprot]],[1]!UniprotIFO[Entry],[1]!UniprotIFO[protein_id in GSM model format],"")</f>
        <v>#REF!</v>
      </c>
    </row>
    <row r="4061" spans="1:20" x14ac:dyDescent="0.2">
      <c r="A40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RT11204</v>
      </c>
      <c r="B4061" t="s">
        <v>16296</v>
      </c>
      <c r="C4061" t="s">
        <v>16296</v>
      </c>
      <c r="D4061" t="s">
        <v>4951</v>
      </c>
      <c r="E4061" t="s">
        <v>4877</v>
      </c>
      <c r="G40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1" t="s">
        <v>4878</v>
      </c>
      <c r="I4061" s="25" cm="1">
        <f t="array" ref="I4061">SUMPRODUCT((LEN(PROTEIN_stoich[[#This Row],[sequence]])-LEN(SUBSTITUTE(PROTEIN_stoich[[#This Row],[sequence]],{"A";"C";"D";"E";"F";"G";"H";"I";"K";"L";"M";"N";"P";"Q";"R";"S";"T";"V";"W";"Y"},""))),{72.08;104.14;115.08;129.11;148.17;58.05;138.14;114.16;130.18;114.16;132.2;115.1;98.12;129.13;158.19;88.08;102.1;100.13;187.21;164.17})/1000</f>
        <v>57.631609999999995</v>
      </c>
      <c r="J4061" t="s">
        <v>4952</v>
      </c>
      <c r="K4061" s="4" t="s">
        <v>4880</v>
      </c>
      <c r="M4061">
        <f>LEN(SUBSTITUTE(PROTEIN_stoich[[#This Row],[sequence]],"*",""))</f>
        <v>540</v>
      </c>
      <c r="O4061" t="s">
        <v>16</v>
      </c>
      <c r="P4061" t="str">
        <f>_xlfn.LET(_xlpm.id,PROTEIN_stoich[[#This Row],[uniprot]],HYPERLINK("https://www.uniprot.org/uniprotkb/"&amp;_xlpm.id&amp;"/entry",_xlpm.id))</f>
        <v>A0A2S9ZXH0</v>
      </c>
      <c r="Q4061" t="e">
        <f>_xlfn.XLOOKUP(PROTEIN_stoich[[#This Row],[uniprot]],[1]!UniprotIFO[Entry],[1]!UniprotIFO[Gene Ontology IDs],"")</f>
        <v>#REF!</v>
      </c>
      <c r="R4061" t="e">
        <f>_xlfn.XLOOKUP(PROTEIN_stoich[[#This Row],[uniprot]],[1]!UniprotIFO[Entry],[1]!UniprotIFO[essential?],"")</f>
        <v>#REF!</v>
      </c>
      <c r="S4061" t="e">
        <f>_xlfn.XLOOKUP(PROTEIN_stoich[[#This Row],[sequence]],[2]!Table1[sequence_without_asterisks],[2]!Table1[protein_stoich seq matches],"")</f>
        <v>#REF!</v>
      </c>
      <c r="T4061" t="e">
        <f>_xlfn.XLOOKUP(PROTEIN_stoich[[#This Row],[uniprot]],[1]!UniprotIFO[Entry],[1]!UniprotIFO[protein_id in GSM model format],"")</f>
        <v>#REF!</v>
      </c>
    </row>
    <row r="4062" spans="1:20" x14ac:dyDescent="0.2">
      <c r="A40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RT11170</v>
      </c>
      <c r="B4062" t="s">
        <v>16297</v>
      </c>
      <c r="C4062" t="s">
        <v>16297</v>
      </c>
      <c r="D4062" t="s">
        <v>9410</v>
      </c>
      <c r="E4062" t="s">
        <v>4877</v>
      </c>
      <c r="G40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2" t="s">
        <v>4878</v>
      </c>
      <c r="I4062" s="25" cm="1">
        <f t="array" ref="I4062">SUMPRODUCT((LEN(PROTEIN_stoich[[#This Row],[sequence]])-LEN(SUBSTITUTE(PROTEIN_stoich[[#This Row],[sequence]],{"A";"C";"D";"E";"F";"G";"H";"I";"K";"L";"M";"N";"P";"Q";"R";"S";"T";"V";"W";"Y"},""))),{72.08;104.14;115.08;129.11;148.17;58.05;138.14;114.16;130.18;114.16;132.2;115.1;98.12;129.13;158.19;88.08;102.1;100.13;187.21;164.17})/1000</f>
        <v>61.155579999999993</v>
      </c>
      <c r="J4062" t="s">
        <v>9411</v>
      </c>
      <c r="K4062" s="4" t="s">
        <v>4880</v>
      </c>
      <c r="M4062">
        <f>LEN(SUBSTITUTE(PROTEIN_stoich[[#This Row],[sequence]],"*",""))</f>
        <v>567</v>
      </c>
      <c r="O4062" t="s">
        <v>16</v>
      </c>
      <c r="P4062" t="str">
        <f>_xlfn.LET(_xlpm.id,PROTEIN_stoich[[#This Row],[uniprot]],HYPERLINK("https://www.uniprot.org/uniprotkb/"&amp;_xlpm.id&amp;"/entry",_xlpm.id))</f>
        <v>A0A2S9ZXG8</v>
      </c>
      <c r="Q4062" t="e">
        <f>_xlfn.XLOOKUP(PROTEIN_stoich[[#This Row],[uniprot]],[1]!UniprotIFO[Entry],[1]!UniprotIFO[Gene Ontology IDs],"")</f>
        <v>#REF!</v>
      </c>
      <c r="R4062" t="e">
        <f>_xlfn.XLOOKUP(PROTEIN_stoich[[#This Row],[uniprot]],[1]!UniprotIFO[Entry],[1]!UniprotIFO[essential?],"")</f>
        <v>#REF!</v>
      </c>
      <c r="S4062" t="e">
        <f>_xlfn.XLOOKUP(PROTEIN_stoich[[#This Row],[sequence]],[2]!Table1[sequence_without_asterisks],[2]!Table1[protein_stoich seq matches],"")</f>
        <v>#REF!</v>
      </c>
      <c r="T4062" t="e">
        <f>_xlfn.XLOOKUP(PROTEIN_stoich[[#This Row],[uniprot]],[1]!UniprotIFO[Entry],[1]!UniprotIFO[protein_id in GSM model format],"")</f>
        <v>#REF!</v>
      </c>
    </row>
    <row r="4063" spans="1:20" x14ac:dyDescent="0.2">
      <c r="A40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RT11205</v>
      </c>
      <c r="B4063" t="s">
        <v>16298</v>
      </c>
      <c r="C4063" t="s">
        <v>16298</v>
      </c>
      <c r="D4063" t="s">
        <v>7381</v>
      </c>
      <c r="E4063" t="s">
        <v>4877</v>
      </c>
      <c r="G40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3" t="s">
        <v>4878</v>
      </c>
      <c r="I4063" s="25" cm="1">
        <f t="array" ref="I4063">SUMPRODUCT((LEN(PROTEIN_stoich[[#This Row],[sequence]])-LEN(SUBSTITUTE(PROTEIN_stoich[[#This Row],[sequence]],{"A";"C";"D";"E";"F";"G";"H";"I";"K";"L";"M";"N";"P";"Q";"R";"S";"T";"V";"W";"Y"},""))),{72.08;104.14;115.08;129.11;148.17;58.05;138.14;114.16;130.18;114.16;132.2;115.1;98.12;129.13;158.19;88.08;102.1;100.13;187.21;164.17})/1000</f>
        <v>19.556939999999997</v>
      </c>
      <c r="J4063" t="s">
        <v>7382</v>
      </c>
      <c r="K4063" s="4" t="s">
        <v>4880</v>
      </c>
      <c r="M4063">
        <f>LEN(SUBSTITUTE(PROTEIN_stoich[[#This Row],[sequence]],"*",""))</f>
        <v>176</v>
      </c>
      <c r="O4063" t="s">
        <v>16</v>
      </c>
      <c r="P4063" t="str">
        <f>_xlfn.LET(_xlpm.id,PROTEIN_stoich[[#This Row],[uniprot]],HYPERLINK("https://www.uniprot.org/uniprotkb/"&amp;_xlpm.id&amp;"/entry",_xlpm.id))</f>
        <v>A0A2S9ZXG2</v>
      </c>
      <c r="Q4063" t="e">
        <f>_xlfn.XLOOKUP(PROTEIN_stoich[[#This Row],[uniprot]],[1]!UniprotIFO[Entry],[1]!UniprotIFO[Gene Ontology IDs],"")</f>
        <v>#REF!</v>
      </c>
      <c r="R4063" t="e">
        <f>_xlfn.XLOOKUP(PROTEIN_stoich[[#This Row],[uniprot]],[1]!UniprotIFO[Entry],[1]!UniprotIFO[essential?],"")</f>
        <v>#REF!</v>
      </c>
      <c r="S4063" t="e">
        <f>_xlfn.XLOOKUP(PROTEIN_stoich[[#This Row],[sequence]],[2]!Table1[sequence_without_asterisks],[2]!Table1[protein_stoich seq matches],"")</f>
        <v>#REF!</v>
      </c>
      <c r="T4063" t="e">
        <f>_xlfn.XLOOKUP(PROTEIN_stoich[[#This Row],[uniprot]],[1]!UniprotIFO[Entry],[1]!UniprotIFO[protein_id in GSM model format],"")</f>
        <v>#REF!</v>
      </c>
    </row>
    <row r="4064" spans="1:20" x14ac:dyDescent="0.2">
      <c r="A40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RT11173</v>
      </c>
      <c r="B4064" t="s">
        <v>16299</v>
      </c>
      <c r="C4064" t="s">
        <v>16299</v>
      </c>
      <c r="D4064" t="s">
        <v>7559</v>
      </c>
      <c r="E4064" t="s">
        <v>4877</v>
      </c>
      <c r="G40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4" t="s">
        <v>4878</v>
      </c>
      <c r="I4064" s="25" cm="1">
        <f t="array" ref="I4064">SUMPRODUCT((LEN(PROTEIN_stoich[[#This Row],[sequence]])-LEN(SUBSTITUTE(PROTEIN_stoich[[#This Row],[sequence]],{"A";"C";"D";"E";"F";"G";"H";"I";"K";"L";"M";"N";"P";"Q";"R";"S";"T";"V";"W";"Y"},""))),{72.08;104.14;115.08;129.11;148.17;58.05;138.14;114.16;130.18;114.16;132.2;115.1;98.12;129.13;158.19;88.08;102.1;100.13;187.21;164.17})/1000</f>
        <v>118.37483999999998</v>
      </c>
      <c r="J4064" t="s">
        <v>7560</v>
      </c>
      <c r="K4064" s="4" t="s">
        <v>4880</v>
      </c>
      <c r="M4064">
        <f>LEN(SUBSTITUTE(PROTEIN_stoich[[#This Row],[sequence]],"*",""))</f>
        <v>1049</v>
      </c>
      <c r="O4064" t="s">
        <v>16</v>
      </c>
      <c r="P4064" t="str">
        <f>_xlfn.LET(_xlpm.id,PROTEIN_stoich[[#This Row],[uniprot]],HYPERLINK("https://www.uniprot.org/uniprotkb/"&amp;_xlpm.id&amp;"/entry",_xlpm.id))</f>
        <v>A0A2S9ZXG1</v>
      </c>
      <c r="Q4064" t="e">
        <f>_xlfn.XLOOKUP(PROTEIN_stoich[[#This Row],[uniprot]],[1]!UniprotIFO[Entry],[1]!UniprotIFO[Gene Ontology IDs],"")</f>
        <v>#REF!</v>
      </c>
      <c r="R4064" t="e">
        <f>_xlfn.XLOOKUP(PROTEIN_stoich[[#This Row],[uniprot]],[1]!UniprotIFO[Entry],[1]!UniprotIFO[essential?],"")</f>
        <v>#REF!</v>
      </c>
      <c r="S4064" t="e">
        <f>_xlfn.XLOOKUP(PROTEIN_stoich[[#This Row],[sequence]],[2]!Table1[sequence_without_asterisks],[2]!Table1[protein_stoich seq matches],"")</f>
        <v>#REF!</v>
      </c>
      <c r="T4064" t="e">
        <f>_xlfn.XLOOKUP(PROTEIN_stoich[[#This Row],[uniprot]],[1]!UniprotIFO[Entry],[1]!UniprotIFO[protein_id in GSM model format],"")</f>
        <v>#REF!</v>
      </c>
    </row>
    <row r="4065" spans="1:20" x14ac:dyDescent="0.2">
      <c r="A40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RT11199</v>
      </c>
      <c r="B4065" t="s">
        <v>16300</v>
      </c>
      <c r="C4065" t="s">
        <v>16300</v>
      </c>
      <c r="D4065" t="s">
        <v>6682</v>
      </c>
      <c r="E4065" t="s">
        <v>4877</v>
      </c>
      <c r="G40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5" t="s">
        <v>4878</v>
      </c>
      <c r="I4065" s="25" cm="1">
        <f t="array" ref="I4065">SUMPRODUCT((LEN(PROTEIN_stoich[[#This Row],[sequence]])-LEN(SUBSTITUTE(PROTEIN_stoich[[#This Row],[sequence]],{"A";"C";"D";"E";"F";"G";"H";"I";"K";"L";"M";"N";"P";"Q";"R";"S";"T";"V";"W";"Y"},""))),{72.08;104.14;115.08;129.11;148.17;58.05;138.14;114.16;130.18;114.16;132.2;115.1;98.12;129.13;158.19;88.08;102.1;100.13;187.21;164.17})/1000</f>
        <v>26.174379999999999</v>
      </c>
      <c r="J4065" t="s">
        <v>6683</v>
      </c>
      <c r="K4065" s="4" t="s">
        <v>4880</v>
      </c>
      <c r="M4065">
        <f>LEN(SUBSTITUTE(PROTEIN_stoich[[#This Row],[sequence]],"*",""))</f>
        <v>243</v>
      </c>
      <c r="O4065" t="s">
        <v>16</v>
      </c>
      <c r="P4065" t="str">
        <f>_xlfn.LET(_xlpm.id,PROTEIN_stoich[[#This Row],[uniprot]],HYPERLINK("https://www.uniprot.org/uniprotkb/"&amp;_xlpm.id&amp;"/entry",_xlpm.id))</f>
        <v>A0A2S9ZXG0</v>
      </c>
      <c r="Q4065" t="e">
        <f>_xlfn.XLOOKUP(PROTEIN_stoich[[#This Row],[uniprot]],[1]!UniprotIFO[Entry],[1]!UniprotIFO[Gene Ontology IDs],"")</f>
        <v>#REF!</v>
      </c>
      <c r="R4065" t="e">
        <f>_xlfn.XLOOKUP(PROTEIN_stoich[[#This Row],[uniprot]],[1]!UniprotIFO[Entry],[1]!UniprotIFO[essential?],"")</f>
        <v>#REF!</v>
      </c>
      <c r="S4065" t="e">
        <f>_xlfn.XLOOKUP(PROTEIN_stoich[[#This Row],[sequence]],[2]!Table1[sequence_without_asterisks],[2]!Table1[protein_stoich seq matches],"")</f>
        <v>#REF!</v>
      </c>
      <c r="T4065" t="e">
        <f>_xlfn.XLOOKUP(PROTEIN_stoich[[#This Row],[uniprot]],[1]!UniprotIFO[Entry],[1]!UniprotIFO[protein_id in GSM model format],"")</f>
        <v>#REF!</v>
      </c>
    </row>
    <row r="4066" spans="1:20" x14ac:dyDescent="0.2">
      <c r="A40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RT11171</v>
      </c>
      <c r="B4066" t="s">
        <v>16301</v>
      </c>
      <c r="C4066" t="s">
        <v>16301</v>
      </c>
      <c r="D4066" t="s">
        <v>8835</v>
      </c>
      <c r="E4066" t="s">
        <v>4877</v>
      </c>
      <c r="G40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6" t="s">
        <v>4878</v>
      </c>
      <c r="I4066" s="25" cm="1">
        <f t="array" ref="I4066">SUMPRODUCT((LEN(PROTEIN_stoich[[#This Row],[sequence]])-LEN(SUBSTITUTE(PROTEIN_stoich[[#This Row],[sequence]],{"A";"C";"D";"E";"F";"G";"H";"I";"K";"L";"M";"N";"P";"Q";"R";"S";"T";"V";"W";"Y"},""))),{72.08;104.14;115.08;129.11;148.17;58.05;138.14;114.16;130.18;114.16;132.2;115.1;98.12;129.13;158.19;88.08;102.1;100.13;187.21;164.17})/1000</f>
        <v>97.248940000000005</v>
      </c>
      <c r="J4066" t="s">
        <v>8836</v>
      </c>
      <c r="K4066" s="4" t="s">
        <v>4880</v>
      </c>
      <c r="M4066">
        <f>LEN(SUBSTITUTE(PROTEIN_stoich[[#This Row],[sequence]],"*",""))</f>
        <v>882</v>
      </c>
      <c r="O4066" t="s">
        <v>16</v>
      </c>
      <c r="P4066" t="str">
        <f>_xlfn.LET(_xlpm.id,PROTEIN_stoich[[#This Row],[uniprot]],HYPERLINK("https://www.uniprot.org/uniprotkb/"&amp;_xlpm.id&amp;"/entry",_xlpm.id))</f>
        <v>A0A2S9ZXE8</v>
      </c>
      <c r="Q4066" t="e">
        <f>_xlfn.XLOOKUP(PROTEIN_stoich[[#This Row],[uniprot]],[1]!UniprotIFO[Entry],[1]!UniprotIFO[Gene Ontology IDs],"")</f>
        <v>#REF!</v>
      </c>
      <c r="R4066" t="e">
        <f>_xlfn.XLOOKUP(PROTEIN_stoich[[#This Row],[uniprot]],[1]!UniprotIFO[Entry],[1]!UniprotIFO[essential?],"")</f>
        <v>#REF!</v>
      </c>
      <c r="S4066" t="e">
        <f>_xlfn.XLOOKUP(PROTEIN_stoich[[#This Row],[sequence]],[2]!Table1[sequence_without_asterisks],[2]!Table1[protein_stoich seq matches],"")</f>
        <v>#REF!</v>
      </c>
      <c r="T4066" t="e">
        <f>_xlfn.XLOOKUP(PROTEIN_stoich[[#This Row],[uniprot]],[1]!UniprotIFO[Entry],[1]!UniprotIFO[protein_id in GSM model format],"")</f>
        <v>#REF!</v>
      </c>
    </row>
    <row r="4067" spans="1:20" x14ac:dyDescent="0.2">
      <c r="A40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RT11152</v>
      </c>
      <c r="B4067" t="s">
        <v>16302</v>
      </c>
      <c r="C4067" t="s">
        <v>16302</v>
      </c>
      <c r="D4067" t="s">
        <v>5071</v>
      </c>
      <c r="E4067" t="s">
        <v>4877</v>
      </c>
      <c r="G40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7" t="s">
        <v>4878</v>
      </c>
      <c r="I4067" s="25" cm="1">
        <f t="array" ref="I4067">SUMPRODUCT((LEN(PROTEIN_stoich[[#This Row],[sequence]])-LEN(SUBSTITUTE(PROTEIN_stoich[[#This Row],[sequence]],{"A";"C";"D";"E";"F";"G";"H";"I";"K";"L";"M";"N";"P";"Q";"R";"S";"T";"V";"W";"Y"},""))),{72.08;104.14;115.08;129.11;148.17;58.05;138.14;114.16;130.18;114.16;132.2;115.1;98.12;129.13;158.19;88.08;102.1;100.13;187.21;164.17})/1000</f>
        <v>104.90094000000001</v>
      </c>
      <c r="J4067" t="s">
        <v>5072</v>
      </c>
      <c r="K4067" s="4" t="s">
        <v>4880</v>
      </c>
      <c r="M4067">
        <f>LEN(SUBSTITUTE(PROTEIN_stoich[[#This Row],[sequence]],"*",""))</f>
        <v>987</v>
      </c>
      <c r="O4067" t="s">
        <v>16</v>
      </c>
      <c r="P4067" t="str">
        <f>_xlfn.LET(_xlpm.id,PROTEIN_stoich[[#This Row],[uniprot]],HYPERLINK("https://www.uniprot.org/uniprotkb/"&amp;_xlpm.id&amp;"/entry",_xlpm.id))</f>
        <v>A0A2S9ZXE5</v>
      </c>
      <c r="Q4067" t="e">
        <f>_xlfn.XLOOKUP(PROTEIN_stoich[[#This Row],[uniprot]],[1]!UniprotIFO[Entry],[1]!UniprotIFO[Gene Ontology IDs],"")</f>
        <v>#REF!</v>
      </c>
      <c r="R4067" t="e">
        <f>_xlfn.XLOOKUP(PROTEIN_stoich[[#This Row],[uniprot]],[1]!UniprotIFO[Entry],[1]!UniprotIFO[essential?],"")</f>
        <v>#REF!</v>
      </c>
      <c r="S4067" t="e">
        <f>_xlfn.XLOOKUP(PROTEIN_stoich[[#This Row],[sequence]],[2]!Table1[sequence_without_asterisks],[2]!Table1[protein_stoich seq matches],"")</f>
        <v>#REF!</v>
      </c>
      <c r="T4067" t="e">
        <f>_xlfn.XLOOKUP(PROTEIN_stoich[[#This Row],[uniprot]],[1]!UniprotIFO[Entry],[1]!UniprotIFO[protein_id in GSM model format],"")</f>
        <v>#REF!</v>
      </c>
    </row>
    <row r="4068" spans="1:20" x14ac:dyDescent="0.2">
      <c r="A40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RT11175</v>
      </c>
      <c r="B4068" t="s">
        <v>16303</v>
      </c>
      <c r="C4068" t="s">
        <v>16303</v>
      </c>
      <c r="D4068" t="s">
        <v>4921</v>
      </c>
      <c r="E4068" t="s">
        <v>4877</v>
      </c>
      <c r="G40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8" t="s">
        <v>4878</v>
      </c>
      <c r="I4068" s="25" cm="1">
        <f t="array" ref="I4068">SUMPRODUCT((LEN(PROTEIN_stoich[[#This Row],[sequence]])-LEN(SUBSTITUTE(PROTEIN_stoich[[#This Row],[sequence]],{"A";"C";"D";"E";"F";"G";"H";"I";"K";"L";"M";"N";"P";"Q";"R";"S";"T";"V";"W";"Y"},""))),{72.08;104.14;115.08;129.11;148.17;58.05;138.14;114.16;130.18;114.16;132.2;115.1;98.12;129.13;158.19;88.08;102.1;100.13;187.21;164.17})/1000</f>
        <v>66.766599999999997</v>
      </c>
      <c r="J4068" t="s">
        <v>4922</v>
      </c>
      <c r="K4068" s="4" t="s">
        <v>4880</v>
      </c>
      <c r="M4068">
        <f>LEN(SUBSTITUTE(PROTEIN_stoich[[#This Row],[sequence]],"*",""))</f>
        <v>641</v>
      </c>
      <c r="O4068" t="s">
        <v>16</v>
      </c>
      <c r="P4068" t="str">
        <f>_xlfn.LET(_xlpm.id,PROTEIN_stoich[[#This Row],[uniprot]],HYPERLINK("https://www.uniprot.org/uniprotkb/"&amp;_xlpm.id&amp;"/entry",_xlpm.id))</f>
        <v>A0A2S9ZXD7</v>
      </c>
      <c r="Q4068" t="e">
        <f>_xlfn.XLOOKUP(PROTEIN_stoich[[#This Row],[uniprot]],[1]!UniprotIFO[Entry],[1]!UniprotIFO[Gene Ontology IDs],"")</f>
        <v>#REF!</v>
      </c>
      <c r="R4068" t="e">
        <f>_xlfn.XLOOKUP(PROTEIN_stoich[[#This Row],[uniprot]],[1]!UniprotIFO[Entry],[1]!UniprotIFO[essential?],"")</f>
        <v>#REF!</v>
      </c>
      <c r="S4068" t="e">
        <f>_xlfn.XLOOKUP(PROTEIN_stoich[[#This Row],[sequence]],[2]!Table1[sequence_without_asterisks],[2]!Table1[protein_stoich seq matches],"")</f>
        <v>#REF!</v>
      </c>
      <c r="T4068" t="e">
        <f>_xlfn.XLOOKUP(PROTEIN_stoich[[#This Row],[uniprot]],[1]!UniprotIFO[Entry],[1]!UniprotIFO[protein_id in GSM model format],"")</f>
        <v>#REF!</v>
      </c>
    </row>
    <row r="4069" spans="1:20" x14ac:dyDescent="0.2">
      <c r="A40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RT11179</v>
      </c>
      <c r="B4069" t="s">
        <v>16304</v>
      </c>
      <c r="C4069" t="s">
        <v>16304</v>
      </c>
      <c r="D4069" t="s">
        <v>5807</v>
      </c>
      <c r="E4069" t="s">
        <v>4877</v>
      </c>
      <c r="G40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69" t="s">
        <v>4878</v>
      </c>
      <c r="I4069" s="25" cm="1">
        <f t="array" ref="I4069">SUMPRODUCT((LEN(PROTEIN_stoich[[#This Row],[sequence]])-LEN(SUBSTITUTE(PROTEIN_stoich[[#This Row],[sequence]],{"A";"C";"D";"E";"F";"G";"H";"I";"K";"L";"M";"N";"P";"Q";"R";"S";"T";"V";"W";"Y"},""))),{72.08;104.14;115.08;129.11;148.17;58.05;138.14;114.16;130.18;114.16;132.2;115.1;98.12;129.13;158.19;88.08;102.1;100.13;187.21;164.17})/1000</f>
        <v>31.388560000000002</v>
      </c>
      <c r="J4069" t="s">
        <v>5808</v>
      </c>
      <c r="K4069" s="4" t="s">
        <v>4880</v>
      </c>
      <c r="M4069">
        <f>LEN(SUBSTITUTE(PROTEIN_stoich[[#This Row],[sequence]],"*",""))</f>
        <v>295</v>
      </c>
      <c r="O4069" t="s">
        <v>16</v>
      </c>
      <c r="P4069" t="str">
        <f>_xlfn.LET(_xlpm.id,PROTEIN_stoich[[#This Row],[uniprot]],HYPERLINK("https://www.uniprot.org/uniprotkb/"&amp;_xlpm.id&amp;"/entry",_xlpm.id))</f>
        <v>A0A2S9ZXD6</v>
      </c>
      <c r="Q4069" t="e">
        <f>_xlfn.XLOOKUP(PROTEIN_stoich[[#This Row],[uniprot]],[1]!UniprotIFO[Entry],[1]!UniprotIFO[Gene Ontology IDs],"")</f>
        <v>#REF!</v>
      </c>
      <c r="R4069" t="e">
        <f>_xlfn.XLOOKUP(PROTEIN_stoich[[#This Row],[uniprot]],[1]!UniprotIFO[Entry],[1]!UniprotIFO[essential?],"")</f>
        <v>#REF!</v>
      </c>
      <c r="S4069" t="e">
        <f>_xlfn.XLOOKUP(PROTEIN_stoich[[#This Row],[sequence]],[2]!Table1[sequence_without_asterisks],[2]!Table1[protein_stoich seq matches],"")</f>
        <v>#REF!</v>
      </c>
      <c r="T4069" t="e">
        <f>_xlfn.XLOOKUP(PROTEIN_stoich[[#This Row],[uniprot]],[1]!UniprotIFO[Entry],[1]!UniprotIFO[protein_id in GSM model format],"")</f>
        <v>#REF!</v>
      </c>
    </row>
    <row r="4070" spans="1:20" x14ac:dyDescent="0.2">
      <c r="A40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RT11151</v>
      </c>
      <c r="B4070" t="s">
        <v>16305</v>
      </c>
      <c r="C4070" t="s">
        <v>16305</v>
      </c>
      <c r="D4070" t="s">
        <v>7063</v>
      </c>
      <c r="E4070" t="s">
        <v>4877</v>
      </c>
      <c r="G40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0" t="s">
        <v>4878</v>
      </c>
      <c r="I4070" s="25" cm="1">
        <f t="array" ref="I4070">SUMPRODUCT((LEN(PROTEIN_stoich[[#This Row],[sequence]])-LEN(SUBSTITUTE(PROTEIN_stoich[[#This Row],[sequence]],{"A";"C";"D";"E";"F";"G";"H";"I";"K";"L";"M";"N";"P";"Q";"R";"S";"T";"V";"W";"Y"},""))),{72.08;104.14;115.08;129.11;148.17;58.05;138.14;114.16;130.18;114.16;132.2;115.1;98.12;129.13;158.19;88.08;102.1;100.13;187.21;164.17})/1000</f>
        <v>11.181340000000001</v>
      </c>
      <c r="J4070" t="s">
        <v>7064</v>
      </c>
      <c r="K4070" s="4" t="s">
        <v>4880</v>
      </c>
      <c r="M4070">
        <f>LEN(SUBSTITUTE(PROTEIN_stoich[[#This Row],[sequence]],"*",""))</f>
        <v>100</v>
      </c>
      <c r="O4070" t="s">
        <v>16</v>
      </c>
      <c r="P4070" t="str">
        <f>_xlfn.LET(_xlpm.id,PROTEIN_stoich[[#This Row],[uniprot]],HYPERLINK("https://www.uniprot.org/uniprotkb/"&amp;_xlpm.id&amp;"/entry",_xlpm.id))</f>
        <v>A0A2S9ZXC7</v>
      </c>
      <c r="Q4070" t="e">
        <f>_xlfn.XLOOKUP(PROTEIN_stoich[[#This Row],[uniprot]],[1]!UniprotIFO[Entry],[1]!UniprotIFO[Gene Ontology IDs],"")</f>
        <v>#REF!</v>
      </c>
      <c r="R4070" t="e">
        <f>_xlfn.XLOOKUP(PROTEIN_stoich[[#This Row],[uniprot]],[1]!UniprotIFO[Entry],[1]!UniprotIFO[essential?],"")</f>
        <v>#REF!</v>
      </c>
      <c r="S4070" t="e">
        <f>_xlfn.XLOOKUP(PROTEIN_stoich[[#This Row],[sequence]],[2]!Table1[sequence_without_asterisks],[2]!Table1[protein_stoich seq matches],"")</f>
        <v>#REF!</v>
      </c>
      <c r="T4070" t="e">
        <f>_xlfn.XLOOKUP(PROTEIN_stoich[[#This Row],[uniprot]],[1]!UniprotIFO[Entry],[1]!UniprotIFO[protein_id in GSM model format],"")</f>
        <v>#REF!</v>
      </c>
    </row>
    <row r="4071" spans="1:20" x14ac:dyDescent="0.2">
      <c r="A40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RT11177</v>
      </c>
      <c r="B4071" t="s">
        <v>16306</v>
      </c>
      <c r="C4071" t="s">
        <v>16306</v>
      </c>
      <c r="D4071" t="s">
        <v>6456</v>
      </c>
      <c r="E4071" t="s">
        <v>4877</v>
      </c>
      <c r="G40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1" t="s">
        <v>4878</v>
      </c>
      <c r="I4071" s="25" cm="1">
        <f t="array" ref="I4071">SUMPRODUCT((LEN(PROTEIN_stoich[[#This Row],[sequence]])-LEN(SUBSTITUTE(PROTEIN_stoich[[#This Row],[sequence]],{"A";"C";"D";"E";"F";"G";"H";"I";"K";"L";"M";"N";"P";"Q";"R";"S";"T";"V";"W";"Y"},""))),{72.08;104.14;115.08;129.11;148.17;58.05;138.14;114.16;130.18;114.16;132.2;115.1;98.12;129.13;158.19;88.08;102.1;100.13;187.21;164.17})/1000</f>
        <v>227.59652000000003</v>
      </c>
      <c r="J4071" t="s">
        <v>6457</v>
      </c>
      <c r="K4071" s="4" t="s">
        <v>4880</v>
      </c>
      <c r="M4071">
        <f>LEN(SUBSTITUTE(PROTEIN_stoich[[#This Row],[sequence]],"*",""))</f>
        <v>2079</v>
      </c>
      <c r="O4071" t="s">
        <v>16</v>
      </c>
      <c r="P4071" t="str">
        <f>_xlfn.LET(_xlpm.id,PROTEIN_stoich[[#This Row],[uniprot]],HYPERLINK("https://www.uniprot.org/uniprotkb/"&amp;_xlpm.id&amp;"/entry",_xlpm.id))</f>
        <v>A0A2S9ZXC6</v>
      </c>
      <c r="Q4071" t="e">
        <f>_xlfn.XLOOKUP(PROTEIN_stoich[[#This Row],[uniprot]],[1]!UniprotIFO[Entry],[1]!UniprotIFO[Gene Ontology IDs],"")</f>
        <v>#REF!</v>
      </c>
      <c r="R4071" t="e">
        <f>_xlfn.XLOOKUP(PROTEIN_stoich[[#This Row],[uniprot]],[1]!UniprotIFO[Entry],[1]!UniprotIFO[essential?],"")</f>
        <v>#REF!</v>
      </c>
      <c r="S4071" t="e">
        <f>_xlfn.XLOOKUP(PROTEIN_stoich[[#This Row],[sequence]],[2]!Table1[sequence_without_asterisks],[2]!Table1[protein_stoich seq matches],"")</f>
        <v>#REF!</v>
      </c>
      <c r="T4071" t="e">
        <f>_xlfn.XLOOKUP(PROTEIN_stoich[[#This Row],[uniprot]],[1]!UniprotIFO[Entry],[1]!UniprotIFO[protein_id in GSM model format],"")</f>
        <v>#REF!</v>
      </c>
    </row>
    <row r="4072" spans="1:20" x14ac:dyDescent="0.2">
      <c r="A40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RT11158</v>
      </c>
      <c r="B4072" t="s">
        <v>16307</v>
      </c>
      <c r="C4072" t="s">
        <v>16307</v>
      </c>
      <c r="D4072" t="s">
        <v>5333</v>
      </c>
      <c r="E4072" t="s">
        <v>4877</v>
      </c>
      <c r="G40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2" t="s">
        <v>4878</v>
      </c>
      <c r="I4072" s="25" cm="1">
        <f t="array" ref="I4072">SUMPRODUCT((LEN(PROTEIN_stoich[[#This Row],[sequence]])-LEN(SUBSTITUTE(PROTEIN_stoich[[#This Row],[sequence]],{"A";"C";"D";"E";"F";"G";"H";"I";"K";"L";"M";"N";"P";"Q";"R";"S";"T";"V";"W";"Y"},""))),{72.08;104.14;115.08;129.11;148.17;58.05;138.14;114.16;130.18;114.16;132.2;115.1;98.12;129.13;158.19;88.08;102.1;100.13;187.21;164.17})/1000</f>
        <v>101.37604</v>
      </c>
      <c r="J4072" t="s">
        <v>5334</v>
      </c>
      <c r="K4072" s="4" t="s">
        <v>4880</v>
      </c>
      <c r="M4072">
        <f>LEN(SUBSTITUTE(PROTEIN_stoich[[#This Row],[sequence]],"*",""))</f>
        <v>925</v>
      </c>
      <c r="O4072" t="s">
        <v>16</v>
      </c>
      <c r="P4072" t="str">
        <f>_xlfn.LET(_xlpm.id,PROTEIN_stoich[[#This Row],[uniprot]],HYPERLINK("https://www.uniprot.org/uniprotkb/"&amp;_xlpm.id&amp;"/entry",_xlpm.id))</f>
        <v>A0A2S9ZXC2</v>
      </c>
      <c r="Q4072" t="e">
        <f>_xlfn.XLOOKUP(PROTEIN_stoich[[#This Row],[uniprot]],[1]!UniprotIFO[Entry],[1]!UniprotIFO[Gene Ontology IDs],"")</f>
        <v>#REF!</v>
      </c>
      <c r="R4072" t="e">
        <f>_xlfn.XLOOKUP(PROTEIN_stoich[[#This Row],[uniprot]],[1]!UniprotIFO[Entry],[1]!UniprotIFO[essential?],"")</f>
        <v>#REF!</v>
      </c>
      <c r="S4072" t="e">
        <f>_xlfn.XLOOKUP(PROTEIN_stoich[[#This Row],[sequence]],[2]!Table1[sequence_without_asterisks],[2]!Table1[protein_stoich seq matches],"")</f>
        <v>#REF!</v>
      </c>
      <c r="T4072" t="e">
        <f>_xlfn.XLOOKUP(PROTEIN_stoich[[#This Row],[uniprot]],[1]!UniprotIFO[Entry],[1]!UniprotIFO[protein_id in GSM model format],"")</f>
        <v>#REF!</v>
      </c>
    </row>
    <row r="4073" spans="1:20" x14ac:dyDescent="0.2">
      <c r="A40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RT11148</v>
      </c>
      <c r="B4073" t="s">
        <v>16308</v>
      </c>
      <c r="C4073" t="s">
        <v>16308</v>
      </c>
      <c r="D4073" t="s">
        <v>7719</v>
      </c>
      <c r="E4073" t="s">
        <v>4877</v>
      </c>
      <c r="G40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3" t="s">
        <v>4878</v>
      </c>
      <c r="I4073" s="25" cm="1">
        <f t="array" ref="I4073">SUMPRODUCT((LEN(PROTEIN_stoich[[#This Row],[sequence]])-LEN(SUBSTITUTE(PROTEIN_stoich[[#This Row],[sequence]],{"A";"C";"D";"E";"F";"G";"H";"I";"K";"L";"M";"N";"P";"Q";"R";"S";"T";"V";"W";"Y"},""))),{72.08;104.14;115.08;129.11;148.17;58.05;138.14;114.16;130.18;114.16;132.2;115.1;98.12;129.13;158.19;88.08;102.1;100.13;187.21;164.17})/1000</f>
        <v>19.586129999999994</v>
      </c>
      <c r="J4073" t="s">
        <v>7720</v>
      </c>
      <c r="K4073" s="4" t="s">
        <v>4880</v>
      </c>
      <c r="M4073">
        <f>LEN(SUBSTITUTE(PROTEIN_stoich[[#This Row],[sequence]],"*",""))</f>
        <v>175</v>
      </c>
      <c r="O4073" t="s">
        <v>16</v>
      </c>
      <c r="P4073" t="str">
        <f>_xlfn.LET(_xlpm.id,PROTEIN_stoich[[#This Row],[uniprot]],HYPERLINK("https://www.uniprot.org/uniprotkb/"&amp;_xlpm.id&amp;"/entry",_xlpm.id))</f>
        <v>A0A2S9ZXB5</v>
      </c>
      <c r="Q4073" t="e">
        <f>_xlfn.XLOOKUP(PROTEIN_stoich[[#This Row],[uniprot]],[1]!UniprotIFO[Entry],[1]!UniprotIFO[Gene Ontology IDs],"")</f>
        <v>#REF!</v>
      </c>
      <c r="R4073" t="e">
        <f>_xlfn.XLOOKUP(PROTEIN_stoich[[#This Row],[uniprot]],[1]!UniprotIFO[Entry],[1]!UniprotIFO[essential?],"")</f>
        <v>#REF!</v>
      </c>
      <c r="S4073" t="e">
        <f>_xlfn.XLOOKUP(PROTEIN_stoich[[#This Row],[sequence]],[2]!Table1[sequence_without_asterisks],[2]!Table1[protein_stoich seq matches],"")</f>
        <v>#REF!</v>
      </c>
      <c r="T4073" t="e">
        <f>_xlfn.XLOOKUP(PROTEIN_stoich[[#This Row],[uniprot]],[1]!UniprotIFO[Entry],[1]!UniprotIFO[protein_id in GSM model format],"")</f>
        <v>#REF!</v>
      </c>
    </row>
    <row r="4074" spans="1:20" x14ac:dyDescent="0.2">
      <c r="A40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RT11139</v>
      </c>
      <c r="B4074" t="s">
        <v>16309</v>
      </c>
      <c r="C4074" t="s">
        <v>16309</v>
      </c>
      <c r="D4074" t="s">
        <v>6648</v>
      </c>
      <c r="E4074" t="s">
        <v>4877</v>
      </c>
      <c r="G40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4" t="s">
        <v>4878</v>
      </c>
      <c r="I4074" s="25" cm="1">
        <f t="array" ref="I4074">SUMPRODUCT((LEN(PROTEIN_stoich[[#This Row],[sequence]])-LEN(SUBSTITUTE(PROTEIN_stoich[[#This Row],[sequence]],{"A";"C";"D";"E";"F";"G";"H";"I";"K";"L";"M";"N";"P";"Q";"R";"S";"T";"V";"W";"Y"},""))),{72.08;104.14;115.08;129.11;148.17;58.05;138.14;114.16;130.18;114.16;132.2;115.1;98.12;129.13;158.19;88.08;102.1;100.13;187.21;164.17})/1000</f>
        <v>27.506400000000006</v>
      </c>
      <c r="J4074" t="s">
        <v>6649</v>
      </c>
      <c r="K4074" s="4" t="s">
        <v>4880</v>
      </c>
      <c r="M4074">
        <f>LEN(SUBSTITUTE(PROTEIN_stoich[[#This Row],[sequence]],"*",""))</f>
        <v>254</v>
      </c>
      <c r="O4074" t="s">
        <v>16</v>
      </c>
      <c r="P4074" t="str">
        <f>_xlfn.LET(_xlpm.id,PROTEIN_stoich[[#This Row],[uniprot]],HYPERLINK("https://www.uniprot.org/uniprotkb/"&amp;_xlpm.id&amp;"/entry",_xlpm.id))</f>
        <v>A0A2S9ZXA5</v>
      </c>
      <c r="Q4074" t="e">
        <f>_xlfn.XLOOKUP(PROTEIN_stoich[[#This Row],[uniprot]],[1]!UniprotIFO[Entry],[1]!UniprotIFO[Gene Ontology IDs],"")</f>
        <v>#REF!</v>
      </c>
      <c r="R4074" t="e">
        <f>_xlfn.XLOOKUP(PROTEIN_stoich[[#This Row],[uniprot]],[1]!UniprotIFO[Entry],[1]!UniprotIFO[essential?],"")</f>
        <v>#REF!</v>
      </c>
      <c r="S4074" t="e">
        <f>_xlfn.XLOOKUP(PROTEIN_stoich[[#This Row],[sequence]],[2]!Table1[sequence_without_asterisks],[2]!Table1[protein_stoich seq matches],"")</f>
        <v>#REF!</v>
      </c>
      <c r="T4074" t="e">
        <f>_xlfn.XLOOKUP(PROTEIN_stoich[[#This Row],[uniprot]],[1]!UniprotIFO[Entry],[1]!UniprotIFO[protein_id in GSM model format],"")</f>
        <v>#REF!</v>
      </c>
    </row>
    <row r="4075" spans="1:20" x14ac:dyDescent="0.2">
      <c r="A40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RT11106</v>
      </c>
      <c r="B4075" t="s">
        <v>16310</v>
      </c>
      <c r="C4075" t="s">
        <v>16310</v>
      </c>
      <c r="D4075" t="s">
        <v>10382</v>
      </c>
      <c r="E4075" t="s">
        <v>4877</v>
      </c>
      <c r="G40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5" t="s">
        <v>4878</v>
      </c>
      <c r="I4075" s="25" cm="1">
        <f t="array" ref="I4075">SUMPRODUCT((LEN(PROTEIN_stoich[[#This Row],[sequence]])-LEN(SUBSTITUTE(PROTEIN_stoich[[#This Row],[sequence]],{"A";"C";"D";"E";"F";"G";"H";"I";"K";"L";"M";"N";"P";"Q";"R";"S";"T";"V";"W";"Y"},""))),{72.08;104.14;115.08;129.11;148.17;58.05;138.14;114.16;130.18;114.16;132.2;115.1;98.12;129.13;158.19;88.08;102.1;100.13;187.21;164.17})/1000</f>
        <v>44.268989999999995</v>
      </c>
      <c r="J4075" t="s">
        <v>10383</v>
      </c>
      <c r="K4075" s="4" t="s">
        <v>4880</v>
      </c>
      <c r="M4075">
        <f>LEN(SUBSTITUTE(PROTEIN_stoich[[#This Row],[sequence]],"*",""))</f>
        <v>414</v>
      </c>
      <c r="O4075" t="s">
        <v>16</v>
      </c>
      <c r="P4075" t="str">
        <f>_xlfn.LET(_xlpm.id,PROTEIN_stoich[[#This Row],[uniprot]],HYPERLINK("https://www.uniprot.org/uniprotkb/"&amp;_xlpm.id&amp;"/entry",_xlpm.id))</f>
        <v>A0A2S9ZX88</v>
      </c>
      <c r="Q4075" t="e">
        <f>_xlfn.XLOOKUP(PROTEIN_stoich[[#This Row],[uniprot]],[1]!UniprotIFO[Entry],[1]!UniprotIFO[Gene Ontology IDs],"")</f>
        <v>#REF!</v>
      </c>
      <c r="R4075" t="e">
        <f>_xlfn.XLOOKUP(PROTEIN_stoich[[#This Row],[uniprot]],[1]!UniprotIFO[Entry],[1]!UniprotIFO[essential?],"")</f>
        <v>#REF!</v>
      </c>
      <c r="S4075" t="e">
        <f>_xlfn.XLOOKUP(PROTEIN_stoich[[#This Row],[sequence]],[2]!Table1[sequence_without_asterisks],[2]!Table1[protein_stoich seq matches],"")</f>
        <v>#REF!</v>
      </c>
      <c r="T4075" t="e">
        <f>_xlfn.XLOOKUP(PROTEIN_stoich[[#This Row],[uniprot]],[1]!UniprotIFO[Entry],[1]!UniprotIFO[protein_id in GSM model format],"")</f>
        <v>#REF!</v>
      </c>
    </row>
    <row r="4076" spans="1:20" x14ac:dyDescent="0.2">
      <c r="A40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RT11127</v>
      </c>
      <c r="B4076" t="s">
        <v>16311</v>
      </c>
      <c r="C4076" t="s">
        <v>16311</v>
      </c>
      <c r="D4076" t="s">
        <v>5881</v>
      </c>
      <c r="E4076" t="s">
        <v>4877</v>
      </c>
      <c r="G40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6" t="s">
        <v>4878</v>
      </c>
      <c r="I4076" s="25" cm="1">
        <f t="array" ref="I4076">SUMPRODUCT((LEN(PROTEIN_stoich[[#This Row],[sequence]])-LEN(SUBSTITUTE(PROTEIN_stoich[[#This Row],[sequence]],{"A";"C";"D";"E";"F";"G";"H";"I";"K";"L";"M";"N";"P";"Q";"R";"S";"T";"V";"W";"Y"},""))),{72.08;104.14;115.08;129.11;148.17;58.05;138.14;114.16;130.18;114.16;132.2;115.1;98.12;129.13;158.19;88.08;102.1;100.13;187.21;164.17})/1000</f>
        <v>8.8202299999999969</v>
      </c>
      <c r="J4076" t="s">
        <v>5882</v>
      </c>
      <c r="K4076" s="4" t="s">
        <v>4880</v>
      </c>
      <c r="M4076">
        <f>LEN(SUBSTITUTE(PROTEIN_stoich[[#This Row],[sequence]],"*",""))</f>
        <v>78</v>
      </c>
      <c r="O4076" t="s">
        <v>16</v>
      </c>
      <c r="P4076" t="str">
        <f>_xlfn.LET(_xlpm.id,PROTEIN_stoich[[#This Row],[uniprot]],HYPERLINK("https://www.uniprot.org/uniprotkb/"&amp;_xlpm.id&amp;"/entry",_xlpm.id))</f>
        <v>A0A2S9ZX86</v>
      </c>
      <c r="Q4076" t="e">
        <f>_xlfn.XLOOKUP(PROTEIN_stoich[[#This Row],[uniprot]],[1]!UniprotIFO[Entry],[1]!UniprotIFO[Gene Ontology IDs],"")</f>
        <v>#REF!</v>
      </c>
      <c r="R4076" t="e">
        <f>_xlfn.XLOOKUP(PROTEIN_stoich[[#This Row],[uniprot]],[1]!UniprotIFO[Entry],[1]!UniprotIFO[essential?],"")</f>
        <v>#REF!</v>
      </c>
      <c r="S4076" t="e">
        <f>_xlfn.XLOOKUP(PROTEIN_stoich[[#This Row],[sequence]],[2]!Table1[sequence_without_asterisks],[2]!Table1[protein_stoich seq matches],"")</f>
        <v>#REF!</v>
      </c>
      <c r="T4076" t="e">
        <f>_xlfn.XLOOKUP(PROTEIN_stoich[[#This Row],[uniprot]],[1]!UniprotIFO[Entry],[1]!UniprotIFO[protein_id in GSM model format],"")</f>
        <v>#REF!</v>
      </c>
    </row>
    <row r="4077" spans="1:20" x14ac:dyDescent="0.2">
      <c r="A40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RT11099</v>
      </c>
      <c r="B4077" t="s">
        <v>16312</v>
      </c>
      <c r="C4077" t="s">
        <v>16312</v>
      </c>
      <c r="D4077" t="s">
        <v>5401</v>
      </c>
      <c r="E4077" t="s">
        <v>4877</v>
      </c>
      <c r="G40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7" t="s">
        <v>4878</v>
      </c>
      <c r="I4077" s="25" cm="1">
        <f t="array" ref="I4077">SUMPRODUCT((LEN(PROTEIN_stoich[[#This Row],[sequence]])-LEN(SUBSTITUTE(PROTEIN_stoich[[#This Row],[sequence]],{"A";"C";"D";"E";"F";"G";"H";"I";"K";"L";"M";"N";"P";"Q";"R";"S";"T";"V";"W";"Y"},""))),{72.08;104.14;115.08;129.11;148.17;58.05;138.14;114.16;130.18;114.16;132.2;115.1;98.12;129.13;158.19;88.08;102.1;100.13;187.21;164.17})/1000</f>
        <v>18.22429</v>
      </c>
      <c r="J4077" t="s">
        <v>5402</v>
      </c>
      <c r="K4077" s="4" t="s">
        <v>4880</v>
      </c>
      <c r="M4077">
        <f>LEN(SUBSTITUTE(PROTEIN_stoich[[#This Row],[sequence]],"*",""))</f>
        <v>161</v>
      </c>
      <c r="O4077" t="s">
        <v>16</v>
      </c>
      <c r="P4077" t="str">
        <f>_xlfn.LET(_xlpm.id,PROTEIN_stoich[[#This Row],[uniprot]],HYPERLINK("https://www.uniprot.org/uniprotkb/"&amp;_xlpm.id&amp;"/entry",_xlpm.id))</f>
        <v>A0A2S9ZX71</v>
      </c>
      <c r="Q4077" t="e">
        <f>_xlfn.XLOOKUP(PROTEIN_stoich[[#This Row],[uniprot]],[1]!UniprotIFO[Entry],[1]!UniprotIFO[Gene Ontology IDs],"")</f>
        <v>#REF!</v>
      </c>
      <c r="R4077" t="e">
        <f>_xlfn.XLOOKUP(PROTEIN_stoich[[#This Row],[uniprot]],[1]!UniprotIFO[Entry],[1]!UniprotIFO[essential?],"")</f>
        <v>#REF!</v>
      </c>
      <c r="S4077" t="e">
        <f>_xlfn.XLOOKUP(PROTEIN_stoich[[#This Row],[sequence]],[2]!Table1[sequence_without_asterisks],[2]!Table1[protein_stoich seq matches],"")</f>
        <v>#REF!</v>
      </c>
      <c r="T4077" t="e">
        <f>_xlfn.XLOOKUP(PROTEIN_stoich[[#This Row],[uniprot]],[1]!UniprotIFO[Entry],[1]!UniprotIFO[protein_id in GSM model format],"")</f>
        <v>#REF!</v>
      </c>
    </row>
    <row r="4078" spans="1:20" x14ac:dyDescent="0.2">
      <c r="A40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RT11086</v>
      </c>
      <c r="B4078" t="s">
        <v>16313</v>
      </c>
      <c r="C4078" t="s">
        <v>16313</v>
      </c>
      <c r="D4078" t="s">
        <v>7165</v>
      </c>
      <c r="E4078" t="s">
        <v>4877</v>
      </c>
      <c r="G40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8" t="s">
        <v>4878</v>
      </c>
      <c r="I4078" s="25" cm="1">
        <f t="array" ref="I4078">SUMPRODUCT((LEN(PROTEIN_stoich[[#This Row],[sequence]])-LEN(SUBSTITUTE(PROTEIN_stoich[[#This Row],[sequence]],{"A";"C";"D";"E";"F";"G";"H";"I";"K";"L";"M";"N";"P";"Q";"R";"S";"T";"V";"W";"Y"},""))),{72.08;104.14;115.08;129.11;148.17;58.05;138.14;114.16;130.18;114.16;132.2;115.1;98.12;129.13;158.19;88.08;102.1;100.13;187.21;164.17})/1000</f>
        <v>32.422319999999999</v>
      </c>
      <c r="J4078" t="s">
        <v>7166</v>
      </c>
      <c r="K4078" s="4" t="s">
        <v>4880</v>
      </c>
      <c r="M4078">
        <f>LEN(SUBSTITUTE(PROTEIN_stoich[[#This Row],[sequence]],"*",""))</f>
        <v>297</v>
      </c>
      <c r="O4078" t="s">
        <v>16</v>
      </c>
      <c r="P4078" t="str">
        <f>_xlfn.LET(_xlpm.id,PROTEIN_stoich[[#This Row],[uniprot]],HYPERLINK("https://www.uniprot.org/uniprotkb/"&amp;_xlpm.id&amp;"/entry",_xlpm.id))</f>
        <v>A0A2S9ZX68</v>
      </c>
      <c r="Q4078" t="e">
        <f>_xlfn.XLOOKUP(PROTEIN_stoich[[#This Row],[uniprot]],[1]!UniprotIFO[Entry],[1]!UniprotIFO[Gene Ontology IDs],"")</f>
        <v>#REF!</v>
      </c>
      <c r="R4078" t="e">
        <f>_xlfn.XLOOKUP(PROTEIN_stoich[[#This Row],[uniprot]],[1]!UniprotIFO[Entry],[1]!UniprotIFO[essential?],"")</f>
        <v>#REF!</v>
      </c>
      <c r="S4078" t="e">
        <f>_xlfn.XLOOKUP(PROTEIN_stoich[[#This Row],[sequence]],[2]!Table1[sequence_without_asterisks],[2]!Table1[protein_stoich seq matches],"")</f>
        <v>#REF!</v>
      </c>
      <c r="T4078" t="e">
        <f>_xlfn.XLOOKUP(PROTEIN_stoich[[#This Row],[uniprot]],[1]!UniprotIFO[Entry],[1]!UniprotIFO[protein_id in GSM model format],"")</f>
        <v>#REF!</v>
      </c>
    </row>
    <row r="4079" spans="1:20" x14ac:dyDescent="0.2">
      <c r="A40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RT11105</v>
      </c>
      <c r="B4079" t="s">
        <v>16314</v>
      </c>
      <c r="C4079" t="s">
        <v>16314</v>
      </c>
      <c r="D4079" t="s">
        <v>7411</v>
      </c>
      <c r="E4079" t="s">
        <v>4877</v>
      </c>
      <c r="G40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79" t="s">
        <v>4878</v>
      </c>
      <c r="I4079" s="25" cm="1">
        <f t="array" ref="I4079">SUMPRODUCT((LEN(PROTEIN_stoich[[#This Row],[sequence]])-LEN(SUBSTITUTE(PROTEIN_stoich[[#This Row],[sequence]],{"A";"C";"D";"E";"F";"G";"H";"I";"K";"L";"M";"N";"P";"Q";"R";"S";"T";"V";"W";"Y"},""))),{72.08;104.14;115.08;129.11;148.17;58.05;138.14;114.16;130.18;114.16;132.2;115.1;98.12;129.13;158.19;88.08;102.1;100.13;187.21;164.17})/1000</f>
        <v>28.884479999999996</v>
      </c>
      <c r="J4079" t="s">
        <v>7412</v>
      </c>
      <c r="K4079" s="4" t="s">
        <v>4880</v>
      </c>
      <c r="M4079">
        <f>LEN(SUBSTITUTE(PROTEIN_stoich[[#This Row],[sequence]],"*",""))</f>
        <v>268</v>
      </c>
      <c r="O4079" t="s">
        <v>16</v>
      </c>
      <c r="P4079" t="str">
        <f>_xlfn.LET(_xlpm.id,PROTEIN_stoich[[#This Row],[uniprot]],HYPERLINK("https://www.uniprot.org/uniprotkb/"&amp;_xlpm.id&amp;"/entry",_xlpm.id))</f>
        <v>A0A2S9ZX64</v>
      </c>
      <c r="Q4079" t="e">
        <f>_xlfn.XLOOKUP(PROTEIN_stoich[[#This Row],[uniprot]],[1]!UniprotIFO[Entry],[1]!UniprotIFO[Gene Ontology IDs],"")</f>
        <v>#REF!</v>
      </c>
      <c r="R4079" t="e">
        <f>_xlfn.XLOOKUP(PROTEIN_stoich[[#This Row],[uniprot]],[1]!UniprotIFO[Entry],[1]!UniprotIFO[essential?],"")</f>
        <v>#REF!</v>
      </c>
      <c r="S4079" t="e">
        <f>_xlfn.XLOOKUP(PROTEIN_stoich[[#This Row],[sequence]],[2]!Table1[sequence_without_asterisks],[2]!Table1[protein_stoich seq matches],"")</f>
        <v>#REF!</v>
      </c>
      <c r="T4079" t="e">
        <f>_xlfn.XLOOKUP(PROTEIN_stoich[[#This Row],[uniprot]],[1]!UniprotIFO[Entry],[1]!UniprotIFO[protein_id in GSM model format],"")</f>
        <v>#REF!</v>
      </c>
    </row>
    <row r="4080" spans="1:20" x14ac:dyDescent="0.2">
      <c r="A40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RT11087</v>
      </c>
      <c r="B4080" t="s">
        <v>16315</v>
      </c>
      <c r="C4080" t="s">
        <v>16315</v>
      </c>
      <c r="D4080" t="s">
        <v>5307</v>
      </c>
      <c r="E4080" t="s">
        <v>4877</v>
      </c>
      <c r="G40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0" t="s">
        <v>4878</v>
      </c>
      <c r="I4080" s="25" cm="1">
        <f t="array" ref="I4080">SUMPRODUCT((LEN(PROTEIN_stoich[[#This Row],[sequence]])-LEN(SUBSTITUTE(PROTEIN_stoich[[#This Row],[sequence]],{"A";"C";"D";"E";"F";"G";"H";"I";"K";"L";"M";"N";"P";"Q";"R";"S";"T";"V";"W";"Y"},""))),{72.08;104.14;115.08;129.11;148.17;58.05;138.14;114.16;130.18;114.16;132.2;115.1;98.12;129.13;158.19;88.08;102.1;100.13;187.21;164.17})/1000</f>
        <v>47.164709999999999</v>
      </c>
      <c r="J4080" t="s">
        <v>5308</v>
      </c>
      <c r="K4080" s="4" t="s">
        <v>4880</v>
      </c>
      <c r="M4080">
        <f>LEN(SUBSTITUTE(PROTEIN_stoich[[#This Row],[sequence]],"*",""))</f>
        <v>431</v>
      </c>
      <c r="O4080" t="s">
        <v>16</v>
      </c>
      <c r="P4080" t="str">
        <f>_xlfn.LET(_xlpm.id,PROTEIN_stoich[[#This Row],[uniprot]],HYPERLINK("https://www.uniprot.org/uniprotkb/"&amp;_xlpm.id&amp;"/entry",_xlpm.id))</f>
        <v>A0A2S9ZX59</v>
      </c>
      <c r="Q4080" t="e">
        <f>_xlfn.XLOOKUP(PROTEIN_stoich[[#This Row],[uniprot]],[1]!UniprotIFO[Entry],[1]!UniprotIFO[Gene Ontology IDs],"")</f>
        <v>#REF!</v>
      </c>
      <c r="R4080" t="e">
        <f>_xlfn.XLOOKUP(PROTEIN_stoich[[#This Row],[uniprot]],[1]!UniprotIFO[Entry],[1]!UniprotIFO[essential?],"")</f>
        <v>#REF!</v>
      </c>
      <c r="S4080" t="e">
        <f>_xlfn.XLOOKUP(PROTEIN_stoich[[#This Row],[sequence]],[2]!Table1[sequence_without_asterisks],[2]!Table1[protein_stoich seq matches],"")</f>
        <v>#REF!</v>
      </c>
      <c r="T4080" t="e">
        <f>_xlfn.XLOOKUP(PROTEIN_stoich[[#This Row],[uniprot]],[1]!UniprotIFO[Entry],[1]!UniprotIFO[protein_id in GSM model format],"")</f>
        <v>#REF!</v>
      </c>
    </row>
    <row r="4081" spans="1:20" x14ac:dyDescent="0.2">
      <c r="A40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RT11080</v>
      </c>
      <c r="B4081" t="s">
        <v>16316</v>
      </c>
      <c r="C4081" t="s">
        <v>16316</v>
      </c>
      <c r="D4081" t="s">
        <v>6328</v>
      </c>
      <c r="E4081" t="s">
        <v>4877</v>
      </c>
      <c r="G40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1" t="s">
        <v>4878</v>
      </c>
      <c r="I4081" s="25" cm="1">
        <f t="array" ref="I4081">SUMPRODUCT((LEN(PROTEIN_stoich[[#This Row],[sequence]])-LEN(SUBSTITUTE(PROTEIN_stoich[[#This Row],[sequence]],{"A";"C";"D";"E";"F";"G";"H";"I";"K";"L";"M";"N";"P";"Q";"R";"S";"T";"V";"W";"Y"},""))),{72.08;104.14;115.08;129.11;148.17;58.05;138.14;114.16;130.18;114.16;132.2;115.1;98.12;129.13;158.19;88.08;102.1;100.13;187.21;164.17})/1000</f>
        <v>45.936930000000011</v>
      </c>
      <c r="J4081" t="s">
        <v>6329</v>
      </c>
      <c r="K4081" s="4" t="s">
        <v>4880</v>
      </c>
      <c r="M4081">
        <f>LEN(SUBSTITUTE(PROTEIN_stoich[[#This Row],[sequence]],"*",""))</f>
        <v>432</v>
      </c>
      <c r="O4081" t="s">
        <v>16</v>
      </c>
      <c r="P4081" t="str">
        <f>_xlfn.LET(_xlpm.id,PROTEIN_stoich[[#This Row],[uniprot]],HYPERLINK("https://www.uniprot.org/uniprotkb/"&amp;_xlpm.id&amp;"/entry",_xlpm.id))</f>
        <v>A0A2S9ZX58</v>
      </c>
      <c r="Q4081" t="e">
        <f>_xlfn.XLOOKUP(PROTEIN_stoich[[#This Row],[uniprot]],[1]!UniprotIFO[Entry],[1]!UniprotIFO[Gene Ontology IDs],"")</f>
        <v>#REF!</v>
      </c>
      <c r="R4081" t="e">
        <f>_xlfn.XLOOKUP(PROTEIN_stoich[[#This Row],[uniprot]],[1]!UniprotIFO[Entry],[1]!UniprotIFO[essential?],"")</f>
        <v>#REF!</v>
      </c>
      <c r="S4081" t="e">
        <f>_xlfn.XLOOKUP(PROTEIN_stoich[[#This Row],[sequence]],[2]!Table1[sequence_without_asterisks],[2]!Table1[protein_stoich seq matches],"")</f>
        <v>#REF!</v>
      </c>
      <c r="T4081" t="e">
        <f>_xlfn.XLOOKUP(PROTEIN_stoich[[#This Row],[uniprot]],[1]!UniprotIFO[Entry],[1]!UniprotIFO[protein_id in GSM model format],"")</f>
        <v>#REF!</v>
      </c>
    </row>
    <row r="4082" spans="1:20" x14ac:dyDescent="0.2">
      <c r="A40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RT11067</v>
      </c>
      <c r="B4082" t="s">
        <v>16317</v>
      </c>
      <c r="C4082" t="s">
        <v>16317</v>
      </c>
      <c r="D4082" t="s">
        <v>7895</v>
      </c>
      <c r="E4082" t="s">
        <v>4877</v>
      </c>
      <c r="G40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2" t="s">
        <v>4878</v>
      </c>
      <c r="I4082" s="25" cm="1">
        <f t="array" ref="I4082">SUMPRODUCT((LEN(PROTEIN_stoich[[#This Row],[sequence]])-LEN(SUBSTITUTE(PROTEIN_stoich[[#This Row],[sequence]],{"A";"C";"D";"E";"F";"G";"H";"I";"K";"L";"M";"N";"P";"Q";"R";"S";"T";"V";"W";"Y"},""))),{72.08;104.14;115.08;129.11;148.17;58.05;138.14;114.16;130.18;114.16;132.2;115.1;98.12;129.13;158.19;88.08;102.1;100.13;187.21;164.17})/1000</f>
        <v>20.214200000000002</v>
      </c>
      <c r="J4082" t="s">
        <v>7896</v>
      </c>
      <c r="K4082" s="4" t="s">
        <v>4880</v>
      </c>
      <c r="M4082">
        <f>LEN(SUBSTITUTE(PROTEIN_stoich[[#This Row],[sequence]],"*",""))</f>
        <v>180</v>
      </c>
      <c r="O4082" t="s">
        <v>16</v>
      </c>
      <c r="P4082" t="str">
        <f>_xlfn.LET(_xlpm.id,PROTEIN_stoich[[#This Row],[uniprot]],HYPERLINK("https://www.uniprot.org/uniprotkb/"&amp;_xlpm.id&amp;"/entry",_xlpm.id))</f>
        <v>A0A2S9ZX44</v>
      </c>
      <c r="Q4082" t="e">
        <f>_xlfn.XLOOKUP(PROTEIN_stoich[[#This Row],[uniprot]],[1]!UniprotIFO[Entry],[1]!UniprotIFO[Gene Ontology IDs],"")</f>
        <v>#REF!</v>
      </c>
      <c r="R4082" t="e">
        <f>_xlfn.XLOOKUP(PROTEIN_stoich[[#This Row],[uniprot]],[1]!UniprotIFO[Entry],[1]!UniprotIFO[essential?],"")</f>
        <v>#REF!</v>
      </c>
      <c r="S4082" t="e">
        <f>_xlfn.XLOOKUP(PROTEIN_stoich[[#This Row],[sequence]],[2]!Table1[sequence_without_asterisks],[2]!Table1[protein_stoich seq matches],"")</f>
        <v>#REF!</v>
      </c>
      <c r="T4082" t="e">
        <f>_xlfn.XLOOKUP(PROTEIN_stoich[[#This Row],[uniprot]],[1]!UniprotIFO[Entry],[1]!UniprotIFO[protein_id in GSM model format],"")</f>
        <v>#REF!</v>
      </c>
    </row>
    <row r="4083" spans="1:20" x14ac:dyDescent="0.2">
      <c r="A40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RT11066</v>
      </c>
      <c r="B4083" t="s">
        <v>16318</v>
      </c>
      <c r="C4083" t="s">
        <v>16318</v>
      </c>
      <c r="D4083" t="s">
        <v>5337</v>
      </c>
      <c r="E4083" t="s">
        <v>4877</v>
      </c>
      <c r="G40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3" t="s">
        <v>4878</v>
      </c>
      <c r="I4083" s="25" cm="1">
        <f t="array" ref="I4083">SUMPRODUCT((LEN(PROTEIN_stoich[[#This Row],[sequence]])-LEN(SUBSTITUTE(PROTEIN_stoich[[#This Row],[sequence]],{"A";"C";"D";"E";"F";"G";"H";"I";"K";"L";"M";"N";"P";"Q";"R";"S";"T";"V";"W";"Y"},""))),{72.08;104.14;115.08;129.11;148.17;58.05;138.14;114.16;130.18;114.16;132.2;115.1;98.12;129.13;158.19;88.08;102.1;100.13;187.21;164.17})/1000</f>
        <v>29.729059999999997</v>
      </c>
      <c r="J4083" t="s">
        <v>5338</v>
      </c>
      <c r="K4083" s="4" t="s">
        <v>4880</v>
      </c>
      <c r="M4083">
        <f>LEN(SUBSTITUTE(PROTEIN_stoich[[#This Row],[sequence]],"*",""))</f>
        <v>301</v>
      </c>
      <c r="O4083" t="s">
        <v>16</v>
      </c>
      <c r="P4083" t="str">
        <f>_xlfn.LET(_xlpm.id,PROTEIN_stoich[[#This Row],[uniprot]],HYPERLINK("https://www.uniprot.org/uniprotkb/"&amp;_xlpm.id&amp;"/entry",_xlpm.id))</f>
        <v>A0A2S9ZX36</v>
      </c>
      <c r="Q4083" t="e">
        <f>_xlfn.XLOOKUP(PROTEIN_stoich[[#This Row],[uniprot]],[1]!UniprotIFO[Entry],[1]!UniprotIFO[Gene Ontology IDs],"")</f>
        <v>#REF!</v>
      </c>
      <c r="R4083" t="e">
        <f>_xlfn.XLOOKUP(PROTEIN_stoich[[#This Row],[uniprot]],[1]!UniprotIFO[Entry],[1]!UniprotIFO[essential?],"")</f>
        <v>#REF!</v>
      </c>
      <c r="S4083" t="e">
        <f>_xlfn.XLOOKUP(PROTEIN_stoich[[#This Row],[sequence]],[2]!Table1[sequence_without_asterisks],[2]!Table1[protein_stoich seq matches],"")</f>
        <v>#REF!</v>
      </c>
      <c r="T4083" t="e">
        <f>_xlfn.XLOOKUP(PROTEIN_stoich[[#This Row],[uniprot]],[1]!UniprotIFO[Entry],[1]!UniprotIFO[protein_id in GSM model format],"")</f>
        <v>#REF!</v>
      </c>
    </row>
    <row r="4084" spans="1:20" x14ac:dyDescent="0.2">
      <c r="A40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RT11505</v>
      </c>
      <c r="B4084" t="s">
        <v>16319</v>
      </c>
      <c r="C4084" t="s">
        <v>16319</v>
      </c>
      <c r="D4084" t="s">
        <v>9488</v>
      </c>
      <c r="E4084" t="s">
        <v>4877</v>
      </c>
      <c r="G40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4" t="s">
        <v>4878</v>
      </c>
      <c r="I4084" s="25" cm="1">
        <f t="array" ref="I4084">SUMPRODUCT((LEN(PROTEIN_stoich[[#This Row],[sequence]])-LEN(SUBSTITUTE(PROTEIN_stoich[[#This Row],[sequence]],{"A";"C";"D";"E";"F";"G";"H";"I";"K";"L";"M";"N";"P";"Q";"R";"S";"T";"V";"W";"Y"},""))),{72.08;104.14;115.08;129.11;148.17;58.05;138.14;114.16;130.18;114.16;132.2;115.1;98.12;129.13;158.19;88.08;102.1;100.13;187.21;164.17})/1000</f>
        <v>27.134889999999992</v>
      </c>
      <c r="J4084" t="s">
        <v>9489</v>
      </c>
      <c r="K4084" s="4" t="s">
        <v>4880</v>
      </c>
      <c r="M4084">
        <f>LEN(SUBSTITUTE(PROTEIN_stoich[[#This Row],[sequence]],"*",""))</f>
        <v>240</v>
      </c>
      <c r="O4084" t="s">
        <v>16</v>
      </c>
      <c r="P4084" t="str">
        <f>_xlfn.LET(_xlpm.id,PROTEIN_stoich[[#This Row],[uniprot]],HYPERLINK("https://www.uniprot.org/uniprotkb/"&amp;_xlpm.id&amp;"/entry",_xlpm.id))</f>
        <v>A0A2S9ZX18</v>
      </c>
      <c r="Q4084" t="e">
        <f>_xlfn.XLOOKUP(PROTEIN_stoich[[#This Row],[uniprot]],[1]!UniprotIFO[Entry],[1]!UniprotIFO[Gene Ontology IDs],"")</f>
        <v>#REF!</v>
      </c>
      <c r="R4084" t="e">
        <f>_xlfn.XLOOKUP(PROTEIN_stoich[[#This Row],[uniprot]],[1]!UniprotIFO[Entry],[1]!UniprotIFO[essential?],"")</f>
        <v>#REF!</v>
      </c>
      <c r="S4084" t="e">
        <f>_xlfn.XLOOKUP(PROTEIN_stoich[[#This Row],[sequence]],[2]!Table1[sequence_without_asterisks],[2]!Table1[protein_stoich seq matches],"")</f>
        <v>#REF!</v>
      </c>
      <c r="T4084" t="e">
        <f>_xlfn.XLOOKUP(PROTEIN_stoich[[#This Row],[uniprot]],[1]!UniprotIFO[Entry],[1]!UniprotIFO[protein_id in GSM model format],"")</f>
        <v>#REF!</v>
      </c>
    </row>
    <row r="4085" spans="1:20" x14ac:dyDescent="0.2">
      <c r="A40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RT11524</v>
      </c>
      <c r="B4085" t="s">
        <v>16320</v>
      </c>
      <c r="C4085" t="s">
        <v>16320</v>
      </c>
      <c r="D4085" t="s">
        <v>5994</v>
      </c>
      <c r="E4085" t="s">
        <v>4877</v>
      </c>
      <c r="G40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5" t="s">
        <v>4878</v>
      </c>
      <c r="I4085" s="25" cm="1">
        <f t="array" ref="I4085">SUMPRODUCT((LEN(PROTEIN_stoich[[#This Row],[sequence]])-LEN(SUBSTITUTE(PROTEIN_stoich[[#This Row],[sequence]],{"A";"C";"D";"E";"F";"G";"H";"I";"K";"L";"M";"N";"P";"Q";"R";"S";"T";"V";"W";"Y"},""))),{72.08;104.14;115.08;129.11;148.17;58.05;138.14;114.16;130.18;114.16;132.2;115.1;98.12;129.13;158.19;88.08;102.1;100.13;187.21;164.17})/1000</f>
        <v>59.297909999999995</v>
      </c>
      <c r="J4085" t="s">
        <v>5995</v>
      </c>
      <c r="K4085" s="4" t="s">
        <v>4880</v>
      </c>
      <c r="M4085">
        <f>LEN(SUBSTITUTE(PROTEIN_stoich[[#This Row],[sequence]],"*",""))</f>
        <v>532</v>
      </c>
      <c r="O4085" t="s">
        <v>16</v>
      </c>
      <c r="P4085" t="str">
        <f>_xlfn.LET(_xlpm.id,PROTEIN_stoich[[#This Row],[uniprot]],HYPERLINK("https://www.uniprot.org/uniprotkb/"&amp;_xlpm.id&amp;"/entry",_xlpm.id))</f>
        <v>A0A2S9ZX13</v>
      </c>
      <c r="Q4085" t="e">
        <f>_xlfn.XLOOKUP(PROTEIN_stoich[[#This Row],[uniprot]],[1]!UniprotIFO[Entry],[1]!UniprotIFO[Gene Ontology IDs],"")</f>
        <v>#REF!</v>
      </c>
      <c r="R4085" t="e">
        <f>_xlfn.XLOOKUP(PROTEIN_stoich[[#This Row],[uniprot]],[1]!UniprotIFO[Entry],[1]!UniprotIFO[essential?],"")</f>
        <v>#REF!</v>
      </c>
      <c r="S4085" t="e">
        <f>_xlfn.XLOOKUP(PROTEIN_stoich[[#This Row],[sequence]],[2]!Table1[sequence_without_asterisks],[2]!Table1[protein_stoich seq matches],"")</f>
        <v>#REF!</v>
      </c>
      <c r="T4085" t="e">
        <f>_xlfn.XLOOKUP(PROTEIN_stoich[[#This Row],[uniprot]],[1]!UniprotIFO[Entry],[1]!UniprotIFO[protein_id in GSM model format],"")</f>
        <v>#REF!</v>
      </c>
    </row>
    <row r="4086" spans="1:20" x14ac:dyDescent="0.2">
      <c r="A40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RT11531</v>
      </c>
      <c r="B4086" t="s">
        <v>16321</v>
      </c>
      <c r="C4086" t="s">
        <v>16321</v>
      </c>
      <c r="D4086" t="s">
        <v>6504</v>
      </c>
      <c r="E4086" t="s">
        <v>4877</v>
      </c>
      <c r="G40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6" t="s">
        <v>4878</v>
      </c>
      <c r="I4086" s="25" cm="1">
        <f t="array" ref="I4086">SUMPRODUCT((LEN(PROTEIN_stoich[[#This Row],[sequence]])-LEN(SUBSTITUTE(PROTEIN_stoich[[#This Row],[sequence]],{"A";"C";"D";"E";"F";"G";"H";"I";"K";"L";"M";"N";"P";"Q";"R";"S";"T";"V";"W";"Y"},""))),{72.08;104.14;115.08;129.11;148.17;58.05;138.14;114.16;130.18;114.16;132.2;115.1;98.12;129.13;158.19;88.08;102.1;100.13;187.21;164.17})/1000</f>
        <v>47.544349999999994</v>
      </c>
      <c r="J4086" t="s">
        <v>6505</v>
      </c>
      <c r="K4086" s="4" t="s">
        <v>4880</v>
      </c>
      <c r="M4086">
        <f>LEN(SUBSTITUTE(PROTEIN_stoich[[#This Row],[sequence]],"*",""))</f>
        <v>414</v>
      </c>
      <c r="O4086" t="s">
        <v>16</v>
      </c>
      <c r="P4086" t="str">
        <f>_xlfn.LET(_xlpm.id,PROTEIN_stoich[[#This Row],[uniprot]],HYPERLINK("https://www.uniprot.org/uniprotkb/"&amp;_xlpm.id&amp;"/entry",_xlpm.id))</f>
        <v>A0A2S9ZX10</v>
      </c>
      <c r="Q4086" t="e">
        <f>_xlfn.XLOOKUP(PROTEIN_stoich[[#This Row],[uniprot]],[1]!UniprotIFO[Entry],[1]!UniprotIFO[Gene Ontology IDs],"")</f>
        <v>#REF!</v>
      </c>
      <c r="R4086" t="e">
        <f>_xlfn.XLOOKUP(PROTEIN_stoich[[#This Row],[uniprot]],[1]!UniprotIFO[Entry],[1]!UniprotIFO[essential?],"")</f>
        <v>#REF!</v>
      </c>
      <c r="S4086" t="e">
        <f>_xlfn.XLOOKUP(PROTEIN_stoich[[#This Row],[sequence]],[2]!Table1[sequence_without_asterisks],[2]!Table1[protein_stoich seq matches],"")</f>
        <v>#REF!</v>
      </c>
      <c r="T4086" t="e">
        <f>_xlfn.XLOOKUP(PROTEIN_stoich[[#This Row],[uniprot]],[1]!UniprotIFO[Entry],[1]!UniprotIFO[protein_id in GSM model format],"")</f>
        <v>#REF!</v>
      </c>
    </row>
    <row r="4087" spans="1:20" x14ac:dyDescent="0.2">
      <c r="A40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RT11517</v>
      </c>
      <c r="B4087" t="s">
        <v>16322</v>
      </c>
      <c r="C4087" t="s">
        <v>16322</v>
      </c>
      <c r="D4087" t="s">
        <v>5157</v>
      </c>
      <c r="E4087" t="s">
        <v>4877</v>
      </c>
      <c r="G40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7" t="s">
        <v>4878</v>
      </c>
      <c r="I4087" s="25" cm="1">
        <f t="array" ref="I4087">SUMPRODUCT((LEN(PROTEIN_stoich[[#This Row],[sequence]])-LEN(SUBSTITUTE(PROTEIN_stoich[[#This Row],[sequence]],{"A";"C";"D";"E";"F";"G";"H";"I";"K";"L";"M";"N";"P";"Q";"R";"S";"T";"V";"W";"Y"},""))),{72.08;104.14;115.08;129.11;148.17;58.05;138.14;114.16;130.18;114.16;132.2;115.1;98.12;129.13;158.19;88.08;102.1;100.13;187.21;164.17})/1000</f>
        <v>110.30823000000001</v>
      </c>
      <c r="J4087" t="s">
        <v>5158</v>
      </c>
      <c r="K4087" s="4" t="s">
        <v>4880</v>
      </c>
      <c r="M4087">
        <f>LEN(SUBSTITUTE(PROTEIN_stoich[[#This Row],[sequence]],"*",""))</f>
        <v>1025</v>
      </c>
      <c r="O4087" t="s">
        <v>16</v>
      </c>
      <c r="P4087" t="str">
        <f>_xlfn.LET(_xlpm.id,PROTEIN_stoich[[#This Row],[uniprot]],HYPERLINK("https://www.uniprot.org/uniprotkb/"&amp;_xlpm.id&amp;"/entry",_xlpm.id))</f>
        <v>A0A2S9ZX07</v>
      </c>
      <c r="Q4087" t="e">
        <f>_xlfn.XLOOKUP(PROTEIN_stoich[[#This Row],[uniprot]],[1]!UniprotIFO[Entry],[1]!UniprotIFO[Gene Ontology IDs],"")</f>
        <v>#REF!</v>
      </c>
      <c r="R4087" t="e">
        <f>_xlfn.XLOOKUP(PROTEIN_stoich[[#This Row],[uniprot]],[1]!UniprotIFO[Entry],[1]!UniprotIFO[essential?],"")</f>
        <v>#REF!</v>
      </c>
      <c r="S4087" t="e">
        <f>_xlfn.XLOOKUP(PROTEIN_stoich[[#This Row],[sequence]],[2]!Table1[sequence_without_asterisks],[2]!Table1[protein_stoich seq matches],"")</f>
        <v>#REF!</v>
      </c>
      <c r="T4087" t="e">
        <f>_xlfn.XLOOKUP(PROTEIN_stoich[[#This Row],[uniprot]],[1]!UniprotIFO[Entry],[1]!UniprotIFO[protein_id in GSM model format],"")</f>
        <v>#REF!</v>
      </c>
    </row>
    <row r="4088" spans="1:20" x14ac:dyDescent="0.2">
      <c r="A40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RT11514</v>
      </c>
      <c r="B4088" t="s">
        <v>16323</v>
      </c>
      <c r="C4088" t="s">
        <v>16323</v>
      </c>
      <c r="D4088" t="s">
        <v>9718</v>
      </c>
      <c r="E4088" t="s">
        <v>4877</v>
      </c>
      <c r="G40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8" t="s">
        <v>4878</v>
      </c>
      <c r="I4088" s="25" cm="1">
        <f t="array" ref="I4088">SUMPRODUCT((LEN(PROTEIN_stoich[[#This Row],[sequence]])-LEN(SUBSTITUTE(PROTEIN_stoich[[#This Row],[sequence]],{"A";"C";"D";"E";"F";"G";"H";"I";"K";"L";"M";"N";"P";"Q";"R";"S";"T";"V";"W";"Y"},""))),{72.08;104.14;115.08;129.11;148.17;58.05;138.14;114.16;130.18;114.16;132.2;115.1;98.12;129.13;158.19;88.08;102.1;100.13;187.21;164.17})/1000</f>
        <v>97.264859999999985</v>
      </c>
      <c r="J4088" t="s">
        <v>9719</v>
      </c>
      <c r="K4088" s="4" t="s">
        <v>4880</v>
      </c>
      <c r="M4088">
        <f>LEN(SUBSTITUTE(PROTEIN_stoich[[#This Row],[sequence]],"*",""))</f>
        <v>869</v>
      </c>
      <c r="O4088" t="s">
        <v>16</v>
      </c>
      <c r="P4088" t="str">
        <f>_xlfn.LET(_xlpm.id,PROTEIN_stoich[[#This Row],[uniprot]],HYPERLINK("https://www.uniprot.org/uniprotkb/"&amp;_xlpm.id&amp;"/entry",_xlpm.id))</f>
        <v>A0A2S9ZX05</v>
      </c>
      <c r="Q4088" t="e">
        <f>_xlfn.XLOOKUP(PROTEIN_stoich[[#This Row],[uniprot]],[1]!UniprotIFO[Entry],[1]!UniprotIFO[Gene Ontology IDs],"")</f>
        <v>#REF!</v>
      </c>
      <c r="R4088" t="e">
        <f>_xlfn.XLOOKUP(PROTEIN_stoich[[#This Row],[uniprot]],[1]!UniprotIFO[Entry],[1]!UniprotIFO[essential?],"")</f>
        <v>#REF!</v>
      </c>
      <c r="S4088" t="e">
        <f>_xlfn.XLOOKUP(PROTEIN_stoich[[#This Row],[sequence]],[2]!Table1[sequence_without_asterisks],[2]!Table1[protein_stoich seq matches],"")</f>
        <v>#REF!</v>
      </c>
      <c r="T4088" t="e">
        <f>_xlfn.XLOOKUP(PROTEIN_stoich[[#This Row],[uniprot]],[1]!UniprotIFO[Entry],[1]!UniprotIFO[protein_id in GSM model format],"")</f>
        <v>#REF!</v>
      </c>
    </row>
    <row r="4089" spans="1:20" x14ac:dyDescent="0.2">
      <c r="A40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RT11502</v>
      </c>
      <c r="B4089" t="s">
        <v>16324</v>
      </c>
      <c r="C4089" t="s">
        <v>16324</v>
      </c>
      <c r="D4089" t="s">
        <v>9522</v>
      </c>
      <c r="E4089" t="s">
        <v>4877</v>
      </c>
      <c r="G40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89" t="s">
        <v>4878</v>
      </c>
      <c r="I4089" s="25" cm="1">
        <f t="array" ref="I4089">SUMPRODUCT((LEN(PROTEIN_stoich[[#This Row],[sequence]])-LEN(SUBSTITUTE(PROTEIN_stoich[[#This Row],[sequence]],{"A";"C";"D";"E";"F";"G";"H";"I";"K";"L";"M";"N";"P";"Q";"R";"S";"T";"V";"W";"Y"},""))),{72.08;104.14;115.08;129.11;148.17;58.05;138.14;114.16;130.18;114.16;132.2;115.1;98.12;129.13;158.19;88.08;102.1;100.13;187.21;164.17})/1000</f>
        <v>22.639130000000005</v>
      </c>
      <c r="J4089" t="s">
        <v>9523</v>
      </c>
      <c r="K4089" s="4" t="s">
        <v>4880</v>
      </c>
      <c r="M4089">
        <f>LEN(SUBSTITUTE(PROTEIN_stoich[[#This Row],[sequence]],"*",""))</f>
        <v>201</v>
      </c>
      <c r="O4089" t="s">
        <v>16</v>
      </c>
      <c r="P4089" t="str">
        <f>_xlfn.LET(_xlpm.id,PROTEIN_stoich[[#This Row],[uniprot]],HYPERLINK("https://www.uniprot.org/uniprotkb/"&amp;_xlpm.id&amp;"/entry",_xlpm.id))</f>
        <v>A0A2S9ZWZ4</v>
      </c>
      <c r="Q4089" t="e">
        <f>_xlfn.XLOOKUP(PROTEIN_stoich[[#This Row],[uniprot]],[1]!UniprotIFO[Entry],[1]!UniprotIFO[Gene Ontology IDs],"")</f>
        <v>#REF!</v>
      </c>
      <c r="R4089" t="e">
        <f>_xlfn.XLOOKUP(PROTEIN_stoich[[#This Row],[uniprot]],[1]!UniprotIFO[Entry],[1]!UniprotIFO[essential?],"")</f>
        <v>#REF!</v>
      </c>
      <c r="S4089" t="e">
        <f>_xlfn.XLOOKUP(PROTEIN_stoich[[#This Row],[sequence]],[2]!Table1[sequence_without_asterisks],[2]!Table1[protein_stoich seq matches],"")</f>
        <v>#REF!</v>
      </c>
      <c r="T4089" t="e">
        <f>_xlfn.XLOOKUP(PROTEIN_stoich[[#This Row],[uniprot]],[1]!UniprotIFO[Entry],[1]!UniprotIFO[protein_id in GSM model format],"")</f>
        <v>#REF!</v>
      </c>
    </row>
    <row r="4090" spans="1:20" x14ac:dyDescent="0.2">
      <c r="A40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RT11499</v>
      </c>
      <c r="B4090" t="s">
        <v>16325</v>
      </c>
      <c r="C4090" t="s">
        <v>16325</v>
      </c>
      <c r="D4090" t="s">
        <v>8495</v>
      </c>
      <c r="E4090" t="s">
        <v>4877</v>
      </c>
      <c r="G40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0" t="s">
        <v>4878</v>
      </c>
      <c r="I4090" s="25" cm="1">
        <f t="array" ref="I4090">SUMPRODUCT((LEN(PROTEIN_stoich[[#This Row],[sequence]])-LEN(SUBSTITUTE(PROTEIN_stoich[[#This Row],[sequence]],{"A";"C";"D";"E";"F";"G";"H";"I";"K";"L";"M";"N";"P";"Q";"R";"S";"T";"V";"W";"Y"},""))),{72.08;104.14;115.08;129.11;148.17;58.05;138.14;114.16;130.18;114.16;132.2;115.1;98.12;129.13;158.19;88.08;102.1;100.13;187.21;164.17})/1000</f>
        <v>84.871179999999995</v>
      </c>
      <c r="J4090" t="s">
        <v>8496</v>
      </c>
      <c r="K4090" s="4" t="s">
        <v>4880</v>
      </c>
      <c r="M4090">
        <f>LEN(SUBSTITUTE(PROTEIN_stoich[[#This Row],[sequence]],"*",""))</f>
        <v>754</v>
      </c>
      <c r="O4090" t="s">
        <v>16</v>
      </c>
      <c r="P4090" t="str">
        <f>_xlfn.LET(_xlpm.id,PROTEIN_stoich[[#This Row],[uniprot]],HYPERLINK("https://www.uniprot.org/uniprotkb/"&amp;_xlpm.id&amp;"/entry",_xlpm.id))</f>
        <v>A0A2S9ZWY5</v>
      </c>
      <c r="Q4090" t="e">
        <f>_xlfn.XLOOKUP(PROTEIN_stoich[[#This Row],[uniprot]],[1]!UniprotIFO[Entry],[1]!UniprotIFO[Gene Ontology IDs],"")</f>
        <v>#REF!</v>
      </c>
      <c r="R4090" t="e">
        <f>_xlfn.XLOOKUP(PROTEIN_stoich[[#This Row],[uniprot]],[1]!UniprotIFO[Entry],[1]!UniprotIFO[essential?],"")</f>
        <v>#REF!</v>
      </c>
      <c r="S4090" t="e">
        <f>_xlfn.XLOOKUP(PROTEIN_stoich[[#This Row],[sequence]],[2]!Table1[sequence_without_asterisks],[2]!Table1[protein_stoich seq matches],"")</f>
        <v>#REF!</v>
      </c>
      <c r="T4090" t="e">
        <f>_xlfn.XLOOKUP(PROTEIN_stoich[[#This Row],[uniprot]],[1]!UniprotIFO[Entry],[1]!UniprotIFO[protein_id in GSM model format],"")</f>
        <v>#REF!</v>
      </c>
    </row>
    <row r="4091" spans="1:20" x14ac:dyDescent="0.2">
      <c r="A40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RT11492</v>
      </c>
      <c r="B4091" t="s">
        <v>16326</v>
      </c>
      <c r="C4091" t="s">
        <v>16326</v>
      </c>
      <c r="D4091" t="s">
        <v>8150</v>
      </c>
      <c r="E4091" t="s">
        <v>4877</v>
      </c>
      <c r="G40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1" t="s">
        <v>4878</v>
      </c>
      <c r="I4091" s="25" cm="1">
        <f t="array" ref="I4091">SUMPRODUCT((LEN(PROTEIN_stoich[[#This Row],[sequence]])-LEN(SUBSTITUTE(PROTEIN_stoich[[#This Row],[sequence]],{"A";"C";"D";"E";"F";"G";"H";"I";"K";"L";"M";"N";"P";"Q";"R";"S";"T";"V";"W";"Y"},""))),{72.08;104.14;115.08;129.11;148.17;58.05;138.14;114.16;130.18;114.16;132.2;115.1;98.12;129.13;158.19;88.08;102.1;100.13;187.21;164.17})/1000</f>
        <v>90.905109999999979</v>
      </c>
      <c r="J4091" t="s">
        <v>8151</v>
      </c>
      <c r="K4091" s="4" t="s">
        <v>4880</v>
      </c>
      <c r="M4091">
        <f>LEN(SUBSTITUTE(PROTEIN_stoich[[#This Row],[sequence]],"*",""))</f>
        <v>797</v>
      </c>
      <c r="O4091" t="s">
        <v>16</v>
      </c>
      <c r="P4091" t="str">
        <f>_xlfn.LET(_xlpm.id,PROTEIN_stoich[[#This Row],[uniprot]],HYPERLINK("https://www.uniprot.org/uniprotkb/"&amp;_xlpm.id&amp;"/entry",_xlpm.id))</f>
        <v>A0A2S9ZWY4</v>
      </c>
      <c r="Q4091" t="e">
        <f>_xlfn.XLOOKUP(PROTEIN_stoich[[#This Row],[uniprot]],[1]!UniprotIFO[Entry],[1]!UniprotIFO[Gene Ontology IDs],"")</f>
        <v>#REF!</v>
      </c>
      <c r="R4091" t="e">
        <f>_xlfn.XLOOKUP(PROTEIN_stoich[[#This Row],[uniprot]],[1]!UniprotIFO[Entry],[1]!UniprotIFO[essential?],"")</f>
        <v>#REF!</v>
      </c>
      <c r="S4091" t="e">
        <f>_xlfn.XLOOKUP(PROTEIN_stoich[[#This Row],[sequence]],[2]!Table1[sequence_without_asterisks],[2]!Table1[protein_stoich seq matches],"")</f>
        <v>#REF!</v>
      </c>
      <c r="T4091" t="e">
        <f>_xlfn.XLOOKUP(PROTEIN_stoich[[#This Row],[uniprot]],[1]!UniprotIFO[Entry],[1]!UniprotIFO[protein_id in GSM model format],"")</f>
        <v>#REF!</v>
      </c>
    </row>
    <row r="4092" spans="1:20" x14ac:dyDescent="0.2">
      <c r="A40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RT11497</v>
      </c>
      <c r="B4092" t="s">
        <v>16327</v>
      </c>
      <c r="C4092" t="s">
        <v>16327</v>
      </c>
      <c r="D4092" t="s">
        <v>9732</v>
      </c>
      <c r="E4092" t="s">
        <v>4877</v>
      </c>
      <c r="G40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2" t="s">
        <v>4878</v>
      </c>
      <c r="I4092" s="25" cm="1">
        <f t="array" ref="I4092">SUMPRODUCT((LEN(PROTEIN_stoich[[#This Row],[sequence]])-LEN(SUBSTITUTE(PROTEIN_stoich[[#This Row],[sequence]],{"A";"C";"D";"E";"F";"G";"H";"I";"K";"L";"M";"N";"P";"Q";"R";"S";"T";"V";"W";"Y"},""))),{72.08;104.14;115.08;129.11;148.17;58.05;138.14;114.16;130.18;114.16;132.2;115.1;98.12;129.13;158.19;88.08;102.1;100.13;187.21;164.17})/1000</f>
        <v>15.582170000000001</v>
      </c>
      <c r="J4092" t="s">
        <v>9733</v>
      </c>
      <c r="K4092" s="4" t="s">
        <v>4880</v>
      </c>
      <c r="M4092">
        <f>LEN(SUBSTITUTE(PROTEIN_stoich[[#This Row],[sequence]],"*",""))</f>
        <v>154</v>
      </c>
      <c r="O4092" t="s">
        <v>16</v>
      </c>
      <c r="P4092" t="str">
        <f>_xlfn.LET(_xlpm.id,PROTEIN_stoich[[#This Row],[uniprot]],HYPERLINK("https://www.uniprot.org/uniprotkb/"&amp;_xlpm.id&amp;"/entry",_xlpm.id))</f>
        <v>A0A2S9ZWX8</v>
      </c>
      <c r="Q4092" t="e">
        <f>_xlfn.XLOOKUP(PROTEIN_stoich[[#This Row],[uniprot]],[1]!UniprotIFO[Entry],[1]!UniprotIFO[Gene Ontology IDs],"")</f>
        <v>#REF!</v>
      </c>
      <c r="R4092" t="e">
        <f>_xlfn.XLOOKUP(PROTEIN_stoich[[#This Row],[uniprot]],[1]!UniprotIFO[Entry],[1]!UniprotIFO[essential?],"")</f>
        <v>#REF!</v>
      </c>
      <c r="S4092" t="e">
        <f>_xlfn.XLOOKUP(PROTEIN_stoich[[#This Row],[sequence]],[2]!Table1[sequence_without_asterisks],[2]!Table1[protein_stoich seq matches],"")</f>
        <v>#REF!</v>
      </c>
      <c r="T4092" t="e">
        <f>_xlfn.XLOOKUP(PROTEIN_stoich[[#This Row],[uniprot]],[1]!UniprotIFO[Entry],[1]!UniprotIFO[protein_id in GSM model format],"")</f>
        <v>#REF!</v>
      </c>
    </row>
    <row r="4093" spans="1:20" x14ac:dyDescent="0.2">
      <c r="A40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RT11488</v>
      </c>
      <c r="B4093" t="s">
        <v>16328</v>
      </c>
      <c r="C4093" t="s">
        <v>16328</v>
      </c>
      <c r="D4093" t="s">
        <v>4945</v>
      </c>
      <c r="E4093" t="s">
        <v>4877</v>
      </c>
      <c r="G40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3" t="s">
        <v>4878</v>
      </c>
      <c r="I4093" s="25" cm="1">
        <f t="array" ref="I4093">SUMPRODUCT((LEN(PROTEIN_stoich[[#This Row],[sequence]])-LEN(SUBSTITUTE(PROTEIN_stoich[[#This Row],[sequence]],{"A";"C";"D";"E";"F";"G";"H";"I";"K";"L";"M";"N";"P";"Q";"R";"S";"T";"V";"W";"Y"},""))),{72.08;104.14;115.08;129.11;148.17;58.05;138.14;114.16;130.18;114.16;132.2;115.1;98.12;129.13;158.19;88.08;102.1;100.13;187.21;164.17})/1000</f>
        <v>65.150750000000002</v>
      </c>
      <c r="J4093" t="s">
        <v>4946</v>
      </c>
      <c r="K4093" s="4" t="s">
        <v>4880</v>
      </c>
      <c r="M4093">
        <f>LEN(SUBSTITUTE(PROTEIN_stoich[[#This Row],[sequence]],"*",""))</f>
        <v>643</v>
      </c>
      <c r="O4093" t="s">
        <v>16</v>
      </c>
      <c r="P4093" t="str">
        <f>_xlfn.LET(_xlpm.id,PROTEIN_stoich[[#This Row],[uniprot]],HYPERLINK("https://www.uniprot.org/uniprotkb/"&amp;_xlpm.id&amp;"/entry",_xlpm.id))</f>
        <v>A0A2S9ZWX5</v>
      </c>
      <c r="Q4093" t="e">
        <f>_xlfn.XLOOKUP(PROTEIN_stoich[[#This Row],[uniprot]],[1]!UniprotIFO[Entry],[1]!UniprotIFO[Gene Ontology IDs],"")</f>
        <v>#REF!</v>
      </c>
      <c r="R4093" t="e">
        <f>_xlfn.XLOOKUP(PROTEIN_stoich[[#This Row],[uniprot]],[1]!UniprotIFO[Entry],[1]!UniprotIFO[essential?],"")</f>
        <v>#REF!</v>
      </c>
      <c r="S4093" t="e">
        <f>_xlfn.XLOOKUP(PROTEIN_stoich[[#This Row],[sequence]],[2]!Table1[sequence_without_asterisks],[2]!Table1[protein_stoich seq matches],"")</f>
        <v>#REF!</v>
      </c>
      <c r="T4093" t="e">
        <f>_xlfn.XLOOKUP(PROTEIN_stoich[[#This Row],[uniprot]],[1]!UniprotIFO[Entry],[1]!UniprotIFO[protein_id in GSM model format],"")</f>
        <v>#REF!</v>
      </c>
    </row>
    <row r="4094" spans="1:20" x14ac:dyDescent="0.2">
      <c r="A40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RT11481</v>
      </c>
      <c r="B4094" t="s">
        <v>16329</v>
      </c>
      <c r="C4094" t="s">
        <v>16329</v>
      </c>
      <c r="D4094" t="s">
        <v>6512</v>
      </c>
      <c r="E4094" t="s">
        <v>4877</v>
      </c>
      <c r="G40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4" t="s">
        <v>4878</v>
      </c>
      <c r="I4094" s="25" cm="1">
        <f t="array" ref="I4094">SUMPRODUCT((LEN(PROTEIN_stoich[[#This Row],[sequence]])-LEN(SUBSTITUTE(PROTEIN_stoich[[#This Row],[sequence]],{"A";"C";"D";"E";"F";"G";"H";"I";"K";"L";"M";"N";"P";"Q";"R";"S";"T";"V";"W";"Y"},""))),{72.08;104.14;115.08;129.11;148.17;58.05;138.14;114.16;130.18;114.16;132.2;115.1;98.12;129.13;158.19;88.08;102.1;100.13;187.21;164.17})/1000</f>
        <v>35.619779999999992</v>
      </c>
      <c r="J4094" t="s">
        <v>6513</v>
      </c>
      <c r="K4094" s="4" t="s">
        <v>4880</v>
      </c>
      <c r="M4094">
        <f>LEN(SUBSTITUTE(PROTEIN_stoich[[#This Row],[sequence]],"*",""))</f>
        <v>310</v>
      </c>
      <c r="O4094" t="s">
        <v>16</v>
      </c>
      <c r="P4094" t="str">
        <f>_xlfn.LET(_xlpm.id,PROTEIN_stoich[[#This Row],[uniprot]],HYPERLINK("https://www.uniprot.org/uniprotkb/"&amp;_xlpm.id&amp;"/entry",_xlpm.id))</f>
        <v>A0A2S9ZWW8</v>
      </c>
      <c r="Q4094" t="e">
        <f>_xlfn.XLOOKUP(PROTEIN_stoich[[#This Row],[uniprot]],[1]!UniprotIFO[Entry],[1]!UniprotIFO[Gene Ontology IDs],"")</f>
        <v>#REF!</v>
      </c>
      <c r="R4094" t="e">
        <f>_xlfn.XLOOKUP(PROTEIN_stoich[[#This Row],[uniprot]],[1]!UniprotIFO[Entry],[1]!UniprotIFO[essential?],"")</f>
        <v>#REF!</v>
      </c>
      <c r="S4094" t="e">
        <f>_xlfn.XLOOKUP(PROTEIN_stoich[[#This Row],[sequence]],[2]!Table1[sequence_without_asterisks],[2]!Table1[protein_stoich seq matches],"")</f>
        <v>#REF!</v>
      </c>
      <c r="T4094" t="e">
        <f>_xlfn.XLOOKUP(PROTEIN_stoich[[#This Row],[uniprot]],[1]!UniprotIFO[Entry],[1]!UniprotIFO[protein_id in GSM model format],"")</f>
        <v>#REF!</v>
      </c>
    </row>
    <row r="4095" spans="1:20" x14ac:dyDescent="0.2">
      <c r="A40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RT11473</v>
      </c>
      <c r="B4095" t="s">
        <v>16330</v>
      </c>
      <c r="C4095" t="s">
        <v>16330</v>
      </c>
      <c r="D4095" t="s">
        <v>10275</v>
      </c>
      <c r="E4095" t="s">
        <v>4877</v>
      </c>
      <c r="G40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5" t="s">
        <v>4878</v>
      </c>
      <c r="I4095" s="25" cm="1">
        <f t="array" ref="I4095">SUMPRODUCT((LEN(PROTEIN_stoich[[#This Row],[sequence]])-LEN(SUBSTITUTE(PROTEIN_stoich[[#This Row],[sequence]],{"A";"C";"D";"E";"F";"G";"H";"I";"K";"L";"M";"N";"P";"Q";"R";"S";"T";"V";"W";"Y"},""))),{72.08;104.14;115.08;129.11;148.17;58.05;138.14;114.16;130.18;114.16;132.2;115.1;98.12;129.13;158.19;88.08;102.1;100.13;187.21;164.17})/1000</f>
        <v>54.170290000000008</v>
      </c>
      <c r="J4095" t="s">
        <v>10276</v>
      </c>
      <c r="K4095" s="4" t="s">
        <v>4880</v>
      </c>
      <c r="M4095">
        <f>LEN(SUBSTITUTE(PROTEIN_stoich[[#This Row],[sequence]],"*",""))</f>
        <v>482</v>
      </c>
      <c r="O4095" t="s">
        <v>16</v>
      </c>
      <c r="P4095" t="str">
        <f>_xlfn.LET(_xlpm.id,PROTEIN_stoich[[#This Row],[uniprot]],HYPERLINK("https://www.uniprot.org/uniprotkb/"&amp;_xlpm.id&amp;"/entry",_xlpm.id))</f>
        <v>A0A2S9ZWW3</v>
      </c>
      <c r="Q4095" t="e">
        <f>_xlfn.XLOOKUP(PROTEIN_stoich[[#This Row],[uniprot]],[1]!UniprotIFO[Entry],[1]!UniprotIFO[Gene Ontology IDs],"")</f>
        <v>#REF!</v>
      </c>
      <c r="R4095" t="e">
        <f>_xlfn.XLOOKUP(PROTEIN_stoich[[#This Row],[uniprot]],[1]!UniprotIFO[Entry],[1]!UniprotIFO[essential?],"")</f>
        <v>#REF!</v>
      </c>
      <c r="S4095" t="e">
        <f>_xlfn.XLOOKUP(PROTEIN_stoich[[#This Row],[sequence]],[2]!Table1[sequence_without_asterisks],[2]!Table1[protein_stoich seq matches],"")</f>
        <v>#REF!</v>
      </c>
      <c r="T4095" t="e">
        <f>_xlfn.XLOOKUP(PROTEIN_stoich[[#This Row],[uniprot]],[1]!UniprotIFO[Entry],[1]!UniprotIFO[protein_id in GSM model format],"")</f>
        <v>#REF!</v>
      </c>
    </row>
    <row r="4096" spans="1:20" x14ac:dyDescent="0.2">
      <c r="A40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RT11470</v>
      </c>
      <c r="B4096" t="s">
        <v>16331</v>
      </c>
      <c r="C4096" t="s">
        <v>16331</v>
      </c>
      <c r="D4096" t="s">
        <v>8399</v>
      </c>
      <c r="E4096" t="s">
        <v>4877</v>
      </c>
      <c r="G40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6" t="s">
        <v>4878</v>
      </c>
      <c r="I4096" s="25" cm="1">
        <f t="array" ref="I4096">SUMPRODUCT((LEN(PROTEIN_stoich[[#This Row],[sequence]])-LEN(SUBSTITUTE(PROTEIN_stoich[[#This Row],[sequence]],{"A";"C";"D";"E";"F";"G";"H";"I";"K";"L";"M";"N";"P";"Q";"R";"S";"T";"V";"W";"Y"},""))),{72.08;104.14;115.08;129.11;148.17;58.05;138.14;114.16;130.18;114.16;132.2;115.1;98.12;129.13;158.19;88.08;102.1;100.13;187.21;164.17})/1000</f>
        <v>50.695390000000003</v>
      </c>
      <c r="J4096" t="s">
        <v>8400</v>
      </c>
      <c r="K4096" s="4" t="s">
        <v>4880</v>
      </c>
      <c r="M4096">
        <f>LEN(SUBSTITUTE(PROTEIN_stoich[[#This Row],[sequence]],"*",""))</f>
        <v>481</v>
      </c>
      <c r="O4096" t="s">
        <v>16</v>
      </c>
      <c r="P4096" t="str">
        <f>_xlfn.LET(_xlpm.id,PROTEIN_stoich[[#This Row],[uniprot]],HYPERLINK("https://www.uniprot.org/uniprotkb/"&amp;_xlpm.id&amp;"/entry",_xlpm.id))</f>
        <v>A0A2S9ZWV8</v>
      </c>
      <c r="Q4096" t="e">
        <f>_xlfn.XLOOKUP(PROTEIN_stoich[[#This Row],[uniprot]],[1]!UniprotIFO[Entry],[1]!UniprotIFO[Gene Ontology IDs],"")</f>
        <v>#REF!</v>
      </c>
      <c r="R4096" t="e">
        <f>_xlfn.XLOOKUP(PROTEIN_stoich[[#This Row],[uniprot]],[1]!UniprotIFO[Entry],[1]!UniprotIFO[essential?],"")</f>
        <v>#REF!</v>
      </c>
      <c r="S4096" t="e">
        <f>_xlfn.XLOOKUP(PROTEIN_stoich[[#This Row],[sequence]],[2]!Table1[sequence_without_asterisks],[2]!Table1[protein_stoich seq matches],"")</f>
        <v>#REF!</v>
      </c>
      <c r="T4096" t="e">
        <f>_xlfn.XLOOKUP(PROTEIN_stoich[[#This Row],[uniprot]],[1]!UniprotIFO[Entry],[1]!UniprotIFO[protein_id in GSM model format],"")</f>
        <v>#REF!</v>
      </c>
    </row>
    <row r="4097" spans="1:20" x14ac:dyDescent="0.2">
      <c r="A40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RT11460</v>
      </c>
      <c r="B4097" t="s">
        <v>16332</v>
      </c>
      <c r="C4097" t="s">
        <v>16332</v>
      </c>
      <c r="D4097" t="s">
        <v>5669</v>
      </c>
      <c r="E4097" t="s">
        <v>4877</v>
      </c>
      <c r="G40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7" t="s">
        <v>4878</v>
      </c>
      <c r="I4097" s="25" cm="1">
        <f t="array" ref="I4097">SUMPRODUCT((LEN(PROTEIN_stoich[[#This Row],[sequence]])-LEN(SUBSTITUTE(PROTEIN_stoich[[#This Row],[sequence]],{"A";"C";"D";"E";"F";"G";"H";"I";"K";"L";"M";"N";"P";"Q";"R";"S";"T";"V";"W";"Y"},""))),{72.08;104.14;115.08;129.11;148.17;58.05;138.14;114.16;130.18;114.16;132.2;115.1;98.12;129.13;158.19;88.08;102.1;100.13;187.21;164.17})/1000</f>
        <v>125.85606</v>
      </c>
      <c r="J4097" t="s">
        <v>5670</v>
      </c>
      <c r="K4097" s="4" t="s">
        <v>4880</v>
      </c>
      <c r="M4097">
        <f>LEN(SUBSTITUTE(PROTEIN_stoich[[#This Row],[sequence]],"*",""))</f>
        <v>1144</v>
      </c>
      <c r="O4097" t="s">
        <v>16</v>
      </c>
      <c r="P4097" t="str">
        <f>_xlfn.LET(_xlpm.id,PROTEIN_stoich[[#This Row],[uniprot]],HYPERLINK("https://www.uniprot.org/uniprotkb/"&amp;_xlpm.id&amp;"/entry",_xlpm.id))</f>
        <v>A0A2S9ZWU9</v>
      </c>
      <c r="Q4097" t="e">
        <f>_xlfn.XLOOKUP(PROTEIN_stoich[[#This Row],[uniprot]],[1]!UniprotIFO[Entry],[1]!UniprotIFO[Gene Ontology IDs],"")</f>
        <v>#REF!</v>
      </c>
      <c r="R4097" t="e">
        <f>_xlfn.XLOOKUP(PROTEIN_stoich[[#This Row],[uniprot]],[1]!UniprotIFO[Entry],[1]!UniprotIFO[essential?],"")</f>
        <v>#REF!</v>
      </c>
      <c r="S4097" t="e">
        <f>_xlfn.XLOOKUP(PROTEIN_stoich[[#This Row],[sequence]],[2]!Table1[sequence_without_asterisks],[2]!Table1[protein_stoich seq matches],"")</f>
        <v>#REF!</v>
      </c>
      <c r="T4097" t="e">
        <f>_xlfn.XLOOKUP(PROTEIN_stoich[[#This Row],[uniprot]],[1]!UniprotIFO[Entry],[1]!UniprotIFO[protein_id in GSM model format],"")</f>
        <v>#REF!</v>
      </c>
    </row>
    <row r="4098" spans="1:20" x14ac:dyDescent="0.2">
      <c r="A40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RT11458</v>
      </c>
      <c r="B4098" t="s">
        <v>16333</v>
      </c>
      <c r="C4098" t="s">
        <v>16333</v>
      </c>
      <c r="D4098" t="s">
        <v>10479</v>
      </c>
      <c r="E4098" t="s">
        <v>4877</v>
      </c>
      <c r="G40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8" t="s">
        <v>4878</v>
      </c>
      <c r="I4098" s="25" cm="1">
        <f t="array" ref="I4098">SUMPRODUCT((LEN(PROTEIN_stoich[[#This Row],[sequence]])-LEN(SUBSTITUTE(PROTEIN_stoich[[#This Row],[sequence]],{"A";"C";"D";"E";"F";"G";"H";"I";"K";"L";"M";"N";"P";"Q";"R";"S";"T";"V";"W";"Y"},""))),{72.08;104.14;115.08;129.11;148.17;58.05;138.14;114.16;130.18;114.16;132.2;115.1;98.12;129.13;158.19;88.08;102.1;100.13;187.21;164.17})/1000</f>
        <v>60.055229999999995</v>
      </c>
      <c r="J4098" t="s">
        <v>10480</v>
      </c>
      <c r="K4098" s="4" t="s">
        <v>4880</v>
      </c>
      <c r="M4098">
        <f>LEN(SUBSTITUTE(PROTEIN_stoich[[#This Row],[sequence]],"*",""))</f>
        <v>535</v>
      </c>
      <c r="O4098" t="s">
        <v>16</v>
      </c>
      <c r="P4098" t="str">
        <f>_xlfn.LET(_xlpm.id,PROTEIN_stoich[[#This Row],[uniprot]],HYPERLINK("https://www.uniprot.org/uniprotkb/"&amp;_xlpm.id&amp;"/entry",_xlpm.id))</f>
        <v>A0A2S9ZWU1</v>
      </c>
      <c r="Q4098" t="e">
        <f>_xlfn.XLOOKUP(PROTEIN_stoich[[#This Row],[uniprot]],[1]!UniprotIFO[Entry],[1]!UniprotIFO[Gene Ontology IDs],"")</f>
        <v>#REF!</v>
      </c>
      <c r="R4098" t="e">
        <f>_xlfn.XLOOKUP(PROTEIN_stoich[[#This Row],[uniprot]],[1]!UniprotIFO[Entry],[1]!UniprotIFO[essential?],"")</f>
        <v>#REF!</v>
      </c>
      <c r="S4098" t="e">
        <f>_xlfn.XLOOKUP(PROTEIN_stoich[[#This Row],[sequence]],[2]!Table1[sequence_without_asterisks],[2]!Table1[protein_stoich seq matches],"")</f>
        <v>#REF!</v>
      </c>
      <c r="T4098" t="e">
        <f>_xlfn.XLOOKUP(PROTEIN_stoich[[#This Row],[uniprot]],[1]!UniprotIFO[Entry],[1]!UniprotIFO[protein_id in GSM model format],"")</f>
        <v>#REF!</v>
      </c>
    </row>
    <row r="4099" spans="1:20" x14ac:dyDescent="0.2">
      <c r="A40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RT11459</v>
      </c>
      <c r="B4099" t="s">
        <v>16334</v>
      </c>
      <c r="C4099" t="s">
        <v>16334</v>
      </c>
      <c r="D4099" t="s">
        <v>7957</v>
      </c>
      <c r="E4099" t="s">
        <v>4877</v>
      </c>
      <c r="G40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099" t="s">
        <v>4878</v>
      </c>
      <c r="I4099" s="25" cm="1">
        <f t="array" ref="I4099">SUMPRODUCT((LEN(PROTEIN_stoich[[#This Row],[sequence]])-LEN(SUBSTITUTE(PROTEIN_stoich[[#This Row],[sequence]],{"A";"C";"D";"E";"F";"G";"H";"I";"K";"L";"M";"N";"P";"Q";"R";"S";"T";"V";"W";"Y"},""))),{72.08;104.14;115.08;129.11;148.17;58.05;138.14;114.16;130.18;114.16;132.2;115.1;98.12;129.13;158.19;88.08;102.1;100.13;187.21;164.17})/1000</f>
        <v>61.523800000000001</v>
      </c>
      <c r="J4099" t="s">
        <v>7958</v>
      </c>
      <c r="K4099" s="4" t="s">
        <v>4880</v>
      </c>
      <c r="M4099">
        <f>LEN(SUBSTITUTE(PROTEIN_stoich[[#This Row],[sequence]],"*",""))</f>
        <v>547</v>
      </c>
      <c r="O4099" t="s">
        <v>16</v>
      </c>
      <c r="P4099" t="str">
        <f>_xlfn.LET(_xlpm.id,PROTEIN_stoich[[#This Row],[uniprot]],HYPERLINK("https://www.uniprot.org/uniprotkb/"&amp;_xlpm.id&amp;"/entry",_xlpm.id))</f>
        <v>A0A2S9ZWU0</v>
      </c>
      <c r="Q4099" t="e">
        <f>_xlfn.XLOOKUP(PROTEIN_stoich[[#This Row],[uniprot]],[1]!UniprotIFO[Entry],[1]!UniprotIFO[Gene Ontology IDs],"")</f>
        <v>#REF!</v>
      </c>
      <c r="R4099" t="e">
        <f>_xlfn.XLOOKUP(PROTEIN_stoich[[#This Row],[uniprot]],[1]!UniprotIFO[Entry],[1]!UniprotIFO[essential?],"")</f>
        <v>#REF!</v>
      </c>
      <c r="S4099" t="e">
        <f>_xlfn.XLOOKUP(PROTEIN_stoich[[#This Row],[sequence]],[2]!Table1[sequence_without_asterisks],[2]!Table1[protein_stoich seq matches],"")</f>
        <v>#REF!</v>
      </c>
      <c r="T4099" t="e">
        <f>_xlfn.XLOOKUP(PROTEIN_stoich[[#This Row],[uniprot]],[1]!UniprotIFO[Entry],[1]!UniprotIFO[protein_id in GSM model format],"")</f>
        <v>#REF!</v>
      </c>
    </row>
    <row r="4100" spans="1:20" x14ac:dyDescent="0.2">
      <c r="A41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RT11450</v>
      </c>
      <c r="B4100" t="s">
        <v>16335</v>
      </c>
      <c r="C4100" t="s">
        <v>16335</v>
      </c>
      <c r="D4100" t="s">
        <v>9243</v>
      </c>
      <c r="E4100" t="s">
        <v>4877</v>
      </c>
      <c r="G41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0" t="s">
        <v>4878</v>
      </c>
      <c r="I4100" s="25" cm="1">
        <f t="array" ref="I4100">SUMPRODUCT((LEN(PROTEIN_stoich[[#This Row],[sequence]])-LEN(SUBSTITUTE(PROTEIN_stoich[[#This Row],[sequence]],{"A";"C";"D";"E";"F";"G";"H";"I";"K";"L";"M";"N";"P";"Q";"R";"S";"T";"V";"W";"Y"},""))),{72.08;104.14;115.08;129.11;148.17;58.05;138.14;114.16;130.18;114.16;132.2;115.1;98.12;129.13;158.19;88.08;102.1;100.13;187.21;164.17})/1000</f>
        <v>17.44387</v>
      </c>
      <c r="J4100" t="s">
        <v>9244</v>
      </c>
      <c r="K4100" s="4" t="s">
        <v>4880</v>
      </c>
      <c r="M4100">
        <f>LEN(SUBSTITUTE(PROTEIN_stoich[[#This Row],[sequence]],"*",""))</f>
        <v>163</v>
      </c>
      <c r="O4100" t="s">
        <v>16</v>
      </c>
      <c r="P4100" t="str">
        <f>_xlfn.LET(_xlpm.id,PROTEIN_stoich[[#This Row],[uniprot]],HYPERLINK("https://www.uniprot.org/uniprotkb/"&amp;_xlpm.id&amp;"/entry",_xlpm.id))</f>
        <v>A0A2S9ZWT8</v>
      </c>
      <c r="Q4100" t="e">
        <f>_xlfn.XLOOKUP(PROTEIN_stoich[[#This Row],[uniprot]],[1]!UniprotIFO[Entry],[1]!UniprotIFO[Gene Ontology IDs],"")</f>
        <v>#REF!</v>
      </c>
      <c r="R4100" t="e">
        <f>_xlfn.XLOOKUP(PROTEIN_stoich[[#This Row],[uniprot]],[1]!UniprotIFO[Entry],[1]!UniprotIFO[essential?],"")</f>
        <v>#REF!</v>
      </c>
      <c r="S4100" t="e">
        <f>_xlfn.XLOOKUP(PROTEIN_stoich[[#This Row],[sequence]],[2]!Table1[sequence_without_asterisks],[2]!Table1[protein_stoich seq matches],"")</f>
        <v>#REF!</v>
      </c>
      <c r="T4100" t="e">
        <f>_xlfn.XLOOKUP(PROTEIN_stoich[[#This Row],[uniprot]],[1]!UniprotIFO[Entry],[1]!UniprotIFO[protein_id in GSM model format],"")</f>
        <v>#REF!</v>
      </c>
    </row>
    <row r="4101" spans="1:20" x14ac:dyDescent="0.2">
      <c r="A41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RT11443</v>
      </c>
      <c r="B4101" t="s">
        <v>16336</v>
      </c>
      <c r="C4101" t="s">
        <v>16336</v>
      </c>
      <c r="D4101" t="s">
        <v>8097</v>
      </c>
      <c r="E4101" t="s">
        <v>4877</v>
      </c>
      <c r="G41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1" t="s">
        <v>4878</v>
      </c>
      <c r="I4101" s="25" cm="1">
        <f t="array" ref="I4101">SUMPRODUCT((LEN(PROTEIN_stoich[[#This Row],[sequence]])-LEN(SUBSTITUTE(PROTEIN_stoich[[#This Row],[sequence]],{"A";"C";"D";"E";"F";"G";"H";"I";"K";"L";"M";"N";"P";"Q";"R";"S";"T";"V";"W";"Y"},""))),{72.08;104.14;115.08;129.11;148.17;58.05;138.14;114.16;130.18;114.16;132.2;115.1;98.12;129.13;158.19;88.08;102.1;100.13;187.21;164.17})/1000</f>
        <v>278.06137999999993</v>
      </c>
      <c r="J4101" t="s">
        <v>8098</v>
      </c>
      <c r="K4101" s="4" t="s">
        <v>4880</v>
      </c>
      <c r="M4101">
        <f>LEN(SUBSTITUTE(PROTEIN_stoich[[#This Row],[sequence]],"*",""))</f>
        <v>2546</v>
      </c>
      <c r="O4101" t="s">
        <v>16</v>
      </c>
      <c r="P4101" t="str">
        <f>_xlfn.LET(_xlpm.id,PROTEIN_stoich[[#This Row],[uniprot]],HYPERLINK("https://www.uniprot.org/uniprotkb/"&amp;_xlpm.id&amp;"/entry",_xlpm.id))</f>
        <v>A0A2S9ZWT2</v>
      </c>
      <c r="Q4101" t="e">
        <f>_xlfn.XLOOKUP(PROTEIN_stoich[[#This Row],[uniprot]],[1]!UniprotIFO[Entry],[1]!UniprotIFO[Gene Ontology IDs],"")</f>
        <v>#REF!</v>
      </c>
      <c r="R4101" t="e">
        <f>_xlfn.XLOOKUP(PROTEIN_stoich[[#This Row],[uniprot]],[1]!UniprotIFO[Entry],[1]!UniprotIFO[essential?],"")</f>
        <v>#REF!</v>
      </c>
      <c r="S4101" t="e">
        <f>_xlfn.XLOOKUP(PROTEIN_stoich[[#This Row],[sequence]],[2]!Table1[sequence_without_asterisks],[2]!Table1[protein_stoich seq matches],"")</f>
        <v>#REF!</v>
      </c>
      <c r="T4101" t="e">
        <f>_xlfn.XLOOKUP(PROTEIN_stoich[[#This Row],[uniprot]],[1]!UniprotIFO[Entry],[1]!UniprotIFO[protein_id in GSM model format],"")</f>
        <v>#REF!</v>
      </c>
    </row>
    <row r="4102" spans="1:20" x14ac:dyDescent="0.2">
      <c r="A41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RT11442</v>
      </c>
      <c r="B4102" t="s">
        <v>16337</v>
      </c>
      <c r="C4102" t="s">
        <v>16337</v>
      </c>
      <c r="D4102" t="s">
        <v>8525</v>
      </c>
      <c r="E4102" t="s">
        <v>4877</v>
      </c>
      <c r="G41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2" t="s">
        <v>4878</v>
      </c>
      <c r="I4102" s="25" cm="1">
        <f t="array" ref="I4102">SUMPRODUCT((LEN(PROTEIN_stoich[[#This Row],[sequence]])-LEN(SUBSTITUTE(PROTEIN_stoich[[#This Row],[sequence]],{"A";"C";"D";"E";"F";"G";"H";"I";"K";"L";"M";"N";"P";"Q";"R";"S";"T";"V";"W";"Y"},""))),{72.08;104.14;115.08;129.11;148.17;58.05;138.14;114.16;130.18;114.16;132.2;115.1;98.12;129.13;158.19;88.08;102.1;100.13;187.21;164.17})/1000</f>
        <v>54.171920000000007</v>
      </c>
      <c r="J4102" t="s">
        <v>8526</v>
      </c>
      <c r="K4102" s="4" t="s">
        <v>4880</v>
      </c>
      <c r="M4102">
        <f>LEN(SUBSTITUTE(PROTEIN_stoich[[#This Row],[sequence]],"*",""))</f>
        <v>473</v>
      </c>
      <c r="O4102" t="s">
        <v>16</v>
      </c>
      <c r="P4102" t="str">
        <f>_xlfn.LET(_xlpm.id,PROTEIN_stoich[[#This Row],[uniprot]],HYPERLINK("https://www.uniprot.org/uniprotkb/"&amp;_xlpm.id&amp;"/entry",_xlpm.id))</f>
        <v>A0A2S9ZWS7</v>
      </c>
      <c r="Q4102" t="e">
        <f>_xlfn.XLOOKUP(PROTEIN_stoich[[#This Row],[uniprot]],[1]!UniprotIFO[Entry],[1]!UniprotIFO[Gene Ontology IDs],"")</f>
        <v>#REF!</v>
      </c>
      <c r="R4102" t="e">
        <f>_xlfn.XLOOKUP(PROTEIN_stoich[[#This Row],[uniprot]],[1]!UniprotIFO[Entry],[1]!UniprotIFO[essential?],"")</f>
        <v>#REF!</v>
      </c>
      <c r="S4102" t="e">
        <f>_xlfn.XLOOKUP(PROTEIN_stoich[[#This Row],[sequence]],[2]!Table1[sequence_without_asterisks],[2]!Table1[protein_stoich seq matches],"")</f>
        <v>#REF!</v>
      </c>
      <c r="T4102" t="e">
        <f>_xlfn.XLOOKUP(PROTEIN_stoich[[#This Row],[uniprot]],[1]!UniprotIFO[Entry],[1]!UniprotIFO[protein_id in GSM model format],"")</f>
        <v>#REF!</v>
      </c>
    </row>
    <row r="4103" spans="1:20" x14ac:dyDescent="0.2">
      <c r="A41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RT11424</v>
      </c>
      <c r="B4103" t="s">
        <v>16338</v>
      </c>
      <c r="C4103" t="s">
        <v>16338</v>
      </c>
      <c r="D4103" t="s">
        <v>7663</v>
      </c>
      <c r="E4103" t="s">
        <v>4877</v>
      </c>
      <c r="G41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3" t="s">
        <v>4878</v>
      </c>
      <c r="I4103" s="25" cm="1">
        <f t="array" ref="I4103">SUMPRODUCT((LEN(PROTEIN_stoich[[#This Row],[sequence]])-LEN(SUBSTITUTE(PROTEIN_stoich[[#This Row],[sequence]],{"A";"C";"D";"E";"F";"G";"H";"I";"K";"L";"M";"N";"P";"Q";"R";"S";"T";"V";"W";"Y"},""))),{72.08;104.14;115.08;129.11;148.17;58.05;138.14;114.16;130.18;114.16;132.2;115.1;98.12;129.13;158.19;88.08;102.1;100.13;187.21;164.17})/1000</f>
        <v>30.449019999999997</v>
      </c>
      <c r="J4103" t="s">
        <v>7664</v>
      </c>
      <c r="K4103" s="4" t="s">
        <v>4880</v>
      </c>
      <c r="M4103">
        <f>LEN(SUBSTITUTE(PROTEIN_stoich[[#This Row],[sequence]],"*",""))</f>
        <v>266</v>
      </c>
      <c r="O4103" t="s">
        <v>16</v>
      </c>
      <c r="P4103" t="str">
        <f>_xlfn.LET(_xlpm.id,PROTEIN_stoich[[#This Row],[uniprot]],HYPERLINK("https://www.uniprot.org/uniprotkb/"&amp;_xlpm.id&amp;"/entry",_xlpm.id))</f>
        <v>A0A2S9ZWR3</v>
      </c>
      <c r="Q4103" t="e">
        <f>_xlfn.XLOOKUP(PROTEIN_stoich[[#This Row],[uniprot]],[1]!UniprotIFO[Entry],[1]!UniprotIFO[Gene Ontology IDs],"")</f>
        <v>#REF!</v>
      </c>
      <c r="R4103" t="e">
        <f>_xlfn.XLOOKUP(PROTEIN_stoich[[#This Row],[uniprot]],[1]!UniprotIFO[Entry],[1]!UniprotIFO[essential?],"")</f>
        <v>#REF!</v>
      </c>
      <c r="S4103" t="e">
        <f>_xlfn.XLOOKUP(PROTEIN_stoich[[#This Row],[sequence]],[2]!Table1[sequence_without_asterisks],[2]!Table1[protein_stoich seq matches],"")</f>
        <v>#REF!</v>
      </c>
      <c r="T4103" t="e">
        <f>_xlfn.XLOOKUP(PROTEIN_stoich[[#This Row],[uniprot]],[1]!UniprotIFO[Entry],[1]!UniprotIFO[protein_id in GSM model format],"")</f>
        <v>#REF!</v>
      </c>
    </row>
    <row r="4104" spans="1:20" x14ac:dyDescent="0.2">
      <c r="A41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RT11404</v>
      </c>
      <c r="B4104" t="s">
        <v>16339</v>
      </c>
      <c r="C4104" t="s">
        <v>16339</v>
      </c>
      <c r="D4104" t="s">
        <v>10535</v>
      </c>
      <c r="E4104" t="s">
        <v>4877</v>
      </c>
      <c r="G41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4" t="s">
        <v>4878</v>
      </c>
      <c r="I4104" s="25" cm="1">
        <f t="array" ref="I4104">SUMPRODUCT((LEN(PROTEIN_stoich[[#This Row],[sequence]])-LEN(SUBSTITUTE(PROTEIN_stoich[[#This Row],[sequence]],{"A";"C";"D";"E";"F";"G";"H";"I";"K";"L";"M";"N";"P";"Q";"R";"S";"T";"V";"W";"Y"},""))),{72.08;104.14;115.08;129.11;148.17;58.05;138.14;114.16;130.18;114.16;132.2;115.1;98.12;129.13;158.19;88.08;102.1;100.13;187.21;164.17})/1000</f>
        <v>85.623409999999993</v>
      </c>
      <c r="J4104" t="s">
        <v>10536</v>
      </c>
      <c r="K4104" s="4" t="s">
        <v>4880</v>
      </c>
      <c r="M4104">
        <f>LEN(SUBSTITUTE(PROTEIN_stoich[[#This Row],[sequence]],"*",""))</f>
        <v>798</v>
      </c>
      <c r="O4104" t="s">
        <v>16</v>
      </c>
      <c r="P4104" t="str">
        <f>_xlfn.LET(_xlpm.id,PROTEIN_stoich[[#This Row],[uniprot]],HYPERLINK("https://www.uniprot.org/uniprotkb/"&amp;_xlpm.id&amp;"/entry",_xlpm.id))</f>
        <v>A0A2S9ZWP1</v>
      </c>
      <c r="Q4104" t="e">
        <f>_xlfn.XLOOKUP(PROTEIN_stoich[[#This Row],[uniprot]],[1]!UniprotIFO[Entry],[1]!UniprotIFO[Gene Ontology IDs],"")</f>
        <v>#REF!</v>
      </c>
      <c r="R4104" t="e">
        <f>_xlfn.XLOOKUP(PROTEIN_stoich[[#This Row],[uniprot]],[1]!UniprotIFO[Entry],[1]!UniprotIFO[essential?],"")</f>
        <v>#REF!</v>
      </c>
      <c r="S4104" t="e">
        <f>_xlfn.XLOOKUP(PROTEIN_stoich[[#This Row],[sequence]],[2]!Table1[sequence_without_asterisks],[2]!Table1[protein_stoich seq matches],"")</f>
        <v>#REF!</v>
      </c>
      <c r="T4104" t="e">
        <f>_xlfn.XLOOKUP(PROTEIN_stoich[[#This Row],[uniprot]],[1]!UniprotIFO[Entry],[1]!UniprotIFO[protein_id in GSM model format],"")</f>
        <v>#REF!</v>
      </c>
    </row>
    <row r="4105" spans="1:20" x14ac:dyDescent="0.2">
      <c r="A41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RT11401</v>
      </c>
      <c r="B4105" t="s">
        <v>16340</v>
      </c>
      <c r="C4105" t="s">
        <v>16340</v>
      </c>
      <c r="D4105" t="s">
        <v>6216</v>
      </c>
      <c r="E4105" t="s">
        <v>4877</v>
      </c>
      <c r="G41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5" t="s">
        <v>4878</v>
      </c>
      <c r="I4105" s="25" cm="1">
        <f t="array" ref="I4105">SUMPRODUCT((LEN(PROTEIN_stoich[[#This Row],[sequence]])-LEN(SUBSTITUTE(PROTEIN_stoich[[#This Row],[sequence]],{"A";"C";"D";"E";"F";"G";"H";"I";"K";"L";"M";"N";"P";"Q";"R";"S";"T";"V";"W";"Y"},""))),{72.08;104.14;115.08;129.11;148.17;58.05;138.14;114.16;130.18;114.16;132.2;115.1;98.12;129.13;158.19;88.08;102.1;100.13;187.21;164.17})/1000</f>
        <v>94.14321000000001</v>
      </c>
      <c r="J4105" t="s">
        <v>6217</v>
      </c>
      <c r="K4105" s="4" t="s">
        <v>4880</v>
      </c>
      <c r="M4105">
        <f>LEN(SUBSTITUTE(PROTEIN_stoich[[#This Row],[sequence]],"*",""))</f>
        <v>878</v>
      </c>
      <c r="O4105" t="s">
        <v>16</v>
      </c>
      <c r="P4105" t="str">
        <f>_xlfn.LET(_xlpm.id,PROTEIN_stoich[[#This Row],[uniprot]],HYPERLINK("https://www.uniprot.org/uniprotkb/"&amp;_xlpm.id&amp;"/entry",_xlpm.id))</f>
        <v>A0A2S9ZWN6</v>
      </c>
      <c r="Q4105" t="e">
        <f>_xlfn.XLOOKUP(PROTEIN_stoich[[#This Row],[uniprot]],[1]!UniprotIFO[Entry],[1]!UniprotIFO[Gene Ontology IDs],"")</f>
        <v>#REF!</v>
      </c>
      <c r="R4105" t="e">
        <f>_xlfn.XLOOKUP(PROTEIN_stoich[[#This Row],[uniprot]],[1]!UniprotIFO[Entry],[1]!UniprotIFO[essential?],"")</f>
        <v>#REF!</v>
      </c>
      <c r="S4105" t="e">
        <f>_xlfn.XLOOKUP(PROTEIN_stoich[[#This Row],[sequence]],[2]!Table1[sequence_without_asterisks],[2]!Table1[protein_stoich seq matches],"")</f>
        <v>#REF!</v>
      </c>
      <c r="T4105" t="e">
        <f>_xlfn.XLOOKUP(PROTEIN_stoich[[#This Row],[uniprot]],[1]!UniprotIFO[Entry],[1]!UniprotIFO[protein_id in GSM model format],"")</f>
        <v>#REF!</v>
      </c>
    </row>
    <row r="4106" spans="1:20" x14ac:dyDescent="0.2">
      <c r="A41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RT11393</v>
      </c>
      <c r="B4106" t="s">
        <v>16341</v>
      </c>
      <c r="C4106" t="s">
        <v>16341</v>
      </c>
      <c r="D4106" t="s">
        <v>6048</v>
      </c>
      <c r="E4106" t="s">
        <v>4877</v>
      </c>
      <c r="G41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6" t="s">
        <v>4878</v>
      </c>
      <c r="I4106" s="25" cm="1">
        <f t="array" ref="I4106">SUMPRODUCT((LEN(PROTEIN_stoich[[#This Row],[sequence]])-LEN(SUBSTITUTE(PROTEIN_stoich[[#This Row],[sequence]],{"A";"C";"D";"E";"F";"G";"H";"I";"K";"L";"M";"N";"P";"Q";"R";"S";"T";"V";"W";"Y"},""))),{72.08;104.14;115.08;129.11;148.17;58.05;138.14;114.16;130.18;114.16;132.2;115.1;98.12;129.13;158.19;88.08;102.1;100.13;187.21;164.17})/1000</f>
        <v>143.17436999999998</v>
      </c>
      <c r="J4106" t="s">
        <v>6049</v>
      </c>
      <c r="K4106" s="4" t="s">
        <v>4880</v>
      </c>
      <c r="M4106">
        <f>LEN(SUBSTITUTE(PROTEIN_stoich[[#This Row],[sequence]],"*",""))</f>
        <v>1283</v>
      </c>
      <c r="O4106" t="s">
        <v>16</v>
      </c>
      <c r="P4106" t="str">
        <f>_xlfn.LET(_xlpm.id,PROTEIN_stoich[[#This Row],[uniprot]],HYPERLINK("https://www.uniprot.org/uniprotkb/"&amp;_xlpm.id&amp;"/entry",_xlpm.id))</f>
        <v>A0A2S9ZWN1</v>
      </c>
      <c r="Q4106" t="e">
        <f>_xlfn.XLOOKUP(PROTEIN_stoich[[#This Row],[uniprot]],[1]!UniprotIFO[Entry],[1]!UniprotIFO[Gene Ontology IDs],"")</f>
        <v>#REF!</v>
      </c>
      <c r="R4106" t="e">
        <f>_xlfn.XLOOKUP(PROTEIN_stoich[[#This Row],[uniprot]],[1]!UniprotIFO[Entry],[1]!UniprotIFO[essential?],"")</f>
        <v>#REF!</v>
      </c>
      <c r="S4106" t="e">
        <f>_xlfn.XLOOKUP(PROTEIN_stoich[[#This Row],[sequence]],[2]!Table1[sequence_without_asterisks],[2]!Table1[protein_stoich seq matches],"")</f>
        <v>#REF!</v>
      </c>
      <c r="T4106" t="e">
        <f>_xlfn.XLOOKUP(PROTEIN_stoich[[#This Row],[uniprot]],[1]!UniprotIFO[Entry],[1]!UniprotIFO[protein_id in GSM model format],"")</f>
        <v>#REF!</v>
      </c>
    </row>
    <row r="4107" spans="1:20" x14ac:dyDescent="0.2">
      <c r="A41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RT11365</v>
      </c>
      <c r="B4107" t="s">
        <v>16342</v>
      </c>
      <c r="C4107" t="s">
        <v>16342</v>
      </c>
      <c r="D4107" t="s">
        <v>5043</v>
      </c>
      <c r="E4107" t="s">
        <v>4877</v>
      </c>
      <c r="G41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7" t="s">
        <v>4878</v>
      </c>
      <c r="I4107" s="25" cm="1">
        <f t="array" ref="I4107">SUMPRODUCT((LEN(PROTEIN_stoich[[#This Row],[sequence]])-LEN(SUBSTITUTE(PROTEIN_stoich[[#This Row],[sequence]],{"A";"C";"D";"E";"F";"G";"H";"I";"K";"L";"M";"N";"P";"Q";"R";"S";"T";"V";"W";"Y"},""))),{72.08;104.14;115.08;129.11;148.17;58.05;138.14;114.16;130.18;114.16;132.2;115.1;98.12;129.13;158.19;88.08;102.1;100.13;187.21;164.17})/1000</f>
        <v>69.122060000000005</v>
      </c>
      <c r="J4107" t="s">
        <v>5044</v>
      </c>
      <c r="K4107" s="4" t="s">
        <v>4880</v>
      </c>
      <c r="M4107">
        <f>LEN(SUBSTITUTE(PROTEIN_stoich[[#This Row],[sequence]],"*",""))</f>
        <v>616</v>
      </c>
      <c r="O4107" t="s">
        <v>16</v>
      </c>
      <c r="P4107" t="str">
        <f>_xlfn.LET(_xlpm.id,PROTEIN_stoich[[#This Row],[uniprot]],HYPERLINK("https://www.uniprot.org/uniprotkb/"&amp;_xlpm.id&amp;"/entry",_xlpm.id))</f>
        <v>A0A2S9ZWM8</v>
      </c>
      <c r="Q4107" t="e">
        <f>_xlfn.XLOOKUP(PROTEIN_stoich[[#This Row],[uniprot]],[1]!UniprotIFO[Entry],[1]!UniprotIFO[Gene Ontology IDs],"")</f>
        <v>#REF!</v>
      </c>
      <c r="R4107" t="e">
        <f>_xlfn.XLOOKUP(PROTEIN_stoich[[#This Row],[uniprot]],[1]!UniprotIFO[Entry],[1]!UniprotIFO[essential?],"")</f>
        <v>#REF!</v>
      </c>
      <c r="S4107" t="e">
        <f>_xlfn.XLOOKUP(PROTEIN_stoich[[#This Row],[sequence]],[2]!Table1[sequence_without_asterisks],[2]!Table1[protein_stoich seq matches],"")</f>
        <v>#REF!</v>
      </c>
      <c r="T4107" t="e">
        <f>_xlfn.XLOOKUP(PROTEIN_stoich[[#This Row],[uniprot]],[1]!UniprotIFO[Entry],[1]!UniprotIFO[protein_id in GSM model format],"")</f>
        <v>#REF!</v>
      </c>
    </row>
    <row r="4108" spans="1:20" x14ac:dyDescent="0.2">
      <c r="A41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RT11376</v>
      </c>
      <c r="B4108" t="s">
        <v>16343</v>
      </c>
      <c r="C4108" t="s">
        <v>16343</v>
      </c>
      <c r="D4108" t="s">
        <v>8362</v>
      </c>
      <c r="E4108" t="s">
        <v>4877</v>
      </c>
      <c r="G41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8" t="s">
        <v>4878</v>
      </c>
      <c r="I4108" s="25" cm="1">
        <f t="array" ref="I4108">SUMPRODUCT((LEN(PROTEIN_stoich[[#This Row],[sequence]])-LEN(SUBSTITUTE(PROTEIN_stoich[[#This Row],[sequence]],{"A";"C";"D";"E";"F";"G";"H";"I";"K";"L";"M";"N";"P";"Q";"R";"S";"T";"V";"W";"Y"},""))),{72.08;104.14;115.08;129.11;148.17;58.05;138.14;114.16;130.18;114.16;132.2;115.1;98.12;129.13;158.19;88.08;102.1;100.13;187.21;164.17})/1000</f>
        <v>163.99207000000001</v>
      </c>
      <c r="J4108" t="s">
        <v>8363</v>
      </c>
      <c r="K4108" s="4" t="s">
        <v>4880</v>
      </c>
      <c r="M4108">
        <f>LEN(SUBSTITUTE(PROTEIN_stoich[[#This Row],[sequence]],"*",""))</f>
        <v>1474</v>
      </c>
      <c r="O4108" t="s">
        <v>16</v>
      </c>
      <c r="P4108" t="str">
        <f>_xlfn.LET(_xlpm.id,PROTEIN_stoich[[#This Row],[uniprot]],HYPERLINK("https://www.uniprot.org/uniprotkb/"&amp;_xlpm.id&amp;"/entry",_xlpm.id))</f>
        <v>A0A2S9ZWM4</v>
      </c>
      <c r="Q4108" t="e">
        <f>_xlfn.XLOOKUP(PROTEIN_stoich[[#This Row],[uniprot]],[1]!UniprotIFO[Entry],[1]!UniprotIFO[Gene Ontology IDs],"")</f>
        <v>#REF!</v>
      </c>
      <c r="R4108" t="e">
        <f>_xlfn.XLOOKUP(PROTEIN_stoich[[#This Row],[uniprot]],[1]!UniprotIFO[Entry],[1]!UniprotIFO[essential?],"")</f>
        <v>#REF!</v>
      </c>
      <c r="S4108" t="e">
        <f>_xlfn.XLOOKUP(PROTEIN_stoich[[#This Row],[sequence]],[2]!Table1[sequence_without_asterisks],[2]!Table1[protein_stoich seq matches],"")</f>
        <v>#REF!</v>
      </c>
      <c r="T4108" t="e">
        <f>_xlfn.XLOOKUP(PROTEIN_stoich[[#This Row],[uniprot]],[1]!UniprotIFO[Entry],[1]!UniprotIFO[protein_id in GSM model format],"")</f>
        <v>#REF!</v>
      </c>
    </row>
    <row r="4109" spans="1:20" x14ac:dyDescent="0.2">
      <c r="A41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RT11382</v>
      </c>
      <c r="B4109" t="s">
        <v>16344</v>
      </c>
      <c r="C4109" t="s">
        <v>16344</v>
      </c>
      <c r="D4109" t="s">
        <v>9662</v>
      </c>
      <c r="E4109" t="s">
        <v>4877</v>
      </c>
      <c r="G41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09" t="s">
        <v>4878</v>
      </c>
      <c r="I4109" s="25" cm="1">
        <f t="array" ref="I4109">SUMPRODUCT((LEN(PROTEIN_stoich[[#This Row],[sequence]])-LEN(SUBSTITUTE(PROTEIN_stoich[[#This Row],[sequence]],{"A";"C";"D";"E";"F";"G";"H";"I";"K";"L";"M";"N";"P";"Q";"R";"S";"T";"V";"W";"Y"},""))),{72.08;104.14;115.08;129.11;148.17;58.05;138.14;114.16;130.18;114.16;132.2;115.1;98.12;129.13;158.19;88.08;102.1;100.13;187.21;164.17})/1000</f>
        <v>21.675069999999991</v>
      </c>
      <c r="J4109" t="s">
        <v>9663</v>
      </c>
      <c r="K4109" s="4" t="s">
        <v>4880</v>
      </c>
      <c r="M4109">
        <f>LEN(SUBSTITUTE(PROTEIN_stoich[[#This Row],[sequence]],"*",""))</f>
        <v>187</v>
      </c>
      <c r="O4109" t="s">
        <v>16</v>
      </c>
      <c r="P4109" t="str">
        <f>_xlfn.LET(_xlpm.id,PROTEIN_stoich[[#This Row],[uniprot]],HYPERLINK("https://www.uniprot.org/uniprotkb/"&amp;_xlpm.id&amp;"/entry",_xlpm.id))</f>
        <v>A0A2S9ZWM0</v>
      </c>
      <c r="Q4109" t="e">
        <f>_xlfn.XLOOKUP(PROTEIN_stoich[[#This Row],[uniprot]],[1]!UniprotIFO[Entry],[1]!UniprotIFO[Gene Ontology IDs],"")</f>
        <v>#REF!</v>
      </c>
      <c r="R4109" t="e">
        <f>_xlfn.XLOOKUP(PROTEIN_stoich[[#This Row],[uniprot]],[1]!UniprotIFO[Entry],[1]!UniprotIFO[essential?],"")</f>
        <v>#REF!</v>
      </c>
      <c r="S4109" t="e">
        <f>_xlfn.XLOOKUP(PROTEIN_stoich[[#This Row],[sequence]],[2]!Table1[sequence_without_asterisks],[2]!Table1[protein_stoich seq matches],"")</f>
        <v>#REF!</v>
      </c>
      <c r="T4109" t="e">
        <f>_xlfn.XLOOKUP(PROTEIN_stoich[[#This Row],[uniprot]],[1]!UniprotIFO[Entry],[1]!UniprotIFO[protein_id in GSM model format],"")</f>
        <v>#REF!</v>
      </c>
    </row>
    <row r="4110" spans="1:20" x14ac:dyDescent="0.2">
      <c r="A41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RT11355</v>
      </c>
      <c r="B4110" t="s">
        <v>16345</v>
      </c>
      <c r="C4110" t="s">
        <v>16345</v>
      </c>
      <c r="D4110" t="s">
        <v>7975</v>
      </c>
      <c r="E4110" t="s">
        <v>4877</v>
      </c>
      <c r="G41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0" t="s">
        <v>4878</v>
      </c>
      <c r="I4110" s="25" cm="1">
        <f t="array" ref="I4110">SUMPRODUCT((LEN(PROTEIN_stoich[[#This Row],[sequence]])-LEN(SUBSTITUTE(PROTEIN_stoich[[#This Row],[sequence]],{"A";"C";"D";"E";"F";"G";"H";"I";"K";"L";"M";"N";"P";"Q";"R";"S";"T";"V";"W";"Y"},""))),{72.08;104.14;115.08;129.11;148.17;58.05;138.14;114.16;130.18;114.16;132.2;115.1;98.12;129.13;158.19;88.08;102.1;100.13;187.21;164.17})/1000</f>
        <v>39.87615000000001</v>
      </c>
      <c r="J4110" t="s">
        <v>7976</v>
      </c>
      <c r="K4110" s="4" t="s">
        <v>4880</v>
      </c>
      <c r="M4110">
        <f>LEN(SUBSTITUTE(PROTEIN_stoich[[#This Row],[sequence]],"*",""))</f>
        <v>357</v>
      </c>
      <c r="O4110" t="s">
        <v>16</v>
      </c>
      <c r="P4110" t="str">
        <f>_xlfn.LET(_xlpm.id,PROTEIN_stoich[[#This Row],[uniprot]],HYPERLINK("https://www.uniprot.org/uniprotkb/"&amp;_xlpm.id&amp;"/entry",_xlpm.id))</f>
        <v>A0A2S9ZWL9</v>
      </c>
      <c r="Q4110" t="e">
        <f>_xlfn.XLOOKUP(PROTEIN_stoich[[#This Row],[uniprot]],[1]!UniprotIFO[Entry],[1]!UniprotIFO[Gene Ontology IDs],"")</f>
        <v>#REF!</v>
      </c>
      <c r="R4110" t="e">
        <f>_xlfn.XLOOKUP(PROTEIN_stoich[[#This Row],[uniprot]],[1]!UniprotIFO[Entry],[1]!UniprotIFO[essential?],"")</f>
        <v>#REF!</v>
      </c>
      <c r="S4110" t="e">
        <f>_xlfn.XLOOKUP(PROTEIN_stoich[[#This Row],[sequence]],[2]!Table1[sequence_without_asterisks],[2]!Table1[protein_stoich seq matches],"")</f>
        <v>#REF!</v>
      </c>
      <c r="T4110" t="e">
        <f>_xlfn.XLOOKUP(PROTEIN_stoich[[#This Row],[uniprot]],[1]!UniprotIFO[Entry],[1]!UniprotIFO[protein_id in GSM model format],"")</f>
        <v>#REF!</v>
      </c>
    </row>
    <row r="4111" spans="1:20" x14ac:dyDescent="0.2">
      <c r="A41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RT11366</v>
      </c>
      <c r="B4111" t="s">
        <v>16346</v>
      </c>
      <c r="C4111" t="s">
        <v>16346</v>
      </c>
      <c r="D4111" t="s">
        <v>6346</v>
      </c>
      <c r="E4111" t="s">
        <v>4877</v>
      </c>
      <c r="G41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1" t="s">
        <v>4878</v>
      </c>
      <c r="I4111" s="25" cm="1">
        <f t="array" ref="I4111">SUMPRODUCT((LEN(PROTEIN_stoich[[#This Row],[sequence]])-LEN(SUBSTITUTE(PROTEIN_stoich[[#This Row],[sequence]],{"A";"C";"D";"E";"F";"G";"H";"I";"K";"L";"M";"N";"P";"Q";"R";"S";"T";"V";"W";"Y"},""))),{72.08;104.14;115.08;129.11;148.17;58.05;138.14;114.16;130.18;114.16;132.2;115.1;98.12;129.13;158.19;88.08;102.1;100.13;187.21;164.17})/1000</f>
        <v>34.064019999999999</v>
      </c>
      <c r="J4111" t="s">
        <v>6347</v>
      </c>
      <c r="K4111" s="4" t="s">
        <v>4880</v>
      </c>
      <c r="M4111">
        <f>LEN(SUBSTITUTE(PROTEIN_stoich[[#This Row],[sequence]],"*",""))</f>
        <v>299</v>
      </c>
      <c r="O4111" t="s">
        <v>16</v>
      </c>
      <c r="P4111" t="str">
        <f>_xlfn.LET(_xlpm.id,PROTEIN_stoich[[#This Row],[uniprot]],HYPERLINK("https://www.uniprot.org/uniprotkb/"&amp;_xlpm.id&amp;"/entry",_xlpm.id))</f>
        <v>A0A2S9ZWL4</v>
      </c>
      <c r="Q4111" t="e">
        <f>_xlfn.XLOOKUP(PROTEIN_stoich[[#This Row],[uniprot]],[1]!UniprotIFO[Entry],[1]!UniprotIFO[Gene Ontology IDs],"")</f>
        <v>#REF!</v>
      </c>
      <c r="R4111" t="e">
        <f>_xlfn.XLOOKUP(PROTEIN_stoich[[#This Row],[uniprot]],[1]!UniprotIFO[Entry],[1]!UniprotIFO[essential?],"")</f>
        <v>#REF!</v>
      </c>
      <c r="S4111" t="e">
        <f>_xlfn.XLOOKUP(PROTEIN_stoich[[#This Row],[sequence]],[2]!Table1[sequence_without_asterisks],[2]!Table1[protein_stoich seq matches],"")</f>
        <v>#REF!</v>
      </c>
      <c r="T4111" t="e">
        <f>_xlfn.XLOOKUP(PROTEIN_stoich[[#This Row],[uniprot]],[1]!UniprotIFO[Entry],[1]!UniprotIFO[protein_id in GSM model format],"")</f>
        <v>#REF!</v>
      </c>
    </row>
    <row r="4112" spans="1:20" x14ac:dyDescent="0.2">
      <c r="A41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RT11374</v>
      </c>
      <c r="B4112" t="s">
        <v>16347</v>
      </c>
      <c r="C4112" t="s">
        <v>16347</v>
      </c>
      <c r="D4112" t="s">
        <v>9876</v>
      </c>
      <c r="E4112" t="s">
        <v>4877</v>
      </c>
      <c r="G41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2" t="s">
        <v>4878</v>
      </c>
      <c r="I4112" s="25" cm="1">
        <f t="array" ref="I4112">SUMPRODUCT((LEN(PROTEIN_stoich[[#This Row],[sequence]])-LEN(SUBSTITUTE(PROTEIN_stoich[[#This Row],[sequence]],{"A";"C";"D";"E";"F";"G";"H";"I";"K";"L";"M";"N";"P";"Q";"R";"S";"T";"V";"W";"Y"},""))),{72.08;104.14;115.08;129.11;148.17;58.05;138.14;114.16;130.18;114.16;132.2;115.1;98.12;129.13;158.19;88.08;102.1;100.13;187.21;164.17})/1000</f>
        <v>21.851539999999993</v>
      </c>
      <c r="J4112" t="s">
        <v>9877</v>
      </c>
      <c r="K4112" s="4" t="s">
        <v>4880</v>
      </c>
      <c r="M4112">
        <f>LEN(SUBSTITUTE(PROTEIN_stoich[[#This Row],[sequence]],"*",""))</f>
        <v>201</v>
      </c>
      <c r="O4112" t="s">
        <v>16</v>
      </c>
      <c r="P4112" t="str">
        <f>_xlfn.LET(_xlpm.id,PROTEIN_stoich[[#This Row],[uniprot]],HYPERLINK("https://www.uniprot.org/uniprotkb/"&amp;_xlpm.id&amp;"/entry",_xlpm.id))</f>
        <v>A0A2S9ZWL2</v>
      </c>
      <c r="Q4112" t="e">
        <f>_xlfn.XLOOKUP(PROTEIN_stoich[[#This Row],[uniprot]],[1]!UniprotIFO[Entry],[1]!UniprotIFO[Gene Ontology IDs],"")</f>
        <v>#REF!</v>
      </c>
      <c r="R4112" t="e">
        <f>_xlfn.XLOOKUP(PROTEIN_stoich[[#This Row],[uniprot]],[1]!UniprotIFO[Entry],[1]!UniprotIFO[essential?],"")</f>
        <v>#REF!</v>
      </c>
      <c r="S4112" t="e">
        <f>_xlfn.XLOOKUP(PROTEIN_stoich[[#This Row],[sequence]],[2]!Table1[sequence_without_asterisks],[2]!Table1[protein_stoich seq matches],"")</f>
        <v>#REF!</v>
      </c>
      <c r="T4112" t="e">
        <f>_xlfn.XLOOKUP(PROTEIN_stoich[[#This Row],[uniprot]],[1]!UniprotIFO[Entry],[1]!UniprotIFO[protein_id in GSM model format],"")</f>
        <v>#REF!</v>
      </c>
    </row>
    <row r="4113" spans="1:20" x14ac:dyDescent="0.2">
      <c r="A41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RT11767</v>
      </c>
      <c r="B4113" t="s">
        <v>16348</v>
      </c>
      <c r="C4113" t="s">
        <v>16348</v>
      </c>
      <c r="D4113" t="s">
        <v>10437</v>
      </c>
      <c r="E4113" t="s">
        <v>4877</v>
      </c>
      <c r="G41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3" t="s">
        <v>4878</v>
      </c>
      <c r="I4113" s="25" cm="1">
        <f t="array" ref="I4113">SUMPRODUCT((LEN(PROTEIN_stoich[[#This Row],[sequence]])-LEN(SUBSTITUTE(PROTEIN_stoich[[#This Row],[sequence]],{"A";"C";"D";"E";"F";"G";"H";"I";"K";"L";"M";"N";"P";"Q";"R";"S";"T";"V";"W";"Y"},""))),{72.08;104.14;115.08;129.11;148.17;58.05;138.14;114.16;130.18;114.16;132.2;115.1;98.12;129.13;158.19;88.08;102.1;100.13;187.21;164.17})/1000</f>
        <v>98.389579999999981</v>
      </c>
      <c r="J4113" t="s">
        <v>10438</v>
      </c>
      <c r="K4113" s="4" t="s">
        <v>4880</v>
      </c>
      <c r="M4113">
        <f>LEN(SUBSTITUTE(PROTEIN_stoich[[#This Row],[sequence]],"*",""))</f>
        <v>881</v>
      </c>
      <c r="O4113" t="s">
        <v>16</v>
      </c>
      <c r="P4113" t="str">
        <f>_xlfn.LET(_xlpm.id,PROTEIN_stoich[[#This Row],[uniprot]],HYPERLINK("https://www.uniprot.org/uniprotkb/"&amp;_xlpm.id&amp;"/entry",_xlpm.id))</f>
        <v>A0A2S9ZWJ3</v>
      </c>
      <c r="Q4113" t="e">
        <f>_xlfn.XLOOKUP(PROTEIN_stoich[[#This Row],[uniprot]],[1]!UniprotIFO[Entry],[1]!UniprotIFO[Gene Ontology IDs],"")</f>
        <v>#REF!</v>
      </c>
      <c r="R4113" t="e">
        <f>_xlfn.XLOOKUP(PROTEIN_stoich[[#This Row],[uniprot]],[1]!UniprotIFO[Entry],[1]!UniprotIFO[essential?],"")</f>
        <v>#REF!</v>
      </c>
      <c r="S4113" t="e">
        <f>_xlfn.XLOOKUP(PROTEIN_stoich[[#This Row],[sequence]],[2]!Table1[sequence_without_asterisks],[2]!Table1[protein_stoich seq matches],"")</f>
        <v>#REF!</v>
      </c>
      <c r="T4113" t="e">
        <f>_xlfn.XLOOKUP(PROTEIN_stoich[[#This Row],[uniprot]],[1]!UniprotIFO[Entry],[1]!UniprotIFO[protein_id in GSM model format],"")</f>
        <v>#REF!</v>
      </c>
    </row>
    <row r="4114" spans="1:20" x14ac:dyDescent="0.2">
      <c r="A41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RT11765</v>
      </c>
      <c r="B4114" t="s">
        <v>16349</v>
      </c>
      <c r="C4114" t="s">
        <v>16349</v>
      </c>
      <c r="D4114" t="s">
        <v>6676</v>
      </c>
      <c r="E4114" t="s">
        <v>4877</v>
      </c>
      <c r="G41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4" t="s">
        <v>4878</v>
      </c>
      <c r="I4114" s="25" cm="1">
        <f t="array" ref="I4114">SUMPRODUCT((LEN(PROTEIN_stoich[[#This Row],[sequence]])-LEN(SUBSTITUTE(PROTEIN_stoich[[#This Row],[sequence]],{"A";"C";"D";"E";"F";"G";"H";"I";"K";"L";"M";"N";"P";"Q";"R";"S";"T";"V";"W";"Y"},""))),{72.08;104.14;115.08;129.11;148.17;58.05;138.14;114.16;130.18;114.16;132.2;115.1;98.12;129.13;158.19;88.08;102.1;100.13;187.21;164.17})/1000</f>
        <v>26.280640000000002</v>
      </c>
      <c r="J4114" t="s">
        <v>6677</v>
      </c>
      <c r="K4114" s="4" t="s">
        <v>4880</v>
      </c>
      <c r="M4114">
        <f>LEN(SUBSTITUTE(PROTEIN_stoich[[#This Row],[sequence]],"*",""))</f>
        <v>248</v>
      </c>
      <c r="O4114" t="s">
        <v>16</v>
      </c>
      <c r="P4114" t="str">
        <f>_xlfn.LET(_xlpm.id,PROTEIN_stoich[[#This Row],[uniprot]],HYPERLINK("https://www.uniprot.org/uniprotkb/"&amp;_xlpm.id&amp;"/entry",_xlpm.id))</f>
        <v>A0A2S9ZWI4</v>
      </c>
      <c r="Q4114" t="e">
        <f>_xlfn.XLOOKUP(PROTEIN_stoich[[#This Row],[uniprot]],[1]!UniprotIFO[Entry],[1]!UniprotIFO[Gene Ontology IDs],"")</f>
        <v>#REF!</v>
      </c>
      <c r="R4114" t="e">
        <f>_xlfn.XLOOKUP(PROTEIN_stoich[[#This Row],[uniprot]],[1]!UniprotIFO[Entry],[1]!UniprotIFO[essential?],"")</f>
        <v>#REF!</v>
      </c>
      <c r="S4114" t="e">
        <f>_xlfn.XLOOKUP(PROTEIN_stoich[[#This Row],[sequence]],[2]!Table1[sequence_without_asterisks],[2]!Table1[protein_stoich seq matches],"")</f>
        <v>#REF!</v>
      </c>
      <c r="T4114" t="e">
        <f>_xlfn.XLOOKUP(PROTEIN_stoich[[#This Row],[uniprot]],[1]!UniprotIFO[Entry],[1]!UniprotIFO[protein_id in GSM model format],"")</f>
        <v>#REF!</v>
      </c>
    </row>
    <row r="4115" spans="1:20" x14ac:dyDescent="0.2">
      <c r="A41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RT11349</v>
      </c>
      <c r="B4115" t="s">
        <v>16350</v>
      </c>
      <c r="C4115" t="s">
        <v>16350</v>
      </c>
      <c r="D4115" t="s">
        <v>8979</v>
      </c>
      <c r="E4115" t="s">
        <v>4877</v>
      </c>
      <c r="G41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5" t="s">
        <v>4878</v>
      </c>
      <c r="I4115" s="25" cm="1">
        <f t="array" ref="I4115">SUMPRODUCT((LEN(PROTEIN_stoich[[#This Row],[sequence]])-LEN(SUBSTITUTE(PROTEIN_stoich[[#This Row],[sequence]],{"A";"C";"D";"E";"F";"G";"H";"I";"K";"L";"M";"N";"P";"Q";"R";"S";"T";"V";"W";"Y"},""))),{72.08;104.14;115.08;129.11;148.17;58.05;138.14;114.16;130.18;114.16;132.2;115.1;98.12;129.13;158.19;88.08;102.1;100.13;187.21;164.17})/1000</f>
        <v>21.023409999999995</v>
      </c>
      <c r="J4115" t="s">
        <v>8980</v>
      </c>
      <c r="K4115" s="4" t="s">
        <v>4880</v>
      </c>
      <c r="M4115">
        <f>LEN(SUBSTITUTE(PROTEIN_stoich[[#This Row],[sequence]],"*",""))</f>
        <v>221</v>
      </c>
      <c r="O4115" t="s">
        <v>16</v>
      </c>
      <c r="P4115" t="str">
        <f>_xlfn.LET(_xlpm.id,PROTEIN_stoich[[#This Row],[uniprot]],HYPERLINK("https://www.uniprot.org/uniprotkb/"&amp;_xlpm.id&amp;"/entry",_xlpm.id))</f>
        <v>A0A2S9ZWH9</v>
      </c>
      <c r="Q4115" t="e">
        <f>_xlfn.XLOOKUP(PROTEIN_stoich[[#This Row],[uniprot]],[1]!UniprotIFO[Entry],[1]!UniprotIFO[Gene Ontology IDs],"")</f>
        <v>#REF!</v>
      </c>
      <c r="R4115" t="e">
        <f>_xlfn.XLOOKUP(PROTEIN_stoich[[#This Row],[uniprot]],[1]!UniprotIFO[Entry],[1]!UniprotIFO[essential?],"")</f>
        <v>#REF!</v>
      </c>
      <c r="S4115" t="e">
        <f>_xlfn.XLOOKUP(PROTEIN_stoich[[#This Row],[sequence]],[2]!Table1[sequence_without_asterisks],[2]!Table1[protein_stoich seq matches],"")</f>
        <v>#REF!</v>
      </c>
      <c r="T4115" t="e">
        <f>_xlfn.XLOOKUP(PROTEIN_stoich[[#This Row],[uniprot]],[1]!UniprotIFO[Entry],[1]!UniprotIFO[protein_id in GSM model format],"")</f>
        <v>#REF!</v>
      </c>
    </row>
    <row r="4116" spans="1:20" x14ac:dyDescent="0.2">
      <c r="A41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RT11758</v>
      </c>
      <c r="B4116" t="s">
        <v>16351</v>
      </c>
      <c r="C4116" t="s">
        <v>16351</v>
      </c>
      <c r="D4116" t="s">
        <v>7143</v>
      </c>
      <c r="E4116" t="s">
        <v>4877</v>
      </c>
      <c r="G41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6" t="s">
        <v>4878</v>
      </c>
      <c r="I4116" s="25" cm="1">
        <f t="array" ref="I4116">SUMPRODUCT((LEN(PROTEIN_stoich[[#This Row],[sequence]])-LEN(SUBSTITUTE(PROTEIN_stoich[[#This Row],[sequence]],{"A";"C";"D";"E";"F";"G";"H";"I";"K";"L";"M";"N";"P";"Q";"R";"S";"T";"V";"W";"Y"},""))),{72.08;104.14;115.08;129.11;148.17;58.05;138.14;114.16;130.18;114.16;132.2;115.1;98.12;129.13;158.19;88.08;102.1;100.13;187.21;164.17})/1000</f>
        <v>126.92534000000001</v>
      </c>
      <c r="J4116" t="s">
        <v>7144</v>
      </c>
      <c r="K4116" s="4" t="s">
        <v>4880</v>
      </c>
      <c r="M4116">
        <f>LEN(SUBSTITUTE(PROTEIN_stoich[[#This Row],[sequence]],"*",""))</f>
        <v>1179</v>
      </c>
      <c r="O4116" t="s">
        <v>16</v>
      </c>
      <c r="P4116" t="str">
        <f>_xlfn.LET(_xlpm.id,PROTEIN_stoich[[#This Row],[uniprot]],HYPERLINK("https://www.uniprot.org/uniprotkb/"&amp;_xlpm.id&amp;"/entry",_xlpm.id))</f>
        <v>A0A2S9ZWH6</v>
      </c>
      <c r="Q4116" t="e">
        <f>_xlfn.XLOOKUP(PROTEIN_stoich[[#This Row],[uniprot]],[1]!UniprotIFO[Entry],[1]!UniprotIFO[Gene Ontology IDs],"")</f>
        <v>#REF!</v>
      </c>
      <c r="R4116" t="e">
        <f>_xlfn.XLOOKUP(PROTEIN_stoich[[#This Row],[uniprot]],[1]!UniprotIFO[Entry],[1]!UniprotIFO[essential?],"")</f>
        <v>#REF!</v>
      </c>
      <c r="S4116" t="e">
        <f>_xlfn.XLOOKUP(PROTEIN_stoich[[#This Row],[sequence]],[2]!Table1[sequence_without_asterisks],[2]!Table1[protein_stoich seq matches],"")</f>
        <v>#REF!</v>
      </c>
      <c r="T4116" t="e">
        <f>_xlfn.XLOOKUP(PROTEIN_stoich[[#This Row],[uniprot]],[1]!UniprotIFO[Entry],[1]!UniprotIFO[protein_id in GSM model format],"")</f>
        <v>#REF!</v>
      </c>
    </row>
    <row r="4117" spans="1:20" x14ac:dyDescent="0.2">
      <c r="A41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RT11751</v>
      </c>
      <c r="B4117" t="s">
        <v>16352</v>
      </c>
      <c r="C4117" t="s">
        <v>16352</v>
      </c>
      <c r="D4117" t="s">
        <v>9952</v>
      </c>
      <c r="E4117" t="s">
        <v>4877</v>
      </c>
      <c r="G41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7" t="s">
        <v>4878</v>
      </c>
      <c r="I4117" s="25" cm="1">
        <f t="array" ref="I4117">SUMPRODUCT((LEN(PROTEIN_stoich[[#This Row],[sequence]])-LEN(SUBSTITUTE(PROTEIN_stoich[[#This Row],[sequence]],{"A";"C";"D";"E";"F";"G";"H";"I";"K";"L";"M";"N";"P";"Q";"R";"S";"T";"V";"W";"Y"},""))),{72.08;104.14;115.08;129.11;148.17;58.05;138.14;114.16;130.18;114.16;132.2;115.1;98.12;129.13;158.19;88.08;102.1;100.13;187.21;164.17})/1000</f>
        <v>35.778469999999992</v>
      </c>
      <c r="J4117" t="s">
        <v>9953</v>
      </c>
      <c r="K4117" s="4" t="s">
        <v>4880</v>
      </c>
      <c r="M4117">
        <f>LEN(SUBSTITUTE(PROTEIN_stoich[[#This Row],[sequence]],"*",""))</f>
        <v>333</v>
      </c>
      <c r="O4117" t="s">
        <v>16</v>
      </c>
      <c r="P4117" t="str">
        <f>_xlfn.LET(_xlpm.id,PROTEIN_stoich[[#This Row],[uniprot]],HYPERLINK("https://www.uniprot.org/uniprotkb/"&amp;_xlpm.id&amp;"/entry",_xlpm.id))</f>
        <v>A0A2S9ZWH3</v>
      </c>
      <c r="Q4117" t="e">
        <f>_xlfn.XLOOKUP(PROTEIN_stoich[[#This Row],[uniprot]],[1]!UniprotIFO[Entry],[1]!UniprotIFO[Gene Ontology IDs],"")</f>
        <v>#REF!</v>
      </c>
      <c r="R4117" t="e">
        <f>_xlfn.XLOOKUP(PROTEIN_stoich[[#This Row],[uniprot]],[1]!UniprotIFO[Entry],[1]!UniprotIFO[essential?],"")</f>
        <v>#REF!</v>
      </c>
      <c r="S4117" t="e">
        <f>_xlfn.XLOOKUP(PROTEIN_stoich[[#This Row],[sequence]],[2]!Table1[sequence_without_asterisks],[2]!Table1[protein_stoich seq matches],"")</f>
        <v>#REF!</v>
      </c>
      <c r="T4117" t="e">
        <f>_xlfn.XLOOKUP(PROTEIN_stoich[[#This Row],[uniprot]],[1]!UniprotIFO[Entry],[1]!UniprotIFO[protein_id in GSM model format],"")</f>
        <v>#REF!</v>
      </c>
    </row>
    <row r="4118" spans="1:20" x14ac:dyDescent="0.2">
      <c r="A41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RT11754</v>
      </c>
      <c r="B4118" t="s">
        <v>16353</v>
      </c>
      <c r="C4118" t="s">
        <v>16353</v>
      </c>
      <c r="D4118" t="s">
        <v>10366</v>
      </c>
      <c r="E4118" t="s">
        <v>4877</v>
      </c>
      <c r="G41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8" t="s">
        <v>4878</v>
      </c>
      <c r="I4118" s="25" cm="1">
        <f t="array" ref="I4118">SUMPRODUCT((LEN(PROTEIN_stoich[[#This Row],[sequence]])-LEN(SUBSTITUTE(PROTEIN_stoich[[#This Row],[sequence]],{"A";"C";"D";"E";"F";"G";"H";"I";"K";"L";"M";"N";"P";"Q";"R";"S";"T";"V";"W";"Y"},""))),{72.08;104.14;115.08;129.11;148.17;58.05;138.14;114.16;130.18;114.16;132.2;115.1;98.12;129.13;158.19;88.08;102.1;100.13;187.21;164.17})/1000</f>
        <v>21.141890000000004</v>
      </c>
      <c r="J4118" t="s">
        <v>10367</v>
      </c>
      <c r="K4118" s="4" t="s">
        <v>4880</v>
      </c>
      <c r="M4118">
        <f>LEN(SUBSTITUTE(PROTEIN_stoich[[#This Row],[sequence]],"*",""))</f>
        <v>187</v>
      </c>
      <c r="O4118" t="s">
        <v>16</v>
      </c>
      <c r="P4118" t="str">
        <f>_xlfn.LET(_xlpm.id,PROTEIN_stoich[[#This Row],[uniprot]],HYPERLINK("https://www.uniprot.org/uniprotkb/"&amp;_xlpm.id&amp;"/entry",_xlpm.id))</f>
        <v>A0A2S9ZWG9</v>
      </c>
      <c r="Q4118" t="e">
        <f>_xlfn.XLOOKUP(PROTEIN_stoich[[#This Row],[uniprot]],[1]!UniprotIFO[Entry],[1]!UniprotIFO[Gene Ontology IDs],"")</f>
        <v>#REF!</v>
      </c>
      <c r="R4118" t="e">
        <f>_xlfn.XLOOKUP(PROTEIN_stoich[[#This Row],[uniprot]],[1]!UniprotIFO[Entry],[1]!UniprotIFO[essential?],"")</f>
        <v>#REF!</v>
      </c>
      <c r="S4118" t="e">
        <f>_xlfn.XLOOKUP(PROTEIN_stoich[[#This Row],[sequence]],[2]!Table1[sequence_without_asterisks],[2]!Table1[protein_stoich seq matches],"")</f>
        <v>#REF!</v>
      </c>
      <c r="T4118" t="e">
        <f>_xlfn.XLOOKUP(PROTEIN_stoich[[#This Row],[uniprot]],[1]!UniprotIFO[Entry],[1]!UniprotIFO[protein_id in GSM model format],"")</f>
        <v>#REF!</v>
      </c>
    </row>
    <row r="4119" spans="1:20" x14ac:dyDescent="0.2">
      <c r="A41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RT11763</v>
      </c>
      <c r="B4119" t="s">
        <v>16354</v>
      </c>
      <c r="C4119" t="s">
        <v>16354</v>
      </c>
      <c r="D4119" t="s">
        <v>6158</v>
      </c>
      <c r="E4119" t="s">
        <v>4877</v>
      </c>
      <c r="G41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19" t="s">
        <v>4878</v>
      </c>
      <c r="I4119" s="25" cm="1">
        <f t="array" ref="I4119">SUMPRODUCT((LEN(PROTEIN_stoich[[#This Row],[sequence]])-LEN(SUBSTITUTE(PROTEIN_stoich[[#This Row],[sequence]],{"A";"C";"D";"E";"F";"G";"H";"I";"K";"L";"M";"N";"P";"Q";"R";"S";"T";"V";"W";"Y"},""))),{72.08;104.14;115.08;129.11;148.17;58.05;138.14;114.16;130.18;114.16;132.2;115.1;98.12;129.13;158.19;88.08;102.1;100.13;187.21;164.17})/1000</f>
        <v>56.099530000000009</v>
      </c>
      <c r="J4119" t="s">
        <v>6159</v>
      </c>
      <c r="K4119" s="4" t="s">
        <v>4880</v>
      </c>
      <c r="M4119">
        <f>LEN(SUBSTITUTE(PROTEIN_stoich[[#This Row],[sequence]],"*",""))</f>
        <v>518</v>
      </c>
      <c r="O4119" t="s">
        <v>16</v>
      </c>
      <c r="P4119" t="str">
        <f>_xlfn.LET(_xlpm.id,PROTEIN_stoich[[#This Row],[uniprot]],HYPERLINK("https://www.uniprot.org/uniprotkb/"&amp;_xlpm.id&amp;"/entry",_xlpm.id))</f>
        <v>A0A2S9ZWG7</v>
      </c>
      <c r="Q4119" t="e">
        <f>_xlfn.XLOOKUP(PROTEIN_stoich[[#This Row],[uniprot]],[1]!UniprotIFO[Entry],[1]!UniprotIFO[Gene Ontology IDs],"")</f>
        <v>#REF!</v>
      </c>
      <c r="R4119" t="e">
        <f>_xlfn.XLOOKUP(PROTEIN_stoich[[#This Row],[uniprot]],[1]!UniprotIFO[Entry],[1]!UniprotIFO[essential?],"")</f>
        <v>#REF!</v>
      </c>
      <c r="S4119" t="e">
        <f>_xlfn.XLOOKUP(PROTEIN_stoich[[#This Row],[sequence]],[2]!Table1[sequence_without_asterisks],[2]!Table1[protein_stoich seq matches],"")</f>
        <v>#REF!</v>
      </c>
      <c r="T4119" t="e">
        <f>_xlfn.XLOOKUP(PROTEIN_stoich[[#This Row],[uniprot]],[1]!UniprotIFO[Entry],[1]!UniprotIFO[protein_id in GSM model format],"")</f>
        <v>#REF!</v>
      </c>
    </row>
    <row r="4120" spans="1:20" x14ac:dyDescent="0.2">
      <c r="A41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RT11742</v>
      </c>
      <c r="B4120" t="s">
        <v>16355</v>
      </c>
      <c r="C4120" t="s">
        <v>16355</v>
      </c>
      <c r="D4120" t="s">
        <v>5161</v>
      </c>
      <c r="E4120" t="s">
        <v>4877</v>
      </c>
      <c r="G41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0" t="s">
        <v>4878</v>
      </c>
      <c r="I4120" s="25" cm="1">
        <f t="array" ref="I4120">SUMPRODUCT((LEN(PROTEIN_stoich[[#This Row],[sequence]])-LEN(SUBSTITUTE(PROTEIN_stoich[[#This Row],[sequence]],{"A";"C";"D";"E";"F";"G";"H";"I";"K";"L";"M";"N";"P";"Q";"R";"S";"T";"V";"W";"Y"},""))),{72.08;104.14;115.08;129.11;148.17;58.05;138.14;114.16;130.18;114.16;132.2;115.1;98.12;129.13;158.19;88.08;102.1;100.13;187.21;164.17})/1000</f>
        <v>73.810369999999992</v>
      </c>
      <c r="J4120" t="s">
        <v>5162</v>
      </c>
      <c r="K4120" s="4" t="s">
        <v>4880</v>
      </c>
      <c r="M4120">
        <f>LEN(SUBSTITUTE(PROTEIN_stoich[[#This Row],[sequence]],"*",""))</f>
        <v>679</v>
      </c>
      <c r="O4120" t="s">
        <v>16</v>
      </c>
      <c r="P4120" t="str">
        <f>_xlfn.LET(_xlpm.id,PROTEIN_stoich[[#This Row],[uniprot]],HYPERLINK("https://www.uniprot.org/uniprotkb/"&amp;_xlpm.id&amp;"/entry",_xlpm.id))</f>
        <v>A0A2S9ZWG4</v>
      </c>
      <c r="Q4120" t="e">
        <f>_xlfn.XLOOKUP(PROTEIN_stoich[[#This Row],[uniprot]],[1]!UniprotIFO[Entry],[1]!UniprotIFO[Gene Ontology IDs],"")</f>
        <v>#REF!</v>
      </c>
      <c r="R4120" t="e">
        <f>_xlfn.XLOOKUP(PROTEIN_stoich[[#This Row],[uniprot]],[1]!UniprotIFO[Entry],[1]!UniprotIFO[essential?],"")</f>
        <v>#REF!</v>
      </c>
      <c r="S4120" t="e">
        <f>_xlfn.XLOOKUP(PROTEIN_stoich[[#This Row],[sequence]],[2]!Table1[sequence_without_asterisks],[2]!Table1[protein_stoich seq matches],"")</f>
        <v>#REF!</v>
      </c>
      <c r="T4120" t="e">
        <f>_xlfn.XLOOKUP(PROTEIN_stoich[[#This Row],[uniprot]],[1]!UniprotIFO[Entry],[1]!UniprotIFO[protein_id in GSM model format],"")</f>
        <v>#REF!</v>
      </c>
    </row>
    <row r="4121" spans="1:20" x14ac:dyDescent="0.2">
      <c r="A41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RT11737</v>
      </c>
      <c r="B4121" t="s">
        <v>16356</v>
      </c>
      <c r="C4121" t="s">
        <v>16356</v>
      </c>
      <c r="D4121" t="s">
        <v>5451</v>
      </c>
      <c r="E4121" t="s">
        <v>4877</v>
      </c>
      <c r="G41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1" t="s">
        <v>4878</v>
      </c>
      <c r="I4121" s="25" cm="1">
        <f t="array" ref="I4121">SUMPRODUCT((LEN(PROTEIN_stoich[[#This Row],[sequence]])-LEN(SUBSTITUTE(PROTEIN_stoich[[#This Row],[sequence]],{"A";"C";"D";"E";"F";"G";"H";"I";"K";"L";"M";"N";"P";"Q";"R";"S";"T";"V";"W";"Y"},""))),{72.08;104.14;115.08;129.11;148.17;58.05;138.14;114.16;130.18;114.16;132.2;115.1;98.12;129.13;158.19;88.08;102.1;100.13;187.21;164.17})/1000</f>
        <v>25.3307</v>
      </c>
      <c r="J4121" t="s">
        <v>5452</v>
      </c>
      <c r="K4121" s="4" t="s">
        <v>4880</v>
      </c>
      <c r="M4121">
        <f>LEN(SUBSTITUTE(PROTEIN_stoich[[#This Row],[sequence]],"*",""))</f>
        <v>226</v>
      </c>
      <c r="O4121" t="s">
        <v>16</v>
      </c>
      <c r="P4121" t="str">
        <f>_xlfn.LET(_xlpm.id,PROTEIN_stoich[[#This Row],[uniprot]],HYPERLINK("https://www.uniprot.org/uniprotkb/"&amp;_xlpm.id&amp;"/entry",_xlpm.id))</f>
        <v>A0A2S9ZWG1</v>
      </c>
      <c r="Q4121" t="e">
        <f>_xlfn.XLOOKUP(PROTEIN_stoich[[#This Row],[uniprot]],[1]!UniprotIFO[Entry],[1]!UniprotIFO[Gene Ontology IDs],"")</f>
        <v>#REF!</v>
      </c>
      <c r="R4121" t="e">
        <f>_xlfn.XLOOKUP(PROTEIN_stoich[[#This Row],[uniprot]],[1]!UniprotIFO[Entry],[1]!UniprotIFO[essential?],"")</f>
        <v>#REF!</v>
      </c>
      <c r="S4121" t="e">
        <f>_xlfn.XLOOKUP(PROTEIN_stoich[[#This Row],[sequence]],[2]!Table1[sequence_without_asterisks],[2]!Table1[protein_stoich seq matches],"")</f>
        <v>#REF!</v>
      </c>
      <c r="T4121" t="e">
        <f>_xlfn.XLOOKUP(PROTEIN_stoich[[#This Row],[uniprot]],[1]!UniprotIFO[Entry],[1]!UniprotIFO[protein_id in GSM model format],"")</f>
        <v>#REF!</v>
      </c>
    </row>
    <row r="4122" spans="1:20" x14ac:dyDescent="0.2">
      <c r="A41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RT11753</v>
      </c>
      <c r="B4122" t="s">
        <v>16357</v>
      </c>
      <c r="C4122" t="s">
        <v>16357</v>
      </c>
      <c r="D4122" t="s">
        <v>8887</v>
      </c>
      <c r="E4122" t="s">
        <v>4877</v>
      </c>
      <c r="G41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2" t="s">
        <v>4878</v>
      </c>
      <c r="I4122" s="25" cm="1">
        <f t="array" ref="I4122">SUMPRODUCT((LEN(PROTEIN_stoich[[#This Row],[sequence]])-LEN(SUBSTITUTE(PROTEIN_stoich[[#This Row],[sequence]],{"A";"C";"D";"E";"F";"G";"H";"I";"K";"L";"M";"N";"P";"Q";"R";"S";"T";"V";"W";"Y"},""))),{72.08;104.14;115.08;129.11;148.17;58.05;138.14;114.16;130.18;114.16;132.2;115.1;98.12;129.13;158.19;88.08;102.1;100.13;187.21;164.17})/1000</f>
        <v>32.040179999999999</v>
      </c>
      <c r="J4122" t="s">
        <v>8888</v>
      </c>
      <c r="K4122" s="4" t="s">
        <v>4880</v>
      </c>
      <c r="M4122">
        <f>LEN(SUBSTITUTE(PROTEIN_stoich[[#This Row],[sequence]],"*",""))</f>
        <v>294</v>
      </c>
      <c r="O4122" t="s">
        <v>16</v>
      </c>
      <c r="P4122" t="str">
        <f>_xlfn.LET(_xlpm.id,PROTEIN_stoich[[#This Row],[uniprot]],HYPERLINK("https://www.uniprot.org/uniprotkb/"&amp;_xlpm.id&amp;"/entry",_xlpm.id))</f>
        <v>A0A2S9ZWF9</v>
      </c>
      <c r="Q4122" t="e">
        <f>_xlfn.XLOOKUP(PROTEIN_stoich[[#This Row],[uniprot]],[1]!UniprotIFO[Entry],[1]!UniprotIFO[Gene Ontology IDs],"")</f>
        <v>#REF!</v>
      </c>
      <c r="R4122" t="e">
        <f>_xlfn.XLOOKUP(PROTEIN_stoich[[#This Row],[uniprot]],[1]!UniprotIFO[Entry],[1]!UniprotIFO[essential?],"")</f>
        <v>#REF!</v>
      </c>
      <c r="S4122" t="e">
        <f>_xlfn.XLOOKUP(PROTEIN_stoich[[#This Row],[sequence]],[2]!Table1[sequence_without_asterisks],[2]!Table1[protein_stoich seq matches],"")</f>
        <v>#REF!</v>
      </c>
      <c r="T4122" t="e">
        <f>_xlfn.XLOOKUP(PROTEIN_stoich[[#This Row],[uniprot]],[1]!UniprotIFO[Entry],[1]!UniprotIFO[protein_id in GSM model format],"")</f>
        <v>#REF!</v>
      </c>
    </row>
    <row r="4123" spans="1:20" x14ac:dyDescent="0.2">
      <c r="A41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RT11740</v>
      </c>
      <c r="B4123" t="s">
        <v>16358</v>
      </c>
      <c r="C4123" t="s">
        <v>16358</v>
      </c>
      <c r="D4123" t="s">
        <v>8294</v>
      </c>
      <c r="E4123" t="s">
        <v>4877</v>
      </c>
      <c r="G41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3" t="s">
        <v>4878</v>
      </c>
      <c r="I4123" s="25" cm="1">
        <f t="array" ref="I4123">SUMPRODUCT((LEN(PROTEIN_stoich[[#This Row],[sequence]])-LEN(SUBSTITUTE(PROTEIN_stoich[[#This Row],[sequence]],{"A";"C";"D";"E";"F";"G";"H";"I";"K";"L";"M";"N";"P";"Q";"R";"S";"T";"V";"W";"Y"},""))),{72.08;104.14;115.08;129.11;148.17;58.05;138.14;114.16;130.18;114.16;132.2;115.1;98.12;129.13;158.19;88.08;102.1;100.13;187.21;164.17})/1000</f>
        <v>25.47935</v>
      </c>
      <c r="J4123" t="s">
        <v>8295</v>
      </c>
      <c r="K4123" s="4" t="s">
        <v>4880</v>
      </c>
      <c r="M4123">
        <f>LEN(SUBSTITUTE(PROTEIN_stoich[[#This Row],[sequence]],"*",""))</f>
        <v>234</v>
      </c>
      <c r="O4123" t="s">
        <v>16</v>
      </c>
      <c r="P4123" t="str">
        <f>_xlfn.LET(_xlpm.id,PROTEIN_stoich[[#This Row],[uniprot]],HYPERLINK("https://www.uniprot.org/uniprotkb/"&amp;_xlpm.id&amp;"/entry",_xlpm.id))</f>
        <v>A0A2S9ZWF1</v>
      </c>
      <c r="Q4123" t="e">
        <f>_xlfn.XLOOKUP(PROTEIN_stoich[[#This Row],[uniprot]],[1]!UniprotIFO[Entry],[1]!UniprotIFO[Gene Ontology IDs],"")</f>
        <v>#REF!</v>
      </c>
      <c r="R4123" t="e">
        <f>_xlfn.XLOOKUP(PROTEIN_stoich[[#This Row],[uniprot]],[1]!UniprotIFO[Entry],[1]!UniprotIFO[essential?],"")</f>
        <v>#REF!</v>
      </c>
      <c r="S4123" t="e">
        <f>_xlfn.XLOOKUP(PROTEIN_stoich[[#This Row],[sequence]],[2]!Table1[sequence_without_asterisks],[2]!Table1[protein_stoich seq matches],"")</f>
        <v>#REF!</v>
      </c>
      <c r="T4123" t="e">
        <f>_xlfn.XLOOKUP(PROTEIN_stoich[[#This Row],[uniprot]],[1]!UniprotIFO[Entry],[1]!UniprotIFO[protein_id in GSM model format],"")</f>
        <v>#REF!</v>
      </c>
    </row>
    <row r="4124" spans="1:20" x14ac:dyDescent="0.2">
      <c r="A41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RT11734</v>
      </c>
      <c r="B4124" t="s">
        <v>16359</v>
      </c>
      <c r="C4124" t="s">
        <v>16359</v>
      </c>
      <c r="D4124" t="s">
        <v>5777</v>
      </c>
      <c r="E4124" t="s">
        <v>4877</v>
      </c>
      <c r="G41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4" t="s">
        <v>4878</v>
      </c>
      <c r="I4124" s="25" cm="1">
        <f t="array" ref="I4124">SUMPRODUCT((LEN(PROTEIN_stoich[[#This Row],[sequence]])-LEN(SUBSTITUTE(PROTEIN_stoich[[#This Row],[sequence]],{"A";"C";"D";"E";"F";"G";"H";"I";"K";"L";"M";"N";"P";"Q";"R";"S";"T";"V";"W";"Y"},""))),{72.08;104.14;115.08;129.11;148.17;58.05;138.14;114.16;130.18;114.16;132.2;115.1;98.12;129.13;158.19;88.08;102.1;100.13;187.21;164.17})/1000</f>
        <v>48.629399999999997</v>
      </c>
      <c r="J4124" t="s">
        <v>5778</v>
      </c>
      <c r="K4124" s="4" t="s">
        <v>4880</v>
      </c>
      <c r="M4124">
        <f>LEN(SUBSTITUTE(PROTEIN_stoich[[#This Row],[sequence]],"*",""))</f>
        <v>409</v>
      </c>
      <c r="O4124" t="s">
        <v>16</v>
      </c>
      <c r="P4124" t="str">
        <f>_xlfn.LET(_xlpm.id,PROTEIN_stoich[[#This Row],[uniprot]],HYPERLINK("https://www.uniprot.org/uniprotkb/"&amp;_xlpm.id&amp;"/entry",_xlpm.id))</f>
        <v>A0A2S9ZWE7</v>
      </c>
      <c r="Q4124" t="e">
        <f>_xlfn.XLOOKUP(PROTEIN_stoich[[#This Row],[uniprot]],[1]!UniprotIFO[Entry],[1]!UniprotIFO[Gene Ontology IDs],"")</f>
        <v>#REF!</v>
      </c>
      <c r="R4124" t="e">
        <f>_xlfn.XLOOKUP(PROTEIN_stoich[[#This Row],[uniprot]],[1]!UniprotIFO[Entry],[1]!UniprotIFO[essential?],"")</f>
        <v>#REF!</v>
      </c>
      <c r="S4124" t="e">
        <f>_xlfn.XLOOKUP(PROTEIN_stoich[[#This Row],[sequence]],[2]!Table1[sequence_without_asterisks],[2]!Table1[protein_stoich seq matches],"")</f>
        <v>#REF!</v>
      </c>
      <c r="T4124" t="e">
        <f>_xlfn.XLOOKUP(PROTEIN_stoich[[#This Row],[uniprot]],[1]!UniprotIFO[Entry],[1]!UniprotIFO[protein_id in GSM model format],"")</f>
        <v>#REF!</v>
      </c>
    </row>
    <row r="4125" spans="1:20" x14ac:dyDescent="0.2">
      <c r="A41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RT11725</v>
      </c>
      <c r="B4125" t="s">
        <v>16360</v>
      </c>
      <c r="C4125" t="s">
        <v>16360</v>
      </c>
      <c r="D4125" t="s">
        <v>9297</v>
      </c>
      <c r="E4125" t="s">
        <v>4877</v>
      </c>
      <c r="G41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5" t="s">
        <v>4878</v>
      </c>
      <c r="I4125" s="25" cm="1">
        <f t="array" ref="I4125">SUMPRODUCT((LEN(PROTEIN_stoich[[#This Row],[sequence]])-LEN(SUBSTITUTE(PROTEIN_stoich[[#This Row],[sequence]],{"A";"C";"D";"E";"F";"G";"H";"I";"K";"L";"M";"N";"P";"Q";"R";"S";"T";"V";"W";"Y"},""))),{72.08;104.14;115.08;129.11;148.17;58.05;138.14;114.16;130.18;114.16;132.2;115.1;98.12;129.13;158.19;88.08;102.1;100.13;187.21;164.17})/1000</f>
        <v>57.137719999999995</v>
      </c>
      <c r="J4125" t="s">
        <v>9298</v>
      </c>
      <c r="K4125" s="4" t="s">
        <v>4880</v>
      </c>
      <c r="M4125">
        <f>LEN(SUBSTITUTE(PROTEIN_stoich[[#This Row],[sequence]],"*",""))</f>
        <v>529</v>
      </c>
      <c r="O4125" t="s">
        <v>16</v>
      </c>
      <c r="P4125" t="str">
        <f>_xlfn.LET(_xlpm.id,PROTEIN_stoich[[#This Row],[uniprot]],HYPERLINK("https://www.uniprot.org/uniprotkb/"&amp;_xlpm.id&amp;"/entry",_xlpm.id))</f>
        <v>A0A2S9ZWE4</v>
      </c>
      <c r="Q4125" t="e">
        <f>_xlfn.XLOOKUP(PROTEIN_stoich[[#This Row],[uniprot]],[1]!UniprotIFO[Entry],[1]!UniprotIFO[Gene Ontology IDs],"")</f>
        <v>#REF!</v>
      </c>
      <c r="R4125" t="e">
        <f>_xlfn.XLOOKUP(PROTEIN_stoich[[#This Row],[uniprot]],[1]!UniprotIFO[Entry],[1]!UniprotIFO[essential?],"")</f>
        <v>#REF!</v>
      </c>
      <c r="S4125" t="e">
        <f>_xlfn.XLOOKUP(PROTEIN_stoich[[#This Row],[sequence]],[2]!Table1[sequence_without_asterisks],[2]!Table1[protein_stoich seq matches],"")</f>
        <v>#REF!</v>
      </c>
      <c r="T4125" t="e">
        <f>_xlfn.XLOOKUP(PROTEIN_stoich[[#This Row],[uniprot]],[1]!UniprotIFO[Entry],[1]!UniprotIFO[protein_id in GSM model format],"")</f>
        <v>#REF!</v>
      </c>
    </row>
    <row r="4126" spans="1:20" x14ac:dyDescent="0.2">
      <c r="A41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RT11722</v>
      </c>
      <c r="B4126" t="s">
        <v>16361</v>
      </c>
      <c r="C4126" t="s">
        <v>16361</v>
      </c>
      <c r="D4126" t="s">
        <v>5185</v>
      </c>
      <c r="E4126" t="s">
        <v>4877</v>
      </c>
      <c r="G41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6" t="s">
        <v>4878</v>
      </c>
      <c r="I4126" s="25" cm="1">
        <f t="array" ref="I4126">SUMPRODUCT((LEN(PROTEIN_stoich[[#This Row],[sequence]])-LEN(SUBSTITUTE(PROTEIN_stoich[[#This Row],[sequence]],{"A";"C";"D";"E";"F";"G";"H";"I";"K";"L";"M";"N";"P";"Q";"R";"S";"T";"V";"W";"Y"},""))),{72.08;104.14;115.08;129.11;148.17;58.05;138.14;114.16;130.18;114.16;132.2;115.1;98.12;129.13;158.19;88.08;102.1;100.13;187.21;164.17})/1000</f>
        <v>101.79339</v>
      </c>
      <c r="J4126" t="s">
        <v>5186</v>
      </c>
      <c r="K4126" s="4" t="s">
        <v>4880</v>
      </c>
      <c r="M4126">
        <f>LEN(SUBSTITUTE(PROTEIN_stoich[[#This Row],[sequence]],"*",""))</f>
        <v>926</v>
      </c>
      <c r="O4126" t="s">
        <v>16</v>
      </c>
      <c r="P4126" t="str">
        <f>_xlfn.LET(_xlpm.id,PROTEIN_stoich[[#This Row],[uniprot]],HYPERLINK("https://www.uniprot.org/uniprotkb/"&amp;_xlpm.id&amp;"/entry",_xlpm.id))</f>
        <v>A0A2S9ZWE3</v>
      </c>
      <c r="Q4126" t="e">
        <f>_xlfn.XLOOKUP(PROTEIN_stoich[[#This Row],[uniprot]],[1]!UniprotIFO[Entry],[1]!UniprotIFO[Gene Ontology IDs],"")</f>
        <v>#REF!</v>
      </c>
      <c r="R4126" t="e">
        <f>_xlfn.XLOOKUP(PROTEIN_stoich[[#This Row],[uniprot]],[1]!UniprotIFO[Entry],[1]!UniprotIFO[essential?],"")</f>
        <v>#REF!</v>
      </c>
      <c r="S4126" t="e">
        <f>_xlfn.XLOOKUP(PROTEIN_stoich[[#This Row],[sequence]],[2]!Table1[sequence_without_asterisks],[2]!Table1[protein_stoich seq matches],"")</f>
        <v>#REF!</v>
      </c>
      <c r="T4126" t="e">
        <f>_xlfn.XLOOKUP(PROTEIN_stoich[[#This Row],[uniprot]],[1]!UniprotIFO[Entry],[1]!UniprotIFO[protein_id in GSM model format],"")</f>
        <v>#REF!</v>
      </c>
    </row>
    <row r="4127" spans="1:20" x14ac:dyDescent="0.2">
      <c r="A41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RT11721</v>
      </c>
      <c r="B4127" t="s">
        <v>16362</v>
      </c>
      <c r="C4127" t="s">
        <v>16362</v>
      </c>
      <c r="D4127" t="s">
        <v>8093</v>
      </c>
      <c r="E4127" t="s">
        <v>4877</v>
      </c>
      <c r="G41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7" t="s">
        <v>4878</v>
      </c>
      <c r="I4127" s="25" cm="1">
        <f t="array" ref="I4127">SUMPRODUCT((LEN(PROTEIN_stoich[[#This Row],[sequence]])-LEN(SUBSTITUTE(PROTEIN_stoich[[#This Row],[sequence]],{"A";"C";"D";"E";"F";"G";"H";"I";"K";"L";"M";"N";"P";"Q";"R";"S";"T";"V";"W";"Y"},""))),{72.08;104.14;115.08;129.11;148.17;58.05;138.14;114.16;130.18;114.16;132.2;115.1;98.12;129.13;158.19;88.08;102.1;100.13;187.21;164.17})/1000</f>
        <v>185.16004000000001</v>
      </c>
      <c r="J4127" t="s">
        <v>8094</v>
      </c>
      <c r="K4127" s="4" t="s">
        <v>4880</v>
      </c>
      <c r="M4127">
        <f>LEN(SUBSTITUTE(PROTEIN_stoich[[#This Row],[sequence]],"*",""))</f>
        <v>1638</v>
      </c>
      <c r="O4127" t="s">
        <v>16</v>
      </c>
      <c r="P4127" t="str">
        <f>_xlfn.LET(_xlpm.id,PROTEIN_stoich[[#This Row],[uniprot]],HYPERLINK("https://www.uniprot.org/uniprotkb/"&amp;_xlpm.id&amp;"/entry",_xlpm.id))</f>
        <v>A0A2S9ZWE1</v>
      </c>
      <c r="Q4127" t="e">
        <f>_xlfn.XLOOKUP(PROTEIN_stoich[[#This Row],[uniprot]],[1]!UniprotIFO[Entry],[1]!UniprotIFO[Gene Ontology IDs],"")</f>
        <v>#REF!</v>
      </c>
      <c r="R4127" t="e">
        <f>_xlfn.XLOOKUP(PROTEIN_stoich[[#This Row],[uniprot]],[1]!UniprotIFO[Entry],[1]!UniprotIFO[essential?],"")</f>
        <v>#REF!</v>
      </c>
      <c r="S4127" t="e">
        <f>_xlfn.XLOOKUP(PROTEIN_stoich[[#This Row],[sequence]],[2]!Table1[sequence_without_asterisks],[2]!Table1[protein_stoich seq matches],"")</f>
        <v>#REF!</v>
      </c>
      <c r="T4127" t="e">
        <f>_xlfn.XLOOKUP(PROTEIN_stoich[[#This Row],[uniprot]],[1]!UniprotIFO[Entry],[1]!UniprotIFO[protein_id in GSM model format],"")</f>
        <v>#REF!</v>
      </c>
    </row>
    <row r="4128" spans="1:20" x14ac:dyDescent="0.2">
      <c r="A41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RT11718</v>
      </c>
      <c r="B4128" t="s">
        <v>16363</v>
      </c>
      <c r="C4128" t="s">
        <v>16363</v>
      </c>
      <c r="D4128" t="s">
        <v>9330</v>
      </c>
      <c r="E4128" t="s">
        <v>4877</v>
      </c>
      <c r="G41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8" t="s">
        <v>4878</v>
      </c>
      <c r="I4128" s="25" cm="1">
        <f t="array" ref="I4128">SUMPRODUCT((LEN(PROTEIN_stoich[[#This Row],[sequence]])-LEN(SUBSTITUTE(PROTEIN_stoich[[#This Row],[sequence]],{"A";"C";"D";"E";"F";"G";"H";"I";"K";"L";"M";"N";"P";"Q";"R";"S";"T";"V";"W";"Y"},""))),{72.08;104.14;115.08;129.11;148.17;58.05;138.14;114.16;130.18;114.16;132.2;115.1;98.12;129.13;158.19;88.08;102.1;100.13;187.21;164.17})/1000</f>
        <v>272.13067999999998</v>
      </c>
      <c r="J4128" t="s">
        <v>9331</v>
      </c>
      <c r="K4128" s="4" t="s">
        <v>4880</v>
      </c>
      <c r="M4128">
        <f>LEN(SUBSTITUTE(PROTEIN_stoich[[#This Row],[sequence]],"*",""))</f>
        <v>2424</v>
      </c>
      <c r="O4128" t="s">
        <v>16</v>
      </c>
      <c r="P4128" t="str">
        <f>_xlfn.LET(_xlpm.id,PROTEIN_stoich[[#This Row],[uniprot]],HYPERLINK("https://www.uniprot.org/uniprotkb/"&amp;_xlpm.id&amp;"/entry",_xlpm.id))</f>
        <v>A0A2S9ZWD9</v>
      </c>
      <c r="Q4128" t="e">
        <f>_xlfn.XLOOKUP(PROTEIN_stoich[[#This Row],[uniprot]],[1]!UniprotIFO[Entry],[1]!UniprotIFO[Gene Ontology IDs],"")</f>
        <v>#REF!</v>
      </c>
      <c r="R4128" t="e">
        <f>_xlfn.XLOOKUP(PROTEIN_stoich[[#This Row],[uniprot]],[1]!UniprotIFO[Entry],[1]!UniprotIFO[essential?],"")</f>
        <v>#REF!</v>
      </c>
      <c r="S4128" t="e">
        <f>_xlfn.XLOOKUP(PROTEIN_stoich[[#This Row],[sequence]],[2]!Table1[sequence_without_asterisks],[2]!Table1[protein_stoich seq matches],"")</f>
        <v>#REF!</v>
      </c>
      <c r="T4128" t="e">
        <f>_xlfn.XLOOKUP(PROTEIN_stoich[[#This Row],[uniprot]],[1]!UniprotIFO[Entry],[1]!UniprotIFO[protein_id in GSM model format],"")</f>
        <v>#REF!</v>
      </c>
    </row>
    <row r="4129" spans="1:20" x14ac:dyDescent="0.2">
      <c r="A41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RT11717</v>
      </c>
      <c r="B4129" t="s">
        <v>16364</v>
      </c>
      <c r="C4129" t="s">
        <v>16364</v>
      </c>
      <c r="D4129" t="s">
        <v>6924</v>
      </c>
      <c r="E4129" t="s">
        <v>4877</v>
      </c>
      <c r="G41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29" t="s">
        <v>4878</v>
      </c>
      <c r="I4129" s="25" cm="1">
        <f t="array" ref="I4129">SUMPRODUCT((LEN(PROTEIN_stoich[[#This Row],[sequence]])-LEN(SUBSTITUTE(PROTEIN_stoich[[#This Row],[sequence]],{"A";"C";"D";"E";"F";"G";"H";"I";"K";"L";"M";"N";"P";"Q";"R";"S";"T";"V";"W";"Y"},""))),{72.08;104.14;115.08;129.11;148.17;58.05;138.14;114.16;130.18;114.16;132.2;115.1;98.12;129.13;158.19;88.08;102.1;100.13;187.21;164.17})/1000</f>
        <v>60.865920000000003</v>
      </c>
      <c r="J4129" t="s">
        <v>6925</v>
      </c>
      <c r="K4129" s="4" t="s">
        <v>4880</v>
      </c>
      <c r="M4129">
        <f>LEN(SUBSTITUTE(PROTEIN_stoich[[#This Row],[sequence]],"*",""))</f>
        <v>540</v>
      </c>
      <c r="O4129" t="s">
        <v>16</v>
      </c>
      <c r="P4129" t="str">
        <f>_xlfn.LET(_xlpm.id,PROTEIN_stoich[[#This Row],[uniprot]],HYPERLINK("https://www.uniprot.org/uniprotkb/"&amp;_xlpm.id&amp;"/entry",_xlpm.id))</f>
        <v>A0A2S9ZWD8</v>
      </c>
      <c r="Q4129" t="e">
        <f>_xlfn.XLOOKUP(PROTEIN_stoich[[#This Row],[uniprot]],[1]!UniprotIFO[Entry],[1]!UniprotIFO[Gene Ontology IDs],"")</f>
        <v>#REF!</v>
      </c>
      <c r="R4129" t="e">
        <f>_xlfn.XLOOKUP(PROTEIN_stoich[[#This Row],[uniprot]],[1]!UniprotIFO[Entry],[1]!UniprotIFO[essential?],"")</f>
        <v>#REF!</v>
      </c>
      <c r="S4129" t="e">
        <f>_xlfn.XLOOKUP(PROTEIN_stoich[[#This Row],[sequence]],[2]!Table1[sequence_without_asterisks],[2]!Table1[protein_stoich seq matches],"")</f>
        <v>#REF!</v>
      </c>
      <c r="T4129" t="e">
        <f>_xlfn.XLOOKUP(PROTEIN_stoich[[#This Row],[uniprot]],[1]!UniprotIFO[Entry],[1]!UniprotIFO[protein_id in GSM model format],"")</f>
        <v>#REF!</v>
      </c>
    </row>
    <row r="4130" spans="1:20" x14ac:dyDescent="0.2">
      <c r="A41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RT11729</v>
      </c>
      <c r="B4130" t="s">
        <v>16365</v>
      </c>
      <c r="C4130" t="s">
        <v>16365</v>
      </c>
      <c r="D4130" t="s">
        <v>9108</v>
      </c>
      <c r="E4130" t="s">
        <v>4877</v>
      </c>
      <c r="G41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0" t="s">
        <v>4878</v>
      </c>
      <c r="I4130" s="25" cm="1">
        <f t="array" ref="I4130">SUMPRODUCT((LEN(PROTEIN_stoich[[#This Row],[sequence]])-LEN(SUBSTITUTE(PROTEIN_stoich[[#This Row],[sequence]],{"A";"C";"D";"E";"F";"G";"H";"I";"K";"L";"M";"N";"P";"Q";"R";"S";"T";"V";"W";"Y"},""))),{72.08;104.14;115.08;129.11;148.17;58.05;138.14;114.16;130.18;114.16;132.2;115.1;98.12;129.13;158.19;88.08;102.1;100.13;187.21;164.17})/1000</f>
        <v>19.955759999999998</v>
      </c>
      <c r="J4130" t="s">
        <v>9109</v>
      </c>
      <c r="K4130" s="4" t="s">
        <v>4880</v>
      </c>
      <c r="M4130">
        <f>LEN(SUBSTITUTE(PROTEIN_stoich[[#This Row],[sequence]],"*",""))</f>
        <v>198</v>
      </c>
      <c r="O4130" t="s">
        <v>16</v>
      </c>
      <c r="P4130" t="str">
        <f>_xlfn.LET(_xlpm.id,PROTEIN_stoich[[#This Row],[uniprot]],HYPERLINK("https://www.uniprot.org/uniprotkb/"&amp;_xlpm.id&amp;"/entry",_xlpm.id))</f>
        <v>A0A2S9ZWD5</v>
      </c>
      <c r="Q4130" t="e">
        <f>_xlfn.XLOOKUP(PROTEIN_stoich[[#This Row],[uniprot]],[1]!UniprotIFO[Entry],[1]!UniprotIFO[Gene Ontology IDs],"")</f>
        <v>#REF!</v>
      </c>
      <c r="R4130" t="e">
        <f>_xlfn.XLOOKUP(PROTEIN_stoich[[#This Row],[uniprot]],[1]!UniprotIFO[Entry],[1]!UniprotIFO[essential?],"")</f>
        <v>#REF!</v>
      </c>
      <c r="S4130" t="e">
        <f>_xlfn.XLOOKUP(PROTEIN_stoich[[#This Row],[sequence]],[2]!Table1[sequence_without_asterisks],[2]!Table1[protein_stoich seq matches],"")</f>
        <v>#REF!</v>
      </c>
      <c r="T4130" t="e">
        <f>_xlfn.XLOOKUP(PROTEIN_stoich[[#This Row],[uniprot]],[1]!UniprotIFO[Entry],[1]!UniprotIFO[protein_id in GSM model format],"")</f>
        <v>#REF!</v>
      </c>
    </row>
    <row r="4131" spans="1:20" x14ac:dyDescent="0.2">
      <c r="A41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RT11720</v>
      </c>
      <c r="B4131" t="s">
        <v>16366</v>
      </c>
      <c r="C4131" t="s">
        <v>16366</v>
      </c>
      <c r="D4131" t="s">
        <v>7457</v>
      </c>
      <c r="E4131" t="s">
        <v>4877</v>
      </c>
      <c r="G41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1" t="s">
        <v>4878</v>
      </c>
      <c r="I4131" s="25" cm="1">
        <f t="array" ref="I4131">SUMPRODUCT((LEN(PROTEIN_stoich[[#This Row],[sequence]])-LEN(SUBSTITUTE(PROTEIN_stoich[[#This Row],[sequence]],{"A";"C";"D";"E";"F";"G";"H";"I";"K";"L";"M";"N";"P";"Q";"R";"S";"T";"V";"W";"Y"},""))),{72.08;104.14;115.08;129.11;148.17;58.05;138.14;114.16;130.18;114.16;132.2;115.1;98.12;129.13;158.19;88.08;102.1;100.13;187.21;164.17})/1000</f>
        <v>235.87063000000003</v>
      </c>
      <c r="J4131" t="s">
        <v>7458</v>
      </c>
      <c r="K4131" s="4" t="s">
        <v>4880</v>
      </c>
      <c r="M4131">
        <f>LEN(SUBSTITUTE(PROTEIN_stoich[[#This Row],[sequence]],"*",""))</f>
        <v>2069</v>
      </c>
      <c r="O4131" t="s">
        <v>16</v>
      </c>
      <c r="P4131" t="str">
        <f>_xlfn.LET(_xlpm.id,PROTEIN_stoich[[#This Row],[uniprot]],HYPERLINK("https://www.uniprot.org/uniprotkb/"&amp;_xlpm.id&amp;"/entry",_xlpm.id))</f>
        <v>A0A2S9ZWD3</v>
      </c>
      <c r="Q4131" t="e">
        <f>_xlfn.XLOOKUP(PROTEIN_stoich[[#This Row],[uniprot]],[1]!UniprotIFO[Entry],[1]!UniprotIFO[Gene Ontology IDs],"")</f>
        <v>#REF!</v>
      </c>
      <c r="R4131" t="e">
        <f>_xlfn.XLOOKUP(PROTEIN_stoich[[#This Row],[uniprot]],[1]!UniprotIFO[Entry],[1]!UniprotIFO[essential?],"")</f>
        <v>#REF!</v>
      </c>
      <c r="S4131" t="e">
        <f>_xlfn.XLOOKUP(PROTEIN_stoich[[#This Row],[sequence]],[2]!Table1[sequence_without_asterisks],[2]!Table1[protein_stoich seq matches],"")</f>
        <v>#REF!</v>
      </c>
      <c r="T4131" t="e">
        <f>_xlfn.XLOOKUP(PROTEIN_stoich[[#This Row],[uniprot]],[1]!UniprotIFO[Entry],[1]!UniprotIFO[protein_id in GSM model format],"")</f>
        <v>#REF!</v>
      </c>
    </row>
    <row r="4132" spans="1:20" x14ac:dyDescent="0.2">
      <c r="A41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RT11708</v>
      </c>
      <c r="B4132" t="s">
        <v>16367</v>
      </c>
      <c r="C4132" t="s">
        <v>16367</v>
      </c>
      <c r="D4132" t="s">
        <v>6694</v>
      </c>
      <c r="E4132" t="s">
        <v>4877</v>
      </c>
      <c r="G41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2" t="s">
        <v>4878</v>
      </c>
      <c r="I4132" s="25" cm="1">
        <f t="array" ref="I4132">SUMPRODUCT((LEN(PROTEIN_stoich[[#This Row],[sequence]])-LEN(SUBSTITUTE(PROTEIN_stoich[[#This Row],[sequence]],{"A";"C";"D";"E";"F";"G";"H";"I";"K";"L";"M";"N";"P";"Q";"R";"S";"T";"V";"W";"Y"},""))),{72.08;104.14;115.08;129.11;148.17;58.05;138.14;114.16;130.18;114.16;132.2;115.1;98.12;129.13;158.19;88.08;102.1;100.13;187.21;164.17})/1000</f>
        <v>78.616339999999994</v>
      </c>
      <c r="J4132" t="s">
        <v>6695</v>
      </c>
      <c r="K4132" s="4" t="s">
        <v>4880</v>
      </c>
      <c r="M4132">
        <f>LEN(SUBSTITUTE(PROTEIN_stoich[[#This Row],[sequence]],"*",""))</f>
        <v>742</v>
      </c>
      <c r="O4132" t="s">
        <v>16</v>
      </c>
      <c r="P4132" t="str">
        <f>_xlfn.LET(_xlpm.id,PROTEIN_stoich[[#This Row],[uniprot]],HYPERLINK("https://www.uniprot.org/uniprotkb/"&amp;_xlpm.id&amp;"/entry",_xlpm.id))</f>
        <v>A0A2S9ZWD1</v>
      </c>
      <c r="Q4132" t="e">
        <f>_xlfn.XLOOKUP(PROTEIN_stoich[[#This Row],[uniprot]],[1]!UniprotIFO[Entry],[1]!UniprotIFO[Gene Ontology IDs],"")</f>
        <v>#REF!</v>
      </c>
      <c r="R4132" t="e">
        <f>_xlfn.XLOOKUP(PROTEIN_stoich[[#This Row],[uniprot]],[1]!UniprotIFO[Entry],[1]!UniprotIFO[essential?],"")</f>
        <v>#REF!</v>
      </c>
      <c r="S4132" t="e">
        <f>_xlfn.XLOOKUP(PROTEIN_stoich[[#This Row],[sequence]],[2]!Table1[sequence_without_asterisks],[2]!Table1[protein_stoich seq matches],"")</f>
        <v>#REF!</v>
      </c>
      <c r="T4132" t="e">
        <f>_xlfn.XLOOKUP(PROTEIN_stoich[[#This Row],[uniprot]],[1]!UniprotIFO[Entry],[1]!UniprotIFO[protein_id in GSM model format],"")</f>
        <v>#REF!</v>
      </c>
    </row>
    <row r="4133" spans="1:20" x14ac:dyDescent="0.2">
      <c r="A41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RT11714</v>
      </c>
      <c r="B4133" t="s">
        <v>16368</v>
      </c>
      <c r="C4133" t="s">
        <v>16368</v>
      </c>
      <c r="D4133" t="s">
        <v>7047</v>
      </c>
      <c r="E4133" t="s">
        <v>4877</v>
      </c>
      <c r="G41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3" t="s">
        <v>4878</v>
      </c>
      <c r="I4133" s="25" cm="1">
        <f t="array" ref="I4133">SUMPRODUCT((LEN(PROTEIN_stoich[[#This Row],[sequence]])-LEN(SUBSTITUTE(PROTEIN_stoich[[#This Row],[sequence]],{"A";"C";"D";"E";"F";"G";"H";"I";"K";"L";"M";"N";"P";"Q";"R";"S";"T";"V";"W";"Y"},""))),{72.08;104.14;115.08;129.11;148.17;58.05;138.14;114.16;130.18;114.16;132.2;115.1;98.12;129.13;158.19;88.08;102.1;100.13;187.21;164.17})/1000</f>
        <v>86.872750000000011</v>
      </c>
      <c r="J4133" t="s">
        <v>7048</v>
      </c>
      <c r="K4133" s="4" t="s">
        <v>4880</v>
      </c>
      <c r="M4133">
        <f>LEN(SUBSTITUTE(PROTEIN_stoich[[#This Row],[sequence]],"*",""))</f>
        <v>790</v>
      </c>
      <c r="O4133" t="s">
        <v>16</v>
      </c>
      <c r="P4133" t="str">
        <f>_xlfn.LET(_xlpm.id,PROTEIN_stoich[[#This Row],[uniprot]],HYPERLINK("https://www.uniprot.org/uniprotkb/"&amp;_xlpm.id&amp;"/entry",_xlpm.id))</f>
        <v>A0A2S9ZWC9</v>
      </c>
      <c r="Q4133" t="e">
        <f>_xlfn.XLOOKUP(PROTEIN_stoich[[#This Row],[uniprot]],[1]!UniprotIFO[Entry],[1]!UniprotIFO[Gene Ontology IDs],"")</f>
        <v>#REF!</v>
      </c>
      <c r="R4133" t="e">
        <f>_xlfn.XLOOKUP(PROTEIN_stoich[[#This Row],[uniprot]],[1]!UniprotIFO[Entry],[1]!UniprotIFO[essential?],"")</f>
        <v>#REF!</v>
      </c>
      <c r="S4133" t="e">
        <f>_xlfn.XLOOKUP(PROTEIN_stoich[[#This Row],[sequence]],[2]!Table1[sequence_without_asterisks],[2]!Table1[protein_stoich seq matches],"")</f>
        <v>#REF!</v>
      </c>
      <c r="T4133" t="e">
        <f>_xlfn.XLOOKUP(PROTEIN_stoich[[#This Row],[uniprot]],[1]!UniprotIFO[Entry],[1]!UniprotIFO[protein_id in GSM model format],"")</f>
        <v>#REF!</v>
      </c>
    </row>
    <row r="4134" spans="1:20" x14ac:dyDescent="0.2">
      <c r="A41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RT11719</v>
      </c>
      <c r="B4134" t="s">
        <v>16369</v>
      </c>
      <c r="C4134" t="s">
        <v>16369</v>
      </c>
      <c r="D4134" t="s">
        <v>5159</v>
      </c>
      <c r="E4134" t="s">
        <v>4877</v>
      </c>
      <c r="G41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4" t="s">
        <v>4878</v>
      </c>
      <c r="I4134" s="25" cm="1">
        <f t="array" ref="I4134">SUMPRODUCT((LEN(PROTEIN_stoich[[#This Row],[sequence]])-LEN(SUBSTITUTE(PROTEIN_stoich[[#This Row],[sequence]],{"A";"C";"D";"E";"F";"G";"H";"I";"K";"L";"M";"N";"P";"Q";"R";"S";"T";"V";"W";"Y"},""))),{72.08;104.14;115.08;129.11;148.17;58.05;138.14;114.16;130.18;114.16;132.2;115.1;98.12;129.13;158.19;88.08;102.1;100.13;187.21;164.17})/1000</f>
        <v>59.926859999999998</v>
      </c>
      <c r="J4134" t="s">
        <v>5160</v>
      </c>
      <c r="K4134" s="4" t="s">
        <v>4880</v>
      </c>
      <c r="M4134">
        <f>LEN(SUBSTITUTE(PROTEIN_stoich[[#This Row],[sequence]],"*",""))</f>
        <v>542</v>
      </c>
      <c r="O4134" t="s">
        <v>16</v>
      </c>
      <c r="P4134" t="str">
        <f>_xlfn.LET(_xlpm.id,PROTEIN_stoich[[#This Row],[uniprot]],HYPERLINK("https://www.uniprot.org/uniprotkb/"&amp;_xlpm.id&amp;"/entry",_xlpm.id))</f>
        <v>A0A2S9ZWC7</v>
      </c>
      <c r="Q4134" t="e">
        <f>_xlfn.XLOOKUP(PROTEIN_stoich[[#This Row],[uniprot]],[1]!UniprotIFO[Entry],[1]!UniprotIFO[Gene Ontology IDs],"")</f>
        <v>#REF!</v>
      </c>
      <c r="R4134" t="e">
        <f>_xlfn.XLOOKUP(PROTEIN_stoich[[#This Row],[uniprot]],[1]!UniprotIFO[Entry],[1]!UniprotIFO[essential?],"")</f>
        <v>#REF!</v>
      </c>
      <c r="S4134" t="e">
        <f>_xlfn.XLOOKUP(PROTEIN_stoich[[#This Row],[sequence]],[2]!Table1[sequence_without_asterisks],[2]!Table1[protein_stoich seq matches],"")</f>
        <v>#REF!</v>
      </c>
      <c r="T4134" t="e">
        <f>_xlfn.XLOOKUP(PROTEIN_stoich[[#This Row],[uniprot]],[1]!UniprotIFO[Entry],[1]!UniprotIFO[protein_id in GSM model format],"")</f>
        <v>#REF!</v>
      </c>
    </row>
    <row r="4135" spans="1:20" x14ac:dyDescent="0.2">
      <c r="A41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RT11697</v>
      </c>
      <c r="B4135" t="s">
        <v>16370</v>
      </c>
      <c r="C4135" t="s">
        <v>16370</v>
      </c>
      <c r="D4135" t="s">
        <v>5747</v>
      </c>
      <c r="E4135" t="s">
        <v>4877</v>
      </c>
      <c r="G41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5" t="s">
        <v>4878</v>
      </c>
      <c r="I4135" s="25" cm="1">
        <f t="array" ref="I4135">SUMPRODUCT((LEN(PROTEIN_stoich[[#This Row],[sequence]])-LEN(SUBSTITUTE(PROTEIN_stoich[[#This Row],[sequence]],{"A";"C";"D";"E";"F";"G";"H";"I";"K";"L";"M";"N";"P";"Q";"R";"S";"T";"V";"W";"Y"},""))),{72.08;104.14;115.08;129.11;148.17;58.05;138.14;114.16;130.18;114.16;132.2;115.1;98.12;129.13;158.19;88.08;102.1;100.13;187.21;164.17})/1000</f>
        <v>32.305030000000009</v>
      </c>
      <c r="J4135" t="s">
        <v>5748</v>
      </c>
      <c r="K4135" s="4" t="s">
        <v>4880</v>
      </c>
      <c r="M4135">
        <f>LEN(SUBSTITUTE(PROTEIN_stoich[[#This Row],[sequence]],"*",""))</f>
        <v>323</v>
      </c>
      <c r="O4135" t="s">
        <v>16</v>
      </c>
      <c r="P4135" t="str">
        <f>_xlfn.LET(_xlpm.id,PROTEIN_stoich[[#This Row],[uniprot]],HYPERLINK("https://www.uniprot.org/uniprotkb/"&amp;_xlpm.id&amp;"/entry",_xlpm.id))</f>
        <v>A0A2S9ZWB9</v>
      </c>
      <c r="Q4135" t="e">
        <f>_xlfn.XLOOKUP(PROTEIN_stoich[[#This Row],[uniprot]],[1]!UniprotIFO[Entry],[1]!UniprotIFO[Gene Ontology IDs],"")</f>
        <v>#REF!</v>
      </c>
      <c r="R4135" t="e">
        <f>_xlfn.XLOOKUP(PROTEIN_stoich[[#This Row],[uniprot]],[1]!UniprotIFO[Entry],[1]!UniprotIFO[essential?],"")</f>
        <v>#REF!</v>
      </c>
      <c r="S4135" t="e">
        <f>_xlfn.XLOOKUP(PROTEIN_stoich[[#This Row],[sequence]],[2]!Table1[sequence_without_asterisks],[2]!Table1[protein_stoich seq matches],"")</f>
        <v>#REF!</v>
      </c>
      <c r="T4135" t="e">
        <f>_xlfn.XLOOKUP(PROTEIN_stoich[[#This Row],[uniprot]],[1]!UniprotIFO[Entry],[1]!UniprotIFO[protein_id in GSM model format],"")</f>
        <v>#REF!</v>
      </c>
    </row>
    <row r="4136" spans="1:20" x14ac:dyDescent="0.2">
      <c r="A41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RT11694</v>
      </c>
      <c r="B4136" t="s">
        <v>16371</v>
      </c>
      <c r="C4136" t="s">
        <v>16371</v>
      </c>
      <c r="D4136" t="s">
        <v>5711</v>
      </c>
      <c r="E4136" t="s">
        <v>4877</v>
      </c>
      <c r="G41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6" t="s">
        <v>4878</v>
      </c>
      <c r="I4136" s="25" cm="1">
        <f t="array" ref="I4136">SUMPRODUCT((LEN(PROTEIN_stoich[[#This Row],[sequence]])-LEN(SUBSTITUTE(PROTEIN_stoich[[#This Row],[sequence]],{"A";"C";"D";"E";"F";"G";"H";"I";"K";"L";"M";"N";"P";"Q";"R";"S";"T";"V";"W";"Y"},""))),{72.08;104.14;115.08;129.11;148.17;58.05;138.14;114.16;130.18;114.16;132.2;115.1;98.12;129.13;158.19;88.08;102.1;100.13;187.21;164.17})/1000</f>
        <v>40.558890000000005</v>
      </c>
      <c r="J4136" t="s">
        <v>5712</v>
      </c>
      <c r="K4136" s="4" t="s">
        <v>4880</v>
      </c>
      <c r="M4136">
        <f>LEN(SUBSTITUTE(PROTEIN_stoich[[#This Row],[sequence]],"*",""))</f>
        <v>370</v>
      </c>
      <c r="O4136" t="s">
        <v>16</v>
      </c>
      <c r="P4136" t="str">
        <f>_xlfn.LET(_xlpm.id,PROTEIN_stoich[[#This Row],[uniprot]],HYPERLINK("https://www.uniprot.org/uniprotkb/"&amp;_xlpm.id&amp;"/entry",_xlpm.id))</f>
        <v>A0A2S9ZWA8</v>
      </c>
      <c r="Q4136" t="e">
        <f>_xlfn.XLOOKUP(PROTEIN_stoich[[#This Row],[uniprot]],[1]!UniprotIFO[Entry],[1]!UniprotIFO[Gene Ontology IDs],"")</f>
        <v>#REF!</v>
      </c>
      <c r="R4136" t="e">
        <f>_xlfn.XLOOKUP(PROTEIN_stoich[[#This Row],[uniprot]],[1]!UniprotIFO[Entry],[1]!UniprotIFO[essential?],"")</f>
        <v>#REF!</v>
      </c>
      <c r="S4136" t="e">
        <f>_xlfn.XLOOKUP(PROTEIN_stoich[[#This Row],[sequence]],[2]!Table1[sequence_without_asterisks],[2]!Table1[protein_stoich seq matches],"")</f>
        <v>#REF!</v>
      </c>
      <c r="T4136" t="e">
        <f>_xlfn.XLOOKUP(PROTEIN_stoich[[#This Row],[uniprot]],[1]!UniprotIFO[Entry],[1]!UniprotIFO[protein_id in GSM model format],"")</f>
        <v>#REF!</v>
      </c>
    </row>
    <row r="4137" spans="1:20" x14ac:dyDescent="0.2">
      <c r="A41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RT11699</v>
      </c>
      <c r="B4137" t="s">
        <v>16372</v>
      </c>
      <c r="C4137" t="s">
        <v>16372</v>
      </c>
      <c r="D4137" t="s">
        <v>5667</v>
      </c>
      <c r="E4137" t="s">
        <v>4877</v>
      </c>
      <c r="G41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7" t="s">
        <v>4878</v>
      </c>
      <c r="I4137" s="25" cm="1">
        <f t="array" ref="I4137">SUMPRODUCT((LEN(PROTEIN_stoich[[#This Row],[sequence]])-LEN(SUBSTITUTE(PROTEIN_stoich[[#This Row],[sequence]],{"A";"C";"D";"E";"F";"G";"H";"I";"K";"L";"M";"N";"P";"Q";"R";"S";"T";"V";"W";"Y"},""))),{72.08;104.14;115.08;129.11;148.17;58.05;138.14;114.16;130.18;114.16;132.2;115.1;98.12;129.13;158.19;88.08;102.1;100.13;187.21;164.17})/1000</f>
        <v>37.717589999999987</v>
      </c>
      <c r="J4137" t="s">
        <v>5668</v>
      </c>
      <c r="K4137" s="4" t="s">
        <v>4880</v>
      </c>
      <c r="M4137">
        <f>LEN(SUBSTITUTE(PROTEIN_stoich[[#This Row],[sequence]],"*",""))</f>
        <v>343</v>
      </c>
      <c r="O4137" t="s">
        <v>16</v>
      </c>
      <c r="P4137" t="str">
        <f>_xlfn.LET(_xlpm.id,PROTEIN_stoich[[#This Row],[uniprot]],HYPERLINK("https://www.uniprot.org/uniprotkb/"&amp;_xlpm.id&amp;"/entry",_xlpm.id))</f>
        <v>A0A2S9ZWA6</v>
      </c>
      <c r="Q4137" t="e">
        <f>_xlfn.XLOOKUP(PROTEIN_stoich[[#This Row],[uniprot]],[1]!UniprotIFO[Entry],[1]!UniprotIFO[Gene Ontology IDs],"")</f>
        <v>#REF!</v>
      </c>
      <c r="R4137" t="e">
        <f>_xlfn.XLOOKUP(PROTEIN_stoich[[#This Row],[uniprot]],[1]!UniprotIFO[Entry],[1]!UniprotIFO[essential?],"")</f>
        <v>#REF!</v>
      </c>
      <c r="S4137" t="e">
        <f>_xlfn.XLOOKUP(PROTEIN_stoich[[#This Row],[sequence]],[2]!Table1[sequence_without_asterisks],[2]!Table1[protein_stoich seq matches],"")</f>
        <v>#REF!</v>
      </c>
      <c r="T4137" t="e">
        <f>_xlfn.XLOOKUP(PROTEIN_stoich[[#This Row],[uniprot]],[1]!UniprotIFO[Entry],[1]!UniprotIFO[protein_id in GSM model format],"")</f>
        <v>#REF!</v>
      </c>
    </row>
    <row r="4138" spans="1:20" x14ac:dyDescent="0.2">
      <c r="A41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RT11689</v>
      </c>
      <c r="B4138" t="s">
        <v>16373</v>
      </c>
      <c r="C4138" t="s">
        <v>16373</v>
      </c>
      <c r="D4138" t="s">
        <v>5341</v>
      </c>
      <c r="E4138" t="s">
        <v>4877</v>
      </c>
      <c r="G41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8" t="s">
        <v>4878</v>
      </c>
      <c r="I4138" s="25" cm="1">
        <f t="array" ref="I4138">SUMPRODUCT((LEN(PROTEIN_stoich[[#This Row],[sequence]])-LEN(SUBSTITUTE(PROTEIN_stoich[[#This Row],[sequence]],{"A";"C";"D";"E";"F";"G";"H";"I";"K";"L";"M";"N";"P";"Q";"R";"S";"T";"V";"W";"Y"},""))),{72.08;104.14;115.08;129.11;148.17;58.05;138.14;114.16;130.18;114.16;132.2;115.1;98.12;129.13;158.19;88.08;102.1;100.13;187.21;164.17})/1000</f>
        <v>29.819990000000001</v>
      </c>
      <c r="J4138" t="s">
        <v>5342</v>
      </c>
      <c r="K4138" s="4" t="s">
        <v>4880</v>
      </c>
      <c r="M4138">
        <f>LEN(SUBSTITUTE(PROTEIN_stoich[[#This Row],[sequence]],"*",""))</f>
        <v>290</v>
      </c>
      <c r="O4138" t="s">
        <v>16</v>
      </c>
      <c r="P4138" t="str">
        <f>_xlfn.LET(_xlpm.id,PROTEIN_stoich[[#This Row],[uniprot]],HYPERLINK("https://www.uniprot.org/uniprotkb/"&amp;_xlpm.id&amp;"/entry",_xlpm.id))</f>
        <v>A0A2S9ZW96</v>
      </c>
      <c r="Q4138" t="e">
        <f>_xlfn.XLOOKUP(PROTEIN_stoich[[#This Row],[uniprot]],[1]!UniprotIFO[Entry],[1]!UniprotIFO[Gene Ontology IDs],"")</f>
        <v>#REF!</v>
      </c>
      <c r="R4138" t="e">
        <f>_xlfn.XLOOKUP(PROTEIN_stoich[[#This Row],[uniprot]],[1]!UniprotIFO[Entry],[1]!UniprotIFO[essential?],"")</f>
        <v>#REF!</v>
      </c>
      <c r="S4138" t="e">
        <f>_xlfn.XLOOKUP(PROTEIN_stoich[[#This Row],[sequence]],[2]!Table1[sequence_without_asterisks],[2]!Table1[protein_stoich seq matches],"")</f>
        <v>#REF!</v>
      </c>
      <c r="T4138" t="e">
        <f>_xlfn.XLOOKUP(PROTEIN_stoich[[#This Row],[uniprot]],[1]!UniprotIFO[Entry],[1]!UniprotIFO[protein_id in GSM model format],"")</f>
        <v>#REF!</v>
      </c>
    </row>
    <row r="4139" spans="1:20" x14ac:dyDescent="0.2">
      <c r="A41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RT11675</v>
      </c>
      <c r="B4139" t="s">
        <v>16374</v>
      </c>
      <c r="C4139" t="s">
        <v>16374</v>
      </c>
      <c r="D4139" t="s">
        <v>9896</v>
      </c>
      <c r="E4139" t="s">
        <v>4877</v>
      </c>
      <c r="G41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39" t="s">
        <v>4878</v>
      </c>
      <c r="I4139" s="25" cm="1">
        <f t="array" ref="I4139">SUMPRODUCT((LEN(PROTEIN_stoich[[#This Row],[sequence]])-LEN(SUBSTITUTE(PROTEIN_stoich[[#This Row],[sequence]],{"A";"C";"D";"E";"F";"G";"H";"I";"K";"L";"M";"N";"P";"Q";"R";"S";"T";"V";"W";"Y"},""))),{72.08;104.14;115.08;129.11;148.17;58.05;138.14;114.16;130.18;114.16;132.2;115.1;98.12;129.13;158.19;88.08;102.1;100.13;187.21;164.17})/1000</f>
        <v>19.838109999999997</v>
      </c>
      <c r="J4139" t="s">
        <v>9897</v>
      </c>
      <c r="K4139" s="4" t="s">
        <v>4880</v>
      </c>
      <c r="M4139">
        <f>LEN(SUBSTITUTE(PROTEIN_stoich[[#This Row],[sequence]],"*",""))</f>
        <v>175</v>
      </c>
      <c r="O4139" t="s">
        <v>16</v>
      </c>
      <c r="P4139" t="str">
        <f>_xlfn.LET(_xlpm.id,PROTEIN_stoich[[#This Row],[uniprot]],HYPERLINK("https://www.uniprot.org/uniprotkb/"&amp;_xlpm.id&amp;"/entry",_xlpm.id))</f>
        <v>A0A2S9ZW94</v>
      </c>
      <c r="Q4139" t="e">
        <f>_xlfn.XLOOKUP(PROTEIN_stoich[[#This Row],[uniprot]],[1]!UniprotIFO[Entry],[1]!UniprotIFO[Gene Ontology IDs],"")</f>
        <v>#REF!</v>
      </c>
      <c r="R4139" t="e">
        <f>_xlfn.XLOOKUP(PROTEIN_stoich[[#This Row],[uniprot]],[1]!UniprotIFO[Entry],[1]!UniprotIFO[essential?],"")</f>
        <v>#REF!</v>
      </c>
      <c r="S4139" t="e">
        <f>_xlfn.XLOOKUP(PROTEIN_stoich[[#This Row],[sequence]],[2]!Table1[sequence_without_asterisks],[2]!Table1[protein_stoich seq matches],"")</f>
        <v>#REF!</v>
      </c>
      <c r="T4139" t="e">
        <f>_xlfn.XLOOKUP(PROTEIN_stoich[[#This Row],[uniprot]],[1]!UniprotIFO[Entry],[1]!UniprotIFO[protein_id in GSM model format],"")</f>
        <v>#REF!</v>
      </c>
    </row>
    <row r="4140" spans="1:20" x14ac:dyDescent="0.2">
      <c r="A41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RT11672</v>
      </c>
      <c r="B4140" t="s">
        <v>16375</v>
      </c>
      <c r="C4140" t="s">
        <v>16375</v>
      </c>
      <c r="D4140" t="s">
        <v>7773</v>
      </c>
      <c r="E4140" t="s">
        <v>4877</v>
      </c>
      <c r="G41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0" t="s">
        <v>4878</v>
      </c>
      <c r="I4140" s="25" cm="1">
        <f t="array" ref="I4140">SUMPRODUCT((LEN(PROTEIN_stoich[[#This Row],[sequence]])-LEN(SUBSTITUTE(PROTEIN_stoich[[#This Row],[sequence]],{"A";"C";"D";"E";"F";"G";"H";"I";"K";"L";"M";"N";"P";"Q";"R";"S";"T";"V";"W";"Y"},""))),{72.08;104.14;115.08;129.11;148.17;58.05;138.14;114.16;130.18;114.16;132.2;115.1;98.12;129.13;158.19;88.08;102.1;100.13;187.21;164.17})/1000</f>
        <v>50.48321</v>
      </c>
      <c r="J4140" t="s">
        <v>7774</v>
      </c>
      <c r="K4140" s="4" t="s">
        <v>4880</v>
      </c>
      <c r="M4140">
        <f>LEN(SUBSTITUTE(PROTEIN_stoich[[#This Row],[sequence]],"*",""))</f>
        <v>465</v>
      </c>
      <c r="O4140" t="s">
        <v>16</v>
      </c>
      <c r="P4140" t="str">
        <f>_xlfn.LET(_xlpm.id,PROTEIN_stoich[[#This Row],[uniprot]],HYPERLINK("https://www.uniprot.org/uniprotkb/"&amp;_xlpm.id&amp;"/entry",_xlpm.id))</f>
        <v>A0A2S9ZW92</v>
      </c>
      <c r="Q4140" t="e">
        <f>_xlfn.XLOOKUP(PROTEIN_stoich[[#This Row],[uniprot]],[1]!UniprotIFO[Entry],[1]!UniprotIFO[Gene Ontology IDs],"")</f>
        <v>#REF!</v>
      </c>
      <c r="R4140" t="e">
        <f>_xlfn.XLOOKUP(PROTEIN_stoich[[#This Row],[uniprot]],[1]!UniprotIFO[Entry],[1]!UniprotIFO[essential?],"")</f>
        <v>#REF!</v>
      </c>
      <c r="S4140" t="e">
        <f>_xlfn.XLOOKUP(PROTEIN_stoich[[#This Row],[sequence]],[2]!Table1[sequence_without_asterisks],[2]!Table1[protein_stoich seq matches],"")</f>
        <v>#REF!</v>
      </c>
      <c r="T4140" t="e">
        <f>_xlfn.XLOOKUP(PROTEIN_stoich[[#This Row],[uniprot]],[1]!UniprotIFO[Entry],[1]!UniprotIFO[protein_id in GSM model format],"")</f>
        <v>#REF!</v>
      </c>
    </row>
    <row r="4141" spans="1:20" x14ac:dyDescent="0.2">
      <c r="A41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RT11667</v>
      </c>
      <c r="B4141" t="s">
        <v>16376</v>
      </c>
      <c r="C4141" t="s">
        <v>16376</v>
      </c>
      <c r="D4141" t="s">
        <v>7285</v>
      </c>
      <c r="E4141" t="s">
        <v>4877</v>
      </c>
      <c r="G41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1" t="s">
        <v>4878</v>
      </c>
      <c r="I4141" s="25" cm="1">
        <f t="array" ref="I4141">SUMPRODUCT((LEN(PROTEIN_stoich[[#This Row],[sequence]])-LEN(SUBSTITUTE(PROTEIN_stoich[[#This Row],[sequence]],{"A";"C";"D";"E";"F";"G";"H";"I";"K";"L";"M";"N";"P";"Q";"R";"S";"T";"V";"W";"Y"},""))),{72.08;104.14;115.08;129.11;148.17;58.05;138.14;114.16;130.18;114.16;132.2;115.1;98.12;129.13;158.19;88.08;102.1;100.13;187.21;164.17})/1000</f>
        <v>57.464069999999992</v>
      </c>
      <c r="J4141" t="s">
        <v>7286</v>
      </c>
      <c r="K4141" s="4" t="s">
        <v>4880</v>
      </c>
      <c r="M4141">
        <f>LEN(SUBSTITUTE(PROTEIN_stoich[[#This Row],[sequence]],"*",""))</f>
        <v>543</v>
      </c>
      <c r="O4141" t="s">
        <v>16</v>
      </c>
      <c r="P4141" t="str">
        <f>_xlfn.LET(_xlpm.id,PROTEIN_stoich[[#This Row],[uniprot]],HYPERLINK("https://www.uniprot.org/uniprotkb/"&amp;_xlpm.id&amp;"/entry",_xlpm.id))</f>
        <v>A0A2S9ZW90</v>
      </c>
      <c r="Q4141" t="e">
        <f>_xlfn.XLOOKUP(PROTEIN_stoich[[#This Row],[uniprot]],[1]!UniprotIFO[Entry],[1]!UniprotIFO[Gene Ontology IDs],"")</f>
        <v>#REF!</v>
      </c>
      <c r="R4141" t="e">
        <f>_xlfn.XLOOKUP(PROTEIN_stoich[[#This Row],[uniprot]],[1]!UniprotIFO[Entry],[1]!UniprotIFO[essential?],"")</f>
        <v>#REF!</v>
      </c>
      <c r="S4141" t="e">
        <f>_xlfn.XLOOKUP(PROTEIN_stoich[[#This Row],[sequence]],[2]!Table1[sequence_without_asterisks],[2]!Table1[protein_stoich seq matches],"")</f>
        <v>#REF!</v>
      </c>
      <c r="T4141" t="e">
        <f>_xlfn.XLOOKUP(PROTEIN_stoich[[#This Row],[uniprot]],[1]!UniprotIFO[Entry],[1]!UniprotIFO[protein_id in GSM model format],"")</f>
        <v>#REF!</v>
      </c>
    </row>
    <row r="4142" spans="1:20" x14ac:dyDescent="0.2">
      <c r="A41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RT11670</v>
      </c>
      <c r="B4142" t="s">
        <v>16377</v>
      </c>
      <c r="C4142" t="s">
        <v>16377</v>
      </c>
      <c r="D4142" t="s">
        <v>8885</v>
      </c>
      <c r="E4142" t="s">
        <v>4877</v>
      </c>
      <c r="G41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2" t="s">
        <v>4878</v>
      </c>
      <c r="I4142" s="25" cm="1">
        <f t="array" ref="I4142">SUMPRODUCT((LEN(PROTEIN_stoich[[#This Row],[sequence]])-LEN(SUBSTITUTE(PROTEIN_stoich[[#This Row],[sequence]],{"A";"C";"D";"E";"F";"G";"H";"I";"K";"L";"M";"N";"P";"Q";"R";"S";"T";"V";"W";"Y"},""))),{72.08;104.14;115.08;129.11;148.17;58.05;138.14;114.16;130.18;114.16;132.2;115.1;98.12;129.13;158.19;88.08;102.1;100.13;187.21;164.17})/1000</f>
        <v>23.852130000000002</v>
      </c>
      <c r="J4142" t="s">
        <v>8886</v>
      </c>
      <c r="K4142" s="4" t="s">
        <v>4880</v>
      </c>
      <c r="M4142">
        <f>LEN(SUBSTITUTE(PROTEIN_stoich[[#This Row],[sequence]],"*",""))</f>
        <v>210</v>
      </c>
      <c r="O4142" t="s">
        <v>16</v>
      </c>
      <c r="P4142" t="str">
        <f>_xlfn.LET(_xlpm.id,PROTEIN_stoich[[#This Row],[uniprot]],HYPERLINK("https://www.uniprot.org/uniprotkb/"&amp;_xlpm.id&amp;"/entry",_xlpm.id))</f>
        <v>A0A2S9ZW84</v>
      </c>
      <c r="Q4142" t="e">
        <f>_xlfn.XLOOKUP(PROTEIN_stoich[[#This Row],[uniprot]],[1]!UniprotIFO[Entry],[1]!UniprotIFO[Gene Ontology IDs],"")</f>
        <v>#REF!</v>
      </c>
      <c r="R4142" t="e">
        <f>_xlfn.XLOOKUP(PROTEIN_stoich[[#This Row],[uniprot]],[1]!UniprotIFO[Entry],[1]!UniprotIFO[essential?],"")</f>
        <v>#REF!</v>
      </c>
      <c r="S4142" t="e">
        <f>_xlfn.XLOOKUP(PROTEIN_stoich[[#This Row],[sequence]],[2]!Table1[sequence_without_asterisks],[2]!Table1[protein_stoich seq matches],"")</f>
        <v>#REF!</v>
      </c>
      <c r="T4142" t="e">
        <f>_xlfn.XLOOKUP(PROTEIN_stoich[[#This Row],[uniprot]],[1]!UniprotIFO[Entry],[1]!UniprotIFO[protein_id in GSM model format],"")</f>
        <v>#REF!</v>
      </c>
    </row>
    <row r="4143" spans="1:20" x14ac:dyDescent="0.2">
      <c r="A41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RT11658</v>
      </c>
      <c r="B4143" t="s">
        <v>16378</v>
      </c>
      <c r="C4143" t="s">
        <v>16378</v>
      </c>
      <c r="D4143" t="s">
        <v>7985</v>
      </c>
      <c r="E4143" t="s">
        <v>4877</v>
      </c>
      <c r="G41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3" t="s">
        <v>4878</v>
      </c>
      <c r="I4143" s="25" cm="1">
        <f t="array" ref="I4143">SUMPRODUCT((LEN(PROTEIN_stoich[[#This Row],[sequence]])-LEN(SUBSTITUTE(PROTEIN_stoich[[#This Row],[sequence]],{"A";"C";"D";"E";"F";"G";"H";"I";"K";"L";"M";"N";"P";"Q";"R";"S";"T";"V";"W";"Y"},""))),{72.08;104.14;115.08;129.11;148.17;58.05;138.14;114.16;130.18;114.16;132.2;115.1;98.12;129.13;158.19;88.08;102.1;100.13;187.21;164.17})/1000</f>
        <v>105.92397999999999</v>
      </c>
      <c r="J4143" t="s">
        <v>7986</v>
      </c>
      <c r="K4143" s="4" t="s">
        <v>4880</v>
      </c>
      <c r="M4143">
        <f>LEN(SUBSTITUTE(PROTEIN_stoich[[#This Row],[sequence]],"*",""))</f>
        <v>985</v>
      </c>
      <c r="O4143" t="s">
        <v>16</v>
      </c>
      <c r="P4143" t="str">
        <f>_xlfn.LET(_xlpm.id,PROTEIN_stoich[[#This Row],[uniprot]],HYPERLINK("https://www.uniprot.org/uniprotkb/"&amp;_xlpm.id&amp;"/entry",_xlpm.id))</f>
        <v>A0A2S9ZW80</v>
      </c>
      <c r="Q4143" t="e">
        <f>_xlfn.XLOOKUP(PROTEIN_stoich[[#This Row],[uniprot]],[1]!UniprotIFO[Entry],[1]!UniprotIFO[Gene Ontology IDs],"")</f>
        <v>#REF!</v>
      </c>
      <c r="R4143" t="e">
        <f>_xlfn.XLOOKUP(PROTEIN_stoich[[#This Row],[uniprot]],[1]!UniprotIFO[Entry],[1]!UniprotIFO[essential?],"")</f>
        <v>#REF!</v>
      </c>
      <c r="S4143" t="e">
        <f>_xlfn.XLOOKUP(PROTEIN_stoich[[#This Row],[sequence]],[2]!Table1[sequence_without_asterisks],[2]!Table1[protein_stoich seq matches],"")</f>
        <v>#REF!</v>
      </c>
      <c r="T4143" t="e">
        <f>_xlfn.XLOOKUP(PROTEIN_stoich[[#This Row],[uniprot]],[1]!UniprotIFO[Entry],[1]!UniprotIFO[protein_id in GSM model format],"")</f>
        <v>#REF!</v>
      </c>
    </row>
    <row r="4144" spans="1:20" x14ac:dyDescent="0.2">
      <c r="A41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RT11645</v>
      </c>
      <c r="B4144" t="s">
        <v>16379</v>
      </c>
      <c r="C4144" t="s">
        <v>16379</v>
      </c>
      <c r="D4144" t="s">
        <v>6920</v>
      </c>
      <c r="E4144" t="s">
        <v>4877</v>
      </c>
      <c r="G41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4" t="s">
        <v>4878</v>
      </c>
      <c r="I4144" s="25" cm="1">
        <f t="array" ref="I4144">SUMPRODUCT((LEN(PROTEIN_stoich[[#This Row],[sequence]])-LEN(SUBSTITUTE(PROTEIN_stoich[[#This Row],[sequence]],{"A";"C";"D";"E";"F";"G";"H";"I";"K";"L";"M";"N";"P";"Q";"R";"S";"T";"V";"W";"Y"},""))),{72.08;104.14;115.08;129.11;148.17;58.05;138.14;114.16;130.18;114.16;132.2;115.1;98.12;129.13;158.19;88.08;102.1;100.13;187.21;164.17})/1000</f>
        <v>77.471759999999989</v>
      </c>
      <c r="J4144" t="s">
        <v>6921</v>
      </c>
      <c r="K4144" s="4" t="s">
        <v>4880</v>
      </c>
      <c r="M4144">
        <f>LEN(SUBSTITUTE(PROTEIN_stoich[[#This Row],[sequence]],"*",""))</f>
        <v>705</v>
      </c>
      <c r="O4144" t="s">
        <v>16</v>
      </c>
      <c r="P4144" t="str">
        <f>_xlfn.LET(_xlpm.id,PROTEIN_stoich[[#This Row],[uniprot]],HYPERLINK("https://www.uniprot.org/uniprotkb/"&amp;_xlpm.id&amp;"/entry",_xlpm.id))</f>
        <v>A0A2S9ZW69</v>
      </c>
      <c r="Q4144" t="e">
        <f>_xlfn.XLOOKUP(PROTEIN_stoich[[#This Row],[uniprot]],[1]!UniprotIFO[Entry],[1]!UniprotIFO[Gene Ontology IDs],"")</f>
        <v>#REF!</v>
      </c>
      <c r="R4144" t="e">
        <f>_xlfn.XLOOKUP(PROTEIN_stoich[[#This Row],[uniprot]],[1]!UniprotIFO[Entry],[1]!UniprotIFO[essential?],"")</f>
        <v>#REF!</v>
      </c>
      <c r="S4144" t="e">
        <f>_xlfn.XLOOKUP(PROTEIN_stoich[[#This Row],[sequence]],[2]!Table1[sequence_without_asterisks],[2]!Table1[protein_stoich seq matches],"")</f>
        <v>#REF!</v>
      </c>
      <c r="T4144" t="e">
        <f>_xlfn.XLOOKUP(PROTEIN_stoich[[#This Row],[uniprot]],[1]!UniprotIFO[Entry],[1]!UniprotIFO[protein_id in GSM model format],"")</f>
        <v>#REF!</v>
      </c>
    </row>
    <row r="4145" spans="1:20" x14ac:dyDescent="0.2">
      <c r="A41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RT11663</v>
      </c>
      <c r="B4145" t="s">
        <v>16380</v>
      </c>
      <c r="C4145" t="s">
        <v>16380</v>
      </c>
      <c r="D4145" t="s">
        <v>8603</v>
      </c>
      <c r="E4145" t="s">
        <v>4877</v>
      </c>
      <c r="G41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5" t="s">
        <v>4878</v>
      </c>
      <c r="I4145" s="25" cm="1">
        <f t="array" ref="I4145">SUMPRODUCT((LEN(PROTEIN_stoich[[#This Row],[sequence]])-LEN(SUBSTITUTE(PROTEIN_stoich[[#This Row],[sequence]],{"A";"C";"D";"E";"F";"G";"H";"I";"K";"L";"M";"N";"P";"Q";"R";"S";"T";"V";"W";"Y"},""))),{72.08;104.14;115.08;129.11;148.17;58.05;138.14;114.16;130.18;114.16;132.2;115.1;98.12;129.13;158.19;88.08;102.1;100.13;187.21;164.17})/1000</f>
        <v>31.062390000000001</v>
      </c>
      <c r="J4145" t="s">
        <v>8604</v>
      </c>
      <c r="K4145" s="4" t="s">
        <v>4880</v>
      </c>
      <c r="M4145">
        <f>LEN(SUBSTITUTE(PROTEIN_stoich[[#This Row],[sequence]],"*",""))</f>
        <v>299</v>
      </c>
      <c r="O4145" t="s">
        <v>16</v>
      </c>
      <c r="P4145" t="str">
        <f>_xlfn.LET(_xlpm.id,PROTEIN_stoich[[#This Row],[uniprot]],HYPERLINK("https://www.uniprot.org/uniprotkb/"&amp;_xlpm.id&amp;"/entry",_xlpm.id))</f>
        <v>A0A2S9ZW66</v>
      </c>
      <c r="Q4145" t="e">
        <f>_xlfn.XLOOKUP(PROTEIN_stoich[[#This Row],[uniprot]],[1]!UniprotIFO[Entry],[1]!UniprotIFO[Gene Ontology IDs],"")</f>
        <v>#REF!</v>
      </c>
      <c r="R4145" t="e">
        <f>_xlfn.XLOOKUP(PROTEIN_stoich[[#This Row],[uniprot]],[1]!UniprotIFO[Entry],[1]!UniprotIFO[essential?],"")</f>
        <v>#REF!</v>
      </c>
      <c r="S4145" t="e">
        <f>_xlfn.XLOOKUP(PROTEIN_stoich[[#This Row],[sequence]],[2]!Table1[sequence_without_asterisks],[2]!Table1[protein_stoich seq matches],"")</f>
        <v>#REF!</v>
      </c>
      <c r="T4145" t="e">
        <f>_xlfn.XLOOKUP(PROTEIN_stoich[[#This Row],[uniprot]],[1]!UniprotIFO[Entry],[1]!UniprotIFO[protein_id in GSM model format],"")</f>
        <v>#REF!</v>
      </c>
    </row>
    <row r="4146" spans="1:20" x14ac:dyDescent="0.2">
      <c r="A41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RT11631</v>
      </c>
      <c r="B4146" t="s">
        <v>16381</v>
      </c>
      <c r="C4146" t="s">
        <v>16381</v>
      </c>
      <c r="D4146" t="s">
        <v>7099</v>
      </c>
      <c r="E4146" t="s">
        <v>4877</v>
      </c>
      <c r="G41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6" t="s">
        <v>4878</v>
      </c>
      <c r="I4146" s="25" cm="1">
        <f t="array" ref="I4146">SUMPRODUCT((LEN(PROTEIN_stoich[[#This Row],[sequence]])-LEN(SUBSTITUTE(PROTEIN_stoich[[#This Row],[sequence]],{"A";"C";"D";"E";"F";"G";"H";"I";"K";"L";"M";"N";"P";"Q";"R";"S";"T";"V";"W";"Y"},""))),{72.08;104.14;115.08;129.11;148.17;58.05;138.14;114.16;130.18;114.16;132.2;115.1;98.12;129.13;158.19;88.08;102.1;100.13;187.21;164.17})/1000</f>
        <v>84.974469999999997</v>
      </c>
      <c r="J4146" t="s">
        <v>7100</v>
      </c>
      <c r="K4146" s="4" t="s">
        <v>4880</v>
      </c>
      <c r="M4146">
        <f>LEN(SUBSTITUTE(PROTEIN_stoich[[#This Row],[sequence]],"*",""))</f>
        <v>761</v>
      </c>
      <c r="O4146" t="s">
        <v>16</v>
      </c>
      <c r="P4146" t="str">
        <f>_xlfn.LET(_xlpm.id,PROTEIN_stoich[[#This Row],[uniprot]],HYPERLINK("https://www.uniprot.org/uniprotkb/"&amp;_xlpm.id&amp;"/entry",_xlpm.id))</f>
        <v>A0A2S9ZW45</v>
      </c>
      <c r="Q4146" t="e">
        <f>_xlfn.XLOOKUP(PROTEIN_stoich[[#This Row],[uniprot]],[1]!UniprotIFO[Entry],[1]!UniprotIFO[Gene Ontology IDs],"")</f>
        <v>#REF!</v>
      </c>
      <c r="R4146" t="e">
        <f>_xlfn.XLOOKUP(PROTEIN_stoich[[#This Row],[uniprot]],[1]!UniprotIFO[Entry],[1]!UniprotIFO[essential?],"")</f>
        <v>#REF!</v>
      </c>
      <c r="S4146" t="e">
        <f>_xlfn.XLOOKUP(PROTEIN_stoich[[#This Row],[sequence]],[2]!Table1[sequence_without_asterisks],[2]!Table1[protein_stoich seq matches],"")</f>
        <v>#REF!</v>
      </c>
      <c r="T4146" t="e">
        <f>_xlfn.XLOOKUP(PROTEIN_stoich[[#This Row],[uniprot]],[1]!UniprotIFO[Entry],[1]!UniprotIFO[protein_id in GSM model format],"")</f>
        <v>#REF!</v>
      </c>
    </row>
    <row r="4147" spans="1:20" x14ac:dyDescent="0.2">
      <c r="A41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RT11607</v>
      </c>
      <c r="B4147" t="s">
        <v>16382</v>
      </c>
      <c r="C4147" t="s">
        <v>16382</v>
      </c>
      <c r="D4147" t="s">
        <v>6768</v>
      </c>
      <c r="E4147" t="s">
        <v>4877</v>
      </c>
      <c r="G41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7" t="s">
        <v>4878</v>
      </c>
      <c r="I4147" s="25" cm="1">
        <f t="array" ref="I4147">SUMPRODUCT((LEN(PROTEIN_stoich[[#This Row],[sequence]])-LEN(SUBSTITUTE(PROTEIN_stoich[[#This Row],[sequence]],{"A";"C";"D";"E";"F";"G";"H";"I";"K";"L";"M";"N";"P";"Q";"R";"S";"T";"V";"W";"Y"},""))),{72.08;104.14;115.08;129.11;148.17;58.05;138.14;114.16;130.18;114.16;132.2;115.1;98.12;129.13;158.19;88.08;102.1;100.13;187.21;164.17})/1000</f>
        <v>37.710880000000003</v>
      </c>
      <c r="J4147" t="s">
        <v>6769</v>
      </c>
      <c r="K4147" s="4" t="s">
        <v>4880</v>
      </c>
      <c r="M4147">
        <f>LEN(SUBSTITUTE(PROTEIN_stoich[[#This Row],[sequence]],"*",""))</f>
        <v>354</v>
      </c>
      <c r="O4147" t="s">
        <v>16</v>
      </c>
      <c r="P4147" t="str">
        <f>_xlfn.LET(_xlpm.id,PROTEIN_stoich[[#This Row],[uniprot]],HYPERLINK("https://www.uniprot.org/uniprotkb/"&amp;_xlpm.id&amp;"/entry",_xlpm.id))</f>
        <v>A0A2S9ZW33</v>
      </c>
      <c r="Q4147" t="e">
        <f>_xlfn.XLOOKUP(PROTEIN_stoich[[#This Row],[uniprot]],[1]!UniprotIFO[Entry],[1]!UniprotIFO[Gene Ontology IDs],"")</f>
        <v>#REF!</v>
      </c>
      <c r="R4147" t="e">
        <f>_xlfn.XLOOKUP(PROTEIN_stoich[[#This Row],[uniprot]],[1]!UniprotIFO[Entry],[1]!UniprotIFO[essential?],"")</f>
        <v>#REF!</v>
      </c>
      <c r="S4147" t="e">
        <f>_xlfn.XLOOKUP(PROTEIN_stoich[[#This Row],[sequence]],[2]!Table1[sequence_without_asterisks],[2]!Table1[protein_stoich seq matches],"")</f>
        <v>#REF!</v>
      </c>
      <c r="T4147" t="e">
        <f>_xlfn.XLOOKUP(PROTEIN_stoich[[#This Row],[uniprot]],[1]!UniprotIFO[Entry],[1]!UniprotIFO[protein_id in GSM model format],"")</f>
        <v>#REF!</v>
      </c>
    </row>
    <row r="4148" spans="1:20" x14ac:dyDescent="0.2">
      <c r="A41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RT11619</v>
      </c>
      <c r="B4148" t="s">
        <v>16383</v>
      </c>
      <c r="C4148" t="s">
        <v>16383</v>
      </c>
      <c r="D4148" t="s">
        <v>9017</v>
      </c>
      <c r="E4148" t="s">
        <v>4877</v>
      </c>
      <c r="G41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8" t="s">
        <v>4878</v>
      </c>
      <c r="I4148" s="25" cm="1">
        <f t="array" ref="I4148">SUMPRODUCT((LEN(PROTEIN_stoich[[#This Row],[sequence]])-LEN(SUBSTITUTE(PROTEIN_stoich[[#This Row],[sequence]],{"A";"C";"D";"E";"F";"G";"H";"I";"K";"L";"M";"N";"P";"Q";"R";"S";"T";"V";"W";"Y"},""))),{72.08;104.14;115.08;129.11;148.17;58.05;138.14;114.16;130.18;114.16;132.2;115.1;98.12;129.13;158.19;88.08;102.1;100.13;187.21;164.17})/1000</f>
        <v>86.565439999999981</v>
      </c>
      <c r="J4148" t="s">
        <v>9018</v>
      </c>
      <c r="K4148" s="4" t="s">
        <v>4880</v>
      </c>
      <c r="M4148">
        <f>LEN(SUBSTITUTE(PROTEIN_stoich[[#This Row],[sequence]],"*",""))</f>
        <v>796</v>
      </c>
      <c r="O4148" t="s">
        <v>16</v>
      </c>
      <c r="P4148" t="str">
        <f>_xlfn.LET(_xlpm.id,PROTEIN_stoich[[#This Row],[uniprot]],HYPERLINK("https://www.uniprot.org/uniprotkb/"&amp;_xlpm.id&amp;"/entry",_xlpm.id))</f>
        <v>A0A2S9ZW31</v>
      </c>
      <c r="Q4148" t="e">
        <f>_xlfn.XLOOKUP(PROTEIN_stoich[[#This Row],[uniprot]],[1]!UniprotIFO[Entry],[1]!UniprotIFO[Gene Ontology IDs],"")</f>
        <v>#REF!</v>
      </c>
      <c r="R4148" t="e">
        <f>_xlfn.XLOOKUP(PROTEIN_stoich[[#This Row],[uniprot]],[1]!UniprotIFO[Entry],[1]!UniprotIFO[essential?],"")</f>
        <v>#REF!</v>
      </c>
      <c r="S4148" t="e">
        <f>_xlfn.XLOOKUP(PROTEIN_stoich[[#This Row],[sequence]],[2]!Table1[sequence_without_asterisks],[2]!Table1[protein_stoich seq matches],"")</f>
        <v>#REF!</v>
      </c>
      <c r="T4148" t="e">
        <f>_xlfn.XLOOKUP(PROTEIN_stoich[[#This Row],[uniprot]],[1]!UniprotIFO[Entry],[1]!UniprotIFO[protein_id in GSM model format],"")</f>
        <v>#REF!</v>
      </c>
    </row>
    <row r="4149" spans="1:20" x14ac:dyDescent="0.2">
      <c r="A41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RT11597</v>
      </c>
      <c r="B4149" t="s">
        <v>16384</v>
      </c>
      <c r="C4149" t="s">
        <v>16384</v>
      </c>
      <c r="D4149" t="s">
        <v>10291</v>
      </c>
      <c r="E4149" t="s">
        <v>4877</v>
      </c>
      <c r="G41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49" t="s">
        <v>4878</v>
      </c>
      <c r="I4149" s="25" cm="1">
        <f t="array" ref="I4149">SUMPRODUCT((LEN(PROTEIN_stoich[[#This Row],[sequence]])-LEN(SUBSTITUTE(PROTEIN_stoich[[#This Row],[sequence]],{"A";"C";"D";"E";"F";"G";"H";"I";"K";"L";"M";"N";"P";"Q";"R";"S";"T";"V";"W";"Y"},""))),{72.08;104.14;115.08;129.11;148.17;58.05;138.14;114.16;130.18;114.16;132.2;115.1;98.12;129.13;158.19;88.08;102.1;100.13;187.21;164.17})/1000</f>
        <v>56.002210000000005</v>
      </c>
      <c r="J4149" t="s">
        <v>10292</v>
      </c>
      <c r="K4149" s="4" t="s">
        <v>4880</v>
      </c>
      <c r="M4149">
        <f>LEN(SUBSTITUTE(PROTEIN_stoich[[#This Row],[sequence]],"*",""))</f>
        <v>493</v>
      </c>
      <c r="O4149" t="s">
        <v>16</v>
      </c>
      <c r="P4149" t="str">
        <f>_xlfn.LET(_xlpm.id,PROTEIN_stoich[[#This Row],[uniprot]],HYPERLINK("https://www.uniprot.org/uniprotkb/"&amp;_xlpm.id&amp;"/entry",_xlpm.id))</f>
        <v>A0A2S9ZW23</v>
      </c>
      <c r="Q4149" t="e">
        <f>_xlfn.XLOOKUP(PROTEIN_stoich[[#This Row],[uniprot]],[1]!UniprotIFO[Entry],[1]!UniprotIFO[Gene Ontology IDs],"")</f>
        <v>#REF!</v>
      </c>
      <c r="R4149" t="e">
        <f>_xlfn.XLOOKUP(PROTEIN_stoich[[#This Row],[uniprot]],[1]!UniprotIFO[Entry],[1]!UniprotIFO[essential?],"")</f>
        <v>#REF!</v>
      </c>
      <c r="S4149" t="e">
        <f>_xlfn.XLOOKUP(PROTEIN_stoich[[#This Row],[sequence]],[2]!Table1[sequence_without_asterisks],[2]!Table1[protein_stoich seq matches],"")</f>
        <v>#REF!</v>
      </c>
      <c r="T4149" t="e">
        <f>_xlfn.XLOOKUP(PROTEIN_stoich[[#This Row],[uniprot]],[1]!UniprotIFO[Entry],[1]!UniprotIFO[protein_id in GSM model format],"")</f>
        <v>#REF!</v>
      </c>
    </row>
    <row r="4150" spans="1:20" x14ac:dyDescent="0.2">
      <c r="A41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RT11601</v>
      </c>
      <c r="B4150" t="s">
        <v>16385</v>
      </c>
      <c r="C4150" t="s">
        <v>16385</v>
      </c>
      <c r="D4150" t="s">
        <v>10121</v>
      </c>
      <c r="E4150" t="s">
        <v>4877</v>
      </c>
      <c r="G41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0" t="s">
        <v>4878</v>
      </c>
      <c r="I4150" s="25" cm="1">
        <f t="array" ref="I4150">SUMPRODUCT((LEN(PROTEIN_stoich[[#This Row],[sequence]])-LEN(SUBSTITUTE(PROTEIN_stoich[[#This Row],[sequence]],{"A";"C";"D";"E";"F";"G";"H";"I";"K";"L";"M";"N";"P";"Q";"R";"S";"T";"V";"W";"Y"},""))),{72.08;104.14;115.08;129.11;148.17;58.05;138.14;114.16;130.18;114.16;132.2;115.1;98.12;129.13;158.19;88.08;102.1;100.13;187.21;164.17})/1000</f>
        <v>54.852269999999997</v>
      </c>
      <c r="J4150" t="s">
        <v>10122</v>
      </c>
      <c r="K4150" s="4" t="s">
        <v>4880</v>
      </c>
      <c r="M4150">
        <f>LEN(SUBSTITUTE(PROTEIN_stoich[[#This Row],[sequence]],"*",""))</f>
        <v>504</v>
      </c>
      <c r="O4150" t="s">
        <v>16</v>
      </c>
      <c r="P4150" t="str">
        <f>_xlfn.LET(_xlpm.id,PROTEIN_stoich[[#This Row],[uniprot]],HYPERLINK("https://www.uniprot.org/uniprotkb/"&amp;_xlpm.id&amp;"/entry",_xlpm.id))</f>
        <v>A0A2S9ZW18</v>
      </c>
      <c r="Q4150" t="e">
        <f>_xlfn.XLOOKUP(PROTEIN_stoich[[#This Row],[uniprot]],[1]!UniprotIFO[Entry],[1]!UniprotIFO[Gene Ontology IDs],"")</f>
        <v>#REF!</v>
      </c>
      <c r="R4150" t="e">
        <f>_xlfn.XLOOKUP(PROTEIN_stoich[[#This Row],[uniprot]],[1]!UniprotIFO[Entry],[1]!UniprotIFO[essential?],"")</f>
        <v>#REF!</v>
      </c>
      <c r="S4150" t="e">
        <f>_xlfn.XLOOKUP(PROTEIN_stoich[[#This Row],[sequence]],[2]!Table1[sequence_without_asterisks],[2]!Table1[protein_stoich seq matches],"")</f>
        <v>#REF!</v>
      </c>
      <c r="T4150" t="e">
        <f>_xlfn.XLOOKUP(PROTEIN_stoich[[#This Row],[uniprot]],[1]!UniprotIFO[Entry],[1]!UniprotIFO[protein_id in GSM model format],"")</f>
        <v>#REF!</v>
      </c>
    </row>
    <row r="4151" spans="1:20" x14ac:dyDescent="0.2">
      <c r="A41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RT11598</v>
      </c>
      <c r="B4151" t="s">
        <v>16386</v>
      </c>
      <c r="C4151" t="s">
        <v>16386</v>
      </c>
      <c r="D4151" t="s">
        <v>8531</v>
      </c>
      <c r="E4151" t="s">
        <v>4877</v>
      </c>
      <c r="G41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1" t="s">
        <v>4878</v>
      </c>
      <c r="I4151" s="25" cm="1">
        <f t="array" ref="I4151">SUMPRODUCT((LEN(PROTEIN_stoich[[#This Row],[sequence]])-LEN(SUBSTITUTE(PROTEIN_stoich[[#This Row],[sequence]],{"A";"C";"D";"E";"F";"G";"H";"I";"K";"L";"M";"N";"P";"Q";"R";"S";"T";"V";"W";"Y"},""))),{72.08;104.14;115.08;129.11;148.17;58.05;138.14;114.16;130.18;114.16;132.2;115.1;98.12;129.13;158.19;88.08;102.1;100.13;187.21;164.17})/1000</f>
        <v>78.754429999999985</v>
      </c>
      <c r="J4151" t="s">
        <v>8532</v>
      </c>
      <c r="K4151" s="4" t="s">
        <v>4880</v>
      </c>
      <c r="M4151">
        <f>LEN(SUBSTITUTE(PROTEIN_stoich[[#This Row],[sequence]],"*",""))</f>
        <v>717</v>
      </c>
      <c r="O4151" t="s">
        <v>16</v>
      </c>
      <c r="P4151" t="str">
        <f>_xlfn.LET(_xlpm.id,PROTEIN_stoich[[#This Row],[uniprot]],HYPERLINK("https://www.uniprot.org/uniprotkb/"&amp;_xlpm.id&amp;"/entry",_xlpm.id))</f>
        <v>A0A2S9ZW12</v>
      </c>
      <c r="Q4151" t="e">
        <f>_xlfn.XLOOKUP(PROTEIN_stoich[[#This Row],[uniprot]],[1]!UniprotIFO[Entry],[1]!UniprotIFO[Gene Ontology IDs],"")</f>
        <v>#REF!</v>
      </c>
      <c r="R4151" t="e">
        <f>_xlfn.XLOOKUP(PROTEIN_stoich[[#This Row],[uniprot]],[1]!UniprotIFO[Entry],[1]!UniprotIFO[essential?],"")</f>
        <v>#REF!</v>
      </c>
      <c r="S4151" t="e">
        <f>_xlfn.XLOOKUP(PROTEIN_stoich[[#This Row],[sequence]],[2]!Table1[sequence_without_asterisks],[2]!Table1[protein_stoich seq matches],"")</f>
        <v>#REF!</v>
      </c>
      <c r="T4151" t="e">
        <f>_xlfn.XLOOKUP(PROTEIN_stoich[[#This Row],[uniprot]],[1]!UniprotIFO[Entry],[1]!UniprotIFO[protein_id in GSM model format],"")</f>
        <v>#REF!</v>
      </c>
    </row>
    <row r="4152" spans="1:20" x14ac:dyDescent="0.2">
      <c r="A41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RT11599</v>
      </c>
      <c r="B4152" t="s">
        <v>16387</v>
      </c>
      <c r="C4152" t="s">
        <v>16387</v>
      </c>
      <c r="D4152" t="s">
        <v>8071</v>
      </c>
      <c r="E4152" t="s">
        <v>4877</v>
      </c>
      <c r="G41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2" t="s">
        <v>4878</v>
      </c>
      <c r="I4152" s="25" cm="1">
        <f t="array" ref="I4152">SUMPRODUCT((LEN(PROTEIN_stoich[[#This Row],[sequence]])-LEN(SUBSTITUTE(PROTEIN_stoich[[#This Row],[sequence]],{"A";"C";"D";"E";"F";"G";"H";"I";"K";"L";"M";"N";"P";"Q";"R";"S";"T";"V";"W";"Y"},""))),{72.08;104.14;115.08;129.11;148.17;58.05;138.14;114.16;130.18;114.16;132.2;115.1;98.12;129.13;158.19;88.08;102.1;100.13;187.21;164.17})/1000</f>
        <v>51.19032</v>
      </c>
      <c r="J4152" t="s">
        <v>8072</v>
      </c>
      <c r="K4152" s="4" t="s">
        <v>4880</v>
      </c>
      <c r="M4152">
        <f>LEN(SUBSTITUTE(PROTEIN_stoich[[#This Row],[sequence]],"*",""))</f>
        <v>470</v>
      </c>
      <c r="O4152" t="s">
        <v>16</v>
      </c>
      <c r="P4152" t="str">
        <f>_xlfn.LET(_xlpm.id,PROTEIN_stoich[[#This Row],[uniprot]],HYPERLINK("https://www.uniprot.org/uniprotkb/"&amp;_xlpm.id&amp;"/entry",_xlpm.id))</f>
        <v>A0A2S9ZW11</v>
      </c>
      <c r="Q4152" t="e">
        <f>_xlfn.XLOOKUP(PROTEIN_stoich[[#This Row],[uniprot]],[1]!UniprotIFO[Entry],[1]!UniprotIFO[Gene Ontology IDs],"")</f>
        <v>#REF!</v>
      </c>
      <c r="R4152" t="e">
        <f>_xlfn.XLOOKUP(PROTEIN_stoich[[#This Row],[uniprot]],[1]!UniprotIFO[Entry],[1]!UniprotIFO[essential?],"")</f>
        <v>#REF!</v>
      </c>
      <c r="S4152" t="e">
        <f>_xlfn.XLOOKUP(PROTEIN_stoich[[#This Row],[sequence]],[2]!Table1[sequence_without_asterisks],[2]!Table1[protein_stoich seq matches],"")</f>
        <v>#REF!</v>
      </c>
      <c r="T4152" t="e">
        <f>_xlfn.XLOOKUP(PROTEIN_stoich[[#This Row],[uniprot]],[1]!UniprotIFO[Entry],[1]!UniprotIFO[protein_id in GSM model format],"")</f>
        <v>#REF!</v>
      </c>
    </row>
    <row r="4153" spans="1:20" x14ac:dyDescent="0.2">
      <c r="A41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RT11595</v>
      </c>
      <c r="B4153" t="s">
        <v>16388</v>
      </c>
      <c r="C4153" t="s">
        <v>16388</v>
      </c>
      <c r="D4153" t="s">
        <v>7505</v>
      </c>
      <c r="E4153" t="s">
        <v>4877</v>
      </c>
      <c r="G41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3" t="s">
        <v>4878</v>
      </c>
      <c r="I4153" s="25" cm="1">
        <f t="array" ref="I4153">SUMPRODUCT((LEN(PROTEIN_stoich[[#This Row],[sequence]])-LEN(SUBSTITUTE(PROTEIN_stoich[[#This Row],[sequence]],{"A";"C";"D";"E";"F";"G";"H";"I";"K";"L";"M";"N";"P";"Q";"R";"S";"T";"V";"W";"Y"},""))),{72.08;104.14;115.08;129.11;148.17;58.05;138.14;114.16;130.18;114.16;132.2;115.1;98.12;129.13;158.19;88.08;102.1;100.13;187.21;164.17})/1000</f>
        <v>248.98577</v>
      </c>
      <c r="J4153" t="s">
        <v>7506</v>
      </c>
      <c r="K4153" s="4" t="s">
        <v>4880</v>
      </c>
      <c r="M4153">
        <f>LEN(SUBSTITUTE(PROTEIN_stoich[[#This Row],[sequence]],"*",""))</f>
        <v>2195</v>
      </c>
      <c r="O4153" t="s">
        <v>16</v>
      </c>
      <c r="P4153" t="str">
        <f>_xlfn.LET(_xlpm.id,PROTEIN_stoich[[#This Row],[uniprot]],HYPERLINK("https://www.uniprot.org/uniprotkb/"&amp;_xlpm.id&amp;"/entry",_xlpm.id))</f>
        <v>A0A2S9ZW09</v>
      </c>
      <c r="Q4153" t="e">
        <f>_xlfn.XLOOKUP(PROTEIN_stoich[[#This Row],[uniprot]],[1]!UniprotIFO[Entry],[1]!UniprotIFO[Gene Ontology IDs],"")</f>
        <v>#REF!</v>
      </c>
      <c r="R4153" t="e">
        <f>_xlfn.XLOOKUP(PROTEIN_stoich[[#This Row],[uniprot]],[1]!UniprotIFO[Entry],[1]!UniprotIFO[essential?],"")</f>
        <v>#REF!</v>
      </c>
      <c r="S4153" t="e">
        <f>_xlfn.XLOOKUP(PROTEIN_stoich[[#This Row],[sequence]],[2]!Table1[sequence_without_asterisks],[2]!Table1[protein_stoich seq matches],"")</f>
        <v>#REF!</v>
      </c>
      <c r="T4153" t="e">
        <f>_xlfn.XLOOKUP(PROTEIN_stoich[[#This Row],[uniprot]],[1]!UniprotIFO[Entry],[1]!UniprotIFO[protein_id in GSM model format],"")</f>
        <v>#REF!</v>
      </c>
    </row>
    <row r="4154" spans="1:20" x14ac:dyDescent="0.2">
      <c r="A41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RT11584</v>
      </c>
      <c r="B4154" t="s">
        <v>16389</v>
      </c>
      <c r="C4154" t="s">
        <v>16389</v>
      </c>
      <c r="D4154" t="s">
        <v>6940</v>
      </c>
      <c r="E4154" t="s">
        <v>4877</v>
      </c>
      <c r="G41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4" t="s">
        <v>4878</v>
      </c>
      <c r="I4154" s="25" cm="1">
        <f t="array" ref="I4154">SUMPRODUCT((LEN(PROTEIN_stoich[[#This Row],[sequence]])-LEN(SUBSTITUTE(PROTEIN_stoich[[#This Row],[sequence]],{"A";"C";"D";"E";"F";"G";"H";"I";"K";"L";"M";"N";"P";"Q";"R";"S";"T";"V";"W";"Y"},""))),{72.08;104.14;115.08;129.11;148.17;58.05;138.14;114.16;130.18;114.16;132.2;115.1;98.12;129.13;158.19;88.08;102.1;100.13;187.21;164.17})/1000</f>
        <v>31.037580000000002</v>
      </c>
      <c r="J4154" t="s">
        <v>6941</v>
      </c>
      <c r="K4154" s="4" t="s">
        <v>4880</v>
      </c>
      <c r="M4154">
        <f>LEN(SUBSTITUTE(PROTEIN_stoich[[#This Row],[sequence]],"*",""))</f>
        <v>295</v>
      </c>
      <c r="O4154" t="s">
        <v>16</v>
      </c>
      <c r="P4154" t="str">
        <f>_xlfn.LET(_xlpm.id,PROTEIN_stoich[[#This Row],[uniprot]],HYPERLINK("https://www.uniprot.org/uniprotkb/"&amp;_xlpm.id&amp;"/entry",_xlpm.id))</f>
        <v>A0A2S9ZW00</v>
      </c>
      <c r="Q4154" t="e">
        <f>_xlfn.XLOOKUP(PROTEIN_stoich[[#This Row],[uniprot]],[1]!UniprotIFO[Entry],[1]!UniprotIFO[Gene Ontology IDs],"")</f>
        <v>#REF!</v>
      </c>
      <c r="R4154" t="e">
        <f>_xlfn.XLOOKUP(PROTEIN_stoich[[#This Row],[uniprot]],[1]!UniprotIFO[Entry],[1]!UniprotIFO[essential?],"")</f>
        <v>#REF!</v>
      </c>
      <c r="S4154" t="e">
        <f>_xlfn.XLOOKUP(PROTEIN_stoich[[#This Row],[sequence]],[2]!Table1[sequence_without_asterisks],[2]!Table1[protein_stoich seq matches],"")</f>
        <v>#REF!</v>
      </c>
      <c r="T4154" t="e">
        <f>_xlfn.XLOOKUP(PROTEIN_stoich[[#This Row],[uniprot]],[1]!UniprotIFO[Entry],[1]!UniprotIFO[protein_id in GSM model format],"")</f>
        <v>#REF!</v>
      </c>
    </row>
    <row r="4155" spans="1:20" x14ac:dyDescent="0.2">
      <c r="A41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RT11571</v>
      </c>
      <c r="B4155" t="s">
        <v>16390</v>
      </c>
      <c r="C4155" t="s">
        <v>16390</v>
      </c>
      <c r="D4155" t="s">
        <v>5715</v>
      </c>
      <c r="E4155" t="s">
        <v>4877</v>
      </c>
      <c r="G41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5" t="s">
        <v>4878</v>
      </c>
      <c r="I4155" s="25" cm="1">
        <f t="array" ref="I4155">SUMPRODUCT((LEN(PROTEIN_stoich[[#This Row],[sequence]])-LEN(SUBSTITUTE(PROTEIN_stoich[[#This Row],[sequence]],{"A";"C";"D";"E";"F";"G";"H";"I";"K";"L";"M";"N";"P";"Q";"R";"S";"T";"V";"W";"Y"},""))),{72.08;104.14;115.08;129.11;148.17;58.05;138.14;114.16;130.18;114.16;132.2;115.1;98.12;129.13;158.19;88.08;102.1;100.13;187.21;164.17})/1000</f>
        <v>11.726179999999998</v>
      </c>
      <c r="J4155" t="s">
        <v>5716</v>
      </c>
      <c r="K4155" s="4" t="s">
        <v>4880</v>
      </c>
      <c r="M4155">
        <f>LEN(SUBSTITUTE(PROTEIN_stoich[[#This Row],[sequence]],"*",""))</f>
        <v>110</v>
      </c>
      <c r="O4155" t="s">
        <v>16</v>
      </c>
      <c r="P4155" t="str">
        <f>_xlfn.LET(_xlpm.id,PROTEIN_stoich[[#This Row],[uniprot]],HYPERLINK("https://www.uniprot.org/uniprotkb/"&amp;_xlpm.id&amp;"/entry",_xlpm.id))</f>
        <v>A0A2S9ZVY6</v>
      </c>
      <c r="Q4155" t="e">
        <f>_xlfn.XLOOKUP(PROTEIN_stoich[[#This Row],[uniprot]],[1]!UniprotIFO[Entry],[1]!UniprotIFO[Gene Ontology IDs],"")</f>
        <v>#REF!</v>
      </c>
      <c r="R4155" t="e">
        <f>_xlfn.XLOOKUP(PROTEIN_stoich[[#This Row],[uniprot]],[1]!UniprotIFO[Entry],[1]!UniprotIFO[essential?],"")</f>
        <v>#REF!</v>
      </c>
      <c r="S4155" t="e">
        <f>_xlfn.XLOOKUP(PROTEIN_stoich[[#This Row],[sequence]],[2]!Table1[sequence_without_asterisks],[2]!Table1[protein_stoich seq matches],"")</f>
        <v>#REF!</v>
      </c>
      <c r="T4155" t="e">
        <f>_xlfn.XLOOKUP(PROTEIN_stoich[[#This Row],[uniprot]],[1]!UniprotIFO[Entry],[1]!UniprotIFO[protein_id in GSM model format],"")</f>
        <v>#REF!</v>
      </c>
    </row>
    <row r="4156" spans="1:20" x14ac:dyDescent="0.2">
      <c r="A41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RT11565</v>
      </c>
      <c r="B4156" t="s">
        <v>16391</v>
      </c>
      <c r="C4156" t="s">
        <v>16391</v>
      </c>
      <c r="D4156" t="s">
        <v>5219</v>
      </c>
      <c r="E4156" t="s">
        <v>4877</v>
      </c>
      <c r="G41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6" t="s">
        <v>4878</v>
      </c>
      <c r="I4156" s="25" cm="1">
        <f t="array" ref="I4156">SUMPRODUCT((LEN(PROTEIN_stoich[[#This Row],[sequence]])-LEN(SUBSTITUTE(PROTEIN_stoich[[#This Row],[sequence]],{"A";"C";"D";"E";"F";"G";"H";"I";"K";"L";"M";"N";"P";"Q";"R";"S";"T";"V";"W";"Y"},""))),{72.08;104.14;115.08;129.11;148.17;58.05;138.14;114.16;130.18;114.16;132.2;115.1;98.12;129.13;158.19;88.08;102.1;100.13;187.21;164.17})/1000</f>
        <v>47.586880000000008</v>
      </c>
      <c r="J4156" t="s">
        <v>5220</v>
      </c>
      <c r="K4156" s="4" t="s">
        <v>4880</v>
      </c>
      <c r="M4156">
        <f>LEN(SUBSTITUTE(PROTEIN_stoich[[#This Row],[sequence]],"*",""))</f>
        <v>442</v>
      </c>
      <c r="O4156" t="s">
        <v>16</v>
      </c>
      <c r="P4156" t="str">
        <f>_xlfn.LET(_xlpm.id,PROTEIN_stoich[[#This Row],[uniprot]],HYPERLINK("https://www.uniprot.org/uniprotkb/"&amp;_xlpm.id&amp;"/entry",_xlpm.id))</f>
        <v>A0A2S9ZVX9</v>
      </c>
      <c r="Q4156" t="e">
        <f>_xlfn.XLOOKUP(PROTEIN_stoich[[#This Row],[uniprot]],[1]!UniprotIFO[Entry],[1]!UniprotIFO[Gene Ontology IDs],"")</f>
        <v>#REF!</v>
      </c>
      <c r="R4156" t="e">
        <f>_xlfn.XLOOKUP(PROTEIN_stoich[[#This Row],[uniprot]],[1]!UniprotIFO[Entry],[1]!UniprotIFO[essential?],"")</f>
        <v>#REF!</v>
      </c>
      <c r="S4156" t="e">
        <f>_xlfn.XLOOKUP(PROTEIN_stoich[[#This Row],[sequence]],[2]!Table1[sequence_without_asterisks],[2]!Table1[protein_stoich seq matches],"")</f>
        <v>#REF!</v>
      </c>
      <c r="T4156" t="e">
        <f>_xlfn.XLOOKUP(PROTEIN_stoich[[#This Row],[uniprot]],[1]!UniprotIFO[Entry],[1]!UniprotIFO[protein_id in GSM model format],"")</f>
        <v>#REF!</v>
      </c>
    </row>
    <row r="4157" spans="1:20" x14ac:dyDescent="0.2">
      <c r="A41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RT11894</v>
      </c>
      <c r="B4157" t="s">
        <v>16392</v>
      </c>
      <c r="C4157" t="s">
        <v>16392</v>
      </c>
      <c r="D4157" t="s">
        <v>8845</v>
      </c>
      <c r="E4157" t="s">
        <v>4877</v>
      </c>
      <c r="G41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7" t="s">
        <v>4878</v>
      </c>
      <c r="I4157" s="25" cm="1">
        <f t="array" ref="I4157">SUMPRODUCT((LEN(PROTEIN_stoich[[#This Row],[sequence]])-LEN(SUBSTITUTE(PROTEIN_stoich[[#This Row],[sequence]],{"A";"C";"D";"E";"F";"G";"H";"I";"K";"L";"M";"N";"P";"Q";"R";"S";"T";"V";"W";"Y"},""))),{72.08;104.14;115.08;129.11;148.17;58.05;138.14;114.16;130.18;114.16;132.2;115.1;98.12;129.13;158.19;88.08;102.1;100.13;187.21;164.17})/1000</f>
        <v>70.873010000000008</v>
      </c>
      <c r="J4157" t="s">
        <v>8846</v>
      </c>
      <c r="K4157" s="4" t="s">
        <v>4880</v>
      </c>
      <c r="M4157">
        <f>LEN(SUBSTITUTE(PROTEIN_stoich[[#This Row],[sequence]],"*",""))</f>
        <v>669</v>
      </c>
      <c r="O4157" t="s">
        <v>16</v>
      </c>
      <c r="P4157" t="str">
        <f>_xlfn.LET(_xlpm.id,PROTEIN_stoich[[#This Row],[uniprot]],HYPERLINK("https://www.uniprot.org/uniprotkb/"&amp;_xlpm.id&amp;"/entry",_xlpm.id))</f>
        <v>A0A2S9ZVW7</v>
      </c>
      <c r="Q4157" t="e">
        <f>_xlfn.XLOOKUP(PROTEIN_stoich[[#This Row],[uniprot]],[1]!UniprotIFO[Entry],[1]!UniprotIFO[Gene Ontology IDs],"")</f>
        <v>#REF!</v>
      </c>
      <c r="R4157" t="e">
        <f>_xlfn.XLOOKUP(PROTEIN_stoich[[#This Row],[uniprot]],[1]!UniprotIFO[Entry],[1]!UniprotIFO[essential?],"")</f>
        <v>#REF!</v>
      </c>
      <c r="S4157" t="e">
        <f>_xlfn.XLOOKUP(PROTEIN_stoich[[#This Row],[sequence]],[2]!Table1[sequence_without_asterisks],[2]!Table1[protein_stoich seq matches],"")</f>
        <v>#REF!</v>
      </c>
      <c r="T4157" t="e">
        <f>_xlfn.XLOOKUP(PROTEIN_stoich[[#This Row],[uniprot]],[1]!UniprotIFO[Entry],[1]!UniprotIFO[protein_id in GSM model format],"")</f>
        <v>#REF!</v>
      </c>
    </row>
    <row r="4158" spans="1:20" x14ac:dyDescent="0.2">
      <c r="A41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RT11543</v>
      </c>
      <c r="B4158" t="s">
        <v>16393</v>
      </c>
      <c r="C4158" t="s">
        <v>16393</v>
      </c>
      <c r="D4158" t="s">
        <v>10265</v>
      </c>
      <c r="E4158" t="s">
        <v>4877</v>
      </c>
      <c r="G41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8" t="s">
        <v>4878</v>
      </c>
      <c r="I4158" s="25" cm="1">
        <f t="array" ref="I4158">SUMPRODUCT((LEN(PROTEIN_stoich[[#This Row],[sequence]])-LEN(SUBSTITUTE(PROTEIN_stoich[[#This Row],[sequence]],{"A";"C";"D";"E";"F";"G";"H";"I";"K";"L";"M";"N";"P";"Q";"R";"S";"T";"V";"W";"Y"},""))),{72.08;104.14;115.08;129.11;148.17;58.05;138.14;114.16;130.18;114.16;132.2;115.1;98.12;129.13;158.19;88.08;102.1;100.13;187.21;164.17})/1000</f>
        <v>128.95571999999999</v>
      </c>
      <c r="J4158" t="s">
        <v>10266</v>
      </c>
      <c r="K4158" s="4" t="s">
        <v>4880</v>
      </c>
      <c r="M4158">
        <f>LEN(SUBSTITUTE(PROTEIN_stoich[[#This Row],[sequence]],"*",""))</f>
        <v>1143</v>
      </c>
      <c r="O4158" t="s">
        <v>16</v>
      </c>
      <c r="P4158" t="str">
        <f>_xlfn.LET(_xlpm.id,PROTEIN_stoich[[#This Row],[uniprot]],HYPERLINK("https://www.uniprot.org/uniprotkb/"&amp;_xlpm.id&amp;"/entry",_xlpm.id))</f>
        <v>A0A2S9ZVW6</v>
      </c>
      <c r="Q4158" t="e">
        <f>_xlfn.XLOOKUP(PROTEIN_stoich[[#This Row],[uniprot]],[1]!UniprotIFO[Entry],[1]!UniprotIFO[Gene Ontology IDs],"")</f>
        <v>#REF!</v>
      </c>
      <c r="R4158" t="e">
        <f>_xlfn.XLOOKUP(PROTEIN_stoich[[#This Row],[uniprot]],[1]!UniprotIFO[Entry],[1]!UniprotIFO[essential?],"")</f>
        <v>#REF!</v>
      </c>
      <c r="S4158" t="e">
        <f>_xlfn.XLOOKUP(PROTEIN_stoich[[#This Row],[sequence]],[2]!Table1[sequence_without_asterisks],[2]!Table1[protein_stoich seq matches],"")</f>
        <v>#REF!</v>
      </c>
      <c r="T4158" t="e">
        <f>_xlfn.XLOOKUP(PROTEIN_stoich[[#This Row],[uniprot]],[1]!UniprotIFO[Entry],[1]!UniprotIFO[protein_id in GSM model format],"")</f>
        <v>#REF!</v>
      </c>
    </row>
    <row r="4159" spans="1:20" x14ac:dyDescent="0.2">
      <c r="A41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RT11552</v>
      </c>
      <c r="B4159" t="s">
        <v>16394</v>
      </c>
      <c r="C4159" t="s">
        <v>16394</v>
      </c>
      <c r="D4159" t="s">
        <v>5027</v>
      </c>
      <c r="E4159" t="s">
        <v>4877</v>
      </c>
      <c r="G41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59" t="s">
        <v>4878</v>
      </c>
      <c r="I4159" s="25" cm="1">
        <f t="array" ref="I4159">SUMPRODUCT((LEN(PROTEIN_stoich[[#This Row],[sequence]])-LEN(SUBSTITUTE(PROTEIN_stoich[[#This Row],[sequence]],{"A";"C";"D";"E";"F";"G";"H";"I";"K";"L";"M";"N";"P";"Q";"R";"S";"T";"V";"W";"Y"},""))),{72.08;104.14;115.08;129.11;148.17;58.05;138.14;114.16;130.18;114.16;132.2;115.1;98.12;129.13;158.19;88.08;102.1;100.13;187.21;164.17})/1000</f>
        <v>40.313050000000004</v>
      </c>
      <c r="J4159" t="s">
        <v>5028</v>
      </c>
      <c r="K4159" s="4" t="s">
        <v>4880</v>
      </c>
      <c r="M4159">
        <f>LEN(SUBSTITUTE(PROTEIN_stoich[[#This Row],[sequence]],"*",""))</f>
        <v>359</v>
      </c>
      <c r="O4159" t="s">
        <v>16</v>
      </c>
      <c r="P4159" t="str">
        <f>_xlfn.LET(_xlpm.id,PROTEIN_stoich[[#This Row],[uniprot]],HYPERLINK("https://www.uniprot.org/uniprotkb/"&amp;_xlpm.id&amp;"/entry",_xlpm.id))</f>
        <v>A0A2S9ZVW4</v>
      </c>
      <c r="Q4159" t="e">
        <f>_xlfn.XLOOKUP(PROTEIN_stoich[[#This Row],[uniprot]],[1]!UniprotIFO[Entry],[1]!UniprotIFO[Gene Ontology IDs],"")</f>
        <v>#REF!</v>
      </c>
      <c r="R4159" t="e">
        <f>_xlfn.XLOOKUP(PROTEIN_stoich[[#This Row],[uniprot]],[1]!UniprotIFO[Entry],[1]!UniprotIFO[essential?],"")</f>
        <v>#REF!</v>
      </c>
      <c r="S4159" t="e">
        <f>_xlfn.XLOOKUP(PROTEIN_stoich[[#This Row],[sequence]],[2]!Table1[sequence_without_asterisks],[2]!Table1[protein_stoich seq matches],"")</f>
        <v>#REF!</v>
      </c>
      <c r="T4159" t="e">
        <f>_xlfn.XLOOKUP(PROTEIN_stoich[[#This Row],[uniprot]],[1]!UniprotIFO[Entry],[1]!UniprotIFO[protein_id in GSM model format],"")</f>
        <v>#REF!</v>
      </c>
    </row>
    <row r="4160" spans="1:20" x14ac:dyDescent="0.2">
      <c r="A41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RT11549</v>
      </c>
      <c r="B4160" t="s">
        <v>16395</v>
      </c>
      <c r="C4160" t="s">
        <v>16395</v>
      </c>
      <c r="D4160" t="s">
        <v>5031</v>
      </c>
      <c r="E4160" t="s">
        <v>4877</v>
      </c>
      <c r="G41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0" t="s">
        <v>4878</v>
      </c>
      <c r="I4160" s="25" cm="1">
        <f t="array" ref="I4160">SUMPRODUCT((LEN(PROTEIN_stoich[[#This Row],[sequence]])-LEN(SUBSTITUTE(PROTEIN_stoich[[#This Row],[sequence]],{"A";"C";"D";"E";"F";"G";"H";"I";"K";"L";"M";"N";"P";"Q";"R";"S";"T";"V";"W";"Y"},""))),{72.08;104.14;115.08;129.11;148.17;58.05;138.14;114.16;130.18;114.16;132.2;115.1;98.12;129.13;158.19;88.08;102.1;100.13;187.21;164.17})/1000</f>
        <v>51.545580000000001</v>
      </c>
      <c r="J4160" t="s">
        <v>5032</v>
      </c>
      <c r="K4160" s="4" t="s">
        <v>4880</v>
      </c>
      <c r="M4160">
        <f>LEN(SUBSTITUTE(PROTEIN_stoich[[#This Row],[sequence]],"*",""))</f>
        <v>460</v>
      </c>
      <c r="O4160" t="s">
        <v>16</v>
      </c>
      <c r="P4160" t="str">
        <f>_xlfn.LET(_xlpm.id,PROTEIN_stoich[[#This Row],[uniprot]],HYPERLINK("https://www.uniprot.org/uniprotkb/"&amp;_xlpm.id&amp;"/entry",_xlpm.id))</f>
        <v>A0A2S9ZVW0</v>
      </c>
      <c r="Q4160" t="e">
        <f>_xlfn.XLOOKUP(PROTEIN_stoich[[#This Row],[uniprot]],[1]!UniprotIFO[Entry],[1]!UniprotIFO[Gene Ontology IDs],"")</f>
        <v>#REF!</v>
      </c>
      <c r="R4160" t="e">
        <f>_xlfn.XLOOKUP(PROTEIN_stoich[[#This Row],[uniprot]],[1]!UniprotIFO[Entry],[1]!UniprotIFO[essential?],"")</f>
        <v>#REF!</v>
      </c>
      <c r="S4160" t="e">
        <f>_xlfn.XLOOKUP(PROTEIN_stoich[[#This Row],[sequence]],[2]!Table1[sequence_without_asterisks],[2]!Table1[protein_stoich seq matches],"")</f>
        <v>#REF!</v>
      </c>
      <c r="T4160" t="e">
        <f>_xlfn.XLOOKUP(PROTEIN_stoich[[#This Row],[uniprot]],[1]!UniprotIFO[Entry],[1]!UniprotIFO[protein_id in GSM model format],"")</f>
        <v>#REF!</v>
      </c>
    </row>
    <row r="4161" spans="1:20" x14ac:dyDescent="0.2">
      <c r="A41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RT11898</v>
      </c>
      <c r="B4161" t="s">
        <v>16396</v>
      </c>
      <c r="C4161" t="s">
        <v>16396</v>
      </c>
      <c r="D4161" t="s">
        <v>7250</v>
      </c>
      <c r="E4161" t="s">
        <v>4877</v>
      </c>
      <c r="G41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1" t="s">
        <v>4878</v>
      </c>
      <c r="I4161" s="25" cm="1">
        <f t="array" ref="I4161">SUMPRODUCT((LEN(PROTEIN_stoich[[#This Row],[sequence]])-LEN(SUBSTITUTE(PROTEIN_stoich[[#This Row],[sequence]],{"A";"C";"D";"E";"F";"G";"H";"I";"K";"L";"M";"N";"P";"Q";"R";"S";"T";"V";"W";"Y"},""))),{72.08;104.14;115.08;129.11;148.17;58.05;138.14;114.16;130.18;114.16;132.2;115.1;98.12;129.13;158.19;88.08;102.1;100.13;187.21;164.17})/1000</f>
        <v>89.970590000000001</v>
      </c>
      <c r="J4161" t="s">
        <v>7251</v>
      </c>
      <c r="K4161" s="4" t="s">
        <v>4880</v>
      </c>
      <c r="M4161">
        <f>LEN(SUBSTITUTE(PROTEIN_stoich[[#This Row],[sequence]],"*",""))</f>
        <v>809</v>
      </c>
      <c r="O4161" t="s">
        <v>16</v>
      </c>
      <c r="P4161" t="str">
        <f>_xlfn.LET(_xlpm.id,PROTEIN_stoich[[#This Row],[uniprot]],HYPERLINK("https://www.uniprot.org/uniprotkb/"&amp;_xlpm.id&amp;"/entry",_xlpm.id))</f>
        <v>A0A2S9ZVV0</v>
      </c>
      <c r="Q4161" t="e">
        <f>_xlfn.XLOOKUP(PROTEIN_stoich[[#This Row],[uniprot]],[1]!UniprotIFO[Entry],[1]!UniprotIFO[Gene Ontology IDs],"")</f>
        <v>#REF!</v>
      </c>
      <c r="R4161" t="e">
        <f>_xlfn.XLOOKUP(PROTEIN_stoich[[#This Row],[uniprot]],[1]!UniprotIFO[Entry],[1]!UniprotIFO[essential?],"")</f>
        <v>#REF!</v>
      </c>
      <c r="S4161" t="e">
        <f>_xlfn.XLOOKUP(PROTEIN_stoich[[#This Row],[sequence]],[2]!Table1[sequence_without_asterisks],[2]!Table1[protein_stoich seq matches],"")</f>
        <v>#REF!</v>
      </c>
      <c r="T4161" t="e">
        <f>_xlfn.XLOOKUP(PROTEIN_stoich[[#This Row],[uniprot]],[1]!UniprotIFO[Entry],[1]!UniprotIFO[protein_id in GSM model format],"")</f>
        <v>#REF!</v>
      </c>
    </row>
    <row r="4162" spans="1:20" x14ac:dyDescent="0.2">
      <c r="A41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RT11896</v>
      </c>
      <c r="B4162" t="s">
        <v>16397</v>
      </c>
      <c r="C4162" t="s">
        <v>16397</v>
      </c>
      <c r="D4162" t="s">
        <v>5693</v>
      </c>
      <c r="E4162" t="s">
        <v>4877</v>
      </c>
      <c r="G41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2" t="s">
        <v>4878</v>
      </c>
      <c r="I4162" s="25" cm="1">
        <f t="array" ref="I4162">SUMPRODUCT((LEN(PROTEIN_stoich[[#This Row],[sequence]])-LEN(SUBSTITUTE(PROTEIN_stoich[[#This Row],[sequence]],{"A";"C";"D";"E";"F";"G";"H";"I";"K";"L";"M";"N";"P";"Q";"R";"S";"T";"V";"W";"Y"},""))),{72.08;104.14;115.08;129.11;148.17;58.05;138.14;114.16;130.18;114.16;132.2;115.1;98.12;129.13;158.19;88.08;102.1;100.13;187.21;164.17})/1000</f>
        <v>24.079129999999999</v>
      </c>
      <c r="J4162" t="s">
        <v>5694</v>
      </c>
      <c r="K4162" s="4" t="s">
        <v>4880</v>
      </c>
      <c r="M4162">
        <f>LEN(SUBSTITUTE(PROTEIN_stoich[[#This Row],[sequence]],"*",""))</f>
        <v>224</v>
      </c>
      <c r="O4162" t="s">
        <v>16</v>
      </c>
      <c r="P4162" t="str">
        <f>_xlfn.LET(_xlpm.id,PROTEIN_stoich[[#This Row],[uniprot]],HYPERLINK("https://www.uniprot.org/uniprotkb/"&amp;_xlpm.id&amp;"/entry",_xlpm.id))</f>
        <v>A0A2S9ZVU3</v>
      </c>
      <c r="Q4162" t="e">
        <f>_xlfn.XLOOKUP(PROTEIN_stoich[[#This Row],[uniprot]],[1]!UniprotIFO[Entry],[1]!UniprotIFO[Gene Ontology IDs],"")</f>
        <v>#REF!</v>
      </c>
      <c r="R4162" t="e">
        <f>_xlfn.XLOOKUP(PROTEIN_stoich[[#This Row],[uniprot]],[1]!UniprotIFO[Entry],[1]!UniprotIFO[essential?],"")</f>
        <v>#REF!</v>
      </c>
      <c r="S4162" t="e">
        <f>_xlfn.XLOOKUP(PROTEIN_stoich[[#This Row],[sequence]],[2]!Table1[sequence_without_asterisks],[2]!Table1[protein_stoich seq matches],"")</f>
        <v>#REF!</v>
      </c>
      <c r="T4162" t="e">
        <f>_xlfn.XLOOKUP(PROTEIN_stoich[[#This Row],[uniprot]],[1]!UniprotIFO[Entry],[1]!UniprotIFO[protein_id in GSM model format],"")</f>
        <v>#REF!</v>
      </c>
    </row>
    <row r="4163" spans="1:20" x14ac:dyDescent="0.2">
      <c r="A41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RT11885</v>
      </c>
      <c r="B4163" t="s">
        <v>16398</v>
      </c>
      <c r="C4163" t="s">
        <v>16398</v>
      </c>
      <c r="D4163" t="s">
        <v>9612</v>
      </c>
      <c r="E4163" t="s">
        <v>4877</v>
      </c>
      <c r="G41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3" t="s">
        <v>4878</v>
      </c>
      <c r="I4163" s="25" cm="1">
        <f t="array" ref="I4163">SUMPRODUCT((LEN(PROTEIN_stoich[[#This Row],[sequence]])-LEN(SUBSTITUTE(PROTEIN_stoich[[#This Row],[sequence]],{"A";"C";"D";"E";"F";"G";"H";"I";"K";"L";"M";"N";"P";"Q";"R";"S";"T";"V";"W";"Y"},""))),{72.08;104.14;115.08;129.11;148.17;58.05;138.14;114.16;130.18;114.16;132.2;115.1;98.12;129.13;158.19;88.08;102.1;100.13;187.21;164.17})/1000</f>
        <v>153.31878000000006</v>
      </c>
      <c r="J4163" t="s">
        <v>9613</v>
      </c>
      <c r="K4163" s="4" t="s">
        <v>4880</v>
      </c>
      <c r="M4163">
        <f>LEN(SUBSTITUTE(PROTEIN_stoich[[#This Row],[sequence]],"*",""))</f>
        <v>1380</v>
      </c>
      <c r="O4163" t="s">
        <v>16</v>
      </c>
      <c r="P4163" t="str">
        <f>_xlfn.LET(_xlpm.id,PROTEIN_stoich[[#This Row],[uniprot]],HYPERLINK("https://www.uniprot.org/uniprotkb/"&amp;_xlpm.id&amp;"/entry",_xlpm.id))</f>
        <v>A0A2S9ZVT9</v>
      </c>
      <c r="Q4163" t="e">
        <f>_xlfn.XLOOKUP(PROTEIN_stoich[[#This Row],[uniprot]],[1]!UniprotIFO[Entry],[1]!UniprotIFO[Gene Ontology IDs],"")</f>
        <v>#REF!</v>
      </c>
      <c r="R4163" t="e">
        <f>_xlfn.XLOOKUP(PROTEIN_stoich[[#This Row],[uniprot]],[1]!UniprotIFO[Entry],[1]!UniprotIFO[essential?],"")</f>
        <v>#REF!</v>
      </c>
      <c r="S4163" t="e">
        <f>_xlfn.XLOOKUP(PROTEIN_stoich[[#This Row],[sequence]],[2]!Table1[sequence_without_asterisks],[2]!Table1[protein_stoich seq matches],"")</f>
        <v>#REF!</v>
      </c>
      <c r="T4163" t="e">
        <f>_xlfn.XLOOKUP(PROTEIN_stoich[[#This Row],[uniprot]],[1]!UniprotIFO[Entry],[1]!UniprotIFO[protein_id in GSM model format],"")</f>
        <v>#REF!</v>
      </c>
    </row>
    <row r="4164" spans="1:20" x14ac:dyDescent="0.2">
      <c r="A41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RT11883</v>
      </c>
      <c r="B4164" t="s">
        <v>16399</v>
      </c>
      <c r="C4164" t="s">
        <v>16399</v>
      </c>
      <c r="D4164" t="s">
        <v>9422</v>
      </c>
      <c r="E4164" t="s">
        <v>4877</v>
      </c>
      <c r="G41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4" t="s">
        <v>4878</v>
      </c>
      <c r="I4164" s="25" cm="1">
        <f t="array" ref="I4164">SUMPRODUCT((LEN(PROTEIN_stoich[[#This Row],[sequence]])-LEN(SUBSTITUTE(PROTEIN_stoich[[#This Row],[sequence]],{"A";"C";"D";"E";"F";"G";"H";"I";"K";"L";"M";"N";"P";"Q";"R";"S";"T";"V";"W";"Y"},""))),{72.08;104.14;115.08;129.11;148.17;58.05;138.14;114.16;130.18;114.16;132.2;115.1;98.12;129.13;158.19;88.08;102.1;100.13;187.21;164.17})/1000</f>
        <v>77.142620000000008</v>
      </c>
      <c r="J4164" t="s">
        <v>9423</v>
      </c>
      <c r="K4164" s="4" t="s">
        <v>4880</v>
      </c>
      <c r="M4164">
        <f>LEN(SUBSTITUTE(PROTEIN_stoich[[#This Row],[sequence]],"*",""))</f>
        <v>696</v>
      </c>
      <c r="O4164" t="s">
        <v>16</v>
      </c>
      <c r="P4164" t="str">
        <f>_xlfn.LET(_xlpm.id,PROTEIN_stoich[[#This Row],[uniprot]],HYPERLINK("https://www.uniprot.org/uniprotkb/"&amp;_xlpm.id&amp;"/entry",_xlpm.id))</f>
        <v>A0A2S9ZVS9</v>
      </c>
      <c r="Q4164" t="e">
        <f>_xlfn.XLOOKUP(PROTEIN_stoich[[#This Row],[uniprot]],[1]!UniprotIFO[Entry],[1]!UniprotIFO[Gene Ontology IDs],"")</f>
        <v>#REF!</v>
      </c>
      <c r="R4164" t="e">
        <f>_xlfn.XLOOKUP(PROTEIN_stoich[[#This Row],[uniprot]],[1]!UniprotIFO[Entry],[1]!UniprotIFO[essential?],"")</f>
        <v>#REF!</v>
      </c>
      <c r="S4164" t="e">
        <f>_xlfn.XLOOKUP(PROTEIN_stoich[[#This Row],[sequence]],[2]!Table1[sequence_without_asterisks],[2]!Table1[protein_stoich seq matches],"")</f>
        <v>#REF!</v>
      </c>
      <c r="T4164" t="e">
        <f>_xlfn.XLOOKUP(PROTEIN_stoich[[#This Row],[uniprot]],[1]!UniprotIFO[Entry],[1]!UniprotIFO[protein_id in GSM model format],"")</f>
        <v>#REF!</v>
      </c>
    </row>
    <row r="4165" spans="1:20" x14ac:dyDescent="0.2">
      <c r="A41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RT11854</v>
      </c>
      <c r="B4165" t="s">
        <v>16400</v>
      </c>
      <c r="C4165" t="s">
        <v>16400</v>
      </c>
      <c r="D4165" t="s">
        <v>9772</v>
      </c>
      <c r="E4165" t="s">
        <v>4877</v>
      </c>
      <c r="G41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5" t="s">
        <v>4878</v>
      </c>
      <c r="I4165" s="25" cm="1">
        <f t="array" ref="I4165">SUMPRODUCT((LEN(PROTEIN_stoich[[#This Row],[sequence]])-LEN(SUBSTITUTE(PROTEIN_stoich[[#This Row],[sequence]],{"A";"C";"D";"E";"F";"G";"H";"I";"K";"L";"M";"N";"P";"Q";"R";"S";"T";"V";"W";"Y"},""))),{72.08;104.14;115.08;129.11;148.17;58.05;138.14;114.16;130.18;114.16;132.2;115.1;98.12;129.13;158.19;88.08;102.1;100.13;187.21;164.17})/1000</f>
        <v>34.140700000000002</v>
      </c>
      <c r="J4165" t="s">
        <v>9773</v>
      </c>
      <c r="K4165" s="4" t="s">
        <v>4880</v>
      </c>
      <c r="M4165">
        <f>LEN(SUBSTITUTE(PROTEIN_stoich[[#This Row],[sequence]],"*",""))</f>
        <v>296</v>
      </c>
      <c r="O4165" t="s">
        <v>16</v>
      </c>
      <c r="P4165" t="str">
        <f>_xlfn.LET(_xlpm.id,PROTEIN_stoich[[#This Row],[uniprot]],HYPERLINK("https://www.uniprot.org/uniprotkb/"&amp;_xlpm.id&amp;"/entry",_xlpm.id))</f>
        <v>A0A2S9ZVS8</v>
      </c>
      <c r="Q4165" t="e">
        <f>_xlfn.XLOOKUP(PROTEIN_stoich[[#This Row],[uniprot]],[1]!UniprotIFO[Entry],[1]!UniprotIFO[Gene Ontology IDs],"")</f>
        <v>#REF!</v>
      </c>
      <c r="R4165" t="e">
        <f>_xlfn.XLOOKUP(PROTEIN_stoich[[#This Row],[uniprot]],[1]!UniprotIFO[Entry],[1]!UniprotIFO[essential?],"")</f>
        <v>#REF!</v>
      </c>
      <c r="S4165" t="e">
        <f>_xlfn.XLOOKUP(PROTEIN_stoich[[#This Row],[sequence]],[2]!Table1[sequence_without_asterisks],[2]!Table1[protein_stoich seq matches],"")</f>
        <v>#REF!</v>
      </c>
      <c r="T4165" t="e">
        <f>_xlfn.XLOOKUP(PROTEIN_stoich[[#This Row],[uniprot]],[1]!UniprotIFO[Entry],[1]!UniprotIFO[protein_id in GSM model format],"")</f>
        <v>#REF!</v>
      </c>
    </row>
    <row r="4166" spans="1:20" x14ac:dyDescent="0.2">
      <c r="A41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RT11861</v>
      </c>
      <c r="B4166" t="s">
        <v>16401</v>
      </c>
      <c r="C4166" t="s">
        <v>16401</v>
      </c>
      <c r="D4166" t="s">
        <v>8707</v>
      </c>
      <c r="E4166" t="s">
        <v>4877</v>
      </c>
      <c r="G41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6" t="s">
        <v>4878</v>
      </c>
      <c r="I4166" s="25" cm="1">
        <f t="array" ref="I4166">SUMPRODUCT((LEN(PROTEIN_stoich[[#This Row],[sequence]])-LEN(SUBSTITUTE(PROTEIN_stoich[[#This Row],[sequence]],{"A";"C";"D";"E";"F";"G";"H";"I";"K";"L";"M";"N";"P";"Q";"R";"S";"T";"V";"W";"Y"},""))),{72.08;104.14;115.08;129.11;148.17;58.05;138.14;114.16;130.18;114.16;132.2;115.1;98.12;129.13;158.19;88.08;102.1;100.13;187.21;164.17})/1000</f>
        <v>40.41628</v>
      </c>
      <c r="J4166" t="s">
        <v>8708</v>
      </c>
      <c r="K4166" s="4" t="s">
        <v>4880</v>
      </c>
      <c r="M4166">
        <f>LEN(SUBSTITUTE(PROTEIN_stoich[[#This Row],[sequence]],"*",""))</f>
        <v>371</v>
      </c>
      <c r="O4166" t="s">
        <v>16</v>
      </c>
      <c r="P4166" t="str">
        <f>_xlfn.LET(_xlpm.id,PROTEIN_stoich[[#This Row],[uniprot]],HYPERLINK("https://www.uniprot.org/uniprotkb/"&amp;_xlpm.id&amp;"/entry",_xlpm.id))</f>
        <v>A0A2S9ZVS0</v>
      </c>
      <c r="Q4166" t="e">
        <f>_xlfn.XLOOKUP(PROTEIN_stoich[[#This Row],[uniprot]],[1]!UniprotIFO[Entry],[1]!UniprotIFO[Gene Ontology IDs],"")</f>
        <v>#REF!</v>
      </c>
      <c r="R4166" t="e">
        <f>_xlfn.XLOOKUP(PROTEIN_stoich[[#This Row],[uniprot]],[1]!UniprotIFO[Entry],[1]!UniprotIFO[essential?],"")</f>
        <v>#REF!</v>
      </c>
      <c r="S4166" t="e">
        <f>_xlfn.XLOOKUP(PROTEIN_stoich[[#This Row],[sequence]],[2]!Table1[sequence_without_asterisks],[2]!Table1[protein_stoich seq matches],"")</f>
        <v>#REF!</v>
      </c>
      <c r="T4166" t="e">
        <f>_xlfn.XLOOKUP(PROTEIN_stoich[[#This Row],[uniprot]],[1]!UniprotIFO[Entry],[1]!UniprotIFO[protein_id in GSM model format],"")</f>
        <v>#REF!</v>
      </c>
    </row>
    <row r="4167" spans="1:20" x14ac:dyDescent="0.2">
      <c r="A41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RT11866</v>
      </c>
      <c r="B4167" t="s">
        <v>16402</v>
      </c>
      <c r="C4167" t="s">
        <v>16402</v>
      </c>
      <c r="D4167" t="s">
        <v>7234</v>
      </c>
      <c r="E4167" t="s">
        <v>4877</v>
      </c>
      <c r="G41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7" t="s">
        <v>4878</v>
      </c>
      <c r="I4167" s="25" cm="1">
        <f t="array" ref="I4167">SUMPRODUCT((LEN(PROTEIN_stoich[[#This Row],[sequence]])-LEN(SUBSTITUTE(PROTEIN_stoich[[#This Row],[sequence]],{"A";"C";"D";"E";"F";"G";"H";"I";"K";"L";"M";"N";"P";"Q";"R";"S";"T";"V";"W";"Y"},""))),{72.08;104.14;115.08;129.11;148.17;58.05;138.14;114.16;130.18;114.16;132.2;115.1;98.12;129.13;158.19;88.08;102.1;100.13;187.21;164.17})/1000</f>
        <v>17.518360000000001</v>
      </c>
      <c r="J4167" t="s">
        <v>7235</v>
      </c>
      <c r="K4167" s="4" t="s">
        <v>4880</v>
      </c>
      <c r="M4167">
        <f>LEN(SUBSTITUTE(PROTEIN_stoich[[#This Row],[sequence]],"*",""))</f>
        <v>157</v>
      </c>
      <c r="O4167" t="s">
        <v>16</v>
      </c>
      <c r="P4167" t="str">
        <f>_xlfn.LET(_xlpm.id,PROTEIN_stoich[[#This Row],[uniprot]],HYPERLINK("https://www.uniprot.org/uniprotkb/"&amp;_xlpm.id&amp;"/entry",_xlpm.id))</f>
        <v>A0A2S9ZVR6</v>
      </c>
      <c r="Q4167" t="e">
        <f>_xlfn.XLOOKUP(PROTEIN_stoich[[#This Row],[uniprot]],[1]!UniprotIFO[Entry],[1]!UniprotIFO[Gene Ontology IDs],"")</f>
        <v>#REF!</v>
      </c>
      <c r="R4167" t="e">
        <f>_xlfn.XLOOKUP(PROTEIN_stoich[[#This Row],[uniprot]],[1]!UniprotIFO[Entry],[1]!UniprotIFO[essential?],"")</f>
        <v>#REF!</v>
      </c>
      <c r="S4167" t="e">
        <f>_xlfn.XLOOKUP(PROTEIN_stoich[[#This Row],[sequence]],[2]!Table1[sequence_without_asterisks],[2]!Table1[protein_stoich seq matches],"")</f>
        <v>#REF!</v>
      </c>
      <c r="T4167" t="e">
        <f>_xlfn.XLOOKUP(PROTEIN_stoich[[#This Row],[uniprot]],[1]!UniprotIFO[Entry],[1]!UniprotIFO[protein_id in GSM model format],"")</f>
        <v>#REF!</v>
      </c>
    </row>
    <row r="4168" spans="1:20" x14ac:dyDescent="0.2">
      <c r="A41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RT11869</v>
      </c>
      <c r="B4168" t="s">
        <v>16403</v>
      </c>
      <c r="C4168" t="s">
        <v>16403</v>
      </c>
      <c r="D4168" t="s">
        <v>6826</v>
      </c>
      <c r="E4168" t="s">
        <v>4877</v>
      </c>
      <c r="G41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8" t="s">
        <v>4878</v>
      </c>
      <c r="I4168" s="25" cm="1">
        <f t="array" ref="I4168">SUMPRODUCT((LEN(PROTEIN_stoich[[#This Row],[sequence]])-LEN(SUBSTITUTE(PROTEIN_stoich[[#This Row],[sequence]],{"A";"C";"D";"E";"F";"G";"H";"I";"K";"L";"M";"N";"P";"Q";"R";"S";"T";"V";"W";"Y"},""))),{72.08;104.14;115.08;129.11;148.17;58.05;138.14;114.16;130.18;114.16;132.2;115.1;98.12;129.13;158.19;88.08;102.1;100.13;187.21;164.17})/1000</f>
        <v>76.293350000000004</v>
      </c>
      <c r="J4168" t="s">
        <v>6827</v>
      </c>
      <c r="K4168" s="4" t="s">
        <v>4880</v>
      </c>
      <c r="M4168">
        <f>LEN(SUBSTITUTE(PROTEIN_stoich[[#This Row],[sequence]],"*",""))</f>
        <v>744</v>
      </c>
      <c r="O4168" t="s">
        <v>16</v>
      </c>
      <c r="P4168" t="str">
        <f>_xlfn.LET(_xlpm.id,PROTEIN_stoich[[#This Row],[uniprot]],HYPERLINK("https://www.uniprot.org/uniprotkb/"&amp;_xlpm.id&amp;"/entry",_xlpm.id))</f>
        <v>A0A2S9ZVR5</v>
      </c>
      <c r="Q4168" t="e">
        <f>_xlfn.XLOOKUP(PROTEIN_stoich[[#This Row],[uniprot]],[1]!UniprotIFO[Entry],[1]!UniprotIFO[Gene Ontology IDs],"")</f>
        <v>#REF!</v>
      </c>
      <c r="R4168" t="e">
        <f>_xlfn.XLOOKUP(PROTEIN_stoich[[#This Row],[uniprot]],[1]!UniprotIFO[Entry],[1]!UniprotIFO[essential?],"")</f>
        <v>#REF!</v>
      </c>
      <c r="S4168" t="e">
        <f>_xlfn.XLOOKUP(PROTEIN_stoich[[#This Row],[sequence]],[2]!Table1[sequence_without_asterisks],[2]!Table1[protein_stoich seq matches],"")</f>
        <v>#REF!</v>
      </c>
      <c r="T4168" t="e">
        <f>_xlfn.XLOOKUP(PROTEIN_stoich[[#This Row],[uniprot]],[1]!UniprotIFO[Entry],[1]!UniprotIFO[protein_id in GSM model format],"")</f>
        <v>#REF!</v>
      </c>
    </row>
    <row r="4169" spans="1:20" x14ac:dyDescent="0.2">
      <c r="A41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RT11863</v>
      </c>
      <c r="B4169" t="s">
        <v>16404</v>
      </c>
      <c r="C4169" t="s">
        <v>16404</v>
      </c>
      <c r="D4169" t="s">
        <v>4983</v>
      </c>
      <c r="E4169" t="s">
        <v>4877</v>
      </c>
      <c r="G41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69" t="s">
        <v>4878</v>
      </c>
      <c r="I4169" s="25" cm="1">
        <f t="array" ref="I4169">SUMPRODUCT((LEN(PROTEIN_stoich[[#This Row],[sequence]])-LEN(SUBSTITUTE(PROTEIN_stoich[[#This Row],[sequence]],{"A";"C";"D";"E";"F";"G";"H";"I";"K";"L";"M";"N";"P";"Q";"R";"S";"T";"V";"W";"Y"},""))),{72.08;104.14;115.08;129.11;148.17;58.05;138.14;114.16;130.18;114.16;132.2;115.1;98.12;129.13;158.19;88.08;102.1;100.13;187.21;164.17})/1000</f>
        <v>7.9773199999999997</v>
      </c>
      <c r="J4169" t="s">
        <v>4984</v>
      </c>
      <c r="K4169" s="4" t="s">
        <v>4880</v>
      </c>
      <c r="M4169">
        <f>LEN(SUBSTITUTE(PROTEIN_stoich[[#This Row],[sequence]],"*",""))</f>
        <v>73</v>
      </c>
      <c r="O4169" t="s">
        <v>16</v>
      </c>
      <c r="P4169" t="str">
        <f>_xlfn.LET(_xlpm.id,PROTEIN_stoich[[#This Row],[uniprot]],HYPERLINK("https://www.uniprot.org/uniprotkb/"&amp;_xlpm.id&amp;"/entry",_xlpm.id))</f>
        <v>A0A2S9ZVR2</v>
      </c>
      <c r="Q4169" t="e">
        <f>_xlfn.XLOOKUP(PROTEIN_stoich[[#This Row],[uniprot]],[1]!UniprotIFO[Entry],[1]!UniprotIFO[Gene Ontology IDs],"")</f>
        <v>#REF!</v>
      </c>
      <c r="R4169" t="e">
        <f>_xlfn.XLOOKUP(PROTEIN_stoich[[#This Row],[uniprot]],[1]!UniprotIFO[Entry],[1]!UniprotIFO[essential?],"")</f>
        <v>#REF!</v>
      </c>
      <c r="S4169" t="e">
        <f>_xlfn.XLOOKUP(PROTEIN_stoich[[#This Row],[sequence]],[2]!Table1[sequence_without_asterisks],[2]!Table1[protein_stoich seq matches],"")</f>
        <v>#REF!</v>
      </c>
      <c r="T4169" t="e">
        <f>_xlfn.XLOOKUP(PROTEIN_stoich[[#This Row],[uniprot]],[1]!UniprotIFO[Entry],[1]!UniprotIFO[protein_id in GSM model format],"")</f>
        <v>#REF!</v>
      </c>
    </row>
    <row r="4170" spans="1:20" x14ac:dyDescent="0.2">
      <c r="A41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RT11841</v>
      </c>
      <c r="B4170" t="s">
        <v>16405</v>
      </c>
      <c r="C4170" t="s">
        <v>16405</v>
      </c>
      <c r="D4170" t="s">
        <v>9748</v>
      </c>
      <c r="E4170" t="s">
        <v>4877</v>
      </c>
      <c r="G41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0" t="s">
        <v>4878</v>
      </c>
      <c r="I4170" s="25" cm="1">
        <f t="array" ref="I4170">SUMPRODUCT((LEN(PROTEIN_stoich[[#This Row],[sequence]])-LEN(SUBSTITUTE(PROTEIN_stoich[[#This Row],[sequence]],{"A";"C";"D";"E";"F";"G";"H";"I";"K";"L";"M";"N";"P";"Q";"R";"S";"T";"V";"W";"Y"},""))),{72.08;104.14;115.08;129.11;148.17;58.05;138.14;114.16;130.18;114.16;132.2;115.1;98.12;129.13;158.19;88.08;102.1;100.13;187.21;164.17})/1000</f>
        <v>313.39915999999999</v>
      </c>
      <c r="J4170" t="s">
        <v>9749</v>
      </c>
      <c r="K4170" s="4" t="s">
        <v>4880</v>
      </c>
      <c r="M4170">
        <f>LEN(SUBSTITUTE(PROTEIN_stoich[[#This Row],[sequence]],"*",""))</f>
        <v>2898</v>
      </c>
      <c r="O4170" t="s">
        <v>16</v>
      </c>
      <c r="P4170" t="str">
        <f>_xlfn.LET(_xlpm.id,PROTEIN_stoich[[#This Row],[uniprot]],HYPERLINK("https://www.uniprot.org/uniprotkb/"&amp;_xlpm.id&amp;"/entry",_xlpm.id))</f>
        <v>A0A2S9ZVQ0</v>
      </c>
      <c r="Q4170" t="e">
        <f>_xlfn.XLOOKUP(PROTEIN_stoich[[#This Row],[uniprot]],[1]!UniprotIFO[Entry],[1]!UniprotIFO[Gene Ontology IDs],"")</f>
        <v>#REF!</v>
      </c>
      <c r="R4170" t="e">
        <f>_xlfn.XLOOKUP(PROTEIN_stoich[[#This Row],[uniprot]],[1]!UniprotIFO[Entry],[1]!UniprotIFO[essential?],"")</f>
        <v>#REF!</v>
      </c>
      <c r="S4170" t="e">
        <f>_xlfn.XLOOKUP(PROTEIN_stoich[[#This Row],[sequence]],[2]!Table1[sequence_without_asterisks],[2]!Table1[protein_stoich seq matches],"")</f>
        <v>#REF!</v>
      </c>
      <c r="T4170" t="e">
        <f>_xlfn.XLOOKUP(PROTEIN_stoich[[#This Row],[uniprot]],[1]!UniprotIFO[Entry],[1]!UniprotIFO[protein_id in GSM model format],"")</f>
        <v>#REF!</v>
      </c>
    </row>
    <row r="4171" spans="1:20" x14ac:dyDescent="0.2">
      <c r="A41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RT11834</v>
      </c>
      <c r="B4171" t="s">
        <v>16406</v>
      </c>
      <c r="C4171" t="s">
        <v>16406</v>
      </c>
      <c r="D4171" t="s">
        <v>6806</v>
      </c>
      <c r="E4171" t="s">
        <v>4877</v>
      </c>
      <c r="G41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1" t="s">
        <v>4878</v>
      </c>
      <c r="I4171" s="25" cm="1">
        <f t="array" ref="I4171">SUMPRODUCT((LEN(PROTEIN_stoich[[#This Row],[sequence]])-LEN(SUBSTITUTE(PROTEIN_stoich[[#This Row],[sequence]],{"A";"C";"D";"E";"F";"G";"H";"I";"K";"L";"M";"N";"P";"Q";"R";"S";"T";"V";"W";"Y"},""))),{72.08;104.14;115.08;129.11;148.17;58.05;138.14;114.16;130.18;114.16;132.2;115.1;98.12;129.13;158.19;88.08;102.1;100.13;187.21;164.17})/1000</f>
        <v>56.178750000000001</v>
      </c>
      <c r="J4171" t="s">
        <v>6807</v>
      </c>
      <c r="K4171" s="4" t="s">
        <v>4880</v>
      </c>
      <c r="M4171">
        <f>LEN(SUBSTITUTE(PROTEIN_stoich[[#This Row],[sequence]],"*",""))</f>
        <v>504</v>
      </c>
      <c r="O4171" t="s">
        <v>16</v>
      </c>
      <c r="P4171" t="str">
        <f>_xlfn.LET(_xlpm.id,PROTEIN_stoich[[#This Row],[uniprot]],HYPERLINK("https://www.uniprot.org/uniprotkb/"&amp;_xlpm.id&amp;"/entry",_xlpm.id))</f>
        <v>A0A2S9ZVP4</v>
      </c>
      <c r="Q4171" t="e">
        <f>_xlfn.XLOOKUP(PROTEIN_stoich[[#This Row],[uniprot]],[1]!UniprotIFO[Entry],[1]!UniprotIFO[Gene Ontology IDs],"")</f>
        <v>#REF!</v>
      </c>
      <c r="R4171" t="e">
        <f>_xlfn.XLOOKUP(PROTEIN_stoich[[#This Row],[uniprot]],[1]!UniprotIFO[Entry],[1]!UniprotIFO[essential?],"")</f>
        <v>#REF!</v>
      </c>
      <c r="S4171" t="e">
        <f>_xlfn.XLOOKUP(PROTEIN_stoich[[#This Row],[sequence]],[2]!Table1[sequence_without_asterisks],[2]!Table1[protein_stoich seq matches],"")</f>
        <v>#REF!</v>
      </c>
      <c r="T4171" t="e">
        <f>_xlfn.XLOOKUP(PROTEIN_stoich[[#This Row],[uniprot]],[1]!UniprotIFO[Entry],[1]!UniprotIFO[protein_id in GSM model format],"")</f>
        <v>#REF!</v>
      </c>
    </row>
    <row r="4172" spans="1:20" x14ac:dyDescent="0.2">
      <c r="A41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RT11825</v>
      </c>
      <c r="B4172" t="s">
        <v>16407</v>
      </c>
      <c r="C4172" t="s">
        <v>16407</v>
      </c>
      <c r="D4172" t="s">
        <v>5003</v>
      </c>
      <c r="E4172" t="s">
        <v>4877</v>
      </c>
      <c r="G41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2" t="s">
        <v>4878</v>
      </c>
      <c r="I4172" s="25" cm="1">
        <f t="array" ref="I4172">SUMPRODUCT((LEN(PROTEIN_stoich[[#This Row],[sequence]])-LEN(SUBSTITUTE(PROTEIN_stoich[[#This Row],[sequence]],{"A";"C";"D";"E";"F";"G";"H";"I";"K";"L";"M";"N";"P";"Q";"R";"S";"T";"V";"W";"Y"},""))),{72.08;104.14;115.08;129.11;148.17;58.05;138.14;114.16;130.18;114.16;132.2;115.1;98.12;129.13;158.19;88.08;102.1;100.13;187.21;164.17})/1000</f>
        <v>40.711439999999996</v>
      </c>
      <c r="J4172" t="s">
        <v>5004</v>
      </c>
      <c r="K4172" s="4" t="s">
        <v>4880</v>
      </c>
      <c r="M4172">
        <f>LEN(SUBSTITUTE(PROTEIN_stoich[[#This Row],[sequence]],"*",""))</f>
        <v>368</v>
      </c>
      <c r="O4172" t="s">
        <v>16</v>
      </c>
      <c r="P4172" t="str">
        <f>_xlfn.LET(_xlpm.id,PROTEIN_stoich[[#This Row],[uniprot]],HYPERLINK("https://www.uniprot.org/uniprotkb/"&amp;_xlpm.id&amp;"/entry",_xlpm.id))</f>
        <v>A0A2S9ZVN2</v>
      </c>
      <c r="Q4172" t="e">
        <f>_xlfn.XLOOKUP(PROTEIN_stoich[[#This Row],[uniprot]],[1]!UniprotIFO[Entry],[1]!UniprotIFO[Gene Ontology IDs],"")</f>
        <v>#REF!</v>
      </c>
      <c r="R4172" t="e">
        <f>_xlfn.XLOOKUP(PROTEIN_stoich[[#This Row],[uniprot]],[1]!UniprotIFO[Entry],[1]!UniprotIFO[essential?],"")</f>
        <v>#REF!</v>
      </c>
      <c r="S4172" t="e">
        <f>_xlfn.XLOOKUP(PROTEIN_stoich[[#This Row],[sequence]],[2]!Table1[sequence_without_asterisks],[2]!Table1[protein_stoich seq matches],"")</f>
        <v>#REF!</v>
      </c>
      <c r="T4172" t="e">
        <f>_xlfn.XLOOKUP(PROTEIN_stoich[[#This Row],[uniprot]],[1]!UniprotIFO[Entry],[1]!UniprotIFO[protein_id in GSM model format],"")</f>
        <v>#REF!</v>
      </c>
    </row>
    <row r="4173" spans="1:20" x14ac:dyDescent="0.2">
      <c r="A41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RT11830</v>
      </c>
      <c r="B4173" t="s">
        <v>16408</v>
      </c>
      <c r="C4173" t="s">
        <v>16408</v>
      </c>
      <c r="D4173" t="s">
        <v>10199</v>
      </c>
      <c r="E4173" t="s">
        <v>4877</v>
      </c>
      <c r="G41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3" t="s">
        <v>4878</v>
      </c>
      <c r="I4173" s="25" cm="1">
        <f t="array" ref="I4173">SUMPRODUCT((LEN(PROTEIN_stoich[[#This Row],[sequence]])-LEN(SUBSTITUTE(PROTEIN_stoich[[#This Row],[sequence]],{"A";"C";"D";"E";"F";"G";"H";"I";"K";"L";"M";"N";"P";"Q";"R";"S";"T";"V";"W";"Y"},""))),{72.08;104.14;115.08;129.11;148.17;58.05;138.14;114.16;130.18;114.16;132.2;115.1;98.12;129.13;158.19;88.08;102.1;100.13;187.21;164.17})/1000</f>
        <v>214.07259999999997</v>
      </c>
      <c r="J4173" t="s">
        <v>10200</v>
      </c>
      <c r="K4173" s="4" t="s">
        <v>4880</v>
      </c>
      <c r="M4173">
        <f>LEN(SUBSTITUTE(PROTEIN_stoich[[#This Row],[sequence]],"*",""))</f>
        <v>1944</v>
      </c>
      <c r="O4173" t="s">
        <v>16</v>
      </c>
      <c r="P4173" t="str">
        <f>_xlfn.LET(_xlpm.id,PROTEIN_stoich[[#This Row],[uniprot]],HYPERLINK("https://www.uniprot.org/uniprotkb/"&amp;_xlpm.id&amp;"/entry",_xlpm.id))</f>
        <v>A0A2S9ZVM6</v>
      </c>
      <c r="Q4173" t="e">
        <f>_xlfn.XLOOKUP(PROTEIN_stoich[[#This Row],[uniprot]],[1]!UniprotIFO[Entry],[1]!UniprotIFO[Gene Ontology IDs],"")</f>
        <v>#REF!</v>
      </c>
      <c r="R4173" t="e">
        <f>_xlfn.XLOOKUP(PROTEIN_stoich[[#This Row],[uniprot]],[1]!UniprotIFO[Entry],[1]!UniprotIFO[essential?],"")</f>
        <v>#REF!</v>
      </c>
      <c r="S4173" t="e">
        <f>_xlfn.XLOOKUP(PROTEIN_stoich[[#This Row],[sequence]],[2]!Table1[sequence_without_asterisks],[2]!Table1[protein_stoich seq matches],"")</f>
        <v>#REF!</v>
      </c>
      <c r="T4173" t="e">
        <f>_xlfn.XLOOKUP(PROTEIN_stoich[[#This Row],[uniprot]],[1]!UniprotIFO[Entry],[1]!UniprotIFO[protein_id in GSM model format],"")</f>
        <v>#REF!</v>
      </c>
    </row>
    <row r="4174" spans="1:20" x14ac:dyDescent="0.2">
      <c r="A41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RT11823</v>
      </c>
      <c r="B4174" t="s">
        <v>16409</v>
      </c>
      <c r="C4174" t="s">
        <v>16409</v>
      </c>
      <c r="D4174" t="s">
        <v>6428</v>
      </c>
      <c r="E4174" t="s">
        <v>4877</v>
      </c>
      <c r="G41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4" t="s">
        <v>4878</v>
      </c>
      <c r="I4174" s="25" cm="1">
        <f t="array" ref="I4174">SUMPRODUCT((LEN(PROTEIN_stoich[[#This Row],[sequence]])-LEN(SUBSTITUTE(PROTEIN_stoich[[#This Row],[sequence]],{"A";"C";"D";"E";"F";"G";"H";"I";"K";"L";"M";"N";"P";"Q";"R";"S";"T";"V";"W";"Y"},""))),{72.08;104.14;115.08;129.11;148.17;58.05;138.14;114.16;130.18;114.16;132.2;115.1;98.12;129.13;158.19;88.08;102.1;100.13;187.21;164.17})/1000</f>
        <v>37.206819999999993</v>
      </c>
      <c r="J4174" t="s">
        <v>6429</v>
      </c>
      <c r="K4174" s="4" t="s">
        <v>4880</v>
      </c>
      <c r="M4174">
        <f>LEN(SUBSTITUTE(PROTEIN_stoich[[#This Row],[sequence]],"*",""))</f>
        <v>336</v>
      </c>
      <c r="O4174" t="s">
        <v>16</v>
      </c>
      <c r="P4174" t="str">
        <f>_xlfn.LET(_xlpm.id,PROTEIN_stoich[[#This Row],[uniprot]],HYPERLINK("https://www.uniprot.org/uniprotkb/"&amp;_xlpm.id&amp;"/entry",_xlpm.id))</f>
        <v>A0A2S9ZVM3</v>
      </c>
      <c r="Q4174" t="e">
        <f>_xlfn.XLOOKUP(PROTEIN_stoich[[#This Row],[uniprot]],[1]!UniprotIFO[Entry],[1]!UniprotIFO[Gene Ontology IDs],"")</f>
        <v>#REF!</v>
      </c>
      <c r="R4174" t="e">
        <f>_xlfn.XLOOKUP(PROTEIN_stoich[[#This Row],[uniprot]],[1]!UniprotIFO[Entry],[1]!UniprotIFO[essential?],"")</f>
        <v>#REF!</v>
      </c>
      <c r="S4174" t="e">
        <f>_xlfn.XLOOKUP(PROTEIN_stoich[[#This Row],[sequence]],[2]!Table1[sequence_without_asterisks],[2]!Table1[protein_stoich seq matches],"")</f>
        <v>#REF!</v>
      </c>
      <c r="T4174" t="e">
        <f>_xlfn.XLOOKUP(PROTEIN_stoich[[#This Row],[uniprot]],[1]!UniprotIFO[Entry],[1]!UniprotIFO[protein_id in GSM model format],"")</f>
        <v>#REF!</v>
      </c>
    </row>
    <row r="4175" spans="1:20" x14ac:dyDescent="0.2">
      <c r="A41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RT11815</v>
      </c>
      <c r="B4175" t="s">
        <v>16410</v>
      </c>
      <c r="C4175" t="s">
        <v>16410</v>
      </c>
      <c r="D4175" t="s">
        <v>5275</v>
      </c>
      <c r="E4175" t="s">
        <v>4877</v>
      </c>
      <c r="G41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5" t="s">
        <v>4878</v>
      </c>
      <c r="I4175" s="25" cm="1">
        <f t="array" ref="I4175">SUMPRODUCT((LEN(PROTEIN_stoich[[#This Row],[sequence]])-LEN(SUBSTITUTE(PROTEIN_stoich[[#This Row],[sequence]],{"A";"C";"D";"E";"F";"G";"H";"I";"K";"L";"M";"N";"P";"Q";"R";"S";"T";"V";"W";"Y"},""))),{72.08;104.14;115.08;129.11;148.17;58.05;138.14;114.16;130.18;114.16;132.2;115.1;98.12;129.13;158.19;88.08;102.1;100.13;187.21;164.17})/1000</f>
        <v>22.142009999999996</v>
      </c>
      <c r="J4175" t="s">
        <v>5276</v>
      </c>
      <c r="K4175" s="4" t="s">
        <v>4880</v>
      </c>
      <c r="M4175">
        <f>LEN(SUBSTITUTE(PROTEIN_stoich[[#This Row],[sequence]],"*",""))</f>
        <v>201</v>
      </c>
      <c r="O4175" t="s">
        <v>16</v>
      </c>
      <c r="P4175" t="str">
        <f>_xlfn.LET(_xlpm.id,PROTEIN_stoich[[#This Row],[uniprot]],HYPERLINK("https://www.uniprot.org/uniprotkb/"&amp;_xlpm.id&amp;"/entry",_xlpm.id))</f>
        <v>A0A2S9ZVL7</v>
      </c>
      <c r="Q4175" t="e">
        <f>_xlfn.XLOOKUP(PROTEIN_stoich[[#This Row],[uniprot]],[1]!UniprotIFO[Entry],[1]!UniprotIFO[Gene Ontology IDs],"")</f>
        <v>#REF!</v>
      </c>
      <c r="R4175" t="e">
        <f>_xlfn.XLOOKUP(PROTEIN_stoich[[#This Row],[uniprot]],[1]!UniprotIFO[Entry],[1]!UniprotIFO[essential?],"")</f>
        <v>#REF!</v>
      </c>
      <c r="S4175" t="e">
        <f>_xlfn.XLOOKUP(PROTEIN_stoich[[#This Row],[sequence]],[2]!Table1[sequence_without_asterisks],[2]!Table1[protein_stoich seq matches],"")</f>
        <v>#REF!</v>
      </c>
      <c r="T4175" t="e">
        <f>_xlfn.XLOOKUP(PROTEIN_stoich[[#This Row],[uniprot]],[1]!UniprotIFO[Entry],[1]!UniprotIFO[protein_id in GSM model format],"")</f>
        <v>#REF!</v>
      </c>
    </row>
    <row r="4176" spans="1:20" x14ac:dyDescent="0.2">
      <c r="A41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RT11813</v>
      </c>
      <c r="B4176" t="s">
        <v>16411</v>
      </c>
      <c r="C4176" t="s">
        <v>16411</v>
      </c>
      <c r="D4176" t="s">
        <v>7627</v>
      </c>
      <c r="E4176" t="s">
        <v>4877</v>
      </c>
      <c r="G41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6" t="s">
        <v>4878</v>
      </c>
      <c r="I4176" s="25" cm="1">
        <f t="array" ref="I4176">SUMPRODUCT((LEN(PROTEIN_stoich[[#This Row],[sequence]])-LEN(SUBSTITUTE(PROTEIN_stoich[[#This Row],[sequence]],{"A";"C";"D";"E";"F";"G";"H";"I";"K";"L";"M";"N";"P";"Q";"R";"S";"T";"V";"W";"Y"},""))),{72.08;104.14;115.08;129.11;148.17;58.05;138.14;114.16;130.18;114.16;132.2;115.1;98.12;129.13;158.19;88.08;102.1;100.13;187.21;164.17})/1000</f>
        <v>44.898540000000004</v>
      </c>
      <c r="J4176" t="s">
        <v>7628</v>
      </c>
      <c r="K4176" s="4" t="s">
        <v>4880</v>
      </c>
      <c r="M4176">
        <f>LEN(SUBSTITUTE(PROTEIN_stoich[[#This Row],[sequence]],"*",""))</f>
        <v>422</v>
      </c>
      <c r="O4176" t="s">
        <v>16</v>
      </c>
      <c r="P4176" t="str">
        <f>_xlfn.LET(_xlpm.id,PROTEIN_stoich[[#This Row],[uniprot]],HYPERLINK("https://www.uniprot.org/uniprotkb/"&amp;_xlpm.id&amp;"/entry",_xlpm.id))</f>
        <v>A0A2S9ZVL4</v>
      </c>
      <c r="Q4176" t="e">
        <f>_xlfn.XLOOKUP(PROTEIN_stoich[[#This Row],[uniprot]],[1]!UniprotIFO[Entry],[1]!UniprotIFO[Gene Ontology IDs],"")</f>
        <v>#REF!</v>
      </c>
      <c r="R4176" t="e">
        <f>_xlfn.XLOOKUP(PROTEIN_stoich[[#This Row],[uniprot]],[1]!UniprotIFO[Entry],[1]!UniprotIFO[essential?],"")</f>
        <v>#REF!</v>
      </c>
      <c r="S4176" t="e">
        <f>_xlfn.XLOOKUP(PROTEIN_stoich[[#This Row],[sequence]],[2]!Table1[sequence_without_asterisks],[2]!Table1[protein_stoich seq matches],"")</f>
        <v>#REF!</v>
      </c>
      <c r="T4176" t="e">
        <f>_xlfn.XLOOKUP(PROTEIN_stoich[[#This Row],[uniprot]],[1]!UniprotIFO[Entry],[1]!UniprotIFO[protein_id in GSM model format],"")</f>
        <v>#REF!</v>
      </c>
    </row>
    <row r="4177" spans="1:20" x14ac:dyDescent="0.2">
      <c r="A41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RT11805</v>
      </c>
      <c r="B4177" t="s">
        <v>16412</v>
      </c>
      <c r="C4177" t="s">
        <v>16412</v>
      </c>
      <c r="D4177" t="s">
        <v>10497</v>
      </c>
      <c r="E4177" t="s">
        <v>4877</v>
      </c>
      <c r="G41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7" t="s">
        <v>4878</v>
      </c>
      <c r="I4177" s="25" cm="1">
        <f t="array" ref="I4177">SUMPRODUCT((LEN(PROTEIN_stoich[[#This Row],[sequence]])-LEN(SUBSTITUTE(PROTEIN_stoich[[#This Row],[sequence]],{"A";"C";"D";"E";"F";"G";"H";"I";"K";"L";"M";"N";"P";"Q";"R";"S";"T";"V";"W";"Y"},""))),{72.08;104.14;115.08;129.11;148.17;58.05;138.14;114.16;130.18;114.16;132.2;115.1;98.12;129.13;158.19;88.08;102.1;100.13;187.21;164.17})/1000</f>
        <v>63.620119999999993</v>
      </c>
      <c r="J4177" t="s">
        <v>10498</v>
      </c>
      <c r="K4177" s="4" t="s">
        <v>4880</v>
      </c>
      <c r="M4177">
        <f>LEN(SUBSTITUTE(PROTEIN_stoich[[#This Row],[sequence]],"*",""))</f>
        <v>565</v>
      </c>
      <c r="O4177" t="s">
        <v>16</v>
      </c>
      <c r="P4177" t="str">
        <f>_xlfn.LET(_xlpm.id,PROTEIN_stoich[[#This Row],[uniprot]],HYPERLINK("https://www.uniprot.org/uniprotkb/"&amp;_xlpm.id&amp;"/entry",_xlpm.id))</f>
        <v>A0A2S9ZVL0</v>
      </c>
      <c r="Q4177" t="e">
        <f>_xlfn.XLOOKUP(PROTEIN_stoich[[#This Row],[uniprot]],[1]!UniprotIFO[Entry],[1]!UniprotIFO[Gene Ontology IDs],"")</f>
        <v>#REF!</v>
      </c>
      <c r="R4177" t="e">
        <f>_xlfn.XLOOKUP(PROTEIN_stoich[[#This Row],[uniprot]],[1]!UniprotIFO[Entry],[1]!UniprotIFO[essential?],"")</f>
        <v>#REF!</v>
      </c>
      <c r="S4177" t="e">
        <f>_xlfn.XLOOKUP(PROTEIN_stoich[[#This Row],[sequence]],[2]!Table1[sequence_without_asterisks],[2]!Table1[protein_stoich seq matches],"")</f>
        <v>#REF!</v>
      </c>
      <c r="T4177" t="e">
        <f>_xlfn.XLOOKUP(PROTEIN_stoich[[#This Row],[uniprot]],[1]!UniprotIFO[Entry],[1]!UniprotIFO[protein_id in GSM model format],"")</f>
        <v>#REF!</v>
      </c>
    </row>
    <row r="4178" spans="1:20" x14ac:dyDescent="0.2">
      <c r="A41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RT11806</v>
      </c>
      <c r="B4178" t="s">
        <v>16413</v>
      </c>
      <c r="C4178" t="s">
        <v>16413</v>
      </c>
      <c r="D4178" t="s">
        <v>6510</v>
      </c>
      <c r="E4178" t="s">
        <v>4877</v>
      </c>
      <c r="G41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8" t="s">
        <v>4878</v>
      </c>
      <c r="I4178" s="25" cm="1">
        <f t="array" ref="I4178">SUMPRODUCT((LEN(PROTEIN_stoich[[#This Row],[sequence]])-LEN(SUBSTITUTE(PROTEIN_stoich[[#This Row],[sequence]],{"A";"C";"D";"E";"F";"G";"H";"I";"K";"L";"M";"N";"P";"Q";"R";"S";"T";"V";"W";"Y"},""))),{72.08;104.14;115.08;129.11;148.17;58.05;138.14;114.16;130.18;114.16;132.2;115.1;98.12;129.13;158.19;88.08;102.1;100.13;187.21;164.17})/1000</f>
        <v>112.59567999999999</v>
      </c>
      <c r="J4178" t="s">
        <v>6511</v>
      </c>
      <c r="K4178" s="4" t="s">
        <v>4880</v>
      </c>
      <c r="M4178">
        <f>LEN(SUBSTITUTE(PROTEIN_stoich[[#This Row],[sequence]],"*",""))</f>
        <v>995</v>
      </c>
      <c r="O4178" t="s">
        <v>16</v>
      </c>
      <c r="P4178" t="str">
        <f>_xlfn.LET(_xlpm.id,PROTEIN_stoich[[#This Row],[uniprot]],HYPERLINK("https://www.uniprot.org/uniprotkb/"&amp;_xlpm.id&amp;"/entry",_xlpm.id))</f>
        <v>A0A2S9ZVK9</v>
      </c>
      <c r="Q4178" t="e">
        <f>_xlfn.XLOOKUP(PROTEIN_stoich[[#This Row],[uniprot]],[1]!UniprotIFO[Entry],[1]!UniprotIFO[Gene Ontology IDs],"")</f>
        <v>#REF!</v>
      </c>
      <c r="R4178" t="e">
        <f>_xlfn.XLOOKUP(PROTEIN_stoich[[#This Row],[uniprot]],[1]!UniprotIFO[Entry],[1]!UniprotIFO[essential?],"")</f>
        <v>#REF!</v>
      </c>
      <c r="S4178" t="e">
        <f>_xlfn.XLOOKUP(PROTEIN_stoich[[#This Row],[sequence]],[2]!Table1[sequence_without_asterisks],[2]!Table1[protein_stoich seq matches],"")</f>
        <v>#REF!</v>
      </c>
      <c r="T4178" t="e">
        <f>_xlfn.XLOOKUP(PROTEIN_stoich[[#This Row],[uniprot]],[1]!UniprotIFO[Entry],[1]!UniprotIFO[protein_id in GSM model format],"")</f>
        <v>#REF!</v>
      </c>
    </row>
    <row r="4179" spans="1:20" x14ac:dyDescent="0.2">
      <c r="A41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RT11801</v>
      </c>
      <c r="B4179" t="s">
        <v>16414</v>
      </c>
      <c r="C4179" t="s">
        <v>16414</v>
      </c>
      <c r="D4179" t="s">
        <v>10531</v>
      </c>
      <c r="E4179" t="s">
        <v>4877</v>
      </c>
      <c r="G41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79" t="s">
        <v>4878</v>
      </c>
      <c r="I4179" s="25" cm="1">
        <f t="array" ref="I4179">SUMPRODUCT((LEN(PROTEIN_stoich[[#This Row],[sequence]])-LEN(SUBSTITUTE(PROTEIN_stoich[[#This Row],[sequence]],{"A";"C";"D";"E";"F";"G";"H";"I";"K";"L";"M";"N";"P";"Q";"R";"S";"T";"V";"W";"Y"},""))),{72.08;104.14;115.08;129.11;148.17;58.05;138.14;114.16;130.18;114.16;132.2;115.1;98.12;129.13;158.19;88.08;102.1;100.13;187.21;164.17})/1000</f>
        <v>37.640449999999994</v>
      </c>
      <c r="J4179" t="s">
        <v>10532</v>
      </c>
      <c r="K4179" s="4" t="s">
        <v>4880</v>
      </c>
      <c r="M4179">
        <f>LEN(SUBSTITUTE(PROTEIN_stoich[[#This Row],[sequence]],"*",""))</f>
        <v>334</v>
      </c>
      <c r="O4179" t="s">
        <v>16</v>
      </c>
      <c r="P4179" t="str">
        <f>_xlfn.LET(_xlpm.id,PROTEIN_stoich[[#This Row],[uniprot]],HYPERLINK("https://www.uniprot.org/uniprotkb/"&amp;_xlpm.id&amp;"/entry",_xlpm.id))</f>
        <v>A0A2S9ZVK7</v>
      </c>
      <c r="Q4179" t="e">
        <f>_xlfn.XLOOKUP(PROTEIN_stoich[[#This Row],[uniprot]],[1]!UniprotIFO[Entry],[1]!UniprotIFO[Gene Ontology IDs],"")</f>
        <v>#REF!</v>
      </c>
      <c r="R4179" t="e">
        <f>_xlfn.XLOOKUP(PROTEIN_stoich[[#This Row],[uniprot]],[1]!UniprotIFO[Entry],[1]!UniprotIFO[essential?],"")</f>
        <v>#REF!</v>
      </c>
      <c r="S4179" t="e">
        <f>_xlfn.XLOOKUP(PROTEIN_stoich[[#This Row],[sequence]],[2]!Table1[sequence_without_asterisks],[2]!Table1[protein_stoich seq matches],"")</f>
        <v>#REF!</v>
      </c>
      <c r="T4179" t="e">
        <f>_xlfn.XLOOKUP(PROTEIN_stoich[[#This Row],[uniprot]],[1]!UniprotIFO[Entry],[1]!UniprotIFO[protein_id in GSM model format],"")</f>
        <v>#REF!</v>
      </c>
    </row>
    <row r="4180" spans="1:20" x14ac:dyDescent="0.2">
      <c r="A41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RT11797</v>
      </c>
      <c r="B4180" t="s">
        <v>16415</v>
      </c>
      <c r="C4180" t="s">
        <v>16415</v>
      </c>
      <c r="D4180" t="s">
        <v>6474</v>
      </c>
      <c r="E4180" t="s">
        <v>4877</v>
      </c>
      <c r="G41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0" t="s">
        <v>4878</v>
      </c>
      <c r="I4180" s="25" cm="1">
        <f t="array" ref="I4180">SUMPRODUCT((LEN(PROTEIN_stoich[[#This Row],[sequence]])-LEN(SUBSTITUTE(PROTEIN_stoich[[#This Row],[sequence]],{"A";"C";"D";"E";"F";"G";"H";"I";"K";"L";"M";"N";"P";"Q";"R";"S";"T";"V";"W";"Y"},""))),{72.08;104.14;115.08;129.11;148.17;58.05;138.14;114.16;130.18;114.16;132.2;115.1;98.12;129.13;158.19;88.08;102.1;100.13;187.21;164.17})/1000</f>
        <v>30.326190000000004</v>
      </c>
      <c r="J4180" t="s">
        <v>6475</v>
      </c>
      <c r="K4180" s="4" t="s">
        <v>4880</v>
      </c>
      <c r="M4180">
        <f>LEN(SUBSTITUTE(PROTEIN_stoich[[#This Row],[sequence]],"*",""))</f>
        <v>266</v>
      </c>
      <c r="O4180" t="s">
        <v>16</v>
      </c>
      <c r="P4180" t="str">
        <f>_xlfn.LET(_xlpm.id,PROTEIN_stoich[[#This Row],[uniprot]],HYPERLINK("https://www.uniprot.org/uniprotkb/"&amp;_xlpm.id&amp;"/entry",_xlpm.id))</f>
        <v>A0A2S9ZVJ1</v>
      </c>
      <c r="Q4180" t="e">
        <f>_xlfn.XLOOKUP(PROTEIN_stoich[[#This Row],[uniprot]],[1]!UniprotIFO[Entry],[1]!UniprotIFO[Gene Ontology IDs],"")</f>
        <v>#REF!</v>
      </c>
      <c r="R4180" t="e">
        <f>_xlfn.XLOOKUP(PROTEIN_stoich[[#This Row],[uniprot]],[1]!UniprotIFO[Entry],[1]!UniprotIFO[essential?],"")</f>
        <v>#REF!</v>
      </c>
      <c r="S4180" t="e">
        <f>_xlfn.XLOOKUP(PROTEIN_stoich[[#This Row],[sequence]],[2]!Table1[sequence_without_asterisks],[2]!Table1[protein_stoich seq matches],"")</f>
        <v>#REF!</v>
      </c>
      <c r="T4180" t="e">
        <f>_xlfn.XLOOKUP(PROTEIN_stoich[[#This Row],[uniprot]],[1]!UniprotIFO[Entry],[1]!UniprotIFO[protein_id in GSM model format],"")</f>
        <v>#REF!</v>
      </c>
    </row>
    <row r="4181" spans="1:20" x14ac:dyDescent="0.2">
      <c r="A41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RT11789</v>
      </c>
      <c r="B4181" t="s">
        <v>16416</v>
      </c>
      <c r="C4181" t="s">
        <v>16416</v>
      </c>
      <c r="D4181" t="s">
        <v>7911</v>
      </c>
      <c r="E4181" t="s">
        <v>4877</v>
      </c>
      <c r="G41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1" t="s">
        <v>4878</v>
      </c>
      <c r="I4181" s="25" cm="1">
        <f t="array" ref="I4181">SUMPRODUCT((LEN(PROTEIN_stoich[[#This Row],[sequence]])-LEN(SUBSTITUTE(PROTEIN_stoich[[#This Row],[sequence]],{"A";"C";"D";"E";"F";"G";"H";"I";"K";"L";"M";"N";"P";"Q";"R";"S";"T";"V";"W";"Y"},""))),{72.08;104.14;115.08;129.11;148.17;58.05;138.14;114.16;130.18;114.16;132.2;115.1;98.12;129.13;158.19;88.08;102.1;100.13;187.21;164.17})/1000</f>
        <v>98.107199999999978</v>
      </c>
      <c r="J4181" t="s">
        <v>7912</v>
      </c>
      <c r="K4181" s="4" t="s">
        <v>4880</v>
      </c>
      <c r="M4181">
        <f>LEN(SUBSTITUTE(PROTEIN_stoich[[#This Row],[sequence]],"*",""))</f>
        <v>985</v>
      </c>
      <c r="O4181" t="s">
        <v>16</v>
      </c>
      <c r="P4181" t="str">
        <f>_xlfn.LET(_xlpm.id,PROTEIN_stoich[[#This Row],[uniprot]],HYPERLINK("https://www.uniprot.org/uniprotkb/"&amp;_xlpm.id&amp;"/entry",_xlpm.id))</f>
        <v>A0A2S9ZVI7</v>
      </c>
      <c r="Q4181" t="e">
        <f>_xlfn.XLOOKUP(PROTEIN_stoich[[#This Row],[uniprot]],[1]!UniprotIFO[Entry],[1]!UniprotIFO[Gene Ontology IDs],"")</f>
        <v>#REF!</v>
      </c>
      <c r="R4181" t="e">
        <f>_xlfn.XLOOKUP(PROTEIN_stoich[[#This Row],[uniprot]],[1]!UniprotIFO[Entry],[1]!UniprotIFO[essential?],"")</f>
        <v>#REF!</v>
      </c>
      <c r="S4181" t="e">
        <f>_xlfn.XLOOKUP(PROTEIN_stoich[[#This Row],[sequence]],[2]!Table1[sequence_without_asterisks],[2]!Table1[protein_stoich seq matches],"")</f>
        <v>#REF!</v>
      </c>
      <c r="T4181" t="e">
        <f>_xlfn.XLOOKUP(PROTEIN_stoich[[#This Row],[uniprot]],[1]!UniprotIFO[Entry],[1]!UniprotIFO[protein_id in GSM model format],"")</f>
        <v>#REF!</v>
      </c>
    </row>
    <row r="4182" spans="1:20" x14ac:dyDescent="0.2">
      <c r="A41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RT11775</v>
      </c>
      <c r="B4182" t="s">
        <v>16417</v>
      </c>
      <c r="C4182" t="s">
        <v>16417</v>
      </c>
      <c r="D4182" t="s">
        <v>5035</v>
      </c>
      <c r="E4182" t="s">
        <v>4877</v>
      </c>
      <c r="G41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2" t="s">
        <v>4878</v>
      </c>
      <c r="I4182" s="25" cm="1">
        <f t="array" ref="I4182">SUMPRODUCT((LEN(PROTEIN_stoich[[#This Row],[sequence]])-LEN(SUBSTITUTE(PROTEIN_stoich[[#This Row],[sequence]],{"A";"C";"D";"E";"F";"G";"H";"I";"K";"L";"M";"N";"P";"Q";"R";"S";"T";"V";"W";"Y"},""))),{72.08;104.14;115.08;129.11;148.17;58.05;138.14;114.16;130.18;114.16;132.2;115.1;98.12;129.13;158.19;88.08;102.1;100.13;187.21;164.17})/1000</f>
        <v>134.69068000000001</v>
      </c>
      <c r="J4182" t="s">
        <v>5036</v>
      </c>
      <c r="K4182" s="4" t="s">
        <v>4880</v>
      </c>
      <c r="M4182">
        <f>LEN(SUBSTITUTE(PROTEIN_stoich[[#This Row],[sequence]],"*",""))</f>
        <v>1255</v>
      </c>
      <c r="O4182" t="s">
        <v>16</v>
      </c>
      <c r="P4182" t="str">
        <f>_xlfn.LET(_xlpm.id,PROTEIN_stoich[[#This Row],[uniprot]],HYPERLINK("https://www.uniprot.org/uniprotkb/"&amp;_xlpm.id&amp;"/entry",_xlpm.id))</f>
        <v>A0A2S9ZVI1</v>
      </c>
      <c r="Q4182" t="e">
        <f>_xlfn.XLOOKUP(PROTEIN_stoich[[#This Row],[uniprot]],[1]!UniprotIFO[Entry],[1]!UniprotIFO[Gene Ontology IDs],"")</f>
        <v>#REF!</v>
      </c>
      <c r="R4182" t="e">
        <f>_xlfn.XLOOKUP(PROTEIN_stoich[[#This Row],[uniprot]],[1]!UniprotIFO[Entry],[1]!UniprotIFO[essential?],"")</f>
        <v>#REF!</v>
      </c>
      <c r="S4182" t="e">
        <f>_xlfn.XLOOKUP(PROTEIN_stoich[[#This Row],[sequence]],[2]!Table1[sequence_without_asterisks],[2]!Table1[protein_stoich seq matches],"")</f>
        <v>#REF!</v>
      </c>
      <c r="T4182" t="e">
        <f>_xlfn.XLOOKUP(PROTEIN_stoich[[#This Row],[uniprot]],[1]!UniprotIFO[Entry],[1]!UniprotIFO[protein_id in GSM model format],"")</f>
        <v>#REF!</v>
      </c>
    </row>
    <row r="4183" spans="1:20" x14ac:dyDescent="0.2">
      <c r="A41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RT11777</v>
      </c>
      <c r="B4183" t="s">
        <v>16418</v>
      </c>
      <c r="C4183" t="s">
        <v>16418</v>
      </c>
      <c r="D4183" t="s">
        <v>10097</v>
      </c>
      <c r="E4183" t="s">
        <v>4877</v>
      </c>
      <c r="G41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3" t="s">
        <v>4878</v>
      </c>
      <c r="I4183" s="25" cm="1">
        <f t="array" ref="I4183">SUMPRODUCT((LEN(PROTEIN_stoich[[#This Row],[sequence]])-LEN(SUBSTITUTE(PROTEIN_stoich[[#This Row],[sequence]],{"A";"C";"D";"E";"F";"G";"H";"I";"K";"L";"M";"N";"P";"Q";"R";"S";"T";"V";"W";"Y"},""))),{72.08;104.14;115.08;129.11;148.17;58.05;138.14;114.16;130.18;114.16;132.2;115.1;98.12;129.13;158.19;88.08;102.1;100.13;187.21;164.17})/1000</f>
        <v>170.97105999999997</v>
      </c>
      <c r="J4183" t="s">
        <v>10098</v>
      </c>
      <c r="K4183" s="4" t="s">
        <v>4880</v>
      </c>
      <c r="M4183">
        <f>LEN(SUBSTITUTE(PROTEIN_stoich[[#This Row],[sequence]],"*",""))</f>
        <v>1536</v>
      </c>
      <c r="O4183" t="s">
        <v>16</v>
      </c>
      <c r="P4183" t="str">
        <f>_xlfn.LET(_xlpm.id,PROTEIN_stoich[[#This Row],[uniprot]],HYPERLINK("https://www.uniprot.org/uniprotkb/"&amp;_xlpm.id&amp;"/entry",_xlpm.id))</f>
        <v>A0A2S9ZVH6</v>
      </c>
      <c r="Q4183" t="e">
        <f>_xlfn.XLOOKUP(PROTEIN_stoich[[#This Row],[uniprot]],[1]!UniprotIFO[Entry],[1]!UniprotIFO[Gene Ontology IDs],"")</f>
        <v>#REF!</v>
      </c>
      <c r="R4183" t="e">
        <f>_xlfn.XLOOKUP(PROTEIN_stoich[[#This Row],[uniprot]],[1]!UniprotIFO[Entry],[1]!UniprotIFO[essential?],"")</f>
        <v>#REF!</v>
      </c>
      <c r="S4183" t="e">
        <f>_xlfn.XLOOKUP(PROTEIN_stoich[[#This Row],[sequence]],[2]!Table1[sequence_without_asterisks],[2]!Table1[protein_stoich seq matches],"")</f>
        <v>#REF!</v>
      </c>
      <c r="T4183" t="e">
        <f>_xlfn.XLOOKUP(PROTEIN_stoich[[#This Row],[uniprot]],[1]!UniprotIFO[Entry],[1]!UniprotIFO[protein_id in GSM model format],"")</f>
        <v>#REF!</v>
      </c>
    </row>
    <row r="4184" spans="1:20" x14ac:dyDescent="0.2">
      <c r="A41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RT11530</v>
      </c>
      <c r="B4184" t="s">
        <v>16419</v>
      </c>
      <c r="C4184" t="s">
        <v>16419</v>
      </c>
      <c r="D4184" t="s">
        <v>6228</v>
      </c>
      <c r="E4184" t="s">
        <v>4877</v>
      </c>
      <c r="G41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4" t="s">
        <v>4878</v>
      </c>
      <c r="I4184" s="25" cm="1">
        <f t="array" ref="I4184">SUMPRODUCT((LEN(PROTEIN_stoich[[#This Row],[sequence]])-LEN(SUBSTITUTE(PROTEIN_stoich[[#This Row],[sequence]],{"A";"C";"D";"E";"F";"G";"H";"I";"K";"L";"M";"N";"P";"Q";"R";"S";"T";"V";"W";"Y"},""))),{72.08;104.14;115.08;129.11;148.17;58.05;138.14;114.16;130.18;114.16;132.2;115.1;98.12;129.13;158.19;88.08;102.1;100.13;187.21;164.17})/1000</f>
        <v>105.43779999999997</v>
      </c>
      <c r="J4184" t="s">
        <v>6229</v>
      </c>
      <c r="K4184" s="4" t="s">
        <v>4880</v>
      </c>
      <c r="M4184">
        <f>LEN(SUBSTITUTE(PROTEIN_stoich[[#This Row],[sequence]],"*",""))</f>
        <v>1010</v>
      </c>
      <c r="O4184" t="s">
        <v>16</v>
      </c>
      <c r="P4184" t="str">
        <f>_xlfn.LET(_xlpm.id,PROTEIN_stoich[[#This Row],[uniprot]],HYPERLINK("https://www.uniprot.org/uniprotkb/"&amp;_xlpm.id&amp;"/entry",_xlpm.id))</f>
        <v>A0A2S9ZVH3</v>
      </c>
      <c r="Q4184" t="e">
        <f>_xlfn.XLOOKUP(PROTEIN_stoich[[#This Row],[uniprot]],[1]!UniprotIFO[Entry],[1]!UniprotIFO[Gene Ontology IDs],"")</f>
        <v>#REF!</v>
      </c>
      <c r="R4184" t="e">
        <f>_xlfn.XLOOKUP(PROTEIN_stoich[[#This Row],[uniprot]],[1]!UniprotIFO[Entry],[1]!UniprotIFO[essential?],"")</f>
        <v>#REF!</v>
      </c>
      <c r="S4184" t="e">
        <f>_xlfn.XLOOKUP(PROTEIN_stoich[[#This Row],[sequence]],[2]!Table1[sequence_without_asterisks],[2]!Table1[protein_stoich seq matches],"")</f>
        <v>#REF!</v>
      </c>
      <c r="T4184" t="e">
        <f>_xlfn.XLOOKUP(PROTEIN_stoich[[#This Row],[uniprot]],[1]!UniprotIFO[Entry],[1]!UniprotIFO[protein_id in GSM model format],"")</f>
        <v>#REF!</v>
      </c>
    </row>
    <row r="4185" spans="1:20" x14ac:dyDescent="0.2">
      <c r="A41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A0A0K3CWE4</v>
      </c>
      <c r="B4185" t="s">
        <v>12104</v>
      </c>
      <c r="C4185" t="s">
        <v>12104</v>
      </c>
      <c r="D4185" t="s">
        <v>12104</v>
      </c>
      <c r="E4185" t="s">
        <v>4877</v>
      </c>
      <c r="G41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5" t="s">
        <v>4878</v>
      </c>
      <c r="I4185" s="25" cm="1">
        <f t="array" ref="I4185">SUMPRODUCT((LEN(PROTEIN_stoich[[#This Row],[sequence]])-LEN(SUBSTITUTE(PROTEIN_stoich[[#This Row],[sequence]],{"A";"C";"D";"E";"F";"G";"H";"I";"K";"L";"M";"N";"P";"Q";"R";"S";"T";"V";"W";"Y"},""))),{72.08;104.14;115.08;129.11;148.17;58.05;138.14;114.16;130.18;114.16;132.2;115.1;98.12;129.13;158.19;88.08;102.1;100.13;187.21;164.17})/1000</f>
        <v>33.010630000000006</v>
      </c>
      <c r="J4185" t="s">
        <v>13626</v>
      </c>
      <c r="K4185" s="4" t="s">
        <v>4880</v>
      </c>
      <c r="M4185">
        <f>LEN(SUBSTITUTE(PROTEIN_stoich[[#This Row],[sequence]],"*",""))</f>
        <v>300</v>
      </c>
      <c r="O4185" t="s">
        <v>16</v>
      </c>
      <c r="P4185" t="str">
        <f>_xlfn.LET(_xlpm.id,PROTEIN_stoich[[#This Row],[uniprot]],HYPERLINK("https://www.uniprot.org/uniprotkb/"&amp;_xlpm.id&amp;"/entry",_xlpm.id))</f>
        <v>A0A0K3CWE4</v>
      </c>
      <c r="Q4185" t="e">
        <f>_xlfn.XLOOKUP(PROTEIN_stoich[[#This Row],[uniprot]],[1]!UniprotIFO[Entry],[1]!UniprotIFO[Gene Ontology IDs],"")</f>
        <v>#REF!</v>
      </c>
      <c r="R4185" t="e">
        <f>_xlfn.XLOOKUP(PROTEIN_stoich[[#This Row],[uniprot]],[1]!UniprotIFO[Entry],[1]!UniprotIFO[essential?],"")</f>
        <v>#REF!</v>
      </c>
      <c r="S4185" t="e">
        <f>_xlfn.XLOOKUP(PROTEIN_stoich[[#This Row],[sequence]],[2]!Table1[sequence_without_asterisks],[2]!Table1[protein_stoich seq matches],"")</f>
        <v>#REF!</v>
      </c>
      <c r="T4185" t="e">
        <f>_xlfn.XLOOKUP(PROTEIN_stoich[[#This Row],[uniprot]],[1]!UniprotIFO[Entry],[1]!UniprotIFO[protein_id in GSM model format],"")</f>
        <v>#REF!</v>
      </c>
    </row>
    <row r="4186" spans="1:20" x14ac:dyDescent="0.2">
      <c r="A41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RT11891</v>
      </c>
      <c r="B4186" t="s">
        <v>17013</v>
      </c>
      <c r="C4186" t="s">
        <v>17013</v>
      </c>
      <c r="D4186" t="s">
        <v>11644</v>
      </c>
      <c r="E4186" t="s">
        <v>4877</v>
      </c>
      <c r="G41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6" t="s">
        <v>4878</v>
      </c>
      <c r="I4186" s="25" cm="1">
        <f t="array" ref="I4186">SUMPRODUCT((LEN(PROTEIN_stoich[[#This Row],[sequence]])-LEN(SUBSTITUTE(PROTEIN_stoich[[#This Row],[sequence]],{"A";"C";"D";"E";"F";"G";"H";"I";"K";"L";"M";"N";"P";"Q";"R";"S";"T";"V";"W";"Y"},""))),{72.08;104.14;115.08;129.11;148.17;58.05;138.14;114.16;130.18;114.16;132.2;115.1;98.12;129.13;158.19;88.08;102.1;100.13;187.21;164.17})/1000</f>
        <v>36.21990000000001</v>
      </c>
      <c r="J4186" t="s">
        <v>13169</v>
      </c>
      <c r="K4186" s="4" t="s">
        <v>4880</v>
      </c>
      <c r="M4186">
        <f>LEN(SUBSTITUTE(PROTEIN_stoich[[#This Row],[sequence]],"*",""))</f>
        <v>343</v>
      </c>
      <c r="O4186" t="s">
        <v>16</v>
      </c>
      <c r="P4186" t="str">
        <f>_xlfn.LET(_xlpm.id,PROTEIN_stoich[[#This Row],[uniprot]],HYPERLINK("https://www.uniprot.org/uniprotkb/"&amp;_xlpm.id&amp;"/entry",_xlpm.id))</f>
        <v>A0A0K3CW74</v>
      </c>
      <c r="Q4186" t="e">
        <f>_xlfn.XLOOKUP(PROTEIN_stoich[[#This Row],[uniprot]],[1]!UniprotIFO[Entry],[1]!UniprotIFO[Gene Ontology IDs],"")</f>
        <v>#REF!</v>
      </c>
      <c r="R4186" t="e">
        <f>_xlfn.XLOOKUP(PROTEIN_stoich[[#This Row],[uniprot]],[1]!UniprotIFO[Entry],[1]!UniprotIFO[essential?],"")</f>
        <v>#REF!</v>
      </c>
      <c r="S4186" t="e">
        <f>_xlfn.XLOOKUP(PROTEIN_stoich[[#This Row],[sequence]],[2]!Table1[sequence_without_asterisks],[2]!Table1[protein_stoich seq matches],"")</f>
        <v>#REF!</v>
      </c>
      <c r="T4186" t="e">
        <f>_xlfn.XLOOKUP(PROTEIN_stoich[[#This Row],[uniprot]],[1]!UniprotIFO[Entry],[1]!UniprotIFO[protein_id in GSM model format],"")</f>
        <v>#REF!</v>
      </c>
    </row>
    <row r="4187" spans="1:20" x14ac:dyDescent="0.2">
      <c r="A41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A0A0K3CW30</v>
      </c>
      <c r="B4187" t="s">
        <v>10629</v>
      </c>
      <c r="C4187" t="s">
        <v>10629</v>
      </c>
      <c r="D4187" t="s">
        <v>10629</v>
      </c>
      <c r="E4187" t="s">
        <v>4877</v>
      </c>
      <c r="G41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7" t="s">
        <v>4878</v>
      </c>
      <c r="I4187" s="25" cm="1">
        <f t="array" ref="I4187">SUMPRODUCT((LEN(PROTEIN_stoich[[#This Row],[sequence]])-LEN(SUBSTITUTE(PROTEIN_stoich[[#This Row],[sequence]],{"A";"C";"D";"E";"F";"G";"H";"I";"K";"L";"M";"N";"P";"Q";"R";"S";"T";"V";"W";"Y"},""))),{72.08;104.14;115.08;129.11;148.17;58.05;138.14;114.16;130.18;114.16;132.2;115.1;98.12;129.13;158.19;88.08;102.1;100.13;187.21;164.17})/1000</f>
        <v>69.132829999999984</v>
      </c>
      <c r="J4187" t="s">
        <v>12157</v>
      </c>
      <c r="K4187" s="4" t="s">
        <v>4880</v>
      </c>
      <c r="M4187">
        <f>LEN(SUBSTITUTE(PROTEIN_stoich[[#This Row],[sequence]],"*",""))</f>
        <v>643</v>
      </c>
      <c r="O4187" t="s">
        <v>16</v>
      </c>
      <c r="P4187" t="str">
        <f>_xlfn.LET(_xlpm.id,PROTEIN_stoich[[#This Row],[uniprot]],HYPERLINK("https://www.uniprot.org/uniprotkb/"&amp;_xlpm.id&amp;"/entry",_xlpm.id))</f>
        <v>A0A0K3CW30</v>
      </c>
      <c r="Q4187" t="e">
        <f>_xlfn.XLOOKUP(PROTEIN_stoich[[#This Row],[uniprot]],[1]!UniprotIFO[Entry],[1]!UniprotIFO[Gene Ontology IDs],"")</f>
        <v>#REF!</v>
      </c>
      <c r="R4187" t="e">
        <f>_xlfn.XLOOKUP(PROTEIN_stoich[[#This Row],[uniprot]],[1]!UniprotIFO[Entry],[1]!UniprotIFO[essential?],"")</f>
        <v>#REF!</v>
      </c>
      <c r="S4187" t="e">
        <f>_xlfn.XLOOKUP(PROTEIN_stoich[[#This Row],[sequence]],[2]!Table1[sequence_without_asterisks],[2]!Table1[protein_stoich seq matches],"")</f>
        <v>#REF!</v>
      </c>
      <c r="T4187" t="e">
        <f>_xlfn.XLOOKUP(PROTEIN_stoich[[#This Row],[uniprot]],[1]!UniprotIFO[Entry],[1]!UniprotIFO[protein_id in GSM model format],"")</f>
        <v>#REF!</v>
      </c>
    </row>
    <row r="4188" spans="1:20" x14ac:dyDescent="0.2">
      <c r="A41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A0A0K3CW17</v>
      </c>
      <c r="B4188" t="s">
        <v>10974</v>
      </c>
      <c r="C4188" t="s">
        <v>10974</v>
      </c>
      <c r="D4188" t="s">
        <v>10974</v>
      </c>
      <c r="E4188" t="s">
        <v>4877</v>
      </c>
      <c r="G41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8" t="s">
        <v>4878</v>
      </c>
      <c r="I4188" s="25" cm="1">
        <f t="array" ref="I4188">SUMPRODUCT((LEN(PROTEIN_stoich[[#This Row],[sequence]])-LEN(SUBSTITUTE(PROTEIN_stoich[[#This Row],[sequence]],{"A";"C";"D";"E";"F";"G";"H";"I";"K";"L";"M";"N";"P";"Q";"R";"S";"T";"V";"W";"Y"},""))),{72.08;104.14;115.08;129.11;148.17;58.05;138.14;114.16;130.18;114.16;132.2;115.1;98.12;129.13;158.19;88.08;102.1;100.13;187.21;164.17})/1000</f>
        <v>32.82350000000001</v>
      </c>
      <c r="J4188" t="s">
        <v>12500</v>
      </c>
      <c r="K4188" s="4" t="s">
        <v>4880</v>
      </c>
      <c r="M4188">
        <f>LEN(SUBSTITUTE(PROTEIN_stoich[[#This Row],[sequence]],"*",""))</f>
        <v>298</v>
      </c>
      <c r="O4188" t="s">
        <v>16</v>
      </c>
      <c r="P4188" t="str">
        <f>_xlfn.LET(_xlpm.id,PROTEIN_stoich[[#This Row],[uniprot]],HYPERLINK("https://www.uniprot.org/uniprotkb/"&amp;_xlpm.id&amp;"/entry",_xlpm.id))</f>
        <v>A0A0K3CW17</v>
      </c>
      <c r="Q4188" t="e">
        <f>_xlfn.XLOOKUP(PROTEIN_stoich[[#This Row],[uniprot]],[1]!UniprotIFO[Entry],[1]!UniprotIFO[Gene Ontology IDs],"")</f>
        <v>#REF!</v>
      </c>
      <c r="R4188" t="e">
        <f>_xlfn.XLOOKUP(PROTEIN_stoich[[#This Row],[uniprot]],[1]!UniprotIFO[Entry],[1]!UniprotIFO[essential?],"")</f>
        <v>#REF!</v>
      </c>
      <c r="S4188" t="e">
        <f>_xlfn.XLOOKUP(PROTEIN_stoich[[#This Row],[sequence]],[2]!Table1[sequence_without_asterisks],[2]!Table1[protein_stoich seq matches],"")</f>
        <v>#REF!</v>
      </c>
      <c r="T4188" t="e">
        <f>_xlfn.XLOOKUP(PROTEIN_stoich[[#This Row],[uniprot]],[1]!UniprotIFO[Entry],[1]!UniprotIFO[protein_id in GSM model format],"")</f>
        <v>#REF!</v>
      </c>
    </row>
    <row r="4189" spans="1:20" x14ac:dyDescent="0.2">
      <c r="A41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RT11794</v>
      </c>
      <c r="B4189" t="s">
        <v>16632</v>
      </c>
      <c r="C4189" t="s">
        <v>16632</v>
      </c>
      <c r="D4189" t="s">
        <v>10799</v>
      </c>
      <c r="E4189" t="s">
        <v>4877</v>
      </c>
      <c r="G41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89" t="s">
        <v>4878</v>
      </c>
      <c r="I4189" s="25" cm="1">
        <f t="array" ref="I4189">SUMPRODUCT((LEN(PROTEIN_stoich[[#This Row],[sequence]])-LEN(SUBSTITUTE(PROTEIN_stoich[[#This Row],[sequence]],{"A";"C";"D";"E";"F";"G";"H";"I";"K";"L";"M";"N";"P";"Q";"R";"S";"T";"V";"W";"Y"},""))),{72.08;104.14;115.08;129.11;148.17;58.05;138.14;114.16;130.18;114.16;132.2;115.1;98.12;129.13;158.19;88.08;102.1;100.13;187.21;164.17})/1000</f>
        <v>28.25996</v>
      </c>
      <c r="J4189" t="s">
        <v>12327</v>
      </c>
      <c r="K4189" s="4" t="s">
        <v>4880</v>
      </c>
      <c r="M4189">
        <f>LEN(SUBSTITUTE(PROTEIN_stoich[[#This Row],[sequence]],"*",""))</f>
        <v>253</v>
      </c>
      <c r="O4189" t="s">
        <v>16</v>
      </c>
      <c r="P4189" t="str">
        <f>_xlfn.LET(_xlpm.id,PROTEIN_stoich[[#This Row],[uniprot]],HYPERLINK("https://www.uniprot.org/uniprotkb/"&amp;_xlpm.id&amp;"/entry",_xlpm.id))</f>
        <v>A0A0K3CVZ9</v>
      </c>
      <c r="Q4189" t="e">
        <f>_xlfn.XLOOKUP(PROTEIN_stoich[[#This Row],[uniprot]],[1]!UniprotIFO[Entry],[1]!UniprotIFO[Gene Ontology IDs],"")</f>
        <v>#REF!</v>
      </c>
      <c r="R4189" t="e">
        <f>_xlfn.XLOOKUP(PROTEIN_stoich[[#This Row],[uniprot]],[1]!UniprotIFO[Entry],[1]!UniprotIFO[essential?],"")</f>
        <v>#REF!</v>
      </c>
      <c r="S4189" t="e">
        <f>_xlfn.XLOOKUP(PROTEIN_stoich[[#This Row],[sequence]],[2]!Table1[sequence_without_asterisks],[2]!Table1[protein_stoich seq matches],"")</f>
        <v>#REF!</v>
      </c>
      <c r="T4189" t="e">
        <f>_xlfn.XLOOKUP(PROTEIN_stoich[[#This Row],[uniprot]],[1]!UniprotIFO[Entry],[1]!UniprotIFO[protein_id in GSM model format],"")</f>
        <v>#REF!</v>
      </c>
    </row>
    <row r="4190" spans="1:20" x14ac:dyDescent="0.2">
      <c r="A41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A0A0K3CVZ5</v>
      </c>
      <c r="B4190" t="s">
        <v>11596</v>
      </c>
      <c r="C4190" t="s">
        <v>11596</v>
      </c>
      <c r="D4190" t="s">
        <v>11596</v>
      </c>
      <c r="E4190" t="s">
        <v>4877</v>
      </c>
      <c r="G41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0" t="s">
        <v>4878</v>
      </c>
      <c r="I4190" s="25" cm="1">
        <f t="array" ref="I4190">SUMPRODUCT((LEN(PROTEIN_stoich[[#This Row],[sequence]])-LEN(SUBSTITUTE(PROTEIN_stoich[[#This Row],[sequence]],{"A";"C";"D";"E";"F";"G";"H";"I";"K";"L";"M";"N";"P";"Q";"R";"S";"T";"V";"W";"Y"},""))),{72.08;104.14;115.08;129.11;148.17;58.05;138.14;114.16;130.18;114.16;132.2;115.1;98.12;129.13;158.19;88.08;102.1;100.13;187.21;164.17})/1000</f>
        <v>126.01728000000003</v>
      </c>
      <c r="J4190" t="s">
        <v>13121</v>
      </c>
      <c r="K4190" s="4" t="s">
        <v>4880</v>
      </c>
      <c r="M4190">
        <f>LEN(SUBSTITUTE(PROTEIN_stoich[[#This Row],[sequence]],"*",""))</f>
        <v>1138</v>
      </c>
      <c r="O4190" t="s">
        <v>16</v>
      </c>
      <c r="P4190" t="str">
        <f>_xlfn.LET(_xlpm.id,PROTEIN_stoich[[#This Row],[uniprot]],HYPERLINK("https://www.uniprot.org/uniprotkb/"&amp;_xlpm.id&amp;"/entry",_xlpm.id))</f>
        <v>A0A0K3CVZ5</v>
      </c>
      <c r="Q4190" t="e">
        <f>_xlfn.XLOOKUP(PROTEIN_stoich[[#This Row],[uniprot]],[1]!UniprotIFO[Entry],[1]!UniprotIFO[Gene Ontology IDs],"")</f>
        <v>#REF!</v>
      </c>
      <c r="R4190" t="e">
        <f>_xlfn.XLOOKUP(PROTEIN_stoich[[#This Row],[uniprot]],[1]!UniprotIFO[Entry],[1]!UniprotIFO[essential?],"")</f>
        <v>#REF!</v>
      </c>
      <c r="S4190" t="e">
        <f>_xlfn.XLOOKUP(PROTEIN_stoich[[#This Row],[sequence]],[2]!Table1[sequence_without_asterisks],[2]!Table1[protein_stoich seq matches],"")</f>
        <v>#REF!</v>
      </c>
      <c r="T4190" t="e">
        <f>_xlfn.XLOOKUP(PROTEIN_stoich[[#This Row],[uniprot]],[1]!UniprotIFO[Entry],[1]!UniprotIFO[protein_id in GSM model format],"")</f>
        <v>#REF!</v>
      </c>
    </row>
    <row r="4191" spans="1:20" x14ac:dyDescent="0.2">
      <c r="A41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A0A0K3CVZ1</v>
      </c>
      <c r="B4191" t="s">
        <v>11841</v>
      </c>
      <c r="C4191" t="s">
        <v>11841</v>
      </c>
      <c r="D4191" t="s">
        <v>11841</v>
      </c>
      <c r="E4191" t="s">
        <v>4877</v>
      </c>
      <c r="G41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1" t="s">
        <v>4878</v>
      </c>
      <c r="I4191" s="25" cm="1">
        <f t="array" ref="I4191">SUMPRODUCT((LEN(PROTEIN_stoich[[#This Row],[sequence]])-LEN(SUBSTITUTE(PROTEIN_stoich[[#This Row],[sequence]],{"A";"C";"D";"E";"F";"G";"H";"I";"K";"L";"M";"N";"P";"Q";"R";"S";"T";"V";"W";"Y"},""))),{72.08;104.14;115.08;129.11;148.17;58.05;138.14;114.16;130.18;114.16;132.2;115.1;98.12;129.13;158.19;88.08;102.1;100.13;187.21;164.17})/1000</f>
        <v>58.91377</v>
      </c>
      <c r="J4191" t="s">
        <v>13363</v>
      </c>
      <c r="K4191" s="4" t="s">
        <v>4880</v>
      </c>
      <c r="M4191">
        <f>LEN(SUBSTITUTE(PROTEIN_stoich[[#This Row],[sequence]],"*",""))</f>
        <v>563</v>
      </c>
      <c r="O4191" t="s">
        <v>16</v>
      </c>
      <c r="P4191" t="str">
        <f>_xlfn.LET(_xlpm.id,PROTEIN_stoich[[#This Row],[uniprot]],HYPERLINK("https://www.uniprot.org/uniprotkb/"&amp;_xlpm.id&amp;"/entry",_xlpm.id))</f>
        <v>A0A0K3CVZ1</v>
      </c>
      <c r="Q4191" t="e">
        <f>_xlfn.XLOOKUP(PROTEIN_stoich[[#This Row],[uniprot]],[1]!UniprotIFO[Entry],[1]!UniprotIFO[Gene Ontology IDs],"")</f>
        <v>#REF!</v>
      </c>
      <c r="R4191" t="e">
        <f>_xlfn.XLOOKUP(PROTEIN_stoich[[#This Row],[uniprot]],[1]!UniprotIFO[Entry],[1]!UniprotIFO[essential?],"")</f>
        <v>#REF!</v>
      </c>
      <c r="S4191" t="e">
        <f>_xlfn.XLOOKUP(PROTEIN_stoich[[#This Row],[sequence]],[2]!Table1[sequence_without_asterisks],[2]!Table1[protein_stoich seq matches],"")</f>
        <v>#REF!</v>
      </c>
      <c r="T4191" t="e">
        <f>_xlfn.XLOOKUP(PROTEIN_stoich[[#This Row],[uniprot]],[1]!UniprotIFO[Entry],[1]!UniprotIFO[protein_id in GSM model format],"")</f>
        <v>#REF!</v>
      </c>
    </row>
    <row r="4192" spans="1:20" x14ac:dyDescent="0.2">
      <c r="A41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RT11695</v>
      </c>
      <c r="B4192" t="s">
        <v>16628</v>
      </c>
      <c r="C4192" t="s">
        <v>16628</v>
      </c>
      <c r="D4192" t="s">
        <v>10795</v>
      </c>
      <c r="E4192" t="s">
        <v>4877</v>
      </c>
      <c r="G41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2" t="s">
        <v>4878</v>
      </c>
      <c r="I4192" s="25" cm="1">
        <f t="array" ref="I4192">SUMPRODUCT((LEN(PROTEIN_stoich[[#This Row],[sequence]])-LEN(SUBSTITUTE(PROTEIN_stoich[[#This Row],[sequence]],{"A";"C";"D";"E";"F";"G";"H";"I";"K";"L";"M";"N";"P";"Q";"R";"S";"T";"V";"W";"Y"},""))),{72.08;104.14;115.08;129.11;148.17;58.05;138.14;114.16;130.18;114.16;132.2;115.1;98.12;129.13;158.19;88.08;102.1;100.13;187.21;164.17})/1000</f>
        <v>58.566450000000003</v>
      </c>
      <c r="J4192" t="s">
        <v>12323</v>
      </c>
      <c r="K4192" s="4" t="s">
        <v>4880</v>
      </c>
      <c r="M4192">
        <f>LEN(SUBSTITUTE(PROTEIN_stoich[[#This Row],[sequence]],"*",""))</f>
        <v>520</v>
      </c>
      <c r="O4192" t="s">
        <v>16</v>
      </c>
      <c r="P4192" t="str">
        <f>_xlfn.LET(_xlpm.id,PROTEIN_stoich[[#This Row],[uniprot]],HYPERLINK("https://www.uniprot.org/uniprotkb/"&amp;_xlpm.id&amp;"/entry",_xlpm.id))</f>
        <v>A0A0K3CVT2</v>
      </c>
      <c r="Q4192" t="e">
        <f>_xlfn.XLOOKUP(PROTEIN_stoich[[#This Row],[uniprot]],[1]!UniprotIFO[Entry],[1]!UniprotIFO[Gene Ontology IDs],"")</f>
        <v>#REF!</v>
      </c>
      <c r="R4192" t="e">
        <f>_xlfn.XLOOKUP(PROTEIN_stoich[[#This Row],[uniprot]],[1]!UniprotIFO[Entry],[1]!UniprotIFO[essential?],"")</f>
        <v>#REF!</v>
      </c>
      <c r="S4192" t="e">
        <f>_xlfn.XLOOKUP(PROTEIN_stoich[[#This Row],[sequence]],[2]!Table1[sequence_without_asterisks],[2]!Table1[protein_stoich seq matches],"")</f>
        <v>#REF!</v>
      </c>
      <c r="T4192" t="e">
        <f>_xlfn.XLOOKUP(PROTEIN_stoich[[#This Row],[uniprot]],[1]!UniprotIFO[Entry],[1]!UniprotIFO[protein_id in GSM model format],"")</f>
        <v>#REF!</v>
      </c>
    </row>
    <row r="4193" spans="1:20" x14ac:dyDescent="0.2">
      <c r="A41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A0A0K3CVI8</v>
      </c>
      <c r="B4193" t="s">
        <v>11099</v>
      </c>
      <c r="C4193" t="s">
        <v>11099</v>
      </c>
      <c r="D4193" t="s">
        <v>11099</v>
      </c>
      <c r="E4193" t="s">
        <v>4877</v>
      </c>
      <c r="G41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3" t="s">
        <v>4878</v>
      </c>
      <c r="I4193" s="25" cm="1">
        <f t="array" ref="I4193">SUMPRODUCT((LEN(PROTEIN_stoich[[#This Row],[sequence]])-LEN(SUBSTITUTE(PROTEIN_stoich[[#This Row],[sequence]],{"A";"C";"D";"E";"F";"G";"H";"I";"K";"L";"M";"N";"P";"Q";"R";"S";"T";"V";"W";"Y"},""))),{72.08;104.14;115.08;129.11;148.17;58.05;138.14;114.16;130.18;114.16;132.2;115.1;98.12;129.13;158.19;88.08;102.1;100.13;187.21;164.17})/1000</f>
        <v>55.149940000000008</v>
      </c>
      <c r="J4193" t="s">
        <v>12625</v>
      </c>
      <c r="K4193" s="4" t="s">
        <v>4880</v>
      </c>
      <c r="M4193">
        <f>LEN(SUBSTITUTE(PROTEIN_stoich[[#This Row],[sequence]],"*",""))</f>
        <v>493</v>
      </c>
      <c r="O4193" t="s">
        <v>16</v>
      </c>
      <c r="P4193" t="str">
        <f>_xlfn.LET(_xlpm.id,PROTEIN_stoich[[#This Row],[uniprot]],HYPERLINK("https://www.uniprot.org/uniprotkb/"&amp;_xlpm.id&amp;"/entry",_xlpm.id))</f>
        <v>A0A0K3CVI8</v>
      </c>
      <c r="Q4193" t="e">
        <f>_xlfn.XLOOKUP(PROTEIN_stoich[[#This Row],[uniprot]],[1]!UniprotIFO[Entry],[1]!UniprotIFO[Gene Ontology IDs],"")</f>
        <v>#REF!</v>
      </c>
      <c r="R4193" t="e">
        <f>_xlfn.XLOOKUP(PROTEIN_stoich[[#This Row],[uniprot]],[1]!UniprotIFO[Entry],[1]!UniprotIFO[essential?],"")</f>
        <v>#REF!</v>
      </c>
      <c r="S4193" t="e">
        <f>_xlfn.XLOOKUP(PROTEIN_stoich[[#This Row],[sequence]],[2]!Table1[sequence_without_asterisks],[2]!Table1[protein_stoich seq matches],"")</f>
        <v>#REF!</v>
      </c>
      <c r="T4193" t="e">
        <f>_xlfn.XLOOKUP(PROTEIN_stoich[[#This Row],[uniprot]],[1]!UniprotIFO[Entry],[1]!UniprotIFO[protein_id in GSM model format],"")</f>
        <v>#REF!</v>
      </c>
    </row>
    <row r="4194" spans="1:20" x14ac:dyDescent="0.2">
      <c r="A41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RT11566</v>
      </c>
      <c r="B4194" t="s">
        <v>16829</v>
      </c>
      <c r="C4194" t="s">
        <v>16829</v>
      </c>
      <c r="D4194" t="s">
        <v>11295</v>
      </c>
      <c r="E4194" t="s">
        <v>4877</v>
      </c>
      <c r="G41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4" t="s">
        <v>4878</v>
      </c>
      <c r="I4194" s="25" cm="1">
        <f t="array" ref="I4194">SUMPRODUCT((LEN(PROTEIN_stoich[[#This Row],[sequence]])-LEN(SUBSTITUTE(PROTEIN_stoich[[#This Row],[sequence]],{"A";"C";"D";"E";"F";"G";"H";"I";"K";"L";"M";"N";"P";"Q";"R";"S";"T";"V";"W";"Y"},""))),{72.08;104.14;115.08;129.11;148.17;58.05;138.14;114.16;130.18;114.16;132.2;115.1;98.12;129.13;158.19;88.08;102.1;100.13;187.21;164.17})/1000</f>
        <v>139.24495999999999</v>
      </c>
      <c r="J4194" t="s">
        <v>12820</v>
      </c>
      <c r="K4194" s="4" t="s">
        <v>4880</v>
      </c>
      <c r="M4194">
        <f>LEN(SUBSTITUTE(PROTEIN_stoich[[#This Row],[sequence]],"*",""))</f>
        <v>1312</v>
      </c>
      <c r="O4194" t="s">
        <v>16</v>
      </c>
      <c r="P4194" t="str">
        <f>_xlfn.LET(_xlpm.id,PROTEIN_stoich[[#This Row],[uniprot]],HYPERLINK("https://www.uniprot.org/uniprotkb/"&amp;_xlpm.id&amp;"/entry",_xlpm.id))</f>
        <v>A0A0K3CVI0</v>
      </c>
      <c r="Q4194" t="e">
        <f>_xlfn.XLOOKUP(PROTEIN_stoich[[#This Row],[uniprot]],[1]!UniprotIFO[Entry],[1]!UniprotIFO[Gene Ontology IDs],"")</f>
        <v>#REF!</v>
      </c>
      <c r="R4194" t="e">
        <f>_xlfn.XLOOKUP(PROTEIN_stoich[[#This Row],[uniprot]],[1]!UniprotIFO[Entry],[1]!UniprotIFO[essential?],"")</f>
        <v>#REF!</v>
      </c>
      <c r="S4194" t="e">
        <f>_xlfn.XLOOKUP(PROTEIN_stoich[[#This Row],[sequence]],[2]!Table1[sequence_without_asterisks],[2]!Table1[protein_stoich seq matches],"")</f>
        <v>#REF!</v>
      </c>
      <c r="T4194" t="e">
        <f>_xlfn.XLOOKUP(PROTEIN_stoich[[#This Row],[uniprot]],[1]!UniprotIFO[Entry],[1]!UniprotIFO[protein_id in GSM model format],"")</f>
        <v>#REF!</v>
      </c>
    </row>
    <row r="4195" spans="1:20" x14ac:dyDescent="0.2">
      <c r="A41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A0A0K3CVH7</v>
      </c>
      <c r="B4195" t="s">
        <v>11969</v>
      </c>
      <c r="C4195" t="s">
        <v>11969</v>
      </c>
      <c r="D4195" t="s">
        <v>11969</v>
      </c>
      <c r="E4195" t="s">
        <v>4877</v>
      </c>
      <c r="G41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5" t="s">
        <v>4878</v>
      </c>
      <c r="I4195" s="25" cm="1">
        <f t="array" ref="I4195">SUMPRODUCT((LEN(PROTEIN_stoich[[#This Row],[sequence]])-LEN(SUBSTITUTE(PROTEIN_stoich[[#This Row],[sequence]],{"A";"C";"D";"E";"F";"G";"H";"I";"K";"L";"M";"N";"P";"Q";"R";"S";"T";"V";"W";"Y"},""))),{72.08;104.14;115.08;129.11;148.17;58.05;138.14;114.16;130.18;114.16;132.2;115.1;98.12;129.13;158.19;88.08;102.1;100.13;187.21;164.17})/1000</f>
        <v>21.67257</v>
      </c>
      <c r="J4195" t="s">
        <v>13491</v>
      </c>
      <c r="K4195" s="4" t="s">
        <v>4880</v>
      </c>
      <c r="M4195">
        <f>LEN(SUBSTITUTE(PROTEIN_stoich[[#This Row],[sequence]],"*",""))</f>
        <v>191</v>
      </c>
      <c r="O4195" t="s">
        <v>16</v>
      </c>
      <c r="P4195" t="str">
        <f>_xlfn.LET(_xlpm.id,PROTEIN_stoich[[#This Row],[uniprot]],HYPERLINK("https://www.uniprot.org/uniprotkb/"&amp;_xlpm.id&amp;"/entry",_xlpm.id))</f>
        <v>A0A0K3CVH7</v>
      </c>
      <c r="Q4195" t="e">
        <f>_xlfn.XLOOKUP(PROTEIN_stoich[[#This Row],[uniprot]],[1]!UniprotIFO[Entry],[1]!UniprotIFO[Gene Ontology IDs],"")</f>
        <v>#REF!</v>
      </c>
      <c r="R4195" t="e">
        <f>_xlfn.XLOOKUP(PROTEIN_stoich[[#This Row],[uniprot]],[1]!UniprotIFO[Entry],[1]!UniprotIFO[essential?],"")</f>
        <v>#REF!</v>
      </c>
      <c r="S4195" t="e">
        <f>_xlfn.XLOOKUP(PROTEIN_stoich[[#This Row],[sequence]],[2]!Table1[sequence_without_asterisks],[2]!Table1[protein_stoich seq matches],"")</f>
        <v>#REF!</v>
      </c>
      <c r="T4195" t="e">
        <f>_xlfn.XLOOKUP(PROTEIN_stoich[[#This Row],[uniprot]],[1]!UniprotIFO[Entry],[1]!UniprotIFO[protein_id in GSM model format],"")</f>
        <v>#REF!</v>
      </c>
    </row>
    <row r="4196" spans="1:20" x14ac:dyDescent="0.2">
      <c r="A41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A0A0K3CVF2</v>
      </c>
      <c r="B4196" t="s">
        <v>11076</v>
      </c>
      <c r="C4196" t="s">
        <v>11076</v>
      </c>
      <c r="D4196" t="s">
        <v>11076</v>
      </c>
      <c r="E4196" t="s">
        <v>4877</v>
      </c>
      <c r="G41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6" t="s">
        <v>4878</v>
      </c>
      <c r="I4196" s="25" cm="1">
        <f t="array" ref="I4196">SUMPRODUCT((LEN(PROTEIN_stoich[[#This Row],[sequence]])-LEN(SUBSTITUTE(PROTEIN_stoich[[#This Row],[sequence]],{"A";"C";"D";"E";"F";"G";"H";"I";"K";"L";"M";"N";"P";"Q";"R";"S";"T";"V";"W";"Y"},""))),{72.08;104.14;115.08;129.11;148.17;58.05;138.14;114.16;130.18;114.16;132.2;115.1;98.12;129.13;158.19;88.08;102.1;100.13;187.21;164.17})/1000</f>
        <v>124.84756000000003</v>
      </c>
      <c r="J4196" t="s">
        <v>12602</v>
      </c>
      <c r="K4196" s="4" t="s">
        <v>4880</v>
      </c>
      <c r="M4196">
        <f>LEN(SUBSTITUTE(PROTEIN_stoich[[#This Row],[sequence]],"*",""))</f>
        <v>1197</v>
      </c>
      <c r="O4196" t="s">
        <v>16</v>
      </c>
      <c r="P4196" t="str">
        <f>_xlfn.LET(_xlpm.id,PROTEIN_stoich[[#This Row],[uniprot]],HYPERLINK("https://www.uniprot.org/uniprotkb/"&amp;_xlpm.id&amp;"/entry",_xlpm.id))</f>
        <v>A0A0K3CVF2</v>
      </c>
      <c r="Q4196" t="e">
        <f>_xlfn.XLOOKUP(PROTEIN_stoich[[#This Row],[uniprot]],[1]!UniprotIFO[Entry],[1]!UniprotIFO[Gene Ontology IDs],"")</f>
        <v>#REF!</v>
      </c>
      <c r="R4196" t="e">
        <f>_xlfn.XLOOKUP(PROTEIN_stoich[[#This Row],[uniprot]],[1]!UniprotIFO[Entry],[1]!UniprotIFO[essential?],"")</f>
        <v>#REF!</v>
      </c>
      <c r="S4196" t="e">
        <f>_xlfn.XLOOKUP(PROTEIN_stoich[[#This Row],[sequence]],[2]!Table1[sequence_without_asterisks],[2]!Table1[protein_stoich seq matches],"")</f>
        <v>#REF!</v>
      </c>
      <c r="T4196" t="e">
        <f>_xlfn.XLOOKUP(PROTEIN_stoich[[#This Row],[uniprot]],[1]!UniprotIFO[Entry],[1]!UniprotIFO[protein_id in GSM model format],"")</f>
        <v>#REF!</v>
      </c>
    </row>
    <row r="4197" spans="1:20" x14ac:dyDescent="0.2">
      <c r="A41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A0A0K3CVA2</v>
      </c>
      <c r="B4197" t="s">
        <v>12084</v>
      </c>
      <c r="C4197" t="s">
        <v>12084</v>
      </c>
      <c r="D4197" t="s">
        <v>12084</v>
      </c>
      <c r="E4197" t="s">
        <v>4877</v>
      </c>
      <c r="G41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7" t="s">
        <v>4878</v>
      </c>
      <c r="I4197" s="25" cm="1">
        <f t="array" ref="I4197">SUMPRODUCT((LEN(PROTEIN_stoich[[#This Row],[sequence]])-LEN(SUBSTITUTE(PROTEIN_stoich[[#This Row],[sequence]],{"A";"C";"D";"E";"F";"G";"H";"I";"K";"L";"M";"N";"P";"Q";"R";"S";"T";"V";"W";"Y"},""))),{72.08;104.14;115.08;129.11;148.17;58.05;138.14;114.16;130.18;114.16;132.2;115.1;98.12;129.13;158.19;88.08;102.1;100.13;187.21;164.17})/1000</f>
        <v>43.704379999999993</v>
      </c>
      <c r="J4197" t="s">
        <v>13606</v>
      </c>
      <c r="K4197" s="4" t="s">
        <v>4880</v>
      </c>
      <c r="M4197">
        <f>LEN(SUBSTITUTE(PROTEIN_stoich[[#This Row],[sequence]],"*",""))</f>
        <v>424</v>
      </c>
      <c r="O4197" t="s">
        <v>16</v>
      </c>
      <c r="P4197" t="str">
        <f>_xlfn.LET(_xlpm.id,PROTEIN_stoich[[#This Row],[uniprot]],HYPERLINK("https://www.uniprot.org/uniprotkb/"&amp;_xlpm.id&amp;"/entry",_xlpm.id))</f>
        <v>A0A0K3CVA2</v>
      </c>
      <c r="Q4197" t="e">
        <f>_xlfn.XLOOKUP(PROTEIN_stoich[[#This Row],[uniprot]],[1]!UniprotIFO[Entry],[1]!UniprotIFO[Gene Ontology IDs],"")</f>
        <v>#REF!</v>
      </c>
      <c r="R4197" t="e">
        <f>_xlfn.XLOOKUP(PROTEIN_stoich[[#This Row],[uniprot]],[1]!UniprotIFO[Entry],[1]!UniprotIFO[essential?],"")</f>
        <v>#REF!</v>
      </c>
      <c r="S4197" t="e">
        <f>_xlfn.XLOOKUP(PROTEIN_stoich[[#This Row],[sequence]],[2]!Table1[sequence_without_asterisks],[2]!Table1[protein_stoich seq matches],"")</f>
        <v>#REF!</v>
      </c>
      <c r="T4197" t="e">
        <f>_xlfn.XLOOKUP(PROTEIN_stoich[[#This Row],[uniprot]],[1]!UniprotIFO[Entry],[1]!UniprotIFO[protein_id in GSM model format],"")</f>
        <v>#REF!</v>
      </c>
    </row>
    <row r="4198" spans="1:20" x14ac:dyDescent="0.2">
      <c r="A41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RT11461</v>
      </c>
      <c r="B4198" t="s">
        <v>17125</v>
      </c>
      <c r="C4198" t="s">
        <v>17125</v>
      </c>
      <c r="D4198" t="s">
        <v>12003</v>
      </c>
      <c r="E4198" t="s">
        <v>4877</v>
      </c>
      <c r="G41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8" t="s">
        <v>4878</v>
      </c>
      <c r="I4198" s="25" cm="1">
        <f t="array" ref="I4198">SUMPRODUCT((LEN(PROTEIN_stoich[[#This Row],[sequence]])-LEN(SUBSTITUTE(PROTEIN_stoich[[#This Row],[sequence]],{"A";"C";"D";"E";"F";"G";"H";"I";"K";"L";"M";"N";"P";"Q";"R";"S";"T";"V";"W";"Y"},""))),{72.08;104.14;115.08;129.11;148.17;58.05;138.14;114.16;130.18;114.16;132.2;115.1;98.12;129.13;158.19;88.08;102.1;100.13;187.21;164.17})/1000</f>
        <v>30.688549999999999</v>
      </c>
      <c r="J4198" t="s">
        <v>13525</v>
      </c>
      <c r="K4198" s="4" t="s">
        <v>4880</v>
      </c>
      <c r="M4198">
        <f>LEN(SUBSTITUTE(PROTEIN_stoich[[#This Row],[sequence]],"*",""))</f>
        <v>284</v>
      </c>
      <c r="O4198" t="s">
        <v>16</v>
      </c>
      <c r="P4198" t="str">
        <f>_xlfn.LET(_xlpm.id,PROTEIN_stoich[[#This Row],[uniprot]],HYPERLINK("https://www.uniprot.org/uniprotkb/"&amp;_xlpm.id&amp;"/entry",_xlpm.id))</f>
        <v>A0A0K3CV85</v>
      </c>
      <c r="Q4198" t="e">
        <f>_xlfn.XLOOKUP(PROTEIN_stoich[[#This Row],[uniprot]],[1]!UniprotIFO[Entry],[1]!UniprotIFO[Gene Ontology IDs],"")</f>
        <v>#REF!</v>
      </c>
      <c r="R4198" t="e">
        <f>_xlfn.XLOOKUP(PROTEIN_stoich[[#This Row],[uniprot]],[1]!UniprotIFO[Entry],[1]!UniprotIFO[essential?],"")</f>
        <v>#REF!</v>
      </c>
      <c r="S4198" t="e">
        <f>_xlfn.XLOOKUP(PROTEIN_stoich[[#This Row],[sequence]],[2]!Table1[sequence_without_asterisks],[2]!Table1[protein_stoich seq matches],"")</f>
        <v>#REF!</v>
      </c>
      <c r="T4198" t="e">
        <f>_xlfn.XLOOKUP(PROTEIN_stoich[[#This Row],[uniprot]],[1]!UniprotIFO[Entry],[1]!UniprotIFO[protein_id in GSM model format],"")</f>
        <v>#REF!</v>
      </c>
    </row>
    <row r="4199" spans="1:20" x14ac:dyDescent="0.2">
      <c r="A41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RT11435</v>
      </c>
      <c r="B4199" t="s">
        <v>16823</v>
      </c>
      <c r="C4199" t="s">
        <v>16823</v>
      </c>
      <c r="D4199" t="s">
        <v>11289</v>
      </c>
      <c r="E4199" t="s">
        <v>4877</v>
      </c>
      <c r="G41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199" t="s">
        <v>4878</v>
      </c>
      <c r="I4199" s="25" cm="1">
        <f t="array" ref="I4199">SUMPRODUCT((LEN(PROTEIN_stoich[[#This Row],[sequence]])-LEN(SUBSTITUTE(PROTEIN_stoich[[#This Row],[sequence]],{"A";"C";"D";"E";"F";"G";"H";"I";"K";"L";"M";"N";"P";"Q";"R";"S";"T";"V";"W";"Y"},""))),{72.08;104.14;115.08;129.11;148.17;58.05;138.14;114.16;130.18;114.16;132.2;115.1;98.12;129.13;158.19;88.08;102.1;100.13;187.21;164.17})/1000</f>
        <v>43.686450000000008</v>
      </c>
      <c r="J4199" t="s">
        <v>12814</v>
      </c>
      <c r="K4199" s="4" t="s">
        <v>4880</v>
      </c>
      <c r="M4199">
        <f>LEN(SUBSTITUTE(PROTEIN_stoich[[#This Row],[sequence]],"*",""))</f>
        <v>398</v>
      </c>
      <c r="O4199" t="s">
        <v>16</v>
      </c>
      <c r="P4199" t="str">
        <f>_xlfn.LET(_xlpm.id,PROTEIN_stoich[[#This Row],[uniprot]],HYPERLINK("https://www.uniprot.org/uniprotkb/"&amp;_xlpm.id&amp;"/entry",_xlpm.id))</f>
        <v>A0A0K3CV70</v>
      </c>
      <c r="Q4199" t="e">
        <f>_xlfn.XLOOKUP(PROTEIN_stoich[[#This Row],[uniprot]],[1]!UniprotIFO[Entry],[1]!UniprotIFO[Gene Ontology IDs],"")</f>
        <v>#REF!</v>
      </c>
      <c r="R4199" t="e">
        <f>_xlfn.XLOOKUP(PROTEIN_stoich[[#This Row],[uniprot]],[1]!UniprotIFO[Entry],[1]!UniprotIFO[essential?],"")</f>
        <v>#REF!</v>
      </c>
      <c r="S4199" t="e">
        <f>_xlfn.XLOOKUP(PROTEIN_stoich[[#This Row],[sequence]],[2]!Table1[sequence_without_asterisks],[2]!Table1[protein_stoich seq matches],"")</f>
        <v>#REF!</v>
      </c>
      <c r="T4199" t="e">
        <f>_xlfn.XLOOKUP(PROTEIN_stoich[[#This Row],[uniprot]],[1]!UniprotIFO[Entry],[1]!UniprotIFO[protein_id in GSM model format],"")</f>
        <v>#REF!</v>
      </c>
    </row>
    <row r="4200" spans="1:20" x14ac:dyDescent="0.2">
      <c r="A42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A0A0K3CV37</v>
      </c>
      <c r="B4200" t="s">
        <v>11387</v>
      </c>
      <c r="C4200" t="s">
        <v>11387</v>
      </c>
      <c r="D4200" t="s">
        <v>11387</v>
      </c>
      <c r="E4200" t="s">
        <v>4877</v>
      </c>
      <c r="G42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0" t="s">
        <v>4878</v>
      </c>
      <c r="I4200" s="25" cm="1">
        <f t="array" ref="I4200">SUMPRODUCT((LEN(PROTEIN_stoich[[#This Row],[sequence]])-LEN(SUBSTITUTE(PROTEIN_stoich[[#This Row],[sequence]],{"A";"C";"D";"E";"F";"G";"H";"I";"K";"L";"M";"N";"P";"Q";"R";"S";"T";"V";"W";"Y"},""))),{72.08;104.14;115.08;129.11;148.17;58.05;138.14;114.16;130.18;114.16;132.2;115.1;98.12;129.13;158.19;88.08;102.1;100.13;187.21;164.17})/1000</f>
        <v>41.320109999999993</v>
      </c>
      <c r="J4200" t="s">
        <v>12912</v>
      </c>
      <c r="K4200" s="4" t="s">
        <v>4880</v>
      </c>
      <c r="M4200">
        <f>LEN(SUBSTITUTE(PROTEIN_stoich[[#This Row],[sequence]],"*",""))</f>
        <v>365</v>
      </c>
      <c r="O4200" t="s">
        <v>16</v>
      </c>
      <c r="P4200" t="str">
        <f>_xlfn.LET(_xlpm.id,PROTEIN_stoich[[#This Row],[uniprot]],HYPERLINK("https://www.uniprot.org/uniprotkb/"&amp;_xlpm.id&amp;"/entry",_xlpm.id))</f>
        <v>A0A0K3CV37</v>
      </c>
      <c r="Q4200" t="e">
        <f>_xlfn.XLOOKUP(PROTEIN_stoich[[#This Row],[uniprot]],[1]!UniprotIFO[Entry],[1]!UniprotIFO[Gene Ontology IDs],"")</f>
        <v>#REF!</v>
      </c>
      <c r="R4200" t="e">
        <f>_xlfn.XLOOKUP(PROTEIN_stoich[[#This Row],[uniprot]],[1]!UniprotIFO[Entry],[1]!UniprotIFO[essential?],"")</f>
        <v>#REF!</v>
      </c>
      <c r="S4200" t="e">
        <f>_xlfn.XLOOKUP(PROTEIN_stoich[[#This Row],[sequence]],[2]!Table1[sequence_without_asterisks],[2]!Table1[protein_stoich seq matches],"")</f>
        <v>#REF!</v>
      </c>
      <c r="T4200" t="e">
        <f>_xlfn.XLOOKUP(PROTEIN_stoich[[#This Row],[uniprot]],[1]!UniprotIFO[Entry],[1]!UniprotIFO[protein_id in GSM model format],"")</f>
        <v>#REF!</v>
      </c>
    </row>
    <row r="4201" spans="1:20" x14ac:dyDescent="0.2">
      <c r="A42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A0A0K3CV08</v>
      </c>
      <c r="B4201" t="s">
        <v>10988</v>
      </c>
      <c r="C4201" t="s">
        <v>10988</v>
      </c>
      <c r="D4201" t="s">
        <v>10988</v>
      </c>
      <c r="E4201" t="s">
        <v>4877</v>
      </c>
      <c r="G42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1" t="s">
        <v>4878</v>
      </c>
      <c r="I4201" s="25" cm="1">
        <f t="array" ref="I4201">SUMPRODUCT((LEN(PROTEIN_stoich[[#This Row],[sequence]])-LEN(SUBSTITUTE(PROTEIN_stoich[[#This Row],[sequence]],{"A";"C";"D";"E";"F";"G";"H";"I";"K";"L";"M";"N";"P";"Q";"R";"S";"T";"V";"W";"Y"},""))),{72.08;104.14;115.08;129.11;148.17;58.05;138.14;114.16;130.18;114.16;132.2;115.1;98.12;129.13;158.19;88.08;102.1;100.13;187.21;164.17})/1000</f>
        <v>66.968800000000002</v>
      </c>
      <c r="J4201" t="s">
        <v>12514</v>
      </c>
      <c r="K4201" s="4" t="s">
        <v>4880</v>
      </c>
      <c r="M4201">
        <f>LEN(SUBSTITUTE(PROTEIN_stoich[[#This Row],[sequence]],"*",""))</f>
        <v>610</v>
      </c>
      <c r="O4201" t="s">
        <v>16</v>
      </c>
      <c r="P4201" t="str">
        <f>_xlfn.LET(_xlpm.id,PROTEIN_stoich[[#This Row],[uniprot]],HYPERLINK("https://www.uniprot.org/uniprotkb/"&amp;_xlpm.id&amp;"/entry",_xlpm.id))</f>
        <v>A0A0K3CV08</v>
      </c>
      <c r="Q4201" t="e">
        <f>_xlfn.XLOOKUP(PROTEIN_stoich[[#This Row],[uniprot]],[1]!UniprotIFO[Entry],[1]!UniprotIFO[Gene Ontology IDs],"")</f>
        <v>#REF!</v>
      </c>
      <c r="R4201" t="e">
        <f>_xlfn.XLOOKUP(PROTEIN_stoich[[#This Row],[uniprot]],[1]!UniprotIFO[Entry],[1]!UniprotIFO[essential?],"")</f>
        <v>#REF!</v>
      </c>
      <c r="S4201" t="e">
        <f>_xlfn.XLOOKUP(PROTEIN_stoich[[#This Row],[sequence]],[2]!Table1[sequence_without_asterisks],[2]!Table1[protein_stoich seq matches],"")</f>
        <v>#REF!</v>
      </c>
      <c r="T4201" t="e">
        <f>_xlfn.XLOOKUP(PROTEIN_stoich[[#This Row],[uniprot]],[1]!UniprotIFO[Entry],[1]!UniprotIFO[protein_id in GSM model format],"")</f>
        <v>#REF!</v>
      </c>
    </row>
    <row r="4202" spans="1:20" x14ac:dyDescent="0.2">
      <c r="A42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A0A0K3CUY0</v>
      </c>
      <c r="B4202" t="s">
        <v>10618</v>
      </c>
      <c r="C4202" t="s">
        <v>10618</v>
      </c>
      <c r="D4202" t="s">
        <v>10618</v>
      </c>
      <c r="E4202" t="s">
        <v>4877</v>
      </c>
      <c r="G42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2" t="s">
        <v>4878</v>
      </c>
      <c r="I4202" s="25" cm="1">
        <f t="array" ref="I4202">SUMPRODUCT((LEN(PROTEIN_stoich[[#This Row],[sequence]])-LEN(SUBSTITUTE(PROTEIN_stoich[[#This Row],[sequence]],{"A";"C";"D";"E";"F";"G";"H";"I";"K";"L";"M";"N";"P";"Q";"R";"S";"T";"V";"W";"Y"},""))),{72.08;104.14;115.08;129.11;148.17;58.05;138.14;114.16;130.18;114.16;132.2;115.1;98.12;129.13;158.19;88.08;102.1;100.13;187.21;164.17})/1000</f>
        <v>58.766240000000003</v>
      </c>
      <c r="J4202" t="s">
        <v>12146</v>
      </c>
      <c r="K4202" s="4" t="s">
        <v>4880</v>
      </c>
      <c r="M4202">
        <f>LEN(SUBSTITUTE(PROTEIN_stoich[[#This Row],[sequence]],"*",""))</f>
        <v>525</v>
      </c>
      <c r="O4202" t="s">
        <v>16</v>
      </c>
      <c r="P4202" t="str">
        <f>_xlfn.LET(_xlpm.id,PROTEIN_stoich[[#This Row],[uniprot]],HYPERLINK("https://www.uniprot.org/uniprotkb/"&amp;_xlpm.id&amp;"/entry",_xlpm.id))</f>
        <v>A0A0K3CUY0</v>
      </c>
      <c r="Q4202" t="e">
        <f>_xlfn.XLOOKUP(PROTEIN_stoich[[#This Row],[uniprot]],[1]!UniprotIFO[Entry],[1]!UniprotIFO[Gene Ontology IDs],"")</f>
        <v>#REF!</v>
      </c>
      <c r="R4202" t="e">
        <f>_xlfn.XLOOKUP(PROTEIN_stoich[[#This Row],[uniprot]],[1]!UniprotIFO[Entry],[1]!UniprotIFO[essential?],"")</f>
        <v>#REF!</v>
      </c>
      <c r="S4202" t="e">
        <f>_xlfn.XLOOKUP(PROTEIN_stoich[[#This Row],[sequence]],[2]!Table1[sequence_without_asterisks],[2]!Table1[protein_stoich seq matches],"")</f>
        <v>#REF!</v>
      </c>
      <c r="T4202" t="e">
        <f>_xlfn.XLOOKUP(PROTEIN_stoich[[#This Row],[uniprot]],[1]!UniprotIFO[Entry],[1]!UniprotIFO[protein_id in GSM model format],"")</f>
        <v>#REF!</v>
      </c>
    </row>
    <row r="4203" spans="1:20" x14ac:dyDescent="0.2">
      <c r="A42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RT11309</v>
      </c>
      <c r="B4203" t="s">
        <v>17028</v>
      </c>
      <c r="C4203" t="s">
        <v>17028</v>
      </c>
      <c r="D4203" t="s">
        <v>11671</v>
      </c>
      <c r="E4203" t="s">
        <v>4877</v>
      </c>
      <c r="G42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3" t="s">
        <v>4878</v>
      </c>
      <c r="I4203" s="25" cm="1">
        <f t="array" ref="I4203">SUMPRODUCT((LEN(PROTEIN_stoich[[#This Row],[sequence]])-LEN(SUBSTITUTE(PROTEIN_stoich[[#This Row],[sequence]],{"A";"C";"D";"E";"F";"G";"H";"I";"K";"L";"M";"N";"P";"Q";"R";"S";"T";"V";"W";"Y"},""))),{72.08;104.14;115.08;129.11;148.17;58.05;138.14;114.16;130.18;114.16;132.2;115.1;98.12;129.13;158.19;88.08;102.1;100.13;187.21;164.17})/1000</f>
        <v>30.77374</v>
      </c>
      <c r="J4203" t="s">
        <v>13196</v>
      </c>
      <c r="K4203" s="4" t="s">
        <v>4880</v>
      </c>
      <c r="M4203">
        <f>LEN(SUBSTITUTE(PROTEIN_stoich[[#This Row],[sequence]],"*",""))</f>
        <v>290</v>
      </c>
      <c r="O4203" t="s">
        <v>16</v>
      </c>
      <c r="P4203" t="str">
        <f>_xlfn.LET(_xlpm.id,PROTEIN_stoich[[#This Row],[uniprot]],HYPERLINK("https://www.uniprot.org/uniprotkb/"&amp;_xlpm.id&amp;"/entry",_xlpm.id))</f>
        <v>A0A0K3CUW2</v>
      </c>
      <c r="Q4203" t="e">
        <f>_xlfn.XLOOKUP(PROTEIN_stoich[[#This Row],[uniprot]],[1]!UniprotIFO[Entry],[1]!UniprotIFO[Gene Ontology IDs],"")</f>
        <v>#REF!</v>
      </c>
      <c r="R4203" t="e">
        <f>_xlfn.XLOOKUP(PROTEIN_stoich[[#This Row],[uniprot]],[1]!UniprotIFO[Entry],[1]!UniprotIFO[essential?],"")</f>
        <v>#REF!</v>
      </c>
      <c r="S4203" t="e">
        <f>_xlfn.XLOOKUP(PROTEIN_stoich[[#This Row],[sequence]],[2]!Table1[sequence_without_asterisks],[2]!Table1[protein_stoich seq matches],"")</f>
        <v>#REF!</v>
      </c>
      <c r="T4203" t="e">
        <f>_xlfn.XLOOKUP(PROTEIN_stoich[[#This Row],[uniprot]],[1]!UniprotIFO[Entry],[1]!UniprotIFO[protein_id in GSM model format],"")</f>
        <v>#REF!</v>
      </c>
    </row>
    <row r="4204" spans="1:20" x14ac:dyDescent="0.2">
      <c r="A42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A0A0K3CUV2</v>
      </c>
      <c r="B4204" t="s">
        <v>11864</v>
      </c>
      <c r="C4204" t="s">
        <v>11864</v>
      </c>
      <c r="D4204" t="s">
        <v>11864</v>
      </c>
      <c r="E4204" t="s">
        <v>4877</v>
      </c>
      <c r="G42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4" t="s">
        <v>4878</v>
      </c>
      <c r="I4204" s="25" cm="1">
        <f t="array" ref="I4204">SUMPRODUCT((LEN(PROTEIN_stoich[[#This Row],[sequence]])-LEN(SUBSTITUTE(PROTEIN_stoich[[#This Row],[sequence]],{"A";"C";"D";"E";"F";"G";"H";"I";"K";"L";"M";"N";"P";"Q";"R";"S";"T";"V";"W";"Y"},""))),{72.08;104.14;115.08;129.11;148.17;58.05;138.14;114.16;130.18;114.16;132.2;115.1;98.12;129.13;158.19;88.08;102.1;100.13;187.21;164.17})/1000</f>
        <v>64.645479999999992</v>
      </c>
      <c r="J4204" t="s">
        <v>13386</v>
      </c>
      <c r="K4204" s="4" t="s">
        <v>4880</v>
      </c>
      <c r="M4204">
        <f>LEN(SUBSTITUTE(PROTEIN_stoich[[#This Row],[sequence]],"*",""))</f>
        <v>601</v>
      </c>
      <c r="O4204" t="s">
        <v>16</v>
      </c>
      <c r="P4204" t="str">
        <f>_xlfn.LET(_xlpm.id,PROTEIN_stoich[[#This Row],[uniprot]],HYPERLINK("https://www.uniprot.org/uniprotkb/"&amp;_xlpm.id&amp;"/entry",_xlpm.id))</f>
        <v>A0A0K3CUV2</v>
      </c>
      <c r="Q4204" t="e">
        <f>_xlfn.XLOOKUP(PROTEIN_stoich[[#This Row],[uniprot]],[1]!UniprotIFO[Entry],[1]!UniprotIFO[Gene Ontology IDs],"")</f>
        <v>#REF!</v>
      </c>
      <c r="R4204" t="e">
        <f>_xlfn.XLOOKUP(PROTEIN_stoich[[#This Row],[uniprot]],[1]!UniprotIFO[Entry],[1]!UniprotIFO[essential?],"")</f>
        <v>#REF!</v>
      </c>
      <c r="S4204" t="e">
        <f>_xlfn.XLOOKUP(PROTEIN_stoich[[#This Row],[sequence]],[2]!Table1[sequence_without_asterisks],[2]!Table1[protein_stoich seq matches],"")</f>
        <v>#REF!</v>
      </c>
      <c r="T4204" t="e">
        <f>_xlfn.XLOOKUP(PROTEIN_stoich[[#This Row],[uniprot]],[1]!UniprotIFO[Entry],[1]!UniprotIFO[protein_id in GSM model format],"")</f>
        <v>#REF!</v>
      </c>
    </row>
    <row r="4205" spans="1:20" x14ac:dyDescent="0.2">
      <c r="A42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A0A0K3CUS9</v>
      </c>
      <c r="B4205" t="s">
        <v>12024</v>
      </c>
      <c r="C4205" t="s">
        <v>12024</v>
      </c>
      <c r="D4205" t="s">
        <v>12024</v>
      </c>
      <c r="E4205" t="s">
        <v>4877</v>
      </c>
      <c r="G42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5" t="s">
        <v>4878</v>
      </c>
      <c r="I4205" s="25" cm="1">
        <f t="array" ref="I4205">SUMPRODUCT((LEN(PROTEIN_stoich[[#This Row],[sequence]])-LEN(SUBSTITUTE(PROTEIN_stoich[[#This Row],[sequence]],{"A";"C";"D";"E";"F";"G";"H";"I";"K";"L";"M";"N";"P";"Q";"R";"S";"T";"V";"W";"Y"},""))),{72.08;104.14;115.08;129.11;148.17;58.05;138.14;114.16;130.18;114.16;132.2;115.1;98.12;129.13;158.19;88.08;102.1;100.13;187.21;164.17})/1000</f>
        <v>125.69305</v>
      </c>
      <c r="J4205" t="s">
        <v>13546</v>
      </c>
      <c r="K4205" s="4" t="s">
        <v>4880</v>
      </c>
      <c r="M4205">
        <f>LEN(SUBSTITUTE(PROTEIN_stoich[[#This Row],[sequence]],"*",""))</f>
        <v>1141</v>
      </c>
      <c r="O4205" t="s">
        <v>16</v>
      </c>
      <c r="P4205" t="str">
        <f>_xlfn.LET(_xlpm.id,PROTEIN_stoich[[#This Row],[uniprot]],HYPERLINK("https://www.uniprot.org/uniprotkb/"&amp;_xlpm.id&amp;"/entry",_xlpm.id))</f>
        <v>A0A0K3CUS9</v>
      </c>
      <c r="Q4205" t="e">
        <f>_xlfn.XLOOKUP(PROTEIN_stoich[[#This Row],[uniprot]],[1]!UniprotIFO[Entry],[1]!UniprotIFO[Gene Ontology IDs],"")</f>
        <v>#REF!</v>
      </c>
      <c r="R4205" t="e">
        <f>_xlfn.XLOOKUP(PROTEIN_stoich[[#This Row],[uniprot]],[1]!UniprotIFO[Entry],[1]!UniprotIFO[essential?],"")</f>
        <v>#REF!</v>
      </c>
      <c r="S4205" t="e">
        <f>_xlfn.XLOOKUP(PROTEIN_stoich[[#This Row],[sequence]],[2]!Table1[sequence_without_asterisks],[2]!Table1[protein_stoich seq matches],"")</f>
        <v>#REF!</v>
      </c>
      <c r="T4205" t="e">
        <f>_xlfn.XLOOKUP(PROTEIN_stoich[[#This Row],[uniprot]],[1]!UniprotIFO[Entry],[1]!UniprotIFO[protein_id in GSM model format],"")</f>
        <v>#REF!</v>
      </c>
    </row>
    <row r="4206" spans="1:20" x14ac:dyDescent="0.2">
      <c r="A42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A0A0K3CUS4</v>
      </c>
      <c r="B4206" t="s">
        <v>11452</v>
      </c>
      <c r="C4206" t="s">
        <v>11452</v>
      </c>
      <c r="D4206" t="s">
        <v>11452</v>
      </c>
      <c r="E4206" t="s">
        <v>4877</v>
      </c>
      <c r="G42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6" t="s">
        <v>4878</v>
      </c>
      <c r="I4206" s="25" cm="1">
        <f t="array" ref="I4206">SUMPRODUCT((LEN(PROTEIN_stoich[[#This Row],[sequence]])-LEN(SUBSTITUTE(PROTEIN_stoich[[#This Row],[sequence]],{"A";"C";"D";"E";"F";"G";"H";"I";"K";"L";"M";"N";"P";"Q";"R";"S";"T";"V";"W";"Y"},""))),{72.08;104.14;115.08;129.11;148.17;58.05;138.14;114.16;130.18;114.16;132.2;115.1;98.12;129.13;158.19;88.08;102.1;100.13;187.21;164.17})/1000</f>
        <v>65.101689999999991</v>
      </c>
      <c r="J4206" t="s">
        <v>12977</v>
      </c>
      <c r="K4206" s="4" t="s">
        <v>4880</v>
      </c>
      <c r="M4206">
        <f>LEN(SUBSTITUTE(PROTEIN_stoich[[#This Row],[sequence]],"*",""))</f>
        <v>609</v>
      </c>
      <c r="O4206" t="s">
        <v>16</v>
      </c>
      <c r="P4206" t="str">
        <f>_xlfn.LET(_xlpm.id,PROTEIN_stoich[[#This Row],[uniprot]],HYPERLINK("https://www.uniprot.org/uniprotkb/"&amp;_xlpm.id&amp;"/entry",_xlpm.id))</f>
        <v>A0A0K3CUS4</v>
      </c>
      <c r="Q4206" t="e">
        <f>_xlfn.XLOOKUP(PROTEIN_stoich[[#This Row],[uniprot]],[1]!UniprotIFO[Entry],[1]!UniprotIFO[Gene Ontology IDs],"")</f>
        <v>#REF!</v>
      </c>
      <c r="R4206" t="e">
        <f>_xlfn.XLOOKUP(PROTEIN_stoich[[#This Row],[uniprot]],[1]!UniprotIFO[Entry],[1]!UniprotIFO[essential?],"")</f>
        <v>#REF!</v>
      </c>
      <c r="S4206" t="e">
        <f>_xlfn.XLOOKUP(PROTEIN_stoich[[#This Row],[sequence]],[2]!Table1[sequence_without_asterisks],[2]!Table1[protein_stoich seq matches],"")</f>
        <v>#REF!</v>
      </c>
      <c r="T4206" t="e">
        <f>_xlfn.XLOOKUP(PROTEIN_stoich[[#This Row],[uniprot]],[1]!UniprotIFO[Entry],[1]!UniprotIFO[protein_id in GSM model format],"")</f>
        <v>#REF!</v>
      </c>
    </row>
    <row r="4207" spans="1:20" x14ac:dyDescent="0.2">
      <c r="A42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RT11246</v>
      </c>
      <c r="B4207" t="s">
        <v>16702</v>
      </c>
      <c r="C4207" t="s">
        <v>16702</v>
      </c>
      <c r="D4207" t="s">
        <v>10910</v>
      </c>
      <c r="E4207" t="s">
        <v>4877</v>
      </c>
      <c r="G42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7" t="s">
        <v>4878</v>
      </c>
      <c r="I4207" s="25" cm="1">
        <f t="array" ref="I4207">SUMPRODUCT((LEN(PROTEIN_stoich[[#This Row],[sequence]])-LEN(SUBSTITUTE(PROTEIN_stoich[[#This Row],[sequence]],{"A";"C";"D";"E";"F";"G";"H";"I";"K";"L";"M";"N";"P";"Q";"R";"S";"T";"V";"W";"Y"},""))),{72.08;104.14;115.08;129.11;148.17;58.05;138.14;114.16;130.18;114.16;132.2;115.1;98.12;129.13;158.19;88.08;102.1;100.13;187.21;164.17})/1000</f>
        <v>98.092850000000027</v>
      </c>
      <c r="J4207" t="s">
        <v>12436</v>
      </c>
      <c r="K4207" s="4" t="s">
        <v>4880</v>
      </c>
      <c r="M4207">
        <f>LEN(SUBSTITUTE(PROTEIN_stoich[[#This Row],[sequence]],"*",""))</f>
        <v>890</v>
      </c>
      <c r="O4207" t="s">
        <v>16</v>
      </c>
      <c r="P4207" t="str">
        <f>_xlfn.LET(_xlpm.id,PROTEIN_stoich[[#This Row],[uniprot]],HYPERLINK("https://www.uniprot.org/uniprotkb/"&amp;_xlpm.id&amp;"/entry",_xlpm.id))</f>
        <v>A0A0K3CUR9</v>
      </c>
      <c r="Q4207" t="e">
        <f>_xlfn.XLOOKUP(PROTEIN_stoich[[#This Row],[uniprot]],[1]!UniprotIFO[Entry],[1]!UniprotIFO[Gene Ontology IDs],"")</f>
        <v>#REF!</v>
      </c>
      <c r="R4207" t="e">
        <f>_xlfn.XLOOKUP(PROTEIN_stoich[[#This Row],[uniprot]],[1]!UniprotIFO[Entry],[1]!UniprotIFO[essential?],"")</f>
        <v>#REF!</v>
      </c>
      <c r="S4207" t="e">
        <f>_xlfn.XLOOKUP(PROTEIN_stoich[[#This Row],[sequence]],[2]!Table1[sequence_without_asterisks],[2]!Table1[protein_stoich seq matches],"")</f>
        <v>#REF!</v>
      </c>
      <c r="T4207" t="e">
        <f>_xlfn.XLOOKUP(PROTEIN_stoich[[#This Row],[uniprot]],[1]!UniprotIFO[Entry],[1]!UniprotIFO[protein_id in GSM model format],"")</f>
        <v>#REF!</v>
      </c>
    </row>
    <row r="4208" spans="1:20" x14ac:dyDescent="0.2">
      <c r="A42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A0A0K3CUR5</v>
      </c>
      <c r="B4208" t="s">
        <v>10961</v>
      </c>
      <c r="C4208" t="s">
        <v>10961</v>
      </c>
      <c r="D4208" t="s">
        <v>10961</v>
      </c>
      <c r="E4208" t="s">
        <v>4877</v>
      </c>
      <c r="G42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8" t="s">
        <v>4878</v>
      </c>
      <c r="I4208" s="25" cm="1">
        <f t="array" ref="I4208">SUMPRODUCT((LEN(PROTEIN_stoich[[#This Row],[sequence]])-LEN(SUBSTITUTE(PROTEIN_stoich[[#This Row],[sequence]],{"A";"C";"D";"E";"F";"G";"H";"I";"K";"L";"M";"N";"P";"Q";"R";"S";"T";"V";"W";"Y"},""))),{72.08;104.14;115.08;129.11;148.17;58.05;138.14;114.16;130.18;114.16;132.2;115.1;98.12;129.13;158.19;88.08;102.1;100.13;187.21;164.17})/1000</f>
        <v>91.766499999999994</v>
      </c>
      <c r="J4208" t="s">
        <v>12487</v>
      </c>
      <c r="K4208" s="4" t="s">
        <v>4880</v>
      </c>
      <c r="M4208">
        <f>LEN(SUBSTITUTE(PROTEIN_stoich[[#This Row],[sequence]],"*",""))</f>
        <v>863</v>
      </c>
      <c r="O4208" t="s">
        <v>16</v>
      </c>
      <c r="P4208" t="str">
        <f>_xlfn.LET(_xlpm.id,PROTEIN_stoich[[#This Row],[uniprot]],HYPERLINK("https://www.uniprot.org/uniprotkb/"&amp;_xlpm.id&amp;"/entry",_xlpm.id))</f>
        <v>A0A0K3CUR5</v>
      </c>
      <c r="Q4208" t="e">
        <f>_xlfn.XLOOKUP(PROTEIN_stoich[[#This Row],[uniprot]],[1]!UniprotIFO[Entry],[1]!UniprotIFO[Gene Ontology IDs],"")</f>
        <v>#REF!</v>
      </c>
      <c r="R4208" t="e">
        <f>_xlfn.XLOOKUP(PROTEIN_stoich[[#This Row],[uniprot]],[1]!UniprotIFO[Entry],[1]!UniprotIFO[essential?],"")</f>
        <v>#REF!</v>
      </c>
      <c r="S4208" t="e">
        <f>_xlfn.XLOOKUP(PROTEIN_stoich[[#This Row],[sequence]],[2]!Table1[sequence_without_asterisks],[2]!Table1[protein_stoich seq matches],"")</f>
        <v>#REF!</v>
      </c>
      <c r="T4208" t="e">
        <f>_xlfn.XLOOKUP(PROTEIN_stoich[[#This Row],[uniprot]],[1]!UniprotIFO[Entry],[1]!UniprotIFO[protein_id in GSM model format],"")</f>
        <v>#REF!</v>
      </c>
    </row>
    <row r="4209" spans="1:20" x14ac:dyDescent="0.2">
      <c r="A42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RT11189</v>
      </c>
      <c r="B4209" t="s">
        <v>17097</v>
      </c>
      <c r="C4209" t="s">
        <v>17097</v>
      </c>
      <c r="D4209" t="s">
        <v>11910</v>
      </c>
      <c r="E4209" t="s">
        <v>4877</v>
      </c>
      <c r="G42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09" t="s">
        <v>4878</v>
      </c>
      <c r="I4209" s="25" cm="1">
        <f t="array" ref="I4209">SUMPRODUCT((LEN(PROTEIN_stoich[[#This Row],[sequence]])-LEN(SUBSTITUTE(PROTEIN_stoich[[#This Row],[sequence]],{"A";"C";"D";"E";"F";"G";"H";"I";"K";"L";"M";"N";"P";"Q";"R";"S";"T";"V";"W";"Y"},""))),{72.08;104.14;115.08;129.11;148.17;58.05;138.14;114.16;130.18;114.16;132.2;115.1;98.12;129.13;158.19;88.08;102.1;100.13;187.21;164.17})/1000</f>
        <v>30.038689999999995</v>
      </c>
      <c r="J4209" t="s">
        <v>13432</v>
      </c>
      <c r="K4209" s="4" t="s">
        <v>4880</v>
      </c>
      <c r="M4209">
        <f>LEN(SUBSTITUTE(PROTEIN_stoich[[#This Row],[sequence]],"*",""))</f>
        <v>253</v>
      </c>
      <c r="O4209" t="s">
        <v>16</v>
      </c>
      <c r="P4209" t="str">
        <f>_xlfn.LET(_xlpm.id,PROTEIN_stoich[[#This Row],[uniprot]],HYPERLINK("https://www.uniprot.org/uniprotkb/"&amp;_xlpm.id&amp;"/entry",_xlpm.id))</f>
        <v>A0A0K3CUM1</v>
      </c>
      <c r="Q4209" t="e">
        <f>_xlfn.XLOOKUP(PROTEIN_stoich[[#This Row],[uniprot]],[1]!UniprotIFO[Entry],[1]!UniprotIFO[Gene Ontology IDs],"")</f>
        <v>#REF!</v>
      </c>
      <c r="R4209" t="e">
        <f>_xlfn.XLOOKUP(PROTEIN_stoich[[#This Row],[uniprot]],[1]!UniprotIFO[Entry],[1]!UniprotIFO[essential?],"")</f>
        <v>#REF!</v>
      </c>
      <c r="S4209" t="e">
        <f>_xlfn.XLOOKUP(PROTEIN_stoich[[#This Row],[sequence]],[2]!Table1[sequence_without_asterisks],[2]!Table1[protein_stoich seq matches],"")</f>
        <v>#REF!</v>
      </c>
      <c r="T4209" t="e">
        <f>_xlfn.XLOOKUP(PROTEIN_stoich[[#This Row],[uniprot]],[1]!UniprotIFO[Entry],[1]!UniprotIFO[protein_id in GSM model format],"")</f>
        <v>#REF!</v>
      </c>
    </row>
    <row r="4210" spans="1:20" x14ac:dyDescent="0.2">
      <c r="A42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A0A0K3CUF5</v>
      </c>
      <c r="B4210" t="s">
        <v>11885</v>
      </c>
      <c r="C4210" t="s">
        <v>11885</v>
      </c>
      <c r="D4210" t="s">
        <v>11885</v>
      </c>
      <c r="E4210" t="s">
        <v>4877</v>
      </c>
      <c r="G42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0" t="s">
        <v>4878</v>
      </c>
      <c r="I4210" s="25" cm="1">
        <f t="array" ref="I4210">SUMPRODUCT((LEN(PROTEIN_stoich[[#This Row],[sequence]])-LEN(SUBSTITUTE(PROTEIN_stoich[[#This Row],[sequence]],{"A";"C";"D";"E";"F";"G";"H";"I";"K";"L";"M";"N";"P";"Q";"R";"S";"T";"V";"W";"Y"},""))),{72.08;104.14;115.08;129.11;148.17;58.05;138.14;114.16;130.18;114.16;132.2;115.1;98.12;129.13;158.19;88.08;102.1;100.13;187.21;164.17})/1000</f>
        <v>32.209809999999997</v>
      </c>
      <c r="J4210" t="s">
        <v>13407</v>
      </c>
      <c r="K4210" s="4" t="s">
        <v>4880</v>
      </c>
      <c r="M4210">
        <f>LEN(SUBSTITUTE(PROTEIN_stoich[[#This Row],[sequence]],"*",""))</f>
        <v>295</v>
      </c>
      <c r="O4210" t="s">
        <v>16</v>
      </c>
      <c r="P4210" t="str">
        <f>_xlfn.LET(_xlpm.id,PROTEIN_stoich[[#This Row],[uniprot]],HYPERLINK("https://www.uniprot.org/uniprotkb/"&amp;_xlpm.id&amp;"/entry",_xlpm.id))</f>
        <v>A0A0K3CUF5</v>
      </c>
      <c r="Q4210" t="e">
        <f>_xlfn.XLOOKUP(PROTEIN_stoich[[#This Row],[uniprot]],[1]!UniprotIFO[Entry],[1]!UniprotIFO[Gene Ontology IDs],"")</f>
        <v>#REF!</v>
      </c>
      <c r="R4210" t="e">
        <f>_xlfn.XLOOKUP(PROTEIN_stoich[[#This Row],[uniprot]],[1]!UniprotIFO[Entry],[1]!UniprotIFO[essential?],"")</f>
        <v>#REF!</v>
      </c>
      <c r="S4210" t="e">
        <f>_xlfn.XLOOKUP(PROTEIN_stoich[[#This Row],[sequence]],[2]!Table1[sequence_without_asterisks],[2]!Table1[protein_stoich seq matches],"")</f>
        <v>#REF!</v>
      </c>
      <c r="T4210" t="e">
        <f>_xlfn.XLOOKUP(PROTEIN_stoich[[#This Row],[uniprot]],[1]!UniprotIFO[Entry],[1]!UniprotIFO[protein_id in GSM model format],"")</f>
        <v>#REF!</v>
      </c>
    </row>
    <row r="4211" spans="1:20" x14ac:dyDescent="0.2">
      <c r="A42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A0A0K3CUD5</v>
      </c>
      <c r="B4211" t="s">
        <v>10857</v>
      </c>
      <c r="C4211" t="s">
        <v>10857</v>
      </c>
      <c r="D4211" t="s">
        <v>10857</v>
      </c>
      <c r="E4211" t="s">
        <v>4877</v>
      </c>
      <c r="G42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1" t="s">
        <v>4878</v>
      </c>
      <c r="I4211" s="25" cm="1">
        <f t="array" ref="I4211">SUMPRODUCT((LEN(PROTEIN_stoich[[#This Row],[sequence]])-LEN(SUBSTITUTE(PROTEIN_stoich[[#This Row],[sequence]],{"A";"C";"D";"E";"F";"G";"H";"I";"K";"L";"M";"N";"P";"Q";"R";"S";"T";"V";"W";"Y"},""))),{72.08;104.14;115.08;129.11;148.17;58.05;138.14;114.16;130.18;114.16;132.2;115.1;98.12;129.13;158.19;88.08;102.1;100.13;187.21;164.17})/1000</f>
        <v>21.899809999999999</v>
      </c>
      <c r="J4211" t="s">
        <v>12385</v>
      </c>
      <c r="K4211" s="4" t="s">
        <v>4880</v>
      </c>
      <c r="M4211">
        <f>LEN(SUBSTITUTE(PROTEIN_stoich[[#This Row],[sequence]],"*",""))</f>
        <v>200</v>
      </c>
      <c r="O4211" t="s">
        <v>16</v>
      </c>
      <c r="P4211" t="str">
        <f>_xlfn.LET(_xlpm.id,PROTEIN_stoich[[#This Row],[uniprot]],HYPERLINK("https://www.uniprot.org/uniprotkb/"&amp;_xlpm.id&amp;"/entry",_xlpm.id))</f>
        <v>A0A0K3CUD5</v>
      </c>
      <c r="Q4211" t="e">
        <f>_xlfn.XLOOKUP(PROTEIN_stoich[[#This Row],[uniprot]],[1]!UniprotIFO[Entry],[1]!UniprotIFO[Gene Ontology IDs],"")</f>
        <v>#REF!</v>
      </c>
      <c r="R4211" t="e">
        <f>_xlfn.XLOOKUP(PROTEIN_stoich[[#This Row],[uniprot]],[1]!UniprotIFO[Entry],[1]!UniprotIFO[essential?],"")</f>
        <v>#REF!</v>
      </c>
      <c r="S4211" t="e">
        <f>_xlfn.XLOOKUP(PROTEIN_stoich[[#This Row],[sequence]],[2]!Table1[sequence_without_asterisks],[2]!Table1[protein_stoich seq matches],"")</f>
        <v>#REF!</v>
      </c>
      <c r="T4211" t="e">
        <f>_xlfn.XLOOKUP(PROTEIN_stoich[[#This Row],[uniprot]],[1]!UniprotIFO[Entry],[1]!UniprotIFO[protein_id in GSM model format],"")</f>
        <v>#REF!</v>
      </c>
    </row>
    <row r="4212" spans="1:20" x14ac:dyDescent="0.2">
      <c r="A42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RT11028</v>
      </c>
      <c r="B4212" t="s">
        <v>16478</v>
      </c>
      <c r="C4212" t="s">
        <v>16478</v>
      </c>
      <c r="D4212" t="s">
        <v>10645</v>
      </c>
      <c r="E4212" t="s">
        <v>4877</v>
      </c>
      <c r="G42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2" t="s">
        <v>4878</v>
      </c>
      <c r="I4212" s="25" cm="1">
        <f t="array" ref="I4212">SUMPRODUCT((LEN(PROTEIN_stoich[[#This Row],[sequence]])-LEN(SUBSTITUTE(PROTEIN_stoich[[#This Row],[sequence]],{"A";"C";"D";"E";"F";"G";"H";"I";"K";"L";"M";"N";"P";"Q";"R";"S";"T";"V";"W";"Y"},""))),{72.08;104.14;115.08;129.11;148.17;58.05;138.14;114.16;130.18;114.16;132.2;115.1;98.12;129.13;158.19;88.08;102.1;100.13;187.21;164.17})/1000</f>
        <v>58.844120000000004</v>
      </c>
      <c r="J4212" t="s">
        <v>12173</v>
      </c>
      <c r="K4212" s="4" t="s">
        <v>4880</v>
      </c>
      <c r="M4212">
        <f>LEN(SUBSTITUTE(PROTEIN_stoich[[#This Row],[sequence]],"*",""))</f>
        <v>533</v>
      </c>
      <c r="O4212" t="s">
        <v>16</v>
      </c>
      <c r="P4212" t="str">
        <f>_xlfn.LET(_xlpm.id,PROTEIN_stoich[[#This Row],[uniprot]],HYPERLINK("https://www.uniprot.org/uniprotkb/"&amp;_xlpm.id&amp;"/entry",_xlpm.id))</f>
        <v>A0A0K3CUC3</v>
      </c>
      <c r="Q4212" t="e">
        <f>_xlfn.XLOOKUP(PROTEIN_stoich[[#This Row],[uniprot]],[1]!UniprotIFO[Entry],[1]!UniprotIFO[Gene Ontology IDs],"")</f>
        <v>#REF!</v>
      </c>
      <c r="R4212" t="e">
        <f>_xlfn.XLOOKUP(PROTEIN_stoich[[#This Row],[uniprot]],[1]!UniprotIFO[Entry],[1]!UniprotIFO[essential?],"")</f>
        <v>#REF!</v>
      </c>
      <c r="S4212" t="e">
        <f>_xlfn.XLOOKUP(PROTEIN_stoich[[#This Row],[sequence]],[2]!Table1[sequence_without_asterisks],[2]!Table1[protein_stoich seq matches],"")</f>
        <v>#REF!</v>
      </c>
      <c r="T4212" t="e">
        <f>_xlfn.XLOOKUP(PROTEIN_stoich[[#This Row],[uniprot]],[1]!UniprotIFO[Entry],[1]!UniprotIFO[protein_id in GSM model format],"")</f>
        <v>#REF!</v>
      </c>
    </row>
    <row r="4213" spans="1:20" x14ac:dyDescent="0.2">
      <c r="A42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A0A0K3CUB9</v>
      </c>
      <c r="B4213" t="s">
        <v>10900</v>
      </c>
      <c r="C4213" t="s">
        <v>10900</v>
      </c>
      <c r="D4213" t="s">
        <v>10900</v>
      </c>
      <c r="E4213" t="s">
        <v>4877</v>
      </c>
      <c r="G42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3" t="s">
        <v>4878</v>
      </c>
      <c r="I4213" s="25" cm="1">
        <f t="array" ref="I4213">SUMPRODUCT((LEN(PROTEIN_stoich[[#This Row],[sequence]])-LEN(SUBSTITUTE(PROTEIN_stoich[[#This Row],[sequence]],{"A";"C";"D";"E";"F";"G";"H";"I";"K";"L";"M";"N";"P";"Q";"R";"S";"T";"V";"W";"Y"},""))),{72.08;104.14;115.08;129.11;148.17;58.05;138.14;114.16;130.18;114.16;132.2;115.1;98.12;129.13;158.19;88.08;102.1;100.13;187.21;164.17})/1000</f>
        <v>55.88673</v>
      </c>
      <c r="J4213" t="s">
        <v>12427</v>
      </c>
      <c r="K4213" s="4" t="s">
        <v>4880</v>
      </c>
      <c r="M4213">
        <f>LEN(SUBSTITUTE(PROTEIN_stoich[[#This Row],[sequence]],"*",""))</f>
        <v>503</v>
      </c>
      <c r="O4213" t="s">
        <v>16</v>
      </c>
      <c r="P4213" t="str">
        <f>_xlfn.LET(_xlpm.id,PROTEIN_stoich[[#This Row],[uniprot]],HYPERLINK("https://www.uniprot.org/uniprotkb/"&amp;_xlpm.id&amp;"/entry",_xlpm.id))</f>
        <v>A0A0K3CUB9</v>
      </c>
      <c r="Q4213" t="e">
        <f>_xlfn.XLOOKUP(PROTEIN_stoich[[#This Row],[uniprot]],[1]!UniprotIFO[Entry],[1]!UniprotIFO[Gene Ontology IDs],"")</f>
        <v>#REF!</v>
      </c>
      <c r="R4213" t="e">
        <f>_xlfn.XLOOKUP(PROTEIN_stoich[[#This Row],[uniprot]],[1]!UniprotIFO[Entry],[1]!UniprotIFO[essential?],"")</f>
        <v>#REF!</v>
      </c>
      <c r="S4213" t="e">
        <f>_xlfn.XLOOKUP(PROTEIN_stoich[[#This Row],[sequence]],[2]!Table1[sequence_without_asterisks],[2]!Table1[protein_stoich seq matches],"")</f>
        <v>#REF!</v>
      </c>
      <c r="T4213" t="e">
        <f>_xlfn.XLOOKUP(PROTEIN_stoich[[#This Row],[uniprot]],[1]!UniprotIFO[Entry],[1]!UniprotIFO[protein_id in GSM model format],"")</f>
        <v>#REF!</v>
      </c>
    </row>
    <row r="4214" spans="1:20" x14ac:dyDescent="0.2">
      <c r="A42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A0A0K3CU94</v>
      </c>
      <c r="B4214" t="s">
        <v>11391</v>
      </c>
      <c r="C4214" t="s">
        <v>11391</v>
      </c>
      <c r="D4214" t="s">
        <v>11391</v>
      </c>
      <c r="E4214" t="s">
        <v>4877</v>
      </c>
      <c r="G42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4" t="s">
        <v>4878</v>
      </c>
      <c r="I4214" s="25" cm="1">
        <f t="array" ref="I4214">SUMPRODUCT((LEN(PROTEIN_stoich[[#This Row],[sequence]])-LEN(SUBSTITUTE(PROTEIN_stoich[[#This Row],[sequence]],{"A";"C";"D";"E";"F";"G";"H";"I";"K";"L";"M";"N";"P";"Q";"R";"S";"T";"V";"W";"Y"},""))),{72.08;104.14;115.08;129.11;148.17;58.05;138.14;114.16;130.18;114.16;132.2;115.1;98.12;129.13;158.19;88.08;102.1;100.13;187.21;164.17})/1000</f>
        <v>49.92165</v>
      </c>
      <c r="J4214" t="s">
        <v>12916</v>
      </c>
      <c r="K4214" s="4" t="s">
        <v>4880</v>
      </c>
      <c r="M4214">
        <f>LEN(SUBSTITUTE(PROTEIN_stoich[[#This Row],[sequence]],"*",""))</f>
        <v>454</v>
      </c>
      <c r="O4214" t="s">
        <v>16</v>
      </c>
      <c r="P4214" t="str">
        <f>_xlfn.LET(_xlpm.id,PROTEIN_stoich[[#This Row],[uniprot]],HYPERLINK("https://www.uniprot.org/uniprotkb/"&amp;_xlpm.id&amp;"/entry",_xlpm.id))</f>
        <v>A0A0K3CU94</v>
      </c>
      <c r="Q4214" t="e">
        <f>_xlfn.XLOOKUP(PROTEIN_stoich[[#This Row],[uniprot]],[1]!UniprotIFO[Entry],[1]!UniprotIFO[Gene Ontology IDs],"")</f>
        <v>#REF!</v>
      </c>
      <c r="R4214" t="e">
        <f>_xlfn.XLOOKUP(PROTEIN_stoich[[#This Row],[uniprot]],[1]!UniprotIFO[Entry],[1]!UniprotIFO[essential?],"")</f>
        <v>#REF!</v>
      </c>
      <c r="S4214" t="e">
        <f>_xlfn.XLOOKUP(PROTEIN_stoich[[#This Row],[sequence]],[2]!Table1[sequence_without_asterisks],[2]!Table1[protein_stoich seq matches],"")</f>
        <v>#REF!</v>
      </c>
      <c r="T4214" t="e">
        <f>_xlfn.XLOOKUP(PROTEIN_stoich[[#This Row],[uniprot]],[1]!UniprotIFO[Entry],[1]!UniprotIFO[protein_id in GSM model format],"")</f>
        <v>#REF!</v>
      </c>
    </row>
    <row r="4215" spans="1:20" x14ac:dyDescent="0.2">
      <c r="A42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RT10972</v>
      </c>
      <c r="B4215" t="s">
        <v>17066</v>
      </c>
      <c r="C4215" t="s">
        <v>17066</v>
      </c>
      <c r="D4215" t="s">
        <v>11829</v>
      </c>
      <c r="E4215" t="s">
        <v>4877</v>
      </c>
      <c r="G42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5" t="s">
        <v>4878</v>
      </c>
      <c r="I4215" s="25" cm="1">
        <f t="array" ref="I4215">SUMPRODUCT((LEN(PROTEIN_stoich[[#This Row],[sequence]])-LEN(SUBSTITUTE(PROTEIN_stoich[[#This Row],[sequence]],{"A";"C";"D";"E";"F";"G";"H";"I";"K";"L";"M";"N";"P";"Q";"R";"S";"T";"V";"W";"Y"},""))),{72.08;104.14;115.08;129.11;148.17;58.05;138.14;114.16;130.18;114.16;132.2;115.1;98.12;129.13;158.19;88.08;102.1;100.13;187.21;164.17})/1000</f>
        <v>44.322349999999993</v>
      </c>
      <c r="J4215" t="s">
        <v>13351</v>
      </c>
      <c r="K4215" s="4" t="s">
        <v>4880</v>
      </c>
      <c r="M4215">
        <f>LEN(SUBSTITUTE(PROTEIN_stoich[[#This Row],[sequence]],"*",""))</f>
        <v>386</v>
      </c>
      <c r="O4215" t="s">
        <v>16</v>
      </c>
      <c r="P4215" t="str">
        <f>_xlfn.LET(_xlpm.id,PROTEIN_stoich[[#This Row],[uniprot]],HYPERLINK("https://www.uniprot.org/uniprotkb/"&amp;_xlpm.id&amp;"/entry",_xlpm.id))</f>
        <v>A0A0K3CU84</v>
      </c>
      <c r="Q4215" t="e">
        <f>_xlfn.XLOOKUP(PROTEIN_stoich[[#This Row],[uniprot]],[1]!UniprotIFO[Entry],[1]!UniprotIFO[Gene Ontology IDs],"")</f>
        <v>#REF!</v>
      </c>
      <c r="R4215" t="e">
        <f>_xlfn.XLOOKUP(PROTEIN_stoich[[#This Row],[uniprot]],[1]!UniprotIFO[Entry],[1]!UniprotIFO[essential?],"")</f>
        <v>#REF!</v>
      </c>
      <c r="S4215" t="e">
        <f>_xlfn.XLOOKUP(PROTEIN_stoich[[#This Row],[sequence]],[2]!Table1[sequence_without_asterisks],[2]!Table1[protein_stoich seq matches],"")</f>
        <v>#REF!</v>
      </c>
      <c r="T4215" t="e">
        <f>_xlfn.XLOOKUP(PROTEIN_stoich[[#This Row],[uniprot]],[1]!UniprotIFO[Entry],[1]!UniprotIFO[protein_id in GSM model format],"")</f>
        <v>#REF!</v>
      </c>
    </row>
    <row r="4216" spans="1:20" x14ac:dyDescent="0.2">
      <c r="A42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A0A0K3CU29</v>
      </c>
      <c r="B4216" t="s">
        <v>11759</v>
      </c>
      <c r="C4216" t="s">
        <v>11759</v>
      </c>
      <c r="D4216" t="s">
        <v>11759</v>
      </c>
      <c r="E4216" t="s">
        <v>4877</v>
      </c>
      <c r="G42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6" t="s">
        <v>4878</v>
      </c>
      <c r="I4216" s="25" cm="1">
        <f t="array" ref="I4216">SUMPRODUCT((LEN(PROTEIN_stoich[[#This Row],[sequence]])-LEN(SUBSTITUTE(PROTEIN_stoich[[#This Row],[sequence]],{"A";"C";"D";"E";"F";"G";"H";"I";"K";"L";"M";"N";"P";"Q";"R";"S";"T";"V";"W";"Y"},""))),{72.08;104.14;115.08;129.11;148.17;58.05;138.14;114.16;130.18;114.16;132.2;115.1;98.12;129.13;158.19;88.08;102.1;100.13;187.21;164.17})/1000</f>
        <v>57.552140000000001</v>
      </c>
      <c r="J4216" t="s">
        <v>13284</v>
      </c>
      <c r="K4216" s="4" t="s">
        <v>4880</v>
      </c>
      <c r="M4216">
        <f>LEN(SUBSTITUTE(PROTEIN_stoich[[#This Row],[sequence]],"*",""))</f>
        <v>525</v>
      </c>
      <c r="O4216" t="s">
        <v>16</v>
      </c>
      <c r="P4216" t="str">
        <f>_xlfn.LET(_xlpm.id,PROTEIN_stoich[[#This Row],[uniprot]],HYPERLINK("https://www.uniprot.org/uniprotkb/"&amp;_xlpm.id&amp;"/entry",_xlpm.id))</f>
        <v>A0A0K3CU29</v>
      </c>
      <c r="Q4216" t="e">
        <f>_xlfn.XLOOKUP(PROTEIN_stoich[[#This Row],[uniprot]],[1]!UniprotIFO[Entry],[1]!UniprotIFO[Gene Ontology IDs],"")</f>
        <v>#REF!</v>
      </c>
      <c r="R4216" t="e">
        <f>_xlfn.XLOOKUP(PROTEIN_stoich[[#This Row],[uniprot]],[1]!UniprotIFO[Entry],[1]!UniprotIFO[essential?],"")</f>
        <v>#REF!</v>
      </c>
      <c r="S4216" t="e">
        <f>_xlfn.XLOOKUP(PROTEIN_stoich[[#This Row],[sequence]],[2]!Table1[sequence_without_asterisks],[2]!Table1[protein_stoich seq matches],"")</f>
        <v>#REF!</v>
      </c>
      <c r="T4216" t="e">
        <f>_xlfn.XLOOKUP(PROTEIN_stoich[[#This Row],[uniprot]],[1]!UniprotIFO[Entry],[1]!UniprotIFO[protein_id in GSM model format],"")</f>
        <v>#REF!</v>
      </c>
    </row>
    <row r="4217" spans="1:20" x14ac:dyDescent="0.2">
      <c r="A42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A0A0K3CU01</v>
      </c>
      <c r="B4217" t="s">
        <v>11032</v>
      </c>
      <c r="C4217" t="s">
        <v>11032</v>
      </c>
      <c r="D4217" t="s">
        <v>11032</v>
      </c>
      <c r="E4217" t="s">
        <v>4877</v>
      </c>
      <c r="G42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7" t="s">
        <v>4878</v>
      </c>
      <c r="I4217" s="25" cm="1">
        <f t="array" ref="I4217">SUMPRODUCT((LEN(PROTEIN_stoich[[#This Row],[sequence]])-LEN(SUBSTITUTE(PROTEIN_stoich[[#This Row],[sequence]],{"A";"C";"D";"E";"F";"G";"H";"I";"K";"L";"M";"N";"P";"Q";"R";"S";"T";"V";"W";"Y"},""))),{72.08;104.14;115.08;129.11;148.17;58.05;138.14;114.16;130.18;114.16;132.2;115.1;98.12;129.13;158.19;88.08;102.1;100.13;187.21;164.17})/1000</f>
        <v>99.90415999999999</v>
      </c>
      <c r="J4217" t="s">
        <v>12558</v>
      </c>
      <c r="K4217" s="4" t="s">
        <v>4880</v>
      </c>
      <c r="M4217">
        <f>LEN(SUBSTITUTE(PROTEIN_stoich[[#This Row],[sequence]],"*",""))</f>
        <v>870</v>
      </c>
      <c r="O4217" t="s">
        <v>16</v>
      </c>
      <c r="P4217" t="str">
        <f>_xlfn.LET(_xlpm.id,PROTEIN_stoich[[#This Row],[uniprot]],HYPERLINK("https://www.uniprot.org/uniprotkb/"&amp;_xlpm.id&amp;"/entry",_xlpm.id))</f>
        <v>A0A0K3CU01</v>
      </c>
      <c r="Q4217" t="e">
        <f>_xlfn.XLOOKUP(PROTEIN_stoich[[#This Row],[uniprot]],[1]!UniprotIFO[Entry],[1]!UniprotIFO[Gene Ontology IDs],"")</f>
        <v>#REF!</v>
      </c>
      <c r="R4217" t="e">
        <f>_xlfn.XLOOKUP(PROTEIN_stoich[[#This Row],[uniprot]],[1]!UniprotIFO[Entry],[1]!UniprotIFO[essential?],"")</f>
        <v>#REF!</v>
      </c>
      <c r="S4217" t="e">
        <f>_xlfn.XLOOKUP(PROTEIN_stoich[[#This Row],[sequence]],[2]!Table1[sequence_without_asterisks],[2]!Table1[protein_stoich seq matches],"")</f>
        <v>#REF!</v>
      </c>
      <c r="T4217" t="e">
        <f>_xlfn.XLOOKUP(PROTEIN_stoich[[#This Row],[uniprot]],[1]!UniprotIFO[Entry],[1]!UniprotIFO[protein_id in GSM model format],"")</f>
        <v>#REF!</v>
      </c>
    </row>
    <row r="4218" spans="1:20" x14ac:dyDescent="0.2">
      <c r="A42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RT10890</v>
      </c>
      <c r="B4218" t="s">
        <v>17077</v>
      </c>
      <c r="C4218" t="s">
        <v>17077</v>
      </c>
      <c r="D4218" t="s">
        <v>11857</v>
      </c>
      <c r="E4218" t="s">
        <v>4877</v>
      </c>
      <c r="G42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8" t="s">
        <v>4878</v>
      </c>
      <c r="I4218" s="25" cm="1">
        <f t="array" ref="I4218">SUMPRODUCT((LEN(PROTEIN_stoich[[#This Row],[sequence]])-LEN(SUBSTITUTE(PROTEIN_stoich[[#This Row],[sequence]],{"A";"C";"D";"E";"F";"G";"H";"I";"K";"L";"M";"N";"P";"Q";"R";"S";"T";"V";"W";"Y"},""))),{72.08;104.14;115.08;129.11;148.17;58.05;138.14;114.16;130.18;114.16;132.2;115.1;98.12;129.13;158.19;88.08;102.1;100.13;187.21;164.17})/1000</f>
        <v>37.303880000000007</v>
      </c>
      <c r="J4218" t="s">
        <v>13379</v>
      </c>
      <c r="K4218" s="4" t="s">
        <v>4880</v>
      </c>
      <c r="M4218">
        <f>LEN(SUBSTITUTE(PROTEIN_stoich[[#This Row],[sequence]],"*",""))</f>
        <v>330</v>
      </c>
      <c r="O4218" t="s">
        <v>16</v>
      </c>
      <c r="P4218" t="str">
        <f>_xlfn.LET(_xlpm.id,PROTEIN_stoich[[#This Row],[uniprot]],HYPERLINK("https://www.uniprot.org/uniprotkb/"&amp;_xlpm.id&amp;"/entry",_xlpm.id))</f>
        <v>A0A0K3CTZ1</v>
      </c>
      <c r="Q4218" t="e">
        <f>_xlfn.XLOOKUP(PROTEIN_stoich[[#This Row],[uniprot]],[1]!UniprotIFO[Entry],[1]!UniprotIFO[Gene Ontology IDs],"")</f>
        <v>#REF!</v>
      </c>
      <c r="R4218" t="e">
        <f>_xlfn.XLOOKUP(PROTEIN_stoich[[#This Row],[uniprot]],[1]!UniprotIFO[Entry],[1]!UniprotIFO[essential?],"")</f>
        <v>#REF!</v>
      </c>
      <c r="S4218" t="e">
        <f>_xlfn.XLOOKUP(PROTEIN_stoich[[#This Row],[sequence]],[2]!Table1[sequence_without_asterisks],[2]!Table1[protein_stoich seq matches],"")</f>
        <v>#REF!</v>
      </c>
      <c r="T4218" t="e">
        <f>_xlfn.XLOOKUP(PROTEIN_stoich[[#This Row],[uniprot]],[1]!UniprotIFO[Entry],[1]!UniprotIFO[protein_id in GSM model format],"")</f>
        <v>#REF!</v>
      </c>
    </row>
    <row r="4219" spans="1:20" x14ac:dyDescent="0.2">
      <c r="A42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A0A0K3CTX8</v>
      </c>
      <c r="B4219" t="s">
        <v>12042</v>
      </c>
      <c r="C4219" t="s">
        <v>12042</v>
      </c>
      <c r="D4219" t="s">
        <v>12042</v>
      </c>
      <c r="E4219" t="s">
        <v>4877</v>
      </c>
      <c r="G42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19" t="s">
        <v>4878</v>
      </c>
      <c r="I4219" s="25" cm="1">
        <f t="array" ref="I4219">SUMPRODUCT((LEN(PROTEIN_stoich[[#This Row],[sequence]])-LEN(SUBSTITUTE(PROTEIN_stoich[[#This Row],[sequence]],{"A";"C";"D";"E";"F";"G";"H";"I";"K";"L";"M";"N";"P";"Q";"R";"S";"T";"V";"W";"Y"},""))),{72.08;104.14;115.08;129.11;148.17;58.05;138.14;114.16;130.18;114.16;132.2;115.1;98.12;129.13;158.19;88.08;102.1;100.13;187.21;164.17})/1000</f>
        <v>43.961939999999998</v>
      </c>
      <c r="J4219" t="s">
        <v>13564</v>
      </c>
      <c r="K4219" s="4" t="s">
        <v>4880</v>
      </c>
      <c r="M4219">
        <f>LEN(SUBSTITUTE(PROTEIN_stoich[[#This Row],[sequence]],"*",""))</f>
        <v>393</v>
      </c>
      <c r="O4219" t="s">
        <v>16</v>
      </c>
      <c r="P4219" t="str">
        <f>_xlfn.LET(_xlpm.id,PROTEIN_stoich[[#This Row],[uniprot]],HYPERLINK("https://www.uniprot.org/uniprotkb/"&amp;_xlpm.id&amp;"/entry",_xlpm.id))</f>
        <v>A0A0K3CTX8</v>
      </c>
      <c r="Q4219" t="e">
        <f>_xlfn.XLOOKUP(PROTEIN_stoich[[#This Row],[uniprot]],[1]!UniprotIFO[Entry],[1]!UniprotIFO[Gene Ontology IDs],"")</f>
        <v>#REF!</v>
      </c>
      <c r="R4219" t="e">
        <f>_xlfn.XLOOKUP(PROTEIN_stoich[[#This Row],[uniprot]],[1]!UniprotIFO[Entry],[1]!UniprotIFO[essential?],"")</f>
        <v>#REF!</v>
      </c>
      <c r="S4219" t="e">
        <f>_xlfn.XLOOKUP(PROTEIN_stoich[[#This Row],[sequence]],[2]!Table1[sequence_without_asterisks],[2]!Table1[protein_stoich seq matches],"")</f>
        <v>#REF!</v>
      </c>
      <c r="T4219" t="e">
        <f>_xlfn.XLOOKUP(PROTEIN_stoich[[#This Row],[uniprot]],[1]!UniprotIFO[Entry],[1]!UniprotIFO[protein_id in GSM model format],"")</f>
        <v>#REF!</v>
      </c>
    </row>
    <row r="4220" spans="1:20" x14ac:dyDescent="0.2">
      <c r="A42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A0A0K3CTX1</v>
      </c>
      <c r="B4220" t="s">
        <v>11091</v>
      </c>
      <c r="C4220" t="s">
        <v>11091</v>
      </c>
      <c r="D4220" t="s">
        <v>11091</v>
      </c>
      <c r="E4220" t="s">
        <v>4877</v>
      </c>
      <c r="G42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0" t="s">
        <v>4878</v>
      </c>
      <c r="I4220" s="25" cm="1">
        <f t="array" ref="I4220">SUMPRODUCT((LEN(PROTEIN_stoich[[#This Row],[sequence]])-LEN(SUBSTITUTE(PROTEIN_stoich[[#This Row],[sequence]],{"A";"C";"D";"E";"F";"G";"H";"I";"K";"L";"M";"N";"P";"Q";"R";"S";"T";"V";"W";"Y"},""))),{72.08;104.14;115.08;129.11;148.17;58.05;138.14;114.16;130.18;114.16;132.2;115.1;98.12;129.13;158.19;88.08;102.1;100.13;187.21;164.17})/1000</f>
        <v>131.94938999999999</v>
      </c>
      <c r="J4220" t="s">
        <v>12617</v>
      </c>
      <c r="K4220" s="4" t="s">
        <v>4880</v>
      </c>
      <c r="M4220">
        <f>LEN(SUBSTITUTE(PROTEIN_stoich[[#This Row],[sequence]],"*",""))</f>
        <v>1209</v>
      </c>
      <c r="O4220" t="s">
        <v>16</v>
      </c>
      <c r="P4220" t="str">
        <f>_xlfn.LET(_xlpm.id,PROTEIN_stoich[[#This Row],[uniprot]],HYPERLINK("https://www.uniprot.org/uniprotkb/"&amp;_xlpm.id&amp;"/entry",_xlpm.id))</f>
        <v>A0A0K3CTX1</v>
      </c>
      <c r="Q4220" t="e">
        <f>_xlfn.XLOOKUP(PROTEIN_stoich[[#This Row],[uniprot]],[1]!UniprotIFO[Entry],[1]!UniprotIFO[Gene Ontology IDs],"")</f>
        <v>#REF!</v>
      </c>
      <c r="R4220" t="e">
        <f>_xlfn.XLOOKUP(PROTEIN_stoich[[#This Row],[uniprot]],[1]!UniprotIFO[Entry],[1]!UniprotIFO[essential?],"")</f>
        <v>#REF!</v>
      </c>
      <c r="S4220" t="e">
        <f>_xlfn.XLOOKUP(PROTEIN_stoich[[#This Row],[sequence]],[2]!Table1[sequence_without_asterisks],[2]!Table1[protein_stoich seq matches],"")</f>
        <v>#REF!</v>
      </c>
      <c r="T4220" t="e">
        <f>_xlfn.XLOOKUP(PROTEIN_stoich[[#This Row],[uniprot]],[1]!UniprotIFO[Entry],[1]!UniprotIFO[protein_id in GSM model format],"")</f>
        <v>#REF!</v>
      </c>
    </row>
    <row r="4221" spans="1:20" x14ac:dyDescent="0.2">
      <c r="A42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RT10824</v>
      </c>
      <c r="B4221" t="s">
        <v>16483</v>
      </c>
      <c r="C4221" t="s">
        <v>16483</v>
      </c>
      <c r="D4221" t="s">
        <v>10650</v>
      </c>
      <c r="E4221" t="s">
        <v>4877</v>
      </c>
      <c r="G42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1" t="s">
        <v>4878</v>
      </c>
      <c r="I4221" s="25" cm="1">
        <f t="array" ref="I4221">SUMPRODUCT((LEN(PROTEIN_stoich[[#This Row],[sequence]])-LEN(SUBSTITUTE(PROTEIN_stoich[[#This Row],[sequence]],{"A";"C";"D";"E";"F";"G";"H";"I";"K";"L";"M";"N";"P";"Q";"R";"S";"T";"V";"W";"Y"},""))),{72.08;104.14;115.08;129.11;148.17;58.05;138.14;114.16;130.18;114.16;132.2;115.1;98.12;129.13;158.19;88.08;102.1;100.13;187.21;164.17})/1000</f>
        <v>27.067449999999997</v>
      </c>
      <c r="J4221" t="s">
        <v>12178</v>
      </c>
      <c r="K4221" s="4" t="s">
        <v>4880</v>
      </c>
      <c r="M4221">
        <f>LEN(SUBSTITUTE(PROTEIN_stoich[[#This Row],[sequence]],"*",""))</f>
        <v>259</v>
      </c>
      <c r="O4221" t="s">
        <v>16</v>
      </c>
      <c r="P4221" t="str">
        <f>_xlfn.LET(_xlpm.id,PROTEIN_stoich[[#This Row],[uniprot]],HYPERLINK("https://www.uniprot.org/uniprotkb/"&amp;_xlpm.id&amp;"/entry",_xlpm.id))</f>
        <v>A0A0K3CTU4</v>
      </c>
      <c r="Q4221" t="e">
        <f>_xlfn.XLOOKUP(PROTEIN_stoich[[#This Row],[uniprot]],[1]!UniprotIFO[Entry],[1]!UniprotIFO[Gene Ontology IDs],"")</f>
        <v>#REF!</v>
      </c>
      <c r="R4221" t="e">
        <f>_xlfn.XLOOKUP(PROTEIN_stoich[[#This Row],[uniprot]],[1]!UniprotIFO[Entry],[1]!UniprotIFO[essential?],"")</f>
        <v>#REF!</v>
      </c>
      <c r="S4221" t="e">
        <f>_xlfn.XLOOKUP(PROTEIN_stoich[[#This Row],[sequence]],[2]!Table1[sequence_without_asterisks],[2]!Table1[protein_stoich seq matches],"")</f>
        <v>#REF!</v>
      </c>
      <c r="T4221" t="e">
        <f>_xlfn.XLOOKUP(PROTEIN_stoich[[#This Row],[uniprot]],[1]!UniprotIFO[Entry],[1]!UniprotIFO[protein_id in GSM model format],"")</f>
        <v>#REF!</v>
      </c>
    </row>
    <row r="4222" spans="1:20" x14ac:dyDescent="0.2">
      <c r="A42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RT10819</v>
      </c>
      <c r="B4222" t="s">
        <v>17042</v>
      </c>
      <c r="C4222" t="s">
        <v>17042</v>
      </c>
      <c r="D4222" t="s">
        <v>11722</v>
      </c>
      <c r="E4222" t="s">
        <v>4877</v>
      </c>
      <c r="G42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2" t="s">
        <v>4878</v>
      </c>
      <c r="I4222" s="25" cm="1">
        <f t="array" ref="I4222">SUMPRODUCT((LEN(PROTEIN_stoich[[#This Row],[sequence]])-LEN(SUBSTITUTE(PROTEIN_stoich[[#This Row],[sequence]],{"A";"C";"D";"E";"F";"G";"H";"I";"K";"L";"M";"N";"P";"Q";"R";"S";"T";"V";"W";"Y"},""))),{72.08;104.14;115.08;129.11;148.17;58.05;138.14;114.16;130.18;114.16;132.2;115.1;98.12;129.13;158.19;88.08;102.1;100.13;187.21;164.17})/1000</f>
        <v>46.862089999999995</v>
      </c>
      <c r="J4222" t="s">
        <v>13247</v>
      </c>
      <c r="K4222" s="4" t="s">
        <v>4880</v>
      </c>
      <c r="M4222">
        <f>LEN(SUBSTITUTE(PROTEIN_stoich[[#This Row],[sequence]],"*",""))</f>
        <v>425</v>
      </c>
      <c r="O4222" t="s">
        <v>16</v>
      </c>
      <c r="P4222" t="str">
        <f>_xlfn.LET(_xlpm.id,PROTEIN_stoich[[#This Row],[uniprot]],HYPERLINK("https://www.uniprot.org/uniprotkb/"&amp;_xlpm.id&amp;"/entry",_xlpm.id))</f>
        <v>A0A0K3CTU0</v>
      </c>
      <c r="Q4222" t="e">
        <f>_xlfn.XLOOKUP(PROTEIN_stoich[[#This Row],[uniprot]],[1]!UniprotIFO[Entry],[1]!UniprotIFO[Gene Ontology IDs],"")</f>
        <v>#REF!</v>
      </c>
      <c r="R4222" t="e">
        <f>_xlfn.XLOOKUP(PROTEIN_stoich[[#This Row],[uniprot]],[1]!UniprotIFO[Entry],[1]!UniprotIFO[essential?],"")</f>
        <v>#REF!</v>
      </c>
      <c r="S4222" t="e">
        <f>_xlfn.XLOOKUP(PROTEIN_stoich[[#This Row],[sequence]],[2]!Table1[sequence_without_asterisks],[2]!Table1[protein_stoich seq matches],"")</f>
        <v>#REF!</v>
      </c>
      <c r="T4222" t="e">
        <f>_xlfn.XLOOKUP(PROTEIN_stoich[[#This Row],[uniprot]],[1]!UniprotIFO[Entry],[1]!UniprotIFO[protein_id in GSM model format],"")</f>
        <v>#REF!</v>
      </c>
    </row>
    <row r="4223" spans="1:20" x14ac:dyDescent="0.2">
      <c r="A42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A0A0K3CTS1</v>
      </c>
      <c r="B4223" t="s">
        <v>11029</v>
      </c>
      <c r="C4223" t="s">
        <v>11029</v>
      </c>
      <c r="D4223" t="s">
        <v>11029</v>
      </c>
      <c r="E4223" t="s">
        <v>4877</v>
      </c>
      <c r="G42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3" t="s">
        <v>4878</v>
      </c>
      <c r="I4223" s="25" cm="1">
        <f t="array" ref="I4223">SUMPRODUCT((LEN(PROTEIN_stoich[[#This Row],[sequence]])-LEN(SUBSTITUTE(PROTEIN_stoich[[#This Row],[sequence]],{"A";"C";"D";"E";"F";"G";"H";"I";"K";"L";"M";"N";"P";"Q";"R";"S";"T";"V";"W";"Y"},""))),{72.08;104.14;115.08;129.11;148.17;58.05;138.14;114.16;130.18;114.16;132.2;115.1;98.12;129.13;158.19;88.08;102.1;100.13;187.21;164.17})/1000</f>
        <v>41.298370000000006</v>
      </c>
      <c r="J4223" t="s">
        <v>12555</v>
      </c>
      <c r="K4223" s="4" t="s">
        <v>4880</v>
      </c>
      <c r="M4223">
        <f>LEN(SUBSTITUTE(PROTEIN_stoich[[#This Row],[sequence]],"*",""))</f>
        <v>366</v>
      </c>
      <c r="O4223" t="s">
        <v>16</v>
      </c>
      <c r="P4223" t="str">
        <f>_xlfn.LET(_xlpm.id,PROTEIN_stoich[[#This Row],[uniprot]],HYPERLINK("https://www.uniprot.org/uniprotkb/"&amp;_xlpm.id&amp;"/entry",_xlpm.id))</f>
        <v>A0A0K3CTS1</v>
      </c>
      <c r="Q4223" t="e">
        <f>_xlfn.XLOOKUP(PROTEIN_stoich[[#This Row],[uniprot]],[1]!UniprotIFO[Entry],[1]!UniprotIFO[Gene Ontology IDs],"")</f>
        <v>#REF!</v>
      </c>
      <c r="R4223" t="e">
        <f>_xlfn.XLOOKUP(PROTEIN_stoich[[#This Row],[uniprot]],[1]!UniprotIFO[Entry],[1]!UniprotIFO[essential?],"")</f>
        <v>#REF!</v>
      </c>
      <c r="S4223" t="e">
        <f>_xlfn.XLOOKUP(PROTEIN_stoich[[#This Row],[sequence]],[2]!Table1[sequence_without_asterisks],[2]!Table1[protein_stoich seq matches],"")</f>
        <v>#REF!</v>
      </c>
      <c r="T4223" t="e">
        <f>_xlfn.XLOOKUP(PROTEIN_stoich[[#This Row],[uniprot]],[1]!UniprotIFO[Entry],[1]!UniprotIFO[protein_id in GSM model format],"")</f>
        <v>#REF!</v>
      </c>
    </row>
    <row r="4224" spans="1:20" x14ac:dyDescent="0.2">
      <c r="A42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A0A0K3CTP7</v>
      </c>
      <c r="B4224" t="s">
        <v>11148</v>
      </c>
      <c r="C4224" t="s">
        <v>11148</v>
      </c>
      <c r="D4224" t="s">
        <v>11148</v>
      </c>
      <c r="E4224" t="s">
        <v>4877</v>
      </c>
      <c r="G42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4" t="s">
        <v>4878</v>
      </c>
      <c r="I4224" s="25" cm="1">
        <f t="array" ref="I4224">SUMPRODUCT((LEN(PROTEIN_stoich[[#This Row],[sequence]])-LEN(SUBSTITUTE(PROTEIN_stoich[[#This Row],[sequence]],{"A";"C";"D";"E";"F";"G";"H";"I";"K";"L";"M";"N";"P";"Q";"R";"S";"T";"V";"W";"Y"},""))),{72.08;104.14;115.08;129.11;148.17;58.05;138.14;114.16;130.18;114.16;132.2;115.1;98.12;129.13;158.19;88.08;102.1;100.13;187.21;164.17})/1000</f>
        <v>75.811779999999999</v>
      </c>
      <c r="J4224" t="s">
        <v>12674</v>
      </c>
      <c r="K4224" s="4" t="s">
        <v>4880</v>
      </c>
      <c r="M4224">
        <f>LEN(SUBSTITUTE(PROTEIN_stoich[[#This Row],[sequence]],"*",""))</f>
        <v>669</v>
      </c>
      <c r="O4224" t="s">
        <v>16</v>
      </c>
      <c r="P4224" t="str">
        <f>_xlfn.LET(_xlpm.id,PROTEIN_stoich[[#This Row],[uniprot]],HYPERLINK("https://www.uniprot.org/uniprotkb/"&amp;_xlpm.id&amp;"/entry",_xlpm.id))</f>
        <v>A0A0K3CTP7</v>
      </c>
      <c r="Q4224" t="e">
        <f>_xlfn.XLOOKUP(PROTEIN_stoich[[#This Row],[uniprot]],[1]!UniprotIFO[Entry],[1]!UniprotIFO[Gene Ontology IDs],"")</f>
        <v>#REF!</v>
      </c>
      <c r="R4224" t="e">
        <f>_xlfn.XLOOKUP(PROTEIN_stoich[[#This Row],[uniprot]],[1]!UniprotIFO[Entry],[1]!UniprotIFO[essential?],"")</f>
        <v>#REF!</v>
      </c>
      <c r="S4224" t="e">
        <f>_xlfn.XLOOKUP(PROTEIN_stoich[[#This Row],[sequence]],[2]!Table1[sequence_without_asterisks],[2]!Table1[protein_stoich seq matches],"")</f>
        <v>#REF!</v>
      </c>
      <c r="T4224" t="e">
        <f>_xlfn.XLOOKUP(PROTEIN_stoich[[#This Row],[uniprot]],[1]!UniprotIFO[Entry],[1]!UniprotIFO[protein_id in GSM model format],"")</f>
        <v>#REF!</v>
      </c>
    </row>
    <row r="4225" spans="1:20" x14ac:dyDescent="0.2">
      <c r="A42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A0A0K3CTL0</v>
      </c>
      <c r="B4225" t="s">
        <v>12102</v>
      </c>
      <c r="C4225" t="s">
        <v>12102</v>
      </c>
      <c r="D4225" t="s">
        <v>12102</v>
      </c>
      <c r="E4225" t="s">
        <v>4877</v>
      </c>
      <c r="G42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5" t="s">
        <v>4878</v>
      </c>
      <c r="I4225" s="25" cm="1">
        <f t="array" ref="I4225">SUMPRODUCT((LEN(PROTEIN_stoich[[#This Row],[sequence]])-LEN(SUBSTITUTE(PROTEIN_stoich[[#This Row],[sequence]],{"A";"C";"D";"E";"F";"G";"H";"I";"K";"L";"M";"N";"P";"Q";"R";"S";"T";"V";"W";"Y"},""))),{72.08;104.14;115.08;129.11;148.17;58.05;138.14;114.16;130.18;114.16;132.2;115.1;98.12;129.13;158.19;88.08;102.1;100.13;187.21;164.17})/1000</f>
        <v>148.61373</v>
      </c>
      <c r="J4225" t="s">
        <v>13624</v>
      </c>
      <c r="K4225" s="4" t="s">
        <v>4880</v>
      </c>
      <c r="M4225">
        <f>LEN(SUBSTITUTE(PROTEIN_stoich[[#This Row],[sequence]],"*",""))</f>
        <v>1308</v>
      </c>
      <c r="O4225" t="s">
        <v>16</v>
      </c>
      <c r="P4225" t="str">
        <f>_xlfn.LET(_xlpm.id,PROTEIN_stoich[[#This Row],[uniprot]],HYPERLINK("https://www.uniprot.org/uniprotkb/"&amp;_xlpm.id&amp;"/entry",_xlpm.id))</f>
        <v>A0A0K3CTL0</v>
      </c>
      <c r="Q4225" t="e">
        <f>_xlfn.XLOOKUP(PROTEIN_stoich[[#This Row],[uniprot]],[1]!UniprotIFO[Entry],[1]!UniprotIFO[Gene Ontology IDs],"")</f>
        <v>#REF!</v>
      </c>
      <c r="R4225" t="e">
        <f>_xlfn.XLOOKUP(PROTEIN_stoich[[#This Row],[uniprot]],[1]!UniprotIFO[Entry],[1]!UniprotIFO[essential?],"")</f>
        <v>#REF!</v>
      </c>
      <c r="S4225" t="e">
        <f>_xlfn.XLOOKUP(PROTEIN_stoich[[#This Row],[sequence]],[2]!Table1[sequence_without_asterisks],[2]!Table1[protein_stoich seq matches],"")</f>
        <v>#REF!</v>
      </c>
      <c r="T4225" t="e">
        <f>_xlfn.XLOOKUP(PROTEIN_stoich[[#This Row],[uniprot]],[1]!UniprotIFO[Entry],[1]!UniprotIFO[protein_id in GSM model format],"")</f>
        <v>#REF!</v>
      </c>
    </row>
    <row r="4226" spans="1:20" x14ac:dyDescent="0.2">
      <c r="A42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A0A0K3CTJ5</v>
      </c>
      <c r="B4226" t="s">
        <v>11433</v>
      </c>
      <c r="C4226" t="s">
        <v>11433</v>
      </c>
      <c r="D4226" t="s">
        <v>11433</v>
      </c>
      <c r="E4226" t="s">
        <v>4877</v>
      </c>
      <c r="G42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6" t="s">
        <v>4878</v>
      </c>
      <c r="I4226" s="25" cm="1">
        <f t="array" ref="I4226">SUMPRODUCT((LEN(PROTEIN_stoich[[#This Row],[sequence]])-LEN(SUBSTITUTE(PROTEIN_stoich[[#This Row],[sequence]],{"A";"C";"D";"E";"F";"G";"H";"I";"K";"L";"M";"N";"P";"Q";"R";"S";"T";"V";"W";"Y"},""))),{72.08;104.14;115.08;129.11;148.17;58.05;138.14;114.16;130.18;114.16;132.2;115.1;98.12;129.13;158.19;88.08;102.1;100.13;187.21;164.17})/1000</f>
        <v>69.232200000000006</v>
      </c>
      <c r="J4226" t="s">
        <v>12958</v>
      </c>
      <c r="K4226" s="4" t="s">
        <v>4880</v>
      </c>
      <c r="M4226">
        <f>LEN(SUBSTITUTE(PROTEIN_stoich[[#This Row],[sequence]],"*",""))</f>
        <v>611</v>
      </c>
      <c r="O4226" t="s">
        <v>16</v>
      </c>
      <c r="P4226" t="str">
        <f>_xlfn.LET(_xlpm.id,PROTEIN_stoich[[#This Row],[uniprot]],HYPERLINK("https://www.uniprot.org/uniprotkb/"&amp;_xlpm.id&amp;"/entry",_xlpm.id))</f>
        <v>A0A0K3CTJ5</v>
      </c>
      <c r="Q4226" t="e">
        <f>_xlfn.XLOOKUP(PROTEIN_stoich[[#This Row],[uniprot]],[1]!UniprotIFO[Entry],[1]!UniprotIFO[Gene Ontology IDs],"")</f>
        <v>#REF!</v>
      </c>
      <c r="R4226" t="e">
        <f>_xlfn.XLOOKUP(PROTEIN_stoich[[#This Row],[uniprot]],[1]!UniprotIFO[Entry],[1]!UniprotIFO[essential?],"")</f>
        <v>#REF!</v>
      </c>
      <c r="S4226" t="e">
        <f>_xlfn.XLOOKUP(PROTEIN_stoich[[#This Row],[sequence]],[2]!Table1[sequence_without_asterisks],[2]!Table1[protein_stoich seq matches],"")</f>
        <v>#REF!</v>
      </c>
      <c r="T4226" t="e">
        <f>_xlfn.XLOOKUP(PROTEIN_stoich[[#This Row],[uniprot]],[1]!UniprotIFO[Entry],[1]!UniprotIFO[protein_id in GSM model format],"")</f>
        <v>#REF!</v>
      </c>
    </row>
    <row r="4227" spans="1:20" x14ac:dyDescent="0.2">
      <c r="A42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RT10690</v>
      </c>
      <c r="B4227" t="s">
        <v>17119</v>
      </c>
      <c r="C4227" t="s">
        <v>17119</v>
      </c>
      <c r="D4227" t="s">
        <v>11987</v>
      </c>
      <c r="E4227" t="s">
        <v>4877</v>
      </c>
      <c r="G42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7" t="s">
        <v>4878</v>
      </c>
      <c r="I4227" s="25" cm="1">
        <f t="array" ref="I4227">SUMPRODUCT((LEN(PROTEIN_stoich[[#This Row],[sequence]])-LEN(SUBSTITUTE(PROTEIN_stoich[[#This Row],[sequence]],{"A";"C";"D";"E";"F";"G";"H";"I";"K";"L";"M";"N";"P";"Q";"R";"S";"T";"V";"W";"Y"},""))),{72.08;104.14;115.08;129.11;148.17;58.05;138.14;114.16;130.18;114.16;132.2;115.1;98.12;129.13;158.19;88.08;102.1;100.13;187.21;164.17})/1000</f>
        <v>99.806420000000003</v>
      </c>
      <c r="J4227" t="s">
        <v>13509</v>
      </c>
      <c r="K4227" s="4" t="s">
        <v>4880</v>
      </c>
      <c r="M4227">
        <f>LEN(SUBSTITUTE(PROTEIN_stoich[[#This Row],[sequence]],"*",""))</f>
        <v>945</v>
      </c>
      <c r="O4227" t="s">
        <v>16</v>
      </c>
      <c r="P4227" t="str">
        <f>_xlfn.LET(_xlpm.id,PROTEIN_stoich[[#This Row],[uniprot]],HYPERLINK("https://www.uniprot.org/uniprotkb/"&amp;_xlpm.id&amp;"/entry",_xlpm.id))</f>
        <v>A0A0K3CTI7</v>
      </c>
      <c r="Q4227" t="e">
        <f>_xlfn.XLOOKUP(PROTEIN_stoich[[#This Row],[uniprot]],[1]!UniprotIFO[Entry],[1]!UniprotIFO[Gene Ontology IDs],"")</f>
        <v>#REF!</v>
      </c>
      <c r="R4227" t="e">
        <f>_xlfn.XLOOKUP(PROTEIN_stoich[[#This Row],[uniprot]],[1]!UniprotIFO[Entry],[1]!UniprotIFO[essential?],"")</f>
        <v>#REF!</v>
      </c>
      <c r="S4227" t="e">
        <f>_xlfn.XLOOKUP(PROTEIN_stoich[[#This Row],[sequence]],[2]!Table1[sequence_without_asterisks],[2]!Table1[protein_stoich seq matches],"")</f>
        <v>#REF!</v>
      </c>
      <c r="T4227" t="e">
        <f>_xlfn.XLOOKUP(PROTEIN_stoich[[#This Row],[uniprot]],[1]!UniprotIFO[Entry],[1]!UniprotIFO[protein_id in GSM model format],"")</f>
        <v>#REF!</v>
      </c>
    </row>
    <row r="4228" spans="1:20" x14ac:dyDescent="0.2">
      <c r="A42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RT10671</v>
      </c>
      <c r="B4228" t="s">
        <v>16505</v>
      </c>
      <c r="C4228" t="s">
        <v>16505</v>
      </c>
      <c r="D4228" t="s">
        <v>10672</v>
      </c>
      <c r="E4228" t="s">
        <v>4877</v>
      </c>
      <c r="G42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8" t="s">
        <v>4878</v>
      </c>
      <c r="I4228" s="25" cm="1">
        <f t="array" ref="I4228">SUMPRODUCT((LEN(PROTEIN_stoich[[#This Row],[sequence]])-LEN(SUBSTITUTE(PROTEIN_stoich[[#This Row],[sequence]],{"A";"C";"D";"E";"F";"G";"H";"I";"K";"L";"M";"N";"P";"Q";"R";"S";"T";"V";"W";"Y"},""))),{72.08;104.14;115.08;129.11;148.17;58.05;138.14;114.16;130.18;114.16;132.2;115.1;98.12;129.13;158.19;88.08;102.1;100.13;187.21;164.17})/1000</f>
        <v>32.240150000000007</v>
      </c>
      <c r="J4228" t="s">
        <v>12200</v>
      </c>
      <c r="K4228" s="4" t="s">
        <v>4880</v>
      </c>
      <c r="M4228">
        <f>LEN(SUBSTITUTE(PROTEIN_stoich[[#This Row],[sequence]],"*",""))</f>
        <v>294</v>
      </c>
      <c r="O4228" t="s">
        <v>16</v>
      </c>
      <c r="P4228" t="str">
        <f>_xlfn.LET(_xlpm.id,PROTEIN_stoich[[#This Row],[uniprot]],HYPERLINK("https://www.uniprot.org/uniprotkb/"&amp;_xlpm.id&amp;"/entry",_xlpm.id))</f>
        <v>A0A0K3CTF8</v>
      </c>
      <c r="Q4228" t="e">
        <f>_xlfn.XLOOKUP(PROTEIN_stoich[[#This Row],[uniprot]],[1]!UniprotIFO[Entry],[1]!UniprotIFO[Gene Ontology IDs],"")</f>
        <v>#REF!</v>
      </c>
      <c r="R4228" t="e">
        <f>_xlfn.XLOOKUP(PROTEIN_stoich[[#This Row],[uniprot]],[1]!UniprotIFO[Entry],[1]!UniprotIFO[essential?],"")</f>
        <v>#REF!</v>
      </c>
      <c r="S4228" t="e">
        <f>_xlfn.XLOOKUP(PROTEIN_stoich[[#This Row],[sequence]],[2]!Table1[sequence_without_asterisks],[2]!Table1[protein_stoich seq matches],"")</f>
        <v>#REF!</v>
      </c>
      <c r="T4228" t="e">
        <f>_xlfn.XLOOKUP(PROTEIN_stoich[[#This Row],[uniprot]],[1]!UniprotIFO[Entry],[1]!UniprotIFO[protein_id in GSM model format],"")</f>
        <v>#REF!</v>
      </c>
    </row>
    <row r="4229" spans="1:20" x14ac:dyDescent="0.2">
      <c r="A42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A0A0K3CTE3</v>
      </c>
      <c r="B4229" t="s">
        <v>11201</v>
      </c>
      <c r="C4229" t="s">
        <v>11201</v>
      </c>
      <c r="D4229" t="s">
        <v>11201</v>
      </c>
      <c r="E4229" t="s">
        <v>4877</v>
      </c>
      <c r="G42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29" t="s">
        <v>4878</v>
      </c>
      <c r="I4229" s="25" cm="1">
        <f t="array" ref="I4229">SUMPRODUCT((LEN(PROTEIN_stoich[[#This Row],[sequence]])-LEN(SUBSTITUTE(PROTEIN_stoich[[#This Row],[sequence]],{"A";"C";"D";"E";"F";"G";"H";"I";"K";"L";"M";"N";"P";"Q";"R";"S";"T";"V";"W";"Y"},""))),{72.08;104.14;115.08;129.11;148.17;58.05;138.14;114.16;130.18;114.16;132.2;115.1;98.12;129.13;158.19;88.08;102.1;100.13;187.21;164.17})/1000</f>
        <v>72.907639999999986</v>
      </c>
      <c r="J4229" t="s">
        <v>12727</v>
      </c>
      <c r="K4229" s="4" t="s">
        <v>4880</v>
      </c>
      <c r="M4229">
        <f>LEN(SUBSTITUTE(PROTEIN_stoich[[#This Row],[sequence]],"*",""))</f>
        <v>686</v>
      </c>
      <c r="O4229" t="s">
        <v>16</v>
      </c>
      <c r="P4229" t="str">
        <f>_xlfn.LET(_xlpm.id,PROTEIN_stoich[[#This Row],[uniprot]],HYPERLINK("https://www.uniprot.org/uniprotkb/"&amp;_xlpm.id&amp;"/entry",_xlpm.id))</f>
        <v>A0A0K3CTE3</v>
      </c>
      <c r="Q4229" t="e">
        <f>_xlfn.XLOOKUP(PROTEIN_stoich[[#This Row],[uniprot]],[1]!UniprotIFO[Entry],[1]!UniprotIFO[Gene Ontology IDs],"")</f>
        <v>#REF!</v>
      </c>
      <c r="R4229" t="e">
        <f>_xlfn.XLOOKUP(PROTEIN_stoich[[#This Row],[uniprot]],[1]!UniprotIFO[Entry],[1]!UniprotIFO[essential?],"")</f>
        <v>#REF!</v>
      </c>
      <c r="S4229" t="e">
        <f>_xlfn.XLOOKUP(PROTEIN_stoich[[#This Row],[sequence]],[2]!Table1[sequence_without_asterisks],[2]!Table1[protein_stoich seq matches],"")</f>
        <v>#REF!</v>
      </c>
      <c r="T4229" t="e">
        <f>_xlfn.XLOOKUP(PROTEIN_stoich[[#This Row],[uniprot]],[1]!UniprotIFO[Entry],[1]!UniprotIFO[protein_id in GSM model format],"")</f>
        <v>#REF!</v>
      </c>
    </row>
    <row r="4230" spans="1:20" x14ac:dyDescent="0.2">
      <c r="A42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RT10612</v>
      </c>
      <c r="B4230" t="s">
        <v>16965</v>
      </c>
      <c r="C4230" t="s">
        <v>16965</v>
      </c>
      <c r="D4230" t="s">
        <v>11557</v>
      </c>
      <c r="E4230" t="s">
        <v>4877</v>
      </c>
      <c r="G42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0" t="s">
        <v>4878</v>
      </c>
      <c r="I4230" s="25" cm="1">
        <f t="array" ref="I4230">SUMPRODUCT((LEN(PROTEIN_stoich[[#This Row],[sequence]])-LEN(SUBSTITUTE(PROTEIN_stoich[[#This Row],[sequence]],{"A";"C";"D";"E";"F";"G";"H";"I";"K";"L";"M";"N";"P";"Q";"R";"S";"T";"V";"W";"Y"},""))),{72.08;104.14;115.08;129.11;148.17;58.05;138.14;114.16;130.18;114.16;132.2;115.1;98.12;129.13;158.19;88.08;102.1;100.13;187.21;164.17})/1000</f>
        <v>40.257189999999994</v>
      </c>
      <c r="J4230" t="s">
        <v>13082</v>
      </c>
      <c r="K4230" s="4" t="s">
        <v>4880</v>
      </c>
      <c r="M4230">
        <f>LEN(SUBSTITUTE(PROTEIN_stoich[[#This Row],[sequence]],"*",""))</f>
        <v>370</v>
      </c>
      <c r="O4230" t="s">
        <v>16</v>
      </c>
      <c r="P4230" t="str">
        <f>_xlfn.LET(_xlpm.id,PROTEIN_stoich[[#This Row],[uniprot]],HYPERLINK("https://www.uniprot.org/uniprotkb/"&amp;_xlpm.id&amp;"/entry",_xlpm.id))</f>
        <v>A0A0K3CTC4</v>
      </c>
      <c r="Q4230" t="e">
        <f>_xlfn.XLOOKUP(PROTEIN_stoich[[#This Row],[uniprot]],[1]!UniprotIFO[Entry],[1]!UniprotIFO[Gene Ontology IDs],"")</f>
        <v>#REF!</v>
      </c>
      <c r="R4230" t="e">
        <f>_xlfn.XLOOKUP(PROTEIN_stoich[[#This Row],[uniprot]],[1]!UniprotIFO[Entry],[1]!UniprotIFO[essential?],"")</f>
        <v>#REF!</v>
      </c>
      <c r="S4230" t="e">
        <f>_xlfn.XLOOKUP(PROTEIN_stoich[[#This Row],[sequence]],[2]!Table1[sequence_without_asterisks],[2]!Table1[protein_stoich seq matches],"")</f>
        <v>#REF!</v>
      </c>
      <c r="T4230" t="e">
        <f>_xlfn.XLOOKUP(PROTEIN_stoich[[#This Row],[uniprot]],[1]!UniprotIFO[Entry],[1]!UniprotIFO[protein_id in GSM model format],"")</f>
        <v>#REF!</v>
      </c>
    </row>
    <row r="4231" spans="1:20" x14ac:dyDescent="0.2">
      <c r="A42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RT10594</v>
      </c>
      <c r="B4231" t="s">
        <v>16504</v>
      </c>
      <c r="C4231" t="s">
        <v>16504</v>
      </c>
      <c r="D4231" t="s">
        <v>10671</v>
      </c>
      <c r="E4231" t="s">
        <v>4877</v>
      </c>
      <c r="G42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1" t="s">
        <v>4878</v>
      </c>
      <c r="I4231" s="25" cm="1">
        <f t="array" ref="I4231">SUMPRODUCT((LEN(PROTEIN_stoich[[#This Row],[sequence]])-LEN(SUBSTITUTE(PROTEIN_stoich[[#This Row],[sequence]],{"A";"C";"D";"E";"F";"G";"H";"I";"K";"L";"M";"N";"P";"Q";"R";"S";"T";"V";"W";"Y"},""))),{72.08;104.14;115.08;129.11;148.17;58.05;138.14;114.16;130.18;114.16;132.2;115.1;98.12;129.13;158.19;88.08;102.1;100.13;187.21;164.17})/1000</f>
        <v>116.95514</v>
      </c>
      <c r="J4231" t="s">
        <v>12199</v>
      </c>
      <c r="K4231" s="4" t="s">
        <v>4880</v>
      </c>
      <c r="M4231">
        <f>LEN(SUBSTITUTE(PROTEIN_stoich[[#This Row],[sequence]],"*",""))</f>
        <v>1083</v>
      </c>
      <c r="O4231" t="s">
        <v>16</v>
      </c>
      <c r="P4231" t="str">
        <f>_xlfn.LET(_xlpm.id,PROTEIN_stoich[[#This Row],[uniprot]],HYPERLINK("https://www.uniprot.org/uniprotkb/"&amp;_xlpm.id&amp;"/entry",_xlpm.id))</f>
        <v>A0A0K3CT94</v>
      </c>
      <c r="Q4231" t="e">
        <f>_xlfn.XLOOKUP(PROTEIN_stoich[[#This Row],[uniprot]],[1]!UniprotIFO[Entry],[1]!UniprotIFO[Gene Ontology IDs],"")</f>
        <v>#REF!</v>
      </c>
      <c r="R4231" t="e">
        <f>_xlfn.XLOOKUP(PROTEIN_stoich[[#This Row],[uniprot]],[1]!UniprotIFO[Entry],[1]!UniprotIFO[essential?],"")</f>
        <v>#REF!</v>
      </c>
      <c r="S4231" t="e">
        <f>_xlfn.XLOOKUP(PROTEIN_stoich[[#This Row],[sequence]],[2]!Table1[sequence_without_asterisks],[2]!Table1[protein_stoich seq matches],"")</f>
        <v>#REF!</v>
      </c>
      <c r="T4231" t="e">
        <f>_xlfn.XLOOKUP(PROTEIN_stoich[[#This Row],[uniprot]],[1]!UniprotIFO[Entry],[1]!UniprotIFO[protein_id in GSM model format],"")</f>
        <v>#REF!</v>
      </c>
    </row>
    <row r="4232" spans="1:20" x14ac:dyDescent="0.2">
      <c r="A42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RT10589</v>
      </c>
      <c r="B4232" t="s">
        <v>17047</v>
      </c>
      <c r="C4232" t="s">
        <v>17047</v>
      </c>
      <c r="D4232" t="s">
        <v>11735</v>
      </c>
      <c r="E4232" t="s">
        <v>4877</v>
      </c>
      <c r="G42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2" t="s">
        <v>4878</v>
      </c>
      <c r="I4232" s="25" cm="1">
        <f t="array" ref="I4232">SUMPRODUCT((LEN(PROTEIN_stoich[[#This Row],[sequence]])-LEN(SUBSTITUTE(PROTEIN_stoich[[#This Row],[sequence]],{"A";"C";"D";"E";"F";"G";"H";"I";"K";"L";"M";"N";"P";"Q";"R";"S";"T";"V";"W";"Y"},""))),{72.08;104.14;115.08;129.11;148.17;58.05;138.14;114.16;130.18;114.16;132.2;115.1;98.12;129.13;158.19;88.08;102.1;100.13;187.21;164.17})/1000</f>
        <v>86.41537000000001</v>
      </c>
      <c r="J4232" t="s">
        <v>13260</v>
      </c>
      <c r="K4232" s="4" t="s">
        <v>4880</v>
      </c>
      <c r="M4232">
        <f>LEN(SUBSTITUTE(PROTEIN_stoich[[#This Row],[sequence]],"*",""))</f>
        <v>840</v>
      </c>
      <c r="O4232" t="s">
        <v>16</v>
      </c>
      <c r="P4232" t="str">
        <f>_xlfn.LET(_xlpm.id,PROTEIN_stoich[[#This Row],[uniprot]],HYPERLINK("https://www.uniprot.org/uniprotkb/"&amp;_xlpm.id&amp;"/entry",_xlpm.id))</f>
        <v>A0A0K3CT90</v>
      </c>
      <c r="Q4232" t="e">
        <f>_xlfn.XLOOKUP(PROTEIN_stoich[[#This Row],[uniprot]],[1]!UniprotIFO[Entry],[1]!UniprotIFO[Gene Ontology IDs],"")</f>
        <v>#REF!</v>
      </c>
      <c r="R4232" t="e">
        <f>_xlfn.XLOOKUP(PROTEIN_stoich[[#This Row],[uniprot]],[1]!UniprotIFO[Entry],[1]!UniprotIFO[essential?],"")</f>
        <v>#REF!</v>
      </c>
      <c r="S4232" t="e">
        <f>_xlfn.XLOOKUP(PROTEIN_stoich[[#This Row],[sequence]],[2]!Table1[sequence_without_asterisks],[2]!Table1[protein_stoich seq matches],"")</f>
        <v>#REF!</v>
      </c>
      <c r="T4232" t="e">
        <f>_xlfn.XLOOKUP(PROTEIN_stoich[[#This Row],[uniprot]],[1]!UniprotIFO[Entry],[1]!UniprotIFO[protein_id in GSM model format],"")</f>
        <v>#REF!</v>
      </c>
    </row>
    <row r="4233" spans="1:20" x14ac:dyDescent="0.2">
      <c r="A42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A0A0K3CT44</v>
      </c>
      <c r="B4233" t="s">
        <v>11660</v>
      </c>
      <c r="C4233" t="s">
        <v>11660</v>
      </c>
      <c r="D4233" t="s">
        <v>11660</v>
      </c>
      <c r="E4233" t="s">
        <v>4877</v>
      </c>
      <c r="G42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3" t="s">
        <v>4878</v>
      </c>
      <c r="I4233" s="25" cm="1">
        <f t="array" ref="I4233">SUMPRODUCT((LEN(PROTEIN_stoich[[#This Row],[sequence]])-LEN(SUBSTITUTE(PROTEIN_stoich[[#This Row],[sequence]],{"A";"C";"D";"E";"F";"G";"H";"I";"K";"L";"M";"N";"P";"Q";"R";"S";"T";"V";"W";"Y"},""))),{72.08;104.14;115.08;129.11;148.17;58.05;138.14;114.16;130.18;114.16;132.2;115.1;98.12;129.13;158.19;88.08;102.1;100.13;187.21;164.17})/1000</f>
        <v>22.397669999999998</v>
      </c>
      <c r="J4233" t="s">
        <v>13185</v>
      </c>
      <c r="K4233" s="4" t="s">
        <v>4880</v>
      </c>
      <c r="M4233">
        <f>LEN(SUBSTITUTE(PROTEIN_stoich[[#This Row],[sequence]],"*",""))</f>
        <v>202</v>
      </c>
      <c r="O4233" t="s">
        <v>16</v>
      </c>
      <c r="P4233" t="str">
        <f>_xlfn.LET(_xlpm.id,PROTEIN_stoich[[#This Row],[uniprot]],HYPERLINK("https://www.uniprot.org/uniprotkb/"&amp;_xlpm.id&amp;"/entry",_xlpm.id))</f>
        <v>A0A0K3CT44</v>
      </c>
      <c r="Q4233" t="e">
        <f>_xlfn.XLOOKUP(PROTEIN_stoich[[#This Row],[uniprot]],[1]!UniprotIFO[Entry],[1]!UniprotIFO[Gene Ontology IDs],"")</f>
        <v>#REF!</v>
      </c>
      <c r="R4233" t="e">
        <f>_xlfn.XLOOKUP(PROTEIN_stoich[[#This Row],[uniprot]],[1]!UniprotIFO[Entry],[1]!UniprotIFO[essential?],"")</f>
        <v>#REF!</v>
      </c>
      <c r="S4233" t="e">
        <f>_xlfn.XLOOKUP(PROTEIN_stoich[[#This Row],[sequence]],[2]!Table1[sequence_without_asterisks],[2]!Table1[protein_stoich seq matches],"")</f>
        <v>#REF!</v>
      </c>
      <c r="T4233" t="e">
        <f>_xlfn.XLOOKUP(PROTEIN_stoich[[#This Row],[uniprot]],[1]!UniprotIFO[Entry],[1]!UniprotIFO[protein_id in GSM model format],"")</f>
        <v>#REF!</v>
      </c>
    </row>
    <row r="4234" spans="1:20" x14ac:dyDescent="0.2">
      <c r="A42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RT10462</v>
      </c>
      <c r="B4234" t="s">
        <v>17031</v>
      </c>
      <c r="C4234" t="s">
        <v>17031</v>
      </c>
      <c r="D4234" t="s">
        <v>11683</v>
      </c>
      <c r="E4234" t="s">
        <v>4877</v>
      </c>
      <c r="G42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4" t="s">
        <v>4878</v>
      </c>
      <c r="I4234" s="25" cm="1">
        <f t="array" ref="I4234">SUMPRODUCT((LEN(PROTEIN_stoich[[#This Row],[sequence]])-LEN(SUBSTITUTE(PROTEIN_stoich[[#This Row],[sequence]],{"A";"C";"D";"E";"F";"G";"H";"I";"K";"L";"M";"N";"P";"Q";"R";"S";"T";"V";"W";"Y"},""))),{72.08;104.14;115.08;129.11;148.17;58.05;138.14;114.16;130.18;114.16;132.2;115.1;98.12;129.13;158.19;88.08;102.1;100.13;187.21;164.17})/1000</f>
        <v>11.93009</v>
      </c>
      <c r="J4234" t="s">
        <v>13208</v>
      </c>
      <c r="K4234" s="4" t="s">
        <v>4880</v>
      </c>
      <c r="M4234">
        <f>LEN(SUBSTITUTE(PROTEIN_stoich[[#This Row],[sequence]],"*",""))</f>
        <v>115</v>
      </c>
      <c r="O4234" t="s">
        <v>16</v>
      </c>
      <c r="P4234" t="str">
        <f>_xlfn.LET(_xlpm.id,PROTEIN_stoich[[#This Row],[uniprot]],HYPERLINK("https://www.uniprot.org/uniprotkb/"&amp;_xlpm.id&amp;"/entry",_xlpm.id))</f>
        <v>A0A0K3CT07</v>
      </c>
      <c r="Q4234" t="e">
        <f>_xlfn.XLOOKUP(PROTEIN_stoich[[#This Row],[uniprot]],[1]!UniprotIFO[Entry],[1]!UniprotIFO[Gene Ontology IDs],"")</f>
        <v>#REF!</v>
      </c>
      <c r="R4234" t="e">
        <f>_xlfn.XLOOKUP(PROTEIN_stoich[[#This Row],[uniprot]],[1]!UniprotIFO[Entry],[1]!UniprotIFO[essential?],"")</f>
        <v>#REF!</v>
      </c>
      <c r="S4234" t="e">
        <f>_xlfn.XLOOKUP(PROTEIN_stoich[[#This Row],[sequence]],[2]!Table1[sequence_without_asterisks],[2]!Table1[protein_stoich seq matches],"")</f>
        <v>#REF!</v>
      </c>
      <c r="T4234" t="e">
        <f>_xlfn.XLOOKUP(PROTEIN_stoich[[#This Row],[uniprot]],[1]!UniprotIFO[Entry],[1]!UniprotIFO[protein_id in GSM model format],"")</f>
        <v>#REF!</v>
      </c>
    </row>
    <row r="4235" spans="1:20" x14ac:dyDescent="0.2">
      <c r="A42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RT10451</v>
      </c>
      <c r="B4235" t="s">
        <v>16914</v>
      </c>
      <c r="C4235" t="s">
        <v>16914</v>
      </c>
      <c r="D4235" t="s">
        <v>11435</v>
      </c>
      <c r="E4235" t="s">
        <v>4877</v>
      </c>
      <c r="G42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5" t="s">
        <v>4878</v>
      </c>
      <c r="I4235" s="25" cm="1">
        <f t="array" ref="I4235">SUMPRODUCT((LEN(PROTEIN_stoich[[#This Row],[sequence]])-LEN(SUBSTITUTE(PROTEIN_stoich[[#This Row],[sequence]],{"A";"C";"D";"E";"F";"G";"H";"I";"K";"L";"M";"N";"P";"Q";"R";"S";"T";"V";"W";"Y"},""))),{72.08;104.14;115.08;129.11;148.17;58.05;138.14;114.16;130.18;114.16;132.2;115.1;98.12;129.13;158.19;88.08;102.1;100.13;187.21;164.17})/1000</f>
        <v>122.17316</v>
      </c>
      <c r="J4235" t="s">
        <v>12960</v>
      </c>
      <c r="K4235" s="4" t="s">
        <v>4880</v>
      </c>
      <c r="M4235">
        <f>LEN(SUBSTITUTE(PROTEIN_stoich[[#This Row],[sequence]],"*",""))</f>
        <v>1148</v>
      </c>
      <c r="O4235" t="s">
        <v>16</v>
      </c>
      <c r="P4235" t="str">
        <f>_xlfn.LET(_xlpm.id,PROTEIN_stoich[[#This Row],[uniprot]],HYPERLINK("https://www.uniprot.org/uniprotkb/"&amp;_xlpm.id&amp;"/entry",_xlpm.id))</f>
        <v>A0A0K3CT02</v>
      </c>
      <c r="Q4235" t="e">
        <f>_xlfn.XLOOKUP(PROTEIN_stoich[[#This Row],[uniprot]],[1]!UniprotIFO[Entry],[1]!UniprotIFO[Gene Ontology IDs],"")</f>
        <v>#REF!</v>
      </c>
      <c r="R4235" t="e">
        <f>_xlfn.XLOOKUP(PROTEIN_stoich[[#This Row],[uniprot]],[1]!UniprotIFO[Entry],[1]!UniprotIFO[essential?],"")</f>
        <v>#REF!</v>
      </c>
      <c r="S4235" t="e">
        <f>_xlfn.XLOOKUP(PROTEIN_stoich[[#This Row],[sequence]],[2]!Table1[sequence_without_asterisks],[2]!Table1[protein_stoich seq matches],"")</f>
        <v>#REF!</v>
      </c>
      <c r="T4235" t="e">
        <f>_xlfn.XLOOKUP(PROTEIN_stoich[[#This Row],[uniprot]],[1]!UniprotIFO[Entry],[1]!UniprotIFO[protein_id in GSM model format],"")</f>
        <v>#REF!</v>
      </c>
    </row>
    <row r="4236" spans="1:20" x14ac:dyDescent="0.2">
      <c r="A42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A0A0K3CT00</v>
      </c>
      <c r="B4236" t="s">
        <v>10929</v>
      </c>
      <c r="C4236" t="s">
        <v>10929</v>
      </c>
      <c r="D4236" t="s">
        <v>10929</v>
      </c>
      <c r="E4236" t="s">
        <v>4877</v>
      </c>
      <c r="G42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6" t="s">
        <v>4878</v>
      </c>
      <c r="I4236" s="25" cm="1">
        <f t="array" ref="I4236">SUMPRODUCT((LEN(PROTEIN_stoich[[#This Row],[sequence]])-LEN(SUBSTITUTE(PROTEIN_stoich[[#This Row],[sequence]],{"A";"C";"D";"E";"F";"G";"H";"I";"K";"L";"M";"N";"P";"Q";"R";"S";"T";"V";"W";"Y"},""))),{72.08;104.14;115.08;129.11;148.17;58.05;138.14;114.16;130.18;114.16;132.2;115.1;98.12;129.13;158.19;88.08;102.1;100.13;187.21;164.17})/1000</f>
        <v>126.05120000000002</v>
      </c>
      <c r="J4236" t="s">
        <v>12455</v>
      </c>
      <c r="K4236" s="4" t="s">
        <v>4880</v>
      </c>
      <c r="M4236">
        <f>LEN(SUBSTITUTE(PROTEIN_stoich[[#This Row],[sequence]],"*",""))</f>
        <v>1177</v>
      </c>
      <c r="O4236" t="s">
        <v>16</v>
      </c>
      <c r="P4236" t="str">
        <f>_xlfn.LET(_xlpm.id,PROTEIN_stoich[[#This Row],[uniprot]],HYPERLINK("https://www.uniprot.org/uniprotkb/"&amp;_xlpm.id&amp;"/entry",_xlpm.id))</f>
        <v>A0A0K3CT00</v>
      </c>
      <c r="Q4236" t="e">
        <f>_xlfn.XLOOKUP(PROTEIN_stoich[[#This Row],[uniprot]],[1]!UniprotIFO[Entry],[1]!UniprotIFO[Gene Ontology IDs],"")</f>
        <v>#REF!</v>
      </c>
      <c r="R4236" t="e">
        <f>_xlfn.XLOOKUP(PROTEIN_stoich[[#This Row],[uniprot]],[1]!UniprotIFO[Entry],[1]!UniprotIFO[essential?],"")</f>
        <v>#REF!</v>
      </c>
      <c r="S4236" t="e">
        <f>_xlfn.XLOOKUP(PROTEIN_stoich[[#This Row],[sequence]],[2]!Table1[sequence_without_asterisks],[2]!Table1[protein_stoich seq matches],"")</f>
        <v>#REF!</v>
      </c>
      <c r="T4236" t="e">
        <f>_xlfn.XLOOKUP(PROTEIN_stoich[[#This Row],[uniprot]],[1]!UniprotIFO[Entry],[1]!UniprotIFO[protein_id in GSM model format],"")</f>
        <v>#REF!</v>
      </c>
    </row>
    <row r="4237" spans="1:20" x14ac:dyDescent="0.2">
      <c r="A42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A0A0K3CSZ7</v>
      </c>
      <c r="B4237" t="s">
        <v>11371</v>
      </c>
      <c r="C4237" t="s">
        <v>11371</v>
      </c>
      <c r="D4237" t="s">
        <v>11371</v>
      </c>
      <c r="E4237" t="s">
        <v>4877</v>
      </c>
      <c r="G42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7" t="s">
        <v>4878</v>
      </c>
      <c r="I4237" s="25" cm="1">
        <f t="array" ref="I4237">SUMPRODUCT((LEN(PROTEIN_stoich[[#This Row],[sequence]])-LEN(SUBSTITUTE(PROTEIN_stoich[[#This Row],[sequence]],{"A";"C";"D";"E";"F";"G";"H";"I";"K";"L";"M";"N";"P";"Q";"R";"S";"T";"V";"W";"Y"},""))),{72.08;104.14;115.08;129.11;148.17;58.05;138.14;114.16;130.18;114.16;132.2;115.1;98.12;129.13;158.19;88.08;102.1;100.13;187.21;164.17})/1000</f>
        <v>60.685949999999991</v>
      </c>
      <c r="J4237" t="s">
        <v>12896</v>
      </c>
      <c r="K4237" s="4" t="s">
        <v>4880</v>
      </c>
      <c r="M4237">
        <f>LEN(SUBSTITUTE(PROTEIN_stoich[[#This Row],[sequence]],"*",""))</f>
        <v>559</v>
      </c>
      <c r="O4237" t="s">
        <v>16</v>
      </c>
      <c r="P4237" t="str">
        <f>_xlfn.LET(_xlpm.id,PROTEIN_stoich[[#This Row],[uniprot]],HYPERLINK("https://www.uniprot.org/uniprotkb/"&amp;_xlpm.id&amp;"/entry",_xlpm.id))</f>
        <v>A0A0K3CSZ7</v>
      </c>
      <c r="Q4237" t="e">
        <f>_xlfn.XLOOKUP(PROTEIN_stoich[[#This Row],[uniprot]],[1]!UniprotIFO[Entry],[1]!UniprotIFO[Gene Ontology IDs],"")</f>
        <v>#REF!</v>
      </c>
      <c r="R4237" t="e">
        <f>_xlfn.XLOOKUP(PROTEIN_stoich[[#This Row],[uniprot]],[1]!UniprotIFO[Entry],[1]!UniprotIFO[essential?],"")</f>
        <v>#REF!</v>
      </c>
      <c r="S4237" t="e">
        <f>_xlfn.XLOOKUP(PROTEIN_stoich[[#This Row],[sequence]],[2]!Table1[sequence_without_asterisks],[2]!Table1[protein_stoich seq matches],"")</f>
        <v>#REF!</v>
      </c>
      <c r="T4237" t="e">
        <f>_xlfn.XLOOKUP(PROTEIN_stoich[[#This Row],[uniprot]],[1]!UniprotIFO[Entry],[1]!UniprotIFO[protein_id in GSM model format],"")</f>
        <v>#REF!</v>
      </c>
    </row>
    <row r="4238" spans="1:20" x14ac:dyDescent="0.2">
      <c r="A42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A0A0K3CSX5</v>
      </c>
      <c r="B4238" t="s">
        <v>11774</v>
      </c>
      <c r="C4238" t="s">
        <v>11774</v>
      </c>
      <c r="D4238" t="s">
        <v>11774</v>
      </c>
      <c r="E4238" t="s">
        <v>4877</v>
      </c>
      <c r="G42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8" t="s">
        <v>4878</v>
      </c>
      <c r="I4238" s="25" cm="1">
        <f t="array" ref="I4238">SUMPRODUCT((LEN(PROTEIN_stoich[[#This Row],[sequence]])-LEN(SUBSTITUTE(PROTEIN_stoich[[#This Row],[sequence]],{"A";"C";"D";"E";"F";"G";"H";"I";"K";"L";"M";"N";"P";"Q";"R";"S";"T";"V";"W";"Y"},""))),{72.08;104.14;115.08;129.11;148.17;58.05;138.14;114.16;130.18;114.16;132.2;115.1;98.12;129.13;158.19;88.08;102.1;100.13;187.21;164.17})/1000</f>
        <v>46.108250000000005</v>
      </c>
      <c r="J4238" t="s">
        <v>13299</v>
      </c>
      <c r="K4238" s="4" t="s">
        <v>4880</v>
      </c>
      <c r="M4238">
        <f>LEN(SUBSTITUTE(PROTEIN_stoich[[#This Row],[sequence]],"*",""))</f>
        <v>431</v>
      </c>
      <c r="O4238" t="s">
        <v>16</v>
      </c>
      <c r="P4238" t="str">
        <f>_xlfn.LET(_xlpm.id,PROTEIN_stoich[[#This Row],[uniprot]],HYPERLINK("https://www.uniprot.org/uniprotkb/"&amp;_xlpm.id&amp;"/entry",_xlpm.id))</f>
        <v>A0A0K3CSX5</v>
      </c>
      <c r="Q4238" t="e">
        <f>_xlfn.XLOOKUP(PROTEIN_stoich[[#This Row],[uniprot]],[1]!UniprotIFO[Entry],[1]!UniprotIFO[Gene Ontology IDs],"")</f>
        <v>#REF!</v>
      </c>
      <c r="R4238" t="e">
        <f>_xlfn.XLOOKUP(PROTEIN_stoich[[#This Row],[uniprot]],[1]!UniprotIFO[Entry],[1]!UniprotIFO[essential?],"")</f>
        <v>#REF!</v>
      </c>
      <c r="S4238" t="e">
        <f>_xlfn.XLOOKUP(PROTEIN_stoich[[#This Row],[sequence]],[2]!Table1[sequence_without_asterisks],[2]!Table1[protein_stoich seq matches],"")</f>
        <v>#REF!</v>
      </c>
      <c r="T4238" t="e">
        <f>_xlfn.XLOOKUP(PROTEIN_stoich[[#This Row],[uniprot]],[1]!UniprotIFO[Entry],[1]!UniprotIFO[protein_id in GSM model format],"")</f>
        <v>#REF!</v>
      </c>
    </row>
    <row r="4239" spans="1:20" x14ac:dyDescent="0.2">
      <c r="A42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RT10394</v>
      </c>
      <c r="B4239" t="s">
        <v>16976</v>
      </c>
      <c r="C4239" t="s">
        <v>16976</v>
      </c>
      <c r="D4239" t="s">
        <v>11568</v>
      </c>
      <c r="E4239" t="s">
        <v>4877</v>
      </c>
      <c r="G42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39" t="s">
        <v>4878</v>
      </c>
      <c r="I4239" s="25" cm="1">
        <f t="array" ref="I4239">SUMPRODUCT((LEN(PROTEIN_stoich[[#This Row],[sequence]])-LEN(SUBSTITUTE(PROTEIN_stoich[[#This Row],[sequence]],{"A";"C";"D";"E";"F";"G";"H";"I";"K";"L";"M";"N";"P";"Q";"R";"S";"T";"V";"W";"Y"},""))),{72.08;104.14;115.08;129.11;148.17;58.05;138.14;114.16;130.18;114.16;132.2;115.1;98.12;129.13;158.19;88.08;102.1;100.13;187.21;164.17})/1000</f>
        <v>85.653600000000012</v>
      </c>
      <c r="J4239" t="s">
        <v>13093</v>
      </c>
      <c r="K4239" s="4" t="s">
        <v>4880</v>
      </c>
      <c r="M4239">
        <f>LEN(SUBSTITUTE(PROTEIN_stoich[[#This Row],[sequence]],"*",""))</f>
        <v>792</v>
      </c>
      <c r="O4239" t="s">
        <v>16</v>
      </c>
      <c r="P4239" t="str">
        <f>_xlfn.LET(_xlpm.id,PROTEIN_stoich[[#This Row],[uniprot]],HYPERLINK("https://www.uniprot.org/uniprotkb/"&amp;_xlpm.id&amp;"/entry",_xlpm.id))</f>
        <v>A0A0K3CSW9</v>
      </c>
      <c r="Q4239" t="e">
        <f>_xlfn.XLOOKUP(PROTEIN_stoich[[#This Row],[uniprot]],[1]!UniprotIFO[Entry],[1]!UniprotIFO[Gene Ontology IDs],"")</f>
        <v>#REF!</v>
      </c>
      <c r="R4239" t="e">
        <f>_xlfn.XLOOKUP(PROTEIN_stoich[[#This Row],[uniprot]],[1]!UniprotIFO[Entry],[1]!UniprotIFO[essential?],"")</f>
        <v>#REF!</v>
      </c>
      <c r="S4239" t="e">
        <f>_xlfn.XLOOKUP(PROTEIN_stoich[[#This Row],[sequence]],[2]!Table1[sequence_without_asterisks],[2]!Table1[protein_stoich seq matches],"")</f>
        <v>#REF!</v>
      </c>
      <c r="T4239" t="e">
        <f>_xlfn.XLOOKUP(PROTEIN_stoich[[#This Row],[uniprot]],[1]!UniprotIFO[Entry],[1]!UniprotIFO[protein_id in GSM model format],"")</f>
        <v>#REF!</v>
      </c>
    </row>
    <row r="4240" spans="1:20" x14ac:dyDescent="0.2">
      <c r="A42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RT11900</v>
      </c>
      <c r="B4240" t="s">
        <v>16788</v>
      </c>
      <c r="C4240" t="s">
        <v>16788</v>
      </c>
      <c r="D4240" t="s">
        <v>11232</v>
      </c>
      <c r="E4240" t="s">
        <v>4877</v>
      </c>
      <c r="G42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0" t="s">
        <v>4878</v>
      </c>
      <c r="I4240" s="25" cm="1">
        <f t="array" ref="I4240">SUMPRODUCT((LEN(PROTEIN_stoich[[#This Row],[sequence]])-LEN(SUBSTITUTE(PROTEIN_stoich[[#This Row],[sequence]],{"A";"C";"D";"E";"F";"G";"H";"I";"K";"L";"M";"N";"P";"Q";"R";"S";"T";"V";"W";"Y"},""))),{72.08;104.14;115.08;129.11;148.17;58.05;138.14;114.16;130.18;114.16;132.2;115.1;98.12;129.13;158.19;88.08;102.1;100.13;187.21;164.17})/1000</f>
        <v>29.365279999999998</v>
      </c>
      <c r="J4240" t="s">
        <v>12757</v>
      </c>
      <c r="K4240" s="4" t="s">
        <v>4880</v>
      </c>
      <c r="M4240">
        <f>LEN(SUBSTITUTE(PROTEIN_stoich[[#This Row],[sequence]],"*",""))</f>
        <v>265</v>
      </c>
      <c r="O4240" t="s">
        <v>16</v>
      </c>
      <c r="P4240" t="str">
        <f>_xlfn.LET(_xlpm.id,PROTEIN_stoich[[#This Row],[uniprot]],HYPERLINK("https://www.uniprot.org/uniprotkb/"&amp;_xlpm.id&amp;"/entry",_xlpm.id))</f>
        <v>A0A0K3CSU6</v>
      </c>
      <c r="Q4240" t="e">
        <f>_xlfn.XLOOKUP(PROTEIN_stoich[[#This Row],[uniprot]],[1]!UniprotIFO[Entry],[1]!UniprotIFO[Gene Ontology IDs],"")</f>
        <v>#REF!</v>
      </c>
      <c r="R4240" t="e">
        <f>_xlfn.XLOOKUP(PROTEIN_stoich[[#This Row],[uniprot]],[1]!UniprotIFO[Entry],[1]!UniprotIFO[essential?],"")</f>
        <v>#REF!</v>
      </c>
      <c r="S4240" t="e">
        <f>_xlfn.XLOOKUP(PROTEIN_stoich[[#This Row],[sequence]],[2]!Table1[sequence_without_asterisks],[2]!Table1[protein_stoich seq matches],"")</f>
        <v>#REF!</v>
      </c>
      <c r="T4240" t="e">
        <f>_xlfn.XLOOKUP(PROTEIN_stoich[[#This Row],[uniprot]],[1]!UniprotIFO[Entry],[1]!UniprotIFO[protein_id in GSM model format],"")</f>
        <v>#REF!</v>
      </c>
    </row>
    <row r="4241" spans="1:20" x14ac:dyDescent="0.2">
      <c r="A42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RT11895</v>
      </c>
      <c r="B4241" t="s">
        <v>16892</v>
      </c>
      <c r="C4241" t="s">
        <v>16892</v>
      </c>
      <c r="D4241" t="s">
        <v>11359</v>
      </c>
      <c r="E4241" t="s">
        <v>4877</v>
      </c>
      <c r="G42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1" t="s">
        <v>4878</v>
      </c>
      <c r="I4241" s="25" cm="1">
        <f t="array" ref="I4241">SUMPRODUCT((LEN(PROTEIN_stoich[[#This Row],[sequence]])-LEN(SUBSTITUTE(PROTEIN_stoich[[#This Row],[sequence]],{"A";"C";"D";"E";"F";"G";"H";"I";"K";"L";"M";"N";"P";"Q";"R";"S";"T";"V";"W";"Y"},""))),{72.08;104.14;115.08;129.11;148.17;58.05;138.14;114.16;130.18;114.16;132.2;115.1;98.12;129.13;158.19;88.08;102.1;100.13;187.21;164.17})/1000</f>
        <v>36.733159999999998</v>
      </c>
      <c r="J4241" t="s">
        <v>12884</v>
      </c>
      <c r="K4241" s="4" t="s">
        <v>4880</v>
      </c>
      <c r="M4241">
        <f>LEN(SUBSTITUTE(PROTEIN_stoich[[#This Row],[sequence]],"*",""))</f>
        <v>336</v>
      </c>
      <c r="O4241" t="s">
        <v>16</v>
      </c>
      <c r="P4241" t="str">
        <f>_xlfn.LET(_xlpm.id,PROTEIN_stoich[[#This Row],[uniprot]],HYPERLINK("https://www.uniprot.org/uniprotkb/"&amp;_xlpm.id&amp;"/entry",_xlpm.id))</f>
        <v>A0A0K3CSU1</v>
      </c>
      <c r="Q4241" t="e">
        <f>_xlfn.XLOOKUP(PROTEIN_stoich[[#This Row],[uniprot]],[1]!UniprotIFO[Entry],[1]!UniprotIFO[Gene Ontology IDs],"")</f>
        <v>#REF!</v>
      </c>
      <c r="R4241" t="e">
        <f>_xlfn.XLOOKUP(PROTEIN_stoich[[#This Row],[uniprot]],[1]!UniprotIFO[Entry],[1]!UniprotIFO[essential?],"")</f>
        <v>#REF!</v>
      </c>
      <c r="S4241" t="e">
        <f>_xlfn.XLOOKUP(PROTEIN_stoich[[#This Row],[sequence]],[2]!Table1[sequence_without_asterisks],[2]!Table1[protein_stoich seq matches],"")</f>
        <v>#REF!</v>
      </c>
      <c r="T4241" t="e">
        <f>_xlfn.XLOOKUP(PROTEIN_stoich[[#This Row],[uniprot]],[1]!UniprotIFO[Entry],[1]!UniprotIFO[protein_id in GSM model format],"")</f>
        <v>#REF!</v>
      </c>
    </row>
    <row r="4242" spans="1:20" x14ac:dyDescent="0.2">
      <c r="A42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RT10389</v>
      </c>
      <c r="B4242" t="s">
        <v>17100</v>
      </c>
      <c r="C4242" t="s">
        <v>17100</v>
      </c>
      <c r="D4242" t="s">
        <v>11914</v>
      </c>
      <c r="E4242" t="s">
        <v>4877</v>
      </c>
      <c r="G42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2" t="s">
        <v>4878</v>
      </c>
      <c r="I4242" s="25" cm="1">
        <f t="array" ref="I4242">SUMPRODUCT((LEN(PROTEIN_stoich[[#This Row],[sequence]])-LEN(SUBSTITUTE(PROTEIN_stoich[[#This Row],[sequence]],{"A";"C";"D";"E";"F";"G";"H";"I";"K";"L";"M";"N";"P";"Q";"R";"S";"T";"V";"W";"Y"},""))),{72.08;104.14;115.08;129.11;148.17;58.05;138.14;114.16;130.18;114.16;132.2;115.1;98.12;129.13;158.19;88.08;102.1;100.13;187.21;164.17})/1000</f>
        <v>29.563359999999999</v>
      </c>
      <c r="J4242" t="s">
        <v>13436</v>
      </c>
      <c r="K4242" s="4" t="s">
        <v>4880</v>
      </c>
      <c r="M4242">
        <f>LEN(SUBSTITUTE(PROTEIN_stoich[[#This Row],[sequence]],"*",""))</f>
        <v>268</v>
      </c>
      <c r="O4242" t="s">
        <v>16</v>
      </c>
      <c r="P4242" t="str">
        <f>_xlfn.LET(_xlpm.id,PROTEIN_stoich[[#This Row],[uniprot]],HYPERLINK("https://www.uniprot.org/uniprotkb/"&amp;_xlpm.id&amp;"/entry",_xlpm.id))</f>
        <v>A0A0K3CSU0</v>
      </c>
      <c r="Q4242" t="e">
        <f>_xlfn.XLOOKUP(PROTEIN_stoich[[#This Row],[uniprot]],[1]!UniprotIFO[Entry],[1]!UniprotIFO[Gene Ontology IDs],"")</f>
        <v>#REF!</v>
      </c>
      <c r="R4242" t="e">
        <f>_xlfn.XLOOKUP(PROTEIN_stoich[[#This Row],[uniprot]],[1]!UniprotIFO[Entry],[1]!UniprotIFO[essential?],"")</f>
        <v>#REF!</v>
      </c>
      <c r="S4242" t="e">
        <f>_xlfn.XLOOKUP(PROTEIN_stoich[[#This Row],[sequence]],[2]!Table1[sequence_without_asterisks],[2]!Table1[protein_stoich seq matches],"")</f>
        <v>#REF!</v>
      </c>
      <c r="T4242" t="e">
        <f>_xlfn.XLOOKUP(PROTEIN_stoich[[#This Row],[uniprot]],[1]!UniprotIFO[Entry],[1]!UniprotIFO[protein_id in GSM model format],"")</f>
        <v>#REF!</v>
      </c>
    </row>
    <row r="4243" spans="1:20" x14ac:dyDescent="0.2">
      <c r="A42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RT11890</v>
      </c>
      <c r="B4243" t="s">
        <v>17020</v>
      </c>
      <c r="C4243" t="s">
        <v>17020</v>
      </c>
      <c r="D4243" t="s">
        <v>11652</v>
      </c>
      <c r="E4243" t="s">
        <v>4877</v>
      </c>
      <c r="G42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3" t="s">
        <v>4878</v>
      </c>
      <c r="I4243" s="25" cm="1">
        <f t="array" ref="I4243">SUMPRODUCT((LEN(PROTEIN_stoich[[#This Row],[sequence]])-LEN(SUBSTITUTE(PROTEIN_stoich[[#This Row],[sequence]],{"A";"C";"D";"E";"F";"G";"H";"I";"K";"L";"M";"N";"P";"Q";"R";"S";"T";"V";"W";"Y"},""))),{72.08;104.14;115.08;129.11;148.17;58.05;138.14;114.16;130.18;114.16;132.2;115.1;98.12;129.13;158.19;88.08;102.1;100.13;187.21;164.17})/1000</f>
        <v>14.53837</v>
      </c>
      <c r="J4243" t="s">
        <v>13177</v>
      </c>
      <c r="K4243" s="4" t="s">
        <v>4880</v>
      </c>
      <c r="M4243">
        <f>LEN(SUBSTITUTE(PROTEIN_stoich[[#This Row],[sequence]],"*",""))</f>
        <v>130</v>
      </c>
      <c r="O4243" t="s">
        <v>16</v>
      </c>
      <c r="P4243" t="str">
        <f>_xlfn.LET(_xlpm.id,PROTEIN_stoich[[#This Row],[uniprot]],HYPERLINK("https://www.uniprot.org/uniprotkb/"&amp;_xlpm.id&amp;"/entry",_xlpm.id))</f>
        <v>A0A0K3CST6</v>
      </c>
      <c r="Q4243" t="e">
        <f>_xlfn.XLOOKUP(PROTEIN_stoich[[#This Row],[uniprot]],[1]!UniprotIFO[Entry],[1]!UniprotIFO[Gene Ontology IDs],"")</f>
        <v>#REF!</v>
      </c>
      <c r="R4243" t="e">
        <f>_xlfn.XLOOKUP(PROTEIN_stoich[[#This Row],[uniprot]],[1]!UniprotIFO[Entry],[1]!UniprotIFO[essential?],"")</f>
        <v>#REF!</v>
      </c>
      <c r="S4243" t="e">
        <f>_xlfn.XLOOKUP(PROTEIN_stoich[[#This Row],[sequence]],[2]!Table1[sequence_without_asterisks],[2]!Table1[protein_stoich seq matches],"")</f>
        <v>#REF!</v>
      </c>
      <c r="T4243" t="e">
        <f>_xlfn.XLOOKUP(PROTEIN_stoich[[#This Row],[uniprot]],[1]!UniprotIFO[Entry],[1]!UniprotIFO[protein_id in GSM model format],"")</f>
        <v>#REF!</v>
      </c>
    </row>
    <row r="4244" spans="1:20" x14ac:dyDescent="0.2">
      <c r="A42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A0A0K3CST5</v>
      </c>
      <c r="B4244" t="s">
        <v>11410</v>
      </c>
      <c r="C4244" t="s">
        <v>11410</v>
      </c>
      <c r="D4244" t="s">
        <v>11410</v>
      </c>
      <c r="E4244" t="s">
        <v>4877</v>
      </c>
      <c r="G42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4" t="s">
        <v>4878</v>
      </c>
      <c r="I4244" s="25" cm="1">
        <f t="array" ref="I4244">SUMPRODUCT((LEN(PROTEIN_stoich[[#This Row],[sequence]])-LEN(SUBSTITUTE(PROTEIN_stoich[[#This Row],[sequence]],{"A";"C";"D";"E";"F";"G";"H";"I";"K";"L";"M";"N";"P";"Q";"R";"S";"T";"V";"W";"Y"},""))),{72.08;104.14;115.08;129.11;148.17;58.05;138.14;114.16;130.18;114.16;132.2;115.1;98.12;129.13;158.19;88.08;102.1;100.13;187.21;164.17})/1000</f>
        <v>104.97969999999999</v>
      </c>
      <c r="J4244" t="s">
        <v>12935</v>
      </c>
      <c r="K4244" s="4" t="s">
        <v>4880</v>
      </c>
      <c r="M4244">
        <f>LEN(SUBSTITUTE(PROTEIN_stoich[[#This Row],[sequence]],"*",""))</f>
        <v>925</v>
      </c>
      <c r="O4244" t="s">
        <v>16</v>
      </c>
      <c r="P4244" t="str">
        <f>_xlfn.LET(_xlpm.id,PROTEIN_stoich[[#This Row],[uniprot]],HYPERLINK("https://www.uniprot.org/uniprotkb/"&amp;_xlpm.id&amp;"/entry",_xlpm.id))</f>
        <v>A0A0K3CST5</v>
      </c>
      <c r="Q4244" t="e">
        <f>_xlfn.XLOOKUP(PROTEIN_stoich[[#This Row],[uniprot]],[1]!UniprotIFO[Entry],[1]!UniprotIFO[Gene Ontology IDs],"")</f>
        <v>#REF!</v>
      </c>
      <c r="R4244" t="e">
        <f>_xlfn.XLOOKUP(PROTEIN_stoich[[#This Row],[uniprot]],[1]!UniprotIFO[Entry],[1]!UniprotIFO[essential?],"")</f>
        <v>#REF!</v>
      </c>
      <c r="S4244" t="e">
        <f>_xlfn.XLOOKUP(PROTEIN_stoich[[#This Row],[sequence]],[2]!Table1[sequence_without_asterisks],[2]!Table1[protein_stoich seq matches],"")</f>
        <v>#REF!</v>
      </c>
      <c r="T4244" t="e">
        <f>_xlfn.XLOOKUP(PROTEIN_stoich[[#This Row],[uniprot]],[1]!UniprotIFO[Entry],[1]!UniprotIFO[protein_id in GSM model format],"")</f>
        <v>#REF!</v>
      </c>
    </row>
    <row r="4245" spans="1:20" x14ac:dyDescent="0.2">
      <c r="A42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A0A0K3CSS5</v>
      </c>
      <c r="B4245" t="s">
        <v>11761</v>
      </c>
      <c r="C4245" t="s">
        <v>11761</v>
      </c>
      <c r="D4245" t="s">
        <v>11761</v>
      </c>
      <c r="E4245" t="s">
        <v>4877</v>
      </c>
      <c r="G42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5" t="s">
        <v>4878</v>
      </c>
      <c r="I4245" s="25" cm="1">
        <f t="array" ref="I4245">SUMPRODUCT((LEN(PROTEIN_stoich[[#This Row],[sequence]])-LEN(SUBSTITUTE(PROTEIN_stoich[[#This Row],[sequence]],{"A";"C";"D";"E";"F";"G";"H";"I";"K";"L";"M";"N";"P";"Q";"R";"S";"T";"V";"W";"Y"},""))),{72.08;104.14;115.08;129.11;148.17;58.05;138.14;114.16;130.18;114.16;132.2;115.1;98.12;129.13;158.19;88.08;102.1;100.13;187.21;164.17})/1000</f>
        <v>53.144590000000001</v>
      </c>
      <c r="J4245" t="s">
        <v>13286</v>
      </c>
      <c r="K4245" s="4" t="s">
        <v>4880</v>
      </c>
      <c r="M4245">
        <f>LEN(SUBSTITUTE(PROTEIN_stoich[[#This Row],[sequence]],"*",""))</f>
        <v>477</v>
      </c>
      <c r="O4245" t="s">
        <v>16</v>
      </c>
      <c r="P4245" t="str">
        <f>_xlfn.LET(_xlpm.id,PROTEIN_stoich[[#This Row],[uniprot]],HYPERLINK("https://www.uniprot.org/uniprotkb/"&amp;_xlpm.id&amp;"/entry",_xlpm.id))</f>
        <v>A0A0K3CSS5</v>
      </c>
      <c r="Q4245" t="e">
        <f>_xlfn.XLOOKUP(PROTEIN_stoich[[#This Row],[uniprot]],[1]!UniprotIFO[Entry],[1]!UniprotIFO[Gene Ontology IDs],"")</f>
        <v>#REF!</v>
      </c>
      <c r="R4245" t="e">
        <f>_xlfn.XLOOKUP(PROTEIN_stoich[[#This Row],[uniprot]],[1]!UniprotIFO[Entry],[1]!UniprotIFO[essential?],"")</f>
        <v>#REF!</v>
      </c>
      <c r="S4245" t="e">
        <f>_xlfn.XLOOKUP(PROTEIN_stoich[[#This Row],[sequence]],[2]!Table1[sequence_without_asterisks],[2]!Table1[protein_stoich seq matches],"")</f>
        <v>#REF!</v>
      </c>
      <c r="T4245" t="e">
        <f>_xlfn.XLOOKUP(PROTEIN_stoich[[#This Row],[uniprot]],[1]!UniprotIFO[Entry],[1]!UniprotIFO[protein_id in GSM model format],"")</f>
        <v>#REF!</v>
      </c>
    </row>
    <row r="4246" spans="1:20" x14ac:dyDescent="0.2">
      <c r="A42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A0A0K3CSL7</v>
      </c>
      <c r="B4246" t="s">
        <v>12086</v>
      </c>
      <c r="C4246" t="s">
        <v>12086</v>
      </c>
      <c r="D4246" t="s">
        <v>12086</v>
      </c>
      <c r="E4246" t="s">
        <v>4877</v>
      </c>
      <c r="G42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6" t="s">
        <v>4878</v>
      </c>
      <c r="I4246" s="25" cm="1">
        <f t="array" ref="I4246">SUMPRODUCT((LEN(PROTEIN_stoich[[#This Row],[sequence]])-LEN(SUBSTITUTE(PROTEIN_stoich[[#This Row],[sequence]],{"A";"C";"D";"E";"F";"G";"H";"I";"K";"L";"M";"N";"P";"Q";"R";"S";"T";"V";"W";"Y"},""))),{72.08;104.14;115.08;129.11;148.17;58.05;138.14;114.16;130.18;114.16;132.2;115.1;98.12;129.13;158.19;88.08;102.1;100.13;187.21;164.17})/1000</f>
        <v>82.303149999999974</v>
      </c>
      <c r="J4246" t="s">
        <v>13608</v>
      </c>
      <c r="K4246" s="4" t="s">
        <v>4880</v>
      </c>
      <c r="M4246">
        <f>LEN(SUBSTITUTE(PROTEIN_stoich[[#This Row],[sequence]],"*",""))</f>
        <v>742</v>
      </c>
      <c r="O4246" t="s">
        <v>16</v>
      </c>
      <c r="P4246" t="str">
        <f>_xlfn.LET(_xlpm.id,PROTEIN_stoich[[#This Row],[uniprot]],HYPERLINK("https://www.uniprot.org/uniprotkb/"&amp;_xlpm.id&amp;"/entry",_xlpm.id))</f>
        <v>A0A0K3CSL7</v>
      </c>
      <c r="Q4246" t="e">
        <f>_xlfn.XLOOKUP(PROTEIN_stoich[[#This Row],[uniprot]],[1]!UniprotIFO[Entry],[1]!UniprotIFO[Gene Ontology IDs],"")</f>
        <v>#REF!</v>
      </c>
      <c r="R4246" t="e">
        <f>_xlfn.XLOOKUP(PROTEIN_stoich[[#This Row],[uniprot]],[1]!UniprotIFO[Entry],[1]!UniprotIFO[essential?],"")</f>
        <v>#REF!</v>
      </c>
      <c r="S4246" t="e">
        <f>_xlfn.XLOOKUP(PROTEIN_stoich[[#This Row],[sequence]],[2]!Table1[sequence_without_asterisks],[2]!Table1[protein_stoich seq matches],"")</f>
        <v>#REF!</v>
      </c>
      <c r="T4246" t="e">
        <f>_xlfn.XLOOKUP(PROTEIN_stoich[[#This Row],[uniprot]],[1]!UniprotIFO[Entry],[1]!UniprotIFO[protein_id in GSM model format],"")</f>
        <v>#REF!</v>
      </c>
    </row>
    <row r="4247" spans="1:20" x14ac:dyDescent="0.2">
      <c r="A42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A0A0K3CSL3</v>
      </c>
      <c r="B4247" t="s">
        <v>12073</v>
      </c>
      <c r="C4247" t="s">
        <v>12073</v>
      </c>
      <c r="D4247" t="s">
        <v>12073</v>
      </c>
      <c r="E4247" t="s">
        <v>4877</v>
      </c>
      <c r="G42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7" t="s">
        <v>4878</v>
      </c>
      <c r="I4247" s="25" cm="1">
        <f t="array" ref="I4247">SUMPRODUCT((LEN(PROTEIN_stoich[[#This Row],[sequence]])-LEN(SUBSTITUTE(PROTEIN_stoich[[#This Row],[sequence]],{"A";"C";"D";"E";"F";"G";"H";"I";"K";"L";"M";"N";"P";"Q";"R";"S";"T";"V";"W";"Y"},""))),{72.08;104.14;115.08;129.11;148.17;58.05;138.14;114.16;130.18;114.16;132.2;115.1;98.12;129.13;158.19;88.08;102.1;100.13;187.21;164.17})/1000</f>
        <v>46.020319999999991</v>
      </c>
      <c r="J4247" t="s">
        <v>13595</v>
      </c>
      <c r="K4247" s="4" t="s">
        <v>4880</v>
      </c>
      <c r="M4247">
        <f>LEN(SUBSTITUTE(PROTEIN_stoich[[#This Row],[sequence]],"*",""))</f>
        <v>407</v>
      </c>
      <c r="O4247" t="s">
        <v>16</v>
      </c>
      <c r="P4247" t="str">
        <f>_xlfn.LET(_xlpm.id,PROTEIN_stoich[[#This Row],[uniprot]],HYPERLINK("https://www.uniprot.org/uniprotkb/"&amp;_xlpm.id&amp;"/entry",_xlpm.id))</f>
        <v>A0A0K3CSL3</v>
      </c>
      <c r="Q4247" t="e">
        <f>_xlfn.XLOOKUP(PROTEIN_stoich[[#This Row],[uniprot]],[1]!UniprotIFO[Entry],[1]!UniprotIFO[Gene Ontology IDs],"")</f>
        <v>#REF!</v>
      </c>
      <c r="R4247" t="e">
        <f>_xlfn.XLOOKUP(PROTEIN_stoich[[#This Row],[uniprot]],[1]!UniprotIFO[Entry],[1]!UniprotIFO[essential?],"")</f>
        <v>#REF!</v>
      </c>
      <c r="S4247" t="e">
        <f>_xlfn.XLOOKUP(PROTEIN_stoich[[#This Row],[sequence]],[2]!Table1[sequence_without_asterisks],[2]!Table1[protein_stoich seq matches],"")</f>
        <v>#REF!</v>
      </c>
      <c r="T4247" t="e">
        <f>_xlfn.XLOOKUP(PROTEIN_stoich[[#This Row],[uniprot]],[1]!UniprotIFO[Entry],[1]!UniprotIFO[protein_id in GSM model format],"")</f>
        <v>#REF!</v>
      </c>
    </row>
    <row r="4248" spans="1:20" x14ac:dyDescent="0.2">
      <c r="A42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A0A0K3CSH6</v>
      </c>
      <c r="B4248" t="s">
        <v>11491</v>
      </c>
      <c r="C4248" t="s">
        <v>11491</v>
      </c>
      <c r="D4248" t="s">
        <v>11491</v>
      </c>
      <c r="E4248" t="s">
        <v>4877</v>
      </c>
      <c r="G42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8" t="s">
        <v>4878</v>
      </c>
      <c r="I4248" s="25" cm="1">
        <f t="array" ref="I4248">SUMPRODUCT((LEN(PROTEIN_stoich[[#This Row],[sequence]])-LEN(SUBSTITUTE(PROTEIN_stoich[[#This Row],[sequence]],{"A";"C";"D";"E";"F";"G";"H";"I";"K";"L";"M";"N";"P";"Q";"R";"S";"T";"V";"W";"Y"},""))),{72.08;104.14;115.08;129.11;148.17;58.05;138.14;114.16;130.18;114.16;132.2;115.1;98.12;129.13;158.19;88.08;102.1;100.13;187.21;164.17})/1000</f>
        <v>52.075579999999995</v>
      </c>
      <c r="J4248" t="s">
        <v>13016</v>
      </c>
      <c r="K4248" s="4" t="s">
        <v>4880</v>
      </c>
      <c r="M4248">
        <f>LEN(SUBSTITUTE(PROTEIN_stoich[[#This Row],[sequence]],"*",""))</f>
        <v>480</v>
      </c>
      <c r="O4248" t="s">
        <v>16</v>
      </c>
      <c r="P4248" t="str">
        <f>_xlfn.LET(_xlpm.id,PROTEIN_stoich[[#This Row],[uniprot]],HYPERLINK("https://www.uniprot.org/uniprotkb/"&amp;_xlpm.id&amp;"/entry",_xlpm.id))</f>
        <v>A0A0K3CSH6</v>
      </c>
      <c r="Q4248" t="e">
        <f>_xlfn.XLOOKUP(PROTEIN_stoich[[#This Row],[uniprot]],[1]!UniprotIFO[Entry],[1]!UniprotIFO[Gene Ontology IDs],"")</f>
        <v>#REF!</v>
      </c>
      <c r="R4248" t="e">
        <f>_xlfn.XLOOKUP(PROTEIN_stoich[[#This Row],[uniprot]],[1]!UniprotIFO[Entry],[1]!UniprotIFO[essential?],"")</f>
        <v>#REF!</v>
      </c>
      <c r="S4248" t="e">
        <f>_xlfn.XLOOKUP(PROTEIN_stoich[[#This Row],[sequence]],[2]!Table1[sequence_without_asterisks],[2]!Table1[protein_stoich seq matches],"")</f>
        <v>#REF!</v>
      </c>
      <c r="T4248" t="e">
        <f>_xlfn.XLOOKUP(PROTEIN_stoich[[#This Row],[uniprot]],[1]!UniprotIFO[Entry],[1]!UniprotIFO[protein_id in GSM model format],"")</f>
        <v>#REF!</v>
      </c>
    </row>
    <row r="4249" spans="1:20" x14ac:dyDescent="0.2">
      <c r="A42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RT11750</v>
      </c>
      <c r="B4249" t="s">
        <v>16477</v>
      </c>
      <c r="C4249" t="s">
        <v>16477</v>
      </c>
      <c r="D4249" t="s">
        <v>10644</v>
      </c>
      <c r="E4249" t="s">
        <v>4877</v>
      </c>
      <c r="G42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49" t="s">
        <v>4878</v>
      </c>
      <c r="I4249" s="25" cm="1">
        <f t="array" ref="I4249">SUMPRODUCT((LEN(PROTEIN_stoich[[#This Row],[sequence]])-LEN(SUBSTITUTE(PROTEIN_stoich[[#This Row],[sequence]],{"A";"C";"D";"E";"F";"G";"H";"I";"K";"L";"M";"N";"P";"Q";"R";"S";"T";"V";"W";"Y"},""))),{72.08;104.14;115.08;129.11;148.17;58.05;138.14;114.16;130.18;114.16;132.2;115.1;98.12;129.13;158.19;88.08;102.1;100.13;187.21;164.17})/1000</f>
        <v>80.367800000000003</v>
      </c>
      <c r="J4249" t="s">
        <v>12172</v>
      </c>
      <c r="K4249" s="4" t="s">
        <v>4880</v>
      </c>
      <c r="M4249">
        <f>LEN(SUBSTITUTE(PROTEIN_stoich[[#This Row],[sequence]],"*",""))</f>
        <v>756</v>
      </c>
      <c r="O4249" t="s">
        <v>16</v>
      </c>
      <c r="P4249" t="str">
        <f>_xlfn.LET(_xlpm.id,PROTEIN_stoich[[#This Row],[uniprot]],HYPERLINK("https://www.uniprot.org/uniprotkb/"&amp;_xlpm.id&amp;"/entry",_xlpm.id))</f>
        <v>A0A0K3CSH3</v>
      </c>
      <c r="Q4249" t="e">
        <f>_xlfn.XLOOKUP(PROTEIN_stoich[[#This Row],[uniprot]],[1]!UniprotIFO[Entry],[1]!UniprotIFO[Gene Ontology IDs],"")</f>
        <v>#REF!</v>
      </c>
      <c r="R4249" t="e">
        <f>_xlfn.XLOOKUP(PROTEIN_stoich[[#This Row],[uniprot]],[1]!UniprotIFO[Entry],[1]!UniprotIFO[essential?],"")</f>
        <v>#REF!</v>
      </c>
      <c r="S4249" t="e">
        <f>_xlfn.XLOOKUP(PROTEIN_stoich[[#This Row],[sequence]],[2]!Table1[sequence_without_asterisks],[2]!Table1[protein_stoich seq matches],"")</f>
        <v>#REF!</v>
      </c>
      <c r="T4249" t="e">
        <f>_xlfn.XLOOKUP(PROTEIN_stoich[[#This Row],[uniprot]],[1]!UniprotIFO[Entry],[1]!UniprotIFO[protein_id in GSM model format],"")</f>
        <v>#REF!</v>
      </c>
    </row>
    <row r="4250" spans="1:20" x14ac:dyDescent="0.2">
      <c r="A42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A0A0K3CSH2</v>
      </c>
      <c r="B4250" t="s">
        <v>11764</v>
      </c>
      <c r="C4250" t="s">
        <v>11764</v>
      </c>
      <c r="D4250" t="s">
        <v>11764</v>
      </c>
      <c r="E4250" t="s">
        <v>4877</v>
      </c>
      <c r="G42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0" t="s">
        <v>4878</v>
      </c>
      <c r="I4250" s="25" cm="1">
        <f t="array" ref="I4250">SUMPRODUCT((LEN(PROTEIN_stoich[[#This Row],[sequence]])-LEN(SUBSTITUTE(PROTEIN_stoich[[#This Row],[sequence]],{"A";"C";"D";"E";"F";"G";"H";"I";"K";"L";"M";"N";"P";"Q";"R";"S";"T";"V";"W";"Y"},""))),{72.08;104.14;115.08;129.11;148.17;58.05;138.14;114.16;130.18;114.16;132.2;115.1;98.12;129.13;158.19;88.08;102.1;100.13;187.21;164.17})/1000</f>
        <v>77.424710000000005</v>
      </c>
      <c r="J4250" t="s">
        <v>13289</v>
      </c>
      <c r="K4250" s="4" t="s">
        <v>4880</v>
      </c>
      <c r="M4250">
        <f>LEN(SUBSTITUTE(PROTEIN_stoich[[#This Row],[sequence]],"*",""))</f>
        <v>692</v>
      </c>
      <c r="O4250" t="s">
        <v>16</v>
      </c>
      <c r="P4250" t="str">
        <f>_xlfn.LET(_xlpm.id,PROTEIN_stoich[[#This Row],[uniprot]],HYPERLINK("https://www.uniprot.org/uniprotkb/"&amp;_xlpm.id&amp;"/entry",_xlpm.id))</f>
        <v>A0A0K3CSH2</v>
      </c>
      <c r="Q4250" t="e">
        <f>_xlfn.XLOOKUP(PROTEIN_stoich[[#This Row],[uniprot]],[1]!UniprotIFO[Entry],[1]!UniprotIFO[Gene Ontology IDs],"")</f>
        <v>#REF!</v>
      </c>
      <c r="R4250" t="e">
        <f>_xlfn.XLOOKUP(PROTEIN_stoich[[#This Row],[uniprot]],[1]!UniprotIFO[Entry],[1]!UniprotIFO[essential?],"")</f>
        <v>#REF!</v>
      </c>
      <c r="S4250" t="e">
        <f>_xlfn.XLOOKUP(PROTEIN_stoich[[#This Row],[sequence]],[2]!Table1[sequence_without_asterisks],[2]!Table1[protein_stoich seq matches],"")</f>
        <v>#REF!</v>
      </c>
      <c r="T4250" t="e">
        <f>_xlfn.XLOOKUP(PROTEIN_stoich[[#This Row],[uniprot]],[1]!UniprotIFO[Entry],[1]!UniprotIFO[protein_id in GSM model format],"")</f>
        <v>#REF!</v>
      </c>
    </row>
    <row r="4251" spans="1:20" x14ac:dyDescent="0.2">
      <c r="A42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A0A0K3CSE3</v>
      </c>
      <c r="B4251" t="s">
        <v>10970</v>
      </c>
      <c r="C4251" t="s">
        <v>10970</v>
      </c>
      <c r="D4251" t="s">
        <v>10970</v>
      </c>
      <c r="E4251" t="s">
        <v>4877</v>
      </c>
      <c r="G42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1" t="s">
        <v>4878</v>
      </c>
      <c r="I4251" s="25" cm="1">
        <f t="array" ref="I4251">SUMPRODUCT((LEN(PROTEIN_stoich[[#This Row],[sequence]])-LEN(SUBSTITUTE(PROTEIN_stoich[[#This Row],[sequence]],{"A";"C";"D";"E";"F";"G";"H";"I";"K";"L";"M";"N";"P";"Q";"R";"S";"T";"V";"W";"Y"},""))),{72.08;104.14;115.08;129.11;148.17;58.05;138.14;114.16;130.18;114.16;132.2;115.1;98.12;129.13;158.19;88.08;102.1;100.13;187.21;164.17})/1000</f>
        <v>43.725100000000005</v>
      </c>
      <c r="J4251" t="s">
        <v>12496</v>
      </c>
      <c r="K4251" s="4" t="s">
        <v>4880</v>
      </c>
      <c r="M4251">
        <f>LEN(SUBSTITUTE(PROTEIN_stoich[[#This Row],[sequence]],"*",""))</f>
        <v>399</v>
      </c>
      <c r="O4251" t="s">
        <v>16</v>
      </c>
      <c r="P4251" t="str">
        <f>_xlfn.LET(_xlpm.id,PROTEIN_stoich[[#This Row],[uniprot]],HYPERLINK("https://www.uniprot.org/uniprotkb/"&amp;_xlpm.id&amp;"/entry",_xlpm.id))</f>
        <v>A0A0K3CSE3</v>
      </c>
      <c r="Q4251" t="e">
        <f>_xlfn.XLOOKUP(PROTEIN_stoich[[#This Row],[uniprot]],[1]!UniprotIFO[Entry],[1]!UniprotIFO[Gene Ontology IDs],"")</f>
        <v>#REF!</v>
      </c>
      <c r="R4251" t="e">
        <f>_xlfn.XLOOKUP(PROTEIN_stoich[[#This Row],[uniprot]],[1]!UniprotIFO[Entry],[1]!UniprotIFO[essential?],"")</f>
        <v>#REF!</v>
      </c>
      <c r="S4251" t="e">
        <f>_xlfn.XLOOKUP(PROTEIN_stoich[[#This Row],[sequence]],[2]!Table1[sequence_without_asterisks],[2]!Table1[protein_stoich seq matches],"")</f>
        <v>#REF!</v>
      </c>
      <c r="T4251" t="e">
        <f>_xlfn.XLOOKUP(PROTEIN_stoich[[#This Row],[uniprot]],[1]!UniprotIFO[Entry],[1]!UniprotIFO[protein_id in GSM model format],"")</f>
        <v>#REF!</v>
      </c>
    </row>
    <row r="4252" spans="1:20" x14ac:dyDescent="0.2">
      <c r="A42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RT10203</v>
      </c>
      <c r="B4252" t="s">
        <v>16760</v>
      </c>
      <c r="C4252" t="s">
        <v>16760</v>
      </c>
      <c r="D4252" t="s">
        <v>11131</v>
      </c>
      <c r="E4252" t="s">
        <v>4877</v>
      </c>
      <c r="G42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2" t="s">
        <v>4878</v>
      </c>
      <c r="I4252" s="25" cm="1">
        <f t="array" ref="I4252">SUMPRODUCT((LEN(PROTEIN_stoich[[#This Row],[sequence]])-LEN(SUBSTITUTE(PROTEIN_stoich[[#This Row],[sequence]],{"A";"C";"D";"E";"F";"G";"H";"I";"K";"L";"M";"N";"P";"Q";"R";"S";"T";"V";"W";"Y"},""))),{72.08;104.14;115.08;129.11;148.17;58.05;138.14;114.16;130.18;114.16;132.2;115.1;98.12;129.13;158.19;88.08;102.1;100.13;187.21;164.17})/1000</f>
        <v>90.333669999999998</v>
      </c>
      <c r="J4252" t="s">
        <v>12657</v>
      </c>
      <c r="K4252" s="4" t="s">
        <v>4880</v>
      </c>
      <c r="M4252">
        <f>LEN(SUBSTITUTE(PROTEIN_stoich[[#This Row],[sequence]],"*",""))</f>
        <v>832</v>
      </c>
      <c r="O4252" t="s">
        <v>16</v>
      </c>
      <c r="P4252" t="str">
        <f>_xlfn.LET(_xlpm.id,PROTEIN_stoich[[#This Row],[uniprot]],HYPERLINK("https://www.uniprot.org/uniprotkb/"&amp;_xlpm.id&amp;"/entry",_xlpm.id))</f>
        <v>A0A0K3CSD8</v>
      </c>
      <c r="Q4252" t="e">
        <f>_xlfn.XLOOKUP(PROTEIN_stoich[[#This Row],[uniprot]],[1]!UniprotIFO[Entry],[1]!UniprotIFO[Gene Ontology IDs],"")</f>
        <v>#REF!</v>
      </c>
      <c r="R4252" t="e">
        <f>_xlfn.XLOOKUP(PROTEIN_stoich[[#This Row],[uniprot]],[1]!UniprotIFO[Entry],[1]!UniprotIFO[essential?],"")</f>
        <v>#REF!</v>
      </c>
      <c r="S4252" t="e">
        <f>_xlfn.XLOOKUP(PROTEIN_stoich[[#This Row],[sequence]],[2]!Table1[sequence_without_asterisks],[2]!Table1[protein_stoich seq matches],"")</f>
        <v>#REF!</v>
      </c>
      <c r="T4252" t="e">
        <f>_xlfn.XLOOKUP(PROTEIN_stoich[[#This Row],[uniprot]],[1]!UniprotIFO[Entry],[1]!UniprotIFO[protein_id in GSM model format],"")</f>
        <v>#REF!</v>
      </c>
    </row>
    <row r="4253" spans="1:20" x14ac:dyDescent="0.2">
      <c r="A42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RT10189</v>
      </c>
      <c r="B4253" t="s">
        <v>16568</v>
      </c>
      <c r="C4253" t="s">
        <v>16568</v>
      </c>
      <c r="D4253" t="s">
        <v>10735</v>
      </c>
      <c r="E4253" t="s">
        <v>4877</v>
      </c>
      <c r="G42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3" t="s">
        <v>4878</v>
      </c>
      <c r="I4253" s="25" cm="1">
        <f t="array" ref="I4253">SUMPRODUCT((LEN(PROTEIN_stoich[[#This Row],[sequence]])-LEN(SUBSTITUTE(PROTEIN_stoich[[#This Row],[sequence]],{"A";"C";"D";"E";"F";"G";"H";"I";"K";"L";"M";"N";"P";"Q";"R";"S";"T";"V";"W";"Y"},""))),{72.08;104.14;115.08;129.11;148.17;58.05;138.14;114.16;130.18;114.16;132.2;115.1;98.12;129.13;158.19;88.08;102.1;100.13;187.21;164.17})/1000</f>
        <v>67.801180000000002</v>
      </c>
      <c r="J4253" t="s">
        <v>12263</v>
      </c>
      <c r="K4253" s="4" t="s">
        <v>4880</v>
      </c>
      <c r="M4253">
        <f>LEN(SUBSTITUTE(PROTEIN_stoich[[#This Row],[sequence]],"*",""))</f>
        <v>617</v>
      </c>
      <c r="O4253" t="s">
        <v>16</v>
      </c>
      <c r="P4253" t="str">
        <f>_xlfn.LET(_xlpm.id,PROTEIN_stoich[[#This Row],[uniprot]],HYPERLINK("https://www.uniprot.org/uniprotkb/"&amp;_xlpm.id&amp;"/entry",_xlpm.id))</f>
        <v>A0A0K3CSC3</v>
      </c>
      <c r="Q4253" t="e">
        <f>_xlfn.XLOOKUP(PROTEIN_stoich[[#This Row],[uniprot]],[1]!UniprotIFO[Entry],[1]!UniprotIFO[Gene Ontology IDs],"")</f>
        <v>#REF!</v>
      </c>
      <c r="R4253" t="e">
        <f>_xlfn.XLOOKUP(PROTEIN_stoich[[#This Row],[uniprot]],[1]!UniprotIFO[Entry],[1]!UniprotIFO[essential?],"")</f>
        <v>#REF!</v>
      </c>
      <c r="S4253" t="e">
        <f>_xlfn.XLOOKUP(PROTEIN_stoich[[#This Row],[sequence]],[2]!Table1[sequence_without_asterisks],[2]!Table1[protein_stoich seq matches],"")</f>
        <v>#REF!</v>
      </c>
      <c r="T4253" t="e">
        <f>_xlfn.XLOOKUP(PROTEIN_stoich[[#This Row],[uniprot]],[1]!UniprotIFO[Entry],[1]!UniprotIFO[protein_id in GSM model format],"")</f>
        <v>#REF!</v>
      </c>
    </row>
    <row r="4254" spans="1:20" x14ac:dyDescent="0.2">
      <c r="A42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RT10175</v>
      </c>
      <c r="B4254" t="s">
        <v>16571</v>
      </c>
      <c r="C4254" t="s">
        <v>16571</v>
      </c>
      <c r="D4254" t="s">
        <v>10738</v>
      </c>
      <c r="E4254" t="s">
        <v>4877</v>
      </c>
      <c r="G42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4" t="s">
        <v>4878</v>
      </c>
      <c r="I4254" s="25" cm="1">
        <f t="array" ref="I4254">SUMPRODUCT((LEN(PROTEIN_stoich[[#This Row],[sequence]])-LEN(SUBSTITUTE(PROTEIN_stoich[[#This Row],[sequence]],{"A";"C";"D";"E";"F";"G";"H";"I";"K";"L";"M";"N";"P";"Q";"R";"S";"T";"V";"W";"Y"},""))),{72.08;104.14;115.08;129.11;148.17;58.05;138.14;114.16;130.18;114.16;132.2;115.1;98.12;129.13;158.19;88.08;102.1;100.13;187.21;164.17})/1000</f>
        <v>137.86738999999997</v>
      </c>
      <c r="J4254" t="s">
        <v>12266</v>
      </c>
      <c r="K4254" s="4" t="s">
        <v>4880</v>
      </c>
      <c r="M4254">
        <f>LEN(SUBSTITUTE(PROTEIN_stoich[[#This Row],[sequence]],"*",""))</f>
        <v>1337</v>
      </c>
      <c r="O4254" t="s">
        <v>16</v>
      </c>
      <c r="P4254" t="str">
        <f>_xlfn.LET(_xlpm.id,PROTEIN_stoich[[#This Row],[uniprot]],HYPERLINK("https://www.uniprot.org/uniprotkb/"&amp;_xlpm.id&amp;"/entry",_xlpm.id))</f>
        <v>A0A0K3CSB3</v>
      </c>
      <c r="Q4254" t="e">
        <f>_xlfn.XLOOKUP(PROTEIN_stoich[[#This Row],[uniprot]],[1]!UniprotIFO[Entry],[1]!UniprotIFO[Gene Ontology IDs],"")</f>
        <v>#REF!</v>
      </c>
      <c r="R4254" t="e">
        <f>_xlfn.XLOOKUP(PROTEIN_stoich[[#This Row],[uniprot]],[1]!UniprotIFO[Entry],[1]!UniprotIFO[essential?],"")</f>
        <v>#REF!</v>
      </c>
      <c r="S4254" t="e">
        <f>_xlfn.XLOOKUP(PROTEIN_stoich[[#This Row],[sequence]],[2]!Table1[sequence_without_asterisks],[2]!Table1[protein_stoich seq matches],"")</f>
        <v>#REF!</v>
      </c>
      <c r="T4254" t="e">
        <f>_xlfn.XLOOKUP(PROTEIN_stoich[[#This Row],[uniprot]],[1]!UniprotIFO[Entry],[1]!UniprotIFO[protein_id in GSM model format],"")</f>
        <v>#REF!</v>
      </c>
    </row>
    <row r="4255" spans="1:20" x14ac:dyDescent="0.2">
      <c r="A42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A0A0K3CS93</v>
      </c>
      <c r="B4255" t="s">
        <v>10908</v>
      </c>
      <c r="C4255" t="s">
        <v>10908</v>
      </c>
      <c r="D4255" t="s">
        <v>10908</v>
      </c>
      <c r="E4255" t="s">
        <v>4877</v>
      </c>
      <c r="G42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5" t="s">
        <v>4878</v>
      </c>
      <c r="I4255" s="25" cm="1">
        <f t="array" ref="I4255">SUMPRODUCT((LEN(PROTEIN_stoich[[#This Row],[sequence]])-LEN(SUBSTITUTE(PROTEIN_stoich[[#This Row],[sequence]],{"A";"C";"D";"E";"F";"G";"H";"I";"K";"L";"M";"N";"P";"Q";"R";"S";"T";"V";"W";"Y"},""))),{72.08;104.14;115.08;129.11;148.17;58.05;138.14;114.16;130.18;114.16;132.2;115.1;98.12;129.13;158.19;88.08;102.1;100.13;187.21;164.17})/1000</f>
        <v>41.238519999999994</v>
      </c>
      <c r="J4255" t="s">
        <v>12434</v>
      </c>
      <c r="K4255" s="4" t="s">
        <v>4880</v>
      </c>
      <c r="M4255">
        <f>LEN(SUBSTITUTE(PROTEIN_stoich[[#This Row],[sequence]],"*",""))</f>
        <v>364</v>
      </c>
      <c r="O4255" t="s">
        <v>16</v>
      </c>
      <c r="P4255" t="str">
        <f>_xlfn.LET(_xlpm.id,PROTEIN_stoich[[#This Row],[uniprot]],HYPERLINK("https://www.uniprot.org/uniprotkb/"&amp;_xlpm.id&amp;"/entry",_xlpm.id))</f>
        <v>A0A0K3CS93</v>
      </c>
      <c r="Q4255" t="e">
        <f>_xlfn.XLOOKUP(PROTEIN_stoich[[#This Row],[uniprot]],[1]!UniprotIFO[Entry],[1]!UniprotIFO[Gene Ontology IDs],"")</f>
        <v>#REF!</v>
      </c>
      <c r="R4255" t="e">
        <f>_xlfn.XLOOKUP(PROTEIN_stoich[[#This Row],[uniprot]],[1]!UniprotIFO[Entry],[1]!UniprotIFO[essential?],"")</f>
        <v>#REF!</v>
      </c>
      <c r="S4255" t="e">
        <f>_xlfn.XLOOKUP(PROTEIN_stoich[[#This Row],[sequence]],[2]!Table1[sequence_without_asterisks],[2]!Table1[protein_stoich seq matches],"")</f>
        <v>#REF!</v>
      </c>
      <c r="T4255" t="e">
        <f>_xlfn.XLOOKUP(PROTEIN_stoich[[#This Row],[uniprot]],[1]!UniprotIFO[Entry],[1]!UniprotIFO[protein_id in GSM model format],"")</f>
        <v>#REF!</v>
      </c>
    </row>
    <row r="4256" spans="1:20" x14ac:dyDescent="0.2">
      <c r="A42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A0A0K3CS85</v>
      </c>
      <c r="B4256" t="s">
        <v>11112</v>
      </c>
      <c r="C4256" t="s">
        <v>11112</v>
      </c>
      <c r="D4256" t="s">
        <v>11112</v>
      </c>
      <c r="E4256" t="s">
        <v>4877</v>
      </c>
      <c r="G42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6" t="s">
        <v>4878</v>
      </c>
      <c r="I4256" s="25" cm="1">
        <f t="array" ref="I4256">SUMPRODUCT((LEN(PROTEIN_stoich[[#This Row],[sequence]])-LEN(SUBSTITUTE(PROTEIN_stoich[[#This Row],[sequence]],{"A";"C";"D";"E";"F";"G";"H";"I";"K";"L";"M";"N";"P";"Q";"R";"S";"T";"V";"W";"Y"},""))),{72.08;104.14;115.08;129.11;148.17;58.05;138.14;114.16;130.18;114.16;132.2;115.1;98.12;129.13;158.19;88.08;102.1;100.13;187.21;164.17})/1000</f>
        <v>25.359259999999999</v>
      </c>
      <c r="J4256" t="s">
        <v>12638</v>
      </c>
      <c r="K4256" s="4" t="s">
        <v>4880</v>
      </c>
      <c r="M4256">
        <f>LEN(SUBSTITUTE(PROTEIN_stoich[[#This Row],[sequence]],"*",""))</f>
        <v>227</v>
      </c>
      <c r="O4256" t="s">
        <v>16</v>
      </c>
      <c r="P4256" t="str">
        <f>_xlfn.LET(_xlpm.id,PROTEIN_stoich[[#This Row],[uniprot]],HYPERLINK("https://www.uniprot.org/uniprotkb/"&amp;_xlpm.id&amp;"/entry",_xlpm.id))</f>
        <v>A0A0K3CS85</v>
      </c>
      <c r="Q4256" t="e">
        <f>_xlfn.XLOOKUP(PROTEIN_stoich[[#This Row],[uniprot]],[1]!UniprotIFO[Entry],[1]!UniprotIFO[Gene Ontology IDs],"")</f>
        <v>#REF!</v>
      </c>
      <c r="R4256" t="e">
        <f>_xlfn.XLOOKUP(PROTEIN_stoich[[#This Row],[uniprot]],[1]!UniprotIFO[Entry],[1]!UniprotIFO[essential?],"")</f>
        <v>#REF!</v>
      </c>
      <c r="S4256" t="e">
        <f>_xlfn.XLOOKUP(PROTEIN_stoich[[#This Row],[sequence]],[2]!Table1[sequence_without_asterisks],[2]!Table1[protein_stoich seq matches],"")</f>
        <v>#REF!</v>
      </c>
      <c r="T4256" t="e">
        <f>_xlfn.XLOOKUP(PROTEIN_stoich[[#This Row],[uniprot]],[1]!UniprotIFO[Entry],[1]!UniprotIFO[protein_id in GSM model format],"")</f>
        <v>#REF!</v>
      </c>
    </row>
    <row r="4257" spans="1:20" x14ac:dyDescent="0.2">
      <c r="A42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A0A0K3CS82</v>
      </c>
      <c r="B4257" t="s">
        <v>11161</v>
      </c>
      <c r="C4257" t="s">
        <v>11161</v>
      </c>
      <c r="D4257" t="s">
        <v>11161</v>
      </c>
      <c r="E4257" t="s">
        <v>4877</v>
      </c>
      <c r="G42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7" t="s">
        <v>4878</v>
      </c>
      <c r="I4257" s="25" cm="1">
        <f t="array" ref="I4257">SUMPRODUCT((LEN(PROTEIN_stoich[[#This Row],[sequence]])-LEN(SUBSTITUTE(PROTEIN_stoich[[#This Row],[sequence]],{"A";"C";"D";"E";"F";"G";"H";"I";"K";"L";"M";"N";"P";"Q";"R";"S";"T";"V";"W";"Y"},""))),{72.08;104.14;115.08;129.11;148.17;58.05;138.14;114.16;130.18;114.16;132.2;115.1;98.12;129.13;158.19;88.08;102.1;100.13;187.21;164.17})/1000</f>
        <v>108.48152999999999</v>
      </c>
      <c r="J4257" t="s">
        <v>12687</v>
      </c>
      <c r="K4257" s="4" t="s">
        <v>4880</v>
      </c>
      <c r="M4257">
        <f>LEN(SUBSTITUTE(PROTEIN_stoich[[#This Row],[sequence]],"*",""))</f>
        <v>1000</v>
      </c>
      <c r="O4257" t="s">
        <v>16</v>
      </c>
      <c r="P4257" t="str">
        <f>_xlfn.LET(_xlpm.id,PROTEIN_stoich[[#This Row],[uniprot]],HYPERLINK("https://www.uniprot.org/uniprotkb/"&amp;_xlpm.id&amp;"/entry",_xlpm.id))</f>
        <v>A0A0K3CS82</v>
      </c>
      <c r="Q4257" t="e">
        <f>_xlfn.XLOOKUP(PROTEIN_stoich[[#This Row],[uniprot]],[1]!UniprotIFO[Entry],[1]!UniprotIFO[Gene Ontology IDs],"")</f>
        <v>#REF!</v>
      </c>
      <c r="R4257" t="e">
        <f>_xlfn.XLOOKUP(PROTEIN_stoich[[#This Row],[uniprot]],[1]!UniprotIFO[Entry],[1]!UniprotIFO[essential?],"")</f>
        <v>#REF!</v>
      </c>
      <c r="S4257" t="e">
        <f>_xlfn.XLOOKUP(PROTEIN_stoich[[#This Row],[sequence]],[2]!Table1[sequence_without_asterisks],[2]!Table1[protein_stoich seq matches],"")</f>
        <v>#REF!</v>
      </c>
      <c r="T4257" t="e">
        <f>_xlfn.XLOOKUP(PROTEIN_stoich[[#This Row],[uniprot]],[1]!UniprotIFO[Entry],[1]!UniprotIFO[protein_id in GSM model format],"")</f>
        <v>#REF!</v>
      </c>
    </row>
    <row r="4258" spans="1:20" x14ac:dyDescent="0.2">
      <c r="A42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A0A0K3CS76</v>
      </c>
      <c r="B4258" t="s">
        <v>12030</v>
      </c>
      <c r="C4258" t="s">
        <v>12030</v>
      </c>
      <c r="D4258" t="s">
        <v>12030</v>
      </c>
      <c r="E4258" t="s">
        <v>4877</v>
      </c>
      <c r="G42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8" t="s">
        <v>4878</v>
      </c>
      <c r="I4258" s="25" cm="1">
        <f t="array" ref="I4258">SUMPRODUCT((LEN(PROTEIN_stoich[[#This Row],[sequence]])-LEN(SUBSTITUTE(PROTEIN_stoich[[#This Row],[sequence]],{"A";"C";"D";"E";"F";"G";"H";"I";"K";"L";"M";"N";"P";"Q";"R";"S";"T";"V";"W";"Y"},""))),{72.08;104.14;115.08;129.11;148.17;58.05;138.14;114.16;130.18;114.16;132.2;115.1;98.12;129.13;158.19;88.08;102.1;100.13;187.21;164.17})/1000</f>
        <v>24.340419999999998</v>
      </c>
      <c r="J4258" t="s">
        <v>13552</v>
      </c>
      <c r="K4258" s="4" t="s">
        <v>4880</v>
      </c>
      <c r="M4258">
        <f>LEN(SUBSTITUTE(PROTEIN_stoich[[#This Row],[sequence]],"*",""))</f>
        <v>221</v>
      </c>
      <c r="O4258" t="s">
        <v>16</v>
      </c>
      <c r="P4258" t="str">
        <f>_xlfn.LET(_xlpm.id,PROTEIN_stoich[[#This Row],[uniprot]],HYPERLINK("https://www.uniprot.org/uniprotkb/"&amp;_xlpm.id&amp;"/entry",_xlpm.id))</f>
        <v>A0A0K3CS76</v>
      </c>
      <c r="Q4258" t="e">
        <f>_xlfn.XLOOKUP(PROTEIN_stoich[[#This Row],[uniprot]],[1]!UniprotIFO[Entry],[1]!UniprotIFO[Gene Ontology IDs],"")</f>
        <v>#REF!</v>
      </c>
      <c r="R4258" t="e">
        <f>_xlfn.XLOOKUP(PROTEIN_stoich[[#This Row],[uniprot]],[1]!UniprotIFO[Entry],[1]!UniprotIFO[essential?],"")</f>
        <v>#REF!</v>
      </c>
      <c r="S4258" t="e">
        <f>_xlfn.XLOOKUP(PROTEIN_stoich[[#This Row],[sequence]],[2]!Table1[sequence_without_asterisks],[2]!Table1[protein_stoich seq matches],"")</f>
        <v>#REF!</v>
      </c>
      <c r="T4258" t="e">
        <f>_xlfn.XLOOKUP(PROTEIN_stoich[[#This Row],[uniprot]],[1]!UniprotIFO[Entry],[1]!UniprotIFO[protein_id in GSM model format],"")</f>
        <v>#REF!</v>
      </c>
    </row>
    <row r="4259" spans="1:20" x14ac:dyDescent="0.2">
      <c r="A42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RT10131</v>
      </c>
      <c r="B4259" t="s">
        <v>17102</v>
      </c>
      <c r="C4259" t="s">
        <v>17102</v>
      </c>
      <c r="D4259" t="s">
        <v>11923</v>
      </c>
      <c r="E4259" t="s">
        <v>4877</v>
      </c>
      <c r="G42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59" t="s">
        <v>4878</v>
      </c>
      <c r="I4259" s="25" cm="1">
        <f t="array" ref="I4259">SUMPRODUCT((LEN(PROTEIN_stoich[[#This Row],[sequence]])-LEN(SUBSTITUTE(PROTEIN_stoich[[#This Row],[sequence]],{"A";"C";"D";"E";"F";"G";"H";"I";"K";"L";"M";"N";"P";"Q";"R";"S";"T";"V";"W";"Y"},""))),{72.08;104.14;115.08;129.11;148.17;58.05;138.14;114.16;130.18;114.16;132.2;115.1;98.12;129.13;158.19;88.08;102.1;100.13;187.21;164.17})/1000</f>
        <v>71.95329000000001</v>
      </c>
      <c r="J4259" t="s">
        <v>13445</v>
      </c>
      <c r="K4259" s="4" t="s">
        <v>4880</v>
      </c>
      <c r="M4259">
        <f>LEN(SUBSTITUTE(PROTEIN_stoich[[#This Row],[sequence]],"*",""))</f>
        <v>654</v>
      </c>
      <c r="O4259" t="s">
        <v>16</v>
      </c>
      <c r="P4259" t="str">
        <f>_xlfn.LET(_xlpm.id,PROTEIN_stoich[[#This Row],[uniprot]],HYPERLINK("https://www.uniprot.org/uniprotkb/"&amp;_xlpm.id&amp;"/entry",_xlpm.id))</f>
        <v>A0A0K3CS74</v>
      </c>
      <c r="Q4259" t="e">
        <f>_xlfn.XLOOKUP(PROTEIN_stoich[[#This Row],[uniprot]],[1]!UniprotIFO[Entry],[1]!UniprotIFO[Gene Ontology IDs],"")</f>
        <v>#REF!</v>
      </c>
      <c r="R4259" t="e">
        <f>_xlfn.XLOOKUP(PROTEIN_stoich[[#This Row],[uniprot]],[1]!UniprotIFO[Entry],[1]!UniprotIFO[essential?],"")</f>
        <v>#REF!</v>
      </c>
      <c r="S4259" t="e">
        <f>_xlfn.XLOOKUP(PROTEIN_stoich[[#This Row],[sequence]],[2]!Table1[sequence_without_asterisks],[2]!Table1[protein_stoich seq matches],"")</f>
        <v>#REF!</v>
      </c>
      <c r="T4259" t="e">
        <f>_xlfn.XLOOKUP(PROTEIN_stoich[[#This Row],[uniprot]],[1]!UniprotIFO[Entry],[1]!UniprotIFO[protein_id in GSM model format],"")</f>
        <v>#REF!</v>
      </c>
    </row>
    <row r="4260" spans="1:20" x14ac:dyDescent="0.2">
      <c r="A42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A0A0K3CS73</v>
      </c>
      <c r="B4260" t="s">
        <v>11863</v>
      </c>
      <c r="C4260" t="s">
        <v>11863</v>
      </c>
      <c r="D4260" t="s">
        <v>11863</v>
      </c>
      <c r="E4260" t="s">
        <v>4877</v>
      </c>
      <c r="G42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0" t="s">
        <v>4878</v>
      </c>
      <c r="I4260" s="25" cm="1">
        <f t="array" ref="I4260">SUMPRODUCT((LEN(PROTEIN_stoich[[#This Row],[sequence]])-LEN(SUBSTITUTE(PROTEIN_stoich[[#This Row],[sequence]],{"A";"C";"D";"E";"F";"G";"H";"I";"K";"L";"M";"N";"P";"Q";"R";"S";"T";"V";"W";"Y"},""))),{72.08;104.14;115.08;129.11;148.17;58.05;138.14;114.16;130.18;114.16;132.2;115.1;98.12;129.13;158.19;88.08;102.1;100.13;187.21;164.17})/1000</f>
        <v>31.017869999999998</v>
      </c>
      <c r="J4260" t="s">
        <v>13385</v>
      </c>
      <c r="K4260" s="4" t="s">
        <v>4880</v>
      </c>
      <c r="M4260">
        <f>LEN(SUBSTITUTE(PROTEIN_stoich[[#This Row],[sequence]],"*",""))</f>
        <v>283</v>
      </c>
      <c r="O4260" t="s">
        <v>16</v>
      </c>
      <c r="P4260" t="str">
        <f>_xlfn.LET(_xlpm.id,PROTEIN_stoich[[#This Row],[uniprot]],HYPERLINK("https://www.uniprot.org/uniprotkb/"&amp;_xlpm.id&amp;"/entry",_xlpm.id))</f>
        <v>A0A0K3CS73</v>
      </c>
      <c r="Q4260" t="e">
        <f>_xlfn.XLOOKUP(PROTEIN_stoich[[#This Row],[uniprot]],[1]!UniprotIFO[Entry],[1]!UniprotIFO[Gene Ontology IDs],"")</f>
        <v>#REF!</v>
      </c>
      <c r="R4260" t="e">
        <f>_xlfn.XLOOKUP(PROTEIN_stoich[[#This Row],[uniprot]],[1]!UniprotIFO[Entry],[1]!UniprotIFO[essential?],"")</f>
        <v>#REF!</v>
      </c>
      <c r="S4260" t="e">
        <f>_xlfn.XLOOKUP(PROTEIN_stoich[[#This Row],[sequence]],[2]!Table1[sequence_without_asterisks],[2]!Table1[protein_stoich seq matches],"")</f>
        <v>#REF!</v>
      </c>
      <c r="T4260" t="e">
        <f>_xlfn.XLOOKUP(PROTEIN_stoich[[#This Row],[uniprot]],[1]!UniprotIFO[Entry],[1]!UniprotIFO[protein_id in GSM model format],"")</f>
        <v>#REF!</v>
      </c>
    </row>
    <row r="4261" spans="1:20" x14ac:dyDescent="0.2">
      <c r="A42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RT11613</v>
      </c>
      <c r="B4261" t="s">
        <v>16658</v>
      </c>
      <c r="C4261" t="s">
        <v>16658</v>
      </c>
      <c r="D4261" t="s">
        <v>10825</v>
      </c>
      <c r="E4261" t="s">
        <v>4877</v>
      </c>
      <c r="G42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1" t="s">
        <v>4878</v>
      </c>
      <c r="I4261" s="25" cm="1">
        <f t="array" ref="I4261">SUMPRODUCT((LEN(PROTEIN_stoich[[#This Row],[sequence]])-LEN(SUBSTITUTE(PROTEIN_stoich[[#This Row],[sequence]],{"A";"C";"D";"E";"F";"G";"H";"I";"K";"L";"M";"N";"P";"Q";"R";"S";"T";"V";"W";"Y"},""))),{72.08;104.14;115.08;129.11;148.17;58.05;138.14;114.16;130.18;114.16;132.2;115.1;98.12;129.13;158.19;88.08;102.1;100.13;187.21;164.17})/1000</f>
        <v>102.51703000000003</v>
      </c>
      <c r="J4261" t="s">
        <v>12353</v>
      </c>
      <c r="K4261" s="4" t="s">
        <v>4880</v>
      </c>
      <c r="M4261">
        <f>LEN(SUBSTITUTE(PROTEIN_stoich[[#This Row],[sequence]],"*",""))</f>
        <v>968</v>
      </c>
      <c r="O4261" t="s">
        <v>16</v>
      </c>
      <c r="P4261" t="str">
        <f>_xlfn.LET(_xlpm.id,PROTEIN_stoich[[#This Row],[uniprot]],HYPERLINK("https://www.uniprot.org/uniprotkb/"&amp;_xlpm.id&amp;"/entry",_xlpm.id))</f>
        <v>A0A0K3CS61</v>
      </c>
      <c r="Q4261" t="e">
        <f>_xlfn.XLOOKUP(PROTEIN_stoich[[#This Row],[uniprot]],[1]!UniprotIFO[Entry],[1]!UniprotIFO[Gene Ontology IDs],"")</f>
        <v>#REF!</v>
      </c>
      <c r="R4261" t="e">
        <f>_xlfn.XLOOKUP(PROTEIN_stoich[[#This Row],[uniprot]],[1]!UniprotIFO[Entry],[1]!UniprotIFO[essential?],"")</f>
        <v>#REF!</v>
      </c>
      <c r="S4261" t="e">
        <f>_xlfn.XLOOKUP(PROTEIN_stoich[[#This Row],[sequence]],[2]!Table1[sequence_without_asterisks],[2]!Table1[protein_stoich seq matches],"")</f>
        <v>#REF!</v>
      </c>
      <c r="T4261" t="e">
        <f>_xlfn.XLOOKUP(PROTEIN_stoich[[#This Row],[uniprot]],[1]!UniprotIFO[Entry],[1]!UniprotIFO[protein_id in GSM model format],"")</f>
        <v>#REF!</v>
      </c>
    </row>
    <row r="4262" spans="1:20" x14ac:dyDescent="0.2">
      <c r="A42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A0A0K3CS60</v>
      </c>
      <c r="B4262" t="s">
        <v>11227</v>
      </c>
      <c r="C4262" t="s">
        <v>11227</v>
      </c>
      <c r="D4262" t="s">
        <v>11227</v>
      </c>
      <c r="E4262" t="s">
        <v>4877</v>
      </c>
      <c r="G42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2" t="s">
        <v>4878</v>
      </c>
      <c r="I4262" s="25" cm="1">
        <f t="array" ref="I4262">SUMPRODUCT((LEN(PROTEIN_stoich[[#This Row],[sequence]])-LEN(SUBSTITUTE(PROTEIN_stoich[[#This Row],[sequence]],{"A";"C";"D";"E";"F";"G";"H";"I";"K";"L";"M";"N";"P";"Q";"R";"S";"T";"V";"W";"Y"},""))),{72.08;104.14;115.08;129.11;148.17;58.05;138.14;114.16;130.18;114.16;132.2;115.1;98.12;129.13;158.19;88.08;102.1;100.13;187.21;164.17})/1000</f>
        <v>63.787949999999995</v>
      </c>
      <c r="J4262" t="s">
        <v>12752</v>
      </c>
      <c r="K4262" s="4" t="s">
        <v>4880</v>
      </c>
      <c r="M4262">
        <f>LEN(SUBSTITUTE(PROTEIN_stoich[[#This Row],[sequence]],"*",""))</f>
        <v>584</v>
      </c>
      <c r="O4262" t="s">
        <v>16</v>
      </c>
      <c r="P4262" t="str">
        <f>_xlfn.LET(_xlpm.id,PROTEIN_stoich[[#This Row],[uniprot]],HYPERLINK("https://www.uniprot.org/uniprotkb/"&amp;_xlpm.id&amp;"/entry",_xlpm.id))</f>
        <v>A0A0K3CS60</v>
      </c>
      <c r="Q4262" t="e">
        <f>_xlfn.XLOOKUP(PROTEIN_stoich[[#This Row],[uniprot]],[1]!UniprotIFO[Entry],[1]!UniprotIFO[Gene Ontology IDs],"")</f>
        <v>#REF!</v>
      </c>
      <c r="R4262" t="e">
        <f>_xlfn.XLOOKUP(PROTEIN_stoich[[#This Row],[uniprot]],[1]!UniprotIFO[Entry],[1]!UniprotIFO[essential?],"")</f>
        <v>#REF!</v>
      </c>
      <c r="S4262" t="e">
        <f>_xlfn.XLOOKUP(PROTEIN_stoich[[#This Row],[sequence]],[2]!Table1[sequence_without_asterisks],[2]!Table1[protein_stoich seq matches],"")</f>
        <v>#REF!</v>
      </c>
      <c r="T4262" t="e">
        <f>_xlfn.XLOOKUP(PROTEIN_stoich[[#This Row],[uniprot]],[1]!UniprotIFO[Entry],[1]!UniprotIFO[protein_id in GSM model format],"")</f>
        <v>#REF!</v>
      </c>
    </row>
    <row r="4263" spans="1:20" x14ac:dyDescent="0.2">
      <c r="A42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A0A0K3CS59</v>
      </c>
      <c r="B4263" t="s">
        <v>10906</v>
      </c>
      <c r="C4263" t="s">
        <v>10906</v>
      </c>
      <c r="D4263" t="s">
        <v>10906</v>
      </c>
      <c r="E4263" t="s">
        <v>4877</v>
      </c>
      <c r="G42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3" t="s">
        <v>4878</v>
      </c>
      <c r="I4263" s="25" cm="1">
        <f t="array" ref="I4263">SUMPRODUCT((LEN(PROTEIN_stoich[[#This Row],[sequence]])-LEN(SUBSTITUTE(PROTEIN_stoich[[#This Row],[sequence]],{"A";"C";"D";"E";"F";"G";"H";"I";"K";"L";"M";"N";"P";"Q";"R";"S";"T";"V";"W";"Y"},""))),{72.08;104.14;115.08;129.11;148.17;58.05;138.14;114.16;130.18;114.16;132.2;115.1;98.12;129.13;158.19;88.08;102.1;100.13;187.21;164.17})/1000</f>
        <v>128.79728</v>
      </c>
      <c r="J4263" t="s">
        <v>12432</v>
      </c>
      <c r="K4263" s="4" t="s">
        <v>4880</v>
      </c>
      <c r="M4263">
        <f>LEN(SUBSTITUTE(PROTEIN_stoich[[#This Row],[sequence]],"*",""))</f>
        <v>1155</v>
      </c>
      <c r="O4263" t="s">
        <v>16</v>
      </c>
      <c r="P4263" t="str">
        <f>_xlfn.LET(_xlpm.id,PROTEIN_stoich[[#This Row],[uniprot]],HYPERLINK("https://www.uniprot.org/uniprotkb/"&amp;_xlpm.id&amp;"/entry",_xlpm.id))</f>
        <v>A0A0K3CS59</v>
      </c>
      <c r="Q4263" t="e">
        <f>_xlfn.XLOOKUP(PROTEIN_stoich[[#This Row],[uniprot]],[1]!UniprotIFO[Entry],[1]!UniprotIFO[Gene Ontology IDs],"")</f>
        <v>#REF!</v>
      </c>
      <c r="R4263" t="e">
        <f>_xlfn.XLOOKUP(PROTEIN_stoich[[#This Row],[uniprot]],[1]!UniprotIFO[Entry],[1]!UniprotIFO[essential?],"")</f>
        <v>#REF!</v>
      </c>
      <c r="S4263" t="e">
        <f>_xlfn.XLOOKUP(PROTEIN_stoich[[#This Row],[sequence]],[2]!Table1[sequence_without_asterisks],[2]!Table1[protein_stoich seq matches],"")</f>
        <v>#REF!</v>
      </c>
      <c r="T4263" t="e">
        <f>_xlfn.XLOOKUP(PROTEIN_stoich[[#This Row],[uniprot]],[1]!UniprotIFO[Entry],[1]!UniprotIFO[protein_id in GSM model format],"")</f>
        <v>#REF!</v>
      </c>
    </row>
    <row r="4264" spans="1:20" x14ac:dyDescent="0.2">
      <c r="A42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A0A0K3CS43</v>
      </c>
      <c r="B4264" t="s">
        <v>11678</v>
      </c>
      <c r="C4264" t="s">
        <v>11678</v>
      </c>
      <c r="D4264" t="s">
        <v>11678</v>
      </c>
      <c r="E4264" t="s">
        <v>4877</v>
      </c>
      <c r="G42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4" t="s">
        <v>4878</v>
      </c>
      <c r="I4264" s="25" cm="1">
        <f t="array" ref="I4264">SUMPRODUCT((LEN(PROTEIN_stoich[[#This Row],[sequence]])-LEN(SUBSTITUTE(PROTEIN_stoich[[#This Row],[sequence]],{"A";"C";"D";"E";"F";"G";"H";"I";"K";"L";"M";"N";"P";"Q";"R";"S";"T";"V";"W";"Y"},""))),{72.08;104.14;115.08;129.11;148.17;58.05;138.14;114.16;130.18;114.16;132.2;115.1;98.12;129.13;158.19;88.08;102.1;100.13;187.21;164.17})/1000</f>
        <v>73.763069999999999</v>
      </c>
      <c r="J4264" t="s">
        <v>13203</v>
      </c>
      <c r="K4264" s="4" t="s">
        <v>4880</v>
      </c>
      <c r="M4264">
        <f>LEN(SUBSTITUTE(PROTEIN_stoich[[#This Row],[sequence]],"*",""))</f>
        <v>703</v>
      </c>
      <c r="O4264" t="s">
        <v>16</v>
      </c>
      <c r="P4264" t="str">
        <f>_xlfn.LET(_xlpm.id,PROTEIN_stoich[[#This Row],[uniprot]],HYPERLINK("https://www.uniprot.org/uniprotkb/"&amp;_xlpm.id&amp;"/entry",_xlpm.id))</f>
        <v>A0A0K3CS43</v>
      </c>
      <c r="Q4264" t="e">
        <f>_xlfn.XLOOKUP(PROTEIN_stoich[[#This Row],[uniprot]],[1]!UniprotIFO[Entry],[1]!UniprotIFO[Gene Ontology IDs],"")</f>
        <v>#REF!</v>
      </c>
      <c r="R4264" t="e">
        <f>_xlfn.XLOOKUP(PROTEIN_stoich[[#This Row],[uniprot]],[1]!UniprotIFO[Entry],[1]!UniprotIFO[essential?],"")</f>
        <v>#REF!</v>
      </c>
      <c r="S4264" t="e">
        <f>_xlfn.XLOOKUP(PROTEIN_stoich[[#This Row],[sequence]],[2]!Table1[sequence_without_asterisks],[2]!Table1[protein_stoich seq matches],"")</f>
        <v>#REF!</v>
      </c>
      <c r="T4264" t="e">
        <f>_xlfn.XLOOKUP(PROTEIN_stoich[[#This Row],[uniprot]],[1]!UniprotIFO[Entry],[1]!UniprotIFO[protein_id in GSM model format],"")</f>
        <v>#REF!</v>
      </c>
    </row>
    <row r="4265" spans="1:20" x14ac:dyDescent="0.2">
      <c r="A42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A0A0K3CS25</v>
      </c>
      <c r="B4265" t="s">
        <v>12077</v>
      </c>
      <c r="C4265" t="s">
        <v>12077</v>
      </c>
      <c r="D4265" t="s">
        <v>12077</v>
      </c>
      <c r="E4265" t="s">
        <v>4877</v>
      </c>
      <c r="G42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5" t="s">
        <v>4878</v>
      </c>
      <c r="I4265" s="25" cm="1">
        <f t="array" ref="I4265">SUMPRODUCT((LEN(PROTEIN_stoich[[#This Row],[sequence]])-LEN(SUBSTITUTE(PROTEIN_stoich[[#This Row],[sequence]],{"A";"C";"D";"E";"F";"G";"H";"I";"K";"L";"M";"N";"P";"Q";"R";"S";"T";"V";"W";"Y"},""))),{72.08;104.14;115.08;129.11;148.17;58.05;138.14;114.16;130.18;114.16;132.2;115.1;98.12;129.13;158.19;88.08;102.1;100.13;187.21;164.17})/1000</f>
        <v>48.186759999999992</v>
      </c>
      <c r="J4265" t="s">
        <v>13599</v>
      </c>
      <c r="K4265" s="4" t="s">
        <v>4880</v>
      </c>
      <c r="M4265">
        <f>LEN(SUBSTITUTE(PROTEIN_stoich[[#This Row],[sequence]],"*",""))</f>
        <v>429</v>
      </c>
      <c r="O4265" t="s">
        <v>16</v>
      </c>
      <c r="P4265" t="str">
        <f>_xlfn.LET(_xlpm.id,PROTEIN_stoich[[#This Row],[uniprot]],HYPERLINK("https://www.uniprot.org/uniprotkb/"&amp;_xlpm.id&amp;"/entry",_xlpm.id))</f>
        <v>A0A0K3CS25</v>
      </c>
      <c r="Q4265" t="e">
        <f>_xlfn.XLOOKUP(PROTEIN_stoich[[#This Row],[uniprot]],[1]!UniprotIFO[Entry],[1]!UniprotIFO[Gene Ontology IDs],"")</f>
        <v>#REF!</v>
      </c>
      <c r="R4265" t="e">
        <f>_xlfn.XLOOKUP(PROTEIN_stoich[[#This Row],[uniprot]],[1]!UniprotIFO[Entry],[1]!UniprotIFO[essential?],"")</f>
        <v>#REF!</v>
      </c>
      <c r="S4265" t="e">
        <f>_xlfn.XLOOKUP(PROTEIN_stoich[[#This Row],[sequence]],[2]!Table1[sequence_without_asterisks],[2]!Table1[protein_stoich seq matches],"")</f>
        <v>#REF!</v>
      </c>
      <c r="T4265" t="e">
        <f>_xlfn.XLOOKUP(PROTEIN_stoich[[#This Row],[uniprot]],[1]!UniprotIFO[Entry],[1]!UniprotIFO[protein_id in GSM model format],"")</f>
        <v>#REF!</v>
      </c>
    </row>
    <row r="4266" spans="1:20" x14ac:dyDescent="0.2">
      <c r="A42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RT11551</v>
      </c>
      <c r="B4266" t="s">
        <v>16659</v>
      </c>
      <c r="C4266" t="s">
        <v>16659</v>
      </c>
      <c r="D4266" t="s">
        <v>10826</v>
      </c>
      <c r="E4266" t="s">
        <v>4877</v>
      </c>
      <c r="G42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6" t="s">
        <v>4878</v>
      </c>
      <c r="I4266" s="25" cm="1">
        <f t="array" ref="I4266">SUMPRODUCT((LEN(PROTEIN_stoich[[#This Row],[sequence]])-LEN(SUBSTITUTE(PROTEIN_stoich[[#This Row],[sequence]],{"A";"C";"D";"E";"F";"G";"H";"I";"K";"L";"M";"N";"P";"Q";"R";"S";"T";"V";"W";"Y"},""))),{72.08;104.14;115.08;129.11;148.17;58.05;138.14;114.16;130.18;114.16;132.2;115.1;98.12;129.13;158.19;88.08;102.1;100.13;187.21;164.17})/1000</f>
        <v>81.398470000000017</v>
      </c>
      <c r="J4266" t="s">
        <v>12354</v>
      </c>
      <c r="K4266" s="4" t="s">
        <v>4880</v>
      </c>
      <c r="M4266">
        <f>LEN(SUBSTITUTE(PROTEIN_stoich[[#This Row],[sequence]],"*",""))</f>
        <v>754</v>
      </c>
      <c r="O4266" t="s">
        <v>16</v>
      </c>
      <c r="P4266" t="str">
        <f>_xlfn.LET(_xlpm.id,PROTEIN_stoich[[#This Row],[uniprot]],HYPERLINK("https://www.uniprot.org/uniprotkb/"&amp;_xlpm.id&amp;"/entry",_xlpm.id))</f>
        <v>A0A0K3CS24</v>
      </c>
      <c r="Q4266" t="e">
        <f>_xlfn.XLOOKUP(PROTEIN_stoich[[#This Row],[uniprot]],[1]!UniprotIFO[Entry],[1]!UniprotIFO[Gene Ontology IDs],"")</f>
        <v>#REF!</v>
      </c>
      <c r="R4266" t="e">
        <f>_xlfn.XLOOKUP(PROTEIN_stoich[[#This Row],[uniprot]],[1]!UniprotIFO[Entry],[1]!UniprotIFO[essential?],"")</f>
        <v>#REF!</v>
      </c>
      <c r="S4266" t="e">
        <f>_xlfn.XLOOKUP(PROTEIN_stoich[[#This Row],[sequence]],[2]!Table1[sequence_without_asterisks],[2]!Table1[protein_stoich seq matches],"")</f>
        <v>#REF!</v>
      </c>
      <c r="T4266" t="e">
        <f>_xlfn.XLOOKUP(PROTEIN_stoich[[#This Row],[uniprot]],[1]!UniprotIFO[Entry],[1]!UniprotIFO[protein_id in GSM model format],"")</f>
        <v>#REF!</v>
      </c>
    </row>
    <row r="4267" spans="1:20" x14ac:dyDescent="0.2">
      <c r="A42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A0A0K3CS20</v>
      </c>
      <c r="B4267" t="s">
        <v>11182</v>
      </c>
      <c r="C4267" t="s">
        <v>11182</v>
      </c>
      <c r="D4267" t="s">
        <v>11182</v>
      </c>
      <c r="E4267" t="s">
        <v>4877</v>
      </c>
      <c r="G42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7" t="s">
        <v>4878</v>
      </c>
      <c r="I4267" s="25" cm="1">
        <f t="array" ref="I4267">SUMPRODUCT((LEN(PROTEIN_stoich[[#This Row],[sequence]])-LEN(SUBSTITUTE(PROTEIN_stoich[[#This Row],[sequence]],{"A";"C";"D";"E";"F";"G";"H";"I";"K";"L";"M";"N";"P";"Q";"R";"S";"T";"V";"W";"Y"},""))),{72.08;104.14;115.08;129.11;148.17;58.05;138.14;114.16;130.18;114.16;132.2;115.1;98.12;129.13;158.19;88.08;102.1;100.13;187.21;164.17})/1000</f>
        <v>35.501199999999997</v>
      </c>
      <c r="J4267" t="s">
        <v>12708</v>
      </c>
      <c r="K4267" s="4" t="s">
        <v>4880</v>
      </c>
      <c r="M4267">
        <f>LEN(SUBSTITUTE(PROTEIN_stoich[[#This Row],[sequence]],"*",""))</f>
        <v>311</v>
      </c>
      <c r="O4267" t="s">
        <v>16</v>
      </c>
      <c r="P4267" t="str">
        <f>_xlfn.LET(_xlpm.id,PROTEIN_stoich[[#This Row],[uniprot]],HYPERLINK("https://www.uniprot.org/uniprotkb/"&amp;_xlpm.id&amp;"/entry",_xlpm.id))</f>
        <v>A0A0K3CS20</v>
      </c>
      <c r="Q4267" t="e">
        <f>_xlfn.XLOOKUP(PROTEIN_stoich[[#This Row],[uniprot]],[1]!UniprotIFO[Entry],[1]!UniprotIFO[Gene Ontology IDs],"")</f>
        <v>#REF!</v>
      </c>
      <c r="R4267" t="e">
        <f>_xlfn.XLOOKUP(PROTEIN_stoich[[#This Row],[uniprot]],[1]!UniprotIFO[Entry],[1]!UniprotIFO[essential?],"")</f>
        <v>#REF!</v>
      </c>
      <c r="S4267" t="e">
        <f>_xlfn.XLOOKUP(PROTEIN_stoich[[#This Row],[sequence]],[2]!Table1[sequence_without_asterisks],[2]!Table1[protein_stoich seq matches],"")</f>
        <v>#REF!</v>
      </c>
      <c r="T4267" t="e">
        <f>_xlfn.XLOOKUP(PROTEIN_stoich[[#This Row],[uniprot]],[1]!UniprotIFO[Entry],[1]!UniprotIFO[protein_id in GSM model format],"")</f>
        <v>#REF!</v>
      </c>
    </row>
    <row r="4268" spans="1:20" x14ac:dyDescent="0.2">
      <c r="A42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A0A0K3CS17</v>
      </c>
      <c r="B4268" t="s">
        <v>11945</v>
      </c>
      <c r="C4268" t="s">
        <v>11945</v>
      </c>
      <c r="D4268" t="s">
        <v>11945</v>
      </c>
      <c r="E4268" t="s">
        <v>4877</v>
      </c>
      <c r="G42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8" t="s">
        <v>4878</v>
      </c>
      <c r="I4268" s="25" cm="1">
        <f t="array" ref="I4268">SUMPRODUCT((LEN(PROTEIN_stoich[[#This Row],[sequence]])-LEN(SUBSTITUTE(PROTEIN_stoich[[#This Row],[sequence]],{"A";"C";"D";"E";"F";"G";"H";"I";"K";"L";"M";"N";"P";"Q";"R";"S";"T";"V";"W";"Y"},""))),{72.08;104.14;115.08;129.11;148.17;58.05;138.14;114.16;130.18;114.16;132.2;115.1;98.12;129.13;158.19;88.08;102.1;100.13;187.21;164.17})/1000</f>
        <v>36.867699999999999</v>
      </c>
      <c r="J4268" t="s">
        <v>13467</v>
      </c>
      <c r="K4268" s="4" t="s">
        <v>4880</v>
      </c>
      <c r="M4268">
        <f>LEN(SUBSTITUTE(PROTEIN_stoich[[#This Row],[sequence]],"*",""))</f>
        <v>343</v>
      </c>
      <c r="O4268" t="s">
        <v>16</v>
      </c>
      <c r="P4268" t="str">
        <f>_xlfn.LET(_xlpm.id,PROTEIN_stoich[[#This Row],[uniprot]],HYPERLINK("https://www.uniprot.org/uniprotkb/"&amp;_xlpm.id&amp;"/entry",_xlpm.id))</f>
        <v>A0A0K3CS17</v>
      </c>
      <c r="Q4268" t="e">
        <f>_xlfn.XLOOKUP(PROTEIN_stoich[[#This Row],[uniprot]],[1]!UniprotIFO[Entry],[1]!UniprotIFO[Gene Ontology IDs],"")</f>
        <v>#REF!</v>
      </c>
      <c r="R4268" t="e">
        <f>_xlfn.XLOOKUP(PROTEIN_stoich[[#This Row],[uniprot]],[1]!UniprotIFO[Entry],[1]!UniprotIFO[essential?],"")</f>
        <v>#REF!</v>
      </c>
      <c r="S4268" t="e">
        <f>_xlfn.XLOOKUP(PROTEIN_stoich[[#This Row],[sequence]],[2]!Table1[sequence_without_asterisks],[2]!Table1[protein_stoich seq matches],"")</f>
        <v>#REF!</v>
      </c>
      <c r="T4268" t="e">
        <f>_xlfn.XLOOKUP(PROTEIN_stoich[[#This Row],[uniprot]],[1]!UniprotIFO[Entry],[1]!UniprotIFO[protein_id in GSM model format],"")</f>
        <v>#REF!</v>
      </c>
    </row>
    <row r="4269" spans="1:20" x14ac:dyDescent="0.2">
      <c r="A42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A0A0K3CS16</v>
      </c>
      <c r="B4269" t="s">
        <v>10983</v>
      </c>
      <c r="C4269" t="s">
        <v>10983</v>
      </c>
      <c r="D4269" t="s">
        <v>10983</v>
      </c>
      <c r="E4269" t="s">
        <v>4877</v>
      </c>
      <c r="G42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69" t="s">
        <v>4878</v>
      </c>
      <c r="I4269" s="25" cm="1">
        <f t="array" ref="I4269">SUMPRODUCT((LEN(PROTEIN_stoich[[#This Row],[sequence]])-LEN(SUBSTITUTE(PROTEIN_stoich[[#This Row],[sequence]],{"A";"C";"D";"E";"F";"G";"H";"I";"K";"L";"M";"N";"P";"Q";"R";"S";"T";"V";"W";"Y"},""))),{72.08;104.14;115.08;129.11;148.17;58.05;138.14;114.16;130.18;114.16;132.2;115.1;98.12;129.13;158.19;88.08;102.1;100.13;187.21;164.17})/1000</f>
        <v>69.93725000000002</v>
      </c>
      <c r="J4269" t="s">
        <v>12509</v>
      </c>
      <c r="K4269" s="4" t="s">
        <v>4880</v>
      </c>
      <c r="M4269">
        <f>LEN(SUBSTITUTE(PROTEIN_stoich[[#This Row],[sequence]],"*",""))</f>
        <v>654</v>
      </c>
      <c r="O4269" t="s">
        <v>16</v>
      </c>
      <c r="P4269" t="str">
        <f>_xlfn.LET(_xlpm.id,PROTEIN_stoich[[#This Row],[uniprot]],HYPERLINK("https://www.uniprot.org/uniprotkb/"&amp;_xlpm.id&amp;"/entry",_xlpm.id))</f>
        <v>A0A0K3CS16</v>
      </c>
      <c r="Q4269" t="e">
        <f>_xlfn.XLOOKUP(PROTEIN_stoich[[#This Row],[uniprot]],[1]!UniprotIFO[Entry],[1]!UniprotIFO[Gene Ontology IDs],"")</f>
        <v>#REF!</v>
      </c>
      <c r="R4269" t="e">
        <f>_xlfn.XLOOKUP(PROTEIN_stoich[[#This Row],[uniprot]],[1]!UniprotIFO[Entry],[1]!UniprotIFO[essential?],"")</f>
        <v>#REF!</v>
      </c>
      <c r="S4269" t="e">
        <f>_xlfn.XLOOKUP(PROTEIN_stoich[[#This Row],[sequence]],[2]!Table1[sequence_without_asterisks],[2]!Table1[protein_stoich seq matches],"")</f>
        <v>#REF!</v>
      </c>
      <c r="T4269" t="e">
        <f>_xlfn.XLOOKUP(PROTEIN_stoich[[#This Row],[uniprot]],[1]!UniprotIFO[Entry],[1]!UniprotIFO[protein_id in GSM model format],"")</f>
        <v>#REF!</v>
      </c>
    </row>
    <row r="4270" spans="1:20" x14ac:dyDescent="0.2">
      <c r="A42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RT11807</v>
      </c>
      <c r="B4270" t="s">
        <v>16534</v>
      </c>
      <c r="C4270" t="s">
        <v>16534</v>
      </c>
      <c r="D4270" t="s">
        <v>10701</v>
      </c>
      <c r="E4270" t="s">
        <v>4877</v>
      </c>
      <c r="G42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0" t="s">
        <v>4878</v>
      </c>
      <c r="I4270" s="25" cm="1">
        <f t="array" ref="I4270">SUMPRODUCT((LEN(PROTEIN_stoich[[#This Row],[sequence]])-LEN(SUBSTITUTE(PROTEIN_stoich[[#This Row],[sequence]],{"A";"C";"D";"E";"F";"G";"H";"I";"K";"L";"M";"N";"P";"Q";"R";"S";"T";"V";"W";"Y"},""))),{72.08;104.14;115.08;129.11;148.17;58.05;138.14;114.16;130.18;114.16;132.2;115.1;98.12;129.13;158.19;88.08;102.1;100.13;187.21;164.17})/1000</f>
        <v>137.102</v>
      </c>
      <c r="J4270" t="s">
        <v>12229</v>
      </c>
      <c r="K4270" s="4" t="s">
        <v>4880</v>
      </c>
      <c r="M4270">
        <f>LEN(SUBSTITUTE(PROTEIN_stoich[[#This Row],[sequence]],"*",""))</f>
        <v>1248</v>
      </c>
      <c r="O4270" t="s">
        <v>16</v>
      </c>
      <c r="P4270" t="str">
        <f>_xlfn.LET(_xlpm.id,PROTEIN_stoich[[#This Row],[uniprot]],HYPERLINK("https://www.uniprot.org/uniprotkb/"&amp;_xlpm.id&amp;"/entry",_xlpm.id))</f>
        <v>A0A0K3CS04</v>
      </c>
      <c r="Q4270" t="e">
        <f>_xlfn.XLOOKUP(PROTEIN_stoich[[#This Row],[uniprot]],[1]!UniprotIFO[Entry],[1]!UniprotIFO[Gene Ontology IDs],"")</f>
        <v>#REF!</v>
      </c>
      <c r="R4270" t="e">
        <f>_xlfn.XLOOKUP(PROTEIN_stoich[[#This Row],[uniprot]],[1]!UniprotIFO[Entry],[1]!UniprotIFO[essential?],"")</f>
        <v>#REF!</v>
      </c>
      <c r="S4270" t="e">
        <f>_xlfn.XLOOKUP(PROTEIN_stoich[[#This Row],[sequence]],[2]!Table1[sequence_without_asterisks],[2]!Table1[protein_stoich seq matches],"")</f>
        <v>#REF!</v>
      </c>
      <c r="T4270" t="e">
        <f>_xlfn.XLOOKUP(PROTEIN_stoich[[#This Row],[uniprot]],[1]!UniprotIFO[Entry],[1]!UniprotIFO[protein_id in GSM model format],"")</f>
        <v>#REF!</v>
      </c>
    </row>
    <row r="4271" spans="1:20" x14ac:dyDescent="0.2">
      <c r="A42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A0A0K3CRX4</v>
      </c>
      <c r="B4271" t="s">
        <v>11426</v>
      </c>
      <c r="C4271" t="s">
        <v>11426</v>
      </c>
      <c r="D4271" t="s">
        <v>11426</v>
      </c>
      <c r="E4271" t="s">
        <v>4877</v>
      </c>
      <c r="G42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1" t="s">
        <v>4878</v>
      </c>
      <c r="I4271" s="25" cm="1">
        <f t="array" ref="I4271">SUMPRODUCT((LEN(PROTEIN_stoich[[#This Row],[sequence]])-LEN(SUBSTITUTE(PROTEIN_stoich[[#This Row],[sequence]],{"A";"C";"D";"E";"F";"G";"H";"I";"K";"L";"M";"N";"P";"Q";"R";"S";"T";"V";"W";"Y"},""))),{72.08;104.14;115.08;129.11;148.17;58.05;138.14;114.16;130.18;114.16;132.2;115.1;98.12;129.13;158.19;88.08;102.1;100.13;187.21;164.17})/1000</f>
        <v>81.448610000000002</v>
      </c>
      <c r="J4271" t="s">
        <v>12951</v>
      </c>
      <c r="K4271" s="4" t="s">
        <v>4880</v>
      </c>
      <c r="M4271">
        <f>LEN(SUBSTITUTE(PROTEIN_stoich[[#This Row],[sequence]],"*",""))</f>
        <v>736</v>
      </c>
      <c r="O4271" t="s">
        <v>16</v>
      </c>
      <c r="P4271" t="str">
        <f>_xlfn.LET(_xlpm.id,PROTEIN_stoich[[#This Row],[uniprot]],HYPERLINK("https://www.uniprot.org/uniprotkb/"&amp;_xlpm.id&amp;"/entry",_xlpm.id))</f>
        <v>A0A0K3CRX4</v>
      </c>
      <c r="Q4271" t="e">
        <f>_xlfn.XLOOKUP(PROTEIN_stoich[[#This Row],[uniprot]],[1]!UniprotIFO[Entry],[1]!UniprotIFO[Gene Ontology IDs],"")</f>
        <v>#REF!</v>
      </c>
      <c r="R4271" t="e">
        <f>_xlfn.XLOOKUP(PROTEIN_stoich[[#This Row],[uniprot]],[1]!UniprotIFO[Entry],[1]!UniprotIFO[essential?],"")</f>
        <v>#REF!</v>
      </c>
      <c r="S4271" t="e">
        <f>_xlfn.XLOOKUP(PROTEIN_stoich[[#This Row],[sequence]],[2]!Table1[sequence_without_asterisks],[2]!Table1[protein_stoich seq matches],"")</f>
        <v>#REF!</v>
      </c>
      <c r="T4271" t="e">
        <f>_xlfn.XLOOKUP(PROTEIN_stoich[[#This Row],[uniprot]],[1]!UniprotIFO[Entry],[1]!UniprotIFO[protein_id in GSM model format],"")</f>
        <v>#REF!</v>
      </c>
    </row>
    <row r="4272" spans="1:20" x14ac:dyDescent="0.2">
      <c r="A42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A0A0K3CRX2</v>
      </c>
      <c r="B4272" t="s">
        <v>11790</v>
      </c>
      <c r="C4272" t="s">
        <v>11790</v>
      </c>
      <c r="D4272" t="s">
        <v>11790</v>
      </c>
      <c r="E4272" t="s">
        <v>4877</v>
      </c>
      <c r="G42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2" t="s">
        <v>4878</v>
      </c>
      <c r="I4272" s="25" cm="1">
        <f t="array" ref="I4272">SUMPRODUCT((LEN(PROTEIN_stoich[[#This Row],[sequence]])-LEN(SUBSTITUTE(PROTEIN_stoich[[#This Row],[sequence]],{"A";"C";"D";"E";"F";"G";"H";"I";"K";"L";"M";"N";"P";"Q";"R";"S";"T";"V";"W";"Y"},""))),{72.08;104.14;115.08;129.11;148.17;58.05;138.14;114.16;130.18;114.16;132.2;115.1;98.12;129.13;158.19;88.08;102.1;100.13;187.21;164.17})/1000</f>
        <v>35.185510000000001</v>
      </c>
      <c r="J4272" t="s">
        <v>13315</v>
      </c>
      <c r="K4272" s="4" t="s">
        <v>4880</v>
      </c>
      <c r="M4272">
        <f>LEN(SUBSTITUTE(PROTEIN_stoich[[#This Row],[sequence]],"*",""))</f>
        <v>324</v>
      </c>
      <c r="O4272" t="s">
        <v>16</v>
      </c>
      <c r="P4272" t="str">
        <f>_xlfn.LET(_xlpm.id,PROTEIN_stoich[[#This Row],[uniprot]],HYPERLINK("https://www.uniprot.org/uniprotkb/"&amp;_xlpm.id&amp;"/entry",_xlpm.id))</f>
        <v>A0A0K3CRX2</v>
      </c>
      <c r="Q4272" t="e">
        <f>_xlfn.XLOOKUP(PROTEIN_stoich[[#This Row],[uniprot]],[1]!UniprotIFO[Entry],[1]!UniprotIFO[Gene Ontology IDs],"")</f>
        <v>#REF!</v>
      </c>
      <c r="R4272" t="e">
        <f>_xlfn.XLOOKUP(PROTEIN_stoich[[#This Row],[uniprot]],[1]!UniprotIFO[Entry],[1]!UniprotIFO[essential?],"")</f>
        <v>#REF!</v>
      </c>
      <c r="S4272" t="e">
        <f>_xlfn.XLOOKUP(PROTEIN_stoich[[#This Row],[sequence]],[2]!Table1[sequence_without_asterisks],[2]!Table1[protein_stoich seq matches],"")</f>
        <v>#REF!</v>
      </c>
      <c r="T4272" t="e">
        <f>_xlfn.XLOOKUP(PROTEIN_stoich[[#This Row],[uniprot]],[1]!UniprotIFO[Entry],[1]!UniprotIFO[protein_id in GSM model format],"")</f>
        <v>#REF!</v>
      </c>
    </row>
    <row r="4273" spans="1:20" x14ac:dyDescent="0.2">
      <c r="A42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A0A0K3CRX0</v>
      </c>
      <c r="B4273" t="s">
        <v>11363</v>
      </c>
      <c r="C4273" t="s">
        <v>11363</v>
      </c>
      <c r="D4273" t="s">
        <v>11363</v>
      </c>
      <c r="E4273" t="s">
        <v>4877</v>
      </c>
      <c r="G42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3" t="s">
        <v>4878</v>
      </c>
      <c r="I4273" s="25" cm="1">
        <f t="array" ref="I4273">SUMPRODUCT((LEN(PROTEIN_stoich[[#This Row],[sequence]])-LEN(SUBSTITUTE(PROTEIN_stoich[[#This Row],[sequence]],{"A";"C";"D";"E";"F";"G";"H";"I";"K";"L";"M";"N";"P";"Q";"R";"S";"T";"V";"W";"Y"},""))),{72.08;104.14;115.08;129.11;148.17;58.05;138.14;114.16;130.18;114.16;132.2;115.1;98.12;129.13;158.19;88.08;102.1;100.13;187.21;164.17})/1000</f>
        <v>35.633020000000009</v>
      </c>
      <c r="J4273" t="s">
        <v>12888</v>
      </c>
      <c r="K4273" s="4" t="s">
        <v>4880</v>
      </c>
      <c r="M4273">
        <f>LEN(SUBSTITUTE(PROTEIN_stoich[[#This Row],[sequence]],"*",""))</f>
        <v>322</v>
      </c>
      <c r="O4273" t="s">
        <v>16</v>
      </c>
      <c r="P4273" t="str">
        <f>_xlfn.LET(_xlpm.id,PROTEIN_stoich[[#This Row],[uniprot]],HYPERLINK("https://www.uniprot.org/uniprotkb/"&amp;_xlpm.id&amp;"/entry",_xlpm.id))</f>
        <v>A0A0K3CRX0</v>
      </c>
      <c r="Q4273" t="e">
        <f>_xlfn.XLOOKUP(PROTEIN_stoich[[#This Row],[uniprot]],[1]!UniprotIFO[Entry],[1]!UniprotIFO[Gene Ontology IDs],"")</f>
        <v>#REF!</v>
      </c>
      <c r="R4273" t="e">
        <f>_xlfn.XLOOKUP(PROTEIN_stoich[[#This Row],[uniprot]],[1]!UniprotIFO[Entry],[1]!UniprotIFO[essential?],"")</f>
        <v>#REF!</v>
      </c>
      <c r="S4273" t="e">
        <f>_xlfn.XLOOKUP(PROTEIN_stoich[[#This Row],[sequence]],[2]!Table1[sequence_without_asterisks],[2]!Table1[protein_stoich seq matches],"")</f>
        <v>#REF!</v>
      </c>
      <c r="T4273" t="e">
        <f>_xlfn.XLOOKUP(PROTEIN_stoich[[#This Row],[uniprot]],[1]!UniprotIFO[Entry],[1]!UniprotIFO[protein_id in GSM model format],"")</f>
        <v>#REF!</v>
      </c>
    </row>
    <row r="4274" spans="1:20" x14ac:dyDescent="0.2">
      <c r="A42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RT11747</v>
      </c>
      <c r="B4274" t="s">
        <v>17156</v>
      </c>
      <c r="C4274" t="s">
        <v>17156</v>
      </c>
      <c r="D4274" t="s">
        <v>12100</v>
      </c>
      <c r="E4274" t="s">
        <v>4877</v>
      </c>
      <c r="G42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4" t="s">
        <v>4878</v>
      </c>
      <c r="I4274" s="25" cm="1">
        <f t="array" ref="I4274">SUMPRODUCT((LEN(PROTEIN_stoich[[#This Row],[sequence]])-LEN(SUBSTITUTE(PROTEIN_stoich[[#This Row],[sequence]],{"A";"C";"D";"E";"F";"G";"H";"I";"K";"L";"M";"N";"P";"Q";"R";"S";"T";"V";"W";"Y"},""))),{72.08;104.14;115.08;129.11;148.17;58.05;138.14;114.16;130.18;114.16;132.2;115.1;98.12;129.13;158.19;88.08;102.1;100.13;187.21;164.17})/1000</f>
        <v>30.721030000000006</v>
      </c>
      <c r="J4274" t="s">
        <v>13622</v>
      </c>
      <c r="K4274" s="4" t="s">
        <v>4880</v>
      </c>
      <c r="M4274">
        <f>LEN(SUBSTITUTE(PROTEIN_stoich[[#This Row],[sequence]],"*",""))</f>
        <v>292</v>
      </c>
      <c r="O4274" t="s">
        <v>16</v>
      </c>
      <c r="P4274" t="str">
        <f>_xlfn.LET(_xlpm.id,PROTEIN_stoich[[#This Row],[uniprot]],HYPERLINK("https://www.uniprot.org/uniprotkb/"&amp;_xlpm.id&amp;"/entry",_xlpm.id))</f>
        <v>A0A0K3CRW5</v>
      </c>
      <c r="Q4274" t="e">
        <f>_xlfn.XLOOKUP(PROTEIN_stoich[[#This Row],[uniprot]],[1]!UniprotIFO[Entry],[1]!UniprotIFO[Gene Ontology IDs],"")</f>
        <v>#REF!</v>
      </c>
      <c r="R4274" t="e">
        <f>_xlfn.XLOOKUP(PROTEIN_stoich[[#This Row],[uniprot]],[1]!UniprotIFO[Entry],[1]!UniprotIFO[essential?],"")</f>
        <v>#REF!</v>
      </c>
      <c r="S4274" t="e">
        <f>_xlfn.XLOOKUP(PROTEIN_stoich[[#This Row],[sequence]],[2]!Table1[sequence_without_asterisks],[2]!Table1[protein_stoich seq matches],"")</f>
        <v>#REF!</v>
      </c>
      <c r="T4274" t="e">
        <f>_xlfn.XLOOKUP(PROTEIN_stoich[[#This Row],[uniprot]],[1]!UniprotIFO[Entry],[1]!UniprotIFO[protein_id in GSM model format],"")</f>
        <v>#REF!</v>
      </c>
    </row>
    <row r="4275" spans="1:20" x14ac:dyDescent="0.2">
      <c r="A42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RT11736</v>
      </c>
      <c r="B4275" t="s">
        <v>16583</v>
      </c>
      <c r="C4275" t="s">
        <v>16583</v>
      </c>
      <c r="D4275" t="s">
        <v>10750</v>
      </c>
      <c r="E4275" t="s">
        <v>4877</v>
      </c>
      <c r="G42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5" t="s">
        <v>4878</v>
      </c>
      <c r="I4275" s="25" cm="1">
        <f t="array" ref="I4275">SUMPRODUCT((LEN(PROTEIN_stoich[[#This Row],[sequence]])-LEN(SUBSTITUTE(PROTEIN_stoich[[#This Row],[sequence]],{"A";"C";"D";"E";"F";"G";"H";"I";"K";"L";"M";"N";"P";"Q";"R";"S";"T";"V";"W";"Y"},""))),{72.08;104.14;115.08;129.11;148.17;58.05;138.14;114.16;130.18;114.16;132.2;115.1;98.12;129.13;158.19;88.08;102.1;100.13;187.21;164.17})/1000</f>
        <v>93.630149999999986</v>
      </c>
      <c r="J4275" t="s">
        <v>12278</v>
      </c>
      <c r="K4275" s="4" t="s">
        <v>4880</v>
      </c>
      <c r="M4275">
        <f>LEN(SUBSTITUTE(PROTEIN_stoich[[#This Row],[sequence]],"*",""))</f>
        <v>903</v>
      </c>
      <c r="O4275" t="s">
        <v>16</v>
      </c>
      <c r="P4275" t="str">
        <f>_xlfn.LET(_xlpm.id,PROTEIN_stoich[[#This Row],[uniprot]],HYPERLINK("https://www.uniprot.org/uniprotkb/"&amp;_xlpm.id&amp;"/entry",_xlpm.id))</f>
        <v>A0A0K3CRV9</v>
      </c>
      <c r="Q4275" t="e">
        <f>_xlfn.XLOOKUP(PROTEIN_stoich[[#This Row],[uniprot]],[1]!UniprotIFO[Entry],[1]!UniprotIFO[Gene Ontology IDs],"")</f>
        <v>#REF!</v>
      </c>
      <c r="R4275" t="e">
        <f>_xlfn.XLOOKUP(PROTEIN_stoich[[#This Row],[uniprot]],[1]!UniprotIFO[Entry],[1]!UniprotIFO[essential?],"")</f>
        <v>#REF!</v>
      </c>
      <c r="S4275" t="e">
        <f>_xlfn.XLOOKUP(PROTEIN_stoich[[#This Row],[sequence]],[2]!Table1[sequence_without_asterisks],[2]!Table1[protein_stoich seq matches],"")</f>
        <v>#REF!</v>
      </c>
      <c r="T4275" t="e">
        <f>_xlfn.XLOOKUP(PROTEIN_stoich[[#This Row],[uniprot]],[1]!UniprotIFO[Entry],[1]!UniprotIFO[protein_id in GSM model format],"")</f>
        <v>#REF!</v>
      </c>
    </row>
    <row r="4276" spans="1:20" x14ac:dyDescent="0.2">
      <c r="A42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RT11730</v>
      </c>
      <c r="B4276" t="s">
        <v>17089</v>
      </c>
      <c r="C4276" t="s">
        <v>17089</v>
      </c>
      <c r="D4276" t="s">
        <v>11891</v>
      </c>
      <c r="E4276" t="s">
        <v>4877</v>
      </c>
      <c r="G42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6" t="s">
        <v>4878</v>
      </c>
      <c r="I4276" s="25" cm="1">
        <f t="array" ref="I4276">SUMPRODUCT((LEN(PROTEIN_stoich[[#This Row],[sequence]])-LEN(SUBSTITUTE(PROTEIN_stoich[[#This Row],[sequence]],{"A";"C";"D";"E";"F";"G";"H";"I";"K";"L";"M";"N";"P";"Q";"R";"S";"T";"V";"W";"Y"},""))),{72.08;104.14;115.08;129.11;148.17;58.05;138.14;114.16;130.18;114.16;132.2;115.1;98.12;129.13;158.19;88.08;102.1;100.13;187.21;164.17})/1000</f>
        <v>126.71327999999998</v>
      </c>
      <c r="J4276" t="s">
        <v>13413</v>
      </c>
      <c r="K4276" s="4" t="s">
        <v>4880</v>
      </c>
      <c r="M4276">
        <f>LEN(SUBSTITUTE(PROTEIN_stoich[[#This Row],[sequence]],"*",""))</f>
        <v>1186</v>
      </c>
      <c r="O4276" t="s">
        <v>16</v>
      </c>
      <c r="P4276" t="str">
        <f>_xlfn.LET(_xlpm.id,PROTEIN_stoich[[#This Row],[uniprot]],HYPERLINK("https://www.uniprot.org/uniprotkb/"&amp;_xlpm.id&amp;"/entry",_xlpm.id))</f>
        <v>A0A0K3CRV8</v>
      </c>
      <c r="Q4276" t="e">
        <f>_xlfn.XLOOKUP(PROTEIN_stoich[[#This Row],[uniprot]],[1]!UniprotIFO[Entry],[1]!UniprotIFO[Gene Ontology IDs],"")</f>
        <v>#REF!</v>
      </c>
      <c r="R4276" t="e">
        <f>_xlfn.XLOOKUP(PROTEIN_stoich[[#This Row],[uniprot]],[1]!UniprotIFO[Entry],[1]!UniprotIFO[essential?],"")</f>
        <v>#REF!</v>
      </c>
      <c r="S4276" t="e">
        <f>_xlfn.XLOOKUP(PROTEIN_stoich[[#This Row],[sequence]],[2]!Table1[sequence_without_asterisks],[2]!Table1[protein_stoich seq matches],"")</f>
        <v>#REF!</v>
      </c>
      <c r="T4276" t="e">
        <f>_xlfn.XLOOKUP(PROTEIN_stoich[[#This Row],[uniprot]],[1]!UniprotIFO[Entry],[1]!UniprotIFO[protein_id in GSM model format],"")</f>
        <v>#REF!</v>
      </c>
    </row>
    <row r="4277" spans="1:20" x14ac:dyDescent="0.2">
      <c r="A42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A0A0K3CRV6</v>
      </c>
      <c r="B4277" t="s">
        <v>11673</v>
      </c>
      <c r="C4277" t="s">
        <v>11673</v>
      </c>
      <c r="D4277" t="s">
        <v>11673</v>
      </c>
      <c r="E4277" t="s">
        <v>4877</v>
      </c>
      <c r="G42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7" t="s">
        <v>4878</v>
      </c>
      <c r="I4277" s="25" cm="1">
        <f t="array" ref="I4277">SUMPRODUCT((LEN(PROTEIN_stoich[[#This Row],[sequence]])-LEN(SUBSTITUTE(PROTEIN_stoich[[#This Row],[sequence]],{"A";"C";"D";"E";"F";"G";"H";"I";"K";"L";"M";"N";"P";"Q";"R";"S";"T";"V";"W";"Y"},""))),{72.08;104.14;115.08;129.11;148.17;58.05;138.14;114.16;130.18;114.16;132.2;115.1;98.12;129.13;158.19;88.08;102.1;100.13;187.21;164.17})/1000</f>
        <v>150.03407000000001</v>
      </c>
      <c r="J4277" t="s">
        <v>13198</v>
      </c>
      <c r="K4277" s="4" t="s">
        <v>4880</v>
      </c>
      <c r="M4277">
        <f>LEN(SUBSTITUTE(PROTEIN_stoich[[#This Row],[sequence]],"*",""))</f>
        <v>1344</v>
      </c>
      <c r="O4277" t="s">
        <v>16</v>
      </c>
      <c r="P4277" t="str">
        <f>_xlfn.LET(_xlpm.id,PROTEIN_stoich[[#This Row],[uniprot]],HYPERLINK("https://www.uniprot.org/uniprotkb/"&amp;_xlpm.id&amp;"/entry",_xlpm.id))</f>
        <v>A0A0K3CRV6</v>
      </c>
      <c r="Q4277" t="e">
        <f>_xlfn.XLOOKUP(PROTEIN_stoich[[#This Row],[uniprot]],[1]!UniprotIFO[Entry],[1]!UniprotIFO[Gene Ontology IDs],"")</f>
        <v>#REF!</v>
      </c>
      <c r="R4277" t="e">
        <f>_xlfn.XLOOKUP(PROTEIN_stoich[[#This Row],[uniprot]],[1]!UniprotIFO[Entry],[1]!UniprotIFO[essential?],"")</f>
        <v>#REF!</v>
      </c>
      <c r="S4277" t="e">
        <f>_xlfn.XLOOKUP(PROTEIN_stoich[[#This Row],[sequence]],[2]!Table1[sequence_without_asterisks],[2]!Table1[protein_stoich seq matches],"")</f>
        <v>#REF!</v>
      </c>
      <c r="T4277" t="e">
        <f>_xlfn.XLOOKUP(PROTEIN_stoich[[#This Row],[uniprot]],[1]!UniprotIFO[Entry],[1]!UniprotIFO[protein_id in GSM model format],"")</f>
        <v>#REF!</v>
      </c>
    </row>
    <row r="4278" spans="1:20" x14ac:dyDescent="0.2">
      <c r="A42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A0A0K3CRT4</v>
      </c>
      <c r="B4278" t="s">
        <v>11108</v>
      </c>
      <c r="C4278" t="s">
        <v>11108</v>
      </c>
      <c r="D4278" t="s">
        <v>11108</v>
      </c>
      <c r="E4278" t="s">
        <v>4877</v>
      </c>
      <c r="G42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8" t="s">
        <v>4878</v>
      </c>
      <c r="I4278" s="25" cm="1">
        <f t="array" ref="I4278">SUMPRODUCT((LEN(PROTEIN_stoich[[#This Row],[sequence]])-LEN(SUBSTITUTE(PROTEIN_stoich[[#This Row],[sequence]],{"A";"C";"D";"E";"F";"G";"H";"I";"K";"L";"M";"N";"P";"Q";"R";"S";"T";"V";"W";"Y"},""))),{72.08;104.14;115.08;129.11;148.17;58.05;138.14;114.16;130.18;114.16;132.2;115.1;98.12;129.13;158.19;88.08;102.1;100.13;187.21;164.17})/1000</f>
        <v>41.38342999999999</v>
      </c>
      <c r="J4278" t="s">
        <v>12634</v>
      </c>
      <c r="K4278" s="4" t="s">
        <v>4880</v>
      </c>
      <c r="M4278">
        <f>LEN(SUBSTITUTE(PROTEIN_stoich[[#This Row],[sequence]],"*",""))</f>
        <v>377</v>
      </c>
      <c r="O4278" t="s">
        <v>16</v>
      </c>
      <c r="P4278" t="str">
        <f>_xlfn.LET(_xlpm.id,PROTEIN_stoich[[#This Row],[uniprot]],HYPERLINK("https://www.uniprot.org/uniprotkb/"&amp;_xlpm.id&amp;"/entry",_xlpm.id))</f>
        <v>A0A0K3CRT4</v>
      </c>
      <c r="Q4278" t="e">
        <f>_xlfn.XLOOKUP(PROTEIN_stoich[[#This Row],[uniprot]],[1]!UniprotIFO[Entry],[1]!UniprotIFO[Gene Ontology IDs],"")</f>
        <v>#REF!</v>
      </c>
      <c r="R4278" t="e">
        <f>_xlfn.XLOOKUP(PROTEIN_stoich[[#This Row],[uniprot]],[1]!UniprotIFO[Entry],[1]!UniprotIFO[essential?],"")</f>
        <v>#REF!</v>
      </c>
      <c r="S4278" t="e">
        <f>_xlfn.XLOOKUP(PROTEIN_stoich[[#This Row],[sequence]],[2]!Table1[sequence_without_asterisks],[2]!Table1[protein_stoich seq matches],"")</f>
        <v>#REF!</v>
      </c>
      <c r="T4278" t="e">
        <f>_xlfn.XLOOKUP(PROTEIN_stoich[[#This Row],[uniprot]],[1]!UniprotIFO[Entry],[1]!UniprotIFO[protein_id in GSM model format],"")</f>
        <v>#REF!</v>
      </c>
    </row>
    <row r="4279" spans="1:20" x14ac:dyDescent="0.2">
      <c r="A42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RT09933</v>
      </c>
      <c r="B4279" t="s">
        <v>16529</v>
      </c>
      <c r="C4279" t="s">
        <v>16529</v>
      </c>
      <c r="D4279" t="s">
        <v>10696</v>
      </c>
      <c r="E4279" t="s">
        <v>4877</v>
      </c>
      <c r="G42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79" t="s">
        <v>4878</v>
      </c>
      <c r="I4279" s="25" cm="1">
        <f t="array" ref="I4279">SUMPRODUCT((LEN(PROTEIN_stoich[[#This Row],[sequence]])-LEN(SUBSTITUTE(PROTEIN_stoich[[#This Row],[sequence]],{"A";"C";"D";"E";"F";"G";"H";"I";"K";"L";"M";"N";"P";"Q";"R";"S";"T";"V";"W";"Y"},""))),{72.08;104.14;115.08;129.11;148.17;58.05;138.14;114.16;130.18;114.16;132.2;115.1;98.12;129.13;158.19;88.08;102.1;100.13;187.21;164.17})/1000</f>
        <v>158.95144999999999</v>
      </c>
      <c r="J4279" t="s">
        <v>12224</v>
      </c>
      <c r="K4279" s="4" t="s">
        <v>4880</v>
      </c>
      <c r="M4279">
        <f>LEN(SUBSTITUTE(PROTEIN_stoich[[#This Row],[sequence]],"*",""))</f>
        <v>1461</v>
      </c>
      <c r="O4279" t="s">
        <v>16</v>
      </c>
      <c r="P4279" t="str">
        <f>_xlfn.LET(_xlpm.id,PROTEIN_stoich[[#This Row],[uniprot]],HYPERLINK("https://www.uniprot.org/uniprotkb/"&amp;_xlpm.id&amp;"/entry",_xlpm.id))</f>
        <v>A0A0K3CRS4</v>
      </c>
      <c r="Q4279" t="e">
        <f>_xlfn.XLOOKUP(PROTEIN_stoich[[#This Row],[uniprot]],[1]!UniprotIFO[Entry],[1]!UniprotIFO[Gene Ontology IDs],"")</f>
        <v>#REF!</v>
      </c>
      <c r="R4279" t="e">
        <f>_xlfn.XLOOKUP(PROTEIN_stoich[[#This Row],[uniprot]],[1]!UniprotIFO[Entry],[1]!UniprotIFO[essential?],"")</f>
        <v>#REF!</v>
      </c>
      <c r="S4279" t="e">
        <f>_xlfn.XLOOKUP(PROTEIN_stoich[[#This Row],[sequence]],[2]!Table1[sequence_without_asterisks],[2]!Table1[protein_stoich seq matches],"")</f>
        <v>#REF!</v>
      </c>
      <c r="T4279" t="e">
        <f>_xlfn.XLOOKUP(PROTEIN_stoich[[#This Row],[uniprot]],[1]!UniprotIFO[Entry],[1]!UniprotIFO[protein_id in GSM model format],"")</f>
        <v>#REF!</v>
      </c>
    </row>
    <row r="4280" spans="1:20" x14ac:dyDescent="0.2">
      <c r="A42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RT11444</v>
      </c>
      <c r="B4280" t="s">
        <v>16674</v>
      </c>
      <c r="C4280" t="s">
        <v>16674</v>
      </c>
      <c r="D4280" t="s">
        <v>10841</v>
      </c>
      <c r="E4280" t="s">
        <v>4877</v>
      </c>
      <c r="G42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0" t="s">
        <v>4878</v>
      </c>
      <c r="I4280" s="25" cm="1">
        <f t="array" ref="I4280">SUMPRODUCT((LEN(PROTEIN_stoich[[#This Row],[sequence]])-LEN(SUBSTITUTE(PROTEIN_stoich[[#This Row],[sequence]],{"A";"C";"D";"E";"F";"G";"H";"I";"K";"L";"M";"N";"P";"Q";"R";"S";"T";"V";"W";"Y"},""))),{72.08;104.14;115.08;129.11;148.17;58.05;138.14;114.16;130.18;114.16;132.2;115.1;98.12;129.13;158.19;88.08;102.1;100.13;187.21;164.17})/1000</f>
        <v>65.559889999999996</v>
      </c>
      <c r="J4280" t="s">
        <v>12369</v>
      </c>
      <c r="K4280" s="4" t="s">
        <v>4880</v>
      </c>
      <c r="M4280">
        <f>LEN(SUBSTITUTE(PROTEIN_stoich[[#This Row],[sequence]],"*",""))</f>
        <v>613</v>
      </c>
      <c r="O4280" t="s">
        <v>16</v>
      </c>
      <c r="P4280" t="str">
        <f>_xlfn.LET(_xlpm.id,PROTEIN_stoich[[#This Row],[uniprot]],HYPERLINK("https://www.uniprot.org/uniprotkb/"&amp;_xlpm.id&amp;"/entry",_xlpm.id))</f>
        <v>A0A0K3CRS2</v>
      </c>
      <c r="Q4280" t="e">
        <f>_xlfn.XLOOKUP(PROTEIN_stoich[[#This Row],[uniprot]],[1]!UniprotIFO[Entry],[1]!UniprotIFO[Gene Ontology IDs],"")</f>
        <v>#REF!</v>
      </c>
      <c r="R4280" t="e">
        <f>_xlfn.XLOOKUP(PROTEIN_stoich[[#This Row],[uniprot]],[1]!UniprotIFO[Entry],[1]!UniprotIFO[essential?],"")</f>
        <v>#REF!</v>
      </c>
      <c r="S4280" t="e">
        <f>_xlfn.XLOOKUP(PROTEIN_stoich[[#This Row],[sequence]],[2]!Table1[sequence_without_asterisks],[2]!Table1[protein_stoich seq matches],"")</f>
        <v>#REF!</v>
      </c>
      <c r="T4280" t="e">
        <f>_xlfn.XLOOKUP(PROTEIN_stoich[[#This Row],[uniprot]],[1]!UniprotIFO[Entry],[1]!UniprotIFO[protein_id in GSM model format],"")</f>
        <v>#REF!</v>
      </c>
    </row>
    <row r="4281" spans="1:20" x14ac:dyDescent="0.2">
      <c r="A42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A0A0K3CRS0</v>
      </c>
      <c r="B4281" t="s">
        <v>11929</v>
      </c>
      <c r="C4281" t="s">
        <v>11929</v>
      </c>
      <c r="D4281" t="s">
        <v>11929</v>
      </c>
      <c r="E4281" t="s">
        <v>4877</v>
      </c>
      <c r="G42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1" t="s">
        <v>4878</v>
      </c>
      <c r="I4281" s="25" cm="1">
        <f t="array" ref="I4281">SUMPRODUCT((LEN(PROTEIN_stoich[[#This Row],[sequence]])-LEN(SUBSTITUTE(PROTEIN_stoich[[#This Row],[sequence]],{"A";"C";"D";"E";"F";"G";"H";"I";"K";"L";"M";"N";"P";"Q";"R";"S";"T";"V";"W";"Y"},""))),{72.08;104.14;115.08;129.11;148.17;58.05;138.14;114.16;130.18;114.16;132.2;115.1;98.12;129.13;158.19;88.08;102.1;100.13;187.21;164.17})/1000</f>
        <v>89.301439999999971</v>
      </c>
      <c r="J4281" t="s">
        <v>13451</v>
      </c>
      <c r="K4281" s="4" t="s">
        <v>4880</v>
      </c>
      <c r="M4281">
        <f>LEN(SUBSTITUTE(PROTEIN_stoich[[#This Row],[sequence]],"*",""))</f>
        <v>809</v>
      </c>
      <c r="O4281" t="s">
        <v>16</v>
      </c>
      <c r="P4281" t="str">
        <f>_xlfn.LET(_xlpm.id,PROTEIN_stoich[[#This Row],[uniprot]],HYPERLINK("https://www.uniprot.org/uniprotkb/"&amp;_xlpm.id&amp;"/entry",_xlpm.id))</f>
        <v>A0A0K3CRS0</v>
      </c>
      <c r="Q4281" t="e">
        <f>_xlfn.XLOOKUP(PROTEIN_stoich[[#This Row],[uniprot]],[1]!UniprotIFO[Entry],[1]!UniprotIFO[Gene Ontology IDs],"")</f>
        <v>#REF!</v>
      </c>
      <c r="R4281" t="e">
        <f>_xlfn.XLOOKUP(PROTEIN_stoich[[#This Row],[uniprot]],[1]!UniprotIFO[Entry],[1]!UniprotIFO[essential?],"")</f>
        <v>#REF!</v>
      </c>
      <c r="S4281" t="e">
        <f>_xlfn.XLOOKUP(PROTEIN_stoich[[#This Row],[sequence]],[2]!Table1[sequence_without_asterisks],[2]!Table1[protein_stoich seq matches],"")</f>
        <v>#REF!</v>
      </c>
      <c r="T4281" t="e">
        <f>_xlfn.XLOOKUP(PROTEIN_stoich[[#This Row],[uniprot]],[1]!UniprotIFO[Entry],[1]!UniprotIFO[protein_id in GSM model format],"")</f>
        <v>#REF!</v>
      </c>
    </row>
    <row r="4282" spans="1:20" x14ac:dyDescent="0.2">
      <c r="A42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A0A0K3CRQ5</v>
      </c>
      <c r="B4282" t="s">
        <v>10881</v>
      </c>
      <c r="C4282" t="s">
        <v>10881</v>
      </c>
      <c r="D4282" t="s">
        <v>10881</v>
      </c>
      <c r="E4282" t="s">
        <v>4877</v>
      </c>
      <c r="G42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2" t="s">
        <v>4878</v>
      </c>
      <c r="I4282" s="25" cm="1">
        <f t="array" ref="I4282">SUMPRODUCT((LEN(PROTEIN_stoich[[#This Row],[sequence]])-LEN(SUBSTITUTE(PROTEIN_stoich[[#This Row],[sequence]],{"A";"C";"D";"E";"F";"G";"H";"I";"K";"L";"M";"N";"P";"Q";"R";"S";"T";"V";"W";"Y"},""))),{72.08;104.14;115.08;129.11;148.17;58.05;138.14;114.16;130.18;114.16;132.2;115.1;98.12;129.13;158.19;88.08;102.1;100.13;187.21;164.17})/1000</f>
        <v>41.792959999999994</v>
      </c>
      <c r="J4282" t="s">
        <v>12408</v>
      </c>
      <c r="K4282" s="4" t="s">
        <v>4880</v>
      </c>
      <c r="M4282">
        <f>LEN(SUBSTITUTE(PROTEIN_stoich[[#This Row],[sequence]],"*",""))</f>
        <v>375</v>
      </c>
      <c r="O4282" t="s">
        <v>16</v>
      </c>
      <c r="P4282" t="str">
        <f>_xlfn.LET(_xlpm.id,PROTEIN_stoich[[#This Row],[uniprot]],HYPERLINK("https://www.uniprot.org/uniprotkb/"&amp;_xlpm.id&amp;"/entry",_xlpm.id))</f>
        <v>A0A0K3CRQ5</v>
      </c>
      <c r="Q4282" t="e">
        <f>_xlfn.XLOOKUP(PROTEIN_stoich[[#This Row],[uniprot]],[1]!UniprotIFO[Entry],[1]!UniprotIFO[Gene Ontology IDs],"")</f>
        <v>#REF!</v>
      </c>
      <c r="R4282" t="e">
        <f>_xlfn.XLOOKUP(PROTEIN_stoich[[#This Row],[uniprot]],[1]!UniprotIFO[Entry],[1]!UniprotIFO[essential?],"")</f>
        <v>#REF!</v>
      </c>
      <c r="S4282" t="e">
        <f>_xlfn.XLOOKUP(PROTEIN_stoich[[#This Row],[sequence]],[2]!Table1[sequence_without_asterisks],[2]!Table1[protein_stoich seq matches],"")</f>
        <v>#REF!</v>
      </c>
      <c r="T4282" t="e">
        <f>_xlfn.XLOOKUP(PROTEIN_stoich[[#This Row],[uniprot]],[1]!UniprotIFO[Entry],[1]!UniprotIFO[protein_id in GSM model format],"")</f>
        <v>#REF!</v>
      </c>
    </row>
    <row r="4283" spans="1:20" x14ac:dyDescent="0.2">
      <c r="A42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RT11652</v>
      </c>
      <c r="B4283" t="s">
        <v>16553</v>
      </c>
      <c r="C4283" t="s">
        <v>16553</v>
      </c>
      <c r="D4283" t="s">
        <v>10720</v>
      </c>
      <c r="E4283" t="s">
        <v>4877</v>
      </c>
      <c r="G42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3" t="s">
        <v>4878</v>
      </c>
      <c r="I4283" s="25" cm="1">
        <f t="array" ref="I4283">SUMPRODUCT((LEN(PROTEIN_stoich[[#This Row],[sequence]])-LEN(SUBSTITUTE(PROTEIN_stoich[[#This Row],[sequence]],{"A";"C";"D";"E";"F";"G";"H";"I";"K";"L";"M";"N";"P";"Q";"R";"S";"T";"V";"W";"Y"},""))),{72.08;104.14;115.08;129.11;148.17;58.05;138.14;114.16;130.18;114.16;132.2;115.1;98.12;129.13;158.19;88.08;102.1;100.13;187.21;164.17})/1000</f>
        <v>71.409099999999995</v>
      </c>
      <c r="J4283" t="s">
        <v>12248</v>
      </c>
      <c r="K4283" s="4" t="s">
        <v>4880</v>
      </c>
      <c r="M4283">
        <f>LEN(SUBSTITUTE(PROTEIN_stoich[[#This Row],[sequence]],"*",""))</f>
        <v>650</v>
      </c>
      <c r="O4283" t="s">
        <v>16</v>
      </c>
      <c r="P4283" t="str">
        <f>_xlfn.LET(_xlpm.id,PROTEIN_stoich[[#This Row],[uniprot]],HYPERLINK("https://www.uniprot.org/uniprotkb/"&amp;_xlpm.id&amp;"/entry",_xlpm.id))</f>
        <v>A0A0K3CRP8</v>
      </c>
      <c r="Q4283" t="e">
        <f>_xlfn.XLOOKUP(PROTEIN_stoich[[#This Row],[uniprot]],[1]!UniprotIFO[Entry],[1]!UniprotIFO[Gene Ontology IDs],"")</f>
        <v>#REF!</v>
      </c>
      <c r="R4283" t="e">
        <f>_xlfn.XLOOKUP(PROTEIN_stoich[[#This Row],[uniprot]],[1]!UniprotIFO[Entry],[1]!UniprotIFO[essential?],"")</f>
        <v>#REF!</v>
      </c>
      <c r="S4283" t="e">
        <f>_xlfn.XLOOKUP(PROTEIN_stoich[[#This Row],[sequence]],[2]!Table1[sequence_without_asterisks],[2]!Table1[protein_stoich seq matches],"")</f>
        <v>#REF!</v>
      </c>
      <c r="T4283" t="e">
        <f>_xlfn.XLOOKUP(PROTEIN_stoich[[#This Row],[uniprot]],[1]!UniprotIFO[Entry],[1]!UniprotIFO[protein_id in GSM model format],"")</f>
        <v>#REF!</v>
      </c>
    </row>
    <row r="4284" spans="1:20" x14ac:dyDescent="0.2">
      <c r="A42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RT09896</v>
      </c>
      <c r="B4284" t="s">
        <v>16869</v>
      </c>
      <c r="C4284" t="s">
        <v>16869</v>
      </c>
      <c r="D4284" t="s">
        <v>11336</v>
      </c>
      <c r="E4284" t="s">
        <v>4877</v>
      </c>
      <c r="G42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4" t="s">
        <v>4878</v>
      </c>
      <c r="I4284" s="25" cm="1">
        <f t="array" ref="I4284">SUMPRODUCT((LEN(PROTEIN_stoich[[#This Row],[sequence]])-LEN(SUBSTITUTE(PROTEIN_stoich[[#This Row],[sequence]],{"A";"C";"D";"E";"F";"G";"H";"I";"K";"L";"M";"N";"P";"Q";"R";"S";"T";"V";"W";"Y"},""))),{72.08;104.14;115.08;129.11;148.17;58.05;138.14;114.16;130.18;114.16;132.2;115.1;98.12;129.13;158.19;88.08;102.1;100.13;187.21;164.17})/1000</f>
        <v>105.30201</v>
      </c>
      <c r="J4284" t="s">
        <v>12861</v>
      </c>
      <c r="K4284" s="4" t="s">
        <v>4880</v>
      </c>
      <c r="M4284">
        <f>LEN(SUBSTITUTE(PROTEIN_stoich[[#This Row],[sequence]],"*",""))</f>
        <v>951</v>
      </c>
      <c r="O4284" t="s">
        <v>16</v>
      </c>
      <c r="P4284" t="str">
        <f>_xlfn.LET(_xlpm.id,PROTEIN_stoich[[#This Row],[uniprot]],HYPERLINK("https://www.uniprot.org/uniprotkb/"&amp;_xlpm.id&amp;"/entry",_xlpm.id))</f>
        <v>A0A0K3CRP3</v>
      </c>
      <c r="Q4284" t="e">
        <f>_xlfn.XLOOKUP(PROTEIN_stoich[[#This Row],[uniprot]],[1]!UniprotIFO[Entry],[1]!UniprotIFO[Gene Ontology IDs],"")</f>
        <v>#REF!</v>
      </c>
      <c r="R4284" t="e">
        <f>_xlfn.XLOOKUP(PROTEIN_stoich[[#This Row],[uniprot]],[1]!UniprotIFO[Entry],[1]!UniprotIFO[essential?],"")</f>
        <v>#REF!</v>
      </c>
      <c r="S4284" t="e">
        <f>_xlfn.XLOOKUP(PROTEIN_stoich[[#This Row],[sequence]],[2]!Table1[sequence_without_asterisks],[2]!Table1[protein_stoich seq matches],"")</f>
        <v>#REF!</v>
      </c>
      <c r="T4284" t="e">
        <f>_xlfn.XLOOKUP(PROTEIN_stoich[[#This Row],[uniprot]],[1]!UniprotIFO[Entry],[1]!UniprotIFO[protein_id in GSM model format],"")</f>
        <v>#REF!</v>
      </c>
    </row>
    <row r="4285" spans="1:20" x14ac:dyDescent="0.2">
      <c r="A42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A0A0K3CRP2</v>
      </c>
      <c r="B4285" t="s">
        <v>11392</v>
      </c>
      <c r="C4285" t="s">
        <v>11392</v>
      </c>
      <c r="D4285" t="s">
        <v>11392</v>
      </c>
      <c r="E4285" t="s">
        <v>4877</v>
      </c>
      <c r="G42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5" t="s">
        <v>4878</v>
      </c>
      <c r="I4285" s="25" cm="1">
        <f t="array" ref="I4285">SUMPRODUCT((LEN(PROTEIN_stoich[[#This Row],[sequence]])-LEN(SUBSTITUTE(PROTEIN_stoich[[#This Row],[sequence]],{"A";"C";"D";"E";"F";"G";"H";"I";"K";"L";"M";"N";"P";"Q";"R";"S";"T";"V";"W";"Y"},""))),{72.08;104.14;115.08;129.11;148.17;58.05;138.14;114.16;130.18;114.16;132.2;115.1;98.12;129.13;158.19;88.08;102.1;100.13;187.21;164.17})/1000</f>
        <v>48.651570000000007</v>
      </c>
      <c r="J4285" t="s">
        <v>12917</v>
      </c>
      <c r="K4285" s="4" t="s">
        <v>4880</v>
      </c>
      <c r="M4285">
        <f>LEN(SUBSTITUTE(PROTEIN_stoich[[#This Row],[sequence]],"*",""))</f>
        <v>435</v>
      </c>
      <c r="O4285" t="s">
        <v>16</v>
      </c>
      <c r="P4285" t="str">
        <f>_xlfn.LET(_xlpm.id,PROTEIN_stoich[[#This Row],[uniprot]],HYPERLINK("https://www.uniprot.org/uniprotkb/"&amp;_xlpm.id&amp;"/entry",_xlpm.id))</f>
        <v>A0A0K3CRP2</v>
      </c>
      <c r="Q4285" t="e">
        <f>_xlfn.XLOOKUP(PROTEIN_stoich[[#This Row],[uniprot]],[1]!UniprotIFO[Entry],[1]!UniprotIFO[Gene Ontology IDs],"")</f>
        <v>#REF!</v>
      </c>
      <c r="R4285" t="e">
        <f>_xlfn.XLOOKUP(PROTEIN_stoich[[#This Row],[uniprot]],[1]!UniprotIFO[Entry],[1]!UniprotIFO[essential?],"")</f>
        <v>#REF!</v>
      </c>
      <c r="S4285" t="e">
        <f>_xlfn.XLOOKUP(PROTEIN_stoich[[#This Row],[sequence]],[2]!Table1[sequence_without_asterisks],[2]!Table1[protein_stoich seq matches],"")</f>
        <v>#REF!</v>
      </c>
      <c r="T4285" t="e">
        <f>_xlfn.XLOOKUP(PROTEIN_stoich[[#This Row],[uniprot]],[1]!UniprotIFO[Entry],[1]!UniprotIFO[protein_id in GSM model format],"")</f>
        <v>#REF!</v>
      </c>
    </row>
    <row r="4286" spans="1:20" x14ac:dyDescent="0.2">
      <c r="A42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RT09884</v>
      </c>
      <c r="B4286" t="s">
        <v>16822</v>
      </c>
      <c r="C4286" t="s">
        <v>16822</v>
      </c>
      <c r="D4286" t="s">
        <v>11288</v>
      </c>
      <c r="E4286" t="s">
        <v>4877</v>
      </c>
      <c r="G42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6" t="s">
        <v>4878</v>
      </c>
      <c r="I4286" s="25" cm="1">
        <f t="array" ref="I4286">SUMPRODUCT((LEN(PROTEIN_stoich[[#This Row],[sequence]])-LEN(SUBSTITUTE(PROTEIN_stoich[[#This Row],[sequence]],{"A";"C";"D";"E";"F";"G";"H";"I";"K";"L";"M";"N";"P";"Q";"R";"S";"T";"V";"W";"Y"},""))),{72.08;104.14;115.08;129.11;148.17;58.05;138.14;114.16;130.18;114.16;132.2;115.1;98.12;129.13;158.19;88.08;102.1;100.13;187.21;164.17})/1000</f>
        <v>63.011849999999995</v>
      </c>
      <c r="J4286" t="s">
        <v>12813</v>
      </c>
      <c r="K4286" s="4" t="s">
        <v>4880</v>
      </c>
      <c r="M4286">
        <f>LEN(SUBSTITUTE(PROTEIN_stoich[[#This Row],[sequence]],"*",""))</f>
        <v>583</v>
      </c>
      <c r="O4286" t="s">
        <v>16</v>
      </c>
      <c r="P4286" t="str">
        <f>_xlfn.LET(_xlpm.id,PROTEIN_stoich[[#This Row],[uniprot]],HYPERLINK("https://www.uniprot.org/uniprotkb/"&amp;_xlpm.id&amp;"/entry",_xlpm.id))</f>
        <v>A0A0K3CRN7</v>
      </c>
      <c r="Q4286" t="e">
        <f>_xlfn.XLOOKUP(PROTEIN_stoich[[#This Row],[uniprot]],[1]!UniprotIFO[Entry],[1]!UniprotIFO[Gene Ontology IDs],"")</f>
        <v>#REF!</v>
      </c>
      <c r="R4286" t="e">
        <f>_xlfn.XLOOKUP(PROTEIN_stoich[[#This Row],[uniprot]],[1]!UniprotIFO[Entry],[1]!UniprotIFO[essential?],"")</f>
        <v>#REF!</v>
      </c>
      <c r="S4286" t="e">
        <f>_xlfn.XLOOKUP(PROTEIN_stoich[[#This Row],[sequence]],[2]!Table1[sequence_without_asterisks],[2]!Table1[protein_stoich seq matches],"")</f>
        <v>#REF!</v>
      </c>
      <c r="T4286" t="e">
        <f>_xlfn.XLOOKUP(PROTEIN_stoich[[#This Row],[uniprot]],[1]!UniprotIFO[Entry],[1]!UniprotIFO[protein_id in GSM model format],"")</f>
        <v>#REF!</v>
      </c>
    </row>
    <row r="4287" spans="1:20" x14ac:dyDescent="0.2">
      <c r="A42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A0A0K3CRN6</v>
      </c>
      <c r="B4287" t="s">
        <v>11703</v>
      </c>
      <c r="C4287" t="s">
        <v>11703</v>
      </c>
      <c r="D4287" t="s">
        <v>11703</v>
      </c>
      <c r="E4287" t="s">
        <v>4877</v>
      </c>
      <c r="G42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7" t="s">
        <v>4878</v>
      </c>
      <c r="I4287" s="25" cm="1">
        <f t="array" ref="I4287">SUMPRODUCT((LEN(PROTEIN_stoich[[#This Row],[sequence]])-LEN(SUBSTITUTE(PROTEIN_stoich[[#This Row],[sequence]],{"A";"C";"D";"E";"F";"G";"H";"I";"K";"L";"M";"N";"P";"Q";"R";"S";"T";"V";"W";"Y"},""))),{72.08;104.14;115.08;129.11;148.17;58.05;138.14;114.16;130.18;114.16;132.2;115.1;98.12;129.13;158.19;88.08;102.1;100.13;187.21;164.17})/1000</f>
        <v>90.233149999999995</v>
      </c>
      <c r="J4287" t="s">
        <v>13228</v>
      </c>
      <c r="K4287" s="4" t="s">
        <v>4880</v>
      </c>
      <c r="M4287">
        <f>LEN(SUBSTITUTE(PROTEIN_stoich[[#This Row],[sequence]],"*",""))</f>
        <v>832</v>
      </c>
      <c r="O4287" t="s">
        <v>16</v>
      </c>
      <c r="P4287" t="str">
        <f>_xlfn.LET(_xlpm.id,PROTEIN_stoich[[#This Row],[uniprot]],HYPERLINK("https://www.uniprot.org/uniprotkb/"&amp;_xlpm.id&amp;"/entry",_xlpm.id))</f>
        <v>A0A0K3CRN6</v>
      </c>
      <c r="Q4287" t="e">
        <f>_xlfn.XLOOKUP(PROTEIN_stoich[[#This Row],[uniprot]],[1]!UniprotIFO[Entry],[1]!UniprotIFO[Gene Ontology IDs],"")</f>
        <v>#REF!</v>
      </c>
      <c r="R4287" t="e">
        <f>_xlfn.XLOOKUP(PROTEIN_stoich[[#This Row],[uniprot]],[1]!UniprotIFO[Entry],[1]!UniprotIFO[essential?],"")</f>
        <v>#REF!</v>
      </c>
      <c r="S4287" t="e">
        <f>_xlfn.XLOOKUP(PROTEIN_stoich[[#This Row],[sequence]],[2]!Table1[sequence_without_asterisks],[2]!Table1[protein_stoich seq matches],"")</f>
        <v>#REF!</v>
      </c>
      <c r="T4287" t="e">
        <f>_xlfn.XLOOKUP(PROTEIN_stoich[[#This Row],[uniprot]],[1]!UniprotIFO[Entry],[1]!UniprotIFO[protein_id in GSM model format],"")</f>
        <v>#REF!</v>
      </c>
    </row>
    <row r="4288" spans="1:20" x14ac:dyDescent="0.2">
      <c r="A42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RT11622</v>
      </c>
      <c r="B4288" t="s">
        <v>16943</v>
      </c>
      <c r="C4288" t="s">
        <v>16943</v>
      </c>
      <c r="D4288" t="s">
        <v>11526</v>
      </c>
      <c r="E4288" t="s">
        <v>4877</v>
      </c>
      <c r="G42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8" t="s">
        <v>4878</v>
      </c>
      <c r="I4288" s="25" cm="1">
        <f t="array" ref="I4288">SUMPRODUCT((LEN(PROTEIN_stoich[[#This Row],[sequence]])-LEN(SUBSTITUTE(PROTEIN_stoich[[#This Row],[sequence]],{"A";"C";"D";"E";"F";"G";"H";"I";"K";"L";"M";"N";"P";"Q";"R";"S";"T";"V";"W";"Y"},""))),{72.08;104.14;115.08;129.11;148.17;58.05;138.14;114.16;130.18;114.16;132.2;115.1;98.12;129.13;158.19;88.08;102.1;100.13;187.21;164.17})/1000</f>
        <v>14.578050000000001</v>
      </c>
      <c r="J4288" t="s">
        <v>13051</v>
      </c>
      <c r="K4288" s="4" t="s">
        <v>4880</v>
      </c>
      <c r="M4288">
        <f>LEN(SUBSTITUTE(PROTEIN_stoich[[#This Row],[sequence]],"*",""))</f>
        <v>127</v>
      </c>
      <c r="O4288" t="s">
        <v>16</v>
      </c>
      <c r="P4288" t="str">
        <f>_xlfn.LET(_xlpm.id,PROTEIN_stoich[[#This Row],[uniprot]],HYPERLINK("https://www.uniprot.org/uniprotkb/"&amp;_xlpm.id&amp;"/entry",_xlpm.id))</f>
        <v>A0A0K3CRM3</v>
      </c>
      <c r="Q4288" t="e">
        <f>_xlfn.XLOOKUP(PROTEIN_stoich[[#This Row],[uniprot]],[1]!UniprotIFO[Entry],[1]!UniprotIFO[Gene Ontology IDs],"")</f>
        <v>#REF!</v>
      </c>
      <c r="R4288" t="e">
        <f>_xlfn.XLOOKUP(PROTEIN_stoich[[#This Row],[uniprot]],[1]!UniprotIFO[Entry],[1]!UniprotIFO[essential?],"")</f>
        <v>#REF!</v>
      </c>
      <c r="S4288" t="e">
        <f>_xlfn.XLOOKUP(PROTEIN_stoich[[#This Row],[sequence]],[2]!Table1[sequence_without_asterisks],[2]!Table1[protein_stoich seq matches],"")</f>
        <v>#REF!</v>
      </c>
      <c r="T4288" t="e">
        <f>_xlfn.XLOOKUP(PROTEIN_stoich[[#This Row],[uniprot]],[1]!UniprotIFO[Entry],[1]!UniprotIFO[protein_id in GSM model format],"")</f>
        <v>#REF!</v>
      </c>
    </row>
    <row r="4289" spans="1:20" x14ac:dyDescent="0.2">
      <c r="A42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A0A0K3CRL3</v>
      </c>
      <c r="B4289" t="s">
        <v>10864</v>
      </c>
      <c r="C4289" t="s">
        <v>10864</v>
      </c>
      <c r="D4289" t="s">
        <v>10864</v>
      </c>
      <c r="E4289" t="s">
        <v>4877</v>
      </c>
      <c r="G42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89" t="s">
        <v>4878</v>
      </c>
      <c r="I4289" s="25" cm="1">
        <f t="array" ref="I4289">SUMPRODUCT((LEN(PROTEIN_stoich[[#This Row],[sequence]])-LEN(SUBSTITUTE(PROTEIN_stoich[[#This Row],[sequence]],{"A";"C";"D";"E";"F";"G";"H";"I";"K";"L";"M";"N";"P";"Q";"R";"S";"T";"V";"W";"Y"},""))),{72.08;104.14;115.08;129.11;148.17;58.05;138.14;114.16;130.18;114.16;132.2;115.1;98.12;129.13;158.19;88.08;102.1;100.13;187.21;164.17})/1000</f>
        <v>48.84722</v>
      </c>
      <c r="J4289" t="s">
        <v>12392</v>
      </c>
      <c r="K4289" s="4" t="s">
        <v>4880</v>
      </c>
      <c r="M4289">
        <f>LEN(SUBSTITUTE(PROTEIN_stoich[[#This Row],[sequence]],"*",""))</f>
        <v>468</v>
      </c>
      <c r="O4289" t="s">
        <v>16</v>
      </c>
      <c r="P4289" t="str">
        <f>_xlfn.LET(_xlpm.id,PROTEIN_stoich[[#This Row],[uniprot]],HYPERLINK("https://www.uniprot.org/uniprotkb/"&amp;_xlpm.id&amp;"/entry",_xlpm.id))</f>
        <v>A0A0K3CRL3</v>
      </c>
      <c r="Q4289" t="e">
        <f>_xlfn.XLOOKUP(PROTEIN_stoich[[#This Row],[uniprot]],[1]!UniprotIFO[Entry],[1]!UniprotIFO[Gene Ontology IDs],"")</f>
        <v>#REF!</v>
      </c>
      <c r="R4289" t="e">
        <f>_xlfn.XLOOKUP(PROTEIN_stoich[[#This Row],[uniprot]],[1]!UniprotIFO[Entry],[1]!UniprotIFO[essential?],"")</f>
        <v>#REF!</v>
      </c>
      <c r="S4289" t="e">
        <f>_xlfn.XLOOKUP(PROTEIN_stoich[[#This Row],[sequence]],[2]!Table1[sequence_without_asterisks],[2]!Table1[protein_stoich seq matches],"")</f>
        <v>#REF!</v>
      </c>
      <c r="T4289" t="e">
        <f>_xlfn.XLOOKUP(PROTEIN_stoich[[#This Row],[uniprot]],[1]!UniprotIFO[Entry],[1]!UniprotIFO[protein_id in GSM model format],"")</f>
        <v>#REF!</v>
      </c>
    </row>
    <row r="4290" spans="1:20" x14ac:dyDescent="0.2">
      <c r="A42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A0A0K3CRK1</v>
      </c>
      <c r="B4290" t="s">
        <v>11220</v>
      </c>
      <c r="C4290" t="s">
        <v>11220</v>
      </c>
      <c r="D4290" t="s">
        <v>11220</v>
      </c>
      <c r="E4290" t="s">
        <v>4877</v>
      </c>
      <c r="G42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0" t="s">
        <v>4878</v>
      </c>
      <c r="I4290" s="25" cm="1">
        <f t="array" ref="I4290">SUMPRODUCT((LEN(PROTEIN_stoich[[#This Row],[sequence]])-LEN(SUBSTITUTE(PROTEIN_stoich[[#This Row],[sequence]],{"A";"C";"D";"E";"F";"G";"H";"I";"K";"L";"M";"N";"P";"Q";"R";"S";"T";"V";"W";"Y"},""))),{72.08;104.14;115.08;129.11;148.17;58.05;138.14;114.16;130.18;114.16;132.2;115.1;98.12;129.13;158.19;88.08;102.1;100.13;187.21;164.17})/1000</f>
        <v>64.634299999999996</v>
      </c>
      <c r="J4290" t="s">
        <v>12745</v>
      </c>
      <c r="K4290" s="4" t="s">
        <v>4880</v>
      </c>
      <c r="M4290">
        <f>LEN(SUBSTITUTE(PROTEIN_stoich[[#This Row],[sequence]],"*",""))</f>
        <v>587</v>
      </c>
      <c r="O4290" t="s">
        <v>16</v>
      </c>
      <c r="P4290" t="str">
        <f>_xlfn.LET(_xlpm.id,PROTEIN_stoich[[#This Row],[uniprot]],HYPERLINK("https://www.uniprot.org/uniprotkb/"&amp;_xlpm.id&amp;"/entry",_xlpm.id))</f>
        <v>A0A0K3CRK1</v>
      </c>
      <c r="Q4290" t="e">
        <f>_xlfn.XLOOKUP(PROTEIN_stoich[[#This Row],[uniprot]],[1]!UniprotIFO[Entry],[1]!UniprotIFO[Gene Ontology IDs],"")</f>
        <v>#REF!</v>
      </c>
      <c r="R4290" t="e">
        <f>_xlfn.XLOOKUP(PROTEIN_stoich[[#This Row],[uniprot]],[1]!UniprotIFO[Entry],[1]!UniprotIFO[essential?],"")</f>
        <v>#REF!</v>
      </c>
      <c r="S4290" t="e">
        <f>_xlfn.XLOOKUP(PROTEIN_stoich[[#This Row],[sequence]],[2]!Table1[sequence_without_asterisks],[2]!Table1[protein_stoich seq matches],"")</f>
        <v>#REF!</v>
      </c>
      <c r="T4290" t="e">
        <f>_xlfn.XLOOKUP(PROTEIN_stoich[[#This Row],[uniprot]],[1]!UniprotIFO[Entry],[1]!UniprotIFO[protein_id in GSM model format],"")</f>
        <v>#REF!</v>
      </c>
    </row>
    <row r="4291" spans="1:20" x14ac:dyDescent="0.2">
      <c r="A42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A0A0K3CRJ4</v>
      </c>
      <c r="B4291" t="s">
        <v>11955</v>
      </c>
      <c r="C4291" t="s">
        <v>11955</v>
      </c>
      <c r="D4291" t="s">
        <v>11955</v>
      </c>
      <c r="E4291" t="s">
        <v>4877</v>
      </c>
      <c r="G42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1" t="s">
        <v>4878</v>
      </c>
      <c r="I4291" s="25" cm="1">
        <f t="array" ref="I4291">SUMPRODUCT((LEN(PROTEIN_stoich[[#This Row],[sequence]])-LEN(SUBSTITUTE(PROTEIN_stoich[[#This Row],[sequence]],{"A";"C";"D";"E";"F";"G";"H";"I";"K";"L";"M";"N";"P";"Q";"R";"S";"T";"V";"W";"Y"},""))),{72.08;104.14;115.08;129.11;148.17;58.05;138.14;114.16;130.18;114.16;132.2;115.1;98.12;129.13;158.19;88.08;102.1;100.13;187.21;164.17})/1000</f>
        <v>63.173760000000016</v>
      </c>
      <c r="J4291" t="s">
        <v>13477</v>
      </c>
      <c r="K4291" s="4" t="s">
        <v>4880</v>
      </c>
      <c r="M4291">
        <f>LEN(SUBSTITUTE(PROTEIN_stoich[[#This Row],[sequence]],"*",""))</f>
        <v>572</v>
      </c>
      <c r="O4291" t="s">
        <v>16</v>
      </c>
      <c r="P4291" t="str">
        <f>_xlfn.LET(_xlpm.id,PROTEIN_stoich[[#This Row],[uniprot]],HYPERLINK("https://www.uniprot.org/uniprotkb/"&amp;_xlpm.id&amp;"/entry",_xlpm.id))</f>
        <v>A0A0K3CRJ4</v>
      </c>
      <c r="Q4291" t="e">
        <f>_xlfn.XLOOKUP(PROTEIN_stoich[[#This Row],[uniprot]],[1]!UniprotIFO[Entry],[1]!UniprotIFO[Gene Ontology IDs],"")</f>
        <v>#REF!</v>
      </c>
      <c r="R4291" t="e">
        <f>_xlfn.XLOOKUP(PROTEIN_stoich[[#This Row],[uniprot]],[1]!UniprotIFO[Entry],[1]!UniprotIFO[essential?],"")</f>
        <v>#REF!</v>
      </c>
      <c r="S4291" t="e">
        <f>_xlfn.XLOOKUP(PROTEIN_stoich[[#This Row],[sequence]],[2]!Table1[sequence_without_asterisks],[2]!Table1[protein_stoich seq matches],"")</f>
        <v>#REF!</v>
      </c>
      <c r="T4291" t="e">
        <f>_xlfn.XLOOKUP(PROTEIN_stoich[[#This Row],[uniprot]],[1]!UniprotIFO[Entry],[1]!UniprotIFO[protein_id in GSM model format],"")</f>
        <v>#REF!</v>
      </c>
    </row>
    <row r="4292" spans="1:20" x14ac:dyDescent="0.2">
      <c r="A42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RT11554</v>
      </c>
      <c r="B4292" t="s">
        <v>16554</v>
      </c>
      <c r="C4292" t="s">
        <v>16554</v>
      </c>
      <c r="D4292" t="s">
        <v>10721</v>
      </c>
      <c r="E4292" t="s">
        <v>4877</v>
      </c>
      <c r="G42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2" t="s">
        <v>4878</v>
      </c>
      <c r="I4292" s="25" cm="1">
        <f t="array" ref="I4292">SUMPRODUCT((LEN(PROTEIN_stoich[[#This Row],[sequence]])-LEN(SUBSTITUTE(PROTEIN_stoich[[#This Row],[sequence]],{"A";"C";"D";"E";"F";"G";"H";"I";"K";"L";"M";"N";"P";"Q";"R";"S";"T";"V";"W";"Y"},""))),{72.08;104.14;115.08;129.11;148.17;58.05;138.14;114.16;130.18;114.16;132.2;115.1;98.12;129.13;158.19;88.08;102.1;100.13;187.21;164.17})/1000</f>
        <v>72.537720000000007</v>
      </c>
      <c r="J4292" t="s">
        <v>12249</v>
      </c>
      <c r="K4292" s="4" t="s">
        <v>4880</v>
      </c>
      <c r="M4292">
        <f>LEN(SUBSTITUTE(PROTEIN_stoich[[#This Row],[sequence]],"*",""))</f>
        <v>656</v>
      </c>
      <c r="O4292" t="s">
        <v>16</v>
      </c>
      <c r="P4292" t="str">
        <f>_xlfn.LET(_xlpm.id,PROTEIN_stoich[[#This Row],[uniprot]],HYPERLINK("https://www.uniprot.org/uniprotkb/"&amp;_xlpm.id&amp;"/entry",_xlpm.id))</f>
        <v>A0A0K3CRI0</v>
      </c>
      <c r="Q4292" t="e">
        <f>_xlfn.XLOOKUP(PROTEIN_stoich[[#This Row],[uniprot]],[1]!UniprotIFO[Entry],[1]!UniprotIFO[Gene Ontology IDs],"")</f>
        <v>#REF!</v>
      </c>
      <c r="R4292" t="e">
        <f>_xlfn.XLOOKUP(PROTEIN_stoich[[#This Row],[uniprot]],[1]!UniprotIFO[Entry],[1]!UniprotIFO[essential?],"")</f>
        <v>#REF!</v>
      </c>
      <c r="S4292" t="e">
        <f>_xlfn.XLOOKUP(PROTEIN_stoich[[#This Row],[sequence]],[2]!Table1[sequence_without_asterisks],[2]!Table1[protein_stoich seq matches],"")</f>
        <v>#REF!</v>
      </c>
      <c r="T4292" t="e">
        <f>_xlfn.XLOOKUP(PROTEIN_stoich[[#This Row],[uniprot]],[1]!UniprotIFO[Entry],[1]!UniprotIFO[protein_id in GSM model format],"")</f>
        <v>#REF!</v>
      </c>
    </row>
    <row r="4293" spans="1:20" x14ac:dyDescent="0.2">
      <c r="A42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A0A0K3CRE0</v>
      </c>
      <c r="B4293" t="s">
        <v>11398</v>
      </c>
      <c r="C4293" t="s">
        <v>11398</v>
      </c>
      <c r="D4293" t="s">
        <v>11398</v>
      </c>
      <c r="E4293" t="s">
        <v>4877</v>
      </c>
      <c r="G42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3" t="s">
        <v>4878</v>
      </c>
      <c r="I4293" s="25" cm="1">
        <f t="array" ref="I4293">SUMPRODUCT((LEN(PROTEIN_stoich[[#This Row],[sequence]])-LEN(SUBSTITUTE(PROTEIN_stoich[[#This Row],[sequence]],{"A";"C";"D";"E";"F";"G";"H";"I";"K";"L";"M";"N";"P";"Q";"R";"S";"T";"V";"W";"Y"},""))),{72.08;104.14;115.08;129.11;148.17;58.05;138.14;114.16;130.18;114.16;132.2;115.1;98.12;129.13;158.19;88.08;102.1;100.13;187.21;164.17})/1000</f>
        <v>35.66751</v>
      </c>
      <c r="J4293" t="s">
        <v>12923</v>
      </c>
      <c r="K4293" s="4" t="s">
        <v>4880</v>
      </c>
      <c r="M4293">
        <f>LEN(SUBSTITUTE(PROTEIN_stoich[[#This Row],[sequence]],"*",""))</f>
        <v>329</v>
      </c>
      <c r="O4293" t="s">
        <v>16</v>
      </c>
      <c r="P4293" t="str">
        <f>_xlfn.LET(_xlpm.id,PROTEIN_stoich[[#This Row],[uniprot]],HYPERLINK("https://www.uniprot.org/uniprotkb/"&amp;_xlpm.id&amp;"/entry",_xlpm.id))</f>
        <v>A0A0K3CRE0</v>
      </c>
      <c r="Q4293" t="e">
        <f>_xlfn.XLOOKUP(PROTEIN_stoich[[#This Row],[uniprot]],[1]!UniprotIFO[Entry],[1]!UniprotIFO[Gene Ontology IDs],"")</f>
        <v>#REF!</v>
      </c>
      <c r="R4293" t="e">
        <f>_xlfn.XLOOKUP(PROTEIN_stoich[[#This Row],[uniprot]],[1]!UniprotIFO[Entry],[1]!UniprotIFO[essential?],"")</f>
        <v>#REF!</v>
      </c>
      <c r="S4293" t="e">
        <f>_xlfn.XLOOKUP(PROTEIN_stoich[[#This Row],[sequence]],[2]!Table1[sequence_without_asterisks],[2]!Table1[protein_stoich seq matches],"")</f>
        <v>#REF!</v>
      </c>
      <c r="T4293" t="e">
        <f>_xlfn.XLOOKUP(PROTEIN_stoich[[#This Row],[uniprot]],[1]!UniprotIFO[Entry],[1]!UniprotIFO[protein_id in GSM model format],"")</f>
        <v>#REF!</v>
      </c>
    </row>
    <row r="4294" spans="1:20" x14ac:dyDescent="0.2">
      <c r="A42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A0A0K3CRC9</v>
      </c>
      <c r="B4294" t="s">
        <v>11432</v>
      </c>
      <c r="C4294" t="s">
        <v>11432</v>
      </c>
      <c r="D4294" t="s">
        <v>11432</v>
      </c>
      <c r="E4294" t="s">
        <v>4877</v>
      </c>
      <c r="G42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4" t="s">
        <v>4878</v>
      </c>
      <c r="I4294" s="25" cm="1">
        <f t="array" ref="I4294">SUMPRODUCT((LEN(PROTEIN_stoich[[#This Row],[sequence]])-LEN(SUBSTITUTE(PROTEIN_stoich[[#This Row],[sequence]],{"A";"C";"D";"E";"F";"G";"H";"I";"K";"L";"M";"N";"P";"Q";"R";"S";"T";"V";"W";"Y"},""))),{72.08;104.14;115.08;129.11;148.17;58.05;138.14;114.16;130.18;114.16;132.2;115.1;98.12;129.13;158.19;88.08;102.1;100.13;187.21;164.17})/1000</f>
        <v>21.486669999999997</v>
      </c>
      <c r="J4294" t="s">
        <v>12957</v>
      </c>
      <c r="K4294" s="4" t="s">
        <v>4880</v>
      </c>
      <c r="M4294">
        <f>LEN(SUBSTITUTE(PROTEIN_stoich[[#This Row],[sequence]],"*",""))</f>
        <v>189</v>
      </c>
      <c r="O4294" t="s">
        <v>16</v>
      </c>
      <c r="P4294" t="str">
        <f>_xlfn.LET(_xlpm.id,PROTEIN_stoich[[#This Row],[uniprot]],HYPERLINK("https://www.uniprot.org/uniprotkb/"&amp;_xlpm.id&amp;"/entry",_xlpm.id))</f>
        <v>A0A0K3CRC9</v>
      </c>
      <c r="Q4294" t="e">
        <f>_xlfn.XLOOKUP(PROTEIN_stoich[[#This Row],[uniprot]],[1]!UniprotIFO[Entry],[1]!UniprotIFO[Gene Ontology IDs],"")</f>
        <v>#REF!</v>
      </c>
      <c r="R4294" t="e">
        <f>_xlfn.XLOOKUP(PROTEIN_stoich[[#This Row],[uniprot]],[1]!UniprotIFO[Entry],[1]!UniprotIFO[essential?],"")</f>
        <v>#REF!</v>
      </c>
      <c r="S4294" t="e">
        <f>_xlfn.XLOOKUP(PROTEIN_stoich[[#This Row],[sequence]],[2]!Table1[sequence_without_asterisks],[2]!Table1[protein_stoich seq matches],"")</f>
        <v>#REF!</v>
      </c>
      <c r="T4294" t="e">
        <f>_xlfn.XLOOKUP(PROTEIN_stoich[[#This Row],[uniprot]],[1]!UniprotIFO[Entry],[1]!UniprotIFO[protein_id in GSM model format],"")</f>
        <v>#REF!</v>
      </c>
    </row>
    <row r="4295" spans="1:20" x14ac:dyDescent="0.2">
      <c r="A42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A0A0K3CRC8</v>
      </c>
      <c r="B4295" t="s">
        <v>11104</v>
      </c>
      <c r="C4295" t="s">
        <v>11104</v>
      </c>
      <c r="D4295" t="s">
        <v>11104</v>
      </c>
      <c r="E4295" t="s">
        <v>4877</v>
      </c>
      <c r="G42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5" t="s">
        <v>4878</v>
      </c>
      <c r="I4295" s="25" cm="1">
        <f t="array" ref="I4295">SUMPRODUCT((LEN(PROTEIN_stoich[[#This Row],[sequence]])-LEN(SUBSTITUTE(PROTEIN_stoich[[#This Row],[sequence]],{"A";"C";"D";"E";"F";"G";"H";"I";"K";"L";"M";"N";"P";"Q";"R";"S";"T";"V";"W";"Y"},""))),{72.08;104.14;115.08;129.11;148.17;58.05;138.14;114.16;130.18;114.16;132.2;115.1;98.12;129.13;158.19;88.08;102.1;100.13;187.21;164.17})/1000</f>
        <v>45.064899999999994</v>
      </c>
      <c r="J4295" t="s">
        <v>12630</v>
      </c>
      <c r="K4295" s="4" t="s">
        <v>4880</v>
      </c>
      <c r="M4295">
        <f>LEN(SUBSTITUTE(PROTEIN_stoich[[#This Row],[sequence]],"*",""))</f>
        <v>394</v>
      </c>
      <c r="O4295" t="s">
        <v>16</v>
      </c>
      <c r="P4295" t="str">
        <f>_xlfn.LET(_xlpm.id,PROTEIN_stoich[[#This Row],[uniprot]],HYPERLINK("https://www.uniprot.org/uniprotkb/"&amp;_xlpm.id&amp;"/entry",_xlpm.id))</f>
        <v>A0A0K3CRC8</v>
      </c>
      <c r="Q4295" t="e">
        <f>_xlfn.XLOOKUP(PROTEIN_stoich[[#This Row],[uniprot]],[1]!UniprotIFO[Entry],[1]!UniprotIFO[Gene Ontology IDs],"")</f>
        <v>#REF!</v>
      </c>
      <c r="R4295" t="e">
        <f>_xlfn.XLOOKUP(PROTEIN_stoich[[#This Row],[uniprot]],[1]!UniprotIFO[Entry],[1]!UniprotIFO[essential?],"")</f>
        <v>#REF!</v>
      </c>
      <c r="S4295" t="e">
        <f>_xlfn.XLOOKUP(PROTEIN_stoich[[#This Row],[sequence]],[2]!Table1[sequence_without_asterisks],[2]!Table1[protein_stoich seq matches],"")</f>
        <v>#REF!</v>
      </c>
      <c r="T4295" t="e">
        <f>_xlfn.XLOOKUP(PROTEIN_stoich[[#This Row],[uniprot]],[1]!UniprotIFO[Entry],[1]!UniprotIFO[protein_id in GSM model format],"")</f>
        <v>#REF!</v>
      </c>
    </row>
    <row r="4296" spans="1:20" x14ac:dyDescent="0.2">
      <c r="A42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RT11496</v>
      </c>
      <c r="B4296" t="s">
        <v>17034</v>
      </c>
      <c r="C4296" t="s">
        <v>17034</v>
      </c>
      <c r="D4296" t="s">
        <v>11691</v>
      </c>
      <c r="E4296" t="s">
        <v>4877</v>
      </c>
      <c r="G42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6" t="s">
        <v>4878</v>
      </c>
      <c r="I4296" s="25" cm="1">
        <f t="array" ref="I4296">SUMPRODUCT((LEN(PROTEIN_stoich[[#This Row],[sequence]])-LEN(SUBSTITUTE(PROTEIN_stoich[[#This Row],[sequence]],{"A";"C";"D";"E";"F";"G";"H";"I";"K";"L";"M";"N";"P";"Q";"R";"S";"T";"V";"W";"Y"},""))),{72.08;104.14;115.08;129.11;148.17;58.05;138.14;114.16;130.18;114.16;132.2;115.1;98.12;129.13;158.19;88.08;102.1;100.13;187.21;164.17})/1000</f>
        <v>23.74494</v>
      </c>
      <c r="J4296" t="s">
        <v>13216</v>
      </c>
      <c r="K4296" s="4" t="s">
        <v>4880</v>
      </c>
      <c r="M4296">
        <f>LEN(SUBSTITUTE(PROTEIN_stoich[[#This Row],[sequence]],"*",""))</f>
        <v>217</v>
      </c>
      <c r="O4296" t="s">
        <v>16</v>
      </c>
      <c r="P4296" t="str">
        <f>_xlfn.LET(_xlpm.id,PROTEIN_stoich[[#This Row],[uniprot]],HYPERLINK("https://www.uniprot.org/uniprotkb/"&amp;_xlpm.id&amp;"/entry",_xlpm.id))</f>
        <v>A0A0K3CRC0</v>
      </c>
      <c r="Q4296" t="e">
        <f>_xlfn.XLOOKUP(PROTEIN_stoich[[#This Row],[uniprot]],[1]!UniprotIFO[Entry],[1]!UniprotIFO[Gene Ontology IDs],"")</f>
        <v>#REF!</v>
      </c>
      <c r="R4296" t="e">
        <f>_xlfn.XLOOKUP(PROTEIN_stoich[[#This Row],[uniprot]],[1]!UniprotIFO[Entry],[1]!UniprotIFO[essential?],"")</f>
        <v>#REF!</v>
      </c>
      <c r="S4296" t="e">
        <f>_xlfn.XLOOKUP(PROTEIN_stoich[[#This Row],[sequence]],[2]!Table1[sequence_without_asterisks],[2]!Table1[protein_stoich seq matches],"")</f>
        <v>#REF!</v>
      </c>
      <c r="T4296" t="e">
        <f>_xlfn.XLOOKUP(PROTEIN_stoich[[#This Row],[uniprot]],[1]!UniprotIFO[Entry],[1]!UniprotIFO[protein_id in GSM model format],"")</f>
        <v>#REF!</v>
      </c>
    </row>
    <row r="4297" spans="1:20" x14ac:dyDescent="0.2">
      <c r="A42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A0A0K3CRB8</v>
      </c>
      <c r="B4297" t="s">
        <v>11382</v>
      </c>
      <c r="C4297" t="s">
        <v>11382</v>
      </c>
      <c r="D4297" t="s">
        <v>11382</v>
      </c>
      <c r="E4297" t="s">
        <v>4877</v>
      </c>
      <c r="G42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7" t="s">
        <v>4878</v>
      </c>
      <c r="I4297" s="25" cm="1">
        <f t="array" ref="I4297">SUMPRODUCT((LEN(PROTEIN_stoich[[#This Row],[sequence]])-LEN(SUBSTITUTE(PROTEIN_stoich[[#This Row],[sequence]],{"A";"C";"D";"E";"F";"G";"H";"I";"K";"L";"M";"N";"P";"Q";"R";"S";"T";"V";"W";"Y"},""))),{72.08;104.14;115.08;129.11;148.17;58.05;138.14;114.16;130.18;114.16;132.2;115.1;98.12;129.13;158.19;88.08;102.1;100.13;187.21;164.17})/1000</f>
        <v>42.556049999999999</v>
      </c>
      <c r="J4297" t="s">
        <v>12907</v>
      </c>
      <c r="K4297" s="4" t="s">
        <v>4880</v>
      </c>
      <c r="M4297">
        <f>LEN(SUBSTITUTE(PROTEIN_stoich[[#This Row],[sequence]],"*",""))</f>
        <v>389</v>
      </c>
      <c r="O4297" t="s">
        <v>16</v>
      </c>
      <c r="P4297" t="str">
        <f>_xlfn.LET(_xlpm.id,PROTEIN_stoich[[#This Row],[uniprot]],HYPERLINK("https://www.uniprot.org/uniprotkb/"&amp;_xlpm.id&amp;"/entry",_xlpm.id))</f>
        <v>A0A0K3CRB8</v>
      </c>
      <c r="Q4297" t="e">
        <f>_xlfn.XLOOKUP(PROTEIN_stoich[[#This Row],[uniprot]],[1]!UniprotIFO[Entry],[1]!UniprotIFO[Gene Ontology IDs],"")</f>
        <v>#REF!</v>
      </c>
      <c r="R4297" t="e">
        <f>_xlfn.XLOOKUP(PROTEIN_stoich[[#This Row],[uniprot]],[1]!UniprotIFO[Entry],[1]!UniprotIFO[essential?],"")</f>
        <v>#REF!</v>
      </c>
      <c r="S4297" t="e">
        <f>_xlfn.XLOOKUP(PROTEIN_stoich[[#This Row],[sequence]],[2]!Table1[sequence_without_asterisks],[2]!Table1[protein_stoich seq matches],"")</f>
        <v>#REF!</v>
      </c>
      <c r="T4297" t="e">
        <f>_xlfn.XLOOKUP(PROTEIN_stoich[[#This Row],[uniprot]],[1]!UniprotIFO[Entry],[1]!UniprotIFO[protein_id in GSM model format],"")</f>
        <v>#REF!</v>
      </c>
    </row>
    <row r="4298" spans="1:20" x14ac:dyDescent="0.2">
      <c r="A42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A0A0K3CRB5</v>
      </c>
      <c r="B4298" t="s">
        <v>11455</v>
      </c>
      <c r="C4298" t="s">
        <v>11455</v>
      </c>
      <c r="D4298" t="s">
        <v>11455</v>
      </c>
      <c r="E4298" t="s">
        <v>4877</v>
      </c>
      <c r="G42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8" t="s">
        <v>4878</v>
      </c>
      <c r="I4298" s="25" cm="1">
        <f t="array" ref="I4298">SUMPRODUCT((LEN(PROTEIN_stoich[[#This Row],[sequence]])-LEN(SUBSTITUTE(PROTEIN_stoich[[#This Row],[sequence]],{"A";"C";"D";"E";"F";"G";"H";"I";"K";"L";"M";"N";"P";"Q";"R";"S";"T";"V";"W";"Y"},""))),{72.08;104.14;115.08;129.11;148.17;58.05;138.14;114.16;130.18;114.16;132.2;115.1;98.12;129.13;158.19;88.08;102.1;100.13;187.21;164.17})/1000</f>
        <v>42.189889999999998</v>
      </c>
      <c r="J4298" t="s">
        <v>12980</v>
      </c>
      <c r="K4298" s="4" t="s">
        <v>4880</v>
      </c>
      <c r="M4298">
        <f>LEN(SUBSTITUTE(PROTEIN_stoich[[#This Row],[sequence]],"*",""))</f>
        <v>376</v>
      </c>
      <c r="O4298" t="s">
        <v>16</v>
      </c>
      <c r="P4298" t="str">
        <f>_xlfn.LET(_xlpm.id,PROTEIN_stoich[[#This Row],[uniprot]],HYPERLINK("https://www.uniprot.org/uniprotkb/"&amp;_xlpm.id&amp;"/entry",_xlpm.id))</f>
        <v>A0A0K3CRB5</v>
      </c>
      <c r="Q4298" t="e">
        <f>_xlfn.XLOOKUP(PROTEIN_stoich[[#This Row],[uniprot]],[1]!UniprotIFO[Entry],[1]!UniprotIFO[Gene Ontology IDs],"")</f>
        <v>#REF!</v>
      </c>
      <c r="R4298" t="e">
        <f>_xlfn.XLOOKUP(PROTEIN_stoich[[#This Row],[uniprot]],[1]!UniprotIFO[Entry],[1]!UniprotIFO[essential?],"")</f>
        <v>#REF!</v>
      </c>
      <c r="S4298" t="e">
        <f>_xlfn.XLOOKUP(PROTEIN_stoich[[#This Row],[sequence]],[2]!Table1[sequence_without_asterisks],[2]!Table1[protein_stoich seq matches],"")</f>
        <v>#REF!</v>
      </c>
      <c r="T4298" t="e">
        <f>_xlfn.XLOOKUP(PROTEIN_stoich[[#This Row],[uniprot]],[1]!UniprotIFO[Entry],[1]!UniprotIFO[protein_id in GSM model format],"")</f>
        <v>#REF!</v>
      </c>
    </row>
    <row r="4299" spans="1:20" x14ac:dyDescent="0.2">
      <c r="A42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A0A0K3CRB0</v>
      </c>
      <c r="B4299" t="s">
        <v>11216</v>
      </c>
      <c r="C4299" t="s">
        <v>11216</v>
      </c>
      <c r="D4299" t="s">
        <v>11216</v>
      </c>
      <c r="E4299" t="s">
        <v>4877</v>
      </c>
      <c r="G42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299" t="s">
        <v>4878</v>
      </c>
      <c r="I4299" s="25" cm="1">
        <f t="array" ref="I4299">SUMPRODUCT((LEN(PROTEIN_stoich[[#This Row],[sequence]])-LEN(SUBSTITUTE(PROTEIN_stoich[[#This Row],[sequence]],{"A";"C";"D";"E";"F";"G";"H";"I";"K";"L";"M";"N";"P";"Q";"R";"S";"T";"V";"W";"Y"},""))),{72.08;104.14;115.08;129.11;148.17;58.05;138.14;114.16;130.18;114.16;132.2;115.1;98.12;129.13;158.19;88.08;102.1;100.13;187.21;164.17})/1000</f>
        <v>40.313819999999993</v>
      </c>
      <c r="J4299" t="s">
        <v>12741</v>
      </c>
      <c r="K4299" s="4" t="s">
        <v>4880</v>
      </c>
      <c r="M4299">
        <f>LEN(SUBSTITUTE(PROTEIN_stoich[[#This Row],[sequence]],"*",""))</f>
        <v>375</v>
      </c>
      <c r="O4299" t="s">
        <v>16</v>
      </c>
      <c r="P4299" t="str">
        <f>_xlfn.LET(_xlpm.id,PROTEIN_stoich[[#This Row],[uniprot]],HYPERLINK("https://www.uniprot.org/uniprotkb/"&amp;_xlpm.id&amp;"/entry",_xlpm.id))</f>
        <v>A0A0K3CRB0</v>
      </c>
      <c r="Q4299" t="e">
        <f>_xlfn.XLOOKUP(PROTEIN_stoich[[#This Row],[uniprot]],[1]!UniprotIFO[Entry],[1]!UniprotIFO[Gene Ontology IDs],"")</f>
        <v>#REF!</v>
      </c>
      <c r="R4299" t="e">
        <f>_xlfn.XLOOKUP(PROTEIN_stoich[[#This Row],[uniprot]],[1]!UniprotIFO[Entry],[1]!UniprotIFO[essential?],"")</f>
        <v>#REF!</v>
      </c>
      <c r="S4299" t="e">
        <f>_xlfn.XLOOKUP(PROTEIN_stoich[[#This Row],[sequence]],[2]!Table1[sequence_without_asterisks],[2]!Table1[protein_stoich seq matches],"")</f>
        <v>#REF!</v>
      </c>
      <c r="T4299" t="e">
        <f>_xlfn.XLOOKUP(PROTEIN_stoich[[#This Row],[uniprot]],[1]!UniprotIFO[Entry],[1]!UniprotIFO[protein_id in GSM model format],"")</f>
        <v>#REF!</v>
      </c>
    </row>
    <row r="4300" spans="1:20" x14ac:dyDescent="0.2">
      <c r="A43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RT09795</v>
      </c>
      <c r="B4300" t="s">
        <v>17110</v>
      </c>
      <c r="C4300" t="s">
        <v>17110</v>
      </c>
      <c r="D4300" t="s">
        <v>11962</v>
      </c>
      <c r="E4300" t="s">
        <v>4877</v>
      </c>
      <c r="G43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0" t="s">
        <v>4878</v>
      </c>
      <c r="I4300" s="25" cm="1">
        <f t="array" ref="I4300">SUMPRODUCT((LEN(PROTEIN_stoich[[#This Row],[sequence]])-LEN(SUBSTITUTE(PROTEIN_stoich[[#This Row],[sequence]],{"A";"C";"D";"E";"F";"G";"H";"I";"K";"L";"M";"N";"P";"Q";"R";"S";"T";"V";"W";"Y"},""))),{72.08;104.14;115.08;129.11;148.17;58.05;138.14;114.16;130.18;114.16;132.2;115.1;98.12;129.13;158.19;88.08;102.1;100.13;187.21;164.17})/1000</f>
        <v>69.142839999999993</v>
      </c>
      <c r="J4300" t="s">
        <v>13484</v>
      </c>
      <c r="K4300" s="4" t="s">
        <v>4880</v>
      </c>
      <c r="M4300">
        <f>LEN(SUBSTITUTE(PROTEIN_stoich[[#This Row],[sequence]],"*",""))</f>
        <v>635</v>
      </c>
      <c r="O4300" t="s">
        <v>16</v>
      </c>
      <c r="P4300" t="str">
        <f>_xlfn.LET(_xlpm.id,PROTEIN_stoich[[#This Row],[uniprot]],HYPERLINK("https://www.uniprot.org/uniprotkb/"&amp;_xlpm.id&amp;"/entry",_xlpm.id))</f>
        <v>A0A0K3CRA7</v>
      </c>
      <c r="Q4300" t="e">
        <f>_xlfn.XLOOKUP(PROTEIN_stoich[[#This Row],[uniprot]],[1]!UniprotIFO[Entry],[1]!UniprotIFO[Gene Ontology IDs],"")</f>
        <v>#REF!</v>
      </c>
      <c r="R4300" t="e">
        <f>_xlfn.XLOOKUP(PROTEIN_stoich[[#This Row],[uniprot]],[1]!UniprotIFO[Entry],[1]!UniprotIFO[essential?],"")</f>
        <v>#REF!</v>
      </c>
      <c r="S4300" t="e">
        <f>_xlfn.XLOOKUP(PROTEIN_stoich[[#This Row],[sequence]],[2]!Table1[sequence_without_asterisks],[2]!Table1[protein_stoich seq matches],"")</f>
        <v>#REF!</v>
      </c>
      <c r="T4300" t="e">
        <f>_xlfn.XLOOKUP(PROTEIN_stoich[[#This Row],[uniprot]],[1]!UniprotIFO[Entry],[1]!UniprotIFO[protein_id in GSM model format],"")</f>
        <v>#REF!</v>
      </c>
    </row>
    <row r="4301" spans="1:20" x14ac:dyDescent="0.2">
      <c r="A43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A0A0K3CRA6</v>
      </c>
      <c r="B4301" t="s">
        <v>10953</v>
      </c>
      <c r="C4301" t="s">
        <v>10953</v>
      </c>
      <c r="D4301" t="s">
        <v>10953</v>
      </c>
      <c r="E4301" t="s">
        <v>4877</v>
      </c>
      <c r="G43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1" t="s">
        <v>4878</v>
      </c>
      <c r="I4301" s="25" cm="1">
        <f t="array" ref="I4301">SUMPRODUCT((LEN(PROTEIN_stoich[[#This Row],[sequence]])-LEN(SUBSTITUTE(PROTEIN_stoich[[#This Row],[sequence]],{"A";"C";"D";"E";"F";"G";"H";"I";"K";"L";"M";"N";"P";"Q";"R";"S";"T";"V";"W";"Y"},""))),{72.08;104.14;115.08;129.11;148.17;58.05;138.14;114.16;130.18;114.16;132.2;115.1;98.12;129.13;158.19;88.08;102.1;100.13;187.21;164.17})/1000</f>
        <v>30.52807</v>
      </c>
      <c r="J4301" t="s">
        <v>12479</v>
      </c>
      <c r="K4301" s="4" t="s">
        <v>4880</v>
      </c>
      <c r="M4301">
        <f>LEN(SUBSTITUTE(PROTEIN_stoich[[#This Row],[sequence]],"*",""))</f>
        <v>263</v>
      </c>
      <c r="O4301" t="s">
        <v>16</v>
      </c>
      <c r="P4301" t="str">
        <f>_xlfn.LET(_xlpm.id,PROTEIN_stoich[[#This Row],[uniprot]],HYPERLINK("https://www.uniprot.org/uniprotkb/"&amp;_xlpm.id&amp;"/entry",_xlpm.id))</f>
        <v>A0A0K3CRA6</v>
      </c>
      <c r="Q4301" t="e">
        <f>_xlfn.XLOOKUP(PROTEIN_stoich[[#This Row],[uniprot]],[1]!UniprotIFO[Entry],[1]!UniprotIFO[Gene Ontology IDs],"")</f>
        <v>#REF!</v>
      </c>
      <c r="R4301" t="e">
        <f>_xlfn.XLOOKUP(PROTEIN_stoich[[#This Row],[uniprot]],[1]!UniprotIFO[Entry],[1]!UniprotIFO[essential?],"")</f>
        <v>#REF!</v>
      </c>
      <c r="S4301" t="e">
        <f>_xlfn.XLOOKUP(PROTEIN_stoich[[#This Row],[sequence]],[2]!Table1[sequence_without_asterisks],[2]!Table1[protein_stoich seq matches],"")</f>
        <v>#REF!</v>
      </c>
      <c r="T4301" t="e">
        <f>_xlfn.XLOOKUP(PROTEIN_stoich[[#This Row],[uniprot]],[1]!UniprotIFO[Entry],[1]!UniprotIFO[protein_id in GSM model format],"")</f>
        <v>#REF!</v>
      </c>
    </row>
    <row r="4302" spans="1:20" x14ac:dyDescent="0.2">
      <c r="A43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RT11222</v>
      </c>
      <c r="B4302" t="s">
        <v>16716</v>
      </c>
      <c r="C4302" t="s">
        <v>16716</v>
      </c>
      <c r="D4302" t="s">
        <v>10941</v>
      </c>
      <c r="E4302" t="s">
        <v>4877</v>
      </c>
      <c r="G43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2" t="s">
        <v>4878</v>
      </c>
      <c r="I4302" s="25" cm="1">
        <f t="array" ref="I4302">SUMPRODUCT((LEN(PROTEIN_stoich[[#This Row],[sequence]])-LEN(SUBSTITUTE(PROTEIN_stoich[[#This Row],[sequence]],{"A";"C";"D";"E";"F";"G";"H";"I";"K";"L";"M";"N";"P";"Q";"R";"S";"T";"V";"W";"Y"},""))),{72.08;104.14;115.08;129.11;148.17;58.05;138.14;114.16;130.18;114.16;132.2;115.1;98.12;129.13;158.19;88.08;102.1;100.13;187.21;164.17})/1000</f>
        <v>69.985280000000003</v>
      </c>
      <c r="J4302" t="s">
        <v>12467</v>
      </c>
      <c r="K4302" s="4" t="s">
        <v>4880</v>
      </c>
      <c r="M4302">
        <f>LEN(SUBSTITUTE(PROTEIN_stoich[[#This Row],[sequence]],"*",""))</f>
        <v>632</v>
      </c>
      <c r="O4302" t="s">
        <v>16</v>
      </c>
      <c r="P4302" t="str">
        <f>_xlfn.LET(_xlpm.id,PROTEIN_stoich[[#This Row],[uniprot]],HYPERLINK("https://www.uniprot.org/uniprotkb/"&amp;_xlpm.id&amp;"/entry",_xlpm.id))</f>
        <v>A0A0K3CRA3</v>
      </c>
      <c r="Q4302" t="e">
        <f>_xlfn.XLOOKUP(PROTEIN_stoich[[#This Row],[uniprot]],[1]!UniprotIFO[Entry],[1]!UniprotIFO[Gene Ontology IDs],"")</f>
        <v>#REF!</v>
      </c>
      <c r="R4302" t="e">
        <f>_xlfn.XLOOKUP(PROTEIN_stoich[[#This Row],[uniprot]],[1]!UniprotIFO[Entry],[1]!UniprotIFO[essential?],"")</f>
        <v>#REF!</v>
      </c>
      <c r="S4302" t="e">
        <f>_xlfn.XLOOKUP(PROTEIN_stoich[[#This Row],[sequence]],[2]!Table1[sequence_without_asterisks],[2]!Table1[protein_stoich seq matches],"")</f>
        <v>#REF!</v>
      </c>
      <c r="T4302" t="e">
        <f>_xlfn.XLOOKUP(PROTEIN_stoich[[#This Row],[uniprot]],[1]!UniprotIFO[Entry],[1]!UniprotIFO[protein_id in GSM model format],"")</f>
        <v>#REF!</v>
      </c>
    </row>
    <row r="4303" spans="1:20" x14ac:dyDescent="0.2">
      <c r="A43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A0A0K3CR82</v>
      </c>
      <c r="B4303" t="s">
        <v>11451</v>
      </c>
      <c r="C4303" t="s">
        <v>11451</v>
      </c>
      <c r="D4303" t="s">
        <v>11451</v>
      </c>
      <c r="E4303" t="s">
        <v>4877</v>
      </c>
      <c r="G43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3" t="s">
        <v>4878</v>
      </c>
      <c r="I4303" s="25" cm="1">
        <f t="array" ref="I4303">SUMPRODUCT((LEN(PROTEIN_stoich[[#This Row],[sequence]])-LEN(SUBSTITUTE(PROTEIN_stoich[[#This Row],[sequence]],{"A";"C";"D";"E";"F";"G";"H";"I";"K";"L";"M";"N";"P";"Q";"R";"S";"T";"V";"W";"Y"},""))),{72.08;104.14;115.08;129.11;148.17;58.05;138.14;114.16;130.18;114.16;132.2;115.1;98.12;129.13;158.19;88.08;102.1;100.13;187.21;164.17})/1000</f>
        <v>91.021489999999986</v>
      </c>
      <c r="J4303" t="s">
        <v>12976</v>
      </c>
      <c r="K4303" s="4" t="s">
        <v>4880</v>
      </c>
      <c r="M4303">
        <f>LEN(SUBSTITUTE(PROTEIN_stoich[[#This Row],[sequence]],"*",""))</f>
        <v>811</v>
      </c>
      <c r="O4303" t="s">
        <v>16</v>
      </c>
      <c r="P4303" t="str">
        <f>_xlfn.LET(_xlpm.id,PROTEIN_stoich[[#This Row],[uniprot]],HYPERLINK("https://www.uniprot.org/uniprotkb/"&amp;_xlpm.id&amp;"/entry",_xlpm.id))</f>
        <v>A0A0K3CR82</v>
      </c>
      <c r="Q4303" t="e">
        <f>_xlfn.XLOOKUP(PROTEIN_stoich[[#This Row],[uniprot]],[1]!UniprotIFO[Entry],[1]!UniprotIFO[Gene Ontology IDs],"")</f>
        <v>#REF!</v>
      </c>
      <c r="R4303" t="e">
        <f>_xlfn.XLOOKUP(PROTEIN_stoich[[#This Row],[uniprot]],[1]!UniprotIFO[Entry],[1]!UniprotIFO[essential?],"")</f>
        <v>#REF!</v>
      </c>
      <c r="S4303" t="e">
        <f>_xlfn.XLOOKUP(PROTEIN_stoich[[#This Row],[sequence]],[2]!Table1[sequence_without_asterisks],[2]!Table1[protein_stoich seq matches],"")</f>
        <v>#REF!</v>
      </c>
      <c r="T4303" t="e">
        <f>_xlfn.XLOOKUP(PROTEIN_stoich[[#This Row],[uniprot]],[1]!UniprotIFO[Entry],[1]!UniprotIFO[protein_id in GSM model format],"")</f>
        <v>#REF!</v>
      </c>
    </row>
    <row r="4304" spans="1:20" x14ac:dyDescent="0.2">
      <c r="A43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A0A0K3CR81</v>
      </c>
      <c r="B4304" t="s">
        <v>11832</v>
      </c>
      <c r="C4304" t="s">
        <v>11832</v>
      </c>
      <c r="D4304" t="s">
        <v>11832</v>
      </c>
      <c r="E4304" t="s">
        <v>4877</v>
      </c>
      <c r="G43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4" t="s">
        <v>4878</v>
      </c>
      <c r="I4304" s="25" cm="1">
        <f t="array" ref="I4304">SUMPRODUCT((LEN(PROTEIN_stoich[[#This Row],[sequence]])-LEN(SUBSTITUTE(PROTEIN_stoich[[#This Row],[sequence]],{"A";"C";"D";"E";"F";"G";"H";"I";"K";"L";"M";"N";"P";"Q";"R";"S";"T";"V";"W";"Y"},""))),{72.08;104.14;115.08;129.11;148.17;58.05;138.14;114.16;130.18;114.16;132.2;115.1;98.12;129.13;158.19;88.08;102.1;100.13;187.21;164.17})/1000</f>
        <v>107.74596</v>
      </c>
      <c r="J4304" t="s">
        <v>13354</v>
      </c>
      <c r="K4304" s="4" t="s">
        <v>4880</v>
      </c>
      <c r="M4304">
        <f>LEN(SUBSTITUTE(PROTEIN_stoich[[#This Row],[sequence]],"*",""))</f>
        <v>970</v>
      </c>
      <c r="O4304" t="s">
        <v>16</v>
      </c>
      <c r="P4304" t="str">
        <f>_xlfn.LET(_xlpm.id,PROTEIN_stoich[[#This Row],[uniprot]],HYPERLINK("https://www.uniprot.org/uniprotkb/"&amp;_xlpm.id&amp;"/entry",_xlpm.id))</f>
        <v>A0A0K3CR81</v>
      </c>
      <c r="Q4304" t="e">
        <f>_xlfn.XLOOKUP(PROTEIN_stoich[[#This Row],[uniprot]],[1]!UniprotIFO[Entry],[1]!UniprotIFO[Gene Ontology IDs],"")</f>
        <v>#REF!</v>
      </c>
      <c r="R4304" t="e">
        <f>_xlfn.XLOOKUP(PROTEIN_stoich[[#This Row],[uniprot]],[1]!UniprotIFO[Entry],[1]!UniprotIFO[essential?],"")</f>
        <v>#REF!</v>
      </c>
      <c r="S4304" t="e">
        <f>_xlfn.XLOOKUP(PROTEIN_stoich[[#This Row],[sequence]],[2]!Table1[sequence_without_asterisks],[2]!Table1[protein_stoich seq matches],"")</f>
        <v>#REF!</v>
      </c>
      <c r="T4304" t="e">
        <f>_xlfn.XLOOKUP(PROTEIN_stoich[[#This Row],[uniprot]],[1]!UniprotIFO[Entry],[1]!UniprotIFO[protein_id in GSM model format],"")</f>
        <v>#REF!</v>
      </c>
    </row>
    <row r="4305" spans="1:20" x14ac:dyDescent="0.2">
      <c r="A43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RT11451</v>
      </c>
      <c r="B4305" t="s">
        <v>16532</v>
      </c>
      <c r="C4305" t="s">
        <v>16532</v>
      </c>
      <c r="D4305" t="s">
        <v>10699</v>
      </c>
      <c r="E4305" t="s">
        <v>4877</v>
      </c>
      <c r="G43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5" t="s">
        <v>4878</v>
      </c>
      <c r="I4305" s="25" cm="1">
        <f t="array" ref="I4305">SUMPRODUCT((LEN(PROTEIN_stoich[[#This Row],[sequence]])-LEN(SUBSTITUTE(PROTEIN_stoich[[#This Row],[sequence]],{"A";"C";"D";"E";"F";"G";"H";"I";"K";"L";"M";"N";"P";"Q";"R";"S";"T";"V";"W";"Y"},""))),{72.08;104.14;115.08;129.11;148.17;58.05;138.14;114.16;130.18;114.16;132.2;115.1;98.12;129.13;158.19;88.08;102.1;100.13;187.21;164.17})/1000</f>
        <v>63.249839999999999</v>
      </c>
      <c r="J4305" t="s">
        <v>12227</v>
      </c>
      <c r="K4305" s="4" t="s">
        <v>4880</v>
      </c>
      <c r="M4305">
        <f>LEN(SUBSTITUTE(PROTEIN_stoich[[#This Row],[sequence]],"*",""))</f>
        <v>580</v>
      </c>
      <c r="O4305" t="s">
        <v>16</v>
      </c>
      <c r="P4305" t="str">
        <f>_xlfn.LET(_xlpm.id,PROTEIN_stoich[[#This Row],[uniprot]],HYPERLINK("https://www.uniprot.org/uniprotkb/"&amp;_xlpm.id&amp;"/entry",_xlpm.id))</f>
        <v>A0A0K3CR76</v>
      </c>
      <c r="Q4305" t="e">
        <f>_xlfn.XLOOKUP(PROTEIN_stoich[[#This Row],[uniprot]],[1]!UniprotIFO[Entry],[1]!UniprotIFO[Gene Ontology IDs],"")</f>
        <v>#REF!</v>
      </c>
      <c r="R4305" t="e">
        <f>_xlfn.XLOOKUP(PROTEIN_stoich[[#This Row],[uniprot]],[1]!UniprotIFO[Entry],[1]!UniprotIFO[essential?],"")</f>
        <v>#REF!</v>
      </c>
      <c r="S4305" t="e">
        <f>_xlfn.XLOOKUP(PROTEIN_stoich[[#This Row],[sequence]],[2]!Table1[sequence_without_asterisks],[2]!Table1[protein_stoich seq matches],"")</f>
        <v>#REF!</v>
      </c>
      <c r="T4305" t="e">
        <f>_xlfn.XLOOKUP(PROTEIN_stoich[[#This Row],[uniprot]],[1]!UniprotIFO[Entry],[1]!UniprotIFO[protein_id in GSM model format],"")</f>
        <v>#REF!</v>
      </c>
    </row>
    <row r="4306" spans="1:20" x14ac:dyDescent="0.2">
      <c r="A43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A0A0K3CR71</v>
      </c>
      <c r="B4306" t="s">
        <v>11877</v>
      </c>
      <c r="C4306" t="s">
        <v>11877</v>
      </c>
      <c r="D4306" t="s">
        <v>11877</v>
      </c>
      <c r="E4306" t="s">
        <v>4877</v>
      </c>
      <c r="G43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6" t="s">
        <v>4878</v>
      </c>
      <c r="I4306" s="25" cm="1">
        <f t="array" ref="I4306">SUMPRODUCT((LEN(PROTEIN_stoich[[#This Row],[sequence]])-LEN(SUBSTITUTE(PROTEIN_stoich[[#This Row],[sequence]],{"A";"C";"D";"E";"F";"G";"H";"I";"K";"L";"M";"N";"P";"Q";"R";"S";"T";"V";"W";"Y"},""))),{72.08;104.14;115.08;129.11;148.17;58.05;138.14;114.16;130.18;114.16;132.2;115.1;98.12;129.13;158.19;88.08;102.1;100.13;187.21;164.17})/1000</f>
        <v>53.942019999999992</v>
      </c>
      <c r="J4306" t="s">
        <v>13399</v>
      </c>
      <c r="K4306" s="4" t="s">
        <v>4880</v>
      </c>
      <c r="M4306">
        <f>LEN(SUBSTITUTE(PROTEIN_stoich[[#This Row],[sequence]],"*",""))</f>
        <v>482</v>
      </c>
      <c r="O4306" t="s">
        <v>16</v>
      </c>
      <c r="P4306" t="str">
        <f>_xlfn.LET(_xlpm.id,PROTEIN_stoich[[#This Row],[uniprot]],HYPERLINK("https://www.uniprot.org/uniprotkb/"&amp;_xlpm.id&amp;"/entry",_xlpm.id))</f>
        <v>A0A0K3CR71</v>
      </c>
      <c r="Q4306" t="e">
        <f>_xlfn.XLOOKUP(PROTEIN_stoich[[#This Row],[uniprot]],[1]!UniprotIFO[Entry],[1]!UniprotIFO[Gene Ontology IDs],"")</f>
        <v>#REF!</v>
      </c>
      <c r="R4306" t="e">
        <f>_xlfn.XLOOKUP(PROTEIN_stoich[[#This Row],[uniprot]],[1]!UniprotIFO[Entry],[1]!UniprotIFO[essential?],"")</f>
        <v>#REF!</v>
      </c>
      <c r="S4306" t="e">
        <f>_xlfn.XLOOKUP(PROTEIN_stoich[[#This Row],[sequence]],[2]!Table1[sequence_without_asterisks],[2]!Table1[protein_stoich seq matches],"")</f>
        <v>#REF!</v>
      </c>
      <c r="T4306" t="e">
        <f>_xlfn.XLOOKUP(PROTEIN_stoich[[#This Row],[uniprot]],[1]!UniprotIFO[Entry],[1]!UniprotIFO[protein_id in GSM model format],"")</f>
        <v>#REF!</v>
      </c>
    </row>
    <row r="4307" spans="1:20" x14ac:dyDescent="0.2">
      <c r="A43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A0A0K3CR65</v>
      </c>
      <c r="B4307" t="s">
        <v>11710</v>
      </c>
      <c r="C4307" t="s">
        <v>11710</v>
      </c>
      <c r="D4307" t="s">
        <v>11710</v>
      </c>
      <c r="E4307" t="s">
        <v>4877</v>
      </c>
      <c r="G43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7" t="s">
        <v>4878</v>
      </c>
      <c r="I4307" s="25" cm="1">
        <f t="array" ref="I4307">SUMPRODUCT((LEN(PROTEIN_stoich[[#This Row],[sequence]])-LEN(SUBSTITUTE(PROTEIN_stoich[[#This Row],[sequence]],{"A";"C";"D";"E";"F";"G";"H";"I";"K";"L";"M";"N";"P";"Q";"R";"S";"T";"V";"W";"Y"},""))),{72.08;104.14;115.08;129.11;148.17;58.05;138.14;114.16;130.18;114.16;132.2;115.1;98.12;129.13;158.19;88.08;102.1;100.13;187.21;164.17})/1000</f>
        <v>48.049309999999998</v>
      </c>
      <c r="J4307" t="s">
        <v>13235</v>
      </c>
      <c r="K4307" s="4" t="s">
        <v>4880</v>
      </c>
      <c r="M4307">
        <f>LEN(SUBSTITUTE(PROTEIN_stoich[[#This Row],[sequence]],"*",""))</f>
        <v>457</v>
      </c>
      <c r="O4307" t="s">
        <v>16</v>
      </c>
      <c r="P4307" t="str">
        <f>_xlfn.LET(_xlpm.id,PROTEIN_stoich[[#This Row],[uniprot]],HYPERLINK("https://www.uniprot.org/uniprotkb/"&amp;_xlpm.id&amp;"/entry",_xlpm.id))</f>
        <v>A0A0K3CR65</v>
      </c>
      <c r="Q4307" t="e">
        <f>_xlfn.XLOOKUP(PROTEIN_stoich[[#This Row],[uniprot]],[1]!UniprotIFO[Entry],[1]!UniprotIFO[Gene Ontology IDs],"")</f>
        <v>#REF!</v>
      </c>
      <c r="R4307" t="e">
        <f>_xlfn.XLOOKUP(PROTEIN_stoich[[#This Row],[uniprot]],[1]!UniprotIFO[Entry],[1]!UniprotIFO[essential?],"")</f>
        <v>#REF!</v>
      </c>
      <c r="S4307" t="e">
        <f>_xlfn.XLOOKUP(PROTEIN_stoich[[#This Row],[sequence]],[2]!Table1[sequence_without_asterisks],[2]!Table1[protein_stoich seq matches],"")</f>
        <v>#REF!</v>
      </c>
      <c r="T4307" t="e">
        <f>_xlfn.XLOOKUP(PROTEIN_stoich[[#This Row],[uniprot]],[1]!UniprotIFO[Entry],[1]!UniprotIFO[protein_id in GSM model format],"")</f>
        <v>#REF!</v>
      </c>
    </row>
    <row r="4308" spans="1:20" x14ac:dyDescent="0.2">
      <c r="A43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A0A0K3CR61</v>
      </c>
      <c r="B4308" t="s">
        <v>11611</v>
      </c>
      <c r="C4308" t="s">
        <v>11611</v>
      </c>
      <c r="D4308" t="s">
        <v>11611</v>
      </c>
      <c r="E4308" t="s">
        <v>4877</v>
      </c>
      <c r="G43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8" t="s">
        <v>4878</v>
      </c>
      <c r="I4308" s="25" cm="1">
        <f t="array" ref="I4308">SUMPRODUCT((LEN(PROTEIN_stoich[[#This Row],[sequence]])-LEN(SUBSTITUTE(PROTEIN_stoich[[#This Row],[sequence]],{"A";"C";"D";"E";"F";"G";"H";"I";"K";"L";"M";"N";"P";"Q";"R";"S";"T";"V";"W";"Y"},""))),{72.08;104.14;115.08;129.11;148.17;58.05;138.14;114.16;130.18;114.16;132.2;115.1;98.12;129.13;158.19;88.08;102.1;100.13;187.21;164.17})/1000</f>
        <v>62.003920000000008</v>
      </c>
      <c r="J4308" t="s">
        <v>13136</v>
      </c>
      <c r="K4308" s="4" t="s">
        <v>4880</v>
      </c>
      <c r="M4308">
        <f>LEN(SUBSTITUTE(PROTEIN_stoich[[#This Row],[sequence]],"*",""))</f>
        <v>568</v>
      </c>
      <c r="O4308" t="s">
        <v>16</v>
      </c>
      <c r="P4308" t="str">
        <f>_xlfn.LET(_xlpm.id,PROTEIN_stoich[[#This Row],[uniprot]],HYPERLINK("https://www.uniprot.org/uniprotkb/"&amp;_xlpm.id&amp;"/entry",_xlpm.id))</f>
        <v>A0A0K3CR61</v>
      </c>
      <c r="Q4308" t="e">
        <f>_xlfn.XLOOKUP(PROTEIN_stoich[[#This Row],[uniprot]],[1]!UniprotIFO[Entry],[1]!UniprotIFO[Gene Ontology IDs],"")</f>
        <v>#REF!</v>
      </c>
      <c r="R4308" t="e">
        <f>_xlfn.XLOOKUP(PROTEIN_stoich[[#This Row],[uniprot]],[1]!UniprotIFO[Entry],[1]!UniprotIFO[essential?],"")</f>
        <v>#REF!</v>
      </c>
      <c r="S4308" t="e">
        <f>_xlfn.XLOOKUP(PROTEIN_stoich[[#This Row],[sequence]],[2]!Table1[sequence_without_asterisks],[2]!Table1[protein_stoich seq matches],"")</f>
        <v>#REF!</v>
      </c>
      <c r="T4308" t="e">
        <f>_xlfn.XLOOKUP(PROTEIN_stoich[[#This Row],[uniprot]],[1]!UniprotIFO[Entry],[1]!UniprotIFO[protein_id in GSM model format],"")</f>
        <v>#REF!</v>
      </c>
    </row>
    <row r="4309" spans="1:20" x14ac:dyDescent="0.2">
      <c r="A43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A0A0K3CR60</v>
      </c>
      <c r="B4309" t="s">
        <v>10634</v>
      </c>
      <c r="C4309" t="s">
        <v>10634</v>
      </c>
      <c r="D4309" t="s">
        <v>10634</v>
      </c>
      <c r="E4309" t="s">
        <v>4877</v>
      </c>
      <c r="G43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09" t="s">
        <v>4878</v>
      </c>
      <c r="I4309" s="25" cm="1">
        <f t="array" ref="I4309">SUMPRODUCT((LEN(PROTEIN_stoich[[#This Row],[sequence]])-LEN(SUBSTITUTE(PROTEIN_stoich[[#This Row],[sequence]],{"A";"C";"D";"E";"F";"G";"H";"I";"K";"L";"M";"N";"P";"Q";"R";"S";"T";"V";"W";"Y"},""))),{72.08;104.14;115.08;129.11;148.17;58.05;138.14;114.16;130.18;114.16;132.2;115.1;98.12;129.13;158.19;88.08;102.1;100.13;187.21;164.17})/1000</f>
        <v>56.122370000000004</v>
      </c>
      <c r="J4309" t="s">
        <v>12162</v>
      </c>
      <c r="K4309" s="4" t="s">
        <v>4880</v>
      </c>
      <c r="M4309">
        <f>LEN(SUBSTITUTE(PROTEIN_stoich[[#This Row],[sequence]],"*",""))</f>
        <v>533</v>
      </c>
      <c r="O4309" t="s">
        <v>16</v>
      </c>
      <c r="P4309" t="str">
        <f>_xlfn.LET(_xlpm.id,PROTEIN_stoich[[#This Row],[uniprot]],HYPERLINK("https://www.uniprot.org/uniprotkb/"&amp;_xlpm.id&amp;"/entry",_xlpm.id))</f>
        <v>A0A0K3CR60</v>
      </c>
      <c r="Q4309" t="e">
        <f>_xlfn.XLOOKUP(PROTEIN_stoich[[#This Row],[uniprot]],[1]!UniprotIFO[Entry],[1]!UniprotIFO[Gene Ontology IDs],"")</f>
        <v>#REF!</v>
      </c>
      <c r="R4309" t="e">
        <f>_xlfn.XLOOKUP(PROTEIN_stoich[[#This Row],[uniprot]],[1]!UniprotIFO[Entry],[1]!UniprotIFO[essential?],"")</f>
        <v>#REF!</v>
      </c>
      <c r="S4309" t="e">
        <f>_xlfn.XLOOKUP(PROTEIN_stoich[[#This Row],[sequence]],[2]!Table1[sequence_without_asterisks],[2]!Table1[protein_stoich seq matches],"")</f>
        <v>#REF!</v>
      </c>
      <c r="T4309" t="e">
        <f>_xlfn.XLOOKUP(PROTEIN_stoich[[#This Row],[uniprot]],[1]!UniprotIFO[Entry],[1]!UniprotIFO[protein_id in GSM model format],"")</f>
        <v>#REF!</v>
      </c>
    </row>
    <row r="4310" spans="1:20" x14ac:dyDescent="0.2">
      <c r="A43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A0A0K3CR59</v>
      </c>
      <c r="B4310" t="s">
        <v>11468</v>
      </c>
      <c r="C4310" t="s">
        <v>11468</v>
      </c>
      <c r="D4310" t="s">
        <v>11468</v>
      </c>
      <c r="E4310" t="s">
        <v>4877</v>
      </c>
      <c r="G43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0" t="s">
        <v>4878</v>
      </c>
      <c r="I4310" s="25" cm="1">
        <f t="array" ref="I4310">SUMPRODUCT((LEN(PROTEIN_stoich[[#This Row],[sequence]])-LEN(SUBSTITUTE(PROTEIN_stoich[[#This Row],[sequence]],{"A";"C";"D";"E";"F";"G";"H";"I";"K";"L";"M";"N";"P";"Q";"R";"S";"T";"V";"W";"Y"},""))),{72.08;104.14;115.08;129.11;148.17;58.05;138.14;114.16;130.18;114.16;132.2;115.1;98.12;129.13;158.19;88.08;102.1;100.13;187.21;164.17})/1000</f>
        <v>115.48204999999999</v>
      </c>
      <c r="J4310" t="s">
        <v>12993</v>
      </c>
      <c r="K4310" s="4" t="s">
        <v>4880</v>
      </c>
      <c r="M4310">
        <f>LEN(SUBSTITUTE(PROTEIN_stoich[[#This Row],[sequence]],"*",""))</f>
        <v>1108</v>
      </c>
      <c r="O4310" t="s">
        <v>16</v>
      </c>
      <c r="P4310" t="str">
        <f>_xlfn.LET(_xlpm.id,PROTEIN_stoich[[#This Row],[uniprot]],HYPERLINK("https://www.uniprot.org/uniprotkb/"&amp;_xlpm.id&amp;"/entry",_xlpm.id))</f>
        <v>A0A0K3CR59</v>
      </c>
      <c r="Q4310" t="e">
        <f>_xlfn.XLOOKUP(PROTEIN_stoich[[#This Row],[uniprot]],[1]!UniprotIFO[Entry],[1]!UniprotIFO[Gene Ontology IDs],"")</f>
        <v>#REF!</v>
      </c>
      <c r="R4310" t="e">
        <f>_xlfn.XLOOKUP(PROTEIN_stoich[[#This Row],[uniprot]],[1]!UniprotIFO[Entry],[1]!UniprotIFO[essential?],"")</f>
        <v>#REF!</v>
      </c>
      <c r="S4310" t="e">
        <f>_xlfn.XLOOKUP(PROTEIN_stoich[[#This Row],[sequence]],[2]!Table1[sequence_without_asterisks],[2]!Table1[protein_stoich seq matches],"")</f>
        <v>#REF!</v>
      </c>
      <c r="T4310" t="e">
        <f>_xlfn.XLOOKUP(PROTEIN_stoich[[#This Row],[uniprot]],[1]!UniprotIFO[Entry],[1]!UniprotIFO[protein_id in GSM model format],"")</f>
        <v>#REF!</v>
      </c>
    </row>
    <row r="4311" spans="1:20" x14ac:dyDescent="0.2">
      <c r="A43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A0A0K3CR48</v>
      </c>
      <c r="B4311" t="s">
        <v>11163</v>
      </c>
      <c r="C4311" t="s">
        <v>11163</v>
      </c>
      <c r="D4311" t="s">
        <v>11163</v>
      </c>
      <c r="E4311" t="s">
        <v>4877</v>
      </c>
      <c r="G43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1" t="s">
        <v>4878</v>
      </c>
      <c r="I4311" s="25" cm="1">
        <f t="array" ref="I4311">SUMPRODUCT((LEN(PROTEIN_stoich[[#This Row],[sequence]])-LEN(SUBSTITUTE(PROTEIN_stoich[[#This Row],[sequence]],{"A";"C";"D";"E";"F";"G";"H";"I";"K";"L";"M";"N";"P";"Q";"R";"S";"T";"V";"W";"Y"},""))),{72.08;104.14;115.08;129.11;148.17;58.05;138.14;114.16;130.18;114.16;132.2;115.1;98.12;129.13;158.19;88.08;102.1;100.13;187.21;164.17})/1000</f>
        <v>106.07002999999999</v>
      </c>
      <c r="J4311" t="s">
        <v>12689</v>
      </c>
      <c r="K4311" s="4" t="s">
        <v>4880</v>
      </c>
      <c r="M4311">
        <f>LEN(SUBSTITUTE(PROTEIN_stoich[[#This Row],[sequence]],"*",""))</f>
        <v>1008</v>
      </c>
      <c r="O4311" t="s">
        <v>16</v>
      </c>
      <c r="P4311" t="str">
        <f>_xlfn.LET(_xlpm.id,PROTEIN_stoich[[#This Row],[uniprot]],HYPERLINK("https://www.uniprot.org/uniprotkb/"&amp;_xlpm.id&amp;"/entry",_xlpm.id))</f>
        <v>A0A0K3CR48</v>
      </c>
      <c r="Q4311" t="e">
        <f>_xlfn.XLOOKUP(PROTEIN_stoich[[#This Row],[uniprot]],[1]!UniprotIFO[Entry],[1]!UniprotIFO[Gene Ontology IDs],"")</f>
        <v>#REF!</v>
      </c>
      <c r="R4311" t="e">
        <f>_xlfn.XLOOKUP(PROTEIN_stoich[[#This Row],[uniprot]],[1]!UniprotIFO[Entry],[1]!UniprotIFO[essential?],"")</f>
        <v>#REF!</v>
      </c>
      <c r="S4311" t="e">
        <f>_xlfn.XLOOKUP(PROTEIN_stoich[[#This Row],[sequence]],[2]!Table1[sequence_without_asterisks],[2]!Table1[protein_stoich seq matches],"")</f>
        <v>#REF!</v>
      </c>
      <c r="T4311" t="e">
        <f>_xlfn.XLOOKUP(PROTEIN_stoich[[#This Row],[uniprot]],[1]!UniprotIFO[Entry],[1]!UniprotIFO[protein_id in GSM model format],"")</f>
        <v>#REF!</v>
      </c>
    </row>
    <row r="4312" spans="1:20" x14ac:dyDescent="0.2">
      <c r="A43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RT11409</v>
      </c>
      <c r="B4312" t="s">
        <v>16860</v>
      </c>
      <c r="C4312" t="s">
        <v>16860</v>
      </c>
      <c r="D4312" t="s">
        <v>11327</v>
      </c>
      <c r="E4312" t="s">
        <v>4877</v>
      </c>
      <c r="G43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2" t="s">
        <v>4878</v>
      </c>
      <c r="I4312" s="25" cm="1">
        <f t="array" ref="I4312">SUMPRODUCT((LEN(PROTEIN_stoich[[#This Row],[sequence]])-LEN(SUBSTITUTE(PROTEIN_stoich[[#This Row],[sequence]],{"A";"C";"D";"E";"F";"G";"H";"I";"K";"L";"M";"N";"P";"Q";"R";"S";"T";"V";"W";"Y"},""))),{72.08;104.14;115.08;129.11;148.17;58.05;138.14;114.16;130.18;114.16;132.2;115.1;98.12;129.13;158.19;88.08;102.1;100.13;187.21;164.17})/1000</f>
        <v>76.700149999999994</v>
      </c>
      <c r="J4312" t="s">
        <v>12852</v>
      </c>
      <c r="K4312" s="4" t="s">
        <v>4880</v>
      </c>
      <c r="M4312">
        <f>LEN(SUBSTITUTE(PROTEIN_stoich[[#This Row],[sequence]],"*",""))</f>
        <v>668</v>
      </c>
      <c r="O4312" t="s">
        <v>16</v>
      </c>
      <c r="P4312" t="str">
        <f>_xlfn.LET(_xlpm.id,PROTEIN_stoich[[#This Row],[uniprot]],HYPERLINK("https://www.uniprot.org/uniprotkb/"&amp;_xlpm.id&amp;"/entry",_xlpm.id))</f>
        <v>A0A0K3CR36</v>
      </c>
      <c r="Q4312" t="e">
        <f>_xlfn.XLOOKUP(PROTEIN_stoich[[#This Row],[uniprot]],[1]!UniprotIFO[Entry],[1]!UniprotIFO[Gene Ontology IDs],"")</f>
        <v>#REF!</v>
      </c>
      <c r="R4312" t="e">
        <f>_xlfn.XLOOKUP(PROTEIN_stoich[[#This Row],[uniprot]],[1]!UniprotIFO[Entry],[1]!UniprotIFO[essential?],"")</f>
        <v>#REF!</v>
      </c>
      <c r="S4312" t="e">
        <f>_xlfn.XLOOKUP(PROTEIN_stoich[[#This Row],[sequence]],[2]!Table1[sequence_without_asterisks],[2]!Table1[protein_stoich seq matches],"")</f>
        <v>#REF!</v>
      </c>
      <c r="T4312" t="e">
        <f>_xlfn.XLOOKUP(PROTEIN_stoich[[#This Row],[uniprot]],[1]!UniprotIFO[Entry],[1]!UniprotIFO[protein_id in GSM model format],"")</f>
        <v>#REF!</v>
      </c>
    </row>
    <row r="4313" spans="1:20" x14ac:dyDescent="0.2">
      <c r="A43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A0A0K3CR15</v>
      </c>
      <c r="B4313" t="s">
        <v>11719</v>
      </c>
      <c r="C4313" t="s">
        <v>11719</v>
      </c>
      <c r="D4313" t="s">
        <v>11719</v>
      </c>
      <c r="E4313" t="s">
        <v>4877</v>
      </c>
      <c r="G43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3" t="s">
        <v>4878</v>
      </c>
      <c r="I4313" s="25" cm="1">
        <f t="array" ref="I4313">SUMPRODUCT((LEN(PROTEIN_stoich[[#This Row],[sequence]])-LEN(SUBSTITUTE(PROTEIN_stoich[[#This Row],[sequence]],{"A";"C";"D";"E";"F";"G";"H";"I";"K";"L";"M";"N";"P";"Q";"R";"S";"T";"V";"W";"Y"},""))),{72.08;104.14;115.08;129.11;148.17;58.05;138.14;114.16;130.18;114.16;132.2;115.1;98.12;129.13;158.19;88.08;102.1;100.13;187.21;164.17})/1000</f>
        <v>14.876919999999998</v>
      </c>
      <c r="J4313" t="s">
        <v>13244</v>
      </c>
      <c r="K4313" s="4" t="s">
        <v>4880</v>
      </c>
      <c r="M4313">
        <f>LEN(SUBSTITUTE(PROTEIN_stoich[[#This Row],[sequence]],"*",""))</f>
        <v>134</v>
      </c>
      <c r="O4313" t="s">
        <v>16</v>
      </c>
      <c r="P4313" t="str">
        <f>_xlfn.LET(_xlpm.id,PROTEIN_stoich[[#This Row],[uniprot]],HYPERLINK("https://www.uniprot.org/uniprotkb/"&amp;_xlpm.id&amp;"/entry",_xlpm.id))</f>
        <v>A0A0K3CR15</v>
      </c>
      <c r="Q4313" t="e">
        <f>_xlfn.XLOOKUP(PROTEIN_stoich[[#This Row],[uniprot]],[1]!UniprotIFO[Entry],[1]!UniprotIFO[Gene Ontology IDs],"")</f>
        <v>#REF!</v>
      </c>
      <c r="R4313" t="e">
        <f>_xlfn.XLOOKUP(PROTEIN_stoich[[#This Row],[uniprot]],[1]!UniprotIFO[Entry],[1]!UniprotIFO[essential?],"")</f>
        <v>#REF!</v>
      </c>
      <c r="S4313" t="e">
        <f>_xlfn.XLOOKUP(PROTEIN_stoich[[#This Row],[sequence]],[2]!Table1[sequence_without_asterisks],[2]!Table1[protein_stoich seq matches],"")</f>
        <v>#REF!</v>
      </c>
      <c r="T4313" t="e">
        <f>_xlfn.XLOOKUP(PROTEIN_stoich[[#This Row],[uniprot]],[1]!UniprotIFO[Entry],[1]!UniprotIFO[protein_id in GSM model format],"")</f>
        <v>#REF!</v>
      </c>
    </row>
    <row r="4314" spans="1:20" x14ac:dyDescent="0.2">
      <c r="A43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A0A0K3CR14</v>
      </c>
      <c r="B4314" t="s">
        <v>11051</v>
      </c>
      <c r="C4314" t="s">
        <v>11051</v>
      </c>
      <c r="D4314" t="s">
        <v>11051</v>
      </c>
      <c r="E4314" t="s">
        <v>4877</v>
      </c>
      <c r="G43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4" t="s">
        <v>4878</v>
      </c>
      <c r="I4314" s="25" cm="1">
        <f t="array" ref="I4314">SUMPRODUCT((LEN(PROTEIN_stoich[[#This Row],[sequence]])-LEN(SUBSTITUTE(PROTEIN_stoich[[#This Row],[sequence]],{"A";"C";"D";"E";"F";"G";"H";"I";"K";"L";"M";"N";"P";"Q";"R";"S";"T";"V";"W";"Y"},""))),{72.08;104.14;115.08;129.11;148.17;58.05;138.14;114.16;130.18;114.16;132.2;115.1;98.12;129.13;158.19;88.08;102.1;100.13;187.21;164.17})/1000</f>
        <v>90.292519999999996</v>
      </c>
      <c r="J4314" t="s">
        <v>12577</v>
      </c>
      <c r="K4314" s="4" t="s">
        <v>4880</v>
      </c>
      <c r="M4314">
        <f>LEN(SUBSTITUTE(PROTEIN_stoich[[#This Row],[sequence]],"*",""))</f>
        <v>809</v>
      </c>
      <c r="O4314" t="s">
        <v>16</v>
      </c>
      <c r="P4314" t="str">
        <f>_xlfn.LET(_xlpm.id,PROTEIN_stoich[[#This Row],[uniprot]],HYPERLINK("https://www.uniprot.org/uniprotkb/"&amp;_xlpm.id&amp;"/entry",_xlpm.id))</f>
        <v>A0A0K3CR14</v>
      </c>
      <c r="Q4314" t="e">
        <f>_xlfn.XLOOKUP(PROTEIN_stoich[[#This Row],[uniprot]],[1]!UniprotIFO[Entry],[1]!UniprotIFO[Gene Ontology IDs],"")</f>
        <v>#REF!</v>
      </c>
      <c r="R4314" t="e">
        <f>_xlfn.XLOOKUP(PROTEIN_stoich[[#This Row],[uniprot]],[1]!UniprotIFO[Entry],[1]!UniprotIFO[essential?],"")</f>
        <v>#REF!</v>
      </c>
      <c r="S4314" t="e">
        <f>_xlfn.XLOOKUP(PROTEIN_stoich[[#This Row],[sequence]],[2]!Table1[sequence_without_asterisks],[2]!Table1[protein_stoich seq matches],"")</f>
        <v>#REF!</v>
      </c>
      <c r="T4314" t="e">
        <f>_xlfn.XLOOKUP(PROTEIN_stoich[[#This Row],[uniprot]],[1]!UniprotIFO[Entry],[1]!UniprotIFO[protein_id in GSM model format],"")</f>
        <v>#REF!</v>
      </c>
    </row>
    <row r="4315" spans="1:20" x14ac:dyDescent="0.2">
      <c r="A43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RT09696</v>
      </c>
      <c r="B4315" t="s">
        <v>17046</v>
      </c>
      <c r="C4315" t="s">
        <v>17046</v>
      </c>
      <c r="D4315" t="s">
        <v>11734</v>
      </c>
      <c r="E4315" t="s">
        <v>4877</v>
      </c>
      <c r="G43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5" t="s">
        <v>4878</v>
      </c>
      <c r="I4315" s="25" cm="1">
        <f t="array" ref="I4315">SUMPRODUCT((LEN(PROTEIN_stoich[[#This Row],[sequence]])-LEN(SUBSTITUTE(PROTEIN_stoich[[#This Row],[sequence]],{"A";"C";"D";"E";"F";"G";"H";"I";"K";"L";"M";"N";"P";"Q";"R";"S";"T";"V";"W";"Y"},""))),{72.08;104.14;115.08;129.11;148.17;58.05;138.14;114.16;130.18;114.16;132.2;115.1;98.12;129.13;158.19;88.08;102.1;100.13;187.21;164.17})/1000</f>
        <v>62.941629999999989</v>
      </c>
      <c r="J4315" t="s">
        <v>13259</v>
      </c>
      <c r="K4315" s="4" t="s">
        <v>4880</v>
      </c>
      <c r="M4315">
        <f>LEN(SUBSTITUTE(PROTEIN_stoich[[#This Row],[sequence]],"*",""))</f>
        <v>591</v>
      </c>
      <c r="O4315" t="s">
        <v>16</v>
      </c>
      <c r="P4315" t="str">
        <f>_xlfn.LET(_xlpm.id,PROTEIN_stoich[[#This Row],[uniprot]],HYPERLINK("https://www.uniprot.org/uniprotkb/"&amp;_xlpm.id&amp;"/entry",_xlpm.id))</f>
        <v>A0A0K3CR13</v>
      </c>
      <c r="Q4315" t="e">
        <f>_xlfn.XLOOKUP(PROTEIN_stoich[[#This Row],[uniprot]],[1]!UniprotIFO[Entry],[1]!UniprotIFO[Gene Ontology IDs],"")</f>
        <v>#REF!</v>
      </c>
      <c r="R4315" t="e">
        <f>_xlfn.XLOOKUP(PROTEIN_stoich[[#This Row],[uniprot]],[1]!UniprotIFO[Entry],[1]!UniprotIFO[essential?],"")</f>
        <v>#REF!</v>
      </c>
      <c r="S4315" t="e">
        <f>_xlfn.XLOOKUP(PROTEIN_stoich[[#This Row],[sequence]],[2]!Table1[sequence_without_asterisks],[2]!Table1[protein_stoich seq matches],"")</f>
        <v>#REF!</v>
      </c>
      <c r="T4315" t="e">
        <f>_xlfn.XLOOKUP(PROTEIN_stoich[[#This Row],[uniprot]],[1]!UniprotIFO[Entry],[1]!UniprotIFO[protein_id in GSM model format],"")</f>
        <v>#REF!</v>
      </c>
    </row>
    <row r="4316" spans="1:20" x14ac:dyDescent="0.2">
      <c r="A43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A0A0K3CR05</v>
      </c>
      <c r="B4316" t="s">
        <v>11366</v>
      </c>
      <c r="C4316" t="s">
        <v>11366</v>
      </c>
      <c r="D4316" t="s">
        <v>11366</v>
      </c>
      <c r="E4316" t="s">
        <v>4877</v>
      </c>
      <c r="G43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6" t="s">
        <v>4878</v>
      </c>
      <c r="I4316" s="25" cm="1">
        <f t="array" ref="I4316">SUMPRODUCT((LEN(PROTEIN_stoich[[#This Row],[sequence]])-LEN(SUBSTITUTE(PROTEIN_stoich[[#This Row],[sequence]],{"A";"C";"D";"E";"F";"G";"H";"I";"K";"L";"M";"N";"P";"Q";"R";"S";"T";"V";"W";"Y"},""))),{72.08;104.14;115.08;129.11;148.17;58.05;138.14;114.16;130.18;114.16;132.2;115.1;98.12;129.13;158.19;88.08;102.1;100.13;187.21;164.17})/1000</f>
        <v>36.584710000000008</v>
      </c>
      <c r="J4316" t="s">
        <v>12891</v>
      </c>
      <c r="K4316" s="4" t="s">
        <v>4880</v>
      </c>
      <c r="M4316">
        <f>LEN(SUBSTITUTE(PROTEIN_stoich[[#This Row],[sequence]],"*",""))</f>
        <v>326</v>
      </c>
      <c r="O4316" t="s">
        <v>16</v>
      </c>
      <c r="P4316" t="str">
        <f>_xlfn.LET(_xlpm.id,PROTEIN_stoich[[#This Row],[uniprot]],HYPERLINK("https://www.uniprot.org/uniprotkb/"&amp;_xlpm.id&amp;"/entry",_xlpm.id))</f>
        <v>A0A0K3CR05</v>
      </c>
      <c r="Q4316" t="e">
        <f>_xlfn.XLOOKUP(PROTEIN_stoich[[#This Row],[uniprot]],[1]!UniprotIFO[Entry],[1]!UniprotIFO[Gene Ontology IDs],"")</f>
        <v>#REF!</v>
      </c>
      <c r="R4316" t="e">
        <f>_xlfn.XLOOKUP(PROTEIN_stoich[[#This Row],[uniprot]],[1]!UniprotIFO[Entry],[1]!UniprotIFO[essential?],"")</f>
        <v>#REF!</v>
      </c>
      <c r="S4316" t="e">
        <f>_xlfn.XLOOKUP(PROTEIN_stoich[[#This Row],[sequence]],[2]!Table1[sequence_without_asterisks],[2]!Table1[protein_stoich seq matches],"")</f>
        <v>#REF!</v>
      </c>
      <c r="T4316" t="e">
        <f>_xlfn.XLOOKUP(PROTEIN_stoich[[#This Row],[uniprot]],[1]!UniprotIFO[Entry],[1]!UniprotIFO[protein_id in GSM model format],"")</f>
        <v>#REF!</v>
      </c>
    </row>
    <row r="4317" spans="1:20" x14ac:dyDescent="0.2">
      <c r="A43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A0A0K3CR03</v>
      </c>
      <c r="B4317" t="s">
        <v>11901</v>
      </c>
      <c r="C4317" t="s">
        <v>11901</v>
      </c>
      <c r="D4317" t="s">
        <v>11901</v>
      </c>
      <c r="E4317" t="s">
        <v>4877</v>
      </c>
      <c r="G43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7" t="s">
        <v>4878</v>
      </c>
      <c r="I4317" s="25" cm="1">
        <f t="array" ref="I4317">SUMPRODUCT((LEN(PROTEIN_stoich[[#This Row],[sequence]])-LEN(SUBSTITUTE(PROTEIN_stoich[[#This Row],[sequence]],{"A";"C";"D";"E";"F";"G";"H";"I";"K";"L";"M";"N";"P";"Q";"R";"S";"T";"V";"W";"Y"},""))),{72.08;104.14;115.08;129.11;148.17;58.05;138.14;114.16;130.18;114.16;132.2;115.1;98.12;129.13;158.19;88.08;102.1;100.13;187.21;164.17})/1000</f>
        <v>119.26781000000001</v>
      </c>
      <c r="J4317" t="s">
        <v>13423</v>
      </c>
      <c r="K4317" s="4" t="s">
        <v>4880</v>
      </c>
      <c r="M4317">
        <f>LEN(SUBSTITUTE(PROTEIN_stoich[[#This Row],[sequence]],"*",""))</f>
        <v>1068</v>
      </c>
      <c r="O4317" t="s">
        <v>16</v>
      </c>
      <c r="P4317" t="str">
        <f>_xlfn.LET(_xlpm.id,PROTEIN_stoich[[#This Row],[uniprot]],HYPERLINK("https://www.uniprot.org/uniprotkb/"&amp;_xlpm.id&amp;"/entry",_xlpm.id))</f>
        <v>A0A0K3CR03</v>
      </c>
      <c r="Q4317" t="e">
        <f>_xlfn.XLOOKUP(PROTEIN_stoich[[#This Row],[uniprot]],[1]!UniprotIFO[Entry],[1]!UniprotIFO[Gene Ontology IDs],"")</f>
        <v>#REF!</v>
      </c>
      <c r="R4317" t="e">
        <f>_xlfn.XLOOKUP(PROTEIN_stoich[[#This Row],[uniprot]],[1]!UniprotIFO[Entry],[1]!UniprotIFO[essential?],"")</f>
        <v>#REF!</v>
      </c>
      <c r="S4317" t="e">
        <f>_xlfn.XLOOKUP(PROTEIN_stoich[[#This Row],[sequence]],[2]!Table1[sequence_without_asterisks],[2]!Table1[protein_stoich seq matches],"")</f>
        <v>#REF!</v>
      </c>
      <c r="T4317" t="e">
        <f>_xlfn.XLOOKUP(PROTEIN_stoich[[#This Row],[uniprot]],[1]!UniprotIFO[Entry],[1]!UniprotIFO[protein_id in GSM model format],"")</f>
        <v>#REF!</v>
      </c>
    </row>
    <row r="4318" spans="1:20" x14ac:dyDescent="0.2">
      <c r="A43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RT11373</v>
      </c>
      <c r="B4318" t="s">
        <v>16926</v>
      </c>
      <c r="C4318" t="s">
        <v>16926</v>
      </c>
      <c r="D4318" t="s">
        <v>11482</v>
      </c>
      <c r="E4318" t="s">
        <v>4877</v>
      </c>
      <c r="G43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8" t="s">
        <v>4878</v>
      </c>
      <c r="I4318" s="25" cm="1">
        <f t="array" ref="I4318">SUMPRODUCT((LEN(PROTEIN_stoich[[#This Row],[sequence]])-LEN(SUBSTITUTE(PROTEIN_stoich[[#This Row],[sequence]],{"A";"C";"D";"E";"F";"G";"H";"I";"K";"L";"M";"N";"P";"Q";"R";"S";"T";"V";"W";"Y"},""))),{72.08;104.14;115.08;129.11;148.17;58.05;138.14;114.16;130.18;114.16;132.2;115.1;98.12;129.13;158.19;88.08;102.1;100.13;187.21;164.17})/1000</f>
        <v>38.282169999999986</v>
      </c>
      <c r="J4318" t="s">
        <v>13007</v>
      </c>
      <c r="K4318" s="4" t="s">
        <v>4880</v>
      </c>
      <c r="M4318">
        <f>LEN(SUBSTITUTE(PROTEIN_stoich[[#This Row],[sequence]],"*",""))</f>
        <v>344</v>
      </c>
      <c r="O4318" t="s">
        <v>16</v>
      </c>
      <c r="P4318" t="str">
        <f>_xlfn.LET(_xlpm.id,PROTEIN_stoich[[#This Row],[uniprot]],HYPERLINK("https://www.uniprot.org/uniprotkb/"&amp;_xlpm.id&amp;"/entry",_xlpm.id))</f>
        <v>A0A0K3CR00</v>
      </c>
      <c r="Q4318" t="e">
        <f>_xlfn.XLOOKUP(PROTEIN_stoich[[#This Row],[uniprot]],[1]!UniprotIFO[Entry],[1]!UniprotIFO[Gene Ontology IDs],"")</f>
        <v>#REF!</v>
      </c>
      <c r="R4318" t="e">
        <f>_xlfn.XLOOKUP(PROTEIN_stoich[[#This Row],[uniprot]],[1]!UniprotIFO[Entry],[1]!UniprotIFO[essential?],"")</f>
        <v>#REF!</v>
      </c>
      <c r="S4318" t="e">
        <f>_xlfn.XLOOKUP(PROTEIN_stoich[[#This Row],[sequence]],[2]!Table1[sequence_without_asterisks],[2]!Table1[protein_stoich seq matches],"")</f>
        <v>#REF!</v>
      </c>
      <c r="T4318" t="e">
        <f>_xlfn.XLOOKUP(PROTEIN_stoich[[#This Row],[uniprot]],[1]!UniprotIFO[Entry],[1]!UniprotIFO[protein_id in GSM model format],"")</f>
        <v>#REF!</v>
      </c>
    </row>
    <row r="4319" spans="1:20" x14ac:dyDescent="0.2">
      <c r="A43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RT11687</v>
      </c>
      <c r="B4319" t="s">
        <v>16770</v>
      </c>
      <c r="C4319" t="s">
        <v>16770</v>
      </c>
      <c r="D4319" t="s">
        <v>11166</v>
      </c>
      <c r="E4319" t="s">
        <v>4877</v>
      </c>
      <c r="G43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19" t="s">
        <v>4878</v>
      </c>
      <c r="I4319" s="25" cm="1">
        <f t="array" ref="I4319">SUMPRODUCT((LEN(PROTEIN_stoich[[#This Row],[sequence]])-LEN(SUBSTITUTE(PROTEIN_stoich[[#This Row],[sequence]],{"A";"C";"D";"E";"F";"G";"H";"I";"K";"L";"M";"N";"P";"Q";"R";"S";"T";"V";"W";"Y"},""))),{72.08;104.14;115.08;129.11;148.17;58.05;138.14;114.16;130.18;114.16;132.2;115.1;98.12;129.13;158.19;88.08;102.1;100.13;187.21;164.17})/1000</f>
        <v>82.021210000000011</v>
      </c>
      <c r="J4319" t="s">
        <v>12692</v>
      </c>
      <c r="K4319" s="4" t="s">
        <v>4880</v>
      </c>
      <c r="M4319">
        <f>LEN(SUBSTITUTE(PROTEIN_stoich[[#This Row],[sequence]],"*",""))</f>
        <v>754</v>
      </c>
      <c r="O4319" t="s">
        <v>16</v>
      </c>
      <c r="P4319" t="str">
        <f>_xlfn.LET(_xlpm.id,PROTEIN_stoich[[#This Row],[uniprot]],HYPERLINK("https://www.uniprot.org/uniprotkb/"&amp;_xlpm.id&amp;"/entry",_xlpm.id))</f>
        <v>A0A0K3CQZ9</v>
      </c>
      <c r="Q4319" t="e">
        <f>_xlfn.XLOOKUP(PROTEIN_stoich[[#This Row],[uniprot]],[1]!UniprotIFO[Entry],[1]!UniprotIFO[Gene Ontology IDs],"")</f>
        <v>#REF!</v>
      </c>
      <c r="R4319" t="e">
        <f>_xlfn.XLOOKUP(PROTEIN_stoich[[#This Row],[uniprot]],[1]!UniprotIFO[Entry],[1]!UniprotIFO[essential?],"")</f>
        <v>#REF!</v>
      </c>
      <c r="S4319" t="e">
        <f>_xlfn.XLOOKUP(PROTEIN_stoich[[#This Row],[sequence]],[2]!Table1[sequence_without_asterisks],[2]!Table1[protein_stoich seq matches],"")</f>
        <v>#REF!</v>
      </c>
      <c r="T4319" t="e">
        <f>_xlfn.XLOOKUP(PROTEIN_stoich[[#This Row],[uniprot]],[1]!UniprotIFO[Entry],[1]!UniprotIFO[protein_id in GSM model format],"")</f>
        <v>#REF!</v>
      </c>
    </row>
    <row r="4320" spans="1:20" x14ac:dyDescent="0.2">
      <c r="A43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RT09660</v>
      </c>
      <c r="B4320" t="s">
        <v>16707</v>
      </c>
      <c r="C4320" t="s">
        <v>16707</v>
      </c>
      <c r="D4320" t="s">
        <v>10920</v>
      </c>
      <c r="E4320" t="s">
        <v>4877</v>
      </c>
      <c r="G43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0" t="s">
        <v>4878</v>
      </c>
      <c r="I4320" s="25" cm="1">
        <f t="array" ref="I4320">SUMPRODUCT((LEN(PROTEIN_stoich[[#This Row],[sequence]])-LEN(SUBSTITUTE(PROTEIN_stoich[[#This Row],[sequence]],{"A";"C";"D";"E";"F";"G";"H";"I";"K";"L";"M";"N";"P";"Q";"R";"S";"T";"V";"W";"Y"},""))),{72.08;104.14;115.08;129.11;148.17;58.05;138.14;114.16;130.18;114.16;132.2;115.1;98.12;129.13;158.19;88.08;102.1;100.13;187.21;164.17})/1000</f>
        <v>119.36914999999999</v>
      </c>
      <c r="J4320" t="s">
        <v>12446</v>
      </c>
      <c r="K4320" s="4" t="s">
        <v>4880</v>
      </c>
      <c r="M4320">
        <f>LEN(SUBSTITUTE(PROTEIN_stoich[[#This Row],[sequence]],"*",""))</f>
        <v>1060</v>
      </c>
      <c r="O4320" t="s">
        <v>16</v>
      </c>
      <c r="P4320" t="str">
        <f>_xlfn.LET(_xlpm.id,PROTEIN_stoich[[#This Row],[uniprot]],HYPERLINK("https://www.uniprot.org/uniprotkb/"&amp;_xlpm.id&amp;"/entry",_xlpm.id))</f>
        <v>A0A0K3CQY3</v>
      </c>
      <c r="Q4320" t="e">
        <f>_xlfn.XLOOKUP(PROTEIN_stoich[[#This Row],[uniprot]],[1]!UniprotIFO[Entry],[1]!UniprotIFO[Gene Ontology IDs],"")</f>
        <v>#REF!</v>
      </c>
      <c r="R4320" t="e">
        <f>_xlfn.XLOOKUP(PROTEIN_stoich[[#This Row],[uniprot]],[1]!UniprotIFO[Entry],[1]!UniprotIFO[essential?],"")</f>
        <v>#REF!</v>
      </c>
      <c r="S4320" t="e">
        <f>_xlfn.XLOOKUP(PROTEIN_stoich[[#This Row],[sequence]],[2]!Table1[sequence_without_asterisks],[2]!Table1[protein_stoich seq matches],"")</f>
        <v>#REF!</v>
      </c>
      <c r="T4320" t="e">
        <f>_xlfn.XLOOKUP(PROTEIN_stoich[[#This Row],[uniprot]],[1]!UniprotIFO[Entry],[1]!UniprotIFO[protein_id in GSM model format],"")</f>
        <v>#REF!</v>
      </c>
    </row>
    <row r="4321" spans="1:20" x14ac:dyDescent="0.2">
      <c r="A43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RT11334</v>
      </c>
      <c r="B4321" t="s">
        <v>16931</v>
      </c>
      <c r="C4321" t="s">
        <v>16931</v>
      </c>
      <c r="D4321" t="s">
        <v>11496</v>
      </c>
      <c r="E4321" t="s">
        <v>4877</v>
      </c>
      <c r="G43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1" t="s">
        <v>4878</v>
      </c>
      <c r="I4321" s="25" cm="1">
        <f t="array" ref="I4321">SUMPRODUCT((LEN(PROTEIN_stoich[[#This Row],[sequence]])-LEN(SUBSTITUTE(PROTEIN_stoich[[#This Row],[sequence]],{"A";"C";"D";"E";"F";"G";"H";"I";"K";"L";"M";"N";"P";"Q";"R";"S";"T";"V";"W";"Y"},""))),{72.08;104.14;115.08;129.11;148.17;58.05;138.14;114.16;130.18;114.16;132.2;115.1;98.12;129.13;158.19;88.08;102.1;100.13;187.21;164.17})/1000</f>
        <v>28.099220000000006</v>
      </c>
      <c r="J4321" t="s">
        <v>13021</v>
      </c>
      <c r="K4321" s="4" t="s">
        <v>4880</v>
      </c>
      <c r="M4321">
        <f>LEN(SUBSTITUTE(PROTEIN_stoich[[#This Row],[sequence]],"*",""))</f>
        <v>269</v>
      </c>
      <c r="O4321" t="s">
        <v>16</v>
      </c>
      <c r="P4321" t="str">
        <f>_xlfn.LET(_xlpm.id,PROTEIN_stoich[[#This Row],[uniprot]],HYPERLINK("https://www.uniprot.org/uniprotkb/"&amp;_xlpm.id&amp;"/entry",_xlpm.id))</f>
        <v>A0A0K3CQX0</v>
      </c>
      <c r="Q4321" t="e">
        <f>_xlfn.XLOOKUP(PROTEIN_stoich[[#This Row],[uniprot]],[1]!UniprotIFO[Entry],[1]!UniprotIFO[Gene Ontology IDs],"")</f>
        <v>#REF!</v>
      </c>
      <c r="R4321" t="e">
        <f>_xlfn.XLOOKUP(PROTEIN_stoich[[#This Row],[uniprot]],[1]!UniprotIFO[Entry],[1]!UniprotIFO[essential?],"")</f>
        <v>#REF!</v>
      </c>
      <c r="S4321" t="e">
        <f>_xlfn.XLOOKUP(PROTEIN_stoich[[#This Row],[sequence]],[2]!Table1[sequence_without_asterisks],[2]!Table1[protein_stoich seq matches],"")</f>
        <v>#REF!</v>
      </c>
      <c r="T4321" t="e">
        <f>_xlfn.XLOOKUP(PROTEIN_stoich[[#This Row],[uniprot]],[1]!UniprotIFO[Entry],[1]!UniprotIFO[protein_id in GSM model format],"")</f>
        <v>#REF!</v>
      </c>
    </row>
    <row r="4322" spans="1:20" x14ac:dyDescent="0.2">
      <c r="A43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A0A0K3CQV1</v>
      </c>
      <c r="B4322" t="s">
        <v>11817</v>
      </c>
      <c r="C4322" t="s">
        <v>11817</v>
      </c>
      <c r="D4322" t="s">
        <v>11817</v>
      </c>
      <c r="E4322" t="s">
        <v>4877</v>
      </c>
      <c r="G43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2" t="s">
        <v>4878</v>
      </c>
      <c r="I4322" s="25" cm="1">
        <f t="array" ref="I4322">SUMPRODUCT((LEN(PROTEIN_stoich[[#This Row],[sequence]])-LEN(SUBSTITUTE(PROTEIN_stoich[[#This Row],[sequence]],{"A";"C";"D";"E";"F";"G";"H";"I";"K";"L";"M";"N";"P";"Q";"R";"S";"T";"V";"W";"Y"},""))),{72.08;104.14;115.08;129.11;148.17;58.05;138.14;114.16;130.18;114.16;132.2;115.1;98.12;129.13;158.19;88.08;102.1;100.13;187.21;164.17})/1000</f>
        <v>90.233149999999995</v>
      </c>
      <c r="J4322" t="s">
        <v>13228</v>
      </c>
      <c r="K4322" s="4" t="s">
        <v>4880</v>
      </c>
      <c r="M4322">
        <f>LEN(SUBSTITUTE(PROTEIN_stoich[[#This Row],[sequence]],"*",""))</f>
        <v>832</v>
      </c>
      <c r="O4322" t="s">
        <v>16</v>
      </c>
      <c r="P4322" t="str">
        <f>_xlfn.LET(_xlpm.id,PROTEIN_stoich[[#This Row],[uniprot]],HYPERLINK("https://www.uniprot.org/uniprotkb/"&amp;_xlpm.id&amp;"/entry",_xlpm.id))</f>
        <v>A0A0K3CQV1</v>
      </c>
      <c r="Q4322" t="e">
        <f>_xlfn.XLOOKUP(PROTEIN_stoich[[#This Row],[uniprot]],[1]!UniprotIFO[Entry],[1]!UniprotIFO[Gene Ontology IDs],"")</f>
        <v>#REF!</v>
      </c>
      <c r="R4322" t="e">
        <f>_xlfn.XLOOKUP(PROTEIN_stoich[[#This Row],[uniprot]],[1]!UniprotIFO[Entry],[1]!UniprotIFO[essential?],"")</f>
        <v>#REF!</v>
      </c>
      <c r="S4322" t="e">
        <f>_xlfn.XLOOKUP(PROTEIN_stoich[[#This Row],[sequence]],[2]!Table1[sequence_without_asterisks],[2]!Table1[protein_stoich seq matches],"")</f>
        <v>#REF!</v>
      </c>
      <c r="T4322" t="e">
        <f>_xlfn.XLOOKUP(PROTEIN_stoich[[#This Row],[uniprot]],[1]!UniprotIFO[Entry],[1]!UniprotIFO[protein_id in GSM model format],"")</f>
        <v>#REF!</v>
      </c>
    </row>
    <row r="4323" spans="1:20" x14ac:dyDescent="0.2">
      <c r="A43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A0A0K3CQU9</v>
      </c>
      <c r="B4323" t="s">
        <v>12054</v>
      </c>
      <c r="C4323" t="s">
        <v>12054</v>
      </c>
      <c r="D4323" t="s">
        <v>12054</v>
      </c>
      <c r="E4323" t="s">
        <v>4877</v>
      </c>
      <c r="G43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3" t="s">
        <v>4878</v>
      </c>
      <c r="I4323" s="25" cm="1">
        <f t="array" ref="I4323">SUMPRODUCT((LEN(PROTEIN_stoich[[#This Row],[sequence]])-LEN(SUBSTITUTE(PROTEIN_stoich[[#This Row],[sequence]],{"A";"C";"D";"E";"F";"G";"H";"I";"K";"L";"M";"N";"P";"Q";"R";"S";"T";"V";"W";"Y"},""))),{72.08;104.14;115.08;129.11;148.17;58.05;138.14;114.16;130.18;114.16;132.2;115.1;98.12;129.13;158.19;88.08;102.1;100.13;187.21;164.17})/1000</f>
        <v>31.553219999999996</v>
      </c>
      <c r="J4323" t="s">
        <v>13576</v>
      </c>
      <c r="K4323" s="4" t="s">
        <v>4880</v>
      </c>
      <c r="M4323">
        <f>LEN(SUBSTITUTE(PROTEIN_stoich[[#This Row],[sequence]],"*",""))</f>
        <v>275</v>
      </c>
      <c r="O4323" t="s">
        <v>16</v>
      </c>
      <c r="P4323" t="str">
        <f>_xlfn.LET(_xlpm.id,PROTEIN_stoich[[#This Row],[uniprot]],HYPERLINK("https://www.uniprot.org/uniprotkb/"&amp;_xlpm.id&amp;"/entry",_xlpm.id))</f>
        <v>A0A0K3CQU9</v>
      </c>
      <c r="Q4323" t="e">
        <f>_xlfn.XLOOKUP(PROTEIN_stoich[[#This Row],[uniprot]],[1]!UniprotIFO[Entry],[1]!UniprotIFO[Gene Ontology IDs],"")</f>
        <v>#REF!</v>
      </c>
      <c r="R4323" t="e">
        <f>_xlfn.XLOOKUP(PROTEIN_stoich[[#This Row],[uniprot]],[1]!UniprotIFO[Entry],[1]!UniprotIFO[essential?],"")</f>
        <v>#REF!</v>
      </c>
      <c r="S4323" t="e">
        <f>_xlfn.XLOOKUP(PROTEIN_stoich[[#This Row],[sequence]],[2]!Table1[sequence_without_asterisks],[2]!Table1[protein_stoich seq matches],"")</f>
        <v>#REF!</v>
      </c>
      <c r="T4323" t="e">
        <f>_xlfn.XLOOKUP(PROTEIN_stoich[[#This Row],[uniprot]],[1]!UniprotIFO[Entry],[1]!UniprotIFO[protein_id in GSM model format],"")</f>
        <v>#REF!</v>
      </c>
    </row>
    <row r="4324" spans="1:20" x14ac:dyDescent="0.2">
      <c r="A43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RT09620</v>
      </c>
      <c r="B4324" t="s">
        <v>16661</v>
      </c>
      <c r="C4324" t="s">
        <v>16661</v>
      </c>
      <c r="D4324" t="s">
        <v>10828</v>
      </c>
      <c r="E4324" t="s">
        <v>4877</v>
      </c>
      <c r="G43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4" t="s">
        <v>4878</v>
      </c>
      <c r="I4324" s="25" cm="1">
        <f t="array" ref="I4324">SUMPRODUCT((LEN(PROTEIN_stoich[[#This Row],[sequence]])-LEN(SUBSTITUTE(PROTEIN_stoich[[#This Row],[sequence]],{"A";"C";"D";"E";"F";"G";"H";"I";"K";"L";"M";"N";"P";"Q";"R";"S";"T";"V";"W";"Y"},""))),{72.08;104.14;115.08;129.11;148.17;58.05;138.14;114.16;130.18;114.16;132.2;115.1;98.12;129.13;158.19;88.08;102.1;100.13;187.21;164.17})/1000</f>
        <v>43.646789999999996</v>
      </c>
      <c r="J4324" t="s">
        <v>12356</v>
      </c>
      <c r="K4324" s="4" t="s">
        <v>4880</v>
      </c>
      <c r="M4324">
        <f>LEN(SUBSTITUTE(PROTEIN_stoich[[#This Row],[sequence]],"*",""))</f>
        <v>404</v>
      </c>
      <c r="O4324" t="s">
        <v>16</v>
      </c>
      <c r="P4324" t="str">
        <f>_xlfn.LET(_xlpm.id,PROTEIN_stoich[[#This Row],[uniprot]],HYPERLINK("https://www.uniprot.org/uniprotkb/"&amp;_xlpm.id&amp;"/entry",_xlpm.id))</f>
        <v>A0A0K3CQU8</v>
      </c>
      <c r="Q4324" t="e">
        <f>_xlfn.XLOOKUP(PROTEIN_stoich[[#This Row],[uniprot]],[1]!UniprotIFO[Entry],[1]!UniprotIFO[Gene Ontology IDs],"")</f>
        <v>#REF!</v>
      </c>
      <c r="R4324" t="e">
        <f>_xlfn.XLOOKUP(PROTEIN_stoich[[#This Row],[uniprot]],[1]!UniprotIFO[Entry],[1]!UniprotIFO[essential?],"")</f>
        <v>#REF!</v>
      </c>
      <c r="S4324" t="e">
        <f>_xlfn.XLOOKUP(PROTEIN_stoich[[#This Row],[sequence]],[2]!Table1[sequence_without_asterisks],[2]!Table1[protein_stoich seq matches],"")</f>
        <v>#REF!</v>
      </c>
      <c r="T4324" t="e">
        <f>_xlfn.XLOOKUP(PROTEIN_stoich[[#This Row],[uniprot]],[1]!UniprotIFO[Entry],[1]!UniprotIFO[protein_id in GSM model format],"")</f>
        <v>#REF!</v>
      </c>
    </row>
    <row r="4325" spans="1:20" x14ac:dyDescent="0.2">
      <c r="A43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RT11298</v>
      </c>
      <c r="B4325" t="s">
        <v>16805</v>
      </c>
      <c r="C4325" t="s">
        <v>16805</v>
      </c>
      <c r="D4325" t="s">
        <v>11271</v>
      </c>
      <c r="E4325" t="s">
        <v>4877</v>
      </c>
      <c r="G43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5" t="s">
        <v>4878</v>
      </c>
      <c r="I4325" s="25" cm="1">
        <f t="array" ref="I4325">SUMPRODUCT((LEN(PROTEIN_stoich[[#This Row],[sequence]])-LEN(SUBSTITUTE(PROTEIN_stoich[[#This Row],[sequence]],{"A";"C";"D";"E";"F";"G";"H";"I";"K";"L";"M";"N";"P";"Q";"R";"S";"T";"V";"W";"Y"},""))),{72.08;104.14;115.08;129.11;148.17;58.05;138.14;114.16;130.18;114.16;132.2;115.1;98.12;129.13;158.19;88.08;102.1;100.13;187.21;164.17})/1000</f>
        <v>24.93365</v>
      </c>
      <c r="J4325" t="s">
        <v>12796</v>
      </c>
      <c r="K4325" s="4" t="s">
        <v>4880</v>
      </c>
      <c r="M4325">
        <f>LEN(SUBSTITUTE(PROTEIN_stoich[[#This Row],[sequence]],"*",""))</f>
        <v>224</v>
      </c>
      <c r="O4325" t="s">
        <v>16</v>
      </c>
      <c r="P4325" t="str">
        <f>_xlfn.LET(_xlpm.id,PROTEIN_stoich[[#This Row],[uniprot]],HYPERLINK("https://www.uniprot.org/uniprotkb/"&amp;_xlpm.id&amp;"/entry",_xlpm.id))</f>
        <v>A0A0K3CQT9</v>
      </c>
      <c r="Q4325" t="e">
        <f>_xlfn.XLOOKUP(PROTEIN_stoich[[#This Row],[uniprot]],[1]!UniprotIFO[Entry],[1]!UniprotIFO[Gene Ontology IDs],"")</f>
        <v>#REF!</v>
      </c>
      <c r="R4325" t="e">
        <f>_xlfn.XLOOKUP(PROTEIN_stoich[[#This Row],[uniprot]],[1]!UniprotIFO[Entry],[1]!UniprotIFO[essential?],"")</f>
        <v>#REF!</v>
      </c>
      <c r="S4325" t="e">
        <f>_xlfn.XLOOKUP(PROTEIN_stoich[[#This Row],[sequence]],[2]!Table1[sequence_without_asterisks],[2]!Table1[protein_stoich seq matches],"")</f>
        <v>#REF!</v>
      </c>
      <c r="T4325" t="e">
        <f>_xlfn.XLOOKUP(PROTEIN_stoich[[#This Row],[uniprot]],[1]!UniprotIFO[Entry],[1]!UniprotIFO[protein_id in GSM model format],"")</f>
        <v>#REF!</v>
      </c>
    </row>
    <row r="4326" spans="1:20" x14ac:dyDescent="0.2">
      <c r="A43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A0A0K3CQS9</v>
      </c>
      <c r="B4326" t="s">
        <v>11437</v>
      </c>
      <c r="C4326" t="s">
        <v>11437</v>
      </c>
      <c r="D4326" t="s">
        <v>11437</v>
      </c>
      <c r="E4326" t="s">
        <v>4877</v>
      </c>
      <c r="G43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6" t="s">
        <v>4878</v>
      </c>
      <c r="I4326" s="25" cm="1">
        <f t="array" ref="I4326">SUMPRODUCT((LEN(PROTEIN_stoich[[#This Row],[sequence]])-LEN(SUBSTITUTE(PROTEIN_stoich[[#This Row],[sequence]],{"A";"C";"D";"E";"F";"G";"H";"I";"K";"L";"M";"N";"P";"Q";"R";"S";"T";"V";"W";"Y"},""))),{72.08;104.14;115.08;129.11;148.17;58.05;138.14;114.16;130.18;114.16;132.2;115.1;98.12;129.13;158.19;88.08;102.1;100.13;187.21;164.17})/1000</f>
        <v>81.549610000000001</v>
      </c>
      <c r="J4326" t="s">
        <v>12962</v>
      </c>
      <c r="K4326" s="4" t="s">
        <v>4880</v>
      </c>
      <c r="M4326">
        <f>LEN(SUBSTITUTE(PROTEIN_stoich[[#This Row],[sequence]],"*",""))</f>
        <v>729</v>
      </c>
      <c r="O4326" t="s">
        <v>16</v>
      </c>
      <c r="P4326" t="str">
        <f>_xlfn.LET(_xlpm.id,PROTEIN_stoich[[#This Row],[uniprot]],HYPERLINK("https://www.uniprot.org/uniprotkb/"&amp;_xlpm.id&amp;"/entry",_xlpm.id))</f>
        <v>A0A0K3CQS9</v>
      </c>
      <c r="Q4326" t="e">
        <f>_xlfn.XLOOKUP(PROTEIN_stoich[[#This Row],[uniprot]],[1]!UniprotIFO[Entry],[1]!UniprotIFO[Gene Ontology IDs],"")</f>
        <v>#REF!</v>
      </c>
      <c r="R4326" t="e">
        <f>_xlfn.XLOOKUP(PROTEIN_stoich[[#This Row],[uniprot]],[1]!UniprotIFO[Entry],[1]!UniprotIFO[essential?],"")</f>
        <v>#REF!</v>
      </c>
      <c r="S4326" t="e">
        <f>_xlfn.XLOOKUP(PROTEIN_stoich[[#This Row],[sequence]],[2]!Table1[sequence_without_asterisks],[2]!Table1[protein_stoich seq matches],"")</f>
        <v>#REF!</v>
      </c>
      <c r="T4326" t="e">
        <f>_xlfn.XLOOKUP(PROTEIN_stoich[[#This Row],[uniprot]],[1]!UniprotIFO[Entry],[1]!UniprotIFO[protein_id in GSM model format],"")</f>
        <v>#REF!</v>
      </c>
    </row>
    <row r="4327" spans="1:20" x14ac:dyDescent="0.2">
      <c r="A43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A0A0K3CQS4</v>
      </c>
      <c r="B4327" t="s">
        <v>11405</v>
      </c>
      <c r="C4327" t="s">
        <v>11405</v>
      </c>
      <c r="D4327" t="s">
        <v>11405</v>
      </c>
      <c r="E4327" t="s">
        <v>4877</v>
      </c>
      <c r="G43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7" t="s">
        <v>4878</v>
      </c>
      <c r="I4327" s="25" cm="1">
        <f t="array" ref="I4327">SUMPRODUCT((LEN(PROTEIN_stoich[[#This Row],[sequence]])-LEN(SUBSTITUTE(PROTEIN_stoich[[#This Row],[sequence]],{"A";"C";"D";"E";"F";"G";"H";"I";"K";"L";"M";"N";"P";"Q";"R";"S";"T";"V";"W";"Y"},""))),{72.08;104.14;115.08;129.11;148.17;58.05;138.14;114.16;130.18;114.16;132.2;115.1;98.12;129.13;158.19;88.08;102.1;100.13;187.21;164.17})/1000</f>
        <v>28.072959999999998</v>
      </c>
      <c r="J4327" t="s">
        <v>12930</v>
      </c>
      <c r="K4327" s="4" t="s">
        <v>4880</v>
      </c>
      <c r="M4327">
        <f>LEN(SUBSTITUTE(PROTEIN_stoich[[#This Row],[sequence]],"*",""))</f>
        <v>253</v>
      </c>
      <c r="O4327" t="s">
        <v>16</v>
      </c>
      <c r="P4327" t="str">
        <f>_xlfn.LET(_xlpm.id,PROTEIN_stoich[[#This Row],[uniprot]],HYPERLINK("https://www.uniprot.org/uniprotkb/"&amp;_xlpm.id&amp;"/entry",_xlpm.id))</f>
        <v>A0A0K3CQS4</v>
      </c>
      <c r="Q4327" t="e">
        <f>_xlfn.XLOOKUP(PROTEIN_stoich[[#This Row],[uniprot]],[1]!UniprotIFO[Entry],[1]!UniprotIFO[Gene Ontology IDs],"")</f>
        <v>#REF!</v>
      </c>
      <c r="R4327" t="e">
        <f>_xlfn.XLOOKUP(PROTEIN_stoich[[#This Row],[uniprot]],[1]!UniprotIFO[Entry],[1]!UniprotIFO[essential?],"")</f>
        <v>#REF!</v>
      </c>
      <c r="S4327" t="e">
        <f>_xlfn.XLOOKUP(PROTEIN_stoich[[#This Row],[sequence]],[2]!Table1[sequence_without_asterisks],[2]!Table1[protein_stoich seq matches],"")</f>
        <v>#REF!</v>
      </c>
      <c r="T4327" t="e">
        <f>_xlfn.XLOOKUP(PROTEIN_stoich[[#This Row],[uniprot]],[1]!UniprotIFO[Entry],[1]!UniprotIFO[protein_id in GSM model format],"")</f>
        <v>#REF!</v>
      </c>
    </row>
    <row r="4328" spans="1:20" x14ac:dyDescent="0.2">
      <c r="A43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RT10990</v>
      </c>
      <c r="B4328" t="s">
        <v>17143</v>
      </c>
      <c r="C4328" t="s">
        <v>17143</v>
      </c>
      <c r="D4328" t="s">
        <v>12065</v>
      </c>
      <c r="E4328" t="s">
        <v>4877</v>
      </c>
      <c r="G43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8" t="s">
        <v>4878</v>
      </c>
      <c r="I4328" s="25" cm="1">
        <f t="array" ref="I4328">SUMPRODUCT((LEN(PROTEIN_stoich[[#This Row],[sequence]])-LEN(SUBSTITUTE(PROTEIN_stoich[[#This Row],[sequence]],{"A";"C";"D";"E";"F";"G";"H";"I";"K";"L";"M";"N";"P";"Q";"R";"S";"T";"V";"W";"Y"},""))),{72.08;104.14;115.08;129.11;148.17;58.05;138.14;114.16;130.18;114.16;132.2;115.1;98.12;129.13;158.19;88.08;102.1;100.13;187.21;164.17})/1000</f>
        <v>28.663879999999992</v>
      </c>
      <c r="J4328" t="s">
        <v>13587</v>
      </c>
      <c r="K4328" s="4" t="s">
        <v>4880</v>
      </c>
      <c r="M4328">
        <f>LEN(SUBSTITUTE(PROTEIN_stoich[[#This Row],[sequence]],"*",""))</f>
        <v>265</v>
      </c>
      <c r="O4328" t="s">
        <v>16</v>
      </c>
      <c r="P4328" t="str">
        <f>_xlfn.LET(_xlpm.id,PROTEIN_stoich[[#This Row],[uniprot]],HYPERLINK("https://www.uniprot.org/uniprotkb/"&amp;_xlpm.id&amp;"/entry",_xlpm.id))</f>
        <v>A0A0K3CQS0</v>
      </c>
      <c r="Q4328" t="e">
        <f>_xlfn.XLOOKUP(PROTEIN_stoich[[#This Row],[uniprot]],[1]!UniprotIFO[Entry],[1]!UniprotIFO[Gene Ontology IDs],"")</f>
        <v>#REF!</v>
      </c>
      <c r="R4328" t="e">
        <f>_xlfn.XLOOKUP(PROTEIN_stoich[[#This Row],[uniprot]],[1]!UniprotIFO[Entry],[1]!UniprotIFO[essential?],"")</f>
        <v>#REF!</v>
      </c>
      <c r="S4328" t="e">
        <f>_xlfn.XLOOKUP(PROTEIN_stoich[[#This Row],[sequence]],[2]!Table1[sequence_without_asterisks],[2]!Table1[protein_stoich seq matches],"")</f>
        <v>#REF!</v>
      </c>
      <c r="T4328" t="e">
        <f>_xlfn.XLOOKUP(PROTEIN_stoich[[#This Row],[uniprot]],[1]!UniprotIFO[Entry],[1]!UniprotIFO[protein_id in GSM model format],"")</f>
        <v>#REF!</v>
      </c>
    </row>
    <row r="4329" spans="1:20" x14ac:dyDescent="0.2">
      <c r="A43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A0A0K3CQR3</v>
      </c>
      <c r="B4329" t="s">
        <v>11926</v>
      </c>
      <c r="C4329" t="s">
        <v>11926</v>
      </c>
      <c r="D4329" t="s">
        <v>11926</v>
      </c>
      <c r="E4329" t="s">
        <v>4877</v>
      </c>
      <c r="G43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29" t="s">
        <v>4878</v>
      </c>
      <c r="I4329" s="25" cm="1">
        <f t="array" ref="I4329">SUMPRODUCT((LEN(PROTEIN_stoich[[#This Row],[sequence]])-LEN(SUBSTITUTE(PROTEIN_stoich[[#This Row],[sequence]],{"A";"C";"D";"E";"F";"G";"H";"I";"K";"L";"M";"N";"P";"Q";"R";"S";"T";"V";"W";"Y"},""))),{72.08;104.14;115.08;129.11;148.17;58.05;138.14;114.16;130.18;114.16;132.2;115.1;98.12;129.13;158.19;88.08;102.1;100.13;187.21;164.17})/1000</f>
        <v>39.970209999999994</v>
      </c>
      <c r="J4329" t="s">
        <v>13448</v>
      </c>
      <c r="K4329" s="4" t="s">
        <v>4880</v>
      </c>
      <c r="M4329">
        <f>LEN(SUBSTITUTE(PROTEIN_stoich[[#This Row],[sequence]],"*",""))</f>
        <v>376</v>
      </c>
      <c r="O4329" t="s">
        <v>16</v>
      </c>
      <c r="P4329" t="str">
        <f>_xlfn.LET(_xlpm.id,PROTEIN_stoich[[#This Row],[uniprot]],HYPERLINK("https://www.uniprot.org/uniprotkb/"&amp;_xlpm.id&amp;"/entry",_xlpm.id))</f>
        <v>A0A0K3CQR3</v>
      </c>
      <c r="Q4329" t="e">
        <f>_xlfn.XLOOKUP(PROTEIN_stoich[[#This Row],[uniprot]],[1]!UniprotIFO[Entry],[1]!UniprotIFO[Gene Ontology IDs],"")</f>
        <v>#REF!</v>
      </c>
      <c r="R4329" t="e">
        <f>_xlfn.XLOOKUP(PROTEIN_stoich[[#This Row],[uniprot]],[1]!UniprotIFO[Entry],[1]!UniprotIFO[essential?],"")</f>
        <v>#REF!</v>
      </c>
      <c r="S4329" t="e">
        <f>_xlfn.XLOOKUP(PROTEIN_stoich[[#This Row],[sequence]],[2]!Table1[sequence_without_asterisks],[2]!Table1[protein_stoich seq matches],"")</f>
        <v>#REF!</v>
      </c>
      <c r="T4329" t="e">
        <f>_xlfn.XLOOKUP(PROTEIN_stoich[[#This Row],[uniprot]],[1]!UniprotIFO[Entry],[1]!UniprotIFO[protein_id in GSM model format],"")</f>
        <v>#REF!</v>
      </c>
    </row>
    <row r="4330" spans="1:20" x14ac:dyDescent="0.2">
      <c r="A43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A0A0K3CQR2</v>
      </c>
      <c r="B4330" t="s">
        <v>11706</v>
      </c>
      <c r="C4330" t="s">
        <v>11706</v>
      </c>
      <c r="D4330" t="s">
        <v>11706</v>
      </c>
      <c r="E4330" t="s">
        <v>4877</v>
      </c>
      <c r="G43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0" t="s">
        <v>4878</v>
      </c>
      <c r="I4330" s="25" cm="1">
        <f t="array" ref="I4330">SUMPRODUCT((LEN(PROTEIN_stoich[[#This Row],[sequence]])-LEN(SUBSTITUTE(PROTEIN_stoich[[#This Row],[sequence]],{"A";"C";"D";"E";"F";"G";"H";"I";"K";"L";"M";"N";"P";"Q";"R";"S";"T";"V";"W";"Y"},""))),{72.08;104.14;115.08;129.11;148.17;58.05;138.14;114.16;130.18;114.16;132.2;115.1;98.12;129.13;158.19;88.08;102.1;100.13;187.21;164.17})/1000</f>
        <v>54.213610000000003</v>
      </c>
      <c r="J4330" t="s">
        <v>13231</v>
      </c>
      <c r="K4330" s="4" t="s">
        <v>4880</v>
      </c>
      <c r="M4330">
        <f>LEN(SUBSTITUTE(PROTEIN_stoich[[#This Row],[sequence]],"*",""))</f>
        <v>495</v>
      </c>
      <c r="O4330" t="s">
        <v>16</v>
      </c>
      <c r="P4330" t="str">
        <f>_xlfn.LET(_xlpm.id,PROTEIN_stoich[[#This Row],[uniprot]],HYPERLINK("https://www.uniprot.org/uniprotkb/"&amp;_xlpm.id&amp;"/entry",_xlpm.id))</f>
        <v>A0A0K3CQR2</v>
      </c>
      <c r="Q4330" t="e">
        <f>_xlfn.XLOOKUP(PROTEIN_stoich[[#This Row],[uniprot]],[1]!UniprotIFO[Entry],[1]!UniprotIFO[Gene Ontology IDs],"")</f>
        <v>#REF!</v>
      </c>
      <c r="R4330" t="e">
        <f>_xlfn.XLOOKUP(PROTEIN_stoich[[#This Row],[uniprot]],[1]!UniprotIFO[Entry],[1]!UniprotIFO[essential?],"")</f>
        <v>#REF!</v>
      </c>
      <c r="S4330" t="e">
        <f>_xlfn.XLOOKUP(PROTEIN_stoich[[#This Row],[sequence]],[2]!Table1[sequence_without_asterisks],[2]!Table1[protein_stoich seq matches],"")</f>
        <v>#REF!</v>
      </c>
      <c r="T4330" t="e">
        <f>_xlfn.XLOOKUP(PROTEIN_stoich[[#This Row],[uniprot]],[1]!UniprotIFO[Entry],[1]!UniprotIFO[protein_id in GSM model format],"")</f>
        <v>#REF!</v>
      </c>
    </row>
    <row r="4331" spans="1:20" x14ac:dyDescent="0.2">
      <c r="A43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A0A0K3CQQ9</v>
      </c>
      <c r="B4331" t="s">
        <v>11669</v>
      </c>
      <c r="C4331" t="s">
        <v>11669</v>
      </c>
      <c r="D4331" t="s">
        <v>11669</v>
      </c>
      <c r="E4331" t="s">
        <v>4877</v>
      </c>
      <c r="G43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1" t="s">
        <v>4878</v>
      </c>
      <c r="I4331" s="25" cm="1">
        <f t="array" ref="I4331">SUMPRODUCT((LEN(PROTEIN_stoich[[#This Row],[sequence]])-LEN(SUBSTITUTE(PROTEIN_stoich[[#This Row],[sequence]],{"A";"C";"D";"E";"F";"G";"H";"I";"K";"L";"M";"N";"P";"Q";"R";"S";"T";"V";"W";"Y"},""))),{72.08;104.14;115.08;129.11;148.17;58.05;138.14;114.16;130.18;114.16;132.2;115.1;98.12;129.13;158.19;88.08;102.1;100.13;187.21;164.17})/1000</f>
        <v>65.365930000000006</v>
      </c>
      <c r="J4331" t="s">
        <v>13194</v>
      </c>
      <c r="K4331" s="4" t="s">
        <v>4880</v>
      </c>
      <c r="M4331">
        <f>LEN(SUBSTITUTE(PROTEIN_stoich[[#This Row],[sequence]],"*",""))</f>
        <v>577</v>
      </c>
      <c r="O4331" t="s">
        <v>16</v>
      </c>
      <c r="P4331" t="str">
        <f>_xlfn.LET(_xlpm.id,PROTEIN_stoich[[#This Row],[uniprot]],HYPERLINK("https://www.uniprot.org/uniprotkb/"&amp;_xlpm.id&amp;"/entry",_xlpm.id))</f>
        <v>A0A0K3CQQ9</v>
      </c>
      <c r="Q4331" t="e">
        <f>_xlfn.XLOOKUP(PROTEIN_stoich[[#This Row],[uniprot]],[1]!UniprotIFO[Entry],[1]!UniprotIFO[Gene Ontology IDs],"")</f>
        <v>#REF!</v>
      </c>
      <c r="R4331" t="e">
        <f>_xlfn.XLOOKUP(PROTEIN_stoich[[#This Row],[uniprot]],[1]!UniprotIFO[Entry],[1]!UniprotIFO[essential?],"")</f>
        <v>#REF!</v>
      </c>
      <c r="S4331" t="e">
        <f>_xlfn.XLOOKUP(PROTEIN_stoich[[#This Row],[sequence]],[2]!Table1[sequence_without_asterisks],[2]!Table1[protein_stoich seq matches],"")</f>
        <v>#REF!</v>
      </c>
      <c r="T4331" t="e">
        <f>_xlfn.XLOOKUP(PROTEIN_stoich[[#This Row],[uniprot]],[1]!UniprotIFO[Entry],[1]!UniprotIFO[protein_id in GSM model format],"")</f>
        <v>#REF!</v>
      </c>
    </row>
    <row r="4332" spans="1:20" x14ac:dyDescent="0.2">
      <c r="A43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RT11264</v>
      </c>
      <c r="B4332" t="s">
        <v>16793</v>
      </c>
      <c r="C4332" t="s">
        <v>16793</v>
      </c>
      <c r="D4332" t="s">
        <v>11246</v>
      </c>
      <c r="E4332" t="s">
        <v>4877</v>
      </c>
      <c r="G43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2" t="s">
        <v>4878</v>
      </c>
      <c r="I4332" s="25" cm="1">
        <f t="array" ref="I4332">SUMPRODUCT((LEN(PROTEIN_stoich[[#This Row],[sequence]])-LEN(SUBSTITUTE(PROTEIN_stoich[[#This Row],[sequence]],{"A";"C";"D";"E";"F";"G";"H";"I";"K";"L";"M";"N";"P";"Q";"R";"S";"T";"V";"W";"Y"},""))),{72.08;104.14;115.08;129.11;148.17;58.05;138.14;114.16;130.18;114.16;132.2;115.1;98.12;129.13;158.19;88.08;102.1;100.13;187.21;164.17})/1000</f>
        <v>28.345650000000003</v>
      </c>
      <c r="J4332" t="s">
        <v>12771</v>
      </c>
      <c r="K4332" s="4" t="s">
        <v>4880</v>
      </c>
      <c r="M4332">
        <f>LEN(SUBSTITUTE(PROTEIN_stoich[[#This Row],[sequence]],"*",""))</f>
        <v>255</v>
      </c>
      <c r="O4332" t="s">
        <v>16</v>
      </c>
      <c r="P4332" t="str">
        <f>_xlfn.LET(_xlpm.id,PROTEIN_stoich[[#This Row],[uniprot]],HYPERLINK("https://www.uniprot.org/uniprotkb/"&amp;_xlpm.id&amp;"/entry",_xlpm.id))</f>
        <v>A0A0K3CQQ8</v>
      </c>
      <c r="Q4332" t="e">
        <f>_xlfn.XLOOKUP(PROTEIN_stoich[[#This Row],[uniprot]],[1]!UniprotIFO[Entry],[1]!UniprotIFO[Gene Ontology IDs],"")</f>
        <v>#REF!</v>
      </c>
      <c r="R4332" t="e">
        <f>_xlfn.XLOOKUP(PROTEIN_stoich[[#This Row],[uniprot]],[1]!UniprotIFO[Entry],[1]!UniprotIFO[essential?],"")</f>
        <v>#REF!</v>
      </c>
      <c r="S4332" t="e">
        <f>_xlfn.XLOOKUP(PROTEIN_stoich[[#This Row],[sequence]],[2]!Table1[sequence_without_asterisks],[2]!Table1[protein_stoich seq matches],"")</f>
        <v>#REF!</v>
      </c>
      <c r="T4332" t="e">
        <f>_xlfn.XLOOKUP(PROTEIN_stoich[[#This Row],[uniprot]],[1]!UniprotIFO[Entry],[1]!UniprotIFO[protein_id in GSM model format],"")</f>
        <v>#REF!</v>
      </c>
    </row>
    <row r="4333" spans="1:20" x14ac:dyDescent="0.2">
      <c r="A43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A0A0K3CQQ7</v>
      </c>
      <c r="B4333" t="s">
        <v>11189</v>
      </c>
      <c r="C4333" t="s">
        <v>11189</v>
      </c>
      <c r="D4333" t="s">
        <v>11189</v>
      </c>
      <c r="E4333" t="s">
        <v>4877</v>
      </c>
      <c r="G43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3" t="s">
        <v>4878</v>
      </c>
      <c r="I4333" s="25" cm="1">
        <f t="array" ref="I4333">SUMPRODUCT((LEN(PROTEIN_stoich[[#This Row],[sequence]])-LEN(SUBSTITUTE(PROTEIN_stoich[[#This Row],[sequence]],{"A";"C";"D";"E";"F";"G";"H";"I";"K";"L";"M";"N";"P";"Q";"R";"S";"T";"V";"W";"Y"},""))),{72.08;104.14;115.08;129.11;148.17;58.05;138.14;114.16;130.18;114.16;132.2;115.1;98.12;129.13;158.19;88.08;102.1;100.13;187.21;164.17})/1000</f>
        <v>49.528910000000003</v>
      </c>
      <c r="J4333" t="s">
        <v>12715</v>
      </c>
      <c r="K4333" s="4" t="s">
        <v>4880</v>
      </c>
      <c r="M4333">
        <f>LEN(SUBSTITUTE(PROTEIN_stoich[[#This Row],[sequence]],"*",""))</f>
        <v>437</v>
      </c>
      <c r="O4333" t="s">
        <v>16</v>
      </c>
      <c r="P4333" t="str">
        <f>_xlfn.LET(_xlpm.id,PROTEIN_stoich[[#This Row],[uniprot]],HYPERLINK("https://www.uniprot.org/uniprotkb/"&amp;_xlpm.id&amp;"/entry",_xlpm.id))</f>
        <v>A0A0K3CQQ7</v>
      </c>
      <c r="Q4333" t="e">
        <f>_xlfn.XLOOKUP(PROTEIN_stoich[[#This Row],[uniprot]],[1]!UniprotIFO[Entry],[1]!UniprotIFO[Gene Ontology IDs],"")</f>
        <v>#REF!</v>
      </c>
      <c r="R4333" t="e">
        <f>_xlfn.XLOOKUP(PROTEIN_stoich[[#This Row],[uniprot]],[1]!UniprotIFO[Entry],[1]!UniprotIFO[essential?],"")</f>
        <v>#REF!</v>
      </c>
      <c r="S4333" t="e">
        <f>_xlfn.XLOOKUP(PROTEIN_stoich[[#This Row],[sequence]],[2]!Table1[sequence_without_asterisks],[2]!Table1[protein_stoich seq matches],"")</f>
        <v>#REF!</v>
      </c>
      <c r="T4333" t="e">
        <f>_xlfn.XLOOKUP(PROTEIN_stoich[[#This Row],[uniprot]],[1]!UniprotIFO[Entry],[1]!UniprotIFO[protein_id in GSM model format],"")</f>
        <v>#REF!</v>
      </c>
    </row>
    <row r="4334" spans="1:20" x14ac:dyDescent="0.2">
      <c r="A43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RT11574</v>
      </c>
      <c r="B4334" t="s">
        <v>16987</v>
      </c>
      <c r="C4334" t="s">
        <v>16987</v>
      </c>
      <c r="D4334" t="s">
        <v>11579</v>
      </c>
      <c r="E4334" t="s">
        <v>4877</v>
      </c>
      <c r="G43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4" t="s">
        <v>4878</v>
      </c>
      <c r="I4334" s="25" cm="1">
        <f t="array" ref="I4334">SUMPRODUCT((LEN(PROTEIN_stoich[[#This Row],[sequence]])-LEN(SUBSTITUTE(PROTEIN_stoich[[#This Row],[sequence]],{"A";"C";"D";"E";"F";"G";"H";"I";"K";"L";"M";"N";"P";"Q";"R";"S";"T";"V";"W";"Y"},""))),{72.08;104.14;115.08;129.11;148.17;58.05;138.14;114.16;130.18;114.16;132.2;115.1;98.12;129.13;158.19;88.08;102.1;100.13;187.21;164.17})/1000</f>
        <v>140.57501999999999</v>
      </c>
      <c r="J4334" t="s">
        <v>13104</v>
      </c>
      <c r="K4334" s="4" t="s">
        <v>4880</v>
      </c>
      <c r="M4334">
        <f>LEN(SUBSTITUTE(PROTEIN_stoich[[#This Row],[sequence]],"*",""))</f>
        <v>1316</v>
      </c>
      <c r="O4334" t="s">
        <v>16</v>
      </c>
      <c r="P4334" t="str">
        <f>_xlfn.LET(_xlpm.id,PROTEIN_stoich[[#This Row],[uniprot]],HYPERLINK("https://www.uniprot.org/uniprotkb/"&amp;_xlpm.id&amp;"/entry",_xlpm.id))</f>
        <v>A0A0K3CQQ3</v>
      </c>
      <c r="Q4334" t="e">
        <f>_xlfn.XLOOKUP(PROTEIN_stoich[[#This Row],[uniprot]],[1]!UniprotIFO[Entry],[1]!UniprotIFO[Gene Ontology IDs],"")</f>
        <v>#REF!</v>
      </c>
      <c r="R4334" t="e">
        <f>_xlfn.XLOOKUP(PROTEIN_stoich[[#This Row],[uniprot]],[1]!UniprotIFO[Entry],[1]!UniprotIFO[essential?],"")</f>
        <v>#REF!</v>
      </c>
      <c r="S4334" t="e">
        <f>_xlfn.XLOOKUP(PROTEIN_stoich[[#This Row],[sequence]],[2]!Table1[sequence_without_asterisks],[2]!Table1[protein_stoich seq matches],"")</f>
        <v>#REF!</v>
      </c>
      <c r="T4334" t="e">
        <f>_xlfn.XLOOKUP(PROTEIN_stoich[[#This Row],[uniprot]],[1]!UniprotIFO[Entry],[1]!UniprotIFO[protein_id in GSM model format],"")</f>
        <v>#REF!</v>
      </c>
    </row>
    <row r="4335" spans="1:20" x14ac:dyDescent="0.2">
      <c r="A43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A0A0K3CQQ0</v>
      </c>
      <c r="B4335" t="s">
        <v>11667</v>
      </c>
      <c r="C4335" t="s">
        <v>11667</v>
      </c>
      <c r="D4335" t="s">
        <v>11667</v>
      </c>
      <c r="E4335" t="s">
        <v>4877</v>
      </c>
      <c r="G43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5" t="s">
        <v>4878</v>
      </c>
      <c r="I4335" s="25" cm="1">
        <f t="array" ref="I4335">SUMPRODUCT((LEN(PROTEIN_stoich[[#This Row],[sequence]])-LEN(SUBSTITUTE(PROTEIN_stoich[[#This Row],[sequence]],{"A";"C";"D";"E";"F";"G";"H";"I";"K";"L";"M";"N";"P";"Q";"R";"S";"T";"V";"W";"Y"},""))),{72.08;104.14;115.08;129.11;148.17;58.05;138.14;114.16;130.18;114.16;132.2;115.1;98.12;129.13;158.19;88.08;102.1;100.13;187.21;164.17})/1000</f>
        <v>51.660019999999989</v>
      </c>
      <c r="J4335" t="s">
        <v>13192</v>
      </c>
      <c r="K4335" s="4" t="s">
        <v>4880</v>
      </c>
      <c r="M4335">
        <f>LEN(SUBSTITUTE(PROTEIN_stoich[[#This Row],[sequence]],"*",""))</f>
        <v>481</v>
      </c>
      <c r="O4335" t="s">
        <v>16</v>
      </c>
      <c r="P4335" t="str">
        <f>_xlfn.LET(_xlpm.id,PROTEIN_stoich[[#This Row],[uniprot]],HYPERLINK("https://www.uniprot.org/uniprotkb/"&amp;_xlpm.id&amp;"/entry",_xlpm.id))</f>
        <v>A0A0K3CQQ0</v>
      </c>
      <c r="Q4335" t="e">
        <f>_xlfn.XLOOKUP(PROTEIN_stoich[[#This Row],[uniprot]],[1]!UniprotIFO[Entry],[1]!UniprotIFO[Gene Ontology IDs],"")</f>
        <v>#REF!</v>
      </c>
      <c r="R4335" t="e">
        <f>_xlfn.XLOOKUP(PROTEIN_stoich[[#This Row],[uniprot]],[1]!UniprotIFO[Entry],[1]!UniprotIFO[essential?],"")</f>
        <v>#REF!</v>
      </c>
      <c r="S4335" t="e">
        <f>_xlfn.XLOOKUP(PROTEIN_stoich[[#This Row],[sequence]],[2]!Table1[sequence_without_asterisks],[2]!Table1[protein_stoich seq matches],"")</f>
        <v>#REF!</v>
      </c>
      <c r="T4335" t="e">
        <f>_xlfn.XLOOKUP(PROTEIN_stoich[[#This Row],[uniprot]],[1]!UniprotIFO[Entry],[1]!UniprotIFO[protein_id in GSM model format],"")</f>
        <v>#REF!</v>
      </c>
    </row>
    <row r="4336" spans="1:20" x14ac:dyDescent="0.2">
      <c r="A43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RT11568</v>
      </c>
      <c r="B4336" t="s">
        <v>16796</v>
      </c>
      <c r="C4336" t="s">
        <v>16796</v>
      </c>
      <c r="D4336" t="s">
        <v>11249</v>
      </c>
      <c r="E4336" t="s">
        <v>4877</v>
      </c>
      <c r="G43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6" t="s">
        <v>4878</v>
      </c>
      <c r="I4336" s="25" cm="1">
        <f t="array" ref="I4336">SUMPRODUCT((LEN(PROTEIN_stoich[[#This Row],[sequence]])-LEN(SUBSTITUTE(PROTEIN_stoich[[#This Row],[sequence]],{"A";"C";"D";"E";"F";"G";"H";"I";"K";"L";"M";"N";"P";"Q";"R";"S";"T";"V";"W";"Y"},""))),{72.08;104.14;115.08;129.11;148.17;58.05;138.14;114.16;130.18;114.16;132.2;115.1;98.12;129.13;158.19;88.08;102.1;100.13;187.21;164.17})/1000</f>
        <v>80.576740000000015</v>
      </c>
      <c r="J4336" t="s">
        <v>12774</v>
      </c>
      <c r="K4336" s="4" t="s">
        <v>4880</v>
      </c>
      <c r="M4336">
        <f>LEN(SUBSTITUTE(PROTEIN_stoich[[#This Row],[sequence]],"*",""))</f>
        <v>732</v>
      </c>
      <c r="O4336" t="s">
        <v>16</v>
      </c>
      <c r="P4336" t="str">
        <f>_xlfn.LET(_xlpm.id,PROTEIN_stoich[[#This Row],[uniprot]],HYPERLINK("https://www.uniprot.org/uniprotkb/"&amp;_xlpm.id&amp;"/entry",_xlpm.id))</f>
        <v>A0A0K3CQP9</v>
      </c>
      <c r="Q4336" t="e">
        <f>_xlfn.XLOOKUP(PROTEIN_stoich[[#This Row],[uniprot]],[1]!UniprotIFO[Entry],[1]!UniprotIFO[Gene Ontology IDs],"")</f>
        <v>#REF!</v>
      </c>
      <c r="R4336" t="e">
        <f>_xlfn.XLOOKUP(PROTEIN_stoich[[#This Row],[uniprot]],[1]!UniprotIFO[Entry],[1]!UniprotIFO[essential?],"")</f>
        <v>#REF!</v>
      </c>
      <c r="S4336" t="e">
        <f>_xlfn.XLOOKUP(PROTEIN_stoich[[#This Row],[sequence]],[2]!Table1[sequence_without_asterisks],[2]!Table1[protein_stoich seq matches],"")</f>
        <v>#REF!</v>
      </c>
      <c r="T4336" t="e">
        <f>_xlfn.XLOOKUP(PROTEIN_stoich[[#This Row],[uniprot]],[1]!UniprotIFO[Entry],[1]!UniprotIFO[protein_id in GSM model format],"")</f>
        <v>#REF!</v>
      </c>
    </row>
    <row r="4337" spans="1:20" x14ac:dyDescent="0.2">
      <c r="A43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A0A0K3CQN7</v>
      </c>
      <c r="B4337" t="s">
        <v>11725</v>
      </c>
      <c r="C4337" t="s">
        <v>11725</v>
      </c>
      <c r="D4337" t="s">
        <v>11725</v>
      </c>
      <c r="E4337" t="s">
        <v>4877</v>
      </c>
      <c r="G43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7" t="s">
        <v>4878</v>
      </c>
      <c r="I4337" s="25" cm="1">
        <f t="array" ref="I4337">SUMPRODUCT((LEN(PROTEIN_stoich[[#This Row],[sequence]])-LEN(SUBSTITUTE(PROTEIN_stoich[[#This Row],[sequence]],{"A";"C";"D";"E";"F";"G";"H";"I";"K";"L";"M";"N";"P";"Q";"R";"S";"T";"V";"W";"Y"},""))),{72.08;104.14;115.08;129.11;148.17;58.05;138.14;114.16;130.18;114.16;132.2;115.1;98.12;129.13;158.19;88.08;102.1;100.13;187.21;164.17})/1000</f>
        <v>65.75</v>
      </c>
      <c r="J4337" t="s">
        <v>13250</v>
      </c>
      <c r="K4337" s="4" t="s">
        <v>4880</v>
      </c>
      <c r="M4337">
        <f>LEN(SUBSTITUTE(PROTEIN_stoich[[#This Row],[sequence]],"*",""))</f>
        <v>575</v>
      </c>
      <c r="O4337" t="s">
        <v>16</v>
      </c>
      <c r="P4337" t="str">
        <f>_xlfn.LET(_xlpm.id,PROTEIN_stoich[[#This Row],[uniprot]],HYPERLINK("https://www.uniprot.org/uniprotkb/"&amp;_xlpm.id&amp;"/entry",_xlpm.id))</f>
        <v>A0A0K3CQN7</v>
      </c>
      <c r="Q4337" t="e">
        <f>_xlfn.XLOOKUP(PROTEIN_stoich[[#This Row],[uniprot]],[1]!UniprotIFO[Entry],[1]!UniprotIFO[Gene Ontology IDs],"")</f>
        <v>#REF!</v>
      </c>
      <c r="R4337" t="e">
        <f>_xlfn.XLOOKUP(PROTEIN_stoich[[#This Row],[uniprot]],[1]!UniprotIFO[Entry],[1]!UniprotIFO[essential?],"")</f>
        <v>#REF!</v>
      </c>
      <c r="S4337" t="e">
        <f>_xlfn.XLOOKUP(PROTEIN_stoich[[#This Row],[sequence]],[2]!Table1[sequence_without_asterisks],[2]!Table1[protein_stoich seq matches],"")</f>
        <v>#REF!</v>
      </c>
      <c r="T4337" t="e">
        <f>_xlfn.XLOOKUP(PROTEIN_stoich[[#This Row],[uniprot]],[1]!UniprotIFO[Entry],[1]!UniprotIFO[protein_id in GSM model format],"")</f>
        <v>#REF!</v>
      </c>
    </row>
    <row r="4338" spans="1:20" x14ac:dyDescent="0.2">
      <c r="A43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A0A0K3CQM9</v>
      </c>
      <c r="B4338" t="s">
        <v>11813</v>
      </c>
      <c r="C4338" t="s">
        <v>11813</v>
      </c>
      <c r="D4338" t="s">
        <v>11813</v>
      </c>
      <c r="E4338" t="s">
        <v>4877</v>
      </c>
      <c r="G43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8" t="s">
        <v>4878</v>
      </c>
      <c r="I4338" s="25" cm="1">
        <f t="array" ref="I4338">SUMPRODUCT((LEN(PROTEIN_stoich[[#This Row],[sequence]])-LEN(SUBSTITUTE(PROTEIN_stoich[[#This Row],[sequence]],{"A";"C";"D";"E";"F";"G";"H";"I";"K";"L";"M";"N";"P";"Q";"R";"S";"T";"V";"W";"Y"},""))),{72.08;104.14;115.08;129.11;148.17;58.05;138.14;114.16;130.18;114.16;132.2;115.1;98.12;129.13;158.19;88.08;102.1;100.13;187.21;164.17})/1000</f>
        <v>77.232900000000015</v>
      </c>
      <c r="J4338" t="s">
        <v>13337</v>
      </c>
      <c r="K4338" s="4" t="s">
        <v>4880</v>
      </c>
      <c r="M4338">
        <f>LEN(SUBSTITUTE(PROTEIN_stoich[[#This Row],[sequence]],"*",""))</f>
        <v>724</v>
      </c>
      <c r="O4338" t="s">
        <v>16</v>
      </c>
      <c r="P4338" t="str">
        <f>_xlfn.LET(_xlpm.id,PROTEIN_stoich[[#This Row],[uniprot]],HYPERLINK("https://www.uniprot.org/uniprotkb/"&amp;_xlpm.id&amp;"/entry",_xlpm.id))</f>
        <v>A0A0K3CQM9</v>
      </c>
      <c r="Q4338" t="e">
        <f>_xlfn.XLOOKUP(PROTEIN_stoich[[#This Row],[uniprot]],[1]!UniprotIFO[Entry],[1]!UniprotIFO[Gene Ontology IDs],"")</f>
        <v>#REF!</v>
      </c>
      <c r="R4338" t="e">
        <f>_xlfn.XLOOKUP(PROTEIN_stoich[[#This Row],[uniprot]],[1]!UniprotIFO[Entry],[1]!UniprotIFO[essential?],"")</f>
        <v>#REF!</v>
      </c>
      <c r="S4338" t="e">
        <f>_xlfn.XLOOKUP(PROTEIN_stoich[[#This Row],[sequence]],[2]!Table1[sequence_without_asterisks],[2]!Table1[protein_stoich seq matches],"")</f>
        <v>#REF!</v>
      </c>
      <c r="T4338" t="e">
        <f>_xlfn.XLOOKUP(PROTEIN_stoich[[#This Row],[uniprot]],[1]!UniprotIFO[Entry],[1]!UniprotIFO[protein_id in GSM model format],"")</f>
        <v>#REF!</v>
      </c>
    </row>
    <row r="4339" spans="1:20" x14ac:dyDescent="0.2">
      <c r="A43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A0A0K3CQL9</v>
      </c>
      <c r="B4339" t="s">
        <v>11778</v>
      </c>
      <c r="C4339" t="s">
        <v>11778</v>
      </c>
      <c r="D4339" t="s">
        <v>11778</v>
      </c>
      <c r="E4339" t="s">
        <v>4877</v>
      </c>
      <c r="G43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39" t="s">
        <v>4878</v>
      </c>
      <c r="I4339" s="25" cm="1">
        <f t="array" ref="I4339">SUMPRODUCT((LEN(PROTEIN_stoich[[#This Row],[sequence]])-LEN(SUBSTITUTE(PROTEIN_stoich[[#This Row],[sequence]],{"A";"C";"D";"E";"F";"G";"H";"I";"K";"L";"M";"N";"P";"Q";"R";"S";"T";"V";"W";"Y"},""))),{72.08;104.14;115.08;129.11;148.17;58.05;138.14;114.16;130.18;114.16;132.2;115.1;98.12;129.13;158.19;88.08;102.1;100.13;187.21;164.17})/1000</f>
        <v>13.84788</v>
      </c>
      <c r="J4339" t="s">
        <v>13303</v>
      </c>
      <c r="K4339" s="4" t="s">
        <v>4880</v>
      </c>
      <c r="M4339">
        <f>LEN(SUBSTITUTE(PROTEIN_stoich[[#This Row],[sequence]],"*",""))</f>
        <v>123</v>
      </c>
      <c r="O4339" t="s">
        <v>16</v>
      </c>
      <c r="P4339" t="str">
        <f>_xlfn.LET(_xlpm.id,PROTEIN_stoich[[#This Row],[uniprot]],HYPERLINK("https://www.uniprot.org/uniprotkb/"&amp;_xlpm.id&amp;"/entry",_xlpm.id))</f>
        <v>A0A0K3CQL9</v>
      </c>
      <c r="Q4339" t="e">
        <f>_xlfn.XLOOKUP(PROTEIN_stoich[[#This Row],[uniprot]],[1]!UniprotIFO[Entry],[1]!UniprotIFO[Gene Ontology IDs],"")</f>
        <v>#REF!</v>
      </c>
      <c r="R4339" t="e">
        <f>_xlfn.XLOOKUP(PROTEIN_stoich[[#This Row],[uniprot]],[1]!UniprotIFO[Entry],[1]!UniprotIFO[essential?],"")</f>
        <v>#REF!</v>
      </c>
      <c r="S4339" t="e">
        <f>_xlfn.XLOOKUP(PROTEIN_stoich[[#This Row],[sequence]],[2]!Table1[sequence_without_asterisks],[2]!Table1[protein_stoich seq matches],"")</f>
        <v>#REF!</v>
      </c>
      <c r="T4339" t="e">
        <f>_xlfn.XLOOKUP(PROTEIN_stoich[[#This Row],[uniprot]],[1]!UniprotIFO[Entry],[1]!UniprotIFO[protein_id in GSM model format],"")</f>
        <v>#REF!</v>
      </c>
    </row>
    <row r="4340" spans="1:20" x14ac:dyDescent="0.2">
      <c r="A43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A0A0K3CQL8</v>
      </c>
      <c r="B4340" t="s">
        <v>11604</v>
      </c>
      <c r="C4340" t="s">
        <v>11604</v>
      </c>
      <c r="D4340" t="s">
        <v>11604</v>
      </c>
      <c r="E4340" t="s">
        <v>4877</v>
      </c>
      <c r="G43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0" t="s">
        <v>4878</v>
      </c>
      <c r="I4340" s="25" cm="1">
        <f t="array" ref="I4340">SUMPRODUCT((LEN(PROTEIN_stoich[[#This Row],[sequence]])-LEN(SUBSTITUTE(PROTEIN_stoich[[#This Row],[sequence]],{"A";"C";"D";"E";"F";"G";"H";"I";"K";"L";"M";"N";"P";"Q";"R";"S";"T";"V";"W";"Y"},""))),{72.08;104.14;115.08;129.11;148.17;58.05;138.14;114.16;130.18;114.16;132.2;115.1;98.12;129.13;158.19;88.08;102.1;100.13;187.21;164.17})/1000</f>
        <v>42.783699999999996</v>
      </c>
      <c r="J4340" t="s">
        <v>13129</v>
      </c>
      <c r="K4340" s="4" t="s">
        <v>4880</v>
      </c>
      <c r="M4340">
        <f>LEN(SUBSTITUTE(PROTEIN_stoich[[#This Row],[sequence]],"*",""))</f>
        <v>400</v>
      </c>
      <c r="O4340" t="s">
        <v>16</v>
      </c>
      <c r="P4340" t="str">
        <f>_xlfn.LET(_xlpm.id,PROTEIN_stoich[[#This Row],[uniprot]],HYPERLINK("https://www.uniprot.org/uniprotkb/"&amp;_xlpm.id&amp;"/entry",_xlpm.id))</f>
        <v>A0A0K3CQL8</v>
      </c>
      <c r="Q4340" t="e">
        <f>_xlfn.XLOOKUP(PROTEIN_stoich[[#This Row],[uniprot]],[1]!UniprotIFO[Entry],[1]!UniprotIFO[Gene Ontology IDs],"")</f>
        <v>#REF!</v>
      </c>
      <c r="R4340" t="e">
        <f>_xlfn.XLOOKUP(PROTEIN_stoich[[#This Row],[uniprot]],[1]!UniprotIFO[Entry],[1]!UniprotIFO[essential?],"")</f>
        <v>#REF!</v>
      </c>
      <c r="S4340" t="e">
        <f>_xlfn.XLOOKUP(PROTEIN_stoich[[#This Row],[sequence]],[2]!Table1[sequence_without_asterisks],[2]!Table1[protein_stoich seq matches],"")</f>
        <v>#REF!</v>
      </c>
      <c r="T4340" t="e">
        <f>_xlfn.XLOOKUP(PROTEIN_stoich[[#This Row],[uniprot]],[1]!UniprotIFO[Entry],[1]!UniprotIFO[protein_id in GSM model format],"")</f>
        <v>#REF!</v>
      </c>
    </row>
    <row r="4341" spans="1:20" x14ac:dyDescent="0.2">
      <c r="A43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A0A0K3CQL0</v>
      </c>
      <c r="B4341" t="s">
        <v>11109</v>
      </c>
      <c r="C4341" t="s">
        <v>11109</v>
      </c>
      <c r="D4341" t="s">
        <v>11109</v>
      </c>
      <c r="E4341" t="s">
        <v>4877</v>
      </c>
      <c r="G43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1" t="s">
        <v>4878</v>
      </c>
      <c r="I4341" s="25" cm="1">
        <f t="array" ref="I4341">SUMPRODUCT((LEN(PROTEIN_stoich[[#This Row],[sequence]])-LEN(SUBSTITUTE(PROTEIN_stoich[[#This Row],[sequence]],{"A";"C";"D";"E";"F";"G";"H";"I";"K";"L";"M";"N";"P";"Q";"R";"S";"T";"V";"W";"Y"},""))),{72.08;104.14;115.08;129.11;148.17;58.05;138.14;114.16;130.18;114.16;132.2;115.1;98.12;129.13;158.19;88.08;102.1;100.13;187.21;164.17})/1000</f>
        <v>26.015469999999997</v>
      </c>
      <c r="J4341" t="s">
        <v>12635</v>
      </c>
      <c r="K4341" s="4" t="s">
        <v>4880</v>
      </c>
      <c r="M4341">
        <f>LEN(SUBSTITUTE(PROTEIN_stoich[[#This Row],[sequence]],"*",""))</f>
        <v>233</v>
      </c>
      <c r="O4341" t="s">
        <v>16</v>
      </c>
      <c r="P4341" t="str">
        <f>_xlfn.LET(_xlpm.id,PROTEIN_stoich[[#This Row],[uniprot]],HYPERLINK("https://www.uniprot.org/uniprotkb/"&amp;_xlpm.id&amp;"/entry",_xlpm.id))</f>
        <v>A0A0K3CQL0</v>
      </c>
      <c r="Q4341" t="e">
        <f>_xlfn.XLOOKUP(PROTEIN_stoich[[#This Row],[uniprot]],[1]!UniprotIFO[Entry],[1]!UniprotIFO[Gene Ontology IDs],"")</f>
        <v>#REF!</v>
      </c>
      <c r="R4341" t="e">
        <f>_xlfn.XLOOKUP(PROTEIN_stoich[[#This Row],[uniprot]],[1]!UniprotIFO[Entry],[1]!UniprotIFO[essential?],"")</f>
        <v>#REF!</v>
      </c>
      <c r="S4341" t="e">
        <f>_xlfn.XLOOKUP(PROTEIN_stoich[[#This Row],[sequence]],[2]!Table1[sequence_without_asterisks],[2]!Table1[protein_stoich seq matches],"")</f>
        <v>#REF!</v>
      </c>
      <c r="T4341" t="e">
        <f>_xlfn.XLOOKUP(PROTEIN_stoich[[#This Row],[uniprot]],[1]!UniprotIFO[Entry],[1]!UniprotIFO[protein_id in GSM model format],"")</f>
        <v>#REF!</v>
      </c>
    </row>
    <row r="4342" spans="1:20" x14ac:dyDescent="0.2">
      <c r="A43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RT09509</v>
      </c>
      <c r="B4342" t="s">
        <v>16809</v>
      </c>
      <c r="C4342" t="s">
        <v>16809</v>
      </c>
      <c r="D4342" t="s">
        <v>11275</v>
      </c>
      <c r="E4342" t="s">
        <v>4877</v>
      </c>
      <c r="G43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2" t="s">
        <v>4878</v>
      </c>
      <c r="I4342" s="25" cm="1">
        <f t="array" ref="I4342">SUMPRODUCT((LEN(PROTEIN_stoich[[#This Row],[sequence]])-LEN(SUBSTITUTE(PROTEIN_stoich[[#This Row],[sequence]],{"A";"C";"D";"E";"F";"G";"H";"I";"K";"L";"M";"N";"P";"Q";"R";"S";"T";"V";"W";"Y"},""))),{72.08;104.14;115.08;129.11;148.17;58.05;138.14;114.16;130.18;114.16;132.2;115.1;98.12;129.13;158.19;88.08;102.1;100.13;187.21;164.17})/1000</f>
        <v>27.388729999999999</v>
      </c>
      <c r="J4342" t="s">
        <v>12800</v>
      </c>
      <c r="K4342" s="4" t="s">
        <v>4880</v>
      </c>
      <c r="M4342">
        <f>LEN(SUBSTITUTE(PROTEIN_stoich[[#This Row],[sequence]],"*",""))</f>
        <v>243</v>
      </c>
      <c r="O4342" t="s">
        <v>16</v>
      </c>
      <c r="P4342" t="str">
        <f>_xlfn.LET(_xlpm.id,PROTEIN_stoich[[#This Row],[uniprot]],HYPERLINK("https://www.uniprot.org/uniprotkb/"&amp;_xlpm.id&amp;"/entry",_xlpm.id))</f>
        <v>A0A0K3CQK6</v>
      </c>
      <c r="Q4342" t="e">
        <f>_xlfn.XLOOKUP(PROTEIN_stoich[[#This Row],[uniprot]],[1]!UniprotIFO[Entry],[1]!UniprotIFO[Gene Ontology IDs],"")</f>
        <v>#REF!</v>
      </c>
      <c r="R4342" t="e">
        <f>_xlfn.XLOOKUP(PROTEIN_stoich[[#This Row],[uniprot]],[1]!UniprotIFO[Entry],[1]!UniprotIFO[essential?],"")</f>
        <v>#REF!</v>
      </c>
      <c r="S4342" t="e">
        <f>_xlfn.XLOOKUP(PROTEIN_stoich[[#This Row],[sequence]],[2]!Table1[sequence_without_asterisks],[2]!Table1[protein_stoich seq matches],"")</f>
        <v>#REF!</v>
      </c>
      <c r="T4342" t="e">
        <f>_xlfn.XLOOKUP(PROTEIN_stoich[[#This Row],[uniprot]],[1]!UniprotIFO[Entry],[1]!UniprotIFO[protein_id in GSM model format],"")</f>
        <v>#REF!</v>
      </c>
    </row>
    <row r="4343" spans="1:20" x14ac:dyDescent="0.2">
      <c r="A43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A0A0K3CQJ8</v>
      </c>
      <c r="B4343" t="s">
        <v>11727</v>
      </c>
      <c r="C4343" t="s">
        <v>11727</v>
      </c>
      <c r="D4343" t="s">
        <v>11727</v>
      </c>
      <c r="E4343" t="s">
        <v>4877</v>
      </c>
      <c r="G43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3" t="s">
        <v>4878</v>
      </c>
      <c r="I4343" s="25" cm="1">
        <f t="array" ref="I4343">SUMPRODUCT((LEN(PROTEIN_stoich[[#This Row],[sequence]])-LEN(SUBSTITUTE(PROTEIN_stoich[[#This Row],[sequence]],{"A";"C";"D";"E";"F";"G";"H";"I";"K";"L";"M";"N";"P";"Q";"R";"S";"T";"V";"W";"Y"},""))),{72.08;104.14;115.08;129.11;148.17;58.05;138.14;114.16;130.18;114.16;132.2;115.1;98.12;129.13;158.19;88.08;102.1;100.13;187.21;164.17})/1000</f>
        <v>65.210650000000001</v>
      </c>
      <c r="J4343" t="s">
        <v>13252</v>
      </c>
      <c r="K4343" s="4" t="s">
        <v>4880</v>
      </c>
      <c r="M4343">
        <f>LEN(SUBSTITUTE(PROTEIN_stoich[[#This Row],[sequence]],"*",""))</f>
        <v>590</v>
      </c>
      <c r="O4343" t="s">
        <v>16</v>
      </c>
      <c r="P4343" t="str">
        <f>_xlfn.LET(_xlpm.id,PROTEIN_stoich[[#This Row],[uniprot]],HYPERLINK("https://www.uniprot.org/uniprotkb/"&amp;_xlpm.id&amp;"/entry",_xlpm.id))</f>
        <v>A0A0K3CQJ8</v>
      </c>
      <c r="Q4343" t="e">
        <f>_xlfn.XLOOKUP(PROTEIN_stoich[[#This Row],[uniprot]],[1]!UniprotIFO[Entry],[1]!UniprotIFO[Gene Ontology IDs],"")</f>
        <v>#REF!</v>
      </c>
      <c r="R4343" t="e">
        <f>_xlfn.XLOOKUP(PROTEIN_stoich[[#This Row],[uniprot]],[1]!UniprotIFO[Entry],[1]!UniprotIFO[essential?],"")</f>
        <v>#REF!</v>
      </c>
      <c r="S4343" t="e">
        <f>_xlfn.XLOOKUP(PROTEIN_stoich[[#This Row],[sequence]],[2]!Table1[sequence_without_asterisks],[2]!Table1[protein_stoich seq matches],"")</f>
        <v>#REF!</v>
      </c>
      <c r="T4343" t="e">
        <f>_xlfn.XLOOKUP(PROTEIN_stoich[[#This Row],[uniprot]],[1]!UniprotIFO[Entry],[1]!UniprotIFO[protein_id in GSM model format],"")</f>
        <v>#REF!</v>
      </c>
    </row>
    <row r="4344" spans="1:20" x14ac:dyDescent="0.2">
      <c r="A43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RT11166</v>
      </c>
      <c r="B4344" t="s">
        <v>16935</v>
      </c>
      <c r="C4344" t="s">
        <v>16935</v>
      </c>
      <c r="D4344" t="s">
        <v>11505</v>
      </c>
      <c r="E4344" t="s">
        <v>4877</v>
      </c>
      <c r="G43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4" t="s">
        <v>4878</v>
      </c>
      <c r="I4344" s="25" cm="1">
        <f t="array" ref="I4344">SUMPRODUCT((LEN(PROTEIN_stoich[[#This Row],[sequence]])-LEN(SUBSTITUTE(PROTEIN_stoich[[#This Row],[sequence]],{"A";"C";"D";"E";"F";"G";"H";"I";"K";"L";"M";"N";"P";"Q";"R";"S";"T";"V";"W";"Y"},""))),{72.08;104.14;115.08;129.11;148.17;58.05;138.14;114.16;130.18;114.16;132.2;115.1;98.12;129.13;158.19;88.08;102.1;100.13;187.21;164.17})/1000</f>
        <v>20.793569999999999</v>
      </c>
      <c r="J4344" t="s">
        <v>13030</v>
      </c>
      <c r="K4344" s="4" t="s">
        <v>4880</v>
      </c>
      <c r="M4344">
        <f>LEN(SUBSTITUTE(PROTEIN_stoich[[#This Row],[sequence]],"*",""))</f>
        <v>187</v>
      </c>
      <c r="O4344" t="s">
        <v>16</v>
      </c>
      <c r="P4344" t="str">
        <f>_xlfn.LET(_xlpm.id,PROTEIN_stoich[[#This Row],[uniprot]],HYPERLINK("https://www.uniprot.org/uniprotkb/"&amp;_xlpm.id&amp;"/entry",_xlpm.id))</f>
        <v>A0A0K3CQI6</v>
      </c>
      <c r="Q4344" t="e">
        <f>_xlfn.XLOOKUP(PROTEIN_stoich[[#This Row],[uniprot]],[1]!UniprotIFO[Entry],[1]!UniprotIFO[Gene Ontology IDs],"")</f>
        <v>#REF!</v>
      </c>
      <c r="R4344" t="e">
        <f>_xlfn.XLOOKUP(PROTEIN_stoich[[#This Row],[uniprot]],[1]!UniprotIFO[Entry],[1]!UniprotIFO[essential?],"")</f>
        <v>#REF!</v>
      </c>
      <c r="S4344" t="e">
        <f>_xlfn.XLOOKUP(PROTEIN_stoich[[#This Row],[sequence]],[2]!Table1[sequence_without_asterisks],[2]!Table1[protein_stoich seq matches],"")</f>
        <v>#REF!</v>
      </c>
      <c r="T4344" t="e">
        <f>_xlfn.XLOOKUP(PROTEIN_stoich[[#This Row],[uniprot]],[1]!UniprotIFO[Entry],[1]!UniprotIFO[protein_id in GSM model format],"")</f>
        <v>#REF!</v>
      </c>
    </row>
    <row r="4345" spans="1:20" x14ac:dyDescent="0.2">
      <c r="A43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A0A0K3CQI3</v>
      </c>
      <c r="B4345" t="s">
        <v>11798</v>
      </c>
      <c r="C4345" t="s">
        <v>11798</v>
      </c>
      <c r="D4345" t="s">
        <v>11798</v>
      </c>
      <c r="E4345" t="s">
        <v>4877</v>
      </c>
      <c r="G43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5" t="s">
        <v>4878</v>
      </c>
      <c r="I4345" s="25" cm="1">
        <f t="array" ref="I4345">SUMPRODUCT((LEN(PROTEIN_stoich[[#This Row],[sequence]])-LEN(SUBSTITUTE(PROTEIN_stoich[[#This Row],[sequence]],{"A";"C";"D";"E";"F";"G";"H";"I";"K";"L";"M";"N";"P";"Q";"R";"S";"T";"V";"W";"Y"},""))),{72.08;104.14;115.08;129.11;148.17;58.05;138.14;114.16;130.18;114.16;132.2;115.1;98.12;129.13;158.19;88.08;102.1;100.13;187.21;164.17})/1000</f>
        <v>25.765599999999999</v>
      </c>
      <c r="J4345" t="s">
        <v>13323</v>
      </c>
      <c r="K4345" s="4" t="s">
        <v>4880</v>
      </c>
      <c r="M4345">
        <f>LEN(SUBSTITUTE(PROTEIN_stoich[[#This Row],[sequence]],"*",""))</f>
        <v>230</v>
      </c>
      <c r="O4345" t="s">
        <v>16</v>
      </c>
      <c r="P4345" t="str">
        <f>_xlfn.LET(_xlpm.id,PROTEIN_stoich[[#This Row],[uniprot]],HYPERLINK("https://www.uniprot.org/uniprotkb/"&amp;_xlpm.id&amp;"/entry",_xlpm.id))</f>
        <v>A0A0K3CQI3</v>
      </c>
      <c r="Q4345" t="e">
        <f>_xlfn.XLOOKUP(PROTEIN_stoich[[#This Row],[uniprot]],[1]!UniprotIFO[Entry],[1]!UniprotIFO[Gene Ontology IDs],"")</f>
        <v>#REF!</v>
      </c>
      <c r="R4345" t="e">
        <f>_xlfn.XLOOKUP(PROTEIN_stoich[[#This Row],[uniprot]],[1]!UniprotIFO[Entry],[1]!UniprotIFO[essential?],"")</f>
        <v>#REF!</v>
      </c>
      <c r="S4345" t="e">
        <f>_xlfn.XLOOKUP(PROTEIN_stoich[[#This Row],[sequence]],[2]!Table1[sequence_without_asterisks],[2]!Table1[protein_stoich seq matches],"")</f>
        <v>#REF!</v>
      </c>
      <c r="T4345" t="e">
        <f>_xlfn.XLOOKUP(PROTEIN_stoich[[#This Row],[uniprot]],[1]!UniprotIFO[Entry],[1]!UniprotIFO[protein_id in GSM model format],"")</f>
        <v>#REF!</v>
      </c>
    </row>
    <row r="4346" spans="1:20" x14ac:dyDescent="0.2">
      <c r="A43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A0A0K3CQI1</v>
      </c>
      <c r="B4346" t="s">
        <v>10968</v>
      </c>
      <c r="C4346" t="s">
        <v>10968</v>
      </c>
      <c r="D4346" t="s">
        <v>10968</v>
      </c>
      <c r="E4346" t="s">
        <v>4877</v>
      </c>
      <c r="G43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6" t="s">
        <v>4878</v>
      </c>
      <c r="I4346" s="25" cm="1">
        <f t="array" ref="I4346">SUMPRODUCT((LEN(PROTEIN_stoich[[#This Row],[sequence]])-LEN(SUBSTITUTE(PROTEIN_stoich[[#This Row],[sequence]],{"A";"C";"D";"E";"F";"G";"H";"I";"K";"L";"M";"N";"P";"Q";"R";"S";"T";"V";"W";"Y"},""))),{72.08;104.14;115.08;129.11;148.17;58.05;138.14;114.16;130.18;114.16;132.2;115.1;98.12;129.13;158.19;88.08;102.1;100.13;187.21;164.17})/1000</f>
        <v>44.470590000000001</v>
      </c>
      <c r="J4346" t="s">
        <v>12494</v>
      </c>
      <c r="K4346" s="4" t="s">
        <v>4880</v>
      </c>
      <c r="M4346">
        <f>LEN(SUBSTITUTE(PROTEIN_stoich[[#This Row],[sequence]],"*",""))</f>
        <v>418</v>
      </c>
      <c r="O4346" t="s">
        <v>16</v>
      </c>
      <c r="P4346" t="str">
        <f>_xlfn.LET(_xlpm.id,PROTEIN_stoich[[#This Row],[uniprot]],HYPERLINK("https://www.uniprot.org/uniprotkb/"&amp;_xlpm.id&amp;"/entry",_xlpm.id))</f>
        <v>A0A0K3CQI1</v>
      </c>
      <c r="Q4346" t="e">
        <f>_xlfn.XLOOKUP(PROTEIN_stoich[[#This Row],[uniprot]],[1]!UniprotIFO[Entry],[1]!UniprotIFO[Gene Ontology IDs],"")</f>
        <v>#REF!</v>
      </c>
      <c r="R4346" t="e">
        <f>_xlfn.XLOOKUP(PROTEIN_stoich[[#This Row],[uniprot]],[1]!UniprotIFO[Entry],[1]!UniprotIFO[essential?],"")</f>
        <v>#REF!</v>
      </c>
      <c r="S4346" t="e">
        <f>_xlfn.XLOOKUP(PROTEIN_stoich[[#This Row],[sequence]],[2]!Table1[sequence_without_asterisks],[2]!Table1[protein_stoich seq matches],"")</f>
        <v>#REF!</v>
      </c>
      <c r="T4346" t="e">
        <f>_xlfn.XLOOKUP(PROTEIN_stoich[[#This Row],[uniprot]],[1]!UniprotIFO[Entry],[1]!UniprotIFO[protein_id in GSM model format],"")</f>
        <v>#REF!</v>
      </c>
    </row>
    <row r="4347" spans="1:20" x14ac:dyDescent="0.2">
      <c r="A43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RT10913</v>
      </c>
      <c r="B4347" t="s">
        <v>16872</v>
      </c>
      <c r="C4347" t="s">
        <v>16872</v>
      </c>
      <c r="D4347" t="s">
        <v>11339</v>
      </c>
      <c r="E4347" t="s">
        <v>4877</v>
      </c>
      <c r="G43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7" t="s">
        <v>4878</v>
      </c>
      <c r="I4347" s="25" cm="1">
        <f t="array" ref="I4347">SUMPRODUCT((LEN(PROTEIN_stoich[[#This Row],[sequence]])-LEN(SUBSTITUTE(PROTEIN_stoich[[#This Row],[sequence]],{"A";"C";"D";"E";"F";"G";"H";"I";"K";"L";"M";"N";"P";"Q";"R";"S";"T";"V";"W";"Y"},""))),{72.08;104.14;115.08;129.11;148.17;58.05;138.14;114.16;130.18;114.16;132.2;115.1;98.12;129.13;158.19;88.08;102.1;100.13;187.21;164.17})/1000</f>
        <v>184.43108999999998</v>
      </c>
      <c r="J4347" t="s">
        <v>12864</v>
      </c>
      <c r="K4347" s="4" t="s">
        <v>4880</v>
      </c>
      <c r="M4347">
        <f>LEN(SUBSTITUTE(PROTEIN_stoich[[#This Row],[sequence]],"*",""))</f>
        <v>1636</v>
      </c>
      <c r="O4347" t="s">
        <v>16</v>
      </c>
      <c r="P4347" t="str">
        <f>_xlfn.LET(_xlpm.id,PROTEIN_stoich[[#This Row],[uniprot]],HYPERLINK("https://www.uniprot.org/uniprotkb/"&amp;_xlpm.id&amp;"/entry",_xlpm.id))</f>
        <v>A0A0K3CQH9</v>
      </c>
      <c r="Q4347" t="e">
        <f>_xlfn.XLOOKUP(PROTEIN_stoich[[#This Row],[uniprot]],[1]!UniprotIFO[Entry],[1]!UniprotIFO[Gene Ontology IDs],"")</f>
        <v>#REF!</v>
      </c>
      <c r="R4347" t="e">
        <f>_xlfn.XLOOKUP(PROTEIN_stoich[[#This Row],[uniprot]],[1]!UniprotIFO[Entry],[1]!UniprotIFO[essential?],"")</f>
        <v>#REF!</v>
      </c>
      <c r="S4347" t="e">
        <f>_xlfn.XLOOKUP(PROTEIN_stoich[[#This Row],[sequence]],[2]!Table1[sequence_without_asterisks],[2]!Table1[protein_stoich seq matches],"")</f>
        <v>#REF!</v>
      </c>
      <c r="T4347" t="e">
        <f>_xlfn.XLOOKUP(PROTEIN_stoich[[#This Row],[uniprot]],[1]!UniprotIFO[Entry],[1]!UniprotIFO[protein_id in GSM model format],"")</f>
        <v>#REF!</v>
      </c>
    </row>
    <row r="4348" spans="1:20" x14ac:dyDescent="0.2">
      <c r="A43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A0A0K3CQH3</v>
      </c>
      <c r="B4348" t="s">
        <v>11024</v>
      </c>
      <c r="C4348" t="s">
        <v>11024</v>
      </c>
      <c r="D4348" t="s">
        <v>11024</v>
      </c>
      <c r="E4348" t="s">
        <v>4877</v>
      </c>
      <c r="G43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8" t="s">
        <v>4878</v>
      </c>
      <c r="I4348" s="25" cm="1">
        <f t="array" ref="I4348">SUMPRODUCT((LEN(PROTEIN_stoich[[#This Row],[sequence]])-LEN(SUBSTITUTE(PROTEIN_stoich[[#This Row],[sequence]],{"A";"C";"D";"E";"F";"G";"H";"I";"K";"L";"M";"N";"P";"Q";"R";"S";"T";"V";"W";"Y"},""))),{72.08;104.14;115.08;129.11;148.17;58.05;138.14;114.16;130.18;114.16;132.2;115.1;98.12;129.13;158.19;88.08;102.1;100.13;187.21;164.17})/1000</f>
        <v>94.229569999999995</v>
      </c>
      <c r="J4348" t="s">
        <v>12550</v>
      </c>
      <c r="K4348" s="4" t="s">
        <v>4880</v>
      </c>
      <c r="M4348">
        <f>LEN(SUBSTITUTE(PROTEIN_stoich[[#This Row],[sequence]],"*",""))</f>
        <v>869</v>
      </c>
      <c r="O4348" t="s">
        <v>16</v>
      </c>
      <c r="P4348" t="str">
        <f>_xlfn.LET(_xlpm.id,PROTEIN_stoich[[#This Row],[uniprot]],HYPERLINK("https://www.uniprot.org/uniprotkb/"&amp;_xlpm.id&amp;"/entry",_xlpm.id))</f>
        <v>A0A0K3CQH3</v>
      </c>
      <c r="Q4348" t="e">
        <f>_xlfn.XLOOKUP(PROTEIN_stoich[[#This Row],[uniprot]],[1]!UniprotIFO[Entry],[1]!UniprotIFO[Gene Ontology IDs],"")</f>
        <v>#REF!</v>
      </c>
      <c r="R4348" t="e">
        <f>_xlfn.XLOOKUP(PROTEIN_stoich[[#This Row],[uniprot]],[1]!UniprotIFO[Entry],[1]!UniprotIFO[essential?],"")</f>
        <v>#REF!</v>
      </c>
      <c r="S4348" t="e">
        <f>_xlfn.XLOOKUP(PROTEIN_stoich[[#This Row],[sequence]],[2]!Table1[sequence_without_asterisks],[2]!Table1[protein_stoich seq matches],"")</f>
        <v>#REF!</v>
      </c>
      <c r="T4348" t="e">
        <f>_xlfn.XLOOKUP(PROTEIN_stoich[[#This Row],[uniprot]],[1]!UniprotIFO[Entry],[1]!UniprotIFO[protein_id in GSM model format],"")</f>
        <v>#REF!</v>
      </c>
    </row>
    <row r="4349" spans="1:20" x14ac:dyDescent="0.2">
      <c r="A43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RT11144</v>
      </c>
      <c r="B4349" t="s">
        <v>16941</v>
      </c>
      <c r="C4349" t="s">
        <v>16941</v>
      </c>
      <c r="D4349" t="s">
        <v>11518</v>
      </c>
      <c r="E4349" t="s">
        <v>4877</v>
      </c>
      <c r="G43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49" t="s">
        <v>4878</v>
      </c>
      <c r="I4349" s="25" cm="1">
        <f t="array" ref="I4349">SUMPRODUCT((LEN(PROTEIN_stoich[[#This Row],[sequence]])-LEN(SUBSTITUTE(PROTEIN_stoich[[#This Row],[sequence]],{"A";"C";"D";"E";"F";"G";"H";"I";"K";"L";"M";"N";"P";"Q";"R";"S";"T";"V";"W";"Y"},""))),{72.08;104.14;115.08;129.11;148.17;58.05;138.14;114.16;130.18;114.16;132.2;115.1;98.12;129.13;158.19;88.08;102.1;100.13;187.21;164.17})/1000</f>
        <v>44.450890000000022</v>
      </c>
      <c r="J4349" t="s">
        <v>13043</v>
      </c>
      <c r="K4349" s="4" t="s">
        <v>4880</v>
      </c>
      <c r="M4349">
        <f>LEN(SUBSTITUTE(PROTEIN_stoich[[#This Row],[sequence]],"*",""))</f>
        <v>408</v>
      </c>
      <c r="O4349" t="s">
        <v>16</v>
      </c>
      <c r="P4349" t="str">
        <f>_xlfn.LET(_xlpm.id,PROTEIN_stoich[[#This Row],[uniprot]],HYPERLINK("https://www.uniprot.org/uniprotkb/"&amp;_xlpm.id&amp;"/entry",_xlpm.id))</f>
        <v>A0A0K3CQG9</v>
      </c>
      <c r="Q4349" t="e">
        <f>_xlfn.XLOOKUP(PROTEIN_stoich[[#This Row],[uniprot]],[1]!UniprotIFO[Entry],[1]!UniprotIFO[Gene Ontology IDs],"")</f>
        <v>#REF!</v>
      </c>
      <c r="R4349" t="e">
        <f>_xlfn.XLOOKUP(PROTEIN_stoich[[#This Row],[uniprot]],[1]!UniprotIFO[Entry],[1]!UniprotIFO[essential?],"")</f>
        <v>#REF!</v>
      </c>
      <c r="S4349" t="e">
        <f>_xlfn.XLOOKUP(PROTEIN_stoich[[#This Row],[sequence]],[2]!Table1[sequence_without_asterisks],[2]!Table1[protein_stoich seq matches],"")</f>
        <v>#REF!</v>
      </c>
      <c r="T4349" t="e">
        <f>_xlfn.XLOOKUP(PROTEIN_stoich[[#This Row],[uniprot]],[1]!UniprotIFO[Entry],[1]!UniprotIFO[protein_id in GSM model format],"")</f>
        <v>#REF!</v>
      </c>
    </row>
    <row r="4350" spans="1:20" x14ac:dyDescent="0.2">
      <c r="A43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RT11485</v>
      </c>
      <c r="B4350" t="s">
        <v>16633</v>
      </c>
      <c r="C4350" t="s">
        <v>16633</v>
      </c>
      <c r="D4350" t="s">
        <v>10800</v>
      </c>
      <c r="E4350" t="s">
        <v>4877</v>
      </c>
      <c r="G43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0" t="s">
        <v>4878</v>
      </c>
      <c r="I4350" s="25" cm="1">
        <f t="array" ref="I4350">SUMPRODUCT((LEN(PROTEIN_stoich[[#This Row],[sequence]])-LEN(SUBSTITUTE(PROTEIN_stoich[[#This Row],[sequence]],{"A";"C";"D";"E";"F";"G";"H";"I";"K";"L";"M";"N";"P";"Q";"R";"S";"T";"V";"W";"Y"},""))),{72.08;104.14;115.08;129.11;148.17;58.05;138.14;114.16;130.18;114.16;132.2;115.1;98.12;129.13;158.19;88.08;102.1;100.13;187.21;164.17})/1000</f>
        <v>23.369739999999997</v>
      </c>
      <c r="J4350" t="s">
        <v>12328</v>
      </c>
      <c r="K4350" s="4" t="s">
        <v>4880</v>
      </c>
      <c r="M4350">
        <f>LEN(SUBSTITUTE(PROTEIN_stoich[[#This Row],[sequence]],"*",""))</f>
        <v>216</v>
      </c>
      <c r="O4350" t="s">
        <v>16</v>
      </c>
      <c r="P4350" t="str">
        <f>_xlfn.LET(_xlpm.id,PROTEIN_stoich[[#This Row],[uniprot]],HYPERLINK("https://www.uniprot.org/uniprotkb/"&amp;_xlpm.id&amp;"/entry",_xlpm.id))</f>
        <v>A0A0K3CQG4</v>
      </c>
      <c r="Q4350" t="e">
        <f>_xlfn.XLOOKUP(PROTEIN_stoich[[#This Row],[uniprot]],[1]!UniprotIFO[Entry],[1]!UniprotIFO[Gene Ontology IDs],"")</f>
        <v>#REF!</v>
      </c>
      <c r="R4350" t="e">
        <f>_xlfn.XLOOKUP(PROTEIN_stoich[[#This Row],[uniprot]],[1]!UniprotIFO[Entry],[1]!UniprotIFO[essential?],"")</f>
        <v>#REF!</v>
      </c>
      <c r="S4350" t="e">
        <f>_xlfn.XLOOKUP(PROTEIN_stoich[[#This Row],[sequence]],[2]!Table1[sequence_without_asterisks],[2]!Table1[protein_stoich seq matches],"")</f>
        <v>#REF!</v>
      </c>
      <c r="T4350" t="e">
        <f>_xlfn.XLOOKUP(PROTEIN_stoich[[#This Row],[uniprot]],[1]!UniprotIFO[Entry],[1]!UniprotIFO[protein_id in GSM model format],"")</f>
        <v>#REF!</v>
      </c>
    </row>
    <row r="4351" spans="1:20" x14ac:dyDescent="0.2">
      <c r="A43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RT09448</v>
      </c>
      <c r="B4351" t="s">
        <v>17121</v>
      </c>
      <c r="C4351" t="s">
        <v>17121</v>
      </c>
      <c r="D4351" t="s">
        <v>11995</v>
      </c>
      <c r="E4351" t="s">
        <v>4877</v>
      </c>
      <c r="G43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1" t="s">
        <v>4878</v>
      </c>
      <c r="I4351" s="25" cm="1">
        <f t="array" ref="I4351">SUMPRODUCT((LEN(PROTEIN_stoich[[#This Row],[sequence]])-LEN(SUBSTITUTE(PROTEIN_stoich[[#This Row],[sequence]],{"A";"C";"D";"E";"F";"G";"H";"I";"K";"L";"M";"N";"P";"Q";"R";"S";"T";"V";"W";"Y"},""))),{72.08;104.14;115.08;129.11;148.17;58.05;138.14;114.16;130.18;114.16;132.2;115.1;98.12;129.13;158.19;88.08;102.1;100.13;187.21;164.17})/1000</f>
        <v>40.303479999999993</v>
      </c>
      <c r="J4351" t="s">
        <v>13517</v>
      </c>
      <c r="K4351" s="4" t="s">
        <v>4880</v>
      </c>
      <c r="M4351">
        <f>LEN(SUBSTITUTE(PROTEIN_stoich[[#This Row],[sequence]],"*",""))</f>
        <v>367</v>
      </c>
      <c r="O4351" t="s">
        <v>16</v>
      </c>
      <c r="P4351" t="str">
        <f>_xlfn.LET(_xlpm.id,PROTEIN_stoich[[#This Row],[uniprot]],HYPERLINK("https://www.uniprot.org/uniprotkb/"&amp;_xlpm.id&amp;"/entry",_xlpm.id))</f>
        <v>A0A0K3CQG0</v>
      </c>
      <c r="Q4351" t="e">
        <f>_xlfn.XLOOKUP(PROTEIN_stoich[[#This Row],[uniprot]],[1]!UniprotIFO[Entry],[1]!UniprotIFO[Gene Ontology IDs],"")</f>
        <v>#REF!</v>
      </c>
      <c r="R4351" t="e">
        <f>_xlfn.XLOOKUP(PROTEIN_stoich[[#This Row],[uniprot]],[1]!UniprotIFO[Entry],[1]!UniprotIFO[essential?],"")</f>
        <v>#REF!</v>
      </c>
      <c r="S4351" t="e">
        <f>_xlfn.XLOOKUP(PROTEIN_stoich[[#This Row],[sequence]],[2]!Table1[sequence_without_asterisks],[2]!Table1[protein_stoich seq matches],"")</f>
        <v>#REF!</v>
      </c>
      <c r="T4351" t="e">
        <f>_xlfn.XLOOKUP(PROTEIN_stoich[[#This Row],[uniprot]],[1]!UniprotIFO[Entry],[1]!UniprotIFO[protein_id in GSM model format],"")</f>
        <v>#REF!</v>
      </c>
    </row>
    <row r="4352" spans="1:20" x14ac:dyDescent="0.2">
      <c r="A43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RT11479</v>
      </c>
      <c r="B4352" t="s">
        <v>17035</v>
      </c>
      <c r="C4352" t="s">
        <v>17035</v>
      </c>
      <c r="D4352" t="s">
        <v>11695</v>
      </c>
      <c r="E4352" t="s">
        <v>4877</v>
      </c>
      <c r="G43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2" t="s">
        <v>4878</v>
      </c>
      <c r="I4352" s="25" cm="1">
        <f t="array" ref="I4352">SUMPRODUCT((LEN(PROTEIN_stoich[[#This Row],[sequence]])-LEN(SUBSTITUTE(PROTEIN_stoich[[#This Row],[sequence]],{"A";"C";"D";"E";"F";"G";"H";"I";"K";"L";"M";"N";"P";"Q";"R";"S";"T";"V";"W";"Y"},""))),{72.08;104.14;115.08;129.11;148.17;58.05;138.14;114.16;130.18;114.16;132.2;115.1;98.12;129.13;158.19;88.08;102.1;100.13;187.21;164.17})/1000</f>
        <v>46.667439999999999</v>
      </c>
      <c r="J4352" t="s">
        <v>13220</v>
      </c>
      <c r="K4352" s="4" t="s">
        <v>4880</v>
      </c>
      <c r="M4352">
        <f>LEN(SUBSTITUTE(PROTEIN_stoich[[#This Row],[sequence]],"*",""))</f>
        <v>445</v>
      </c>
      <c r="O4352" t="s">
        <v>16</v>
      </c>
      <c r="P4352" t="str">
        <f>_xlfn.LET(_xlpm.id,PROTEIN_stoich[[#This Row],[uniprot]],HYPERLINK("https://www.uniprot.org/uniprotkb/"&amp;_xlpm.id&amp;"/entry",_xlpm.id))</f>
        <v>A0A0K3CQF9</v>
      </c>
      <c r="Q4352" t="e">
        <f>_xlfn.XLOOKUP(PROTEIN_stoich[[#This Row],[uniprot]],[1]!UniprotIFO[Entry],[1]!UniprotIFO[Gene Ontology IDs],"")</f>
        <v>#REF!</v>
      </c>
      <c r="R4352" t="e">
        <f>_xlfn.XLOOKUP(PROTEIN_stoich[[#This Row],[uniprot]],[1]!UniprotIFO[Entry],[1]!UniprotIFO[essential?],"")</f>
        <v>#REF!</v>
      </c>
      <c r="S4352" t="e">
        <f>_xlfn.XLOOKUP(PROTEIN_stoich[[#This Row],[sequence]],[2]!Table1[sequence_without_asterisks],[2]!Table1[protein_stoich seq matches],"")</f>
        <v>#REF!</v>
      </c>
      <c r="T4352" t="e">
        <f>_xlfn.XLOOKUP(PROTEIN_stoich[[#This Row],[uniprot]],[1]!UniprotIFO[Entry],[1]!UniprotIFO[protein_id in GSM model format],"")</f>
        <v>#REF!</v>
      </c>
    </row>
    <row r="4353" spans="1:20" x14ac:dyDescent="0.2">
      <c r="A43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RT11474</v>
      </c>
      <c r="B4353" t="s">
        <v>16634</v>
      </c>
      <c r="C4353" t="s">
        <v>16634</v>
      </c>
      <c r="D4353" t="s">
        <v>10801</v>
      </c>
      <c r="E4353" t="s">
        <v>4877</v>
      </c>
      <c r="G43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3" t="s">
        <v>4878</v>
      </c>
      <c r="I4353" s="25" cm="1">
        <f t="array" ref="I4353">SUMPRODUCT((LEN(PROTEIN_stoich[[#This Row],[sequence]])-LEN(SUBSTITUTE(PROTEIN_stoich[[#This Row],[sequence]],{"A";"C";"D";"E";"F";"G";"H";"I";"K";"L";"M";"N";"P";"Q";"R";"S";"T";"V";"W";"Y"},""))),{72.08;104.14;115.08;129.11;148.17;58.05;138.14;114.16;130.18;114.16;132.2;115.1;98.12;129.13;158.19;88.08;102.1;100.13;187.21;164.17})/1000</f>
        <v>84.126080000000016</v>
      </c>
      <c r="J4353" t="s">
        <v>12329</v>
      </c>
      <c r="K4353" s="4" t="s">
        <v>4880</v>
      </c>
      <c r="M4353">
        <f>LEN(SUBSTITUTE(PROTEIN_stoich[[#This Row],[sequence]],"*",""))</f>
        <v>776</v>
      </c>
      <c r="O4353" t="s">
        <v>16</v>
      </c>
      <c r="P4353" t="str">
        <f>_xlfn.LET(_xlpm.id,PROTEIN_stoich[[#This Row],[uniprot]],HYPERLINK("https://www.uniprot.org/uniprotkb/"&amp;_xlpm.id&amp;"/entry",_xlpm.id))</f>
        <v>A0A0K3CQF3</v>
      </c>
      <c r="Q4353" t="e">
        <f>_xlfn.XLOOKUP(PROTEIN_stoich[[#This Row],[uniprot]],[1]!UniprotIFO[Entry],[1]!UniprotIFO[Gene Ontology IDs],"")</f>
        <v>#REF!</v>
      </c>
      <c r="R4353" t="e">
        <f>_xlfn.XLOOKUP(PROTEIN_stoich[[#This Row],[uniprot]],[1]!UniprotIFO[Entry],[1]!UniprotIFO[essential?],"")</f>
        <v>#REF!</v>
      </c>
      <c r="S4353" t="e">
        <f>_xlfn.XLOOKUP(PROTEIN_stoich[[#This Row],[sequence]],[2]!Table1[sequence_without_asterisks],[2]!Table1[protein_stoich seq matches],"")</f>
        <v>#REF!</v>
      </c>
      <c r="T4353" t="e">
        <f>_xlfn.XLOOKUP(PROTEIN_stoich[[#This Row],[uniprot]],[1]!UniprotIFO[Entry],[1]!UniprotIFO[protein_id in GSM model format],"")</f>
        <v>#REF!</v>
      </c>
    </row>
    <row r="4354" spans="1:20" x14ac:dyDescent="0.2">
      <c r="A43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A0A0K3CQF0</v>
      </c>
      <c r="B4354" t="s">
        <v>10978</v>
      </c>
      <c r="C4354" t="s">
        <v>10978</v>
      </c>
      <c r="D4354" t="s">
        <v>10978</v>
      </c>
      <c r="E4354" t="s">
        <v>4877</v>
      </c>
      <c r="G43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4" t="s">
        <v>4878</v>
      </c>
      <c r="I4354" s="25" cm="1">
        <f t="array" ref="I4354">SUMPRODUCT((LEN(PROTEIN_stoich[[#This Row],[sequence]])-LEN(SUBSTITUTE(PROTEIN_stoich[[#This Row],[sequence]],{"A";"C";"D";"E";"F";"G";"H";"I";"K";"L";"M";"N";"P";"Q";"R";"S";"T";"V";"W";"Y"},""))),{72.08;104.14;115.08;129.11;148.17;58.05;138.14;114.16;130.18;114.16;132.2;115.1;98.12;129.13;158.19;88.08;102.1;100.13;187.21;164.17})/1000</f>
        <v>48.532889999999995</v>
      </c>
      <c r="J4354" t="s">
        <v>12504</v>
      </c>
      <c r="K4354" s="4" t="s">
        <v>4880</v>
      </c>
      <c r="M4354">
        <f>LEN(SUBSTITUTE(PROTEIN_stoich[[#This Row],[sequence]],"*",""))</f>
        <v>441</v>
      </c>
      <c r="O4354" t="s">
        <v>16</v>
      </c>
      <c r="P4354" t="str">
        <f>_xlfn.LET(_xlpm.id,PROTEIN_stoich[[#This Row],[uniprot]],HYPERLINK("https://www.uniprot.org/uniprotkb/"&amp;_xlpm.id&amp;"/entry",_xlpm.id))</f>
        <v>A0A0K3CQF0</v>
      </c>
      <c r="Q4354" t="e">
        <f>_xlfn.XLOOKUP(PROTEIN_stoich[[#This Row],[uniprot]],[1]!UniprotIFO[Entry],[1]!UniprotIFO[Gene Ontology IDs],"")</f>
        <v>#REF!</v>
      </c>
      <c r="R4354" t="e">
        <f>_xlfn.XLOOKUP(PROTEIN_stoich[[#This Row],[uniprot]],[1]!UniprotIFO[Entry],[1]!UniprotIFO[essential?],"")</f>
        <v>#REF!</v>
      </c>
      <c r="S4354" t="e">
        <f>_xlfn.XLOOKUP(PROTEIN_stoich[[#This Row],[sequence]],[2]!Table1[sequence_without_asterisks],[2]!Table1[protein_stoich seq matches],"")</f>
        <v>#REF!</v>
      </c>
      <c r="T4354" t="e">
        <f>_xlfn.XLOOKUP(PROTEIN_stoich[[#This Row],[uniprot]],[1]!UniprotIFO[Entry],[1]!UniprotIFO[protein_id in GSM model format],"")</f>
        <v>#REF!</v>
      </c>
    </row>
    <row r="4355" spans="1:20" x14ac:dyDescent="0.2">
      <c r="A43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RT09433</v>
      </c>
      <c r="B4355" t="s">
        <v>16493</v>
      </c>
      <c r="C4355" t="s">
        <v>16493</v>
      </c>
      <c r="D4355" t="s">
        <v>10660</v>
      </c>
      <c r="E4355" t="s">
        <v>4877</v>
      </c>
      <c r="G43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5" t="s">
        <v>4878</v>
      </c>
      <c r="I4355" s="25" cm="1">
        <f t="array" ref="I4355">SUMPRODUCT((LEN(PROTEIN_stoich[[#This Row],[sequence]])-LEN(SUBSTITUTE(PROTEIN_stoich[[#This Row],[sequence]],{"A";"C";"D";"E";"F";"G";"H";"I";"K";"L";"M";"N";"P";"Q";"R";"S";"T";"V";"W";"Y"},""))),{72.08;104.14;115.08;129.11;148.17;58.05;138.14;114.16;130.18;114.16;132.2;115.1;98.12;129.13;158.19;88.08;102.1;100.13;187.21;164.17})/1000</f>
        <v>40.575710000000001</v>
      </c>
      <c r="J4355" t="s">
        <v>12188</v>
      </c>
      <c r="K4355" s="4" t="s">
        <v>4880</v>
      </c>
      <c r="M4355">
        <f>LEN(SUBSTITUTE(PROTEIN_stoich[[#This Row],[sequence]],"*",""))</f>
        <v>382</v>
      </c>
      <c r="O4355" t="s">
        <v>16</v>
      </c>
      <c r="P4355" t="str">
        <f>_xlfn.LET(_xlpm.id,PROTEIN_stoich[[#This Row],[uniprot]],HYPERLINK("https://www.uniprot.org/uniprotkb/"&amp;_xlpm.id&amp;"/entry",_xlpm.id))</f>
        <v>A0A0K3CQE7</v>
      </c>
      <c r="Q4355" t="e">
        <f>_xlfn.XLOOKUP(PROTEIN_stoich[[#This Row],[uniprot]],[1]!UniprotIFO[Entry],[1]!UniprotIFO[Gene Ontology IDs],"")</f>
        <v>#REF!</v>
      </c>
      <c r="R4355" t="e">
        <f>_xlfn.XLOOKUP(PROTEIN_stoich[[#This Row],[uniprot]],[1]!UniprotIFO[Entry],[1]!UniprotIFO[essential?],"")</f>
        <v>#REF!</v>
      </c>
      <c r="S4355" t="e">
        <f>_xlfn.XLOOKUP(PROTEIN_stoich[[#This Row],[sequence]],[2]!Table1[sequence_without_asterisks],[2]!Table1[protein_stoich seq matches],"")</f>
        <v>#REF!</v>
      </c>
      <c r="T4355" t="e">
        <f>_xlfn.XLOOKUP(PROTEIN_stoich[[#This Row],[uniprot]],[1]!UniprotIFO[Entry],[1]!UniprotIFO[protein_id in GSM model format],"")</f>
        <v>#REF!</v>
      </c>
    </row>
    <row r="4356" spans="1:20" x14ac:dyDescent="0.2">
      <c r="A43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A0A0K3CQE3</v>
      </c>
      <c r="B4356" t="s">
        <v>10899</v>
      </c>
      <c r="C4356" t="s">
        <v>10899</v>
      </c>
      <c r="D4356" t="s">
        <v>10899</v>
      </c>
      <c r="E4356" t="s">
        <v>4877</v>
      </c>
      <c r="G43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6" t="s">
        <v>4878</v>
      </c>
      <c r="I4356" s="25" cm="1">
        <f t="array" ref="I4356">SUMPRODUCT((LEN(PROTEIN_stoich[[#This Row],[sequence]])-LEN(SUBSTITUTE(PROTEIN_stoich[[#This Row],[sequence]],{"A";"C";"D";"E";"F";"G";"H";"I";"K";"L";"M";"N";"P";"Q";"R";"S";"T";"V";"W";"Y"},""))),{72.08;104.14;115.08;129.11;148.17;58.05;138.14;114.16;130.18;114.16;132.2;115.1;98.12;129.13;158.19;88.08;102.1;100.13;187.21;164.17})/1000</f>
        <v>36.458770000000001</v>
      </c>
      <c r="J4356" t="s">
        <v>12426</v>
      </c>
      <c r="K4356" s="4" t="s">
        <v>4880</v>
      </c>
      <c r="M4356">
        <f>LEN(SUBSTITUTE(PROTEIN_stoich[[#This Row],[sequence]],"*",""))</f>
        <v>329</v>
      </c>
      <c r="O4356" t="s">
        <v>16</v>
      </c>
      <c r="P4356" t="str">
        <f>_xlfn.LET(_xlpm.id,PROTEIN_stoich[[#This Row],[uniprot]],HYPERLINK("https://www.uniprot.org/uniprotkb/"&amp;_xlpm.id&amp;"/entry",_xlpm.id))</f>
        <v>A0A0K3CQE3</v>
      </c>
      <c r="Q4356" t="e">
        <f>_xlfn.XLOOKUP(PROTEIN_stoich[[#This Row],[uniprot]],[1]!UniprotIFO[Entry],[1]!UniprotIFO[Gene Ontology IDs],"")</f>
        <v>#REF!</v>
      </c>
      <c r="R4356" t="e">
        <f>_xlfn.XLOOKUP(PROTEIN_stoich[[#This Row],[uniprot]],[1]!UniprotIFO[Entry],[1]!UniprotIFO[essential?],"")</f>
        <v>#REF!</v>
      </c>
      <c r="S4356" t="e">
        <f>_xlfn.XLOOKUP(PROTEIN_stoich[[#This Row],[sequence]],[2]!Table1[sequence_without_asterisks],[2]!Table1[protein_stoich seq matches],"")</f>
        <v>#REF!</v>
      </c>
      <c r="T4356" t="e">
        <f>_xlfn.XLOOKUP(PROTEIN_stoich[[#This Row],[uniprot]],[1]!UniprotIFO[Entry],[1]!UniprotIFO[protein_id in GSM model format],"")</f>
        <v>#REF!</v>
      </c>
    </row>
    <row r="4357" spans="1:20" x14ac:dyDescent="0.2">
      <c r="A43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RT09421</v>
      </c>
      <c r="B4357" t="s">
        <v>16989</v>
      </c>
      <c r="C4357" t="s">
        <v>16989</v>
      </c>
      <c r="D4357" t="s">
        <v>11583</v>
      </c>
      <c r="E4357" t="s">
        <v>4877</v>
      </c>
      <c r="G43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7" t="s">
        <v>4878</v>
      </c>
      <c r="I4357" s="25" cm="1">
        <f t="array" ref="I4357">SUMPRODUCT((LEN(PROTEIN_stoich[[#This Row],[sequence]])-LEN(SUBSTITUTE(PROTEIN_stoich[[#This Row],[sequence]],{"A";"C";"D";"E";"F";"G";"H";"I";"K";"L";"M";"N";"P";"Q";"R";"S";"T";"V";"W";"Y"},""))),{72.08;104.14;115.08;129.11;148.17;58.05;138.14;114.16;130.18;114.16;132.2;115.1;98.12;129.13;158.19;88.08;102.1;100.13;187.21;164.17})/1000</f>
        <v>20.199860000000001</v>
      </c>
      <c r="J4357" t="s">
        <v>13108</v>
      </c>
      <c r="K4357" s="4" t="s">
        <v>4880</v>
      </c>
      <c r="M4357">
        <f>LEN(SUBSTITUTE(PROTEIN_stoich[[#This Row],[sequence]],"*",""))</f>
        <v>187</v>
      </c>
      <c r="O4357" t="s">
        <v>16</v>
      </c>
      <c r="P4357" t="str">
        <f>_xlfn.LET(_xlpm.id,PROTEIN_stoich[[#This Row],[uniprot]],HYPERLINK("https://www.uniprot.org/uniprotkb/"&amp;_xlpm.id&amp;"/entry",_xlpm.id))</f>
        <v>A0A0K3CQD9</v>
      </c>
      <c r="Q4357" t="e">
        <f>_xlfn.XLOOKUP(PROTEIN_stoich[[#This Row],[uniprot]],[1]!UniprotIFO[Entry],[1]!UniprotIFO[Gene Ontology IDs],"")</f>
        <v>#REF!</v>
      </c>
      <c r="R4357" t="e">
        <f>_xlfn.XLOOKUP(PROTEIN_stoich[[#This Row],[uniprot]],[1]!UniprotIFO[Entry],[1]!UniprotIFO[essential?],"")</f>
        <v>#REF!</v>
      </c>
      <c r="S4357" t="e">
        <f>_xlfn.XLOOKUP(PROTEIN_stoich[[#This Row],[sequence]],[2]!Table1[sequence_without_asterisks],[2]!Table1[protein_stoich seq matches],"")</f>
        <v>#REF!</v>
      </c>
      <c r="T4357" t="e">
        <f>_xlfn.XLOOKUP(PROTEIN_stoich[[#This Row],[uniprot]],[1]!UniprotIFO[Entry],[1]!UniprotIFO[protein_id in GSM model format],"")</f>
        <v>#REF!</v>
      </c>
    </row>
    <row r="4358" spans="1:20" x14ac:dyDescent="0.2">
      <c r="A43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RT10862</v>
      </c>
      <c r="B4358" t="s">
        <v>16774</v>
      </c>
      <c r="C4358" t="s">
        <v>16774</v>
      </c>
      <c r="D4358" t="s">
        <v>11178</v>
      </c>
      <c r="E4358" t="s">
        <v>4877</v>
      </c>
      <c r="G43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8" t="s">
        <v>4878</v>
      </c>
      <c r="I4358" s="25" cm="1">
        <f t="array" ref="I4358">SUMPRODUCT((LEN(PROTEIN_stoich[[#This Row],[sequence]])-LEN(SUBSTITUTE(PROTEIN_stoich[[#This Row],[sequence]],{"A";"C";"D";"E";"F";"G";"H";"I";"K";"L";"M";"N";"P";"Q";"R";"S";"T";"V";"W";"Y"},""))),{72.08;104.14;115.08;129.11;148.17;58.05;138.14;114.16;130.18;114.16;132.2;115.1;98.12;129.13;158.19;88.08;102.1;100.13;187.21;164.17})/1000</f>
        <v>41.262509999999992</v>
      </c>
      <c r="J4358" t="s">
        <v>12704</v>
      </c>
      <c r="K4358" s="4" t="s">
        <v>4880</v>
      </c>
      <c r="M4358">
        <f>LEN(SUBSTITUTE(PROTEIN_stoich[[#This Row],[sequence]],"*",""))</f>
        <v>366</v>
      </c>
      <c r="O4358" t="s">
        <v>16</v>
      </c>
      <c r="P4358" t="str">
        <f>_xlfn.LET(_xlpm.id,PROTEIN_stoich[[#This Row],[uniprot]],HYPERLINK("https://www.uniprot.org/uniprotkb/"&amp;_xlpm.id&amp;"/entry",_xlpm.id))</f>
        <v>A0A0K3CQC9</v>
      </c>
      <c r="Q4358" t="e">
        <f>_xlfn.XLOOKUP(PROTEIN_stoich[[#This Row],[uniprot]],[1]!UniprotIFO[Entry],[1]!UniprotIFO[Gene Ontology IDs],"")</f>
        <v>#REF!</v>
      </c>
      <c r="R4358" t="e">
        <f>_xlfn.XLOOKUP(PROTEIN_stoich[[#This Row],[uniprot]],[1]!UniprotIFO[Entry],[1]!UniprotIFO[essential?],"")</f>
        <v>#REF!</v>
      </c>
      <c r="S4358" t="e">
        <f>_xlfn.XLOOKUP(PROTEIN_stoich[[#This Row],[sequence]],[2]!Table1[sequence_without_asterisks],[2]!Table1[protein_stoich seq matches],"")</f>
        <v>#REF!</v>
      </c>
      <c r="T4358" t="e">
        <f>_xlfn.XLOOKUP(PROTEIN_stoich[[#This Row],[uniprot]],[1]!UniprotIFO[Entry],[1]!UniprotIFO[protein_id in GSM model format],"")</f>
        <v>#REF!</v>
      </c>
    </row>
    <row r="4359" spans="1:20" x14ac:dyDescent="0.2">
      <c r="A43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RT10857</v>
      </c>
      <c r="B4359" t="s">
        <v>17096</v>
      </c>
      <c r="C4359" t="s">
        <v>17096</v>
      </c>
      <c r="D4359" t="s">
        <v>11905</v>
      </c>
      <c r="E4359" t="s">
        <v>4877</v>
      </c>
      <c r="G43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59" t="s">
        <v>4878</v>
      </c>
      <c r="I4359" s="25" cm="1">
        <f t="array" ref="I4359">SUMPRODUCT((LEN(PROTEIN_stoich[[#This Row],[sequence]])-LEN(SUBSTITUTE(PROTEIN_stoich[[#This Row],[sequence]],{"A";"C";"D";"E";"F";"G";"H";"I";"K";"L";"M";"N";"P";"Q";"R";"S";"T";"V";"W";"Y"},""))),{72.08;104.14;115.08;129.11;148.17;58.05;138.14;114.16;130.18;114.16;132.2;115.1;98.12;129.13;158.19;88.08;102.1;100.13;187.21;164.17})/1000</f>
        <v>18.676599999999997</v>
      </c>
      <c r="J4359" t="s">
        <v>13427</v>
      </c>
      <c r="K4359" s="4" t="s">
        <v>4880</v>
      </c>
      <c r="M4359">
        <f>LEN(SUBSTITUTE(PROTEIN_stoich[[#This Row],[sequence]],"*",""))</f>
        <v>168</v>
      </c>
      <c r="O4359" t="s">
        <v>16</v>
      </c>
      <c r="P4359" t="str">
        <f>_xlfn.LET(_xlpm.id,PROTEIN_stoich[[#This Row],[uniprot]],HYPERLINK("https://www.uniprot.org/uniprotkb/"&amp;_xlpm.id&amp;"/entry",_xlpm.id))</f>
        <v>A0A0K3CQC5</v>
      </c>
      <c r="Q4359" t="e">
        <f>_xlfn.XLOOKUP(PROTEIN_stoich[[#This Row],[uniprot]],[1]!UniprotIFO[Entry],[1]!UniprotIFO[Gene Ontology IDs],"")</f>
        <v>#REF!</v>
      </c>
      <c r="R4359" t="e">
        <f>_xlfn.XLOOKUP(PROTEIN_stoich[[#This Row],[uniprot]],[1]!UniprotIFO[Entry],[1]!UniprotIFO[essential?],"")</f>
        <v>#REF!</v>
      </c>
      <c r="S4359" t="e">
        <f>_xlfn.XLOOKUP(PROTEIN_stoich[[#This Row],[sequence]],[2]!Table1[sequence_without_asterisks],[2]!Table1[protein_stoich seq matches],"")</f>
        <v>#REF!</v>
      </c>
      <c r="T4359" t="e">
        <f>_xlfn.XLOOKUP(PROTEIN_stoich[[#This Row],[uniprot]],[1]!UniprotIFO[Entry],[1]!UniprotIFO[protein_id in GSM model format],"")</f>
        <v>#REF!</v>
      </c>
    </row>
    <row r="4360" spans="1:20" x14ac:dyDescent="0.2">
      <c r="A43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RT11089</v>
      </c>
      <c r="B4360" t="s">
        <v>17094</v>
      </c>
      <c r="C4360" t="s">
        <v>17094</v>
      </c>
      <c r="D4360" t="s">
        <v>11902</v>
      </c>
      <c r="E4360" t="s">
        <v>4877</v>
      </c>
      <c r="G43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0" t="s">
        <v>4878</v>
      </c>
      <c r="I4360" s="25" cm="1">
        <f t="array" ref="I4360">SUMPRODUCT((LEN(PROTEIN_stoich[[#This Row],[sequence]])-LEN(SUBSTITUTE(PROTEIN_stoich[[#This Row],[sequence]],{"A";"C";"D";"E";"F";"G";"H";"I";"K";"L";"M";"N";"P";"Q";"R";"S";"T";"V";"W";"Y"},""))),{72.08;104.14;115.08;129.11;148.17;58.05;138.14;114.16;130.18;114.16;132.2;115.1;98.12;129.13;158.19;88.08;102.1;100.13;187.21;164.17})/1000</f>
        <v>76.748729999999995</v>
      </c>
      <c r="J4360" t="s">
        <v>13424</v>
      </c>
      <c r="K4360" s="4" t="s">
        <v>4880</v>
      </c>
      <c r="M4360">
        <f>LEN(SUBSTITUTE(PROTEIN_stoich[[#This Row],[sequence]],"*",""))</f>
        <v>701</v>
      </c>
      <c r="O4360" t="s">
        <v>16</v>
      </c>
      <c r="P4360" t="str">
        <f>_xlfn.LET(_xlpm.id,PROTEIN_stoich[[#This Row],[uniprot]],HYPERLINK("https://www.uniprot.org/uniprotkb/"&amp;_xlpm.id&amp;"/entry",_xlpm.id))</f>
        <v>A0A0K3CQC2</v>
      </c>
      <c r="Q4360" t="e">
        <f>_xlfn.XLOOKUP(PROTEIN_stoich[[#This Row],[uniprot]],[1]!UniprotIFO[Entry],[1]!UniprotIFO[Gene Ontology IDs],"")</f>
        <v>#REF!</v>
      </c>
      <c r="R4360" t="e">
        <f>_xlfn.XLOOKUP(PROTEIN_stoich[[#This Row],[uniprot]],[1]!UniprotIFO[Entry],[1]!UniprotIFO[essential?],"")</f>
        <v>#REF!</v>
      </c>
      <c r="S4360" t="e">
        <f>_xlfn.XLOOKUP(PROTEIN_stoich[[#This Row],[sequence]],[2]!Table1[sequence_without_asterisks],[2]!Table1[protein_stoich seq matches],"")</f>
        <v>#REF!</v>
      </c>
      <c r="T4360" t="e">
        <f>_xlfn.XLOOKUP(PROTEIN_stoich[[#This Row],[uniprot]],[1]!UniprotIFO[Entry],[1]!UniprotIFO[protein_id in GSM model format],"")</f>
        <v>#REF!</v>
      </c>
    </row>
    <row r="4361" spans="1:20" x14ac:dyDescent="0.2">
      <c r="A43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A0A0K3CQB5</v>
      </c>
      <c r="B4361" t="s">
        <v>11459</v>
      </c>
      <c r="C4361" t="s">
        <v>11459</v>
      </c>
      <c r="D4361" t="s">
        <v>11459</v>
      </c>
      <c r="E4361" t="s">
        <v>4877</v>
      </c>
      <c r="G43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1" t="s">
        <v>4878</v>
      </c>
      <c r="I4361" s="25" cm="1">
        <f t="array" ref="I4361">SUMPRODUCT((LEN(PROTEIN_stoich[[#This Row],[sequence]])-LEN(SUBSTITUTE(PROTEIN_stoich[[#This Row],[sequence]],{"A";"C";"D";"E";"F";"G";"H";"I";"K";"L";"M";"N";"P";"Q";"R";"S";"T";"V";"W";"Y"},""))),{72.08;104.14;115.08;129.11;148.17;58.05;138.14;114.16;130.18;114.16;132.2;115.1;98.12;129.13;158.19;88.08;102.1;100.13;187.21;164.17})/1000</f>
        <v>50.555159999999994</v>
      </c>
      <c r="J4361" t="s">
        <v>12984</v>
      </c>
      <c r="K4361" s="4" t="s">
        <v>4880</v>
      </c>
      <c r="M4361">
        <f>LEN(SUBSTITUTE(PROTEIN_stoich[[#This Row],[sequence]],"*",""))</f>
        <v>454</v>
      </c>
      <c r="O4361" t="s">
        <v>16</v>
      </c>
      <c r="P4361" t="str">
        <f>_xlfn.LET(_xlpm.id,PROTEIN_stoich[[#This Row],[uniprot]],HYPERLINK("https://www.uniprot.org/uniprotkb/"&amp;_xlpm.id&amp;"/entry",_xlpm.id))</f>
        <v>A0A0K3CQB5</v>
      </c>
      <c r="Q4361" t="e">
        <f>_xlfn.XLOOKUP(PROTEIN_stoich[[#This Row],[uniprot]],[1]!UniprotIFO[Entry],[1]!UniprotIFO[Gene Ontology IDs],"")</f>
        <v>#REF!</v>
      </c>
      <c r="R4361" t="e">
        <f>_xlfn.XLOOKUP(PROTEIN_stoich[[#This Row],[uniprot]],[1]!UniprotIFO[Entry],[1]!UniprotIFO[essential?],"")</f>
        <v>#REF!</v>
      </c>
      <c r="S4361" t="e">
        <f>_xlfn.XLOOKUP(PROTEIN_stoich[[#This Row],[sequence]],[2]!Table1[sequence_without_asterisks],[2]!Table1[protein_stoich seq matches],"")</f>
        <v>#REF!</v>
      </c>
      <c r="T4361" t="e">
        <f>_xlfn.XLOOKUP(PROTEIN_stoich[[#This Row],[uniprot]],[1]!UniprotIFO[Entry],[1]!UniprotIFO[protein_id in GSM model format],"")</f>
        <v>#REF!</v>
      </c>
    </row>
    <row r="4362" spans="1:20" x14ac:dyDescent="0.2">
      <c r="A43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RT10840</v>
      </c>
      <c r="B4362" t="s">
        <v>16481</v>
      </c>
      <c r="C4362" t="s">
        <v>16481</v>
      </c>
      <c r="D4362" t="s">
        <v>10648</v>
      </c>
      <c r="E4362" t="s">
        <v>4877</v>
      </c>
      <c r="G43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2" t="s">
        <v>4878</v>
      </c>
      <c r="I4362" s="25" cm="1">
        <f t="array" ref="I4362">SUMPRODUCT((LEN(PROTEIN_stoich[[#This Row],[sequence]])-LEN(SUBSTITUTE(PROTEIN_stoich[[#This Row],[sequence]],{"A";"C";"D";"E";"F";"G";"H";"I";"K";"L";"M";"N";"P";"Q";"R";"S";"T";"V";"W";"Y"},""))),{72.08;104.14;115.08;129.11;148.17;58.05;138.14;114.16;130.18;114.16;132.2;115.1;98.12;129.13;158.19;88.08;102.1;100.13;187.21;164.17})/1000</f>
        <v>21.25393</v>
      </c>
      <c r="J4362" t="s">
        <v>12176</v>
      </c>
      <c r="K4362" s="4" t="s">
        <v>4880</v>
      </c>
      <c r="M4362">
        <f>LEN(SUBSTITUTE(PROTEIN_stoich[[#This Row],[sequence]],"*",""))</f>
        <v>188</v>
      </c>
      <c r="O4362" t="s">
        <v>16</v>
      </c>
      <c r="P4362" t="str">
        <f>_xlfn.LET(_xlpm.id,PROTEIN_stoich[[#This Row],[uniprot]],HYPERLINK("https://www.uniprot.org/uniprotkb/"&amp;_xlpm.id&amp;"/entry",_xlpm.id))</f>
        <v>A0A0K3CQA8</v>
      </c>
      <c r="Q4362" t="e">
        <f>_xlfn.XLOOKUP(PROTEIN_stoich[[#This Row],[uniprot]],[1]!UniprotIFO[Entry],[1]!UniprotIFO[Gene Ontology IDs],"")</f>
        <v>#REF!</v>
      </c>
      <c r="R4362" t="e">
        <f>_xlfn.XLOOKUP(PROTEIN_stoich[[#This Row],[uniprot]],[1]!UniprotIFO[Entry],[1]!UniprotIFO[essential?],"")</f>
        <v>#REF!</v>
      </c>
      <c r="S4362" t="e">
        <f>_xlfn.XLOOKUP(PROTEIN_stoich[[#This Row],[sequence]],[2]!Table1[sequence_without_asterisks],[2]!Table1[protein_stoich seq matches],"")</f>
        <v>#REF!</v>
      </c>
      <c r="T4362" t="e">
        <f>_xlfn.XLOOKUP(PROTEIN_stoich[[#This Row],[uniprot]],[1]!UniprotIFO[Entry],[1]!UniprotIFO[protein_id in GSM model format],"")</f>
        <v>#REF!</v>
      </c>
    </row>
    <row r="4363" spans="1:20" x14ac:dyDescent="0.2">
      <c r="A43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A0A0K3CQA3</v>
      </c>
      <c r="B4363" t="s">
        <v>11077</v>
      </c>
      <c r="C4363" t="s">
        <v>11077</v>
      </c>
      <c r="D4363" t="s">
        <v>11077</v>
      </c>
      <c r="E4363" t="s">
        <v>4877</v>
      </c>
      <c r="G43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3" t="s">
        <v>4878</v>
      </c>
      <c r="I4363" s="25" cm="1">
        <f t="array" ref="I4363">SUMPRODUCT((LEN(PROTEIN_stoich[[#This Row],[sequence]])-LEN(SUBSTITUTE(PROTEIN_stoich[[#This Row],[sequence]],{"A";"C";"D";"E";"F";"G";"H";"I";"K";"L";"M";"N";"P";"Q";"R";"S";"T";"V";"W";"Y"},""))),{72.08;104.14;115.08;129.11;148.17;58.05;138.14;114.16;130.18;114.16;132.2;115.1;98.12;129.13;158.19;88.08;102.1;100.13;187.21;164.17})/1000</f>
        <v>178.70488000000003</v>
      </c>
      <c r="J4363" t="s">
        <v>12603</v>
      </c>
      <c r="K4363" s="4" t="s">
        <v>4880</v>
      </c>
      <c r="M4363">
        <f>LEN(SUBSTITUTE(PROTEIN_stoich[[#This Row],[sequence]],"*",""))</f>
        <v>1683</v>
      </c>
      <c r="O4363" t="s">
        <v>16</v>
      </c>
      <c r="P4363" t="str">
        <f>_xlfn.LET(_xlpm.id,PROTEIN_stoich[[#This Row],[uniprot]],HYPERLINK("https://www.uniprot.org/uniprotkb/"&amp;_xlpm.id&amp;"/entry",_xlpm.id))</f>
        <v>A0A0K3CQA3</v>
      </c>
      <c r="Q4363" t="e">
        <f>_xlfn.XLOOKUP(PROTEIN_stoich[[#This Row],[uniprot]],[1]!UniprotIFO[Entry],[1]!UniprotIFO[Gene Ontology IDs],"")</f>
        <v>#REF!</v>
      </c>
      <c r="R4363" t="e">
        <f>_xlfn.XLOOKUP(PROTEIN_stoich[[#This Row],[uniprot]],[1]!UniprotIFO[Entry],[1]!UniprotIFO[essential?],"")</f>
        <v>#REF!</v>
      </c>
      <c r="S4363" t="e">
        <f>_xlfn.XLOOKUP(PROTEIN_stoich[[#This Row],[sequence]],[2]!Table1[sequence_without_asterisks],[2]!Table1[protein_stoich seq matches],"")</f>
        <v>#REF!</v>
      </c>
      <c r="T4363" t="e">
        <f>_xlfn.XLOOKUP(PROTEIN_stoich[[#This Row],[uniprot]],[1]!UniprotIFO[Entry],[1]!UniprotIFO[protein_id in GSM model format],"")</f>
        <v>#REF!</v>
      </c>
    </row>
    <row r="4364" spans="1:20" x14ac:dyDescent="0.2">
      <c r="A43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RT09368</v>
      </c>
      <c r="B4364" t="s">
        <v>16810</v>
      </c>
      <c r="C4364" t="s">
        <v>16810</v>
      </c>
      <c r="D4364" t="s">
        <v>11276</v>
      </c>
      <c r="E4364" t="s">
        <v>4877</v>
      </c>
      <c r="G43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4" t="s">
        <v>4878</v>
      </c>
      <c r="I4364" s="25" cm="1">
        <f t="array" ref="I4364">SUMPRODUCT((LEN(PROTEIN_stoich[[#This Row],[sequence]])-LEN(SUBSTITUTE(PROTEIN_stoich[[#This Row],[sequence]],{"A";"C";"D";"E";"F";"G";"H";"I";"K";"L";"M";"N";"P";"Q";"R";"S";"T";"V";"W";"Y"},""))),{72.08;104.14;115.08;129.11;148.17;58.05;138.14;114.16;130.18;114.16;132.2;115.1;98.12;129.13;158.19;88.08;102.1;100.13;187.21;164.17})/1000</f>
        <v>133.09914000000001</v>
      </c>
      <c r="J4364" t="s">
        <v>12801</v>
      </c>
      <c r="K4364" s="4" t="s">
        <v>4880</v>
      </c>
      <c r="M4364">
        <f>LEN(SUBSTITUTE(PROTEIN_stoich[[#This Row],[sequence]],"*",""))</f>
        <v>1208</v>
      </c>
      <c r="O4364" t="s">
        <v>16</v>
      </c>
      <c r="P4364" t="str">
        <f>_xlfn.LET(_xlpm.id,PROTEIN_stoich[[#This Row],[uniprot]],HYPERLINK("https://www.uniprot.org/uniprotkb/"&amp;_xlpm.id&amp;"/entry",_xlpm.id))</f>
        <v>A0A0K3CQA2</v>
      </c>
      <c r="Q4364" t="e">
        <f>_xlfn.XLOOKUP(PROTEIN_stoich[[#This Row],[uniprot]],[1]!UniprotIFO[Entry],[1]!UniprotIFO[Gene Ontology IDs],"")</f>
        <v>#REF!</v>
      </c>
      <c r="R4364" t="e">
        <f>_xlfn.XLOOKUP(PROTEIN_stoich[[#This Row],[uniprot]],[1]!UniprotIFO[Entry],[1]!UniprotIFO[essential?],"")</f>
        <v>#REF!</v>
      </c>
      <c r="S4364" t="e">
        <f>_xlfn.XLOOKUP(PROTEIN_stoich[[#This Row],[sequence]],[2]!Table1[sequence_without_asterisks],[2]!Table1[protein_stoich seq matches],"")</f>
        <v>#REF!</v>
      </c>
      <c r="T4364" t="e">
        <f>_xlfn.XLOOKUP(PROTEIN_stoich[[#This Row],[uniprot]],[1]!UniprotIFO[Entry],[1]!UniprotIFO[protein_id in GSM model format],"")</f>
        <v>#REF!</v>
      </c>
    </row>
    <row r="4365" spans="1:20" x14ac:dyDescent="0.2">
      <c r="A43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A0A0K3CQ99</v>
      </c>
      <c r="B4365" t="s">
        <v>11449</v>
      </c>
      <c r="C4365" t="s">
        <v>11449</v>
      </c>
      <c r="D4365" t="s">
        <v>11449</v>
      </c>
      <c r="E4365" t="s">
        <v>4877</v>
      </c>
      <c r="G43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5" t="s">
        <v>4878</v>
      </c>
      <c r="I4365" s="25" cm="1">
        <f t="array" ref="I4365">SUMPRODUCT((LEN(PROTEIN_stoich[[#This Row],[sequence]])-LEN(SUBSTITUTE(PROTEIN_stoich[[#This Row],[sequence]],{"A";"C";"D";"E";"F";"G";"H";"I";"K";"L";"M";"N";"P";"Q";"R";"S";"T";"V";"W";"Y"},""))),{72.08;104.14;115.08;129.11;148.17;58.05;138.14;114.16;130.18;114.16;132.2;115.1;98.12;129.13;158.19;88.08;102.1;100.13;187.21;164.17})/1000</f>
        <v>144.63683999999998</v>
      </c>
      <c r="J4365" t="s">
        <v>12974</v>
      </c>
      <c r="K4365" s="4" t="s">
        <v>4880</v>
      </c>
      <c r="M4365">
        <f>LEN(SUBSTITUTE(PROTEIN_stoich[[#This Row],[sequence]],"*",""))</f>
        <v>1319</v>
      </c>
      <c r="O4365" t="s">
        <v>16</v>
      </c>
      <c r="P4365" t="str">
        <f>_xlfn.LET(_xlpm.id,PROTEIN_stoich[[#This Row],[uniprot]],HYPERLINK("https://www.uniprot.org/uniprotkb/"&amp;_xlpm.id&amp;"/entry",_xlpm.id))</f>
        <v>A0A0K3CQ99</v>
      </c>
      <c r="Q4365" t="e">
        <f>_xlfn.XLOOKUP(PROTEIN_stoich[[#This Row],[uniprot]],[1]!UniprotIFO[Entry],[1]!UniprotIFO[Gene Ontology IDs],"")</f>
        <v>#REF!</v>
      </c>
      <c r="R4365" t="e">
        <f>_xlfn.XLOOKUP(PROTEIN_stoich[[#This Row],[uniprot]],[1]!UniprotIFO[Entry],[1]!UniprotIFO[essential?],"")</f>
        <v>#REF!</v>
      </c>
      <c r="S4365" t="e">
        <f>_xlfn.XLOOKUP(PROTEIN_stoich[[#This Row],[sequence]],[2]!Table1[sequence_without_asterisks],[2]!Table1[protein_stoich seq matches],"")</f>
        <v>#REF!</v>
      </c>
      <c r="T4365" t="e">
        <f>_xlfn.XLOOKUP(PROTEIN_stoich[[#This Row],[uniprot]],[1]!UniprotIFO[Entry],[1]!UniprotIFO[protein_id in GSM model format],"")</f>
        <v>#REF!</v>
      </c>
    </row>
    <row r="4366" spans="1:20" x14ac:dyDescent="0.2">
      <c r="A43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RT10828</v>
      </c>
      <c r="B4366" t="s">
        <v>16482</v>
      </c>
      <c r="C4366" t="s">
        <v>16482</v>
      </c>
      <c r="D4366" t="s">
        <v>10649</v>
      </c>
      <c r="E4366" t="s">
        <v>4877</v>
      </c>
      <c r="G43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6" t="s">
        <v>4878</v>
      </c>
      <c r="I4366" s="25" cm="1">
        <f t="array" ref="I4366">SUMPRODUCT((LEN(PROTEIN_stoich[[#This Row],[sequence]])-LEN(SUBSTITUTE(PROTEIN_stoich[[#This Row],[sequence]],{"A";"C";"D";"E";"F";"G";"H";"I";"K";"L";"M";"N";"P";"Q";"R";"S";"T";"V";"W";"Y"},""))),{72.08;104.14;115.08;129.11;148.17;58.05;138.14;114.16;130.18;114.16;132.2;115.1;98.12;129.13;158.19;88.08;102.1;100.13;187.21;164.17})/1000</f>
        <v>217.96542999999997</v>
      </c>
      <c r="J4366" t="s">
        <v>12177</v>
      </c>
      <c r="K4366" s="4" t="s">
        <v>4880</v>
      </c>
      <c r="M4366">
        <f>LEN(SUBSTITUTE(PROTEIN_stoich[[#This Row],[sequence]],"*",""))</f>
        <v>1981</v>
      </c>
      <c r="O4366" t="s">
        <v>16</v>
      </c>
      <c r="P4366" t="str">
        <f>_xlfn.LET(_xlpm.id,PROTEIN_stoich[[#This Row],[uniprot]],HYPERLINK("https://www.uniprot.org/uniprotkb/"&amp;_xlpm.id&amp;"/entry",_xlpm.id))</f>
        <v>A0A0K3CQ97</v>
      </c>
      <c r="Q4366" t="e">
        <f>_xlfn.XLOOKUP(PROTEIN_stoich[[#This Row],[uniprot]],[1]!UniprotIFO[Entry],[1]!UniprotIFO[Gene Ontology IDs],"")</f>
        <v>#REF!</v>
      </c>
      <c r="R4366" t="e">
        <f>_xlfn.XLOOKUP(PROTEIN_stoich[[#This Row],[uniprot]],[1]!UniprotIFO[Entry],[1]!UniprotIFO[essential?],"")</f>
        <v>#REF!</v>
      </c>
      <c r="S4366" t="e">
        <f>_xlfn.XLOOKUP(PROTEIN_stoich[[#This Row],[sequence]],[2]!Table1[sequence_without_asterisks],[2]!Table1[protein_stoich seq matches],"")</f>
        <v>#REF!</v>
      </c>
      <c r="T4366" t="e">
        <f>_xlfn.XLOOKUP(PROTEIN_stoich[[#This Row],[uniprot]],[1]!UniprotIFO[Entry],[1]!UniprotIFO[protein_id in GSM model format],"")</f>
        <v>#REF!</v>
      </c>
    </row>
    <row r="4367" spans="1:20" x14ac:dyDescent="0.2">
      <c r="A43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A0A0K3CQ92</v>
      </c>
      <c r="B4367" t="s">
        <v>11253</v>
      </c>
      <c r="C4367" t="s">
        <v>11253</v>
      </c>
      <c r="D4367" t="s">
        <v>11253</v>
      </c>
      <c r="E4367" t="s">
        <v>4877</v>
      </c>
      <c r="G43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7" t="s">
        <v>4878</v>
      </c>
      <c r="I4367" s="25" cm="1">
        <f t="array" ref="I4367">SUMPRODUCT((LEN(PROTEIN_stoich[[#This Row],[sequence]])-LEN(SUBSTITUTE(PROTEIN_stoich[[#This Row],[sequence]],{"A";"C";"D";"E";"F";"G";"H";"I";"K";"L";"M";"N";"P";"Q";"R";"S";"T";"V";"W";"Y"},""))),{72.08;104.14;115.08;129.11;148.17;58.05;138.14;114.16;130.18;114.16;132.2;115.1;98.12;129.13;158.19;88.08;102.1;100.13;187.21;164.17})/1000</f>
        <v>49.70309000000001</v>
      </c>
      <c r="J4367" t="s">
        <v>12778</v>
      </c>
      <c r="K4367" s="4" t="s">
        <v>4880</v>
      </c>
      <c r="M4367">
        <f>LEN(SUBSTITUTE(PROTEIN_stoich[[#This Row],[sequence]],"*",""))</f>
        <v>465</v>
      </c>
      <c r="O4367" t="s">
        <v>16</v>
      </c>
      <c r="P4367" t="str">
        <f>_xlfn.LET(_xlpm.id,PROTEIN_stoich[[#This Row],[uniprot]],HYPERLINK("https://www.uniprot.org/uniprotkb/"&amp;_xlpm.id&amp;"/entry",_xlpm.id))</f>
        <v>A0A0K3CQ92</v>
      </c>
      <c r="Q4367" t="e">
        <f>_xlfn.XLOOKUP(PROTEIN_stoich[[#This Row],[uniprot]],[1]!UniprotIFO[Entry],[1]!UniprotIFO[Gene Ontology IDs],"")</f>
        <v>#REF!</v>
      </c>
      <c r="R4367" t="e">
        <f>_xlfn.XLOOKUP(PROTEIN_stoich[[#This Row],[uniprot]],[1]!UniprotIFO[Entry],[1]!UniprotIFO[essential?],"")</f>
        <v>#REF!</v>
      </c>
      <c r="S4367" t="e">
        <f>_xlfn.XLOOKUP(PROTEIN_stoich[[#This Row],[sequence]],[2]!Table1[sequence_without_asterisks],[2]!Table1[protein_stoich seq matches],"")</f>
        <v>#REF!</v>
      </c>
      <c r="T4367" t="e">
        <f>_xlfn.XLOOKUP(PROTEIN_stoich[[#This Row],[uniprot]],[1]!UniprotIFO[Entry],[1]!UniprotIFO[protein_id in GSM model format],"")</f>
        <v>#REF!</v>
      </c>
    </row>
    <row r="4368" spans="1:20" x14ac:dyDescent="0.2">
      <c r="A43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A0A0K3CQ79</v>
      </c>
      <c r="B4368" t="s">
        <v>11827</v>
      </c>
      <c r="C4368" t="s">
        <v>11827</v>
      </c>
      <c r="D4368" t="s">
        <v>11827</v>
      </c>
      <c r="E4368" t="s">
        <v>4877</v>
      </c>
      <c r="G43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8" t="s">
        <v>4878</v>
      </c>
      <c r="I4368" s="25" cm="1">
        <f t="array" ref="I4368">SUMPRODUCT((LEN(PROTEIN_stoich[[#This Row],[sequence]])-LEN(SUBSTITUTE(PROTEIN_stoich[[#This Row],[sequence]],{"A";"C";"D";"E";"F";"G";"H";"I";"K";"L";"M";"N";"P";"Q";"R";"S";"T";"V";"W";"Y"},""))),{72.08;104.14;115.08;129.11;148.17;58.05;138.14;114.16;130.18;114.16;132.2;115.1;98.12;129.13;158.19;88.08;102.1;100.13;187.21;164.17})/1000</f>
        <v>36.388079999999995</v>
      </c>
      <c r="J4368" t="s">
        <v>13349</v>
      </c>
      <c r="K4368" s="4" t="s">
        <v>4880</v>
      </c>
      <c r="M4368">
        <f>LEN(SUBSTITUTE(PROTEIN_stoich[[#This Row],[sequence]],"*",""))</f>
        <v>338</v>
      </c>
      <c r="O4368" t="s">
        <v>16</v>
      </c>
      <c r="P4368" t="str">
        <f>_xlfn.LET(_xlpm.id,PROTEIN_stoich[[#This Row],[uniprot]],HYPERLINK("https://www.uniprot.org/uniprotkb/"&amp;_xlpm.id&amp;"/entry",_xlpm.id))</f>
        <v>A0A0K3CQ79</v>
      </c>
      <c r="Q4368" t="e">
        <f>_xlfn.XLOOKUP(PROTEIN_stoich[[#This Row],[uniprot]],[1]!UniprotIFO[Entry],[1]!UniprotIFO[Gene Ontology IDs],"")</f>
        <v>#REF!</v>
      </c>
      <c r="R4368" t="e">
        <f>_xlfn.XLOOKUP(PROTEIN_stoich[[#This Row],[uniprot]],[1]!UniprotIFO[Entry],[1]!UniprotIFO[essential?],"")</f>
        <v>#REF!</v>
      </c>
      <c r="S4368" t="e">
        <f>_xlfn.XLOOKUP(PROTEIN_stoich[[#This Row],[sequence]],[2]!Table1[sequence_without_asterisks],[2]!Table1[protein_stoich seq matches],"")</f>
        <v>#REF!</v>
      </c>
      <c r="T4368" t="e">
        <f>_xlfn.XLOOKUP(PROTEIN_stoich[[#This Row],[uniprot]],[1]!UniprotIFO[Entry],[1]!UniprotIFO[protein_id in GSM model format],"")</f>
        <v>#REF!</v>
      </c>
    </row>
    <row r="4369" spans="1:20" x14ac:dyDescent="0.2">
      <c r="A43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RT11024</v>
      </c>
      <c r="B4369" t="s">
        <v>16638</v>
      </c>
      <c r="C4369" t="s">
        <v>16638</v>
      </c>
      <c r="D4369" t="s">
        <v>10805</v>
      </c>
      <c r="E4369" t="s">
        <v>4877</v>
      </c>
      <c r="G43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69" t="s">
        <v>4878</v>
      </c>
      <c r="I4369" s="25" cm="1">
        <f t="array" ref="I4369">SUMPRODUCT((LEN(PROTEIN_stoich[[#This Row],[sequence]])-LEN(SUBSTITUTE(PROTEIN_stoich[[#This Row],[sequence]],{"A";"C";"D";"E";"F";"G";"H";"I";"K";"L";"M";"N";"P";"Q";"R";"S";"T";"V";"W";"Y"},""))),{72.08;104.14;115.08;129.11;148.17;58.05;138.14;114.16;130.18;114.16;132.2;115.1;98.12;129.13;158.19;88.08;102.1;100.13;187.21;164.17})/1000</f>
        <v>148.27169000000001</v>
      </c>
      <c r="J4369" t="s">
        <v>12333</v>
      </c>
      <c r="K4369" s="4" t="s">
        <v>4880</v>
      </c>
      <c r="M4369">
        <f>LEN(SUBSTITUTE(PROTEIN_stoich[[#This Row],[sequence]],"*",""))</f>
        <v>1369</v>
      </c>
      <c r="O4369" t="s">
        <v>16</v>
      </c>
      <c r="P4369" t="str">
        <f>_xlfn.LET(_xlpm.id,PROTEIN_stoich[[#This Row],[uniprot]],HYPERLINK("https://www.uniprot.org/uniprotkb/"&amp;_xlpm.id&amp;"/entry",_xlpm.id))</f>
        <v>A0A0K3CQ78</v>
      </c>
      <c r="Q4369" t="e">
        <f>_xlfn.XLOOKUP(PROTEIN_stoich[[#This Row],[uniprot]],[1]!UniprotIFO[Entry],[1]!UniprotIFO[Gene Ontology IDs],"")</f>
        <v>#REF!</v>
      </c>
      <c r="R4369" t="e">
        <f>_xlfn.XLOOKUP(PROTEIN_stoich[[#This Row],[uniprot]],[1]!UniprotIFO[Entry],[1]!UniprotIFO[essential?],"")</f>
        <v>#REF!</v>
      </c>
      <c r="S4369" t="e">
        <f>_xlfn.XLOOKUP(PROTEIN_stoich[[#This Row],[sequence]],[2]!Table1[sequence_without_asterisks],[2]!Table1[protein_stoich seq matches],"")</f>
        <v>#REF!</v>
      </c>
      <c r="T4369" t="e">
        <f>_xlfn.XLOOKUP(PROTEIN_stoich[[#This Row],[uniprot]],[1]!UniprotIFO[Entry],[1]!UniprotIFO[protein_id in GSM model format],"")</f>
        <v>#REF!</v>
      </c>
    </row>
    <row r="4370" spans="1:20" x14ac:dyDescent="0.2">
      <c r="A43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A0A0K3CQ72</v>
      </c>
      <c r="B4370" t="s">
        <v>11251</v>
      </c>
      <c r="C4370" t="s">
        <v>11251</v>
      </c>
      <c r="D4370" t="s">
        <v>11251</v>
      </c>
      <c r="E4370" t="s">
        <v>4877</v>
      </c>
      <c r="G43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0" t="s">
        <v>4878</v>
      </c>
      <c r="I4370" s="25" cm="1">
        <f t="array" ref="I4370">SUMPRODUCT((LEN(PROTEIN_stoich[[#This Row],[sequence]])-LEN(SUBSTITUTE(PROTEIN_stoich[[#This Row],[sequence]],{"A";"C";"D";"E";"F";"G";"H";"I";"K";"L";"M";"N";"P";"Q";"R";"S";"T";"V";"W";"Y"},""))),{72.08;104.14;115.08;129.11;148.17;58.05;138.14;114.16;130.18;114.16;132.2;115.1;98.12;129.13;158.19;88.08;102.1;100.13;187.21;164.17})/1000</f>
        <v>56.070479999999996</v>
      </c>
      <c r="J4370" t="s">
        <v>12776</v>
      </c>
      <c r="K4370" s="4" t="s">
        <v>4880</v>
      </c>
      <c r="M4370">
        <f>LEN(SUBSTITUTE(PROTEIN_stoich[[#This Row],[sequence]],"*",""))</f>
        <v>504</v>
      </c>
      <c r="O4370" t="s">
        <v>16</v>
      </c>
      <c r="P4370" t="str">
        <f>_xlfn.LET(_xlpm.id,PROTEIN_stoich[[#This Row],[uniprot]],HYPERLINK("https://www.uniprot.org/uniprotkb/"&amp;_xlpm.id&amp;"/entry",_xlpm.id))</f>
        <v>A0A0K3CQ72</v>
      </c>
      <c r="Q4370" t="e">
        <f>_xlfn.XLOOKUP(PROTEIN_stoich[[#This Row],[uniprot]],[1]!UniprotIFO[Entry],[1]!UniprotIFO[Gene Ontology IDs],"")</f>
        <v>#REF!</v>
      </c>
      <c r="R4370" t="e">
        <f>_xlfn.XLOOKUP(PROTEIN_stoich[[#This Row],[uniprot]],[1]!UniprotIFO[Entry],[1]!UniprotIFO[essential?],"")</f>
        <v>#REF!</v>
      </c>
      <c r="S4370" t="e">
        <f>_xlfn.XLOOKUP(PROTEIN_stoich[[#This Row],[sequence]],[2]!Table1[sequence_without_asterisks],[2]!Table1[protein_stoich seq matches],"")</f>
        <v>#REF!</v>
      </c>
      <c r="T4370" t="e">
        <f>_xlfn.XLOOKUP(PROTEIN_stoich[[#This Row],[uniprot]],[1]!UniprotIFO[Entry],[1]!UniprotIFO[protein_id in GSM model format],"")</f>
        <v>#REF!</v>
      </c>
    </row>
    <row r="4371" spans="1:20" x14ac:dyDescent="0.2">
      <c r="A43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A0A0K3CQ70</v>
      </c>
      <c r="B4371" t="s">
        <v>11757</v>
      </c>
      <c r="C4371" t="s">
        <v>11757</v>
      </c>
      <c r="D4371" t="s">
        <v>11757</v>
      </c>
      <c r="E4371" t="s">
        <v>4877</v>
      </c>
      <c r="G43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1" t="s">
        <v>4878</v>
      </c>
      <c r="I4371" s="25" cm="1">
        <f t="array" ref="I4371">SUMPRODUCT((LEN(PROTEIN_stoich[[#This Row],[sequence]])-LEN(SUBSTITUTE(PROTEIN_stoich[[#This Row],[sequence]],{"A";"C";"D";"E";"F";"G";"H";"I";"K";"L";"M";"N";"P";"Q";"R";"S";"T";"V";"W";"Y"},""))),{72.08;104.14;115.08;129.11;148.17;58.05;138.14;114.16;130.18;114.16;132.2;115.1;98.12;129.13;158.19;88.08;102.1;100.13;187.21;164.17})/1000</f>
        <v>156.37717999999998</v>
      </c>
      <c r="J4371" t="s">
        <v>13282</v>
      </c>
      <c r="K4371" s="4" t="s">
        <v>4880</v>
      </c>
      <c r="M4371">
        <f>LEN(SUBSTITUTE(PROTEIN_stoich[[#This Row],[sequence]],"*",""))</f>
        <v>1478</v>
      </c>
      <c r="O4371" t="s">
        <v>16</v>
      </c>
      <c r="P4371" t="str">
        <f>_xlfn.LET(_xlpm.id,PROTEIN_stoich[[#This Row],[uniprot]],HYPERLINK("https://www.uniprot.org/uniprotkb/"&amp;_xlpm.id&amp;"/entry",_xlpm.id))</f>
        <v>A0A0K3CQ70</v>
      </c>
      <c r="Q4371" t="e">
        <f>_xlfn.XLOOKUP(PROTEIN_stoich[[#This Row],[uniprot]],[1]!UniprotIFO[Entry],[1]!UniprotIFO[Gene Ontology IDs],"")</f>
        <v>#REF!</v>
      </c>
      <c r="R4371" t="e">
        <f>_xlfn.XLOOKUP(PROTEIN_stoich[[#This Row],[uniprot]],[1]!UniprotIFO[Entry],[1]!UniprotIFO[essential?],"")</f>
        <v>#REF!</v>
      </c>
      <c r="S4371" t="e">
        <f>_xlfn.XLOOKUP(PROTEIN_stoich[[#This Row],[sequence]],[2]!Table1[sequence_without_asterisks],[2]!Table1[protein_stoich seq matches],"")</f>
        <v>#REF!</v>
      </c>
      <c r="T4371" t="e">
        <f>_xlfn.XLOOKUP(PROTEIN_stoich[[#This Row],[uniprot]],[1]!UniprotIFO[Entry],[1]!UniprotIFO[protein_id in GSM model format],"")</f>
        <v>#REF!</v>
      </c>
    </row>
    <row r="4372" spans="1:20" x14ac:dyDescent="0.2">
      <c r="A43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RT11003</v>
      </c>
      <c r="B4372" t="s">
        <v>16873</v>
      </c>
      <c r="C4372" t="s">
        <v>16873</v>
      </c>
      <c r="D4372" t="s">
        <v>11340</v>
      </c>
      <c r="E4372" t="s">
        <v>4877</v>
      </c>
      <c r="G43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2" t="s">
        <v>4878</v>
      </c>
      <c r="I4372" s="25" cm="1">
        <f t="array" ref="I4372">SUMPRODUCT((LEN(PROTEIN_stoich[[#This Row],[sequence]])-LEN(SUBSTITUTE(PROTEIN_stoich[[#This Row],[sequence]],{"A";"C";"D";"E";"F";"G";"H";"I";"K";"L";"M";"N";"P";"Q";"R";"S";"T";"V";"W";"Y"},""))),{72.08;104.14;115.08;129.11;148.17;58.05;138.14;114.16;130.18;114.16;132.2;115.1;98.12;129.13;158.19;88.08;102.1;100.13;187.21;164.17})/1000</f>
        <v>54.966200000000001</v>
      </c>
      <c r="J4372" t="s">
        <v>12865</v>
      </c>
      <c r="K4372" s="4" t="s">
        <v>4880</v>
      </c>
      <c r="M4372">
        <f>LEN(SUBSTITUTE(PROTEIN_stoich[[#This Row],[sequence]],"*",""))</f>
        <v>508</v>
      </c>
      <c r="O4372" t="s">
        <v>16</v>
      </c>
      <c r="P4372" t="str">
        <f>_xlfn.LET(_xlpm.id,PROTEIN_stoich[[#This Row],[uniprot]],HYPERLINK("https://www.uniprot.org/uniprotkb/"&amp;_xlpm.id&amp;"/entry",_xlpm.id))</f>
        <v>A0A0K3CQ64</v>
      </c>
      <c r="Q4372" t="e">
        <f>_xlfn.XLOOKUP(PROTEIN_stoich[[#This Row],[uniprot]],[1]!UniprotIFO[Entry],[1]!UniprotIFO[Gene Ontology IDs],"")</f>
        <v>#REF!</v>
      </c>
      <c r="R4372" t="e">
        <f>_xlfn.XLOOKUP(PROTEIN_stoich[[#This Row],[uniprot]],[1]!UniprotIFO[Entry],[1]!UniprotIFO[essential?],"")</f>
        <v>#REF!</v>
      </c>
      <c r="S4372" t="e">
        <f>_xlfn.XLOOKUP(PROTEIN_stoich[[#This Row],[sequence]],[2]!Table1[sequence_without_asterisks],[2]!Table1[protein_stoich seq matches],"")</f>
        <v>#REF!</v>
      </c>
      <c r="T4372" t="e">
        <f>_xlfn.XLOOKUP(PROTEIN_stoich[[#This Row],[uniprot]],[1]!UniprotIFO[Entry],[1]!UniprotIFO[protein_id in GSM model format],"")</f>
        <v>#REF!</v>
      </c>
    </row>
    <row r="4373" spans="1:20" x14ac:dyDescent="0.2">
      <c r="A43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A0A0K3CQ60</v>
      </c>
      <c r="B4373" t="s">
        <v>11523</v>
      </c>
      <c r="C4373" t="s">
        <v>11523</v>
      </c>
      <c r="D4373" t="s">
        <v>11523</v>
      </c>
      <c r="E4373" t="s">
        <v>4877</v>
      </c>
      <c r="G43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3" t="s">
        <v>4878</v>
      </c>
      <c r="I4373" s="25" cm="1">
        <f t="array" ref="I4373">SUMPRODUCT((LEN(PROTEIN_stoich[[#This Row],[sequence]])-LEN(SUBSTITUTE(PROTEIN_stoich[[#This Row],[sequence]],{"A";"C";"D";"E";"F";"G";"H";"I";"K";"L";"M";"N";"P";"Q";"R";"S";"T";"V";"W";"Y"},""))),{72.08;104.14;115.08;129.11;148.17;58.05;138.14;114.16;130.18;114.16;132.2;115.1;98.12;129.13;158.19;88.08;102.1;100.13;187.21;164.17})/1000</f>
        <v>79.609860000000012</v>
      </c>
      <c r="J4373" t="s">
        <v>13048</v>
      </c>
      <c r="K4373" s="4" t="s">
        <v>4880</v>
      </c>
      <c r="M4373">
        <f>LEN(SUBSTITUTE(PROTEIN_stoich[[#This Row],[sequence]],"*",""))</f>
        <v>713</v>
      </c>
      <c r="O4373" t="s">
        <v>16</v>
      </c>
      <c r="P4373" t="str">
        <f>_xlfn.LET(_xlpm.id,PROTEIN_stoich[[#This Row],[uniprot]],HYPERLINK("https://www.uniprot.org/uniprotkb/"&amp;_xlpm.id&amp;"/entry",_xlpm.id))</f>
        <v>A0A0K3CQ60</v>
      </c>
      <c r="Q4373" t="e">
        <f>_xlfn.XLOOKUP(PROTEIN_stoich[[#This Row],[uniprot]],[1]!UniprotIFO[Entry],[1]!UniprotIFO[Gene Ontology IDs],"")</f>
        <v>#REF!</v>
      </c>
      <c r="R4373" t="e">
        <f>_xlfn.XLOOKUP(PROTEIN_stoich[[#This Row],[uniprot]],[1]!UniprotIFO[Entry],[1]!UniprotIFO[essential?],"")</f>
        <v>#REF!</v>
      </c>
      <c r="S4373" t="e">
        <f>_xlfn.XLOOKUP(PROTEIN_stoich[[#This Row],[sequence]],[2]!Table1[sequence_without_asterisks],[2]!Table1[protein_stoich seq matches],"")</f>
        <v>#REF!</v>
      </c>
      <c r="T4373" t="e">
        <f>_xlfn.XLOOKUP(PROTEIN_stoich[[#This Row],[uniprot]],[1]!UniprotIFO[Entry],[1]!UniprotIFO[protein_id in GSM model format],"")</f>
        <v>#REF!</v>
      </c>
    </row>
    <row r="4374" spans="1:20" x14ac:dyDescent="0.2">
      <c r="A43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A0A0K3CQ46</v>
      </c>
      <c r="B4374" t="s">
        <v>11090</v>
      </c>
      <c r="C4374" t="s">
        <v>11090</v>
      </c>
      <c r="D4374" t="s">
        <v>11090</v>
      </c>
      <c r="E4374" t="s">
        <v>4877</v>
      </c>
      <c r="G43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4" t="s">
        <v>4878</v>
      </c>
      <c r="I4374" s="25" cm="1">
        <f t="array" ref="I4374">SUMPRODUCT((LEN(PROTEIN_stoich[[#This Row],[sequence]])-LEN(SUBSTITUTE(PROTEIN_stoich[[#This Row],[sequence]],{"A";"C";"D";"E";"F";"G";"H";"I";"K";"L";"M";"N";"P";"Q";"R";"S";"T";"V";"W";"Y"},""))),{72.08;104.14;115.08;129.11;148.17;58.05;138.14;114.16;130.18;114.16;132.2;115.1;98.12;129.13;158.19;88.08;102.1;100.13;187.21;164.17})/1000</f>
        <v>39.487729999999999</v>
      </c>
      <c r="J4374" t="s">
        <v>12616</v>
      </c>
      <c r="K4374" s="4" t="s">
        <v>4880</v>
      </c>
      <c r="M4374">
        <f>LEN(SUBSTITUTE(PROTEIN_stoich[[#This Row],[sequence]],"*",""))</f>
        <v>364</v>
      </c>
      <c r="O4374" t="s">
        <v>16</v>
      </c>
      <c r="P4374" t="str">
        <f>_xlfn.LET(_xlpm.id,PROTEIN_stoich[[#This Row],[uniprot]],HYPERLINK("https://www.uniprot.org/uniprotkb/"&amp;_xlpm.id&amp;"/entry",_xlpm.id))</f>
        <v>A0A0K3CQ46</v>
      </c>
      <c r="Q4374" t="e">
        <f>_xlfn.XLOOKUP(PROTEIN_stoich[[#This Row],[uniprot]],[1]!UniprotIFO[Entry],[1]!UniprotIFO[Gene Ontology IDs],"")</f>
        <v>#REF!</v>
      </c>
      <c r="R4374" t="e">
        <f>_xlfn.XLOOKUP(PROTEIN_stoich[[#This Row],[uniprot]],[1]!UniprotIFO[Entry],[1]!UniprotIFO[essential?],"")</f>
        <v>#REF!</v>
      </c>
      <c r="S4374" t="e">
        <f>_xlfn.XLOOKUP(PROTEIN_stoich[[#This Row],[sequence]],[2]!Table1[sequence_without_asterisks],[2]!Table1[protein_stoich seq matches],"")</f>
        <v>#REF!</v>
      </c>
      <c r="T4374" t="e">
        <f>_xlfn.XLOOKUP(PROTEIN_stoich[[#This Row],[uniprot]],[1]!UniprotIFO[Entry],[1]!UniprotIFO[protein_id in GSM model format],"")</f>
        <v>#REF!</v>
      </c>
    </row>
    <row r="4375" spans="1:20" x14ac:dyDescent="0.2">
      <c r="A43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A0A0K3CQ44</v>
      </c>
      <c r="B4375" t="s">
        <v>11409</v>
      </c>
      <c r="C4375" t="s">
        <v>11409</v>
      </c>
      <c r="D4375" t="s">
        <v>11409</v>
      </c>
      <c r="E4375" t="s">
        <v>4877</v>
      </c>
      <c r="G43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5" t="s">
        <v>4878</v>
      </c>
      <c r="I4375" s="25" cm="1">
        <f t="array" ref="I4375">SUMPRODUCT((LEN(PROTEIN_stoich[[#This Row],[sequence]])-LEN(SUBSTITUTE(PROTEIN_stoich[[#This Row],[sequence]],{"A";"C";"D";"E";"F";"G";"H";"I";"K";"L";"M";"N";"P";"Q";"R";"S";"T";"V";"W";"Y"},""))),{72.08;104.14;115.08;129.11;148.17;58.05;138.14;114.16;130.18;114.16;132.2;115.1;98.12;129.13;158.19;88.08;102.1;100.13;187.21;164.17})/1000</f>
        <v>116.36074999999998</v>
      </c>
      <c r="J4375" t="s">
        <v>12934</v>
      </c>
      <c r="K4375" s="4" t="s">
        <v>4880</v>
      </c>
      <c r="M4375">
        <f>LEN(SUBSTITUTE(PROTEIN_stoich[[#This Row],[sequence]],"*",""))</f>
        <v>996</v>
      </c>
      <c r="O4375" t="s">
        <v>16</v>
      </c>
      <c r="P4375" t="str">
        <f>_xlfn.LET(_xlpm.id,PROTEIN_stoich[[#This Row],[uniprot]],HYPERLINK("https://www.uniprot.org/uniprotkb/"&amp;_xlpm.id&amp;"/entry",_xlpm.id))</f>
        <v>A0A0K3CQ44</v>
      </c>
      <c r="Q4375" t="e">
        <f>_xlfn.XLOOKUP(PROTEIN_stoich[[#This Row],[uniprot]],[1]!UniprotIFO[Entry],[1]!UniprotIFO[Gene Ontology IDs],"")</f>
        <v>#REF!</v>
      </c>
      <c r="R4375" t="e">
        <f>_xlfn.XLOOKUP(PROTEIN_stoich[[#This Row],[uniprot]],[1]!UniprotIFO[Entry],[1]!UniprotIFO[essential?],"")</f>
        <v>#REF!</v>
      </c>
      <c r="S4375" t="e">
        <f>_xlfn.XLOOKUP(PROTEIN_stoich[[#This Row],[sequence]],[2]!Table1[sequence_without_asterisks],[2]!Table1[protein_stoich seq matches],"")</f>
        <v>#REF!</v>
      </c>
      <c r="T4375" t="e">
        <f>_xlfn.XLOOKUP(PROTEIN_stoich[[#This Row],[uniprot]],[1]!UniprotIFO[Entry],[1]!UniprotIFO[protein_id in GSM model format],"")</f>
        <v>#REF!</v>
      </c>
    </row>
    <row r="4376" spans="1:20" x14ac:dyDescent="0.2">
      <c r="A43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A0A0K3CQ39</v>
      </c>
      <c r="B4376" t="s">
        <v>11650</v>
      </c>
      <c r="C4376" t="s">
        <v>11650</v>
      </c>
      <c r="D4376" t="s">
        <v>11650</v>
      </c>
      <c r="E4376" t="s">
        <v>4877</v>
      </c>
      <c r="G43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6" t="s">
        <v>4878</v>
      </c>
      <c r="I4376" s="25" cm="1">
        <f t="array" ref="I4376">SUMPRODUCT((LEN(PROTEIN_stoich[[#This Row],[sequence]])-LEN(SUBSTITUTE(PROTEIN_stoich[[#This Row],[sequence]],{"A";"C";"D";"E";"F";"G";"H";"I";"K";"L";"M";"N";"P";"Q";"R";"S";"T";"V";"W";"Y"},""))),{72.08;104.14;115.08;129.11;148.17;58.05;138.14;114.16;130.18;114.16;132.2;115.1;98.12;129.13;158.19;88.08;102.1;100.13;187.21;164.17})/1000</f>
        <v>37.482050000000001</v>
      </c>
      <c r="J4376" t="s">
        <v>13175</v>
      </c>
      <c r="K4376" s="4" t="s">
        <v>4880</v>
      </c>
      <c r="M4376">
        <f>LEN(SUBSTITUTE(PROTEIN_stoich[[#This Row],[sequence]],"*",""))</f>
        <v>341</v>
      </c>
      <c r="O4376" t="s">
        <v>16</v>
      </c>
      <c r="P4376" t="str">
        <f>_xlfn.LET(_xlpm.id,PROTEIN_stoich[[#This Row],[uniprot]],HYPERLINK("https://www.uniprot.org/uniprotkb/"&amp;_xlpm.id&amp;"/entry",_xlpm.id))</f>
        <v>A0A0K3CQ39</v>
      </c>
      <c r="Q4376" t="e">
        <f>_xlfn.XLOOKUP(PROTEIN_stoich[[#This Row],[uniprot]],[1]!UniprotIFO[Entry],[1]!UniprotIFO[Gene Ontology IDs],"")</f>
        <v>#REF!</v>
      </c>
      <c r="R4376" t="e">
        <f>_xlfn.XLOOKUP(PROTEIN_stoich[[#This Row],[uniprot]],[1]!UniprotIFO[Entry],[1]!UniprotIFO[essential?],"")</f>
        <v>#REF!</v>
      </c>
      <c r="S4376" t="e">
        <f>_xlfn.XLOOKUP(PROTEIN_stoich[[#This Row],[sequence]],[2]!Table1[sequence_without_asterisks],[2]!Table1[protein_stoich seq matches],"")</f>
        <v>#REF!</v>
      </c>
      <c r="T4376" t="e">
        <f>_xlfn.XLOOKUP(PROTEIN_stoich[[#This Row],[uniprot]],[1]!UniprotIFO[Entry],[1]!UniprotIFO[protein_id in GSM model format],"")</f>
        <v>#REF!</v>
      </c>
    </row>
    <row r="4377" spans="1:20" x14ac:dyDescent="0.2">
      <c r="A43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RT10960</v>
      </c>
      <c r="B4377" t="s">
        <v>17005</v>
      </c>
      <c r="C4377" t="s">
        <v>17005</v>
      </c>
      <c r="D4377" t="s">
        <v>11631</v>
      </c>
      <c r="E4377" t="s">
        <v>4877</v>
      </c>
      <c r="G43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7" t="s">
        <v>4878</v>
      </c>
      <c r="I4377" s="25" cm="1">
        <f t="array" ref="I4377">SUMPRODUCT((LEN(PROTEIN_stoich[[#This Row],[sequence]])-LEN(SUBSTITUTE(PROTEIN_stoich[[#This Row],[sequence]],{"A";"C";"D";"E";"F";"G";"H";"I";"K";"L";"M";"N";"P";"Q";"R";"S";"T";"V";"W";"Y"},""))),{72.08;104.14;115.08;129.11;148.17;58.05;138.14;114.16;130.18;114.16;132.2;115.1;98.12;129.13;158.19;88.08;102.1;100.13;187.21;164.17})/1000</f>
        <v>53.244430000000001</v>
      </c>
      <c r="J4377" t="s">
        <v>13156</v>
      </c>
      <c r="K4377" s="4" t="s">
        <v>4880</v>
      </c>
      <c r="M4377">
        <f>LEN(SUBSTITUTE(PROTEIN_stoich[[#This Row],[sequence]],"*",""))</f>
        <v>481</v>
      </c>
      <c r="O4377" t="s">
        <v>16</v>
      </c>
      <c r="P4377" t="str">
        <f>_xlfn.LET(_xlpm.id,PROTEIN_stoich[[#This Row],[uniprot]],HYPERLINK("https://www.uniprot.org/uniprotkb/"&amp;_xlpm.id&amp;"/entry",_xlpm.id))</f>
        <v>A0A0K3CQ35</v>
      </c>
      <c r="Q4377" t="e">
        <f>_xlfn.XLOOKUP(PROTEIN_stoich[[#This Row],[uniprot]],[1]!UniprotIFO[Entry],[1]!UniprotIFO[Gene Ontology IDs],"")</f>
        <v>#REF!</v>
      </c>
      <c r="R4377" t="e">
        <f>_xlfn.XLOOKUP(PROTEIN_stoich[[#This Row],[uniprot]],[1]!UniprotIFO[Entry],[1]!UniprotIFO[essential?],"")</f>
        <v>#REF!</v>
      </c>
      <c r="S4377" t="e">
        <f>_xlfn.XLOOKUP(PROTEIN_stoich[[#This Row],[sequence]],[2]!Table1[sequence_without_asterisks],[2]!Table1[protein_stoich seq matches],"")</f>
        <v>#REF!</v>
      </c>
      <c r="T4377" t="e">
        <f>_xlfn.XLOOKUP(PROTEIN_stoich[[#This Row],[uniprot]],[1]!UniprotIFO[Entry],[1]!UniprotIFO[protein_id in GSM model format],"")</f>
        <v>#REF!</v>
      </c>
    </row>
    <row r="4378" spans="1:20" x14ac:dyDescent="0.2">
      <c r="A43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A0A0K3CQ34</v>
      </c>
      <c r="B4378" t="s">
        <v>11086</v>
      </c>
      <c r="C4378" t="s">
        <v>11086</v>
      </c>
      <c r="D4378" t="s">
        <v>11086</v>
      </c>
      <c r="E4378" t="s">
        <v>4877</v>
      </c>
      <c r="G43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8" t="s">
        <v>4878</v>
      </c>
      <c r="I4378" s="25" cm="1">
        <f t="array" ref="I4378">SUMPRODUCT((LEN(PROTEIN_stoich[[#This Row],[sequence]])-LEN(SUBSTITUTE(PROTEIN_stoich[[#This Row],[sequence]],{"A";"C";"D";"E";"F";"G";"H";"I";"K";"L";"M";"N";"P";"Q";"R";"S";"T";"V";"W";"Y"},""))),{72.08;104.14;115.08;129.11;148.17;58.05;138.14;114.16;130.18;114.16;132.2;115.1;98.12;129.13;158.19;88.08;102.1;100.13;187.21;164.17})/1000</f>
        <v>102.22107999999999</v>
      </c>
      <c r="J4378" t="s">
        <v>12612</v>
      </c>
      <c r="K4378" s="4" t="s">
        <v>4880</v>
      </c>
      <c r="M4378">
        <f>LEN(SUBSTITUTE(PROTEIN_stoich[[#This Row],[sequence]],"*",""))</f>
        <v>952</v>
      </c>
      <c r="O4378" t="s">
        <v>16</v>
      </c>
      <c r="P4378" t="str">
        <f>_xlfn.LET(_xlpm.id,PROTEIN_stoich[[#This Row],[uniprot]],HYPERLINK("https://www.uniprot.org/uniprotkb/"&amp;_xlpm.id&amp;"/entry",_xlpm.id))</f>
        <v>A0A0K3CQ34</v>
      </c>
      <c r="Q4378" t="e">
        <f>_xlfn.XLOOKUP(PROTEIN_stoich[[#This Row],[uniprot]],[1]!UniprotIFO[Entry],[1]!UniprotIFO[Gene Ontology IDs],"")</f>
        <v>#REF!</v>
      </c>
      <c r="R4378" t="e">
        <f>_xlfn.XLOOKUP(PROTEIN_stoich[[#This Row],[uniprot]],[1]!UniprotIFO[Entry],[1]!UniprotIFO[essential?],"")</f>
        <v>#REF!</v>
      </c>
      <c r="S4378" t="e">
        <f>_xlfn.XLOOKUP(PROTEIN_stoich[[#This Row],[sequence]],[2]!Table1[sequence_without_asterisks],[2]!Table1[protein_stoich seq matches],"")</f>
        <v>#REF!</v>
      </c>
      <c r="T4378" t="e">
        <f>_xlfn.XLOOKUP(PROTEIN_stoich[[#This Row],[uniprot]],[1]!UniprotIFO[Entry],[1]!UniprotIFO[protein_id in GSM model format],"")</f>
        <v>#REF!</v>
      </c>
    </row>
    <row r="4379" spans="1:20" x14ac:dyDescent="0.2">
      <c r="A43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A0A0K3CQ32</v>
      </c>
      <c r="B4379" t="s">
        <v>11991</v>
      </c>
      <c r="C4379" t="s">
        <v>11991</v>
      </c>
      <c r="D4379" t="s">
        <v>11991</v>
      </c>
      <c r="E4379" t="s">
        <v>4877</v>
      </c>
      <c r="G43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79" t="s">
        <v>4878</v>
      </c>
      <c r="I4379" s="25" cm="1">
        <f t="array" ref="I4379">SUMPRODUCT((LEN(PROTEIN_stoich[[#This Row],[sequence]])-LEN(SUBSTITUTE(PROTEIN_stoich[[#This Row],[sequence]],{"A";"C";"D";"E";"F";"G";"H";"I";"K";"L";"M";"N";"P";"Q";"R";"S";"T";"V";"W";"Y"},""))),{72.08;104.14;115.08;129.11;148.17;58.05;138.14;114.16;130.18;114.16;132.2;115.1;98.12;129.13;158.19;88.08;102.1;100.13;187.21;164.17})/1000</f>
        <v>54.224460000000008</v>
      </c>
      <c r="J4379" t="s">
        <v>13513</v>
      </c>
      <c r="K4379" s="4" t="s">
        <v>4880</v>
      </c>
      <c r="M4379">
        <f>LEN(SUBSTITUTE(PROTEIN_stoich[[#This Row],[sequence]],"*",""))</f>
        <v>486</v>
      </c>
      <c r="O4379" t="s">
        <v>16</v>
      </c>
      <c r="P4379" t="str">
        <f>_xlfn.LET(_xlpm.id,PROTEIN_stoich[[#This Row],[uniprot]],HYPERLINK("https://www.uniprot.org/uniprotkb/"&amp;_xlpm.id&amp;"/entry",_xlpm.id))</f>
        <v>A0A0K3CQ32</v>
      </c>
      <c r="Q4379" t="e">
        <f>_xlfn.XLOOKUP(PROTEIN_stoich[[#This Row],[uniprot]],[1]!UniprotIFO[Entry],[1]!UniprotIFO[Gene Ontology IDs],"")</f>
        <v>#REF!</v>
      </c>
      <c r="R4379" t="e">
        <f>_xlfn.XLOOKUP(PROTEIN_stoich[[#This Row],[uniprot]],[1]!UniprotIFO[Entry],[1]!UniprotIFO[essential?],"")</f>
        <v>#REF!</v>
      </c>
      <c r="S4379" t="e">
        <f>_xlfn.XLOOKUP(PROTEIN_stoich[[#This Row],[sequence]],[2]!Table1[sequence_without_asterisks],[2]!Table1[protein_stoich seq matches],"")</f>
        <v>#REF!</v>
      </c>
      <c r="T4379" t="e">
        <f>_xlfn.XLOOKUP(PROTEIN_stoich[[#This Row],[uniprot]],[1]!UniprotIFO[Entry],[1]!UniprotIFO[protein_id in GSM model format],"")</f>
        <v>#REF!</v>
      </c>
    </row>
    <row r="4380" spans="1:20" x14ac:dyDescent="0.2">
      <c r="A43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RT11335</v>
      </c>
      <c r="B4380" t="s">
        <v>16476</v>
      </c>
      <c r="C4380" t="s">
        <v>16476</v>
      </c>
      <c r="D4380" t="s">
        <v>10643</v>
      </c>
      <c r="E4380" t="s">
        <v>4877</v>
      </c>
      <c r="G43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0" t="s">
        <v>4878</v>
      </c>
      <c r="I4380" s="25" cm="1">
        <f t="array" ref="I4380">SUMPRODUCT((LEN(PROTEIN_stoich[[#This Row],[sequence]])-LEN(SUBSTITUTE(PROTEIN_stoich[[#This Row],[sequence]],{"A";"C";"D";"E";"F";"G";"H";"I";"K";"L";"M";"N";"P";"Q";"R";"S";"T";"V";"W";"Y"},""))),{72.08;104.14;115.08;129.11;148.17;58.05;138.14;114.16;130.18;114.16;132.2;115.1;98.12;129.13;158.19;88.08;102.1;100.13;187.21;164.17})/1000</f>
        <v>45.983239999999995</v>
      </c>
      <c r="J4380" t="s">
        <v>12171</v>
      </c>
      <c r="K4380" s="4" t="s">
        <v>4880</v>
      </c>
      <c r="M4380">
        <f>LEN(SUBSTITUTE(PROTEIN_stoich[[#This Row],[sequence]],"*",""))</f>
        <v>445</v>
      </c>
      <c r="O4380" t="s">
        <v>16</v>
      </c>
      <c r="P4380" t="str">
        <f>_xlfn.LET(_xlpm.id,PROTEIN_stoich[[#This Row],[uniprot]],HYPERLINK("https://www.uniprot.org/uniprotkb/"&amp;_xlpm.id&amp;"/entry",_xlpm.id))</f>
        <v>A0A0K3CQ24</v>
      </c>
      <c r="Q4380" t="e">
        <f>_xlfn.XLOOKUP(PROTEIN_stoich[[#This Row],[uniprot]],[1]!UniprotIFO[Entry],[1]!UniprotIFO[Gene Ontology IDs],"")</f>
        <v>#REF!</v>
      </c>
      <c r="R4380" t="e">
        <f>_xlfn.XLOOKUP(PROTEIN_stoich[[#This Row],[uniprot]],[1]!UniprotIFO[Entry],[1]!UniprotIFO[essential?],"")</f>
        <v>#REF!</v>
      </c>
      <c r="S4380" t="e">
        <f>_xlfn.XLOOKUP(PROTEIN_stoich[[#This Row],[sequence]],[2]!Table1[sequence_without_asterisks],[2]!Table1[protein_stoich seq matches],"")</f>
        <v>#REF!</v>
      </c>
      <c r="T4380" t="e">
        <f>_xlfn.XLOOKUP(PROTEIN_stoich[[#This Row],[uniprot]],[1]!UniprotIFO[Entry],[1]!UniprotIFO[protein_id in GSM model format],"")</f>
        <v>#REF!</v>
      </c>
    </row>
    <row r="4381" spans="1:20" x14ac:dyDescent="0.2">
      <c r="A43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RT11321</v>
      </c>
      <c r="B4381" t="s">
        <v>16475</v>
      </c>
      <c r="C4381" t="s">
        <v>16475</v>
      </c>
      <c r="D4381" t="s">
        <v>10642</v>
      </c>
      <c r="E4381" t="s">
        <v>4877</v>
      </c>
      <c r="G43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1" t="s">
        <v>4878</v>
      </c>
      <c r="I4381" s="25" cm="1">
        <f t="array" ref="I4381">SUMPRODUCT((LEN(PROTEIN_stoich[[#This Row],[sequence]])-LEN(SUBSTITUTE(PROTEIN_stoich[[#This Row],[sequence]],{"A";"C";"D";"E";"F";"G";"H";"I";"K";"L";"M";"N";"P";"Q";"R";"S";"T";"V";"W";"Y"},""))),{72.08;104.14;115.08;129.11;148.17;58.05;138.14;114.16;130.18;114.16;132.2;115.1;98.12;129.13;158.19;88.08;102.1;100.13;187.21;164.17})/1000</f>
        <v>30.147499999999997</v>
      </c>
      <c r="J4381" t="s">
        <v>12170</v>
      </c>
      <c r="K4381" s="4" t="s">
        <v>4880</v>
      </c>
      <c r="M4381">
        <f>LEN(SUBSTITUTE(PROTEIN_stoich[[#This Row],[sequence]],"*",""))</f>
        <v>284</v>
      </c>
      <c r="O4381" t="s">
        <v>16</v>
      </c>
      <c r="P4381" t="str">
        <f>_xlfn.LET(_xlpm.id,PROTEIN_stoich[[#This Row],[uniprot]],HYPERLINK("https://www.uniprot.org/uniprotkb/"&amp;_xlpm.id&amp;"/entry",_xlpm.id))</f>
        <v>A0A0K3CQ17</v>
      </c>
      <c r="Q4381" t="e">
        <f>_xlfn.XLOOKUP(PROTEIN_stoich[[#This Row],[uniprot]],[1]!UniprotIFO[Entry],[1]!UniprotIFO[Gene Ontology IDs],"")</f>
        <v>#REF!</v>
      </c>
      <c r="R4381" t="e">
        <f>_xlfn.XLOOKUP(PROTEIN_stoich[[#This Row],[uniprot]],[1]!UniprotIFO[Entry],[1]!UniprotIFO[essential?],"")</f>
        <v>#REF!</v>
      </c>
      <c r="S4381" t="e">
        <f>_xlfn.XLOOKUP(PROTEIN_stoich[[#This Row],[sequence]],[2]!Table1[sequence_without_asterisks],[2]!Table1[protein_stoich seq matches],"")</f>
        <v>#REF!</v>
      </c>
      <c r="T4381" t="e">
        <f>_xlfn.XLOOKUP(PROTEIN_stoich[[#This Row],[uniprot]],[1]!UniprotIFO[Entry],[1]!UniprotIFO[protein_id in GSM model format],"")</f>
        <v>#REF!</v>
      </c>
    </row>
    <row r="4382" spans="1:20" x14ac:dyDescent="0.2">
      <c r="A43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RT11287</v>
      </c>
      <c r="B4382" t="s">
        <v>16949</v>
      </c>
      <c r="C4382" t="s">
        <v>16949</v>
      </c>
      <c r="D4382" t="s">
        <v>11541</v>
      </c>
      <c r="E4382" t="s">
        <v>4877</v>
      </c>
      <c r="G43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2" t="s">
        <v>4878</v>
      </c>
      <c r="I4382" s="25" cm="1">
        <f t="array" ref="I4382">SUMPRODUCT((LEN(PROTEIN_stoich[[#This Row],[sequence]])-LEN(SUBSTITUTE(PROTEIN_stoich[[#This Row],[sequence]],{"A";"C";"D";"E";"F";"G";"H";"I";"K";"L";"M";"N";"P";"Q";"R";"S";"T";"V";"W";"Y"},""))),{72.08;104.14;115.08;129.11;148.17;58.05;138.14;114.16;130.18;114.16;132.2;115.1;98.12;129.13;158.19;88.08;102.1;100.13;187.21;164.17})/1000</f>
        <v>65.344649999999987</v>
      </c>
      <c r="J4382" t="s">
        <v>13066</v>
      </c>
      <c r="K4382" s="4" t="s">
        <v>4880</v>
      </c>
      <c r="M4382">
        <f>LEN(SUBSTITUTE(PROTEIN_stoich[[#This Row],[sequence]],"*",""))</f>
        <v>622</v>
      </c>
      <c r="O4382" t="s">
        <v>16</v>
      </c>
      <c r="P4382" t="str">
        <f>_xlfn.LET(_xlpm.id,PROTEIN_stoich[[#This Row],[uniprot]],HYPERLINK("https://www.uniprot.org/uniprotkb/"&amp;_xlpm.id&amp;"/entry",_xlpm.id))</f>
        <v>A0A0K3CPZ8</v>
      </c>
      <c r="Q4382" t="e">
        <f>_xlfn.XLOOKUP(PROTEIN_stoich[[#This Row],[uniprot]],[1]!UniprotIFO[Entry],[1]!UniprotIFO[Gene Ontology IDs],"")</f>
        <v>#REF!</v>
      </c>
      <c r="R4382" t="e">
        <f>_xlfn.XLOOKUP(PROTEIN_stoich[[#This Row],[uniprot]],[1]!UniprotIFO[Entry],[1]!UniprotIFO[essential?],"")</f>
        <v>#REF!</v>
      </c>
      <c r="S4382" t="e">
        <f>_xlfn.XLOOKUP(PROTEIN_stoich[[#This Row],[sequence]],[2]!Table1[sequence_without_asterisks],[2]!Table1[protein_stoich seq matches],"")</f>
        <v>#REF!</v>
      </c>
      <c r="T4382" t="e">
        <f>_xlfn.XLOOKUP(PROTEIN_stoich[[#This Row],[uniprot]],[1]!UniprotIFO[Entry],[1]!UniprotIFO[protein_id in GSM model format],"")</f>
        <v>#REF!</v>
      </c>
    </row>
    <row r="4383" spans="1:20" x14ac:dyDescent="0.2">
      <c r="A43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A0A0K3CPX5</v>
      </c>
      <c r="B4383" t="s">
        <v>11400</v>
      </c>
      <c r="C4383" t="s">
        <v>11400</v>
      </c>
      <c r="D4383" t="s">
        <v>11400</v>
      </c>
      <c r="E4383" t="s">
        <v>4877</v>
      </c>
      <c r="G43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3" t="s">
        <v>4878</v>
      </c>
      <c r="I4383" s="25" cm="1">
        <f t="array" ref="I4383">SUMPRODUCT((LEN(PROTEIN_stoich[[#This Row],[sequence]])-LEN(SUBSTITUTE(PROTEIN_stoich[[#This Row],[sequence]],{"A";"C";"D";"E";"F";"G";"H";"I";"K";"L";"M";"N";"P";"Q";"R";"S";"T";"V";"W";"Y"},""))),{72.08;104.14;115.08;129.11;148.17;58.05;138.14;114.16;130.18;114.16;132.2;115.1;98.12;129.13;158.19;88.08;102.1;100.13;187.21;164.17})/1000</f>
        <v>70.607129999999998</v>
      </c>
      <c r="J4383" t="s">
        <v>12925</v>
      </c>
      <c r="K4383" s="4" t="s">
        <v>4880</v>
      </c>
      <c r="M4383">
        <f>LEN(SUBSTITUTE(PROTEIN_stoich[[#This Row],[sequence]],"*",""))</f>
        <v>640</v>
      </c>
      <c r="O4383" t="s">
        <v>16</v>
      </c>
      <c r="P4383" t="str">
        <f>_xlfn.LET(_xlpm.id,PROTEIN_stoich[[#This Row],[uniprot]],HYPERLINK("https://www.uniprot.org/uniprotkb/"&amp;_xlpm.id&amp;"/entry",_xlpm.id))</f>
        <v>A0A0K3CPX5</v>
      </c>
      <c r="Q4383" t="e">
        <f>_xlfn.XLOOKUP(PROTEIN_stoich[[#This Row],[uniprot]],[1]!UniprotIFO[Entry],[1]!UniprotIFO[Gene Ontology IDs],"")</f>
        <v>#REF!</v>
      </c>
      <c r="R4383" t="e">
        <f>_xlfn.XLOOKUP(PROTEIN_stoich[[#This Row],[uniprot]],[1]!UniprotIFO[Entry],[1]!UniprotIFO[essential?],"")</f>
        <v>#REF!</v>
      </c>
      <c r="S4383" t="e">
        <f>_xlfn.XLOOKUP(PROTEIN_stoich[[#This Row],[sequence]],[2]!Table1[sequence_without_asterisks],[2]!Table1[protein_stoich seq matches],"")</f>
        <v>#REF!</v>
      </c>
      <c r="T4383" t="e">
        <f>_xlfn.XLOOKUP(PROTEIN_stoich[[#This Row],[uniprot]],[1]!UniprotIFO[Entry],[1]!UniprotIFO[protein_id in GSM model format],"")</f>
        <v>#REF!</v>
      </c>
    </row>
    <row r="4384" spans="1:20" x14ac:dyDescent="0.2">
      <c r="A43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RT10926</v>
      </c>
      <c r="B4384" t="s">
        <v>17130</v>
      </c>
      <c r="C4384" t="s">
        <v>17130</v>
      </c>
      <c r="D4384" t="s">
        <v>12018</v>
      </c>
      <c r="E4384" t="s">
        <v>4877</v>
      </c>
      <c r="G43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4" t="s">
        <v>4878</v>
      </c>
      <c r="I4384" s="25" cm="1">
        <f t="array" ref="I4384">SUMPRODUCT((LEN(PROTEIN_stoich[[#This Row],[sequence]])-LEN(SUBSTITUTE(PROTEIN_stoich[[#This Row],[sequence]],{"A";"C";"D";"E";"F";"G";"H";"I";"K";"L";"M";"N";"P";"Q";"R";"S";"T";"V";"W";"Y"},""))),{72.08;104.14;115.08;129.11;148.17;58.05;138.14;114.16;130.18;114.16;132.2;115.1;98.12;129.13;158.19;88.08;102.1;100.13;187.21;164.17})/1000</f>
        <v>33.796320000000001</v>
      </c>
      <c r="J4384" t="s">
        <v>13540</v>
      </c>
      <c r="K4384" s="4" t="s">
        <v>4880</v>
      </c>
      <c r="M4384">
        <f>LEN(SUBSTITUTE(PROTEIN_stoich[[#This Row],[sequence]],"*",""))</f>
        <v>325</v>
      </c>
      <c r="O4384" t="s">
        <v>16</v>
      </c>
      <c r="P4384" t="str">
        <f>_xlfn.LET(_xlpm.id,PROTEIN_stoich[[#This Row],[uniprot]],HYPERLINK("https://www.uniprot.org/uniprotkb/"&amp;_xlpm.id&amp;"/entry",_xlpm.id))</f>
        <v>A0A0K3CPX3</v>
      </c>
      <c r="Q4384" t="e">
        <f>_xlfn.XLOOKUP(PROTEIN_stoich[[#This Row],[uniprot]],[1]!UniprotIFO[Entry],[1]!UniprotIFO[Gene Ontology IDs],"")</f>
        <v>#REF!</v>
      </c>
      <c r="R4384" t="e">
        <f>_xlfn.XLOOKUP(PROTEIN_stoich[[#This Row],[uniprot]],[1]!UniprotIFO[Entry],[1]!UniprotIFO[essential?],"")</f>
        <v>#REF!</v>
      </c>
      <c r="S4384" t="e">
        <f>_xlfn.XLOOKUP(PROTEIN_stoich[[#This Row],[sequence]],[2]!Table1[sequence_without_asterisks],[2]!Table1[protein_stoich seq matches],"")</f>
        <v>#REF!</v>
      </c>
      <c r="T4384" t="e">
        <f>_xlfn.XLOOKUP(PROTEIN_stoich[[#This Row],[uniprot]],[1]!UniprotIFO[Entry],[1]!UniprotIFO[protein_id in GSM model format],"")</f>
        <v>#REF!</v>
      </c>
    </row>
    <row r="4385" spans="1:20" x14ac:dyDescent="0.2">
      <c r="A43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A0A0K3CPW3</v>
      </c>
      <c r="B4385" t="s">
        <v>11081</v>
      </c>
      <c r="C4385" t="s">
        <v>11081</v>
      </c>
      <c r="D4385" t="s">
        <v>11081</v>
      </c>
      <c r="E4385" t="s">
        <v>4877</v>
      </c>
      <c r="G43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5" t="s">
        <v>4878</v>
      </c>
      <c r="I4385" s="25" cm="1">
        <f t="array" ref="I4385">SUMPRODUCT((LEN(PROTEIN_stoich[[#This Row],[sequence]])-LEN(SUBSTITUTE(PROTEIN_stoich[[#This Row],[sequence]],{"A";"C";"D";"E";"F";"G";"H";"I";"K";"L";"M";"N";"P";"Q";"R";"S";"T";"V";"W";"Y"},""))),{72.08;104.14;115.08;129.11;148.17;58.05;138.14;114.16;130.18;114.16;132.2;115.1;98.12;129.13;158.19;88.08;102.1;100.13;187.21;164.17})/1000</f>
        <v>81.196910000000003</v>
      </c>
      <c r="J4385" t="s">
        <v>12607</v>
      </c>
      <c r="K4385" s="4" t="s">
        <v>4880</v>
      </c>
      <c r="M4385">
        <f>LEN(SUBSTITUTE(PROTEIN_stoich[[#This Row],[sequence]],"*",""))</f>
        <v>731</v>
      </c>
      <c r="O4385" t="s">
        <v>16</v>
      </c>
      <c r="P4385" t="str">
        <f>_xlfn.LET(_xlpm.id,PROTEIN_stoich[[#This Row],[uniprot]],HYPERLINK("https://www.uniprot.org/uniprotkb/"&amp;_xlpm.id&amp;"/entry",_xlpm.id))</f>
        <v>A0A0K3CPW3</v>
      </c>
      <c r="Q4385" t="e">
        <f>_xlfn.XLOOKUP(PROTEIN_stoich[[#This Row],[uniprot]],[1]!UniprotIFO[Entry],[1]!UniprotIFO[Gene Ontology IDs],"")</f>
        <v>#REF!</v>
      </c>
      <c r="R4385" t="e">
        <f>_xlfn.XLOOKUP(PROTEIN_stoich[[#This Row],[uniprot]],[1]!UniprotIFO[Entry],[1]!UniprotIFO[essential?],"")</f>
        <v>#REF!</v>
      </c>
      <c r="S4385" t="e">
        <f>_xlfn.XLOOKUP(PROTEIN_stoich[[#This Row],[sequence]],[2]!Table1[sequence_without_asterisks],[2]!Table1[protein_stoich seq matches],"")</f>
        <v>#REF!</v>
      </c>
      <c r="T4385" t="e">
        <f>_xlfn.XLOOKUP(PROTEIN_stoich[[#This Row],[uniprot]],[1]!UniprotIFO[Entry],[1]!UniprotIFO[protein_id in GSM model format],"")</f>
        <v>#REF!</v>
      </c>
    </row>
    <row r="4386" spans="1:20" x14ac:dyDescent="0.2">
      <c r="A43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A0A0K3CPU6</v>
      </c>
      <c r="B4386" t="s">
        <v>11658</v>
      </c>
      <c r="C4386" t="s">
        <v>11658</v>
      </c>
      <c r="D4386" t="s">
        <v>11658</v>
      </c>
      <c r="E4386" t="s">
        <v>4877</v>
      </c>
      <c r="G43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6" t="s">
        <v>4878</v>
      </c>
      <c r="I4386" s="25" cm="1">
        <f t="array" ref="I4386">SUMPRODUCT((LEN(PROTEIN_stoich[[#This Row],[sequence]])-LEN(SUBSTITUTE(PROTEIN_stoich[[#This Row],[sequence]],{"A";"C";"D";"E";"F";"G";"H";"I";"K";"L";"M";"N";"P";"Q";"R";"S";"T";"V";"W";"Y"},""))),{72.08;104.14;115.08;129.11;148.17;58.05;138.14;114.16;130.18;114.16;132.2;115.1;98.12;129.13;158.19;88.08;102.1;100.13;187.21;164.17})/1000</f>
        <v>44.429449999999996</v>
      </c>
      <c r="J4386" t="s">
        <v>13183</v>
      </c>
      <c r="K4386" s="4" t="s">
        <v>4880</v>
      </c>
      <c r="M4386">
        <f>LEN(SUBSTITUTE(PROTEIN_stoich[[#This Row],[sequence]],"*",""))</f>
        <v>404</v>
      </c>
      <c r="O4386" t="s">
        <v>16</v>
      </c>
      <c r="P4386" t="str">
        <f>_xlfn.LET(_xlpm.id,PROTEIN_stoich[[#This Row],[uniprot]],HYPERLINK("https://www.uniprot.org/uniprotkb/"&amp;_xlpm.id&amp;"/entry",_xlpm.id))</f>
        <v>A0A0K3CPU6</v>
      </c>
      <c r="Q4386" t="e">
        <f>_xlfn.XLOOKUP(PROTEIN_stoich[[#This Row],[uniprot]],[1]!UniprotIFO[Entry],[1]!UniprotIFO[Gene Ontology IDs],"")</f>
        <v>#REF!</v>
      </c>
      <c r="R4386" t="e">
        <f>_xlfn.XLOOKUP(PROTEIN_stoich[[#This Row],[uniprot]],[1]!UniprotIFO[Entry],[1]!UniprotIFO[essential?],"")</f>
        <v>#REF!</v>
      </c>
      <c r="S4386" t="e">
        <f>_xlfn.XLOOKUP(PROTEIN_stoich[[#This Row],[sequence]],[2]!Table1[sequence_without_asterisks],[2]!Table1[protein_stoich seq matches],"")</f>
        <v>#REF!</v>
      </c>
      <c r="T4386" t="e">
        <f>_xlfn.XLOOKUP(PROTEIN_stoich[[#This Row],[uniprot]],[1]!UniprotIFO[Entry],[1]!UniprotIFO[protein_id in GSM model format],"")</f>
        <v>#REF!</v>
      </c>
    </row>
    <row r="4387" spans="1:20" x14ac:dyDescent="0.2">
      <c r="A43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RT11220</v>
      </c>
      <c r="B4387" t="s">
        <v>16804</v>
      </c>
      <c r="C4387" t="s">
        <v>16804</v>
      </c>
      <c r="D4387" t="s">
        <v>11270</v>
      </c>
      <c r="E4387" t="s">
        <v>4877</v>
      </c>
      <c r="G43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7" t="s">
        <v>4878</v>
      </c>
      <c r="I4387" s="25" cm="1">
        <f t="array" ref="I4387">SUMPRODUCT((LEN(PROTEIN_stoich[[#This Row],[sequence]])-LEN(SUBSTITUTE(PROTEIN_stoich[[#This Row],[sequence]],{"A";"C";"D";"E";"F";"G";"H";"I";"K";"L";"M";"N";"P";"Q";"R";"S";"T";"V";"W";"Y"},""))),{72.08;104.14;115.08;129.11;148.17;58.05;138.14;114.16;130.18;114.16;132.2;115.1;98.12;129.13;158.19;88.08;102.1;100.13;187.21;164.17})/1000</f>
        <v>88.204970000000003</v>
      </c>
      <c r="J4387" t="s">
        <v>12795</v>
      </c>
      <c r="K4387" s="4" t="s">
        <v>4880</v>
      </c>
      <c r="M4387">
        <f>LEN(SUBSTITUTE(PROTEIN_stoich[[#This Row],[sequence]],"*",""))</f>
        <v>789</v>
      </c>
      <c r="O4387" t="s">
        <v>16</v>
      </c>
      <c r="P4387" t="str">
        <f>_xlfn.LET(_xlpm.id,PROTEIN_stoich[[#This Row],[uniprot]],HYPERLINK("https://www.uniprot.org/uniprotkb/"&amp;_xlpm.id&amp;"/entry",_xlpm.id))</f>
        <v>A0A0K3CPU3</v>
      </c>
      <c r="Q4387" t="e">
        <f>_xlfn.XLOOKUP(PROTEIN_stoich[[#This Row],[uniprot]],[1]!UniprotIFO[Entry],[1]!UniprotIFO[Gene Ontology IDs],"")</f>
        <v>#REF!</v>
      </c>
      <c r="R4387" t="e">
        <f>_xlfn.XLOOKUP(PROTEIN_stoich[[#This Row],[uniprot]],[1]!UniprotIFO[Entry],[1]!UniprotIFO[essential?],"")</f>
        <v>#REF!</v>
      </c>
      <c r="S4387" t="e">
        <f>_xlfn.XLOOKUP(PROTEIN_stoich[[#This Row],[sequence]],[2]!Table1[sequence_without_asterisks],[2]!Table1[protein_stoich seq matches],"")</f>
        <v>#REF!</v>
      </c>
      <c r="T4387" t="e">
        <f>_xlfn.XLOOKUP(PROTEIN_stoich[[#This Row],[uniprot]],[1]!UniprotIFO[Entry],[1]!UniprotIFO[protein_id in GSM model format],"")</f>
        <v>#REF!</v>
      </c>
    </row>
    <row r="4388" spans="1:20" x14ac:dyDescent="0.2">
      <c r="A43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RT10891</v>
      </c>
      <c r="B4388" t="s">
        <v>17071</v>
      </c>
      <c r="C4388" t="s">
        <v>17071</v>
      </c>
      <c r="D4388" t="s">
        <v>11851</v>
      </c>
      <c r="E4388" t="s">
        <v>4877</v>
      </c>
      <c r="G43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8" t="s">
        <v>4878</v>
      </c>
      <c r="I4388" s="25" cm="1">
        <f t="array" ref="I4388">SUMPRODUCT((LEN(PROTEIN_stoich[[#This Row],[sequence]])-LEN(SUBSTITUTE(PROTEIN_stoich[[#This Row],[sequence]],{"A";"C";"D";"E";"F";"G";"H";"I";"K";"L";"M";"N";"P";"Q";"R";"S";"T";"V";"W";"Y"},""))),{72.08;104.14;115.08;129.11;148.17;58.05;138.14;114.16;130.18;114.16;132.2;115.1;98.12;129.13;158.19;88.08;102.1;100.13;187.21;164.17})/1000</f>
        <v>29.431870000000007</v>
      </c>
      <c r="J4388" t="s">
        <v>13373</v>
      </c>
      <c r="K4388" s="4" t="s">
        <v>4880</v>
      </c>
      <c r="M4388">
        <f>LEN(SUBSTITUTE(PROTEIN_stoich[[#This Row],[sequence]],"*",""))</f>
        <v>263</v>
      </c>
      <c r="O4388" t="s">
        <v>16</v>
      </c>
      <c r="P4388" t="str">
        <f>_xlfn.LET(_xlpm.id,PROTEIN_stoich[[#This Row],[uniprot]],HYPERLINK("https://www.uniprot.org/uniprotkb/"&amp;_xlpm.id&amp;"/entry",_xlpm.id))</f>
        <v>A0A0K3CPU1</v>
      </c>
      <c r="Q4388" t="e">
        <f>_xlfn.XLOOKUP(PROTEIN_stoich[[#This Row],[uniprot]],[1]!UniprotIFO[Entry],[1]!UniprotIFO[Gene Ontology IDs],"")</f>
        <v>#REF!</v>
      </c>
      <c r="R4388" t="e">
        <f>_xlfn.XLOOKUP(PROTEIN_stoich[[#This Row],[uniprot]],[1]!UniprotIFO[Entry],[1]!UniprotIFO[essential?],"")</f>
        <v>#REF!</v>
      </c>
      <c r="S4388" t="e">
        <f>_xlfn.XLOOKUP(PROTEIN_stoich[[#This Row],[sequence]],[2]!Table1[sequence_without_asterisks],[2]!Table1[protein_stoich seq matches],"")</f>
        <v>#REF!</v>
      </c>
      <c r="T4388" t="e">
        <f>_xlfn.XLOOKUP(PROTEIN_stoich[[#This Row],[uniprot]],[1]!UniprotIFO[Entry],[1]!UniprotIFO[protein_id in GSM model format],"")</f>
        <v>#REF!</v>
      </c>
    </row>
    <row r="4389" spans="1:20" x14ac:dyDescent="0.2">
      <c r="A43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A0A0K3CPT3</v>
      </c>
      <c r="B4389" t="s">
        <v>11688</v>
      </c>
      <c r="C4389" t="s">
        <v>11688</v>
      </c>
      <c r="D4389" t="s">
        <v>11688</v>
      </c>
      <c r="E4389" t="s">
        <v>4877</v>
      </c>
      <c r="G43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89" t="s">
        <v>4878</v>
      </c>
      <c r="I4389" s="25" cm="1">
        <f t="array" ref="I4389">SUMPRODUCT((LEN(PROTEIN_stoich[[#This Row],[sequence]])-LEN(SUBSTITUTE(PROTEIN_stoich[[#This Row],[sequence]],{"A";"C";"D";"E";"F";"G";"H";"I";"K";"L";"M";"N";"P";"Q";"R";"S";"T";"V";"W";"Y"},""))),{72.08;104.14;115.08;129.11;148.17;58.05;138.14;114.16;130.18;114.16;132.2;115.1;98.12;129.13;158.19;88.08;102.1;100.13;187.21;164.17})/1000</f>
        <v>57.034840000000003</v>
      </c>
      <c r="J4389" t="s">
        <v>13213</v>
      </c>
      <c r="K4389" s="4" t="s">
        <v>4880</v>
      </c>
      <c r="M4389">
        <f>LEN(SUBSTITUTE(PROTEIN_stoich[[#This Row],[sequence]],"*",""))</f>
        <v>509</v>
      </c>
      <c r="O4389" t="s">
        <v>16</v>
      </c>
      <c r="P4389" t="str">
        <f>_xlfn.LET(_xlpm.id,PROTEIN_stoich[[#This Row],[uniprot]],HYPERLINK("https://www.uniprot.org/uniprotkb/"&amp;_xlpm.id&amp;"/entry",_xlpm.id))</f>
        <v>A0A0K3CPT3</v>
      </c>
      <c r="Q4389" t="e">
        <f>_xlfn.XLOOKUP(PROTEIN_stoich[[#This Row],[uniprot]],[1]!UniprotIFO[Entry],[1]!UniprotIFO[Gene Ontology IDs],"")</f>
        <v>#REF!</v>
      </c>
      <c r="R4389" t="e">
        <f>_xlfn.XLOOKUP(PROTEIN_stoich[[#This Row],[uniprot]],[1]!UniprotIFO[Entry],[1]!UniprotIFO[essential?],"")</f>
        <v>#REF!</v>
      </c>
      <c r="S4389" t="e">
        <f>_xlfn.XLOOKUP(PROTEIN_stoich[[#This Row],[sequence]],[2]!Table1[sequence_without_asterisks],[2]!Table1[protein_stoich seq matches],"")</f>
        <v>#REF!</v>
      </c>
      <c r="T4389" t="e">
        <f>_xlfn.XLOOKUP(PROTEIN_stoich[[#This Row],[uniprot]],[1]!UniprotIFO[Entry],[1]!UniprotIFO[protein_id in GSM model format],"")</f>
        <v>#REF!</v>
      </c>
    </row>
    <row r="4390" spans="1:20" x14ac:dyDescent="0.2">
      <c r="A43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A0A0K3CPS7</v>
      </c>
      <c r="B4390" t="s">
        <v>11207</v>
      </c>
      <c r="C4390" t="s">
        <v>11207</v>
      </c>
      <c r="D4390" t="s">
        <v>11207</v>
      </c>
      <c r="E4390" t="s">
        <v>4877</v>
      </c>
      <c r="G43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0" t="s">
        <v>4878</v>
      </c>
      <c r="I4390" s="25" cm="1">
        <f t="array" ref="I4390">SUMPRODUCT((LEN(PROTEIN_stoich[[#This Row],[sequence]])-LEN(SUBSTITUTE(PROTEIN_stoich[[#This Row],[sequence]],{"A";"C";"D";"E";"F";"G";"H";"I";"K";"L";"M";"N";"P";"Q";"R";"S";"T";"V";"W";"Y"},""))),{72.08;104.14;115.08;129.11;148.17;58.05;138.14;114.16;130.18;114.16;132.2;115.1;98.12;129.13;158.19;88.08;102.1;100.13;187.21;164.17})/1000</f>
        <v>61.722519999999996</v>
      </c>
      <c r="J4390" t="s">
        <v>12733</v>
      </c>
      <c r="K4390" s="4" t="s">
        <v>4880</v>
      </c>
      <c r="M4390">
        <f>LEN(SUBSTITUTE(PROTEIN_stoich[[#This Row],[sequence]],"*",""))</f>
        <v>570</v>
      </c>
      <c r="O4390" t="s">
        <v>16</v>
      </c>
      <c r="P4390" t="str">
        <f>_xlfn.LET(_xlpm.id,PROTEIN_stoich[[#This Row],[uniprot]],HYPERLINK("https://www.uniprot.org/uniprotkb/"&amp;_xlpm.id&amp;"/entry",_xlpm.id))</f>
        <v>A0A0K3CPS7</v>
      </c>
      <c r="Q4390" t="e">
        <f>_xlfn.XLOOKUP(PROTEIN_stoich[[#This Row],[uniprot]],[1]!UniprotIFO[Entry],[1]!UniprotIFO[Gene Ontology IDs],"")</f>
        <v>#REF!</v>
      </c>
      <c r="R4390" t="e">
        <f>_xlfn.XLOOKUP(PROTEIN_stoich[[#This Row],[uniprot]],[1]!UniprotIFO[Entry],[1]!UniprotIFO[essential?],"")</f>
        <v>#REF!</v>
      </c>
      <c r="S4390" t="e">
        <f>_xlfn.XLOOKUP(PROTEIN_stoich[[#This Row],[sequence]],[2]!Table1[sequence_without_asterisks],[2]!Table1[protein_stoich seq matches],"")</f>
        <v>#REF!</v>
      </c>
      <c r="T4390" t="e">
        <f>_xlfn.XLOOKUP(PROTEIN_stoich[[#This Row],[uniprot]],[1]!UniprotIFO[Entry],[1]!UniprotIFO[protein_id in GSM model format],"")</f>
        <v>#REF!</v>
      </c>
    </row>
    <row r="4391" spans="1:20" x14ac:dyDescent="0.2">
      <c r="A43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A0A0K3CPS4</v>
      </c>
      <c r="B4391" t="s">
        <v>11943</v>
      </c>
      <c r="C4391" t="s">
        <v>11943</v>
      </c>
      <c r="D4391" t="s">
        <v>11943</v>
      </c>
      <c r="E4391" t="s">
        <v>4877</v>
      </c>
      <c r="G43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1" t="s">
        <v>4878</v>
      </c>
      <c r="I4391" s="25" cm="1">
        <f t="array" ref="I4391">SUMPRODUCT((LEN(PROTEIN_stoich[[#This Row],[sequence]])-LEN(SUBSTITUTE(PROTEIN_stoich[[#This Row],[sequence]],{"A";"C";"D";"E";"F";"G";"H";"I";"K";"L";"M";"N";"P";"Q";"R";"S";"T";"V";"W";"Y"},""))),{72.08;104.14;115.08;129.11;148.17;58.05;138.14;114.16;130.18;114.16;132.2;115.1;98.12;129.13;158.19;88.08;102.1;100.13;187.21;164.17})/1000</f>
        <v>78.967370000000017</v>
      </c>
      <c r="J4391" t="s">
        <v>13465</v>
      </c>
      <c r="K4391" s="4" t="s">
        <v>4880</v>
      </c>
      <c r="M4391">
        <f>LEN(SUBSTITUTE(PROTEIN_stoich[[#This Row],[sequence]],"*",""))</f>
        <v>748</v>
      </c>
      <c r="O4391" t="s">
        <v>16</v>
      </c>
      <c r="P4391" t="str">
        <f>_xlfn.LET(_xlpm.id,PROTEIN_stoich[[#This Row],[uniprot]],HYPERLINK("https://www.uniprot.org/uniprotkb/"&amp;_xlpm.id&amp;"/entry",_xlpm.id))</f>
        <v>A0A0K3CPS4</v>
      </c>
      <c r="Q4391" t="e">
        <f>_xlfn.XLOOKUP(PROTEIN_stoich[[#This Row],[uniprot]],[1]!UniprotIFO[Entry],[1]!UniprotIFO[Gene Ontology IDs],"")</f>
        <v>#REF!</v>
      </c>
      <c r="R4391" t="e">
        <f>_xlfn.XLOOKUP(PROTEIN_stoich[[#This Row],[uniprot]],[1]!UniprotIFO[Entry],[1]!UniprotIFO[essential?],"")</f>
        <v>#REF!</v>
      </c>
      <c r="S4391" t="e">
        <f>_xlfn.XLOOKUP(PROTEIN_stoich[[#This Row],[sequence]],[2]!Table1[sequence_without_asterisks],[2]!Table1[protein_stoich seq matches],"")</f>
        <v>#REF!</v>
      </c>
      <c r="T4391" t="e">
        <f>_xlfn.XLOOKUP(PROTEIN_stoich[[#This Row],[uniprot]],[1]!UniprotIFO[Entry],[1]!UniprotIFO[protein_id in GSM model format],"")</f>
        <v>#REF!</v>
      </c>
    </row>
    <row r="4392" spans="1:20" x14ac:dyDescent="0.2">
      <c r="A43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A0A0K3CPS0</v>
      </c>
      <c r="B4392" t="s">
        <v>10928</v>
      </c>
      <c r="C4392" t="s">
        <v>10928</v>
      </c>
      <c r="D4392" t="s">
        <v>10928</v>
      </c>
      <c r="E4392" t="s">
        <v>4877</v>
      </c>
      <c r="G43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2" t="s">
        <v>4878</v>
      </c>
      <c r="I4392" s="25" cm="1">
        <f t="array" ref="I4392">SUMPRODUCT((LEN(PROTEIN_stoich[[#This Row],[sequence]])-LEN(SUBSTITUTE(PROTEIN_stoich[[#This Row],[sequence]],{"A";"C";"D";"E";"F";"G";"H";"I";"K";"L";"M";"N";"P";"Q";"R";"S";"T";"V";"W";"Y"},""))),{72.08;104.14;115.08;129.11;148.17;58.05;138.14;114.16;130.18;114.16;132.2;115.1;98.12;129.13;158.19;88.08;102.1;100.13;187.21;164.17})/1000</f>
        <v>52.168759999999999</v>
      </c>
      <c r="J4392" t="s">
        <v>12454</v>
      </c>
      <c r="K4392" s="4" t="s">
        <v>4880</v>
      </c>
      <c r="M4392">
        <f>LEN(SUBSTITUTE(PROTEIN_stoich[[#This Row],[sequence]],"*",""))</f>
        <v>452</v>
      </c>
      <c r="O4392" t="s">
        <v>16</v>
      </c>
      <c r="P4392" t="str">
        <f>_xlfn.LET(_xlpm.id,PROTEIN_stoich[[#This Row],[uniprot]],HYPERLINK("https://www.uniprot.org/uniprotkb/"&amp;_xlpm.id&amp;"/entry",_xlpm.id))</f>
        <v>A0A0K3CPS0</v>
      </c>
      <c r="Q4392" t="e">
        <f>_xlfn.XLOOKUP(PROTEIN_stoich[[#This Row],[uniprot]],[1]!UniprotIFO[Entry],[1]!UniprotIFO[Gene Ontology IDs],"")</f>
        <v>#REF!</v>
      </c>
      <c r="R4392" t="e">
        <f>_xlfn.XLOOKUP(PROTEIN_stoich[[#This Row],[uniprot]],[1]!UniprotIFO[Entry],[1]!UniprotIFO[essential?],"")</f>
        <v>#REF!</v>
      </c>
      <c r="S4392" t="e">
        <f>_xlfn.XLOOKUP(PROTEIN_stoich[[#This Row],[sequence]],[2]!Table1[sequence_without_asterisks],[2]!Table1[protein_stoich seq matches],"")</f>
        <v>#REF!</v>
      </c>
      <c r="T4392" t="e">
        <f>_xlfn.XLOOKUP(PROTEIN_stoich[[#This Row],[uniprot]],[1]!UniprotIFO[Entry],[1]!UniprotIFO[protein_id in GSM model format],"")</f>
        <v>#REF!</v>
      </c>
    </row>
    <row r="4393" spans="1:20" x14ac:dyDescent="0.2">
      <c r="A43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RT10593</v>
      </c>
      <c r="B4393" t="s">
        <v>16503</v>
      </c>
      <c r="C4393" t="s">
        <v>16503</v>
      </c>
      <c r="D4393" t="s">
        <v>10670</v>
      </c>
      <c r="E4393" t="s">
        <v>4877</v>
      </c>
      <c r="G43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3" t="s">
        <v>4878</v>
      </c>
      <c r="I4393" s="25" cm="1">
        <f t="array" ref="I4393">SUMPRODUCT((LEN(PROTEIN_stoich[[#This Row],[sequence]])-LEN(SUBSTITUTE(PROTEIN_stoich[[#This Row],[sequence]],{"A";"C";"D";"E";"F";"G";"H";"I";"K";"L";"M";"N";"P";"Q";"R";"S";"T";"V";"W";"Y"},""))),{72.08;104.14;115.08;129.11;148.17;58.05;138.14;114.16;130.18;114.16;132.2;115.1;98.12;129.13;158.19;88.08;102.1;100.13;187.21;164.17})/1000</f>
        <v>23.419930000000001</v>
      </c>
      <c r="J4393" t="s">
        <v>12198</v>
      </c>
      <c r="K4393" s="4" t="s">
        <v>4880</v>
      </c>
      <c r="M4393">
        <f>LEN(SUBSTITUTE(PROTEIN_stoich[[#This Row],[sequence]],"*",""))</f>
        <v>239</v>
      </c>
      <c r="O4393" t="s">
        <v>16</v>
      </c>
      <c r="P4393" t="str">
        <f>_xlfn.LET(_xlpm.id,PROTEIN_stoich[[#This Row],[uniprot]],HYPERLINK("https://www.uniprot.org/uniprotkb/"&amp;_xlpm.id&amp;"/entry",_xlpm.id))</f>
        <v>A0A0K3CPR8</v>
      </c>
      <c r="Q4393" t="e">
        <f>_xlfn.XLOOKUP(PROTEIN_stoich[[#This Row],[uniprot]],[1]!UniprotIFO[Entry],[1]!UniprotIFO[Gene Ontology IDs],"")</f>
        <v>#REF!</v>
      </c>
      <c r="R4393" t="e">
        <f>_xlfn.XLOOKUP(PROTEIN_stoich[[#This Row],[uniprot]],[1]!UniprotIFO[Entry],[1]!UniprotIFO[essential?],"")</f>
        <v>#REF!</v>
      </c>
      <c r="S4393" t="e">
        <f>_xlfn.XLOOKUP(PROTEIN_stoich[[#This Row],[sequence]],[2]!Table1[sequence_without_asterisks],[2]!Table1[protein_stoich seq matches],"")</f>
        <v>#REF!</v>
      </c>
      <c r="T4393" t="e">
        <f>_xlfn.XLOOKUP(PROTEIN_stoich[[#This Row],[uniprot]],[1]!UniprotIFO[Entry],[1]!UniprotIFO[protein_id in GSM model format],"")</f>
        <v>#REF!</v>
      </c>
    </row>
    <row r="4394" spans="1:20" x14ac:dyDescent="0.2">
      <c r="A43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RT10853</v>
      </c>
      <c r="B4394" t="s">
        <v>16806</v>
      </c>
      <c r="C4394" t="s">
        <v>16806</v>
      </c>
      <c r="D4394" t="s">
        <v>11272</v>
      </c>
      <c r="E4394" t="s">
        <v>4877</v>
      </c>
      <c r="G43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4" t="s">
        <v>4878</v>
      </c>
      <c r="I4394" s="25" cm="1">
        <f t="array" ref="I4394">SUMPRODUCT((LEN(PROTEIN_stoich[[#This Row],[sequence]])-LEN(SUBSTITUTE(PROTEIN_stoich[[#This Row],[sequence]],{"A";"C";"D";"E";"F";"G";"H";"I";"K";"L";"M";"N";"P";"Q";"R";"S";"T";"V";"W";"Y"},""))),{72.08;104.14;115.08;129.11;148.17;58.05;138.14;114.16;130.18;114.16;132.2;115.1;98.12;129.13;158.19;88.08;102.1;100.13;187.21;164.17})/1000</f>
        <v>44.940150000000003</v>
      </c>
      <c r="J4394" t="s">
        <v>12797</v>
      </c>
      <c r="K4394" s="4" t="s">
        <v>4880</v>
      </c>
      <c r="M4394">
        <f>LEN(SUBSTITUTE(PROTEIN_stoich[[#This Row],[sequence]],"*",""))</f>
        <v>409</v>
      </c>
      <c r="O4394" t="s">
        <v>16</v>
      </c>
      <c r="P4394" t="str">
        <f>_xlfn.LET(_xlpm.id,PROTEIN_stoich[[#This Row],[uniprot]],HYPERLINK("https://www.uniprot.org/uniprotkb/"&amp;_xlpm.id&amp;"/entry",_xlpm.id))</f>
        <v>A0A0K3CPQ3</v>
      </c>
      <c r="Q4394" t="e">
        <f>_xlfn.XLOOKUP(PROTEIN_stoich[[#This Row],[uniprot]],[1]!UniprotIFO[Entry],[1]!UniprotIFO[Gene Ontology IDs],"")</f>
        <v>#REF!</v>
      </c>
      <c r="R4394" t="e">
        <f>_xlfn.XLOOKUP(PROTEIN_stoich[[#This Row],[uniprot]],[1]!UniprotIFO[Entry],[1]!UniprotIFO[essential?],"")</f>
        <v>#REF!</v>
      </c>
      <c r="S4394" t="e">
        <f>_xlfn.XLOOKUP(PROTEIN_stoich[[#This Row],[sequence]],[2]!Table1[sequence_without_asterisks],[2]!Table1[protein_stoich seq matches],"")</f>
        <v>#REF!</v>
      </c>
      <c r="T4394" t="e">
        <f>_xlfn.XLOOKUP(PROTEIN_stoich[[#This Row],[uniprot]],[1]!UniprotIFO[Entry],[1]!UniprotIFO[protein_id in GSM model format],"")</f>
        <v>#REF!</v>
      </c>
    </row>
    <row r="4395" spans="1:20" x14ac:dyDescent="0.2">
      <c r="A43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A0A0K3CPP2</v>
      </c>
      <c r="B4395" t="s">
        <v>10868</v>
      </c>
      <c r="C4395" t="s">
        <v>10868</v>
      </c>
      <c r="D4395" t="s">
        <v>10868</v>
      </c>
      <c r="E4395" t="s">
        <v>4877</v>
      </c>
      <c r="G43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5" t="s">
        <v>4878</v>
      </c>
      <c r="I4395" s="25" cm="1">
        <f t="array" ref="I4395">SUMPRODUCT((LEN(PROTEIN_stoich[[#This Row],[sequence]])-LEN(SUBSTITUTE(PROTEIN_stoich[[#This Row],[sequence]],{"A";"C";"D";"E";"F";"G";"H";"I";"K";"L";"M";"N";"P";"Q";"R";"S";"T";"V";"W";"Y"},""))),{72.08;104.14;115.08;129.11;148.17;58.05;138.14;114.16;130.18;114.16;132.2;115.1;98.12;129.13;158.19;88.08;102.1;100.13;187.21;164.17})/1000</f>
        <v>164.37306000000001</v>
      </c>
      <c r="J4395" t="s">
        <v>12395</v>
      </c>
      <c r="K4395" s="4" t="s">
        <v>4880</v>
      </c>
      <c r="M4395">
        <f>LEN(SUBSTITUTE(PROTEIN_stoich[[#This Row],[sequence]],"*",""))</f>
        <v>1504</v>
      </c>
      <c r="O4395" t="s">
        <v>16</v>
      </c>
      <c r="P4395" t="str">
        <f>_xlfn.LET(_xlpm.id,PROTEIN_stoich[[#This Row],[uniprot]],HYPERLINK("https://www.uniprot.org/uniprotkb/"&amp;_xlpm.id&amp;"/entry",_xlpm.id))</f>
        <v>A0A0K3CPP2</v>
      </c>
      <c r="Q4395" t="e">
        <f>_xlfn.XLOOKUP(PROTEIN_stoich[[#This Row],[uniprot]],[1]!UniprotIFO[Entry],[1]!UniprotIFO[Gene Ontology IDs],"")</f>
        <v>#REF!</v>
      </c>
      <c r="R4395" t="e">
        <f>_xlfn.XLOOKUP(PROTEIN_stoich[[#This Row],[uniprot]],[1]!UniprotIFO[Entry],[1]!UniprotIFO[essential?],"")</f>
        <v>#REF!</v>
      </c>
      <c r="S4395" t="e">
        <f>_xlfn.XLOOKUP(PROTEIN_stoich[[#This Row],[sequence]],[2]!Table1[sequence_without_asterisks],[2]!Table1[protein_stoich seq matches],"")</f>
        <v>#REF!</v>
      </c>
      <c r="T4395" t="e">
        <f>_xlfn.XLOOKUP(PROTEIN_stoich[[#This Row],[uniprot]],[1]!UniprotIFO[Entry],[1]!UniprotIFO[protein_id in GSM model format],"")</f>
        <v>#REF!</v>
      </c>
    </row>
    <row r="4396" spans="1:20" x14ac:dyDescent="0.2">
      <c r="A43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A0A0K3CPP1</v>
      </c>
      <c r="B4396" t="s">
        <v>11171</v>
      </c>
      <c r="C4396" t="s">
        <v>11171</v>
      </c>
      <c r="D4396" t="s">
        <v>11171</v>
      </c>
      <c r="E4396" t="s">
        <v>4877</v>
      </c>
      <c r="G43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6" t="s">
        <v>4878</v>
      </c>
      <c r="I4396" s="25" cm="1">
        <f t="array" ref="I4396">SUMPRODUCT((LEN(PROTEIN_stoich[[#This Row],[sequence]])-LEN(SUBSTITUTE(PROTEIN_stoich[[#This Row],[sequence]],{"A";"C";"D";"E";"F";"G";"H";"I";"K";"L";"M";"N";"P";"Q";"R";"S";"T";"V";"W";"Y"},""))),{72.08;104.14;115.08;129.11;148.17;58.05;138.14;114.16;130.18;114.16;132.2;115.1;98.12;129.13;158.19;88.08;102.1;100.13;187.21;164.17})/1000</f>
        <v>20.283349999999999</v>
      </c>
      <c r="J4396" t="s">
        <v>12697</v>
      </c>
      <c r="K4396" s="4" t="s">
        <v>4880</v>
      </c>
      <c r="M4396">
        <f>LEN(SUBSTITUTE(PROTEIN_stoich[[#This Row],[sequence]],"*",""))</f>
        <v>198</v>
      </c>
      <c r="O4396" t="s">
        <v>16</v>
      </c>
      <c r="P4396" t="str">
        <f>_xlfn.LET(_xlpm.id,PROTEIN_stoich[[#This Row],[uniprot]],HYPERLINK("https://www.uniprot.org/uniprotkb/"&amp;_xlpm.id&amp;"/entry",_xlpm.id))</f>
        <v>A0A0K3CPP1</v>
      </c>
      <c r="Q4396" t="e">
        <f>_xlfn.XLOOKUP(PROTEIN_stoich[[#This Row],[uniprot]],[1]!UniprotIFO[Entry],[1]!UniprotIFO[Gene Ontology IDs],"")</f>
        <v>#REF!</v>
      </c>
      <c r="R4396" t="e">
        <f>_xlfn.XLOOKUP(PROTEIN_stoich[[#This Row],[uniprot]],[1]!UniprotIFO[Entry],[1]!UniprotIFO[essential?],"")</f>
        <v>#REF!</v>
      </c>
      <c r="S4396" t="e">
        <f>_xlfn.XLOOKUP(PROTEIN_stoich[[#This Row],[sequence]],[2]!Table1[sequence_without_asterisks],[2]!Table1[protein_stoich seq matches],"")</f>
        <v>#REF!</v>
      </c>
      <c r="T4396" t="e">
        <f>_xlfn.XLOOKUP(PROTEIN_stoich[[#This Row],[uniprot]],[1]!UniprotIFO[Entry],[1]!UniprotIFO[protein_id in GSM model format],"")</f>
        <v>#REF!</v>
      </c>
    </row>
    <row r="4397" spans="1:20" x14ac:dyDescent="0.2">
      <c r="A43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A0A0K3CPN4</v>
      </c>
      <c r="B4397" t="s">
        <v>11698</v>
      </c>
      <c r="C4397" t="s">
        <v>11698</v>
      </c>
      <c r="D4397" t="s">
        <v>11698</v>
      </c>
      <c r="E4397" t="s">
        <v>4877</v>
      </c>
      <c r="G43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7" t="s">
        <v>4878</v>
      </c>
      <c r="I4397" s="25" cm="1">
        <f t="array" ref="I4397">SUMPRODUCT((LEN(PROTEIN_stoich[[#This Row],[sequence]])-LEN(SUBSTITUTE(PROTEIN_stoich[[#This Row],[sequence]],{"A";"C";"D";"E";"F";"G";"H";"I";"K";"L";"M";"N";"P";"Q";"R";"S";"T";"V";"W";"Y"},""))),{72.08;104.14;115.08;129.11;148.17;58.05;138.14;114.16;130.18;114.16;132.2;115.1;98.12;129.13;158.19;88.08;102.1;100.13;187.21;164.17})/1000</f>
        <v>47.458069999999999</v>
      </c>
      <c r="J4397" t="s">
        <v>13223</v>
      </c>
      <c r="K4397" s="4" t="s">
        <v>4880</v>
      </c>
      <c r="M4397">
        <f>LEN(SUBSTITUTE(PROTEIN_stoich[[#This Row],[sequence]],"*",""))</f>
        <v>451</v>
      </c>
      <c r="O4397" t="s">
        <v>16</v>
      </c>
      <c r="P4397" t="str">
        <f>_xlfn.LET(_xlpm.id,PROTEIN_stoich[[#This Row],[uniprot]],HYPERLINK("https://www.uniprot.org/uniprotkb/"&amp;_xlpm.id&amp;"/entry",_xlpm.id))</f>
        <v>A0A0K3CPN4</v>
      </c>
      <c r="Q4397" t="e">
        <f>_xlfn.XLOOKUP(PROTEIN_stoich[[#This Row],[uniprot]],[1]!UniprotIFO[Entry],[1]!UniprotIFO[Gene Ontology IDs],"")</f>
        <v>#REF!</v>
      </c>
      <c r="R4397" t="e">
        <f>_xlfn.XLOOKUP(PROTEIN_stoich[[#This Row],[uniprot]],[1]!UniprotIFO[Entry],[1]!UniprotIFO[essential?],"")</f>
        <v>#REF!</v>
      </c>
      <c r="S4397" t="e">
        <f>_xlfn.XLOOKUP(PROTEIN_stoich[[#This Row],[sequence]],[2]!Table1[sequence_without_asterisks],[2]!Table1[protein_stoich seq matches],"")</f>
        <v>#REF!</v>
      </c>
      <c r="T4397" t="e">
        <f>_xlfn.XLOOKUP(PROTEIN_stoich[[#This Row],[uniprot]],[1]!UniprotIFO[Entry],[1]!UniprotIFO[protein_id in GSM model format],"")</f>
        <v>#REF!</v>
      </c>
    </row>
    <row r="4398" spans="1:20" x14ac:dyDescent="0.2">
      <c r="A43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RT10550</v>
      </c>
      <c r="B4398" t="s">
        <v>16924</v>
      </c>
      <c r="C4398" t="s">
        <v>16924</v>
      </c>
      <c r="D4398" t="s">
        <v>11474</v>
      </c>
      <c r="E4398" t="s">
        <v>4877</v>
      </c>
      <c r="G43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8" t="s">
        <v>4878</v>
      </c>
      <c r="I4398" s="25" cm="1">
        <f t="array" ref="I4398">SUMPRODUCT((LEN(PROTEIN_stoich[[#This Row],[sequence]])-LEN(SUBSTITUTE(PROTEIN_stoich[[#This Row],[sequence]],{"A";"C";"D";"E";"F";"G";"H";"I";"K";"L";"M";"N";"P";"Q";"R";"S";"T";"V";"W";"Y"},""))),{72.08;104.14;115.08;129.11;148.17;58.05;138.14;114.16;130.18;114.16;132.2;115.1;98.12;129.13;158.19;88.08;102.1;100.13;187.21;164.17})/1000</f>
        <v>47.404030000000006</v>
      </c>
      <c r="J4398" t="s">
        <v>12999</v>
      </c>
      <c r="K4398" s="4" t="s">
        <v>4880</v>
      </c>
      <c r="M4398">
        <f>LEN(SUBSTITUTE(PROTEIN_stoich[[#This Row],[sequence]],"*",""))</f>
        <v>423</v>
      </c>
      <c r="O4398" t="s">
        <v>16</v>
      </c>
      <c r="P4398" t="str">
        <f>_xlfn.LET(_xlpm.id,PROTEIN_stoich[[#This Row],[uniprot]],HYPERLINK("https://www.uniprot.org/uniprotkb/"&amp;_xlpm.id&amp;"/entry",_xlpm.id))</f>
        <v>A0A0K3CPN3</v>
      </c>
      <c r="Q4398" t="e">
        <f>_xlfn.XLOOKUP(PROTEIN_stoich[[#This Row],[uniprot]],[1]!UniprotIFO[Entry],[1]!UniprotIFO[Gene Ontology IDs],"")</f>
        <v>#REF!</v>
      </c>
      <c r="R4398" t="e">
        <f>_xlfn.XLOOKUP(PROTEIN_stoich[[#This Row],[uniprot]],[1]!UniprotIFO[Entry],[1]!UniprotIFO[essential?],"")</f>
        <v>#REF!</v>
      </c>
      <c r="S4398" t="e">
        <f>_xlfn.XLOOKUP(PROTEIN_stoich[[#This Row],[sequence]],[2]!Table1[sequence_without_asterisks],[2]!Table1[protein_stoich seq matches],"")</f>
        <v>#REF!</v>
      </c>
      <c r="T4398" t="e">
        <f>_xlfn.XLOOKUP(PROTEIN_stoich[[#This Row],[uniprot]],[1]!UniprotIFO[Entry],[1]!UniprotIFO[protein_id in GSM model format],"")</f>
        <v>#REF!</v>
      </c>
    </row>
    <row r="4399" spans="1:20" x14ac:dyDescent="0.2">
      <c r="A43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RT11879</v>
      </c>
      <c r="B4399" t="s">
        <v>16974</v>
      </c>
      <c r="C4399" t="s">
        <v>16974</v>
      </c>
      <c r="D4399" t="s">
        <v>11566</v>
      </c>
      <c r="E4399" t="s">
        <v>4877</v>
      </c>
      <c r="G43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399" t="s">
        <v>4878</v>
      </c>
      <c r="I4399" s="25" cm="1">
        <f t="array" ref="I4399">SUMPRODUCT((LEN(PROTEIN_stoich[[#This Row],[sequence]])-LEN(SUBSTITUTE(PROTEIN_stoich[[#This Row],[sequence]],{"A";"C";"D";"E";"F";"G";"H";"I";"K";"L";"M";"N";"P";"Q";"R";"S";"T";"V";"W";"Y"},""))),{72.08;104.14;115.08;129.11;148.17;58.05;138.14;114.16;130.18;114.16;132.2;115.1;98.12;129.13;158.19;88.08;102.1;100.13;187.21;164.17})/1000</f>
        <v>96.410210000000006</v>
      </c>
      <c r="J4399" t="s">
        <v>13091</v>
      </c>
      <c r="K4399" s="4" t="s">
        <v>4880</v>
      </c>
      <c r="M4399">
        <f>LEN(SUBSTITUTE(PROTEIN_stoich[[#This Row],[sequence]],"*",""))</f>
        <v>852</v>
      </c>
      <c r="O4399" t="s">
        <v>16</v>
      </c>
      <c r="P4399" t="str">
        <f>_xlfn.LET(_xlpm.id,PROTEIN_stoich[[#This Row],[uniprot]],HYPERLINK("https://www.uniprot.org/uniprotkb/"&amp;_xlpm.id&amp;"/entry",_xlpm.id))</f>
        <v>A0A0K3CPN0</v>
      </c>
      <c r="Q4399" t="e">
        <f>_xlfn.XLOOKUP(PROTEIN_stoich[[#This Row],[uniprot]],[1]!UniprotIFO[Entry],[1]!UniprotIFO[Gene Ontology IDs],"")</f>
        <v>#REF!</v>
      </c>
      <c r="R4399" t="e">
        <f>_xlfn.XLOOKUP(PROTEIN_stoich[[#This Row],[uniprot]],[1]!UniprotIFO[Entry],[1]!UniprotIFO[essential?],"")</f>
        <v>#REF!</v>
      </c>
      <c r="S4399" t="e">
        <f>_xlfn.XLOOKUP(PROTEIN_stoich[[#This Row],[sequence]],[2]!Table1[sequence_without_asterisks],[2]!Table1[protein_stoich seq matches],"")</f>
        <v>#REF!</v>
      </c>
      <c r="T4399" t="e">
        <f>_xlfn.XLOOKUP(PROTEIN_stoich[[#This Row],[uniprot]],[1]!UniprotIFO[Entry],[1]!UniprotIFO[protein_id in GSM model format],"")</f>
        <v>#REF!</v>
      </c>
    </row>
    <row r="4400" spans="1:20" x14ac:dyDescent="0.2">
      <c r="A44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A0A0K3CPM1</v>
      </c>
      <c r="B4400" t="s">
        <v>11504</v>
      </c>
      <c r="C4400" t="s">
        <v>11504</v>
      </c>
      <c r="D4400" t="s">
        <v>11504</v>
      </c>
      <c r="E4400" t="s">
        <v>4877</v>
      </c>
      <c r="G44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0" t="s">
        <v>4878</v>
      </c>
      <c r="I4400" s="25" cm="1">
        <f t="array" ref="I4400">SUMPRODUCT((LEN(PROTEIN_stoich[[#This Row],[sequence]])-LEN(SUBSTITUTE(PROTEIN_stoich[[#This Row],[sequence]],{"A";"C";"D";"E";"F";"G";"H";"I";"K";"L";"M";"N";"P";"Q";"R";"S";"T";"V";"W";"Y"},""))),{72.08;104.14;115.08;129.11;148.17;58.05;138.14;114.16;130.18;114.16;132.2;115.1;98.12;129.13;158.19;88.08;102.1;100.13;187.21;164.17})/1000</f>
        <v>36.168639999999996</v>
      </c>
      <c r="J4400" t="s">
        <v>13029</v>
      </c>
      <c r="K4400" s="4" t="s">
        <v>4880</v>
      </c>
      <c r="M4400">
        <f>LEN(SUBSTITUTE(PROTEIN_stoich[[#This Row],[sequence]],"*",""))</f>
        <v>340</v>
      </c>
      <c r="O4400" t="s">
        <v>16</v>
      </c>
      <c r="P4400" t="str">
        <f>_xlfn.LET(_xlpm.id,PROTEIN_stoich[[#This Row],[uniprot]],HYPERLINK("https://www.uniprot.org/uniprotkb/"&amp;_xlpm.id&amp;"/entry",_xlpm.id))</f>
        <v>A0A0K3CPM1</v>
      </c>
      <c r="Q4400" t="e">
        <f>_xlfn.XLOOKUP(PROTEIN_stoich[[#This Row],[uniprot]],[1]!UniprotIFO[Entry],[1]!UniprotIFO[Gene Ontology IDs],"")</f>
        <v>#REF!</v>
      </c>
      <c r="R4400" t="e">
        <f>_xlfn.XLOOKUP(PROTEIN_stoich[[#This Row],[uniprot]],[1]!UniprotIFO[Entry],[1]!UniprotIFO[essential?],"")</f>
        <v>#REF!</v>
      </c>
      <c r="S4400" t="e">
        <f>_xlfn.XLOOKUP(PROTEIN_stoich[[#This Row],[sequence]],[2]!Table1[sequence_without_asterisks],[2]!Table1[protein_stoich seq matches],"")</f>
        <v>#REF!</v>
      </c>
      <c r="T4400" t="e">
        <f>_xlfn.XLOOKUP(PROTEIN_stoich[[#This Row],[uniprot]],[1]!UniprotIFO[Entry],[1]!UniprotIFO[protein_id in GSM model format],"")</f>
        <v>#REF!</v>
      </c>
    </row>
    <row r="4401" spans="1:20" x14ac:dyDescent="0.2">
      <c r="A44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RT16656</v>
      </c>
      <c r="B4401" t="s">
        <v>16833</v>
      </c>
      <c r="C4401" t="s">
        <v>16833</v>
      </c>
      <c r="D4401" t="s">
        <v>11299</v>
      </c>
      <c r="E4401" t="s">
        <v>4877</v>
      </c>
      <c r="G44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1" t="s">
        <v>4878</v>
      </c>
      <c r="I4401" s="25" cm="1">
        <f t="array" ref="I4401">SUMPRODUCT((LEN(PROTEIN_stoich[[#This Row],[sequence]])-LEN(SUBSTITUTE(PROTEIN_stoich[[#This Row],[sequence]],{"A";"C";"D";"E";"F";"G";"H";"I";"K";"L";"M";"N";"P";"Q";"R";"S";"T";"V";"W";"Y"},""))),{72.08;104.14;115.08;129.11;148.17;58.05;138.14;114.16;130.18;114.16;132.2;115.1;98.12;129.13;158.19;88.08;102.1;100.13;187.21;164.17})/1000</f>
        <v>25.558159999999997</v>
      </c>
      <c r="J4401" t="s">
        <v>12824</v>
      </c>
      <c r="K4401" s="4" t="s">
        <v>4880</v>
      </c>
      <c r="M4401">
        <f>LEN(SUBSTITUTE(PROTEIN_stoich[[#This Row],[sequence]],"*",""))</f>
        <v>223</v>
      </c>
      <c r="O4401" t="s">
        <v>16</v>
      </c>
      <c r="P4401" t="str">
        <f>_xlfn.LET(_xlpm.id,PROTEIN_stoich[[#This Row],[uniprot]],HYPERLINK("https://www.uniprot.org/uniprotkb/"&amp;_xlpm.id&amp;"/entry",_xlpm.id))</f>
        <v>A0A0K3CPM0</v>
      </c>
      <c r="Q4401" t="e">
        <f>_xlfn.XLOOKUP(PROTEIN_stoich[[#This Row],[uniprot]],[1]!UniprotIFO[Entry],[1]!UniprotIFO[Gene Ontology IDs],"")</f>
        <v>#REF!</v>
      </c>
      <c r="R4401" t="e">
        <f>_xlfn.XLOOKUP(PROTEIN_stoich[[#This Row],[uniprot]],[1]!UniprotIFO[Entry],[1]!UniprotIFO[essential?],"")</f>
        <v>#REF!</v>
      </c>
      <c r="S4401" t="e">
        <f>_xlfn.XLOOKUP(PROTEIN_stoich[[#This Row],[sequence]],[2]!Table1[sequence_without_asterisks],[2]!Table1[protein_stoich seq matches],"")</f>
        <v>#REF!</v>
      </c>
      <c r="T4401" t="e">
        <f>_xlfn.XLOOKUP(PROTEIN_stoich[[#This Row],[uniprot]],[1]!UniprotIFO[Entry],[1]!UniprotIFO[protein_id in GSM model format],"")</f>
        <v>#REF!</v>
      </c>
    </row>
    <row r="4402" spans="1:20" x14ac:dyDescent="0.2">
      <c r="A44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A0A0K3CPL9</v>
      </c>
      <c r="B4402" t="s">
        <v>11046</v>
      </c>
      <c r="C4402" t="s">
        <v>11046</v>
      </c>
      <c r="D4402" t="s">
        <v>11046</v>
      </c>
      <c r="E4402" t="s">
        <v>4877</v>
      </c>
      <c r="G44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2" t="s">
        <v>4878</v>
      </c>
      <c r="I4402" s="25" cm="1">
        <f t="array" ref="I4402">SUMPRODUCT((LEN(PROTEIN_stoich[[#This Row],[sequence]])-LEN(SUBSTITUTE(PROTEIN_stoich[[#This Row],[sequence]],{"A";"C";"D";"E";"F";"G";"H";"I";"K";"L";"M";"N";"P";"Q";"R";"S";"T";"V";"W";"Y"},""))),{72.08;104.14;115.08;129.11;148.17;58.05;138.14;114.16;130.18;114.16;132.2;115.1;98.12;129.13;158.19;88.08;102.1;100.13;187.21;164.17})/1000</f>
        <v>82.560839999999985</v>
      </c>
      <c r="J4402" t="s">
        <v>12572</v>
      </c>
      <c r="K4402" s="4" t="s">
        <v>4880</v>
      </c>
      <c r="M4402">
        <f>LEN(SUBSTITUTE(PROTEIN_stoich[[#This Row],[sequence]],"*",""))</f>
        <v>751</v>
      </c>
      <c r="O4402" t="s">
        <v>16</v>
      </c>
      <c r="P4402" t="str">
        <f>_xlfn.LET(_xlpm.id,PROTEIN_stoich[[#This Row],[uniprot]],HYPERLINK("https://www.uniprot.org/uniprotkb/"&amp;_xlpm.id&amp;"/entry",_xlpm.id))</f>
        <v>A0A0K3CPL9</v>
      </c>
      <c r="Q4402" t="e">
        <f>_xlfn.XLOOKUP(PROTEIN_stoich[[#This Row],[uniprot]],[1]!UniprotIFO[Entry],[1]!UniprotIFO[Gene Ontology IDs],"")</f>
        <v>#REF!</v>
      </c>
      <c r="R4402" t="e">
        <f>_xlfn.XLOOKUP(PROTEIN_stoich[[#This Row],[uniprot]],[1]!UniprotIFO[Entry],[1]!UniprotIFO[essential?],"")</f>
        <v>#REF!</v>
      </c>
      <c r="S4402" t="e">
        <f>_xlfn.XLOOKUP(PROTEIN_stoich[[#This Row],[sequence]],[2]!Table1[sequence_without_asterisks],[2]!Table1[protein_stoich seq matches],"")</f>
        <v>#REF!</v>
      </c>
      <c r="T4402" t="e">
        <f>_xlfn.XLOOKUP(PROTEIN_stoich[[#This Row],[uniprot]],[1]!UniprotIFO[Entry],[1]!UniprotIFO[protein_id in GSM model format],"")</f>
        <v>#REF!</v>
      </c>
    </row>
    <row r="4403" spans="1:20" x14ac:dyDescent="0.2">
      <c r="A44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A0A0K3CPL7</v>
      </c>
      <c r="B4403" t="s">
        <v>11049</v>
      </c>
      <c r="C4403" t="s">
        <v>11049</v>
      </c>
      <c r="D4403" t="s">
        <v>11049</v>
      </c>
      <c r="E4403" t="s">
        <v>4877</v>
      </c>
      <c r="G44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3" t="s">
        <v>4878</v>
      </c>
      <c r="I4403" s="25" cm="1">
        <f t="array" ref="I4403">SUMPRODUCT((LEN(PROTEIN_stoich[[#This Row],[sequence]])-LEN(SUBSTITUTE(PROTEIN_stoich[[#This Row],[sequence]],{"A";"C";"D";"E";"F";"G";"H";"I";"K";"L";"M";"N";"P";"Q";"R";"S";"T";"V";"W";"Y"},""))),{72.08;104.14;115.08;129.11;148.17;58.05;138.14;114.16;130.18;114.16;132.2;115.1;98.12;129.13;158.19;88.08;102.1;100.13;187.21;164.17})/1000</f>
        <v>75.480069999999998</v>
      </c>
      <c r="J4403" t="s">
        <v>12575</v>
      </c>
      <c r="K4403" s="4" t="s">
        <v>4880</v>
      </c>
      <c r="M4403">
        <f>LEN(SUBSTITUTE(PROTEIN_stoich[[#This Row],[sequence]],"*",""))</f>
        <v>668</v>
      </c>
      <c r="O4403" t="s">
        <v>16</v>
      </c>
      <c r="P4403" t="str">
        <f>_xlfn.LET(_xlpm.id,PROTEIN_stoich[[#This Row],[uniprot]],HYPERLINK("https://www.uniprot.org/uniprotkb/"&amp;_xlpm.id&amp;"/entry",_xlpm.id))</f>
        <v>A0A0K3CPL7</v>
      </c>
      <c r="Q4403" t="e">
        <f>_xlfn.XLOOKUP(PROTEIN_stoich[[#This Row],[uniprot]],[1]!UniprotIFO[Entry],[1]!UniprotIFO[Gene Ontology IDs],"")</f>
        <v>#REF!</v>
      </c>
      <c r="R4403" t="e">
        <f>_xlfn.XLOOKUP(PROTEIN_stoich[[#This Row],[uniprot]],[1]!UniprotIFO[Entry],[1]!UniprotIFO[essential?],"")</f>
        <v>#REF!</v>
      </c>
      <c r="S4403" t="e">
        <f>_xlfn.XLOOKUP(PROTEIN_stoich[[#This Row],[sequence]],[2]!Table1[sequence_without_asterisks],[2]!Table1[protein_stoich seq matches],"")</f>
        <v>#REF!</v>
      </c>
      <c r="T4403" t="e">
        <f>_xlfn.XLOOKUP(PROTEIN_stoich[[#This Row],[uniprot]],[1]!UniprotIFO[Entry],[1]!UniprotIFO[protein_id in GSM model format],"")</f>
        <v>#REF!</v>
      </c>
    </row>
    <row r="4404" spans="1:20" x14ac:dyDescent="0.2">
      <c r="A44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A0A0K3CPL5</v>
      </c>
      <c r="B4404" t="s">
        <v>10637</v>
      </c>
      <c r="C4404" t="s">
        <v>10637</v>
      </c>
      <c r="D4404" t="s">
        <v>10637</v>
      </c>
      <c r="E4404" t="s">
        <v>4877</v>
      </c>
      <c r="G44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4" t="s">
        <v>4878</v>
      </c>
      <c r="I4404" s="25" cm="1">
        <f t="array" ref="I4404">SUMPRODUCT((LEN(PROTEIN_stoich[[#This Row],[sequence]])-LEN(SUBSTITUTE(PROTEIN_stoich[[#This Row],[sequence]],{"A";"C";"D";"E";"F";"G";"H";"I";"K";"L";"M";"N";"P";"Q";"R";"S";"T";"V";"W";"Y"},""))),{72.08;104.14;115.08;129.11;148.17;58.05;138.14;114.16;130.18;114.16;132.2;115.1;98.12;129.13;158.19;88.08;102.1;100.13;187.21;164.17})/1000</f>
        <v>95.489100000000008</v>
      </c>
      <c r="J4404" t="s">
        <v>12165</v>
      </c>
      <c r="K4404" s="4" t="s">
        <v>4880</v>
      </c>
      <c r="M4404">
        <f>LEN(SUBSTITUTE(PROTEIN_stoich[[#This Row],[sequence]],"*",""))</f>
        <v>884</v>
      </c>
      <c r="O4404" t="s">
        <v>16</v>
      </c>
      <c r="P4404" t="str">
        <f>_xlfn.LET(_xlpm.id,PROTEIN_stoich[[#This Row],[uniprot]],HYPERLINK("https://www.uniprot.org/uniprotkb/"&amp;_xlpm.id&amp;"/entry",_xlpm.id))</f>
        <v>A0A0K3CPL5</v>
      </c>
      <c r="Q4404" t="e">
        <f>_xlfn.XLOOKUP(PROTEIN_stoich[[#This Row],[uniprot]],[1]!UniprotIFO[Entry],[1]!UniprotIFO[Gene Ontology IDs],"")</f>
        <v>#REF!</v>
      </c>
      <c r="R4404" t="e">
        <f>_xlfn.XLOOKUP(PROTEIN_stoich[[#This Row],[uniprot]],[1]!UniprotIFO[Entry],[1]!UniprotIFO[essential?],"")</f>
        <v>#REF!</v>
      </c>
      <c r="S4404" t="e">
        <f>_xlfn.XLOOKUP(PROTEIN_stoich[[#This Row],[sequence]],[2]!Table1[sequence_without_asterisks],[2]!Table1[protein_stoich seq matches],"")</f>
        <v>#REF!</v>
      </c>
      <c r="T4404" t="e">
        <f>_xlfn.XLOOKUP(PROTEIN_stoich[[#This Row],[uniprot]],[1]!UniprotIFO[Entry],[1]!UniprotIFO[protein_id in GSM model format],"")</f>
        <v>#REF!</v>
      </c>
    </row>
    <row r="4405" spans="1:20" x14ac:dyDescent="0.2">
      <c r="A44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A0A0K3CPK3</v>
      </c>
      <c r="B4405" t="s">
        <v>11256</v>
      </c>
      <c r="C4405" t="s">
        <v>11256</v>
      </c>
      <c r="D4405" t="s">
        <v>11256</v>
      </c>
      <c r="E4405" t="s">
        <v>4877</v>
      </c>
      <c r="G44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5" t="s">
        <v>4878</v>
      </c>
      <c r="I4405" s="25" cm="1">
        <f t="array" ref="I4405">SUMPRODUCT((LEN(PROTEIN_stoich[[#This Row],[sequence]])-LEN(SUBSTITUTE(PROTEIN_stoich[[#This Row],[sequence]],{"A";"C";"D";"E";"F";"G";"H";"I";"K";"L";"M";"N";"P";"Q";"R";"S";"T";"V";"W";"Y"},""))),{72.08;104.14;115.08;129.11;148.17;58.05;138.14;114.16;130.18;114.16;132.2;115.1;98.12;129.13;158.19;88.08;102.1;100.13;187.21;164.17})/1000</f>
        <v>217.49299000000002</v>
      </c>
      <c r="J4405" t="s">
        <v>12781</v>
      </c>
      <c r="K4405" s="4" t="s">
        <v>4880</v>
      </c>
      <c r="M4405">
        <f>LEN(SUBSTITUTE(PROTEIN_stoich[[#This Row],[sequence]],"*",""))</f>
        <v>2003</v>
      </c>
      <c r="O4405" t="s">
        <v>16</v>
      </c>
      <c r="P4405" t="str">
        <f>_xlfn.LET(_xlpm.id,PROTEIN_stoich[[#This Row],[uniprot]],HYPERLINK("https://www.uniprot.org/uniprotkb/"&amp;_xlpm.id&amp;"/entry",_xlpm.id))</f>
        <v>A0A0K3CPK3</v>
      </c>
      <c r="Q4405" t="e">
        <f>_xlfn.XLOOKUP(PROTEIN_stoich[[#This Row],[uniprot]],[1]!UniprotIFO[Entry],[1]!UniprotIFO[Gene Ontology IDs],"")</f>
        <v>#REF!</v>
      </c>
      <c r="R4405" t="e">
        <f>_xlfn.XLOOKUP(PROTEIN_stoich[[#This Row],[uniprot]],[1]!UniprotIFO[Entry],[1]!UniprotIFO[essential?],"")</f>
        <v>#REF!</v>
      </c>
      <c r="S4405" t="e">
        <f>_xlfn.XLOOKUP(PROTEIN_stoich[[#This Row],[sequence]],[2]!Table1[sequence_without_asterisks],[2]!Table1[protein_stoich seq matches],"")</f>
        <v>#REF!</v>
      </c>
      <c r="T4405" t="e">
        <f>_xlfn.XLOOKUP(PROTEIN_stoich[[#This Row],[uniprot]],[1]!UniprotIFO[Entry],[1]!UniprotIFO[protein_id in GSM model format],"")</f>
        <v>#REF!</v>
      </c>
    </row>
    <row r="4406" spans="1:20" x14ac:dyDescent="0.2">
      <c r="A44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RT10798</v>
      </c>
      <c r="B4406" t="s">
        <v>16950</v>
      </c>
      <c r="C4406" t="s">
        <v>16950</v>
      </c>
      <c r="D4406" t="s">
        <v>11542</v>
      </c>
      <c r="E4406" t="s">
        <v>4877</v>
      </c>
      <c r="G44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6" t="s">
        <v>4878</v>
      </c>
      <c r="I4406" s="25" cm="1">
        <f t="array" ref="I4406">SUMPRODUCT((LEN(PROTEIN_stoich[[#This Row],[sequence]])-LEN(SUBSTITUTE(PROTEIN_stoich[[#This Row],[sequence]],{"A";"C";"D";"E";"F";"G";"H";"I";"K";"L";"M";"N";"P";"Q";"R";"S";"T";"V";"W";"Y"},""))),{72.08;104.14;115.08;129.11;148.17;58.05;138.14;114.16;130.18;114.16;132.2;115.1;98.12;129.13;158.19;88.08;102.1;100.13;187.21;164.17})/1000</f>
        <v>75.206829999999997</v>
      </c>
      <c r="J4406" t="s">
        <v>13067</v>
      </c>
      <c r="K4406" s="4" t="s">
        <v>4880</v>
      </c>
      <c r="M4406">
        <f>LEN(SUBSTITUTE(PROTEIN_stoich[[#This Row],[sequence]],"*",""))</f>
        <v>728</v>
      </c>
      <c r="O4406" t="s">
        <v>16</v>
      </c>
      <c r="P4406" t="str">
        <f>_xlfn.LET(_xlpm.id,PROTEIN_stoich[[#This Row],[uniprot]],HYPERLINK("https://www.uniprot.org/uniprotkb/"&amp;_xlpm.id&amp;"/entry",_xlpm.id))</f>
        <v>A0A0K3CPK2</v>
      </c>
      <c r="Q4406" t="e">
        <f>_xlfn.XLOOKUP(PROTEIN_stoich[[#This Row],[uniprot]],[1]!UniprotIFO[Entry],[1]!UniprotIFO[Gene Ontology IDs],"")</f>
        <v>#REF!</v>
      </c>
      <c r="R4406" t="e">
        <f>_xlfn.XLOOKUP(PROTEIN_stoich[[#This Row],[uniprot]],[1]!UniprotIFO[Entry],[1]!UniprotIFO[essential?],"")</f>
        <v>#REF!</v>
      </c>
      <c r="S4406" t="e">
        <f>_xlfn.XLOOKUP(PROTEIN_stoich[[#This Row],[sequence]],[2]!Table1[sequence_without_asterisks],[2]!Table1[protein_stoich seq matches],"")</f>
        <v>#REF!</v>
      </c>
      <c r="T4406" t="e">
        <f>_xlfn.XLOOKUP(PROTEIN_stoich[[#This Row],[uniprot]],[1]!UniprotIFO[Entry],[1]!UniprotIFO[protein_id in GSM model format],"")</f>
        <v>#REF!</v>
      </c>
    </row>
    <row r="4407" spans="1:20" x14ac:dyDescent="0.2">
      <c r="A44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RT16633</v>
      </c>
      <c r="B4407" t="s">
        <v>16576</v>
      </c>
      <c r="C4407" t="s">
        <v>16576</v>
      </c>
      <c r="D4407" t="s">
        <v>10743</v>
      </c>
      <c r="E4407" t="s">
        <v>4877</v>
      </c>
      <c r="G44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7" t="s">
        <v>4878</v>
      </c>
      <c r="I4407" s="25" cm="1">
        <f t="array" ref="I4407">SUMPRODUCT((LEN(PROTEIN_stoich[[#This Row],[sequence]])-LEN(SUBSTITUTE(PROTEIN_stoich[[#This Row],[sequence]],{"A";"C";"D";"E";"F";"G";"H";"I";"K";"L";"M";"N";"P";"Q";"R";"S";"T";"V";"W";"Y"},""))),{72.08;104.14;115.08;129.11;148.17;58.05;138.14;114.16;130.18;114.16;132.2;115.1;98.12;129.13;158.19;88.08;102.1;100.13;187.21;164.17})/1000</f>
        <v>57.613389999999995</v>
      </c>
      <c r="J4407" t="s">
        <v>12271</v>
      </c>
      <c r="K4407" s="4" t="s">
        <v>4880</v>
      </c>
      <c r="M4407">
        <f>LEN(SUBSTITUTE(PROTEIN_stoich[[#This Row],[sequence]],"*",""))</f>
        <v>530</v>
      </c>
      <c r="O4407" t="s">
        <v>16</v>
      </c>
      <c r="P4407" t="str">
        <f>_xlfn.LET(_xlpm.id,PROTEIN_stoich[[#This Row],[uniprot]],HYPERLINK("https://www.uniprot.org/uniprotkb/"&amp;_xlpm.id&amp;"/entry",_xlpm.id))</f>
        <v>A0A0K3CPK0</v>
      </c>
      <c r="Q4407" t="e">
        <f>_xlfn.XLOOKUP(PROTEIN_stoich[[#This Row],[uniprot]],[1]!UniprotIFO[Entry],[1]!UniprotIFO[Gene Ontology IDs],"")</f>
        <v>#REF!</v>
      </c>
      <c r="R4407" t="e">
        <f>_xlfn.XLOOKUP(PROTEIN_stoich[[#This Row],[uniprot]],[1]!UniprotIFO[Entry],[1]!UniprotIFO[essential?],"")</f>
        <v>#REF!</v>
      </c>
      <c r="S4407" t="e">
        <f>_xlfn.XLOOKUP(PROTEIN_stoich[[#This Row],[sequence]],[2]!Table1[sequence_without_asterisks],[2]!Table1[protein_stoich seq matches],"")</f>
        <v>#REF!</v>
      </c>
      <c r="T4407" t="e">
        <f>_xlfn.XLOOKUP(PROTEIN_stoich[[#This Row],[uniprot]],[1]!UniprotIFO[Entry],[1]!UniprotIFO[protein_id in GSM model format],"")</f>
        <v>#REF!</v>
      </c>
    </row>
    <row r="4408" spans="1:20" x14ac:dyDescent="0.2">
      <c r="A44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RT16628</v>
      </c>
      <c r="B4408" t="s">
        <v>17025</v>
      </c>
      <c r="C4408" t="s">
        <v>17025</v>
      </c>
      <c r="D4408" t="s">
        <v>11657</v>
      </c>
      <c r="E4408" t="s">
        <v>4877</v>
      </c>
      <c r="G44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8" t="s">
        <v>4878</v>
      </c>
      <c r="I4408" s="25" cm="1">
        <f t="array" ref="I4408">SUMPRODUCT((LEN(PROTEIN_stoich[[#This Row],[sequence]])-LEN(SUBSTITUTE(PROTEIN_stoich[[#This Row],[sequence]],{"A";"C";"D";"E";"F";"G";"H";"I";"K";"L";"M";"N";"P";"Q";"R";"S";"T";"V";"W";"Y"},""))),{72.08;104.14;115.08;129.11;148.17;58.05;138.14;114.16;130.18;114.16;132.2;115.1;98.12;129.13;158.19;88.08;102.1;100.13;187.21;164.17})/1000</f>
        <v>39.846469999999997</v>
      </c>
      <c r="J4408" t="s">
        <v>13182</v>
      </c>
      <c r="K4408" s="4" t="s">
        <v>4880</v>
      </c>
      <c r="M4408">
        <f>LEN(SUBSTITUTE(PROTEIN_stoich[[#This Row],[sequence]],"*",""))</f>
        <v>347</v>
      </c>
      <c r="O4408" t="s">
        <v>16</v>
      </c>
      <c r="P4408" t="str">
        <f>_xlfn.LET(_xlpm.id,PROTEIN_stoich[[#This Row],[uniprot]],HYPERLINK("https://www.uniprot.org/uniprotkb/"&amp;_xlpm.id&amp;"/entry",_xlpm.id))</f>
        <v>A0A0K3CPJ4</v>
      </c>
      <c r="Q4408" t="e">
        <f>_xlfn.XLOOKUP(PROTEIN_stoich[[#This Row],[uniprot]],[1]!UniprotIFO[Entry],[1]!UniprotIFO[Gene Ontology IDs],"")</f>
        <v>#REF!</v>
      </c>
      <c r="R4408" t="e">
        <f>_xlfn.XLOOKUP(PROTEIN_stoich[[#This Row],[uniprot]],[1]!UniprotIFO[Entry],[1]!UniprotIFO[essential?],"")</f>
        <v>#REF!</v>
      </c>
      <c r="S4408" t="e">
        <f>_xlfn.XLOOKUP(PROTEIN_stoich[[#This Row],[sequence]],[2]!Table1[sequence_without_asterisks],[2]!Table1[protein_stoich seq matches],"")</f>
        <v>#REF!</v>
      </c>
      <c r="T4408" t="e">
        <f>_xlfn.XLOOKUP(PROTEIN_stoich[[#This Row],[uniprot]],[1]!UniprotIFO[Entry],[1]!UniprotIFO[protein_id in GSM model format],"")</f>
        <v>#REF!</v>
      </c>
    </row>
    <row r="4409" spans="1:20" x14ac:dyDescent="0.2">
      <c r="A44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RT10503</v>
      </c>
      <c r="B4409" t="s">
        <v>16913</v>
      </c>
      <c r="C4409" t="s">
        <v>16913</v>
      </c>
      <c r="D4409" t="s">
        <v>11424</v>
      </c>
      <c r="E4409" t="s">
        <v>4877</v>
      </c>
      <c r="G44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09" t="s">
        <v>4878</v>
      </c>
      <c r="I4409" s="25" cm="1">
        <f t="array" ref="I4409">SUMPRODUCT((LEN(PROTEIN_stoich[[#This Row],[sequence]])-LEN(SUBSTITUTE(PROTEIN_stoich[[#This Row],[sequence]],{"A";"C";"D";"E";"F";"G";"H";"I";"K";"L";"M";"N";"P";"Q";"R";"S";"T";"V";"W";"Y"},""))),{72.08;104.14;115.08;129.11;148.17;58.05;138.14;114.16;130.18;114.16;132.2;115.1;98.12;129.13;158.19;88.08;102.1;100.13;187.21;164.17})/1000</f>
        <v>51.630300000000005</v>
      </c>
      <c r="J4409" t="s">
        <v>12949</v>
      </c>
      <c r="K4409" s="4" t="s">
        <v>4880</v>
      </c>
      <c r="M4409">
        <f>LEN(SUBSTITUTE(PROTEIN_stoich[[#This Row],[sequence]],"*",""))</f>
        <v>477</v>
      </c>
      <c r="O4409" t="s">
        <v>16</v>
      </c>
      <c r="P4409" t="str">
        <f>_xlfn.LET(_xlpm.id,PROTEIN_stoich[[#This Row],[uniprot]],HYPERLINK("https://www.uniprot.org/uniprotkb/"&amp;_xlpm.id&amp;"/entry",_xlpm.id))</f>
        <v>A0A0K3CPJ0</v>
      </c>
      <c r="Q4409" t="e">
        <f>_xlfn.XLOOKUP(PROTEIN_stoich[[#This Row],[uniprot]],[1]!UniprotIFO[Entry],[1]!UniprotIFO[Gene Ontology IDs],"")</f>
        <v>#REF!</v>
      </c>
      <c r="R4409" t="e">
        <f>_xlfn.XLOOKUP(PROTEIN_stoich[[#This Row],[uniprot]],[1]!UniprotIFO[Entry],[1]!UniprotIFO[essential?],"")</f>
        <v>#REF!</v>
      </c>
      <c r="S4409" t="e">
        <f>_xlfn.XLOOKUP(PROTEIN_stoich[[#This Row],[sequence]],[2]!Table1[sequence_without_asterisks],[2]!Table1[protein_stoich seq matches],"")</f>
        <v>#REF!</v>
      </c>
      <c r="T4409" t="e">
        <f>_xlfn.XLOOKUP(PROTEIN_stoich[[#This Row],[uniprot]],[1]!UniprotIFO[Entry],[1]!UniprotIFO[protein_id in GSM model format],"")</f>
        <v>#REF!</v>
      </c>
    </row>
    <row r="4410" spans="1:20" x14ac:dyDescent="0.2">
      <c r="A44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RT10780</v>
      </c>
      <c r="B4410" t="s">
        <v>16675</v>
      </c>
      <c r="C4410" t="s">
        <v>16675</v>
      </c>
      <c r="D4410" t="s">
        <v>10842</v>
      </c>
      <c r="E4410" t="s">
        <v>4877</v>
      </c>
      <c r="G44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0" t="s">
        <v>4878</v>
      </c>
      <c r="I4410" s="25" cm="1">
        <f t="array" ref="I4410">SUMPRODUCT((LEN(PROTEIN_stoich[[#This Row],[sequence]])-LEN(SUBSTITUTE(PROTEIN_stoich[[#This Row],[sequence]],{"A";"C";"D";"E";"F";"G";"H";"I";"K";"L";"M";"N";"P";"Q";"R";"S";"T";"V";"W";"Y"},""))),{72.08;104.14;115.08;129.11;148.17;58.05;138.14;114.16;130.18;114.16;132.2;115.1;98.12;129.13;158.19;88.08;102.1;100.13;187.21;164.17})/1000</f>
        <v>66.420810000000003</v>
      </c>
      <c r="J4410" t="s">
        <v>12370</v>
      </c>
      <c r="K4410" s="4" t="s">
        <v>4880</v>
      </c>
      <c r="M4410">
        <f>LEN(SUBSTITUTE(PROTEIN_stoich[[#This Row],[sequence]],"*",""))</f>
        <v>634</v>
      </c>
      <c r="O4410" t="s">
        <v>16</v>
      </c>
      <c r="P4410" t="str">
        <f>_xlfn.LET(_xlpm.id,PROTEIN_stoich[[#This Row],[uniprot]],HYPERLINK("https://www.uniprot.org/uniprotkb/"&amp;_xlpm.id&amp;"/entry",_xlpm.id))</f>
        <v>A0A0K3CPI6</v>
      </c>
      <c r="Q4410" t="e">
        <f>_xlfn.XLOOKUP(PROTEIN_stoich[[#This Row],[uniprot]],[1]!UniprotIFO[Entry],[1]!UniprotIFO[Gene Ontology IDs],"")</f>
        <v>#REF!</v>
      </c>
      <c r="R4410" t="e">
        <f>_xlfn.XLOOKUP(PROTEIN_stoich[[#This Row],[uniprot]],[1]!UniprotIFO[Entry],[1]!UniprotIFO[essential?],"")</f>
        <v>#REF!</v>
      </c>
      <c r="S4410" t="e">
        <f>_xlfn.XLOOKUP(PROTEIN_stoich[[#This Row],[sequence]],[2]!Table1[sequence_without_asterisks],[2]!Table1[protein_stoich seq matches],"")</f>
        <v>#REF!</v>
      </c>
      <c r="T4410" t="e">
        <f>_xlfn.XLOOKUP(PROTEIN_stoich[[#This Row],[uniprot]],[1]!UniprotIFO[Entry],[1]!UniprotIFO[protein_id in GSM model format],"")</f>
        <v>#REF!</v>
      </c>
    </row>
    <row r="4411" spans="1:20" x14ac:dyDescent="0.2">
      <c r="A44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RT11090</v>
      </c>
      <c r="B4411" t="s">
        <v>16608</v>
      </c>
      <c r="C4411" t="s">
        <v>16608</v>
      </c>
      <c r="D4411" t="s">
        <v>10775</v>
      </c>
      <c r="E4411" t="s">
        <v>4877</v>
      </c>
      <c r="G44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1" t="s">
        <v>4878</v>
      </c>
      <c r="I4411" s="25" cm="1">
        <f t="array" ref="I4411">SUMPRODUCT((LEN(PROTEIN_stoich[[#This Row],[sequence]])-LEN(SUBSTITUTE(PROTEIN_stoich[[#This Row],[sequence]],{"A";"C";"D";"E";"F";"G";"H";"I";"K";"L";"M";"N";"P";"Q";"R";"S";"T";"V";"W";"Y"},""))),{72.08;104.14;115.08;129.11;148.17;58.05;138.14;114.16;130.18;114.16;132.2;115.1;98.12;129.13;158.19;88.08;102.1;100.13;187.21;164.17})/1000</f>
        <v>14.020379999999999</v>
      </c>
      <c r="J4411" t="s">
        <v>12303</v>
      </c>
      <c r="K4411" s="4" t="s">
        <v>4880</v>
      </c>
      <c r="M4411">
        <f>LEN(SUBSTITUTE(PROTEIN_stoich[[#This Row],[sequence]],"*",""))</f>
        <v>135</v>
      </c>
      <c r="O4411" t="s">
        <v>16</v>
      </c>
      <c r="P4411" t="str">
        <f>_xlfn.LET(_xlpm.id,PROTEIN_stoich[[#This Row],[uniprot]],HYPERLINK("https://www.uniprot.org/uniprotkb/"&amp;_xlpm.id&amp;"/entry",_xlpm.id))</f>
        <v>A0A0K3CPI3</v>
      </c>
      <c r="Q4411" t="e">
        <f>_xlfn.XLOOKUP(PROTEIN_stoich[[#This Row],[uniprot]],[1]!UniprotIFO[Entry],[1]!UniprotIFO[Gene Ontology IDs],"")</f>
        <v>#REF!</v>
      </c>
      <c r="R4411" t="e">
        <f>_xlfn.XLOOKUP(PROTEIN_stoich[[#This Row],[uniprot]],[1]!UniprotIFO[Entry],[1]!UniprotIFO[essential?],"")</f>
        <v>#REF!</v>
      </c>
      <c r="S4411" t="e">
        <f>_xlfn.XLOOKUP(PROTEIN_stoich[[#This Row],[sequence]],[2]!Table1[sequence_without_asterisks],[2]!Table1[protein_stoich seq matches],"")</f>
        <v>#REF!</v>
      </c>
      <c r="T4411" t="e">
        <f>_xlfn.XLOOKUP(PROTEIN_stoich[[#This Row],[uniprot]],[1]!UniprotIFO[Entry],[1]!UniprotIFO[protein_id in GSM model format],"")</f>
        <v>#REF!</v>
      </c>
    </row>
    <row r="4412" spans="1:20" x14ac:dyDescent="0.2">
      <c r="A44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RT11819</v>
      </c>
      <c r="B4412" t="s">
        <v>16676</v>
      </c>
      <c r="C4412" t="s">
        <v>16676</v>
      </c>
      <c r="D4412" t="s">
        <v>10843</v>
      </c>
      <c r="E4412" t="s">
        <v>4877</v>
      </c>
      <c r="G44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2" t="s">
        <v>4878</v>
      </c>
      <c r="I4412" s="25" cm="1">
        <f t="array" ref="I4412">SUMPRODUCT((LEN(PROTEIN_stoich[[#This Row],[sequence]])-LEN(SUBSTITUTE(PROTEIN_stoich[[#This Row],[sequence]],{"A";"C";"D";"E";"F";"G";"H";"I";"K";"L";"M";"N";"P";"Q";"R";"S";"T";"V";"W";"Y"},""))),{72.08;104.14;115.08;129.11;148.17;58.05;138.14;114.16;130.18;114.16;132.2;115.1;98.12;129.13;158.19;88.08;102.1;100.13;187.21;164.17})/1000</f>
        <v>81.210790000000003</v>
      </c>
      <c r="J4412" t="s">
        <v>12371</v>
      </c>
      <c r="K4412" s="4" t="s">
        <v>4880</v>
      </c>
      <c r="M4412">
        <f>LEN(SUBSTITUTE(PROTEIN_stoich[[#This Row],[sequence]],"*",""))</f>
        <v>736</v>
      </c>
      <c r="O4412" t="s">
        <v>16</v>
      </c>
      <c r="P4412" t="str">
        <f>_xlfn.LET(_xlpm.id,PROTEIN_stoich[[#This Row],[uniprot]],HYPERLINK("https://www.uniprot.org/uniprotkb/"&amp;_xlpm.id&amp;"/entry",_xlpm.id))</f>
        <v>A0A0K3CPH7</v>
      </c>
      <c r="Q4412" t="e">
        <f>_xlfn.XLOOKUP(PROTEIN_stoich[[#This Row],[uniprot]],[1]!UniprotIFO[Entry],[1]!UniprotIFO[Gene Ontology IDs],"")</f>
        <v>#REF!</v>
      </c>
      <c r="R4412" t="e">
        <f>_xlfn.XLOOKUP(PROTEIN_stoich[[#This Row],[uniprot]],[1]!UniprotIFO[Entry],[1]!UniprotIFO[essential?],"")</f>
        <v>#REF!</v>
      </c>
      <c r="S4412" t="e">
        <f>_xlfn.XLOOKUP(PROTEIN_stoich[[#This Row],[sequence]],[2]!Table1[sequence_without_asterisks],[2]!Table1[protein_stoich seq matches],"")</f>
        <v>#REF!</v>
      </c>
      <c r="T4412" t="e">
        <f>_xlfn.XLOOKUP(PROTEIN_stoich[[#This Row],[uniprot]],[1]!UniprotIFO[Entry],[1]!UniprotIFO[protein_id in GSM model format],"")</f>
        <v>#REF!</v>
      </c>
    </row>
    <row r="4413" spans="1:20" x14ac:dyDescent="0.2">
      <c r="A44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A0A0K3CPH3</v>
      </c>
      <c r="B4413" t="s">
        <v>11896</v>
      </c>
      <c r="C4413" t="s">
        <v>11896</v>
      </c>
      <c r="D4413" t="s">
        <v>11896</v>
      </c>
      <c r="E4413" t="s">
        <v>4877</v>
      </c>
      <c r="G44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3" t="s">
        <v>4878</v>
      </c>
      <c r="I4413" s="25" cm="1">
        <f t="array" ref="I4413">SUMPRODUCT((LEN(PROTEIN_stoich[[#This Row],[sequence]])-LEN(SUBSTITUTE(PROTEIN_stoich[[#This Row],[sequence]],{"A";"C";"D";"E";"F";"G";"H";"I";"K";"L";"M";"N";"P";"Q";"R";"S";"T";"V";"W";"Y"},""))),{72.08;104.14;115.08;129.11;148.17;58.05;138.14;114.16;130.18;114.16;132.2;115.1;98.12;129.13;158.19;88.08;102.1;100.13;187.21;164.17})/1000</f>
        <v>39.762090000000001</v>
      </c>
      <c r="J4413" t="s">
        <v>13418</v>
      </c>
      <c r="K4413" s="4" t="s">
        <v>4880</v>
      </c>
      <c r="M4413">
        <f>LEN(SUBSTITUTE(PROTEIN_stoich[[#This Row],[sequence]],"*",""))</f>
        <v>374</v>
      </c>
      <c r="O4413" t="s">
        <v>16</v>
      </c>
      <c r="P4413" t="str">
        <f>_xlfn.LET(_xlpm.id,PROTEIN_stoich[[#This Row],[uniprot]],HYPERLINK("https://www.uniprot.org/uniprotkb/"&amp;_xlpm.id&amp;"/entry",_xlpm.id))</f>
        <v>A0A0K3CPH3</v>
      </c>
      <c r="Q4413" t="e">
        <f>_xlfn.XLOOKUP(PROTEIN_stoich[[#This Row],[uniprot]],[1]!UniprotIFO[Entry],[1]!UniprotIFO[Gene Ontology IDs],"")</f>
        <v>#REF!</v>
      </c>
      <c r="R4413" t="e">
        <f>_xlfn.XLOOKUP(PROTEIN_stoich[[#This Row],[uniprot]],[1]!UniprotIFO[Entry],[1]!UniprotIFO[essential?],"")</f>
        <v>#REF!</v>
      </c>
      <c r="S4413" t="e">
        <f>_xlfn.XLOOKUP(PROTEIN_stoich[[#This Row],[sequence]],[2]!Table1[sequence_without_asterisks],[2]!Table1[protein_stoich seq matches],"")</f>
        <v>#REF!</v>
      </c>
      <c r="T4413" t="e">
        <f>_xlfn.XLOOKUP(PROTEIN_stoich[[#This Row],[uniprot]],[1]!UniprotIFO[Entry],[1]!UniprotIFO[protein_id in GSM model format],"")</f>
        <v>#REF!</v>
      </c>
    </row>
    <row r="4414" spans="1:20" x14ac:dyDescent="0.2">
      <c r="A44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RT10478</v>
      </c>
      <c r="B4414" t="s">
        <v>16617</v>
      </c>
      <c r="C4414" t="s">
        <v>16617</v>
      </c>
      <c r="D4414" t="s">
        <v>10784</v>
      </c>
      <c r="E4414" t="s">
        <v>4877</v>
      </c>
      <c r="G44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4" t="s">
        <v>4878</v>
      </c>
      <c r="I4414" s="25" cm="1">
        <f t="array" ref="I4414">SUMPRODUCT((LEN(PROTEIN_stoich[[#This Row],[sequence]])-LEN(SUBSTITUTE(PROTEIN_stoich[[#This Row],[sequence]],{"A";"C";"D";"E";"F";"G";"H";"I";"K";"L";"M";"N";"P";"Q";"R";"S";"T";"V";"W";"Y"},""))),{72.08;104.14;115.08;129.11;148.17;58.05;138.14;114.16;130.18;114.16;132.2;115.1;98.12;129.13;158.19;88.08;102.1;100.13;187.21;164.17})/1000</f>
        <v>56.453780000000002</v>
      </c>
      <c r="J4414" t="s">
        <v>12312</v>
      </c>
      <c r="K4414" s="4" t="s">
        <v>4880</v>
      </c>
      <c r="M4414">
        <f>LEN(SUBSTITUTE(PROTEIN_stoich[[#This Row],[sequence]],"*",""))</f>
        <v>513</v>
      </c>
      <c r="O4414" t="s">
        <v>16</v>
      </c>
      <c r="P4414" t="str">
        <f>_xlfn.LET(_xlpm.id,PROTEIN_stoich[[#This Row],[uniprot]],HYPERLINK("https://www.uniprot.org/uniprotkb/"&amp;_xlpm.id&amp;"/entry",_xlpm.id))</f>
        <v>A0A0K3CPH1</v>
      </c>
      <c r="Q4414" t="e">
        <f>_xlfn.XLOOKUP(PROTEIN_stoich[[#This Row],[uniprot]],[1]!UniprotIFO[Entry],[1]!UniprotIFO[Gene Ontology IDs],"")</f>
        <v>#REF!</v>
      </c>
      <c r="R4414" t="e">
        <f>_xlfn.XLOOKUP(PROTEIN_stoich[[#This Row],[uniprot]],[1]!UniprotIFO[Entry],[1]!UniprotIFO[essential?],"")</f>
        <v>#REF!</v>
      </c>
      <c r="S4414" t="e">
        <f>_xlfn.XLOOKUP(PROTEIN_stoich[[#This Row],[sequence]],[2]!Table1[sequence_without_asterisks],[2]!Table1[protein_stoich seq matches],"")</f>
        <v>#REF!</v>
      </c>
      <c r="T4414" t="e">
        <f>_xlfn.XLOOKUP(PROTEIN_stoich[[#This Row],[uniprot]],[1]!UniprotIFO[Entry],[1]!UniprotIFO[protein_id in GSM model format],"")</f>
        <v>#REF!</v>
      </c>
    </row>
    <row r="4415" spans="1:20" x14ac:dyDescent="0.2">
      <c r="A44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A0A0K3CPG8</v>
      </c>
      <c r="B4415" t="s">
        <v>11585</v>
      </c>
      <c r="C4415" t="s">
        <v>11585</v>
      </c>
      <c r="D4415" t="s">
        <v>11585</v>
      </c>
      <c r="E4415" t="s">
        <v>4877</v>
      </c>
      <c r="G44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5" t="s">
        <v>4878</v>
      </c>
      <c r="I4415" s="25" cm="1">
        <f t="array" ref="I4415">SUMPRODUCT((LEN(PROTEIN_stoich[[#This Row],[sequence]])-LEN(SUBSTITUTE(PROTEIN_stoich[[#This Row],[sequence]],{"A";"C";"D";"E";"F";"G";"H";"I";"K";"L";"M";"N";"P";"Q";"R";"S";"T";"V";"W";"Y"},""))),{72.08;104.14;115.08;129.11;148.17;58.05;138.14;114.16;130.18;114.16;132.2;115.1;98.12;129.13;158.19;88.08;102.1;100.13;187.21;164.17})/1000</f>
        <v>65.120629999999991</v>
      </c>
      <c r="J4415" t="s">
        <v>13110</v>
      </c>
      <c r="K4415" s="4" t="s">
        <v>4880</v>
      </c>
      <c r="M4415">
        <f>LEN(SUBSTITUTE(PROTEIN_stoich[[#This Row],[sequence]],"*",""))</f>
        <v>612</v>
      </c>
      <c r="O4415" t="s">
        <v>16</v>
      </c>
      <c r="P4415" t="str">
        <f>_xlfn.LET(_xlpm.id,PROTEIN_stoich[[#This Row],[uniprot]],HYPERLINK("https://www.uniprot.org/uniprotkb/"&amp;_xlpm.id&amp;"/entry",_xlpm.id))</f>
        <v>A0A0K3CPG8</v>
      </c>
      <c r="Q4415" t="e">
        <f>_xlfn.XLOOKUP(PROTEIN_stoich[[#This Row],[uniprot]],[1]!UniprotIFO[Entry],[1]!UniprotIFO[Gene Ontology IDs],"")</f>
        <v>#REF!</v>
      </c>
      <c r="R4415" t="e">
        <f>_xlfn.XLOOKUP(PROTEIN_stoich[[#This Row],[uniprot]],[1]!UniprotIFO[Entry],[1]!UniprotIFO[essential?],"")</f>
        <v>#REF!</v>
      </c>
      <c r="S4415" t="e">
        <f>_xlfn.XLOOKUP(PROTEIN_stoich[[#This Row],[sequence]],[2]!Table1[sequence_without_asterisks],[2]!Table1[protein_stoich seq matches],"")</f>
        <v>#REF!</v>
      </c>
      <c r="T4415" t="e">
        <f>_xlfn.XLOOKUP(PROTEIN_stoich[[#This Row],[uniprot]],[1]!UniprotIFO[Entry],[1]!UniprotIFO[protein_id in GSM model format],"")</f>
        <v>#REF!</v>
      </c>
    </row>
    <row r="4416" spans="1:20" x14ac:dyDescent="0.2">
      <c r="A44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RT11065</v>
      </c>
      <c r="B4416" t="s">
        <v>17108</v>
      </c>
      <c r="C4416" t="s">
        <v>17108</v>
      </c>
      <c r="D4416" t="s">
        <v>11960</v>
      </c>
      <c r="E4416" t="s">
        <v>4877</v>
      </c>
      <c r="G44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6" t="s">
        <v>4878</v>
      </c>
      <c r="I4416" s="25" cm="1">
        <f t="array" ref="I4416">SUMPRODUCT((LEN(PROTEIN_stoich[[#This Row],[sequence]])-LEN(SUBSTITUTE(PROTEIN_stoich[[#This Row],[sequence]],{"A";"C";"D";"E";"F";"G";"H";"I";"K";"L";"M";"N";"P";"Q";"R";"S";"T";"V";"W";"Y"},""))),{72.08;104.14;115.08;129.11;148.17;58.05;138.14;114.16;130.18;114.16;132.2;115.1;98.12;129.13;158.19;88.08;102.1;100.13;187.21;164.17})/1000</f>
        <v>75.98263</v>
      </c>
      <c r="J4416" t="s">
        <v>13482</v>
      </c>
      <c r="K4416" s="4" t="s">
        <v>4880</v>
      </c>
      <c r="M4416">
        <f>LEN(SUBSTITUTE(PROTEIN_stoich[[#This Row],[sequence]],"*",""))</f>
        <v>690</v>
      </c>
      <c r="O4416" t="s">
        <v>16</v>
      </c>
      <c r="P4416" t="str">
        <f>_xlfn.LET(_xlpm.id,PROTEIN_stoich[[#This Row],[uniprot]],HYPERLINK("https://www.uniprot.org/uniprotkb/"&amp;_xlpm.id&amp;"/entry",_xlpm.id))</f>
        <v>A0A0K3CPG5</v>
      </c>
      <c r="Q4416" t="e">
        <f>_xlfn.XLOOKUP(PROTEIN_stoich[[#This Row],[uniprot]],[1]!UniprotIFO[Entry],[1]!UniprotIFO[Gene Ontology IDs],"")</f>
        <v>#REF!</v>
      </c>
      <c r="R4416" t="e">
        <f>_xlfn.XLOOKUP(PROTEIN_stoich[[#This Row],[uniprot]],[1]!UniprotIFO[Entry],[1]!UniprotIFO[essential?],"")</f>
        <v>#REF!</v>
      </c>
      <c r="S4416" t="e">
        <f>_xlfn.XLOOKUP(PROTEIN_stoich[[#This Row],[sequence]],[2]!Table1[sequence_without_asterisks],[2]!Table1[protein_stoich seq matches],"")</f>
        <v>#REF!</v>
      </c>
      <c r="T4416" t="e">
        <f>_xlfn.XLOOKUP(PROTEIN_stoich[[#This Row],[uniprot]],[1]!UniprotIFO[Entry],[1]!UniprotIFO[protein_id in GSM model format],"")</f>
        <v>#REF!</v>
      </c>
    </row>
    <row r="4417" spans="1:20" x14ac:dyDescent="0.2">
      <c r="A44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RT10734</v>
      </c>
      <c r="B4417" t="s">
        <v>16506</v>
      </c>
      <c r="C4417" t="s">
        <v>16506</v>
      </c>
      <c r="D4417" t="s">
        <v>10673</v>
      </c>
      <c r="E4417" t="s">
        <v>4877</v>
      </c>
      <c r="G44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7" t="s">
        <v>4878</v>
      </c>
      <c r="I4417" s="25" cm="1">
        <f t="array" ref="I4417">SUMPRODUCT((LEN(PROTEIN_stoich[[#This Row],[sequence]])-LEN(SUBSTITUTE(PROTEIN_stoich[[#This Row],[sequence]],{"A";"C";"D";"E";"F";"G";"H";"I";"K";"L";"M";"N";"P";"Q";"R";"S";"T";"V";"W";"Y"},""))),{72.08;104.14;115.08;129.11;148.17;58.05;138.14;114.16;130.18;114.16;132.2;115.1;98.12;129.13;158.19;88.08;102.1;100.13;187.21;164.17})/1000</f>
        <v>91.852129999999988</v>
      </c>
      <c r="J4417" t="s">
        <v>12201</v>
      </c>
      <c r="K4417" s="4" t="s">
        <v>4880</v>
      </c>
      <c r="M4417">
        <f>LEN(SUBSTITUTE(PROTEIN_stoich[[#This Row],[sequence]],"*",""))</f>
        <v>875</v>
      </c>
      <c r="O4417" t="s">
        <v>16</v>
      </c>
      <c r="P4417" t="str">
        <f>_xlfn.LET(_xlpm.id,PROTEIN_stoich[[#This Row],[uniprot]],HYPERLINK("https://www.uniprot.org/uniprotkb/"&amp;_xlpm.id&amp;"/entry",_xlpm.id))</f>
        <v>A0A0K3CPD7</v>
      </c>
      <c r="Q4417" t="e">
        <f>_xlfn.XLOOKUP(PROTEIN_stoich[[#This Row],[uniprot]],[1]!UniprotIFO[Entry],[1]!UniprotIFO[Gene Ontology IDs],"")</f>
        <v>#REF!</v>
      </c>
      <c r="R4417" t="e">
        <f>_xlfn.XLOOKUP(PROTEIN_stoich[[#This Row],[uniprot]],[1]!UniprotIFO[Entry],[1]!UniprotIFO[essential?],"")</f>
        <v>#REF!</v>
      </c>
      <c r="S4417" t="e">
        <f>_xlfn.XLOOKUP(PROTEIN_stoich[[#This Row],[sequence]],[2]!Table1[sequence_without_asterisks],[2]!Table1[protein_stoich seq matches],"")</f>
        <v>#REF!</v>
      </c>
      <c r="T4417" t="e">
        <f>_xlfn.XLOOKUP(PROTEIN_stoich[[#This Row],[uniprot]],[1]!UniprotIFO[Entry],[1]!UniprotIFO[protein_id in GSM model format],"")</f>
        <v>#REF!</v>
      </c>
    </row>
    <row r="4418" spans="1:20" x14ac:dyDescent="0.2">
      <c r="A44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A0A0K3CPB8</v>
      </c>
      <c r="B4418" t="s">
        <v>11383</v>
      </c>
      <c r="C4418" t="s">
        <v>11383</v>
      </c>
      <c r="D4418" t="s">
        <v>11383</v>
      </c>
      <c r="E4418" t="s">
        <v>4877</v>
      </c>
      <c r="G44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8" t="s">
        <v>4878</v>
      </c>
      <c r="I4418" s="25" cm="1">
        <f t="array" ref="I4418">SUMPRODUCT((LEN(PROTEIN_stoich[[#This Row],[sequence]])-LEN(SUBSTITUTE(PROTEIN_stoich[[#This Row],[sequence]],{"A";"C";"D";"E";"F";"G";"H";"I";"K";"L";"M";"N";"P";"Q";"R";"S";"T";"V";"W";"Y"},""))),{72.08;104.14;115.08;129.11;148.17;58.05;138.14;114.16;130.18;114.16;132.2;115.1;98.12;129.13;158.19;88.08;102.1;100.13;187.21;164.17})/1000</f>
        <v>42.672920000000005</v>
      </c>
      <c r="J4418" t="s">
        <v>12908</v>
      </c>
      <c r="K4418" s="4" t="s">
        <v>4880</v>
      </c>
      <c r="M4418">
        <f>LEN(SUBSTITUTE(PROTEIN_stoich[[#This Row],[sequence]],"*",""))</f>
        <v>392</v>
      </c>
      <c r="O4418" t="s">
        <v>16</v>
      </c>
      <c r="P4418" t="str">
        <f>_xlfn.LET(_xlpm.id,PROTEIN_stoich[[#This Row],[uniprot]],HYPERLINK("https://www.uniprot.org/uniprotkb/"&amp;_xlpm.id&amp;"/entry",_xlpm.id))</f>
        <v>A0A0K3CPB8</v>
      </c>
      <c r="Q4418" t="e">
        <f>_xlfn.XLOOKUP(PROTEIN_stoich[[#This Row],[uniprot]],[1]!UniprotIFO[Entry],[1]!UniprotIFO[Gene Ontology IDs],"")</f>
        <v>#REF!</v>
      </c>
      <c r="R4418" t="e">
        <f>_xlfn.XLOOKUP(PROTEIN_stoich[[#This Row],[uniprot]],[1]!UniprotIFO[Entry],[1]!UniprotIFO[essential?],"")</f>
        <v>#REF!</v>
      </c>
      <c r="S4418" t="e">
        <f>_xlfn.XLOOKUP(PROTEIN_stoich[[#This Row],[sequence]],[2]!Table1[sequence_without_asterisks],[2]!Table1[protein_stoich seq matches],"")</f>
        <v>#REF!</v>
      </c>
      <c r="T4418" t="e">
        <f>_xlfn.XLOOKUP(PROTEIN_stoich[[#This Row],[uniprot]],[1]!UniprotIFO[Entry],[1]!UniprotIFO[protein_id in GSM model format],"")</f>
        <v>#REF!</v>
      </c>
    </row>
    <row r="4419" spans="1:20" x14ac:dyDescent="0.2">
      <c r="A44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A0A0K3CPB4</v>
      </c>
      <c r="B4419" t="s">
        <v>11259</v>
      </c>
      <c r="C4419" t="s">
        <v>11259</v>
      </c>
      <c r="D4419" t="s">
        <v>11259</v>
      </c>
      <c r="E4419" t="s">
        <v>4877</v>
      </c>
      <c r="G44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19" t="s">
        <v>4878</v>
      </c>
      <c r="I4419" s="25" cm="1">
        <f t="array" ref="I4419">SUMPRODUCT((LEN(PROTEIN_stoich[[#This Row],[sequence]])-LEN(SUBSTITUTE(PROTEIN_stoich[[#This Row],[sequence]],{"A";"C";"D";"E";"F";"G";"H";"I";"K";"L";"M";"N";"P";"Q";"R";"S";"T";"V";"W";"Y"},""))),{72.08;104.14;115.08;129.11;148.17;58.05;138.14;114.16;130.18;114.16;132.2;115.1;98.12;129.13;158.19;88.08;102.1;100.13;187.21;164.17})/1000</f>
        <v>74.513329999999996</v>
      </c>
      <c r="J4419" t="s">
        <v>12784</v>
      </c>
      <c r="K4419" s="4" t="s">
        <v>4880</v>
      </c>
      <c r="M4419">
        <f>LEN(SUBSTITUTE(PROTEIN_stoich[[#This Row],[sequence]],"*",""))</f>
        <v>693</v>
      </c>
      <c r="O4419" t="s">
        <v>16</v>
      </c>
      <c r="P4419" t="str">
        <f>_xlfn.LET(_xlpm.id,PROTEIN_stoich[[#This Row],[uniprot]],HYPERLINK("https://www.uniprot.org/uniprotkb/"&amp;_xlpm.id&amp;"/entry",_xlpm.id))</f>
        <v>A0A0K3CPB4</v>
      </c>
      <c r="Q4419" t="e">
        <f>_xlfn.XLOOKUP(PROTEIN_stoich[[#This Row],[uniprot]],[1]!UniprotIFO[Entry],[1]!UniprotIFO[Gene Ontology IDs],"")</f>
        <v>#REF!</v>
      </c>
      <c r="R4419" t="e">
        <f>_xlfn.XLOOKUP(PROTEIN_stoich[[#This Row],[uniprot]],[1]!UniprotIFO[Entry],[1]!UniprotIFO[essential?],"")</f>
        <v>#REF!</v>
      </c>
      <c r="S4419" t="e">
        <f>_xlfn.XLOOKUP(PROTEIN_stoich[[#This Row],[sequence]],[2]!Table1[sequence_without_asterisks],[2]!Table1[protein_stoich seq matches],"")</f>
        <v>#REF!</v>
      </c>
      <c r="T4419" t="e">
        <f>_xlfn.XLOOKUP(PROTEIN_stoich[[#This Row],[uniprot]],[1]!UniprotIFO[Entry],[1]!UniprotIFO[protein_id in GSM model format],"")</f>
        <v>#REF!</v>
      </c>
    </row>
    <row r="4420" spans="1:20" x14ac:dyDescent="0.2">
      <c r="A44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A0A0K3CPB3</v>
      </c>
      <c r="B4420" t="s">
        <v>11390</v>
      </c>
      <c r="C4420" t="s">
        <v>11390</v>
      </c>
      <c r="D4420" t="s">
        <v>11390</v>
      </c>
      <c r="E4420" t="s">
        <v>4877</v>
      </c>
      <c r="G44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0" t="s">
        <v>4878</v>
      </c>
      <c r="I4420" s="25" cm="1">
        <f t="array" ref="I4420">SUMPRODUCT((LEN(PROTEIN_stoich[[#This Row],[sequence]])-LEN(SUBSTITUTE(PROTEIN_stoich[[#This Row],[sequence]],{"A";"C";"D";"E";"F";"G";"H";"I";"K";"L";"M";"N";"P";"Q";"R";"S";"T";"V";"W";"Y"},""))),{72.08;104.14;115.08;129.11;148.17;58.05;138.14;114.16;130.18;114.16;132.2;115.1;98.12;129.13;158.19;88.08;102.1;100.13;187.21;164.17})/1000</f>
        <v>81.215239999999994</v>
      </c>
      <c r="J4420" t="s">
        <v>12915</v>
      </c>
      <c r="K4420" s="4" t="s">
        <v>4880</v>
      </c>
      <c r="M4420">
        <f>LEN(SUBSTITUTE(PROTEIN_stoich[[#This Row],[sequence]],"*",""))</f>
        <v>742</v>
      </c>
      <c r="O4420" t="s">
        <v>16</v>
      </c>
      <c r="P4420" t="str">
        <f>_xlfn.LET(_xlpm.id,PROTEIN_stoich[[#This Row],[uniprot]],HYPERLINK("https://www.uniprot.org/uniprotkb/"&amp;_xlpm.id&amp;"/entry",_xlpm.id))</f>
        <v>A0A0K3CPB3</v>
      </c>
      <c r="Q4420" t="e">
        <f>_xlfn.XLOOKUP(PROTEIN_stoich[[#This Row],[uniprot]],[1]!UniprotIFO[Entry],[1]!UniprotIFO[Gene Ontology IDs],"")</f>
        <v>#REF!</v>
      </c>
      <c r="R4420" t="e">
        <f>_xlfn.XLOOKUP(PROTEIN_stoich[[#This Row],[uniprot]],[1]!UniprotIFO[Entry],[1]!UniprotIFO[essential?],"")</f>
        <v>#REF!</v>
      </c>
      <c r="S4420" t="e">
        <f>_xlfn.XLOOKUP(PROTEIN_stoich[[#This Row],[sequence]],[2]!Table1[sequence_without_asterisks],[2]!Table1[protein_stoich seq matches],"")</f>
        <v>#REF!</v>
      </c>
      <c r="T4420" t="e">
        <f>_xlfn.XLOOKUP(PROTEIN_stoich[[#This Row],[uniprot]],[1]!UniprotIFO[Entry],[1]!UniprotIFO[protein_id in GSM model format],"")</f>
        <v>#REF!</v>
      </c>
    </row>
    <row r="4421" spans="1:20" x14ac:dyDescent="0.2">
      <c r="A44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RT16527</v>
      </c>
      <c r="B4421" t="s">
        <v>16578</v>
      </c>
      <c r="C4421" t="s">
        <v>16578</v>
      </c>
      <c r="D4421" t="s">
        <v>10745</v>
      </c>
      <c r="E4421" t="s">
        <v>4877</v>
      </c>
      <c r="G44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1" t="s">
        <v>4878</v>
      </c>
      <c r="I4421" s="25" cm="1">
        <f t="array" ref="I4421">SUMPRODUCT((LEN(PROTEIN_stoich[[#This Row],[sequence]])-LEN(SUBSTITUTE(PROTEIN_stoich[[#This Row],[sequence]],{"A";"C";"D";"E";"F";"G";"H";"I";"K";"L";"M";"N";"P";"Q";"R";"S";"T";"V";"W";"Y"},""))),{72.08;104.14;115.08;129.11;148.17;58.05;138.14;114.16;130.18;114.16;132.2;115.1;98.12;129.13;158.19;88.08;102.1;100.13;187.21;164.17})/1000</f>
        <v>41.256799999999991</v>
      </c>
      <c r="J4421" t="s">
        <v>12273</v>
      </c>
      <c r="K4421" s="4" t="s">
        <v>4880</v>
      </c>
      <c r="M4421">
        <f>LEN(SUBSTITUTE(PROTEIN_stoich[[#This Row],[sequence]],"*",""))</f>
        <v>376</v>
      </c>
      <c r="O4421" t="s">
        <v>16</v>
      </c>
      <c r="P4421" t="str">
        <f>_xlfn.LET(_xlpm.id,PROTEIN_stoich[[#This Row],[uniprot]],HYPERLINK("https://www.uniprot.org/uniprotkb/"&amp;_xlpm.id&amp;"/entry",_xlpm.id))</f>
        <v>A0A0K3CPA4</v>
      </c>
      <c r="Q4421" t="e">
        <f>_xlfn.XLOOKUP(PROTEIN_stoich[[#This Row],[uniprot]],[1]!UniprotIFO[Entry],[1]!UniprotIFO[Gene Ontology IDs],"")</f>
        <v>#REF!</v>
      </c>
      <c r="R4421" t="e">
        <f>_xlfn.XLOOKUP(PROTEIN_stoich[[#This Row],[uniprot]],[1]!UniprotIFO[Entry],[1]!UniprotIFO[essential?],"")</f>
        <v>#REF!</v>
      </c>
      <c r="S4421" t="e">
        <f>_xlfn.XLOOKUP(PROTEIN_stoich[[#This Row],[sequence]],[2]!Table1[sequence_without_asterisks],[2]!Table1[protein_stoich seq matches],"")</f>
        <v>#REF!</v>
      </c>
      <c r="T4421" t="e">
        <f>_xlfn.XLOOKUP(PROTEIN_stoich[[#This Row],[uniprot]],[1]!UniprotIFO[Entry],[1]!UniprotIFO[protein_id in GSM model format],"")</f>
        <v>#REF!</v>
      </c>
    </row>
    <row r="4422" spans="1:20" x14ac:dyDescent="0.2">
      <c r="A44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A0A0K3CP99</v>
      </c>
      <c r="B4422" t="s">
        <v>11899</v>
      </c>
      <c r="C4422" t="s">
        <v>11899</v>
      </c>
      <c r="D4422" t="s">
        <v>11899</v>
      </c>
      <c r="E4422" t="s">
        <v>4877</v>
      </c>
      <c r="G44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2" t="s">
        <v>4878</v>
      </c>
      <c r="I4422" s="25" cm="1">
        <f t="array" ref="I4422">SUMPRODUCT((LEN(PROTEIN_stoich[[#This Row],[sequence]])-LEN(SUBSTITUTE(PROTEIN_stoich[[#This Row],[sequence]],{"A";"C";"D";"E";"F";"G";"H";"I";"K";"L";"M";"N";"P";"Q";"R";"S";"T";"V";"W";"Y"},""))),{72.08;104.14;115.08;129.11;148.17;58.05;138.14;114.16;130.18;114.16;132.2;115.1;98.12;129.13;158.19;88.08;102.1;100.13;187.21;164.17})/1000</f>
        <v>60.492010000000001</v>
      </c>
      <c r="J4422" t="s">
        <v>13421</v>
      </c>
      <c r="K4422" s="4" t="s">
        <v>4880</v>
      </c>
      <c r="M4422">
        <f>LEN(SUBSTITUTE(PROTEIN_stoich[[#This Row],[sequence]],"*",""))</f>
        <v>543</v>
      </c>
      <c r="O4422" t="s">
        <v>16</v>
      </c>
      <c r="P4422" t="str">
        <f>_xlfn.LET(_xlpm.id,PROTEIN_stoich[[#This Row],[uniprot]],HYPERLINK("https://www.uniprot.org/uniprotkb/"&amp;_xlpm.id&amp;"/entry",_xlpm.id))</f>
        <v>A0A0K3CP99</v>
      </c>
      <c r="Q4422" t="e">
        <f>_xlfn.XLOOKUP(PROTEIN_stoich[[#This Row],[uniprot]],[1]!UniprotIFO[Entry],[1]!UniprotIFO[Gene Ontology IDs],"")</f>
        <v>#REF!</v>
      </c>
      <c r="R4422" t="e">
        <f>_xlfn.XLOOKUP(PROTEIN_stoich[[#This Row],[uniprot]],[1]!UniprotIFO[Entry],[1]!UniprotIFO[essential?],"")</f>
        <v>#REF!</v>
      </c>
      <c r="S4422" t="e">
        <f>_xlfn.XLOOKUP(PROTEIN_stoich[[#This Row],[sequence]],[2]!Table1[sequence_without_asterisks],[2]!Table1[protein_stoich seq matches],"")</f>
        <v>#REF!</v>
      </c>
      <c r="T4422" t="e">
        <f>_xlfn.XLOOKUP(PROTEIN_stoich[[#This Row],[uniprot]],[1]!UniprotIFO[Entry],[1]!UniprotIFO[protein_id in GSM model format],"")</f>
        <v>#REF!</v>
      </c>
    </row>
    <row r="4423" spans="1:20" x14ac:dyDescent="0.2">
      <c r="A44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A0A0K3CP95</v>
      </c>
      <c r="B4423" t="s">
        <v>11462</v>
      </c>
      <c r="C4423" t="s">
        <v>11462</v>
      </c>
      <c r="D4423" t="s">
        <v>11462</v>
      </c>
      <c r="E4423" t="s">
        <v>4877</v>
      </c>
      <c r="G44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3" t="s">
        <v>4878</v>
      </c>
      <c r="I4423" s="25" cm="1">
        <f t="array" ref="I4423">SUMPRODUCT((LEN(PROTEIN_stoich[[#This Row],[sequence]])-LEN(SUBSTITUTE(PROTEIN_stoich[[#This Row],[sequence]],{"A";"C";"D";"E";"F";"G";"H";"I";"K";"L";"M";"N";"P";"Q";"R";"S";"T";"V";"W";"Y"},""))),{72.08;104.14;115.08;129.11;148.17;58.05;138.14;114.16;130.18;114.16;132.2;115.1;98.12;129.13;158.19;88.08;102.1;100.13;187.21;164.17})/1000</f>
        <v>84.764089999999996</v>
      </c>
      <c r="J4423" t="s">
        <v>12987</v>
      </c>
      <c r="K4423" s="4" t="s">
        <v>4880</v>
      </c>
      <c r="M4423">
        <f>LEN(SUBSTITUTE(PROTEIN_stoich[[#This Row],[sequence]],"*",""))</f>
        <v>753</v>
      </c>
      <c r="O4423" t="s">
        <v>16</v>
      </c>
      <c r="P4423" t="str">
        <f>_xlfn.LET(_xlpm.id,PROTEIN_stoich[[#This Row],[uniprot]],HYPERLINK("https://www.uniprot.org/uniprotkb/"&amp;_xlpm.id&amp;"/entry",_xlpm.id))</f>
        <v>A0A0K3CP95</v>
      </c>
      <c r="Q4423" t="e">
        <f>_xlfn.XLOOKUP(PROTEIN_stoich[[#This Row],[uniprot]],[1]!UniprotIFO[Entry],[1]!UniprotIFO[Gene Ontology IDs],"")</f>
        <v>#REF!</v>
      </c>
      <c r="R4423" t="e">
        <f>_xlfn.XLOOKUP(PROTEIN_stoich[[#This Row],[uniprot]],[1]!UniprotIFO[Entry],[1]!UniprotIFO[essential?],"")</f>
        <v>#REF!</v>
      </c>
      <c r="S4423" t="e">
        <f>_xlfn.XLOOKUP(PROTEIN_stoich[[#This Row],[sequence]],[2]!Table1[sequence_without_asterisks],[2]!Table1[protein_stoich seq matches],"")</f>
        <v>#REF!</v>
      </c>
      <c r="T4423" t="e">
        <f>_xlfn.XLOOKUP(PROTEIN_stoich[[#This Row],[uniprot]],[1]!UniprotIFO[Entry],[1]!UniprotIFO[protein_id in GSM model format],"")</f>
        <v>#REF!</v>
      </c>
    </row>
    <row r="4424" spans="1:20" x14ac:dyDescent="0.2">
      <c r="A44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A0A0K3CP93</v>
      </c>
      <c r="B4424" t="s">
        <v>11198</v>
      </c>
      <c r="C4424" t="s">
        <v>11198</v>
      </c>
      <c r="D4424" t="s">
        <v>11198</v>
      </c>
      <c r="E4424" t="s">
        <v>4877</v>
      </c>
      <c r="G44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4" t="s">
        <v>4878</v>
      </c>
      <c r="I4424" s="25" cm="1">
        <f t="array" ref="I4424">SUMPRODUCT((LEN(PROTEIN_stoich[[#This Row],[sequence]])-LEN(SUBSTITUTE(PROTEIN_stoich[[#This Row],[sequence]],{"A";"C";"D";"E";"F";"G";"H";"I";"K";"L";"M";"N";"P";"Q";"R";"S";"T";"V";"W";"Y"},""))),{72.08;104.14;115.08;129.11;148.17;58.05;138.14;114.16;130.18;114.16;132.2;115.1;98.12;129.13;158.19;88.08;102.1;100.13;187.21;164.17})/1000</f>
        <v>87.916309999999996</v>
      </c>
      <c r="J4424" t="s">
        <v>12724</v>
      </c>
      <c r="K4424" s="4" t="s">
        <v>4880</v>
      </c>
      <c r="M4424">
        <f>LEN(SUBSTITUTE(PROTEIN_stoich[[#This Row],[sequence]],"*",""))</f>
        <v>814</v>
      </c>
      <c r="O4424" t="s">
        <v>16</v>
      </c>
      <c r="P4424" t="str">
        <f>_xlfn.LET(_xlpm.id,PROTEIN_stoich[[#This Row],[uniprot]],HYPERLINK("https://www.uniprot.org/uniprotkb/"&amp;_xlpm.id&amp;"/entry",_xlpm.id))</f>
        <v>A0A0K3CP93</v>
      </c>
      <c r="Q4424" t="e">
        <f>_xlfn.XLOOKUP(PROTEIN_stoich[[#This Row],[uniprot]],[1]!UniprotIFO[Entry],[1]!UniprotIFO[Gene Ontology IDs],"")</f>
        <v>#REF!</v>
      </c>
      <c r="R4424" t="e">
        <f>_xlfn.XLOOKUP(PROTEIN_stoich[[#This Row],[uniprot]],[1]!UniprotIFO[Entry],[1]!UniprotIFO[essential?],"")</f>
        <v>#REF!</v>
      </c>
      <c r="S4424" t="e">
        <f>_xlfn.XLOOKUP(PROTEIN_stoich[[#This Row],[sequence]],[2]!Table1[sequence_without_asterisks],[2]!Table1[protein_stoich seq matches],"")</f>
        <v>#REF!</v>
      </c>
      <c r="T4424" t="e">
        <f>_xlfn.XLOOKUP(PROTEIN_stoich[[#This Row],[uniprot]],[1]!UniprotIFO[Entry],[1]!UniprotIFO[protein_id in GSM model format],"")</f>
        <v>#REF!</v>
      </c>
    </row>
    <row r="4425" spans="1:20" x14ac:dyDescent="0.2">
      <c r="A44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RT10393</v>
      </c>
      <c r="B4425" t="s">
        <v>16792</v>
      </c>
      <c r="C4425" t="s">
        <v>16792</v>
      </c>
      <c r="D4425" t="s">
        <v>11243</v>
      </c>
      <c r="E4425" t="s">
        <v>4877</v>
      </c>
      <c r="G44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5" t="s">
        <v>4878</v>
      </c>
      <c r="I4425" s="25" cm="1">
        <f t="array" ref="I4425">SUMPRODUCT((LEN(PROTEIN_stoich[[#This Row],[sequence]])-LEN(SUBSTITUTE(PROTEIN_stoich[[#This Row],[sequence]],{"A";"C";"D";"E";"F";"G";"H";"I";"K";"L";"M";"N";"P";"Q";"R";"S";"T";"V";"W";"Y"},""))),{72.08;104.14;115.08;129.11;148.17;58.05;138.14;114.16;130.18;114.16;132.2;115.1;98.12;129.13;158.19;88.08;102.1;100.13;187.21;164.17})/1000</f>
        <v>91.153690000000012</v>
      </c>
      <c r="J4425" t="s">
        <v>12768</v>
      </c>
      <c r="K4425" s="4" t="s">
        <v>4880</v>
      </c>
      <c r="M4425">
        <f>LEN(SUBSTITUTE(PROTEIN_stoich[[#This Row],[sequence]],"*",""))</f>
        <v>851</v>
      </c>
      <c r="O4425" t="s">
        <v>16</v>
      </c>
      <c r="P4425" t="str">
        <f>_xlfn.LET(_xlpm.id,PROTEIN_stoich[[#This Row],[uniprot]],HYPERLINK("https://www.uniprot.org/uniprotkb/"&amp;_xlpm.id&amp;"/entry",_xlpm.id))</f>
        <v>A0A0K3CP92</v>
      </c>
      <c r="Q4425" t="e">
        <f>_xlfn.XLOOKUP(PROTEIN_stoich[[#This Row],[uniprot]],[1]!UniprotIFO[Entry],[1]!UniprotIFO[Gene Ontology IDs],"")</f>
        <v>#REF!</v>
      </c>
      <c r="R4425" t="e">
        <f>_xlfn.XLOOKUP(PROTEIN_stoich[[#This Row],[uniprot]],[1]!UniprotIFO[Entry],[1]!UniprotIFO[essential?],"")</f>
        <v>#REF!</v>
      </c>
      <c r="S4425" t="e">
        <f>_xlfn.XLOOKUP(PROTEIN_stoich[[#This Row],[sequence]],[2]!Table1[sequence_without_asterisks],[2]!Table1[protein_stoich seq matches],"")</f>
        <v>#REF!</v>
      </c>
      <c r="T4425" t="e">
        <f>_xlfn.XLOOKUP(PROTEIN_stoich[[#This Row],[uniprot]],[1]!UniprotIFO[Entry],[1]!UniprotIFO[protein_id in GSM model format],"")</f>
        <v>#REF!</v>
      </c>
    </row>
    <row r="4426" spans="1:20" x14ac:dyDescent="0.2">
      <c r="A44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A0A0K3CP90</v>
      </c>
      <c r="B4426" t="s">
        <v>11804</v>
      </c>
      <c r="C4426" t="s">
        <v>11804</v>
      </c>
      <c r="D4426" t="s">
        <v>11804</v>
      </c>
      <c r="E4426" t="s">
        <v>4877</v>
      </c>
      <c r="G44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6" t="s">
        <v>4878</v>
      </c>
      <c r="I4426" s="25" cm="1">
        <f t="array" ref="I4426">SUMPRODUCT((LEN(PROTEIN_stoich[[#This Row],[sequence]])-LEN(SUBSTITUTE(PROTEIN_stoich[[#This Row],[sequence]],{"A";"C";"D";"E";"F";"G";"H";"I";"K";"L";"M";"N";"P";"Q";"R";"S";"T";"V";"W";"Y"},""))),{72.08;104.14;115.08;129.11;148.17;58.05;138.14;114.16;130.18;114.16;132.2;115.1;98.12;129.13;158.19;88.08;102.1;100.13;187.21;164.17})/1000</f>
        <v>32.470119999999994</v>
      </c>
      <c r="J4426" t="s">
        <v>13328</v>
      </c>
      <c r="K4426" s="4" t="s">
        <v>4880</v>
      </c>
      <c r="M4426">
        <f>LEN(SUBSTITUTE(PROTEIN_stoich[[#This Row],[sequence]],"*",""))</f>
        <v>286</v>
      </c>
      <c r="O4426" t="s">
        <v>16</v>
      </c>
      <c r="P4426" t="str">
        <f>_xlfn.LET(_xlpm.id,PROTEIN_stoich[[#This Row],[uniprot]],HYPERLINK("https://www.uniprot.org/uniprotkb/"&amp;_xlpm.id&amp;"/entry",_xlpm.id))</f>
        <v>A0A0K3CP90</v>
      </c>
      <c r="Q4426" t="e">
        <f>_xlfn.XLOOKUP(PROTEIN_stoich[[#This Row],[uniprot]],[1]!UniprotIFO[Entry],[1]!UniprotIFO[Gene Ontology IDs],"")</f>
        <v>#REF!</v>
      </c>
      <c r="R4426" t="e">
        <f>_xlfn.XLOOKUP(PROTEIN_stoich[[#This Row],[uniprot]],[1]!UniprotIFO[Entry],[1]!UniprotIFO[essential?],"")</f>
        <v>#REF!</v>
      </c>
      <c r="S4426" t="e">
        <f>_xlfn.XLOOKUP(PROTEIN_stoich[[#This Row],[sequence]],[2]!Table1[sequence_without_asterisks],[2]!Table1[protein_stoich seq matches],"")</f>
        <v>#REF!</v>
      </c>
      <c r="T4426" t="e">
        <f>_xlfn.XLOOKUP(PROTEIN_stoich[[#This Row],[uniprot]],[1]!UniprotIFO[Entry],[1]!UniprotIFO[protein_id in GSM model format],"")</f>
        <v>#REF!</v>
      </c>
    </row>
    <row r="4427" spans="1:20" x14ac:dyDescent="0.2">
      <c r="A44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RT16512</v>
      </c>
      <c r="B4427" t="s">
        <v>16579</v>
      </c>
      <c r="C4427" t="s">
        <v>16579</v>
      </c>
      <c r="D4427" t="s">
        <v>10746</v>
      </c>
      <c r="E4427" t="s">
        <v>4877</v>
      </c>
      <c r="G44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7" t="s">
        <v>4878</v>
      </c>
      <c r="I4427" s="25" cm="1">
        <f t="array" ref="I4427">SUMPRODUCT((LEN(PROTEIN_stoich[[#This Row],[sequence]])-LEN(SUBSTITUTE(PROTEIN_stoich[[#This Row],[sequence]],{"A";"C";"D";"E";"F";"G";"H";"I";"K";"L";"M";"N";"P";"Q";"R";"S";"T";"V";"W";"Y"},""))),{72.08;104.14;115.08;129.11;148.17;58.05;138.14;114.16;130.18;114.16;132.2;115.1;98.12;129.13;158.19;88.08;102.1;100.13;187.21;164.17})/1000</f>
        <v>77.705269999999999</v>
      </c>
      <c r="J4427" t="s">
        <v>12274</v>
      </c>
      <c r="K4427" s="4" t="s">
        <v>4880</v>
      </c>
      <c r="M4427">
        <f>LEN(SUBSTITUTE(PROTEIN_stoich[[#This Row],[sequence]],"*",""))</f>
        <v>716</v>
      </c>
      <c r="O4427" t="s">
        <v>16</v>
      </c>
      <c r="P4427" t="str">
        <f>_xlfn.LET(_xlpm.id,PROTEIN_stoich[[#This Row],[uniprot]],HYPERLINK("https://www.uniprot.org/uniprotkb/"&amp;_xlpm.id&amp;"/entry",_xlpm.id))</f>
        <v>A0A0K3CP87</v>
      </c>
      <c r="Q4427" t="e">
        <f>_xlfn.XLOOKUP(PROTEIN_stoich[[#This Row],[uniprot]],[1]!UniprotIFO[Entry],[1]!UniprotIFO[Gene Ontology IDs],"")</f>
        <v>#REF!</v>
      </c>
      <c r="R4427" t="e">
        <f>_xlfn.XLOOKUP(PROTEIN_stoich[[#This Row],[uniprot]],[1]!UniprotIFO[Entry],[1]!UniprotIFO[essential?],"")</f>
        <v>#REF!</v>
      </c>
      <c r="S4427" t="e">
        <f>_xlfn.XLOOKUP(PROTEIN_stoich[[#This Row],[sequence]],[2]!Table1[sequence_without_asterisks],[2]!Table1[protein_stoich seq matches],"")</f>
        <v>#REF!</v>
      </c>
      <c r="T4427" t="e">
        <f>_xlfn.XLOOKUP(PROTEIN_stoich[[#This Row],[uniprot]],[1]!UniprotIFO[Entry],[1]!UniprotIFO[protein_id in GSM model format],"")</f>
        <v>#REF!</v>
      </c>
    </row>
    <row r="4428" spans="1:20" x14ac:dyDescent="0.2">
      <c r="A44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A0A0K3CP85</v>
      </c>
      <c r="B4428" t="s">
        <v>11245</v>
      </c>
      <c r="C4428" t="s">
        <v>11245</v>
      </c>
      <c r="D4428" t="s">
        <v>11245</v>
      </c>
      <c r="E4428" t="s">
        <v>4877</v>
      </c>
      <c r="G44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8" t="s">
        <v>4878</v>
      </c>
      <c r="I4428" s="25" cm="1">
        <f t="array" ref="I4428">SUMPRODUCT((LEN(PROTEIN_stoich[[#This Row],[sequence]])-LEN(SUBSTITUTE(PROTEIN_stoich[[#This Row],[sequence]],{"A";"C";"D";"E";"F";"G";"H";"I";"K";"L";"M";"N";"P";"Q";"R";"S";"T";"V";"W";"Y"},""))),{72.08;104.14;115.08;129.11;148.17;58.05;138.14;114.16;130.18;114.16;132.2;115.1;98.12;129.13;158.19;88.08;102.1;100.13;187.21;164.17})/1000</f>
        <v>31.747749999999993</v>
      </c>
      <c r="J4428" t="s">
        <v>12770</v>
      </c>
      <c r="K4428" s="4" t="s">
        <v>4880</v>
      </c>
      <c r="M4428">
        <f>LEN(SUBSTITUTE(PROTEIN_stoich[[#This Row],[sequence]],"*",""))</f>
        <v>288</v>
      </c>
      <c r="O4428" t="s">
        <v>16</v>
      </c>
      <c r="P4428" t="str">
        <f>_xlfn.LET(_xlpm.id,PROTEIN_stoich[[#This Row],[uniprot]],HYPERLINK("https://www.uniprot.org/uniprotkb/"&amp;_xlpm.id&amp;"/entry",_xlpm.id))</f>
        <v>A0A0K3CP85</v>
      </c>
      <c r="Q4428" t="e">
        <f>_xlfn.XLOOKUP(PROTEIN_stoich[[#This Row],[uniprot]],[1]!UniprotIFO[Entry],[1]!UniprotIFO[Gene Ontology IDs],"")</f>
        <v>#REF!</v>
      </c>
      <c r="R4428" t="e">
        <f>_xlfn.XLOOKUP(PROTEIN_stoich[[#This Row],[uniprot]],[1]!UniprotIFO[Entry],[1]!UniprotIFO[essential?],"")</f>
        <v>#REF!</v>
      </c>
      <c r="S4428" t="e">
        <f>_xlfn.XLOOKUP(PROTEIN_stoich[[#This Row],[sequence]],[2]!Table1[sequence_without_asterisks],[2]!Table1[protein_stoich seq matches],"")</f>
        <v>#REF!</v>
      </c>
      <c r="T4428" t="e">
        <f>_xlfn.XLOOKUP(PROTEIN_stoich[[#This Row],[uniprot]],[1]!UniprotIFO[Entry],[1]!UniprotIFO[protein_id in GSM model format],"")</f>
        <v>#REF!</v>
      </c>
    </row>
    <row r="4429" spans="1:20" x14ac:dyDescent="0.2">
      <c r="A44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RT10666</v>
      </c>
      <c r="B4429" t="s">
        <v>17001</v>
      </c>
      <c r="C4429" t="s">
        <v>17001</v>
      </c>
      <c r="D4429" t="s">
        <v>11622</v>
      </c>
      <c r="E4429" t="s">
        <v>4877</v>
      </c>
      <c r="G44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29" t="s">
        <v>4878</v>
      </c>
      <c r="I4429" s="25" cm="1">
        <f t="array" ref="I4429">SUMPRODUCT((LEN(PROTEIN_stoich[[#This Row],[sequence]])-LEN(SUBSTITUTE(PROTEIN_stoich[[#This Row],[sequence]],{"A";"C";"D";"E";"F";"G";"H";"I";"K";"L";"M";"N";"P";"Q";"R";"S";"T";"V";"W";"Y"},""))),{72.08;104.14;115.08;129.11;148.17;58.05;138.14;114.16;130.18;114.16;132.2;115.1;98.12;129.13;158.19;88.08;102.1;100.13;187.21;164.17})/1000</f>
        <v>30.891609999999996</v>
      </c>
      <c r="J4429" t="s">
        <v>13147</v>
      </c>
      <c r="K4429" s="4" t="s">
        <v>4880</v>
      </c>
      <c r="M4429">
        <f>LEN(SUBSTITUTE(PROTEIN_stoich[[#This Row],[sequence]],"*",""))</f>
        <v>281</v>
      </c>
      <c r="O4429" t="s">
        <v>16</v>
      </c>
      <c r="P4429" t="str">
        <f>_xlfn.LET(_xlpm.id,PROTEIN_stoich[[#This Row],[uniprot]],HYPERLINK("https://www.uniprot.org/uniprotkb/"&amp;_xlpm.id&amp;"/entry",_xlpm.id))</f>
        <v>A0A0K3CP84</v>
      </c>
      <c r="Q4429" t="e">
        <f>_xlfn.XLOOKUP(PROTEIN_stoich[[#This Row],[uniprot]],[1]!UniprotIFO[Entry],[1]!UniprotIFO[Gene Ontology IDs],"")</f>
        <v>#REF!</v>
      </c>
      <c r="R4429" t="e">
        <f>_xlfn.XLOOKUP(PROTEIN_stoich[[#This Row],[uniprot]],[1]!UniprotIFO[Entry],[1]!UniprotIFO[essential?],"")</f>
        <v>#REF!</v>
      </c>
      <c r="S4429" t="e">
        <f>_xlfn.XLOOKUP(PROTEIN_stoich[[#This Row],[sequence]],[2]!Table1[sequence_without_asterisks],[2]!Table1[protein_stoich seq matches],"")</f>
        <v>#REF!</v>
      </c>
      <c r="T4429" t="e">
        <f>_xlfn.XLOOKUP(PROTEIN_stoich[[#This Row],[uniprot]],[1]!UniprotIFO[Entry],[1]!UniprotIFO[protein_id in GSM model format],"")</f>
        <v>#REF!</v>
      </c>
    </row>
    <row r="4430" spans="1:20" x14ac:dyDescent="0.2">
      <c r="A44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RT16506</v>
      </c>
      <c r="B4430" t="s">
        <v>16580</v>
      </c>
      <c r="C4430" t="s">
        <v>16580</v>
      </c>
      <c r="D4430" t="s">
        <v>10747</v>
      </c>
      <c r="E4430" t="s">
        <v>4877</v>
      </c>
      <c r="G44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0" t="s">
        <v>4878</v>
      </c>
      <c r="I4430" s="25" cm="1">
        <f t="array" ref="I4430">SUMPRODUCT((LEN(PROTEIN_stoich[[#This Row],[sequence]])-LEN(SUBSTITUTE(PROTEIN_stoich[[#This Row],[sequence]],{"A";"C";"D";"E";"F";"G";"H";"I";"K";"L";"M";"N";"P";"Q";"R";"S";"T";"V";"W";"Y"},""))),{72.08;104.14;115.08;129.11;148.17;58.05;138.14;114.16;130.18;114.16;132.2;115.1;98.12;129.13;158.19;88.08;102.1;100.13;187.21;164.17})/1000</f>
        <v>48.535470000000011</v>
      </c>
      <c r="J4430" t="s">
        <v>12275</v>
      </c>
      <c r="K4430" s="4" t="s">
        <v>4880</v>
      </c>
      <c r="M4430">
        <f>LEN(SUBSTITUTE(PROTEIN_stoich[[#This Row],[sequence]],"*",""))</f>
        <v>459</v>
      </c>
      <c r="O4430" t="s">
        <v>16</v>
      </c>
      <c r="P4430" t="str">
        <f>_xlfn.LET(_xlpm.id,PROTEIN_stoich[[#This Row],[uniprot]],HYPERLINK("https://www.uniprot.org/uniprotkb/"&amp;_xlpm.id&amp;"/entry",_xlpm.id))</f>
        <v>A0A0K3CP82</v>
      </c>
      <c r="Q4430" t="e">
        <f>_xlfn.XLOOKUP(PROTEIN_stoich[[#This Row],[uniprot]],[1]!UniprotIFO[Entry],[1]!UniprotIFO[Gene Ontology IDs],"")</f>
        <v>#REF!</v>
      </c>
      <c r="R4430" t="e">
        <f>_xlfn.XLOOKUP(PROTEIN_stoich[[#This Row],[uniprot]],[1]!UniprotIFO[Entry],[1]!UniprotIFO[essential?],"")</f>
        <v>#REF!</v>
      </c>
      <c r="S4430" t="e">
        <f>_xlfn.XLOOKUP(PROTEIN_stoich[[#This Row],[sequence]],[2]!Table1[sequence_without_asterisks],[2]!Table1[protein_stoich seq matches],"")</f>
        <v>#REF!</v>
      </c>
      <c r="T4430" t="e">
        <f>_xlfn.XLOOKUP(PROTEIN_stoich[[#This Row],[uniprot]],[1]!UniprotIFO[Entry],[1]!UniprotIFO[protein_id in GSM model format],"")</f>
        <v>#REF!</v>
      </c>
    </row>
    <row r="4431" spans="1:20" x14ac:dyDescent="0.2">
      <c r="A44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RT10661</v>
      </c>
      <c r="B4431" t="s">
        <v>17084</v>
      </c>
      <c r="C4431" t="s">
        <v>17084</v>
      </c>
      <c r="D4431" t="s">
        <v>11875</v>
      </c>
      <c r="E4431" t="s">
        <v>4877</v>
      </c>
      <c r="G44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1" t="s">
        <v>4878</v>
      </c>
      <c r="I4431" s="25" cm="1">
        <f t="array" ref="I4431">SUMPRODUCT((LEN(PROTEIN_stoich[[#This Row],[sequence]])-LEN(SUBSTITUTE(PROTEIN_stoich[[#This Row],[sequence]],{"A";"C";"D";"E";"F";"G";"H";"I";"K";"L";"M";"N";"P";"Q";"R";"S";"T";"V";"W";"Y"},""))),{72.08;104.14;115.08;129.11;148.17;58.05;138.14;114.16;130.18;114.16;132.2;115.1;98.12;129.13;158.19;88.08;102.1;100.13;187.21;164.17})/1000</f>
        <v>38.818399999999997</v>
      </c>
      <c r="J4431" t="s">
        <v>13397</v>
      </c>
      <c r="K4431" s="4" t="s">
        <v>4880</v>
      </c>
      <c r="M4431">
        <f>LEN(SUBSTITUTE(PROTEIN_stoich[[#This Row],[sequence]],"*",""))</f>
        <v>340</v>
      </c>
      <c r="O4431" t="s">
        <v>16</v>
      </c>
      <c r="P4431" t="str">
        <f>_xlfn.LET(_xlpm.id,PROTEIN_stoich[[#This Row],[uniprot]],HYPERLINK("https://www.uniprot.org/uniprotkb/"&amp;_xlpm.id&amp;"/entry",_xlpm.id))</f>
        <v>A0A0K3CP80</v>
      </c>
      <c r="Q4431" t="e">
        <f>_xlfn.XLOOKUP(PROTEIN_stoich[[#This Row],[uniprot]],[1]!UniprotIFO[Entry],[1]!UniprotIFO[Gene Ontology IDs],"")</f>
        <v>#REF!</v>
      </c>
      <c r="R4431" t="e">
        <f>_xlfn.XLOOKUP(PROTEIN_stoich[[#This Row],[uniprot]],[1]!UniprotIFO[Entry],[1]!UniprotIFO[essential?],"")</f>
        <v>#REF!</v>
      </c>
      <c r="S4431" t="e">
        <f>_xlfn.XLOOKUP(PROTEIN_stoich[[#This Row],[sequence]],[2]!Table1[sequence_without_asterisks],[2]!Table1[protein_stoich seq matches],"")</f>
        <v>#REF!</v>
      </c>
      <c r="T4431" t="e">
        <f>_xlfn.XLOOKUP(PROTEIN_stoich[[#This Row],[uniprot]],[1]!UniprotIFO[Entry],[1]!UniprotIFO[protein_id in GSM model format],"")</f>
        <v>#REF!</v>
      </c>
    </row>
    <row r="4432" spans="1:20" x14ac:dyDescent="0.2">
      <c r="A44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A0A0K3CP69</v>
      </c>
      <c r="B4432" t="s">
        <v>11034</v>
      </c>
      <c r="C4432" t="s">
        <v>11034</v>
      </c>
      <c r="D4432" t="s">
        <v>11034</v>
      </c>
      <c r="E4432" t="s">
        <v>4877</v>
      </c>
      <c r="G44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2" t="s">
        <v>4878</v>
      </c>
      <c r="I4432" s="25" cm="1">
        <f t="array" ref="I4432">SUMPRODUCT((LEN(PROTEIN_stoich[[#This Row],[sequence]])-LEN(SUBSTITUTE(PROTEIN_stoich[[#This Row],[sequence]],{"A";"C";"D";"E";"F";"G";"H";"I";"K";"L";"M";"N";"P";"Q";"R";"S";"T";"V";"W";"Y"},""))),{72.08;104.14;115.08;129.11;148.17;58.05;138.14;114.16;130.18;114.16;132.2;115.1;98.12;129.13;158.19;88.08;102.1;100.13;187.21;164.17})/1000</f>
        <v>45.043200000000006</v>
      </c>
      <c r="J4432" t="s">
        <v>12560</v>
      </c>
      <c r="K4432" s="4" t="s">
        <v>4880</v>
      </c>
      <c r="M4432">
        <f>LEN(SUBSTITUTE(PROTEIN_stoich[[#This Row],[sequence]],"*",""))</f>
        <v>408</v>
      </c>
      <c r="O4432" t="s">
        <v>16</v>
      </c>
      <c r="P4432" t="str">
        <f>_xlfn.LET(_xlpm.id,PROTEIN_stoich[[#This Row],[uniprot]],HYPERLINK("https://www.uniprot.org/uniprotkb/"&amp;_xlpm.id&amp;"/entry",_xlpm.id))</f>
        <v>A0A0K3CP69</v>
      </c>
      <c r="Q4432" t="e">
        <f>_xlfn.XLOOKUP(PROTEIN_stoich[[#This Row],[uniprot]],[1]!UniprotIFO[Entry],[1]!UniprotIFO[Gene Ontology IDs],"")</f>
        <v>#REF!</v>
      </c>
      <c r="R4432" t="e">
        <f>_xlfn.XLOOKUP(PROTEIN_stoich[[#This Row],[uniprot]],[1]!UniprotIFO[Entry],[1]!UniprotIFO[essential?],"")</f>
        <v>#REF!</v>
      </c>
      <c r="S4432" t="e">
        <f>_xlfn.XLOOKUP(PROTEIN_stoich[[#This Row],[sequence]],[2]!Table1[sequence_without_asterisks],[2]!Table1[protein_stoich seq matches],"")</f>
        <v>#REF!</v>
      </c>
      <c r="T4432" t="e">
        <f>_xlfn.XLOOKUP(PROTEIN_stoich[[#This Row],[uniprot]],[1]!UniprotIFO[Entry],[1]!UniprotIFO[protein_id in GSM model format],"")</f>
        <v>#REF!</v>
      </c>
    </row>
    <row r="4433" spans="1:20" x14ac:dyDescent="0.2">
      <c r="A44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RT11683</v>
      </c>
      <c r="B4433" t="s">
        <v>16718</v>
      </c>
      <c r="C4433" t="s">
        <v>16718</v>
      </c>
      <c r="D4433" t="s">
        <v>10943</v>
      </c>
      <c r="E4433" t="s">
        <v>4877</v>
      </c>
      <c r="G44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3" t="s">
        <v>4878</v>
      </c>
      <c r="I4433" s="25" cm="1">
        <f t="array" ref="I4433">SUMPRODUCT((LEN(PROTEIN_stoich[[#This Row],[sequence]])-LEN(SUBSTITUTE(PROTEIN_stoich[[#This Row],[sequence]],{"A";"C";"D";"E";"F";"G";"H";"I";"K";"L";"M";"N";"P";"Q";"R";"S";"T";"V";"W";"Y"},""))),{72.08;104.14;115.08;129.11;148.17;58.05;138.14;114.16;130.18;114.16;132.2;115.1;98.12;129.13;158.19;88.08;102.1;100.13;187.21;164.17})/1000</f>
        <v>137.32207</v>
      </c>
      <c r="J4433" t="s">
        <v>12469</v>
      </c>
      <c r="K4433" s="4" t="s">
        <v>4880</v>
      </c>
      <c r="M4433">
        <f>LEN(SUBSTITUTE(PROTEIN_stoich[[#This Row],[sequence]],"*",""))</f>
        <v>1290</v>
      </c>
      <c r="O4433" t="s">
        <v>16</v>
      </c>
      <c r="P4433" t="str">
        <f>_xlfn.LET(_xlpm.id,PROTEIN_stoich[[#This Row],[uniprot]],HYPERLINK("https://www.uniprot.org/uniprotkb/"&amp;_xlpm.id&amp;"/entry",_xlpm.id))</f>
        <v>A0A0K3CP68</v>
      </c>
      <c r="Q4433" t="e">
        <f>_xlfn.XLOOKUP(PROTEIN_stoich[[#This Row],[uniprot]],[1]!UniprotIFO[Entry],[1]!UniprotIFO[Gene Ontology IDs],"")</f>
        <v>#REF!</v>
      </c>
      <c r="R4433" t="e">
        <f>_xlfn.XLOOKUP(PROTEIN_stoich[[#This Row],[uniprot]],[1]!UniprotIFO[Entry],[1]!UniprotIFO[essential?],"")</f>
        <v>#REF!</v>
      </c>
      <c r="S4433" t="e">
        <f>_xlfn.XLOOKUP(PROTEIN_stoich[[#This Row],[sequence]],[2]!Table1[sequence_without_asterisks],[2]!Table1[protein_stoich seq matches],"")</f>
        <v>#REF!</v>
      </c>
      <c r="T4433" t="e">
        <f>_xlfn.XLOOKUP(PROTEIN_stoich[[#This Row],[uniprot]],[1]!UniprotIFO[Entry],[1]!UniprotIFO[protein_id in GSM model format],"")</f>
        <v>#REF!</v>
      </c>
    </row>
    <row r="4434" spans="1:20" x14ac:dyDescent="0.2">
      <c r="A44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RT10388</v>
      </c>
      <c r="B4434" t="s">
        <v>17107</v>
      </c>
      <c r="C4434" t="s">
        <v>17107</v>
      </c>
      <c r="D4434" t="s">
        <v>11959</v>
      </c>
      <c r="E4434" t="s">
        <v>4877</v>
      </c>
      <c r="G44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4" t="s">
        <v>4878</v>
      </c>
      <c r="I4434" s="25" cm="1">
        <f t="array" ref="I4434">SUMPRODUCT((LEN(PROTEIN_stoich[[#This Row],[sequence]])-LEN(SUBSTITUTE(PROTEIN_stoich[[#This Row],[sequence]],{"A";"C";"D";"E";"F";"G";"H";"I";"K";"L";"M";"N";"P";"Q";"R";"S";"T";"V";"W";"Y"},""))),{72.08;104.14;115.08;129.11;148.17;58.05;138.14;114.16;130.18;114.16;132.2;115.1;98.12;129.13;158.19;88.08;102.1;100.13;187.21;164.17})/1000</f>
        <v>77.900739999999971</v>
      </c>
      <c r="J4434" t="s">
        <v>13481</v>
      </c>
      <c r="K4434" s="4" t="s">
        <v>4880</v>
      </c>
      <c r="M4434">
        <f>LEN(SUBSTITUTE(PROTEIN_stoich[[#This Row],[sequence]],"*",""))</f>
        <v>725</v>
      </c>
      <c r="O4434" t="s">
        <v>16</v>
      </c>
      <c r="P4434" t="str">
        <f>_xlfn.LET(_xlpm.id,PROTEIN_stoich[[#This Row],[uniprot]],HYPERLINK("https://www.uniprot.org/uniprotkb/"&amp;_xlpm.id&amp;"/entry",_xlpm.id))</f>
        <v>A0A0K3CP62</v>
      </c>
      <c r="Q4434" t="e">
        <f>_xlfn.XLOOKUP(PROTEIN_stoich[[#This Row],[uniprot]],[1]!UniprotIFO[Entry],[1]!UniprotIFO[Gene Ontology IDs],"")</f>
        <v>#REF!</v>
      </c>
      <c r="R4434" t="e">
        <f>_xlfn.XLOOKUP(PROTEIN_stoich[[#This Row],[uniprot]],[1]!UniprotIFO[Entry],[1]!UniprotIFO[essential?],"")</f>
        <v>#REF!</v>
      </c>
      <c r="S4434" t="e">
        <f>_xlfn.XLOOKUP(PROTEIN_stoich[[#This Row],[sequence]],[2]!Table1[sequence_without_asterisks],[2]!Table1[protein_stoich seq matches],"")</f>
        <v>#REF!</v>
      </c>
      <c r="T4434" t="e">
        <f>_xlfn.XLOOKUP(PROTEIN_stoich[[#This Row],[uniprot]],[1]!UniprotIFO[Entry],[1]!UniprotIFO[protein_id in GSM model format],"")</f>
        <v>#REF!</v>
      </c>
    </row>
    <row r="4435" spans="1:20" x14ac:dyDescent="0.2">
      <c r="A44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A0A0K3CP58</v>
      </c>
      <c r="B4435" t="s">
        <v>10999</v>
      </c>
      <c r="C4435" t="s">
        <v>10999</v>
      </c>
      <c r="D4435" t="s">
        <v>10999</v>
      </c>
      <c r="E4435" t="s">
        <v>4877</v>
      </c>
      <c r="G44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5" t="s">
        <v>4878</v>
      </c>
      <c r="I4435" s="25" cm="1">
        <f t="array" ref="I4435">SUMPRODUCT((LEN(PROTEIN_stoich[[#This Row],[sequence]])-LEN(SUBSTITUTE(PROTEIN_stoich[[#This Row],[sequence]],{"A";"C";"D";"E";"F";"G";"H";"I";"K";"L";"M";"N";"P";"Q";"R";"S";"T";"V";"W";"Y"},""))),{72.08;104.14;115.08;129.11;148.17;58.05;138.14;114.16;130.18;114.16;132.2;115.1;98.12;129.13;158.19;88.08;102.1;100.13;187.21;164.17})/1000</f>
        <v>61.474440000000001</v>
      </c>
      <c r="J4435" t="s">
        <v>12525</v>
      </c>
      <c r="K4435" s="4" t="s">
        <v>4880</v>
      </c>
      <c r="M4435">
        <f>LEN(SUBSTITUTE(PROTEIN_stoich[[#This Row],[sequence]],"*",""))</f>
        <v>563</v>
      </c>
      <c r="O4435" t="s">
        <v>16</v>
      </c>
      <c r="P4435" t="str">
        <f>_xlfn.LET(_xlpm.id,PROTEIN_stoich[[#This Row],[uniprot]],HYPERLINK("https://www.uniprot.org/uniprotkb/"&amp;_xlpm.id&amp;"/entry",_xlpm.id))</f>
        <v>A0A0K3CP58</v>
      </c>
      <c r="Q4435" t="e">
        <f>_xlfn.XLOOKUP(PROTEIN_stoich[[#This Row],[uniprot]],[1]!UniprotIFO[Entry],[1]!UniprotIFO[Gene Ontology IDs],"")</f>
        <v>#REF!</v>
      </c>
      <c r="R4435" t="e">
        <f>_xlfn.XLOOKUP(PROTEIN_stoich[[#This Row],[uniprot]],[1]!UniprotIFO[Entry],[1]!UniprotIFO[essential?],"")</f>
        <v>#REF!</v>
      </c>
      <c r="S4435" t="e">
        <f>_xlfn.XLOOKUP(PROTEIN_stoich[[#This Row],[sequence]],[2]!Table1[sequence_without_asterisks],[2]!Table1[protein_stoich seq matches],"")</f>
        <v>#REF!</v>
      </c>
      <c r="T4435" t="e">
        <f>_xlfn.XLOOKUP(PROTEIN_stoich[[#This Row],[uniprot]],[1]!UniprotIFO[Entry],[1]!UniprotIFO[protein_id in GSM model format],"")</f>
        <v>#REF!</v>
      </c>
    </row>
    <row r="4436" spans="1:20" x14ac:dyDescent="0.2">
      <c r="A44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A0A0K3CP44</v>
      </c>
      <c r="B4436" t="s">
        <v>11429</v>
      </c>
      <c r="C4436" t="s">
        <v>11429</v>
      </c>
      <c r="D4436" t="s">
        <v>11429</v>
      </c>
      <c r="E4436" t="s">
        <v>4877</v>
      </c>
      <c r="G44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6" t="s">
        <v>4878</v>
      </c>
      <c r="I4436" s="25" cm="1">
        <f t="array" ref="I4436">SUMPRODUCT((LEN(PROTEIN_stoich[[#This Row],[sequence]])-LEN(SUBSTITUTE(PROTEIN_stoich[[#This Row],[sequence]],{"A";"C";"D";"E";"F";"G";"H";"I";"K";"L";"M";"N";"P";"Q";"R";"S";"T";"V";"W";"Y"},""))),{72.08;104.14;115.08;129.11;148.17;58.05;138.14;114.16;130.18;114.16;132.2;115.1;98.12;129.13;158.19;88.08;102.1;100.13;187.21;164.17})/1000</f>
        <v>54.501179999999991</v>
      </c>
      <c r="J4436" t="s">
        <v>12954</v>
      </c>
      <c r="K4436" s="4" t="s">
        <v>4880</v>
      </c>
      <c r="M4436">
        <f>LEN(SUBSTITUTE(PROTEIN_stoich[[#This Row],[sequence]],"*",""))</f>
        <v>490</v>
      </c>
      <c r="O4436" t="s">
        <v>16</v>
      </c>
      <c r="P4436" t="str">
        <f>_xlfn.LET(_xlpm.id,PROTEIN_stoich[[#This Row],[uniprot]],HYPERLINK("https://www.uniprot.org/uniprotkb/"&amp;_xlpm.id&amp;"/entry",_xlpm.id))</f>
        <v>A0A0K3CP44</v>
      </c>
      <c r="Q4436" t="e">
        <f>_xlfn.XLOOKUP(PROTEIN_stoich[[#This Row],[uniprot]],[1]!UniprotIFO[Entry],[1]!UniprotIFO[Gene Ontology IDs],"")</f>
        <v>#REF!</v>
      </c>
      <c r="R4436" t="e">
        <f>_xlfn.XLOOKUP(PROTEIN_stoich[[#This Row],[uniprot]],[1]!UniprotIFO[Entry],[1]!UniprotIFO[essential?],"")</f>
        <v>#REF!</v>
      </c>
      <c r="S4436" t="e">
        <f>_xlfn.XLOOKUP(PROTEIN_stoich[[#This Row],[sequence]],[2]!Table1[sequence_without_asterisks],[2]!Table1[protein_stoich seq matches],"")</f>
        <v>#REF!</v>
      </c>
      <c r="T4436" t="e">
        <f>_xlfn.XLOOKUP(PROTEIN_stoich[[#This Row],[uniprot]],[1]!UniprotIFO[Entry],[1]!UniprotIFO[protein_id in GSM model format],"")</f>
        <v>#REF!</v>
      </c>
    </row>
    <row r="4437" spans="1:20" x14ac:dyDescent="0.2">
      <c r="A44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RT10366</v>
      </c>
      <c r="B4437" t="s">
        <v>16787</v>
      </c>
      <c r="C4437" t="s">
        <v>16787</v>
      </c>
      <c r="D4437" t="s">
        <v>11230</v>
      </c>
      <c r="E4437" t="s">
        <v>4877</v>
      </c>
      <c r="G44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7" t="s">
        <v>4878</v>
      </c>
      <c r="I4437" s="25" cm="1">
        <f t="array" ref="I4437">SUMPRODUCT((LEN(PROTEIN_stoich[[#This Row],[sequence]])-LEN(SUBSTITUTE(PROTEIN_stoich[[#This Row],[sequence]],{"A";"C";"D";"E";"F";"G";"H";"I";"K";"L";"M";"N";"P";"Q";"R";"S";"T";"V";"W";"Y"},""))),{72.08;104.14;115.08;129.11;148.17;58.05;138.14;114.16;130.18;114.16;132.2;115.1;98.12;129.13;158.19;88.08;102.1;100.13;187.21;164.17})/1000</f>
        <v>70.168369999999996</v>
      </c>
      <c r="J4437" t="s">
        <v>12755</v>
      </c>
      <c r="K4437" s="4" t="s">
        <v>4880</v>
      </c>
      <c r="M4437">
        <f>LEN(SUBSTITUTE(PROTEIN_stoich[[#This Row],[sequence]],"*",""))</f>
        <v>606</v>
      </c>
      <c r="O4437" t="s">
        <v>16</v>
      </c>
      <c r="P4437" t="str">
        <f>_xlfn.LET(_xlpm.id,PROTEIN_stoich[[#This Row],[uniprot]],HYPERLINK("https://www.uniprot.org/uniprotkb/"&amp;_xlpm.id&amp;"/entry",_xlpm.id))</f>
        <v>A0A0K3CP43</v>
      </c>
      <c r="Q4437" t="e">
        <f>_xlfn.XLOOKUP(PROTEIN_stoich[[#This Row],[uniprot]],[1]!UniprotIFO[Entry],[1]!UniprotIFO[Gene Ontology IDs],"")</f>
        <v>#REF!</v>
      </c>
      <c r="R4437" t="e">
        <f>_xlfn.XLOOKUP(PROTEIN_stoich[[#This Row],[uniprot]],[1]!UniprotIFO[Entry],[1]!UniprotIFO[essential?],"")</f>
        <v>#REF!</v>
      </c>
      <c r="S4437" t="e">
        <f>_xlfn.XLOOKUP(PROTEIN_stoich[[#This Row],[sequence]],[2]!Table1[sequence_without_asterisks],[2]!Table1[protein_stoich seq matches],"")</f>
        <v>#REF!</v>
      </c>
      <c r="T4437" t="e">
        <f>_xlfn.XLOOKUP(PROTEIN_stoich[[#This Row],[uniprot]],[1]!UniprotIFO[Entry],[1]!UniprotIFO[protein_id in GSM model format],"")</f>
        <v>#REF!</v>
      </c>
    </row>
    <row r="4438" spans="1:20" x14ac:dyDescent="0.2">
      <c r="A44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A0A0K3CP36</v>
      </c>
      <c r="B4438" t="s">
        <v>11011</v>
      </c>
      <c r="C4438" t="s">
        <v>11011</v>
      </c>
      <c r="D4438" t="s">
        <v>11011</v>
      </c>
      <c r="E4438" t="s">
        <v>4877</v>
      </c>
      <c r="G44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8" t="s">
        <v>4878</v>
      </c>
      <c r="I4438" s="25" cm="1">
        <f t="array" ref="I4438">SUMPRODUCT((LEN(PROTEIN_stoich[[#This Row],[sequence]])-LEN(SUBSTITUTE(PROTEIN_stoich[[#This Row],[sequence]],{"A";"C";"D";"E";"F";"G";"H";"I";"K";"L";"M";"N";"P";"Q";"R";"S";"T";"V";"W";"Y"},""))),{72.08;104.14;115.08;129.11;148.17;58.05;138.14;114.16;130.18;114.16;132.2;115.1;98.12;129.13;158.19;88.08;102.1;100.13;187.21;164.17})/1000</f>
        <v>69.640570000000011</v>
      </c>
      <c r="J4438" t="s">
        <v>12537</v>
      </c>
      <c r="K4438" s="4" t="s">
        <v>4880</v>
      </c>
      <c r="M4438">
        <f>LEN(SUBSTITUTE(PROTEIN_stoich[[#This Row],[sequence]],"*",""))</f>
        <v>627</v>
      </c>
      <c r="O4438" t="s">
        <v>16</v>
      </c>
      <c r="P4438" t="str">
        <f>_xlfn.LET(_xlpm.id,PROTEIN_stoich[[#This Row],[uniprot]],HYPERLINK("https://www.uniprot.org/uniprotkb/"&amp;_xlpm.id&amp;"/entry",_xlpm.id))</f>
        <v>A0A0K3CP36</v>
      </c>
      <c r="Q4438" t="e">
        <f>_xlfn.XLOOKUP(PROTEIN_stoich[[#This Row],[uniprot]],[1]!UniprotIFO[Entry],[1]!UniprotIFO[Gene Ontology IDs],"")</f>
        <v>#REF!</v>
      </c>
      <c r="R4438" t="e">
        <f>_xlfn.XLOOKUP(PROTEIN_stoich[[#This Row],[uniprot]],[1]!UniprotIFO[Entry],[1]!UniprotIFO[essential?],"")</f>
        <v>#REF!</v>
      </c>
      <c r="S4438" t="e">
        <f>_xlfn.XLOOKUP(PROTEIN_stoich[[#This Row],[sequence]],[2]!Table1[sequence_without_asterisks],[2]!Table1[protein_stoich seq matches],"")</f>
        <v>#REF!</v>
      </c>
      <c r="T4438" t="e">
        <f>_xlfn.XLOOKUP(PROTEIN_stoich[[#This Row],[uniprot]],[1]!UniprotIFO[Entry],[1]!UniprotIFO[protein_id in GSM model format],"")</f>
        <v>#REF!</v>
      </c>
    </row>
    <row r="4439" spans="1:20" x14ac:dyDescent="0.2">
      <c r="A44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A0A0K3CP28</v>
      </c>
      <c r="B4439" t="s">
        <v>10971</v>
      </c>
      <c r="C4439" t="s">
        <v>10971</v>
      </c>
      <c r="D4439" t="s">
        <v>10971</v>
      </c>
      <c r="E4439" t="s">
        <v>4877</v>
      </c>
      <c r="G44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39" t="s">
        <v>4878</v>
      </c>
      <c r="I4439" s="25" cm="1">
        <f t="array" ref="I4439">SUMPRODUCT((LEN(PROTEIN_stoich[[#This Row],[sequence]])-LEN(SUBSTITUTE(PROTEIN_stoich[[#This Row],[sequence]],{"A";"C";"D";"E";"F";"G";"H";"I";"K";"L";"M";"N";"P";"Q";"R";"S";"T";"V";"W";"Y"},""))),{72.08;104.14;115.08;129.11;148.17;58.05;138.14;114.16;130.18;114.16;132.2;115.1;98.12;129.13;158.19;88.08;102.1;100.13;187.21;164.17})/1000</f>
        <v>37.362979999999993</v>
      </c>
      <c r="J4439" t="s">
        <v>12497</v>
      </c>
      <c r="K4439" s="4" t="s">
        <v>4880</v>
      </c>
      <c r="M4439">
        <f>LEN(SUBSTITUTE(PROTEIN_stoich[[#This Row],[sequence]],"*",""))</f>
        <v>329</v>
      </c>
      <c r="O4439" t="s">
        <v>16</v>
      </c>
      <c r="P4439" t="str">
        <f>_xlfn.LET(_xlpm.id,PROTEIN_stoich[[#This Row],[uniprot]],HYPERLINK("https://www.uniprot.org/uniprotkb/"&amp;_xlpm.id&amp;"/entry",_xlpm.id))</f>
        <v>A0A0K3CP28</v>
      </c>
      <c r="Q4439" t="e">
        <f>_xlfn.XLOOKUP(PROTEIN_stoich[[#This Row],[uniprot]],[1]!UniprotIFO[Entry],[1]!UniprotIFO[Gene Ontology IDs],"")</f>
        <v>#REF!</v>
      </c>
      <c r="R4439" t="e">
        <f>_xlfn.XLOOKUP(PROTEIN_stoich[[#This Row],[uniprot]],[1]!UniprotIFO[Entry],[1]!UniprotIFO[essential?],"")</f>
        <v>#REF!</v>
      </c>
      <c r="S4439" t="e">
        <f>_xlfn.XLOOKUP(PROTEIN_stoich[[#This Row],[sequence]],[2]!Table1[sequence_without_asterisks],[2]!Table1[protein_stoich seq matches],"")</f>
        <v>#REF!</v>
      </c>
      <c r="T4439" t="e">
        <f>_xlfn.XLOOKUP(PROTEIN_stoich[[#This Row],[uniprot]],[1]!UniprotIFO[Entry],[1]!UniprotIFO[protein_id in GSM model format],"")</f>
        <v>#REF!</v>
      </c>
    </row>
    <row r="4440" spans="1:20" x14ac:dyDescent="0.2">
      <c r="A44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A0A0K3CP27</v>
      </c>
      <c r="B4440" t="s">
        <v>11704</v>
      </c>
      <c r="C4440" t="s">
        <v>11704</v>
      </c>
      <c r="D4440" t="s">
        <v>11704</v>
      </c>
      <c r="E4440" t="s">
        <v>4877</v>
      </c>
      <c r="G44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0" t="s">
        <v>4878</v>
      </c>
      <c r="I4440" s="25" cm="1">
        <f t="array" ref="I4440">SUMPRODUCT((LEN(PROTEIN_stoich[[#This Row],[sequence]])-LEN(SUBSTITUTE(PROTEIN_stoich[[#This Row],[sequence]],{"A";"C";"D";"E";"F";"G";"H";"I";"K";"L";"M";"N";"P";"Q";"R";"S";"T";"V";"W";"Y"},""))),{72.08;104.14;115.08;129.11;148.17;58.05;138.14;114.16;130.18;114.16;132.2;115.1;98.12;129.13;158.19;88.08;102.1;100.13;187.21;164.17})/1000</f>
        <v>36.864429999999999</v>
      </c>
      <c r="J4440" t="s">
        <v>13229</v>
      </c>
      <c r="K4440" s="4" t="s">
        <v>4880</v>
      </c>
      <c r="M4440">
        <f>LEN(SUBSTITUTE(PROTEIN_stoich[[#This Row],[sequence]],"*",""))</f>
        <v>319</v>
      </c>
      <c r="O4440" t="s">
        <v>16</v>
      </c>
      <c r="P4440" t="str">
        <f>_xlfn.LET(_xlpm.id,PROTEIN_stoich[[#This Row],[uniprot]],HYPERLINK("https://www.uniprot.org/uniprotkb/"&amp;_xlpm.id&amp;"/entry",_xlpm.id))</f>
        <v>A0A0K3CP27</v>
      </c>
      <c r="Q4440" t="e">
        <f>_xlfn.XLOOKUP(PROTEIN_stoich[[#This Row],[uniprot]],[1]!UniprotIFO[Entry],[1]!UniprotIFO[Gene Ontology IDs],"")</f>
        <v>#REF!</v>
      </c>
      <c r="R4440" t="e">
        <f>_xlfn.XLOOKUP(PROTEIN_stoich[[#This Row],[uniprot]],[1]!UniprotIFO[Entry],[1]!UniprotIFO[essential?],"")</f>
        <v>#REF!</v>
      </c>
      <c r="S4440" t="e">
        <f>_xlfn.XLOOKUP(PROTEIN_stoich[[#This Row],[sequence]],[2]!Table1[sequence_without_asterisks],[2]!Table1[protein_stoich seq matches],"")</f>
        <v>#REF!</v>
      </c>
      <c r="T4440" t="e">
        <f>_xlfn.XLOOKUP(PROTEIN_stoich[[#This Row],[uniprot]],[1]!UniprotIFO[Entry],[1]!UniprotIFO[protein_id in GSM model format],"")</f>
        <v>#REF!</v>
      </c>
    </row>
    <row r="4441" spans="1:20" x14ac:dyDescent="0.2">
      <c r="A44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RT10916</v>
      </c>
      <c r="B4441" t="s">
        <v>16468</v>
      </c>
      <c r="C4441" t="s">
        <v>16468</v>
      </c>
      <c r="D4441" t="s">
        <v>10623</v>
      </c>
      <c r="E4441" t="s">
        <v>4877</v>
      </c>
      <c r="G44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1" t="s">
        <v>4878</v>
      </c>
      <c r="I4441" s="25" cm="1">
        <f t="array" ref="I4441">SUMPRODUCT((LEN(PROTEIN_stoich[[#This Row],[sequence]])-LEN(SUBSTITUTE(PROTEIN_stoich[[#This Row],[sequence]],{"A";"C";"D";"E";"F";"G";"H";"I";"K";"L";"M";"N";"P";"Q";"R";"S";"T";"V";"W";"Y"},""))),{72.08;104.14;115.08;129.11;148.17;58.05;138.14;114.16;130.18;114.16;132.2;115.1;98.12;129.13;158.19;88.08;102.1;100.13;187.21;164.17})/1000</f>
        <v>125.35634</v>
      </c>
      <c r="J4441" t="s">
        <v>12151</v>
      </c>
      <c r="K4441" s="4" t="s">
        <v>4880</v>
      </c>
      <c r="M4441">
        <f>LEN(SUBSTITUTE(PROTEIN_stoich[[#This Row],[sequence]],"*",""))</f>
        <v>1144</v>
      </c>
      <c r="O4441" t="s">
        <v>16</v>
      </c>
      <c r="P4441" t="str">
        <f>_xlfn.LET(_xlpm.id,PROTEIN_stoich[[#This Row],[uniprot]],HYPERLINK("https://www.uniprot.org/uniprotkb/"&amp;_xlpm.id&amp;"/entry",_xlpm.id))</f>
        <v>A0A0K3CP17</v>
      </c>
      <c r="Q4441" t="e">
        <f>_xlfn.XLOOKUP(PROTEIN_stoich[[#This Row],[uniprot]],[1]!UniprotIFO[Entry],[1]!UniprotIFO[Gene Ontology IDs],"")</f>
        <v>#REF!</v>
      </c>
      <c r="R4441" t="e">
        <f>_xlfn.XLOOKUP(PROTEIN_stoich[[#This Row],[uniprot]],[1]!UniprotIFO[Entry],[1]!UniprotIFO[essential?],"")</f>
        <v>#REF!</v>
      </c>
      <c r="S4441" t="e">
        <f>_xlfn.XLOOKUP(PROTEIN_stoich[[#This Row],[sequence]],[2]!Table1[sequence_without_asterisks],[2]!Table1[protein_stoich seq matches],"")</f>
        <v>#REF!</v>
      </c>
      <c r="T4441" t="e">
        <f>_xlfn.XLOOKUP(PROTEIN_stoich[[#This Row],[uniprot]],[1]!UniprotIFO[Entry],[1]!UniprotIFO[protein_id in GSM model format],"")</f>
        <v>#REF!</v>
      </c>
    </row>
    <row r="4442" spans="1:20" x14ac:dyDescent="0.2">
      <c r="A44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A0A0K3CP12</v>
      </c>
      <c r="B4442" t="s">
        <v>11808</v>
      </c>
      <c r="C4442" t="s">
        <v>11808</v>
      </c>
      <c r="D4442" t="s">
        <v>11808</v>
      </c>
      <c r="E4442" t="s">
        <v>4877</v>
      </c>
      <c r="G44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2" t="s">
        <v>4878</v>
      </c>
      <c r="I4442" s="25" cm="1">
        <f t="array" ref="I4442">SUMPRODUCT((LEN(PROTEIN_stoich[[#This Row],[sequence]])-LEN(SUBSTITUTE(PROTEIN_stoich[[#This Row],[sequence]],{"A";"C";"D";"E";"F";"G";"H";"I";"K";"L";"M";"N";"P";"Q";"R";"S";"T";"V";"W";"Y"},""))),{72.08;104.14;115.08;129.11;148.17;58.05;138.14;114.16;130.18;114.16;132.2;115.1;98.12;129.13;158.19;88.08;102.1;100.13;187.21;164.17})/1000</f>
        <v>56.572079999999993</v>
      </c>
      <c r="J4442" t="s">
        <v>13332</v>
      </c>
      <c r="K4442" s="4" t="s">
        <v>4880</v>
      </c>
      <c r="M4442">
        <f>LEN(SUBSTITUTE(PROTEIN_stoich[[#This Row],[sequence]],"*",""))</f>
        <v>529</v>
      </c>
      <c r="O4442" t="s">
        <v>16</v>
      </c>
      <c r="P4442" t="str">
        <f>_xlfn.LET(_xlpm.id,PROTEIN_stoich[[#This Row],[uniprot]],HYPERLINK("https://www.uniprot.org/uniprotkb/"&amp;_xlpm.id&amp;"/entry",_xlpm.id))</f>
        <v>A0A0K3CP12</v>
      </c>
      <c r="Q4442" t="e">
        <f>_xlfn.XLOOKUP(PROTEIN_stoich[[#This Row],[uniprot]],[1]!UniprotIFO[Entry],[1]!UniprotIFO[Gene Ontology IDs],"")</f>
        <v>#REF!</v>
      </c>
      <c r="R4442" t="e">
        <f>_xlfn.XLOOKUP(PROTEIN_stoich[[#This Row],[uniprot]],[1]!UniprotIFO[Entry],[1]!UniprotIFO[essential?],"")</f>
        <v>#REF!</v>
      </c>
      <c r="S4442" t="e">
        <f>_xlfn.XLOOKUP(PROTEIN_stoich[[#This Row],[sequence]],[2]!Table1[sequence_without_asterisks],[2]!Table1[protein_stoich seq matches],"")</f>
        <v>#REF!</v>
      </c>
      <c r="T4442" t="e">
        <f>_xlfn.XLOOKUP(PROTEIN_stoich[[#This Row],[uniprot]],[1]!UniprotIFO[Entry],[1]!UniprotIFO[protein_id in GSM model format],"")</f>
        <v>#REF!</v>
      </c>
    </row>
    <row r="4443" spans="1:20" x14ac:dyDescent="0.2">
      <c r="A44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A0A0K3CP06</v>
      </c>
      <c r="B4443" t="s">
        <v>11684</v>
      </c>
      <c r="C4443" t="s">
        <v>11684</v>
      </c>
      <c r="D4443" t="s">
        <v>11684</v>
      </c>
      <c r="E4443" t="s">
        <v>4877</v>
      </c>
      <c r="G44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3" t="s">
        <v>4878</v>
      </c>
      <c r="I4443" s="25" cm="1">
        <f t="array" ref="I4443">SUMPRODUCT((LEN(PROTEIN_stoich[[#This Row],[sequence]])-LEN(SUBSTITUTE(PROTEIN_stoich[[#This Row],[sequence]],{"A";"C";"D";"E";"F";"G";"H";"I";"K";"L";"M";"N";"P";"Q";"R";"S";"T";"V";"W";"Y"},""))),{72.08;104.14;115.08;129.11;148.17;58.05;138.14;114.16;130.18;114.16;132.2;115.1;98.12;129.13;158.19;88.08;102.1;100.13;187.21;164.17})/1000</f>
        <v>116.72748000000001</v>
      </c>
      <c r="J4443" t="s">
        <v>13209</v>
      </c>
      <c r="K4443" s="4" t="s">
        <v>4880</v>
      </c>
      <c r="M4443">
        <f>LEN(SUBSTITUTE(PROTEIN_stoich[[#This Row],[sequence]],"*",""))</f>
        <v>1067</v>
      </c>
      <c r="O4443" t="s">
        <v>16</v>
      </c>
      <c r="P4443" t="str">
        <f>_xlfn.LET(_xlpm.id,PROTEIN_stoich[[#This Row],[uniprot]],HYPERLINK("https://www.uniprot.org/uniprotkb/"&amp;_xlpm.id&amp;"/entry",_xlpm.id))</f>
        <v>A0A0K3CP06</v>
      </c>
      <c r="Q4443" t="e">
        <f>_xlfn.XLOOKUP(PROTEIN_stoich[[#This Row],[uniprot]],[1]!UniprotIFO[Entry],[1]!UniprotIFO[Gene Ontology IDs],"")</f>
        <v>#REF!</v>
      </c>
      <c r="R4443" t="e">
        <f>_xlfn.XLOOKUP(PROTEIN_stoich[[#This Row],[uniprot]],[1]!UniprotIFO[Entry],[1]!UniprotIFO[essential?],"")</f>
        <v>#REF!</v>
      </c>
      <c r="S4443" t="e">
        <f>_xlfn.XLOOKUP(PROTEIN_stoich[[#This Row],[sequence]],[2]!Table1[sequence_without_asterisks],[2]!Table1[protein_stoich seq matches],"")</f>
        <v>#REF!</v>
      </c>
      <c r="T4443" t="e">
        <f>_xlfn.XLOOKUP(PROTEIN_stoich[[#This Row],[uniprot]],[1]!UniprotIFO[Entry],[1]!UniprotIFO[protein_id in GSM model format],"")</f>
        <v>#REF!</v>
      </c>
    </row>
    <row r="4444" spans="1:20" x14ac:dyDescent="0.2">
      <c r="A44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RT16409</v>
      </c>
      <c r="B4444" t="s">
        <v>16620</v>
      </c>
      <c r="C4444" t="s">
        <v>16620</v>
      </c>
      <c r="D4444" t="s">
        <v>10787</v>
      </c>
      <c r="E4444" t="s">
        <v>4877</v>
      </c>
      <c r="G44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4" t="s">
        <v>4878</v>
      </c>
      <c r="I4444" s="25" cm="1">
        <f t="array" ref="I4444">SUMPRODUCT((LEN(PROTEIN_stoich[[#This Row],[sequence]])-LEN(SUBSTITUTE(PROTEIN_stoich[[#This Row],[sequence]],{"A";"C";"D";"E";"F";"G";"H";"I";"K";"L";"M";"N";"P";"Q";"R";"S";"T";"V";"W";"Y"},""))),{72.08;104.14;115.08;129.11;148.17;58.05;138.14;114.16;130.18;114.16;132.2;115.1;98.12;129.13;158.19;88.08;102.1;100.13;187.21;164.17})/1000</f>
        <v>25.753730000000001</v>
      </c>
      <c r="J4444" t="s">
        <v>12315</v>
      </c>
      <c r="K4444" s="4" t="s">
        <v>4880</v>
      </c>
      <c r="M4444">
        <f>LEN(SUBSTITUTE(PROTEIN_stoich[[#This Row],[sequence]],"*",""))</f>
        <v>228</v>
      </c>
      <c r="O4444" t="s">
        <v>16</v>
      </c>
      <c r="P4444" t="str">
        <f>_xlfn.LET(_xlpm.id,PROTEIN_stoich[[#This Row],[uniprot]],HYPERLINK("https://www.uniprot.org/uniprotkb/"&amp;_xlpm.id&amp;"/entry",_xlpm.id))</f>
        <v>A0A0K3CP04</v>
      </c>
      <c r="Q4444" t="e">
        <f>_xlfn.XLOOKUP(PROTEIN_stoich[[#This Row],[uniprot]],[1]!UniprotIFO[Entry],[1]!UniprotIFO[Gene Ontology IDs],"")</f>
        <v>#REF!</v>
      </c>
      <c r="R4444" t="e">
        <f>_xlfn.XLOOKUP(PROTEIN_stoich[[#This Row],[uniprot]],[1]!UniprotIFO[Entry],[1]!UniprotIFO[essential?],"")</f>
        <v>#REF!</v>
      </c>
      <c r="S4444" t="e">
        <f>_xlfn.XLOOKUP(PROTEIN_stoich[[#This Row],[sequence]],[2]!Table1[sequence_without_asterisks],[2]!Table1[protein_stoich seq matches],"")</f>
        <v>#REF!</v>
      </c>
      <c r="T4444" t="e">
        <f>_xlfn.XLOOKUP(PROTEIN_stoich[[#This Row],[uniprot]],[1]!UniprotIFO[Entry],[1]!UniprotIFO[protein_id in GSM model format],"")</f>
        <v>#REF!</v>
      </c>
    </row>
    <row r="4445" spans="1:20" x14ac:dyDescent="0.2">
      <c r="A44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A0A0K3CP02</v>
      </c>
      <c r="B4445" t="s">
        <v>11837</v>
      </c>
      <c r="C4445" t="s">
        <v>11837</v>
      </c>
      <c r="D4445" t="s">
        <v>11837</v>
      </c>
      <c r="E4445" t="s">
        <v>4877</v>
      </c>
      <c r="G44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5" t="s">
        <v>4878</v>
      </c>
      <c r="I4445" s="25" cm="1">
        <f t="array" ref="I4445">SUMPRODUCT((LEN(PROTEIN_stoich[[#This Row],[sequence]])-LEN(SUBSTITUTE(PROTEIN_stoich[[#This Row],[sequence]],{"A";"C";"D";"E";"F";"G";"H";"I";"K";"L";"M";"N";"P";"Q";"R";"S";"T";"V";"W";"Y"},""))),{72.08;104.14;115.08;129.11;148.17;58.05;138.14;114.16;130.18;114.16;132.2;115.1;98.12;129.13;158.19;88.08;102.1;100.13;187.21;164.17})/1000</f>
        <v>76.327810000000014</v>
      </c>
      <c r="J4445" t="s">
        <v>13359</v>
      </c>
      <c r="K4445" s="4" t="s">
        <v>4880</v>
      </c>
      <c r="M4445">
        <f>LEN(SUBSTITUTE(PROTEIN_stoich[[#This Row],[sequence]],"*",""))</f>
        <v>753</v>
      </c>
      <c r="O4445" t="s">
        <v>16</v>
      </c>
      <c r="P4445" t="str">
        <f>_xlfn.LET(_xlpm.id,PROTEIN_stoich[[#This Row],[uniprot]],HYPERLINK("https://www.uniprot.org/uniprotkb/"&amp;_xlpm.id&amp;"/entry",_xlpm.id))</f>
        <v>A0A0K3CP02</v>
      </c>
      <c r="Q4445" t="e">
        <f>_xlfn.XLOOKUP(PROTEIN_stoich[[#This Row],[uniprot]],[1]!UniprotIFO[Entry],[1]!UniprotIFO[Gene Ontology IDs],"")</f>
        <v>#REF!</v>
      </c>
      <c r="R4445" t="e">
        <f>_xlfn.XLOOKUP(PROTEIN_stoich[[#This Row],[uniprot]],[1]!UniprotIFO[Entry],[1]!UniprotIFO[essential?],"")</f>
        <v>#REF!</v>
      </c>
      <c r="S4445" t="e">
        <f>_xlfn.XLOOKUP(PROTEIN_stoich[[#This Row],[sequence]],[2]!Table1[sequence_without_asterisks],[2]!Table1[protein_stoich seq matches],"")</f>
        <v>#REF!</v>
      </c>
      <c r="T4445" t="e">
        <f>_xlfn.XLOOKUP(PROTEIN_stoich[[#This Row],[uniprot]],[1]!UniprotIFO[Entry],[1]!UniprotIFO[protein_id in GSM model format],"")</f>
        <v>#REF!</v>
      </c>
    </row>
    <row r="4446" spans="1:20" x14ac:dyDescent="0.2">
      <c r="A44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A0A0K3CNZ9</v>
      </c>
      <c r="B4446" t="s">
        <v>11763</v>
      </c>
      <c r="C4446" t="s">
        <v>11763</v>
      </c>
      <c r="D4446" t="s">
        <v>11763</v>
      </c>
      <c r="E4446" t="s">
        <v>4877</v>
      </c>
      <c r="G44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6" t="s">
        <v>4878</v>
      </c>
      <c r="I4446" s="25" cm="1">
        <f t="array" ref="I4446">SUMPRODUCT((LEN(PROTEIN_stoich[[#This Row],[sequence]])-LEN(SUBSTITUTE(PROTEIN_stoich[[#This Row],[sequence]],{"A";"C";"D";"E";"F";"G";"H";"I";"K";"L";"M";"N";"P";"Q";"R";"S";"T";"V";"W";"Y"},""))),{72.08;104.14;115.08;129.11;148.17;58.05;138.14;114.16;130.18;114.16;132.2;115.1;98.12;129.13;158.19;88.08;102.1;100.13;187.21;164.17})/1000</f>
        <v>91.133800000000008</v>
      </c>
      <c r="J4446" t="s">
        <v>13288</v>
      </c>
      <c r="K4446" s="4" t="s">
        <v>4880</v>
      </c>
      <c r="M4446">
        <f>LEN(SUBSTITUTE(PROTEIN_stoich[[#This Row],[sequence]],"*",""))</f>
        <v>836</v>
      </c>
      <c r="O4446" t="s">
        <v>16</v>
      </c>
      <c r="P4446" t="str">
        <f>_xlfn.LET(_xlpm.id,PROTEIN_stoich[[#This Row],[uniprot]],HYPERLINK("https://www.uniprot.org/uniprotkb/"&amp;_xlpm.id&amp;"/entry",_xlpm.id))</f>
        <v>A0A0K3CNZ9</v>
      </c>
      <c r="Q4446" t="e">
        <f>_xlfn.XLOOKUP(PROTEIN_stoich[[#This Row],[uniprot]],[1]!UniprotIFO[Entry],[1]!UniprotIFO[Gene Ontology IDs],"")</f>
        <v>#REF!</v>
      </c>
      <c r="R4446" t="e">
        <f>_xlfn.XLOOKUP(PROTEIN_stoich[[#This Row],[uniprot]],[1]!UniprotIFO[Entry],[1]!UniprotIFO[essential?],"")</f>
        <v>#REF!</v>
      </c>
      <c r="S4446" t="e">
        <f>_xlfn.XLOOKUP(PROTEIN_stoich[[#This Row],[sequence]],[2]!Table1[sequence_without_asterisks],[2]!Table1[protein_stoich seq matches],"")</f>
        <v>#REF!</v>
      </c>
      <c r="T4446" t="e">
        <f>_xlfn.XLOOKUP(PROTEIN_stoich[[#This Row],[uniprot]],[1]!UniprotIFO[Entry],[1]!UniprotIFO[protein_id in GSM model format],"")</f>
        <v>#REF!</v>
      </c>
    </row>
    <row r="4447" spans="1:20" x14ac:dyDescent="0.2">
      <c r="A44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A0A0K3CNZ5</v>
      </c>
      <c r="B4447" t="s">
        <v>11584</v>
      </c>
      <c r="C4447" t="s">
        <v>11584</v>
      </c>
      <c r="D4447" t="s">
        <v>11584</v>
      </c>
      <c r="E4447" t="s">
        <v>4877</v>
      </c>
      <c r="G44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7" t="s">
        <v>4878</v>
      </c>
      <c r="I4447" s="25" cm="1">
        <f t="array" ref="I4447">SUMPRODUCT((LEN(PROTEIN_stoich[[#This Row],[sequence]])-LEN(SUBSTITUTE(PROTEIN_stoich[[#This Row],[sequence]],{"A";"C";"D";"E";"F";"G";"H";"I";"K";"L";"M";"N";"P";"Q";"R";"S";"T";"V";"W";"Y"},""))),{72.08;104.14;115.08;129.11;148.17;58.05;138.14;114.16;130.18;114.16;132.2;115.1;98.12;129.13;158.19;88.08;102.1;100.13;187.21;164.17})/1000</f>
        <v>6.1388899999999991</v>
      </c>
      <c r="J4447" t="s">
        <v>13109</v>
      </c>
      <c r="K4447" s="4" t="s">
        <v>4880</v>
      </c>
      <c r="M4447">
        <f>LEN(SUBSTITUTE(PROTEIN_stoich[[#This Row],[sequence]],"*",""))</f>
        <v>53</v>
      </c>
      <c r="O4447" t="s">
        <v>16</v>
      </c>
      <c r="P4447" t="str">
        <f>_xlfn.LET(_xlpm.id,PROTEIN_stoich[[#This Row],[uniprot]],HYPERLINK("https://www.uniprot.org/uniprotkb/"&amp;_xlpm.id&amp;"/entry",_xlpm.id))</f>
        <v>A0A0K3CNZ5</v>
      </c>
      <c r="Q4447" t="e">
        <f>_xlfn.XLOOKUP(PROTEIN_stoich[[#This Row],[uniprot]],[1]!UniprotIFO[Entry],[1]!UniprotIFO[Gene Ontology IDs],"")</f>
        <v>#REF!</v>
      </c>
      <c r="R4447" t="e">
        <f>_xlfn.XLOOKUP(PROTEIN_stoich[[#This Row],[uniprot]],[1]!UniprotIFO[Entry],[1]!UniprotIFO[essential?],"")</f>
        <v>#REF!</v>
      </c>
      <c r="S4447" t="e">
        <f>_xlfn.XLOOKUP(PROTEIN_stoich[[#This Row],[sequence]],[2]!Table1[sequence_without_asterisks],[2]!Table1[protein_stoich seq matches],"")</f>
        <v>#REF!</v>
      </c>
      <c r="T4447" t="e">
        <f>_xlfn.XLOOKUP(PROTEIN_stoich[[#This Row],[uniprot]],[1]!UniprotIFO[Entry],[1]!UniprotIFO[protein_id in GSM model format],"")</f>
        <v>#REF!</v>
      </c>
    </row>
    <row r="4448" spans="1:20" x14ac:dyDescent="0.2">
      <c r="A44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A0A0K3CNZ0</v>
      </c>
      <c r="B4448" t="s">
        <v>11919</v>
      </c>
      <c r="C4448" t="s">
        <v>11919</v>
      </c>
      <c r="D4448" t="s">
        <v>11919</v>
      </c>
      <c r="E4448" t="s">
        <v>4877</v>
      </c>
      <c r="G44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8" t="s">
        <v>4878</v>
      </c>
      <c r="I4448" s="25" cm="1">
        <f t="array" ref="I4448">SUMPRODUCT((LEN(PROTEIN_stoich[[#This Row],[sequence]])-LEN(SUBSTITUTE(PROTEIN_stoich[[#This Row],[sequence]],{"A";"C";"D";"E";"F";"G";"H";"I";"K";"L";"M";"N";"P";"Q";"R";"S";"T";"V";"W";"Y"},""))),{72.08;104.14;115.08;129.11;148.17;58.05;138.14;114.16;130.18;114.16;132.2;115.1;98.12;129.13;158.19;88.08;102.1;100.13;187.21;164.17})/1000</f>
        <v>172.20824999999999</v>
      </c>
      <c r="J4448" t="s">
        <v>13441</v>
      </c>
      <c r="K4448" s="4" t="s">
        <v>4880</v>
      </c>
      <c r="M4448">
        <f>LEN(SUBSTITUTE(PROTEIN_stoich[[#This Row],[sequence]],"*",""))</f>
        <v>1582</v>
      </c>
      <c r="O4448" t="s">
        <v>16</v>
      </c>
      <c r="P4448" t="str">
        <f>_xlfn.LET(_xlpm.id,PROTEIN_stoich[[#This Row],[uniprot]],HYPERLINK("https://www.uniprot.org/uniprotkb/"&amp;_xlpm.id&amp;"/entry",_xlpm.id))</f>
        <v>A0A0K3CNZ0</v>
      </c>
      <c r="Q4448" t="e">
        <f>_xlfn.XLOOKUP(PROTEIN_stoich[[#This Row],[uniprot]],[1]!UniprotIFO[Entry],[1]!UniprotIFO[Gene Ontology IDs],"")</f>
        <v>#REF!</v>
      </c>
      <c r="R4448" t="e">
        <f>_xlfn.XLOOKUP(PROTEIN_stoich[[#This Row],[uniprot]],[1]!UniprotIFO[Entry],[1]!UniprotIFO[essential?],"")</f>
        <v>#REF!</v>
      </c>
      <c r="S4448" t="e">
        <f>_xlfn.XLOOKUP(PROTEIN_stoich[[#This Row],[sequence]],[2]!Table1[sequence_without_asterisks],[2]!Table1[protein_stoich seq matches],"")</f>
        <v>#REF!</v>
      </c>
      <c r="T4448" t="e">
        <f>_xlfn.XLOOKUP(PROTEIN_stoich[[#This Row],[uniprot]],[1]!UniprotIFO[Entry],[1]!UniprotIFO[protein_id in GSM model format],"")</f>
        <v>#REF!</v>
      </c>
    </row>
    <row r="4449" spans="1:20" x14ac:dyDescent="0.2">
      <c r="A44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A0A0K3CNY7</v>
      </c>
      <c r="B4449" t="s">
        <v>11973</v>
      </c>
      <c r="C4449" t="s">
        <v>11973</v>
      </c>
      <c r="D4449" t="s">
        <v>11973</v>
      </c>
      <c r="E4449" t="s">
        <v>4877</v>
      </c>
      <c r="G44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49" t="s">
        <v>4878</v>
      </c>
      <c r="I4449" s="25" cm="1">
        <f t="array" ref="I4449">SUMPRODUCT((LEN(PROTEIN_stoich[[#This Row],[sequence]])-LEN(SUBSTITUTE(PROTEIN_stoich[[#This Row],[sequence]],{"A";"C";"D";"E";"F";"G";"H";"I";"K";"L";"M";"N";"P";"Q";"R";"S";"T";"V";"W";"Y"},""))),{72.08;104.14;115.08;129.11;148.17;58.05;138.14;114.16;130.18;114.16;132.2;115.1;98.12;129.13;158.19;88.08;102.1;100.13;187.21;164.17})/1000</f>
        <v>17.575779999999998</v>
      </c>
      <c r="J4449" t="s">
        <v>13495</v>
      </c>
      <c r="K4449" s="4" t="s">
        <v>4880</v>
      </c>
      <c r="M4449">
        <f>LEN(SUBSTITUTE(PROTEIN_stoich[[#This Row],[sequence]],"*",""))</f>
        <v>153</v>
      </c>
      <c r="O4449" t="s">
        <v>16</v>
      </c>
      <c r="P4449" t="str">
        <f>_xlfn.LET(_xlpm.id,PROTEIN_stoich[[#This Row],[uniprot]],HYPERLINK("https://www.uniprot.org/uniprotkb/"&amp;_xlpm.id&amp;"/entry",_xlpm.id))</f>
        <v>A0A0K3CNY7</v>
      </c>
      <c r="Q4449" t="e">
        <f>_xlfn.XLOOKUP(PROTEIN_stoich[[#This Row],[uniprot]],[1]!UniprotIFO[Entry],[1]!UniprotIFO[Gene Ontology IDs],"")</f>
        <v>#REF!</v>
      </c>
      <c r="R4449" t="e">
        <f>_xlfn.XLOOKUP(PROTEIN_stoich[[#This Row],[uniprot]],[1]!UniprotIFO[Entry],[1]!UniprotIFO[essential?],"")</f>
        <v>#REF!</v>
      </c>
      <c r="S4449" t="e">
        <f>_xlfn.XLOOKUP(PROTEIN_stoich[[#This Row],[sequence]],[2]!Table1[sequence_without_asterisks],[2]!Table1[protein_stoich seq matches],"")</f>
        <v>#REF!</v>
      </c>
      <c r="T4449" t="e">
        <f>_xlfn.XLOOKUP(PROTEIN_stoich[[#This Row],[uniprot]],[1]!UniprotIFO[Entry],[1]!UniprotIFO[protein_id in GSM model format],"")</f>
        <v>#REF!</v>
      </c>
    </row>
    <row r="4450" spans="1:20" x14ac:dyDescent="0.2">
      <c r="A44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A0A0K3CNY4</v>
      </c>
      <c r="B4450" t="s">
        <v>11686</v>
      </c>
      <c r="C4450" t="s">
        <v>11686</v>
      </c>
      <c r="D4450" t="s">
        <v>11686</v>
      </c>
      <c r="E4450" t="s">
        <v>4877</v>
      </c>
      <c r="G44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0" t="s">
        <v>4878</v>
      </c>
      <c r="I4450" s="25" cm="1">
        <f t="array" ref="I4450">SUMPRODUCT((LEN(PROTEIN_stoich[[#This Row],[sequence]])-LEN(SUBSTITUTE(PROTEIN_stoich[[#This Row],[sequence]],{"A";"C";"D";"E";"F";"G";"H";"I";"K";"L";"M";"N";"P";"Q";"R";"S";"T";"V";"W";"Y"},""))),{72.08;104.14;115.08;129.11;148.17;58.05;138.14;114.16;130.18;114.16;132.2;115.1;98.12;129.13;158.19;88.08;102.1;100.13;187.21;164.17})/1000</f>
        <v>85.974639999999994</v>
      </c>
      <c r="J4450" t="s">
        <v>13211</v>
      </c>
      <c r="K4450" s="4" t="s">
        <v>4880</v>
      </c>
      <c r="M4450">
        <f>LEN(SUBSTITUTE(PROTEIN_stoich[[#This Row],[sequence]],"*",""))</f>
        <v>779</v>
      </c>
      <c r="O4450" t="s">
        <v>16</v>
      </c>
      <c r="P4450" t="str">
        <f>_xlfn.LET(_xlpm.id,PROTEIN_stoich[[#This Row],[uniprot]],HYPERLINK("https://www.uniprot.org/uniprotkb/"&amp;_xlpm.id&amp;"/entry",_xlpm.id))</f>
        <v>A0A0K3CNY4</v>
      </c>
      <c r="Q4450" t="e">
        <f>_xlfn.XLOOKUP(PROTEIN_stoich[[#This Row],[uniprot]],[1]!UniprotIFO[Entry],[1]!UniprotIFO[Gene Ontology IDs],"")</f>
        <v>#REF!</v>
      </c>
      <c r="R4450" t="e">
        <f>_xlfn.XLOOKUP(PROTEIN_stoich[[#This Row],[uniprot]],[1]!UniprotIFO[Entry],[1]!UniprotIFO[essential?],"")</f>
        <v>#REF!</v>
      </c>
      <c r="S4450" t="e">
        <f>_xlfn.XLOOKUP(PROTEIN_stoich[[#This Row],[sequence]],[2]!Table1[sequence_without_asterisks],[2]!Table1[protein_stoich seq matches],"")</f>
        <v>#REF!</v>
      </c>
      <c r="T4450" t="e">
        <f>_xlfn.XLOOKUP(PROTEIN_stoich[[#This Row],[uniprot]],[1]!UniprotIFO[Entry],[1]!UniprotIFO[protein_id in GSM model format],"")</f>
        <v>#REF!</v>
      </c>
    </row>
    <row r="4451" spans="1:20" x14ac:dyDescent="0.2">
      <c r="A44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A0A0K3CNY3</v>
      </c>
      <c r="B4451" t="s">
        <v>12006</v>
      </c>
      <c r="C4451" t="s">
        <v>12006</v>
      </c>
      <c r="D4451" t="s">
        <v>12006</v>
      </c>
      <c r="E4451" t="s">
        <v>4877</v>
      </c>
      <c r="G44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1" t="s">
        <v>4878</v>
      </c>
      <c r="I4451" s="25" cm="1">
        <f t="array" ref="I4451">SUMPRODUCT((LEN(PROTEIN_stoich[[#This Row],[sequence]])-LEN(SUBSTITUTE(PROTEIN_stoich[[#This Row],[sequence]],{"A";"C";"D";"E";"F";"G";"H";"I";"K";"L";"M";"N";"P";"Q";"R";"S";"T";"V";"W";"Y"},""))),{72.08;104.14;115.08;129.11;148.17;58.05;138.14;114.16;130.18;114.16;132.2;115.1;98.12;129.13;158.19;88.08;102.1;100.13;187.21;164.17})/1000</f>
        <v>17.460769999999997</v>
      </c>
      <c r="J4451" t="s">
        <v>13528</v>
      </c>
      <c r="K4451" s="4" t="s">
        <v>4880</v>
      </c>
      <c r="M4451">
        <f>LEN(SUBSTITUTE(PROTEIN_stoich[[#This Row],[sequence]],"*",""))</f>
        <v>157</v>
      </c>
      <c r="O4451" t="s">
        <v>16</v>
      </c>
      <c r="P4451" t="str">
        <f>_xlfn.LET(_xlpm.id,PROTEIN_stoich[[#This Row],[uniprot]],HYPERLINK("https://www.uniprot.org/uniprotkb/"&amp;_xlpm.id&amp;"/entry",_xlpm.id))</f>
        <v>A0A0K3CNY3</v>
      </c>
      <c r="Q4451" t="e">
        <f>_xlfn.XLOOKUP(PROTEIN_stoich[[#This Row],[uniprot]],[1]!UniprotIFO[Entry],[1]!UniprotIFO[Gene Ontology IDs],"")</f>
        <v>#REF!</v>
      </c>
      <c r="R4451" t="e">
        <f>_xlfn.XLOOKUP(PROTEIN_stoich[[#This Row],[uniprot]],[1]!UniprotIFO[Entry],[1]!UniprotIFO[essential?],"")</f>
        <v>#REF!</v>
      </c>
      <c r="S4451" t="e">
        <f>_xlfn.XLOOKUP(PROTEIN_stoich[[#This Row],[sequence]],[2]!Table1[sequence_without_asterisks],[2]!Table1[protein_stoich seq matches],"")</f>
        <v>#REF!</v>
      </c>
      <c r="T4451" t="e">
        <f>_xlfn.XLOOKUP(PROTEIN_stoich[[#This Row],[uniprot]],[1]!UniprotIFO[Entry],[1]!UniprotIFO[protein_id in GSM model format],"")</f>
        <v>#REF!</v>
      </c>
    </row>
    <row r="4452" spans="1:20" x14ac:dyDescent="0.2">
      <c r="A44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A0A0K3CNX8</v>
      </c>
      <c r="B4452" t="s">
        <v>11529</v>
      </c>
      <c r="C4452" t="s">
        <v>11529</v>
      </c>
      <c r="D4452" t="s">
        <v>11529</v>
      </c>
      <c r="E4452" t="s">
        <v>4877</v>
      </c>
      <c r="G44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2" t="s">
        <v>4878</v>
      </c>
      <c r="I4452" s="25" cm="1">
        <f t="array" ref="I4452">SUMPRODUCT((LEN(PROTEIN_stoich[[#This Row],[sequence]])-LEN(SUBSTITUTE(PROTEIN_stoich[[#This Row],[sequence]],{"A";"C";"D";"E";"F";"G";"H";"I";"K";"L";"M";"N";"P";"Q";"R";"S";"T";"V";"W";"Y"},""))),{72.08;104.14;115.08;129.11;148.17;58.05;138.14;114.16;130.18;114.16;132.2;115.1;98.12;129.13;158.19;88.08;102.1;100.13;187.21;164.17})/1000</f>
        <v>93.812050000000013</v>
      </c>
      <c r="J4452" t="s">
        <v>13054</v>
      </c>
      <c r="K4452" s="4" t="s">
        <v>4880</v>
      </c>
      <c r="M4452">
        <f>LEN(SUBSTITUTE(PROTEIN_stoich[[#This Row],[sequence]],"*",""))</f>
        <v>852</v>
      </c>
      <c r="O4452" t="s">
        <v>16</v>
      </c>
      <c r="P4452" t="str">
        <f>_xlfn.LET(_xlpm.id,PROTEIN_stoich[[#This Row],[uniprot]],HYPERLINK("https://www.uniprot.org/uniprotkb/"&amp;_xlpm.id&amp;"/entry",_xlpm.id))</f>
        <v>A0A0K3CNX8</v>
      </c>
      <c r="Q4452" t="e">
        <f>_xlfn.XLOOKUP(PROTEIN_stoich[[#This Row],[uniprot]],[1]!UniprotIFO[Entry],[1]!UniprotIFO[Gene Ontology IDs],"")</f>
        <v>#REF!</v>
      </c>
      <c r="R4452" t="e">
        <f>_xlfn.XLOOKUP(PROTEIN_stoich[[#This Row],[uniprot]],[1]!UniprotIFO[Entry],[1]!UniprotIFO[essential?],"")</f>
        <v>#REF!</v>
      </c>
      <c r="S4452" t="e">
        <f>_xlfn.XLOOKUP(PROTEIN_stoich[[#This Row],[sequence]],[2]!Table1[sequence_without_asterisks],[2]!Table1[protein_stoich seq matches],"")</f>
        <v>#REF!</v>
      </c>
      <c r="T4452" t="e">
        <f>_xlfn.XLOOKUP(PROTEIN_stoich[[#This Row],[uniprot]],[1]!UniprotIFO[Entry],[1]!UniprotIFO[protein_id in GSM model format],"")</f>
        <v>#REF!</v>
      </c>
    </row>
    <row r="4453" spans="1:20" x14ac:dyDescent="0.2">
      <c r="A44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A0A0K3CNX6</v>
      </c>
      <c r="B4453" t="s">
        <v>11460</v>
      </c>
      <c r="C4453" t="s">
        <v>11460</v>
      </c>
      <c r="D4453" t="s">
        <v>11460</v>
      </c>
      <c r="E4453" t="s">
        <v>4877</v>
      </c>
      <c r="G44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3" t="s">
        <v>4878</v>
      </c>
      <c r="I4453" s="25" cm="1">
        <f t="array" ref="I4453">SUMPRODUCT((LEN(PROTEIN_stoich[[#This Row],[sequence]])-LEN(SUBSTITUTE(PROTEIN_stoich[[#This Row],[sequence]],{"A";"C";"D";"E";"F";"G";"H";"I";"K";"L";"M";"N";"P";"Q";"R";"S";"T";"V";"W";"Y"},""))),{72.08;104.14;115.08;129.11;148.17;58.05;138.14;114.16;130.18;114.16;132.2;115.1;98.12;129.13;158.19;88.08;102.1;100.13;187.21;164.17})/1000</f>
        <v>49.116799999999998</v>
      </c>
      <c r="J4453" t="s">
        <v>12985</v>
      </c>
      <c r="K4453" s="4" t="s">
        <v>4880</v>
      </c>
      <c r="M4453">
        <f>LEN(SUBSTITUTE(PROTEIN_stoich[[#This Row],[sequence]],"*",""))</f>
        <v>437</v>
      </c>
      <c r="O4453" t="s">
        <v>16</v>
      </c>
      <c r="P4453" t="str">
        <f>_xlfn.LET(_xlpm.id,PROTEIN_stoich[[#This Row],[uniprot]],HYPERLINK("https://www.uniprot.org/uniprotkb/"&amp;_xlpm.id&amp;"/entry",_xlpm.id))</f>
        <v>A0A0K3CNX6</v>
      </c>
      <c r="Q4453" t="e">
        <f>_xlfn.XLOOKUP(PROTEIN_stoich[[#This Row],[uniprot]],[1]!UniprotIFO[Entry],[1]!UniprotIFO[Gene Ontology IDs],"")</f>
        <v>#REF!</v>
      </c>
      <c r="R4453" t="e">
        <f>_xlfn.XLOOKUP(PROTEIN_stoich[[#This Row],[uniprot]],[1]!UniprotIFO[Entry],[1]!UniprotIFO[essential?],"")</f>
        <v>#REF!</v>
      </c>
      <c r="S4453" t="e">
        <f>_xlfn.XLOOKUP(PROTEIN_stoich[[#This Row],[sequence]],[2]!Table1[sequence_without_asterisks],[2]!Table1[protein_stoich seq matches],"")</f>
        <v>#REF!</v>
      </c>
      <c r="T4453" t="e">
        <f>_xlfn.XLOOKUP(PROTEIN_stoich[[#This Row],[uniprot]],[1]!UniprotIFO[Entry],[1]!UniprotIFO[protein_id in GSM model format],"")</f>
        <v>#REF!</v>
      </c>
    </row>
    <row r="4454" spans="1:20" x14ac:dyDescent="0.2">
      <c r="A44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RT10876</v>
      </c>
      <c r="B4454" t="s">
        <v>17058</v>
      </c>
      <c r="C4454" t="s">
        <v>17058</v>
      </c>
      <c r="D4454" t="s">
        <v>11777</v>
      </c>
      <c r="E4454" t="s">
        <v>4877</v>
      </c>
      <c r="G44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4" t="s">
        <v>4878</v>
      </c>
      <c r="I4454" s="25" cm="1">
        <f t="array" ref="I4454">SUMPRODUCT((LEN(PROTEIN_stoich[[#This Row],[sequence]])-LEN(SUBSTITUTE(PROTEIN_stoich[[#This Row],[sequence]],{"A";"C";"D";"E";"F";"G";"H";"I";"K";"L";"M";"N";"P";"Q";"R";"S";"T";"V";"W";"Y"},""))),{72.08;104.14;115.08;129.11;148.17;58.05;138.14;114.16;130.18;114.16;132.2;115.1;98.12;129.13;158.19;88.08;102.1;100.13;187.21;164.17})/1000</f>
        <v>117.08207</v>
      </c>
      <c r="J4454" t="s">
        <v>13302</v>
      </c>
      <c r="K4454" s="4" t="s">
        <v>4880</v>
      </c>
      <c r="M4454">
        <f>LEN(SUBSTITUTE(PROTEIN_stoich[[#This Row],[sequence]],"*",""))</f>
        <v>1054</v>
      </c>
      <c r="O4454" t="s">
        <v>16</v>
      </c>
      <c r="P4454" t="str">
        <f>_xlfn.LET(_xlpm.id,PROTEIN_stoich[[#This Row],[uniprot]],HYPERLINK("https://www.uniprot.org/uniprotkb/"&amp;_xlpm.id&amp;"/entry",_xlpm.id))</f>
        <v>A0A0K3CNX5</v>
      </c>
      <c r="Q4454" t="e">
        <f>_xlfn.XLOOKUP(PROTEIN_stoich[[#This Row],[uniprot]],[1]!UniprotIFO[Entry],[1]!UniprotIFO[Gene Ontology IDs],"")</f>
        <v>#REF!</v>
      </c>
      <c r="R4454" t="e">
        <f>_xlfn.XLOOKUP(PROTEIN_stoich[[#This Row],[uniprot]],[1]!UniprotIFO[Entry],[1]!UniprotIFO[essential?],"")</f>
        <v>#REF!</v>
      </c>
      <c r="S4454" t="e">
        <f>_xlfn.XLOOKUP(PROTEIN_stoich[[#This Row],[sequence]],[2]!Table1[sequence_without_asterisks],[2]!Table1[protein_stoich seq matches],"")</f>
        <v>#REF!</v>
      </c>
      <c r="T4454" t="e">
        <f>_xlfn.XLOOKUP(PROTEIN_stoich[[#This Row],[uniprot]],[1]!UniprotIFO[Entry],[1]!UniprotIFO[protein_id in GSM model format],"")</f>
        <v>#REF!</v>
      </c>
    </row>
    <row r="4455" spans="1:20" x14ac:dyDescent="0.2">
      <c r="A44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A0A0K3CNX1</v>
      </c>
      <c r="B4455" t="s">
        <v>11087</v>
      </c>
      <c r="C4455" t="s">
        <v>11087</v>
      </c>
      <c r="D4455" t="s">
        <v>11087</v>
      </c>
      <c r="E4455" t="s">
        <v>4877</v>
      </c>
      <c r="G44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5" t="s">
        <v>4878</v>
      </c>
      <c r="I4455" s="25" cm="1">
        <f t="array" ref="I4455">SUMPRODUCT((LEN(PROTEIN_stoich[[#This Row],[sequence]])-LEN(SUBSTITUTE(PROTEIN_stoich[[#This Row],[sequence]],{"A";"C";"D";"E";"F";"G";"H";"I";"K";"L";"M";"N";"P";"Q";"R";"S";"T";"V";"W";"Y"},""))),{72.08;104.14;115.08;129.11;148.17;58.05;138.14;114.16;130.18;114.16;132.2;115.1;98.12;129.13;158.19;88.08;102.1;100.13;187.21;164.17})/1000</f>
        <v>105.29183999999999</v>
      </c>
      <c r="J4455" t="s">
        <v>12613</v>
      </c>
      <c r="K4455" s="4" t="s">
        <v>4880</v>
      </c>
      <c r="M4455">
        <f>LEN(SUBSTITUTE(PROTEIN_stoich[[#This Row],[sequence]],"*",""))</f>
        <v>973</v>
      </c>
      <c r="O4455" t="s">
        <v>16</v>
      </c>
      <c r="P4455" t="str">
        <f>_xlfn.LET(_xlpm.id,PROTEIN_stoich[[#This Row],[uniprot]],HYPERLINK("https://www.uniprot.org/uniprotkb/"&amp;_xlpm.id&amp;"/entry",_xlpm.id))</f>
        <v>A0A0K3CNX1</v>
      </c>
      <c r="Q4455" t="e">
        <f>_xlfn.XLOOKUP(PROTEIN_stoich[[#This Row],[uniprot]],[1]!UniprotIFO[Entry],[1]!UniprotIFO[Gene Ontology IDs],"")</f>
        <v>#REF!</v>
      </c>
      <c r="R4455" t="e">
        <f>_xlfn.XLOOKUP(PROTEIN_stoich[[#This Row],[uniprot]],[1]!UniprotIFO[Entry],[1]!UniprotIFO[essential?],"")</f>
        <v>#REF!</v>
      </c>
      <c r="S4455" t="e">
        <f>_xlfn.XLOOKUP(PROTEIN_stoich[[#This Row],[sequence]],[2]!Table1[sequence_without_asterisks],[2]!Table1[protein_stoich seq matches],"")</f>
        <v>#REF!</v>
      </c>
      <c r="T4455" t="e">
        <f>_xlfn.XLOOKUP(PROTEIN_stoich[[#This Row],[uniprot]],[1]!UniprotIFO[Entry],[1]!UniprotIFO[protein_id in GSM model format],"")</f>
        <v>#REF!</v>
      </c>
    </row>
    <row r="4456" spans="1:20" x14ac:dyDescent="0.2">
      <c r="A44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A0A0K3CNW9</v>
      </c>
      <c r="B4456" t="s">
        <v>11016</v>
      </c>
      <c r="C4456" t="s">
        <v>11016</v>
      </c>
      <c r="D4456" t="s">
        <v>11016</v>
      </c>
      <c r="E4456" t="s">
        <v>4877</v>
      </c>
      <c r="G44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6" t="s">
        <v>4878</v>
      </c>
      <c r="I4456" s="25" cm="1">
        <f t="array" ref="I4456">SUMPRODUCT((LEN(PROTEIN_stoich[[#This Row],[sequence]])-LEN(SUBSTITUTE(PROTEIN_stoich[[#This Row],[sequence]],{"A";"C";"D";"E";"F";"G";"H";"I";"K";"L";"M";"N";"P";"Q";"R";"S";"T";"V";"W";"Y"},""))),{72.08;104.14;115.08;129.11;148.17;58.05;138.14;114.16;130.18;114.16;132.2;115.1;98.12;129.13;158.19;88.08;102.1;100.13;187.21;164.17})/1000</f>
        <v>69.262389999999996</v>
      </c>
      <c r="J4456" t="s">
        <v>12542</v>
      </c>
      <c r="K4456" s="4" t="s">
        <v>4880</v>
      </c>
      <c r="M4456">
        <f>LEN(SUBSTITUTE(PROTEIN_stoich[[#This Row],[sequence]],"*",""))</f>
        <v>640</v>
      </c>
      <c r="O4456" t="s">
        <v>16</v>
      </c>
      <c r="P4456" t="str">
        <f>_xlfn.LET(_xlpm.id,PROTEIN_stoich[[#This Row],[uniprot]],HYPERLINK("https://www.uniprot.org/uniprotkb/"&amp;_xlpm.id&amp;"/entry",_xlpm.id))</f>
        <v>A0A0K3CNW9</v>
      </c>
      <c r="Q4456" t="e">
        <f>_xlfn.XLOOKUP(PROTEIN_stoich[[#This Row],[uniprot]],[1]!UniprotIFO[Entry],[1]!UniprotIFO[Gene Ontology IDs],"")</f>
        <v>#REF!</v>
      </c>
      <c r="R4456" t="e">
        <f>_xlfn.XLOOKUP(PROTEIN_stoich[[#This Row],[uniprot]],[1]!UniprotIFO[Entry],[1]!UniprotIFO[essential?],"")</f>
        <v>#REF!</v>
      </c>
      <c r="S4456" t="e">
        <f>_xlfn.XLOOKUP(PROTEIN_stoich[[#This Row],[sequence]],[2]!Table1[sequence_without_asterisks],[2]!Table1[protein_stoich seq matches],"")</f>
        <v>#REF!</v>
      </c>
      <c r="T4456" t="e">
        <f>_xlfn.XLOOKUP(PROTEIN_stoich[[#This Row],[uniprot]],[1]!UniprotIFO[Entry],[1]!UniprotIFO[protein_id in GSM model format],"")</f>
        <v>#REF!</v>
      </c>
    </row>
    <row r="4457" spans="1:20" x14ac:dyDescent="0.2">
      <c r="A44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A0A0K3CNW6</v>
      </c>
      <c r="B4457" t="s">
        <v>11738</v>
      </c>
      <c r="C4457" t="s">
        <v>11738</v>
      </c>
      <c r="D4457" t="s">
        <v>11738</v>
      </c>
      <c r="E4457" t="s">
        <v>4877</v>
      </c>
      <c r="G44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7" t="s">
        <v>4878</v>
      </c>
      <c r="I4457" s="25" cm="1">
        <f t="array" ref="I4457">SUMPRODUCT((LEN(PROTEIN_stoich[[#This Row],[sequence]])-LEN(SUBSTITUTE(PROTEIN_stoich[[#This Row],[sequence]],{"A";"C";"D";"E";"F";"G";"H";"I";"K";"L";"M";"N";"P";"Q";"R";"S";"T";"V";"W";"Y"},""))),{72.08;104.14;115.08;129.11;148.17;58.05;138.14;114.16;130.18;114.16;132.2;115.1;98.12;129.13;158.19;88.08;102.1;100.13;187.21;164.17})/1000</f>
        <v>101.29770000000002</v>
      </c>
      <c r="J4457" t="s">
        <v>13263</v>
      </c>
      <c r="K4457" s="4" t="s">
        <v>4880</v>
      </c>
      <c r="M4457">
        <f>LEN(SUBSTITUTE(PROTEIN_stoich[[#This Row],[sequence]],"*",""))</f>
        <v>942</v>
      </c>
      <c r="O4457" t="s">
        <v>16</v>
      </c>
      <c r="P4457" t="str">
        <f>_xlfn.LET(_xlpm.id,PROTEIN_stoich[[#This Row],[uniprot]],HYPERLINK("https://www.uniprot.org/uniprotkb/"&amp;_xlpm.id&amp;"/entry",_xlpm.id))</f>
        <v>A0A0K3CNW6</v>
      </c>
      <c r="Q4457" t="e">
        <f>_xlfn.XLOOKUP(PROTEIN_stoich[[#This Row],[uniprot]],[1]!UniprotIFO[Entry],[1]!UniprotIFO[Gene Ontology IDs],"")</f>
        <v>#REF!</v>
      </c>
      <c r="R4457" t="e">
        <f>_xlfn.XLOOKUP(PROTEIN_stoich[[#This Row],[uniprot]],[1]!UniprotIFO[Entry],[1]!UniprotIFO[essential?],"")</f>
        <v>#REF!</v>
      </c>
      <c r="S4457" t="e">
        <f>_xlfn.XLOOKUP(PROTEIN_stoich[[#This Row],[sequence]],[2]!Table1[sequence_without_asterisks],[2]!Table1[protein_stoich seq matches],"")</f>
        <v>#REF!</v>
      </c>
      <c r="T4457" t="e">
        <f>_xlfn.XLOOKUP(PROTEIN_stoich[[#This Row],[uniprot]],[1]!UniprotIFO[Entry],[1]!UniprotIFO[protein_id in GSM model format],"")</f>
        <v>#REF!</v>
      </c>
    </row>
    <row r="4458" spans="1:20" x14ac:dyDescent="0.2">
      <c r="A44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RT11545</v>
      </c>
      <c r="B4458" t="s">
        <v>16660</v>
      </c>
      <c r="C4458" t="s">
        <v>16660</v>
      </c>
      <c r="D4458" t="s">
        <v>10827</v>
      </c>
      <c r="E4458" t="s">
        <v>4877</v>
      </c>
      <c r="G44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8" t="s">
        <v>4878</v>
      </c>
      <c r="I4458" s="25" cm="1">
        <f t="array" ref="I4458">SUMPRODUCT((LEN(PROTEIN_stoich[[#This Row],[sequence]])-LEN(SUBSTITUTE(PROTEIN_stoich[[#This Row],[sequence]],{"A";"C";"D";"E";"F";"G";"H";"I";"K";"L";"M";"N";"P";"Q";"R";"S";"T";"V";"W";"Y"},""))),{72.08;104.14;115.08;129.11;148.17;58.05;138.14;114.16;130.18;114.16;132.2;115.1;98.12;129.13;158.19;88.08;102.1;100.13;187.21;164.17})/1000</f>
        <v>83.058410000000009</v>
      </c>
      <c r="J4458" t="s">
        <v>12355</v>
      </c>
      <c r="K4458" s="4" t="s">
        <v>4880</v>
      </c>
      <c r="M4458">
        <f>LEN(SUBSTITUTE(PROTEIN_stoich[[#This Row],[sequence]],"*",""))</f>
        <v>757</v>
      </c>
      <c r="O4458" t="s">
        <v>16</v>
      </c>
      <c r="P4458" t="str">
        <f>_xlfn.LET(_xlpm.id,PROTEIN_stoich[[#This Row],[uniprot]],HYPERLINK("https://www.uniprot.org/uniprotkb/"&amp;_xlpm.id&amp;"/entry",_xlpm.id))</f>
        <v>A0A0K3CNW0</v>
      </c>
      <c r="Q4458" t="e">
        <f>_xlfn.XLOOKUP(PROTEIN_stoich[[#This Row],[uniprot]],[1]!UniprotIFO[Entry],[1]!UniprotIFO[Gene Ontology IDs],"")</f>
        <v>#REF!</v>
      </c>
      <c r="R4458" t="e">
        <f>_xlfn.XLOOKUP(PROTEIN_stoich[[#This Row],[uniprot]],[1]!UniprotIFO[Entry],[1]!UniprotIFO[essential?],"")</f>
        <v>#REF!</v>
      </c>
      <c r="S4458" t="e">
        <f>_xlfn.XLOOKUP(PROTEIN_stoich[[#This Row],[sequence]],[2]!Table1[sequence_without_asterisks],[2]!Table1[protein_stoich seq matches],"")</f>
        <v>#REF!</v>
      </c>
      <c r="T4458" t="e">
        <f>_xlfn.XLOOKUP(PROTEIN_stoich[[#This Row],[uniprot]],[1]!UniprotIFO[Entry],[1]!UniprotIFO[protein_id in GSM model format],"")</f>
        <v>#REF!</v>
      </c>
    </row>
    <row r="4459" spans="1:20" x14ac:dyDescent="0.2">
      <c r="A44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RT10269</v>
      </c>
      <c r="B4459" t="s">
        <v>16779</v>
      </c>
      <c r="C4459" t="s">
        <v>16779</v>
      </c>
      <c r="D4459" t="s">
        <v>11188</v>
      </c>
      <c r="E4459" t="s">
        <v>4877</v>
      </c>
      <c r="G44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59" t="s">
        <v>4878</v>
      </c>
      <c r="I4459" s="25" cm="1">
        <f t="array" ref="I4459">SUMPRODUCT((LEN(PROTEIN_stoich[[#This Row],[sequence]])-LEN(SUBSTITUTE(PROTEIN_stoich[[#This Row],[sequence]],{"A";"C";"D";"E";"F";"G";"H";"I";"K";"L";"M";"N";"P";"Q";"R";"S";"T";"V";"W";"Y"},""))),{72.08;104.14;115.08;129.11;148.17;58.05;138.14;114.16;130.18;114.16;132.2;115.1;98.12;129.13;158.19;88.08;102.1;100.13;187.21;164.17})/1000</f>
        <v>48.934699999999992</v>
      </c>
      <c r="J4459" t="s">
        <v>12714</v>
      </c>
      <c r="K4459" s="4" t="s">
        <v>4880</v>
      </c>
      <c r="M4459">
        <f>LEN(SUBSTITUTE(PROTEIN_stoich[[#This Row],[sequence]],"*",""))</f>
        <v>444</v>
      </c>
      <c r="O4459" t="s">
        <v>16</v>
      </c>
      <c r="P4459" t="str">
        <f>_xlfn.LET(_xlpm.id,PROTEIN_stoich[[#This Row],[uniprot]],HYPERLINK("https://www.uniprot.org/uniprotkb/"&amp;_xlpm.id&amp;"/entry",_xlpm.id))</f>
        <v>A0A0K3CNU9</v>
      </c>
      <c r="Q4459" t="e">
        <f>_xlfn.XLOOKUP(PROTEIN_stoich[[#This Row],[uniprot]],[1]!UniprotIFO[Entry],[1]!UniprotIFO[Gene Ontology IDs],"")</f>
        <v>#REF!</v>
      </c>
      <c r="R4459" t="e">
        <f>_xlfn.XLOOKUP(PROTEIN_stoich[[#This Row],[uniprot]],[1]!UniprotIFO[Entry],[1]!UniprotIFO[essential?],"")</f>
        <v>#REF!</v>
      </c>
      <c r="S4459" t="e">
        <f>_xlfn.XLOOKUP(PROTEIN_stoich[[#This Row],[sequence]],[2]!Table1[sequence_without_asterisks],[2]!Table1[protein_stoich seq matches],"")</f>
        <v>#REF!</v>
      </c>
      <c r="T4459" t="e">
        <f>_xlfn.XLOOKUP(PROTEIN_stoich[[#This Row],[uniprot]],[1]!UniprotIFO[Entry],[1]!UniprotIFO[protein_id in GSM model format],"")</f>
        <v>#REF!</v>
      </c>
    </row>
    <row r="4460" spans="1:20" x14ac:dyDescent="0.2">
      <c r="A44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RT10500</v>
      </c>
      <c r="B4460" t="s">
        <v>16500</v>
      </c>
      <c r="C4460" t="s">
        <v>16500</v>
      </c>
      <c r="D4460" t="s">
        <v>10667</v>
      </c>
      <c r="E4460" t="s">
        <v>4877</v>
      </c>
      <c r="G44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0" t="s">
        <v>4878</v>
      </c>
      <c r="I4460" s="25" cm="1">
        <f t="array" ref="I4460">SUMPRODUCT((LEN(PROTEIN_stoich[[#This Row],[sequence]])-LEN(SUBSTITUTE(PROTEIN_stoich[[#This Row],[sequence]],{"A";"C";"D";"E";"F";"G";"H";"I";"K";"L";"M";"N";"P";"Q";"R";"S";"T";"V";"W";"Y"},""))),{72.08;104.14;115.08;129.11;148.17;58.05;138.14;114.16;130.18;114.16;132.2;115.1;98.12;129.13;158.19;88.08;102.1;100.13;187.21;164.17})/1000</f>
        <v>67.279080000000008</v>
      </c>
      <c r="J4460" t="s">
        <v>12195</v>
      </c>
      <c r="K4460" s="4" t="s">
        <v>4880</v>
      </c>
      <c r="M4460">
        <f>LEN(SUBSTITUTE(PROTEIN_stoich[[#This Row],[sequence]],"*",""))</f>
        <v>601</v>
      </c>
      <c r="O4460" t="s">
        <v>16</v>
      </c>
      <c r="P4460" t="str">
        <f>_xlfn.LET(_xlpm.id,PROTEIN_stoich[[#This Row],[uniprot]],HYPERLINK("https://www.uniprot.org/uniprotkb/"&amp;_xlpm.id&amp;"/entry",_xlpm.id))</f>
        <v>A0A0K3CNU8</v>
      </c>
      <c r="Q4460" t="e">
        <f>_xlfn.XLOOKUP(PROTEIN_stoich[[#This Row],[uniprot]],[1]!UniprotIFO[Entry],[1]!UniprotIFO[Gene Ontology IDs],"")</f>
        <v>#REF!</v>
      </c>
      <c r="R4460" t="e">
        <f>_xlfn.XLOOKUP(PROTEIN_stoich[[#This Row],[uniprot]],[1]!UniprotIFO[Entry],[1]!UniprotIFO[essential?],"")</f>
        <v>#REF!</v>
      </c>
      <c r="S4460" t="e">
        <f>_xlfn.XLOOKUP(PROTEIN_stoich[[#This Row],[sequence]],[2]!Table1[sequence_without_asterisks],[2]!Table1[protein_stoich seq matches],"")</f>
        <v>#REF!</v>
      </c>
      <c r="T4460" t="e">
        <f>_xlfn.XLOOKUP(PROTEIN_stoich[[#This Row],[uniprot]],[1]!UniprotIFO[Entry],[1]!UniprotIFO[protein_id in GSM model format],"")</f>
        <v>#REF!</v>
      </c>
    </row>
    <row r="4461" spans="1:20" x14ac:dyDescent="0.2">
      <c r="A44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A0A0K3CNU4</v>
      </c>
      <c r="B4461" t="s">
        <v>10595</v>
      </c>
      <c r="C4461" t="s">
        <v>10595</v>
      </c>
      <c r="D4461" t="s">
        <v>10595</v>
      </c>
      <c r="E4461" t="s">
        <v>4877</v>
      </c>
      <c r="G44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1" t="s">
        <v>4878</v>
      </c>
      <c r="I4461" s="25" cm="1">
        <f t="array" ref="I4461">SUMPRODUCT((LEN(PROTEIN_stoich[[#This Row],[sequence]])-LEN(SUBSTITUTE(PROTEIN_stoich[[#This Row],[sequence]],{"A";"C";"D";"E";"F";"G";"H";"I";"K";"L";"M";"N";"P";"Q";"R";"S";"T";"V";"W";"Y"},""))),{72.08;104.14;115.08;129.11;148.17;58.05;138.14;114.16;130.18;114.16;132.2;115.1;98.12;129.13;158.19;88.08;102.1;100.13;187.21;164.17})/1000</f>
        <v>40.31622999999999</v>
      </c>
      <c r="J4461" t="s">
        <v>12123</v>
      </c>
      <c r="K4461" s="4" t="s">
        <v>4880</v>
      </c>
      <c r="M4461">
        <f>LEN(SUBSTITUTE(PROTEIN_stoich[[#This Row],[sequence]],"*",""))</f>
        <v>379</v>
      </c>
      <c r="O4461" t="s">
        <v>16</v>
      </c>
      <c r="P4461" t="str">
        <f>_xlfn.LET(_xlpm.id,PROTEIN_stoich[[#This Row],[uniprot]],HYPERLINK("https://www.uniprot.org/uniprotkb/"&amp;_xlpm.id&amp;"/entry",_xlpm.id))</f>
        <v>A0A0K3CNU4</v>
      </c>
      <c r="Q4461" t="e">
        <f>_xlfn.XLOOKUP(PROTEIN_stoich[[#This Row],[uniprot]],[1]!UniprotIFO[Entry],[1]!UniprotIFO[Gene Ontology IDs],"")</f>
        <v>#REF!</v>
      </c>
      <c r="R4461" t="e">
        <f>_xlfn.XLOOKUP(PROTEIN_stoich[[#This Row],[uniprot]],[1]!UniprotIFO[Entry],[1]!UniprotIFO[essential?],"")</f>
        <v>#REF!</v>
      </c>
      <c r="S4461" t="e">
        <f>_xlfn.XLOOKUP(PROTEIN_stoich[[#This Row],[sequence]],[2]!Table1[sequence_without_asterisks],[2]!Table1[protein_stoich seq matches],"")</f>
        <v>#REF!</v>
      </c>
      <c r="T4461" t="e">
        <f>_xlfn.XLOOKUP(PROTEIN_stoich[[#This Row],[uniprot]],[1]!UniprotIFO[Entry],[1]!UniprotIFO[protein_id in GSM model format],"")</f>
        <v>#REF!</v>
      </c>
    </row>
    <row r="4462" spans="1:20" x14ac:dyDescent="0.2">
      <c r="A44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A0A0K3CNU1</v>
      </c>
      <c r="B4462" t="s">
        <v>11966</v>
      </c>
      <c r="C4462" t="s">
        <v>11966</v>
      </c>
      <c r="D4462" t="s">
        <v>11966</v>
      </c>
      <c r="E4462" t="s">
        <v>4877</v>
      </c>
      <c r="G44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2" t="s">
        <v>4878</v>
      </c>
      <c r="I4462" s="25" cm="1">
        <f t="array" ref="I4462">SUMPRODUCT((LEN(PROTEIN_stoich[[#This Row],[sequence]])-LEN(SUBSTITUTE(PROTEIN_stoich[[#This Row],[sequence]],{"A";"C";"D";"E";"F";"G";"H";"I";"K";"L";"M";"N";"P";"Q";"R";"S";"T";"V";"W";"Y"},""))),{72.08;104.14;115.08;129.11;148.17;58.05;138.14;114.16;130.18;114.16;132.2;115.1;98.12;129.13;158.19;88.08;102.1;100.13;187.21;164.17})/1000</f>
        <v>36.832279999999997</v>
      </c>
      <c r="J4462" t="s">
        <v>13488</v>
      </c>
      <c r="K4462" s="4" t="s">
        <v>4880</v>
      </c>
      <c r="M4462">
        <f>LEN(SUBSTITUTE(PROTEIN_stoich[[#This Row],[sequence]],"*",""))</f>
        <v>340</v>
      </c>
      <c r="O4462" t="s">
        <v>16</v>
      </c>
      <c r="P4462" t="str">
        <f>_xlfn.LET(_xlpm.id,PROTEIN_stoich[[#This Row],[uniprot]],HYPERLINK("https://www.uniprot.org/uniprotkb/"&amp;_xlpm.id&amp;"/entry",_xlpm.id))</f>
        <v>A0A0K3CNU1</v>
      </c>
      <c r="Q4462" t="e">
        <f>_xlfn.XLOOKUP(PROTEIN_stoich[[#This Row],[uniprot]],[1]!UniprotIFO[Entry],[1]!UniprotIFO[Gene Ontology IDs],"")</f>
        <v>#REF!</v>
      </c>
      <c r="R4462" t="e">
        <f>_xlfn.XLOOKUP(PROTEIN_stoich[[#This Row],[uniprot]],[1]!UniprotIFO[Entry],[1]!UniprotIFO[essential?],"")</f>
        <v>#REF!</v>
      </c>
      <c r="S4462" t="e">
        <f>_xlfn.XLOOKUP(PROTEIN_stoich[[#This Row],[sequence]],[2]!Table1[sequence_without_asterisks],[2]!Table1[protein_stoich seq matches],"")</f>
        <v>#REF!</v>
      </c>
      <c r="T4462" t="e">
        <f>_xlfn.XLOOKUP(PROTEIN_stoich[[#This Row],[uniprot]],[1]!UniprotIFO[Entry],[1]!UniprotIFO[protein_id in GSM model format],"")</f>
        <v>#REF!</v>
      </c>
    </row>
    <row r="4463" spans="1:20" x14ac:dyDescent="0.2">
      <c r="A44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A0A0K3CNT9</v>
      </c>
      <c r="B4463" t="s">
        <v>10886</v>
      </c>
      <c r="C4463" t="s">
        <v>10886</v>
      </c>
      <c r="D4463" t="s">
        <v>10886</v>
      </c>
      <c r="E4463" t="s">
        <v>4877</v>
      </c>
      <c r="G44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3" t="s">
        <v>4878</v>
      </c>
      <c r="I4463" s="25" cm="1">
        <f t="array" ref="I4463">SUMPRODUCT((LEN(PROTEIN_stoich[[#This Row],[sequence]])-LEN(SUBSTITUTE(PROTEIN_stoich[[#This Row],[sequence]],{"A";"C";"D";"E";"F";"G";"H";"I";"K";"L";"M";"N";"P";"Q";"R";"S";"T";"V";"W";"Y"},""))),{72.08;104.14;115.08;129.11;148.17;58.05;138.14;114.16;130.18;114.16;132.2;115.1;98.12;129.13;158.19;88.08;102.1;100.13;187.21;164.17})/1000</f>
        <v>30.736069999999994</v>
      </c>
      <c r="J4463" t="s">
        <v>12413</v>
      </c>
      <c r="K4463" s="4" t="s">
        <v>4880</v>
      </c>
      <c r="M4463">
        <f>LEN(SUBSTITUTE(PROTEIN_stoich[[#This Row],[sequence]],"*",""))</f>
        <v>262</v>
      </c>
      <c r="O4463" t="s">
        <v>16</v>
      </c>
      <c r="P4463" t="str">
        <f>_xlfn.LET(_xlpm.id,PROTEIN_stoich[[#This Row],[uniprot]],HYPERLINK("https://www.uniprot.org/uniprotkb/"&amp;_xlpm.id&amp;"/entry",_xlpm.id))</f>
        <v>A0A0K3CNT9</v>
      </c>
      <c r="Q4463" t="e">
        <f>_xlfn.XLOOKUP(PROTEIN_stoich[[#This Row],[uniprot]],[1]!UniprotIFO[Entry],[1]!UniprotIFO[Gene Ontology IDs],"")</f>
        <v>#REF!</v>
      </c>
      <c r="R4463" t="e">
        <f>_xlfn.XLOOKUP(PROTEIN_stoich[[#This Row],[uniprot]],[1]!UniprotIFO[Entry],[1]!UniprotIFO[essential?],"")</f>
        <v>#REF!</v>
      </c>
      <c r="S4463" t="e">
        <f>_xlfn.XLOOKUP(PROTEIN_stoich[[#This Row],[sequence]],[2]!Table1[sequence_without_asterisks],[2]!Table1[protein_stoich seq matches],"")</f>
        <v>#REF!</v>
      </c>
      <c r="T4463" t="e">
        <f>_xlfn.XLOOKUP(PROTEIN_stoich[[#This Row],[uniprot]],[1]!UniprotIFO[Entry],[1]!UniprotIFO[protein_id in GSM model format],"")</f>
        <v>#REF!</v>
      </c>
    </row>
    <row r="4464" spans="1:20" x14ac:dyDescent="0.2">
      <c r="A44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A0A0K3CNT5</v>
      </c>
      <c r="B4464" t="s">
        <v>10993</v>
      </c>
      <c r="C4464" t="s">
        <v>10993</v>
      </c>
      <c r="D4464" t="s">
        <v>10993</v>
      </c>
      <c r="E4464" t="s">
        <v>4877</v>
      </c>
      <c r="G44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4" t="s">
        <v>4878</v>
      </c>
      <c r="I4464" s="25" cm="1">
        <f t="array" ref="I4464">SUMPRODUCT((LEN(PROTEIN_stoich[[#This Row],[sequence]])-LEN(SUBSTITUTE(PROTEIN_stoich[[#This Row],[sequence]],{"A";"C";"D";"E";"F";"G";"H";"I";"K";"L";"M";"N";"P";"Q";"R";"S";"T";"V";"W";"Y"},""))),{72.08;104.14;115.08;129.11;148.17;58.05;138.14;114.16;130.18;114.16;132.2;115.1;98.12;129.13;158.19;88.08;102.1;100.13;187.21;164.17})/1000</f>
        <v>16.663</v>
      </c>
      <c r="J4464" t="s">
        <v>12519</v>
      </c>
      <c r="K4464" s="4" t="s">
        <v>4880</v>
      </c>
      <c r="M4464">
        <f>LEN(SUBSTITUTE(PROTEIN_stoich[[#This Row],[sequence]],"*",""))</f>
        <v>149</v>
      </c>
      <c r="O4464" t="s">
        <v>16</v>
      </c>
      <c r="P4464" t="str">
        <f>_xlfn.LET(_xlpm.id,PROTEIN_stoich[[#This Row],[uniprot]],HYPERLINK("https://www.uniprot.org/uniprotkb/"&amp;_xlpm.id&amp;"/entry",_xlpm.id))</f>
        <v>A0A0K3CNT5</v>
      </c>
      <c r="Q4464" t="e">
        <f>_xlfn.XLOOKUP(PROTEIN_stoich[[#This Row],[uniprot]],[1]!UniprotIFO[Entry],[1]!UniprotIFO[Gene Ontology IDs],"")</f>
        <v>#REF!</v>
      </c>
      <c r="R4464" t="e">
        <f>_xlfn.XLOOKUP(PROTEIN_stoich[[#This Row],[uniprot]],[1]!UniprotIFO[Entry],[1]!UniprotIFO[essential?],"")</f>
        <v>#REF!</v>
      </c>
      <c r="S4464" t="e">
        <f>_xlfn.XLOOKUP(PROTEIN_stoich[[#This Row],[sequence]],[2]!Table1[sequence_without_asterisks],[2]!Table1[protein_stoich seq matches],"")</f>
        <v>#REF!</v>
      </c>
      <c r="T4464" t="e">
        <f>_xlfn.XLOOKUP(PROTEIN_stoich[[#This Row],[uniprot]],[1]!UniprotIFO[Entry],[1]!UniprotIFO[protein_id in GSM model format],"")</f>
        <v>#REF!</v>
      </c>
    </row>
    <row r="4465" spans="1:20" x14ac:dyDescent="0.2">
      <c r="A44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RT10816</v>
      </c>
      <c r="B4465" t="s">
        <v>16484</v>
      </c>
      <c r="C4465" t="s">
        <v>16484</v>
      </c>
      <c r="D4465" t="s">
        <v>10651</v>
      </c>
      <c r="E4465" t="s">
        <v>4877</v>
      </c>
      <c r="G44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5" t="s">
        <v>4878</v>
      </c>
      <c r="I4465" s="25" cm="1">
        <f t="array" ref="I4465">SUMPRODUCT((LEN(PROTEIN_stoich[[#This Row],[sequence]])-LEN(SUBSTITUTE(PROTEIN_stoich[[#This Row],[sequence]],{"A";"C";"D";"E";"F";"G";"H";"I";"K";"L";"M";"N";"P";"Q";"R";"S";"T";"V";"W";"Y"},""))),{72.08;104.14;115.08;129.11;148.17;58.05;138.14;114.16;130.18;114.16;132.2;115.1;98.12;129.13;158.19;88.08;102.1;100.13;187.21;164.17})/1000</f>
        <v>86.324939999999998</v>
      </c>
      <c r="J4465" t="s">
        <v>12179</v>
      </c>
      <c r="K4465" s="4" t="s">
        <v>4880</v>
      </c>
      <c r="M4465">
        <f>LEN(SUBSTITUTE(PROTEIN_stoich[[#This Row],[sequence]],"*",""))</f>
        <v>807</v>
      </c>
      <c r="O4465" t="s">
        <v>16</v>
      </c>
      <c r="P4465" t="str">
        <f>_xlfn.LET(_xlpm.id,PROTEIN_stoich[[#This Row],[uniprot]],HYPERLINK("https://www.uniprot.org/uniprotkb/"&amp;_xlpm.id&amp;"/entry",_xlpm.id))</f>
        <v>A0A0K3CNS1</v>
      </c>
      <c r="Q4465" t="e">
        <f>_xlfn.XLOOKUP(PROTEIN_stoich[[#This Row],[uniprot]],[1]!UniprotIFO[Entry],[1]!UniprotIFO[Gene Ontology IDs],"")</f>
        <v>#REF!</v>
      </c>
      <c r="R4465" t="e">
        <f>_xlfn.XLOOKUP(PROTEIN_stoich[[#This Row],[uniprot]],[1]!UniprotIFO[Entry],[1]!UniprotIFO[essential?],"")</f>
        <v>#REF!</v>
      </c>
      <c r="S4465" t="e">
        <f>_xlfn.XLOOKUP(PROTEIN_stoich[[#This Row],[sequence]],[2]!Table1[sequence_without_asterisks],[2]!Table1[protein_stoich seq matches],"")</f>
        <v>#REF!</v>
      </c>
      <c r="T4465" t="e">
        <f>_xlfn.XLOOKUP(PROTEIN_stoich[[#This Row],[uniprot]],[1]!UniprotIFO[Entry],[1]!UniprotIFO[protein_id in GSM model format],"")</f>
        <v>#REF!</v>
      </c>
    </row>
    <row r="4466" spans="1:20" x14ac:dyDescent="0.2">
      <c r="A44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A0A0K3CNR4</v>
      </c>
      <c r="B4466" t="s">
        <v>11760</v>
      </c>
      <c r="C4466" t="s">
        <v>11760</v>
      </c>
      <c r="D4466" t="s">
        <v>11760</v>
      </c>
      <c r="E4466" t="s">
        <v>4877</v>
      </c>
      <c r="G44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6" t="s">
        <v>4878</v>
      </c>
      <c r="I4466" s="25" cm="1">
        <f t="array" ref="I4466">SUMPRODUCT((LEN(PROTEIN_stoich[[#This Row],[sequence]])-LEN(SUBSTITUTE(PROTEIN_stoich[[#This Row],[sequence]],{"A";"C";"D";"E";"F";"G";"H";"I";"K";"L";"M";"N";"P";"Q";"R";"S";"T";"V";"W";"Y"},""))),{72.08;104.14;115.08;129.11;148.17;58.05;138.14;114.16;130.18;114.16;132.2;115.1;98.12;129.13;158.19;88.08;102.1;100.13;187.21;164.17})/1000</f>
        <v>62.514619999999994</v>
      </c>
      <c r="J4466" t="s">
        <v>13285</v>
      </c>
      <c r="K4466" s="4" t="s">
        <v>4880</v>
      </c>
      <c r="M4466">
        <f>LEN(SUBSTITUTE(PROTEIN_stoich[[#This Row],[sequence]],"*",""))</f>
        <v>611</v>
      </c>
      <c r="O4466" t="s">
        <v>16</v>
      </c>
      <c r="P4466" t="str">
        <f>_xlfn.LET(_xlpm.id,PROTEIN_stoich[[#This Row],[uniprot]],HYPERLINK("https://www.uniprot.org/uniprotkb/"&amp;_xlpm.id&amp;"/entry",_xlpm.id))</f>
        <v>A0A0K3CNR4</v>
      </c>
      <c r="Q4466" t="e">
        <f>_xlfn.XLOOKUP(PROTEIN_stoich[[#This Row],[uniprot]],[1]!UniprotIFO[Entry],[1]!UniprotIFO[Gene Ontology IDs],"")</f>
        <v>#REF!</v>
      </c>
      <c r="R4466" t="e">
        <f>_xlfn.XLOOKUP(PROTEIN_stoich[[#This Row],[uniprot]],[1]!UniprotIFO[Entry],[1]!UniprotIFO[essential?],"")</f>
        <v>#REF!</v>
      </c>
      <c r="S4466" t="e">
        <f>_xlfn.XLOOKUP(PROTEIN_stoich[[#This Row],[sequence]],[2]!Table1[sequence_without_asterisks],[2]!Table1[protein_stoich seq matches],"")</f>
        <v>#REF!</v>
      </c>
      <c r="T4466" t="e">
        <f>_xlfn.XLOOKUP(PROTEIN_stoich[[#This Row],[uniprot]],[1]!UniprotIFO[Entry],[1]!UniprotIFO[protein_id in GSM model format],"")</f>
        <v>#REF!</v>
      </c>
    </row>
    <row r="4467" spans="1:20" x14ac:dyDescent="0.2">
      <c r="A44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A0A0K3CNR3</v>
      </c>
      <c r="B4467" t="s">
        <v>11818</v>
      </c>
      <c r="C4467" t="s">
        <v>11818</v>
      </c>
      <c r="D4467" t="s">
        <v>11818</v>
      </c>
      <c r="E4467" t="s">
        <v>4877</v>
      </c>
      <c r="G44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7" t="s">
        <v>4878</v>
      </c>
      <c r="I4467" s="25" cm="1">
        <f t="array" ref="I4467">SUMPRODUCT((LEN(PROTEIN_stoich[[#This Row],[sequence]])-LEN(SUBSTITUTE(PROTEIN_stoich[[#This Row],[sequence]],{"A";"C";"D";"E";"F";"G";"H";"I";"K";"L";"M";"N";"P";"Q";"R";"S";"T";"V";"W";"Y"},""))),{72.08;104.14;115.08;129.11;148.17;58.05;138.14;114.16;130.18;114.16;132.2;115.1;98.12;129.13;158.19;88.08;102.1;100.13;187.21;164.17})/1000</f>
        <v>48.195059999999998</v>
      </c>
      <c r="J4467" t="s">
        <v>13341</v>
      </c>
      <c r="K4467" s="4" t="s">
        <v>4880</v>
      </c>
      <c r="M4467">
        <f>LEN(SUBSTITUTE(PROTEIN_stoich[[#This Row],[sequence]],"*",""))</f>
        <v>439</v>
      </c>
      <c r="O4467" t="s">
        <v>16</v>
      </c>
      <c r="P4467" t="str">
        <f>_xlfn.LET(_xlpm.id,PROTEIN_stoich[[#This Row],[uniprot]],HYPERLINK("https://www.uniprot.org/uniprotkb/"&amp;_xlpm.id&amp;"/entry",_xlpm.id))</f>
        <v>A0A0K3CNR3</v>
      </c>
      <c r="Q4467" t="e">
        <f>_xlfn.XLOOKUP(PROTEIN_stoich[[#This Row],[uniprot]],[1]!UniprotIFO[Entry],[1]!UniprotIFO[Gene Ontology IDs],"")</f>
        <v>#REF!</v>
      </c>
      <c r="R4467" t="e">
        <f>_xlfn.XLOOKUP(PROTEIN_stoich[[#This Row],[uniprot]],[1]!UniprotIFO[Entry],[1]!UniprotIFO[essential?],"")</f>
        <v>#REF!</v>
      </c>
      <c r="S4467" t="e">
        <f>_xlfn.XLOOKUP(PROTEIN_stoich[[#This Row],[sequence]],[2]!Table1[sequence_without_asterisks],[2]!Table1[protein_stoich seq matches],"")</f>
        <v>#REF!</v>
      </c>
      <c r="T4467" t="e">
        <f>_xlfn.XLOOKUP(PROTEIN_stoich[[#This Row],[uniprot]],[1]!UniprotIFO[Entry],[1]!UniprotIFO[protein_id in GSM model format],"")</f>
        <v>#REF!</v>
      </c>
    </row>
    <row r="4468" spans="1:20" x14ac:dyDescent="0.2">
      <c r="A44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RT16286</v>
      </c>
      <c r="B4468" t="s">
        <v>16927</v>
      </c>
      <c r="C4468" t="s">
        <v>16927</v>
      </c>
      <c r="D4468" t="s">
        <v>11483</v>
      </c>
      <c r="E4468" t="s">
        <v>4877</v>
      </c>
      <c r="G44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8" t="s">
        <v>4878</v>
      </c>
      <c r="I4468" s="25" cm="1">
        <f t="array" ref="I4468">SUMPRODUCT((LEN(PROTEIN_stoich[[#This Row],[sequence]])-LEN(SUBSTITUTE(PROTEIN_stoich[[#This Row],[sequence]],{"A";"C";"D";"E";"F";"G";"H";"I";"K";"L";"M";"N";"P";"Q";"R";"S";"T";"V";"W";"Y"},""))),{72.08;104.14;115.08;129.11;148.17;58.05;138.14;114.16;130.18;114.16;132.2;115.1;98.12;129.13;158.19;88.08;102.1;100.13;187.21;164.17})/1000</f>
        <v>33.43224</v>
      </c>
      <c r="J4468" t="s">
        <v>13008</v>
      </c>
      <c r="K4468" s="4" t="s">
        <v>4880</v>
      </c>
      <c r="M4468">
        <f>LEN(SUBSTITUTE(PROTEIN_stoich[[#This Row],[sequence]],"*",""))</f>
        <v>293</v>
      </c>
      <c r="O4468" t="s">
        <v>16</v>
      </c>
      <c r="P4468" t="str">
        <f>_xlfn.LET(_xlpm.id,PROTEIN_stoich[[#This Row],[uniprot]],HYPERLINK("https://www.uniprot.org/uniprotkb/"&amp;_xlpm.id&amp;"/entry",_xlpm.id))</f>
        <v>A0A0K3CNR0</v>
      </c>
      <c r="Q4468" t="e">
        <f>_xlfn.XLOOKUP(PROTEIN_stoich[[#This Row],[uniprot]],[1]!UniprotIFO[Entry],[1]!UniprotIFO[Gene Ontology IDs],"")</f>
        <v>#REF!</v>
      </c>
      <c r="R4468" t="e">
        <f>_xlfn.XLOOKUP(PROTEIN_stoich[[#This Row],[uniprot]],[1]!UniprotIFO[Entry],[1]!UniprotIFO[essential?],"")</f>
        <v>#REF!</v>
      </c>
      <c r="S4468" t="e">
        <f>_xlfn.XLOOKUP(PROTEIN_stoich[[#This Row],[sequence]],[2]!Table1[sequence_without_asterisks],[2]!Table1[protein_stoich seq matches],"")</f>
        <v>#REF!</v>
      </c>
      <c r="T4468" t="e">
        <f>_xlfn.XLOOKUP(PROTEIN_stoich[[#This Row],[uniprot]],[1]!UniprotIFO[Entry],[1]!UniprotIFO[protein_id in GSM model format],"")</f>
        <v>#REF!</v>
      </c>
    </row>
    <row r="4469" spans="1:20" x14ac:dyDescent="0.2">
      <c r="A44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RT10787</v>
      </c>
      <c r="B4469" t="s">
        <v>17148</v>
      </c>
      <c r="C4469" t="s">
        <v>17148</v>
      </c>
      <c r="D4469" t="s">
        <v>12080</v>
      </c>
      <c r="E4469" t="s">
        <v>4877</v>
      </c>
      <c r="G44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69" t="s">
        <v>4878</v>
      </c>
      <c r="I4469" s="25" cm="1">
        <f t="array" ref="I4469">SUMPRODUCT((LEN(PROTEIN_stoich[[#This Row],[sequence]])-LEN(SUBSTITUTE(PROTEIN_stoich[[#This Row],[sequence]],{"A";"C";"D";"E";"F";"G";"H";"I";"K";"L";"M";"N";"P";"Q";"R";"S";"T";"V";"W";"Y"},""))),{72.08;104.14;115.08;129.11;148.17;58.05;138.14;114.16;130.18;114.16;132.2;115.1;98.12;129.13;158.19;88.08;102.1;100.13;187.21;164.17})/1000</f>
        <v>26.49877</v>
      </c>
      <c r="J4469" t="s">
        <v>13602</v>
      </c>
      <c r="K4469" s="4" t="s">
        <v>4880</v>
      </c>
      <c r="M4469">
        <f>LEN(SUBSTITUTE(PROTEIN_stoich[[#This Row],[sequence]],"*",""))</f>
        <v>227</v>
      </c>
      <c r="O4469" t="s">
        <v>16</v>
      </c>
      <c r="P4469" t="str">
        <f>_xlfn.LET(_xlpm.id,PROTEIN_stoich[[#This Row],[uniprot]],HYPERLINK("https://www.uniprot.org/uniprotkb/"&amp;_xlpm.id&amp;"/entry",_xlpm.id))</f>
        <v>A0A0K3CNQ0</v>
      </c>
      <c r="Q4469" t="e">
        <f>_xlfn.XLOOKUP(PROTEIN_stoich[[#This Row],[uniprot]],[1]!UniprotIFO[Entry],[1]!UniprotIFO[Gene Ontology IDs],"")</f>
        <v>#REF!</v>
      </c>
      <c r="R4469" t="e">
        <f>_xlfn.XLOOKUP(PROTEIN_stoich[[#This Row],[uniprot]],[1]!UniprotIFO[Entry],[1]!UniprotIFO[essential?],"")</f>
        <v>#REF!</v>
      </c>
      <c r="S4469" t="e">
        <f>_xlfn.XLOOKUP(PROTEIN_stoich[[#This Row],[sequence]],[2]!Table1[sequence_without_asterisks],[2]!Table1[protein_stoich seq matches],"")</f>
        <v>#REF!</v>
      </c>
      <c r="T4469" t="e">
        <f>_xlfn.XLOOKUP(PROTEIN_stoich[[#This Row],[uniprot]],[1]!UniprotIFO[Entry],[1]!UniprotIFO[protein_id in GSM model format],"")</f>
        <v>#REF!</v>
      </c>
    </row>
    <row r="4470" spans="1:20" x14ac:dyDescent="0.2">
      <c r="A44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RT11509</v>
      </c>
      <c r="B4470" t="s">
        <v>16533</v>
      </c>
      <c r="C4470" t="s">
        <v>16533</v>
      </c>
      <c r="D4470" t="s">
        <v>10700</v>
      </c>
      <c r="E4470" t="s">
        <v>4877</v>
      </c>
      <c r="G44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0" t="s">
        <v>4878</v>
      </c>
      <c r="I4470" s="25" cm="1">
        <f t="array" ref="I4470">SUMPRODUCT((LEN(PROTEIN_stoich[[#This Row],[sequence]])-LEN(SUBSTITUTE(PROTEIN_stoich[[#This Row],[sequence]],{"A";"C";"D";"E";"F";"G";"H";"I";"K";"L";"M";"N";"P";"Q";"R";"S";"T";"V";"W";"Y"},""))),{72.08;104.14;115.08;129.11;148.17;58.05;138.14;114.16;130.18;114.16;132.2;115.1;98.12;129.13;158.19;88.08;102.1;100.13;187.21;164.17})/1000</f>
        <v>46.498420000000003</v>
      </c>
      <c r="J4470" t="s">
        <v>12228</v>
      </c>
      <c r="K4470" s="4" t="s">
        <v>4880</v>
      </c>
      <c r="M4470">
        <f>LEN(SUBSTITUTE(PROTEIN_stoich[[#This Row],[sequence]],"*",""))</f>
        <v>434</v>
      </c>
      <c r="O4470" t="s">
        <v>16</v>
      </c>
      <c r="P4470" t="str">
        <f>_xlfn.LET(_xlpm.id,PROTEIN_stoich[[#This Row],[uniprot]],HYPERLINK("https://www.uniprot.org/uniprotkb/"&amp;_xlpm.id&amp;"/entry",_xlpm.id))</f>
        <v>A0A0K3CNP3</v>
      </c>
      <c r="Q4470" t="e">
        <f>_xlfn.XLOOKUP(PROTEIN_stoich[[#This Row],[uniprot]],[1]!UniprotIFO[Entry],[1]!UniprotIFO[Gene Ontology IDs],"")</f>
        <v>#REF!</v>
      </c>
      <c r="R4470" t="e">
        <f>_xlfn.XLOOKUP(PROTEIN_stoich[[#This Row],[uniprot]],[1]!UniprotIFO[Entry],[1]!UniprotIFO[essential?],"")</f>
        <v>#REF!</v>
      </c>
      <c r="S4470" t="e">
        <f>_xlfn.XLOOKUP(PROTEIN_stoich[[#This Row],[sequence]],[2]!Table1[sequence_without_asterisks],[2]!Table1[protein_stoich seq matches],"")</f>
        <v>#REF!</v>
      </c>
      <c r="T4470" t="e">
        <f>_xlfn.XLOOKUP(PROTEIN_stoich[[#This Row],[uniprot]],[1]!UniprotIFO[Entry],[1]!UniprotIFO[protein_id in GSM model format],"")</f>
        <v>#REF!</v>
      </c>
    </row>
    <row r="4471" spans="1:20" x14ac:dyDescent="0.2">
      <c r="A44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A0A0K3CNN9</v>
      </c>
      <c r="B4471" t="s">
        <v>11107</v>
      </c>
      <c r="C4471" t="s">
        <v>11107</v>
      </c>
      <c r="D4471" t="s">
        <v>11107</v>
      </c>
      <c r="E4471" t="s">
        <v>4877</v>
      </c>
      <c r="G44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1" t="s">
        <v>4878</v>
      </c>
      <c r="I4471" s="25" cm="1">
        <f t="array" ref="I4471">SUMPRODUCT((LEN(PROTEIN_stoich[[#This Row],[sequence]])-LEN(SUBSTITUTE(PROTEIN_stoich[[#This Row],[sequence]],{"A";"C";"D";"E";"F";"G";"H";"I";"K";"L";"M";"N";"P";"Q";"R";"S";"T";"V";"W";"Y"},""))),{72.08;104.14;115.08;129.11;148.17;58.05;138.14;114.16;130.18;114.16;132.2;115.1;98.12;129.13;158.19;88.08;102.1;100.13;187.21;164.17})/1000</f>
        <v>59.233929999999987</v>
      </c>
      <c r="J4471" t="s">
        <v>12633</v>
      </c>
      <c r="K4471" s="4" t="s">
        <v>4880</v>
      </c>
      <c r="M4471">
        <f>LEN(SUBSTITUTE(PROTEIN_stoich[[#This Row],[sequence]],"*",""))</f>
        <v>556</v>
      </c>
      <c r="O4471" t="s">
        <v>16</v>
      </c>
      <c r="P4471" t="str">
        <f>_xlfn.LET(_xlpm.id,PROTEIN_stoich[[#This Row],[uniprot]],HYPERLINK("https://www.uniprot.org/uniprotkb/"&amp;_xlpm.id&amp;"/entry",_xlpm.id))</f>
        <v>A0A0K3CNN9</v>
      </c>
      <c r="Q4471" t="e">
        <f>_xlfn.XLOOKUP(PROTEIN_stoich[[#This Row],[uniprot]],[1]!UniprotIFO[Entry],[1]!UniprotIFO[Gene Ontology IDs],"")</f>
        <v>#REF!</v>
      </c>
      <c r="R4471" t="e">
        <f>_xlfn.XLOOKUP(PROTEIN_stoich[[#This Row],[uniprot]],[1]!UniprotIFO[Entry],[1]!UniprotIFO[essential?],"")</f>
        <v>#REF!</v>
      </c>
      <c r="S4471" t="e">
        <f>_xlfn.XLOOKUP(PROTEIN_stoich[[#This Row],[sequence]],[2]!Table1[sequence_without_asterisks],[2]!Table1[protein_stoich seq matches],"")</f>
        <v>#REF!</v>
      </c>
      <c r="T4471" t="e">
        <f>_xlfn.XLOOKUP(PROTEIN_stoich[[#This Row],[uniprot]],[1]!UniprotIFO[Entry],[1]!UniprotIFO[protein_id in GSM model format],"")</f>
        <v>#REF!</v>
      </c>
    </row>
    <row r="4472" spans="1:20" x14ac:dyDescent="0.2">
      <c r="A44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A0A0K3CNN8</v>
      </c>
      <c r="B4472" t="s">
        <v>11381</v>
      </c>
      <c r="C4472" t="s">
        <v>11381</v>
      </c>
      <c r="D4472" t="s">
        <v>11381</v>
      </c>
      <c r="E4472" t="s">
        <v>4877</v>
      </c>
      <c r="G44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2" t="s">
        <v>4878</v>
      </c>
      <c r="I4472" s="25" cm="1">
        <f t="array" ref="I4472">SUMPRODUCT((LEN(PROTEIN_stoich[[#This Row],[sequence]])-LEN(SUBSTITUTE(PROTEIN_stoich[[#This Row],[sequence]],{"A";"C";"D";"E";"F";"G";"H";"I";"K";"L";"M";"N";"P";"Q";"R";"S";"T";"V";"W";"Y"},""))),{72.08;104.14;115.08;129.11;148.17;58.05;138.14;114.16;130.18;114.16;132.2;115.1;98.12;129.13;158.19;88.08;102.1;100.13;187.21;164.17})/1000</f>
        <v>169.42311999999998</v>
      </c>
      <c r="J4472" t="s">
        <v>12906</v>
      </c>
      <c r="K4472" s="4" t="s">
        <v>4880</v>
      </c>
      <c r="M4472">
        <f>LEN(SUBSTITUTE(PROTEIN_stoich[[#This Row],[sequence]],"*",""))</f>
        <v>1547</v>
      </c>
      <c r="O4472" t="s">
        <v>16</v>
      </c>
      <c r="P4472" t="str">
        <f>_xlfn.LET(_xlpm.id,PROTEIN_stoich[[#This Row],[uniprot]],HYPERLINK("https://www.uniprot.org/uniprotkb/"&amp;_xlpm.id&amp;"/entry",_xlpm.id))</f>
        <v>A0A0K3CNN8</v>
      </c>
      <c r="Q4472" t="e">
        <f>_xlfn.XLOOKUP(PROTEIN_stoich[[#This Row],[uniprot]],[1]!UniprotIFO[Entry],[1]!UniprotIFO[Gene Ontology IDs],"")</f>
        <v>#REF!</v>
      </c>
      <c r="R4472" t="e">
        <f>_xlfn.XLOOKUP(PROTEIN_stoich[[#This Row],[uniprot]],[1]!UniprotIFO[Entry],[1]!UniprotIFO[essential?],"")</f>
        <v>#REF!</v>
      </c>
      <c r="S4472" t="e">
        <f>_xlfn.XLOOKUP(PROTEIN_stoich[[#This Row],[sequence]],[2]!Table1[sequence_without_asterisks],[2]!Table1[protein_stoich seq matches],"")</f>
        <v>#REF!</v>
      </c>
      <c r="T4472" t="e">
        <f>_xlfn.XLOOKUP(PROTEIN_stoich[[#This Row],[uniprot]],[1]!UniprotIFO[Entry],[1]!UniprotIFO[protein_id in GSM model format],"")</f>
        <v>#REF!</v>
      </c>
    </row>
    <row r="4473" spans="1:20" x14ac:dyDescent="0.2">
      <c r="A44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A0A0K3CNN2</v>
      </c>
      <c r="B4473" t="s">
        <v>11665</v>
      </c>
      <c r="C4473" t="s">
        <v>11665</v>
      </c>
      <c r="D4473" t="s">
        <v>11665</v>
      </c>
      <c r="E4473" t="s">
        <v>4877</v>
      </c>
      <c r="G44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3" t="s">
        <v>4878</v>
      </c>
      <c r="I4473" s="25" cm="1">
        <f t="array" ref="I4473">SUMPRODUCT((LEN(PROTEIN_stoich[[#This Row],[sequence]])-LEN(SUBSTITUTE(PROTEIN_stoich[[#This Row],[sequence]],{"A";"C";"D";"E";"F";"G";"H";"I";"K";"L";"M";"N";"P";"Q";"R";"S";"T";"V";"W";"Y"},""))),{72.08;104.14;115.08;129.11;148.17;58.05;138.14;114.16;130.18;114.16;132.2;115.1;98.12;129.13;158.19;88.08;102.1;100.13;187.21;164.17})/1000</f>
        <v>129.92161999999999</v>
      </c>
      <c r="J4473" t="s">
        <v>13190</v>
      </c>
      <c r="K4473" s="4" t="s">
        <v>4880</v>
      </c>
      <c r="M4473">
        <f>LEN(SUBSTITUTE(PROTEIN_stoich[[#This Row],[sequence]],"*",""))</f>
        <v>1234</v>
      </c>
      <c r="O4473" t="s">
        <v>16</v>
      </c>
      <c r="P4473" t="str">
        <f>_xlfn.LET(_xlpm.id,PROTEIN_stoich[[#This Row],[uniprot]],HYPERLINK("https://www.uniprot.org/uniprotkb/"&amp;_xlpm.id&amp;"/entry",_xlpm.id))</f>
        <v>A0A0K3CNN2</v>
      </c>
      <c r="Q4473" t="e">
        <f>_xlfn.XLOOKUP(PROTEIN_stoich[[#This Row],[uniprot]],[1]!UniprotIFO[Entry],[1]!UniprotIFO[Gene Ontology IDs],"")</f>
        <v>#REF!</v>
      </c>
      <c r="R4473" t="e">
        <f>_xlfn.XLOOKUP(PROTEIN_stoich[[#This Row],[uniprot]],[1]!UniprotIFO[Entry],[1]!UniprotIFO[essential?],"")</f>
        <v>#REF!</v>
      </c>
      <c r="S4473" t="e">
        <f>_xlfn.XLOOKUP(PROTEIN_stoich[[#This Row],[sequence]],[2]!Table1[sequence_without_asterisks],[2]!Table1[protein_stoich seq matches],"")</f>
        <v>#REF!</v>
      </c>
      <c r="T4473" t="e">
        <f>_xlfn.XLOOKUP(PROTEIN_stoich[[#This Row],[uniprot]],[1]!UniprotIFO[Entry],[1]!UniprotIFO[protein_id in GSM model format],"")</f>
        <v>#REF!</v>
      </c>
    </row>
    <row r="4474" spans="1:20" x14ac:dyDescent="0.2">
      <c r="A44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RT10193</v>
      </c>
      <c r="B4474" t="s">
        <v>16876</v>
      </c>
      <c r="C4474" t="s">
        <v>16876</v>
      </c>
      <c r="D4474" t="s">
        <v>11343</v>
      </c>
      <c r="E4474" t="s">
        <v>4877</v>
      </c>
      <c r="G44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4" t="s">
        <v>4878</v>
      </c>
      <c r="I4474" s="25" cm="1">
        <f t="array" ref="I4474">SUMPRODUCT((LEN(PROTEIN_stoich[[#This Row],[sequence]])-LEN(SUBSTITUTE(PROTEIN_stoich[[#This Row],[sequence]],{"A";"C";"D";"E";"F";"G";"H";"I";"K";"L";"M";"N";"P";"Q";"R";"S";"T";"V";"W";"Y"},""))),{72.08;104.14;115.08;129.11;148.17;58.05;138.14;114.16;130.18;114.16;132.2;115.1;98.12;129.13;158.19;88.08;102.1;100.13;187.21;164.17})/1000</f>
        <v>122.48397</v>
      </c>
      <c r="J4474" t="s">
        <v>12868</v>
      </c>
      <c r="K4474" s="4" t="s">
        <v>4880</v>
      </c>
      <c r="M4474">
        <f>LEN(SUBSTITUTE(PROTEIN_stoich[[#This Row],[sequence]],"*",""))</f>
        <v>1111</v>
      </c>
      <c r="O4474" t="s">
        <v>16</v>
      </c>
      <c r="P4474" t="str">
        <f>_xlfn.LET(_xlpm.id,PROTEIN_stoich[[#This Row],[uniprot]],HYPERLINK("https://www.uniprot.org/uniprotkb/"&amp;_xlpm.id&amp;"/entry",_xlpm.id))</f>
        <v>A0A0K3CNN1</v>
      </c>
      <c r="Q4474" t="e">
        <f>_xlfn.XLOOKUP(PROTEIN_stoich[[#This Row],[uniprot]],[1]!UniprotIFO[Entry],[1]!UniprotIFO[Gene Ontology IDs],"")</f>
        <v>#REF!</v>
      </c>
      <c r="R4474" t="e">
        <f>_xlfn.XLOOKUP(PROTEIN_stoich[[#This Row],[uniprot]],[1]!UniprotIFO[Entry],[1]!UniprotIFO[essential?],"")</f>
        <v>#REF!</v>
      </c>
      <c r="S4474" t="e">
        <f>_xlfn.XLOOKUP(PROTEIN_stoich[[#This Row],[sequence]],[2]!Table1[sequence_without_asterisks],[2]!Table1[protein_stoich seq matches],"")</f>
        <v>#REF!</v>
      </c>
      <c r="T4474" t="e">
        <f>_xlfn.XLOOKUP(PROTEIN_stoich[[#This Row],[uniprot]],[1]!UniprotIFO[Entry],[1]!UniprotIFO[protein_id in GSM model format],"")</f>
        <v>#REF!</v>
      </c>
    </row>
    <row r="4475" spans="1:20" x14ac:dyDescent="0.2">
      <c r="A44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A0A0K3CNN0</v>
      </c>
      <c r="B4475" t="s">
        <v>11519</v>
      </c>
      <c r="C4475" t="s">
        <v>11519</v>
      </c>
      <c r="D4475" t="s">
        <v>11519</v>
      </c>
      <c r="E4475" t="s">
        <v>4877</v>
      </c>
      <c r="G44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5" t="s">
        <v>4878</v>
      </c>
      <c r="I4475" s="25" cm="1">
        <f t="array" ref="I4475">SUMPRODUCT((LEN(PROTEIN_stoich[[#This Row],[sequence]])-LEN(SUBSTITUTE(PROTEIN_stoich[[#This Row],[sequence]],{"A";"C";"D";"E";"F";"G";"H";"I";"K";"L";"M";"N";"P";"Q";"R";"S";"T";"V";"W";"Y"},""))),{72.08;104.14;115.08;129.11;148.17;58.05;138.14;114.16;130.18;114.16;132.2;115.1;98.12;129.13;158.19;88.08;102.1;100.13;187.21;164.17})/1000</f>
        <v>33.003029999999995</v>
      </c>
      <c r="J4475" t="s">
        <v>13044</v>
      </c>
      <c r="K4475" s="4" t="s">
        <v>4880</v>
      </c>
      <c r="M4475">
        <f>LEN(SUBSTITUTE(PROTEIN_stoich[[#This Row],[sequence]],"*",""))</f>
        <v>300</v>
      </c>
      <c r="O4475" t="s">
        <v>16</v>
      </c>
      <c r="P4475" t="str">
        <f>_xlfn.LET(_xlpm.id,PROTEIN_stoich[[#This Row],[uniprot]],HYPERLINK("https://www.uniprot.org/uniprotkb/"&amp;_xlpm.id&amp;"/entry",_xlpm.id))</f>
        <v>A0A0K3CNN0</v>
      </c>
      <c r="Q4475" t="e">
        <f>_xlfn.XLOOKUP(PROTEIN_stoich[[#This Row],[uniprot]],[1]!UniprotIFO[Entry],[1]!UniprotIFO[Gene Ontology IDs],"")</f>
        <v>#REF!</v>
      </c>
      <c r="R4475" t="e">
        <f>_xlfn.XLOOKUP(PROTEIN_stoich[[#This Row],[uniprot]],[1]!UniprotIFO[Entry],[1]!UniprotIFO[essential?],"")</f>
        <v>#REF!</v>
      </c>
      <c r="S4475" t="e">
        <f>_xlfn.XLOOKUP(PROTEIN_stoich[[#This Row],[sequence]],[2]!Table1[sequence_without_asterisks],[2]!Table1[protein_stoich seq matches],"")</f>
        <v>#REF!</v>
      </c>
      <c r="T4475" t="e">
        <f>_xlfn.XLOOKUP(PROTEIN_stoich[[#This Row],[uniprot]],[1]!UniprotIFO[Entry],[1]!UniprotIFO[protein_id in GSM model format],"")</f>
        <v>#REF!</v>
      </c>
    </row>
    <row r="4476" spans="1:20" x14ac:dyDescent="0.2">
      <c r="A44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A0A0K3CNM4</v>
      </c>
      <c r="B4476" t="s">
        <v>11415</v>
      </c>
      <c r="C4476" t="s">
        <v>11415</v>
      </c>
      <c r="D4476" t="s">
        <v>11415</v>
      </c>
      <c r="E4476" t="s">
        <v>4877</v>
      </c>
      <c r="G44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6" t="s">
        <v>4878</v>
      </c>
      <c r="I4476" s="25" cm="1">
        <f t="array" ref="I4476">SUMPRODUCT((LEN(PROTEIN_stoich[[#This Row],[sequence]])-LEN(SUBSTITUTE(PROTEIN_stoich[[#This Row],[sequence]],{"A";"C";"D";"E";"F";"G";"H";"I";"K";"L";"M";"N";"P";"Q";"R";"S";"T";"V";"W";"Y"},""))),{72.08;104.14;115.08;129.11;148.17;58.05;138.14;114.16;130.18;114.16;132.2;115.1;98.12;129.13;158.19;88.08;102.1;100.13;187.21;164.17})/1000</f>
        <v>182.04050000000001</v>
      </c>
      <c r="J4476" t="s">
        <v>12940</v>
      </c>
      <c r="K4476" s="4" t="s">
        <v>4880</v>
      </c>
      <c r="M4476">
        <f>LEN(SUBSTITUTE(PROTEIN_stoich[[#This Row],[sequence]],"*",""))</f>
        <v>1694</v>
      </c>
      <c r="O4476" t="s">
        <v>16</v>
      </c>
      <c r="P4476" t="str">
        <f>_xlfn.LET(_xlpm.id,PROTEIN_stoich[[#This Row],[uniprot]],HYPERLINK("https://www.uniprot.org/uniprotkb/"&amp;_xlpm.id&amp;"/entry",_xlpm.id))</f>
        <v>A0A0K3CNM4</v>
      </c>
      <c r="Q4476" t="e">
        <f>_xlfn.XLOOKUP(PROTEIN_stoich[[#This Row],[uniprot]],[1]!UniprotIFO[Entry],[1]!UniprotIFO[Gene Ontology IDs],"")</f>
        <v>#REF!</v>
      </c>
      <c r="R4476" t="e">
        <f>_xlfn.XLOOKUP(PROTEIN_stoich[[#This Row],[uniprot]],[1]!UniprotIFO[Entry],[1]!UniprotIFO[essential?],"")</f>
        <v>#REF!</v>
      </c>
      <c r="S4476" t="e">
        <f>_xlfn.XLOOKUP(PROTEIN_stoich[[#This Row],[sequence]],[2]!Table1[sequence_without_asterisks],[2]!Table1[protein_stoich seq matches],"")</f>
        <v>#REF!</v>
      </c>
      <c r="T4476" t="e">
        <f>_xlfn.XLOOKUP(PROTEIN_stoich[[#This Row],[uniprot]],[1]!UniprotIFO[Entry],[1]!UniprotIFO[protein_id in GSM model format],"")</f>
        <v>#REF!</v>
      </c>
    </row>
    <row r="4477" spans="1:20" x14ac:dyDescent="0.2">
      <c r="A44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A0A0K3CNM0</v>
      </c>
      <c r="B4477" t="s">
        <v>11850</v>
      </c>
      <c r="C4477" t="s">
        <v>11850</v>
      </c>
      <c r="D4477" t="s">
        <v>11850</v>
      </c>
      <c r="E4477" t="s">
        <v>4877</v>
      </c>
      <c r="G44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7" t="s">
        <v>4878</v>
      </c>
      <c r="I4477" s="25" cm="1">
        <f t="array" ref="I4477">SUMPRODUCT((LEN(PROTEIN_stoich[[#This Row],[sequence]])-LEN(SUBSTITUTE(PROTEIN_stoich[[#This Row],[sequence]],{"A";"C";"D";"E";"F";"G";"H";"I";"K";"L";"M";"N";"P";"Q";"R";"S";"T";"V";"W";"Y"},""))),{72.08;104.14;115.08;129.11;148.17;58.05;138.14;114.16;130.18;114.16;132.2;115.1;98.12;129.13;158.19;88.08;102.1;100.13;187.21;164.17})/1000</f>
        <v>41.807949999999998</v>
      </c>
      <c r="J4477" t="s">
        <v>13372</v>
      </c>
      <c r="K4477" s="4" t="s">
        <v>4880</v>
      </c>
      <c r="M4477">
        <f>LEN(SUBSTITUTE(PROTEIN_stoich[[#This Row],[sequence]],"*",""))</f>
        <v>378</v>
      </c>
      <c r="O4477" t="s">
        <v>16</v>
      </c>
      <c r="P4477" t="str">
        <f>_xlfn.LET(_xlpm.id,PROTEIN_stoich[[#This Row],[uniprot]],HYPERLINK("https://www.uniprot.org/uniprotkb/"&amp;_xlpm.id&amp;"/entry",_xlpm.id))</f>
        <v>A0A0K3CNM0</v>
      </c>
      <c r="Q4477" t="e">
        <f>_xlfn.XLOOKUP(PROTEIN_stoich[[#This Row],[uniprot]],[1]!UniprotIFO[Entry],[1]!UniprotIFO[Gene Ontology IDs],"")</f>
        <v>#REF!</v>
      </c>
      <c r="R4477" t="e">
        <f>_xlfn.XLOOKUP(PROTEIN_stoich[[#This Row],[uniprot]],[1]!UniprotIFO[Entry],[1]!UniprotIFO[essential?],"")</f>
        <v>#REF!</v>
      </c>
      <c r="S4477" t="e">
        <f>_xlfn.XLOOKUP(PROTEIN_stoich[[#This Row],[sequence]],[2]!Table1[sequence_without_asterisks],[2]!Table1[protein_stoich seq matches],"")</f>
        <v>#REF!</v>
      </c>
      <c r="T4477" t="e">
        <f>_xlfn.XLOOKUP(PROTEIN_stoich[[#This Row],[uniprot]],[1]!UniprotIFO[Entry],[1]!UniprotIFO[protein_id in GSM model format],"")</f>
        <v>#REF!</v>
      </c>
    </row>
    <row r="4478" spans="1:20" x14ac:dyDescent="0.2">
      <c r="A44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RT10730</v>
      </c>
      <c r="B4478" t="s">
        <v>17146</v>
      </c>
      <c r="C4478" t="s">
        <v>17146</v>
      </c>
      <c r="D4478" t="s">
        <v>12072</v>
      </c>
      <c r="E4478" t="s">
        <v>4877</v>
      </c>
      <c r="G44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8" t="s">
        <v>4878</v>
      </c>
      <c r="I4478" s="25" cm="1">
        <f t="array" ref="I4478">SUMPRODUCT((LEN(PROTEIN_stoich[[#This Row],[sequence]])-LEN(SUBSTITUTE(PROTEIN_stoich[[#This Row],[sequence]],{"A";"C";"D";"E";"F";"G";"H";"I";"K";"L";"M";"N";"P";"Q";"R";"S";"T";"V";"W";"Y"},""))),{72.08;104.14;115.08;129.11;148.17;58.05;138.14;114.16;130.18;114.16;132.2;115.1;98.12;129.13;158.19;88.08;102.1;100.13;187.21;164.17})/1000</f>
        <v>106.634</v>
      </c>
      <c r="J4478" t="s">
        <v>13594</v>
      </c>
      <c r="K4478" s="4" t="s">
        <v>4880</v>
      </c>
      <c r="M4478">
        <f>LEN(SUBSTITUTE(PROTEIN_stoich[[#This Row],[sequence]],"*",""))</f>
        <v>959</v>
      </c>
      <c r="O4478" t="s">
        <v>16</v>
      </c>
      <c r="P4478" t="str">
        <f>_xlfn.LET(_xlpm.id,PROTEIN_stoich[[#This Row],[uniprot]],HYPERLINK("https://www.uniprot.org/uniprotkb/"&amp;_xlpm.id&amp;"/entry",_xlpm.id))</f>
        <v>A0A0K3CNK7</v>
      </c>
      <c r="Q4478" t="e">
        <f>_xlfn.XLOOKUP(PROTEIN_stoich[[#This Row],[uniprot]],[1]!UniprotIFO[Entry],[1]!UniprotIFO[Gene Ontology IDs],"")</f>
        <v>#REF!</v>
      </c>
      <c r="R4478" t="e">
        <f>_xlfn.XLOOKUP(PROTEIN_stoich[[#This Row],[uniprot]],[1]!UniprotIFO[Entry],[1]!UniprotIFO[essential?],"")</f>
        <v>#REF!</v>
      </c>
      <c r="S4478" t="e">
        <f>_xlfn.XLOOKUP(PROTEIN_stoich[[#This Row],[sequence]],[2]!Table1[sequence_without_asterisks],[2]!Table1[protein_stoich seq matches],"")</f>
        <v>#REF!</v>
      </c>
      <c r="T4478" t="e">
        <f>_xlfn.XLOOKUP(PROTEIN_stoich[[#This Row],[uniprot]],[1]!UniprotIFO[Entry],[1]!UniprotIFO[protein_id in GSM model format],"")</f>
        <v>#REF!</v>
      </c>
    </row>
    <row r="4479" spans="1:20" x14ac:dyDescent="0.2">
      <c r="A44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RT10703</v>
      </c>
      <c r="B4479" t="s">
        <v>16951</v>
      </c>
      <c r="C4479" t="s">
        <v>16951</v>
      </c>
      <c r="D4479" t="s">
        <v>11543</v>
      </c>
      <c r="E4479" t="s">
        <v>4877</v>
      </c>
      <c r="G44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79" t="s">
        <v>4878</v>
      </c>
      <c r="I4479" s="25" cm="1">
        <f t="array" ref="I4479">SUMPRODUCT((LEN(PROTEIN_stoich[[#This Row],[sequence]])-LEN(SUBSTITUTE(PROTEIN_stoich[[#This Row],[sequence]],{"A";"C";"D";"E";"F";"G";"H";"I";"K";"L";"M";"N";"P";"Q";"R";"S";"T";"V";"W";"Y"},""))),{72.08;104.14;115.08;129.11;148.17;58.05;138.14;114.16;130.18;114.16;132.2;115.1;98.12;129.13;158.19;88.08;102.1;100.13;187.21;164.17})/1000</f>
        <v>160.98779000000005</v>
      </c>
      <c r="J4479" t="s">
        <v>13068</v>
      </c>
      <c r="K4479" s="4" t="s">
        <v>4880</v>
      </c>
      <c r="M4479">
        <f>LEN(SUBSTITUTE(PROTEIN_stoich[[#This Row],[sequence]],"*",""))</f>
        <v>1445</v>
      </c>
      <c r="O4479" t="s">
        <v>16</v>
      </c>
      <c r="P4479" t="str">
        <f>_xlfn.LET(_xlpm.id,PROTEIN_stoich[[#This Row],[uniprot]],HYPERLINK("https://www.uniprot.org/uniprotkb/"&amp;_xlpm.id&amp;"/entry",_xlpm.id))</f>
        <v>A0A0K3CNI8</v>
      </c>
      <c r="Q4479" t="e">
        <f>_xlfn.XLOOKUP(PROTEIN_stoich[[#This Row],[uniprot]],[1]!UniprotIFO[Entry],[1]!UniprotIFO[Gene Ontology IDs],"")</f>
        <v>#REF!</v>
      </c>
      <c r="R4479" t="e">
        <f>_xlfn.XLOOKUP(PROTEIN_stoich[[#This Row],[uniprot]],[1]!UniprotIFO[Entry],[1]!UniprotIFO[essential?],"")</f>
        <v>#REF!</v>
      </c>
      <c r="S4479" t="e">
        <f>_xlfn.XLOOKUP(PROTEIN_stoich[[#This Row],[sequence]],[2]!Table1[sequence_without_asterisks],[2]!Table1[protein_stoich seq matches],"")</f>
        <v>#REF!</v>
      </c>
      <c r="T4479" t="e">
        <f>_xlfn.XLOOKUP(PROTEIN_stoich[[#This Row],[uniprot]],[1]!UniprotIFO[Entry],[1]!UniprotIFO[protein_id in GSM model format],"")</f>
        <v>#REF!</v>
      </c>
    </row>
    <row r="4480" spans="1:20" x14ac:dyDescent="0.2">
      <c r="A44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RT10373</v>
      </c>
      <c r="B4480" t="s">
        <v>16875</v>
      </c>
      <c r="C4480" t="s">
        <v>16875</v>
      </c>
      <c r="D4480" t="s">
        <v>11342</v>
      </c>
      <c r="E4480" t="s">
        <v>4877</v>
      </c>
      <c r="G44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0" t="s">
        <v>4878</v>
      </c>
      <c r="I4480" s="25" cm="1">
        <f t="array" ref="I4480">SUMPRODUCT((LEN(PROTEIN_stoich[[#This Row],[sequence]])-LEN(SUBSTITUTE(PROTEIN_stoich[[#This Row],[sequence]],{"A";"C";"D";"E";"F";"G";"H";"I";"K";"L";"M";"N";"P";"Q";"R";"S";"T";"V";"W";"Y"},""))),{72.08;104.14;115.08;129.11;148.17;58.05;138.14;114.16;130.18;114.16;132.2;115.1;98.12;129.13;158.19;88.08;102.1;100.13;187.21;164.17})/1000</f>
        <v>86.580889999999997</v>
      </c>
      <c r="J4480" t="s">
        <v>12867</v>
      </c>
      <c r="K4480" s="4" t="s">
        <v>4880</v>
      </c>
      <c r="M4480">
        <f>LEN(SUBSTITUTE(PROTEIN_stoich[[#This Row],[sequence]],"*",""))</f>
        <v>811</v>
      </c>
      <c r="O4480" t="s">
        <v>16</v>
      </c>
      <c r="P4480" t="str">
        <f>_xlfn.LET(_xlpm.id,PROTEIN_stoich[[#This Row],[uniprot]],HYPERLINK("https://www.uniprot.org/uniprotkb/"&amp;_xlpm.id&amp;"/entry",_xlpm.id))</f>
        <v>A0A0K3CNI5</v>
      </c>
      <c r="Q4480" t="e">
        <f>_xlfn.XLOOKUP(PROTEIN_stoich[[#This Row],[uniprot]],[1]!UniprotIFO[Entry],[1]!UniprotIFO[Gene Ontology IDs],"")</f>
        <v>#REF!</v>
      </c>
      <c r="R4480" t="e">
        <f>_xlfn.XLOOKUP(PROTEIN_stoich[[#This Row],[uniprot]],[1]!UniprotIFO[Entry],[1]!UniprotIFO[essential?],"")</f>
        <v>#REF!</v>
      </c>
      <c r="S4480" t="e">
        <f>_xlfn.XLOOKUP(PROTEIN_stoich[[#This Row],[sequence]],[2]!Table1[sequence_without_asterisks],[2]!Table1[protein_stoich seq matches],"")</f>
        <v>#REF!</v>
      </c>
      <c r="T4480" t="e">
        <f>_xlfn.XLOOKUP(PROTEIN_stoich[[#This Row],[uniprot]],[1]!UniprotIFO[Entry],[1]!UniprotIFO[protein_id in GSM model format],"")</f>
        <v>#REF!</v>
      </c>
    </row>
    <row r="4481" spans="1:20" x14ac:dyDescent="0.2">
      <c r="A44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RT10698</v>
      </c>
      <c r="B4481" t="s">
        <v>16925</v>
      </c>
      <c r="C4481" t="s">
        <v>16925</v>
      </c>
      <c r="D4481" t="s">
        <v>11476</v>
      </c>
      <c r="E4481" t="s">
        <v>4877</v>
      </c>
      <c r="G44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1" t="s">
        <v>4878</v>
      </c>
      <c r="I4481" s="25" cm="1">
        <f t="array" ref="I4481">SUMPRODUCT((LEN(PROTEIN_stoich[[#This Row],[sequence]])-LEN(SUBSTITUTE(PROTEIN_stoich[[#This Row],[sequence]],{"A";"C";"D";"E";"F";"G";"H";"I";"K";"L";"M";"N";"P";"Q";"R";"S";"T";"V";"W";"Y"},""))),{72.08;104.14;115.08;129.11;148.17;58.05;138.14;114.16;130.18;114.16;132.2;115.1;98.12;129.13;158.19;88.08;102.1;100.13;187.21;164.17})/1000</f>
        <v>84.596789999999999</v>
      </c>
      <c r="J4481" t="s">
        <v>13001</v>
      </c>
      <c r="K4481" s="4" t="s">
        <v>4880</v>
      </c>
      <c r="M4481">
        <f>LEN(SUBSTITUTE(PROTEIN_stoich[[#This Row],[sequence]],"*",""))</f>
        <v>763</v>
      </c>
      <c r="O4481" t="s">
        <v>16</v>
      </c>
      <c r="P4481" t="str">
        <f>_xlfn.LET(_xlpm.id,PROTEIN_stoich[[#This Row],[uniprot]],HYPERLINK("https://www.uniprot.org/uniprotkb/"&amp;_xlpm.id&amp;"/entry",_xlpm.id))</f>
        <v>A0A0K3CNI3</v>
      </c>
      <c r="Q4481" t="e">
        <f>_xlfn.XLOOKUP(PROTEIN_stoich[[#This Row],[uniprot]],[1]!UniprotIFO[Entry],[1]!UniprotIFO[Gene Ontology IDs],"")</f>
        <v>#REF!</v>
      </c>
      <c r="R4481" t="e">
        <f>_xlfn.XLOOKUP(PROTEIN_stoich[[#This Row],[uniprot]],[1]!UniprotIFO[Entry],[1]!UniprotIFO[essential?],"")</f>
        <v>#REF!</v>
      </c>
      <c r="S4481" t="e">
        <f>_xlfn.XLOOKUP(PROTEIN_stoich[[#This Row],[sequence]],[2]!Table1[sequence_without_asterisks],[2]!Table1[protein_stoich seq matches],"")</f>
        <v>#REF!</v>
      </c>
      <c r="T4481" t="e">
        <f>_xlfn.XLOOKUP(PROTEIN_stoich[[#This Row],[uniprot]],[1]!UniprotIFO[Entry],[1]!UniprotIFO[protein_id in GSM model format],"")</f>
        <v>#REF!</v>
      </c>
    </row>
    <row r="4482" spans="1:20" x14ac:dyDescent="0.2">
      <c r="A44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A0A0K3CNI2</v>
      </c>
      <c r="B4482" t="s">
        <v>11434</v>
      </c>
      <c r="C4482" t="s">
        <v>11434</v>
      </c>
      <c r="D4482" t="s">
        <v>11434</v>
      </c>
      <c r="E4482" t="s">
        <v>4877</v>
      </c>
      <c r="G44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2" t="s">
        <v>4878</v>
      </c>
      <c r="I4482" s="25" cm="1">
        <f t="array" ref="I4482">SUMPRODUCT((LEN(PROTEIN_stoich[[#This Row],[sequence]])-LEN(SUBSTITUTE(PROTEIN_stoich[[#This Row],[sequence]],{"A";"C";"D";"E";"F";"G";"H";"I";"K";"L";"M";"N";"P";"Q";"R";"S";"T";"V";"W";"Y"},""))),{72.08;104.14;115.08;129.11;148.17;58.05;138.14;114.16;130.18;114.16;132.2;115.1;98.12;129.13;158.19;88.08;102.1;100.13;187.21;164.17})/1000</f>
        <v>24.482670000000002</v>
      </c>
      <c r="J4482" t="s">
        <v>12959</v>
      </c>
      <c r="K4482" s="4" t="s">
        <v>4880</v>
      </c>
      <c r="M4482">
        <f>LEN(SUBSTITUTE(PROTEIN_stoich[[#This Row],[sequence]],"*",""))</f>
        <v>219</v>
      </c>
      <c r="O4482" t="s">
        <v>16</v>
      </c>
      <c r="P4482" t="str">
        <f>_xlfn.LET(_xlpm.id,PROTEIN_stoich[[#This Row],[uniprot]],HYPERLINK("https://www.uniprot.org/uniprotkb/"&amp;_xlpm.id&amp;"/entry",_xlpm.id))</f>
        <v>A0A0K3CNI2</v>
      </c>
      <c r="Q4482" t="e">
        <f>_xlfn.XLOOKUP(PROTEIN_stoich[[#This Row],[uniprot]],[1]!UniprotIFO[Entry],[1]!UniprotIFO[Gene Ontology IDs],"")</f>
        <v>#REF!</v>
      </c>
      <c r="R4482" t="e">
        <f>_xlfn.XLOOKUP(PROTEIN_stoich[[#This Row],[uniprot]],[1]!UniprotIFO[Entry],[1]!UniprotIFO[essential?],"")</f>
        <v>#REF!</v>
      </c>
      <c r="S4482" t="e">
        <f>_xlfn.XLOOKUP(PROTEIN_stoich[[#This Row],[sequence]],[2]!Table1[sequence_without_asterisks],[2]!Table1[protein_stoich seq matches],"")</f>
        <v>#REF!</v>
      </c>
      <c r="T4482" t="e">
        <f>_xlfn.XLOOKUP(PROTEIN_stoich[[#This Row],[uniprot]],[1]!UniprotIFO[Entry],[1]!UniprotIFO[protein_id in GSM model format],"")</f>
        <v>#REF!</v>
      </c>
    </row>
    <row r="4483" spans="1:20" x14ac:dyDescent="0.2">
      <c r="A44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RT10368</v>
      </c>
      <c r="B4483" t="s">
        <v>16756</v>
      </c>
      <c r="C4483" t="s">
        <v>16756</v>
      </c>
      <c r="D4483" t="s">
        <v>11125</v>
      </c>
      <c r="E4483" t="s">
        <v>4877</v>
      </c>
      <c r="G44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3" t="s">
        <v>4878</v>
      </c>
      <c r="I4483" s="25" cm="1">
        <f t="array" ref="I4483">SUMPRODUCT((LEN(PROTEIN_stoich[[#This Row],[sequence]])-LEN(SUBSTITUTE(PROTEIN_stoich[[#This Row],[sequence]],{"A";"C";"D";"E";"F";"G";"H";"I";"K";"L";"M";"N";"P";"Q";"R";"S";"T";"V";"W";"Y"},""))),{72.08;104.14;115.08;129.11;148.17;58.05;138.14;114.16;130.18;114.16;132.2;115.1;98.12;129.13;158.19;88.08;102.1;100.13;187.21;164.17})/1000</f>
        <v>37.478400000000001</v>
      </c>
      <c r="J4483" t="s">
        <v>12651</v>
      </c>
      <c r="K4483" s="4" t="s">
        <v>4880</v>
      </c>
      <c r="M4483">
        <f>LEN(SUBSTITUTE(PROTEIN_stoich[[#This Row],[sequence]],"*",""))</f>
        <v>338</v>
      </c>
      <c r="O4483" t="s">
        <v>16</v>
      </c>
      <c r="P4483" t="str">
        <f>_xlfn.LET(_xlpm.id,PROTEIN_stoich[[#This Row],[uniprot]],HYPERLINK("https://www.uniprot.org/uniprotkb/"&amp;_xlpm.id&amp;"/entry",_xlpm.id))</f>
        <v>A0A0K3CNI0</v>
      </c>
      <c r="Q4483" t="e">
        <f>_xlfn.XLOOKUP(PROTEIN_stoich[[#This Row],[uniprot]],[1]!UniprotIFO[Entry],[1]!UniprotIFO[Gene Ontology IDs],"")</f>
        <v>#REF!</v>
      </c>
      <c r="R4483" t="e">
        <f>_xlfn.XLOOKUP(PROTEIN_stoich[[#This Row],[uniprot]],[1]!UniprotIFO[Entry],[1]!UniprotIFO[essential?],"")</f>
        <v>#REF!</v>
      </c>
      <c r="S4483" t="e">
        <f>_xlfn.XLOOKUP(PROTEIN_stoich[[#This Row],[sequence]],[2]!Table1[sequence_without_asterisks],[2]!Table1[protein_stoich seq matches],"")</f>
        <v>#REF!</v>
      </c>
      <c r="T4483" t="e">
        <f>_xlfn.XLOOKUP(PROTEIN_stoich[[#This Row],[uniprot]],[1]!UniprotIFO[Entry],[1]!UniprotIFO[protein_id in GSM model format],"")</f>
        <v>#REF!</v>
      </c>
    </row>
    <row r="4484" spans="1:20" x14ac:dyDescent="0.2">
      <c r="A44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A0A0K3CNH9</v>
      </c>
      <c r="B4484" t="s">
        <v>11393</v>
      </c>
      <c r="C4484" t="s">
        <v>11393</v>
      </c>
      <c r="D4484" t="s">
        <v>11393</v>
      </c>
      <c r="E4484" t="s">
        <v>4877</v>
      </c>
      <c r="G44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4" t="s">
        <v>4878</v>
      </c>
      <c r="I4484" s="25" cm="1">
        <f t="array" ref="I4484">SUMPRODUCT((LEN(PROTEIN_stoich[[#This Row],[sequence]])-LEN(SUBSTITUTE(PROTEIN_stoich[[#This Row],[sequence]],{"A";"C";"D";"E";"F";"G";"H";"I";"K";"L";"M";"N";"P";"Q";"R";"S";"T";"V";"W";"Y"},""))),{72.08;104.14;115.08;129.11;148.17;58.05;138.14;114.16;130.18;114.16;132.2;115.1;98.12;129.13;158.19;88.08;102.1;100.13;187.21;164.17})/1000</f>
        <v>103.86189000000002</v>
      </c>
      <c r="J4484" t="s">
        <v>12918</v>
      </c>
      <c r="K4484" s="4" t="s">
        <v>4880</v>
      </c>
      <c r="M4484">
        <f>LEN(SUBSTITUTE(PROTEIN_stoich[[#This Row],[sequence]],"*",""))</f>
        <v>926</v>
      </c>
      <c r="O4484" t="s">
        <v>16</v>
      </c>
      <c r="P4484" t="str">
        <f>_xlfn.LET(_xlpm.id,PROTEIN_stoich[[#This Row],[uniprot]],HYPERLINK("https://www.uniprot.org/uniprotkb/"&amp;_xlpm.id&amp;"/entry",_xlpm.id))</f>
        <v>A0A0K3CNH9</v>
      </c>
      <c r="Q4484" t="e">
        <f>_xlfn.XLOOKUP(PROTEIN_stoich[[#This Row],[uniprot]],[1]!UniprotIFO[Entry],[1]!UniprotIFO[Gene Ontology IDs],"")</f>
        <v>#REF!</v>
      </c>
      <c r="R4484" t="e">
        <f>_xlfn.XLOOKUP(PROTEIN_stoich[[#This Row],[uniprot]],[1]!UniprotIFO[Entry],[1]!UniprotIFO[essential?],"")</f>
        <v>#REF!</v>
      </c>
      <c r="S4484" t="e">
        <f>_xlfn.XLOOKUP(PROTEIN_stoich[[#This Row],[sequence]],[2]!Table1[sequence_without_asterisks],[2]!Table1[protein_stoich seq matches],"")</f>
        <v>#REF!</v>
      </c>
      <c r="T4484" t="e">
        <f>_xlfn.XLOOKUP(PROTEIN_stoich[[#This Row],[uniprot]],[1]!UniprotIFO[Entry],[1]!UniprotIFO[protein_id in GSM model format],"")</f>
        <v>#REF!</v>
      </c>
    </row>
    <row r="4485" spans="1:20" x14ac:dyDescent="0.2">
      <c r="A44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A0A0K3CNH1</v>
      </c>
      <c r="B4485" t="s">
        <v>11244</v>
      </c>
      <c r="C4485" t="s">
        <v>11244</v>
      </c>
      <c r="D4485" t="s">
        <v>11244</v>
      </c>
      <c r="E4485" t="s">
        <v>4877</v>
      </c>
      <c r="G44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5" t="s">
        <v>4878</v>
      </c>
      <c r="I4485" s="25" cm="1">
        <f t="array" ref="I4485">SUMPRODUCT((LEN(PROTEIN_stoich[[#This Row],[sequence]])-LEN(SUBSTITUTE(PROTEIN_stoich[[#This Row],[sequence]],{"A";"C";"D";"E";"F";"G";"H";"I";"K";"L";"M";"N";"P";"Q";"R";"S";"T";"V";"W";"Y"},""))),{72.08;104.14;115.08;129.11;148.17;58.05;138.14;114.16;130.18;114.16;132.2;115.1;98.12;129.13;158.19;88.08;102.1;100.13;187.21;164.17})/1000</f>
        <v>44.764700000000012</v>
      </c>
      <c r="J4485" t="s">
        <v>12769</v>
      </c>
      <c r="K4485" s="4" t="s">
        <v>4880</v>
      </c>
      <c r="M4485">
        <f>LEN(SUBSTITUTE(PROTEIN_stoich[[#This Row],[sequence]],"*",""))</f>
        <v>393</v>
      </c>
      <c r="O4485" t="s">
        <v>16</v>
      </c>
      <c r="P4485" t="str">
        <f>_xlfn.LET(_xlpm.id,PROTEIN_stoich[[#This Row],[uniprot]],HYPERLINK("https://www.uniprot.org/uniprotkb/"&amp;_xlpm.id&amp;"/entry",_xlpm.id))</f>
        <v>A0A0K3CNH1</v>
      </c>
      <c r="Q4485" t="e">
        <f>_xlfn.XLOOKUP(PROTEIN_stoich[[#This Row],[uniprot]],[1]!UniprotIFO[Entry],[1]!UniprotIFO[Gene Ontology IDs],"")</f>
        <v>#REF!</v>
      </c>
      <c r="R4485" t="e">
        <f>_xlfn.XLOOKUP(PROTEIN_stoich[[#This Row],[uniprot]],[1]!UniprotIFO[Entry],[1]!UniprotIFO[essential?],"")</f>
        <v>#REF!</v>
      </c>
      <c r="S4485" t="e">
        <f>_xlfn.XLOOKUP(PROTEIN_stoich[[#This Row],[sequence]],[2]!Table1[sequence_without_asterisks],[2]!Table1[protein_stoich seq matches],"")</f>
        <v>#REF!</v>
      </c>
      <c r="T4485" t="e">
        <f>_xlfn.XLOOKUP(PROTEIN_stoich[[#This Row],[uniprot]],[1]!UniprotIFO[Entry],[1]!UniprotIFO[protein_id in GSM model format],"")</f>
        <v>#REF!</v>
      </c>
    </row>
    <row r="4486" spans="1:20" x14ac:dyDescent="0.2">
      <c r="A44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A0A0K3CNH0</v>
      </c>
      <c r="B4486" t="s">
        <v>10905</v>
      </c>
      <c r="C4486" t="s">
        <v>10905</v>
      </c>
      <c r="D4486" t="s">
        <v>10905</v>
      </c>
      <c r="E4486" t="s">
        <v>4877</v>
      </c>
      <c r="G44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6" t="s">
        <v>4878</v>
      </c>
      <c r="I4486" s="25" cm="1">
        <f t="array" ref="I4486">SUMPRODUCT((LEN(PROTEIN_stoich[[#This Row],[sequence]])-LEN(SUBSTITUTE(PROTEIN_stoich[[#This Row],[sequence]],{"A";"C";"D";"E";"F";"G";"H";"I";"K";"L";"M";"N";"P";"Q";"R";"S";"T";"V";"W";"Y"},""))),{72.08;104.14;115.08;129.11;148.17;58.05;138.14;114.16;130.18;114.16;132.2;115.1;98.12;129.13;158.19;88.08;102.1;100.13;187.21;164.17})/1000</f>
        <v>128.79728</v>
      </c>
      <c r="J4486" t="s">
        <v>12432</v>
      </c>
      <c r="K4486" s="4" t="s">
        <v>4880</v>
      </c>
      <c r="M4486">
        <f>LEN(SUBSTITUTE(PROTEIN_stoich[[#This Row],[sequence]],"*",""))</f>
        <v>1155</v>
      </c>
      <c r="O4486" t="s">
        <v>16</v>
      </c>
      <c r="P4486" t="str">
        <f>_xlfn.LET(_xlpm.id,PROTEIN_stoich[[#This Row],[uniprot]],HYPERLINK("https://www.uniprot.org/uniprotkb/"&amp;_xlpm.id&amp;"/entry",_xlpm.id))</f>
        <v>A0A0K3CNH0</v>
      </c>
      <c r="Q4486" t="e">
        <f>_xlfn.XLOOKUP(PROTEIN_stoich[[#This Row],[uniprot]],[1]!UniprotIFO[Entry],[1]!UniprotIFO[Gene Ontology IDs],"")</f>
        <v>#REF!</v>
      </c>
      <c r="R4486" t="e">
        <f>_xlfn.XLOOKUP(PROTEIN_stoich[[#This Row],[uniprot]],[1]!UniprotIFO[Entry],[1]!UniprotIFO[essential?],"")</f>
        <v>#REF!</v>
      </c>
      <c r="S4486" t="e">
        <f>_xlfn.XLOOKUP(PROTEIN_stoich[[#This Row],[sequence]],[2]!Table1[sequence_without_asterisks],[2]!Table1[protein_stoich seq matches],"")</f>
        <v>#REF!</v>
      </c>
      <c r="T4486" t="e">
        <f>_xlfn.XLOOKUP(PROTEIN_stoich[[#This Row],[uniprot]],[1]!UniprotIFO[Entry],[1]!UniprotIFO[protein_id in GSM model format],"")</f>
        <v>#REF!</v>
      </c>
    </row>
    <row r="4487" spans="1:20" x14ac:dyDescent="0.2">
      <c r="A44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A0A0K3CNG5</v>
      </c>
      <c r="B4487" t="s">
        <v>11030</v>
      </c>
      <c r="C4487" t="s">
        <v>11030</v>
      </c>
      <c r="D4487" t="s">
        <v>11030</v>
      </c>
      <c r="E4487" t="s">
        <v>4877</v>
      </c>
      <c r="G44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7" t="s">
        <v>4878</v>
      </c>
      <c r="I4487" s="25" cm="1">
        <f t="array" ref="I4487">SUMPRODUCT((LEN(PROTEIN_stoich[[#This Row],[sequence]])-LEN(SUBSTITUTE(PROTEIN_stoich[[#This Row],[sequence]],{"A";"C";"D";"E";"F";"G";"H";"I";"K";"L";"M";"N";"P";"Q";"R";"S";"T";"V";"W";"Y"},""))),{72.08;104.14;115.08;129.11;148.17;58.05;138.14;114.16;130.18;114.16;132.2;115.1;98.12;129.13;158.19;88.08;102.1;100.13;187.21;164.17})/1000</f>
        <v>58.122690000000013</v>
      </c>
      <c r="J4487" t="s">
        <v>12556</v>
      </c>
      <c r="K4487" s="4" t="s">
        <v>4880</v>
      </c>
      <c r="M4487">
        <f>LEN(SUBSTITUTE(PROTEIN_stoich[[#This Row],[sequence]],"*",""))</f>
        <v>522</v>
      </c>
      <c r="O4487" t="s">
        <v>16</v>
      </c>
      <c r="P4487" t="str">
        <f>_xlfn.LET(_xlpm.id,PROTEIN_stoich[[#This Row],[uniprot]],HYPERLINK("https://www.uniprot.org/uniprotkb/"&amp;_xlpm.id&amp;"/entry",_xlpm.id))</f>
        <v>A0A0K3CNG5</v>
      </c>
      <c r="Q4487" t="e">
        <f>_xlfn.XLOOKUP(PROTEIN_stoich[[#This Row],[uniprot]],[1]!UniprotIFO[Entry],[1]!UniprotIFO[Gene Ontology IDs],"")</f>
        <v>#REF!</v>
      </c>
      <c r="R4487" t="e">
        <f>_xlfn.XLOOKUP(PROTEIN_stoich[[#This Row],[uniprot]],[1]!UniprotIFO[Entry],[1]!UniprotIFO[essential?],"")</f>
        <v>#REF!</v>
      </c>
      <c r="S4487" t="e">
        <f>_xlfn.XLOOKUP(PROTEIN_stoich[[#This Row],[sequence]],[2]!Table1[sequence_without_asterisks],[2]!Table1[protein_stoich seq matches],"")</f>
        <v>#REF!</v>
      </c>
      <c r="T4487" t="e">
        <f>_xlfn.XLOOKUP(PROTEIN_stoich[[#This Row],[uniprot]],[1]!UniprotIFO[Entry],[1]!UniprotIFO[protein_id in GSM model format],"")</f>
        <v>#REF!</v>
      </c>
    </row>
    <row r="4488" spans="1:20" x14ac:dyDescent="0.2">
      <c r="A44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A0A0K3CNG2</v>
      </c>
      <c r="B4488" t="s">
        <v>12001</v>
      </c>
      <c r="C4488" t="s">
        <v>12001</v>
      </c>
      <c r="D4488" t="s">
        <v>12001</v>
      </c>
      <c r="E4488" t="s">
        <v>4877</v>
      </c>
      <c r="G44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8" t="s">
        <v>4878</v>
      </c>
      <c r="I4488" s="25" cm="1">
        <f t="array" ref="I4488">SUMPRODUCT((LEN(PROTEIN_stoich[[#This Row],[sequence]])-LEN(SUBSTITUTE(PROTEIN_stoich[[#This Row],[sequence]],{"A";"C";"D";"E";"F";"G";"H";"I";"K";"L";"M";"N";"P";"Q";"R";"S";"T";"V";"W";"Y"},""))),{72.08;104.14;115.08;129.11;148.17;58.05;138.14;114.16;130.18;114.16;132.2;115.1;98.12;129.13;158.19;88.08;102.1;100.13;187.21;164.17})/1000</f>
        <v>105.09188</v>
      </c>
      <c r="J4488" t="s">
        <v>13523</v>
      </c>
      <c r="K4488" s="4" t="s">
        <v>4880</v>
      </c>
      <c r="M4488">
        <f>LEN(SUBSTITUTE(PROTEIN_stoich[[#This Row],[sequence]],"*",""))</f>
        <v>973</v>
      </c>
      <c r="O4488" t="s">
        <v>16</v>
      </c>
      <c r="P4488" t="str">
        <f>_xlfn.LET(_xlpm.id,PROTEIN_stoich[[#This Row],[uniprot]],HYPERLINK("https://www.uniprot.org/uniprotkb/"&amp;_xlpm.id&amp;"/entry",_xlpm.id))</f>
        <v>A0A0K3CNG2</v>
      </c>
      <c r="Q4488" t="e">
        <f>_xlfn.XLOOKUP(PROTEIN_stoich[[#This Row],[uniprot]],[1]!UniprotIFO[Entry],[1]!UniprotIFO[Gene Ontology IDs],"")</f>
        <v>#REF!</v>
      </c>
      <c r="R4488" t="e">
        <f>_xlfn.XLOOKUP(PROTEIN_stoich[[#This Row],[uniprot]],[1]!UniprotIFO[Entry],[1]!UniprotIFO[essential?],"")</f>
        <v>#REF!</v>
      </c>
      <c r="S4488" t="e">
        <f>_xlfn.XLOOKUP(PROTEIN_stoich[[#This Row],[sequence]],[2]!Table1[sequence_without_asterisks],[2]!Table1[protein_stoich seq matches],"")</f>
        <v>#REF!</v>
      </c>
      <c r="T4488" t="e">
        <f>_xlfn.XLOOKUP(PROTEIN_stoich[[#This Row],[uniprot]],[1]!UniprotIFO[Entry],[1]!UniprotIFO[protein_id in GSM model format],"")</f>
        <v>#REF!</v>
      </c>
    </row>
    <row r="4489" spans="1:20" x14ac:dyDescent="0.2">
      <c r="A44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A0A0K3CNF9</v>
      </c>
      <c r="B4489" t="s">
        <v>11745</v>
      </c>
      <c r="C4489" t="s">
        <v>11745</v>
      </c>
      <c r="D4489" t="s">
        <v>11745</v>
      </c>
      <c r="E4489" t="s">
        <v>4877</v>
      </c>
      <c r="G44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89" t="s">
        <v>4878</v>
      </c>
      <c r="I4489" s="25" cm="1">
        <f t="array" ref="I4489">SUMPRODUCT((LEN(PROTEIN_stoich[[#This Row],[sequence]])-LEN(SUBSTITUTE(PROTEIN_stoich[[#This Row],[sequence]],{"A";"C";"D";"E";"F";"G";"H";"I";"K";"L";"M";"N";"P";"Q";"R";"S";"T";"V";"W";"Y"},""))),{72.08;104.14;115.08;129.11;148.17;58.05;138.14;114.16;130.18;114.16;132.2;115.1;98.12;129.13;158.19;88.08;102.1;100.13;187.21;164.17})/1000</f>
        <v>110.89482</v>
      </c>
      <c r="J4489" t="s">
        <v>13270</v>
      </c>
      <c r="K4489" s="4" t="s">
        <v>4880</v>
      </c>
      <c r="M4489">
        <f>LEN(SUBSTITUTE(PROTEIN_stoich[[#This Row],[sequence]],"*",""))</f>
        <v>1038</v>
      </c>
      <c r="O4489" t="s">
        <v>16</v>
      </c>
      <c r="P4489" t="str">
        <f>_xlfn.LET(_xlpm.id,PROTEIN_stoich[[#This Row],[uniprot]],HYPERLINK("https://www.uniprot.org/uniprotkb/"&amp;_xlpm.id&amp;"/entry",_xlpm.id))</f>
        <v>A0A0K3CNF9</v>
      </c>
      <c r="Q4489" t="e">
        <f>_xlfn.XLOOKUP(PROTEIN_stoich[[#This Row],[uniprot]],[1]!UniprotIFO[Entry],[1]!UniprotIFO[Gene Ontology IDs],"")</f>
        <v>#REF!</v>
      </c>
      <c r="R4489" t="e">
        <f>_xlfn.XLOOKUP(PROTEIN_stoich[[#This Row],[uniprot]],[1]!UniprotIFO[Entry],[1]!UniprotIFO[essential?],"")</f>
        <v>#REF!</v>
      </c>
      <c r="S4489" t="e">
        <f>_xlfn.XLOOKUP(PROTEIN_stoich[[#This Row],[sequence]],[2]!Table1[sequence_without_asterisks],[2]!Table1[protein_stoich seq matches],"")</f>
        <v>#REF!</v>
      </c>
      <c r="T4489" t="e">
        <f>_xlfn.XLOOKUP(PROTEIN_stoich[[#This Row],[uniprot]],[1]!UniprotIFO[Entry],[1]!UniprotIFO[protein_id in GSM model format],"")</f>
        <v>#REF!</v>
      </c>
    </row>
    <row r="4490" spans="1:20" x14ac:dyDescent="0.2">
      <c r="A44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A0A0K3CNF1</v>
      </c>
      <c r="B4490" t="s">
        <v>11672</v>
      </c>
      <c r="C4490" t="s">
        <v>11672</v>
      </c>
      <c r="D4490" t="s">
        <v>11672</v>
      </c>
      <c r="E4490" t="s">
        <v>4877</v>
      </c>
      <c r="G44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0" t="s">
        <v>4878</v>
      </c>
      <c r="I4490" s="25" cm="1">
        <f t="array" ref="I4490">SUMPRODUCT((LEN(PROTEIN_stoich[[#This Row],[sequence]])-LEN(SUBSTITUTE(PROTEIN_stoich[[#This Row],[sequence]],{"A";"C";"D";"E";"F";"G";"H";"I";"K";"L";"M";"N";"P";"Q";"R";"S";"T";"V";"W";"Y"},""))),{72.08;104.14;115.08;129.11;148.17;58.05;138.14;114.16;130.18;114.16;132.2;115.1;98.12;129.13;158.19;88.08;102.1;100.13;187.21;164.17})/1000</f>
        <v>32.617670000000004</v>
      </c>
      <c r="J4490" t="s">
        <v>13197</v>
      </c>
      <c r="K4490" s="4" t="s">
        <v>4880</v>
      </c>
      <c r="M4490">
        <f>LEN(SUBSTITUTE(PROTEIN_stoich[[#This Row],[sequence]],"*",""))</f>
        <v>286</v>
      </c>
      <c r="O4490" t="s">
        <v>16</v>
      </c>
      <c r="P4490" t="str">
        <f>_xlfn.LET(_xlpm.id,PROTEIN_stoich[[#This Row],[uniprot]],HYPERLINK("https://www.uniprot.org/uniprotkb/"&amp;_xlpm.id&amp;"/entry",_xlpm.id))</f>
        <v>A0A0K3CNF1</v>
      </c>
      <c r="Q4490" t="e">
        <f>_xlfn.XLOOKUP(PROTEIN_stoich[[#This Row],[uniprot]],[1]!UniprotIFO[Entry],[1]!UniprotIFO[Gene Ontology IDs],"")</f>
        <v>#REF!</v>
      </c>
      <c r="R4490" t="e">
        <f>_xlfn.XLOOKUP(PROTEIN_stoich[[#This Row],[uniprot]],[1]!UniprotIFO[Entry],[1]!UniprotIFO[essential?],"")</f>
        <v>#REF!</v>
      </c>
      <c r="S4490" t="e">
        <f>_xlfn.XLOOKUP(PROTEIN_stoich[[#This Row],[sequence]],[2]!Table1[sequence_without_asterisks],[2]!Table1[protein_stoich seq matches],"")</f>
        <v>#REF!</v>
      </c>
      <c r="T4490" t="e">
        <f>_xlfn.XLOOKUP(PROTEIN_stoich[[#This Row],[uniprot]],[1]!UniprotIFO[Entry],[1]!UniprotIFO[protein_id in GSM model format],"")</f>
        <v>#REF!</v>
      </c>
    </row>
    <row r="4491" spans="1:20" x14ac:dyDescent="0.2">
      <c r="A44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A0A0K3CNE9</v>
      </c>
      <c r="B4491" t="s">
        <v>11425</v>
      </c>
      <c r="C4491" t="s">
        <v>11425</v>
      </c>
      <c r="D4491" t="s">
        <v>11425</v>
      </c>
      <c r="E4491" t="s">
        <v>4877</v>
      </c>
      <c r="G44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1" t="s">
        <v>4878</v>
      </c>
      <c r="I4491" s="25" cm="1">
        <f t="array" ref="I4491">SUMPRODUCT((LEN(PROTEIN_stoich[[#This Row],[sequence]])-LEN(SUBSTITUTE(PROTEIN_stoich[[#This Row],[sequence]],{"A";"C";"D";"E";"F";"G";"H";"I";"K";"L";"M";"N";"P";"Q";"R";"S";"T";"V";"W";"Y"},""))),{72.08;104.14;115.08;129.11;148.17;58.05;138.14;114.16;130.18;114.16;132.2;115.1;98.12;129.13;158.19;88.08;102.1;100.13;187.21;164.17})/1000</f>
        <v>68.518630000000002</v>
      </c>
      <c r="J4491" t="s">
        <v>12950</v>
      </c>
      <c r="K4491" s="4" t="s">
        <v>4880</v>
      </c>
      <c r="M4491">
        <f>LEN(SUBSTITUTE(PROTEIN_stoich[[#This Row],[sequence]],"*",""))</f>
        <v>621</v>
      </c>
      <c r="O4491" t="s">
        <v>16</v>
      </c>
      <c r="P4491" t="str">
        <f>_xlfn.LET(_xlpm.id,PROTEIN_stoich[[#This Row],[uniprot]],HYPERLINK("https://www.uniprot.org/uniprotkb/"&amp;_xlpm.id&amp;"/entry",_xlpm.id))</f>
        <v>A0A0K3CNE9</v>
      </c>
      <c r="Q4491" t="e">
        <f>_xlfn.XLOOKUP(PROTEIN_stoich[[#This Row],[uniprot]],[1]!UniprotIFO[Entry],[1]!UniprotIFO[Gene Ontology IDs],"")</f>
        <v>#REF!</v>
      </c>
      <c r="R4491" t="e">
        <f>_xlfn.XLOOKUP(PROTEIN_stoich[[#This Row],[uniprot]],[1]!UniprotIFO[Entry],[1]!UniprotIFO[essential?],"")</f>
        <v>#REF!</v>
      </c>
      <c r="S4491" t="e">
        <f>_xlfn.XLOOKUP(PROTEIN_stoich[[#This Row],[sequence]],[2]!Table1[sequence_without_asterisks],[2]!Table1[protein_stoich seq matches],"")</f>
        <v>#REF!</v>
      </c>
      <c r="T4491" t="e">
        <f>_xlfn.XLOOKUP(PROTEIN_stoich[[#This Row],[uniprot]],[1]!UniprotIFO[Entry],[1]!UniprotIFO[protein_id in GSM model format],"")</f>
        <v>#REF!</v>
      </c>
    </row>
    <row r="4492" spans="1:20" x14ac:dyDescent="0.2">
      <c r="A44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A0A0K3CNE8</v>
      </c>
      <c r="B4492" t="s">
        <v>11008</v>
      </c>
      <c r="C4492" t="s">
        <v>11008</v>
      </c>
      <c r="D4492" t="s">
        <v>11008</v>
      </c>
      <c r="E4492" t="s">
        <v>4877</v>
      </c>
      <c r="G44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2" t="s">
        <v>4878</v>
      </c>
      <c r="I4492" s="25" cm="1">
        <f t="array" ref="I4492">SUMPRODUCT((LEN(PROTEIN_stoich[[#This Row],[sequence]])-LEN(SUBSTITUTE(PROTEIN_stoich[[#This Row],[sequence]],{"A";"C";"D";"E";"F";"G";"H";"I";"K";"L";"M";"N";"P";"Q";"R";"S";"T";"V";"W";"Y"},""))),{72.08;104.14;115.08;129.11;148.17;58.05;138.14;114.16;130.18;114.16;132.2;115.1;98.12;129.13;158.19;88.08;102.1;100.13;187.21;164.17})/1000</f>
        <v>45.03367999999999</v>
      </c>
      <c r="J4492" t="s">
        <v>12534</v>
      </c>
      <c r="K4492" s="4" t="s">
        <v>4880</v>
      </c>
      <c r="M4492">
        <f>LEN(SUBSTITUTE(PROTEIN_stoich[[#This Row],[sequence]],"*",""))</f>
        <v>408</v>
      </c>
      <c r="O4492" t="s">
        <v>16</v>
      </c>
      <c r="P4492" t="str">
        <f>_xlfn.LET(_xlpm.id,PROTEIN_stoich[[#This Row],[uniprot]],HYPERLINK("https://www.uniprot.org/uniprotkb/"&amp;_xlpm.id&amp;"/entry",_xlpm.id))</f>
        <v>A0A0K3CNE8</v>
      </c>
      <c r="Q4492" t="e">
        <f>_xlfn.XLOOKUP(PROTEIN_stoich[[#This Row],[uniprot]],[1]!UniprotIFO[Entry],[1]!UniprotIFO[Gene Ontology IDs],"")</f>
        <v>#REF!</v>
      </c>
      <c r="R4492" t="e">
        <f>_xlfn.XLOOKUP(PROTEIN_stoich[[#This Row],[uniprot]],[1]!UniprotIFO[Entry],[1]!UniprotIFO[essential?],"")</f>
        <v>#REF!</v>
      </c>
      <c r="S4492" t="e">
        <f>_xlfn.XLOOKUP(PROTEIN_stoich[[#This Row],[sequence]],[2]!Table1[sequence_without_asterisks],[2]!Table1[protein_stoich seq matches],"")</f>
        <v>#REF!</v>
      </c>
      <c r="T4492" t="e">
        <f>_xlfn.XLOOKUP(PROTEIN_stoich[[#This Row],[uniprot]],[1]!UniprotIFO[Entry],[1]!UniprotIFO[protein_id in GSM model format],"")</f>
        <v>#REF!</v>
      </c>
    </row>
    <row r="4493" spans="1:20" x14ac:dyDescent="0.2">
      <c r="A44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A0A0K3CND7</v>
      </c>
      <c r="B4493" t="s">
        <v>11814</v>
      </c>
      <c r="C4493" t="s">
        <v>11814</v>
      </c>
      <c r="D4493" t="s">
        <v>11814</v>
      </c>
      <c r="E4493" t="s">
        <v>4877</v>
      </c>
      <c r="G44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3" t="s">
        <v>4878</v>
      </c>
      <c r="I4493" s="25" cm="1">
        <f t="array" ref="I4493">SUMPRODUCT((LEN(PROTEIN_stoich[[#This Row],[sequence]])-LEN(SUBSTITUTE(PROTEIN_stoich[[#This Row],[sequence]],{"A";"C";"D";"E";"F";"G";"H";"I";"K";"L";"M";"N";"P";"Q";"R";"S";"T";"V";"W";"Y"},""))),{72.08;104.14;115.08;129.11;148.17;58.05;138.14;114.16;130.18;114.16;132.2;115.1;98.12;129.13;158.19;88.08;102.1;100.13;187.21;164.17})/1000</f>
        <v>18.171009999999992</v>
      </c>
      <c r="J4493" t="s">
        <v>13338</v>
      </c>
      <c r="K4493" s="4" t="s">
        <v>4880</v>
      </c>
      <c r="M4493">
        <f>LEN(SUBSTITUTE(PROTEIN_stoich[[#This Row],[sequence]],"*",""))</f>
        <v>181</v>
      </c>
      <c r="O4493" t="s">
        <v>16</v>
      </c>
      <c r="P4493" t="str">
        <f>_xlfn.LET(_xlpm.id,PROTEIN_stoich[[#This Row],[uniprot]],HYPERLINK("https://www.uniprot.org/uniprotkb/"&amp;_xlpm.id&amp;"/entry",_xlpm.id))</f>
        <v>A0A0K3CND7</v>
      </c>
      <c r="Q4493" t="e">
        <f>_xlfn.XLOOKUP(PROTEIN_stoich[[#This Row],[uniprot]],[1]!UniprotIFO[Entry],[1]!UniprotIFO[Gene Ontology IDs],"")</f>
        <v>#REF!</v>
      </c>
      <c r="R4493" t="e">
        <f>_xlfn.XLOOKUP(PROTEIN_stoich[[#This Row],[uniprot]],[1]!UniprotIFO[Entry],[1]!UniprotIFO[essential?],"")</f>
        <v>#REF!</v>
      </c>
      <c r="S4493" t="e">
        <f>_xlfn.XLOOKUP(PROTEIN_stoich[[#This Row],[sequence]],[2]!Table1[sequence_without_asterisks],[2]!Table1[protein_stoich seq matches],"")</f>
        <v>#REF!</v>
      </c>
      <c r="T4493" t="e">
        <f>_xlfn.XLOOKUP(PROTEIN_stoich[[#This Row],[uniprot]],[1]!UniprotIFO[Entry],[1]!UniprotIFO[protein_id in GSM model format],"")</f>
        <v>#REF!</v>
      </c>
    </row>
    <row r="4494" spans="1:20" x14ac:dyDescent="0.2">
      <c r="A44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RT10319</v>
      </c>
      <c r="B4494" t="s">
        <v>16977</v>
      </c>
      <c r="C4494" t="s">
        <v>16977</v>
      </c>
      <c r="D4494" t="s">
        <v>11569</v>
      </c>
      <c r="E4494" t="s">
        <v>4877</v>
      </c>
      <c r="G44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4" t="s">
        <v>4878</v>
      </c>
      <c r="I4494" s="25" cm="1">
        <f t="array" ref="I4494">SUMPRODUCT((LEN(PROTEIN_stoich[[#This Row],[sequence]])-LEN(SUBSTITUTE(PROTEIN_stoich[[#This Row],[sequence]],{"A";"C";"D";"E";"F";"G";"H";"I";"K";"L";"M";"N";"P";"Q";"R";"S";"T";"V";"W";"Y"},""))),{72.08;104.14;115.08;129.11;148.17;58.05;138.14;114.16;130.18;114.16;132.2;115.1;98.12;129.13;158.19;88.08;102.1;100.13;187.21;164.17})/1000</f>
        <v>101.36599999999999</v>
      </c>
      <c r="J4494" t="s">
        <v>13094</v>
      </c>
      <c r="K4494" s="4" t="s">
        <v>4880</v>
      </c>
      <c r="M4494">
        <f>LEN(SUBSTITUTE(PROTEIN_stoich[[#This Row],[sequence]],"*",""))</f>
        <v>925</v>
      </c>
      <c r="O4494" t="s">
        <v>16</v>
      </c>
      <c r="P4494" t="str">
        <f>_xlfn.LET(_xlpm.id,PROTEIN_stoich[[#This Row],[uniprot]],HYPERLINK("https://www.uniprot.org/uniprotkb/"&amp;_xlpm.id&amp;"/entry",_xlpm.id))</f>
        <v>A0A0K3CND3</v>
      </c>
      <c r="Q4494" t="e">
        <f>_xlfn.XLOOKUP(PROTEIN_stoich[[#This Row],[uniprot]],[1]!UniprotIFO[Entry],[1]!UniprotIFO[Gene Ontology IDs],"")</f>
        <v>#REF!</v>
      </c>
      <c r="R4494" t="e">
        <f>_xlfn.XLOOKUP(PROTEIN_stoich[[#This Row],[uniprot]],[1]!UniprotIFO[Entry],[1]!UniprotIFO[essential?],"")</f>
        <v>#REF!</v>
      </c>
      <c r="S4494" t="e">
        <f>_xlfn.XLOOKUP(PROTEIN_stoich[[#This Row],[sequence]],[2]!Table1[sequence_without_asterisks],[2]!Table1[protein_stoich seq matches],"")</f>
        <v>#REF!</v>
      </c>
      <c r="T4494" t="e">
        <f>_xlfn.XLOOKUP(PROTEIN_stoich[[#This Row],[uniprot]],[1]!UniprotIFO[Entry],[1]!UniprotIFO[protein_id in GSM model format],"")</f>
        <v>#REF!</v>
      </c>
    </row>
    <row r="4495" spans="1:20" x14ac:dyDescent="0.2">
      <c r="A44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RT11342</v>
      </c>
      <c r="B4495" t="s">
        <v>16839</v>
      </c>
      <c r="C4495" t="s">
        <v>16839</v>
      </c>
      <c r="D4495" t="s">
        <v>11305</v>
      </c>
      <c r="E4495" t="s">
        <v>4877</v>
      </c>
      <c r="G44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5" t="s">
        <v>4878</v>
      </c>
      <c r="I4495" s="25" cm="1">
        <f t="array" ref="I4495">SUMPRODUCT((LEN(PROTEIN_stoich[[#This Row],[sequence]])-LEN(SUBSTITUTE(PROTEIN_stoich[[#This Row],[sequence]],{"A";"C";"D";"E";"F";"G";"H";"I";"K";"L";"M";"N";"P";"Q";"R";"S";"T";"V";"W";"Y"},""))),{72.08;104.14;115.08;129.11;148.17;58.05;138.14;114.16;130.18;114.16;132.2;115.1;98.12;129.13;158.19;88.08;102.1;100.13;187.21;164.17})/1000</f>
        <v>60.462240000000001</v>
      </c>
      <c r="J4495" t="s">
        <v>12830</v>
      </c>
      <c r="K4495" s="4" t="s">
        <v>4880</v>
      </c>
      <c r="M4495">
        <f>LEN(SUBSTITUTE(PROTEIN_stoich[[#This Row],[sequence]],"*",""))</f>
        <v>565</v>
      </c>
      <c r="O4495" t="s">
        <v>16</v>
      </c>
      <c r="P4495" t="str">
        <f>_xlfn.LET(_xlpm.id,PROTEIN_stoich[[#This Row],[uniprot]],HYPERLINK("https://www.uniprot.org/uniprotkb/"&amp;_xlpm.id&amp;"/entry",_xlpm.id))</f>
        <v>A0A0K3CNA1</v>
      </c>
      <c r="Q4495" t="e">
        <f>_xlfn.XLOOKUP(PROTEIN_stoich[[#This Row],[uniprot]],[1]!UniprotIFO[Entry],[1]!UniprotIFO[Gene Ontology IDs],"")</f>
        <v>#REF!</v>
      </c>
      <c r="R4495" t="e">
        <f>_xlfn.XLOOKUP(PROTEIN_stoich[[#This Row],[uniprot]],[1]!UniprotIFO[Entry],[1]!UniprotIFO[essential?],"")</f>
        <v>#REF!</v>
      </c>
      <c r="S4495" t="e">
        <f>_xlfn.XLOOKUP(PROTEIN_stoich[[#This Row],[sequence]],[2]!Table1[sequence_without_asterisks],[2]!Table1[protein_stoich seq matches],"")</f>
        <v>#REF!</v>
      </c>
      <c r="T4495" t="e">
        <f>_xlfn.XLOOKUP(PROTEIN_stoich[[#This Row],[uniprot]],[1]!UniprotIFO[Entry],[1]!UniprotIFO[protein_id in GSM model format],"")</f>
        <v>#REF!</v>
      </c>
    </row>
    <row r="4496" spans="1:20" x14ac:dyDescent="0.2">
      <c r="A44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RT10278</v>
      </c>
      <c r="B4496" t="s">
        <v>16640</v>
      </c>
      <c r="C4496" t="s">
        <v>16640</v>
      </c>
      <c r="D4496" t="s">
        <v>10807</v>
      </c>
      <c r="E4496" t="s">
        <v>4877</v>
      </c>
      <c r="G44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6" t="s">
        <v>4878</v>
      </c>
      <c r="I4496" s="25" cm="1">
        <f t="array" ref="I4496">SUMPRODUCT((LEN(PROTEIN_stoich[[#This Row],[sequence]])-LEN(SUBSTITUTE(PROTEIN_stoich[[#This Row],[sequence]],{"A";"C";"D";"E";"F";"G";"H";"I";"K";"L";"M";"N";"P";"Q";"R";"S";"T";"V";"W";"Y"},""))),{72.08;104.14;115.08;129.11;148.17;58.05;138.14;114.16;130.18;114.16;132.2;115.1;98.12;129.13;158.19;88.08;102.1;100.13;187.21;164.17})/1000</f>
        <v>63.813629999999996</v>
      </c>
      <c r="J4496" t="s">
        <v>12335</v>
      </c>
      <c r="K4496" s="4" t="s">
        <v>4880</v>
      </c>
      <c r="M4496">
        <f>LEN(SUBSTITUTE(PROTEIN_stoich[[#This Row],[sequence]],"*",""))</f>
        <v>587</v>
      </c>
      <c r="O4496" t="s">
        <v>16</v>
      </c>
      <c r="P4496" t="str">
        <f>_xlfn.LET(_xlpm.id,PROTEIN_stoich[[#This Row],[uniprot]],HYPERLINK("https://www.uniprot.org/uniprotkb/"&amp;_xlpm.id&amp;"/entry",_xlpm.id))</f>
        <v>A0A0K3CN97</v>
      </c>
      <c r="Q4496" t="e">
        <f>_xlfn.XLOOKUP(PROTEIN_stoich[[#This Row],[uniprot]],[1]!UniprotIFO[Entry],[1]!UniprotIFO[Gene Ontology IDs],"")</f>
        <v>#REF!</v>
      </c>
      <c r="R4496" t="e">
        <f>_xlfn.XLOOKUP(PROTEIN_stoich[[#This Row],[uniprot]],[1]!UniprotIFO[Entry],[1]!UniprotIFO[essential?],"")</f>
        <v>#REF!</v>
      </c>
      <c r="S4496" t="e">
        <f>_xlfn.XLOOKUP(PROTEIN_stoich[[#This Row],[sequence]],[2]!Table1[sequence_without_asterisks],[2]!Table1[protein_stoich seq matches],"")</f>
        <v>#REF!</v>
      </c>
      <c r="T4496" t="e">
        <f>_xlfn.XLOOKUP(PROTEIN_stoich[[#This Row],[uniprot]],[1]!UniprotIFO[Entry],[1]!UniprotIFO[protein_id in GSM model format],"")</f>
        <v>#REF!</v>
      </c>
    </row>
    <row r="4497" spans="1:20" x14ac:dyDescent="0.2">
      <c r="A44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RT16110</v>
      </c>
      <c r="B4497" t="s">
        <v>16686</v>
      </c>
      <c r="C4497" t="s">
        <v>16686</v>
      </c>
      <c r="D4497" t="s">
        <v>10858</v>
      </c>
      <c r="E4497" t="s">
        <v>4877</v>
      </c>
      <c r="G44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7" t="s">
        <v>4878</v>
      </c>
      <c r="I4497" s="25" cm="1">
        <f t="array" ref="I4497">SUMPRODUCT((LEN(PROTEIN_stoich[[#This Row],[sequence]])-LEN(SUBSTITUTE(PROTEIN_stoich[[#This Row],[sequence]],{"A";"C";"D";"E";"F";"G";"H";"I";"K";"L";"M";"N";"P";"Q";"R";"S";"T";"V";"W";"Y"},""))),{72.08;104.14;115.08;129.11;148.17;58.05;138.14;114.16;130.18;114.16;132.2;115.1;98.12;129.13;158.19;88.08;102.1;100.13;187.21;164.17})/1000</f>
        <v>57.272680000000001</v>
      </c>
      <c r="J4497" t="s">
        <v>12386</v>
      </c>
      <c r="K4497" s="4" t="s">
        <v>4880</v>
      </c>
      <c r="M4497">
        <f>LEN(SUBSTITUTE(PROTEIN_stoich[[#This Row],[sequence]],"*",""))</f>
        <v>600</v>
      </c>
      <c r="O4497" t="s">
        <v>16</v>
      </c>
      <c r="P4497" t="str">
        <f>_xlfn.LET(_xlpm.id,PROTEIN_stoich[[#This Row],[uniprot]],HYPERLINK("https://www.uniprot.org/uniprotkb/"&amp;_xlpm.id&amp;"/entry",_xlpm.id))</f>
        <v>A0A0K3CN95</v>
      </c>
      <c r="Q4497" t="e">
        <f>_xlfn.XLOOKUP(PROTEIN_stoich[[#This Row],[uniprot]],[1]!UniprotIFO[Entry],[1]!UniprotIFO[Gene Ontology IDs],"")</f>
        <v>#REF!</v>
      </c>
      <c r="R4497" t="e">
        <f>_xlfn.XLOOKUP(PROTEIN_stoich[[#This Row],[uniprot]],[1]!UniprotIFO[Entry],[1]!UniprotIFO[essential?],"")</f>
        <v>#REF!</v>
      </c>
      <c r="S4497" t="e">
        <f>_xlfn.XLOOKUP(PROTEIN_stoich[[#This Row],[sequence]],[2]!Table1[sequence_without_asterisks],[2]!Table1[protein_stoich seq matches],"")</f>
        <v>#REF!</v>
      </c>
      <c r="T4497" t="e">
        <f>_xlfn.XLOOKUP(PROTEIN_stoich[[#This Row],[uniprot]],[1]!UniprotIFO[Entry],[1]!UniprotIFO[protein_id in GSM model format],"")</f>
        <v>#REF!</v>
      </c>
    </row>
    <row r="4498" spans="1:20" x14ac:dyDescent="0.2">
      <c r="A44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A0A0K3CN92</v>
      </c>
      <c r="B4498" t="s">
        <v>11472</v>
      </c>
      <c r="C4498" t="s">
        <v>11472</v>
      </c>
      <c r="D4498" t="s">
        <v>11472</v>
      </c>
      <c r="E4498" t="s">
        <v>4877</v>
      </c>
      <c r="G44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8" t="s">
        <v>4878</v>
      </c>
      <c r="I4498" s="25" cm="1">
        <f t="array" ref="I4498">SUMPRODUCT((LEN(PROTEIN_stoich[[#This Row],[sequence]])-LEN(SUBSTITUTE(PROTEIN_stoich[[#This Row],[sequence]],{"A";"C";"D";"E";"F";"G";"H";"I";"K";"L";"M";"N";"P";"Q";"R";"S";"T";"V";"W";"Y"},""))),{72.08;104.14;115.08;129.11;148.17;58.05;138.14;114.16;130.18;114.16;132.2;115.1;98.12;129.13;158.19;88.08;102.1;100.13;187.21;164.17})/1000</f>
        <v>44.427829999999986</v>
      </c>
      <c r="J4498" t="s">
        <v>12997</v>
      </c>
      <c r="K4498" s="4" t="s">
        <v>4880</v>
      </c>
      <c r="M4498">
        <f>LEN(SUBSTITUTE(PROTEIN_stoich[[#This Row],[sequence]],"*",""))</f>
        <v>390</v>
      </c>
      <c r="O4498" t="s">
        <v>16</v>
      </c>
      <c r="P4498" t="str">
        <f>_xlfn.LET(_xlpm.id,PROTEIN_stoich[[#This Row],[uniprot]],HYPERLINK("https://www.uniprot.org/uniprotkb/"&amp;_xlpm.id&amp;"/entry",_xlpm.id))</f>
        <v>A0A0K3CN92</v>
      </c>
      <c r="Q4498" t="e">
        <f>_xlfn.XLOOKUP(PROTEIN_stoich[[#This Row],[uniprot]],[1]!UniprotIFO[Entry],[1]!UniprotIFO[Gene Ontology IDs],"")</f>
        <v>#REF!</v>
      </c>
      <c r="R4498" t="e">
        <f>_xlfn.XLOOKUP(PROTEIN_stoich[[#This Row],[uniprot]],[1]!UniprotIFO[Entry],[1]!UniprotIFO[essential?],"")</f>
        <v>#REF!</v>
      </c>
      <c r="S4498" t="e">
        <f>_xlfn.XLOOKUP(PROTEIN_stoich[[#This Row],[sequence]],[2]!Table1[sequence_without_asterisks],[2]!Table1[protein_stoich seq matches],"")</f>
        <v>#REF!</v>
      </c>
      <c r="T4498" t="e">
        <f>_xlfn.XLOOKUP(PROTEIN_stoich[[#This Row],[uniprot]],[1]!UniprotIFO[Entry],[1]!UniprotIFO[protein_id in GSM model format],"")</f>
        <v>#REF!</v>
      </c>
    </row>
    <row r="4499" spans="1:20" x14ac:dyDescent="0.2">
      <c r="A44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A0A0K3CN91</v>
      </c>
      <c r="B4499" t="s">
        <v>11094</v>
      </c>
      <c r="C4499" t="s">
        <v>11094</v>
      </c>
      <c r="D4499" t="s">
        <v>11094</v>
      </c>
      <c r="E4499" t="s">
        <v>4877</v>
      </c>
      <c r="G44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499" t="s">
        <v>4878</v>
      </c>
      <c r="I4499" s="25" cm="1">
        <f t="array" ref="I4499">SUMPRODUCT((LEN(PROTEIN_stoich[[#This Row],[sequence]])-LEN(SUBSTITUTE(PROTEIN_stoich[[#This Row],[sequence]],{"A";"C";"D";"E";"F";"G";"H";"I";"K";"L";"M";"N";"P";"Q";"R";"S";"T";"V";"W";"Y"},""))),{72.08;104.14;115.08;129.11;148.17;58.05;138.14;114.16;130.18;114.16;132.2;115.1;98.12;129.13;158.19;88.08;102.1;100.13;187.21;164.17})/1000</f>
        <v>58.296670000000006</v>
      </c>
      <c r="J4499" t="s">
        <v>12620</v>
      </c>
      <c r="K4499" s="4" t="s">
        <v>4880</v>
      </c>
      <c r="M4499">
        <f>LEN(SUBSTITUTE(PROTEIN_stoich[[#This Row],[sequence]],"*",""))</f>
        <v>509</v>
      </c>
      <c r="O4499" t="s">
        <v>16</v>
      </c>
      <c r="P4499" t="str">
        <f>_xlfn.LET(_xlpm.id,PROTEIN_stoich[[#This Row],[uniprot]],HYPERLINK("https://www.uniprot.org/uniprotkb/"&amp;_xlpm.id&amp;"/entry",_xlpm.id))</f>
        <v>A0A0K3CN91</v>
      </c>
      <c r="Q4499" t="e">
        <f>_xlfn.XLOOKUP(PROTEIN_stoich[[#This Row],[uniprot]],[1]!UniprotIFO[Entry],[1]!UniprotIFO[Gene Ontology IDs],"")</f>
        <v>#REF!</v>
      </c>
      <c r="R4499" t="e">
        <f>_xlfn.XLOOKUP(PROTEIN_stoich[[#This Row],[uniprot]],[1]!UniprotIFO[Entry],[1]!UniprotIFO[essential?],"")</f>
        <v>#REF!</v>
      </c>
      <c r="S4499" t="e">
        <f>_xlfn.XLOOKUP(PROTEIN_stoich[[#This Row],[sequence]],[2]!Table1[sequence_without_asterisks],[2]!Table1[protein_stoich seq matches],"")</f>
        <v>#REF!</v>
      </c>
      <c r="T4499" t="e">
        <f>_xlfn.XLOOKUP(PROTEIN_stoich[[#This Row],[uniprot]],[1]!UniprotIFO[Entry],[1]!UniprotIFO[protein_id in GSM model format],"")</f>
        <v>#REF!</v>
      </c>
    </row>
    <row r="4500" spans="1:20" x14ac:dyDescent="0.2">
      <c r="A45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A0A0K3CN87</v>
      </c>
      <c r="B4500" t="s">
        <v>11022</v>
      </c>
      <c r="C4500" t="s">
        <v>11022</v>
      </c>
      <c r="D4500" t="s">
        <v>11022</v>
      </c>
      <c r="E4500" t="s">
        <v>4877</v>
      </c>
      <c r="G45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0" t="s">
        <v>4878</v>
      </c>
      <c r="I4500" s="25" cm="1">
        <f t="array" ref="I4500">SUMPRODUCT((LEN(PROTEIN_stoich[[#This Row],[sequence]])-LEN(SUBSTITUTE(PROTEIN_stoich[[#This Row],[sequence]],{"A";"C";"D";"E";"F";"G";"H";"I";"K";"L";"M";"N";"P";"Q";"R";"S";"T";"V";"W";"Y"},""))),{72.08;104.14;115.08;129.11;148.17;58.05;138.14;114.16;130.18;114.16;132.2;115.1;98.12;129.13;158.19;88.08;102.1;100.13;187.21;164.17})/1000</f>
        <v>66.820279999999997</v>
      </c>
      <c r="J4500" t="s">
        <v>12548</v>
      </c>
      <c r="K4500" s="4" t="s">
        <v>4880</v>
      </c>
      <c r="M4500">
        <f>LEN(SUBSTITUTE(PROTEIN_stoich[[#This Row],[sequence]],"*",""))</f>
        <v>596</v>
      </c>
      <c r="O4500" t="s">
        <v>16</v>
      </c>
      <c r="P4500" t="str">
        <f>_xlfn.LET(_xlpm.id,PROTEIN_stoich[[#This Row],[uniprot]],HYPERLINK("https://www.uniprot.org/uniprotkb/"&amp;_xlpm.id&amp;"/entry",_xlpm.id))</f>
        <v>A0A0K3CN87</v>
      </c>
      <c r="Q4500" t="e">
        <f>_xlfn.XLOOKUP(PROTEIN_stoich[[#This Row],[uniprot]],[1]!UniprotIFO[Entry],[1]!UniprotIFO[Gene Ontology IDs],"")</f>
        <v>#REF!</v>
      </c>
      <c r="R4500" t="e">
        <f>_xlfn.XLOOKUP(PROTEIN_stoich[[#This Row],[uniprot]],[1]!UniprotIFO[Entry],[1]!UniprotIFO[essential?],"")</f>
        <v>#REF!</v>
      </c>
      <c r="S4500" t="e">
        <f>_xlfn.XLOOKUP(PROTEIN_stoich[[#This Row],[sequence]],[2]!Table1[sequence_without_asterisks],[2]!Table1[protein_stoich seq matches],"")</f>
        <v>#REF!</v>
      </c>
      <c r="T4500" t="e">
        <f>_xlfn.XLOOKUP(PROTEIN_stoich[[#This Row],[uniprot]],[1]!UniprotIFO[Entry],[1]!UniprotIFO[protein_id in GSM model format],"")</f>
        <v>#REF!</v>
      </c>
    </row>
    <row r="4501" spans="1:20" x14ac:dyDescent="0.2">
      <c r="A45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RT10581</v>
      </c>
      <c r="B4501" t="s">
        <v>16502</v>
      </c>
      <c r="C4501" t="s">
        <v>16502</v>
      </c>
      <c r="D4501" t="s">
        <v>10669</v>
      </c>
      <c r="E4501" t="s">
        <v>4877</v>
      </c>
      <c r="G45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1" t="s">
        <v>4878</v>
      </c>
      <c r="I4501" s="25" cm="1">
        <f t="array" ref="I4501">SUMPRODUCT((LEN(PROTEIN_stoich[[#This Row],[sequence]])-LEN(SUBSTITUTE(PROTEIN_stoich[[#This Row],[sequence]],{"A";"C";"D";"E";"F";"G";"H";"I";"K";"L";"M";"N";"P";"Q";"R";"S";"T";"V";"W";"Y"},""))),{72.08;104.14;115.08;129.11;148.17;58.05;138.14;114.16;130.18;114.16;132.2;115.1;98.12;129.13;158.19;88.08;102.1;100.13;187.21;164.17})/1000</f>
        <v>61.524980000000006</v>
      </c>
      <c r="J4501" t="s">
        <v>12197</v>
      </c>
      <c r="K4501" s="4" t="s">
        <v>4880</v>
      </c>
      <c r="M4501">
        <f>LEN(SUBSTITUTE(PROTEIN_stoich[[#This Row],[sequence]],"*",""))</f>
        <v>550</v>
      </c>
      <c r="O4501" t="s">
        <v>16</v>
      </c>
      <c r="P4501" t="str">
        <f>_xlfn.LET(_xlpm.id,PROTEIN_stoich[[#This Row],[uniprot]],HYPERLINK("https://www.uniprot.org/uniprotkb/"&amp;_xlpm.id&amp;"/entry",_xlpm.id))</f>
        <v>A0A0K3CN85</v>
      </c>
      <c r="Q4501" t="e">
        <f>_xlfn.XLOOKUP(PROTEIN_stoich[[#This Row],[uniprot]],[1]!UniprotIFO[Entry],[1]!UniprotIFO[Gene Ontology IDs],"")</f>
        <v>#REF!</v>
      </c>
      <c r="R4501" t="e">
        <f>_xlfn.XLOOKUP(PROTEIN_stoich[[#This Row],[uniprot]],[1]!UniprotIFO[Entry],[1]!UniprotIFO[essential?],"")</f>
        <v>#REF!</v>
      </c>
      <c r="S4501" t="e">
        <f>_xlfn.XLOOKUP(PROTEIN_stoich[[#This Row],[sequence]],[2]!Table1[sequence_without_asterisks],[2]!Table1[protein_stoich seq matches],"")</f>
        <v>#REF!</v>
      </c>
      <c r="T4501" t="e">
        <f>_xlfn.XLOOKUP(PROTEIN_stoich[[#This Row],[uniprot]],[1]!UniprotIFO[Entry],[1]!UniprotIFO[protein_id in GSM model format],"")</f>
        <v>#REF!</v>
      </c>
    </row>
    <row r="4502" spans="1:20" x14ac:dyDescent="0.2">
      <c r="A45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A0A0K3CN82</v>
      </c>
      <c r="B4502" t="s">
        <v>12096</v>
      </c>
      <c r="C4502" t="s">
        <v>12096</v>
      </c>
      <c r="D4502" t="s">
        <v>12096</v>
      </c>
      <c r="E4502" t="s">
        <v>4877</v>
      </c>
      <c r="G45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2" t="s">
        <v>4878</v>
      </c>
      <c r="I4502" s="25" cm="1">
        <f t="array" ref="I4502">SUMPRODUCT((LEN(PROTEIN_stoich[[#This Row],[sequence]])-LEN(SUBSTITUTE(PROTEIN_stoich[[#This Row],[sequence]],{"A";"C";"D";"E";"F";"G";"H";"I";"K";"L";"M";"N";"P";"Q";"R";"S";"T";"V";"W";"Y"},""))),{72.08;104.14;115.08;129.11;148.17;58.05;138.14;114.16;130.18;114.16;132.2;115.1;98.12;129.13;158.19;88.08;102.1;100.13;187.21;164.17})/1000</f>
        <v>95.056969999999993</v>
      </c>
      <c r="J4502" t="s">
        <v>13618</v>
      </c>
      <c r="K4502" s="4" t="s">
        <v>4880</v>
      </c>
      <c r="M4502">
        <f>LEN(SUBSTITUTE(PROTEIN_stoich[[#This Row],[sequence]],"*",""))</f>
        <v>823</v>
      </c>
      <c r="O4502" t="s">
        <v>16</v>
      </c>
      <c r="P4502" t="str">
        <f>_xlfn.LET(_xlpm.id,PROTEIN_stoich[[#This Row],[uniprot]],HYPERLINK("https://www.uniprot.org/uniprotkb/"&amp;_xlpm.id&amp;"/entry",_xlpm.id))</f>
        <v>A0A0K3CN82</v>
      </c>
      <c r="Q4502" t="e">
        <f>_xlfn.XLOOKUP(PROTEIN_stoich[[#This Row],[uniprot]],[1]!UniprotIFO[Entry],[1]!UniprotIFO[Gene Ontology IDs],"")</f>
        <v>#REF!</v>
      </c>
      <c r="R4502" t="e">
        <f>_xlfn.XLOOKUP(PROTEIN_stoich[[#This Row],[uniprot]],[1]!UniprotIFO[Entry],[1]!UniprotIFO[essential?],"")</f>
        <v>#REF!</v>
      </c>
      <c r="S4502" t="e">
        <f>_xlfn.XLOOKUP(PROTEIN_stoich[[#This Row],[sequence]],[2]!Table1[sequence_without_asterisks],[2]!Table1[protein_stoich seq matches],"")</f>
        <v>#REF!</v>
      </c>
      <c r="T4502" t="e">
        <f>_xlfn.XLOOKUP(PROTEIN_stoich[[#This Row],[uniprot]],[1]!UniprotIFO[Entry],[1]!UniprotIFO[protein_id in GSM model format],"")</f>
        <v>#REF!</v>
      </c>
    </row>
    <row r="4503" spans="1:20" x14ac:dyDescent="0.2">
      <c r="A45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RT10014</v>
      </c>
      <c r="B4503" t="s">
        <v>16870</v>
      </c>
      <c r="C4503" t="s">
        <v>16870</v>
      </c>
      <c r="D4503" t="s">
        <v>11337</v>
      </c>
      <c r="E4503" t="s">
        <v>4877</v>
      </c>
      <c r="G45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3" t="s">
        <v>4878</v>
      </c>
      <c r="I4503" s="25" cm="1">
        <f t="array" ref="I4503">SUMPRODUCT((LEN(PROTEIN_stoich[[#This Row],[sequence]])-LEN(SUBSTITUTE(PROTEIN_stoich[[#This Row],[sequence]],{"A";"C";"D";"E";"F";"G";"H";"I";"K";"L";"M";"N";"P";"Q";"R";"S";"T";"V";"W";"Y"},""))),{72.08;104.14;115.08;129.11;148.17;58.05;138.14;114.16;130.18;114.16;132.2;115.1;98.12;129.13;158.19;88.08;102.1;100.13;187.21;164.17})/1000</f>
        <v>67.013299999999987</v>
      </c>
      <c r="J4503" t="s">
        <v>12862</v>
      </c>
      <c r="K4503" s="4" t="s">
        <v>4880</v>
      </c>
      <c r="M4503">
        <f>LEN(SUBSTITUTE(PROTEIN_stoich[[#This Row],[sequence]],"*",""))</f>
        <v>593</v>
      </c>
      <c r="O4503" t="s">
        <v>16</v>
      </c>
      <c r="P4503" t="str">
        <f>_xlfn.LET(_xlpm.id,PROTEIN_stoich[[#This Row],[uniprot]],HYPERLINK("https://www.uniprot.org/uniprotkb/"&amp;_xlpm.id&amp;"/entry",_xlpm.id))</f>
        <v>A0A0K3CN78</v>
      </c>
      <c r="Q4503" t="e">
        <f>_xlfn.XLOOKUP(PROTEIN_stoich[[#This Row],[uniprot]],[1]!UniprotIFO[Entry],[1]!UniprotIFO[Gene Ontology IDs],"")</f>
        <v>#REF!</v>
      </c>
      <c r="R4503" t="e">
        <f>_xlfn.XLOOKUP(PROTEIN_stoich[[#This Row],[uniprot]],[1]!UniprotIFO[Entry],[1]!UniprotIFO[essential?],"")</f>
        <v>#REF!</v>
      </c>
      <c r="S4503" t="e">
        <f>_xlfn.XLOOKUP(PROTEIN_stoich[[#This Row],[sequence]],[2]!Table1[sequence_without_asterisks],[2]!Table1[protein_stoich seq matches],"")</f>
        <v>#REF!</v>
      </c>
      <c r="T4503" t="e">
        <f>_xlfn.XLOOKUP(PROTEIN_stoich[[#This Row],[uniprot]],[1]!UniprotIFO[Entry],[1]!UniprotIFO[protein_id in GSM model format],"")</f>
        <v>#REF!</v>
      </c>
    </row>
    <row r="4504" spans="1:20" x14ac:dyDescent="0.2">
      <c r="A45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A0A0K3CN75</v>
      </c>
      <c r="B4504" t="s">
        <v>11879</v>
      </c>
      <c r="C4504" t="s">
        <v>11879</v>
      </c>
      <c r="D4504" t="s">
        <v>11879</v>
      </c>
      <c r="E4504" t="s">
        <v>4877</v>
      </c>
      <c r="G45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4" t="s">
        <v>4878</v>
      </c>
      <c r="I4504" s="25" cm="1">
        <f t="array" ref="I4504">SUMPRODUCT((LEN(PROTEIN_stoich[[#This Row],[sequence]])-LEN(SUBSTITUTE(PROTEIN_stoich[[#This Row],[sequence]],{"A";"C";"D";"E";"F";"G";"H";"I";"K";"L";"M";"N";"P";"Q";"R";"S";"T";"V";"W";"Y"},""))),{72.08;104.14;115.08;129.11;148.17;58.05;138.14;114.16;130.18;114.16;132.2;115.1;98.12;129.13;158.19;88.08;102.1;100.13;187.21;164.17})/1000</f>
        <v>82.162859999999995</v>
      </c>
      <c r="J4504" t="s">
        <v>13401</v>
      </c>
      <c r="K4504" s="4" t="s">
        <v>4880</v>
      </c>
      <c r="M4504">
        <f>LEN(SUBSTITUTE(PROTEIN_stoich[[#This Row],[sequence]],"*",""))</f>
        <v>757</v>
      </c>
      <c r="O4504" t="s">
        <v>16</v>
      </c>
      <c r="P4504" t="str">
        <f>_xlfn.LET(_xlpm.id,PROTEIN_stoich[[#This Row],[uniprot]],HYPERLINK("https://www.uniprot.org/uniprotkb/"&amp;_xlpm.id&amp;"/entry",_xlpm.id))</f>
        <v>A0A0K3CN75</v>
      </c>
      <c r="Q4504" t="e">
        <f>_xlfn.XLOOKUP(PROTEIN_stoich[[#This Row],[uniprot]],[1]!UniprotIFO[Entry],[1]!UniprotIFO[Gene Ontology IDs],"")</f>
        <v>#REF!</v>
      </c>
      <c r="R4504" t="e">
        <f>_xlfn.XLOOKUP(PROTEIN_stoich[[#This Row],[uniprot]],[1]!UniprotIFO[Entry],[1]!UniprotIFO[essential?],"")</f>
        <v>#REF!</v>
      </c>
      <c r="S4504" t="e">
        <f>_xlfn.XLOOKUP(PROTEIN_stoich[[#This Row],[sequence]],[2]!Table1[sequence_without_asterisks],[2]!Table1[protein_stoich seq matches],"")</f>
        <v>#REF!</v>
      </c>
      <c r="T4504" t="e">
        <f>_xlfn.XLOOKUP(PROTEIN_stoich[[#This Row],[uniprot]],[1]!UniprotIFO[Entry],[1]!UniprotIFO[protein_id in GSM model format],"")</f>
        <v>#REF!</v>
      </c>
    </row>
    <row r="4505" spans="1:20" x14ac:dyDescent="0.2">
      <c r="A45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A0A0K3CN73</v>
      </c>
      <c r="B4505" t="s">
        <v>11158</v>
      </c>
      <c r="C4505" t="s">
        <v>11158</v>
      </c>
      <c r="D4505" t="s">
        <v>11158</v>
      </c>
      <c r="E4505" t="s">
        <v>4877</v>
      </c>
      <c r="G45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5" t="s">
        <v>4878</v>
      </c>
      <c r="I4505" s="25" cm="1">
        <f t="array" ref="I4505">SUMPRODUCT((LEN(PROTEIN_stoich[[#This Row],[sequence]])-LEN(SUBSTITUTE(PROTEIN_stoich[[#This Row],[sequence]],{"A";"C";"D";"E";"F";"G";"H";"I";"K";"L";"M";"N";"P";"Q";"R";"S";"T";"V";"W";"Y"},""))),{72.08;104.14;115.08;129.11;148.17;58.05;138.14;114.16;130.18;114.16;132.2;115.1;98.12;129.13;158.19;88.08;102.1;100.13;187.21;164.17})/1000</f>
        <v>44.975029999999997</v>
      </c>
      <c r="J4505" t="s">
        <v>12684</v>
      </c>
      <c r="K4505" s="4" t="s">
        <v>4880</v>
      </c>
      <c r="M4505">
        <f>LEN(SUBSTITUTE(PROTEIN_stoich[[#This Row],[sequence]],"*",""))</f>
        <v>406</v>
      </c>
      <c r="O4505" t="s">
        <v>16</v>
      </c>
      <c r="P4505" t="str">
        <f>_xlfn.LET(_xlpm.id,PROTEIN_stoich[[#This Row],[uniprot]],HYPERLINK("https://www.uniprot.org/uniprotkb/"&amp;_xlpm.id&amp;"/entry",_xlpm.id))</f>
        <v>A0A0K3CN73</v>
      </c>
      <c r="Q4505" t="e">
        <f>_xlfn.XLOOKUP(PROTEIN_stoich[[#This Row],[uniprot]],[1]!UniprotIFO[Entry],[1]!UniprotIFO[Gene Ontology IDs],"")</f>
        <v>#REF!</v>
      </c>
      <c r="R4505" t="e">
        <f>_xlfn.XLOOKUP(PROTEIN_stoich[[#This Row],[uniprot]],[1]!UniprotIFO[Entry],[1]!UniprotIFO[essential?],"")</f>
        <v>#REF!</v>
      </c>
      <c r="S4505" t="e">
        <f>_xlfn.XLOOKUP(PROTEIN_stoich[[#This Row],[sequence]],[2]!Table1[sequence_without_asterisks],[2]!Table1[protein_stoich seq matches],"")</f>
        <v>#REF!</v>
      </c>
      <c r="T4505" t="e">
        <f>_xlfn.XLOOKUP(PROTEIN_stoich[[#This Row],[uniprot]],[1]!UniprotIFO[Entry],[1]!UniprotIFO[protein_id in GSM model format],"")</f>
        <v>#REF!</v>
      </c>
    </row>
    <row r="4506" spans="1:20" x14ac:dyDescent="0.2">
      <c r="A45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A0A0K3CN63</v>
      </c>
      <c r="B4506" t="s">
        <v>11659</v>
      </c>
      <c r="C4506" t="s">
        <v>11659</v>
      </c>
      <c r="D4506" t="s">
        <v>11659</v>
      </c>
      <c r="E4506" t="s">
        <v>4877</v>
      </c>
      <c r="G45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6" t="s">
        <v>4878</v>
      </c>
      <c r="I4506" s="25" cm="1">
        <f t="array" ref="I4506">SUMPRODUCT((LEN(PROTEIN_stoich[[#This Row],[sequence]])-LEN(SUBSTITUTE(PROTEIN_stoich[[#This Row],[sequence]],{"A";"C";"D";"E";"F";"G";"H";"I";"K";"L";"M";"N";"P";"Q";"R";"S";"T";"V";"W";"Y"},""))),{72.08;104.14;115.08;129.11;148.17;58.05;138.14;114.16;130.18;114.16;132.2;115.1;98.12;129.13;158.19;88.08;102.1;100.13;187.21;164.17})/1000</f>
        <v>55.089510000000004</v>
      </c>
      <c r="J4506" t="s">
        <v>13184</v>
      </c>
      <c r="K4506" s="4" t="s">
        <v>4880</v>
      </c>
      <c r="M4506">
        <f>LEN(SUBSTITUTE(PROTEIN_stoich[[#This Row],[sequence]],"*",""))</f>
        <v>500</v>
      </c>
      <c r="O4506" t="s">
        <v>16</v>
      </c>
      <c r="P4506" t="str">
        <f>_xlfn.LET(_xlpm.id,PROTEIN_stoich[[#This Row],[uniprot]],HYPERLINK("https://www.uniprot.org/uniprotkb/"&amp;_xlpm.id&amp;"/entry",_xlpm.id))</f>
        <v>A0A0K3CN63</v>
      </c>
      <c r="Q4506" t="e">
        <f>_xlfn.XLOOKUP(PROTEIN_stoich[[#This Row],[uniprot]],[1]!UniprotIFO[Entry],[1]!UniprotIFO[Gene Ontology IDs],"")</f>
        <v>#REF!</v>
      </c>
      <c r="R4506" t="e">
        <f>_xlfn.XLOOKUP(PROTEIN_stoich[[#This Row],[uniprot]],[1]!UniprotIFO[Entry],[1]!UniprotIFO[essential?],"")</f>
        <v>#REF!</v>
      </c>
      <c r="S4506" t="e">
        <f>_xlfn.XLOOKUP(PROTEIN_stoich[[#This Row],[sequence]],[2]!Table1[sequence_without_asterisks],[2]!Table1[protein_stoich seq matches],"")</f>
        <v>#REF!</v>
      </c>
      <c r="T4506" t="e">
        <f>_xlfn.XLOOKUP(PROTEIN_stoich[[#This Row],[uniprot]],[1]!UniprotIFO[Entry],[1]!UniprotIFO[protein_id in GSM model format],"")</f>
        <v>#REF!</v>
      </c>
    </row>
    <row r="4507" spans="1:20" x14ac:dyDescent="0.2">
      <c r="A45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A0A0K3CN62</v>
      </c>
      <c r="B4507" t="s">
        <v>11502</v>
      </c>
      <c r="C4507" t="s">
        <v>11502</v>
      </c>
      <c r="D4507" t="s">
        <v>11502</v>
      </c>
      <c r="E4507" t="s">
        <v>4877</v>
      </c>
      <c r="G45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7" t="s">
        <v>4878</v>
      </c>
      <c r="I4507" s="25" cm="1">
        <f t="array" ref="I4507">SUMPRODUCT((LEN(PROTEIN_stoich[[#This Row],[sequence]])-LEN(SUBSTITUTE(PROTEIN_stoich[[#This Row],[sequence]],{"A";"C";"D";"E";"F";"G";"H";"I";"K";"L";"M";"N";"P";"Q";"R";"S";"T";"V";"W";"Y"},""))),{72.08;104.14;115.08;129.11;148.17;58.05;138.14;114.16;130.18;114.16;132.2;115.1;98.12;129.13;158.19;88.08;102.1;100.13;187.21;164.17})/1000</f>
        <v>46.156899999999993</v>
      </c>
      <c r="J4507" t="s">
        <v>13027</v>
      </c>
      <c r="K4507" s="4" t="s">
        <v>4880</v>
      </c>
      <c r="M4507">
        <f>LEN(SUBSTITUTE(PROTEIN_stoich[[#This Row],[sequence]],"*",""))</f>
        <v>415</v>
      </c>
      <c r="O4507" t="s">
        <v>16</v>
      </c>
      <c r="P4507" t="str">
        <f>_xlfn.LET(_xlpm.id,PROTEIN_stoich[[#This Row],[uniprot]],HYPERLINK("https://www.uniprot.org/uniprotkb/"&amp;_xlpm.id&amp;"/entry",_xlpm.id))</f>
        <v>A0A0K3CN62</v>
      </c>
      <c r="Q4507" t="e">
        <f>_xlfn.XLOOKUP(PROTEIN_stoich[[#This Row],[uniprot]],[1]!UniprotIFO[Entry],[1]!UniprotIFO[Gene Ontology IDs],"")</f>
        <v>#REF!</v>
      </c>
      <c r="R4507" t="e">
        <f>_xlfn.XLOOKUP(PROTEIN_stoich[[#This Row],[uniprot]],[1]!UniprotIFO[Entry],[1]!UniprotIFO[essential?],"")</f>
        <v>#REF!</v>
      </c>
      <c r="S4507" t="e">
        <f>_xlfn.XLOOKUP(PROTEIN_stoich[[#This Row],[sequence]],[2]!Table1[sequence_without_asterisks],[2]!Table1[protein_stoich seq matches],"")</f>
        <v>#REF!</v>
      </c>
      <c r="T4507" t="e">
        <f>_xlfn.XLOOKUP(PROTEIN_stoich[[#This Row],[uniprot]],[1]!UniprotIFO[Entry],[1]!UniprotIFO[protein_id in GSM model format],"")</f>
        <v>#REF!</v>
      </c>
    </row>
    <row r="4508" spans="1:20" x14ac:dyDescent="0.2">
      <c r="A45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A0A0K3CN61</v>
      </c>
      <c r="B4508" t="s">
        <v>11793</v>
      </c>
      <c r="C4508" t="s">
        <v>11793</v>
      </c>
      <c r="D4508" t="s">
        <v>11793</v>
      </c>
      <c r="E4508" t="s">
        <v>4877</v>
      </c>
      <c r="G45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8" t="s">
        <v>4878</v>
      </c>
      <c r="I4508" s="25" cm="1">
        <f t="array" ref="I4508">SUMPRODUCT((LEN(PROTEIN_stoich[[#This Row],[sequence]])-LEN(SUBSTITUTE(PROTEIN_stoich[[#This Row],[sequence]],{"A";"C";"D";"E";"F";"G";"H";"I";"K";"L";"M";"N";"P";"Q";"R";"S";"T";"V";"W";"Y"},""))),{72.08;104.14;115.08;129.11;148.17;58.05;138.14;114.16;130.18;114.16;132.2;115.1;98.12;129.13;158.19;88.08;102.1;100.13;187.21;164.17})/1000</f>
        <v>94.288799999999995</v>
      </c>
      <c r="J4508" t="s">
        <v>13318</v>
      </c>
      <c r="K4508" s="4" t="s">
        <v>4880</v>
      </c>
      <c r="M4508">
        <f>LEN(SUBSTITUTE(PROTEIN_stoich[[#This Row],[sequence]],"*",""))</f>
        <v>858</v>
      </c>
      <c r="O4508" t="s">
        <v>16</v>
      </c>
      <c r="P4508" t="str">
        <f>_xlfn.LET(_xlpm.id,PROTEIN_stoich[[#This Row],[uniprot]],HYPERLINK("https://www.uniprot.org/uniprotkb/"&amp;_xlpm.id&amp;"/entry",_xlpm.id))</f>
        <v>A0A0K3CN61</v>
      </c>
      <c r="Q4508" t="e">
        <f>_xlfn.XLOOKUP(PROTEIN_stoich[[#This Row],[uniprot]],[1]!UniprotIFO[Entry],[1]!UniprotIFO[Gene Ontology IDs],"")</f>
        <v>#REF!</v>
      </c>
      <c r="R4508" t="e">
        <f>_xlfn.XLOOKUP(PROTEIN_stoich[[#This Row],[uniprot]],[1]!UniprotIFO[Entry],[1]!UniprotIFO[essential?],"")</f>
        <v>#REF!</v>
      </c>
      <c r="S4508" t="e">
        <f>_xlfn.XLOOKUP(PROTEIN_stoich[[#This Row],[sequence]],[2]!Table1[sequence_without_asterisks],[2]!Table1[protein_stoich seq matches],"")</f>
        <v>#REF!</v>
      </c>
      <c r="T4508" t="e">
        <f>_xlfn.XLOOKUP(PROTEIN_stoich[[#This Row],[uniprot]],[1]!UniprotIFO[Entry],[1]!UniprotIFO[protein_id in GSM model format],"")</f>
        <v>#REF!</v>
      </c>
    </row>
    <row r="4509" spans="1:20" x14ac:dyDescent="0.2">
      <c r="A45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RT11294</v>
      </c>
      <c r="B4509" t="s">
        <v>16474</v>
      </c>
      <c r="C4509" t="s">
        <v>16474</v>
      </c>
      <c r="D4509" t="s">
        <v>10641</v>
      </c>
      <c r="E4509" t="s">
        <v>4877</v>
      </c>
      <c r="G45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09" t="s">
        <v>4878</v>
      </c>
      <c r="I4509" s="25" cm="1">
        <f t="array" ref="I4509">SUMPRODUCT((LEN(PROTEIN_stoich[[#This Row],[sequence]])-LEN(SUBSTITUTE(PROTEIN_stoich[[#This Row],[sequence]],{"A";"C";"D";"E";"F";"G";"H";"I";"K";"L";"M";"N";"P";"Q";"R";"S";"T";"V";"W";"Y"},""))),{72.08;104.14;115.08;129.11;148.17;58.05;138.14;114.16;130.18;114.16;132.2;115.1;98.12;129.13;158.19;88.08;102.1;100.13;187.21;164.17})/1000</f>
        <v>25.4816</v>
      </c>
      <c r="J4509" t="s">
        <v>12169</v>
      </c>
      <c r="K4509" s="4" t="s">
        <v>4880</v>
      </c>
      <c r="M4509">
        <f>LEN(SUBSTITUTE(PROTEIN_stoich[[#This Row],[sequence]],"*",""))</f>
        <v>235</v>
      </c>
      <c r="O4509" t="s">
        <v>16</v>
      </c>
      <c r="P4509" t="str">
        <f>_xlfn.LET(_xlpm.id,PROTEIN_stoich[[#This Row],[uniprot]],HYPERLINK("https://www.uniprot.org/uniprotkb/"&amp;_xlpm.id&amp;"/entry",_xlpm.id))</f>
        <v>A0A0K3CN60</v>
      </c>
      <c r="Q4509" t="e">
        <f>_xlfn.XLOOKUP(PROTEIN_stoich[[#This Row],[uniprot]],[1]!UniprotIFO[Entry],[1]!UniprotIFO[Gene Ontology IDs],"")</f>
        <v>#REF!</v>
      </c>
      <c r="R4509" t="e">
        <f>_xlfn.XLOOKUP(PROTEIN_stoich[[#This Row],[uniprot]],[1]!UniprotIFO[Entry],[1]!UniprotIFO[essential?],"")</f>
        <v>#REF!</v>
      </c>
      <c r="S4509" t="e">
        <f>_xlfn.XLOOKUP(PROTEIN_stoich[[#This Row],[sequence]],[2]!Table1[sequence_without_asterisks],[2]!Table1[protein_stoich seq matches],"")</f>
        <v>#REF!</v>
      </c>
      <c r="T4509" t="e">
        <f>_xlfn.XLOOKUP(PROTEIN_stoich[[#This Row],[uniprot]],[1]!UniprotIFO[Entry],[1]!UniprotIFO[protein_id in GSM model format],"")</f>
        <v>#REF!</v>
      </c>
    </row>
    <row r="4510" spans="1:20" x14ac:dyDescent="0.2">
      <c r="A45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RT11288</v>
      </c>
      <c r="B4510" t="s">
        <v>16915</v>
      </c>
      <c r="C4510" t="s">
        <v>16915</v>
      </c>
      <c r="D4510" t="s">
        <v>11440</v>
      </c>
      <c r="E4510" t="s">
        <v>4877</v>
      </c>
      <c r="G45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0" t="s">
        <v>4878</v>
      </c>
      <c r="I4510" s="25" cm="1">
        <f t="array" ref="I4510">SUMPRODUCT((LEN(PROTEIN_stoich[[#This Row],[sequence]])-LEN(SUBSTITUTE(PROTEIN_stoich[[#This Row],[sequence]],{"A";"C";"D";"E";"F";"G";"H";"I";"K";"L";"M";"N";"P";"Q";"R";"S";"T";"V";"W";"Y"},""))),{72.08;104.14;115.08;129.11;148.17;58.05;138.14;114.16;130.18;114.16;132.2;115.1;98.12;129.13;158.19;88.08;102.1;100.13;187.21;164.17})/1000</f>
        <v>63.879140000000007</v>
      </c>
      <c r="J4510" t="s">
        <v>12965</v>
      </c>
      <c r="K4510" s="4" t="s">
        <v>4880</v>
      </c>
      <c r="M4510">
        <f>LEN(SUBSTITUTE(PROTEIN_stoich[[#This Row],[sequence]],"*",""))</f>
        <v>588</v>
      </c>
      <c r="O4510" t="s">
        <v>16</v>
      </c>
      <c r="P4510" t="str">
        <f>_xlfn.LET(_xlpm.id,PROTEIN_stoich[[#This Row],[uniprot]],HYPERLINK("https://www.uniprot.org/uniprotkb/"&amp;_xlpm.id&amp;"/entry",_xlpm.id))</f>
        <v>A0A0K3CN56</v>
      </c>
      <c r="Q4510" t="e">
        <f>_xlfn.XLOOKUP(PROTEIN_stoich[[#This Row],[uniprot]],[1]!UniprotIFO[Entry],[1]!UniprotIFO[Gene Ontology IDs],"")</f>
        <v>#REF!</v>
      </c>
      <c r="R4510" t="e">
        <f>_xlfn.XLOOKUP(PROTEIN_stoich[[#This Row],[uniprot]],[1]!UniprotIFO[Entry],[1]!UniprotIFO[essential?],"")</f>
        <v>#REF!</v>
      </c>
      <c r="S4510" t="e">
        <f>_xlfn.XLOOKUP(PROTEIN_stoich[[#This Row],[sequence]],[2]!Table1[sequence_without_asterisks],[2]!Table1[protein_stoich seq matches],"")</f>
        <v>#REF!</v>
      </c>
      <c r="T4510" t="e">
        <f>_xlfn.XLOOKUP(PROTEIN_stoich[[#This Row],[uniprot]],[1]!UniprotIFO[Entry],[1]!UniprotIFO[protein_id in GSM model format],"")</f>
        <v>#REF!</v>
      </c>
    </row>
    <row r="4511" spans="1:20" x14ac:dyDescent="0.2">
      <c r="A45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RT09982</v>
      </c>
      <c r="B4511" t="s">
        <v>16531</v>
      </c>
      <c r="C4511" t="s">
        <v>16531</v>
      </c>
      <c r="D4511" t="s">
        <v>10698</v>
      </c>
      <c r="E4511" t="s">
        <v>4877</v>
      </c>
      <c r="G45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1" t="s">
        <v>4878</v>
      </c>
      <c r="I4511" s="25" cm="1">
        <f t="array" ref="I4511">SUMPRODUCT((LEN(PROTEIN_stoich[[#This Row],[sequence]])-LEN(SUBSTITUTE(PROTEIN_stoich[[#This Row],[sequence]],{"A";"C";"D";"E";"F";"G";"H";"I";"K";"L";"M";"N";"P";"Q";"R";"S";"T";"V";"W";"Y"},""))),{72.08;104.14;115.08;129.11;148.17;58.05;138.14;114.16;130.18;114.16;132.2;115.1;98.12;129.13;158.19;88.08;102.1;100.13;187.21;164.17})/1000</f>
        <v>48.708889999999997</v>
      </c>
      <c r="J4511" t="s">
        <v>12226</v>
      </c>
      <c r="K4511" s="4" t="s">
        <v>4880</v>
      </c>
      <c r="M4511">
        <f>LEN(SUBSTITUTE(PROTEIN_stoich[[#This Row],[sequence]],"*",""))</f>
        <v>451</v>
      </c>
      <c r="O4511" t="s">
        <v>16</v>
      </c>
      <c r="P4511" t="str">
        <f>_xlfn.LET(_xlpm.id,PROTEIN_stoich[[#This Row],[uniprot]],HYPERLINK("https://www.uniprot.org/uniprotkb/"&amp;_xlpm.id&amp;"/entry",_xlpm.id))</f>
        <v>A0A0K3CN54</v>
      </c>
      <c r="Q4511" t="e">
        <f>_xlfn.XLOOKUP(PROTEIN_stoich[[#This Row],[uniprot]],[1]!UniprotIFO[Entry],[1]!UniprotIFO[Gene Ontology IDs],"")</f>
        <v>#REF!</v>
      </c>
      <c r="R4511" t="e">
        <f>_xlfn.XLOOKUP(PROTEIN_stoich[[#This Row],[uniprot]],[1]!UniprotIFO[Entry],[1]!UniprotIFO[essential?],"")</f>
        <v>#REF!</v>
      </c>
      <c r="S4511" t="e">
        <f>_xlfn.XLOOKUP(PROTEIN_stoich[[#This Row],[sequence]],[2]!Table1[sequence_without_asterisks],[2]!Table1[protein_stoich seq matches],"")</f>
        <v>#REF!</v>
      </c>
      <c r="T4511" t="e">
        <f>_xlfn.XLOOKUP(PROTEIN_stoich[[#This Row],[uniprot]],[1]!UniprotIFO[Entry],[1]!UniprotIFO[protein_id in GSM model format],"")</f>
        <v>#REF!</v>
      </c>
    </row>
    <row r="4512" spans="1:20" x14ac:dyDescent="0.2">
      <c r="A45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RT10543</v>
      </c>
      <c r="B4512" t="s">
        <v>16738</v>
      </c>
      <c r="C4512" t="s">
        <v>16738</v>
      </c>
      <c r="D4512" t="s">
        <v>11021</v>
      </c>
      <c r="E4512" t="s">
        <v>4877</v>
      </c>
      <c r="G45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2" t="s">
        <v>4878</v>
      </c>
      <c r="I4512" s="25" cm="1">
        <f t="array" ref="I4512">SUMPRODUCT((LEN(PROTEIN_stoich[[#This Row],[sequence]])-LEN(SUBSTITUTE(PROTEIN_stoich[[#This Row],[sequence]],{"A";"C";"D";"E";"F";"G";"H";"I";"K";"L";"M";"N";"P";"Q";"R";"S";"T";"V";"W";"Y"},""))),{72.08;104.14;115.08;129.11;148.17;58.05;138.14;114.16;130.18;114.16;132.2;115.1;98.12;129.13;158.19;88.08;102.1;100.13;187.21;164.17})/1000</f>
        <v>199.55099999999996</v>
      </c>
      <c r="J4512" t="s">
        <v>12547</v>
      </c>
      <c r="K4512" s="4" t="s">
        <v>4880</v>
      </c>
      <c r="M4512">
        <f>LEN(SUBSTITUTE(PROTEIN_stoich[[#This Row],[sequence]],"*",""))</f>
        <v>1810</v>
      </c>
      <c r="O4512" t="s">
        <v>16</v>
      </c>
      <c r="P4512" t="str">
        <f>_xlfn.LET(_xlpm.id,PROTEIN_stoich[[#This Row],[uniprot]],HYPERLINK("https://www.uniprot.org/uniprotkb/"&amp;_xlpm.id&amp;"/entry",_xlpm.id))</f>
        <v>A0A0K3CN53</v>
      </c>
      <c r="Q4512" t="e">
        <f>_xlfn.XLOOKUP(PROTEIN_stoich[[#This Row],[uniprot]],[1]!UniprotIFO[Entry],[1]!UniprotIFO[Gene Ontology IDs],"")</f>
        <v>#REF!</v>
      </c>
      <c r="R4512" t="e">
        <f>_xlfn.XLOOKUP(PROTEIN_stoich[[#This Row],[uniprot]],[1]!UniprotIFO[Entry],[1]!UniprotIFO[essential?],"")</f>
        <v>#REF!</v>
      </c>
      <c r="S4512" t="e">
        <f>_xlfn.XLOOKUP(PROTEIN_stoich[[#This Row],[sequence]],[2]!Table1[sequence_without_asterisks],[2]!Table1[protein_stoich seq matches],"")</f>
        <v>#REF!</v>
      </c>
      <c r="T4512" t="e">
        <f>_xlfn.XLOOKUP(PROTEIN_stoich[[#This Row],[uniprot]],[1]!UniprotIFO[Entry],[1]!UniprotIFO[protein_id in GSM model format],"")</f>
        <v>#REF!</v>
      </c>
    </row>
    <row r="4513" spans="1:20" x14ac:dyDescent="0.2">
      <c r="A45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A0A0K3CN48</v>
      </c>
      <c r="B4513" t="s">
        <v>11986</v>
      </c>
      <c r="C4513" t="s">
        <v>11986</v>
      </c>
      <c r="D4513" t="s">
        <v>11986</v>
      </c>
      <c r="E4513" t="s">
        <v>4877</v>
      </c>
      <c r="G45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3" t="s">
        <v>4878</v>
      </c>
      <c r="I4513" s="25" cm="1">
        <f t="array" ref="I4513">SUMPRODUCT((LEN(PROTEIN_stoich[[#This Row],[sequence]])-LEN(SUBSTITUTE(PROTEIN_stoich[[#This Row],[sequence]],{"A";"C";"D";"E";"F";"G";"H";"I";"K";"L";"M";"N";"P";"Q";"R";"S";"T";"V";"W";"Y"},""))),{72.08;104.14;115.08;129.11;148.17;58.05;138.14;114.16;130.18;114.16;132.2;115.1;98.12;129.13;158.19;88.08;102.1;100.13;187.21;164.17})/1000</f>
        <v>154.77321000000001</v>
      </c>
      <c r="J4513" t="s">
        <v>13508</v>
      </c>
      <c r="K4513" s="4" t="s">
        <v>4880</v>
      </c>
      <c r="M4513">
        <f>LEN(SUBSTITUTE(PROTEIN_stoich[[#This Row],[sequence]],"*",""))</f>
        <v>1390</v>
      </c>
      <c r="O4513" t="s">
        <v>16</v>
      </c>
      <c r="P4513" t="str">
        <f>_xlfn.LET(_xlpm.id,PROTEIN_stoich[[#This Row],[uniprot]],HYPERLINK("https://www.uniprot.org/uniprotkb/"&amp;_xlpm.id&amp;"/entry",_xlpm.id))</f>
        <v>A0A0K3CN48</v>
      </c>
      <c r="Q4513" t="e">
        <f>_xlfn.XLOOKUP(PROTEIN_stoich[[#This Row],[uniprot]],[1]!UniprotIFO[Entry],[1]!UniprotIFO[Gene Ontology IDs],"")</f>
        <v>#REF!</v>
      </c>
      <c r="R4513" t="e">
        <f>_xlfn.XLOOKUP(PROTEIN_stoich[[#This Row],[uniprot]],[1]!UniprotIFO[Entry],[1]!UniprotIFO[essential?],"")</f>
        <v>#REF!</v>
      </c>
      <c r="S4513" t="e">
        <f>_xlfn.XLOOKUP(PROTEIN_stoich[[#This Row],[sequence]],[2]!Table1[sequence_without_asterisks],[2]!Table1[protein_stoich seq matches],"")</f>
        <v>#REF!</v>
      </c>
      <c r="T4513" t="e">
        <f>_xlfn.XLOOKUP(PROTEIN_stoich[[#This Row],[uniprot]],[1]!UniprotIFO[Entry],[1]!UniprotIFO[protein_id in GSM model format],"")</f>
        <v>#REF!</v>
      </c>
    </row>
    <row r="4514" spans="1:20" x14ac:dyDescent="0.2">
      <c r="A45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A0A0K3CN46</v>
      </c>
      <c r="B4514" t="s">
        <v>11006</v>
      </c>
      <c r="C4514" t="s">
        <v>11006</v>
      </c>
      <c r="D4514" t="s">
        <v>11006</v>
      </c>
      <c r="E4514" t="s">
        <v>4877</v>
      </c>
      <c r="G45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4" t="s">
        <v>4878</v>
      </c>
      <c r="I4514" s="25" cm="1">
        <f t="array" ref="I4514">SUMPRODUCT((LEN(PROTEIN_stoich[[#This Row],[sequence]])-LEN(SUBSTITUTE(PROTEIN_stoich[[#This Row],[sequence]],{"A";"C";"D";"E";"F";"G";"H";"I";"K";"L";"M";"N";"P";"Q";"R";"S";"T";"V";"W";"Y"},""))),{72.08;104.14;115.08;129.11;148.17;58.05;138.14;114.16;130.18;114.16;132.2;115.1;98.12;129.13;158.19;88.08;102.1;100.13;187.21;164.17})/1000</f>
        <v>53.079929999999997</v>
      </c>
      <c r="J4514" t="s">
        <v>12532</v>
      </c>
      <c r="K4514" s="4" t="s">
        <v>4880</v>
      </c>
      <c r="M4514">
        <f>LEN(SUBSTITUTE(PROTEIN_stoich[[#This Row],[sequence]],"*",""))</f>
        <v>478</v>
      </c>
      <c r="O4514" t="s">
        <v>16</v>
      </c>
      <c r="P4514" t="str">
        <f>_xlfn.LET(_xlpm.id,PROTEIN_stoich[[#This Row],[uniprot]],HYPERLINK("https://www.uniprot.org/uniprotkb/"&amp;_xlpm.id&amp;"/entry",_xlpm.id))</f>
        <v>A0A0K3CN46</v>
      </c>
      <c r="Q4514" t="e">
        <f>_xlfn.XLOOKUP(PROTEIN_stoich[[#This Row],[uniprot]],[1]!UniprotIFO[Entry],[1]!UniprotIFO[Gene Ontology IDs],"")</f>
        <v>#REF!</v>
      </c>
      <c r="R4514" t="e">
        <f>_xlfn.XLOOKUP(PROTEIN_stoich[[#This Row],[uniprot]],[1]!UniprotIFO[Entry],[1]!UniprotIFO[essential?],"")</f>
        <v>#REF!</v>
      </c>
      <c r="S4514" t="e">
        <f>_xlfn.XLOOKUP(PROTEIN_stoich[[#This Row],[sequence]],[2]!Table1[sequence_without_asterisks],[2]!Table1[protein_stoich seq matches],"")</f>
        <v>#REF!</v>
      </c>
      <c r="T4514" t="e">
        <f>_xlfn.XLOOKUP(PROTEIN_stoich[[#This Row],[uniprot]],[1]!UniprotIFO[Entry],[1]!UniprotIFO[protein_id in GSM model format],"")</f>
        <v>#REF!</v>
      </c>
    </row>
    <row r="4515" spans="1:20" x14ac:dyDescent="0.2">
      <c r="A45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A0A0K3CN32</v>
      </c>
      <c r="B4515" t="s">
        <v>11868</v>
      </c>
      <c r="C4515" t="s">
        <v>11868</v>
      </c>
      <c r="D4515" t="s">
        <v>11868</v>
      </c>
      <c r="E4515" t="s">
        <v>4877</v>
      </c>
      <c r="G45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5" t="s">
        <v>4878</v>
      </c>
      <c r="I4515" s="25" cm="1">
        <f t="array" ref="I4515">SUMPRODUCT((LEN(PROTEIN_stoich[[#This Row],[sequence]])-LEN(SUBSTITUTE(PROTEIN_stoich[[#This Row],[sequence]],{"A";"C";"D";"E";"F";"G";"H";"I";"K";"L";"M";"N";"P";"Q";"R";"S";"T";"V";"W";"Y"},""))),{72.08;104.14;115.08;129.11;148.17;58.05;138.14;114.16;130.18;114.16;132.2;115.1;98.12;129.13;158.19;88.08;102.1;100.13;187.21;164.17})/1000</f>
        <v>24.253019999999999</v>
      </c>
      <c r="J4515" t="s">
        <v>13390</v>
      </c>
      <c r="K4515" s="4" t="s">
        <v>4880</v>
      </c>
      <c r="M4515">
        <f>LEN(SUBSTITUTE(PROTEIN_stoich[[#This Row],[sequence]],"*",""))</f>
        <v>232</v>
      </c>
      <c r="O4515" t="s">
        <v>16</v>
      </c>
      <c r="P4515" t="str">
        <f>_xlfn.LET(_xlpm.id,PROTEIN_stoich[[#This Row],[uniprot]],HYPERLINK("https://www.uniprot.org/uniprotkb/"&amp;_xlpm.id&amp;"/entry",_xlpm.id))</f>
        <v>A0A0K3CN32</v>
      </c>
      <c r="Q4515" t="e">
        <f>_xlfn.XLOOKUP(PROTEIN_stoich[[#This Row],[uniprot]],[1]!UniprotIFO[Entry],[1]!UniprotIFO[Gene Ontology IDs],"")</f>
        <v>#REF!</v>
      </c>
      <c r="R4515" t="e">
        <f>_xlfn.XLOOKUP(PROTEIN_stoich[[#This Row],[uniprot]],[1]!UniprotIFO[Entry],[1]!UniprotIFO[essential?],"")</f>
        <v>#REF!</v>
      </c>
      <c r="S4515" t="e">
        <f>_xlfn.XLOOKUP(PROTEIN_stoich[[#This Row],[sequence]],[2]!Table1[sequence_without_asterisks],[2]!Table1[protein_stoich seq matches],"")</f>
        <v>#REF!</v>
      </c>
      <c r="T4515" t="e">
        <f>_xlfn.XLOOKUP(PROTEIN_stoich[[#This Row],[uniprot]],[1]!UniprotIFO[Entry],[1]!UniprotIFO[protein_id in GSM model format],"")</f>
        <v>#REF!</v>
      </c>
    </row>
    <row r="4516" spans="1:20" x14ac:dyDescent="0.2">
      <c r="A45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A0A0K3CN31</v>
      </c>
      <c r="B4516" t="s">
        <v>12101</v>
      </c>
      <c r="C4516" t="s">
        <v>12101</v>
      </c>
      <c r="D4516" t="s">
        <v>12101</v>
      </c>
      <c r="E4516" t="s">
        <v>4877</v>
      </c>
      <c r="G45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6" t="s">
        <v>4878</v>
      </c>
      <c r="I4516" s="25" cm="1">
        <f t="array" ref="I4516">SUMPRODUCT((LEN(PROTEIN_stoich[[#This Row],[sequence]])-LEN(SUBSTITUTE(PROTEIN_stoich[[#This Row],[sequence]],{"A";"C";"D";"E";"F";"G";"H";"I";"K";"L";"M";"N";"P";"Q";"R";"S";"T";"V";"W";"Y"},""))),{72.08;104.14;115.08;129.11;148.17;58.05;138.14;114.16;130.18;114.16;132.2;115.1;98.12;129.13;158.19;88.08;102.1;100.13;187.21;164.17})/1000</f>
        <v>16.153230000000004</v>
      </c>
      <c r="J4516" t="s">
        <v>13623</v>
      </c>
      <c r="K4516" s="4" t="s">
        <v>4880</v>
      </c>
      <c r="M4516">
        <f>LEN(SUBSTITUTE(PROTEIN_stoich[[#This Row],[sequence]],"*",""))</f>
        <v>152</v>
      </c>
      <c r="O4516" t="s">
        <v>16</v>
      </c>
      <c r="P4516" t="str">
        <f>_xlfn.LET(_xlpm.id,PROTEIN_stoich[[#This Row],[uniprot]],HYPERLINK("https://www.uniprot.org/uniprotkb/"&amp;_xlpm.id&amp;"/entry",_xlpm.id))</f>
        <v>A0A0K3CN31</v>
      </c>
      <c r="Q4516" t="e">
        <f>_xlfn.XLOOKUP(PROTEIN_stoich[[#This Row],[uniprot]],[1]!UniprotIFO[Entry],[1]!UniprotIFO[Gene Ontology IDs],"")</f>
        <v>#REF!</v>
      </c>
      <c r="R4516" t="e">
        <f>_xlfn.XLOOKUP(PROTEIN_stoich[[#This Row],[uniprot]],[1]!UniprotIFO[Entry],[1]!UniprotIFO[essential?],"")</f>
        <v>#REF!</v>
      </c>
      <c r="S4516" t="e">
        <f>_xlfn.XLOOKUP(PROTEIN_stoich[[#This Row],[sequence]],[2]!Table1[sequence_without_asterisks],[2]!Table1[protein_stoich seq matches],"")</f>
        <v>#REF!</v>
      </c>
      <c r="T4516" t="e">
        <f>_xlfn.XLOOKUP(PROTEIN_stoich[[#This Row],[uniprot]],[1]!UniprotIFO[Entry],[1]!UniprotIFO[protein_id in GSM model format],"")</f>
        <v>#REF!</v>
      </c>
    </row>
    <row r="4517" spans="1:20" x14ac:dyDescent="0.2">
      <c r="A45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A0A0K3CN28</v>
      </c>
      <c r="B4517" t="s">
        <v>10923</v>
      </c>
      <c r="C4517" t="s">
        <v>10923</v>
      </c>
      <c r="D4517" t="s">
        <v>10923</v>
      </c>
      <c r="E4517" t="s">
        <v>4877</v>
      </c>
      <c r="G45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7" t="s">
        <v>4878</v>
      </c>
      <c r="I4517" s="25" cm="1">
        <f t="array" ref="I4517">SUMPRODUCT((LEN(PROTEIN_stoich[[#This Row],[sequence]])-LEN(SUBSTITUTE(PROTEIN_stoich[[#This Row],[sequence]],{"A";"C";"D";"E";"F";"G";"H";"I";"K";"L";"M";"N";"P";"Q";"R";"S";"T";"V";"W";"Y"},""))),{72.08;104.14;115.08;129.11;148.17;58.05;138.14;114.16;130.18;114.16;132.2;115.1;98.12;129.13;158.19;88.08;102.1;100.13;187.21;164.17})/1000</f>
        <v>83.049970000000002</v>
      </c>
      <c r="J4517" t="s">
        <v>12449</v>
      </c>
      <c r="K4517" s="4" t="s">
        <v>4880</v>
      </c>
      <c r="M4517">
        <f>LEN(SUBSTITUTE(PROTEIN_stoich[[#This Row],[sequence]],"*",""))</f>
        <v>737</v>
      </c>
      <c r="O4517" t="s">
        <v>16</v>
      </c>
      <c r="P4517" t="str">
        <f>_xlfn.LET(_xlpm.id,PROTEIN_stoich[[#This Row],[uniprot]],HYPERLINK("https://www.uniprot.org/uniprotkb/"&amp;_xlpm.id&amp;"/entry",_xlpm.id))</f>
        <v>A0A0K3CN28</v>
      </c>
      <c r="Q4517" t="e">
        <f>_xlfn.XLOOKUP(PROTEIN_stoich[[#This Row],[uniprot]],[1]!UniprotIFO[Entry],[1]!UniprotIFO[Gene Ontology IDs],"")</f>
        <v>#REF!</v>
      </c>
      <c r="R4517" t="e">
        <f>_xlfn.XLOOKUP(PROTEIN_stoich[[#This Row],[uniprot]],[1]!UniprotIFO[Entry],[1]!UniprotIFO[essential?],"")</f>
        <v>#REF!</v>
      </c>
      <c r="S4517" t="e">
        <f>_xlfn.XLOOKUP(PROTEIN_stoich[[#This Row],[sequence]],[2]!Table1[sequence_without_asterisks],[2]!Table1[protein_stoich seq matches],"")</f>
        <v>#REF!</v>
      </c>
      <c r="T4517" t="e">
        <f>_xlfn.XLOOKUP(PROTEIN_stoich[[#This Row],[uniprot]],[1]!UniprotIFO[Entry],[1]!UniprotIFO[protein_id in GSM model format],"")</f>
        <v>#REF!</v>
      </c>
    </row>
    <row r="4518" spans="1:20" x14ac:dyDescent="0.2">
      <c r="A45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A0A0K3CN27</v>
      </c>
      <c r="B4518" t="s">
        <v>11958</v>
      </c>
      <c r="C4518" t="s">
        <v>11958</v>
      </c>
      <c r="D4518" t="s">
        <v>11958</v>
      </c>
      <c r="E4518" t="s">
        <v>4877</v>
      </c>
      <c r="G45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8" t="s">
        <v>4878</v>
      </c>
      <c r="I4518" s="25" cm="1">
        <f t="array" ref="I4518">SUMPRODUCT((LEN(PROTEIN_stoich[[#This Row],[sequence]])-LEN(SUBSTITUTE(PROTEIN_stoich[[#This Row],[sequence]],{"A";"C";"D";"E";"F";"G";"H";"I";"K";"L";"M";"N";"P";"Q";"R";"S";"T";"V";"W";"Y"},""))),{72.08;104.14;115.08;129.11;148.17;58.05;138.14;114.16;130.18;114.16;132.2;115.1;98.12;129.13;158.19;88.08;102.1;100.13;187.21;164.17})/1000</f>
        <v>27.022179999999995</v>
      </c>
      <c r="J4518" t="s">
        <v>13480</v>
      </c>
      <c r="K4518" s="4" t="s">
        <v>4880</v>
      </c>
      <c r="M4518">
        <f>LEN(SUBSTITUTE(PROTEIN_stoich[[#This Row],[sequence]],"*",""))</f>
        <v>239</v>
      </c>
      <c r="O4518" t="s">
        <v>16</v>
      </c>
      <c r="P4518" t="str">
        <f>_xlfn.LET(_xlpm.id,PROTEIN_stoich[[#This Row],[uniprot]],HYPERLINK("https://www.uniprot.org/uniprotkb/"&amp;_xlpm.id&amp;"/entry",_xlpm.id))</f>
        <v>A0A0K3CN27</v>
      </c>
      <c r="Q4518" t="e">
        <f>_xlfn.XLOOKUP(PROTEIN_stoich[[#This Row],[uniprot]],[1]!UniprotIFO[Entry],[1]!UniprotIFO[Gene Ontology IDs],"")</f>
        <v>#REF!</v>
      </c>
      <c r="R4518" t="e">
        <f>_xlfn.XLOOKUP(PROTEIN_stoich[[#This Row],[uniprot]],[1]!UniprotIFO[Entry],[1]!UniprotIFO[essential?],"")</f>
        <v>#REF!</v>
      </c>
      <c r="S4518" t="e">
        <f>_xlfn.XLOOKUP(PROTEIN_stoich[[#This Row],[sequence]],[2]!Table1[sequence_without_asterisks],[2]!Table1[protein_stoich seq matches],"")</f>
        <v>#REF!</v>
      </c>
      <c r="T4518" t="e">
        <f>_xlfn.XLOOKUP(PROTEIN_stoich[[#This Row],[uniprot]],[1]!UniprotIFO[Entry],[1]!UniprotIFO[protein_id in GSM model format],"")</f>
        <v>#REF!</v>
      </c>
    </row>
    <row r="4519" spans="1:20" x14ac:dyDescent="0.2">
      <c r="A45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RT09937</v>
      </c>
      <c r="B4519" t="s">
        <v>16751</v>
      </c>
      <c r="C4519" t="s">
        <v>16751</v>
      </c>
      <c r="D4519" t="s">
        <v>11058</v>
      </c>
      <c r="E4519" t="s">
        <v>4877</v>
      </c>
      <c r="G45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19" t="s">
        <v>4878</v>
      </c>
      <c r="I4519" s="25" cm="1">
        <f t="array" ref="I4519">SUMPRODUCT((LEN(PROTEIN_stoich[[#This Row],[sequence]])-LEN(SUBSTITUTE(PROTEIN_stoich[[#This Row],[sequence]],{"A";"C";"D";"E";"F";"G";"H";"I";"K";"L";"M";"N";"P";"Q";"R";"S";"T";"V";"W";"Y"},""))),{72.08;104.14;115.08;129.11;148.17;58.05;138.14;114.16;130.18;114.16;132.2;115.1;98.12;129.13;158.19;88.08;102.1;100.13;187.21;164.17})/1000</f>
        <v>33.628910000000005</v>
      </c>
      <c r="J4519" t="s">
        <v>12584</v>
      </c>
      <c r="K4519" s="4" t="s">
        <v>4880</v>
      </c>
      <c r="M4519">
        <f>LEN(SUBSTITUTE(PROTEIN_stoich[[#This Row],[sequence]],"*",""))</f>
        <v>305</v>
      </c>
      <c r="O4519" t="s">
        <v>16</v>
      </c>
      <c r="P4519" t="str">
        <f>_xlfn.LET(_xlpm.id,PROTEIN_stoich[[#This Row],[uniprot]],HYPERLINK("https://www.uniprot.org/uniprotkb/"&amp;_xlpm.id&amp;"/entry",_xlpm.id))</f>
        <v>A0A0K3CN25</v>
      </c>
      <c r="Q4519" t="e">
        <f>_xlfn.XLOOKUP(PROTEIN_stoich[[#This Row],[uniprot]],[1]!UniprotIFO[Entry],[1]!UniprotIFO[Gene Ontology IDs],"")</f>
        <v>#REF!</v>
      </c>
      <c r="R4519" t="e">
        <f>_xlfn.XLOOKUP(PROTEIN_stoich[[#This Row],[uniprot]],[1]!UniprotIFO[Entry],[1]!UniprotIFO[essential?],"")</f>
        <v>#REF!</v>
      </c>
      <c r="S4519" t="e">
        <f>_xlfn.XLOOKUP(PROTEIN_stoich[[#This Row],[sequence]],[2]!Table1[sequence_without_asterisks],[2]!Table1[protein_stoich seq matches],"")</f>
        <v>#REF!</v>
      </c>
      <c r="T4519" t="e">
        <f>_xlfn.XLOOKUP(PROTEIN_stoich[[#This Row],[uniprot]],[1]!UniprotIFO[Entry],[1]!UniprotIFO[protein_id in GSM model format],"")</f>
        <v>#REF!</v>
      </c>
    </row>
    <row r="4520" spans="1:20" x14ac:dyDescent="0.2">
      <c r="A45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RT10509</v>
      </c>
      <c r="B4520" t="s">
        <v>17155</v>
      </c>
      <c r="C4520" t="s">
        <v>17155</v>
      </c>
      <c r="D4520" t="s">
        <v>12092</v>
      </c>
      <c r="E4520" t="s">
        <v>4877</v>
      </c>
      <c r="G45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0" t="s">
        <v>4878</v>
      </c>
      <c r="I4520" s="25" cm="1">
        <f t="array" ref="I4520">SUMPRODUCT((LEN(PROTEIN_stoich[[#This Row],[sequence]])-LEN(SUBSTITUTE(PROTEIN_stoich[[#This Row],[sequence]],{"A";"C";"D";"E";"F";"G";"H";"I";"K";"L";"M";"N";"P";"Q";"R";"S";"T";"V";"W";"Y"},""))),{72.08;104.14;115.08;129.11;148.17;58.05;138.14;114.16;130.18;114.16;132.2;115.1;98.12;129.13;158.19;88.08;102.1;100.13;187.21;164.17})/1000</f>
        <v>62.224350000000001</v>
      </c>
      <c r="J4520" t="s">
        <v>13614</v>
      </c>
      <c r="K4520" s="4" t="s">
        <v>4880</v>
      </c>
      <c r="M4520">
        <f>LEN(SUBSTITUTE(PROTEIN_stoich[[#This Row],[sequence]],"*",""))</f>
        <v>555</v>
      </c>
      <c r="O4520" t="s">
        <v>16</v>
      </c>
      <c r="P4520" t="str">
        <f>_xlfn.LET(_xlpm.id,PROTEIN_stoich[[#This Row],[uniprot]],HYPERLINK("https://www.uniprot.org/uniprotkb/"&amp;_xlpm.id&amp;"/entry",_xlpm.id))</f>
        <v>A0A0K3CN24</v>
      </c>
      <c r="Q4520" t="e">
        <f>_xlfn.XLOOKUP(PROTEIN_stoich[[#This Row],[uniprot]],[1]!UniprotIFO[Entry],[1]!UniprotIFO[Gene Ontology IDs],"")</f>
        <v>#REF!</v>
      </c>
      <c r="R4520" t="e">
        <f>_xlfn.XLOOKUP(PROTEIN_stoich[[#This Row],[uniprot]],[1]!UniprotIFO[Entry],[1]!UniprotIFO[essential?],"")</f>
        <v>#REF!</v>
      </c>
      <c r="S4520" t="e">
        <f>_xlfn.XLOOKUP(PROTEIN_stoich[[#This Row],[sequence]],[2]!Table1[sequence_without_asterisks],[2]!Table1[protein_stoich seq matches],"")</f>
        <v>#REF!</v>
      </c>
      <c r="T4520" t="e">
        <f>_xlfn.XLOOKUP(PROTEIN_stoich[[#This Row],[uniprot]],[1]!UniprotIFO[Entry],[1]!UniprotIFO[protein_id in GSM model format],"")</f>
        <v>#REF!</v>
      </c>
    </row>
    <row r="4521" spans="1:20" x14ac:dyDescent="0.2">
      <c r="A45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A0A0K3CN21</v>
      </c>
      <c r="B4521" t="s">
        <v>10997</v>
      </c>
      <c r="C4521" t="s">
        <v>10997</v>
      </c>
      <c r="D4521" t="s">
        <v>10997</v>
      </c>
      <c r="E4521" t="s">
        <v>4877</v>
      </c>
      <c r="G45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1" t="s">
        <v>4878</v>
      </c>
      <c r="I4521" s="25" cm="1">
        <f t="array" ref="I4521">SUMPRODUCT((LEN(PROTEIN_stoich[[#This Row],[sequence]])-LEN(SUBSTITUTE(PROTEIN_stoich[[#This Row],[sequence]],{"A";"C";"D";"E";"F";"G";"H";"I";"K";"L";"M";"N";"P";"Q";"R";"S";"T";"V";"W";"Y"},""))),{72.08;104.14;115.08;129.11;148.17;58.05;138.14;114.16;130.18;114.16;132.2;115.1;98.12;129.13;158.19;88.08;102.1;100.13;187.21;164.17})/1000</f>
        <v>67.568730000000016</v>
      </c>
      <c r="J4521" t="s">
        <v>12523</v>
      </c>
      <c r="K4521" s="4" t="s">
        <v>4880</v>
      </c>
      <c r="M4521">
        <f>LEN(SUBSTITUTE(PROTEIN_stoich[[#This Row],[sequence]],"*",""))</f>
        <v>621</v>
      </c>
      <c r="O4521" t="s">
        <v>16</v>
      </c>
      <c r="P4521" t="str">
        <f>_xlfn.LET(_xlpm.id,PROTEIN_stoich[[#This Row],[uniprot]],HYPERLINK("https://www.uniprot.org/uniprotkb/"&amp;_xlpm.id&amp;"/entry",_xlpm.id))</f>
        <v>A0A0K3CN21</v>
      </c>
      <c r="Q4521" t="e">
        <f>_xlfn.XLOOKUP(PROTEIN_stoich[[#This Row],[uniprot]],[1]!UniprotIFO[Entry],[1]!UniprotIFO[Gene Ontology IDs],"")</f>
        <v>#REF!</v>
      </c>
      <c r="R4521" t="e">
        <f>_xlfn.XLOOKUP(PROTEIN_stoich[[#This Row],[uniprot]],[1]!UniprotIFO[Entry],[1]!UniprotIFO[essential?],"")</f>
        <v>#REF!</v>
      </c>
      <c r="S4521" t="e">
        <f>_xlfn.XLOOKUP(PROTEIN_stoich[[#This Row],[sequence]],[2]!Table1[sequence_without_asterisks],[2]!Table1[protein_stoich seq matches],"")</f>
        <v>#REF!</v>
      </c>
      <c r="T4521" t="e">
        <f>_xlfn.XLOOKUP(PROTEIN_stoich[[#This Row],[uniprot]],[1]!UniprotIFO[Entry],[1]!UniprotIFO[protein_id in GSM model format],"")</f>
        <v>#REF!</v>
      </c>
    </row>
    <row r="4522" spans="1:20" x14ac:dyDescent="0.2">
      <c r="A45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RT10190</v>
      </c>
      <c r="B4522" t="s">
        <v>16978</v>
      </c>
      <c r="C4522" t="s">
        <v>16978</v>
      </c>
      <c r="D4522" t="s">
        <v>11570</v>
      </c>
      <c r="E4522" t="s">
        <v>4877</v>
      </c>
      <c r="G45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2" t="s">
        <v>4878</v>
      </c>
      <c r="I4522" s="25" cm="1">
        <f t="array" ref="I4522">SUMPRODUCT((LEN(PROTEIN_stoich[[#This Row],[sequence]])-LEN(SUBSTITUTE(PROTEIN_stoich[[#This Row],[sequence]],{"A";"C";"D";"E";"F";"G";"H";"I";"K";"L";"M";"N";"P";"Q";"R";"S";"T";"V";"W";"Y"},""))),{72.08;104.14;115.08;129.11;148.17;58.05;138.14;114.16;130.18;114.16;132.2;115.1;98.12;129.13;158.19;88.08;102.1;100.13;187.21;164.17})/1000</f>
        <v>49.501359999999998</v>
      </c>
      <c r="J4522" t="s">
        <v>13095</v>
      </c>
      <c r="K4522" s="4" t="s">
        <v>4880</v>
      </c>
      <c r="M4522">
        <f>LEN(SUBSTITUTE(PROTEIN_stoich[[#This Row],[sequence]],"*",""))</f>
        <v>446</v>
      </c>
      <c r="O4522" t="s">
        <v>16</v>
      </c>
      <c r="P4522" t="str">
        <f>_xlfn.LET(_xlpm.id,PROTEIN_stoich[[#This Row],[uniprot]],HYPERLINK("https://www.uniprot.org/uniprotkb/"&amp;_xlpm.id&amp;"/entry",_xlpm.id))</f>
        <v>A0A0K3CN13</v>
      </c>
      <c r="Q4522" t="e">
        <f>_xlfn.XLOOKUP(PROTEIN_stoich[[#This Row],[uniprot]],[1]!UniprotIFO[Entry],[1]!UniprotIFO[Gene Ontology IDs],"")</f>
        <v>#REF!</v>
      </c>
      <c r="R4522" t="e">
        <f>_xlfn.XLOOKUP(PROTEIN_stoich[[#This Row],[uniprot]],[1]!UniprotIFO[Entry],[1]!UniprotIFO[essential?],"")</f>
        <v>#REF!</v>
      </c>
      <c r="S4522" t="e">
        <f>_xlfn.XLOOKUP(PROTEIN_stoich[[#This Row],[sequence]],[2]!Table1[sequence_without_asterisks],[2]!Table1[protein_stoich seq matches],"")</f>
        <v>#REF!</v>
      </c>
      <c r="T4522" t="e">
        <f>_xlfn.XLOOKUP(PROTEIN_stoich[[#This Row],[uniprot]],[1]!UniprotIFO[Entry],[1]!UniprotIFO[protein_id in GSM model format],"")</f>
        <v>#REF!</v>
      </c>
    </row>
    <row r="4523" spans="1:20" x14ac:dyDescent="0.2">
      <c r="A45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A0A0K3CN08</v>
      </c>
      <c r="B4523" t="s">
        <v>11501</v>
      </c>
      <c r="C4523" t="s">
        <v>11501</v>
      </c>
      <c r="D4523" t="s">
        <v>11501</v>
      </c>
      <c r="E4523" t="s">
        <v>4877</v>
      </c>
      <c r="G45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3" t="s">
        <v>4878</v>
      </c>
      <c r="I4523" s="25" cm="1">
        <f t="array" ref="I4523">SUMPRODUCT((LEN(PROTEIN_stoich[[#This Row],[sequence]])-LEN(SUBSTITUTE(PROTEIN_stoich[[#This Row],[sequence]],{"A";"C";"D";"E";"F";"G";"H";"I";"K";"L";"M";"N";"P";"Q";"R";"S";"T";"V";"W";"Y"},""))),{72.08;104.14;115.08;129.11;148.17;58.05;138.14;114.16;130.18;114.16;132.2;115.1;98.12;129.13;158.19;88.08;102.1;100.13;187.21;164.17})/1000</f>
        <v>46.784520000000001</v>
      </c>
      <c r="J4523" t="s">
        <v>13026</v>
      </c>
      <c r="K4523" s="4" t="s">
        <v>4880</v>
      </c>
      <c r="M4523">
        <f>LEN(SUBSTITUTE(PROTEIN_stoich[[#This Row],[sequence]],"*",""))</f>
        <v>413</v>
      </c>
      <c r="O4523" t="s">
        <v>16</v>
      </c>
      <c r="P4523" t="str">
        <f>_xlfn.LET(_xlpm.id,PROTEIN_stoich[[#This Row],[uniprot]],HYPERLINK("https://www.uniprot.org/uniprotkb/"&amp;_xlpm.id&amp;"/entry",_xlpm.id))</f>
        <v>A0A0K3CN08</v>
      </c>
      <c r="Q4523" t="e">
        <f>_xlfn.XLOOKUP(PROTEIN_stoich[[#This Row],[uniprot]],[1]!UniprotIFO[Entry],[1]!UniprotIFO[Gene Ontology IDs],"")</f>
        <v>#REF!</v>
      </c>
      <c r="R4523" t="e">
        <f>_xlfn.XLOOKUP(PROTEIN_stoich[[#This Row],[uniprot]],[1]!UniprotIFO[Entry],[1]!UniprotIFO[essential?],"")</f>
        <v>#REF!</v>
      </c>
      <c r="S4523" t="e">
        <f>_xlfn.XLOOKUP(PROTEIN_stoich[[#This Row],[sequence]],[2]!Table1[sequence_without_asterisks],[2]!Table1[protein_stoich seq matches],"")</f>
        <v>#REF!</v>
      </c>
      <c r="T4523" t="e">
        <f>_xlfn.XLOOKUP(PROTEIN_stoich[[#This Row],[uniprot]],[1]!UniprotIFO[Entry],[1]!UniprotIFO[protein_id in GSM model format],"")</f>
        <v>#REF!</v>
      </c>
    </row>
    <row r="4524" spans="1:20" x14ac:dyDescent="0.2">
      <c r="A45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RT10476</v>
      </c>
      <c r="B4524" t="s">
        <v>16499</v>
      </c>
      <c r="C4524" t="s">
        <v>16499</v>
      </c>
      <c r="D4524" t="s">
        <v>10666</v>
      </c>
      <c r="E4524" t="s">
        <v>4877</v>
      </c>
      <c r="G45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4" t="s">
        <v>4878</v>
      </c>
      <c r="I4524" s="25" cm="1">
        <f t="array" ref="I4524">SUMPRODUCT((LEN(PROTEIN_stoich[[#This Row],[sequence]])-LEN(SUBSTITUTE(PROTEIN_stoich[[#This Row],[sequence]],{"A";"C";"D";"E";"F";"G";"H";"I";"K";"L";"M";"N";"P";"Q";"R";"S";"T";"V";"W";"Y"},""))),{72.08;104.14;115.08;129.11;148.17;58.05;138.14;114.16;130.18;114.16;132.2;115.1;98.12;129.13;158.19;88.08;102.1;100.13;187.21;164.17})/1000</f>
        <v>17.284370000000006</v>
      </c>
      <c r="J4524" t="s">
        <v>12194</v>
      </c>
      <c r="K4524" s="4" t="s">
        <v>4880</v>
      </c>
      <c r="M4524">
        <f>LEN(SUBSTITUTE(PROTEIN_stoich[[#This Row],[sequence]],"*",""))</f>
        <v>161</v>
      </c>
      <c r="O4524" t="s">
        <v>16</v>
      </c>
      <c r="P4524" t="str">
        <f>_xlfn.LET(_xlpm.id,PROTEIN_stoich[[#This Row],[uniprot]],HYPERLINK("https://www.uniprot.org/uniprotkb/"&amp;_xlpm.id&amp;"/entry",_xlpm.id))</f>
        <v>A0A0K3CMZ6</v>
      </c>
      <c r="Q4524" t="e">
        <f>_xlfn.XLOOKUP(PROTEIN_stoich[[#This Row],[uniprot]],[1]!UniprotIFO[Entry],[1]!UniprotIFO[Gene Ontology IDs],"")</f>
        <v>#REF!</v>
      </c>
      <c r="R4524" t="e">
        <f>_xlfn.XLOOKUP(PROTEIN_stoich[[#This Row],[uniprot]],[1]!UniprotIFO[Entry],[1]!UniprotIFO[essential?],"")</f>
        <v>#REF!</v>
      </c>
      <c r="S4524" t="e">
        <f>_xlfn.XLOOKUP(PROTEIN_stoich[[#This Row],[sequence]],[2]!Table1[sequence_without_asterisks],[2]!Table1[protein_stoich seq matches],"")</f>
        <v>#REF!</v>
      </c>
      <c r="T4524" t="e">
        <f>_xlfn.XLOOKUP(PROTEIN_stoich[[#This Row],[uniprot]],[1]!UniprotIFO[Entry],[1]!UniprotIFO[protein_id in GSM model format],"")</f>
        <v>#REF!</v>
      </c>
    </row>
    <row r="4525" spans="1:20" x14ac:dyDescent="0.2">
      <c r="A45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A0A0K3CMZ2</v>
      </c>
      <c r="B4525" t="s">
        <v>11826</v>
      </c>
      <c r="C4525" t="s">
        <v>11826</v>
      </c>
      <c r="D4525" t="s">
        <v>11826</v>
      </c>
      <c r="E4525" t="s">
        <v>4877</v>
      </c>
      <c r="G45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5" t="s">
        <v>4878</v>
      </c>
      <c r="I4525" s="25" cm="1">
        <f t="array" ref="I4525">SUMPRODUCT((LEN(PROTEIN_stoich[[#This Row],[sequence]])-LEN(SUBSTITUTE(PROTEIN_stoich[[#This Row],[sequence]],{"A";"C";"D";"E";"F";"G";"H";"I";"K";"L";"M";"N";"P";"Q";"R";"S";"T";"V";"W";"Y"},""))),{72.08;104.14;115.08;129.11;148.17;58.05;138.14;114.16;130.18;114.16;132.2;115.1;98.12;129.13;158.19;88.08;102.1;100.13;187.21;164.17})/1000</f>
        <v>98.847329999999985</v>
      </c>
      <c r="J4525" t="s">
        <v>13348</v>
      </c>
      <c r="K4525" s="4" t="s">
        <v>4880</v>
      </c>
      <c r="M4525">
        <f>LEN(SUBSTITUTE(PROTEIN_stoich[[#This Row],[sequence]],"*",""))</f>
        <v>910</v>
      </c>
      <c r="O4525" t="s">
        <v>16</v>
      </c>
      <c r="P4525" t="str">
        <f>_xlfn.LET(_xlpm.id,PROTEIN_stoich[[#This Row],[uniprot]],HYPERLINK("https://www.uniprot.org/uniprotkb/"&amp;_xlpm.id&amp;"/entry",_xlpm.id))</f>
        <v>A0A0K3CMZ2</v>
      </c>
      <c r="Q4525" t="e">
        <f>_xlfn.XLOOKUP(PROTEIN_stoich[[#This Row],[uniprot]],[1]!UniprotIFO[Entry],[1]!UniprotIFO[Gene Ontology IDs],"")</f>
        <v>#REF!</v>
      </c>
      <c r="R4525" t="e">
        <f>_xlfn.XLOOKUP(PROTEIN_stoich[[#This Row],[uniprot]],[1]!UniprotIFO[Entry],[1]!UniprotIFO[essential?],"")</f>
        <v>#REF!</v>
      </c>
      <c r="S4525" t="e">
        <f>_xlfn.XLOOKUP(PROTEIN_stoich[[#This Row],[sequence]],[2]!Table1[sequence_without_asterisks],[2]!Table1[protein_stoich seq matches],"")</f>
        <v>#REF!</v>
      </c>
      <c r="T4525" t="e">
        <f>_xlfn.XLOOKUP(PROTEIN_stoich[[#This Row],[uniprot]],[1]!UniprotIFO[Entry],[1]!UniprotIFO[protein_id in GSM model format],"")</f>
        <v>#REF!</v>
      </c>
    </row>
    <row r="4526" spans="1:20" x14ac:dyDescent="0.2">
      <c r="A45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A0A0K3CMZ1</v>
      </c>
      <c r="B4526" t="s">
        <v>11138</v>
      </c>
      <c r="C4526" t="s">
        <v>11138</v>
      </c>
      <c r="D4526" t="s">
        <v>11138</v>
      </c>
      <c r="E4526" t="s">
        <v>4877</v>
      </c>
      <c r="G45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6" t="s">
        <v>4878</v>
      </c>
      <c r="I4526" s="25" cm="1">
        <f t="array" ref="I4526">SUMPRODUCT((LEN(PROTEIN_stoich[[#This Row],[sequence]])-LEN(SUBSTITUTE(PROTEIN_stoich[[#This Row],[sequence]],{"A";"C";"D";"E";"F";"G";"H";"I";"K";"L";"M";"N";"P";"Q";"R";"S";"T";"V";"W";"Y"},""))),{72.08;104.14;115.08;129.11;148.17;58.05;138.14;114.16;130.18;114.16;132.2;115.1;98.12;129.13;158.19;88.08;102.1;100.13;187.21;164.17})/1000</f>
        <v>144.98878999999999</v>
      </c>
      <c r="J4526" t="s">
        <v>12664</v>
      </c>
      <c r="K4526" s="4" t="s">
        <v>4880</v>
      </c>
      <c r="M4526">
        <f>LEN(SUBSTITUTE(PROTEIN_stoich[[#This Row],[sequence]],"*",""))</f>
        <v>1306</v>
      </c>
      <c r="O4526" t="s">
        <v>16</v>
      </c>
      <c r="P4526" t="str">
        <f>_xlfn.LET(_xlpm.id,PROTEIN_stoich[[#This Row],[uniprot]],HYPERLINK("https://www.uniprot.org/uniprotkb/"&amp;_xlpm.id&amp;"/entry",_xlpm.id))</f>
        <v>A0A0K3CMZ1</v>
      </c>
      <c r="Q4526" t="e">
        <f>_xlfn.XLOOKUP(PROTEIN_stoich[[#This Row],[uniprot]],[1]!UniprotIFO[Entry],[1]!UniprotIFO[Gene Ontology IDs],"")</f>
        <v>#REF!</v>
      </c>
      <c r="R4526" t="e">
        <f>_xlfn.XLOOKUP(PROTEIN_stoich[[#This Row],[uniprot]],[1]!UniprotIFO[Entry],[1]!UniprotIFO[essential?],"")</f>
        <v>#REF!</v>
      </c>
      <c r="S4526" t="e">
        <f>_xlfn.XLOOKUP(PROTEIN_stoich[[#This Row],[sequence]],[2]!Table1[sequence_without_asterisks],[2]!Table1[protein_stoich seq matches],"")</f>
        <v>#REF!</v>
      </c>
      <c r="T4526" t="e">
        <f>_xlfn.XLOOKUP(PROTEIN_stoich[[#This Row],[uniprot]],[1]!UniprotIFO[Entry],[1]!UniprotIFO[protein_id in GSM model format],"")</f>
        <v>#REF!</v>
      </c>
    </row>
    <row r="4527" spans="1:20" x14ac:dyDescent="0.2">
      <c r="A45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RT10158</v>
      </c>
      <c r="B4527" t="s">
        <v>17060</v>
      </c>
      <c r="C4527" t="s">
        <v>17060</v>
      </c>
      <c r="D4527" t="s">
        <v>11782</v>
      </c>
      <c r="E4527" t="s">
        <v>4877</v>
      </c>
      <c r="G45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7" t="s">
        <v>4878</v>
      </c>
      <c r="I4527" s="25" cm="1">
        <f t="array" ref="I4527">SUMPRODUCT((LEN(PROTEIN_stoich[[#This Row],[sequence]])-LEN(SUBSTITUTE(PROTEIN_stoich[[#This Row],[sequence]],{"A";"C";"D";"E";"F";"G";"H";"I";"K";"L";"M";"N";"P";"Q";"R";"S";"T";"V";"W";"Y"},""))),{72.08;104.14;115.08;129.11;148.17;58.05;138.14;114.16;130.18;114.16;132.2;115.1;98.12;129.13;158.19;88.08;102.1;100.13;187.21;164.17})/1000</f>
        <v>59.356369999999998</v>
      </c>
      <c r="J4527" t="s">
        <v>13307</v>
      </c>
      <c r="K4527" s="4" t="s">
        <v>4880</v>
      </c>
      <c r="M4527">
        <f>LEN(SUBSTITUTE(PROTEIN_stoich[[#This Row],[sequence]],"*",""))</f>
        <v>565</v>
      </c>
      <c r="O4527" t="s">
        <v>16</v>
      </c>
      <c r="P4527" t="str">
        <f>_xlfn.LET(_xlpm.id,PROTEIN_stoich[[#This Row],[uniprot]],HYPERLINK("https://www.uniprot.org/uniprotkb/"&amp;_xlpm.id&amp;"/entry",_xlpm.id))</f>
        <v>A0A0K3CMY3</v>
      </c>
      <c r="Q4527" t="e">
        <f>_xlfn.XLOOKUP(PROTEIN_stoich[[#This Row],[uniprot]],[1]!UniprotIFO[Entry],[1]!UniprotIFO[Gene Ontology IDs],"")</f>
        <v>#REF!</v>
      </c>
      <c r="R4527" t="e">
        <f>_xlfn.XLOOKUP(PROTEIN_stoich[[#This Row],[uniprot]],[1]!UniprotIFO[Entry],[1]!UniprotIFO[essential?],"")</f>
        <v>#REF!</v>
      </c>
      <c r="S4527" t="e">
        <f>_xlfn.XLOOKUP(PROTEIN_stoich[[#This Row],[sequence]],[2]!Table1[sequence_without_asterisks],[2]!Table1[protein_stoich seq matches],"")</f>
        <v>#REF!</v>
      </c>
      <c r="T4527" t="e">
        <f>_xlfn.XLOOKUP(PROTEIN_stoich[[#This Row],[uniprot]],[1]!UniprotIFO[Entry],[1]!UniprotIFO[protein_id in GSM model format],"")</f>
        <v>#REF!</v>
      </c>
    </row>
    <row r="4528" spans="1:20" x14ac:dyDescent="0.2">
      <c r="A45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A0A0K3CMY0</v>
      </c>
      <c r="B4528" t="s">
        <v>11062</v>
      </c>
      <c r="C4528" t="s">
        <v>11062</v>
      </c>
      <c r="D4528" t="s">
        <v>11062</v>
      </c>
      <c r="E4528" t="s">
        <v>4877</v>
      </c>
      <c r="G45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8" t="s">
        <v>4878</v>
      </c>
      <c r="I4528" s="25" cm="1">
        <f t="array" ref="I4528">SUMPRODUCT((LEN(PROTEIN_stoich[[#This Row],[sequence]])-LEN(SUBSTITUTE(PROTEIN_stoich[[#This Row],[sequence]],{"A";"C";"D";"E";"F";"G";"H";"I";"K";"L";"M";"N";"P";"Q";"R";"S";"T";"V";"W";"Y"},""))),{72.08;104.14;115.08;129.11;148.17;58.05;138.14;114.16;130.18;114.16;132.2;115.1;98.12;129.13;158.19;88.08;102.1;100.13;187.21;164.17})/1000</f>
        <v>109.74159999999999</v>
      </c>
      <c r="J4528" t="s">
        <v>12588</v>
      </c>
      <c r="K4528" s="4" t="s">
        <v>4880</v>
      </c>
      <c r="M4528">
        <f>LEN(SUBSTITUTE(PROTEIN_stoich[[#This Row],[sequence]],"*",""))</f>
        <v>1001</v>
      </c>
      <c r="O4528" t="s">
        <v>16</v>
      </c>
      <c r="P4528" t="str">
        <f>_xlfn.LET(_xlpm.id,PROTEIN_stoich[[#This Row],[uniprot]],HYPERLINK("https://www.uniprot.org/uniprotkb/"&amp;_xlpm.id&amp;"/entry",_xlpm.id))</f>
        <v>A0A0K3CMY0</v>
      </c>
      <c r="Q4528" t="e">
        <f>_xlfn.XLOOKUP(PROTEIN_stoich[[#This Row],[uniprot]],[1]!UniprotIFO[Entry],[1]!UniprotIFO[Gene Ontology IDs],"")</f>
        <v>#REF!</v>
      </c>
      <c r="R4528" t="e">
        <f>_xlfn.XLOOKUP(PROTEIN_stoich[[#This Row],[uniprot]],[1]!UniprotIFO[Entry],[1]!UniprotIFO[essential?],"")</f>
        <v>#REF!</v>
      </c>
      <c r="S4528" t="e">
        <f>_xlfn.XLOOKUP(PROTEIN_stoich[[#This Row],[sequence]],[2]!Table1[sequence_without_asterisks],[2]!Table1[protein_stoich seq matches],"")</f>
        <v>#REF!</v>
      </c>
      <c r="T4528" t="e">
        <f>_xlfn.XLOOKUP(PROTEIN_stoich[[#This Row],[uniprot]],[1]!UniprotIFO[Entry],[1]!UniprotIFO[protein_id in GSM model format],"")</f>
        <v>#REF!</v>
      </c>
    </row>
    <row r="4529" spans="1:20" x14ac:dyDescent="0.2">
      <c r="A45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A0A0K3CMX0</v>
      </c>
      <c r="B4529" t="s">
        <v>11726</v>
      </c>
      <c r="C4529" t="s">
        <v>11726</v>
      </c>
      <c r="D4529" t="s">
        <v>11726</v>
      </c>
      <c r="E4529" t="s">
        <v>4877</v>
      </c>
      <c r="G45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29" t="s">
        <v>4878</v>
      </c>
      <c r="I4529" s="25" cm="1">
        <f t="array" ref="I4529">SUMPRODUCT((LEN(PROTEIN_stoich[[#This Row],[sequence]])-LEN(SUBSTITUTE(PROTEIN_stoich[[#This Row],[sequence]],{"A";"C";"D";"E";"F";"G";"H";"I";"K";"L";"M";"N";"P";"Q";"R";"S";"T";"V";"W";"Y"},""))),{72.08;104.14;115.08;129.11;148.17;58.05;138.14;114.16;130.18;114.16;132.2;115.1;98.12;129.13;158.19;88.08;102.1;100.13;187.21;164.17})/1000</f>
        <v>31.467249999999993</v>
      </c>
      <c r="J4529" t="s">
        <v>13251</v>
      </c>
      <c r="K4529" s="4" t="s">
        <v>4880</v>
      </c>
      <c r="M4529">
        <f>LEN(SUBSTITUTE(PROTEIN_stoich[[#This Row],[sequence]],"*",""))</f>
        <v>283</v>
      </c>
      <c r="O4529" t="s">
        <v>16</v>
      </c>
      <c r="P4529" t="str">
        <f>_xlfn.LET(_xlpm.id,PROTEIN_stoich[[#This Row],[uniprot]],HYPERLINK("https://www.uniprot.org/uniprotkb/"&amp;_xlpm.id&amp;"/entry",_xlpm.id))</f>
        <v>A0A0K3CMX0</v>
      </c>
      <c r="Q4529" t="e">
        <f>_xlfn.XLOOKUP(PROTEIN_stoich[[#This Row],[uniprot]],[1]!UniprotIFO[Entry],[1]!UniprotIFO[Gene Ontology IDs],"")</f>
        <v>#REF!</v>
      </c>
      <c r="R4529" t="e">
        <f>_xlfn.XLOOKUP(PROTEIN_stoich[[#This Row],[uniprot]],[1]!UniprotIFO[Entry],[1]!UniprotIFO[essential?],"")</f>
        <v>#REF!</v>
      </c>
      <c r="S4529" t="e">
        <f>_xlfn.XLOOKUP(PROTEIN_stoich[[#This Row],[sequence]],[2]!Table1[sequence_without_asterisks],[2]!Table1[protein_stoich seq matches],"")</f>
        <v>#REF!</v>
      </c>
      <c r="T4529" t="e">
        <f>_xlfn.XLOOKUP(PROTEIN_stoich[[#This Row],[uniprot]],[1]!UniprotIFO[Entry],[1]!UniprotIFO[protein_id in GSM model format],"")</f>
        <v>#REF!</v>
      </c>
    </row>
    <row r="4530" spans="1:20" x14ac:dyDescent="0.2">
      <c r="A45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A0A0K3CMW9</v>
      </c>
      <c r="B4530" t="s">
        <v>11509</v>
      </c>
      <c r="C4530" t="s">
        <v>11509</v>
      </c>
      <c r="D4530" t="s">
        <v>11509</v>
      </c>
      <c r="E4530" t="s">
        <v>4877</v>
      </c>
      <c r="G45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0" t="s">
        <v>4878</v>
      </c>
      <c r="I4530" s="25" cm="1">
        <f t="array" ref="I4530">SUMPRODUCT((LEN(PROTEIN_stoich[[#This Row],[sequence]])-LEN(SUBSTITUTE(PROTEIN_stoich[[#This Row],[sequence]],{"A";"C";"D";"E";"F";"G";"H";"I";"K";"L";"M";"N";"P";"Q";"R";"S";"T";"V";"W";"Y"},""))),{72.08;104.14;115.08;129.11;148.17;58.05;138.14;114.16;130.18;114.16;132.2;115.1;98.12;129.13;158.19;88.08;102.1;100.13;187.21;164.17})/1000</f>
        <v>37.094669999999994</v>
      </c>
      <c r="J4530" t="s">
        <v>13034</v>
      </c>
      <c r="K4530" s="4" t="s">
        <v>4880</v>
      </c>
      <c r="M4530">
        <f>LEN(SUBSTITUTE(PROTEIN_stoich[[#This Row],[sequence]],"*",""))</f>
        <v>331</v>
      </c>
      <c r="O4530" t="s">
        <v>16</v>
      </c>
      <c r="P4530" t="str">
        <f>_xlfn.LET(_xlpm.id,PROTEIN_stoich[[#This Row],[uniprot]],HYPERLINK("https://www.uniprot.org/uniprotkb/"&amp;_xlpm.id&amp;"/entry",_xlpm.id))</f>
        <v>A0A0K3CMW9</v>
      </c>
      <c r="Q4530" t="e">
        <f>_xlfn.XLOOKUP(PROTEIN_stoich[[#This Row],[uniprot]],[1]!UniprotIFO[Entry],[1]!UniprotIFO[Gene Ontology IDs],"")</f>
        <v>#REF!</v>
      </c>
      <c r="R4530" t="e">
        <f>_xlfn.XLOOKUP(PROTEIN_stoich[[#This Row],[uniprot]],[1]!UniprotIFO[Entry],[1]!UniprotIFO[essential?],"")</f>
        <v>#REF!</v>
      </c>
      <c r="S4530" t="e">
        <f>_xlfn.XLOOKUP(PROTEIN_stoich[[#This Row],[sequence]],[2]!Table1[sequence_without_asterisks],[2]!Table1[protein_stoich seq matches],"")</f>
        <v>#REF!</v>
      </c>
      <c r="T4530" t="e">
        <f>_xlfn.XLOOKUP(PROTEIN_stoich[[#This Row],[uniprot]],[1]!UniprotIFO[Entry],[1]!UniprotIFO[protein_id in GSM model format],"")</f>
        <v>#REF!</v>
      </c>
    </row>
    <row r="4531" spans="1:20" x14ac:dyDescent="0.2">
      <c r="A45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RT15958</v>
      </c>
      <c r="B4531" t="s">
        <v>16588</v>
      </c>
      <c r="C4531" t="s">
        <v>16588</v>
      </c>
      <c r="D4531" t="s">
        <v>10755</v>
      </c>
      <c r="E4531" t="s">
        <v>4877</v>
      </c>
      <c r="G45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1" t="s">
        <v>4878</v>
      </c>
      <c r="I4531" s="25" cm="1">
        <f t="array" ref="I4531">SUMPRODUCT((LEN(PROTEIN_stoich[[#This Row],[sequence]])-LEN(SUBSTITUTE(PROTEIN_stoich[[#This Row],[sequence]],{"A";"C";"D";"E";"F";"G";"H";"I";"K";"L";"M";"N";"P";"Q";"R";"S";"T";"V";"W";"Y"},""))),{72.08;104.14;115.08;129.11;148.17;58.05;138.14;114.16;130.18;114.16;132.2;115.1;98.12;129.13;158.19;88.08;102.1;100.13;187.21;164.17})/1000</f>
        <v>68.742190000000008</v>
      </c>
      <c r="J4531" t="s">
        <v>12283</v>
      </c>
      <c r="K4531" s="4" t="s">
        <v>4880</v>
      </c>
      <c r="M4531">
        <f>LEN(SUBSTITUTE(PROTEIN_stoich[[#This Row],[sequence]],"*",""))</f>
        <v>636</v>
      </c>
      <c r="O4531" t="s">
        <v>16</v>
      </c>
      <c r="P4531" t="str">
        <f>_xlfn.LET(_xlpm.id,PROTEIN_stoich[[#This Row],[uniprot]],HYPERLINK("https://www.uniprot.org/uniprotkb/"&amp;_xlpm.id&amp;"/entry",_xlpm.id))</f>
        <v>A0A0K3CMV7</v>
      </c>
      <c r="Q4531" t="e">
        <f>_xlfn.XLOOKUP(PROTEIN_stoich[[#This Row],[uniprot]],[1]!UniprotIFO[Entry],[1]!UniprotIFO[Gene Ontology IDs],"")</f>
        <v>#REF!</v>
      </c>
      <c r="R4531" t="e">
        <f>_xlfn.XLOOKUP(PROTEIN_stoich[[#This Row],[uniprot]],[1]!UniprotIFO[Entry],[1]!UniprotIFO[essential?],"")</f>
        <v>#REF!</v>
      </c>
      <c r="S4531" t="e">
        <f>_xlfn.XLOOKUP(PROTEIN_stoich[[#This Row],[sequence]],[2]!Table1[sequence_without_asterisks],[2]!Table1[protein_stoich seq matches],"")</f>
        <v>#REF!</v>
      </c>
      <c r="T4531" t="e">
        <f>_xlfn.XLOOKUP(PROTEIN_stoich[[#This Row],[uniprot]],[1]!UniprotIFO[Entry],[1]!UniprotIFO[protein_id in GSM model format],"")</f>
        <v>#REF!</v>
      </c>
    </row>
    <row r="4532" spans="1:20" x14ac:dyDescent="0.2">
      <c r="A45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A0A0K3CMV6</v>
      </c>
      <c r="B4532" t="s">
        <v>11215</v>
      </c>
      <c r="C4532" t="s">
        <v>11215</v>
      </c>
      <c r="D4532" t="s">
        <v>11215</v>
      </c>
      <c r="E4532" t="s">
        <v>4877</v>
      </c>
      <c r="G45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2" t="s">
        <v>4878</v>
      </c>
      <c r="I4532" s="25" cm="1">
        <f t="array" ref="I4532">SUMPRODUCT((LEN(PROTEIN_stoich[[#This Row],[sequence]])-LEN(SUBSTITUTE(PROTEIN_stoich[[#This Row],[sequence]],{"A";"C";"D";"E";"F";"G";"H";"I";"K";"L";"M";"N";"P";"Q";"R";"S";"T";"V";"W";"Y"},""))),{72.08;104.14;115.08;129.11;148.17;58.05;138.14;114.16;130.18;114.16;132.2;115.1;98.12;129.13;158.19;88.08;102.1;100.13;187.21;164.17})/1000</f>
        <v>20.368549999999999</v>
      </c>
      <c r="J4532" t="s">
        <v>12740</v>
      </c>
      <c r="K4532" s="4" t="s">
        <v>4880</v>
      </c>
      <c r="M4532">
        <f>LEN(SUBSTITUTE(PROTEIN_stoich[[#This Row],[sequence]],"*",""))</f>
        <v>177</v>
      </c>
      <c r="O4532" t="s">
        <v>16</v>
      </c>
      <c r="P4532" t="str">
        <f>_xlfn.LET(_xlpm.id,PROTEIN_stoich[[#This Row],[uniprot]],HYPERLINK("https://www.uniprot.org/uniprotkb/"&amp;_xlpm.id&amp;"/entry",_xlpm.id))</f>
        <v>A0A0K3CMV6</v>
      </c>
      <c r="Q4532" t="e">
        <f>_xlfn.XLOOKUP(PROTEIN_stoich[[#This Row],[uniprot]],[1]!UniprotIFO[Entry],[1]!UniprotIFO[Gene Ontology IDs],"")</f>
        <v>#REF!</v>
      </c>
      <c r="R4532" t="e">
        <f>_xlfn.XLOOKUP(PROTEIN_stoich[[#This Row],[uniprot]],[1]!UniprotIFO[Entry],[1]!UniprotIFO[essential?],"")</f>
        <v>#REF!</v>
      </c>
      <c r="S4532" t="e">
        <f>_xlfn.XLOOKUP(PROTEIN_stoich[[#This Row],[sequence]],[2]!Table1[sequence_without_asterisks],[2]!Table1[protein_stoich seq matches],"")</f>
        <v>#REF!</v>
      </c>
      <c r="T4532" t="e">
        <f>_xlfn.XLOOKUP(PROTEIN_stoich[[#This Row],[uniprot]],[1]!UniprotIFO[Entry],[1]!UniprotIFO[protein_id in GSM model format],"")</f>
        <v>#REF!</v>
      </c>
    </row>
    <row r="4533" spans="1:20" x14ac:dyDescent="0.2">
      <c r="A45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RT09831</v>
      </c>
      <c r="B4533" t="s">
        <v>16803</v>
      </c>
      <c r="C4533" t="s">
        <v>16803</v>
      </c>
      <c r="D4533" t="s">
        <v>11266</v>
      </c>
      <c r="E4533" t="s">
        <v>4877</v>
      </c>
      <c r="G45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3" t="s">
        <v>4878</v>
      </c>
      <c r="I4533" s="25" cm="1">
        <f t="array" ref="I4533">SUMPRODUCT((LEN(PROTEIN_stoich[[#This Row],[sequence]])-LEN(SUBSTITUTE(PROTEIN_stoich[[#This Row],[sequence]],{"A";"C";"D";"E";"F";"G";"H";"I";"K";"L";"M";"N";"P";"Q";"R";"S";"T";"V";"W";"Y"},""))),{72.08;104.14;115.08;129.11;148.17;58.05;138.14;114.16;130.18;114.16;132.2;115.1;98.12;129.13;158.19;88.08;102.1;100.13;187.21;164.17})/1000</f>
        <v>54.92452999999999</v>
      </c>
      <c r="J4533" t="s">
        <v>12791</v>
      </c>
      <c r="K4533" s="4" t="s">
        <v>4880</v>
      </c>
      <c r="M4533">
        <f>LEN(SUBSTITUTE(PROTEIN_stoich[[#This Row],[sequence]],"*",""))</f>
        <v>504</v>
      </c>
      <c r="O4533" t="s">
        <v>16</v>
      </c>
      <c r="P4533" t="str">
        <f>_xlfn.LET(_xlpm.id,PROTEIN_stoich[[#This Row],[uniprot]],HYPERLINK("https://www.uniprot.org/uniprotkb/"&amp;_xlpm.id&amp;"/entry",_xlpm.id))</f>
        <v>A0A0K3CMU6</v>
      </c>
      <c r="Q4533" t="e">
        <f>_xlfn.XLOOKUP(PROTEIN_stoich[[#This Row],[uniprot]],[1]!UniprotIFO[Entry],[1]!UniprotIFO[Gene Ontology IDs],"")</f>
        <v>#REF!</v>
      </c>
      <c r="R4533" t="e">
        <f>_xlfn.XLOOKUP(PROTEIN_stoich[[#This Row],[uniprot]],[1]!UniprotIFO[Entry],[1]!UniprotIFO[essential?],"")</f>
        <v>#REF!</v>
      </c>
      <c r="S4533" t="e">
        <f>_xlfn.XLOOKUP(PROTEIN_stoich[[#This Row],[sequence]],[2]!Table1[sequence_without_asterisks],[2]!Table1[protein_stoich seq matches],"")</f>
        <v>#REF!</v>
      </c>
      <c r="T4533" t="e">
        <f>_xlfn.XLOOKUP(PROTEIN_stoich[[#This Row],[uniprot]],[1]!UniprotIFO[Entry],[1]!UniprotIFO[protein_id in GSM model format],"")</f>
        <v>#REF!</v>
      </c>
    </row>
    <row r="4534" spans="1:20" x14ac:dyDescent="0.2">
      <c r="A45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A0A0K3CMU3</v>
      </c>
      <c r="B4534" t="s">
        <v>11406</v>
      </c>
      <c r="C4534" t="s">
        <v>11406</v>
      </c>
      <c r="D4534" t="s">
        <v>11406</v>
      </c>
      <c r="E4534" t="s">
        <v>4877</v>
      </c>
      <c r="G45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4" t="s">
        <v>4878</v>
      </c>
      <c r="I4534" s="25" cm="1">
        <f t="array" ref="I4534">SUMPRODUCT((LEN(PROTEIN_stoich[[#This Row],[sequence]])-LEN(SUBSTITUTE(PROTEIN_stoich[[#This Row],[sequence]],{"A";"C";"D";"E";"F";"G";"H";"I";"K";"L";"M";"N";"P";"Q";"R";"S";"T";"V";"W";"Y"},""))),{72.08;104.14;115.08;129.11;148.17;58.05;138.14;114.16;130.18;114.16;132.2;115.1;98.12;129.13;158.19;88.08;102.1;100.13;187.21;164.17})/1000</f>
        <v>63.486280000000001</v>
      </c>
      <c r="J4534" t="s">
        <v>12931</v>
      </c>
      <c r="K4534" s="4" t="s">
        <v>4880</v>
      </c>
      <c r="M4534">
        <f>LEN(SUBSTITUTE(PROTEIN_stoich[[#This Row],[sequence]],"*",""))</f>
        <v>559</v>
      </c>
      <c r="O4534" t="s">
        <v>16</v>
      </c>
      <c r="P4534" t="str">
        <f>_xlfn.LET(_xlpm.id,PROTEIN_stoich[[#This Row],[uniprot]],HYPERLINK("https://www.uniprot.org/uniprotkb/"&amp;_xlpm.id&amp;"/entry",_xlpm.id))</f>
        <v>A0A0K3CMU3</v>
      </c>
      <c r="Q4534" t="e">
        <f>_xlfn.XLOOKUP(PROTEIN_stoich[[#This Row],[uniprot]],[1]!UniprotIFO[Entry],[1]!UniprotIFO[Gene Ontology IDs],"")</f>
        <v>#REF!</v>
      </c>
      <c r="R4534" t="e">
        <f>_xlfn.XLOOKUP(PROTEIN_stoich[[#This Row],[uniprot]],[1]!UniprotIFO[Entry],[1]!UniprotIFO[essential?],"")</f>
        <v>#REF!</v>
      </c>
      <c r="S4534" t="e">
        <f>_xlfn.XLOOKUP(PROTEIN_stoich[[#This Row],[sequence]],[2]!Table1[sequence_without_asterisks],[2]!Table1[protein_stoich seq matches],"")</f>
        <v>#REF!</v>
      </c>
      <c r="T4534" t="e">
        <f>_xlfn.XLOOKUP(PROTEIN_stoich[[#This Row],[uniprot]],[1]!UniprotIFO[Entry],[1]!UniprotIFO[protein_id in GSM model format],"")</f>
        <v>#REF!</v>
      </c>
    </row>
    <row r="4535" spans="1:20" x14ac:dyDescent="0.2">
      <c r="A45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RT10112</v>
      </c>
      <c r="B4535" t="s">
        <v>16547</v>
      </c>
      <c r="C4535" t="s">
        <v>16547</v>
      </c>
      <c r="D4535" t="s">
        <v>10714</v>
      </c>
      <c r="E4535" t="s">
        <v>4877</v>
      </c>
      <c r="G45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5" t="s">
        <v>4878</v>
      </c>
      <c r="I4535" s="25" cm="1">
        <f t="array" ref="I4535">SUMPRODUCT((LEN(PROTEIN_stoich[[#This Row],[sequence]])-LEN(SUBSTITUTE(PROTEIN_stoich[[#This Row],[sequence]],{"A";"C";"D";"E";"F";"G";"H";"I";"K";"L";"M";"N";"P";"Q";"R";"S";"T";"V";"W";"Y"},""))),{72.08;104.14;115.08;129.11;148.17;58.05;138.14;114.16;130.18;114.16;132.2;115.1;98.12;129.13;158.19;88.08;102.1;100.13;187.21;164.17})/1000</f>
        <v>51.485099999999989</v>
      </c>
      <c r="J4535" t="s">
        <v>12242</v>
      </c>
      <c r="K4535" s="4" t="s">
        <v>4880</v>
      </c>
      <c r="M4535">
        <f>LEN(SUBSTITUTE(PROTEIN_stoich[[#This Row],[sequence]],"*",""))</f>
        <v>474</v>
      </c>
      <c r="O4535" t="s">
        <v>16</v>
      </c>
      <c r="P4535" t="str">
        <f>_xlfn.LET(_xlpm.id,PROTEIN_stoich[[#This Row],[uniprot]],HYPERLINK("https://www.uniprot.org/uniprotkb/"&amp;_xlpm.id&amp;"/entry",_xlpm.id))</f>
        <v>A0A0K3CMU2</v>
      </c>
      <c r="Q4535" t="e">
        <f>_xlfn.XLOOKUP(PROTEIN_stoich[[#This Row],[uniprot]],[1]!UniprotIFO[Entry],[1]!UniprotIFO[Gene Ontology IDs],"")</f>
        <v>#REF!</v>
      </c>
      <c r="R4535" t="e">
        <f>_xlfn.XLOOKUP(PROTEIN_stoich[[#This Row],[uniprot]],[1]!UniprotIFO[Entry],[1]!UniprotIFO[essential?],"")</f>
        <v>#REF!</v>
      </c>
      <c r="S4535" t="e">
        <f>_xlfn.XLOOKUP(PROTEIN_stoich[[#This Row],[sequence]],[2]!Table1[sequence_without_asterisks],[2]!Table1[protein_stoich seq matches],"")</f>
        <v>#REF!</v>
      </c>
      <c r="T4535" t="e">
        <f>_xlfn.XLOOKUP(PROTEIN_stoich[[#This Row],[uniprot]],[1]!UniprotIFO[Entry],[1]!UniprotIFO[protein_id in GSM model format],"")</f>
        <v>#REF!</v>
      </c>
    </row>
    <row r="4536" spans="1:20" x14ac:dyDescent="0.2">
      <c r="A45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RT10093</v>
      </c>
      <c r="B4536" t="s">
        <v>16827</v>
      </c>
      <c r="C4536" t="s">
        <v>16827</v>
      </c>
      <c r="D4536" t="s">
        <v>11293</v>
      </c>
      <c r="E4536" t="s">
        <v>4877</v>
      </c>
      <c r="G45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6" t="s">
        <v>4878</v>
      </c>
      <c r="I4536" s="25" cm="1">
        <f t="array" ref="I4536">SUMPRODUCT((LEN(PROTEIN_stoich[[#This Row],[sequence]])-LEN(SUBSTITUTE(PROTEIN_stoich[[#This Row],[sequence]],{"A";"C";"D";"E";"F";"G";"H";"I";"K";"L";"M";"N";"P";"Q";"R";"S";"T";"V";"W";"Y"},""))),{72.08;104.14;115.08;129.11;148.17;58.05;138.14;114.16;130.18;114.16;132.2;115.1;98.12;129.13;158.19;88.08;102.1;100.13;187.21;164.17})/1000</f>
        <v>87.804349999999999</v>
      </c>
      <c r="J4536" t="s">
        <v>12818</v>
      </c>
      <c r="K4536" s="4" t="s">
        <v>4880</v>
      </c>
      <c r="M4536">
        <f>LEN(SUBSTITUTE(PROTEIN_stoich[[#This Row],[sequence]],"*",""))</f>
        <v>784</v>
      </c>
      <c r="O4536" t="s">
        <v>16</v>
      </c>
      <c r="P4536" t="str">
        <f>_xlfn.LET(_xlpm.id,PROTEIN_stoich[[#This Row],[uniprot]],HYPERLINK("https://www.uniprot.org/uniprotkb/"&amp;_xlpm.id&amp;"/entry",_xlpm.id))</f>
        <v>A0A0K3CMS9</v>
      </c>
      <c r="Q4536" t="e">
        <f>_xlfn.XLOOKUP(PROTEIN_stoich[[#This Row],[uniprot]],[1]!UniprotIFO[Entry],[1]!UniprotIFO[Gene Ontology IDs],"")</f>
        <v>#REF!</v>
      </c>
      <c r="R4536" t="e">
        <f>_xlfn.XLOOKUP(PROTEIN_stoich[[#This Row],[uniprot]],[1]!UniprotIFO[Entry],[1]!UniprotIFO[essential?],"")</f>
        <v>#REF!</v>
      </c>
      <c r="S4536" t="e">
        <f>_xlfn.XLOOKUP(PROTEIN_stoich[[#This Row],[sequence]],[2]!Table1[sequence_without_asterisks],[2]!Table1[protein_stoich seq matches],"")</f>
        <v>#REF!</v>
      </c>
      <c r="T4536" t="e">
        <f>_xlfn.XLOOKUP(PROTEIN_stoich[[#This Row],[uniprot]],[1]!UniprotIFO[Entry],[1]!UniprotIFO[protein_id in GSM model format],"")</f>
        <v>#REF!</v>
      </c>
    </row>
    <row r="4537" spans="1:20" x14ac:dyDescent="0.2">
      <c r="A45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A0A0K3CMS6</v>
      </c>
      <c r="B4537" t="s">
        <v>11612</v>
      </c>
      <c r="C4537" t="s">
        <v>11612</v>
      </c>
      <c r="D4537" t="s">
        <v>11612</v>
      </c>
      <c r="E4537" t="s">
        <v>4877</v>
      </c>
      <c r="G45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7" t="s">
        <v>4878</v>
      </c>
      <c r="I4537" s="25" cm="1">
        <f t="array" ref="I4537">SUMPRODUCT((LEN(PROTEIN_stoich[[#This Row],[sequence]])-LEN(SUBSTITUTE(PROTEIN_stoich[[#This Row],[sequence]],{"A";"C";"D";"E";"F";"G";"H";"I";"K";"L";"M";"N";"P";"Q";"R";"S";"T";"V";"W";"Y"},""))),{72.08;104.14;115.08;129.11;148.17;58.05;138.14;114.16;130.18;114.16;132.2;115.1;98.12;129.13;158.19;88.08;102.1;100.13;187.21;164.17})/1000</f>
        <v>61.70515000000001</v>
      </c>
      <c r="J4537" t="s">
        <v>13137</v>
      </c>
      <c r="K4537" s="4" t="s">
        <v>4880</v>
      </c>
      <c r="M4537">
        <f>LEN(SUBSTITUTE(PROTEIN_stoich[[#This Row],[sequence]],"*",""))</f>
        <v>560</v>
      </c>
      <c r="O4537" t="s">
        <v>16</v>
      </c>
      <c r="P4537" t="str">
        <f>_xlfn.LET(_xlpm.id,PROTEIN_stoich[[#This Row],[uniprot]],HYPERLINK("https://www.uniprot.org/uniprotkb/"&amp;_xlpm.id&amp;"/entry",_xlpm.id))</f>
        <v>A0A0K3CMS6</v>
      </c>
      <c r="Q4537" t="e">
        <f>_xlfn.XLOOKUP(PROTEIN_stoich[[#This Row],[uniprot]],[1]!UniprotIFO[Entry],[1]!UniprotIFO[Gene Ontology IDs],"")</f>
        <v>#REF!</v>
      </c>
      <c r="R4537" t="e">
        <f>_xlfn.XLOOKUP(PROTEIN_stoich[[#This Row],[uniprot]],[1]!UniprotIFO[Entry],[1]!UniprotIFO[essential?],"")</f>
        <v>#REF!</v>
      </c>
      <c r="S4537" t="e">
        <f>_xlfn.XLOOKUP(PROTEIN_stoich[[#This Row],[sequence]],[2]!Table1[sequence_without_asterisks],[2]!Table1[protein_stoich seq matches],"")</f>
        <v>#REF!</v>
      </c>
      <c r="T4537" t="e">
        <f>_xlfn.XLOOKUP(PROTEIN_stoich[[#This Row],[uniprot]],[1]!UniprotIFO[Entry],[1]!UniprotIFO[protein_id in GSM model format],"")</f>
        <v>#REF!</v>
      </c>
    </row>
    <row r="4538" spans="1:20" x14ac:dyDescent="0.2">
      <c r="A45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A0A0K3CMS5</v>
      </c>
      <c r="B4538" t="s">
        <v>12060</v>
      </c>
      <c r="C4538" t="s">
        <v>12060</v>
      </c>
      <c r="D4538" t="s">
        <v>12060</v>
      </c>
      <c r="E4538" t="s">
        <v>4877</v>
      </c>
      <c r="G45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8" t="s">
        <v>4878</v>
      </c>
      <c r="I4538" s="25" cm="1">
        <f t="array" ref="I4538">SUMPRODUCT((LEN(PROTEIN_stoich[[#This Row],[sequence]])-LEN(SUBSTITUTE(PROTEIN_stoich[[#This Row],[sequence]],{"A";"C";"D";"E";"F";"G";"H";"I";"K";"L";"M";"N";"P";"Q";"R";"S";"T";"V";"W";"Y"},""))),{72.08;104.14;115.08;129.11;148.17;58.05;138.14;114.16;130.18;114.16;132.2;115.1;98.12;129.13;158.19;88.08;102.1;100.13;187.21;164.17})/1000</f>
        <v>30.80443</v>
      </c>
      <c r="J4538" t="s">
        <v>13582</v>
      </c>
      <c r="K4538" s="4" t="s">
        <v>4880</v>
      </c>
      <c r="M4538">
        <f>LEN(SUBSTITUTE(PROTEIN_stoich[[#This Row],[sequence]],"*",""))</f>
        <v>283</v>
      </c>
      <c r="O4538" t="s">
        <v>16</v>
      </c>
      <c r="P4538" t="str">
        <f>_xlfn.LET(_xlpm.id,PROTEIN_stoich[[#This Row],[uniprot]],HYPERLINK("https://www.uniprot.org/uniprotkb/"&amp;_xlpm.id&amp;"/entry",_xlpm.id))</f>
        <v>A0A0K3CMS5</v>
      </c>
      <c r="Q4538" t="e">
        <f>_xlfn.XLOOKUP(PROTEIN_stoich[[#This Row],[uniprot]],[1]!UniprotIFO[Entry],[1]!UniprotIFO[Gene Ontology IDs],"")</f>
        <v>#REF!</v>
      </c>
      <c r="R4538" t="e">
        <f>_xlfn.XLOOKUP(PROTEIN_stoich[[#This Row],[uniprot]],[1]!UniprotIFO[Entry],[1]!UniprotIFO[essential?],"")</f>
        <v>#REF!</v>
      </c>
      <c r="S4538" t="e">
        <f>_xlfn.XLOOKUP(PROTEIN_stoich[[#This Row],[sequence]],[2]!Table1[sequence_without_asterisks],[2]!Table1[protein_stoich seq matches],"")</f>
        <v>#REF!</v>
      </c>
      <c r="T4538" t="e">
        <f>_xlfn.XLOOKUP(PROTEIN_stoich[[#This Row],[uniprot]],[1]!UniprotIFO[Entry],[1]!UniprotIFO[protein_id in GSM model format],"")</f>
        <v>#REF!</v>
      </c>
    </row>
    <row r="4539" spans="1:20" x14ac:dyDescent="0.2">
      <c r="A45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A0A0K3CMS3</v>
      </c>
      <c r="B4539" t="s">
        <v>10598</v>
      </c>
      <c r="C4539" t="s">
        <v>10598</v>
      </c>
      <c r="D4539" t="s">
        <v>10598</v>
      </c>
      <c r="E4539" t="s">
        <v>4877</v>
      </c>
      <c r="G45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39" t="s">
        <v>4878</v>
      </c>
      <c r="I4539" s="25" cm="1">
        <f t="array" ref="I4539">SUMPRODUCT((LEN(PROTEIN_stoich[[#This Row],[sequence]])-LEN(SUBSTITUTE(PROTEIN_stoich[[#This Row],[sequence]],{"A";"C";"D";"E";"F";"G";"H";"I";"K";"L";"M";"N";"P";"Q";"R";"S";"T";"V";"W";"Y"},""))),{72.08;104.14;115.08;129.11;148.17;58.05;138.14;114.16;130.18;114.16;132.2;115.1;98.12;129.13;158.19;88.08;102.1;100.13;187.21;164.17})/1000</f>
        <v>89.326920000000001</v>
      </c>
      <c r="J4539" t="s">
        <v>12126</v>
      </c>
      <c r="K4539" s="4" t="s">
        <v>4880</v>
      </c>
      <c r="M4539">
        <f>LEN(SUBSTITUTE(PROTEIN_stoich[[#This Row],[sequence]],"*",""))</f>
        <v>838</v>
      </c>
      <c r="O4539" t="s">
        <v>16</v>
      </c>
      <c r="P4539" t="str">
        <f>_xlfn.LET(_xlpm.id,PROTEIN_stoich[[#This Row],[uniprot]],HYPERLINK("https://www.uniprot.org/uniprotkb/"&amp;_xlpm.id&amp;"/entry",_xlpm.id))</f>
        <v>A0A0K3CMS3</v>
      </c>
      <c r="Q4539" t="e">
        <f>_xlfn.XLOOKUP(PROTEIN_stoich[[#This Row],[uniprot]],[1]!UniprotIFO[Entry],[1]!UniprotIFO[Gene Ontology IDs],"")</f>
        <v>#REF!</v>
      </c>
      <c r="R4539" t="e">
        <f>_xlfn.XLOOKUP(PROTEIN_stoich[[#This Row],[uniprot]],[1]!UniprotIFO[Entry],[1]!UniprotIFO[essential?],"")</f>
        <v>#REF!</v>
      </c>
      <c r="S4539" t="e">
        <f>_xlfn.XLOOKUP(PROTEIN_stoich[[#This Row],[sequence]],[2]!Table1[sequence_without_asterisks],[2]!Table1[protein_stoich seq matches],"")</f>
        <v>#REF!</v>
      </c>
      <c r="T4539" t="e">
        <f>_xlfn.XLOOKUP(PROTEIN_stoich[[#This Row],[uniprot]],[1]!UniprotIFO[Entry],[1]!UniprotIFO[protein_id in GSM model format],"")</f>
        <v>#REF!</v>
      </c>
    </row>
    <row r="4540" spans="1:20" x14ac:dyDescent="0.2">
      <c r="A45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A0A0K3CMR9</v>
      </c>
      <c r="B4540" t="s">
        <v>10959</v>
      </c>
      <c r="C4540" t="s">
        <v>10959</v>
      </c>
      <c r="D4540" t="s">
        <v>10959</v>
      </c>
      <c r="E4540" t="s">
        <v>4877</v>
      </c>
      <c r="G45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0" t="s">
        <v>4878</v>
      </c>
      <c r="I4540" s="25" cm="1">
        <f t="array" ref="I4540">SUMPRODUCT((LEN(PROTEIN_stoich[[#This Row],[sequence]])-LEN(SUBSTITUTE(PROTEIN_stoich[[#This Row],[sequence]],{"A";"C";"D";"E";"F";"G";"H";"I";"K";"L";"M";"N";"P";"Q";"R";"S";"T";"V";"W";"Y"},""))),{72.08;104.14;115.08;129.11;148.17;58.05;138.14;114.16;130.18;114.16;132.2;115.1;98.12;129.13;158.19;88.08;102.1;100.13;187.21;164.17})/1000</f>
        <v>51.864779999999989</v>
      </c>
      <c r="J4540" t="s">
        <v>12485</v>
      </c>
      <c r="K4540" s="4" t="s">
        <v>4880</v>
      </c>
      <c r="M4540">
        <f>LEN(SUBSTITUTE(PROTEIN_stoich[[#This Row],[sequence]],"*",""))</f>
        <v>478</v>
      </c>
      <c r="O4540" t="s">
        <v>16</v>
      </c>
      <c r="P4540" t="str">
        <f>_xlfn.LET(_xlpm.id,PROTEIN_stoich[[#This Row],[uniprot]],HYPERLINK("https://www.uniprot.org/uniprotkb/"&amp;_xlpm.id&amp;"/entry",_xlpm.id))</f>
        <v>A0A0K3CMR9</v>
      </c>
      <c r="Q4540" t="e">
        <f>_xlfn.XLOOKUP(PROTEIN_stoich[[#This Row],[uniprot]],[1]!UniprotIFO[Entry],[1]!UniprotIFO[Gene Ontology IDs],"")</f>
        <v>#REF!</v>
      </c>
      <c r="R4540" t="e">
        <f>_xlfn.XLOOKUP(PROTEIN_stoich[[#This Row],[uniprot]],[1]!UniprotIFO[Entry],[1]!UniprotIFO[essential?],"")</f>
        <v>#REF!</v>
      </c>
      <c r="S4540" t="e">
        <f>_xlfn.XLOOKUP(PROTEIN_stoich[[#This Row],[sequence]],[2]!Table1[sequence_without_asterisks],[2]!Table1[protein_stoich seq matches],"")</f>
        <v>#REF!</v>
      </c>
      <c r="T4540" t="e">
        <f>_xlfn.XLOOKUP(PROTEIN_stoich[[#This Row],[uniprot]],[1]!UniprotIFO[Entry],[1]!UniprotIFO[protein_id in GSM model format],"")</f>
        <v>#REF!</v>
      </c>
    </row>
    <row r="4541" spans="1:20" x14ac:dyDescent="0.2">
      <c r="A45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RT11163</v>
      </c>
      <c r="B4541" t="s">
        <v>16717</v>
      </c>
      <c r="C4541" t="s">
        <v>16717</v>
      </c>
      <c r="D4541" t="s">
        <v>10942</v>
      </c>
      <c r="E4541" t="s">
        <v>4877</v>
      </c>
      <c r="G45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1" t="s">
        <v>4878</v>
      </c>
      <c r="I4541" s="25" cm="1">
        <f t="array" ref="I4541">SUMPRODUCT((LEN(PROTEIN_stoich[[#This Row],[sequence]])-LEN(SUBSTITUTE(PROTEIN_stoich[[#This Row],[sequence]],{"A";"C";"D";"E";"F";"G";"H";"I";"K";"L";"M";"N";"P";"Q";"R";"S";"T";"V";"W";"Y"},""))),{72.08;104.14;115.08;129.11;148.17;58.05;138.14;114.16;130.18;114.16;132.2;115.1;98.12;129.13;158.19;88.08;102.1;100.13;187.21;164.17})/1000</f>
        <v>104.66522000000001</v>
      </c>
      <c r="J4541" t="s">
        <v>12468</v>
      </c>
      <c r="K4541" s="4" t="s">
        <v>4880</v>
      </c>
      <c r="M4541">
        <f>LEN(SUBSTITUTE(PROTEIN_stoich[[#This Row],[sequence]],"*",""))</f>
        <v>949</v>
      </c>
      <c r="O4541" t="s">
        <v>16</v>
      </c>
      <c r="P4541" t="str">
        <f>_xlfn.LET(_xlpm.id,PROTEIN_stoich[[#This Row],[uniprot]],HYPERLINK("https://www.uniprot.org/uniprotkb/"&amp;_xlpm.id&amp;"/entry",_xlpm.id))</f>
        <v>A0A0K3CMR6</v>
      </c>
      <c r="Q4541" t="e">
        <f>_xlfn.XLOOKUP(PROTEIN_stoich[[#This Row],[uniprot]],[1]!UniprotIFO[Entry],[1]!UniprotIFO[Gene Ontology IDs],"")</f>
        <v>#REF!</v>
      </c>
      <c r="R4541" t="e">
        <f>_xlfn.XLOOKUP(PROTEIN_stoich[[#This Row],[uniprot]],[1]!UniprotIFO[Entry],[1]!UniprotIFO[essential?],"")</f>
        <v>#REF!</v>
      </c>
      <c r="S4541" t="e">
        <f>_xlfn.XLOOKUP(PROTEIN_stoich[[#This Row],[sequence]],[2]!Table1[sequence_without_asterisks],[2]!Table1[protein_stoich seq matches],"")</f>
        <v>#REF!</v>
      </c>
      <c r="T4541" t="e">
        <f>_xlfn.XLOOKUP(PROTEIN_stoich[[#This Row],[uniprot]],[1]!UniprotIFO[Entry],[1]!UniprotIFO[protein_id in GSM model format],"")</f>
        <v>#REF!</v>
      </c>
    </row>
    <row r="4542" spans="1:20" x14ac:dyDescent="0.2">
      <c r="A45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RT10071</v>
      </c>
      <c r="B4542" t="s">
        <v>16637</v>
      </c>
      <c r="C4542" t="s">
        <v>16637</v>
      </c>
      <c r="D4542" t="s">
        <v>10804</v>
      </c>
      <c r="E4542" t="s">
        <v>4877</v>
      </c>
      <c r="G45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2" t="s">
        <v>4878</v>
      </c>
      <c r="I4542" s="25" cm="1">
        <f t="array" ref="I4542">SUMPRODUCT((LEN(PROTEIN_stoich[[#This Row],[sequence]])-LEN(SUBSTITUTE(PROTEIN_stoich[[#This Row],[sequence]],{"A";"C";"D";"E";"F";"G";"H";"I";"K";"L";"M";"N";"P";"Q";"R";"S";"T";"V";"W";"Y"},""))),{72.08;104.14;115.08;129.11;148.17;58.05;138.14;114.16;130.18;114.16;132.2;115.1;98.12;129.13;158.19;88.08;102.1;100.13;187.21;164.17})/1000</f>
        <v>84.03473000000001</v>
      </c>
      <c r="J4542" t="s">
        <v>12332</v>
      </c>
      <c r="K4542" s="4" t="s">
        <v>4880</v>
      </c>
      <c r="M4542">
        <f>LEN(SUBSTITUTE(PROTEIN_stoich[[#This Row],[sequence]],"*",""))</f>
        <v>805</v>
      </c>
      <c r="O4542" t="s">
        <v>16</v>
      </c>
      <c r="P4542" t="str">
        <f>_xlfn.LET(_xlpm.id,PROTEIN_stoich[[#This Row],[uniprot]],HYPERLINK("https://www.uniprot.org/uniprotkb/"&amp;_xlpm.id&amp;"/entry",_xlpm.id))</f>
        <v>A0A0K3CMR5</v>
      </c>
      <c r="Q4542" t="e">
        <f>_xlfn.XLOOKUP(PROTEIN_stoich[[#This Row],[uniprot]],[1]!UniprotIFO[Entry],[1]!UniprotIFO[Gene Ontology IDs],"")</f>
        <v>#REF!</v>
      </c>
      <c r="R4542" t="e">
        <f>_xlfn.XLOOKUP(PROTEIN_stoich[[#This Row],[uniprot]],[1]!UniprotIFO[Entry],[1]!UniprotIFO[essential?],"")</f>
        <v>#REF!</v>
      </c>
      <c r="S4542" t="e">
        <f>_xlfn.XLOOKUP(PROTEIN_stoich[[#This Row],[sequence]],[2]!Table1[sequence_without_asterisks],[2]!Table1[protein_stoich seq matches],"")</f>
        <v>#REF!</v>
      </c>
      <c r="T4542" t="e">
        <f>_xlfn.XLOOKUP(PROTEIN_stoich[[#This Row],[uniprot]],[1]!UniprotIFO[Entry],[1]!UniprotIFO[protein_id in GSM model format],"")</f>
        <v>#REF!</v>
      </c>
    </row>
    <row r="4543" spans="1:20" x14ac:dyDescent="0.2">
      <c r="A45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RT15875</v>
      </c>
      <c r="B4543" t="s">
        <v>17037</v>
      </c>
      <c r="C4543" t="s">
        <v>17037</v>
      </c>
      <c r="D4543" t="s">
        <v>11702</v>
      </c>
      <c r="E4543" t="s">
        <v>4877</v>
      </c>
      <c r="G45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3" t="s">
        <v>4878</v>
      </c>
      <c r="I4543" s="25" cm="1">
        <f t="array" ref="I4543">SUMPRODUCT((LEN(PROTEIN_stoich[[#This Row],[sequence]])-LEN(SUBSTITUTE(PROTEIN_stoich[[#This Row],[sequence]],{"A";"C";"D";"E";"F";"G";"H";"I";"K";"L";"M";"N";"P";"Q";"R";"S";"T";"V";"W";"Y"},""))),{72.08;104.14;115.08;129.11;148.17;58.05;138.14;114.16;130.18;114.16;132.2;115.1;98.12;129.13;158.19;88.08;102.1;100.13;187.21;164.17})/1000</f>
        <v>96.75515</v>
      </c>
      <c r="J4543" t="s">
        <v>13227</v>
      </c>
      <c r="K4543" s="4" t="s">
        <v>4880</v>
      </c>
      <c r="M4543">
        <f>LEN(SUBSTITUTE(PROTEIN_stoich[[#This Row],[sequence]],"*",""))</f>
        <v>888</v>
      </c>
      <c r="O4543" t="s">
        <v>16</v>
      </c>
      <c r="P4543" t="str">
        <f>_xlfn.LET(_xlpm.id,PROTEIN_stoich[[#This Row],[uniprot]],HYPERLINK("https://www.uniprot.org/uniprotkb/"&amp;_xlpm.id&amp;"/entry",_xlpm.id))</f>
        <v>A0A0K3CMQ8</v>
      </c>
      <c r="Q4543" t="e">
        <f>_xlfn.XLOOKUP(PROTEIN_stoich[[#This Row],[uniprot]],[1]!UniprotIFO[Entry],[1]!UniprotIFO[Gene Ontology IDs],"")</f>
        <v>#REF!</v>
      </c>
      <c r="R4543" t="e">
        <f>_xlfn.XLOOKUP(PROTEIN_stoich[[#This Row],[uniprot]],[1]!UniprotIFO[Entry],[1]!UniprotIFO[essential?],"")</f>
        <v>#REF!</v>
      </c>
      <c r="S4543" t="e">
        <f>_xlfn.XLOOKUP(PROTEIN_stoich[[#This Row],[sequence]],[2]!Table1[sequence_without_asterisks],[2]!Table1[protein_stoich seq matches],"")</f>
        <v>#REF!</v>
      </c>
      <c r="T4543" t="e">
        <f>_xlfn.XLOOKUP(PROTEIN_stoich[[#This Row],[uniprot]],[1]!UniprotIFO[Entry],[1]!UniprotIFO[protein_id in GSM model format],"")</f>
        <v>#REF!</v>
      </c>
    </row>
    <row r="4544" spans="1:20" x14ac:dyDescent="0.2">
      <c r="A45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A0A0K3CMQ1</v>
      </c>
      <c r="B4544" t="s">
        <v>12075</v>
      </c>
      <c r="C4544" t="s">
        <v>12075</v>
      </c>
      <c r="D4544" t="s">
        <v>12075</v>
      </c>
      <c r="E4544" t="s">
        <v>4877</v>
      </c>
      <c r="G45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4" t="s">
        <v>4878</v>
      </c>
      <c r="I4544" s="25" cm="1">
        <f t="array" ref="I4544">SUMPRODUCT((LEN(PROTEIN_stoich[[#This Row],[sequence]])-LEN(SUBSTITUTE(PROTEIN_stoich[[#This Row],[sequence]],{"A";"C";"D";"E";"F";"G";"H";"I";"K";"L";"M";"N";"P";"Q";"R";"S";"T";"V";"W";"Y"},""))),{72.08;104.14;115.08;129.11;148.17;58.05;138.14;114.16;130.18;114.16;132.2;115.1;98.12;129.13;158.19;88.08;102.1;100.13;187.21;164.17})/1000</f>
        <v>40.103269999999995</v>
      </c>
      <c r="J4544" t="s">
        <v>13597</v>
      </c>
      <c r="K4544" s="4" t="s">
        <v>4880</v>
      </c>
      <c r="M4544">
        <f>LEN(SUBSTITUTE(PROTEIN_stoich[[#This Row],[sequence]],"*",""))</f>
        <v>372</v>
      </c>
      <c r="O4544" t="s">
        <v>16</v>
      </c>
      <c r="P4544" t="str">
        <f>_xlfn.LET(_xlpm.id,PROTEIN_stoich[[#This Row],[uniprot]],HYPERLINK("https://www.uniprot.org/uniprotkb/"&amp;_xlpm.id&amp;"/entry",_xlpm.id))</f>
        <v>A0A0K3CMQ1</v>
      </c>
      <c r="Q4544" t="e">
        <f>_xlfn.XLOOKUP(PROTEIN_stoich[[#This Row],[uniprot]],[1]!UniprotIFO[Entry],[1]!UniprotIFO[Gene Ontology IDs],"")</f>
        <v>#REF!</v>
      </c>
      <c r="R4544" t="e">
        <f>_xlfn.XLOOKUP(PROTEIN_stoich[[#This Row],[uniprot]],[1]!UniprotIFO[Entry],[1]!UniprotIFO[essential?],"")</f>
        <v>#REF!</v>
      </c>
      <c r="S4544" t="e">
        <f>_xlfn.XLOOKUP(PROTEIN_stoich[[#This Row],[sequence]],[2]!Table1[sequence_without_asterisks],[2]!Table1[protein_stoich seq matches],"")</f>
        <v>#REF!</v>
      </c>
      <c r="T4544" t="e">
        <f>_xlfn.XLOOKUP(PROTEIN_stoich[[#This Row],[uniprot]],[1]!UniprotIFO[Entry],[1]!UniprotIFO[protein_id in GSM model format],"")</f>
        <v>#REF!</v>
      </c>
    </row>
    <row r="4545" spans="1:20" x14ac:dyDescent="0.2">
      <c r="A45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RT15858</v>
      </c>
      <c r="B4545" t="s">
        <v>16591</v>
      </c>
      <c r="C4545" t="s">
        <v>16591</v>
      </c>
      <c r="D4545" t="s">
        <v>10758</v>
      </c>
      <c r="E4545" t="s">
        <v>4877</v>
      </c>
      <c r="G45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5" t="s">
        <v>4878</v>
      </c>
      <c r="I4545" s="25" cm="1">
        <f t="array" ref="I4545">SUMPRODUCT((LEN(PROTEIN_stoich[[#This Row],[sequence]])-LEN(SUBSTITUTE(PROTEIN_stoich[[#This Row],[sequence]],{"A";"C";"D";"E";"F";"G";"H";"I";"K";"L";"M";"N";"P";"Q";"R";"S";"T";"V";"W";"Y"},""))),{72.08;104.14;115.08;129.11;148.17;58.05;138.14;114.16;130.18;114.16;132.2;115.1;98.12;129.13;158.19;88.08;102.1;100.13;187.21;164.17})/1000</f>
        <v>65.758650000000003</v>
      </c>
      <c r="J4545" t="s">
        <v>12286</v>
      </c>
      <c r="K4545" s="4" t="s">
        <v>4880</v>
      </c>
      <c r="M4545">
        <f>LEN(SUBSTITUTE(PROTEIN_stoich[[#This Row],[sequence]],"*",""))</f>
        <v>595</v>
      </c>
      <c r="O4545" t="s">
        <v>16</v>
      </c>
      <c r="P4545" t="str">
        <f>_xlfn.LET(_xlpm.id,PROTEIN_stoich[[#This Row],[uniprot]],HYPERLINK("https://www.uniprot.org/uniprotkb/"&amp;_xlpm.id&amp;"/entry",_xlpm.id))</f>
        <v>A0A0K3CMP5</v>
      </c>
      <c r="Q4545" t="e">
        <f>_xlfn.XLOOKUP(PROTEIN_stoich[[#This Row],[uniprot]],[1]!UniprotIFO[Entry],[1]!UniprotIFO[Gene Ontology IDs],"")</f>
        <v>#REF!</v>
      </c>
      <c r="R4545" t="e">
        <f>_xlfn.XLOOKUP(PROTEIN_stoich[[#This Row],[uniprot]],[1]!UniprotIFO[Entry],[1]!UniprotIFO[essential?],"")</f>
        <v>#REF!</v>
      </c>
      <c r="S4545" t="e">
        <f>_xlfn.XLOOKUP(PROTEIN_stoich[[#This Row],[sequence]],[2]!Table1[sequence_without_asterisks],[2]!Table1[protein_stoich seq matches],"")</f>
        <v>#REF!</v>
      </c>
      <c r="T4545" t="e">
        <f>_xlfn.XLOOKUP(PROTEIN_stoich[[#This Row],[uniprot]],[1]!UniprotIFO[Entry],[1]!UniprotIFO[protein_id in GSM model format],"")</f>
        <v>#REF!</v>
      </c>
    </row>
    <row r="4546" spans="1:20" x14ac:dyDescent="0.2">
      <c r="A45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A0A0K3CMP3</v>
      </c>
      <c r="B4546" t="s">
        <v>11238</v>
      </c>
      <c r="C4546" t="s">
        <v>11238</v>
      </c>
      <c r="D4546" t="s">
        <v>11238</v>
      </c>
      <c r="E4546" t="s">
        <v>4877</v>
      </c>
      <c r="G45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6" t="s">
        <v>4878</v>
      </c>
      <c r="I4546" s="25" cm="1">
        <f t="array" ref="I4546">SUMPRODUCT((LEN(PROTEIN_stoich[[#This Row],[sequence]])-LEN(SUBSTITUTE(PROTEIN_stoich[[#This Row],[sequence]],{"A";"C";"D";"E";"F";"G";"H";"I";"K";"L";"M";"N";"P";"Q";"R";"S";"T";"V";"W";"Y"},""))),{72.08;104.14;115.08;129.11;148.17;58.05;138.14;114.16;130.18;114.16;132.2;115.1;98.12;129.13;158.19;88.08;102.1;100.13;187.21;164.17})/1000</f>
        <v>109.77301999999997</v>
      </c>
      <c r="J4546" t="s">
        <v>12763</v>
      </c>
      <c r="K4546" s="4" t="s">
        <v>4880</v>
      </c>
      <c r="M4546">
        <f>LEN(SUBSTITUTE(PROTEIN_stoich[[#This Row],[sequence]],"*",""))</f>
        <v>1006</v>
      </c>
      <c r="O4546" t="s">
        <v>16</v>
      </c>
      <c r="P4546" t="str">
        <f>_xlfn.LET(_xlpm.id,PROTEIN_stoich[[#This Row],[uniprot]],HYPERLINK("https://www.uniprot.org/uniprotkb/"&amp;_xlpm.id&amp;"/entry",_xlpm.id))</f>
        <v>A0A0K3CMP3</v>
      </c>
      <c r="Q4546" t="e">
        <f>_xlfn.XLOOKUP(PROTEIN_stoich[[#This Row],[uniprot]],[1]!UniprotIFO[Entry],[1]!UniprotIFO[Gene Ontology IDs],"")</f>
        <v>#REF!</v>
      </c>
      <c r="R4546" t="e">
        <f>_xlfn.XLOOKUP(PROTEIN_stoich[[#This Row],[uniprot]],[1]!UniprotIFO[Entry],[1]!UniprotIFO[essential?],"")</f>
        <v>#REF!</v>
      </c>
      <c r="S4546" t="e">
        <f>_xlfn.XLOOKUP(PROTEIN_stoich[[#This Row],[sequence]],[2]!Table1[sequence_without_asterisks],[2]!Table1[protein_stoich seq matches],"")</f>
        <v>#REF!</v>
      </c>
      <c r="T4546" t="e">
        <f>_xlfn.XLOOKUP(PROTEIN_stoich[[#This Row],[uniprot]],[1]!UniprotIFO[Entry],[1]!UniprotIFO[protein_id in GSM model format],"")</f>
        <v>#REF!</v>
      </c>
    </row>
    <row r="4547" spans="1:20" x14ac:dyDescent="0.2">
      <c r="A45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A0A0K3CMN5</v>
      </c>
      <c r="B4547" t="s">
        <v>12043</v>
      </c>
      <c r="C4547" t="s">
        <v>12043</v>
      </c>
      <c r="D4547" t="s">
        <v>12043</v>
      </c>
      <c r="E4547" t="s">
        <v>4877</v>
      </c>
      <c r="G45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7" t="s">
        <v>4878</v>
      </c>
      <c r="I4547" s="25" cm="1">
        <f t="array" ref="I4547">SUMPRODUCT((LEN(PROTEIN_stoich[[#This Row],[sequence]])-LEN(SUBSTITUTE(PROTEIN_stoich[[#This Row],[sequence]],{"A";"C";"D";"E";"F";"G";"H";"I";"K";"L";"M";"N";"P";"Q";"R";"S";"T";"V";"W";"Y"},""))),{72.08;104.14;115.08;129.11;148.17;58.05;138.14;114.16;130.18;114.16;132.2;115.1;98.12;129.13;158.19;88.08;102.1;100.13;187.21;164.17})/1000</f>
        <v>42.022630000000014</v>
      </c>
      <c r="J4547" t="s">
        <v>13565</v>
      </c>
      <c r="K4547" s="4" t="s">
        <v>4880</v>
      </c>
      <c r="M4547">
        <f>LEN(SUBSTITUTE(PROTEIN_stoich[[#This Row],[sequence]],"*",""))</f>
        <v>390</v>
      </c>
      <c r="O4547" t="s">
        <v>16</v>
      </c>
      <c r="P4547" t="str">
        <f>_xlfn.LET(_xlpm.id,PROTEIN_stoich[[#This Row],[uniprot]],HYPERLINK("https://www.uniprot.org/uniprotkb/"&amp;_xlpm.id&amp;"/entry",_xlpm.id))</f>
        <v>A0A0K3CMN5</v>
      </c>
      <c r="Q4547" t="e">
        <f>_xlfn.XLOOKUP(PROTEIN_stoich[[#This Row],[uniprot]],[1]!UniprotIFO[Entry],[1]!UniprotIFO[Gene Ontology IDs],"")</f>
        <v>#REF!</v>
      </c>
      <c r="R4547" t="e">
        <f>_xlfn.XLOOKUP(PROTEIN_stoich[[#This Row],[uniprot]],[1]!UniprotIFO[Entry],[1]!UniprotIFO[essential?],"")</f>
        <v>#REF!</v>
      </c>
      <c r="S4547" t="e">
        <f>_xlfn.XLOOKUP(PROTEIN_stoich[[#This Row],[sequence]],[2]!Table1[sequence_without_asterisks],[2]!Table1[protein_stoich seq matches],"")</f>
        <v>#REF!</v>
      </c>
      <c r="T4547" t="e">
        <f>_xlfn.XLOOKUP(PROTEIN_stoich[[#This Row],[uniprot]],[1]!UniprotIFO[Entry],[1]!UniprotIFO[protein_id in GSM model format],"")</f>
        <v>#REF!</v>
      </c>
    </row>
    <row r="4548" spans="1:20" x14ac:dyDescent="0.2">
      <c r="A45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A0A0K3CMN1</v>
      </c>
      <c r="B4548" t="s">
        <v>11994</v>
      </c>
      <c r="C4548" t="s">
        <v>11994</v>
      </c>
      <c r="D4548" t="s">
        <v>11994</v>
      </c>
      <c r="E4548" t="s">
        <v>4877</v>
      </c>
      <c r="G45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8" t="s">
        <v>4878</v>
      </c>
      <c r="I4548" s="25" cm="1">
        <f t="array" ref="I4548">SUMPRODUCT((LEN(PROTEIN_stoich[[#This Row],[sequence]])-LEN(SUBSTITUTE(PROTEIN_stoich[[#This Row],[sequence]],{"A";"C";"D";"E";"F";"G";"H";"I";"K";"L";"M";"N";"P";"Q";"R";"S";"T";"V";"W";"Y"},""))),{72.08;104.14;115.08;129.11;148.17;58.05;138.14;114.16;130.18;114.16;132.2;115.1;98.12;129.13;158.19;88.08;102.1;100.13;187.21;164.17})/1000</f>
        <v>27.522530000000003</v>
      </c>
      <c r="J4548" t="s">
        <v>13516</v>
      </c>
      <c r="K4548" s="4" t="s">
        <v>4880</v>
      </c>
      <c r="M4548">
        <f>LEN(SUBSTITUTE(PROTEIN_stoich[[#This Row],[sequence]],"*",""))</f>
        <v>243</v>
      </c>
      <c r="O4548" t="s">
        <v>16</v>
      </c>
      <c r="P4548" t="str">
        <f>_xlfn.LET(_xlpm.id,PROTEIN_stoich[[#This Row],[uniprot]],HYPERLINK("https://www.uniprot.org/uniprotkb/"&amp;_xlpm.id&amp;"/entry",_xlpm.id))</f>
        <v>A0A0K3CMN1</v>
      </c>
      <c r="Q4548" t="e">
        <f>_xlfn.XLOOKUP(PROTEIN_stoich[[#This Row],[uniprot]],[1]!UniprotIFO[Entry],[1]!UniprotIFO[Gene Ontology IDs],"")</f>
        <v>#REF!</v>
      </c>
      <c r="R4548" t="e">
        <f>_xlfn.XLOOKUP(PROTEIN_stoich[[#This Row],[uniprot]],[1]!UniprotIFO[Entry],[1]!UniprotIFO[essential?],"")</f>
        <v>#REF!</v>
      </c>
      <c r="S4548" t="e">
        <f>_xlfn.XLOOKUP(PROTEIN_stoich[[#This Row],[sequence]],[2]!Table1[sequence_without_asterisks],[2]!Table1[protein_stoich seq matches],"")</f>
        <v>#REF!</v>
      </c>
      <c r="T4548" t="e">
        <f>_xlfn.XLOOKUP(PROTEIN_stoich[[#This Row],[uniprot]],[1]!UniprotIFO[Entry],[1]!UniprotIFO[protein_id in GSM model format],"")</f>
        <v>#REF!</v>
      </c>
    </row>
    <row r="4549" spans="1:20" x14ac:dyDescent="0.2">
      <c r="A45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A0A0K3CMN0</v>
      </c>
      <c r="B4549" t="s">
        <v>11944</v>
      </c>
      <c r="C4549" t="s">
        <v>11944</v>
      </c>
      <c r="D4549" t="s">
        <v>11944</v>
      </c>
      <c r="E4549" t="s">
        <v>4877</v>
      </c>
      <c r="G45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49" t="s">
        <v>4878</v>
      </c>
      <c r="I4549" s="25" cm="1">
        <f t="array" ref="I4549">SUMPRODUCT((LEN(PROTEIN_stoich[[#This Row],[sequence]])-LEN(SUBSTITUTE(PROTEIN_stoich[[#This Row],[sequence]],{"A";"C";"D";"E";"F";"G";"H";"I";"K";"L";"M";"N";"P";"Q";"R";"S";"T";"V";"W";"Y"},""))),{72.08;104.14;115.08;129.11;148.17;58.05;138.14;114.16;130.18;114.16;132.2;115.1;98.12;129.13;158.19;88.08;102.1;100.13;187.21;164.17})/1000</f>
        <v>105.50800999999998</v>
      </c>
      <c r="J4549" t="s">
        <v>13466</v>
      </c>
      <c r="K4549" s="4" t="s">
        <v>4880</v>
      </c>
      <c r="M4549">
        <f>LEN(SUBSTITUTE(PROTEIN_stoich[[#This Row],[sequence]],"*",""))</f>
        <v>935</v>
      </c>
      <c r="O4549" t="s">
        <v>16</v>
      </c>
      <c r="P4549" t="str">
        <f>_xlfn.LET(_xlpm.id,PROTEIN_stoich[[#This Row],[uniprot]],HYPERLINK("https://www.uniprot.org/uniprotkb/"&amp;_xlpm.id&amp;"/entry",_xlpm.id))</f>
        <v>A0A0K3CMN0</v>
      </c>
      <c r="Q4549" t="e">
        <f>_xlfn.XLOOKUP(PROTEIN_stoich[[#This Row],[uniprot]],[1]!UniprotIFO[Entry],[1]!UniprotIFO[Gene Ontology IDs],"")</f>
        <v>#REF!</v>
      </c>
      <c r="R4549" t="e">
        <f>_xlfn.XLOOKUP(PROTEIN_stoich[[#This Row],[uniprot]],[1]!UniprotIFO[Entry],[1]!UniprotIFO[essential?],"")</f>
        <v>#REF!</v>
      </c>
      <c r="S4549" t="e">
        <f>_xlfn.XLOOKUP(PROTEIN_stoich[[#This Row],[sequence]],[2]!Table1[sequence_without_asterisks],[2]!Table1[protein_stoich seq matches],"")</f>
        <v>#REF!</v>
      </c>
      <c r="T4549" t="e">
        <f>_xlfn.XLOOKUP(PROTEIN_stoich[[#This Row],[uniprot]],[1]!UniprotIFO[Entry],[1]!UniprotIFO[protein_id in GSM model format],"")</f>
        <v>#REF!</v>
      </c>
    </row>
    <row r="4550" spans="1:20" x14ac:dyDescent="0.2">
      <c r="A45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RT15834</v>
      </c>
      <c r="B4550" t="s">
        <v>16592</v>
      </c>
      <c r="C4550" t="s">
        <v>16592</v>
      </c>
      <c r="D4550" t="s">
        <v>10759</v>
      </c>
      <c r="E4550" t="s">
        <v>4877</v>
      </c>
      <c r="G45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0" t="s">
        <v>4878</v>
      </c>
      <c r="I4550" s="25" cm="1">
        <f t="array" ref="I4550">SUMPRODUCT((LEN(PROTEIN_stoich[[#This Row],[sequence]])-LEN(SUBSTITUTE(PROTEIN_stoich[[#This Row],[sequence]],{"A";"C";"D";"E";"F";"G";"H";"I";"K";"L";"M";"N";"P";"Q";"R";"S";"T";"V";"W";"Y"},""))),{72.08;104.14;115.08;129.11;148.17;58.05;138.14;114.16;130.18;114.16;132.2;115.1;98.12;129.13;158.19;88.08;102.1;100.13;187.21;164.17})/1000</f>
        <v>150.57431</v>
      </c>
      <c r="J4550" t="s">
        <v>12287</v>
      </c>
      <c r="K4550" s="4" t="s">
        <v>4880</v>
      </c>
      <c r="M4550">
        <f>LEN(SUBSTITUTE(PROTEIN_stoich[[#This Row],[sequence]],"*",""))</f>
        <v>1371</v>
      </c>
      <c r="O4550" t="s">
        <v>16</v>
      </c>
      <c r="P4550" t="str">
        <f>_xlfn.LET(_xlpm.id,PROTEIN_stoich[[#This Row],[uniprot]],HYPERLINK("https://www.uniprot.org/uniprotkb/"&amp;_xlpm.id&amp;"/entry",_xlpm.id))</f>
        <v>A0A0K3CMM6</v>
      </c>
      <c r="Q4550" t="e">
        <f>_xlfn.XLOOKUP(PROTEIN_stoich[[#This Row],[uniprot]],[1]!UniprotIFO[Entry],[1]!UniprotIFO[Gene Ontology IDs],"")</f>
        <v>#REF!</v>
      </c>
      <c r="R4550" t="e">
        <f>_xlfn.XLOOKUP(PROTEIN_stoich[[#This Row],[uniprot]],[1]!UniprotIFO[Entry],[1]!UniprotIFO[essential?],"")</f>
        <v>#REF!</v>
      </c>
      <c r="S4550" t="e">
        <f>_xlfn.XLOOKUP(PROTEIN_stoich[[#This Row],[sequence]],[2]!Table1[sequence_without_asterisks],[2]!Table1[protein_stoich seq matches],"")</f>
        <v>#REF!</v>
      </c>
      <c r="T4550" t="e">
        <f>_xlfn.XLOOKUP(PROTEIN_stoich[[#This Row],[uniprot]],[1]!UniprotIFO[Entry],[1]!UniprotIFO[protein_id in GSM model format],"")</f>
        <v>#REF!</v>
      </c>
    </row>
    <row r="4551" spans="1:20" x14ac:dyDescent="0.2">
      <c r="A45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RT09755</v>
      </c>
      <c r="B4551" t="s">
        <v>17085</v>
      </c>
      <c r="C4551" t="s">
        <v>17085</v>
      </c>
      <c r="D4551" t="s">
        <v>11880</v>
      </c>
      <c r="E4551" t="s">
        <v>4877</v>
      </c>
      <c r="G45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1" t="s">
        <v>4878</v>
      </c>
      <c r="I4551" s="25" cm="1">
        <f t="array" ref="I4551">SUMPRODUCT((LEN(PROTEIN_stoich[[#This Row],[sequence]])-LEN(SUBSTITUTE(PROTEIN_stoich[[#This Row],[sequence]],{"A";"C";"D";"E";"F";"G";"H";"I";"K";"L";"M";"N";"P";"Q";"R";"S";"T";"V";"W";"Y"},""))),{72.08;104.14;115.08;129.11;148.17;58.05;138.14;114.16;130.18;114.16;132.2;115.1;98.12;129.13;158.19;88.08;102.1;100.13;187.21;164.17})/1000</f>
        <v>19.546899999999997</v>
      </c>
      <c r="J4551" t="s">
        <v>13402</v>
      </c>
      <c r="K4551" s="4" t="s">
        <v>4880</v>
      </c>
      <c r="M4551">
        <f>LEN(SUBSTITUTE(PROTEIN_stoich[[#This Row],[sequence]],"*",""))</f>
        <v>177</v>
      </c>
      <c r="O4551" t="s">
        <v>16</v>
      </c>
      <c r="P4551" t="str">
        <f>_xlfn.LET(_xlpm.id,PROTEIN_stoich[[#This Row],[uniprot]],HYPERLINK("https://www.uniprot.org/uniprotkb/"&amp;_xlpm.id&amp;"/entry",_xlpm.id))</f>
        <v>A0A0K3CMK6</v>
      </c>
      <c r="Q4551" t="e">
        <f>_xlfn.XLOOKUP(PROTEIN_stoich[[#This Row],[uniprot]],[1]!UniprotIFO[Entry],[1]!UniprotIFO[Gene Ontology IDs],"")</f>
        <v>#REF!</v>
      </c>
      <c r="R4551" t="e">
        <f>_xlfn.XLOOKUP(PROTEIN_stoich[[#This Row],[uniprot]],[1]!UniprotIFO[Entry],[1]!UniprotIFO[essential?],"")</f>
        <v>#REF!</v>
      </c>
      <c r="S4551" t="e">
        <f>_xlfn.XLOOKUP(PROTEIN_stoich[[#This Row],[sequence]],[2]!Table1[sequence_without_asterisks],[2]!Table1[protein_stoich seq matches],"")</f>
        <v>#REF!</v>
      </c>
      <c r="T4551" t="e">
        <f>_xlfn.XLOOKUP(PROTEIN_stoich[[#This Row],[uniprot]],[1]!UniprotIFO[Entry],[1]!UniprotIFO[protein_id in GSM model format],"")</f>
        <v>#REF!</v>
      </c>
    </row>
    <row r="4552" spans="1:20" x14ac:dyDescent="0.2">
      <c r="A45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A0A0K3CMI6</v>
      </c>
      <c r="B4552" t="s">
        <v>11498</v>
      </c>
      <c r="C4552" t="s">
        <v>11498</v>
      </c>
      <c r="D4552" t="s">
        <v>11498</v>
      </c>
      <c r="E4552" t="s">
        <v>4877</v>
      </c>
      <c r="G45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2" t="s">
        <v>4878</v>
      </c>
      <c r="I4552" s="25" cm="1">
        <f t="array" ref="I4552">SUMPRODUCT((LEN(PROTEIN_stoich[[#This Row],[sequence]])-LEN(SUBSTITUTE(PROTEIN_stoich[[#This Row],[sequence]],{"A";"C";"D";"E";"F";"G";"H";"I";"K";"L";"M";"N";"P";"Q";"R";"S";"T";"V";"W";"Y"},""))),{72.08;104.14;115.08;129.11;148.17;58.05;138.14;114.16;130.18;114.16;132.2;115.1;98.12;129.13;158.19;88.08;102.1;100.13;187.21;164.17})/1000</f>
        <v>51.672280000000015</v>
      </c>
      <c r="J4552" t="s">
        <v>13023</v>
      </c>
      <c r="K4552" s="4" t="s">
        <v>4880</v>
      </c>
      <c r="M4552">
        <f>LEN(SUBSTITUTE(PROTEIN_stoich[[#This Row],[sequence]],"*",""))</f>
        <v>485</v>
      </c>
      <c r="O4552" t="s">
        <v>16</v>
      </c>
      <c r="P4552" t="str">
        <f>_xlfn.LET(_xlpm.id,PROTEIN_stoich[[#This Row],[uniprot]],HYPERLINK("https://www.uniprot.org/uniprotkb/"&amp;_xlpm.id&amp;"/entry",_xlpm.id))</f>
        <v>A0A0K3CMI6</v>
      </c>
      <c r="Q4552" t="e">
        <f>_xlfn.XLOOKUP(PROTEIN_stoich[[#This Row],[uniprot]],[1]!UniprotIFO[Entry],[1]!UniprotIFO[Gene Ontology IDs],"")</f>
        <v>#REF!</v>
      </c>
      <c r="R4552" t="e">
        <f>_xlfn.XLOOKUP(PROTEIN_stoich[[#This Row],[uniprot]],[1]!UniprotIFO[Entry],[1]!UniprotIFO[essential?],"")</f>
        <v>#REF!</v>
      </c>
      <c r="S4552" t="e">
        <f>_xlfn.XLOOKUP(PROTEIN_stoich[[#This Row],[sequence]],[2]!Table1[sequence_without_asterisks],[2]!Table1[protein_stoich seq matches],"")</f>
        <v>#REF!</v>
      </c>
      <c r="T4552" t="e">
        <f>_xlfn.XLOOKUP(PROTEIN_stoich[[#This Row],[uniprot]],[1]!UniprotIFO[Entry],[1]!UniprotIFO[protein_id in GSM model format],"")</f>
        <v>#REF!</v>
      </c>
    </row>
    <row r="4553" spans="1:20" x14ac:dyDescent="0.2">
      <c r="A45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A0A0K3CMI1</v>
      </c>
      <c r="B4553" t="s">
        <v>11921</v>
      </c>
      <c r="C4553" t="s">
        <v>11921</v>
      </c>
      <c r="D4553" t="s">
        <v>11921</v>
      </c>
      <c r="E4553" t="s">
        <v>4877</v>
      </c>
      <c r="G45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3" t="s">
        <v>4878</v>
      </c>
      <c r="I4553" s="25" cm="1">
        <f t="array" ref="I4553">SUMPRODUCT((LEN(PROTEIN_stoich[[#This Row],[sequence]])-LEN(SUBSTITUTE(PROTEIN_stoich[[#This Row],[sequence]],{"A";"C";"D";"E";"F";"G";"H";"I";"K";"L";"M";"N";"P";"Q";"R";"S";"T";"V";"W";"Y"},""))),{72.08;104.14;115.08;129.11;148.17;58.05;138.14;114.16;130.18;114.16;132.2;115.1;98.12;129.13;158.19;88.08;102.1;100.13;187.21;164.17})/1000</f>
        <v>64.142830000000004</v>
      </c>
      <c r="J4553" t="s">
        <v>13443</v>
      </c>
      <c r="K4553" s="4" t="s">
        <v>4880</v>
      </c>
      <c r="M4553">
        <f>LEN(SUBSTITUTE(PROTEIN_stoich[[#This Row],[sequence]],"*",""))</f>
        <v>567</v>
      </c>
      <c r="O4553" t="s">
        <v>16</v>
      </c>
      <c r="P4553" t="str">
        <f>_xlfn.LET(_xlpm.id,PROTEIN_stoich[[#This Row],[uniprot]],HYPERLINK("https://www.uniprot.org/uniprotkb/"&amp;_xlpm.id&amp;"/entry",_xlpm.id))</f>
        <v>A0A0K3CMI1</v>
      </c>
      <c r="Q4553" t="e">
        <f>_xlfn.XLOOKUP(PROTEIN_stoich[[#This Row],[uniprot]],[1]!UniprotIFO[Entry],[1]!UniprotIFO[Gene Ontology IDs],"")</f>
        <v>#REF!</v>
      </c>
      <c r="R4553" t="e">
        <f>_xlfn.XLOOKUP(PROTEIN_stoich[[#This Row],[uniprot]],[1]!UniprotIFO[Entry],[1]!UniprotIFO[essential?],"")</f>
        <v>#REF!</v>
      </c>
      <c r="S4553" t="e">
        <f>_xlfn.XLOOKUP(PROTEIN_stoich[[#This Row],[sequence]],[2]!Table1[sequence_without_asterisks],[2]!Table1[protein_stoich seq matches],"")</f>
        <v>#REF!</v>
      </c>
      <c r="T4553" t="e">
        <f>_xlfn.XLOOKUP(PROTEIN_stoich[[#This Row],[uniprot]],[1]!UniprotIFO[Entry],[1]!UniprotIFO[protein_id in GSM model format],"")</f>
        <v>#REF!</v>
      </c>
    </row>
    <row r="4554" spans="1:20" x14ac:dyDescent="0.2">
      <c r="A45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A0A0K3CMI0</v>
      </c>
      <c r="B4554" t="s">
        <v>11070</v>
      </c>
      <c r="C4554" t="s">
        <v>11070</v>
      </c>
      <c r="D4554" t="s">
        <v>11070</v>
      </c>
      <c r="E4554" t="s">
        <v>4877</v>
      </c>
      <c r="G45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4" t="s">
        <v>4878</v>
      </c>
      <c r="I4554" s="25" cm="1">
        <f t="array" ref="I4554">SUMPRODUCT((LEN(PROTEIN_stoich[[#This Row],[sequence]])-LEN(SUBSTITUTE(PROTEIN_stoich[[#This Row],[sequence]],{"A";"C";"D";"E";"F";"G";"H";"I";"K";"L";"M";"N";"P";"Q";"R";"S";"T";"V";"W";"Y"},""))),{72.08;104.14;115.08;129.11;148.17;58.05;138.14;114.16;130.18;114.16;132.2;115.1;98.12;129.13;158.19;88.08;102.1;100.13;187.21;164.17})/1000</f>
        <v>74.542749999999998</v>
      </c>
      <c r="J4554" t="s">
        <v>12596</v>
      </c>
      <c r="K4554" s="4" t="s">
        <v>4880</v>
      </c>
      <c r="M4554">
        <f>LEN(SUBSTITUTE(PROTEIN_stoich[[#This Row],[sequence]],"*",""))</f>
        <v>690</v>
      </c>
      <c r="O4554" t="s">
        <v>16</v>
      </c>
      <c r="P4554" t="str">
        <f>_xlfn.LET(_xlpm.id,PROTEIN_stoich[[#This Row],[uniprot]],HYPERLINK("https://www.uniprot.org/uniprotkb/"&amp;_xlpm.id&amp;"/entry",_xlpm.id))</f>
        <v>A0A0K3CMI0</v>
      </c>
      <c r="Q4554" t="e">
        <f>_xlfn.XLOOKUP(PROTEIN_stoich[[#This Row],[uniprot]],[1]!UniprotIFO[Entry],[1]!UniprotIFO[Gene Ontology IDs],"")</f>
        <v>#REF!</v>
      </c>
      <c r="R4554" t="e">
        <f>_xlfn.XLOOKUP(PROTEIN_stoich[[#This Row],[uniprot]],[1]!UniprotIFO[Entry],[1]!UniprotIFO[essential?],"")</f>
        <v>#REF!</v>
      </c>
      <c r="S4554" t="e">
        <f>_xlfn.XLOOKUP(PROTEIN_stoich[[#This Row],[sequence]],[2]!Table1[sequence_without_asterisks],[2]!Table1[protein_stoich seq matches],"")</f>
        <v>#REF!</v>
      </c>
      <c r="T4554" t="e">
        <f>_xlfn.XLOOKUP(PROTEIN_stoich[[#This Row],[uniprot]],[1]!UniprotIFO[Entry],[1]!UniprotIFO[protein_id in GSM model format],"")</f>
        <v>#REF!</v>
      </c>
    </row>
    <row r="4555" spans="1:20" x14ac:dyDescent="0.2">
      <c r="A45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RT11043</v>
      </c>
      <c r="B4555" t="s">
        <v>16447</v>
      </c>
      <c r="C4555" t="s">
        <v>16447</v>
      </c>
      <c r="D4555" t="s">
        <v>10579</v>
      </c>
      <c r="E4555" t="s">
        <v>4877</v>
      </c>
      <c r="G45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5" t="s">
        <v>4878</v>
      </c>
      <c r="I4555" s="25" cm="1">
        <f t="array" ref="I4555">SUMPRODUCT((LEN(PROTEIN_stoich[[#This Row],[sequence]])-LEN(SUBSTITUTE(PROTEIN_stoich[[#This Row],[sequence]],{"A";"C";"D";"E";"F";"G";"H";"I";"K";"L";"M";"N";"P";"Q";"R";"S";"T";"V";"W";"Y"},""))),{72.08;104.14;115.08;129.11;148.17;58.05;138.14;114.16;130.18;114.16;132.2;115.1;98.12;129.13;158.19;88.08;102.1;100.13;187.21;164.17})/1000</f>
        <v>55.766979999999997</v>
      </c>
      <c r="J4555" t="s">
        <v>12107</v>
      </c>
      <c r="K4555" s="4" t="s">
        <v>4880</v>
      </c>
      <c r="M4555">
        <f>LEN(SUBSTITUTE(PROTEIN_stoich[[#This Row],[sequence]],"*",""))</f>
        <v>507</v>
      </c>
      <c r="O4555" t="s">
        <v>16</v>
      </c>
      <c r="P4555" t="str">
        <f>_xlfn.LET(_xlpm.id,PROTEIN_stoich[[#This Row],[uniprot]],HYPERLINK("https://www.uniprot.org/uniprotkb/"&amp;_xlpm.id&amp;"/entry",_xlpm.id))</f>
        <v>A0A0K3CMH2</v>
      </c>
      <c r="Q4555" t="e">
        <f>_xlfn.XLOOKUP(PROTEIN_stoich[[#This Row],[uniprot]],[1]!UniprotIFO[Entry],[1]!UniprotIFO[Gene Ontology IDs],"")</f>
        <v>#REF!</v>
      </c>
      <c r="R4555" t="e">
        <f>_xlfn.XLOOKUP(PROTEIN_stoich[[#This Row],[uniprot]],[1]!UniprotIFO[Entry],[1]!UniprotIFO[essential?],"")</f>
        <v>#REF!</v>
      </c>
      <c r="S4555" t="e">
        <f>_xlfn.XLOOKUP(PROTEIN_stoich[[#This Row],[sequence]],[2]!Table1[sequence_without_asterisks],[2]!Table1[protein_stoich seq matches],"")</f>
        <v>#REF!</v>
      </c>
      <c r="T4555" t="e">
        <f>_xlfn.XLOOKUP(PROTEIN_stoich[[#This Row],[uniprot]],[1]!UniprotIFO[Entry],[1]!UniprotIFO[protein_id in GSM model format],"")</f>
        <v>#REF!</v>
      </c>
    </row>
    <row r="4556" spans="1:20" x14ac:dyDescent="0.2">
      <c r="A45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RT09721</v>
      </c>
      <c r="B4556" t="s">
        <v>16715</v>
      </c>
      <c r="C4556" t="s">
        <v>16715</v>
      </c>
      <c r="D4556" t="s">
        <v>10940</v>
      </c>
      <c r="E4556" t="s">
        <v>4877</v>
      </c>
      <c r="G45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6" t="s">
        <v>4878</v>
      </c>
      <c r="I4556" s="25" cm="1">
        <f t="array" ref="I4556">SUMPRODUCT((LEN(PROTEIN_stoich[[#This Row],[sequence]])-LEN(SUBSTITUTE(PROTEIN_stoich[[#This Row],[sequence]],{"A";"C";"D";"E";"F";"G";"H";"I";"K";"L";"M";"N";"P";"Q";"R";"S";"T";"V";"W";"Y"},""))),{72.08;104.14;115.08;129.11;148.17;58.05;138.14;114.16;130.18;114.16;132.2;115.1;98.12;129.13;158.19;88.08;102.1;100.13;187.21;164.17})/1000</f>
        <v>41.734109999999987</v>
      </c>
      <c r="J4556" t="s">
        <v>12466</v>
      </c>
      <c r="K4556" s="4" t="s">
        <v>4880</v>
      </c>
      <c r="M4556">
        <f>LEN(SUBSTITUTE(PROTEIN_stoich[[#This Row],[sequence]],"*",""))</f>
        <v>383</v>
      </c>
      <c r="O4556" t="s">
        <v>16</v>
      </c>
      <c r="P4556" t="str">
        <f>_xlfn.LET(_xlpm.id,PROTEIN_stoich[[#This Row],[uniprot]],HYPERLINK("https://www.uniprot.org/uniprotkb/"&amp;_xlpm.id&amp;"/entry",_xlpm.id))</f>
        <v>A0A0K3CMG8</v>
      </c>
      <c r="Q4556" t="e">
        <f>_xlfn.XLOOKUP(PROTEIN_stoich[[#This Row],[uniprot]],[1]!UniprotIFO[Entry],[1]!UniprotIFO[Gene Ontology IDs],"")</f>
        <v>#REF!</v>
      </c>
      <c r="R4556" t="e">
        <f>_xlfn.XLOOKUP(PROTEIN_stoich[[#This Row],[uniprot]],[1]!UniprotIFO[Entry],[1]!UniprotIFO[essential?],"")</f>
        <v>#REF!</v>
      </c>
      <c r="S4556" t="e">
        <f>_xlfn.XLOOKUP(PROTEIN_stoich[[#This Row],[sequence]],[2]!Table1[sequence_without_asterisks],[2]!Table1[protein_stoich seq matches],"")</f>
        <v>#REF!</v>
      </c>
      <c r="T4556" t="e">
        <f>_xlfn.XLOOKUP(PROTEIN_stoich[[#This Row],[uniprot]],[1]!UniprotIFO[Entry],[1]!UniprotIFO[protein_id in GSM model format],"")</f>
        <v>#REF!</v>
      </c>
    </row>
    <row r="4557" spans="1:20" x14ac:dyDescent="0.2">
      <c r="A45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RT10279</v>
      </c>
      <c r="B4557" t="s">
        <v>16564</v>
      </c>
      <c r="C4557" t="s">
        <v>16564</v>
      </c>
      <c r="D4557" t="s">
        <v>10731</v>
      </c>
      <c r="E4557" t="s">
        <v>4877</v>
      </c>
      <c r="G45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7" t="s">
        <v>4878</v>
      </c>
      <c r="I4557" s="25" cm="1">
        <f t="array" ref="I4557">SUMPRODUCT((LEN(PROTEIN_stoich[[#This Row],[sequence]])-LEN(SUBSTITUTE(PROTEIN_stoich[[#This Row],[sequence]],{"A";"C";"D";"E";"F";"G";"H";"I";"K";"L";"M";"N";"P";"Q";"R";"S";"T";"V";"W";"Y"},""))),{72.08;104.14;115.08;129.11;148.17;58.05;138.14;114.16;130.18;114.16;132.2;115.1;98.12;129.13;158.19;88.08;102.1;100.13;187.21;164.17})/1000</f>
        <v>64.10575</v>
      </c>
      <c r="J4557" t="s">
        <v>12259</v>
      </c>
      <c r="K4557" s="4" t="s">
        <v>4880</v>
      </c>
      <c r="M4557">
        <f>LEN(SUBSTITUTE(PROTEIN_stoich[[#This Row],[sequence]],"*",""))</f>
        <v>586</v>
      </c>
      <c r="O4557" t="s">
        <v>16</v>
      </c>
      <c r="P4557" t="str">
        <f>_xlfn.LET(_xlpm.id,PROTEIN_stoich[[#This Row],[uniprot]],HYPERLINK("https://www.uniprot.org/uniprotkb/"&amp;_xlpm.id&amp;"/entry",_xlpm.id))</f>
        <v>A0A0K3CMG4</v>
      </c>
      <c r="Q4557" t="e">
        <f>_xlfn.XLOOKUP(PROTEIN_stoich[[#This Row],[uniprot]],[1]!UniprotIFO[Entry],[1]!UniprotIFO[Gene Ontology IDs],"")</f>
        <v>#REF!</v>
      </c>
      <c r="R4557" t="e">
        <f>_xlfn.XLOOKUP(PROTEIN_stoich[[#This Row],[uniprot]],[1]!UniprotIFO[Entry],[1]!UniprotIFO[essential?],"")</f>
        <v>#REF!</v>
      </c>
      <c r="S4557" t="e">
        <f>_xlfn.XLOOKUP(PROTEIN_stoich[[#This Row],[sequence]],[2]!Table1[sequence_without_asterisks],[2]!Table1[protein_stoich seq matches],"")</f>
        <v>#REF!</v>
      </c>
      <c r="T4557" t="e">
        <f>_xlfn.XLOOKUP(PROTEIN_stoich[[#This Row],[uniprot]],[1]!UniprotIFO[Entry],[1]!UniprotIFO[protein_id in GSM model format],"")</f>
        <v>#REF!</v>
      </c>
    </row>
    <row r="4558" spans="1:20" x14ac:dyDescent="0.2">
      <c r="A45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A0A0K3CMF9</v>
      </c>
      <c r="B4558" t="s">
        <v>11203</v>
      </c>
      <c r="C4558" t="s">
        <v>11203</v>
      </c>
      <c r="D4558" t="s">
        <v>11203</v>
      </c>
      <c r="E4558" t="s">
        <v>4877</v>
      </c>
      <c r="G45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8" t="s">
        <v>4878</v>
      </c>
      <c r="I4558" s="25" cm="1">
        <f t="array" ref="I4558">SUMPRODUCT((LEN(PROTEIN_stoich[[#This Row],[sequence]])-LEN(SUBSTITUTE(PROTEIN_stoich[[#This Row],[sequence]],{"A";"C";"D";"E";"F";"G";"H";"I";"K";"L";"M";"N";"P";"Q";"R";"S";"T";"V";"W";"Y"},""))),{72.08;104.14;115.08;129.11;148.17;58.05;138.14;114.16;130.18;114.16;132.2;115.1;98.12;129.13;158.19;88.08;102.1;100.13;187.21;164.17})/1000</f>
        <v>54.336549999999995</v>
      </c>
      <c r="J4558" t="s">
        <v>12729</v>
      </c>
      <c r="K4558" s="4" t="s">
        <v>4880</v>
      </c>
      <c r="M4558">
        <f>LEN(SUBSTITUTE(PROTEIN_stoich[[#This Row],[sequence]],"*",""))</f>
        <v>487</v>
      </c>
      <c r="O4558" t="s">
        <v>16</v>
      </c>
      <c r="P4558" t="str">
        <f>_xlfn.LET(_xlpm.id,PROTEIN_stoich[[#This Row],[uniprot]],HYPERLINK("https://www.uniprot.org/uniprotkb/"&amp;_xlpm.id&amp;"/entry",_xlpm.id))</f>
        <v>A0A0K3CMF9</v>
      </c>
      <c r="Q4558" t="e">
        <f>_xlfn.XLOOKUP(PROTEIN_stoich[[#This Row],[uniprot]],[1]!UniprotIFO[Entry],[1]!UniprotIFO[Gene Ontology IDs],"")</f>
        <v>#REF!</v>
      </c>
      <c r="R4558" t="e">
        <f>_xlfn.XLOOKUP(PROTEIN_stoich[[#This Row],[uniprot]],[1]!UniprotIFO[Entry],[1]!UniprotIFO[essential?],"")</f>
        <v>#REF!</v>
      </c>
      <c r="S4558" t="e">
        <f>_xlfn.XLOOKUP(PROTEIN_stoich[[#This Row],[sequence]],[2]!Table1[sequence_without_asterisks],[2]!Table1[protein_stoich seq matches],"")</f>
        <v>#REF!</v>
      </c>
      <c r="T4558" t="e">
        <f>_xlfn.XLOOKUP(PROTEIN_stoich[[#This Row],[uniprot]],[1]!UniprotIFO[Entry],[1]!UniprotIFO[protein_id in GSM model format],"")</f>
        <v>#REF!</v>
      </c>
    </row>
    <row r="4559" spans="1:20" x14ac:dyDescent="0.2">
      <c r="A45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RT10244</v>
      </c>
      <c r="B4559" t="s">
        <v>16566</v>
      </c>
      <c r="C4559" t="s">
        <v>16566</v>
      </c>
      <c r="D4559" t="s">
        <v>10733</v>
      </c>
      <c r="E4559" t="s">
        <v>4877</v>
      </c>
      <c r="G45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59" t="s">
        <v>4878</v>
      </c>
      <c r="I4559" s="25" cm="1">
        <f t="array" ref="I4559">SUMPRODUCT((LEN(PROTEIN_stoich[[#This Row],[sequence]])-LEN(SUBSTITUTE(PROTEIN_stoich[[#This Row],[sequence]],{"A";"C";"D";"E";"F";"G";"H";"I";"K";"L";"M";"N";"P";"Q";"R";"S";"T";"V";"W";"Y"},""))),{72.08;104.14;115.08;129.11;148.17;58.05;138.14;114.16;130.18;114.16;132.2;115.1;98.12;129.13;158.19;88.08;102.1;100.13;187.21;164.17})/1000</f>
        <v>60.130419999999994</v>
      </c>
      <c r="J4559" t="s">
        <v>12261</v>
      </c>
      <c r="K4559" s="4" t="s">
        <v>4880</v>
      </c>
      <c r="M4559">
        <f>LEN(SUBSTITUTE(PROTEIN_stoich[[#This Row],[sequence]],"*",""))</f>
        <v>577</v>
      </c>
      <c r="O4559" t="s">
        <v>16</v>
      </c>
      <c r="P4559" t="str">
        <f>_xlfn.LET(_xlpm.id,PROTEIN_stoich[[#This Row],[uniprot]],HYPERLINK("https://www.uniprot.org/uniprotkb/"&amp;_xlpm.id&amp;"/entry",_xlpm.id))</f>
        <v>A0A0K3CMD7</v>
      </c>
      <c r="Q4559" t="e">
        <f>_xlfn.XLOOKUP(PROTEIN_stoich[[#This Row],[uniprot]],[1]!UniprotIFO[Entry],[1]!UniprotIFO[Gene Ontology IDs],"")</f>
        <v>#REF!</v>
      </c>
      <c r="R4559" t="e">
        <f>_xlfn.XLOOKUP(PROTEIN_stoich[[#This Row],[uniprot]],[1]!UniprotIFO[Entry],[1]!UniprotIFO[essential?],"")</f>
        <v>#REF!</v>
      </c>
      <c r="S4559" t="e">
        <f>_xlfn.XLOOKUP(PROTEIN_stoich[[#This Row],[sequence]],[2]!Table1[sequence_without_asterisks],[2]!Table1[protein_stoich seq matches],"")</f>
        <v>#REF!</v>
      </c>
      <c r="T4559" t="e">
        <f>_xlfn.XLOOKUP(PROTEIN_stoich[[#This Row],[uniprot]],[1]!UniprotIFO[Entry],[1]!UniprotIFO[protein_id in GSM model format],"")</f>
        <v>#REF!</v>
      </c>
    </row>
    <row r="4560" spans="1:20" x14ac:dyDescent="0.2">
      <c r="A45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RT15730</v>
      </c>
      <c r="B4560" t="s">
        <v>16835</v>
      </c>
      <c r="C4560" t="s">
        <v>16835</v>
      </c>
      <c r="D4560" t="s">
        <v>11301</v>
      </c>
      <c r="E4560" t="s">
        <v>4877</v>
      </c>
      <c r="G45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0" t="s">
        <v>4878</v>
      </c>
      <c r="I4560" s="25" cm="1">
        <f t="array" ref="I4560">SUMPRODUCT((LEN(PROTEIN_stoich[[#This Row],[sequence]])-LEN(SUBSTITUTE(PROTEIN_stoich[[#This Row],[sequence]],{"A";"C";"D";"E";"F";"G";"H";"I";"K";"L";"M";"N";"P";"Q";"R";"S";"T";"V";"W";"Y"},""))),{72.08;104.14;115.08;129.11;148.17;58.05;138.14;114.16;130.18;114.16;132.2;115.1;98.12;129.13;158.19;88.08;102.1;100.13;187.21;164.17})/1000</f>
        <v>37.522850000000005</v>
      </c>
      <c r="J4560" t="s">
        <v>12826</v>
      </c>
      <c r="K4560" s="4" t="s">
        <v>4880</v>
      </c>
      <c r="M4560">
        <f>LEN(SUBSTITUTE(PROTEIN_stoich[[#This Row],[sequence]],"*",""))</f>
        <v>339</v>
      </c>
      <c r="O4560" t="s">
        <v>16</v>
      </c>
      <c r="P4560" t="str">
        <f>_xlfn.LET(_xlpm.id,PROTEIN_stoich[[#This Row],[uniprot]],HYPERLINK("https://www.uniprot.org/uniprotkb/"&amp;_xlpm.id&amp;"/entry",_xlpm.id))</f>
        <v>A0A0K3CMD6</v>
      </c>
      <c r="Q4560" t="e">
        <f>_xlfn.XLOOKUP(PROTEIN_stoich[[#This Row],[uniprot]],[1]!UniprotIFO[Entry],[1]!UniprotIFO[Gene Ontology IDs],"")</f>
        <v>#REF!</v>
      </c>
      <c r="R4560" t="e">
        <f>_xlfn.XLOOKUP(PROTEIN_stoich[[#This Row],[uniprot]],[1]!UniprotIFO[Entry],[1]!UniprotIFO[essential?],"")</f>
        <v>#REF!</v>
      </c>
      <c r="S4560" t="e">
        <f>_xlfn.XLOOKUP(PROTEIN_stoich[[#This Row],[sequence]],[2]!Table1[sequence_without_asterisks],[2]!Table1[protein_stoich seq matches],"")</f>
        <v>#REF!</v>
      </c>
      <c r="T4560" t="e">
        <f>_xlfn.XLOOKUP(PROTEIN_stoich[[#This Row],[uniprot]],[1]!UniprotIFO[Entry],[1]!UniprotIFO[protein_id in GSM model format],"")</f>
        <v>#REF!</v>
      </c>
    </row>
    <row r="4561" spans="1:20" x14ac:dyDescent="0.2">
      <c r="A45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A0A0K3CMD4</v>
      </c>
      <c r="B4561" t="s">
        <v>12044</v>
      </c>
      <c r="C4561" t="s">
        <v>12044</v>
      </c>
      <c r="D4561" t="s">
        <v>12044</v>
      </c>
      <c r="E4561" t="s">
        <v>4877</v>
      </c>
      <c r="G45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1" t="s">
        <v>4878</v>
      </c>
      <c r="I4561" s="25" cm="1">
        <f t="array" ref="I4561">SUMPRODUCT((LEN(PROTEIN_stoich[[#This Row],[sequence]])-LEN(SUBSTITUTE(PROTEIN_stoich[[#This Row],[sequence]],{"A";"C";"D";"E";"F";"G";"H";"I";"K";"L";"M";"N";"P";"Q";"R";"S";"T";"V";"W";"Y"},""))),{72.08;104.14;115.08;129.11;148.17;58.05;138.14;114.16;130.18;114.16;132.2;115.1;98.12;129.13;158.19;88.08;102.1;100.13;187.21;164.17})/1000</f>
        <v>46.541879999999999</v>
      </c>
      <c r="J4561" t="s">
        <v>13566</v>
      </c>
      <c r="K4561" s="4" t="s">
        <v>4880</v>
      </c>
      <c r="M4561">
        <f>LEN(SUBSTITUTE(PROTEIN_stoich[[#This Row],[sequence]],"*",""))</f>
        <v>408</v>
      </c>
      <c r="O4561" t="s">
        <v>16</v>
      </c>
      <c r="P4561" t="str">
        <f>_xlfn.LET(_xlpm.id,PROTEIN_stoich[[#This Row],[uniprot]],HYPERLINK("https://www.uniprot.org/uniprotkb/"&amp;_xlpm.id&amp;"/entry",_xlpm.id))</f>
        <v>A0A0K3CMD4</v>
      </c>
      <c r="Q4561" t="e">
        <f>_xlfn.XLOOKUP(PROTEIN_stoich[[#This Row],[uniprot]],[1]!UniprotIFO[Entry],[1]!UniprotIFO[Gene Ontology IDs],"")</f>
        <v>#REF!</v>
      </c>
      <c r="R4561" t="e">
        <f>_xlfn.XLOOKUP(PROTEIN_stoich[[#This Row],[uniprot]],[1]!UniprotIFO[Entry],[1]!UniprotIFO[essential?],"")</f>
        <v>#REF!</v>
      </c>
      <c r="S4561" t="e">
        <f>_xlfn.XLOOKUP(PROTEIN_stoich[[#This Row],[sequence]],[2]!Table1[sequence_without_asterisks],[2]!Table1[protein_stoich seq matches],"")</f>
        <v>#REF!</v>
      </c>
      <c r="T4561" t="e">
        <f>_xlfn.XLOOKUP(PROTEIN_stoich[[#This Row],[uniprot]],[1]!UniprotIFO[Entry],[1]!UniprotIFO[protein_id in GSM model format],"")</f>
        <v>#REF!</v>
      </c>
    </row>
    <row r="4562" spans="1:20" x14ac:dyDescent="0.2">
      <c r="A45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RT09917</v>
      </c>
      <c r="B4562" t="s">
        <v>17065</v>
      </c>
      <c r="C4562" t="s">
        <v>17065</v>
      </c>
      <c r="D4562" t="s">
        <v>11820</v>
      </c>
      <c r="E4562" t="s">
        <v>4877</v>
      </c>
      <c r="G45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2" t="s">
        <v>4878</v>
      </c>
      <c r="I4562" s="25" cm="1">
        <f t="array" ref="I4562">SUMPRODUCT((LEN(PROTEIN_stoich[[#This Row],[sequence]])-LEN(SUBSTITUTE(PROTEIN_stoich[[#This Row],[sequence]],{"A";"C";"D";"E";"F";"G";"H";"I";"K";"L";"M";"N";"P";"Q";"R";"S";"T";"V";"W";"Y"},""))),{72.08;104.14;115.08;129.11;148.17;58.05;138.14;114.16;130.18;114.16;132.2;115.1;98.12;129.13;158.19;88.08;102.1;100.13;187.21;164.17})/1000</f>
        <v>18.223470000000002</v>
      </c>
      <c r="J4562" t="s">
        <v>13343</v>
      </c>
      <c r="K4562" s="4" t="s">
        <v>4880</v>
      </c>
      <c r="M4562">
        <f>LEN(SUBSTITUTE(PROTEIN_stoich[[#This Row],[sequence]],"*",""))</f>
        <v>168</v>
      </c>
      <c r="O4562" t="s">
        <v>16</v>
      </c>
      <c r="P4562" t="str">
        <f>_xlfn.LET(_xlpm.id,PROTEIN_stoich[[#This Row],[uniprot]],HYPERLINK("https://www.uniprot.org/uniprotkb/"&amp;_xlpm.id&amp;"/entry",_xlpm.id))</f>
        <v>A0A0K3CMB8</v>
      </c>
      <c r="Q4562" t="e">
        <f>_xlfn.XLOOKUP(PROTEIN_stoich[[#This Row],[uniprot]],[1]!UniprotIFO[Entry],[1]!UniprotIFO[Gene Ontology IDs],"")</f>
        <v>#REF!</v>
      </c>
      <c r="R4562" t="e">
        <f>_xlfn.XLOOKUP(PROTEIN_stoich[[#This Row],[uniprot]],[1]!UniprotIFO[Entry],[1]!UniprotIFO[essential?],"")</f>
        <v>#REF!</v>
      </c>
      <c r="S4562" t="e">
        <f>_xlfn.XLOOKUP(PROTEIN_stoich[[#This Row],[sequence]],[2]!Table1[sequence_without_asterisks],[2]!Table1[protein_stoich seq matches],"")</f>
        <v>#REF!</v>
      </c>
      <c r="T4562" t="e">
        <f>_xlfn.XLOOKUP(PROTEIN_stoich[[#This Row],[uniprot]],[1]!UniprotIFO[Entry],[1]!UniprotIFO[protein_id in GSM model format],"")</f>
        <v>#REF!</v>
      </c>
    </row>
    <row r="4563" spans="1:20" x14ac:dyDescent="0.2">
      <c r="A45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A0A0K3CMB3</v>
      </c>
      <c r="B4563" t="s">
        <v>11785</v>
      </c>
      <c r="C4563" t="s">
        <v>11785</v>
      </c>
      <c r="D4563" t="s">
        <v>11785</v>
      </c>
      <c r="E4563" t="s">
        <v>4877</v>
      </c>
      <c r="G45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3" t="s">
        <v>4878</v>
      </c>
      <c r="I4563" s="25" cm="1">
        <f t="array" ref="I4563">SUMPRODUCT((LEN(PROTEIN_stoich[[#This Row],[sequence]])-LEN(SUBSTITUTE(PROTEIN_stoich[[#This Row],[sequence]],{"A";"C";"D";"E";"F";"G";"H";"I";"K";"L";"M";"N";"P";"Q";"R";"S";"T";"V";"W";"Y"},""))),{72.08;104.14;115.08;129.11;148.17;58.05;138.14;114.16;130.18;114.16;132.2;115.1;98.12;129.13;158.19;88.08;102.1;100.13;187.21;164.17})/1000</f>
        <v>27.076899999999995</v>
      </c>
      <c r="J4563" t="s">
        <v>13310</v>
      </c>
      <c r="K4563" s="4" t="s">
        <v>4880</v>
      </c>
      <c r="M4563">
        <f>LEN(SUBSTITUTE(PROTEIN_stoich[[#This Row],[sequence]],"*",""))</f>
        <v>252</v>
      </c>
      <c r="O4563" t="s">
        <v>16</v>
      </c>
      <c r="P4563" t="str">
        <f>_xlfn.LET(_xlpm.id,PROTEIN_stoich[[#This Row],[uniprot]],HYPERLINK("https://www.uniprot.org/uniprotkb/"&amp;_xlpm.id&amp;"/entry",_xlpm.id))</f>
        <v>A0A0K3CMB3</v>
      </c>
      <c r="Q4563" t="e">
        <f>_xlfn.XLOOKUP(PROTEIN_stoich[[#This Row],[uniprot]],[1]!UniprotIFO[Entry],[1]!UniprotIFO[Gene Ontology IDs],"")</f>
        <v>#REF!</v>
      </c>
      <c r="R4563" t="e">
        <f>_xlfn.XLOOKUP(PROTEIN_stoich[[#This Row],[uniprot]],[1]!UniprotIFO[Entry],[1]!UniprotIFO[essential?],"")</f>
        <v>#REF!</v>
      </c>
      <c r="S4563" t="e">
        <f>_xlfn.XLOOKUP(PROTEIN_stoich[[#This Row],[sequence]],[2]!Table1[sequence_without_asterisks],[2]!Table1[protein_stoich seq matches],"")</f>
        <v>#REF!</v>
      </c>
      <c r="T4563" t="e">
        <f>_xlfn.XLOOKUP(PROTEIN_stoich[[#This Row],[uniprot]],[1]!UniprotIFO[Entry],[1]!UniprotIFO[protein_id in GSM model format],"")</f>
        <v>#REF!</v>
      </c>
    </row>
    <row r="4564" spans="1:20" x14ac:dyDescent="0.2">
      <c r="A45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A0A0K3CMB0</v>
      </c>
      <c r="B4564" t="s">
        <v>11145</v>
      </c>
      <c r="C4564" t="s">
        <v>11145</v>
      </c>
      <c r="D4564" t="s">
        <v>11145</v>
      </c>
      <c r="E4564" t="s">
        <v>4877</v>
      </c>
      <c r="G45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4" t="s">
        <v>4878</v>
      </c>
      <c r="I4564" s="25" cm="1">
        <f t="array" ref="I4564">SUMPRODUCT((LEN(PROTEIN_stoich[[#This Row],[sequence]])-LEN(SUBSTITUTE(PROTEIN_stoich[[#This Row],[sequence]],{"A";"C";"D";"E";"F";"G";"H";"I";"K";"L";"M";"N";"P";"Q";"R";"S";"T";"V";"W";"Y"},""))),{72.08;104.14;115.08;129.11;148.17;58.05;138.14;114.16;130.18;114.16;132.2;115.1;98.12;129.13;158.19;88.08;102.1;100.13;187.21;164.17})/1000</f>
        <v>43.157959999999996</v>
      </c>
      <c r="J4564" t="s">
        <v>12671</v>
      </c>
      <c r="K4564" s="4" t="s">
        <v>4880</v>
      </c>
      <c r="M4564">
        <f>LEN(SUBSTITUTE(PROTEIN_stoich[[#This Row],[sequence]],"*",""))</f>
        <v>403</v>
      </c>
      <c r="O4564" t="s">
        <v>16</v>
      </c>
      <c r="P4564" t="str">
        <f>_xlfn.LET(_xlpm.id,PROTEIN_stoich[[#This Row],[uniprot]],HYPERLINK("https://www.uniprot.org/uniprotkb/"&amp;_xlpm.id&amp;"/entry",_xlpm.id))</f>
        <v>A0A0K3CMB0</v>
      </c>
      <c r="Q4564" t="e">
        <f>_xlfn.XLOOKUP(PROTEIN_stoich[[#This Row],[uniprot]],[1]!UniprotIFO[Entry],[1]!UniprotIFO[Gene Ontology IDs],"")</f>
        <v>#REF!</v>
      </c>
      <c r="R4564" t="e">
        <f>_xlfn.XLOOKUP(PROTEIN_stoich[[#This Row],[uniprot]],[1]!UniprotIFO[Entry],[1]!UniprotIFO[essential?],"")</f>
        <v>#REF!</v>
      </c>
      <c r="S4564" t="e">
        <f>_xlfn.XLOOKUP(PROTEIN_stoich[[#This Row],[sequence]],[2]!Table1[sequence_without_asterisks],[2]!Table1[protein_stoich seq matches],"")</f>
        <v>#REF!</v>
      </c>
      <c r="T4564" t="e">
        <f>_xlfn.XLOOKUP(PROTEIN_stoich[[#This Row],[uniprot]],[1]!UniprotIFO[Entry],[1]!UniprotIFO[protein_id in GSM model format],"")</f>
        <v>#REF!</v>
      </c>
    </row>
    <row r="4565" spans="1:20" x14ac:dyDescent="0.2">
      <c r="A45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RT15689</v>
      </c>
      <c r="B4565" t="s">
        <v>16802</v>
      </c>
      <c r="C4565" t="s">
        <v>16802</v>
      </c>
      <c r="D4565" t="s">
        <v>11264</v>
      </c>
      <c r="E4565" t="s">
        <v>4877</v>
      </c>
      <c r="G45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5" t="s">
        <v>4878</v>
      </c>
      <c r="I4565" s="25" cm="1">
        <f t="array" ref="I4565">SUMPRODUCT((LEN(PROTEIN_stoich[[#This Row],[sequence]])-LEN(SUBSTITUTE(PROTEIN_stoich[[#This Row],[sequence]],{"A";"C";"D";"E";"F";"G";"H";"I";"K";"L";"M";"N";"P";"Q";"R";"S";"T";"V";"W";"Y"},""))),{72.08;104.14;115.08;129.11;148.17;58.05;138.14;114.16;130.18;114.16;132.2;115.1;98.12;129.13;158.19;88.08;102.1;100.13;187.21;164.17})/1000</f>
        <v>45.788669999999996</v>
      </c>
      <c r="J4565" t="s">
        <v>12789</v>
      </c>
      <c r="K4565" s="4" t="s">
        <v>4880</v>
      </c>
      <c r="M4565">
        <f>LEN(SUBSTITUTE(PROTEIN_stoich[[#This Row],[sequence]],"*",""))</f>
        <v>431</v>
      </c>
      <c r="O4565" t="s">
        <v>16</v>
      </c>
      <c r="P4565" t="str">
        <f>_xlfn.LET(_xlpm.id,PROTEIN_stoich[[#This Row],[uniprot]],HYPERLINK("https://www.uniprot.org/uniprotkb/"&amp;_xlpm.id&amp;"/entry",_xlpm.id))</f>
        <v>A0A0K3CMA1</v>
      </c>
      <c r="Q4565" t="e">
        <f>_xlfn.XLOOKUP(PROTEIN_stoich[[#This Row],[uniprot]],[1]!UniprotIFO[Entry],[1]!UniprotIFO[Gene Ontology IDs],"")</f>
        <v>#REF!</v>
      </c>
      <c r="R4565" t="e">
        <f>_xlfn.XLOOKUP(PROTEIN_stoich[[#This Row],[uniprot]],[1]!UniprotIFO[Entry],[1]!UniprotIFO[essential?],"")</f>
        <v>#REF!</v>
      </c>
      <c r="S4565" t="e">
        <f>_xlfn.XLOOKUP(PROTEIN_stoich[[#This Row],[sequence]],[2]!Table1[sequence_without_asterisks],[2]!Table1[protein_stoich seq matches],"")</f>
        <v>#REF!</v>
      </c>
      <c r="T4565" t="e">
        <f>_xlfn.XLOOKUP(PROTEIN_stoich[[#This Row],[uniprot]],[1]!UniprotIFO[Entry],[1]!UniprotIFO[protein_id in GSM model format],"")</f>
        <v>#REF!</v>
      </c>
    </row>
    <row r="4566" spans="1:20" x14ac:dyDescent="0.2">
      <c r="A45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RT09618</v>
      </c>
      <c r="B4566" t="s">
        <v>16490</v>
      </c>
      <c r="C4566" t="s">
        <v>16490</v>
      </c>
      <c r="D4566" t="s">
        <v>10657</v>
      </c>
      <c r="E4566" t="s">
        <v>4877</v>
      </c>
      <c r="G45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6" t="s">
        <v>4878</v>
      </c>
      <c r="I4566" s="25" cm="1">
        <f t="array" ref="I4566">SUMPRODUCT((LEN(PROTEIN_stoich[[#This Row],[sequence]])-LEN(SUBSTITUTE(PROTEIN_stoich[[#This Row],[sequence]],{"A";"C";"D";"E";"F";"G";"H";"I";"K";"L";"M";"N";"P";"Q";"R";"S";"T";"V";"W";"Y"},""))),{72.08;104.14;115.08;129.11;148.17;58.05;138.14;114.16;130.18;114.16;132.2;115.1;98.12;129.13;158.19;88.08;102.1;100.13;187.21;164.17})/1000</f>
        <v>69.035010000000014</v>
      </c>
      <c r="J4566" t="s">
        <v>12185</v>
      </c>
      <c r="K4566" s="4" t="s">
        <v>4880</v>
      </c>
      <c r="M4566">
        <f>LEN(SUBSTITUTE(PROTEIN_stoich[[#This Row],[sequence]],"*",""))</f>
        <v>612</v>
      </c>
      <c r="O4566" t="s">
        <v>16</v>
      </c>
      <c r="P4566" t="str">
        <f>_xlfn.LET(_xlpm.id,PROTEIN_stoich[[#This Row],[uniprot]],HYPERLINK("https://www.uniprot.org/uniprotkb/"&amp;_xlpm.id&amp;"/entry",_xlpm.id))</f>
        <v>A0A0K3CM84</v>
      </c>
      <c r="Q4566" t="e">
        <f>_xlfn.XLOOKUP(PROTEIN_stoich[[#This Row],[uniprot]],[1]!UniprotIFO[Entry],[1]!UniprotIFO[Gene Ontology IDs],"")</f>
        <v>#REF!</v>
      </c>
      <c r="R4566" t="e">
        <f>_xlfn.XLOOKUP(PROTEIN_stoich[[#This Row],[uniprot]],[1]!UniprotIFO[Entry],[1]!UniprotIFO[essential?],"")</f>
        <v>#REF!</v>
      </c>
      <c r="S4566" t="e">
        <f>_xlfn.XLOOKUP(PROTEIN_stoich[[#This Row],[sequence]],[2]!Table1[sequence_without_asterisks],[2]!Table1[protein_stoich seq matches],"")</f>
        <v>#REF!</v>
      </c>
      <c r="T4566" t="e">
        <f>_xlfn.XLOOKUP(PROTEIN_stoich[[#This Row],[uniprot]],[1]!UniprotIFO[Entry],[1]!UniprotIFO[protein_id in GSM model format],"")</f>
        <v>#REF!</v>
      </c>
    </row>
    <row r="4567" spans="1:20" x14ac:dyDescent="0.2">
      <c r="A45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RT10179</v>
      </c>
      <c r="B4567" t="s">
        <v>16570</v>
      </c>
      <c r="C4567" t="s">
        <v>16570</v>
      </c>
      <c r="D4567" t="s">
        <v>10737</v>
      </c>
      <c r="E4567" t="s">
        <v>4877</v>
      </c>
      <c r="G45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7" t="s">
        <v>4878</v>
      </c>
      <c r="I4567" s="25" cm="1">
        <f t="array" ref="I4567">SUMPRODUCT((LEN(PROTEIN_stoich[[#This Row],[sequence]])-LEN(SUBSTITUTE(PROTEIN_stoich[[#This Row],[sequence]],{"A";"C";"D";"E";"F";"G";"H";"I";"K";"L";"M";"N";"P";"Q";"R";"S";"T";"V";"W";"Y"},""))),{72.08;104.14;115.08;129.11;148.17;58.05;138.14;114.16;130.18;114.16;132.2;115.1;98.12;129.13;158.19;88.08;102.1;100.13;187.21;164.17})/1000</f>
        <v>109.62790000000001</v>
      </c>
      <c r="J4567" t="s">
        <v>12265</v>
      </c>
      <c r="K4567" s="4" t="s">
        <v>4880</v>
      </c>
      <c r="M4567">
        <f>LEN(SUBSTITUTE(PROTEIN_stoich[[#This Row],[sequence]],"*",""))</f>
        <v>989</v>
      </c>
      <c r="O4567" t="s">
        <v>16</v>
      </c>
      <c r="P4567" t="str">
        <f>_xlfn.LET(_xlpm.id,PROTEIN_stoich[[#This Row],[uniprot]],HYPERLINK("https://www.uniprot.org/uniprotkb/"&amp;_xlpm.id&amp;"/entry",_xlpm.id))</f>
        <v>A0A0K3CM82</v>
      </c>
      <c r="Q4567" t="e">
        <f>_xlfn.XLOOKUP(PROTEIN_stoich[[#This Row],[uniprot]],[1]!UniprotIFO[Entry],[1]!UniprotIFO[Gene Ontology IDs],"")</f>
        <v>#REF!</v>
      </c>
      <c r="R4567" t="e">
        <f>_xlfn.XLOOKUP(PROTEIN_stoich[[#This Row],[uniprot]],[1]!UniprotIFO[Entry],[1]!UniprotIFO[essential?],"")</f>
        <v>#REF!</v>
      </c>
      <c r="S4567" t="e">
        <f>_xlfn.XLOOKUP(PROTEIN_stoich[[#This Row],[sequence]],[2]!Table1[sequence_without_asterisks],[2]!Table1[protein_stoich seq matches],"")</f>
        <v>#REF!</v>
      </c>
      <c r="T4567" t="e">
        <f>_xlfn.XLOOKUP(PROTEIN_stoich[[#This Row],[uniprot]],[1]!UniprotIFO[Entry],[1]!UniprotIFO[protein_id in GSM model format],"")</f>
        <v>#REF!</v>
      </c>
    </row>
    <row r="4568" spans="1:20" x14ac:dyDescent="0.2">
      <c r="A45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RT09614</v>
      </c>
      <c r="B4568" t="s">
        <v>17123</v>
      </c>
      <c r="C4568" t="s">
        <v>17123</v>
      </c>
      <c r="D4568" t="s">
        <v>11998</v>
      </c>
      <c r="E4568" t="s">
        <v>4877</v>
      </c>
      <c r="G45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8" t="s">
        <v>4878</v>
      </c>
      <c r="I4568" s="25" cm="1">
        <f t="array" ref="I4568">SUMPRODUCT((LEN(PROTEIN_stoich[[#This Row],[sequence]])-LEN(SUBSTITUTE(PROTEIN_stoich[[#This Row],[sequence]],{"A";"C";"D";"E";"F";"G";"H";"I";"K";"L";"M";"N";"P";"Q";"R";"S";"T";"V";"W";"Y"},""))),{72.08;104.14;115.08;129.11;148.17;58.05;138.14;114.16;130.18;114.16;132.2;115.1;98.12;129.13;158.19;88.08;102.1;100.13;187.21;164.17})/1000</f>
        <v>49.679920000000003</v>
      </c>
      <c r="J4568" t="s">
        <v>13520</v>
      </c>
      <c r="K4568" s="4" t="s">
        <v>4880</v>
      </c>
      <c r="M4568">
        <f>LEN(SUBSTITUTE(PROTEIN_stoich[[#This Row],[sequence]],"*",""))</f>
        <v>441</v>
      </c>
      <c r="O4568" t="s">
        <v>16</v>
      </c>
      <c r="P4568" t="str">
        <f>_xlfn.LET(_xlpm.id,PROTEIN_stoich[[#This Row],[uniprot]],HYPERLINK("https://www.uniprot.org/uniprotkb/"&amp;_xlpm.id&amp;"/entry",_xlpm.id))</f>
        <v>A0A0K3CM81</v>
      </c>
      <c r="Q4568" t="e">
        <f>_xlfn.XLOOKUP(PROTEIN_stoich[[#This Row],[uniprot]],[1]!UniprotIFO[Entry],[1]!UniprotIFO[Gene Ontology IDs],"")</f>
        <v>#REF!</v>
      </c>
      <c r="R4568" t="e">
        <f>_xlfn.XLOOKUP(PROTEIN_stoich[[#This Row],[uniprot]],[1]!UniprotIFO[Entry],[1]!UniprotIFO[essential?],"")</f>
        <v>#REF!</v>
      </c>
      <c r="S4568" t="e">
        <f>_xlfn.XLOOKUP(PROTEIN_stoich[[#This Row],[sequence]],[2]!Table1[sequence_without_asterisks],[2]!Table1[protein_stoich seq matches],"")</f>
        <v>#REF!</v>
      </c>
      <c r="T4568" t="e">
        <f>_xlfn.XLOOKUP(PROTEIN_stoich[[#This Row],[uniprot]],[1]!UniprotIFO[Entry],[1]!UniprotIFO[protein_id in GSM model format],"")</f>
        <v>#REF!</v>
      </c>
    </row>
    <row r="4569" spans="1:20" x14ac:dyDescent="0.2">
      <c r="A45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RT10171</v>
      </c>
      <c r="B4569" t="s">
        <v>16979</v>
      </c>
      <c r="C4569" t="s">
        <v>16979</v>
      </c>
      <c r="D4569" t="s">
        <v>11571</v>
      </c>
      <c r="E4569" t="s">
        <v>4877</v>
      </c>
      <c r="G45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69" t="s">
        <v>4878</v>
      </c>
      <c r="I4569" s="25" cm="1">
        <f t="array" ref="I4569">SUMPRODUCT((LEN(PROTEIN_stoich[[#This Row],[sequence]])-LEN(SUBSTITUTE(PROTEIN_stoich[[#This Row],[sequence]],{"A";"C";"D";"E";"F";"G";"H";"I";"K";"L";"M";"N";"P";"Q";"R";"S";"T";"V";"W";"Y"},""))),{72.08;104.14;115.08;129.11;148.17;58.05;138.14;114.16;130.18;114.16;132.2;115.1;98.12;129.13;158.19;88.08;102.1;100.13;187.21;164.17})/1000</f>
        <v>98.137599999999992</v>
      </c>
      <c r="J4569" t="s">
        <v>13096</v>
      </c>
      <c r="K4569" s="4" t="s">
        <v>4880</v>
      </c>
      <c r="M4569">
        <f>LEN(SUBSTITUTE(PROTEIN_stoich[[#This Row],[sequence]],"*",""))</f>
        <v>922</v>
      </c>
      <c r="O4569" t="s">
        <v>16</v>
      </c>
      <c r="P4569" t="str">
        <f>_xlfn.LET(_xlpm.id,PROTEIN_stoich[[#This Row],[uniprot]],HYPERLINK("https://www.uniprot.org/uniprotkb/"&amp;_xlpm.id&amp;"/entry",_xlpm.id))</f>
        <v>A0A0K3CM79</v>
      </c>
      <c r="Q4569" t="e">
        <f>_xlfn.XLOOKUP(PROTEIN_stoich[[#This Row],[uniprot]],[1]!UniprotIFO[Entry],[1]!UniprotIFO[Gene Ontology IDs],"")</f>
        <v>#REF!</v>
      </c>
      <c r="R4569" t="e">
        <f>_xlfn.XLOOKUP(PROTEIN_stoich[[#This Row],[uniprot]],[1]!UniprotIFO[Entry],[1]!UniprotIFO[essential?],"")</f>
        <v>#REF!</v>
      </c>
      <c r="S4569" t="e">
        <f>_xlfn.XLOOKUP(PROTEIN_stoich[[#This Row],[sequence]],[2]!Table1[sequence_without_asterisks],[2]!Table1[protein_stoich seq matches],"")</f>
        <v>#REF!</v>
      </c>
      <c r="T4569" t="e">
        <f>_xlfn.XLOOKUP(PROTEIN_stoich[[#This Row],[uniprot]],[1]!UniprotIFO[Entry],[1]!UniprotIFO[protein_id in GSM model format],"")</f>
        <v>#REF!</v>
      </c>
    </row>
    <row r="4570" spans="1:20" x14ac:dyDescent="0.2">
      <c r="A45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RT09608</v>
      </c>
      <c r="B4570" t="s">
        <v>17106</v>
      </c>
      <c r="C4570" t="s">
        <v>17106</v>
      </c>
      <c r="D4570" t="s">
        <v>11957</v>
      </c>
      <c r="E4570" t="s">
        <v>4877</v>
      </c>
      <c r="G45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0" t="s">
        <v>4878</v>
      </c>
      <c r="I4570" s="25" cm="1">
        <f t="array" ref="I4570">SUMPRODUCT((LEN(PROTEIN_stoich[[#This Row],[sequence]])-LEN(SUBSTITUTE(PROTEIN_stoich[[#This Row],[sequence]],{"A";"C";"D";"E";"F";"G";"H";"I";"K";"L";"M";"N";"P";"Q";"R";"S";"T";"V";"W";"Y"},""))),{72.08;104.14;115.08;129.11;148.17;58.05;138.14;114.16;130.18;114.16;132.2;115.1;98.12;129.13;158.19;88.08;102.1;100.13;187.21;164.17})/1000</f>
        <v>30.474889999999998</v>
      </c>
      <c r="J4570" t="s">
        <v>13479</v>
      </c>
      <c r="K4570" s="4" t="s">
        <v>4880</v>
      </c>
      <c r="M4570">
        <f>LEN(SUBSTITUTE(PROTEIN_stoich[[#This Row],[sequence]],"*",""))</f>
        <v>279</v>
      </c>
      <c r="O4570" t="s">
        <v>16</v>
      </c>
      <c r="P4570" t="str">
        <f>_xlfn.LET(_xlpm.id,PROTEIN_stoich[[#This Row],[uniprot]],HYPERLINK("https://www.uniprot.org/uniprotkb/"&amp;_xlpm.id&amp;"/entry",_xlpm.id))</f>
        <v>A0A0K3CM78</v>
      </c>
      <c r="Q4570" t="e">
        <f>_xlfn.XLOOKUP(PROTEIN_stoich[[#This Row],[uniprot]],[1]!UniprotIFO[Entry],[1]!UniprotIFO[Gene Ontology IDs],"")</f>
        <v>#REF!</v>
      </c>
      <c r="R4570" t="e">
        <f>_xlfn.XLOOKUP(PROTEIN_stoich[[#This Row],[uniprot]],[1]!UniprotIFO[Entry],[1]!UniprotIFO[essential?],"")</f>
        <v>#REF!</v>
      </c>
      <c r="S4570" t="e">
        <f>_xlfn.XLOOKUP(PROTEIN_stoich[[#This Row],[sequence]],[2]!Table1[sequence_without_asterisks],[2]!Table1[protein_stoich seq matches],"")</f>
        <v>#REF!</v>
      </c>
      <c r="T4570" t="e">
        <f>_xlfn.XLOOKUP(PROTEIN_stoich[[#This Row],[uniprot]],[1]!UniprotIFO[Entry],[1]!UniprotIFO[protein_id in GSM model format],"")</f>
        <v>#REF!</v>
      </c>
    </row>
    <row r="4571" spans="1:20" x14ac:dyDescent="0.2">
      <c r="A45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RT09852</v>
      </c>
      <c r="B4571" t="s">
        <v>16688</v>
      </c>
      <c r="C4571" t="s">
        <v>16688</v>
      </c>
      <c r="D4571" t="s">
        <v>10863</v>
      </c>
      <c r="E4571" t="s">
        <v>4877</v>
      </c>
      <c r="G45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1" t="s">
        <v>4878</v>
      </c>
      <c r="I4571" s="25" cm="1">
        <f t="array" ref="I4571">SUMPRODUCT((LEN(PROTEIN_stoich[[#This Row],[sequence]])-LEN(SUBSTITUTE(PROTEIN_stoich[[#This Row],[sequence]],{"A";"C";"D";"E";"F";"G";"H";"I";"K";"L";"M";"N";"P";"Q";"R";"S";"T";"V";"W";"Y"},""))),{72.08;104.14;115.08;129.11;148.17;58.05;138.14;114.16;130.18;114.16;132.2;115.1;98.12;129.13;158.19;88.08;102.1;100.13;187.21;164.17})/1000</f>
        <v>57.086300000000008</v>
      </c>
      <c r="J4571" t="s">
        <v>12391</v>
      </c>
      <c r="K4571" s="4" t="s">
        <v>4880</v>
      </c>
      <c r="M4571">
        <f>LEN(SUBSTITUTE(PROTEIN_stoich[[#This Row],[sequence]],"*",""))</f>
        <v>532</v>
      </c>
      <c r="O4571" t="s">
        <v>16</v>
      </c>
      <c r="P4571" t="str">
        <f>_xlfn.LET(_xlpm.id,PROTEIN_stoich[[#This Row],[uniprot]],HYPERLINK("https://www.uniprot.org/uniprotkb/"&amp;_xlpm.id&amp;"/entry",_xlpm.id))</f>
        <v>A0A0K3CM75</v>
      </c>
      <c r="Q4571" t="e">
        <f>_xlfn.XLOOKUP(PROTEIN_stoich[[#This Row],[uniprot]],[1]!UniprotIFO[Entry],[1]!UniprotIFO[Gene Ontology IDs],"")</f>
        <v>#REF!</v>
      </c>
      <c r="R4571" t="e">
        <f>_xlfn.XLOOKUP(PROTEIN_stoich[[#This Row],[uniprot]],[1]!UniprotIFO[Entry],[1]!UniprotIFO[essential?],"")</f>
        <v>#REF!</v>
      </c>
      <c r="S4571" t="e">
        <f>_xlfn.XLOOKUP(PROTEIN_stoich[[#This Row],[sequence]],[2]!Table1[sequence_without_asterisks],[2]!Table1[protein_stoich seq matches],"")</f>
        <v>#REF!</v>
      </c>
      <c r="T4571" t="e">
        <f>_xlfn.XLOOKUP(PROTEIN_stoich[[#This Row],[uniprot]],[1]!UniprotIFO[Entry],[1]!UniprotIFO[protein_id in GSM model format],"")</f>
        <v>#REF!</v>
      </c>
    </row>
    <row r="4572" spans="1:20" x14ac:dyDescent="0.2">
      <c r="A45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A0A0K3CM62</v>
      </c>
      <c r="B4572" t="s">
        <v>11430</v>
      </c>
      <c r="C4572" t="s">
        <v>11430</v>
      </c>
      <c r="D4572" t="s">
        <v>11430</v>
      </c>
      <c r="E4572" t="s">
        <v>4877</v>
      </c>
      <c r="G45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2" t="s">
        <v>4878</v>
      </c>
      <c r="I4572" s="25" cm="1">
        <f t="array" ref="I4572">SUMPRODUCT((LEN(PROTEIN_stoich[[#This Row],[sequence]])-LEN(SUBSTITUTE(PROTEIN_stoich[[#This Row],[sequence]],{"A";"C";"D";"E";"F";"G";"H";"I";"K";"L";"M";"N";"P";"Q";"R";"S";"T";"V";"W";"Y"},""))),{72.08;104.14;115.08;129.11;148.17;58.05;138.14;114.16;130.18;114.16;132.2;115.1;98.12;129.13;158.19;88.08;102.1;100.13;187.21;164.17})/1000</f>
        <v>61.431620000000009</v>
      </c>
      <c r="J4572" t="s">
        <v>12955</v>
      </c>
      <c r="K4572" s="4" t="s">
        <v>4880</v>
      </c>
      <c r="M4572">
        <f>LEN(SUBSTITUTE(PROTEIN_stoich[[#This Row],[sequence]],"*",""))</f>
        <v>559</v>
      </c>
      <c r="O4572" t="s">
        <v>16</v>
      </c>
      <c r="P4572" t="str">
        <f>_xlfn.LET(_xlpm.id,PROTEIN_stoich[[#This Row],[uniprot]],HYPERLINK("https://www.uniprot.org/uniprotkb/"&amp;_xlpm.id&amp;"/entry",_xlpm.id))</f>
        <v>A0A0K3CM62</v>
      </c>
      <c r="Q4572" t="e">
        <f>_xlfn.XLOOKUP(PROTEIN_stoich[[#This Row],[uniprot]],[1]!UniprotIFO[Entry],[1]!UniprotIFO[Gene Ontology IDs],"")</f>
        <v>#REF!</v>
      </c>
      <c r="R4572" t="e">
        <f>_xlfn.XLOOKUP(PROTEIN_stoich[[#This Row],[uniprot]],[1]!UniprotIFO[Entry],[1]!UniprotIFO[essential?],"")</f>
        <v>#REF!</v>
      </c>
      <c r="S4572" t="e">
        <f>_xlfn.XLOOKUP(PROTEIN_stoich[[#This Row],[sequence]],[2]!Table1[sequence_without_asterisks],[2]!Table1[protein_stoich seq matches],"")</f>
        <v>#REF!</v>
      </c>
      <c r="T4572" t="e">
        <f>_xlfn.XLOOKUP(PROTEIN_stoich[[#This Row],[uniprot]],[1]!UniprotIFO[Entry],[1]!UniprotIFO[protein_id in GSM model format],"")</f>
        <v>#REF!</v>
      </c>
    </row>
    <row r="4573" spans="1:20" x14ac:dyDescent="0.2">
      <c r="A45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RT10929</v>
      </c>
      <c r="B4573" t="s">
        <v>16479</v>
      </c>
      <c r="C4573" t="s">
        <v>16479</v>
      </c>
      <c r="D4573" t="s">
        <v>10646</v>
      </c>
      <c r="E4573" t="s">
        <v>4877</v>
      </c>
      <c r="G45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3" t="s">
        <v>4878</v>
      </c>
      <c r="I4573" s="25" cm="1">
        <f t="array" ref="I4573">SUMPRODUCT((LEN(PROTEIN_stoich[[#This Row],[sequence]])-LEN(SUBSTITUTE(PROTEIN_stoich[[#This Row],[sequence]],{"A";"C";"D";"E";"F";"G";"H";"I";"K";"L";"M";"N";"P";"Q";"R";"S";"T";"V";"W";"Y"},""))),{72.08;104.14;115.08;129.11;148.17;58.05;138.14;114.16;130.18;114.16;132.2;115.1;98.12;129.13;158.19;88.08;102.1;100.13;187.21;164.17})/1000</f>
        <v>139.03249000000002</v>
      </c>
      <c r="J4573" t="s">
        <v>12174</v>
      </c>
      <c r="K4573" s="4" t="s">
        <v>4880</v>
      </c>
      <c r="M4573">
        <f>LEN(SUBSTITUTE(PROTEIN_stoich[[#This Row],[sequence]],"*",""))</f>
        <v>1278</v>
      </c>
      <c r="O4573" t="s">
        <v>16</v>
      </c>
      <c r="P4573" t="str">
        <f>_xlfn.LET(_xlpm.id,PROTEIN_stoich[[#This Row],[uniprot]],HYPERLINK("https://www.uniprot.org/uniprotkb/"&amp;_xlpm.id&amp;"/entry",_xlpm.id))</f>
        <v>A0A0K3CM56</v>
      </c>
      <c r="Q4573" t="e">
        <f>_xlfn.XLOOKUP(PROTEIN_stoich[[#This Row],[uniprot]],[1]!UniprotIFO[Entry],[1]!UniprotIFO[Gene Ontology IDs],"")</f>
        <v>#REF!</v>
      </c>
      <c r="R4573" t="e">
        <f>_xlfn.XLOOKUP(PROTEIN_stoich[[#This Row],[uniprot]],[1]!UniprotIFO[Entry],[1]!UniprotIFO[essential?],"")</f>
        <v>#REF!</v>
      </c>
      <c r="S4573" t="e">
        <f>_xlfn.XLOOKUP(PROTEIN_stoich[[#This Row],[sequence]],[2]!Table1[sequence_without_asterisks],[2]!Table1[protein_stoich seq matches],"")</f>
        <v>#REF!</v>
      </c>
      <c r="T4573" t="e">
        <f>_xlfn.XLOOKUP(PROTEIN_stoich[[#This Row],[uniprot]],[1]!UniprotIFO[Entry],[1]!UniprotIFO[protein_id in GSM model format],"")</f>
        <v>#REF!</v>
      </c>
    </row>
    <row r="4574" spans="1:20" x14ac:dyDescent="0.2">
      <c r="A45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RT10127</v>
      </c>
      <c r="B4574" t="s">
        <v>16826</v>
      </c>
      <c r="C4574" t="s">
        <v>16826</v>
      </c>
      <c r="D4574" t="s">
        <v>11292</v>
      </c>
      <c r="E4574" t="s">
        <v>4877</v>
      </c>
      <c r="G45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4" t="s">
        <v>4878</v>
      </c>
      <c r="I4574" s="25" cm="1">
        <f t="array" ref="I4574">SUMPRODUCT((LEN(PROTEIN_stoich[[#This Row],[sequence]])-LEN(SUBSTITUTE(PROTEIN_stoich[[#This Row],[sequence]],{"A";"C";"D";"E";"F";"G";"H";"I";"K";"L";"M";"N";"P";"Q";"R";"S";"T";"V";"W";"Y"},""))),{72.08;104.14;115.08;129.11;148.17;58.05;138.14;114.16;130.18;114.16;132.2;115.1;98.12;129.13;158.19;88.08;102.1;100.13;187.21;164.17})/1000</f>
        <v>46.112650000000009</v>
      </c>
      <c r="J4574" t="s">
        <v>12817</v>
      </c>
      <c r="K4574" s="4" t="s">
        <v>4880</v>
      </c>
      <c r="M4574">
        <f>LEN(SUBSTITUTE(PROTEIN_stoich[[#This Row],[sequence]],"*",""))</f>
        <v>410</v>
      </c>
      <c r="O4574" t="s">
        <v>16</v>
      </c>
      <c r="P4574" t="str">
        <f>_xlfn.LET(_xlpm.id,PROTEIN_stoich[[#This Row],[uniprot]],HYPERLINK("https://www.uniprot.org/uniprotkb/"&amp;_xlpm.id&amp;"/entry",_xlpm.id))</f>
        <v>A0A0K3CM52</v>
      </c>
      <c r="Q4574" t="e">
        <f>_xlfn.XLOOKUP(PROTEIN_stoich[[#This Row],[uniprot]],[1]!UniprotIFO[Entry],[1]!UniprotIFO[Gene Ontology IDs],"")</f>
        <v>#REF!</v>
      </c>
      <c r="R4574" t="e">
        <f>_xlfn.XLOOKUP(PROTEIN_stoich[[#This Row],[uniprot]],[1]!UniprotIFO[Entry],[1]!UniprotIFO[essential?],"")</f>
        <v>#REF!</v>
      </c>
      <c r="S4574" t="e">
        <f>_xlfn.XLOOKUP(PROTEIN_stoich[[#This Row],[sequence]],[2]!Table1[sequence_without_asterisks],[2]!Table1[protein_stoich seq matches],"")</f>
        <v>#REF!</v>
      </c>
      <c r="T4574" t="e">
        <f>_xlfn.XLOOKUP(PROTEIN_stoich[[#This Row],[uniprot]],[1]!UniprotIFO[Entry],[1]!UniprotIFO[protein_id in GSM model format],"")</f>
        <v>#REF!</v>
      </c>
    </row>
    <row r="4575" spans="1:20" x14ac:dyDescent="0.2">
      <c r="A45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A0A0K3CM49</v>
      </c>
      <c r="B4575" t="s">
        <v>10888</v>
      </c>
      <c r="C4575" t="s">
        <v>10888</v>
      </c>
      <c r="D4575" t="s">
        <v>10888</v>
      </c>
      <c r="E4575" t="s">
        <v>4877</v>
      </c>
      <c r="G45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5" t="s">
        <v>4878</v>
      </c>
      <c r="I4575" s="25" cm="1">
        <f t="array" ref="I4575">SUMPRODUCT((LEN(PROTEIN_stoich[[#This Row],[sequence]])-LEN(SUBSTITUTE(PROTEIN_stoich[[#This Row],[sequence]],{"A";"C";"D";"E";"F";"G";"H";"I";"K";"L";"M";"N";"P";"Q";"R";"S";"T";"V";"W";"Y"},""))),{72.08;104.14;115.08;129.11;148.17;58.05;138.14;114.16;130.18;114.16;132.2;115.1;98.12;129.13;158.19;88.08;102.1;100.13;187.21;164.17})/1000</f>
        <v>24.187569999999997</v>
      </c>
      <c r="J4575" t="s">
        <v>12415</v>
      </c>
      <c r="K4575" s="4" t="s">
        <v>4880</v>
      </c>
      <c r="M4575">
        <f>LEN(SUBSTITUTE(PROTEIN_stoich[[#This Row],[sequence]],"*",""))</f>
        <v>227</v>
      </c>
      <c r="O4575" t="s">
        <v>16</v>
      </c>
      <c r="P4575" t="str">
        <f>_xlfn.LET(_xlpm.id,PROTEIN_stoich[[#This Row],[uniprot]],HYPERLINK("https://www.uniprot.org/uniprotkb/"&amp;_xlpm.id&amp;"/entry",_xlpm.id))</f>
        <v>A0A0K3CM49</v>
      </c>
      <c r="Q4575" t="e">
        <f>_xlfn.XLOOKUP(PROTEIN_stoich[[#This Row],[uniprot]],[1]!UniprotIFO[Entry],[1]!UniprotIFO[Gene Ontology IDs],"")</f>
        <v>#REF!</v>
      </c>
      <c r="R4575" t="e">
        <f>_xlfn.XLOOKUP(PROTEIN_stoich[[#This Row],[uniprot]],[1]!UniprotIFO[Entry],[1]!UniprotIFO[essential?],"")</f>
        <v>#REF!</v>
      </c>
      <c r="S4575" t="e">
        <f>_xlfn.XLOOKUP(PROTEIN_stoich[[#This Row],[sequence]],[2]!Table1[sequence_without_asterisks],[2]!Table1[protein_stoich seq matches],"")</f>
        <v>#REF!</v>
      </c>
      <c r="T4575" t="e">
        <f>_xlfn.XLOOKUP(PROTEIN_stoich[[#This Row],[uniprot]],[1]!UniprotIFO[Entry],[1]!UniprotIFO[protein_id in GSM model format],"")</f>
        <v>#REF!</v>
      </c>
    </row>
    <row r="4576" spans="1:20" x14ac:dyDescent="0.2">
      <c r="A45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RT10906</v>
      </c>
      <c r="B4576" t="s">
        <v>16480</v>
      </c>
      <c r="C4576" t="s">
        <v>16480</v>
      </c>
      <c r="D4576" t="s">
        <v>10647</v>
      </c>
      <c r="E4576" t="s">
        <v>4877</v>
      </c>
      <c r="G45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6" t="s">
        <v>4878</v>
      </c>
      <c r="I4576" s="25" cm="1">
        <f t="array" ref="I4576">SUMPRODUCT((LEN(PROTEIN_stoich[[#This Row],[sequence]])-LEN(SUBSTITUTE(PROTEIN_stoich[[#This Row],[sequence]],{"A";"C";"D";"E";"F";"G";"H";"I";"K";"L";"M";"N";"P";"Q";"R";"S";"T";"V";"W";"Y"},""))),{72.08;104.14;115.08;129.11;148.17;58.05;138.14;114.16;130.18;114.16;132.2;115.1;98.12;129.13;158.19;88.08;102.1;100.13;187.21;164.17})/1000</f>
        <v>66.242009999999993</v>
      </c>
      <c r="J4576" t="s">
        <v>12175</v>
      </c>
      <c r="K4576" s="4" t="s">
        <v>4880</v>
      </c>
      <c r="M4576">
        <f>LEN(SUBSTITUTE(PROTEIN_stoich[[#This Row],[sequence]],"*",""))</f>
        <v>603</v>
      </c>
      <c r="O4576" t="s">
        <v>16</v>
      </c>
      <c r="P4576" t="str">
        <f>_xlfn.LET(_xlpm.id,PROTEIN_stoich[[#This Row],[uniprot]],HYPERLINK("https://www.uniprot.org/uniprotkb/"&amp;_xlpm.id&amp;"/entry",_xlpm.id))</f>
        <v>A0A0K3CM42</v>
      </c>
      <c r="Q4576" t="e">
        <f>_xlfn.XLOOKUP(PROTEIN_stoich[[#This Row],[uniprot]],[1]!UniprotIFO[Entry],[1]!UniprotIFO[Gene Ontology IDs],"")</f>
        <v>#REF!</v>
      </c>
      <c r="R4576" t="e">
        <f>_xlfn.XLOOKUP(PROTEIN_stoich[[#This Row],[uniprot]],[1]!UniprotIFO[Entry],[1]!UniprotIFO[essential?],"")</f>
        <v>#REF!</v>
      </c>
      <c r="S4576" t="e">
        <f>_xlfn.XLOOKUP(PROTEIN_stoich[[#This Row],[sequence]],[2]!Table1[sequence_without_asterisks],[2]!Table1[protein_stoich seq matches],"")</f>
        <v>#REF!</v>
      </c>
      <c r="T4576" t="e">
        <f>_xlfn.XLOOKUP(PROTEIN_stoich[[#This Row],[uniprot]],[1]!UniprotIFO[Entry],[1]!UniprotIFO[protein_id in GSM model format],"")</f>
        <v>#REF!</v>
      </c>
    </row>
    <row r="4577" spans="1:20" x14ac:dyDescent="0.2">
      <c r="A45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A0A0K3CM40</v>
      </c>
      <c r="B4577" t="s">
        <v>12031</v>
      </c>
      <c r="C4577" t="s">
        <v>12031</v>
      </c>
      <c r="D4577" t="s">
        <v>12031</v>
      </c>
      <c r="E4577" t="s">
        <v>4877</v>
      </c>
      <c r="G45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7" t="s">
        <v>4878</v>
      </c>
      <c r="I4577" s="25" cm="1">
        <f t="array" ref="I4577">SUMPRODUCT((LEN(PROTEIN_stoich[[#This Row],[sequence]])-LEN(SUBSTITUTE(PROTEIN_stoich[[#This Row],[sequence]],{"A";"C";"D";"E";"F";"G";"H";"I";"K";"L";"M";"N";"P";"Q";"R";"S";"T";"V";"W";"Y"},""))),{72.08;104.14;115.08;129.11;148.17;58.05;138.14;114.16;130.18;114.16;132.2;115.1;98.12;129.13;158.19;88.08;102.1;100.13;187.21;164.17})/1000</f>
        <v>53.61806</v>
      </c>
      <c r="J4577" t="s">
        <v>13553</v>
      </c>
      <c r="K4577" s="4" t="s">
        <v>4880</v>
      </c>
      <c r="M4577">
        <f>LEN(SUBSTITUTE(PROTEIN_stoich[[#This Row],[sequence]],"*",""))</f>
        <v>492</v>
      </c>
      <c r="O4577" t="s">
        <v>16</v>
      </c>
      <c r="P4577" t="str">
        <f>_xlfn.LET(_xlpm.id,PROTEIN_stoich[[#This Row],[uniprot]],HYPERLINK("https://www.uniprot.org/uniprotkb/"&amp;_xlpm.id&amp;"/entry",_xlpm.id))</f>
        <v>A0A0K3CM40</v>
      </c>
      <c r="Q4577" t="e">
        <f>_xlfn.XLOOKUP(PROTEIN_stoich[[#This Row],[uniprot]],[1]!UniprotIFO[Entry],[1]!UniprotIFO[Gene Ontology IDs],"")</f>
        <v>#REF!</v>
      </c>
      <c r="R4577" t="e">
        <f>_xlfn.XLOOKUP(PROTEIN_stoich[[#This Row],[uniprot]],[1]!UniprotIFO[Entry],[1]!UniprotIFO[essential?],"")</f>
        <v>#REF!</v>
      </c>
      <c r="S4577" t="e">
        <f>_xlfn.XLOOKUP(PROTEIN_stoich[[#This Row],[sequence]],[2]!Table1[sequence_without_asterisks],[2]!Table1[protein_stoich seq matches],"")</f>
        <v>#REF!</v>
      </c>
      <c r="T4577" t="e">
        <f>_xlfn.XLOOKUP(PROTEIN_stoich[[#This Row],[uniprot]],[1]!UniprotIFO[Entry],[1]!UniprotIFO[protein_id in GSM model format],"")</f>
        <v>#REF!</v>
      </c>
    </row>
    <row r="4578" spans="1:20" x14ac:dyDescent="0.2">
      <c r="A45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RT15662</v>
      </c>
      <c r="B4578" t="s">
        <v>16536</v>
      </c>
      <c r="C4578" t="s">
        <v>16536</v>
      </c>
      <c r="D4578" t="s">
        <v>10703</v>
      </c>
      <c r="E4578" t="s">
        <v>4877</v>
      </c>
      <c r="G45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8" t="s">
        <v>4878</v>
      </c>
      <c r="I4578" s="25" cm="1">
        <f t="array" ref="I4578">SUMPRODUCT((LEN(PROTEIN_stoich[[#This Row],[sequence]])-LEN(SUBSTITUTE(PROTEIN_stoich[[#This Row],[sequence]],{"A";"C";"D";"E";"F";"G";"H";"I";"K";"L";"M";"N";"P";"Q";"R";"S";"T";"V";"W";"Y"},""))),{72.08;104.14;115.08;129.11;148.17;58.05;138.14;114.16;130.18;114.16;132.2;115.1;98.12;129.13;158.19;88.08;102.1;100.13;187.21;164.17})/1000</f>
        <v>58.160290000000003</v>
      </c>
      <c r="J4578" t="s">
        <v>12231</v>
      </c>
      <c r="K4578" s="4" t="s">
        <v>4880</v>
      </c>
      <c r="M4578">
        <f>LEN(SUBSTITUTE(PROTEIN_stoich[[#This Row],[sequence]],"*",""))</f>
        <v>513</v>
      </c>
      <c r="O4578" t="s">
        <v>16</v>
      </c>
      <c r="P4578" t="str">
        <f>_xlfn.LET(_xlpm.id,PROTEIN_stoich[[#This Row],[uniprot]],HYPERLINK("https://www.uniprot.org/uniprotkb/"&amp;_xlpm.id&amp;"/entry",_xlpm.id))</f>
        <v>A0A0K3CM37</v>
      </c>
      <c r="Q4578" t="e">
        <f>_xlfn.XLOOKUP(PROTEIN_stoich[[#This Row],[uniprot]],[1]!UniprotIFO[Entry],[1]!UniprotIFO[Gene Ontology IDs],"")</f>
        <v>#REF!</v>
      </c>
      <c r="R4578" t="e">
        <f>_xlfn.XLOOKUP(PROTEIN_stoich[[#This Row],[uniprot]],[1]!UniprotIFO[Entry],[1]!UniprotIFO[essential?],"")</f>
        <v>#REF!</v>
      </c>
      <c r="S4578" t="e">
        <f>_xlfn.XLOOKUP(PROTEIN_stoich[[#This Row],[sequence]],[2]!Table1[sequence_without_asterisks],[2]!Table1[protein_stoich seq matches],"")</f>
        <v>#REF!</v>
      </c>
      <c r="T4578" t="e">
        <f>_xlfn.XLOOKUP(PROTEIN_stoich[[#This Row],[uniprot]],[1]!UniprotIFO[Entry],[1]!UniprotIFO[protein_id in GSM model format],"")</f>
        <v>#REF!</v>
      </c>
    </row>
    <row r="4579" spans="1:20" x14ac:dyDescent="0.2">
      <c r="A45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A0A0K3CM34</v>
      </c>
      <c r="B4579" t="s">
        <v>11159</v>
      </c>
      <c r="C4579" t="s">
        <v>11159</v>
      </c>
      <c r="D4579" t="s">
        <v>11159</v>
      </c>
      <c r="E4579" t="s">
        <v>4877</v>
      </c>
      <c r="G45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79" t="s">
        <v>4878</v>
      </c>
      <c r="I4579" s="25" cm="1">
        <f t="array" ref="I4579">SUMPRODUCT((LEN(PROTEIN_stoich[[#This Row],[sequence]])-LEN(SUBSTITUTE(PROTEIN_stoich[[#This Row],[sequence]],{"A";"C";"D";"E";"F";"G";"H";"I";"K";"L";"M";"N";"P";"Q";"R";"S";"T";"V";"W";"Y"},""))),{72.08;104.14;115.08;129.11;148.17;58.05;138.14;114.16;130.18;114.16;132.2;115.1;98.12;129.13;158.19;88.08;102.1;100.13;187.21;164.17})/1000</f>
        <v>48.422369999999994</v>
      </c>
      <c r="J4579" t="s">
        <v>12685</v>
      </c>
      <c r="K4579" s="4" t="s">
        <v>4880</v>
      </c>
      <c r="M4579">
        <f>LEN(SUBSTITUTE(PROTEIN_stoich[[#This Row],[sequence]],"*",""))</f>
        <v>432</v>
      </c>
      <c r="O4579" t="s">
        <v>16</v>
      </c>
      <c r="P4579" t="str">
        <f>_xlfn.LET(_xlpm.id,PROTEIN_stoich[[#This Row],[uniprot]],HYPERLINK("https://www.uniprot.org/uniprotkb/"&amp;_xlpm.id&amp;"/entry",_xlpm.id))</f>
        <v>A0A0K3CM34</v>
      </c>
      <c r="Q4579" t="e">
        <f>_xlfn.XLOOKUP(PROTEIN_stoich[[#This Row],[uniprot]],[1]!UniprotIFO[Entry],[1]!UniprotIFO[Gene Ontology IDs],"")</f>
        <v>#REF!</v>
      </c>
      <c r="R4579" t="e">
        <f>_xlfn.XLOOKUP(PROTEIN_stoich[[#This Row],[uniprot]],[1]!UniprotIFO[Entry],[1]!UniprotIFO[essential?],"")</f>
        <v>#REF!</v>
      </c>
      <c r="S4579" t="e">
        <f>_xlfn.XLOOKUP(PROTEIN_stoich[[#This Row],[sequence]],[2]!Table1[sequence_without_asterisks],[2]!Table1[protein_stoich seq matches],"")</f>
        <v>#REF!</v>
      </c>
      <c r="T4579" t="e">
        <f>_xlfn.XLOOKUP(PROTEIN_stoich[[#This Row],[uniprot]],[1]!UniprotIFO[Entry],[1]!UniprotIFO[protein_id in GSM model format],"")</f>
        <v>#REF!</v>
      </c>
    </row>
    <row r="4580" spans="1:20" x14ac:dyDescent="0.2">
      <c r="A45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A0A0K3CM32</v>
      </c>
      <c r="B4580" t="s">
        <v>11428</v>
      </c>
      <c r="C4580" t="s">
        <v>11428</v>
      </c>
      <c r="D4580" t="s">
        <v>11428</v>
      </c>
      <c r="E4580" t="s">
        <v>4877</v>
      </c>
      <c r="G45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0" t="s">
        <v>4878</v>
      </c>
      <c r="I4580" s="25" cm="1">
        <f t="array" ref="I4580">SUMPRODUCT((LEN(PROTEIN_stoich[[#This Row],[sequence]])-LEN(SUBSTITUTE(PROTEIN_stoich[[#This Row],[sequence]],{"A";"C";"D";"E";"F";"G";"H";"I";"K";"L";"M";"N";"P";"Q";"R";"S";"T";"V";"W";"Y"},""))),{72.08;104.14;115.08;129.11;148.17;58.05;138.14;114.16;130.18;114.16;132.2;115.1;98.12;129.13;158.19;88.08;102.1;100.13;187.21;164.17})/1000</f>
        <v>55.679780000000008</v>
      </c>
      <c r="J4580" t="s">
        <v>12953</v>
      </c>
      <c r="K4580" s="4" t="s">
        <v>4880</v>
      </c>
      <c r="M4580">
        <f>LEN(SUBSTITUTE(PROTEIN_stoich[[#This Row],[sequence]],"*",""))</f>
        <v>503</v>
      </c>
      <c r="O4580" t="s">
        <v>16</v>
      </c>
      <c r="P4580" t="str">
        <f>_xlfn.LET(_xlpm.id,PROTEIN_stoich[[#This Row],[uniprot]],HYPERLINK("https://www.uniprot.org/uniprotkb/"&amp;_xlpm.id&amp;"/entry",_xlpm.id))</f>
        <v>A0A0K3CM32</v>
      </c>
      <c r="Q4580" t="e">
        <f>_xlfn.XLOOKUP(PROTEIN_stoich[[#This Row],[uniprot]],[1]!UniprotIFO[Entry],[1]!UniprotIFO[Gene Ontology IDs],"")</f>
        <v>#REF!</v>
      </c>
      <c r="R4580" t="e">
        <f>_xlfn.XLOOKUP(PROTEIN_stoich[[#This Row],[uniprot]],[1]!UniprotIFO[Entry],[1]!UniprotIFO[essential?],"")</f>
        <v>#REF!</v>
      </c>
      <c r="S4580" t="e">
        <f>_xlfn.XLOOKUP(PROTEIN_stoich[[#This Row],[sequence]],[2]!Table1[sequence_without_asterisks],[2]!Table1[protein_stoich seq matches],"")</f>
        <v>#REF!</v>
      </c>
      <c r="T4580" t="e">
        <f>_xlfn.XLOOKUP(PROTEIN_stoich[[#This Row],[uniprot]],[1]!UniprotIFO[Entry],[1]!UniprotIFO[protein_id in GSM model format],"")</f>
        <v>#REF!</v>
      </c>
    </row>
    <row r="4581" spans="1:20" x14ac:dyDescent="0.2">
      <c r="A45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A0A0K3CM31</v>
      </c>
      <c r="B4581" t="s">
        <v>12021</v>
      </c>
      <c r="C4581" t="s">
        <v>12021</v>
      </c>
      <c r="D4581" t="s">
        <v>12021</v>
      </c>
      <c r="E4581" t="s">
        <v>4877</v>
      </c>
      <c r="G45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1" t="s">
        <v>4878</v>
      </c>
      <c r="I4581" s="25" cm="1">
        <f t="array" ref="I4581">SUMPRODUCT((LEN(PROTEIN_stoich[[#This Row],[sequence]])-LEN(SUBSTITUTE(PROTEIN_stoich[[#This Row],[sequence]],{"A";"C";"D";"E";"F";"G";"H";"I";"K";"L";"M";"N";"P";"Q";"R";"S";"T";"V";"W";"Y"},""))),{72.08;104.14;115.08;129.11;148.17;58.05;138.14;114.16;130.18;114.16;132.2;115.1;98.12;129.13;158.19;88.08;102.1;100.13;187.21;164.17})/1000</f>
        <v>65.46587000000001</v>
      </c>
      <c r="J4581" t="s">
        <v>13543</v>
      </c>
      <c r="K4581" s="4" t="s">
        <v>4880</v>
      </c>
      <c r="M4581">
        <f>LEN(SUBSTITUTE(PROTEIN_stoich[[#This Row],[sequence]],"*",""))</f>
        <v>597</v>
      </c>
      <c r="O4581" t="s">
        <v>16</v>
      </c>
      <c r="P4581" t="str">
        <f>_xlfn.LET(_xlpm.id,PROTEIN_stoich[[#This Row],[uniprot]],HYPERLINK("https://www.uniprot.org/uniprotkb/"&amp;_xlpm.id&amp;"/entry",_xlpm.id))</f>
        <v>A0A0K3CM31</v>
      </c>
      <c r="Q4581" t="e">
        <f>_xlfn.XLOOKUP(PROTEIN_stoich[[#This Row],[uniprot]],[1]!UniprotIFO[Entry],[1]!UniprotIFO[Gene Ontology IDs],"")</f>
        <v>#REF!</v>
      </c>
      <c r="R4581" t="e">
        <f>_xlfn.XLOOKUP(PROTEIN_stoich[[#This Row],[uniprot]],[1]!UniprotIFO[Entry],[1]!UniprotIFO[essential?],"")</f>
        <v>#REF!</v>
      </c>
      <c r="S4581" t="e">
        <f>_xlfn.XLOOKUP(PROTEIN_stoich[[#This Row],[sequence]],[2]!Table1[sequence_without_asterisks],[2]!Table1[protein_stoich seq matches],"")</f>
        <v>#REF!</v>
      </c>
      <c r="T4581" t="e">
        <f>_xlfn.XLOOKUP(PROTEIN_stoich[[#This Row],[uniprot]],[1]!UniprotIFO[Entry],[1]!UniprotIFO[protein_id in GSM model format],"")</f>
        <v>#REF!</v>
      </c>
    </row>
    <row r="4582" spans="1:20" x14ac:dyDescent="0.2">
      <c r="A45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RT10883</v>
      </c>
      <c r="B4582" t="s">
        <v>16462</v>
      </c>
      <c r="C4582" t="s">
        <v>16462</v>
      </c>
      <c r="D4582" t="s">
        <v>10606</v>
      </c>
      <c r="E4582" t="s">
        <v>4877</v>
      </c>
      <c r="G45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2" t="s">
        <v>4878</v>
      </c>
      <c r="I4582" s="25" cm="1">
        <f t="array" ref="I4582">SUMPRODUCT((LEN(PROTEIN_stoich[[#This Row],[sequence]])-LEN(SUBSTITUTE(PROTEIN_stoich[[#This Row],[sequence]],{"A";"C";"D";"E";"F";"G";"H";"I";"K";"L";"M";"N";"P";"Q";"R";"S";"T";"V";"W";"Y"},""))),{72.08;104.14;115.08;129.11;148.17;58.05;138.14;114.16;130.18;114.16;132.2;115.1;98.12;129.13;158.19;88.08;102.1;100.13;187.21;164.17})/1000</f>
        <v>86.313429999999997</v>
      </c>
      <c r="J4582" t="s">
        <v>12134</v>
      </c>
      <c r="K4582" s="4" t="s">
        <v>4880</v>
      </c>
      <c r="M4582">
        <f>LEN(SUBSTITUTE(PROTEIN_stoich[[#This Row],[sequence]],"*",""))</f>
        <v>768</v>
      </c>
      <c r="O4582" t="s">
        <v>16</v>
      </c>
      <c r="P4582" t="str">
        <f>_xlfn.LET(_xlpm.id,PROTEIN_stoich[[#This Row],[uniprot]],HYPERLINK("https://www.uniprot.org/uniprotkb/"&amp;_xlpm.id&amp;"/entry",_xlpm.id))</f>
        <v>A0A0K3CM22</v>
      </c>
      <c r="Q4582" t="e">
        <f>_xlfn.XLOOKUP(PROTEIN_stoich[[#This Row],[uniprot]],[1]!UniprotIFO[Entry],[1]!UniprotIFO[Gene Ontology IDs],"")</f>
        <v>#REF!</v>
      </c>
      <c r="R4582" t="e">
        <f>_xlfn.XLOOKUP(PROTEIN_stoich[[#This Row],[uniprot]],[1]!UniprotIFO[Entry],[1]!UniprotIFO[essential?],"")</f>
        <v>#REF!</v>
      </c>
      <c r="S4582" t="e">
        <f>_xlfn.XLOOKUP(PROTEIN_stoich[[#This Row],[sequence]],[2]!Table1[sequence_without_asterisks],[2]!Table1[protein_stoich seq matches],"")</f>
        <v>#REF!</v>
      </c>
      <c r="T4582" t="e">
        <f>_xlfn.XLOOKUP(PROTEIN_stoich[[#This Row],[uniprot]],[1]!UniprotIFO[Entry],[1]!UniprotIFO[protein_id in GSM model format],"")</f>
        <v>#REF!</v>
      </c>
    </row>
    <row r="4583" spans="1:20" x14ac:dyDescent="0.2">
      <c r="A45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RT09802</v>
      </c>
      <c r="B4583" t="s">
        <v>16528</v>
      </c>
      <c r="C4583" t="s">
        <v>16528</v>
      </c>
      <c r="D4583" t="s">
        <v>10695</v>
      </c>
      <c r="E4583" t="s">
        <v>4877</v>
      </c>
      <c r="G45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3" t="s">
        <v>4878</v>
      </c>
      <c r="I4583" s="25" cm="1">
        <f t="array" ref="I4583">SUMPRODUCT((LEN(PROTEIN_stoich[[#This Row],[sequence]])-LEN(SUBSTITUTE(PROTEIN_stoich[[#This Row],[sequence]],{"A";"C";"D";"E";"F";"G";"H";"I";"K";"L";"M";"N";"P";"Q";"R";"S";"T";"V";"W";"Y"},""))),{72.08;104.14;115.08;129.11;148.17;58.05;138.14;114.16;130.18;114.16;132.2;115.1;98.12;129.13;158.19;88.08;102.1;100.13;187.21;164.17})/1000</f>
        <v>104.94936</v>
      </c>
      <c r="J4583" t="s">
        <v>12223</v>
      </c>
      <c r="K4583" s="4" t="s">
        <v>4880</v>
      </c>
      <c r="M4583">
        <f>LEN(SUBSTITUTE(PROTEIN_stoich[[#This Row],[sequence]],"*",""))</f>
        <v>960</v>
      </c>
      <c r="O4583" t="s">
        <v>16</v>
      </c>
      <c r="P4583" t="str">
        <f>_xlfn.LET(_xlpm.id,PROTEIN_stoich[[#This Row],[uniprot]],HYPERLINK("https://www.uniprot.org/uniprotkb/"&amp;_xlpm.id&amp;"/entry",_xlpm.id))</f>
        <v>A0A0K3CM17</v>
      </c>
      <c r="Q4583" t="e">
        <f>_xlfn.XLOOKUP(PROTEIN_stoich[[#This Row],[uniprot]],[1]!UniprotIFO[Entry],[1]!UniprotIFO[Gene Ontology IDs],"")</f>
        <v>#REF!</v>
      </c>
      <c r="R4583" t="e">
        <f>_xlfn.XLOOKUP(PROTEIN_stoich[[#This Row],[uniprot]],[1]!UniprotIFO[Entry],[1]!UniprotIFO[essential?],"")</f>
        <v>#REF!</v>
      </c>
      <c r="S4583" t="e">
        <f>_xlfn.XLOOKUP(PROTEIN_stoich[[#This Row],[sequence]],[2]!Table1[sequence_without_asterisks],[2]!Table1[protein_stoich seq matches],"")</f>
        <v>#REF!</v>
      </c>
      <c r="T4583" t="e">
        <f>_xlfn.XLOOKUP(PROTEIN_stoich[[#This Row],[uniprot]],[1]!UniprotIFO[Entry],[1]!UniprotIFO[protein_id in GSM model format],"")</f>
        <v>#REF!</v>
      </c>
    </row>
    <row r="4584" spans="1:20" x14ac:dyDescent="0.2">
      <c r="A45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A0A0K3CM16</v>
      </c>
      <c r="B4584" t="s">
        <v>11792</v>
      </c>
      <c r="C4584" t="s">
        <v>11792</v>
      </c>
      <c r="D4584" t="s">
        <v>11792</v>
      </c>
      <c r="E4584" t="s">
        <v>4877</v>
      </c>
      <c r="G45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4" t="s">
        <v>4878</v>
      </c>
      <c r="I4584" s="25" cm="1">
        <f t="array" ref="I4584">SUMPRODUCT((LEN(PROTEIN_stoich[[#This Row],[sequence]])-LEN(SUBSTITUTE(PROTEIN_stoich[[#This Row],[sequence]],{"A";"C";"D";"E";"F";"G";"H";"I";"K";"L";"M";"N";"P";"Q";"R";"S";"T";"V";"W";"Y"},""))),{72.08;104.14;115.08;129.11;148.17;58.05;138.14;114.16;130.18;114.16;132.2;115.1;98.12;129.13;158.19;88.08;102.1;100.13;187.21;164.17})/1000</f>
        <v>42.876100000000001</v>
      </c>
      <c r="J4584" t="s">
        <v>13317</v>
      </c>
      <c r="K4584" s="4" t="s">
        <v>4880</v>
      </c>
      <c r="M4584">
        <f>LEN(SUBSTITUTE(PROTEIN_stoich[[#This Row],[sequence]],"*",""))</f>
        <v>411</v>
      </c>
      <c r="O4584" t="s">
        <v>16</v>
      </c>
      <c r="P4584" t="str">
        <f>_xlfn.LET(_xlpm.id,PROTEIN_stoich[[#This Row],[uniprot]],HYPERLINK("https://www.uniprot.org/uniprotkb/"&amp;_xlpm.id&amp;"/entry",_xlpm.id))</f>
        <v>A0A0K3CM16</v>
      </c>
      <c r="Q4584" t="e">
        <f>_xlfn.XLOOKUP(PROTEIN_stoich[[#This Row],[uniprot]],[1]!UniprotIFO[Entry],[1]!UniprotIFO[Gene Ontology IDs],"")</f>
        <v>#REF!</v>
      </c>
      <c r="R4584" t="e">
        <f>_xlfn.XLOOKUP(PROTEIN_stoich[[#This Row],[uniprot]],[1]!UniprotIFO[Entry],[1]!UniprotIFO[essential?],"")</f>
        <v>#REF!</v>
      </c>
      <c r="S4584" t="e">
        <f>_xlfn.XLOOKUP(PROTEIN_stoich[[#This Row],[sequence]],[2]!Table1[sequence_without_asterisks],[2]!Table1[protein_stoich seq matches],"")</f>
        <v>#REF!</v>
      </c>
      <c r="T4584" t="e">
        <f>_xlfn.XLOOKUP(PROTEIN_stoich[[#This Row],[uniprot]],[1]!UniprotIFO[Entry],[1]!UniprotIFO[protein_id in GSM model format],"")</f>
        <v>#REF!</v>
      </c>
    </row>
    <row r="4585" spans="1:20" x14ac:dyDescent="0.2">
      <c r="A45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A0A0K3CM14</v>
      </c>
      <c r="B4585" t="s">
        <v>11179</v>
      </c>
      <c r="C4585" t="s">
        <v>11179</v>
      </c>
      <c r="D4585" t="s">
        <v>11179</v>
      </c>
      <c r="E4585" t="s">
        <v>4877</v>
      </c>
      <c r="G45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5" t="s">
        <v>4878</v>
      </c>
      <c r="I4585" s="25" cm="1">
        <f t="array" ref="I4585">SUMPRODUCT((LEN(PROTEIN_stoich[[#This Row],[sequence]])-LEN(SUBSTITUTE(PROTEIN_stoich[[#This Row],[sequence]],{"A";"C";"D";"E";"F";"G";"H";"I";"K";"L";"M";"N";"P";"Q";"R";"S";"T";"V";"W";"Y"},""))),{72.08;104.14;115.08;129.11;148.17;58.05;138.14;114.16;130.18;114.16;132.2;115.1;98.12;129.13;158.19;88.08;102.1;100.13;187.21;164.17})/1000</f>
        <v>33.04365</v>
      </c>
      <c r="J4585" t="s">
        <v>12705</v>
      </c>
      <c r="K4585" s="4" t="s">
        <v>4880</v>
      </c>
      <c r="M4585">
        <f>LEN(SUBSTITUTE(PROTEIN_stoich[[#This Row],[sequence]],"*",""))</f>
        <v>304</v>
      </c>
      <c r="O4585" t="s">
        <v>16</v>
      </c>
      <c r="P4585" t="str">
        <f>_xlfn.LET(_xlpm.id,PROTEIN_stoich[[#This Row],[uniprot]],HYPERLINK("https://www.uniprot.org/uniprotkb/"&amp;_xlpm.id&amp;"/entry",_xlpm.id))</f>
        <v>A0A0K3CM14</v>
      </c>
      <c r="Q4585" t="e">
        <f>_xlfn.XLOOKUP(PROTEIN_stoich[[#This Row],[uniprot]],[1]!UniprotIFO[Entry],[1]!UniprotIFO[Gene Ontology IDs],"")</f>
        <v>#REF!</v>
      </c>
      <c r="R4585" t="e">
        <f>_xlfn.XLOOKUP(PROTEIN_stoich[[#This Row],[uniprot]],[1]!UniprotIFO[Entry],[1]!UniprotIFO[essential?],"")</f>
        <v>#REF!</v>
      </c>
      <c r="S4585" t="e">
        <f>_xlfn.XLOOKUP(PROTEIN_stoich[[#This Row],[sequence]],[2]!Table1[sequence_without_asterisks],[2]!Table1[protein_stoich seq matches],"")</f>
        <v>#REF!</v>
      </c>
      <c r="T4585" t="e">
        <f>_xlfn.XLOOKUP(PROTEIN_stoich[[#This Row],[uniprot]],[1]!UniprotIFO[Entry],[1]!UniprotIFO[protein_id in GSM model format],"")</f>
        <v>#REF!</v>
      </c>
    </row>
    <row r="4586" spans="1:20" x14ac:dyDescent="0.2">
      <c r="A45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RT10871</v>
      </c>
      <c r="B4586" t="s">
        <v>16871</v>
      </c>
      <c r="C4586" t="s">
        <v>16871</v>
      </c>
      <c r="D4586" t="s">
        <v>11338</v>
      </c>
      <c r="E4586" t="s">
        <v>4877</v>
      </c>
      <c r="G45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6" t="s">
        <v>4878</v>
      </c>
      <c r="I4586" s="25" cm="1">
        <f t="array" ref="I4586">SUMPRODUCT((LEN(PROTEIN_stoich[[#This Row],[sequence]])-LEN(SUBSTITUTE(PROTEIN_stoich[[#This Row],[sequence]],{"A";"C";"D";"E";"F";"G";"H";"I";"K";"L";"M";"N";"P";"Q";"R";"S";"T";"V";"W";"Y"},""))),{72.08;104.14;115.08;129.11;148.17;58.05;138.14;114.16;130.18;114.16;132.2;115.1;98.12;129.13;158.19;88.08;102.1;100.13;187.21;164.17})/1000</f>
        <v>55.108429999999991</v>
      </c>
      <c r="J4586" t="s">
        <v>12863</v>
      </c>
      <c r="K4586" s="4" t="s">
        <v>4880</v>
      </c>
      <c r="M4586">
        <f>LEN(SUBSTITUTE(PROTEIN_stoich[[#This Row],[sequence]],"*",""))</f>
        <v>502</v>
      </c>
      <c r="O4586" t="s">
        <v>16</v>
      </c>
      <c r="P4586" t="str">
        <f>_xlfn.LET(_xlpm.id,PROTEIN_stoich[[#This Row],[uniprot]],HYPERLINK("https://www.uniprot.org/uniprotkb/"&amp;_xlpm.id&amp;"/entry",_xlpm.id))</f>
        <v>A0A0K3CM12</v>
      </c>
      <c r="Q4586" t="e">
        <f>_xlfn.XLOOKUP(PROTEIN_stoich[[#This Row],[uniprot]],[1]!UniprotIFO[Entry],[1]!UniprotIFO[Gene Ontology IDs],"")</f>
        <v>#REF!</v>
      </c>
      <c r="R4586" t="e">
        <f>_xlfn.XLOOKUP(PROTEIN_stoich[[#This Row],[uniprot]],[1]!UniprotIFO[Entry],[1]!UniprotIFO[essential?],"")</f>
        <v>#REF!</v>
      </c>
      <c r="S4586" t="e">
        <f>_xlfn.XLOOKUP(PROTEIN_stoich[[#This Row],[sequence]],[2]!Table1[sequence_without_asterisks],[2]!Table1[protein_stoich seq matches],"")</f>
        <v>#REF!</v>
      </c>
      <c r="T4586" t="e">
        <f>_xlfn.XLOOKUP(PROTEIN_stoich[[#This Row],[uniprot]],[1]!UniprotIFO[Entry],[1]!UniprotIFO[protein_id in GSM model format],"")</f>
        <v>#REF!</v>
      </c>
    </row>
    <row r="4587" spans="1:20" x14ac:dyDescent="0.2">
      <c r="A45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RT10078</v>
      </c>
      <c r="B4587" t="s">
        <v>17054</v>
      </c>
      <c r="C4587" t="s">
        <v>17054</v>
      </c>
      <c r="D4587" t="s">
        <v>11762</v>
      </c>
      <c r="E4587" t="s">
        <v>4877</v>
      </c>
      <c r="G45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7" t="s">
        <v>4878</v>
      </c>
      <c r="I4587" s="25" cm="1">
        <f t="array" ref="I4587">SUMPRODUCT((LEN(PROTEIN_stoich[[#This Row],[sequence]])-LEN(SUBSTITUTE(PROTEIN_stoich[[#This Row],[sequence]],{"A";"C";"D";"E";"F";"G";"H";"I";"K";"L";"M";"N";"P";"Q";"R";"S";"T";"V";"W";"Y"},""))),{72.08;104.14;115.08;129.11;148.17;58.05;138.14;114.16;130.18;114.16;132.2;115.1;98.12;129.13;158.19;88.08;102.1;100.13;187.21;164.17})/1000</f>
        <v>12.347929999999998</v>
      </c>
      <c r="J4587" t="s">
        <v>13287</v>
      </c>
      <c r="K4587" s="4" t="s">
        <v>4880</v>
      </c>
      <c r="M4587">
        <f>LEN(SUBSTITUTE(PROTEIN_stoich[[#This Row],[sequence]],"*",""))</f>
        <v>116</v>
      </c>
      <c r="O4587" t="s">
        <v>16</v>
      </c>
      <c r="P4587" t="str">
        <f>_xlfn.LET(_xlpm.id,PROTEIN_stoich[[#This Row],[uniprot]],HYPERLINK("https://www.uniprot.org/uniprotkb/"&amp;_xlpm.id&amp;"/entry",_xlpm.id))</f>
        <v>A0A0K3CM10</v>
      </c>
      <c r="Q4587" t="e">
        <f>_xlfn.XLOOKUP(PROTEIN_stoich[[#This Row],[uniprot]],[1]!UniprotIFO[Entry],[1]!UniprotIFO[Gene Ontology IDs],"")</f>
        <v>#REF!</v>
      </c>
      <c r="R4587" t="e">
        <f>_xlfn.XLOOKUP(PROTEIN_stoich[[#This Row],[uniprot]],[1]!UniprotIFO[Entry],[1]!UniprotIFO[essential?],"")</f>
        <v>#REF!</v>
      </c>
      <c r="S4587" t="e">
        <f>_xlfn.XLOOKUP(PROTEIN_stoich[[#This Row],[sequence]],[2]!Table1[sequence_without_asterisks],[2]!Table1[protein_stoich seq matches],"")</f>
        <v>#REF!</v>
      </c>
      <c r="T4587" t="e">
        <f>_xlfn.XLOOKUP(PROTEIN_stoich[[#This Row],[uniprot]],[1]!UniprotIFO[Entry],[1]!UniprotIFO[protein_id in GSM model format],"")</f>
        <v>#REF!</v>
      </c>
    </row>
    <row r="4588" spans="1:20" x14ac:dyDescent="0.2">
      <c r="A45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RT09508</v>
      </c>
      <c r="B4588" t="s">
        <v>17109</v>
      </c>
      <c r="C4588" t="s">
        <v>17109</v>
      </c>
      <c r="D4588" t="s">
        <v>11961</v>
      </c>
      <c r="E4588" t="s">
        <v>4877</v>
      </c>
      <c r="G45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8" t="s">
        <v>4878</v>
      </c>
      <c r="I4588" s="25" cm="1">
        <f t="array" ref="I4588">SUMPRODUCT((LEN(PROTEIN_stoich[[#This Row],[sequence]])-LEN(SUBSTITUTE(PROTEIN_stoich[[#This Row],[sequence]],{"A";"C";"D";"E";"F";"G";"H";"I";"K";"L";"M";"N";"P";"Q";"R";"S";"T";"V";"W";"Y"},""))),{72.08;104.14;115.08;129.11;148.17;58.05;138.14;114.16;130.18;114.16;132.2;115.1;98.12;129.13;158.19;88.08;102.1;100.13;187.21;164.17})/1000</f>
        <v>40.96829000000001</v>
      </c>
      <c r="J4588" t="s">
        <v>13483</v>
      </c>
      <c r="K4588" s="4" t="s">
        <v>4880</v>
      </c>
      <c r="M4588">
        <f>LEN(SUBSTITUTE(PROTEIN_stoich[[#This Row],[sequence]],"*",""))</f>
        <v>369</v>
      </c>
      <c r="O4588" t="s">
        <v>16</v>
      </c>
      <c r="P4588" t="str">
        <f>_xlfn.LET(_xlpm.id,PROTEIN_stoich[[#This Row],[uniprot]],HYPERLINK("https://www.uniprot.org/uniprotkb/"&amp;_xlpm.id&amp;"/entry",_xlpm.id))</f>
        <v>A0A0K3CM09</v>
      </c>
      <c r="Q4588" t="e">
        <f>_xlfn.XLOOKUP(PROTEIN_stoich[[#This Row],[uniprot]],[1]!UniprotIFO[Entry],[1]!UniprotIFO[Gene Ontology IDs],"")</f>
        <v>#REF!</v>
      </c>
      <c r="R4588" t="e">
        <f>_xlfn.XLOOKUP(PROTEIN_stoich[[#This Row],[uniprot]],[1]!UniprotIFO[Entry],[1]!UniprotIFO[essential?],"")</f>
        <v>#REF!</v>
      </c>
      <c r="S4588" t="e">
        <f>_xlfn.XLOOKUP(PROTEIN_stoich[[#This Row],[sequence]],[2]!Table1[sequence_without_asterisks],[2]!Table1[protein_stoich seq matches],"")</f>
        <v>#REF!</v>
      </c>
      <c r="T4588" t="e">
        <f>_xlfn.XLOOKUP(PROTEIN_stoich[[#This Row],[uniprot]],[1]!UniprotIFO[Entry],[1]!UniprotIFO[protein_id in GSM model format],"")</f>
        <v>#REF!</v>
      </c>
    </row>
    <row r="4589" spans="1:20" x14ac:dyDescent="0.2">
      <c r="A45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A0A0K3CLZ7</v>
      </c>
      <c r="B4589" t="s">
        <v>10856</v>
      </c>
      <c r="C4589" t="s">
        <v>10856</v>
      </c>
      <c r="D4589" t="s">
        <v>10856</v>
      </c>
      <c r="E4589" t="s">
        <v>4877</v>
      </c>
      <c r="G45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89" t="s">
        <v>4878</v>
      </c>
      <c r="I4589" s="25" cm="1">
        <f t="array" ref="I4589">SUMPRODUCT((LEN(PROTEIN_stoich[[#This Row],[sequence]])-LEN(SUBSTITUTE(PROTEIN_stoich[[#This Row],[sequence]],{"A";"C";"D";"E";"F";"G";"H";"I";"K";"L";"M";"N";"P";"Q";"R";"S";"T";"V";"W";"Y"},""))),{72.08;104.14;115.08;129.11;148.17;58.05;138.14;114.16;130.18;114.16;132.2;115.1;98.12;129.13;158.19;88.08;102.1;100.13;187.21;164.17})/1000</f>
        <v>72.171979999999991</v>
      </c>
      <c r="J4589" t="s">
        <v>12384</v>
      </c>
      <c r="K4589" s="4" t="s">
        <v>4880</v>
      </c>
      <c r="M4589">
        <f>LEN(SUBSTITUTE(PROTEIN_stoich[[#This Row],[sequence]],"*",""))</f>
        <v>646</v>
      </c>
      <c r="O4589" t="s">
        <v>16</v>
      </c>
      <c r="P4589" t="str">
        <f>_xlfn.LET(_xlpm.id,PROTEIN_stoich[[#This Row],[uniprot]],HYPERLINK("https://www.uniprot.org/uniprotkb/"&amp;_xlpm.id&amp;"/entry",_xlpm.id))</f>
        <v>A0A0K3CLZ7</v>
      </c>
      <c r="Q4589" t="e">
        <f>_xlfn.XLOOKUP(PROTEIN_stoich[[#This Row],[uniprot]],[1]!UniprotIFO[Entry],[1]!UniprotIFO[Gene Ontology IDs],"")</f>
        <v>#REF!</v>
      </c>
      <c r="R4589" t="e">
        <f>_xlfn.XLOOKUP(PROTEIN_stoich[[#This Row],[uniprot]],[1]!UniprotIFO[Entry],[1]!UniprotIFO[essential?],"")</f>
        <v>#REF!</v>
      </c>
      <c r="S4589" t="e">
        <f>_xlfn.XLOOKUP(PROTEIN_stoich[[#This Row],[sequence]],[2]!Table1[sequence_without_asterisks],[2]!Table1[protein_stoich seq matches],"")</f>
        <v>#REF!</v>
      </c>
      <c r="T4589" t="e">
        <f>_xlfn.XLOOKUP(PROTEIN_stoich[[#This Row],[uniprot]],[1]!UniprotIFO[Entry],[1]!UniprotIFO[protein_id in GSM model format],"")</f>
        <v>#REF!</v>
      </c>
    </row>
    <row r="4590" spans="1:20" x14ac:dyDescent="0.2">
      <c r="A45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RT15623</v>
      </c>
      <c r="B4590" t="s">
        <v>17075</v>
      </c>
      <c r="C4590" t="s">
        <v>17075</v>
      </c>
      <c r="D4590" t="s">
        <v>11855</v>
      </c>
      <c r="E4590" t="s">
        <v>4877</v>
      </c>
      <c r="G45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0" t="s">
        <v>4878</v>
      </c>
      <c r="I4590" s="25" cm="1">
        <f t="array" ref="I4590">SUMPRODUCT((LEN(PROTEIN_stoich[[#This Row],[sequence]])-LEN(SUBSTITUTE(PROTEIN_stoich[[#This Row],[sequence]],{"A";"C";"D";"E";"F";"G";"H";"I";"K";"L";"M";"N";"P";"Q";"R";"S";"T";"V";"W";"Y"},""))),{72.08;104.14;115.08;129.11;148.17;58.05;138.14;114.16;130.18;114.16;132.2;115.1;98.12;129.13;158.19;88.08;102.1;100.13;187.21;164.17})/1000</f>
        <v>121.52637999999999</v>
      </c>
      <c r="J4590" t="s">
        <v>13377</v>
      </c>
      <c r="K4590" s="4" t="s">
        <v>4880</v>
      </c>
      <c r="M4590">
        <f>LEN(SUBSTITUTE(PROTEIN_stoich[[#This Row],[sequence]],"*",""))</f>
        <v>1123</v>
      </c>
      <c r="O4590" t="s">
        <v>16</v>
      </c>
      <c r="P4590" t="str">
        <f>_xlfn.LET(_xlpm.id,PROTEIN_stoich[[#This Row],[uniprot]],HYPERLINK("https://www.uniprot.org/uniprotkb/"&amp;_xlpm.id&amp;"/entry",_xlpm.id))</f>
        <v>A0A0K3CLZ6</v>
      </c>
      <c r="Q4590" t="e">
        <f>_xlfn.XLOOKUP(PROTEIN_stoich[[#This Row],[uniprot]],[1]!UniprotIFO[Entry],[1]!UniprotIFO[Gene Ontology IDs],"")</f>
        <v>#REF!</v>
      </c>
      <c r="R4590" t="e">
        <f>_xlfn.XLOOKUP(PROTEIN_stoich[[#This Row],[uniprot]],[1]!UniprotIFO[Entry],[1]!UniprotIFO[essential?],"")</f>
        <v>#REF!</v>
      </c>
      <c r="S4590" t="e">
        <f>_xlfn.XLOOKUP(PROTEIN_stoich[[#This Row],[sequence]],[2]!Table1[sequence_without_asterisks],[2]!Table1[protein_stoich seq matches],"")</f>
        <v>#REF!</v>
      </c>
      <c r="T4590" t="e">
        <f>_xlfn.XLOOKUP(PROTEIN_stoich[[#This Row],[uniprot]],[1]!UniprotIFO[Entry],[1]!UniprotIFO[protein_id in GSM model format],"")</f>
        <v>#REF!</v>
      </c>
    </row>
    <row r="4591" spans="1:20" x14ac:dyDescent="0.2">
      <c r="A45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RT09488</v>
      </c>
      <c r="B4591" t="s">
        <v>17026</v>
      </c>
      <c r="C4591" t="s">
        <v>17026</v>
      </c>
      <c r="D4591" t="s">
        <v>11661</v>
      </c>
      <c r="E4591" t="s">
        <v>4877</v>
      </c>
      <c r="G45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1" t="s">
        <v>4878</v>
      </c>
      <c r="I4591" s="25" cm="1">
        <f t="array" ref="I4591">SUMPRODUCT((LEN(PROTEIN_stoich[[#This Row],[sequence]])-LEN(SUBSTITUTE(PROTEIN_stoich[[#This Row],[sequence]],{"A";"C";"D";"E";"F";"G";"H";"I";"K";"L";"M";"N";"P";"Q";"R";"S";"T";"V";"W";"Y"},""))),{72.08;104.14;115.08;129.11;148.17;58.05;138.14;114.16;130.18;114.16;132.2;115.1;98.12;129.13;158.19;88.08;102.1;100.13;187.21;164.17})/1000</f>
        <v>34.389420000000001</v>
      </c>
      <c r="J4591" t="s">
        <v>13186</v>
      </c>
      <c r="K4591" s="4" t="s">
        <v>4880</v>
      </c>
      <c r="M4591">
        <f>LEN(SUBSTITUTE(PROTEIN_stoich[[#This Row],[sequence]],"*",""))</f>
        <v>331</v>
      </c>
      <c r="O4591" t="s">
        <v>16</v>
      </c>
      <c r="P4591" t="str">
        <f>_xlfn.LET(_xlpm.id,PROTEIN_stoich[[#This Row],[uniprot]],HYPERLINK("https://www.uniprot.org/uniprotkb/"&amp;_xlpm.id&amp;"/entry",_xlpm.id))</f>
        <v>A0A0K3CLZ1</v>
      </c>
      <c r="Q4591" t="e">
        <f>_xlfn.XLOOKUP(PROTEIN_stoich[[#This Row],[uniprot]],[1]!UniprotIFO[Entry],[1]!UniprotIFO[Gene Ontology IDs],"")</f>
        <v>#REF!</v>
      </c>
      <c r="R4591" t="e">
        <f>_xlfn.XLOOKUP(PROTEIN_stoich[[#This Row],[uniprot]],[1]!UniprotIFO[Entry],[1]!UniprotIFO[essential?],"")</f>
        <v>#REF!</v>
      </c>
      <c r="S4591" t="e">
        <f>_xlfn.XLOOKUP(PROTEIN_stoich[[#This Row],[sequence]],[2]!Table1[sequence_without_asterisks],[2]!Table1[protein_stoich seq matches],"")</f>
        <v>#REF!</v>
      </c>
      <c r="T4591" t="e">
        <f>_xlfn.XLOOKUP(PROTEIN_stoich[[#This Row],[uniprot]],[1]!UniprotIFO[Entry],[1]!UniprotIFO[protein_id in GSM model format],"")</f>
        <v>#REF!</v>
      </c>
    </row>
    <row r="4592" spans="1:20" x14ac:dyDescent="0.2">
      <c r="A45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RT15612</v>
      </c>
      <c r="B4592" t="s">
        <v>16655</v>
      </c>
      <c r="C4592" t="s">
        <v>16655</v>
      </c>
      <c r="D4592" t="s">
        <v>10822</v>
      </c>
      <c r="E4592" t="s">
        <v>4877</v>
      </c>
      <c r="G45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2" t="s">
        <v>4878</v>
      </c>
      <c r="I4592" s="25" cm="1">
        <f t="array" ref="I4592">SUMPRODUCT((LEN(PROTEIN_stoich[[#This Row],[sequence]])-LEN(SUBSTITUTE(PROTEIN_stoich[[#This Row],[sequence]],{"A";"C";"D";"E";"F";"G";"H";"I";"K";"L";"M";"N";"P";"Q";"R";"S";"T";"V";"W";"Y"},""))),{72.08;104.14;115.08;129.11;148.17;58.05;138.14;114.16;130.18;114.16;132.2;115.1;98.12;129.13;158.19;88.08;102.1;100.13;187.21;164.17})/1000</f>
        <v>44.560720000000003</v>
      </c>
      <c r="J4592" t="s">
        <v>12350</v>
      </c>
      <c r="K4592" s="4" t="s">
        <v>4880</v>
      </c>
      <c r="M4592">
        <f>LEN(SUBSTITUTE(PROTEIN_stoich[[#This Row],[sequence]],"*",""))</f>
        <v>402</v>
      </c>
      <c r="O4592" t="s">
        <v>16</v>
      </c>
      <c r="P4592" t="str">
        <f>_xlfn.LET(_xlpm.id,PROTEIN_stoich[[#This Row],[uniprot]],HYPERLINK("https://www.uniprot.org/uniprotkb/"&amp;_xlpm.id&amp;"/entry",_xlpm.id))</f>
        <v>A0A0K3CLY7</v>
      </c>
      <c r="Q4592" t="e">
        <f>_xlfn.XLOOKUP(PROTEIN_stoich[[#This Row],[uniprot]],[1]!UniprotIFO[Entry],[1]!UniprotIFO[Gene Ontology IDs],"")</f>
        <v>#REF!</v>
      </c>
      <c r="R4592" t="e">
        <f>_xlfn.XLOOKUP(PROTEIN_stoich[[#This Row],[uniprot]],[1]!UniprotIFO[Entry],[1]!UniprotIFO[essential?],"")</f>
        <v>#REF!</v>
      </c>
      <c r="S4592" t="e">
        <f>_xlfn.XLOOKUP(PROTEIN_stoich[[#This Row],[sequence]],[2]!Table1[sequence_without_asterisks],[2]!Table1[protein_stoich seq matches],"")</f>
        <v>#REF!</v>
      </c>
      <c r="T4592" t="e">
        <f>_xlfn.XLOOKUP(PROTEIN_stoich[[#This Row],[uniprot]],[1]!UniprotIFO[Entry],[1]!UniprotIFO[protein_id in GSM model format],"")</f>
        <v>#REF!</v>
      </c>
    </row>
    <row r="4593" spans="1:20" x14ac:dyDescent="0.2">
      <c r="A45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A0A0K3CLY6</v>
      </c>
      <c r="B4593" t="s">
        <v>11071</v>
      </c>
      <c r="C4593" t="s">
        <v>11071</v>
      </c>
      <c r="D4593" t="s">
        <v>11071</v>
      </c>
      <c r="E4593" t="s">
        <v>4877</v>
      </c>
      <c r="G45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3" t="s">
        <v>4878</v>
      </c>
      <c r="I4593" s="25" cm="1">
        <f t="array" ref="I4593">SUMPRODUCT((LEN(PROTEIN_stoich[[#This Row],[sequence]])-LEN(SUBSTITUTE(PROTEIN_stoich[[#This Row],[sequence]],{"A";"C";"D";"E";"F";"G";"H";"I";"K";"L";"M";"N";"P";"Q";"R";"S";"T";"V";"W";"Y"},""))),{72.08;104.14;115.08;129.11;148.17;58.05;138.14;114.16;130.18;114.16;132.2;115.1;98.12;129.13;158.19;88.08;102.1;100.13;187.21;164.17})/1000</f>
        <v>60.702459999999995</v>
      </c>
      <c r="J4593" t="s">
        <v>12597</v>
      </c>
      <c r="K4593" s="4" t="s">
        <v>4880</v>
      </c>
      <c r="M4593">
        <f>LEN(SUBSTITUTE(PROTEIN_stoich[[#This Row],[sequence]],"*",""))</f>
        <v>533</v>
      </c>
      <c r="O4593" t="s">
        <v>16</v>
      </c>
      <c r="P4593" t="str">
        <f>_xlfn.LET(_xlpm.id,PROTEIN_stoich[[#This Row],[uniprot]],HYPERLINK("https://www.uniprot.org/uniprotkb/"&amp;_xlpm.id&amp;"/entry",_xlpm.id))</f>
        <v>A0A0K3CLY6</v>
      </c>
      <c r="Q4593" t="e">
        <f>_xlfn.XLOOKUP(PROTEIN_stoich[[#This Row],[uniprot]],[1]!UniprotIFO[Entry],[1]!UniprotIFO[Gene Ontology IDs],"")</f>
        <v>#REF!</v>
      </c>
      <c r="R4593" t="e">
        <f>_xlfn.XLOOKUP(PROTEIN_stoich[[#This Row],[uniprot]],[1]!UniprotIFO[Entry],[1]!UniprotIFO[essential?],"")</f>
        <v>#REF!</v>
      </c>
      <c r="S4593" t="e">
        <f>_xlfn.XLOOKUP(PROTEIN_stoich[[#This Row],[sequence]],[2]!Table1[sequence_without_asterisks],[2]!Table1[protein_stoich seq matches],"")</f>
        <v>#REF!</v>
      </c>
      <c r="T4593" t="e">
        <f>_xlfn.XLOOKUP(PROTEIN_stoich[[#This Row],[uniprot]],[1]!UniprotIFO[Entry],[1]!UniprotIFO[protein_id in GSM model format],"")</f>
        <v>#REF!</v>
      </c>
    </row>
    <row r="4594" spans="1:20" x14ac:dyDescent="0.2">
      <c r="A45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RT10042</v>
      </c>
      <c r="B4594" t="s">
        <v>16636</v>
      </c>
      <c r="C4594" t="s">
        <v>16636</v>
      </c>
      <c r="D4594" t="s">
        <v>10803</v>
      </c>
      <c r="E4594" t="s">
        <v>4877</v>
      </c>
      <c r="G45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4" t="s">
        <v>4878</v>
      </c>
      <c r="I4594" s="25" cm="1">
        <f t="array" ref="I4594">SUMPRODUCT((LEN(PROTEIN_stoich[[#This Row],[sequence]])-LEN(SUBSTITUTE(PROTEIN_stoich[[#This Row],[sequence]],{"A";"C";"D";"E";"F";"G";"H";"I";"K";"L";"M";"N";"P";"Q";"R";"S";"T";"V";"W";"Y"},""))),{72.08;104.14;115.08;129.11;148.17;58.05;138.14;114.16;130.18;114.16;132.2;115.1;98.12;129.13;158.19;88.08;102.1;100.13;187.21;164.17})/1000</f>
        <v>71.471309999999988</v>
      </c>
      <c r="J4594" t="s">
        <v>12331</v>
      </c>
      <c r="K4594" s="4" t="s">
        <v>4880</v>
      </c>
      <c r="M4594">
        <f>LEN(SUBSTITUTE(PROTEIN_stoich[[#This Row],[sequence]],"*",""))</f>
        <v>653</v>
      </c>
      <c r="O4594" t="s">
        <v>16</v>
      </c>
      <c r="P4594" t="str">
        <f>_xlfn.LET(_xlpm.id,PROTEIN_stoich[[#This Row],[uniprot]],HYPERLINK("https://www.uniprot.org/uniprotkb/"&amp;_xlpm.id&amp;"/entry",_xlpm.id))</f>
        <v>A0A0K3CLY4</v>
      </c>
      <c r="Q4594" t="e">
        <f>_xlfn.XLOOKUP(PROTEIN_stoich[[#This Row],[uniprot]],[1]!UniprotIFO[Entry],[1]!UniprotIFO[Gene Ontology IDs],"")</f>
        <v>#REF!</v>
      </c>
      <c r="R4594" t="e">
        <f>_xlfn.XLOOKUP(PROTEIN_stoich[[#This Row],[uniprot]],[1]!UniprotIFO[Entry],[1]!UniprotIFO[essential?],"")</f>
        <v>#REF!</v>
      </c>
      <c r="S4594" t="e">
        <f>_xlfn.XLOOKUP(PROTEIN_stoich[[#This Row],[sequence]],[2]!Table1[sequence_without_asterisks],[2]!Table1[protein_stoich seq matches],"")</f>
        <v>#REF!</v>
      </c>
      <c r="T4594" t="e">
        <f>_xlfn.XLOOKUP(PROTEIN_stoich[[#This Row],[uniprot]],[1]!UniprotIFO[Entry],[1]!UniprotIFO[protein_id in GSM model format],"")</f>
        <v>#REF!</v>
      </c>
    </row>
    <row r="4595" spans="1:20" x14ac:dyDescent="0.2">
      <c r="A45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RT09476</v>
      </c>
      <c r="B4595" t="s">
        <v>16626</v>
      </c>
      <c r="C4595" t="s">
        <v>16626</v>
      </c>
      <c r="D4595" t="s">
        <v>10793</v>
      </c>
      <c r="E4595" t="s">
        <v>4877</v>
      </c>
      <c r="G45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5" t="s">
        <v>4878</v>
      </c>
      <c r="I4595" s="25" cm="1">
        <f t="array" ref="I4595">SUMPRODUCT((LEN(PROTEIN_stoich[[#This Row],[sequence]])-LEN(SUBSTITUTE(PROTEIN_stoich[[#This Row],[sequence]],{"A";"C";"D";"E";"F";"G";"H";"I";"K";"L";"M";"N";"P";"Q";"R";"S";"T";"V";"W";"Y"},""))),{72.08;104.14;115.08;129.11;148.17;58.05;138.14;114.16;130.18;114.16;132.2;115.1;98.12;129.13;158.19;88.08;102.1;100.13;187.21;164.17})/1000</f>
        <v>116.41421000000001</v>
      </c>
      <c r="J4595" t="s">
        <v>12321</v>
      </c>
      <c r="K4595" s="4" t="s">
        <v>4880</v>
      </c>
      <c r="M4595">
        <f>LEN(SUBSTITUTE(PROTEIN_stoich[[#This Row],[sequence]],"*",""))</f>
        <v>1031</v>
      </c>
      <c r="O4595" t="s">
        <v>16</v>
      </c>
      <c r="P4595" t="str">
        <f>_xlfn.LET(_xlpm.id,PROTEIN_stoich[[#This Row],[uniprot]],HYPERLINK("https://www.uniprot.org/uniprotkb/"&amp;_xlpm.id&amp;"/entry",_xlpm.id))</f>
        <v>A0A0K3CLY2</v>
      </c>
      <c r="Q4595" t="e">
        <f>_xlfn.XLOOKUP(PROTEIN_stoich[[#This Row],[uniprot]],[1]!UniprotIFO[Entry],[1]!UniprotIFO[Gene Ontology IDs],"")</f>
        <v>#REF!</v>
      </c>
      <c r="R4595" t="e">
        <f>_xlfn.XLOOKUP(PROTEIN_stoich[[#This Row],[uniprot]],[1]!UniprotIFO[Entry],[1]!UniprotIFO[essential?],"")</f>
        <v>#REF!</v>
      </c>
      <c r="S4595" t="e">
        <f>_xlfn.XLOOKUP(PROTEIN_stoich[[#This Row],[sequence]],[2]!Table1[sequence_without_asterisks],[2]!Table1[protein_stoich seq matches],"")</f>
        <v>#REF!</v>
      </c>
      <c r="T4595" t="e">
        <f>_xlfn.XLOOKUP(PROTEIN_stoich[[#This Row],[uniprot]],[1]!UniprotIFO[Entry],[1]!UniprotIFO[protein_id in GSM model format],"")</f>
        <v>#REF!</v>
      </c>
    </row>
    <row r="4596" spans="1:20" x14ac:dyDescent="0.2">
      <c r="A45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A0A0K3CLX8</v>
      </c>
      <c r="B4596" t="s">
        <v>11007</v>
      </c>
      <c r="C4596" t="s">
        <v>11007</v>
      </c>
      <c r="D4596" t="s">
        <v>11007</v>
      </c>
      <c r="E4596" t="s">
        <v>4877</v>
      </c>
      <c r="G45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6" t="s">
        <v>4878</v>
      </c>
      <c r="I4596" s="25" cm="1">
        <f t="array" ref="I4596">SUMPRODUCT((LEN(PROTEIN_stoich[[#This Row],[sequence]])-LEN(SUBSTITUTE(PROTEIN_stoich[[#This Row],[sequence]],{"A";"C";"D";"E";"F";"G";"H";"I";"K";"L";"M";"N";"P";"Q";"R";"S";"T";"V";"W";"Y"},""))),{72.08;104.14;115.08;129.11;148.17;58.05;138.14;114.16;130.18;114.16;132.2;115.1;98.12;129.13;158.19;88.08;102.1;100.13;187.21;164.17})/1000</f>
        <v>66.264189999999985</v>
      </c>
      <c r="J4596" t="s">
        <v>12533</v>
      </c>
      <c r="K4596" s="4" t="s">
        <v>4880</v>
      </c>
      <c r="M4596">
        <f>LEN(SUBSTITUTE(PROTEIN_stoich[[#This Row],[sequence]],"*",""))</f>
        <v>612</v>
      </c>
      <c r="O4596" t="s">
        <v>16</v>
      </c>
      <c r="P4596" t="str">
        <f>_xlfn.LET(_xlpm.id,PROTEIN_stoich[[#This Row],[uniprot]],HYPERLINK("https://www.uniprot.org/uniprotkb/"&amp;_xlpm.id&amp;"/entry",_xlpm.id))</f>
        <v>A0A0K3CLX8</v>
      </c>
      <c r="Q4596" t="e">
        <f>_xlfn.XLOOKUP(PROTEIN_stoich[[#This Row],[uniprot]],[1]!UniprotIFO[Entry],[1]!UniprotIFO[Gene Ontology IDs],"")</f>
        <v>#REF!</v>
      </c>
      <c r="R4596" t="e">
        <f>_xlfn.XLOOKUP(PROTEIN_stoich[[#This Row],[uniprot]],[1]!UniprotIFO[Entry],[1]!UniprotIFO[essential?],"")</f>
        <v>#REF!</v>
      </c>
      <c r="S4596" t="e">
        <f>_xlfn.XLOOKUP(PROTEIN_stoich[[#This Row],[sequence]],[2]!Table1[sequence_without_asterisks],[2]!Table1[protein_stoich seq matches],"")</f>
        <v>#REF!</v>
      </c>
      <c r="T4596" t="e">
        <f>_xlfn.XLOOKUP(PROTEIN_stoich[[#This Row],[uniprot]],[1]!UniprotIFO[Entry],[1]!UniprotIFO[protein_id in GSM model format],"")</f>
        <v>#REF!</v>
      </c>
    </row>
    <row r="4597" spans="1:20" x14ac:dyDescent="0.2">
      <c r="A45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A0A0K3CLX5</v>
      </c>
      <c r="B4597" t="s">
        <v>11418</v>
      </c>
      <c r="C4597" t="s">
        <v>11418</v>
      </c>
      <c r="D4597" t="s">
        <v>11418</v>
      </c>
      <c r="E4597" t="s">
        <v>4877</v>
      </c>
      <c r="G45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7" t="s">
        <v>4878</v>
      </c>
      <c r="I4597" s="25" cm="1">
        <f t="array" ref="I4597">SUMPRODUCT((LEN(PROTEIN_stoich[[#This Row],[sequence]])-LEN(SUBSTITUTE(PROTEIN_stoich[[#This Row],[sequence]],{"A";"C";"D";"E";"F";"G";"H";"I";"K";"L";"M";"N";"P";"Q";"R";"S";"T";"V";"W";"Y"},""))),{72.08;104.14;115.08;129.11;148.17;58.05;138.14;114.16;130.18;114.16;132.2;115.1;98.12;129.13;158.19;88.08;102.1;100.13;187.21;164.17})/1000</f>
        <v>51.512680000000003</v>
      </c>
      <c r="J4597" t="s">
        <v>12943</v>
      </c>
      <c r="K4597" s="4" t="s">
        <v>4880</v>
      </c>
      <c r="M4597">
        <f>LEN(SUBSTITUTE(PROTEIN_stoich[[#This Row],[sequence]],"*",""))</f>
        <v>464</v>
      </c>
      <c r="O4597" t="s">
        <v>16</v>
      </c>
      <c r="P4597" t="str">
        <f>_xlfn.LET(_xlpm.id,PROTEIN_stoich[[#This Row],[uniprot]],HYPERLINK("https://www.uniprot.org/uniprotkb/"&amp;_xlpm.id&amp;"/entry",_xlpm.id))</f>
        <v>A0A0K3CLX5</v>
      </c>
      <c r="Q4597" t="e">
        <f>_xlfn.XLOOKUP(PROTEIN_stoich[[#This Row],[uniprot]],[1]!UniprotIFO[Entry],[1]!UniprotIFO[Gene Ontology IDs],"")</f>
        <v>#REF!</v>
      </c>
      <c r="R4597" t="e">
        <f>_xlfn.XLOOKUP(PROTEIN_stoich[[#This Row],[uniprot]],[1]!UniprotIFO[Entry],[1]!UniprotIFO[essential?],"")</f>
        <v>#REF!</v>
      </c>
      <c r="S4597" t="e">
        <f>_xlfn.XLOOKUP(PROTEIN_stoich[[#This Row],[sequence]],[2]!Table1[sequence_without_asterisks],[2]!Table1[protein_stoich seq matches],"")</f>
        <v>#REF!</v>
      </c>
      <c r="T4597" t="e">
        <f>_xlfn.XLOOKUP(PROTEIN_stoich[[#This Row],[uniprot]],[1]!UniprotIFO[Entry],[1]!UniprotIFO[protein_id in GSM model format],"")</f>
        <v>#REF!</v>
      </c>
    </row>
    <row r="4598" spans="1:20" x14ac:dyDescent="0.2">
      <c r="A45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A0A0K3CLX3</v>
      </c>
      <c r="B4598" t="s">
        <v>11233</v>
      </c>
      <c r="C4598" t="s">
        <v>11233</v>
      </c>
      <c r="D4598" t="s">
        <v>11233</v>
      </c>
      <c r="E4598" t="s">
        <v>4877</v>
      </c>
      <c r="G45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8" t="s">
        <v>4878</v>
      </c>
      <c r="I4598" s="25" cm="1">
        <f t="array" ref="I4598">SUMPRODUCT((LEN(PROTEIN_stoich[[#This Row],[sequence]])-LEN(SUBSTITUTE(PROTEIN_stoich[[#This Row],[sequence]],{"A";"C";"D";"E";"F";"G";"H";"I";"K";"L";"M";"N";"P";"Q";"R";"S";"T";"V";"W";"Y"},""))),{72.08;104.14;115.08;129.11;148.17;58.05;138.14;114.16;130.18;114.16;132.2;115.1;98.12;129.13;158.19;88.08;102.1;100.13;187.21;164.17})/1000</f>
        <v>28.550969999999989</v>
      </c>
      <c r="J4598" t="s">
        <v>12758</v>
      </c>
      <c r="K4598" s="4" t="s">
        <v>4880</v>
      </c>
      <c r="M4598">
        <f>LEN(SUBSTITUTE(PROTEIN_stoich[[#This Row],[sequence]],"*",""))</f>
        <v>267</v>
      </c>
      <c r="O4598" t="s">
        <v>16</v>
      </c>
      <c r="P4598" t="str">
        <f>_xlfn.LET(_xlpm.id,PROTEIN_stoich[[#This Row],[uniprot]],HYPERLINK("https://www.uniprot.org/uniprotkb/"&amp;_xlpm.id&amp;"/entry",_xlpm.id))</f>
        <v>A0A0K3CLX3</v>
      </c>
      <c r="Q4598" t="e">
        <f>_xlfn.XLOOKUP(PROTEIN_stoich[[#This Row],[uniprot]],[1]!UniprotIFO[Entry],[1]!UniprotIFO[Gene Ontology IDs],"")</f>
        <v>#REF!</v>
      </c>
      <c r="R4598" t="e">
        <f>_xlfn.XLOOKUP(PROTEIN_stoich[[#This Row],[uniprot]],[1]!UniprotIFO[Entry],[1]!UniprotIFO[essential?],"")</f>
        <v>#REF!</v>
      </c>
      <c r="S4598" t="e">
        <f>_xlfn.XLOOKUP(PROTEIN_stoich[[#This Row],[sequence]],[2]!Table1[sequence_without_asterisks],[2]!Table1[protein_stoich seq matches],"")</f>
        <v>#REF!</v>
      </c>
      <c r="T4598" t="e">
        <f>_xlfn.XLOOKUP(PROTEIN_stoich[[#This Row],[uniprot]],[1]!UniprotIFO[Entry],[1]!UniprotIFO[protein_id in GSM model format],"")</f>
        <v>#REF!</v>
      </c>
    </row>
    <row r="4599" spans="1:20" x14ac:dyDescent="0.2">
      <c r="A45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RT10827</v>
      </c>
      <c r="B4599" t="s">
        <v>16739</v>
      </c>
      <c r="C4599" t="s">
        <v>16739</v>
      </c>
      <c r="D4599" t="s">
        <v>11025</v>
      </c>
      <c r="E4599" t="s">
        <v>4877</v>
      </c>
      <c r="G45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599" t="s">
        <v>4878</v>
      </c>
      <c r="I4599" s="25" cm="1">
        <f t="array" ref="I4599">SUMPRODUCT((LEN(PROTEIN_stoich[[#This Row],[sequence]])-LEN(SUBSTITUTE(PROTEIN_stoich[[#This Row],[sequence]],{"A";"C";"D";"E";"F";"G";"H";"I";"K";"L";"M";"N";"P";"Q";"R";"S";"T";"V";"W";"Y"},""))),{72.08;104.14;115.08;129.11;148.17;58.05;138.14;114.16;130.18;114.16;132.2;115.1;98.12;129.13;158.19;88.08;102.1;100.13;187.21;164.17})/1000</f>
        <v>78.78022</v>
      </c>
      <c r="J4599" t="s">
        <v>12551</v>
      </c>
      <c r="K4599" s="4" t="s">
        <v>4880</v>
      </c>
      <c r="M4599">
        <f>LEN(SUBSTITUTE(PROTEIN_stoich[[#This Row],[sequence]],"*",""))</f>
        <v>722</v>
      </c>
      <c r="O4599" t="s">
        <v>16</v>
      </c>
      <c r="P4599" t="str">
        <f>_xlfn.LET(_xlpm.id,PROTEIN_stoich[[#This Row],[uniprot]],HYPERLINK("https://www.uniprot.org/uniprotkb/"&amp;_xlpm.id&amp;"/entry",_xlpm.id))</f>
        <v>A0A0K3CLX1</v>
      </c>
      <c r="Q4599" t="e">
        <f>_xlfn.XLOOKUP(PROTEIN_stoich[[#This Row],[uniprot]],[1]!UniprotIFO[Entry],[1]!UniprotIFO[Gene Ontology IDs],"")</f>
        <v>#REF!</v>
      </c>
      <c r="R4599" t="e">
        <f>_xlfn.XLOOKUP(PROTEIN_stoich[[#This Row],[uniprot]],[1]!UniprotIFO[Entry],[1]!UniprotIFO[essential?],"")</f>
        <v>#REF!</v>
      </c>
      <c r="S4599" t="e">
        <f>_xlfn.XLOOKUP(PROTEIN_stoich[[#This Row],[sequence]],[2]!Table1[sequence_without_asterisks],[2]!Table1[protein_stoich seq matches],"")</f>
        <v>#REF!</v>
      </c>
      <c r="T4599" t="e">
        <f>_xlfn.XLOOKUP(PROTEIN_stoich[[#This Row],[uniprot]],[1]!UniprotIFO[Entry],[1]!UniprotIFO[protein_id in GSM model format],"")</f>
        <v>#REF!</v>
      </c>
    </row>
    <row r="4600" spans="1:20" x14ac:dyDescent="0.2">
      <c r="A46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RT09459</v>
      </c>
      <c r="B4600" t="s">
        <v>16492</v>
      </c>
      <c r="C4600" t="s">
        <v>16492</v>
      </c>
      <c r="D4600" t="s">
        <v>10659</v>
      </c>
      <c r="E4600" t="s">
        <v>4877</v>
      </c>
      <c r="G46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0" t="s">
        <v>4878</v>
      </c>
      <c r="I4600" s="25" cm="1">
        <f t="array" ref="I4600">SUMPRODUCT((LEN(PROTEIN_stoich[[#This Row],[sequence]])-LEN(SUBSTITUTE(PROTEIN_stoich[[#This Row],[sequence]],{"A";"C";"D";"E";"F";"G";"H";"I";"K";"L";"M";"N";"P";"Q";"R";"S";"T";"V";"W";"Y"},""))),{72.08;104.14;115.08;129.11;148.17;58.05;138.14;114.16;130.18;114.16;132.2;115.1;98.12;129.13;158.19;88.08;102.1;100.13;187.21;164.17})/1000</f>
        <v>46.763419999999989</v>
      </c>
      <c r="J4600" t="s">
        <v>12187</v>
      </c>
      <c r="K4600" s="4" t="s">
        <v>4880</v>
      </c>
      <c r="M4600">
        <f>LEN(SUBSTITUTE(PROTEIN_stoich[[#This Row],[sequence]],"*",""))</f>
        <v>401</v>
      </c>
      <c r="O4600" t="s">
        <v>16</v>
      </c>
      <c r="P4600" t="str">
        <f>_xlfn.LET(_xlpm.id,PROTEIN_stoich[[#This Row],[uniprot]],HYPERLINK("https://www.uniprot.org/uniprotkb/"&amp;_xlpm.id&amp;"/entry",_xlpm.id))</f>
        <v>A0A0K3CLX0</v>
      </c>
      <c r="Q4600" t="e">
        <f>_xlfn.XLOOKUP(PROTEIN_stoich[[#This Row],[uniprot]],[1]!UniprotIFO[Entry],[1]!UniprotIFO[Gene Ontology IDs],"")</f>
        <v>#REF!</v>
      </c>
      <c r="R4600" t="e">
        <f>_xlfn.XLOOKUP(PROTEIN_stoich[[#This Row],[uniprot]],[1]!UniprotIFO[Entry],[1]!UniprotIFO[essential?],"")</f>
        <v>#REF!</v>
      </c>
      <c r="S4600" t="e">
        <f>_xlfn.XLOOKUP(PROTEIN_stoich[[#This Row],[sequence]],[2]!Table1[sequence_without_asterisks],[2]!Table1[protein_stoich seq matches],"")</f>
        <v>#REF!</v>
      </c>
      <c r="T4600" t="e">
        <f>_xlfn.XLOOKUP(PROTEIN_stoich[[#This Row],[uniprot]],[1]!UniprotIFO[Entry],[1]!UniprotIFO[protein_id in GSM model format],"")</f>
        <v>#REF!</v>
      </c>
    </row>
    <row r="4601" spans="1:20" x14ac:dyDescent="0.2">
      <c r="A46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RT10011</v>
      </c>
      <c r="B4601" t="s">
        <v>16687</v>
      </c>
      <c r="C4601" t="s">
        <v>16687</v>
      </c>
      <c r="D4601" t="s">
        <v>10862</v>
      </c>
      <c r="E4601" t="s">
        <v>4877</v>
      </c>
      <c r="G46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1" t="s">
        <v>4878</v>
      </c>
      <c r="I4601" s="25" cm="1">
        <f t="array" ref="I4601">SUMPRODUCT((LEN(PROTEIN_stoich[[#This Row],[sequence]])-LEN(SUBSTITUTE(PROTEIN_stoich[[#This Row],[sequence]],{"A";"C";"D";"E";"F";"G";"H";"I";"K";"L";"M";"N";"P";"Q";"R";"S";"T";"V";"W";"Y"},""))),{72.08;104.14;115.08;129.11;148.17;58.05;138.14;114.16;130.18;114.16;132.2;115.1;98.12;129.13;158.19;88.08;102.1;100.13;187.21;164.17})/1000</f>
        <v>77.190049999999999</v>
      </c>
      <c r="J4601" t="s">
        <v>12390</v>
      </c>
      <c r="K4601" s="4" t="s">
        <v>4880</v>
      </c>
      <c r="M4601">
        <f>LEN(SUBSTITUTE(PROTEIN_stoich[[#This Row],[sequence]],"*",""))</f>
        <v>676</v>
      </c>
      <c r="O4601" t="s">
        <v>16</v>
      </c>
      <c r="P4601" t="str">
        <f>_xlfn.LET(_xlpm.id,PROTEIN_stoich[[#This Row],[uniprot]],HYPERLINK("https://www.uniprot.org/uniprotkb/"&amp;_xlpm.id&amp;"/entry",_xlpm.id))</f>
        <v>A0A0K3CLV6</v>
      </c>
      <c r="Q4601" t="e">
        <f>_xlfn.XLOOKUP(PROTEIN_stoich[[#This Row],[uniprot]],[1]!UniprotIFO[Entry],[1]!UniprotIFO[Gene Ontology IDs],"")</f>
        <v>#REF!</v>
      </c>
      <c r="R4601" t="e">
        <f>_xlfn.XLOOKUP(PROTEIN_stoich[[#This Row],[uniprot]],[1]!UniprotIFO[Entry],[1]!UniprotIFO[essential?],"")</f>
        <v>#REF!</v>
      </c>
      <c r="S4601" t="e">
        <f>_xlfn.XLOOKUP(PROTEIN_stoich[[#This Row],[sequence]],[2]!Table1[sequence_without_asterisks],[2]!Table1[protein_stoich seq matches],"")</f>
        <v>#REF!</v>
      </c>
      <c r="T4601" t="e">
        <f>_xlfn.XLOOKUP(PROTEIN_stoich[[#This Row],[uniprot]],[1]!UniprotIFO[Entry],[1]!UniprotIFO[protein_id in GSM model format],"")</f>
        <v>#REF!</v>
      </c>
    </row>
    <row r="4602" spans="1:20" x14ac:dyDescent="0.2">
      <c r="A46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RT09432</v>
      </c>
      <c r="B4602" t="s">
        <v>16465</v>
      </c>
      <c r="C4602" t="s">
        <v>16465</v>
      </c>
      <c r="D4602" t="s">
        <v>10617</v>
      </c>
      <c r="E4602" t="s">
        <v>4877</v>
      </c>
      <c r="G46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2" t="s">
        <v>4878</v>
      </c>
      <c r="I4602" s="25" cm="1">
        <f t="array" ref="I4602">SUMPRODUCT((LEN(PROTEIN_stoich[[#This Row],[sequence]])-LEN(SUBSTITUTE(PROTEIN_stoich[[#This Row],[sequence]],{"A";"C";"D";"E";"F";"G";"H";"I";"K";"L";"M";"N";"P";"Q";"R";"S";"T";"V";"W";"Y"},""))),{72.08;104.14;115.08;129.11;148.17;58.05;138.14;114.16;130.18;114.16;132.2;115.1;98.12;129.13;158.19;88.08;102.1;100.13;187.21;164.17})/1000</f>
        <v>39.968030000000006</v>
      </c>
      <c r="J4602" t="s">
        <v>12145</v>
      </c>
      <c r="K4602" s="4" t="s">
        <v>4880</v>
      </c>
      <c r="M4602">
        <f>LEN(SUBSTITUTE(PROTEIN_stoich[[#This Row],[sequence]],"*",""))</f>
        <v>352</v>
      </c>
      <c r="O4602" t="s">
        <v>16</v>
      </c>
      <c r="P4602" t="str">
        <f>_xlfn.LET(_xlpm.id,PROTEIN_stoich[[#This Row],[uniprot]],HYPERLINK("https://www.uniprot.org/uniprotkb/"&amp;_xlpm.id&amp;"/entry",_xlpm.id))</f>
        <v>A0A0K3CLU7</v>
      </c>
      <c r="Q4602" t="e">
        <f>_xlfn.XLOOKUP(PROTEIN_stoich[[#This Row],[uniprot]],[1]!UniprotIFO[Entry],[1]!UniprotIFO[Gene Ontology IDs],"")</f>
        <v>#REF!</v>
      </c>
      <c r="R4602" t="e">
        <f>_xlfn.XLOOKUP(PROTEIN_stoich[[#This Row],[uniprot]],[1]!UniprotIFO[Entry],[1]!UniprotIFO[essential?],"")</f>
        <v>#REF!</v>
      </c>
      <c r="S4602" t="e">
        <f>_xlfn.XLOOKUP(PROTEIN_stoich[[#This Row],[sequence]],[2]!Table1[sequence_without_asterisks],[2]!Table1[protein_stoich seq matches],"")</f>
        <v>#REF!</v>
      </c>
      <c r="T4602" t="e">
        <f>_xlfn.XLOOKUP(PROTEIN_stoich[[#This Row],[uniprot]],[1]!UniprotIFO[Entry],[1]!UniprotIFO[protein_id in GSM model format],"")</f>
        <v>#REF!</v>
      </c>
    </row>
    <row r="4603" spans="1:20" x14ac:dyDescent="0.2">
      <c r="A46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A0A0K3CLU3</v>
      </c>
      <c r="B4603" t="s">
        <v>10975</v>
      </c>
      <c r="C4603" t="s">
        <v>10975</v>
      </c>
      <c r="D4603" t="s">
        <v>10975</v>
      </c>
      <c r="E4603" t="s">
        <v>4877</v>
      </c>
      <c r="G46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3" t="s">
        <v>4878</v>
      </c>
      <c r="I4603" s="25" cm="1">
        <f t="array" ref="I4603">SUMPRODUCT((LEN(PROTEIN_stoich[[#This Row],[sequence]])-LEN(SUBSTITUTE(PROTEIN_stoich[[#This Row],[sequence]],{"A";"C";"D";"E";"F";"G";"H";"I";"K";"L";"M";"N";"P";"Q";"R";"S";"T";"V";"W";"Y"},""))),{72.08;104.14;115.08;129.11;148.17;58.05;138.14;114.16;130.18;114.16;132.2;115.1;98.12;129.13;158.19;88.08;102.1;100.13;187.21;164.17})/1000</f>
        <v>24.360130000000005</v>
      </c>
      <c r="J4603" t="s">
        <v>12501</v>
      </c>
      <c r="K4603" s="4" t="s">
        <v>4880</v>
      </c>
      <c r="M4603">
        <f>LEN(SUBSTITUTE(PROTEIN_stoich[[#This Row],[sequence]],"*",""))</f>
        <v>204</v>
      </c>
      <c r="O4603" t="s">
        <v>16</v>
      </c>
      <c r="P4603" t="str">
        <f>_xlfn.LET(_xlpm.id,PROTEIN_stoich[[#This Row],[uniprot]],HYPERLINK("https://www.uniprot.org/uniprotkb/"&amp;_xlpm.id&amp;"/entry",_xlpm.id))</f>
        <v>A0A0K3CLU3</v>
      </c>
      <c r="Q4603" t="e">
        <f>_xlfn.XLOOKUP(PROTEIN_stoich[[#This Row],[uniprot]],[1]!UniprotIFO[Entry],[1]!UniprotIFO[Gene Ontology IDs],"")</f>
        <v>#REF!</v>
      </c>
      <c r="R4603" t="e">
        <f>_xlfn.XLOOKUP(PROTEIN_stoich[[#This Row],[uniprot]],[1]!UniprotIFO[Entry],[1]!UniprotIFO[essential?],"")</f>
        <v>#REF!</v>
      </c>
      <c r="S4603" t="e">
        <f>_xlfn.XLOOKUP(PROTEIN_stoich[[#This Row],[sequence]],[2]!Table1[sequence_without_asterisks],[2]!Table1[protein_stoich seq matches],"")</f>
        <v>#REF!</v>
      </c>
      <c r="T4603" t="e">
        <f>_xlfn.XLOOKUP(PROTEIN_stoich[[#This Row],[uniprot]],[1]!UniprotIFO[Entry],[1]!UniprotIFO[protein_id in GSM model format],"")</f>
        <v>#REF!</v>
      </c>
    </row>
    <row r="4604" spans="1:20" x14ac:dyDescent="0.2">
      <c r="A46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RT09420</v>
      </c>
      <c r="B4604" t="s">
        <v>16948</v>
      </c>
      <c r="C4604" t="s">
        <v>16948</v>
      </c>
      <c r="D4604" t="s">
        <v>11539</v>
      </c>
      <c r="E4604" t="s">
        <v>4877</v>
      </c>
      <c r="G46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4" t="s">
        <v>4878</v>
      </c>
      <c r="I4604" s="25" cm="1">
        <f t="array" ref="I4604">SUMPRODUCT((LEN(PROTEIN_stoich[[#This Row],[sequence]])-LEN(SUBSTITUTE(PROTEIN_stoich[[#This Row],[sequence]],{"A";"C";"D";"E";"F";"G";"H";"I";"K";"L";"M";"N";"P";"Q";"R";"S";"T";"V";"W";"Y"},""))),{72.08;104.14;115.08;129.11;148.17;58.05;138.14;114.16;130.18;114.16;132.2;115.1;98.12;129.13;158.19;88.08;102.1;100.13;187.21;164.17})/1000</f>
        <v>169.62610999999998</v>
      </c>
      <c r="J4604" t="s">
        <v>13064</v>
      </c>
      <c r="K4604" s="4" t="s">
        <v>4880</v>
      </c>
      <c r="M4604">
        <f>LEN(SUBSTITUTE(PROTEIN_stoich[[#This Row],[sequence]],"*",""))</f>
        <v>1535</v>
      </c>
      <c r="O4604" t="s">
        <v>16</v>
      </c>
      <c r="P4604" t="str">
        <f>_xlfn.LET(_xlpm.id,PROTEIN_stoich[[#This Row],[uniprot]],HYPERLINK("https://www.uniprot.org/uniprotkb/"&amp;_xlpm.id&amp;"/entry",_xlpm.id))</f>
        <v>A0A0K3CLT7</v>
      </c>
      <c r="Q4604" t="e">
        <f>_xlfn.XLOOKUP(PROTEIN_stoich[[#This Row],[uniprot]],[1]!UniprotIFO[Entry],[1]!UniprotIFO[Gene Ontology IDs],"")</f>
        <v>#REF!</v>
      </c>
      <c r="R4604" t="e">
        <f>_xlfn.XLOOKUP(PROTEIN_stoich[[#This Row],[uniprot]],[1]!UniprotIFO[Entry],[1]!UniprotIFO[essential?],"")</f>
        <v>#REF!</v>
      </c>
      <c r="S4604" t="e">
        <f>_xlfn.XLOOKUP(PROTEIN_stoich[[#This Row],[sequence]],[2]!Table1[sequence_without_asterisks],[2]!Table1[protein_stoich seq matches],"")</f>
        <v>#REF!</v>
      </c>
      <c r="T4604" t="e">
        <f>_xlfn.XLOOKUP(PROTEIN_stoich[[#This Row],[uniprot]],[1]!UniprotIFO[Entry],[1]!UniprotIFO[protein_id in GSM model format],"")</f>
        <v>#REF!</v>
      </c>
    </row>
    <row r="4605" spans="1:20" x14ac:dyDescent="0.2">
      <c r="A46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RT09414</v>
      </c>
      <c r="B4605" t="s">
        <v>16988</v>
      </c>
      <c r="C4605" t="s">
        <v>16988</v>
      </c>
      <c r="D4605" t="s">
        <v>11581</v>
      </c>
      <c r="E4605" t="s">
        <v>4877</v>
      </c>
      <c r="G46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5" t="s">
        <v>4878</v>
      </c>
      <c r="I4605" s="25" cm="1">
        <f t="array" ref="I4605">SUMPRODUCT((LEN(PROTEIN_stoich[[#This Row],[sequence]])-LEN(SUBSTITUTE(PROTEIN_stoich[[#This Row],[sequence]],{"A";"C";"D";"E";"F";"G";"H";"I";"K";"L";"M";"N";"P";"Q";"R";"S";"T";"V";"W";"Y"},""))),{72.08;104.14;115.08;129.11;148.17;58.05;138.14;114.16;130.18;114.16;132.2;115.1;98.12;129.13;158.19;88.08;102.1;100.13;187.21;164.17})/1000</f>
        <v>39.573569999999989</v>
      </c>
      <c r="J4605" t="s">
        <v>13106</v>
      </c>
      <c r="K4605" s="4" t="s">
        <v>4880</v>
      </c>
      <c r="M4605">
        <f>LEN(SUBSTITUTE(PROTEIN_stoich[[#This Row],[sequence]],"*",""))</f>
        <v>355</v>
      </c>
      <c r="O4605" t="s">
        <v>16</v>
      </c>
      <c r="P4605" t="str">
        <f>_xlfn.LET(_xlpm.id,PROTEIN_stoich[[#This Row],[uniprot]],HYPERLINK("https://www.uniprot.org/uniprotkb/"&amp;_xlpm.id&amp;"/entry",_xlpm.id))</f>
        <v>A0A0K3CLT3</v>
      </c>
      <c r="Q4605" t="e">
        <f>_xlfn.XLOOKUP(PROTEIN_stoich[[#This Row],[uniprot]],[1]!UniprotIFO[Entry],[1]!UniprotIFO[Gene Ontology IDs],"")</f>
        <v>#REF!</v>
      </c>
      <c r="R4605" t="e">
        <f>_xlfn.XLOOKUP(PROTEIN_stoich[[#This Row],[uniprot]],[1]!UniprotIFO[Entry],[1]!UniprotIFO[essential?],"")</f>
        <v>#REF!</v>
      </c>
      <c r="S4605" t="e">
        <f>_xlfn.XLOOKUP(PROTEIN_stoich[[#This Row],[sequence]],[2]!Table1[sequence_without_asterisks],[2]!Table1[protein_stoich seq matches],"")</f>
        <v>#REF!</v>
      </c>
      <c r="T4605" t="e">
        <f>_xlfn.XLOOKUP(PROTEIN_stoich[[#This Row],[uniprot]],[1]!UniprotIFO[Entry],[1]!UniprotIFO[protein_id in GSM model format],"")</f>
        <v>#REF!</v>
      </c>
    </row>
    <row r="4606" spans="1:20" x14ac:dyDescent="0.2">
      <c r="A46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RT09407</v>
      </c>
      <c r="B4606" t="s">
        <v>17002</v>
      </c>
      <c r="C4606" t="s">
        <v>17002</v>
      </c>
      <c r="D4606" t="s">
        <v>11624</v>
      </c>
      <c r="E4606" t="s">
        <v>4877</v>
      </c>
      <c r="G46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6" t="s">
        <v>4878</v>
      </c>
      <c r="I4606" s="25" cm="1">
        <f t="array" ref="I4606">SUMPRODUCT((LEN(PROTEIN_stoich[[#This Row],[sequence]])-LEN(SUBSTITUTE(PROTEIN_stoich[[#This Row],[sequence]],{"A";"C";"D";"E";"F";"G";"H";"I";"K";"L";"M";"N";"P";"Q";"R";"S";"T";"V";"W";"Y"},""))),{72.08;104.14;115.08;129.11;148.17;58.05;138.14;114.16;130.18;114.16;132.2;115.1;98.12;129.13;158.19;88.08;102.1;100.13;187.21;164.17})/1000</f>
        <v>73.385459999999995</v>
      </c>
      <c r="J4606" t="s">
        <v>13149</v>
      </c>
      <c r="K4606" s="4" t="s">
        <v>4880</v>
      </c>
      <c r="M4606">
        <f>LEN(SUBSTITUTE(PROTEIN_stoich[[#This Row],[sequence]],"*",""))</f>
        <v>657</v>
      </c>
      <c r="O4606" t="s">
        <v>16</v>
      </c>
      <c r="P4606" t="str">
        <f>_xlfn.LET(_xlpm.id,PROTEIN_stoich[[#This Row],[uniprot]],HYPERLINK("https://www.uniprot.org/uniprotkb/"&amp;_xlpm.id&amp;"/entry",_xlpm.id))</f>
        <v>A0A0K3CLS9</v>
      </c>
      <c r="Q4606" t="e">
        <f>_xlfn.XLOOKUP(PROTEIN_stoich[[#This Row],[uniprot]],[1]!UniprotIFO[Entry],[1]!UniprotIFO[Gene Ontology IDs],"")</f>
        <v>#REF!</v>
      </c>
      <c r="R4606" t="e">
        <f>_xlfn.XLOOKUP(PROTEIN_stoich[[#This Row],[uniprot]],[1]!UniprotIFO[Entry],[1]!UniprotIFO[essential?],"")</f>
        <v>#REF!</v>
      </c>
      <c r="S4606" t="e">
        <f>_xlfn.XLOOKUP(PROTEIN_stoich[[#This Row],[sequence]],[2]!Table1[sequence_without_asterisks],[2]!Table1[protein_stoich seq matches],"")</f>
        <v>#REF!</v>
      </c>
      <c r="T4606" t="e">
        <f>_xlfn.XLOOKUP(PROTEIN_stoich[[#This Row],[uniprot]],[1]!UniprotIFO[Entry],[1]!UniprotIFO[protein_id in GSM model format],"")</f>
        <v>#REF!</v>
      </c>
    </row>
    <row r="4607" spans="1:20" x14ac:dyDescent="0.2">
      <c r="A46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A0A0K3CLS8</v>
      </c>
      <c r="B4607" t="s">
        <v>10998</v>
      </c>
      <c r="C4607" t="s">
        <v>10998</v>
      </c>
      <c r="D4607" t="s">
        <v>10998</v>
      </c>
      <c r="E4607" t="s">
        <v>4877</v>
      </c>
      <c r="G46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7" t="s">
        <v>4878</v>
      </c>
      <c r="I4607" s="25" cm="1">
        <f t="array" ref="I4607">SUMPRODUCT((LEN(PROTEIN_stoich[[#This Row],[sequence]])-LEN(SUBSTITUTE(PROTEIN_stoich[[#This Row],[sequence]],{"A";"C";"D";"E";"F";"G";"H";"I";"K";"L";"M";"N";"P";"Q";"R";"S";"T";"V";"W";"Y"},""))),{72.08;104.14;115.08;129.11;148.17;58.05;138.14;114.16;130.18;114.16;132.2;115.1;98.12;129.13;158.19;88.08;102.1;100.13;187.21;164.17})/1000</f>
        <v>65.581259999999986</v>
      </c>
      <c r="J4607" t="s">
        <v>12524</v>
      </c>
      <c r="K4607" s="4" t="s">
        <v>4880</v>
      </c>
      <c r="M4607">
        <f>LEN(SUBSTITUTE(PROTEIN_stoich[[#This Row],[sequence]],"*",""))</f>
        <v>597</v>
      </c>
      <c r="O4607" t="s">
        <v>16</v>
      </c>
      <c r="P4607" t="str">
        <f>_xlfn.LET(_xlpm.id,PROTEIN_stoich[[#This Row],[uniprot]],HYPERLINK("https://www.uniprot.org/uniprotkb/"&amp;_xlpm.id&amp;"/entry",_xlpm.id))</f>
        <v>A0A0K3CLS8</v>
      </c>
      <c r="Q4607" t="e">
        <f>_xlfn.XLOOKUP(PROTEIN_stoich[[#This Row],[uniprot]],[1]!UniprotIFO[Entry],[1]!UniprotIFO[Gene Ontology IDs],"")</f>
        <v>#REF!</v>
      </c>
      <c r="R4607" t="e">
        <f>_xlfn.XLOOKUP(PROTEIN_stoich[[#This Row],[uniprot]],[1]!UniprotIFO[Entry],[1]!UniprotIFO[essential?],"")</f>
        <v>#REF!</v>
      </c>
      <c r="S4607" t="e">
        <f>_xlfn.XLOOKUP(PROTEIN_stoich[[#This Row],[sequence]],[2]!Table1[sequence_without_asterisks],[2]!Table1[protein_stoich seq matches],"")</f>
        <v>#REF!</v>
      </c>
      <c r="T4607" t="e">
        <f>_xlfn.XLOOKUP(PROTEIN_stoich[[#This Row],[uniprot]],[1]!UniprotIFO[Entry],[1]!UniprotIFO[protein_id in GSM model format],"")</f>
        <v>#REF!</v>
      </c>
    </row>
    <row r="4608" spans="1:20" x14ac:dyDescent="0.2">
      <c r="A46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RT09402</v>
      </c>
      <c r="B4608" t="s">
        <v>16690</v>
      </c>
      <c r="C4608" t="s">
        <v>16690</v>
      </c>
      <c r="D4608" t="s">
        <v>10871</v>
      </c>
      <c r="E4608" t="s">
        <v>4877</v>
      </c>
      <c r="G46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8" t="s">
        <v>4878</v>
      </c>
      <c r="I4608" s="25" cm="1">
        <f t="array" ref="I4608">SUMPRODUCT((LEN(PROTEIN_stoich[[#This Row],[sequence]])-LEN(SUBSTITUTE(PROTEIN_stoich[[#This Row],[sequence]],{"A";"C";"D";"E";"F";"G";"H";"I";"K";"L";"M";"N";"P";"Q";"R";"S";"T";"V";"W";"Y"},""))),{72.08;104.14;115.08;129.11;148.17;58.05;138.14;114.16;130.18;114.16;132.2;115.1;98.12;129.13;158.19;88.08;102.1;100.13;187.21;164.17})/1000</f>
        <v>46.008449999999996</v>
      </c>
      <c r="J4608" t="s">
        <v>12398</v>
      </c>
      <c r="K4608" s="4" t="s">
        <v>4880</v>
      </c>
      <c r="M4608">
        <f>LEN(SUBSTITUTE(PROTEIN_stoich[[#This Row],[sequence]],"*",""))</f>
        <v>402</v>
      </c>
      <c r="O4608" t="s">
        <v>16</v>
      </c>
      <c r="P4608" t="str">
        <f>_xlfn.LET(_xlpm.id,PROTEIN_stoich[[#This Row],[uniprot]],HYPERLINK("https://www.uniprot.org/uniprotkb/"&amp;_xlpm.id&amp;"/entry",_xlpm.id))</f>
        <v>A0A0K3CLS5</v>
      </c>
      <c r="Q4608" t="e">
        <f>_xlfn.XLOOKUP(PROTEIN_stoich[[#This Row],[uniprot]],[1]!UniprotIFO[Entry],[1]!UniprotIFO[Gene Ontology IDs],"")</f>
        <v>#REF!</v>
      </c>
      <c r="R4608" t="e">
        <f>_xlfn.XLOOKUP(PROTEIN_stoich[[#This Row],[uniprot]],[1]!UniprotIFO[Entry],[1]!UniprotIFO[essential?],"")</f>
        <v>#REF!</v>
      </c>
      <c r="S4608" t="e">
        <f>_xlfn.XLOOKUP(PROTEIN_stoich[[#This Row],[sequence]],[2]!Table1[sequence_without_asterisks],[2]!Table1[protein_stoich seq matches],"")</f>
        <v>#REF!</v>
      </c>
      <c r="T4608" t="e">
        <f>_xlfn.XLOOKUP(PROTEIN_stoich[[#This Row],[uniprot]],[1]!UniprotIFO[Entry],[1]!UniprotIFO[protein_id in GSM model format],"")</f>
        <v>#REF!</v>
      </c>
    </row>
    <row r="4609" spans="1:20" x14ac:dyDescent="0.2">
      <c r="A46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A0A0K3CLS1</v>
      </c>
      <c r="B4609" t="s">
        <v>10854</v>
      </c>
      <c r="C4609" t="s">
        <v>10854</v>
      </c>
      <c r="D4609" t="s">
        <v>10854</v>
      </c>
      <c r="E4609" t="s">
        <v>4877</v>
      </c>
      <c r="G46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09" t="s">
        <v>4878</v>
      </c>
      <c r="I4609" s="25" cm="1">
        <f t="array" ref="I4609">SUMPRODUCT((LEN(PROTEIN_stoich[[#This Row],[sequence]])-LEN(SUBSTITUTE(PROTEIN_stoich[[#This Row],[sequence]],{"A";"C";"D";"E";"F";"G";"H";"I";"K";"L";"M";"N";"P";"Q";"R";"S";"T";"V";"W";"Y"},""))),{72.08;104.14;115.08;129.11;148.17;58.05;138.14;114.16;130.18;114.16;132.2;115.1;98.12;129.13;158.19;88.08;102.1;100.13;187.21;164.17})/1000</f>
        <v>46.673719999999996</v>
      </c>
      <c r="J4609" t="s">
        <v>12382</v>
      </c>
      <c r="K4609" s="4" t="s">
        <v>4880</v>
      </c>
      <c r="M4609">
        <f>LEN(SUBSTITUTE(PROTEIN_stoich[[#This Row],[sequence]],"*",""))</f>
        <v>428</v>
      </c>
      <c r="O4609" t="s">
        <v>16</v>
      </c>
      <c r="P4609" t="str">
        <f>_xlfn.LET(_xlpm.id,PROTEIN_stoich[[#This Row],[uniprot]],HYPERLINK("https://www.uniprot.org/uniprotkb/"&amp;_xlpm.id&amp;"/entry",_xlpm.id))</f>
        <v>A0A0K3CLS1</v>
      </c>
      <c r="Q4609" t="e">
        <f>_xlfn.XLOOKUP(PROTEIN_stoich[[#This Row],[uniprot]],[1]!UniprotIFO[Entry],[1]!UniprotIFO[Gene Ontology IDs],"")</f>
        <v>#REF!</v>
      </c>
      <c r="R4609" t="e">
        <f>_xlfn.XLOOKUP(PROTEIN_stoich[[#This Row],[uniprot]],[1]!UniprotIFO[Entry],[1]!UniprotIFO[essential?],"")</f>
        <v>#REF!</v>
      </c>
      <c r="S4609" t="e">
        <f>_xlfn.XLOOKUP(PROTEIN_stoich[[#This Row],[sequence]],[2]!Table1[sequence_without_asterisks],[2]!Table1[protein_stoich seq matches],"")</f>
        <v>#REF!</v>
      </c>
      <c r="T4609" t="e">
        <f>_xlfn.XLOOKUP(PROTEIN_stoich[[#This Row],[uniprot]],[1]!UniprotIFO[Entry],[1]!UniprotIFO[protein_id in GSM model format],"")</f>
        <v>#REF!</v>
      </c>
    </row>
    <row r="4610" spans="1:20" x14ac:dyDescent="0.2">
      <c r="A46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RT09385</v>
      </c>
      <c r="B4610" t="s">
        <v>17133</v>
      </c>
      <c r="C4610" t="s">
        <v>17133</v>
      </c>
      <c r="D4610" t="s">
        <v>12035</v>
      </c>
      <c r="E4610" t="s">
        <v>4877</v>
      </c>
      <c r="G46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0" t="s">
        <v>4878</v>
      </c>
      <c r="I4610" s="25" cm="1">
        <f t="array" ref="I4610">SUMPRODUCT((LEN(PROTEIN_stoich[[#This Row],[sequence]])-LEN(SUBSTITUTE(PROTEIN_stoich[[#This Row],[sequence]],{"A";"C";"D";"E";"F";"G";"H";"I";"K";"L";"M";"N";"P";"Q";"R";"S";"T";"V";"W";"Y"},""))),{72.08;104.14;115.08;129.11;148.17;58.05;138.14;114.16;130.18;114.16;132.2;115.1;98.12;129.13;158.19;88.08;102.1;100.13;187.21;164.17})/1000</f>
        <v>46.326599999999999</v>
      </c>
      <c r="J4610" t="s">
        <v>13557</v>
      </c>
      <c r="K4610" s="4" t="s">
        <v>4880</v>
      </c>
      <c r="M4610">
        <f>LEN(SUBSTITUTE(PROTEIN_stoich[[#This Row],[sequence]],"*",""))</f>
        <v>404</v>
      </c>
      <c r="O4610" t="s">
        <v>16</v>
      </c>
      <c r="P4610" t="str">
        <f>_xlfn.LET(_xlpm.id,PROTEIN_stoich[[#This Row],[uniprot]],HYPERLINK("https://www.uniprot.org/uniprotkb/"&amp;_xlpm.id&amp;"/entry",_xlpm.id))</f>
        <v>A0A0K3CLR5</v>
      </c>
      <c r="Q4610" t="e">
        <f>_xlfn.XLOOKUP(PROTEIN_stoich[[#This Row],[uniprot]],[1]!UniprotIFO[Entry],[1]!UniprotIFO[Gene Ontology IDs],"")</f>
        <v>#REF!</v>
      </c>
      <c r="R4610" t="e">
        <f>_xlfn.XLOOKUP(PROTEIN_stoich[[#This Row],[uniprot]],[1]!UniprotIFO[Entry],[1]!UniprotIFO[essential?],"")</f>
        <v>#REF!</v>
      </c>
      <c r="S4610" t="e">
        <f>_xlfn.XLOOKUP(PROTEIN_stoich[[#This Row],[sequence]],[2]!Table1[sequence_without_asterisks],[2]!Table1[protein_stoich seq matches],"")</f>
        <v>#REF!</v>
      </c>
      <c r="T4610" t="e">
        <f>_xlfn.XLOOKUP(PROTEIN_stoich[[#This Row],[uniprot]],[1]!UniprotIFO[Entry],[1]!UniprotIFO[protein_id in GSM model format],"")</f>
        <v>#REF!</v>
      </c>
    </row>
    <row r="4611" spans="1:20" x14ac:dyDescent="0.2">
      <c r="A46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A0A0K3CLR3</v>
      </c>
      <c r="B4611" t="s">
        <v>11172</v>
      </c>
      <c r="C4611" t="s">
        <v>11172</v>
      </c>
      <c r="D4611" t="s">
        <v>11172</v>
      </c>
      <c r="E4611" t="s">
        <v>4877</v>
      </c>
      <c r="G46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1" t="s">
        <v>4878</v>
      </c>
      <c r="I4611" s="25" cm="1">
        <f t="array" ref="I4611">SUMPRODUCT((LEN(PROTEIN_stoich[[#This Row],[sequence]])-LEN(SUBSTITUTE(PROTEIN_stoich[[#This Row],[sequence]],{"A";"C";"D";"E";"F";"G";"H";"I";"K";"L";"M";"N";"P";"Q";"R";"S";"T";"V";"W";"Y"},""))),{72.08;104.14;115.08;129.11;148.17;58.05;138.14;114.16;130.18;114.16;132.2;115.1;98.12;129.13;158.19;88.08;102.1;100.13;187.21;164.17})/1000</f>
        <v>27.499749999999999</v>
      </c>
      <c r="J4611" t="s">
        <v>12698</v>
      </c>
      <c r="K4611" s="4" t="s">
        <v>4880</v>
      </c>
      <c r="M4611">
        <f>LEN(SUBSTITUTE(PROTEIN_stoich[[#This Row],[sequence]],"*",""))</f>
        <v>254</v>
      </c>
      <c r="O4611" t="s">
        <v>16</v>
      </c>
      <c r="P4611" t="str">
        <f>_xlfn.LET(_xlpm.id,PROTEIN_stoich[[#This Row],[uniprot]],HYPERLINK("https://www.uniprot.org/uniprotkb/"&amp;_xlpm.id&amp;"/entry",_xlpm.id))</f>
        <v>A0A0K3CLR3</v>
      </c>
      <c r="Q4611" t="e">
        <f>_xlfn.XLOOKUP(PROTEIN_stoich[[#This Row],[uniprot]],[1]!UniprotIFO[Entry],[1]!UniprotIFO[Gene Ontology IDs],"")</f>
        <v>#REF!</v>
      </c>
      <c r="R4611" t="e">
        <f>_xlfn.XLOOKUP(PROTEIN_stoich[[#This Row],[uniprot]],[1]!UniprotIFO[Entry],[1]!UniprotIFO[essential?],"")</f>
        <v>#REF!</v>
      </c>
      <c r="S4611" t="e">
        <f>_xlfn.XLOOKUP(PROTEIN_stoich[[#This Row],[sequence]],[2]!Table1[sequence_without_asterisks],[2]!Table1[protein_stoich seq matches],"")</f>
        <v>#REF!</v>
      </c>
      <c r="T4611" t="e">
        <f>_xlfn.XLOOKUP(PROTEIN_stoich[[#This Row],[uniprot]],[1]!UniprotIFO[Entry],[1]!UniprotIFO[protein_id in GSM model format],"")</f>
        <v>#REF!</v>
      </c>
    </row>
    <row r="4612" spans="1:20" x14ac:dyDescent="0.2">
      <c r="A46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RT09951</v>
      </c>
      <c r="B4612" t="s">
        <v>16999</v>
      </c>
      <c r="C4612" t="s">
        <v>16999</v>
      </c>
      <c r="D4612" t="s">
        <v>11617</v>
      </c>
      <c r="E4612" t="s">
        <v>4877</v>
      </c>
      <c r="G46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2" t="s">
        <v>4878</v>
      </c>
      <c r="I4612" s="25" cm="1">
        <f t="array" ref="I4612">SUMPRODUCT((LEN(PROTEIN_stoich[[#This Row],[sequence]])-LEN(SUBSTITUTE(PROTEIN_stoich[[#This Row],[sequence]],{"A";"C";"D";"E";"F";"G";"H";"I";"K";"L";"M";"N";"P";"Q";"R";"S";"T";"V";"W";"Y"},""))),{72.08;104.14;115.08;129.11;148.17;58.05;138.14;114.16;130.18;114.16;132.2;115.1;98.12;129.13;158.19;88.08;102.1;100.13;187.21;164.17})/1000</f>
        <v>23.029100000000003</v>
      </c>
      <c r="J4612" t="s">
        <v>13142</v>
      </c>
      <c r="K4612" s="4" t="s">
        <v>4880</v>
      </c>
      <c r="M4612">
        <f>LEN(SUBSTITUTE(PROTEIN_stoich[[#This Row],[sequence]],"*",""))</f>
        <v>213</v>
      </c>
      <c r="O4612" t="s">
        <v>16</v>
      </c>
      <c r="P4612" t="str">
        <f>_xlfn.LET(_xlpm.id,PROTEIN_stoich[[#This Row],[uniprot]],HYPERLINK("https://www.uniprot.org/uniprotkb/"&amp;_xlpm.id&amp;"/entry",_xlpm.id))</f>
        <v>A0A0K3CLR1</v>
      </c>
      <c r="Q4612" t="e">
        <f>_xlfn.XLOOKUP(PROTEIN_stoich[[#This Row],[uniprot]],[1]!UniprotIFO[Entry],[1]!UniprotIFO[Gene Ontology IDs],"")</f>
        <v>#REF!</v>
      </c>
      <c r="R4612" t="e">
        <f>_xlfn.XLOOKUP(PROTEIN_stoich[[#This Row],[uniprot]],[1]!UniprotIFO[Entry],[1]!UniprotIFO[essential?],"")</f>
        <v>#REF!</v>
      </c>
      <c r="S4612" t="e">
        <f>_xlfn.XLOOKUP(PROTEIN_stoich[[#This Row],[sequence]],[2]!Table1[sequence_without_asterisks],[2]!Table1[protein_stoich seq matches],"")</f>
        <v>#REF!</v>
      </c>
      <c r="T4612" t="e">
        <f>_xlfn.XLOOKUP(PROTEIN_stoich[[#This Row],[uniprot]],[1]!UniprotIFO[Entry],[1]!UniprotIFO[protein_id in GSM model format],"")</f>
        <v>#REF!</v>
      </c>
    </row>
    <row r="4613" spans="1:20" x14ac:dyDescent="0.2">
      <c r="A46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RT09692</v>
      </c>
      <c r="B4613" t="s">
        <v>17142</v>
      </c>
      <c r="C4613" t="s">
        <v>17142</v>
      </c>
      <c r="D4613" t="s">
        <v>12058</v>
      </c>
      <c r="E4613" t="s">
        <v>4877</v>
      </c>
      <c r="G46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3" t="s">
        <v>4878</v>
      </c>
      <c r="I4613" s="25" cm="1">
        <f t="array" ref="I4613">SUMPRODUCT((LEN(PROTEIN_stoich[[#This Row],[sequence]])-LEN(SUBSTITUTE(PROTEIN_stoich[[#This Row],[sequence]],{"A";"C";"D";"E";"F";"G";"H";"I";"K";"L";"M";"N";"P";"Q";"R";"S";"T";"V";"W";"Y"},""))),{72.08;104.14;115.08;129.11;148.17;58.05;138.14;114.16;130.18;114.16;132.2;115.1;98.12;129.13;158.19;88.08;102.1;100.13;187.21;164.17})/1000</f>
        <v>71.732500000000002</v>
      </c>
      <c r="J4613" t="s">
        <v>13580</v>
      </c>
      <c r="K4613" s="4" t="s">
        <v>4880</v>
      </c>
      <c r="M4613">
        <f>LEN(SUBSTITUTE(PROTEIN_stoich[[#This Row],[sequence]],"*",""))</f>
        <v>672</v>
      </c>
      <c r="O4613" t="s">
        <v>16</v>
      </c>
      <c r="P4613" t="str">
        <f>_xlfn.LET(_xlpm.id,PROTEIN_stoich[[#This Row],[uniprot]],HYPERLINK("https://www.uniprot.org/uniprotkb/"&amp;_xlpm.id&amp;"/entry",_xlpm.id))</f>
        <v>A0A0K3CLQ8</v>
      </c>
      <c r="Q4613" t="e">
        <f>_xlfn.XLOOKUP(PROTEIN_stoich[[#This Row],[uniprot]],[1]!UniprotIFO[Entry],[1]!UniprotIFO[Gene Ontology IDs],"")</f>
        <v>#REF!</v>
      </c>
      <c r="R4613" t="e">
        <f>_xlfn.XLOOKUP(PROTEIN_stoich[[#This Row],[uniprot]],[1]!UniprotIFO[Entry],[1]!UniprotIFO[essential?],"")</f>
        <v>#REF!</v>
      </c>
      <c r="S4613" t="e">
        <f>_xlfn.XLOOKUP(PROTEIN_stoich[[#This Row],[sequence]],[2]!Table1[sequence_without_asterisks],[2]!Table1[protein_stoich seq matches],"")</f>
        <v>#REF!</v>
      </c>
      <c r="T4613" t="e">
        <f>_xlfn.XLOOKUP(PROTEIN_stoich[[#This Row],[uniprot]],[1]!UniprotIFO[Entry],[1]!UniprotIFO[protein_id in GSM model format],"")</f>
        <v>#REF!</v>
      </c>
    </row>
    <row r="4614" spans="1:20" x14ac:dyDescent="0.2">
      <c r="A46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RT09946</v>
      </c>
      <c r="B4614" t="s">
        <v>16530</v>
      </c>
      <c r="C4614" t="s">
        <v>16530</v>
      </c>
      <c r="D4614" t="s">
        <v>10697</v>
      </c>
      <c r="E4614" t="s">
        <v>4877</v>
      </c>
      <c r="G46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4" t="s">
        <v>4878</v>
      </c>
      <c r="I4614" s="25" cm="1">
        <f t="array" ref="I4614">SUMPRODUCT((LEN(PROTEIN_stoich[[#This Row],[sequence]])-LEN(SUBSTITUTE(PROTEIN_stoich[[#This Row],[sequence]],{"A";"C";"D";"E";"F";"G";"H";"I";"K";"L";"M";"N";"P";"Q";"R";"S";"T";"V";"W";"Y"},""))),{72.08;104.14;115.08;129.11;148.17;58.05;138.14;114.16;130.18;114.16;132.2;115.1;98.12;129.13;158.19;88.08;102.1;100.13;187.21;164.17})/1000</f>
        <v>207.48818000000003</v>
      </c>
      <c r="J4614" t="s">
        <v>12225</v>
      </c>
      <c r="K4614" s="4" t="s">
        <v>4880</v>
      </c>
      <c r="M4614">
        <f>LEN(SUBSTITUTE(PROTEIN_stoich[[#This Row],[sequence]],"*",""))</f>
        <v>1917</v>
      </c>
      <c r="O4614" t="s">
        <v>16</v>
      </c>
      <c r="P4614" t="str">
        <f>_xlfn.LET(_xlpm.id,PROTEIN_stoich[[#This Row],[uniprot]],HYPERLINK("https://www.uniprot.org/uniprotkb/"&amp;_xlpm.id&amp;"/entry",_xlpm.id))</f>
        <v>A0A0K3CLQ7</v>
      </c>
      <c r="Q4614" t="e">
        <f>_xlfn.XLOOKUP(PROTEIN_stoich[[#This Row],[uniprot]],[1]!UniprotIFO[Entry],[1]!UniprotIFO[Gene Ontology IDs],"")</f>
        <v>#REF!</v>
      </c>
      <c r="R4614" t="e">
        <f>_xlfn.XLOOKUP(PROTEIN_stoich[[#This Row],[uniprot]],[1]!UniprotIFO[Entry],[1]!UniprotIFO[essential?],"")</f>
        <v>#REF!</v>
      </c>
      <c r="S4614" t="e">
        <f>_xlfn.XLOOKUP(PROTEIN_stoich[[#This Row],[sequence]],[2]!Table1[sequence_without_asterisks],[2]!Table1[protein_stoich seq matches],"")</f>
        <v>#REF!</v>
      </c>
      <c r="T4614" t="e">
        <f>_xlfn.XLOOKUP(PROTEIN_stoich[[#This Row],[uniprot]],[1]!UniprotIFO[Entry],[1]!UniprotIFO[protein_id in GSM model format],"")</f>
        <v>#REF!</v>
      </c>
    </row>
    <row r="4615" spans="1:20" x14ac:dyDescent="0.2">
      <c r="A46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RT09680</v>
      </c>
      <c r="B4615" t="s">
        <v>16916</v>
      </c>
      <c r="C4615" t="s">
        <v>16916</v>
      </c>
      <c r="D4615" t="s">
        <v>11444</v>
      </c>
      <c r="E4615" t="s">
        <v>4877</v>
      </c>
      <c r="G46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5" t="s">
        <v>4878</v>
      </c>
      <c r="I4615" s="25" cm="1">
        <f t="array" ref="I4615">SUMPRODUCT((LEN(PROTEIN_stoich[[#This Row],[sequence]])-LEN(SUBSTITUTE(PROTEIN_stoich[[#This Row],[sequence]],{"A";"C";"D";"E";"F";"G";"H";"I";"K";"L";"M";"N";"P";"Q";"R";"S";"T";"V";"W";"Y"},""))),{72.08;104.14;115.08;129.11;148.17;58.05;138.14;114.16;130.18;114.16;132.2;115.1;98.12;129.13;158.19;88.08;102.1;100.13;187.21;164.17})/1000</f>
        <v>17.221439999999994</v>
      </c>
      <c r="J4615" t="s">
        <v>12969</v>
      </c>
      <c r="K4615" s="4" t="s">
        <v>4880</v>
      </c>
      <c r="M4615">
        <f>LEN(SUBSTITUTE(PROTEIN_stoich[[#This Row],[sequence]],"*",""))</f>
        <v>158</v>
      </c>
      <c r="O4615" t="s">
        <v>16</v>
      </c>
      <c r="P4615" t="str">
        <f>_xlfn.LET(_xlpm.id,PROTEIN_stoich[[#This Row],[uniprot]],HYPERLINK("https://www.uniprot.org/uniprotkb/"&amp;_xlpm.id&amp;"/entry",_xlpm.id))</f>
        <v>A0A0K3CLP9</v>
      </c>
      <c r="Q4615" t="e">
        <f>_xlfn.XLOOKUP(PROTEIN_stoich[[#This Row],[uniprot]],[1]!UniprotIFO[Entry],[1]!UniprotIFO[Gene Ontology IDs],"")</f>
        <v>#REF!</v>
      </c>
      <c r="R4615" t="e">
        <f>_xlfn.XLOOKUP(PROTEIN_stoich[[#This Row],[uniprot]],[1]!UniprotIFO[Entry],[1]!UniprotIFO[essential?],"")</f>
        <v>#REF!</v>
      </c>
      <c r="S4615" t="e">
        <f>_xlfn.XLOOKUP(PROTEIN_stoich[[#This Row],[sequence]],[2]!Table1[sequence_without_asterisks],[2]!Table1[protein_stoich seq matches],"")</f>
        <v>#REF!</v>
      </c>
      <c r="T4615" t="e">
        <f>_xlfn.XLOOKUP(PROTEIN_stoich[[#This Row],[uniprot]],[1]!UniprotIFO[Entry],[1]!UniprotIFO[protein_id in GSM model format],"")</f>
        <v>#REF!</v>
      </c>
    </row>
    <row r="4616" spans="1:20" x14ac:dyDescent="0.2">
      <c r="A46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A0A0K3CLP7</v>
      </c>
      <c r="B4616" t="s">
        <v>11796</v>
      </c>
      <c r="C4616" t="s">
        <v>11796</v>
      </c>
      <c r="D4616" t="s">
        <v>11796</v>
      </c>
      <c r="E4616" t="s">
        <v>4877</v>
      </c>
      <c r="G46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6" t="s">
        <v>4878</v>
      </c>
      <c r="I4616" s="25" cm="1">
        <f t="array" ref="I4616">SUMPRODUCT((LEN(PROTEIN_stoich[[#This Row],[sequence]])-LEN(SUBSTITUTE(PROTEIN_stoich[[#This Row],[sequence]],{"A";"C";"D";"E";"F";"G";"H";"I";"K";"L";"M";"N";"P";"Q";"R";"S";"T";"V";"W";"Y"},""))),{72.08;104.14;115.08;129.11;148.17;58.05;138.14;114.16;130.18;114.16;132.2;115.1;98.12;129.13;158.19;88.08;102.1;100.13;187.21;164.17})/1000</f>
        <v>151.57512</v>
      </c>
      <c r="J4616" t="s">
        <v>13321</v>
      </c>
      <c r="K4616" s="4" t="s">
        <v>4880</v>
      </c>
      <c r="M4616">
        <f>LEN(SUBSTITUTE(PROTEIN_stoich[[#This Row],[sequence]],"*",""))</f>
        <v>1342</v>
      </c>
      <c r="O4616" t="s">
        <v>16</v>
      </c>
      <c r="P4616" t="str">
        <f>_xlfn.LET(_xlpm.id,PROTEIN_stoich[[#This Row],[uniprot]],HYPERLINK("https://www.uniprot.org/uniprotkb/"&amp;_xlpm.id&amp;"/entry",_xlpm.id))</f>
        <v>A0A0K3CLP7</v>
      </c>
      <c r="Q4616" t="e">
        <f>_xlfn.XLOOKUP(PROTEIN_stoich[[#This Row],[uniprot]],[1]!UniprotIFO[Entry],[1]!UniprotIFO[Gene Ontology IDs],"")</f>
        <v>#REF!</v>
      </c>
      <c r="R4616" t="e">
        <f>_xlfn.XLOOKUP(PROTEIN_stoich[[#This Row],[uniprot]],[1]!UniprotIFO[Entry],[1]!UniprotIFO[essential?],"")</f>
        <v>#REF!</v>
      </c>
      <c r="S4616" t="e">
        <f>_xlfn.XLOOKUP(PROTEIN_stoich[[#This Row],[sequence]],[2]!Table1[sequence_without_asterisks],[2]!Table1[protein_stoich seq matches],"")</f>
        <v>#REF!</v>
      </c>
      <c r="T4616" t="e">
        <f>_xlfn.XLOOKUP(PROTEIN_stoich[[#This Row],[uniprot]],[1]!UniprotIFO[Entry],[1]!UniprotIFO[protein_id in GSM model format],"")</f>
        <v>#REF!</v>
      </c>
    </row>
    <row r="4617" spans="1:20" x14ac:dyDescent="0.2">
      <c r="A46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RT15505</v>
      </c>
      <c r="B4617" t="s">
        <v>16772</v>
      </c>
      <c r="C4617" t="s">
        <v>16772</v>
      </c>
      <c r="D4617" t="s">
        <v>11170</v>
      </c>
      <c r="E4617" t="s">
        <v>4877</v>
      </c>
      <c r="G46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7" t="s">
        <v>4878</v>
      </c>
      <c r="I4617" s="25" cm="1">
        <f t="array" ref="I4617">SUMPRODUCT((LEN(PROTEIN_stoich[[#This Row],[sequence]])-LEN(SUBSTITUTE(PROTEIN_stoich[[#This Row],[sequence]],{"A";"C";"D";"E";"F";"G";"H";"I";"K";"L";"M";"N";"P";"Q";"R";"S";"T";"V";"W";"Y"},""))),{72.08;104.14;115.08;129.11;148.17;58.05;138.14;114.16;130.18;114.16;132.2;115.1;98.12;129.13;158.19;88.08;102.1;100.13;187.21;164.17})/1000</f>
        <v>151.26977000000002</v>
      </c>
      <c r="J4617" t="s">
        <v>12696</v>
      </c>
      <c r="K4617" s="4" t="s">
        <v>4880</v>
      </c>
      <c r="M4617">
        <f>LEN(SUBSTITUTE(PROTEIN_stoich[[#This Row],[sequence]],"*",""))</f>
        <v>1398</v>
      </c>
      <c r="O4617" t="s">
        <v>16</v>
      </c>
      <c r="P4617" t="str">
        <f>_xlfn.LET(_xlpm.id,PROTEIN_stoich[[#This Row],[uniprot]],HYPERLINK("https://www.uniprot.org/uniprotkb/"&amp;_xlpm.id&amp;"/entry",_xlpm.id))</f>
        <v>A0A0K3CLP0</v>
      </c>
      <c r="Q4617" t="e">
        <f>_xlfn.XLOOKUP(PROTEIN_stoich[[#This Row],[uniprot]],[1]!UniprotIFO[Entry],[1]!UniprotIFO[Gene Ontology IDs],"")</f>
        <v>#REF!</v>
      </c>
      <c r="R4617" t="e">
        <f>_xlfn.XLOOKUP(PROTEIN_stoich[[#This Row],[uniprot]],[1]!UniprotIFO[Entry],[1]!UniprotIFO[essential?],"")</f>
        <v>#REF!</v>
      </c>
      <c r="S4617" t="e">
        <f>_xlfn.XLOOKUP(PROTEIN_stoich[[#This Row],[sequence]],[2]!Table1[sequence_without_asterisks],[2]!Table1[protein_stoich seq matches],"")</f>
        <v>#REF!</v>
      </c>
      <c r="T4617" t="e">
        <f>_xlfn.XLOOKUP(PROTEIN_stoich[[#This Row],[uniprot]],[1]!UniprotIFO[Entry],[1]!UniprotIFO[protein_id in GSM model format],"")</f>
        <v>#REF!</v>
      </c>
    </row>
    <row r="4618" spans="1:20" x14ac:dyDescent="0.2">
      <c r="A46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A0A0K3CLN9</v>
      </c>
      <c r="B4618" t="s">
        <v>11525</v>
      </c>
      <c r="C4618" t="s">
        <v>11525</v>
      </c>
      <c r="D4618" t="s">
        <v>11525</v>
      </c>
      <c r="E4618" t="s">
        <v>4877</v>
      </c>
      <c r="G46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8" t="s">
        <v>4878</v>
      </c>
      <c r="I4618" s="25" cm="1">
        <f t="array" ref="I4618">SUMPRODUCT((LEN(PROTEIN_stoich[[#This Row],[sequence]])-LEN(SUBSTITUTE(PROTEIN_stoich[[#This Row],[sequence]],{"A";"C";"D";"E";"F";"G";"H";"I";"K";"L";"M";"N";"P";"Q";"R";"S";"T";"V";"W";"Y"},""))),{72.08;104.14;115.08;129.11;148.17;58.05;138.14;114.16;130.18;114.16;132.2;115.1;98.12;129.13;158.19;88.08;102.1;100.13;187.21;164.17})/1000</f>
        <v>22.546810000000001</v>
      </c>
      <c r="J4618" t="s">
        <v>13050</v>
      </c>
      <c r="K4618" s="4" t="s">
        <v>4880</v>
      </c>
      <c r="M4618">
        <f>LEN(SUBSTITUTE(PROTEIN_stoich[[#This Row],[sequence]],"*",""))</f>
        <v>211</v>
      </c>
      <c r="O4618" t="s">
        <v>16</v>
      </c>
      <c r="P4618" t="str">
        <f>_xlfn.LET(_xlpm.id,PROTEIN_stoich[[#This Row],[uniprot]],HYPERLINK("https://www.uniprot.org/uniprotkb/"&amp;_xlpm.id&amp;"/entry",_xlpm.id))</f>
        <v>A0A0K3CLN9</v>
      </c>
      <c r="Q4618" t="e">
        <f>_xlfn.XLOOKUP(PROTEIN_stoich[[#This Row],[uniprot]],[1]!UniprotIFO[Entry],[1]!UniprotIFO[Gene Ontology IDs],"")</f>
        <v>#REF!</v>
      </c>
      <c r="R4618" t="e">
        <f>_xlfn.XLOOKUP(PROTEIN_stoich[[#This Row],[uniprot]],[1]!UniprotIFO[Entry],[1]!UniprotIFO[essential?],"")</f>
        <v>#REF!</v>
      </c>
      <c r="S4618" t="e">
        <f>_xlfn.XLOOKUP(PROTEIN_stoich[[#This Row],[sequence]],[2]!Table1[sequence_without_asterisks],[2]!Table1[protein_stoich seq matches],"")</f>
        <v>#REF!</v>
      </c>
      <c r="T4618" t="e">
        <f>_xlfn.XLOOKUP(PROTEIN_stoich[[#This Row],[uniprot]],[1]!UniprotIFO[Entry],[1]!UniprotIFO[protein_id in GSM model format],"")</f>
        <v>#REF!</v>
      </c>
    </row>
    <row r="4619" spans="1:20" x14ac:dyDescent="0.2">
      <c r="A46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RT09356</v>
      </c>
      <c r="B4619" t="s">
        <v>17088</v>
      </c>
      <c r="C4619" t="s">
        <v>17088</v>
      </c>
      <c r="D4619" t="s">
        <v>11890</v>
      </c>
      <c r="E4619" t="s">
        <v>4877</v>
      </c>
      <c r="G46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19" t="s">
        <v>4878</v>
      </c>
      <c r="I4619" s="25" cm="1">
        <f t="array" ref="I4619">SUMPRODUCT((LEN(PROTEIN_stoich[[#This Row],[sequence]])-LEN(SUBSTITUTE(PROTEIN_stoich[[#This Row],[sequence]],{"A";"C";"D";"E";"F";"G";"H";"I";"K";"L";"M";"N";"P";"Q";"R";"S";"T";"V";"W";"Y"},""))),{72.08;104.14;115.08;129.11;148.17;58.05;138.14;114.16;130.18;114.16;132.2;115.1;98.12;129.13;158.19;88.08;102.1;100.13;187.21;164.17})/1000</f>
        <v>23.730229999999999</v>
      </c>
      <c r="J4619" t="s">
        <v>13412</v>
      </c>
      <c r="K4619" s="4" t="s">
        <v>4880</v>
      </c>
      <c r="M4619">
        <f>LEN(SUBSTITUTE(PROTEIN_stoich[[#This Row],[sequence]],"*",""))</f>
        <v>215</v>
      </c>
      <c r="O4619" t="s">
        <v>16</v>
      </c>
      <c r="P4619" t="str">
        <f>_xlfn.LET(_xlpm.id,PROTEIN_stoich[[#This Row],[uniprot]],HYPERLINK("https://www.uniprot.org/uniprotkb/"&amp;_xlpm.id&amp;"/entry",_xlpm.id))</f>
        <v>A0A0K3CLN6</v>
      </c>
      <c r="Q4619" t="e">
        <f>_xlfn.XLOOKUP(PROTEIN_stoich[[#This Row],[uniprot]],[1]!UniprotIFO[Entry],[1]!UniprotIFO[Gene Ontology IDs],"")</f>
        <v>#REF!</v>
      </c>
      <c r="R4619" t="e">
        <f>_xlfn.XLOOKUP(PROTEIN_stoich[[#This Row],[uniprot]],[1]!UniprotIFO[Entry],[1]!UniprotIFO[essential?],"")</f>
        <v>#REF!</v>
      </c>
      <c r="S4619" t="e">
        <f>_xlfn.XLOOKUP(PROTEIN_stoich[[#This Row],[sequence]],[2]!Table1[sequence_without_asterisks],[2]!Table1[protein_stoich seq matches],"")</f>
        <v>#REF!</v>
      </c>
      <c r="T4619" t="e">
        <f>_xlfn.XLOOKUP(PROTEIN_stoich[[#This Row],[uniprot]],[1]!UniprotIFO[Entry],[1]!UniprotIFO[protein_id in GSM model format],"")</f>
        <v>#REF!</v>
      </c>
    </row>
    <row r="4620" spans="1:20" x14ac:dyDescent="0.2">
      <c r="A46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A0A0K3CLN0</v>
      </c>
      <c r="B4620" t="s">
        <v>11981</v>
      </c>
      <c r="C4620" t="s">
        <v>11981</v>
      </c>
      <c r="D4620" t="s">
        <v>11981</v>
      </c>
      <c r="E4620" t="s">
        <v>4877</v>
      </c>
      <c r="G46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0" t="s">
        <v>4878</v>
      </c>
      <c r="I4620" s="25" cm="1">
        <f t="array" ref="I4620">SUMPRODUCT((LEN(PROTEIN_stoich[[#This Row],[sequence]])-LEN(SUBSTITUTE(PROTEIN_stoich[[#This Row],[sequence]],{"A";"C";"D";"E";"F";"G";"H";"I";"K";"L";"M";"N";"P";"Q";"R";"S";"T";"V";"W";"Y"},""))),{72.08;104.14;115.08;129.11;148.17;58.05;138.14;114.16;130.18;114.16;132.2;115.1;98.12;129.13;158.19;88.08;102.1;100.13;187.21;164.17})/1000</f>
        <v>78.983310000000003</v>
      </c>
      <c r="J4620" t="s">
        <v>13503</v>
      </c>
      <c r="K4620" s="4" t="s">
        <v>4880</v>
      </c>
      <c r="M4620">
        <f>LEN(SUBSTITUTE(PROTEIN_stoich[[#This Row],[sequence]],"*",""))</f>
        <v>697</v>
      </c>
      <c r="O4620" t="s">
        <v>16</v>
      </c>
      <c r="P4620" t="str">
        <f>_xlfn.LET(_xlpm.id,PROTEIN_stoich[[#This Row],[uniprot]],HYPERLINK("https://www.uniprot.org/uniprotkb/"&amp;_xlpm.id&amp;"/entry",_xlpm.id))</f>
        <v>A0A0K3CLN0</v>
      </c>
      <c r="Q4620" t="e">
        <f>_xlfn.XLOOKUP(PROTEIN_stoich[[#This Row],[uniprot]],[1]!UniprotIFO[Entry],[1]!UniprotIFO[Gene Ontology IDs],"")</f>
        <v>#REF!</v>
      </c>
      <c r="R4620" t="e">
        <f>_xlfn.XLOOKUP(PROTEIN_stoich[[#This Row],[uniprot]],[1]!UniprotIFO[Entry],[1]!UniprotIFO[essential?],"")</f>
        <v>#REF!</v>
      </c>
      <c r="S4620" t="e">
        <f>_xlfn.XLOOKUP(PROTEIN_stoich[[#This Row],[sequence]],[2]!Table1[sequence_without_asterisks],[2]!Table1[protein_stoich seq matches],"")</f>
        <v>#REF!</v>
      </c>
      <c r="T4620" t="e">
        <f>_xlfn.XLOOKUP(PROTEIN_stoich[[#This Row],[uniprot]],[1]!UniprotIFO[Entry],[1]!UniprotIFO[protein_id in GSM model format],"")</f>
        <v>#REF!</v>
      </c>
    </row>
    <row r="4621" spans="1:20" x14ac:dyDescent="0.2">
      <c r="A46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A0A0K3CLM7</v>
      </c>
      <c r="B4621" t="s">
        <v>11486</v>
      </c>
      <c r="C4621" t="s">
        <v>11486</v>
      </c>
      <c r="D4621" t="s">
        <v>11486</v>
      </c>
      <c r="E4621" t="s">
        <v>4877</v>
      </c>
      <c r="G46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1" t="s">
        <v>4878</v>
      </c>
      <c r="I4621" s="25" cm="1">
        <f t="array" ref="I4621">SUMPRODUCT((LEN(PROTEIN_stoich[[#This Row],[sequence]])-LEN(SUBSTITUTE(PROTEIN_stoich[[#This Row],[sequence]],{"A";"C";"D";"E";"F";"G";"H";"I";"K";"L";"M";"N";"P";"Q";"R";"S";"T";"V";"W";"Y"},""))),{72.08;104.14;115.08;129.11;148.17;58.05;138.14;114.16;130.18;114.16;132.2;115.1;98.12;129.13;158.19;88.08;102.1;100.13;187.21;164.17})/1000</f>
        <v>54.644710000000003</v>
      </c>
      <c r="J4621" t="s">
        <v>13011</v>
      </c>
      <c r="K4621" s="4" t="s">
        <v>4880</v>
      </c>
      <c r="M4621">
        <f>LEN(SUBSTITUTE(PROTEIN_stoich[[#This Row],[sequence]],"*",""))</f>
        <v>485</v>
      </c>
      <c r="O4621" t="s">
        <v>16</v>
      </c>
      <c r="P4621" t="str">
        <f>_xlfn.LET(_xlpm.id,PROTEIN_stoich[[#This Row],[uniprot]],HYPERLINK("https://www.uniprot.org/uniprotkb/"&amp;_xlpm.id&amp;"/entry",_xlpm.id))</f>
        <v>A0A0K3CLM7</v>
      </c>
      <c r="Q4621" t="e">
        <f>_xlfn.XLOOKUP(PROTEIN_stoich[[#This Row],[uniprot]],[1]!UniprotIFO[Entry],[1]!UniprotIFO[Gene Ontology IDs],"")</f>
        <v>#REF!</v>
      </c>
      <c r="R4621" t="e">
        <f>_xlfn.XLOOKUP(PROTEIN_stoich[[#This Row],[uniprot]],[1]!UniprotIFO[Entry],[1]!UniprotIFO[essential?],"")</f>
        <v>#REF!</v>
      </c>
      <c r="S4621" t="e">
        <f>_xlfn.XLOOKUP(PROTEIN_stoich[[#This Row],[sequence]],[2]!Table1[sequence_without_asterisks],[2]!Table1[protein_stoich seq matches],"")</f>
        <v>#REF!</v>
      </c>
      <c r="T4621" t="e">
        <f>_xlfn.XLOOKUP(PROTEIN_stoich[[#This Row],[uniprot]],[1]!UniprotIFO[Entry],[1]!UniprotIFO[protein_id in GSM model format],"")</f>
        <v>#REF!</v>
      </c>
    </row>
    <row r="4622" spans="1:20" x14ac:dyDescent="0.2">
      <c r="A46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RT09341</v>
      </c>
      <c r="B4622" t="s">
        <v>16494</v>
      </c>
      <c r="C4622" t="s">
        <v>16494</v>
      </c>
      <c r="D4622" t="s">
        <v>10661</v>
      </c>
      <c r="E4622" t="s">
        <v>4877</v>
      </c>
      <c r="G46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2" t="s">
        <v>4878</v>
      </c>
      <c r="I4622" s="25" cm="1">
        <f t="array" ref="I4622">SUMPRODUCT((LEN(PROTEIN_stoich[[#This Row],[sequence]])-LEN(SUBSTITUTE(PROTEIN_stoich[[#This Row],[sequence]],{"A";"C";"D";"E";"F";"G";"H";"I";"K";"L";"M";"N";"P";"Q";"R";"S";"T";"V";"W";"Y"},""))),{72.08;104.14;115.08;129.11;148.17;58.05;138.14;114.16;130.18;114.16;132.2;115.1;98.12;129.13;158.19;88.08;102.1;100.13;187.21;164.17})/1000</f>
        <v>126.66798999999997</v>
      </c>
      <c r="J4622" t="s">
        <v>12189</v>
      </c>
      <c r="K4622" s="4" t="s">
        <v>4880</v>
      </c>
      <c r="M4622">
        <f>LEN(SUBSTITUTE(PROTEIN_stoich[[#This Row],[sequence]],"*",""))</f>
        <v>1144</v>
      </c>
      <c r="O4622" t="s">
        <v>16</v>
      </c>
      <c r="P4622" t="str">
        <f>_xlfn.LET(_xlpm.id,PROTEIN_stoich[[#This Row],[uniprot]],HYPERLINK("https://www.uniprot.org/uniprotkb/"&amp;_xlpm.id&amp;"/entry",_xlpm.id))</f>
        <v>A0A0K3CLM4</v>
      </c>
      <c r="Q4622" t="e">
        <f>_xlfn.XLOOKUP(PROTEIN_stoich[[#This Row],[uniprot]],[1]!UniprotIFO[Entry],[1]!UniprotIFO[Gene Ontology IDs],"")</f>
        <v>#REF!</v>
      </c>
      <c r="R4622" t="e">
        <f>_xlfn.XLOOKUP(PROTEIN_stoich[[#This Row],[uniprot]],[1]!UniprotIFO[Entry],[1]!UniprotIFO[essential?],"")</f>
        <v>#REF!</v>
      </c>
      <c r="S4622" t="e">
        <f>_xlfn.XLOOKUP(PROTEIN_stoich[[#This Row],[sequence]],[2]!Table1[sequence_without_asterisks],[2]!Table1[protein_stoich seq matches],"")</f>
        <v>#REF!</v>
      </c>
      <c r="T4622" t="e">
        <f>_xlfn.XLOOKUP(PROTEIN_stoich[[#This Row],[uniprot]],[1]!UniprotIFO[Entry],[1]!UniprotIFO[protein_id in GSM model format],"")</f>
        <v>#REF!</v>
      </c>
    </row>
    <row r="4623" spans="1:20" x14ac:dyDescent="0.2">
      <c r="A46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A0A0K3CLM0</v>
      </c>
      <c r="B4623" t="s">
        <v>11931</v>
      </c>
      <c r="C4623" t="s">
        <v>11931</v>
      </c>
      <c r="D4623" t="s">
        <v>11931</v>
      </c>
      <c r="E4623" t="s">
        <v>4877</v>
      </c>
      <c r="G46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3" t="s">
        <v>4878</v>
      </c>
      <c r="I4623" s="25" cm="1">
        <f t="array" ref="I4623">SUMPRODUCT((LEN(PROTEIN_stoich[[#This Row],[sequence]])-LEN(SUBSTITUTE(PROTEIN_stoich[[#This Row],[sequence]],{"A";"C";"D";"E";"F";"G";"H";"I";"K";"L";"M";"N";"P";"Q";"R";"S";"T";"V";"W";"Y"},""))),{72.08;104.14;115.08;129.11;148.17;58.05;138.14;114.16;130.18;114.16;132.2;115.1;98.12;129.13;158.19;88.08;102.1;100.13;187.21;164.17})/1000</f>
        <v>149.06834000000001</v>
      </c>
      <c r="J4623" t="s">
        <v>13453</v>
      </c>
      <c r="K4623" s="4" t="s">
        <v>4880</v>
      </c>
      <c r="M4623">
        <f>LEN(SUBSTITUTE(PROTEIN_stoich[[#This Row],[sequence]],"*",""))</f>
        <v>1359</v>
      </c>
      <c r="O4623" t="s">
        <v>16</v>
      </c>
      <c r="P4623" t="str">
        <f>_xlfn.LET(_xlpm.id,PROTEIN_stoich[[#This Row],[uniprot]],HYPERLINK("https://www.uniprot.org/uniprotkb/"&amp;_xlpm.id&amp;"/entry",_xlpm.id))</f>
        <v>A0A0K3CLM0</v>
      </c>
      <c r="Q4623" t="e">
        <f>_xlfn.XLOOKUP(PROTEIN_stoich[[#This Row],[uniprot]],[1]!UniprotIFO[Entry],[1]!UniprotIFO[Gene Ontology IDs],"")</f>
        <v>#REF!</v>
      </c>
      <c r="R4623" t="e">
        <f>_xlfn.XLOOKUP(PROTEIN_stoich[[#This Row],[uniprot]],[1]!UniprotIFO[Entry],[1]!UniprotIFO[essential?],"")</f>
        <v>#REF!</v>
      </c>
      <c r="S4623" t="e">
        <f>_xlfn.XLOOKUP(PROTEIN_stoich[[#This Row],[sequence]],[2]!Table1[sequence_without_asterisks],[2]!Table1[protein_stoich seq matches],"")</f>
        <v>#REF!</v>
      </c>
      <c r="T4623" t="e">
        <f>_xlfn.XLOOKUP(PROTEIN_stoich[[#This Row],[uniprot]],[1]!UniprotIFO[Entry],[1]!UniprotIFO[protein_id in GSM model format],"")</f>
        <v>#REF!</v>
      </c>
    </row>
    <row r="4624" spans="1:20" x14ac:dyDescent="0.2">
      <c r="A46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A0A0K3CLL3</v>
      </c>
      <c r="B4624" t="s">
        <v>11116</v>
      </c>
      <c r="C4624" t="s">
        <v>11116</v>
      </c>
      <c r="D4624" t="s">
        <v>11116</v>
      </c>
      <c r="E4624" t="s">
        <v>4877</v>
      </c>
      <c r="G46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4" t="s">
        <v>4878</v>
      </c>
      <c r="I4624" s="25" cm="1">
        <f t="array" ref="I4624">SUMPRODUCT((LEN(PROTEIN_stoich[[#This Row],[sequence]])-LEN(SUBSTITUTE(PROTEIN_stoich[[#This Row],[sequence]],{"A";"C";"D";"E";"F";"G";"H";"I";"K";"L";"M";"N";"P";"Q";"R";"S";"T";"V";"W";"Y"},""))),{72.08;104.14;115.08;129.11;148.17;58.05;138.14;114.16;130.18;114.16;132.2;115.1;98.12;129.13;158.19;88.08;102.1;100.13;187.21;164.17})/1000</f>
        <v>149.55065999999999</v>
      </c>
      <c r="J4624" t="s">
        <v>12642</v>
      </c>
      <c r="K4624" s="4" t="s">
        <v>4880</v>
      </c>
      <c r="M4624">
        <f>LEN(SUBSTITUTE(PROTEIN_stoich[[#This Row],[sequence]],"*",""))</f>
        <v>1360</v>
      </c>
      <c r="O4624" t="s">
        <v>16</v>
      </c>
      <c r="P4624" t="str">
        <f>_xlfn.LET(_xlpm.id,PROTEIN_stoich[[#This Row],[uniprot]],HYPERLINK("https://www.uniprot.org/uniprotkb/"&amp;_xlpm.id&amp;"/entry",_xlpm.id))</f>
        <v>A0A0K3CLL3</v>
      </c>
      <c r="Q4624" t="e">
        <f>_xlfn.XLOOKUP(PROTEIN_stoich[[#This Row],[uniprot]],[1]!UniprotIFO[Entry],[1]!UniprotIFO[Gene Ontology IDs],"")</f>
        <v>#REF!</v>
      </c>
      <c r="R4624" t="e">
        <f>_xlfn.XLOOKUP(PROTEIN_stoich[[#This Row],[uniprot]],[1]!UniprotIFO[Entry],[1]!UniprotIFO[essential?],"")</f>
        <v>#REF!</v>
      </c>
      <c r="S4624" t="e">
        <f>_xlfn.XLOOKUP(PROTEIN_stoich[[#This Row],[sequence]],[2]!Table1[sequence_without_asterisks],[2]!Table1[protein_stoich seq matches],"")</f>
        <v>#REF!</v>
      </c>
      <c r="T4624" t="e">
        <f>_xlfn.XLOOKUP(PROTEIN_stoich[[#This Row],[uniprot]],[1]!UniprotIFO[Entry],[1]!UniprotIFO[protein_id in GSM model format],"")</f>
        <v>#REF!</v>
      </c>
    </row>
    <row r="4625" spans="1:20" x14ac:dyDescent="0.2">
      <c r="A46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RT09876</v>
      </c>
      <c r="B4625" t="s">
        <v>16730</v>
      </c>
      <c r="C4625" t="s">
        <v>16730</v>
      </c>
      <c r="D4625" t="s">
        <v>10964</v>
      </c>
      <c r="E4625" t="s">
        <v>4877</v>
      </c>
      <c r="G46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5" t="s">
        <v>4878</v>
      </c>
      <c r="I4625" s="25" cm="1">
        <f t="array" ref="I4625">SUMPRODUCT((LEN(PROTEIN_stoich[[#This Row],[sequence]])-LEN(SUBSTITUTE(PROTEIN_stoich[[#This Row],[sequence]],{"A";"C";"D";"E";"F";"G";"H";"I";"K";"L";"M";"N";"P";"Q";"R";"S";"T";"V";"W";"Y"},""))),{72.08;104.14;115.08;129.11;148.17;58.05;138.14;114.16;130.18;114.16;132.2;115.1;98.12;129.13;158.19;88.08;102.1;100.13;187.21;164.17})/1000</f>
        <v>78.520710000000008</v>
      </c>
      <c r="J4625" t="s">
        <v>12490</v>
      </c>
      <c r="K4625" s="4" t="s">
        <v>4880</v>
      </c>
      <c r="M4625">
        <f>LEN(SUBSTITUTE(PROTEIN_stoich[[#This Row],[sequence]],"*",""))</f>
        <v>731</v>
      </c>
      <c r="O4625" t="s">
        <v>16</v>
      </c>
      <c r="P4625" t="str">
        <f>_xlfn.LET(_xlpm.id,PROTEIN_stoich[[#This Row],[uniprot]],HYPERLINK("https://www.uniprot.org/uniprotkb/"&amp;_xlpm.id&amp;"/entry",_xlpm.id))</f>
        <v>A0A0K3CLJ9</v>
      </c>
      <c r="Q4625" t="e">
        <f>_xlfn.XLOOKUP(PROTEIN_stoich[[#This Row],[uniprot]],[1]!UniprotIFO[Entry],[1]!UniprotIFO[Gene Ontology IDs],"")</f>
        <v>#REF!</v>
      </c>
      <c r="R4625" t="e">
        <f>_xlfn.XLOOKUP(PROTEIN_stoich[[#This Row],[uniprot]],[1]!UniprotIFO[Entry],[1]!UniprotIFO[essential?],"")</f>
        <v>#REF!</v>
      </c>
      <c r="S4625" t="e">
        <f>_xlfn.XLOOKUP(PROTEIN_stoich[[#This Row],[sequence]],[2]!Table1[sequence_without_asterisks],[2]!Table1[protein_stoich seq matches],"")</f>
        <v>#REF!</v>
      </c>
      <c r="T4625" t="e">
        <f>_xlfn.XLOOKUP(PROTEIN_stoich[[#This Row],[uniprot]],[1]!UniprotIFO[Entry],[1]!UniprotIFO[protein_id in GSM model format],"")</f>
        <v>#REF!</v>
      </c>
    </row>
    <row r="4626" spans="1:20" x14ac:dyDescent="0.2">
      <c r="A46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RT09616</v>
      </c>
      <c r="B4626" t="s">
        <v>16808</v>
      </c>
      <c r="C4626" t="s">
        <v>16808</v>
      </c>
      <c r="D4626" t="s">
        <v>11274</v>
      </c>
      <c r="E4626" t="s">
        <v>4877</v>
      </c>
      <c r="G46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6" t="s">
        <v>4878</v>
      </c>
      <c r="I4626" s="25" cm="1">
        <f t="array" ref="I4626">SUMPRODUCT((LEN(PROTEIN_stoich[[#This Row],[sequence]])-LEN(SUBSTITUTE(PROTEIN_stoich[[#This Row],[sequence]],{"A";"C";"D";"E";"F";"G";"H";"I";"K";"L";"M";"N";"P";"Q";"R";"S";"T";"V";"W";"Y"},""))),{72.08;104.14;115.08;129.11;148.17;58.05;138.14;114.16;130.18;114.16;132.2;115.1;98.12;129.13;158.19;88.08;102.1;100.13;187.21;164.17})/1000</f>
        <v>99.41028</v>
      </c>
      <c r="J4626" t="s">
        <v>12799</v>
      </c>
      <c r="K4626" s="4" t="s">
        <v>4880</v>
      </c>
      <c r="M4626">
        <f>LEN(SUBSTITUTE(PROTEIN_stoich[[#This Row],[sequence]],"*",""))</f>
        <v>924</v>
      </c>
      <c r="O4626" t="s">
        <v>16</v>
      </c>
      <c r="P4626" t="str">
        <f>_xlfn.LET(_xlpm.id,PROTEIN_stoich[[#This Row],[uniprot]],HYPERLINK("https://www.uniprot.org/uniprotkb/"&amp;_xlpm.id&amp;"/entry",_xlpm.id))</f>
        <v>A0A0K3CLJ2</v>
      </c>
      <c r="Q4626" t="e">
        <f>_xlfn.XLOOKUP(PROTEIN_stoich[[#This Row],[uniprot]],[1]!UniprotIFO[Entry],[1]!UniprotIFO[Gene Ontology IDs],"")</f>
        <v>#REF!</v>
      </c>
      <c r="R4626" t="e">
        <f>_xlfn.XLOOKUP(PROTEIN_stoich[[#This Row],[uniprot]],[1]!UniprotIFO[Entry],[1]!UniprotIFO[essential?],"")</f>
        <v>#REF!</v>
      </c>
      <c r="S4626" t="e">
        <f>_xlfn.XLOOKUP(PROTEIN_stoich[[#This Row],[sequence]],[2]!Table1[sequence_without_asterisks],[2]!Table1[protein_stoich seq matches],"")</f>
        <v>#REF!</v>
      </c>
      <c r="T4626" t="e">
        <f>_xlfn.XLOOKUP(PROTEIN_stoich[[#This Row],[uniprot]],[1]!UniprotIFO[Entry],[1]!UniprotIFO[protein_id in GSM model format],"")</f>
        <v>#REF!</v>
      </c>
    </row>
    <row r="4627" spans="1:20" x14ac:dyDescent="0.2">
      <c r="A46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RT09863</v>
      </c>
      <c r="B4627" t="s">
        <v>17090</v>
      </c>
      <c r="C4627" t="s">
        <v>17090</v>
      </c>
      <c r="D4627" t="s">
        <v>11892</v>
      </c>
      <c r="E4627" t="s">
        <v>4877</v>
      </c>
      <c r="G46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7" t="s">
        <v>4878</v>
      </c>
      <c r="I4627" s="25" cm="1">
        <f t="array" ref="I4627">SUMPRODUCT((LEN(PROTEIN_stoich[[#This Row],[sequence]])-LEN(SUBSTITUTE(PROTEIN_stoich[[#This Row],[sequence]],{"A";"C";"D";"E";"F";"G";"H";"I";"K";"L";"M";"N";"P";"Q";"R";"S";"T";"V";"W";"Y"},""))),{72.08;104.14;115.08;129.11;148.17;58.05;138.14;114.16;130.18;114.16;132.2;115.1;98.12;129.13;158.19;88.08;102.1;100.13;187.21;164.17})/1000</f>
        <v>102.26829000000001</v>
      </c>
      <c r="J4627" t="s">
        <v>13414</v>
      </c>
      <c r="K4627" s="4" t="s">
        <v>4880</v>
      </c>
      <c r="M4627">
        <f>LEN(SUBSTITUTE(PROTEIN_stoich[[#This Row],[sequence]],"*",""))</f>
        <v>927</v>
      </c>
      <c r="O4627" t="s">
        <v>16</v>
      </c>
      <c r="P4627" t="str">
        <f>_xlfn.LET(_xlpm.id,PROTEIN_stoich[[#This Row],[uniprot]],HYPERLINK("https://www.uniprot.org/uniprotkb/"&amp;_xlpm.id&amp;"/entry",_xlpm.id))</f>
        <v>A0A0K3CLJ1</v>
      </c>
      <c r="Q4627" t="e">
        <f>_xlfn.XLOOKUP(PROTEIN_stoich[[#This Row],[uniprot]],[1]!UniprotIFO[Entry],[1]!UniprotIFO[Gene Ontology IDs],"")</f>
        <v>#REF!</v>
      </c>
      <c r="R4627" t="e">
        <f>_xlfn.XLOOKUP(PROTEIN_stoich[[#This Row],[uniprot]],[1]!UniprotIFO[Entry],[1]!UniprotIFO[essential?],"")</f>
        <v>#REF!</v>
      </c>
      <c r="S4627" t="e">
        <f>_xlfn.XLOOKUP(PROTEIN_stoich[[#This Row],[sequence]],[2]!Table1[sequence_without_asterisks],[2]!Table1[protein_stoich seq matches],"")</f>
        <v>#REF!</v>
      </c>
      <c r="T4627" t="e">
        <f>_xlfn.XLOOKUP(PROTEIN_stoich[[#This Row],[uniprot]],[1]!UniprotIFO[Entry],[1]!UniprotIFO[protein_id in GSM model format],"")</f>
        <v>#REF!</v>
      </c>
    </row>
    <row r="4628" spans="1:20" x14ac:dyDescent="0.2">
      <c r="A46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A0A0K3CLJ0</v>
      </c>
      <c r="B4628" t="s">
        <v>11983</v>
      </c>
      <c r="C4628" t="s">
        <v>11983</v>
      </c>
      <c r="D4628" t="s">
        <v>11983</v>
      </c>
      <c r="E4628" t="s">
        <v>4877</v>
      </c>
      <c r="G46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8" t="s">
        <v>4878</v>
      </c>
      <c r="I4628" s="25" cm="1">
        <f t="array" ref="I4628">SUMPRODUCT((LEN(PROTEIN_stoich[[#This Row],[sequence]])-LEN(SUBSTITUTE(PROTEIN_stoich[[#This Row],[sequence]],{"A";"C";"D";"E";"F";"G";"H";"I";"K";"L";"M";"N";"P";"Q";"R";"S";"T";"V";"W";"Y"},""))),{72.08;104.14;115.08;129.11;148.17;58.05;138.14;114.16;130.18;114.16;132.2;115.1;98.12;129.13;158.19;88.08;102.1;100.13;187.21;164.17})/1000</f>
        <v>124.5428</v>
      </c>
      <c r="J4628" t="s">
        <v>13505</v>
      </c>
      <c r="K4628" s="4" t="s">
        <v>4880</v>
      </c>
      <c r="M4628">
        <f>LEN(SUBSTITUTE(PROTEIN_stoich[[#This Row],[sequence]],"*",""))</f>
        <v>1143</v>
      </c>
      <c r="O4628" t="s">
        <v>16</v>
      </c>
      <c r="P4628" t="str">
        <f>_xlfn.LET(_xlpm.id,PROTEIN_stoich[[#This Row],[uniprot]],HYPERLINK("https://www.uniprot.org/uniprotkb/"&amp;_xlpm.id&amp;"/entry",_xlpm.id))</f>
        <v>A0A0K3CLJ0</v>
      </c>
      <c r="Q4628" t="e">
        <f>_xlfn.XLOOKUP(PROTEIN_stoich[[#This Row],[uniprot]],[1]!UniprotIFO[Entry],[1]!UniprotIFO[Gene Ontology IDs],"")</f>
        <v>#REF!</v>
      </c>
      <c r="R4628" t="e">
        <f>_xlfn.XLOOKUP(PROTEIN_stoich[[#This Row],[uniprot]],[1]!UniprotIFO[Entry],[1]!UniprotIFO[essential?],"")</f>
        <v>#REF!</v>
      </c>
      <c r="S4628" t="e">
        <f>_xlfn.XLOOKUP(PROTEIN_stoich[[#This Row],[sequence]],[2]!Table1[sequence_without_asterisks],[2]!Table1[protein_stoich seq matches],"")</f>
        <v>#REF!</v>
      </c>
      <c r="T4628" t="e">
        <f>_xlfn.XLOOKUP(PROTEIN_stoich[[#This Row],[uniprot]],[1]!UniprotIFO[Entry],[1]!UniprotIFO[protein_id in GSM model format],"")</f>
        <v>#REF!</v>
      </c>
    </row>
    <row r="4629" spans="1:20" x14ac:dyDescent="0.2">
      <c r="A46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A0A0K3CLI9</v>
      </c>
      <c r="B4629" t="s">
        <v>11373</v>
      </c>
      <c r="C4629" t="s">
        <v>11373</v>
      </c>
      <c r="D4629" t="s">
        <v>11373</v>
      </c>
      <c r="E4629" t="s">
        <v>4877</v>
      </c>
      <c r="G46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29" t="s">
        <v>4878</v>
      </c>
      <c r="I4629" s="25" cm="1">
        <f t="array" ref="I4629">SUMPRODUCT((LEN(PROTEIN_stoich[[#This Row],[sequence]])-LEN(SUBSTITUTE(PROTEIN_stoich[[#This Row],[sequence]],{"A";"C";"D";"E";"F";"G";"H";"I";"K";"L";"M";"N";"P";"Q";"R";"S";"T";"V";"W";"Y"},""))),{72.08;104.14;115.08;129.11;148.17;58.05;138.14;114.16;130.18;114.16;132.2;115.1;98.12;129.13;158.19;88.08;102.1;100.13;187.21;164.17})/1000</f>
        <v>70.294640000000015</v>
      </c>
      <c r="J4629" t="s">
        <v>12898</v>
      </c>
      <c r="K4629" s="4" t="s">
        <v>4880</v>
      </c>
      <c r="M4629">
        <f>LEN(SUBSTITUTE(PROTEIN_stoich[[#This Row],[sequence]],"*",""))</f>
        <v>651</v>
      </c>
      <c r="O4629" t="s">
        <v>16</v>
      </c>
      <c r="P4629" t="str">
        <f>_xlfn.LET(_xlpm.id,PROTEIN_stoich[[#This Row],[uniprot]],HYPERLINK("https://www.uniprot.org/uniprotkb/"&amp;_xlpm.id&amp;"/entry",_xlpm.id))</f>
        <v>A0A0K3CLI9</v>
      </c>
      <c r="Q4629" t="e">
        <f>_xlfn.XLOOKUP(PROTEIN_stoich[[#This Row],[uniprot]],[1]!UniprotIFO[Entry],[1]!UniprotIFO[Gene Ontology IDs],"")</f>
        <v>#REF!</v>
      </c>
      <c r="R4629" t="e">
        <f>_xlfn.XLOOKUP(PROTEIN_stoich[[#This Row],[uniprot]],[1]!UniprotIFO[Entry],[1]!UniprotIFO[essential?],"")</f>
        <v>#REF!</v>
      </c>
      <c r="S4629" t="e">
        <f>_xlfn.XLOOKUP(PROTEIN_stoich[[#This Row],[sequence]],[2]!Table1[sequence_without_asterisks],[2]!Table1[protein_stoich seq matches],"")</f>
        <v>#REF!</v>
      </c>
      <c r="T4629" t="e">
        <f>_xlfn.XLOOKUP(PROTEIN_stoich[[#This Row],[uniprot]],[1]!UniprotIFO[Entry],[1]!UniprotIFO[protein_id in GSM model format],"")</f>
        <v>#REF!</v>
      </c>
    </row>
    <row r="4630" spans="1:20" x14ac:dyDescent="0.2">
      <c r="A46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RT10669</v>
      </c>
      <c r="B4630" t="s">
        <v>16853</v>
      </c>
      <c r="C4630" t="s">
        <v>16853</v>
      </c>
      <c r="D4630" t="s">
        <v>11320</v>
      </c>
      <c r="E4630" t="s">
        <v>4877</v>
      </c>
      <c r="G46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0" t="s">
        <v>4878</v>
      </c>
      <c r="I4630" s="25" cm="1">
        <f t="array" ref="I4630">SUMPRODUCT((LEN(PROTEIN_stoich[[#This Row],[sequence]])-LEN(SUBSTITUTE(PROTEIN_stoich[[#This Row],[sequence]],{"A";"C";"D";"E";"F";"G";"H";"I";"K";"L";"M";"N";"P";"Q";"R";"S";"T";"V";"W";"Y"},""))),{72.08;104.14;115.08;129.11;148.17;58.05;138.14;114.16;130.18;114.16;132.2;115.1;98.12;129.13;158.19;88.08;102.1;100.13;187.21;164.17})/1000</f>
        <v>51.766700000000007</v>
      </c>
      <c r="J4630" t="s">
        <v>12845</v>
      </c>
      <c r="K4630" s="4" t="s">
        <v>4880</v>
      </c>
      <c r="M4630">
        <f>LEN(SUBSTITUTE(PROTEIN_stoich[[#This Row],[sequence]],"*",""))</f>
        <v>473</v>
      </c>
      <c r="O4630" t="s">
        <v>16</v>
      </c>
      <c r="P4630" t="str">
        <f>_xlfn.LET(_xlpm.id,PROTEIN_stoich[[#This Row],[uniprot]],HYPERLINK("https://www.uniprot.org/uniprotkb/"&amp;_xlpm.id&amp;"/entry",_xlpm.id))</f>
        <v>A0A0K3CLH5</v>
      </c>
      <c r="Q4630" t="e">
        <f>_xlfn.XLOOKUP(PROTEIN_stoich[[#This Row],[uniprot]],[1]!UniprotIFO[Entry],[1]!UniprotIFO[Gene Ontology IDs],"")</f>
        <v>#REF!</v>
      </c>
      <c r="R4630" t="e">
        <f>_xlfn.XLOOKUP(PROTEIN_stoich[[#This Row],[uniprot]],[1]!UniprotIFO[Entry],[1]!UniprotIFO[essential?],"")</f>
        <v>#REF!</v>
      </c>
      <c r="S4630" t="e">
        <f>_xlfn.XLOOKUP(PROTEIN_stoich[[#This Row],[sequence]],[2]!Table1[sequence_without_asterisks],[2]!Table1[protein_stoich seq matches],"")</f>
        <v>#REF!</v>
      </c>
      <c r="T4630" t="e">
        <f>_xlfn.XLOOKUP(PROTEIN_stoich[[#This Row],[uniprot]],[1]!UniprotIFO[Entry],[1]!UniprotIFO[protein_id in GSM model format],"")</f>
        <v>#REF!</v>
      </c>
    </row>
    <row r="4631" spans="1:20" x14ac:dyDescent="0.2">
      <c r="A46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A0A0K3CLG8</v>
      </c>
      <c r="B4631" t="s">
        <v>11362</v>
      </c>
      <c r="C4631" t="s">
        <v>11362</v>
      </c>
      <c r="D4631" t="s">
        <v>11362</v>
      </c>
      <c r="E4631" t="s">
        <v>4877</v>
      </c>
      <c r="G46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1" t="s">
        <v>4878</v>
      </c>
      <c r="I4631" s="25" cm="1">
        <f t="array" ref="I4631">SUMPRODUCT((LEN(PROTEIN_stoich[[#This Row],[sequence]])-LEN(SUBSTITUTE(PROTEIN_stoich[[#This Row],[sequence]],{"A";"C";"D";"E";"F";"G";"H";"I";"K";"L";"M";"N";"P";"Q";"R";"S";"T";"V";"W";"Y"},""))),{72.08;104.14;115.08;129.11;148.17;58.05;138.14;114.16;130.18;114.16;132.2;115.1;98.12;129.13;158.19;88.08;102.1;100.13;187.21;164.17})/1000</f>
        <v>55.027289999999994</v>
      </c>
      <c r="J4631" t="s">
        <v>12887</v>
      </c>
      <c r="K4631" s="4" t="s">
        <v>4880</v>
      </c>
      <c r="M4631">
        <f>LEN(SUBSTITUTE(PROTEIN_stoich[[#This Row],[sequence]],"*",""))</f>
        <v>491</v>
      </c>
      <c r="O4631" t="s">
        <v>16</v>
      </c>
      <c r="P4631" t="str">
        <f>_xlfn.LET(_xlpm.id,PROTEIN_stoich[[#This Row],[uniprot]],HYPERLINK("https://www.uniprot.org/uniprotkb/"&amp;_xlpm.id&amp;"/entry",_xlpm.id))</f>
        <v>A0A0K3CLG8</v>
      </c>
      <c r="Q4631" t="e">
        <f>_xlfn.XLOOKUP(PROTEIN_stoich[[#This Row],[uniprot]],[1]!UniprotIFO[Entry],[1]!UniprotIFO[Gene Ontology IDs],"")</f>
        <v>#REF!</v>
      </c>
      <c r="R4631" t="e">
        <f>_xlfn.XLOOKUP(PROTEIN_stoich[[#This Row],[uniprot]],[1]!UniprotIFO[Entry],[1]!UniprotIFO[essential?],"")</f>
        <v>#REF!</v>
      </c>
      <c r="S4631" t="e">
        <f>_xlfn.XLOOKUP(PROTEIN_stoich[[#This Row],[sequence]],[2]!Table1[sequence_without_asterisks],[2]!Table1[protein_stoich seq matches],"")</f>
        <v>#REF!</v>
      </c>
      <c r="T4631" t="e">
        <f>_xlfn.XLOOKUP(PROTEIN_stoich[[#This Row],[uniprot]],[1]!UniprotIFO[Entry],[1]!UniprotIFO[protein_id in GSM model format],"")</f>
        <v>#REF!</v>
      </c>
    </row>
    <row r="4632" spans="1:20" x14ac:dyDescent="0.2">
      <c r="A46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A0A0K3CLF1</v>
      </c>
      <c r="B4632" t="s">
        <v>11985</v>
      </c>
      <c r="C4632" t="s">
        <v>11985</v>
      </c>
      <c r="D4632" t="s">
        <v>11985</v>
      </c>
      <c r="E4632" t="s">
        <v>4877</v>
      </c>
      <c r="G46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2" t="s">
        <v>4878</v>
      </c>
      <c r="I4632" s="25" cm="1">
        <f t="array" ref="I4632">SUMPRODUCT((LEN(PROTEIN_stoich[[#This Row],[sequence]])-LEN(SUBSTITUTE(PROTEIN_stoich[[#This Row],[sequence]],{"A";"C";"D";"E";"F";"G";"H";"I";"K";"L";"M";"N";"P";"Q";"R";"S";"T";"V";"W";"Y"},""))),{72.08;104.14;115.08;129.11;148.17;58.05;138.14;114.16;130.18;114.16;132.2;115.1;98.12;129.13;158.19;88.08;102.1;100.13;187.21;164.17})/1000</f>
        <v>77.605910000000009</v>
      </c>
      <c r="J4632" t="s">
        <v>13507</v>
      </c>
      <c r="K4632" s="4" t="s">
        <v>4880</v>
      </c>
      <c r="M4632">
        <f>LEN(SUBSTITUTE(PROTEIN_stoich[[#This Row],[sequence]],"*",""))</f>
        <v>718</v>
      </c>
      <c r="O4632" t="s">
        <v>16</v>
      </c>
      <c r="P4632" t="str">
        <f>_xlfn.LET(_xlpm.id,PROTEIN_stoich[[#This Row],[uniprot]],HYPERLINK("https://www.uniprot.org/uniprotkb/"&amp;_xlpm.id&amp;"/entry",_xlpm.id))</f>
        <v>A0A0K3CLF1</v>
      </c>
      <c r="Q4632" t="e">
        <f>_xlfn.XLOOKUP(PROTEIN_stoich[[#This Row],[uniprot]],[1]!UniprotIFO[Entry],[1]!UniprotIFO[Gene Ontology IDs],"")</f>
        <v>#REF!</v>
      </c>
      <c r="R4632" t="e">
        <f>_xlfn.XLOOKUP(PROTEIN_stoich[[#This Row],[uniprot]],[1]!UniprotIFO[Entry],[1]!UniprotIFO[essential?],"")</f>
        <v>#REF!</v>
      </c>
      <c r="S4632" t="e">
        <f>_xlfn.XLOOKUP(PROTEIN_stoich[[#This Row],[sequence]],[2]!Table1[sequence_without_asterisks],[2]!Table1[protein_stoich seq matches],"")</f>
        <v>#REF!</v>
      </c>
      <c r="T4632" t="e">
        <f>_xlfn.XLOOKUP(PROTEIN_stoich[[#This Row],[uniprot]],[1]!UniprotIFO[Entry],[1]!UniprotIFO[protein_id in GSM model format],"")</f>
        <v>#REF!</v>
      </c>
    </row>
    <row r="4633" spans="1:20" x14ac:dyDescent="0.2">
      <c r="A46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A0A0K3CLE9</v>
      </c>
      <c r="B4633" t="s">
        <v>11924</v>
      </c>
      <c r="C4633" t="s">
        <v>11924</v>
      </c>
      <c r="D4633" t="s">
        <v>11924</v>
      </c>
      <c r="E4633" t="s">
        <v>4877</v>
      </c>
      <c r="G46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3" t="s">
        <v>4878</v>
      </c>
      <c r="I4633" s="25" cm="1">
        <f t="array" ref="I4633">SUMPRODUCT((LEN(PROTEIN_stoich[[#This Row],[sequence]])-LEN(SUBSTITUTE(PROTEIN_stoich[[#This Row],[sequence]],{"A";"C";"D";"E";"F";"G";"H";"I";"K";"L";"M";"N";"P";"Q";"R";"S";"T";"V";"W";"Y"},""))),{72.08;104.14;115.08;129.11;148.17;58.05;138.14;114.16;130.18;114.16;132.2;115.1;98.12;129.13;158.19;88.08;102.1;100.13;187.21;164.17})/1000</f>
        <v>29.235889999999998</v>
      </c>
      <c r="J4633" t="s">
        <v>13446</v>
      </c>
      <c r="K4633" s="4" t="s">
        <v>4880</v>
      </c>
      <c r="M4633">
        <f>LEN(SUBSTITUTE(PROTEIN_stoich[[#This Row],[sequence]],"*",""))</f>
        <v>265</v>
      </c>
      <c r="O4633" t="s">
        <v>16</v>
      </c>
      <c r="P4633" t="str">
        <f>_xlfn.LET(_xlpm.id,PROTEIN_stoich[[#This Row],[uniprot]],HYPERLINK("https://www.uniprot.org/uniprotkb/"&amp;_xlpm.id&amp;"/entry",_xlpm.id))</f>
        <v>A0A0K3CLE9</v>
      </c>
      <c r="Q4633" t="e">
        <f>_xlfn.XLOOKUP(PROTEIN_stoich[[#This Row],[uniprot]],[1]!UniprotIFO[Entry],[1]!UniprotIFO[Gene Ontology IDs],"")</f>
        <v>#REF!</v>
      </c>
      <c r="R4633" t="e">
        <f>_xlfn.XLOOKUP(PROTEIN_stoich[[#This Row],[uniprot]],[1]!UniprotIFO[Entry],[1]!UniprotIFO[essential?],"")</f>
        <v>#REF!</v>
      </c>
      <c r="S4633" t="e">
        <f>_xlfn.XLOOKUP(PROTEIN_stoich[[#This Row],[sequence]],[2]!Table1[sequence_without_asterisks],[2]!Table1[protein_stoich seq matches],"")</f>
        <v>#REF!</v>
      </c>
      <c r="T4633" t="e">
        <f>_xlfn.XLOOKUP(PROTEIN_stoich[[#This Row],[uniprot]],[1]!UniprotIFO[Entry],[1]!UniprotIFO[protein_id in GSM model format],"")</f>
        <v>#REF!</v>
      </c>
    </row>
    <row r="4634" spans="1:20" x14ac:dyDescent="0.2">
      <c r="A46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A0A0K3CLE6</v>
      </c>
      <c r="B4634" t="s">
        <v>11517</v>
      </c>
      <c r="C4634" t="s">
        <v>11517</v>
      </c>
      <c r="D4634" t="s">
        <v>11517</v>
      </c>
      <c r="E4634" t="s">
        <v>4877</v>
      </c>
      <c r="G46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4" t="s">
        <v>4878</v>
      </c>
      <c r="I4634" s="25" cm="1">
        <f t="array" ref="I4634">SUMPRODUCT((LEN(PROTEIN_stoich[[#This Row],[sequence]])-LEN(SUBSTITUTE(PROTEIN_stoich[[#This Row],[sequence]],{"A";"C";"D";"E";"F";"G";"H";"I";"K";"L";"M";"N";"P";"Q";"R";"S";"T";"V";"W";"Y"},""))),{72.08;104.14;115.08;129.11;148.17;58.05;138.14;114.16;130.18;114.16;132.2;115.1;98.12;129.13;158.19;88.08;102.1;100.13;187.21;164.17})/1000</f>
        <v>28.408079999999998</v>
      </c>
      <c r="J4634" t="s">
        <v>13042</v>
      </c>
      <c r="K4634" s="4" t="s">
        <v>4880</v>
      </c>
      <c r="M4634">
        <f>LEN(SUBSTITUTE(PROTEIN_stoich[[#This Row],[sequence]],"*",""))</f>
        <v>251</v>
      </c>
      <c r="O4634" t="s">
        <v>16</v>
      </c>
      <c r="P4634" t="str">
        <f>_xlfn.LET(_xlpm.id,PROTEIN_stoich[[#This Row],[uniprot]],HYPERLINK("https://www.uniprot.org/uniprotkb/"&amp;_xlpm.id&amp;"/entry",_xlpm.id))</f>
        <v>A0A0K3CLE6</v>
      </c>
      <c r="Q4634" t="e">
        <f>_xlfn.XLOOKUP(PROTEIN_stoich[[#This Row],[uniprot]],[1]!UniprotIFO[Entry],[1]!UniprotIFO[Gene Ontology IDs],"")</f>
        <v>#REF!</v>
      </c>
      <c r="R4634" t="e">
        <f>_xlfn.XLOOKUP(PROTEIN_stoich[[#This Row],[uniprot]],[1]!UniprotIFO[Entry],[1]!UniprotIFO[essential?],"")</f>
        <v>#REF!</v>
      </c>
      <c r="S4634" t="e">
        <f>_xlfn.XLOOKUP(PROTEIN_stoich[[#This Row],[sequence]],[2]!Table1[sequence_without_asterisks],[2]!Table1[protein_stoich seq matches],"")</f>
        <v>#REF!</v>
      </c>
      <c r="T4634" t="e">
        <f>_xlfn.XLOOKUP(PROTEIN_stoich[[#This Row],[uniprot]],[1]!UniprotIFO[Entry],[1]!UniprotIFO[protein_id in GSM model format],"")</f>
        <v>#REF!</v>
      </c>
    </row>
    <row r="4635" spans="1:20" x14ac:dyDescent="0.2">
      <c r="A46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RT09554</v>
      </c>
      <c r="B4635" t="s">
        <v>16939</v>
      </c>
      <c r="C4635" t="s">
        <v>16939</v>
      </c>
      <c r="D4635" t="s">
        <v>11514</v>
      </c>
      <c r="E4635" t="s">
        <v>4877</v>
      </c>
      <c r="G46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5" t="s">
        <v>4878</v>
      </c>
      <c r="I4635" s="25" cm="1">
        <f t="array" ref="I4635">SUMPRODUCT((LEN(PROTEIN_stoich[[#This Row],[sequence]])-LEN(SUBSTITUTE(PROTEIN_stoich[[#This Row],[sequence]],{"A";"C";"D";"E";"F";"G";"H";"I";"K";"L";"M";"N";"P";"Q";"R";"S";"T";"V";"W";"Y"},""))),{72.08;104.14;115.08;129.11;148.17;58.05;138.14;114.16;130.18;114.16;132.2;115.1;98.12;129.13;158.19;88.08;102.1;100.13;187.21;164.17})/1000</f>
        <v>101.89149000000003</v>
      </c>
      <c r="J4635" t="s">
        <v>13039</v>
      </c>
      <c r="K4635" s="4" t="s">
        <v>4880</v>
      </c>
      <c r="M4635">
        <f>LEN(SUBSTITUTE(PROTEIN_stoich[[#This Row],[sequence]],"*",""))</f>
        <v>953</v>
      </c>
      <c r="O4635" t="s">
        <v>16</v>
      </c>
      <c r="P4635" t="str">
        <f>_xlfn.LET(_xlpm.id,PROTEIN_stoich[[#This Row],[uniprot]],HYPERLINK("https://www.uniprot.org/uniprotkb/"&amp;_xlpm.id&amp;"/entry",_xlpm.id))</f>
        <v>A0A0K3CLE5</v>
      </c>
      <c r="Q4635" t="e">
        <f>_xlfn.XLOOKUP(PROTEIN_stoich[[#This Row],[uniprot]],[1]!UniprotIFO[Entry],[1]!UniprotIFO[Gene Ontology IDs],"")</f>
        <v>#REF!</v>
      </c>
      <c r="R4635" t="e">
        <f>_xlfn.XLOOKUP(PROTEIN_stoich[[#This Row],[uniprot]],[1]!UniprotIFO[Entry],[1]!UniprotIFO[essential?],"")</f>
        <v>#REF!</v>
      </c>
      <c r="S4635" t="e">
        <f>_xlfn.XLOOKUP(PROTEIN_stoich[[#This Row],[sequence]],[2]!Table1[sequence_without_asterisks],[2]!Table1[protein_stoich seq matches],"")</f>
        <v>#REF!</v>
      </c>
      <c r="T4635" t="e">
        <f>_xlfn.XLOOKUP(PROTEIN_stoich[[#This Row],[uniprot]],[1]!UniprotIFO[Entry],[1]!UniprotIFO[protein_id in GSM model format],"")</f>
        <v>#REF!</v>
      </c>
    </row>
    <row r="4636" spans="1:20" x14ac:dyDescent="0.2">
      <c r="A46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RT15385</v>
      </c>
      <c r="B4636" t="s">
        <v>16825</v>
      </c>
      <c r="C4636" t="s">
        <v>16825</v>
      </c>
      <c r="D4636" t="s">
        <v>11291</v>
      </c>
      <c r="E4636" t="s">
        <v>4877</v>
      </c>
      <c r="G46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6" t="s">
        <v>4878</v>
      </c>
      <c r="I4636" s="25" cm="1">
        <f t="array" ref="I4636">SUMPRODUCT((LEN(PROTEIN_stoich[[#This Row],[sequence]])-LEN(SUBSTITUTE(PROTEIN_stoich[[#This Row],[sequence]],{"A";"C";"D";"E";"F";"G";"H";"I";"K";"L";"M";"N";"P";"Q";"R";"S";"T";"V";"W";"Y"},""))),{72.08;104.14;115.08;129.11;148.17;58.05;138.14;114.16;130.18;114.16;132.2;115.1;98.12;129.13;158.19;88.08;102.1;100.13;187.21;164.17})/1000</f>
        <v>17.155219999999996</v>
      </c>
      <c r="J4636" t="s">
        <v>12816</v>
      </c>
      <c r="K4636" s="4" t="s">
        <v>4880</v>
      </c>
      <c r="M4636">
        <f>LEN(SUBSTITUTE(PROTEIN_stoich[[#This Row],[sequence]],"*",""))</f>
        <v>151</v>
      </c>
      <c r="O4636" t="s">
        <v>16</v>
      </c>
      <c r="P4636" t="str">
        <f>_xlfn.LET(_xlpm.id,PROTEIN_stoich[[#This Row],[uniprot]],HYPERLINK("https://www.uniprot.org/uniprotkb/"&amp;_xlpm.id&amp;"/entry",_xlpm.id))</f>
        <v>A0A0K3CLE0</v>
      </c>
      <c r="Q4636" t="e">
        <f>_xlfn.XLOOKUP(PROTEIN_stoich[[#This Row],[uniprot]],[1]!UniprotIFO[Entry],[1]!UniprotIFO[Gene Ontology IDs],"")</f>
        <v>#REF!</v>
      </c>
      <c r="R4636" t="e">
        <f>_xlfn.XLOOKUP(PROTEIN_stoich[[#This Row],[uniprot]],[1]!UniprotIFO[Entry],[1]!UniprotIFO[essential?],"")</f>
        <v>#REF!</v>
      </c>
      <c r="S4636" t="e">
        <f>_xlfn.XLOOKUP(PROTEIN_stoich[[#This Row],[sequence]],[2]!Table1[sequence_without_asterisks],[2]!Table1[protein_stoich seq matches],"")</f>
        <v>#REF!</v>
      </c>
      <c r="T4636" t="e">
        <f>_xlfn.XLOOKUP(PROTEIN_stoich[[#This Row],[uniprot]],[1]!UniprotIFO[Entry],[1]!UniprotIFO[protein_id in GSM model format],"")</f>
        <v>#REF!</v>
      </c>
    </row>
    <row r="4637" spans="1:20" x14ac:dyDescent="0.2">
      <c r="A46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A0A0K3CLD9</v>
      </c>
      <c r="B4637" t="s">
        <v>11989</v>
      </c>
      <c r="C4637" t="s">
        <v>11989</v>
      </c>
      <c r="D4637" t="s">
        <v>11989</v>
      </c>
      <c r="E4637" t="s">
        <v>4877</v>
      </c>
      <c r="G46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7" t="s">
        <v>4878</v>
      </c>
      <c r="I4637" s="25" cm="1">
        <f t="array" ref="I4637">SUMPRODUCT((LEN(PROTEIN_stoich[[#This Row],[sequence]])-LEN(SUBSTITUTE(PROTEIN_stoich[[#This Row],[sequence]],{"A";"C";"D";"E";"F";"G";"H";"I";"K";"L";"M";"N";"P";"Q";"R";"S";"T";"V";"W";"Y"},""))),{72.08;104.14;115.08;129.11;148.17;58.05;138.14;114.16;130.18;114.16;132.2;115.1;98.12;129.13;158.19;88.08;102.1;100.13;187.21;164.17})/1000</f>
        <v>42.549929999999996</v>
      </c>
      <c r="J4637" t="s">
        <v>13511</v>
      </c>
      <c r="K4637" s="4" t="s">
        <v>4880</v>
      </c>
      <c r="M4637">
        <f>LEN(SUBSTITUTE(PROTEIN_stoich[[#This Row],[sequence]],"*",""))</f>
        <v>397</v>
      </c>
      <c r="O4637" t="s">
        <v>16</v>
      </c>
      <c r="P4637" t="str">
        <f>_xlfn.LET(_xlpm.id,PROTEIN_stoich[[#This Row],[uniprot]],HYPERLINK("https://www.uniprot.org/uniprotkb/"&amp;_xlpm.id&amp;"/entry",_xlpm.id))</f>
        <v>A0A0K3CLD9</v>
      </c>
      <c r="Q4637" t="e">
        <f>_xlfn.XLOOKUP(PROTEIN_stoich[[#This Row],[uniprot]],[1]!UniprotIFO[Entry],[1]!UniprotIFO[Gene Ontology IDs],"")</f>
        <v>#REF!</v>
      </c>
      <c r="R4637" t="e">
        <f>_xlfn.XLOOKUP(PROTEIN_stoich[[#This Row],[uniprot]],[1]!UniprotIFO[Entry],[1]!UniprotIFO[essential?],"")</f>
        <v>#REF!</v>
      </c>
      <c r="S4637" t="e">
        <f>_xlfn.XLOOKUP(PROTEIN_stoich[[#This Row],[sequence]],[2]!Table1[sequence_without_asterisks],[2]!Table1[protein_stoich seq matches],"")</f>
        <v>#REF!</v>
      </c>
      <c r="T4637" t="e">
        <f>_xlfn.XLOOKUP(PROTEIN_stoich[[#This Row],[uniprot]],[1]!UniprotIFO[Entry],[1]!UniprotIFO[protein_id in GSM model format],"")</f>
        <v>#REF!</v>
      </c>
    </row>
    <row r="4638" spans="1:20" x14ac:dyDescent="0.2">
      <c r="A46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RT10605</v>
      </c>
      <c r="B4638" t="s">
        <v>16909</v>
      </c>
      <c r="C4638" t="s">
        <v>16909</v>
      </c>
      <c r="D4638" t="s">
        <v>11404</v>
      </c>
      <c r="E4638" t="s">
        <v>4877</v>
      </c>
      <c r="G46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8" t="s">
        <v>4878</v>
      </c>
      <c r="I4638" s="25" cm="1">
        <f t="array" ref="I4638">SUMPRODUCT((LEN(PROTEIN_stoich[[#This Row],[sequence]])-LEN(SUBSTITUTE(PROTEIN_stoich[[#This Row],[sequence]],{"A";"C";"D";"E";"F";"G";"H";"I";"K";"L";"M";"N";"P";"Q";"R";"S";"T";"V";"W";"Y"},""))),{72.08;104.14;115.08;129.11;148.17;58.05;138.14;114.16;130.18;114.16;132.2;115.1;98.12;129.13;158.19;88.08;102.1;100.13;187.21;164.17})/1000</f>
        <v>39.740619999999993</v>
      </c>
      <c r="J4638" t="s">
        <v>12929</v>
      </c>
      <c r="K4638" s="4" t="s">
        <v>4880</v>
      </c>
      <c r="M4638">
        <f>LEN(SUBSTITUTE(PROTEIN_stoich[[#This Row],[sequence]],"*",""))</f>
        <v>370</v>
      </c>
      <c r="O4638" t="s">
        <v>16</v>
      </c>
      <c r="P4638" t="str">
        <f>_xlfn.LET(_xlpm.id,PROTEIN_stoich[[#This Row],[uniprot]],HYPERLINK("https://www.uniprot.org/uniprotkb/"&amp;_xlpm.id&amp;"/entry",_xlpm.id))</f>
        <v>A0A0K3CLD4</v>
      </c>
      <c r="Q4638" t="e">
        <f>_xlfn.XLOOKUP(PROTEIN_stoich[[#This Row],[uniprot]],[1]!UniprotIFO[Entry],[1]!UniprotIFO[Gene Ontology IDs],"")</f>
        <v>#REF!</v>
      </c>
      <c r="R4638" t="e">
        <f>_xlfn.XLOOKUP(PROTEIN_stoich[[#This Row],[uniprot]],[1]!UniprotIFO[Entry],[1]!UniprotIFO[essential?],"")</f>
        <v>#REF!</v>
      </c>
      <c r="S4638" t="e">
        <f>_xlfn.XLOOKUP(PROTEIN_stoich[[#This Row],[sequence]],[2]!Table1[sequence_without_asterisks],[2]!Table1[protein_stoich seq matches],"")</f>
        <v>#REF!</v>
      </c>
      <c r="T4638" t="e">
        <f>_xlfn.XLOOKUP(PROTEIN_stoich[[#This Row],[uniprot]],[1]!UniprotIFO[Entry],[1]!UniprotIFO[protein_id in GSM model format],"")</f>
        <v>#REF!</v>
      </c>
    </row>
    <row r="4639" spans="1:20" x14ac:dyDescent="0.2">
      <c r="A46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A0A0K3CLD1</v>
      </c>
      <c r="B4639" t="s">
        <v>11142</v>
      </c>
      <c r="C4639" t="s">
        <v>11142</v>
      </c>
      <c r="D4639" t="s">
        <v>11142</v>
      </c>
      <c r="E4639" t="s">
        <v>4877</v>
      </c>
      <c r="G46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39" t="s">
        <v>4878</v>
      </c>
      <c r="I4639" s="25" cm="1">
        <f t="array" ref="I4639">SUMPRODUCT((LEN(PROTEIN_stoich[[#This Row],[sequence]])-LEN(SUBSTITUTE(PROTEIN_stoich[[#This Row],[sequence]],{"A";"C";"D";"E";"F";"G";"H";"I";"K";"L";"M";"N";"P";"Q";"R";"S";"T";"V";"W";"Y"},""))),{72.08;104.14;115.08;129.11;148.17;58.05;138.14;114.16;130.18;114.16;132.2;115.1;98.12;129.13;158.19;88.08;102.1;100.13;187.21;164.17})/1000</f>
        <v>142.37716999999998</v>
      </c>
      <c r="J4639" t="s">
        <v>12668</v>
      </c>
      <c r="K4639" s="4" t="s">
        <v>4880</v>
      </c>
      <c r="M4639">
        <f>LEN(SUBSTITUTE(PROTEIN_stoich[[#This Row],[sequence]],"*",""))</f>
        <v>1303</v>
      </c>
      <c r="O4639" t="s">
        <v>16</v>
      </c>
      <c r="P4639" t="str">
        <f>_xlfn.LET(_xlpm.id,PROTEIN_stoich[[#This Row],[uniprot]],HYPERLINK("https://www.uniprot.org/uniprotkb/"&amp;_xlpm.id&amp;"/entry",_xlpm.id))</f>
        <v>A0A0K3CLD1</v>
      </c>
      <c r="Q4639" t="e">
        <f>_xlfn.XLOOKUP(PROTEIN_stoich[[#This Row],[uniprot]],[1]!UniprotIFO[Entry],[1]!UniprotIFO[Gene Ontology IDs],"")</f>
        <v>#REF!</v>
      </c>
      <c r="R4639" t="e">
        <f>_xlfn.XLOOKUP(PROTEIN_stoich[[#This Row],[uniprot]],[1]!UniprotIFO[Entry],[1]!UniprotIFO[essential?],"")</f>
        <v>#REF!</v>
      </c>
      <c r="S4639" t="e">
        <f>_xlfn.XLOOKUP(PROTEIN_stoich[[#This Row],[sequence]],[2]!Table1[sequence_without_asterisks],[2]!Table1[protein_stoich seq matches],"")</f>
        <v>#REF!</v>
      </c>
      <c r="T4639" t="e">
        <f>_xlfn.XLOOKUP(PROTEIN_stoich[[#This Row],[uniprot]],[1]!UniprotIFO[Entry],[1]!UniprotIFO[protein_id in GSM model format],"")</f>
        <v>#REF!</v>
      </c>
    </row>
    <row r="4640" spans="1:20" x14ac:dyDescent="0.2">
      <c r="A46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A0A0K3CLC5</v>
      </c>
      <c r="B4640" t="s">
        <v>12093</v>
      </c>
      <c r="C4640" t="s">
        <v>12093</v>
      </c>
      <c r="D4640" t="s">
        <v>12093</v>
      </c>
      <c r="E4640" t="s">
        <v>4877</v>
      </c>
      <c r="G46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0" t="s">
        <v>4878</v>
      </c>
      <c r="I4640" s="25" cm="1">
        <f t="array" ref="I4640">SUMPRODUCT((LEN(PROTEIN_stoich[[#This Row],[sequence]])-LEN(SUBSTITUTE(PROTEIN_stoich[[#This Row],[sequence]],{"A";"C";"D";"E";"F";"G";"H";"I";"K";"L";"M";"N";"P";"Q";"R";"S";"T";"V";"W";"Y"},""))),{72.08;104.14;115.08;129.11;148.17;58.05;138.14;114.16;130.18;114.16;132.2;115.1;98.12;129.13;158.19;88.08;102.1;100.13;187.21;164.17})/1000</f>
        <v>131.08109999999999</v>
      </c>
      <c r="J4640" t="s">
        <v>13615</v>
      </c>
      <c r="K4640" s="4" t="s">
        <v>4880</v>
      </c>
      <c r="M4640">
        <f>LEN(SUBSTITUTE(PROTEIN_stoich[[#This Row],[sequence]],"*",""))</f>
        <v>1218</v>
      </c>
      <c r="O4640" t="s">
        <v>16</v>
      </c>
      <c r="P4640" t="str">
        <f>_xlfn.LET(_xlpm.id,PROTEIN_stoich[[#This Row],[uniprot]],HYPERLINK("https://www.uniprot.org/uniprotkb/"&amp;_xlpm.id&amp;"/entry",_xlpm.id))</f>
        <v>A0A0K3CLC5</v>
      </c>
      <c r="Q4640" t="e">
        <f>_xlfn.XLOOKUP(PROTEIN_stoich[[#This Row],[uniprot]],[1]!UniprotIFO[Entry],[1]!UniprotIFO[Gene Ontology IDs],"")</f>
        <v>#REF!</v>
      </c>
      <c r="R4640" t="e">
        <f>_xlfn.XLOOKUP(PROTEIN_stoich[[#This Row],[uniprot]],[1]!UniprotIFO[Entry],[1]!UniprotIFO[essential?],"")</f>
        <v>#REF!</v>
      </c>
      <c r="S4640" t="e">
        <f>_xlfn.XLOOKUP(PROTEIN_stoich[[#This Row],[sequence]],[2]!Table1[sequence_without_asterisks],[2]!Table1[protein_stoich seq matches],"")</f>
        <v>#REF!</v>
      </c>
      <c r="T4640" t="e">
        <f>_xlfn.XLOOKUP(PROTEIN_stoich[[#This Row],[uniprot]],[1]!UniprotIFO[Entry],[1]!UniprotIFO[protein_id in GSM model format],"")</f>
        <v>#REF!</v>
      </c>
    </row>
    <row r="4641" spans="1:20" x14ac:dyDescent="0.2">
      <c r="A46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RT15363</v>
      </c>
      <c r="B4641" t="s">
        <v>17017</v>
      </c>
      <c r="C4641" t="s">
        <v>17017</v>
      </c>
      <c r="D4641" t="s">
        <v>11648</v>
      </c>
      <c r="E4641" t="s">
        <v>4877</v>
      </c>
      <c r="G46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1" t="s">
        <v>4878</v>
      </c>
      <c r="I4641" s="25" cm="1">
        <f t="array" ref="I4641">SUMPRODUCT((LEN(PROTEIN_stoich[[#This Row],[sequence]])-LEN(SUBSTITUTE(PROTEIN_stoich[[#This Row],[sequence]],{"A";"C";"D";"E";"F";"G";"H";"I";"K";"L";"M";"N";"P";"Q";"R";"S";"T";"V";"W";"Y"},""))),{72.08;104.14;115.08;129.11;148.17;58.05;138.14;114.16;130.18;114.16;132.2;115.1;98.12;129.13;158.19;88.08;102.1;100.13;187.21;164.17})/1000</f>
        <v>38.954229999999995</v>
      </c>
      <c r="J4641" t="s">
        <v>13173</v>
      </c>
      <c r="K4641" s="4" t="s">
        <v>4880</v>
      </c>
      <c r="M4641">
        <f>LEN(SUBSTITUTE(PROTEIN_stoich[[#This Row],[sequence]],"*",""))</f>
        <v>346</v>
      </c>
      <c r="O4641" t="s">
        <v>16</v>
      </c>
      <c r="P4641" t="str">
        <f>_xlfn.LET(_xlpm.id,PROTEIN_stoich[[#This Row],[uniprot]],HYPERLINK("https://www.uniprot.org/uniprotkb/"&amp;_xlpm.id&amp;"/entry",_xlpm.id))</f>
        <v>A0A0K3CLB9</v>
      </c>
      <c r="Q4641" t="e">
        <f>_xlfn.XLOOKUP(PROTEIN_stoich[[#This Row],[uniprot]],[1]!UniprotIFO[Entry],[1]!UniprotIFO[Gene Ontology IDs],"")</f>
        <v>#REF!</v>
      </c>
      <c r="R4641" t="e">
        <f>_xlfn.XLOOKUP(PROTEIN_stoich[[#This Row],[uniprot]],[1]!UniprotIFO[Entry],[1]!UniprotIFO[essential?],"")</f>
        <v>#REF!</v>
      </c>
      <c r="S4641" t="e">
        <f>_xlfn.XLOOKUP(PROTEIN_stoich[[#This Row],[sequence]],[2]!Table1[sequence_without_asterisks],[2]!Table1[protein_stoich seq matches],"")</f>
        <v>#REF!</v>
      </c>
      <c r="T4641" t="e">
        <f>_xlfn.XLOOKUP(PROTEIN_stoich[[#This Row],[uniprot]],[1]!UniprotIFO[Entry],[1]!UniprotIFO[protein_id in GSM model format],"")</f>
        <v>#REF!</v>
      </c>
    </row>
    <row r="4642" spans="1:20" x14ac:dyDescent="0.2">
      <c r="A46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A0A0K3CLB8</v>
      </c>
      <c r="B4642" t="s">
        <v>10578</v>
      </c>
      <c r="C4642" t="s">
        <v>10578</v>
      </c>
      <c r="D4642" t="s">
        <v>10578</v>
      </c>
      <c r="E4642" t="s">
        <v>4877</v>
      </c>
      <c r="G46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2" t="s">
        <v>4878</v>
      </c>
      <c r="I4642" s="25" cm="1">
        <f t="array" ref="I4642">SUMPRODUCT((LEN(PROTEIN_stoich[[#This Row],[sequence]])-LEN(SUBSTITUTE(PROTEIN_stoich[[#This Row],[sequence]],{"A";"C";"D";"E";"F";"G";"H";"I";"K";"L";"M";"N";"P";"Q";"R";"S";"T";"V";"W";"Y"},""))),{72.08;104.14;115.08;129.11;148.17;58.05;138.14;114.16;130.18;114.16;132.2;115.1;98.12;129.13;158.19;88.08;102.1;100.13;187.21;164.17})/1000</f>
        <v>54.337730000000001</v>
      </c>
      <c r="J4642" t="s">
        <v>12106</v>
      </c>
      <c r="K4642" s="4" t="s">
        <v>4880</v>
      </c>
      <c r="M4642">
        <f>LEN(SUBSTITUTE(PROTEIN_stoich[[#This Row],[sequence]],"*",""))</f>
        <v>483</v>
      </c>
      <c r="O4642" t="s">
        <v>16</v>
      </c>
      <c r="P4642" t="str">
        <f>_xlfn.LET(_xlpm.id,PROTEIN_stoich[[#This Row],[uniprot]],HYPERLINK("https://www.uniprot.org/uniprotkb/"&amp;_xlpm.id&amp;"/entry",_xlpm.id))</f>
        <v>A0A0K3CLB8</v>
      </c>
      <c r="Q4642" t="e">
        <f>_xlfn.XLOOKUP(PROTEIN_stoich[[#This Row],[uniprot]],[1]!UniprotIFO[Entry],[1]!UniprotIFO[Gene Ontology IDs],"")</f>
        <v>#REF!</v>
      </c>
      <c r="R4642" t="e">
        <f>_xlfn.XLOOKUP(PROTEIN_stoich[[#This Row],[uniprot]],[1]!UniprotIFO[Entry],[1]!UniprotIFO[essential?],"")</f>
        <v>#REF!</v>
      </c>
      <c r="S4642" t="e">
        <f>_xlfn.XLOOKUP(PROTEIN_stoich[[#This Row],[sequence]],[2]!Table1[sequence_without_asterisks],[2]!Table1[protein_stoich seq matches],"")</f>
        <v>#REF!</v>
      </c>
      <c r="T4642" t="e">
        <f>_xlfn.XLOOKUP(PROTEIN_stoich[[#This Row],[uniprot]],[1]!UniprotIFO[Entry],[1]!UniprotIFO[protein_id in GSM model format],"")</f>
        <v>#REF!</v>
      </c>
    </row>
    <row r="4643" spans="1:20" x14ac:dyDescent="0.2">
      <c r="A46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A0A0K3CLB7</v>
      </c>
      <c r="B4643" t="s">
        <v>12095</v>
      </c>
      <c r="C4643" t="s">
        <v>12095</v>
      </c>
      <c r="D4643" t="s">
        <v>12095</v>
      </c>
      <c r="E4643" t="s">
        <v>4877</v>
      </c>
      <c r="G46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3" t="s">
        <v>4878</v>
      </c>
      <c r="I4643" s="25" cm="1">
        <f t="array" ref="I4643">SUMPRODUCT((LEN(PROTEIN_stoich[[#This Row],[sequence]])-LEN(SUBSTITUTE(PROTEIN_stoich[[#This Row],[sequence]],{"A";"C";"D";"E";"F";"G";"H";"I";"K";"L";"M";"N";"P";"Q";"R";"S";"T";"V";"W";"Y"},""))),{72.08;104.14;115.08;129.11;148.17;58.05;138.14;114.16;130.18;114.16;132.2;115.1;98.12;129.13;158.19;88.08;102.1;100.13;187.21;164.17})/1000</f>
        <v>111.66198999999999</v>
      </c>
      <c r="J4643" t="s">
        <v>13617</v>
      </c>
      <c r="K4643" s="4" t="s">
        <v>4880</v>
      </c>
      <c r="M4643">
        <f>LEN(SUBSTITUTE(PROTEIN_stoich[[#This Row],[sequence]],"*",""))</f>
        <v>1035</v>
      </c>
      <c r="O4643" t="s">
        <v>16</v>
      </c>
      <c r="P4643" t="str">
        <f>_xlfn.LET(_xlpm.id,PROTEIN_stoich[[#This Row],[uniprot]],HYPERLINK("https://www.uniprot.org/uniprotkb/"&amp;_xlpm.id&amp;"/entry",_xlpm.id))</f>
        <v>A0A0K3CLB7</v>
      </c>
      <c r="Q4643" t="e">
        <f>_xlfn.XLOOKUP(PROTEIN_stoich[[#This Row],[uniprot]],[1]!UniprotIFO[Entry],[1]!UniprotIFO[Gene Ontology IDs],"")</f>
        <v>#REF!</v>
      </c>
      <c r="R4643" t="e">
        <f>_xlfn.XLOOKUP(PROTEIN_stoich[[#This Row],[uniprot]],[1]!UniprotIFO[Entry],[1]!UniprotIFO[essential?],"")</f>
        <v>#REF!</v>
      </c>
      <c r="S4643" t="e">
        <f>_xlfn.XLOOKUP(PROTEIN_stoich[[#This Row],[sequence]],[2]!Table1[sequence_without_asterisks],[2]!Table1[protein_stoich seq matches],"")</f>
        <v>#REF!</v>
      </c>
      <c r="T4643" t="e">
        <f>_xlfn.XLOOKUP(PROTEIN_stoich[[#This Row],[uniprot]],[1]!UniprotIFO[Entry],[1]!UniprotIFO[protein_id in GSM model format],"")</f>
        <v>#REF!</v>
      </c>
    </row>
    <row r="4644" spans="1:20" x14ac:dyDescent="0.2">
      <c r="A46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RT15353</v>
      </c>
      <c r="B4644" t="s">
        <v>17103</v>
      </c>
      <c r="C4644" t="s">
        <v>17103</v>
      </c>
      <c r="D4644" t="s">
        <v>11934</v>
      </c>
      <c r="E4644" t="s">
        <v>4877</v>
      </c>
      <c r="G46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4" t="s">
        <v>4878</v>
      </c>
      <c r="I4644" s="25" cm="1">
        <f t="array" ref="I4644">SUMPRODUCT((LEN(PROTEIN_stoich[[#This Row],[sequence]])-LEN(SUBSTITUTE(PROTEIN_stoich[[#This Row],[sequence]],{"A";"C";"D";"E";"F";"G";"H";"I";"K";"L";"M";"N";"P";"Q";"R";"S";"T";"V";"W";"Y"},""))),{72.08;104.14;115.08;129.11;148.17;58.05;138.14;114.16;130.18;114.16;132.2;115.1;98.12;129.13;158.19;88.08;102.1;100.13;187.21;164.17})/1000</f>
        <v>44.672629999999998</v>
      </c>
      <c r="J4644" t="s">
        <v>13456</v>
      </c>
      <c r="K4644" s="4" t="s">
        <v>4880</v>
      </c>
      <c r="M4644">
        <f>LEN(SUBSTITUTE(PROTEIN_stoich[[#This Row],[sequence]],"*",""))</f>
        <v>411</v>
      </c>
      <c r="O4644" t="s">
        <v>16</v>
      </c>
      <c r="P4644" t="str">
        <f>_xlfn.LET(_xlpm.id,PROTEIN_stoich[[#This Row],[uniprot]],HYPERLINK("https://www.uniprot.org/uniprotkb/"&amp;_xlpm.id&amp;"/entry",_xlpm.id))</f>
        <v>A0A0K3CLA9</v>
      </c>
      <c r="Q4644" t="e">
        <f>_xlfn.XLOOKUP(PROTEIN_stoich[[#This Row],[uniprot]],[1]!UniprotIFO[Entry],[1]!UniprotIFO[Gene Ontology IDs],"")</f>
        <v>#REF!</v>
      </c>
      <c r="R4644" t="e">
        <f>_xlfn.XLOOKUP(PROTEIN_stoich[[#This Row],[uniprot]],[1]!UniprotIFO[Entry],[1]!UniprotIFO[essential?],"")</f>
        <v>#REF!</v>
      </c>
      <c r="S4644" t="e">
        <f>_xlfn.XLOOKUP(PROTEIN_stoich[[#This Row],[sequence]],[2]!Table1[sequence_without_asterisks],[2]!Table1[protein_stoich seq matches],"")</f>
        <v>#REF!</v>
      </c>
      <c r="T4644" t="e">
        <f>_xlfn.XLOOKUP(PROTEIN_stoich[[#This Row],[uniprot]],[1]!UniprotIFO[Entry],[1]!UniprotIFO[protein_id in GSM model format],"")</f>
        <v>#REF!</v>
      </c>
    </row>
    <row r="4645" spans="1:20" x14ac:dyDescent="0.2">
      <c r="A46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RT09505</v>
      </c>
      <c r="B4645" t="s">
        <v>16862</v>
      </c>
      <c r="C4645" t="s">
        <v>16862</v>
      </c>
      <c r="D4645" t="s">
        <v>11329</v>
      </c>
      <c r="E4645" t="s">
        <v>4877</v>
      </c>
      <c r="G46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5" t="s">
        <v>4878</v>
      </c>
      <c r="I4645" s="25" cm="1">
        <f t="array" ref="I4645">SUMPRODUCT((LEN(PROTEIN_stoich[[#This Row],[sequence]])-LEN(SUBSTITUTE(PROTEIN_stoich[[#This Row],[sequence]],{"A";"C";"D";"E";"F";"G";"H";"I";"K";"L";"M";"N";"P";"Q";"R";"S";"T";"V";"W";"Y"},""))),{72.08;104.14;115.08;129.11;148.17;58.05;138.14;114.16;130.18;114.16;132.2;115.1;98.12;129.13;158.19;88.08;102.1;100.13;187.21;164.17})/1000</f>
        <v>40.09906999999999</v>
      </c>
      <c r="J4645" t="s">
        <v>12854</v>
      </c>
      <c r="K4645" s="4" t="s">
        <v>4880</v>
      </c>
      <c r="M4645">
        <f>LEN(SUBSTITUTE(PROTEIN_stoich[[#This Row],[sequence]],"*",""))</f>
        <v>375</v>
      </c>
      <c r="O4645" t="s">
        <v>16</v>
      </c>
      <c r="P4645" t="str">
        <f>_xlfn.LET(_xlpm.id,PROTEIN_stoich[[#This Row],[uniprot]],HYPERLINK("https://www.uniprot.org/uniprotkb/"&amp;_xlpm.id&amp;"/entry",_xlpm.id))</f>
        <v>A0A0K3CLA7</v>
      </c>
      <c r="Q4645" t="e">
        <f>_xlfn.XLOOKUP(PROTEIN_stoich[[#This Row],[uniprot]],[1]!UniprotIFO[Entry],[1]!UniprotIFO[Gene Ontology IDs],"")</f>
        <v>#REF!</v>
      </c>
      <c r="R4645" t="e">
        <f>_xlfn.XLOOKUP(PROTEIN_stoich[[#This Row],[uniprot]],[1]!UniprotIFO[Entry],[1]!UniprotIFO[essential?],"")</f>
        <v>#REF!</v>
      </c>
      <c r="S4645" t="e">
        <f>_xlfn.XLOOKUP(PROTEIN_stoich[[#This Row],[sequence]],[2]!Table1[sequence_without_asterisks],[2]!Table1[protein_stoich seq matches],"")</f>
        <v>#REF!</v>
      </c>
      <c r="T4645" t="e">
        <f>_xlfn.XLOOKUP(PROTEIN_stoich[[#This Row],[uniprot]],[1]!UniprotIFO[Entry],[1]!UniprotIFO[protein_id in GSM model format],"")</f>
        <v>#REF!</v>
      </c>
    </row>
    <row r="4646" spans="1:20" x14ac:dyDescent="0.2">
      <c r="A46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A0A0K3CLA1</v>
      </c>
      <c r="B4646" t="s">
        <v>11375</v>
      </c>
      <c r="C4646" t="s">
        <v>11375</v>
      </c>
      <c r="D4646" t="s">
        <v>11375</v>
      </c>
      <c r="E4646" t="s">
        <v>4877</v>
      </c>
      <c r="G46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6" t="s">
        <v>4878</v>
      </c>
      <c r="I4646" s="25" cm="1">
        <f t="array" ref="I4646">SUMPRODUCT((LEN(PROTEIN_stoich[[#This Row],[sequence]])-LEN(SUBSTITUTE(PROTEIN_stoich[[#This Row],[sequence]],{"A";"C";"D";"E";"F";"G";"H";"I";"K";"L";"M";"N";"P";"Q";"R";"S";"T";"V";"W";"Y"},""))),{72.08;104.14;115.08;129.11;148.17;58.05;138.14;114.16;130.18;114.16;132.2;115.1;98.12;129.13;158.19;88.08;102.1;100.13;187.21;164.17})/1000</f>
        <v>110.60883</v>
      </c>
      <c r="J4646" t="s">
        <v>12900</v>
      </c>
      <c r="K4646" s="4" t="s">
        <v>4880</v>
      </c>
      <c r="M4646">
        <f>LEN(SUBSTITUTE(PROTEIN_stoich[[#This Row],[sequence]],"*",""))</f>
        <v>1019</v>
      </c>
      <c r="O4646" t="s">
        <v>16</v>
      </c>
      <c r="P4646" t="str">
        <f>_xlfn.LET(_xlpm.id,PROTEIN_stoich[[#This Row],[uniprot]],HYPERLINK("https://www.uniprot.org/uniprotkb/"&amp;_xlpm.id&amp;"/entry",_xlpm.id))</f>
        <v>A0A0K3CLA1</v>
      </c>
      <c r="Q4646" t="e">
        <f>_xlfn.XLOOKUP(PROTEIN_stoich[[#This Row],[uniprot]],[1]!UniprotIFO[Entry],[1]!UniprotIFO[Gene Ontology IDs],"")</f>
        <v>#REF!</v>
      </c>
      <c r="R4646" t="e">
        <f>_xlfn.XLOOKUP(PROTEIN_stoich[[#This Row],[uniprot]],[1]!UniprotIFO[Entry],[1]!UniprotIFO[essential?],"")</f>
        <v>#REF!</v>
      </c>
      <c r="S4646" t="e">
        <f>_xlfn.XLOOKUP(PROTEIN_stoich[[#This Row],[sequence]],[2]!Table1[sequence_without_asterisks],[2]!Table1[protein_stoich seq matches],"")</f>
        <v>#REF!</v>
      </c>
      <c r="T4646" t="e">
        <f>_xlfn.XLOOKUP(PROTEIN_stoich[[#This Row],[uniprot]],[1]!UniprotIFO[Entry],[1]!UniprotIFO[protein_id in GSM model format],"")</f>
        <v>#REF!</v>
      </c>
    </row>
    <row r="4647" spans="1:20" x14ac:dyDescent="0.2">
      <c r="A46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A0A0K3CLA0</v>
      </c>
      <c r="B4647" t="s">
        <v>10911</v>
      </c>
      <c r="C4647" t="s">
        <v>10911</v>
      </c>
      <c r="D4647" t="s">
        <v>10911</v>
      </c>
      <c r="E4647" t="s">
        <v>4877</v>
      </c>
      <c r="G46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7" t="s">
        <v>4878</v>
      </c>
      <c r="I4647" s="25" cm="1">
        <f t="array" ref="I4647">SUMPRODUCT((LEN(PROTEIN_stoich[[#This Row],[sequence]])-LEN(SUBSTITUTE(PROTEIN_stoich[[#This Row],[sequence]],{"A";"C";"D";"E";"F";"G";"H";"I";"K";"L";"M";"N";"P";"Q";"R";"S";"T";"V";"W";"Y"},""))),{72.08;104.14;115.08;129.11;148.17;58.05;138.14;114.16;130.18;114.16;132.2;115.1;98.12;129.13;158.19;88.08;102.1;100.13;187.21;164.17})/1000</f>
        <v>24.540700000000001</v>
      </c>
      <c r="J4647" t="s">
        <v>12437</v>
      </c>
      <c r="K4647" s="4" t="s">
        <v>4880</v>
      </c>
      <c r="M4647">
        <f>LEN(SUBSTITUTE(PROTEIN_stoich[[#This Row],[sequence]],"*",""))</f>
        <v>215</v>
      </c>
      <c r="O4647" t="s">
        <v>16</v>
      </c>
      <c r="P4647" t="str">
        <f>_xlfn.LET(_xlpm.id,PROTEIN_stoich[[#This Row],[uniprot]],HYPERLINK("https://www.uniprot.org/uniprotkb/"&amp;_xlpm.id&amp;"/entry",_xlpm.id))</f>
        <v>A0A0K3CLA0</v>
      </c>
      <c r="Q4647" t="e">
        <f>_xlfn.XLOOKUP(PROTEIN_stoich[[#This Row],[uniprot]],[1]!UniprotIFO[Entry],[1]!UniprotIFO[Gene Ontology IDs],"")</f>
        <v>#REF!</v>
      </c>
      <c r="R4647" t="e">
        <f>_xlfn.XLOOKUP(PROTEIN_stoich[[#This Row],[uniprot]],[1]!UniprotIFO[Entry],[1]!UniprotIFO[essential?],"")</f>
        <v>#REF!</v>
      </c>
      <c r="S4647" t="e">
        <f>_xlfn.XLOOKUP(PROTEIN_stoich[[#This Row],[sequence]],[2]!Table1[sequence_without_asterisks],[2]!Table1[protein_stoich seq matches],"")</f>
        <v>#REF!</v>
      </c>
      <c r="T4647" t="e">
        <f>_xlfn.XLOOKUP(PROTEIN_stoich[[#This Row],[uniprot]],[1]!UniprotIFO[Entry],[1]!UniprotIFO[protein_id in GSM model format],"")</f>
        <v>#REF!</v>
      </c>
    </row>
    <row r="4648" spans="1:20" x14ac:dyDescent="0.2">
      <c r="A46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RT10567</v>
      </c>
      <c r="B4648" t="s">
        <v>16501</v>
      </c>
      <c r="C4648" t="s">
        <v>16501</v>
      </c>
      <c r="D4648" t="s">
        <v>10668</v>
      </c>
      <c r="E4648" t="s">
        <v>4877</v>
      </c>
      <c r="G46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8" t="s">
        <v>4878</v>
      </c>
      <c r="I4648" s="25" cm="1">
        <f t="array" ref="I4648">SUMPRODUCT((LEN(PROTEIN_stoich[[#This Row],[sequence]])-LEN(SUBSTITUTE(PROTEIN_stoich[[#This Row],[sequence]],{"A";"C";"D";"E";"F";"G";"H";"I";"K";"L";"M";"N";"P";"Q";"R";"S";"T";"V";"W";"Y"},""))),{72.08;104.14;115.08;129.11;148.17;58.05;138.14;114.16;130.18;114.16;132.2;115.1;98.12;129.13;158.19;88.08;102.1;100.13;187.21;164.17})/1000</f>
        <v>114.33667</v>
      </c>
      <c r="J4648" t="s">
        <v>12196</v>
      </c>
      <c r="K4648" s="4" t="s">
        <v>4880</v>
      </c>
      <c r="M4648">
        <f>LEN(SUBSTITUTE(PROTEIN_stoich[[#This Row],[sequence]],"*",""))</f>
        <v>1047</v>
      </c>
      <c r="O4648" t="s">
        <v>16</v>
      </c>
      <c r="P4648" t="str">
        <f>_xlfn.LET(_xlpm.id,PROTEIN_stoich[[#This Row],[uniprot]],HYPERLINK("https://www.uniprot.org/uniprotkb/"&amp;_xlpm.id&amp;"/entry",_xlpm.id))</f>
        <v>A0A0K3CL99</v>
      </c>
      <c r="Q4648" t="e">
        <f>_xlfn.XLOOKUP(PROTEIN_stoich[[#This Row],[uniprot]],[1]!UniprotIFO[Entry],[1]!UniprotIFO[Gene Ontology IDs],"")</f>
        <v>#REF!</v>
      </c>
      <c r="R4648" t="e">
        <f>_xlfn.XLOOKUP(PROTEIN_stoich[[#This Row],[uniprot]],[1]!UniprotIFO[Entry],[1]!UniprotIFO[essential?],"")</f>
        <v>#REF!</v>
      </c>
      <c r="S4648" t="e">
        <f>_xlfn.XLOOKUP(PROTEIN_stoich[[#This Row],[sequence]],[2]!Table1[sequence_without_asterisks],[2]!Table1[protein_stoich seq matches],"")</f>
        <v>#REF!</v>
      </c>
      <c r="T4648" t="e">
        <f>_xlfn.XLOOKUP(PROTEIN_stoich[[#This Row],[uniprot]],[1]!UniprotIFO[Entry],[1]!UniprotIFO[protein_id in GSM model format],"")</f>
        <v>#REF!</v>
      </c>
    </row>
    <row r="4649" spans="1:20" x14ac:dyDescent="0.2">
      <c r="A46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RT16762</v>
      </c>
      <c r="B4649" t="s">
        <v>17055</v>
      </c>
      <c r="C4649" t="s">
        <v>17055</v>
      </c>
      <c r="D4649" t="s">
        <v>11765</v>
      </c>
      <c r="E4649" t="s">
        <v>4877</v>
      </c>
      <c r="G46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49" t="s">
        <v>4878</v>
      </c>
      <c r="I4649" s="25" cm="1">
        <f t="array" ref="I4649">SUMPRODUCT((LEN(PROTEIN_stoich[[#This Row],[sequence]])-LEN(SUBSTITUTE(PROTEIN_stoich[[#This Row],[sequence]],{"A";"C";"D";"E";"F";"G";"H";"I";"K";"L";"M";"N";"P";"Q";"R";"S";"T";"V";"W";"Y"},""))),{72.08;104.14;115.08;129.11;148.17;58.05;138.14;114.16;130.18;114.16;132.2;115.1;98.12;129.13;158.19;88.08;102.1;100.13;187.21;164.17})/1000</f>
        <v>152.74691000000001</v>
      </c>
      <c r="J4649" t="s">
        <v>13290</v>
      </c>
      <c r="K4649" s="4" t="s">
        <v>4880</v>
      </c>
      <c r="M4649">
        <f>LEN(SUBSTITUTE(PROTEIN_stoich[[#This Row],[sequence]],"*",""))</f>
        <v>1384</v>
      </c>
      <c r="O4649" t="s">
        <v>16</v>
      </c>
      <c r="P4649" t="str">
        <f>_xlfn.LET(_xlpm.id,PROTEIN_stoich[[#This Row],[uniprot]],HYPERLINK("https://www.uniprot.org/uniprotkb/"&amp;_xlpm.id&amp;"/entry",_xlpm.id))</f>
        <v>A0A0K3CL95</v>
      </c>
      <c r="Q4649" t="e">
        <f>_xlfn.XLOOKUP(PROTEIN_stoich[[#This Row],[uniprot]],[1]!UniprotIFO[Entry],[1]!UniprotIFO[Gene Ontology IDs],"")</f>
        <v>#REF!</v>
      </c>
      <c r="R4649" t="e">
        <f>_xlfn.XLOOKUP(PROTEIN_stoich[[#This Row],[uniprot]],[1]!UniprotIFO[Entry],[1]!UniprotIFO[essential?],"")</f>
        <v>#REF!</v>
      </c>
      <c r="S4649" t="e">
        <f>_xlfn.XLOOKUP(PROTEIN_stoich[[#This Row],[sequence]],[2]!Table1[sequence_without_asterisks],[2]!Table1[protein_stoich seq matches],"")</f>
        <v>#REF!</v>
      </c>
      <c r="T4649" t="e">
        <f>_xlfn.XLOOKUP(PROTEIN_stoich[[#This Row],[uniprot]],[1]!UniprotIFO[Entry],[1]!UniprotIFO[protein_id in GSM model format],"")</f>
        <v>#REF!</v>
      </c>
    </row>
    <row r="4650" spans="1:20" x14ac:dyDescent="0.2">
      <c r="A46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A0A0K3CL94</v>
      </c>
      <c r="B4650" t="s">
        <v>11228</v>
      </c>
      <c r="C4650" t="s">
        <v>11228</v>
      </c>
      <c r="D4650" t="s">
        <v>11228</v>
      </c>
      <c r="E4650" t="s">
        <v>4877</v>
      </c>
      <c r="G46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0" t="s">
        <v>4878</v>
      </c>
      <c r="I4650" s="25" cm="1">
        <f t="array" ref="I4650">SUMPRODUCT((LEN(PROTEIN_stoich[[#This Row],[sequence]])-LEN(SUBSTITUTE(PROTEIN_stoich[[#This Row],[sequence]],{"A";"C";"D";"E";"F";"G";"H";"I";"K";"L";"M";"N";"P";"Q";"R";"S";"T";"V";"W";"Y"},""))),{72.08;104.14;115.08;129.11;148.17;58.05;138.14;114.16;130.18;114.16;132.2;115.1;98.12;129.13;158.19;88.08;102.1;100.13;187.21;164.17})/1000</f>
        <v>83.251000000000005</v>
      </c>
      <c r="J4650" t="s">
        <v>12753</v>
      </c>
      <c r="K4650" s="4" t="s">
        <v>4880</v>
      </c>
      <c r="M4650">
        <f>LEN(SUBSTITUTE(PROTEIN_stoich[[#This Row],[sequence]],"*",""))</f>
        <v>784</v>
      </c>
      <c r="O4650" t="s">
        <v>16</v>
      </c>
      <c r="P4650" t="str">
        <f>_xlfn.LET(_xlpm.id,PROTEIN_stoich[[#This Row],[uniprot]],HYPERLINK("https://www.uniprot.org/uniprotkb/"&amp;_xlpm.id&amp;"/entry",_xlpm.id))</f>
        <v>A0A0K3CL94</v>
      </c>
      <c r="Q4650" t="e">
        <f>_xlfn.XLOOKUP(PROTEIN_stoich[[#This Row],[uniprot]],[1]!UniprotIFO[Entry],[1]!UniprotIFO[Gene Ontology IDs],"")</f>
        <v>#REF!</v>
      </c>
      <c r="R4650" t="e">
        <f>_xlfn.XLOOKUP(PROTEIN_stoich[[#This Row],[uniprot]],[1]!UniprotIFO[Entry],[1]!UniprotIFO[essential?],"")</f>
        <v>#REF!</v>
      </c>
      <c r="S4650" t="e">
        <f>_xlfn.XLOOKUP(PROTEIN_stoich[[#This Row],[sequence]],[2]!Table1[sequence_without_asterisks],[2]!Table1[protein_stoich seq matches],"")</f>
        <v>#REF!</v>
      </c>
      <c r="T4650" t="e">
        <f>_xlfn.XLOOKUP(PROTEIN_stoich[[#This Row],[uniprot]],[1]!UniprotIFO[Entry],[1]!UniprotIFO[protein_id in GSM model format],"")</f>
        <v>#REF!</v>
      </c>
    </row>
    <row r="4651" spans="1:20" x14ac:dyDescent="0.2">
      <c r="A46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A0A0K3CL92</v>
      </c>
      <c r="B4651" t="s">
        <v>11632</v>
      </c>
      <c r="C4651" t="s">
        <v>11632</v>
      </c>
      <c r="D4651" t="s">
        <v>11632</v>
      </c>
      <c r="E4651" t="s">
        <v>4877</v>
      </c>
      <c r="G46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1" t="s">
        <v>4878</v>
      </c>
      <c r="I4651" s="25" cm="1">
        <f t="array" ref="I4651">SUMPRODUCT((LEN(PROTEIN_stoich[[#This Row],[sequence]])-LEN(SUBSTITUTE(PROTEIN_stoich[[#This Row],[sequence]],{"A";"C";"D";"E";"F";"G";"H";"I";"K";"L";"M";"N";"P";"Q";"R";"S";"T";"V";"W";"Y"},""))),{72.08;104.14;115.08;129.11;148.17;58.05;138.14;114.16;130.18;114.16;132.2;115.1;98.12;129.13;158.19;88.08;102.1;100.13;187.21;164.17})/1000</f>
        <v>85.323920000000001</v>
      </c>
      <c r="J4651" t="s">
        <v>13157</v>
      </c>
      <c r="K4651" s="4" t="s">
        <v>4880</v>
      </c>
      <c r="M4651">
        <f>LEN(SUBSTITUTE(PROTEIN_stoich[[#This Row],[sequence]],"*",""))</f>
        <v>788</v>
      </c>
      <c r="O4651" t="s">
        <v>16</v>
      </c>
      <c r="P4651" t="str">
        <f>_xlfn.LET(_xlpm.id,PROTEIN_stoich[[#This Row],[uniprot]],HYPERLINK("https://www.uniprot.org/uniprotkb/"&amp;_xlpm.id&amp;"/entry",_xlpm.id))</f>
        <v>A0A0K3CL92</v>
      </c>
      <c r="Q4651" t="e">
        <f>_xlfn.XLOOKUP(PROTEIN_stoich[[#This Row],[uniprot]],[1]!UniprotIFO[Entry],[1]!UniprotIFO[Gene Ontology IDs],"")</f>
        <v>#REF!</v>
      </c>
      <c r="R4651" t="e">
        <f>_xlfn.XLOOKUP(PROTEIN_stoich[[#This Row],[uniprot]],[1]!UniprotIFO[Entry],[1]!UniprotIFO[essential?],"")</f>
        <v>#REF!</v>
      </c>
      <c r="S4651" t="e">
        <f>_xlfn.XLOOKUP(PROTEIN_stoich[[#This Row],[sequence]],[2]!Table1[sequence_without_asterisks],[2]!Table1[protein_stoich seq matches],"")</f>
        <v>#REF!</v>
      </c>
      <c r="T4651" t="e">
        <f>_xlfn.XLOOKUP(PROTEIN_stoich[[#This Row],[uniprot]],[1]!UniprotIFO[Entry],[1]!UniprotIFO[protein_id in GSM model format],"")</f>
        <v>#REF!</v>
      </c>
    </row>
    <row r="4652" spans="1:20" x14ac:dyDescent="0.2">
      <c r="A46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A0A0K3CL90</v>
      </c>
      <c r="B4652" t="s">
        <v>11527</v>
      </c>
      <c r="C4652" t="s">
        <v>11527</v>
      </c>
      <c r="D4652" t="s">
        <v>11527</v>
      </c>
      <c r="E4652" t="s">
        <v>4877</v>
      </c>
      <c r="G46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2" t="s">
        <v>4878</v>
      </c>
      <c r="I4652" s="25" cm="1">
        <f t="array" ref="I4652">SUMPRODUCT((LEN(PROTEIN_stoich[[#This Row],[sequence]])-LEN(SUBSTITUTE(PROTEIN_stoich[[#This Row],[sequence]],{"A";"C";"D";"E";"F";"G";"H";"I";"K";"L";"M";"N";"P";"Q";"R";"S";"T";"V";"W";"Y"},""))),{72.08;104.14;115.08;129.11;148.17;58.05;138.14;114.16;130.18;114.16;132.2;115.1;98.12;129.13;158.19;88.08;102.1;100.13;187.21;164.17})/1000</f>
        <v>34.411040000000007</v>
      </c>
      <c r="J4652" t="s">
        <v>13052</v>
      </c>
      <c r="K4652" s="4" t="s">
        <v>4880</v>
      </c>
      <c r="M4652">
        <f>LEN(SUBSTITUTE(PROTEIN_stoich[[#This Row],[sequence]],"*",""))</f>
        <v>302</v>
      </c>
      <c r="O4652" t="s">
        <v>16</v>
      </c>
      <c r="P4652" t="str">
        <f>_xlfn.LET(_xlpm.id,PROTEIN_stoich[[#This Row],[uniprot]],HYPERLINK("https://www.uniprot.org/uniprotkb/"&amp;_xlpm.id&amp;"/entry",_xlpm.id))</f>
        <v>A0A0K3CL90</v>
      </c>
      <c r="Q4652" t="e">
        <f>_xlfn.XLOOKUP(PROTEIN_stoich[[#This Row],[uniprot]],[1]!UniprotIFO[Entry],[1]!UniprotIFO[Gene Ontology IDs],"")</f>
        <v>#REF!</v>
      </c>
      <c r="R4652" t="e">
        <f>_xlfn.XLOOKUP(PROTEIN_stoich[[#This Row],[uniprot]],[1]!UniprotIFO[Entry],[1]!UniprotIFO[essential?],"")</f>
        <v>#REF!</v>
      </c>
      <c r="S4652" t="e">
        <f>_xlfn.XLOOKUP(PROTEIN_stoich[[#This Row],[sequence]],[2]!Table1[sequence_without_asterisks],[2]!Table1[protein_stoich seq matches],"")</f>
        <v>#REF!</v>
      </c>
      <c r="T4652" t="e">
        <f>_xlfn.XLOOKUP(PROTEIN_stoich[[#This Row],[uniprot]],[1]!UniprotIFO[Entry],[1]!UniprotIFO[protein_id in GSM model format],"")</f>
        <v>#REF!</v>
      </c>
    </row>
    <row r="4653" spans="1:20" x14ac:dyDescent="0.2">
      <c r="A46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A0A0K3CL89</v>
      </c>
      <c r="B4653" t="s">
        <v>11997</v>
      </c>
      <c r="C4653" t="s">
        <v>11997</v>
      </c>
      <c r="D4653" t="s">
        <v>11997</v>
      </c>
      <c r="E4653" t="s">
        <v>4877</v>
      </c>
      <c r="G46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3" t="s">
        <v>4878</v>
      </c>
      <c r="I4653" s="25" cm="1">
        <f t="array" ref="I4653">SUMPRODUCT((LEN(PROTEIN_stoich[[#This Row],[sequence]])-LEN(SUBSTITUTE(PROTEIN_stoich[[#This Row],[sequence]],{"A";"C";"D";"E";"F";"G";"H";"I";"K";"L";"M";"N";"P";"Q";"R";"S";"T";"V";"W";"Y"},""))),{72.08;104.14;115.08;129.11;148.17;58.05;138.14;114.16;130.18;114.16;132.2;115.1;98.12;129.13;158.19;88.08;102.1;100.13;187.21;164.17})/1000</f>
        <v>84.631580000000014</v>
      </c>
      <c r="J4653" t="s">
        <v>13519</v>
      </c>
      <c r="K4653" s="4" t="s">
        <v>4880</v>
      </c>
      <c r="M4653">
        <f>LEN(SUBSTITUTE(PROTEIN_stoich[[#This Row],[sequence]],"*",""))</f>
        <v>780</v>
      </c>
      <c r="O4653" t="s">
        <v>16</v>
      </c>
      <c r="P4653" t="str">
        <f>_xlfn.LET(_xlpm.id,PROTEIN_stoich[[#This Row],[uniprot]],HYPERLINK("https://www.uniprot.org/uniprotkb/"&amp;_xlpm.id&amp;"/entry",_xlpm.id))</f>
        <v>A0A0K3CL89</v>
      </c>
      <c r="Q4653" t="e">
        <f>_xlfn.XLOOKUP(PROTEIN_stoich[[#This Row],[uniprot]],[1]!UniprotIFO[Entry],[1]!UniprotIFO[Gene Ontology IDs],"")</f>
        <v>#REF!</v>
      </c>
      <c r="R4653" t="e">
        <f>_xlfn.XLOOKUP(PROTEIN_stoich[[#This Row],[uniprot]],[1]!UniprotIFO[Entry],[1]!UniprotIFO[essential?],"")</f>
        <v>#REF!</v>
      </c>
      <c r="S4653" t="e">
        <f>_xlfn.XLOOKUP(PROTEIN_stoich[[#This Row],[sequence]],[2]!Table1[sequence_without_asterisks],[2]!Table1[protein_stoich seq matches],"")</f>
        <v>#REF!</v>
      </c>
      <c r="T4653" t="e">
        <f>_xlfn.XLOOKUP(PROTEIN_stoich[[#This Row],[uniprot]],[1]!UniprotIFO[Entry],[1]!UniprotIFO[protein_id in GSM model format],"")</f>
        <v>#REF!</v>
      </c>
    </row>
    <row r="4654" spans="1:20" x14ac:dyDescent="0.2">
      <c r="A46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RT15326</v>
      </c>
      <c r="B4654" t="s">
        <v>16544</v>
      </c>
      <c r="C4654" t="s">
        <v>16544</v>
      </c>
      <c r="D4654" t="s">
        <v>10711</v>
      </c>
      <c r="E4654" t="s">
        <v>4877</v>
      </c>
      <c r="G46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4" t="s">
        <v>4878</v>
      </c>
      <c r="I4654" s="25" cm="1">
        <f t="array" ref="I4654">SUMPRODUCT((LEN(PROTEIN_stoich[[#This Row],[sequence]])-LEN(SUBSTITUTE(PROTEIN_stoich[[#This Row],[sequence]],{"A";"C";"D";"E";"F";"G";"H";"I";"K";"L";"M";"N";"P";"Q";"R";"S";"T";"V";"W";"Y"},""))),{72.08;104.14;115.08;129.11;148.17;58.05;138.14;114.16;130.18;114.16;132.2;115.1;98.12;129.13;158.19;88.08;102.1;100.13;187.21;164.17})/1000</f>
        <v>94.769260000000003</v>
      </c>
      <c r="J4654" t="s">
        <v>12239</v>
      </c>
      <c r="K4654" s="4" t="s">
        <v>4880</v>
      </c>
      <c r="M4654">
        <f>LEN(SUBSTITUTE(PROTEIN_stoich[[#This Row],[sequence]],"*",""))</f>
        <v>889</v>
      </c>
      <c r="O4654" t="s">
        <v>16</v>
      </c>
      <c r="P4654" t="str">
        <f>_xlfn.LET(_xlpm.id,PROTEIN_stoich[[#This Row],[uniprot]],HYPERLINK("https://www.uniprot.org/uniprotkb/"&amp;_xlpm.id&amp;"/entry",_xlpm.id))</f>
        <v>A0A0K3CL86</v>
      </c>
      <c r="Q4654" t="e">
        <f>_xlfn.XLOOKUP(PROTEIN_stoich[[#This Row],[uniprot]],[1]!UniprotIFO[Entry],[1]!UniprotIFO[Gene Ontology IDs],"")</f>
        <v>#REF!</v>
      </c>
      <c r="R4654" t="e">
        <f>_xlfn.XLOOKUP(PROTEIN_stoich[[#This Row],[uniprot]],[1]!UniprotIFO[Entry],[1]!UniprotIFO[essential?],"")</f>
        <v>#REF!</v>
      </c>
      <c r="S4654" t="e">
        <f>_xlfn.XLOOKUP(PROTEIN_stoich[[#This Row],[sequence]],[2]!Table1[sequence_without_asterisks],[2]!Table1[protein_stoich seq matches],"")</f>
        <v>#REF!</v>
      </c>
      <c r="T4654" t="e">
        <f>_xlfn.XLOOKUP(PROTEIN_stoich[[#This Row],[uniprot]],[1]!UniprotIFO[Entry],[1]!UniprotIFO[protein_id in GSM model format],"")</f>
        <v>#REF!</v>
      </c>
    </row>
    <row r="4655" spans="1:20" x14ac:dyDescent="0.2">
      <c r="A46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A0A0K3CL83</v>
      </c>
      <c r="B4655" t="s">
        <v>10884</v>
      </c>
      <c r="C4655" t="s">
        <v>10884</v>
      </c>
      <c r="D4655" t="s">
        <v>10884</v>
      </c>
      <c r="E4655" t="s">
        <v>4877</v>
      </c>
      <c r="G46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5" t="s">
        <v>4878</v>
      </c>
      <c r="I4655" s="25" cm="1">
        <f t="array" ref="I4655">SUMPRODUCT((LEN(PROTEIN_stoich[[#This Row],[sequence]])-LEN(SUBSTITUTE(PROTEIN_stoich[[#This Row],[sequence]],{"A";"C";"D";"E";"F";"G";"H";"I";"K";"L";"M";"N";"P";"Q";"R";"S";"T";"V";"W";"Y"},""))),{72.08;104.14;115.08;129.11;148.17;58.05;138.14;114.16;130.18;114.16;132.2;115.1;98.12;129.13;158.19;88.08;102.1;100.13;187.21;164.17})/1000</f>
        <v>52.842589999999994</v>
      </c>
      <c r="J4655" t="s">
        <v>12411</v>
      </c>
      <c r="K4655" s="4" t="s">
        <v>4880</v>
      </c>
      <c r="M4655">
        <f>LEN(SUBSTITUTE(PROTEIN_stoich[[#This Row],[sequence]],"*",""))</f>
        <v>503</v>
      </c>
      <c r="O4655" t="s">
        <v>16</v>
      </c>
      <c r="P4655" t="str">
        <f>_xlfn.LET(_xlpm.id,PROTEIN_stoich[[#This Row],[uniprot]],HYPERLINK("https://www.uniprot.org/uniprotkb/"&amp;_xlpm.id&amp;"/entry",_xlpm.id))</f>
        <v>A0A0K3CL83</v>
      </c>
      <c r="Q4655" t="e">
        <f>_xlfn.XLOOKUP(PROTEIN_stoich[[#This Row],[uniprot]],[1]!UniprotIFO[Entry],[1]!UniprotIFO[Gene Ontology IDs],"")</f>
        <v>#REF!</v>
      </c>
      <c r="R4655" t="e">
        <f>_xlfn.XLOOKUP(PROTEIN_stoich[[#This Row],[uniprot]],[1]!UniprotIFO[Entry],[1]!UniprotIFO[essential?],"")</f>
        <v>#REF!</v>
      </c>
      <c r="S4655" t="e">
        <f>_xlfn.XLOOKUP(PROTEIN_stoich[[#This Row],[sequence]],[2]!Table1[sequence_without_asterisks],[2]!Table1[protein_stoich seq matches],"")</f>
        <v>#REF!</v>
      </c>
      <c r="T4655" t="e">
        <f>_xlfn.XLOOKUP(PROTEIN_stoich[[#This Row],[uniprot]],[1]!UniprotIFO[Entry],[1]!UniprotIFO[protein_id in GSM model format],"")</f>
        <v>#REF!</v>
      </c>
    </row>
    <row r="4656" spans="1:20" x14ac:dyDescent="0.2">
      <c r="A46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RT09480</v>
      </c>
      <c r="B4656" t="s">
        <v>17045</v>
      </c>
      <c r="C4656" t="s">
        <v>17045</v>
      </c>
      <c r="D4656" t="s">
        <v>11733</v>
      </c>
      <c r="E4656" t="s">
        <v>4877</v>
      </c>
      <c r="G46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6" t="s">
        <v>4878</v>
      </c>
      <c r="I4656" s="25" cm="1">
        <f t="array" ref="I4656">SUMPRODUCT((LEN(PROTEIN_stoich[[#This Row],[sequence]])-LEN(SUBSTITUTE(PROTEIN_stoich[[#This Row],[sequence]],{"A";"C";"D";"E";"F";"G";"H";"I";"K";"L";"M";"N";"P";"Q";"R";"S";"T";"V";"W";"Y"},""))),{72.08;104.14;115.08;129.11;148.17;58.05;138.14;114.16;130.18;114.16;132.2;115.1;98.12;129.13;158.19;88.08;102.1;100.13;187.21;164.17})/1000</f>
        <v>33.643609999999995</v>
      </c>
      <c r="J4656" t="s">
        <v>13258</v>
      </c>
      <c r="K4656" s="4" t="s">
        <v>4880</v>
      </c>
      <c r="M4656">
        <f>LEN(SUBSTITUTE(PROTEIN_stoich[[#This Row],[sequence]],"*",""))</f>
        <v>305</v>
      </c>
      <c r="O4656" t="s">
        <v>16</v>
      </c>
      <c r="P4656" t="str">
        <f>_xlfn.LET(_xlpm.id,PROTEIN_stoich[[#This Row],[uniprot]],HYPERLINK("https://www.uniprot.org/uniprotkb/"&amp;_xlpm.id&amp;"/entry",_xlpm.id))</f>
        <v>A0A0K3CL82</v>
      </c>
      <c r="Q4656" t="e">
        <f>_xlfn.XLOOKUP(PROTEIN_stoich[[#This Row],[uniprot]],[1]!UniprotIFO[Entry],[1]!UniprotIFO[Gene Ontology IDs],"")</f>
        <v>#REF!</v>
      </c>
      <c r="R4656" t="e">
        <f>_xlfn.XLOOKUP(PROTEIN_stoich[[#This Row],[uniprot]],[1]!UniprotIFO[Entry],[1]!UniprotIFO[essential?],"")</f>
        <v>#REF!</v>
      </c>
      <c r="S4656" t="e">
        <f>_xlfn.XLOOKUP(PROTEIN_stoich[[#This Row],[sequence]],[2]!Table1[sequence_without_asterisks],[2]!Table1[protein_stoich seq matches],"")</f>
        <v>#REF!</v>
      </c>
      <c r="T4656" t="e">
        <f>_xlfn.XLOOKUP(PROTEIN_stoich[[#This Row],[uniprot]],[1]!UniprotIFO[Entry],[1]!UniprotIFO[protein_id in GSM model format],"")</f>
        <v>#REF!</v>
      </c>
    </row>
    <row r="4657" spans="1:20" x14ac:dyDescent="0.2">
      <c r="A46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A0A0K3CL74</v>
      </c>
      <c r="B4657" t="s">
        <v>11780</v>
      </c>
      <c r="C4657" t="s">
        <v>11780</v>
      </c>
      <c r="D4657" t="s">
        <v>11780</v>
      </c>
      <c r="E4657" t="s">
        <v>4877</v>
      </c>
      <c r="G46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7" t="s">
        <v>4878</v>
      </c>
      <c r="I4657" s="25" cm="1">
        <f t="array" ref="I4657">SUMPRODUCT((LEN(PROTEIN_stoich[[#This Row],[sequence]])-LEN(SUBSTITUTE(PROTEIN_stoich[[#This Row],[sequence]],{"A";"C";"D";"E";"F";"G";"H";"I";"K";"L";"M";"N";"P";"Q";"R";"S";"T";"V";"W";"Y"},""))),{72.08;104.14;115.08;129.11;148.17;58.05;138.14;114.16;130.18;114.16;132.2;115.1;98.12;129.13;158.19;88.08;102.1;100.13;187.21;164.17})/1000</f>
        <v>88.617570000000001</v>
      </c>
      <c r="J4657" t="s">
        <v>13305</v>
      </c>
      <c r="K4657" s="4" t="s">
        <v>4880</v>
      </c>
      <c r="M4657">
        <f>LEN(SUBSTITUTE(PROTEIN_stoich[[#This Row],[sequence]],"*",""))</f>
        <v>811</v>
      </c>
      <c r="O4657" t="s">
        <v>16</v>
      </c>
      <c r="P4657" t="str">
        <f>_xlfn.LET(_xlpm.id,PROTEIN_stoich[[#This Row],[uniprot]],HYPERLINK("https://www.uniprot.org/uniprotkb/"&amp;_xlpm.id&amp;"/entry",_xlpm.id))</f>
        <v>A0A0K3CL74</v>
      </c>
      <c r="Q4657" t="e">
        <f>_xlfn.XLOOKUP(PROTEIN_stoich[[#This Row],[uniprot]],[1]!UniprotIFO[Entry],[1]!UniprotIFO[Gene Ontology IDs],"")</f>
        <v>#REF!</v>
      </c>
      <c r="R4657" t="e">
        <f>_xlfn.XLOOKUP(PROTEIN_stoich[[#This Row],[uniprot]],[1]!UniprotIFO[Entry],[1]!UniprotIFO[essential?],"")</f>
        <v>#REF!</v>
      </c>
      <c r="S4657" t="e">
        <f>_xlfn.XLOOKUP(PROTEIN_stoich[[#This Row],[sequence]],[2]!Table1[sequence_without_asterisks],[2]!Table1[protein_stoich seq matches],"")</f>
        <v>#REF!</v>
      </c>
      <c r="T4657" t="e">
        <f>_xlfn.XLOOKUP(PROTEIN_stoich[[#This Row],[uniprot]],[1]!UniprotIFO[Entry],[1]!UniprotIFO[protein_id in GSM model format],"")</f>
        <v>#REF!</v>
      </c>
    </row>
    <row r="4658" spans="1:20" x14ac:dyDescent="0.2">
      <c r="A46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A0A0K3CL69</v>
      </c>
      <c r="B4658" t="s">
        <v>11597</v>
      </c>
      <c r="C4658" t="s">
        <v>11597</v>
      </c>
      <c r="D4658" t="s">
        <v>11597</v>
      </c>
      <c r="E4658" t="s">
        <v>4877</v>
      </c>
      <c r="G46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8" t="s">
        <v>4878</v>
      </c>
      <c r="I4658" s="25" cm="1">
        <f t="array" ref="I4658">SUMPRODUCT((LEN(PROTEIN_stoich[[#This Row],[sequence]])-LEN(SUBSTITUTE(PROTEIN_stoich[[#This Row],[sequence]],{"A";"C";"D";"E";"F";"G";"H";"I";"K";"L";"M";"N";"P";"Q";"R";"S";"T";"V";"W";"Y"},""))),{72.08;104.14;115.08;129.11;148.17;58.05;138.14;114.16;130.18;114.16;132.2;115.1;98.12;129.13;158.19;88.08;102.1;100.13;187.21;164.17})/1000</f>
        <v>80.916960000000003</v>
      </c>
      <c r="J4658" t="s">
        <v>13122</v>
      </c>
      <c r="K4658" s="4" t="s">
        <v>4880</v>
      </c>
      <c r="M4658">
        <f>LEN(SUBSTITUTE(PROTEIN_stoich[[#This Row],[sequence]],"*",""))</f>
        <v>736</v>
      </c>
      <c r="O4658" t="s">
        <v>16</v>
      </c>
      <c r="P4658" t="str">
        <f>_xlfn.LET(_xlpm.id,PROTEIN_stoich[[#This Row],[uniprot]],HYPERLINK("https://www.uniprot.org/uniprotkb/"&amp;_xlpm.id&amp;"/entry",_xlpm.id))</f>
        <v>A0A0K3CL69</v>
      </c>
      <c r="Q4658" t="e">
        <f>_xlfn.XLOOKUP(PROTEIN_stoich[[#This Row],[uniprot]],[1]!UniprotIFO[Entry],[1]!UniprotIFO[Gene Ontology IDs],"")</f>
        <v>#REF!</v>
      </c>
      <c r="R4658" t="e">
        <f>_xlfn.XLOOKUP(PROTEIN_stoich[[#This Row],[uniprot]],[1]!UniprotIFO[Entry],[1]!UniprotIFO[essential?],"")</f>
        <v>#REF!</v>
      </c>
      <c r="S4658" t="e">
        <f>_xlfn.XLOOKUP(PROTEIN_stoich[[#This Row],[sequence]],[2]!Table1[sequence_without_asterisks],[2]!Table1[protein_stoich seq matches],"")</f>
        <v>#REF!</v>
      </c>
      <c r="T4658" t="e">
        <f>_xlfn.XLOOKUP(PROTEIN_stoich[[#This Row],[uniprot]],[1]!UniprotIFO[Entry],[1]!UniprotIFO[protein_id in GSM model format],"")</f>
        <v>#REF!</v>
      </c>
    </row>
    <row r="4659" spans="1:20" x14ac:dyDescent="0.2">
      <c r="A46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A0A0K3CL61</v>
      </c>
      <c r="B4659" t="s">
        <v>11114</v>
      </c>
      <c r="C4659" t="s">
        <v>11114</v>
      </c>
      <c r="D4659" t="s">
        <v>11114</v>
      </c>
      <c r="E4659" t="s">
        <v>4877</v>
      </c>
      <c r="G46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59" t="s">
        <v>4878</v>
      </c>
      <c r="I4659" s="25" cm="1">
        <f t="array" ref="I4659">SUMPRODUCT((LEN(PROTEIN_stoich[[#This Row],[sequence]])-LEN(SUBSTITUTE(PROTEIN_stoich[[#This Row],[sequence]],{"A";"C";"D";"E";"F";"G";"H";"I";"K";"L";"M";"N";"P";"Q";"R";"S";"T";"V";"W";"Y"},""))),{72.08;104.14;115.08;129.11;148.17;58.05;138.14;114.16;130.18;114.16;132.2;115.1;98.12;129.13;158.19;88.08;102.1;100.13;187.21;164.17})/1000</f>
        <v>69.678790000000006</v>
      </c>
      <c r="J4659" t="s">
        <v>12640</v>
      </c>
      <c r="K4659" s="4" t="s">
        <v>4880</v>
      </c>
      <c r="M4659">
        <f>LEN(SUBSTITUTE(PROTEIN_stoich[[#This Row],[sequence]],"*",""))</f>
        <v>659</v>
      </c>
      <c r="O4659" t="s">
        <v>16</v>
      </c>
      <c r="P4659" t="str">
        <f>_xlfn.LET(_xlpm.id,PROTEIN_stoich[[#This Row],[uniprot]],HYPERLINK("https://www.uniprot.org/uniprotkb/"&amp;_xlpm.id&amp;"/entry",_xlpm.id))</f>
        <v>A0A0K3CL61</v>
      </c>
      <c r="Q4659" t="e">
        <f>_xlfn.XLOOKUP(PROTEIN_stoich[[#This Row],[uniprot]],[1]!UniprotIFO[Entry],[1]!UniprotIFO[Gene Ontology IDs],"")</f>
        <v>#REF!</v>
      </c>
      <c r="R4659" t="e">
        <f>_xlfn.XLOOKUP(PROTEIN_stoich[[#This Row],[uniprot]],[1]!UniprotIFO[Entry],[1]!UniprotIFO[essential?],"")</f>
        <v>#REF!</v>
      </c>
      <c r="S4659" t="e">
        <f>_xlfn.XLOOKUP(PROTEIN_stoich[[#This Row],[sequence]],[2]!Table1[sequence_without_asterisks],[2]!Table1[protein_stoich seq matches],"")</f>
        <v>#REF!</v>
      </c>
      <c r="T4659" t="e">
        <f>_xlfn.XLOOKUP(PROTEIN_stoich[[#This Row],[uniprot]],[1]!UniprotIFO[Entry],[1]!UniprotIFO[protein_id in GSM model format],"")</f>
        <v>#REF!</v>
      </c>
    </row>
    <row r="4660" spans="1:20" x14ac:dyDescent="0.2">
      <c r="A46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A0A0K3CL57</v>
      </c>
      <c r="B4660" t="s">
        <v>11513</v>
      </c>
      <c r="C4660" t="s">
        <v>11513</v>
      </c>
      <c r="D4660" t="s">
        <v>11513</v>
      </c>
      <c r="E4660" t="s">
        <v>4877</v>
      </c>
      <c r="G46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0" t="s">
        <v>4878</v>
      </c>
      <c r="I4660" s="25" cm="1">
        <f t="array" ref="I4660">SUMPRODUCT((LEN(PROTEIN_stoich[[#This Row],[sequence]])-LEN(SUBSTITUTE(PROTEIN_stoich[[#This Row],[sequence]],{"A";"C";"D";"E";"F";"G";"H";"I";"K";"L";"M";"N";"P";"Q";"R";"S";"T";"V";"W";"Y"},""))),{72.08;104.14;115.08;129.11;148.17;58.05;138.14;114.16;130.18;114.16;132.2;115.1;98.12;129.13;158.19;88.08;102.1;100.13;187.21;164.17})/1000</f>
        <v>18.348569999999999</v>
      </c>
      <c r="J4660" t="s">
        <v>13038</v>
      </c>
      <c r="K4660" s="4" t="s">
        <v>4880</v>
      </c>
      <c r="M4660">
        <f>LEN(SUBSTITUTE(PROTEIN_stoich[[#This Row],[sequence]],"*",""))</f>
        <v>160</v>
      </c>
      <c r="O4660" t="s">
        <v>16</v>
      </c>
      <c r="P4660" t="str">
        <f>_xlfn.LET(_xlpm.id,PROTEIN_stoich[[#This Row],[uniprot]],HYPERLINK("https://www.uniprot.org/uniprotkb/"&amp;_xlpm.id&amp;"/entry",_xlpm.id))</f>
        <v>A0A0K3CL57</v>
      </c>
      <c r="Q4660" t="e">
        <f>_xlfn.XLOOKUP(PROTEIN_stoich[[#This Row],[uniprot]],[1]!UniprotIFO[Entry],[1]!UniprotIFO[Gene Ontology IDs],"")</f>
        <v>#REF!</v>
      </c>
      <c r="R4660" t="e">
        <f>_xlfn.XLOOKUP(PROTEIN_stoich[[#This Row],[uniprot]],[1]!UniprotIFO[Entry],[1]!UniprotIFO[essential?],"")</f>
        <v>#REF!</v>
      </c>
      <c r="S4660" t="e">
        <f>_xlfn.XLOOKUP(PROTEIN_stoich[[#This Row],[sequence]],[2]!Table1[sequence_without_asterisks],[2]!Table1[protein_stoich seq matches],"")</f>
        <v>#REF!</v>
      </c>
      <c r="T4660" t="e">
        <f>_xlfn.XLOOKUP(PROTEIN_stoich[[#This Row],[uniprot]],[1]!UniprotIFO[Entry],[1]!UniprotIFO[protein_id in GSM model format],"")</f>
        <v>#REF!</v>
      </c>
    </row>
    <row r="4661" spans="1:20" x14ac:dyDescent="0.2">
      <c r="A46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RT09741</v>
      </c>
      <c r="B4661" t="s">
        <v>16849</v>
      </c>
      <c r="C4661" t="s">
        <v>16849</v>
      </c>
      <c r="D4661" t="s">
        <v>11316</v>
      </c>
      <c r="E4661" t="s">
        <v>4877</v>
      </c>
      <c r="G46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1" t="s">
        <v>4878</v>
      </c>
      <c r="I4661" s="25" cm="1">
        <f t="array" ref="I4661">SUMPRODUCT((LEN(PROTEIN_stoich[[#This Row],[sequence]])-LEN(SUBSTITUTE(PROTEIN_stoich[[#This Row],[sequence]],{"A";"C";"D";"E";"F";"G";"H";"I";"K";"L";"M";"N";"P";"Q";"R";"S";"T";"V";"W";"Y"},""))),{72.08;104.14;115.08;129.11;148.17;58.05;138.14;114.16;130.18;114.16;132.2;115.1;98.12;129.13;158.19;88.08;102.1;100.13;187.21;164.17})/1000</f>
        <v>107.34353000000003</v>
      </c>
      <c r="J4661" t="s">
        <v>12841</v>
      </c>
      <c r="K4661" s="4" t="s">
        <v>4880</v>
      </c>
      <c r="M4661">
        <f>LEN(SUBSTITUTE(PROTEIN_stoich[[#This Row],[sequence]],"*",""))</f>
        <v>967</v>
      </c>
      <c r="O4661" t="s">
        <v>16</v>
      </c>
      <c r="P4661" t="str">
        <f>_xlfn.LET(_xlpm.id,PROTEIN_stoich[[#This Row],[uniprot]],HYPERLINK("https://www.uniprot.org/uniprotkb/"&amp;_xlpm.id&amp;"/entry",_xlpm.id))</f>
        <v>A0A0K3CL56</v>
      </c>
      <c r="Q4661" t="e">
        <f>_xlfn.XLOOKUP(PROTEIN_stoich[[#This Row],[uniprot]],[1]!UniprotIFO[Entry],[1]!UniprotIFO[Gene Ontology IDs],"")</f>
        <v>#REF!</v>
      </c>
      <c r="R4661" t="e">
        <f>_xlfn.XLOOKUP(PROTEIN_stoich[[#This Row],[uniprot]],[1]!UniprotIFO[Entry],[1]!UniprotIFO[essential?],"")</f>
        <v>#REF!</v>
      </c>
      <c r="S4661" t="e">
        <f>_xlfn.XLOOKUP(PROTEIN_stoich[[#This Row],[sequence]],[2]!Table1[sequence_without_asterisks],[2]!Table1[protein_stoich seq matches],"")</f>
        <v>#REF!</v>
      </c>
      <c r="T4661" t="e">
        <f>_xlfn.XLOOKUP(PROTEIN_stoich[[#This Row],[uniprot]],[1]!UniprotIFO[Entry],[1]!UniprotIFO[protein_id in GSM model format],"")</f>
        <v>#REF!</v>
      </c>
    </row>
    <row r="4662" spans="1:20" x14ac:dyDescent="0.2">
      <c r="A46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RT09444</v>
      </c>
      <c r="B4662" t="s">
        <v>16990</v>
      </c>
      <c r="C4662" t="s">
        <v>16990</v>
      </c>
      <c r="D4662" t="s">
        <v>11588</v>
      </c>
      <c r="E4662" t="s">
        <v>4877</v>
      </c>
      <c r="G46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2" t="s">
        <v>4878</v>
      </c>
      <c r="I4662" s="25" cm="1">
        <f t="array" ref="I4662">SUMPRODUCT((LEN(PROTEIN_stoich[[#This Row],[sequence]])-LEN(SUBSTITUTE(PROTEIN_stoich[[#This Row],[sequence]],{"A";"C";"D";"E";"F";"G";"H";"I";"K";"L";"M";"N";"P";"Q";"R";"S";"T";"V";"W";"Y"},""))),{72.08;104.14;115.08;129.11;148.17;58.05;138.14;114.16;130.18;114.16;132.2;115.1;98.12;129.13;158.19;88.08;102.1;100.13;187.21;164.17})/1000</f>
        <v>257.03609</v>
      </c>
      <c r="J4662" t="s">
        <v>13113</v>
      </c>
      <c r="K4662" s="4" t="s">
        <v>4880</v>
      </c>
      <c r="M4662">
        <f>LEN(SUBSTITUTE(PROTEIN_stoich[[#This Row],[sequence]],"*",""))</f>
        <v>2246</v>
      </c>
      <c r="O4662" t="s">
        <v>16</v>
      </c>
      <c r="P4662" t="str">
        <f>_xlfn.LET(_xlpm.id,PROTEIN_stoich[[#This Row],[uniprot]],HYPERLINK("https://www.uniprot.org/uniprotkb/"&amp;_xlpm.id&amp;"/entry",_xlpm.id))</f>
        <v>A0A0K3CL53</v>
      </c>
      <c r="Q4662" t="e">
        <f>_xlfn.XLOOKUP(PROTEIN_stoich[[#This Row],[uniprot]],[1]!UniprotIFO[Entry],[1]!UniprotIFO[Gene Ontology IDs],"")</f>
        <v>#REF!</v>
      </c>
      <c r="R4662" t="e">
        <f>_xlfn.XLOOKUP(PROTEIN_stoich[[#This Row],[uniprot]],[1]!UniprotIFO[Entry],[1]!UniprotIFO[essential?],"")</f>
        <v>#REF!</v>
      </c>
      <c r="S4662" t="e">
        <f>_xlfn.XLOOKUP(PROTEIN_stoich[[#This Row],[sequence]],[2]!Table1[sequence_without_asterisks],[2]!Table1[protein_stoich seq matches],"")</f>
        <v>#REF!</v>
      </c>
      <c r="T4662" t="e">
        <f>_xlfn.XLOOKUP(PROTEIN_stoich[[#This Row],[uniprot]],[1]!UniprotIFO[Entry],[1]!UniprotIFO[protein_id in GSM model format],"")</f>
        <v>#REF!</v>
      </c>
    </row>
    <row r="4663" spans="1:20" x14ac:dyDescent="0.2">
      <c r="A46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A0A0K3CL49</v>
      </c>
      <c r="B4663" t="s">
        <v>10990</v>
      </c>
      <c r="C4663" t="s">
        <v>10990</v>
      </c>
      <c r="D4663" t="s">
        <v>10990</v>
      </c>
      <c r="E4663" t="s">
        <v>4877</v>
      </c>
      <c r="G46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3" t="s">
        <v>4878</v>
      </c>
      <c r="I4663" s="25" cm="1">
        <f t="array" ref="I4663">SUMPRODUCT((LEN(PROTEIN_stoich[[#This Row],[sequence]])-LEN(SUBSTITUTE(PROTEIN_stoich[[#This Row],[sequence]],{"A";"C";"D";"E";"F";"G";"H";"I";"K";"L";"M";"N";"P";"Q";"R";"S";"T";"V";"W";"Y"},""))),{72.08;104.14;115.08;129.11;148.17;58.05;138.14;114.16;130.18;114.16;132.2;115.1;98.12;129.13;158.19;88.08;102.1;100.13;187.21;164.17})/1000</f>
        <v>25.15455</v>
      </c>
      <c r="J4663" t="s">
        <v>12516</v>
      </c>
      <c r="K4663" s="4" t="s">
        <v>4880</v>
      </c>
      <c r="M4663">
        <f>LEN(SUBSTITUTE(PROTEIN_stoich[[#This Row],[sequence]],"*",""))</f>
        <v>245</v>
      </c>
      <c r="O4663" t="s">
        <v>16</v>
      </c>
      <c r="P4663" t="str">
        <f>_xlfn.LET(_xlpm.id,PROTEIN_stoich[[#This Row],[uniprot]],HYPERLINK("https://www.uniprot.org/uniprotkb/"&amp;_xlpm.id&amp;"/entry",_xlpm.id))</f>
        <v>A0A0K3CL49</v>
      </c>
      <c r="Q4663" t="e">
        <f>_xlfn.XLOOKUP(PROTEIN_stoich[[#This Row],[uniprot]],[1]!UniprotIFO[Entry],[1]!UniprotIFO[Gene Ontology IDs],"")</f>
        <v>#REF!</v>
      </c>
      <c r="R4663" t="e">
        <f>_xlfn.XLOOKUP(PROTEIN_stoich[[#This Row],[uniprot]],[1]!UniprotIFO[Entry],[1]!UniprotIFO[essential?],"")</f>
        <v>#REF!</v>
      </c>
      <c r="S4663" t="e">
        <f>_xlfn.XLOOKUP(PROTEIN_stoich[[#This Row],[sequence]],[2]!Table1[sequence_without_asterisks],[2]!Table1[protein_stoich seq matches],"")</f>
        <v>#REF!</v>
      </c>
      <c r="T4663" t="e">
        <f>_xlfn.XLOOKUP(PROTEIN_stoich[[#This Row],[uniprot]],[1]!UniprotIFO[Entry],[1]!UniprotIFO[protein_id in GSM model format],"")</f>
        <v>#REF!</v>
      </c>
    </row>
    <row r="4664" spans="1:20" x14ac:dyDescent="0.2">
      <c r="A46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A0A0K3CL46</v>
      </c>
      <c r="B4664" t="s">
        <v>12034</v>
      </c>
      <c r="C4664" t="s">
        <v>12034</v>
      </c>
      <c r="D4664" t="s">
        <v>12034</v>
      </c>
      <c r="E4664" t="s">
        <v>4877</v>
      </c>
      <c r="G46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4" t="s">
        <v>4878</v>
      </c>
      <c r="I4664" s="25" cm="1">
        <f t="array" ref="I4664">SUMPRODUCT((LEN(PROTEIN_stoich[[#This Row],[sequence]])-LEN(SUBSTITUTE(PROTEIN_stoich[[#This Row],[sequence]],{"A";"C";"D";"E";"F";"G";"H";"I";"K";"L";"M";"N";"P";"Q";"R";"S";"T";"V";"W";"Y"},""))),{72.08;104.14;115.08;129.11;148.17;58.05;138.14;114.16;130.18;114.16;132.2;115.1;98.12;129.13;158.19;88.08;102.1;100.13;187.21;164.17})/1000</f>
        <v>65.447249999999997</v>
      </c>
      <c r="J4664" t="s">
        <v>13556</v>
      </c>
      <c r="K4664" s="4" t="s">
        <v>4880</v>
      </c>
      <c r="M4664">
        <f>LEN(SUBSTITUTE(PROTEIN_stoich[[#This Row],[sequence]],"*",""))</f>
        <v>592</v>
      </c>
      <c r="O4664" t="s">
        <v>16</v>
      </c>
      <c r="P4664" t="str">
        <f>_xlfn.LET(_xlpm.id,PROTEIN_stoich[[#This Row],[uniprot]],HYPERLINK("https://www.uniprot.org/uniprotkb/"&amp;_xlpm.id&amp;"/entry",_xlpm.id))</f>
        <v>A0A0K3CL46</v>
      </c>
      <c r="Q4664" t="e">
        <f>_xlfn.XLOOKUP(PROTEIN_stoich[[#This Row],[uniprot]],[1]!UniprotIFO[Entry],[1]!UniprotIFO[Gene Ontology IDs],"")</f>
        <v>#REF!</v>
      </c>
      <c r="R4664" t="e">
        <f>_xlfn.XLOOKUP(PROTEIN_stoich[[#This Row],[uniprot]],[1]!UniprotIFO[Entry],[1]!UniprotIFO[essential?],"")</f>
        <v>#REF!</v>
      </c>
      <c r="S4664" t="e">
        <f>_xlfn.XLOOKUP(PROTEIN_stoich[[#This Row],[sequence]],[2]!Table1[sequence_without_asterisks],[2]!Table1[protein_stoich seq matches],"")</f>
        <v>#REF!</v>
      </c>
      <c r="T4664" t="e">
        <f>_xlfn.XLOOKUP(PROTEIN_stoich[[#This Row],[uniprot]],[1]!UniprotIFO[Entry],[1]!UniprotIFO[protein_id in GSM model format],"")</f>
        <v>#REF!</v>
      </c>
    </row>
    <row r="4665" spans="1:20" x14ac:dyDescent="0.2">
      <c r="A46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RT09719</v>
      </c>
      <c r="B4665" t="s">
        <v>16527</v>
      </c>
      <c r="C4665" t="s">
        <v>16527</v>
      </c>
      <c r="D4665" t="s">
        <v>10694</v>
      </c>
      <c r="E4665" t="s">
        <v>4877</v>
      </c>
      <c r="G46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5" t="s">
        <v>4878</v>
      </c>
      <c r="I4665" s="25" cm="1">
        <f t="array" ref="I4665">SUMPRODUCT((LEN(PROTEIN_stoich[[#This Row],[sequence]])-LEN(SUBSTITUTE(PROTEIN_stoich[[#This Row],[sequence]],{"A";"C";"D";"E";"F";"G";"H";"I";"K";"L";"M";"N";"P";"Q";"R";"S";"T";"V";"W";"Y"},""))),{72.08;104.14;115.08;129.11;148.17;58.05;138.14;114.16;130.18;114.16;132.2;115.1;98.12;129.13;158.19;88.08;102.1;100.13;187.21;164.17})/1000</f>
        <v>137.83956000000001</v>
      </c>
      <c r="J4665" t="s">
        <v>12222</v>
      </c>
      <c r="K4665" s="4" t="s">
        <v>4880</v>
      </c>
      <c r="M4665">
        <f>LEN(SUBSTITUTE(PROTEIN_stoich[[#This Row],[sequence]],"*",""))</f>
        <v>1257</v>
      </c>
      <c r="O4665" t="s">
        <v>16</v>
      </c>
      <c r="P4665" t="str">
        <f>_xlfn.LET(_xlpm.id,PROTEIN_stoich[[#This Row],[uniprot]],HYPERLINK("https://www.uniprot.org/uniprotkb/"&amp;_xlpm.id&amp;"/entry",_xlpm.id))</f>
        <v>A0A0K3CL35</v>
      </c>
      <c r="Q4665" t="e">
        <f>_xlfn.XLOOKUP(PROTEIN_stoich[[#This Row],[uniprot]],[1]!UniprotIFO[Entry],[1]!UniprotIFO[Gene Ontology IDs],"")</f>
        <v>#REF!</v>
      </c>
      <c r="R4665" t="e">
        <f>_xlfn.XLOOKUP(PROTEIN_stoich[[#This Row],[uniprot]],[1]!UniprotIFO[Entry],[1]!UniprotIFO[essential?],"")</f>
        <v>#REF!</v>
      </c>
      <c r="S4665" t="e">
        <f>_xlfn.XLOOKUP(PROTEIN_stoich[[#This Row],[sequence]],[2]!Table1[sequence_without_asterisks],[2]!Table1[protein_stoich seq matches],"")</f>
        <v>#REF!</v>
      </c>
      <c r="T4665" t="e">
        <f>_xlfn.XLOOKUP(PROTEIN_stoich[[#This Row],[uniprot]],[1]!UniprotIFO[Entry],[1]!UniprotIFO[protein_id in GSM model format],"")</f>
        <v>#REF!</v>
      </c>
    </row>
    <row r="4666" spans="1:20" x14ac:dyDescent="0.2">
      <c r="A46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RT15270</v>
      </c>
      <c r="B4666" t="s">
        <v>16700</v>
      </c>
      <c r="C4666" t="s">
        <v>16700</v>
      </c>
      <c r="D4666" t="s">
        <v>10902</v>
      </c>
      <c r="E4666" t="s">
        <v>4877</v>
      </c>
      <c r="G46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6" t="s">
        <v>4878</v>
      </c>
      <c r="I4666" s="25" cm="1">
        <f t="array" ref="I4666">SUMPRODUCT((LEN(PROTEIN_stoich[[#This Row],[sequence]])-LEN(SUBSTITUTE(PROTEIN_stoich[[#This Row],[sequence]],{"A";"C";"D";"E";"F";"G";"H";"I";"K";"L";"M";"N";"P";"Q";"R";"S";"T";"V";"W";"Y"},""))),{72.08;104.14;115.08;129.11;148.17;58.05;138.14;114.16;130.18;114.16;132.2;115.1;98.12;129.13;158.19;88.08;102.1;100.13;187.21;164.17})/1000</f>
        <v>70.914829999999981</v>
      </c>
      <c r="J4666" t="s">
        <v>12429</v>
      </c>
      <c r="K4666" s="4" t="s">
        <v>4880</v>
      </c>
      <c r="M4666">
        <f>LEN(SUBSTITUTE(PROTEIN_stoich[[#This Row],[sequence]],"*",""))</f>
        <v>660</v>
      </c>
      <c r="O4666" t="s">
        <v>16</v>
      </c>
      <c r="P4666" t="str">
        <f>_xlfn.LET(_xlpm.id,PROTEIN_stoich[[#This Row],[uniprot]],HYPERLINK("https://www.uniprot.org/uniprotkb/"&amp;_xlpm.id&amp;"/entry",_xlpm.id))</f>
        <v>A0A0K3CL31</v>
      </c>
      <c r="Q4666" t="e">
        <f>_xlfn.XLOOKUP(PROTEIN_stoich[[#This Row],[uniprot]],[1]!UniprotIFO[Entry],[1]!UniprotIFO[Gene Ontology IDs],"")</f>
        <v>#REF!</v>
      </c>
      <c r="R4666" t="e">
        <f>_xlfn.XLOOKUP(PROTEIN_stoich[[#This Row],[uniprot]],[1]!UniprotIFO[Entry],[1]!UniprotIFO[essential?],"")</f>
        <v>#REF!</v>
      </c>
      <c r="S4666" t="e">
        <f>_xlfn.XLOOKUP(PROTEIN_stoich[[#This Row],[sequence]],[2]!Table1[sequence_without_asterisks],[2]!Table1[protein_stoich seq matches],"")</f>
        <v>#REF!</v>
      </c>
      <c r="T4666" t="e">
        <f>_xlfn.XLOOKUP(PROTEIN_stoich[[#This Row],[uniprot]],[1]!UniprotIFO[Entry],[1]!UniprotIFO[protein_id in GSM model format],"")</f>
        <v>#REF!</v>
      </c>
    </row>
    <row r="4667" spans="1:20" x14ac:dyDescent="0.2">
      <c r="A46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A0A0K3CL19</v>
      </c>
      <c r="B4667" t="s">
        <v>11965</v>
      </c>
      <c r="C4667" t="s">
        <v>11965</v>
      </c>
      <c r="D4667" t="s">
        <v>11965</v>
      </c>
      <c r="E4667" t="s">
        <v>4877</v>
      </c>
      <c r="G46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7" t="s">
        <v>4878</v>
      </c>
      <c r="I4667" s="25" cm="1">
        <f t="array" ref="I4667">SUMPRODUCT((LEN(PROTEIN_stoich[[#This Row],[sequence]])-LEN(SUBSTITUTE(PROTEIN_stoich[[#This Row],[sequence]],{"A";"C";"D";"E";"F";"G";"H";"I";"K";"L";"M";"N";"P";"Q";"R";"S";"T";"V";"W";"Y"},""))),{72.08;104.14;115.08;129.11;148.17;58.05;138.14;114.16;130.18;114.16;132.2;115.1;98.12;129.13;158.19;88.08;102.1;100.13;187.21;164.17})/1000</f>
        <v>125.26371999999999</v>
      </c>
      <c r="J4667" t="s">
        <v>13487</v>
      </c>
      <c r="K4667" s="4" t="s">
        <v>4880</v>
      </c>
      <c r="M4667">
        <f>LEN(SUBSTITUTE(PROTEIN_stoich[[#This Row],[sequence]],"*",""))</f>
        <v>1172</v>
      </c>
      <c r="O4667" t="s">
        <v>16</v>
      </c>
      <c r="P4667" t="str">
        <f>_xlfn.LET(_xlpm.id,PROTEIN_stoich[[#This Row],[uniprot]],HYPERLINK("https://www.uniprot.org/uniprotkb/"&amp;_xlpm.id&amp;"/entry",_xlpm.id))</f>
        <v>A0A0K3CL19</v>
      </c>
      <c r="Q4667" t="e">
        <f>_xlfn.XLOOKUP(PROTEIN_stoich[[#This Row],[uniprot]],[1]!UniprotIFO[Entry],[1]!UniprotIFO[Gene Ontology IDs],"")</f>
        <v>#REF!</v>
      </c>
      <c r="R4667" t="e">
        <f>_xlfn.XLOOKUP(PROTEIN_stoich[[#This Row],[uniprot]],[1]!UniprotIFO[Entry],[1]!UniprotIFO[essential?],"")</f>
        <v>#REF!</v>
      </c>
      <c r="S4667" t="e">
        <f>_xlfn.XLOOKUP(PROTEIN_stoich[[#This Row],[sequence]],[2]!Table1[sequence_without_asterisks],[2]!Table1[protein_stoich seq matches],"")</f>
        <v>#REF!</v>
      </c>
      <c r="T4667" t="e">
        <f>_xlfn.XLOOKUP(PROTEIN_stoich[[#This Row],[uniprot]],[1]!UniprotIFO[Entry],[1]!UniprotIFO[protein_id in GSM model format],"")</f>
        <v>#REF!</v>
      </c>
    </row>
    <row r="4668" spans="1:20" x14ac:dyDescent="0.2">
      <c r="A46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RT09702</v>
      </c>
      <c r="B4668" t="s">
        <v>16704</v>
      </c>
      <c r="C4668" t="s">
        <v>16704</v>
      </c>
      <c r="D4668" t="s">
        <v>10915</v>
      </c>
      <c r="E4668" t="s">
        <v>4877</v>
      </c>
      <c r="G46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8" t="s">
        <v>4878</v>
      </c>
      <c r="I4668" s="25" cm="1">
        <f t="array" ref="I4668">SUMPRODUCT((LEN(PROTEIN_stoich[[#This Row],[sequence]])-LEN(SUBSTITUTE(PROTEIN_stoich[[#This Row],[sequence]],{"A";"C";"D";"E";"F";"G";"H";"I";"K";"L";"M";"N";"P";"Q";"R";"S";"T";"V";"W";"Y"},""))),{72.08;104.14;115.08;129.11;148.17;58.05;138.14;114.16;130.18;114.16;132.2;115.1;98.12;129.13;158.19;88.08;102.1;100.13;187.21;164.17})/1000</f>
        <v>61.339529999999996</v>
      </c>
      <c r="J4668" t="s">
        <v>12441</v>
      </c>
      <c r="K4668" s="4" t="s">
        <v>4880</v>
      </c>
      <c r="M4668">
        <f>LEN(SUBSTITUTE(PROTEIN_stoich[[#This Row],[sequence]],"*",""))</f>
        <v>583</v>
      </c>
      <c r="O4668" t="s">
        <v>16</v>
      </c>
      <c r="P4668" t="str">
        <f>_xlfn.LET(_xlpm.id,PROTEIN_stoich[[#This Row],[uniprot]],HYPERLINK("https://www.uniprot.org/uniprotkb/"&amp;_xlpm.id&amp;"/entry",_xlpm.id))</f>
        <v>A0A0K3CL18</v>
      </c>
      <c r="Q4668" t="e">
        <f>_xlfn.XLOOKUP(PROTEIN_stoich[[#This Row],[uniprot]],[1]!UniprotIFO[Entry],[1]!UniprotIFO[Gene Ontology IDs],"")</f>
        <v>#REF!</v>
      </c>
      <c r="R4668" t="e">
        <f>_xlfn.XLOOKUP(PROTEIN_stoich[[#This Row],[uniprot]],[1]!UniprotIFO[Entry],[1]!UniprotIFO[essential?],"")</f>
        <v>#REF!</v>
      </c>
      <c r="S4668" t="e">
        <f>_xlfn.XLOOKUP(PROTEIN_stoich[[#This Row],[sequence]],[2]!Table1[sequence_without_asterisks],[2]!Table1[protein_stoich seq matches],"")</f>
        <v>#REF!</v>
      </c>
      <c r="T4668" t="e">
        <f>_xlfn.XLOOKUP(PROTEIN_stoich[[#This Row],[uniprot]],[1]!UniprotIFO[Entry],[1]!UniprotIFO[protein_id in GSM model format],"")</f>
        <v>#REF!</v>
      </c>
    </row>
    <row r="4669" spans="1:20" x14ac:dyDescent="0.2">
      <c r="A46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RT09698</v>
      </c>
      <c r="B4669" t="s">
        <v>16614</v>
      </c>
      <c r="C4669" t="s">
        <v>16614</v>
      </c>
      <c r="D4669" t="s">
        <v>10781</v>
      </c>
      <c r="E4669" t="s">
        <v>4877</v>
      </c>
      <c r="G46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69" t="s">
        <v>4878</v>
      </c>
      <c r="I4669" s="25" cm="1">
        <f t="array" ref="I4669">SUMPRODUCT((LEN(PROTEIN_stoich[[#This Row],[sequence]])-LEN(SUBSTITUTE(PROTEIN_stoich[[#This Row],[sequence]],{"A";"C";"D";"E";"F";"G";"H";"I";"K";"L";"M";"N";"P";"Q";"R";"S";"T";"V";"W";"Y"},""))),{72.08;104.14;115.08;129.11;148.17;58.05;138.14;114.16;130.18;114.16;132.2;115.1;98.12;129.13;158.19;88.08;102.1;100.13;187.21;164.17})/1000</f>
        <v>78.795289999999994</v>
      </c>
      <c r="J4669" t="s">
        <v>12309</v>
      </c>
      <c r="K4669" s="4" t="s">
        <v>4880</v>
      </c>
      <c r="M4669">
        <f>LEN(SUBSTITUTE(PROTEIN_stoich[[#This Row],[sequence]],"*",""))</f>
        <v>714</v>
      </c>
      <c r="O4669" t="s">
        <v>16</v>
      </c>
      <c r="P4669" t="str">
        <f>_xlfn.LET(_xlpm.id,PROTEIN_stoich[[#This Row],[uniprot]],HYPERLINK("https://www.uniprot.org/uniprotkb/"&amp;_xlpm.id&amp;"/entry",_xlpm.id))</f>
        <v>A0A0K3CL13</v>
      </c>
      <c r="Q4669" t="e">
        <f>_xlfn.XLOOKUP(PROTEIN_stoich[[#This Row],[uniprot]],[1]!UniprotIFO[Entry],[1]!UniprotIFO[Gene Ontology IDs],"")</f>
        <v>#REF!</v>
      </c>
      <c r="R4669" t="e">
        <f>_xlfn.XLOOKUP(PROTEIN_stoich[[#This Row],[uniprot]],[1]!UniprotIFO[Entry],[1]!UniprotIFO[essential?],"")</f>
        <v>#REF!</v>
      </c>
      <c r="S4669" t="e">
        <f>_xlfn.XLOOKUP(PROTEIN_stoich[[#This Row],[sequence]],[2]!Table1[sequence_without_asterisks],[2]!Table1[protein_stoich seq matches],"")</f>
        <v>#REF!</v>
      </c>
      <c r="T4669" t="e">
        <f>_xlfn.XLOOKUP(PROTEIN_stoich[[#This Row],[uniprot]],[1]!UniprotIFO[Entry],[1]!UniprotIFO[protein_id in GSM model format],"")</f>
        <v>#REF!</v>
      </c>
    </row>
    <row r="4670" spans="1:20" x14ac:dyDescent="0.2">
      <c r="A46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RT09375</v>
      </c>
      <c r="B4670" t="s">
        <v>16938</v>
      </c>
      <c r="C4670" t="s">
        <v>16938</v>
      </c>
      <c r="D4670" t="s">
        <v>11510</v>
      </c>
      <c r="E4670" t="s">
        <v>4877</v>
      </c>
      <c r="G46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0" t="s">
        <v>4878</v>
      </c>
      <c r="I4670" s="25" cm="1">
        <f t="array" ref="I4670">SUMPRODUCT((LEN(PROTEIN_stoich[[#This Row],[sequence]])-LEN(SUBSTITUTE(PROTEIN_stoich[[#This Row],[sequence]],{"A";"C";"D";"E";"F";"G";"H";"I";"K";"L";"M";"N";"P";"Q";"R";"S";"T";"V";"W";"Y"},""))),{72.08;104.14;115.08;129.11;148.17;58.05;138.14;114.16;130.18;114.16;132.2;115.1;98.12;129.13;158.19;88.08;102.1;100.13;187.21;164.17})/1000</f>
        <v>42.953050000000005</v>
      </c>
      <c r="J4670" t="s">
        <v>13035</v>
      </c>
      <c r="K4670" s="4" t="s">
        <v>4880</v>
      </c>
      <c r="M4670">
        <f>LEN(SUBSTITUTE(PROTEIN_stoich[[#This Row],[sequence]],"*",""))</f>
        <v>376</v>
      </c>
      <c r="O4670" t="s">
        <v>16</v>
      </c>
      <c r="P4670" t="str">
        <f>_xlfn.LET(_xlpm.id,PROTEIN_stoich[[#This Row],[uniprot]],HYPERLINK("https://www.uniprot.org/uniprotkb/"&amp;_xlpm.id&amp;"/entry",_xlpm.id))</f>
        <v>A0A0K3CL07</v>
      </c>
      <c r="Q4670" t="e">
        <f>_xlfn.XLOOKUP(PROTEIN_stoich[[#This Row],[uniprot]],[1]!UniprotIFO[Entry],[1]!UniprotIFO[Gene Ontology IDs],"")</f>
        <v>#REF!</v>
      </c>
      <c r="R4670" t="e">
        <f>_xlfn.XLOOKUP(PROTEIN_stoich[[#This Row],[uniprot]],[1]!UniprotIFO[Entry],[1]!UniprotIFO[essential?],"")</f>
        <v>#REF!</v>
      </c>
      <c r="S4670" t="e">
        <f>_xlfn.XLOOKUP(PROTEIN_stoich[[#This Row],[sequence]],[2]!Table1[sequence_without_asterisks],[2]!Table1[protein_stoich seq matches],"")</f>
        <v>#REF!</v>
      </c>
      <c r="T4670" t="e">
        <f>_xlfn.XLOOKUP(PROTEIN_stoich[[#This Row],[uniprot]],[1]!UniprotIFO[Entry],[1]!UniprotIFO[protein_id in GSM model format],"")</f>
        <v>#REF!</v>
      </c>
    </row>
    <row r="4671" spans="1:20" x14ac:dyDescent="0.2">
      <c r="A46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A0A0K3CL04</v>
      </c>
      <c r="B4671" t="s">
        <v>11831</v>
      </c>
      <c r="C4671" t="s">
        <v>11831</v>
      </c>
      <c r="D4671" t="s">
        <v>11831</v>
      </c>
      <c r="E4671" t="s">
        <v>4877</v>
      </c>
      <c r="G46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1" t="s">
        <v>4878</v>
      </c>
      <c r="I4671" s="25" cm="1">
        <f t="array" ref="I4671">SUMPRODUCT((LEN(PROTEIN_stoich[[#This Row],[sequence]])-LEN(SUBSTITUTE(PROTEIN_stoich[[#This Row],[sequence]],{"A";"C";"D";"E";"F";"G";"H";"I";"K";"L";"M";"N";"P";"Q";"R";"S";"T";"V";"W";"Y"},""))),{72.08;104.14;115.08;129.11;148.17;58.05;138.14;114.16;130.18;114.16;132.2;115.1;98.12;129.13;158.19;88.08;102.1;100.13;187.21;164.17})/1000</f>
        <v>54.010590000000001</v>
      </c>
      <c r="J4671" t="s">
        <v>13353</v>
      </c>
      <c r="K4671" s="4" t="s">
        <v>4880</v>
      </c>
      <c r="M4671">
        <f>LEN(SUBSTITUTE(PROTEIN_stoich[[#This Row],[sequence]],"*",""))</f>
        <v>492</v>
      </c>
      <c r="O4671" t="s">
        <v>16</v>
      </c>
      <c r="P4671" t="str">
        <f>_xlfn.LET(_xlpm.id,PROTEIN_stoich[[#This Row],[uniprot]],HYPERLINK("https://www.uniprot.org/uniprotkb/"&amp;_xlpm.id&amp;"/entry",_xlpm.id))</f>
        <v>A0A0K3CL04</v>
      </c>
      <c r="Q4671" t="e">
        <f>_xlfn.XLOOKUP(PROTEIN_stoich[[#This Row],[uniprot]],[1]!UniprotIFO[Entry],[1]!UniprotIFO[Gene Ontology IDs],"")</f>
        <v>#REF!</v>
      </c>
      <c r="R4671" t="e">
        <f>_xlfn.XLOOKUP(PROTEIN_stoich[[#This Row],[uniprot]],[1]!UniprotIFO[Entry],[1]!UniprotIFO[essential?],"")</f>
        <v>#REF!</v>
      </c>
      <c r="S4671" t="e">
        <f>_xlfn.XLOOKUP(PROTEIN_stoich[[#This Row],[sequence]],[2]!Table1[sequence_without_asterisks],[2]!Table1[protein_stoich seq matches],"")</f>
        <v>#REF!</v>
      </c>
      <c r="T4671" t="e">
        <f>_xlfn.XLOOKUP(PROTEIN_stoich[[#This Row],[uniprot]],[1]!UniprotIFO[Entry],[1]!UniprotIFO[protein_id in GSM model format],"")</f>
        <v>#REF!</v>
      </c>
    </row>
    <row r="4672" spans="1:20" x14ac:dyDescent="0.2">
      <c r="A46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A0A0K3CL03</v>
      </c>
      <c r="B4672" t="s">
        <v>11059</v>
      </c>
      <c r="C4672" t="s">
        <v>11059</v>
      </c>
      <c r="D4672" t="s">
        <v>11059</v>
      </c>
      <c r="E4672" t="s">
        <v>4877</v>
      </c>
      <c r="G46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2" t="s">
        <v>4878</v>
      </c>
      <c r="I4672" s="25" cm="1">
        <f t="array" ref="I4672">SUMPRODUCT((LEN(PROTEIN_stoich[[#This Row],[sequence]])-LEN(SUBSTITUTE(PROTEIN_stoich[[#This Row],[sequence]],{"A";"C";"D";"E";"F";"G";"H";"I";"K";"L";"M";"N";"P";"Q";"R";"S";"T";"V";"W";"Y"},""))),{72.08;104.14;115.08;129.11;148.17;58.05;138.14;114.16;130.18;114.16;132.2;115.1;98.12;129.13;158.19;88.08;102.1;100.13;187.21;164.17})/1000</f>
        <v>12.142910000000001</v>
      </c>
      <c r="J4672" t="s">
        <v>12585</v>
      </c>
      <c r="K4672" s="4" t="s">
        <v>4880</v>
      </c>
      <c r="M4672">
        <f>LEN(SUBSTITUTE(PROTEIN_stoich[[#This Row],[sequence]],"*",""))</f>
        <v>112</v>
      </c>
      <c r="O4672" t="s">
        <v>16</v>
      </c>
      <c r="P4672" t="str">
        <f>_xlfn.LET(_xlpm.id,PROTEIN_stoich[[#This Row],[uniprot]],HYPERLINK("https://www.uniprot.org/uniprotkb/"&amp;_xlpm.id&amp;"/entry",_xlpm.id))</f>
        <v>A0A0K3CL03</v>
      </c>
      <c r="Q4672" t="e">
        <f>_xlfn.XLOOKUP(PROTEIN_stoich[[#This Row],[uniprot]],[1]!UniprotIFO[Entry],[1]!UniprotIFO[Gene Ontology IDs],"")</f>
        <v>#REF!</v>
      </c>
      <c r="R4672" t="e">
        <f>_xlfn.XLOOKUP(PROTEIN_stoich[[#This Row],[uniprot]],[1]!UniprotIFO[Entry],[1]!UniprotIFO[essential?],"")</f>
        <v>#REF!</v>
      </c>
      <c r="S4672" t="e">
        <f>_xlfn.XLOOKUP(PROTEIN_stoich[[#This Row],[sequence]],[2]!Table1[sequence_without_asterisks],[2]!Table1[protein_stoich seq matches],"")</f>
        <v>#REF!</v>
      </c>
      <c r="T4672" t="e">
        <f>_xlfn.XLOOKUP(PROTEIN_stoich[[#This Row],[uniprot]],[1]!UniprotIFO[Entry],[1]!UniprotIFO[protein_id in GSM model format],"")</f>
        <v>#REF!</v>
      </c>
    </row>
    <row r="4673" spans="1:20" x14ac:dyDescent="0.2">
      <c r="A46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A0A0K3CL02</v>
      </c>
      <c r="B4673" t="s">
        <v>11753</v>
      </c>
      <c r="C4673" t="s">
        <v>11753</v>
      </c>
      <c r="D4673" t="s">
        <v>11753</v>
      </c>
      <c r="E4673" t="s">
        <v>4877</v>
      </c>
      <c r="G46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3" t="s">
        <v>4878</v>
      </c>
      <c r="I4673" s="25" cm="1">
        <f t="array" ref="I4673">SUMPRODUCT((LEN(PROTEIN_stoich[[#This Row],[sequence]])-LEN(SUBSTITUTE(PROTEIN_stoich[[#This Row],[sequence]],{"A";"C";"D";"E";"F";"G";"H";"I";"K";"L";"M";"N";"P";"Q";"R";"S";"T";"V";"W";"Y"},""))),{72.08;104.14;115.08;129.11;148.17;58.05;138.14;114.16;130.18;114.16;132.2;115.1;98.12;129.13;158.19;88.08;102.1;100.13;187.21;164.17})/1000</f>
        <v>59.571089999999991</v>
      </c>
      <c r="J4673" t="s">
        <v>13278</v>
      </c>
      <c r="K4673" s="4" t="s">
        <v>4880</v>
      </c>
      <c r="M4673">
        <f>LEN(SUBSTITUTE(PROTEIN_stoich[[#This Row],[sequence]],"*",""))</f>
        <v>579</v>
      </c>
      <c r="O4673" t="s">
        <v>16</v>
      </c>
      <c r="P4673" t="str">
        <f>_xlfn.LET(_xlpm.id,PROTEIN_stoich[[#This Row],[uniprot]],HYPERLINK("https://www.uniprot.org/uniprotkb/"&amp;_xlpm.id&amp;"/entry",_xlpm.id))</f>
        <v>A0A0K3CL02</v>
      </c>
      <c r="Q4673" t="e">
        <f>_xlfn.XLOOKUP(PROTEIN_stoich[[#This Row],[uniprot]],[1]!UniprotIFO[Entry],[1]!UniprotIFO[Gene Ontology IDs],"")</f>
        <v>#REF!</v>
      </c>
      <c r="R4673" t="e">
        <f>_xlfn.XLOOKUP(PROTEIN_stoich[[#This Row],[uniprot]],[1]!UniprotIFO[Entry],[1]!UniprotIFO[essential?],"")</f>
        <v>#REF!</v>
      </c>
      <c r="S4673" t="e">
        <f>_xlfn.XLOOKUP(PROTEIN_stoich[[#This Row],[sequence]],[2]!Table1[sequence_without_asterisks],[2]!Table1[protein_stoich seq matches],"")</f>
        <v>#REF!</v>
      </c>
      <c r="T4673" t="e">
        <f>_xlfn.XLOOKUP(PROTEIN_stoich[[#This Row],[uniprot]],[1]!UniprotIFO[Entry],[1]!UniprotIFO[protein_id in GSM model format],"")</f>
        <v>#REF!</v>
      </c>
    </row>
    <row r="4674" spans="1:20" x14ac:dyDescent="0.2">
      <c r="A46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RT15236</v>
      </c>
      <c r="B4674" t="s">
        <v>17093</v>
      </c>
      <c r="C4674" t="s">
        <v>17093</v>
      </c>
      <c r="D4674" t="s">
        <v>11897</v>
      </c>
      <c r="E4674" t="s">
        <v>4877</v>
      </c>
      <c r="G46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4" t="s">
        <v>4878</v>
      </c>
      <c r="I4674" s="25" cm="1">
        <f t="array" ref="I4674">SUMPRODUCT((LEN(PROTEIN_stoich[[#This Row],[sequence]])-LEN(SUBSTITUTE(PROTEIN_stoich[[#This Row],[sequence]],{"A";"C";"D";"E";"F";"G";"H";"I";"K";"L";"M";"N";"P";"Q";"R";"S";"T";"V";"W";"Y"},""))),{72.08;104.14;115.08;129.11;148.17;58.05;138.14;114.16;130.18;114.16;132.2;115.1;98.12;129.13;158.19;88.08;102.1;100.13;187.21;164.17})/1000</f>
        <v>21.226689999999998</v>
      </c>
      <c r="J4674" t="s">
        <v>13419</v>
      </c>
      <c r="K4674" s="4" t="s">
        <v>4880</v>
      </c>
      <c r="M4674">
        <f>LEN(SUBSTITUTE(PROTEIN_stoich[[#This Row],[sequence]],"*",""))</f>
        <v>187</v>
      </c>
      <c r="O4674" t="s">
        <v>16</v>
      </c>
      <c r="P4674" t="str">
        <f>_xlfn.LET(_xlpm.id,PROTEIN_stoich[[#This Row],[uniprot]],HYPERLINK("https://www.uniprot.org/uniprotkb/"&amp;_xlpm.id&amp;"/entry",_xlpm.id))</f>
        <v>A0A0K3CKZ6</v>
      </c>
      <c r="Q4674" t="e">
        <f>_xlfn.XLOOKUP(PROTEIN_stoich[[#This Row],[uniprot]],[1]!UniprotIFO[Entry],[1]!UniprotIFO[Gene Ontology IDs],"")</f>
        <v>#REF!</v>
      </c>
      <c r="R4674" t="e">
        <f>_xlfn.XLOOKUP(PROTEIN_stoich[[#This Row],[uniprot]],[1]!UniprotIFO[Entry],[1]!UniprotIFO[essential?],"")</f>
        <v>#REF!</v>
      </c>
      <c r="S4674" t="e">
        <f>_xlfn.XLOOKUP(PROTEIN_stoich[[#This Row],[sequence]],[2]!Table1[sequence_without_asterisks],[2]!Table1[protein_stoich seq matches],"")</f>
        <v>#REF!</v>
      </c>
      <c r="T4674" t="e">
        <f>_xlfn.XLOOKUP(PROTEIN_stoich[[#This Row],[uniprot]],[1]!UniprotIFO[Entry],[1]!UniprotIFO[protein_id in GSM model format],"")</f>
        <v>#REF!</v>
      </c>
    </row>
    <row r="4675" spans="1:20" x14ac:dyDescent="0.2">
      <c r="A46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RT15230</v>
      </c>
      <c r="B4675" t="s">
        <v>16457</v>
      </c>
      <c r="C4675" t="s">
        <v>16457</v>
      </c>
      <c r="D4675" t="s">
        <v>10594</v>
      </c>
      <c r="E4675" t="s">
        <v>4877</v>
      </c>
      <c r="G46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5" t="s">
        <v>4878</v>
      </c>
      <c r="I4675" s="25" cm="1">
        <f t="array" ref="I4675">SUMPRODUCT((LEN(PROTEIN_stoich[[#This Row],[sequence]])-LEN(SUBSTITUTE(PROTEIN_stoich[[#This Row],[sequence]],{"A";"C";"D";"E";"F";"G";"H";"I";"K";"L";"M";"N";"P";"Q";"R";"S";"T";"V";"W";"Y"},""))),{72.08;104.14;115.08;129.11;148.17;58.05;138.14;114.16;130.18;114.16;132.2;115.1;98.12;129.13;158.19;88.08;102.1;100.13;187.21;164.17})/1000</f>
        <v>39.652180000000001</v>
      </c>
      <c r="J4675" t="s">
        <v>12122</v>
      </c>
      <c r="K4675" s="4" t="s">
        <v>4880</v>
      </c>
      <c r="M4675">
        <f>LEN(SUBSTITUTE(PROTEIN_stoich[[#This Row],[sequence]],"*",""))</f>
        <v>364</v>
      </c>
      <c r="O4675" t="s">
        <v>16</v>
      </c>
      <c r="P4675" t="str">
        <f>_xlfn.LET(_xlpm.id,PROTEIN_stoich[[#This Row],[uniprot]],HYPERLINK("https://www.uniprot.org/uniprotkb/"&amp;_xlpm.id&amp;"/entry",_xlpm.id))</f>
        <v>A0A0K3CKZ2</v>
      </c>
      <c r="Q4675" t="e">
        <f>_xlfn.XLOOKUP(PROTEIN_stoich[[#This Row],[uniprot]],[1]!UniprotIFO[Entry],[1]!UniprotIFO[Gene Ontology IDs],"")</f>
        <v>#REF!</v>
      </c>
      <c r="R4675" t="e">
        <f>_xlfn.XLOOKUP(PROTEIN_stoich[[#This Row],[uniprot]],[1]!UniprotIFO[Entry],[1]!UniprotIFO[essential?],"")</f>
        <v>#REF!</v>
      </c>
      <c r="S4675" t="e">
        <f>_xlfn.XLOOKUP(PROTEIN_stoich[[#This Row],[sequence]],[2]!Table1[sequence_without_asterisks],[2]!Table1[protein_stoich seq matches],"")</f>
        <v>#REF!</v>
      </c>
      <c r="T4675" t="e">
        <f>_xlfn.XLOOKUP(PROTEIN_stoich[[#This Row],[uniprot]],[1]!UniprotIFO[Entry],[1]!UniprotIFO[protein_id in GSM model format],"")</f>
        <v>#REF!</v>
      </c>
    </row>
    <row r="4676" spans="1:20" x14ac:dyDescent="0.2">
      <c r="A46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RT15224</v>
      </c>
      <c r="B4676" t="s">
        <v>16654</v>
      </c>
      <c r="C4676" t="s">
        <v>16654</v>
      </c>
      <c r="D4676" t="s">
        <v>10821</v>
      </c>
      <c r="E4676" t="s">
        <v>4877</v>
      </c>
      <c r="G46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6" t="s">
        <v>4878</v>
      </c>
      <c r="I4676" s="25" cm="1">
        <f t="array" ref="I4676">SUMPRODUCT((LEN(PROTEIN_stoich[[#This Row],[sequence]])-LEN(SUBSTITUTE(PROTEIN_stoich[[#This Row],[sequence]],{"A";"C";"D";"E";"F";"G";"H";"I";"K";"L";"M";"N";"P";"Q";"R";"S";"T";"V";"W";"Y"},""))),{72.08;104.14;115.08;129.11;148.17;58.05;138.14;114.16;130.18;114.16;132.2;115.1;98.12;129.13;158.19;88.08;102.1;100.13;187.21;164.17})/1000</f>
        <v>245.06062999999995</v>
      </c>
      <c r="J4676" t="s">
        <v>12349</v>
      </c>
      <c r="K4676" s="4" t="s">
        <v>4880</v>
      </c>
      <c r="M4676">
        <f>LEN(SUBSTITUTE(PROTEIN_stoich[[#This Row],[sequence]],"*",""))</f>
        <v>2243</v>
      </c>
      <c r="O4676" t="s">
        <v>16</v>
      </c>
      <c r="P4676" t="str">
        <f>_xlfn.LET(_xlpm.id,PROTEIN_stoich[[#This Row],[uniprot]],HYPERLINK("https://www.uniprot.org/uniprotkb/"&amp;_xlpm.id&amp;"/entry",_xlpm.id))</f>
        <v>A0A0K3CKY8</v>
      </c>
      <c r="Q4676" t="e">
        <f>_xlfn.XLOOKUP(PROTEIN_stoich[[#This Row],[uniprot]],[1]!UniprotIFO[Entry],[1]!UniprotIFO[Gene Ontology IDs],"")</f>
        <v>#REF!</v>
      </c>
      <c r="R4676" t="e">
        <f>_xlfn.XLOOKUP(PROTEIN_stoich[[#This Row],[uniprot]],[1]!UniprotIFO[Entry],[1]!UniprotIFO[essential?],"")</f>
        <v>#REF!</v>
      </c>
      <c r="S4676" t="e">
        <f>_xlfn.XLOOKUP(PROTEIN_stoich[[#This Row],[sequence]],[2]!Table1[sequence_without_asterisks],[2]!Table1[protein_stoich seq matches],"")</f>
        <v>#REF!</v>
      </c>
      <c r="T4676" t="e">
        <f>_xlfn.XLOOKUP(PROTEIN_stoich[[#This Row],[uniprot]],[1]!UniprotIFO[Entry],[1]!UniprotIFO[protein_id in GSM model format],"")</f>
        <v>#REF!</v>
      </c>
    </row>
    <row r="4677" spans="1:20" x14ac:dyDescent="0.2">
      <c r="A46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A0A0K3CKY4</v>
      </c>
      <c r="B4677" t="s">
        <v>12040</v>
      </c>
      <c r="C4677" t="s">
        <v>12040</v>
      </c>
      <c r="D4677" t="s">
        <v>12040</v>
      </c>
      <c r="E4677" t="s">
        <v>4877</v>
      </c>
      <c r="G46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7" t="s">
        <v>4878</v>
      </c>
      <c r="I4677" s="25" cm="1">
        <f t="array" ref="I4677">SUMPRODUCT((LEN(PROTEIN_stoich[[#This Row],[sequence]])-LEN(SUBSTITUTE(PROTEIN_stoich[[#This Row],[sequence]],{"A";"C";"D";"E";"F";"G";"H";"I";"K";"L";"M";"N";"P";"Q";"R";"S";"T";"V";"W";"Y"},""))),{72.08;104.14;115.08;129.11;148.17;58.05;138.14;114.16;130.18;114.16;132.2;115.1;98.12;129.13;158.19;88.08;102.1;100.13;187.21;164.17})/1000</f>
        <v>19.422319999999999</v>
      </c>
      <c r="J4677" t="s">
        <v>13562</v>
      </c>
      <c r="K4677" s="4" t="s">
        <v>4880</v>
      </c>
      <c r="M4677">
        <f>LEN(SUBSTITUTE(PROTEIN_stoich[[#This Row],[sequence]],"*",""))</f>
        <v>172</v>
      </c>
      <c r="O4677" t="s">
        <v>16</v>
      </c>
      <c r="P4677" t="str">
        <f>_xlfn.LET(_xlpm.id,PROTEIN_stoich[[#This Row],[uniprot]],HYPERLINK("https://www.uniprot.org/uniprotkb/"&amp;_xlpm.id&amp;"/entry",_xlpm.id))</f>
        <v>A0A0K3CKY4</v>
      </c>
      <c r="Q4677" t="e">
        <f>_xlfn.XLOOKUP(PROTEIN_stoich[[#This Row],[uniprot]],[1]!UniprotIFO[Entry],[1]!UniprotIFO[Gene Ontology IDs],"")</f>
        <v>#REF!</v>
      </c>
      <c r="R4677" t="e">
        <f>_xlfn.XLOOKUP(PROTEIN_stoich[[#This Row],[uniprot]],[1]!UniprotIFO[Entry],[1]!UniprotIFO[essential?],"")</f>
        <v>#REF!</v>
      </c>
      <c r="S4677" t="e">
        <f>_xlfn.XLOOKUP(PROTEIN_stoich[[#This Row],[sequence]],[2]!Table1[sequence_without_asterisks],[2]!Table1[protein_stoich seq matches],"")</f>
        <v>#REF!</v>
      </c>
      <c r="T4677" t="e">
        <f>_xlfn.XLOOKUP(PROTEIN_stoich[[#This Row],[uniprot]],[1]!UniprotIFO[Entry],[1]!UniprotIFO[protein_id in GSM model format],"")</f>
        <v>#REF!</v>
      </c>
    </row>
    <row r="4678" spans="1:20" x14ac:dyDescent="0.2">
      <c r="A46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A0A0K3CKW9</v>
      </c>
      <c r="B4678" t="s">
        <v>11169</v>
      </c>
      <c r="C4678" t="s">
        <v>11169</v>
      </c>
      <c r="D4678" t="s">
        <v>11169</v>
      </c>
      <c r="E4678" t="s">
        <v>4877</v>
      </c>
      <c r="G46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8" t="s">
        <v>4878</v>
      </c>
      <c r="I4678" s="25" cm="1">
        <f t="array" ref="I4678">SUMPRODUCT((LEN(PROTEIN_stoich[[#This Row],[sequence]])-LEN(SUBSTITUTE(PROTEIN_stoich[[#This Row],[sequence]],{"A";"C";"D";"E";"F";"G";"H";"I";"K";"L";"M";"N";"P";"Q";"R";"S";"T";"V";"W";"Y"},""))),{72.08;104.14;115.08;129.11;148.17;58.05;138.14;114.16;130.18;114.16;132.2;115.1;98.12;129.13;158.19;88.08;102.1;100.13;187.21;164.17})/1000</f>
        <v>25.722069999999992</v>
      </c>
      <c r="J4678" t="s">
        <v>12695</v>
      </c>
      <c r="K4678" s="4" t="s">
        <v>4880</v>
      </c>
      <c r="M4678">
        <f>LEN(SUBSTITUTE(PROTEIN_stoich[[#This Row],[sequence]],"*",""))</f>
        <v>229</v>
      </c>
      <c r="O4678" t="s">
        <v>16</v>
      </c>
      <c r="P4678" t="str">
        <f>_xlfn.LET(_xlpm.id,PROTEIN_stoich[[#This Row],[uniprot]],HYPERLINK("https://www.uniprot.org/uniprotkb/"&amp;_xlpm.id&amp;"/entry",_xlpm.id))</f>
        <v>A0A0K3CKW9</v>
      </c>
      <c r="Q4678" t="e">
        <f>_xlfn.XLOOKUP(PROTEIN_stoich[[#This Row],[uniprot]],[1]!UniprotIFO[Entry],[1]!UniprotIFO[Gene Ontology IDs],"")</f>
        <v>#REF!</v>
      </c>
      <c r="R4678" t="e">
        <f>_xlfn.XLOOKUP(PROTEIN_stoich[[#This Row],[uniprot]],[1]!UniprotIFO[Entry],[1]!UniprotIFO[essential?],"")</f>
        <v>#REF!</v>
      </c>
      <c r="S4678" t="e">
        <f>_xlfn.XLOOKUP(PROTEIN_stoich[[#This Row],[sequence]],[2]!Table1[sequence_without_asterisks],[2]!Table1[protein_stoich seq matches],"")</f>
        <v>#REF!</v>
      </c>
      <c r="T4678" t="e">
        <f>_xlfn.XLOOKUP(PROTEIN_stoich[[#This Row],[uniprot]],[1]!UniprotIFO[Entry],[1]!UniprotIFO[protein_id in GSM model format],"")</f>
        <v>#REF!</v>
      </c>
    </row>
    <row r="4679" spans="1:20" x14ac:dyDescent="0.2">
      <c r="A46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RT15208</v>
      </c>
      <c r="B4679" t="s">
        <v>16545</v>
      </c>
      <c r="C4679" t="s">
        <v>16545</v>
      </c>
      <c r="D4679" t="s">
        <v>10712</v>
      </c>
      <c r="E4679" t="s">
        <v>4877</v>
      </c>
      <c r="G46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79" t="s">
        <v>4878</v>
      </c>
      <c r="I4679" s="25" cm="1">
        <f t="array" ref="I4679">SUMPRODUCT((LEN(PROTEIN_stoich[[#This Row],[sequence]])-LEN(SUBSTITUTE(PROTEIN_stoich[[#This Row],[sequence]],{"A";"C";"D";"E";"F";"G";"H";"I";"K";"L";"M";"N";"P";"Q";"R";"S";"T";"V";"W";"Y"},""))),{72.08;104.14;115.08;129.11;148.17;58.05;138.14;114.16;130.18;114.16;132.2;115.1;98.12;129.13;158.19;88.08;102.1;100.13;187.21;164.17})/1000</f>
        <v>67.56992000000001</v>
      </c>
      <c r="J4679" t="s">
        <v>12240</v>
      </c>
      <c r="K4679" s="4" t="s">
        <v>4880</v>
      </c>
      <c r="M4679">
        <f>LEN(SUBSTITUTE(PROTEIN_stoich[[#This Row],[sequence]],"*",""))</f>
        <v>598</v>
      </c>
      <c r="O4679" t="s">
        <v>16</v>
      </c>
      <c r="P4679" t="str">
        <f>_xlfn.LET(_xlpm.id,PROTEIN_stoich[[#This Row],[uniprot]],HYPERLINK("https://www.uniprot.org/uniprotkb/"&amp;_xlpm.id&amp;"/entry",_xlpm.id))</f>
        <v>A0A0K3CKW8</v>
      </c>
      <c r="Q4679" t="e">
        <f>_xlfn.XLOOKUP(PROTEIN_stoich[[#This Row],[uniprot]],[1]!UniprotIFO[Entry],[1]!UniprotIFO[Gene Ontology IDs],"")</f>
        <v>#REF!</v>
      </c>
      <c r="R4679" t="e">
        <f>_xlfn.XLOOKUP(PROTEIN_stoich[[#This Row],[uniprot]],[1]!UniprotIFO[Entry],[1]!UniprotIFO[essential?],"")</f>
        <v>#REF!</v>
      </c>
      <c r="S4679" t="e">
        <f>_xlfn.XLOOKUP(PROTEIN_stoich[[#This Row],[sequence]],[2]!Table1[sequence_without_asterisks],[2]!Table1[protein_stoich seq matches],"")</f>
        <v>#REF!</v>
      </c>
      <c r="T4679" t="e">
        <f>_xlfn.XLOOKUP(PROTEIN_stoich[[#This Row],[uniprot]],[1]!UniprotIFO[Entry],[1]!UniprotIFO[protein_id in GSM model format],"")</f>
        <v>#REF!</v>
      </c>
    </row>
    <row r="4680" spans="1:20" x14ac:dyDescent="0.2">
      <c r="A46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A0A0K3CKW2</v>
      </c>
      <c r="B4680" t="s">
        <v>11791</v>
      </c>
      <c r="C4680" t="s">
        <v>11791</v>
      </c>
      <c r="D4680" t="s">
        <v>11791</v>
      </c>
      <c r="E4680" t="s">
        <v>4877</v>
      </c>
      <c r="G46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0" t="s">
        <v>4878</v>
      </c>
      <c r="I4680" s="25" cm="1">
        <f t="array" ref="I4680">SUMPRODUCT((LEN(PROTEIN_stoich[[#This Row],[sequence]])-LEN(SUBSTITUTE(PROTEIN_stoich[[#This Row],[sequence]],{"A";"C";"D";"E";"F";"G";"H";"I";"K";"L";"M";"N";"P";"Q";"R";"S";"T";"V";"W";"Y"},""))),{72.08;104.14;115.08;129.11;148.17;58.05;138.14;114.16;130.18;114.16;132.2;115.1;98.12;129.13;158.19;88.08;102.1;100.13;187.21;164.17})/1000</f>
        <v>64.946410000000014</v>
      </c>
      <c r="J4680" t="s">
        <v>13316</v>
      </c>
      <c r="K4680" s="4" t="s">
        <v>4880</v>
      </c>
      <c r="M4680">
        <f>LEN(SUBSTITUTE(PROTEIN_stoich[[#This Row],[sequence]],"*",""))</f>
        <v>590</v>
      </c>
      <c r="O4680" t="s">
        <v>16</v>
      </c>
      <c r="P4680" t="str">
        <f>_xlfn.LET(_xlpm.id,PROTEIN_stoich[[#This Row],[uniprot]],HYPERLINK("https://www.uniprot.org/uniprotkb/"&amp;_xlpm.id&amp;"/entry",_xlpm.id))</f>
        <v>A0A0K3CKW2</v>
      </c>
      <c r="Q4680" t="e">
        <f>_xlfn.XLOOKUP(PROTEIN_stoich[[#This Row],[uniprot]],[1]!UniprotIFO[Entry],[1]!UniprotIFO[Gene Ontology IDs],"")</f>
        <v>#REF!</v>
      </c>
      <c r="R4680" t="e">
        <f>_xlfn.XLOOKUP(PROTEIN_stoich[[#This Row],[uniprot]],[1]!UniprotIFO[Entry],[1]!UniprotIFO[essential?],"")</f>
        <v>#REF!</v>
      </c>
      <c r="S4680" t="e">
        <f>_xlfn.XLOOKUP(PROTEIN_stoich[[#This Row],[sequence]],[2]!Table1[sequence_without_asterisks],[2]!Table1[protein_stoich seq matches],"")</f>
        <v>#REF!</v>
      </c>
      <c r="T4680" t="e">
        <f>_xlfn.XLOOKUP(PROTEIN_stoich[[#This Row],[uniprot]],[1]!UniprotIFO[Entry],[1]!UniprotIFO[protein_id in GSM model format],"")</f>
        <v>#REF!</v>
      </c>
    </row>
    <row r="4681" spans="1:20" x14ac:dyDescent="0.2">
      <c r="A46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A0A0K3CKW0</v>
      </c>
      <c r="B4681" t="s">
        <v>12002</v>
      </c>
      <c r="C4681" t="s">
        <v>12002</v>
      </c>
      <c r="D4681" t="s">
        <v>12002</v>
      </c>
      <c r="E4681" t="s">
        <v>4877</v>
      </c>
      <c r="G46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1" t="s">
        <v>4878</v>
      </c>
      <c r="I4681" s="25" cm="1">
        <f t="array" ref="I4681">SUMPRODUCT((LEN(PROTEIN_stoich[[#This Row],[sequence]])-LEN(SUBSTITUTE(PROTEIN_stoich[[#This Row],[sequence]],{"A";"C";"D";"E";"F";"G";"H";"I";"K";"L";"M";"N";"P";"Q";"R";"S";"T";"V";"W";"Y"},""))),{72.08;104.14;115.08;129.11;148.17;58.05;138.14;114.16;130.18;114.16;132.2;115.1;98.12;129.13;158.19;88.08;102.1;100.13;187.21;164.17})/1000</f>
        <v>18.325410000000002</v>
      </c>
      <c r="J4681" t="s">
        <v>13524</v>
      </c>
      <c r="K4681" s="4" t="s">
        <v>4880</v>
      </c>
      <c r="M4681">
        <f>LEN(SUBSTITUTE(PROTEIN_stoich[[#This Row],[sequence]],"*",""))</f>
        <v>166</v>
      </c>
      <c r="O4681" t="s">
        <v>16</v>
      </c>
      <c r="P4681" t="str">
        <f>_xlfn.LET(_xlpm.id,PROTEIN_stoich[[#This Row],[uniprot]],HYPERLINK("https://www.uniprot.org/uniprotkb/"&amp;_xlpm.id&amp;"/entry",_xlpm.id))</f>
        <v>A0A0K3CKW0</v>
      </c>
      <c r="Q4681" t="e">
        <f>_xlfn.XLOOKUP(PROTEIN_stoich[[#This Row],[uniprot]],[1]!UniprotIFO[Entry],[1]!UniprotIFO[Gene Ontology IDs],"")</f>
        <v>#REF!</v>
      </c>
      <c r="R4681" t="e">
        <f>_xlfn.XLOOKUP(PROTEIN_stoich[[#This Row],[uniprot]],[1]!UniprotIFO[Entry],[1]!UniprotIFO[essential?],"")</f>
        <v>#REF!</v>
      </c>
      <c r="S4681" t="e">
        <f>_xlfn.XLOOKUP(PROTEIN_stoich[[#This Row],[sequence]],[2]!Table1[sequence_without_asterisks],[2]!Table1[protein_stoich seq matches],"")</f>
        <v>#REF!</v>
      </c>
      <c r="T4681" t="e">
        <f>_xlfn.XLOOKUP(PROTEIN_stoich[[#This Row],[uniprot]],[1]!UniprotIFO[Entry],[1]!UniprotIFO[protein_id in GSM model format],"")</f>
        <v>#REF!</v>
      </c>
    </row>
    <row r="4682" spans="1:20" x14ac:dyDescent="0.2">
      <c r="A46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RT09302</v>
      </c>
      <c r="B4682" t="s">
        <v>16662</v>
      </c>
      <c r="C4682" t="s">
        <v>16662</v>
      </c>
      <c r="D4682" t="s">
        <v>10829</v>
      </c>
      <c r="E4682" t="s">
        <v>4877</v>
      </c>
      <c r="G46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2" t="s">
        <v>4878</v>
      </c>
      <c r="I4682" s="25" cm="1">
        <f t="array" ref="I4682">SUMPRODUCT((LEN(PROTEIN_stoich[[#This Row],[sequence]])-LEN(SUBSTITUTE(PROTEIN_stoich[[#This Row],[sequence]],{"A";"C";"D";"E";"F";"G";"H";"I";"K";"L";"M";"N";"P";"Q";"R";"S";"T";"V";"W";"Y"},""))),{72.08;104.14;115.08;129.11;148.17;58.05;138.14;114.16;130.18;114.16;132.2;115.1;98.12;129.13;158.19;88.08;102.1;100.13;187.21;164.17})/1000</f>
        <v>66.284820000000011</v>
      </c>
      <c r="J4682" t="s">
        <v>12357</v>
      </c>
      <c r="K4682" s="4" t="s">
        <v>4880</v>
      </c>
      <c r="M4682">
        <f>LEN(SUBSTITUTE(PROTEIN_stoich[[#This Row],[sequence]],"*",""))</f>
        <v>601</v>
      </c>
      <c r="O4682" t="s">
        <v>16</v>
      </c>
      <c r="P4682" t="str">
        <f>_xlfn.LET(_xlpm.id,PROTEIN_stoich[[#This Row],[uniprot]],HYPERLINK("https://www.uniprot.org/uniprotkb/"&amp;_xlpm.id&amp;"/entry",_xlpm.id))</f>
        <v>A0A0K3CKV0</v>
      </c>
      <c r="Q4682" t="e">
        <f>_xlfn.XLOOKUP(PROTEIN_stoich[[#This Row],[uniprot]],[1]!UniprotIFO[Entry],[1]!UniprotIFO[Gene Ontology IDs],"")</f>
        <v>#REF!</v>
      </c>
      <c r="R4682" t="e">
        <f>_xlfn.XLOOKUP(PROTEIN_stoich[[#This Row],[uniprot]],[1]!UniprotIFO[Entry],[1]!UniprotIFO[essential?],"")</f>
        <v>#REF!</v>
      </c>
      <c r="S4682" t="e">
        <f>_xlfn.XLOOKUP(PROTEIN_stoich[[#This Row],[sequence]],[2]!Table1[sequence_without_asterisks],[2]!Table1[protein_stoich seq matches],"")</f>
        <v>#REF!</v>
      </c>
      <c r="T4682" t="e">
        <f>_xlfn.XLOOKUP(PROTEIN_stoich[[#This Row],[uniprot]],[1]!UniprotIFO[Entry],[1]!UniprotIFO[protein_id in GSM model format],"")</f>
        <v>#REF!</v>
      </c>
    </row>
    <row r="4683" spans="1:20" x14ac:dyDescent="0.2">
      <c r="A46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RT16599</v>
      </c>
      <c r="B4683" t="s">
        <v>16917</v>
      </c>
      <c r="C4683" t="s">
        <v>16917</v>
      </c>
      <c r="D4683" t="s">
        <v>11446</v>
      </c>
      <c r="E4683" t="s">
        <v>4877</v>
      </c>
      <c r="G46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3" t="s">
        <v>4878</v>
      </c>
      <c r="I4683" s="25" cm="1">
        <f t="array" ref="I4683">SUMPRODUCT((LEN(PROTEIN_stoich[[#This Row],[sequence]])-LEN(SUBSTITUTE(PROTEIN_stoich[[#This Row],[sequence]],{"A";"C";"D";"E";"F";"G";"H";"I";"K";"L";"M";"N";"P";"Q";"R";"S";"T";"V";"W";"Y"},""))),{72.08;104.14;115.08;129.11;148.17;58.05;138.14;114.16;130.18;114.16;132.2;115.1;98.12;129.13;158.19;88.08;102.1;100.13;187.21;164.17})/1000</f>
        <v>63.693509999999989</v>
      </c>
      <c r="J4683" t="s">
        <v>12971</v>
      </c>
      <c r="K4683" s="4" t="s">
        <v>4880</v>
      </c>
      <c r="M4683">
        <f>LEN(SUBSTITUTE(PROTEIN_stoich[[#This Row],[sequence]],"*",""))</f>
        <v>570</v>
      </c>
      <c r="O4683" t="s">
        <v>16</v>
      </c>
      <c r="P4683" t="str">
        <f>_xlfn.LET(_xlpm.id,PROTEIN_stoich[[#This Row],[uniprot]],HYPERLINK("https://www.uniprot.org/uniprotkb/"&amp;_xlpm.id&amp;"/entry",_xlpm.id))</f>
        <v>A0A0K3CKU9</v>
      </c>
      <c r="Q4683" t="e">
        <f>_xlfn.XLOOKUP(PROTEIN_stoich[[#This Row],[uniprot]],[1]!UniprotIFO[Entry],[1]!UniprotIFO[Gene Ontology IDs],"")</f>
        <v>#REF!</v>
      </c>
      <c r="R4683" t="e">
        <f>_xlfn.XLOOKUP(PROTEIN_stoich[[#This Row],[uniprot]],[1]!UniprotIFO[Entry],[1]!UniprotIFO[essential?],"")</f>
        <v>#REF!</v>
      </c>
      <c r="S4683" t="e">
        <f>_xlfn.XLOOKUP(PROTEIN_stoich[[#This Row],[sequence]],[2]!Table1[sequence_without_asterisks],[2]!Table1[protein_stoich seq matches],"")</f>
        <v>#REF!</v>
      </c>
      <c r="T4683" t="e">
        <f>_xlfn.XLOOKUP(PROTEIN_stoich[[#This Row],[uniprot]],[1]!UniprotIFO[Entry],[1]!UniprotIFO[protein_id in GSM model format],"")</f>
        <v>#REF!</v>
      </c>
    </row>
    <row r="4684" spans="1:20" x14ac:dyDescent="0.2">
      <c r="A46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A0A0K3CKU8</v>
      </c>
      <c r="B4684" t="s">
        <v>11951</v>
      </c>
      <c r="C4684" t="s">
        <v>11951</v>
      </c>
      <c r="D4684" t="s">
        <v>11951</v>
      </c>
      <c r="E4684" t="s">
        <v>4877</v>
      </c>
      <c r="G46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4" t="s">
        <v>4878</v>
      </c>
      <c r="I4684" s="25" cm="1">
        <f t="array" ref="I4684">SUMPRODUCT((LEN(PROTEIN_stoich[[#This Row],[sequence]])-LEN(SUBSTITUTE(PROTEIN_stoich[[#This Row],[sequence]],{"A";"C";"D";"E";"F";"G";"H";"I";"K";"L";"M";"N";"P";"Q";"R";"S";"T";"V";"W";"Y"},""))),{72.08;104.14;115.08;129.11;148.17;58.05;138.14;114.16;130.18;114.16;132.2;115.1;98.12;129.13;158.19;88.08;102.1;100.13;187.21;164.17})/1000</f>
        <v>75.893520000000009</v>
      </c>
      <c r="J4684" t="s">
        <v>13473</v>
      </c>
      <c r="K4684" s="4" t="s">
        <v>4880</v>
      </c>
      <c r="M4684">
        <f>LEN(SUBSTITUTE(PROTEIN_stoich[[#This Row],[sequence]],"*",""))</f>
        <v>690</v>
      </c>
      <c r="O4684" t="s">
        <v>16</v>
      </c>
      <c r="P4684" t="str">
        <f>_xlfn.LET(_xlpm.id,PROTEIN_stoich[[#This Row],[uniprot]],HYPERLINK("https://www.uniprot.org/uniprotkb/"&amp;_xlpm.id&amp;"/entry",_xlpm.id))</f>
        <v>A0A0K3CKU8</v>
      </c>
      <c r="Q4684" t="e">
        <f>_xlfn.XLOOKUP(PROTEIN_stoich[[#This Row],[uniprot]],[1]!UniprotIFO[Entry],[1]!UniprotIFO[Gene Ontology IDs],"")</f>
        <v>#REF!</v>
      </c>
      <c r="R4684" t="e">
        <f>_xlfn.XLOOKUP(PROTEIN_stoich[[#This Row],[uniprot]],[1]!UniprotIFO[Entry],[1]!UniprotIFO[essential?],"")</f>
        <v>#REF!</v>
      </c>
      <c r="S4684" t="e">
        <f>_xlfn.XLOOKUP(PROTEIN_stoich[[#This Row],[sequence]],[2]!Table1[sequence_without_asterisks],[2]!Table1[protein_stoich seq matches],"")</f>
        <v>#REF!</v>
      </c>
      <c r="T4684" t="e">
        <f>_xlfn.XLOOKUP(PROTEIN_stoich[[#This Row],[uniprot]],[1]!UniprotIFO[Entry],[1]!UniprotIFO[protein_id in GSM model format],"")</f>
        <v>#REF!</v>
      </c>
    </row>
    <row r="4685" spans="1:20" x14ac:dyDescent="0.2">
      <c r="A46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A0A0K3CKU4</v>
      </c>
      <c r="B4685" t="s">
        <v>11027</v>
      </c>
      <c r="C4685" t="s">
        <v>11027</v>
      </c>
      <c r="D4685" t="s">
        <v>11027</v>
      </c>
      <c r="E4685" t="s">
        <v>4877</v>
      </c>
      <c r="G46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5" t="s">
        <v>4878</v>
      </c>
      <c r="I4685" s="25" cm="1">
        <f t="array" ref="I4685">SUMPRODUCT((LEN(PROTEIN_stoich[[#This Row],[sequence]])-LEN(SUBSTITUTE(PROTEIN_stoich[[#This Row],[sequence]],{"A";"C";"D";"E";"F";"G";"H";"I";"K";"L";"M";"N";"P";"Q";"R";"S";"T";"V";"W";"Y"},""))),{72.08;104.14;115.08;129.11;148.17;58.05;138.14;114.16;130.18;114.16;132.2;115.1;98.12;129.13;158.19;88.08;102.1;100.13;187.21;164.17})/1000</f>
        <v>32.755649999999996</v>
      </c>
      <c r="J4685" t="s">
        <v>12553</v>
      </c>
      <c r="K4685" s="4" t="s">
        <v>4880</v>
      </c>
      <c r="M4685">
        <f>LEN(SUBSTITUTE(PROTEIN_stoich[[#This Row],[sequence]],"*",""))</f>
        <v>309</v>
      </c>
      <c r="O4685" t="s">
        <v>16</v>
      </c>
      <c r="P4685" t="str">
        <f>_xlfn.LET(_xlpm.id,PROTEIN_stoich[[#This Row],[uniprot]],HYPERLINK("https://www.uniprot.org/uniprotkb/"&amp;_xlpm.id&amp;"/entry",_xlpm.id))</f>
        <v>A0A0K3CKU4</v>
      </c>
      <c r="Q4685" t="e">
        <f>_xlfn.XLOOKUP(PROTEIN_stoich[[#This Row],[uniprot]],[1]!UniprotIFO[Entry],[1]!UniprotIFO[Gene Ontology IDs],"")</f>
        <v>#REF!</v>
      </c>
      <c r="R4685" t="e">
        <f>_xlfn.XLOOKUP(PROTEIN_stoich[[#This Row],[uniprot]],[1]!UniprotIFO[Entry],[1]!UniprotIFO[essential?],"")</f>
        <v>#REF!</v>
      </c>
      <c r="S4685" t="e">
        <f>_xlfn.XLOOKUP(PROTEIN_stoich[[#This Row],[sequence]],[2]!Table1[sequence_without_asterisks],[2]!Table1[protein_stoich seq matches],"")</f>
        <v>#REF!</v>
      </c>
      <c r="T4685" t="e">
        <f>_xlfn.XLOOKUP(PROTEIN_stoich[[#This Row],[uniprot]],[1]!UniprotIFO[Entry],[1]!UniprotIFO[protein_id in GSM model format],"")</f>
        <v>#REF!</v>
      </c>
    </row>
    <row r="4686" spans="1:20" x14ac:dyDescent="0.2">
      <c r="A46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RT15174</v>
      </c>
      <c r="B4686" t="s">
        <v>17087</v>
      </c>
      <c r="C4686" t="s">
        <v>17087</v>
      </c>
      <c r="D4686" t="s">
        <v>11884</v>
      </c>
      <c r="E4686" t="s">
        <v>4877</v>
      </c>
      <c r="G46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6" t="s">
        <v>4878</v>
      </c>
      <c r="I4686" s="25" cm="1">
        <f t="array" ref="I4686">SUMPRODUCT((LEN(PROTEIN_stoich[[#This Row],[sequence]])-LEN(SUBSTITUTE(PROTEIN_stoich[[#This Row],[sequence]],{"A";"C";"D";"E";"F";"G";"H";"I";"K";"L";"M";"N";"P";"Q";"R";"S";"T";"V";"W";"Y"},""))),{72.08;104.14;115.08;129.11;148.17;58.05;138.14;114.16;130.18;114.16;132.2;115.1;98.12;129.13;158.19;88.08;102.1;100.13;187.21;164.17})/1000</f>
        <v>32.832819999999998</v>
      </c>
      <c r="J4686" t="s">
        <v>13406</v>
      </c>
      <c r="K4686" s="4" t="s">
        <v>4880</v>
      </c>
      <c r="M4686">
        <f>LEN(SUBSTITUTE(PROTEIN_stoich[[#This Row],[sequence]],"*",""))</f>
        <v>300</v>
      </c>
      <c r="O4686" t="s">
        <v>16</v>
      </c>
      <c r="P4686" t="str">
        <f>_xlfn.LET(_xlpm.id,PROTEIN_stoich[[#This Row],[uniprot]],HYPERLINK("https://www.uniprot.org/uniprotkb/"&amp;_xlpm.id&amp;"/entry",_xlpm.id))</f>
        <v>A0A0K3CKU2</v>
      </c>
      <c r="Q4686" t="e">
        <f>_xlfn.XLOOKUP(PROTEIN_stoich[[#This Row],[uniprot]],[1]!UniprotIFO[Entry],[1]!UniprotIFO[Gene Ontology IDs],"")</f>
        <v>#REF!</v>
      </c>
      <c r="R4686" t="e">
        <f>_xlfn.XLOOKUP(PROTEIN_stoich[[#This Row],[uniprot]],[1]!UniprotIFO[Entry],[1]!UniprotIFO[essential?],"")</f>
        <v>#REF!</v>
      </c>
      <c r="S4686" t="e">
        <f>_xlfn.XLOOKUP(PROTEIN_stoich[[#This Row],[sequence]],[2]!Table1[sequence_without_asterisks],[2]!Table1[protein_stoich seq matches],"")</f>
        <v>#REF!</v>
      </c>
      <c r="T4686" t="e">
        <f>_xlfn.XLOOKUP(PROTEIN_stoich[[#This Row],[uniprot]],[1]!UniprotIFO[Entry],[1]!UniprotIFO[protein_id in GSM model format],"")</f>
        <v>#REF!</v>
      </c>
    </row>
    <row r="4687" spans="1:20" x14ac:dyDescent="0.2">
      <c r="A46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A0A0K3CKT6</v>
      </c>
      <c r="B4687" t="s">
        <v>11603</v>
      </c>
      <c r="C4687" t="s">
        <v>11603</v>
      </c>
      <c r="D4687" t="s">
        <v>11603</v>
      </c>
      <c r="E4687" t="s">
        <v>4877</v>
      </c>
      <c r="G46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7" t="s">
        <v>4878</v>
      </c>
      <c r="I4687" s="25" cm="1">
        <f t="array" ref="I4687">SUMPRODUCT((LEN(PROTEIN_stoich[[#This Row],[sequence]])-LEN(SUBSTITUTE(PROTEIN_stoich[[#This Row],[sequence]],{"A";"C";"D";"E";"F";"G";"H";"I";"K";"L";"M";"N";"P";"Q";"R";"S";"T";"V";"W";"Y"},""))),{72.08;104.14;115.08;129.11;148.17;58.05;138.14;114.16;130.18;114.16;132.2;115.1;98.12;129.13;158.19;88.08;102.1;100.13;187.21;164.17})/1000</f>
        <v>44.998669999999997</v>
      </c>
      <c r="J4687" t="s">
        <v>13128</v>
      </c>
      <c r="K4687" s="4" t="s">
        <v>4880</v>
      </c>
      <c r="M4687">
        <f>LEN(SUBSTITUTE(PROTEIN_stoich[[#This Row],[sequence]],"*",""))</f>
        <v>403</v>
      </c>
      <c r="O4687" t="s">
        <v>16</v>
      </c>
      <c r="P4687" t="str">
        <f>_xlfn.LET(_xlpm.id,PROTEIN_stoich[[#This Row],[uniprot]],HYPERLINK("https://www.uniprot.org/uniprotkb/"&amp;_xlpm.id&amp;"/entry",_xlpm.id))</f>
        <v>A0A0K3CKT6</v>
      </c>
      <c r="Q4687" t="e">
        <f>_xlfn.XLOOKUP(PROTEIN_stoich[[#This Row],[uniprot]],[1]!UniprotIFO[Entry],[1]!UniprotIFO[Gene Ontology IDs],"")</f>
        <v>#REF!</v>
      </c>
      <c r="R4687" t="e">
        <f>_xlfn.XLOOKUP(PROTEIN_stoich[[#This Row],[uniprot]],[1]!UniprotIFO[Entry],[1]!UniprotIFO[essential?],"")</f>
        <v>#REF!</v>
      </c>
      <c r="S4687" t="e">
        <f>_xlfn.XLOOKUP(PROTEIN_stoich[[#This Row],[sequence]],[2]!Table1[sequence_without_asterisks],[2]!Table1[protein_stoich seq matches],"")</f>
        <v>#REF!</v>
      </c>
      <c r="T4687" t="e">
        <f>_xlfn.XLOOKUP(PROTEIN_stoich[[#This Row],[uniprot]],[1]!UniprotIFO[Entry],[1]!UniprotIFO[protein_id in GSM model format],"")</f>
        <v>#REF!</v>
      </c>
    </row>
    <row r="4688" spans="1:20" x14ac:dyDescent="0.2">
      <c r="A46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RT16820</v>
      </c>
      <c r="B4688" t="s">
        <v>16726</v>
      </c>
      <c r="C4688" t="s">
        <v>16726</v>
      </c>
      <c r="D4688" t="s">
        <v>10951</v>
      </c>
      <c r="E4688" t="s">
        <v>4877</v>
      </c>
      <c r="G46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8" t="s">
        <v>4878</v>
      </c>
      <c r="I4688" s="25" cm="1">
        <f t="array" ref="I4688">SUMPRODUCT((LEN(PROTEIN_stoich[[#This Row],[sequence]])-LEN(SUBSTITUTE(PROTEIN_stoich[[#This Row],[sequence]],{"A";"C";"D";"E";"F";"G";"H";"I";"K";"L";"M";"N";"P";"Q";"R";"S";"T";"V";"W";"Y"},""))),{72.08;104.14;115.08;129.11;148.17;58.05;138.14;114.16;130.18;114.16;132.2;115.1;98.12;129.13;158.19;88.08;102.1;100.13;187.21;164.17})/1000</f>
        <v>27.852700000000006</v>
      </c>
      <c r="J4688" t="s">
        <v>12477</v>
      </c>
      <c r="K4688" s="4" t="s">
        <v>4880</v>
      </c>
      <c r="M4688">
        <f>LEN(SUBSTITUTE(PROTEIN_stoich[[#This Row],[sequence]],"*",""))</f>
        <v>273</v>
      </c>
      <c r="O4688" t="s">
        <v>16</v>
      </c>
      <c r="P4688" t="str">
        <f>_xlfn.LET(_xlpm.id,PROTEIN_stoich[[#This Row],[uniprot]],HYPERLINK("https://www.uniprot.org/uniprotkb/"&amp;_xlpm.id&amp;"/entry",_xlpm.id))</f>
        <v>A0A0K3CKS7</v>
      </c>
      <c r="Q4688" t="e">
        <f>_xlfn.XLOOKUP(PROTEIN_stoich[[#This Row],[uniprot]],[1]!UniprotIFO[Entry],[1]!UniprotIFO[Gene Ontology IDs],"")</f>
        <v>#REF!</v>
      </c>
      <c r="R4688" t="e">
        <f>_xlfn.XLOOKUP(PROTEIN_stoich[[#This Row],[uniprot]],[1]!UniprotIFO[Entry],[1]!UniprotIFO[essential?],"")</f>
        <v>#REF!</v>
      </c>
      <c r="S4688" t="e">
        <f>_xlfn.XLOOKUP(PROTEIN_stoich[[#This Row],[sequence]],[2]!Table1[sequence_without_asterisks],[2]!Table1[protein_stoich seq matches],"")</f>
        <v>#REF!</v>
      </c>
      <c r="T4688" t="e">
        <f>_xlfn.XLOOKUP(PROTEIN_stoich[[#This Row],[uniprot]],[1]!UniprotIFO[Entry],[1]!UniprotIFO[protein_id in GSM model format],"")</f>
        <v>#REF!</v>
      </c>
    </row>
    <row r="4689" spans="1:20" x14ac:dyDescent="0.2">
      <c r="A46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RT10381</v>
      </c>
      <c r="B4689" t="s">
        <v>16830</v>
      </c>
      <c r="C4689" t="s">
        <v>16830</v>
      </c>
      <c r="D4689" t="s">
        <v>11296</v>
      </c>
      <c r="E4689" t="s">
        <v>4877</v>
      </c>
      <c r="G46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89" t="s">
        <v>4878</v>
      </c>
      <c r="I4689" s="25" cm="1">
        <f t="array" ref="I4689">SUMPRODUCT((LEN(PROTEIN_stoich[[#This Row],[sequence]])-LEN(SUBSTITUTE(PROTEIN_stoich[[#This Row],[sequence]],{"A";"C";"D";"E";"F";"G";"H";"I";"K";"L";"M";"N";"P";"Q";"R";"S";"T";"V";"W";"Y"},""))),{72.08;104.14;115.08;129.11;148.17;58.05;138.14;114.16;130.18;114.16;132.2;115.1;98.12;129.13;158.19;88.08;102.1;100.13;187.21;164.17})/1000</f>
        <v>40.503879999999995</v>
      </c>
      <c r="J4689" t="s">
        <v>12821</v>
      </c>
      <c r="K4689" s="4" t="s">
        <v>4880</v>
      </c>
      <c r="M4689">
        <f>LEN(SUBSTITUTE(PROTEIN_stoich[[#This Row],[sequence]],"*",""))</f>
        <v>385</v>
      </c>
      <c r="O4689" t="s">
        <v>16</v>
      </c>
      <c r="P4689" t="str">
        <f>_xlfn.LET(_xlpm.id,PROTEIN_stoich[[#This Row],[uniprot]],HYPERLINK("https://www.uniprot.org/uniprotkb/"&amp;_xlpm.id&amp;"/entry",_xlpm.id))</f>
        <v>A0A0K3CKR5</v>
      </c>
      <c r="Q4689" t="e">
        <f>_xlfn.XLOOKUP(PROTEIN_stoich[[#This Row],[uniprot]],[1]!UniprotIFO[Entry],[1]!UniprotIFO[Gene Ontology IDs],"")</f>
        <v>#REF!</v>
      </c>
      <c r="R4689" t="e">
        <f>_xlfn.XLOOKUP(PROTEIN_stoich[[#This Row],[uniprot]],[1]!UniprotIFO[Entry],[1]!UniprotIFO[essential?],"")</f>
        <v>#REF!</v>
      </c>
      <c r="S4689" t="e">
        <f>_xlfn.XLOOKUP(PROTEIN_stoich[[#This Row],[sequence]],[2]!Table1[sequence_without_asterisks],[2]!Table1[protein_stoich seq matches],"")</f>
        <v>#REF!</v>
      </c>
      <c r="T4689" t="e">
        <f>_xlfn.XLOOKUP(PROTEIN_stoich[[#This Row],[uniprot]],[1]!UniprotIFO[Entry],[1]!UniprotIFO[protein_id in GSM model format],"")</f>
        <v>#REF!</v>
      </c>
    </row>
    <row r="4690" spans="1:20" x14ac:dyDescent="0.2">
      <c r="A46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A0A0K3CKR2</v>
      </c>
      <c r="B4690" t="s">
        <v>11075</v>
      </c>
      <c r="C4690" t="s">
        <v>11075</v>
      </c>
      <c r="D4690" t="s">
        <v>11075</v>
      </c>
      <c r="E4690" t="s">
        <v>4877</v>
      </c>
      <c r="G46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0" t="s">
        <v>4878</v>
      </c>
      <c r="I4690" s="25" cm="1">
        <f t="array" ref="I4690">SUMPRODUCT((LEN(PROTEIN_stoich[[#This Row],[sequence]])-LEN(SUBSTITUTE(PROTEIN_stoich[[#This Row],[sequence]],{"A";"C";"D";"E";"F";"G";"H";"I";"K";"L";"M";"N";"P";"Q";"R";"S";"T";"V";"W";"Y"},""))),{72.08;104.14;115.08;129.11;148.17;58.05;138.14;114.16;130.18;114.16;132.2;115.1;98.12;129.13;158.19;88.08;102.1;100.13;187.21;164.17})/1000</f>
        <v>61.684099999999994</v>
      </c>
      <c r="J4690" t="s">
        <v>12601</v>
      </c>
      <c r="K4690" s="4" t="s">
        <v>4880</v>
      </c>
      <c r="M4690">
        <f>LEN(SUBSTITUTE(PROTEIN_stoich[[#This Row],[sequence]],"*",""))</f>
        <v>554</v>
      </c>
      <c r="O4690" t="s">
        <v>16</v>
      </c>
      <c r="P4690" t="str">
        <f>_xlfn.LET(_xlpm.id,PROTEIN_stoich[[#This Row],[uniprot]],HYPERLINK("https://www.uniprot.org/uniprotkb/"&amp;_xlpm.id&amp;"/entry",_xlpm.id))</f>
        <v>A0A0K3CKR2</v>
      </c>
      <c r="Q4690" t="e">
        <f>_xlfn.XLOOKUP(PROTEIN_stoich[[#This Row],[uniprot]],[1]!UniprotIFO[Entry],[1]!UniprotIFO[Gene Ontology IDs],"")</f>
        <v>#REF!</v>
      </c>
      <c r="R4690" t="e">
        <f>_xlfn.XLOOKUP(PROTEIN_stoich[[#This Row],[uniprot]],[1]!UniprotIFO[Entry],[1]!UniprotIFO[essential?],"")</f>
        <v>#REF!</v>
      </c>
      <c r="S4690" t="e">
        <f>_xlfn.XLOOKUP(PROTEIN_stoich[[#This Row],[sequence]],[2]!Table1[sequence_without_asterisks],[2]!Table1[protein_stoich seq matches],"")</f>
        <v>#REF!</v>
      </c>
      <c r="T4690" t="e">
        <f>_xlfn.XLOOKUP(PROTEIN_stoich[[#This Row],[uniprot]],[1]!UniprotIFO[Entry],[1]!UniprotIFO[protein_id in GSM model format],"")</f>
        <v>#REF!</v>
      </c>
    </row>
    <row r="4691" spans="1:20" x14ac:dyDescent="0.2">
      <c r="A46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A0A0K3CKR1</v>
      </c>
      <c r="B4691" t="s">
        <v>11956</v>
      </c>
      <c r="C4691" t="s">
        <v>11956</v>
      </c>
      <c r="D4691" t="s">
        <v>11956</v>
      </c>
      <c r="E4691" t="s">
        <v>4877</v>
      </c>
      <c r="G46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1" t="s">
        <v>4878</v>
      </c>
      <c r="I4691" s="25" cm="1">
        <f t="array" ref="I4691">SUMPRODUCT((LEN(PROTEIN_stoich[[#This Row],[sequence]])-LEN(SUBSTITUTE(PROTEIN_stoich[[#This Row],[sequence]],{"A";"C";"D";"E";"F";"G";"H";"I";"K";"L";"M";"N";"P";"Q";"R";"S";"T";"V";"W";"Y"},""))),{72.08;104.14;115.08;129.11;148.17;58.05;138.14;114.16;130.18;114.16;132.2;115.1;98.12;129.13;158.19;88.08;102.1;100.13;187.21;164.17})/1000</f>
        <v>39.997890000000005</v>
      </c>
      <c r="J4691" t="s">
        <v>13478</v>
      </c>
      <c r="K4691" s="4" t="s">
        <v>4880</v>
      </c>
      <c r="M4691">
        <f>LEN(SUBSTITUTE(PROTEIN_stoich[[#This Row],[sequence]],"*",""))</f>
        <v>353</v>
      </c>
      <c r="O4691" t="s">
        <v>16</v>
      </c>
      <c r="P4691" t="str">
        <f>_xlfn.LET(_xlpm.id,PROTEIN_stoich[[#This Row],[uniprot]],HYPERLINK("https://www.uniprot.org/uniprotkb/"&amp;_xlpm.id&amp;"/entry",_xlpm.id))</f>
        <v>A0A0K3CKR1</v>
      </c>
      <c r="Q4691" t="e">
        <f>_xlfn.XLOOKUP(PROTEIN_stoich[[#This Row],[uniprot]],[1]!UniprotIFO[Entry],[1]!UniprotIFO[Gene Ontology IDs],"")</f>
        <v>#REF!</v>
      </c>
      <c r="R4691" t="e">
        <f>_xlfn.XLOOKUP(PROTEIN_stoich[[#This Row],[uniprot]],[1]!UniprotIFO[Entry],[1]!UniprotIFO[essential?],"")</f>
        <v>#REF!</v>
      </c>
      <c r="S4691" t="e">
        <f>_xlfn.XLOOKUP(PROTEIN_stoich[[#This Row],[sequence]],[2]!Table1[sequence_without_asterisks],[2]!Table1[protein_stoich seq matches],"")</f>
        <v>#REF!</v>
      </c>
      <c r="T4691" t="e">
        <f>_xlfn.XLOOKUP(PROTEIN_stoich[[#This Row],[uniprot]],[1]!UniprotIFO[Entry],[1]!UniprotIFO[protein_id in GSM model format],"")</f>
        <v>#REF!</v>
      </c>
    </row>
    <row r="4692" spans="1:20" x14ac:dyDescent="0.2">
      <c r="A46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RT09580</v>
      </c>
      <c r="B4692" t="s">
        <v>16753</v>
      </c>
      <c r="C4692" t="s">
        <v>16753</v>
      </c>
      <c r="D4692" t="s">
        <v>11122</v>
      </c>
      <c r="E4692" t="s">
        <v>4877</v>
      </c>
      <c r="G46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2" t="s">
        <v>4878</v>
      </c>
      <c r="I4692" s="25" cm="1">
        <f t="array" ref="I4692">SUMPRODUCT((LEN(PROTEIN_stoich[[#This Row],[sequence]])-LEN(SUBSTITUTE(PROTEIN_stoich[[#This Row],[sequence]],{"A";"C";"D";"E";"F";"G";"H";"I";"K";"L";"M";"N";"P";"Q";"R";"S";"T";"V";"W";"Y"},""))),{72.08;104.14;115.08;129.11;148.17;58.05;138.14;114.16;130.18;114.16;132.2;115.1;98.12;129.13;158.19;88.08;102.1;100.13;187.21;164.17})/1000</f>
        <v>48.398380000000003</v>
      </c>
      <c r="J4692" t="s">
        <v>12648</v>
      </c>
      <c r="K4692" s="4" t="s">
        <v>4880</v>
      </c>
      <c r="M4692">
        <f>LEN(SUBSTITUTE(PROTEIN_stoich[[#This Row],[sequence]],"*",""))</f>
        <v>424</v>
      </c>
      <c r="O4692" t="s">
        <v>16</v>
      </c>
      <c r="P4692" t="str">
        <f>_xlfn.LET(_xlpm.id,PROTEIN_stoich[[#This Row],[uniprot]],HYPERLINK("https://www.uniprot.org/uniprotkb/"&amp;_xlpm.id&amp;"/entry",_xlpm.id))</f>
        <v>A0A0K3CKQ8</v>
      </c>
      <c r="Q4692" t="e">
        <f>_xlfn.XLOOKUP(PROTEIN_stoich[[#This Row],[uniprot]],[1]!UniprotIFO[Entry],[1]!UniprotIFO[Gene Ontology IDs],"")</f>
        <v>#REF!</v>
      </c>
      <c r="R4692" t="e">
        <f>_xlfn.XLOOKUP(PROTEIN_stoich[[#This Row],[uniprot]],[1]!UniprotIFO[Entry],[1]!UniprotIFO[essential?],"")</f>
        <v>#REF!</v>
      </c>
      <c r="S4692" t="e">
        <f>_xlfn.XLOOKUP(PROTEIN_stoich[[#This Row],[sequence]],[2]!Table1[sequence_without_asterisks],[2]!Table1[protein_stoich seq matches],"")</f>
        <v>#REF!</v>
      </c>
      <c r="T4692" t="e">
        <f>_xlfn.XLOOKUP(PROTEIN_stoich[[#This Row],[uniprot]],[1]!UniprotIFO[Entry],[1]!UniprotIFO[protein_id in GSM model format],"")</f>
        <v>#REF!</v>
      </c>
    </row>
    <row r="4693" spans="1:20" x14ac:dyDescent="0.2">
      <c r="A46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A0A0K3CKP9</v>
      </c>
      <c r="B4693" t="s">
        <v>11002</v>
      </c>
      <c r="C4693" t="s">
        <v>11002</v>
      </c>
      <c r="D4693" t="s">
        <v>11002</v>
      </c>
      <c r="E4693" t="s">
        <v>4877</v>
      </c>
      <c r="G46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3" t="s">
        <v>4878</v>
      </c>
      <c r="I4693" s="25" cm="1">
        <f t="array" ref="I4693">SUMPRODUCT((LEN(PROTEIN_stoich[[#This Row],[sequence]])-LEN(SUBSTITUTE(PROTEIN_stoich[[#This Row],[sequence]],{"A";"C";"D";"E";"F";"G";"H";"I";"K";"L";"M";"N";"P";"Q";"R";"S";"T";"V";"W";"Y"},""))),{72.08;104.14;115.08;129.11;148.17;58.05;138.14;114.16;130.18;114.16;132.2;115.1;98.12;129.13;158.19;88.08;102.1;100.13;187.21;164.17})/1000</f>
        <v>52.116680000000002</v>
      </c>
      <c r="J4693" t="s">
        <v>12528</v>
      </c>
      <c r="K4693" s="4" t="s">
        <v>4880</v>
      </c>
      <c r="M4693">
        <f>LEN(SUBSTITUTE(PROTEIN_stoich[[#This Row],[sequence]],"*",""))</f>
        <v>482</v>
      </c>
      <c r="O4693" t="s">
        <v>16</v>
      </c>
      <c r="P4693" t="str">
        <f>_xlfn.LET(_xlpm.id,PROTEIN_stoich[[#This Row],[uniprot]],HYPERLINK("https://www.uniprot.org/uniprotkb/"&amp;_xlpm.id&amp;"/entry",_xlpm.id))</f>
        <v>A0A0K3CKP9</v>
      </c>
      <c r="Q4693" t="e">
        <f>_xlfn.XLOOKUP(PROTEIN_stoich[[#This Row],[uniprot]],[1]!UniprotIFO[Entry],[1]!UniprotIFO[Gene Ontology IDs],"")</f>
        <v>#REF!</v>
      </c>
      <c r="R4693" t="e">
        <f>_xlfn.XLOOKUP(PROTEIN_stoich[[#This Row],[uniprot]],[1]!UniprotIFO[Entry],[1]!UniprotIFO[essential?],"")</f>
        <v>#REF!</v>
      </c>
      <c r="S4693" t="e">
        <f>_xlfn.XLOOKUP(PROTEIN_stoich[[#This Row],[sequence]],[2]!Table1[sequence_without_asterisks],[2]!Table1[protein_stoich seq matches],"")</f>
        <v>#REF!</v>
      </c>
      <c r="T4693" t="e">
        <f>_xlfn.XLOOKUP(PROTEIN_stoich[[#This Row],[uniprot]],[1]!UniprotIFO[Entry],[1]!UniprotIFO[protein_id in GSM model format],"")</f>
        <v>#REF!</v>
      </c>
    </row>
    <row r="4694" spans="1:20" x14ac:dyDescent="0.2">
      <c r="A46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RT09511</v>
      </c>
      <c r="B4694" t="s">
        <v>16491</v>
      </c>
      <c r="C4694" t="s">
        <v>16491</v>
      </c>
      <c r="D4694" t="s">
        <v>10658</v>
      </c>
      <c r="E4694" t="s">
        <v>4877</v>
      </c>
      <c r="G46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4" t="s">
        <v>4878</v>
      </c>
      <c r="I4694" s="25" cm="1">
        <f t="array" ref="I4694">SUMPRODUCT((LEN(PROTEIN_stoich[[#This Row],[sequence]])-LEN(SUBSTITUTE(PROTEIN_stoich[[#This Row],[sequence]],{"A";"C";"D";"E";"F";"G";"H";"I";"K";"L";"M";"N";"P";"Q";"R";"S";"T";"V";"W";"Y"},""))),{72.08;104.14;115.08;129.11;148.17;58.05;138.14;114.16;130.18;114.16;132.2;115.1;98.12;129.13;158.19;88.08;102.1;100.13;187.21;164.17})/1000</f>
        <v>145.79340999999999</v>
      </c>
      <c r="J4694" t="s">
        <v>12186</v>
      </c>
      <c r="K4694" s="4" t="s">
        <v>4880</v>
      </c>
      <c r="M4694">
        <f>LEN(SUBSTITUTE(PROTEIN_stoich[[#This Row],[sequence]],"*",""))</f>
        <v>1353</v>
      </c>
      <c r="O4694" t="s">
        <v>16</v>
      </c>
      <c r="P4694" t="str">
        <f>_xlfn.LET(_xlpm.id,PROTEIN_stoich[[#This Row],[uniprot]],HYPERLINK("https://www.uniprot.org/uniprotkb/"&amp;_xlpm.id&amp;"/entry",_xlpm.id))</f>
        <v>A0A0K3CKL2</v>
      </c>
      <c r="Q4694" t="e">
        <f>_xlfn.XLOOKUP(PROTEIN_stoich[[#This Row],[uniprot]],[1]!UniprotIFO[Entry],[1]!UniprotIFO[Gene Ontology IDs],"")</f>
        <v>#REF!</v>
      </c>
      <c r="R4694" t="e">
        <f>_xlfn.XLOOKUP(PROTEIN_stoich[[#This Row],[uniprot]],[1]!UniprotIFO[Entry],[1]!UniprotIFO[essential?],"")</f>
        <v>#REF!</v>
      </c>
      <c r="S4694" t="e">
        <f>_xlfn.XLOOKUP(PROTEIN_stoich[[#This Row],[sequence]],[2]!Table1[sequence_without_asterisks],[2]!Table1[protein_stoich seq matches],"")</f>
        <v>#REF!</v>
      </c>
      <c r="T4694" t="e">
        <f>_xlfn.XLOOKUP(PROTEIN_stoich[[#This Row],[uniprot]],[1]!UniprotIFO[Entry],[1]!UniprotIFO[protein_id in GSM model format],"")</f>
        <v>#REF!</v>
      </c>
    </row>
    <row r="4695" spans="1:20" x14ac:dyDescent="0.2">
      <c r="A46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A0A0K3CKK3</v>
      </c>
      <c r="B4695" t="s">
        <v>11685</v>
      </c>
      <c r="C4695" t="s">
        <v>11685</v>
      </c>
      <c r="D4695" t="s">
        <v>11685</v>
      </c>
      <c r="E4695" t="s">
        <v>4877</v>
      </c>
      <c r="G46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5" t="s">
        <v>4878</v>
      </c>
      <c r="I4695" s="25" cm="1">
        <f t="array" ref="I4695">SUMPRODUCT((LEN(PROTEIN_stoich[[#This Row],[sequence]])-LEN(SUBSTITUTE(PROTEIN_stoich[[#This Row],[sequence]],{"A";"C";"D";"E";"F";"G";"H";"I";"K";"L";"M";"N";"P";"Q";"R";"S";"T";"V";"W";"Y"},""))),{72.08;104.14;115.08;129.11;148.17;58.05;138.14;114.16;130.18;114.16;132.2;115.1;98.12;129.13;158.19;88.08;102.1;100.13;187.21;164.17})/1000</f>
        <v>22.546410000000005</v>
      </c>
      <c r="J4695" t="s">
        <v>13210</v>
      </c>
      <c r="K4695" s="4" t="s">
        <v>4880</v>
      </c>
      <c r="M4695">
        <f>LEN(SUBSTITUTE(PROTEIN_stoich[[#This Row],[sequence]],"*",""))</f>
        <v>202</v>
      </c>
      <c r="O4695" t="s">
        <v>16</v>
      </c>
      <c r="P4695" t="str">
        <f>_xlfn.LET(_xlpm.id,PROTEIN_stoich[[#This Row],[uniprot]],HYPERLINK("https://www.uniprot.org/uniprotkb/"&amp;_xlpm.id&amp;"/entry",_xlpm.id))</f>
        <v>A0A0K3CKK3</v>
      </c>
      <c r="Q4695" t="e">
        <f>_xlfn.XLOOKUP(PROTEIN_stoich[[#This Row],[uniprot]],[1]!UniprotIFO[Entry],[1]!UniprotIFO[Gene Ontology IDs],"")</f>
        <v>#REF!</v>
      </c>
      <c r="R4695" t="e">
        <f>_xlfn.XLOOKUP(PROTEIN_stoich[[#This Row],[uniprot]],[1]!UniprotIFO[Entry],[1]!UniprotIFO[essential?],"")</f>
        <v>#REF!</v>
      </c>
      <c r="S4695" t="e">
        <f>_xlfn.XLOOKUP(PROTEIN_stoich[[#This Row],[sequence]],[2]!Table1[sequence_without_asterisks],[2]!Table1[protein_stoich seq matches],"")</f>
        <v>#REF!</v>
      </c>
      <c r="T4695" t="e">
        <f>_xlfn.XLOOKUP(PROTEIN_stoich[[#This Row],[uniprot]],[1]!UniprotIFO[Entry],[1]!UniprotIFO[protein_id in GSM model format],"")</f>
        <v>#REF!</v>
      </c>
    </row>
    <row r="4696" spans="1:20" x14ac:dyDescent="0.2">
      <c r="A46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RT09496</v>
      </c>
      <c r="B4696" t="s">
        <v>16714</v>
      </c>
      <c r="C4696" t="s">
        <v>16714</v>
      </c>
      <c r="D4696" t="s">
        <v>10939</v>
      </c>
      <c r="E4696" t="s">
        <v>4877</v>
      </c>
      <c r="G46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6" t="s">
        <v>4878</v>
      </c>
      <c r="I4696" s="25" cm="1">
        <f t="array" ref="I4696">SUMPRODUCT((LEN(PROTEIN_stoich[[#This Row],[sequence]])-LEN(SUBSTITUTE(PROTEIN_stoich[[#This Row],[sequence]],{"A";"C";"D";"E";"F";"G";"H";"I";"K";"L";"M";"N";"P";"Q";"R";"S";"T";"V";"W";"Y"},""))),{72.08;104.14;115.08;129.11;148.17;58.05;138.14;114.16;130.18;114.16;132.2;115.1;98.12;129.13;158.19;88.08;102.1;100.13;187.21;164.17})/1000</f>
        <v>146.84349999999998</v>
      </c>
      <c r="J4696" t="s">
        <v>12465</v>
      </c>
      <c r="K4696" s="4" t="s">
        <v>4880</v>
      </c>
      <c r="M4696">
        <f>LEN(SUBSTITUTE(PROTEIN_stoich[[#This Row],[sequence]],"*",""))</f>
        <v>1371</v>
      </c>
      <c r="O4696" t="s">
        <v>16</v>
      </c>
      <c r="P4696" t="str">
        <f>_xlfn.LET(_xlpm.id,PROTEIN_stoich[[#This Row],[uniprot]],HYPERLINK("https://www.uniprot.org/uniprotkb/"&amp;_xlpm.id&amp;"/entry",_xlpm.id))</f>
        <v>A0A0K3CKJ8</v>
      </c>
      <c r="Q4696" t="e">
        <f>_xlfn.XLOOKUP(PROTEIN_stoich[[#This Row],[uniprot]],[1]!UniprotIFO[Entry],[1]!UniprotIFO[Gene Ontology IDs],"")</f>
        <v>#REF!</v>
      </c>
      <c r="R4696" t="e">
        <f>_xlfn.XLOOKUP(PROTEIN_stoich[[#This Row],[uniprot]],[1]!UniprotIFO[Entry],[1]!UniprotIFO[essential?],"")</f>
        <v>#REF!</v>
      </c>
      <c r="S4696" t="e">
        <f>_xlfn.XLOOKUP(PROTEIN_stoich[[#This Row],[sequence]],[2]!Table1[sequence_without_asterisks],[2]!Table1[protein_stoich seq matches],"")</f>
        <v>#REF!</v>
      </c>
      <c r="T4696" t="e">
        <f>_xlfn.XLOOKUP(PROTEIN_stoich[[#This Row],[uniprot]],[1]!UniprotIFO[Entry],[1]!UniprotIFO[protein_id in GSM model format],"")</f>
        <v>#REF!</v>
      </c>
    </row>
    <row r="4697" spans="1:20" x14ac:dyDescent="0.2">
      <c r="A46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A0A0K3CKJ7</v>
      </c>
      <c r="B4697" t="s">
        <v>10612</v>
      </c>
      <c r="C4697" t="s">
        <v>10612</v>
      </c>
      <c r="D4697" t="s">
        <v>10612</v>
      </c>
      <c r="E4697" t="s">
        <v>4877</v>
      </c>
      <c r="G46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7" t="s">
        <v>4878</v>
      </c>
      <c r="I4697" s="25" cm="1">
        <f t="array" ref="I4697">SUMPRODUCT((LEN(PROTEIN_stoich[[#This Row],[sequence]])-LEN(SUBSTITUTE(PROTEIN_stoich[[#This Row],[sequence]],{"A";"C";"D";"E";"F";"G";"H";"I";"K";"L";"M";"N";"P";"Q";"R";"S";"T";"V";"W";"Y"},""))),{72.08;104.14;115.08;129.11;148.17;58.05;138.14;114.16;130.18;114.16;132.2;115.1;98.12;129.13;158.19;88.08;102.1;100.13;187.21;164.17})/1000</f>
        <v>61.355230000000006</v>
      </c>
      <c r="J4697" t="s">
        <v>12140</v>
      </c>
      <c r="K4697" s="4" t="s">
        <v>4880</v>
      </c>
      <c r="M4697">
        <f>LEN(SUBSTITUTE(PROTEIN_stoich[[#This Row],[sequence]],"*",""))</f>
        <v>559</v>
      </c>
      <c r="O4697" t="s">
        <v>16</v>
      </c>
      <c r="P4697" t="str">
        <f>_xlfn.LET(_xlpm.id,PROTEIN_stoich[[#This Row],[uniprot]],HYPERLINK("https://www.uniprot.org/uniprotkb/"&amp;_xlpm.id&amp;"/entry",_xlpm.id))</f>
        <v>A0A0K3CKJ7</v>
      </c>
      <c r="Q4697" t="e">
        <f>_xlfn.XLOOKUP(PROTEIN_stoich[[#This Row],[uniprot]],[1]!UniprotIFO[Entry],[1]!UniprotIFO[Gene Ontology IDs],"")</f>
        <v>#REF!</v>
      </c>
      <c r="R4697" t="e">
        <f>_xlfn.XLOOKUP(PROTEIN_stoich[[#This Row],[uniprot]],[1]!UniprotIFO[Entry],[1]!UniprotIFO[essential?],"")</f>
        <v>#REF!</v>
      </c>
      <c r="S4697" t="e">
        <f>_xlfn.XLOOKUP(PROTEIN_stoich[[#This Row],[sequence]],[2]!Table1[sequence_without_asterisks],[2]!Table1[protein_stoich seq matches],"")</f>
        <v>#REF!</v>
      </c>
      <c r="T4697" t="e">
        <f>_xlfn.XLOOKUP(PROTEIN_stoich[[#This Row],[uniprot]],[1]!UniprotIFO[Entry],[1]!UniprotIFO[protein_id in GSM model format],"")</f>
        <v>#REF!</v>
      </c>
    </row>
    <row r="4698" spans="1:20" x14ac:dyDescent="0.2">
      <c r="A46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A0A0K3CKJ6</v>
      </c>
      <c r="B4698" t="s">
        <v>11481</v>
      </c>
      <c r="C4698" t="s">
        <v>11481</v>
      </c>
      <c r="D4698" t="s">
        <v>11481</v>
      </c>
      <c r="E4698" t="s">
        <v>4877</v>
      </c>
      <c r="G46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8" t="s">
        <v>4878</v>
      </c>
      <c r="I4698" s="25" cm="1">
        <f t="array" ref="I4698">SUMPRODUCT((LEN(PROTEIN_stoich[[#This Row],[sequence]])-LEN(SUBSTITUTE(PROTEIN_stoich[[#This Row],[sequence]],{"A";"C";"D";"E";"F";"G";"H";"I";"K";"L";"M";"N";"P";"Q";"R";"S";"T";"V";"W";"Y"},""))),{72.08;104.14;115.08;129.11;148.17;58.05;138.14;114.16;130.18;114.16;132.2;115.1;98.12;129.13;158.19;88.08;102.1;100.13;187.21;164.17})/1000</f>
        <v>65.623750000000001</v>
      </c>
      <c r="J4698" t="s">
        <v>13006</v>
      </c>
      <c r="K4698" s="4" t="s">
        <v>4880</v>
      </c>
      <c r="M4698">
        <f>LEN(SUBSTITUTE(PROTEIN_stoich[[#This Row],[sequence]],"*",""))</f>
        <v>618</v>
      </c>
      <c r="O4698" t="s">
        <v>16</v>
      </c>
      <c r="P4698" t="str">
        <f>_xlfn.LET(_xlpm.id,PROTEIN_stoich[[#This Row],[uniprot]],HYPERLINK("https://www.uniprot.org/uniprotkb/"&amp;_xlpm.id&amp;"/entry",_xlpm.id))</f>
        <v>A0A0K3CKJ6</v>
      </c>
      <c r="Q4698" t="e">
        <f>_xlfn.XLOOKUP(PROTEIN_stoich[[#This Row],[uniprot]],[1]!UniprotIFO[Entry],[1]!UniprotIFO[Gene Ontology IDs],"")</f>
        <v>#REF!</v>
      </c>
      <c r="R4698" t="e">
        <f>_xlfn.XLOOKUP(PROTEIN_stoich[[#This Row],[uniprot]],[1]!UniprotIFO[Entry],[1]!UniprotIFO[essential?],"")</f>
        <v>#REF!</v>
      </c>
      <c r="S4698" t="e">
        <f>_xlfn.XLOOKUP(PROTEIN_stoich[[#This Row],[sequence]],[2]!Table1[sequence_without_asterisks],[2]!Table1[protein_stoich seq matches],"")</f>
        <v>#REF!</v>
      </c>
      <c r="T4698" t="e">
        <f>_xlfn.XLOOKUP(PROTEIN_stoich[[#This Row],[uniprot]],[1]!UniprotIFO[Entry],[1]!UniprotIFO[protein_id in GSM model format],"")</f>
        <v>#REF!</v>
      </c>
    </row>
    <row r="4699" spans="1:20" x14ac:dyDescent="0.2">
      <c r="A46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A0A0K3CKJ5</v>
      </c>
      <c r="B4699" t="s">
        <v>11724</v>
      </c>
      <c r="C4699" t="s">
        <v>11724</v>
      </c>
      <c r="D4699" t="s">
        <v>11724</v>
      </c>
      <c r="E4699" t="s">
        <v>4877</v>
      </c>
      <c r="G46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699" t="s">
        <v>4878</v>
      </c>
      <c r="I4699" s="25" cm="1">
        <f t="array" ref="I4699">SUMPRODUCT((LEN(PROTEIN_stoich[[#This Row],[sequence]])-LEN(SUBSTITUTE(PROTEIN_stoich[[#This Row],[sequence]],{"A";"C";"D";"E";"F";"G";"H";"I";"K";"L";"M";"N";"P";"Q";"R";"S";"T";"V";"W";"Y"},""))),{72.08;104.14;115.08;129.11;148.17;58.05;138.14;114.16;130.18;114.16;132.2;115.1;98.12;129.13;158.19;88.08;102.1;100.13;187.21;164.17})/1000</f>
        <v>176.70336999999998</v>
      </c>
      <c r="J4699" t="s">
        <v>13249</v>
      </c>
      <c r="K4699" s="4" t="s">
        <v>4880</v>
      </c>
      <c r="M4699">
        <f>LEN(SUBSTITUTE(PROTEIN_stoich[[#This Row],[sequence]],"*",""))</f>
        <v>1576</v>
      </c>
      <c r="O4699" t="s">
        <v>16</v>
      </c>
      <c r="P4699" t="str">
        <f>_xlfn.LET(_xlpm.id,PROTEIN_stoich[[#This Row],[uniprot]],HYPERLINK("https://www.uniprot.org/uniprotkb/"&amp;_xlpm.id&amp;"/entry",_xlpm.id))</f>
        <v>A0A0K3CKJ5</v>
      </c>
      <c r="Q4699" t="e">
        <f>_xlfn.XLOOKUP(PROTEIN_stoich[[#This Row],[uniprot]],[1]!UniprotIFO[Entry],[1]!UniprotIFO[Gene Ontology IDs],"")</f>
        <v>#REF!</v>
      </c>
      <c r="R4699" t="e">
        <f>_xlfn.XLOOKUP(PROTEIN_stoich[[#This Row],[uniprot]],[1]!UniprotIFO[Entry],[1]!UniprotIFO[essential?],"")</f>
        <v>#REF!</v>
      </c>
      <c r="S4699" t="e">
        <f>_xlfn.XLOOKUP(PROTEIN_stoich[[#This Row],[sequence]],[2]!Table1[sequence_without_asterisks],[2]!Table1[protein_stoich seq matches],"")</f>
        <v>#REF!</v>
      </c>
      <c r="T4699" t="e">
        <f>_xlfn.XLOOKUP(PROTEIN_stoich[[#This Row],[uniprot]],[1]!UniprotIFO[Entry],[1]!UniprotIFO[protein_id in GSM model format],"")</f>
        <v>#REF!</v>
      </c>
    </row>
    <row r="4700" spans="1:20" x14ac:dyDescent="0.2">
      <c r="A47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RT16737</v>
      </c>
      <c r="B4700" t="s">
        <v>16574</v>
      </c>
      <c r="C4700" t="s">
        <v>16574</v>
      </c>
      <c r="D4700" t="s">
        <v>10741</v>
      </c>
      <c r="E4700" t="s">
        <v>4877</v>
      </c>
      <c r="G47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0" t="s">
        <v>4878</v>
      </c>
      <c r="I4700" s="25" cm="1">
        <f t="array" ref="I4700">SUMPRODUCT((LEN(PROTEIN_stoich[[#This Row],[sequence]])-LEN(SUBSTITUTE(PROTEIN_stoich[[#This Row],[sequence]],{"A";"C";"D";"E";"F";"G";"H";"I";"K";"L";"M";"N";"P";"Q";"R";"S";"T";"V";"W";"Y"},""))),{72.08;104.14;115.08;129.11;148.17;58.05;138.14;114.16;130.18;114.16;132.2;115.1;98.12;129.13;158.19;88.08;102.1;100.13;187.21;164.17})/1000</f>
        <v>131.79606999999999</v>
      </c>
      <c r="J4700" t="s">
        <v>12269</v>
      </c>
      <c r="K4700" s="4" t="s">
        <v>4880</v>
      </c>
      <c r="M4700">
        <f>LEN(SUBSTITUTE(PROTEIN_stoich[[#This Row],[sequence]],"*",""))</f>
        <v>1215</v>
      </c>
      <c r="O4700" t="s">
        <v>16</v>
      </c>
      <c r="P4700" t="str">
        <f>_xlfn.LET(_xlpm.id,PROTEIN_stoich[[#This Row],[uniprot]],HYPERLINK("https://www.uniprot.org/uniprotkb/"&amp;_xlpm.id&amp;"/entry",_xlpm.id))</f>
        <v>A0A0K3CKI4</v>
      </c>
      <c r="Q4700" t="e">
        <f>_xlfn.XLOOKUP(PROTEIN_stoich[[#This Row],[uniprot]],[1]!UniprotIFO[Entry],[1]!UniprotIFO[Gene Ontology IDs],"")</f>
        <v>#REF!</v>
      </c>
      <c r="R4700" t="e">
        <f>_xlfn.XLOOKUP(PROTEIN_stoich[[#This Row],[uniprot]],[1]!UniprotIFO[Entry],[1]!UniprotIFO[essential?],"")</f>
        <v>#REF!</v>
      </c>
      <c r="S4700" t="e">
        <f>_xlfn.XLOOKUP(PROTEIN_stoich[[#This Row],[sequence]],[2]!Table1[sequence_without_asterisks],[2]!Table1[protein_stoich seq matches],"")</f>
        <v>#REF!</v>
      </c>
      <c r="T4700" t="e">
        <f>_xlfn.XLOOKUP(PROTEIN_stoich[[#This Row],[uniprot]],[1]!UniprotIFO[Entry],[1]!UniprotIFO[protein_id in GSM model format],"")</f>
        <v>#REF!</v>
      </c>
    </row>
    <row r="4701" spans="1:20" x14ac:dyDescent="0.2">
      <c r="A47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RT16448</v>
      </c>
      <c r="B4701" t="s">
        <v>16581</v>
      </c>
      <c r="C4701" t="s">
        <v>16581</v>
      </c>
      <c r="D4701" t="s">
        <v>10748</v>
      </c>
      <c r="E4701" t="s">
        <v>4877</v>
      </c>
      <c r="G47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1" t="s">
        <v>4878</v>
      </c>
      <c r="I4701" s="25" cm="1">
        <f t="array" ref="I4701">SUMPRODUCT((LEN(PROTEIN_stoich[[#This Row],[sequence]])-LEN(SUBSTITUTE(PROTEIN_stoich[[#This Row],[sequence]],{"A";"C";"D";"E";"F";"G";"H";"I";"K";"L";"M";"N";"P";"Q";"R";"S";"T";"V";"W";"Y"},""))),{72.08;104.14;115.08;129.11;148.17;58.05;138.14;114.16;130.18;114.16;132.2;115.1;98.12;129.13;158.19;88.08;102.1;100.13;187.21;164.17})/1000</f>
        <v>80.258330000000001</v>
      </c>
      <c r="J4701" t="s">
        <v>12276</v>
      </c>
      <c r="K4701" s="4" t="s">
        <v>4880</v>
      </c>
      <c r="M4701">
        <f>LEN(SUBSTITUTE(PROTEIN_stoich[[#This Row],[sequence]],"*",""))</f>
        <v>713</v>
      </c>
      <c r="O4701" t="s">
        <v>16</v>
      </c>
      <c r="P4701" t="str">
        <f>_xlfn.LET(_xlpm.id,PROTEIN_stoich[[#This Row],[uniprot]],HYPERLINK("https://www.uniprot.org/uniprotkb/"&amp;_xlpm.id&amp;"/entry",_xlpm.id))</f>
        <v>A0A0K3CKI1</v>
      </c>
      <c r="Q4701" t="e">
        <f>_xlfn.XLOOKUP(PROTEIN_stoich[[#This Row],[uniprot]],[1]!UniprotIFO[Entry],[1]!UniprotIFO[Gene Ontology IDs],"")</f>
        <v>#REF!</v>
      </c>
      <c r="R4701" t="e">
        <f>_xlfn.XLOOKUP(PROTEIN_stoich[[#This Row],[uniprot]],[1]!UniprotIFO[Entry],[1]!UniprotIFO[essential?],"")</f>
        <v>#REF!</v>
      </c>
      <c r="S4701" t="e">
        <f>_xlfn.XLOOKUP(PROTEIN_stoich[[#This Row],[sequence]],[2]!Table1[sequence_without_asterisks],[2]!Table1[protein_stoich seq matches],"")</f>
        <v>#REF!</v>
      </c>
      <c r="T4701" t="e">
        <f>_xlfn.XLOOKUP(PROTEIN_stoich[[#This Row],[uniprot]],[1]!UniprotIFO[Entry],[1]!UniprotIFO[protein_id in GSM model format],"")</f>
        <v>#REF!</v>
      </c>
    </row>
    <row r="4702" spans="1:20" x14ac:dyDescent="0.2">
      <c r="A47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RT10280</v>
      </c>
      <c r="B4702" t="s">
        <v>16953</v>
      </c>
      <c r="C4702" t="s">
        <v>16953</v>
      </c>
      <c r="D4702" t="s">
        <v>11545</v>
      </c>
      <c r="E4702" t="s">
        <v>4877</v>
      </c>
      <c r="G47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2" t="s">
        <v>4878</v>
      </c>
      <c r="I4702" s="25" cm="1">
        <f t="array" ref="I4702">SUMPRODUCT((LEN(PROTEIN_stoich[[#This Row],[sequence]])-LEN(SUBSTITUTE(PROTEIN_stoich[[#This Row],[sequence]],{"A";"C";"D";"E";"F";"G";"H";"I";"K";"L";"M";"N";"P";"Q";"R";"S";"T";"V";"W";"Y"},""))),{72.08;104.14;115.08;129.11;148.17;58.05;138.14;114.16;130.18;114.16;132.2;115.1;98.12;129.13;158.19;88.08;102.1;100.13;187.21;164.17})/1000</f>
        <v>81.769000000000005</v>
      </c>
      <c r="J4702" t="s">
        <v>13070</v>
      </c>
      <c r="K4702" s="4" t="s">
        <v>4880</v>
      </c>
      <c r="M4702">
        <f>LEN(SUBSTITUTE(PROTEIN_stoich[[#This Row],[sequence]],"*",""))</f>
        <v>803</v>
      </c>
      <c r="O4702" t="s">
        <v>16</v>
      </c>
      <c r="P4702" t="str">
        <f>_xlfn.LET(_xlpm.id,PROTEIN_stoich[[#This Row],[uniprot]],HYPERLINK("https://www.uniprot.org/uniprotkb/"&amp;_xlpm.id&amp;"/entry",_xlpm.id))</f>
        <v>A0A0K3CKH6</v>
      </c>
      <c r="Q4702" t="e">
        <f>_xlfn.XLOOKUP(PROTEIN_stoich[[#This Row],[uniprot]],[1]!UniprotIFO[Entry],[1]!UniprotIFO[Gene Ontology IDs],"")</f>
        <v>#REF!</v>
      </c>
      <c r="R4702" t="e">
        <f>_xlfn.XLOOKUP(PROTEIN_stoich[[#This Row],[uniprot]],[1]!UniprotIFO[Entry],[1]!UniprotIFO[essential?],"")</f>
        <v>#REF!</v>
      </c>
      <c r="S4702" t="e">
        <f>_xlfn.XLOOKUP(PROTEIN_stoich[[#This Row],[sequence]],[2]!Table1[sequence_without_asterisks],[2]!Table1[protein_stoich seq matches],"")</f>
        <v>#REF!</v>
      </c>
      <c r="T4702" t="e">
        <f>_xlfn.XLOOKUP(PROTEIN_stoich[[#This Row],[uniprot]],[1]!UniprotIFO[Entry],[1]!UniprotIFO[protein_id in GSM model format],"")</f>
        <v>#REF!</v>
      </c>
    </row>
    <row r="4703" spans="1:20" x14ac:dyDescent="0.2">
      <c r="A47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RT10275</v>
      </c>
      <c r="B4703" t="s">
        <v>16565</v>
      </c>
      <c r="C4703" t="s">
        <v>16565</v>
      </c>
      <c r="D4703" t="s">
        <v>10732</v>
      </c>
      <c r="E4703" t="s">
        <v>4877</v>
      </c>
      <c r="G47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3" t="s">
        <v>4878</v>
      </c>
      <c r="I4703" s="25" cm="1">
        <f t="array" ref="I4703">SUMPRODUCT((LEN(PROTEIN_stoich[[#This Row],[sequence]])-LEN(SUBSTITUTE(PROTEIN_stoich[[#This Row],[sequence]],{"A";"C";"D";"E";"F";"G";"H";"I";"K";"L";"M";"N";"P";"Q";"R";"S";"T";"V";"W";"Y"},""))),{72.08;104.14;115.08;129.11;148.17;58.05;138.14;114.16;130.18;114.16;132.2;115.1;98.12;129.13;158.19;88.08;102.1;100.13;187.21;164.17})/1000</f>
        <v>47.065049999999999</v>
      </c>
      <c r="J4703" t="s">
        <v>12260</v>
      </c>
      <c r="K4703" s="4" t="s">
        <v>4880</v>
      </c>
      <c r="M4703">
        <f>LEN(SUBSTITUTE(PROTEIN_stoich[[#This Row],[sequence]],"*",""))</f>
        <v>435</v>
      </c>
      <c r="O4703" t="s">
        <v>16</v>
      </c>
      <c r="P4703" t="str">
        <f>_xlfn.LET(_xlpm.id,PROTEIN_stoich[[#This Row],[uniprot]],HYPERLINK("https://www.uniprot.org/uniprotkb/"&amp;_xlpm.id&amp;"/entry",_xlpm.id))</f>
        <v>A0A0K3CKH1</v>
      </c>
      <c r="Q4703" t="e">
        <f>_xlfn.XLOOKUP(PROTEIN_stoich[[#This Row],[uniprot]],[1]!UniprotIFO[Entry],[1]!UniprotIFO[Gene Ontology IDs],"")</f>
        <v>#REF!</v>
      </c>
      <c r="R4703" t="e">
        <f>_xlfn.XLOOKUP(PROTEIN_stoich[[#This Row],[uniprot]],[1]!UniprotIFO[Entry],[1]!UniprotIFO[essential?],"")</f>
        <v>#REF!</v>
      </c>
      <c r="S4703" t="e">
        <f>_xlfn.XLOOKUP(PROTEIN_stoich[[#This Row],[sequence]],[2]!Table1[sequence_without_asterisks],[2]!Table1[protein_stoich seq matches],"")</f>
        <v>#REF!</v>
      </c>
      <c r="T4703" t="e">
        <f>_xlfn.XLOOKUP(PROTEIN_stoich[[#This Row],[uniprot]],[1]!UniprotIFO[Entry],[1]!UniprotIFO[protein_id in GSM model format],"")</f>
        <v>#REF!</v>
      </c>
    </row>
    <row r="4704" spans="1:20" x14ac:dyDescent="0.2">
      <c r="A47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RT15039</v>
      </c>
      <c r="B4704" t="s">
        <v>16469</v>
      </c>
      <c r="C4704" t="s">
        <v>16469</v>
      </c>
      <c r="D4704" t="s">
        <v>10626</v>
      </c>
      <c r="E4704" t="s">
        <v>4877</v>
      </c>
      <c r="G47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4" t="s">
        <v>4878</v>
      </c>
      <c r="I4704" s="25" cm="1">
        <f t="array" ref="I4704">SUMPRODUCT((LEN(PROTEIN_stoich[[#This Row],[sequence]])-LEN(SUBSTITUTE(PROTEIN_stoich[[#This Row],[sequence]],{"A";"C";"D";"E";"F";"G";"H";"I";"K";"L";"M";"N";"P";"Q";"R";"S";"T";"V";"W";"Y"},""))),{72.08;104.14;115.08;129.11;148.17;58.05;138.14;114.16;130.18;114.16;132.2;115.1;98.12;129.13;158.19;88.08;102.1;100.13;187.21;164.17})/1000</f>
        <v>121.57827999999999</v>
      </c>
      <c r="J4704" t="s">
        <v>12154</v>
      </c>
      <c r="K4704" s="4" t="s">
        <v>4880</v>
      </c>
      <c r="M4704">
        <f>LEN(SUBSTITUTE(PROTEIN_stoich[[#This Row],[sequence]],"*",""))</f>
        <v>1175</v>
      </c>
      <c r="O4704" t="s">
        <v>16</v>
      </c>
      <c r="P4704" t="str">
        <f>_xlfn.LET(_xlpm.id,PROTEIN_stoich[[#This Row],[uniprot]],HYPERLINK("https://www.uniprot.org/uniprotkb/"&amp;_xlpm.id&amp;"/entry",_xlpm.id))</f>
        <v>A0A0K3CKG5</v>
      </c>
      <c r="Q4704" t="e">
        <f>_xlfn.XLOOKUP(PROTEIN_stoich[[#This Row],[uniprot]],[1]!UniprotIFO[Entry],[1]!UniprotIFO[Gene Ontology IDs],"")</f>
        <v>#REF!</v>
      </c>
      <c r="R4704" t="e">
        <f>_xlfn.XLOOKUP(PROTEIN_stoich[[#This Row],[uniprot]],[1]!UniprotIFO[Entry],[1]!UniprotIFO[essential?],"")</f>
        <v>#REF!</v>
      </c>
      <c r="S4704" t="e">
        <f>_xlfn.XLOOKUP(PROTEIN_stoich[[#This Row],[sequence]],[2]!Table1[sequence_without_asterisks],[2]!Table1[protein_stoich seq matches],"")</f>
        <v>#REF!</v>
      </c>
      <c r="T4704" t="e">
        <f>_xlfn.XLOOKUP(PROTEIN_stoich[[#This Row],[uniprot]],[1]!UniprotIFO[Entry],[1]!UniprotIFO[protein_id in GSM model format],"")</f>
        <v>#REF!</v>
      </c>
    </row>
    <row r="4705" spans="1:20" x14ac:dyDescent="0.2">
      <c r="A47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A0A0K3CKF8</v>
      </c>
      <c r="B4705" t="s">
        <v>11748</v>
      </c>
      <c r="C4705" t="s">
        <v>11748</v>
      </c>
      <c r="D4705" t="s">
        <v>11748</v>
      </c>
      <c r="E4705" t="s">
        <v>4877</v>
      </c>
      <c r="G47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5" t="s">
        <v>4878</v>
      </c>
      <c r="I4705" s="25" cm="1">
        <f t="array" ref="I4705">SUMPRODUCT((LEN(PROTEIN_stoich[[#This Row],[sequence]])-LEN(SUBSTITUTE(PROTEIN_stoich[[#This Row],[sequence]],{"A";"C";"D";"E";"F";"G";"H";"I";"K";"L";"M";"N";"P";"Q";"R";"S";"T";"V";"W";"Y"},""))),{72.08;104.14;115.08;129.11;148.17;58.05;138.14;114.16;130.18;114.16;132.2;115.1;98.12;129.13;158.19;88.08;102.1;100.13;187.21;164.17})/1000</f>
        <v>77.588340000000002</v>
      </c>
      <c r="J4705" t="s">
        <v>13273</v>
      </c>
      <c r="K4705" s="4" t="s">
        <v>4880</v>
      </c>
      <c r="M4705">
        <f>LEN(SUBSTITUTE(PROTEIN_stoich[[#This Row],[sequence]],"*",""))</f>
        <v>744</v>
      </c>
      <c r="O4705" t="s">
        <v>16</v>
      </c>
      <c r="P4705" t="str">
        <f>_xlfn.LET(_xlpm.id,PROTEIN_stoich[[#This Row],[uniprot]],HYPERLINK("https://www.uniprot.org/uniprotkb/"&amp;_xlpm.id&amp;"/entry",_xlpm.id))</f>
        <v>A0A0K3CKF8</v>
      </c>
      <c r="Q4705" t="e">
        <f>_xlfn.XLOOKUP(PROTEIN_stoich[[#This Row],[uniprot]],[1]!UniprotIFO[Entry],[1]!UniprotIFO[Gene Ontology IDs],"")</f>
        <v>#REF!</v>
      </c>
      <c r="R4705" t="e">
        <f>_xlfn.XLOOKUP(PROTEIN_stoich[[#This Row],[uniprot]],[1]!UniprotIFO[Entry],[1]!UniprotIFO[essential?],"")</f>
        <v>#REF!</v>
      </c>
      <c r="S4705" t="e">
        <f>_xlfn.XLOOKUP(PROTEIN_stoich[[#This Row],[sequence]],[2]!Table1[sequence_without_asterisks],[2]!Table1[protein_stoich seq matches],"")</f>
        <v>#REF!</v>
      </c>
      <c r="T4705" t="e">
        <f>_xlfn.XLOOKUP(PROTEIN_stoich[[#This Row],[uniprot]],[1]!UniprotIFO[Entry],[1]!UniprotIFO[protein_id in GSM model format],"")</f>
        <v>#REF!</v>
      </c>
    </row>
    <row r="4706" spans="1:20" x14ac:dyDescent="0.2">
      <c r="A47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RT16707</v>
      </c>
      <c r="B4706" t="s">
        <v>17022</v>
      </c>
      <c r="C4706" t="s">
        <v>17022</v>
      </c>
      <c r="D4706" t="s">
        <v>11654</v>
      </c>
      <c r="E4706" t="s">
        <v>4877</v>
      </c>
      <c r="G47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6" t="s">
        <v>4878</v>
      </c>
      <c r="I4706" s="25" cm="1">
        <f t="array" ref="I4706">SUMPRODUCT((LEN(PROTEIN_stoich[[#This Row],[sequence]])-LEN(SUBSTITUTE(PROTEIN_stoich[[#This Row],[sequence]],{"A";"C";"D";"E";"F";"G";"H";"I";"K";"L";"M";"N";"P";"Q";"R";"S";"T";"V";"W";"Y"},""))),{72.08;104.14;115.08;129.11;148.17;58.05;138.14;114.16;130.18;114.16;132.2;115.1;98.12;129.13;158.19;88.08;102.1;100.13;187.21;164.17})/1000</f>
        <v>31.703089999999992</v>
      </c>
      <c r="J4706" t="s">
        <v>13179</v>
      </c>
      <c r="K4706" s="4" t="s">
        <v>4880</v>
      </c>
      <c r="M4706">
        <f>LEN(SUBSTITUTE(PROTEIN_stoich[[#This Row],[sequence]],"*",""))</f>
        <v>283</v>
      </c>
      <c r="O4706" t="s">
        <v>16</v>
      </c>
      <c r="P4706" t="str">
        <f>_xlfn.LET(_xlpm.id,PROTEIN_stoich[[#This Row],[uniprot]],HYPERLINK("https://www.uniprot.org/uniprotkb/"&amp;_xlpm.id&amp;"/entry",_xlpm.id))</f>
        <v>A0A0K3CKF7</v>
      </c>
      <c r="Q4706" t="e">
        <f>_xlfn.XLOOKUP(PROTEIN_stoich[[#This Row],[uniprot]],[1]!UniprotIFO[Entry],[1]!UniprotIFO[Gene Ontology IDs],"")</f>
        <v>#REF!</v>
      </c>
      <c r="R4706" t="e">
        <f>_xlfn.XLOOKUP(PROTEIN_stoich[[#This Row],[uniprot]],[1]!UniprotIFO[Entry],[1]!UniprotIFO[essential?],"")</f>
        <v>#REF!</v>
      </c>
      <c r="S4706" t="e">
        <f>_xlfn.XLOOKUP(PROTEIN_stoich[[#This Row],[sequence]],[2]!Table1[sequence_without_asterisks],[2]!Table1[protein_stoich seq matches],"")</f>
        <v>#REF!</v>
      </c>
      <c r="T4706" t="e">
        <f>_xlfn.XLOOKUP(PROTEIN_stoich[[#This Row],[uniprot]],[1]!UniprotIFO[Entry],[1]!UniprotIFO[protein_id in GSM model format],"")</f>
        <v>#REF!</v>
      </c>
    </row>
    <row r="4707" spans="1:20" x14ac:dyDescent="0.2">
      <c r="A47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RT09440</v>
      </c>
      <c r="B4707" t="s">
        <v>17135</v>
      </c>
      <c r="C4707" t="s">
        <v>17135</v>
      </c>
      <c r="D4707" t="s">
        <v>12037</v>
      </c>
      <c r="E4707" t="s">
        <v>4877</v>
      </c>
      <c r="G47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7" t="s">
        <v>4878</v>
      </c>
      <c r="I4707" s="25" cm="1">
        <f t="array" ref="I4707">SUMPRODUCT((LEN(PROTEIN_stoich[[#This Row],[sequence]])-LEN(SUBSTITUTE(PROTEIN_stoich[[#This Row],[sequence]],{"A";"C";"D";"E";"F";"G";"H";"I";"K";"L";"M";"N";"P";"Q";"R";"S";"T";"V";"W";"Y"},""))),{72.08;104.14;115.08;129.11;148.17;58.05;138.14;114.16;130.18;114.16;132.2;115.1;98.12;129.13;158.19;88.08;102.1;100.13;187.21;164.17})/1000</f>
        <v>40.227320000000006</v>
      </c>
      <c r="J4707" t="s">
        <v>13559</v>
      </c>
      <c r="K4707" s="4" t="s">
        <v>4880</v>
      </c>
      <c r="M4707">
        <f>LEN(SUBSTITUTE(PROTEIN_stoich[[#This Row],[sequence]],"*",""))</f>
        <v>368</v>
      </c>
      <c r="O4707" t="s">
        <v>16</v>
      </c>
      <c r="P4707" t="str">
        <f>_xlfn.LET(_xlpm.id,PROTEIN_stoich[[#This Row],[uniprot]],HYPERLINK("https://www.uniprot.org/uniprotkb/"&amp;_xlpm.id&amp;"/entry",_xlpm.id))</f>
        <v>A0A0K3CKF4</v>
      </c>
      <c r="Q4707" t="e">
        <f>_xlfn.XLOOKUP(PROTEIN_stoich[[#This Row],[uniprot]],[1]!UniprotIFO[Entry],[1]!UniprotIFO[Gene Ontology IDs],"")</f>
        <v>#REF!</v>
      </c>
      <c r="R4707" t="e">
        <f>_xlfn.XLOOKUP(PROTEIN_stoich[[#This Row],[uniprot]],[1]!UniprotIFO[Entry],[1]!UniprotIFO[essential?],"")</f>
        <v>#REF!</v>
      </c>
      <c r="S4707" t="e">
        <f>_xlfn.XLOOKUP(PROTEIN_stoich[[#This Row],[sequence]],[2]!Table1[sequence_without_asterisks],[2]!Table1[protein_stoich seq matches],"")</f>
        <v>#REF!</v>
      </c>
      <c r="T4707" t="e">
        <f>_xlfn.XLOOKUP(PROTEIN_stoich[[#This Row],[uniprot]],[1]!UniprotIFO[Entry],[1]!UniprotIFO[protein_id in GSM model format],"")</f>
        <v>#REF!</v>
      </c>
    </row>
    <row r="4708" spans="1:20" x14ac:dyDescent="0.2">
      <c r="A47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RT16702</v>
      </c>
      <c r="B4708" t="s">
        <v>17126</v>
      </c>
      <c r="C4708" t="s">
        <v>17126</v>
      </c>
      <c r="D4708" t="s">
        <v>12004</v>
      </c>
      <c r="E4708" t="s">
        <v>4877</v>
      </c>
      <c r="G47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8" t="s">
        <v>4878</v>
      </c>
      <c r="I4708" s="25" cm="1">
        <f t="array" ref="I4708">SUMPRODUCT((LEN(PROTEIN_stoich[[#This Row],[sequence]])-LEN(SUBSTITUTE(PROTEIN_stoich[[#This Row],[sequence]],{"A";"C";"D";"E";"F";"G";"H";"I";"K";"L";"M";"N";"P";"Q";"R";"S";"T";"V";"W";"Y"},""))),{72.08;104.14;115.08;129.11;148.17;58.05;138.14;114.16;130.18;114.16;132.2;115.1;98.12;129.13;158.19;88.08;102.1;100.13;187.21;164.17})/1000</f>
        <v>98.757939999999991</v>
      </c>
      <c r="J4708" t="s">
        <v>13526</v>
      </c>
      <c r="K4708" s="4" t="s">
        <v>4880</v>
      </c>
      <c r="M4708">
        <f>LEN(SUBSTITUTE(PROTEIN_stoich[[#This Row],[sequence]],"*",""))</f>
        <v>918</v>
      </c>
      <c r="O4708" t="s">
        <v>16</v>
      </c>
      <c r="P4708" t="str">
        <f>_xlfn.LET(_xlpm.id,PROTEIN_stoich[[#This Row],[uniprot]],HYPERLINK("https://www.uniprot.org/uniprotkb/"&amp;_xlpm.id&amp;"/entry",_xlpm.id))</f>
        <v>A0A0K3CKF2</v>
      </c>
      <c r="Q4708" t="e">
        <f>_xlfn.XLOOKUP(PROTEIN_stoich[[#This Row],[uniprot]],[1]!UniprotIFO[Entry],[1]!UniprotIFO[Gene Ontology IDs],"")</f>
        <v>#REF!</v>
      </c>
      <c r="R4708" t="e">
        <f>_xlfn.XLOOKUP(PROTEIN_stoich[[#This Row],[uniprot]],[1]!UniprotIFO[Entry],[1]!UniprotIFO[essential?],"")</f>
        <v>#REF!</v>
      </c>
      <c r="S4708" t="e">
        <f>_xlfn.XLOOKUP(PROTEIN_stoich[[#This Row],[sequence]],[2]!Table1[sequence_without_asterisks],[2]!Table1[protein_stoich seq matches],"")</f>
        <v>#REF!</v>
      </c>
      <c r="T4708" t="e">
        <f>_xlfn.XLOOKUP(PROTEIN_stoich[[#This Row],[uniprot]],[1]!UniprotIFO[Entry],[1]!UniprotIFO[protein_id in GSM model format],"")</f>
        <v>#REF!</v>
      </c>
    </row>
    <row r="4709" spans="1:20" x14ac:dyDescent="0.2">
      <c r="A47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RT10245</v>
      </c>
      <c r="B4709" t="s">
        <v>16782</v>
      </c>
      <c r="C4709" t="s">
        <v>16782</v>
      </c>
      <c r="D4709" t="s">
        <v>11205</v>
      </c>
      <c r="E4709" t="s">
        <v>4877</v>
      </c>
      <c r="G47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09" t="s">
        <v>4878</v>
      </c>
      <c r="I4709" s="25" cm="1">
        <f t="array" ref="I4709">SUMPRODUCT((LEN(PROTEIN_stoich[[#This Row],[sequence]])-LEN(SUBSTITUTE(PROTEIN_stoich[[#This Row],[sequence]],{"A";"C";"D";"E";"F";"G";"H";"I";"K";"L";"M";"N";"P";"Q";"R";"S";"T";"V";"W";"Y"},""))),{72.08;104.14;115.08;129.11;148.17;58.05;138.14;114.16;130.18;114.16;132.2;115.1;98.12;129.13;158.19;88.08;102.1;100.13;187.21;164.17})/1000</f>
        <v>63.891980000000004</v>
      </c>
      <c r="J4709" t="s">
        <v>12731</v>
      </c>
      <c r="K4709" s="4" t="s">
        <v>4880</v>
      </c>
      <c r="M4709">
        <f>LEN(SUBSTITUTE(PROTEIN_stoich[[#This Row],[sequence]],"*",""))</f>
        <v>599</v>
      </c>
      <c r="O4709" t="s">
        <v>16</v>
      </c>
      <c r="P4709" t="str">
        <f>_xlfn.LET(_xlpm.id,PROTEIN_stoich[[#This Row],[uniprot]],HYPERLINK("https://www.uniprot.org/uniprotkb/"&amp;_xlpm.id&amp;"/entry",_xlpm.id))</f>
        <v>A0A0K3CKE5</v>
      </c>
      <c r="Q4709" t="e">
        <f>_xlfn.XLOOKUP(PROTEIN_stoich[[#This Row],[uniprot]],[1]!UniprotIFO[Entry],[1]!UniprotIFO[Gene Ontology IDs],"")</f>
        <v>#REF!</v>
      </c>
      <c r="R4709" t="e">
        <f>_xlfn.XLOOKUP(PROTEIN_stoich[[#This Row],[uniprot]],[1]!UniprotIFO[Entry],[1]!UniprotIFO[essential?],"")</f>
        <v>#REF!</v>
      </c>
      <c r="S4709" t="e">
        <f>_xlfn.XLOOKUP(PROTEIN_stoich[[#This Row],[sequence]],[2]!Table1[sequence_without_asterisks],[2]!Table1[protein_stoich seq matches],"")</f>
        <v>#REF!</v>
      </c>
      <c r="T4709" t="e">
        <f>_xlfn.XLOOKUP(PROTEIN_stoich[[#This Row],[uniprot]],[1]!UniprotIFO[Entry],[1]!UniprotIFO[protein_id in GSM model format],"")</f>
        <v>#REF!</v>
      </c>
    </row>
    <row r="4710" spans="1:20" x14ac:dyDescent="0.2">
      <c r="A47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RT16691</v>
      </c>
      <c r="B4710" t="s">
        <v>16605</v>
      </c>
      <c r="C4710" t="s">
        <v>16605</v>
      </c>
      <c r="D4710" t="s">
        <v>10772</v>
      </c>
      <c r="E4710" t="s">
        <v>4877</v>
      </c>
      <c r="G47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0" t="s">
        <v>4878</v>
      </c>
      <c r="I4710" s="25" cm="1">
        <f t="array" ref="I4710">SUMPRODUCT((LEN(PROTEIN_stoich[[#This Row],[sequence]])-LEN(SUBSTITUTE(PROTEIN_stoich[[#This Row],[sequence]],{"A";"C";"D";"E";"F";"G";"H";"I";"K";"L";"M";"N";"P";"Q";"R";"S";"T";"V";"W";"Y"},""))),{72.08;104.14;115.08;129.11;148.17;58.05;138.14;114.16;130.18;114.16;132.2;115.1;98.12;129.13;158.19;88.08;102.1;100.13;187.21;164.17})/1000</f>
        <v>62.428959999999982</v>
      </c>
      <c r="J4710" t="s">
        <v>12300</v>
      </c>
      <c r="K4710" s="4" t="s">
        <v>4880</v>
      </c>
      <c r="M4710">
        <f>LEN(SUBSTITUTE(PROTEIN_stoich[[#This Row],[sequence]],"*",""))</f>
        <v>572</v>
      </c>
      <c r="O4710" t="s">
        <v>16</v>
      </c>
      <c r="P4710" t="str">
        <f>_xlfn.LET(_xlpm.id,PROTEIN_stoich[[#This Row],[uniprot]],HYPERLINK("https://www.uniprot.org/uniprotkb/"&amp;_xlpm.id&amp;"/entry",_xlpm.id))</f>
        <v>A0A0K3CKE3</v>
      </c>
      <c r="Q4710" t="e">
        <f>_xlfn.XLOOKUP(PROTEIN_stoich[[#This Row],[uniprot]],[1]!UniprotIFO[Entry],[1]!UniprotIFO[Gene Ontology IDs],"")</f>
        <v>#REF!</v>
      </c>
      <c r="R4710" t="e">
        <f>_xlfn.XLOOKUP(PROTEIN_stoich[[#This Row],[uniprot]],[1]!UniprotIFO[Entry],[1]!UniprotIFO[essential?],"")</f>
        <v>#REF!</v>
      </c>
      <c r="S4710" t="e">
        <f>_xlfn.XLOOKUP(PROTEIN_stoich[[#This Row],[sequence]],[2]!Table1[sequence_without_asterisks],[2]!Table1[protein_stoich seq matches],"")</f>
        <v>#REF!</v>
      </c>
      <c r="T4710" t="e">
        <f>_xlfn.XLOOKUP(PROTEIN_stoich[[#This Row],[uniprot]],[1]!UniprotIFO[Entry],[1]!UniprotIFO[protein_id in GSM model format],"")</f>
        <v>#REF!</v>
      </c>
    </row>
    <row r="4711" spans="1:20" x14ac:dyDescent="0.2">
      <c r="A47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RT16390</v>
      </c>
      <c r="B4711" t="s">
        <v>17038</v>
      </c>
      <c r="C4711" t="s">
        <v>17038</v>
      </c>
      <c r="D4711" t="s">
        <v>11707</v>
      </c>
      <c r="E4711" t="s">
        <v>4877</v>
      </c>
      <c r="G47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1" t="s">
        <v>4878</v>
      </c>
      <c r="I4711" s="25" cm="1">
        <f t="array" ref="I4711">SUMPRODUCT((LEN(PROTEIN_stoich[[#This Row],[sequence]])-LEN(SUBSTITUTE(PROTEIN_stoich[[#This Row],[sequence]],{"A";"C";"D";"E";"F";"G";"H";"I";"K";"L";"M";"N";"P";"Q";"R";"S";"T";"V";"W";"Y"},""))),{72.08;104.14;115.08;129.11;148.17;58.05;138.14;114.16;130.18;114.16;132.2;115.1;98.12;129.13;158.19;88.08;102.1;100.13;187.21;164.17})/1000</f>
        <v>26.47071</v>
      </c>
      <c r="J4711" t="s">
        <v>13232</v>
      </c>
      <c r="K4711" s="4" t="s">
        <v>4880</v>
      </c>
      <c r="M4711">
        <f>LEN(SUBSTITUTE(PROTEIN_stoich[[#This Row],[sequence]],"*",""))</f>
        <v>240</v>
      </c>
      <c r="O4711" t="s">
        <v>16</v>
      </c>
      <c r="P4711" t="str">
        <f>_xlfn.LET(_xlpm.id,PROTEIN_stoich[[#This Row],[uniprot]],HYPERLINK("https://www.uniprot.org/uniprotkb/"&amp;_xlpm.id&amp;"/entry",_xlpm.id))</f>
        <v>A0A0K3CKD1</v>
      </c>
      <c r="Q4711" t="e">
        <f>_xlfn.XLOOKUP(PROTEIN_stoich[[#This Row],[uniprot]],[1]!UniprotIFO[Entry],[1]!UniprotIFO[Gene Ontology IDs],"")</f>
        <v>#REF!</v>
      </c>
      <c r="R4711" t="e">
        <f>_xlfn.XLOOKUP(PROTEIN_stoich[[#This Row],[uniprot]],[1]!UniprotIFO[Entry],[1]!UniprotIFO[essential?],"")</f>
        <v>#REF!</v>
      </c>
      <c r="S4711" t="e">
        <f>_xlfn.XLOOKUP(PROTEIN_stoich[[#This Row],[sequence]],[2]!Table1[sequence_without_asterisks],[2]!Table1[protein_stoich seq matches],"")</f>
        <v>#REF!</v>
      </c>
      <c r="T4711" t="e">
        <f>_xlfn.XLOOKUP(PROTEIN_stoich[[#This Row],[uniprot]],[1]!UniprotIFO[Entry],[1]!UniprotIFO[protein_id in GSM model format],"")</f>
        <v>#REF!</v>
      </c>
    </row>
    <row r="4712" spans="1:20" x14ac:dyDescent="0.2">
      <c r="A47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RT16668</v>
      </c>
      <c r="B4712" t="s">
        <v>16905</v>
      </c>
      <c r="C4712" t="s">
        <v>16905</v>
      </c>
      <c r="D4712" t="s">
        <v>11397</v>
      </c>
      <c r="E4712" t="s">
        <v>4877</v>
      </c>
      <c r="G47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2" t="s">
        <v>4878</v>
      </c>
      <c r="I4712" s="25" cm="1">
        <f t="array" ref="I4712">SUMPRODUCT((LEN(PROTEIN_stoich[[#This Row],[sequence]])-LEN(SUBSTITUTE(PROTEIN_stoich[[#This Row],[sequence]],{"A";"C";"D";"E";"F";"G";"H";"I";"K";"L";"M";"N";"P";"Q";"R";"S";"T";"V";"W";"Y"},""))),{72.08;104.14;115.08;129.11;148.17;58.05;138.14;114.16;130.18;114.16;132.2;115.1;98.12;129.13;158.19;88.08;102.1;100.13;187.21;164.17})/1000</f>
        <v>25.791840000000004</v>
      </c>
      <c r="J4712" t="s">
        <v>12922</v>
      </c>
      <c r="K4712" s="4" t="s">
        <v>4880</v>
      </c>
      <c r="M4712">
        <f>LEN(SUBSTITUTE(PROTEIN_stoich[[#This Row],[sequence]],"*",""))</f>
        <v>229</v>
      </c>
      <c r="O4712" t="s">
        <v>16</v>
      </c>
      <c r="P4712" t="str">
        <f>_xlfn.LET(_xlpm.id,PROTEIN_stoich[[#This Row],[uniprot]],HYPERLINK("https://www.uniprot.org/uniprotkb/"&amp;_xlpm.id&amp;"/entry",_xlpm.id))</f>
        <v>A0A0K3CKC7</v>
      </c>
      <c r="Q4712" t="e">
        <f>_xlfn.XLOOKUP(PROTEIN_stoich[[#This Row],[uniprot]],[1]!UniprotIFO[Entry],[1]!UniprotIFO[Gene Ontology IDs],"")</f>
        <v>#REF!</v>
      </c>
      <c r="R4712" t="e">
        <f>_xlfn.XLOOKUP(PROTEIN_stoich[[#This Row],[uniprot]],[1]!UniprotIFO[Entry],[1]!UniprotIFO[essential?],"")</f>
        <v>#REF!</v>
      </c>
      <c r="S4712" t="e">
        <f>_xlfn.XLOOKUP(PROTEIN_stoich[[#This Row],[sequence]],[2]!Table1[sequence_without_asterisks],[2]!Table1[protein_stoich seq matches],"")</f>
        <v>#REF!</v>
      </c>
      <c r="T4712" t="e">
        <f>_xlfn.XLOOKUP(PROTEIN_stoich[[#This Row],[uniprot]],[1]!UniprotIFO[Entry],[1]!UniprotIFO[protein_id in GSM model format],"")</f>
        <v>#REF!</v>
      </c>
    </row>
    <row r="4713" spans="1:20" x14ac:dyDescent="0.2">
      <c r="A47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RT10223</v>
      </c>
      <c r="B4713" t="s">
        <v>17141</v>
      </c>
      <c r="C4713" t="s">
        <v>17141</v>
      </c>
      <c r="D4713" t="s">
        <v>12057</v>
      </c>
      <c r="E4713" t="s">
        <v>4877</v>
      </c>
      <c r="G47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3" t="s">
        <v>4878</v>
      </c>
      <c r="I4713" s="25" cm="1">
        <f t="array" ref="I4713">SUMPRODUCT((LEN(PROTEIN_stoich[[#This Row],[sequence]])-LEN(SUBSTITUTE(PROTEIN_stoich[[#This Row],[sequence]],{"A";"C";"D";"E";"F";"G";"H";"I";"K";"L";"M";"N";"P";"Q";"R";"S";"T";"V";"W";"Y"},""))),{72.08;104.14;115.08;129.11;148.17;58.05;138.14;114.16;130.18;114.16;132.2;115.1;98.12;129.13;158.19;88.08;102.1;100.13;187.21;164.17})/1000</f>
        <v>30.075150000000001</v>
      </c>
      <c r="J4713" t="s">
        <v>13579</v>
      </c>
      <c r="K4713" s="4" t="s">
        <v>4880</v>
      </c>
      <c r="M4713">
        <f>LEN(SUBSTITUTE(PROTEIN_stoich[[#This Row],[sequence]],"*",""))</f>
        <v>284</v>
      </c>
      <c r="O4713" t="s">
        <v>16</v>
      </c>
      <c r="P4713" t="str">
        <f>_xlfn.LET(_xlpm.id,PROTEIN_stoich[[#This Row],[uniprot]],HYPERLINK("https://www.uniprot.org/uniprotkb/"&amp;_xlpm.id&amp;"/entry",_xlpm.id))</f>
        <v>A0A0K3CKC5</v>
      </c>
      <c r="Q4713" t="e">
        <f>_xlfn.XLOOKUP(PROTEIN_stoich[[#This Row],[uniprot]],[1]!UniprotIFO[Entry],[1]!UniprotIFO[Gene Ontology IDs],"")</f>
        <v>#REF!</v>
      </c>
      <c r="R4713" t="e">
        <f>_xlfn.XLOOKUP(PROTEIN_stoich[[#This Row],[uniprot]],[1]!UniprotIFO[Entry],[1]!UniprotIFO[essential?],"")</f>
        <v>#REF!</v>
      </c>
      <c r="S4713" t="e">
        <f>_xlfn.XLOOKUP(PROTEIN_stoich[[#This Row],[sequence]],[2]!Table1[sequence_without_asterisks],[2]!Table1[protein_stoich seq matches],"")</f>
        <v>#REF!</v>
      </c>
      <c r="T4713" t="e">
        <f>_xlfn.XLOOKUP(PROTEIN_stoich[[#This Row],[uniprot]],[1]!UniprotIFO[Entry],[1]!UniprotIFO[protein_id in GSM model format],"")</f>
        <v>#REF!</v>
      </c>
    </row>
    <row r="4714" spans="1:20" x14ac:dyDescent="0.2">
      <c r="A47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A0A0K3CKC1</v>
      </c>
      <c r="B4714" t="s">
        <v>11479</v>
      </c>
      <c r="C4714" t="s">
        <v>11479</v>
      </c>
      <c r="D4714" t="s">
        <v>11479</v>
      </c>
      <c r="E4714" t="s">
        <v>4877</v>
      </c>
      <c r="G47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4" t="s">
        <v>4878</v>
      </c>
      <c r="I4714" s="25" cm="1">
        <f t="array" ref="I4714">SUMPRODUCT((LEN(PROTEIN_stoich[[#This Row],[sequence]])-LEN(SUBSTITUTE(PROTEIN_stoich[[#This Row],[sequence]],{"A";"C";"D";"E";"F";"G";"H";"I";"K";"L";"M";"N";"P";"Q";"R";"S";"T";"V";"W";"Y"},""))),{72.08;104.14;115.08;129.11;148.17;58.05;138.14;114.16;130.18;114.16;132.2;115.1;98.12;129.13;158.19;88.08;102.1;100.13;187.21;164.17})/1000</f>
        <v>45.324229999999993</v>
      </c>
      <c r="J4714" t="s">
        <v>13004</v>
      </c>
      <c r="K4714" s="4" t="s">
        <v>4880</v>
      </c>
      <c r="M4714">
        <f>LEN(SUBSTITUTE(PROTEIN_stoich[[#This Row],[sequence]],"*",""))</f>
        <v>393</v>
      </c>
      <c r="O4714" t="s">
        <v>16</v>
      </c>
      <c r="P4714" t="str">
        <f>_xlfn.LET(_xlpm.id,PROTEIN_stoich[[#This Row],[uniprot]],HYPERLINK("https://www.uniprot.org/uniprotkb/"&amp;_xlpm.id&amp;"/entry",_xlpm.id))</f>
        <v>A0A0K3CKC1</v>
      </c>
      <c r="Q4714" t="e">
        <f>_xlfn.XLOOKUP(PROTEIN_stoich[[#This Row],[uniprot]],[1]!UniprotIFO[Entry],[1]!UniprotIFO[Gene Ontology IDs],"")</f>
        <v>#REF!</v>
      </c>
      <c r="R4714" t="e">
        <f>_xlfn.XLOOKUP(PROTEIN_stoich[[#This Row],[uniprot]],[1]!UniprotIFO[Entry],[1]!UniprotIFO[essential?],"")</f>
        <v>#REF!</v>
      </c>
      <c r="S4714" t="e">
        <f>_xlfn.XLOOKUP(PROTEIN_stoich[[#This Row],[sequence]],[2]!Table1[sequence_without_asterisks],[2]!Table1[protein_stoich seq matches],"")</f>
        <v>#REF!</v>
      </c>
      <c r="T4714" t="e">
        <f>_xlfn.XLOOKUP(PROTEIN_stoich[[#This Row],[uniprot]],[1]!UniprotIFO[Entry],[1]!UniprotIFO[protein_id in GSM model format],"")</f>
        <v>#REF!</v>
      </c>
    </row>
    <row r="4715" spans="1:20" x14ac:dyDescent="0.2">
      <c r="A47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RT14995</v>
      </c>
      <c r="B4715" t="s">
        <v>16855</v>
      </c>
      <c r="C4715" t="s">
        <v>16855</v>
      </c>
      <c r="D4715" t="s">
        <v>11322</v>
      </c>
      <c r="E4715" t="s">
        <v>4877</v>
      </c>
      <c r="G47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5" t="s">
        <v>4878</v>
      </c>
      <c r="I4715" s="25" cm="1">
        <f t="array" ref="I4715">SUMPRODUCT((LEN(PROTEIN_stoich[[#This Row],[sequence]])-LEN(SUBSTITUTE(PROTEIN_stoich[[#This Row],[sequence]],{"A";"C";"D";"E";"F";"G";"H";"I";"K";"L";"M";"N";"P";"Q";"R";"S";"T";"V";"W";"Y"},""))),{72.08;104.14;115.08;129.11;148.17;58.05;138.14;114.16;130.18;114.16;132.2;115.1;98.12;129.13;158.19;88.08;102.1;100.13;187.21;164.17})/1000</f>
        <v>106.60716000000001</v>
      </c>
      <c r="J4715" t="s">
        <v>12847</v>
      </c>
      <c r="K4715" s="4" t="s">
        <v>4880</v>
      </c>
      <c r="M4715">
        <f>LEN(SUBSTITUTE(PROTEIN_stoich[[#This Row],[sequence]],"*",""))</f>
        <v>1009</v>
      </c>
      <c r="O4715" t="s">
        <v>16</v>
      </c>
      <c r="P4715" t="str">
        <f>_xlfn.LET(_xlpm.id,PROTEIN_stoich[[#This Row],[uniprot]],HYPERLINK("https://www.uniprot.org/uniprotkb/"&amp;_xlpm.id&amp;"/entry",_xlpm.id))</f>
        <v>A0A0K3CKB9</v>
      </c>
      <c r="Q4715" t="e">
        <f>_xlfn.XLOOKUP(PROTEIN_stoich[[#This Row],[uniprot]],[1]!UniprotIFO[Entry],[1]!UniprotIFO[Gene Ontology IDs],"")</f>
        <v>#REF!</v>
      </c>
      <c r="R4715" t="e">
        <f>_xlfn.XLOOKUP(PROTEIN_stoich[[#This Row],[uniprot]],[1]!UniprotIFO[Entry],[1]!UniprotIFO[essential?],"")</f>
        <v>#REF!</v>
      </c>
      <c r="S4715" t="e">
        <f>_xlfn.XLOOKUP(PROTEIN_stoich[[#This Row],[sequence]],[2]!Table1[sequence_without_asterisks],[2]!Table1[protein_stoich seq matches],"")</f>
        <v>#REF!</v>
      </c>
      <c r="T4715" t="e">
        <f>_xlfn.XLOOKUP(PROTEIN_stoich[[#This Row],[uniprot]],[1]!UniprotIFO[Entry],[1]!UniprotIFO[protein_id in GSM model format],"")</f>
        <v>#REF!</v>
      </c>
    </row>
    <row r="4716" spans="1:20" x14ac:dyDescent="0.2">
      <c r="A47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RT16367</v>
      </c>
      <c r="B4716" t="s">
        <v>16604</v>
      </c>
      <c r="C4716" t="s">
        <v>16604</v>
      </c>
      <c r="D4716" t="s">
        <v>10771</v>
      </c>
      <c r="E4716" t="s">
        <v>4877</v>
      </c>
      <c r="G47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6" t="s">
        <v>4878</v>
      </c>
      <c r="I4716" s="25" cm="1">
        <f t="array" ref="I4716">SUMPRODUCT((LEN(PROTEIN_stoich[[#This Row],[sequence]])-LEN(SUBSTITUTE(PROTEIN_stoich[[#This Row],[sequence]],{"A";"C";"D";"E";"F";"G";"H";"I";"K";"L";"M";"N";"P";"Q";"R";"S";"T";"V";"W";"Y"},""))),{72.08;104.14;115.08;129.11;148.17;58.05;138.14;114.16;130.18;114.16;132.2;115.1;98.12;129.13;158.19;88.08;102.1;100.13;187.21;164.17})/1000</f>
        <v>57.737909999999999</v>
      </c>
      <c r="J4716" t="s">
        <v>12299</v>
      </c>
      <c r="K4716" s="4" t="s">
        <v>4880</v>
      </c>
      <c r="M4716">
        <f>LEN(SUBSTITUTE(PROTEIN_stoich[[#This Row],[sequence]],"*",""))</f>
        <v>537</v>
      </c>
      <c r="O4716" t="s">
        <v>16</v>
      </c>
      <c r="P4716" t="str">
        <f>_xlfn.LET(_xlpm.id,PROTEIN_stoich[[#This Row],[uniprot]],HYPERLINK("https://www.uniprot.org/uniprotkb/"&amp;_xlpm.id&amp;"/entry",_xlpm.id))</f>
        <v>A0A0K3CKB4</v>
      </c>
      <c r="Q4716" t="e">
        <f>_xlfn.XLOOKUP(PROTEIN_stoich[[#This Row],[uniprot]],[1]!UniprotIFO[Entry],[1]!UniprotIFO[Gene Ontology IDs],"")</f>
        <v>#REF!</v>
      </c>
      <c r="R4716" t="e">
        <f>_xlfn.XLOOKUP(PROTEIN_stoich[[#This Row],[uniprot]],[1]!UniprotIFO[Entry],[1]!UniprotIFO[essential?],"")</f>
        <v>#REF!</v>
      </c>
      <c r="S4716" t="e">
        <f>_xlfn.XLOOKUP(PROTEIN_stoich[[#This Row],[sequence]],[2]!Table1[sequence_without_asterisks],[2]!Table1[protein_stoich seq matches],"")</f>
        <v>#REF!</v>
      </c>
      <c r="T4716" t="e">
        <f>_xlfn.XLOOKUP(PROTEIN_stoich[[#This Row],[uniprot]],[1]!UniprotIFO[Entry],[1]!UniprotIFO[protein_id in GSM model format],"")</f>
        <v>#REF!</v>
      </c>
    </row>
    <row r="4717" spans="1:20" x14ac:dyDescent="0.2">
      <c r="A47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A0A0K3CKB1</v>
      </c>
      <c r="B4717" t="s">
        <v>11092</v>
      </c>
      <c r="C4717" t="s">
        <v>11092</v>
      </c>
      <c r="D4717" t="s">
        <v>11092</v>
      </c>
      <c r="E4717" t="s">
        <v>4877</v>
      </c>
      <c r="G47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7" t="s">
        <v>4878</v>
      </c>
      <c r="I4717" s="25" cm="1">
        <f t="array" ref="I4717">SUMPRODUCT((LEN(PROTEIN_stoich[[#This Row],[sequence]])-LEN(SUBSTITUTE(PROTEIN_stoich[[#This Row],[sequence]],{"A";"C";"D";"E";"F";"G";"H";"I";"K";"L";"M";"N";"P";"Q";"R";"S";"T";"V";"W";"Y"},""))),{72.08;104.14;115.08;129.11;148.17;58.05;138.14;114.16;130.18;114.16;132.2;115.1;98.12;129.13;158.19;88.08;102.1;100.13;187.21;164.17})/1000</f>
        <v>29.938110000000009</v>
      </c>
      <c r="J4717" t="s">
        <v>12618</v>
      </c>
      <c r="K4717" s="4" t="s">
        <v>4880</v>
      </c>
      <c r="M4717">
        <f>LEN(SUBSTITUTE(PROTEIN_stoich[[#This Row],[sequence]],"*",""))</f>
        <v>263</v>
      </c>
      <c r="O4717" t="s">
        <v>16</v>
      </c>
      <c r="P4717" t="str">
        <f>_xlfn.LET(_xlpm.id,PROTEIN_stoich[[#This Row],[uniprot]],HYPERLINK("https://www.uniprot.org/uniprotkb/"&amp;_xlpm.id&amp;"/entry",_xlpm.id))</f>
        <v>A0A0K3CKB1</v>
      </c>
      <c r="Q4717" t="e">
        <f>_xlfn.XLOOKUP(PROTEIN_stoich[[#This Row],[uniprot]],[1]!UniprotIFO[Entry],[1]!UniprotIFO[Gene Ontology IDs],"")</f>
        <v>#REF!</v>
      </c>
      <c r="R4717" t="e">
        <f>_xlfn.XLOOKUP(PROTEIN_stoich[[#This Row],[uniprot]],[1]!UniprotIFO[Entry],[1]!UniprotIFO[essential?],"")</f>
        <v>#REF!</v>
      </c>
      <c r="S4717" t="e">
        <f>_xlfn.XLOOKUP(PROTEIN_stoich[[#This Row],[sequence]],[2]!Table1[sequence_without_asterisks],[2]!Table1[protein_stoich seq matches],"")</f>
        <v>#REF!</v>
      </c>
      <c r="T4717" t="e">
        <f>_xlfn.XLOOKUP(PROTEIN_stoich[[#This Row],[uniprot]],[1]!UniprotIFO[Entry],[1]!UniprotIFO[protein_id in GSM model format],"")</f>
        <v>#REF!</v>
      </c>
    </row>
    <row r="4718" spans="1:20" x14ac:dyDescent="0.2">
      <c r="A47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A0A0K3CKA9</v>
      </c>
      <c r="B4718" t="s">
        <v>10604</v>
      </c>
      <c r="C4718" t="s">
        <v>10604</v>
      </c>
      <c r="D4718" t="s">
        <v>10604</v>
      </c>
      <c r="E4718" t="s">
        <v>4877</v>
      </c>
      <c r="G47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8" t="s">
        <v>4878</v>
      </c>
      <c r="I4718" s="25" cm="1">
        <f t="array" ref="I4718">SUMPRODUCT((LEN(PROTEIN_stoich[[#This Row],[sequence]])-LEN(SUBSTITUTE(PROTEIN_stoich[[#This Row],[sequence]],{"A";"C";"D";"E";"F";"G";"H";"I";"K";"L";"M";"N";"P";"Q";"R";"S";"T";"V";"W";"Y"},""))),{72.08;104.14;115.08;129.11;148.17;58.05;138.14;114.16;130.18;114.16;132.2;115.1;98.12;129.13;158.19;88.08;102.1;100.13;187.21;164.17})/1000</f>
        <v>26.677700000000002</v>
      </c>
      <c r="J4718" t="s">
        <v>12132</v>
      </c>
      <c r="K4718" s="4" t="s">
        <v>4880</v>
      </c>
      <c r="M4718">
        <f>LEN(SUBSTITUTE(PROTEIN_stoich[[#This Row],[sequence]],"*",""))</f>
        <v>243</v>
      </c>
      <c r="O4718" t="s">
        <v>16</v>
      </c>
      <c r="P4718" t="str">
        <f>_xlfn.LET(_xlpm.id,PROTEIN_stoich[[#This Row],[uniprot]],HYPERLINK("https://www.uniprot.org/uniprotkb/"&amp;_xlpm.id&amp;"/entry",_xlpm.id))</f>
        <v>A0A0K3CKA9</v>
      </c>
      <c r="Q4718" t="e">
        <f>_xlfn.XLOOKUP(PROTEIN_stoich[[#This Row],[uniprot]],[1]!UniprotIFO[Entry],[1]!UniprotIFO[Gene Ontology IDs],"")</f>
        <v>#REF!</v>
      </c>
      <c r="R4718" t="e">
        <f>_xlfn.XLOOKUP(PROTEIN_stoich[[#This Row],[uniprot]],[1]!UniprotIFO[Entry],[1]!UniprotIFO[essential?],"")</f>
        <v>#REF!</v>
      </c>
      <c r="S4718" t="e">
        <f>_xlfn.XLOOKUP(PROTEIN_stoich[[#This Row],[sequence]],[2]!Table1[sequence_without_asterisks],[2]!Table1[protein_stoich seq matches],"")</f>
        <v>#REF!</v>
      </c>
      <c r="T4718" t="e">
        <f>_xlfn.XLOOKUP(PROTEIN_stoich[[#This Row],[uniprot]],[1]!UniprotIFO[Entry],[1]!UniprotIFO[protein_id in GSM model format],"")</f>
        <v>#REF!</v>
      </c>
    </row>
    <row r="4719" spans="1:20" x14ac:dyDescent="0.2">
      <c r="A47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A0A0K3CKA4</v>
      </c>
      <c r="B4719" t="s">
        <v>10872</v>
      </c>
      <c r="C4719" t="s">
        <v>10872</v>
      </c>
      <c r="D4719" t="s">
        <v>10872</v>
      </c>
      <c r="E4719" t="s">
        <v>4877</v>
      </c>
      <c r="G47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19" t="s">
        <v>4878</v>
      </c>
      <c r="I4719" s="25" cm="1">
        <f t="array" ref="I4719">SUMPRODUCT((LEN(PROTEIN_stoich[[#This Row],[sequence]])-LEN(SUBSTITUTE(PROTEIN_stoich[[#This Row],[sequence]],{"A";"C";"D";"E";"F";"G";"H";"I";"K";"L";"M";"N";"P";"Q";"R";"S";"T";"V";"W";"Y"},""))),{72.08;104.14;115.08;129.11;148.17;58.05;138.14;114.16;130.18;114.16;132.2;115.1;98.12;129.13;158.19;88.08;102.1;100.13;187.21;164.17})/1000</f>
        <v>23.679919999999999</v>
      </c>
      <c r="J4719" t="s">
        <v>12399</v>
      </c>
      <c r="K4719" s="4" t="s">
        <v>4880</v>
      </c>
      <c r="M4719">
        <f>LEN(SUBSTITUTE(PROTEIN_stoich[[#This Row],[sequence]],"*",""))</f>
        <v>206</v>
      </c>
      <c r="O4719" t="s">
        <v>16</v>
      </c>
      <c r="P4719" t="str">
        <f>_xlfn.LET(_xlpm.id,PROTEIN_stoich[[#This Row],[uniprot]],HYPERLINK("https://www.uniprot.org/uniprotkb/"&amp;_xlpm.id&amp;"/entry",_xlpm.id))</f>
        <v>A0A0K3CKA4</v>
      </c>
      <c r="Q4719" t="e">
        <f>_xlfn.XLOOKUP(PROTEIN_stoich[[#This Row],[uniprot]],[1]!UniprotIFO[Entry],[1]!UniprotIFO[Gene Ontology IDs],"")</f>
        <v>#REF!</v>
      </c>
      <c r="R4719" t="e">
        <f>_xlfn.XLOOKUP(PROTEIN_stoich[[#This Row],[uniprot]],[1]!UniprotIFO[Entry],[1]!UniprotIFO[essential?],"")</f>
        <v>#REF!</v>
      </c>
      <c r="S4719" t="e">
        <f>_xlfn.XLOOKUP(PROTEIN_stoich[[#This Row],[sequence]],[2]!Table1[sequence_without_asterisks],[2]!Table1[protein_stoich seq matches],"")</f>
        <v>#REF!</v>
      </c>
      <c r="T4719" t="e">
        <f>_xlfn.XLOOKUP(PROTEIN_stoich[[#This Row],[uniprot]],[1]!UniprotIFO[Entry],[1]!UniprotIFO[protein_id in GSM model format],"")</f>
        <v>#REF!</v>
      </c>
    </row>
    <row r="4720" spans="1:20" x14ac:dyDescent="0.2">
      <c r="A47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A0A0K3CKA2</v>
      </c>
      <c r="B4720" t="s">
        <v>10581</v>
      </c>
      <c r="C4720" t="s">
        <v>10581</v>
      </c>
      <c r="D4720" t="s">
        <v>10581</v>
      </c>
      <c r="E4720" t="s">
        <v>4877</v>
      </c>
      <c r="G47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0" t="s">
        <v>4878</v>
      </c>
      <c r="I4720" s="25" cm="1">
        <f t="array" ref="I4720">SUMPRODUCT((LEN(PROTEIN_stoich[[#This Row],[sequence]])-LEN(SUBSTITUTE(PROTEIN_stoich[[#This Row],[sequence]],{"A";"C";"D";"E";"F";"G";"H";"I";"K";"L";"M";"N";"P";"Q";"R";"S";"T";"V";"W";"Y"},""))),{72.08;104.14;115.08;129.11;148.17;58.05;138.14;114.16;130.18;114.16;132.2;115.1;98.12;129.13;158.19;88.08;102.1;100.13;187.21;164.17})/1000</f>
        <v>34.972550000000005</v>
      </c>
      <c r="J4720" t="s">
        <v>12109</v>
      </c>
      <c r="K4720" s="4" t="s">
        <v>4880</v>
      </c>
      <c r="M4720">
        <f>LEN(SUBSTITUTE(PROTEIN_stoich[[#This Row],[sequence]],"*",""))</f>
        <v>311</v>
      </c>
      <c r="O4720" t="s">
        <v>16</v>
      </c>
      <c r="P4720" t="str">
        <f>_xlfn.LET(_xlpm.id,PROTEIN_stoich[[#This Row],[uniprot]],HYPERLINK("https://www.uniprot.org/uniprotkb/"&amp;_xlpm.id&amp;"/entry",_xlpm.id))</f>
        <v>A0A0K3CKA2</v>
      </c>
      <c r="Q4720" t="e">
        <f>_xlfn.XLOOKUP(PROTEIN_stoich[[#This Row],[uniprot]],[1]!UniprotIFO[Entry],[1]!UniprotIFO[Gene Ontology IDs],"")</f>
        <v>#REF!</v>
      </c>
      <c r="R4720" t="e">
        <f>_xlfn.XLOOKUP(PROTEIN_stoich[[#This Row],[uniprot]],[1]!UniprotIFO[Entry],[1]!UniprotIFO[essential?],"")</f>
        <v>#REF!</v>
      </c>
      <c r="S4720" t="e">
        <f>_xlfn.XLOOKUP(PROTEIN_stoich[[#This Row],[sequence]],[2]!Table1[sequence_without_asterisks],[2]!Table1[protein_stoich seq matches],"")</f>
        <v>#REF!</v>
      </c>
      <c r="T4720" t="e">
        <f>_xlfn.XLOOKUP(PROTEIN_stoich[[#This Row],[uniprot]],[1]!UniprotIFO[Entry],[1]!UniprotIFO[protein_id in GSM model format],"")</f>
        <v>#REF!</v>
      </c>
    </row>
    <row r="4721" spans="1:20" x14ac:dyDescent="0.2">
      <c r="A47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RT10196</v>
      </c>
      <c r="B4721" t="s">
        <v>16567</v>
      </c>
      <c r="C4721" t="s">
        <v>16567</v>
      </c>
      <c r="D4721" t="s">
        <v>10734</v>
      </c>
      <c r="E4721" t="s">
        <v>4877</v>
      </c>
      <c r="G47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1" t="s">
        <v>4878</v>
      </c>
      <c r="I4721" s="25" cm="1">
        <f t="array" ref="I4721">SUMPRODUCT((LEN(PROTEIN_stoich[[#This Row],[sequence]])-LEN(SUBSTITUTE(PROTEIN_stoich[[#This Row],[sequence]],{"A";"C";"D";"E";"F";"G";"H";"I";"K";"L";"M";"N";"P";"Q";"R";"S";"T";"V";"W";"Y"},""))),{72.08;104.14;115.08;129.11;148.17;58.05;138.14;114.16;130.18;114.16;132.2;115.1;98.12;129.13;158.19;88.08;102.1;100.13;187.21;164.17})/1000</f>
        <v>87.034340000000014</v>
      </c>
      <c r="J4721" t="s">
        <v>12262</v>
      </c>
      <c r="K4721" s="4" t="s">
        <v>4880</v>
      </c>
      <c r="M4721">
        <f>LEN(SUBSTITUTE(PROTEIN_stoich[[#This Row],[sequence]],"*",""))</f>
        <v>778</v>
      </c>
      <c r="O4721" t="s">
        <v>16</v>
      </c>
      <c r="P4721" t="str">
        <f>_xlfn.LET(_xlpm.id,PROTEIN_stoich[[#This Row],[uniprot]],HYPERLINK("https://www.uniprot.org/uniprotkb/"&amp;_xlpm.id&amp;"/entry",_xlpm.id))</f>
        <v>A0A0K3CKA1</v>
      </c>
      <c r="Q4721" t="e">
        <f>_xlfn.XLOOKUP(PROTEIN_stoich[[#This Row],[uniprot]],[1]!UniprotIFO[Entry],[1]!UniprotIFO[Gene Ontology IDs],"")</f>
        <v>#REF!</v>
      </c>
      <c r="R4721" t="e">
        <f>_xlfn.XLOOKUP(PROTEIN_stoich[[#This Row],[uniprot]],[1]!UniprotIFO[Entry],[1]!UniprotIFO[essential?],"")</f>
        <v>#REF!</v>
      </c>
      <c r="S4721" t="e">
        <f>_xlfn.XLOOKUP(PROTEIN_stoich[[#This Row],[sequence]],[2]!Table1[sequence_without_asterisks],[2]!Table1[protein_stoich seq matches],"")</f>
        <v>#REF!</v>
      </c>
      <c r="T4721" t="e">
        <f>_xlfn.XLOOKUP(PROTEIN_stoich[[#This Row],[uniprot]],[1]!UniprotIFO[Entry],[1]!UniprotIFO[protein_id in GSM model format],"")</f>
        <v>#REF!</v>
      </c>
    </row>
    <row r="4722" spans="1:20" x14ac:dyDescent="0.2">
      <c r="A47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RT10180</v>
      </c>
      <c r="B4722" t="s">
        <v>16569</v>
      </c>
      <c r="C4722" t="s">
        <v>16569</v>
      </c>
      <c r="D4722" t="s">
        <v>10736</v>
      </c>
      <c r="E4722" t="s">
        <v>4877</v>
      </c>
      <c r="G47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2" t="s">
        <v>4878</v>
      </c>
      <c r="I4722" s="25" cm="1">
        <f t="array" ref="I4722">SUMPRODUCT((LEN(PROTEIN_stoich[[#This Row],[sequence]])-LEN(SUBSTITUTE(PROTEIN_stoich[[#This Row],[sequence]],{"A";"C";"D";"E";"F";"G";"H";"I";"K";"L";"M";"N";"P";"Q";"R";"S";"T";"V";"W";"Y"},""))),{72.08;104.14;115.08;129.11;148.17;58.05;138.14;114.16;130.18;114.16;132.2;115.1;98.12;129.13;158.19;88.08;102.1;100.13;187.21;164.17})/1000</f>
        <v>106.97565999999999</v>
      </c>
      <c r="J4722" t="s">
        <v>12264</v>
      </c>
      <c r="K4722" s="4" t="s">
        <v>4880</v>
      </c>
      <c r="M4722">
        <f>LEN(SUBSTITUTE(PROTEIN_stoich[[#This Row],[sequence]],"*",""))</f>
        <v>998</v>
      </c>
      <c r="O4722" t="s">
        <v>16</v>
      </c>
      <c r="P4722" t="str">
        <f>_xlfn.LET(_xlpm.id,PROTEIN_stoich[[#This Row],[uniprot]],HYPERLINK("https://www.uniprot.org/uniprotkb/"&amp;_xlpm.id&amp;"/entry",_xlpm.id))</f>
        <v>A0A0K3CK88</v>
      </c>
      <c r="Q4722" t="e">
        <f>_xlfn.XLOOKUP(PROTEIN_stoich[[#This Row],[uniprot]],[1]!UniprotIFO[Entry],[1]!UniprotIFO[Gene Ontology IDs],"")</f>
        <v>#REF!</v>
      </c>
      <c r="R4722" t="e">
        <f>_xlfn.XLOOKUP(PROTEIN_stoich[[#This Row],[uniprot]],[1]!UniprotIFO[Entry],[1]!UniprotIFO[essential?],"")</f>
        <v>#REF!</v>
      </c>
      <c r="S4722" t="e">
        <f>_xlfn.XLOOKUP(PROTEIN_stoich[[#This Row],[sequence]],[2]!Table1[sequence_without_asterisks],[2]!Table1[protein_stoich seq matches],"")</f>
        <v>#REF!</v>
      </c>
      <c r="T4722" t="e">
        <f>_xlfn.XLOOKUP(PROTEIN_stoich[[#This Row],[uniprot]],[1]!UniprotIFO[Entry],[1]!UniprotIFO[protein_id in GSM model format],"")</f>
        <v>#REF!</v>
      </c>
    </row>
    <row r="4723" spans="1:20" x14ac:dyDescent="0.2">
      <c r="A47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RT16329</v>
      </c>
      <c r="B4723" t="s">
        <v>16733</v>
      </c>
      <c r="C4723" t="s">
        <v>16733</v>
      </c>
      <c r="D4723" t="s">
        <v>10967</v>
      </c>
      <c r="E4723" t="s">
        <v>4877</v>
      </c>
      <c r="G47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3" t="s">
        <v>4878</v>
      </c>
      <c r="I4723" s="25" cm="1">
        <f t="array" ref="I4723">SUMPRODUCT((LEN(PROTEIN_stoich[[#This Row],[sequence]])-LEN(SUBSTITUTE(PROTEIN_stoich[[#This Row],[sequence]],{"A";"C";"D";"E";"F";"G";"H";"I";"K";"L";"M";"N";"P";"Q";"R";"S";"T";"V";"W";"Y"},""))),{72.08;104.14;115.08;129.11;148.17;58.05;138.14;114.16;130.18;114.16;132.2;115.1;98.12;129.13;158.19;88.08;102.1;100.13;187.21;164.17})/1000</f>
        <v>22.904040000000002</v>
      </c>
      <c r="J4723" t="s">
        <v>12493</v>
      </c>
      <c r="K4723" s="4" t="s">
        <v>4880</v>
      </c>
      <c r="M4723">
        <f>LEN(SUBSTITUTE(PROTEIN_stoich[[#This Row],[sequence]],"*",""))</f>
        <v>229</v>
      </c>
      <c r="O4723" t="s">
        <v>16</v>
      </c>
      <c r="P4723" t="str">
        <f>_xlfn.LET(_xlpm.id,PROTEIN_stoich[[#This Row],[uniprot]],HYPERLINK("https://www.uniprot.org/uniprotkb/"&amp;_xlpm.id&amp;"/entry",_xlpm.id))</f>
        <v>A0A0K3CK85</v>
      </c>
      <c r="Q4723" t="e">
        <f>_xlfn.XLOOKUP(PROTEIN_stoich[[#This Row],[uniprot]],[1]!UniprotIFO[Entry],[1]!UniprotIFO[Gene Ontology IDs],"")</f>
        <v>#REF!</v>
      </c>
      <c r="R4723" t="e">
        <f>_xlfn.XLOOKUP(PROTEIN_stoich[[#This Row],[uniprot]],[1]!UniprotIFO[Entry],[1]!UniprotIFO[essential?],"")</f>
        <v>#REF!</v>
      </c>
      <c r="S4723" t="e">
        <f>_xlfn.XLOOKUP(PROTEIN_stoich[[#This Row],[sequence]],[2]!Table1[sequence_without_asterisks],[2]!Table1[protein_stoich seq matches],"")</f>
        <v>#REF!</v>
      </c>
      <c r="T4723" t="e">
        <f>_xlfn.XLOOKUP(PROTEIN_stoich[[#This Row],[uniprot]],[1]!UniprotIFO[Entry],[1]!UniprotIFO[protein_id in GSM model format],"")</f>
        <v>#REF!</v>
      </c>
    </row>
    <row r="4724" spans="1:20" x14ac:dyDescent="0.2">
      <c r="A47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A0A0K3CK69</v>
      </c>
      <c r="B4724" t="s">
        <v>11682</v>
      </c>
      <c r="C4724" t="s">
        <v>11682</v>
      </c>
      <c r="D4724" t="s">
        <v>11682</v>
      </c>
      <c r="E4724" t="s">
        <v>4877</v>
      </c>
      <c r="G47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4" t="s">
        <v>4878</v>
      </c>
      <c r="I4724" s="25" cm="1">
        <f t="array" ref="I4724">SUMPRODUCT((LEN(PROTEIN_stoich[[#This Row],[sequence]])-LEN(SUBSTITUTE(PROTEIN_stoich[[#This Row],[sequence]],{"A";"C";"D";"E";"F";"G";"H";"I";"K";"L";"M";"N";"P";"Q";"R";"S";"T";"V";"W";"Y"},""))),{72.08;104.14;115.08;129.11;148.17;58.05;138.14;114.16;130.18;114.16;132.2;115.1;98.12;129.13;158.19;88.08;102.1;100.13;187.21;164.17})/1000</f>
        <v>171.12199000000001</v>
      </c>
      <c r="J4724" t="s">
        <v>13207</v>
      </c>
      <c r="K4724" s="4" t="s">
        <v>4880</v>
      </c>
      <c r="M4724">
        <f>LEN(SUBSTITUTE(PROTEIN_stoich[[#This Row],[sequence]],"*",""))</f>
        <v>1588</v>
      </c>
      <c r="O4724" t="s">
        <v>16</v>
      </c>
      <c r="P4724" t="str">
        <f>_xlfn.LET(_xlpm.id,PROTEIN_stoich[[#This Row],[uniprot]],HYPERLINK("https://www.uniprot.org/uniprotkb/"&amp;_xlpm.id&amp;"/entry",_xlpm.id))</f>
        <v>A0A0K3CK69</v>
      </c>
      <c r="Q4724" t="e">
        <f>_xlfn.XLOOKUP(PROTEIN_stoich[[#This Row],[uniprot]],[1]!UniprotIFO[Entry],[1]!UniprotIFO[Gene Ontology IDs],"")</f>
        <v>#REF!</v>
      </c>
      <c r="R4724" t="e">
        <f>_xlfn.XLOOKUP(PROTEIN_stoich[[#This Row],[uniprot]],[1]!UniprotIFO[Entry],[1]!UniprotIFO[essential?],"")</f>
        <v>#REF!</v>
      </c>
      <c r="S4724" t="e">
        <f>_xlfn.XLOOKUP(PROTEIN_stoich[[#This Row],[sequence]],[2]!Table1[sequence_without_asterisks],[2]!Table1[protein_stoich seq matches],"")</f>
        <v>#REF!</v>
      </c>
      <c r="T4724" t="e">
        <f>_xlfn.XLOOKUP(PROTEIN_stoich[[#This Row],[uniprot]],[1]!UniprotIFO[Entry],[1]!UniprotIFO[protein_id in GSM model format],"")</f>
        <v>#REF!</v>
      </c>
    </row>
    <row r="4725" spans="1:20" x14ac:dyDescent="0.2">
      <c r="A47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A0A0K3CK65</v>
      </c>
      <c r="B4725" t="s">
        <v>12041</v>
      </c>
      <c r="C4725" t="s">
        <v>12041</v>
      </c>
      <c r="D4725" t="s">
        <v>12041</v>
      </c>
      <c r="E4725" t="s">
        <v>4877</v>
      </c>
      <c r="G47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5" t="s">
        <v>4878</v>
      </c>
      <c r="I4725" s="25" cm="1">
        <f t="array" ref="I4725">SUMPRODUCT((LEN(PROTEIN_stoich[[#This Row],[sequence]])-LEN(SUBSTITUTE(PROTEIN_stoich[[#This Row],[sequence]],{"A";"C";"D";"E";"F";"G";"H";"I";"K";"L";"M";"N";"P";"Q";"R";"S";"T";"V";"W";"Y"},""))),{72.08;104.14;115.08;129.11;148.17;58.05;138.14;114.16;130.18;114.16;132.2;115.1;98.12;129.13;158.19;88.08;102.1;100.13;187.21;164.17})/1000</f>
        <v>67.898650000000004</v>
      </c>
      <c r="J4725" t="s">
        <v>13563</v>
      </c>
      <c r="K4725" s="4" t="s">
        <v>4880</v>
      </c>
      <c r="M4725">
        <f>LEN(SUBSTITUTE(PROTEIN_stoich[[#This Row],[sequence]],"*",""))</f>
        <v>606</v>
      </c>
      <c r="O4725" t="s">
        <v>16</v>
      </c>
      <c r="P4725" t="str">
        <f>_xlfn.LET(_xlpm.id,PROTEIN_stoich[[#This Row],[uniprot]],HYPERLINK("https://www.uniprot.org/uniprotkb/"&amp;_xlpm.id&amp;"/entry",_xlpm.id))</f>
        <v>A0A0K3CK65</v>
      </c>
      <c r="Q4725" t="e">
        <f>_xlfn.XLOOKUP(PROTEIN_stoich[[#This Row],[uniprot]],[1]!UniprotIFO[Entry],[1]!UniprotIFO[Gene Ontology IDs],"")</f>
        <v>#REF!</v>
      </c>
      <c r="R4725" t="e">
        <f>_xlfn.XLOOKUP(PROTEIN_stoich[[#This Row],[uniprot]],[1]!UniprotIFO[Entry],[1]!UniprotIFO[essential?],"")</f>
        <v>#REF!</v>
      </c>
      <c r="S4725" t="e">
        <f>_xlfn.XLOOKUP(PROTEIN_stoich[[#This Row],[sequence]],[2]!Table1[sequence_without_asterisks],[2]!Table1[protein_stoich seq matches],"")</f>
        <v>#REF!</v>
      </c>
      <c r="T4725" t="e">
        <f>_xlfn.XLOOKUP(PROTEIN_stoich[[#This Row],[uniprot]],[1]!UniprotIFO[Entry],[1]!UniprotIFO[protein_id in GSM model format],"")</f>
        <v>#REF!</v>
      </c>
    </row>
    <row r="4726" spans="1:20" x14ac:dyDescent="0.2">
      <c r="A47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RT16590</v>
      </c>
      <c r="B4726" t="s">
        <v>16732</v>
      </c>
      <c r="C4726" t="s">
        <v>16732</v>
      </c>
      <c r="D4726" t="s">
        <v>10966</v>
      </c>
      <c r="E4726" t="s">
        <v>4877</v>
      </c>
      <c r="G47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6" t="s">
        <v>4878</v>
      </c>
      <c r="I4726" s="25" cm="1">
        <f t="array" ref="I4726">SUMPRODUCT((LEN(PROTEIN_stoich[[#This Row],[sequence]])-LEN(SUBSTITUTE(PROTEIN_stoich[[#This Row],[sequence]],{"A";"C";"D";"E";"F";"G";"H";"I";"K";"L";"M";"N";"P";"Q";"R";"S";"T";"V";"W";"Y"},""))),{72.08;104.14;115.08;129.11;148.17;58.05;138.14;114.16;130.18;114.16;132.2;115.1;98.12;129.13;158.19;88.08;102.1;100.13;187.21;164.17})/1000</f>
        <v>61.330320000000007</v>
      </c>
      <c r="J4726" t="s">
        <v>12492</v>
      </c>
      <c r="K4726" s="4" t="s">
        <v>4880</v>
      </c>
      <c r="M4726">
        <f>LEN(SUBSTITUTE(PROTEIN_stoich[[#This Row],[sequence]],"*",""))</f>
        <v>553</v>
      </c>
      <c r="O4726" t="s">
        <v>16</v>
      </c>
      <c r="P4726" t="str">
        <f>_xlfn.LET(_xlpm.id,PROTEIN_stoich[[#This Row],[uniprot]],HYPERLINK("https://www.uniprot.org/uniprotkb/"&amp;_xlpm.id&amp;"/entry",_xlpm.id))</f>
        <v>A0A0K3CK63</v>
      </c>
      <c r="Q4726" t="e">
        <f>_xlfn.XLOOKUP(PROTEIN_stoich[[#This Row],[uniprot]],[1]!UniprotIFO[Entry],[1]!UniprotIFO[Gene Ontology IDs],"")</f>
        <v>#REF!</v>
      </c>
      <c r="R4726" t="e">
        <f>_xlfn.XLOOKUP(PROTEIN_stoich[[#This Row],[uniprot]],[1]!UniprotIFO[Entry],[1]!UniprotIFO[essential?],"")</f>
        <v>#REF!</v>
      </c>
      <c r="S4726" t="e">
        <f>_xlfn.XLOOKUP(PROTEIN_stoich[[#This Row],[sequence]],[2]!Table1[sequence_without_asterisks],[2]!Table1[protein_stoich seq matches],"")</f>
        <v>#REF!</v>
      </c>
      <c r="T4726" t="e">
        <f>_xlfn.XLOOKUP(PROTEIN_stoich[[#This Row],[uniprot]],[1]!UniprotIFO[Entry],[1]!UniprotIFO[protein_id in GSM model format],"")</f>
        <v>#REF!</v>
      </c>
    </row>
    <row r="4727" spans="1:20" x14ac:dyDescent="0.2">
      <c r="A47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A0A0K3CK52</v>
      </c>
      <c r="B4727" t="s">
        <v>10972</v>
      </c>
      <c r="C4727" t="s">
        <v>10972</v>
      </c>
      <c r="D4727" t="s">
        <v>10972</v>
      </c>
      <c r="E4727" t="s">
        <v>4877</v>
      </c>
      <c r="G47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7" t="s">
        <v>4878</v>
      </c>
      <c r="I4727" s="25" cm="1">
        <f t="array" ref="I4727">SUMPRODUCT((LEN(PROTEIN_stoich[[#This Row],[sequence]])-LEN(SUBSTITUTE(PROTEIN_stoich[[#This Row],[sequence]],{"A";"C";"D";"E";"F";"G";"H";"I";"K";"L";"M";"N";"P";"Q";"R";"S";"T";"V";"W";"Y"},""))),{72.08;104.14;115.08;129.11;148.17;58.05;138.14;114.16;130.18;114.16;132.2;115.1;98.12;129.13;158.19;88.08;102.1;100.13;187.21;164.17})/1000</f>
        <v>23.237879999999993</v>
      </c>
      <c r="J4727" t="s">
        <v>12498</v>
      </c>
      <c r="K4727" s="4" t="s">
        <v>4880</v>
      </c>
      <c r="M4727">
        <f>LEN(SUBSTITUTE(PROTEIN_stoich[[#This Row],[sequence]],"*",""))</f>
        <v>210</v>
      </c>
      <c r="O4727" t="s">
        <v>16</v>
      </c>
      <c r="P4727" t="str">
        <f>_xlfn.LET(_xlpm.id,PROTEIN_stoich[[#This Row],[uniprot]],HYPERLINK("https://www.uniprot.org/uniprotkb/"&amp;_xlpm.id&amp;"/entry",_xlpm.id))</f>
        <v>A0A0K3CK52</v>
      </c>
      <c r="Q4727" t="e">
        <f>_xlfn.XLOOKUP(PROTEIN_stoich[[#This Row],[uniprot]],[1]!UniprotIFO[Entry],[1]!UniprotIFO[Gene Ontology IDs],"")</f>
        <v>#REF!</v>
      </c>
      <c r="R4727" t="e">
        <f>_xlfn.XLOOKUP(PROTEIN_stoich[[#This Row],[uniprot]],[1]!UniprotIFO[Entry],[1]!UniprotIFO[essential?],"")</f>
        <v>#REF!</v>
      </c>
      <c r="S4727" t="e">
        <f>_xlfn.XLOOKUP(PROTEIN_stoich[[#This Row],[sequence]],[2]!Table1[sequence_without_asterisks],[2]!Table1[protein_stoich seq matches],"")</f>
        <v>#REF!</v>
      </c>
      <c r="T4727" t="e">
        <f>_xlfn.XLOOKUP(PROTEIN_stoich[[#This Row],[uniprot]],[1]!UniprotIFO[Entry],[1]!UniprotIFO[protein_id in GSM model format],"")</f>
        <v>#REF!</v>
      </c>
    </row>
    <row r="4728" spans="1:20" x14ac:dyDescent="0.2">
      <c r="A47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A0A0K3CK49</v>
      </c>
      <c r="B4728" t="s">
        <v>11582</v>
      </c>
      <c r="C4728" t="s">
        <v>11582</v>
      </c>
      <c r="D4728" t="s">
        <v>11582</v>
      </c>
      <c r="E4728" t="s">
        <v>4877</v>
      </c>
      <c r="G47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8" t="s">
        <v>4878</v>
      </c>
      <c r="I4728" s="25" cm="1">
        <f t="array" ref="I4728">SUMPRODUCT((LEN(PROTEIN_stoich[[#This Row],[sequence]])-LEN(SUBSTITUTE(PROTEIN_stoich[[#This Row],[sequence]],{"A";"C";"D";"E";"F";"G";"H";"I";"K";"L";"M";"N";"P";"Q";"R";"S";"T";"V";"W";"Y"},""))),{72.08;104.14;115.08;129.11;148.17;58.05;138.14;114.16;130.18;114.16;132.2;115.1;98.12;129.13;158.19;88.08;102.1;100.13;187.21;164.17})/1000</f>
        <v>87.950969999999984</v>
      </c>
      <c r="J4728" t="s">
        <v>13107</v>
      </c>
      <c r="K4728" s="4" t="s">
        <v>4880</v>
      </c>
      <c r="M4728">
        <f>LEN(SUBSTITUTE(PROTEIN_stoich[[#This Row],[sequence]],"*",""))</f>
        <v>811</v>
      </c>
      <c r="O4728" t="s">
        <v>16</v>
      </c>
      <c r="P4728" t="str">
        <f>_xlfn.LET(_xlpm.id,PROTEIN_stoich[[#This Row],[uniprot]],HYPERLINK("https://www.uniprot.org/uniprotkb/"&amp;_xlpm.id&amp;"/entry",_xlpm.id))</f>
        <v>A0A0K3CK49</v>
      </c>
      <c r="Q4728" t="e">
        <f>_xlfn.XLOOKUP(PROTEIN_stoich[[#This Row],[uniprot]],[1]!UniprotIFO[Entry],[1]!UniprotIFO[Gene Ontology IDs],"")</f>
        <v>#REF!</v>
      </c>
      <c r="R4728" t="e">
        <f>_xlfn.XLOOKUP(PROTEIN_stoich[[#This Row],[uniprot]],[1]!UniprotIFO[Entry],[1]!UniprotIFO[essential?],"")</f>
        <v>#REF!</v>
      </c>
      <c r="S4728" t="e">
        <f>_xlfn.XLOOKUP(PROTEIN_stoich[[#This Row],[sequence]],[2]!Table1[sequence_without_asterisks],[2]!Table1[protein_stoich seq matches],"")</f>
        <v>#REF!</v>
      </c>
      <c r="T4728" t="e">
        <f>_xlfn.XLOOKUP(PROTEIN_stoich[[#This Row],[uniprot]],[1]!UniprotIFO[Entry],[1]!UniprotIFO[protein_id in GSM model format],"")</f>
        <v>#REF!</v>
      </c>
    </row>
    <row r="4729" spans="1:20" x14ac:dyDescent="0.2">
      <c r="A47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RT10167</v>
      </c>
      <c r="B4729" t="s">
        <v>16572</v>
      </c>
      <c r="C4729" t="s">
        <v>16572</v>
      </c>
      <c r="D4729" t="s">
        <v>10739</v>
      </c>
      <c r="E4729" t="s">
        <v>4877</v>
      </c>
      <c r="G47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29" t="s">
        <v>4878</v>
      </c>
      <c r="I4729" s="25" cm="1">
        <f t="array" ref="I4729">SUMPRODUCT((LEN(PROTEIN_stoich[[#This Row],[sequence]])-LEN(SUBSTITUTE(PROTEIN_stoich[[#This Row],[sequence]],{"A";"C";"D";"E";"F";"G";"H";"I";"K";"L";"M";"N";"P";"Q";"R";"S";"T";"V";"W";"Y"},""))),{72.08;104.14;115.08;129.11;148.17;58.05;138.14;114.16;130.18;114.16;132.2;115.1;98.12;129.13;158.19;88.08;102.1;100.13;187.21;164.17})/1000</f>
        <v>75.466010000000011</v>
      </c>
      <c r="J4729" t="s">
        <v>12267</v>
      </c>
      <c r="K4729" s="4" t="s">
        <v>4880</v>
      </c>
      <c r="M4729">
        <f>LEN(SUBSTITUTE(PROTEIN_stoich[[#This Row],[sequence]],"*",""))</f>
        <v>664</v>
      </c>
      <c r="O4729" t="s">
        <v>16</v>
      </c>
      <c r="P4729" t="str">
        <f>_xlfn.LET(_xlpm.id,PROTEIN_stoich[[#This Row],[uniprot]],HYPERLINK("https://www.uniprot.org/uniprotkb/"&amp;_xlpm.id&amp;"/entry",_xlpm.id))</f>
        <v>A0A0K3CK40</v>
      </c>
      <c r="Q4729" t="e">
        <f>_xlfn.XLOOKUP(PROTEIN_stoich[[#This Row],[uniprot]],[1]!UniprotIFO[Entry],[1]!UniprotIFO[Gene Ontology IDs],"")</f>
        <v>#REF!</v>
      </c>
      <c r="R4729" t="e">
        <f>_xlfn.XLOOKUP(PROTEIN_stoich[[#This Row],[uniprot]],[1]!UniprotIFO[Entry],[1]!UniprotIFO[essential?],"")</f>
        <v>#REF!</v>
      </c>
      <c r="S4729" t="e">
        <f>_xlfn.XLOOKUP(PROTEIN_stoich[[#This Row],[sequence]],[2]!Table1[sequence_without_asterisks],[2]!Table1[protein_stoich seq matches],"")</f>
        <v>#REF!</v>
      </c>
      <c r="T4729" t="e">
        <f>_xlfn.XLOOKUP(PROTEIN_stoich[[#This Row],[uniprot]],[1]!UniprotIFO[Entry],[1]!UniprotIFO[protein_id in GSM model format],"")</f>
        <v>#REF!</v>
      </c>
    </row>
    <row r="4730" spans="1:20" x14ac:dyDescent="0.2">
      <c r="A47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RT10162</v>
      </c>
      <c r="B4730" t="s">
        <v>16573</v>
      </c>
      <c r="C4730" t="s">
        <v>16573</v>
      </c>
      <c r="D4730" t="s">
        <v>10740</v>
      </c>
      <c r="E4730" t="s">
        <v>4877</v>
      </c>
      <c r="G47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0" t="s">
        <v>4878</v>
      </c>
      <c r="I4730" s="25" cm="1">
        <f t="array" ref="I4730">SUMPRODUCT((LEN(PROTEIN_stoich[[#This Row],[sequence]])-LEN(SUBSTITUTE(PROTEIN_stoich[[#This Row],[sequence]],{"A";"C";"D";"E";"F";"G";"H";"I";"K";"L";"M";"N";"P";"Q";"R";"S";"T";"V";"W";"Y"},""))),{72.08;104.14;115.08;129.11;148.17;58.05;138.14;114.16;130.18;114.16;132.2;115.1;98.12;129.13;158.19;88.08;102.1;100.13;187.21;164.17})/1000</f>
        <v>35.051760000000002</v>
      </c>
      <c r="J4730" t="s">
        <v>12268</v>
      </c>
      <c r="K4730" s="4" t="s">
        <v>4880</v>
      </c>
      <c r="M4730">
        <f>LEN(SUBSTITUTE(PROTEIN_stoich[[#This Row],[sequence]],"*",""))</f>
        <v>326</v>
      </c>
      <c r="O4730" t="s">
        <v>16</v>
      </c>
      <c r="P4730" t="str">
        <f>_xlfn.LET(_xlpm.id,PROTEIN_stoich[[#This Row],[uniprot]],HYPERLINK("https://www.uniprot.org/uniprotkb/"&amp;_xlpm.id&amp;"/entry",_xlpm.id))</f>
        <v>A0A0K3CK35</v>
      </c>
      <c r="Q4730" t="e">
        <f>_xlfn.XLOOKUP(PROTEIN_stoich[[#This Row],[uniprot]],[1]!UniprotIFO[Entry],[1]!UniprotIFO[Gene Ontology IDs],"")</f>
        <v>#REF!</v>
      </c>
      <c r="R4730" t="e">
        <f>_xlfn.XLOOKUP(PROTEIN_stoich[[#This Row],[uniprot]],[1]!UniprotIFO[Entry],[1]!UniprotIFO[essential?],"")</f>
        <v>#REF!</v>
      </c>
      <c r="S4730" t="e">
        <f>_xlfn.XLOOKUP(PROTEIN_stoich[[#This Row],[sequence]],[2]!Table1[sequence_without_asterisks],[2]!Table1[protein_stoich seq matches],"")</f>
        <v>#REF!</v>
      </c>
      <c r="T4730" t="e">
        <f>_xlfn.XLOOKUP(PROTEIN_stoich[[#This Row],[uniprot]],[1]!UniprotIFO[Entry],[1]!UniprotIFO[protein_id in GSM model format],"")</f>
        <v>#REF!</v>
      </c>
    </row>
    <row r="4731" spans="1:20" x14ac:dyDescent="0.2">
      <c r="A47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RT16557</v>
      </c>
      <c r="B4731" t="s">
        <v>16794</v>
      </c>
      <c r="C4731" t="s">
        <v>16794</v>
      </c>
      <c r="D4731" t="s">
        <v>11247</v>
      </c>
      <c r="E4731" t="s">
        <v>4877</v>
      </c>
      <c r="G47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1" t="s">
        <v>4878</v>
      </c>
      <c r="I4731" s="25" cm="1">
        <f t="array" ref="I4731">SUMPRODUCT((LEN(PROTEIN_stoich[[#This Row],[sequence]])-LEN(SUBSTITUTE(PROTEIN_stoich[[#This Row],[sequence]],{"A";"C";"D";"E";"F";"G";"H";"I";"K";"L";"M";"N";"P";"Q";"R";"S";"T";"V";"W";"Y"},""))),{72.08;104.14;115.08;129.11;148.17;58.05;138.14;114.16;130.18;114.16;132.2;115.1;98.12;129.13;158.19;88.08;102.1;100.13;187.21;164.17})/1000</f>
        <v>38.923389999999998</v>
      </c>
      <c r="J4731" t="s">
        <v>12772</v>
      </c>
      <c r="K4731" s="4" t="s">
        <v>4880</v>
      </c>
      <c r="M4731">
        <f>LEN(SUBSTITUTE(PROTEIN_stoich[[#This Row],[sequence]],"*",""))</f>
        <v>350</v>
      </c>
      <c r="O4731" t="s">
        <v>16</v>
      </c>
      <c r="P4731" t="str">
        <f>_xlfn.LET(_xlpm.id,PROTEIN_stoich[[#This Row],[uniprot]],HYPERLINK("https://www.uniprot.org/uniprotkb/"&amp;_xlpm.id&amp;"/entry",_xlpm.id))</f>
        <v>A0A0K3CK31</v>
      </c>
      <c r="Q4731" t="e">
        <f>_xlfn.XLOOKUP(PROTEIN_stoich[[#This Row],[uniprot]],[1]!UniprotIFO[Entry],[1]!UniprotIFO[Gene Ontology IDs],"")</f>
        <v>#REF!</v>
      </c>
      <c r="R4731" t="e">
        <f>_xlfn.XLOOKUP(PROTEIN_stoich[[#This Row],[uniprot]],[1]!UniprotIFO[Entry],[1]!UniprotIFO[essential?],"")</f>
        <v>#REF!</v>
      </c>
      <c r="S4731" t="e">
        <f>_xlfn.XLOOKUP(PROTEIN_stoich[[#This Row],[sequence]],[2]!Table1[sequence_without_asterisks],[2]!Table1[protein_stoich seq matches],"")</f>
        <v>#REF!</v>
      </c>
      <c r="T4731" t="e">
        <f>_xlfn.XLOOKUP(PROTEIN_stoich[[#This Row],[uniprot]],[1]!UniprotIFO[Entry],[1]!UniprotIFO[protein_id in GSM model format],"")</f>
        <v>#REF!</v>
      </c>
    </row>
    <row r="4732" spans="1:20" x14ac:dyDescent="0.2">
      <c r="A47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RT14888</v>
      </c>
      <c r="B4732" t="s">
        <v>16910</v>
      </c>
      <c r="C4732" t="s">
        <v>16910</v>
      </c>
      <c r="D4732" t="s">
        <v>11414</v>
      </c>
      <c r="E4732" t="s">
        <v>4877</v>
      </c>
      <c r="G47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2" t="s">
        <v>4878</v>
      </c>
      <c r="I4732" s="25" cm="1">
        <f t="array" ref="I4732">SUMPRODUCT((LEN(PROTEIN_stoich[[#This Row],[sequence]])-LEN(SUBSTITUTE(PROTEIN_stoich[[#This Row],[sequence]],{"A";"C";"D";"E";"F";"G";"H";"I";"K";"L";"M";"N";"P";"Q";"R";"S";"T";"V";"W";"Y"},""))),{72.08;104.14;115.08;129.11;148.17;58.05;138.14;114.16;130.18;114.16;132.2;115.1;98.12;129.13;158.19;88.08;102.1;100.13;187.21;164.17})/1000</f>
        <v>31.08473</v>
      </c>
      <c r="J4732" t="s">
        <v>12939</v>
      </c>
      <c r="K4732" s="4" t="s">
        <v>4880</v>
      </c>
      <c r="M4732">
        <f>LEN(SUBSTITUTE(PROTEIN_stoich[[#This Row],[sequence]],"*",""))</f>
        <v>274</v>
      </c>
      <c r="O4732" t="s">
        <v>16</v>
      </c>
      <c r="P4732" t="str">
        <f>_xlfn.LET(_xlpm.id,PROTEIN_stoich[[#This Row],[uniprot]],HYPERLINK("https://www.uniprot.org/uniprotkb/"&amp;_xlpm.id&amp;"/entry",_xlpm.id))</f>
        <v>A0A0K3CK24</v>
      </c>
      <c r="Q4732" t="e">
        <f>_xlfn.XLOOKUP(PROTEIN_stoich[[#This Row],[uniprot]],[1]!UniprotIFO[Entry],[1]!UniprotIFO[Gene Ontology IDs],"")</f>
        <v>#REF!</v>
      </c>
      <c r="R4732" t="e">
        <f>_xlfn.XLOOKUP(PROTEIN_stoich[[#This Row],[uniprot]],[1]!UniprotIFO[Entry],[1]!UniprotIFO[essential?],"")</f>
        <v>#REF!</v>
      </c>
      <c r="S4732" t="e">
        <f>_xlfn.XLOOKUP(PROTEIN_stoich[[#This Row],[sequence]],[2]!Table1[sequence_without_asterisks],[2]!Table1[protein_stoich seq matches],"")</f>
        <v>#REF!</v>
      </c>
      <c r="T4732" t="e">
        <f>_xlfn.XLOOKUP(PROTEIN_stoich[[#This Row],[uniprot]],[1]!UniprotIFO[Entry],[1]!UniprotIFO[protein_id in GSM model format],"")</f>
        <v>#REF!</v>
      </c>
    </row>
    <row r="4733" spans="1:20" x14ac:dyDescent="0.2">
      <c r="A47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RT14874</v>
      </c>
      <c r="B4733" t="s">
        <v>16980</v>
      </c>
      <c r="C4733" t="s">
        <v>16980</v>
      </c>
      <c r="D4733" t="s">
        <v>11572</v>
      </c>
      <c r="E4733" t="s">
        <v>4877</v>
      </c>
      <c r="G47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3" t="s">
        <v>4878</v>
      </c>
      <c r="I4733" s="25" cm="1">
        <f t="array" ref="I4733">SUMPRODUCT((LEN(PROTEIN_stoich[[#This Row],[sequence]])-LEN(SUBSTITUTE(PROTEIN_stoich[[#This Row],[sequence]],{"A";"C";"D";"E";"F";"G";"H";"I";"K";"L";"M";"N";"P";"Q";"R";"S";"T";"V";"W";"Y"},""))),{72.08;104.14;115.08;129.11;148.17;58.05;138.14;114.16;130.18;114.16;132.2;115.1;98.12;129.13;158.19;88.08;102.1;100.13;187.21;164.17})/1000</f>
        <v>20.482549999999996</v>
      </c>
      <c r="J4733" t="s">
        <v>13097</v>
      </c>
      <c r="K4733" s="4" t="s">
        <v>4880</v>
      </c>
      <c r="M4733">
        <f>LEN(SUBSTITUTE(PROTEIN_stoich[[#This Row],[sequence]],"*",""))</f>
        <v>186</v>
      </c>
      <c r="O4733" t="s">
        <v>16</v>
      </c>
      <c r="P4733" t="str">
        <f>_xlfn.LET(_xlpm.id,PROTEIN_stoich[[#This Row],[uniprot]],HYPERLINK("https://www.uniprot.org/uniprotkb/"&amp;_xlpm.id&amp;"/entry",_xlpm.id))</f>
        <v>A0A0K3CK15</v>
      </c>
      <c r="Q4733" t="e">
        <f>_xlfn.XLOOKUP(PROTEIN_stoich[[#This Row],[uniprot]],[1]!UniprotIFO[Entry],[1]!UniprotIFO[Gene Ontology IDs],"")</f>
        <v>#REF!</v>
      </c>
      <c r="R4733" t="e">
        <f>_xlfn.XLOOKUP(PROTEIN_stoich[[#This Row],[uniprot]],[1]!UniprotIFO[Entry],[1]!UniprotIFO[essential?],"")</f>
        <v>#REF!</v>
      </c>
      <c r="S4733" t="e">
        <f>_xlfn.XLOOKUP(PROTEIN_stoich[[#This Row],[sequence]],[2]!Table1[sequence_without_asterisks],[2]!Table1[protein_stoich seq matches],"")</f>
        <v>#REF!</v>
      </c>
      <c r="T4733" t="e">
        <f>_xlfn.XLOOKUP(PROTEIN_stoich[[#This Row],[uniprot]],[1]!UniprotIFO[Entry],[1]!UniprotIFO[protein_id in GSM model format],"")</f>
        <v>#REF!</v>
      </c>
    </row>
    <row r="4734" spans="1:20" x14ac:dyDescent="0.2">
      <c r="A47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RT10119</v>
      </c>
      <c r="B4734" t="s">
        <v>17024</v>
      </c>
      <c r="C4734" t="s">
        <v>17024</v>
      </c>
      <c r="D4734" t="s">
        <v>11656</v>
      </c>
      <c r="E4734" t="s">
        <v>4877</v>
      </c>
      <c r="G47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4" t="s">
        <v>4878</v>
      </c>
      <c r="I4734" s="25" cm="1">
        <f t="array" ref="I4734">SUMPRODUCT((LEN(PROTEIN_stoich[[#This Row],[sequence]])-LEN(SUBSTITUTE(PROTEIN_stoich[[#This Row],[sequence]],{"A";"C";"D";"E";"F";"G";"H";"I";"K";"L";"M";"N";"P";"Q";"R";"S";"T";"V";"W";"Y"},""))),{72.08;104.14;115.08;129.11;148.17;58.05;138.14;114.16;130.18;114.16;132.2;115.1;98.12;129.13;158.19;88.08;102.1;100.13;187.21;164.17})/1000</f>
        <v>25.579740000000001</v>
      </c>
      <c r="J4734" t="s">
        <v>13181</v>
      </c>
      <c r="K4734" s="4" t="s">
        <v>4880</v>
      </c>
      <c r="M4734">
        <f>LEN(SUBSTITUTE(PROTEIN_stoich[[#This Row],[sequence]],"*",""))</f>
        <v>226</v>
      </c>
      <c r="O4734" t="s">
        <v>16</v>
      </c>
      <c r="P4734" t="str">
        <f>_xlfn.LET(_xlpm.id,PROTEIN_stoich[[#This Row],[uniprot]],HYPERLINK("https://www.uniprot.org/uniprotkb/"&amp;_xlpm.id&amp;"/entry",_xlpm.id))</f>
        <v>A0A0K3CK06</v>
      </c>
      <c r="Q4734" t="e">
        <f>_xlfn.XLOOKUP(PROTEIN_stoich[[#This Row],[uniprot]],[1]!UniprotIFO[Entry],[1]!UniprotIFO[Gene Ontology IDs],"")</f>
        <v>#REF!</v>
      </c>
      <c r="R4734" t="e">
        <f>_xlfn.XLOOKUP(PROTEIN_stoich[[#This Row],[uniprot]],[1]!UniprotIFO[Entry],[1]!UniprotIFO[essential?],"")</f>
        <v>#REF!</v>
      </c>
      <c r="S4734" t="e">
        <f>_xlfn.XLOOKUP(PROTEIN_stoich[[#This Row],[sequence]],[2]!Table1[sequence_without_asterisks],[2]!Table1[protein_stoich seq matches],"")</f>
        <v>#REF!</v>
      </c>
      <c r="T4734" t="e">
        <f>_xlfn.XLOOKUP(PROTEIN_stoich[[#This Row],[uniprot]],[1]!UniprotIFO[Entry],[1]!UniprotIFO[protein_id in GSM model format],"")</f>
        <v>#REF!</v>
      </c>
    </row>
    <row r="4735" spans="1:20" x14ac:dyDescent="0.2">
      <c r="A47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A0A0K3CK01</v>
      </c>
      <c r="B4735" t="s">
        <v>11516</v>
      </c>
      <c r="C4735" t="s">
        <v>11516</v>
      </c>
      <c r="D4735" t="s">
        <v>11516</v>
      </c>
      <c r="E4735" t="s">
        <v>4877</v>
      </c>
      <c r="G47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5" t="s">
        <v>4878</v>
      </c>
      <c r="I4735" s="25" cm="1">
        <f t="array" ref="I4735">SUMPRODUCT((LEN(PROTEIN_stoich[[#This Row],[sequence]])-LEN(SUBSTITUTE(PROTEIN_stoich[[#This Row],[sequence]],{"A";"C";"D";"E";"F";"G";"H";"I";"K";"L";"M";"N";"P";"Q";"R";"S";"T";"V";"W";"Y"},""))),{72.08;104.14;115.08;129.11;148.17;58.05;138.14;114.16;130.18;114.16;132.2;115.1;98.12;129.13;158.19;88.08;102.1;100.13;187.21;164.17})/1000</f>
        <v>27.148989999999998</v>
      </c>
      <c r="J4735" t="s">
        <v>13041</v>
      </c>
      <c r="K4735" s="4" t="s">
        <v>4880</v>
      </c>
      <c r="M4735">
        <f>LEN(SUBSTITUTE(PROTEIN_stoich[[#This Row],[sequence]],"*",""))</f>
        <v>246</v>
      </c>
      <c r="O4735" t="s">
        <v>16</v>
      </c>
      <c r="P4735" t="str">
        <f>_xlfn.LET(_xlpm.id,PROTEIN_stoich[[#This Row],[uniprot]],HYPERLINK("https://www.uniprot.org/uniprotkb/"&amp;_xlpm.id&amp;"/entry",_xlpm.id))</f>
        <v>A0A0K3CK01</v>
      </c>
      <c r="Q4735" t="e">
        <f>_xlfn.XLOOKUP(PROTEIN_stoich[[#This Row],[uniprot]],[1]!UniprotIFO[Entry],[1]!UniprotIFO[Gene Ontology IDs],"")</f>
        <v>#REF!</v>
      </c>
      <c r="R4735" t="e">
        <f>_xlfn.XLOOKUP(PROTEIN_stoich[[#This Row],[uniprot]],[1]!UniprotIFO[Entry],[1]!UniprotIFO[essential?],"")</f>
        <v>#REF!</v>
      </c>
      <c r="S4735" t="e">
        <f>_xlfn.XLOOKUP(PROTEIN_stoich[[#This Row],[sequence]],[2]!Table1[sequence_without_asterisks],[2]!Table1[protein_stoich seq matches],"")</f>
        <v>#REF!</v>
      </c>
      <c r="T4735" t="e">
        <f>_xlfn.XLOOKUP(PROTEIN_stoich[[#This Row],[uniprot]],[1]!UniprotIFO[Entry],[1]!UniprotIFO[protein_id in GSM model format],"")</f>
        <v>#REF!</v>
      </c>
    </row>
    <row r="4736" spans="1:20" x14ac:dyDescent="0.2">
      <c r="A47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A0A0K3CJZ7</v>
      </c>
      <c r="B4736" t="s">
        <v>10925</v>
      </c>
      <c r="C4736" t="s">
        <v>10925</v>
      </c>
      <c r="D4736" t="s">
        <v>10925</v>
      </c>
      <c r="E4736" t="s">
        <v>4877</v>
      </c>
      <c r="G47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6" t="s">
        <v>4878</v>
      </c>
      <c r="I4736" s="25" cm="1">
        <f t="array" ref="I4736">SUMPRODUCT((LEN(PROTEIN_stoich[[#This Row],[sequence]])-LEN(SUBSTITUTE(PROTEIN_stoich[[#This Row],[sequence]],{"A";"C";"D";"E";"F";"G";"H";"I";"K";"L";"M";"N";"P";"Q";"R";"S";"T";"V";"W";"Y"},""))),{72.08;104.14;115.08;129.11;148.17;58.05;138.14;114.16;130.18;114.16;132.2;115.1;98.12;129.13;158.19;88.08;102.1;100.13;187.21;164.17})/1000</f>
        <v>62.451569999999997</v>
      </c>
      <c r="J4736" t="s">
        <v>12451</v>
      </c>
      <c r="K4736" s="4" t="s">
        <v>4880</v>
      </c>
      <c r="M4736">
        <f>LEN(SUBSTITUTE(PROTEIN_stoich[[#This Row],[sequence]],"*",""))</f>
        <v>549</v>
      </c>
      <c r="O4736" t="s">
        <v>16</v>
      </c>
      <c r="P4736" t="str">
        <f>_xlfn.LET(_xlpm.id,PROTEIN_stoich[[#This Row],[uniprot]],HYPERLINK("https://www.uniprot.org/uniprotkb/"&amp;_xlpm.id&amp;"/entry",_xlpm.id))</f>
        <v>A0A0K3CJZ7</v>
      </c>
      <c r="Q4736" t="e">
        <f>_xlfn.XLOOKUP(PROTEIN_stoich[[#This Row],[uniprot]],[1]!UniprotIFO[Entry],[1]!UniprotIFO[Gene Ontology IDs],"")</f>
        <v>#REF!</v>
      </c>
      <c r="R4736" t="e">
        <f>_xlfn.XLOOKUP(PROTEIN_stoich[[#This Row],[uniprot]],[1]!UniprotIFO[Entry],[1]!UniprotIFO[essential?],"")</f>
        <v>#REF!</v>
      </c>
      <c r="S4736" t="e">
        <f>_xlfn.XLOOKUP(PROTEIN_stoich[[#This Row],[sequence]],[2]!Table1[sequence_without_asterisks],[2]!Table1[protein_stoich seq matches],"")</f>
        <v>#REF!</v>
      </c>
      <c r="T4736" t="e">
        <f>_xlfn.XLOOKUP(PROTEIN_stoich[[#This Row],[uniprot]],[1]!UniprotIFO[Entry],[1]!UniprotIFO[protein_id in GSM model format],"")</f>
        <v>#REF!</v>
      </c>
    </row>
    <row r="4737" spans="1:20" x14ac:dyDescent="0.2">
      <c r="A47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RT16492</v>
      </c>
      <c r="B4737" t="s">
        <v>16618</v>
      </c>
      <c r="C4737" t="s">
        <v>16618</v>
      </c>
      <c r="D4737" t="s">
        <v>10785</v>
      </c>
      <c r="E4737" t="s">
        <v>4877</v>
      </c>
      <c r="G47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7" t="s">
        <v>4878</v>
      </c>
      <c r="I4737" s="25" cm="1">
        <f t="array" ref="I4737">SUMPRODUCT((LEN(PROTEIN_stoich[[#This Row],[sequence]])-LEN(SUBSTITUTE(PROTEIN_stoich[[#This Row],[sequence]],{"A";"C";"D";"E";"F";"G";"H";"I";"K";"L";"M";"N";"P";"Q";"R";"S";"T";"V";"W";"Y"},""))),{72.08;104.14;115.08;129.11;148.17;58.05;138.14;114.16;130.18;114.16;132.2;115.1;98.12;129.13;158.19;88.08;102.1;100.13;187.21;164.17})/1000</f>
        <v>103.45572</v>
      </c>
      <c r="J4737" t="s">
        <v>12313</v>
      </c>
      <c r="K4737" s="4" t="s">
        <v>4880</v>
      </c>
      <c r="M4737">
        <f>LEN(SUBSTITUTE(PROTEIN_stoich[[#This Row],[sequence]],"*",""))</f>
        <v>948</v>
      </c>
      <c r="O4737" t="s">
        <v>16</v>
      </c>
      <c r="P4737" t="str">
        <f>_xlfn.LET(_xlpm.id,PROTEIN_stoich[[#This Row],[uniprot]],HYPERLINK("https://www.uniprot.org/uniprotkb/"&amp;_xlpm.id&amp;"/entry",_xlpm.id))</f>
        <v>A0A0K3CJZ5</v>
      </c>
      <c r="Q4737" t="e">
        <f>_xlfn.XLOOKUP(PROTEIN_stoich[[#This Row],[uniprot]],[1]!UniprotIFO[Entry],[1]!UniprotIFO[Gene Ontology IDs],"")</f>
        <v>#REF!</v>
      </c>
      <c r="R4737" t="e">
        <f>_xlfn.XLOOKUP(PROTEIN_stoich[[#This Row],[uniprot]],[1]!UniprotIFO[Entry],[1]!UniprotIFO[essential?],"")</f>
        <v>#REF!</v>
      </c>
      <c r="S4737" t="e">
        <f>_xlfn.XLOOKUP(PROTEIN_stoich[[#This Row],[sequence]],[2]!Table1[sequence_without_asterisks],[2]!Table1[protein_stoich seq matches],"")</f>
        <v>#REF!</v>
      </c>
      <c r="T4737" t="e">
        <f>_xlfn.XLOOKUP(PROTEIN_stoich[[#This Row],[uniprot]],[1]!UniprotIFO[Entry],[1]!UniprotIFO[protein_id in GSM model format],"")</f>
        <v>#REF!</v>
      </c>
    </row>
    <row r="4738" spans="1:20" x14ac:dyDescent="0.2">
      <c r="A47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RT10101</v>
      </c>
      <c r="B4738" t="s">
        <v>16709</v>
      </c>
      <c r="C4738" t="s">
        <v>16709</v>
      </c>
      <c r="D4738" t="s">
        <v>10924</v>
      </c>
      <c r="E4738" t="s">
        <v>4877</v>
      </c>
      <c r="G47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8" t="s">
        <v>4878</v>
      </c>
      <c r="I4738" s="25" cm="1">
        <f t="array" ref="I4738">SUMPRODUCT((LEN(PROTEIN_stoich[[#This Row],[sequence]])-LEN(SUBSTITUTE(PROTEIN_stoich[[#This Row],[sequence]],{"A";"C";"D";"E";"F";"G";"H";"I";"K";"L";"M";"N";"P";"Q";"R";"S";"T";"V";"W";"Y"},""))),{72.08;104.14;115.08;129.11;148.17;58.05;138.14;114.16;130.18;114.16;132.2;115.1;98.12;129.13;158.19;88.08;102.1;100.13;187.21;164.17})/1000</f>
        <v>62.452640000000002</v>
      </c>
      <c r="J4738" t="s">
        <v>12450</v>
      </c>
      <c r="K4738" s="4" t="s">
        <v>4880</v>
      </c>
      <c r="M4738">
        <f>LEN(SUBSTITUTE(PROTEIN_stoich[[#This Row],[sequence]],"*",""))</f>
        <v>549</v>
      </c>
      <c r="O4738" t="s">
        <v>16</v>
      </c>
      <c r="P4738" t="str">
        <f>_xlfn.LET(_xlpm.id,PROTEIN_stoich[[#This Row],[uniprot]],HYPERLINK("https://www.uniprot.org/uniprotkb/"&amp;_xlpm.id&amp;"/entry",_xlpm.id))</f>
        <v>A0A0K3CJZ3</v>
      </c>
      <c r="Q4738" t="e">
        <f>_xlfn.XLOOKUP(PROTEIN_stoich[[#This Row],[uniprot]],[1]!UniprotIFO[Entry],[1]!UniprotIFO[Gene Ontology IDs],"")</f>
        <v>#REF!</v>
      </c>
      <c r="R4738" t="e">
        <f>_xlfn.XLOOKUP(PROTEIN_stoich[[#This Row],[uniprot]],[1]!UniprotIFO[Entry],[1]!UniprotIFO[essential?],"")</f>
        <v>#REF!</v>
      </c>
      <c r="S4738" t="e">
        <f>_xlfn.XLOOKUP(PROTEIN_stoich[[#This Row],[sequence]],[2]!Table1[sequence_without_asterisks],[2]!Table1[protein_stoich seq matches],"")</f>
        <v>#REF!</v>
      </c>
      <c r="T4738" t="e">
        <f>_xlfn.XLOOKUP(PROTEIN_stoich[[#This Row],[uniprot]],[1]!UniprotIFO[Entry],[1]!UniprotIFO[protein_id in GSM model format],"")</f>
        <v>#REF!</v>
      </c>
    </row>
    <row r="4739" spans="1:20" x14ac:dyDescent="0.2">
      <c r="A47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RT16771</v>
      </c>
      <c r="B4739" t="s">
        <v>16831</v>
      </c>
      <c r="C4739" t="s">
        <v>16831</v>
      </c>
      <c r="D4739" t="s">
        <v>11297</v>
      </c>
      <c r="E4739" t="s">
        <v>4877</v>
      </c>
      <c r="G47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39" t="s">
        <v>4878</v>
      </c>
      <c r="I4739" s="25" cm="1">
        <f t="array" ref="I4739">SUMPRODUCT((LEN(PROTEIN_stoich[[#This Row],[sequence]])-LEN(SUBSTITUTE(PROTEIN_stoich[[#This Row],[sequence]],{"A";"C";"D";"E";"F";"G";"H";"I";"K";"L";"M";"N";"P";"Q";"R";"S";"T";"V";"W";"Y"},""))),{72.08;104.14;115.08;129.11;148.17;58.05;138.14;114.16;130.18;114.16;132.2;115.1;98.12;129.13;158.19;88.08;102.1;100.13;187.21;164.17})/1000</f>
        <v>133.59966</v>
      </c>
      <c r="J4739" t="s">
        <v>12822</v>
      </c>
      <c r="K4739" s="4" t="s">
        <v>4880</v>
      </c>
      <c r="M4739">
        <f>LEN(SUBSTITUTE(PROTEIN_stoich[[#This Row],[sequence]],"*",""))</f>
        <v>1267</v>
      </c>
      <c r="O4739" t="s">
        <v>16</v>
      </c>
      <c r="P4739" t="str">
        <f>_xlfn.LET(_xlpm.id,PROTEIN_stoich[[#This Row],[uniprot]],HYPERLINK("https://www.uniprot.org/uniprotkb/"&amp;_xlpm.id&amp;"/entry",_xlpm.id))</f>
        <v>A0A0K3CJW7</v>
      </c>
      <c r="Q4739" t="e">
        <f>_xlfn.XLOOKUP(PROTEIN_stoich[[#This Row],[uniprot]],[1]!UniprotIFO[Entry],[1]!UniprotIFO[Gene Ontology IDs],"")</f>
        <v>#REF!</v>
      </c>
      <c r="R4739" t="e">
        <f>_xlfn.XLOOKUP(PROTEIN_stoich[[#This Row],[uniprot]],[1]!UniprotIFO[Entry],[1]!UniprotIFO[essential?],"")</f>
        <v>#REF!</v>
      </c>
      <c r="S4739" t="e">
        <f>_xlfn.XLOOKUP(PROTEIN_stoich[[#This Row],[sequence]],[2]!Table1[sequence_without_asterisks],[2]!Table1[protein_stoich seq matches],"")</f>
        <v>#REF!</v>
      </c>
      <c r="T4739" t="e">
        <f>_xlfn.XLOOKUP(PROTEIN_stoich[[#This Row],[uniprot]],[1]!UniprotIFO[Entry],[1]!UniprotIFO[protein_id in GSM model format],"")</f>
        <v>#REF!</v>
      </c>
    </row>
    <row r="4740" spans="1:20" x14ac:dyDescent="0.2">
      <c r="A47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RT16450</v>
      </c>
      <c r="B4740" t="s">
        <v>16857</v>
      </c>
      <c r="C4740" t="s">
        <v>16857</v>
      </c>
      <c r="D4740" t="s">
        <v>11324</v>
      </c>
      <c r="E4740" t="s">
        <v>4877</v>
      </c>
      <c r="G47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0" t="s">
        <v>4878</v>
      </c>
      <c r="I4740" s="25" cm="1">
        <f t="array" ref="I4740">SUMPRODUCT((LEN(PROTEIN_stoich[[#This Row],[sequence]])-LEN(SUBSTITUTE(PROTEIN_stoich[[#This Row],[sequence]],{"A";"C";"D";"E";"F";"G";"H";"I";"K";"L";"M";"N";"P";"Q";"R";"S";"T";"V";"W";"Y"},""))),{72.08;104.14;115.08;129.11;148.17;58.05;138.14;114.16;130.18;114.16;132.2;115.1;98.12;129.13;158.19;88.08;102.1;100.13;187.21;164.17})/1000</f>
        <v>33.382909999999995</v>
      </c>
      <c r="J4740" t="s">
        <v>12849</v>
      </c>
      <c r="K4740" s="4" t="s">
        <v>4880</v>
      </c>
      <c r="M4740">
        <f>LEN(SUBSTITUTE(PROTEIN_stoich[[#This Row],[sequence]],"*",""))</f>
        <v>308</v>
      </c>
      <c r="O4740" t="s">
        <v>16</v>
      </c>
      <c r="P4740" t="str">
        <f>_xlfn.LET(_xlpm.id,PROTEIN_stoich[[#This Row],[uniprot]],HYPERLINK("https://www.uniprot.org/uniprotkb/"&amp;_xlpm.id&amp;"/entry",_xlpm.id))</f>
        <v>A0A0K3CJW6</v>
      </c>
      <c r="Q4740" t="e">
        <f>_xlfn.XLOOKUP(PROTEIN_stoich[[#This Row],[uniprot]],[1]!UniprotIFO[Entry],[1]!UniprotIFO[Gene Ontology IDs],"")</f>
        <v>#REF!</v>
      </c>
      <c r="R4740" t="e">
        <f>_xlfn.XLOOKUP(PROTEIN_stoich[[#This Row],[uniprot]],[1]!UniprotIFO[Entry],[1]!UniprotIFO[essential?],"")</f>
        <v>#REF!</v>
      </c>
      <c r="S4740" t="e">
        <f>_xlfn.XLOOKUP(PROTEIN_stoich[[#This Row],[sequence]],[2]!Table1[sequence_without_asterisks],[2]!Table1[protein_stoich seq matches],"")</f>
        <v>#REF!</v>
      </c>
      <c r="T4740" t="e">
        <f>_xlfn.XLOOKUP(PROTEIN_stoich[[#This Row],[uniprot]],[1]!UniprotIFO[Entry],[1]!UniprotIFO[protein_id in GSM model format],"")</f>
        <v>#REF!</v>
      </c>
    </row>
    <row r="4741" spans="1:20" x14ac:dyDescent="0.2">
      <c r="A47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A0A0K3CJV6</v>
      </c>
      <c r="B4741" t="s">
        <v>11190</v>
      </c>
      <c r="C4741" t="s">
        <v>11190</v>
      </c>
      <c r="D4741" t="s">
        <v>11190</v>
      </c>
      <c r="E4741" t="s">
        <v>4877</v>
      </c>
      <c r="G47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1" t="s">
        <v>4878</v>
      </c>
      <c r="I4741" s="25" cm="1">
        <f t="array" ref="I4741">SUMPRODUCT((LEN(PROTEIN_stoich[[#This Row],[sequence]])-LEN(SUBSTITUTE(PROTEIN_stoich[[#This Row],[sequence]],{"A";"C";"D";"E";"F";"G";"H";"I";"K";"L";"M";"N";"P";"Q";"R";"S";"T";"V";"W";"Y"},""))),{72.08;104.14;115.08;129.11;148.17;58.05;138.14;114.16;130.18;114.16;132.2;115.1;98.12;129.13;158.19;88.08;102.1;100.13;187.21;164.17})/1000</f>
        <v>104.43524000000001</v>
      </c>
      <c r="J4741" t="s">
        <v>12716</v>
      </c>
      <c r="K4741" s="4" t="s">
        <v>4880</v>
      </c>
      <c r="M4741">
        <f>LEN(SUBSTITUTE(PROTEIN_stoich[[#This Row],[sequence]],"*",""))</f>
        <v>970</v>
      </c>
      <c r="O4741" t="s">
        <v>16</v>
      </c>
      <c r="P4741" t="str">
        <f>_xlfn.LET(_xlpm.id,PROTEIN_stoich[[#This Row],[uniprot]],HYPERLINK("https://www.uniprot.org/uniprotkb/"&amp;_xlpm.id&amp;"/entry",_xlpm.id))</f>
        <v>A0A0K3CJV6</v>
      </c>
      <c r="Q4741" t="e">
        <f>_xlfn.XLOOKUP(PROTEIN_stoich[[#This Row],[uniprot]],[1]!UniprotIFO[Entry],[1]!UniprotIFO[Gene Ontology IDs],"")</f>
        <v>#REF!</v>
      </c>
      <c r="R4741" t="e">
        <f>_xlfn.XLOOKUP(PROTEIN_stoich[[#This Row],[uniprot]],[1]!UniprotIFO[Entry],[1]!UniprotIFO[essential?],"")</f>
        <v>#REF!</v>
      </c>
      <c r="S4741" t="e">
        <f>_xlfn.XLOOKUP(PROTEIN_stoich[[#This Row],[sequence]],[2]!Table1[sequence_without_asterisks],[2]!Table1[protein_stoich seq matches],"")</f>
        <v>#REF!</v>
      </c>
      <c r="T4741" t="e">
        <f>_xlfn.XLOOKUP(PROTEIN_stoich[[#This Row],[uniprot]],[1]!UniprotIFO[Entry],[1]!UniprotIFO[protein_id in GSM model format],"")</f>
        <v>#REF!</v>
      </c>
    </row>
    <row r="4742" spans="1:20" x14ac:dyDescent="0.2">
      <c r="A47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RT14772</v>
      </c>
      <c r="B4742" t="s">
        <v>16842</v>
      </c>
      <c r="C4742" t="s">
        <v>16842</v>
      </c>
      <c r="D4742" t="s">
        <v>11308</v>
      </c>
      <c r="E4742" t="s">
        <v>4877</v>
      </c>
      <c r="G47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2" t="s">
        <v>4878</v>
      </c>
      <c r="I4742" s="25" cm="1">
        <f t="array" ref="I4742">SUMPRODUCT((LEN(PROTEIN_stoich[[#This Row],[sequence]])-LEN(SUBSTITUTE(PROTEIN_stoich[[#This Row],[sequence]],{"A";"C";"D";"E";"F";"G";"H";"I";"K";"L";"M";"N";"P";"Q";"R";"S";"T";"V";"W";"Y"},""))),{72.08;104.14;115.08;129.11;148.17;58.05;138.14;114.16;130.18;114.16;132.2;115.1;98.12;129.13;158.19;88.08;102.1;100.13;187.21;164.17})/1000</f>
        <v>27.866500000000002</v>
      </c>
      <c r="J4742" t="s">
        <v>12833</v>
      </c>
      <c r="K4742" s="4" t="s">
        <v>4880</v>
      </c>
      <c r="M4742">
        <f>LEN(SUBSTITUTE(PROTEIN_stoich[[#This Row],[sequence]],"*",""))</f>
        <v>253</v>
      </c>
      <c r="O4742" t="s">
        <v>16</v>
      </c>
      <c r="P4742" t="str">
        <f>_xlfn.LET(_xlpm.id,PROTEIN_stoich[[#This Row],[uniprot]],HYPERLINK("https://www.uniprot.org/uniprotkb/"&amp;_xlpm.id&amp;"/entry",_xlpm.id))</f>
        <v>A0A0K3CJV5</v>
      </c>
      <c r="Q4742" t="e">
        <f>_xlfn.XLOOKUP(PROTEIN_stoich[[#This Row],[uniprot]],[1]!UniprotIFO[Entry],[1]!UniprotIFO[Gene Ontology IDs],"")</f>
        <v>#REF!</v>
      </c>
      <c r="R4742" t="e">
        <f>_xlfn.XLOOKUP(PROTEIN_stoich[[#This Row],[uniprot]],[1]!UniprotIFO[Entry],[1]!UniprotIFO[essential?],"")</f>
        <v>#REF!</v>
      </c>
      <c r="S4742" t="e">
        <f>_xlfn.XLOOKUP(PROTEIN_stoich[[#This Row],[sequence]],[2]!Table1[sequence_without_asterisks],[2]!Table1[protein_stoich seq matches],"")</f>
        <v>#REF!</v>
      </c>
      <c r="T4742" t="e">
        <f>_xlfn.XLOOKUP(PROTEIN_stoich[[#This Row],[uniprot]],[1]!UniprotIFO[Entry],[1]!UniprotIFO[protein_id in GSM model format],"")</f>
        <v>#REF!</v>
      </c>
    </row>
    <row r="4743" spans="1:20" x14ac:dyDescent="0.2">
      <c r="A47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A0A0K3CJV3</v>
      </c>
      <c r="B4743" t="s">
        <v>11037</v>
      </c>
      <c r="C4743" t="s">
        <v>11037</v>
      </c>
      <c r="D4743" t="s">
        <v>11037</v>
      </c>
      <c r="E4743" t="s">
        <v>4877</v>
      </c>
      <c r="G47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3" t="s">
        <v>4878</v>
      </c>
      <c r="I4743" s="25" cm="1">
        <f t="array" ref="I4743">SUMPRODUCT((LEN(PROTEIN_stoich[[#This Row],[sequence]])-LEN(SUBSTITUTE(PROTEIN_stoich[[#This Row],[sequence]],{"A";"C";"D";"E";"F";"G";"H";"I";"K";"L";"M";"N";"P";"Q";"R";"S";"T";"V";"W";"Y"},""))),{72.08;104.14;115.08;129.11;148.17;58.05;138.14;114.16;130.18;114.16;132.2;115.1;98.12;129.13;158.19;88.08;102.1;100.13;187.21;164.17})/1000</f>
        <v>42.431499999999993</v>
      </c>
      <c r="J4743" t="s">
        <v>12563</v>
      </c>
      <c r="K4743" s="4" t="s">
        <v>4880</v>
      </c>
      <c r="M4743">
        <f>LEN(SUBSTITUTE(PROTEIN_stoich[[#This Row],[sequence]],"*",""))</f>
        <v>404</v>
      </c>
      <c r="O4743" t="s">
        <v>16</v>
      </c>
      <c r="P4743" t="str">
        <f>_xlfn.LET(_xlpm.id,PROTEIN_stoich[[#This Row],[uniprot]],HYPERLINK("https://www.uniprot.org/uniprotkb/"&amp;_xlpm.id&amp;"/entry",_xlpm.id))</f>
        <v>A0A0K3CJV3</v>
      </c>
      <c r="Q4743" t="e">
        <f>_xlfn.XLOOKUP(PROTEIN_stoich[[#This Row],[uniprot]],[1]!UniprotIFO[Entry],[1]!UniprotIFO[Gene Ontology IDs],"")</f>
        <v>#REF!</v>
      </c>
      <c r="R4743" t="e">
        <f>_xlfn.XLOOKUP(PROTEIN_stoich[[#This Row],[uniprot]],[1]!UniprotIFO[Entry],[1]!UniprotIFO[essential?],"")</f>
        <v>#REF!</v>
      </c>
      <c r="S4743" t="e">
        <f>_xlfn.XLOOKUP(PROTEIN_stoich[[#This Row],[sequence]],[2]!Table1[sequence_without_asterisks],[2]!Table1[protein_stoich seq matches],"")</f>
        <v>#REF!</v>
      </c>
      <c r="T4743" t="e">
        <f>_xlfn.XLOOKUP(PROTEIN_stoich[[#This Row],[uniprot]],[1]!UniprotIFO[Entry],[1]!UniprotIFO[protein_id in GSM model format],"")</f>
        <v>#REF!</v>
      </c>
    </row>
    <row r="4744" spans="1:20" x14ac:dyDescent="0.2">
      <c r="A47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A0A0K3CJU9</v>
      </c>
      <c r="B4744" t="s">
        <v>11717</v>
      </c>
      <c r="C4744" t="s">
        <v>11717</v>
      </c>
      <c r="D4744" t="s">
        <v>11717</v>
      </c>
      <c r="E4744" t="s">
        <v>4877</v>
      </c>
      <c r="G47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4" t="s">
        <v>4878</v>
      </c>
      <c r="I4744" s="25" cm="1">
        <f t="array" ref="I4744">SUMPRODUCT((LEN(PROTEIN_stoich[[#This Row],[sequence]])-LEN(SUBSTITUTE(PROTEIN_stoich[[#This Row],[sequence]],{"A";"C";"D";"E";"F";"G";"H";"I";"K";"L";"M";"N";"P";"Q";"R";"S";"T";"V";"W";"Y"},""))),{72.08;104.14;115.08;129.11;148.17;58.05;138.14;114.16;130.18;114.16;132.2;115.1;98.12;129.13;158.19;88.08;102.1;100.13;187.21;164.17})/1000</f>
        <v>92.79522</v>
      </c>
      <c r="J4744" t="s">
        <v>13242</v>
      </c>
      <c r="K4744" s="4" t="s">
        <v>4880</v>
      </c>
      <c r="M4744">
        <f>LEN(SUBSTITUTE(PROTEIN_stoich[[#This Row],[sequence]],"*",""))</f>
        <v>891</v>
      </c>
      <c r="O4744" t="s">
        <v>16</v>
      </c>
      <c r="P4744" t="str">
        <f>_xlfn.LET(_xlpm.id,PROTEIN_stoich[[#This Row],[uniprot]],HYPERLINK("https://www.uniprot.org/uniprotkb/"&amp;_xlpm.id&amp;"/entry",_xlpm.id))</f>
        <v>A0A0K3CJU9</v>
      </c>
      <c r="Q4744" t="e">
        <f>_xlfn.XLOOKUP(PROTEIN_stoich[[#This Row],[uniprot]],[1]!UniprotIFO[Entry],[1]!UniprotIFO[Gene Ontology IDs],"")</f>
        <v>#REF!</v>
      </c>
      <c r="R4744" t="e">
        <f>_xlfn.XLOOKUP(PROTEIN_stoich[[#This Row],[uniprot]],[1]!UniprotIFO[Entry],[1]!UniprotIFO[essential?],"")</f>
        <v>#REF!</v>
      </c>
      <c r="S4744" t="e">
        <f>_xlfn.XLOOKUP(PROTEIN_stoich[[#This Row],[sequence]],[2]!Table1[sequence_without_asterisks],[2]!Table1[protein_stoich seq matches],"")</f>
        <v>#REF!</v>
      </c>
      <c r="T4744" t="e">
        <f>_xlfn.XLOOKUP(PROTEIN_stoich[[#This Row],[uniprot]],[1]!UniprotIFO[Entry],[1]!UniprotIFO[protein_id in GSM model format],"")</f>
        <v>#REF!</v>
      </c>
    </row>
    <row r="4745" spans="1:20" x14ac:dyDescent="0.2">
      <c r="A47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A0A0K3CJU7</v>
      </c>
      <c r="B4745" t="s">
        <v>11183</v>
      </c>
      <c r="C4745" t="s">
        <v>11183</v>
      </c>
      <c r="D4745" t="s">
        <v>11183</v>
      </c>
      <c r="E4745" t="s">
        <v>4877</v>
      </c>
      <c r="G47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5" t="s">
        <v>4878</v>
      </c>
      <c r="I4745" s="25" cm="1">
        <f t="array" ref="I4745">SUMPRODUCT((LEN(PROTEIN_stoich[[#This Row],[sequence]])-LEN(SUBSTITUTE(PROTEIN_stoich[[#This Row],[sequence]],{"A";"C";"D";"E";"F";"G";"H";"I";"K";"L";"M";"N";"P";"Q";"R";"S";"T";"V";"W";"Y"},""))),{72.08;104.14;115.08;129.11;148.17;58.05;138.14;114.16;130.18;114.16;132.2;115.1;98.12;129.13;158.19;88.08;102.1;100.13;187.21;164.17})/1000</f>
        <v>61.948430000000009</v>
      </c>
      <c r="J4745" t="s">
        <v>12709</v>
      </c>
      <c r="K4745" s="4" t="s">
        <v>4880</v>
      </c>
      <c r="M4745">
        <f>LEN(SUBSTITUTE(PROTEIN_stoich[[#This Row],[sequence]],"*",""))</f>
        <v>579</v>
      </c>
      <c r="O4745" t="s">
        <v>16</v>
      </c>
      <c r="P4745" t="str">
        <f>_xlfn.LET(_xlpm.id,PROTEIN_stoich[[#This Row],[uniprot]],HYPERLINK("https://www.uniprot.org/uniprotkb/"&amp;_xlpm.id&amp;"/entry",_xlpm.id))</f>
        <v>A0A0K3CJU7</v>
      </c>
      <c r="Q4745" t="e">
        <f>_xlfn.XLOOKUP(PROTEIN_stoich[[#This Row],[uniprot]],[1]!UniprotIFO[Entry],[1]!UniprotIFO[Gene Ontology IDs],"")</f>
        <v>#REF!</v>
      </c>
      <c r="R4745" t="e">
        <f>_xlfn.XLOOKUP(PROTEIN_stoich[[#This Row],[uniprot]],[1]!UniprotIFO[Entry],[1]!UniprotIFO[essential?],"")</f>
        <v>#REF!</v>
      </c>
      <c r="S4745" t="e">
        <f>_xlfn.XLOOKUP(PROTEIN_stoich[[#This Row],[sequence]],[2]!Table1[sequence_without_asterisks],[2]!Table1[protein_stoich seq matches],"")</f>
        <v>#REF!</v>
      </c>
      <c r="T4745" t="e">
        <f>_xlfn.XLOOKUP(PROTEIN_stoich[[#This Row],[uniprot]],[1]!UniprotIFO[Entry],[1]!UniprotIFO[protein_id in GSM model format],"")</f>
        <v>#REF!</v>
      </c>
    </row>
    <row r="4746" spans="1:20" x14ac:dyDescent="0.2">
      <c r="A47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A0A0K3CJU4</v>
      </c>
      <c r="B4746" t="s">
        <v>11769</v>
      </c>
      <c r="C4746" t="s">
        <v>11769</v>
      </c>
      <c r="D4746" t="s">
        <v>11769</v>
      </c>
      <c r="E4746" t="s">
        <v>4877</v>
      </c>
      <c r="G47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6" t="s">
        <v>4878</v>
      </c>
      <c r="I4746" s="25" cm="1">
        <f t="array" ref="I4746">SUMPRODUCT((LEN(PROTEIN_stoich[[#This Row],[sequence]])-LEN(SUBSTITUTE(PROTEIN_stoich[[#This Row],[sequence]],{"A";"C";"D";"E";"F";"G";"H";"I";"K";"L";"M";"N";"P";"Q";"R";"S";"T";"V";"W";"Y"},""))),{72.08;104.14;115.08;129.11;148.17;58.05;138.14;114.16;130.18;114.16;132.2;115.1;98.12;129.13;158.19;88.08;102.1;100.13;187.21;164.17})/1000</f>
        <v>24.076659999999997</v>
      </c>
      <c r="J4746" t="s">
        <v>13294</v>
      </c>
      <c r="K4746" s="4" t="s">
        <v>4880</v>
      </c>
      <c r="M4746">
        <f>LEN(SUBSTITUTE(PROTEIN_stoich[[#This Row],[sequence]],"*",""))</f>
        <v>216</v>
      </c>
      <c r="O4746" t="s">
        <v>16</v>
      </c>
      <c r="P4746" t="str">
        <f>_xlfn.LET(_xlpm.id,PROTEIN_stoich[[#This Row],[uniprot]],HYPERLINK("https://www.uniprot.org/uniprotkb/"&amp;_xlpm.id&amp;"/entry",_xlpm.id))</f>
        <v>A0A0K3CJU4</v>
      </c>
      <c r="Q4746" t="e">
        <f>_xlfn.XLOOKUP(PROTEIN_stoich[[#This Row],[uniprot]],[1]!UniprotIFO[Entry],[1]!UniprotIFO[Gene Ontology IDs],"")</f>
        <v>#REF!</v>
      </c>
      <c r="R4746" t="e">
        <f>_xlfn.XLOOKUP(PROTEIN_stoich[[#This Row],[uniprot]],[1]!UniprotIFO[Entry],[1]!UniprotIFO[essential?],"")</f>
        <v>#REF!</v>
      </c>
      <c r="S4746" t="e">
        <f>_xlfn.XLOOKUP(PROTEIN_stoich[[#This Row],[sequence]],[2]!Table1[sequence_without_asterisks],[2]!Table1[protein_stoich seq matches],"")</f>
        <v>#REF!</v>
      </c>
      <c r="T4746" t="e">
        <f>_xlfn.XLOOKUP(PROTEIN_stoich[[#This Row],[uniprot]],[1]!UniprotIFO[Entry],[1]!UniprotIFO[protein_id in GSM model format],"")</f>
        <v>#REF!</v>
      </c>
    </row>
    <row r="4747" spans="1:20" x14ac:dyDescent="0.2">
      <c r="A47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A0A0K3CJT9</v>
      </c>
      <c r="B4747" t="s">
        <v>11840</v>
      </c>
      <c r="C4747" t="s">
        <v>11840</v>
      </c>
      <c r="D4747" t="s">
        <v>11840</v>
      </c>
      <c r="E4747" t="s">
        <v>4877</v>
      </c>
      <c r="G47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7" t="s">
        <v>4878</v>
      </c>
      <c r="I4747" s="25" cm="1">
        <f t="array" ref="I4747">SUMPRODUCT((LEN(PROTEIN_stoich[[#This Row],[sequence]])-LEN(SUBSTITUTE(PROTEIN_stoich[[#This Row],[sequence]],{"A";"C";"D";"E";"F";"G";"H";"I";"K";"L";"M";"N";"P";"Q";"R";"S";"T";"V";"W";"Y"},""))),{72.08;104.14;115.08;129.11;148.17;58.05;138.14;114.16;130.18;114.16;132.2;115.1;98.12;129.13;158.19;88.08;102.1;100.13;187.21;164.17})/1000</f>
        <v>180.19675000000004</v>
      </c>
      <c r="J4747" t="s">
        <v>13362</v>
      </c>
      <c r="K4747" s="4" t="s">
        <v>4880</v>
      </c>
      <c r="M4747">
        <f>LEN(SUBSTITUTE(PROTEIN_stoich[[#This Row],[sequence]],"*",""))</f>
        <v>1591</v>
      </c>
      <c r="O4747" t="s">
        <v>16</v>
      </c>
      <c r="P4747" t="str">
        <f>_xlfn.LET(_xlpm.id,PROTEIN_stoich[[#This Row],[uniprot]],HYPERLINK("https://www.uniprot.org/uniprotkb/"&amp;_xlpm.id&amp;"/entry",_xlpm.id))</f>
        <v>A0A0K3CJT9</v>
      </c>
      <c r="Q4747" t="e">
        <f>_xlfn.XLOOKUP(PROTEIN_stoich[[#This Row],[uniprot]],[1]!UniprotIFO[Entry],[1]!UniprotIFO[Gene Ontology IDs],"")</f>
        <v>#REF!</v>
      </c>
      <c r="R4747" t="e">
        <f>_xlfn.XLOOKUP(PROTEIN_stoich[[#This Row],[uniprot]],[1]!UniprotIFO[Entry],[1]!UniprotIFO[essential?],"")</f>
        <v>#REF!</v>
      </c>
      <c r="S4747" t="e">
        <f>_xlfn.XLOOKUP(PROTEIN_stoich[[#This Row],[sequence]],[2]!Table1[sequence_without_asterisks],[2]!Table1[protein_stoich seq matches],"")</f>
        <v>#REF!</v>
      </c>
      <c r="T4747" t="e">
        <f>_xlfn.XLOOKUP(PROTEIN_stoich[[#This Row],[uniprot]],[1]!UniprotIFO[Entry],[1]!UniprotIFO[protein_id in GSM model format],"")</f>
        <v>#REF!</v>
      </c>
    </row>
    <row r="4748" spans="1:20" x14ac:dyDescent="0.2">
      <c r="A47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RT14734</v>
      </c>
      <c r="B4748" t="s">
        <v>16868</v>
      </c>
      <c r="C4748" t="s">
        <v>16868</v>
      </c>
      <c r="D4748" t="s">
        <v>11335</v>
      </c>
      <c r="E4748" t="s">
        <v>4877</v>
      </c>
      <c r="G47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8" t="s">
        <v>4878</v>
      </c>
      <c r="I4748" s="25" cm="1">
        <f t="array" ref="I4748">SUMPRODUCT((LEN(PROTEIN_stoich[[#This Row],[sequence]])-LEN(SUBSTITUTE(PROTEIN_stoich[[#This Row],[sequence]],{"A";"C";"D";"E";"F";"G";"H";"I";"K";"L";"M";"N";"P";"Q";"R";"S";"T";"V";"W";"Y"},""))),{72.08;104.14;115.08;129.11;148.17;58.05;138.14;114.16;130.18;114.16;132.2;115.1;98.12;129.13;158.19;88.08;102.1;100.13;187.21;164.17})/1000</f>
        <v>29.958809999999996</v>
      </c>
      <c r="J4748" t="s">
        <v>12860</v>
      </c>
      <c r="K4748" s="4" t="s">
        <v>4880</v>
      </c>
      <c r="M4748">
        <f>LEN(SUBSTITUTE(PROTEIN_stoich[[#This Row],[sequence]],"*",""))</f>
        <v>266</v>
      </c>
      <c r="O4748" t="s">
        <v>16</v>
      </c>
      <c r="P4748" t="str">
        <f>_xlfn.LET(_xlpm.id,PROTEIN_stoich[[#This Row],[uniprot]],HYPERLINK("https://www.uniprot.org/uniprotkb/"&amp;_xlpm.id&amp;"/entry",_xlpm.id))</f>
        <v>A0A0K3CJT6</v>
      </c>
      <c r="Q4748" t="e">
        <f>_xlfn.XLOOKUP(PROTEIN_stoich[[#This Row],[uniprot]],[1]!UniprotIFO[Entry],[1]!UniprotIFO[Gene Ontology IDs],"")</f>
        <v>#REF!</v>
      </c>
      <c r="R4748" t="e">
        <f>_xlfn.XLOOKUP(PROTEIN_stoich[[#This Row],[uniprot]],[1]!UniprotIFO[Entry],[1]!UniprotIFO[essential?],"")</f>
        <v>#REF!</v>
      </c>
      <c r="S4748" t="e">
        <f>_xlfn.XLOOKUP(PROTEIN_stoich[[#This Row],[sequence]],[2]!Table1[sequence_without_asterisks],[2]!Table1[protein_stoich seq matches],"")</f>
        <v>#REF!</v>
      </c>
      <c r="T4748" t="e">
        <f>_xlfn.XLOOKUP(PROTEIN_stoich[[#This Row],[uniprot]],[1]!UniprotIFO[Entry],[1]!UniprotIFO[protein_id in GSM model format],"")</f>
        <v>#REF!</v>
      </c>
    </row>
    <row r="4749" spans="1:20" x14ac:dyDescent="0.2">
      <c r="A47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RT14708</v>
      </c>
      <c r="B4749" t="s">
        <v>16511</v>
      </c>
      <c r="C4749" t="s">
        <v>16511</v>
      </c>
      <c r="D4749" t="s">
        <v>10678</v>
      </c>
      <c r="E4749" t="s">
        <v>4877</v>
      </c>
      <c r="G47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49" t="s">
        <v>4878</v>
      </c>
      <c r="I4749" s="25" cm="1">
        <f t="array" ref="I4749">SUMPRODUCT((LEN(PROTEIN_stoich[[#This Row],[sequence]])-LEN(SUBSTITUTE(PROTEIN_stoich[[#This Row],[sequence]],{"A";"C";"D";"E";"F";"G";"H";"I";"K";"L";"M";"N";"P";"Q";"R";"S";"T";"V";"W";"Y"},""))),{72.08;104.14;115.08;129.11;148.17;58.05;138.14;114.16;130.18;114.16;132.2;115.1;98.12;129.13;158.19;88.08;102.1;100.13;187.21;164.17})/1000</f>
        <v>18.149849999999994</v>
      </c>
      <c r="J4749" t="s">
        <v>12206</v>
      </c>
      <c r="K4749" s="4" t="s">
        <v>4880</v>
      </c>
      <c r="M4749">
        <f>LEN(SUBSTITUTE(PROTEIN_stoich[[#This Row],[sequence]],"*",""))</f>
        <v>167</v>
      </c>
      <c r="O4749" t="s">
        <v>16</v>
      </c>
      <c r="P4749" t="str">
        <f>_xlfn.LET(_xlpm.id,PROTEIN_stoich[[#This Row],[uniprot]],HYPERLINK("https://www.uniprot.org/uniprotkb/"&amp;_xlpm.id&amp;"/entry",_xlpm.id))</f>
        <v>A0A0K3CJS2</v>
      </c>
      <c r="Q4749" t="e">
        <f>_xlfn.XLOOKUP(PROTEIN_stoich[[#This Row],[uniprot]],[1]!UniprotIFO[Entry],[1]!UniprotIFO[Gene Ontology IDs],"")</f>
        <v>#REF!</v>
      </c>
      <c r="R4749" t="e">
        <f>_xlfn.XLOOKUP(PROTEIN_stoich[[#This Row],[uniprot]],[1]!UniprotIFO[Entry],[1]!UniprotIFO[essential?],"")</f>
        <v>#REF!</v>
      </c>
      <c r="S4749" t="e">
        <f>_xlfn.XLOOKUP(PROTEIN_stoich[[#This Row],[sequence]],[2]!Table1[sequence_without_asterisks],[2]!Table1[protein_stoich seq matches],"")</f>
        <v>#REF!</v>
      </c>
      <c r="T4749" t="e">
        <f>_xlfn.XLOOKUP(PROTEIN_stoich[[#This Row],[uniprot]],[1]!UniprotIFO[Entry],[1]!UniprotIFO[protein_id in GSM model format],"")</f>
        <v>#REF!</v>
      </c>
    </row>
    <row r="4750" spans="1:20" x14ac:dyDescent="0.2">
      <c r="A47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A0A0K3CJS1</v>
      </c>
      <c r="B4750" t="s">
        <v>10873</v>
      </c>
      <c r="C4750" t="s">
        <v>10873</v>
      </c>
      <c r="D4750" t="s">
        <v>10873</v>
      </c>
      <c r="E4750" t="s">
        <v>4877</v>
      </c>
      <c r="G47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0" t="s">
        <v>4878</v>
      </c>
      <c r="I4750" s="25" cm="1">
        <f t="array" ref="I4750">SUMPRODUCT((LEN(PROTEIN_stoich[[#This Row],[sequence]])-LEN(SUBSTITUTE(PROTEIN_stoich[[#This Row],[sequence]],{"A";"C";"D";"E";"F";"G";"H";"I";"K";"L";"M";"N";"P";"Q";"R";"S";"T";"V";"W";"Y"},""))),{72.08;104.14;115.08;129.11;148.17;58.05;138.14;114.16;130.18;114.16;132.2;115.1;98.12;129.13;158.19;88.08;102.1;100.13;187.21;164.17})/1000</f>
        <v>31.894259999999999</v>
      </c>
      <c r="J4750" t="s">
        <v>12400</v>
      </c>
      <c r="K4750" s="4" t="s">
        <v>4880</v>
      </c>
      <c r="M4750">
        <f>LEN(SUBSTITUTE(PROTEIN_stoich[[#This Row],[sequence]],"*",""))</f>
        <v>283</v>
      </c>
      <c r="O4750" t="s">
        <v>16</v>
      </c>
      <c r="P4750" t="str">
        <f>_xlfn.LET(_xlpm.id,PROTEIN_stoich[[#This Row],[uniprot]],HYPERLINK("https://www.uniprot.org/uniprotkb/"&amp;_xlpm.id&amp;"/entry",_xlpm.id))</f>
        <v>A0A0K3CJS1</v>
      </c>
      <c r="Q4750" t="e">
        <f>_xlfn.XLOOKUP(PROTEIN_stoich[[#This Row],[uniprot]],[1]!UniprotIFO[Entry],[1]!UniprotIFO[Gene Ontology IDs],"")</f>
        <v>#REF!</v>
      </c>
      <c r="R4750" t="e">
        <f>_xlfn.XLOOKUP(PROTEIN_stoich[[#This Row],[uniprot]],[1]!UniprotIFO[Entry],[1]!UniprotIFO[essential?],"")</f>
        <v>#REF!</v>
      </c>
      <c r="S4750" t="e">
        <f>_xlfn.XLOOKUP(PROTEIN_stoich[[#This Row],[sequence]],[2]!Table1[sequence_without_asterisks],[2]!Table1[protein_stoich seq matches],"")</f>
        <v>#REF!</v>
      </c>
      <c r="T4750" t="e">
        <f>_xlfn.XLOOKUP(PROTEIN_stoich[[#This Row],[uniprot]],[1]!UniprotIFO[Entry],[1]!UniprotIFO[protein_id in GSM model format],"")</f>
        <v>#REF!</v>
      </c>
    </row>
    <row r="4751" spans="1:20" x14ac:dyDescent="0.2">
      <c r="A47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A0A0K3CJR8</v>
      </c>
      <c r="B4751" t="s">
        <v>12033</v>
      </c>
      <c r="C4751" t="s">
        <v>12033</v>
      </c>
      <c r="D4751" t="s">
        <v>12033</v>
      </c>
      <c r="E4751" t="s">
        <v>4877</v>
      </c>
      <c r="G47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1" t="s">
        <v>4878</v>
      </c>
      <c r="I4751" s="25" cm="1">
        <f t="array" ref="I4751">SUMPRODUCT((LEN(PROTEIN_stoich[[#This Row],[sequence]])-LEN(SUBSTITUTE(PROTEIN_stoich[[#This Row],[sequence]],{"A";"C";"D";"E";"F";"G";"H";"I";"K";"L";"M";"N";"P";"Q";"R";"S";"T";"V";"W";"Y"},""))),{72.08;104.14;115.08;129.11;148.17;58.05;138.14;114.16;130.18;114.16;132.2;115.1;98.12;129.13;158.19;88.08;102.1;100.13;187.21;164.17})/1000</f>
        <v>47.327899999999993</v>
      </c>
      <c r="J4751" t="s">
        <v>13555</v>
      </c>
      <c r="K4751" s="4" t="s">
        <v>4880</v>
      </c>
      <c r="M4751">
        <f>LEN(SUBSTITUTE(PROTEIN_stoich[[#This Row],[sequence]],"*",""))</f>
        <v>430</v>
      </c>
      <c r="O4751" t="s">
        <v>16</v>
      </c>
      <c r="P4751" t="str">
        <f>_xlfn.LET(_xlpm.id,PROTEIN_stoich[[#This Row],[uniprot]],HYPERLINK("https://www.uniprot.org/uniprotkb/"&amp;_xlpm.id&amp;"/entry",_xlpm.id))</f>
        <v>A0A0K3CJR8</v>
      </c>
      <c r="Q4751" t="e">
        <f>_xlfn.XLOOKUP(PROTEIN_stoich[[#This Row],[uniprot]],[1]!UniprotIFO[Entry],[1]!UniprotIFO[Gene Ontology IDs],"")</f>
        <v>#REF!</v>
      </c>
      <c r="R4751" t="e">
        <f>_xlfn.XLOOKUP(PROTEIN_stoich[[#This Row],[uniprot]],[1]!UniprotIFO[Entry],[1]!UniprotIFO[essential?],"")</f>
        <v>#REF!</v>
      </c>
      <c r="S4751" t="e">
        <f>_xlfn.XLOOKUP(PROTEIN_stoich[[#This Row],[sequence]],[2]!Table1[sequence_without_asterisks],[2]!Table1[protein_stoich seq matches],"")</f>
        <v>#REF!</v>
      </c>
      <c r="T4751" t="e">
        <f>_xlfn.XLOOKUP(PROTEIN_stoich[[#This Row],[uniprot]],[1]!UniprotIFO[Entry],[1]!UniprotIFO[protein_id in GSM model format],"")</f>
        <v>#REF!</v>
      </c>
    </row>
    <row r="4752" spans="1:20" x14ac:dyDescent="0.2">
      <c r="A47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A0A0K3CJR3</v>
      </c>
      <c r="B4752" t="s">
        <v>11177</v>
      </c>
      <c r="C4752" t="s">
        <v>11177</v>
      </c>
      <c r="D4752" t="s">
        <v>11177</v>
      </c>
      <c r="E4752" t="s">
        <v>4877</v>
      </c>
      <c r="G47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2" t="s">
        <v>4878</v>
      </c>
      <c r="I4752" s="25" cm="1">
        <f t="array" ref="I4752">SUMPRODUCT((LEN(PROTEIN_stoich[[#This Row],[sequence]])-LEN(SUBSTITUTE(PROTEIN_stoich[[#This Row],[sequence]],{"A";"C";"D";"E";"F";"G";"H";"I";"K";"L";"M";"N";"P";"Q";"R";"S";"T";"V";"W";"Y"},""))),{72.08;104.14;115.08;129.11;148.17;58.05;138.14;114.16;130.18;114.16;132.2;115.1;98.12;129.13;158.19;88.08;102.1;100.13;187.21;164.17})/1000</f>
        <v>42.520819999999993</v>
      </c>
      <c r="J4752" t="s">
        <v>12703</v>
      </c>
      <c r="K4752" s="4" t="s">
        <v>4880</v>
      </c>
      <c r="M4752">
        <f>LEN(SUBSTITUTE(PROTEIN_stoich[[#This Row],[sequence]],"*",""))</f>
        <v>379</v>
      </c>
      <c r="O4752" t="s">
        <v>16</v>
      </c>
      <c r="P4752" t="str">
        <f>_xlfn.LET(_xlpm.id,PROTEIN_stoich[[#This Row],[uniprot]],HYPERLINK("https://www.uniprot.org/uniprotkb/"&amp;_xlpm.id&amp;"/entry",_xlpm.id))</f>
        <v>A0A0K3CJR3</v>
      </c>
      <c r="Q4752" t="e">
        <f>_xlfn.XLOOKUP(PROTEIN_stoich[[#This Row],[uniprot]],[1]!UniprotIFO[Entry],[1]!UniprotIFO[Gene Ontology IDs],"")</f>
        <v>#REF!</v>
      </c>
      <c r="R4752" t="e">
        <f>_xlfn.XLOOKUP(PROTEIN_stoich[[#This Row],[uniprot]],[1]!UniprotIFO[Entry],[1]!UniprotIFO[essential?],"")</f>
        <v>#REF!</v>
      </c>
      <c r="S4752" t="e">
        <f>_xlfn.XLOOKUP(PROTEIN_stoich[[#This Row],[sequence]],[2]!Table1[sequence_without_asterisks],[2]!Table1[protein_stoich seq matches],"")</f>
        <v>#REF!</v>
      </c>
      <c r="T4752" t="e">
        <f>_xlfn.XLOOKUP(PROTEIN_stoich[[#This Row],[uniprot]],[1]!UniprotIFO[Entry],[1]!UniprotIFO[protein_id in GSM model format],"")</f>
        <v>#REF!</v>
      </c>
    </row>
    <row r="4753" spans="1:20" x14ac:dyDescent="0.2">
      <c r="A47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A0A0K3CJR0</v>
      </c>
      <c r="B4753" t="s">
        <v>11043</v>
      </c>
      <c r="C4753" t="s">
        <v>11043</v>
      </c>
      <c r="D4753" t="s">
        <v>11043</v>
      </c>
      <c r="E4753" t="s">
        <v>4877</v>
      </c>
      <c r="G47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3" t="s">
        <v>4878</v>
      </c>
      <c r="I4753" s="25" cm="1">
        <f t="array" ref="I4753">SUMPRODUCT((LEN(PROTEIN_stoich[[#This Row],[sequence]])-LEN(SUBSTITUTE(PROTEIN_stoich[[#This Row],[sequence]],{"A";"C";"D";"E";"F";"G";"H";"I";"K";"L";"M";"N";"P";"Q";"R";"S";"T";"V";"W";"Y"},""))),{72.08;104.14;115.08;129.11;148.17;58.05;138.14;114.16;130.18;114.16;132.2;115.1;98.12;129.13;158.19;88.08;102.1;100.13;187.21;164.17})/1000</f>
        <v>163.13791000000001</v>
      </c>
      <c r="J4753" t="s">
        <v>12569</v>
      </c>
      <c r="K4753" s="4" t="s">
        <v>4880</v>
      </c>
      <c r="M4753">
        <f>LEN(SUBSTITUTE(PROTEIN_stoich[[#This Row],[sequence]],"*",""))</f>
        <v>1527</v>
      </c>
      <c r="O4753" t="s">
        <v>16</v>
      </c>
      <c r="P4753" t="str">
        <f>_xlfn.LET(_xlpm.id,PROTEIN_stoich[[#This Row],[uniprot]],HYPERLINK("https://www.uniprot.org/uniprotkb/"&amp;_xlpm.id&amp;"/entry",_xlpm.id))</f>
        <v>A0A0K3CJR0</v>
      </c>
      <c r="Q4753" t="e">
        <f>_xlfn.XLOOKUP(PROTEIN_stoich[[#This Row],[uniprot]],[1]!UniprotIFO[Entry],[1]!UniprotIFO[Gene Ontology IDs],"")</f>
        <v>#REF!</v>
      </c>
      <c r="R4753" t="e">
        <f>_xlfn.XLOOKUP(PROTEIN_stoich[[#This Row],[uniprot]],[1]!UniprotIFO[Entry],[1]!UniprotIFO[essential?],"")</f>
        <v>#REF!</v>
      </c>
      <c r="S4753" t="e">
        <f>_xlfn.XLOOKUP(PROTEIN_stoich[[#This Row],[sequence]],[2]!Table1[sequence_without_asterisks],[2]!Table1[protein_stoich seq matches],"")</f>
        <v>#REF!</v>
      </c>
      <c r="T4753" t="e">
        <f>_xlfn.XLOOKUP(PROTEIN_stoich[[#This Row],[uniprot]],[1]!UniprotIFO[Entry],[1]!UniprotIFO[protein_id in GSM model format],"")</f>
        <v>#REF!</v>
      </c>
    </row>
    <row r="4754" spans="1:20" x14ac:dyDescent="0.2">
      <c r="A47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RT16393</v>
      </c>
      <c r="B4754" t="s">
        <v>16523</v>
      </c>
      <c r="C4754" t="s">
        <v>16523</v>
      </c>
      <c r="D4754" t="s">
        <v>10690</v>
      </c>
      <c r="E4754" t="s">
        <v>4877</v>
      </c>
      <c r="G47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4" t="s">
        <v>4878</v>
      </c>
      <c r="I4754" s="25" cm="1">
        <f t="array" ref="I4754">SUMPRODUCT((LEN(PROTEIN_stoich[[#This Row],[sequence]])-LEN(SUBSTITUTE(PROTEIN_stoich[[#This Row],[sequence]],{"A";"C";"D";"E";"F";"G";"H";"I";"K";"L";"M";"N";"P";"Q";"R";"S";"T";"V";"W";"Y"},""))),{72.08;104.14;115.08;129.11;148.17;58.05;138.14;114.16;130.18;114.16;132.2;115.1;98.12;129.13;158.19;88.08;102.1;100.13;187.21;164.17})/1000</f>
        <v>109.69138999999998</v>
      </c>
      <c r="J4754" t="s">
        <v>12218</v>
      </c>
      <c r="K4754" s="4" t="s">
        <v>4880</v>
      </c>
      <c r="M4754">
        <f>LEN(SUBSTITUTE(PROTEIN_stoich[[#This Row],[sequence]],"*",""))</f>
        <v>1050</v>
      </c>
      <c r="O4754" t="s">
        <v>16</v>
      </c>
      <c r="P4754" t="str">
        <f>_xlfn.LET(_xlpm.id,PROTEIN_stoich[[#This Row],[uniprot]],HYPERLINK("https://www.uniprot.org/uniprotkb/"&amp;_xlpm.id&amp;"/entry",_xlpm.id))</f>
        <v>A0A0K3CJQ7</v>
      </c>
      <c r="Q4754" t="e">
        <f>_xlfn.XLOOKUP(PROTEIN_stoich[[#This Row],[uniprot]],[1]!UniprotIFO[Entry],[1]!UniprotIFO[Gene Ontology IDs],"")</f>
        <v>#REF!</v>
      </c>
      <c r="R4754" t="e">
        <f>_xlfn.XLOOKUP(PROTEIN_stoich[[#This Row],[uniprot]],[1]!UniprotIFO[Entry],[1]!UniprotIFO[essential?],"")</f>
        <v>#REF!</v>
      </c>
      <c r="S4754" t="e">
        <f>_xlfn.XLOOKUP(PROTEIN_stoich[[#This Row],[sequence]],[2]!Table1[sequence_without_asterisks],[2]!Table1[protein_stoich seq matches],"")</f>
        <v>#REF!</v>
      </c>
      <c r="T4754" t="e">
        <f>_xlfn.XLOOKUP(PROTEIN_stoich[[#This Row],[uniprot]],[1]!UniprotIFO[Entry],[1]!UniprotIFO[protein_id in GSM model format],"")</f>
        <v>#REF!</v>
      </c>
    </row>
    <row r="4755" spans="1:20" x14ac:dyDescent="0.2">
      <c r="A47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A0A0K3CJQ4</v>
      </c>
      <c r="B4755" t="s">
        <v>11906</v>
      </c>
      <c r="C4755" t="s">
        <v>11906</v>
      </c>
      <c r="D4755" t="s">
        <v>11906</v>
      </c>
      <c r="E4755" t="s">
        <v>4877</v>
      </c>
      <c r="G47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5" t="s">
        <v>4878</v>
      </c>
      <c r="I4755" s="25" cm="1">
        <f t="array" ref="I4755">SUMPRODUCT((LEN(PROTEIN_stoich[[#This Row],[sequence]])-LEN(SUBSTITUTE(PROTEIN_stoich[[#This Row],[sequence]],{"A";"C";"D";"E";"F";"G";"H";"I";"K";"L";"M";"N";"P";"Q";"R";"S";"T";"V";"W";"Y"},""))),{72.08;104.14;115.08;129.11;148.17;58.05;138.14;114.16;130.18;114.16;132.2;115.1;98.12;129.13;158.19;88.08;102.1;100.13;187.21;164.17})/1000</f>
        <v>84.077939999999998</v>
      </c>
      <c r="J4755" t="s">
        <v>13428</v>
      </c>
      <c r="K4755" s="4" t="s">
        <v>4880</v>
      </c>
      <c r="M4755">
        <f>LEN(SUBSTITUTE(PROTEIN_stoich[[#This Row],[sequence]],"*",""))</f>
        <v>801</v>
      </c>
      <c r="O4755" t="s">
        <v>16</v>
      </c>
      <c r="P4755" t="str">
        <f>_xlfn.LET(_xlpm.id,PROTEIN_stoich[[#This Row],[uniprot]],HYPERLINK("https://www.uniprot.org/uniprotkb/"&amp;_xlpm.id&amp;"/entry",_xlpm.id))</f>
        <v>A0A0K3CJQ4</v>
      </c>
      <c r="Q4755" t="e">
        <f>_xlfn.XLOOKUP(PROTEIN_stoich[[#This Row],[uniprot]],[1]!UniprotIFO[Entry],[1]!UniprotIFO[Gene Ontology IDs],"")</f>
        <v>#REF!</v>
      </c>
      <c r="R4755" t="e">
        <f>_xlfn.XLOOKUP(PROTEIN_stoich[[#This Row],[uniprot]],[1]!UniprotIFO[Entry],[1]!UniprotIFO[essential?],"")</f>
        <v>#REF!</v>
      </c>
      <c r="S4755" t="e">
        <f>_xlfn.XLOOKUP(PROTEIN_stoich[[#This Row],[sequence]],[2]!Table1[sequence_without_asterisks],[2]!Table1[protein_stoich seq matches],"")</f>
        <v>#REF!</v>
      </c>
      <c r="T4755" t="e">
        <f>_xlfn.XLOOKUP(PROTEIN_stoich[[#This Row],[uniprot]],[1]!UniprotIFO[Entry],[1]!UniprotIFO[protein_id in GSM model format],"")</f>
        <v>#REF!</v>
      </c>
    </row>
    <row r="4756" spans="1:20" x14ac:dyDescent="0.2">
      <c r="A47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RT16373</v>
      </c>
      <c r="B4756" t="s">
        <v>17044</v>
      </c>
      <c r="C4756" t="s">
        <v>17044</v>
      </c>
      <c r="D4756" t="s">
        <v>11730</v>
      </c>
      <c r="E4756" t="s">
        <v>4877</v>
      </c>
      <c r="G47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6" t="s">
        <v>4878</v>
      </c>
      <c r="I4756" s="25" cm="1">
        <f t="array" ref="I4756">SUMPRODUCT((LEN(PROTEIN_stoich[[#This Row],[sequence]])-LEN(SUBSTITUTE(PROTEIN_stoich[[#This Row],[sequence]],{"A";"C";"D";"E";"F";"G";"H";"I";"K";"L";"M";"N";"P";"Q";"R";"S";"T";"V";"W";"Y"},""))),{72.08;104.14;115.08;129.11;148.17;58.05;138.14;114.16;130.18;114.16;132.2;115.1;98.12;129.13;158.19;88.08;102.1;100.13;187.21;164.17})/1000</f>
        <v>44.518219999999999</v>
      </c>
      <c r="J4756" t="s">
        <v>13255</v>
      </c>
      <c r="K4756" s="4" t="s">
        <v>4880</v>
      </c>
      <c r="M4756">
        <f>LEN(SUBSTITUTE(PROTEIN_stoich[[#This Row],[sequence]],"*",""))</f>
        <v>399</v>
      </c>
      <c r="O4756" t="s">
        <v>16</v>
      </c>
      <c r="P4756" t="str">
        <f>_xlfn.LET(_xlpm.id,PROTEIN_stoich[[#This Row],[uniprot]],HYPERLINK("https://www.uniprot.org/uniprotkb/"&amp;_xlpm.id&amp;"/entry",_xlpm.id))</f>
        <v>A0A0K3CJP6</v>
      </c>
      <c r="Q4756" t="e">
        <f>_xlfn.XLOOKUP(PROTEIN_stoich[[#This Row],[uniprot]],[1]!UniprotIFO[Entry],[1]!UniprotIFO[Gene Ontology IDs],"")</f>
        <v>#REF!</v>
      </c>
      <c r="R4756" t="e">
        <f>_xlfn.XLOOKUP(PROTEIN_stoich[[#This Row],[uniprot]],[1]!UniprotIFO[Entry],[1]!UniprotIFO[essential?],"")</f>
        <v>#REF!</v>
      </c>
      <c r="S4756" t="e">
        <f>_xlfn.XLOOKUP(PROTEIN_stoich[[#This Row],[sequence]],[2]!Table1[sequence_without_asterisks],[2]!Table1[protein_stoich seq matches],"")</f>
        <v>#REF!</v>
      </c>
      <c r="T4756" t="e">
        <f>_xlfn.XLOOKUP(PROTEIN_stoich[[#This Row],[uniprot]],[1]!UniprotIFO[Entry],[1]!UniprotIFO[protein_id in GSM model format],"")</f>
        <v>#REF!</v>
      </c>
    </row>
    <row r="4757" spans="1:20" x14ac:dyDescent="0.2">
      <c r="A47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A0A0K3CJN9</v>
      </c>
      <c r="B4757" t="s">
        <v>10877</v>
      </c>
      <c r="C4757" t="s">
        <v>10877</v>
      </c>
      <c r="D4757" t="s">
        <v>10877</v>
      </c>
      <c r="E4757" t="s">
        <v>4877</v>
      </c>
      <c r="G47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7" t="s">
        <v>4878</v>
      </c>
      <c r="I4757" s="25" cm="1">
        <f t="array" ref="I4757">SUMPRODUCT((LEN(PROTEIN_stoich[[#This Row],[sequence]])-LEN(SUBSTITUTE(PROTEIN_stoich[[#This Row],[sequence]],{"A";"C";"D";"E";"F";"G";"H";"I";"K";"L";"M";"N";"P";"Q";"R";"S";"T";"V";"W";"Y"},""))),{72.08;104.14;115.08;129.11;148.17;58.05;138.14;114.16;130.18;114.16;132.2;115.1;98.12;129.13;158.19;88.08;102.1;100.13;187.21;164.17})/1000</f>
        <v>81.585650000000001</v>
      </c>
      <c r="J4757" t="s">
        <v>12404</v>
      </c>
      <c r="K4757" s="4" t="s">
        <v>4880</v>
      </c>
      <c r="M4757">
        <f>LEN(SUBSTITUTE(PROTEIN_stoich[[#This Row],[sequence]],"*",""))</f>
        <v>739</v>
      </c>
      <c r="O4757" t="s">
        <v>16</v>
      </c>
      <c r="P4757" t="str">
        <f>_xlfn.LET(_xlpm.id,PROTEIN_stoich[[#This Row],[uniprot]],HYPERLINK("https://www.uniprot.org/uniprotkb/"&amp;_xlpm.id&amp;"/entry",_xlpm.id))</f>
        <v>A0A0K3CJN9</v>
      </c>
      <c r="Q4757" t="e">
        <f>_xlfn.XLOOKUP(PROTEIN_stoich[[#This Row],[uniprot]],[1]!UniprotIFO[Entry],[1]!UniprotIFO[Gene Ontology IDs],"")</f>
        <v>#REF!</v>
      </c>
      <c r="R4757" t="e">
        <f>_xlfn.XLOOKUP(PROTEIN_stoich[[#This Row],[uniprot]],[1]!UniprotIFO[Entry],[1]!UniprotIFO[essential?],"")</f>
        <v>#REF!</v>
      </c>
      <c r="S4757" t="e">
        <f>_xlfn.XLOOKUP(PROTEIN_stoich[[#This Row],[sequence]],[2]!Table1[sequence_without_asterisks],[2]!Table1[protein_stoich seq matches],"")</f>
        <v>#REF!</v>
      </c>
      <c r="T4757" t="e">
        <f>_xlfn.XLOOKUP(PROTEIN_stoich[[#This Row],[uniprot]],[1]!UniprotIFO[Entry],[1]!UniprotIFO[protein_id in GSM model format],"")</f>
        <v>#REF!</v>
      </c>
    </row>
    <row r="4758" spans="1:20" x14ac:dyDescent="0.2">
      <c r="A47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A0A0K3CJN7</v>
      </c>
      <c r="B4758" t="s">
        <v>12094</v>
      </c>
      <c r="C4758" t="s">
        <v>12094</v>
      </c>
      <c r="D4758" t="s">
        <v>12094</v>
      </c>
      <c r="E4758" t="s">
        <v>4877</v>
      </c>
      <c r="G47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8" t="s">
        <v>4878</v>
      </c>
      <c r="I4758" s="25" cm="1">
        <f t="array" ref="I4758">SUMPRODUCT((LEN(PROTEIN_stoich[[#This Row],[sequence]])-LEN(SUBSTITUTE(PROTEIN_stoich[[#This Row],[sequence]],{"A";"C";"D";"E";"F";"G";"H";"I";"K";"L";"M";"N";"P";"Q";"R";"S";"T";"V";"W";"Y"},""))),{72.08;104.14;115.08;129.11;148.17;58.05;138.14;114.16;130.18;114.16;132.2;115.1;98.12;129.13;158.19;88.08;102.1;100.13;187.21;164.17})/1000</f>
        <v>21.182390000000002</v>
      </c>
      <c r="J4758" t="s">
        <v>13616</v>
      </c>
      <c r="K4758" s="4" t="s">
        <v>4880</v>
      </c>
      <c r="M4758">
        <f>LEN(SUBSTITUTE(PROTEIN_stoich[[#This Row],[sequence]],"*",""))</f>
        <v>190</v>
      </c>
      <c r="O4758" t="s">
        <v>16</v>
      </c>
      <c r="P4758" t="str">
        <f>_xlfn.LET(_xlpm.id,PROTEIN_stoich[[#This Row],[uniprot]],HYPERLINK("https://www.uniprot.org/uniprotkb/"&amp;_xlpm.id&amp;"/entry",_xlpm.id))</f>
        <v>A0A0K3CJN7</v>
      </c>
      <c r="Q4758" t="e">
        <f>_xlfn.XLOOKUP(PROTEIN_stoich[[#This Row],[uniprot]],[1]!UniprotIFO[Entry],[1]!UniprotIFO[Gene Ontology IDs],"")</f>
        <v>#REF!</v>
      </c>
      <c r="R4758" t="e">
        <f>_xlfn.XLOOKUP(PROTEIN_stoich[[#This Row],[uniprot]],[1]!UniprotIFO[Entry],[1]!UniprotIFO[essential?],"")</f>
        <v>#REF!</v>
      </c>
      <c r="S4758" t="e">
        <f>_xlfn.XLOOKUP(PROTEIN_stoich[[#This Row],[sequence]],[2]!Table1[sequence_without_asterisks],[2]!Table1[protein_stoich seq matches],"")</f>
        <v>#REF!</v>
      </c>
      <c r="T4758" t="e">
        <f>_xlfn.XLOOKUP(PROTEIN_stoich[[#This Row],[uniprot]],[1]!UniprotIFO[Entry],[1]!UniprotIFO[protein_id in GSM model format],"")</f>
        <v>#REF!</v>
      </c>
    </row>
    <row r="4759" spans="1:20" x14ac:dyDescent="0.2">
      <c r="A47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RT09961</v>
      </c>
      <c r="B4759" t="s">
        <v>17061</v>
      </c>
      <c r="C4759" t="s">
        <v>17061</v>
      </c>
      <c r="D4759" t="s">
        <v>11800</v>
      </c>
      <c r="E4759" t="s">
        <v>4877</v>
      </c>
      <c r="G47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59" t="s">
        <v>4878</v>
      </c>
      <c r="I4759" s="25" cm="1">
        <f t="array" ref="I4759">SUMPRODUCT((LEN(PROTEIN_stoich[[#This Row],[sequence]])-LEN(SUBSTITUTE(PROTEIN_stoich[[#This Row],[sequence]],{"A";"C";"D";"E";"F";"G";"H";"I";"K";"L";"M";"N";"P";"Q";"R";"S";"T";"V";"W";"Y"},""))),{72.08;104.14;115.08;129.11;148.17;58.05;138.14;114.16;130.18;114.16;132.2;115.1;98.12;129.13;158.19;88.08;102.1;100.13;187.21;164.17})/1000</f>
        <v>33.45391</v>
      </c>
      <c r="J4759" t="s">
        <v>13325</v>
      </c>
      <c r="K4759" s="4" t="s">
        <v>4880</v>
      </c>
      <c r="M4759">
        <f>LEN(SUBSTITUTE(PROTEIN_stoich[[#This Row],[sequence]],"*",""))</f>
        <v>297</v>
      </c>
      <c r="O4759" t="s">
        <v>16</v>
      </c>
      <c r="P4759" t="str">
        <f>_xlfn.LET(_xlpm.id,PROTEIN_stoich[[#This Row],[uniprot]],HYPERLINK("https://www.uniprot.org/uniprotkb/"&amp;_xlpm.id&amp;"/entry",_xlpm.id))</f>
        <v>A0A0K3CJN5</v>
      </c>
      <c r="Q4759" t="e">
        <f>_xlfn.XLOOKUP(PROTEIN_stoich[[#This Row],[uniprot]],[1]!UniprotIFO[Entry],[1]!UniprotIFO[Gene Ontology IDs],"")</f>
        <v>#REF!</v>
      </c>
      <c r="R4759" t="e">
        <f>_xlfn.XLOOKUP(PROTEIN_stoich[[#This Row],[uniprot]],[1]!UniprotIFO[Entry],[1]!UniprotIFO[essential?],"")</f>
        <v>#REF!</v>
      </c>
      <c r="S4759" t="e">
        <f>_xlfn.XLOOKUP(PROTEIN_stoich[[#This Row],[sequence]],[2]!Table1[sequence_without_asterisks],[2]!Table1[protein_stoich seq matches],"")</f>
        <v>#REF!</v>
      </c>
      <c r="T4759" t="e">
        <f>_xlfn.XLOOKUP(PROTEIN_stoich[[#This Row],[uniprot]],[1]!UniprotIFO[Entry],[1]!UniprotIFO[protein_id in GSM model format],"")</f>
        <v>#REF!</v>
      </c>
    </row>
    <row r="4760" spans="1:20" x14ac:dyDescent="0.2">
      <c r="A47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A0A0K3CJM9</v>
      </c>
      <c r="B4760" t="s">
        <v>11463</v>
      </c>
      <c r="C4760" t="s">
        <v>11463</v>
      </c>
      <c r="D4760" t="s">
        <v>11463</v>
      </c>
      <c r="E4760" t="s">
        <v>4877</v>
      </c>
      <c r="G47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0" t="s">
        <v>4878</v>
      </c>
      <c r="I4760" s="25" cm="1">
        <f t="array" ref="I4760">SUMPRODUCT((LEN(PROTEIN_stoich[[#This Row],[sequence]])-LEN(SUBSTITUTE(PROTEIN_stoich[[#This Row],[sequence]],{"A";"C";"D";"E";"F";"G";"H";"I";"K";"L";"M";"N";"P";"Q";"R";"S";"T";"V";"W";"Y"},""))),{72.08;104.14;115.08;129.11;148.17;58.05;138.14;114.16;130.18;114.16;132.2;115.1;98.12;129.13;158.19;88.08;102.1;100.13;187.21;164.17})/1000</f>
        <v>41.134520000000002</v>
      </c>
      <c r="J4760" t="s">
        <v>12988</v>
      </c>
      <c r="K4760" s="4" t="s">
        <v>4880</v>
      </c>
      <c r="M4760">
        <f>LEN(SUBSTITUTE(PROTEIN_stoich[[#This Row],[sequence]],"*",""))</f>
        <v>361</v>
      </c>
      <c r="O4760" t="s">
        <v>16</v>
      </c>
      <c r="P4760" t="str">
        <f>_xlfn.LET(_xlpm.id,PROTEIN_stoich[[#This Row],[uniprot]],HYPERLINK("https://www.uniprot.org/uniprotkb/"&amp;_xlpm.id&amp;"/entry",_xlpm.id))</f>
        <v>A0A0K3CJM9</v>
      </c>
      <c r="Q4760" t="e">
        <f>_xlfn.XLOOKUP(PROTEIN_stoich[[#This Row],[uniprot]],[1]!UniprotIFO[Entry],[1]!UniprotIFO[Gene Ontology IDs],"")</f>
        <v>#REF!</v>
      </c>
      <c r="R4760" t="e">
        <f>_xlfn.XLOOKUP(PROTEIN_stoich[[#This Row],[uniprot]],[1]!UniprotIFO[Entry],[1]!UniprotIFO[essential?],"")</f>
        <v>#REF!</v>
      </c>
      <c r="S4760" t="e">
        <f>_xlfn.XLOOKUP(PROTEIN_stoich[[#This Row],[sequence]],[2]!Table1[sequence_without_asterisks],[2]!Table1[protein_stoich seq matches],"")</f>
        <v>#REF!</v>
      </c>
      <c r="T4760" t="e">
        <f>_xlfn.XLOOKUP(PROTEIN_stoich[[#This Row],[uniprot]],[1]!UniprotIFO[Entry],[1]!UniprotIFO[protein_id in GSM model format],"")</f>
        <v>#REF!</v>
      </c>
    </row>
    <row r="4761" spans="1:20" x14ac:dyDescent="0.2">
      <c r="A47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A0A0K3CJM5</v>
      </c>
      <c r="B4761" t="s">
        <v>11219</v>
      </c>
      <c r="C4761" t="s">
        <v>11219</v>
      </c>
      <c r="D4761" t="s">
        <v>11219</v>
      </c>
      <c r="E4761" t="s">
        <v>4877</v>
      </c>
      <c r="G47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1" t="s">
        <v>4878</v>
      </c>
      <c r="I4761" s="25" cm="1">
        <f t="array" ref="I4761">SUMPRODUCT((LEN(PROTEIN_stoich[[#This Row],[sequence]])-LEN(SUBSTITUTE(PROTEIN_stoich[[#This Row],[sequence]],{"A";"C";"D";"E";"F";"G";"H";"I";"K";"L";"M";"N";"P";"Q";"R";"S";"T";"V";"W";"Y"},""))),{72.08;104.14;115.08;129.11;148.17;58.05;138.14;114.16;130.18;114.16;132.2;115.1;98.12;129.13;158.19;88.08;102.1;100.13;187.21;164.17})/1000</f>
        <v>103.33815999999999</v>
      </c>
      <c r="J4761" t="s">
        <v>12744</v>
      </c>
      <c r="K4761" s="4" t="s">
        <v>4880</v>
      </c>
      <c r="M4761">
        <f>LEN(SUBSTITUTE(PROTEIN_stoich[[#This Row],[sequence]],"*",""))</f>
        <v>945</v>
      </c>
      <c r="O4761" t="s">
        <v>16</v>
      </c>
      <c r="P4761" t="str">
        <f>_xlfn.LET(_xlpm.id,PROTEIN_stoich[[#This Row],[uniprot]],HYPERLINK("https://www.uniprot.org/uniprotkb/"&amp;_xlpm.id&amp;"/entry",_xlpm.id))</f>
        <v>A0A0K3CJM5</v>
      </c>
      <c r="Q4761" t="e">
        <f>_xlfn.XLOOKUP(PROTEIN_stoich[[#This Row],[uniprot]],[1]!UniprotIFO[Entry],[1]!UniprotIFO[Gene Ontology IDs],"")</f>
        <v>#REF!</v>
      </c>
      <c r="R4761" t="e">
        <f>_xlfn.XLOOKUP(PROTEIN_stoich[[#This Row],[uniprot]],[1]!UniprotIFO[Entry],[1]!UniprotIFO[essential?],"")</f>
        <v>#REF!</v>
      </c>
      <c r="S4761" t="e">
        <f>_xlfn.XLOOKUP(PROTEIN_stoich[[#This Row],[sequence]],[2]!Table1[sequence_without_asterisks],[2]!Table1[protein_stoich seq matches],"")</f>
        <v>#REF!</v>
      </c>
      <c r="T4761" t="e">
        <f>_xlfn.XLOOKUP(PROTEIN_stoich[[#This Row],[uniprot]],[1]!UniprotIFO[Entry],[1]!UniprotIFO[protein_id in GSM model format],"")</f>
        <v>#REF!</v>
      </c>
    </row>
    <row r="4762" spans="1:20" x14ac:dyDescent="0.2">
      <c r="A47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RT09947</v>
      </c>
      <c r="B4762" t="s">
        <v>17138</v>
      </c>
      <c r="C4762" t="s">
        <v>17138</v>
      </c>
      <c r="D4762" t="s">
        <v>12049</v>
      </c>
      <c r="E4762" t="s">
        <v>4877</v>
      </c>
      <c r="G47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2" t="s">
        <v>4878</v>
      </c>
      <c r="I4762" s="25" cm="1">
        <f t="array" ref="I4762">SUMPRODUCT((LEN(PROTEIN_stoich[[#This Row],[sequence]])-LEN(SUBSTITUTE(PROTEIN_stoich[[#This Row],[sequence]],{"A";"C";"D";"E";"F";"G";"H";"I";"K";"L";"M";"N";"P";"Q";"R";"S";"T";"V";"W";"Y"},""))),{72.08;104.14;115.08;129.11;148.17;58.05;138.14;114.16;130.18;114.16;132.2;115.1;98.12;129.13;158.19;88.08;102.1;100.13;187.21;164.17})/1000</f>
        <v>45.296790000000001</v>
      </c>
      <c r="J4762" t="s">
        <v>13571</v>
      </c>
      <c r="K4762" s="4" t="s">
        <v>4880</v>
      </c>
      <c r="M4762">
        <f>LEN(SUBSTITUTE(PROTEIN_stoich[[#This Row],[sequence]],"*",""))</f>
        <v>410</v>
      </c>
      <c r="O4762" t="s">
        <v>16</v>
      </c>
      <c r="P4762" t="str">
        <f>_xlfn.LET(_xlpm.id,PROTEIN_stoich[[#This Row],[uniprot]],HYPERLINK("https://www.uniprot.org/uniprotkb/"&amp;_xlpm.id&amp;"/entry",_xlpm.id))</f>
        <v>A0A0K3CJM4</v>
      </c>
      <c r="Q4762" t="e">
        <f>_xlfn.XLOOKUP(PROTEIN_stoich[[#This Row],[uniprot]],[1]!UniprotIFO[Entry],[1]!UniprotIFO[Gene Ontology IDs],"")</f>
        <v>#REF!</v>
      </c>
      <c r="R4762" t="e">
        <f>_xlfn.XLOOKUP(PROTEIN_stoich[[#This Row],[uniprot]],[1]!UniprotIFO[Entry],[1]!UniprotIFO[essential?],"")</f>
        <v>#REF!</v>
      </c>
      <c r="S4762" t="e">
        <f>_xlfn.XLOOKUP(PROTEIN_stoich[[#This Row],[sequence]],[2]!Table1[sequence_without_asterisks],[2]!Table1[protein_stoich seq matches],"")</f>
        <v>#REF!</v>
      </c>
      <c r="T4762" t="e">
        <f>_xlfn.XLOOKUP(PROTEIN_stoich[[#This Row],[uniprot]],[1]!UniprotIFO[Entry],[1]!UniprotIFO[protein_id in GSM model format],"")</f>
        <v>#REF!</v>
      </c>
    </row>
    <row r="4763" spans="1:20" x14ac:dyDescent="0.2">
      <c r="A47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A0A0K3CJM1</v>
      </c>
      <c r="B4763" t="s">
        <v>11042</v>
      </c>
      <c r="C4763" t="s">
        <v>11042</v>
      </c>
      <c r="D4763" t="s">
        <v>11042</v>
      </c>
      <c r="E4763" t="s">
        <v>4877</v>
      </c>
      <c r="G47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3" t="s">
        <v>4878</v>
      </c>
      <c r="I4763" s="25" cm="1">
        <f t="array" ref="I4763">SUMPRODUCT((LEN(PROTEIN_stoich[[#This Row],[sequence]])-LEN(SUBSTITUTE(PROTEIN_stoich[[#This Row],[sequence]],{"A";"C";"D";"E";"F";"G";"H";"I";"K";"L";"M";"N";"P";"Q";"R";"S";"T";"V";"W";"Y"},""))),{72.08;104.14;115.08;129.11;148.17;58.05;138.14;114.16;130.18;114.16;132.2;115.1;98.12;129.13;158.19;88.08;102.1;100.13;187.21;164.17})/1000</f>
        <v>145.04679000000002</v>
      </c>
      <c r="J4763" t="s">
        <v>12568</v>
      </c>
      <c r="K4763" s="4" t="s">
        <v>4880</v>
      </c>
      <c r="M4763">
        <f>LEN(SUBSTITUTE(PROTEIN_stoich[[#This Row],[sequence]],"*",""))</f>
        <v>1357</v>
      </c>
      <c r="O4763" t="s">
        <v>16</v>
      </c>
      <c r="P4763" t="str">
        <f>_xlfn.LET(_xlpm.id,PROTEIN_stoich[[#This Row],[uniprot]],HYPERLINK("https://www.uniprot.org/uniprotkb/"&amp;_xlpm.id&amp;"/entry",_xlpm.id))</f>
        <v>A0A0K3CJM1</v>
      </c>
      <c r="Q4763" t="e">
        <f>_xlfn.XLOOKUP(PROTEIN_stoich[[#This Row],[uniprot]],[1]!UniprotIFO[Entry],[1]!UniprotIFO[Gene Ontology IDs],"")</f>
        <v>#REF!</v>
      </c>
      <c r="R4763" t="e">
        <f>_xlfn.XLOOKUP(PROTEIN_stoich[[#This Row],[uniprot]],[1]!UniprotIFO[Entry],[1]!UniprotIFO[essential?],"")</f>
        <v>#REF!</v>
      </c>
      <c r="S4763" t="e">
        <f>_xlfn.XLOOKUP(PROTEIN_stoich[[#This Row],[sequence]],[2]!Table1[sequence_without_asterisks],[2]!Table1[protein_stoich seq matches],"")</f>
        <v>#REF!</v>
      </c>
      <c r="T4763" t="e">
        <f>_xlfn.XLOOKUP(PROTEIN_stoich[[#This Row],[uniprot]],[1]!UniprotIFO[Entry],[1]!UniprotIFO[protein_id in GSM model format],"")</f>
        <v>#REF!</v>
      </c>
    </row>
    <row r="4764" spans="1:20" x14ac:dyDescent="0.2">
      <c r="A47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RT09941</v>
      </c>
      <c r="B4764" t="s">
        <v>16467</v>
      </c>
      <c r="C4764" t="s">
        <v>16467</v>
      </c>
      <c r="D4764" t="s">
        <v>10622</v>
      </c>
      <c r="E4764" t="s">
        <v>4877</v>
      </c>
      <c r="G47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4" t="s">
        <v>4878</v>
      </c>
      <c r="I4764" s="25" cm="1">
        <f t="array" ref="I4764">SUMPRODUCT((LEN(PROTEIN_stoich[[#This Row],[sequence]])-LEN(SUBSTITUTE(PROTEIN_stoich[[#This Row],[sequence]],{"A";"C";"D";"E";"F";"G";"H";"I";"K";"L";"M";"N";"P";"Q";"R";"S";"T";"V";"W";"Y"},""))),{72.08;104.14;115.08;129.11;148.17;58.05;138.14;114.16;130.18;114.16;132.2;115.1;98.12;129.13;158.19;88.08;102.1;100.13;187.21;164.17})/1000</f>
        <v>114.63508000000002</v>
      </c>
      <c r="J4764" t="s">
        <v>12150</v>
      </c>
      <c r="K4764" s="4" t="s">
        <v>4880</v>
      </c>
      <c r="M4764">
        <f>LEN(SUBSTITUTE(PROTEIN_stoich[[#This Row],[sequence]],"*",""))</f>
        <v>1059</v>
      </c>
      <c r="O4764" t="s">
        <v>16</v>
      </c>
      <c r="P4764" t="str">
        <f>_xlfn.LET(_xlpm.id,PROTEIN_stoich[[#This Row],[uniprot]],HYPERLINK("https://www.uniprot.org/uniprotkb/"&amp;_xlpm.id&amp;"/entry",_xlpm.id))</f>
        <v>A0A0K3CJL9</v>
      </c>
      <c r="Q4764" t="e">
        <f>_xlfn.XLOOKUP(PROTEIN_stoich[[#This Row],[uniprot]],[1]!UniprotIFO[Entry],[1]!UniprotIFO[Gene Ontology IDs],"")</f>
        <v>#REF!</v>
      </c>
      <c r="R4764" t="e">
        <f>_xlfn.XLOOKUP(PROTEIN_stoich[[#This Row],[uniprot]],[1]!UniprotIFO[Entry],[1]!UniprotIFO[essential?],"")</f>
        <v>#REF!</v>
      </c>
      <c r="S4764" t="e">
        <f>_xlfn.XLOOKUP(PROTEIN_stoich[[#This Row],[sequence]],[2]!Table1[sequence_without_asterisks],[2]!Table1[protein_stoich seq matches],"")</f>
        <v>#REF!</v>
      </c>
      <c r="T4764" t="e">
        <f>_xlfn.XLOOKUP(PROTEIN_stoich[[#This Row],[uniprot]],[1]!UniprotIFO[Entry],[1]!UniprotIFO[protein_id in GSM model format],"")</f>
        <v>#REF!</v>
      </c>
    </row>
    <row r="4765" spans="1:20" x14ac:dyDescent="0.2">
      <c r="A47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RT16647</v>
      </c>
      <c r="B4765" t="s">
        <v>17062</v>
      </c>
      <c r="C4765" t="s">
        <v>17062</v>
      </c>
      <c r="D4765" t="s">
        <v>11810</v>
      </c>
      <c r="E4765" t="s">
        <v>4877</v>
      </c>
      <c r="G47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5" t="s">
        <v>4878</v>
      </c>
      <c r="I4765" s="25" cm="1">
        <f t="array" ref="I4765">SUMPRODUCT((LEN(PROTEIN_stoich[[#This Row],[sequence]])-LEN(SUBSTITUTE(PROTEIN_stoich[[#This Row],[sequence]],{"A";"C";"D";"E";"F";"G";"H";"I";"K";"L";"M";"N";"P";"Q";"R";"S";"T";"V";"W";"Y"},""))),{72.08;104.14;115.08;129.11;148.17;58.05;138.14;114.16;130.18;114.16;132.2;115.1;98.12;129.13;158.19;88.08;102.1;100.13;187.21;164.17})/1000</f>
        <v>23.244730000000001</v>
      </c>
      <c r="J4765" t="s">
        <v>13334</v>
      </c>
      <c r="K4765" s="4" t="s">
        <v>4880</v>
      </c>
      <c r="M4765">
        <f>LEN(SUBSTITUTE(PROTEIN_stoich[[#This Row],[sequence]],"*",""))</f>
        <v>222</v>
      </c>
      <c r="O4765" t="s">
        <v>16</v>
      </c>
      <c r="P4765" t="str">
        <f>_xlfn.LET(_xlpm.id,PROTEIN_stoich[[#This Row],[uniprot]],HYPERLINK("https://www.uniprot.org/uniprotkb/"&amp;_xlpm.id&amp;"/entry",_xlpm.id))</f>
        <v>A0A0K3CJL5</v>
      </c>
      <c r="Q4765" t="e">
        <f>_xlfn.XLOOKUP(PROTEIN_stoich[[#This Row],[uniprot]],[1]!UniprotIFO[Entry],[1]!UniprotIFO[Gene Ontology IDs],"")</f>
        <v>#REF!</v>
      </c>
      <c r="R4765" t="e">
        <f>_xlfn.XLOOKUP(PROTEIN_stoich[[#This Row],[uniprot]],[1]!UniprotIFO[Entry],[1]!UniprotIFO[essential?],"")</f>
        <v>#REF!</v>
      </c>
      <c r="S4765" t="e">
        <f>_xlfn.XLOOKUP(PROTEIN_stoich[[#This Row],[sequence]],[2]!Table1[sequence_without_asterisks],[2]!Table1[protein_stoich seq matches],"")</f>
        <v>#REF!</v>
      </c>
      <c r="T4765" t="e">
        <f>_xlfn.XLOOKUP(PROTEIN_stoich[[#This Row],[uniprot]],[1]!UniprotIFO[Entry],[1]!UniprotIFO[protein_id in GSM model format],"")</f>
        <v>#REF!</v>
      </c>
    </row>
    <row r="4766" spans="1:20" x14ac:dyDescent="0.2">
      <c r="A47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A0A0K3CJL3</v>
      </c>
      <c r="B4766" t="s">
        <v>11815</v>
      </c>
      <c r="C4766" t="s">
        <v>11815</v>
      </c>
      <c r="D4766" t="s">
        <v>11815</v>
      </c>
      <c r="E4766" t="s">
        <v>4877</v>
      </c>
      <c r="G47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6" t="s">
        <v>4878</v>
      </c>
      <c r="I4766" s="25" cm="1">
        <f t="array" ref="I4766">SUMPRODUCT((LEN(PROTEIN_stoich[[#This Row],[sequence]])-LEN(SUBSTITUTE(PROTEIN_stoich[[#This Row],[sequence]],{"A";"C";"D";"E";"F";"G";"H";"I";"K";"L";"M";"N";"P";"Q";"R";"S";"T";"V";"W";"Y"},""))),{72.08;104.14;115.08;129.11;148.17;58.05;138.14;114.16;130.18;114.16;132.2;115.1;98.12;129.13;158.19;88.08;102.1;100.13;187.21;164.17})/1000</f>
        <v>94.702430000000007</v>
      </c>
      <c r="J4766" t="s">
        <v>13339</v>
      </c>
      <c r="K4766" s="4" t="s">
        <v>4880</v>
      </c>
      <c r="M4766">
        <f>LEN(SUBSTITUTE(PROTEIN_stoich[[#This Row],[sequence]],"*",""))</f>
        <v>878</v>
      </c>
      <c r="O4766" t="s">
        <v>16</v>
      </c>
      <c r="P4766" t="str">
        <f>_xlfn.LET(_xlpm.id,PROTEIN_stoich[[#This Row],[uniprot]],HYPERLINK("https://www.uniprot.org/uniprotkb/"&amp;_xlpm.id&amp;"/entry",_xlpm.id))</f>
        <v>A0A0K3CJL3</v>
      </c>
      <c r="Q4766" t="e">
        <f>_xlfn.XLOOKUP(PROTEIN_stoich[[#This Row],[uniprot]],[1]!UniprotIFO[Entry],[1]!UniprotIFO[Gene Ontology IDs],"")</f>
        <v>#REF!</v>
      </c>
      <c r="R4766" t="e">
        <f>_xlfn.XLOOKUP(PROTEIN_stoich[[#This Row],[uniprot]],[1]!UniprotIFO[Entry],[1]!UniprotIFO[essential?],"")</f>
        <v>#REF!</v>
      </c>
      <c r="S4766" t="e">
        <f>_xlfn.XLOOKUP(PROTEIN_stoich[[#This Row],[sequence]],[2]!Table1[sequence_without_asterisks],[2]!Table1[protein_stoich seq matches],"")</f>
        <v>#REF!</v>
      </c>
      <c r="T4766" t="e">
        <f>_xlfn.XLOOKUP(PROTEIN_stoich[[#This Row],[uniprot]],[1]!UniprotIFO[Entry],[1]!UniprotIFO[protein_id in GSM model format],"")</f>
        <v>#REF!</v>
      </c>
    </row>
    <row r="4767" spans="1:20" x14ac:dyDescent="0.2">
      <c r="A47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RT09924</v>
      </c>
      <c r="B4767" t="s">
        <v>16749</v>
      </c>
      <c r="C4767" t="s">
        <v>16749</v>
      </c>
      <c r="D4767" t="s">
        <v>11056</v>
      </c>
      <c r="E4767" t="s">
        <v>4877</v>
      </c>
      <c r="G47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7" t="s">
        <v>4878</v>
      </c>
      <c r="I4767" s="25" cm="1">
        <f t="array" ref="I4767">SUMPRODUCT((LEN(PROTEIN_stoich[[#This Row],[sequence]])-LEN(SUBSTITUTE(PROTEIN_stoich[[#This Row],[sequence]],{"A";"C";"D";"E";"F";"G";"H";"I";"K";"L";"M";"N";"P";"Q";"R";"S";"T";"V";"W";"Y"},""))),{72.08;104.14;115.08;129.11;148.17;58.05;138.14;114.16;130.18;114.16;132.2;115.1;98.12;129.13;158.19;88.08;102.1;100.13;187.21;164.17})/1000</f>
        <v>33.440670000000011</v>
      </c>
      <c r="J4767" t="s">
        <v>12582</v>
      </c>
      <c r="K4767" s="4" t="s">
        <v>4880</v>
      </c>
      <c r="M4767">
        <f>LEN(SUBSTITUTE(PROTEIN_stoich[[#This Row],[sequence]],"*",""))</f>
        <v>305</v>
      </c>
      <c r="O4767" t="s">
        <v>16</v>
      </c>
      <c r="P4767" t="str">
        <f>_xlfn.LET(_xlpm.id,PROTEIN_stoich[[#This Row],[uniprot]],HYPERLINK("https://www.uniprot.org/uniprotkb/"&amp;_xlpm.id&amp;"/entry",_xlpm.id))</f>
        <v>A0A0K3CJK6</v>
      </c>
      <c r="Q4767" t="e">
        <f>_xlfn.XLOOKUP(PROTEIN_stoich[[#This Row],[uniprot]],[1]!UniprotIFO[Entry],[1]!UniprotIFO[Gene Ontology IDs],"")</f>
        <v>#REF!</v>
      </c>
      <c r="R4767" t="e">
        <f>_xlfn.XLOOKUP(PROTEIN_stoich[[#This Row],[uniprot]],[1]!UniprotIFO[Entry],[1]!UniprotIFO[essential?],"")</f>
        <v>#REF!</v>
      </c>
      <c r="S4767" t="e">
        <f>_xlfn.XLOOKUP(PROTEIN_stoich[[#This Row],[sequence]],[2]!Table1[sequence_without_asterisks],[2]!Table1[protein_stoich seq matches],"")</f>
        <v>#REF!</v>
      </c>
      <c r="T4767" t="e">
        <f>_xlfn.XLOOKUP(PROTEIN_stoich[[#This Row],[uniprot]],[1]!UniprotIFO[Entry],[1]!UniprotIFO[protein_id in GSM model format],"")</f>
        <v>#REF!</v>
      </c>
    </row>
    <row r="4768" spans="1:20" x14ac:dyDescent="0.2">
      <c r="A47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RT14621</v>
      </c>
      <c r="B4768" t="s">
        <v>16866</v>
      </c>
      <c r="C4768" t="s">
        <v>16866</v>
      </c>
      <c r="D4768" t="s">
        <v>11333</v>
      </c>
      <c r="E4768" t="s">
        <v>4877</v>
      </c>
      <c r="G47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8" t="s">
        <v>4878</v>
      </c>
      <c r="I4768" s="25" cm="1">
        <f t="array" ref="I4768">SUMPRODUCT((LEN(PROTEIN_stoich[[#This Row],[sequence]])-LEN(SUBSTITUTE(PROTEIN_stoich[[#This Row],[sequence]],{"A";"C";"D";"E";"F";"G";"H";"I";"K";"L";"M";"N";"P";"Q";"R";"S";"T";"V";"W";"Y"},""))),{72.08;104.14;115.08;129.11;148.17;58.05;138.14;114.16;130.18;114.16;132.2;115.1;98.12;129.13;158.19;88.08;102.1;100.13;187.21;164.17})/1000</f>
        <v>36.059049999999999</v>
      </c>
      <c r="J4768" t="s">
        <v>12858</v>
      </c>
      <c r="K4768" s="4" t="s">
        <v>4880</v>
      </c>
      <c r="M4768">
        <f>LEN(SUBSTITUTE(PROTEIN_stoich[[#This Row],[sequence]],"*",""))</f>
        <v>327</v>
      </c>
      <c r="O4768" t="s">
        <v>16</v>
      </c>
      <c r="P4768" t="str">
        <f>_xlfn.LET(_xlpm.id,PROTEIN_stoich[[#This Row],[uniprot]],HYPERLINK("https://www.uniprot.org/uniprotkb/"&amp;_xlpm.id&amp;"/entry",_xlpm.id))</f>
        <v>A0A0K3CJK4</v>
      </c>
      <c r="Q4768" t="e">
        <f>_xlfn.XLOOKUP(PROTEIN_stoich[[#This Row],[uniprot]],[1]!UniprotIFO[Entry],[1]!UniprotIFO[Gene Ontology IDs],"")</f>
        <v>#REF!</v>
      </c>
      <c r="R4768" t="e">
        <f>_xlfn.XLOOKUP(PROTEIN_stoich[[#This Row],[uniprot]],[1]!UniprotIFO[Entry],[1]!UniprotIFO[essential?],"")</f>
        <v>#REF!</v>
      </c>
      <c r="S4768" t="e">
        <f>_xlfn.XLOOKUP(PROTEIN_stoich[[#This Row],[sequence]],[2]!Table1[sequence_without_asterisks],[2]!Table1[protein_stoich seq matches],"")</f>
        <v>#REF!</v>
      </c>
      <c r="T4768" t="e">
        <f>_xlfn.XLOOKUP(PROTEIN_stoich[[#This Row],[uniprot]],[1]!UniprotIFO[Entry],[1]!UniprotIFO[protein_id in GSM model format],"")</f>
        <v>#REF!</v>
      </c>
    </row>
    <row r="4769" spans="1:20" x14ac:dyDescent="0.2">
      <c r="A47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RT09919</v>
      </c>
      <c r="B4769" t="s">
        <v>16711</v>
      </c>
      <c r="C4769" t="s">
        <v>16711</v>
      </c>
      <c r="D4769" t="s">
        <v>10936</v>
      </c>
      <c r="E4769" t="s">
        <v>4877</v>
      </c>
      <c r="G47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69" t="s">
        <v>4878</v>
      </c>
      <c r="I4769" s="25" cm="1">
        <f t="array" ref="I4769">SUMPRODUCT((LEN(PROTEIN_stoich[[#This Row],[sequence]])-LEN(SUBSTITUTE(PROTEIN_stoich[[#This Row],[sequence]],{"A";"C";"D";"E";"F";"G";"H";"I";"K";"L";"M";"N";"P";"Q";"R";"S";"T";"V";"W";"Y"},""))),{72.08;104.14;115.08;129.11;148.17;58.05;138.14;114.16;130.18;114.16;132.2;115.1;98.12;129.13;158.19;88.08;102.1;100.13;187.21;164.17})/1000</f>
        <v>32.035769999999999</v>
      </c>
      <c r="J4769" t="s">
        <v>12462</v>
      </c>
      <c r="K4769" s="4" t="s">
        <v>4880</v>
      </c>
      <c r="M4769">
        <f>LEN(SUBSTITUTE(PROTEIN_stoich[[#This Row],[sequence]],"*",""))</f>
        <v>301</v>
      </c>
      <c r="O4769" t="s">
        <v>16</v>
      </c>
      <c r="P4769" t="str">
        <f>_xlfn.LET(_xlpm.id,PROTEIN_stoich[[#This Row],[uniprot]],HYPERLINK("https://www.uniprot.org/uniprotkb/"&amp;_xlpm.id&amp;"/entry",_xlpm.id))</f>
        <v>A0A0K3CJK2</v>
      </c>
      <c r="Q4769" t="e">
        <f>_xlfn.XLOOKUP(PROTEIN_stoich[[#This Row],[uniprot]],[1]!UniprotIFO[Entry],[1]!UniprotIFO[Gene Ontology IDs],"")</f>
        <v>#REF!</v>
      </c>
      <c r="R4769" t="e">
        <f>_xlfn.XLOOKUP(PROTEIN_stoich[[#This Row],[uniprot]],[1]!UniprotIFO[Entry],[1]!UniprotIFO[essential?],"")</f>
        <v>#REF!</v>
      </c>
      <c r="S4769" t="e">
        <f>_xlfn.XLOOKUP(PROTEIN_stoich[[#This Row],[sequence]],[2]!Table1[sequence_without_asterisks],[2]!Table1[protein_stoich seq matches],"")</f>
        <v>#REF!</v>
      </c>
      <c r="T4769" t="e">
        <f>_xlfn.XLOOKUP(PROTEIN_stoich[[#This Row],[uniprot]],[1]!UniprotIFO[Entry],[1]!UniprotIFO[protein_id in GSM model format],"")</f>
        <v>#REF!</v>
      </c>
    </row>
    <row r="4770" spans="1:20" x14ac:dyDescent="0.2">
      <c r="A47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A0A0K3CJJ2</v>
      </c>
      <c r="B4770" t="s">
        <v>11709</v>
      </c>
      <c r="C4770" t="s">
        <v>11709</v>
      </c>
      <c r="D4770" t="s">
        <v>11709</v>
      </c>
      <c r="E4770" t="s">
        <v>4877</v>
      </c>
      <c r="G47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0" t="s">
        <v>4878</v>
      </c>
      <c r="I4770" s="25" cm="1">
        <f t="array" ref="I4770">SUMPRODUCT((LEN(PROTEIN_stoich[[#This Row],[sequence]])-LEN(SUBSTITUTE(PROTEIN_stoich[[#This Row],[sequence]],{"A";"C";"D";"E";"F";"G";"H";"I";"K";"L";"M";"N";"P";"Q";"R";"S";"T";"V";"W";"Y"},""))),{72.08;104.14;115.08;129.11;148.17;58.05;138.14;114.16;130.18;114.16;132.2;115.1;98.12;129.13;158.19;88.08;102.1;100.13;187.21;164.17})/1000</f>
        <v>30.135139999999996</v>
      </c>
      <c r="J4770" t="s">
        <v>13234</v>
      </c>
      <c r="K4770" s="4" t="s">
        <v>4880</v>
      </c>
      <c r="M4770">
        <f>LEN(SUBSTITUTE(PROTEIN_stoich[[#This Row],[sequence]],"*",""))</f>
        <v>290</v>
      </c>
      <c r="O4770" t="s">
        <v>16</v>
      </c>
      <c r="P4770" t="str">
        <f>_xlfn.LET(_xlpm.id,PROTEIN_stoich[[#This Row],[uniprot]],HYPERLINK("https://www.uniprot.org/uniprotkb/"&amp;_xlpm.id&amp;"/entry",_xlpm.id))</f>
        <v>A0A0K3CJJ2</v>
      </c>
      <c r="Q4770" t="e">
        <f>_xlfn.XLOOKUP(PROTEIN_stoich[[#This Row],[uniprot]],[1]!UniprotIFO[Entry],[1]!UniprotIFO[Gene Ontology IDs],"")</f>
        <v>#REF!</v>
      </c>
      <c r="R4770" t="e">
        <f>_xlfn.XLOOKUP(PROTEIN_stoich[[#This Row],[uniprot]],[1]!UniprotIFO[Entry],[1]!UniprotIFO[essential?],"")</f>
        <v>#REF!</v>
      </c>
      <c r="S4770" t="e">
        <f>_xlfn.XLOOKUP(PROTEIN_stoich[[#This Row],[sequence]],[2]!Table1[sequence_without_asterisks],[2]!Table1[protein_stoich seq matches],"")</f>
        <v>#REF!</v>
      </c>
      <c r="T4770" t="e">
        <f>_xlfn.XLOOKUP(PROTEIN_stoich[[#This Row],[uniprot]],[1]!UniprotIFO[Entry],[1]!UniprotIFO[protein_id in GSM model format],"")</f>
        <v>#REF!</v>
      </c>
    </row>
    <row r="4771" spans="1:20" x14ac:dyDescent="0.2">
      <c r="A47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RT16164</v>
      </c>
      <c r="B4771" t="s">
        <v>16705</v>
      </c>
      <c r="C4771" t="s">
        <v>16705</v>
      </c>
      <c r="D4771" t="s">
        <v>10917</v>
      </c>
      <c r="E4771" t="s">
        <v>4877</v>
      </c>
      <c r="G47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1" t="s">
        <v>4878</v>
      </c>
      <c r="I4771" s="25" cm="1">
        <f t="array" ref="I4771">SUMPRODUCT((LEN(PROTEIN_stoich[[#This Row],[sequence]])-LEN(SUBSTITUTE(PROTEIN_stoich[[#This Row],[sequence]],{"A";"C";"D";"E";"F";"G";"H";"I";"K";"L";"M";"N";"P";"Q";"R";"S";"T";"V";"W";"Y"},""))),{72.08;104.14;115.08;129.11;148.17;58.05;138.14;114.16;130.18;114.16;132.2;115.1;98.12;129.13;158.19;88.08;102.1;100.13;187.21;164.17})/1000</f>
        <v>102.93742000000002</v>
      </c>
      <c r="J4771" t="s">
        <v>12443</v>
      </c>
      <c r="K4771" s="4" t="s">
        <v>4880</v>
      </c>
      <c r="M4771">
        <f>LEN(SUBSTITUTE(PROTEIN_stoich[[#This Row],[sequence]],"*",""))</f>
        <v>949</v>
      </c>
      <c r="O4771" t="s">
        <v>16</v>
      </c>
      <c r="P4771" t="str">
        <f>_xlfn.LET(_xlpm.id,PROTEIN_stoich[[#This Row],[uniprot]],HYPERLINK("https://www.uniprot.org/uniprotkb/"&amp;_xlpm.id&amp;"/entry",_xlpm.id))</f>
        <v>A0A0K3CJJ0</v>
      </c>
      <c r="Q4771" t="e">
        <f>_xlfn.XLOOKUP(PROTEIN_stoich[[#This Row],[uniprot]],[1]!UniprotIFO[Entry],[1]!UniprotIFO[Gene Ontology IDs],"")</f>
        <v>#REF!</v>
      </c>
      <c r="R4771" t="e">
        <f>_xlfn.XLOOKUP(PROTEIN_stoich[[#This Row],[uniprot]],[1]!UniprotIFO[Entry],[1]!UniprotIFO[essential?],"")</f>
        <v>#REF!</v>
      </c>
      <c r="S4771" t="e">
        <f>_xlfn.XLOOKUP(PROTEIN_stoich[[#This Row],[sequence]],[2]!Table1[sequence_without_asterisks],[2]!Table1[protein_stoich seq matches],"")</f>
        <v>#REF!</v>
      </c>
      <c r="T4771" t="e">
        <f>_xlfn.XLOOKUP(PROTEIN_stoich[[#This Row],[uniprot]],[1]!UniprotIFO[Entry],[1]!UniprotIFO[protein_id in GSM model format],"")</f>
        <v>#REF!</v>
      </c>
    </row>
    <row r="4772" spans="1:20" x14ac:dyDescent="0.2">
      <c r="A47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A0A0K3CJI5</v>
      </c>
      <c r="B4772" t="s">
        <v>12063</v>
      </c>
      <c r="C4772" t="s">
        <v>12063</v>
      </c>
      <c r="D4772" t="s">
        <v>12063</v>
      </c>
      <c r="E4772" t="s">
        <v>4877</v>
      </c>
      <c r="G47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2" t="s">
        <v>4878</v>
      </c>
      <c r="I4772" s="25" cm="1">
        <f t="array" ref="I4772">SUMPRODUCT((LEN(PROTEIN_stoich[[#This Row],[sequence]])-LEN(SUBSTITUTE(PROTEIN_stoich[[#This Row],[sequence]],{"A";"C";"D";"E";"F";"G";"H";"I";"K";"L";"M";"N";"P";"Q";"R";"S";"T";"V";"W";"Y"},""))),{72.08;104.14;115.08;129.11;148.17;58.05;138.14;114.16;130.18;114.16;132.2;115.1;98.12;129.13;158.19;88.08;102.1;100.13;187.21;164.17})/1000</f>
        <v>87.00054999999999</v>
      </c>
      <c r="J4772" t="s">
        <v>13585</v>
      </c>
      <c r="K4772" s="4" t="s">
        <v>4880</v>
      </c>
      <c r="M4772">
        <f>LEN(SUBSTITUTE(PROTEIN_stoich[[#This Row],[sequence]],"*",""))</f>
        <v>771</v>
      </c>
      <c r="O4772" t="s">
        <v>16</v>
      </c>
      <c r="P4772" t="str">
        <f>_xlfn.LET(_xlpm.id,PROTEIN_stoich[[#This Row],[uniprot]],HYPERLINK("https://www.uniprot.org/uniprotkb/"&amp;_xlpm.id&amp;"/entry",_xlpm.id))</f>
        <v>A0A0K3CJI5</v>
      </c>
      <c r="Q4772" t="e">
        <f>_xlfn.XLOOKUP(PROTEIN_stoich[[#This Row],[uniprot]],[1]!UniprotIFO[Entry],[1]!UniprotIFO[Gene Ontology IDs],"")</f>
        <v>#REF!</v>
      </c>
      <c r="R4772" t="e">
        <f>_xlfn.XLOOKUP(PROTEIN_stoich[[#This Row],[uniprot]],[1]!UniprotIFO[Entry],[1]!UniprotIFO[essential?],"")</f>
        <v>#REF!</v>
      </c>
      <c r="S4772" t="e">
        <f>_xlfn.XLOOKUP(PROTEIN_stoich[[#This Row],[sequence]],[2]!Table1[sequence_without_asterisks],[2]!Table1[protein_stoich seq matches],"")</f>
        <v>#REF!</v>
      </c>
      <c r="T4772" t="e">
        <f>_xlfn.XLOOKUP(PROTEIN_stoich[[#This Row],[uniprot]],[1]!UniprotIFO[Entry],[1]!UniprotIFO[protein_id in GSM model format],"")</f>
        <v>#REF!</v>
      </c>
    </row>
    <row r="4773" spans="1:20" x14ac:dyDescent="0.2">
      <c r="A47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A0A0K3CJI2</v>
      </c>
      <c r="B4773" t="s">
        <v>10630</v>
      </c>
      <c r="C4773" t="s">
        <v>10630</v>
      </c>
      <c r="D4773" t="s">
        <v>10630</v>
      </c>
      <c r="E4773" t="s">
        <v>4877</v>
      </c>
      <c r="G47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3" t="s">
        <v>4878</v>
      </c>
      <c r="I4773" s="25" cm="1">
        <f t="array" ref="I4773">SUMPRODUCT((LEN(PROTEIN_stoich[[#This Row],[sequence]])-LEN(SUBSTITUTE(PROTEIN_stoich[[#This Row],[sequence]],{"A";"C";"D";"E";"F";"G";"H";"I";"K";"L";"M";"N";"P";"Q";"R";"S";"T";"V";"W";"Y"},""))),{72.08;104.14;115.08;129.11;148.17;58.05;138.14;114.16;130.18;114.16;132.2;115.1;98.12;129.13;158.19;88.08;102.1;100.13;187.21;164.17})/1000</f>
        <v>65.467799999999997</v>
      </c>
      <c r="J4773" t="s">
        <v>12158</v>
      </c>
      <c r="K4773" s="4" t="s">
        <v>4880</v>
      </c>
      <c r="M4773">
        <f>LEN(SUBSTITUTE(PROTEIN_stoich[[#This Row],[sequence]],"*",""))</f>
        <v>604</v>
      </c>
      <c r="O4773" t="s">
        <v>16</v>
      </c>
      <c r="P4773" t="str">
        <f>_xlfn.LET(_xlpm.id,PROTEIN_stoich[[#This Row],[uniprot]],HYPERLINK("https://www.uniprot.org/uniprotkb/"&amp;_xlpm.id&amp;"/entry",_xlpm.id))</f>
        <v>A0A0K3CJI2</v>
      </c>
      <c r="Q4773" t="e">
        <f>_xlfn.XLOOKUP(PROTEIN_stoich[[#This Row],[uniprot]],[1]!UniprotIFO[Entry],[1]!UniprotIFO[Gene Ontology IDs],"")</f>
        <v>#REF!</v>
      </c>
      <c r="R4773" t="e">
        <f>_xlfn.XLOOKUP(PROTEIN_stoich[[#This Row],[uniprot]],[1]!UniprotIFO[Entry],[1]!UniprotIFO[essential?],"")</f>
        <v>#REF!</v>
      </c>
      <c r="S4773" t="e">
        <f>_xlfn.XLOOKUP(PROTEIN_stoich[[#This Row],[sequence]],[2]!Table1[sequence_without_asterisks],[2]!Table1[protein_stoich seq matches],"")</f>
        <v>#REF!</v>
      </c>
      <c r="T4773" t="e">
        <f>_xlfn.XLOOKUP(PROTEIN_stoich[[#This Row],[uniprot]],[1]!UniprotIFO[Entry],[1]!UniprotIFO[protein_id in GSM model format],"")</f>
        <v>#REF!</v>
      </c>
    </row>
    <row r="4774" spans="1:20" x14ac:dyDescent="0.2">
      <c r="A47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A0A0K3CJH6</v>
      </c>
      <c r="B4774" t="s">
        <v>11231</v>
      </c>
      <c r="C4774" t="s">
        <v>11231</v>
      </c>
      <c r="D4774" t="s">
        <v>11231</v>
      </c>
      <c r="E4774" t="s">
        <v>4877</v>
      </c>
      <c r="G47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4" t="s">
        <v>4878</v>
      </c>
      <c r="I4774" s="25" cm="1">
        <f t="array" ref="I4774">SUMPRODUCT((LEN(PROTEIN_stoich[[#This Row],[sequence]])-LEN(SUBSTITUTE(PROTEIN_stoich[[#This Row],[sequence]],{"A";"C";"D";"E";"F";"G";"H";"I";"K";"L";"M";"N";"P";"Q";"R";"S";"T";"V";"W";"Y"},""))),{72.08;104.14;115.08;129.11;148.17;58.05;138.14;114.16;130.18;114.16;132.2;115.1;98.12;129.13;158.19;88.08;102.1;100.13;187.21;164.17})/1000</f>
        <v>111.70177</v>
      </c>
      <c r="J4774" t="s">
        <v>12756</v>
      </c>
      <c r="K4774" s="4" t="s">
        <v>4880</v>
      </c>
      <c r="M4774">
        <f>LEN(SUBSTITUTE(PROTEIN_stoich[[#This Row],[sequence]],"*",""))</f>
        <v>999</v>
      </c>
      <c r="O4774" t="s">
        <v>16</v>
      </c>
      <c r="P4774" t="str">
        <f>_xlfn.LET(_xlpm.id,PROTEIN_stoich[[#This Row],[uniprot]],HYPERLINK("https://www.uniprot.org/uniprotkb/"&amp;_xlpm.id&amp;"/entry",_xlpm.id))</f>
        <v>A0A0K3CJH6</v>
      </c>
      <c r="Q4774" t="e">
        <f>_xlfn.XLOOKUP(PROTEIN_stoich[[#This Row],[uniprot]],[1]!UniprotIFO[Entry],[1]!UniprotIFO[Gene Ontology IDs],"")</f>
        <v>#REF!</v>
      </c>
      <c r="R4774" t="e">
        <f>_xlfn.XLOOKUP(PROTEIN_stoich[[#This Row],[uniprot]],[1]!UniprotIFO[Entry],[1]!UniprotIFO[essential?],"")</f>
        <v>#REF!</v>
      </c>
      <c r="S4774" t="e">
        <f>_xlfn.XLOOKUP(PROTEIN_stoich[[#This Row],[sequence]],[2]!Table1[sequence_without_asterisks],[2]!Table1[protein_stoich seq matches],"")</f>
        <v>#REF!</v>
      </c>
      <c r="T4774" t="e">
        <f>_xlfn.XLOOKUP(PROTEIN_stoich[[#This Row],[uniprot]],[1]!UniprotIFO[Entry],[1]!UniprotIFO[protein_id in GSM model format],"")</f>
        <v>#REF!</v>
      </c>
    </row>
    <row r="4775" spans="1:20" x14ac:dyDescent="0.2">
      <c r="A47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A0A0K3CJG8</v>
      </c>
      <c r="B4775" t="s">
        <v>10880</v>
      </c>
      <c r="C4775" t="s">
        <v>10880</v>
      </c>
      <c r="D4775" t="s">
        <v>10880</v>
      </c>
      <c r="E4775" t="s">
        <v>4877</v>
      </c>
      <c r="G47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5" t="s">
        <v>4878</v>
      </c>
      <c r="I4775" s="25" cm="1">
        <f t="array" ref="I4775">SUMPRODUCT((LEN(PROTEIN_stoich[[#This Row],[sequence]])-LEN(SUBSTITUTE(PROTEIN_stoich[[#This Row],[sequence]],{"A";"C";"D";"E";"F";"G";"H";"I";"K";"L";"M";"N";"P";"Q";"R";"S";"T";"V";"W";"Y"},""))),{72.08;104.14;115.08;129.11;148.17;58.05;138.14;114.16;130.18;114.16;132.2;115.1;98.12;129.13;158.19;88.08;102.1;100.13;187.21;164.17})/1000</f>
        <v>36.379469999999998</v>
      </c>
      <c r="J4775" t="s">
        <v>12407</v>
      </c>
      <c r="K4775" s="4" t="s">
        <v>4880</v>
      </c>
      <c r="M4775">
        <f>LEN(SUBSTITUTE(PROTEIN_stoich[[#This Row],[sequence]],"*",""))</f>
        <v>315</v>
      </c>
      <c r="O4775" t="s">
        <v>16</v>
      </c>
      <c r="P4775" t="str">
        <f>_xlfn.LET(_xlpm.id,PROTEIN_stoich[[#This Row],[uniprot]],HYPERLINK("https://www.uniprot.org/uniprotkb/"&amp;_xlpm.id&amp;"/entry",_xlpm.id))</f>
        <v>A0A0K3CJG8</v>
      </c>
      <c r="Q4775" t="e">
        <f>_xlfn.XLOOKUP(PROTEIN_stoich[[#This Row],[uniprot]],[1]!UniprotIFO[Entry],[1]!UniprotIFO[Gene Ontology IDs],"")</f>
        <v>#REF!</v>
      </c>
      <c r="R4775" t="e">
        <f>_xlfn.XLOOKUP(PROTEIN_stoich[[#This Row],[uniprot]],[1]!UniprotIFO[Entry],[1]!UniprotIFO[essential?],"")</f>
        <v>#REF!</v>
      </c>
      <c r="S4775" t="e">
        <f>_xlfn.XLOOKUP(PROTEIN_stoich[[#This Row],[sequence]],[2]!Table1[sequence_without_asterisks],[2]!Table1[protein_stoich seq matches],"")</f>
        <v>#REF!</v>
      </c>
      <c r="T4775" t="e">
        <f>_xlfn.XLOOKUP(PROTEIN_stoich[[#This Row],[uniprot]],[1]!UniprotIFO[Entry],[1]!UniprotIFO[protein_id in GSM model format],"")</f>
        <v>#REF!</v>
      </c>
    </row>
    <row r="4776" spans="1:20" x14ac:dyDescent="0.2">
      <c r="A47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RT16135</v>
      </c>
      <c r="B4776" t="s">
        <v>16972</v>
      </c>
      <c r="C4776" t="s">
        <v>16972</v>
      </c>
      <c r="D4776" t="s">
        <v>11564</v>
      </c>
      <c r="E4776" t="s">
        <v>4877</v>
      </c>
      <c r="G47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6" t="s">
        <v>4878</v>
      </c>
      <c r="I4776" s="25" cm="1">
        <f t="array" ref="I4776">SUMPRODUCT((LEN(PROTEIN_stoich[[#This Row],[sequence]])-LEN(SUBSTITUTE(PROTEIN_stoich[[#This Row],[sequence]],{"A";"C";"D";"E";"F";"G";"H";"I";"K";"L";"M";"N";"P";"Q";"R";"S";"T";"V";"W";"Y"},""))),{72.08;104.14;115.08;129.11;148.17;58.05;138.14;114.16;130.18;114.16;132.2;115.1;98.12;129.13;158.19;88.08;102.1;100.13;187.21;164.17})/1000</f>
        <v>115.33734</v>
      </c>
      <c r="J4776" t="s">
        <v>13089</v>
      </c>
      <c r="K4776" s="4" t="s">
        <v>4880</v>
      </c>
      <c r="M4776">
        <f>LEN(SUBSTITUTE(PROTEIN_stoich[[#This Row],[sequence]],"*",""))</f>
        <v>1079</v>
      </c>
      <c r="O4776" t="s">
        <v>16</v>
      </c>
      <c r="P4776" t="str">
        <f>_xlfn.LET(_xlpm.id,PROTEIN_stoich[[#This Row],[uniprot]],HYPERLINK("https://www.uniprot.org/uniprotkb/"&amp;_xlpm.id&amp;"/entry",_xlpm.id))</f>
        <v>A0A0K3CJG5</v>
      </c>
      <c r="Q4776" t="e">
        <f>_xlfn.XLOOKUP(PROTEIN_stoich[[#This Row],[uniprot]],[1]!UniprotIFO[Entry],[1]!UniprotIFO[Gene Ontology IDs],"")</f>
        <v>#REF!</v>
      </c>
      <c r="R4776" t="e">
        <f>_xlfn.XLOOKUP(PROTEIN_stoich[[#This Row],[uniprot]],[1]!UniprotIFO[Entry],[1]!UniprotIFO[essential?],"")</f>
        <v>#REF!</v>
      </c>
      <c r="S4776" t="e">
        <f>_xlfn.XLOOKUP(PROTEIN_stoich[[#This Row],[sequence]],[2]!Table1[sequence_without_asterisks],[2]!Table1[protein_stoich seq matches],"")</f>
        <v>#REF!</v>
      </c>
      <c r="T4776" t="e">
        <f>_xlfn.XLOOKUP(PROTEIN_stoich[[#This Row],[uniprot]],[1]!UniprotIFO[Entry],[1]!UniprotIFO[protein_id in GSM model format],"")</f>
        <v>#REF!</v>
      </c>
    </row>
    <row r="4777" spans="1:20" x14ac:dyDescent="0.2">
      <c r="A47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RT09864</v>
      </c>
      <c r="B4777" t="s">
        <v>16670</v>
      </c>
      <c r="C4777" t="s">
        <v>16670</v>
      </c>
      <c r="D4777" t="s">
        <v>10837</v>
      </c>
      <c r="E4777" t="s">
        <v>4877</v>
      </c>
      <c r="G47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7" t="s">
        <v>4878</v>
      </c>
      <c r="I4777" s="25" cm="1">
        <f t="array" ref="I4777">SUMPRODUCT((LEN(PROTEIN_stoich[[#This Row],[sequence]])-LEN(SUBSTITUTE(PROTEIN_stoich[[#This Row],[sequence]],{"A";"C";"D";"E";"F";"G";"H";"I";"K";"L";"M";"N";"P";"Q";"R";"S";"T";"V";"W";"Y"},""))),{72.08;104.14;115.08;129.11;148.17;58.05;138.14;114.16;130.18;114.16;132.2;115.1;98.12;129.13;158.19;88.08;102.1;100.13;187.21;164.17})/1000</f>
        <v>64.850759999999994</v>
      </c>
      <c r="J4777" t="s">
        <v>12365</v>
      </c>
      <c r="K4777" s="4" t="s">
        <v>4880</v>
      </c>
      <c r="M4777">
        <f>LEN(SUBSTITUTE(PROTEIN_stoich[[#This Row],[sequence]],"*",""))</f>
        <v>609</v>
      </c>
      <c r="O4777" t="s">
        <v>16</v>
      </c>
      <c r="P4777" t="str">
        <f>_xlfn.LET(_xlpm.id,PROTEIN_stoich[[#This Row],[uniprot]],HYPERLINK("https://www.uniprot.org/uniprotkb/"&amp;_xlpm.id&amp;"/entry",_xlpm.id))</f>
        <v>A0A0K3CJG4</v>
      </c>
      <c r="Q4777" t="e">
        <f>_xlfn.XLOOKUP(PROTEIN_stoich[[#This Row],[uniprot]],[1]!UniprotIFO[Entry],[1]!UniprotIFO[Gene Ontology IDs],"")</f>
        <v>#REF!</v>
      </c>
      <c r="R4777" t="e">
        <f>_xlfn.XLOOKUP(PROTEIN_stoich[[#This Row],[uniprot]],[1]!UniprotIFO[Entry],[1]!UniprotIFO[essential?],"")</f>
        <v>#REF!</v>
      </c>
      <c r="S4777" t="e">
        <f>_xlfn.XLOOKUP(PROTEIN_stoich[[#This Row],[sequence]],[2]!Table1[sequence_without_asterisks],[2]!Table1[protein_stoich seq matches],"")</f>
        <v>#REF!</v>
      </c>
      <c r="T4777" t="e">
        <f>_xlfn.XLOOKUP(PROTEIN_stoich[[#This Row],[uniprot]],[1]!UniprotIFO[Entry],[1]!UniprotIFO[protein_id in GSM model format],"")</f>
        <v>#REF!</v>
      </c>
    </row>
    <row r="4778" spans="1:20" x14ac:dyDescent="0.2">
      <c r="A47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RT09836</v>
      </c>
      <c r="B4778" t="s">
        <v>16997</v>
      </c>
      <c r="C4778" t="s">
        <v>16997</v>
      </c>
      <c r="D4778" t="s">
        <v>11605</v>
      </c>
      <c r="E4778" t="s">
        <v>4877</v>
      </c>
      <c r="G47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8" t="s">
        <v>4878</v>
      </c>
      <c r="I4778" s="25" cm="1">
        <f t="array" ref="I4778">SUMPRODUCT((LEN(PROTEIN_stoich[[#This Row],[sequence]])-LEN(SUBSTITUTE(PROTEIN_stoich[[#This Row],[sequence]],{"A";"C";"D";"E";"F";"G";"H";"I";"K";"L";"M";"N";"P";"Q";"R";"S";"T";"V";"W";"Y"},""))),{72.08;104.14;115.08;129.11;148.17;58.05;138.14;114.16;130.18;114.16;132.2;115.1;98.12;129.13;158.19;88.08;102.1;100.13;187.21;164.17})/1000</f>
        <v>123.23115999999999</v>
      </c>
      <c r="J4778" t="s">
        <v>13130</v>
      </c>
      <c r="K4778" s="4" t="s">
        <v>4880</v>
      </c>
      <c r="M4778">
        <f>LEN(SUBSTITUTE(PROTEIN_stoich[[#This Row],[sequence]],"*",""))</f>
        <v>1159</v>
      </c>
      <c r="O4778" t="s">
        <v>16</v>
      </c>
      <c r="P4778" t="str">
        <f>_xlfn.LET(_xlpm.id,PROTEIN_stoich[[#This Row],[uniprot]],HYPERLINK("https://www.uniprot.org/uniprotkb/"&amp;_xlpm.id&amp;"/entry",_xlpm.id))</f>
        <v>A0A0K3CJF2</v>
      </c>
      <c r="Q4778" t="e">
        <f>_xlfn.XLOOKUP(PROTEIN_stoich[[#This Row],[uniprot]],[1]!UniprotIFO[Entry],[1]!UniprotIFO[Gene Ontology IDs],"")</f>
        <v>#REF!</v>
      </c>
      <c r="R4778" t="e">
        <f>_xlfn.XLOOKUP(PROTEIN_stoich[[#This Row],[uniprot]],[1]!UniprotIFO[Entry],[1]!UniprotIFO[essential?],"")</f>
        <v>#REF!</v>
      </c>
      <c r="S4778" t="e">
        <f>_xlfn.XLOOKUP(PROTEIN_stoich[[#This Row],[sequence]],[2]!Table1[sequence_without_asterisks],[2]!Table1[protein_stoich seq matches],"")</f>
        <v>#REF!</v>
      </c>
      <c r="T4778" t="e">
        <f>_xlfn.XLOOKUP(PROTEIN_stoich[[#This Row],[uniprot]],[1]!UniprotIFO[Entry],[1]!UniprotIFO[protein_id in GSM model format],"")</f>
        <v>#REF!</v>
      </c>
    </row>
    <row r="4779" spans="1:20" x14ac:dyDescent="0.2">
      <c r="A47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RT16104</v>
      </c>
      <c r="B4779" t="s">
        <v>16834</v>
      </c>
      <c r="C4779" t="s">
        <v>16834</v>
      </c>
      <c r="D4779" t="s">
        <v>11300</v>
      </c>
      <c r="E4779" t="s">
        <v>4877</v>
      </c>
      <c r="G47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79" t="s">
        <v>4878</v>
      </c>
      <c r="I4779" s="25" cm="1">
        <f t="array" ref="I4779">SUMPRODUCT((LEN(PROTEIN_stoich[[#This Row],[sequence]])-LEN(SUBSTITUTE(PROTEIN_stoich[[#This Row],[sequence]],{"A";"C";"D";"E";"F";"G";"H";"I";"K";"L";"M";"N";"P";"Q";"R";"S";"T";"V";"W";"Y"},""))),{72.08;104.14;115.08;129.11;148.17;58.05;138.14;114.16;130.18;114.16;132.2;115.1;98.12;129.13;158.19;88.08;102.1;100.13;187.21;164.17})/1000</f>
        <v>70.269670000000019</v>
      </c>
      <c r="J4779" t="s">
        <v>12825</v>
      </c>
      <c r="K4779" s="4" t="s">
        <v>4880</v>
      </c>
      <c r="M4779">
        <f>LEN(SUBSTITUTE(PROTEIN_stoich[[#This Row],[sequence]],"*",""))</f>
        <v>658</v>
      </c>
      <c r="O4779" t="s">
        <v>16</v>
      </c>
      <c r="P4779" t="str">
        <f>_xlfn.LET(_xlpm.id,PROTEIN_stoich[[#This Row],[uniprot]],HYPERLINK("https://www.uniprot.org/uniprotkb/"&amp;_xlpm.id&amp;"/entry",_xlpm.id))</f>
        <v>A0A0K3CJF1</v>
      </c>
      <c r="Q4779" t="e">
        <f>_xlfn.XLOOKUP(PROTEIN_stoich[[#This Row],[uniprot]],[1]!UniprotIFO[Entry],[1]!UniprotIFO[Gene Ontology IDs],"")</f>
        <v>#REF!</v>
      </c>
      <c r="R4779" t="e">
        <f>_xlfn.XLOOKUP(PROTEIN_stoich[[#This Row],[uniprot]],[1]!UniprotIFO[Entry],[1]!UniprotIFO[essential?],"")</f>
        <v>#REF!</v>
      </c>
      <c r="S4779" t="e">
        <f>_xlfn.XLOOKUP(PROTEIN_stoich[[#This Row],[sequence]],[2]!Table1[sequence_without_asterisks],[2]!Table1[protein_stoich seq matches],"")</f>
        <v>#REF!</v>
      </c>
      <c r="T4779" t="e">
        <f>_xlfn.XLOOKUP(PROTEIN_stoich[[#This Row],[uniprot]],[1]!UniprotIFO[Entry],[1]!UniprotIFO[protein_id in GSM model format],"")</f>
        <v>#REF!</v>
      </c>
    </row>
    <row r="4780" spans="1:20" x14ac:dyDescent="0.2">
      <c r="A47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RT14578</v>
      </c>
      <c r="B4780" t="s">
        <v>16509</v>
      </c>
      <c r="C4780" t="s">
        <v>16509</v>
      </c>
      <c r="D4780" t="s">
        <v>10676</v>
      </c>
      <c r="E4780" t="s">
        <v>4877</v>
      </c>
      <c r="G47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0" t="s">
        <v>4878</v>
      </c>
      <c r="I4780" s="25" cm="1">
        <f t="array" ref="I4780">SUMPRODUCT((LEN(PROTEIN_stoich[[#This Row],[sequence]])-LEN(SUBSTITUTE(PROTEIN_stoich[[#This Row],[sequence]],{"A";"C";"D";"E";"F";"G";"H";"I";"K";"L";"M";"N";"P";"Q";"R";"S";"T";"V";"W";"Y"},""))),{72.08;104.14;115.08;129.11;148.17;58.05;138.14;114.16;130.18;114.16;132.2;115.1;98.12;129.13;158.19;88.08;102.1;100.13;187.21;164.17})/1000</f>
        <v>73.768430000000009</v>
      </c>
      <c r="J4780" t="s">
        <v>12204</v>
      </c>
      <c r="K4780" s="4" t="s">
        <v>4880</v>
      </c>
      <c r="M4780">
        <f>LEN(SUBSTITUTE(PROTEIN_stoich[[#This Row],[sequence]],"*",""))</f>
        <v>694</v>
      </c>
      <c r="O4780" t="s">
        <v>16</v>
      </c>
      <c r="P4780" t="str">
        <f>_xlfn.LET(_xlpm.id,PROTEIN_stoich[[#This Row],[uniprot]],HYPERLINK("https://www.uniprot.org/uniprotkb/"&amp;_xlpm.id&amp;"/entry",_xlpm.id))</f>
        <v>A0A0K3CJE9</v>
      </c>
      <c r="Q4780" t="e">
        <f>_xlfn.XLOOKUP(PROTEIN_stoich[[#This Row],[uniprot]],[1]!UniprotIFO[Entry],[1]!UniprotIFO[Gene Ontology IDs],"")</f>
        <v>#REF!</v>
      </c>
      <c r="R4780" t="e">
        <f>_xlfn.XLOOKUP(PROTEIN_stoich[[#This Row],[uniprot]],[1]!UniprotIFO[Entry],[1]!UniprotIFO[essential?],"")</f>
        <v>#REF!</v>
      </c>
      <c r="S4780" t="e">
        <f>_xlfn.XLOOKUP(PROTEIN_stoich[[#This Row],[sequence]],[2]!Table1[sequence_without_asterisks],[2]!Table1[protein_stoich seq matches],"")</f>
        <v>#REF!</v>
      </c>
      <c r="T4780" t="e">
        <f>_xlfn.XLOOKUP(PROTEIN_stoich[[#This Row],[uniprot]],[1]!UniprotIFO[Entry],[1]!UniprotIFO[protein_id in GSM model format],"")</f>
        <v>#REF!</v>
      </c>
    </row>
    <row r="4781" spans="1:20" x14ac:dyDescent="0.2">
      <c r="A47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A0A0K3CJE6</v>
      </c>
      <c r="B4781" t="s">
        <v>11457</v>
      </c>
      <c r="C4781" t="s">
        <v>11457</v>
      </c>
      <c r="D4781" t="s">
        <v>11457</v>
      </c>
      <c r="E4781" t="s">
        <v>4877</v>
      </c>
      <c r="G47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1" t="s">
        <v>4878</v>
      </c>
      <c r="I4781" s="25" cm="1">
        <f t="array" ref="I4781">SUMPRODUCT((LEN(PROTEIN_stoich[[#This Row],[sequence]])-LEN(SUBSTITUTE(PROTEIN_stoich[[#This Row],[sequence]],{"A";"C";"D";"E";"F";"G";"H";"I";"K";"L";"M";"N";"P";"Q";"R";"S";"T";"V";"W";"Y"},""))),{72.08;104.14;115.08;129.11;148.17;58.05;138.14;114.16;130.18;114.16;132.2;115.1;98.12;129.13;158.19;88.08;102.1;100.13;187.21;164.17})/1000</f>
        <v>32.572849999999995</v>
      </c>
      <c r="J4781" t="s">
        <v>12982</v>
      </c>
      <c r="K4781" s="4" t="s">
        <v>4880</v>
      </c>
      <c r="M4781">
        <f>LEN(SUBSTITUTE(PROTEIN_stoich[[#This Row],[sequence]],"*",""))</f>
        <v>287</v>
      </c>
      <c r="O4781" t="s">
        <v>16</v>
      </c>
      <c r="P4781" t="str">
        <f>_xlfn.LET(_xlpm.id,PROTEIN_stoich[[#This Row],[uniprot]],HYPERLINK("https://www.uniprot.org/uniprotkb/"&amp;_xlpm.id&amp;"/entry",_xlpm.id))</f>
        <v>A0A0K3CJE6</v>
      </c>
      <c r="Q4781" t="e">
        <f>_xlfn.XLOOKUP(PROTEIN_stoich[[#This Row],[uniprot]],[1]!UniprotIFO[Entry],[1]!UniprotIFO[Gene Ontology IDs],"")</f>
        <v>#REF!</v>
      </c>
      <c r="R4781" t="e">
        <f>_xlfn.XLOOKUP(PROTEIN_stoich[[#This Row],[uniprot]],[1]!UniprotIFO[Entry],[1]!UniprotIFO[essential?],"")</f>
        <v>#REF!</v>
      </c>
      <c r="S4781" t="e">
        <f>_xlfn.XLOOKUP(PROTEIN_stoich[[#This Row],[sequence]],[2]!Table1[sequence_without_asterisks],[2]!Table1[protein_stoich seq matches],"")</f>
        <v>#REF!</v>
      </c>
      <c r="T4781" t="e">
        <f>_xlfn.XLOOKUP(PROTEIN_stoich[[#This Row],[uniprot]],[1]!UniprotIFO[Entry],[1]!UniprotIFO[protein_id in GSM model format],"")</f>
        <v>#REF!</v>
      </c>
    </row>
    <row r="4782" spans="1:20" x14ac:dyDescent="0.2">
      <c r="A47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RT16072</v>
      </c>
      <c r="B4782" t="s">
        <v>16971</v>
      </c>
      <c r="C4782" t="s">
        <v>16971</v>
      </c>
      <c r="D4782" t="s">
        <v>11563</v>
      </c>
      <c r="E4782" t="s">
        <v>4877</v>
      </c>
      <c r="G47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2" t="s">
        <v>4878</v>
      </c>
      <c r="I4782" s="25" cm="1">
        <f t="array" ref="I4782">SUMPRODUCT((LEN(PROTEIN_stoich[[#This Row],[sequence]])-LEN(SUBSTITUTE(PROTEIN_stoich[[#This Row],[sequence]],{"A";"C";"D";"E";"F";"G";"H";"I";"K";"L";"M";"N";"P";"Q";"R";"S";"T";"V";"W";"Y"},""))),{72.08;104.14;115.08;129.11;148.17;58.05;138.14;114.16;130.18;114.16;132.2;115.1;98.12;129.13;158.19;88.08;102.1;100.13;187.21;164.17})/1000</f>
        <v>76.161450000000002</v>
      </c>
      <c r="J4782" t="s">
        <v>13088</v>
      </c>
      <c r="K4782" s="4" t="s">
        <v>4880</v>
      </c>
      <c r="M4782">
        <f>LEN(SUBSTITUTE(PROTEIN_stoich[[#This Row],[sequence]],"*",""))</f>
        <v>671</v>
      </c>
      <c r="O4782" t="s">
        <v>16</v>
      </c>
      <c r="P4782" t="str">
        <f>_xlfn.LET(_xlpm.id,PROTEIN_stoich[[#This Row],[uniprot]],HYPERLINK("https://www.uniprot.org/uniprotkb/"&amp;_xlpm.id&amp;"/entry",_xlpm.id))</f>
        <v>A0A0K3CJD1</v>
      </c>
      <c r="Q4782" t="e">
        <f>_xlfn.XLOOKUP(PROTEIN_stoich[[#This Row],[uniprot]],[1]!UniprotIFO[Entry],[1]!UniprotIFO[Gene Ontology IDs],"")</f>
        <v>#REF!</v>
      </c>
      <c r="R4782" t="e">
        <f>_xlfn.XLOOKUP(PROTEIN_stoich[[#This Row],[uniprot]],[1]!UniprotIFO[Entry],[1]!UniprotIFO[essential?],"")</f>
        <v>#REF!</v>
      </c>
      <c r="S4782" t="e">
        <f>_xlfn.XLOOKUP(PROTEIN_stoich[[#This Row],[sequence]],[2]!Table1[sequence_without_asterisks],[2]!Table1[protein_stoich seq matches],"")</f>
        <v>#REF!</v>
      </c>
      <c r="T4782" t="e">
        <f>_xlfn.XLOOKUP(PROTEIN_stoich[[#This Row],[uniprot]],[1]!UniprotIFO[Entry],[1]!UniprotIFO[protein_id in GSM model format],"")</f>
        <v>#REF!</v>
      </c>
    </row>
    <row r="4783" spans="1:20" x14ac:dyDescent="0.2">
      <c r="A47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RT14537</v>
      </c>
      <c r="B4783" t="s">
        <v>16865</v>
      </c>
      <c r="C4783" t="s">
        <v>16865</v>
      </c>
      <c r="D4783" t="s">
        <v>11332</v>
      </c>
      <c r="E4783" t="s">
        <v>4877</v>
      </c>
      <c r="G47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3" t="s">
        <v>4878</v>
      </c>
      <c r="I4783" s="25" cm="1">
        <f t="array" ref="I4783">SUMPRODUCT((LEN(PROTEIN_stoich[[#This Row],[sequence]])-LEN(SUBSTITUTE(PROTEIN_stoich[[#This Row],[sequence]],{"A";"C";"D";"E";"F";"G";"H";"I";"K";"L";"M";"N";"P";"Q";"R";"S";"T";"V";"W";"Y"},""))),{72.08;104.14;115.08;129.11;148.17;58.05;138.14;114.16;130.18;114.16;132.2;115.1;98.12;129.13;158.19;88.08;102.1;100.13;187.21;164.17})/1000</f>
        <v>31.02253</v>
      </c>
      <c r="J4783" t="s">
        <v>12857</v>
      </c>
      <c r="K4783" s="4" t="s">
        <v>4880</v>
      </c>
      <c r="M4783">
        <f>LEN(SUBSTITUTE(PROTEIN_stoich[[#This Row],[sequence]],"*",""))</f>
        <v>288</v>
      </c>
      <c r="O4783" t="s">
        <v>16</v>
      </c>
      <c r="P4783" t="str">
        <f>_xlfn.LET(_xlpm.id,PROTEIN_stoich[[#This Row],[uniprot]],HYPERLINK("https://www.uniprot.org/uniprotkb/"&amp;_xlpm.id&amp;"/entry",_xlpm.id))</f>
        <v>A0A0K3CJD0</v>
      </c>
      <c r="Q4783" t="e">
        <f>_xlfn.XLOOKUP(PROTEIN_stoich[[#This Row],[uniprot]],[1]!UniprotIFO[Entry],[1]!UniprotIFO[Gene Ontology IDs],"")</f>
        <v>#REF!</v>
      </c>
      <c r="R4783" t="e">
        <f>_xlfn.XLOOKUP(PROTEIN_stoich[[#This Row],[uniprot]],[1]!UniprotIFO[Entry],[1]!UniprotIFO[essential?],"")</f>
        <v>#REF!</v>
      </c>
      <c r="S4783" t="e">
        <f>_xlfn.XLOOKUP(PROTEIN_stoich[[#This Row],[sequence]],[2]!Table1[sequence_without_asterisks],[2]!Table1[protein_stoich seq matches],"")</f>
        <v>#REF!</v>
      </c>
      <c r="T4783" t="e">
        <f>_xlfn.XLOOKUP(PROTEIN_stoich[[#This Row],[uniprot]],[1]!UniprotIFO[Entry],[1]!UniprotIFO[protein_id in GSM model format],"")</f>
        <v>#REF!</v>
      </c>
    </row>
    <row r="4784" spans="1:20" x14ac:dyDescent="0.2">
      <c r="A47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A0A0K3CJC6</v>
      </c>
      <c r="B4784" t="s">
        <v>11199</v>
      </c>
      <c r="C4784" t="s">
        <v>11199</v>
      </c>
      <c r="D4784" t="s">
        <v>11199</v>
      </c>
      <c r="E4784" t="s">
        <v>4877</v>
      </c>
      <c r="G47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4" t="s">
        <v>4878</v>
      </c>
      <c r="I4784" s="25" cm="1">
        <f t="array" ref="I4784">SUMPRODUCT((LEN(PROTEIN_stoich[[#This Row],[sequence]])-LEN(SUBSTITUTE(PROTEIN_stoich[[#This Row],[sequence]],{"A";"C";"D";"E";"F";"G";"H";"I";"K";"L";"M";"N";"P";"Q";"R";"S";"T";"V";"W";"Y"},""))),{72.08;104.14;115.08;129.11;148.17;58.05;138.14;114.16;130.18;114.16;132.2;115.1;98.12;129.13;158.19;88.08;102.1;100.13;187.21;164.17})/1000</f>
        <v>65.535299999999992</v>
      </c>
      <c r="J4784" t="s">
        <v>12725</v>
      </c>
      <c r="K4784" s="4" t="s">
        <v>4880</v>
      </c>
      <c r="M4784">
        <f>LEN(SUBSTITUTE(PROTEIN_stoich[[#This Row],[sequence]],"*",""))</f>
        <v>601</v>
      </c>
      <c r="O4784" t="s">
        <v>16</v>
      </c>
      <c r="P4784" t="str">
        <f>_xlfn.LET(_xlpm.id,PROTEIN_stoich[[#This Row],[uniprot]],HYPERLINK("https://www.uniprot.org/uniprotkb/"&amp;_xlpm.id&amp;"/entry",_xlpm.id))</f>
        <v>A0A0K3CJC6</v>
      </c>
      <c r="Q4784" t="e">
        <f>_xlfn.XLOOKUP(PROTEIN_stoich[[#This Row],[uniprot]],[1]!UniprotIFO[Entry],[1]!UniprotIFO[Gene Ontology IDs],"")</f>
        <v>#REF!</v>
      </c>
      <c r="R4784" t="e">
        <f>_xlfn.XLOOKUP(PROTEIN_stoich[[#This Row],[uniprot]],[1]!UniprotIFO[Entry],[1]!UniprotIFO[essential?],"")</f>
        <v>#REF!</v>
      </c>
      <c r="S4784" t="e">
        <f>_xlfn.XLOOKUP(PROTEIN_stoich[[#This Row],[sequence]],[2]!Table1[sequence_without_asterisks],[2]!Table1[protein_stoich seq matches],"")</f>
        <v>#REF!</v>
      </c>
      <c r="T4784" t="e">
        <f>_xlfn.XLOOKUP(PROTEIN_stoich[[#This Row],[uniprot]],[1]!UniprotIFO[Entry],[1]!UniprotIFO[protein_id in GSM model format],"")</f>
        <v>#REF!</v>
      </c>
    </row>
    <row r="4785" spans="1:20" x14ac:dyDescent="0.2">
      <c r="A47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RT16239</v>
      </c>
      <c r="B4785" t="s">
        <v>16840</v>
      </c>
      <c r="C4785" t="s">
        <v>16840</v>
      </c>
      <c r="D4785" t="s">
        <v>11306</v>
      </c>
      <c r="E4785" t="s">
        <v>4877</v>
      </c>
      <c r="G47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5" t="s">
        <v>4878</v>
      </c>
      <c r="I4785" s="25" cm="1">
        <f t="array" ref="I4785">SUMPRODUCT((LEN(PROTEIN_stoich[[#This Row],[sequence]])-LEN(SUBSTITUTE(PROTEIN_stoich[[#This Row],[sequence]],{"A";"C";"D";"E";"F";"G";"H";"I";"K";"L";"M";"N";"P";"Q";"R";"S";"T";"V";"W";"Y"},""))),{72.08;104.14;115.08;129.11;148.17;58.05;138.14;114.16;130.18;114.16;132.2;115.1;98.12;129.13;158.19;88.08;102.1;100.13;187.21;164.17})/1000</f>
        <v>19.338529999999999</v>
      </c>
      <c r="J4785" t="s">
        <v>12831</v>
      </c>
      <c r="K4785" s="4" t="s">
        <v>4880</v>
      </c>
      <c r="M4785">
        <f>LEN(SUBSTITUTE(PROTEIN_stoich[[#This Row],[sequence]],"*",""))</f>
        <v>169</v>
      </c>
      <c r="O4785" t="s">
        <v>16</v>
      </c>
      <c r="P4785" t="str">
        <f>_xlfn.LET(_xlpm.id,PROTEIN_stoich[[#This Row],[uniprot]],HYPERLINK("https://www.uniprot.org/uniprotkb/"&amp;_xlpm.id&amp;"/entry",_xlpm.id))</f>
        <v>A0A0K3CJC5</v>
      </c>
      <c r="Q4785" t="e">
        <f>_xlfn.XLOOKUP(PROTEIN_stoich[[#This Row],[uniprot]],[1]!UniprotIFO[Entry],[1]!UniprotIFO[Gene Ontology IDs],"")</f>
        <v>#REF!</v>
      </c>
      <c r="R4785" t="e">
        <f>_xlfn.XLOOKUP(PROTEIN_stoich[[#This Row],[uniprot]],[1]!UniprotIFO[Entry],[1]!UniprotIFO[essential?],"")</f>
        <v>#REF!</v>
      </c>
      <c r="S4785" t="e">
        <f>_xlfn.XLOOKUP(PROTEIN_stoich[[#This Row],[sequence]],[2]!Table1[sequence_without_asterisks],[2]!Table1[protein_stoich seq matches],"")</f>
        <v>#REF!</v>
      </c>
      <c r="T4785" t="e">
        <f>_xlfn.XLOOKUP(PROTEIN_stoich[[#This Row],[uniprot]],[1]!UniprotIFO[Entry],[1]!UniprotIFO[protein_id in GSM model format],"")</f>
        <v>#REF!</v>
      </c>
    </row>
    <row r="4786" spans="1:20" x14ac:dyDescent="0.2">
      <c r="A47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A0A0K3CJB4</v>
      </c>
      <c r="B4786" t="s">
        <v>11630</v>
      </c>
      <c r="C4786" t="s">
        <v>11630</v>
      </c>
      <c r="D4786" t="s">
        <v>11630</v>
      </c>
      <c r="E4786" t="s">
        <v>4877</v>
      </c>
      <c r="G47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6" t="s">
        <v>4878</v>
      </c>
      <c r="I4786" s="25" cm="1">
        <f t="array" ref="I4786">SUMPRODUCT((LEN(PROTEIN_stoich[[#This Row],[sequence]])-LEN(SUBSTITUTE(PROTEIN_stoich[[#This Row],[sequence]],{"A";"C";"D";"E";"F";"G";"H";"I";"K";"L";"M";"N";"P";"Q";"R";"S";"T";"V";"W";"Y"},""))),{72.08;104.14;115.08;129.11;148.17;58.05;138.14;114.16;130.18;114.16;132.2;115.1;98.12;129.13;158.19;88.08;102.1;100.13;187.21;164.17})/1000</f>
        <v>81.217719999999986</v>
      </c>
      <c r="J4786" t="s">
        <v>13155</v>
      </c>
      <c r="K4786" s="4" t="s">
        <v>4880</v>
      </c>
      <c r="M4786">
        <f>LEN(SUBSTITUTE(PROTEIN_stoich[[#This Row],[sequence]],"*",""))</f>
        <v>762</v>
      </c>
      <c r="O4786" t="s">
        <v>16</v>
      </c>
      <c r="P4786" t="str">
        <f>_xlfn.LET(_xlpm.id,PROTEIN_stoich[[#This Row],[uniprot]],HYPERLINK("https://www.uniprot.org/uniprotkb/"&amp;_xlpm.id&amp;"/entry",_xlpm.id))</f>
        <v>A0A0K3CJB4</v>
      </c>
      <c r="Q4786" t="e">
        <f>_xlfn.XLOOKUP(PROTEIN_stoich[[#This Row],[uniprot]],[1]!UniprotIFO[Entry],[1]!UniprotIFO[Gene Ontology IDs],"")</f>
        <v>#REF!</v>
      </c>
      <c r="R4786" t="e">
        <f>_xlfn.XLOOKUP(PROTEIN_stoich[[#This Row],[uniprot]],[1]!UniprotIFO[Entry],[1]!UniprotIFO[essential?],"")</f>
        <v>#REF!</v>
      </c>
      <c r="S4786" t="e">
        <f>_xlfn.XLOOKUP(PROTEIN_stoich[[#This Row],[sequence]],[2]!Table1[sequence_without_asterisks],[2]!Table1[protein_stoich seq matches],"")</f>
        <v>#REF!</v>
      </c>
      <c r="T4786" t="e">
        <f>_xlfn.XLOOKUP(PROTEIN_stoich[[#This Row],[uniprot]],[1]!UniprotIFO[Entry],[1]!UniprotIFO[protein_id in GSM model format],"")</f>
        <v>#REF!</v>
      </c>
    </row>
    <row r="4787" spans="1:20" x14ac:dyDescent="0.2">
      <c r="A47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RT16544</v>
      </c>
      <c r="B4787" t="s">
        <v>16769</v>
      </c>
      <c r="C4787" t="s">
        <v>16769</v>
      </c>
      <c r="D4787" t="s">
        <v>11154</v>
      </c>
      <c r="E4787" t="s">
        <v>4877</v>
      </c>
      <c r="G47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7" t="s">
        <v>4878</v>
      </c>
      <c r="I4787" s="25" cm="1">
        <f t="array" ref="I4787">SUMPRODUCT((LEN(PROTEIN_stoich[[#This Row],[sequence]])-LEN(SUBSTITUTE(PROTEIN_stoich[[#This Row],[sequence]],{"A";"C";"D";"E";"F";"G";"H";"I";"K";"L";"M";"N";"P";"Q";"R";"S";"T";"V";"W";"Y"},""))),{72.08;104.14;115.08;129.11;148.17;58.05;138.14;114.16;130.18;114.16;132.2;115.1;98.12;129.13;158.19;88.08;102.1;100.13;187.21;164.17})/1000</f>
        <v>68.986329999999995</v>
      </c>
      <c r="J4787" t="s">
        <v>12680</v>
      </c>
      <c r="K4787" s="4" t="s">
        <v>4880</v>
      </c>
      <c r="M4787">
        <f>LEN(SUBSTITUTE(PROTEIN_stoich[[#This Row],[sequence]],"*",""))</f>
        <v>614</v>
      </c>
      <c r="O4787" t="s">
        <v>16</v>
      </c>
      <c r="P4787" t="str">
        <f>_xlfn.LET(_xlpm.id,PROTEIN_stoich[[#This Row],[uniprot]],HYPERLINK("https://www.uniprot.org/uniprotkb/"&amp;_xlpm.id&amp;"/entry",_xlpm.id))</f>
        <v>A0A0K3CJB1</v>
      </c>
      <c r="Q4787" t="e">
        <f>_xlfn.XLOOKUP(PROTEIN_stoich[[#This Row],[uniprot]],[1]!UniprotIFO[Entry],[1]!UniprotIFO[Gene Ontology IDs],"")</f>
        <v>#REF!</v>
      </c>
      <c r="R4787" t="e">
        <f>_xlfn.XLOOKUP(PROTEIN_stoich[[#This Row],[uniprot]],[1]!UniprotIFO[Entry],[1]!UniprotIFO[essential?],"")</f>
        <v>#REF!</v>
      </c>
      <c r="S4787" t="e">
        <f>_xlfn.XLOOKUP(PROTEIN_stoich[[#This Row],[sequence]],[2]!Table1[sequence_without_asterisks],[2]!Table1[protein_stoich seq matches],"")</f>
        <v>#REF!</v>
      </c>
      <c r="T4787" t="e">
        <f>_xlfn.XLOOKUP(PROTEIN_stoich[[#This Row],[uniprot]],[1]!UniprotIFO[Entry],[1]!UniprotIFO[protein_id in GSM model format],"")</f>
        <v>#REF!</v>
      </c>
    </row>
    <row r="4788" spans="1:20" x14ac:dyDescent="0.2">
      <c r="A47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A0A0K3CJB0</v>
      </c>
      <c r="B4788" t="s">
        <v>11197</v>
      </c>
      <c r="C4788" t="s">
        <v>11197</v>
      </c>
      <c r="D4788" t="s">
        <v>11197</v>
      </c>
      <c r="E4788" t="s">
        <v>4877</v>
      </c>
      <c r="G47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8" t="s">
        <v>4878</v>
      </c>
      <c r="I4788" s="25" cm="1">
        <f t="array" ref="I4788">SUMPRODUCT((LEN(PROTEIN_stoich[[#This Row],[sequence]])-LEN(SUBSTITUTE(PROTEIN_stoich[[#This Row],[sequence]],{"A";"C";"D";"E";"F";"G";"H";"I";"K";"L";"M";"N";"P";"Q";"R";"S";"T";"V";"W";"Y"},""))),{72.08;104.14;115.08;129.11;148.17;58.05;138.14;114.16;130.18;114.16;132.2;115.1;98.12;129.13;158.19;88.08;102.1;100.13;187.21;164.17})/1000</f>
        <v>123.55219000000002</v>
      </c>
      <c r="J4788" t="s">
        <v>12723</v>
      </c>
      <c r="K4788" s="4" t="s">
        <v>4880</v>
      </c>
      <c r="M4788">
        <f>LEN(SUBSTITUTE(PROTEIN_stoich[[#This Row],[sequence]],"*",""))</f>
        <v>1099</v>
      </c>
      <c r="O4788" t="s">
        <v>16</v>
      </c>
      <c r="P4788" t="str">
        <f>_xlfn.LET(_xlpm.id,PROTEIN_stoich[[#This Row],[uniprot]],HYPERLINK("https://www.uniprot.org/uniprotkb/"&amp;_xlpm.id&amp;"/entry",_xlpm.id))</f>
        <v>A0A0K3CJB0</v>
      </c>
      <c r="Q4788" t="e">
        <f>_xlfn.XLOOKUP(PROTEIN_stoich[[#This Row],[uniprot]],[1]!UniprotIFO[Entry],[1]!UniprotIFO[Gene Ontology IDs],"")</f>
        <v>#REF!</v>
      </c>
      <c r="R4788" t="e">
        <f>_xlfn.XLOOKUP(PROTEIN_stoich[[#This Row],[uniprot]],[1]!UniprotIFO[Entry],[1]!UniprotIFO[essential?],"")</f>
        <v>#REF!</v>
      </c>
      <c r="S4788" t="e">
        <f>_xlfn.XLOOKUP(PROTEIN_stoich[[#This Row],[sequence]],[2]!Table1[sequence_without_asterisks],[2]!Table1[protein_stoich seq matches],"")</f>
        <v>#REF!</v>
      </c>
      <c r="T4788" t="e">
        <f>_xlfn.XLOOKUP(PROTEIN_stoich[[#This Row],[uniprot]],[1]!UniprotIFO[Entry],[1]!UniprotIFO[protein_id in GSM model format],"")</f>
        <v>#REF!</v>
      </c>
    </row>
    <row r="4789" spans="1:20" x14ac:dyDescent="0.2">
      <c r="A47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RT16539</v>
      </c>
      <c r="B4789" t="s">
        <v>16954</v>
      </c>
      <c r="C4789" t="s">
        <v>16954</v>
      </c>
      <c r="D4789" t="s">
        <v>11546</v>
      </c>
      <c r="E4789" t="s">
        <v>4877</v>
      </c>
      <c r="G47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89" t="s">
        <v>4878</v>
      </c>
      <c r="I4789" s="25" cm="1">
        <f t="array" ref="I4789">SUMPRODUCT((LEN(PROTEIN_stoich[[#This Row],[sequence]])-LEN(SUBSTITUTE(PROTEIN_stoich[[#This Row],[sequence]],{"A";"C";"D";"E";"F";"G";"H";"I";"K";"L";"M";"N";"P";"Q";"R";"S";"T";"V";"W";"Y"},""))),{72.08;104.14;115.08;129.11;148.17;58.05;138.14;114.16;130.18;114.16;132.2;115.1;98.12;129.13;158.19;88.08;102.1;100.13;187.21;164.17})/1000</f>
        <v>61.13416999999999</v>
      </c>
      <c r="J4789" t="s">
        <v>13071</v>
      </c>
      <c r="K4789" s="4" t="s">
        <v>4880</v>
      </c>
      <c r="M4789">
        <f>LEN(SUBSTITUTE(PROTEIN_stoich[[#This Row],[sequence]],"*",""))</f>
        <v>550</v>
      </c>
      <c r="O4789" t="s">
        <v>16</v>
      </c>
      <c r="P4789" t="str">
        <f>_xlfn.LET(_xlpm.id,PROTEIN_stoich[[#This Row],[uniprot]],HYPERLINK("https://www.uniprot.org/uniprotkb/"&amp;_xlpm.id&amp;"/entry",_xlpm.id))</f>
        <v>A0A0K3CJA8</v>
      </c>
      <c r="Q4789" t="e">
        <f>_xlfn.XLOOKUP(PROTEIN_stoich[[#This Row],[uniprot]],[1]!UniprotIFO[Entry],[1]!UniprotIFO[Gene Ontology IDs],"")</f>
        <v>#REF!</v>
      </c>
      <c r="R4789" t="e">
        <f>_xlfn.XLOOKUP(PROTEIN_stoich[[#This Row],[uniprot]],[1]!UniprotIFO[Entry],[1]!UniprotIFO[essential?],"")</f>
        <v>#REF!</v>
      </c>
      <c r="S4789" t="e">
        <f>_xlfn.XLOOKUP(PROTEIN_stoich[[#This Row],[sequence]],[2]!Table1[sequence_without_asterisks],[2]!Table1[protein_stoich seq matches],"")</f>
        <v>#REF!</v>
      </c>
      <c r="T4789" t="e">
        <f>_xlfn.XLOOKUP(PROTEIN_stoich[[#This Row],[uniprot]],[1]!UniprotIFO[Entry],[1]!UniprotIFO[protein_id in GSM model format],"")</f>
        <v>#REF!</v>
      </c>
    </row>
    <row r="4790" spans="1:20" x14ac:dyDescent="0.2">
      <c r="A47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A0A0K3CJA4</v>
      </c>
      <c r="B4790" t="s">
        <v>11950</v>
      </c>
      <c r="C4790" t="s">
        <v>11950</v>
      </c>
      <c r="D4790" t="s">
        <v>11950</v>
      </c>
      <c r="E4790" t="s">
        <v>4877</v>
      </c>
      <c r="G47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0" t="s">
        <v>4878</v>
      </c>
      <c r="I4790" s="25" cm="1">
        <f t="array" ref="I4790">SUMPRODUCT((LEN(PROTEIN_stoich[[#This Row],[sequence]])-LEN(SUBSTITUTE(PROTEIN_stoich[[#This Row],[sequence]],{"A";"C";"D";"E";"F";"G";"H";"I";"K";"L";"M";"N";"P";"Q";"R";"S";"T";"V";"W";"Y"},""))),{72.08;104.14;115.08;129.11;148.17;58.05;138.14;114.16;130.18;114.16;132.2;115.1;98.12;129.13;158.19;88.08;102.1;100.13;187.21;164.17})/1000</f>
        <v>106.27776</v>
      </c>
      <c r="J4790" t="s">
        <v>13472</v>
      </c>
      <c r="K4790" s="4" t="s">
        <v>4880</v>
      </c>
      <c r="M4790">
        <f>LEN(SUBSTITUTE(PROTEIN_stoich[[#This Row],[sequence]],"*",""))</f>
        <v>964</v>
      </c>
      <c r="O4790" t="s">
        <v>16</v>
      </c>
      <c r="P4790" t="str">
        <f>_xlfn.LET(_xlpm.id,PROTEIN_stoich[[#This Row],[uniprot]],HYPERLINK("https://www.uniprot.org/uniprotkb/"&amp;_xlpm.id&amp;"/entry",_xlpm.id))</f>
        <v>A0A0K3CJA4</v>
      </c>
      <c r="Q4790" t="e">
        <f>_xlfn.XLOOKUP(PROTEIN_stoich[[#This Row],[uniprot]],[1]!UniprotIFO[Entry],[1]!UniprotIFO[Gene Ontology IDs],"")</f>
        <v>#REF!</v>
      </c>
      <c r="R4790" t="e">
        <f>_xlfn.XLOOKUP(PROTEIN_stoich[[#This Row],[uniprot]],[1]!UniprotIFO[Entry],[1]!UniprotIFO[essential?],"")</f>
        <v>#REF!</v>
      </c>
      <c r="S4790" t="e">
        <f>_xlfn.XLOOKUP(PROTEIN_stoich[[#This Row],[sequence]],[2]!Table1[sequence_without_asterisks],[2]!Table1[protein_stoich seq matches],"")</f>
        <v>#REF!</v>
      </c>
      <c r="T4790" t="e">
        <f>_xlfn.XLOOKUP(PROTEIN_stoich[[#This Row],[uniprot]],[1]!UniprotIFO[Entry],[1]!UniprotIFO[protein_id in GSM model format],"")</f>
        <v>#REF!</v>
      </c>
    </row>
    <row r="4791" spans="1:20" x14ac:dyDescent="0.2">
      <c r="A47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RT16529</v>
      </c>
      <c r="B4791" t="s">
        <v>16577</v>
      </c>
      <c r="C4791" t="s">
        <v>16577</v>
      </c>
      <c r="D4791" t="s">
        <v>10744</v>
      </c>
      <c r="E4791" t="s">
        <v>4877</v>
      </c>
      <c r="G47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1" t="s">
        <v>4878</v>
      </c>
      <c r="I4791" s="25" cm="1">
        <f t="array" ref="I4791">SUMPRODUCT((LEN(PROTEIN_stoich[[#This Row],[sequence]])-LEN(SUBSTITUTE(PROTEIN_stoich[[#This Row],[sequence]],{"A";"C";"D";"E";"F";"G";"H";"I";"K";"L";"M";"N";"P";"Q";"R";"S";"T";"V";"W";"Y"},""))),{72.08;104.14;115.08;129.11;148.17;58.05;138.14;114.16;130.18;114.16;132.2;115.1;98.12;129.13;158.19;88.08;102.1;100.13;187.21;164.17})/1000</f>
        <v>44.24116999999999</v>
      </c>
      <c r="J4791" t="s">
        <v>12272</v>
      </c>
      <c r="K4791" s="4" t="s">
        <v>4880</v>
      </c>
      <c r="M4791">
        <f>LEN(SUBSTITUTE(PROTEIN_stoich[[#This Row],[sequence]],"*",""))</f>
        <v>406</v>
      </c>
      <c r="O4791" t="s">
        <v>16</v>
      </c>
      <c r="P4791" t="str">
        <f>_xlfn.LET(_xlpm.id,PROTEIN_stoich[[#This Row],[uniprot]],HYPERLINK("https://www.uniprot.org/uniprotkb/"&amp;_xlpm.id&amp;"/entry",_xlpm.id))</f>
        <v>A0A0K3CJA0</v>
      </c>
      <c r="Q4791" t="e">
        <f>_xlfn.XLOOKUP(PROTEIN_stoich[[#This Row],[uniprot]],[1]!UniprotIFO[Entry],[1]!UniprotIFO[Gene Ontology IDs],"")</f>
        <v>#REF!</v>
      </c>
      <c r="R4791" t="e">
        <f>_xlfn.XLOOKUP(PROTEIN_stoich[[#This Row],[uniprot]],[1]!UniprotIFO[Entry],[1]!UniprotIFO[essential?],"")</f>
        <v>#REF!</v>
      </c>
      <c r="S4791" t="e">
        <f>_xlfn.XLOOKUP(PROTEIN_stoich[[#This Row],[sequence]],[2]!Table1[sequence_without_asterisks],[2]!Table1[protein_stoich seq matches],"")</f>
        <v>#REF!</v>
      </c>
      <c r="T4791" t="e">
        <f>_xlfn.XLOOKUP(PROTEIN_stoich[[#This Row],[uniprot]],[1]!UniprotIFO[Entry],[1]!UniprotIFO[protein_id in GSM model format],"")</f>
        <v>#REF!</v>
      </c>
    </row>
    <row r="4792" spans="1:20" x14ac:dyDescent="0.2">
      <c r="A47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A0A0K3CJ98</v>
      </c>
      <c r="B4792" t="s">
        <v>11143</v>
      </c>
      <c r="C4792" t="s">
        <v>11143</v>
      </c>
      <c r="D4792" t="s">
        <v>11143</v>
      </c>
      <c r="E4792" t="s">
        <v>4877</v>
      </c>
      <c r="G47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2" t="s">
        <v>4878</v>
      </c>
      <c r="I4792" s="25" cm="1">
        <f t="array" ref="I4792">SUMPRODUCT((LEN(PROTEIN_stoich[[#This Row],[sequence]])-LEN(SUBSTITUTE(PROTEIN_stoich[[#This Row],[sequence]],{"A";"C";"D";"E";"F";"G";"H";"I";"K";"L";"M";"N";"P";"Q";"R";"S";"T";"V";"W";"Y"},""))),{72.08;104.14;115.08;129.11;148.17;58.05;138.14;114.16;130.18;114.16;132.2;115.1;98.12;129.13;158.19;88.08;102.1;100.13;187.21;164.17})/1000</f>
        <v>28.389719999999993</v>
      </c>
      <c r="J4792" t="s">
        <v>12669</v>
      </c>
      <c r="K4792" s="4" t="s">
        <v>4880</v>
      </c>
      <c r="M4792">
        <f>LEN(SUBSTITUTE(PROTEIN_stoich[[#This Row],[sequence]],"*",""))</f>
        <v>267</v>
      </c>
      <c r="O4792" t="s">
        <v>16</v>
      </c>
      <c r="P4792" t="str">
        <f>_xlfn.LET(_xlpm.id,PROTEIN_stoich[[#This Row],[uniprot]],HYPERLINK("https://www.uniprot.org/uniprotkb/"&amp;_xlpm.id&amp;"/entry",_xlpm.id))</f>
        <v>A0A0K3CJ98</v>
      </c>
      <c r="Q4792" t="e">
        <f>_xlfn.XLOOKUP(PROTEIN_stoich[[#This Row],[uniprot]],[1]!UniprotIFO[Entry],[1]!UniprotIFO[Gene Ontology IDs],"")</f>
        <v>#REF!</v>
      </c>
      <c r="R4792" t="e">
        <f>_xlfn.XLOOKUP(PROTEIN_stoich[[#This Row],[uniprot]],[1]!UniprotIFO[Entry],[1]!UniprotIFO[essential?],"")</f>
        <v>#REF!</v>
      </c>
      <c r="S4792" t="e">
        <f>_xlfn.XLOOKUP(PROTEIN_stoich[[#This Row],[sequence]],[2]!Table1[sequence_without_asterisks],[2]!Table1[protein_stoich seq matches],"")</f>
        <v>#REF!</v>
      </c>
      <c r="T4792" t="e">
        <f>_xlfn.XLOOKUP(PROTEIN_stoich[[#This Row],[uniprot]],[1]!UniprotIFO[Entry],[1]!UniprotIFO[protein_id in GSM model format],"")</f>
        <v>#REF!</v>
      </c>
    </row>
    <row r="4793" spans="1:20" x14ac:dyDescent="0.2">
      <c r="A47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A0A0K3CJ97</v>
      </c>
      <c r="B4793" t="s">
        <v>11040</v>
      </c>
      <c r="C4793" t="s">
        <v>11040</v>
      </c>
      <c r="D4793" t="s">
        <v>11040</v>
      </c>
      <c r="E4793" t="s">
        <v>4877</v>
      </c>
      <c r="G47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3" t="s">
        <v>4878</v>
      </c>
      <c r="I4793" s="25" cm="1">
        <f t="array" ref="I4793">SUMPRODUCT((LEN(PROTEIN_stoich[[#This Row],[sequence]])-LEN(SUBSTITUTE(PROTEIN_stoich[[#This Row],[sequence]],{"A";"C";"D";"E";"F";"G";"H";"I";"K";"L";"M";"N";"P";"Q";"R";"S";"T";"V";"W";"Y"},""))),{72.08;104.14;115.08;129.11;148.17;58.05;138.14;114.16;130.18;114.16;132.2;115.1;98.12;129.13;158.19;88.08;102.1;100.13;187.21;164.17})/1000</f>
        <v>39.880949999999999</v>
      </c>
      <c r="J4793" t="s">
        <v>12566</v>
      </c>
      <c r="K4793" s="4" t="s">
        <v>4880</v>
      </c>
      <c r="M4793">
        <f>LEN(SUBSTITUTE(PROTEIN_stoich[[#This Row],[sequence]],"*",""))</f>
        <v>348</v>
      </c>
      <c r="O4793" t="s">
        <v>16</v>
      </c>
      <c r="P4793" t="str">
        <f>_xlfn.LET(_xlpm.id,PROTEIN_stoich[[#This Row],[uniprot]],HYPERLINK("https://www.uniprot.org/uniprotkb/"&amp;_xlpm.id&amp;"/entry",_xlpm.id))</f>
        <v>A0A0K3CJ97</v>
      </c>
      <c r="Q4793" t="e">
        <f>_xlfn.XLOOKUP(PROTEIN_stoich[[#This Row],[uniprot]],[1]!UniprotIFO[Entry],[1]!UniprotIFO[Gene Ontology IDs],"")</f>
        <v>#REF!</v>
      </c>
      <c r="R4793" t="e">
        <f>_xlfn.XLOOKUP(PROTEIN_stoich[[#This Row],[uniprot]],[1]!UniprotIFO[Entry],[1]!UniprotIFO[essential?],"")</f>
        <v>#REF!</v>
      </c>
      <c r="S4793" t="e">
        <f>_xlfn.XLOOKUP(PROTEIN_stoich[[#This Row],[sequence]],[2]!Table1[sequence_without_asterisks],[2]!Table1[protein_stoich seq matches],"")</f>
        <v>#REF!</v>
      </c>
      <c r="T4793" t="e">
        <f>_xlfn.XLOOKUP(PROTEIN_stoich[[#This Row],[uniprot]],[1]!UniprotIFO[Entry],[1]!UniprotIFO[protein_id in GSM model format],"")</f>
        <v>#REF!</v>
      </c>
    </row>
    <row r="4794" spans="1:20" x14ac:dyDescent="0.2">
      <c r="A47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A0A0K3CJ89</v>
      </c>
      <c r="B4794" t="s">
        <v>11103</v>
      </c>
      <c r="C4794" t="s">
        <v>11103</v>
      </c>
      <c r="D4794" t="s">
        <v>11103</v>
      </c>
      <c r="E4794" t="s">
        <v>4877</v>
      </c>
      <c r="G47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4" t="s">
        <v>4878</v>
      </c>
      <c r="I4794" s="25" cm="1">
        <f t="array" ref="I4794">SUMPRODUCT((LEN(PROTEIN_stoich[[#This Row],[sequence]])-LEN(SUBSTITUTE(PROTEIN_stoich[[#This Row],[sequence]],{"A";"C";"D";"E";"F";"G";"H";"I";"K";"L";"M";"N";"P";"Q";"R";"S";"T";"V";"W";"Y"},""))),{72.08;104.14;115.08;129.11;148.17;58.05;138.14;114.16;130.18;114.16;132.2;115.1;98.12;129.13;158.19;88.08;102.1;100.13;187.21;164.17})/1000</f>
        <v>68.051859999999991</v>
      </c>
      <c r="J4794" t="s">
        <v>12629</v>
      </c>
      <c r="K4794" s="4" t="s">
        <v>4880</v>
      </c>
      <c r="M4794">
        <f>LEN(SUBSTITUTE(PROTEIN_stoich[[#This Row],[sequence]],"*",""))</f>
        <v>658</v>
      </c>
      <c r="O4794" t="s">
        <v>16</v>
      </c>
      <c r="P4794" t="str">
        <f>_xlfn.LET(_xlpm.id,PROTEIN_stoich[[#This Row],[uniprot]],HYPERLINK("https://www.uniprot.org/uniprotkb/"&amp;_xlpm.id&amp;"/entry",_xlpm.id))</f>
        <v>A0A0K3CJ89</v>
      </c>
      <c r="Q4794" t="e">
        <f>_xlfn.XLOOKUP(PROTEIN_stoich[[#This Row],[uniprot]],[1]!UniprotIFO[Entry],[1]!UniprotIFO[Gene Ontology IDs],"")</f>
        <v>#REF!</v>
      </c>
      <c r="R4794" t="e">
        <f>_xlfn.XLOOKUP(PROTEIN_stoich[[#This Row],[uniprot]],[1]!UniprotIFO[Entry],[1]!UniprotIFO[essential?],"")</f>
        <v>#REF!</v>
      </c>
      <c r="S4794" t="e">
        <f>_xlfn.XLOOKUP(PROTEIN_stoich[[#This Row],[sequence]],[2]!Table1[sequence_without_asterisks],[2]!Table1[protein_stoich seq matches],"")</f>
        <v>#REF!</v>
      </c>
      <c r="T4794" t="e">
        <f>_xlfn.XLOOKUP(PROTEIN_stoich[[#This Row],[uniprot]],[1]!UniprotIFO[Entry],[1]!UniprotIFO[protein_id in GSM model format],"")</f>
        <v>#REF!</v>
      </c>
    </row>
    <row r="4795" spans="1:20" x14ac:dyDescent="0.2">
      <c r="A47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RT09788</v>
      </c>
      <c r="B4795" t="s">
        <v>16754</v>
      </c>
      <c r="C4795" t="s">
        <v>16754</v>
      </c>
      <c r="D4795" t="s">
        <v>11123</v>
      </c>
      <c r="E4795" t="s">
        <v>4877</v>
      </c>
      <c r="G47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5" t="s">
        <v>4878</v>
      </c>
      <c r="I4795" s="25" cm="1">
        <f t="array" ref="I4795">SUMPRODUCT((LEN(PROTEIN_stoich[[#This Row],[sequence]])-LEN(SUBSTITUTE(PROTEIN_stoich[[#This Row],[sequence]],{"A";"C";"D";"E";"F";"G";"H";"I";"K";"L";"M";"N";"P";"Q";"R";"S";"T";"V";"W";"Y"},""))),{72.08;104.14;115.08;129.11;148.17;58.05;138.14;114.16;130.18;114.16;132.2;115.1;98.12;129.13;158.19;88.08;102.1;100.13;187.21;164.17})/1000</f>
        <v>83.973839999999996</v>
      </c>
      <c r="J4795" t="s">
        <v>12649</v>
      </c>
      <c r="K4795" s="4" t="s">
        <v>4880</v>
      </c>
      <c r="M4795">
        <f>LEN(SUBSTITUTE(PROTEIN_stoich[[#This Row],[sequence]],"*",""))</f>
        <v>788</v>
      </c>
      <c r="O4795" t="s">
        <v>16</v>
      </c>
      <c r="P4795" t="str">
        <f>_xlfn.LET(_xlpm.id,PROTEIN_stoich[[#This Row],[uniprot]],HYPERLINK("https://www.uniprot.org/uniprotkb/"&amp;_xlpm.id&amp;"/entry",_xlpm.id))</f>
        <v>A0A0K3CJ88</v>
      </c>
      <c r="Q4795" t="e">
        <f>_xlfn.XLOOKUP(PROTEIN_stoich[[#This Row],[uniprot]],[1]!UniprotIFO[Entry],[1]!UniprotIFO[Gene Ontology IDs],"")</f>
        <v>#REF!</v>
      </c>
      <c r="R4795" t="e">
        <f>_xlfn.XLOOKUP(PROTEIN_stoich[[#This Row],[uniprot]],[1]!UniprotIFO[Entry],[1]!UniprotIFO[essential?],"")</f>
        <v>#REF!</v>
      </c>
      <c r="S4795" t="e">
        <f>_xlfn.XLOOKUP(PROTEIN_stoich[[#This Row],[sequence]],[2]!Table1[sequence_without_asterisks],[2]!Table1[protein_stoich seq matches],"")</f>
        <v>#REF!</v>
      </c>
      <c r="T4795" t="e">
        <f>_xlfn.XLOOKUP(PROTEIN_stoich[[#This Row],[uniprot]],[1]!UniprotIFO[Entry],[1]!UniprotIFO[protein_id in GSM model format],"")</f>
        <v>#REF!</v>
      </c>
    </row>
    <row r="4796" spans="1:20" x14ac:dyDescent="0.2">
      <c r="A47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RT16498</v>
      </c>
      <c r="B4796" t="s">
        <v>17063</v>
      </c>
      <c r="C4796" t="s">
        <v>17063</v>
      </c>
      <c r="D4796" t="s">
        <v>11812</v>
      </c>
      <c r="E4796" t="s">
        <v>4877</v>
      </c>
      <c r="G47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6" t="s">
        <v>4878</v>
      </c>
      <c r="I4796" s="25" cm="1">
        <f t="array" ref="I4796">SUMPRODUCT((LEN(PROTEIN_stoich[[#This Row],[sequence]])-LEN(SUBSTITUTE(PROTEIN_stoich[[#This Row],[sequence]],{"A";"C";"D";"E";"F";"G";"H";"I";"K";"L";"M";"N";"P";"Q";"R";"S";"T";"V";"W";"Y"},""))),{72.08;104.14;115.08;129.11;148.17;58.05;138.14;114.16;130.18;114.16;132.2;115.1;98.12;129.13;158.19;88.08;102.1;100.13;187.21;164.17})/1000</f>
        <v>93.366700000000009</v>
      </c>
      <c r="J4796" t="s">
        <v>13336</v>
      </c>
      <c r="K4796" s="4" t="s">
        <v>4880</v>
      </c>
      <c r="M4796">
        <f>LEN(SUBSTITUTE(PROTEIN_stoich[[#This Row],[sequence]],"*",""))</f>
        <v>862</v>
      </c>
      <c r="O4796" t="s">
        <v>16</v>
      </c>
      <c r="P4796" t="str">
        <f>_xlfn.LET(_xlpm.id,PROTEIN_stoich[[#This Row],[uniprot]],HYPERLINK("https://www.uniprot.org/uniprotkb/"&amp;_xlpm.id&amp;"/entry",_xlpm.id))</f>
        <v>A0A0K3CJ72</v>
      </c>
      <c r="Q4796" t="e">
        <f>_xlfn.XLOOKUP(PROTEIN_stoich[[#This Row],[uniprot]],[1]!UniprotIFO[Entry],[1]!UniprotIFO[Gene Ontology IDs],"")</f>
        <v>#REF!</v>
      </c>
      <c r="R4796" t="e">
        <f>_xlfn.XLOOKUP(PROTEIN_stoich[[#This Row],[uniprot]],[1]!UniprotIFO[Entry],[1]!UniprotIFO[essential?],"")</f>
        <v>#REF!</v>
      </c>
      <c r="S4796" t="e">
        <f>_xlfn.XLOOKUP(PROTEIN_stoich[[#This Row],[sequence]],[2]!Table1[sequence_without_asterisks],[2]!Table1[protein_stoich seq matches],"")</f>
        <v>#REF!</v>
      </c>
      <c r="T4796" t="e">
        <f>_xlfn.XLOOKUP(PROTEIN_stoich[[#This Row],[uniprot]],[1]!UniprotIFO[Entry],[1]!UniprotIFO[protein_id in GSM model format],"")</f>
        <v>#REF!</v>
      </c>
    </row>
    <row r="4797" spans="1:20" x14ac:dyDescent="0.2">
      <c r="A47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RT16151</v>
      </c>
      <c r="B4797" t="s">
        <v>16456</v>
      </c>
      <c r="C4797" t="s">
        <v>16456</v>
      </c>
      <c r="D4797" t="s">
        <v>10593</v>
      </c>
      <c r="E4797" t="s">
        <v>4877</v>
      </c>
      <c r="G47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7" t="s">
        <v>4878</v>
      </c>
      <c r="I4797" s="25" cm="1">
        <f t="array" ref="I4797">SUMPRODUCT((LEN(PROTEIN_stoich[[#This Row],[sequence]])-LEN(SUBSTITUTE(PROTEIN_stoich[[#This Row],[sequence]],{"A";"C";"D";"E";"F";"G";"H";"I";"K";"L";"M";"N";"P";"Q";"R";"S";"T";"V";"W";"Y"},""))),{72.08;104.14;115.08;129.11;148.17;58.05;138.14;114.16;130.18;114.16;132.2;115.1;98.12;129.13;158.19;88.08;102.1;100.13;187.21;164.17})/1000</f>
        <v>56.054389999999998</v>
      </c>
      <c r="J4797" t="s">
        <v>12121</v>
      </c>
      <c r="K4797" s="4" t="s">
        <v>4880</v>
      </c>
      <c r="M4797">
        <f>LEN(SUBSTITUTE(PROTEIN_stoich[[#This Row],[sequence]],"*",""))</f>
        <v>512</v>
      </c>
      <c r="O4797" t="s">
        <v>16</v>
      </c>
      <c r="P4797" t="str">
        <f>_xlfn.LET(_xlpm.id,PROTEIN_stoich[[#This Row],[uniprot]],HYPERLINK("https://www.uniprot.org/uniprotkb/"&amp;_xlpm.id&amp;"/entry",_xlpm.id))</f>
        <v>A0A0K3CJ60</v>
      </c>
      <c r="Q4797" t="e">
        <f>_xlfn.XLOOKUP(PROTEIN_stoich[[#This Row],[uniprot]],[1]!UniprotIFO[Entry],[1]!UniprotIFO[Gene Ontology IDs],"")</f>
        <v>#REF!</v>
      </c>
      <c r="R4797" t="e">
        <f>_xlfn.XLOOKUP(PROTEIN_stoich[[#This Row],[uniprot]],[1]!UniprotIFO[Entry],[1]!UniprotIFO[essential?],"")</f>
        <v>#REF!</v>
      </c>
      <c r="S4797" t="e">
        <f>_xlfn.XLOOKUP(PROTEIN_stoich[[#This Row],[sequence]],[2]!Table1[sequence_without_asterisks],[2]!Table1[protein_stoich seq matches],"")</f>
        <v>#REF!</v>
      </c>
      <c r="T4797" t="e">
        <f>_xlfn.XLOOKUP(PROTEIN_stoich[[#This Row],[uniprot]],[1]!UniprotIFO[Entry],[1]!UniprotIFO[protein_id in GSM model format],"")</f>
        <v>#REF!</v>
      </c>
    </row>
    <row r="4798" spans="1:20" x14ac:dyDescent="0.2">
      <c r="A47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RT14477</v>
      </c>
      <c r="B4798" t="s">
        <v>16507</v>
      </c>
      <c r="C4798" t="s">
        <v>16507</v>
      </c>
      <c r="D4798" t="s">
        <v>10674</v>
      </c>
      <c r="E4798" t="s">
        <v>4877</v>
      </c>
      <c r="G47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8" t="s">
        <v>4878</v>
      </c>
      <c r="I4798" s="25" cm="1">
        <f t="array" ref="I4798">SUMPRODUCT((LEN(PROTEIN_stoich[[#This Row],[sequence]])-LEN(SUBSTITUTE(PROTEIN_stoich[[#This Row],[sequence]],{"A";"C";"D";"E";"F";"G";"H";"I";"K";"L";"M";"N";"P";"Q";"R";"S";"T";"V";"W";"Y"},""))),{72.08;104.14;115.08;129.11;148.17;58.05;138.14;114.16;130.18;114.16;132.2;115.1;98.12;129.13;158.19;88.08;102.1;100.13;187.21;164.17})/1000</f>
        <v>71.1173</v>
      </c>
      <c r="J4798" t="s">
        <v>12202</v>
      </c>
      <c r="K4798" s="4" t="s">
        <v>4880</v>
      </c>
      <c r="M4798">
        <f>LEN(SUBSTITUTE(PROTEIN_stoich[[#This Row],[sequence]],"*",""))</f>
        <v>664</v>
      </c>
      <c r="O4798" t="s">
        <v>16</v>
      </c>
      <c r="P4798" t="str">
        <f>_xlfn.LET(_xlpm.id,PROTEIN_stoich[[#This Row],[uniprot]],HYPERLINK("https://www.uniprot.org/uniprotkb/"&amp;_xlpm.id&amp;"/entry",_xlpm.id))</f>
        <v>A0A0K3CJ52</v>
      </c>
      <c r="Q4798" t="e">
        <f>_xlfn.XLOOKUP(PROTEIN_stoich[[#This Row],[uniprot]],[1]!UniprotIFO[Entry],[1]!UniprotIFO[Gene Ontology IDs],"")</f>
        <v>#REF!</v>
      </c>
      <c r="R4798" t="e">
        <f>_xlfn.XLOOKUP(PROTEIN_stoich[[#This Row],[uniprot]],[1]!UniprotIFO[Entry],[1]!UniprotIFO[essential?],"")</f>
        <v>#REF!</v>
      </c>
      <c r="S4798" t="e">
        <f>_xlfn.XLOOKUP(PROTEIN_stoich[[#This Row],[sequence]],[2]!Table1[sequence_without_asterisks],[2]!Table1[protein_stoich seq matches],"")</f>
        <v>#REF!</v>
      </c>
      <c r="T4798" t="e">
        <f>_xlfn.XLOOKUP(PROTEIN_stoich[[#This Row],[uniprot]],[1]!UniprotIFO[Entry],[1]!UniprotIFO[protein_id in GSM model format],"")</f>
        <v>#REF!</v>
      </c>
    </row>
    <row r="4799" spans="1:20" x14ac:dyDescent="0.2">
      <c r="A47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RT16466</v>
      </c>
      <c r="B4799" t="s">
        <v>17140</v>
      </c>
      <c r="C4799" t="s">
        <v>17140</v>
      </c>
      <c r="D4799" t="s">
        <v>12056</v>
      </c>
      <c r="E4799" t="s">
        <v>4877</v>
      </c>
      <c r="G47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799" t="s">
        <v>4878</v>
      </c>
      <c r="I4799" s="25" cm="1">
        <f t="array" ref="I4799">SUMPRODUCT((LEN(PROTEIN_stoich[[#This Row],[sequence]])-LEN(SUBSTITUTE(PROTEIN_stoich[[#This Row],[sequence]],{"A";"C";"D";"E";"F";"G";"H";"I";"K";"L";"M";"N";"P";"Q";"R";"S";"T";"V";"W";"Y"},""))),{72.08;104.14;115.08;129.11;148.17;58.05;138.14;114.16;130.18;114.16;132.2;115.1;98.12;129.13;158.19;88.08;102.1;100.13;187.21;164.17})/1000</f>
        <v>35.208939999999998</v>
      </c>
      <c r="J4799" t="s">
        <v>13578</v>
      </c>
      <c r="K4799" s="4" t="s">
        <v>4880</v>
      </c>
      <c r="M4799">
        <f>LEN(SUBSTITUTE(PROTEIN_stoich[[#This Row],[sequence]],"*",""))</f>
        <v>316</v>
      </c>
      <c r="O4799" t="s">
        <v>16</v>
      </c>
      <c r="P4799" t="str">
        <f>_xlfn.LET(_xlpm.id,PROTEIN_stoich[[#This Row],[uniprot]],HYPERLINK("https://www.uniprot.org/uniprotkb/"&amp;_xlpm.id&amp;"/entry",_xlpm.id))</f>
        <v>A0A0K3CJ46</v>
      </c>
      <c r="Q4799" t="e">
        <f>_xlfn.XLOOKUP(PROTEIN_stoich[[#This Row],[uniprot]],[1]!UniprotIFO[Entry],[1]!UniprotIFO[Gene Ontology IDs],"")</f>
        <v>#REF!</v>
      </c>
      <c r="R4799" t="e">
        <f>_xlfn.XLOOKUP(PROTEIN_stoich[[#This Row],[uniprot]],[1]!UniprotIFO[Entry],[1]!UniprotIFO[essential?],"")</f>
        <v>#REF!</v>
      </c>
      <c r="S4799" t="e">
        <f>_xlfn.XLOOKUP(PROTEIN_stoich[[#This Row],[sequence]],[2]!Table1[sequence_without_asterisks],[2]!Table1[protein_stoich seq matches],"")</f>
        <v>#REF!</v>
      </c>
      <c r="T4799" t="e">
        <f>_xlfn.XLOOKUP(PROTEIN_stoich[[#This Row],[uniprot]],[1]!UniprotIFO[Entry],[1]!UniprotIFO[protein_id in GSM model format],"")</f>
        <v>#REF!</v>
      </c>
    </row>
    <row r="4800" spans="1:20" x14ac:dyDescent="0.2">
      <c r="A48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RT14461</v>
      </c>
      <c r="B4800" t="s">
        <v>16669</v>
      </c>
      <c r="C4800" t="s">
        <v>16669</v>
      </c>
      <c r="D4800" t="s">
        <v>10836</v>
      </c>
      <c r="E4800" t="s">
        <v>4877</v>
      </c>
      <c r="G48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0" t="s">
        <v>4878</v>
      </c>
      <c r="I4800" s="25" cm="1">
        <f t="array" ref="I4800">SUMPRODUCT((LEN(PROTEIN_stoich[[#This Row],[sequence]])-LEN(SUBSTITUTE(PROTEIN_stoich[[#This Row],[sequence]],{"A";"C";"D";"E";"F";"G";"H";"I";"K";"L";"M";"N";"P";"Q";"R";"S";"T";"V";"W";"Y"},""))),{72.08;104.14;115.08;129.11;148.17;58.05;138.14;114.16;130.18;114.16;132.2;115.1;98.12;129.13;158.19;88.08;102.1;100.13;187.21;164.17})/1000</f>
        <v>58.967560000000006</v>
      </c>
      <c r="J4800" t="s">
        <v>12364</v>
      </c>
      <c r="K4800" s="4" t="s">
        <v>4880</v>
      </c>
      <c r="M4800">
        <f>LEN(SUBSTITUTE(PROTEIN_stoich[[#This Row],[sequence]],"*",""))</f>
        <v>540</v>
      </c>
      <c r="O4800" t="s">
        <v>16</v>
      </c>
      <c r="P4800" t="str">
        <f>_xlfn.LET(_xlpm.id,PROTEIN_stoich[[#This Row],[uniprot]],HYPERLINK("https://www.uniprot.org/uniprotkb/"&amp;_xlpm.id&amp;"/entry",_xlpm.id))</f>
        <v>A0A0K3CJ42</v>
      </c>
      <c r="Q4800" t="e">
        <f>_xlfn.XLOOKUP(PROTEIN_stoich[[#This Row],[uniprot]],[1]!UniprotIFO[Entry],[1]!UniprotIFO[Gene Ontology IDs],"")</f>
        <v>#REF!</v>
      </c>
      <c r="R4800" t="e">
        <f>_xlfn.XLOOKUP(PROTEIN_stoich[[#This Row],[uniprot]],[1]!UniprotIFO[Entry],[1]!UniprotIFO[essential?],"")</f>
        <v>#REF!</v>
      </c>
      <c r="S4800" t="e">
        <f>_xlfn.XLOOKUP(PROTEIN_stoich[[#This Row],[sequence]],[2]!Table1[sequence_without_asterisks],[2]!Table1[protein_stoich seq matches],"")</f>
        <v>#REF!</v>
      </c>
      <c r="T4800" t="e">
        <f>_xlfn.XLOOKUP(PROTEIN_stoich[[#This Row],[uniprot]],[1]!UniprotIFO[Entry],[1]!UniprotIFO[protein_id in GSM model format],"")</f>
        <v>#REF!</v>
      </c>
    </row>
    <row r="4801" spans="1:20" x14ac:dyDescent="0.2">
      <c r="A48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RT14456</v>
      </c>
      <c r="B4801" t="s">
        <v>16995</v>
      </c>
      <c r="C4801" t="s">
        <v>16995</v>
      </c>
      <c r="D4801" t="s">
        <v>11600</v>
      </c>
      <c r="E4801" t="s">
        <v>4877</v>
      </c>
      <c r="G48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1" t="s">
        <v>4878</v>
      </c>
      <c r="I4801" s="25" cm="1">
        <f t="array" ref="I4801">SUMPRODUCT((LEN(PROTEIN_stoich[[#This Row],[sequence]])-LEN(SUBSTITUTE(PROTEIN_stoich[[#This Row],[sequence]],{"A";"C";"D";"E";"F";"G";"H";"I";"K";"L";"M";"N";"P";"Q";"R";"S";"T";"V";"W";"Y"},""))),{72.08;104.14;115.08;129.11;148.17;58.05;138.14;114.16;130.18;114.16;132.2;115.1;98.12;129.13;158.19;88.08;102.1;100.13;187.21;164.17})/1000</f>
        <v>55.072400000000002</v>
      </c>
      <c r="J4801" t="s">
        <v>13125</v>
      </c>
      <c r="K4801" s="4" t="s">
        <v>4880</v>
      </c>
      <c r="M4801">
        <f>LEN(SUBSTITUTE(PROTEIN_stoich[[#This Row],[sequence]],"*",""))</f>
        <v>503</v>
      </c>
      <c r="O4801" t="s">
        <v>16</v>
      </c>
      <c r="P4801" t="str">
        <f>_xlfn.LET(_xlpm.id,PROTEIN_stoich[[#This Row],[uniprot]],HYPERLINK("https://www.uniprot.org/uniprotkb/"&amp;_xlpm.id&amp;"/entry",_xlpm.id))</f>
        <v>A0A0K3CJ37</v>
      </c>
      <c r="Q4801" t="e">
        <f>_xlfn.XLOOKUP(PROTEIN_stoich[[#This Row],[uniprot]],[1]!UniprotIFO[Entry],[1]!UniprotIFO[Gene Ontology IDs],"")</f>
        <v>#REF!</v>
      </c>
      <c r="R4801" t="e">
        <f>_xlfn.XLOOKUP(PROTEIN_stoich[[#This Row],[uniprot]],[1]!UniprotIFO[Entry],[1]!UniprotIFO[essential?],"")</f>
        <v>#REF!</v>
      </c>
      <c r="S4801" t="e">
        <f>_xlfn.XLOOKUP(PROTEIN_stoich[[#This Row],[sequence]],[2]!Table1[sequence_without_asterisks],[2]!Table1[protein_stoich seq matches],"")</f>
        <v>#REF!</v>
      </c>
      <c r="T4801" t="e">
        <f>_xlfn.XLOOKUP(PROTEIN_stoich[[#This Row],[uniprot]],[1]!UniprotIFO[Entry],[1]!UniprotIFO[protein_id in GSM model format],"")</f>
        <v>#REF!</v>
      </c>
    </row>
    <row r="4802" spans="1:20" x14ac:dyDescent="0.2">
      <c r="A48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A0A0K3CJ32</v>
      </c>
      <c r="B4802" t="s">
        <v>11842</v>
      </c>
      <c r="C4802" t="s">
        <v>11842</v>
      </c>
      <c r="D4802" t="s">
        <v>11842</v>
      </c>
      <c r="E4802" t="s">
        <v>4877</v>
      </c>
      <c r="G48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2" t="s">
        <v>4878</v>
      </c>
      <c r="I4802" s="25" cm="1">
        <f t="array" ref="I4802">SUMPRODUCT((LEN(PROTEIN_stoich[[#This Row],[sequence]])-LEN(SUBSTITUTE(PROTEIN_stoich[[#This Row],[sequence]],{"A";"C";"D";"E";"F";"G";"H";"I";"K";"L";"M";"N";"P";"Q";"R";"S";"T";"V";"W";"Y"},""))),{72.08;104.14;115.08;129.11;148.17;58.05;138.14;114.16;130.18;114.16;132.2;115.1;98.12;129.13;158.19;88.08;102.1;100.13;187.21;164.17})/1000</f>
        <v>69.770810000000012</v>
      </c>
      <c r="J4802" t="s">
        <v>13364</v>
      </c>
      <c r="K4802" s="4" t="s">
        <v>4880</v>
      </c>
      <c r="M4802">
        <f>LEN(SUBSTITUTE(PROTEIN_stoich[[#This Row],[sequence]],"*",""))</f>
        <v>651</v>
      </c>
      <c r="O4802" t="s">
        <v>16</v>
      </c>
      <c r="P4802" t="str">
        <f>_xlfn.LET(_xlpm.id,PROTEIN_stoich[[#This Row],[uniprot]],HYPERLINK("https://www.uniprot.org/uniprotkb/"&amp;_xlpm.id&amp;"/entry",_xlpm.id))</f>
        <v>A0A0K3CJ32</v>
      </c>
      <c r="Q4802" t="e">
        <f>_xlfn.XLOOKUP(PROTEIN_stoich[[#This Row],[uniprot]],[1]!UniprotIFO[Entry],[1]!UniprotIFO[Gene Ontology IDs],"")</f>
        <v>#REF!</v>
      </c>
      <c r="R4802" t="e">
        <f>_xlfn.XLOOKUP(PROTEIN_stoich[[#This Row],[uniprot]],[1]!UniprotIFO[Entry],[1]!UniprotIFO[essential?],"")</f>
        <v>#REF!</v>
      </c>
      <c r="S4802" t="e">
        <f>_xlfn.XLOOKUP(PROTEIN_stoich[[#This Row],[sequence]],[2]!Table1[sequence_without_asterisks],[2]!Table1[protein_stoich seq matches],"")</f>
        <v>#REF!</v>
      </c>
      <c r="T4802" t="e">
        <f>_xlfn.XLOOKUP(PROTEIN_stoich[[#This Row],[uniprot]],[1]!UniprotIFO[Entry],[1]!UniprotIFO[protein_id in GSM model format],"")</f>
        <v>#REF!</v>
      </c>
    </row>
    <row r="4803" spans="1:20" x14ac:dyDescent="0.2">
      <c r="A48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RT16451</v>
      </c>
      <c r="B4803" t="s">
        <v>16458</v>
      </c>
      <c r="C4803" t="s">
        <v>16458</v>
      </c>
      <c r="D4803" t="s">
        <v>10596</v>
      </c>
      <c r="E4803" t="s">
        <v>4877</v>
      </c>
      <c r="G48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3" t="s">
        <v>4878</v>
      </c>
      <c r="I4803" s="25" cm="1">
        <f t="array" ref="I4803">SUMPRODUCT((LEN(PROTEIN_stoich[[#This Row],[sequence]])-LEN(SUBSTITUTE(PROTEIN_stoich[[#This Row],[sequence]],{"A";"C";"D";"E";"F";"G";"H";"I";"K";"L";"M";"N";"P";"Q";"R";"S";"T";"V";"W";"Y"},""))),{72.08;104.14;115.08;129.11;148.17;58.05;138.14;114.16;130.18;114.16;132.2;115.1;98.12;129.13;158.19;88.08;102.1;100.13;187.21;164.17})/1000</f>
        <v>54.561080000000004</v>
      </c>
      <c r="J4803" t="s">
        <v>12124</v>
      </c>
      <c r="K4803" s="4" t="s">
        <v>4880</v>
      </c>
      <c r="M4803">
        <f>LEN(SUBSTITUTE(PROTEIN_stoich[[#This Row],[sequence]],"*",""))</f>
        <v>503</v>
      </c>
      <c r="O4803" t="s">
        <v>16</v>
      </c>
      <c r="P4803" t="str">
        <f>_xlfn.LET(_xlpm.id,PROTEIN_stoich[[#This Row],[uniprot]],HYPERLINK("https://www.uniprot.org/uniprotkb/"&amp;_xlpm.id&amp;"/entry",_xlpm.id))</f>
        <v>A0A0K3CJ28</v>
      </c>
      <c r="Q4803" t="e">
        <f>_xlfn.XLOOKUP(PROTEIN_stoich[[#This Row],[uniprot]],[1]!UniprotIFO[Entry],[1]!UniprotIFO[Gene Ontology IDs],"")</f>
        <v>#REF!</v>
      </c>
      <c r="R4803" t="e">
        <f>_xlfn.XLOOKUP(PROTEIN_stoich[[#This Row],[uniprot]],[1]!UniprotIFO[Entry],[1]!UniprotIFO[essential?],"")</f>
        <v>#REF!</v>
      </c>
      <c r="S4803" t="e">
        <f>_xlfn.XLOOKUP(PROTEIN_stoich[[#This Row],[sequence]],[2]!Table1[sequence_without_asterisks],[2]!Table1[protein_stoich seq matches],"")</f>
        <v>#REF!</v>
      </c>
      <c r="T4803" t="e">
        <f>_xlfn.XLOOKUP(PROTEIN_stoich[[#This Row],[uniprot]],[1]!UniprotIFO[Entry],[1]!UniprotIFO[protein_id in GSM model format],"")</f>
        <v>#REF!</v>
      </c>
    </row>
    <row r="4804" spans="1:20" x14ac:dyDescent="0.2">
      <c r="A48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RT14446</v>
      </c>
      <c r="B4804" t="s">
        <v>16786</v>
      </c>
      <c r="C4804" t="s">
        <v>16786</v>
      </c>
      <c r="D4804" t="s">
        <v>11214</v>
      </c>
      <c r="E4804" t="s">
        <v>4877</v>
      </c>
      <c r="G48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4" t="s">
        <v>4878</v>
      </c>
      <c r="I4804" s="25" cm="1">
        <f t="array" ref="I4804">SUMPRODUCT((LEN(PROTEIN_stoich[[#This Row],[sequence]])-LEN(SUBSTITUTE(PROTEIN_stoich[[#This Row],[sequence]],{"A";"C";"D";"E";"F";"G";"H";"I";"K";"L";"M";"N";"P";"Q";"R";"S";"T";"V";"W";"Y"},""))),{72.08;104.14;115.08;129.11;148.17;58.05;138.14;114.16;130.18;114.16;132.2;115.1;98.12;129.13;158.19;88.08;102.1;100.13;187.21;164.17})/1000</f>
        <v>37.238870000000006</v>
      </c>
      <c r="J4804" t="s">
        <v>12739</v>
      </c>
      <c r="K4804" s="4" t="s">
        <v>4880</v>
      </c>
      <c r="M4804">
        <f>LEN(SUBSTITUTE(PROTEIN_stoich[[#This Row],[sequence]],"*",""))</f>
        <v>348</v>
      </c>
      <c r="O4804" t="s">
        <v>16</v>
      </c>
      <c r="P4804" t="str">
        <f>_xlfn.LET(_xlpm.id,PROTEIN_stoich[[#This Row],[uniprot]],HYPERLINK("https://www.uniprot.org/uniprotkb/"&amp;_xlpm.id&amp;"/entry",_xlpm.id))</f>
        <v>A0A0K3CJ27</v>
      </c>
      <c r="Q4804" t="e">
        <f>_xlfn.XLOOKUP(PROTEIN_stoich[[#This Row],[uniprot]],[1]!UniprotIFO[Entry],[1]!UniprotIFO[Gene Ontology IDs],"")</f>
        <v>#REF!</v>
      </c>
      <c r="R4804" t="e">
        <f>_xlfn.XLOOKUP(PROTEIN_stoich[[#This Row],[uniprot]],[1]!UniprotIFO[Entry],[1]!UniprotIFO[essential?],"")</f>
        <v>#REF!</v>
      </c>
      <c r="S4804" t="e">
        <f>_xlfn.XLOOKUP(PROTEIN_stoich[[#This Row],[sequence]],[2]!Table1[sequence_without_asterisks],[2]!Table1[protein_stoich seq matches],"")</f>
        <v>#REF!</v>
      </c>
      <c r="T4804" t="e">
        <f>_xlfn.XLOOKUP(PROTEIN_stoich[[#This Row],[uniprot]],[1]!UniprotIFO[Entry],[1]!UniprotIFO[protein_id in GSM model format],"")</f>
        <v>#REF!</v>
      </c>
    </row>
    <row r="4805" spans="1:20" x14ac:dyDescent="0.2">
      <c r="A48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A0A0K3CJ23</v>
      </c>
      <c r="B4805" t="s">
        <v>11729</v>
      </c>
      <c r="C4805" t="s">
        <v>11729</v>
      </c>
      <c r="D4805" t="s">
        <v>11729</v>
      </c>
      <c r="E4805" t="s">
        <v>4877</v>
      </c>
      <c r="G48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5" t="s">
        <v>4878</v>
      </c>
      <c r="I4805" s="25" cm="1">
        <f t="array" ref="I4805">SUMPRODUCT((LEN(PROTEIN_stoich[[#This Row],[sequence]])-LEN(SUBSTITUTE(PROTEIN_stoich[[#This Row],[sequence]],{"A";"C";"D";"E";"F";"G";"H";"I";"K";"L";"M";"N";"P";"Q";"R";"S";"T";"V";"W";"Y"},""))),{72.08;104.14;115.08;129.11;148.17;58.05;138.14;114.16;130.18;114.16;132.2;115.1;98.12;129.13;158.19;88.08;102.1;100.13;187.21;164.17})/1000</f>
        <v>44.577450000000006</v>
      </c>
      <c r="J4805" t="s">
        <v>13254</v>
      </c>
      <c r="K4805" s="4" t="s">
        <v>4880</v>
      </c>
      <c r="M4805">
        <f>LEN(SUBSTITUTE(PROTEIN_stoich[[#This Row],[sequence]],"*",""))</f>
        <v>404</v>
      </c>
      <c r="O4805" t="s">
        <v>16</v>
      </c>
      <c r="P4805" t="str">
        <f>_xlfn.LET(_xlpm.id,PROTEIN_stoich[[#This Row],[uniprot]],HYPERLINK("https://www.uniprot.org/uniprotkb/"&amp;_xlpm.id&amp;"/entry",_xlpm.id))</f>
        <v>A0A0K3CJ23</v>
      </c>
      <c r="Q4805" t="e">
        <f>_xlfn.XLOOKUP(PROTEIN_stoich[[#This Row],[uniprot]],[1]!UniprotIFO[Entry],[1]!UniprotIFO[Gene Ontology IDs],"")</f>
        <v>#REF!</v>
      </c>
      <c r="R4805" t="e">
        <f>_xlfn.XLOOKUP(PROTEIN_stoich[[#This Row],[uniprot]],[1]!UniprotIFO[Entry],[1]!UniprotIFO[essential?],"")</f>
        <v>#REF!</v>
      </c>
      <c r="S4805" t="e">
        <f>_xlfn.XLOOKUP(PROTEIN_stoich[[#This Row],[sequence]],[2]!Table1[sequence_without_asterisks],[2]!Table1[protein_stoich seq matches],"")</f>
        <v>#REF!</v>
      </c>
      <c r="T4805" t="e">
        <f>_xlfn.XLOOKUP(PROTEIN_stoich[[#This Row],[uniprot]],[1]!UniprotIFO[Entry],[1]!UniprotIFO[protein_id in GSM model format],"")</f>
        <v>#REF!</v>
      </c>
    </row>
    <row r="4806" spans="1:20" x14ac:dyDescent="0.2">
      <c r="A48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A0A0K3CJ22</v>
      </c>
      <c r="B4806" t="s">
        <v>11471</v>
      </c>
      <c r="C4806" t="s">
        <v>11471</v>
      </c>
      <c r="D4806" t="s">
        <v>11471</v>
      </c>
      <c r="E4806" t="s">
        <v>4877</v>
      </c>
      <c r="G48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6" t="s">
        <v>4878</v>
      </c>
      <c r="I4806" s="25" cm="1">
        <f t="array" ref="I4806">SUMPRODUCT((LEN(PROTEIN_stoich[[#This Row],[sequence]])-LEN(SUBSTITUTE(PROTEIN_stoich[[#This Row],[sequence]],{"A";"C";"D";"E";"F";"G";"H";"I";"K";"L";"M";"N";"P";"Q";"R";"S";"T";"V";"W";"Y"},""))),{72.08;104.14;115.08;129.11;148.17;58.05;138.14;114.16;130.18;114.16;132.2;115.1;98.12;129.13;158.19;88.08;102.1;100.13;187.21;164.17})/1000</f>
        <v>138.93408000000002</v>
      </c>
      <c r="J4806" t="s">
        <v>12996</v>
      </c>
      <c r="K4806" s="4" t="s">
        <v>4880</v>
      </c>
      <c r="M4806">
        <f>LEN(SUBSTITUTE(PROTEIN_stoich[[#This Row],[sequence]],"*",""))</f>
        <v>1269</v>
      </c>
      <c r="O4806" t="s">
        <v>16</v>
      </c>
      <c r="P4806" t="str">
        <f>_xlfn.LET(_xlpm.id,PROTEIN_stoich[[#This Row],[uniprot]],HYPERLINK("https://www.uniprot.org/uniprotkb/"&amp;_xlpm.id&amp;"/entry",_xlpm.id))</f>
        <v>A0A0K3CJ22</v>
      </c>
      <c r="Q4806" t="e">
        <f>_xlfn.XLOOKUP(PROTEIN_stoich[[#This Row],[uniprot]],[1]!UniprotIFO[Entry],[1]!UniprotIFO[Gene Ontology IDs],"")</f>
        <v>#REF!</v>
      </c>
      <c r="R4806" t="e">
        <f>_xlfn.XLOOKUP(PROTEIN_stoich[[#This Row],[uniprot]],[1]!UniprotIFO[Entry],[1]!UniprotIFO[essential?],"")</f>
        <v>#REF!</v>
      </c>
      <c r="S4806" t="e">
        <f>_xlfn.XLOOKUP(PROTEIN_stoich[[#This Row],[sequence]],[2]!Table1[sequence_without_asterisks],[2]!Table1[protein_stoich seq matches],"")</f>
        <v>#REF!</v>
      </c>
      <c r="T4806" t="e">
        <f>_xlfn.XLOOKUP(PROTEIN_stoich[[#This Row],[uniprot]],[1]!UniprotIFO[Entry],[1]!UniprotIFO[protein_id in GSM model format],"")</f>
        <v>#REF!</v>
      </c>
    </row>
    <row r="4807" spans="1:20" x14ac:dyDescent="0.2">
      <c r="A48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A0A0K3CJ20</v>
      </c>
      <c r="B4807" t="s">
        <v>12097</v>
      </c>
      <c r="C4807" t="s">
        <v>12097</v>
      </c>
      <c r="D4807" t="s">
        <v>12097</v>
      </c>
      <c r="E4807" t="s">
        <v>4877</v>
      </c>
      <c r="G48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7" t="s">
        <v>4878</v>
      </c>
      <c r="I4807" s="25" cm="1">
        <f t="array" ref="I4807">SUMPRODUCT((LEN(PROTEIN_stoich[[#This Row],[sequence]])-LEN(SUBSTITUTE(PROTEIN_stoich[[#This Row],[sequence]],{"A";"C";"D";"E";"F";"G";"H";"I";"K";"L";"M";"N";"P";"Q";"R";"S";"T";"V";"W";"Y"},""))),{72.08;104.14;115.08;129.11;148.17;58.05;138.14;114.16;130.18;114.16;132.2;115.1;98.12;129.13;158.19;88.08;102.1;100.13;187.21;164.17})/1000</f>
        <v>42.245629999999998</v>
      </c>
      <c r="J4807" t="s">
        <v>13619</v>
      </c>
      <c r="K4807" s="4" t="s">
        <v>4880</v>
      </c>
      <c r="M4807">
        <f>LEN(SUBSTITUTE(PROTEIN_stoich[[#This Row],[sequence]],"*",""))</f>
        <v>371</v>
      </c>
      <c r="O4807" t="s">
        <v>16</v>
      </c>
      <c r="P4807" t="str">
        <f>_xlfn.LET(_xlpm.id,PROTEIN_stoich[[#This Row],[uniprot]],HYPERLINK("https://www.uniprot.org/uniprotkb/"&amp;_xlpm.id&amp;"/entry",_xlpm.id))</f>
        <v>A0A0K3CJ20</v>
      </c>
      <c r="Q4807" t="e">
        <f>_xlfn.XLOOKUP(PROTEIN_stoich[[#This Row],[uniprot]],[1]!UniprotIFO[Entry],[1]!UniprotIFO[Gene Ontology IDs],"")</f>
        <v>#REF!</v>
      </c>
      <c r="R4807" t="e">
        <f>_xlfn.XLOOKUP(PROTEIN_stoich[[#This Row],[uniprot]],[1]!UniprotIFO[Entry],[1]!UniprotIFO[essential?],"")</f>
        <v>#REF!</v>
      </c>
      <c r="S4807" t="e">
        <f>_xlfn.XLOOKUP(PROTEIN_stoich[[#This Row],[sequence]],[2]!Table1[sequence_without_asterisks],[2]!Table1[protein_stoich seq matches],"")</f>
        <v>#REF!</v>
      </c>
      <c r="T4807" t="e">
        <f>_xlfn.XLOOKUP(PROTEIN_stoich[[#This Row],[uniprot]],[1]!UniprotIFO[Entry],[1]!UniprotIFO[protein_id in GSM model format],"")</f>
        <v>#REF!</v>
      </c>
    </row>
    <row r="4808" spans="1:20" x14ac:dyDescent="0.2">
      <c r="A48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RT16438</v>
      </c>
      <c r="B4808" t="s">
        <v>16982</v>
      </c>
      <c r="C4808" t="s">
        <v>16982</v>
      </c>
      <c r="D4808" t="s">
        <v>11574</v>
      </c>
      <c r="E4808" t="s">
        <v>4877</v>
      </c>
      <c r="G48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8" t="s">
        <v>4878</v>
      </c>
      <c r="I4808" s="25" cm="1">
        <f t="array" ref="I4808">SUMPRODUCT((LEN(PROTEIN_stoich[[#This Row],[sequence]])-LEN(SUBSTITUTE(PROTEIN_stoich[[#This Row],[sequence]],{"A";"C";"D";"E";"F";"G";"H";"I";"K";"L";"M";"N";"P";"Q";"R";"S";"T";"V";"W";"Y"},""))),{72.08;104.14;115.08;129.11;148.17;58.05;138.14;114.16;130.18;114.16;132.2;115.1;98.12;129.13;158.19;88.08;102.1;100.13;187.21;164.17})/1000</f>
        <v>116.50792000000001</v>
      </c>
      <c r="J4808" t="s">
        <v>13099</v>
      </c>
      <c r="K4808" s="4" t="s">
        <v>4880</v>
      </c>
      <c r="M4808">
        <f>LEN(SUBSTITUTE(PROTEIN_stoich[[#This Row],[sequence]],"*",""))</f>
        <v>1095</v>
      </c>
      <c r="O4808" t="s">
        <v>16</v>
      </c>
      <c r="P4808" t="str">
        <f>_xlfn.LET(_xlpm.id,PROTEIN_stoich[[#This Row],[uniprot]],HYPERLINK("https://www.uniprot.org/uniprotkb/"&amp;_xlpm.id&amp;"/entry",_xlpm.id))</f>
        <v>A0A0K3CJ18</v>
      </c>
      <c r="Q4808" t="e">
        <f>_xlfn.XLOOKUP(PROTEIN_stoich[[#This Row],[uniprot]],[1]!UniprotIFO[Entry],[1]!UniprotIFO[Gene Ontology IDs],"")</f>
        <v>#REF!</v>
      </c>
      <c r="R4808" t="e">
        <f>_xlfn.XLOOKUP(PROTEIN_stoich[[#This Row],[uniprot]],[1]!UniprotIFO[Entry],[1]!UniprotIFO[essential?],"")</f>
        <v>#REF!</v>
      </c>
      <c r="S4808" t="e">
        <f>_xlfn.XLOOKUP(PROTEIN_stoich[[#This Row],[sequence]],[2]!Table1[sequence_without_asterisks],[2]!Table1[protein_stoich seq matches],"")</f>
        <v>#REF!</v>
      </c>
      <c r="T4808" t="e">
        <f>_xlfn.XLOOKUP(PROTEIN_stoich[[#This Row],[uniprot]],[1]!UniprotIFO[Entry],[1]!UniprotIFO[protein_id in GSM model format],"")</f>
        <v>#REF!</v>
      </c>
    </row>
    <row r="4809" spans="1:20" x14ac:dyDescent="0.2">
      <c r="A48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RT14431</v>
      </c>
      <c r="B4809" t="s">
        <v>16863</v>
      </c>
      <c r="C4809" t="s">
        <v>16863</v>
      </c>
      <c r="D4809" t="s">
        <v>11330</v>
      </c>
      <c r="E4809" t="s">
        <v>4877</v>
      </c>
      <c r="G48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09" t="s">
        <v>4878</v>
      </c>
      <c r="I4809" s="25" cm="1">
        <f t="array" ref="I4809">SUMPRODUCT((LEN(PROTEIN_stoich[[#This Row],[sequence]])-LEN(SUBSTITUTE(PROTEIN_stoich[[#This Row],[sequence]],{"A";"C";"D";"E";"F";"G";"H";"I";"K";"L";"M";"N";"P";"Q";"R";"S";"T";"V";"W";"Y"},""))),{72.08;104.14;115.08;129.11;148.17;58.05;138.14;114.16;130.18;114.16;132.2;115.1;98.12;129.13;158.19;88.08;102.1;100.13;187.21;164.17})/1000</f>
        <v>138.74349000000001</v>
      </c>
      <c r="J4809" t="s">
        <v>12855</v>
      </c>
      <c r="K4809" s="4" t="s">
        <v>4880</v>
      </c>
      <c r="M4809">
        <f>LEN(SUBSTITUTE(PROTEIN_stoich[[#This Row],[sequence]],"*",""))</f>
        <v>1287</v>
      </c>
      <c r="O4809" t="s">
        <v>16</v>
      </c>
      <c r="P4809" t="str">
        <f>_xlfn.LET(_xlpm.id,PROTEIN_stoich[[#This Row],[uniprot]],HYPERLINK("https://www.uniprot.org/uniprotkb/"&amp;_xlpm.id&amp;"/entry",_xlpm.id))</f>
        <v>A0A0K3CJ16</v>
      </c>
      <c r="Q4809" t="e">
        <f>_xlfn.XLOOKUP(PROTEIN_stoich[[#This Row],[uniprot]],[1]!UniprotIFO[Entry],[1]!UniprotIFO[Gene Ontology IDs],"")</f>
        <v>#REF!</v>
      </c>
      <c r="R4809" t="e">
        <f>_xlfn.XLOOKUP(PROTEIN_stoich[[#This Row],[uniprot]],[1]!UniprotIFO[Entry],[1]!UniprotIFO[essential?],"")</f>
        <v>#REF!</v>
      </c>
      <c r="S4809" t="e">
        <f>_xlfn.XLOOKUP(PROTEIN_stoich[[#This Row],[sequence]],[2]!Table1[sequence_without_asterisks],[2]!Table1[protein_stoich seq matches],"")</f>
        <v>#REF!</v>
      </c>
      <c r="T4809" t="e">
        <f>_xlfn.XLOOKUP(PROTEIN_stoich[[#This Row],[uniprot]],[1]!UniprotIFO[Entry],[1]!UniprotIFO[protein_id in GSM model format],"")</f>
        <v>#REF!</v>
      </c>
    </row>
    <row r="4810" spans="1:20" x14ac:dyDescent="0.2">
      <c r="A48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A0A0K3CJ15</v>
      </c>
      <c r="B4810" t="s">
        <v>12064</v>
      </c>
      <c r="C4810" t="s">
        <v>12064</v>
      </c>
      <c r="D4810" t="s">
        <v>12064</v>
      </c>
      <c r="E4810" t="s">
        <v>4877</v>
      </c>
      <c r="G48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0" t="s">
        <v>4878</v>
      </c>
      <c r="I4810" s="25" cm="1">
        <f t="array" ref="I4810">SUMPRODUCT((LEN(PROTEIN_stoich[[#This Row],[sequence]])-LEN(SUBSTITUTE(PROTEIN_stoich[[#This Row],[sequence]],{"A";"C";"D";"E";"F";"G";"H";"I";"K";"L";"M";"N";"P";"Q";"R";"S";"T";"V";"W";"Y"},""))),{72.08;104.14;115.08;129.11;148.17;58.05;138.14;114.16;130.18;114.16;132.2;115.1;98.12;129.13;158.19;88.08;102.1;100.13;187.21;164.17})/1000</f>
        <v>48.434260000000002</v>
      </c>
      <c r="J4810" t="s">
        <v>13586</v>
      </c>
      <c r="K4810" s="4" t="s">
        <v>4880</v>
      </c>
      <c r="M4810">
        <f>LEN(SUBSTITUTE(PROTEIN_stoich[[#This Row],[sequence]],"*",""))</f>
        <v>423</v>
      </c>
      <c r="O4810" t="s">
        <v>16</v>
      </c>
      <c r="P4810" t="str">
        <f>_xlfn.LET(_xlpm.id,PROTEIN_stoich[[#This Row],[uniprot]],HYPERLINK("https://www.uniprot.org/uniprotkb/"&amp;_xlpm.id&amp;"/entry",_xlpm.id))</f>
        <v>A0A0K3CJ15</v>
      </c>
      <c r="Q4810" t="e">
        <f>_xlfn.XLOOKUP(PROTEIN_stoich[[#This Row],[uniprot]],[1]!UniprotIFO[Entry],[1]!UniprotIFO[Gene Ontology IDs],"")</f>
        <v>#REF!</v>
      </c>
      <c r="R4810" t="e">
        <f>_xlfn.XLOOKUP(PROTEIN_stoich[[#This Row],[uniprot]],[1]!UniprotIFO[Entry],[1]!UniprotIFO[essential?],"")</f>
        <v>#REF!</v>
      </c>
      <c r="S4810" t="e">
        <f>_xlfn.XLOOKUP(PROTEIN_stoich[[#This Row],[sequence]],[2]!Table1[sequence_without_asterisks],[2]!Table1[protein_stoich seq matches],"")</f>
        <v>#REF!</v>
      </c>
      <c r="T4810" t="e">
        <f>_xlfn.XLOOKUP(PROTEIN_stoich[[#This Row],[uniprot]],[1]!UniprotIFO[Entry],[1]!UniprotIFO[protein_id in GSM model format],"")</f>
        <v>#REF!</v>
      </c>
    </row>
    <row r="4811" spans="1:20" x14ac:dyDescent="0.2">
      <c r="A48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A0A0K3CJ00</v>
      </c>
      <c r="B4811" t="s">
        <v>10597</v>
      </c>
      <c r="C4811" t="s">
        <v>10597</v>
      </c>
      <c r="D4811" t="s">
        <v>10597</v>
      </c>
      <c r="E4811" t="s">
        <v>4877</v>
      </c>
      <c r="G48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1" t="s">
        <v>4878</v>
      </c>
      <c r="I4811" s="25" cm="1">
        <f t="array" ref="I4811">SUMPRODUCT((LEN(PROTEIN_stoich[[#This Row],[sequence]])-LEN(SUBSTITUTE(PROTEIN_stoich[[#This Row],[sequence]],{"A";"C";"D";"E";"F";"G";"H";"I";"K";"L";"M";"N";"P";"Q";"R";"S";"T";"V";"W";"Y"},""))),{72.08;104.14;115.08;129.11;148.17;58.05;138.14;114.16;130.18;114.16;132.2;115.1;98.12;129.13;158.19;88.08;102.1;100.13;187.21;164.17})/1000</f>
        <v>84.769449999999992</v>
      </c>
      <c r="J4811" t="s">
        <v>12125</v>
      </c>
      <c r="K4811" s="4" t="s">
        <v>4880</v>
      </c>
      <c r="M4811">
        <f>LEN(SUBSTITUTE(PROTEIN_stoich[[#This Row],[sequence]],"*",""))</f>
        <v>751</v>
      </c>
      <c r="O4811" t="s">
        <v>16</v>
      </c>
      <c r="P4811" t="str">
        <f>_xlfn.LET(_xlpm.id,PROTEIN_stoich[[#This Row],[uniprot]],HYPERLINK("https://www.uniprot.org/uniprotkb/"&amp;_xlpm.id&amp;"/entry",_xlpm.id))</f>
        <v>A0A0K3CJ00</v>
      </c>
      <c r="Q4811" t="e">
        <f>_xlfn.XLOOKUP(PROTEIN_stoich[[#This Row],[uniprot]],[1]!UniprotIFO[Entry],[1]!UniprotIFO[Gene Ontology IDs],"")</f>
        <v>#REF!</v>
      </c>
      <c r="R4811" t="e">
        <f>_xlfn.XLOOKUP(PROTEIN_stoich[[#This Row],[uniprot]],[1]!UniprotIFO[Entry],[1]!UniprotIFO[essential?],"")</f>
        <v>#REF!</v>
      </c>
      <c r="S4811" t="e">
        <f>_xlfn.XLOOKUP(PROTEIN_stoich[[#This Row],[sequence]],[2]!Table1[sequence_without_asterisks],[2]!Table1[protein_stoich seq matches],"")</f>
        <v>#REF!</v>
      </c>
      <c r="T4811" t="e">
        <f>_xlfn.XLOOKUP(PROTEIN_stoich[[#This Row],[uniprot]],[1]!UniprotIFO[Entry],[1]!UniprotIFO[protein_id in GSM model format],"")</f>
        <v>#REF!</v>
      </c>
    </row>
    <row r="4812" spans="1:20" x14ac:dyDescent="0.2">
      <c r="A48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A0A0K3CIZ7</v>
      </c>
      <c r="B4812" t="s">
        <v>11453</v>
      </c>
      <c r="C4812" t="s">
        <v>11453</v>
      </c>
      <c r="D4812" t="s">
        <v>11453</v>
      </c>
      <c r="E4812" t="s">
        <v>4877</v>
      </c>
      <c r="G48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2" t="s">
        <v>4878</v>
      </c>
      <c r="I4812" s="25" cm="1">
        <f t="array" ref="I4812">SUMPRODUCT((LEN(PROTEIN_stoich[[#This Row],[sequence]])-LEN(SUBSTITUTE(PROTEIN_stoich[[#This Row],[sequence]],{"A";"C";"D";"E";"F";"G";"H";"I";"K";"L";"M";"N";"P";"Q";"R";"S";"T";"V";"W";"Y"},""))),{72.08;104.14;115.08;129.11;148.17;58.05;138.14;114.16;130.18;114.16;132.2;115.1;98.12;129.13;158.19;88.08;102.1;100.13;187.21;164.17})/1000</f>
        <v>32.63935</v>
      </c>
      <c r="J4812" t="s">
        <v>12978</v>
      </c>
      <c r="K4812" s="4" t="s">
        <v>4880</v>
      </c>
      <c r="M4812">
        <f>LEN(SUBSTITUTE(PROTEIN_stoich[[#This Row],[sequence]],"*",""))</f>
        <v>285</v>
      </c>
      <c r="O4812" t="s">
        <v>16</v>
      </c>
      <c r="P4812" t="str">
        <f>_xlfn.LET(_xlpm.id,PROTEIN_stoich[[#This Row],[uniprot]],HYPERLINK("https://www.uniprot.org/uniprotkb/"&amp;_xlpm.id&amp;"/entry",_xlpm.id))</f>
        <v>A0A0K3CIZ7</v>
      </c>
      <c r="Q4812" t="e">
        <f>_xlfn.XLOOKUP(PROTEIN_stoich[[#This Row],[uniprot]],[1]!UniprotIFO[Entry],[1]!UniprotIFO[Gene Ontology IDs],"")</f>
        <v>#REF!</v>
      </c>
      <c r="R4812" t="e">
        <f>_xlfn.XLOOKUP(PROTEIN_stoich[[#This Row],[uniprot]],[1]!UniprotIFO[Entry],[1]!UniprotIFO[essential?],"")</f>
        <v>#REF!</v>
      </c>
      <c r="S4812" t="e">
        <f>_xlfn.XLOOKUP(PROTEIN_stoich[[#This Row],[sequence]],[2]!Table1[sequence_without_asterisks],[2]!Table1[protein_stoich seq matches],"")</f>
        <v>#REF!</v>
      </c>
      <c r="T4812" t="e">
        <f>_xlfn.XLOOKUP(PROTEIN_stoich[[#This Row],[uniprot]],[1]!UniprotIFO[Entry],[1]!UniprotIFO[protein_id in GSM model format],"")</f>
        <v>#REF!</v>
      </c>
    </row>
    <row r="4813" spans="1:20" x14ac:dyDescent="0.2">
      <c r="A48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RT16411</v>
      </c>
      <c r="B4813" t="s">
        <v>16819</v>
      </c>
      <c r="C4813" t="s">
        <v>16819</v>
      </c>
      <c r="D4813" t="s">
        <v>11285</v>
      </c>
      <c r="E4813" t="s">
        <v>4877</v>
      </c>
      <c r="G48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3" t="s">
        <v>4878</v>
      </c>
      <c r="I4813" s="25" cm="1">
        <f t="array" ref="I4813">SUMPRODUCT((LEN(PROTEIN_stoich[[#This Row],[sequence]])-LEN(SUBSTITUTE(PROTEIN_stoich[[#This Row],[sequence]],{"A";"C";"D";"E";"F";"G";"H";"I";"K";"L";"M";"N";"P";"Q";"R";"S";"T";"V";"W";"Y"},""))),{72.08;104.14;115.08;129.11;148.17;58.05;138.14;114.16;130.18;114.16;132.2;115.1;98.12;129.13;158.19;88.08;102.1;100.13;187.21;164.17})/1000</f>
        <v>74.302599999999998</v>
      </c>
      <c r="J4813" t="s">
        <v>12810</v>
      </c>
      <c r="K4813" s="4" t="s">
        <v>4880</v>
      </c>
      <c r="M4813">
        <f>LEN(SUBSTITUTE(PROTEIN_stoich[[#This Row],[sequence]],"*",""))</f>
        <v>708</v>
      </c>
      <c r="O4813" t="s">
        <v>16</v>
      </c>
      <c r="P4813" t="str">
        <f>_xlfn.LET(_xlpm.id,PROTEIN_stoich[[#This Row],[uniprot]],HYPERLINK("https://www.uniprot.org/uniprotkb/"&amp;_xlpm.id&amp;"/entry",_xlpm.id))</f>
        <v>A0A0K3CIZ3</v>
      </c>
      <c r="Q4813" t="e">
        <f>_xlfn.XLOOKUP(PROTEIN_stoich[[#This Row],[uniprot]],[1]!UniprotIFO[Entry],[1]!UniprotIFO[Gene Ontology IDs],"")</f>
        <v>#REF!</v>
      </c>
      <c r="R4813" t="e">
        <f>_xlfn.XLOOKUP(PROTEIN_stoich[[#This Row],[uniprot]],[1]!UniprotIFO[Entry],[1]!UniprotIFO[essential?],"")</f>
        <v>#REF!</v>
      </c>
      <c r="S4813" t="e">
        <f>_xlfn.XLOOKUP(PROTEIN_stoich[[#This Row],[sequence]],[2]!Table1[sequence_without_asterisks],[2]!Table1[protein_stoich seq matches],"")</f>
        <v>#REF!</v>
      </c>
      <c r="T4813" t="e">
        <f>_xlfn.XLOOKUP(PROTEIN_stoich[[#This Row],[uniprot]],[1]!UniprotIFO[Entry],[1]!UniprotIFO[protein_id in GSM model format],"")</f>
        <v>#REF!</v>
      </c>
    </row>
    <row r="4814" spans="1:20" x14ac:dyDescent="0.2">
      <c r="A48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A0A0K3CIY2</v>
      </c>
      <c r="B4814" t="s">
        <v>11448</v>
      </c>
      <c r="C4814" t="s">
        <v>11448</v>
      </c>
      <c r="D4814" t="s">
        <v>11448</v>
      </c>
      <c r="E4814" t="s">
        <v>4877</v>
      </c>
      <c r="G48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4" t="s">
        <v>4878</v>
      </c>
      <c r="I4814" s="25" cm="1">
        <f t="array" ref="I4814">SUMPRODUCT((LEN(PROTEIN_stoich[[#This Row],[sequence]])-LEN(SUBSTITUTE(PROTEIN_stoich[[#This Row],[sequence]],{"A";"C";"D";"E";"F";"G";"H";"I";"K";"L";"M";"N";"P";"Q";"R";"S";"T";"V";"W";"Y"},""))),{72.08;104.14;115.08;129.11;148.17;58.05;138.14;114.16;130.18;114.16;132.2;115.1;98.12;129.13;158.19;88.08;102.1;100.13;187.21;164.17})/1000</f>
        <v>79.855879999999985</v>
      </c>
      <c r="J4814" t="s">
        <v>12973</v>
      </c>
      <c r="K4814" s="4" t="s">
        <v>4880</v>
      </c>
      <c r="M4814">
        <f>LEN(SUBSTITUTE(PROTEIN_stoich[[#This Row],[sequence]],"*",""))</f>
        <v>719</v>
      </c>
      <c r="O4814" t="s">
        <v>16</v>
      </c>
      <c r="P4814" t="str">
        <f>_xlfn.LET(_xlpm.id,PROTEIN_stoich[[#This Row],[uniprot]],HYPERLINK("https://www.uniprot.org/uniprotkb/"&amp;_xlpm.id&amp;"/entry",_xlpm.id))</f>
        <v>A0A0K3CIY2</v>
      </c>
      <c r="Q4814" t="e">
        <f>_xlfn.XLOOKUP(PROTEIN_stoich[[#This Row],[uniprot]],[1]!UniprotIFO[Entry],[1]!UniprotIFO[Gene Ontology IDs],"")</f>
        <v>#REF!</v>
      </c>
      <c r="R4814" t="e">
        <f>_xlfn.XLOOKUP(PROTEIN_stoich[[#This Row],[uniprot]],[1]!UniprotIFO[Entry],[1]!UniprotIFO[essential?],"")</f>
        <v>#REF!</v>
      </c>
      <c r="S4814" t="e">
        <f>_xlfn.XLOOKUP(PROTEIN_stoich[[#This Row],[sequence]],[2]!Table1[sequence_without_asterisks],[2]!Table1[protein_stoich seq matches],"")</f>
        <v>#REF!</v>
      </c>
      <c r="T4814" t="e">
        <f>_xlfn.XLOOKUP(PROTEIN_stoich[[#This Row],[uniprot]],[1]!UniprotIFO[Entry],[1]!UniprotIFO[protein_id in GSM model format],"")</f>
        <v>#REF!</v>
      </c>
    </row>
    <row r="4815" spans="1:20" x14ac:dyDescent="0.2">
      <c r="A48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RT16394</v>
      </c>
      <c r="B4815" t="s">
        <v>17114</v>
      </c>
      <c r="C4815" t="s">
        <v>17114</v>
      </c>
      <c r="D4815" t="s">
        <v>11972</v>
      </c>
      <c r="E4815" t="s">
        <v>4877</v>
      </c>
      <c r="G48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5" t="s">
        <v>4878</v>
      </c>
      <c r="I4815" s="25" cm="1">
        <f t="array" ref="I4815">SUMPRODUCT((LEN(PROTEIN_stoich[[#This Row],[sequence]])-LEN(SUBSTITUTE(PROTEIN_stoich[[#This Row],[sequence]],{"A";"C";"D";"E";"F";"G";"H";"I";"K";"L";"M";"N";"P";"Q";"R";"S";"T";"V";"W";"Y"},""))),{72.08;104.14;115.08;129.11;148.17;58.05;138.14;114.16;130.18;114.16;132.2;115.1;98.12;129.13;158.19;88.08;102.1;100.13;187.21;164.17})/1000</f>
        <v>134.50675000000001</v>
      </c>
      <c r="J4815" t="s">
        <v>13494</v>
      </c>
      <c r="K4815" s="4" t="s">
        <v>4880</v>
      </c>
      <c r="M4815">
        <f>LEN(SUBSTITUTE(PROTEIN_stoich[[#This Row],[sequence]],"*",""))</f>
        <v>1216</v>
      </c>
      <c r="O4815" t="s">
        <v>16</v>
      </c>
      <c r="P4815" t="str">
        <f>_xlfn.LET(_xlpm.id,PROTEIN_stoich[[#This Row],[uniprot]],HYPERLINK("https://www.uniprot.org/uniprotkb/"&amp;_xlpm.id&amp;"/entry",_xlpm.id))</f>
        <v>A0A0K3CIX9</v>
      </c>
      <c r="Q4815" t="e">
        <f>_xlfn.XLOOKUP(PROTEIN_stoich[[#This Row],[uniprot]],[1]!UniprotIFO[Entry],[1]!UniprotIFO[Gene Ontology IDs],"")</f>
        <v>#REF!</v>
      </c>
      <c r="R4815" t="e">
        <f>_xlfn.XLOOKUP(PROTEIN_stoich[[#This Row],[uniprot]],[1]!UniprotIFO[Entry],[1]!UniprotIFO[essential?],"")</f>
        <v>#REF!</v>
      </c>
      <c r="S4815" t="e">
        <f>_xlfn.XLOOKUP(PROTEIN_stoich[[#This Row],[sequence]],[2]!Table1[sequence_without_asterisks],[2]!Table1[protein_stoich seq matches],"")</f>
        <v>#REF!</v>
      </c>
      <c r="T4815" t="e">
        <f>_xlfn.XLOOKUP(PROTEIN_stoich[[#This Row],[uniprot]],[1]!UniprotIFO[Entry],[1]!UniprotIFO[protein_id in GSM model format],"")</f>
        <v>#REF!</v>
      </c>
    </row>
    <row r="4816" spans="1:20" x14ac:dyDescent="0.2">
      <c r="A48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A0A0K3CIX8</v>
      </c>
      <c r="B4816" t="s">
        <v>11848</v>
      </c>
      <c r="C4816" t="s">
        <v>11848</v>
      </c>
      <c r="D4816" t="s">
        <v>11848</v>
      </c>
      <c r="E4816" t="s">
        <v>4877</v>
      </c>
      <c r="G48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6" t="s">
        <v>4878</v>
      </c>
      <c r="I4816" s="25" cm="1">
        <f t="array" ref="I4816">SUMPRODUCT((LEN(PROTEIN_stoich[[#This Row],[sequence]])-LEN(SUBSTITUTE(PROTEIN_stoich[[#This Row],[sequence]],{"A";"C";"D";"E";"F";"G";"H";"I";"K";"L";"M";"N";"P";"Q";"R";"S";"T";"V";"W";"Y"},""))),{72.08;104.14;115.08;129.11;148.17;58.05;138.14;114.16;130.18;114.16;132.2;115.1;98.12;129.13;158.19;88.08;102.1;100.13;187.21;164.17})/1000</f>
        <v>80.621179999999995</v>
      </c>
      <c r="J4816" t="s">
        <v>13370</v>
      </c>
      <c r="K4816" s="4" t="s">
        <v>4880</v>
      </c>
      <c r="M4816">
        <f>LEN(SUBSTITUTE(PROTEIN_stoich[[#This Row],[sequence]],"*",""))</f>
        <v>748</v>
      </c>
      <c r="O4816" t="s">
        <v>16</v>
      </c>
      <c r="P4816" t="str">
        <f>_xlfn.LET(_xlpm.id,PROTEIN_stoich[[#This Row],[uniprot]],HYPERLINK("https://www.uniprot.org/uniprotkb/"&amp;_xlpm.id&amp;"/entry",_xlpm.id))</f>
        <v>A0A0K3CIX8</v>
      </c>
      <c r="Q4816" t="e">
        <f>_xlfn.XLOOKUP(PROTEIN_stoich[[#This Row],[uniprot]],[1]!UniprotIFO[Entry],[1]!UniprotIFO[Gene Ontology IDs],"")</f>
        <v>#REF!</v>
      </c>
      <c r="R4816" t="e">
        <f>_xlfn.XLOOKUP(PROTEIN_stoich[[#This Row],[uniprot]],[1]!UniprotIFO[Entry],[1]!UniprotIFO[essential?],"")</f>
        <v>#REF!</v>
      </c>
      <c r="S4816" t="e">
        <f>_xlfn.XLOOKUP(PROTEIN_stoich[[#This Row],[sequence]],[2]!Table1[sequence_without_asterisks],[2]!Table1[protein_stoich seq matches],"")</f>
        <v>#REF!</v>
      </c>
      <c r="T4816" t="e">
        <f>_xlfn.XLOOKUP(PROTEIN_stoich[[#This Row],[uniprot]],[1]!UniprotIFO[Entry],[1]!UniprotIFO[protein_id in GSM model format],"")</f>
        <v>#REF!</v>
      </c>
    </row>
    <row r="4817" spans="1:20" x14ac:dyDescent="0.2">
      <c r="A48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A0A0K3CIX6</v>
      </c>
      <c r="B4817" t="s">
        <v>12046</v>
      </c>
      <c r="C4817" t="s">
        <v>12046</v>
      </c>
      <c r="D4817" t="s">
        <v>12046</v>
      </c>
      <c r="E4817" t="s">
        <v>4877</v>
      </c>
      <c r="G48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7" t="s">
        <v>4878</v>
      </c>
      <c r="I4817" s="25" cm="1">
        <f t="array" ref="I4817">SUMPRODUCT((LEN(PROTEIN_stoich[[#This Row],[sequence]])-LEN(SUBSTITUTE(PROTEIN_stoich[[#This Row],[sequence]],{"A";"C";"D";"E";"F";"G";"H";"I";"K";"L";"M";"N";"P";"Q";"R";"S";"T";"V";"W";"Y"},""))),{72.08;104.14;115.08;129.11;148.17;58.05;138.14;114.16;130.18;114.16;132.2;115.1;98.12;129.13;158.19;88.08;102.1;100.13;187.21;164.17})/1000</f>
        <v>32.700129999999994</v>
      </c>
      <c r="J4817" t="s">
        <v>13568</v>
      </c>
      <c r="K4817" s="4" t="s">
        <v>4880</v>
      </c>
      <c r="M4817">
        <f>LEN(SUBSTITUTE(PROTEIN_stoich[[#This Row],[sequence]],"*",""))</f>
        <v>297</v>
      </c>
      <c r="O4817" t="s">
        <v>16</v>
      </c>
      <c r="P4817" t="str">
        <f>_xlfn.LET(_xlpm.id,PROTEIN_stoich[[#This Row],[uniprot]],HYPERLINK("https://www.uniprot.org/uniprotkb/"&amp;_xlpm.id&amp;"/entry",_xlpm.id))</f>
        <v>A0A0K3CIX6</v>
      </c>
      <c r="Q4817" t="e">
        <f>_xlfn.XLOOKUP(PROTEIN_stoich[[#This Row],[uniprot]],[1]!UniprotIFO[Entry],[1]!UniprotIFO[Gene Ontology IDs],"")</f>
        <v>#REF!</v>
      </c>
      <c r="R4817" t="e">
        <f>_xlfn.XLOOKUP(PROTEIN_stoich[[#This Row],[uniprot]],[1]!UniprotIFO[Entry],[1]!UniprotIFO[essential?],"")</f>
        <v>#REF!</v>
      </c>
      <c r="S4817" t="e">
        <f>_xlfn.XLOOKUP(PROTEIN_stoich[[#This Row],[sequence]],[2]!Table1[sequence_without_asterisks],[2]!Table1[protein_stoich seq matches],"")</f>
        <v>#REF!</v>
      </c>
      <c r="T4817" t="e">
        <f>_xlfn.XLOOKUP(PROTEIN_stoich[[#This Row],[uniprot]],[1]!UniprotIFO[Entry],[1]!UniprotIFO[protein_id in GSM model format],"")</f>
        <v>#REF!</v>
      </c>
    </row>
    <row r="4818" spans="1:20" x14ac:dyDescent="0.2">
      <c r="A48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A0A0K3CIX3</v>
      </c>
      <c r="B4818" t="s">
        <v>11888</v>
      </c>
      <c r="C4818" t="s">
        <v>11888</v>
      </c>
      <c r="D4818" t="s">
        <v>11888</v>
      </c>
      <c r="E4818" t="s">
        <v>4877</v>
      </c>
      <c r="G48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8" t="s">
        <v>4878</v>
      </c>
      <c r="I4818" s="25" cm="1">
        <f t="array" ref="I4818">SUMPRODUCT((LEN(PROTEIN_stoich[[#This Row],[sequence]])-LEN(SUBSTITUTE(PROTEIN_stoich[[#This Row],[sequence]],{"A";"C";"D";"E";"F";"G";"H";"I";"K";"L";"M";"N";"P";"Q";"R";"S";"T";"V";"W";"Y"},""))),{72.08;104.14;115.08;129.11;148.17;58.05;138.14;114.16;130.18;114.16;132.2;115.1;98.12;129.13;158.19;88.08;102.1;100.13;187.21;164.17})/1000</f>
        <v>64.336619999999996</v>
      </c>
      <c r="J4818" t="s">
        <v>13410</v>
      </c>
      <c r="K4818" s="4" t="s">
        <v>4880</v>
      </c>
      <c r="M4818">
        <f>LEN(SUBSTITUTE(PROTEIN_stoich[[#This Row],[sequence]],"*",""))</f>
        <v>584</v>
      </c>
      <c r="O4818" t="s">
        <v>16</v>
      </c>
      <c r="P4818" t="str">
        <f>_xlfn.LET(_xlpm.id,PROTEIN_stoich[[#This Row],[uniprot]],HYPERLINK("https://www.uniprot.org/uniprotkb/"&amp;_xlpm.id&amp;"/entry",_xlpm.id))</f>
        <v>A0A0K3CIX3</v>
      </c>
      <c r="Q4818" t="e">
        <f>_xlfn.XLOOKUP(PROTEIN_stoich[[#This Row],[uniprot]],[1]!UniprotIFO[Entry],[1]!UniprotIFO[Gene Ontology IDs],"")</f>
        <v>#REF!</v>
      </c>
      <c r="R4818" t="e">
        <f>_xlfn.XLOOKUP(PROTEIN_stoich[[#This Row],[uniprot]],[1]!UniprotIFO[Entry],[1]!UniprotIFO[essential?],"")</f>
        <v>#REF!</v>
      </c>
      <c r="S4818" t="e">
        <f>_xlfn.XLOOKUP(PROTEIN_stoich[[#This Row],[sequence]],[2]!Table1[sequence_without_asterisks],[2]!Table1[protein_stoich seq matches],"")</f>
        <v>#REF!</v>
      </c>
      <c r="T4818" t="e">
        <f>_xlfn.XLOOKUP(PROTEIN_stoich[[#This Row],[uniprot]],[1]!UniprotIFO[Entry],[1]!UniprotIFO[protein_id in GSM model format],"")</f>
        <v>#REF!</v>
      </c>
    </row>
    <row r="4819" spans="1:20" x14ac:dyDescent="0.2">
      <c r="A48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A0A0K3CIX2</v>
      </c>
      <c r="B4819" t="s">
        <v>10584</v>
      </c>
      <c r="C4819" t="s">
        <v>10584</v>
      </c>
      <c r="D4819" t="s">
        <v>10584</v>
      </c>
      <c r="E4819" t="s">
        <v>4877</v>
      </c>
      <c r="G48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19" t="s">
        <v>4878</v>
      </c>
      <c r="I4819" s="25" cm="1">
        <f t="array" ref="I4819">SUMPRODUCT((LEN(PROTEIN_stoich[[#This Row],[sequence]])-LEN(SUBSTITUTE(PROTEIN_stoich[[#This Row],[sequence]],{"A";"C";"D";"E";"F";"G";"H";"I";"K";"L";"M";"N";"P";"Q";"R";"S";"T";"V";"W";"Y"},""))),{72.08;104.14;115.08;129.11;148.17;58.05;138.14;114.16;130.18;114.16;132.2;115.1;98.12;129.13;158.19;88.08;102.1;100.13;187.21;164.17})/1000</f>
        <v>69.000020000000021</v>
      </c>
      <c r="J4819" t="s">
        <v>12112</v>
      </c>
      <c r="K4819" s="4" t="s">
        <v>4880</v>
      </c>
      <c r="M4819">
        <f>LEN(SUBSTITUTE(PROTEIN_stoich[[#This Row],[sequence]],"*",""))</f>
        <v>637</v>
      </c>
      <c r="O4819" t="s">
        <v>16</v>
      </c>
      <c r="P4819" t="str">
        <f>_xlfn.LET(_xlpm.id,PROTEIN_stoich[[#This Row],[uniprot]],HYPERLINK("https://www.uniprot.org/uniprotkb/"&amp;_xlpm.id&amp;"/entry",_xlpm.id))</f>
        <v>A0A0K3CIX2</v>
      </c>
      <c r="Q4819" t="e">
        <f>_xlfn.XLOOKUP(PROTEIN_stoich[[#This Row],[uniprot]],[1]!UniprotIFO[Entry],[1]!UniprotIFO[Gene Ontology IDs],"")</f>
        <v>#REF!</v>
      </c>
      <c r="R4819" t="e">
        <f>_xlfn.XLOOKUP(PROTEIN_stoich[[#This Row],[uniprot]],[1]!UniprotIFO[Entry],[1]!UniprotIFO[essential?],"")</f>
        <v>#REF!</v>
      </c>
      <c r="S4819" t="e">
        <f>_xlfn.XLOOKUP(PROTEIN_stoich[[#This Row],[sequence]],[2]!Table1[sequence_without_asterisks],[2]!Table1[protein_stoich seq matches],"")</f>
        <v>#REF!</v>
      </c>
      <c r="T4819" t="e">
        <f>_xlfn.XLOOKUP(PROTEIN_stoich[[#This Row],[uniprot]],[1]!UniprotIFO[Entry],[1]!UniprotIFO[protein_id in GSM model format],"")</f>
        <v>#REF!</v>
      </c>
    </row>
    <row r="4820" spans="1:20" x14ac:dyDescent="0.2">
      <c r="A48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RT16026</v>
      </c>
      <c r="B4820" t="s">
        <v>16776</v>
      </c>
      <c r="C4820" t="s">
        <v>16776</v>
      </c>
      <c r="D4820" t="s">
        <v>11184</v>
      </c>
      <c r="E4820" t="s">
        <v>4877</v>
      </c>
      <c r="G48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0" t="s">
        <v>4878</v>
      </c>
      <c r="I4820" s="25" cm="1">
        <f t="array" ref="I4820">SUMPRODUCT((LEN(PROTEIN_stoich[[#This Row],[sequence]])-LEN(SUBSTITUTE(PROTEIN_stoich[[#This Row],[sequence]],{"A";"C";"D";"E";"F";"G";"H";"I";"K";"L";"M";"N";"P";"Q";"R";"S";"T";"V";"W";"Y"},""))),{72.08;104.14;115.08;129.11;148.17;58.05;138.14;114.16;130.18;114.16;132.2;115.1;98.12;129.13;158.19;88.08;102.1;100.13;187.21;164.17})/1000</f>
        <v>60.321249999999985</v>
      </c>
      <c r="J4820" t="s">
        <v>12710</v>
      </c>
      <c r="K4820" s="4" t="s">
        <v>4880</v>
      </c>
      <c r="M4820">
        <f>LEN(SUBSTITUTE(PROTEIN_stoich[[#This Row],[sequence]],"*",""))</f>
        <v>529</v>
      </c>
      <c r="O4820" t="s">
        <v>16</v>
      </c>
      <c r="P4820" t="str">
        <f>_xlfn.LET(_xlpm.id,PROTEIN_stoich[[#This Row],[uniprot]],HYPERLINK("https://www.uniprot.org/uniprotkb/"&amp;_xlpm.id&amp;"/entry",_xlpm.id))</f>
        <v>A0A0K3CIV8</v>
      </c>
      <c r="Q4820" t="e">
        <f>_xlfn.XLOOKUP(PROTEIN_stoich[[#This Row],[uniprot]],[1]!UniprotIFO[Entry],[1]!UniprotIFO[Gene Ontology IDs],"")</f>
        <v>#REF!</v>
      </c>
      <c r="R4820" t="e">
        <f>_xlfn.XLOOKUP(PROTEIN_stoich[[#This Row],[uniprot]],[1]!UniprotIFO[Entry],[1]!UniprotIFO[essential?],"")</f>
        <v>#REF!</v>
      </c>
      <c r="S4820" t="e">
        <f>_xlfn.XLOOKUP(PROTEIN_stoich[[#This Row],[sequence]],[2]!Table1[sequence_without_asterisks],[2]!Table1[protein_stoich seq matches],"")</f>
        <v>#REF!</v>
      </c>
      <c r="T4820" t="e">
        <f>_xlfn.XLOOKUP(PROTEIN_stoich[[#This Row],[uniprot]],[1]!UniprotIFO[Entry],[1]!UniprotIFO[protein_id in GSM model format],"")</f>
        <v>#REF!</v>
      </c>
    </row>
    <row r="4821" spans="1:20" x14ac:dyDescent="0.2">
      <c r="A48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RT14392</v>
      </c>
      <c r="B4821" t="s">
        <v>17053</v>
      </c>
      <c r="C4821" t="s">
        <v>17053</v>
      </c>
      <c r="D4821" t="s">
        <v>11755</v>
      </c>
      <c r="E4821" t="s">
        <v>4877</v>
      </c>
      <c r="G48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1" t="s">
        <v>4878</v>
      </c>
      <c r="I4821" s="25" cm="1">
        <f t="array" ref="I4821">SUMPRODUCT((LEN(PROTEIN_stoich[[#This Row],[sequence]])-LEN(SUBSTITUTE(PROTEIN_stoich[[#This Row],[sequence]],{"A";"C";"D";"E";"F";"G";"H";"I";"K";"L";"M";"N";"P";"Q";"R";"S";"T";"V";"W";"Y"},""))),{72.08;104.14;115.08;129.11;148.17;58.05;138.14;114.16;130.18;114.16;132.2;115.1;98.12;129.13;158.19;88.08;102.1;100.13;187.21;164.17})/1000</f>
        <v>23.518639999999998</v>
      </c>
      <c r="J4821" t="s">
        <v>13280</v>
      </c>
      <c r="K4821" s="4" t="s">
        <v>4880</v>
      </c>
      <c r="M4821">
        <f>LEN(SUBSTITUTE(PROTEIN_stoich[[#This Row],[sequence]],"*",""))</f>
        <v>213</v>
      </c>
      <c r="O4821" t="s">
        <v>16</v>
      </c>
      <c r="P4821" t="str">
        <f>_xlfn.LET(_xlpm.id,PROTEIN_stoich[[#This Row],[uniprot]],HYPERLINK("https://www.uniprot.org/uniprotkb/"&amp;_xlpm.id&amp;"/entry",_xlpm.id))</f>
        <v>A0A0K3CIV0</v>
      </c>
      <c r="Q4821" t="e">
        <f>_xlfn.XLOOKUP(PROTEIN_stoich[[#This Row],[uniprot]],[1]!UniprotIFO[Entry],[1]!UniprotIFO[Gene Ontology IDs],"")</f>
        <v>#REF!</v>
      </c>
      <c r="R4821" t="e">
        <f>_xlfn.XLOOKUP(PROTEIN_stoich[[#This Row],[uniprot]],[1]!UniprotIFO[Entry],[1]!UniprotIFO[essential?],"")</f>
        <v>#REF!</v>
      </c>
      <c r="S4821" t="e">
        <f>_xlfn.XLOOKUP(PROTEIN_stoich[[#This Row],[sequence]],[2]!Table1[sequence_without_asterisks],[2]!Table1[protein_stoich seq matches],"")</f>
        <v>#REF!</v>
      </c>
      <c r="T4821" t="e">
        <f>_xlfn.XLOOKUP(PROTEIN_stoich[[#This Row],[uniprot]],[1]!UniprotIFO[Entry],[1]!UniprotIFO[protein_id in GSM model format],"")</f>
        <v>#REF!</v>
      </c>
    </row>
    <row r="4822" spans="1:20" x14ac:dyDescent="0.2">
      <c r="A48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RT09629</v>
      </c>
      <c r="B4822" t="s">
        <v>16450</v>
      </c>
      <c r="C4822" t="s">
        <v>16450</v>
      </c>
      <c r="D4822" t="s">
        <v>10583</v>
      </c>
      <c r="E4822" t="s">
        <v>4877</v>
      </c>
      <c r="G48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2" t="s">
        <v>4878</v>
      </c>
      <c r="I4822" s="25" cm="1">
        <f t="array" ref="I4822">SUMPRODUCT((LEN(PROTEIN_stoich[[#This Row],[sequence]])-LEN(SUBSTITUTE(PROTEIN_stoich[[#This Row],[sequence]],{"A";"C";"D";"E";"F";"G";"H";"I";"K";"L";"M";"N";"P";"Q";"R";"S";"T";"V";"W";"Y"},""))),{72.08;104.14;115.08;129.11;148.17;58.05;138.14;114.16;130.18;114.16;132.2;115.1;98.12;129.13;158.19;88.08;102.1;100.13;187.21;164.17})/1000</f>
        <v>48.131130000000006</v>
      </c>
      <c r="J4822" t="s">
        <v>12111</v>
      </c>
      <c r="K4822" s="4" t="s">
        <v>4880</v>
      </c>
      <c r="M4822">
        <f>LEN(SUBSTITUTE(PROTEIN_stoich[[#This Row],[sequence]],"*",""))</f>
        <v>421</v>
      </c>
      <c r="O4822" t="s">
        <v>16</v>
      </c>
      <c r="P4822" t="str">
        <f>_xlfn.LET(_xlpm.id,PROTEIN_stoich[[#This Row],[uniprot]],HYPERLINK("https://www.uniprot.org/uniprotkb/"&amp;_xlpm.id&amp;"/entry",_xlpm.id))</f>
        <v>A0A0K3CIU7</v>
      </c>
      <c r="Q4822" t="e">
        <f>_xlfn.XLOOKUP(PROTEIN_stoich[[#This Row],[uniprot]],[1]!UniprotIFO[Entry],[1]!UniprotIFO[Gene Ontology IDs],"")</f>
        <v>#REF!</v>
      </c>
      <c r="R4822" t="e">
        <f>_xlfn.XLOOKUP(PROTEIN_stoich[[#This Row],[uniprot]],[1]!UniprotIFO[Entry],[1]!UniprotIFO[essential?],"")</f>
        <v>#REF!</v>
      </c>
      <c r="S4822" t="e">
        <f>_xlfn.XLOOKUP(PROTEIN_stoich[[#This Row],[sequence]],[2]!Table1[sequence_without_asterisks],[2]!Table1[protein_stoich seq matches],"")</f>
        <v>#REF!</v>
      </c>
      <c r="T4822" t="e">
        <f>_xlfn.XLOOKUP(PROTEIN_stoich[[#This Row],[uniprot]],[1]!UniprotIFO[Entry],[1]!UniprotIFO[protein_id in GSM model format],"")</f>
        <v>#REF!</v>
      </c>
    </row>
    <row r="4823" spans="1:20" x14ac:dyDescent="0.2">
      <c r="A48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A0A0K3CIU0</v>
      </c>
      <c r="B4823" t="s">
        <v>11067</v>
      </c>
      <c r="C4823" t="s">
        <v>11067</v>
      </c>
      <c r="D4823" t="s">
        <v>11067</v>
      </c>
      <c r="E4823" t="s">
        <v>4877</v>
      </c>
      <c r="G48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3" t="s">
        <v>4878</v>
      </c>
      <c r="I4823" s="25" cm="1">
        <f t="array" ref="I4823">SUMPRODUCT((LEN(PROTEIN_stoich[[#This Row],[sequence]])-LEN(SUBSTITUTE(PROTEIN_stoich[[#This Row],[sequence]],{"A";"C";"D";"E";"F";"G";"H";"I";"K";"L";"M";"N";"P";"Q";"R";"S";"T";"V";"W";"Y"},""))),{72.08;104.14;115.08;129.11;148.17;58.05;138.14;114.16;130.18;114.16;132.2;115.1;98.12;129.13;158.19;88.08;102.1;100.13;187.21;164.17})/1000</f>
        <v>98.262579999999986</v>
      </c>
      <c r="J4823" t="s">
        <v>12593</v>
      </c>
      <c r="K4823" s="4" t="s">
        <v>4880</v>
      </c>
      <c r="M4823">
        <f>LEN(SUBSTITUTE(PROTEIN_stoich[[#This Row],[sequence]],"*",""))</f>
        <v>914</v>
      </c>
      <c r="O4823" t="s">
        <v>16</v>
      </c>
      <c r="P4823" t="str">
        <f>_xlfn.LET(_xlpm.id,PROTEIN_stoich[[#This Row],[uniprot]],HYPERLINK("https://www.uniprot.org/uniprotkb/"&amp;_xlpm.id&amp;"/entry",_xlpm.id))</f>
        <v>A0A0K3CIU0</v>
      </c>
      <c r="Q4823" t="e">
        <f>_xlfn.XLOOKUP(PROTEIN_stoich[[#This Row],[uniprot]],[1]!UniprotIFO[Entry],[1]!UniprotIFO[Gene Ontology IDs],"")</f>
        <v>#REF!</v>
      </c>
      <c r="R4823" t="e">
        <f>_xlfn.XLOOKUP(PROTEIN_stoich[[#This Row],[uniprot]],[1]!UniprotIFO[Entry],[1]!UniprotIFO[essential?],"")</f>
        <v>#REF!</v>
      </c>
      <c r="S4823" t="e">
        <f>_xlfn.XLOOKUP(PROTEIN_stoich[[#This Row],[sequence]],[2]!Table1[sequence_without_asterisks],[2]!Table1[protein_stoich seq matches],"")</f>
        <v>#REF!</v>
      </c>
      <c r="T4823" t="e">
        <f>_xlfn.XLOOKUP(PROTEIN_stoich[[#This Row],[uniprot]],[1]!UniprotIFO[Entry],[1]!UniprotIFO[protein_id in GSM model format],"")</f>
        <v>#REF!</v>
      </c>
    </row>
    <row r="4824" spans="1:20" x14ac:dyDescent="0.2">
      <c r="A48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RT15817</v>
      </c>
      <c r="B4824" t="s">
        <v>16593</v>
      </c>
      <c r="C4824" t="s">
        <v>16593</v>
      </c>
      <c r="D4824" t="s">
        <v>10760</v>
      </c>
      <c r="E4824" t="s">
        <v>4877</v>
      </c>
      <c r="G48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4" t="s">
        <v>4878</v>
      </c>
      <c r="I4824" s="25" cm="1">
        <f t="array" ref="I4824">SUMPRODUCT((LEN(PROTEIN_stoich[[#This Row],[sequence]])-LEN(SUBSTITUTE(PROTEIN_stoich[[#This Row],[sequence]],{"A";"C";"D";"E";"F";"G";"H";"I";"K";"L";"M";"N";"P";"Q";"R";"S";"T";"V";"W";"Y"},""))),{72.08;104.14;115.08;129.11;148.17;58.05;138.14;114.16;130.18;114.16;132.2;115.1;98.12;129.13;158.19;88.08;102.1;100.13;187.21;164.17})/1000</f>
        <v>33.396409999999996</v>
      </c>
      <c r="J4824" t="s">
        <v>12288</v>
      </c>
      <c r="K4824" s="4" t="s">
        <v>4880</v>
      </c>
      <c r="M4824">
        <f>LEN(SUBSTITUTE(PROTEIN_stoich[[#This Row],[sequence]],"*",""))</f>
        <v>308</v>
      </c>
      <c r="O4824" t="s">
        <v>16</v>
      </c>
      <c r="P4824" t="str">
        <f>_xlfn.LET(_xlpm.id,PROTEIN_stoich[[#This Row],[uniprot]],HYPERLINK("https://www.uniprot.org/uniprotkb/"&amp;_xlpm.id&amp;"/entry",_xlpm.id))</f>
        <v>A0A0K3CIT8</v>
      </c>
      <c r="Q4824" t="e">
        <f>_xlfn.XLOOKUP(PROTEIN_stoich[[#This Row],[uniprot]],[1]!UniprotIFO[Entry],[1]!UniprotIFO[Gene Ontology IDs],"")</f>
        <v>#REF!</v>
      </c>
      <c r="R4824" t="e">
        <f>_xlfn.XLOOKUP(PROTEIN_stoich[[#This Row],[uniprot]],[1]!UniprotIFO[Entry],[1]!UniprotIFO[essential?],"")</f>
        <v>#REF!</v>
      </c>
      <c r="S4824" t="e">
        <f>_xlfn.XLOOKUP(PROTEIN_stoich[[#This Row],[sequence]],[2]!Table1[sequence_without_asterisks],[2]!Table1[protein_stoich seq matches],"")</f>
        <v>#REF!</v>
      </c>
      <c r="T4824" t="e">
        <f>_xlfn.XLOOKUP(PROTEIN_stoich[[#This Row],[uniprot]],[1]!UniprotIFO[Entry],[1]!UniprotIFO[protein_id in GSM model format],"")</f>
        <v>#REF!</v>
      </c>
    </row>
    <row r="4825" spans="1:20" x14ac:dyDescent="0.2">
      <c r="A48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RT15811</v>
      </c>
      <c r="B4825" t="s">
        <v>17059</v>
      </c>
      <c r="C4825" t="s">
        <v>17059</v>
      </c>
      <c r="D4825" t="s">
        <v>11779</v>
      </c>
      <c r="E4825" t="s">
        <v>4877</v>
      </c>
      <c r="G48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5" t="s">
        <v>4878</v>
      </c>
      <c r="I4825" s="25" cm="1">
        <f t="array" ref="I4825">SUMPRODUCT((LEN(PROTEIN_stoich[[#This Row],[sequence]])-LEN(SUBSTITUTE(PROTEIN_stoich[[#This Row],[sequence]],{"A";"C";"D";"E";"F";"G";"H";"I";"K";"L";"M";"N";"P";"Q";"R";"S";"T";"V";"W";"Y"},""))),{72.08;104.14;115.08;129.11;148.17;58.05;138.14;114.16;130.18;114.16;132.2;115.1;98.12;129.13;158.19;88.08;102.1;100.13;187.21;164.17})/1000</f>
        <v>33.784139999999994</v>
      </c>
      <c r="J4825" t="s">
        <v>13304</v>
      </c>
      <c r="K4825" s="4" t="s">
        <v>4880</v>
      </c>
      <c r="M4825">
        <f>LEN(SUBSTITUTE(PROTEIN_stoich[[#This Row],[sequence]],"*",""))</f>
        <v>346</v>
      </c>
      <c r="O4825" t="s">
        <v>16</v>
      </c>
      <c r="P4825" t="str">
        <f>_xlfn.LET(_xlpm.id,PROTEIN_stoich[[#This Row],[uniprot]],HYPERLINK("https://www.uniprot.org/uniprotkb/"&amp;_xlpm.id&amp;"/entry",_xlpm.id))</f>
        <v>A0A0K3CIT3</v>
      </c>
      <c r="Q4825" t="e">
        <f>_xlfn.XLOOKUP(PROTEIN_stoich[[#This Row],[uniprot]],[1]!UniprotIFO[Entry],[1]!UniprotIFO[Gene Ontology IDs],"")</f>
        <v>#REF!</v>
      </c>
      <c r="R4825" t="e">
        <f>_xlfn.XLOOKUP(PROTEIN_stoich[[#This Row],[uniprot]],[1]!UniprotIFO[Entry],[1]!UniprotIFO[essential?],"")</f>
        <v>#REF!</v>
      </c>
      <c r="S4825" t="e">
        <f>_xlfn.XLOOKUP(PROTEIN_stoich[[#This Row],[sequence]],[2]!Table1[sequence_without_asterisks],[2]!Table1[protein_stoich seq matches],"")</f>
        <v>#REF!</v>
      </c>
      <c r="T4825" t="e">
        <f>_xlfn.XLOOKUP(PROTEIN_stoich[[#This Row],[uniprot]],[1]!UniprotIFO[Entry],[1]!UniprotIFO[protein_id in GSM model format],"")</f>
        <v>#REF!</v>
      </c>
    </row>
    <row r="4826" spans="1:20" x14ac:dyDescent="0.2">
      <c r="A48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A0A0K3CIT2</v>
      </c>
      <c r="B4826" t="s">
        <v>11754</v>
      </c>
      <c r="C4826" t="s">
        <v>11754</v>
      </c>
      <c r="D4826" t="s">
        <v>11754</v>
      </c>
      <c r="E4826" t="s">
        <v>4877</v>
      </c>
      <c r="G48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6" t="s">
        <v>4878</v>
      </c>
      <c r="I4826" s="25" cm="1">
        <f t="array" ref="I4826">SUMPRODUCT((LEN(PROTEIN_stoich[[#This Row],[sequence]])-LEN(SUBSTITUTE(PROTEIN_stoich[[#This Row],[sequence]],{"A";"C";"D";"E";"F";"G";"H";"I";"K";"L";"M";"N";"P";"Q";"R";"S";"T";"V";"W";"Y"},""))),{72.08;104.14;115.08;129.11;148.17;58.05;138.14;114.16;130.18;114.16;132.2;115.1;98.12;129.13;158.19;88.08;102.1;100.13;187.21;164.17})/1000</f>
        <v>54.886690000000002</v>
      </c>
      <c r="J4826" t="s">
        <v>13279</v>
      </c>
      <c r="K4826" s="4" t="s">
        <v>4880</v>
      </c>
      <c r="M4826">
        <f>LEN(SUBSTITUTE(PROTEIN_stoich[[#This Row],[sequence]],"*",""))</f>
        <v>500</v>
      </c>
      <c r="O4826" t="s">
        <v>16</v>
      </c>
      <c r="P4826" t="str">
        <f>_xlfn.LET(_xlpm.id,PROTEIN_stoich[[#This Row],[uniprot]],HYPERLINK("https://www.uniprot.org/uniprotkb/"&amp;_xlpm.id&amp;"/entry",_xlpm.id))</f>
        <v>A0A0K3CIT2</v>
      </c>
      <c r="Q4826" t="e">
        <f>_xlfn.XLOOKUP(PROTEIN_stoich[[#This Row],[uniprot]],[1]!UniprotIFO[Entry],[1]!UniprotIFO[Gene Ontology IDs],"")</f>
        <v>#REF!</v>
      </c>
      <c r="R4826" t="e">
        <f>_xlfn.XLOOKUP(PROTEIN_stoich[[#This Row],[uniprot]],[1]!UniprotIFO[Entry],[1]!UniprotIFO[essential?],"")</f>
        <v>#REF!</v>
      </c>
      <c r="S4826" t="e">
        <f>_xlfn.XLOOKUP(PROTEIN_stoich[[#This Row],[sequence]],[2]!Table1[sequence_without_asterisks],[2]!Table1[protein_stoich seq matches],"")</f>
        <v>#REF!</v>
      </c>
      <c r="T4826" t="e">
        <f>_xlfn.XLOOKUP(PROTEIN_stoich[[#This Row],[uniprot]],[1]!UniprotIFO[Entry],[1]!UniprotIFO[protein_id in GSM model format],"")</f>
        <v>#REF!</v>
      </c>
    </row>
    <row r="4827" spans="1:20" x14ac:dyDescent="0.2">
      <c r="A48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RT14367</v>
      </c>
      <c r="B4827" t="s">
        <v>16631</v>
      </c>
      <c r="C4827" t="s">
        <v>16631</v>
      </c>
      <c r="D4827" t="s">
        <v>10798</v>
      </c>
      <c r="E4827" t="s">
        <v>4877</v>
      </c>
      <c r="G48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7" t="s">
        <v>4878</v>
      </c>
      <c r="I4827" s="25" cm="1">
        <f t="array" ref="I4827">SUMPRODUCT((LEN(PROTEIN_stoich[[#This Row],[sequence]])-LEN(SUBSTITUTE(PROTEIN_stoich[[#This Row],[sequence]],{"A";"C";"D";"E";"F";"G";"H";"I";"K";"L";"M";"N";"P";"Q";"R";"S";"T";"V";"W";"Y"},""))),{72.08;104.14;115.08;129.11;148.17;58.05;138.14;114.16;130.18;114.16;132.2;115.1;98.12;129.13;158.19;88.08;102.1;100.13;187.21;164.17})/1000</f>
        <v>144.58741999999998</v>
      </c>
      <c r="J4827" t="s">
        <v>12326</v>
      </c>
      <c r="K4827" s="4" t="s">
        <v>4880</v>
      </c>
      <c r="M4827">
        <f>LEN(SUBSTITUTE(PROTEIN_stoich[[#This Row],[sequence]],"*",""))</f>
        <v>1303</v>
      </c>
      <c r="O4827" t="s">
        <v>16</v>
      </c>
      <c r="P4827" t="str">
        <f>_xlfn.LET(_xlpm.id,PROTEIN_stoich[[#This Row],[uniprot]],HYPERLINK("https://www.uniprot.org/uniprotkb/"&amp;_xlpm.id&amp;"/entry",_xlpm.id))</f>
        <v>A0A0K3CIS9</v>
      </c>
      <c r="Q4827" t="e">
        <f>_xlfn.XLOOKUP(PROTEIN_stoich[[#This Row],[uniprot]],[1]!UniprotIFO[Entry],[1]!UniprotIFO[Gene Ontology IDs],"")</f>
        <v>#REF!</v>
      </c>
      <c r="R4827" t="e">
        <f>_xlfn.XLOOKUP(PROTEIN_stoich[[#This Row],[uniprot]],[1]!UniprotIFO[Entry],[1]!UniprotIFO[essential?],"")</f>
        <v>#REF!</v>
      </c>
      <c r="S4827" t="e">
        <f>_xlfn.XLOOKUP(PROTEIN_stoich[[#This Row],[sequence]],[2]!Table1[sequence_without_asterisks],[2]!Table1[protein_stoich seq matches],"")</f>
        <v>#REF!</v>
      </c>
      <c r="T4827" t="e">
        <f>_xlfn.XLOOKUP(PROTEIN_stoich[[#This Row],[uniprot]],[1]!UniprotIFO[Entry],[1]!UniprotIFO[protein_id in GSM model format],"")</f>
        <v>#REF!</v>
      </c>
    </row>
    <row r="4828" spans="1:20" x14ac:dyDescent="0.2">
      <c r="A48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A0A0K3CIS7</v>
      </c>
      <c r="B4828" t="s">
        <v>11475</v>
      </c>
      <c r="C4828" t="s">
        <v>11475</v>
      </c>
      <c r="D4828" t="s">
        <v>11475</v>
      </c>
      <c r="E4828" t="s">
        <v>4877</v>
      </c>
      <c r="G48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8" t="s">
        <v>4878</v>
      </c>
      <c r="I4828" s="25" cm="1">
        <f t="array" ref="I4828">SUMPRODUCT((LEN(PROTEIN_stoich[[#This Row],[sequence]])-LEN(SUBSTITUTE(PROTEIN_stoich[[#This Row],[sequence]],{"A";"C";"D";"E";"F";"G";"H";"I";"K";"L";"M";"N";"P";"Q";"R";"S";"T";"V";"W";"Y"},""))),{72.08;104.14;115.08;129.11;148.17;58.05;138.14;114.16;130.18;114.16;132.2;115.1;98.12;129.13;158.19;88.08;102.1;100.13;187.21;164.17})/1000</f>
        <v>87.872129999999984</v>
      </c>
      <c r="J4828" t="s">
        <v>13000</v>
      </c>
      <c r="K4828" s="4" t="s">
        <v>4880</v>
      </c>
      <c r="M4828">
        <f>LEN(SUBSTITUTE(PROTEIN_stoich[[#This Row],[sequence]],"*",""))</f>
        <v>805</v>
      </c>
      <c r="O4828" t="s">
        <v>16</v>
      </c>
      <c r="P4828" t="str">
        <f>_xlfn.LET(_xlpm.id,PROTEIN_stoich[[#This Row],[uniprot]],HYPERLINK("https://www.uniprot.org/uniprotkb/"&amp;_xlpm.id&amp;"/entry",_xlpm.id))</f>
        <v>A0A0K3CIS7</v>
      </c>
      <c r="Q4828" t="e">
        <f>_xlfn.XLOOKUP(PROTEIN_stoich[[#This Row],[uniprot]],[1]!UniprotIFO[Entry],[1]!UniprotIFO[Gene Ontology IDs],"")</f>
        <v>#REF!</v>
      </c>
      <c r="R4828" t="e">
        <f>_xlfn.XLOOKUP(PROTEIN_stoich[[#This Row],[uniprot]],[1]!UniprotIFO[Entry],[1]!UniprotIFO[essential?],"")</f>
        <v>#REF!</v>
      </c>
      <c r="S4828" t="e">
        <f>_xlfn.XLOOKUP(PROTEIN_stoich[[#This Row],[sequence]],[2]!Table1[sequence_without_asterisks],[2]!Table1[protein_stoich seq matches],"")</f>
        <v>#REF!</v>
      </c>
      <c r="T4828" t="e">
        <f>_xlfn.XLOOKUP(PROTEIN_stoich[[#This Row],[uniprot]],[1]!UniprotIFO[Entry],[1]!UniprotIFO[protein_id in GSM model format],"")</f>
        <v>#REF!</v>
      </c>
    </row>
    <row r="4829" spans="1:20" x14ac:dyDescent="0.2">
      <c r="A48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RT15796</v>
      </c>
      <c r="B4829" t="s">
        <v>17153</v>
      </c>
      <c r="C4829" t="s">
        <v>17153</v>
      </c>
      <c r="D4829" t="s">
        <v>12087</v>
      </c>
      <c r="E4829" t="s">
        <v>4877</v>
      </c>
      <c r="G48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29" t="s">
        <v>4878</v>
      </c>
      <c r="I4829" s="25" cm="1">
        <f t="array" ref="I4829">SUMPRODUCT((LEN(PROTEIN_stoich[[#This Row],[sequence]])-LEN(SUBSTITUTE(PROTEIN_stoich[[#This Row],[sequence]],{"A";"C";"D";"E";"F";"G";"H";"I";"K";"L";"M";"N";"P";"Q";"R";"S";"T";"V";"W";"Y"},""))),{72.08;104.14;115.08;129.11;148.17;58.05;138.14;114.16;130.18;114.16;132.2;115.1;98.12;129.13;158.19;88.08;102.1;100.13;187.21;164.17})/1000</f>
        <v>49.314839999999997</v>
      </c>
      <c r="J4829" t="s">
        <v>13609</v>
      </c>
      <c r="K4829" s="4" t="s">
        <v>4880</v>
      </c>
      <c r="M4829">
        <f>LEN(SUBSTITUTE(PROTEIN_stoich[[#This Row],[sequence]],"*",""))</f>
        <v>449</v>
      </c>
      <c r="O4829" t="s">
        <v>16</v>
      </c>
      <c r="P4829" t="str">
        <f>_xlfn.LET(_xlpm.id,PROTEIN_stoich[[#This Row],[uniprot]],HYPERLINK("https://www.uniprot.org/uniprotkb/"&amp;_xlpm.id&amp;"/entry",_xlpm.id))</f>
        <v>A0A0K3CIR9</v>
      </c>
      <c r="Q4829" t="e">
        <f>_xlfn.XLOOKUP(PROTEIN_stoich[[#This Row],[uniprot]],[1]!UniprotIFO[Entry],[1]!UniprotIFO[Gene Ontology IDs],"")</f>
        <v>#REF!</v>
      </c>
      <c r="R4829" t="e">
        <f>_xlfn.XLOOKUP(PROTEIN_stoich[[#This Row],[uniprot]],[1]!UniprotIFO[Entry],[1]!UniprotIFO[essential?],"")</f>
        <v>#REF!</v>
      </c>
      <c r="S4829" t="e">
        <f>_xlfn.XLOOKUP(PROTEIN_stoich[[#This Row],[sequence]],[2]!Table1[sequence_without_asterisks],[2]!Table1[protein_stoich seq matches],"")</f>
        <v>#REF!</v>
      </c>
      <c r="T4829" t="e">
        <f>_xlfn.XLOOKUP(PROTEIN_stoich[[#This Row],[uniprot]],[1]!UniprotIFO[Entry],[1]!UniprotIFO[protein_id in GSM model format],"")</f>
        <v>#REF!</v>
      </c>
    </row>
    <row r="4830" spans="1:20" x14ac:dyDescent="0.2">
      <c r="A48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RT15981</v>
      </c>
      <c r="B4830" t="s">
        <v>16586</v>
      </c>
      <c r="C4830" t="s">
        <v>16586</v>
      </c>
      <c r="D4830" t="s">
        <v>10753</v>
      </c>
      <c r="E4830" t="s">
        <v>4877</v>
      </c>
      <c r="G48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0" t="s">
        <v>4878</v>
      </c>
      <c r="I4830" s="25" cm="1">
        <f t="array" ref="I4830">SUMPRODUCT((LEN(PROTEIN_stoich[[#This Row],[sequence]])-LEN(SUBSTITUTE(PROTEIN_stoich[[#This Row],[sequence]],{"A";"C";"D";"E";"F";"G";"H";"I";"K";"L";"M";"N";"P";"Q";"R";"S";"T";"V";"W";"Y"},""))),{72.08;104.14;115.08;129.11;148.17;58.05;138.14;114.16;130.18;114.16;132.2;115.1;98.12;129.13;158.19;88.08;102.1;100.13;187.21;164.17})/1000</f>
        <v>75.351609999999994</v>
      </c>
      <c r="J4830" t="s">
        <v>12281</v>
      </c>
      <c r="K4830" s="4" t="s">
        <v>4880</v>
      </c>
      <c r="M4830">
        <f>LEN(SUBSTITUTE(PROTEIN_stoich[[#This Row],[sequence]],"*",""))</f>
        <v>689</v>
      </c>
      <c r="O4830" t="s">
        <v>16</v>
      </c>
      <c r="P4830" t="str">
        <f>_xlfn.LET(_xlpm.id,PROTEIN_stoich[[#This Row],[uniprot]],HYPERLINK("https://www.uniprot.org/uniprotkb/"&amp;_xlpm.id&amp;"/entry",_xlpm.id))</f>
        <v>A0A0K3CIR5</v>
      </c>
      <c r="Q4830" t="e">
        <f>_xlfn.XLOOKUP(PROTEIN_stoich[[#This Row],[uniprot]],[1]!UniprotIFO[Entry],[1]!UniprotIFO[Gene Ontology IDs],"")</f>
        <v>#REF!</v>
      </c>
      <c r="R4830" t="e">
        <f>_xlfn.XLOOKUP(PROTEIN_stoich[[#This Row],[uniprot]],[1]!UniprotIFO[Entry],[1]!UniprotIFO[essential?],"")</f>
        <v>#REF!</v>
      </c>
      <c r="S4830" t="e">
        <f>_xlfn.XLOOKUP(PROTEIN_stoich[[#This Row],[sequence]],[2]!Table1[sequence_without_asterisks],[2]!Table1[protein_stoich seq matches],"")</f>
        <v>#REF!</v>
      </c>
      <c r="T4830" t="e">
        <f>_xlfn.XLOOKUP(PROTEIN_stoich[[#This Row],[uniprot]],[1]!UniprotIFO[Entry],[1]!UniprotIFO[protein_id in GSM model format],"")</f>
        <v>#REF!</v>
      </c>
    </row>
    <row r="4831" spans="1:20" x14ac:dyDescent="0.2">
      <c r="A48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RT09587</v>
      </c>
      <c r="B4831" t="s">
        <v>16773</v>
      </c>
      <c r="C4831" t="s">
        <v>16773</v>
      </c>
      <c r="D4831" t="s">
        <v>11174</v>
      </c>
      <c r="E4831" t="s">
        <v>4877</v>
      </c>
      <c r="G48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1" t="s">
        <v>4878</v>
      </c>
      <c r="I4831" s="25" cm="1">
        <f t="array" ref="I4831">SUMPRODUCT((LEN(PROTEIN_stoich[[#This Row],[sequence]])-LEN(SUBSTITUTE(PROTEIN_stoich[[#This Row],[sequence]],{"A";"C";"D";"E";"F";"G";"H";"I";"K";"L";"M";"N";"P";"Q";"R";"S";"T";"V";"W";"Y"},""))),{72.08;104.14;115.08;129.11;148.17;58.05;138.14;114.16;130.18;114.16;132.2;115.1;98.12;129.13;158.19;88.08;102.1;100.13;187.21;164.17})/1000</f>
        <v>28.35323</v>
      </c>
      <c r="J4831" t="s">
        <v>12700</v>
      </c>
      <c r="K4831" s="4" t="s">
        <v>4880</v>
      </c>
      <c r="M4831">
        <f>LEN(SUBSTITUTE(PROTEIN_stoich[[#This Row],[sequence]],"*",""))</f>
        <v>256</v>
      </c>
      <c r="O4831" t="s">
        <v>16</v>
      </c>
      <c r="P4831" t="str">
        <f>_xlfn.LET(_xlpm.id,PROTEIN_stoich[[#This Row],[uniprot]],HYPERLINK("https://www.uniprot.org/uniprotkb/"&amp;_xlpm.id&amp;"/entry",_xlpm.id))</f>
        <v>A0A0K3CIQ7</v>
      </c>
      <c r="Q4831" t="e">
        <f>_xlfn.XLOOKUP(PROTEIN_stoich[[#This Row],[uniprot]],[1]!UniprotIFO[Entry],[1]!UniprotIFO[Gene Ontology IDs],"")</f>
        <v>#REF!</v>
      </c>
      <c r="R4831" t="e">
        <f>_xlfn.XLOOKUP(PROTEIN_stoich[[#This Row],[uniprot]],[1]!UniprotIFO[Entry],[1]!UniprotIFO[essential?],"")</f>
        <v>#REF!</v>
      </c>
      <c r="S4831" t="e">
        <f>_xlfn.XLOOKUP(PROTEIN_stoich[[#This Row],[sequence]],[2]!Table1[sequence_without_asterisks],[2]!Table1[protein_stoich seq matches],"")</f>
        <v>#REF!</v>
      </c>
      <c r="T4831" t="e">
        <f>_xlfn.XLOOKUP(PROTEIN_stoich[[#This Row],[uniprot]],[1]!UniprotIFO[Entry],[1]!UniprotIFO[protein_id in GSM model format],"")</f>
        <v>#REF!</v>
      </c>
    </row>
    <row r="4832" spans="1:20" x14ac:dyDescent="0.2">
      <c r="A48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A0A0K3CIQ5</v>
      </c>
      <c r="B4832" t="s">
        <v>11795</v>
      </c>
      <c r="C4832" t="s">
        <v>11795</v>
      </c>
      <c r="D4832" t="s">
        <v>11795</v>
      </c>
      <c r="E4832" t="s">
        <v>4877</v>
      </c>
      <c r="G48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2" t="s">
        <v>4878</v>
      </c>
      <c r="I4832" s="25" cm="1">
        <f t="array" ref="I4832">SUMPRODUCT((LEN(PROTEIN_stoich[[#This Row],[sequence]])-LEN(SUBSTITUTE(PROTEIN_stoich[[#This Row],[sequence]],{"A";"C";"D";"E";"F";"G";"H";"I";"K";"L";"M";"N";"P";"Q";"R";"S";"T";"V";"W";"Y"},""))),{72.08;104.14;115.08;129.11;148.17;58.05;138.14;114.16;130.18;114.16;132.2;115.1;98.12;129.13;158.19;88.08;102.1;100.13;187.21;164.17})/1000</f>
        <v>28.796869999999998</v>
      </c>
      <c r="J4832" t="s">
        <v>13320</v>
      </c>
      <c r="K4832" s="4" t="s">
        <v>4880</v>
      </c>
      <c r="M4832">
        <f>LEN(SUBSTITUTE(PROTEIN_stoich[[#This Row],[sequence]],"*",""))</f>
        <v>265</v>
      </c>
      <c r="O4832" t="s">
        <v>16</v>
      </c>
      <c r="P4832" t="str">
        <f>_xlfn.LET(_xlpm.id,PROTEIN_stoich[[#This Row],[uniprot]],HYPERLINK("https://www.uniprot.org/uniprotkb/"&amp;_xlpm.id&amp;"/entry",_xlpm.id))</f>
        <v>A0A0K3CIQ5</v>
      </c>
      <c r="Q4832" t="e">
        <f>_xlfn.XLOOKUP(PROTEIN_stoich[[#This Row],[uniprot]],[1]!UniprotIFO[Entry],[1]!UniprotIFO[Gene Ontology IDs],"")</f>
        <v>#REF!</v>
      </c>
      <c r="R4832" t="e">
        <f>_xlfn.XLOOKUP(PROTEIN_stoich[[#This Row],[uniprot]],[1]!UniprotIFO[Entry],[1]!UniprotIFO[essential?],"")</f>
        <v>#REF!</v>
      </c>
      <c r="S4832" t="e">
        <f>_xlfn.XLOOKUP(PROTEIN_stoich[[#This Row],[sequence]],[2]!Table1[sequence_without_asterisks],[2]!Table1[protein_stoich seq matches],"")</f>
        <v>#REF!</v>
      </c>
      <c r="T4832" t="e">
        <f>_xlfn.XLOOKUP(PROTEIN_stoich[[#This Row],[uniprot]],[1]!UniprotIFO[Entry],[1]!UniprotIFO[protein_id in GSM model format],"")</f>
        <v>#REF!</v>
      </c>
    </row>
    <row r="4833" spans="1:20" x14ac:dyDescent="0.2">
      <c r="A48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RT15776</v>
      </c>
      <c r="B4833" t="s">
        <v>17007</v>
      </c>
      <c r="C4833" t="s">
        <v>17007</v>
      </c>
      <c r="D4833" t="s">
        <v>11634</v>
      </c>
      <c r="E4833" t="s">
        <v>4877</v>
      </c>
      <c r="G48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3" t="s">
        <v>4878</v>
      </c>
      <c r="I4833" s="25" cm="1">
        <f t="array" ref="I4833">SUMPRODUCT((LEN(PROTEIN_stoich[[#This Row],[sequence]])-LEN(SUBSTITUTE(PROTEIN_stoich[[#This Row],[sequence]],{"A";"C";"D";"E";"F";"G";"H";"I";"K";"L";"M";"N";"P";"Q";"R";"S";"T";"V";"W";"Y"},""))),{72.08;104.14;115.08;129.11;148.17;58.05;138.14;114.16;130.18;114.16;132.2;115.1;98.12;129.13;158.19;88.08;102.1;100.13;187.21;164.17})/1000</f>
        <v>110.33058</v>
      </c>
      <c r="J4833" t="s">
        <v>13159</v>
      </c>
      <c r="K4833" s="4" t="s">
        <v>4880</v>
      </c>
      <c r="M4833">
        <f>LEN(SUBSTITUTE(PROTEIN_stoich[[#This Row],[sequence]],"*",""))</f>
        <v>983</v>
      </c>
      <c r="O4833" t="s">
        <v>16</v>
      </c>
      <c r="P4833" t="str">
        <f>_xlfn.LET(_xlpm.id,PROTEIN_stoich[[#This Row],[uniprot]],HYPERLINK("https://www.uniprot.org/uniprotkb/"&amp;_xlpm.id&amp;"/entry",_xlpm.id))</f>
        <v>A0A0K3CIQ4</v>
      </c>
      <c r="Q4833" t="e">
        <f>_xlfn.XLOOKUP(PROTEIN_stoich[[#This Row],[uniprot]],[1]!UniprotIFO[Entry],[1]!UniprotIFO[Gene Ontology IDs],"")</f>
        <v>#REF!</v>
      </c>
      <c r="R4833" t="e">
        <f>_xlfn.XLOOKUP(PROTEIN_stoich[[#This Row],[uniprot]],[1]!UniprotIFO[Entry],[1]!UniprotIFO[essential?],"")</f>
        <v>#REF!</v>
      </c>
      <c r="S4833" t="e">
        <f>_xlfn.XLOOKUP(PROTEIN_stoich[[#This Row],[sequence]],[2]!Table1[sequence_without_asterisks],[2]!Table1[protein_stoich seq matches],"")</f>
        <v>#REF!</v>
      </c>
      <c r="T4833" t="e">
        <f>_xlfn.XLOOKUP(PROTEIN_stoich[[#This Row],[uniprot]],[1]!UniprotIFO[Entry],[1]!UniprotIFO[protein_id in GSM model format],"")</f>
        <v>#REF!</v>
      </c>
    </row>
    <row r="4834" spans="1:20" x14ac:dyDescent="0.2">
      <c r="A48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A0A0K3CIP9</v>
      </c>
      <c r="B4834" t="s">
        <v>11023</v>
      </c>
      <c r="C4834" t="s">
        <v>11023</v>
      </c>
      <c r="D4834" t="s">
        <v>11023</v>
      </c>
      <c r="E4834" t="s">
        <v>4877</v>
      </c>
      <c r="G48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4" t="s">
        <v>4878</v>
      </c>
      <c r="I4834" s="25" cm="1">
        <f t="array" ref="I4834">SUMPRODUCT((LEN(PROTEIN_stoich[[#This Row],[sequence]])-LEN(SUBSTITUTE(PROTEIN_stoich[[#This Row],[sequence]],{"A";"C";"D";"E";"F";"G";"H";"I";"K";"L";"M";"N";"P";"Q";"R";"S";"T";"V";"W";"Y"},""))),{72.08;104.14;115.08;129.11;148.17;58.05;138.14;114.16;130.18;114.16;132.2;115.1;98.12;129.13;158.19;88.08;102.1;100.13;187.21;164.17})/1000</f>
        <v>24.981020000000001</v>
      </c>
      <c r="J4834" t="s">
        <v>12549</v>
      </c>
      <c r="K4834" s="4" t="s">
        <v>4880</v>
      </c>
      <c r="M4834">
        <f>LEN(SUBSTITUTE(PROTEIN_stoich[[#This Row],[sequence]],"*",""))</f>
        <v>220</v>
      </c>
      <c r="O4834" t="s">
        <v>16</v>
      </c>
      <c r="P4834" t="str">
        <f>_xlfn.LET(_xlpm.id,PROTEIN_stoich[[#This Row],[uniprot]],HYPERLINK("https://www.uniprot.org/uniprotkb/"&amp;_xlpm.id&amp;"/entry",_xlpm.id))</f>
        <v>A0A0K3CIP9</v>
      </c>
      <c r="Q4834" t="e">
        <f>_xlfn.XLOOKUP(PROTEIN_stoich[[#This Row],[uniprot]],[1]!UniprotIFO[Entry],[1]!UniprotIFO[Gene Ontology IDs],"")</f>
        <v>#REF!</v>
      </c>
      <c r="R4834" t="e">
        <f>_xlfn.XLOOKUP(PROTEIN_stoich[[#This Row],[uniprot]],[1]!UniprotIFO[Entry],[1]!UniprotIFO[essential?],"")</f>
        <v>#REF!</v>
      </c>
      <c r="S4834" t="e">
        <f>_xlfn.XLOOKUP(PROTEIN_stoich[[#This Row],[sequence]],[2]!Table1[sequence_without_asterisks],[2]!Table1[protein_stoich seq matches],"")</f>
        <v>#REF!</v>
      </c>
      <c r="T4834" t="e">
        <f>_xlfn.XLOOKUP(PROTEIN_stoich[[#This Row],[uniprot]],[1]!UniprotIFO[Entry],[1]!UniprotIFO[protein_id in GSM model format],"")</f>
        <v>#REF!</v>
      </c>
    </row>
    <row r="4835" spans="1:20" x14ac:dyDescent="0.2">
      <c r="A48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A0A0K3CIP5</v>
      </c>
      <c r="B4835" t="s">
        <v>11666</v>
      </c>
      <c r="C4835" t="s">
        <v>11666</v>
      </c>
      <c r="D4835" t="s">
        <v>11666</v>
      </c>
      <c r="E4835" t="s">
        <v>4877</v>
      </c>
      <c r="G48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5" t="s">
        <v>4878</v>
      </c>
      <c r="I4835" s="25" cm="1">
        <f t="array" ref="I4835">SUMPRODUCT((LEN(PROTEIN_stoich[[#This Row],[sequence]])-LEN(SUBSTITUTE(PROTEIN_stoich[[#This Row],[sequence]],{"A";"C";"D";"E";"F";"G";"H";"I";"K";"L";"M";"N";"P";"Q";"R";"S";"T";"V";"W";"Y"},""))),{72.08;104.14;115.08;129.11;148.17;58.05;138.14;114.16;130.18;114.16;132.2;115.1;98.12;129.13;158.19;88.08;102.1;100.13;187.21;164.17})/1000</f>
        <v>81.435600000000008</v>
      </c>
      <c r="J4835" t="s">
        <v>13191</v>
      </c>
      <c r="K4835" s="4" t="s">
        <v>4880</v>
      </c>
      <c r="M4835">
        <f>LEN(SUBSTITUTE(PROTEIN_stoich[[#This Row],[sequence]],"*",""))</f>
        <v>759</v>
      </c>
      <c r="O4835" t="s">
        <v>16</v>
      </c>
      <c r="P4835" t="str">
        <f>_xlfn.LET(_xlpm.id,PROTEIN_stoich[[#This Row],[uniprot]],HYPERLINK("https://www.uniprot.org/uniprotkb/"&amp;_xlpm.id&amp;"/entry",_xlpm.id))</f>
        <v>A0A0K3CIP5</v>
      </c>
      <c r="Q4835" t="e">
        <f>_xlfn.XLOOKUP(PROTEIN_stoich[[#This Row],[uniprot]],[1]!UniprotIFO[Entry],[1]!UniprotIFO[Gene Ontology IDs],"")</f>
        <v>#REF!</v>
      </c>
      <c r="R4835" t="e">
        <f>_xlfn.XLOOKUP(PROTEIN_stoich[[#This Row],[uniprot]],[1]!UniprotIFO[Entry],[1]!UniprotIFO[essential?],"")</f>
        <v>#REF!</v>
      </c>
      <c r="S4835" t="e">
        <f>_xlfn.XLOOKUP(PROTEIN_stoich[[#This Row],[sequence]],[2]!Table1[sequence_without_asterisks],[2]!Table1[protein_stoich seq matches],"")</f>
        <v>#REF!</v>
      </c>
      <c r="T4835" t="e">
        <f>_xlfn.XLOOKUP(PROTEIN_stoich[[#This Row],[uniprot]],[1]!UniprotIFO[Entry],[1]!UniprotIFO[protein_id in GSM model format],"")</f>
        <v>#REF!</v>
      </c>
    </row>
    <row r="4836" spans="1:20" x14ac:dyDescent="0.2">
      <c r="A48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A0A0K3CIP4</v>
      </c>
      <c r="B4836" t="s">
        <v>11065</v>
      </c>
      <c r="C4836" t="s">
        <v>11065</v>
      </c>
      <c r="D4836" t="s">
        <v>11065</v>
      </c>
      <c r="E4836" t="s">
        <v>4877</v>
      </c>
      <c r="G48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6" t="s">
        <v>4878</v>
      </c>
      <c r="I4836" s="25" cm="1">
        <f t="array" ref="I4836">SUMPRODUCT((LEN(PROTEIN_stoich[[#This Row],[sequence]])-LEN(SUBSTITUTE(PROTEIN_stoich[[#This Row],[sequence]],{"A";"C";"D";"E";"F";"G";"H";"I";"K";"L";"M";"N";"P";"Q";"R";"S";"T";"V";"W";"Y"},""))),{72.08;104.14;115.08;129.11;148.17;58.05;138.14;114.16;130.18;114.16;132.2;115.1;98.12;129.13;158.19;88.08;102.1;100.13;187.21;164.17})/1000</f>
        <v>111.33463</v>
      </c>
      <c r="J4836" t="s">
        <v>12591</v>
      </c>
      <c r="K4836" s="4" t="s">
        <v>4880</v>
      </c>
      <c r="M4836">
        <f>LEN(SUBSTITUTE(PROTEIN_stoich[[#This Row],[sequence]],"*",""))</f>
        <v>997</v>
      </c>
      <c r="O4836" t="s">
        <v>16</v>
      </c>
      <c r="P4836" t="str">
        <f>_xlfn.LET(_xlpm.id,PROTEIN_stoich[[#This Row],[uniprot]],HYPERLINK("https://www.uniprot.org/uniprotkb/"&amp;_xlpm.id&amp;"/entry",_xlpm.id))</f>
        <v>A0A0K3CIP4</v>
      </c>
      <c r="Q4836" t="e">
        <f>_xlfn.XLOOKUP(PROTEIN_stoich[[#This Row],[uniprot]],[1]!UniprotIFO[Entry],[1]!UniprotIFO[Gene Ontology IDs],"")</f>
        <v>#REF!</v>
      </c>
      <c r="R4836" t="e">
        <f>_xlfn.XLOOKUP(PROTEIN_stoich[[#This Row],[uniprot]],[1]!UniprotIFO[Entry],[1]!UniprotIFO[essential?],"")</f>
        <v>#REF!</v>
      </c>
      <c r="S4836" t="e">
        <f>_xlfn.XLOOKUP(PROTEIN_stoich[[#This Row],[sequence]],[2]!Table1[sequence_without_asterisks],[2]!Table1[protein_stoich seq matches],"")</f>
        <v>#REF!</v>
      </c>
      <c r="T4836" t="e">
        <f>_xlfn.XLOOKUP(PROTEIN_stoich[[#This Row],[uniprot]],[1]!UniprotIFO[Entry],[1]!UniprotIFO[protein_id in GSM model format],"")</f>
        <v>#REF!</v>
      </c>
    </row>
    <row r="4837" spans="1:20" x14ac:dyDescent="0.2">
      <c r="A48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A0A0K3CIP2</v>
      </c>
      <c r="B4837" t="s">
        <v>11589</v>
      </c>
      <c r="C4837" t="s">
        <v>11589</v>
      </c>
      <c r="D4837" t="s">
        <v>11589</v>
      </c>
      <c r="E4837" t="s">
        <v>4877</v>
      </c>
      <c r="G48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7" t="s">
        <v>4878</v>
      </c>
      <c r="I4837" s="25" cm="1">
        <f t="array" ref="I4837">SUMPRODUCT((LEN(PROTEIN_stoich[[#This Row],[sequence]])-LEN(SUBSTITUTE(PROTEIN_stoich[[#This Row],[sequence]],{"A";"C";"D";"E";"F";"G";"H";"I";"K";"L";"M";"N";"P";"Q";"R";"S";"T";"V";"W";"Y"},""))),{72.08;104.14;115.08;129.11;148.17;58.05;138.14;114.16;130.18;114.16;132.2;115.1;98.12;129.13;158.19;88.08;102.1;100.13;187.21;164.17})/1000</f>
        <v>68.282339999999991</v>
      </c>
      <c r="J4837" t="s">
        <v>13114</v>
      </c>
      <c r="K4837" s="4" t="s">
        <v>4880</v>
      </c>
      <c r="M4837">
        <f>LEN(SUBSTITUTE(PROTEIN_stoich[[#This Row],[sequence]],"*",""))</f>
        <v>606</v>
      </c>
      <c r="O4837" t="s">
        <v>16</v>
      </c>
      <c r="P4837" t="str">
        <f>_xlfn.LET(_xlpm.id,PROTEIN_stoich[[#This Row],[uniprot]],HYPERLINK("https://www.uniprot.org/uniprotkb/"&amp;_xlpm.id&amp;"/entry",_xlpm.id))</f>
        <v>A0A0K3CIP2</v>
      </c>
      <c r="Q4837" t="e">
        <f>_xlfn.XLOOKUP(PROTEIN_stoich[[#This Row],[uniprot]],[1]!UniprotIFO[Entry],[1]!UniprotIFO[Gene Ontology IDs],"")</f>
        <v>#REF!</v>
      </c>
      <c r="R4837" t="e">
        <f>_xlfn.XLOOKUP(PROTEIN_stoich[[#This Row],[uniprot]],[1]!UniprotIFO[Entry],[1]!UniprotIFO[essential?],"")</f>
        <v>#REF!</v>
      </c>
      <c r="S4837" t="e">
        <f>_xlfn.XLOOKUP(PROTEIN_stoich[[#This Row],[sequence]],[2]!Table1[sequence_without_asterisks],[2]!Table1[protein_stoich seq matches],"")</f>
        <v>#REF!</v>
      </c>
      <c r="T4837" t="e">
        <f>_xlfn.XLOOKUP(PROTEIN_stoich[[#This Row],[uniprot]],[1]!UniprotIFO[Entry],[1]!UniprotIFO[protein_id in GSM model format],"")</f>
        <v>#REF!</v>
      </c>
    </row>
    <row r="4838" spans="1:20" x14ac:dyDescent="0.2">
      <c r="A48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A0A0K3CIN8</v>
      </c>
      <c r="B4838" t="s">
        <v>11019</v>
      </c>
      <c r="C4838" t="s">
        <v>11019</v>
      </c>
      <c r="D4838" t="s">
        <v>11019</v>
      </c>
      <c r="E4838" t="s">
        <v>4877</v>
      </c>
      <c r="G48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8" t="s">
        <v>4878</v>
      </c>
      <c r="I4838" s="25" cm="1">
        <f t="array" ref="I4838">SUMPRODUCT((LEN(PROTEIN_stoich[[#This Row],[sequence]])-LEN(SUBSTITUTE(PROTEIN_stoich[[#This Row],[sequence]],{"A";"C";"D";"E";"F";"G";"H";"I";"K";"L";"M";"N";"P";"Q";"R";"S";"T";"V";"W";"Y"},""))),{72.08;104.14;115.08;129.11;148.17;58.05;138.14;114.16;130.18;114.16;132.2;115.1;98.12;129.13;158.19;88.08;102.1;100.13;187.21;164.17})/1000</f>
        <v>76.864419999999996</v>
      </c>
      <c r="J4838" t="s">
        <v>12545</v>
      </c>
      <c r="K4838" s="4" t="s">
        <v>4880</v>
      </c>
      <c r="M4838">
        <f>LEN(SUBSTITUTE(PROTEIN_stoich[[#This Row],[sequence]],"*",""))</f>
        <v>707</v>
      </c>
      <c r="O4838" t="s">
        <v>16</v>
      </c>
      <c r="P4838" t="str">
        <f>_xlfn.LET(_xlpm.id,PROTEIN_stoich[[#This Row],[uniprot]],HYPERLINK("https://www.uniprot.org/uniprotkb/"&amp;_xlpm.id&amp;"/entry",_xlpm.id))</f>
        <v>A0A0K3CIN8</v>
      </c>
      <c r="Q4838" t="e">
        <f>_xlfn.XLOOKUP(PROTEIN_stoich[[#This Row],[uniprot]],[1]!UniprotIFO[Entry],[1]!UniprotIFO[Gene Ontology IDs],"")</f>
        <v>#REF!</v>
      </c>
      <c r="R4838" t="e">
        <f>_xlfn.XLOOKUP(PROTEIN_stoich[[#This Row],[uniprot]],[1]!UniprotIFO[Entry],[1]!UniprotIFO[essential?],"")</f>
        <v>#REF!</v>
      </c>
      <c r="S4838" t="e">
        <f>_xlfn.XLOOKUP(PROTEIN_stoich[[#This Row],[sequence]],[2]!Table1[sequence_without_asterisks],[2]!Table1[protein_stoich seq matches],"")</f>
        <v>#REF!</v>
      </c>
      <c r="T4838" t="e">
        <f>_xlfn.XLOOKUP(PROTEIN_stoich[[#This Row],[uniprot]],[1]!UniprotIFO[Entry],[1]!UniprotIFO[protein_id in GSM model format],"")</f>
        <v>#REF!</v>
      </c>
    </row>
    <row r="4839" spans="1:20" x14ac:dyDescent="0.2">
      <c r="A48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A0A0K3CIN6</v>
      </c>
      <c r="B4839" t="s">
        <v>11949</v>
      </c>
      <c r="C4839" t="s">
        <v>11949</v>
      </c>
      <c r="D4839" t="s">
        <v>11949</v>
      </c>
      <c r="E4839" t="s">
        <v>4877</v>
      </c>
      <c r="G48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39" t="s">
        <v>4878</v>
      </c>
      <c r="I4839" s="25" cm="1">
        <f t="array" ref="I4839">SUMPRODUCT((LEN(PROTEIN_stoich[[#This Row],[sequence]])-LEN(SUBSTITUTE(PROTEIN_stoich[[#This Row],[sequence]],{"A";"C";"D";"E";"F";"G";"H";"I";"K";"L";"M";"N";"P";"Q";"R";"S";"T";"V";"W";"Y"},""))),{72.08;104.14;115.08;129.11;148.17;58.05;138.14;114.16;130.18;114.16;132.2;115.1;98.12;129.13;158.19;88.08;102.1;100.13;187.21;164.17})/1000</f>
        <v>120.23233999999997</v>
      </c>
      <c r="J4839" t="s">
        <v>13471</v>
      </c>
      <c r="K4839" s="4" t="s">
        <v>4880</v>
      </c>
      <c r="M4839">
        <f>LEN(SUBSTITUTE(PROTEIN_stoich[[#This Row],[sequence]],"*",""))</f>
        <v>1128</v>
      </c>
      <c r="O4839" t="s">
        <v>16</v>
      </c>
      <c r="P4839" t="str">
        <f>_xlfn.LET(_xlpm.id,PROTEIN_stoich[[#This Row],[uniprot]],HYPERLINK("https://www.uniprot.org/uniprotkb/"&amp;_xlpm.id&amp;"/entry",_xlpm.id))</f>
        <v>A0A0K3CIN6</v>
      </c>
      <c r="Q4839" t="e">
        <f>_xlfn.XLOOKUP(PROTEIN_stoich[[#This Row],[uniprot]],[1]!UniprotIFO[Entry],[1]!UniprotIFO[Gene Ontology IDs],"")</f>
        <v>#REF!</v>
      </c>
      <c r="R4839" t="e">
        <f>_xlfn.XLOOKUP(PROTEIN_stoich[[#This Row],[uniprot]],[1]!UniprotIFO[Entry],[1]!UniprotIFO[essential?],"")</f>
        <v>#REF!</v>
      </c>
      <c r="S4839" t="e">
        <f>_xlfn.XLOOKUP(PROTEIN_stoich[[#This Row],[sequence]],[2]!Table1[sequence_without_asterisks],[2]!Table1[protein_stoich seq matches],"")</f>
        <v>#REF!</v>
      </c>
      <c r="T4839" t="e">
        <f>_xlfn.XLOOKUP(PROTEIN_stoich[[#This Row],[uniprot]],[1]!UniprotIFO[Entry],[1]!UniprotIFO[protein_id in GSM model format],"")</f>
        <v>#REF!</v>
      </c>
    </row>
    <row r="4840" spans="1:20" x14ac:dyDescent="0.2">
      <c r="A48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A0A0K3CIN3</v>
      </c>
      <c r="B4840" t="s">
        <v>10640</v>
      </c>
      <c r="C4840" t="s">
        <v>10640</v>
      </c>
      <c r="D4840" t="s">
        <v>10640</v>
      </c>
      <c r="E4840" t="s">
        <v>4877</v>
      </c>
      <c r="G48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0" t="s">
        <v>4878</v>
      </c>
      <c r="I4840" s="25" cm="1">
        <f t="array" ref="I4840">SUMPRODUCT((LEN(PROTEIN_stoich[[#This Row],[sequence]])-LEN(SUBSTITUTE(PROTEIN_stoich[[#This Row],[sequence]],{"A";"C";"D";"E";"F";"G";"H";"I";"K";"L";"M";"N";"P";"Q";"R";"S";"T";"V";"W";"Y"},""))),{72.08;104.14;115.08;129.11;148.17;58.05;138.14;114.16;130.18;114.16;132.2;115.1;98.12;129.13;158.19;88.08;102.1;100.13;187.21;164.17})/1000</f>
        <v>61.900390000000016</v>
      </c>
      <c r="J4840" t="s">
        <v>12168</v>
      </c>
      <c r="K4840" s="4" t="s">
        <v>4880</v>
      </c>
      <c r="M4840">
        <f>LEN(SUBSTITUTE(PROTEIN_stoich[[#This Row],[sequence]],"*",""))</f>
        <v>561</v>
      </c>
      <c r="O4840" t="s">
        <v>16</v>
      </c>
      <c r="P4840" t="str">
        <f>_xlfn.LET(_xlpm.id,PROTEIN_stoich[[#This Row],[uniprot]],HYPERLINK("https://www.uniprot.org/uniprotkb/"&amp;_xlpm.id&amp;"/entry",_xlpm.id))</f>
        <v>A0A0K3CIN3</v>
      </c>
      <c r="Q4840" t="e">
        <f>_xlfn.XLOOKUP(PROTEIN_stoich[[#This Row],[uniprot]],[1]!UniprotIFO[Entry],[1]!UniprotIFO[Gene Ontology IDs],"")</f>
        <v>#REF!</v>
      </c>
      <c r="R4840" t="e">
        <f>_xlfn.XLOOKUP(PROTEIN_stoich[[#This Row],[uniprot]],[1]!UniprotIFO[Entry],[1]!UniprotIFO[essential?],"")</f>
        <v>#REF!</v>
      </c>
      <c r="S4840" t="e">
        <f>_xlfn.XLOOKUP(PROTEIN_stoich[[#This Row],[sequence]],[2]!Table1[sequence_without_asterisks],[2]!Table1[protein_stoich seq matches],"")</f>
        <v>#REF!</v>
      </c>
      <c r="T4840" t="e">
        <f>_xlfn.XLOOKUP(PROTEIN_stoich[[#This Row],[uniprot]],[1]!UniprotIFO[Entry],[1]!UniprotIFO[protein_id in GSM model format],"")</f>
        <v>#REF!</v>
      </c>
    </row>
    <row r="4841" spans="1:20" x14ac:dyDescent="0.2">
      <c r="A48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A0A0K3CIM6</v>
      </c>
      <c r="B4841" t="s">
        <v>11309</v>
      </c>
      <c r="C4841" t="s">
        <v>11309</v>
      </c>
      <c r="D4841" t="s">
        <v>11309</v>
      </c>
      <c r="E4841" t="s">
        <v>4877</v>
      </c>
      <c r="G48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1" t="s">
        <v>4878</v>
      </c>
      <c r="I4841" s="25" cm="1">
        <f t="array" ref="I4841">SUMPRODUCT((LEN(PROTEIN_stoich[[#This Row],[sequence]])-LEN(SUBSTITUTE(PROTEIN_stoich[[#This Row],[sequence]],{"A";"C";"D";"E";"F";"G";"H";"I";"K";"L";"M";"N";"P";"Q";"R";"S";"T";"V";"W";"Y"},""))),{72.08;104.14;115.08;129.11;148.17;58.05;138.14;114.16;130.18;114.16;132.2;115.1;98.12;129.13;158.19;88.08;102.1;100.13;187.21;164.17})/1000</f>
        <v>69.449859999999987</v>
      </c>
      <c r="J4841" t="s">
        <v>12834</v>
      </c>
      <c r="K4841" s="4" t="s">
        <v>4880</v>
      </c>
      <c r="M4841">
        <f>LEN(SUBSTITUTE(PROTEIN_stoich[[#This Row],[sequence]],"*",""))</f>
        <v>638</v>
      </c>
      <c r="O4841" t="s">
        <v>16</v>
      </c>
      <c r="P4841" t="str">
        <f>_xlfn.LET(_xlpm.id,PROTEIN_stoich[[#This Row],[uniprot]],HYPERLINK("https://www.uniprot.org/uniprotkb/"&amp;_xlpm.id&amp;"/entry",_xlpm.id))</f>
        <v>A0A0K3CIM6</v>
      </c>
      <c r="Q4841" t="e">
        <f>_xlfn.XLOOKUP(PROTEIN_stoich[[#This Row],[uniprot]],[1]!UniprotIFO[Entry],[1]!UniprotIFO[Gene Ontology IDs],"")</f>
        <v>#REF!</v>
      </c>
      <c r="R4841" t="e">
        <f>_xlfn.XLOOKUP(PROTEIN_stoich[[#This Row],[uniprot]],[1]!UniprotIFO[Entry],[1]!UniprotIFO[essential?],"")</f>
        <v>#REF!</v>
      </c>
      <c r="S4841" t="e">
        <f>_xlfn.XLOOKUP(PROTEIN_stoich[[#This Row],[sequence]],[2]!Table1[sequence_without_asterisks],[2]!Table1[protein_stoich seq matches],"")</f>
        <v>#REF!</v>
      </c>
      <c r="T4841" t="e">
        <f>_xlfn.XLOOKUP(PROTEIN_stoich[[#This Row],[uniprot]],[1]!UniprotIFO[Entry],[1]!UniprotIFO[protein_id in GSM model format],"")</f>
        <v>#REF!</v>
      </c>
    </row>
    <row r="4842" spans="1:20" x14ac:dyDescent="0.2">
      <c r="A48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A0A0K3CIM5</v>
      </c>
      <c r="B4842" t="s">
        <v>11935</v>
      </c>
      <c r="C4842" t="s">
        <v>11935</v>
      </c>
      <c r="D4842" t="s">
        <v>11935</v>
      </c>
      <c r="E4842" t="s">
        <v>4877</v>
      </c>
      <c r="G48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2" t="s">
        <v>4878</v>
      </c>
      <c r="I4842" s="25" cm="1">
        <f t="array" ref="I4842">SUMPRODUCT((LEN(PROTEIN_stoich[[#This Row],[sequence]])-LEN(SUBSTITUTE(PROTEIN_stoich[[#This Row],[sequence]],{"A";"C";"D";"E";"F";"G";"H";"I";"K";"L";"M";"N";"P";"Q";"R";"S";"T";"V";"W";"Y"},""))),{72.08;104.14;115.08;129.11;148.17;58.05;138.14;114.16;130.18;114.16;132.2;115.1;98.12;129.13;158.19;88.08;102.1;100.13;187.21;164.17})/1000</f>
        <v>58.222450000000009</v>
      </c>
      <c r="J4842" t="s">
        <v>13457</v>
      </c>
      <c r="K4842" s="4" t="s">
        <v>4880</v>
      </c>
      <c r="M4842">
        <f>LEN(SUBSTITUTE(PROTEIN_stoich[[#This Row],[sequence]],"*",""))</f>
        <v>541</v>
      </c>
      <c r="O4842" t="s">
        <v>16</v>
      </c>
      <c r="P4842" t="str">
        <f>_xlfn.LET(_xlpm.id,PROTEIN_stoich[[#This Row],[uniprot]],HYPERLINK("https://www.uniprot.org/uniprotkb/"&amp;_xlpm.id&amp;"/entry",_xlpm.id))</f>
        <v>A0A0K3CIM5</v>
      </c>
      <c r="Q4842" t="e">
        <f>_xlfn.XLOOKUP(PROTEIN_stoich[[#This Row],[uniprot]],[1]!UniprotIFO[Entry],[1]!UniprotIFO[Gene Ontology IDs],"")</f>
        <v>#REF!</v>
      </c>
      <c r="R4842" t="e">
        <f>_xlfn.XLOOKUP(PROTEIN_stoich[[#This Row],[uniprot]],[1]!UniprotIFO[Entry],[1]!UniprotIFO[essential?],"")</f>
        <v>#REF!</v>
      </c>
      <c r="S4842" t="e">
        <f>_xlfn.XLOOKUP(PROTEIN_stoich[[#This Row],[sequence]],[2]!Table1[sequence_without_asterisks],[2]!Table1[protein_stoich seq matches],"")</f>
        <v>#REF!</v>
      </c>
      <c r="T4842" t="e">
        <f>_xlfn.XLOOKUP(PROTEIN_stoich[[#This Row],[uniprot]],[1]!UniprotIFO[Entry],[1]!UniprotIFO[protein_id in GSM model format],"")</f>
        <v>#REF!</v>
      </c>
    </row>
    <row r="4843" spans="1:20" x14ac:dyDescent="0.2">
      <c r="A48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RT16258</v>
      </c>
      <c r="B4843" t="s">
        <v>16841</v>
      </c>
      <c r="C4843" t="s">
        <v>16841</v>
      </c>
      <c r="D4843" t="s">
        <v>11307</v>
      </c>
      <c r="E4843" t="s">
        <v>4877</v>
      </c>
      <c r="G48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3" t="s">
        <v>4878</v>
      </c>
      <c r="I4843" s="25" cm="1">
        <f t="array" ref="I4843">SUMPRODUCT((LEN(PROTEIN_stoich[[#This Row],[sequence]])-LEN(SUBSTITUTE(PROTEIN_stoich[[#This Row],[sequence]],{"A";"C";"D";"E";"F";"G";"H";"I";"K";"L";"M";"N";"P";"Q";"R";"S";"T";"V";"W";"Y"},""))),{72.08;104.14;115.08;129.11;148.17;58.05;138.14;114.16;130.18;114.16;132.2;115.1;98.12;129.13;158.19;88.08;102.1;100.13;187.21;164.17})/1000</f>
        <v>62.304299999999998</v>
      </c>
      <c r="J4843" t="s">
        <v>12832</v>
      </c>
      <c r="K4843" s="4" t="s">
        <v>4880</v>
      </c>
      <c r="M4843">
        <f>LEN(SUBSTITUTE(PROTEIN_stoich[[#This Row],[sequence]],"*",""))</f>
        <v>580</v>
      </c>
      <c r="O4843" t="s">
        <v>16</v>
      </c>
      <c r="P4843" t="str">
        <f>_xlfn.LET(_xlpm.id,PROTEIN_stoich[[#This Row],[uniprot]],HYPERLINK("https://www.uniprot.org/uniprotkb/"&amp;_xlpm.id&amp;"/entry",_xlpm.id))</f>
        <v>A0A0K3CIL5</v>
      </c>
      <c r="Q4843" t="e">
        <f>_xlfn.XLOOKUP(PROTEIN_stoich[[#This Row],[uniprot]],[1]!UniprotIFO[Entry],[1]!UniprotIFO[Gene Ontology IDs],"")</f>
        <v>#REF!</v>
      </c>
      <c r="R4843" t="e">
        <f>_xlfn.XLOOKUP(PROTEIN_stoich[[#This Row],[uniprot]],[1]!UniprotIFO[Entry],[1]!UniprotIFO[essential?],"")</f>
        <v>#REF!</v>
      </c>
      <c r="S4843" t="e">
        <f>_xlfn.XLOOKUP(PROTEIN_stoich[[#This Row],[sequence]],[2]!Table1[sequence_without_asterisks],[2]!Table1[protein_stoich seq matches],"")</f>
        <v>#REF!</v>
      </c>
      <c r="T4843" t="e">
        <f>_xlfn.XLOOKUP(PROTEIN_stoich[[#This Row],[uniprot]],[1]!UniprotIFO[Entry],[1]!UniprotIFO[protein_id in GSM model format],"")</f>
        <v>#REF!</v>
      </c>
    </row>
    <row r="4844" spans="1:20" x14ac:dyDescent="0.2">
      <c r="A48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RT15709</v>
      </c>
      <c r="B4844" t="s">
        <v>16946</v>
      </c>
      <c r="C4844" t="s">
        <v>16946</v>
      </c>
      <c r="D4844" t="s">
        <v>11535</v>
      </c>
      <c r="E4844" t="s">
        <v>4877</v>
      </c>
      <c r="G48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4" t="s">
        <v>4878</v>
      </c>
      <c r="I4844" s="25" cm="1">
        <f t="array" ref="I4844">SUMPRODUCT((LEN(PROTEIN_stoich[[#This Row],[sequence]])-LEN(SUBSTITUTE(PROTEIN_stoich[[#This Row],[sequence]],{"A";"C";"D";"E";"F";"G";"H";"I";"K";"L";"M";"N";"P";"Q";"R";"S";"T";"V";"W";"Y"},""))),{72.08;104.14;115.08;129.11;148.17;58.05;138.14;114.16;130.18;114.16;132.2;115.1;98.12;129.13;158.19;88.08;102.1;100.13;187.21;164.17})/1000</f>
        <v>25.510080000000006</v>
      </c>
      <c r="J4844" t="s">
        <v>13060</v>
      </c>
      <c r="K4844" s="4" t="s">
        <v>4880</v>
      </c>
      <c r="M4844">
        <f>LEN(SUBSTITUTE(PROTEIN_stoich[[#This Row],[sequence]],"*",""))</f>
        <v>231</v>
      </c>
      <c r="O4844" t="s">
        <v>16</v>
      </c>
      <c r="P4844" t="str">
        <f>_xlfn.LET(_xlpm.id,PROTEIN_stoich[[#This Row],[uniprot]],HYPERLINK("https://www.uniprot.org/uniprotkb/"&amp;_xlpm.id&amp;"/entry",_xlpm.id))</f>
        <v>A0A0K3CIK5</v>
      </c>
      <c r="Q4844" t="e">
        <f>_xlfn.XLOOKUP(PROTEIN_stoich[[#This Row],[uniprot]],[1]!UniprotIFO[Entry],[1]!UniprotIFO[Gene Ontology IDs],"")</f>
        <v>#REF!</v>
      </c>
      <c r="R4844" t="e">
        <f>_xlfn.XLOOKUP(PROTEIN_stoich[[#This Row],[uniprot]],[1]!UniprotIFO[Entry],[1]!UniprotIFO[essential?],"")</f>
        <v>#REF!</v>
      </c>
      <c r="S4844" t="e">
        <f>_xlfn.XLOOKUP(PROTEIN_stoich[[#This Row],[sequence]],[2]!Table1[sequence_without_asterisks],[2]!Table1[protein_stoich seq matches],"")</f>
        <v>#REF!</v>
      </c>
      <c r="T4844" t="e">
        <f>_xlfn.XLOOKUP(PROTEIN_stoich[[#This Row],[uniprot]],[1]!UniprotIFO[Entry],[1]!UniprotIFO[protein_id in GSM model format],"")</f>
        <v>#REF!</v>
      </c>
    </row>
    <row r="4845" spans="1:20" x14ac:dyDescent="0.2">
      <c r="A48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RT15904</v>
      </c>
      <c r="B4845" t="s">
        <v>16727</v>
      </c>
      <c r="C4845" t="s">
        <v>16727</v>
      </c>
      <c r="D4845" t="s">
        <v>10954</v>
      </c>
      <c r="E4845" t="s">
        <v>4877</v>
      </c>
      <c r="G48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5" t="s">
        <v>4878</v>
      </c>
      <c r="I4845" s="25" cm="1">
        <f t="array" ref="I4845">SUMPRODUCT((LEN(PROTEIN_stoich[[#This Row],[sequence]])-LEN(SUBSTITUTE(PROTEIN_stoich[[#This Row],[sequence]],{"A";"C";"D";"E";"F";"G";"H";"I";"K";"L";"M";"N";"P";"Q";"R";"S";"T";"V";"W";"Y"},""))),{72.08;104.14;115.08;129.11;148.17;58.05;138.14;114.16;130.18;114.16;132.2;115.1;98.12;129.13;158.19;88.08;102.1;100.13;187.21;164.17})/1000</f>
        <v>24.439209999999999</v>
      </c>
      <c r="J4845" t="s">
        <v>12480</v>
      </c>
      <c r="K4845" s="4" t="s">
        <v>4880</v>
      </c>
      <c r="M4845">
        <f>LEN(SUBSTITUTE(PROTEIN_stoich[[#This Row],[sequence]],"*",""))</f>
        <v>215</v>
      </c>
      <c r="O4845" t="s">
        <v>16</v>
      </c>
      <c r="P4845" t="str">
        <f>_xlfn.LET(_xlpm.id,PROTEIN_stoich[[#This Row],[uniprot]],HYPERLINK("https://www.uniprot.org/uniprotkb/"&amp;_xlpm.id&amp;"/entry",_xlpm.id))</f>
        <v>A0A0K3CIK1</v>
      </c>
      <c r="Q4845" t="e">
        <f>_xlfn.XLOOKUP(PROTEIN_stoich[[#This Row],[uniprot]],[1]!UniprotIFO[Entry],[1]!UniprotIFO[Gene Ontology IDs],"")</f>
        <v>#REF!</v>
      </c>
      <c r="R4845" t="e">
        <f>_xlfn.XLOOKUP(PROTEIN_stoich[[#This Row],[uniprot]],[1]!UniprotIFO[Entry],[1]!UniprotIFO[essential?],"")</f>
        <v>#REF!</v>
      </c>
      <c r="S4845" t="e">
        <f>_xlfn.XLOOKUP(PROTEIN_stoich[[#This Row],[sequence]],[2]!Table1[sequence_without_asterisks],[2]!Table1[protein_stoich seq matches],"")</f>
        <v>#REF!</v>
      </c>
      <c r="T4845" t="e">
        <f>_xlfn.XLOOKUP(PROTEIN_stoich[[#This Row],[uniprot]],[1]!UniprotIFO[Entry],[1]!UniprotIFO[protein_id in GSM model format],"")</f>
        <v>#REF!</v>
      </c>
    </row>
    <row r="4846" spans="1:20" x14ac:dyDescent="0.2">
      <c r="A48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A0A0K3CIJ6</v>
      </c>
      <c r="B4846" t="s">
        <v>11441</v>
      </c>
      <c r="C4846" t="s">
        <v>11441</v>
      </c>
      <c r="D4846" t="s">
        <v>11441</v>
      </c>
      <c r="E4846" t="s">
        <v>4877</v>
      </c>
      <c r="G48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6" t="s">
        <v>4878</v>
      </c>
      <c r="I4846" s="25" cm="1">
        <f t="array" ref="I4846">SUMPRODUCT((LEN(PROTEIN_stoich[[#This Row],[sequence]])-LEN(SUBSTITUTE(PROTEIN_stoich[[#This Row],[sequence]],{"A";"C";"D";"E";"F";"G";"H";"I";"K";"L";"M";"N";"P";"Q";"R";"S";"T";"V";"W";"Y"},""))),{72.08;104.14;115.08;129.11;148.17;58.05;138.14;114.16;130.18;114.16;132.2;115.1;98.12;129.13;158.19;88.08;102.1;100.13;187.21;164.17})/1000</f>
        <v>44.024830000000001</v>
      </c>
      <c r="J4846" t="s">
        <v>12966</v>
      </c>
      <c r="K4846" s="4" t="s">
        <v>4880</v>
      </c>
      <c r="M4846">
        <f>LEN(SUBSTITUTE(PROTEIN_stoich[[#This Row],[sequence]],"*",""))</f>
        <v>405</v>
      </c>
      <c r="O4846" t="s">
        <v>16</v>
      </c>
      <c r="P4846" t="str">
        <f>_xlfn.LET(_xlpm.id,PROTEIN_stoich[[#This Row],[uniprot]],HYPERLINK("https://www.uniprot.org/uniprotkb/"&amp;_xlpm.id&amp;"/entry",_xlpm.id))</f>
        <v>A0A0K3CIJ6</v>
      </c>
      <c r="Q4846" t="e">
        <f>_xlfn.XLOOKUP(PROTEIN_stoich[[#This Row],[uniprot]],[1]!UniprotIFO[Entry],[1]!UniprotIFO[Gene Ontology IDs],"")</f>
        <v>#REF!</v>
      </c>
      <c r="R4846" t="e">
        <f>_xlfn.XLOOKUP(PROTEIN_stoich[[#This Row],[uniprot]],[1]!UniprotIFO[Entry],[1]!UniprotIFO[essential?],"")</f>
        <v>#REF!</v>
      </c>
      <c r="S4846" t="e">
        <f>_xlfn.XLOOKUP(PROTEIN_stoich[[#This Row],[sequence]],[2]!Table1[sequence_without_asterisks],[2]!Table1[protein_stoich seq matches],"")</f>
        <v>#REF!</v>
      </c>
      <c r="T4846" t="e">
        <f>_xlfn.XLOOKUP(PROTEIN_stoich[[#This Row],[uniprot]],[1]!UniprotIFO[Entry],[1]!UniprotIFO[protein_id in GSM model format],"")</f>
        <v>#REF!</v>
      </c>
    </row>
    <row r="4847" spans="1:20" x14ac:dyDescent="0.2">
      <c r="A48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RT15688</v>
      </c>
      <c r="B4847" t="s">
        <v>16656</v>
      </c>
      <c r="C4847" t="s">
        <v>16656</v>
      </c>
      <c r="D4847" t="s">
        <v>10823</v>
      </c>
      <c r="E4847" t="s">
        <v>4877</v>
      </c>
      <c r="G48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7" t="s">
        <v>4878</v>
      </c>
      <c r="I4847" s="25" cm="1">
        <f t="array" ref="I4847">SUMPRODUCT((LEN(PROTEIN_stoich[[#This Row],[sequence]])-LEN(SUBSTITUTE(PROTEIN_stoich[[#This Row],[sequence]],{"A";"C";"D";"E";"F";"G";"H";"I";"K";"L";"M";"N";"P";"Q";"R";"S";"T";"V";"W";"Y"},""))),{72.08;104.14;115.08;129.11;148.17;58.05;138.14;114.16;130.18;114.16;132.2;115.1;98.12;129.13;158.19;88.08;102.1;100.13;187.21;164.17})/1000</f>
        <v>37.84375</v>
      </c>
      <c r="J4847" t="s">
        <v>12351</v>
      </c>
      <c r="K4847" s="4" t="s">
        <v>4880</v>
      </c>
      <c r="M4847">
        <f>LEN(SUBSTITUTE(PROTEIN_stoich[[#This Row],[sequence]],"*",""))</f>
        <v>336</v>
      </c>
      <c r="O4847" t="s">
        <v>16</v>
      </c>
      <c r="P4847" t="str">
        <f>_xlfn.LET(_xlpm.id,PROTEIN_stoich[[#This Row],[uniprot]],HYPERLINK("https://www.uniprot.org/uniprotkb/"&amp;_xlpm.id&amp;"/entry",_xlpm.id))</f>
        <v>A0A0K3CIJ2</v>
      </c>
      <c r="Q4847" t="e">
        <f>_xlfn.XLOOKUP(PROTEIN_stoich[[#This Row],[uniprot]],[1]!UniprotIFO[Entry],[1]!UniprotIFO[Gene Ontology IDs],"")</f>
        <v>#REF!</v>
      </c>
      <c r="R4847" t="e">
        <f>_xlfn.XLOOKUP(PROTEIN_stoich[[#This Row],[uniprot]],[1]!UniprotIFO[Entry],[1]!UniprotIFO[essential?],"")</f>
        <v>#REF!</v>
      </c>
      <c r="S4847" t="e">
        <f>_xlfn.XLOOKUP(PROTEIN_stoich[[#This Row],[sequence]],[2]!Table1[sequence_without_asterisks],[2]!Table1[protein_stoich seq matches],"")</f>
        <v>#REF!</v>
      </c>
      <c r="T4847" t="e">
        <f>_xlfn.XLOOKUP(PROTEIN_stoich[[#This Row],[uniprot]],[1]!UniprotIFO[Entry],[1]!UniprotIFO[protein_id in GSM model format],"")</f>
        <v>#REF!</v>
      </c>
    </row>
    <row r="4848" spans="1:20" x14ac:dyDescent="0.2">
      <c r="A48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RT15683</v>
      </c>
      <c r="B4848" t="s">
        <v>16472</v>
      </c>
      <c r="C4848" t="s">
        <v>16472</v>
      </c>
      <c r="D4848" t="s">
        <v>10635</v>
      </c>
      <c r="E4848" t="s">
        <v>4877</v>
      </c>
      <c r="G48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8" t="s">
        <v>4878</v>
      </c>
      <c r="I4848" s="25" cm="1">
        <f t="array" ref="I4848">SUMPRODUCT((LEN(PROTEIN_stoich[[#This Row],[sequence]])-LEN(SUBSTITUTE(PROTEIN_stoich[[#This Row],[sequence]],{"A";"C";"D";"E";"F";"G";"H";"I";"K";"L";"M";"N";"P";"Q";"R";"S";"T";"V";"W";"Y"},""))),{72.08;104.14;115.08;129.11;148.17;58.05;138.14;114.16;130.18;114.16;132.2;115.1;98.12;129.13;158.19;88.08;102.1;100.13;187.21;164.17})/1000</f>
        <v>15.145960000000001</v>
      </c>
      <c r="J4848" t="s">
        <v>12163</v>
      </c>
      <c r="K4848" s="4" t="s">
        <v>4880</v>
      </c>
      <c r="M4848">
        <f>LEN(SUBSTITUTE(PROTEIN_stoich[[#This Row],[sequence]],"*",""))</f>
        <v>138</v>
      </c>
      <c r="O4848" t="s">
        <v>16</v>
      </c>
      <c r="P4848" t="str">
        <f>_xlfn.LET(_xlpm.id,PROTEIN_stoich[[#This Row],[uniprot]],HYPERLINK("https://www.uniprot.org/uniprotkb/"&amp;_xlpm.id&amp;"/entry",_xlpm.id))</f>
        <v>A0A0K3CII8</v>
      </c>
      <c r="Q4848" t="e">
        <f>_xlfn.XLOOKUP(PROTEIN_stoich[[#This Row],[uniprot]],[1]!UniprotIFO[Entry],[1]!UniprotIFO[Gene Ontology IDs],"")</f>
        <v>#REF!</v>
      </c>
      <c r="R4848" t="e">
        <f>_xlfn.XLOOKUP(PROTEIN_stoich[[#This Row],[uniprot]],[1]!UniprotIFO[Entry],[1]!UniprotIFO[essential?],"")</f>
        <v>#REF!</v>
      </c>
      <c r="S4848" t="e">
        <f>_xlfn.XLOOKUP(PROTEIN_stoich[[#This Row],[sequence]],[2]!Table1[sequence_without_asterisks],[2]!Table1[protein_stoich seq matches],"")</f>
        <v>#REF!</v>
      </c>
      <c r="T4848" t="e">
        <f>_xlfn.XLOOKUP(PROTEIN_stoich[[#This Row],[uniprot]],[1]!UniprotIFO[Entry],[1]!UniprotIFO[protein_id in GSM model format],"")</f>
        <v>#REF!</v>
      </c>
    </row>
    <row r="4849" spans="1:20" x14ac:dyDescent="0.2">
      <c r="A48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A0A0K3CII0</v>
      </c>
      <c r="B4849" t="s">
        <v>11411</v>
      </c>
      <c r="C4849" t="s">
        <v>11411</v>
      </c>
      <c r="D4849" t="s">
        <v>11411</v>
      </c>
      <c r="E4849" t="s">
        <v>4877</v>
      </c>
      <c r="G48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49" t="s">
        <v>4878</v>
      </c>
      <c r="I4849" s="25" cm="1">
        <f t="array" ref="I4849">SUMPRODUCT((LEN(PROTEIN_stoich[[#This Row],[sequence]])-LEN(SUBSTITUTE(PROTEIN_stoich[[#This Row],[sequence]],{"A";"C";"D";"E";"F";"G";"H";"I";"K";"L";"M";"N";"P";"Q";"R";"S";"T";"V";"W";"Y"},""))),{72.08;104.14;115.08;129.11;148.17;58.05;138.14;114.16;130.18;114.16;132.2;115.1;98.12;129.13;158.19;88.08;102.1;100.13;187.21;164.17})/1000</f>
        <v>64.517130000000009</v>
      </c>
      <c r="J4849" t="s">
        <v>12936</v>
      </c>
      <c r="K4849" s="4" t="s">
        <v>4880</v>
      </c>
      <c r="M4849">
        <f>LEN(SUBSTITUTE(PROTEIN_stoich[[#This Row],[sequence]],"*",""))</f>
        <v>574</v>
      </c>
      <c r="O4849" t="s">
        <v>16</v>
      </c>
      <c r="P4849" t="str">
        <f>_xlfn.LET(_xlpm.id,PROTEIN_stoich[[#This Row],[uniprot]],HYPERLINK("https://www.uniprot.org/uniprotkb/"&amp;_xlpm.id&amp;"/entry",_xlpm.id))</f>
        <v>A0A0K3CII0</v>
      </c>
      <c r="Q4849" t="e">
        <f>_xlfn.XLOOKUP(PROTEIN_stoich[[#This Row],[uniprot]],[1]!UniprotIFO[Entry],[1]!UniprotIFO[Gene Ontology IDs],"")</f>
        <v>#REF!</v>
      </c>
      <c r="R4849" t="e">
        <f>_xlfn.XLOOKUP(PROTEIN_stoich[[#This Row],[uniprot]],[1]!UniprotIFO[Entry],[1]!UniprotIFO[essential?],"")</f>
        <v>#REF!</v>
      </c>
      <c r="S4849" t="e">
        <f>_xlfn.XLOOKUP(PROTEIN_stoich[[#This Row],[sequence]],[2]!Table1[sequence_without_asterisks],[2]!Table1[protein_stoich seq matches],"")</f>
        <v>#REF!</v>
      </c>
      <c r="T4849" t="e">
        <f>_xlfn.XLOOKUP(PROTEIN_stoich[[#This Row],[uniprot]],[1]!UniprotIFO[Entry],[1]!UniprotIFO[protein_id in GSM model format],"")</f>
        <v>#REF!</v>
      </c>
    </row>
    <row r="4850" spans="1:20" x14ac:dyDescent="0.2">
      <c r="A48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RT09482</v>
      </c>
      <c r="B4850" t="s">
        <v>16766</v>
      </c>
      <c r="C4850" t="s">
        <v>16766</v>
      </c>
      <c r="D4850" t="s">
        <v>11147</v>
      </c>
      <c r="E4850" t="s">
        <v>4877</v>
      </c>
      <c r="G48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0" t="s">
        <v>4878</v>
      </c>
      <c r="I4850" s="25" cm="1">
        <f t="array" ref="I4850">SUMPRODUCT((LEN(PROTEIN_stoich[[#This Row],[sequence]])-LEN(SUBSTITUTE(PROTEIN_stoich[[#This Row],[sequence]],{"A";"C";"D";"E";"F";"G";"H";"I";"K";"L";"M";"N";"P";"Q";"R";"S";"T";"V";"W";"Y"},""))),{72.08;104.14;115.08;129.11;148.17;58.05;138.14;114.16;130.18;114.16;132.2;115.1;98.12;129.13;158.19;88.08;102.1;100.13;187.21;164.17})/1000</f>
        <v>122.29600000000001</v>
      </c>
      <c r="J4850" t="s">
        <v>12673</v>
      </c>
      <c r="K4850" s="4" t="s">
        <v>4880</v>
      </c>
      <c r="M4850">
        <f>LEN(SUBSTITUTE(PROTEIN_stoich[[#This Row],[sequence]],"*",""))</f>
        <v>1149</v>
      </c>
      <c r="O4850" t="s">
        <v>16</v>
      </c>
      <c r="P4850" t="str">
        <f>_xlfn.LET(_xlpm.id,PROTEIN_stoich[[#This Row],[uniprot]],HYPERLINK("https://www.uniprot.org/uniprotkb/"&amp;_xlpm.id&amp;"/entry",_xlpm.id))</f>
        <v>A0A0K3CIH2</v>
      </c>
      <c r="Q4850" t="e">
        <f>_xlfn.XLOOKUP(PROTEIN_stoich[[#This Row],[uniprot]],[1]!UniprotIFO[Entry],[1]!UniprotIFO[Gene Ontology IDs],"")</f>
        <v>#REF!</v>
      </c>
      <c r="R4850" t="e">
        <f>_xlfn.XLOOKUP(PROTEIN_stoich[[#This Row],[uniprot]],[1]!UniprotIFO[Entry],[1]!UniprotIFO[essential?],"")</f>
        <v>#REF!</v>
      </c>
      <c r="S4850" t="e">
        <f>_xlfn.XLOOKUP(PROTEIN_stoich[[#This Row],[sequence]],[2]!Table1[sequence_without_asterisks],[2]!Table1[protein_stoich seq matches],"")</f>
        <v>#REF!</v>
      </c>
      <c r="T4850" t="e">
        <f>_xlfn.XLOOKUP(PROTEIN_stoich[[#This Row],[uniprot]],[1]!UniprotIFO[Entry],[1]!UniprotIFO[protein_id in GSM model format],"")</f>
        <v>#REF!</v>
      </c>
    </row>
    <row r="4851" spans="1:20" x14ac:dyDescent="0.2">
      <c r="A48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RT15859</v>
      </c>
      <c r="B4851" t="s">
        <v>16590</v>
      </c>
      <c r="C4851" t="s">
        <v>16590</v>
      </c>
      <c r="D4851" t="s">
        <v>10757</v>
      </c>
      <c r="E4851" t="s">
        <v>4877</v>
      </c>
      <c r="G48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1" t="s">
        <v>4878</v>
      </c>
      <c r="I4851" s="25" cm="1">
        <f t="array" ref="I4851">SUMPRODUCT((LEN(PROTEIN_stoich[[#This Row],[sequence]])-LEN(SUBSTITUTE(PROTEIN_stoich[[#This Row],[sequence]],{"A";"C";"D";"E";"F";"G";"H";"I";"K";"L";"M";"N";"P";"Q";"R";"S";"T";"V";"W";"Y"},""))),{72.08;104.14;115.08;129.11;148.17;58.05;138.14;114.16;130.18;114.16;132.2;115.1;98.12;129.13;158.19;88.08;102.1;100.13;187.21;164.17})/1000</f>
        <v>35.823699999999995</v>
      </c>
      <c r="J4851" t="s">
        <v>12285</v>
      </c>
      <c r="K4851" s="4" t="s">
        <v>4880</v>
      </c>
      <c r="M4851">
        <f>LEN(SUBSTITUTE(PROTEIN_stoich[[#This Row],[sequence]],"*",""))</f>
        <v>318</v>
      </c>
      <c r="O4851" t="s">
        <v>16</v>
      </c>
      <c r="P4851" t="str">
        <f>_xlfn.LET(_xlpm.id,PROTEIN_stoich[[#This Row],[uniprot]],HYPERLINK("https://www.uniprot.org/uniprotkb/"&amp;_xlpm.id&amp;"/entry",_xlpm.id))</f>
        <v>A0A0K3CIH0</v>
      </c>
      <c r="Q4851" t="e">
        <f>_xlfn.XLOOKUP(PROTEIN_stoich[[#This Row],[uniprot]],[1]!UniprotIFO[Entry],[1]!UniprotIFO[Gene Ontology IDs],"")</f>
        <v>#REF!</v>
      </c>
      <c r="R4851" t="e">
        <f>_xlfn.XLOOKUP(PROTEIN_stoich[[#This Row],[uniprot]],[1]!UniprotIFO[Entry],[1]!UniprotIFO[essential?],"")</f>
        <v>#REF!</v>
      </c>
      <c r="S4851" t="e">
        <f>_xlfn.XLOOKUP(PROTEIN_stoich[[#This Row],[sequence]],[2]!Table1[sequence_without_asterisks],[2]!Table1[protein_stoich seq matches],"")</f>
        <v>#REF!</v>
      </c>
      <c r="T4851" t="e">
        <f>_xlfn.XLOOKUP(PROTEIN_stoich[[#This Row],[uniprot]],[1]!UniprotIFO[Entry],[1]!UniprotIFO[protein_id in GSM model format],"")</f>
        <v>#REF!</v>
      </c>
    </row>
    <row r="4852" spans="1:20" x14ac:dyDescent="0.2">
      <c r="A48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RT09475</v>
      </c>
      <c r="B4852" t="s">
        <v>16625</v>
      </c>
      <c r="C4852" t="s">
        <v>16625</v>
      </c>
      <c r="D4852" t="s">
        <v>10792</v>
      </c>
      <c r="E4852" t="s">
        <v>4877</v>
      </c>
      <c r="G48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2" t="s">
        <v>4878</v>
      </c>
      <c r="I4852" s="25" cm="1">
        <f t="array" ref="I4852">SUMPRODUCT((LEN(PROTEIN_stoich[[#This Row],[sequence]])-LEN(SUBSTITUTE(PROTEIN_stoich[[#This Row],[sequence]],{"A";"C";"D";"E";"F";"G";"H";"I";"K";"L";"M";"N";"P";"Q";"R";"S";"T";"V";"W";"Y"},""))),{72.08;104.14;115.08;129.11;148.17;58.05;138.14;114.16;130.18;114.16;132.2;115.1;98.12;129.13;158.19;88.08;102.1;100.13;187.21;164.17})/1000</f>
        <v>21.552259999999993</v>
      </c>
      <c r="J4852" t="s">
        <v>12320</v>
      </c>
      <c r="K4852" s="4" t="s">
        <v>4880</v>
      </c>
      <c r="M4852">
        <f>LEN(SUBSTITUTE(PROTEIN_stoich[[#This Row],[sequence]],"*",""))</f>
        <v>200</v>
      </c>
      <c r="O4852" t="s">
        <v>16</v>
      </c>
      <c r="P4852" t="str">
        <f>_xlfn.LET(_xlpm.id,PROTEIN_stoich[[#This Row],[uniprot]],HYPERLINK("https://www.uniprot.org/uniprotkb/"&amp;_xlpm.id&amp;"/entry",_xlpm.id))</f>
        <v>A0A0K3CIG8</v>
      </c>
      <c r="Q4852" t="e">
        <f>_xlfn.XLOOKUP(PROTEIN_stoich[[#This Row],[uniprot]],[1]!UniprotIFO[Entry],[1]!UniprotIFO[Gene Ontology IDs],"")</f>
        <v>#REF!</v>
      </c>
      <c r="R4852" t="e">
        <f>_xlfn.XLOOKUP(PROTEIN_stoich[[#This Row],[uniprot]],[1]!UniprotIFO[Entry],[1]!UniprotIFO[essential?],"")</f>
        <v>#REF!</v>
      </c>
      <c r="S4852" t="e">
        <f>_xlfn.XLOOKUP(PROTEIN_stoich[[#This Row],[sequence]],[2]!Table1[sequence_without_asterisks],[2]!Table1[protein_stoich seq matches],"")</f>
        <v>#REF!</v>
      </c>
      <c r="T4852" t="e">
        <f>_xlfn.XLOOKUP(PROTEIN_stoich[[#This Row],[uniprot]],[1]!UniprotIFO[Entry],[1]!UniprotIFO[protein_id in GSM model format],"")</f>
        <v>#REF!</v>
      </c>
    </row>
    <row r="4853" spans="1:20" x14ac:dyDescent="0.2">
      <c r="A48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A0A0K3CIG1</v>
      </c>
      <c r="B4853" t="s">
        <v>10609</v>
      </c>
      <c r="C4853" t="s">
        <v>10609</v>
      </c>
      <c r="D4853" t="s">
        <v>10609</v>
      </c>
      <c r="E4853" t="s">
        <v>4877</v>
      </c>
      <c r="G48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3" t="s">
        <v>4878</v>
      </c>
      <c r="I4853" s="25" cm="1">
        <f t="array" ref="I4853">SUMPRODUCT((LEN(PROTEIN_stoich[[#This Row],[sequence]])-LEN(SUBSTITUTE(PROTEIN_stoich[[#This Row],[sequence]],{"A";"C";"D";"E";"F";"G";"H";"I";"K";"L";"M";"N";"P";"Q";"R";"S";"T";"V";"W";"Y"},""))),{72.08;104.14;115.08;129.11;148.17;58.05;138.14;114.16;130.18;114.16;132.2;115.1;98.12;129.13;158.19;88.08;102.1;100.13;187.21;164.17})/1000</f>
        <v>89.177210000000002</v>
      </c>
      <c r="J4853" t="s">
        <v>12137</v>
      </c>
      <c r="K4853" s="4" t="s">
        <v>4880</v>
      </c>
      <c r="M4853">
        <f>LEN(SUBSTITUTE(PROTEIN_stoich[[#This Row],[sequence]],"*",""))</f>
        <v>829</v>
      </c>
      <c r="O4853" t="s">
        <v>16</v>
      </c>
      <c r="P4853" t="str">
        <f>_xlfn.LET(_xlpm.id,PROTEIN_stoich[[#This Row],[uniprot]],HYPERLINK("https://www.uniprot.org/uniprotkb/"&amp;_xlpm.id&amp;"/entry",_xlpm.id))</f>
        <v>A0A0K3CIG1</v>
      </c>
      <c r="Q4853" t="e">
        <f>_xlfn.XLOOKUP(PROTEIN_stoich[[#This Row],[uniprot]],[1]!UniprotIFO[Entry],[1]!UniprotIFO[Gene Ontology IDs],"")</f>
        <v>#REF!</v>
      </c>
      <c r="R4853" t="e">
        <f>_xlfn.XLOOKUP(PROTEIN_stoich[[#This Row],[uniprot]],[1]!UniprotIFO[Entry],[1]!UniprotIFO[essential?],"")</f>
        <v>#REF!</v>
      </c>
      <c r="S4853" t="e">
        <f>_xlfn.XLOOKUP(PROTEIN_stoich[[#This Row],[sequence]],[2]!Table1[sequence_without_asterisks],[2]!Table1[protein_stoich seq matches],"")</f>
        <v>#REF!</v>
      </c>
      <c r="T4853" t="e">
        <f>_xlfn.XLOOKUP(PROTEIN_stoich[[#This Row],[uniprot]],[1]!UniprotIFO[Entry],[1]!UniprotIFO[protein_id in GSM model format],"")</f>
        <v>#REF!</v>
      </c>
    </row>
    <row r="4854" spans="1:20" x14ac:dyDescent="0.2">
      <c r="A48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A0A0K3CIG0</v>
      </c>
      <c r="B4854" t="s">
        <v>11014</v>
      </c>
      <c r="C4854" t="s">
        <v>11014</v>
      </c>
      <c r="D4854" t="s">
        <v>11014</v>
      </c>
      <c r="E4854" t="s">
        <v>4877</v>
      </c>
      <c r="G48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4" t="s">
        <v>4878</v>
      </c>
      <c r="I4854" s="25" cm="1">
        <f t="array" ref="I4854">SUMPRODUCT((LEN(PROTEIN_stoich[[#This Row],[sequence]])-LEN(SUBSTITUTE(PROTEIN_stoich[[#This Row],[sequence]],{"A";"C";"D";"E";"F";"G";"H";"I";"K";"L";"M";"N";"P";"Q";"R";"S";"T";"V";"W";"Y"},""))),{72.08;104.14;115.08;129.11;148.17;58.05;138.14;114.16;130.18;114.16;132.2;115.1;98.12;129.13;158.19;88.08;102.1;100.13;187.21;164.17})/1000</f>
        <v>64.563239999999993</v>
      </c>
      <c r="J4854" t="s">
        <v>12540</v>
      </c>
      <c r="K4854" s="4" t="s">
        <v>4880</v>
      </c>
      <c r="M4854">
        <f>LEN(SUBSTITUTE(PROTEIN_stoich[[#This Row],[sequence]],"*",""))</f>
        <v>583</v>
      </c>
      <c r="O4854" t="s">
        <v>16</v>
      </c>
      <c r="P4854" t="str">
        <f>_xlfn.LET(_xlpm.id,PROTEIN_stoich[[#This Row],[uniprot]],HYPERLINK("https://www.uniprot.org/uniprotkb/"&amp;_xlpm.id&amp;"/entry",_xlpm.id))</f>
        <v>A0A0K3CIG0</v>
      </c>
      <c r="Q4854" t="e">
        <f>_xlfn.XLOOKUP(PROTEIN_stoich[[#This Row],[uniprot]],[1]!UniprotIFO[Entry],[1]!UniprotIFO[Gene Ontology IDs],"")</f>
        <v>#REF!</v>
      </c>
      <c r="R4854" t="e">
        <f>_xlfn.XLOOKUP(PROTEIN_stoich[[#This Row],[uniprot]],[1]!UniprotIFO[Entry],[1]!UniprotIFO[essential?],"")</f>
        <v>#REF!</v>
      </c>
      <c r="S4854" t="e">
        <f>_xlfn.XLOOKUP(PROTEIN_stoich[[#This Row],[sequence]],[2]!Table1[sequence_without_asterisks],[2]!Table1[protein_stoich seq matches],"")</f>
        <v>#REF!</v>
      </c>
      <c r="T4854" t="e">
        <f>_xlfn.XLOOKUP(PROTEIN_stoich[[#This Row],[uniprot]],[1]!UniprotIFO[Entry],[1]!UniprotIFO[protein_id in GSM model format],"")</f>
        <v>#REF!</v>
      </c>
    </row>
    <row r="4855" spans="1:20" x14ac:dyDescent="0.2">
      <c r="A48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A0A0K3CIF8</v>
      </c>
      <c r="B4855" t="s">
        <v>11396</v>
      </c>
      <c r="C4855" t="s">
        <v>11396</v>
      </c>
      <c r="D4855" t="s">
        <v>11396</v>
      </c>
      <c r="E4855" t="s">
        <v>4877</v>
      </c>
      <c r="G48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5" t="s">
        <v>4878</v>
      </c>
      <c r="I4855" s="25" cm="1">
        <f t="array" ref="I4855">SUMPRODUCT((LEN(PROTEIN_stoich[[#This Row],[sequence]])-LEN(SUBSTITUTE(PROTEIN_stoich[[#This Row],[sequence]],{"A";"C";"D";"E";"F";"G";"H";"I";"K";"L";"M";"N";"P";"Q";"R";"S";"T";"V";"W";"Y"},""))),{72.08;104.14;115.08;129.11;148.17;58.05;138.14;114.16;130.18;114.16;132.2;115.1;98.12;129.13;158.19;88.08;102.1;100.13;187.21;164.17})/1000</f>
        <v>54.288399999999996</v>
      </c>
      <c r="J4855" t="s">
        <v>12921</v>
      </c>
      <c r="K4855" s="4" t="s">
        <v>4880</v>
      </c>
      <c r="M4855">
        <f>LEN(SUBSTITUTE(PROTEIN_stoich[[#This Row],[sequence]],"*",""))</f>
        <v>524</v>
      </c>
      <c r="O4855" t="s">
        <v>16</v>
      </c>
      <c r="P4855" t="str">
        <f>_xlfn.LET(_xlpm.id,PROTEIN_stoich[[#This Row],[uniprot]],HYPERLINK("https://www.uniprot.org/uniprotkb/"&amp;_xlpm.id&amp;"/entry",_xlpm.id))</f>
        <v>A0A0K3CIF8</v>
      </c>
      <c r="Q4855" t="e">
        <f>_xlfn.XLOOKUP(PROTEIN_stoich[[#This Row],[uniprot]],[1]!UniprotIFO[Entry],[1]!UniprotIFO[Gene Ontology IDs],"")</f>
        <v>#REF!</v>
      </c>
      <c r="R4855" t="e">
        <f>_xlfn.XLOOKUP(PROTEIN_stoich[[#This Row],[uniprot]],[1]!UniprotIFO[Entry],[1]!UniprotIFO[essential?],"")</f>
        <v>#REF!</v>
      </c>
      <c r="S4855" t="e">
        <f>_xlfn.XLOOKUP(PROTEIN_stoich[[#This Row],[sequence]],[2]!Table1[sequence_without_asterisks],[2]!Table1[protein_stoich seq matches],"")</f>
        <v>#REF!</v>
      </c>
      <c r="T4855" t="e">
        <f>_xlfn.XLOOKUP(PROTEIN_stoich[[#This Row],[uniprot]],[1]!UniprotIFO[Entry],[1]!UniprotIFO[protein_id in GSM model format],"")</f>
        <v>#REF!</v>
      </c>
    </row>
    <row r="4856" spans="1:20" x14ac:dyDescent="0.2">
      <c r="A48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A0A0K3CIF7</v>
      </c>
      <c r="B4856" t="s">
        <v>10624</v>
      </c>
      <c r="C4856" t="s">
        <v>10624</v>
      </c>
      <c r="D4856" t="s">
        <v>10624</v>
      </c>
      <c r="E4856" t="s">
        <v>4877</v>
      </c>
      <c r="G48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6" t="s">
        <v>4878</v>
      </c>
      <c r="I4856" s="25" cm="1">
        <f t="array" ref="I4856">SUMPRODUCT((LEN(PROTEIN_stoich[[#This Row],[sequence]])-LEN(SUBSTITUTE(PROTEIN_stoich[[#This Row],[sequence]],{"A";"C";"D";"E";"F";"G";"H";"I";"K";"L";"M";"N";"P";"Q";"R";"S";"T";"V";"W";"Y"},""))),{72.08;104.14;115.08;129.11;148.17;58.05;138.14;114.16;130.18;114.16;132.2;115.1;98.12;129.13;158.19;88.08;102.1;100.13;187.21;164.17})/1000</f>
        <v>133.53792000000001</v>
      </c>
      <c r="J4856" t="s">
        <v>12152</v>
      </c>
      <c r="K4856" s="4" t="s">
        <v>4880</v>
      </c>
      <c r="M4856">
        <f>LEN(SUBSTITUTE(PROTEIN_stoich[[#This Row],[sequence]],"*",""))</f>
        <v>1226</v>
      </c>
      <c r="O4856" t="s">
        <v>16</v>
      </c>
      <c r="P4856" t="str">
        <f>_xlfn.LET(_xlpm.id,PROTEIN_stoich[[#This Row],[uniprot]],HYPERLINK("https://www.uniprot.org/uniprotkb/"&amp;_xlpm.id&amp;"/entry",_xlpm.id))</f>
        <v>A0A0K3CIF7</v>
      </c>
      <c r="Q4856" t="e">
        <f>_xlfn.XLOOKUP(PROTEIN_stoich[[#This Row],[uniprot]],[1]!UniprotIFO[Entry],[1]!UniprotIFO[Gene Ontology IDs],"")</f>
        <v>#REF!</v>
      </c>
      <c r="R4856" t="e">
        <f>_xlfn.XLOOKUP(PROTEIN_stoich[[#This Row],[uniprot]],[1]!UniprotIFO[Entry],[1]!UniprotIFO[essential?],"")</f>
        <v>#REF!</v>
      </c>
      <c r="S4856" t="e">
        <f>_xlfn.XLOOKUP(PROTEIN_stoich[[#This Row],[sequence]],[2]!Table1[sequence_without_asterisks],[2]!Table1[protein_stoich seq matches],"")</f>
        <v>#REF!</v>
      </c>
      <c r="T4856" t="e">
        <f>_xlfn.XLOOKUP(PROTEIN_stoich[[#This Row],[uniprot]],[1]!UniprotIFO[Entry],[1]!UniprotIFO[protein_id in GSM model format],"")</f>
        <v>#REF!</v>
      </c>
    </row>
    <row r="4857" spans="1:20" x14ac:dyDescent="0.2">
      <c r="A48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RT15825</v>
      </c>
      <c r="B4857" t="s">
        <v>16466</v>
      </c>
      <c r="C4857" t="s">
        <v>16466</v>
      </c>
      <c r="D4857" t="s">
        <v>10620</v>
      </c>
      <c r="E4857" t="s">
        <v>4877</v>
      </c>
      <c r="G48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7" t="s">
        <v>4878</v>
      </c>
      <c r="I4857" s="25" cm="1">
        <f t="array" ref="I4857">SUMPRODUCT((LEN(PROTEIN_stoich[[#This Row],[sequence]])-LEN(SUBSTITUTE(PROTEIN_stoich[[#This Row],[sequence]],{"A";"C";"D";"E";"F";"G";"H";"I";"K";"L";"M";"N";"P";"Q";"R";"S";"T";"V";"W";"Y"},""))),{72.08;104.14;115.08;129.11;148.17;58.05;138.14;114.16;130.18;114.16;132.2;115.1;98.12;129.13;158.19;88.08;102.1;100.13;187.21;164.17})/1000</f>
        <v>33.186599999999991</v>
      </c>
      <c r="J4857" t="s">
        <v>12148</v>
      </c>
      <c r="K4857" s="4" t="s">
        <v>4880</v>
      </c>
      <c r="M4857">
        <f>LEN(SUBSTITUTE(PROTEIN_stoich[[#This Row],[sequence]],"*",""))</f>
        <v>325</v>
      </c>
      <c r="O4857" t="s">
        <v>16</v>
      </c>
      <c r="P4857" t="str">
        <f>_xlfn.LET(_xlpm.id,PROTEIN_stoich[[#This Row],[uniprot]],HYPERLINK("https://www.uniprot.org/uniprotkb/"&amp;_xlpm.id&amp;"/entry",_xlpm.id))</f>
        <v>A0A0K3CIE9</v>
      </c>
      <c r="Q4857" t="e">
        <f>_xlfn.XLOOKUP(PROTEIN_stoich[[#This Row],[uniprot]],[1]!UniprotIFO[Entry],[1]!UniprotIFO[Gene Ontology IDs],"")</f>
        <v>#REF!</v>
      </c>
      <c r="R4857" t="e">
        <f>_xlfn.XLOOKUP(PROTEIN_stoich[[#This Row],[uniprot]],[1]!UniprotIFO[Entry],[1]!UniprotIFO[essential?],"")</f>
        <v>#REF!</v>
      </c>
      <c r="S4857" t="e">
        <f>_xlfn.XLOOKUP(PROTEIN_stoich[[#This Row],[sequence]],[2]!Table1[sequence_without_asterisks],[2]!Table1[protein_stoich seq matches],"")</f>
        <v>#REF!</v>
      </c>
      <c r="T4857" t="e">
        <f>_xlfn.XLOOKUP(PROTEIN_stoich[[#This Row],[uniprot]],[1]!UniprotIFO[Entry],[1]!UniprotIFO[protein_id in GSM model format],"")</f>
        <v>#REF!</v>
      </c>
    </row>
    <row r="4858" spans="1:20" x14ac:dyDescent="0.2">
      <c r="A48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A0A0K3CIE1</v>
      </c>
      <c r="B4858" t="s">
        <v>11980</v>
      </c>
      <c r="C4858" t="s">
        <v>11980</v>
      </c>
      <c r="D4858" t="s">
        <v>11980</v>
      </c>
      <c r="E4858" t="s">
        <v>4877</v>
      </c>
      <c r="G48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8" t="s">
        <v>4878</v>
      </c>
      <c r="I4858" s="25" cm="1">
        <f t="array" ref="I4858">SUMPRODUCT((LEN(PROTEIN_stoich[[#This Row],[sequence]])-LEN(SUBSTITUTE(PROTEIN_stoich[[#This Row],[sequence]],{"A";"C";"D";"E";"F";"G";"H";"I";"K";"L";"M";"N";"P";"Q";"R";"S";"T";"V";"W";"Y"},""))),{72.08;104.14;115.08;129.11;148.17;58.05;138.14;114.16;130.18;114.16;132.2;115.1;98.12;129.13;158.19;88.08;102.1;100.13;187.21;164.17})/1000</f>
        <v>61.48189</v>
      </c>
      <c r="J4858" t="s">
        <v>13502</v>
      </c>
      <c r="K4858" s="4" t="s">
        <v>4880</v>
      </c>
      <c r="M4858">
        <f>LEN(SUBSTITUTE(PROTEIN_stoich[[#This Row],[sequence]],"*",""))</f>
        <v>546</v>
      </c>
      <c r="O4858" t="s">
        <v>16</v>
      </c>
      <c r="P4858" t="str">
        <f>_xlfn.LET(_xlpm.id,PROTEIN_stoich[[#This Row],[uniprot]],HYPERLINK("https://www.uniprot.org/uniprotkb/"&amp;_xlpm.id&amp;"/entry",_xlpm.id))</f>
        <v>A0A0K3CIE1</v>
      </c>
      <c r="Q4858" t="e">
        <f>_xlfn.XLOOKUP(PROTEIN_stoich[[#This Row],[uniprot]],[1]!UniprotIFO[Entry],[1]!UniprotIFO[Gene Ontology IDs],"")</f>
        <v>#REF!</v>
      </c>
      <c r="R4858" t="e">
        <f>_xlfn.XLOOKUP(PROTEIN_stoich[[#This Row],[uniprot]],[1]!UniprotIFO[Entry],[1]!UniprotIFO[essential?],"")</f>
        <v>#REF!</v>
      </c>
      <c r="S4858" t="e">
        <f>_xlfn.XLOOKUP(PROTEIN_stoich[[#This Row],[sequence]],[2]!Table1[sequence_without_asterisks],[2]!Table1[protein_stoich seq matches],"")</f>
        <v>#REF!</v>
      </c>
      <c r="T4858" t="e">
        <f>_xlfn.XLOOKUP(PROTEIN_stoich[[#This Row],[uniprot]],[1]!UniprotIFO[Entry],[1]!UniprotIFO[protein_id in GSM model format],"")</f>
        <v>#REF!</v>
      </c>
    </row>
    <row r="4859" spans="1:20" x14ac:dyDescent="0.2">
      <c r="A48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A0A0K3CID8</v>
      </c>
      <c r="B4859" t="s">
        <v>12098</v>
      </c>
      <c r="C4859" t="s">
        <v>12098</v>
      </c>
      <c r="D4859" t="s">
        <v>12098</v>
      </c>
      <c r="E4859" t="s">
        <v>4877</v>
      </c>
      <c r="G48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59" t="s">
        <v>4878</v>
      </c>
      <c r="I4859" s="25" cm="1">
        <f t="array" ref="I4859">SUMPRODUCT((LEN(PROTEIN_stoich[[#This Row],[sequence]])-LEN(SUBSTITUTE(PROTEIN_stoich[[#This Row],[sequence]],{"A";"C";"D";"E";"F";"G";"H";"I";"K";"L";"M";"N";"P";"Q";"R";"S";"T";"V";"W";"Y"},""))),{72.08;104.14;115.08;129.11;148.17;58.05;138.14;114.16;130.18;114.16;132.2;115.1;98.12;129.13;158.19;88.08;102.1;100.13;187.21;164.17})/1000</f>
        <v>46.745929999999994</v>
      </c>
      <c r="J4859" t="s">
        <v>13620</v>
      </c>
      <c r="K4859" s="4" t="s">
        <v>4880</v>
      </c>
      <c r="M4859">
        <f>LEN(SUBSTITUTE(PROTEIN_stoich[[#This Row],[sequence]],"*",""))</f>
        <v>444</v>
      </c>
      <c r="O4859" t="s">
        <v>16</v>
      </c>
      <c r="P4859" t="str">
        <f>_xlfn.LET(_xlpm.id,PROTEIN_stoich[[#This Row],[uniprot]],HYPERLINK("https://www.uniprot.org/uniprotkb/"&amp;_xlpm.id&amp;"/entry",_xlpm.id))</f>
        <v>A0A0K3CID8</v>
      </c>
      <c r="Q4859" t="e">
        <f>_xlfn.XLOOKUP(PROTEIN_stoich[[#This Row],[uniprot]],[1]!UniprotIFO[Entry],[1]!UniprotIFO[Gene Ontology IDs],"")</f>
        <v>#REF!</v>
      </c>
      <c r="R4859" t="e">
        <f>_xlfn.XLOOKUP(PROTEIN_stoich[[#This Row],[uniprot]],[1]!UniprotIFO[Entry],[1]!UniprotIFO[essential?],"")</f>
        <v>#REF!</v>
      </c>
      <c r="S4859" t="e">
        <f>_xlfn.XLOOKUP(PROTEIN_stoich[[#This Row],[sequence]],[2]!Table1[sequence_without_asterisks],[2]!Table1[protein_stoich seq matches],"")</f>
        <v>#REF!</v>
      </c>
      <c r="T4859" t="e">
        <f>_xlfn.XLOOKUP(PROTEIN_stoich[[#This Row],[uniprot]],[1]!UniprotIFO[Entry],[1]!UniprotIFO[protein_id in GSM model format],"")</f>
        <v>#REF!</v>
      </c>
    </row>
    <row r="4860" spans="1:20" x14ac:dyDescent="0.2">
      <c r="A48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A0A0K3CID6</v>
      </c>
      <c r="B4860" t="s">
        <v>10889</v>
      </c>
      <c r="C4860" t="s">
        <v>10889</v>
      </c>
      <c r="D4860" t="s">
        <v>10889</v>
      </c>
      <c r="E4860" t="s">
        <v>4877</v>
      </c>
      <c r="G48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0" t="s">
        <v>4878</v>
      </c>
      <c r="I4860" s="25" cm="1">
        <f t="array" ref="I4860">SUMPRODUCT((LEN(PROTEIN_stoich[[#This Row],[sequence]])-LEN(SUBSTITUTE(PROTEIN_stoich[[#This Row],[sequence]],{"A";"C";"D";"E";"F";"G";"H";"I";"K";"L";"M";"N";"P";"Q";"R";"S";"T";"V";"W";"Y"},""))),{72.08;104.14;115.08;129.11;148.17;58.05;138.14;114.16;130.18;114.16;132.2;115.1;98.12;129.13;158.19;88.08;102.1;100.13;187.21;164.17})/1000</f>
        <v>12.537079999999998</v>
      </c>
      <c r="J4860" t="s">
        <v>12416</v>
      </c>
      <c r="K4860" s="4" t="s">
        <v>4880</v>
      </c>
      <c r="M4860">
        <f>LEN(SUBSTITUTE(PROTEIN_stoich[[#This Row],[sequence]],"*",""))</f>
        <v>114</v>
      </c>
      <c r="O4860" t="s">
        <v>16</v>
      </c>
      <c r="P4860" t="str">
        <f>_xlfn.LET(_xlpm.id,PROTEIN_stoich[[#This Row],[uniprot]],HYPERLINK("https://www.uniprot.org/uniprotkb/"&amp;_xlpm.id&amp;"/entry",_xlpm.id))</f>
        <v>A0A0K3CID6</v>
      </c>
      <c r="Q4860" t="e">
        <f>_xlfn.XLOOKUP(PROTEIN_stoich[[#This Row],[uniprot]],[1]!UniprotIFO[Entry],[1]!UniprotIFO[Gene Ontology IDs],"")</f>
        <v>#REF!</v>
      </c>
      <c r="R4860" t="e">
        <f>_xlfn.XLOOKUP(PROTEIN_stoich[[#This Row],[uniprot]],[1]!UniprotIFO[Entry],[1]!UniprotIFO[essential?],"")</f>
        <v>#REF!</v>
      </c>
      <c r="S4860" t="e">
        <f>_xlfn.XLOOKUP(PROTEIN_stoich[[#This Row],[sequence]],[2]!Table1[sequence_without_asterisks],[2]!Table1[protein_stoich seq matches],"")</f>
        <v>#REF!</v>
      </c>
      <c r="T4860" t="e">
        <f>_xlfn.XLOOKUP(PROTEIN_stoich[[#This Row],[uniprot]],[1]!UniprotIFO[Entry],[1]!UniprotIFO[protein_id in GSM model format],"")</f>
        <v>#REF!</v>
      </c>
    </row>
    <row r="4861" spans="1:20" x14ac:dyDescent="0.2">
      <c r="A48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A0A0K3CID1</v>
      </c>
      <c r="B4861" t="s">
        <v>12074</v>
      </c>
      <c r="C4861" t="s">
        <v>12074</v>
      </c>
      <c r="D4861" t="s">
        <v>12074</v>
      </c>
      <c r="E4861" t="s">
        <v>4877</v>
      </c>
      <c r="G48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1" t="s">
        <v>4878</v>
      </c>
      <c r="I4861" s="25" cm="1">
        <f t="array" ref="I4861">SUMPRODUCT((LEN(PROTEIN_stoich[[#This Row],[sequence]])-LEN(SUBSTITUTE(PROTEIN_stoich[[#This Row],[sequence]],{"A";"C";"D";"E";"F";"G";"H";"I";"K";"L";"M";"N";"P";"Q";"R";"S";"T";"V";"W";"Y"},""))),{72.08;104.14;115.08;129.11;148.17;58.05;138.14;114.16;130.18;114.16;132.2;115.1;98.12;129.13;158.19;88.08;102.1;100.13;187.21;164.17})/1000</f>
        <v>40.710459999999998</v>
      </c>
      <c r="J4861" t="s">
        <v>13596</v>
      </c>
      <c r="K4861" s="4" t="s">
        <v>4880</v>
      </c>
      <c r="M4861">
        <f>LEN(SUBSTITUTE(PROTEIN_stoich[[#This Row],[sequence]],"*",""))</f>
        <v>362</v>
      </c>
      <c r="O4861" t="s">
        <v>16</v>
      </c>
      <c r="P4861" t="str">
        <f>_xlfn.LET(_xlpm.id,PROTEIN_stoich[[#This Row],[uniprot]],HYPERLINK("https://www.uniprot.org/uniprotkb/"&amp;_xlpm.id&amp;"/entry",_xlpm.id))</f>
        <v>A0A0K3CID1</v>
      </c>
      <c r="Q4861" t="e">
        <f>_xlfn.XLOOKUP(PROTEIN_stoich[[#This Row],[uniprot]],[1]!UniprotIFO[Entry],[1]!UniprotIFO[Gene Ontology IDs],"")</f>
        <v>#REF!</v>
      </c>
      <c r="R4861" t="e">
        <f>_xlfn.XLOOKUP(PROTEIN_stoich[[#This Row],[uniprot]],[1]!UniprotIFO[Entry],[1]!UniprotIFO[essential?],"")</f>
        <v>#REF!</v>
      </c>
      <c r="S4861" t="e">
        <f>_xlfn.XLOOKUP(PROTEIN_stoich[[#This Row],[sequence]],[2]!Table1[sequence_without_asterisks],[2]!Table1[protein_stoich seq matches],"")</f>
        <v>#REF!</v>
      </c>
      <c r="T4861" t="e">
        <f>_xlfn.XLOOKUP(PROTEIN_stoich[[#This Row],[uniprot]],[1]!UniprotIFO[Entry],[1]!UniprotIFO[protein_id in GSM model format],"")</f>
        <v>#REF!</v>
      </c>
    </row>
    <row r="4862" spans="1:20" x14ac:dyDescent="0.2">
      <c r="A48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A0A0K3CIC3</v>
      </c>
      <c r="B4862" t="s">
        <v>11015</v>
      </c>
      <c r="C4862" t="s">
        <v>11015</v>
      </c>
      <c r="D4862" t="s">
        <v>11015</v>
      </c>
      <c r="E4862" t="s">
        <v>4877</v>
      </c>
      <c r="G48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2" t="s">
        <v>4878</v>
      </c>
      <c r="I4862" s="25" cm="1">
        <f t="array" ref="I4862">SUMPRODUCT((LEN(PROTEIN_stoich[[#This Row],[sequence]])-LEN(SUBSTITUTE(PROTEIN_stoich[[#This Row],[sequence]],{"A";"C";"D";"E";"F";"G";"H";"I";"K";"L";"M";"N";"P";"Q";"R";"S";"T";"V";"W";"Y"},""))),{72.08;104.14;115.08;129.11;148.17;58.05;138.14;114.16;130.18;114.16;132.2;115.1;98.12;129.13;158.19;88.08;102.1;100.13;187.21;164.17})/1000</f>
        <v>75.471440000000001</v>
      </c>
      <c r="J4862" t="s">
        <v>12541</v>
      </c>
      <c r="K4862" s="4" t="s">
        <v>4880</v>
      </c>
      <c r="M4862">
        <f>LEN(SUBSTITUTE(PROTEIN_stoich[[#This Row],[sequence]],"*",""))</f>
        <v>682</v>
      </c>
      <c r="O4862" t="s">
        <v>16</v>
      </c>
      <c r="P4862" t="str">
        <f>_xlfn.LET(_xlpm.id,PROTEIN_stoich[[#This Row],[uniprot]],HYPERLINK("https://www.uniprot.org/uniprotkb/"&amp;_xlpm.id&amp;"/entry",_xlpm.id))</f>
        <v>A0A0K3CIC3</v>
      </c>
      <c r="Q4862" t="e">
        <f>_xlfn.XLOOKUP(PROTEIN_stoich[[#This Row],[uniprot]],[1]!UniprotIFO[Entry],[1]!UniprotIFO[Gene Ontology IDs],"")</f>
        <v>#REF!</v>
      </c>
      <c r="R4862" t="e">
        <f>_xlfn.XLOOKUP(PROTEIN_stoich[[#This Row],[uniprot]],[1]!UniprotIFO[Entry],[1]!UniprotIFO[essential?],"")</f>
        <v>#REF!</v>
      </c>
      <c r="S4862" t="e">
        <f>_xlfn.XLOOKUP(PROTEIN_stoich[[#This Row],[sequence]],[2]!Table1[sequence_without_asterisks],[2]!Table1[protein_stoich seq matches],"")</f>
        <v>#REF!</v>
      </c>
      <c r="T4862" t="e">
        <f>_xlfn.XLOOKUP(PROTEIN_stoich[[#This Row],[uniprot]],[1]!UniprotIFO[Entry],[1]!UniprotIFO[protein_id in GSM model format],"")</f>
        <v>#REF!</v>
      </c>
    </row>
    <row r="4863" spans="1:20" x14ac:dyDescent="0.2">
      <c r="A48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A0A0K3CIB9</v>
      </c>
      <c r="B4863" t="s">
        <v>12016</v>
      </c>
      <c r="C4863" t="s">
        <v>12016</v>
      </c>
      <c r="D4863" t="s">
        <v>12016</v>
      </c>
      <c r="E4863" t="s">
        <v>4877</v>
      </c>
      <c r="G48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3" t="s">
        <v>4878</v>
      </c>
      <c r="I4863" s="25" cm="1">
        <f t="array" ref="I4863">SUMPRODUCT((LEN(PROTEIN_stoich[[#This Row],[sequence]])-LEN(SUBSTITUTE(PROTEIN_stoich[[#This Row],[sequence]],{"A";"C";"D";"E";"F";"G";"H";"I";"K";"L";"M";"N";"P";"Q";"R";"S";"T";"V";"W";"Y"},""))),{72.08;104.14;115.08;129.11;148.17;58.05;138.14;114.16;130.18;114.16;132.2;115.1;98.12;129.13;158.19;88.08;102.1;100.13;187.21;164.17})/1000</f>
        <v>30.421890000000005</v>
      </c>
      <c r="J4863" t="s">
        <v>13538</v>
      </c>
      <c r="K4863" s="4" t="s">
        <v>4880</v>
      </c>
      <c r="M4863">
        <f>LEN(SUBSTITUTE(PROTEIN_stoich[[#This Row],[sequence]],"*",""))</f>
        <v>276</v>
      </c>
      <c r="O4863" t="s">
        <v>16</v>
      </c>
      <c r="P4863" t="str">
        <f>_xlfn.LET(_xlpm.id,PROTEIN_stoich[[#This Row],[uniprot]],HYPERLINK("https://www.uniprot.org/uniprotkb/"&amp;_xlpm.id&amp;"/entry",_xlpm.id))</f>
        <v>A0A0K3CIB9</v>
      </c>
      <c r="Q4863" t="e">
        <f>_xlfn.XLOOKUP(PROTEIN_stoich[[#This Row],[uniprot]],[1]!UniprotIFO[Entry],[1]!UniprotIFO[Gene Ontology IDs],"")</f>
        <v>#REF!</v>
      </c>
      <c r="R4863" t="e">
        <f>_xlfn.XLOOKUP(PROTEIN_stoich[[#This Row],[uniprot]],[1]!UniprotIFO[Entry],[1]!UniprotIFO[essential?],"")</f>
        <v>#REF!</v>
      </c>
      <c r="S4863" t="e">
        <f>_xlfn.XLOOKUP(PROTEIN_stoich[[#This Row],[sequence]],[2]!Table1[sequence_without_asterisks],[2]!Table1[protein_stoich seq matches],"")</f>
        <v>#REF!</v>
      </c>
      <c r="T4863" t="e">
        <f>_xlfn.XLOOKUP(PROTEIN_stoich[[#This Row],[uniprot]],[1]!UniprotIFO[Entry],[1]!UniprotIFO[protein_id in GSM model format],"")</f>
        <v>#REF!</v>
      </c>
    </row>
    <row r="4864" spans="1:20" x14ac:dyDescent="0.2">
      <c r="A48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A0A0K3CIB3</v>
      </c>
      <c r="B4864" t="s">
        <v>12032</v>
      </c>
      <c r="C4864" t="s">
        <v>12032</v>
      </c>
      <c r="D4864" t="s">
        <v>12032</v>
      </c>
      <c r="E4864" t="s">
        <v>4877</v>
      </c>
      <c r="G48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4" t="s">
        <v>4878</v>
      </c>
      <c r="I4864" s="25" cm="1">
        <f t="array" ref="I4864">SUMPRODUCT((LEN(PROTEIN_stoich[[#This Row],[sequence]])-LEN(SUBSTITUTE(PROTEIN_stoich[[#This Row],[sequence]],{"A";"C";"D";"E";"F";"G";"H";"I";"K";"L";"M";"N";"P";"Q";"R";"S";"T";"V";"W";"Y"},""))),{72.08;104.14;115.08;129.11;148.17;58.05;138.14;114.16;130.18;114.16;132.2;115.1;98.12;129.13;158.19;88.08;102.1;100.13;187.21;164.17})/1000</f>
        <v>131.13136000000003</v>
      </c>
      <c r="J4864" t="s">
        <v>13554</v>
      </c>
      <c r="K4864" s="4" t="s">
        <v>4880</v>
      </c>
      <c r="M4864">
        <f>LEN(SUBSTITUTE(PROTEIN_stoich[[#This Row],[sequence]],"*",""))</f>
        <v>1223</v>
      </c>
      <c r="O4864" t="s">
        <v>16</v>
      </c>
      <c r="P4864" t="str">
        <f>_xlfn.LET(_xlpm.id,PROTEIN_stoich[[#This Row],[uniprot]],HYPERLINK("https://www.uniprot.org/uniprotkb/"&amp;_xlpm.id&amp;"/entry",_xlpm.id))</f>
        <v>A0A0K3CIB3</v>
      </c>
      <c r="Q4864" t="e">
        <f>_xlfn.XLOOKUP(PROTEIN_stoich[[#This Row],[uniprot]],[1]!UniprotIFO[Entry],[1]!UniprotIFO[Gene Ontology IDs],"")</f>
        <v>#REF!</v>
      </c>
      <c r="R4864" t="e">
        <f>_xlfn.XLOOKUP(PROTEIN_stoich[[#This Row],[uniprot]],[1]!UniprotIFO[Entry],[1]!UniprotIFO[essential?],"")</f>
        <v>#REF!</v>
      </c>
      <c r="S4864" t="e">
        <f>_xlfn.XLOOKUP(PROTEIN_stoich[[#This Row],[sequence]],[2]!Table1[sequence_without_asterisks],[2]!Table1[protein_stoich seq matches],"")</f>
        <v>#REF!</v>
      </c>
      <c r="T4864" t="e">
        <f>_xlfn.XLOOKUP(PROTEIN_stoich[[#This Row],[uniprot]],[1]!UniprotIFO[Entry],[1]!UniprotIFO[protein_id in GSM model format],"")</f>
        <v>#REF!</v>
      </c>
    </row>
    <row r="4865" spans="1:20" x14ac:dyDescent="0.2">
      <c r="A48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RT16175</v>
      </c>
      <c r="B4865" t="s">
        <v>17154</v>
      </c>
      <c r="C4865" t="s">
        <v>17154</v>
      </c>
      <c r="D4865" t="s">
        <v>12091</v>
      </c>
      <c r="E4865" t="s">
        <v>4877</v>
      </c>
      <c r="G48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5" t="s">
        <v>4878</v>
      </c>
      <c r="I4865" s="25" cm="1">
        <f t="array" ref="I4865">SUMPRODUCT((LEN(PROTEIN_stoich[[#This Row],[sequence]])-LEN(SUBSTITUTE(PROTEIN_stoich[[#This Row],[sequence]],{"A";"C";"D";"E";"F";"G";"H";"I";"K";"L";"M";"N";"P";"Q";"R";"S";"T";"V";"W";"Y"},""))),{72.08;104.14;115.08;129.11;148.17;58.05;138.14;114.16;130.18;114.16;132.2;115.1;98.12;129.13;158.19;88.08;102.1;100.13;187.21;164.17})/1000</f>
        <v>27.146099999999997</v>
      </c>
      <c r="J4865" t="s">
        <v>13613</v>
      </c>
      <c r="K4865" s="4" t="s">
        <v>4880</v>
      </c>
      <c r="M4865">
        <f>LEN(SUBSTITUTE(PROTEIN_stoich[[#This Row],[sequence]],"*",""))</f>
        <v>240</v>
      </c>
      <c r="O4865" t="s">
        <v>16</v>
      </c>
      <c r="P4865" t="str">
        <f>_xlfn.LET(_xlpm.id,PROTEIN_stoich[[#This Row],[uniprot]],HYPERLINK("https://www.uniprot.org/uniprotkb/"&amp;_xlpm.id&amp;"/entry",_xlpm.id))</f>
        <v>A0A0K3CIB2</v>
      </c>
      <c r="Q4865" t="e">
        <f>_xlfn.XLOOKUP(PROTEIN_stoich[[#This Row],[uniprot]],[1]!UniprotIFO[Entry],[1]!UniprotIFO[Gene Ontology IDs],"")</f>
        <v>#REF!</v>
      </c>
      <c r="R4865" t="e">
        <f>_xlfn.XLOOKUP(PROTEIN_stoich[[#This Row],[uniprot]],[1]!UniprotIFO[Entry],[1]!UniprotIFO[essential?],"")</f>
        <v>#REF!</v>
      </c>
      <c r="S4865" t="e">
        <f>_xlfn.XLOOKUP(PROTEIN_stoich[[#This Row],[sequence]],[2]!Table1[sequence_without_asterisks],[2]!Table1[protein_stoich seq matches],"")</f>
        <v>#REF!</v>
      </c>
      <c r="T4865" t="e">
        <f>_xlfn.XLOOKUP(PROTEIN_stoich[[#This Row],[uniprot]],[1]!UniprotIFO[Entry],[1]!UniprotIFO[protein_id in GSM model format],"")</f>
        <v>#REF!</v>
      </c>
    </row>
    <row r="4866" spans="1:20" x14ac:dyDescent="0.2">
      <c r="A48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A0A0K3CIB1</v>
      </c>
      <c r="B4866" t="s">
        <v>11911</v>
      </c>
      <c r="C4866" t="s">
        <v>11911</v>
      </c>
      <c r="D4866" t="s">
        <v>11911</v>
      </c>
      <c r="E4866" t="s">
        <v>4877</v>
      </c>
      <c r="G48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6" t="s">
        <v>4878</v>
      </c>
      <c r="I4866" s="25" cm="1">
        <f t="array" ref="I4866">SUMPRODUCT((LEN(PROTEIN_stoich[[#This Row],[sequence]])-LEN(SUBSTITUTE(PROTEIN_stoich[[#This Row],[sequence]],{"A";"C";"D";"E";"F";"G";"H";"I";"K";"L";"M";"N";"P";"Q";"R";"S";"T";"V";"W";"Y"},""))),{72.08;104.14;115.08;129.11;148.17;58.05;138.14;114.16;130.18;114.16;132.2;115.1;98.12;129.13;158.19;88.08;102.1;100.13;187.21;164.17})/1000</f>
        <v>36.416539999999991</v>
      </c>
      <c r="J4866" t="s">
        <v>13433</v>
      </c>
      <c r="K4866" s="4" t="s">
        <v>4880</v>
      </c>
      <c r="M4866">
        <f>LEN(SUBSTITUTE(PROTEIN_stoich[[#This Row],[sequence]],"*",""))</f>
        <v>331</v>
      </c>
      <c r="O4866" t="s">
        <v>16</v>
      </c>
      <c r="P4866" t="str">
        <f>_xlfn.LET(_xlpm.id,PROTEIN_stoich[[#This Row],[uniprot]],HYPERLINK("https://www.uniprot.org/uniprotkb/"&amp;_xlpm.id&amp;"/entry",_xlpm.id))</f>
        <v>A0A0K3CIB1</v>
      </c>
      <c r="Q4866" t="e">
        <f>_xlfn.XLOOKUP(PROTEIN_stoich[[#This Row],[uniprot]],[1]!UniprotIFO[Entry],[1]!UniprotIFO[Gene Ontology IDs],"")</f>
        <v>#REF!</v>
      </c>
      <c r="R4866" t="e">
        <f>_xlfn.XLOOKUP(PROTEIN_stoich[[#This Row],[uniprot]],[1]!UniprotIFO[Entry],[1]!UniprotIFO[essential?],"")</f>
        <v>#REF!</v>
      </c>
      <c r="S4866" t="e">
        <f>_xlfn.XLOOKUP(PROTEIN_stoich[[#This Row],[sequence]],[2]!Table1[sequence_without_asterisks],[2]!Table1[protein_stoich seq matches],"")</f>
        <v>#REF!</v>
      </c>
      <c r="T4866" t="e">
        <f>_xlfn.XLOOKUP(PROTEIN_stoich[[#This Row],[uniprot]],[1]!UniprotIFO[Entry],[1]!UniprotIFO[protein_id in GSM model format],"")</f>
        <v>#REF!</v>
      </c>
    </row>
    <row r="4867" spans="1:20" x14ac:dyDescent="0.2">
      <c r="A48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A0A0K3CIA6</v>
      </c>
      <c r="B4867" t="s">
        <v>11089</v>
      </c>
      <c r="C4867" t="s">
        <v>11089</v>
      </c>
      <c r="D4867" t="s">
        <v>11089</v>
      </c>
      <c r="E4867" t="s">
        <v>4877</v>
      </c>
      <c r="G48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7" t="s">
        <v>4878</v>
      </c>
      <c r="I4867" s="25" cm="1">
        <f t="array" ref="I4867">SUMPRODUCT((LEN(PROTEIN_stoich[[#This Row],[sequence]])-LEN(SUBSTITUTE(PROTEIN_stoich[[#This Row],[sequence]],{"A";"C";"D";"E";"F";"G";"H";"I";"K";"L";"M";"N";"P";"Q";"R";"S";"T";"V";"W";"Y"},""))),{72.08;104.14;115.08;129.11;148.17;58.05;138.14;114.16;130.18;114.16;132.2;115.1;98.12;129.13;158.19;88.08;102.1;100.13;187.21;164.17})/1000</f>
        <v>163.76966999999999</v>
      </c>
      <c r="J4867" t="s">
        <v>12615</v>
      </c>
      <c r="K4867" s="4" t="s">
        <v>4880</v>
      </c>
      <c r="M4867">
        <f>LEN(SUBSTITUTE(PROTEIN_stoich[[#This Row],[sequence]],"*",""))</f>
        <v>1545</v>
      </c>
      <c r="O4867" t="s">
        <v>16</v>
      </c>
      <c r="P4867" t="str">
        <f>_xlfn.LET(_xlpm.id,PROTEIN_stoich[[#This Row],[uniprot]],HYPERLINK("https://www.uniprot.org/uniprotkb/"&amp;_xlpm.id&amp;"/entry",_xlpm.id))</f>
        <v>A0A0K3CIA6</v>
      </c>
      <c r="Q4867" t="e">
        <f>_xlfn.XLOOKUP(PROTEIN_stoich[[#This Row],[uniprot]],[1]!UniprotIFO[Entry],[1]!UniprotIFO[Gene Ontology IDs],"")</f>
        <v>#REF!</v>
      </c>
      <c r="R4867" t="e">
        <f>_xlfn.XLOOKUP(PROTEIN_stoich[[#This Row],[uniprot]],[1]!UniprotIFO[Entry],[1]!UniprotIFO[essential?],"")</f>
        <v>#REF!</v>
      </c>
      <c r="S4867" t="e">
        <f>_xlfn.XLOOKUP(PROTEIN_stoich[[#This Row],[sequence]],[2]!Table1[sequence_without_asterisks],[2]!Table1[protein_stoich seq matches],"")</f>
        <v>#REF!</v>
      </c>
      <c r="T4867" t="e">
        <f>_xlfn.XLOOKUP(PROTEIN_stoich[[#This Row],[uniprot]],[1]!UniprotIFO[Entry],[1]!UniprotIFO[protein_id in GSM model format],"")</f>
        <v>#REF!</v>
      </c>
    </row>
    <row r="4868" spans="1:20" x14ac:dyDescent="0.2">
      <c r="A48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A0A0K3CIA3</v>
      </c>
      <c r="B4868" t="s">
        <v>10887</v>
      </c>
      <c r="C4868" t="s">
        <v>10887</v>
      </c>
      <c r="D4868" t="s">
        <v>10887</v>
      </c>
      <c r="E4868" t="s">
        <v>4877</v>
      </c>
      <c r="G48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8" t="s">
        <v>4878</v>
      </c>
      <c r="I4868" s="25" cm="1">
        <f t="array" ref="I4868">SUMPRODUCT((LEN(PROTEIN_stoich[[#This Row],[sequence]])-LEN(SUBSTITUTE(PROTEIN_stoich[[#This Row],[sequence]],{"A";"C";"D";"E";"F";"G";"H";"I";"K";"L";"M";"N";"P";"Q";"R";"S";"T";"V";"W";"Y"},""))),{72.08;104.14;115.08;129.11;148.17;58.05;138.14;114.16;130.18;114.16;132.2;115.1;98.12;129.13;158.19;88.08;102.1;100.13;187.21;164.17})/1000</f>
        <v>36.493280000000006</v>
      </c>
      <c r="J4868" t="s">
        <v>12414</v>
      </c>
      <c r="K4868" s="4" t="s">
        <v>4880</v>
      </c>
      <c r="M4868">
        <f>LEN(SUBSTITUTE(PROTEIN_stoich[[#This Row],[sequence]],"*",""))</f>
        <v>325</v>
      </c>
      <c r="O4868" t="s">
        <v>16</v>
      </c>
      <c r="P4868" t="str">
        <f>_xlfn.LET(_xlpm.id,PROTEIN_stoich[[#This Row],[uniprot]],HYPERLINK("https://www.uniprot.org/uniprotkb/"&amp;_xlpm.id&amp;"/entry",_xlpm.id))</f>
        <v>A0A0K3CIA3</v>
      </c>
      <c r="Q4868" t="e">
        <f>_xlfn.XLOOKUP(PROTEIN_stoich[[#This Row],[uniprot]],[1]!UniprotIFO[Entry],[1]!UniprotIFO[Gene Ontology IDs],"")</f>
        <v>#REF!</v>
      </c>
      <c r="R4868" t="e">
        <f>_xlfn.XLOOKUP(PROTEIN_stoich[[#This Row],[uniprot]],[1]!UniprotIFO[Entry],[1]!UniprotIFO[essential?],"")</f>
        <v>#REF!</v>
      </c>
      <c r="S4868" t="e">
        <f>_xlfn.XLOOKUP(PROTEIN_stoich[[#This Row],[sequence]],[2]!Table1[sequence_without_asterisks],[2]!Table1[protein_stoich seq matches],"")</f>
        <v>#REF!</v>
      </c>
      <c r="T4868" t="e">
        <f>_xlfn.XLOOKUP(PROTEIN_stoich[[#This Row],[uniprot]],[1]!UniprotIFO[Entry],[1]!UniprotIFO[protein_id in GSM model format],"")</f>
        <v>#REF!</v>
      </c>
    </row>
    <row r="4869" spans="1:20" x14ac:dyDescent="0.2">
      <c r="A48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A0A0K3CI98</v>
      </c>
      <c r="B4869" t="s">
        <v>11847</v>
      </c>
      <c r="C4869" t="s">
        <v>11847</v>
      </c>
      <c r="D4869" t="s">
        <v>11847</v>
      </c>
      <c r="E4869" t="s">
        <v>4877</v>
      </c>
      <c r="G48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69" t="s">
        <v>4878</v>
      </c>
      <c r="I4869" s="25" cm="1">
        <f t="array" ref="I4869">SUMPRODUCT((LEN(PROTEIN_stoich[[#This Row],[sequence]])-LEN(SUBSTITUTE(PROTEIN_stoich[[#This Row],[sequence]],{"A";"C";"D";"E";"F";"G";"H";"I";"K";"L";"M";"N";"P";"Q";"R";"S";"T";"V";"W";"Y"},""))),{72.08;104.14;115.08;129.11;148.17;58.05;138.14;114.16;130.18;114.16;132.2;115.1;98.12;129.13;158.19;88.08;102.1;100.13;187.21;164.17})/1000</f>
        <v>25.272349999999996</v>
      </c>
      <c r="J4869" t="s">
        <v>13369</v>
      </c>
      <c r="K4869" s="4" t="s">
        <v>4880</v>
      </c>
      <c r="M4869">
        <f>LEN(SUBSTITUTE(PROTEIN_stoich[[#This Row],[sequence]],"*",""))</f>
        <v>236</v>
      </c>
      <c r="O4869" t="s">
        <v>16</v>
      </c>
      <c r="P4869" t="str">
        <f>_xlfn.LET(_xlpm.id,PROTEIN_stoich[[#This Row],[uniprot]],HYPERLINK("https://www.uniprot.org/uniprotkb/"&amp;_xlpm.id&amp;"/entry",_xlpm.id))</f>
        <v>A0A0K3CI98</v>
      </c>
      <c r="Q4869" t="e">
        <f>_xlfn.XLOOKUP(PROTEIN_stoich[[#This Row],[uniprot]],[1]!UniprotIFO[Entry],[1]!UniprotIFO[Gene Ontology IDs],"")</f>
        <v>#REF!</v>
      </c>
      <c r="R4869" t="e">
        <f>_xlfn.XLOOKUP(PROTEIN_stoich[[#This Row],[uniprot]],[1]!UniprotIFO[Entry],[1]!UniprotIFO[essential?],"")</f>
        <v>#REF!</v>
      </c>
      <c r="S4869" t="e">
        <f>_xlfn.XLOOKUP(PROTEIN_stoich[[#This Row],[sequence]],[2]!Table1[sequence_without_asterisks],[2]!Table1[protein_stoich seq matches],"")</f>
        <v>#REF!</v>
      </c>
      <c r="T4869" t="e">
        <f>_xlfn.XLOOKUP(PROTEIN_stoich[[#This Row],[uniprot]],[1]!UniprotIFO[Entry],[1]!UniprotIFO[protein_id in GSM model format],"")</f>
        <v>#REF!</v>
      </c>
    </row>
    <row r="4870" spans="1:20" x14ac:dyDescent="0.2">
      <c r="A48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A0A0K3CI96</v>
      </c>
      <c r="B4870" t="s">
        <v>11900</v>
      </c>
      <c r="C4870" t="s">
        <v>11900</v>
      </c>
      <c r="D4870" t="s">
        <v>11900</v>
      </c>
      <c r="E4870" t="s">
        <v>4877</v>
      </c>
      <c r="G48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0" t="s">
        <v>4878</v>
      </c>
      <c r="I4870" s="25" cm="1">
        <f t="array" ref="I4870">SUMPRODUCT((LEN(PROTEIN_stoich[[#This Row],[sequence]])-LEN(SUBSTITUTE(PROTEIN_stoich[[#This Row],[sequence]],{"A";"C";"D";"E";"F";"G";"H";"I";"K";"L";"M";"N";"P";"Q";"R";"S";"T";"V";"W";"Y"},""))),{72.08;104.14;115.08;129.11;148.17;58.05;138.14;114.16;130.18;114.16;132.2;115.1;98.12;129.13;158.19;88.08;102.1;100.13;187.21;164.17})/1000</f>
        <v>69.832719999999981</v>
      </c>
      <c r="J4870" t="s">
        <v>13422</v>
      </c>
      <c r="K4870" s="4" t="s">
        <v>4880</v>
      </c>
      <c r="M4870">
        <f>LEN(SUBSTITUTE(PROTEIN_stoich[[#This Row],[sequence]],"*",""))</f>
        <v>624</v>
      </c>
      <c r="O4870" t="s">
        <v>16</v>
      </c>
      <c r="P4870" t="str">
        <f>_xlfn.LET(_xlpm.id,PROTEIN_stoich[[#This Row],[uniprot]],HYPERLINK("https://www.uniprot.org/uniprotkb/"&amp;_xlpm.id&amp;"/entry",_xlpm.id))</f>
        <v>A0A0K3CI96</v>
      </c>
      <c r="Q4870" t="e">
        <f>_xlfn.XLOOKUP(PROTEIN_stoich[[#This Row],[uniprot]],[1]!UniprotIFO[Entry],[1]!UniprotIFO[Gene Ontology IDs],"")</f>
        <v>#REF!</v>
      </c>
      <c r="R4870" t="e">
        <f>_xlfn.XLOOKUP(PROTEIN_stoich[[#This Row],[uniprot]],[1]!UniprotIFO[Entry],[1]!UniprotIFO[essential?],"")</f>
        <v>#REF!</v>
      </c>
      <c r="S4870" t="e">
        <f>_xlfn.XLOOKUP(PROTEIN_stoich[[#This Row],[sequence]],[2]!Table1[sequence_without_asterisks],[2]!Table1[protein_stoich seq matches],"")</f>
        <v>#REF!</v>
      </c>
      <c r="T4870" t="e">
        <f>_xlfn.XLOOKUP(PROTEIN_stoich[[#This Row],[uniprot]],[1]!UniprotIFO[Entry],[1]!UniprotIFO[protein_id in GSM model format],"")</f>
        <v>#REF!</v>
      </c>
    </row>
    <row r="4871" spans="1:20" x14ac:dyDescent="0.2">
      <c r="A48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RT09371</v>
      </c>
      <c r="B4871" t="s">
        <v>17078</v>
      </c>
      <c r="C4871" t="s">
        <v>17078</v>
      </c>
      <c r="D4871" t="s">
        <v>11861</v>
      </c>
      <c r="E4871" t="s">
        <v>4877</v>
      </c>
      <c r="G48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1" t="s">
        <v>4878</v>
      </c>
      <c r="I4871" s="25" cm="1">
        <f t="array" ref="I4871">SUMPRODUCT((LEN(PROTEIN_stoich[[#This Row],[sequence]])-LEN(SUBSTITUTE(PROTEIN_stoich[[#This Row],[sequence]],{"A";"C";"D";"E";"F";"G";"H";"I";"K";"L";"M";"N";"P";"Q";"R";"S";"T";"V";"W";"Y"},""))),{72.08;104.14;115.08;129.11;148.17;58.05;138.14;114.16;130.18;114.16;132.2;115.1;98.12;129.13;158.19;88.08;102.1;100.13;187.21;164.17})/1000</f>
        <v>113.02647999999999</v>
      </c>
      <c r="J4871" t="s">
        <v>13383</v>
      </c>
      <c r="K4871" s="4" t="s">
        <v>4880</v>
      </c>
      <c r="M4871">
        <f>LEN(SUBSTITUTE(PROTEIN_stoich[[#This Row],[sequence]],"*",""))</f>
        <v>1048</v>
      </c>
      <c r="O4871" t="s">
        <v>16</v>
      </c>
      <c r="P4871" t="str">
        <f>_xlfn.LET(_xlpm.id,PROTEIN_stoich[[#This Row],[uniprot]],HYPERLINK("https://www.uniprot.org/uniprotkb/"&amp;_xlpm.id&amp;"/entry",_xlpm.id))</f>
        <v>A0A0K3CI95</v>
      </c>
      <c r="Q4871" t="e">
        <f>_xlfn.XLOOKUP(PROTEIN_stoich[[#This Row],[uniprot]],[1]!UniprotIFO[Entry],[1]!UniprotIFO[Gene Ontology IDs],"")</f>
        <v>#REF!</v>
      </c>
      <c r="R4871" t="e">
        <f>_xlfn.XLOOKUP(PROTEIN_stoich[[#This Row],[uniprot]],[1]!UniprotIFO[Entry],[1]!UniprotIFO[essential?],"")</f>
        <v>#REF!</v>
      </c>
      <c r="S4871" t="e">
        <f>_xlfn.XLOOKUP(PROTEIN_stoich[[#This Row],[sequence]],[2]!Table1[sequence_without_asterisks],[2]!Table1[protein_stoich seq matches],"")</f>
        <v>#REF!</v>
      </c>
      <c r="T4871" t="e">
        <f>_xlfn.XLOOKUP(PROTEIN_stoich[[#This Row],[uniprot]],[1]!UniprotIFO[Entry],[1]!UniprotIFO[protein_id in GSM model format],"")</f>
        <v>#REF!</v>
      </c>
    </row>
    <row r="4872" spans="1:20" x14ac:dyDescent="0.2">
      <c r="A48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A0A0K3CI88</v>
      </c>
      <c r="B4872" t="s">
        <v>11771</v>
      </c>
      <c r="C4872" t="s">
        <v>11771</v>
      </c>
      <c r="D4872" t="s">
        <v>11771</v>
      </c>
      <c r="E4872" t="s">
        <v>4877</v>
      </c>
      <c r="G48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2" t="s">
        <v>4878</v>
      </c>
      <c r="I4872" s="25" cm="1">
        <f t="array" ref="I4872">SUMPRODUCT((LEN(PROTEIN_stoich[[#This Row],[sequence]])-LEN(SUBSTITUTE(PROTEIN_stoich[[#This Row],[sequence]],{"A";"C";"D";"E";"F";"G";"H";"I";"K";"L";"M";"N";"P";"Q";"R";"S";"T";"V";"W";"Y"},""))),{72.08;104.14;115.08;129.11;148.17;58.05;138.14;114.16;130.18;114.16;132.2;115.1;98.12;129.13;158.19;88.08;102.1;100.13;187.21;164.17})/1000</f>
        <v>50.121049999999997</v>
      </c>
      <c r="J4872" t="s">
        <v>13296</v>
      </c>
      <c r="K4872" s="4" t="s">
        <v>4880</v>
      </c>
      <c r="M4872">
        <f>LEN(SUBSTITUTE(PROTEIN_stoich[[#This Row],[sequence]],"*",""))</f>
        <v>451</v>
      </c>
      <c r="O4872" t="s">
        <v>16</v>
      </c>
      <c r="P4872" t="str">
        <f>_xlfn.LET(_xlpm.id,PROTEIN_stoich[[#This Row],[uniprot]],HYPERLINK("https://www.uniprot.org/uniprotkb/"&amp;_xlpm.id&amp;"/entry",_xlpm.id))</f>
        <v>A0A0K3CI88</v>
      </c>
      <c r="Q4872" t="e">
        <f>_xlfn.XLOOKUP(PROTEIN_stoich[[#This Row],[uniprot]],[1]!UniprotIFO[Entry],[1]!UniprotIFO[Gene Ontology IDs],"")</f>
        <v>#REF!</v>
      </c>
      <c r="R4872" t="e">
        <f>_xlfn.XLOOKUP(PROTEIN_stoich[[#This Row],[uniprot]],[1]!UniprotIFO[Entry],[1]!UniprotIFO[essential?],"")</f>
        <v>#REF!</v>
      </c>
      <c r="S4872" t="e">
        <f>_xlfn.XLOOKUP(PROTEIN_stoich[[#This Row],[sequence]],[2]!Table1[sequence_without_asterisks],[2]!Table1[protein_stoich seq matches],"")</f>
        <v>#REF!</v>
      </c>
      <c r="T4872" t="e">
        <f>_xlfn.XLOOKUP(PROTEIN_stoich[[#This Row],[uniprot]],[1]!UniprotIFO[Entry],[1]!UniprotIFO[protein_id in GSM model format],"")</f>
        <v>#REF!</v>
      </c>
    </row>
    <row r="4873" spans="1:20" x14ac:dyDescent="0.2">
      <c r="A48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A0A0K3CI84</v>
      </c>
      <c r="B4873" t="s">
        <v>11156</v>
      </c>
      <c r="C4873" t="s">
        <v>11156</v>
      </c>
      <c r="D4873" t="s">
        <v>11156</v>
      </c>
      <c r="E4873" t="s">
        <v>4877</v>
      </c>
      <c r="G48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3" t="s">
        <v>4878</v>
      </c>
      <c r="I4873" s="25" cm="1">
        <f t="array" ref="I4873">SUMPRODUCT((LEN(PROTEIN_stoich[[#This Row],[sequence]])-LEN(SUBSTITUTE(PROTEIN_stoich[[#This Row],[sequence]],{"A";"C";"D";"E";"F";"G";"H";"I";"K";"L";"M";"N";"P";"Q";"R";"S";"T";"V";"W";"Y"},""))),{72.08;104.14;115.08;129.11;148.17;58.05;138.14;114.16;130.18;114.16;132.2;115.1;98.12;129.13;158.19;88.08;102.1;100.13;187.21;164.17})/1000</f>
        <v>38.63608</v>
      </c>
      <c r="J4873" t="s">
        <v>12682</v>
      </c>
      <c r="K4873" s="4" t="s">
        <v>4880</v>
      </c>
      <c r="M4873">
        <f>LEN(SUBSTITUTE(PROTEIN_stoich[[#This Row],[sequence]],"*",""))</f>
        <v>344</v>
      </c>
      <c r="O4873" t="s">
        <v>16</v>
      </c>
      <c r="P4873" t="str">
        <f>_xlfn.LET(_xlpm.id,PROTEIN_stoich[[#This Row],[uniprot]],HYPERLINK("https://www.uniprot.org/uniprotkb/"&amp;_xlpm.id&amp;"/entry",_xlpm.id))</f>
        <v>A0A0K3CI84</v>
      </c>
      <c r="Q4873" t="e">
        <f>_xlfn.XLOOKUP(PROTEIN_stoich[[#This Row],[uniprot]],[1]!UniprotIFO[Entry],[1]!UniprotIFO[Gene Ontology IDs],"")</f>
        <v>#REF!</v>
      </c>
      <c r="R4873" t="e">
        <f>_xlfn.XLOOKUP(PROTEIN_stoich[[#This Row],[uniprot]],[1]!UniprotIFO[Entry],[1]!UniprotIFO[essential?],"")</f>
        <v>#REF!</v>
      </c>
      <c r="S4873" t="e">
        <f>_xlfn.XLOOKUP(PROTEIN_stoich[[#This Row],[sequence]],[2]!Table1[sequence_without_asterisks],[2]!Table1[protein_stoich seq matches],"")</f>
        <v>#REF!</v>
      </c>
      <c r="T4873" t="e">
        <f>_xlfn.XLOOKUP(PROTEIN_stoich[[#This Row],[uniprot]],[1]!UniprotIFO[Entry],[1]!UniprotIFO[protein_id in GSM model format],"")</f>
        <v>#REF!</v>
      </c>
    </row>
    <row r="4874" spans="1:20" x14ac:dyDescent="0.2">
      <c r="A48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RT09339</v>
      </c>
      <c r="B4874" t="s">
        <v>16811</v>
      </c>
      <c r="C4874" t="s">
        <v>16811</v>
      </c>
      <c r="D4874" t="s">
        <v>11277</v>
      </c>
      <c r="E4874" t="s">
        <v>4877</v>
      </c>
      <c r="G48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4" t="s">
        <v>4878</v>
      </c>
      <c r="I4874" s="25" cm="1">
        <f t="array" ref="I4874">SUMPRODUCT((LEN(PROTEIN_stoich[[#This Row],[sequence]])-LEN(SUBSTITUTE(PROTEIN_stoich[[#This Row],[sequence]],{"A";"C";"D";"E";"F";"G";"H";"I";"K";"L";"M";"N";"P";"Q";"R";"S";"T";"V";"W";"Y"},""))),{72.08;104.14;115.08;129.11;148.17;58.05;138.14;114.16;130.18;114.16;132.2;115.1;98.12;129.13;158.19;88.08;102.1;100.13;187.21;164.17})/1000</f>
        <v>87.110499999999988</v>
      </c>
      <c r="J4874" t="s">
        <v>12802</v>
      </c>
      <c r="K4874" s="4" t="s">
        <v>4880</v>
      </c>
      <c r="M4874">
        <f>LEN(SUBSTITUTE(PROTEIN_stoich[[#This Row],[sequence]],"*",""))</f>
        <v>775</v>
      </c>
      <c r="O4874" t="s">
        <v>16</v>
      </c>
      <c r="P4874" t="str">
        <f>_xlfn.LET(_xlpm.id,PROTEIN_stoich[[#This Row],[uniprot]],HYPERLINK("https://www.uniprot.org/uniprotkb/"&amp;_xlpm.id&amp;"/entry",_xlpm.id))</f>
        <v>A0A0K3CI67</v>
      </c>
      <c r="Q4874" t="e">
        <f>_xlfn.XLOOKUP(PROTEIN_stoich[[#This Row],[uniprot]],[1]!UniprotIFO[Entry],[1]!UniprotIFO[Gene Ontology IDs],"")</f>
        <v>#REF!</v>
      </c>
      <c r="R4874" t="e">
        <f>_xlfn.XLOOKUP(PROTEIN_stoich[[#This Row],[uniprot]],[1]!UniprotIFO[Entry],[1]!UniprotIFO[essential?],"")</f>
        <v>#REF!</v>
      </c>
      <c r="S4874" t="e">
        <f>_xlfn.XLOOKUP(PROTEIN_stoich[[#This Row],[sequence]],[2]!Table1[sequence_without_asterisks],[2]!Table1[protein_stoich seq matches],"")</f>
        <v>#REF!</v>
      </c>
      <c r="T4874" t="e">
        <f>_xlfn.XLOOKUP(PROTEIN_stoich[[#This Row],[uniprot]],[1]!UniprotIFO[Entry],[1]!UniprotIFO[protein_id in GSM model format],"")</f>
        <v>#REF!</v>
      </c>
    </row>
    <row r="4875" spans="1:20" x14ac:dyDescent="0.2">
      <c r="A48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A0A0K3CI62</v>
      </c>
      <c r="B4875" t="s">
        <v>11700</v>
      </c>
      <c r="C4875" t="s">
        <v>11700</v>
      </c>
      <c r="D4875" t="s">
        <v>11700</v>
      </c>
      <c r="E4875" t="s">
        <v>4877</v>
      </c>
      <c r="G48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5" t="s">
        <v>4878</v>
      </c>
      <c r="I4875" s="25" cm="1">
        <f t="array" ref="I4875">SUMPRODUCT((LEN(PROTEIN_stoich[[#This Row],[sequence]])-LEN(SUBSTITUTE(PROTEIN_stoich[[#This Row],[sequence]],{"A";"C";"D";"E";"F";"G";"H";"I";"K";"L";"M";"N";"P";"Q";"R";"S";"T";"V";"W";"Y"},""))),{72.08;104.14;115.08;129.11;148.17;58.05;138.14;114.16;130.18;114.16;132.2;115.1;98.12;129.13;158.19;88.08;102.1;100.13;187.21;164.17})/1000</f>
        <v>54.539439999999999</v>
      </c>
      <c r="J4875" t="s">
        <v>13225</v>
      </c>
      <c r="K4875" s="4" t="s">
        <v>4880</v>
      </c>
      <c r="M4875">
        <f>LEN(SUBSTITUTE(PROTEIN_stoich[[#This Row],[sequence]],"*",""))</f>
        <v>500</v>
      </c>
      <c r="O4875" t="s">
        <v>16</v>
      </c>
      <c r="P4875" t="str">
        <f>_xlfn.LET(_xlpm.id,PROTEIN_stoich[[#This Row],[uniprot]],HYPERLINK("https://www.uniprot.org/uniprotkb/"&amp;_xlpm.id&amp;"/entry",_xlpm.id))</f>
        <v>A0A0K3CI62</v>
      </c>
      <c r="Q4875" t="e">
        <f>_xlfn.XLOOKUP(PROTEIN_stoich[[#This Row],[uniprot]],[1]!UniprotIFO[Entry],[1]!UniprotIFO[Gene Ontology IDs],"")</f>
        <v>#REF!</v>
      </c>
      <c r="R4875" t="e">
        <f>_xlfn.XLOOKUP(PROTEIN_stoich[[#This Row],[uniprot]],[1]!UniprotIFO[Entry],[1]!UniprotIFO[essential?],"")</f>
        <v>#REF!</v>
      </c>
      <c r="S4875" t="e">
        <f>_xlfn.XLOOKUP(PROTEIN_stoich[[#This Row],[sequence]],[2]!Table1[sequence_without_asterisks],[2]!Table1[protein_stoich seq matches],"")</f>
        <v>#REF!</v>
      </c>
      <c r="T4875" t="e">
        <f>_xlfn.XLOOKUP(PROTEIN_stoich[[#This Row],[uniprot]],[1]!UniprotIFO[Entry],[1]!UniprotIFO[protein_id in GSM model format],"")</f>
        <v>#REF!</v>
      </c>
    </row>
    <row r="4876" spans="1:20" x14ac:dyDescent="0.2">
      <c r="A48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RT14100</v>
      </c>
      <c r="B4876" t="s">
        <v>16685</v>
      </c>
      <c r="C4876" t="s">
        <v>16685</v>
      </c>
      <c r="D4876" t="s">
        <v>10852</v>
      </c>
      <c r="E4876" t="s">
        <v>4877</v>
      </c>
      <c r="G48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6" t="s">
        <v>4878</v>
      </c>
      <c r="I4876" s="25" cm="1">
        <f t="array" ref="I4876">SUMPRODUCT((LEN(PROTEIN_stoich[[#This Row],[sequence]])-LEN(SUBSTITUTE(PROTEIN_stoich[[#This Row],[sequence]],{"A";"C";"D";"E";"F";"G";"H";"I";"K";"L";"M";"N";"P";"Q";"R";"S";"T";"V";"W";"Y"},""))),{72.08;104.14;115.08;129.11;148.17;58.05;138.14;114.16;130.18;114.16;132.2;115.1;98.12;129.13;158.19;88.08;102.1;100.13;187.21;164.17})/1000</f>
        <v>58.490059999999986</v>
      </c>
      <c r="J4876" t="s">
        <v>12380</v>
      </c>
      <c r="K4876" s="4" t="s">
        <v>4880</v>
      </c>
      <c r="M4876">
        <f>LEN(SUBSTITUTE(PROTEIN_stoich[[#This Row],[sequence]],"*",""))</f>
        <v>550</v>
      </c>
      <c r="O4876" t="s">
        <v>16</v>
      </c>
      <c r="P4876" t="str">
        <f>_xlfn.LET(_xlpm.id,PROTEIN_stoich[[#This Row],[uniprot]],HYPERLINK("https://www.uniprot.org/uniprotkb/"&amp;_xlpm.id&amp;"/entry",_xlpm.id))</f>
        <v>A0A0K3CI61</v>
      </c>
      <c r="Q4876" t="e">
        <f>_xlfn.XLOOKUP(PROTEIN_stoich[[#This Row],[uniprot]],[1]!UniprotIFO[Entry],[1]!UniprotIFO[Gene Ontology IDs],"")</f>
        <v>#REF!</v>
      </c>
      <c r="R4876" t="e">
        <f>_xlfn.XLOOKUP(PROTEIN_stoich[[#This Row],[uniprot]],[1]!UniprotIFO[Entry],[1]!UniprotIFO[essential?],"")</f>
        <v>#REF!</v>
      </c>
      <c r="S4876" t="e">
        <f>_xlfn.XLOOKUP(PROTEIN_stoich[[#This Row],[sequence]],[2]!Table1[sequence_without_asterisks],[2]!Table1[protein_stoich seq matches],"")</f>
        <v>#REF!</v>
      </c>
      <c r="T4876" t="e">
        <f>_xlfn.XLOOKUP(PROTEIN_stoich[[#This Row],[uniprot]],[1]!UniprotIFO[Entry],[1]!UniprotIFO[protein_id in GSM model format],"")</f>
        <v>#REF!</v>
      </c>
    </row>
    <row r="4877" spans="1:20" x14ac:dyDescent="0.2">
      <c r="A48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A0A0K3CI52</v>
      </c>
      <c r="B4877" t="s">
        <v>11443</v>
      </c>
      <c r="C4877" t="s">
        <v>11443</v>
      </c>
      <c r="D4877" t="s">
        <v>11443</v>
      </c>
      <c r="E4877" t="s">
        <v>4877</v>
      </c>
      <c r="G48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7" t="s">
        <v>4878</v>
      </c>
      <c r="I4877" s="25" cm="1">
        <f t="array" ref="I4877">SUMPRODUCT((LEN(PROTEIN_stoich[[#This Row],[sequence]])-LEN(SUBSTITUTE(PROTEIN_stoich[[#This Row],[sequence]],{"A";"C";"D";"E";"F";"G";"H";"I";"K";"L";"M";"N";"P";"Q";"R";"S";"T";"V";"W";"Y"},""))),{72.08;104.14;115.08;129.11;148.17;58.05;138.14;114.16;130.18;114.16;132.2;115.1;98.12;129.13;158.19;88.08;102.1;100.13;187.21;164.17})/1000</f>
        <v>91.554670000000016</v>
      </c>
      <c r="J4877" t="s">
        <v>12968</v>
      </c>
      <c r="K4877" s="4" t="s">
        <v>4880</v>
      </c>
      <c r="M4877">
        <f>LEN(SUBSTITUTE(PROTEIN_stoich[[#This Row],[sequence]],"*",""))</f>
        <v>816</v>
      </c>
      <c r="O4877" t="s">
        <v>16</v>
      </c>
      <c r="P4877" t="str">
        <f>_xlfn.LET(_xlpm.id,PROTEIN_stoich[[#This Row],[uniprot]],HYPERLINK("https://www.uniprot.org/uniprotkb/"&amp;_xlpm.id&amp;"/entry",_xlpm.id))</f>
        <v>A0A0K3CI52</v>
      </c>
      <c r="Q4877" t="e">
        <f>_xlfn.XLOOKUP(PROTEIN_stoich[[#This Row],[uniprot]],[1]!UniprotIFO[Entry],[1]!UniprotIFO[Gene Ontology IDs],"")</f>
        <v>#REF!</v>
      </c>
      <c r="R4877" t="e">
        <f>_xlfn.XLOOKUP(PROTEIN_stoich[[#This Row],[uniprot]],[1]!UniprotIFO[Entry],[1]!UniprotIFO[essential?],"")</f>
        <v>#REF!</v>
      </c>
      <c r="S4877" t="e">
        <f>_xlfn.XLOOKUP(PROTEIN_stoich[[#This Row],[sequence]],[2]!Table1[sequence_without_asterisks],[2]!Table1[protein_stoich seq matches],"")</f>
        <v>#REF!</v>
      </c>
      <c r="T4877" t="e">
        <f>_xlfn.XLOOKUP(PROTEIN_stoich[[#This Row],[uniprot]],[1]!UniprotIFO[Entry],[1]!UniprotIFO[protein_id in GSM model format],"")</f>
        <v>#REF!</v>
      </c>
    </row>
    <row r="4878" spans="1:20" x14ac:dyDescent="0.2">
      <c r="A48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RT16101</v>
      </c>
      <c r="B4878" t="s">
        <v>17051</v>
      </c>
      <c r="C4878" t="s">
        <v>17051</v>
      </c>
      <c r="D4878" t="s">
        <v>11746</v>
      </c>
      <c r="E4878" t="s">
        <v>4877</v>
      </c>
      <c r="G48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8" t="s">
        <v>4878</v>
      </c>
      <c r="I4878" s="25" cm="1">
        <f t="array" ref="I4878">SUMPRODUCT((LEN(PROTEIN_stoich[[#This Row],[sequence]])-LEN(SUBSTITUTE(PROTEIN_stoich[[#This Row],[sequence]],{"A";"C";"D";"E";"F";"G";"H";"I";"K";"L";"M";"N";"P";"Q";"R";"S";"T";"V";"W";"Y"},""))),{72.08;104.14;115.08;129.11;148.17;58.05;138.14;114.16;130.18;114.16;132.2;115.1;98.12;129.13;158.19;88.08;102.1;100.13;187.21;164.17})/1000</f>
        <v>23.903440000000003</v>
      </c>
      <c r="J4878" t="s">
        <v>13271</v>
      </c>
      <c r="K4878" s="4" t="s">
        <v>4880</v>
      </c>
      <c r="M4878">
        <f>LEN(SUBSTITUTE(PROTEIN_stoich[[#This Row],[sequence]],"*",""))</f>
        <v>217</v>
      </c>
      <c r="O4878" t="s">
        <v>16</v>
      </c>
      <c r="P4878" t="str">
        <f>_xlfn.LET(_xlpm.id,PROTEIN_stoich[[#This Row],[uniprot]],HYPERLINK("https://www.uniprot.org/uniprotkb/"&amp;_xlpm.id&amp;"/entry",_xlpm.id))</f>
        <v>A0A0K3CI47</v>
      </c>
      <c r="Q4878" t="e">
        <f>_xlfn.XLOOKUP(PROTEIN_stoich[[#This Row],[uniprot]],[1]!UniprotIFO[Entry],[1]!UniprotIFO[Gene Ontology IDs],"")</f>
        <v>#REF!</v>
      </c>
      <c r="R4878" t="e">
        <f>_xlfn.XLOOKUP(PROTEIN_stoich[[#This Row],[uniprot]],[1]!UniprotIFO[Entry],[1]!UniprotIFO[essential?],"")</f>
        <v>#REF!</v>
      </c>
      <c r="S4878" t="e">
        <f>_xlfn.XLOOKUP(PROTEIN_stoich[[#This Row],[sequence]],[2]!Table1[sequence_without_asterisks],[2]!Table1[protein_stoich seq matches],"")</f>
        <v>#REF!</v>
      </c>
      <c r="T4878" t="e">
        <f>_xlfn.XLOOKUP(PROTEIN_stoich[[#This Row],[uniprot]],[1]!UniprotIFO[Entry],[1]!UniprotIFO[protein_id in GSM model format],"")</f>
        <v>#REF!</v>
      </c>
    </row>
    <row r="4879" spans="1:20" x14ac:dyDescent="0.2">
      <c r="A48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RT14076</v>
      </c>
      <c r="B4879" t="s">
        <v>16748</v>
      </c>
      <c r="C4879" t="s">
        <v>16748</v>
      </c>
      <c r="D4879" t="s">
        <v>11055</v>
      </c>
      <c r="E4879" t="s">
        <v>4877</v>
      </c>
      <c r="G48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79" t="s">
        <v>4878</v>
      </c>
      <c r="I4879" s="25" cm="1">
        <f t="array" ref="I4879">SUMPRODUCT((LEN(PROTEIN_stoich[[#This Row],[sequence]])-LEN(SUBSTITUTE(PROTEIN_stoich[[#This Row],[sequence]],{"A";"C";"D";"E";"F";"G";"H";"I";"K";"L";"M";"N";"P";"Q";"R";"S";"T";"V";"W";"Y"},""))),{72.08;104.14;115.08;129.11;148.17;58.05;138.14;114.16;130.18;114.16;132.2;115.1;98.12;129.13;158.19;88.08;102.1;100.13;187.21;164.17})/1000</f>
        <v>24.714020000000001</v>
      </c>
      <c r="J4879" t="s">
        <v>12581</v>
      </c>
      <c r="K4879" s="4" t="s">
        <v>4880</v>
      </c>
      <c r="M4879">
        <f>LEN(SUBSTITUTE(PROTEIN_stoich[[#This Row],[sequence]],"*",""))</f>
        <v>224</v>
      </c>
      <c r="O4879" t="s">
        <v>16</v>
      </c>
      <c r="P4879" t="str">
        <f>_xlfn.LET(_xlpm.id,PROTEIN_stoich[[#This Row],[uniprot]],HYPERLINK("https://www.uniprot.org/uniprotkb/"&amp;_xlpm.id&amp;"/entry",_xlpm.id))</f>
        <v>A0A0K3CI41</v>
      </c>
      <c r="Q4879" t="e">
        <f>_xlfn.XLOOKUP(PROTEIN_stoich[[#This Row],[uniprot]],[1]!UniprotIFO[Entry],[1]!UniprotIFO[Gene Ontology IDs],"")</f>
        <v>#REF!</v>
      </c>
      <c r="R4879" t="e">
        <f>_xlfn.XLOOKUP(PROTEIN_stoich[[#This Row],[uniprot]],[1]!UniprotIFO[Entry],[1]!UniprotIFO[essential?],"")</f>
        <v>#REF!</v>
      </c>
      <c r="S4879" t="e">
        <f>_xlfn.XLOOKUP(PROTEIN_stoich[[#This Row],[sequence]],[2]!Table1[sequence_without_asterisks],[2]!Table1[protein_stoich seq matches],"")</f>
        <v>#REF!</v>
      </c>
      <c r="T4879" t="e">
        <f>_xlfn.XLOOKUP(PROTEIN_stoich[[#This Row],[uniprot]],[1]!UniprotIFO[Entry],[1]!UniprotIFO[protein_id in GSM model format],"")</f>
        <v>#REF!</v>
      </c>
    </row>
    <row r="4880" spans="1:20" x14ac:dyDescent="0.2">
      <c r="A48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A0A0K3CI40</v>
      </c>
      <c r="B4880" t="s">
        <v>10977</v>
      </c>
      <c r="C4880" t="s">
        <v>10977</v>
      </c>
      <c r="D4880" t="s">
        <v>10977</v>
      </c>
      <c r="E4880" t="s">
        <v>4877</v>
      </c>
      <c r="G48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0" t="s">
        <v>4878</v>
      </c>
      <c r="I4880" s="25" cm="1">
        <f t="array" ref="I4880">SUMPRODUCT((LEN(PROTEIN_stoich[[#This Row],[sequence]])-LEN(SUBSTITUTE(PROTEIN_stoich[[#This Row],[sequence]],{"A";"C";"D";"E";"F";"G";"H";"I";"K";"L";"M";"N";"P";"Q";"R";"S";"T";"V";"W";"Y"},""))),{72.08;104.14;115.08;129.11;148.17;58.05;138.14;114.16;130.18;114.16;132.2;115.1;98.12;129.13;158.19;88.08;102.1;100.13;187.21;164.17})/1000</f>
        <v>6.1239600000000003</v>
      </c>
      <c r="J4880" t="s">
        <v>12503</v>
      </c>
      <c r="K4880" s="4" t="s">
        <v>4880</v>
      </c>
      <c r="M4880">
        <f>LEN(SUBSTITUTE(PROTEIN_stoich[[#This Row],[sequence]],"*",""))</f>
        <v>51</v>
      </c>
      <c r="O4880" t="s">
        <v>16</v>
      </c>
      <c r="P4880" t="str">
        <f>_xlfn.LET(_xlpm.id,PROTEIN_stoich[[#This Row],[uniprot]],HYPERLINK("https://www.uniprot.org/uniprotkb/"&amp;_xlpm.id&amp;"/entry",_xlpm.id))</f>
        <v>A0A0K3CI40</v>
      </c>
      <c r="Q4880" t="e">
        <f>_xlfn.XLOOKUP(PROTEIN_stoich[[#This Row],[uniprot]],[1]!UniprotIFO[Entry],[1]!UniprotIFO[Gene Ontology IDs],"")</f>
        <v>#REF!</v>
      </c>
      <c r="R4880" t="e">
        <f>_xlfn.XLOOKUP(PROTEIN_stoich[[#This Row],[uniprot]],[1]!UniprotIFO[Entry],[1]!UniprotIFO[essential?],"")</f>
        <v>#REF!</v>
      </c>
      <c r="S4880" t="e">
        <f>_xlfn.XLOOKUP(PROTEIN_stoich[[#This Row],[sequence]],[2]!Table1[sequence_without_asterisks],[2]!Table1[protein_stoich seq matches],"")</f>
        <v>#REF!</v>
      </c>
      <c r="T4880" t="e">
        <f>_xlfn.XLOOKUP(PROTEIN_stoich[[#This Row],[uniprot]],[1]!UniprotIFO[Entry],[1]!UniprotIFO[protein_id in GSM model format],"")</f>
        <v>#REF!</v>
      </c>
    </row>
    <row r="4881" spans="1:20" x14ac:dyDescent="0.2">
      <c r="A48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A0A0K3CI33</v>
      </c>
      <c r="B4881" t="s">
        <v>10926</v>
      </c>
      <c r="C4881" t="s">
        <v>10926</v>
      </c>
      <c r="D4881" t="s">
        <v>10926</v>
      </c>
      <c r="E4881" t="s">
        <v>4877</v>
      </c>
      <c r="G48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1" t="s">
        <v>4878</v>
      </c>
      <c r="I4881" s="25" cm="1">
        <f t="array" ref="I4881">SUMPRODUCT((LEN(PROTEIN_stoich[[#This Row],[sequence]])-LEN(SUBSTITUTE(PROTEIN_stoich[[#This Row],[sequence]],{"A";"C";"D";"E";"F";"G";"H";"I";"K";"L";"M";"N";"P";"Q";"R";"S";"T";"V";"W";"Y"},""))),{72.08;104.14;115.08;129.11;148.17;58.05;138.14;114.16;130.18;114.16;132.2;115.1;98.12;129.13;158.19;88.08;102.1;100.13;187.21;164.17})/1000</f>
        <v>65.900410000000008</v>
      </c>
      <c r="J4881" t="s">
        <v>12452</v>
      </c>
      <c r="K4881" s="4" t="s">
        <v>4880</v>
      </c>
      <c r="M4881">
        <f>LEN(SUBSTITUTE(PROTEIN_stoich[[#This Row],[sequence]],"*",""))</f>
        <v>608</v>
      </c>
      <c r="O4881" t="s">
        <v>16</v>
      </c>
      <c r="P4881" t="str">
        <f>_xlfn.LET(_xlpm.id,PROTEIN_stoich[[#This Row],[uniprot]],HYPERLINK("https://www.uniprot.org/uniprotkb/"&amp;_xlpm.id&amp;"/entry",_xlpm.id))</f>
        <v>A0A0K3CI33</v>
      </c>
      <c r="Q4881" t="e">
        <f>_xlfn.XLOOKUP(PROTEIN_stoich[[#This Row],[uniprot]],[1]!UniprotIFO[Entry],[1]!UniprotIFO[Gene Ontology IDs],"")</f>
        <v>#REF!</v>
      </c>
      <c r="R4881" t="e">
        <f>_xlfn.XLOOKUP(PROTEIN_stoich[[#This Row],[uniprot]],[1]!UniprotIFO[Entry],[1]!UniprotIFO[essential?],"")</f>
        <v>#REF!</v>
      </c>
      <c r="S4881" t="e">
        <f>_xlfn.XLOOKUP(PROTEIN_stoich[[#This Row],[sequence]],[2]!Table1[sequence_without_asterisks],[2]!Table1[protein_stoich seq matches],"")</f>
        <v>#REF!</v>
      </c>
      <c r="T4881" t="e">
        <f>_xlfn.XLOOKUP(PROTEIN_stoich[[#This Row],[uniprot]],[1]!UniprotIFO[Entry],[1]!UniprotIFO[protein_id in GSM model format],"")</f>
        <v>#REF!</v>
      </c>
    </row>
    <row r="4882" spans="1:20" x14ac:dyDescent="0.2">
      <c r="A48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A0A0K3CI30</v>
      </c>
      <c r="B4882" t="s">
        <v>11224</v>
      </c>
      <c r="C4882" t="s">
        <v>11224</v>
      </c>
      <c r="D4882" t="s">
        <v>11224</v>
      </c>
      <c r="E4882" t="s">
        <v>4877</v>
      </c>
      <c r="G48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2" t="s">
        <v>4878</v>
      </c>
      <c r="I4882" s="25" cm="1">
        <f t="array" ref="I4882">SUMPRODUCT((LEN(PROTEIN_stoich[[#This Row],[sequence]])-LEN(SUBSTITUTE(PROTEIN_stoich[[#This Row],[sequence]],{"A";"C";"D";"E";"F";"G";"H";"I";"K";"L";"M";"N";"P";"Q";"R";"S";"T";"V";"W";"Y"},""))),{72.08;104.14;115.08;129.11;148.17;58.05;138.14;114.16;130.18;114.16;132.2;115.1;98.12;129.13;158.19;88.08;102.1;100.13;187.21;164.17})/1000</f>
        <v>73.852209999999999</v>
      </c>
      <c r="J4882" t="s">
        <v>12749</v>
      </c>
      <c r="K4882" s="4" t="s">
        <v>4880</v>
      </c>
      <c r="M4882">
        <f>LEN(SUBSTITUTE(PROTEIN_stoich[[#This Row],[sequence]],"*",""))</f>
        <v>686</v>
      </c>
      <c r="O4882" t="s">
        <v>16</v>
      </c>
      <c r="P4882" t="str">
        <f>_xlfn.LET(_xlpm.id,PROTEIN_stoich[[#This Row],[uniprot]],HYPERLINK("https://www.uniprot.org/uniprotkb/"&amp;_xlpm.id&amp;"/entry",_xlpm.id))</f>
        <v>A0A0K3CI30</v>
      </c>
      <c r="Q4882" t="e">
        <f>_xlfn.XLOOKUP(PROTEIN_stoich[[#This Row],[uniprot]],[1]!UniprotIFO[Entry],[1]!UniprotIFO[Gene Ontology IDs],"")</f>
        <v>#REF!</v>
      </c>
      <c r="R4882" t="e">
        <f>_xlfn.XLOOKUP(PROTEIN_stoich[[#This Row],[uniprot]],[1]!UniprotIFO[Entry],[1]!UniprotIFO[essential?],"")</f>
        <v>#REF!</v>
      </c>
      <c r="S4882" t="e">
        <f>_xlfn.XLOOKUP(PROTEIN_stoich[[#This Row],[sequence]],[2]!Table1[sequence_without_asterisks],[2]!Table1[protein_stoich seq matches],"")</f>
        <v>#REF!</v>
      </c>
      <c r="T4882" t="e">
        <f>_xlfn.XLOOKUP(PROTEIN_stoich[[#This Row],[uniprot]],[1]!UniprotIFO[Entry],[1]!UniprotIFO[protein_id in GSM model format],"")</f>
        <v>#REF!</v>
      </c>
    </row>
    <row r="4883" spans="1:20" x14ac:dyDescent="0.2">
      <c r="A48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RT16849</v>
      </c>
      <c r="B4883" t="s">
        <v>17124</v>
      </c>
      <c r="C4883" t="s">
        <v>17124</v>
      </c>
      <c r="D4883" t="s">
        <v>12000</v>
      </c>
      <c r="E4883" t="s">
        <v>4877</v>
      </c>
      <c r="G48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3" t="s">
        <v>4878</v>
      </c>
      <c r="I4883" s="25" cm="1">
        <f t="array" ref="I4883">SUMPRODUCT((LEN(PROTEIN_stoich[[#This Row],[sequence]])-LEN(SUBSTITUTE(PROTEIN_stoich[[#This Row],[sequence]],{"A";"C";"D";"E";"F";"G";"H";"I";"K";"L";"M";"N";"P";"Q";"R";"S";"T";"V";"W";"Y"},""))),{72.08;104.14;115.08;129.11;148.17;58.05;138.14;114.16;130.18;114.16;132.2;115.1;98.12;129.13;158.19;88.08;102.1;100.13;187.21;164.17})/1000</f>
        <v>85.778130000000019</v>
      </c>
      <c r="J4883" t="s">
        <v>13522</v>
      </c>
      <c r="K4883" s="4" t="s">
        <v>4880</v>
      </c>
      <c r="M4883">
        <f>LEN(SUBSTITUTE(PROTEIN_stoich[[#This Row],[sequence]],"*",""))</f>
        <v>778</v>
      </c>
      <c r="O4883" t="s">
        <v>16</v>
      </c>
      <c r="P4883" t="str">
        <f>_xlfn.LET(_xlpm.id,PROTEIN_stoich[[#This Row],[uniprot]],HYPERLINK("https://www.uniprot.org/uniprotkb/"&amp;_xlpm.id&amp;"/entry",_xlpm.id))</f>
        <v>A0A0K3CI29</v>
      </c>
      <c r="Q4883" t="e">
        <f>_xlfn.XLOOKUP(PROTEIN_stoich[[#This Row],[uniprot]],[1]!UniprotIFO[Entry],[1]!UniprotIFO[Gene Ontology IDs],"")</f>
        <v>#REF!</v>
      </c>
      <c r="R4883" t="e">
        <f>_xlfn.XLOOKUP(PROTEIN_stoich[[#This Row],[uniprot]],[1]!UniprotIFO[Entry],[1]!UniprotIFO[essential?],"")</f>
        <v>#REF!</v>
      </c>
      <c r="S4883" t="e">
        <f>_xlfn.XLOOKUP(PROTEIN_stoich[[#This Row],[sequence]],[2]!Table1[sequence_without_asterisks],[2]!Table1[protein_stoich seq matches],"")</f>
        <v>#REF!</v>
      </c>
      <c r="T4883" t="e">
        <f>_xlfn.XLOOKUP(PROTEIN_stoich[[#This Row],[uniprot]],[1]!UniprotIFO[Entry],[1]!UniprotIFO[protein_id in GSM model format],"")</f>
        <v>#REF!</v>
      </c>
    </row>
    <row r="4884" spans="1:20" x14ac:dyDescent="0.2">
      <c r="A48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A0A0K3CI28</v>
      </c>
      <c r="B4884" t="s">
        <v>11242</v>
      </c>
      <c r="C4884" t="s">
        <v>11242</v>
      </c>
      <c r="D4884" t="s">
        <v>11242</v>
      </c>
      <c r="E4884" t="s">
        <v>4877</v>
      </c>
      <c r="G48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4" t="s">
        <v>4878</v>
      </c>
      <c r="I4884" s="25" cm="1">
        <f t="array" ref="I4884">SUMPRODUCT((LEN(PROTEIN_stoich[[#This Row],[sequence]])-LEN(SUBSTITUTE(PROTEIN_stoich[[#This Row],[sequence]],{"A";"C";"D";"E";"F";"G";"H";"I";"K";"L";"M";"N";"P";"Q";"R";"S";"T";"V";"W";"Y"},""))),{72.08;104.14;115.08;129.11;148.17;58.05;138.14;114.16;130.18;114.16;132.2;115.1;98.12;129.13;158.19;88.08;102.1;100.13;187.21;164.17})/1000</f>
        <v>41.76023</v>
      </c>
      <c r="J4884" t="s">
        <v>12767</v>
      </c>
      <c r="K4884" s="4" t="s">
        <v>4880</v>
      </c>
      <c r="M4884">
        <f>LEN(SUBSTITUTE(PROTEIN_stoich[[#This Row],[sequence]],"*",""))</f>
        <v>387</v>
      </c>
      <c r="O4884" t="s">
        <v>16</v>
      </c>
      <c r="P4884" t="str">
        <f>_xlfn.LET(_xlpm.id,PROTEIN_stoich[[#This Row],[uniprot]],HYPERLINK("https://www.uniprot.org/uniprotkb/"&amp;_xlpm.id&amp;"/entry",_xlpm.id))</f>
        <v>A0A0K3CI28</v>
      </c>
      <c r="Q4884" t="e">
        <f>_xlfn.XLOOKUP(PROTEIN_stoich[[#This Row],[uniprot]],[1]!UniprotIFO[Entry],[1]!UniprotIFO[Gene Ontology IDs],"")</f>
        <v>#REF!</v>
      </c>
      <c r="R4884" t="e">
        <f>_xlfn.XLOOKUP(PROTEIN_stoich[[#This Row],[uniprot]],[1]!UniprotIFO[Entry],[1]!UniprotIFO[essential?],"")</f>
        <v>#REF!</v>
      </c>
      <c r="S4884" t="e">
        <f>_xlfn.XLOOKUP(PROTEIN_stoich[[#This Row],[sequence]],[2]!Table1[sequence_without_asterisks],[2]!Table1[protein_stoich seq matches],"")</f>
        <v>#REF!</v>
      </c>
      <c r="T4884" t="e">
        <f>_xlfn.XLOOKUP(PROTEIN_stoich[[#This Row],[uniprot]],[1]!UniprotIFO[Entry],[1]!UniprotIFO[protein_id in GSM model format],"")</f>
        <v>#REF!</v>
      </c>
    </row>
    <row r="4885" spans="1:20" x14ac:dyDescent="0.2">
      <c r="A48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RT14062</v>
      </c>
      <c r="B4885" t="s">
        <v>16854</v>
      </c>
      <c r="C4885" t="s">
        <v>16854</v>
      </c>
      <c r="D4885" t="s">
        <v>11321</v>
      </c>
      <c r="E4885" t="s">
        <v>4877</v>
      </c>
      <c r="G48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5" t="s">
        <v>4878</v>
      </c>
      <c r="I4885" s="25" cm="1">
        <f t="array" ref="I4885">SUMPRODUCT((LEN(PROTEIN_stoich[[#This Row],[sequence]])-LEN(SUBSTITUTE(PROTEIN_stoich[[#This Row],[sequence]],{"A";"C";"D";"E";"F";"G";"H";"I";"K";"L";"M";"N";"P";"Q";"R";"S";"T";"V";"W";"Y"},""))),{72.08;104.14;115.08;129.11;148.17;58.05;138.14;114.16;130.18;114.16;132.2;115.1;98.12;129.13;158.19;88.08;102.1;100.13;187.21;164.17})/1000</f>
        <v>29.93347</v>
      </c>
      <c r="J4885" t="s">
        <v>12846</v>
      </c>
      <c r="K4885" s="4" t="s">
        <v>4880</v>
      </c>
      <c r="M4885">
        <f>LEN(SUBSTITUTE(PROTEIN_stoich[[#This Row],[sequence]],"*",""))</f>
        <v>266</v>
      </c>
      <c r="O4885" t="s">
        <v>16</v>
      </c>
      <c r="P4885" t="str">
        <f>_xlfn.LET(_xlpm.id,PROTEIN_stoich[[#This Row],[uniprot]],HYPERLINK("https://www.uniprot.org/uniprotkb/"&amp;_xlpm.id&amp;"/entry",_xlpm.id))</f>
        <v>A0A0K3CI27</v>
      </c>
      <c r="Q4885" t="e">
        <f>_xlfn.XLOOKUP(PROTEIN_stoich[[#This Row],[uniprot]],[1]!UniprotIFO[Entry],[1]!UniprotIFO[Gene Ontology IDs],"")</f>
        <v>#REF!</v>
      </c>
      <c r="R4885" t="e">
        <f>_xlfn.XLOOKUP(PROTEIN_stoich[[#This Row],[uniprot]],[1]!UniprotIFO[Entry],[1]!UniprotIFO[essential?],"")</f>
        <v>#REF!</v>
      </c>
      <c r="S4885" t="e">
        <f>_xlfn.XLOOKUP(PROTEIN_stoich[[#This Row],[sequence]],[2]!Table1[sequence_without_asterisks],[2]!Table1[protein_stoich seq matches],"")</f>
        <v>#REF!</v>
      </c>
      <c r="T4885" t="e">
        <f>_xlfn.XLOOKUP(PROTEIN_stoich[[#This Row],[uniprot]],[1]!UniprotIFO[Entry],[1]!UniprotIFO[protein_id in GSM model format],"")</f>
        <v>#REF!</v>
      </c>
    </row>
    <row r="4886" spans="1:20" x14ac:dyDescent="0.2">
      <c r="A48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A0A0K3CI22</v>
      </c>
      <c r="B4886" t="s">
        <v>11802</v>
      </c>
      <c r="C4886" t="s">
        <v>11802</v>
      </c>
      <c r="D4886" t="s">
        <v>11802</v>
      </c>
      <c r="E4886" t="s">
        <v>4877</v>
      </c>
      <c r="G48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6" t="s">
        <v>4878</v>
      </c>
      <c r="I4886" s="25" cm="1">
        <f t="array" ref="I4886">SUMPRODUCT((LEN(PROTEIN_stoich[[#This Row],[sequence]])-LEN(SUBSTITUTE(PROTEIN_stoich[[#This Row],[sequence]],{"A";"C";"D";"E";"F";"G";"H";"I";"K";"L";"M";"N";"P";"Q";"R";"S";"T";"V";"W";"Y"},""))),{72.08;104.14;115.08;129.11;148.17;58.05;138.14;114.16;130.18;114.16;132.2;115.1;98.12;129.13;158.19;88.08;102.1;100.13;187.21;164.17})/1000</f>
        <v>113.41966000000001</v>
      </c>
      <c r="J4886" t="s">
        <v>13326</v>
      </c>
      <c r="K4886" s="4" t="s">
        <v>4880</v>
      </c>
      <c r="M4886">
        <f>LEN(SUBSTITUTE(PROTEIN_stoich[[#This Row],[sequence]],"*",""))</f>
        <v>1015</v>
      </c>
      <c r="O4886" t="s">
        <v>16</v>
      </c>
      <c r="P4886" t="str">
        <f>_xlfn.LET(_xlpm.id,PROTEIN_stoich[[#This Row],[uniprot]],HYPERLINK("https://www.uniprot.org/uniprotkb/"&amp;_xlpm.id&amp;"/entry",_xlpm.id))</f>
        <v>A0A0K3CI22</v>
      </c>
      <c r="Q4886" t="e">
        <f>_xlfn.XLOOKUP(PROTEIN_stoich[[#This Row],[uniprot]],[1]!UniprotIFO[Entry],[1]!UniprotIFO[Gene Ontology IDs],"")</f>
        <v>#REF!</v>
      </c>
      <c r="R4886" t="e">
        <f>_xlfn.XLOOKUP(PROTEIN_stoich[[#This Row],[uniprot]],[1]!UniprotIFO[Entry],[1]!UniprotIFO[essential?],"")</f>
        <v>#REF!</v>
      </c>
      <c r="S4886" t="e">
        <f>_xlfn.XLOOKUP(PROTEIN_stoich[[#This Row],[sequence]],[2]!Table1[sequence_without_asterisks],[2]!Table1[protein_stoich seq matches],"")</f>
        <v>#REF!</v>
      </c>
      <c r="T4886" t="e">
        <f>_xlfn.XLOOKUP(PROTEIN_stoich[[#This Row],[uniprot]],[1]!UniprotIFO[Entry],[1]!UniprotIFO[protein_id in GSM model format],"")</f>
        <v>#REF!</v>
      </c>
    </row>
    <row r="4887" spans="1:20" x14ac:dyDescent="0.2">
      <c r="A48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RT14051</v>
      </c>
      <c r="B4887" t="s">
        <v>16967</v>
      </c>
      <c r="C4887" t="s">
        <v>16967</v>
      </c>
      <c r="D4887" t="s">
        <v>11559</v>
      </c>
      <c r="E4887" t="s">
        <v>4877</v>
      </c>
      <c r="G48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7" t="s">
        <v>4878</v>
      </c>
      <c r="I4887" s="25" cm="1">
        <f t="array" ref="I4887">SUMPRODUCT((LEN(PROTEIN_stoich[[#This Row],[sequence]])-LEN(SUBSTITUTE(PROTEIN_stoich[[#This Row],[sequence]],{"A";"C";"D";"E";"F";"G";"H";"I";"K";"L";"M";"N";"P";"Q";"R";"S";"T";"V";"W";"Y"},""))),{72.08;104.14;115.08;129.11;148.17;58.05;138.14;114.16;130.18;114.16;132.2;115.1;98.12;129.13;158.19;88.08;102.1;100.13;187.21;164.17})/1000</f>
        <v>135.63751000000002</v>
      </c>
      <c r="J4887" t="s">
        <v>13084</v>
      </c>
      <c r="K4887" s="4" t="s">
        <v>4880</v>
      </c>
      <c r="M4887">
        <f>LEN(SUBSTITUTE(PROTEIN_stoich[[#This Row],[sequence]],"*",""))</f>
        <v>1221</v>
      </c>
      <c r="O4887" t="s">
        <v>16</v>
      </c>
      <c r="P4887" t="str">
        <f>_xlfn.LET(_xlpm.id,PROTEIN_stoich[[#This Row],[uniprot]],HYPERLINK("https://www.uniprot.org/uniprotkb/"&amp;_xlpm.id&amp;"/entry",_xlpm.id))</f>
        <v>A0A0K3CI20</v>
      </c>
      <c r="Q4887" t="e">
        <f>_xlfn.XLOOKUP(PROTEIN_stoich[[#This Row],[uniprot]],[1]!UniprotIFO[Entry],[1]!UniprotIFO[Gene Ontology IDs],"")</f>
        <v>#REF!</v>
      </c>
      <c r="R4887" t="e">
        <f>_xlfn.XLOOKUP(PROTEIN_stoich[[#This Row],[uniprot]],[1]!UniprotIFO[Entry],[1]!UniprotIFO[essential?],"")</f>
        <v>#REF!</v>
      </c>
      <c r="S4887" t="e">
        <f>_xlfn.XLOOKUP(PROTEIN_stoich[[#This Row],[sequence]],[2]!Table1[sequence_without_asterisks],[2]!Table1[protein_stoich seq matches],"")</f>
        <v>#REF!</v>
      </c>
      <c r="T4887" t="e">
        <f>_xlfn.XLOOKUP(PROTEIN_stoich[[#This Row],[uniprot]],[1]!UniprotIFO[Entry],[1]!UniprotIFO[protein_id in GSM model format],"")</f>
        <v>#REF!</v>
      </c>
    </row>
    <row r="4888" spans="1:20" x14ac:dyDescent="0.2">
      <c r="A48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A0A0K3CI11</v>
      </c>
      <c r="B4888" t="s">
        <v>11770</v>
      </c>
      <c r="C4888" t="s">
        <v>11770</v>
      </c>
      <c r="D4888" t="s">
        <v>11770</v>
      </c>
      <c r="E4888" t="s">
        <v>4877</v>
      </c>
      <c r="G48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8" t="s">
        <v>4878</v>
      </c>
      <c r="I4888" s="25" cm="1">
        <f t="array" ref="I4888">SUMPRODUCT((LEN(PROTEIN_stoich[[#This Row],[sequence]])-LEN(SUBSTITUTE(PROTEIN_stoich[[#This Row],[sequence]],{"A";"C";"D";"E";"F";"G";"H";"I";"K";"L";"M";"N";"P";"Q";"R";"S";"T";"V";"W";"Y"},""))),{72.08;104.14;115.08;129.11;148.17;58.05;138.14;114.16;130.18;114.16;132.2;115.1;98.12;129.13;158.19;88.08;102.1;100.13;187.21;164.17})/1000</f>
        <v>16.715199999999996</v>
      </c>
      <c r="J4888" t="s">
        <v>13295</v>
      </c>
      <c r="K4888" s="4" t="s">
        <v>4880</v>
      </c>
      <c r="M4888">
        <f>LEN(SUBSTITUTE(PROTEIN_stoich[[#This Row],[sequence]],"*",""))</f>
        <v>144</v>
      </c>
      <c r="O4888" t="s">
        <v>16</v>
      </c>
      <c r="P4888" t="str">
        <f>_xlfn.LET(_xlpm.id,PROTEIN_stoich[[#This Row],[uniprot]],HYPERLINK("https://www.uniprot.org/uniprotkb/"&amp;_xlpm.id&amp;"/entry",_xlpm.id))</f>
        <v>A0A0K3CI11</v>
      </c>
      <c r="Q4888" t="e">
        <f>_xlfn.XLOOKUP(PROTEIN_stoich[[#This Row],[uniprot]],[1]!UniprotIFO[Entry],[1]!UniprotIFO[Gene Ontology IDs],"")</f>
        <v>#REF!</v>
      </c>
      <c r="R4888" t="e">
        <f>_xlfn.XLOOKUP(PROTEIN_stoich[[#This Row],[uniprot]],[1]!UniprotIFO[Entry],[1]!UniprotIFO[essential?],"")</f>
        <v>#REF!</v>
      </c>
      <c r="S4888" t="e">
        <f>_xlfn.XLOOKUP(PROTEIN_stoich[[#This Row],[sequence]],[2]!Table1[sequence_without_asterisks],[2]!Table1[protein_stoich seq matches],"")</f>
        <v>#REF!</v>
      </c>
      <c r="T4888" t="e">
        <f>_xlfn.XLOOKUP(PROTEIN_stoich[[#This Row],[uniprot]],[1]!UniprotIFO[Entry],[1]!UniprotIFO[protein_id in GSM model format],"")</f>
        <v>#REF!</v>
      </c>
    </row>
    <row r="4889" spans="1:20" x14ac:dyDescent="0.2">
      <c r="A48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RT15528</v>
      </c>
      <c r="B4889" t="s">
        <v>16538</v>
      </c>
      <c r="C4889" t="s">
        <v>16538</v>
      </c>
      <c r="D4889" t="s">
        <v>10705</v>
      </c>
      <c r="E4889" t="s">
        <v>4877</v>
      </c>
      <c r="G48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89" t="s">
        <v>4878</v>
      </c>
      <c r="I4889" s="25" cm="1">
        <f t="array" ref="I4889">SUMPRODUCT((LEN(PROTEIN_stoich[[#This Row],[sequence]])-LEN(SUBSTITUTE(PROTEIN_stoich[[#This Row],[sequence]],{"A";"C";"D";"E";"F";"G";"H";"I";"K";"L";"M";"N";"P";"Q";"R";"S";"T";"V";"W";"Y"},""))),{72.08;104.14;115.08;129.11;148.17;58.05;138.14;114.16;130.18;114.16;132.2;115.1;98.12;129.13;158.19;88.08;102.1;100.13;187.21;164.17})/1000</f>
        <v>89.258489999999995</v>
      </c>
      <c r="J4889" t="s">
        <v>12233</v>
      </c>
      <c r="K4889" s="4" t="s">
        <v>4880</v>
      </c>
      <c r="M4889">
        <f>LEN(SUBSTITUTE(PROTEIN_stoich[[#This Row],[sequence]],"*",""))</f>
        <v>804</v>
      </c>
      <c r="O4889" t="s">
        <v>16</v>
      </c>
      <c r="P4889" t="str">
        <f>_xlfn.LET(_xlpm.id,PROTEIN_stoich[[#This Row],[uniprot]],HYPERLINK("https://www.uniprot.org/uniprotkb/"&amp;_xlpm.id&amp;"/entry",_xlpm.id))</f>
        <v>A0A0K3CI10</v>
      </c>
      <c r="Q4889" t="e">
        <f>_xlfn.XLOOKUP(PROTEIN_stoich[[#This Row],[uniprot]],[1]!UniprotIFO[Entry],[1]!UniprotIFO[Gene Ontology IDs],"")</f>
        <v>#REF!</v>
      </c>
      <c r="R4889" t="e">
        <f>_xlfn.XLOOKUP(PROTEIN_stoich[[#This Row],[uniprot]],[1]!UniprotIFO[Entry],[1]!UniprotIFO[essential?],"")</f>
        <v>#REF!</v>
      </c>
      <c r="S4889" t="e">
        <f>_xlfn.XLOOKUP(PROTEIN_stoich[[#This Row],[sequence]],[2]!Table1[sequence_without_asterisks],[2]!Table1[protein_stoich seq matches],"")</f>
        <v>#REF!</v>
      </c>
      <c r="T4889" t="e">
        <f>_xlfn.XLOOKUP(PROTEIN_stoich[[#This Row],[uniprot]],[1]!UniprotIFO[Entry],[1]!UniprotIFO[protein_id in GSM model format],"")</f>
        <v>#REF!</v>
      </c>
    </row>
    <row r="4890" spans="1:20" x14ac:dyDescent="0.2">
      <c r="A48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RT15522</v>
      </c>
      <c r="B4890" t="s">
        <v>16679</v>
      </c>
      <c r="C4890" t="s">
        <v>16679</v>
      </c>
      <c r="D4890" t="s">
        <v>10846</v>
      </c>
      <c r="E4890" t="s">
        <v>4877</v>
      </c>
      <c r="G48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0" t="s">
        <v>4878</v>
      </c>
      <c r="I4890" s="25" cm="1">
        <f t="array" ref="I4890">SUMPRODUCT((LEN(PROTEIN_stoich[[#This Row],[sequence]])-LEN(SUBSTITUTE(PROTEIN_stoich[[#This Row],[sequence]],{"A";"C";"D";"E";"F";"G";"H";"I";"K";"L";"M";"N";"P";"Q";"R";"S";"T";"V";"W";"Y"},""))),{72.08;104.14;115.08;129.11;148.17;58.05;138.14;114.16;130.18;114.16;132.2;115.1;98.12;129.13;158.19;88.08;102.1;100.13;187.21;164.17})/1000</f>
        <v>62.36016</v>
      </c>
      <c r="J4890" t="s">
        <v>12374</v>
      </c>
      <c r="K4890" s="4" t="s">
        <v>4880</v>
      </c>
      <c r="M4890">
        <f>LEN(SUBSTITUTE(PROTEIN_stoich[[#This Row],[sequence]],"*",""))</f>
        <v>595</v>
      </c>
      <c r="O4890" t="s">
        <v>16</v>
      </c>
      <c r="P4890" t="str">
        <f>_xlfn.LET(_xlpm.id,PROTEIN_stoich[[#This Row],[uniprot]],HYPERLINK("https://www.uniprot.org/uniprotkb/"&amp;_xlpm.id&amp;"/entry",_xlpm.id))</f>
        <v>A0A0K3CI07</v>
      </c>
      <c r="Q4890" t="e">
        <f>_xlfn.XLOOKUP(PROTEIN_stoich[[#This Row],[uniprot]],[1]!UniprotIFO[Entry],[1]!UniprotIFO[Gene Ontology IDs],"")</f>
        <v>#REF!</v>
      </c>
      <c r="R4890" t="e">
        <f>_xlfn.XLOOKUP(PROTEIN_stoich[[#This Row],[uniprot]],[1]!UniprotIFO[Entry],[1]!UniprotIFO[essential?],"")</f>
        <v>#REF!</v>
      </c>
      <c r="S4890" t="e">
        <f>_xlfn.XLOOKUP(PROTEIN_stoich[[#This Row],[sequence]],[2]!Table1[sequence_without_asterisks],[2]!Table1[protein_stoich seq matches],"")</f>
        <v>#REF!</v>
      </c>
      <c r="T4890" t="e">
        <f>_xlfn.XLOOKUP(PROTEIN_stoich[[#This Row],[uniprot]],[1]!UniprotIFO[Entry],[1]!UniprotIFO[protein_id in GSM model format],"")</f>
        <v>#REF!</v>
      </c>
    </row>
    <row r="4891" spans="1:20" x14ac:dyDescent="0.2">
      <c r="A48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RT14031</v>
      </c>
      <c r="B4891" t="s">
        <v>16960</v>
      </c>
      <c r="C4891" t="s">
        <v>16960</v>
      </c>
      <c r="D4891" t="s">
        <v>11552</v>
      </c>
      <c r="E4891" t="s">
        <v>4877</v>
      </c>
      <c r="G48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1" t="s">
        <v>4878</v>
      </c>
      <c r="I4891" s="25" cm="1">
        <f t="array" ref="I4891">SUMPRODUCT((LEN(PROTEIN_stoich[[#This Row],[sequence]])-LEN(SUBSTITUTE(PROTEIN_stoich[[#This Row],[sequence]],{"A";"C";"D";"E";"F";"G";"H";"I";"K";"L";"M";"N";"P";"Q";"R";"S";"T";"V";"W";"Y"},""))),{72.08;104.14;115.08;129.11;148.17;58.05;138.14;114.16;130.18;114.16;132.2;115.1;98.12;129.13;158.19;88.08;102.1;100.13;187.21;164.17})/1000</f>
        <v>27.539210000000004</v>
      </c>
      <c r="J4891" t="s">
        <v>13077</v>
      </c>
      <c r="K4891" s="4" t="s">
        <v>4880</v>
      </c>
      <c r="M4891">
        <f>LEN(SUBSTITUTE(PROTEIN_stoich[[#This Row],[sequence]],"*",""))</f>
        <v>252</v>
      </c>
      <c r="O4891" t="s">
        <v>16</v>
      </c>
      <c r="P4891" t="str">
        <f>_xlfn.LET(_xlpm.id,PROTEIN_stoich[[#This Row],[uniprot]],HYPERLINK("https://www.uniprot.org/uniprotkb/"&amp;_xlpm.id&amp;"/entry",_xlpm.id))</f>
        <v>A0A0K3CI06</v>
      </c>
      <c r="Q4891" t="e">
        <f>_xlfn.XLOOKUP(PROTEIN_stoich[[#This Row],[uniprot]],[1]!UniprotIFO[Entry],[1]!UniprotIFO[Gene Ontology IDs],"")</f>
        <v>#REF!</v>
      </c>
      <c r="R4891" t="e">
        <f>_xlfn.XLOOKUP(PROTEIN_stoich[[#This Row],[uniprot]],[1]!UniprotIFO[Entry],[1]!UniprotIFO[essential?],"")</f>
        <v>#REF!</v>
      </c>
      <c r="S4891" t="e">
        <f>_xlfn.XLOOKUP(PROTEIN_stoich[[#This Row],[sequence]],[2]!Table1[sequence_without_asterisks],[2]!Table1[protein_stoich seq matches],"")</f>
        <v>#REF!</v>
      </c>
      <c r="T4891" t="e">
        <f>_xlfn.XLOOKUP(PROTEIN_stoich[[#This Row],[uniprot]],[1]!UniprotIFO[Entry],[1]!UniprotIFO[protein_id in GSM model format],"")</f>
        <v>#REF!</v>
      </c>
    </row>
    <row r="4892" spans="1:20" x14ac:dyDescent="0.2">
      <c r="A48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RT15509</v>
      </c>
      <c r="B4892" t="s">
        <v>16539</v>
      </c>
      <c r="C4892" t="s">
        <v>16539</v>
      </c>
      <c r="D4892" t="s">
        <v>10706</v>
      </c>
      <c r="E4892" t="s">
        <v>4877</v>
      </c>
      <c r="G48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2" t="s">
        <v>4878</v>
      </c>
      <c r="I4892" s="25" cm="1">
        <f t="array" ref="I4892">SUMPRODUCT((LEN(PROTEIN_stoich[[#This Row],[sequence]])-LEN(SUBSTITUTE(PROTEIN_stoich[[#This Row],[sequence]],{"A";"C";"D";"E";"F";"G";"H";"I";"K";"L";"M";"N";"P";"Q";"R";"S";"T";"V";"W";"Y"},""))),{72.08;104.14;115.08;129.11;148.17;58.05;138.14;114.16;130.18;114.16;132.2;115.1;98.12;129.13;158.19;88.08;102.1;100.13;187.21;164.17})/1000</f>
        <v>87.88888</v>
      </c>
      <c r="J4892" t="s">
        <v>12234</v>
      </c>
      <c r="K4892" s="4" t="s">
        <v>4880</v>
      </c>
      <c r="M4892">
        <f>LEN(SUBSTITUTE(PROTEIN_stoich[[#This Row],[sequence]],"*",""))</f>
        <v>814</v>
      </c>
      <c r="O4892" t="s">
        <v>16</v>
      </c>
      <c r="P4892" t="str">
        <f>_xlfn.LET(_xlpm.id,PROTEIN_stoich[[#This Row],[uniprot]],HYPERLINK("https://www.uniprot.org/uniprotkb/"&amp;_xlpm.id&amp;"/entry",_xlpm.id))</f>
        <v>A0A0K3CI00</v>
      </c>
      <c r="Q4892" t="e">
        <f>_xlfn.XLOOKUP(PROTEIN_stoich[[#This Row],[uniprot]],[1]!UniprotIFO[Entry],[1]!UniprotIFO[Gene Ontology IDs],"")</f>
        <v>#REF!</v>
      </c>
      <c r="R4892" t="e">
        <f>_xlfn.XLOOKUP(PROTEIN_stoich[[#This Row],[uniprot]],[1]!UniprotIFO[Entry],[1]!UniprotIFO[essential?],"")</f>
        <v>#REF!</v>
      </c>
      <c r="S4892" t="e">
        <f>_xlfn.XLOOKUP(PROTEIN_stoich[[#This Row],[sequence]],[2]!Table1[sequence_without_asterisks],[2]!Table1[protein_stoich seq matches],"")</f>
        <v>#REF!</v>
      </c>
      <c r="T4892" t="e">
        <f>_xlfn.XLOOKUP(PROTEIN_stoich[[#This Row],[uniprot]],[1]!UniprotIFO[Entry],[1]!UniprotIFO[protein_id in GSM model format],"")</f>
        <v>#REF!</v>
      </c>
    </row>
    <row r="4893" spans="1:20" x14ac:dyDescent="0.2">
      <c r="A48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RT15668</v>
      </c>
      <c r="B4893" t="s">
        <v>16535</v>
      </c>
      <c r="C4893" t="s">
        <v>16535</v>
      </c>
      <c r="D4893" t="s">
        <v>10702</v>
      </c>
      <c r="E4893" t="s">
        <v>4877</v>
      </c>
      <c r="G48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3" t="s">
        <v>4878</v>
      </c>
      <c r="I4893" s="25" cm="1">
        <f t="array" ref="I4893">SUMPRODUCT((LEN(PROTEIN_stoich[[#This Row],[sequence]])-LEN(SUBSTITUTE(PROTEIN_stoich[[#This Row],[sequence]],{"A";"C";"D";"E";"F";"G";"H";"I";"K";"L";"M";"N";"P";"Q";"R";"S";"T";"V";"W";"Y"},""))),{72.08;104.14;115.08;129.11;148.17;58.05;138.14;114.16;130.18;114.16;132.2;115.1;98.12;129.13;158.19;88.08;102.1;100.13;187.21;164.17})/1000</f>
        <v>288.22181</v>
      </c>
      <c r="J4893" t="s">
        <v>12230</v>
      </c>
      <c r="K4893" s="4" t="s">
        <v>4880</v>
      </c>
      <c r="M4893">
        <f>LEN(SUBSTITUTE(PROTEIN_stoich[[#This Row],[sequence]],"*",""))</f>
        <v>2649</v>
      </c>
      <c r="O4893" t="s">
        <v>16</v>
      </c>
      <c r="P4893" t="str">
        <f>_xlfn.LET(_xlpm.id,PROTEIN_stoich[[#This Row],[uniprot]],HYPERLINK("https://www.uniprot.org/uniprotkb/"&amp;_xlpm.id&amp;"/entry",_xlpm.id))</f>
        <v>A0A0K3CHZ7</v>
      </c>
      <c r="Q4893" t="e">
        <f>_xlfn.XLOOKUP(PROTEIN_stoich[[#This Row],[uniprot]],[1]!UniprotIFO[Entry],[1]!UniprotIFO[Gene Ontology IDs],"")</f>
        <v>#REF!</v>
      </c>
      <c r="R4893" t="e">
        <f>_xlfn.XLOOKUP(PROTEIN_stoich[[#This Row],[uniprot]],[1]!UniprotIFO[Entry],[1]!UniprotIFO[essential?],"")</f>
        <v>#REF!</v>
      </c>
      <c r="S4893" t="e">
        <f>_xlfn.XLOOKUP(PROTEIN_stoich[[#This Row],[sequence]],[2]!Table1[sequence_without_asterisks],[2]!Table1[protein_stoich seq matches],"")</f>
        <v>#REF!</v>
      </c>
      <c r="T4893" t="e">
        <f>_xlfn.XLOOKUP(PROTEIN_stoich[[#This Row],[uniprot]],[1]!UniprotIFO[Entry],[1]!UniprotIFO[protein_id in GSM model format],"")</f>
        <v>#REF!</v>
      </c>
    </row>
    <row r="4894" spans="1:20" x14ac:dyDescent="0.2">
      <c r="A48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A0A0K3CHZ4</v>
      </c>
      <c r="B4894" t="s">
        <v>12039</v>
      </c>
      <c r="C4894" t="s">
        <v>12039</v>
      </c>
      <c r="D4894" t="s">
        <v>12039</v>
      </c>
      <c r="E4894" t="s">
        <v>4877</v>
      </c>
      <c r="G48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4" t="s">
        <v>4878</v>
      </c>
      <c r="I4894" s="25" cm="1">
        <f t="array" ref="I4894">SUMPRODUCT((LEN(PROTEIN_stoich[[#This Row],[sequence]])-LEN(SUBSTITUTE(PROTEIN_stoich[[#This Row],[sequence]],{"A";"C";"D";"E";"F";"G";"H";"I";"K";"L";"M";"N";"P";"Q";"R";"S";"T";"V";"W";"Y"},""))),{72.08;104.14;115.08;129.11;148.17;58.05;138.14;114.16;130.18;114.16;132.2;115.1;98.12;129.13;158.19;88.08;102.1;100.13;187.21;164.17})/1000</f>
        <v>49.669599999999996</v>
      </c>
      <c r="J4894" t="s">
        <v>13561</v>
      </c>
      <c r="K4894" s="4" t="s">
        <v>4880</v>
      </c>
      <c r="M4894">
        <f>LEN(SUBSTITUTE(PROTEIN_stoich[[#This Row],[sequence]],"*",""))</f>
        <v>438</v>
      </c>
      <c r="O4894" t="s">
        <v>16</v>
      </c>
      <c r="P4894" t="str">
        <f>_xlfn.LET(_xlpm.id,PROTEIN_stoich[[#This Row],[uniprot]],HYPERLINK("https://www.uniprot.org/uniprotkb/"&amp;_xlpm.id&amp;"/entry",_xlpm.id))</f>
        <v>A0A0K3CHZ4</v>
      </c>
      <c r="Q4894" t="e">
        <f>_xlfn.XLOOKUP(PROTEIN_stoich[[#This Row],[uniprot]],[1]!UniprotIFO[Entry],[1]!UniprotIFO[Gene Ontology IDs],"")</f>
        <v>#REF!</v>
      </c>
      <c r="R4894" t="e">
        <f>_xlfn.XLOOKUP(PROTEIN_stoich[[#This Row],[uniprot]],[1]!UniprotIFO[Entry],[1]!UniprotIFO[essential?],"")</f>
        <v>#REF!</v>
      </c>
      <c r="S4894" t="e">
        <f>_xlfn.XLOOKUP(PROTEIN_stoich[[#This Row],[sequence]],[2]!Table1[sequence_without_asterisks],[2]!Table1[protein_stoich seq matches],"")</f>
        <v>#REF!</v>
      </c>
      <c r="T4894" t="e">
        <f>_xlfn.XLOOKUP(PROTEIN_stoich[[#This Row],[uniprot]],[1]!UniprotIFO[Entry],[1]!UniprotIFO[protein_id in GSM model format],"")</f>
        <v>#REF!</v>
      </c>
    </row>
    <row r="4895" spans="1:20" x14ac:dyDescent="0.2">
      <c r="A48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A0A0K3CHY9</v>
      </c>
      <c r="B4895" t="s">
        <v>12105</v>
      </c>
      <c r="C4895" t="s">
        <v>12105</v>
      </c>
      <c r="D4895" t="s">
        <v>12105</v>
      </c>
      <c r="E4895" t="s">
        <v>4877</v>
      </c>
      <c r="G48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5" t="s">
        <v>4878</v>
      </c>
      <c r="I4895" s="25" cm="1">
        <f t="array" ref="I4895">SUMPRODUCT((LEN(PROTEIN_stoich[[#This Row],[sequence]])-LEN(SUBSTITUTE(PROTEIN_stoich[[#This Row],[sequence]],{"A";"C";"D";"E";"F";"G";"H";"I";"K";"L";"M";"N";"P";"Q";"R";"S";"T";"V";"W";"Y"},""))),{72.08;104.14;115.08;129.11;148.17;58.05;138.14;114.16;130.18;114.16;132.2;115.1;98.12;129.13;158.19;88.08;102.1;100.13;187.21;164.17})/1000</f>
        <v>47.025600000000004</v>
      </c>
      <c r="J4895" t="s">
        <v>13627</v>
      </c>
      <c r="K4895" s="4" t="s">
        <v>4880</v>
      </c>
      <c r="M4895">
        <f>LEN(SUBSTITUTE(PROTEIN_stoich[[#This Row],[sequence]],"*",""))</f>
        <v>438</v>
      </c>
      <c r="O4895" t="s">
        <v>16</v>
      </c>
      <c r="P4895" t="str">
        <f>_xlfn.LET(_xlpm.id,PROTEIN_stoich[[#This Row],[uniprot]],HYPERLINK("https://www.uniprot.org/uniprotkb/"&amp;_xlpm.id&amp;"/entry",_xlpm.id))</f>
        <v>A0A0K3CHY9</v>
      </c>
      <c r="Q4895" t="e">
        <f>_xlfn.XLOOKUP(PROTEIN_stoich[[#This Row],[uniprot]],[1]!UniprotIFO[Entry],[1]!UniprotIFO[Gene Ontology IDs],"")</f>
        <v>#REF!</v>
      </c>
      <c r="R4895" t="e">
        <f>_xlfn.XLOOKUP(PROTEIN_stoich[[#This Row],[uniprot]],[1]!UniprotIFO[Entry],[1]!UniprotIFO[essential?],"")</f>
        <v>#REF!</v>
      </c>
      <c r="S4895" t="e">
        <f>_xlfn.XLOOKUP(PROTEIN_stoich[[#This Row],[sequence]],[2]!Table1[sequence_without_asterisks],[2]!Table1[protein_stoich seq matches],"")</f>
        <v>#REF!</v>
      </c>
      <c r="T4895" t="e">
        <f>_xlfn.XLOOKUP(PROTEIN_stoich[[#This Row],[uniprot]],[1]!UniprotIFO[Entry],[1]!UniprotIFO[protein_id in GSM model format],"")</f>
        <v>#REF!</v>
      </c>
    </row>
    <row r="4896" spans="1:20" x14ac:dyDescent="0.2">
      <c r="A48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A0A0K3CHY7</v>
      </c>
      <c r="B4896" t="s">
        <v>11048</v>
      </c>
      <c r="C4896" t="s">
        <v>11048</v>
      </c>
      <c r="D4896" t="s">
        <v>11048</v>
      </c>
      <c r="E4896" t="s">
        <v>4877</v>
      </c>
      <c r="G48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6" t="s">
        <v>4878</v>
      </c>
      <c r="I4896" s="25" cm="1">
        <f t="array" ref="I4896">SUMPRODUCT((LEN(PROTEIN_stoich[[#This Row],[sequence]])-LEN(SUBSTITUTE(PROTEIN_stoich[[#This Row],[sequence]],{"A";"C";"D";"E";"F";"G";"H";"I";"K";"L";"M";"N";"P";"Q";"R";"S";"T";"V";"W";"Y"},""))),{72.08;104.14;115.08;129.11;148.17;58.05;138.14;114.16;130.18;114.16;132.2;115.1;98.12;129.13;158.19;88.08;102.1;100.13;187.21;164.17})/1000</f>
        <v>90.731849999999994</v>
      </c>
      <c r="J4896" t="s">
        <v>12574</v>
      </c>
      <c r="K4896" s="4" t="s">
        <v>4880</v>
      </c>
      <c r="M4896">
        <f>LEN(SUBSTITUTE(PROTEIN_stoich[[#This Row],[sequence]],"*",""))</f>
        <v>818</v>
      </c>
      <c r="O4896" t="s">
        <v>16</v>
      </c>
      <c r="P4896" t="str">
        <f>_xlfn.LET(_xlpm.id,PROTEIN_stoich[[#This Row],[uniprot]],HYPERLINK("https://www.uniprot.org/uniprotkb/"&amp;_xlpm.id&amp;"/entry",_xlpm.id))</f>
        <v>A0A0K3CHY7</v>
      </c>
      <c r="Q4896" t="e">
        <f>_xlfn.XLOOKUP(PROTEIN_stoich[[#This Row],[uniprot]],[1]!UniprotIFO[Entry],[1]!UniprotIFO[Gene Ontology IDs],"")</f>
        <v>#REF!</v>
      </c>
      <c r="R4896" t="e">
        <f>_xlfn.XLOOKUP(PROTEIN_stoich[[#This Row],[uniprot]],[1]!UniprotIFO[Entry],[1]!UniprotIFO[essential?],"")</f>
        <v>#REF!</v>
      </c>
      <c r="S4896" t="e">
        <f>_xlfn.XLOOKUP(PROTEIN_stoich[[#This Row],[sequence]],[2]!Table1[sequence_without_asterisks],[2]!Table1[protein_stoich seq matches],"")</f>
        <v>#REF!</v>
      </c>
      <c r="T4896" t="e">
        <f>_xlfn.XLOOKUP(PROTEIN_stoich[[#This Row],[uniprot]],[1]!UniprotIFO[Entry],[1]!UniprotIFO[protein_id in GSM model format],"")</f>
        <v>#REF!</v>
      </c>
    </row>
    <row r="4897" spans="1:20" x14ac:dyDescent="0.2">
      <c r="A48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A0A0K3CHX9</v>
      </c>
      <c r="B4897" t="s">
        <v>11608</v>
      </c>
      <c r="C4897" t="s">
        <v>11608</v>
      </c>
      <c r="D4897" t="s">
        <v>11608</v>
      </c>
      <c r="E4897" t="s">
        <v>4877</v>
      </c>
      <c r="G48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7" t="s">
        <v>4878</v>
      </c>
      <c r="I4897" s="25" cm="1">
        <f t="array" ref="I4897">SUMPRODUCT((LEN(PROTEIN_stoich[[#This Row],[sequence]])-LEN(SUBSTITUTE(PROTEIN_stoich[[#This Row],[sequence]],{"A";"C";"D";"E";"F";"G";"H";"I";"K";"L";"M";"N";"P";"Q";"R";"S";"T";"V";"W";"Y"},""))),{72.08;104.14;115.08;129.11;148.17;58.05;138.14;114.16;130.18;114.16;132.2;115.1;98.12;129.13;158.19;88.08;102.1;100.13;187.21;164.17})/1000</f>
        <v>91.961649999999992</v>
      </c>
      <c r="J4897" t="s">
        <v>13133</v>
      </c>
      <c r="K4897" s="4" t="s">
        <v>4880</v>
      </c>
      <c r="M4897">
        <f>LEN(SUBSTITUTE(PROTEIN_stoich[[#This Row],[sequence]],"*",""))</f>
        <v>841</v>
      </c>
      <c r="O4897" t="s">
        <v>16</v>
      </c>
      <c r="P4897" t="str">
        <f>_xlfn.LET(_xlpm.id,PROTEIN_stoich[[#This Row],[uniprot]],HYPERLINK("https://www.uniprot.org/uniprotkb/"&amp;_xlpm.id&amp;"/entry",_xlpm.id))</f>
        <v>A0A0K3CHX9</v>
      </c>
      <c r="Q4897" t="e">
        <f>_xlfn.XLOOKUP(PROTEIN_stoich[[#This Row],[uniprot]],[1]!UniprotIFO[Entry],[1]!UniprotIFO[Gene Ontology IDs],"")</f>
        <v>#REF!</v>
      </c>
      <c r="R4897" t="e">
        <f>_xlfn.XLOOKUP(PROTEIN_stoich[[#This Row],[uniprot]],[1]!UniprotIFO[Entry],[1]!UniprotIFO[essential?],"")</f>
        <v>#REF!</v>
      </c>
      <c r="S4897" t="e">
        <f>_xlfn.XLOOKUP(PROTEIN_stoich[[#This Row],[sequence]],[2]!Table1[sequence_without_asterisks],[2]!Table1[protein_stoich seq matches],"")</f>
        <v>#REF!</v>
      </c>
      <c r="T4897" t="e">
        <f>_xlfn.XLOOKUP(PROTEIN_stoich[[#This Row],[uniprot]],[1]!UniprotIFO[Entry],[1]!UniprotIFO[protein_id in GSM model format],"")</f>
        <v>#REF!</v>
      </c>
    </row>
    <row r="4898" spans="1:20" x14ac:dyDescent="0.2">
      <c r="A48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A0A0K3CHX7</v>
      </c>
      <c r="B4898" t="s">
        <v>12013</v>
      </c>
      <c r="C4898" t="s">
        <v>12013</v>
      </c>
      <c r="D4898" t="s">
        <v>12013</v>
      </c>
      <c r="E4898" t="s">
        <v>4877</v>
      </c>
      <c r="G48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8" t="s">
        <v>4878</v>
      </c>
      <c r="I4898" s="25" cm="1">
        <f t="array" ref="I4898">SUMPRODUCT((LEN(PROTEIN_stoich[[#This Row],[sequence]])-LEN(SUBSTITUTE(PROTEIN_stoich[[#This Row],[sequence]],{"A";"C";"D";"E";"F";"G";"H";"I";"K";"L";"M";"N";"P";"Q";"R";"S";"T";"V";"W";"Y"},""))),{72.08;104.14;115.08;129.11;148.17;58.05;138.14;114.16;130.18;114.16;132.2;115.1;98.12;129.13;158.19;88.08;102.1;100.13;187.21;164.17})/1000</f>
        <v>82.507910000000024</v>
      </c>
      <c r="J4898" t="s">
        <v>13535</v>
      </c>
      <c r="K4898" s="4" t="s">
        <v>4880</v>
      </c>
      <c r="M4898">
        <f>LEN(SUBSTITUTE(PROTEIN_stoich[[#This Row],[sequence]],"*",""))</f>
        <v>746</v>
      </c>
      <c r="O4898" t="s">
        <v>16</v>
      </c>
      <c r="P4898" t="str">
        <f>_xlfn.LET(_xlpm.id,PROTEIN_stoich[[#This Row],[uniprot]],HYPERLINK("https://www.uniprot.org/uniprotkb/"&amp;_xlpm.id&amp;"/entry",_xlpm.id))</f>
        <v>A0A0K3CHX7</v>
      </c>
      <c r="Q4898" t="e">
        <f>_xlfn.XLOOKUP(PROTEIN_stoich[[#This Row],[uniprot]],[1]!UniprotIFO[Entry],[1]!UniprotIFO[Gene Ontology IDs],"")</f>
        <v>#REF!</v>
      </c>
      <c r="R4898" t="e">
        <f>_xlfn.XLOOKUP(PROTEIN_stoich[[#This Row],[uniprot]],[1]!UniprotIFO[Entry],[1]!UniprotIFO[essential?],"")</f>
        <v>#REF!</v>
      </c>
      <c r="S4898" t="e">
        <f>_xlfn.XLOOKUP(PROTEIN_stoich[[#This Row],[sequence]],[2]!Table1[sequence_without_asterisks],[2]!Table1[protein_stoich seq matches],"")</f>
        <v>#REF!</v>
      </c>
      <c r="T4898" t="e">
        <f>_xlfn.XLOOKUP(PROTEIN_stoich[[#This Row],[uniprot]],[1]!UniprotIFO[Entry],[1]!UniprotIFO[protein_id in GSM model format],"")</f>
        <v>#REF!</v>
      </c>
    </row>
    <row r="4899" spans="1:20" x14ac:dyDescent="0.2">
      <c r="A48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RT15468</v>
      </c>
      <c r="B4899" t="s">
        <v>16540</v>
      </c>
      <c r="C4899" t="s">
        <v>16540</v>
      </c>
      <c r="D4899" t="s">
        <v>10707</v>
      </c>
      <c r="E4899" t="s">
        <v>4877</v>
      </c>
      <c r="G48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899" t="s">
        <v>4878</v>
      </c>
      <c r="I4899" s="25" cm="1">
        <f t="array" ref="I4899">SUMPRODUCT((LEN(PROTEIN_stoich[[#This Row],[sequence]])-LEN(SUBSTITUTE(PROTEIN_stoich[[#This Row],[sequence]],{"A";"C";"D";"E";"F";"G";"H";"I";"K";"L";"M";"N";"P";"Q";"R";"S";"T";"V";"W";"Y"},""))),{72.08;104.14;115.08;129.11;148.17;58.05;138.14;114.16;130.18;114.16;132.2;115.1;98.12;129.13;158.19;88.08;102.1;100.13;187.21;164.17})/1000</f>
        <v>23.001409999999996</v>
      </c>
      <c r="J4899" t="s">
        <v>12235</v>
      </c>
      <c r="K4899" s="4" t="s">
        <v>4880</v>
      </c>
      <c r="M4899">
        <f>LEN(SUBSTITUTE(PROTEIN_stoich[[#This Row],[sequence]],"*",""))</f>
        <v>208</v>
      </c>
      <c r="O4899" t="s">
        <v>16</v>
      </c>
      <c r="P4899" t="str">
        <f>_xlfn.LET(_xlpm.id,PROTEIN_stoich[[#This Row],[uniprot]],HYPERLINK("https://www.uniprot.org/uniprotkb/"&amp;_xlpm.id&amp;"/entry",_xlpm.id))</f>
        <v>A0A0K3CHX1</v>
      </c>
      <c r="Q4899" t="e">
        <f>_xlfn.XLOOKUP(PROTEIN_stoich[[#This Row],[uniprot]],[1]!UniprotIFO[Entry],[1]!UniprotIFO[Gene Ontology IDs],"")</f>
        <v>#REF!</v>
      </c>
      <c r="R4899" t="e">
        <f>_xlfn.XLOOKUP(PROTEIN_stoich[[#This Row],[uniprot]],[1]!UniprotIFO[Entry],[1]!UniprotIFO[essential?],"")</f>
        <v>#REF!</v>
      </c>
      <c r="S4899" t="e">
        <f>_xlfn.XLOOKUP(PROTEIN_stoich[[#This Row],[sequence]],[2]!Table1[sequence_without_asterisks],[2]!Table1[protein_stoich seq matches],"")</f>
        <v>#REF!</v>
      </c>
      <c r="T4899" t="e">
        <f>_xlfn.XLOOKUP(PROTEIN_stoich[[#This Row],[uniprot]],[1]!UniprotIFO[Entry],[1]!UniprotIFO[protein_id in GSM model format],"")</f>
        <v>#REF!</v>
      </c>
    </row>
    <row r="4900" spans="1:20" x14ac:dyDescent="0.2">
      <c r="A49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A0A0K3CHW5</v>
      </c>
      <c r="B4900" t="s">
        <v>11697</v>
      </c>
      <c r="C4900" t="s">
        <v>11697</v>
      </c>
      <c r="D4900" t="s">
        <v>11697</v>
      </c>
      <c r="E4900" t="s">
        <v>4877</v>
      </c>
      <c r="G49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0" t="s">
        <v>4878</v>
      </c>
      <c r="I4900" s="25" cm="1">
        <f t="array" ref="I4900">SUMPRODUCT((LEN(PROTEIN_stoich[[#This Row],[sequence]])-LEN(SUBSTITUTE(PROTEIN_stoich[[#This Row],[sequence]],{"A";"C";"D";"E";"F";"G";"H";"I";"K";"L";"M";"N";"P";"Q";"R";"S";"T";"V";"W";"Y"},""))),{72.08;104.14;115.08;129.11;148.17;58.05;138.14;114.16;130.18;114.16;132.2;115.1;98.12;129.13;158.19;88.08;102.1;100.13;187.21;164.17})/1000</f>
        <v>80.562660000000008</v>
      </c>
      <c r="J4900" t="s">
        <v>13222</v>
      </c>
      <c r="K4900" s="4" t="s">
        <v>4880</v>
      </c>
      <c r="M4900">
        <f>LEN(SUBSTITUTE(PROTEIN_stoich[[#This Row],[sequence]],"*",""))</f>
        <v>721</v>
      </c>
      <c r="O4900" t="s">
        <v>16</v>
      </c>
      <c r="P4900" t="str">
        <f>_xlfn.LET(_xlpm.id,PROTEIN_stoich[[#This Row],[uniprot]],HYPERLINK("https://www.uniprot.org/uniprotkb/"&amp;_xlpm.id&amp;"/entry",_xlpm.id))</f>
        <v>A0A0K3CHW5</v>
      </c>
      <c r="Q4900" t="e">
        <f>_xlfn.XLOOKUP(PROTEIN_stoich[[#This Row],[uniprot]],[1]!UniprotIFO[Entry],[1]!UniprotIFO[Gene Ontology IDs],"")</f>
        <v>#REF!</v>
      </c>
      <c r="R4900" t="e">
        <f>_xlfn.XLOOKUP(PROTEIN_stoich[[#This Row],[uniprot]],[1]!UniprotIFO[Entry],[1]!UniprotIFO[essential?],"")</f>
        <v>#REF!</v>
      </c>
      <c r="S4900" t="e">
        <f>_xlfn.XLOOKUP(PROTEIN_stoich[[#This Row],[sequence]],[2]!Table1[sequence_without_asterisks],[2]!Table1[protein_stoich seq matches],"")</f>
        <v>#REF!</v>
      </c>
      <c r="T4900" t="e">
        <f>_xlfn.XLOOKUP(PROTEIN_stoich[[#This Row],[uniprot]],[1]!UniprotIFO[Entry],[1]!UniprotIFO[protein_id in GSM model format],"")</f>
        <v>#REF!</v>
      </c>
    </row>
    <row r="4901" spans="1:20" x14ac:dyDescent="0.2">
      <c r="A49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A0A0K3CHV5</v>
      </c>
      <c r="B4901" t="s">
        <v>11915</v>
      </c>
      <c r="C4901" t="s">
        <v>11915</v>
      </c>
      <c r="D4901" t="s">
        <v>11915</v>
      </c>
      <c r="E4901" t="s">
        <v>4877</v>
      </c>
      <c r="G49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1" t="s">
        <v>4878</v>
      </c>
      <c r="I4901" s="25" cm="1">
        <f t="array" ref="I4901">SUMPRODUCT((LEN(PROTEIN_stoich[[#This Row],[sequence]])-LEN(SUBSTITUTE(PROTEIN_stoich[[#This Row],[sequence]],{"A";"C";"D";"E";"F";"G";"H";"I";"K";"L";"M";"N";"P";"Q";"R";"S";"T";"V";"W";"Y"},""))),{72.08;104.14;115.08;129.11;148.17;58.05;138.14;114.16;130.18;114.16;132.2;115.1;98.12;129.13;158.19;88.08;102.1;100.13;187.21;164.17})/1000</f>
        <v>119.55001999999999</v>
      </c>
      <c r="J4901" t="s">
        <v>13437</v>
      </c>
      <c r="K4901" s="4" t="s">
        <v>4880</v>
      </c>
      <c r="M4901">
        <f>LEN(SUBSTITUTE(PROTEIN_stoich[[#This Row],[sequence]],"*",""))</f>
        <v>1066</v>
      </c>
      <c r="O4901" t="s">
        <v>16</v>
      </c>
      <c r="P4901" t="str">
        <f>_xlfn.LET(_xlpm.id,PROTEIN_stoich[[#This Row],[uniprot]],HYPERLINK("https://www.uniprot.org/uniprotkb/"&amp;_xlpm.id&amp;"/entry",_xlpm.id))</f>
        <v>A0A0K3CHV5</v>
      </c>
      <c r="Q4901" t="e">
        <f>_xlfn.XLOOKUP(PROTEIN_stoich[[#This Row],[uniprot]],[1]!UniprotIFO[Entry],[1]!UniprotIFO[Gene Ontology IDs],"")</f>
        <v>#REF!</v>
      </c>
      <c r="R4901" t="e">
        <f>_xlfn.XLOOKUP(PROTEIN_stoich[[#This Row],[uniprot]],[1]!UniprotIFO[Entry],[1]!UniprotIFO[essential?],"")</f>
        <v>#REF!</v>
      </c>
      <c r="S4901" t="e">
        <f>_xlfn.XLOOKUP(PROTEIN_stoich[[#This Row],[sequence]],[2]!Table1[sequence_without_asterisks],[2]!Table1[protein_stoich seq matches],"")</f>
        <v>#REF!</v>
      </c>
      <c r="T4901" t="e">
        <f>_xlfn.XLOOKUP(PROTEIN_stoich[[#This Row],[uniprot]],[1]!UniprotIFO[Entry],[1]!UniprotIFO[protein_id in GSM model format],"")</f>
        <v>#REF!</v>
      </c>
    </row>
    <row r="4902" spans="1:20" x14ac:dyDescent="0.2">
      <c r="A49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A0A0K3CHV3</v>
      </c>
      <c r="B4902" t="s">
        <v>12061</v>
      </c>
      <c r="C4902" t="s">
        <v>12061</v>
      </c>
      <c r="D4902" t="s">
        <v>12061</v>
      </c>
      <c r="E4902" t="s">
        <v>4877</v>
      </c>
      <c r="G49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2" t="s">
        <v>4878</v>
      </c>
      <c r="I4902" s="25" cm="1">
        <f t="array" ref="I4902">SUMPRODUCT((LEN(PROTEIN_stoich[[#This Row],[sequence]])-LEN(SUBSTITUTE(PROTEIN_stoich[[#This Row],[sequence]],{"A";"C";"D";"E";"F";"G";"H";"I";"K";"L";"M";"N";"P";"Q";"R";"S";"T";"V";"W";"Y"},""))),{72.08;104.14;115.08;129.11;148.17;58.05;138.14;114.16;130.18;114.16;132.2;115.1;98.12;129.13;158.19;88.08;102.1;100.13;187.21;164.17})/1000</f>
        <v>17.09281</v>
      </c>
      <c r="J4902" t="s">
        <v>13583</v>
      </c>
      <c r="K4902" s="4" t="s">
        <v>4880</v>
      </c>
      <c r="M4902">
        <f>LEN(SUBSTITUTE(PROTEIN_stoich[[#This Row],[sequence]],"*",""))</f>
        <v>160</v>
      </c>
      <c r="O4902" t="s">
        <v>16</v>
      </c>
      <c r="P4902" t="str">
        <f>_xlfn.LET(_xlpm.id,PROTEIN_stoich[[#This Row],[uniprot]],HYPERLINK("https://www.uniprot.org/uniprotkb/"&amp;_xlpm.id&amp;"/entry",_xlpm.id))</f>
        <v>A0A0K3CHV3</v>
      </c>
      <c r="Q4902" t="e">
        <f>_xlfn.XLOOKUP(PROTEIN_stoich[[#This Row],[uniprot]],[1]!UniprotIFO[Entry],[1]!UniprotIFO[Gene Ontology IDs],"")</f>
        <v>#REF!</v>
      </c>
      <c r="R4902" t="e">
        <f>_xlfn.XLOOKUP(PROTEIN_stoich[[#This Row],[uniprot]],[1]!UniprotIFO[Entry],[1]!UniprotIFO[essential?],"")</f>
        <v>#REF!</v>
      </c>
      <c r="S4902" t="e">
        <f>_xlfn.XLOOKUP(PROTEIN_stoich[[#This Row],[sequence]],[2]!Table1[sequence_without_asterisks],[2]!Table1[protein_stoich seq matches],"")</f>
        <v>#REF!</v>
      </c>
      <c r="T4902" t="e">
        <f>_xlfn.XLOOKUP(PROTEIN_stoich[[#This Row],[uniprot]],[1]!UniprotIFO[Entry],[1]!UniprotIFO[protein_id in GSM model format],"")</f>
        <v>#REF!</v>
      </c>
    </row>
    <row r="4903" spans="1:20" x14ac:dyDescent="0.2">
      <c r="A49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A0A0K3CHU7</v>
      </c>
      <c r="B4903" t="s">
        <v>10989</v>
      </c>
      <c r="C4903" t="s">
        <v>10989</v>
      </c>
      <c r="D4903" t="s">
        <v>10989</v>
      </c>
      <c r="E4903" t="s">
        <v>4877</v>
      </c>
      <c r="G49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3" t="s">
        <v>4878</v>
      </c>
      <c r="I4903" s="25" cm="1">
        <f t="array" ref="I4903">SUMPRODUCT((LEN(PROTEIN_stoich[[#This Row],[sequence]])-LEN(SUBSTITUTE(PROTEIN_stoich[[#This Row],[sequence]],{"A";"C";"D";"E";"F";"G";"H";"I";"K";"L";"M";"N";"P";"Q";"R";"S";"T";"V";"W";"Y"},""))),{72.08;104.14;115.08;129.11;148.17;58.05;138.14;114.16;130.18;114.16;132.2;115.1;98.12;129.13;158.19;88.08;102.1;100.13;187.21;164.17})/1000</f>
        <v>26.439400000000003</v>
      </c>
      <c r="J4903" t="s">
        <v>12515</v>
      </c>
      <c r="K4903" s="4" t="s">
        <v>4880</v>
      </c>
      <c r="M4903">
        <f>LEN(SUBSTITUTE(PROTEIN_stoich[[#This Row],[sequence]],"*",""))</f>
        <v>245</v>
      </c>
      <c r="O4903" t="s">
        <v>16</v>
      </c>
      <c r="P4903" t="str">
        <f>_xlfn.LET(_xlpm.id,PROTEIN_stoich[[#This Row],[uniprot]],HYPERLINK("https://www.uniprot.org/uniprotkb/"&amp;_xlpm.id&amp;"/entry",_xlpm.id))</f>
        <v>A0A0K3CHU7</v>
      </c>
      <c r="Q4903" t="e">
        <f>_xlfn.XLOOKUP(PROTEIN_stoich[[#This Row],[uniprot]],[1]!UniprotIFO[Entry],[1]!UniprotIFO[Gene Ontology IDs],"")</f>
        <v>#REF!</v>
      </c>
      <c r="R4903" t="e">
        <f>_xlfn.XLOOKUP(PROTEIN_stoich[[#This Row],[uniprot]],[1]!UniprotIFO[Entry],[1]!UniprotIFO[essential?],"")</f>
        <v>#REF!</v>
      </c>
      <c r="S4903" t="e">
        <f>_xlfn.XLOOKUP(PROTEIN_stoich[[#This Row],[sequence]],[2]!Table1[sequence_without_asterisks],[2]!Table1[protein_stoich seq matches],"")</f>
        <v>#REF!</v>
      </c>
      <c r="T4903" t="e">
        <f>_xlfn.XLOOKUP(PROTEIN_stoich[[#This Row],[uniprot]],[1]!UniprotIFO[Entry],[1]!UniprotIFO[protein_id in GSM model format],"")</f>
        <v>#REF!</v>
      </c>
    </row>
    <row r="4904" spans="1:20" x14ac:dyDescent="0.2">
      <c r="A49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A0A0K3CHU3</v>
      </c>
      <c r="B4904" t="s">
        <v>11743</v>
      </c>
      <c r="C4904" t="s">
        <v>11743</v>
      </c>
      <c r="D4904" t="s">
        <v>11743</v>
      </c>
      <c r="E4904" t="s">
        <v>4877</v>
      </c>
      <c r="G49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4" t="s">
        <v>4878</v>
      </c>
      <c r="I4904" s="25" cm="1">
        <f t="array" ref="I4904">SUMPRODUCT((LEN(PROTEIN_stoich[[#This Row],[sequence]])-LEN(SUBSTITUTE(PROTEIN_stoich[[#This Row],[sequence]],{"A";"C";"D";"E";"F";"G";"H";"I";"K";"L";"M";"N";"P";"Q";"R";"S";"T";"V";"W";"Y"},""))),{72.08;104.14;115.08;129.11;148.17;58.05;138.14;114.16;130.18;114.16;132.2;115.1;98.12;129.13;158.19;88.08;102.1;100.13;187.21;164.17})/1000</f>
        <v>163.27638000000002</v>
      </c>
      <c r="J4904" t="s">
        <v>13268</v>
      </c>
      <c r="K4904" s="4" t="s">
        <v>4880</v>
      </c>
      <c r="M4904">
        <f>LEN(SUBSTITUTE(PROTEIN_stoich[[#This Row],[sequence]],"*",""))</f>
        <v>1523</v>
      </c>
      <c r="O4904" t="s">
        <v>16</v>
      </c>
      <c r="P4904" t="str">
        <f>_xlfn.LET(_xlpm.id,PROTEIN_stoich[[#This Row],[uniprot]],HYPERLINK("https://www.uniprot.org/uniprotkb/"&amp;_xlpm.id&amp;"/entry",_xlpm.id))</f>
        <v>A0A0K3CHU3</v>
      </c>
      <c r="Q4904" t="e">
        <f>_xlfn.XLOOKUP(PROTEIN_stoich[[#This Row],[uniprot]],[1]!UniprotIFO[Entry],[1]!UniprotIFO[Gene Ontology IDs],"")</f>
        <v>#REF!</v>
      </c>
      <c r="R4904" t="e">
        <f>_xlfn.XLOOKUP(PROTEIN_stoich[[#This Row],[uniprot]],[1]!UniprotIFO[Entry],[1]!UniprotIFO[essential?],"")</f>
        <v>#REF!</v>
      </c>
      <c r="S4904" t="e">
        <f>_xlfn.XLOOKUP(PROTEIN_stoich[[#This Row],[sequence]],[2]!Table1[sequence_without_asterisks],[2]!Table1[protein_stoich seq matches],"")</f>
        <v>#REF!</v>
      </c>
      <c r="T4904" t="e">
        <f>_xlfn.XLOOKUP(PROTEIN_stoich[[#This Row],[uniprot]],[1]!UniprotIFO[Entry],[1]!UniprotIFO[protein_id in GSM model format],"")</f>
        <v>#REF!</v>
      </c>
    </row>
    <row r="4905" spans="1:20" x14ac:dyDescent="0.2">
      <c r="A49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A0A0K3CHT9</v>
      </c>
      <c r="B4905" t="s">
        <v>11500</v>
      </c>
      <c r="C4905" t="s">
        <v>11500</v>
      </c>
      <c r="D4905" t="s">
        <v>11500</v>
      </c>
      <c r="E4905" t="s">
        <v>4877</v>
      </c>
      <c r="G49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5" t="s">
        <v>4878</v>
      </c>
      <c r="I4905" s="25" cm="1">
        <f t="array" ref="I4905">SUMPRODUCT((LEN(PROTEIN_stoich[[#This Row],[sequence]])-LEN(SUBSTITUTE(PROTEIN_stoich[[#This Row],[sequence]],{"A";"C";"D";"E";"F";"G";"H";"I";"K";"L";"M";"N";"P";"Q";"R";"S";"T";"V";"W";"Y"},""))),{72.08;104.14;115.08;129.11;148.17;58.05;138.14;114.16;130.18;114.16;132.2;115.1;98.12;129.13;158.19;88.08;102.1;100.13;187.21;164.17})/1000</f>
        <v>36.352029999999999</v>
      </c>
      <c r="J4905" t="s">
        <v>13025</v>
      </c>
      <c r="K4905" s="4" t="s">
        <v>4880</v>
      </c>
      <c r="M4905">
        <f>LEN(SUBSTITUTE(PROTEIN_stoich[[#This Row],[sequence]],"*",""))</f>
        <v>333</v>
      </c>
      <c r="O4905" t="s">
        <v>16</v>
      </c>
      <c r="P4905" t="str">
        <f>_xlfn.LET(_xlpm.id,PROTEIN_stoich[[#This Row],[uniprot]],HYPERLINK("https://www.uniprot.org/uniprotkb/"&amp;_xlpm.id&amp;"/entry",_xlpm.id))</f>
        <v>A0A0K3CHT9</v>
      </c>
      <c r="Q4905" t="e">
        <f>_xlfn.XLOOKUP(PROTEIN_stoich[[#This Row],[uniprot]],[1]!UniprotIFO[Entry],[1]!UniprotIFO[Gene Ontology IDs],"")</f>
        <v>#REF!</v>
      </c>
      <c r="R4905" t="e">
        <f>_xlfn.XLOOKUP(PROTEIN_stoich[[#This Row],[uniprot]],[1]!UniprotIFO[Entry],[1]!UniprotIFO[essential?],"")</f>
        <v>#REF!</v>
      </c>
      <c r="S4905" t="e">
        <f>_xlfn.XLOOKUP(PROTEIN_stoich[[#This Row],[sequence]],[2]!Table1[sequence_without_asterisks],[2]!Table1[protein_stoich seq matches],"")</f>
        <v>#REF!</v>
      </c>
      <c r="T4905" t="e">
        <f>_xlfn.XLOOKUP(PROTEIN_stoich[[#This Row],[uniprot]],[1]!UniprotIFO[Entry],[1]!UniprotIFO[protein_id in GSM model format],"")</f>
        <v>#REF!</v>
      </c>
    </row>
    <row r="4906" spans="1:20" x14ac:dyDescent="0.2">
      <c r="A49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RT15953</v>
      </c>
      <c r="B4906" t="s">
        <v>16961</v>
      </c>
      <c r="C4906" t="s">
        <v>16961</v>
      </c>
      <c r="D4906" t="s">
        <v>11553</v>
      </c>
      <c r="E4906" t="s">
        <v>4877</v>
      </c>
      <c r="G49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6" t="s">
        <v>4878</v>
      </c>
      <c r="I4906" s="25" cm="1">
        <f t="array" ref="I4906">SUMPRODUCT((LEN(PROTEIN_stoich[[#This Row],[sequence]])-LEN(SUBSTITUTE(PROTEIN_stoich[[#This Row],[sequence]],{"A";"C";"D";"E";"F";"G";"H";"I";"K";"L";"M";"N";"P";"Q";"R";"S";"T";"V";"W";"Y"},""))),{72.08;104.14;115.08;129.11;148.17;58.05;138.14;114.16;130.18;114.16;132.2;115.1;98.12;129.13;158.19;88.08;102.1;100.13;187.21;164.17})/1000</f>
        <v>57.613049999999987</v>
      </c>
      <c r="J4906" t="s">
        <v>13078</v>
      </c>
      <c r="K4906" s="4" t="s">
        <v>4880</v>
      </c>
      <c r="M4906">
        <f>LEN(SUBSTITUTE(PROTEIN_stoich[[#This Row],[sequence]],"*",""))</f>
        <v>523</v>
      </c>
      <c r="O4906" t="s">
        <v>16</v>
      </c>
      <c r="P4906" t="str">
        <f>_xlfn.LET(_xlpm.id,PROTEIN_stoich[[#This Row],[uniprot]],HYPERLINK("https://www.uniprot.org/uniprotkb/"&amp;_xlpm.id&amp;"/entry",_xlpm.id))</f>
        <v>A0A0K3CHT8</v>
      </c>
      <c r="Q4906" t="e">
        <f>_xlfn.XLOOKUP(PROTEIN_stoich[[#This Row],[uniprot]],[1]!UniprotIFO[Entry],[1]!UniprotIFO[Gene Ontology IDs],"")</f>
        <v>#REF!</v>
      </c>
      <c r="R4906" t="e">
        <f>_xlfn.XLOOKUP(PROTEIN_stoich[[#This Row],[uniprot]],[1]!UniprotIFO[Entry],[1]!UniprotIFO[essential?],"")</f>
        <v>#REF!</v>
      </c>
      <c r="S4906" t="e">
        <f>_xlfn.XLOOKUP(PROTEIN_stoich[[#This Row],[sequence]],[2]!Table1[sequence_without_asterisks],[2]!Table1[protein_stoich seq matches],"")</f>
        <v>#REF!</v>
      </c>
      <c r="T4906" t="e">
        <f>_xlfn.XLOOKUP(PROTEIN_stoich[[#This Row],[uniprot]],[1]!UniprotIFO[Entry],[1]!UniprotIFO[protein_id in GSM model format],"")</f>
        <v>#REF!</v>
      </c>
    </row>
    <row r="4907" spans="1:20" x14ac:dyDescent="0.2">
      <c r="A49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RT15427</v>
      </c>
      <c r="B4907" t="s">
        <v>17098</v>
      </c>
      <c r="C4907" t="s">
        <v>17098</v>
      </c>
      <c r="D4907" t="s">
        <v>11912</v>
      </c>
      <c r="E4907" t="s">
        <v>4877</v>
      </c>
      <c r="G49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7" t="s">
        <v>4878</v>
      </c>
      <c r="I4907" s="25" cm="1">
        <f t="array" ref="I4907">SUMPRODUCT((LEN(PROTEIN_stoich[[#This Row],[sequence]])-LEN(SUBSTITUTE(PROTEIN_stoich[[#This Row],[sequence]],{"A";"C";"D";"E";"F";"G";"H";"I";"K";"L";"M";"N";"P";"Q";"R";"S";"T";"V";"W";"Y"},""))),{72.08;104.14;115.08;129.11;148.17;58.05;138.14;114.16;130.18;114.16;132.2;115.1;98.12;129.13;158.19;88.08;102.1;100.13;187.21;164.17})/1000</f>
        <v>51.17837999999999</v>
      </c>
      <c r="J4907" t="s">
        <v>13434</v>
      </c>
      <c r="K4907" s="4" t="s">
        <v>4880</v>
      </c>
      <c r="M4907">
        <f>LEN(SUBSTITUTE(PROTEIN_stoich[[#This Row],[sequence]],"*",""))</f>
        <v>464</v>
      </c>
      <c r="O4907" t="s">
        <v>16</v>
      </c>
      <c r="P4907" t="str">
        <f>_xlfn.LET(_xlpm.id,PROTEIN_stoich[[#This Row],[uniprot]],HYPERLINK("https://www.uniprot.org/uniprotkb/"&amp;_xlpm.id&amp;"/entry",_xlpm.id))</f>
        <v>A0A0K3CHT5</v>
      </c>
      <c r="Q4907" t="e">
        <f>_xlfn.XLOOKUP(PROTEIN_stoich[[#This Row],[uniprot]],[1]!UniprotIFO[Entry],[1]!UniprotIFO[Gene Ontology IDs],"")</f>
        <v>#REF!</v>
      </c>
      <c r="R4907" t="e">
        <f>_xlfn.XLOOKUP(PROTEIN_stoich[[#This Row],[uniprot]],[1]!UniprotIFO[Entry],[1]!UniprotIFO[essential?],"")</f>
        <v>#REF!</v>
      </c>
      <c r="S4907" t="e">
        <f>_xlfn.XLOOKUP(PROTEIN_stoich[[#This Row],[sequence]],[2]!Table1[sequence_without_asterisks],[2]!Table1[protein_stoich seq matches],"")</f>
        <v>#REF!</v>
      </c>
      <c r="T4907" t="e">
        <f>_xlfn.XLOOKUP(PROTEIN_stoich[[#This Row],[uniprot]],[1]!UniprotIFO[Entry],[1]!UniprotIFO[protein_id in GSM model format],"")</f>
        <v>#REF!</v>
      </c>
    </row>
    <row r="4908" spans="1:20" x14ac:dyDescent="0.2">
      <c r="A49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RT15590</v>
      </c>
      <c r="B4908" t="s">
        <v>16887</v>
      </c>
      <c r="C4908" t="s">
        <v>16887</v>
      </c>
      <c r="D4908" t="s">
        <v>11354</v>
      </c>
      <c r="E4908" t="s">
        <v>4877</v>
      </c>
      <c r="G49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8" t="s">
        <v>4878</v>
      </c>
      <c r="I4908" s="25" cm="1">
        <f t="array" ref="I4908">SUMPRODUCT((LEN(PROTEIN_stoich[[#This Row],[sequence]])-LEN(SUBSTITUTE(PROTEIN_stoich[[#This Row],[sequence]],{"A";"C";"D";"E";"F";"G";"H";"I";"K";"L";"M";"N";"P";"Q";"R";"S";"T";"V";"W";"Y"},""))),{72.08;104.14;115.08;129.11;148.17;58.05;138.14;114.16;130.18;114.16;132.2;115.1;98.12;129.13;158.19;88.08;102.1;100.13;187.21;164.17})/1000</f>
        <v>23.486659999999997</v>
      </c>
      <c r="J4908" t="s">
        <v>12879</v>
      </c>
      <c r="K4908" s="4" t="s">
        <v>4880</v>
      </c>
      <c r="M4908">
        <f>LEN(SUBSTITUTE(PROTEIN_stoich[[#This Row],[sequence]],"*",""))</f>
        <v>202</v>
      </c>
      <c r="O4908" t="s">
        <v>16</v>
      </c>
      <c r="P4908" t="str">
        <f>_xlfn.LET(_xlpm.id,PROTEIN_stoich[[#This Row],[uniprot]],HYPERLINK("https://www.uniprot.org/uniprotkb/"&amp;_xlpm.id&amp;"/entry",_xlpm.id))</f>
        <v>A0A0K3CHT2</v>
      </c>
      <c r="Q4908" t="e">
        <f>_xlfn.XLOOKUP(PROTEIN_stoich[[#This Row],[uniprot]],[1]!UniprotIFO[Entry],[1]!UniprotIFO[Gene Ontology IDs],"")</f>
        <v>#REF!</v>
      </c>
      <c r="R4908" t="e">
        <f>_xlfn.XLOOKUP(PROTEIN_stoich[[#This Row],[uniprot]],[1]!UniprotIFO[Entry],[1]!UniprotIFO[essential?],"")</f>
        <v>#REF!</v>
      </c>
      <c r="S4908" t="e">
        <f>_xlfn.XLOOKUP(PROTEIN_stoich[[#This Row],[sequence]],[2]!Table1[sequence_without_asterisks],[2]!Table1[protein_stoich seq matches],"")</f>
        <v>#REF!</v>
      </c>
      <c r="T4908" t="e">
        <f>_xlfn.XLOOKUP(PROTEIN_stoich[[#This Row],[uniprot]],[1]!UniprotIFO[Entry],[1]!UniprotIFO[protein_id in GSM model format],"")</f>
        <v>#REF!</v>
      </c>
    </row>
    <row r="4909" spans="1:20" x14ac:dyDescent="0.2">
      <c r="A49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RT15929</v>
      </c>
      <c r="B4909" t="s">
        <v>16758</v>
      </c>
      <c r="C4909" t="s">
        <v>16758</v>
      </c>
      <c r="D4909" t="s">
        <v>11127</v>
      </c>
      <c r="E4909" t="s">
        <v>4877</v>
      </c>
      <c r="G49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09" t="s">
        <v>4878</v>
      </c>
      <c r="I4909" s="25" cm="1">
        <f t="array" ref="I4909">SUMPRODUCT((LEN(PROTEIN_stoich[[#This Row],[sequence]])-LEN(SUBSTITUTE(PROTEIN_stoich[[#This Row],[sequence]],{"A";"C";"D";"E";"F";"G";"H";"I";"K";"L";"M";"N";"P";"Q";"R";"S";"T";"V";"W";"Y"},""))),{72.08;104.14;115.08;129.11;148.17;58.05;138.14;114.16;130.18;114.16;132.2;115.1;98.12;129.13;158.19;88.08;102.1;100.13;187.21;164.17})/1000</f>
        <v>75.165040000000005</v>
      </c>
      <c r="J4909" t="s">
        <v>12653</v>
      </c>
      <c r="K4909" s="4" t="s">
        <v>4880</v>
      </c>
      <c r="M4909">
        <f>LEN(SUBSTITUTE(PROTEIN_stoich[[#This Row],[sequence]],"*",""))</f>
        <v>690</v>
      </c>
      <c r="O4909" t="s">
        <v>16</v>
      </c>
      <c r="P4909" t="str">
        <f>_xlfn.LET(_xlpm.id,PROTEIN_stoich[[#This Row],[uniprot]],HYPERLINK("https://www.uniprot.org/uniprotkb/"&amp;_xlpm.id&amp;"/entry",_xlpm.id))</f>
        <v>A0A0K3CHS6</v>
      </c>
      <c r="Q4909" t="e">
        <f>_xlfn.XLOOKUP(PROTEIN_stoich[[#This Row],[uniprot]],[1]!UniprotIFO[Entry],[1]!UniprotIFO[Gene Ontology IDs],"")</f>
        <v>#REF!</v>
      </c>
      <c r="R4909" t="e">
        <f>_xlfn.XLOOKUP(PROTEIN_stoich[[#This Row],[uniprot]],[1]!UniprotIFO[Entry],[1]!UniprotIFO[essential?],"")</f>
        <v>#REF!</v>
      </c>
      <c r="S4909" t="e">
        <f>_xlfn.XLOOKUP(PROTEIN_stoich[[#This Row],[sequence]],[2]!Table1[sequence_without_asterisks],[2]!Table1[protein_stoich seq matches],"")</f>
        <v>#REF!</v>
      </c>
      <c r="T4909" t="e">
        <f>_xlfn.XLOOKUP(PROTEIN_stoich[[#This Row],[uniprot]],[1]!UniprotIFO[Entry],[1]!UniprotIFO[protein_id in GSM model format],"")</f>
        <v>#REF!</v>
      </c>
    </row>
    <row r="4910" spans="1:20" x14ac:dyDescent="0.2">
      <c r="A49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A0A0K3CHS4</v>
      </c>
      <c r="B4910" t="s">
        <v>11093</v>
      </c>
      <c r="C4910" t="s">
        <v>11093</v>
      </c>
      <c r="D4910" t="s">
        <v>11093</v>
      </c>
      <c r="E4910" t="s">
        <v>4877</v>
      </c>
      <c r="G49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0" t="s">
        <v>4878</v>
      </c>
      <c r="I4910" s="25" cm="1">
        <f t="array" ref="I4910">SUMPRODUCT((LEN(PROTEIN_stoich[[#This Row],[sequence]])-LEN(SUBSTITUTE(PROTEIN_stoich[[#This Row],[sequence]],{"A";"C";"D";"E";"F";"G";"H";"I";"K";"L";"M";"N";"P";"Q";"R";"S";"T";"V";"W";"Y"},""))),{72.08;104.14;115.08;129.11;148.17;58.05;138.14;114.16;130.18;114.16;132.2;115.1;98.12;129.13;158.19;88.08;102.1;100.13;187.21;164.17})/1000</f>
        <v>133.20455000000001</v>
      </c>
      <c r="J4910" t="s">
        <v>12619</v>
      </c>
      <c r="K4910" s="4" t="s">
        <v>4880</v>
      </c>
      <c r="M4910">
        <f>LEN(SUBSTITUTE(PROTEIN_stoich[[#This Row],[sequence]],"*",""))</f>
        <v>1239</v>
      </c>
      <c r="O4910" t="s">
        <v>16</v>
      </c>
      <c r="P4910" t="str">
        <f>_xlfn.LET(_xlpm.id,PROTEIN_stoich[[#This Row],[uniprot]],HYPERLINK("https://www.uniprot.org/uniprotkb/"&amp;_xlpm.id&amp;"/entry",_xlpm.id))</f>
        <v>A0A0K3CHS4</v>
      </c>
      <c r="Q4910" t="e">
        <f>_xlfn.XLOOKUP(PROTEIN_stoich[[#This Row],[uniprot]],[1]!UniprotIFO[Entry],[1]!UniprotIFO[Gene Ontology IDs],"")</f>
        <v>#REF!</v>
      </c>
      <c r="R4910" t="e">
        <f>_xlfn.XLOOKUP(PROTEIN_stoich[[#This Row],[uniprot]],[1]!UniprotIFO[Entry],[1]!UniprotIFO[essential?],"")</f>
        <v>#REF!</v>
      </c>
      <c r="S4910" t="e">
        <f>_xlfn.XLOOKUP(PROTEIN_stoich[[#This Row],[sequence]],[2]!Table1[sequence_without_asterisks],[2]!Table1[protein_stoich seq matches],"")</f>
        <v>#REF!</v>
      </c>
      <c r="T4910" t="e">
        <f>_xlfn.XLOOKUP(PROTEIN_stoich[[#This Row],[uniprot]],[1]!UniprotIFO[Entry],[1]!UniprotIFO[protein_id in GSM model format],"")</f>
        <v>#REF!</v>
      </c>
    </row>
    <row r="4911" spans="1:20" x14ac:dyDescent="0.2">
      <c r="A49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RT15579</v>
      </c>
      <c r="B4911" t="s">
        <v>16537</v>
      </c>
      <c r="C4911" t="s">
        <v>16537</v>
      </c>
      <c r="D4911" t="s">
        <v>10704</v>
      </c>
      <c r="E4911" t="s">
        <v>4877</v>
      </c>
      <c r="G49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1" t="s">
        <v>4878</v>
      </c>
      <c r="I4911" s="25" cm="1">
        <f t="array" ref="I4911">SUMPRODUCT((LEN(PROTEIN_stoich[[#This Row],[sequence]])-LEN(SUBSTITUTE(PROTEIN_stoich[[#This Row],[sequence]],{"A";"C";"D";"E";"F";"G";"H";"I";"K";"L";"M";"N";"P";"Q";"R";"S";"T";"V";"W";"Y"},""))),{72.08;104.14;115.08;129.11;148.17;58.05;138.14;114.16;130.18;114.16;132.2;115.1;98.12;129.13;158.19;88.08;102.1;100.13;187.21;164.17})/1000</f>
        <v>65.834679999999992</v>
      </c>
      <c r="J4911" t="s">
        <v>12232</v>
      </c>
      <c r="K4911" s="4" t="s">
        <v>4880</v>
      </c>
      <c r="M4911">
        <f>LEN(SUBSTITUTE(PROTEIN_stoich[[#This Row],[sequence]],"*",""))</f>
        <v>597</v>
      </c>
      <c r="O4911" t="s">
        <v>16</v>
      </c>
      <c r="P4911" t="str">
        <f>_xlfn.LET(_xlpm.id,PROTEIN_stoich[[#This Row],[uniprot]],HYPERLINK("https://www.uniprot.org/uniprotkb/"&amp;_xlpm.id&amp;"/entry",_xlpm.id))</f>
        <v>A0A0K3CHS3</v>
      </c>
      <c r="Q4911" t="e">
        <f>_xlfn.XLOOKUP(PROTEIN_stoich[[#This Row],[uniprot]],[1]!UniprotIFO[Entry],[1]!UniprotIFO[Gene Ontology IDs],"")</f>
        <v>#REF!</v>
      </c>
      <c r="R4911" t="e">
        <f>_xlfn.XLOOKUP(PROTEIN_stoich[[#This Row],[uniprot]],[1]!UniprotIFO[Entry],[1]!UniprotIFO[essential?],"")</f>
        <v>#REF!</v>
      </c>
      <c r="S4911" t="e">
        <f>_xlfn.XLOOKUP(PROTEIN_stoich[[#This Row],[sequence]],[2]!Table1[sequence_without_asterisks],[2]!Table1[protein_stoich seq matches],"")</f>
        <v>#REF!</v>
      </c>
      <c r="T4911" t="e">
        <f>_xlfn.XLOOKUP(PROTEIN_stoich[[#This Row],[uniprot]],[1]!UniprotIFO[Entry],[1]!UniprotIFO[protein_id in GSM model format],"")</f>
        <v>#REF!</v>
      </c>
    </row>
    <row r="4912" spans="1:20" x14ac:dyDescent="0.2">
      <c r="A49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RT13939</v>
      </c>
      <c r="B4912" t="s">
        <v>16975</v>
      </c>
      <c r="C4912" t="s">
        <v>16975</v>
      </c>
      <c r="D4912" t="s">
        <v>11567</v>
      </c>
      <c r="E4912" t="s">
        <v>4877</v>
      </c>
      <c r="G49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2" t="s">
        <v>4878</v>
      </c>
      <c r="I4912" s="25" cm="1">
        <f t="array" ref="I4912">SUMPRODUCT((LEN(PROTEIN_stoich[[#This Row],[sequence]])-LEN(SUBSTITUTE(PROTEIN_stoich[[#This Row],[sequence]],{"A";"C";"D";"E";"F";"G";"H";"I";"K";"L";"M";"N";"P";"Q";"R";"S";"T";"V";"W";"Y"},""))),{72.08;104.14;115.08;129.11;148.17;58.05;138.14;114.16;130.18;114.16;132.2;115.1;98.12;129.13;158.19;88.08;102.1;100.13;187.21;164.17})/1000</f>
        <v>92.913409999999999</v>
      </c>
      <c r="J4912" t="s">
        <v>13092</v>
      </c>
      <c r="K4912" s="4" t="s">
        <v>4880</v>
      </c>
      <c r="M4912">
        <f>LEN(SUBSTITUTE(PROTEIN_stoich[[#This Row],[sequence]],"*",""))</f>
        <v>871</v>
      </c>
      <c r="O4912" t="s">
        <v>16</v>
      </c>
      <c r="P4912" t="str">
        <f>_xlfn.LET(_xlpm.id,PROTEIN_stoich[[#This Row],[uniprot]],HYPERLINK("https://www.uniprot.org/uniprotkb/"&amp;_xlpm.id&amp;"/entry",_xlpm.id))</f>
        <v>A0A0K3CHR6</v>
      </c>
      <c r="Q4912" t="e">
        <f>_xlfn.XLOOKUP(PROTEIN_stoich[[#This Row],[uniprot]],[1]!UniprotIFO[Entry],[1]!UniprotIFO[Gene Ontology IDs],"")</f>
        <v>#REF!</v>
      </c>
      <c r="R4912" t="e">
        <f>_xlfn.XLOOKUP(PROTEIN_stoich[[#This Row],[uniprot]],[1]!UniprotIFO[Entry],[1]!UniprotIFO[essential?],"")</f>
        <v>#REF!</v>
      </c>
      <c r="S4912" t="e">
        <f>_xlfn.XLOOKUP(PROTEIN_stoich[[#This Row],[sequence]],[2]!Table1[sequence_without_asterisks],[2]!Table1[protein_stoich seq matches],"")</f>
        <v>#REF!</v>
      </c>
      <c r="T4912" t="e">
        <f>_xlfn.XLOOKUP(PROTEIN_stoich[[#This Row],[uniprot]],[1]!UniprotIFO[Entry],[1]!UniprotIFO[protein_id in GSM model format],"")</f>
        <v>#REF!</v>
      </c>
    </row>
    <row r="4913" spans="1:20" x14ac:dyDescent="0.2">
      <c r="A49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RT15389</v>
      </c>
      <c r="B4913" t="s">
        <v>17016</v>
      </c>
      <c r="C4913" t="s">
        <v>17016</v>
      </c>
      <c r="D4913" t="s">
        <v>11647</v>
      </c>
      <c r="E4913" t="s">
        <v>4877</v>
      </c>
      <c r="G49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3" t="s">
        <v>4878</v>
      </c>
      <c r="I4913" s="25" cm="1">
        <f t="array" ref="I4913">SUMPRODUCT((LEN(PROTEIN_stoich[[#This Row],[sequence]])-LEN(SUBSTITUTE(PROTEIN_stoich[[#This Row],[sequence]],{"A";"C";"D";"E";"F";"G";"H";"I";"K";"L";"M";"N";"P";"Q";"R";"S";"T";"V";"W";"Y"},""))),{72.08;104.14;115.08;129.11;148.17;58.05;138.14;114.16;130.18;114.16;132.2;115.1;98.12;129.13;158.19;88.08;102.1;100.13;187.21;164.17})/1000</f>
        <v>50.572370000000006</v>
      </c>
      <c r="J4913" t="s">
        <v>13172</v>
      </c>
      <c r="K4913" s="4" t="s">
        <v>4880</v>
      </c>
      <c r="M4913">
        <f>LEN(SUBSTITUTE(PROTEIN_stoich[[#This Row],[sequence]],"*",""))</f>
        <v>457</v>
      </c>
      <c r="O4913" t="s">
        <v>16</v>
      </c>
      <c r="P4913" t="str">
        <f>_xlfn.LET(_xlpm.id,PROTEIN_stoich[[#This Row],[uniprot]],HYPERLINK("https://www.uniprot.org/uniprotkb/"&amp;_xlpm.id&amp;"/entry",_xlpm.id))</f>
        <v>A0A0K3CHQ4</v>
      </c>
      <c r="Q4913" t="e">
        <f>_xlfn.XLOOKUP(PROTEIN_stoich[[#This Row],[uniprot]],[1]!UniprotIFO[Entry],[1]!UniprotIFO[Gene Ontology IDs],"")</f>
        <v>#REF!</v>
      </c>
      <c r="R4913" t="e">
        <f>_xlfn.XLOOKUP(PROTEIN_stoich[[#This Row],[uniprot]],[1]!UniprotIFO[Entry],[1]!UniprotIFO[essential?],"")</f>
        <v>#REF!</v>
      </c>
      <c r="S4913" t="e">
        <f>_xlfn.XLOOKUP(PROTEIN_stoich[[#This Row],[sequence]],[2]!Table1[sequence_without_asterisks],[2]!Table1[protein_stoich seq matches],"")</f>
        <v>#REF!</v>
      </c>
      <c r="T4913" t="e">
        <f>_xlfn.XLOOKUP(PROTEIN_stoich[[#This Row],[uniprot]],[1]!UniprotIFO[Entry],[1]!UniprotIFO[protein_id in GSM model format],"")</f>
        <v>#REF!</v>
      </c>
    </row>
    <row r="4914" spans="1:20" x14ac:dyDescent="0.2">
      <c r="A49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A0A0K3CHP7</v>
      </c>
      <c r="B4914" t="s">
        <v>11977</v>
      </c>
      <c r="C4914" t="s">
        <v>11977</v>
      </c>
      <c r="D4914" t="s">
        <v>11977</v>
      </c>
      <c r="E4914" t="s">
        <v>4877</v>
      </c>
      <c r="G49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4" t="s">
        <v>4878</v>
      </c>
      <c r="I4914" s="25" cm="1">
        <f t="array" ref="I4914">SUMPRODUCT((LEN(PROTEIN_stoich[[#This Row],[sequence]])-LEN(SUBSTITUTE(PROTEIN_stoich[[#This Row],[sequence]],{"A";"C";"D";"E";"F";"G";"H";"I";"K";"L";"M";"N";"P";"Q";"R";"S";"T";"V";"W";"Y"},""))),{72.08;104.14;115.08;129.11;148.17;58.05;138.14;114.16;130.18;114.16;132.2;115.1;98.12;129.13;158.19;88.08;102.1;100.13;187.21;164.17})/1000</f>
        <v>56.855679999999992</v>
      </c>
      <c r="J4914" t="s">
        <v>13499</v>
      </c>
      <c r="K4914" s="4" t="s">
        <v>4880</v>
      </c>
      <c r="M4914">
        <f>LEN(SUBSTITUTE(PROTEIN_stoich[[#This Row],[sequence]],"*",""))</f>
        <v>498</v>
      </c>
      <c r="O4914" t="s">
        <v>16</v>
      </c>
      <c r="P4914" t="str">
        <f>_xlfn.LET(_xlpm.id,PROTEIN_stoich[[#This Row],[uniprot]],HYPERLINK("https://www.uniprot.org/uniprotkb/"&amp;_xlpm.id&amp;"/entry",_xlpm.id))</f>
        <v>A0A0K3CHP7</v>
      </c>
      <c r="Q4914" t="e">
        <f>_xlfn.XLOOKUP(PROTEIN_stoich[[#This Row],[uniprot]],[1]!UniprotIFO[Entry],[1]!UniprotIFO[Gene Ontology IDs],"")</f>
        <v>#REF!</v>
      </c>
      <c r="R4914" t="e">
        <f>_xlfn.XLOOKUP(PROTEIN_stoich[[#This Row],[uniprot]],[1]!UniprotIFO[Entry],[1]!UniprotIFO[essential?],"")</f>
        <v>#REF!</v>
      </c>
      <c r="S4914" t="e">
        <f>_xlfn.XLOOKUP(PROTEIN_stoich[[#This Row],[sequence]],[2]!Table1[sequence_without_asterisks],[2]!Table1[protein_stoich seq matches],"")</f>
        <v>#REF!</v>
      </c>
      <c r="T4914" t="e">
        <f>_xlfn.XLOOKUP(PROTEIN_stoich[[#This Row],[uniprot]],[1]!UniprotIFO[Entry],[1]!UniprotIFO[protein_id in GSM model format],"")</f>
        <v>#REF!</v>
      </c>
    </row>
    <row r="4915" spans="1:20" x14ac:dyDescent="0.2">
      <c r="A49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A0A0K3CHP6</v>
      </c>
      <c r="B4915" t="s">
        <v>11833</v>
      </c>
      <c r="C4915" t="s">
        <v>11833</v>
      </c>
      <c r="D4915" t="s">
        <v>11833</v>
      </c>
      <c r="E4915" t="s">
        <v>4877</v>
      </c>
      <c r="G49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5" t="s">
        <v>4878</v>
      </c>
      <c r="I4915" s="25" cm="1">
        <f t="array" ref="I4915">SUMPRODUCT((LEN(PROTEIN_stoich[[#This Row],[sequence]])-LEN(SUBSTITUTE(PROTEIN_stoich[[#This Row],[sequence]],{"A";"C";"D";"E";"F";"G";"H";"I";"K";"L";"M";"N";"P";"Q";"R";"S";"T";"V";"W";"Y"},""))),{72.08;104.14;115.08;129.11;148.17;58.05;138.14;114.16;130.18;114.16;132.2;115.1;98.12;129.13;158.19;88.08;102.1;100.13;187.21;164.17})/1000</f>
        <v>81.077889999999996</v>
      </c>
      <c r="J4915" t="s">
        <v>13355</v>
      </c>
      <c r="K4915" s="4" t="s">
        <v>4880</v>
      </c>
      <c r="M4915">
        <f>LEN(SUBSTITUTE(PROTEIN_stoich[[#This Row],[sequence]],"*",""))</f>
        <v>741</v>
      </c>
      <c r="O4915" t="s">
        <v>16</v>
      </c>
      <c r="P4915" t="str">
        <f>_xlfn.LET(_xlpm.id,PROTEIN_stoich[[#This Row],[uniprot]],HYPERLINK("https://www.uniprot.org/uniprotkb/"&amp;_xlpm.id&amp;"/entry",_xlpm.id))</f>
        <v>A0A0K3CHP6</v>
      </c>
      <c r="Q4915" t="e">
        <f>_xlfn.XLOOKUP(PROTEIN_stoich[[#This Row],[uniprot]],[1]!UniprotIFO[Entry],[1]!UniprotIFO[Gene Ontology IDs],"")</f>
        <v>#REF!</v>
      </c>
      <c r="R4915" t="e">
        <f>_xlfn.XLOOKUP(PROTEIN_stoich[[#This Row],[uniprot]],[1]!UniprotIFO[Entry],[1]!UniprotIFO[essential?],"")</f>
        <v>#REF!</v>
      </c>
      <c r="S4915" t="e">
        <f>_xlfn.XLOOKUP(PROTEIN_stoich[[#This Row],[sequence]],[2]!Table1[sequence_without_asterisks],[2]!Table1[protein_stoich seq matches],"")</f>
        <v>#REF!</v>
      </c>
      <c r="T4915" t="e">
        <f>_xlfn.XLOOKUP(PROTEIN_stoich[[#This Row],[uniprot]],[1]!UniprotIFO[Entry],[1]!UniprotIFO[protein_id in GSM model format],"")</f>
        <v>#REF!</v>
      </c>
    </row>
    <row r="4916" spans="1:20" x14ac:dyDescent="0.2">
      <c r="A49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RT16714</v>
      </c>
      <c r="B4916" t="s">
        <v>16682</v>
      </c>
      <c r="C4916" t="s">
        <v>16682</v>
      </c>
      <c r="D4916" t="s">
        <v>10849</v>
      </c>
      <c r="E4916" t="s">
        <v>4877</v>
      </c>
      <c r="G49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6" t="s">
        <v>4878</v>
      </c>
      <c r="I4916" s="25" cm="1">
        <f t="array" ref="I4916">SUMPRODUCT((LEN(PROTEIN_stoich[[#This Row],[sequence]])-LEN(SUBSTITUTE(PROTEIN_stoich[[#This Row],[sequence]],{"A";"C";"D";"E";"F";"G";"H";"I";"K";"L";"M";"N";"P";"Q";"R";"S";"T";"V";"W";"Y"},""))),{72.08;104.14;115.08;129.11;148.17;58.05;138.14;114.16;130.18;114.16;132.2;115.1;98.12;129.13;158.19;88.08;102.1;100.13;187.21;164.17})/1000</f>
        <v>117.67634999999999</v>
      </c>
      <c r="J4916" t="s">
        <v>12377</v>
      </c>
      <c r="K4916" s="4" t="s">
        <v>4880</v>
      </c>
      <c r="M4916">
        <f>LEN(SUBSTITUTE(PROTEIN_stoich[[#This Row],[sequence]],"*",""))</f>
        <v>1118</v>
      </c>
      <c r="O4916" t="s">
        <v>16</v>
      </c>
      <c r="P4916" t="str">
        <f>_xlfn.LET(_xlpm.id,PROTEIN_stoich[[#This Row],[uniprot]],HYPERLINK("https://www.uniprot.org/uniprotkb/"&amp;_xlpm.id&amp;"/entry",_xlpm.id))</f>
        <v>A0A0K3CHP5</v>
      </c>
      <c r="Q4916" t="e">
        <f>_xlfn.XLOOKUP(PROTEIN_stoich[[#This Row],[uniprot]],[1]!UniprotIFO[Entry],[1]!UniprotIFO[Gene Ontology IDs],"")</f>
        <v>#REF!</v>
      </c>
      <c r="R4916" t="e">
        <f>_xlfn.XLOOKUP(PROTEIN_stoich[[#This Row],[uniprot]],[1]!UniprotIFO[Entry],[1]!UniprotIFO[essential?],"")</f>
        <v>#REF!</v>
      </c>
      <c r="S4916" t="e">
        <f>_xlfn.XLOOKUP(PROTEIN_stoich[[#This Row],[sequence]],[2]!Table1[sequence_without_asterisks],[2]!Table1[protein_stoich seq matches],"")</f>
        <v>#REF!</v>
      </c>
      <c r="T4916" t="e">
        <f>_xlfn.XLOOKUP(PROTEIN_stoich[[#This Row],[uniprot]],[1]!UniprotIFO[Entry],[1]!UniprotIFO[protein_id in GSM model format],"")</f>
        <v>#REF!</v>
      </c>
    </row>
    <row r="4917" spans="1:20" x14ac:dyDescent="0.2">
      <c r="A49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A0A0K3CHN8</v>
      </c>
      <c r="B4917" t="s">
        <v>10860</v>
      </c>
      <c r="C4917" t="s">
        <v>10860</v>
      </c>
      <c r="D4917" t="s">
        <v>10860</v>
      </c>
      <c r="E4917" t="s">
        <v>4877</v>
      </c>
      <c r="G49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7" t="s">
        <v>4878</v>
      </c>
      <c r="I4917" s="25" cm="1">
        <f t="array" ref="I4917">SUMPRODUCT((LEN(PROTEIN_stoich[[#This Row],[sequence]])-LEN(SUBSTITUTE(PROTEIN_stoich[[#This Row],[sequence]],{"A";"C";"D";"E";"F";"G";"H";"I";"K";"L";"M";"N";"P";"Q";"R";"S";"T";"V";"W";"Y"},""))),{72.08;104.14;115.08;129.11;148.17;58.05;138.14;114.16;130.18;114.16;132.2;115.1;98.12;129.13;158.19;88.08;102.1;100.13;187.21;164.17})/1000</f>
        <v>49.675929999999994</v>
      </c>
      <c r="J4917" t="s">
        <v>12388</v>
      </c>
      <c r="K4917" s="4" t="s">
        <v>4880</v>
      </c>
      <c r="M4917">
        <f>LEN(SUBSTITUTE(PROTEIN_stoich[[#This Row],[sequence]],"*",""))</f>
        <v>450</v>
      </c>
      <c r="O4917" t="s">
        <v>16</v>
      </c>
      <c r="P4917" t="str">
        <f>_xlfn.LET(_xlpm.id,PROTEIN_stoich[[#This Row],[uniprot]],HYPERLINK("https://www.uniprot.org/uniprotkb/"&amp;_xlpm.id&amp;"/entry",_xlpm.id))</f>
        <v>A0A0K3CHN8</v>
      </c>
      <c r="Q4917" t="e">
        <f>_xlfn.XLOOKUP(PROTEIN_stoich[[#This Row],[uniprot]],[1]!UniprotIFO[Entry],[1]!UniprotIFO[Gene Ontology IDs],"")</f>
        <v>#REF!</v>
      </c>
      <c r="R4917" t="e">
        <f>_xlfn.XLOOKUP(PROTEIN_stoich[[#This Row],[uniprot]],[1]!UniprotIFO[Entry],[1]!UniprotIFO[essential?],"")</f>
        <v>#REF!</v>
      </c>
      <c r="S4917" t="e">
        <f>_xlfn.XLOOKUP(PROTEIN_stoich[[#This Row],[sequence]],[2]!Table1[sequence_without_asterisks],[2]!Table1[protein_stoich seq matches],"")</f>
        <v>#REF!</v>
      </c>
      <c r="T4917" t="e">
        <f>_xlfn.XLOOKUP(PROTEIN_stoich[[#This Row],[uniprot]],[1]!UniprotIFO[Entry],[1]!UniprotIFO[protein_id in GSM model format],"")</f>
        <v>#REF!</v>
      </c>
    </row>
    <row r="4918" spans="1:20" x14ac:dyDescent="0.2">
      <c r="A49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RT15362</v>
      </c>
      <c r="B4918" t="s">
        <v>16708</v>
      </c>
      <c r="C4918" t="s">
        <v>16708</v>
      </c>
      <c r="D4918" t="s">
        <v>10922</v>
      </c>
      <c r="E4918" t="s">
        <v>4877</v>
      </c>
      <c r="G49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8" t="s">
        <v>4878</v>
      </c>
      <c r="I4918" s="25" cm="1">
        <f t="array" ref="I4918">SUMPRODUCT((LEN(PROTEIN_stoich[[#This Row],[sequence]])-LEN(SUBSTITUTE(PROTEIN_stoich[[#This Row],[sequence]],{"A";"C";"D";"E";"F";"G";"H";"I";"K";"L";"M";"N";"P";"Q";"R";"S";"T";"V";"W";"Y"},""))),{72.08;104.14;115.08;129.11;148.17;58.05;138.14;114.16;130.18;114.16;132.2;115.1;98.12;129.13;158.19;88.08;102.1;100.13;187.21;164.17})/1000</f>
        <v>52.53651</v>
      </c>
      <c r="J4918" t="s">
        <v>12448</v>
      </c>
      <c r="K4918" s="4" t="s">
        <v>4880</v>
      </c>
      <c r="M4918">
        <f>LEN(SUBSTITUTE(PROTEIN_stoich[[#This Row],[sequence]],"*",""))</f>
        <v>497</v>
      </c>
      <c r="O4918" t="s">
        <v>16</v>
      </c>
      <c r="P4918" t="str">
        <f>_xlfn.LET(_xlpm.id,PROTEIN_stoich[[#This Row],[uniprot]],HYPERLINK("https://www.uniprot.org/uniprotkb/"&amp;_xlpm.id&amp;"/entry",_xlpm.id))</f>
        <v>A0A0K3CHN2</v>
      </c>
      <c r="Q4918" t="e">
        <f>_xlfn.XLOOKUP(PROTEIN_stoich[[#This Row],[uniprot]],[1]!UniprotIFO[Entry],[1]!UniprotIFO[Gene Ontology IDs],"")</f>
        <v>#REF!</v>
      </c>
      <c r="R4918" t="e">
        <f>_xlfn.XLOOKUP(PROTEIN_stoich[[#This Row],[uniprot]],[1]!UniprotIFO[Entry],[1]!UniprotIFO[essential?],"")</f>
        <v>#REF!</v>
      </c>
      <c r="S4918" t="e">
        <f>_xlfn.XLOOKUP(PROTEIN_stoich[[#This Row],[sequence]],[2]!Table1[sequence_without_asterisks],[2]!Table1[protein_stoich seq matches],"")</f>
        <v>#REF!</v>
      </c>
      <c r="T4918" t="e">
        <f>_xlfn.XLOOKUP(PROTEIN_stoich[[#This Row],[uniprot]],[1]!UniprotIFO[Entry],[1]!UniprotIFO[protein_id in GSM model format],"")</f>
        <v>#REF!</v>
      </c>
    </row>
    <row r="4919" spans="1:20" x14ac:dyDescent="0.2">
      <c r="A49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RT16699</v>
      </c>
      <c r="B4919" t="s">
        <v>17004</v>
      </c>
      <c r="C4919" t="s">
        <v>17004</v>
      </c>
      <c r="D4919" t="s">
        <v>11626</v>
      </c>
      <c r="E4919" t="s">
        <v>4877</v>
      </c>
      <c r="G49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19" t="s">
        <v>4878</v>
      </c>
      <c r="I4919" s="25" cm="1">
        <f t="array" ref="I4919">SUMPRODUCT((LEN(PROTEIN_stoich[[#This Row],[sequence]])-LEN(SUBSTITUTE(PROTEIN_stoich[[#This Row],[sequence]],{"A";"C";"D";"E";"F";"G";"H";"I";"K";"L";"M";"N";"P";"Q";"R";"S";"T";"V";"W";"Y"},""))),{72.08;104.14;115.08;129.11;148.17;58.05;138.14;114.16;130.18;114.16;132.2;115.1;98.12;129.13;158.19;88.08;102.1;100.13;187.21;164.17})/1000</f>
        <v>58.222509999999993</v>
      </c>
      <c r="J4919" t="s">
        <v>13151</v>
      </c>
      <c r="K4919" s="4" t="s">
        <v>4880</v>
      </c>
      <c r="M4919">
        <f>LEN(SUBSTITUTE(PROTEIN_stoich[[#This Row],[sequence]],"*",""))</f>
        <v>539</v>
      </c>
      <c r="O4919" t="s">
        <v>16</v>
      </c>
      <c r="P4919" t="str">
        <f>_xlfn.LET(_xlpm.id,PROTEIN_stoich[[#This Row],[uniprot]],HYPERLINK("https://www.uniprot.org/uniprotkb/"&amp;_xlpm.id&amp;"/entry",_xlpm.id))</f>
        <v>A0A0K3CHM9</v>
      </c>
      <c r="Q4919" t="e">
        <f>_xlfn.XLOOKUP(PROTEIN_stoich[[#This Row],[uniprot]],[1]!UniprotIFO[Entry],[1]!UniprotIFO[Gene Ontology IDs],"")</f>
        <v>#REF!</v>
      </c>
      <c r="R4919" t="e">
        <f>_xlfn.XLOOKUP(PROTEIN_stoich[[#This Row],[uniprot]],[1]!UniprotIFO[Entry],[1]!UniprotIFO[essential?],"")</f>
        <v>#REF!</v>
      </c>
      <c r="S4919" t="e">
        <f>_xlfn.XLOOKUP(PROTEIN_stoich[[#This Row],[sequence]],[2]!Table1[sequence_without_asterisks],[2]!Table1[protein_stoich seq matches],"")</f>
        <v>#REF!</v>
      </c>
      <c r="T4919" t="e">
        <f>_xlfn.XLOOKUP(PROTEIN_stoich[[#This Row],[uniprot]],[1]!UniprotIFO[Entry],[1]!UniprotIFO[protein_id in GSM model format],"")</f>
        <v>#REF!</v>
      </c>
    </row>
    <row r="4920" spans="1:20" x14ac:dyDescent="0.2">
      <c r="A49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RT13896</v>
      </c>
      <c r="B4920" t="s">
        <v>16559</v>
      </c>
      <c r="C4920" t="s">
        <v>16559</v>
      </c>
      <c r="D4920" t="s">
        <v>10726</v>
      </c>
      <c r="E4920" t="s">
        <v>4877</v>
      </c>
      <c r="G49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0" t="s">
        <v>4878</v>
      </c>
      <c r="I4920" s="25" cm="1">
        <f t="array" ref="I4920">SUMPRODUCT((LEN(PROTEIN_stoich[[#This Row],[sequence]])-LEN(SUBSTITUTE(PROTEIN_stoich[[#This Row],[sequence]],{"A";"C";"D";"E";"F";"G";"H";"I";"K";"L";"M";"N";"P";"Q";"R";"S";"T";"V";"W";"Y"},""))),{72.08;104.14;115.08;129.11;148.17;58.05;138.14;114.16;130.18;114.16;132.2;115.1;98.12;129.13;158.19;88.08;102.1;100.13;187.21;164.17})/1000</f>
        <v>10.91849</v>
      </c>
      <c r="J4920" t="s">
        <v>12254</v>
      </c>
      <c r="K4920" s="4" t="s">
        <v>4880</v>
      </c>
      <c r="M4920">
        <f>LEN(SUBSTITUTE(PROTEIN_stoich[[#This Row],[sequence]],"*",""))</f>
        <v>104</v>
      </c>
      <c r="O4920" t="s">
        <v>16</v>
      </c>
      <c r="P4920" t="str">
        <f>_xlfn.LET(_xlpm.id,PROTEIN_stoich[[#This Row],[uniprot]],HYPERLINK("https://www.uniprot.org/uniprotkb/"&amp;_xlpm.id&amp;"/entry",_xlpm.id))</f>
        <v>A0A0K3CHM6</v>
      </c>
      <c r="Q4920" t="e">
        <f>_xlfn.XLOOKUP(PROTEIN_stoich[[#This Row],[uniprot]],[1]!UniprotIFO[Entry],[1]!UniprotIFO[Gene Ontology IDs],"")</f>
        <v>#REF!</v>
      </c>
      <c r="R4920" t="e">
        <f>_xlfn.XLOOKUP(PROTEIN_stoich[[#This Row],[uniprot]],[1]!UniprotIFO[Entry],[1]!UniprotIFO[essential?],"")</f>
        <v>#REF!</v>
      </c>
      <c r="S4920" t="e">
        <f>_xlfn.XLOOKUP(PROTEIN_stoich[[#This Row],[sequence]],[2]!Table1[sequence_without_asterisks],[2]!Table1[protein_stoich seq matches],"")</f>
        <v>#REF!</v>
      </c>
      <c r="T4920" t="e">
        <f>_xlfn.XLOOKUP(PROTEIN_stoich[[#This Row],[uniprot]],[1]!UniprotIFO[Entry],[1]!UniprotIFO[protein_id in GSM model format],"")</f>
        <v>#REF!</v>
      </c>
    </row>
    <row r="4921" spans="1:20" x14ac:dyDescent="0.2">
      <c r="A49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A0A0K3CHM4</v>
      </c>
      <c r="B4921" t="s">
        <v>11120</v>
      </c>
      <c r="C4921" t="s">
        <v>11120</v>
      </c>
      <c r="D4921" t="s">
        <v>11120</v>
      </c>
      <c r="E4921" t="s">
        <v>4877</v>
      </c>
      <c r="G49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1" t="s">
        <v>4878</v>
      </c>
      <c r="I4921" s="25" cm="1">
        <f t="array" ref="I4921">SUMPRODUCT((LEN(PROTEIN_stoich[[#This Row],[sequence]])-LEN(SUBSTITUTE(PROTEIN_stoich[[#This Row],[sequence]],{"A";"C";"D";"E";"F";"G";"H";"I";"K";"L";"M";"N";"P";"Q";"R";"S";"T";"V";"W";"Y"},""))),{72.08;104.14;115.08;129.11;148.17;58.05;138.14;114.16;130.18;114.16;132.2;115.1;98.12;129.13;158.19;88.08;102.1;100.13;187.21;164.17})/1000</f>
        <v>15.150589999999999</v>
      </c>
      <c r="J4921" t="s">
        <v>12646</v>
      </c>
      <c r="K4921" s="4" t="s">
        <v>4880</v>
      </c>
      <c r="M4921">
        <f>LEN(SUBSTITUTE(PROTEIN_stoich[[#This Row],[sequence]],"*",""))</f>
        <v>131</v>
      </c>
      <c r="O4921" t="s">
        <v>16</v>
      </c>
      <c r="P4921" t="str">
        <f>_xlfn.LET(_xlpm.id,PROTEIN_stoich[[#This Row],[uniprot]],HYPERLINK("https://www.uniprot.org/uniprotkb/"&amp;_xlpm.id&amp;"/entry",_xlpm.id))</f>
        <v>A0A0K3CHM4</v>
      </c>
      <c r="Q4921" t="e">
        <f>_xlfn.XLOOKUP(PROTEIN_stoich[[#This Row],[uniprot]],[1]!UniprotIFO[Entry],[1]!UniprotIFO[Gene Ontology IDs],"")</f>
        <v>#REF!</v>
      </c>
      <c r="R4921" t="e">
        <f>_xlfn.XLOOKUP(PROTEIN_stoich[[#This Row],[uniprot]],[1]!UniprotIFO[Entry],[1]!UniprotIFO[essential?],"")</f>
        <v>#REF!</v>
      </c>
      <c r="S4921" t="e">
        <f>_xlfn.XLOOKUP(PROTEIN_stoich[[#This Row],[sequence]],[2]!Table1[sequence_without_asterisks],[2]!Table1[protein_stoich seq matches],"")</f>
        <v>#REF!</v>
      </c>
      <c r="T4921" t="e">
        <f>_xlfn.XLOOKUP(PROTEIN_stoich[[#This Row],[uniprot]],[1]!UniprotIFO[Entry],[1]!UniprotIFO[protein_id in GSM model format],"")</f>
        <v>#REF!</v>
      </c>
    </row>
    <row r="4922" spans="1:20" x14ac:dyDescent="0.2">
      <c r="A49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A0A0K3CHM0</v>
      </c>
      <c r="B4922" t="s">
        <v>11461</v>
      </c>
      <c r="C4922" t="s">
        <v>11461</v>
      </c>
      <c r="D4922" t="s">
        <v>11461</v>
      </c>
      <c r="E4922" t="s">
        <v>4877</v>
      </c>
      <c r="G49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2" t="s">
        <v>4878</v>
      </c>
      <c r="I4922" s="25" cm="1">
        <f t="array" ref="I4922">SUMPRODUCT((LEN(PROTEIN_stoich[[#This Row],[sequence]])-LEN(SUBSTITUTE(PROTEIN_stoich[[#This Row],[sequence]],{"A";"C";"D";"E";"F";"G";"H";"I";"K";"L";"M";"N";"P";"Q";"R";"S";"T";"V";"W";"Y"},""))),{72.08;104.14;115.08;129.11;148.17;58.05;138.14;114.16;130.18;114.16;132.2;115.1;98.12;129.13;158.19;88.08;102.1;100.13;187.21;164.17})/1000</f>
        <v>44.44614</v>
      </c>
      <c r="J4922" t="s">
        <v>12986</v>
      </c>
      <c r="K4922" s="4" t="s">
        <v>4880</v>
      </c>
      <c r="M4922">
        <f>LEN(SUBSTITUTE(PROTEIN_stoich[[#This Row],[sequence]],"*",""))</f>
        <v>403</v>
      </c>
      <c r="O4922" t="s">
        <v>16</v>
      </c>
      <c r="P4922" t="str">
        <f>_xlfn.LET(_xlpm.id,PROTEIN_stoich[[#This Row],[uniprot]],HYPERLINK("https://www.uniprot.org/uniprotkb/"&amp;_xlpm.id&amp;"/entry",_xlpm.id))</f>
        <v>A0A0K3CHM0</v>
      </c>
      <c r="Q4922" t="e">
        <f>_xlfn.XLOOKUP(PROTEIN_stoich[[#This Row],[uniprot]],[1]!UniprotIFO[Entry],[1]!UniprotIFO[Gene Ontology IDs],"")</f>
        <v>#REF!</v>
      </c>
      <c r="R4922" t="e">
        <f>_xlfn.XLOOKUP(PROTEIN_stoich[[#This Row],[uniprot]],[1]!UniprotIFO[Entry],[1]!UniprotIFO[essential?],"")</f>
        <v>#REF!</v>
      </c>
      <c r="S4922" t="e">
        <f>_xlfn.XLOOKUP(PROTEIN_stoich[[#This Row],[sequence]],[2]!Table1[sequence_without_asterisks],[2]!Table1[protein_stoich seq matches],"")</f>
        <v>#REF!</v>
      </c>
      <c r="T4922" t="e">
        <f>_xlfn.XLOOKUP(PROTEIN_stoich[[#This Row],[uniprot]],[1]!UniprotIFO[Entry],[1]!UniprotIFO[protein_id in GSM model format],"")</f>
        <v>#REF!</v>
      </c>
    </row>
    <row r="4923" spans="1:20" x14ac:dyDescent="0.2">
      <c r="A49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A0A0K3CHL9</v>
      </c>
      <c r="B4923" t="s">
        <v>11240</v>
      </c>
      <c r="C4923" t="s">
        <v>11240</v>
      </c>
      <c r="D4923" t="s">
        <v>11240</v>
      </c>
      <c r="E4923" t="s">
        <v>4877</v>
      </c>
      <c r="G49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3" t="s">
        <v>4878</v>
      </c>
      <c r="I4923" s="25" cm="1">
        <f t="array" ref="I4923">SUMPRODUCT((LEN(PROTEIN_stoich[[#This Row],[sequence]])-LEN(SUBSTITUTE(PROTEIN_stoich[[#This Row],[sequence]],{"A";"C";"D";"E";"F";"G";"H";"I";"K";"L";"M";"N";"P";"Q";"R";"S";"T";"V";"W";"Y"},""))),{72.08;104.14;115.08;129.11;148.17;58.05;138.14;114.16;130.18;114.16;132.2;115.1;98.12;129.13;158.19;88.08;102.1;100.13;187.21;164.17})/1000</f>
        <v>80.942610000000002</v>
      </c>
      <c r="J4923" t="s">
        <v>12765</v>
      </c>
      <c r="K4923" s="4" t="s">
        <v>4880</v>
      </c>
      <c r="M4923">
        <f>LEN(SUBSTITUTE(PROTEIN_stoich[[#This Row],[sequence]],"*",""))</f>
        <v>716</v>
      </c>
      <c r="O4923" t="s">
        <v>16</v>
      </c>
      <c r="P4923" t="str">
        <f>_xlfn.LET(_xlpm.id,PROTEIN_stoich[[#This Row],[uniprot]],HYPERLINK("https://www.uniprot.org/uniprotkb/"&amp;_xlpm.id&amp;"/entry",_xlpm.id))</f>
        <v>A0A0K3CHL9</v>
      </c>
      <c r="Q4923" t="e">
        <f>_xlfn.XLOOKUP(PROTEIN_stoich[[#This Row],[uniprot]],[1]!UniprotIFO[Entry],[1]!UniprotIFO[Gene Ontology IDs],"")</f>
        <v>#REF!</v>
      </c>
      <c r="R4923" t="e">
        <f>_xlfn.XLOOKUP(PROTEIN_stoich[[#This Row],[uniprot]],[1]!UniprotIFO[Entry],[1]!UniprotIFO[essential?],"")</f>
        <v>#REF!</v>
      </c>
      <c r="S4923" t="e">
        <f>_xlfn.XLOOKUP(PROTEIN_stoich[[#This Row],[sequence]],[2]!Table1[sequence_without_asterisks],[2]!Table1[protein_stoich seq matches],"")</f>
        <v>#REF!</v>
      </c>
      <c r="T4923" t="e">
        <f>_xlfn.XLOOKUP(PROTEIN_stoich[[#This Row],[uniprot]],[1]!UniprotIFO[Entry],[1]!UniprotIFO[protein_id in GSM model format],"")</f>
        <v>#REF!</v>
      </c>
    </row>
    <row r="4924" spans="1:20" x14ac:dyDescent="0.2">
      <c r="A49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A0A0K3CHL1</v>
      </c>
      <c r="B4924" t="s">
        <v>11420</v>
      </c>
      <c r="C4924" t="s">
        <v>11420</v>
      </c>
      <c r="D4924" t="s">
        <v>11420</v>
      </c>
      <c r="E4924" t="s">
        <v>4877</v>
      </c>
      <c r="G49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4" t="s">
        <v>4878</v>
      </c>
      <c r="I4924" s="25" cm="1">
        <f t="array" ref="I4924">SUMPRODUCT((LEN(PROTEIN_stoich[[#This Row],[sequence]])-LEN(SUBSTITUTE(PROTEIN_stoich[[#This Row],[sequence]],{"A";"C";"D";"E";"F";"G";"H";"I";"K";"L";"M";"N";"P";"Q";"R";"S";"T";"V";"W";"Y"},""))),{72.08;104.14;115.08;129.11;148.17;58.05;138.14;114.16;130.18;114.16;132.2;115.1;98.12;129.13;158.19;88.08;102.1;100.13;187.21;164.17})/1000</f>
        <v>236.29705000000004</v>
      </c>
      <c r="J4924" t="s">
        <v>12945</v>
      </c>
      <c r="K4924" s="4" t="s">
        <v>4880</v>
      </c>
      <c r="M4924">
        <f>LEN(SUBSTITUTE(PROTEIN_stoich[[#This Row],[sequence]],"*",""))</f>
        <v>2091</v>
      </c>
      <c r="O4924" t="s">
        <v>16</v>
      </c>
      <c r="P4924" t="str">
        <f>_xlfn.LET(_xlpm.id,PROTEIN_stoich[[#This Row],[uniprot]],HYPERLINK("https://www.uniprot.org/uniprotkb/"&amp;_xlpm.id&amp;"/entry",_xlpm.id))</f>
        <v>A0A0K3CHL1</v>
      </c>
      <c r="Q4924" t="e">
        <f>_xlfn.XLOOKUP(PROTEIN_stoich[[#This Row],[uniprot]],[1]!UniprotIFO[Entry],[1]!UniprotIFO[Gene Ontology IDs],"")</f>
        <v>#REF!</v>
      </c>
      <c r="R4924" t="e">
        <f>_xlfn.XLOOKUP(PROTEIN_stoich[[#This Row],[uniprot]],[1]!UniprotIFO[Entry],[1]!UniprotIFO[essential?],"")</f>
        <v>#REF!</v>
      </c>
      <c r="S4924" t="e">
        <f>_xlfn.XLOOKUP(PROTEIN_stoich[[#This Row],[sequence]],[2]!Table1[sequence_without_asterisks],[2]!Table1[protein_stoich seq matches],"")</f>
        <v>#REF!</v>
      </c>
      <c r="T4924" t="e">
        <f>_xlfn.XLOOKUP(PROTEIN_stoich[[#This Row],[uniprot]],[1]!UniprotIFO[Entry],[1]!UniprotIFO[protein_id in GSM model format],"")</f>
        <v>#REF!</v>
      </c>
    </row>
    <row r="4925" spans="1:20" x14ac:dyDescent="0.2">
      <c r="A49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A0A0K3CHL0</v>
      </c>
      <c r="B4925" t="s">
        <v>11412</v>
      </c>
      <c r="C4925" t="s">
        <v>11412</v>
      </c>
      <c r="D4925" t="s">
        <v>11412</v>
      </c>
      <c r="E4925" t="s">
        <v>4877</v>
      </c>
      <c r="G49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5" t="s">
        <v>4878</v>
      </c>
      <c r="I4925" s="25" cm="1">
        <f t="array" ref="I4925">SUMPRODUCT((LEN(PROTEIN_stoich[[#This Row],[sequence]])-LEN(SUBSTITUTE(PROTEIN_stoich[[#This Row],[sequence]],{"A";"C";"D";"E";"F";"G";"H";"I";"K";"L";"M";"N";"P";"Q";"R";"S";"T";"V";"W";"Y"},""))),{72.08;104.14;115.08;129.11;148.17;58.05;138.14;114.16;130.18;114.16;132.2;115.1;98.12;129.13;158.19;88.08;102.1;100.13;187.21;164.17})/1000</f>
        <v>43.343990000000005</v>
      </c>
      <c r="J4925" t="s">
        <v>12937</v>
      </c>
      <c r="K4925" s="4" t="s">
        <v>4880</v>
      </c>
      <c r="M4925">
        <f>LEN(SUBSTITUTE(PROTEIN_stoich[[#This Row],[sequence]],"*",""))</f>
        <v>376</v>
      </c>
      <c r="O4925" t="s">
        <v>16</v>
      </c>
      <c r="P4925" t="str">
        <f>_xlfn.LET(_xlpm.id,PROTEIN_stoich[[#This Row],[uniprot]],HYPERLINK("https://www.uniprot.org/uniprotkb/"&amp;_xlpm.id&amp;"/entry",_xlpm.id))</f>
        <v>A0A0K3CHL0</v>
      </c>
      <c r="Q4925" t="e">
        <f>_xlfn.XLOOKUP(PROTEIN_stoich[[#This Row],[uniprot]],[1]!UniprotIFO[Entry],[1]!UniprotIFO[Gene Ontology IDs],"")</f>
        <v>#REF!</v>
      </c>
      <c r="R4925" t="e">
        <f>_xlfn.XLOOKUP(PROTEIN_stoich[[#This Row],[uniprot]],[1]!UniprotIFO[Entry],[1]!UniprotIFO[essential?],"")</f>
        <v>#REF!</v>
      </c>
      <c r="S4925" t="e">
        <f>_xlfn.XLOOKUP(PROTEIN_stoich[[#This Row],[sequence]],[2]!Table1[sequence_without_asterisks],[2]!Table1[protein_stoich seq matches],"")</f>
        <v>#REF!</v>
      </c>
      <c r="T4925" t="e">
        <f>_xlfn.XLOOKUP(PROTEIN_stoich[[#This Row],[uniprot]],[1]!UniprotIFO[Entry],[1]!UniprotIFO[protein_id in GSM model format],"")</f>
        <v>#REF!</v>
      </c>
    </row>
    <row r="4926" spans="1:20" x14ac:dyDescent="0.2">
      <c r="A49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RT16671</v>
      </c>
      <c r="B4926" t="s">
        <v>16832</v>
      </c>
      <c r="C4926" t="s">
        <v>16832</v>
      </c>
      <c r="D4926" t="s">
        <v>11298</v>
      </c>
      <c r="E4926" t="s">
        <v>4877</v>
      </c>
      <c r="G49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6" t="s">
        <v>4878</v>
      </c>
      <c r="I4926" s="25" cm="1">
        <f t="array" ref="I4926">SUMPRODUCT((LEN(PROTEIN_stoich[[#This Row],[sequence]])-LEN(SUBSTITUTE(PROTEIN_stoich[[#This Row],[sequence]],{"A";"C";"D";"E";"F";"G";"H";"I";"K";"L";"M";"N";"P";"Q";"R";"S";"T";"V";"W";"Y"},""))),{72.08;104.14;115.08;129.11;148.17;58.05;138.14;114.16;130.18;114.16;132.2;115.1;98.12;129.13;158.19;88.08;102.1;100.13;187.21;164.17})/1000</f>
        <v>61.104460000000003</v>
      </c>
      <c r="J4926" t="s">
        <v>12823</v>
      </c>
      <c r="K4926" s="4" t="s">
        <v>4880</v>
      </c>
      <c r="M4926">
        <f>LEN(SUBSTITUTE(PROTEIN_stoich[[#This Row],[sequence]],"*",""))</f>
        <v>551</v>
      </c>
      <c r="O4926" t="s">
        <v>16</v>
      </c>
      <c r="P4926" t="str">
        <f>_xlfn.LET(_xlpm.id,PROTEIN_stoich[[#This Row],[uniprot]],HYPERLINK("https://www.uniprot.org/uniprotkb/"&amp;_xlpm.id&amp;"/entry",_xlpm.id))</f>
        <v>A0A0K3CHK8</v>
      </c>
      <c r="Q4926" t="e">
        <f>_xlfn.XLOOKUP(PROTEIN_stoich[[#This Row],[uniprot]],[1]!UniprotIFO[Entry],[1]!UniprotIFO[Gene Ontology IDs],"")</f>
        <v>#REF!</v>
      </c>
      <c r="R4926" t="e">
        <f>_xlfn.XLOOKUP(PROTEIN_stoich[[#This Row],[uniprot]],[1]!UniprotIFO[Entry],[1]!UniprotIFO[essential?],"")</f>
        <v>#REF!</v>
      </c>
      <c r="S4926" t="e">
        <f>_xlfn.XLOOKUP(PROTEIN_stoich[[#This Row],[sequence]],[2]!Table1[sequence_without_asterisks],[2]!Table1[protein_stoich seq matches],"")</f>
        <v>#REF!</v>
      </c>
      <c r="T4926" t="e">
        <f>_xlfn.XLOOKUP(PROTEIN_stoich[[#This Row],[uniprot]],[1]!UniprotIFO[Entry],[1]!UniprotIFO[protein_id in GSM model format],"")</f>
        <v>#REF!</v>
      </c>
    </row>
    <row r="4927" spans="1:20" x14ac:dyDescent="0.2">
      <c r="A49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A0A0K3CHK2</v>
      </c>
      <c r="B4927" t="s">
        <v>11095</v>
      </c>
      <c r="C4927" t="s">
        <v>11095</v>
      </c>
      <c r="D4927" t="s">
        <v>11095</v>
      </c>
      <c r="E4927" t="s">
        <v>4877</v>
      </c>
      <c r="G49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7" t="s">
        <v>4878</v>
      </c>
      <c r="I4927" s="25" cm="1">
        <f t="array" ref="I4927">SUMPRODUCT((LEN(PROTEIN_stoich[[#This Row],[sequence]])-LEN(SUBSTITUTE(PROTEIN_stoich[[#This Row],[sequence]],{"A";"C";"D";"E";"F";"G";"H";"I";"K";"L";"M";"N";"P";"Q";"R";"S";"T";"V";"W";"Y"},""))),{72.08;104.14;115.08;129.11;148.17;58.05;138.14;114.16;130.18;114.16;132.2;115.1;98.12;129.13;158.19;88.08;102.1;100.13;187.21;164.17})/1000</f>
        <v>49.694240000000008</v>
      </c>
      <c r="J4927" t="s">
        <v>12621</v>
      </c>
      <c r="K4927" s="4" t="s">
        <v>4880</v>
      </c>
      <c r="M4927">
        <f>LEN(SUBSTITUTE(PROTEIN_stoich[[#This Row],[sequence]],"*",""))</f>
        <v>449</v>
      </c>
      <c r="O4927" t="s">
        <v>16</v>
      </c>
      <c r="P4927" t="str">
        <f>_xlfn.LET(_xlpm.id,PROTEIN_stoich[[#This Row],[uniprot]],HYPERLINK("https://www.uniprot.org/uniprotkb/"&amp;_xlpm.id&amp;"/entry",_xlpm.id))</f>
        <v>A0A0K3CHK2</v>
      </c>
      <c r="Q4927" t="e">
        <f>_xlfn.XLOOKUP(PROTEIN_stoich[[#This Row],[uniprot]],[1]!UniprotIFO[Entry],[1]!UniprotIFO[Gene Ontology IDs],"")</f>
        <v>#REF!</v>
      </c>
      <c r="R4927" t="e">
        <f>_xlfn.XLOOKUP(PROTEIN_stoich[[#This Row],[uniprot]],[1]!UniprotIFO[Entry],[1]!UniprotIFO[essential?],"")</f>
        <v>#REF!</v>
      </c>
      <c r="S4927" t="e">
        <f>_xlfn.XLOOKUP(PROTEIN_stoich[[#This Row],[sequence]],[2]!Table1[sequence_without_asterisks],[2]!Table1[protein_stoich seq matches],"")</f>
        <v>#REF!</v>
      </c>
      <c r="T4927" t="e">
        <f>_xlfn.XLOOKUP(PROTEIN_stoich[[#This Row],[uniprot]],[1]!UniprotIFO[Entry],[1]!UniprotIFO[protein_id in GSM model format],"")</f>
        <v>#REF!</v>
      </c>
    </row>
    <row r="4928" spans="1:20" x14ac:dyDescent="0.2">
      <c r="A49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A0A0K3CHJ9</v>
      </c>
      <c r="B4928" t="s">
        <v>11421</v>
      </c>
      <c r="C4928" t="s">
        <v>11421</v>
      </c>
      <c r="D4928" t="s">
        <v>11421</v>
      </c>
      <c r="E4928" t="s">
        <v>4877</v>
      </c>
      <c r="G49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8" t="s">
        <v>4878</v>
      </c>
      <c r="I4928" s="25" cm="1">
        <f t="array" ref="I4928">SUMPRODUCT((LEN(PROTEIN_stoich[[#This Row],[sequence]])-LEN(SUBSTITUTE(PROTEIN_stoich[[#This Row],[sequence]],{"A";"C";"D";"E";"F";"G";"H";"I";"K";"L";"M";"N";"P";"Q";"R";"S";"T";"V";"W";"Y"},""))),{72.08;104.14;115.08;129.11;148.17;58.05;138.14;114.16;130.18;114.16;132.2;115.1;98.12;129.13;158.19;88.08;102.1;100.13;187.21;164.17})/1000</f>
        <v>42.856549999999999</v>
      </c>
      <c r="J4928" t="s">
        <v>12946</v>
      </c>
      <c r="K4928" s="4" t="s">
        <v>4880</v>
      </c>
      <c r="M4928">
        <f>LEN(SUBSTITUTE(PROTEIN_stoich[[#This Row],[sequence]],"*",""))</f>
        <v>386</v>
      </c>
      <c r="O4928" t="s">
        <v>16</v>
      </c>
      <c r="P4928" t="str">
        <f>_xlfn.LET(_xlpm.id,PROTEIN_stoich[[#This Row],[uniprot]],HYPERLINK("https://www.uniprot.org/uniprotkb/"&amp;_xlpm.id&amp;"/entry",_xlpm.id))</f>
        <v>A0A0K3CHJ9</v>
      </c>
      <c r="Q4928" t="e">
        <f>_xlfn.XLOOKUP(PROTEIN_stoich[[#This Row],[uniprot]],[1]!UniprotIFO[Entry],[1]!UniprotIFO[Gene Ontology IDs],"")</f>
        <v>#REF!</v>
      </c>
      <c r="R4928" t="e">
        <f>_xlfn.XLOOKUP(PROTEIN_stoich[[#This Row],[uniprot]],[1]!UniprotIFO[Entry],[1]!UniprotIFO[essential?],"")</f>
        <v>#REF!</v>
      </c>
      <c r="S4928" t="e">
        <f>_xlfn.XLOOKUP(PROTEIN_stoich[[#This Row],[sequence]],[2]!Table1[sequence_without_asterisks],[2]!Table1[protein_stoich seq matches],"")</f>
        <v>#REF!</v>
      </c>
      <c r="T4928" t="e">
        <f>_xlfn.XLOOKUP(PROTEIN_stoich[[#This Row],[uniprot]],[1]!UniprotIFO[Entry],[1]!UniprotIFO[protein_id in GSM model format],"")</f>
        <v>#REF!</v>
      </c>
    </row>
    <row r="4929" spans="1:20" x14ac:dyDescent="0.2">
      <c r="A49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A0A0K3CHJ5</v>
      </c>
      <c r="B4929" t="s">
        <v>11136</v>
      </c>
      <c r="C4929" t="s">
        <v>11136</v>
      </c>
      <c r="D4929" t="s">
        <v>11136</v>
      </c>
      <c r="E4929" t="s">
        <v>4877</v>
      </c>
      <c r="G49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29" t="s">
        <v>4878</v>
      </c>
      <c r="I4929" s="25" cm="1">
        <f t="array" ref="I4929">SUMPRODUCT((LEN(PROTEIN_stoich[[#This Row],[sequence]])-LEN(SUBSTITUTE(PROTEIN_stoich[[#This Row],[sequence]],{"A";"C";"D";"E";"F";"G";"H";"I";"K";"L";"M";"N";"P";"Q";"R";"S";"T";"V";"W";"Y"},""))),{72.08;104.14;115.08;129.11;148.17;58.05;138.14;114.16;130.18;114.16;132.2;115.1;98.12;129.13;158.19;88.08;102.1;100.13;187.21;164.17})/1000</f>
        <v>41.911660000000005</v>
      </c>
      <c r="J4929" t="s">
        <v>12662</v>
      </c>
      <c r="K4929" s="4" t="s">
        <v>4880</v>
      </c>
      <c r="M4929">
        <f>LEN(SUBSTITUTE(PROTEIN_stoich[[#This Row],[sequence]],"*",""))</f>
        <v>374</v>
      </c>
      <c r="O4929" t="s">
        <v>16</v>
      </c>
      <c r="P4929" t="str">
        <f>_xlfn.LET(_xlpm.id,PROTEIN_stoich[[#This Row],[uniprot]],HYPERLINK("https://www.uniprot.org/uniprotkb/"&amp;_xlpm.id&amp;"/entry",_xlpm.id))</f>
        <v>A0A0K3CHJ5</v>
      </c>
      <c r="Q4929" t="e">
        <f>_xlfn.XLOOKUP(PROTEIN_stoich[[#This Row],[uniprot]],[1]!UniprotIFO[Entry],[1]!UniprotIFO[Gene Ontology IDs],"")</f>
        <v>#REF!</v>
      </c>
      <c r="R4929" t="e">
        <f>_xlfn.XLOOKUP(PROTEIN_stoich[[#This Row],[uniprot]],[1]!UniprotIFO[Entry],[1]!UniprotIFO[essential?],"")</f>
        <v>#REF!</v>
      </c>
      <c r="S4929" t="e">
        <f>_xlfn.XLOOKUP(PROTEIN_stoich[[#This Row],[sequence]],[2]!Table1[sequence_without_asterisks],[2]!Table1[protein_stoich seq matches],"")</f>
        <v>#REF!</v>
      </c>
      <c r="T4929" t="e">
        <f>_xlfn.XLOOKUP(PROTEIN_stoich[[#This Row],[uniprot]],[1]!UniprotIFO[Entry],[1]!UniprotIFO[protein_id in GSM model format],"")</f>
        <v>#REF!</v>
      </c>
    </row>
    <row r="4930" spans="1:20" x14ac:dyDescent="0.2">
      <c r="A49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RT13854</v>
      </c>
      <c r="B4930" t="s">
        <v>16724</v>
      </c>
      <c r="C4930" t="s">
        <v>16724</v>
      </c>
      <c r="D4930" t="s">
        <v>10949</v>
      </c>
      <c r="E4930" t="s">
        <v>4877</v>
      </c>
      <c r="G49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0" t="s">
        <v>4878</v>
      </c>
      <c r="I4930" s="25" cm="1">
        <f t="array" ref="I4930">SUMPRODUCT((LEN(PROTEIN_stoich[[#This Row],[sequence]])-LEN(SUBSTITUTE(PROTEIN_stoich[[#This Row],[sequence]],{"A";"C";"D";"E";"F";"G";"H";"I";"K";"L";"M";"N";"P";"Q";"R";"S";"T";"V";"W";"Y"},""))),{72.08;104.14;115.08;129.11;148.17;58.05;138.14;114.16;130.18;114.16;132.2;115.1;98.12;129.13;158.19;88.08;102.1;100.13;187.21;164.17})/1000</f>
        <v>73.671440000000004</v>
      </c>
      <c r="J4930" t="s">
        <v>12475</v>
      </c>
      <c r="K4930" s="4" t="s">
        <v>4880</v>
      </c>
      <c r="M4930">
        <f>LEN(SUBSTITUTE(PROTEIN_stoich[[#This Row],[sequence]],"*",""))</f>
        <v>686</v>
      </c>
      <c r="O4930" t="s">
        <v>16</v>
      </c>
      <c r="P4930" t="str">
        <f>_xlfn.LET(_xlpm.id,PROTEIN_stoich[[#This Row],[uniprot]],HYPERLINK("https://www.uniprot.org/uniprotkb/"&amp;_xlpm.id&amp;"/entry",_xlpm.id))</f>
        <v>A0A0K3CHI7</v>
      </c>
      <c r="Q4930" t="e">
        <f>_xlfn.XLOOKUP(PROTEIN_stoich[[#This Row],[uniprot]],[1]!UniprotIFO[Entry],[1]!UniprotIFO[Gene Ontology IDs],"")</f>
        <v>#REF!</v>
      </c>
      <c r="R4930" t="e">
        <f>_xlfn.XLOOKUP(PROTEIN_stoich[[#This Row],[uniprot]],[1]!UniprotIFO[Entry],[1]!UniprotIFO[essential?],"")</f>
        <v>#REF!</v>
      </c>
      <c r="S4930" t="e">
        <f>_xlfn.XLOOKUP(PROTEIN_stoich[[#This Row],[sequence]],[2]!Table1[sequence_without_asterisks],[2]!Table1[protein_stoich seq matches],"")</f>
        <v>#REF!</v>
      </c>
      <c r="T4930" t="e">
        <f>_xlfn.XLOOKUP(PROTEIN_stoich[[#This Row],[uniprot]],[1]!UniprotIFO[Entry],[1]!UniprotIFO[protein_id in GSM model format],"")</f>
        <v>#REF!</v>
      </c>
    </row>
    <row r="4931" spans="1:20" x14ac:dyDescent="0.2">
      <c r="A49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A0A0K3CHH8</v>
      </c>
      <c r="B4931" t="s">
        <v>11427</v>
      </c>
      <c r="C4931" t="s">
        <v>11427</v>
      </c>
      <c r="D4931" t="s">
        <v>11427</v>
      </c>
      <c r="E4931" t="s">
        <v>4877</v>
      </c>
      <c r="G49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1" t="s">
        <v>4878</v>
      </c>
      <c r="I4931" s="25" cm="1">
        <f t="array" ref="I4931">SUMPRODUCT((LEN(PROTEIN_stoich[[#This Row],[sequence]])-LEN(SUBSTITUTE(PROTEIN_stoich[[#This Row],[sequence]],{"A";"C";"D";"E";"F";"G";"H";"I";"K";"L";"M";"N";"P";"Q";"R";"S";"T";"V";"W";"Y"},""))),{72.08;104.14;115.08;129.11;148.17;58.05;138.14;114.16;130.18;114.16;132.2;115.1;98.12;129.13;158.19;88.08;102.1;100.13;187.21;164.17})/1000</f>
        <v>40.749710000000007</v>
      </c>
      <c r="J4931" t="s">
        <v>12952</v>
      </c>
      <c r="K4931" s="4" t="s">
        <v>4880</v>
      </c>
      <c r="M4931">
        <f>LEN(SUBSTITUTE(PROTEIN_stoich[[#This Row],[sequence]],"*",""))</f>
        <v>365</v>
      </c>
      <c r="O4931" t="s">
        <v>16</v>
      </c>
      <c r="P4931" t="str">
        <f>_xlfn.LET(_xlpm.id,PROTEIN_stoich[[#This Row],[uniprot]],HYPERLINK("https://www.uniprot.org/uniprotkb/"&amp;_xlpm.id&amp;"/entry",_xlpm.id))</f>
        <v>A0A0K3CHH8</v>
      </c>
      <c r="Q4931" t="e">
        <f>_xlfn.XLOOKUP(PROTEIN_stoich[[#This Row],[uniprot]],[1]!UniprotIFO[Entry],[1]!UniprotIFO[Gene Ontology IDs],"")</f>
        <v>#REF!</v>
      </c>
      <c r="R4931" t="e">
        <f>_xlfn.XLOOKUP(PROTEIN_stoich[[#This Row],[uniprot]],[1]!UniprotIFO[Entry],[1]!UniprotIFO[essential?],"")</f>
        <v>#REF!</v>
      </c>
      <c r="S4931" t="e">
        <f>_xlfn.XLOOKUP(PROTEIN_stoich[[#This Row],[sequence]],[2]!Table1[sequence_without_asterisks],[2]!Table1[protein_stoich seq matches],"")</f>
        <v>#REF!</v>
      </c>
      <c r="T4931" t="e">
        <f>_xlfn.XLOOKUP(PROTEIN_stoich[[#This Row],[uniprot]],[1]!UniprotIFO[Entry],[1]!UniprotIFO[protein_id in GSM model format],"")</f>
        <v>#REF!</v>
      </c>
    </row>
    <row r="4932" spans="1:20" x14ac:dyDescent="0.2">
      <c r="A49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RT15784</v>
      </c>
      <c r="B4932" t="s">
        <v>17073</v>
      </c>
      <c r="C4932" t="s">
        <v>17073</v>
      </c>
      <c r="D4932" t="s">
        <v>11853</v>
      </c>
      <c r="E4932" t="s">
        <v>4877</v>
      </c>
      <c r="G49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2" t="s">
        <v>4878</v>
      </c>
      <c r="I4932" s="25" cm="1">
        <f t="array" ref="I4932">SUMPRODUCT((LEN(PROTEIN_stoich[[#This Row],[sequence]])-LEN(SUBSTITUTE(PROTEIN_stoich[[#This Row],[sequence]],{"A";"C";"D";"E";"F";"G";"H";"I";"K";"L";"M";"N";"P";"Q";"R";"S";"T";"V";"W";"Y"},""))),{72.08;104.14;115.08;129.11;148.17;58.05;138.14;114.16;130.18;114.16;132.2;115.1;98.12;129.13;158.19;88.08;102.1;100.13;187.21;164.17})/1000</f>
        <v>85.769650000000013</v>
      </c>
      <c r="J4932" t="s">
        <v>13375</v>
      </c>
      <c r="K4932" s="4" t="s">
        <v>4880</v>
      </c>
      <c r="M4932">
        <f>LEN(SUBSTITUTE(PROTEIN_stoich[[#This Row],[sequence]],"*",""))</f>
        <v>783</v>
      </c>
      <c r="O4932" t="s">
        <v>16</v>
      </c>
      <c r="P4932" t="str">
        <f>_xlfn.LET(_xlpm.id,PROTEIN_stoich[[#This Row],[uniprot]],HYPERLINK("https://www.uniprot.org/uniprotkb/"&amp;_xlpm.id&amp;"/entry",_xlpm.id))</f>
        <v>A0A0K3CHH2</v>
      </c>
      <c r="Q4932" t="e">
        <f>_xlfn.XLOOKUP(PROTEIN_stoich[[#This Row],[uniprot]],[1]!UniprotIFO[Entry],[1]!UniprotIFO[Gene Ontology IDs],"")</f>
        <v>#REF!</v>
      </c>
      <c r="R4932" t="e">
        <f>_xlfn.XLOOKUP(PROTEIN_stoich[[#This Row],[uniprot]],[1]!UniprotIFO[Entry],[1]!UniprotIFO[essential?],"")</f>
        <v>#REF!</v>
      </c>
      <c r="S4932" t="e">
        <f>_xlfn.XLOOKUP(PROTEIN_stoich[[#This Row],[sequence]],[2]!Table1[sequence_without_asterisks],[2]!Table1[protein_stoich seq matches],"")</f>
        <v>#REF!</v>
      </c>
      <c r="T4932" t="e">
        <f>_xlfn.XLOOKUP(PROTEIN_stoich[[#This Row],[uniprot]],[1]!UniprotIFO[Entry],[1]!UniprotIFO[protein_id in GSM model format],"")</f>
        <v>#REF!</v>
      </c>
    </row>
    <row r="4933" spans="1:20" x14ac:dyDescent="0.2">
      <c r="A49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A0A0K3CHG7</v>
      </c>
      <c r="B4933" t="s">
        <v>11606</v>
      </c>
      <c r="C4933" t="s">
        <v>11606</v>
      </c>
      <c r="D4933" t="s">
        <v>11606</v>
      </c>
      <c r="E4933" t="s">
        <v>4877</v>
      </c>
      <c r="G49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3" t="s">
        <v>4878</v>
      </c>
      <c r="I4933" s="25" cm="1">
        <f t="array" ref="I4933">SUMPRODUCT((LEN(PROTEIN_stoich[[#This Row],[sequence]])-LEN(SUBSTITUTE(PROTEIN_stoich[[#This Row],[sequence]],{"A";"C";"D";"E";"F";"G";"H";"I";"K";"L";"M";"N";"P";"Q";"R";"S";"T";"V";"W";"Y"},""))),{72.08;104.14;115.08;129.11;148.17;58.05;138.14;114.16;130.18;114.16;132.2;115.1;98.12;129.13;158.19;88.08;102.1;100.13;187.21;164.17})/1000</f>
        <v>90.13327000000001</v>
      </c>
      <c r="J4933" t="s">
        <v>13131</v>
      </c>
      <c r="K4933" s="4" t="s">
        <v>4880</v>
      </c>
      <c r="M4933">
        <f>LEN(SUBSTITUTE(PROTEIN_stoich[[#This Row],[sequence]],"*",""))</f>
        <v>848</v>
      </c>
      <c r="O4933" t="s">
        <v>16</v>
      </c>
      <c r="P4933" t="str">
        <f>_xlfn.LET(_xlpm.id,PROTEIN_stoich[[#This Row],[uniprot]],HYPERLINK("https://www.uniprot.org/uniprotkb/"&amp;_xlpm.id&amp;"/entry",_xlpm.id))</f>
        <v>A0A0K3CHG7</v>
      </c>
      <c r="Q4933" t="e">
        <f>_xlfn.XLOOKUP(PROTEIN_stoich[[#This Row],[uniprot]],[1]!UniprotIFO[Entry],[1]!UniprotIFO[Gene Ontology IDs],"")</f>
        <v>#REF!</v>
      </c>
      <c r="R4933" t="e">
        <f>_xlfn.XLOOKUP(PROTEIN_stoich[[#This Row],[uniprot]],[1]!UniprotIFO[Entry],[1]!UniprotIFO[essential?],"")</f>
        <v>#REF!</v>
      </c>
      <c r="S4933" t="e">
        <f>_xlfn.XLOOKUP(PROTEIN_stoich[[#This Row],[sequence]],[2]!Table1[sequence_without_asterisks],[2]!Table1[protein_stoich seq matches],"")</f>
        <v>#REF!</v>
      </c>
      <c r="T4933" t="e">
        <f>_xlfn.XLOOKUP(PROTEIN_stoich[[#This Row],[uniprot]],[1]!UniprotIFO[Entry],[1]!UniprotIFO[protein_id in GSM model format],"")</f>
        <v>#REF!</v>
      </c>
    </row>
    <row r="4934" spans="1:20" x14ac:dyDescent="0.2">
      <c r="A49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RT15768</v>
      </c>
      <c r="B4934" t="s">
        <v>16955</v>
      </c>
      <c r="C4934" t="s">
        <v>16955</v>
      </c>
      <c r="D4934" t="s">
        <v>11547</v>
      </c>
      <c r="E4934" t="s">
        <v>4877</v>
      </c>
      <c r="G49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4" t="s">
        <v>4878</v>
      </c>
      <c r="I4934" s="25" cm="1">
        <f t="array" ref="I4934">SUMPRODUCT((LEN(PROTEIN_stoich[[#This Row],[sequence]])-LEN(SUBSTITUTE(PROTEIN_stoich[[#This Row],[sequence]],{"A";"C";"D";"E";"F";"G";"H";"I";"K";"L";"M";"N";"P";"Q";"R";"S";"T";"V";"W";"Y"},""))),{72.08;104.14;115.08;129.11;148.17;58.05;138.14;114.16;130.18;114.16;132.2;115.1;98.12;129.13;158.19;88.08;102.1;100.13;187.21;164.17})/1000</f>
        <v>62.839649999999992</v>
      </c>
      <c r="J4934" t="s">
        <v>13072</v>
      </c>
      <c r="K4934" s="4" t="s">
        <v>4880</v>
      </c>
      <c r="M4934">
        <f>LEN(SUBSTITUTE(PROTEIN_stoich[[#This Row],[sequence]],"*",""))</f>
        <v>562</v>
      </c>
      <c r="O4934" t="s">
        <v>16</v>
      </c>
      <c r="P4934" t="str">
        <f>_xlfn.LET(_xlpm.id,PROTEIN_stoich[[#This Row],[uniprot]],HYPERLINK("https://www.uniprot.org/uniprotkb/"&amp;_xlpm.id&amp;"/entry",_xlpm.id))</f>
        <v>A0A0K3CHG3</v>
      </c>
      <c r="Q4934" t="e">
        <f>_xlfn.XLOOKUP(PROTEIN_stoich[[#This Row],[uniprot]],[1]!UniprotIFO[Entry],[1]!UniprotIFO[Gene Ontology IDs],"")</f>
        <v>#REF!</v>
      </c>
      <c r="R4934" t="e">
        <f>_xlfn.XLOOKUP(PROTEIN_stoich[[#This Row],[uniprot]],[1]!UniprotIFO[Entry],[1]!UniprotIFO[essential?],"")</f>
        <v>#REF!</v>
      </c>
      <c r="S4934" t="e">
        <f>_xlfn.XLOOKUP(PROTEIN_stoich[[#This Row],[sequence]],[2]!Table1[sequence_without_asterisks],[2]!Table1[protein_stoich seq matches],"")</f>
        <v>#REF!</v>
      </c>
      <c r="T4934" t="e">
        <f>_xlfn.XLOOKUP(PROTEIN_stoich[[#This Row],[uniprot]],[1]!UniprotIFO[Entry],[1]!UniprotIFO[protein_id in GSM model format],"")</f>
        <v>#REF!</v>
      </c>
    </row>
    <row r="4935" spans="1:20" x14ac:dyDescent="0.2">
      <c r="A49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A0A0K3CHG1</v>
      </c>
      <c r="B4935" t="s">
        <v>11236</v>
      </c>
      <c r="C4935" t="s">
        <v>11236</v>
      </c>
      <c r="D4935" t="s">
        <v>11236</v>
      </c>
      <c r="E4935" t="s">
        <v>4877</v>
      </c>
      <c r="G49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5" t="s">
        <v>4878</v>
      </c>
      <c r="I4935" s="25" cm="1">
        <f t="array" ref="I4935">SUMPRODUCT((LEN(PROTEIN_stoich[[#This Row],[sequence]])-LEN(SUBSTITUTE(PROTEIN_stoich[[#This Row],[sequence]],{"A";"C";"D";"E";"F";"G";"H";"I";"K";"L";"M";"N";"P";"Q";"R";"S";"T";"V";"W";"Y"},""))),{72.08;104.14;115.08;129.11;148.17;58.05;138.14;114.16;130.18;114.16;132.2;115.1;98.12;129.13;158.19;88.08;102.1;100.13;187.21;164.17})/1000</f>
        <v>74.554210000000012</v>
      </c>
      <c r="J4935" t="s">
        <v>12761</v>
      </c>
      <c r="K4935" s="4" t="s">
        <v>4880</v>
      </c>
      <c r="M4935">
        <f>LEN(SUBSTITUTE(PROTEIN_stoich[[#This Row],[sequence]],"*",""))</f>
        <v>681</v>
      </c>
      <c r="O4935" t="s">
        <v>16</v>
      </c>
      <c r="P4935" t="str">
        <f>_xlfn.LET(_xlpm.id,PROTEIN_stoich[[#This Row],[uniprot]],HYPERLINK("https://www.uniprot.org/uniprotkb/"&amp;_xlpm.id&amp;"/entry",_xlpm.id))</f>
        <v>A0A0K3CHG1</v>
      </c>
      <c r="Q4935" t="e">
        <f>_xlfn.XLOOKUP(PROTEIN_stoich[[#This Row],[uniprot]],[1]!UniprotIFO[Entry],[1]!UniprotIFO[Gene Ontology IDs],"")</f>
        <v>#REF!</v>
      </c>
      <c r="R4935" t="e">
        <f>_xlfn.XLOOKUP(PROTEIN_stoich[[#This Row],[uniprot]],[1]!UniprotIFO[Entry],[1]!UniprotIFO[essential?],"")</f>
        <v>#REF!</v>
      </c>
      <c r="S4935" t="e">
        <f>_xlfn.XLOOKUP(PROTEIN_stoich[[#This Row],[sequence]],[2]!Table1[sequence_without_asterisks],[2]!Table1[protein_stoich seq matches],"")</f>
        <v>#REF!</v>
      </c>
      <c r="T4935" t="e">
        <f>_xlfn.XLOOKUP(PROTEIN_stoich[[#This Row],[uniprot]],[1]!UniprotIFO[Entry],[1]!UniprotIFO[protein_id in GSM model format],"")</f>
        <v>#REF!</v>
      </c>
    </row>
    <row r="4936" spans="1:20" x14ac:dyDescent="0.2">
      <c r="A49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A0A0K3CHF9</v>
      </c>
      <c r="B4936" t="s">
        <v>10896</v>
      </c>
      <c r="C4936" t="s">
        <v>10896</v>
      </c>
      <c r="D4936" t="s">
        <v>10896</v>
      </c>
      <c r="E4936" t="s">
        <v>4877</v>
      </c>
      <c r="G49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6" t="s">
        <v>4878</v>
      </c>
      <c r="I4936" s="25" cm="1">
        <f t="array" ref="I4936">SUMPRODUCT((LEN(PROTEIN_stoich[[#This Row],[sequence]])-LEN(SUBSTITUTE(PROTEIN_stoich[[#This Row],[sequence]],{"A";"C";"D";"E";"F";"G";"H";"I";"K";"L";"M";"N";"P";"Q";"R";"S";"T";"V";"W";"Y"},""))),{72.08;104.14;115.08;129.11;148.17;58.05;138.14;114.16;130.18;114.16;132.2;115.1;98.12;129.13;158.19;88.08;102.1;100.13;187.21;164.17})/1000</f>
        <v>117.01482</v>
      </c>
      <c r="J4936" t="s">
        <v>12423</v>
      </c>
      <c r="K4936" s="4" t="s">
        <v>4880</v>
      </c>
      <c r="M4936">
        <f>LEN(SUBSTITUTE(PROTEIN_stoich[[#This Row],[sequence]],"*",""))</f>
        <v>1069</v>
      </c>
      <c r="O4936" t="s">
        <v>16</v>
      </c>
      <c r="P4936" t="str">
        <f>_xlfn.LET(_xlpm.id,PROTEIN_stoich[[#This Row],[uniprot]],HYPERLINK("https://www.uniprot.org/uniprotkb/"&amp;_xlpm.id&amp;"/entry",_xlpm.id))</f>
        <v>A0A0K3CHF9</v>
      </c>
      <c r="Q4936" t="e">
        <f>_xlfn.XLOOKUP(PROTEIN_stoich[[#This Row],[uniprot]],[1]!UniprotIFO[Entry],[1]!UniprotIFO[Gene Ontology IDs],"")</f>
        <v>#REF!</v>
      </c>
      <c r="R4936" t="e">
        <f>_xlfn.XLOOKUP(PROTEIN_stoich[[#This Row],[uniprot]],[1]!UniprotIFO[Entry],[1]!UniprotIFO[essential?],"")</f>
        <v>#REF!</v>
      </c>
      <c r="S4936" t="e">
        <f>_xlfn.XLOOKUP(PROTEIN_stoich[[#This Row],[sequence]],[2]!Table1[sequence_without_asterisks],[2]!Table1[protein_stoich seq matches],"")</f>
        <v>#REF!</v>
      </c>
      <c r="T4936" t="e">
        <f>_xlfn.XLOOKUP(PROTEIN_stoich[[#This Row],[uniprot]],[1]!UniprotIFO[Entry],[1]!UniprotIFO[protein_id in GSM model format],"")</f>
        <v>#REF!</v>
      </c>
    </row>
    <row r="4937" spans="1:20" x14ac:dyDescent="0.2">
      <c r="A49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RT13790</v>
      </c>
      <c r="B4937" t="s">
        <v>16555</v>
      </c>
      <c r="C4937" t="s">
        <v>16555</v>
      </c>
      <c r="D4937" t="s">
        <v>10722</v>
      </c>
      <c r="E4937" t="s">
        <v>4877</v>
      </c>
      <c r="G49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7" t="s">
        <v>4878</v>
      </c>
      <c r="I4937" s="25" cm="1">
        <f t="array" ref="I4937">SUMPRODUCT((LEN(PROTEIN_stoich[[#This Row],[sequence]])-LEN(SUBSTITUTE(PROTEIN_stoich[[#This Row],[sequence]],{"A";"C";"D";"E";"F";"G";"H";"I";"K";"L";"M";"N";"P";"Q";"R";"S";"T";"V";"W";"Y"},""))),{72.08;104.14;115.08;129.11;148.17;58.05;138.14;114.16;130.18;114.16;132.2;115.1;98.12;129.13;158.19;88.08;102.1;100.13;187.21;164.17})/1000</f>
        <v>21.000409999999999</v>
      </c>
      <c r="J4937" t="s">
        <v>12250</v>
      </c>
      <c r="K4937" s="4" t="s">
        <v>4880</v>
      </c>
      <c r="M4937">
        <f>LEN(SUBSTITUTE(PROTEIN_stoich[[#This Row],[sequence]],"*",""))</f>
        <v>184</v>
      </c>
      <c r="O4937" t="s">
        <v>16</v>
      </c>
      <c r="P4937" t="str">
        <f>_xlfn.LET(_xlpm.id,PROTEIN_stoich[[#This Row],[uniprot]],HYPERLINK("https://www.uniprot.org/uniprotkb/"&amp;_xlpm.id&amp;"/entry",_xlpm.id))</f>
        <v>A0A0K3CHE8</v>
      </c>
      <c r="Q4937" t="e">
        <f>_xlfn.XLOOKUP(PROTEIN_stoich[[#This Row],[uniprot]],[1]!UniprotIFO[Entry],[1]!UniprotIFO[Gene Ontology IDs],"")</f>
        <v>#REF!</v>
      </c>
      <c r="R4937" t="e">
        <f>_xlfn.XLOOKUP(PROTEIN_stoich[[#This Row],[uniprot]],[1]!UniprotIFO[Entry],[1]!UniprotIFO[essential?],"")</f>
        <v>#REF!</v>
      </c>
      <c r="S4937" t="e">
        <f>_xlfn.XLOOKUP(PROTEIN_stoich[[#This Row],[sequence]],[2]!Table1[sequence_without_asterisks],[2]!Table1[protein_stoich seq matches],"")</f>
        <v>#REF!</v>
      </c>
      <c r="T4937" t="e">
        <f>_xlfn.XLOOKUP(PROTEIN_stoich[[#This Row],[uniprot]],[1]!UniprotIFO[Entry],[1]!UniprotIFO[protein_id in GSM model format],"")</f>
        <v>#REF!</v>
      </c>
    </row>
    <row r="4938" spans="1:20" x14ac:dyDescent="0.2">
      <c r="A49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RT15726</v>
      </c>
      <c r="B4938" t="s">
        <v>17122</v>
      </c>
      <c r="C4938" t="s">
        <v>17122</v>
      </c>
      <c r="D4938" t="s">
        <v>11996</v>
      </c>
      <c r="E4938" t="s">
        <v>4877</v>
      </c>
      <c r="G49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8" t="s">
        <v>4878</v>
      </c>
      <c r="I4938" s="25" cm="1">
        <f t="array" ref="I4938">SUMPRODUCT((LEN(PROTEIN_stoich[[#This Row],[sequence]])-LEN(SUBSTITUTE(PROTEIN_stoich[[#This Row],[sequence]],{"A";"C";"D";"E";"F";"G";"H";"I";"K";"L";"M";"N";"P";"Q";"R";"S";"T";"V";"W";"Y"},""))),{72.08;104.14;115.08;129.11;148.17;58.05;138.14;114.16;130.18;114.16;132.2;115.1;98.12;129.13;158.19;88.08;102.1;100.13;187.21;164.17})/1000</f>
        <v>113.75263</v>
      </c>
      <c r="J4938" t="s">
        <v>13518</v>
      </c>
      <c r="K4938" s="4" t="s">
        <v>4880</v>
      </c>
      <c r="M4938">
        <f>LEN(SUBSTITUTE(PROTEIN_stoich[[#This Row],[sequence]],"*",""))</f>
        <v>1003</v>
      </c>
      <c r="O4938" t="s">
        <v>16</v>
      </c>
      <c r="P4938" t="str">
        <f>_xlfn.LET(_xlpm.id,PROTEIN_stoich[[#This Row],[uniprot]],HYPERLINK("https://www.uniprot.org/uniprotkb/"&amp;_xlpm.id&amp;"/entry",_xlpm.id))</f>
        <v>A0A0K3CHE4</v>
      </c>
      <c r="Q4938" t="e">
        <f>_xlfn.XLOOKUP(PROTEIN_stoich[[#This Row],[uniprot]],[1]!UniprotIFO[Entry],[1]!UniprotIFO[Gene Ontology IDs],"")</f>
        <v>#REF!</v>
      </c>
      <c r="R4938" t="e">
        <f>_xlfn.XLOOKUP(PROTEIN_stoich[[#This Row],[uniprot]],[1]!UniprotIFO[Entry],[1]!UniprotIFO[essential?],"")</f>
        <v>#REF!</v>
      </c>
      <c r="S4938" t="e">
        <f>_xlfn.XLOOKUP(PROTEIN_stoich[[#This Row],[sequence]],[2]!Table1[sequence_without_asterisks],[2]!Table1[protein_stoich seq matches],"")</f>
        <v>#REF!</v>
      </c>
      <c r="T4938" t="e">
        <f>_xlfn.XLOOKUP(PROTEIN_stoich[[#This Row],[uniprot]],[1]!UniprotIFO[Entry],[1]!UniprotIFO[protein_id in GSM model format],"")</f>
        <v>#REF!</v>
      </c>
    </row>
    <row r="4939" spans="1:20" x14ac:dyDescent="0.2">
      <c r="A49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RT15391</v>
      </c>
      <c r="B4939" t="s">
        <v>16541</v>
      </c>
      <c r="C4939" t="s">
        <v>16541</v>
      </c>
      <c r="D4939" t="s">
        <v>10708</v>
      </c>
      <c r="E4939" t="s">
        <v>4877</v>
      </c>
      <c r="G49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39" t="s">
        <v>4878</v>
      </c>
      <c r="I4939" s="25" cm="1">
        <f t="array" ref="I4939">SUMPRODUCT((LEN(PROTEIN_stoich[[#This Row],[sequence]])-LEN(SUBSTITUTE(PROTEIN_stoich[[#This Row],[sequence]],{"A";"C";"D";"E";"F";"G";"H";"I";"K";"L";"M";"N";"P";"Q";"R";"S";"T";"V";"W";"Y"},""))),{72.08;104.14;115.08;129.11;148.17;58.05;138.14;114.16;130.18;114.16;132.2;115.1;98.12;129.13;158.19;88.08;102.1;100.13;187.21;164.17})/1000</f>
        <v>120.61627</v>
      </c>
      <c r="J4939" t="s">
        <v>12236</v>
      </c>
      <c r="K4939" s="4" t="s">
        <v>4880</v>
      </c>
      <c r="M4939">
        <f>LEN(SUBSTITUTE(PROTEIN_stoich[[#This Row],[sequence]],"*",""))</f>
        <v>1113</v>
      </c>
      <c r="O4939" t="s">
        <v>16</v>
      </c>
      <c r="P4939" t="str">
        <f>_xlfn.LET(_xlpm.id,PROTEIN_stoich[[#This Row],[uniprot]],HYPERLINK("https://www.uniprot.org/uniprotkb/"&amp;_xlpm.id&amp;"/entry",_xlpm.id))</f>
        <v>A0A0K3CHE0</v>
      </c>
      <c r="Q4939" t="e">
        <f>_xlfn.XLOOKUP(PROTEIN_stoich[[#This Row],[uniprot]],[1]!UniprotIFO[Entry],[1]!UniprotIFO[Gene Ontology IDs],"")</f>
        <v>#REF!</v>
      </c>
      <c r="R4939" t="e">
        <f>_xlfn.XLOOKUP(PROTEIN_stoich[[#This Row],[uniprot]],[1]!UniprotIFO[Entry],[1]!UniprotIFO[essential?],"")</f>
        <v>#REF!</v>
      </c>
      <c r="S4939" t="e">
        <f>_xlfn.XLOOKUP(PROTEIN_stoich[[#This Row],[sequence]],[2]!Table1[sequence_without_asterisks],[2]!Table1[protein_stoich seq matches],"")</f>
        <v>#REF!</v>
      </c>
      <c r="T4939" t="e">
        <f>_xlfn.XLOOKUP(PROTEIN_stoich[[#This Row],[uniprot]],[1]!UniprotIFO[Entry],[1]!UniprotIFO[protein_id in GSM model format],"")</f>
        <v>#REF!</v>
      </c>
    </row>
    <row r="4940" spans="1:20" x14ac:dyDescent="0.2">
      <c r="A49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RT16654</v>
      </c>
      <c r="B4940" t="s">
        <v>16575</v>
      </c>
      <c r="C4940" t="s">
        <v>16575</v>
      </c>
      <c r="D4940" t="s">
        <v>10742</v>
      </c>
      <c r="E4940" t="s">
        <v>4877</v>
      </c>
      <c r="G49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0" t="s">
        <v>4878</v>
      </c>
      <c r="I4940" s="25" cm="1">
        <f t="array" ref="I4940">SUMPRODUCT((LEN(PROTEIN_stoich[[#This Row],[sequence]])-LEN(SUBSTITUTE(PROTEIN_stoich[[#This Row],[sequence]],{"A";"C";"D";"E";"F";"G";"H";"I";"K";"L";"M";"N";"P";"Q";"R";"S";"T";"V";"W";"Y"},""))),{72.08;104.14;115.08;129.11;148.17;58.05;138.14;114.16;130.18;114.16;132.2;115.1;98.12;129.13;158.19;88.08;102.1;100.13;187.21;164.17})/1000</f>
        <v>132.28051000000002</v>
      </c>
      <c r="J4940" t="s">
        <v>12270</v>
      </c>
      <c r="K4940" s="4" t="s">
        <v>4880</v>
      </c>
      <c r="M4940">
        <f>LEN(SUBSTITUTE(PROTEIN_stoich[[#This Row],[sequence]],"*",""))</f>
        <v>1261</v>
      </c>
      <c r="O4940" t="s">
        <v>16</v>
      </c>
      <c r="P4940" t="str">
        <f>_xlfn.LET(_xlpm.id,PROTEIN_stoich[[#This Row],[uniprot]],HYPERLINK("https://www.uniprot.org/uniprotkb/"&amp;_xlpm.id&amp;"/entry",_xlpm.id))</f>
        <v>A0A0K3CHD8</v>
      </c>
      <c r="Q4940" t="e">
        <f>_xlfn.XLOOKUP(PROTEIN_stoich[[#This Row],[uniprot]],[1]!UniprotIFO[Entry],[1]!UniprotIFO[Gene Ontology IDs],"")</f>
        <v>#REF!</v>
      </c>
      <c r="R4940" t="e">
        <f>_xlfn.XLOOKUP(PROTEIN_stoich[[#This Row],[uniprot]],[1]!UniprotIFO[Entry],[1]!UniprotIFO[essential?],"")</f>
        <v>#REF!</v>
      </c>
      <c r="S4940" t="e">
        <f>_xlfn.XLOOKUP(PROTEIN_stoich[[#This Row],[sequence]],[2]!Table1[sequence_without_asterisks],[2]!Table1[protein_stoich seq matches],"")</f>
        <v>#REF!</v>
      </c>
      <c r="T4940" t="e">
        <f>_xlfn.XLOOKUP(PROTEIN_stoich[[#This Row],[uniprot]],[1]!UniprotIFO[Entry],[1]!UniprotIFO[protein_id in GSM model format],"")</f>
        <v>#REF!</v>
      </c>
    </row>
    <row r="4941" spans="1:20" x14ac:dyDescent="0.2">
      <c r="A49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RT15315</v>
      </c>
      <c r="B4941" t="s">
        <v>16928</v>
      </c>
      <c r="C4941" t="s">
        <v>16928</v>
      </c>
      <c r="D4941" t="s">
        <v>11484</v>
      </c>
      <c r="E4941" t="s">
        <v>4877</v>
      </c>
      <c r="G49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1" t="s">
        <v>4878</v>
      </c>
      <c r="I4941" s="25" cm="1">
        <f t="array" ref="I4941">SUMPRODUCT((LEN(PROTEIN_stoich[[#This Row],[sequence]])-LEN(SUBSTITUTE(PROTEIN_stoich[[#This Row],[sequence]],{"A";"C";"D";"E";"F";"G";"H";"I";"K";"L";"M";"N";"P";"Q";"R";"S";"T";"V";"W";"Y"},""))),{72.08;104.14;115.08;129.11;148.17;58.05;138.14;114.16;130.18;114.16;132.2;115.1;98.12;129.13;158.19;88.08;102.1;100.13;187.21;164.17})/1000</f>
        <v>98.266469999999998</v>
      </c>
      <c r="J4941" t="s">
        <v>13009</v>
      </c>
      <c r="K4941" s="4" t="s">
        <v>4880</v>
      </c>
      <c r="M4941">
        <f>LEN(SUBSTITUTE(PROTEIN_stoich[[#This Row],[sequence]],"*",""))</f>
        <v>926</v>
      </c>
      <c r="O4941" t="s">
        <v>16</v>
      </c>
      <c r="P4941" t="str">
        <f>_xlfn.LET(_xlpm.id,PROTEIN_stoich[[#This Row],[uniprot]],HYPERLINK("https://www.uniprot.org/uniprotkb/"&amp;_xlpm.id&amp;"/entry",_xlpm.id))</f>
        <v>A0A0K3CHD7</v>
      </c>
      <c r="Q4941" t="e">
        <f>_xlfn.XLOOKUP(PROTEIN_stoich[[#This Row],[uniprot]],[1]!UniprotIFO[Entry],[1]!UniprotIFO[Gene Ontology IDs],"")</f>
        <v>#REF!</v>
      </c>
      <c r="R4941" t="e">
        <f>_xlfn.XLOOKUP(PROTEIN_stoich[[#This Row],[uniprot]],[1]!UniprotIFO[Entry],[1]!UniprotIFO[essential?],"")</f>
        <v>#REF!</v>
      </c>
      <c r="S4941" t="e">
        <f>_xlfn.XLOOKUP(PROTEIN_stoich[[#This Row],[sequence]],[2]!Table1[sequence_without_asterisks],[2]!Table1[protein_stoich seq matches],"")</f>
        <v>#REF!</v>
      </c>
      <c r="T4941" t="e">
        <f>_xlfn.XLOOKUP(PROTEIN_stoich[[#This Row],[uniprot]],[1]!UniprotIFO[Entry],[1]!UniprotIFO[protein_id in GSM model format],"")</f>
        <v>#REF!</v>
      </c>
    </row>
    <row r="4942" spans="1:20" x14ac:dyDescent="0.2">
      <c r="A49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RT13769</v>
      </c>
      <c r="B4942" t="s">
        <v>16691</v>
      </c>
      <c r="C4942" t="s">
        <v>16691</v>
      </c>
      <c r="D4942" t="s">
        <v>10876</v>
      </c>
      <c r="E4942" t="s">
        <v>4877</v>
      </c>
      <c r="G49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2" t="s">
        <v>4878</v>
      </c>
      <c r="I4942" s="25" cm="1">
        <f t="array" ref="I4942">SUMPRODUCT((LEN(PROTEIN_stoich[[#This Row],[sequence]])-LEN(SUBSTITUTE(PROTEIN_stoich[[#This Row],[sequence]],{"A";"C";"D";"E";"F";"G";"H";"I";"K";"L";"M";"N";"P";"Q";"R";"S";"T";"V";"W";"Y"},""))),{72.08;104.14;115.08;129.11;148.17;58.05;138.14;114.16;130.18;114.16;132.2;115.1;98.12;129.13;158.19;88.08;102.1;100.13;187.21;164.17})/1000</f>
        <v>22.461279999999999</v>
      </c>
      <c r="J4942" t="s">
        <v>12403</v>
      </c>
      <c r="K4942" s="4" t="s">
        <v>4880</v>
      </c>
      <c r="M4942">
        <f>LEN(SUBSTITUTE(PROTEIN_stoich[[#This Row],[sequence]],"*",""))</f>
        <v>202</v>
      </c>
      <c r="O4942" t="s">
        <v>16</v>
      </c>
      <c r="P4942" t="str">
        <f>_xlfn.LET(_xlpm.id,PROTEIN_stoich[[#This Row],[uniprot]],HYPERLINK("https://www.uniprot.org/uniprotkb/"&amp;_xlpm.id&amp;"/entry",_xlpm.id))</f>
        <v>A0A0K3CHD1</v>
      </c>
      <c r="Q4942" t="e">
        <f>_xlfn.XLOOKUP(PROTEIN_stoich[[#This Row],[uniprot]],[1]!UniprotIFO[Entry],[1]!UniprotIFO[Gene Ontology IDs],"")</f>
        <v>#REF!</v>
      </c>
      <c r="R4942" t="e">
        <f>_xlfn.XLOOKUP(PROTEIN_stoich[[#This Row],[uniprot]],[1]!UniprotIFO[Entry],[1]!UniprotIFO[essential?],"")</f>
        <v>#REF!</v>
      </c>
      <c r="S4942" t="e">
        <f>_xlfn.XLOOKUP(PROTEIN_stoich[[#This Row],[sequence]],[2]!Table1[sequence_without_asterisks],[2]!Table1[protein_stoich seq matches],"")</f>
        <v>#REF!</v>
      </c>
      <c r="T4942" t="e">
        <f>_xlfn.XLOOKUP(PROTEIN_stoich[[#This Row],[uniprot]],[1]!UniprotIFO[Entry],[1]!UniprotIFO[protein_id in GSM model format],"")</f>
        <v>#REF!</v>
      </c>
    </row>
    <row r="4943" spans="1:20" x14ac:dyDescent="0.2">
      <c r="A49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RT15701</v>
      </c>
      <c r="B4943" t="s">
        <v>16594</v>
      </c>
      <c r="C4943" t="s">
        <v>16594</v>
      </c>
      <c r="D4943" t="s">
        <v>10761</v>
      </c>
      <c r="E4943" t="s">
        <v>4877</v>
      </c>
      <c r="G49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3" t="s">
        <v>4878</v>
      </c>
      <c r="I4943" s="25" cm="1">
        <f t="array" ref="I4943">SUMPRODUCT((LEN(PROTEIN_stoich[[#This Row],[sequence]])-LEN(SUBSTITUTE(PROTEIN_stoich[[#This Row],[sequence]],{"A";"C";"D";"E";"F";"G";"H";"I";"K";"L";"M";"N";"P";"Q";"R";"S";"T";"V";"W";"Y"},""))),{72.08;104.14;115.08;129.11;148.17;58.05;138.14;114.16;130.18;114.16;132.2;115.1;98.12;129.13;158.19;88.08;102.1;100.13;187.21;164.17})/1000</f>
        <v>35.050550000000001</v>
      </c>
      <c r="J4943" t="s">
        <v>12289</v>
      </c>
      <c r="K4943" s="4" t="s">
        <v>4880</v>
      </c>
      <c r="M4943">
        <f>LEN(SUBSTITUTE(PROTEIN_stoich[[#This Row],[sequence]],"*",""))</f>
        <v>318</v>
      </c>
      <c r="O4943" t="s">
        <v>16</v>
      </c>
      <c r="P4943" t="str">
        <f>_xlfn.LET(_xlpm.id,PROTEIN_stoich[[#This Row],[uniprot]],HYPERLINK("https://www.uniprot.org/uniprotkb/"&amp;_xlpm.id&amp;"/entry",_xlpm.id))</f>
        <v>A0A0K3CHD0</v>
      </c>
      <c r="Q4943" t="e">
        <f>_xlfn.XLOOKUP(PROTEIN_stoich[[#This Row],[uniprot]],[1]!UniprotIFO[Entry],[1]!UniprotIFO[Gene Ontology IDs],"")</f>
        <v>#REF!</v>
      </c>
      <c r="R4943" t="e">
        <f>_xlfn.XLOOKUP(PROTEIN_stoich[[#This Row],[uniprot]],[1]!UniprotIFO[Entry],[1]!UniprotIFO[essential?],"")</f>
        <v>#REF!</v>
      </c>
      <c r="S4943" t="e">
        <f>_xlfn.XLOOKUP(PROTEIN_stoich[[#This Row],[sequence]],[2]!Table1[sequence_without_asterisks],[2]!Table1[protein_stoich seq matches],"")</f>
        <v>#REF!</v>
      </c>
      <c r="T4943" t="e">
        <f>_xlfn.XLOOKUP(PROTEIN_stoich[[#This Row],[uniprot]],[1]!UniprotIFO[Entry],[1]!UniprotIFO[protein_id in GSM model format],"")</f>
        <v>#REF!</v>
      </c>
    </row>
    <row r="4944" spans="1:20" x14ac:dyDescent="0.2">
      <c r="A49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RT15375</v>
      </c>
      <c r="B4944" t="s">
        <v>16460</v>
      </c>
      <c r="C4944" t="s">
        <v>16460</v>
      </c>
      <c r="D4944" t="s">
        <v>10600</v>
      </c>
      <c r="E4944" t="s">
        <v>4877</v>
      </c>
      <c r="G49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4" t="s">
        <v>4878</v>
      </c>
      <c r="I4944" s="25" cm="1">
        <f t="array" ref="I4944">SUMPRODUCT((LEN(PROTEIN_stoich[[#This Row],[sequence]])-LEN(SUBSTITUTE(PROTEIN_stoich[[#This Row],[sequence]],{"A";"C";"D";"E";"F";"G";"H";"I";"K";"L";"M";"N";"P";"Q";"R";"S";"T";"V";"W";"Y"},""))),{72.08;104.14;115.08;129.11;148.17;58.05;138.14;114.16;130.18;114.16;132.2;115.1;98.12;129.13;158.19;88.08;102.1;100.13;187.21;164.17})/1000</f>
        <v>18.654720000000001</v>
      </c>
      <c r="J4944" t="s">
        <v>12128</v>
      </c>
      <c r="K4944" s="4" t="s">
        <v>4880</v>
      </c>
      <c r="M4944">
        <f>LEN(SUBSTITUTE(PROTEIN_stoich[[#This Row],[sequence]],"*",""))</f>
        <v>169</v>
      </c>
      <c r="O4944" t="s">
        <v>16</v>
      </c>
      <c r="P4944" t="str">
        <f>_xlfn.LET(_xlpm.id,PROTEIN_stoich[[#This Row],[uniprot]],HYPERLINK("https://www.uniprot.org/uniprotkb/"&amp;_xlpm.id&amp;"/entry",_xlpm.id))</f>
        <v>A0A0K3CHC4</v>
      </c>
      <c r="Q4944" t="e">
        <f>_xlfn.XLOOKUP(PROTEIN_stoich[[#This Row],[uniprot]],[1]!UniprotIFO[Entry],[1]!UniprotIFO[Gene Ontology IDs],"")</f>
        <v>#REF!</v>
      </c>
      <c r="R4944" t="e">
        <f>_xlfn.XLOOKUP(PROTEIN_stoich[[#This Row],[uniprot]],[1]!UniprotIFO[Entry],[1]!UniprotIFO[essential?],"")</f>
        <v>#REF!</v>
      </c>
      <c r="S4944" t="e">
        <f>_xlfn.XLOOKUP(PROTEIN_stoich[[#This Row],[sequence]],[2]!Table1[sequence_without_asterisks],[2]!Table1[protein_stoich seq matches],"")</f>
        <v>#REF!</v>
      </c>
      <c r="T4944" t="e">
        <f>_xlfn.XLOOKUP(PROTEIN_stoich[[#This Row],[uniprot]],[1]!UniprotIFO[Entry],[1]!UniprotIFO[protein_id in GSM model format],"")</f>
        <v>#REF!</v>
      </c>
    </row>
    <row r="4945" spans="1:20" x14ac:dyDescent="0.2">
      <c r="A49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RT15292</v>
      </c>
      <c r="B4945" t="s">
        <v>16667</v>
      </c>
      <c r="C4945" t="s">
        <v>16667</v>
      </c>
      <c r="D4945" t="s">
        <v>10834</v>
      </c>
      <c r="E4945" t="s">
        <v>4877</v>
      </c>
      <c r="G49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5" t="s">
        <v>4878</v>
      </c>
      <c r="I4945" s="25" cm="1">
        <f t="array" ref="I4945">SUMPRODUCT((LEN(PROTEIN_stoich[[#This Row],[sequence]])-LEN(SUBSTITUTE(PROTEIN_stoich[[#This Row],[sequence]],{"A";"C";"D";"E";"F";"G";"H";"I";"K";"L";"M";"N";"P";"Q";"R";"S";"T";"V";"W";"Y"},""))),{72.08;104.14;115.08;129.11;148.17;58.05;138.14;114.16;130.18;114.16;132.2;115.1;98.12;129.13;158.19;88.08;102.1;100.13;187.21;164.17})/1000</f>
        <v>51.73818</v>
      </c>
      <c r="J4945" t="s">
        <v>12362</v>
      </c>
      <c r="K4945" s="4" t="s">
        <v>4880</v>
      </c>
      <c r="M4945">
        <f>LEN(SUBSTITUTE(PROTEIN_stoich[[#This Row],[sequence]],"*",""))</f>
        <v>448</v>
      </c>
      <c r="O4945" t="s">
        <v>16</v>
      </c>
      <c r="P4945" t="str">
        <f>_xlfn.LET(_xlpm.id,PROTEIN_stoich[[#This Row],[uniprot]],HYPERLINK("https://www.uniprot.org/uniprotkb/"&amp;_xlpm.id&amp;"/entry",_xlpm.id))</f>
        <v>A0A0K3CHB9</v>
      </c>
      <c r="Q4945" t="e">
        <f>_xlfn.XLOOKUP(PROTEIN_stoich[[#This Row],[uniprot]],[1]!UniprotIFO[Entry],[1]!UniprotIFO[Gene Ontology IDs],"")</f>
        <v>#REF!</v>
      </c>
      <c r="R4945" t="e">
        <f>_xlfn.XLOOKUP(PROTEIN_stoich[[#This Row],[uniprot]],[1]!UniprotIFO[Entry],[1]!UniprotIFO[essential?],"")</f>
        <v>#REF!</v>
      </c>
      <c r="S4945" t="e">
        <f>_xlfn.XLOOKUP(PROTEIN_stoich[[#This Row],[sequence]],[2]!Table1[sequence_without_asterisks],[2]!Table1[protein_stoich seq matches],"")</f>
        <v>#REF!</v>
      </c>
      <c r="T4945" t="e">
        <f>_xlfn.XLOOKUP(PROTEIN_stoich[[#This Row],[uniprot]],[1]!UniprotIFO[Entry],[1]!UniprotIFO[protein_id in GSM model format],"")</f>
        <v>#REF!</v>
      </c>
    </row>
    <row r="4946" spans="1:20" x14ac:dyDescent="0.2">
      <c r="A49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A0A0K3CHB4</v>
      </c>
      <c r="B4946" t="s">
        <v>11072</v>
      </c>
      <c r="C4946" t="s">
        <v>11072</v>
      </c>
      <c r="D4946" t="s">
        <v>11072</v>
      </c>
      <c r="E4946" t="s">
        <v>4877</v>
      </c>
      <c r="G49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6" t="s">
        <v>4878</v>
      </c>
      <c r="I4946" s="25" cm="1">
        <f t="array" ref="I4946">SUMPRODUCT((LEN(PROTEIN_stoich[[#This Row],[sequence]])-LEN(SUBSTITUTE(PROTEIN_stoich[[#This Row],[sequence]],{"A";"C";"D";"E";"F";"G";"H";"I";"K";"L";"M";"N";"P";"Q";"R";"S";"T";"V";"W";"Y"},""))),{72.08;104.14;115.08;129.11;148.17;58.05;138.14;114.16;130.18;114.16;132.2;115.1;98.12;129.13;158.19;88.08;102.1;100.13;187.21;164.17})/1000</f>
        <v>74.326210000000003</v>
      </c>
      <c r="J4946" t="s">
        <v>12598</v>
      </c>
      <c r="K4946" s="4" t="s">
        <v>4880</v>
      </c>
      <c r="M4946">
        <f>LEN(SUBSTITUTE(PROTEIN_stoich[[#This Row],[sequence]],"*",""))</f>
        <v>667</v>
      </c>
      <c r="O4946" t="s">
        <v>16</v>
      </c>
      <c r="P4946" t="str">
        <f>_xlfn.LET(_xlpm.id,PROTEIN_stoich[[#This Row],[uniprot]],HYPERLINK("https://www.uniprot.org/uniprotkb/"&amp;_xlpm.id&amp;"/entry",_xlpm.id))</f>
        <v>A0A0K3CHB4</v>
      </c>
      <c r="Q4946" t="e">
        <f>_xlfn.XLOOKUP(PROTEIN_stoich[[#This Row],[uniprot]],[1]!UniprotIFO[Entry],[1]!UniprotIFO[Gene Ontology IDs],"")</f>
        <v>#REF!</v>
      </c>
      <c r="R4946" t="e">
        <f>_xlfn.XLOOKUP(PROTEIN_stoich[[#This Row],[uniprot]],[1]!UniprotIFO[Entry],[1]!UniprotIFO[essential?],"")</f>
        <v>#REF!</v>
      </c>
      <c r="S4946" t="e">
        <f>_xlfn.XLOOKUP(PROTEIN_stoich[[#This Row],[sequence]],[2]!Table1[sequence_without_asterisks],[2]!Table1[protein_stoich seq matches],"")</f>
        <v>#REF!</v>
      </c>
      <c r="T4946" t="e">
        <f>_xlfn.XLOOKUP(PROTEIN_stoich[[#This Row],[uniprot]],[1]!UniprotIFO[Entry],[1]!UniprotIFO[protein_id in GSM model format],"")</f>
        <v>#REF!</v>
      </c>
    </row>
    <row r="4947" spans="1:20" x14ac:dyDescent="0.2">
      <c r="A49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A0A0K3CHA9</v>
      </c>
      <c r="B4947" t="s">
        <v>11836</v>
      </c>
      <c r="C4947" t="s">
        <v>11836</v>
      </c>
      <c r="D4947" t="s">
        <v>11836</v>
      </c>
      <c r="E4947" t="s">
        <v>4877</v>
      </c>
      <c r="G49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7" t="s">
        <v>4878</v>
      </c>
      <c r="I4947" s="25" cm="1">
        <f t="array" ref="I4947">SUMPRODUCT((LEN(PROTEIN_stoich[[#This Row],[sequence]])-LEN(SUBSTITUTE(PROTEIN_stoich[[#This Row],[sequence]],{"A";"C";"D";"E";"F";"G";"H";"I";"K";"L";"M";"N";"P";"Q";"R";"S";"T";"V";"W";"Y"},""))),{72.08;104.14;115.08;129.11;148.17;58.05;138.14;114.16;130.18;114.16;132.2;115.1;98.12;129.13;158.19;88.08;102.1;100.13;187.21;164.17})/1000</f>
        <v>64.438110000000009</v>
      </c>
      <c r="J4947" t="s">
        <v>13358</v>
      </c>
      <c r="K4947" s="4" t="s">
        <v>4880</v>
      </c>
      <c r="M4947">
        <f>LEN(SUBSTITUTE(PROTEIN_stoich[[#This Row],[sequence]],"*",""))</f>
        <v>601</v>
      </c>
      <c r="O4947" t="s">
        <v>16</v>
      </c>
      <c r="P4947" t="str">
        <f>_xlfn.LET(_xlpm.id,PROTEIN_stoich[[#This Row],[uniprot]],HYPERLINK("https://www.uniprot.org/uniprotkb/"&amp;_xlpm.id&amp;"/entry",_xlpm.id))</f>
        <v>A0A0K3CHA9</v>
      </c>
      <c r="Q4947" t="e">
        <f>_xlfn.XLOOKUP(PROTEIN_stoich[[#This Row],[uniprot]],[1]!UniprotIFO[Entry],[1]!UniprotIFO[Gene Ontology IDs],"")</f>
        <v>#REF!</v>
      </c>
      <c r="R4947" t="e">
        <f>_xlfn.XLOOKUP(PROTEIN_stoich[[#This Row],[uniprot]],[1]!UniprotIFO[Entry],[1]!UniprotIFO[essential?],"")</f>
        <v>#REF!</v>
      </c>
      <c r="S4947" t="e">
        <f>_xlfn.XLOOKUP(PROTEIN_stoich[[#This Row],[sequence]],[2]!Table1[sequence_without_asterisks],[2]!Table1[protein_stoich seq matches],"")</f>
        <v>#REF!</v>
      </c>
      <c r="T4947" t="e">
        <f>_xlfn.XLOOKUP(PROTEIN_stoich[[#This Row],[uniprot]],[1]!UniprotIFO[Entry],[1]!UniprotIFO[protein_id in GSM model format],"")</f>
        <v>#REF!</v>
      </c>
    </row>
    <row r="4948" spans="1:20" x14ac:dyDescent="0.2">
      <c r="A49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RT15279</v>
      </c>
      <c r="B4948" t="s">
        <v>16996</v>
      </c>
      <c r="C4948" t="s">
        <v>16996</v>
      </c>
      <c r="D4948" t="s">
        <v>11601</v>
      </c>
      <c r="E4948" t="s">
        <v>4877</v>
      </c>
      <c r="G49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8" t="s">
        <v>4878</v>
      </c>
      <c r="I4948" s="25" cm="1">
        <f t="array" ref="I4948">SUMPRODUCT((LEN(PROTEIN_stoich[[#This Row],[sequence]])-LEN(SUBSTITUTE(PROTEIN_stoich[[#This Row],[sequence]],{"A";"C";"D";"E";"F";"G";"H";"I";"K";"L";"M";"N";"P";"Q";"R";"S";"T";"V";"W";"Y"},""))),{72.08;104.14;115.08;129.11;148.17;58.05;138.14;114.16;130.18;114.16;132.2;115.1;98.12;129.13;158.19;88.08;102.1;100.13;187.21;164.17})/1000</f>
        <v>54.921309999999998</v>
      </c>
      <c r="J4948" t="s">
        <v>13126</v>
      </c>
      <c r="K4948" s="4" t="s">
        <v>4880</v>
      </c>
      <c r="M4948">
        <f>LEN(SUBSTITUTE(PROTEIN_stoich[[#This Row],[sequence]],"*",""))</f>
        <v>491</v>
      </c>
      <c r="O4948" t="s">
        <v>16</v>
      </c>
      <c r="P4948" t="str">
        <f>_xlfn.LET(_xlpm.id,PROTEIN_stoich[[#This Row],[uniprot]],HYPERLINK("https://www.uniprot.org/uniprotkb/"&amp;_xlpm.id&amp;"/entry",_xlpm.id))</f>
        <v>A0A0K3CHA7</v>
      </c>
      <c r="Q4948" t="e">
        <f>_xlfn.XLOOKUP(PROTEIN_stoich[[#This Row],[uniprot]],[1]!UniprotIFO[Entry],[1]!UniprotIFO[Gene Ontology IDs],"")</f>
        <v>#REF!</v>
      </c>
      <c r="R4948" t="e">
        <f>_xlfn.XLOOKUP(PROTEIN_stoich[[#This Row],[uniprot]],[1]!UniprotIFO[Entry],[1]!UniprotIFO[essential?],"")</f>
        <v>#REF!</v>
      </c>
      <c r="S4948" t="e">
        <f>_xlfn.XLOOKUP(PROTEIN_stoich[[#This Row],[sequence]],[2]!Table1[sequence_without_asterisks],[2]!Table1[protein_stoich seq matches],"")</f>
        <v>#REF!</v>
      </c>
      <c r="T4948" t="e">
        <f>_xlfn.XLOOKUP(PROTEIN_stoich[[#This Row],[uniprot]],[1]!UniprotIFO[Entry],[1]!UniprotIFO[protein_id in GSM model format],"")</f>
        <v>#REF!</v>
      </c>
    </row>
    <row r="4949" spans="1:20" x14ac:dyDescent="0.2">
      <c r="A49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A0A0K3CHA6</v>
      </c>
      <c r="B4949" t="s">
        <v>11883</v>
      </c>
      <c r="C4949" t="s">
        <v>11883</v>
      </c>
      <c r="D4949" t="s">
        <v>11883</v>
      </c>
      <c r="E4949" t="s">
        <v>4877</v>
      </c>
      <c r="G49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49" t="s">
        <v>4878</v>
      </c>
      <c r="I4949" s="25" cm="1">
        <f t="array" ref="I4949">SUMPRODUCT((LEN(PROTEIN_stoich[[#This Row],[sequence]])-LEN(SUBSTITUTE(PROTEIN_stoich[[#This Row],[sequence]],{"A";"C";"D";"E";"F";"G";"H";"I";"K";"L";"M";"N";"P";"Q";"R";"S";"T";"V";"W";"Y"},""))),{72.08;104.14;115.08;129.11;148.17;58.05;138.14;114.16;130.18;114.16;132.2;115.1;98.12;129.13;158.19;88.08;102.1;100.13;187.21;164.17})/1000</f>
        <v>42.869179999999993</v>
      </c>
      <c r="J4949" t="s">
        <v>13405</v>
      </c>
      <c r="K4949" s="4" t="s">
        <v>4880</v>
      </c>
      <c r="M4949">
        <f>LEN(SUBSTITUTE(PROTEIN_stoich[[#This Row],[sequence]],"*",""))</f>
        <v>392</v>
      </c>
      <c r="O4949" t="s">
        <v>16</v>
      </c>
      <c r="P4949" t="str">
        <f>_xlfn.LET(_xlpm.id,PROTEIN_stoich[[#This Row],[uniprot]],HYPERLINK("https://www.uniprot.org/uniprotkb/"&amp;_xlpm.id&amp;"/entry",_xlpm.id))</f>
        <v>A0A0K3CHA6</v>
      </c>
      <c r="Q4949" t="e">
        <f>_xlfn.XLOOKUP(PROTEIN_stoich[[#This Row],[uniprot]],[1]!UniprotIFO[Entry],[1]!UniprotIFO[Gene Ontology IDs],"")</f>
        <v>#REF!</v>
      </c>
      <c r="R4949" t="e">
        <f>_xlfn.XLOOKUP(PROTEIN_stoich[[#This Row],[uniprot]],[1]!UniprotIFO[Entry],[1]!UniprotIFO[essential?],"")</f>
        <v>#REF!</v>
      </c>
      <c r="S4949" t="e">
        <f>_xlfn.XLOOKUP(PROTEIN_stoich[[#This Row],[sequence]],[2]!Table1[sequence_without_asterisks],[2]!Table1[protein_stoich seq matches],"")</f>
        <v>#REF!</v>
      </c>
      <c r="T4949" t="e">
        <f>_xlfn.XLOOKUP(PROTEIN_stoich[[#This Row],[uniprot]],[1]!UniprotIFO[Entry],[1]!UniprotIFO[protein_id in GSM model format],"")</f>
        <v>#REF!</v>
      </c>
    </row>
    <row r="4950" spans="1:20" x14ac:dyDescent="0.2">
      <c r="A49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RT15269</v>
      </c>
      <c r="B4950" t="s">
        <v>16696</v>
      </c>
      <c r="C4950" t="s">
        <v>16696</v>
      </c>
      <c r="D4950" t="s">
        <v>10892</v>
      </c>
      <c r="E4950" t="s">
        <v>4877</v>
      </c>
      <c r="G49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0" t="s">
        <v>4878</v>
      </c>
      <c r="I4950" s="25" cm="1">
        <f t="array" ref="I4950">SUMPRODUCT((LEN(PROTEIN_stoich[[#This Row],[sequence]])-LEN(SUBSTITUTE(PROTEIN_stoich[[#This Row],[sequence]],{"A";"C";"D";"E";"F";"G";"H";"I";"K";"L";"M";"N";"P";"Q";"R";"S";"T";"V";"W";"Y"},""))),{72.08;104.14;115.08;129.11;148.17;58.05;138.14;114.16;130.18;114.16;132.2;115.1;98.12;129.13;158.19;88.08;102.1;100.13;187.21;164.17})/1000</f>
        <v>17.025479999999998</v>
      </c>
      <c r="J4950" t="s">
        <v>12419</v>
      </c>
      <c r="K4950" s="4" t="s">
        <v>4880</v>
      </c>
      <c r="M4950">
        <f>LEN(SUBSTITUTE(PROTEIN_stoich[[#This Row],[sequence]],"*",""))</f>
        <v>162</v>
      </c>
      <c r="O4950" t="s">
        <v>16</v>
      </c>
      <c r="P4950" t="str">
        <f>_xlfn.LET(_xlpm.id,PROTEIN_stoich[[#This Row],[uniprot]],HYPERLINK("https://www.uniprot.org/uniprotkb/"&amp;_xlpm.id&amp;"/entry",_xlpm.id))</f>
        <v>A0A0K3CHA0</v>
      </c>
      <c r="Q4950" t="e">
        <f>_xlfn.XLOOKUP(PROTEIN_stoich[[#This Row],[uniprot]],[1]!UniprotIFO[Entry],[1]!UniprotIFO[Gene Ontology IDs],"")</f>
        <v>#REF!</v>
      </c>
      <c r="R4950" t="e">
        <f>_xlfn.XLOOKUP(PROTEIN_stoich[[#This Row],[uniprot]],[1]!UniprotIFO[Entry],[1]!UniprotIFO[essential?],"")</f>
        <v>#REF!</v>
      </c>
      <c r="S4950" t="e">
        <f>_xlfn.XLOOKUP(PROTEIN_stoich[[#This Row],[sequence]],[2]!Table1[sequence_without_asterisks],[2]!Table1[protein_stoich seq matches],"")</f>
        <v>#REF!</v>
      </c>
      <c r="T4950" t="e">
        <f>_xlfn.XLOOKUP(PROTEIN_stoich[[#This Row],[uniprot]],[1]!UniprotIFO[Entry],[1]!UniprotIFO[protein_id in GSM model format],"")</f>
        <v>#REF!</v>
      </c>
    </row>
    <row r="4951" spans="1:20" x14ac:dyDescent="0.2">
      <c r="A49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RT13735</v>
      </c>
      <c r="B4951" t="s">
        <v>16859</v>
      </c>
      <c r="C4951" t="s">
        <v>16859</v>
      </c>
      <c r="D4951" t="s">
        <v>11326</v>
      </c>
      <c r="E4951" t="s">
        <v>4877</v>
      </c>
      <c r="G49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1" t="s">
        <v>4878</v>
      </c>
      <c r="I4951" s="25" cm="1">
        <f t="array" ref="I4951">SUMPRODUCT((LEN(PROTEIN_stoich[[#This Row],[sequence]])-LEN(SUBSTITUTE(PROTEIN_stoich[[#This Row],[sequence]],{"A";"C";"D";"E";"F";"G";"H";"I";"K";"L";"M";"N";"P";"Q";"R";"S";"T";"V";"W";"Y"},""))),{72.08;104.14;115.08;129.11;148.17;58.05;138.14;114.16;130.18;114.16;132.2;115.1;98.12;129.13;158.19;88.08;102.1;100.13;187.21;164.17})/1000</f>
        <v>77.906859999999995</v>
      </c>
      <c r="J4951" t="s">
        <v>12851</v>
      </c>
      <c r="K4951" s="4" t="s">
        <v>4880</v>
      </c>
      <c r="M4951">
        <f>LEN(SUBSTITUTE(PROTEIN_stoich[[#This Row],[sequence]],"*",""))</f>
        <v>716</v>
      </c>
      <c r="O4951" t="s">
        <v>16</v>
      </c>
      <c r="P4951" t="str">
        <f>_xlfn.LET(_xlpm.id,PROTEIN_stoich[[#This Row],[uniprot]],HYPERLINK("https://www.uniprot.org/uniprotkb/"&amp;_xlpm.id&amp;"/entry",_xlpm.id))</f>
        <v>A0A0K3CH99</v>
      </c>
      <c r="Q4951" t="e">
        <f>_xlfn.XLOOKUP(PROTEIN_stoich[[#This Row],[uniprot]],[1]!UniprotIFO[Entry],[1]!UniprotIFO[Gene Ontology IDs],"")</f>
        <v>#REF!</v>
      </c>
      <c r="R4951" t="e">
        <f>_xlfn.XLOOKUP(PROTEIN_stoich[[#This Row],[uniprot]],[1]!UniprotIFO[Entry],[1]!UniprotIFO[essential?],"")</f>
        <v>#REF!</v>
      </c>
      <c r="S4951" t="e">
        <f>_xlfn.XLOOKUP(PROTEIN_stoich[[#This Row],[sequence]],[2]!Table1[sequence_without_asterisks],[2]!Table1[protein_stoich seq matches],"")</f>
        <v>#REF!</v>
      </c>
      <c r="T4951" t="e">
        <f>_xlfn.XLOOKUP(PROTEIN_stoich[[#This Row],[uniprot]],[1]!UniprotIFO[Entry],[1]!UniprotIFO[protein_id in GSM model format],"")</f>
        <v>#REF!</v>
      </c>
    </row>
    <row r="4952" spans="1:20" x14ac:dyDescent="0.2">
      <c r="A49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A0A0K3CH98</v>
      </c>
      <c r="B4952" t="s">
        <v>11155</v>
      </c>
      <c r="C4952" t="s">
        <v>11155</v>
      </c>
      <c r="D4952" t="s">
        <v>11155</v>
      </c>
      <c r="E4952" t="s">
        <v>4877</v>
      </c>
      <c r="G49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2" t="s">
        <v>4878</v>
      </c>
      <c r="I4952" s="25" cm="1">
        <f t="array" ref="I4952">SUMPRODUCT((LEN(PROTEIN_stoich[[#This Row],[sequence]])-LEN(SUBSTITUTE(PROTEIN_stoich[[#This Row],[sequence]],{"A";"C";"D";"E";"F";"G";"H";"I";"K";"L";"M";"N";"P";"Q";"R";"S";"T";"V";"W";"Y"},""))),{72.08;104.14;115.08;129.11;148.17;58.05;138.14;114.16;130.18;114.16;132.2;115.1;98.12;129.13;158.19;88.08;102.1;100.13;187.21;164.17})/1000</f>
        <v>58.585229999999996</v>
      </c>
      <c r="J4952" t="s">
        <v>12681</v>
      </c>
      <c r="K4952" s="4" t="s">
        <v>4880</v>
      </c>
      <c r="M4952">
        <f>LEN(SUBSTITUTE(PROTEIN_stoich[[#This Row],[sequence]],"*",""))</f>
        <v>552</v>
      </c>
      <c r="O4952" t="s">
        <v>16</v>
      </c>
      <c r="P4952" t="str">
        <f>_xlfn.LET(_xlpm.id,PROTEIN_stoich[[#This Row],[uniprot]],HYPERLINK("https://www.uniprot.org/uniprotkb/"&amp;_xlpm.id&amp;"/entry",_xlpm.id))</f>
        <v>A0A0K3CH98</v>
      </c>
      <c r="Q4952" t="e">
        <f>_xlfn.XLOOKUP(PROTEIN_stoich[[#This Row],[uniprot]],[1]!UniprotIFO[Entry],[1]!UniprotIFO[Gene Ontology IDs],"")</f>
        <v>#REF!</v>
      </c>
      <c r="R4952" t="e">
        <f>_xlfn.XLOOKUP(PROTEIN_stoich[[#This Row],[uniprot]],[1]!UniprotIFO[Entry],[1]!UniprotIFO[essential?],"")</f>
        <v>#REF!</v>
      </c>
      <c r="S4952" t="e">
        <f>_xlfn.XLOOKUP(PROTEIN_stoich[[#This Row],[sequence]],[2]!Table1[sequence_without_asterisks],[2]!Table1[protein_stoich seq matches],"")</f>
        <v>#REF!</v>
      </c>
      <c r="T4952" t="e">
        <f>_xlfn.XLOOKUP(PROTEIN_stoich[[#This Row],[uniprot]],[1]!UniprotIFO[Entry],[1]!UniprotIFO[protein_id in GSM model format],"")</f>
        <v>#REF!</v>
      </c>
    </row>
    <row r="4953" spans="1:20" x14ac:dyDescent="0.2">
      <c r="A49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RT15343</v>
      </c>
      <c r="B4953" t="s">
        <v>17039</v>
      </c>
      <c r="C4953" t="s">
        <v>17039</v>
      </c>
      <c r="D4953" t="s">
        <v>11714</v>
      </c>
      <c r="E4953" t="s">
        <v>4877</v>
      </c>
      <c r="G49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3" t="s">
        <v>4878</v>
      </c>
      <c r="I4953" s="25" cm="1">
        <f t="array" ref="I4953">SUMPRODUCT((LEN(PROTEIN_stoich[[#This Row],[sequence]])-LEN(SUBSTITUTE(PROTEIN_stoich[[#This Row],[sequence]],{"A";"C";"D";"E";"F";"G";"H";"I";"K";"L";"M";"N";"P";"Q";"R";"S";"T";"V";"W";"Y"},""))),{72.08;104.14;115.08;129.11;148.17;58.05;138.14;114.16;130.18;114.16;132.2;115.1;98.12;129.13;158.19;88.08;102.1;100.13;187.21;164.17})/1000</f>
        <v>69.192830000000001</v>
      </c>
      <c r="J4953" t="s">
        <v>13239</v>
      </c>
      <c r="K4953" s="4" t="s">
        <v>4880</v>
      </c>
      <c r="M4953">
        <f>LEN(SUBSTITUTE(PROTEIN_stoich[[#This Row],[sequence]],"*",""))</f>
        <v>642</v>
      </c>
      <c r="O4953" t="s">
        <v>16</v>
      </c>
      <c r="P4953" t="str">
        <f>_xlfn.LET(_xlpm.id,PROTEIN_stoich[[#This Row],[uniprot]],HYPERLINK("https://www.uniprot.org/uniprotkb/"&amp;_xlpm.id&amp;"/entry",_xlpm.id))</f>
        <v>A0A0K3CH97</v>
      </c>
      <c r="Q4953" t="e">
        <f>_xlfn.XLOOKUP(PROTEIN_stoich[[#This Row],[uniprot]],[1]!UniprotIFO[Entry],[1]!UniprotIFO[Gene Ontology IDs],"")</f>
        <v>#REF!</v>
      </c>
      <c r="R4953" t="e">
        <f>_xlfn.XLOOKUP(PROTEIN_stoich[[#This Row],[uniprot]],[1]!UniprotIFO[Entry],[1]!UniprotIFO[essential?],"")</f>
        <v>#REF!</v>
      </c>
      <c r="S4953" t="e">
        <f>_xlfn.XLOOKUP(PROTEIN_stoich[[#This Row],[sequence]],[2]!Table1[sequence_without_asterisks],[2]!Table1[protein_stoich seq matches],"")</f>
        <v>#REF!</v>
      </c>
      <c r="T4953" t="e">
        <f>_xlfn.XLOOKUP(PROTEIN_stoich[[#This Row],[uniprot]],[1]!UniprotIFO[Entry],[1]!UniprotIFO[protein_id in GSM model format],"")</f>
        <v>#REF!</v>
      </c>
    </row>
    <row r="4954" spans="1:20" x14ac:dyDescent="0.2">
      <c r="A49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A0A0K3CH91</v>
      </c>
      <c r="B4954" t="s">
        <v>11873</v>
      </c>
      <c r="C4954" t="s">
        <v>11873</v>
      </c>
      <c r="D4954" t="s">
        <v>11873</v>
      </c>
      <c r="E4954" t="s">
        <v>4877</v>
      </c>
      <c r="G49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4" t="s">
        <v>4878</v>
      </c>
      <c r="I4954" s="25" cm="1">
        <f t="array" ref="I4954">SUMPRODUCT((LEN(PROTEIN_stoich[[#This Row],[sequence]])-LEN(SUBSTITUTE(PROTEIN_stoich[[#This Row],[sequence]],{"A";"C";"D";"E";"F";"G";"H";"I";"K";"L";"M";"N";"P";"Q";"R";"S";"T";"V";"W";"Y"},""))),{72.08;104.14;115.08;129.11;148.17;58.05;138.14;114.16;130.18;114.16;132.2;115.1;98.12;129.13;158.19;88.08;102.1;100.13;187.21;164.17})/1000</f>
        <v>25.153700000000004</v>
      </c>
      <c r="J4954" t="s">
        <v>13395</v>
      </c>
      <c r="K4954" s="4" t="s">
        <v>4880</v>
      </c>
      <c r="M4954">
        <f>LEN(SUBSTITUTE(PROTEIN_stoich[[#This Row],[sequence]],"*",""))</f>
        <v>223</v>
      </c>
      <c r="O4954" t="s">
        <v>16</v>
      </c>
      <c r="P4954" t="str">
        <f>_xlfn.LET(_xlpm.id,PROTEIN_stoich[[#This Row],[uniprot]],HYPERLINK("https://www.uniprot.org/uniprotkb/"&amp;_xlpm.id&amp;"/entry",_xlpm.id))</f>
        <v>A0A0K3CH91</v>
      </c>
      <c r="Q4954" t="e">
        <f>_xlfn.XLOOKUP(PROTEIN_stoich[[#This Row],[uniprot]],[1]!UniprotIFO[Entry],[1]!UniprotIFO[Gene Ontology IDs],"")</f>
        <v>#REF!</v>
      </c>
      <c r="R4954" t="e">
        <f>_xlfn.XLOOKUP(PROTEIN_stoich[[#This Row],[uniprot]],[1]!UniprotIFO[Entry],[1]!UniprotIFO[essential?],"")</f>
        <v>#REF!</v>
      </c>
      <c r="S4954" t="e">
        <f>_xlfn.XLOOKUP(PROTEIN_stoich[[#This Row],[sequence]],[2]!Table1[sequence_without_asterisks],[2]!Table1[protein_stoich seq matches],"")</f>
        <v>#REF!</v>
      </c>
      <c r="T4954" t="e">
        <f>_xlfn.XLOOKUP(PROTEIN_stoich[[#This Row],[uniprot]],[1]!UniprotIFO[Entry],[1]!UniprotIFO[protein_id in GSM model format],"")</f>
        <v>#REF!</v>
      </c>
    </row>
    <row r="4955" spans="1:20" x14ac:dyDescent="0.2">
      <c r="A49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A0A0K3CH89</v>
      </c>
      <c r="B4955" t="s">
        <v>12027</v>
      </c>
      <c r="C4955" t="s">
        <v>12027</v>
      </c>
      <c r="D4955" t="s">
        <v>12027</v>
      </c>
      <c r="E4955" t="s">
        <v>4877</v>
      </c>
      <c r="G49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5" t="s">
        <v>4878</v>
      </c>
      <c r="I4955" s="25" cm="1">
        <f t="array" ref="I4955">SUMPRODUCT((LEN(PROTEIN_stoich[[#This Row],[sequence]])-LEN(SUBSTITUTE(PROTEIN_stoich[[#This Row],[sequence]],{"A";"C";"D";"E";"F";"G";"H";"I";"K";"L";"M";"N";"P";"Q";"R";"S";"T";"V";"W";"Y"},""))),{72.08;104.14;115.08;129.11;148.17;58.05;138.14;114.16;130.18;114.16;132.2;115.1;98.12;129.13;158.19;88.08;102.1;100.13;187.21;164.17})/1000</f>
        <v>30.084269999999997</v>
      </c>
      <c r="J4955" t="s">
        <v>13549</v>
      </c>
      <c r="K4955" s="4" t="s">
        <v>4880</v>
      </c>
      <c r="M4955">
        <f>LEN(SUBSTITUTE(PROTEIN_stoich[[#This Row],[sequence]],"*",""))</f>
        <v>276</v>
      </c>
      <c r="O4955" t="s">
        <v>16</v>
      </c>
      <c r="P4955" t="str">
        <f>_xlfn.LET(_xlpm.id,PROTEIN_stoich[[#This Row],[uniprot]],HYPERLINK("https://www.uniprot.org/uniprotkb/"&amp;_xlpm.id&amp;"/entry",_xlpm.id))</f>
        <v>A0A0K3CH89</v>
      </c>
      <c r="Q4955" t="e">
        <f>_xlfn.XLOOKUP(PROTEIN_stoich[[#This Row],[uniprot]],[1]!UniprotIFO[Entry],[1]!UniprotIFO[Gene Ontology IDs],"")</f>
        <v>#REF!</v>
      </c>
      <c r="R4955" t="e">
        <f>_xlfn.XLOOKUP(PROTEIN_stoich[[#This Row],[uniprot]],[1]!UniprotIFO[Entry],[1]!UniprotIFO[essential?],"")</f>
        <v>#REF!</v>
      </c>
      <c r="S4955" t="e">
        <f>_xlfn.XLOOKUP(PROTEIN_stoich[[#This Row],[sequence]],[2]!Table1[sequence_without_asterisks],[2]!Table1[protein_stoich seq matches],"")</f>
        <v>#REF!</v>
      </c>
      <c r="T4955" t="e">
        <f>_xlfn.XLOOKUP(PROTEIN_stoich[[#This Row],[uniprot]],[1]!UniprotIFO[Entry],[1]!UniprotIFO[protein_id in GSM model format],"")</f>
        <v>#REF!</v>
      </c>
    </row>
    <row r="4956" spans="1:20" x14ac:dyDescent="0.2">
      <c r="A49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RT15255</v>
      </c>
      <c r="B4956" t="s">
        <v>17145</v>
      </c>
      <c r="C4956" t="s">
        <v>17145</v>
      </c>
      <c r="D4956" t="s">
        <v>12071</v>
      </c>
      <c r="E4956" t="s">
        <v>4877</v>
      </c>
      <c r="G49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6" t="s">
        <v>4878</v>
      </c>
      <c r="I4956" s="25" cm="1">
        <f t="array" ref="I4956">SUMPRODUCT((LEN(PROTEIN_stoich[[#This Row],[sequence]])-LEN(SUBSTITUTE(PROTEIN_stoich[[#This Row],[sequence]],{"A";"C";"D";"E";"F";"G";"H";"I";"K";"L";"M";"N";"P";"Q";"R";"S";"T";"V";"W";"Y"},""))),{72.08;104.14;115.08;129.11;148.17;58.05;138.14;114.16;130.18;114.16;132.2;115.1;98.12;129.13;158.19;88.08;102.1;100.13;187.21;164.17})/1000</f>
        <v>29.896869999999996</v>
      </c>
      <c r="J4956" t="s">
        <v>13593</v>
      </c>
      <c r="K4956" s="4" t="s">
        <v>4880</v>
      </c>
      <c r="M4956">
        <f>LEN(SUBSTITUTE(PROTEIN_stoich[[#This Row],[sequence]],"*",""))</f>
        <v>272</v>
      </c>
      <c r="O4956" t="s">
        <v>16</v>
      </c>
      <c r="P4956" t="str">
        <f>_xlfn.LET(_xlpm.id,PROTEIN_stoich[[#This Row],[uniprot]],HYPERLINK("https://www.uniprot.org/uniprotkb/"&amp;_xlpm.id&amp;"/entry",_xlpm.id))</f>
        <v>A0A0K3CH88</v>
      </c>
      <c r="Q4956" t="e">
        <f>_xlfn.XLOOKUP(PROTEIN_stoich[[#This Row],[uniprot]],[1]!UniprotIFO[Entry],[1]!UniprotIFO[Gene Ontology IDs],"")</f>
        <v>#REF!</v>
      </c>
      <c r="R4956" t="e">
        <f>_xlfn.XLOOKUP(PROTEIN_stoich[[#This Row],[uniprot]],[1]!UniprotIFO[Entry],[1]!UniprotIFO[essential?],"")</f>
        <v>#REF!</v>
      </c>
      <c r="S4956" t="e">
        <f>_xlfn.XLOOKUP(PROTEIN_stoich[[#This Row],[sequence]],[2]!Table1[sequence_without_asterisks],[2]!Table1[protein_stoich seq matches],"")</f>
        <v>#REF!</v>
      </c>
      <c r="T4956" t="e">
        <f>_xlfn.XLOOKUP(PROTEIN_stoich[[#This Row],[uniprot]],[1]!UniprotIFO[Entry],[1]!UniprotIFO[protein_id in GSM model format],"")</f>
        <v>#REF!</v>
      </c>
    </row>
    <row r="4957" spans="1:20" x14ac:dyDescent="0.2">
      <c r="A49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A0A0K3CH80</v>
      </c>
      <c r="B4957" t="s">
        <v>11898</v>
      </c>
      <c r="C4957" t="s">
        <v>11898</v>
      </c>
      <c r="D4957" t="s">
        <v>11898</v>
      </c>
      <c r="E4957" t="s">
        <v>4877</v>
      </c>
      <c r="G49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7" t="s">
        <v>4878</v>
      </c>
      <c r="I4957" s="25" cm="1">
        <f t="array" ref="I4957">SUMPRODUCT((LEN(PROTEIN_stoich[[#This Row],[sequence]])-LEN(SUBSTITUTE(PROTEIN_stoich[[#This Row],[sequence]],{"A";"C";"D";"E";"F";"G";"H";"I";"K";"L";"M";"N";"P";"Q";"R";"S";"T";"V";"W";"Y"},""))),{72.08;104.14;115.08;129.11;148.17;58.05;138.14;114.16;130.18;114.16;132.2;115.1;98.12;129.13;158.19;88.08;102.1;100.13;187.21;164.17})/1000</f>
        <v>50.393609999999995</v>
      </c>
      <c r="J4957" t="s">
        <v>13420</v>
      </c>
      <c r="K4957" s="4" t="s">
        <v>4880</v>
      </c>
      <c r="M4957">
        <f>LEN(SUBSTITUTE(PROTEIN_stoich[[#This Row],[sequence]],"*",""))</f>
        <v>456</v>
      </c>
      <c r="O4957" t="s">
        <v>16</v>
      </c>
      <c r="P4957" t="str">
        <f>_xlfn.LET(_xlpm.id,PROTEIN_stoich[[#This Row],[uniprot]],HYPERLINK("https://www.uniprot.org/uniprotkb/"&amp;_xlpm.id&amp;"/entry",_xlpm.id))</f>
        <v>A0A0K3CH80</v>
      </c>
      <c r="Q4957" t="e">
        <f>_xlfn.XLOOKUP(PROTEIN_stoich[[#This Row],[uniprot]],[1]!UniprotIFO[Entry],[1]!UniprotIFO[Gene Ontology IDs],"")</f>
        <v>#REF!</v>
      </c>
      <c r="R4957" t="e">
        <f>_xlfn.XLOOKUP(PROTEIN_stoich[[#This Row],[uniprot]],[1]!UniprotIFO[Entry],[1]!UniprotIFO[essential?],"")</f>
        <v>#REF!</v>
      </c>
      <c r="S4957" t="e">
        <f>_xlfn.XLOOKUP(PROTEIN_stoich[[#This Row],[sequence]],[2]!Table1[sequence_without_asterisks],[2]!Table1[protein_stoich seq matches],"")</f>
        <v>#REF!</v>
      </c>
      <c r="T4957" t="e">
        <f>_xlfn.XLOOKUP(PROTEIN_stoich[[#This Row],[uniprot]],[1]!UniprotIFO[Entry],[1]!UniprotIFO[protein_id in GSM model format],"")</f>
        <v>#REF!</v>
      </c>
    </row>
    <row r="4958" spans="1:20" x14ac:dyDescent="0.2">
      <c r="A49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A0A0K3CH79</v>
      </c>
      <c r="B4958" t="s">
        <v>11637</v>
      </c>
      <c r="C4958" t="s">
        <v>11637</v>
      </c>
      <c r="D4958" t="s">
        <v>11637</v>
      </c>
      <c r="E4958" t="s">
        <v>4877</v>
      </c>
      <c r="G49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8" t="s">
        <v>4878</v>
      </c>
      <c r="I4958" s="25" cm="1">
        <f t="array" ref="I4958">SUMPRODUCT((LEN(PROTEIN_stoich[[#This Row],[sequence]])-LEN(SUBSTITUTE(PROTEIN_stoich[[#This Row],[sequence]],{"A";"C";"D";"E";"F";"G";"H";"I";"K";"L";"M";"N";"P";"Q";"R";"S";"T";"V";"W";"Y"},""))),{72.08;104.14;115.08;129.11;148.17;58.05;138.14;114.16;130.18;114.16;132.2;115.1;98.12;129.13;158.19;88.08;102.1;100.13;187.21;164.17})/1000</f>
        <v>68.787349999999989</v>
      </c>
      <c r="J4958" t="s">
        <v>13162</v>
      </c>
      <c r="K4958" s="4" t="s">
        <v>4880</v>
      </c>
      <c r="M4958">
        <f>LEN(SUBSTITUTE(PROTEIN_stoich[[#This Row],[sequence]],"*",""))</f>
        <v>611</v>
      </c>
      <c r="O4958" t="s">
        <v>16</v>
      </c>
      <c r="P4958" t="str">
        <f>_xlfn.LET(_xlpm.id,PROTEIN_stoich[[#This Row],[uniprot]],HYPERLINK("https://www.uniprot.org/uniprotkb/"&amp;_xlpm.id&amp;"/entry",_xlpm.id))</f>
        <v>A0A0K3CH79</v>
      </c>
      <c r="Q4958" t="e">
        <f>_xlfn.XLOOKUP(PROTEIN_stoich[[#This Row],[uniprot]],[1]!UniprotIFO[Entry],[1]!UniprotIFO[Gene Ontology IDs],"")</f>
        <v>#REF!</v>
      </c>
      <c r="R4958" t="e">
        <f>_xlfn.XLOOKUP(PROTEIN_stoich[[#This Row],[uniprot]],[1]!UniprotIFO[Entry],[1]!UniprotIFO[essential?],"")</f>
        <v>#REF!</v>
      </c>
      <c r="S4958" t="e">
        <f>_xlfn.XLOOKUP(PROTEIN_stoich[[#This Row],[sequence]],[2]!Table1[sequence_without_asterisks],[2]!Table1[protein_stoich seq matches],"")</f>
        <v>#REF!</v>
      </c>
      <c r="T4958" t="e">
        <f>_xlfn.XLOOKUP(PROTEIN_stoich[[#This Row],[uniprot]],[1]!UniprotIFO[Entry],[1]!UniprotIFO[protein_id in GSM model format],"")</f>
        <v>#REF!</v>
      </c>
    </row>
    <row r="4959" spans="1:20" x14ac:dyDescent="0.2">
      <c r="A49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A0A0K3CH76</v>
      </c>
      <c r="B4959" t="s">
        <v>11940</v>
      </c>
      <c r="C4959" t="s">
        <v>11940</v>
      </c>
      <c r="D4959" t="s">
        <v>11940</v>
      </c>
      <c r="E4959" t="s">
        <v>4877</v>
      </c>
      <c r="G49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59" t="s">
        <v>4878</v>
      </c>
      <c r="I4959" s="25" cm="1">
        <f t="array" ref="I4959">SUMPRODUCT((LEN(PROTEIN_stoich[[#This Row],[sequence]])-LEN(SUBSTITUTE(PROTEIN_stoich[[#This Row],[sequence]],{"A";"C";"D";"E";"F";"G";"H";"I";"K";"L";"M";"N";"P";"Q";"R";"S";"T";"V";"W";"Y"},""))),{72.08;104.14;115.08;129.11;148.17;58.05;138.14;114.16;130.18;114.16;132.2;115.1;98.12;129.13;158.19;88.08;102.1;100.13;187.21;164.17})/1000</f>
        <v>25.792269999999998</v>
      </c>
      <c r="J4959" t="s">
        <v>13462</v>
      </c>
      <c r="K4959" s="4" t="s">
        <v>4880</v>
      </c>
      <c r="M4959">
        <f>LEN(SUBSTITUTE(PROTEIN_stoich[[#This Row],[sequence]],"*",""))</f>
        <v>225</v>
      </c>
      <c r="O4959" t="s">
        <v>16</v>
      </c>
      <c r="P4959" t="str">
        <f>_xlfn.LET(_xlpm.id,PROTEIN_stoich[[#This Row],[uniprot]],HYPERLINK("https://www.uniprot.org/uniprotkb/"&amp;_xlpm.id&amp;"/entry",_xlpm.id))</f>
        <v>A0A0K3CH76</v>
      </c>
      <c r="Q4959" t="e">
        <f>_xlfn.XLOOKUP(PROTEIN_stoich[[#This Row],[uniprot]],[1]!UniprotIFO[Entry],[1]!UniprotIFO[Gene Ontology IDs],"")</f>
        <v>#REF!</v>
      </c>
      <c r="R4959" t="e">
        <f>_xlfn.XLOOKUP(PROTEIN_stoich[[#This Row],[uniprot]],[1]!UniprotIFO[Entry],[1]!UniprotIFO[essential?],"")</f>
        <v>#REF!</v>
      </c>
      <c r="S4959" t="e">
        <f>_xlfn.XLOOKUP(PROTEIN_stoich[[#This Row],[sequence]],[2]!Table1[sequence_without_asterisks],[2]!Table1[protein_stoich seq matches],"")</f>
        <v>#REF!</v>
      </c>
      <c r="T4959" t="e">
        <f>_xlfn.XLOOKUP(PROTEIN_stoich[[#This Row],[uniprot]],[1]!UniprotIFO[Entry],[1]!UniprotIFO[protein_id in GSM model format],"")</f>
        <v>#REF!</v>
      </c>
    </row>
    <row r="4960" spans="1:20" x14ac:dyDescent="0.2">
      <c r="A49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A0A0K3CH74</v>
      </c>
      <c r="B4960" t="s">
        <v>11226</v>
      </c>
      <c r="C4960" t="s">
        <v>11226</v>
      </c>
      <c r="D4960" t="s">
        <v>11226</v>
      </c>
      <c r="E4960" t="s">
        <v>4877</v>
      </c>
      <c r="G49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0" t="s">
        <v>4878</v>
      </c>
      <c r="I4960" s="25" cm="1">
        <f t="array" ref="I4960">SUMPRODUCT((LEN(PROTEIN_stoich[[#This Row],[sequence]])-LEN(SUBSTITUTE(PROTEIN_stoich[[#This Row],[sequence]],{"A";"C";"D";"E";"F";"G";"H";"I";"K";"L";"M";"N";"P";"Q";"R";"S";"T";"V";"W";"Y"},""))),{72.08;104.14;115.08;129.11;148.17;58.05;138.14;114.16;130.18;114.16;132.2;115.1;98.12;129.13;158.19;88.08;102.1;100.13;187.21;164.17})/1000</f>
        <v>98.716840000000019</v>
      </c>
      <c r="J4960" t="s">
        <v>12751</v>
      </c>
      <c r="K4960" s="4" t="s">
        <v>4880</v>
      </c>
      <c r="M4960">
        <f>LEN(SUBSTITUTE(PROTEIN_stoich[[#This Row],[sequence]],"*",""))</f>
        <v>929</v>
      </c>
      <c r="O4960" t="s">
        <v>16</v>
      </c>
      <c r="P4960" t="str">
        <f>_xlfn.LET(_xlpm.id,PROTEIN_stoich[[#This Row],[uniprot]],HYPERLINK("https://www.uniprot.org/uniprotkb/"&amp;_xlpm.id&amp;"/entry",_xlpm.id))</f>
        <v>A0A0K3CH74</v>
      </c>
      <c r="Q4960" t="e">
        <f>_xlfn.XLOOKUP(PROTEIN_stoich[[#This Row],[uniprot]],[1]!UniprotIFO[Entry],[1]!UniprotIFO[Gene Ontology IDs],"")</f>
        <v>#REF!</v>
      </c>
      <c r="R4960" t="e">
        <f>_xlfn.XLOOKUP(PROTEIN_stoich[[#This Row],[uniprot]],[1]!UniprotIFO[Entry],[1]!UniprotIFO[essential?],"")</f>
        <v>#REF!</v>
      </c>
      <c r="S4960" t="e">
        <f>_xlfn.XLOOKUP(PROTEIN_stoich[[#This Row],[sequence]],[2]!Table1[sequence_without_asterisks],[2]!Table1[protein_stoich seq matches],"")</f>
        <v>#REF!</v>
      </c>
      <c r="T4960" t="e">
        <f>_xlfn.XLOOKUP(PROTEIN_stoich[[#This Row],[uniprot]],[1]!UniprotIFO[Entry],[1]!UniprotIFO[protein_id in GSM model format],"")</f>
        <v>#REF!</v>
      </c>
    </row>
    <row r="4961" spans="1:20" x14ac:dyDescent="0.2">
      <c r="A49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A0A0K3CH57</v>
      </c>
      <c r="B4961" t="s">
        <v>11480</v>
      </c>
      <c r="C4961" t="s">
        <v>11480</v>
      </c>
      <c r="D4961" t="s">
        <v>11480</v>
      </c>
      <c r="E4961" t="s">
        <v>4877</v>
      </c>
      <c r="G49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1" t="s">
        <v>4878</v>
      </c>
      <c r="I4961" s="25" cm="1">
        <f t="array" ref="I4961">SUMPRODUCT((LEN(PROTEIN_stoich[[#This Row],[sequence]])-LEN(SUBSTITUTE(PROTEIN_stoich[[#This Row],[sequence]],{"A";"C";"D";"E";"F";"G";"H";"I";"K";"L";"M";"N";"P";"Q";"R";"S";"T";"V";"W";"Y"},""))),{72.08;104.14;115.08;129.11;148.17;58.05;138.14;114.16;130.18;114.16;132.2;115.1;98.12;129.13;158.19;88.08;102.1;100.13;187.21;164.17})/1000</f>
        <v>47.94314</v>
      </c>
      <c r="J4961" t="s">
        <v>13005</v>
      </c>
      <c r="K4961" s="4" t="s">
        <v>4880</v>
      </c>
      <c r="M4961">
        <f>LEN(SUBSTITUTE(PROTEIN_stoich[[#This Row],[sequence]],"*",""))</f>
        <v>445</v>
      </c>
      <c r="O4961" t="s">
        <v>16</v>
      </c>
      <c r="P4961" t="str">
        <f>_xlfn.LET(_xlpm.id,PROTEIN_stoich[[#This Row],[uniprot]],HYPERLINK("https://www.uniprot.org/uniprotkb/"&amp;_xlpm.id&amp;"/entry",_xlpm.id))</f>
        <v>A0A0K3CH57</v>
      </c>
      <c r="Q4961" t="e">
        <f>_xlfn.XLOOKUP(PROTEIN_stoich[[#This Row],[uniprot]],[1]!UniprotIFO[Entry],[1]!UniprotIFO[Gene Ontology IDs],"")</f>
        <v>#REF!</v>
      </c>
      <c r="R4961" t="e">
        <f>_xlfn.XLOOKUP(PROTEIN_stoich[[#This Row],[uniprot]],[1]!UniprotIFO[Entry],[1]!UniprotIFO[essential?],"")</f>
        <v>#REF!</v>
      </c>
      <c r="S4961" t="e">
        <f>_xlfn.XLOOKUP(PROTEIN_stoich[[#This Row],[sequence]],[2]!Table1[sequence_without_asterisks],[2]!Table1[protein_stoich seq matches],"")</f>
        <v>#REF!</v>
      </c>
      <c r="T4961" t="e">
        <f>_xlfn.XLOOKUP(PROTEIN_stoich[[#This Row],[uniprot]],[1]!UniprotIFO[Entry],[1]!UniprotIFO[protein_id in GSM model format],"")</f>
        <v>#REF!</v>
      </c>
    </row>
    <row r="4962" spans="1:20" x14ac:dyDescent="0.2">
      <c r="A49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A0A0K3CH48</v>
      </c>
      <c r="B4962" t="s">
        <v>12069</v>
      </c>
      <c r="C4962" t="s">
        <v>12069</v>
      </c>
      <c r="D4962" t="s">
        <v>12069</v>
      </c>
      <c r="E4962" t="s">
        <v>4877</v>
      </c>
      <c r="G49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2" t="s">
        <v>4878</v>
      </c>
      <c r="I4962" s="25" cm="1">
        <f t="array" ref="I4962">SUMPRODUCT((LEN(PROTEIN_stoich[[#This Row],[sequence]])-LEN(SUBSTITUTE(PROTEIN_stoich[[#This Row],[sequence]],{"A";"C";"D";"E";"F";"G";"H";"I";"K";"L";"M";"N";"P";"Q";"R";"S";"T";"V";"W";"Y"},""))),{72.08;104.14;115.08;129.11;148.17;58.05;138.14;114.16;130.18;114.16;132.2;115.1;98.12;129.13;158.19;88.08;102.1;100.13;187.21;164.17})/1000</f>
        <v>32.392759999999996</v>
      </c>
      <c r="J4962" t="s">
        <v>13591</v>
      </c>
      <c r="K4962" s="4" t="s">
        <v>4880</v>
      </c>
      <c r="M4962">
        <f>LEN(SUBSTITUTE(PROTEIN_stoich[[#This Row],[sequence]],"*",""))</f>
        <v>293</v>
      </c>
      <c r="O4962" t="s">
        <v>16</v>
      </c>
      <c r="P4962" t="str">
        <f>_xlfn.LET(_xlpm.id,PROTEIN_stoich[[#This Row],[uniprot]],HYPERLINK("https://www.uniprot.org/uniprotkb/"&amp;_xlpm.id&amp;"/entry",_xlpm.id))</f>
        <v>A0A0K3CH48</v>
      </c>
      <c r="Q4962" t="e">
        <f>_xlfn.XLOOKUP(PROTEIN_stoich[[#This Row],[uniprot]],[1]!UniprotIFO[Entry],[1]!UniprotIFO[Gene Ontology IDs],"")</f>
        <v>#REF!</v>
      </c>
      <c r="R4962" t="e">
        <f>_xlfn.XLOOKUP(PROTEIN_stoich[[#This Row],[uniprot]],[1]!UniprotIFO[Entry],[1]!UniprotIFO[essential?],"")</f>
        <v>#REF!</v>
      </c>
      <c r="S4962" t="e">
        <f>_xlfn.XLOOKUP(PROTEIN_stoich[[#This Row],[sequence]],[2]!Table1[sequence_without_asterisks],[2]!Table1[protein_stoich seq matches],"")</f>
        <v>#REF!</v>
      </c>
      <c r="T4962" t="e">
        <f>_xlfn.XLOOKUP(PROTEIN_stoich[[#This Row],[uniprot]],[1]!UniprotIFO[Entry],[1]!UniprotIFO[protein_id in GSM model format],"")</f>
        <v>#REF!</v>
      </c>
    </row>
    <row r="4963" spans="1:20" x14ac:dyDescent="0.2">
      <c r="A49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A0A0K3CH45</v>
      </c>
      <c r="B4963" t="s">
        <v>11185</v>
      </c>
      <c r="C4963" t="s">
        <v>11185</v>
      </c>
      <c r="D4963" t="s">
        <v>11185</v>
      </c>
      <c r="E4963" t="s">
        <v>4877</v>
      </c>
      <c r="G49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3" t="s">
        <v>4878</v>
      </c>
      <c r="I4963" s="25" cm="1">
        <f t="array" ref="I4963">SUMPRODUCT((LEN(PROTEIN_stoich[[#This Row],[sequence]])-LEN(SUBSTITUTE(PROTEIN_stoich[[#This Row],[sequence]],{"A";"C";"D";"E";"F";"G";"H";"I";"K";"L";"M";"N";"P";"Q";"R";"S";"T";"V";"W";"Y"},""))),{72.08;104.14;115.08;129.11;148.17;58.05;138.14;114.16;130.18;114.16;132.2;115.1;98.12;129.13;158.19;88.08;102.1;100.13;187.21;164.17})/1000</f>
        <v>27.277559999999998</v>
      </c>
      <c r="J4963" t="s">
        <v>12711</v>
      </c>
      <c r="K4963" s="4" t="s">
        <v>4880</v>
      </c>
      <c r="M4963">
        <f>LEN(SUBSTITUTE(PROTEIN_stoich[[#This Row],[sequence]],"*",""))</f>
        <v>247</v>
      </c>
      <c r="O4963" t="s">
        <v>16</v>
      </c>
      <c r="P4963" t="str">
        <f>_xlfn.LET(_xlpm.id,PROTEIN_stoich[[#This Row],[uniprot]],HYPERLINK("https://www.uniprot.org/uniprotkb/"&amp;_xlpm.id&amp;"/entry",_xlpm.id))</f>
        <v>A0A0K3CH45</v>
      </c>
      <c r="Q4963" t="e">
        <f>_xlfn.XLOOKUP(PROTEIN_stoich[[#This Row],[uniprot]],[1]!UniprotIFO[Entry],[1]!UniprotIFO[Gene Ontology IDs],"")</f>
        <v>#REF!</v>
      </c>
      <c r="R4963" t="e">
        <f>_xlfn.XLOOKUP(PROTEIN_stoich[[#This Row],[uniprot]],[1]!UniprotIFO[Entry],[1]!UniprotIFO[essential?],"")</f>
        <v>#REF!</v>
      </c>
      <c r="S4963" t="e">
        <f>_xlfn.XLOOKUP(PROTEIN_stoich[[#This Row],[sequence]],[2]!Table1[sequence_without_asterisks],[2]!Table1[protein_stoich seq matches],"")</f>
        <v>#REF!</v>
      </c>
      <c r="T4963" t="e">
        <f>_xlfn.XLOOKUP(PROTEIN_stoich[[#This Row],[uniprot]],[1]!UniprotIFO[Entry],[1]!UniprotIFO[protein_id in GSM model format],"")</f>
        <v>#REF!</v>
      </c>
    </row>
    <row r="4964" spans="1:20" x14ac:dyDescent="0.2">
      <c r="A49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A0A0K3CH38</v>
      </c>
      <c r="B4964" t="s">
        <v>11925</v>
      </c>
      <c r="C4964" t="s">
        <v>11925</v>
      </c>
      <c r="D4964" t="s">
        <v>11925</v>
      </c>
      <c r="E4964" t="s">
        <v>4877</v>
      </c>
      <c r="G49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4" t="s">
        <v>4878</v>
      </c>
      <c r="I4964" s="25" cm="1">
        <f t="array" ref="I4964">SUMPRODUCT((LEN(PROTEIN_stoich[[#This Row],[sequence]])-LEN(SUBSTITUTE(PROTEIN_stoich[[#This Row],[sequence]],{"A";"C";"D";"E";"F";"G";"H";"I";"K";"L";"M";"N";"P";"Q";"R";"S";"T";"V";"W";"Y"},""))),{72.08;104.14;115.08;129.11;148.17;58.05;138.14;114.16;130.18;114.16;132.2;115.1;98.12;129.13;158.19;88.08;102.1;100.13;187.21;164.17})/1000</f>
        <v>154.18026999999998</v>
      </c>
      <c r="J4964" t="s">
        <v>13447</v>
      </c>
      <c r="K4964" s="4" t="s">
        <v>4880</v>
      </c>
      <c r="M4964">
        <f>LEN(SUBSTITUTE(PROTEIN_stoich[[#This Row],[sequence]],"*",""))</f>
        <v>1409</v>
      </c>
      <c r="O4964" t="s">
        <v>16</v>
      </c>
      <c r="P4964" t="str">
        <f>_xlfn.LET(_xlpm.id,PROTEIN_stoich[[#This Row],[uniprot]],HYPERLINK("https://www.uniprot.org/uniprotkb/"&amp;_xlpm.id&amp;"/entry",_xlpm.id))</f>
        <v>A0A0K3CH38</v>
      </c>
      <c r="Q4964" t="e">
        <f>_xlfn.XLOOKUP(PROTEIN_stoich[[#This Row],[uniprot]],[1]!UniprotIFO[Entry],[1]!UniprotIFO[Gene Ontology IDs],"")</f>
        <v>#REF!</v>
      </c>
      <c r="R4964" t="e">
        <f>_xlfn.XLOOKUP(PROTEIN_stoich[[#This Row],[uniprot]],[1]!UniprotIFO[Entry],[1]!UniprotIFO[essential?],"")</f>
        <v>#REF!</v>
      </c>
      <c r="S4964" t="e">
        <f>_xlfn.XLOOKUP(PROTEIN_stoich[[#This Row],[sequence]],[2]!Table1[sequence_without_asterisks],[2]!Table1[protein_stoich seq matches],"")</f>
        <v>#REF!</v>
      </c>
      <c r="T4964" t="e">
        <f>_xlfn.XLOOKUP(PROTEIN_stoich[[#This Row],[uniprot]],[1]!UniprotIFO[Entry],[1]!UniprotIFO[protein_id in GSM model format],"")</f>
        <v>#REF!</v>
      </c>
    </row>
    <row r="4965" spans="1:20" x14ac:dyDescent="0.2">
      <c r="A49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A0A0K3CH37</v>
      </c>
      <c r="B4965" t="s">
        <v>11117</v>
      </c>
      <c r="C4965" t="s">
        <v>11117</v>
      </c>
      <c r="D4965" t="s">
        <v>11117</v>
      </c>
      <c r="E4965" t="s">
        <v>4877</v>
      </c>
      <c r="G49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5" t="s">
        <v>4878</v>
      </c>
      <c r="I4965" s="25" cm="1">
        <f t="array" ref="I4965">SUMPRODUCT((LEN(PROTEIN_stoich[[#This Row],[sequence]])-LEN(SUBSTITUTE(PROTEIN_stoich[[#This Row],[sequence]],{"A";"C";"D";"E";"F";"G";"H";"I";"K";"L";"M";"N";"P";"Q";"R";"S";"T";"V";"W";"Y"},""))),{72.08;104.14;115.08;129.11;148.17;58.05;138.14;114.16;130.18;114.16;132.2;115.1;98.12;129.13;158.19;88.08;102.1;100.13;187.21;164.17})/1000</f>
        <v>137.50197999999997</v>
      </c>
      <c r="J4965" t="s">
        <v>12643</v>
      </c>
      <c r="K4965" s="4" t="s">
        <v>4880</v>
      </c>
      <c r="M4965">
        <f>LEN(SUBSTITUTE(PROTEIN_stoich[[#This Row],[sequence]],"*",""))</f>
        <v>1269</v>
      </c>
      <c r="O4965" t="s">
        <v>16</v>
      </c>
      <c r="P4965" t="str">
        <f>_xlfn.LET(_xlpm.id,PROTEIN_stoich[[#This Row],[uniprot]],HYPERLINK("https://www.uniprot.org/uniprotkb/"&amp;_xlpm.id&amp;"/entry",_xlpm.id))</f>
        <v>A0A0K3CH37</v>
      </c>
      <c r="Q4965" t="e">
        <f>_xlfn.XLOOKUP(PROTEIN_stoich[[#This Row],[uniprot]],[1]!UniprotIFO[Entry],[1]!UniprotIFO[Gene Ontology IDs],"")</f>
        <v>#REF!</v>
      </c>
      <c r="R4965" t="e">
        <f>_xlfn.XLOOKUP(PROTEIN_stoich[[#This Row],[uniprot]],[1]!UniprotIFO[Entry],[1]!UniprotIFO[essential?],"")</f>
        <v>#REF!</v>
      </c>
      <c r="S4965" t="e">
        <f>_xlfn.XLOOKUP(PROTEIN_stoich[[#This Row],[sequence]],[2]!Table1[sequence_without_asterisks],[2]!Table1[protein_stoich seq matches],"")</f>
        <v>#REF!</v>
      </c>
      <c r="T4965" t="e">
        <f>_xlfn.XLOOKUP(PROTEIN_stoich[[#This Row],[uniprot]],[1]!UniprotIFO[Entry],[1]!UniprotIFO[protein_id in GSM model format],"")</f>
        <v>#REF!</v>
      </c>
    </row>
    <row r="4966" spans="1:20" x14ac:dyDescent="0.2">
      <c r="A49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RT13655</v>
      </c>
      <c r="B4966" t="s">
        <v>16623</v>
      </c>
      <c r="C4966" t="s">
        <v>16623</v>
      </c>
      <c r="D4966" t="s">
        <v>10790</v>
      </c>
      <c r="E4966" t="s">
        <v>4877</v>
      </c>
      <c r="G49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6" t="s">
        <v>4878</v>
      </c>
      <c r="I4966" s="25" cm="1">
        <f t="array" ref="I4966">SUMPRODUCT((LEN(PROTEIN_stoich[[#This Row],[sequence]])-LEN(SUBSTITUTE(PROTEIN_stoich[[#This Row],[sequence]],{"A";"C";"D";"E";"F";"G";"H";"I";"K";"L";"M";"N";"P";"Q";"R";"S";"T";"V";"W";"Y"},""))),{72.08;104.14;115.08;129.11;148.17;58.05;138.14;114.16;130.18;114.16;132.2;115.1;98.12;129.13;158.19;88.08;102.1;100.13;187.21;164.17})/1000</f>
        <v>35.715590000000006</v>
      </c>
      <c r="J4966" t="s">
        <v>12318</v>
      </c>
      <c r="K4966" s="4" t="s">
        <v>4880</v>
      </c>
      <c r="M4966">
        <f>LEN(SUBSTITUTE(PROTEIN_stoich[[#This Row],[sequence]],"*",""))</f>
        <v>318</v>
      </c>
      <c r="O4966" t="s">
        <v>16</v>
      </c>
      <c r="P4966" t="str">
        <f>_xlfn.LET(_xlpm.id,PROTEIN_stoich[[#This Row],[uniprot]],HYPERLINK("https://www.uniprot.org/uniprotkb/"&amp;_xlpm.id&amp;"/entry",_xlpm.id))</f>
        <v>A0A0K3CH34</v>
      </c>
      <c r="Q4966" t="e">
        <f>_xlfn.XLOOKUP(PROTEIN_stoich[[#This Row],[uniprot]],[1]!UniprotIFO[Entry],[1]!UniprotIFO[Gene Ontology IDs],"")</f>
        <v>#REF!</v>
      </c>
      <c r="R4966" t="e">
        <f>_xlfn.XLOOKUP(PROTEIN_stoich[[#This Row],[uniprot]],[1]!UniprotIFO[Entry],[1]!UniprotIFO[essential?],"")</f>
        <v>#REF!</v>
      </c>
      <c r="S4966" t="e">
        <f>_xlfn.XLOOKUP(PROTEIN_stoich[[#This Row],[sequence]],[2]!Table1[sequence_without_asterisks],[2]!Table1[protein_stoich seq matches],"")</f>
        <v>#REF!</v>
      </c>
      <c r="T4966" t="e">
        <f>_xlfn.XLOOKUP(PROTEIN_stoich[[#This Row],[uniprot]],[1]!UniprotIFO[Entry],[1]!UniprotIFO[protein_id in GSM model format],"")</f>
        <v>#REF!</v>
      </c>
    </row>
    <row r="4967" spans="1:20" x14ac:dyDescent="0.2">
      <c r="A49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A0A0K3CH33</v>
      </c>
      <c r="B4967" t="s">
        <v>11364</v>
      </c>
      <c r="C4967" t="s">
        <v>11364</v>
      </c>
      <c r="D4967" t="s">
        <v>11364</v>
      </c>
      <c r="E4967" t="s">
        <v>4877</v>
      </c>
      <c r="G49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7" t="s">
        <v>4878</v>
      </c>
      <c r="I4967" s="25" cm="1">
        <f t="array" ref="I4967">SUMPRODUCT((LEN(PROTEIN_stoich[[#This Row],[sequence]])-LEN(SUBSTITUTE(PROTEIN_stoich[[#This Row],[sequence]],{"A";"C";"D";"E";"F";"G";"H";"I";"K";"L";"M";"N";"P";"Q";"R";"S";"T";"V";"W";"Y"},""))),{72.08;104.14;115.08;129.11;148.17;58.05;138.14;114.16;130.18;114.16;132.2;115.1;98.12;129.13;158.19;88.08;102.1;100.13;187.21;164.17})/1000</f>
        <v>75.133830000000003</v>
      </c>
      <c r="J4967" t="s">
        <v>12889</v>
      </c>
      <c r="K4967" s="4" t="s">
        <v>4880</v>
      </c>
      <c r="M4967">
        <f>LEN(SUBSTITUTE(PROTEIN_stoich[[#This Row],[sequence]],"*",""))</f>
        <v>675</v>
      </c>
      <c r="O4967" t="s">
        <v>16</v>
      </c>
      <c r="P4967" t="str">
        <f>_xlfn.LET(_xlpm.id,PROTEIN_stoich[[#This Row],[uniprot]],HYPERLINK("https://www.uniprot.org/uniprotkb/"&amp;_xlpm.id&amp;"/entry",_xlpm.id))</f>
        <v>A0A0K3CH33</v>
      </c>
      <c r="Q4967" t="e">
        <f>_xlfn.XLOOKUP(PROTEIN_stoich[[#This Row],[uniprot]],[1]!UniprotIFO[Entry],[1]!UniprotIFO[Gene Ontology IDs],"")</f>
        <v>#REF!</v>
      </c>
      <c r="R4967" t="e">
        <f>_xlfn.XLOOKUP(PROTEIN_stoich[[#This Row],[uniprot]],[1]!UniprotIFO[Entry],[1]!UniprotIFO[essential?],"")</f>
        <v>#REF!</v>
      </c>
      <c r="S4967" t="e">
        <f>_xlfn.XLOOKUP(PROTEIN_stoich[[#This Row],[sequence]],[2]!Table1[sequence_without_asterisks],[2]!Table1[protein_stoich seq matches],"")</f>
        <v>#REF!</v>
      </c>
      <c r="T4967" t="e">
        <f>_xlfn.XLOOKUP(PROTEIN_stoich[[#This Row],[uniprot]],[1]!UniprotIFO[Entry],[1]!UniprotIFO[protein_id in GSM model format],"")</f>
        <v>#REF!</v>
      </c>
    </row>
    <row r="4968" spans="1:20" x14ac:dyDescent="0.2">
      <c r="A49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A0A0K3CH31</v>
      </c>
      <c r="B4968" t="s">
        <v>11105</v>
      </c>
      <c r="C4968" t="s">
        <v>11105</v>
      </c>
      <c r="D4968" t="s">
        <v>11105</v>
      </c>
      <c r="E4968" t="s">
        <v>4877</v>
      </c>
      <c r="G49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8" t="s">
        <v>4878</v>
      </c>
      <c r="I4968" s="25" cm="1">
        <f t="array" ref="I4968">SUMPRODUCT((LEN(PROTEIN_stoich[[#This Row],[sequence]])-LEN(SUBSTITUTE(PROTEIN_stoich[[#This Row],[sequence]],{"A";"C";"D";"E";"F";"G";"H";"I";"K";"L";"M";"N";"P";"Q";"R";"S";"T";"V";"W";"Y"},""))),{72.08;104.14;115.08;129.11;148.17;58.05;138.14;114.16;130.18;114.16;132.2;115.1;98.12;129.13;158.19;88.08;102.1;100.13;187.21;164.17})/1000</f>
        <v>39.766970000000008</v>
      </c>
      <c r="J4968" t="s">
        <v>12631</v>
      </c>
      <c r="K4968" s="4" t="s">
        <v>4880</v>
      </c>
      <c r="M4968">
        <f>LEN(SUBSTITUTE(PROTEIN_stoich[[#This Row],[sequence]],"*",""))</f>
        <v>363</v>
      </c>
      <c r="O4968" t="s">
        <v>16</v>
      </c>
      <c r="P4968" t="str">
        <f>_xlfn.LET(_xlpm.id,PROTEIN_stoich[[#This Row],[uniprot]],HYPERLINK("https://www.uniprot.org/uniprotkb/"&amp;_xlpm.id&amp;"/entry",_xlpm.id))</f>
        <v>A0A0K3CH31</v>
      </c>
      <c r="Q4968" t="e">
        <f>_xlfn.XLOOKUP(PROTEIN_stoich[[#This Row],[uniprot]],[1]!UniprotIFO[Entry],[1]!UniprotIFO[Gene Ontology IDs],"")</f>
        <v>#REF!</v>
      </c>
      <c r="R4968" t="e">
        <f>_xlfn.XLOOKUP(PROTEIN_stoich[[#This Row],[uniprot]],[1]!UniprotIFO[Entry],[1]!UniprotIFO[essential?],"")</f>
        <v>#REF!</v>
      </c>
      <c r="S4968" t="e">
        <f>_xlfn.XLOOKUP(PROTEIN_stoich[[#This Row],[sequence]],[2]!Table1[sequence_without_asterisks],[2]!Table1[protein_stoich seq matches],"")</f>
        <v>#REF!</v>
      </c>
      <c r="T4968" t="e">
        <f>_xlfn.XLOOKUP(PROTEIN_stoich[[#This Row],[uniprot]],[1]!UniprotIFO[Entry],[1]!UniprotIFO[protein_id in GSM model format],"")</f>
        <v>#REF!</v>
      </c>
    </row>
    <row r="4969" spans="1:20" x14ac:dyDescent="0.2">
      <c r="A49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RT16521</v>
      </c>
      <c r="B4969" t="s">
        <v>16897</v>
      </c>
      <c r="C4969" t="s">
        <v>16897</v>
      </c>
      <c r="D4969" t="s">
        <v>11368</v>
      </c>
      <c r="E4969" t="s">
        <v>4877</v>
      </c>
      <c r="G49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69" t="s">
        <v>4878</v>
      </c>
      <c r="I4969" s="25" cm="1">
        <f t="array" ref="I4969">SUMPRODUCT((LEN(PROTEIN_stoich[[#This Row],[sequence]])-LEN(SUBSTITUTE(PROTEIN_stoich[[#This Row],[sequence]],{"A";"C";"D";"E";"F";"G";"H";"I";"K";"L";"M";"N";"P";"Q";"R";"S";"T";"V";"W";"Y"},""))),{72.08;104.14;115.08;129.11;148.17;58.05;138.14;114.16;130.18;114.16;132.2;115.1;98.12;129.13;158.19;88.08;102.1;100.13;187.21;164.17})/1000</f>
        <v>35.580250000000007</v>
      </c>
      <c r="J4969" t="s">
        <v>12893</v>
      </c>
      <c r="K4969" s="4" t="s">
        <v>4880</v>
      </c>
      <c r="M4969">
        <f>LEN(SUBSTITUTE(PROTEIN_stoich[[#This Row],[sequence]],"*",""))</f>
        <v>322</v>
      </c>
      <c r="O4969" t="s">
        <v>16</v>
      </c>
      <c r="P4969" t="str">
        <f>_xlfn.LET(_xlpm.id,PROTEIN_stoich[[#This Row],[uniprot]],HYPERLINK("https://www.uniprot.org/uniprotkb/"&amp;_xlpm.id&amp;"/entry",_xlpm.id))</f>
        <v>A0A0K3CH23</v>
      </c>
      <c r="Q4969" t="e">
        <f>_xlfn.XLOOKUP(PROTEIN_stoich[[#This Row],[uniprot]],[1]!UniprotIFO[Entry],[1]!UniprotIFO[Gene Ontology IDs],"")</f>
        <v>#REF!</v>
      </c>
      <c r="R4969" t="e">
        <f>_xlfn.XLOOKUP(PROTEIN_stoich[[#This Row],[uniprot]],[1]!UniprotIFO[Entry],[1]!UniprotIFO[essential?],"")</f>
        <v>#REF!</v>
      </c>
      <c r="S4969" t="e">
        <f>_xlfn.XLOOKUP(PROTEIN_stoich[[#This Row],[sequence]],[2]!Table1[sequence_without_asterisks],[2]!Table1[protein_stoich seq matches],"")</f>
        <v>#REF!</v>
      </c>
      <c r="T4969" t="e">
        <f>_xlfn.XLOOKUP(PROTEIN_stoich[[#This Row],[uniprot]],[1]!UniprotIFO[Entry],[1]!UniprotIFO[protein_id in GSM model format],"")</f>
        <v>#REF!</v>
      </c>
    </row>
    <row r="4970" spans="1:20" x14ac:dyDescent="0.2">
      <c r="A49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A0A0K3CH15</v>
      </c>
      <c r="B4970" t="s">
        <v>11003</v>
      </c>
      <c r="C4970" t="s">
        <v>11003</v>
      </c>
      <c r="D4970" t="s">
        <v>11003</v>
      </c>
      <c r="E4970" t="s">
        <v>4877</v>
      </c>
      <c r="G49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0" t="s">
        <v>4878</v>
      </c>
      <c r="I4970" s="25" cm="1">
        <f t="array" ref="I4970">SUMPRODUCT((LEN(PROTEIN_stoich[[#This Row],[sequence]])-LEN(SUBSTITUTE(PROTEIN_stoich[[#This Row],[sequence]],{"A";"C";"D";"E";"F";"G";"H";"I";"K";"L";"M";"N";"P";"Q";"R";"S";"T";"V";"W";"Y"},""))),{72.08;104.14;115.08;129.11;148.17;58.05;138.14;114.16;130.18;114.16;132.2;115.1;98.12;129.13;158.19;88.08;102.1;100.13;187.21;164.17})/1000</f>
        <v>42.632329999999996</v>
      </c>
      <c r="J4970" t="s">
        <v>12529</v>
      </c>
      <c r="K4970" s="4" t="s">
        <v>4880</v>
      </c>
      <c r="M4970">
        <f>LEN(SUBSTITUTE(PROTEIN_stoich[[#This Row],[sequence]],"*",""))</f>
        <v>394</v>
      </c>
      <c r="O4970" t="s">
        <v>16</v>
      </c>
      <c r="P4970" t="str">
        <f>_xlfn.LET(_xlpm.id,PROTEIN_stoich[[#This Row],[uniprot]],HYPERLINK("https://www.uniprot.org/uniprotkb/"&amp;_xlpm.id&amp;"/entry",_xlpm.id))</f>
        <v>A0A0K3CH15</v>
      </c>
      <c r="Q4970" t="e">
        <f>_xlfn.XLOOKUP(PROTEIN_stoich[[#This Row],[uniprot]],[1]!UniprotIFO[Entry],[1]!UniprotIFO[Gene Ontology IDs],"")</f>
        <v>#REF!</v>
      </c>
      <c r="R4970" t="e">
        <f>_xlfn.XLOOKUP(PROTEIN_stoich[[#This Row],[uniprot]],[1]!UniprotIFO[Entry],[1]!UniprotIFO[essential?],"")</f>
        <v>#REF!</v>
      </c>
      <c r="S4970" t="e">
        <f>_xlfn.XLOOKUP(PROTEIN_stoich[[#This Row],[sequence]],[2]!Table1[sequence_without_asterisks],[2]!Table1[protein_stoich seq matches],"")</f>
        <v>#REF!</v>
      </c>
      <c r="T4970" t="e">
        <f>_xlfn.XLOOKUP(PROTEIN_stoich[[#This Row],[uniprot]],[1]!UniprotIFO[Entry],[1]!UniprotIFO[protein_id in GSM model format],"")</f>
        <v>#REF!</v>
      </c>
    </row>
    <row r="4971" spans="1:20" x14ac:dyDescent="0.2">
      <c r="A49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A0A0K3CH04</v>
      </c>
      <c r="B4971" t="s">
        <v>12017</v>
      </c>
      <c r="C4971" t="s">
        <v>12017</v>
      </c>
      <c r="D4971" t="s">
        <v>12017</v>
      </c>
      <c r="E4971" t="s">
        <v>4877</v>
      </c>
      <c r="G49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1" t="s">
        <v>4878</v>
      </c>
      <c r="I4971" s="25" cm="1">
        <f t="array" ref="I4971">SUMPRODUCT((LEN(PROTEIN_stoich[[#This Row],[sequence]])-LEN(SUBSTITUTE(PROTEIN_stoich[[#This Row],[sequence]],{"A";"C";"D";"E";"F";"G";"H";"I";"K";"L";"M";"N";"P";"Q";"R";"S";"T";"V";"W";"Y"},""))),{72.08;104.14;115.08;129.11;148.17;58.05;138.14;114.16;130.18;114.16;132.2;115.1;98.12;129.13;158.19;88.08;102.1;100.13;187.21;164.17})/1000</f>
        <v>56.657130000000002</v>
      </c>
      <c r="J4971" t="s">
        <v>13539</v>
      </c>
      <c r="K4971" s="4" t="s">
        <v>4880</v>
      </c>
      <c r="M4971">
        <f>LEN(SUBSTITUTE(PROTEIN_stoich[[#This Row],[sequence]],"*",""))</f>
        <v>502</v>
      </c>
      <c r="O4971" t="s">
        <v>16</v>
      </c>
      <c r="P4971" t="str">
        <f>_xlfn.LET(_xlpm.id,PROTEIN_stoich[[#This Row],[uniprot]],HYPERLINK("https://www.uniprot.org/uniprotkb/"&amp;_xlpm.id&amp;"/entry",_xlpm.id))</f>
        <v>A0A0K3CH04</v>
      </c>
      <c r="Q4971" t="e">
        <f>_xlfn.XLOOKUP(PROTEIN_stoich[[#This Row],[uniprot]],[1]!UniprotIFO[Entry],[1]!UniprotIFO[Gene Ontology IDs],"")</f>
        <v>#REF!</v>
      </c>
      <c r="R4971" t="e">
        <f>_xlfn.XLOOKUP(PROTEIN_stoich[[#This Row],[uniprot]],[1]!UniprotIFO[Entry],[1]!UniprotIFO[essential?],"")</f>
        <v>#REF!</v>
      </c>
      <c r="S4971" t="e">
        <f>_xlfn.XLOOKUP(PROTEIN_stoich[[#This Row],[sequence]],[2]!Table1[sequence_without_asterisks],[2]!Table1[protein_stoich seq matches],"")</f>
        <v>#REF!</v>
      </c>
      <c r="T4971" t="e">
        <f>_xlfn.XLOOKUP(PROTEIN_stoich[[#This Row],[uniprot]],[1]!UniprotIFO[Entry],[1]!UniprotIFO[protein_id in GSM model format],"")</f>
        <v>#REF!</v>
      </c>
    </row>
    <row r="4972" spans="1:20" x14ac:dyDescent="0.2">
      <c r="A49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RT15136</v>
      </c>
      <c r="B4972" t="s">
        <v>16653</v>
      </c>
      <c r="C4972" t="s">
        <v>16653</v>
      </c>
      <c r="D4972" t="s">
        <v>10820</v>
      </c>
      <c r="E4972" t="s">
        <v>4877</v>
      </c>
      <c r="G49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2" t="s">
        <v>4878</v>
      </c>
      <c r="I4972" s="25" cm="1">
        <f t="array" ref="I4972">SUMPRODUCT((LEN(PROTEIN_stoich[[#This Row],[sequence]])-LEN(SUBSTITUTE(PROTEIN_stoich[[#This Row],[sequence]],{"A";"C";"D";"E";"F";"G";"H";"I";"K";"L";"M";"N";"P";"Q";"R";"S";"T";"V";"W";"Y"},""))),{72.08;104.14;115.08;129.11;148.17;58.05;138.14;114.16;130.18;114.16;132.2;115.1;98.12;129.13;158.19;88.08;102.1;100.13;187.21;164.17})/1000</f>
        <v>126.51545</v>
      </c>
      <c r="J4972" t="s">
        <v>12348</v>
      </c>
      <c r="K4972" s="4" t="s">
        <v>4880</v>
      </c>
      <c r="M4972">
        <f>LEN(SUBSTITUTE(PROTEIN_stoich[[#This Row],[sequence]],"*",""))</f>
        <v>1160</v>
      </c>
      <c r="O4972" t="s">
        <v>16</v>
      </c>
      <c r="P4972" t="str">
        <f>_xlfn.LET(_xlpm.id,PROTEIN_stoich[[#This Row],[uniprot]],HYPERLINK("https://www.uniprot.org/uniprotkb/"&amp;_xlpm.id&amp;"/entry",_xlpm.id))</f>
        <v>A0A0K3CGZ6</v>
      </c>
      <c r="Q4972" t="e">
        <f>_xlfn.XLOOKUP(PROTEIN_stoich[[#This Row],[uniprot]],[1]!UniprotIFO[Entry],[1]!UniprotIFO[Gene Ontology IDs],"")</f>
        <v>#REF!</v>
      </c>
      <c r="R4972" t="e">
        <f>_xlfn.XLOOKUP(PROTEIN_stoich[[#This Row],[uniprot]],[1]!UniprotIFO[Entry],[1]!UniprotIFO[essential?],"")</f>
        <v>#REF!</v>
      </c>
      <c r="S4972" t="e">
        <f>_xlfn.XLOOKUP(PROTEIN_stoich[[#This Row],[sequence]],[2]!Table1[sequence_without_asterisks],[2]!Table1[protein_stoich seq matches],"")</f>
        <v>#REF!</v>
      </c>
      <c r="T4972" t="e">
        <f>_xlfn.XLOOKUP(PROTEIN_stoich[[#This Row],[uniprot]],[1]!UniprotIFO[Entry],[1]!UniprotIFO[protein_id in GSM model format],"")</f>
        <v>#REF!</v>
      </c>
    </row>
    <row r="4973" spans="1:20" x14ac:dyDescent="0.2">
      <c r="A49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A0A0K3CGZ4</v>
      </c>
      <c r="B4973" t="s">
        <v>11674</v>
      </c>
      <c r="C4973" t="s">
        <v>11674</v>
      </c>
      <c r="D4973" t="s">
        <v>11674</v>
      </c>
      <c r="E4973" t="s">
        <v>4877</v>
      </c>
      <c r="G49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3" t="s">
        <v>4878</v>
      </c>
      <c r="I4973" s="25" cm="1">
        <f t="array" ref="I4973">SUMPRODUCT((LEN(PROTEIN_stoich[[#This Row],[sequence]])-LEN(SUBSTITUTE(PROTEIN_stoich[[#This Row],[sequence]],{"A";"C";"D";"E";"F";"G";"H";"I";"K";"L";"M";"N";"P";"Q";"R";"S";"T";"V";"W";"Y"},""))),{72.08;104.14;115.08;129.11;148.17;58.05;138.14;114.16;130.18;114.16;132.2;115.1;98.12;129.13;158.19;88.08;102.1;100.13;187.21;164.17})/1000</f>
        <v>18.133659999999999</v>
      </c>
      <c r="J4973" t="s">
        <v>13199</v>
      </c>
      <c r="K4973" s="4" t="s">
        <v>4880</v>
      </c>
      <c r="M4973">
        <f>LEN(SUBSTITUTE(PROTEIN_stoich[[#This Row],[sequence]],"*",""))</f>
        <v>159</v>
      </c>
      <c r="O4973" t="s">
        <v>16</v>
      </c>
      <c r="P4973" t="str">
        <f>_xlfn.LET(_xlpm.id,PROTEIN_stoich[[#This Row],[uniprot]],HYPERLINK("https://www.uniprot.org/uniprotkb/"&amp;_xlpm.id&amp;"/entry",_xlpm.id))</f>
        <v>A0A0K3CGZ4</v>
      </c>
      <c r="Q4973" t="e">
        <f>_xlfn.XLOOKUP(PROTEIN_stoich[[#This Row],[uniprot]],[1]!UniprotIFO[Entry],[1]!UniprotIFO[Gene Ontology IDs],"")</f>
        <v>#REF!</v>
      </c>
      <c r="R4973" t="e">
        <f>_xlfn.XLOOKUP(PROTEIN_stoich[[#This Row],[uniprot]],[1]!UniprotIFO[Entry],[1]!UniprotIFO[essential?],"")</f>
        <v>#REF!</v>
      </c>
      <c r="S4973" t="e">
        <f>_xlfn.XLOOKUP(PROTEIN_stoich[[#This Row],[sequence]],[2]!Table1[sequence_without_asterisks],[2]!Table1[protein_stoich seq matches],"")</f>
        <v>#REF!</v>
      </c>
      <c r="T4973" t="e">
        <f>_xlfn.XLOOKUP(PROTEIN_stoich[[#This Row],[uniprot]],[1]!UniprotIFO[Entry],[1]!UniprotIFO[protein_id in GSM model format],"")</f>
        <v>#REF!</v>
      </c>
    </row>
    <row r="4974" spans="1:20" x14ac:dyDescent="0.2">
      <c r="A49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RT15220</v>
      </c>
      <c r="B4974" t="s">
        <v>16767</v>
      </c>
      <c r="C4974" t="s">
        <v>16767</v>
      </c>
      <c r="D4974" t="s">
        <v>11151</v>
      </c>
      <c r="E4974" t="s">
        <v>4877</v>
      </c>
      <c r="G49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4" t="s">
        <v>4878</v>
      </c>
      <c r="I4974" s="25" cm="1">
        <f t="array" ref="I4974">SUMPRODUCT((LEN(PROTEIN_stoich[[#This Row],[sequence]])-LEN(SUBSTITUTE(PROTEIN_stoich[[#This Row],[sequence]],{"A";"C";"D";"E";"F";"G";"H";"I";"K";"L";"M";"N";"P";"Q";"R";"S";"T";"V";"W";"Y"},""))),{72.08;104.14;115.08;129.11;148.17;58.05;138.14;114.16;130.18;114.16;132.2;115.1;98.12;129.13;158.19;88.08;102.1;100.13;187.21;164.17})/1000</f>
        <v>56.567959999999999</v>
      </c>
      <c r="J4974" t="s">
        <v>12677</v>
      </c>
      <c r="K4974" s="4" t="s">
        <v>4880</v>
      </c>
      <c r="M4974">
        <f>LEN(SUBSTITUTE(PROTEIN_stoich[[#This Row],[sequence]],"*",""))</f>
        <v>497</v>
      </c>
      <c r="O4974" t="s">
        <v>16</v>
      </c>
      <c r="P4974" t="str">
        <f>_xlfn.LET(_xlpm.id,PROTEIN_stoich[[#This Row],[uniprot]],HYPERLINK("https://www.uniprot.org/uniprotkb/"&amp;_xlpm.id&amp;"/entry",_xlpm.id))</f>
        <v>A0A0K3CGZ3</v>
      </c>
      <c r="Q4974" t="e">
        <f>_xlfn.XLOOKUP(PROTEIN_stoich[[#This Row],[uniprot]],[1]!UniprotIFO[Entry],[1]!UniprotIFO[Gene Ontology IDs],"")</f>
        <v>#REF!</v>
      </c>
      <c r="R4974" t="e">
        <f>_xlfn.XLOOKUP(PROTEIN_stoich[[#This Row],[uniprot]],[1]!UniprotIFO[Entry],[1]!UniprotIFO[essential?],"")</f>
        <v>#REF!</v>
      </c>
      <c r="S4974" t="e">
        <f>_xlfn.XLOOKUP(PROTEIN_stoich[[#This Row],[sequence]],[2]!Table1[sequence_without_asterisks],[2]!Table1[protein_stoich seq matches],"")</f>
        <v>#REF!</v>
      </c>
      <c r="T4974" t="e">
        <f>_xlfn.XLOOKUP(PROTEIN_stoich[[#This Row],[uniprot]],[1]!UniprotIFO[Entry],[1]!UniprotIFO[protein_id in GSM model format],"")</f>
        <v>#REF!</v>
      </c>
    </row>
    <row r="4975" spans="1:20" x14ac:dyDescent="0.2">
      <c r="A49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RT15214</v>
      </c>
      <c r="B4975" t="s">
        <v>16741</v>
      </c>
      <c r="C4975" t="s">
        <v>16741</v>
      </c>
      <c r="D4975" t="s">
        <v>11033</v>
      </c>
      <c r="E4975" t="s">
        <v>4877</v>
      </c>
      <c r="G49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5" t="s">
        <v>4878</v>
      </c>
      <c r="I4975" s="25" cm="1">
        <f t="array" ref="I4975">SUMPRODUCT((LEN(PROTEIN_stoich[[#This Row],[sequence]])-LEN(SUBSTITUTE(PROTEIN_stoich[[#This Row],[sequence]],{"A";"C";"D";"E";"F";"G";"H";"I";"K";"L";"M";"N";"P";"Q";"R";"S";"T";"V";"W";"Y"},""))),{72.08;104.14;115.08;129.11;148.17;58.05;138.14;114.16;130.18;114.16;132.2;115.1;98.12;129.13;158.19;88.08;102.1;100.13;187.21;164.17})/1000</f>
        <v>102.42742999999999</v>
      </c>
      <c r="J4975" t="s">
        <v>12559</v>
      </c>
      <c r="K4975" s="4" t="s">
        <v>4880</v>
      </c>
      <c r="M4975">
        <f>LEN(SUBSTITUTE(PROTEIN_stoich[[#This Row],[sequence]],"*",""))</f>
        <v>924</v>
      </c>
      <c r="O4975" t="s">
        <v>16</v>
      </c>
      <c r="P4975" t="str">
        <f>_xlfn.LET(_xlpm.id,PROTEIN_stoich[[#This Row],[uniprot]],HYPERLINK("https://www.uniprot.org/uniprotkb/"&amp;_xlpm.id&amp;"/entry",_xlpm.id))</f>
        <v>A0A0K3CGZ0</v>
      </c>
      <c r="Q4975" t="e">
        <f>_xlfn.XLOOKUP(PROTEIN_stoich[[#This Row],[uniprot]],[1]!UniprotIFO[Entry],[1]!UniprotIFO[Gene Ontology IDs],"")</f>
        <v>#REF!</v>
      </c>
      <c r="R4975" t="e">
        <f>_xlfn.XLOOKUP(PROTEIN_stoich[[#This Row],[uniprot]],[1]!UniprotIFO[Entry],[1]!UniprotIFO[essential?],"")</f>
        <v>#REF!</v>
      </c>
      <c r="S4975" t="e">
        <f>_xlfn.XLOOKUP(PROTEIN_stoich[[#This Row],[sequence]],[2]!Table1[sequence_without_asterisks],[2]!Table1[protein_stoich seq matches],"")</f>
        <v>#REF!</v>
      </c>
      <c r="T4975" t="e">
        <f>_xlfn.XLOOKUP(PROTEIN_stoich[[#This Row],[uniprot]],[1]!UniprotIFO[Entry],[1]!UniprotIFO[protein_id in GSM model format],"")</f>
        <v>#REF!</v>
      </c>
    </row>
    <row r="4976" spans="1:20" x14ac:dyDescent="0.2">
      <c r="A49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RT15586</v>
      </c>
      <c r="B4976" t="s">
        <v>16824</v>
      </c>
      <c r="C4976" t="s">
        <v>16824</v>
      </c>
      <c r="D4976" t="s">
        <v>11290</v>
      </c>
      <c r="E4976" t="s">
        <v>4877</v>
      </c>
      <c r="G49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6" t="s">
        <v>4878</v>
      </c>
      <c r="I4976" s="25" cm="1">
        <f t="array" ref="I4976">SUMPRODUCT((LEN(PROTEIN_stoich[[#This Row],[sequence]])-LEN(SUBSTITUTE(PROTEIN_stoich[[#This Row],[sequence]],{"A";"C";"D";"E";"F";"G";"H";"I";"K";"L";"M";"N";"P";"Q";"R";"S";"T";"V";"W";"Y"},""))),{72.08;104.14;115.08;129.11;148.17;58.05;138.14;114.16;130.18;114.16;132.2;115.1;98.12;129.13;158.19;88.08;102.1;100.13;187.21;164.17})/1000</f>
        <v>64.087219999999988</v>
      </c>
      <c r="J4976" t="s">
        <v>12815</v>
      </c>
      <c r="K4976" s="4" t="s">
        <v>4880</v>
      </c>
      <c r="M4976">
        <f>LEN(SUBSTITUTE(PROTEIN_stoich[[#This Row],[sequence]],"*",""))</f>
        <v>571</v>
      </c>
      <c r="O4976" t="s">
        <v>16</v>
      </c>
      <c r="P4976" t="str">
        <f>_xlfn.LET(_xlpm.id,PROTEIN_stoich[[#This Row],[uniprot]],HYPERLINK("https://www.uniprot.org/uniprotkb/"&amp;_xlpm.id&amp;"/entry",_xlpm.id))</f>
        <v>A0A0K3CGX8</v>
      </c>
      <c r="Q4976" t="e">
        <f>_xlfn.XLOOKUP(PROTEIN_stoich[[#This Row],[uniprot]],[1]!UniprotIFO[Entry],[1]!UniprotIFO[Gene Ontology IDs],"")</f>
        <v>#REF!</v>
      </c>
      <c r="R4976" t="e">
        <f>_xlfn.XLOOKUP(PROTEIN_stoich[[#This Row],[uniprot]],[1]!UniprotIFO[Entry],[1]!UniprotIFO[essential?],"")</f>
        <v>#REF!</v>
      </c>
      <c r="S4976" t="e">
        <f>_xlfn.XLOOKUP(PROTEIN_stoich[[#This Row],[sequence]],[2]!Table1[sequence_without_asterisks],[2]!Table1[protein_stoich seq matches],"")</f>
        <v>#REF!</v>
      </c>
      <c r="T4976" t="e">
        <f>_xlfn.XLOOKUP(PROTEIN_stoich[[#This Row],[uniprot]],[1]!UniprotIFO[Entry],[1]!UniprotIFO[protein_id in GSM model format],"")</f>
        <v>#REF!</v>
      </c>
    </row>
    <row r="4977" spans="1:20" x14ac:dyDescent="0.2">
      <c r="A49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A0A0K3CGX6</v>
      </c>
      <c r="B4977" t="s">
        <v>11610</v>
      </c>
      <c r="C4977" t="s">
        <v>11610</v>
      </c>
      <c r="D4977" t="s">
        <v>11610</v>
      </c>
      <c r="E4977" t="s">
        <v>4877</v>
      </c>
      <c r="G49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7" t="s">
        <v>4878</v>
      </c>
      <c r="I4977" s="25" cm="1">
        <f t="array" ref="I4977">SUMPRODUCT((LEN(PROTEIN_stoich[[#This Row],[sequence]])-LEN(SUBSTITUTE(PROTEIN_stoich[[#This Row],[sequence]],{"A";"C";"D";"E";"F";"G";"H";"I";"K";"L";"M";"N";"P";"Q";"R";"S";"T";"V";"W";"Y"},""))),{72.08;104.14;115.08;129.11;148.17;58.05;138.14;114.16;130.18;114.16;132.2;115.1;98.12;129.13;158.19;88.08;102.1;100.13;187.21;164.17})/1000</f>
        <v>80.539480000000012</v>
      </c>
      <c r="J4977" t="s">
        <v>13135</v>
      </c>
      <c r="K4977" s="4" t="s">
        <v>4880</v>
      </c>
      <c r="M4977">
        <f>LEN(SUBSTITUTE(PROTEIN_stoich[[#This Row],[sequence]],"*",""))</f>
        <v>734</v>
      </c>
      <c r="O4977" t="s">
        <v>16</v>
      </c>
      <c r="P4977" t="str">
        <f>_xlfn.LET(_xlpm.id,PROTEIN_stoich[[#This Row],[uniprot]],HYPERLINK("https://www.uniprot.org/uniprotkb/"&amp;_xlpm.id&amp;"/entry",_xlpm.id))</f>
        <v>A0A0K3CGX6</v>
      </c>
      <c r="Q4977" t="e">
        <f>_xlfn.XLOOKUP(PROTEIN_stoich[[#This Row],[uniprot]],[1]!UniprotIFO[Entry],[1]!UniprotIFO[Gene Ontology IDs],"")</f>
        <v>#REF!</v>
      </c>
      <c r="R4977" t="e">
        <f>_xlfn.XLOOKUP(PROTEIN_stoich[[#This Row],[uniprot]],[1]!UniprotIFO[Entry],[1]!UniprotIFO[essential?],"")</f>
        <v>#REF!</v>
      </c>
      <c r="S4977" t="e">
        <f>_xlfn.XLOOKUP(PROTEIN_stoich[[#This Row],[sequence]],[2]!Table1[sequence_without_asterisks],[2]!Table1[protein_stoich seq matches],"")</f>
        <v>#REF!</v>
      </c>
      <c r="T4977" t="e">
        <f>_xlfn.XLOOKUP(PROTEIN_stoich[[#This Row],[uniprot]],[1]!UniprotIFO[Entry],[1]!UniprotIFO[protein_id in GSM model format],"")</f>
        <v>#REF!</v>
      </c>
    </row>
    <row r="4978" spans="1:20" x14ac:dyDescent="0.2">
      <c r="A49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A0A0K3CGW6</v>
      </c>
      <c r="B4978" t="s">
        <v>11908</v>
      </c>
      <c r="C4978" t="s">
        <v>11908</v>
      </c>
      <c r="D4978" t="s">
        <v>11908</v>
      </c>
      <c r="E4978" t="s">
        <v>4877</v>
      </c>
      <c r="G49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8" t="s">
        <v>4878</v>
      </c>
      <c r="I4978" s="25" cm="1">
        <f t="array" ref="I4978">SUMPRODUCT((LEN(PROTEIN_stoich[[#This Row],[sequence]])-LEN(SUBSTITUTE(PROTEIN_stoich[[#This Row],[sequence]],{"A";"C";"D";"E";"F";"G";"H";"I";"K";"L";"M";"N";"P";"Q";"R";"S";"T";"V";"W";"Y"},""))),{72.08;104.14;115.08;129.11;148.17;58.05;138.14;114.16;130.18;114.16;132.2;115.1;98.12;129.13;158.19;88.08;102.1;100.13;187.21;164.17})/1000</f>
        <v>42.128919999999994</v>
      </c>
      <c r="J4978" t="s">
        <v>13430</v>
      </c>
      <c r="K4978" s="4" t="s">
        <v>4880</v>
      </c>
      <c r="M4978">
        <f>LEN(SUBSTITUTE(PROTEIN_stoich[[#This Row],[sequence]],"*",""))</f>
        <v>385</v>
      </c>
      <c r="O4978" t="s">
        <v>16</v>
      </c>
      <c r="P4978" t="str">
        <f>_xlfn.LET(_xlpm.id,PROTEIN_stoich[[#This Row],[uniprot]],HYPERLINK("https://www.uniprot.org/uniprotkb/"&amp;_xlpm.id&amp;"/entry",_xlpm.id))</f>
        <v>A0A0K3CGW6</v>
      </c>
      <c r="Q4978" t="e">
        <f>_xlfn.XLOOKUP(PROTEIN_stoich[[#This Row],[uniprot]],[1]!UniprotIFO[Entry],[1]!UniprotIFO[Gene Ontology IDs],"")</f>
        <v>#REF!</v>
      </c>
      <c r="R4978" t="e">
        <f>_xlfn.XLOOKUP(PROTEIN_stoich[[#This Row],[uniprot]],[1]!UniprotIFO[Entry],[1]!UniprotIFO[essential?],"")</f>
        <v>#REF!</v>
      </c>
      <c r="S4978" t="e">
        <f>_xlfn.XLOOKUP(PROTEIN_stoich[[#This Row],[sequence]],[2]!Table1[sequence_without_asterisks],[2]!Table1[protein_stoich seq matches],"")</f>
        <v>#REF!</v>
      </c>
      <c r="T4978" t="e">
        <f>_xlfn.XLOOKUP(PROTEIN_stoich[[#This Row],[uniprot]],[1]!UniprotIFO[Entry],[1]!UniprotIFO[protein_id in GSM model format],"")</f>
        <v>#REF!</v>
      </c>
    </row>
    <row r="4979" spans="1:20" x14ac:dyDescent="0.2">
      <c r="A49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RT16447</v>
      </c>
      <c r="B4979" t="s">
        <v>16582</v>
      </c>
      <c r="C4979" t="s">
        <v>16582</v>
      </c>
      <c r="D4979" t="s">
        <v>10749</v>
      </c>
      <c r="E4979" t="s">
        <v>4877</v>
      </c>
      <c r="G49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79" t="s">
        <v>4878</v>
      </c>
      <c r="I4979" s="25" cm="1">
        <f t="array" ref="I4979">SUMPRODUCT((LEN(PROTEIN_stoich[[#This Row],[sequence]])-LEN(SUBSTITUTE(PROTEIN_stoich[[#This Row],[sequence]],{"A";"C";"D";"E";"F";"G";"H";"I";"K";"L";"M";"N";"P";"Q";"R";"S";"T";"V";"W";"Y"},""))),{72.08;104.14;115.08;129.11;148.17;58.05;138.14;114.16;130.18;114.16;132.2;115.1;98.12;129.13;158.19;88.08;102.1;100.13;187.21;164.17})/1000</f>
        <v>26.82274</v>
      </c>
      <c r="J4979" t="s">
        <v>12277</v>
      </c>
      <c r="K4979" s="4" t="s">
        <v>4880</v>
      </c>
      <c r="M4979">
        <f>LEN(SUBSTITUTE(PROTEIN_stoich[[#This Row],[sequence]],"*",""))</f>
        <v>247</v>
      </c>
      <c r="O4979" t="s">
        <v>16</v>
      </c>
      <c r="P4979" t="str">
        <f>_xlfn.LET(_xlpm.id,PROTEIN_stoich[[#This Row],[uniprot]],HYPERLINK("https://www.uniprot.org/uniprotkb/"&amp;_xlpm.id&amp;"/entry",_xlpm.id))</f>
        <v>A0A0K3CGV8</v>
      </c>
      <c r="Q4979" t="e">
        <f>_xlfn.XLOOKUP(PROTEIN_stoich[[#This Row],[uniprot]],[1]!UniprotIFO[Entry],[1]!UniprotIFO[Gene Ontology IDs],"")</f>
        <v>#REF!</v>
      </c>
      <c r="R4979" t="e">
        <f>_xlfn.XLOOKUP(PROTEIN_stoich[[#This Row],[uniprot]],[1]!UniprotIFO[Entry],[1]!UniprotIFO[essential?],"")</f>
        <v>#REF!</v>
      </c>
      <c r="S4979" t="e">
        <f>_xlfn.XLOOKUP(PROTEIN_stoich[[#This Row],[sequence]],[2]!Table1[sequence_without_asterisks],[2]!Table1[protein_stoich seq matches],"")</f>
        <v>#REF!</v>
      </c>
      <c r="T4979" t="e">
        <f>_xlfn.XLOOKUP(PROTEIN_stoich[[#This Row],[uniprot]],[1]!UniprotIFO[Entry],[1]!UniprotIFO[protein_id in GSM model format],"")</f>
        <v>#REF!</v>
      </c>
    </row>
    <row r="4980" spans="1:20" x14ac:dyDescent="0.2">
      <c r="A49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A0A0K3CGV7</v>
      </c>
      <c r="B4980" t="s">
        <v>12015</v>
      </c>
      <c r="C4980" t="s">
        <v>12015</v>
      </c>
      <c r="D4980" t="s">
        <v>12015</v>
      </c>
      <c r="E4980" t="s">
        <v>4877</v>
      </c>
      <c r="G49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0" t="s">
        <v>4878</v>
      </c>
      <c r="I4980" s="25" cm="1">
        <f t="array" ref="I4980">SUMPRODUCT((LEN(PROTEIN_stoich[[#This Row],[sequence]])-LEN(SUBSTITUTE(PROTEIN_stoich[[#This Row],[sequence]],{"A";"C";"D";"E";"F";"G";"H";"I";"K";"L";"M";"N";"P";"Q";"R";"S";"T";"V";"W";"Y"},""))),{72.08;104.14;115.08;129.11;148.17;58.05;138.14;114.16;130.18;114.16;132.2;115.1;98.12;129.13;158.19;88.08;102.1;100.13;187.21;164.17})/1000</f>
        <v>55.733750000000001</v>
      </c>
      <c r="J4980" t="s">
        <v>13537</v>
      </c>
      <c r="K4980" s="4" t="s">
        <v>4880</v>
      </c>
      <c r="M4980">
        <f>LEN(SUBSTITUTE(PROTEIN_stoich[[#This Row],[sequence]],"*",""))</f>
        <v>477</v>
      </c>
      <c r="O4980" t="s">
        <v>16</v>
      </c>
      <c r="P4980" t="str">
        <f>_xlfn.LET(_xlpm.id,PROTEIN_stoich[[#This Row],[uniprot]],HYPERLINK("https://www.uniprot.org/uniprotkb/"&amp;_xlpm.id&amp;"/entry",_xlpm.id))</f>
        <v>A0A0K3CGV7</v>
      </c>
      <c r="Q4980" t="e">
        <f>_xlfn.XLOOKUP(PROTEIN_stoich[[#This Row],[uniprot]],[1]!UniprotIFO[Entry],[1]!UniprotIFO[Gene Ontology IDs],"")</f>
        <v>#REF!</v>
      </c>
      <c r="R4980" t="e">
        <f>_xlfn.XLOOKUP(PROTEIN_stoich[[#This Row],[uniprot]],[1]!UniprotIFO[Entry],[1]!UniprotIFO[essential?],"")</f>
        <v>#REF!</v>
      </c>
      <c r="S4980" t="e">
        <f>_xlfn.XLOOKUP(PROTEIN_stoich[[#This Row],[sequence]],[2]!Table1[sequence_without_asterisks],[2]!Table1[protein_stoich seq matches],"")</f>
        <v>#REF!</v>
      </c>
      <c r="T4980" t="e">
        <f>_xlfn.XLOOKUP(PROTEIN_stoich[[#This Row],[uniprot]],[1]!UniprotIFO[Entry],[1]!UniprotIFO[protein_id in GSM model format],"")</f>
        <v>#REF!</v>
      </c>
    </row>
    <row r="4981" spans="1:20" x14ac:dyDescent="0.2">
      <c r="A49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A0A0K3CGV6</v>
      </c>
      <c r="B4981" t="s">
        <v>11088</v>
      </c>
      <c r="C4981" t="s">
        <v>11088</v>
      </c>
      <c r="D4981" t="s">
        <v>11088</v>
      </c>
      <c r="E4981" t="s">
        <v>4877</v>
      </c>
      <c r="G49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1" t="s">
        <v>4878</v>
      </c>
      <c r="I4981" s="25" cm="1">
        <f t="array" ref="I4981">SUMPRODUCT((LEN(PROTEIN_stoich[[#This Row],[sequence]])-LEN(SUBSTITUTE(PROTEIN_stoich[[#This Row],[sequence]],{"A";"C";"D";"E";"F";"G";"H";"I";"K";"L";"M";"N";"P";"Q";"R";"S";"T";"V";"W";"Y"},""))),{72.08;104.14;115.08;129.11;148.17;58.05;138.14;114.16;130.18;114.16;132.2;115.1;98.12;129.13;158.19;88.08;102.1;100.13;187.21;164.17})/1000</f>
        <v>154.8569</v>
      </c>
      <c r="J4981" t="s">
        <v>12614</v>
      </c>
      <c r="K4981" s="4" t="s">
        <v>4880</v>
      </c>
      <c r="M4981">
        <f>LEN(SUBSTITUTE(PROTEIN_stoich[[#This Row],[sequence]],"*",""))</f>
        <v>1427</v>
      </c>
      <c r="O4981" t="s">
        <v>16</v>
      </c>
      <c r="P4981" t="str">
        <f>_xlfn.LET(_xlpm.id,PROTEIN_stoich[[#This Row],[uniprot]],HYPERLINK("https://www.uniprot.org/uniprotkb/"&amp;_xlpm.id&amp;"/entry",_xlpm.id))</f>
        <v>A0A0K3CGV6</v>
      </c>
      <c r="Q4981" t="e">
        <f>_xlfn.XLOOKUP(PROTEIN_stoich[[#This Row],[uniprot]],[1]!UniprotIFO[Entry],[1]!UniprotIFO[Gene Ontology IDs],"")</f>
        <v>#REF!</v>
      </c>
      <c r="R4981" t="e">
        <f>_xlfn.XLOOKUP(PROTEIN_stoich[[#This Row],[uniprot]],[1]!UniprotIFO[Entry],[1]!UniprotIFO[essential?],"")</f>
        <v>#REF!</v>
      </c>
      <c r="S4981" t="e">
        <f>_xlfn.XLOOKUP(PROTEIN_stoich[[#This Row],[sequence]],[2]!Table1[sequence_without_asterisks],[2]!Table1[protein_stoich seq matches],"")</f>
        <v>#REF!</v>
      </c>
      <c r="T4981" t="e">
        <f>_xlfn.XLOOKUP(PROTEIN_stoich[[#This Row],[uniprot]],[1]!UniprotIFO[Entry],[1]!UniprotIFO[protein_id in GSM model format],"")</f>
        <v>#REF!</v>
      </c>
    </row>
    <row r="4982" spans="1:20" x14ac:dyDescent="0.2">
      <c r="A49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A0A0K3CGV5</v>
      </c>
      <c r="B4982" t="s">
        <v>11537</v>
      </c>
      <c r="C4982" t="s">
        <v>11537</v>
      </c>
      <c r="D4982" t="s">
        <v>11537</v>
      </c>
      <c r="E4982" t="s">
        <v>4877</v>
      </c>
      <c r="G49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2" t="s">
        <v>4878</v>
      </c>
      <c r="I4982" s="25" cm="1">
        <f t="array" ref="I4982">SUMPRODUCT((LEN(PROTEIN_stoich[[#This Row],[sequence]])-LEN(SUBSTITUTE(PROTEIN_stoich[[#This Row],[sequence]],{"A";"C";"D";"E";"F";"G";"H";"I";"K";"L";"M";"N";"P";"Q";"R";"S";"T";"V";"W";"Y"},""))),{72.08;104.14;115.08;129.11;148.17;58.05;138.14;114.16;130.18;114.16;132.2;115.1;98.12;129.13;158.19;88.08;102.1;100.13;187.21;164.17})/1000</f>
        <v>33.970249999999993</v>
      </c>
      <c r="J4982" t="s">
        <v>13062</v>
      </c>
      <c r="K4982" s="4" t="s">
        <v>4880</v>
      </c>
      <c r="M4982">
        <f>LEN(SUBSTITUTE(PROTEIN_stoich[[#This Row],[sequence]],"*",""))</f>
        <v>306</v>
      </c>
      <c r="O4982" t="s">
        <v>16</v>
      </c>
      <c r="P4982" t="str">
        <f>_xlfn.LET(_xlpm.id,PROTEIN_stoich[[#This Row],[uniprot]],HYPERLINK("https://www.uniprot.org/uniprotkb/"&amp;_xlpm.id&amp;"/entry",_xlpm.id))</f>
        <v>A0A0K3CGV5</v>
      </c>
      <c r="Q4982" t="e">
        <f>_xlfn.XLOOKUP(PROTEIN_stoich[[#This Row],[uniprot]],[1]!UniprotIFO[Entry],[1]!UniprotIFO[Gene Ontology IDs],"")</f>
        <v>#REF!</v>
      </c>
      <c r="R4982" t="e">
        <f>_xlfn.XLOOKUP(PROTEIN_stoich[[#This Row],[uniprot]],[1]!UniprotIFO[Entry],[1]!UniprotIFO[essential?],"")</f>
        <v>#REF!</v>
      </c>
      <c r="S4982" t="e">
        <f>_xlfn.XLOOKUP(PROTEIN_stoich[[#This Row],[sequence]],[2]!Table1[sequence_without_asterisks],[2]!Table1[protein_stoich seq matches],"")</f>
        <v>#REF!</v>
      </c>
      <c r="T4982" t="e">
        <f>_xlfn.XLOOKUP(PROTEIN_stoich[[#This Row],[uniprot]],[1]!UniprotIFO[Entry],[1]!UniprotIFO[protein_id in GSM model format],"")</f>
        <v>#REF!</v>
      </c>
    </row>
    <row r="4983" spans="1:20" x14ac:dyDescent="0.2">
      <c r="A49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A0A0K3CGV4</v>
      </c>
      <c r="B4983" t="s">
        <v>11982</v>
      </c>
      <c r="C4983" t="s">
        <v>11982</v>
      </c>
      <c r="D4983" t="s">
        <v>11982</v>
      </c>
      <c r="E4983" t="s">
        <v>4877</v>
      </c>
      <c r="G49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3" t="s">
        <v>4878</v>
      </c>
      <c r="I4983" s="25" cm="1">
        <f t="array" ref="I4983">SUMPRODUCT((LEN(PROTEIN_stoich[[#This Row],[sequence]])-LEN(SUBSTITUTE(PROTEIN_stoich[[#This Row],[sequence]],{"A";"C";"D";"E";"F";"G";"H";"I";"K";"L";"M";"N";"P";"Q";"R";"S";"T";"V";"W";"Y"},""))),{72.08;104.14;115.08;129.11;148.17;58.05;138.14;114.16;130.18;114.16;132.2;115.1;98.12;129.13;158.19;88.08;102.1;100.13;187.21;164.17})/1000</f>
        <v>66.649950000000004</v>
      </c>
      <c r="J4983" t="s">
        <v>13504</v>
      </c>
      <c r="K4983" s="4" t="s">
        <v>4880</v>
      </c>
      <c r="M4983">
        <f>LEN(SUBSTITUTE(PROTEIN_stoich[[#This Row],[sequence]],"*",""))</f>
        <v>633</v>
      </c>
      <c r="O4983" t="s">
        <v>16</v>
      </c>
      <c r="P4983" t="str">
        <f>_xlfn.LET(_xlpm.id,PROTEIN_stoich[[#This Row],[uniprot]],HYPERLINK("https://www.uniprot.org/uniprotkb/"&amp;_xlpm.id&amp;"/entry",_xlpm.id))</f>
        <v>A0A0K3CGV4</v>
      </c>
      <c r="Q4983" t="e">
        <f>_xlfn.XLOOKUP(PROTEIN_stoich[[#This Row],[uniprot]],[1]!UniprotIFO[Entry],[1]!UniprotIFO[Gene Ontology IDs],"")</f>
        <v>#REF!</v>
      </c>
      <c r="R4983" t="e">
        <f>_xlfn.XLOOKUP(PROTEIN_stoich[[#This Row],[uniprot]],[1]!UniprotIFO[Entry],[1]!UniprotIFO[essential?],"")</f>
        <v>#REF!</v>
      </c>
      <c r="S4983" t="e">
        <f>_xlfn.XLOOKUP(PROTEIN_stoich[[#This Row],[sequence]],[2]!Table1[sequence_without_asterisks],[2]!Table1[protein_stoich seq matches],"")</f>
        <v>#REF!</v>
      </c>
      <c r="T4983" t="e">
        <f>_xlfn.XLOOKUP(PROTEIN_stoich[[#This Row],[uniprot]],[1]!UniprotIFO[Entry],[1]!UniprotIFO[protein_id in GSM model format],"")</f>
        <v>#REF!</v>
      </c>
    </row>
    <row r="4984" spans="1:20" x14ac:dyDescent="0.2">
      <c r="A49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A0A0K3CGU9</v>
      </c>
      <c r="B4984" t="s">
        <v>11000</v>
      </c>
      <c r="C4984" t="s">
        <v>11000</v>
      </c>
      <c r="D4984" t="s">
        <v>11000</v>
      </c>
      <c r="E4984" t="s">
        <v>4877</v>
      </c>
      <c r="G49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4" t="s">
        <v>4878</v>
      </c>
      <c r="I4984" s="25" cm="1">
        <f t="array" ref="I4984">SUMPRODUCT((LEN(PROTEIN_stoich[[#This Row],[sequence]])-LEN(SUBSTITUTE(PROTEIN_stoich[[#This Row],[sequence]],{"A";"C";"D";"E";"F";"G";"H";"I";"K";"L";"M";"N";"P";"Q";"R";"S";"T";"V";"W";"Y"},""))),{72.08;104.14;115.08;129.11;148.17;58.05;138.14;114.16;130.18;114.16;132.2;115.1;98.12;129.13;158.19;88.08;102.1;100.13;187.21;164.17})/1000</f>
        <v>65.725560000000002</v>
      </c>
      <c r="J4984" t="s">
        <v>12526</v>
      </c>
      <c r="K4984" s="4" t="s">
        <v>4880</v>
      </c>
      <c r="M4984">
        <f>LEN(SUBSTITUTE(PROTEIN_stoich[[#This Row],[sequence]],"*",""))</f>
        <v>598</v>
      </c>
      <c r="O4984" t="s">
        <v>16</v>
      </c>
      <c r="P4984" t="str">
        <f>_xlfn.LET(_xlpm.id,PROTEIN_stoich[[#This Row],[uniprot]],HYPERLINK("https://www.uniprot.org/uniprotkb/"&amp;_xlpm.id&amp;"/entry",_xlpm.id))</f>
        <v>A0A0K3CGU9</v>
      </c>
      <c r="Q4984" t="e">
        <f>_xlfn.XLOOKUP(PROTEIN_stoich[[#This Row],[uniprot]],[1]!UniprotIFO[Entry],[1]!UniprotIFO[Gene Ontology IDs],"")</f>
        <v>#REF!</v>
      </c>
      <c r="R4984" t="e">
        <f>_xlfn.XLOOKUP(PROTEIN_stoich[[#This Row],[uniprot]],[1]!UniprotIFO[Entry],[1]!UniprotIFO[essential?],"")</f>
        <v>#REF!</v>
      </c>
      <c r="S4984" t="e">
        <f>_xlfn.XLOOKUP(PROTEIN_stoich[[#This Row],[sequence]],[2]!Table1[sequence_without_asterisks],[2]!Table1[protein_stoich seq matches],"")</f>
        <v>#REF!</v>
      </c>
      <c r="T4984" t="e">
        <f>_xlfn.XLOOKUP(PROTEIN_stoich[[#This Row],[uniprot]],[1]!UniprotIFO[Entry],[1]!UniprotIFO[protein_id in GSM model format],"")</f>
        <v>#REF!</v>
      </c>
    </row>
    <row r="4985" spans="1:20" x14ac:dyDescent="0.2">
      <c r="A49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RT15147</v>
      </c>
      <c r="B4985" t="s">
        <v>16689</v>
      </c>
      <c r="C4985" t="s">
        <v>16689</v>
      </c>
      <c r="D4985" t="s">
        <v>10870</v>
      </c>
      <c r="E4985" t="s">
        <v>4877</v>
      </c>
      <c r="G49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5" t="s">
        <v>4878</v>
      </c>
      <c r="I4985" s="25" cm="1">
        <f t="array" ref="I4985">SUMPRODUCT((LEN(PROTEIN_stoich[[#This Row],[sequence]])-LEN(SUBSTITUTE(PROTEIN_stoich[[#This Row],[sequence]],{"A";"C";"D";"E";"F";"G";"H";"I";"K";"L";"M";"N";"P";"Q";"R";"S";"T";"V";"W";"Y"},""))),{72.08;104.14;115.08;129.11;148.17;58.05;138.14;114.16;130.18;114.16;132.2;115.1;98.12;129.13;158.19;88.08;102.1;100.13;187.21;164.17})/1000</f>
        <v>39.640779999999992</v>
      </c>
      <c r="J4985" t="s">
        <v>12397</v>
      </c>
      <c r="K4985" s="4" t="s">
        <v>4880</v>
      </c>
      <c r="M4985">
        <f>LEN(SUBSTITUTE(PROTEIN_stoich[[#This Row],[sequence]],"*",""))</f>
        <v>363</v>
      </c>
      <c r="O4985" t="s">
        <v>16</v>
      </c>
      <c r="P4985" t="str">
        <f>_xlfn.LET(_xlpm.id,PROTEIN_stoich[[#This Row],[uniprot]],HYPERLINK("https://www.uniprot.org/uniprotkb/"&amp;_xlpm.id&amp;"/entry",_xlpm.id))</f>
        <v>A0A0K3CGU7</v>
      </c>
      <c r="Q4985" t="e">
        <f>_xlfn.XLOOKUP(PROTEIN_stoich[[#This Row],[uniprot]],[1]!UniprotIFO[Entry],[1]!UniprotIFO[Gene Ontology IDs],"")</f>
        <v>#REF!</v>
      </c>
      <c r="R4985" t="e">
        <f>_xlfn.XLOOKUP(PROTEIN_stoich[[#This Row],[uniprot]],[1]!UniprotIFO[Entry],[1]!UniprotIFO[essential?],"")</f>
        <v>#REF!</v>
      </c>
      <c r="S4985" t="e">
        <f>_xlfn.XLOOKUP(PROTEIN_stoich[[#This Row],[sequence]],[2]!Table1[sequence_without_asterisks],[2]!Table1[protein_stoich seq matches],"")</f>
        <v>#REF!</v>
      </c>
      <c r="T4985" t="e">
        <f>_xlfn.XLOOKUP(PROTEIN_stoich[[#This Row],[uniprot]],[1]!UniprotIFO[Entry],[1]!UniprotIFO[protein_id in GSM model format],"")</f>
        <v>#REF!</v>
      </c>
    </row>
    <row r="4986" spans="1:20" x14ac:dyDescent="0.2">
      <c r="A49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RT15138</v>
      </c>
      <c r="B4986" t="s">
        <v>16546</v>
      </c>
      <c r="C4986" t="s">
        <v>16546</v>
      </c>
      <c r="D4986" t="s">
        <v>10713</v>
      </c>
      <c r="E4986" t="s">
        <v>4877</v>
      </c>
      <c r="G49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6" t="s">
        <v>4878</v>
      </c>
      <c r="I4986" s="25" cm="1">
        <f t="array" ref="I4986">SUMPRODUCT((LEN(PROTEIN_stoich[[#This Row],[sequence]])-LEN(SUBSTITUTE(PROTEIN_stoich[[#This Row],[sequence]],{"A";"C";"D";"E";"F";"G";"H";"I";"K";"L";"M";"N";"P";"Q";"R";"S";"T";"V";"W";"Y"},""))),{72.08;104.14;115.08;129.11;148.17;58.05;138.14;114.16;130.18;114.16;132.2;115.1;98.12;129.13;158.19;88.08;102.1;100.13;187.21;164.17})/1000</f>
        <v>99.104309999999998</v>
      </c>
      <c r="J4986" t="s">
        <v>12241</v>
      </c>
      <c r="K4986" s="4" t="s">
        <v>4880</v>
      </c>
      <c r="M4986">
        <f>LEN(SUBSTITUTE(PROTEIN_stoich[[#This Row],[sequence]],"*",""))</f>
        <v>921</v>
      </c>
      <c r="O4986" t="s">
        <v>16</v>
      </c>
      <c r="P4986" t="str">
        <f>_xlfn.LET(_xlpm.id,PROTEIN_stoich[[#This Row],[uniprot]],HYPERLINK("https://www.uniprot.org/uniprotkb/"&amp;_xlpm.id&amp;"/entry",_xlpm.id))</f>
        <v>A0A0K3CGU5</v>
      </c>
      <c r="Q4986" t="e">
        <f>_xlfn.XLOOKUP(PROTEIN_stoich[[#This Row],[uniprot]],[1]!UniprotIFO[Entry],[1]!UniprotIFO[Gene Ontology IDs],"")</f>
        <v>#REF!</v>
      </c>
      <c r="R4986" t="e">
        <f>_xlfn.XLOOKUP(PROTEIN_stoich[[#This Row],[uniprot]],[1]!UniprotIFO[Entry],[1]!UniprotIFO[essential?],"")</f>
        <v>#REF!</v>
      </c>
      <c r="S4986" t="e">
        <f>_xlfn.XLOOKUP(PROTEIN_stoich[[#This Row],[sequence]],[2]!Table1[sequence_without_asterisks],[2]!Table1[protein_stoich seq matches],"")</f>
        <v>#REF!</v>
      </c>
      <c r="T4986" t="e">
        <f>_xlfn.XLOOKUP(PROTEIN_stoich[[#This Row],[uniprot]],[1]!UniprotIFO[Entry],[1]!UniprotIFO[protein_id in GSM model format],"")</f>
        <v>#REF!</v>
      </c>
    </row>
    <row r="4987" spans="1:20" x14ac:dyDescent="0.2">
      <c r="A49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A0A0K3CGT8</v>
      </c>
      <c r="B4987" t="s">
        <v>11422</v>
      </c>
      <c r="C4987" t="s">
        <v>11422</v>
      </c>
      <c r="D4987" t="s">
        <v>11422</v>
      </c>
      <c r="E4987" t="s">
        <v>4877</v>
      </c>
      <c r="G49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7" t="s">
        <v>4878</v>
      </c>
      <c r="I4987" s="25" cm="1">
        <f t="array" ref="I4987">SUMPRODUCT((LEN(PROTEIN_stoich[[#This Row],[sequence]])-LEN(SUBSTITUTE(PROTEIN_stoich[[#This Row],[sequence]],{"A";"C";"D";"E";"F";"G";"H";"I";"K";"L";"M";"N";"P";"Q";"R";"S";"T";"V";"W";"Y"},""))),{72.08;104.14;115.08;129.11;148.17;58.05;138.14;114.16;130.18;114.16;132.2;115.1;98.12;129.13;158.19;88.08;102.1;100.13;187.21;164.17})/1000</f>
        <v>25.359279999999998</v>
      </c>
      <c r="J4987" t="s">
        <v>12947</v>
      </c>
      <c r="K4987" s="4" t="s">
        <v>4880</v>
      </c>
      <c r="M4987">
        <f>LEN(SUBSTITUTE(PROTEIN_stoich[[#This Row],[sequence]],"*",""))</f>
        <v>216</v>
      </c>
      <c r="O4987" t="s">
        <v>16</v>
      </c>
      <c r="P4987" t="str">
        <f>_xlfn.LET(_xlpm.id,PROTEIN_stoich[[#This Row],[uniprot]],HYPERLINK("https://www.uniprot.org/uniprotkb/"&amp;_xlpm.id&amp;"/entry",_xlpm.id))</f>
        <v>A0A0K3CGT8</v>
      </c>
      <c r="Q4987" t="e">
        <f>_xlfn.XLOOKUP(PROTEIN_stoich[[#This Row],[uniprot]],[1]!UniprotIFO[Entry],[1]!UniprotIFO[Gene Ontology IDs],"")</f>
        <v>#REF!</v>
      </c>
      <c r="R4987" t="e">
        <f>_xlfn.XLOOKUP(PROTEIN_stoich[[#This Row],[uniprot]],[1]!UniprotIFO[Entry],[1]!UniprotIFO[essential?],"")</f>
        <v>#REF!</v>
      </c>
      <c r="S4987" t="e">
        <f>_xlfn.XLOOKUP(PROTEIN_stoich[[#This Row],[sequence]],[2]!Table1[sequence_without_asterisks],[2]!Table1[protein_stoich seq matches],"")</f>
        <v>#REF!</v>
      </c>
      <c r="T4987" t="e">
        <f>_xlfn.XLOOKUP(PROTEIN_stoich[[#This Row],[uniprot]],[1]!UniprotIFO[Entry],[1]!UniprotIFO[protein_id in GSM model format],"")</f>
        <v>#REF!</v>
      </c>
    </row>
    <row r="4988" spans="1:20" x14ac:dyDescent="0.2">
      <c r="A49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A0A0K3CGT4</v>
      </c>
      <c r="B4988" t="s">
        <v>11668</v>
      </c>
      <c r="C4988" t="s">
        <v>11668</v>
      </c>
      <c r="D4988" t="s">
        <v>11668</v>
      </c>
      <c r="E4988" t="s">
        <v>4877</v>
      </c>
      <c r="G49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8" t="s">
        <v>4878</v>
      </c>
      <c r="I4988" s="25" cm="1">
        <f t="array" ref="I4988">SUMPRODUCT((LEN(PROTEIN_stoich[[#This Row],[sequence]])-LEN(SUBSTITUTE(PROTEIN_stoich[[#This Row],[sequence]],{"A";"C";"D";"E";"F";"G";"H";"I";"K";"L";"M";"N";"P";"Q";"R";"S";"T";"V";"W";"Y"},""))),{72.08;104.14;115.08;129.11;148.17;58.05;138.14;114.16;130.18;114.16;132.2;115.1;98.12;129.13;158.19;88.08;102.1;100.13;187.21;164.17})/1000</f>
        <v>47.323910000000005</v>
      </c>
      <c r="J4988" t="s">
        <v>13193</v>
      </c>
      <c r="K4988" s="4" t="s">
        <v>4880</v>
      </c>
      <c r="M4988">
        <f>LEN(SUBSTITUTE(PROTEIN_stoich[[#This Row],[sequence]],"*",""))</f>
        <v>442</v>
      </c>
      <c r="O4988" t="s">
        <v>16</v>
      </c>
      <c r="P4988" t="str">
        <f>_xlfn.LET(_xlpm.id,PROTEIN_stoich[[#This Row],[uniprot]],HYPERLINK("https://www.uniprot.org/uniprotkb/"&amp;_xlpm.id&amp;"/entry",_xlpm.id))</f>
        <v>A0A0K3CGT4</v>
      </c>
      <c r="Q4988" t="e">
        <f>_xlfn.XLOOKUP(PROTEIN_stoich[[#This Row],[uniprot]],[1]!UniprotIFO[Entry],[1]!UniprotIFO[Gene Ontology IDs],"")</f>
        <v>#REF!</v>
      </c>
      <c r="R4988" t="e">
        <f>_xlfn.XLOOKUP(PROTEIN_stoich[[#This Row],[uniprot]],[1]!UniprotIFO[Entry],[1]!UniprotIFO[essential?],"")</f>
        <v>#REF!</v>
      </c>
      <c r="S4988" t="e">
        <f>_xlfn.XLOOKUP(PROTEIN_stoich[[#This Row],[sequence]],[2]!Table1[sequence_without_asterisks],[2]!Table1[protein_stoich seq matches],"")</f>
        <v>#REF!</v>
      </c>
      <c r="T4988" t="e">
        <f>_xlfn.XLOOKUP(PROTEIN_stoich[[#This Row],[uniprot]],[1]!UniprotIFO[Entry],[1]!UniprotIFO[protein_id in GSM model format],"")</f>
        <v>#REF!</v>
      </c>
    </row>
    <row r="4989" spans="1:20" x14ac:dyDescent="0.2">
      <c r="A49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RT13505</v>
      </c>
      <c r="B4989" t="s">
        <v>16602</v>
      </c>
      <c r="C4989" t="s">
        <v>16602</v>
      </c>
      <c r="D4989" t="s">
        <v>10769</v>
      </c>
      <c r="E4989" t="s">
        <v>4877</v>
      </c>
      <c r="G49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89" t="s">
        <v>4878</v>
      </c>
      <c r="I4989" s="25" cm="1">
        <f t="array" ref="I4989">SUMPRODUCT((LEN(PROTEIN_stoich[[#This Row],[sequence]])-LEN(SUBSTITUTE(PROTEIN_stoich[[#This Row],[sequence]],{"A";"C";"D";"E";"F";"G";"H";"I";"K";"L";"M";"N";"P";"Q";"R";"S";"T";"V";"W";"Y"},""))),{72.08;104.14;115.08;129.11;148.17;58.05;138.14;114.16;130.18;114.16;132.2;115.1;98.12;129.13;158.19;88.08;102.1;100.13;187.21;164.17})/1000</f>
        <v>98.213539999999995</v>
      </c>
      <c r="J4989" t="s">
        <v>12297</v>
      </c>
      <c r="K4989" s="4" t="s">
        <v>4880</v>
      </c>
      <c r="M4989">
        <f>LEN(SUBSTITUTE(PROTEIN_stoich[[#This Row],[sequence]],"*",""))</f>
        <v>891</v>
      </c>
      <c r="O4989" t="s">
        <v>16</v>
      </c>
      <c r="P4989" t="str">
        <f>_xlfn.LET(_xlpm.id,PROTEIN_stoich[[#This Row],[uniprot]],HYPERLINK("https://www.uniprot.org/uniprotkb/"&amp;_xlpm.id&amp;"/entry",_xlpm.id))</f>
        <v>A0A0K3CGR8</v>
      </c>
      <c r="Q4989" t="e">
        <f>_xlfn.XLOOKUP(PROTEIN_stoich[[#This Row],[uniprot]],[1]!UniprotIFO[Entry],[1]!UniprotIFO[Gene Ontology IDs],"")</f>
        <v>#REF!</v>
      </c>
      <c r="R4989" t="e">
        <f>_xlfn.XLOOKUP(PROTEIN_stoich[[#This Row],[uniprot]],[1]!UniprotIFO[Entry],[1]!UniprotIFO[essential?],"")</f>
        <v>#REF!</v>
      </c>
      <c r="S4989" t="e">
        <f>_xlfn.XLOOKUP(PROTEIN_stoich[[#This Row],[sequence]],[2]!Table1[sequence_without_asterisks],[2]!Table1[protein_stoich seq matches],"")</f>
        <v>#REF!</v>
      </c>
      <c r="T4989" t="e">
        <f>_xlfn.XLOOKUP(PROTEIN_stoich[[#This Row],[uniprot]],[1]!UniprotIFO[Entry],[1]!UniprotIFO[protein_id in GSM model format],"")</f>
        <v>#REF!</v>
      </c>
    </row>
    <row r="4990" spans="1:20" x14ac:dyDescent="0.2">
      <c r="A49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A0A0K3CGR7</v>
      </c>
      <c r="B4990" t="s">
        <v>11787</v>
      </c>
      <c r="C4990" t="s">
        <v>11787</v>
      </c>
      <c r="D4990" t="s">
        <v>11787</v>
      </c>
      <c r="E4990" t="s">
        <v>4877</v>
      </c>
      <c r="G49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0" t="s">
        <v>4878</v>
      </c>
      <c r="I4990" s="25" cm="1">
        <f t="array" ref="I4990">SUMPRODUCT((LEN(PROTEIN_stoich[[#This Row],[sequence]])-LEN(SUBSTITUTE(PROTEIN_stoich[[#This Row],[sequence]],{"A";"C";"D";"E";"F";"G";"H";"I";"K";"L";"M";"N";"P";"Q";"R";"S";"T";"V";"W";"Y"},""))),{72.08;104.14;115.08;129.11;148.17;58.05;138.14;114.16;130.18;114.16;132.2;115.1;98.12;129.13;158.19;88.08;102.1;100.13;187.21;164.17})/1000</f>
        <v>32.502879999999998</v>
      </c>
      <c r="J4990" t="s">
        <v>13312</v>
      </c>
      <c r="K4990" s="4" t="s">
        <v>4880</v>
      </c>
      <c r="M4990">
        <f>LEN(SUBSTITUTE(PROTEIN_stoich[[#This Row],[sequence]],"*",""))</f>
        <v>290</v>
      </c>
      <c r="O4990" t="s">
        <v>16</v>
      </c>
      <c r="P4990" t="str">
        <f>_xlfn.LET(_xlpm.id,PROTEIN_stoich[[#This Row],[uniprot]],HYPERLINK("https://www.uniprot.org/uniprotkb/"&amp;_xlpm.id&amp;"/entry",_xlpm.id))</f>
        <v>A0A0K3CGR7</v>
      </c>
      <c r="Q4990" t="e">
        <f>_xlfn.XLOOKUP(PROTEIN_stoich[[#This Row],[uniprot]],[1]!UniprotIFO[Entry],[1]!UniprotIFO[Gene Ontology IDs],"")</f>
        <v>#REF!</v>
      </c>
      <c r="R4990" t="e">
        <f>_xlfn.XLOOKUP(PROTEIN_stoich[[#This Row],[uniprot]],[1]!UniprotIFO[Entry],[1]!UniprotIFO[essential?],"")</f>
        <v>#REF!</v>
      </c>
      <c r="S4990" t="e">
        <f>_xlfn.XLOOKUP(PROTEIN_stoich[[#This Row],[sequence]],[2]!Table1[sequence_without_asterisks],[2]!Table1[protein_stoich seq matches],"")</f>
        <v>#REF!</v>
      </c>
      <c r="T4990" t="e">
        <f>_xlfn.XLOOKUP(PROTEIN_stoich[[#This Row],[uniprot]],[1]!UniprotIFO[Entry],[1]!UniprotIFO[protein_id in GSM model format],"")</f>
        <v>#REF!</v>
      </c>
    </row>
    <row r="4991" spans="1:20" x14ac:dyDescent="0.2">
      <c r="A49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A0A0K3CGR6</v>
      </c>
      <c r="B4991" t="s">
        <v>11676</v>
      </c>
      <c r="C4991" t="s">
        <v>11676</v>
      </c>
      <c r="D4991" t="s">
        <v>11676</v>
      </c>
      <c r="E4991" t="s">
        <v>4877</v>
      </c>
      <c r="G49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1" t="s">
        <v>4878</v>
      </c>
      <c r="I4991" s="25" cm="1">
        <f t="array" ref="I4991">SUMPRODUCT((LEN(PROTEIN_stoich[[#This Row],[sequence]])-LEN(SUBSTITUTE(PROTEIN_stoich[[#This Row],[sequence]],{"A";"C";"D";"E";"F";"G";"H";"I";"K";"L";"M";"N";"P";"Q";"R";"S";"T";"V";"W";"Y"},""))),{72.08;104.14;115.08;129.11;148.17;58.05;138.14;114.16;130.18;114.16;132.2;115.1;98.12;129.13;158.19;88.08;102.1;100.13;187.21;164.17})/1000</f>
        <v>116.16776000000002</v>
      </c>
      <c r="J4991" t="s">
        <v>13201</v>
      </c>
      <c r="K4991" s="4" t="s">
        <v>4880</v>
      </c>
      <c r="M4991">
        <f>LEN(SUBSTITUTE(PROTEIN_stoich[[#This Row],[sequence]],"*",""))</f>
        <v>1076</v>
      </c>
      <c r="O4991" t="s">
        <v>16</v>
      </c>
      <c r="P4991" t="str">
        <f>_xlfn.LET(_xlpm.id,PROTEIN_stoich[[#This Row],[uniprot]],HYPERLINK("https://www.uniprot.org/uniprotkb/"&amp;_xlpm.id&amp;"/entry",_xlpm.id))</f>
        <v>A0A0K3CGR6</v>
      </c>
      <c r="Q4991" t="e">
        <f>_xlfn.XLOOKUP(PROTEIN_stoich[[#This Row],[uniprot]],[1]!UniprotIFO[Entry],[1]!UniprotIFO[Gene Ontology IDs],"")</f>
        <v>#REF!</v>
      </c>
      <c r="R4991" t="e">
        <f>_xlfn.XLOOKUP(PROTEIN_stoich[[#This Row],[uniprot]],[1]!UniprotIFO[Entry],[1]!UniprotIFO[essential?],"")</f>
        <v>#REF!</v>
      </c>
      <c r="S4991" t="e">
        <f>_xlfn.XLOOKUP(PROTEIN_stoich[[#This Row],[sequence]],[2]!Table1[sequence_without_asterisks],[2]!Table1[protein_stoich seq matches],"")</f>
        <v>#REF!</v>
      </c>
      <c r="T4991" t="e">
        <f>_xlfn.XLOOKUP(PROTEIN_stoich[[#This Row],[uniprot]],[1]!UniprotIFO[Entry],[1]!UniprotIFO[protein_id in GSM model format],"")</f>
        <v>#REF!</v>
      </c>
    </row>
    <row r="4992" spans="1:20" x14ac:dyDescent="0.2">
      <c r="A49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RT13500</v>
      </c>
      <c r="B4992" t="s">
        <v>17010</v>
      </c>
      <c r="C4992" t="s">
        <v>17010</v>
      </c>
      <c r="D4992" t="s">
        <v>11638</v>
      </c>
      <c r="E4992" t="s">
        <v>4877</v>
      </c>
      <c r="G49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2" t="s">
        <v>4878</v>
      </c>
      <c r="I4992" s="25" cm="1">
        <f t="array" ref="I4992">SUMPRODUCT((LEN(PROTEIN_stoich[[#This Row],[sequence]])-LEN(SUBSTITUTE(PROTEIN_stoich[[#This Row],[sequence]],{"A";"C";"D";"E";"F";"G";"H";"I";"K";"L";"M";"N";"P";"Q";"R";"S";"T";"V";"W";"Y"},""))),{72.08;104.14;115.08;129.11;148.17;58.05;138.14;114.16;130.18;114.16;132.2;115.1;98.12;129.13;158.19;88.08;102.1;100.13;187.21;164.17})/1000</f>
        <v>62.883969999999977</v>
      </c>
      <c r="J4992" t="s">
        <v>13163</v>
      </c>
      <c r="K4992" s="4" t="s">
        <v>4880</v>
      </c>
      <c r="M4992">
        <f>LEN(SUBSTITUTE(PROTEIN_stoich[[#This Row],[sequence]],"*",""))</f>
        <v>581</v>
      </c>
      <c r="O4992" t="s">
        <v>16</v>
      </c>
      <c r="P4992" t="str">
        <f>_xlfn.LET(_xlpm.id,PROTEIN_stoich[[#This Row],[uniprot]],HYPERLINK("https://www.uniprot.org/uniprotkb/"&amp;_xlpm.id&amp;"/entry",_xlpm.id))</f>
        <v>A0A0K3CGR5</v>
      </c>
      <c r="Q4992" t="e">
        <f>_xlfn.XLOOKUP(PROTEIN_stoich[[#This Row],[uniprot]],[1]!UniprotIFO[Entry],[1]!UniprotIFO[Gene Ontology IDs],"")</f>
        <v>#REF!</v>
      </c>
      <c r="R4992" t="e">
        <f>_xlfn.XLOOKUP(PROTEIN_stoich[[#This Row],[uniprot]],[1]!UniprotIFO[Entry],[1]!UniprotIFO[essential?],"")</f>
        <v>#REF!</v>
      </c>
      <c r="S4992" t="e">
        <f>_xlfn.XLOOKUP(PROTEIN_stoich[[#This Row],[sequence]],[2]!Table1[sequence_without_asterisks],[2]!Table1[protein_stoich seq matches],"")</f>
        <v>#REF!</v>
      </c>
      <c r="T4992" t="e">
        <f>_xlfn.XLOOKUP(PROTEIN_stoich[[#This Row],[uniprot]],[1]!UniprotIFO[Entry],[1]!UniprotIFO[protein_id in GSM model format],"")</f>
        <v>#REF!</v>
      </c>
    </row>
    <row r="4993" spans="1:20" x14ac:dyDescent="0.2">
      <c r="A49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A0A0K3CGR4</v>
      </c>
      <c r="B4993" t="s">
        <v>11821</v>
      </c>
      <c r="C4993" t="s">
        <v>11821</v>
      </c>
      <c r="D4993" t="s">
        <v>11821</v>
      </c>
      <c r="E4993" t="s">
        <v>4877</v>
      </c>
      <c r="G49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3" t="s">
        <v>4878</v>
      </c>
      <c r="I4993" s="25" cm="1">
        <f t="array" ref="I4993">SUMPRODUCT((LEN(PROTEIN_stoich[[#This Row],[sequence]])-LEN(SUBSTITUTE(PROTEIN_stoich[[#This Row],[sequence]],{"A";"C";"D";"E";"F";"G";"H";"I";"K";"L";"M";"N";"P";"Q";"R";"S";"T";"V";"W";"Y"},""))),{72.08;104.14;115.08;129.11;148.17;58.05;138.14;114.16;130.18;114.16;132.2;115.1;98.12;129.13;158.19;88.08;102.1;100.13;187.21;164.17})/1000</f>
        <v>55.022359999999992</v>
      </c>
      <c r="J4993" t="s">
        <v>13344</v>
      </c>
      <c r="K4993" s="4" t="s">
        <v>4880</v>
      </c>
      <c r="M4993">
        <f>LEN(SUBSTITUTE(PROTEIN_stoich[[#This Row],[sequence]],"*",""))</f>
        <v>545</v>
      </c>
      <c r="O4993" t="s">
        <v>16</v>
      </c>
      <c r="P4993" t="str">
        <f>_xlfn.LET(_xlpm.id,PROTEIN_stoich[[#This Row],[uniprot]],HYPERLINK("https://www.uniprot.org/uniprotkb/"&amp;_xlpm.id&amp;"/entry",_xlpm.id))</f>
        <v>A0A0K3CGR4</v>
      </c>
      <c r="Q4993" t="e">
        <f>_xlfn.XLOOKUP(PROTEIN_stoich[[#This Row],[uniprot]],[1]!UniprotIFO[Entry],[1]!UniprotIFO[Gene Ontology IDs],"")</f>
        <v>#REF!</v>
      </c>
      <c r="R4993" t="e">
        <f>_xlfn.XLOOKUP(PROTEIN_stoich[[#This Row],[uniprot]],[1]!UniprotIFO[Entry],[1]!UniprotIFO[essential?],"")</f>
        <v>#REF!</v>
      </c>
      <c r="S4993" t="e">
        <f>_xlfn.XLOOKUP(PROTEIN_stoich[[#This Row],[sequence]],[2]!Table1[sequence_without_asterisks],[2]!Table1[protein_stoich seq matches],"")</f>
        <v>#REF!</v>
      </c>
      <c r="T4993" t="e">
        <f>_xlfn.XLOOKUP(PROTEIN_stoich[[#This Row],[uniprot]],[1]!UniprotIFO[Entry],[1]!UniprotIFO[protein_id in GSM model format],"")</f>
        <v>#REF!</v>
      </c>
    </row>
    <row r="4994" spans="1:20" x14ac:dyDescent="0.2">
      <c r="A49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A0A0K3CGQ6</v>
      </c>
      <c r="B4994" t="s">
        <v>10613</v>
      </c>
      <c r="C4994" t="s">
        <v>10613</v>
      </c>
      <c r="D4994" t="s">
        <v>10613</v>
      </c>
      <c r="E4994" t="s">
        <v>4877</v>
      </c>
      <c r="G49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4" t="s">
        <v>4878</v>
      </c>
      <c r="I4994" s="25" cm="1">
        <f t="array" ref="I4994">SUMPRODUCT((LEN(PROTEIN_stoich[[#This Row],[sequence]])-LEN(SUBSTITUTE(PROTEIN_stoich[[#This Row],[sequence]],{"A";"C";"D";"E";"F";"G";"H";"I";"K";"L";"M";"N";"P";"Q";"R";"S";"T";"V";"W";"Y"},""))),{72.08;104.14;115.08;129.11;148.17;58.05;138.14;114.16;130.18;114.16;132.2;115.1;98.12;129.13;158.19;88.08;102.1;100.13;187.21;164.17})/1000</f>
        <v>62.600270000000002</v>
      </c>
      <c r="J4994" t="s">
        <v>12141</v>
      </c>
      <c r="K4994" s="4" t="s">
        <v>4880</v>
      </c>
      <c r="M4994">
        <f>LEN(SUBSTITUTE(PROTEIN_stoich[[#This Row],[sequence]],"*",""))</f>
        <v>571</v>
      </c>
      <c r="O4994" t="s">
        <v>16</v>
      </c>
      <c r="P4994" t="str">
        <f>_xlfn.LET(_xlpm.id,PROTEIN_stoich[[#This Row],[uniprot]],HYPERLINK("https://www.uniprot.org/uniprotkb/"&amp;_xlpm.id&amp;"/entry",_xlpm.id))</f>
        <v>A0A0K3CGQ6</v>
      </c>
      <c r="Q4994" t="e">
        <f>_xlfn.XLOOKUP(PROTEIN_stoich[[#This Row],[uniprot]],[1]!UniprotIFO[Entry],[1]!UniprotIFO[Gene Ontology IDs],"")</f>
        <v>#REF!</v>
      </c>
      <c r="R4994" t="e">
        <f>_xlfn.XLOOKUP(PROTEIN_stoich[[#This Row],[uniprot]],[1]!UniprotIFO[Entry],[1]!UniprotIFO[essential?],"")</f>
        <v>#REF!</v>
      </c>
      <c r="S4994" t="e">
        <f>_xlfn.XLOOKUP(PROTEIN_stoich[[#This Row],[sequence]],[2]!Table1[sequence_without_asterisks],[2]!Table1[protein_stoich seq matches],"")</f>
        <v>#REF!</v>
      </c>
      <c r="T4994" t="e">
        <f>_xlfn.XLOOKUP(PROTEIN_stoich[[#This Row],[uniprot]],[1]!UniprotIFO[Entry],[1]!UniprotIFO[protein_id in GSM model format],"")</f>
        <v>#REF!</v>
      </c>
    </row>
    <row r="4995" spans="1:20" x14ac:dyDescent="0.2">
      <c r="A49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A0A0K3CGQ5</v>
      </c>
      <c r="B4995" t="s">
        <v>11786</v>
      </c>
      <c r="C4995" t="s">
        <v>11786</v>
      </c>
      <c r="D4995" t="s">
        <v>11786</v>
      </c>
      <c r="E4995" t="s">
        <v>4877</v>
      </c>
      <c r="G49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5" t="s">
        <v>4878</v>
      </c>
      <c r="I4995" s="25" cm="1">
        <f t="array" ref="I4995">SUMPRODUCT((LEN(PROTEIN_stoich[[#This Row],[sequence]])-LEN(SUBSTITUTE(PROTEIN_stoich[[#This Row],[sequence]],{"A";"C";"D";"E";"F";"G";"H";"I";"K";"L";"M";"N";"P";"Q";"R";"S";"T";"V";"W";"Y"},""))),{72.08;104.14;115.08;129.11;148.17;58.05;138.14;114.16;130.18;114.16;132.2;115.1;98.12;129.13;158.19;88.08;102.1;100.13;187.21;164.17})/1000</f>
        <v>25.68393</v>
      </c>
      <c r="J4995" t="s">
        <v>13311</v>
      </c>
      <c r="K4995" s="4" t="s">
        <v>4880</v>
      </c>
      <c r="M4995">
        <f>LEN(SUBSTITUTE(PROTEIN_stoich[[#This Row],[sequence]],"*",""))</f>
        <v>223</v>
      </c>
      <c r="O4995" t="s">
        <v>16</v>
      </c>
      <c r="P4995" t="str">
        <f>_xlfn.LET(_xlpm.id,PROTEIN_stoich[[#This Row],[uniprot]],HYPERLINK("https://www.uniprot.org/uniprotkb/"&amp;_xlpm.id&amp;"/entry",_xlpm.id))</f>
        <v>A0A0K3CGQ5</v>
      </c>
      <c r="Q4995" t="e">
        <f>_xlfn.XLOOKUP(PROTEIN_stoich[[#This Row],[uniprot]],[1]!UniprotIFO[Entry],[1]!UniprotIFO[Gene Ontology IDs],"")</f>
        <v>#REF!</v>
      </c>
      <c r="R4995" t="e">
        <f>_xlfn.XLOOKUP(PROTEIN_stoich[[#This Row],[uniprot]],[1]!UniprotIFO[Entry],[1]!UniprotIFO[essential?],"")</f>
        <v>#REF!</v>
      </c>
      <c r="S4995" t="e">
        <f>_xlfn.XLOOKUP(PROTEIN_stoich[[#This Row],[sequence]],[2]!Table1[sequence_without_asterisks],[2]!Table1[protein_stoich seq matches],"")</f>
        <v>#REF!</v>
      </c>
      <c r="T4995" t="e">
        <f>_xlfn.XLOOKUP(PROTEIN_stoich[[#This Row],[uniprot]],[1]!UniprotIFO[Entry],[1]!UniprotIFO[protein_id in GSM model format],"")</f>
        <v>#REF!</v>
      </c>
    </row>
    <row r="4996" spans="1:20" x14ac:dyDescent="0.2">
      <c r="A49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A0A0K3CGQ0</v>
      </c>
      <c r="B4996" t="s">
        <v>11907</v>
      </c>
      <c r="C4996" t="s">
        <v>11907</v>
      </c>
      <c r="D4996" t="s">
        <v>11907</v>
      </c>
      <c r="E4996" t="s">
        <v>4877</v>
      </c>
      <c r="G49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6" t="s">
        <v>4878</v>
      </c>
      <c r="I4996" s="25" cm="1">
        <f t="array" ref="I4996">SUMPRODUCT((LEN(PROTEIN_stoich[[#This Row],[sequence]])-LEN(SUBSTITUTE(PROTEIN_stoich[[#This Row],[sequence]],{"A";"C";"D";"E";"F";"G";"H";"I";"K";"L";"M";"N";"P";"Q";"R";"S";"T";"V";"W";"Y"},""))),{72.08;104.14;115.08;129.11;148.17;58.05;138.14;114.16;130.18;114.16;132.2;115.1;98.12;129.13;158.19;88.08;102.1;100.13;187.21;164.17})/1000</f>
        <v>24.646739999999998</v>
      </c>
      <c r="J4996" t="s">
        <v>13429</v>
      </c>
      <c r="K4996" s="4" t="s">
        <v>4880</v>
      </c>
      <c r="M4996">
        <f>LEN(SUBSTITUTE(PROTEIN_stoich[[#This Row],[sequence]],"*",""))</f>
        <v>222</v>
      </c>
      <c r="O4996" t="s">
        <v>16</v>
      </c>
      <c r="P4996" t="str">
        <f>_xlfn.LET(_xlpm.id,PROTEIN_stoich[[#This Row],[uniprot]],HYPERLINK("https://www.uniprot.org/uniprotkb/"&amp;_xlpm.id&amp;"/entry",_xlpm.id))</f>
        <v>A0A0K3CGQ0</v>
      </c>
      <c r="Q4996" t="e">
        <f>_xlfn.XLOOKUP(PROTEIN_stoich[[#This Row],[uniprot]],[1]!UniprotIFO[Entry],[1]!UniprotIFO[Gene Ontology IDs],"")</f>
        <v>#REF!</v>
      </c>
      <c r="R4996" t="e">
        <f>_xlfn.XLOOKUP(PROTEIN_stoich[[#This Row],[uniprot]],[1]!UniprotIFO[Entry],[1]!UniprotIFO[essential?],"")</f>
        <v>#REF!</v>
      </c>
      <c r="S4996" t="e">
        <f>_xlfn.XLOOKUP(PROTEIN_stoich[[#This Row],[sequence]],[2]!Table1[sequence_without_asterisks],[2]!Table1[protein_stoich seq matches],"")</f>
        <v>#REF!</v>
      </c>
      <c r="T4996" t="e">
        <f>_xlfn.XLOOKUP(PROTEIN_stoich[[#This Row],[uniprot]],[1]!UniprotIFO[Entry],[1]!UniprotIFO[protein_id in GSM model format],"")</f>
        <v>#REF!</v>
      </c>
    </row>
    <row r="4997" spans="1:20" x14ac:dyDescent="0.2">
      <c r="A49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A0A0K3CGN0</v>
      </c>
      <c r="B4997" t="s">
        <v>11439</v>
      </c>
      <c r="C4997" t="s">
        <v>11439</v>
      </c>
      <c r="D4997" t="s">
        <v>11439</v>
      </c>
      <c r="E4997" t="s">
        <v>4877</v>
      </c>
      <c r="G49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7" t="s">
        <v>4878</v>
      </c>
      <c r="I4997" s="25" cm="1">
        <f t="array" ref="I4997">SUMPRODUCT((LEN(PROTEIN_stoich[[#This Row],[sequence]])-LEN(SUBSTITUTE(PROTEIN_stoich[[#This Row],[sequence]],{"A";"C";"D";"E";"F";"G";"H";"I";"K";"L";"M";"N";"P";"Q";"R";"S";"T";"V";"W";"Y"},""))),{72.08;104.14;115.08;129.11;148.17;58.05;138.14;114.16;130.18;114.16;132.2;115.1;98.12;129.13;158.19;88.08;102.1;100.13;187.21;164.17})/1000</f>
        <v>60.884650000000001</v>
      </c>
      <c r="J4997" t="s">
        <v>12964</v>
      </c>
      <c r="K4997" s="4" t="s">
        <v>4880</v>
      </c>
      <c r="M4997">
        <f>LEN(SUBSTITUTE(PROTEIN_stoich[[#This Row],[sequence]],"*",""))</f>
        <v>573</v>
      </c>
      <c r="O4997" t="s">
        <v>16</v>
      </c>
      <c r="P4997" t="str">
        <f>_xlfn.LET(_xlpm.id,PROTEIN_stoich[[#This Row],[uniprot]],HYPERLINK("https://www.uniprot.org/uniprotkb/"&amp;_xlpm.id&amp;"/entry",_xlpm.id))</f>
        <v>A0A0K3CGN0</v>
      </c>
      <c r="Q4997" t="e">
        <f>_xlfn.XLOOKUP(PROTEIN_stoich[[#This Row],[uniprot]],[1]!UniprotIFO[Entry],[1]!UniprotIFO[Gene Ontology IDs],"")</f>
        <v>#REF!</v>
      </c>
      <c r="R4997" t="e">
        <f>_xlfn.XLOOKUP(PROTEIN_stoich[[#This Row],[uniprot]],[1]!UniprotIFO[Entry],[1]!UniprotIFO[essential?],"")</f>
        <v>#REF!</v>
      </c>
      <c r="S4997" t="e">
        <f>_xlfn.XLOOKUP(PROTEIN_stoich[[#This Row],[sequence]],[2]!Table1[sequence_without_asterisks],[2]!Table1[protein_stoich seq matches],"")</f>
        <v>#REF!</v>
      </c>
      <c r="T4997" t="e">
        <f>_xlfn.XLOOKUP(PROTEIN_stoich[[#This Row],[uniprot]],[1]!UniprotIFO[Entry],[1]!UniprotIFO[protein_id in GSM model format],"")</f>
        <v>#REF!</v>
      </c>
    </row>
    <row r="4998" spans="1:20" x14ac:dyDescent="0.2">
      <c r="A49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A0A0K3CGL7</v>
      </c>
      <c r="B4998" t="s">
        <v>12099</v>
      </c>
      <c r="C4998" t="s">
        <v>12099</v>
      </c>
      <c r="D4998" t="s">
        <v>12099</v>
      </c>
      <c r="E4998" t="s">
        <v>4877</v>
      </c>
      <c r="G49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8" t="s">
        <v>4878</v>
      </c>
      <c r="I4998" s="25" cm="1">
        <f t="array" ref="I4998">SUMPRODUCT((LEN(PROTEIN_stoich[[#This Row],[sequence]])-LEN(SUBSTITUTE(PROTEIN_stoich[[#This Row],[sequence]],{"A";"C";"D";"E";"F";"G";"H";"I";"K";"L";"M";"N";"P";"Q";"R";"S";"T";"V";"W";"Y"},""))),{72.08;104.14;115.08;129.11;148.17;58.05;138.14;114.16;130.18;114.16;132.2;115.1;98.12;129.13;158.19;88.08;102.1;100.13;187.21;164.17})/1000</f>
        <v>45.086570000000009</v>
      </c>
      <c r="J4998" t="s">
        <v>13621</v>
      </c>
      <c r="K4998" s="4" t="s">
        <v>4880</v>
      </c>
      <c r="M4998">
        <f>LEN(SUBSTITUTE(PROTEIN_stoich[[#This Row],[sequence]],"*",""))</f>
        <v>417</v>
      </c>
      <c r="O4998" t="s">
        <v>16</v>
      </c>
      <c r="P4998" t="str">
        <f>_xlfn.LET(_xlpm.id,PROTEIN_stoich[[#This Row],[uniprot]],HYPERLINK("https://www.uniprot.org/uniprotkb/"&amp;_xlpm.id&amp;"/entry",_xlpm.id))</f>
        <v>A0A0K3CGL7</v>
      </c>
      <c r="Q4998" t="e">
        <f>_xlfn.XLOOKUP(PROTEIN_stoich[[#This Row],[uniprot]],[1]!UniprotIFO[Entry],[1]!UniprotIFO[Gene Ontology IDs],"")</f>
        <v>#REF!</v>
      </c>
      <c r="R4998" t="e">
        <f>_xlfn.XLOOKUP(PROTEIN_stoich[[#This Row],[uniprot]],[1]!UniprotIFO[Entry],[1]!UniprotIFO[essential?],"")</f>
        <v>#REF!</v>
      </c>
      <c r="S4998" t="e">
        <f>_xlfn.XLOOKUP(PROTEIN_stoich[[#This Row],[sequence]],[2]!Table1[sequence_without_asterisks],[2]!Table1[protein_stoich seq matches],"")</f>
        <v>#REF!</v>
      </c>
      <c r="T4998" t="e">
        <f>_xlfn.XLOOKUP(PROTEIN_stoich[[#This Row],[uniprot]],[1]!UniprotIFO[Entry],[1]!UniprotIFO[protein_id in GSM model format],"")</f>
        <v>#REF!</v>
      </c>
    </row>
    <row r="4999" spans="1:20" x14ac:dyDescent="0.2">
      <c r="A49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A0A0K3CGL6</v>
      </c>
      <c r="B4999" t="s">
        <v>10867</v>
      </c>
      <c r="C4999" t="s">
        <v>10867</v>
      </c>
      <c r="D4999" t="s">
        <v>10867</v>
      </c>
      <c r="E4999" t="s">
        <v>4877</v>
      </c>
      <c r="G49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4999" t="s">
        <v>4878</v>
      </c>
      <c r="I4999" s="25" cm="1">
        <f t="array" ref="I4999">SUMPRODUCT((LEN(PROTEIN_stoich[[#This Row],[sequence]])-LEN(SUBSTITUTE(PROTEIN_stoich[[#This Row],[sequence]],{"A";"C";"D";"E";"F";"G";"H";"I";"K";"L";"M";"N";"P";"Q";"R";"S";"T";"V";"W";"Y"},""))),{72.08;104.14;115.08;129.11;148.17;58.05;138.14;114.16;130.18;114.16;132.2;115.1;98.12;129.13;158.19;88.08;102.1;100.13;187.21;164.17})/1000</f>
        <v>146.10757000000001</v>
      </c>
      <c r="J4999" t="s">
        <v>12394</v>
      </c>
      <c r="K4999" s="4" t="s">
        <v>4880</v>
      </c>
      <c r="M4999">
        <f>LEN(SUBSTITUTE(PROTEIN_stoich[[#This Row],[sequence]],"*",""))</f>
        <v>1331</v>
      </c>
      <c r="O4999" t="s">
        <v>16</v>
      </c>
      <c r="P4999" t="str">
        <f>_xlfn.LET(_xlpm.id,PROTEIN_stoich[[#This Row],[uniprot]],HYPERLINK("https://www.uniprot.org/uniprotkb/"&amp;_xlpm.id&amp;"/entry",_xlpm.id))</f>
        <v>A0A0K3CGL6</v>
      </c>
      <c r="Q4999" t="e">
        <f>_xlfn.XLOOKUP(PROTEIN_stoich[[#This Row],[uniprot]],[1]!UniprotIFO[Entry],[1]!UniprotIFO[Gene Ontology IDs],"")</f>
        <v>#REF!</v>
      </c>
      <c r="R4999" t="e">
        <f>_xlfn.XLOOKUP(PROTEIN_stoich[[#This Row],[uniprot]],[1]!UniprotIFO[Entry],[1]!UniprotIFO[essential?],"")</f>
        <v>#REF!</v>
      </c>
      <c r="S4999" t="e">
        <f>_xlfn.XLOOKUP(PROTEIN_stoich[[#This Row],[sequence]],[2]!Table1[sequence_without_asterisks],[2]!Table1[protein_stoich seq matches],"")</f>
        <v>#REF!</v>
      </c>
      <c r="T4999" t="e">
        <f>_xlfn.XLOOKUP(PROTEIN_stoich[[#This Row],[uniprot]],[1]!UniprotIFO[Entry],[1]!UniprotIFO[protein_id in GSM model format],"")</f>
        <v>#REF!</v>
      </c>
    </row>
    <row r="5000" spans="1:20" x14ac:dyDescent="0.2">
      <c r="A50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A0A0K3CGK0</v>
      </c>
      <c r="B5000" t="s">
        <v>11580</v>
      </c>
      <c r="C5000" t="s">
        <v>11580</v>
      </c>
      <c r="D5000" t="s">
        <v>11580</v>
      </c>
      <c r="E5000" t="s">
        <v>4877</v>
      </c>
      <c r="G50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0" t="s">
        <v>4878</v>
      </c>
      <c r="I5000" s="25" cm="1">
        <f t="array" ref="I5000">SUMPRODUCT((LEN(PROTEIN_stoich[[#This Row],[sequence]])-LEN(SUBSTITUTE(PROTEIN_stoich[[#This Row],[sequence]],{"A";"C";"D";"E";"F";"G";"H";"I";"K";"L";"M";"N";"P";"Q";"R";"S";"T";"V";"W";"Y"},""))),{72.08;104.14;115.08;129.11;148.17;58.05;138.14;114.16;130.18;114.16;132.2;115.1;98.12;129.13;158.19;88.08;102.1;100.13;187.21;164.17})/1000</f>
        <v>39.847869999999993</v>
      </c>
      <c r="J5000" t="s">
        <v>13105</v>
      </c>
      <c r="K5000" s="4" t="s">
        <v>4880</v>
      </c>
      <c r="M5000">
        <f>LEN(SUBSTITUTE(PROTEIN_stoich[[#This Row],[sequence]],"*",""))</f>
        <v>346</v>
      </c>
      <c r="O5000" t="s">
        <v>16</v>
      </c>
      <c r="P5000" t="str">
        <f>_xlfn.LET(_xlpm.id,PROTEIN_stoich[[#This Row],[uniprot]],HYPERLINK("https://www.uniprot.org/uniprotkb/"&amp;_xlpm.id&amp;"/entry",_xlpm.id))</f>
        <v>A0A0K3CGK0</v>
      </c>
      <c r="Q5000" t="e">
        <f>_xlfn.XLOOKUP(PROTEIN_stoich[[#This Row],[uniprot]],[1]!UniprotIFO[Entry],[1]!UniprotIFO[Gene Ontology IDs],"")</f>
        <v>#REF!</v>
      </c>
      <c r="R5000" t="e">
        <f>_xlfn.XLOOKUP(PROTEIN_stoich[[#This Row],[uniprot]],[1]!UniprotIFO[Entry],[1]!UniprotIFO[essential?],"")</f>
        <v>#REF!</v>
      </c>
      <c r="S5000" t="e">
        <f>_xlfn.XLOOKUP(PROTEIN_stoich[[#This Row],[sequence]],[2]!Table1[sequence_without_asterisks],[2]!Table1[protein_stoich seq matches],"")</f>
        <v>#REF!</v>
      </c>
      <c r="T5000" t="e">
        <f>_xlfn.XLOOKUP(PROTEIN_stoich[[#This Row],[uniprot]],[1]!UniprotIFO[Entry],[1]!UniprotIFO[protein_id in GSM model format],"")</f>
        <v>#REF!</v>
      </c>
    </row>
    <row r="5001" spans="1:20" x14ac:dyDescent="0.2">
      <c r="A50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RT16289</v>
      </c>
      <c r="B5001" t="s">
        <v>16695</v>
      </c>
      <c r="C5001" t="s">
        <v>16695</v>
      </c>
      <c r="D5001" t="s">
        <v>10891</v>
      </c>
      <c r="E5001" t="s">
        <v>4877</v>
      </c>
      <c r="G50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1" t="s">
        <v>4878</v>
      </c>
      <c r="I5001" s="25" cm="1">
        <f t="array" ref="I5001">SUMPRODUCT((LEN(PROTEIN_stoich[[#This Row],[sequence]])-LEN(SUBSTITUTE(PROTEIN_stoich[[#This Row],[sequence]],{"A";"C";"D";"E";"F";"G";"H";"I";"K";"L";"M";"N";"P";"Q";"R";"S";"T";"V";"W";"Y"},""))),{72.08;104.14;115.08;129.11;148.17;58.05;138.14;114.16;130.18;114.16;132.2;115.1;98.12;129.13;158.19;88.08;102.1;100.13;187.21;164.17})/1000</f>
        <v>37.292939999999994</v>
      </c>
      <c r="J5001" t="s">
        <v>12418</v>
      </c>
      <c r="K5001" s="4" t="s">
        <v>4880</v>
      </c>
      <c r="M5001">
        <f>LEN(SUBSTITUTE(PROTEIN_stoich[[#This Row],[sequence]],"*",""))</f>
        <v>355</v>
      </c>
      <c r="O5001" t="s">
        <v>16</v>
      </c>
      <c r="P5001" t="str">
        <f>_xlfn.LET(_xlpm.id,PROTEIN_stoich[[#This Row],[uniprot]],HYPERLINK("https://www.uniprot.org/uniprotkb/"&amp;_xlpm.id&amp;"/entry",_xlpm.id))</f>
        <v>A0A0K3CGJ9</v>
      </c>
      <c r="Q5001" t="e">
        <f>_xlfn.XLOOKUP(PROTEIN_stoich[[#This Row],[uniprot]],[1]!UniprotIFO[Entry],[1]!UniprotIFO[Gene Ontology IDs],"")</f>
        <v>#REF!</v>
      </c>
      <c r="R5001" t="e">
        <f>_xlfn.XLOOKUP(PROTEIN_stoich[[#This Row],[uniprot]],[1]!UniprotIFO[Entry],[1]!UniprotIFO[essential?],"")</f>
        <v>#REF!</v>
      </c>
      <c r="S5001" t="e">
        <f>_xlfn.XLOOKUP(PROTEIN_stoich[[#This Row],[sequence]],[2]!Table1[sequence_without_asterisks],[2]!Table1[protein_stoich seq matches],"")</f>
        <v>#REF!</v>
      </c>
      <c r="T5001" t="e">
        <f>_xlfn.XLOOKUP(PROTEIN_stoich[[#This Row],[uniprot]],[1]!UniprotIFO[Entry],[1]!UniprotIFO[protein_id in GSM model format],"")</f>
        <v>#REF!</v>
      </c>
    </row>
    <row r="5002" spans="1:20" x14ac:dyDescent="0.2">
      <c r="A50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A0A0K3CGJ1</v>
      </c>
      <c r="B5002" t="s">
        <v>11751</v>
      </c>
      <c r="C5002" t="s">
        <v>11751</v>
      </c>
      <c r="D5002" t="s">
        <v>11751</v>
      </c>
      <c r="E5002" t="s">
        <v>4877</v>
      </c>
      <c r="G50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2" t="s">
        <v>4878</v>
      </c>
      <c r="I5002" s="25" cm="1">
        <f t="array" ref="I5002">SUMPRODUCT((LEN(PROTEIN_stoich[[#This Row],[sequence]])-LEN(SUBSTITUTE(PROTEIN_stoich[[#This Row],[sequence]],{"A";"C";"D";"E";"F";"G";"H";"I";"K";"L";"M";"N";"P";"Q";"R";"S";"T";"V";"W";"Y"},""))),{72.08;104.14;115.08;129.11;148.17;58.05;138.14;114.16;130.18;114.16;132.2;115.1;98.12;129.13;158.19;88.08;102.1;100.13;187.21;164.17})/1000</f>
        <v>58.110760000000006</v>
      </c>
      <c r="J5002" t="s">
        <v>13276</v>
      </c>
      <c r="K5002" s="4" t="s">
        <v>4880</v>
      </c>
      <c r="M5002">
        <f>LEN(SUBSTITUTE(PROTEIN_stoich[[#This Row],[sequence]],"*",""))</f>
        <v>520</v>
      </c>
      <c r="O5002" t="s">
        <v>16</v>
      </c>
      <c r="P5002" t="str">
        <f>_xlfn.LET(_xlpm.id,PROTEIN_stoich[[#This Row],[uniprot]],HYPERLINK("https://www.uniprot.org/uniprotkb/"&amp;_xlpm.id&amp;"/entry",_xlpm.id))</f>
        <v>A0A0K3CGJ1</v>
      </c>
      <c r="Q5002" t="e">
        <f>_xlfn.XLOOKUP(PROTEIN_stoich[[#This Row],[uniprot]],[1]!UniprotIFO[Entry],[1]!UniprotIFO[Gene Ontology IDs],"")</f>
        <v>#REF!</v>
      </c>
      <c r="R5002" t="e">
        <f>_xlfn.XLOOKUP(PROTEIN_stoich[[#This Row],[uniprot]],[1]!UniprotIFO[Entry],[1]!UniprotIFO[essential?],"")</f>
        <v>#REF!</v>
      </c>
      <c r="S5002" t="e">
        <f>_xlfn.XLOOKUP(PROTEIN_stoich[[#This Row],[sequence]],[2]!Table1[sequence_without_asterisks],[2]!Table1[protein_stoich seq matches],"")</f>
        <v>#REF!</v>
      </c>
      <c r="T5002" t="e">
        <f>_xlfn.XLOOKUP(PROTEIN_stoich[[#This Row],[uniprot]],[1]!UniprotIFO[Entry],[1]!UniprotIFO[protein_id in GSM model format],"")</f>
        <v>#REF!</v>
      </c>
    </row>
    <row r="5003" spans="1:20" x14ac:dyDescent="0.2">
      <c r="A50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A0A0K3CGI7</v>
      </c>
      <c r="B5003" t="s">
        <v>11450</v>
      </c>
      <c r="C5003" t="s">
        <v>11450</v>
      </c>
      <c r="D5003" t="s">
        <v>11450</v>
      </c>
      <c r="E5003" t="s">
        <v>4877</v>
      </c>
      <c r="G50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3" t="s">
        <v>4878</v>
      </c>
      <c r="I5003" s="25" cm="1">
        <f t="array" ref="I5003">SUMPRODUCT((LEN(PROTEIN_stoich[[#This Row],[sequence]])-LEN(SUBSTITUTE(PROTEIN_stoich[[#This Row],[sequence]],{"A";"C";"D";"E";"F";"G";"H";"I";"K";"L";"M";"N";"P";"Q";"R";"S";"T";"V";"W";"Y"},""))),{72.08;104.14;115.08;129.11;148.17;58.05;138.14;114.16;130.18;114.16;132.2;115.1;98.12;129.13;158.19;88.08;102.1;100.13;187.21;164.17})/1000</f>
        <v>90.553200000000004</v>
      </c>
      <c r="J5003" t="s">
        <v>12975</v>
      </c>
      <c r="K5003" s="4" t="s">
        <v>4880</v>
      </c>
      <c r="M5003">
        <f>LEN(SUBSTITUTE(PROTEIN_stoich[[#This Row],[sequence]],"*",""))</f>
        <v>811</v>
      </c>
      <c r="O5003" t="s">
        <v>16</v>
      </c>
      <c r="P5003" t="str">
        <f>_xlfn.LET(_xlpm.id,PROTEIN_stoich[[#This Row],[uniprot]],HYPERLINK("https://www.uniprot.org/uniprotkb/"&amp;_xlpm.id&amp;"/entry",_xlpm.id))</f>
        <v>A0A0K3CGI7</v>
      </c>
      <c r="Q5003" t="e">
        <f>_xlfn.XLOOKUP(PROTEIN_stoich[[#This Row],[uniprot]],[1]!UniprotIFO[Entry],[1]!UniprotIFO[Gene Ontology IDs],"")</f>
        <v>#REF!</v>
      </c>
      <c r="R5003" t="e">
        <f>_xlfn.XLOOKUP(PROTEIN_stoich[[#This Row],[uniprot]],[1]!UniprotIFO[Entry],[1]!UniprotIFO[essential?],"")</f>
        <v>#REF!</v>
      </c>
      <c r="S5003" t="e">
        <f>_xlfn.XLOOKUP(PROTEIN_stoich[[#This Row],[sequence]],[2]!Table1[sequence_without_asterisks],[2]!Table1[protein_stoich seq matches],"")</f>
        <v>#REF!</v>
      </c>
      <c r="T5003" t="e">
        <f>_xlfn.XLOOKUP(PROTEIN_stoich[[#This Row],[uniprot]],[1]!UniprotIFO[Entry],[1]!UniprotIFO[protein_id in GSM model format],"")</f>
        <v>#REF!</v>
      </c>
    </row>
    <row r="5004" spans="1:20" x14ac:dyDescent="0.2">
      <c r="A50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RT14987</v>
      </c>
      <c r="B5004" t="s">
        <v>16518</v>
      </c>
      <c r="C5004" t="s">
        <v>16518</v>
      </c>
      <c r="D5004" t="s">
        <v>10685</v>
      </c>
      <c r="E5004" t="s">
        <v>4877</v>
      </c>
      <c r="G50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4" t="s">
        <v>4878</v>
      </c>
      <c r="I5004" s="25" cm="1">
        <f t="array" ref="I5004">SUMPRODUCT((LEN(PROTEIN_stoich[[#This Row],[sequence]])-LEN(SUBSTITUTE(PROTEIN_stoich[[#This Row],[sequence]],{"A";"C";"D";"E";"F";"G";"H";"I";"K";"L";"M";"N";"P";"Q";"R";"S";"T";"V";"W";"Y"},""))),{72.08;104.14;115.08;129.11;148.17;58.05;138.14;114.16;130.18;114.16;132.2;115.1;98.12;129.13;158.19;88.08;102.1;100.13;187.21;164.17})/1000</f>
        <v>76.128770000000003</v>
      </c>
      <c r="J5004" t="s">
        <v>12213</v>
      </c>
      <c r="K5004" s="4" t="s">
        <v>4880</v>
      </c>
      <c r="M5004">
        <f>LEN(SUBSTITUTE(PROTEIN_stoich[[#This Row],[sequence]],"*",""))</f>
        <v>714</v>
      </c>
      <c r="O5004" t="s">
        <v>16</v>
      </c>
      <c r="P5004" t="str">
        <f>_xlfn.LET(_xlpm.id,PROTEIN_stoich[[#This Row],[uniprot]],HYPERLINK("https://www.uniprot.org/uniprotkb/"&amp;_xlpm.id&amp;"/entry",_xlpm.id))</f>
        <v>A0A0K3CGI3</v>
      </c>
      <c r="Q5004" t="e">
        <f>_xlfn.XLOOKUP(PROTEIN_stoich[[#This Row],[uniprot]],[1]!UniprotIFO[Entry],[1]!UniprotIFO[Gene Ontology IDs],"")</f>
        <v>#REF!</v>
      </c>
      <c r="R5004" t="e">
        <f>_xlfn.XLOOKUP(PROTEIN_stoich[[#This Row],[uniprot]],[1]!UniprotIFO[Entry],[1]!UniprotIFO[essential?],"")</f>
        <v>#REF!</v>
      </c>
      <c r="S5004" t="e">
        <f>_xlfn.XLOOKUP(PROTEIN_stoich[[#This Row],[sequence]],[2]!Table1[sequence_without_asterisks],[2]!Table1[protein_stoich seq matches],"")</f>
        <v>#REF!</v>
      </c>
      <c r="T5004" t="e">
        <f>_xlfn.XLOOKUP(PROTEIN_stoich[[#This Row],[uniprot]],[1]!UniprotIFO[Entry],[1]!UniprotIFO[protein_id in GSM model format],"")</f>
        <v>#REF!</v>
      </c>
    </row>
    <row r="5005" spans="1:20" x14ac:dyDescent="0.2">
      <c r="A50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A0A0K3CGH9</v>
      </c>
      <c r="B5005" t="s">
        <v>11082</v>
      </c>
      <c r="C5005" t="s">
        <v>11082</v>
      </c>
      <c r="D5005" t="s">
        <v>11082</v>
      </c>
      <c r="E5005" t="s">
        <v>4877</v>
      </c>
      <c r="G50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5" t="s">
        <v>4878</v>
      </c>
      <c r="I5005" s="25" cm="1">
        <f t="array" ref="I5005">SUMPRODUCT((LEN(PROTEIN_stoich[[#This Row],[sequence]])-LEN(SUBSTITUTE(PROTEIN_stoich[[#This Row],[sequence]],{"A";"C";"D";"E";"F";"G";"H";"I";"K";"L";"M";"N";"P";"Q";"R";"S";"T";"V";"W";"Y"},""))),{72.08;104.14;115.08;129.11;148.17;58.05;138.14;114.16;130.18;114.16;132.2;115.1;98.12;129.13;158.19;88.08;102.1;100.13;187.21;164.17})/1000</f>
        <v>172.88197000000002</v>
      </c>
      <c r="J5005" t="s">
        <v>12608</v>
      </c>
      <c r="K5005" s="4" t="s">
        <v>4880</v>
      </c>
      <c r="M5005">
        <f>LEN(SUBSTITUTE(PROTEIN_stoich[[#This Row],[sequence]],"*",""))</f>
        <v>1604</v>
      </c>
      <c r="O5005" t="s">
        <v>16</v>
      </c>
      <c r="P5005" t="str">
        <f>_xlfn.LET(_xlpm.id,PROTEIN_stoich[[#This Row],[uniprot]],HYPERLINK("https://www.uniprot.org/uniprotkb/"&amp;_xlpm.id&amp;"/entry",_xlpm.id))</f>
        <v>A0A0K3CGH9</v>
      </c>
      <c r="Q5005" t="e">
        <f>_xlfn.XLOOKUP(PROTEIN_stoich[[#This Row],[uniprot]],[1]!UniprotIFO[Entry],[1]!UniprotIFO[Gene Ontology IDs],"")</f>
        <v>#REF!</v>
      </c>
      <c r="R5005" t="e">
        <f>_xlfn.XLOOKUP(PROTEIN_stoich[[#This Row],[uniprot]],[1]!UniprotIFO[Entry],[1]!UniprotIFO[essential?],"")</f>
        <v>#REF!</v>
      </c>
      <c r="S5005" t="e">
        <f>_xlfn.XLOOKUP(PROTEIN_stoich[[#This Row],[sequence]],[2]!Table1[sequence_without_asterisks],[2]!Table1[protein_stoich seq matches],"")</f>
        <v>#REF!</v>
      </c>
      <c r="T5005" t="e">
        <f>_xlfn.XLOOKUP(PROTEIN_stoich[[#This Row],[uniprot]],[1]!UniprotIFO[Entry],[1]!UniprotIFO[protein_id in GSM model format],"")</f>
        <v>#REF!</v>
      </c>
    </row>
    <row r="5006" spans="1:20" x14ac:dyDescent="0.2">
      <c r="A50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A0A0K3CGH3</v>
      </c>
      <c r="B5006" t="s">
        <v>10874</v>
      </c>
      <c r="C5006" t="s">
        <v>10874</v>
      </c>
      <c r="D5006" t="s">
        <v>10874</v>
      </c>
      <c r="E5006" t="s">
        <v>4877</v>
      </c>
      <c r="G50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6" t="s">
        <v>4878</v>
      </c>
      <c r="I5006" s="25" cm="1">
        <f t="array" ref="I5006">SUMPRODUCT((LEN(PROTEIN_stoich[[#This Row],[sequence]])-LEN(SUBSTITUTE(PROTEIN_stoich[[#This Row],[sequence]],{"A";"C";"D";"E";"F";"G";"H";"I";"K";"L";"M";"N";"P";"Q";"R";"S";"T";"V";"W";"Y"},""))),{72.08;104.14;115.08;129.11;148.17;58.05;138.14;114.16;130.18;114.16;132.2;115.1;98.12;129.13;158.19;88.08;102.1;100.13;187.21;164.17})/1000</f>
        <v>96.467049999999986</v>
      </c>
      <c r="J5006" t="s">
        <v>12401</v>
      </c>
      <c r="K5006" s="4" t="s">
        <v>4880</v>
      </c>
      <c r="M5006">
        <f>LEN(SUBSTITUTE(PROTEIN_stoich[[#This Row],[sequence]],"*",""))</f>
        <v>922</v>
      </c>
      <c r="O5006" t="s">
        <v>16</v>
      </c>
      <c r="P5006" t="str">
        <f>_xlfn.LET(_xlpm.id,PROTEIN_stoich[[#This Row],[uniprot]],HYPERLINK("https://www.uniprot.org/uniprotkb/"&amp;_xlpm.id&amp;"/entry",_xlpm.id))</f>
        <v>A0A0K3CGH3</v>
      </c>
      <c r="Q5006" t="e">
        <f>_xlfn.XLOOKUP(PROTEIN_stoich[[#This Row],[uniprot]],[1]!UniprotIFO[Entry],[1]!UniprotIFO[Gene Ontology IDs],"")</f>
        <v>#REF!</v>
      </c>
      <c r="R5006" t="e">
        <f>_xlfn.XLOOKUP(PROTEIN_stoich[[#This Row],[uniprot]],[1]!UniprotIFO[Entry],[1]!UniprotIFO[essential?],"")</f>
        <v>#REF!</v>
      </c>
      <c r="S5006" t="e">
        <f>_xlfn.XLOOKUP(PROTEIN_stoich[[#This Row],[sequence]],[2]!Table1[sequence_without_asterisks],[2]!Table1[protein_stoich seq matches],"")</f>
        <v>#REF!</v>
      </c>
      <c r="T5006" t="e">
        <f>_xlfn.XLOOKUP(PROTEIN_stoich[[#This Row],[uniprot]],[1]!UniprotIFO[Entry],[1]!UniprotIFO[protein_id in GSM model format],"")</f>
        <v>#REF!</v>
      </c>
    </row>
    <row r="5007" spans="1:20" x14ac:dyDescent="0.2">
      <c r="A50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RT15430</v>
      </c>
      <c r="B5007" t="s">
        <v>16801</v>
      </c>
      <c r="C5007" t="s">
        <v>16801</v>
      </c>
      <c r="D5007" t="s">
        <v>11263</v>
      </c>
      <c r="E5007" t="s">
        <v>4877</v>
      </c>
      <c r="G50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7" t="s">
        <v>4878</v>
      </c>
      <c r="I5007" s="25" cm="1">
        <f t="array" ref="I5007">SUMPRODUCT((LEN(PROTEIN_stoich[[#This Row],[sequence]])-LEN(SUBSTITUTE(PROTEIN_stoich[[#This Row],[sequence]],{"A";"C";"D";"E";"F";"G";"H";"I";"K";"L";"M";"N";"P";"Q";"R";"S";"T";"V";"W";"Y"},""))),{72.08;104.14;115.08;129.11;148.17;58.05;138.14;114.16;130.18;114.16;132.2;115.1;98.12;129.13;158.19;88.08;102.1;100.13;187.21;164.17})/1000</f>
        <v>39.819369999999992</v>
      </c>
      <c r="J5007" t="s">
        <v>12788</v>
      </c>
      <c r="K5007" s="4" t="s">
        <v>4880</v>
      </c>
      <c r="M5007">
        <f>LEN(SUBSTITUTE(PROTEIN_stoich[[#This Row],[sequence]],"*",""))</f>
        <v>357</v>
      </c>
      <c r="O5007" t="s">
        <v>16</v>
      </c>
      <c r="P5007" t="str">
        <f>_xlfn.LET(_xlpm.id,PROTEIN_stoich[[#This Row],[uniprot]],HYPERLINK("https://www.uniprot.org/uniprotkb/"&amp;_xlpm.id&amp;"/entry",_xlpm.id))</f>
        <v>A0A0K3CGG6</v>
      </c>
      <c r="Q5007" t="e">
        <f>_xlfn.XLOOKUP(PROTEIN_stoich[[#This Row],[uniprot]],[1]!UniprotIFO[Entry],[1]!UniprotIFO[Gene Ontology IDs],"")</f>
        <v>#REF!</v>
      </c>
      <c r="R5007" t="e">
        <f>_xlfn.XLOOKUP(PROTEIN_stoich[[#This Row],[uniprot]],[1]!UniprotIFO[Entry],[1]!UniprotIFO[essential?],"")</f>
        <v>#REF!</v>
      </c>
      <c r="S5007" t="e">
        <f>_xlfn.XLOOKUP(PROTEIN_stoich[[#This Row],[sequence]],[2]!Table1[sequence_without_asterisks],[2]!Table1[protein_stoich seq matches],"")</f>
        <v>#REF!</v>
      </c>
      <c r="T5007" t="e">
        <f>_xlfn.XLOOKUP(PROTEIN_stoich[[#This Row],[uniprot]],[1]!UniprotIFO[Entry],[1]!UniprotIFO[protein_id in GSM model format],"")</f>
        <v>#REF!</v>
      </c>
    </row>
    <row r="5008" spans="1:20" x14ac:dyDescent="0.2">
      <c r="A50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A0A0K3CGG4</v>
      </c>
      <c r="B5008" t="s">
        <v>11068</v>
      </c>
      <c r="C5008" t="s">
        <v>11068</v>
      </c>
      <c r="D5008" t="s">
        <v>11068</v>
      </c>
      <c r="E5008" t="s">
        <v>4877</v>
      </c>
      <c r="G50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8" t="s">
        <v>4878</v>
      </c>
      <c r="I5008" s="25" cm="1">
        <f t="array" ref="I5008">SUMPRODUCT((LEN(PROTEIN_stoich[[#This Row],[sequence]])-LEN(SUBSTITUTE(PROTEIN_stoich[[#This Row],[sequence]],{"A";"C";"D";"E";"F";"G";"H";"I";"K";"L";"M";"N";"P";"Q";"R";"S";"T";"V";"W";"Y"},""))),{72.08;104.14;115.08;129.11;148.17;58.05;138.14;114.16;130.18;114.16;132.2;115.1;98.12;129.13;158.19;88.08;102.1;100.13;187.21;164.17})/1000</f>
        <v>62.167060000000014</v>
      </c>
      <c r="J5008" t="s">
        <v>12594</v>
      </c>
      <c r="K5008" s="4" t="s">
        <v>4880</v>
      </c>
      <c r="M5008">
        <f>LEN(SUBSTITUTE(PROTEIN_stoich[[#This Row],[sequence]],"*",""))</f>
        <v>546</v>
      </c>
      <c r="O5008" t="s">
        <v>16</v>
      </c>
      <c r="P5008" t="str">
        <f>_xlfn.LET(_xlpm.id,PROTEIN_stoich[[#This Row],[uniprot]],HYPERLINK("https://www.uniprot.org/uniprotkb/"&amp;_xlpm.id&amp;"/entry",_xlpm.id))</f>
        <v>A0A0K3CGG4</v>
      </c>
      <c r="Q5008" t="e">
        <f>_xlfn.XLOOKUP(PROTEIN_stoich[[#This Row],[uniprot]],[1]!UniprotIFO[Entry],[1]!UniprotIFO[Gene Ontology IDs],"")</f>
        <v>#REF!</v>
      </c>
      <c r="R5008" t="e">
        <f>_xlfn.XLOOKUP(PROTEIN_stoich[[#This Row],[uniprot]],[1]!UniprotIFO[Entry],[1]!UniprotIFO[essential?],"")</f>
        <v>#REF!</v>
      </c>
      <c r="S5008" t="e">
        <f>_xlfn.XLOOKUP(PROTEIN_stoich[[#This Row],[sequence]],[2]!Table1[sequence_without_asterisks],[2]!Table1[protein_stoich seq matches],"")</f>
        <v>#REF!</v>
      </c>
      <c r="T5008" t="e">
        <f>_xlfn.XLOOKUP(PROTEIN_stoich[[#This Row],[uniprot]],[1]!UniprotIFO[Entry],[1]!UniprotIFO[protein_id in GSM model format],"")</f>
        <v>#REF!</v>
      </c>
    </row>
    <row r="5009" spans="1:20" x14ac:dyDescent="0.2">
      <c r="A50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A0A0K3CGF9</v>
      </c>
      <c r="B5009" t="s">
        <v>11530</v>
      </c>
      <c r="C5009" t="s">
        <v>11530</v>
      </c>
      <c r="D5009" t="s">
        <v>11530</v>
      </c>
      <c r="E5009" t="s">
        <v>4877</v>
      </c>
      <c r="G50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09" t="s">
        <v>4878</v>
      </c>
      <c r="I5009" s="25" cm="1">
        <f t="array" ref="I5009">SUMPRODUCT((LEN(PROTEIN_stoich[[#This Row],[sequence]])-LEN(SUBSTITUTE(PROTEIN_stoich[[#This Row],[sequence]],{"A";"C";"D";"E";"F";"G";"H";"I";"K";"L";"M";"N";"P";"Q";"R";"S";"T";"V";"W";"Y"},""))),{72.08;104.14;115.08;129.11;148.17;58.05;138.14;114.16;130.18;114.16;132.2;115.1;98.12;129.13;158.19;88.08;102.1;100.13;187.21;164.17})/1000</f>
        <v>133.00798</v>
      </c>
      <c r="J5009" t="s">
        <v>13055</v>
      </c>
      <c r="K5009" s="4" t="s">
        <v>4880</v>
      </c>
      <c r="M5009">
        <f>LEN(SUBSTITUTE(PROTEIN_stoich[[#This Row],[sequence]],"*",""))</f>
        <v>1225</v>
      </c>
      <c r="O5009" t="s">
        <v>16</v>
      </c>
      <c r="P5009" t="str">
        <f>_xlfn.LET(_xlpm.id,PROTEIN_stoich[[#This Row],[uniprot]],HYPERLINK("https://www.uniprot.org/uniprotkb/"&amp;_xlpm.id&amp;"/entry",_xlpm.id))</f>
        <v>A0A0K3CGF9</v>
      </c>
      <c r="Q5009" t="e">
        <f>_xlfn.XLOOKUP(PROTEIN_stoich[[#This Row],[uniprot]],[1]!UniprotIFO[Entry],[1]!UniprotIFO[Gene Ontology IDs],"")</f>
        <v>#REF!</v>
      </c>
      <c r="R5009" t="e">
        <f>_xlfn.XLOOKUP(PROTEIN_stoich[[#This Row],[uniprot]],[1]!UniprotIFO[Entry],[1]!UniprotIFO[essential?],"")</f>
        <v>#REF!</v>
      </c>
      <c r="S5009" t="e">
        <f>_xlfn.XLOOKUP(PROTEIN_stoich[[#This Row],[sequence]],[2]!Table1[sequence_without_asterisks],[2]!Table1[protein_stoich seq matches],"")</f>
        <v>#REF!</v>
      </c>
      <c r="T5009" t="e">
        <f>_xlfn.XLOOKUP(PROTEIN_stoich[[#This Row],[uniprot]],[1]!UniprotIFO[Entry],[1]!UniprotIFO[protein_id in GSM model format],"")</f>
        <v>#REF!</v>
      </c>
    </row>
    <row r="5010" spans="1:20" x14ac:dyDescent="0.2">
      <c r="A50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A0A0K3CGF2</v>
      </c>
      <c r="B5010" t="s">
        <v>11823</v>
      </c>
      <c r="C5010" t="s">
        <v>11823</v>
      </c>
      <c r="D5010" t="s">
        <v>11823</v>
      </c>
      <c r="E5010" t="s">
        <v>4877</v>
      </c>
      <c r="G50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0" t="s">
        <v>4878</v>
      </c>
      <c r="I5010" s="25" cm="1">
        <f t="array" ref="I5010">SUMPRODUCT((LEN(PROTEIN_stoich[[#This Row],[sequence]])-LEN(SUBSTITUTE(PROTEIN_stoich[[#This Row],[sequence]],{"A";"C";"D";"E";"F";"G";"H";"I";"K";"L";"M";"N";"P";"Q";"R";"S";"T";"V";"W";"Y"},""))),{72.08;104.14;115.08;129.11;148.17;58.05;138.14;114.16;130.18;114.16;132.2;115.1;98.12;129.13;158.19;88.08;102.1;100.13;187.21;164.17})/1000</f>
        <v>57.746279999999999</v>
      </c>
      <c r="J5010" t="s">
        <v>13345</v>
      </c>
      <c r="K5010" s="4" t="s">
        <v>4880</v>
      </c>
      <c r="M5010">
        <f>LEN(SUBSTITUTE(PROTEIN_stoich[[#This Row],[sequence]],"*",""))</f>
        <v>506</v>
      </c>
      <c r="O5010" t="s">
        <v>16</v>
      </c>
      <c r="P5010" t="str">
        <f>_xlfn.LET(_xlpm.id,PROTEIN_stoich[[#This Row],[uniprot]],HYPERLINK("https://www.uniprot.org/uniprotkb/"&amp;_xlpm.id&amp;"/entry",_xlpm.id))</f>
        <v>A0A0K3CGF2</v>
      </c>
      <c r="Q5010" t="e">
        <f>_xlfn.XLOOKUP(PROTEIN_stoich[[#This Row],[uniprot]],[1]!UniprotIFO[Entry],[1]!UniprotIFO[Gene Ontology IDs],"")</f>
        <v>#REF!</v>
      </c>
      <c r="R5010" t="e">
        <f>_xlfn.XLOOKUP(PROTEIN_stoich[[#This Row],[uniprot]],[1]!UniprotIFO[Entry],[1]!UniprotIFO[essential?],"")</f>
        <v>#REF!</v>
      </c>
      <c r="S5010" t="e">
        <f>_xlfn.XLOOKUP(PROTEIN_stoich[[#This Row],[sequence]],[2]!Table1[sequence_without_asterisks],[2]!Table1[protein_stoich seq matches],"")</f>
        <v>#REF!</v>
      </c>
      <c r="T5010" t="e">
        <f>_xlfn.XLOOKUP(PROTEIN_stoich[[#This Row],[uniprot]],[1]!UniprotIFO[Entry],[1]!UniprotIFO[protein_id in GSM model format],"")</f>
        <v>#REF!</v>
      </c>
    </row>
    <row r="5011" spans="1:20" x14ac:dyDescent="0.2">
      <c r="A50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RT15402</v>
      </c>
      <c r="B5011" t="s">
        <v>16886</v>
      </c>
      <c r="C5011" t="s">
        <v>16886</v>
      </c>
      <c r="D5011" t="s">
        <v>11353</v>
      </c>
      <c r="E5011" t="s">
        <v>4877</v>
      </c>
      <c r="G50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1" t="s">
        <v>4878</v>
      </c>
      <c r="I5011" s="25" cm="1">
        <f t="array" ref="I5011">SUMPRODUCT((LEN(PROTEIN_stoich[[#This Row],[sequence]])-LEN(SUBSTITUTE(PROTEIN_stoich[[#This Row],[sequence]],{"A";"C";"D";"E";"F";"G";"H";"I";"K";"L";"M";"N";"P";"Q";"R";"S";"T";"V";"W";"Y"},""))),{72.08;104.14;115.08;129.11;148.17;58.05;138.14;114.16;130.18;114.16;132.2;115.1;98.12;129.13;158.19;88.08;102.1;100.13;187.21;164.17})/1000</f>
        <v>15.917749999999998</v>
      </c>
      <c r="J5011" t="s">
        <v>12878</v>
      </c>
      <c r="K5011" s="4" t="s">
        <v>4880</v>
      </c>
      <c r="M5011">
        <f>LEN(SUBSTITUTE(PROTEIN_stoich[[#This Row],[sequence]],"*",""))</f>
        <v>146</v>
      </c>
      <c r="O5011" t="s">
        <v>16</v>
      </c>
      <c r="P5011" t="str">
        <f>_xlfn.LET(_xlpm.id,PROTEIN_stoich[[#This Row],[uniprot]],HYPERLINK("https://www.uniprot.org/uniprotkb/"&amp;_xlpm.id&amp;"/entry",_xlpm.id))</f>
        <v>A0A0K3CGF1</v>
      </c>
      <c r="Q5011" t="e">
        <f>_xlfn.XLOOKUP(PROTEIN_stoich[[#This Row],[uniprot]],[1]!UniprotIFO[Entry],[1]!UniprotIFO[Gene Ontology IDs],"")</f>
        <v>#REF!</v>
      </c>
      <c r="R5011" t="e">
        <f>_xlfn.XLOOKUP(PROTEIN_stoich[[#This Row],[uniprot]],[1]!UniprotIFO[Entry],[1]!UniprotIFO[essential?],"")</f>
        <v>#REF!</v>
      </c>
      <c r="S5011" t="e">
        <f>_xlfn.XLOOKUP(PROTEIN_stoich[[#This Row],[sequence]],[2]!Table1[sequence_without_asterisks],[2]!Table1[protein_stoich seq matches],"")</f>
        <v>#REF!</v>
      </c>
      <c r="T5011" t="e">
        <f>_xlfn.XLOOKUP(PROTEIN_stoich[[#This Row],[uniprot]],[1]!UniprotIFO[Entry],[1]!UniprotIFO[protein_id in GSM model format],"")</f>
        <v>#REF!</v>
      </c>
    </row>
    <row r="5012" spans="1:20" x14ac:dyDescent="0.2">
      <c r="A50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RT14982</v>
      </c>
      <c r="B5012" t="s">
        <v>16737</v>
      </c>
      <c r="C5012" t="s">
        <v>16737</v>
      </c>
      <c r="D5012" t="s">
        <v>11018</v>
      </c>
      <c r="E5012" t="s">
        <v>4877</v>
      </c>
      <c r="G50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2" t="s">
        <v>4878</v>
      </c>
      <c r="I5012" s="25" cm="1">
        <f t="array" ref="I5012">SUMPRODUCT((LEN(PROTEIN_stoich[[#This Row],[sequence]])-LEN(SUBSTITUTE(PROTEIN_stoich[[#This Row],[sequence]],{"A";"C";"D";"E";"F";"G";"H";"I";"K";"L";"M";"N";"P";"Q";"R";"S";"T";"V";"W";"Y"},""))),{72.08;104.14;115.08;129.11;148.17;58.05;138.14;114.16;130.18;114.16;132.2;115.1;98.12;129.13;158.19;88.08;102.1;100.13;187.21;164.17})/1000</f>
        <v>163.08707000000001</v>
      </c>
      <c r="J5012" t="s">
        <v>12544</v>
      </c>
      <c r="K5012" s="4" t="s">
        <v>4880</v>
      </c>
      <c r="M5012">
        <f>LEN(SUBSTITUTE(PROTEIN_stoich[[#This Row],[sequence]],"*",""))</f>
        <v>1494</v>
      </c>
      <c r="O5012" t="s">
        <v>16</v>
      </c>
      <c r="P5012" t="str">
        <f>_xlfn.LET(_xlpm.id,PROTEIN_stoich[[#This Row],[uniprot]],HYPERLINK("https://www.uniprot.org/uniprotkb/"&amp;_xlpm.id&amp;"/entry",_xlpm.id))</f>
        <v>A0A0K3CGE9</v>
      </c>
      <c r="Q5012" t="e">
        <f>_xlfn.XLOOKUP(PROTEIN_stoich[[#This Row],[uniprot]],[1]!UniprotIFO[Entry],[1]!UniprotIFO[Gene Ontology IDs],"")</f>
        <v>#REF!</v>
      </c>
      <c r="R5012" t="e">
        <f>_xlfn.XLOOKUP(PROTEIN_stoich[[#This Row],[uniprot]],[1]!UniprotIFO[Entry],[1]!UniprotIFO[essential?],"")</f>
        <v>#REF!</v>
      </c>
      <c r="S5012" t="e">
        <f>_xlfn.XLOOKUP(PROTEIN_stoich[[#This Row],[sequence]],[2]!Table1[sequence_without_asterisks],[2]!Table1[protein_stoich seq matches],"")</f>
        <v>#REF!</v>
      </c>
      <c r="T5012" t="e">
        <f>_xlfn.XLOOKUP(PROTEIN_stoich[[#This Row],[uniprot]],[1]!UniprotIFO[Entry],[1]!UniprotIFO[protein_id in GSM model format],"")</f>
        <v>#REF!</v>
      </c>
    </row>
    <row r="5013" spans="1:20" x14ac:dyDescent="0.2">
      <c r="A50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A0A0K3CGE8</v>
      </c>
      <c r="B5013" t="s">
        <v>11066</v>
      </c>
      <c r="C5013" t="s">
        <v>11066</v>
      </c>
      <c r="D5013" t="s">
        <v>11066</v>
      </c>
      <c r="E5013" t="s">
        <v>4877</v>
      </c>
      <c r="G50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3" t="s">
        <v>4878</v>
      </c>
      <c r="I5013" s="25" cm="1">
        <f t="array" ref="I5013">SUMPRODUCT((LEN(PROTEIN_stoich[[#This Row],[sequence]])-LEN(SUBSTITUTE(PROTEIN_stoich[[#This Row],[sequence]],{"A";"C";"D";"E";"F";"G";"H";"I";"K";"L";"M";"N";"P";"Q";"R";"S";"T";"V";"W";"Y"},""))),{72.08;104.14;115.08;129.11;148.17;58.05;138.14;114.16;130.18;114.16;132.2;115.1;98.12;129.13;158.19;88.08;102.1;100.13;187.21;164.17})/1000</f>
        <v>31.452470000000002</v>
      </c>
      <c r="J5013" t="s">
        <v>12592</v>
      </c>
      <c r="K5013" s="4" t="s">
        <v>4880</v>
      </c>
      <c r="M5013">
        <f>LEN(SUBSTITUTE(PROTEIN_stoich[[#This Row],[sequence]],"*",""))</f>
        <v>275</v>
      </c>
      <c r="O5013" t="s">
        <v>16</v>
      </c>
      <c r="P5013" t="str">
        <f>_xlfn.LET(_xlpm.id,PROTEIN_stoich[[#This Row],[uniprot]],HYPERLINK("https://www.uniprot.org/uniprotkb/"&amp;_xlpm.id&amp;"/entry",_xlpm.id))</f>
        <v>A0A0K3CGE8</v>
      </c>
      <c r="Q5013" t="e">
        <f>_xlfn.XLOOKUP(PROTEIN_stoich[[#This Row],[uniprot]],[1]!UniprotIFO[Entry],[1]!UniprotIFO[Gene Ontology IDs],"")</f>
        <v>#REF!</v>
      </c>
      <c r="R5013" t="e">
        <f>_xlfn.XLOOKUP(PROTEIN_stoich[[#This Row],[uniprot]],[1]!UniprotIFO[Entry],[1]!UniprotIFO[essential?],"")</f>
        <v>#REF!</v>
      </c>
      <c r="S5013" t="e">
        <f>_xlfn.XLOOKUP(PROTEIN_stoich[[#This Row],[sequence]],[2]!Table1[sequence_without_asterisks],[2]!Table1[protein_stoich seq matches],"")</f>
        <v>#REF!</v>
      </c>
      <c r="T5013" t="e">
        <f>_xlfn.XLOOKUP(PROTEIN_stoich[[#This Row],[uniprot]],[1]!UniprotIFO[Entry],[1]!UniprotIFO[protein_id in GSM model format],"")</f>
        <v>#REF!</v>
      </c>
    </row>
    <row r="5014" spans="1:20" x14ac:dyDescent="0.2">
      <c r="A50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A0A0K3CGE0</v>
      </c>
      <c r="B5014" t="s">
        <v>12103</v>
      </c>
      <c r="C5014" t="s">
        <v>12103</v>
      </c>
      <c r="D5014" t="s">
        <v>12103</v>
      </c>
      <c r="E5014" t="s">
        <v>4877</v>
      </c>
      <c r="G50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4" t="s">
        <v>4878</v>
      </c>
      <c r="I5014" s="25" cm="1">
        <f t="array" ref="I5014">SUMPRODUCT((LEN(PROTEIN_stoich[[#This Row],[sequence]])-LEN(SUBSTITUTE(PROTEIN_stoich[[#This Row],[sequence]],{"A";"C";"D";"E";"F";"G";"H";"I";"K";"L";"M";"N";"P";"Q";"R";"S";"T";"V";"W";"Y"},""))),{72.08;104.14;115.08;129.11;148.17;58.05;138.14;114.16;130.18;114.16;132.2;115.1;98.12;129.13;158.19;88.08;102.1;100.13;187.21;164.17})/1000</f>
        <v>10.436859999999999</v>
      </c>
      <c r="J5014" t="s">
        <v>13625</v>
      </c>
      <c r="K5014" s="4" t="s">
        <v>4880</v>
      </c>
      <c r="M5014">
        <f>LEN(SUBSTITUTE(PROTEIN_stoich[[#This Row],[sequence]],"*",""))</f>
        <v>91</v>
      </c>
      <c r="O5014" t="s">
        <v>16</v>
      </c>
      <c r="P5014" t="str">
        <f>_xlfn.LET(_xlpm.id,PROTEIN_stoich[[#This Row],[uniprot]],HYPERLINK("https://www.uniprot.org/uniprotkb/"&amp;_xlpm.id&amp;"/entry",_xlpm.id))</f>
        <v>A0A0K3CGE0</v>
      </c>
      <c r="Q5014" t="e">
        <f>_xlfn.XLOOKUP(PROTEIN_stoich[[#This Row],[uniprot]],[1]!UniprotIFO[Entry],[1]!UniprotIFO[Gene Ontology IDs],"")</f>
        <v>#REF!</v>
      </c>
      <c r="R5014" t="e">
        <f>_xlfn.XLOOKUP(PROTEIN_stoich[[#This Row],[uniprot]],[1]!UniprotIFO[Entry],[1]!UniprotIFO[essential?],"")</f>
        <v>#REF!</v>
      </c>
      <c r="S5014" t="e">
        <f>_xlfn.XLOOKUP(PROTEIN_stoich[[#This Row],[sequence]],[2]!Table1[sequence_without_asterisks],[2]!Table1[protein_stoich seq matches],"")</f>
        <v>#REF!</v>
      </c>
      <c r="T5014" t="e">
        <f>_xlfn.XLOOKUP(PROTEIN_stoich[[#This Row],[uniprot]],[1]!UniprotIFO[Entry],[1]!UniprotIFO[protein_id in GSM model format],"")</f>
        <v>#REF!</v>
      </c>
    </row>
    <row r="5015" spans="1:20" x14ac:dyDescent="0.2">
      <c r="A50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RT13399</v>
      </c>
      <c r="B5015" t="s">
        <v>16962</v>
      </c>
      <c r="C5015" t="s">
        <v>16962</v>
      </c>
      <c r="D5015" t="s">
        <v>11554</v>
      </c>
      <c r="E5015" t="s">
        <v>4877</v>
      </c>
      <c r="G50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5" t="s">
        <v>4878</v>
      </c>
      <c r="I5015" s="25" cm="1">
        <f t="array" ref="I5015">SUMPRODUCT((LEN(PROTEIN_stoich[[#This Row],[sequence]])-LEN(SUBSTITUTE(PROTEIN_stoich[[#This Row],[sequence]],{"A";"C";"D";"E";"F";"G";"H";"I";"K";"L";"M";"N";"P";"Q";"R";"S";"T";"V";"W";"Y"},""))),{72.08;104.14;115.08;129.11;148.17;58.05;138.14;114.16;130.18;114.16;132.2;115.1;98.12;129.13;158.19;88.08;102.1;100.13;187.21;164.17})/1000</f>
        <v>65.920950000000005</v>
      </c>
      <c r="J5015" t="s">
        <v>13079</v>
      </c>
      <c r="K5015" s="4" t="s">
        <v>4880</v>
      </c>
      <c r="M5015">
        <f>LEN(SUBSTITUTE(PROTEIN_stoich[[#This Row],[sequence]],"*",""))</f>
        <v>627</v>
      </c>
      <c r="O5015" t="s">
        <v>16</v>
      </c>
      <c r="P5015" t="str">
        <f>_xlfn.LET(_xlpm.id,PROTEIN_stoich[[#This Row],[uniprot]],HYPERLINK("https://www.uniprot.org/uniprotkb/"&amp;_xlpm.id&amp;"/entry",_xlpm.id))</f>
        <v>A0A0K3CGD7</v>
      </c>
      <c r="Q5015" t="e">
        <f>_xlfn.XLOOKUP(PROTEIN_stoich[[#This Row],[uniprot]],[1]!UniprotIFO[Entry],[1]!UniprotIFO[Gene Ontology IDs],"")</f>
        <v>#REF!</v>
      </c>
      <c r="R5015" t="e">
        <f>_xlfn.XLOOKUP(PROTEIN_stoich[[#This Row],[uniprot]],[1]!UniprotIFO[Entry],[1]!UniprotIFO[essential?],"")</f>
        <v>#REF!</v>
      </c>
      <c r="S5015" t="e">
        <f>_xlfn.XLOOKUP(PROTEIN_stoich[[#This Row],[sequence]],[2]!Table1[sequence_without_asterisks],[2]!Table1[protein_stoich seq matches],"")</f>
        <v>#REF!</v>
      </c>
      <c r="T5015" t="e">
        <f>_xlfn.XLOOKUP(PROTEIN_stoich[[#This Row],[uniprot]],[1]!UniprotIFO[Entry],[1]!UniprotIFO[protein_id in GSM model format],"")</f>
        <v>#REF!</v>
      </c>
    </row>
    <row r="5016" spans="1:20" x14ac:dyDescent="0.2">
      <c r="A50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RT13392</v>
      </c>
      <c r="B5016" t="s">
        <v>16745</v>
      </c>
      <c r="C5016" t="s">
        <v>16745</v>
      </c>
      <c r="D5016" t="s">
        <v>11047</v>
      </c>
      <c r="E5016" t="s">
        <v>4877</v>
      </c>
      <c r="G50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6" t="s">
        <v>4878</v>
      </c>
      <c r="I5016" s="25" cm="1">
        <f t="array" ref="I5016">SUMPRODUCT((LEN(PROTEIN_stoich[[#This Row],[sequence]])-LEN(SUBSTITUTE(PROTEIN_stoich[[#This Row],[sequence]],{"A";"C";"D";"E";"F";"G";"H";"I";"K";"L";"M";"N";"P";"Q";"R";"S";"T";"V";"W";"Y"},""))),{72.08;104.14;115.08;129.11;148.17;58.05;138.14;114.16;130.18;114.16;132.2;115.1;98.12;129.13;158.19;88.08;102.1;100.13;187.21;164.17})/1000</f>
        <v>163.11696999999998</v>
      </c>
      <c r="J5016" t="s">
        <v>12573</v>
      </c>
      <c r="K5016" s="4" t="s">
        <v>4880</v>
      </c>
      <c r="M5016">
        <f>LEN(SUBSTITUTE(PROTEIN_stoich[[#This Row],[sequence]],"*",""))</f>
        <v>1482</v>
      </c>
      <c r="O5016" t="s">
        <v>16</v>
      </c>
      <c r="P5016" t="str">
        <f>_xlfn.LET(_xlpm.id,PROTEIN_stoich[[#This Row],[uniprot]],HYPERLINK("https://www.uniprot.org/uniprotkb/"&amp;_xlpm.id&amp;"/entry",_xlpm.id))</f>
        <v>A0A0K3CGD3</v>
      </c>
      <c r="Q5016" t="e">
        <f>_xlfn.XLOOKUP(PROTEIN_stoich[[#This Row],[uniprot]],[1]!UniprotIFO[Entry],[1]!UniprotIFO[Gene Ontology IDs],"")</f>
        <v>#REF!</v>
      </c>
      <c r="R5016" t="e">
        <f>_xlfn.XLOOKUP(PROTEIN_stoich[[#This Row],[uniprot]],[1]!UniprotIFO[Entry],[1]!UniprotIFO[essential?],"")</f>
        <v>#REF!</v>
      </c>
      <c r="S5016" t="e">
        <f>_xlfn.XLOOKUP(PROTEIN_stoich[[#This Row],[sequence]],[2]!Table1[sequence_without_asterisks],[2]!Table1[protein_stoich seq matches],"")</f>
        <v>#REF!</v>
      </c>
      <c r="T5016" t="e">
        <f>_xlfn.XLOOKUP(PROTEIN_stoich[[#This Row],[uniprot]],[1]!UniprotIFO[Entry],[1]!UniprotIFO[protein_id in GSM model format],"")</f>
        <v>#REF!</v>
      </c>
    </row>
    <row r="5017" spans="1:20" x14ac:dyDescent="0.2">
      <c r="A50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RT15370</v>
      </c>
      <c r="B5017" t="s">
        <v>16543</v>
      </c>
      <c r="C5017" t="s">
        <v>16543</v>
      </c>
      <c r="D5017" t="s">
        <v>10710</v>
      </c>
      <c r="E5017" t="s">
        <v>4877</v>
      </c>
      <c r="G50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7" t="s">
        <v>4878</v>
      </c>
      <c r="I5017" s="25" cm="1">
        <f t="array" ref="I5017">SUMPRODUCT((LEN(PROTEIN_stoich[[#This Row],[sequence]])-LEN(SUBSTITUTE(PROTEIN_stoich[[#This Row],[sequence]],{"A";"C";"D";"E";"F";"G";"H";"I";"K";"L";"M";"N";"P";"Q";"R";"S";"T";"V";"W";"Y"},""))),{72.08;104.14;115.08;129.11;148.17;58.05;138.14;114.16;130.18;114.16;132.2;115.1;98.12;129.13;158.19;88.08;102.1;100.13;187.21;164.17})/1000</f>
        <v>53.955100000000009</v>
      </c>
      <c r="J5017" t="s">
        <v>12238</v>
      </c>
      <c r="K5017" s="4" t="s">
        <v>4880</v>
      </c>
      <c r="M5017">
        <f>LEN(SUBSTITUTE(PROTEIN_stoich[[#This Row],[sequence]],"*",""))</f>
        <v>478</v>
      </c>
      <c r="O5017" t="s">
        <v>16</v>
      </c>
      <c r="P5017" t="str">
        <f>_xlfn.LET(_xlpm.id,PROTEIN_stoich[[#This Row],[uniprot]],HYPERLINK("https://www.uniprot.org/uniprotkb/"&amp;_xlpm.id&amp;"/entry",_xlpm.id))</f>
        <v>A0A0K3CGD2</v>
      </c>
      <c r="Q5017" t="e">
        <f>_xlfn.XLOOKUP(PROTEIN_stoich[[#This Row],[uniprot]],[1]!UniprotIFO[Entry],[1]!UniprotIFO[Gene Ontology IDs],"")</f>
        <v>#REF!</v>
      </c>
      <c r="R5017" t="e">
        <f>_xlfn.XLOOKUP(PROTEIN_stoich[[#This Row],[uniprot]],[1]!UniprotIFO[Entry],[1]!UniprotIFO[essential?],"")</f>
        <v>#REF!</v>
      </c>
      <c r="S5017" t="e">
        <f>_xlfn.XLOOKUP(PROTEIN_stoich[[#This Row],[sequence]],[2]!Table1[sequence_without_asterisks],[2]!Table1[protein_stoich seq matches],"")</f>
        <v>#REF!</v>
      </c>
      <c r="T5017" t="e">
        <f>_xlfn.XLOOKUP(PROTEIN_stoich[[#This Row],[uniprot]],[1]!UniprotIFO[Entry],[1]!UniprotIFO[protein_id in GSM model format],"")</f>
        <v>#REF!</v>
      </c>
    </row>
    <row r="5018" spans="1:20" x14ac:dyDescent="0.2">
      <c r="A50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A0A0K3CGD0</v>
      </c>
      <c r="B5018" t="s">
        <v>10607</v>
      </c>
      <c r="C5018" t="s">
        <v>10607</v>
      </c>
      <c r="D5018" t="s">
        <v>10607</v>
      </c>
      <c r="E5018" t="s">
        <v>4877</v>
      </c>
      <c r="G50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8" t="s">
        <v>4878</v>
      </c>
      <c r="I5018" s="25" cm="1">
        <f t="array" ref="I5018">SUMPRODUCT((LEN(PROTEIN_stoich[[#This Row],[sequence]])-LEN(SUBSTITUTE(PROTEIN_stoich[[#This Row],[sequence]],{"A";"C";"D";"E";"F";"G";"H";"I";"K";"L";"M";"N";"P";"Q";"R";"S";"T";"V";"W";"Y"},""))),{72.08;104.14;115.08;129.11;148.17;58.05;138.14;114.16;130.18;114.16;132.2;115.1;98.12;129.13;158.19;88.08;102.1;100.13;187.21;164.17})/1000</f>
        <v>52.571169999999988</v>
      </c>
      <c r="J5018" t="s">
        <v>12135</v>
      </c>
      <c r="K5018" s="4" t="s">
        <v>4880</v>
      </c>
      <c r="M5018">
        <f>LEN(SUBSTITUTE(PROTEIN_stoich[[#This Row],[sequence]],"*",""))</f>
        <v>472</v>
      </c>
      <c r="O5018" t="s">
        <v>16</v>
      </c>
      <c r="P5018" t="str">
        <f>_xlfn.LET(_xlpm.id,PROTEIN_stoich[[#This Row],[uniprot]],HYPERLINK("https://www.uniprot.org/uniprotkb/"&amp;_xlpm.id&amp;"/entry",_xlpm.id))</f>
        <v>A0A0K3CGD0</v>
      </c>
      <c r="Q5018" t="e">
        <f>_xlfn.XLOOKUP(PROTEIN_stoich[[#This Row],[uniprot]],[1]!UniprotIFO[Entry],[1]!UniprotIFO[Gene Ontology IDs],"")</f>
        <v>#REF!</v>
      </c>
      <c r="R5018" t="e">
        <f>_xlfn.XLOOKUP(PROTEIN_stoich[[#This Row],[uniprot]],[1]!UniprotIFO[Entry],[1]!UniprotIFO[essential?],"")</f>
        <v>#REF!</v>
      </c>
      <c r="S5018" t="e">
        <f>_xlfn.XLOOKUP(PROTEIN_stoich[[#This Row],[sequence]],[2]!Table1[sequence_without_asterisks],[2]!Table1[protein_stoich seq matches],"")</f>
        <v>#REF!</v>
      </c>
      <c r="T5018" t="e">
        <f>_xlfn.XLOOKUP(PROTEIN_stoich[[#This Row],[uniprot]],[1]!UniprotIFO[Entry],[1]!UniprotIFO[protein_id in GSM model format],"")</f>
        <v>#REF!</v>
      </c>
    </row>
    <row r="5019" spans="1:20" x14ac:dyDescent="0.2">
      <c r="A50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RT14882</v>
      </c>
      <c r="B5019" t="s">
        <v>16777</v>
      </c>
      <c r="C5019" t="s">
        <v>16777</v>
      </c>
      <c r="D5019" t="s">
        <v>11186</v>
      </c>
      <c r="E5019" t="s">
        <v>4877</v>
      </c>
      <c r="G50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19" t="s">
        <v>4878</v>
      </c>
      <c r="I5019" s="25" cm="1">
        <f t="array" ref="I5019">SUMPRODUCT((LEN(PROTEIN_stoich[[#This Row],[sequence]])-LEN(SUBSTITUTE(PROTEIN_stoich[[#This Row],[sequence]],{"A";"C";"D";"E";"F";"G";"H";"I";"K";"L";"M";"N";"P";"Q";"R";"S";"T";"V";"W";"Y"},""))),{72.08;104.14;115.08;129.11;148.17;58.05;138.14;114.16;130.18;114.16;132.2;115.1;98.12;129.13;158.19;88.08;102.1;100.13;187.21;164.17})/1000</f>
        <v>44.242480000000008</v>
      </c>
      <c r="J5019" t="s">
        <v>12712</v>
      </c>
      <c r="K5019" s="4" t="s">
        <v>4880</v>
      </c>
      <c r="M5019">
        <f>LEN(SUBSTITUTE(PROTEIN_stoich[[#This Row],[sequence]],"*",""))</f>
        <v>409</v>
      </c>
      <c r="O5019" t="s">
        <v>16</v>
      </c>
      <c r="P5019" t="str">
        <f>_xlfn.LET(_xlpm.id,PROTEIN_stoich[[#This Row],[uniprot]],HYPERLINK("https://www.uniprot.org/uniprotkb/"&amp;_xlpm.id&amp;"/entry",_xlpm.id))</f>
        <v>A0A0K3CGC0</v>
      </c>
      <c r="Q5019" t="e">
        <f>_xlfn.XLOOKUP(PROTEIN_stoich[[#This Row],[uniprot]],[1]!UniprotIFO[Entry],[1]!UniprotIFO[Gene Ontology IDs],"")</f>
        <v>#REF!</v>
      </c>
      <c r="R5019" t="e">
        <f>_xlfn.XLOOKUP(PROTEIN_stoich[[#This Row],[uniprot]],[1]!UniprotIFO[Entry],[1]!UniprotIFO[essential?],"")</f>
        <v>#REF!</v>
      </c>
      <c r="S5019" t="e">
        <f>_xlfn.XLOOKUP(PROTEIN_stoich[[#This Row],[sequence]],[2]!Table1[sequence_without_asterisks],[2]!Table1[protein_stoich seq matches],"")</f>
        <v>#REF!</v>
      </c>
      <c r="T5019" t="e">
        <f>_xlfn.XLOOKUP(PROTEIN_stoich[[#This Row],[uniprot]],[1]!UniprotIFO[Entry],[1]!UniprotIFO[protein_id in GSM model format],"")</f>
        <v>#REF!</v>
      </c>
    </row>
    <row r="5020" spans="1:20" x14ac:dyDescent="0.2">
      <c r="A50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RT14934</v>
      </c>
      <c r="B5020" t="s">
        <v>16791</v>
      </c>
      <c r="C5020" t="s">
        <v>16791</v>
      </c>
      <c r="D5020" t="s">
        <v>11239</v>
      </c>
      <c r="E5020" t="s">
        <v>4877</v>
      </c>
      <c r="G50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0" t="s">
        <v>4878</v>
      </c>
      <c r="I5020" s="25" cm="1">
        <f t="array" ref="I5020">SUMPRODUCT((LEN(PROTEIN_stoich[[#This Row],[sequence]])-LEN(SUBSTITUTE(PROTEIN_stoich[[#This Row],[sequence]],{"A";"C";"D";"E";"F";"G";"H";"I";"K";"L";"M";"N";"P";"Q";"R";"S";"T";"V";"W";"Y"},""))),{72.08;104.14;115.08;129.11;148.17;58.05;138.14;114.16;130.18;114.16;132.2;115.1;98.12;129.13;158.19;88.08;102.1;100.13;187.21;164.17})/1000</f>
        <v>52.001540000000006</v>
      </c>
      <c r="J5020" t="s">
        <v>12764</v>
      </c>
      <c r="K5020" s="4" t="s">
        <v>4880</v>
      </c>
      <c r="M5020">
        <f>LEN(SUBSTITUTE(PROTEIN_stoich[[#This Row],[sequence]],"*",""))</f>
        <v>468</v>
      </c>
      <c r="O5020" t="s">
        <v>16</v>
      </c>
      <c r="P5020" t="str">
        <f>_xlfn.LET(_xlpm.id,PROTEIN_stoich[[#This Row],[uniprot]],HYPERLINK("https://www.uniprot.org/uniprotkb/"&amp;_xlpm.id&amp;"/entry",_xlpm.id))</f>
        <v>A0A0K3CGB7</v>
      </c>
      <c r="Q5020" t="e">
        <f>_xlfn.XLOOKUP(PROTEIN_stoich[[#This Row],[uniprot]],[1]!UniprotIFO[Entry],[1]!UniprotIFO[Gene Ontology IDs],"")</f>
        <v>#REF!</v>
      </c>
      <c r="R5020" t="e">
        <f>_xlfn.XLOOKUP(PROTEIN_stoich[[#This Row],[uniprot]],[1]!UniprotIFO[Entry],[1]!UniprotIFO[essential?],"")</f>
        <v>#REF!</v>
      </c>
      <c r="S5020" t="e">
        <f>_xlfn.XLOOKUP(PROTEIN_stoich[[#This Row],[sequence]],[2]!Table1[sequence_without_asterisks],[2]!Table1[protein_stoich seq matches],"")</f>
        <v>#REF!</v>
      </c>
      <c r="T5020" t="e">
        <f>_xlfn.XLOOKUP(PROTEIN_stoich[[#This Row],[uniprot]],[1]!UniprotIFO[Entry],[1]!UniprotIFO[protein_id in GSM model format],"")</f>
        <v>#REF!</v>
      </c>
    </row>
    <row r="5021" spans="1:20" x14ac:dyDescent="0.2">
      <c r="A50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A0A0K3CGB1</v>
      </c>
      <c r="B5021" t="s">
        <v>10957</v>
      </c>
      <c r="C5021" t="s">
        <v>10957</v>
      </c>
      <c r="D5021" t="s">
        <v>10957</v>
      </c>
      <c r="E5021" t="s">
        <v>4877</v>
      </c>
      <c r="G50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1" t="s">
        <v>4878</v>
      </c>
      <c r="I5021" s="25" cm="1">
        <f t="array" ref="I5021">SUMPRODUCT((LEN(PROTEIN_stoich[[#This Row],[sequence]])-LEN(SUBSTITUTE(PROTEIN_stoich[[#This Row],[sequence]],{"A";"C";"D";"E";"F";"G";"H";"I";"K";"L";"M";"N";"P";"Q";"R";"S";"T";"V";"W";"Y"},""))),{72.08;104.14;115.08;129.11;148.17;58.05;138.14;114.16;130.18;114.16;132.2;115.1;98.12;129.13;158.19;88.08;102.1;100.13;187.21;164.17})/1000</f>
        <v>75.945419999999984</v>
      </c>
      <c r="J5021" t="s">
        <v>12483</v>
      </c>
      <c r="K5021" s="4" t="s">
        <v>4880</v>
      </c>
      <c r="M5021">
        <f>LEN(SUBSTITUTE(PROTEIN_stoich[[#This Row],[sequence]],"*",""))</f>
        <v>689</v>
      </c>
      <c r="O5021" t="s">
        <v>16</v>
      </c>
      <c r="P5021" t="str">
        <f>_xlfn.LET(_xlpm.id,PROTEIN_stoich[[#This Row],[uniprot]],HYPERLINK("https://www.uniprot.org/uniprotkb/"&amp;_xlpm.id&amp;"/entry",_xlpm.id))</f>
        <v>A0A0K3CGB1</v>
      </c>
      <c r="Q5021" t="e">
        <f>_xlfn.XLOOKUP(PROTEIN_stoich[[#This Row],[uniprot]],[1]!UniprotIFO[Entry],[1]!UniprotIFO[Gene Ontology IDs],"")</f>
        <v>#REF!</v>
      </c>
      <c r="R5021" t="e">
        <f>_xlfn.XLOOKUP(PROTEIN_stoich[[#This Row],[uniprot]],[1]!UniprotIFO[Entry],[1]!UniprotIFO[essential?],"")</f>
        <v>#REF!</v>
      </c>
      <c r="S5021" t="e">
        <f>_xlfn.XLOOKUP(PROTEIN_stoich[[#This Row],[sequence]],[2]!Table1[sequence_without_asterisks],[2]!Table1[protein_stoich seq matches],"")</f>
        <v>#REF!</v>
      </c>
      <c r="T5021" t="e">
        <f>_xlfn.XLOOKUP(PROTEIN_stoich[[#This Row],[uniprot]],[1]!UniprotIFO[Entry],[1]!UniprotIFO[protein_id in GSM model format],"")</f>
        <v>#REF!</v>
      </c>
    </row>
    <row r="5022" spans="1:20" x14ac:dyDescent="0.2">
      <c r="A50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A0A0K3CGA2</v>
      </c>
      <c r="B5022" t="s">
        <v>11968</v>
      </c>
      <c r="C5022" t="s">
        <v>11968</v>
      </c>
      <c r="D5022" t="s">
        <v>11968</v>
      </c>
      <c r="E5022" t="s">
        <v>4877</v>
      </c>
      <c r="G50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2" t="s">
        <v>4878</v>
      </c>
      <c r="I5022" s="25" cm="1">
        <f t="array" ref="I5022">SUMPRODUCT((LEN(PROTEIN_stoich[[#This Row],[sequence]])-LEN(SUBSTITUTE(PROTEIN_stoich[[#This Row],[sequence]],{"A";"C";"D";"E";"F";"G";"H";"I";"K";"L";"M";"N";"P";"Q";"R";"S";"T";"V";"W";"Y"},""))),{72.08;104.14;115.08;129.11;148.17;58.05;138.14;114.16;130.18;114.16;132.2;115.1;98.12;129.13;158.19;88.08;102.1;100.13;187.21;164.17})/1000</f>
        <v>75.555399999999977</v>
      </c>
      <c r="J5022" t="s">
        <v>13490</v>
      </c>
      <c r="K5022" s="4" t="s">
        <v>4880</v>
      </c>
      <c r="M5022">
        <f>LEN(SUBSTITUTE(PROTEIN_stoich[[#This Row],[sequence]],"*",""))</f>
        <v>711</v>
      </c>
      <c r="O5022" t="s">
        <v>16</v>
      </c>
      <c r="P5022" t="str">
        <f>_xlfn.LET(_xlpm.id,PROTEIN_stoich[[#This Row],[uniprot]],HYPERLINK("https://www.uniprot.org/uniprotkb/"&amp;_xlpm.id&amp;"/entry",_xlpm.id))</f>
        <v>A0A0K3CGA2</v>
      </c>
      <c r="Q5022" t="e">
        <f>_xlfn.XLOOKUP(PROTEIN_stoich[[#This Row],[uniprot]],[1]!UniprotIFO[Entry],[1]!UniprotIFO[Gene Ontology IDs],"")</f>
        <v>#REF!</v>
      </c>
      <c r="R5022" t="e">
        <f>_xlfn.XLOOKUP(PROTEIN_stoich[[#This Row],[uniprot]],[1]!UniprotIFO[Entry],[1]!UniprotIFO[essential?],"")</f>
        <v>#REF!</v>
      </c>
      <c r="S5022" t="e">
        <f>_xlfn.XLOOKUP(PROTEIN_stoich[[#This Row],[sequence]],[2]!Table1[sequence_without_asterisks],[2]!Table1[protein_stoich seq matches],"")</f>
        <v>#REF!</v>
      </c>
      <c r="T5022" t="e">
        <f>_xlfn.XLOOKUP(PROTEIN_stoich[[#This Row],[uniprot]],[1]!UniprotIFO[Entry],[1]!UniprotIFO[protein_id in GSM model format],"")</f>
        <v>#REF!</v>
      </c>
    </row>
    <row r="5023" spans="1:20" x14ac:dyDescent="0.2">
      <c r="A50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RT13352</v>
      </c>
      <c r="B5023" t="s">
        <v>16600</v>
      </c>
      <c r="C5023" t="s">
        <v>16600</v>
      </c>
      <c r="D5023" t="s">
        <v>10767</v>
      </c>
      <c r="E5023" t="s">
        <v>4877</v>
      </c>
      <c r="G50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3" t="s">
        <v>4878</v>
      </c>
      <c r="I5023" s="25" cm="1">
        <f t="array" ref="I5023">SUMPRODUCT((LEN(PROTEIN_stoich[[#This Row],[sequence]])-LEN(SUBSTITUTE(PROTEIN_stoich[[#This Row],[sequence]],{"A";"C";"D";"E";"F";"G";"H";"I";"K";"L";"M";"N";"P";"Q";"R";"S";"T";"V";"W";"Y"},""))),{72.08;104.14;115.08;129.11;148.17;58.05;138.14;114.16;130.18;114.16;132.2;115.1;98.12;129.13;158.19;88.08;102.1;100.13;187.21;164.17})/1000</f>
        <v>17.945470000000004</v>
      </c>
      <c r="J5023" t="s">
        <v>12295</v>
      </c>
      <c r="K5023" s="4" t="s">
        <v>4880</v>
      </c>
      <c r="M5023">
        <f>LEN(SUBSTITUTE(PROTEIN_stoich[[#This Row],[sequence]],"*",""))</f>
        <v>170</v>
      </c>
      <c r="O5023" t="s">
        <v>16</v>
      </c>
      <c r="P5023" t="str">
        <f>_xlfn.LET(_xlpm.id,PROTEIN_stoich[[#This Row],[uniprot]],HYPERLINK("https://www.uniprot.org/uniprotkb/"&amp;_xlpm.id&amp;"/entry",_xlpm.id))</f>
        <v>A0A0K3CGA0</v>
      </c>
      <c r="Q5023" t="e">
        <f>_xlfn.XLOOKUP(PROTEIN_stoich[[#This Row],[uniprot]],[1]!UniprotIFO[Entry],[1]!UniprotIFO[Gene Ontology IDs],"")</f>
        <v>#REF!</v>
      </c>
      <c r="R5023" t="e">
        <f>_xlfn.XLOOKUP(PROTEIN_stoich[[#This Row],[uniprot]],[1]!UniprotIFO[Entry],[1]!UniprotIFO[essential?],"")</f>
        <v>#REF!</v>
      </c>
      <c r="S5023" t="e">
        <f>_xlfn.XLOOKUP(PROTEIN_stoich[[#This Row],[sequence]],[2]!Table1[sequence_without_asterisks],[2]!Table1[protein_stoich seq matches],"")</f>
        <v>#REF!</v>
      </c>
      <c r="T5023" t="e">
        <f>_xlfn.XLOOKUP(PROTEIN_stoich[[#This Row],[uniprot]],[1]!UniprotIFO[Entry],[1]!UniprotIFO[protein_id in GSM model format],"")</f>
        <v>#REF!</v>
      </c>
    </row>
    <row r="5024" spans="1:20" x14ac:dyDescent="0.2">
      <c r="A50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RT16222</v>
      </c>
      <c r="B5024" t="s">
        <v>17139</v>
      </c>
      <c r="C5024" t="s">
        <v>17139</v>
      </c>
      <c r="D5024" t="s">
        <v>12053</v>
      </c>
      <c r="E5024" t="s">
        <v>4877</v>
      </c>
      <c r="G50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4" t="s">
        <v>4878</v>
      </c>
      <c r="I5024" s="25" cm="1">
        <f t="array" ref="I5024">SUMPRODUCT((LEN(PROTEIN_stoich[[#This Row],[sequence]])-LEN(SUBSTITUTE(PROTEIN_stoich[[#This Row],[sequence]],{"A";"C";"D";"E";"F";"G";"H";"I";"K";"L";"M";"N";"P";"Q";"R";"S";"T";"V";"W";"Y"},""))),{72.08;104.14;115.08;129.11;148.17;58.05;138.14;114.16;130.18;114.16;132.2;115.1;98.12;129.13;158.19;88.08;102.1;100.13;187.21;164.17})/1000</f>
        <v>14.820469999999998</v>
      </c>
      <c r="J5024" t="s">
        <v>13575</v>
      </c>
      <c r="K5024" s="4" t="s">
        <v>4880</v>
      </c>
      <c r="M5024">
        <f>LEN(SUBSTITUTE(PROTEIN_stoich[[#This Row],[sequence]],"*",""))</f>
        <v>128</v>
      </c>
      <c r="O5024" t="s">
        <v>16</v>
      </c>
      <c r="P5024" t="str">
        <f>_xlfn.LET(_xlpm.id,PROTEIN_stoich[[#This Row],[uniprot]],HYPERLINK("https://www.uniprot.org/uniprotkb/"&amp;_xlpm.id&amp;"/entry",_xlpm.id))</f>
        <v>A0A0K3CG97</v>
      </c>
      <c r="Q5024" t="e">
        <f>_xlfn.XLOOKUP(PROTEIN_stoich[[#This Row],[uniprot]],[1]!UniprotIFO[Entry],[1]!UniprotIFO[Gene Ontology IDs],"")</f>
        <v>#REF!</v>
      </c>
      <c r="R5024" t="e">
        <f>_xlfn.XLOOKUP(PROTEIN_stoich[[#This Row],[uniprot]],[1]!UniprotIFO[Entry],[1]!UniprotIFO[essential?],"")</f>
        <v>#REF!</v>
      </c>
      <c r="S5024" t="e">
        <f>_xlfn.XLOOKUP(PROTEIN_stoich[[#This Row],[sequence]],[2]!Table1[sequence_without_asterisks],[2]!Table1[protein_stoich seq matches],"")</f>
        <v>#REF!</v>
      </c>
      <c r="T5024" t="e">
        <f>_xlfn.XLOOKUP(PROTEIN_stoich[[#This Row],[uniprot]],[1]!UniprotIFO[Entry],[1]!UniprotIFO[protein_id in GSM model format],"")</f>
        <v>#REF!</v>
      </c>
    </row>
    <row r="5025" spans="1:20" x14ac:dyDescent="0.2">
      <c r="A50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A0A0K3CG96</v>
      </c>
      <c r="B5025" t="s">
        <v>10979</v>
      </c>
      <c r="C5025" t="s">
        <v>10979</v>
      </c>
      <c r="D5025" t="s">
        <v>10979</v>
      </c>
      <c r="E5025" t="s">
        <v>4877</v>
      </c>
      <c r="G50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5" t="s">
        <v>4878</v>
      </c>
      <c r="I5025" s="25" cm="1">
        <f t="array" ref="I5025">SUMPRODUCT((LEN(PROTEIN_stoich[[#This Row],[sequence]])-LEN(SUBSTITUTE(PROTEIN_stoich[[#This Row],[sequence]],{"A";"C";"D";"E";"F";"G";"H";"I";"K";"L";"M";"N";"P";"Q";"R";"S";"T";"V";"W";"Y"},""))),{72.08;104.14;115.08;129.11;148.17;58.05;138.14;114.16;130.18;114.16;132.2;115.1;98.12;129.13;158.19;88.08;102.1;100.13;187.21;164.17})/1000</f>
        <v>153.42309</v>
      </c>
      <c r="J5025" t="s">
        <v>12505</v>
      </c>
      <c r="K5025" s="4" t="s">
        <v>4880</v>
      </c>
      <c r="M5025">
        <f>LEN(SUBSTITUTE(PROTEIN_stoich[[#This Row],[sequence]],"*",""))</f>
        <v>1455</v>
      </c>
      <c r="O5025" t="s">
        <v>16</v>
      </c>
      <c r="P5025" t="str">
        <f>_xlfn.LET(_xlpm.id,PROTEIN_stoich[[#This Row],[uniprot]],HYPERLINK("https://www.uniprot.org/uniprotkb/"&amp;_xlpm.id&amp;"/entry",_xlpm.id))</f>
        <v>A0A0K3CG96</v>
      </c>
      <c r="Q5025" t="e">
        <f>_xlfn.XLOOKUP(PROTEIN_stoich[[#This Row],[uniprot]],[1]!UniprotIFO[Entry],[1]!UniprotIFO[Gene Ontology IDs],"")</f>
        <v>#REF!</v>
      </c>
      <c r="R5025" t="e">
        <f>_xlfn.XLOOKUP(PROTEIN_stoich[[#This Row],[uniprot]],[1]!UniprotIFO[Entry],[1]!UniprotIFO[essential?],"")</f>
        <v>#REF!</v>
      </c>
      <c r="S5025" t="e">
        <f>_xlfn.XLOOKUP(PROTEIN_stoich[[#This Row],[sequence]],[2]!Table1[sequence_without_asterisks],[2]!Table1[protein_stoich seq matches],"")</f>
        <v>#REF!</v>
      </c>
      <c r="T5025" t="e">
        <f>_xlfn.XLOOKUP(PROTEIN_stoich[[#This Row],[uniprot]],[1]!UniprotIFO[Entry],[1]!UniprotIFO[protein_id in GSM model format],"")</f>
        <v>#REF!</v>
      </c>
    </row>
    <row r="5026" spans="1:20" x14ac:dyDescent="0.2">
      <c r="A50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RT13347</v>
      </c>
      <c r="B5026" t="s">
        <v>16947</v>
      </c>
      <c r="C5026" t="s">
        <v>16947</v>
      </c>
      <c r="D5026" t="s">
        <v>11536</v>
      </c>
      <c r="E5026" t="s">
        <v>4877</v>
      </c>
      <c r="G50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6" t="s">
        <v>4878</v>
      </c>
      <c r="I5026" s="25" cm="1">
        <f t="array" ref="I5026">SUMPRODUCT((LEN(PROTEIN_stoich[[#This Row],[sequence]])-LEN(SUBSTITUTE(PROTEIN_stoich[[#This Row],[sequence]],{"A";"C";"D";"E";"F";"G";"H";"I";"K";"L";"M";"N";"P";"Q";"R";"S";"T";"V";"W";"Y"},""))),{72.08;104.14;115.08;129.11;148.17;58.05;138.14;114.16;130.18;114.16;132.2;115.1;98.12;129.13;158.19;88.08;102.1;100.13;187.21;164.17})/1000</f>
        <v>73.186200000000014</v>
      </c>
      <c r="J5026" t="s">
        <v>13061</v>
      </c>
      <c r="K5026" s="4" t="s">
        <v>4880</v>
      </c>
      <c r="M5026">
        <f>LEN(SUBSTITUTE(PROTEIN_stoich[[#This Row],[sequence]],"*",""))</f>
        <v>666</v>
      </c>
      <c r="O5026" t="s">
        <v>16</v>
      </c>
      <c r="P5026" t="str">
        <f>_xlfn.LET(_xlpm.id,PROTEIN_stoich[[#This Row],[uniprot]],HYPERLINK("https://www.uniprot.org/uniprotkb/"&amp;_xlpm.id&amp;"/entry",_xlpm.id))</f>
        <v>A0A0K3CG95</v>
      </c>
      <c r="Q5026" t="e">
        <f>_xlfn.XLOOKUP(PROTEIN_stoich[[#This Row],[uniprot]],[1]!UniprotIFO[Entry],[1]!UniprotIFO[Gene Ontology IDs],"")</f>
        <v>#REF!</v>
      </c>
      <c r="R5026" t="e">
        <f>_xlfn.XLOOKUP(PROTEIN_stoich[[#This Row],[uniprot]],[1]!UniprotIFO[Entry],[1]!UniprotIFO[essential?],"")</f>
        <v>#REF!</v>
      </c>
      <c r="S5026" t="e">
        <f>_xlfn.XLOOKUP(PROTEIN_stoich[[#This Row],[sequence]],[2]!Table1[sequence_without_asterisks],[2]!Table1[protein_stoich seq matches],"")</f>
        <v>#REF!</v>
      </c>
      <c r="T5026" t="e">
        <f>_xlfn.XLOOKUP(PROTEIN_stoich[[#This Row],[uniprot]],[1]!UniprotIFO[Entry],[1]!UniprotIFO[protein_id in GSM model format],"")</f>
        <v>#REF!</v>
      </c>
    </row>
    <row r="5027" spans="1:20" x14ac:dyDescent="0.2">
      <c r="A50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A0A0K3CG93</v>
      </c>
      <c r="B5027" t="s">
        <v>10865</v>
      </c>
      <c r="C5027" t="s">
        <v>10865</v>
      </c>
      <c r="D5027" t="s">
        <v>10865</v>
      </c>
      <c r="E5027" t="s">
        <v>4877</v>
      </c>
      <c r="G50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7" t="s">
        <v>4878</v>
      </c>
      <c r="I5027" s="25" cm="1">
        <f t="array" ref="I5027">SUMPRODUCT((LEN(PROTEIN_stoich[[#This Row],[sequence]])-LEN(SUBSTITUTE(PROTEIN_stoich[[#This Row],[sequence]],{"A";"C";"D";"E";"F";"G";"H";"I";"K";"L";"M";"N";"P";"Q";"R";"S";"T";"V";"W";"Y"},""))),{72.08;104.14;115.08;129.11;148.17;58.05;138.14;114.16;130.18;114.16;132.2;115.1;98.12;129.13;158.19;88.08;102.1;100.13;187.21;164.17})/1000</f>
        <v>49.908940000000001</v>
      </c>
      <c r="J5027" t="s">
        <v>12393</v>
      </c>
      <c r="K5027" s="4" t="s">
        <v>4880</v>
      </c>
      <c r="M5027">
        <f>LEN(SUBSTITUTE(PROTEIN_stoich[[#This Row],[sequence]],"*",""))</f>
        <v>444</v>
      </c>
      <c r="O5027" t="s">
        <v>16</v>
      </c>
      <c r="P5027" t="str">
        <f>_xlfn.LET(_xlpm.id,PROTEIN_stoich[[#This Row],[uniprot]],HYPERLINK("https://www.uniprot.org/uniprotkb/"&amp;_xlpm.id&amp;"/entry",_xlpm.id))</f>
        <v>A0A0K3CG93</v>
      </c>
      <c r="Q5027" t="e">
        <f>_xlfn.XLOOKUP(PROTEIN_stoich[[#This Row],[uniprot]],[1]!UniprotIFO[Entry],[1]!UniprotIFO[Gene Ontology IDs],"")</f>
        <v>#REF!</v>
      </c>
      <c r="R5027" t="e">
        <f>_xlfn.XLOOKUP(PROTEIN_stoich[[#This Row],[uniprot]],[1]!UniprotIFO[Entry],[1]!UniprotIFO[essential?],"")</f>
        <v>#REF!</v>
      </c>
      <c r="S5027" t="e">
        <f>_xlfn.XLOOKUP(PROTEIN_stoich[[#This Row],[sequence]],[2]!Table1[sequence_without_asterisks],[2]!Table1[protein_stoich seq matches],"")</f>
        <v>#REF!</v>
      </c>
      <c r="T5027" t="e">
        <f>_xlfn.XLOOKUP(PROTEIN_stoich[[#This Row],[uniprot]],[1]!UniprotIFO[Entry],[1]!UniprotIFO[protein_id in GSM model format],"")</f>
        <v>#REF!</v>
      </c>
    </row>
    <row r="5028" spans="1:20" x14ac:dyDescent="0.2">
      <c r="A50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A0A0K3CG92</v>
      </c>
      <c r="B5028" t="s">
        <v>11781</v>
      </c>
      <c r="C5028" t="s">
        <v>11781</v>
      </c>
      <c r="D5028" t="s">
        <v>11781</v>
      </c>
      <c r="E5028" t="s">
        <v>4877</v>
      </c>
      <c r="G50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8" t="s">
        <v>4878</v>
      </c>
      <c r="I5028" s="25" cm="1">
        <f t="array" ref="I5028">SUMPRODUCT((LEN(PROTEIN_stoich[[#This Row],[sequence]])-LEN(SUBSTITUTE(PROTEIN_stoich[[#This Row],[sequence]],{"A";"C";"D";"E";"F";"G";"H";"I";"K";"L";"M";"N";"P";"Q";"R";"S";"T";"V";"W";"Y"},""))),{72.08;104.14;115.08;129.11;148.17;58.05;138.14;114.16;130.18;114.16;132.2;115.1;98.12;129.13;158.19;88.08;102.1;100.13;187.21;164.17})/1000</f>
        <v>11.130919999999998</v>
      </c>
      <c r="J5028" t="s">
        <v>13306</v>
      </c>
      <c r="K5028" s="4" t="s">
        <v>4880</v>
      </c>
      <c r="M5028">
        <f>LEN(SUBSTITUTE(PROTEIN_stoich[[#This Row],[sequence]],"*",""))</f>
        <v>108</v>
      </c>
      <c r="O5028" t="s">
        <v>16</v>
      </c>
      <c r="P5028" t="str">
        <f>_xlfn.LET(_xlpm.id,PROTEIN_stoich[[#This Row],[uniprot]],HYPERLINK("https://www.uniprot.org/uniprotkb/"&amp;_xlpm.id&amp;"/entry",_xlpm.id))</f>
        <v>A0A0K3CG92</v>
      </c>
      <c r="Q5028" t="e">
        <f>_xlfn.XLOOKUP(PROTEIN_stoich[[#This Row],[uniprot]],[1]!UniprotIFO[Entry],[1]!UniprotIFO[Gene Ontology IDs],"")</f>
        <v>#REF!</v>
      </c>
      <c r="R5028" t="e">
        <f>_xlfn.XLOOKUP(PROTEIN_stoich[[#This Row],[uniprot]],[1]!UniprotIFO[Entry],[1]!UniprotIFO[essential?],"")</f>
        <v>#REF!</v>
      </c>
      <c r="S5028" t="e">
        <f>_xlfn.XLOOKUP(PROTEIN_stoich[[#This Row],[sequence]],[2]!Table1[sequence_without_asterisks],[2]!Table1[protein_stoich seq matches],"")</f>
        <v>#REF!</v>
      </c>
      <c r="T5028" t="e">
        <f>_xlfn.XLOOKUP(PROTEIN_stoich[[#This Row],[uniprot]],[1]!UniprotIFO[Entry],[1]!UniprotIFO[protein_id in GSM model format],"")</f>
        <v>#REF!</v>
      </c>
    </row>
    <row r="5029" spans="1:20" x14ac:dyDescent="0.2">
      <c r="A50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RT13333</v>
      </c>
      <c r="B5029" t="s">
        <v>17000</v>
      </c>
      <c r="C5029" t="s">
        <v>17000</v>
      </c>
      <c r="D5029" t="s">
        <v>11619</v>
      </c>
      <c r="E5029" t="s">
        <v>4877</v>
      </c>
      <c r="G50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29" t="s">
        <v>4878</v>
      </c>
      <c r="I5029" s="25" cm="1">
        <f t="array" ref="I5029">SUMPRODUCT((LEN(PROTEIN_stoich[[#This Row],[sequence]])-LEN(SUBSTITUTE(PROTEIN_stoich[[#This Row],[sequence]],{"A";"C";"D";"E";"F";"G";"H";"I";"K";"L";"M";"N";"P";"Q";"R";"S";"T";"V";"W";"Y"},""))),{72.08;104.14;115.08;129.11;148.17;58.05;138.14;114.16;130.18;114.16;132.2;115.1;98.12;129.13;158.19;88.08;102.1;100.13;187.21;164.17})/1000</f>
        <v>112.16964999999999</v>
      </c>
      <c r="J5029" t="s">
        <v>13144</v>
      </c>
      <c r="K5029" s="4" t="s">
        <v>4880</v>
      </c>
      <c r="M5029">
        <f>LEN(SUBSTITUTE(PROTEIN_stoich[[#This Row],[sequence]],"*",""))</f>
        <v>1023</v>
      </c>
      <c r="O5029" t="s">
        <v>16</v>
      </c>
      <c r="P5029" t="str">
        <f>_xlfn.LET(_xlpm.id,PROTEIN_stoich[[#This Row],[uniprot]],HYPERLINK("https://www.uniprot.org/uniprotkb/"&amp;_xlpm.id&amp;"/entry",_xlpm.id))</f>
        <v>A0A0K3CG79</v>
      </c>
      <c r="Q5029" t="e">
        <f>_xlfn.XLOOKUP(PROTEIN_stoich[[#This Row],[uniprot]],[1]!UniprotIFO[Entry],[1]!UniprotIFO[Gene Ontology IDs],"")</f>
        <v>#REF!</v>
      </c>
      <c r="R5029" t="e">
        <f>_xlfn.XLOOKUP(PROTEIN_stoich[[#This Row],[uniprot]],[1]!UniprotIFO[Entry],[1]!UniprotIFO[essential?],"")</f>
        <v>#REF!</v>
      </c>
      <c r="S5029" t="e">
        <f>_xlfn.XLOOKUP(PROTEIN_stoich[[#This Row],[sequence]],[2]!Table1[sequence_without_asterisks],[2]!Table1[protein_stoich seq matches],"")</f>
        <v>#REF!</v>
      </c>
      <c r="T5029" t="e">
        <f>_xlfn.XLOOKUP(PROTEIN_stoich[[#This Row],[uniprot]],[1]!UniprotIFO[Entry],[1]!UniprotIFO[protein_id in GSM model format],"")</f>
        <v>#REF!</v>
      </c>
    </row>
    <row r="5030" spans="1:20" x14ac:dyDescent="0.2">
      <c r="A50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A0A0K3CG75</v>
      </c>
      <c r="B5030" t="s">
        <v>11788</v>
      </c>
      <c r="C5030" t="s">
        <v>11788</v>
      </c>
      <c r="D5030" t="s">
        <v>11788</v>
      </c>
      <c r="E5030" t="s">
        <v>4877</v>
      </c>
      <c r="G50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0" t="s">
        <v>4878</v>
      </c>
      <c r="I5030" s="25" cm="1">
        <f t="array" ref="I5030">SUMPRODUCT((LEN(PROTEIN_stoich[[#This Row],[sequence]])-LEN(SUBSTITUTE(PROTEIN_stoich[[#This Row],[sequence]],{"A";"C";"D";"E";"F";"G";"H";"I";"K";"L";"M";"N";"P";"Q";"R";"S";"T";"V";"W";"Y"},""))),{72.08;104.14;115.08;129.11;148.17;58.05;138.14;114.16;130.18;114.16;132.2;115.1;98.12;129.13;158.19;88.08;102.1;100.13;187.21;164.17})/1000</f>
        <v>50.798709999999993</v>
      </c>
      <c r="J5030" t="s">
        <v>13313</v>
      </c>
      <c r="K5030" s="4" t="s">
        <v>4880</v>
      </c>
      <c r="M5030">
        <f>LEN(SUBSTITUTE(PROTEIN_stoich[[#This Row],[sequence]],"*",""))</f>
        <v>467</v>
      </c>
      <c r="O5030" t="s">
        <v>16</v>
      </c>
      <c r="P5030" t="str">
        <f>_xlfn.LET(_xlpm.id,PROTEIN_stoich[[#This Row],[uniprot]],HYPERLINK("https://www.uniprot.org/uniprotkb/"&amp;_xlpm.id&amp;"/entry",_xlpm.id))</f>
        <v>A0A0K3CG75</v>
      </c>
      <c r="Q5030" t="e">
        <f>_xlfn.XLOOKUP(PROTEIN_stoich[[#This Row],[uniprot]],[1]!UniprotIFO[Entry],[1]!UniprotIFO[Gene Ontology IDs],"")</f>
        <v>#REF!</v>
      </c>
      <c r="R5030" t="e">
        <f>_xlfn.XLOOKUP(PROTEIN_stoich[[#This Row],[uniprot]],[1]!UniprotIFO[Entry],[1]!UniprotIFO[essential?],"")</f>
        <v>#REF!</v>
      </c>
      <c r="S5030" t="e">
        <f>_xlfn.XLOOKUP(PROTEIN_stoich[[#This Row],[sequence]],[2]!Table1[sequence_without_asterisks],[2]!Table1[protein_stoich seq matches],"")</f>
        <v>#REF!</v>
      </c>
      <c r="T5030" t="e">
        <f>_xlfn.XLOOKUP(PROTEIN_stoich[[#This Row],[uniprot]],[1]!UniprotIFO[Entry],[1]!UniprotIFO[protein_id in GSM model format],"")</f>
        <v>#REF!</v>
      </c>
    </row>
    <row r="5031" spans="1:20" x14ac:dyDescent="0.2">
      <c r="A50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A0A0K3CG72</v>
      </c>
      <c r="B5031" t="s">
        <v>11100</v>
      </c>
      <c r="C5031" t="s">
        <v>11100</v>
      </c>
      <c r="D5031" t="s">
        <v>11100</v>
      </c>
      <c r="E5031" t="s">
        <v>4877</v>
      </c>
      <c r="G50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1" t="s">
        <v>4878</v>
      </c>
      <c r="I5031" s="25" cm="1">
        <f t="array" ref="I5031">SUMPRODUCT((LEN(PROTEIN_stoich[[#This Row],[sequence]])-LEN(SUBSTITUTE(PROTEIN_stoich[[#This Row],[sequence]],{"A";"C";"D";"E";"F";"G";"H";"I";"K";"L";"M";"N";"P";"Q";"R";"S";"T";"V";"W";"Y"},""))),{72.08;104.14;115.08;129.11;148.17;58.05;138.14;114.16;130.18;114.16;132.2;115.1;98.12;129.13;158.19;88.08;102.1;100.13;187.21;164.17})/1000</f>
        <v>68.487260000000006</v>
      </c>
      <c r="J5031" t="s">
        <v>12626</v>
      </c>
      <c r="K5031" s="4" t="s">
        <v>4880</v>
      </c>
      <c r="M5031">
        <f>LEN(SUBSTITUTE(PROTEIN_stoich[[#This Row],[sequence]],"*",""))</f>
        <v>645</v>
      </c>
      <c r="O5031" t="s">
        <v>16</v>
      </c>
      <c r="P5031" t="str">
        <f>_xlfn.LET(_xlpm.id,PROTEIN_stoich[[#This Row],[uniprot]],HYPERLINK("https://www.uniprot.org/uniprotkb/"&amp;_xlpm.id&amp;"/entry",_xlpm.id))</f>
        <v>A0A0K3CG72</v>
      </c>
      <c r="Q5031" t="e">
        <f>_xlfn.XLOOKUP(PROTEIN_stoich[[#This Row],[uniprot]],[1]!UniprotIFO[Entry],[1]!UniprotIFO[Gene Ontology IDs],"")</f>
        <v>#REF!</v>
      </c>
      <c r="R5031" t="e">
        <f>_xlfn.XLOOKUP(PROTEIN_stoich[[#This Row],[uniprot]],[1]!UniprotIFO[Entry],[1]!UniprotIFO[essential?],"")</f>
        <v>#REF!</v>
      </c>
      <c r="S5031" t="e">
        <f>_xlfn.XLOOKUP(PROTEIN_stoich[[#This Row],[sequence]],[2]!Table1[sequence_without_asterisks],[2]!Table1[protein_stoich seq matches],"")</f>
        <v>#REF!</v>
      </c>
      <c r="T5031" t="e">
        <f>_xlfn.XLOOKUP(PROTEIN_stoich[[#This Row],[uniprot]],[1]!UniprotIFO[Entry],[1]!UniprotIFO[protein_id in GSM model format],"")</f>
        <v>#REF!</v>
      </c>
    </row>
    <row r="5032" spans="1:20" x14ac:dyDescent="0.2">
      <c r="A50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A0A0K3CG54</v>
      </c>
      <c r="B5032" t="s">
        <v>11927</v>
      </c>
      <c r="C5032" t="s">
        <v>11927</v>
      </c>
      <c r="D5032" t="s">
        <v>11927</v>
      </c>
      <c r="E5032" t="s">
        <v>4877</v>
      </c>
      <c r="G50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2" t="s">
        <v>4878</v>
      </c>
      <c r="I5032" s="25" cm="1">
        <f t="array" ref="I5032">SUMPRODUCT((LEN(PROTEIN_stoich[[#This Row],[sequence]])-LEN(SUBSTITUTE(PROTEIN_stoich[[#This Row],[sequence]],{"A";"C";"D";"E";"F";"G";"H";"I";"K";"L";"M";"N";"P";"Q";"R";"S";"T";"V";"W";"Y"},""))),{72.08;104.14;115.08;129.11;148.17;58.05;138.14;114.16;130.18;114.16;132.2;115.1;98.12;129.13;158.19;88.08;102.1;100.13;187.21;164.17})/1000</f>
        <v>8.3937399999999993</v>
      </c>
      <c r="J5032" t="s">
        <v>13449</v>
      </c>
      <c r="K5032" s="4" t="s">
        <v>4880</v>
      </c>
      <c r="M5032">
        <f>LEN(SUBSTITUTE(PROTEIN_stoich[[#This Row],[sequence]],"*",""))</f>
        <v>75</v>
      </c>
      <c r="O5032" t="s">
        <v>16</v>
      </c>
      <c r="P5032" t="str">
        <f>_xlfn.LET(_xlpm.id,PROTEIN_stoich[[#This Row],[uniprot]],HYPERLINK("https://www.uniprot.org/uniprotkb/"&amp;_xlpm.id&amp;"/entry",_xlpm.id))</f>
        <v>A0A0K3CG54</v>
      </c>
      <c r="Q5032" t="e">
        <f>_xlfn.XLOOKUP(PROTEIN_stoich[[#This Row],[uniprot]],[1]!UniprotIFO[Entry],[1]!UniprotIFO[Gene Ontology IDs],"")</f>
        <v>#REF!</v>
      </c>
      <c r="R5032" t="e">
        <f>_xlfn.XLOOKUP(PROTEIN_stoich[[#This Row],[uniprot]],[1]!UniprotIFO[Entry],[1]!UniprotIFO[essential?],"")</f>
        <v>#REF!</v>
      </c>
      <c r="S5032" t="e">
        <f>_xlfn.XLOOKUP(PROTEIN_stoich[[#This Row],[sequence]],[2]!Table1[sequence_without_asterisks],[2]!Table1[protein_stoich seq matches],"")</f>
        <v>#REF!</v>
      </c>
      <c r="T5032" t="e">
        <f>_xlfn.XLOOKUP(PROTEIN_stoich[[#This Row],[uniprot]],[1]!UniprotIFO[Entry],[1]!UniprotIFO[protein_id in GSM model format],"")</f>
        <v>#REF!</v>
      </c>
    </row>
    <row r="5033" spans="1:20" x14ac:dyDescent="0.2">
      <c r="A50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RT15272</v>
      </c>
      <c r="B5033" t="s">
        <v>16736</v>
      </c>
      <c r="C5033" t="s">
        <v>16736</v>
      </c>
      <c r="D5033" t="s">
        <v>10991</v>
      </c>
      <c r="E5033" t="s">
        <v>4877</v>
      </c>
      <c r="G50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3" t="s">
        <v>4878</v>
      </c>
      <c r="I5033" s="25" cm="1">
        <f t="array" ref="I5033">SUMPRODUCT((LEN(PROTEIN_stoich[[#This Row],[sequence]])-LEN(SUBSTITUTE(PROTEIN_stoich[[#This Row],[sequence]],{"A";"C";"D";"E";"F";"G";"H";"I";"K";"L";"M";"N";"P";"Q";"R";"S";"T";"V";"W";"Y"},""))),{72.08;104.14;115.08;129.11;148.17;58.05;138.14;114.16;130.18;114.16;132.2;115.1;98.12;129.13;158.19;88.08;102.1;100.13;187.21;164.17})/1000</f>
        <v>53.141850000000005</v>
      </c>
      <c r="J5033" t="s">
        <v>12517</v>
      </c>
      <c r="K5033" s="4" t="s">
        <v>4880</v>
      </c>
      <c r="M5033">
        <f>LEN(SUBSTITUTE(PROTEIN_stoich[[#This Row],[sequence]],"*",""))</f>
        <v>509</v>
      </c>
      <c r="O5033" t="s">
        <v>16</v>
      </c>
      <c r="P5033" t="str">
        <f>_xlfn.LET(_xlpm.id,PROTEIN_stoich[[#This Row],[uniprot]],HYPERLINK("https://www.uniprot.org/uniprotkb/"&amp;_xlpm.id&amp;"/entry",_xlpm.id))</f>
        <v>A0A0K3CG53</v>
      </c>
      <c r="Q5033" t="e">
        <f>_xlfn.XLOOKUP(PROTEIN_stoich[[#This Row],[uniprot]],[1]!UniprotIFO[Entry],[1]!UniprotIFO[Gene Ontology IDs],"")</f>
        <v>#REF!</v>
      </c>
      <c r="R5033" t="e">
        <f>_xlfn.XLOOKUP(PROTEIN_stoich[[#This Row],[uniprot]],[1]!UniprotIFO[Entry],[1]!UniprotIFO[essential?],"")</f>
        <v>#REF!</v>
      </c>
      <c r="S5033" t="e">
        <f>_xlfn.XLOOKUP(PROTEIN_stoich[[#This Row],[sequence]],[2]!Table1[sequence_without_asterisks],[2]!Table1[protein_stoich seq matches],"")</f>
        <v>#REF!</v>
      </c>
      <c r="T5033" t="e">
        <f>_xlfn.XLOOKUP(PROTEIN_stoich[[#This Row],[uniprot]],[1]!UniprotIFO[Entry],[1]!UniprotIFO[protein_id in GSM model format],"")</f>
        <v>#REF!</v>
      </c>
    </row>
    <row r="5034" spans="1:20" x14ac:dyDescent="0.2">
      <c r="A50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RT16163</v>
      </c>
      <c r="B5034" t="s">
        <v>16725</v>
      </c>
      <c r="C5034" t="s">
        <v>16725</v>
      </c>
      <c r="D5034" t="s">
        <v>10950</v>
      </c>
      <c r="E5034" t="s">
        <v>4877</v>
      </c>
      <c r="G50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4" t="s">
        <v>4878</v>
      </c>
      <c r="I5034" s="25" cm="1">
        <f t="array" ref="I5034">SUMPRODUCT((LEN(PROTEIN_stoich[[#This Row],[sequence]])-LEN(SUBSTITUTE(PROTEIN_stoich[[#This Row],[sequence]],{"A";"C";"D";"E";"F";"G";"H";"I";"K";"L";"M";"N";"P";"Q";"R";"S";"T";"V";"W";"Y"},""))),{72.08;104.14;115.08;129.11;148.17;58.05;138.14;114.16;130.18;114.16;132.2;115.1;98.12;129.13;158.19;88.08;102.1;100.13;187.21;164.17})/1000</f>
        <v>54.259229999999995</v>
      </c>
      <c r="J5034" t="s">
        <v>12476</v>
      </c>
      <c r="K5034" s="4" t="s">
        <v>4880</v>
      </c>
      <c r="M5034">
        <f>LEN(SUBSTITUTE(PROTEIN_stoich[[#This Row],[sequence]],"*",""))</f>
        <v>495</v>
      </c>
      <c r="O5034" t="s">
        <v>16</v>
      </c>
      <c r="P5034" t="str">
        <f>_xlfn.LET(_xlpm.id,PROTEIN_stoich[[#This Row],[uniprot]],HYPERLINK("https://www.uniprot.org/uniprotkb/"&amp;_xlpm.id&amp;"/entry",_xlpm.id))</f>
        <v>A0A0K3CG45</v>
      </c>
      <c r="Q5034" t="e">
        <f>_xlfn.XLOOKUP(PROTEIN_stoich[[#This Row],[uniprot]],[1]!UniprotIFO[Entry],[1]!UniprotIFO[Gene Ontology IDs],"")</f>
        <v>#REF!</v>
      </c>
      <c r="R5034" t="e">
        <f>_xlfn.XLOOKUP(PROTEIN_stoich[[#This Row],[uniprot]],[1]!UniprotIFO[Entry],[1]!UniprotIFO[essential?],"")</f>
        <v>#REF!</v>
      </c>
      <c r="S5034" t="e">
        <f>_xlfn.XLOOKUP(PROTEIN_stoich[[#This Row],[sequence]],[2]!Table1[sequence_without_asterisks],[2]!Table1[protein_stoich seq matches],"")</f>
        <v>#REF!</v>
      </c>
      <c r="T5034" t="e">
        <f>_xlfn.XLOOKUP(PROTEIN_stoich[[#This Row],[uniprot]],[1]!UniprotIFO[Entry],[1]!UniprotIFO[protein_id in GSM model format],"")</f>
        <v>#REF!</v>
      </c>
    </row>
    <row r="5035" spans="1:20" x14ac:dyDescent="0.2">
      <c r="A50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RT14776</v>
      </c>
      <c r="B5035" t="s">
        <v>17082</v>
      </c>
      <c r="C5035" t="s">
        <v>17082</v>
      </c>
      <c r="D5035" t="s">
        <v>11871</v>
      </c>
      <c r="E5035" t="s">
        <v>4877</v>
      </c>
      <c r="G50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5" t="s">
        <v>4878</v>
      </c>
      <c r="I5035" s="25" cm="1">
        <f t="array" ref="I5035">SUMPRODUCT((LEN(PROTEIN_stoich[[#This Row],[sequence]])-LEN(SUBSTITUTE(PROTEIN_stoich[[#This Row],[sequence]],{"A";"C";"D";"E";"F";"G";"H";"I";"K";"L";"M";"N";"P";"Q";"R";"S";"T";"V";"W";"Y"},""))),{72.08;104.14;115.08;129.11;148.17;58.05;138.14;114.16;130.18;114.16;132.2;115.1;98.12;129.13;158.19;88.08;102.1;100.13;187.21;164.17})/1000</f>
        <v>46.53593</v>
      </c>
      <c r="J5035" t="s">
        <v>13393</v>
      </c>
      <c r="K5035" s="4" t="s">
        <v>4880</v>
      </c>
      <c r="M5035">
        <f>LEN(SUBSTITUTE(PROTEIN_stoich[[#This Row],[sequence]],"*",""))</f>
        <v>419</v>
      </c>
      <c r="O5035" t="s">
        <v>16</v>
      </c>
      <c r="P5035" t="str">
        <f>_xlfn.LET(_xlpm.id,PROTEIN_stoich[[#This Row],[uniprot]],HYPERLINK("https://www.uniprot.org/uniprotkb/"&amp;_xlpm.id&amp;"/entry",_xlpm.id))</f>
        <v>A0A0K3CG40</v>
      </c>
      <c r="Q5035" t="e">
        <f>_xlfn.XLOOKUP(PROTEIN_stoich[[#This Row],[uniprot]],[1]!UniprotIFO[Entry],[1]!UniprotIFO[Gene Ontology IDs],"")</f>
        <v>#REF!</v>
      </c>
      <c r="R5035" t="e">
        <f>_xlfn.XLOOKUP(PROTEIN_stoich[[#This Row],[uniprot]],[1]!UniprotIFO[Entry],[1]!UniprotIFO[essential?],"")</f>
        <v>#REF!</v>
      </c>
      <c r="S5035" t="e">
        <f>_xlfn.XLOOKUP(PROTEIN_stoich[[#This Row],[sequence]],[2]!Table1[sequence_without_asterisks],[2]!Table1[protein_stoich seq matches],"")</f>
        <v>#REF!</v>
      </c>
      <c r="T5035" t="e">
        <f>_xlfn.XLOOKUP(PROTEIN_stoich[[#This Row],[uniprot]],[1]!UniprotIFO[Entry],[1]!UniprotIFO[protein_id in GSM model format],"")</f>
        <v>#REF!</v>
      </c>
    </row>
    <row r="5036" spans="1:20" x14ac:dyDescent="0.2">
      <c r="A50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RT16154</v>
      </c>
      <c r="B5036" t="s">
        <v>16584</v>
      </c>
      <c r="C5036" t="s">
        <v>16584</v>
      </c>
      <c r="D5036" t="s">
        <v>10751</v>
      </c>
      <c r="E5036" t="s">
        <v>4877</v>
      </c>
      <c r="G50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6" t="s">
        <v>4878</v>
      </c>
      <c r="I5036" s="25" cm="1">
        <f t="array" ref="I5036">SUMPRODUCT((LEN(PROTEIN_stoich[[#This Row],[sequence]])-LEN(SUBSTITUTE(PROTEIN_stoich[[#This Row],[sequence]],{"A";"C";"D";"E";"F";"G";"H";"I";"K";"L";"M";"N";"P";"Q";"R";"S";"T";"V";"W";"Y"},""))),{72.08;104.14;115.08;129.11;148.17;58.05;138.14;114.16;130.18;114.16;132.2;115.1;98.12;129.13;158.19;88.08;102.1;100.13;187.21;164.17})/1000</f>
        <v>35.475820000000006</v>
      </c>
      <c r="J5036" t="s">
        <v>12279</v>
      </c>
      <c r="K5036" s="4" t="s">
        <v>4880</v>
      </c>
      <c r="M5036">
        <f>LEN(SUBSTITUTE(PROTEIN_stoich[[#This Row],[sequence]],"*",""))</f>
        <v>320</v>
      </c>
      <c r="O5036" t="s">
        <v>16</v>
      </c>
      <c r="P5036" t="str">
        <f>_xlfn.LET(_xlpm.id,PROTEIN_stoich[[#This Row],[uniprot]],HYPERLINK("https://www.uniprot.org/uniprotkb/"&amp;_xlpm.id&amp;"/entry",_xlpm.id))</f>
        <v>A0A0K3CG39</v>
      </c>
      <c r="Q5036" t="e">
        <f>_xlfn.XLOOKUP(PROTEIN_stoich[[#This Row],[uniprot]],[1]!UniprotIFO[Entry],[1]!UniprotIFO[Gene Ontology IDs],"")</f>
        <v>#REF!</v>
      </c>
      <c r="R5036" t="e">
        <f>_xlfn.XLOOKUP(PROTEIN_stoich[[#This Row],[uniprot]],[1]!UniprotIFO[Entry],[1]!UniprotIFO[essential?],"")</f>
        <v>#REF!</v>
      </c>
      <c r="S5036" t="e">
        <f>_xlfn.XLOOKUP(PROTEIN_stoich[[#This Row],[sequence]],[2]!Table1[sequence_without_asterisks],[2]!Table1[protein_stoich seq matches],"")</f>
        <v>#REF!</v>
      </c>
      <c r="T5036" t="e">
        <f>_xlfn.XLOOKUP(PROTEIN_stoich[[#This Row],[uniprot]],[1]!UniprotIFO[Entry],[1]!UniprotIFO[protein_id in GSM model format],"")</f>
        <v>#REF!</v>
      </c>
    </row>
    <row r="5037" spans="1:20" x14ac:dyDescent="0.2">
      <c r="A50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A0A0K3CG31</v>
      </c>
      <c r="B5037" t="s">
        <v>11164</v>
      </c>
      <c r="C5037" t="s">
        <v>11164</v>
      </c>
      <c r="D5037" t="s">
        <v>11164</v>
      </c>
      <c r="E5037" t="s">
        <v>4877</v>
      </c>
      <c r="G50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7" t="s">
        <v>4878</v>
      </c>
      <c r="I5037" s="25" cm="1">
        <f t="array" ref="I5037">SUMPRODUCT((LEN(PROTEIN_stoich[[#This Row],[sequence]])-LEN(SUBSTITUTE(PROTEIN_stoich[[#This Row],[sequence]],{"A";"C";"D";"E";"F";"G";"H";"I";"K";"L";"M";"N";"P";"Q";"R";"S";"T";"V";"W";"Y"},""))),{72.08;104.14;115.08;129.11;148.17;58.05;138.14;114.16;130.18;114.16;132.2;115.1;98.12;129.13;158.19;88.08;102.1;100.13;187.21;164.17})/1000</f>
        <v>36.516759999999998</v>
      </c>
      <c r="J5037" t="s">
        <v>12690</v>
      </c>
      <c r="K5037" s="4" t="s">
        <v>4880</v>
      </c>
      <c r="M5037">
        <f>LEN(SUBSTITUTE(PROTEIN_stoich[[#This Row],[sequence]],"*",""))</f>
        <v>335</v>
      </c>
      <c r="O5037" t="s">
        <v>16</v>
      </c>
      <c r="P5037" t="str">
        <f>_xlfn.LET(_xlpm.id,PROTEIN_stoich[[#This Row],[uniprot]],HYPERLINK("https://www.uniprot.org/uniprotkb/"&amp;_xlpm.id&amp;"/entry",_xlpm.id))</f>
        <v>A0A0K3CG31</v>
      </c>
      <c r="Q5037" t="e">
        <f>_xlfn.XLOOKUP(PROTEIN_stoich[[#This Row],[uniprot]],[1]!UniprotIFO[Entry],[1]!UniprotIFO[Gene Ontology IDs],"")</f>
        <v>#REF!</v>
      </c>
      <c r="R5037" t="e">
        <f>_xlfn.XLOOKUP(PROTEIN_stoich[[#This Row],[uniprot]],[1]!UniprotIFO[Entry],[1]!UniprotIFO[essential?],"")</f>
        <v>#REF!</v>
      </c>
      <c r="S5037" t="e">
        <f>_xlfn.XLOOKUP(PROTEIN_stoich[[#This Row],[sequence]],[2]!Table1[sequence_without_asterisks],[2]!Table1[protein_stoich seq matches],"")</f>
        <v>#REF!</v>
      </c>
      <c r="T5037" t="e">
        <f>_xlfn.XLOOKUP(PROTEIN_stoich[[#This Row],[uniprot]],[1]!UniprotIFO[Entry],[1]!UniprotIFO[protein_id in GSM model format],"")</f>
        <v>#REF!</v>
      </c>
    </row>
    <row r="5038" spans="1:20" x14ac:dyDescent="0.2">
      <c r="A50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RT14841</v>
      </c>
      <c r="B5038" t="s">
        <v>16606</v>
      </c>
      <c r="C5038" t="s">
        <v>16606</v>
      </c>
      <c r="D5038" t="s">
        <v>10773</v>
      </c>
      <c r="E5038" t="s">
        <v>4877</v>
      </c>
      <c r="G50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8" t="s">
        <v>4878</v>
      </c>
      <c r="I5038" s="25" cm="1">
        <f t="array" ref="I5038">SUMPRODUCT((LEN(PROTEIN_stoich[[#This Row],[sequence]])-LEN(SUBSTITUTE(PROTEIN_stoich[[#This Row],[sequence]],{"A";"C";"D";"E";"F";"G";"H";"I";"K";"L";"M";"N";"P";"Q";"R";"S";"T";"V";"W";"Y"},""))),{72.08;104.14;115.08;129.11;148.17;58.05;138.14;114.16;130.18;114.16;132.2;115.1;98.12;129.13;158.19;88.08;102.1;100.13;187.21;164.17})/1000</f>
        <v>72.56040999999999</v>
      </c>
      <c r="J5038" t="s">
        <v>12301</v>
      </c>
      <c r="K5038" s="4" t="s">
        <v>4880</v>
      </c>
      <c r="M5038">
        <f>LEN(SUBSTITUTE(PROTEIN_stoich[[#This Row],[sequence]],"*",""))</f>
        <v>643</v>
      </c>
      <c r="O5038" t="s">
        <v>16</v>
      </c>
      <c r="P5038" t="str">
        <f>_xlfn.LET(_xlpm.id,PROTEIN_stoich[[#This Row],[uniprot]],HYPERLINK("https://www.uniprot.org/uniprotkb/"&amp;_xlpm.id&amp;"/entry",_xlpm.id))</f>
        <v>A0A0K3CG28</v>
      </c>
      <c r="Q5038" t="e">
        <f>_xlfn.XLOOKUP(PROTEIN_stoich[[#This Row],[uniprot]],[1]!UniprotIFO[Entry],[1]!UniprotIFO[Gene Ontology IDs],"")</f>
        <v>#REF!</v>
      </c>
      <c r="R5038" t="e">
        <f>_xlfn.XLOOKUP(PROTEIN_stoich[[#This Row],[uniprot]],[1]!UniprotIFO[Entry],[1]!UniprotIFO[essential?],"")</f>
        <v>#REF!</v>
      </c>
      <c r="S5038" t="e">
        <f>_xlfn.XLOOKUP(PROTEIN_stoich[[#This Row],[sequence]],[2]!Table1[sequence_without_asterisks],[2]!Table1[protein_stoich seq matches],"")</f>
        <v>#REF!</v>
      </c>
      <c r="T5038" t="e">
        <f>_xlfn.XLOOKUP(PROTEIN_stoich[[#This Row],[uniprot]],[1]!UniprotIFO[Entry],[1]!UniprotIFO[protein_id in GSM model format],"")</f>
        <v>#REF!</v>
      </c>
    </row>
    <row r="5039" spans="1:20" x14ac:dyDescent="0.2">
      <c r="A50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A0A0K3CG24</v>
      </c>
      <c r="B5039" t="s">
        <v>11602</v>
      </c>
      <c r="C5039" t="s">
        <v>11602</v>
      </c>
      <c r="D5039" t="s">
        <v>11602</v>
      </c>
      <c r="E5039" t="s">
        <v>4877</v>
      </c>
      <c r="G50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39" t="s">
        <v>4878</v>
      </c>
      <c r="I5039" s="25" cm="1">
        <f t="array" ref="I5039">SUMPRODUCT((LEN(PROTEIN_stoich[[#This Row],[sequence]])-LEN(SUBSTITUTE(PROTEIN_stoich[[#This Row],[sequence]],{"A";"C";"D";"E";"F";"G";"H";"I";"K";"L";"M";"N";"P";"Q";"R";"S";"T";"V";"W";"Y"},""))),{72.08;104.14;115.08;129.11;148.17;58.05;138.14;114.16;130.18;114.16;132.2;115.1;98.12;129.13;158.19;88.08;102.1;100.13;187.21;164.17})/1000</f>
        <v>42.41225</v>
      </c>
      <c r="J5039" t="s">
        <v>13127</v>
      </c>
      <c r="K5039" s="4" t="s">
        <v>4880</v>
      </c>
      <c r="M5039">
        <f>LEN(SUBSTITUTE(PROTEIN_stoich[[#This Row],[sequence]],"*",""))</f>
        <v>388</v>
      </c>
      <c r="O5039" t="s">
        <v>16</v>
      </c>
      <c r="P5039" t="str">
        <f>_xlfn.LET(_xlpm.id,PROTEIN_stoich[[#This Row],[uniprot]],HYPERLINK("https://www.uniprot.org/uniprotkb/"&amp;_xlpm.id&amp;"/entry",_xlpm.id))</f>
        <v>A0A0K3CG24</v>
      </c>
      <c r="Q5039" t="e">
        <f>_xlfn.XLOOKUP(PROTEIN_stoich[[#This Row],[uniprot]],[1]!UniprotIFO[Entry],[1]!UniprotIFO[Gene Ontology IDs],"")</f>
        <v>#REF!</v>
      </c>
      <c r="R5039" t="e">
        <f>_xlfn.XLOOKUP(PROTEIN_stoich[[#This Row],[uniprot]],[1]!UniprotIFO[Entry],[1]!UniprotIFO[essential?],"")</f>
        <v>#REF!</v>
      </c>
      <c r="S5039" t="e">
        <f>_xlfn.XLOOKUP(PROTEIN_stoich[[#This Row],[sequence]],[2]!Table1[sequence_without_asterisks],[2]!Table1[protein_stoich seq matches],"")</f>
        <v>#REF!</v>
      </c>
      <c r="T5039" t="e">
        <f>_xlfn.XLOOKUP(PROTEIN_stoich[[#This Row],[uniprot]],[1]!UniprotIFO[Entry],[1]!UniprotIFO[protein_id in GSM model format],"")</f>
        <v>#REF!</v>
      </c>
    </row>
    <row r="5040" spans="1:20" x14ac:dyDescent="0.2">
      <c r="A50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A0A0K3CG19</v>
      </c>
      <c r="B5040" t="s">
        <v>11586</v>
      </c>
      <c r="C5040" t="s">
        <v>11586</v>
      </c>
      <c r="D5040" t="s">
        <v>11586</v>
      </c>
      <c r="E5040" t="s">
        <v>4877</v>
      </c>
      <c r="G50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0" t="s">
        <v>4878</v>
      </c>
      <c r="I5040" s="25" cm="1">
        <f t="array" ref="I5040">SUMPRODUCT((LEN(PROTEIN_stoich[[#This Row],[sequence]])-LEN(SUBSTITUTE(PROTEIN_stoich[[#This Row],[sequence]],{"A";"C";"D";"E";"F";"G";"H";"I";"K";"L";"M";"N";"P";"Q";"R";"S";"T";"V";"W";"Y"},""))),{72.08;104.14;115.08;129.11;148.17;58.05;138.14;114.16;130.18;114.16;132.2;115.1;98.12;129.13;158.19;88.08;102.1;100.13;187.21;164.17})/1000</f>
        <v>132.33618000000001</v>
      </c>
      <c r="J5040" t="s">
        <v>13111</v>
      </c>
      <c r="K5040" s="4" t="s">
        <v>4880</v>
      </c>
      <c r="M5040">
        <f>LEN(SUBSTITUTE(PROTEIN_stoich[[#This Row],[sequence]],"*",""))</f>
        <v>1205</v>
      </c>
      <c r="O5040" t="s">
        <v>16</v>
      </c>
      <c r="P5040" t="str">
        <f>_xlfn.LET(_xlpm.id,PROTEIN_stoich[[#This Row],[uniprot]],HYPERLINK("https://www.uniprot.org/uniprotkb/"&amp;_xlpm.id&amp;"/entry",_xlpm.id))</f>
        <v>A0A0K3CG19</v>
      </c>
      <c r="Q5040" t="e">
        <f>_xlfn.XLOOKUP(PROTEIN_stoich[[#This Row],[uniprot]],[1]!UniprotIFO[Entry],[1]!UniprotIFO[Gene Ontology IDs],"")</f>
        <v>#REF!</v>
      </c>
      <c r="R5040" t="e">
        <f>_xlfn.XLOOKUP(PROTEIN_stoich[[#This Row],[uniprot]],[1]!UniprotIFO[Entry],[1]!UniprotIFO[essential?],"")</f>
        <v>#REF!</v>
      </c>
      <c r="S5040" t="e">
        <f>_xlfn.XLOOKUP(PROTEIN_stoich[[#This Row],[sequence]],[2]!Table1[sequence_without_asterisks],[2]!Table1[protein_stoich seq matches],"")</f>
        <v>#REF!</v>
      </c>
      <c r="T5040" t="e">
        <f>_xlfn.XLOOKUP(PROTEIN_stoich[[#This Row],[uniprot]],[1]!UniprotIFO[Entry],[1]!UniprotIFO[protein_id in GSM model format],"")</f>
        <v>#REF!</v>
      </c>
    </row>
    <row r="5041" spans="1:20" x14ac:dyDescent="0.2">
      <c r="A50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RT13266</v>
      </c>
      <c r="B5041" t="s">
        <v>16721</v>
      </c>
      <c r="C5041" t="s">
        <v>16721</v>
      </c>
      <c r="D5041" t="s">
        <v>10946</v>
      </c>
      <c r="E5041" t="s">
        <v>4877</v>
      </c>
      <c r="G50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1" t="s">
        <v>4878</v>
      </c>
      <c r="I5041" s="25" cm="1">
        <f t="array" ref="I5041">SUMPRODUCT((LEN(PROTEIN_stoich[[#This Row],[sequence]])-LEN(SUBSTITUTE(PROTEIN_stoich[[#This Row],[sequence]],{"A";"C";"D";"E";"F";"G";"H";"I";"K";"L";"M";"N";"P";"Q";"R";"S";"T";"V";"W";"Y"},""))),{72.08;104.14;115.08;129.11;148.17;58.05;138.14;114.16;130.18;114.16;132.2;115.1;98.12;129.13;158.19;88.08;102.1;100.13;187.21;164.17})/1000</f>
        <v>69.096910000000008</v>
      </c>
      <c r="J5041" t="s">
        <v>12472</v>
      </c>
      <c r="K5041" s="4" t="s">
        <v>4880</v>
      </c>
      <c r="M5041">
        <f>LEN(SUBSTITUTE(PROTEIN_stoich[[#This Row],[sequence]],"*",""))</f>
        <v>626</v>
      </c>
      <c r="O5041" t="s">
        <v>16</v>
      </c>
      <c r="P5041" t="str">
        <f>_xlfn.LET(_xlpm.id,PROTEIN_stoich[[#This Row],[uniprot]],HYPERLINK("https://www.uniprot.org/uniprotkb/"&amp;_xlpm.id&amp;"/entry",_xlpm.id))</f>
        <v>A0A0K3CG16</v>
      </c>
      <c r="Q5041" t="e">
        <f>_xlfn.XLOOKUP(PROTEIN_stoich[[#This Row],[uniprot]],[1]!UniprotIFO[Entry],[1]!UniprotIFO[Gene Ontology IDs],"")</f>
        <v>#REF!</v>
      </c>
      <c r="R5041" t="e">
        <f>_xlfn.XLOOKUP(PROTEIN_stoich[[#This Row],[uniprot]],[1]!UniprotIFO[Entry],[1]!UniprotIFO[essential?],"")</f>
        <v>#REF!</v>
      </c>
      <c r="S5041" t="e">
        <f>_xlfn.XLOOKUP(PROTEIN_stoich[[#This Row],[sequence]],[2]!Table1[sequence_without_asterisks],[2]!Table1[protein_stoich seq matches],"")</f>
        <v>#REF!</v>
      </c>
      <c r="T5041" t="e">
        <f>_xlfn.XLOOKUP(PROTEIN_stoich[[#This Row],[uniprot]],[1]!UniprotIFO[Entry],[1]!UniprotIFO[protein_id in GSM model format],"")</f>
        <v>#REF!</v>
      </c>
    </row>
    <row r="5042" spans="1:20" x14ac:dyDescent="0.2">
      <c r="A50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RT16122</v>
      </c>
      <c r="B5042" t="s">
        <v>17068</v>
      </c>
      <c r="C5042" t="s">
        <v>17068</v>
      </c>
      <c r="D5042" t="s">
        <v>11843</v>
      </c>
      <c r="E5042" t="s">
        <v>4877</v>
      </c>
      <c r="G50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2" t="s">
        <v>4878</v>
      </c>
      <c r="I5042" s="25" cm="1">
        <f t="array" ref="I5042">SUMPRODUCT((LEN(PROTEIN_stoich[[#This Row],[sequence]])-LEN(SUBSTITUTE(PROTEIN_stoich[[#This Row],[sequence]],{"A";"C";"D";"E";"F";"G";"H";"I";"K";"L";"M";"N";"P";"Q";"R";"S";"T";"V";"W";"Y"},""))),{72.08;104.14;115.08;129.11;148.17;58.05;138.14;114.16;130.18;114.16;132.2;115.1;98.12;129.13;158.19;88.08;102.1;100.13;187.21;164.17})/1000</f>
        <v>119.88066000000002</v>
      </c>
      <c r="J5042" t="s">
        <v>13365</v>
      </c>
      <c r="K5042" s="4" t="s">
        <v>4880</v>
      </c>
      <c r="M5042">
        <f>LEN(SUBSTITUTE(PROTEIN_stoich[[#This Row],[sequence]],"*",""))</f>
        <v>1130</v>
      </c>
      <c r="O5042" t="s">
        <v>16</v>
      </c>
      <c r="P5042" t="str">
        <f>_xlfn.LET(_xlpm.id,PROTEIN_stoich[[#This Row],[uniprot]],HYPERLINK("https://www.uniprot.org/uniprotkb/"&amp;_xlpm.id&amp;"/entry",_xlpm.id))</f>
        <v>A0A0K3CG10</v>
      </c>
      <c r="Q5042" t="e">
        <f>_xlfn.XLOOKUP(PROTEIN_stoich[[#This Row],[uniprot]],[1]!UniprotIFO[Entry],[1]!UniprotIFO[Gene Ontology IDs],"")</f>
        <v>#REF!</v>
      </c>
      <c r="R5042" t="e">
        <f>_xlfn.XLOOKUP(PROTEIN_stoich[[#This Row],[uniprot]],[1]!UniprotIFO[Entry],[1]!UniprotIFO[essential?],"")</f>
        <v>#REF!</v>
      </c>
      <c r="S5042" t="e">
        <f>_xlfn.XLOOKUP(PROTEIN_stoich[[#This Row],[sequence]],[2]!Table1[sequence_without_asterisks],[2]!Table1[protein_stoich seq matches],"")</f>
        <v>#REF!</v>
      </c>
      <c r="T5042" t="e">
        <f>_xlfn.XLOOKUP(PROTEIN_stoich[[#This Row],[uniprot]],[1]!UniprotIFO[Entry],[1]!UniprotIFO[protein_id in GSM model format],"")</f>
        <v>#REF!</v>
      </c>
    </row>
    <row r="5043" spans="1:20" x14ac:dyDescent="0.2">
      <c r="A50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RT14733</v>
      </c>
      <c r="B5043" t="s">
        <v>16867</v>
      </c>
      <c r="C5043" t="s">
        <v>16867</v>
      </c>
      <c r="D5043" t="s">
        <v>11334</v>
      </c>
      <c r="E5043" t="s">
        <v>4877</v>
      </c>
      <c r="G50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3" t="s">
        <v>4878</v>
      </c>
      <c r="I5043" s="25" cm="1">
        <f t="array" ref="I5043">SUMPRODUCT((LEN(PROTEIN_stoich[[#This Row],[sequence]])-LEN(SUBSTITUTE(PROTEIN_stoich[[#This Row],[sequence]],{"A";"C";"D";"E";"F";"G";"H";"I";"K";"L";"M";"N";"P";"Q";"R";"S";"T";"V";"W";"Y"},""))),{72.08;104.14;115.08;129.11;148.17;58.05;138.14;114.16;130.18;114.16;132.2;115.1;98.12;129.13;158.19;88.08;102.1;100.13;187.21;164.17})/1000</f>
        <v>50.896480000000004</v>
      </c>
      <c r="J5043" t="s">
        <v>12859</v>
      </c>
      <c r="K5043" s="4" t="s">
        <v>4880</v>
      </c>
      <c r="M5043">
        <f>LEN(SUBSTITUTE(PROTEIN_stoich[[#This Row],[sequence]],"*",""))</f>
        <v>470</v>
      </c>
      <c r="O5043" t="s">
        <v>16</v>
      </c>
      <c r="P5043" t="str">
        <f>_xlfn.LET(_xlpm.id,PROTEIN_stoich[[#This Row],[uniprot]],HYPERLINK("https://www.uniprot.org/uniprotkb/"&amp;_xlpm.id&amp;"/entry",_xlpm.id))</f>
        <v>A0A0K3CG03</v>
      </c>
      <c r="Q5043" t="e">
        <f>_xlfn.XLOOKUP(PROTEIN_stoich[[#This Row],[uniprot]],[1]!UniprotIFO[Entry],[1]!UniprotIFO[Gene Ontology IDs],"")</f>
        <v>#REF!</v>
      </c>
      <c r="R5043" t="e">
        <f>_xlfn.XLOOKUP(PROTEIN_stoich[[#This Row],[uniprot]],[1]!UniprotIFO[Entry],[1]!UniprotIFO[essential?],"")</f>
        <v>#REF!</v>
      </c>
      <c r="S5043" t="e">
        <f>_xlfn.XLOOKUP(PROTEIN_stoich[[#This Row],[sequence]],[2]!Table1[sequence_without_asterisks],[2]!Table1[protein_stoich seq matches],"")</f>
        <v>#REF!</v>
      </c>
      <c r="T5043" t="e">
        <f>_xlfn.XLOOKUP(PROTEIN_stoich[[#This Row],[uniprot]],[1]!UniprotIFO[Entry],[1]!UniprotIFO[protein_id in GSM model format],"")</f>
        <v>#REF!</v>
      </c>
    </row>
    <row r="5044" spans="1:20" x14ac:dyDescent="0.2">
      <c r="A50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RT15221</v>
      </c>
      <c r="B5044" t="s">
        <v>16455</v>
      </c>
      <c r="C5044" t="s">
        <v>16455</v>
      </c>
      <c r="D5044" t="s">
        <v>10591</v>
      </c>
      <c r="E5044" t="s">
        <v>4877</v>
      </c>
      <c r="G50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4" t="s">
        <v>4878</v>
      </c>
      <c r="I5044" s="25" cm="1">
        <f t="array" ref="I5044">SUMPRODUCT((LEN(PROTEIN_stoich[[#This Row],[sequence]])-LEN(SUBSTITUTE(PROTEIN_stoich[[#This Row],[sequence]],{"A";"C";"D";"E";"F";"G";"H";"I";"K";"L";"M";"N";"P";"Q";"R";"S";"T";"V";"W";"Y"},""))),{72.08;104.14;115.08;129.11;148.17;58.05;138.14;114.16;130.18;114.16;132.2;115.1;98.12;129.13;158.19;88.08;102.1;100.13;187.21;164.17})/1000</f>
        <v>16.83362</v>
      </c>
      <c r="J5044" t="s">
        <v>12119</v>
      </c>
      <c r="K5044" s="4" t="s">
        <v>4880</v>
      </c>
      <c r="M5044">
        <f>LEN(SUBSTITUTE(PROTEIN_stoich[[#This Row],[sequence]],"*",""))</f>
        <v>157</v>
      </c>
      <c r="O5044" t="s">
        <v>16</v>
      </c>
      <c r="P5044" t="str">
        <f>_xlfn.LET(_xlpm.id,PROTEIN_stoich[[#This Row],[uniprot]],HYPERLINK("https://www.uniprot.org/uniprotkb/"&amp;_xlpm.id&amp;"/entry",_xlpm.id))</f>
        <v>A0A0K3CG02</v>
      </c>
      <c r="Q5044" t="e">
        <f>_xlfn.XLOOKUP(PROTEIN_stoich[[#This Row],[uniprot]],[1]!UniprotIFO[Entry],[1]!UniprotIFO[Gene Ontology IDs],"")</f>
        <v>#REF!</v>
      </c>
      <c r="R5044" t="e">
        <f>_xlfn.XLOOKUP(PROTEIN_stoich[[#This Row],[uniprot]],[1]!UniprotIFO[Entry],[1]!UniprotIFO[essential?],"")</f>
        <v>#REF!</v>
      </c>
      <c r="S5044" t="e">
        <f>_xlfn.XLOOKUP(PROTEIN_stoich[[#This Row],[sequence]],[2]!Table1[sequence_without_asterisks],[2]!Table1[protein_stoich seq matches],"")</f>
        <v>#REF!</v>
      </c>
      <c r="T5044" t="e">
        <f>_xlfn.XLOOKUP(PROTEIN_stoich[[#This Row],[uniprot]],[1]!UniprotIFO[Entry],[1]!UniprotIFO[protein_id in GSM model format],"")</f>
        <v>#REF!</v>
      </c>
    </row>
    <row r="5045" spans="1:20" x14ac:dyDescent="0.2">
      <c r="A50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RT14798</v>
      </c>
      <c r="B5045" t="s">
        <v>16922</v>
      </c>
      <c r="C5045" t="s">
        <v>16922</v>
      </c>
      <c r="D5045" t="s">
        <v>11466</v>
      </c>
      <c r="E5045" t="s">
        <v>4877</v>
      </c>
      <c r="G50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5" t="s">
        <v>4878</v>
      </c>
      <c r="I5045" s="25" cm="1">
        <f t="array" ref="I5045">SUMPRODUCT((LEN(PROTEIN_stoich[[#This Row],[sequence]])-LEN(SUBSTITUTE(PROTEIN_stoich[[#This Row],[sequence]],{"A";"C";"D";"E";"F";"G";"H";"I";"K";"L";"M";"N";"P";"Q";"R";"S";"T";"V";"W";"Y"},""))),{72.08;104.14;115.08;129.11;148.17;58.05;138.14;114.16;130.18;114.16;132.2;115.1;98.12;129.13;158.19;88.08;102.1;100.13;187.21;164.17})/1000</f>
        <v>31.878700000000002</v>
      </c>
      <c r="J5045" t="s">
        <v>12991</v>
      </c>
      <c r="K5045" s="4" t="s">
        <v>4880</v>
      </c>
      <c r="M5045">
        <f>LEN(SUBSTITUTE(PROTEIN_stoich[[#This Row],[sequence]],"*",""))</f>
        <v>297</v>
      </c>
      <c r="O5045" t="s">
        <v>16</v>
      </c>
      <c r="P5045" t="str">
        <f>_xlfn.LET(_xlpm.id,PROTEIN_stoich[[#This Row],[uniprot]],HYPERLINK("https://www.uniprot.org/uniprotkb/"&amp;_xlpm.id&amp;"/entry",_xlpm.id))</f>
        <v>A0A0K3CG00</v>
      </c>
      <c r="Q5045" t="e">
        <f>_xlfn.XLOOKUP(PROTEIN_stoich[[#This Row],[uniprot]],[1]!UniprotIFO[Entry],[1]!UniprotIFO[Gene Ontology IDs],"")</f>
        <v>#REF!</v>
      </c>
      <c r="R5045" t="e">
        <f>_xlfn.XLOOKUP(PROTEIN_stoich[[#This Row],[uniprot]],[1]!UniprotIFO[Entry],[1]!UniprotIFO[essential?],"")</f>
        <v>#REF!</v>
      </c>
      <c r="S5045" t="e">
        <f>_xlfn.XLOOKUP(PROTEIN_stoich[[#This Row],[sequence]],[2]!Table1[sequence_without_asterisks],[2]!Table1[protein_stoich seq matches],"")</f>
        <v>#REF!</v>
      </c>
      <c r="T5045" t="e">
        <f>_xlfn.XLOOKUP(PROTEIN_stoich[[#This Row],[uniprot]],[1]!UniprotIFO[Entry],[1]!UniprotIFO[protein_id in GSM model format],"")</f>
        <v>#REF!</v>
      </c>
    </row>
    <row r="5046" spans="1:20" x14ac:dyDescent="0.2">
      <c r="A50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A0A0K3CFZ7</v>
      </c>
      <c r="B5046" t="s">
        <v>11801</v>
      </c>
      <c r="C5046" t="s">
        <v>11801</v>
      </c>
      <c r="D5046" t="s">
        <v>11801</v>
      </c>
      <c r="E5046" t="s">
        <v>4877</v>
      </c>
      <c r="G50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6" t="s">
        <v>4878</v>
      </c>
      <c r="I5046" s="25" cm="1">
        <f t="array" ref="I5046">SUMPRODUCT((LEN(PROTEIN_stoich[[#This Row],[sequence]])-LEN(SUBSTITUTE(PROTEIN_stoich[[#This Row],[sequence]],{"A";"C";"D";"E";"F";"G";"H";"I";"K";"L";"M";"N";"P";"Q";"R";"S";"T";"V";"W";"Y"},""))),{72.08;104.14;115.08;129.11;148.17;58.05;138.14;114.16;130.18;114.16;132.2;115.1;98.12;129.13;158.19;88.08;102.1;100.13;187.21;164.17})/1000</f>
        <v>102.42742999999999</v>
      </c>
      <c r="J5046" t="s">
        <v>12559</v>
      </c>
      <c r="K5046" s="4" t="s">
        <v>4880</v>
      </c>
      <c r="M5046">
        <f>LEN(SUBSTITUTE(PROTEIN_stoich[[#This Row],[sequence]],"*",""))</f>
        <v>924</v>
      </c>
      <c r="O5046" t="s">
        <v>16</v>
      </c>
      <c r="P5046" t="str">
        <f>_xlfn.LET(_xlpm.id,PROTEIN_stoich[[#This Row],[uniprot]],HYPERLINK("https://www.uniprot.org/uniprotkb/"&amp;_xlpm.id&amp;"/entry",_xlpm.id))</f>
        <v>A0A0K3CFZ7</v>
      </c>
      <c r="Q5046" t="e">
        <f>_xlfn.XLOOKUP(PROTEIN_stoich[[#This Row],[uniprot]],[1]!UniprotIFO[Entry],[1]!UniprotIFO[Gene Ontology IDs],"")</f>
        <v>#REF!</v>
      </c>
      <c r="R5046" t="e">
        <f>_xlfn.XLOOKUP(PROTEIN_stoich[[#This Row],[uniprot]],[1]!UniprotIFO[Entry],[1]!UniprotIFO[essential?],"")</f>
        <v>#REF!</v>
      </c>
      <c r="S5046" t="e">
        <f>_xlfn.XLOOKUP(PROTEIN_stoich[[#This Row],[sequence]],[2]!Table1[sequence_without_asterisks],[2]!Table1[protein_stoich seq matches],"")</f>
        <v>#REF!</v>
      </c>
      <c r="T5046" t="e">
        <f>_xlfn.XLOOKUP(PROTEIN_stoich[[#This Row],[uniprot]],[1]!UniprotIFO[Entry],[1]!UniprotIFO[protein_id in GSM model format],"")</f>
        <v>#REF!</v>
      </c>
    </row>
    <row r="5047" spans="1:20" x14ac:dyDescent="0.2">
      <c r="A50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RT13244</v>
      </c>
      <c r="B5047" t="s">
        <v>16880</v>
      </c>
      <c r="C5047" t="s">
        <v>16880</v>
      </c>
      <c r="D5047" t="s">
        <v>11347</v>
      </c>
      <c r="E5047" t="s">
        <v>4877</v>
      </c>
      <c r="G50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7" t="s">
        <v>4878</v>
      </c>
      <c r="I5047" s="25" cm="1">
        <f t="array" ref="I5047">SUMPRODUCT((LEN(PROTEIN_stoich[[#This Row],[sequence]])-LEN(SUBSTITUTE(PROTEIN_stoich[[#This Row],[sequence]],{"A";"C";"D";"E";"F";"G";"H";"I";"K";"L";"M";"N";"P";"Q";"R";"S";"T";"V";"W";"Y"},""))),{72.08;104.14;115.08;129.11;148.17;58.05;138.14;114.16;130.18;114.16;132.2;115.1;98.12;129.13;158.19;88.08;102.1;100.13;187.21;164.17})/1000</f>
        <v>80.670000000000016</v>
      </c>
      <c r="J5047" t="s">
        <v>12872</v>
      </c>
      <c r="K5047" s="4" t="s">
        <v>4880</v>
      </c>
      <c r="M5047">
        <f>LEN(SUBSTITUTE(PROTEIN_stoich[[#This Row],[sequence]],"*",""))</f>
        <v>738</v>
      </c>
      <c r="O5047" t="s">
        <v>16</v>
      </c>
      <c r="P5047" t="str">
        <f>_xlfn.LET(_xlpm.id,PROTEIN_stoich[[#This Row],[uniprot]],HYPERLINK("https://www.uniprot.org/uniprotkb/"&amp;_xlpm.id&amp;"/entry",_xlpm.id))</f>
        <v>A0A0K3CFZ6</v>
      </c>
      <c r="Q5047" t="e">
        <f>_xlfn.XLOOKUP(PROTEIN_stoich[[#This Row],[uniprot]],[1]!UniprotIFO[Entry],[1]!UniprotIFO[Gene Ontology IDs],"")</f>
        <v>#REF!</v>
      </c>
      <c r="R5047" t="e">
        <f>_xlfn.XLOOKUP(PROTEIN_stoich[[#This Row],[uniprot]],[1]!UniprotIFO[Entry],[1]!UniprotIFO[essential?],"")</f>
        <v>#REF!</v>
      </c>
      <c r="S5047" t="e">
        <f>_xlfn.XLOOKUP(PROTEIN_stoich[[#This Row],[sequence]],[2]!Table1[sequence_without_asterisks],[2]!Table1[protein_stoich seq matches],"")</f>
        <v>#REF!</v>
      </c>
      <c r="T5047" t="e">
        <f>_xlfn.XLOOKUP(PROTEIN_stoich[[#This Row],[uniprot]],[1]!UniprotIFO[Entry],[1]!UniprotIFO[protein_id in GSM model format],"")</f>
        <v>#REF!</v>
      </c>
    </row>
    <row r="5048" spans="1:20" x14ac:dyDescent="0.2">
      <c r="A50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RT14723</v>
      </c>
      <c r="B5048" t="s">
        <v>16671</v>
      </c>
      <c r="C5048" t="s">
        <v>16671</v>
      </c>
      <c r="D5048" t="s">
        <v>10838</v>
      </c>
      <c r="E5048" t="s">
        <v>4877</v>
      </c>
      <c r="G50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8" t="s">
        <v>4878</v>
      </c>
      <c r="I5048" s="25" cm="1">
        <f t="array" ref="I5048">SUMPRODUCT((LEN(PROTEIN_stoich[[#This Row],[sequence]])-LEN(SUBSTITUTE(PROTEIN_stoich[[#This Row],[sequence]],{"A";"C";"D";"E";"F";"G";"H";"I";"K";"L";"M";"N";"P";"Q";"R";"S";"T";"V";"W";"Y"},""))),{72.08;104.14;115.08;129.11;148.17;58.05;138.14;114.16;130.18;114.16;132.2;115.1;98.12;129.13;158.19;88.08;102.1;100.13;187.21;164.17})/1000</f>
        <v>82.824210000000008</v>
      </c>
      <c r="J5048" t="s">
        <v>12366</v>
      </c>
      <c r="K5048" s="4" t="s">
        <v>4880</v>
      </c>
      <c r="M5048">
        <f>LEN(SUBSTITUTE(PROTEIN_stoich[[#This Row],[sequence]],"*",""))</f>
        <v>754</v>
      </c>
      <c r="O5048" t="s">
        <v>16</v>
      </c>
      <c r="P5048" t="str">
        <f>_xlfn.LET(_xlpm.id,PROTEIN_stoich[[#This Row],[uniprot]],HYPERLINK("https://www.uniprot.org/uniprotkb/"&amp;_xlpm.id&amp;"/entry",_xlpm.id))</f>
        <v>A0A0K3CFZ4</v>
      </c>
      <c r="Q5048" t="e">
        <f>_xlfn.XLOOKUP(PROTEIN_stoich[[#This Row],[uniprot]],[1]!UniprotIFO[Entry],[1]!UniprotIFO[Gene Ontology IDs],"")</f>
        <v>#REF!</v>
      </c>
      <c r="R5048" t="e">
        <f>_xlfn.XLOOKUP(PROTEIN_stoich[[#This Row],[uniprot]],[1]!UniprotIFO[Entry],[1]!UniprotIFO[essential?],"")</f>
        <v>#REF!</v>
      </c>
      <c r="S5048" t="e">
        <f>_xlfn.XLOOKUP(PROTEIN_stoich[[#This Row],[sequence]],[2]!Table1[sequence_without_asterisks],[2]!Table1[protein_stoich seq matches],"")</f>
        <v>#REF!</v>
      </c>
      <c r="T5048" t="e">
        <f>_xlfn.XLOOKUP(PROTEIN_stoich[[#This Row],[uniprot]],[1]!UniprotIFO[Entry],[1]!UniprotIFO[protein_id in GSM model format],"")</f>
        <v>#REF!</v>
      </c>
    </row>
    <row r="5049" spans="1:20" x14ac:dyDescent="0.2">
      <c r="A50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RT14779</v>
      </c>
      <c r="B5049" t="s">
        <v>16512</v>
      </c>
      <c r="C5049" t="s">
        <v>16512</v>
      </c>
      <c r="D5049" t="s">
        <v>10679</v>
      </c>
      <c r="E5049" t="s">
        <v>4877</v>
      </c>
      <c r="G50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49" t="s">
        <v>4878</v>
      </c>
      <c r="I5049" s="25" cm="1">
        <f t="array" ref="I5049">SUMPRODUCT((LEN(PROTEIN_stoich[[#This Row],[sequence]])-LEN(SUBSTITUTE(PROTEIN_stoich[[#This Row],[sequence]],{"A";"C";"D";"E";"F";"G";"H";"I";"K";"L";"M";"N";"P";"Q";"R";"S";"T";"V";"W";"Y"},""))),{72.08;104.14;115.08;129.11;148.17;58.05;138.14;114.16;130.18;114.16;132.2;115.1;98.12;129.13;158.19;88.08;102.1;100.13;187.21;164.17})/1000</f>
        <v>117.24009000000001</v>
      </c>
      <c r="J5049" t="s">
        <v>12207</v>
      </c>
      <c r="K5049" s="4" t="s">
        <v>4880</v>
      </c>
      <c r="M5049">
        <f>LEN(SUBSTITUTE(PROTEIN_stoich[[#This Row],[sequence]],"*",""))</f>
        <v>1111</v>
      </c>
      <c r="O5049" t="s">
        <v>16</v>
      </c>
      <c r="P5049" t="str">
        <f>_xlfn.LET(_xlpm.id,PROTEIN_stoich[[#This Row],[uniprot]],HYPERLINK("https://www.uniprot.org/uniprotkb/"&amp;_xlpm.id&amp;"/entry",_xlpm.id))</f>
        <v>A0A0K3CFY7</v>
      </c>
      <c r="Q5049" t="e">
        <f>_xlfn.XLOOKUP(PROTEIN_stoich[[#This Row],[uniprot]],[1]!UniprotIFO[Entry],[1]!UniprotIFO[Gene Ontology IDs],"")</f>
        <v>#REF!</v>
      </c>
      <c r="R5049" t="e">
        <f>_xlfn.XLOOKUP(PROTEIN_stoich[[#This Row],[uniprot]],[1]!UniprotIFO[Entry],[1]!UniprotIFO[essential?],"")</f>
        <v>#REF!</v>
      </c>
      <c r="S5049" t="e">
        <f>_xlfn.XLOOKUP(PROTEIN_stoich[[#This Row],[sequence]],[2]!Table1[sequence_without_asterisks],[2]!Table1[protein_stoich seq matches],"")</f>
        <v>#REF!</v>
      </c>
      <c r="T5049" t="e">
        <f>_xlfn.XLOOKUP(PROTEIN_stoich[[#This Row],[uniprot]],[1]!UniprotIFO[Entry],[1]!UniprotIFO[protein_id in GSM model format],"")</f>
        <v>#REF!</v>
      </c>
    </row>
    <row r="5050" spans="1:20" x14ac:dyDescent="0.2">
      <c r="A50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RT15210</v>
      </c>
      <c r="B5050" t="s">
        <v>17003</v>
      </c>
      <c r="C5050" t="s">
        <v>17003</v>
      </c>
      <c r="D5050" t="s">
        <v>11625</v>
      </c>
      <c r="E5050" t="s">
        <v>4877</v>
      </c>
      <c r="G50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0" t="s">
        <v>4878</v>
      </c>
      <c r="I5050" s="25" cm="1">
        <f t="array" ref="I5050">SUMPRODUCT((LEN(PROTEIN_stoich[[#This Row],[sequence]])-LEN(SUBSTITUTE(PROTEIN_stoich[[#This Row],[sequence]],{"A";"C";"D";"E";"F";"G";"H";"I";"K";"L";"M";"N";"P";"Q";"R";"S";"T";"V";"W";"Y"},""))),{72.08;104.14;115.08;129.11;148.17;58.05;138.14;114.16;130.18;114.16;132.2;115.1;98.12;129.13;158.19;88.08;102.1;100.13;187.21;164.17})/1000</f>
        <v>79.350589999999997</v>
      </c>
      <c r="J5050" t="s">
        <v>13150</v>
      </c>
      <c r="K5050" s="4" t="s">
        <v>4880</v>
      </c>
      <c r="M5050">
        <f>LEN(SUBSTITUTE(PROTEIN_stoich[[#This Row],[sequence]],"*",""))</f>
        <v>725</v>
      </c>
      <c r="O5050" t="s">
        <v>16</v>
      </c>
      <c r="P5050" t="str">
        <f>_xlfn.LET(_xlpm.id,PROTEIN_stoich[[#This Row],[uniprot]],HYPERLINK("https://www.uniprot.org/uniprotkb/"&amp;_xlpm.id&amp;"/entry",_xlpm.id))</f>
        <v>A0A0K3CFY5</v>
      </c>
      <c r="Q5050" t="e">
        <f>_xlfn.XLOOKUP(PROTEIN_stoich[[#This Row],[uniprot]],[1]!UniprotIFO[Entry],[1]!UniprotIFO[Gene Ontology IDs],"")</f>
        <v>#REF!</v>
      </c>
      <c r="R5050" t="e">
        <f>_xlfn.XLOOKUP(PROTEIN_stoich[[#This Row],[uniprot]],[1]!UniprotIFO[Entry],[1]!UniprotIFO[essential?],"")</f>
        <v>#REF!</v>
      </c>
      <c r="S5050" t="e">
        <f>_xlfn.XLOOKUP(PROTEIN_stoich[[#This Row],[sequence]],[2]!Table1[sequence_without_asterisks],[2]!Table1[protein_stoich seq matches],"")</f>
        <v>#REF!</v>
      </c>
      <c r="T5050" t="e">
        <f>_xlfn.XLOOKUP(PROTEIN_stoich[[#This Row],[uniprot]],[1]!UniprotIFO[Entry],[1]!UniprotIFO[protein_id in GSM model format],"")</f>
        <v>#REF!</v>
      </c>
    </row>
    <row r="5051" spans="1:20" x14ac:dyDescent="0.2">
      <c r="A50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A0A0K3CFY0</v>
      </c>
      <c r="B5051" t="s">
        <v>10903</v>
      </c>
      <c r="C5051" t="s">
        <v>10903</v>
      </c>
      <c r="D5051" t="s">
        <v>10903</v>
      </c>
      <c r="E5051" t="s">
        <v>4877</v>
      </c>
      <c r="G50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1" t="s">
        <v>4878</v>
      </c>
      <c r="I5051" s="25" cm="1">
        <f t="array" ref="I5051">SUMPRODUCT((LEN(PROTEIN_stoich[[#This Row],[sequence]])-LEN(SUBSTITUTE(PROTEIN_stoich[[#This Row],[sequence]],{"A";"C";"D";"E";"F";"G";"H";"I";"K";"L";"M";"N";"P";"Q";"R";"S";"T";"V";"W";"Y"},""))),{72.08;104.14;115.08;129.11;148.17;58.05;138.14;114.16;130.18;114.16;132.2;115.1;98.12;129.13;158.19;88.08;102.1;100.13;187.21;164.17})/1000</f>
        <v>43.007289999999998</v>
      </c>
      <c r="J5051" t="s">
        <v>12430</v>
      </c>
      <c r="K5051" s="4" t="s">
        <v>4880</v>
      </c>
      <c r="M5051">
        <f>LEN(SUBSTITUTE(PROTEIN_stoich[[#This Row],[sequence]],"*",""))</f>
        <v>387</v>
      </c>
      <c r="O5051" t="s">
        <v>16</v>
      </c>
      <c r="P5051" t="str">
        <f>_xlfn.LET(_xlpm.id,PROTEIN_stoich[[#This Row],[uniprot]],HYPERLINK("https://www.uniprot.org/uniprotkb/"&amp;_xlpm.id&amp;"/entry",_xlpm.id))</f>
        <v>A0A0K3CFY0</v>
      </c>
      <c r="Q5051" t="e">
        <f>_xlfn.XLOOKUP(PROTEIN_stoich[[#This Row],[uniprot]],[1]!UniprotIFO[Entry],[1]!UniprotIFO[Gene Ontology IDs],"")</f>
        <v>#REF!</v>
      </c>
      <c r="R5051" t="e">
        <f>_xlfn.XLOOKUP(PROTEIN_stoich[[#This Row],[uniprot]],[1]!UniprotIFO[Entry],[1]!UniprotIFO[essential?],"")</f>
        <v>#REF!</v>
      </c>
      <c r="S5051" t="e">
        <f>_xlfn.XLOOKUP(PROTEIN_stoich[[#This Row],[sequence]],[2]!Table1[sequence_without_asterisks],[2]!Table1[protein_stoich seq matches],"")</f>
        <v>#REF!</v>
      </c>
      <c r="T5051" t="e">
        <f>_xlfn.XLOOKUP(PROTEIN_stoich[[#This Row],[uniprot]],[1]!UniprotIFO[Entry],[1]!UniprotIFO[protein_id in GSM model format],"")</f>
        <v>#REF!</v>
      </c>
    </row>
    <row r="5052" spans="1:20" x14ac:dyDescent="0.2">
      <c r="A50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A0A0K3CFX9</v>
      </c>
      <c r="B5052" t="s">
        <v>10853</v>
      </c>
      <c r="C5052" t="s">
        <v>10853</v>
      </c>
      <c r="D5052" t="s">
        <v>10853</v>
      </c>
      <c r="E5052" t="s">
        <v>4877</v>
      </c>
      <c r="G50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2" t="s">
        <v>4878</v>
      </c>
      <c r="I5052" s="25" cm="1">
        <f t="array" ref="I5052">SUMPRODUCT((LEN(PROTEIN_stoich[[#This Row],[sequence]])-LEN(SUBSTITUTE(PROTEIN_stoich[[#This Row],[sequence]],{"A";"C";"D";"E";"F";"G";"H";"I";"K";"L";"M";"N";"P";"Q";"R";"S";"T";"V";"W";"Y"},""))),{72.08;104.14;115.08;129.11;148.17;58.05;138.14;114.16;130.18;114.16;132.2;115.1;98.12;129.13;158.19;88.08;102.1;100.13;187.21;164.17})/1000</f>
        <v>41.695980000000006</v>
      </c>
      <c r="J5052" t="s">
        <v>12381</v>
      </c>
      <c r="K5052" s="4" t="s">
        <v>4880</v>
      </c>
      <c r="M5052">
        <f>LEN(SUBSTITUTE(PROTEIN_stoich[[#This Row],[sequence]],"*",""))</f>
        <v>388</v>
      </c>
      <c r="O5052" t="s">
        <v>16</v>
      </c>
      <c r="P5052" t="str">
        <f>_xlfn.LET(_xlpm.id,PROTEIN_stoich[[#This Row],[uniprot]],HYPERLINK("https://www.uniprot.org/uniprotkb/"&amp;_xlpm.id&amp;"/entry",_xlpm.id))</f>
        <v>A0A0K3CFX9</v>
      </c>
      <c r="Q5052" t="e">
        <f>_xlfn.XLOOKUP(PROTEIN_stoich[[#This Row],[uniprot]],[1]!UniprotIFO[Entry],[1]!UniprotIFO[Gene Ontology IDs],"")</f>
        <v>#REF!</v>
      </c>
      <c r="R5052" t="e">
        <f>_xlfn.XLOOKUP(PROTEIN_stoich[[#This Row],[uniprot]],[1]!UniprotIFO[Entry],[1]!UniprotIFO[essential?],"")</f>
        <v>#REF!</v>
      </c>
      <c r="S5052" t="e">
        <f>_xlfn.XLOOKUP(PROTEIN_stoich[[#This Row],[sequence]],[2]!Table1[sequence_without_asterisks],[2]!Table1[protein_stoich seq matches],"")</f>
        <v>#REF!</v>
      </c>
      <c r="T5052" t="e">
        <f>_xlfn.XLOOKUP(PROTEIN_stoich[[#This Row],[uniprot]],[1]!UniprotIFO[Entry],[1]!UniprotIFO[protein_id in GSM model format],"")</f>
        <v>#REF!</v>
      </c>
    </row>
    <row r="5053" spans="1:20" x14ac:dyDescent="0.2">
      <c r="A50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A0A0K3CFX4</v>
      </c>
      <c r="B5053" t="s">
        <v>10636</v>
      </c>
      <c r="C5053" t="s">
        <v>10636</v>
      </c>
      <c r="D5053" t="s">
        <v>10636</v>
      </c>
      <c r="E5053" t="s">
        <v>4877</v>
      </c>
      <c r="G50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3" t="s">
        <v>4878</v>
      </c>
      <c r="I5053" s="25" cm="1">
        <f t="array" ref="I5053">SUMPRODUCT((LEN(PROTEIN_stoich[[#This Row],[sequence]])-LEN(SUBSTITUTE(PROTEIN_stoich[[#This Row],[sequence]],{"A";"C";"D";"E";"F";"G";"H";"I";"K";"L";"M";"N";"P";"Q";"R";"S";"T";"V";"W";"Y"},""))),{72.08;104.14;115.08;129.11;148.17;58.05;138.14;114.16;130.18;114.16;132.2;115.1;98.12;129.13;158.19;88.08;102.1;100.13;187.21;164.17})/1000</f>
        <v>100.40315</v>
      </c>
      <c r="J5053" t="s">
        <v>12164</v>
      </c>
      <c r="K5053" s="4" t="s">
        <v>4880</v>
      </c>
      <c r="M5053">
        <f>LEN(SUBSTITUTE(PROTEIN_stoich[[#This Row],[sequence]],"*",""))</f>
        <v>970</v>
      </c>
      <c r="O5053" t="s">
        <v>16</v>
      </c>
      <c r="P5053" t="str">
        <f>_xlfn.LET(_xlpm.id,PROTEIN_stoich[[#This Row],[uniprot]],HYPERLINK("https://www.uniprot.org/uniprotkb/"&amp;_xlpm.id&amp;"/entry",_xlpm.id))</f>
        <v>A0A0K3CFX4</v>
      </c>
      <c r="Q5053" t="e">
        <f>_xlfn.XLOOKUP(PROTEIN_stoich[[#This Row],[uniprot]],[1]!UniprotIFO[Entry],[1]!UniprotIFO[Gene Ontology IDs],"")</f>
        <v>#REF!</v>
      </c>
      <c r="R5053" t="e">
        <f>_xlfn.XLOOKUP(PROTEIN_stoich[[#This Row],[uniprot]],[1]!UniprotIFO[Entry],[1]!UniprotIFO[essential?],"")</f>
        <v>#REF!</v>
      </c>
      <c r="S5053" t="e">
        <f>_xlfn.XLOOKUP(PROTEIN_stoich[[#This Row],[sequence]],[2]!Table1[sequence_without_asterisks],[2]!Table1[protein_stoich seq matches],"")</f>
        <v>#REF!</v>
      </c>
      <c r="T5053" t="e">
        <f>_xlfn.XLOOKUP(PROTEIN_stoich[[#This Row],[uniprot]],[1]!UniprotIFO[Entry],[1]!UniprotIFO[protein_id in GSM model format],"")</f>
        <v>#REF!</v>
      </c>
    </row>
    <row r="5054" spans="1:20" x14ac:dyDescent="0.2">
      <c r="A50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RT16076</v>
      </c>
      <c r="B5054" t="s">
        <v>16585</v>
      </c>
      <c r="C5054" t="s">
        <v>16585</v>
      </c>
      <c r="D5054" t="s">
        <v>10752</v>
      </c>
      <c r="E5054" t="s">
        <v>4877</v>
      </c>
      <c r="G50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4" t="s">
        <v>4878</v>
      </c>
      <c r="I5054" s="25" cm="1">
        <f t="array" ref="I5054">SUMPRODUCT((LEN(PROTEIN_stoich[[#This Row],[sequence]])-LEN(SUBSTITUTE(PROTEIN_stoich[[#This Row],[sequence]],{"A";"C";"D";"E";"F";"G";"H";"I";"K";"L";"M";"N";"P";"Q";"R";"S";"T";"V";"W";"Y"},""))),{72.08;104.14;115.08;129.11;148.17;58.05;138.14;114.16;130.18;114.16;132.2;115.1;98.12;129.13;158.19;88.08;102.1;100.13;187.21;164.17})/1000</f>
        <v>42.314949999999996</v>
      </c>
      <c r="J5054" t="s">
        <v>12280</v>
      </c>
      <c r="K5054" s="4" t="s">
        <v>4880</v>
      </c>
      <c r="M5054">
        <f>LEN(SUBSTITUTE(PROTEIN_stoich[[#This Row],[sequence]],"*",""))</f>
        <v>393</v>
      </c>
      <c r="O5054" t="s">
        <v>16</v>
      </c>
      <c r="P5054" t="str">
        <f>_xlfn.LET(_xlpm.id,PROTEIN_stoich[[#This Row],[uniprot]],HYPERLINK("https://www.uniprot.org/uniprotkb/"&amp;_xlpm.id&amp;"/entry",_xlpm.id))</f>
        <v>A0A0K3CFX1</v>
      </c>
      <c r="Q5054" t="e">
        <f>_xlfn.XLOOKUP(PROTEIN_stoich[[#This Row],[uniprot]],[1]!UniprotIFO[Entry],[1]!UniprotIFO[Gene Ontology IDs],"")</f>
        <v>#REF!</v>
      </c>
      <c r="R5054" t="e">
        <f>_xlfn.XLOOKUP(PROTEIN_stoich[[#This Row],[uniprot]],[1]!UniprotIFO[Entry],[1]!UniprotIFO[essential?],"")</f>
        <v>#REF!</v>
      </c>
      <c r="S5054" t="e">
        <f>_xlfn.XLOOKUP(PROTEIN_stoich[[#This Row],[sequence]],[2]!Table1[sequence_without_asterisks],[2]!Table1[protein_stoich seq matches],"")</f>
        <v>#REF!</v>
      </c>
      <c r="T5054" t="e">
        <f>_xlfn.XLOOKUP(PROTEIN_stoich[[#This Row],[uniprot]],[1]!UniprotIFO[Entry],[1]!UniprotIFO[protein_id in GSM model format],"")</f>
        <v>#REF!</v>
      </c>
    </row>
    <row r="5055" spans="1:20" x14ac:dyDescent="0.2">
      <c r="A50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RT16071</v>
      </c>
      <c r="B5055" t="s">
        <v>16627</v>
      </c>
      <c r="C5055" t="s">
        <v>16627</v>
      </c>
      <c r="D5055" t="s">
        <v>10794</v>
      </c>
      <c r="E5055" t="s">
        <v>4877</v>
      </c>
      <c r="G50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5" t="s">
        <v>4878</v>
      </c>
      <c r="I5055" s="25" cm="1">
        <f t="array" ref="I5055">SUMPRODUCT((LEN(PROTEIN_stoich[[#This Row],[sequence]])-LEN(SUBSTITUTE(PROTEIN_stoich[[#This Row],[sequence]],{"A";"C";"D";"E";"F";"G";"H";"I";"K";"L";"M";"N";"P";"Q";"R";"S";"T";"V";"W";"Y"},""))),{72.08;104.14;115.08;129.11;148.17;58.05;138.14;114.16;130.18;114.16;132.2;115.1;98.12;129.13;158.19;88.08;102.1;100.13;187.21;164.17})/1000</f>
        <v>145.13772999999998</v>
      </c>
      <c r="J5055" t="s">
        <v>12322</v>
      </c>
      <c r="K5055" s="4" t="s">
        <v>4880</v>
      </c>
      <c r="M5055">
        <f>LEN(SUBSTITUTE(PROTEIN_stoich[[#This Row],[sequence]],"*",""))</f>
        <v>1320</v>
      </c>
      <c r="O5055" t="s">
        <v>16</v>
      </c>
      <c r="P5055" t="str">
        <f>_xlfn.LET(_xlpm.id,PROTEIN_stoich[[#This Row],[uniprot]],HYPERLINK("https://www.uniprot.org/uniprotkb/"&amp;_xlpm.id&amp;"/entry",_xlpm.id))</f>
        <v>A0A0K3CFW5</v>
      </c>
      <c r="Q5055" t="e">
        <f>_xlfn.XLOOKUP(PROTEIN_stoich[[#This Row],[uniprot]],[1]!UniprotIFO[Entry],[1]!UniprotIFO[Gene Ontology IDs],"")</f>
        <v>#REF!</v>
      </c>
      <c r="R5055" t="e">
        <f>_xlfn.XLOOKUP(PROTEIN_stoich[[#This Row],[uniprot]],[1]!UniprotIFO[Entry],[1]!UniprotIFO[essential?],"")</f>
        <v>#REF!</v>
      </c>
      <c r="S5055" t="e">
        <f>_xlfn.XLOOKUP(PROTEIN_stoich[[#This Row],[sequence]],[2]!Table1[sequence_without_asterisks],[2]!Table1[protein_stoich seq matches],"")</f>
        <v>#REF!</v>
      </c>
      <c r="T5055" t="e">
        <f>_xlfn.XLOOKUP(PROTEIN_stoich[[#This Row],[uniprot]],[1]!UniprotIFO[Entry],[1]!UniprotIFO[protein_id in GSM model format],"")</f>
        <v>#REF!</v>
      </c>
    </row>
    <row r="5056" spans="1:20" x14ac:dyDescent="0.2">
      <c r="A50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A0A0K3CFV8</v>
      </c>
      <c r="B5056" t="s">
        <v>11838</v>
      </c>
      <c r="C5056" t="s">
        <v>11838</v>
      </c>
      <c r="D5056" t="s">
        <v>11838</v>
      </c>
      <c r="E5056" t="s">
        <v>4877</v>
      </c>
      <c r="G50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6" t="s">
        <v>4878</v>
      </c>
      <c r="I5056" s="25" cm="1">
        <f t="array" ref="I5056">SUMPRODUCT((LEN(PROTEIN_stoich[[#This Row],[sequence]])-LEN(SUBSTITUTE(PROTEIN_stoich[[#This Row],[sequence]],{"A";"C";"D";"E";"F";"G";"H";"I";"K";"L";"M";"N";"P";"Q";"R";"S";"T";"V";"W";"Y"},""))),{72.08;104.14;115.08;129.11;148.17;58.05;138.14;114.16;130.18;114.16;132.2;115.1;98.12;129.13;158.19;88.08;102.1;100.13;187.21;164.17})/1000</f>
        <v>38.73554</v>
      </c>
      <c r="J5056" t="s">
        <v>13360</v>
      </c>
      <c r="K5056" s="4" t="s">
        <v>4880</v>
      </c>
      <c r="M5056">
        <f>LEN(SUBSTITUTE(PROTEIN_stoich[[#This Row],[sequence]],"*",""))</f>
        <v>354</v>
      </c>
      <c r="O5056" t="s">
        <v>16</v>
      </c>
      <c r="P5056" t="str">
        <f>_xlfn.LET(_xlpm.id,PROTEIN_stoich[[#This Row],[uniprot]],HYPERLINK("https://www.uniprot.org/uniprotkb/"&amp;_xlpm.id&amp;"/entry",_xlpm.id))</f>
        <v>A0A0K3CFV8</v>
      </c>
      <c r="Q5056" t="e">
        <f>_xlfn.XLOOKUP(PROTEIN_stoich[[#This Row],[uniprot]],[1]!UniprotIFO[Entry],[1]!UniprotIFO[Gene Ontology IDs],"")</f>
        <v>#REF!</v>
      </c>
      <c r="R5056" t="e">
        <f>_xlfn.XLOOKUP(PROTEIN_stoich[[#This Row],[uniprot]],[1]!UniprotIFO[Entry],[1]!UniprotIFO[essential?],"")</f>
        <v>#REF!</v>
      </c>
      <c r="S5056" t="e">
        <f>_xlfn.XLOOKUP(PROTEIN_stoich[[#This Row],[sequence]],[2]!Table1[sequence_without_asterisks],[2]!Table1[protein_stoich seq matches],"")</f>
        <v>#REF!</v>
      </c>
      <c r="T5056" t="e">
        <f>_xlfn.XLOOKUP(PROTEIN_stoich[[#This Row],[uniprot]],[1]!UniprotIFO[Entry],[1]!UniprotIFO[protein_id in GSM model format],"")</f>
        <v>#REF!</v>
      </c>
    </row>
    <row r="5057" spans="1:20" x14ac:dyDescent="0.2">
      <c r="A50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RT15171</v>
      </c>
      <c r="B5057" t="s">
        <v>16771</v>
      </c>
      <c r="C5057" t="s">
        <v>16771</v>
      </c>
      <c r="D5057" t="s">
        <v>11167</v>
      </c>
      <c r="E5057" t="s">
        <v>4877</v>
      </c>
      <c r="G50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7" t="s">
        <v>4878</v>
      </c>
      <c r="I5057" s="25" cm="1">
        <f t="array" ref="I5057">SUMPRODUCT((LEN(PROTEIN_stoich[[#This Row],[sequence]])-LEN(SUBSTITUTE(PROTEIN_stoich[[#This Row],[sequence]],{"A";"C";"D";"E";"F";"G";"H";"I";"K";"L";"M";"N";"P";"Q";"R";"S";"T";"V";"W";"Y"},""))),{72.08;104.14;115.08;129.11;148.17;58.05;138.14;114.16;130.18;114.16;132.2;115.1;98.12;129.13;158.19;88.08;102.1;100.13;187.21;164.17})/1000</f>
        <v>34.39199</v>
      </c>
      <c r="J5057" t="s">
        <v>12693</v>
      </c>
      <c r="K5057" s="4" t="s">
        <v>4880</v>
      </c>
      <c r="M5057">
        <f>LEN(SUBSTITUTE(PROTEIN_stoich[[#This Row],[sequence]],"*",""))</f>
        <v>308</v>
      </c>
      <c r="O5057" t="s">
        <v>16</v>
      </c>
      <c r="P5057" t="str">
        <f>_xlfn.LET(_xlpm.id,PROTEIN_stoich[[#This Row],[uniprot]],HYPERLINK("https://www.uniprot.org/uniprotkb/"&amp;_xlpm.id&amp;"/entry",_xlpm.id))</f>
        <v>A0A0K3CFV1</v>
      </c>
      <c r="Q5057" t="e">
        <f>_xlfn.XLOOKUP(PROTEIN_stoich[[#This Row],[uniprot]],[1]!UniprotIFO[Entry],[1]!UniprotIFO[Gene Ontology IDs],"")</f>
        <v>#REF!</v>
      </c>
      <c r="R5057" t="e">
        <f>_xlfn.XLOOKUP(PROTEIN_stoich[[#This Row],[uniprot]],[1]!UniprotIFO[Entry],[1]!UniprotIFO[essential?],"")</f>
        <v>#REF!</v>
      </c>
      <c r="S5057" t="e">
        <f>_xlfn.XLOOKUP(PROTEIN_stoich[[#This Row],[sequence]],[2]!Table1[sequence_without_asterisks],[2]!Table1[protein_stoich seq matches],"")</f>
        <v>#REF!</v>
      </c>
      <c r="T5057" t="e">
        <f>_xlfn.XLOOKUP(PROTEIN_stoich[[#This Row],[uniprot]],[1]!UniprotIFO[Entry],[1]!UniprotIFO[protein_id in GSM model format],"")</f>
        <v>#REF!</v>
      </c>
    </row>
    <row r="5058" spans="1:20" x14ac:dyDescent="0.2">
      <c r="A50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RT15165</v>
      </c>
      <c r="B5058" t="s">
        <v>16666</v>
      </c>
      <c r="C5058" t="s">
        <v>16666</v>
      </c>
      <c r="D5058" t="s">
        <v>10833</v>
      </c>
      <c r="E5058" t="s">
        <v>4877</v>
      </c>
      <c r="G50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8" t="s">
        <v>4878</v>
      </c>
      <c r="I5058" s="25" cm="1">
        <f t="array" ref="I5058">SUMPRODUCT((LEN(PROTEIN_stoich[[#This Row],[sequence]])-LEN(SUBSTITUTE(PROTEIN_stoich[[#This Row],[sequence]],{"A";"C";"D";"E";"F";"G";"H";"I";"K";"L";"M";"N";"P";"Q";"R";"S";"T";"V";"W";"Y"},""))),{72.08;104.14;115.08;129.11;148.17;58.05;138.14;114.16;130.18;114.16;132.2;115.1;98.12;129.13;158.19;88.08;102.1;100.13;187.21;164.17})/1000</f>
        <v>149.16614000000004</v>
      </c>
      <c r="J5058" t="s">
        <v>12361</v>
      </c>
      <c r="K5058" s="4" t="s">
        <v>4880</v>
      </c>
      <c r="M5058">
        <f>LEN(SUBSTITUTE(PROTEIN_stoich[[#This Row],[sequence]],"*",""))</f>
        <v>1399</v>
      </c>
      <c r="O5058" t="s">
        <v>16</v>
      </c>
      <c r="P5058" t="str">
        <f>_xlfn.LET(_xlpm.id,PROTEIN_stoich[[#This Row],[uniprot]],HYPERLINK("https://www.uniprot.org/uniprotkb/"&amp;_xlpm.id&amp;"/entry",_xlpm.id))</f>
        <v>A0A0K3CFU7</v>
      </c>
      <c r="Q5058" t="e">
        <f>_xlfn.XLOOKUP(PROTEIN_stoich[[#This Row],[uniprot]],[1]!UniprotIFO[Entry],[1]!UniprotIFO[Gene Ontology IDs],"")</f>
        <v>#REF!</v>
      </c>
      <c r="R5058" t="e">
        <f>_xlfn.XLOOKUP(PROTEIN_stoich[[#This Row],[uniprot]],[1]!UniprotIFO[Entry],[1]!UniprotIFO[essential?],"")</f>
        <v>#REF!</v>
      </c>
      <c r="S5058" t="e">
        <f>_xlfn.XLOOKUP(PROTEIN_stoich[[#This Row],[sequence]],[2]!Table1[sequence_without_asterisks],[2]!Table1[protein_stoich seq matches],"")</f>
        <v>#REF!</v>
      </c>
      <c r="T5058" t="e">
        <f>_xlfn.XLOOKUP(PROTEIN_stoich[[#This Row],[uniprot]],[1]!UniprotIFO[Entry],[1]!UniprotIFO[protein_id in GSM model format],"")</f>
        <v>#REF!</v>
      </c>
    </row>
    <row r="5059" spans="1:20" x14ac:dyDescent="0.2">
      <c r="A50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A0A0K3CFT9</v>
      </c>
      <c r="B5059" t="s">
        <v>11794</v>
      </c>
      <c r="C5059" t="s">
        <v>11794</v>
      </c>
      <c r="D5059" t="s">
        <v>11794</v>
      </c>
      <c r="E5059" t="s">
        <v>4877</v>
      </c>
      <c r="G50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59" t="s">
        <v>4878</v>
      </c>
      <c r="I5059" s="25" cm="1">
        <f t="array" ref="I5059">SUMPRODUCT((LEN(PROTEIN_stoich[[#This Row],[sequence]])-LEN(SUBSTITUTE(PROTEIN_stoich[[#This Row],[sequence]],{"A";"C";"D";"E";"F";"G";"H";"I";"K";"L";"M";"N";"P";"Q";"R";"S";"T";"V";"W";"Y"},""))),{72.08;104.14;115.08;129.11;148.17;58.05;138.14;114.16;130.18;114.16;132.2;115.1;98.12;129.13;158.19;88.08;102.1;100.13;187.21;164.17})/1000</f>
        <v>93.117200000000011</v>
      </c>
      <c r="J5059" t="s">
        <v>13319</v>
      </c>
      <c r="K5059" s="4" t="s">
        <v>4880</v>
      </c>
      <c r="M5059">
        <f>LEN(SUBSTITUTE(PROTEIN_stoich[[#This Row],[sequence]],"*",""))</f>
        <v>851</v>
      </c>
      <c r="O5059" t="s">
        <v>16</v>
      </c>
      <c r="P5059" t="str">
        <f>_xlfn.LET(_xlpm.id,PROTEIN_stoich[[#This Row],[uniprot]],HYPERLINK("https://www.uniprot.org/uniprotkb/"&amp;_xlpm.id&amp;"/entry",_xlpm.id))</f>
        <v>A0A0K3CFT9</v>
      </c>
      <c r="Q5059" t="e">
        <f>_xlfn.XLOOKUP(PROTEIN_stoich[[#This Row],[uniprot]],[1]!UniprotIFO[Entry],[1]!UniprotIFO[Gene Ontology IDs],"")</f>
        <v>#REF!</v>
      </c>
      <c r="R5059" t="e">
        <f>_xlfn.XLOOKUP(PROTEIN_stoich[[#This Row],[uniprot]],[1]!UniprotIFO[Entry],[1]!UniprotIFO[essential?],"")</f>
        <v>#REF!</v>
      </c>
      <c r="S5059" t="e">
        <f>_xlfn.XLOOKUP(PROTEIN_stoich[[#This Row],[sequence]],[2]!Table1[sequence_without_asterisks],[2]!Table1[protein_stoich seq matches],"")</f>
        <v>#REF!</v>
      </c>
      <c r="T5059" t="e">
        <f>_xlfn.XLOOKUP(PROTEIN_stoich[[#This Row],[uniprot]],[1]!UniprotIFO[Entry],[1]!UniprotIFO[protein_id in GSM model format],"")</f>
        <v>#REF!</v>
      </c>
    </row>
    <row r="5060" spans="1:20" x14ac:dyDescent="0.2">
      <c r="A50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RT14658</v>
      </c>
      <c r="B5060" t="s">
        <v>16814</v>
      </c>
      <c r="C5060" t="s">
        <v>16814</v>
      </c>
      <c r="D5060" t="s">
        <v>11280</v>
      </c>
      <c r="E5060" t="s">
        <v>4877</v>
      </c>
      <c r="G50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0" t="s">
        <v>4878</v>
      </c>
      <c r="I5060" s="25" cm="1">
        <f t="array" ref="I5060">SUMPRODUCT((LEN(PROTEIN_stoich[[#This Row],[sequence]])-LEN(SUBSTITUTE(PROTEIN_stoich[[#This Row],[sequence]],{"A";"C";"D";"E";"F";"G";"H";"I";"K";"L";"M";"N";"P";"Q";"R";"S";"T";"V";"W";"Y"},""))),{72.08;104.14;115.08;129.11;148.17;58.05;138.14;114.16;130.18;114.16;132.2;115.1;98.12;129.13;158.19;88.08;102.1;100.13;187.21;164.17})/1000</f>
        <v>48.992100000000001</v>
      </c>
      <c r="J5060" t="s">
        <v>12805</v>
      </c>
      <c r="K5060" s="4" t="s">
        <v>4880</v>
      </c>
      <c r="M5060">
        <f>LEN(SUBSTITUTE(PROTEIN_stoich[[#This Row],[sequence]],"*",""))</f>
        <v>447</v>
      </c>
      <c r="O5060" t="s">
        <v>16</v>
      </c>
      <c r="P5060" t="str">
        <f>_xlfn.LET(_xlpm.id,PROTEIN_stoich[[#This Row],[uniprot]],HYPERLINK("https://www.uniprot.org/uniprotkb/"&amp;_xlpm.id&amp;"/entry",_xlpm.id))</f>
        <v>A0A0K3CFT7</v>
      </c>
      <c r="Q5060" t="e">
        <f>_xlfn.XLOOKUP(PROTEIN_stoich[[#This Row],[uniprot]],[1]!UniprotIFO[Entry],[1]!UniprotIFO[Gene Ontology IDs],"")</f>
        <v>#REF!</v>
      </c>
      <c r="R5060" t="e">
        <f>_xlfn.XLOOKUP(PROTEIN_stoich[[#This Row],[uniprot]],[1]!UniprotIFO[Entry],[1]!UniprotIFO[essential?],"")</f>
        <v>#REF!</v>
      </c>
      <c r="S5060" t="e">
        <f>_xlfn.XLOOKUP(PROTEIN_stoich[[#This Row],[sequence]],[2]!Table1[sequence_without_asterisks],[2]!Table1[protein_stoich seq matches],"")</f>
        <v>#REF!</v>
      </c>
      <c r="T5060" t="e">
        <f>_xlfn.XLOOKUP(PROTEIN_stoich[[#This Row],[uniprot]],[1]!UniprotIFO[Entry],[1]!UniprotIFO[protein_id in GSM model format],"")</f>
        <v>#REF!</v>
      </c>
    </row>
    <row r="5061" spans="1:20" x14ac:dyDescent="0.2">
      <c r="A50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A0A0K3CFR6</v>
      </c>
      <c r="B5061" t="s">
        <v>11699</v>
      </c>
      <c r="C5061" t="s">
        <v>11699</v>
      </c>
      <c r="D5061" t="s">
        <v>11699</v>
      </c>
      <c r="E5061" t="s">
        <v>4877</v>
      </c>
      <c r="G50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1" t="s">
        <v>4878</v>
      </c>
      <c r="I5061" s="25" cm="1">
        <f t="array" ref="I5061">SUMPRODUCT((LEN(PROTEIN_stoich[[#This Row],[sequence]])-LEN(SUBSTITUTE(PROTEIN_stoich[[#This Row],[sequence]],{"A";"C";"D";"E";"F";"G";"H";"I";"K";"L";"M";"N";"P";"Q";"R";"S";"T";"V";"W";"Y"},""))),{72.08;104.14;115.08;129.11;148.17;58.05;138.14;114.16;130.18;114.16;132.2;115.1;98.12;129.13;158.19;88.08;102.1;100.13;187.21;164.17})/1000</f>
        <v>111.98727000000002</v>
      </c>
      <c r="J5061" t="s">
        <v>13224</v>
      </c>
      <c r="K5061" s="4" t="s">
        <v>4880</v>
      </c>
      <c r="M5061">
        <f>LEN(SUBSTITUTE(PROTEIN_stoich[[#This Row],[sequence]],"*",""))</f>
        <v>1043</v>
      </c>
      <c r="O5061" t="s">
        <v>16</v>
      </c>
      <c r="P5061" t="str">
        <f>_xlfn.LET(_xlpm.id,PROTEIN_stoich[[#This Row],[uniprot]],HYPERLINK("https://www.uniprot.org/uniprotkb/"&amp;_xlpm.id&amp;"/entry",_xlpm.id))</f>
        <v>A0A0K3CFR6</v>
      </c>
      <c r="Q5061" t="e">
        <f>_xlfn.XLOOKUP(PROTEIN_stoich[[#This Row],[uniprot]],[1]!UniprotIFO[Entry],[1]!UniprotIFO[Gene Ontology IDs],"")</f>
        <v>#REF!</v>
      </c>
      <c r="R5061" t="e">
        <f>_xlfn.XLOOKUP(PROTEIN_stoich[[#This Row],[uniprot]],[1]!UniprotIFO[Entry],[1]!UniprotIFO[essential?],"")</f>
        <v>#REF!</v>
      </c>
      <c r="S5061" t="e">
        <f>_xlfn.XLOOKUP(PROTEIN_stoich[[#This Row],[sequence]],[2]!Table1[sequence_without_asterisks],[2]!Table1[protein_stoich seq matches],"")</f>
        <v>#REF!</v>
      </c>
      <c r="T5061" t="e">
        <f>_xlfn.XLOOKUP(PROTEIN_stoich[[#This Row],[uniprot]],[1]!UniprotIFO[Entry],[1]!UniprotIFO[protein_id in GSM model format],"")</f>
        <v>#REF!</v>
      </c>
    </row>
    <row r="5062" spans="1:20" x14ac:dyDescent="0.2">
      <c r="A50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A0A0K3CFQ8</v>
      </c>
      <c r="B5062" t="s">
        <v>11886</v>
      </c>
      <c r="C5062" t="s">
        <v>11886</v>
      </c>
      <c r="D5062" t="s">
        <v>11886</v>
      </c>
      <c r="E5062" t="s">
        <v>4877</v>
      </c>
      <c r="G50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2" t="s">
        <v>4878</v>
      </c>
      <c r="I5062" s="25" cm="1">
        <f t="array" ref="I5062">SUMPRODUCT((LEN(PROTEIN_stoich[[#This Row],[sequence]])-LEN(SUBSTITUTE(PROTEIN_stoich[[#This Row],[sequence]],{"A";"C";"D";"E";"F";"G";"H";"I";"K";"L";"M";"N";"P";"Q";"R";"S";"T";"V";"W";"Y"},""))),{72.08;104.14;115.08;129.11;148.17;58.05;138.14;114.16;130.18;114.16;132.2;115.1;98.12;129.13;158.19;88.08;102.1;100.13;187.21;164.17})/1000</f>
        <v>33.474810000000005</v>
      </c>
      <c r="J5062" t="s">
        <v>13408</v>
      </c>
      <c r="K5062" s="4" t="s">
        <v>4880</v>
      </c>
      <c r="M5062">
        <f>LEN(SUBSTITUTE(PROTEIN_stoich[[#This Row],[sequence]],"*",""))</f>
        <v>311</v>
      </c>
      <c r="O5062" t="s">
        <v>16</v>
      </c>
      <c r="P5062" t="str">
        <f>_xlfn.LET(_xlpm.id,PROTEIN_stoich[[#This Row],[uniprot]],HYPERLINK("https://www.uniprot.org/uniprotkb/"&amp;_xlpm.id&amp;"/entry",_xlpm.id))</f>
        <v>A0A0K3CFQ8</v>
      </c>
      <c r="Q5062" t="e">
        <f>_xlfn.XLOOKUP(PROTEIN_stoich[[#This Row],[uniprot]],[1]!UniprotIFO[Entry],[1]!UniprotIFO[Gene Ontology IDs],"")</f>
        <v>#REF!</v>
      </c>
      <c r="R5062" t="e">
        <f>_xlfn.XLOOKUP(PROTEIN_stoich[[#This Row],[uniprot]],[1]!UniprotIFO[Entry],[1]!UniprotIFO[essential?],"")</f>
        <v>#REF!</v>
      </c>
      <c r="S5062" t="e">
        <f>_xlfn.XLOOKUP(PROTEIN_stoich[[#This Row],[sequence]],[2]!Table1[sequence_without_asterisks],[2]!Table1[protein_stoich seq matches],"")</f>
        <v>#REF!</v>
      </c>
      <c r="T5062" t="e">
        <f>_xlfn.XLOOKUP(PROTEIN_stoich[[#This Row],[uniprot]],[1]!UniprotIFO[Entry],[1]!UniprotIFO[protein_id in GSM model format],"")</f>
        <v>#REF!</v>
      </c>
    </row>
    <row r="5063" spans="1:20" x14ac:dyDescent="0.2">
      <c r="A50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A0A0K3CFQ2</v>
      </c>
      <c r="B5063" t="s">
        <v>11731</v>
      </c>
      <c r="C5063" t="s">
        <v>11731</v>
      </c>
      <c r="D5063" t="s">
        <v>11731</v>
      </c>
      <c r="E5063" t="s">
        <v>4877</v>
      </c>
      <c r="G50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3" t="s">
        <v>4878</v>
      </c>
      <c r="I5063" s="25" cm="1">
        <f t="array" ref="I5063">SUMPRODUCT((LEN(PROTEIN_stoich[[#This Row],[sequence]])-LEN(SUBSTITUTE(PROTEIN_stoich[[#This Row],[sequence]],{"A";"C";"D";"E";"F";"G";"H";"I";"K";"L";"M";"N";"P";"Q";"R";"S";"T";"V";"W";"Y"},""))),{72.08;104.14;115.08;129.11;148.17;58.05;138.14;114.16;130.18;114.16;132.2;115.1;98.12;129.13;158.19;88.08;102.1;100.13;187.21;164.17})/1000</f>
        <v>218.87761999999998</v>
      </c>
      <c r="J5063" t="s">
        <v>13256</v>
      </c>
      <c r="K5063" s="4" t="s">
        <v>4880</v>
      </c>
      <c r="M5063">
        <f>LEN(SUBSTITUTE(PROTEIN_stoich[[#This Row],[sequence]],"*",""))</f>
        <v>1986</v>
      </c>
      <c r="O5063" t="s">
        <v>16</v>
      </c>
      <c r="P5063" t="str">
        <f>_xlfn.LET(_xlpm.id,PROTEIN_stoich[[#This Row],[uniprot]],HYPERLINK("https://www.uniprot.org/uniprotkb/"&amp;_xlpm.id&amp;"/entry",_xlpm.id))</f>
        <v>A0A0K3CFQ2</v>
      </c>
      <c r="Q5063" t="e">
        <f>_xlfn.XLOOKUP(PROTEIN_stoich[[#This Row],[uniprot]],[1]!UniprotIFO[Entry],[1]!UniprotIFO[Gene Ontology IDs],"")</f>
        <v>#REF!</v>
      </c>
      <c r="R5063" t="e">
        <f>_xlfn.XLOOKUP(PROTEIN_stoich[[#This Row],[uniprot]],[1]!UniprotIFO[Entry],[1]!UniprotIFO[essential?],"")</f>
        <v>#REF!</v>
      </c>
      <c r="S5063" t="e">
        <f>_xlfn.XLOOKUP(PROTEIN_stoich[[#This Row],[sequence]],[2]!Table1[sequence_without_asterisks],[2]!Table1[protein_stoich seq matches],"")</f>
        <v>#REF!</v>
      </c>
      <c r="T5063" t="e">
        <f>_xlfn.XLOOKUP(PROTEIN_stoich[[#This Row],[uniprot]],[1]!UniprotIFO[Entry],[1]!UniprotIFO[protein_id in GSM model format],"")</f>
        <v>#REF!</v>
      </c>
    </row>
    <row r="5064" spans="1:20" x14ac:dyDescent="0.2">
      <c r="A50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A0A0K3CFP7</v>
      </c>
      <c r="B5064" t="s">
        <v>11225</v>
      </c>
      <c r="C5064" t="s">
        <v>11225</v>
      </c>
      <c r="D5064" t="s">
        <v>11225</v>
      </c>
      <c r="E5064" t="s">
        <v>4877</v>
      </c>
      <c r="G50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4" t="s">
        <v>4878</v>
      </c>
      <c r="I5064" s="25" cm="1">
        <f t="array" ref="I5064">SUMPRODUCT((LEN(PROTEIN_stoich[[#This Row],[sequence]])-LEN(SUBSTITUTE(PROTEIN_stoich[[#This Row],[sequence]],{"A";"C";"D";"E";"F";"G";"H";"I";"K";"L";"M";"N";"P";"Q";"R";"S";"T";"V";"W";"Y"},""))),{72.08;104.14;115.08;129.11;148.17;58.05;138.14;114.16;130.18;114.16;132.2;115.1;98.12;129.13;158.19;88.08;102.1;100.13;187.21;164.17})/1000</f>
        <v>130.54424</v>
      </c>
      <c r="J5064" t="s">
        <v>12750</v>
      </c>
      <c r="K5064" s="4" t="s">
        <v>4880</v>
      </c>
      <c r="M5064">
        <f>LEN(SUBSTITUTE(PROTEIN_stoich[[#This Row],[sequence]],"*",""))</f>
        <v>1177</v>
      </c>
      <c r="O5064" t="s">
        <v>16</v>
      </c>
      <c r="P5064" t="str">
        <f>_xlfn.LET(_xlpm.id,PROTEIN_stoich[[#This Row],[uniprot]],HYPERLINK("https://www.uniprot.org/uniprotkb/"&amp;_xlpm.id&amp;"/entry",_xlpm.id))</f>
        <v>A0A0K3CFP7</v>
      </c>
      <c r="Q5064" t="e">
        <f>_xlfn.XLOOKUP(PROTEIN_stoich[[#This Row],[uniprot]],[1]!UniprotIFO[Entry],[1]!UniprotIFO[Gene Ontology IDs],"")</f>
        <v>#REF!</v>
      </c>
      <c r="R5064" t="e">
        <f>_xlfn.XLOOKUP(PROTEIN_stoich[[#This Row],[uniprot]],[1]!UniprotIFO[Entry],[1]!UniprotIFO[essential?],"")</f>
        <v>#REF!</v>
      </c>
      <c r="S5064" t="e">
        <f>_xlfn.XLOOKUP(PROTEIN_stoich[[#This Row],[sequence]],[2]!Table1[sequence_without_asterisks],[2]!Table1[protein_stoich seq matches],"")</f>
        <v>#REF!</v>
      </c>
      <c r="T5064" t="e">
        <f>_xlfn.XLOOKUP(PROTEIN_stoich[[#This Row],[uniprot]],[1]!UniprotIFO[Entry],[1]!UniprotIFO[protein_id in GSM model format],"")</f>
        <v>#REF!</v>
      </c>
    </row>
    <row r="5065" spans="1:20" x14ac:dyDescent="0.2">
      <c r="A50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RT14589</v>
      </c>
      <c r="B5065" t="s">
        <v>16473</v>
      </c>
      <c r="C5065" t="s">
        <v>16473</v>
      </c>
      <c r="D5065" t="s">
        <v>10639</v>
      </c>
      <c r="E5065" t="s">
        <v>4877</v>
      </c>
      <c r="G50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5" t="s">
        <v>4878</v>
      </c>
      <c r="I5065" s="25" cm="1">
        <f t="array" ref="I5065">SUMPRODUCT((LEN(PROTEIN_stoich[[#This Row],[sequence]])-LEN(SUBSTITUTE(PROTEIN_stoich[[#This Row],[sequence]],{"A";"C";"D";"E";"F";"G";"H";"I";"K";"L";"M";"N";"P";"Q";"R";"S";"T";"V";"W";"Y"},""))),{72.08;104.14;115.08;129.11;148.17;58.05;138.14;114.16;130.18;114.16;132.2;115.1;98.12;129.13;158.19;88.08;102.1;100.13;187.21;164.17})/1000</f>
        <v>53.820799999999998</v>
      </c>
      <c r="J5065" t="s">
        <v>12167</v>
      </c>
      <c r="K5065" s="4" t="s">
        <v>4880</v>
      </c>
      <c r="M5065">
        <f>LEN(SUBSTITUTE(PROTEIN_stoich[[#This Row],[sequence]],"*",""))</f>
        <v>483</v>
      </c>
      <c r="O5065" t="s">
        <v>16</v>
      </c>
      <c r="P5065" t="str">
        <f>_xlfn.LET(_xlpm.id,PROTEIN_stoich[[#This Row],[uniprot]],HYPERLINK("https://www.uniprot.org/uniprotkb/"&amp;_xlpm.id&amp;"/entry",_xlpm.id))</f>
        <v>A0A0K3CFN7</v>
      </c>
      <c r="Q5065" t="e">
        <f>_xlfn.XLOOKUP(PROTEIN_stoich[[#This Row],[uniprot]],[1]!UniprotIFO[Entry],[1]!UniprotIFO[Gene Ontology IDs],"")</f>
        <v>#REF!</v>
      </c>
      <c r="R5065" t="e">
        <f>_xlfn.XLOOKUP(PROTEIN_stoich[[#This Row],[uniprot]],[1]!UniprotIFO[Entry],[1]!UniprotIFO[essential?],"")</f>
        <v>#REF!</v>
      </c>
      <c r="S5065" t="e">
        <f>_xlfn.XLOOKUP(PROTEIN_stoich[[#This Row],[sequence]],[2]!Table1[sequence_without_asterisks],[2]!Table1[protein_stoich seq matches],"")</f>
        <v>#REF!</v>
      </c>
      <c r="T5065" t="e">
        <f>_xlfn.XLOOKUP(PROTEIN_stoich[[#This Row],[uniprot]],[1]!UniprotIFO[Entry],[1]!UniprotIFO[protein_id in GSM model format],"")</f>
        <v>#REF!</v>
      </c>
    </row>
    <row r="5066" spans="1:20" x14ac:dyDescent="0.2">
      <c r="A50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RT15978</v>
      </c>
      <c r="B5066" t="s">
        <v>16587</v>
      </c>
      <c r="C5066" t="s">
        <v>16587</v>
      </c>
      <c r="D5066" t="s">
        <v>10754</v>
      </c>
      <c r="E5066" t="s">
        <v>4877</v>
      </c>
      <c r="G50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6" t="s">
        <v>4878</v>
      </c>
      <c r="I5066" s="25" cm="1">
        <f t="array" ref="I5066">SUMPRODUCT((LEN(PROTEIN_stoich[[#This Row],[sequence]])-LEN(SUBSTITUTE(PROTEIN_stoich[[#This Row],[sequence]],{"A";"C";"D";"E";"F";"G";"H";"I";"K";"L";"M";"N";"P";"Q";"R";"S";"T";"V";"W";"Y"},""))),{72.08;104.14;115.08;129.11;148.17;58.05;138.14;114.16;130.18;114.16;132.2;115.1;98.12;129.13;158.19;88.08;102.1;100.13;187.21;164.17})/1000</f>
        <v>67.043059999999997</v>
      </c>
      <c r="J5066" t="s">
        <v>12282</v>
      </c>
      <c r="K5066" s="4" t="s">
        <v>4880</v>
      </c>
      <c r="M5066">
        <f>LEN(SUBSTITUTE(PROTEIN_stoich[[#This Row],[sequence]],"*",""))</f>
        <v>587</v>
      </c>
      <c r="O5066" t="s">
        <v>16</v>
      </c>
      <c r="P5066" t="str">
        <f>_xlfn.LET(_xlpm.id,PROTEIN_stoich[[#This Row],[uniprot]],HYPERLINK("https://www.uniprot.org/uniprotkb/"&amp;_xlpm.id&amp;"/entry",_xlpm.id))</f>
        <v>A0A0K3CFN4</v>
      </c>
      <c r="Q5066" t="e">
        <f>_xlfn.XLOOKUP(PROTEIN_stoich[[#This Row],[uniprot]],[1]!UniprotIFO[Entry],[1]!UniprotIFO[Gene Ontology IDs],"")</f>
        <v>#REF!</v>
      </c>
      <c r="R5066" t="e">
        <f>_xlfn.XLOOKUP(PROTEIN_stoich[[#This Row],[uniprot]],[1]!UniprotIFO[Entry],[1]!UniprotIFO[essential?],"")</f>
        <v>#REF!</v>
      </c>
      <c r="S5066" t="e">
        <f>_xlfn.XLOOKUP(PROTEIN_stoich[[#This Row],[sequence]],[2]!Table1[sequence_without_asterisks],[2]!Table1[protein_stoich seq matches],"")</f>
        <v>#REF!</v>
      </c>
      <c r="T5066" t="e">
        <f>_xlfn.XLOOKUP(PROTEIN_stoich[[#This Row],[uniprot]],[1]!UniprotIFO[Entry],[1]!UniprotIFO[protein_id in GSM model format],"")</f>
        <v>#REF!</v>
      </c>
    </row>
    <row r="5067" spans="1:20" x14ac:dyDescent="0.2">
      <c r="A50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RT14553</v>
      </c>
      <c r="B5067" t="s">
        <v>16451</v>
      </c>
      <c r="C5067" t="s">
        <v>16451</v>
      </c>
      <c r="D5067" t="s">
        <v>10586</v>
      </c>
      <c r="E5067" t="s">
        <v>4877</v>
      </c>
      <c r="G50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7" t="s">
        <v>4878</v>
      </c>
      <c r="I5067" s="25" cm="1">
        <f t="array" ref="I5067">SUMPRODUCT((LEN(PROTEIN_stoich[[#This Row],[sequence]])-LEN(SUBSTITUTE(PROTEIN_stoich[[#This Row],[sequence]],{"A";"C";"D";"E";"F";"G";"H";"I";"K";"L";"M";"N";"P";"Q";"R";"S";"T";"V";"W";"Y"},""))),{72.08;104.14;115.08;129.11;148.17;58.05;138.14;114.16;130.18;114.16;132.2;115.1;98.12;129.13;158.19;88.08;102.1;100.13;187.21;164.17})/1000</f>
        <v>30.345370000000003</v>
      </c>
      <c r="J5067" t="s">
        <v>12114</v>
      </c>
      <c r="K5067" s="4" t="s">
        <v>4880</v>
      </c>
      <c r="M5067">
        <f>LEN(SUBSTITUTE(PROTEIN_stoich[[#This Row],[sequence]],"*",""))</f>
        <v>287</v>
      </c>
      <c r="O5067" t="s">
        <v>16</v>
      </c>
      <c r="P5067" t="str">
        <f>_xlfn.LET(_xlpm.id,PROTEIN_stoich[[#This Row],[uniprot]],HYPERLINK("https://www.uniprot.org/uniprotkb/"&amp;_xlpm.id&amp;"/entry",_xlpm.id))</f>
        <v>A0A0K3CFL5</v>
      </c>
      <c r="Q5067" t="e">
        <f>_xlfn.XLOOKUP(PROTEIN_stoich[[#This Row],[uniprot]],[1]!UniprotIFO[Entry],[1]!UniprotIFO[Gene Ontology IDs],"")</f>
        <v>#REF!</v>
      </c>
      <c r="R5067" t="e">
        <f>_xlfn.XLOOKUP(PROTEIN_stoich[[#This Row],[uniprot]],[1]!UniprotIFO[Entry],[1]!UniprotIFO[essential?],"")</f>
        <v>#REF!</v>
      </c>
      <c r="S5067" t="e">
        <f>_xlfn.XLOOKUP(PROTEIN_stoich[[#This Row],[sequence]],[2]!Table1[sequence_without_asterisks],[2]!Table1[protein_stoich seq matches],"")</f>
        <v>#REF!</v>
      </c>
      <c r="T5067" t="e">
        <f>_xlfn.XLOOKUP(PROTEIN_stoich[[#This Row],[uniprot]],[1]!UniprotIFO[Entry],[1]!UniprotIFO[protein_id in GSM model format],"")</f>
        <v>#REF!</v>
      </c>
    </row>
    <row r="5068" spans="1:20" x14ac:dyDescent="0.2">
      <c r="A50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A0A0K3CFL3</v>
      </c>
      <c r="B5068" t="s">
        <v>11811</v>
      </c>
      <c r="C5068" t="s">
        <v>11811</v>
      </c>
      <c r="D5068" t="s">
        <v>11811</v>
      </c>
      <c r="E5068" t="s">
        <v>4877</v>
      </c>
      <c r="G50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8" t="s">
        <v>4878</v>
      </c>
      <c r="I5068" s="25" cm="1">
        <f t="array" ref="I5068">SUMPRODUCT((LEN(PROTEIN_stoich[[#This Row],[sequence]])-LEN(SUBSTITUTE(PROTEIN_stoich[[#This Row],[sequence]],{"A";"C";"D";"E";"F";"G";"H";"I";"K";"L";"M";"N";"P";"Q";"R";"S";"T";"V";"W";"Y"},""))),{72.08;104.14;115.08;129.11;148.17;58.05;138.14;114.16;130.18;114.16;132.2;115.1;98.12;129.13;158.19;88.08;102.1;100.13;187.21;164.17})/1000</f>
        <v>82.408489999999986</v>
      </c>
      <c r="J5068" t="s">
        <v>13335</v>
      </c>
      <c r="K5068" s="4" t="s">
        <v>4880</v>
      </c>
      <c r="M5068">
        <f>LEN(SUBSTITUTE(PROTEIN_stoich[[#This Row],[sequence]],"*",""))</f>
        <v>732</v>
      </c>
      <c r="O5068" t="s">
        <v>16</v>
      </c>
      <c r="P5068" t="str">
        <f>_xlfn.LET(_xlpm.id,PROTEIN_stoich[[#This Row],[uniprot]],HYPERLINK("https://www.uniprot.org/uniprotkb/"&amp;_xlpm.id&amp;"/entry",_xlpm.id))</f>
        <v>A0A0K3CFL3</v>
      </c>
      <c r="Q5068" t="e">
        <f>_xlfn.XLOOKUP(PROTEIN_stoich[[#This Row],[uniprot]],[1]!UniprotIFO[Entry],[1]!UniprotIFO[Gene Ontology IDs],"")</f>
        <v>#REF!</v>
      </c>
      <c r="R5068" t="e">
        <f>_xlfn.XLOOKUP(PROTEIN_stoich[[#This Row],[uniprot]],[1]!UniprotIFO[Entry],[1]!UniprotIFO[essential?],"")</f>
        <v>#REF!</v>
      </c>
      <c r="S5068" t="e">
        <f>_xlfn.XLOOKUP(PROTEIN_stoich[[#This Row],[sequence]],[2]!Table1[sequence_without_asterisks],[2]!Table1[protein_stoich seq matches],"")</f>
        <v>#REF!</v>
      </c>
      <c r="T5068" t="e">
        <f>_xlfn.XLOOKUP(PROTEIN_stoich[[#This Row],[uniprot]],[1]!UniprotIFO[Entry],[1]!UniprotIFO[protein_id in GSM model format],"")</f>
        <v>#REF!</v>
      </c>
    </row>
    <row r="5069" spans="1:20" x14ac:dyDescent="0.2">
      <c r="A50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A0A0K3CFK5</v>
      </c>
      <c r="B5069" t="s">
        <v>12062</v>
      </c>
      <c r="C5069" t="s">
        <v>12062</v>
      </c>
      <c r="D5069" t="s">
        <v>12062</v>
      </c>
      <c r="E5069" t="s">
        <v>4877</v>
      </c>
      <c r="G50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69" t="s">
        <v>4878</v>
      </c>
      <c r="I5069" s="25" cm="1">
        <f t="array" ref="I5069">SUMPRODUCT((LEN(PROTEIN_stoich[[#This Row],[sequence]])-LEN(SUBSTITUTE(PROTEIN_stoich[[#This Row],[sequence]],{"A";"C";"D";"E";"F";"G";"H";"I";"K";"L";"M";"N";"P";"Q";"R";"S";"T";"V";"W";"Y"},""))),{72.08;104.14;115.08;129.11;148.17;58.05;138.14;114.16;130.18;114.16;132.2;115.1;98.12;129.13;158.19;88.08;102.1;100.13;187.21;164.17})/1000</f>
        <v>48.972750000000005</v>
      </c>
      <c r="J5069" t="s">
        <v>13584</v>
      </c>
      <c r="K5069" s="4" t="s">
        <v>4880</v>
      </c>
      <c r="M5069">
        <f>LEN(SUBSTITUTE(PROTEIN_stoich[[#This Row],[sequence]],"*",""))</f>
        <v>443</v>
      </c>
      <c r="O5069" t="s">
        <v>16</v>
      </c>
      <c r="P5069" t="str">
        <f>_xlfn.LET(_xlpm.id,PROTEIN_stoich[[#This Row],[uniprot]],HYPERLINK("https://www.uniprot.org/uniprotkb/"&amp;_xlpm.id&amp;"/entry",_xlpm.id))</f>
        <v>A0A0K3CFK5</v>
      </c>
      <c r="Q5069" t="e">
        <f>_xlfn.XLOOKUP(PROTEIN_stoich[[#This Row],[uniprot]],[1]!UniprotIFO[Entry],[1]!UniprotIFO[Gene Ontology IDs],"")</f>
        <v>#REF!</v>
      </c>
      <c r="R5069" t="e">
        <f>_xlfn.XLOOKUP(PROTEIN_stoich[[#This Row],[uniprot]],[1]!UniprotIFO[Entry],[1]!UniprotIFO[essential?],"")</f>
        <v>#REF!</v>
      </c>
      <c r="S5069" t="e">
        <f>_xlfn.XLOOKUP(PROTEIN_stoich[[#This Row],[sequence]],[2]!Table1[sequence_without_asterisks],[2]!Table1[protein_stoich seq matches],"")</f>
        <v>#REF!</v>
      </c>
      <c r="T5069" t="e">
        <f>_xlfn.XLOOKUP(PROTEIN_stoich[[#This Row],[uniprot]],[1]!UniprotIFO[Entry],[1]!UniprotIFO[protein_id in GSM model format],"")</f>
        <v>#REF!</v>
      </c>
    </row>
    <row r="5070" spans="1:20" x14ac:dyDescent="0.2">
      <c r="A50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RT13083</v>
      </c>
      <c r="B5070" t="s">
        <v>16603</v>
      </c>
      <c r="C5070" t="s">
        <v>16603</v>
      </c>
      <c r="D5070" t="s">
        <v>10770</v>
      </c>
      <c r="E5070" t="s">
        <v>4877</v>
      </c>
      <c r="G50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0" t="s">
        <v>4878</v>
      </c>
      <c r="I5070" s="25" cm="1">
        <f t="array" ref="I5070">SUMPRODUCT((LEN(PROTEIN_stoich[[#This Row],[sequence]])-LEN(SUBSTITUTE(PROTEIN_stoich[[#This Row],[sequence]],{"A";"C";"D";"E";"F";"G";"H";"I";"K";"L";"M";"N";"P";"Q";"R";"S";"T";"V";"W";"Y"},""))),{72.08;104.14;115.08;129.11;148.17;58.05;138.14;114.16;130.18;114.16;132.2;115.1;98.12;129.13;158.19;88.08;102.1;100.13;187.21;164.17})/1000</f>
        <v>26.94332</v>
      </c>
      <c r="J5070" t="s">
        <v>12298</v>
      </c>
      <c r="K5070" s="4" t="s">
        <v>4880</v>
      </c>
      <c r="M5070">
        <f>LEN(SUBSTITUTE(PROTEIN_stoich[[#This Row],[sequence]],"*",""))</f>
        <v>250</v>
      </c>
      <c r="O5070" t="s">
        <v>16</v>
      </c>
      <c r="P5070" t="str">
        <f>_xlfn.LET(_xlpm.id,PROTEIN_stoich[[#This Row],[uniprot]],HYPERLINK("https://www.uniprot.org/uniprotkb/"&amp;_xlpm.id&amp;"/entry",_xlpm.id))</f>
        <v>A0A0K3CFJ6</v>
      </c>
      <c r="Q5070" t="e">
        <f>_xlfn.XLOOKUP(PROTEIN_stoich[[#This Row],[uniprot]],[1]!UniprotIFO[Entry],[1]!UniprotIFO[Gene Ontology IDs],"")</f>
        <v>#REF!</v>
      </c>
      <c r="R5070" t="e">
        <f>_xlfn.XLOOKUP(PROTEIN_stoich[[#This Row],[uniprot]],[1]!UniprotIFO[Entry],[1]!UniprotIFO[essential?],"")</f>
        <v>#REF!</v>
      </c>
      <c r="S5070" t="e">
        <f>_xlfn.XLOOKUP(PROTEIN_stoich[[#This Row],[sequence]],[2]!Table1[sequence_without_asterisks],[2]!Table1[protein_stoich seq matches],"")</f>
        <v>#REF!</v>
      </c>
      <c r="T5070" t="e">
        <f>_xlfn.XLOOKUP(PROTEIN_stoich[[#This Row],[uniprot]],[1]!UniprotIFO[Entry],[1]!UniprotIFO[protein_id in GSM model format],"")</f>
        <v>#REF!</v>
      </c>
    </row>
    <row r="5071" spans="1:20" x14ac:dyDescent="0.2">
      <c r="A50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A0A0K3CFJ5</v>
      </c>
      <c r="B5071" t="s">
        <v>10585</v>
      </c>
      <c r="C5071" t="s">
        <v>10585</v>
      </c>
      <c r="D5071" t="s">
        <v>10585</v>
      </c>
      <c r="E5071" t="s">
        <v>4877</v>
      </c>
      <c r="G50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1" t="s">
        <v>4878</v>
      </c>
      <c r="I5071" s="25" cm="1">
        <f t="array" ref="I5071">SUMPRODUCT((LEN(PROTEIN_stoich[[#This Row],[sequence]])-LEN(SUBSTITUTE(PROTEIN_stoich[[#This Row],[sequence]],{"A";"C";"D";"E";"F";"G";"H";"I";"K";"L";"M";"N";"P";"Q";"R";"S";"T";"V";"W";"Y"},""))),{72.08;104.14;115.08;129.11;148.17;58.05;138.14;114.16;130.18;114.16;132.2;115.1;98.12;129.13;158.19;88.08;102.1;100.13;187.21;164.17})/1000</f>
        <v>59.935689999999987</v>
      </c>
      <c r="J5071" t="s">
        <v>12113</v>
      </c>
      <c r="K5071" s="4" t="s">
        <v>4880</v>
      </c>
      <c r="M5071">
        <f>LEN(SUBSTITUTE(PROTEIN_stoich[[#This Row],[sequence]],"*",""))</f>
        <v>539</v>
      </c>
      <c r="O5071" t="s">
        <v>16</v>
      </c>
      <c r="P5071" t="str">
        <f>_xlfn.LET(_xlpm.id,PROTEIN_stoich[[#This Row],[uniprot]],HYPERLINK("https://www.uniprot.org/uniprotkb/"&amp;_xlpm.id&amp;"/entry",_xlpm.id))</f>
        <v>A0A0K3CFJ5</v>
      </c>
      <c r="Q5071" t="e">
        <f>_xlfn.XLOOKUP(PROTEIN_stoich[[#This Row],[uniprot]],[1]!UniprotIFO[Entry],[1]!UniprotIFO[Gene Ontology IDs],"")</f>
        <v>#REF!</v>
      </c>
      <c r="R5071" t="e">
        <f>_xlfn.XLOOKUP(PROTEIN_stoich[[#This Row],[uniprot]],[1]!UniprotIFO[Entry],[1]!UniprotIFO[essential?],"")</f>
        <v>#REF!</v>
      </c>
      <c r="S5071" t="e">
        <f>_xlfn.XLOOKUP(PROTEIN_stoich[[#This Row],[sequence]],[2]!Table1[sequence_without_asterisks],[2]!Table1[protein_stoich seq matches],"")</f>
        <v>#REF!</v>
      </c>
      <c r="T5071" t="e">
        <f>_xlfn.XLOOKUP(PROTEIN_stoich[[#This Row],[uniprot]],[1]!UniprotIFO[Entry],[1]!UniprotIFO[protein_id in GSM model format],"")</f>
        <v>#REF!</v>
      </c>
    </row>
    <row r="5072" spans="1:20" x14ac:dyDescent="0.2">
      <c r="A50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A0A0K3CFJ3</v>
      </c>
      <c r="B5072" t="s">
        <v>10866</v>
      </c>
      <c r="C5072" t="s">
        <v>10866</v>
      </c>
      <c r="D5072" t="s">
        <v>10866</v>
      </c>
      <c r="E5072" t="s">
        <v>4877</v>
      </c>
      <c r="G50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2" t="s">
        <v>4878</v>
      </c>
      <c r="I5072" s="25" cm="1">
        <f t="array" ref="I5072">SUMPRODUCT((LEN(PROTEIN_stoich[[#This Row],[sequence]])-LEN(SUBSTITUTE(PROTEIN_stoich[[#This Row],[sequence]],{"A";"C";"D";"E";"F";"G";"H";"I";"K";"L";"M";"N";"P";"Q";"R";"S";"T";"V";"W";"Y"},""))),{72.08;104.14;115.08;129.11;148.17;58.05;138.14;114.16;130.18;114.16;132.2;115.1;98.12;129.13;158.19;88.08;102.1;100.13;187.21;164.17})/1000</f>
        <v>146.10757000000001</v>
      </c>
      <c r="J5072" t="s">
        <v>12394</v>
      </c>
      <c r="K5072" s="4" t="s">
        <v>4880</v>
      </c>
      <c r="M5072">
        <f>LEN(SUBSTITUTE(PROTEIN_stoich[[#This Row],[sequence]],"*",""))</f>
        <v>1331</v>
      </c>
      <c r="O5072" t="s">
        <v>16</v>
      </c>
      <c r="P5072" t="str">
        <f>_xlfn.LET(_xlpm.id,PROTEIN_stoich[[#This Row],[uniprot]],HYPERLINK("https://www.uniprot.org/uniprotkb/"&amp;_xlpm.id&amp;"/entry",_xlpm.id))</f>
        <v>A0A0K3CFJ3</v>
      </c>
      <c r="Q5072" t="e">
        <f>_xlfn.XLOOKUP(PROTEIN_stoich[[#This Row],[uniprot]],[1]!UniprotIFO[Entry],[1]!UniprotIFO[Gene Ontology IDs],"")</f>
        <v>#REF!</v>
      </c>
      <c r="R5072" t="e">
        <f>_xlfn.XLOOKUP(PROTEIN_stoich[[#This Row],[uniprot]],[1]!UniprotIFO[Entry],[1]!UniprotIFO[essential?],"")</f>
        <v>#REF!</v>
      </c>
      <c r="S5072" t="e">
        <f>_xlfn.XLOOKUP(PROTEIN_stoich[[#This Row],[sequence]],[2]!Table1[sequence_without_asterisks],[2]!Table1[protein_stoich seq matches],"")</f>
        <v>#REF!</v>
      </c>
      <c r="T5072" t="e">
        <f>_xlfn.XLOOKUP(PROTEIN_stoich[[#This Row],[uniprot]],[1]!UniprotIFO[Entry],[1]!UniprotIFO[protein_id in GSM model format],"")</f>
        <v>#REF!</v>
      </c>
    </row>
    <row r="5073" spans="1:20" x14ac:dyDescent="0.2">
      <c r="A50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RT15071</v>
      </c>
      <c r="B5073" t="s">
        <v>16968</v>
      </c>
      <c r="C5073" t="s">
        <v>16968</v>
      </c>
      <c r="D5073" t="s">
        <v>11560</v>
      </c>
      <c r="E5073" t="s">
        <v>4877</v>
      </c>
      <c r="G50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3" t="s">
        <v>4878</v>
      </c>
      <c r="I5073" s="25" cm="1">
        <f t="array" ref="I5073">SUMPRODUCT((LEN(PROTEIN_stoich[[#This Row],[sequence]])-LEN(SUBSTITUTE(PROTEIN_stoich[[#This Row],[sequence]],{"A";"C";"D";"E";"F";"G";"H";"I";"K";"L";"M";"N";"P";"Q";"R";"S";"T";"V";"W";"Y"},""))),{72.08;104.14;115.08;129.11;148.17;58.05;138.14;114.16;130.18;114.16;132.2;115.1;98.12;129.13;158.19;88.08;102.1;100.13;187.21;164.17})/1000</f>
        <v>67.942359999999979</v>
      </c>
      <c r="J5073" t="s">
        <v>13085</v>
      </c>
      <c r="K5073" s="4" t="s">
        <v>4880</v>
      </c>
      <c r="M5073">
        <f>LEN(SUBSTITUTE(PROTEIN_stoich[[#This Row],[sequence]],"*",""))</f>
        <v>618</v>
      </c>
      <c r="O5073" t="s">
        <v>16</v>
      </c>
      <c r="P5073" t="str">
        <f>_xlfn.LET(_xlpm.id,PROTEIN_stoich[[#This Row],[uniprot]],HYPERLINK("https://www.uniprot.org/uniprotkb/"&amp;_xlpm.id&amp;"/entry",_xlpm.id))</f>
        <v>A0A0K3CFI9</v>
      </c>
      <c r="Q5073" t="e">
        <f>_xlfn.XLOOKUP(PROTEIN_stoich[[#This Row],[uniprot]],[1]!UniprotIFO[Entry],[1]!UniprotIFO[Gene Ontology IDs],"")</f>
        <v>#REF!</v>
      </c>
      <c r="R5073" t="e">
        <f>_xlfn.XLOOKUP(PROTEIN_stoich[[#This Row],[uniprot]],[1]!UniprotIFO[Entry],[1]!UniprotIFO[essential?],"")</f>
        <v>#REF!</v>
      </c>
      <c r="S5073" t="e">
        <f>_xlfn.XLOOKUP(PROTEIN_stoich[[#This Row],[sequence]],[2]!Table1[sequence_without_asterisks],[2]!Table1[protein_stoich seq matches],"")</f>
        <v>#REF!</v>
      </c>
      <c r="T5073" t="e">
        <f>_xlfn.XLOOKUP(PROTEIN_stoich[[#This Row],[uniprot]],[1]!UniprotIFO[Entry],[1]!UniprotIFO[protein_id in GSM model format],"")</f>
        <v>#REF!</v>
      </c>
    </row>
    <row r="5074" spans="1:20" x14ac:dyDescent="0.2">
      <c r="A50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A0A0K3CFI8</v>
      </c>
      <c r="B5074" t="s">
        <v>11858</v>
      </c>
      <c r="C5074" t="s">
        <v>11858</v>
      </c>
      <c r="D5074" t="s">
        <v>11858</v>
      </c>
      <c r="E5074" t="s">
        <v>4877</v>
      </c>
      <c r="G50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4" t="s">
        <v>4878</v>
      </c>
      <c r="I5074" s="25" cm="1">
        <f t="array" ref="I5074">SUMPRODUCT((LEN(PROTEIN_stoich[[#This Row],[sequence]])-LEN(SUBSTITUTE(PROTEIN_stoich[[#This Row],[sequence]],{"A";"C";"D";"E";"F";"G";"H";"I";"K";"L";"M";"N";"P";"Q";"R";"S";"T";"V";"W";"Y"},""))),{72.08;104.14;115.08;129.11;148.17;58.05;138.14;114.16;130.18;114.16;132.2;115.1;98.12;129.13;158.19;88.08;102.1;100.13;187.21;164.17})/1000</f>
        <v>188.86934999999997</v>
      </c>
      <c r="J5074" t="s">
        <v>13380</v>
      </c>
      <c r="K5074" s="4" t="s">
        <v>4880</v>
      </c>
      <c r="M5074">
        <f>LEN(SUBSTITUTE(PROTEIN_stoich[[#This Row],[sequence]],"*",""))</f>
        <v>1730</v>
      </c>
      <c r="O5074" t="s">
        <v>16</v>
      </c>
      <c r="P5074" t="str">
        <f>_xlfn.LET(_xlpm.id,PROTEIN_stoich[[#This Row],[uniprot]],HYPERLINK("https://www.uniprot.org/uniprotkb/"&amp;_xlpm.id&amp;"/entry",_xlpm.id))</f>
        <v>A0A0K3CFI8</v>
      </c>
      <c r="Q5074" t="e">
        <f>_xlfn.XLOOKUP(PROTEIN_stoich[[#This Row],[uniprot]],[1]!UniprotIFO[Entry],[1]!UniprotIFO[Gene Ontology IDs],"")</f>
        <v>#REF!</v>
      </c>
      <c r="R5074" t="e">
        <f>_xlfn.XLOOKUP(PROTEIN_stoich[[#This Row],[uniprot]],[1]!UniprotIFO[Entry],[1]!UniprotIFO[essential?],"")</f>
        <v>#REF!</v>
      </c>
      <c r="S5074" t="e">
        <f>_xlfn.XLOOKUP(PROTEIN_stoich[[#This Row],[sequence]],[2]!Table1[sequence_without_asterisks],[2]!Table1[protein_stoich seq matches],"")</f>
        <v>#REF!</v>
      </c>
      <c r="T5074" t="e">
        <f>_xlfn.XLOOKUP(PROTEIN_stoich[[#This Row],[uniprot]],[1]!UniprotIFO[Entry],[1]!UniprotIFO[protein_id in GSM model format],"")</f>
        <v>#REF!</v>
      </c>
    </row>
    <row r="5075" spans="1:20" x14ac:dyDescent="0.2">
      <c r="A50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RT15061</v>
      </c>
      <c r="B5075" t="s">
        <v>17074</v>
      </c>
      <c r="C5075" t="s">
        <v>17074</v>
      </c>
      <c r="D5075" t="s">
        <v>11854</v>
      </c>
      <c r="E5075" t="s">
        <v>4877</v>
      </c>
      <c r="G50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5" t="s">
        <v>4878</v>
      </c>
      <c r="I5075" s="25" cm="1">
        <f t="array" ref="I5075">SUMPRODUCT((LEN(PROTEIN_stoich[[#This Row],[sequence]])-LEN(SUBSTITUTE(PROTEIN_stoich[[#This Row],[sequence]],{"A";"C";"D";"E";"F";"G";"H";"I";"K";"L";"M";"N";"P";"Q";"R";"S";"T";"V";"W";"Y"},""))),{72.08;104.14;115.08;129.11;148.17;58.05;138.14;114.16;130.18;114.16;132.2;115.1;98.12;129.13;158.19;88.08;102.1;100.13;187.21;164.17})/1000</f>
        <v>82.094630000000009</v>
      </c>
      <c r="J5075" t="s">
        <v>13376</v>
      </c>
      <c r="K5075" s="4" t="s">
        <v>4880</v>
      </c>
      <c r="M5075">
        <f>LEN(SUBSTITUTE(PROTEIN_stoich[[#This Row],[sequence]],"*",""))</f>
        <v>729</v>
      </c>
      <c r="O5075" t="s">
        <v>16</v>
      </c>
      <c r="P5075" t="str">
        <f>_xlfn.LET(_xlpm.id,PROTEIN_stoich[[#This Row],[uniprot]],HYPERLINK("https://www.uniprot.org/uniprotkb/"&amp;_xlpm.id&amp;"/entry",_xlpm.id))</f>
        <v>A0A0K3CFI2</v>
      </c>
      <c r="Q5075" t="e">
        <f>_xlfn.XLOOKUP(PROTEIN_stoich[[#This Row],[uniprot]],[1]!UniprotIFO[Entry],[1]!UniprotIFO[Gene Ontology IDs],"")</f>
        <v>#REF!</v>
      </c>
      <c r="R5075" t="e">
        <f>_xlfn.XLOOKUP(PROTEIN_stoich[[#This Row],[uniprot]],[1]!UniprotIFO[Entry],[1]!UniprotIFO[essential?],"")</f>
        <v>#REF!</v>
      </c>
      <c r="S5075" t="e">
        <f>_xlfn.XLOOKUP(PROTEIN_stoich[[#This Row],[sequence]],[2]!Table1[sequence_without_asterisks],[2]!Table1[protein_stoich seq matches],"")</f>
        <v>#REF!</v>
      </c>
      <c r="T5075" t="e">
        <f>_xlfn.XLOOKUP(PROTEIN_stoich[[#This Row],[uniprot]],[1]!UniprotIFO[Entry],[1]!UniprotIFO[protein_id in GSM model format],"")</f>
        <v>#REF!</v>
      </c>
    </row>
    <row r="5076" spans="1:20" x14ac:dyDescent="0.2">
      <c r="A50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RT12090</v>
      </c>
      <c r="B5076" t="s">
        <v>16998</v>
      </c>
      <c r="C5076" t="s">
        <v>16998</v>
      </c>
      <c r="D5076" t="s">
        <v>11614</v>
      </c>
      <c r="E5076" t="s">
        <v>4877</v>
      </c>
      <c r="G50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6" t="s">
        <v>4878</v>
      </c>
      <c r="I5076" s="25" cm="1">
        <f t="array" ref="I5076">SUMPRODUCT((LEN(PROTEIN_stoich[[#This Row],[sequence]])-LEN(SUBSTITUTE(PROTEIN_stoich[[#This Row],[sequence]],{"A";"C";"D";"E";"F";"G";"H";"I";"K";"L";"M";"N";"P";"Q";"R";"S";"T";"V";"W";"Y"},""))),{72.08;104.14;115.08;129.11;148.17;58.05;138.14;114.16;130.18;114.16;132.2;115.1;98.12;129.13;158.19;88.08;102.1;100.13;187.21;164.17})/1000</f>
        <v>14.626560000000003</v>
      </c>
      <c r="J5076" t="s">
        <v>13139</v>
      </c>
      <c r="K5076" s="4" t="s">
        <v>4880</v>
      </c>
      <c r="M5076">
        <f>LEN(SUBSTITUTE(PROTEIN_stoich[[#This Row],[sequence]],"*",""))</f>
        <v>137</v>
      </c>
      <c r="O5076" t="s">
        <v>16</v>
      </c>
      <c r="P5076" t="str">
        <f>_xlfn.LET(_xlpm.id,PROTEIN_stoich[[#This Row],[uniprot]],HYPERLINK("https://www.uniprot.org/uniprotkb/"&amp;_xlpm.id&amp;"/entry",_xlpm.id))</f>
        <v>A0A0K3CFH9</v>
      </c>
      <c r="Q5076" t="e">
        <f>_xlfn.XLOOKUP(PROTEIN_stoich[[#This Row],[uniprot]],[1]!UniprotIFO[Entry],[1]!UniprotIFO[Gene Ontology IDs],"")</f>
        <v>#REF!</v>
      </c>
      <c r="R5076" t="e">
        <f>_xlfn.XLOOKUP(PROTEIN_stoich[[#This Row],[uniprot]],[1]!UniprotIFO[Entry],[1]!UniprotIFO[essential?],"")</f>
        <v>#REF!</v>
      </c>
      <c r="S5076" t="e">
        <f>_xlfn.XLOOKUP(PROTEIN_stoich[[#This Row],[sequence]],[2]!Table1[sequence_without_asterisks],[2]!Table1[protein_stoich seq matches],"")</f>
        <v>#REF!</v>
      </c>
      <c r="T5076" t="e">
        <f>_xlfn.XLOOKUP(PROTEIN_stoich[[#This Row],[uniprot]],[1]!UniprotIFO[Entry],[1]!UniprotIFO[protein_id in GSM model format],"")</f>
        <v>#REF!</v>
      </c>
    </row>
    <row r="5077" spans="1:20" x14ac:dyDescent="0.2">
      <c r="A50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A0A0K3CFH7</v>
      </c>
      <c r="B5077" t="s">
        <v>12007</v>
      </c>
      <c r="C5077" t="s">
        <v>12007</v>
      </c>
      <c r="D5077" t="s">
        <v>12007</v>
      </c>
      <c r="E5077" t="s">
        <v>4877</v>
      </c>
      <c r="G50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7" t="s">
        <v>4878</v>
      </c>
      <c r="I5077" s="25" cm="1">
        <f t="array" ref="I5077">SUMPRODUCT((LEN(PROTEIN_stoich[[#This Row],[sequence]])-LEN(SUBSTITUTE(PROTEIN_stoich[[#This Row],[sequence]],{"A";"C";"D";"E";"F";"G";"H";"I";"K";"L";"M";"N";"P";"Q";"R";"S";"T";"V";"W";"Y"},""))),{72.08;104.14;115.08;129.11;148.17;58.05;138.14;114.16;130.18;114.16;132.2;115.1;98.12;129.13;158.19;88.08;102.1;100.13;187.21;164.17})/1000</f>
        <v>73.469829999999988</v>
      </c>
      <c r="J5077" t="s">
        <v>13529</v>
      </c>
      <c r="K5077" s="4" t="s">
        <v>4880</v>
      </c>
      <c r="M5077">
        <f>LEN(SUBSTITUTE(PROTEIN_stoich[[#This Row],[sequence]],"*",""))</f>
        <v>697</v>
      </c>
      <c r="O5077" t="s">
        <v>16</v>
      </c>
      <c r="P5077" t="str">
        <f>_xlfn.LET(_xlpm.id,PROTEIN_stoich[[#This Row],[uniprot]],HYPERLINK("https://www.uniprot.org/uniprotkb/"&amp;_xlpm.id&amp;"/entry",_xlpm.id))</f>
        <v>A0A0K3CFH7</v>
      </c>
      <c r="Q5077" t="e">
        <f>_xlfn.XLOOKUP(PROTEIN_stoich[[#This Row],[uniprot]],[1]!UniprotIFO[Entry],[1]!UniprotIFO[Gene Ontology IDs],"")</f>
        <v>#REF!</v>
      </c>
      <c r="R5077" t="e">
        <f>_xlfn.XLOOKUP(PROTEIN_stoich[[#This Row],[uniprot]],[1]!UniprotIFO[Entry],[1]!UniprotIFO[essential?],"")</f>
        <v>#REF!</v>
      </c>
      <c r="S5077" t="e">
        <f>_xlfn.XLOOKUP(PROTEIN_stoich[[#This Row],[sequence]],[2]!Table1[sequence_without_asterisks],[2]!Table1[protein_stoich seq matches],"")</f>
        <v>#REF!</v>
      </c>
      <c r="T5077" t="e">
        <f>_xlfn.XLOOKUP(PROTEIN_stoich[[#This Row],[uniprot]],[1]!UniprotIFO[Entry],[1]!UniprotIFO[protein_id in GSM model format],"")</f>
        <v>#REF!</v>
      </c>
    </row>
    <row r="5078" spans="1:20" x14ac:dyDescent="0.2">
      <c r="A50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A0A0K3CFG9</v>
      </c>
      <c r="B5078" t="s">
        <v>11629</v>
      </c>
      <c r="C5078" t="s">
        <v>11629</v>
      </c>
      <c r="D5078" t="s">
        <v>11629</v>
      </c>
      <c r="E5078" t="s">
        <v>4877</v>
      </c>
      <c r="G50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8" t="s">
        <v>4878</v>
      </c>
      <c r="I5078" s="25" cm="1">
        <f t="array" ref="I5078">SUMPRODUCT((LEN(PROTEIN_stoich[[#This Row],[sequence]])-LEN(SUBSTITUTE(PROTEIN_stoich[[#This Row],[sequence]],{"A";"C";"D";"E";"F";"G";"H";"I";"K";"L";"M";"N";"P";"Q";"R";"S";"T";"V";"W";"Y"},""))),{72.08;104.14;115.08;129.11;148.17;58.05;138.14;114.16;130.18;114.16;132.2;115.1;98.12;129.13;158.19;88.08;102.1;100.13;187.21;164.17})/1000</f>
        <v>29.805710000000005</v>
      </c>
      <c r="J5078" t="s">
        <v>13154</v>
      </c>
      <c r="K5078" s="4" t="s">
        <v>4880</v>
      </c>
      <c r="M5078">
        <f>LEN(SUBSTITUTE(PROTEIN_stoich[[#This Row],[sequence]],"*",""))</f>
        <v>275</v>
      </c>
      <c r="O5078" t="s">
        <v>16</v>
      </c>
      <c r="P5078" t="str">
        <f>_xlfn.LET(_xlpm.id,PROTEIN_stoich[[#This Row],[uniprot]],HYPERLINK("https://www.uniprot.org/uniprotkb/"&amp;_xlpm.id&amp;"/entry",_xlpm.id))</f>
        <v>A0A0K3CFG9</v>
      </c>
      <c r="Q5078" t="e">
        <f>_xlfn.XLOOKUP(PROTEIN_stoich[[#This Row],[uniprot]],[1]!UniprotIFO[Entry],[1]!UniprotIFO[Gene Ontology IDs],"")</f>
        <v>#REF!</v>
      </c>
      <c r="R5078" t="e">
        <f>_xlfn.XLOOKUP(PROTEIN_stoich[[#This Row],[uniprot]],[1]!UniprotIFO[Entry],[1]!UniprotIFO[essential?],"")</f>
        <v>#REF!</v>
      </c>
      <c r="S5078" t="e">
        <f>_xlfn.XLOOKUP(PROTEIN_stoich[[#This Row],[sequence]],[2]!Table1[sequence_without_asterisks],[2]!Table1[protein_stoich seq matches],"")</f>
        <v>#REF!</v>
      </c>
      <c r="T5078" t="e">
        <f>_xlfn.XLOOKUP(PROTEIN_stoich[[#This Row],[uniprot]],[1]!UniprotIFO[Entry],[1]!UniprotIFO[protein_id in GSM model format],"")</f>
        <v>#REF!</v>
      </c>
    </row>
    <row r="5079" spans="1:20" x14ac:dyDescent="0.2">
      <c r="A50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A0A0K3CFG8</v>
      </c>
      <c r="B5079" t="s">
        <v>10912</v>
      </c>
      <c r="C5079" t="s">
        <v>10912</v>
      </c>
      <c r="D5079" t="s">
        <v>10912</v>
      </c>
      <c r="E5079" t="s">
        <v>4877</v>
      </c>
      <c r="G50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79" t="s">
        <v>4878</v>
      </c>
      <c r="I5079" s="25" cm="1">
        <f t="array" ref="I5079">SUMPRODUCT((LEN(PROTEIN_stoich[[#This Row],[sequence]])-LEN(SUBSTITUTE(PROTEIN_stoich[[#This Row],[sequence]],{"A";"C";"D";"E";"F";"G";"H";"I";"K";"L";"M";"N";"P";"Q";"R";"S";"T";"V";"W";"Y"},""))),{72.08;104.14;115.08;129.11;148.17;58.05;138.14;114.16;130.18;114.16;132.2;115.1;98.12;129.13;158.19;88.08;102.1;100.13;187.21;164.17})/1000</f>
        <v>64.846810000000005</v>
      </c>
      <c r="J5079" t="s">
        <v>12438</v>
      </c>
      <c r="K5079" s="4" t="s">
        <v>4880</v>
      </c>
      <c r="M5079">
        <f>LEN(SUBSTITUTE(PROTEIN_stoich[[#This Row],[sequence]],"*",""))</f>
        <v>597</v>
      </c>
      <c r="O5079" t="s">
        <v>16</v>
      </c>
      <c r="P5079" t="str">
        <f>_xlfn.LET(_xlpm.id,PROTEIN_stoich[[#This Row],[uniprot]],HYPERLINK("https://www.uniprot.org/uniprotkb/"&amp;_xlpm.id&amp;"/entry",_xlpm.id))</f>
        <v>A0A0K3CFG8</v>
      </c>
      <c r="Q5079" t="e">
        <f>_xlfn.XLOOKUP(PROTEIN_stoich[[#This Row],[uniprot]],[1]!UniprotIFO[Entry],[1]!UniprotIFO[Gene Ontology IDs],"")</f>
        <v>#REF!</v>
      </c>
      <c r="R5079" t="e">
        <f>_xlfn.XLOOKUP(PROTEIN_stoich[[#This Row],[uniprot]],[1]!UniprotIFO[Entry],[1]!UniprotIFO[essential?],"")</f>
        <v>#REF!</v>
      </c>
      <c r="S5079" t="e">
        <f>_xlfn.XLOOKUP(PROTEIN_stoich[[#This Row],[sequence]],[2]!Table1[sequence_without_asterisks],[2]!Table1[protein_stoich seq matches],"")</f>
        <v>#REF!</v>
      </c>
      <c r="T5079" t="e">
        <f>_xlfn.XLOOKUP(PROTEIN_stoich[[#This Row],[uniprot]],[1]!UniprotIFO[Entry],[1]!UniprotIFO[protein_id in GSM model format],"")</f>
        <v>#REF!</v>
      </c>
    </row>
    <row r="5080" spans="1:20" x14ac:dyDescent="0.2">
      <c r="A50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A0A0K3CFG6</v>
      </c>
      <c r="B5080" t="s">
        <v>11747</v>
      </c>
      <c r="C5080" t="s">
        <v>11747</v>
      </c>
      <c r="D5080" t="s">
        <v>11747</v>
      </c>
      <c r="E5080" t="s">
        <v>4877</v>
      </c>
      <c r="G50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0" t="s">
        <v>4878</v>
      </c>
      <c r="I5080" s="25" cm="1">
        <f t="array" ref="I5080">SUMPRODUCT((LEN(PROTEIN_stoich[[#This Row],[sequence]])-LEN(SUBSTITUTE(PROTEIN_stoich[[#This Row],[sequence]],{"A";"C";"D";"E";"F";"G";"H";"I";"K";"L";"M";"N";"P";"Q";"R";"S";"T";"V";"W";"Y"},""))),{72.08;104.14;115.08;129.11;148.17;58.05;138.14;114.16;130.18;114.16;132.2;115.1;98.12;129.13;158.19;88.08;102.1;100.13;187.21;164.17})/1000</f>
        <v>108.62937000000002</v>
      </c>
      <c r="J5080" t="s">
        <v>13272</v>
      </c>
      <c r="K5080" s="4" t="s">
        <v>4880</v>
      </c>
      <c r="M5080">
        <f>LEN(SUBSTITUTE(PROTEIN_stoich[[#This Row],[sequence]],"*",""))</f>
        <v>1046</v>
      </c>
      <c r="O5080" t="s">
        <v>16</v>
      </c>
      <c r="P5080" t="str">
        <f>_xlfn.LET(_xlpm.id,PROTEIN_stoich[[#This Row],[uniprot]],HYPERLINK("https://www.uniprot.org/uniprotkb/"&amp;_xlpm.id&amp;"/entry",_xlpm.id))</f>
        <v>A0A0K3CFG6</v>
      </c>
      <c r="Q5080" t="e">
        <f>_xlfn.XLOOKUP(PROTEIN_stoich[[#This Row],[uniprot]],[1]!UniprotIFO[Entry],[1]!UniprotIFO[Gene Ontology IDs],"")</f>
        <v>#REF!</v>
      </c>
      <c r="R5080" t="e">
        <f>_xlfn.XLOOKUP(PROTEIN_stoich[[#This Row],[uniprot]],[1]!UniprotIFO[Entry],[1]!UniprotIFO[essential?],"")</f>
        <v>#REF!</v>
      </c>
      <c r="S5080" t="e">
        <f>_xlfn.XLOOKUP(PROTEIN_stoich[[#This Row],[sequence]],[2]!Table1[sequence_without_asterisks],[2]!Table1[protein_stoich seq matches],"")</f>
        <v>#REF!</v>
      </c>
      <c r="T5080" t="e">
        <f>_xlfn.XLOOKUP(PROTEIN_stoich[[#This Row],[uniprot]],[1]!UniprotIFO[Entry],[1]!UniprotIFO[protein_id in GSM model format],"")</f>
        <v>#REF!</v>
      </c>
    </row>
    <row r="5081" spans="1:20" x14ac:dyDescent="0.2">
      <c r="A50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RT14531</v>
      </c>
      <c r="B5081" t="s">
        <v>16470</v>
      </c>
      <c r="C5081" t="s">
        <v>16470</v>
      </c>
      <c r="D5081" t="s">
        <v>10627</v>
      </c>
      <c r="E5081" t="s">
        <v>4877</v>
      </c>
      <c r="G50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1" t="s">
        <v>4878</v>
      </c>
      <c r="I5081" s="25" cm="1">
        <f t="array" ref="I5081">SUMPRODUCT((LEN(PROTEIN_stoich[[#This Row],[sequence]])-LEN(SUBSTITUTE(PROTEIN_stoich[[#This Row],[sequence]],{"A";"C";"D";"E";"F";"G";"H";"I";"K";"L";"M";"N";"P";"Q";"R";"S";"T";"V";"W";"Y"},""))),{72.08;104.14;115.08;129.11;148.17;58.05;138.14;114.16;130.18;114.16;132.2;115.1;98.12;129.13;158.19;88.08;102.1;100.13;187.21;164.17})/1000</f>
        <v>26.76849</v>
      </c>
      <c r="J5081" t="s">
        <v>12155</v>
      </c>
      <c r="K5081" s="4" t="s">
        <v>4880</v>
      </c>
      <c r="M5081">
        <f>LEN(SUBSTITUTE(PROTEIN_stoich[[#This Row],[sequence]],"*",""))</f>
        <v>235</v>
      </c>
      <c r="O5081" t="s">
        <v>16</v>
      </c>
      <c r="P5081" t="str">
        <f>_xlfn.LET(_xlpm.id,PROTEIN_stoich[[#This Row],[uniprot]],HYPERLINK("https://www.uniprot.org/uniprotkb/"&amp;_xlpm.id&amp;"/entry",_xlpm.id))</f>
        <v>A0A0K3CFG5</v>
      </c>
      <c r="Q5081" t="e">
        <f>_xlfn.XLOOKUP(PROTEIN_stoich[[#This Row],[uniprot]],[1]!UniprotIFO[Entry],[1]!UniprotIFO[Gene Ontology IDs],"")</f>
        <v>#REF!</v>
      </c>
      <c r="R5081" t="e">
        <f>_xlfn.XLOOKUP(PROTEIN_stoich[[#This Row],[uniprot]],[1]!UniprotIFO[Entry],[1]!UniprotIFO[essential?],"")</f>
        <v>#REF!</v>
      </c>
      <c r="S5081" t="e">
        <f>_xlfn.XLOOKUP(PROTEIN_stoich[[#This Row],[sequence]],[2]!Table1[sequence_without_asterisks],[2]!Table1[protein_stoich seq matches],"")</f>
        <v>#REF!</v>
      </c>
      <c r="T5081" t="e">
        <f>_xlfn.XLOOKUP(PROTEIN_stoich[[#This Row],[uniprot]],[1]!UniprotIFO[Entry],[1]!UniprotIFO[protein_id in GSM model format],"")</f>
        <v>#REF!</v>
      </c>
    </row>
    <row r="5082" spans="1:20" x14ac:dyDescent="0.2">
      <c r="A50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RT13040</v>
      </c>
      <c r="B5082" t="s">
        <v>16864</v>
      </c>
      <c r="C5082" t="s">
        <v>16864</v>
      </c>
      <c r="D5082" t="s">
        <v>11331</v>
      </c>
      <c r="E5082" t="s">
        <v>4877</v>
      </c>
      <c r="G50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2" t="s">
        <v>4878</v>
      </c>
      <c r="I5082" s="25" cm="1">
        <f t="array" ref="I5082">SUMPRODUCT((LEN(PROTEIN_stoich[[#This Row],[sequence]])-LEN(SUBSTITUTE(PROTEIN_stoich[[#This Row],[sequence]],{"A";"C";"D";"E";"F";"G";"H";"I";"K";"L";"M";"N";"P";"Q";"R";"S";"T";"V";"W";"Y"},""))),{72.08;104.14;115.08;129.11;148.17;58.05;138.14;114.16;130.18;114.16;132.2;115.1;98.12;129.13;158.19;88.08;102.1;100.13;187.21;164.17})/1000</f>
        <v>49.713219999999986</v>
      </c>
      <c r="J5082" t="s">
        <v>12856</v>
      </c>
      <c r="K5082" s="4" t="s">
        <v>4880</v>
      </c>
      <c r="M5082">
        <f>LEN(SUBSTITUTE(PROTEIN_stoich[[#This Row],[sequence]],"*",""))</f>
        <v>449</v>
      </c>
      <c r="O5082" t="s">
        <v>16</v>
      </c>
      <c r="P5082" t="str">
        <f>_xlfn.LET(_xlpm.id,PROTEIN_stoich[[#This Row],[uniprot]],HYPERLINK("https://www.uniprot.org/uniprotkb/"&amp;_xlpm.id&amp;"/entry",_xlpm.id))</f>
        <v>A0A0K3CFG3</v>
      </c>
      <c r="Q5082" t="e">
        <f>_xlfn.XLOOKUP(PROTEIN_stoich[[#This Row],[uniprot]],[1]!UniprotIFO[Entry],[1]!UniprotIFO[Gene Ontology IDs],"")</f>
        <v>#REF!</v>
      </c>
      <c r="R5082" t="e">
        <f>_xlfn.XLOOKUP(PROTEIN_stoich[[#This Row],[uniprot]],[1]!UniprotIFO[Entry],[1]!UniprotIFO[essential?],"")</f>
        <v>#REF!</v>
      </c>
      <c r="S5082" t="e">
        <f>_xlfn.XLOOKUP(PROTEIN_stoich[[#This Row],[sequence]],[2]!Table1[sequence_without_asterisks],[2]!Table1[protein_stoich seq matches],"")</f>
        <v>#REF!</v>
      </c>
      <c r="T5082" t="e">
        <f>_xlfn.XLOOKUP(PROTEIN_stoich[[#This Row],[uniprot]],[1]!UniprotIFO[Entry],[1]!UniprotIFO[protein_id in GSM model format],"")</f>
        <v>#REF!</v>
      </c>
    </row>
    <row r="5083" spans="1:20" x14ac:dyDescent="0.2">
      <c r="A50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A0A0K3CFF5</v>
      </c>
      <c r="B5083" t="s">
        <v>11607</v>
      </c>
      <c r="C5083" t="s">
        <v>11607</v>
      </c>
      <c r="D5083" t="s">
        <v>11607</v>
      </c>
      <c r="E5083" t="s">
        <v>4877</v>
      </c>
      <c r="G50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3" t="s">
        <v>4878</v>
      </c>
      <c r="I5083" s="25" cm="1">
        <f t="array" ref="I5083">SUMPRODUCT((LEN(PROTEIN_stoich[[#This Row],[sequence]])-LEN(SUBSTITUTE(PROTEIN_stoich[[#This Row],[sequence]],{"A";"C";"D";"E";"F";"G";"H";"I";"K";"L";"M";"N";"P";"Q";"R";"S";"T";"V";"W";"Y"},""))),{72.08;104.14;115.08;129.11;148.17;58.05;138.14;114.16;130.18;114.16;132.2;115.1;98.12;129.13;158.19;88.08;102.1;100.13;187.21;164.17})/1000</f>
        <v>111.82705999999999</v>
      </c>
      <c r="J5083" t="s">
        <v>13132</v>
      </c>
      <c r="K5083" s="4" t="s">
        <v>4880</v>
      </c>
      <c r="M5083">
        <f>LEN(SUBSTITUTE(PROTEIN_stoich[[#This Row],[sequence]],"*",""))</f>
        <v>1040</v>
      </c>
      <c r="O5083" t="s">
        <v>16</v>
      </c>
      <c r="P5083" t="str">
        <f>_xlfn.LET(_xlpm.id,PROTEIN_stoich[[#This Row],[uniprot]],HYPERLINK("https://www.uniprot.org/uniprotkb/"&amp;_xlpm.id&amp;"/entry",_xlpm.id))</f>
        <v>A0A0K3CFF5</v>
      </c>
      <c r="Q5083" t="e">
        <f>_xlfn.XLOOKUP(PROTEIN_stoich[[#This Row],[uniprot]],[1]!UniprotIFO[Entry],[1]!UniprotIFO[Gene Ontology IDs],"")</f>
        <v>#REF!</v>
      </c>
      <c r="R5083" t="e">
        <f>_xlfn.XLOOKUP(PROTEIN_stoich[[#This Row],[uniprot]],[1]!UniprotIFO[Entry],[1]!UniprotIFO[essential?],"")</f>
        <v>#REF!</v>
      </c>
      <c r="S5083" t="e">
        <f>_xlfn.XLOOKUP(PROTEIN_stoich[[#This Row],[sequence]],[2]!Table1[sequence_without_asterisks],[2]!Table1[protein_stoich seq matches],"")</f>
        <v>#REF!</v>
      </c>
      <c r="T5083" t="e">
        <f>_xlfn.XLOOKUP(PROTEIN_stoich[[#This Row],[uniprot]],[1]!UniprotIFO[Entry],[1]!UniprotIFO[protein_id in GSM model format],"")</f>
        <v>#REF!</v>
      </c>
    </row>
    <row r="5084" spans="1:20" x14ac:dyDescent="0.2">
      <c r="A50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A0A0K3CFF4</v>
      </c>
      <c r="B5084" t="s">
        <v>11074</v>
      </c>
      <c r="C5084" t="s">
        <v>11074</v>
      </c>
      <c r="D5084" t="s">
        <v>11074</v>
      </c>
      <c r="E5084" t="s">
        <v>4877</v>
      </c>
      <c r="G50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4" t="s">
        <v>4878</v>
      </c>
      <c r="I5084" s="25" cm="1">
        <f t="array" ref="I5084">SUMPRODUCT((LEN(PROTEIN_stoich[[#This Row],[sequence]])-LEN(SUBSTITUTE(PROTEIN_stoich[[#This Row],[sequence]],{"A";"C";"D";"E";"F";"G";"H";"I";"K";"L";"M";"N";"P";"Q";"R";"S";"T";"V";"W";"Y"},""))),{72.08;104.14;115.08;129.11;148.17;58.05;138.14;114.16;130.18;114.16;132.2;115.1;98.12;129.13;158.19;88.08;102.1;100.13;187.21;164.17})/1000</f>
        <v>85.599420000000009</v>
      </c>
      <c r="J5084" t="s">
        <v>12600</v>
      </c>
      <c r="K5084" s="4" t="s">
        <v>4880</v>
      </c>
      <c r="M5084">
        <f>LEN(SUBSTITUTE(PROTEIN_stoich[[#This Row],[sequence]],"*",""))</f>
        <v>779</v>
      </c>
      <c r="O5084" t="s">
        <v>16</v>
      </c>
      <c r="P5084" t="str">
        <f>_xlfn.LET(_xlpm.id,PROTEIN_stoich[[#This Row],[uniprot]],HYPERLINK("https://www.uniprot.org/uniprotkb/"&amp;_xlpm.id&amp;"/entry",_xlpm.id))</f>
        <v>A0A0K3CFF4</v>
      </c>
      <c r="Q5084" t="e">
        <f>_xlfn.XLOOKUP(PROTEIN_stoich[[#This Row],[uniprot]],[1]!UniprotIFO[Entry],[1]!UniprotIFO[Gene Ontology IDs],"")</f>
        <v>#REF!</v>
      </c>
      <c r="R5084" t="e">
        <f>_xlfn.XLOOKUP(PROTEIN_stoich[[#This Row],[uniprot]],[1]!UniprotIFO[Entry],[1]!UniprotIFO[essential?],"")</f>
        <v>#REF!</v>
      </c>
      <c r="S5084" t="e">
        <f>_xlfn.XLOOKUP(PROTEIN_stoich[[#This Row],[sequence]],[2]!Table1[sequence_without_asterisks],[2]!Table1[protein_stoich seq matches],"")</f>
        <v>#REF!</v>
      </c>
      <c r="T5084" t="e">
        <f>_xlfn.XLOOKUP(PROTEIN_stoich[[#This Row],[uniprot]],[1]!UniprotIFO[Entry],[1]!UniprotIFO[protein_id in GSM model format],"")</f>
        <v>#REF!</v>
      </c>
    </row>
    <row r="5085" spans="1:20" x14ac:dyDescent="0.2">
      <c r="A50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RT15873</v>
      </c>
      <c r="B5085" t="s">
        <v>16589</v>
      </c>
      <c r="C5085" t="s">
        <v>16589</v>
      </c>
      <c r="D5085" t="s">
        <v>10756</v>
      </c>
      <c r="E5085" t="s">
        <v>4877</v>
      </c>
      <c r="G50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5" t="s">
        <v>4878</v>
      </c>
      <c r="I5085" s="25" cm="1">
        <f t="array" ref="I5085">SUMPRODUCT((LEN(PROTEIN_stoich[[#This Row],[sequence]])-LEN(SUBSTITUTE(PROTEIN_stoich[[#This Row],[sequence]],{"A";"C";"D";"E";"F";"G";"H";"I";"K";"L";"M";"N";"P";"Q";"R";"S";"T";"V";"W";"Y"},""))),{72.08;104.14;115.08;129.11;148.17;58.05;138.14;114.16;130.18;114.16;132.2;115.1;98.12;129.13;158.19;88.08;102.1;100.13;187.21;164.17})/1000</f>
        <v>23.275780000000001</v>
      </c>
      <c r="J5085" t="s">
        <v>12284</v>
      </c>
      <c r="K5085" s="4" t="s">
        <v>4880</v>
      </c>
      <c r="M5085">
        <f>LEN(SUBSTITUTE(PROTEIN_stoich[[#This Row],[sequence]],"*",""))</f>
        <v>206</v>
      </c>
      <c r="O5085" t="s">
        <v>16</v>
      </c>
      <c r="P5085" t="str">
        <f>_xlfn.LET(_xlpm.id,PROTEIN_stoich[[#This Row],[uniprot]],HYPERLINK("https://www.uniprot.org/uniprotkb/"&amp;_xlpm.id&amp;"/entry",_xlpm.id))</f>
        <v>A0A0K3CFF1</v>
      </c>
      <c r="Q5085" t="e">
        <f>_xlfn.XLOOKUP(PROTEIN_stoich[[#This Row],[uniprot]],[1]!UniprotIFO[Entry],[1]!UniprotIFO[Gene Ontology IDs],"")</f>
        <v>#REF!</v>
      </c>
      <c r="R5085" t="e">
        <f>_xlfn.XLOOKUP(PROTEIN_stoich[[#This Row],[uniprot]],[1]!UniprotIFO[Entry],[1]!UniprotIFO[essential?],"")</f>
        <v>#REF!</v>
      </c>
      <c r="S5085" t="e">
        <f>_xlfn.XLOOKUP(PROTEIN_stoich[[#This Row],[sequence]],[2]!Table1[sequence_without_asterisks],[2]!Table1[protein_stoich seq matches],"")</f>
        <v>#REF!</v>
      </c>
      <c r="T5085" t="e">
        <f>_xlfn.XLOOKUP(PROTEIN_stoich[[#This Row],[uniprot]],[1]!UniprotIFO[Entry],[1]!UniprotIFO[protein_id in GSM model format],"")</f>
        <v>#REF!</v>
      </c>
    </row>
    <row r="5086" spans="1:20" x14ac:dyDescent="0.2">
      <c r="A50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RT13021</v>
      </c>
      <c r="B5086" t="s">
        <v>16740</v>
      </c>
      <c r="C5086" t="s">
        <v>16740</v>
      </c>
      <c r="D5086" t="s">
        <v>11028</v>
      </c>
      <c r="E5086" t="s">
        <v>4877</v>
      </c>
      <c r="G50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6" t="s">
        <v>4878</v>
      </c>
      <c r="I5086" s="25" cm="1">
        <f t="array" ref="I5086">SUMPRODUCT((LEN(PROTEIN_stoich[[#This Row],[sequence]])-LEN(SUBSTITUTE(PROTEIN_stoich[[#This Row],[sequence]],{"A";"C";"D";"E";"F";"G";"H";"I";"K";"L";"M";"N";"P";"Q";"R";"S";"T";"V";"W";"Y"},""))),{72.08;104.14;115.08;129.11;148.17;58.05;138.14;114.16;130.18;114.16;132.2;115.1;98.12;129.13;158.19;88.08;102.1;100.13;187.21;164.17})/1000</f>
        <v>31.370609999999996</v>
      </c>
      <c r="J5086" t="s">
        <v>12554</v>
      </c>
      <c r="K5086" s="4" t="s">
        <v>4880</v>
      </c>
      <c r="M5086">
        <f>LEN(SUBSTITUTE(PROTEIN_stoich[[#This Row],[sequence]],"*",""))</f>
        <v>287</v>
      </c>
      <c r="O5086" t="s">
        <v>16</v>
      </c>
      <c r="P5086" t="str">
        <f>_xlfn.LET(_xlpm.id,PROTEIN_stoich[[#This Row],[uniprot]],HYPERLINK("https://www.uniprot.org/uniprotkb/"&amp;_xlpm.id&amp;"/entry",_xlpm.id))</f>
        <v>A0A0K3CFE9</v>
      </c>
      <c r="Q5086" t="e">
        <f>_xlfn.XLOOKUP(PROTEIN_stoich[[#This Row],[uniprot]],[1]!UniprotIFO[Entry],[1]!UniprotIFO[Gene Ontology IDs],"")</f>
        <v>#REF!</v>
      </c>
      <c r="R5086" t="e">
        <f>_xlfn.XLOOKUP(PROTEIN_stoich[[#This Row],[uniprot]],[1]!UniprotIFO[Entry],[1]!UniprotIFO[essential?],"")</f>
        <v>#REF!</v>
      </c>
      <c r="S5086" t="e">
        <f>_xlfn.XLOOKUP(PROTEIN_stoich[[#This Row],[sequence]],[2]!Table1[sequence_without_asterisks],[2]!Table1[protein_stoich seq matches],"")</f>
        <v>#REF!</v>
      </c>
      <c r="T5086" t="e">
        <f>_xlfn.XLOOKUP(PROTEIN_stoich[[#This Row],[uniprot]],[1]!UniprotIFO[Entry],[1]!UniprotIFO[protein_id in GSM model format],"")</f>
        <v>#REF!</v>
      </c>
    </row>
    <row r="5087" spans="1:20" x14ac:dyDescent="0.2">
      <c r="A50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A0A0K3CFE4</v>
      </c>
      <c r="B5087" t="s">
        <v>10890</v>
      </c>
      <c r="C5087" t="s">
        <v>10890</v>
      </c>
      <c r="D5087" t="s">
        <v>10890</v>
      </c>
      <c r="E5087" t="s">
        <v>4877</v>
      </c>
      <c r="G50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7" t="s">
        <v>4878</v>
      </c>
      <c r="I5087" s="25" cm="1">
        <f t="array" ref="I5087">SUMPRODUCT((LEN(PROTEIN_stoich[[#This Row],[sequence]])-LEN(SUBSTITUTE(PROTEIN_stoich[[#This Row],[sequence]],{"A";"C";"D";"E";"F";"G";"H";"I";"K";"L";"M";"N";"P";"Q";"R";"S";"T";"V";"W";"Y"},""))),{72.08;104.14;115.08;129.11;148.17;58.05;138.14;114.16;130.18;114.16;132.2;115.1;98.12;129.13;158.19;88.08;102.1;100.13;187.21;164.17})/1000</f>
        <v>58.571020000000004</v>
      </c>
      <c r="J5087" t="s">
        <v>12417</v>
      </c>
      <c r="K5087" s="4" t="s">
        <v>4880</v>
      </c>
      <c r="M5087">
        <f>LEN(SUBSTITUTE(PROTEIN_stoich[[#This Row],[sequence]],"*",""))</f>
        <v>525</v>
      </c>
      <c r="O5087" t="s">
        <v>16</v>
      </c>
      <c r="P5087" t="str">
        <f>_xlfn.LET(_xlpm.id,PROTEIN_stoich[[#This Row],[uniprot]],HYPERLINK("https://www.uniprot.org/uniprotkb/"&amp;_xlpm.id&amp;"/entry",_xlpm.id))</f>
        <v>A0A0K3CFE4</v>
      </c>
      <c r="Q5087" t="e">
        <f>_xlfn.XLOOKUP(PROTEIN_stoich[[#This Row],[uniprot]],[1]!UniprotIFO[Entry],[1]!UniprotIFO[Gene Ontology IDs],"")</f>
        <v>#REF!</v>
      </c>
      <c r="R5087" t="e">
        <f>_xlfn.XLOOKUP(PROTEIN_stoich[[#This Row],[uniprot]],[1]!UniprotIFO[Entry],[1]!UniprotIFO[essential?],"")</f>
        <v>#REF!</v>
      </c>
      <c r="S5087" t="e">
        <f>_xlfn.XLOOKUP(PROTEIN_stoich[[#This Row],[sequence]],[2]!Table1[sequence_without_asterisks],[2]!Table1[protein_stoich seq matches],"")</f>
        <v>#REF!</v>
      </c>
      <c r="T5087" t="e">
        <f>_xlfn.XLOOKUP(PROTEIN_stoich[[#This Row],[uniprot]],[1]!UniprotIFO[Entry],[1]!UniprotIFO[protein_id in GSM model format],"")</f>
        <v>#REF!</v>
      </c>
    </row>
    <row r="5088" spans="1:20" x14ac:dyDescent="0.2">
      <c r="A50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A0A0K3CFE3</v>
      </c>
      <c r="B5088" t="s">
        <v>12011</v>
      </c>
      <c r="C5088" t="s">
        <v>12011</v>
      </c>
      <c r="D5088" t="s">
        <v>12011</v>
      </c>
      <c r="E5088" t="s">
        <v>4877</v>
      </c>
      <c r="G50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8" t="s">
        <v>4878</v>
      </c>
      <c r="I5088" s="25" cm="1">
        <f t="array" ref="I5088">SUMPRODUCT((LEN(PROTEIN_stoich[[#This Row],[sequence]])-LEN(SUBSTITUTE(PROTEIN_stoich[[#This Row],[sequence]],{"A";"C";"D";"E";"F";"G";"H";"I";"K";"L";"M";"N";"P";"Q";"R";"S";"T";"V";"W";"Y"},""))),{72.08;104.14;115.08;129.11;148.17;58.05;138.14;114.16;130.18;114.16;132.2;115.1;98.12;129.13;158.19;88.08;102.1;100.13;187.21;164.17})/1000</f>
        <v>84.206559999999996</v>
      </c>
      <c r="J5088" t="s">
        <v>13533</v>
      </c>
      <c r="K5088" s="4" t="s">
        <v>4880</v>
      </c>
      <c r="M5088">
        <f>LEN(SUBSTITUTE(PROTEIN_stoich[[#This Row],[sequence]],"*",""))</f>
        <v>785</v>
      </c>
      <c r="O5088" t="s">
        <v>16</v>
      </c>
      <c r="P5088" t="str">
        <f>_xlfn.LET(_xlpm.id,PROTEIN_stoich[[#This Row],[uniprot]],HYPERLINK("https://www.uniprot.org/uniprotkb/"&amp;_xlpm.id&amp;"/entry",_xlpm.id))</f>
        <v>A0A0K3CFE3</v>
      </c>
      <c r="Q5088" t="e">
        <f>_xlfn.XLOOKUP(PROTEIN_stoich[[#This Row],[uniprot]],[1]!UniprotIFO[Entry],[1]!UniprotIFO[Gene Ontology IDs],"")</f>
        <v>#REF!</v>
      </c>
      <c r="R5088" t="e">
        <f>_xlfn.XLOOKUP(PROTEIN_stoich[[#This Row],[uniprot]],[1]!UniprotIFO[Entry],[1]!UniprotIFO[essential?],"")</f>
        <v>#REF!</v>
      </c>
      <c r="S5088" t="e">
        <f>_xlfn.XLOOKUP(PROTEIN_stoich[[#This Row],[sequence]],[2]!Table1[sequence_without_asterisks],[2]!Table1[protein_stoich seq matches],"")</f>
        <v>#REF!</v>
      </c>
      <c r="T5088" t="e">
        <f>_xlfn.XLOOKUP(PROTEIN_stoich[[#This Row],[uniprot]],[1]!UniprotIFO[Entry],[1]!UniprotIFO[protein_id in GSM model format],"")</f>
        <v>#REF!</v>
      </c>
    </row>
    <row r="5089" spans="1:20" x14ac:dyDescent="0.2">
      <c r="A50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RT13006</v>
      </c>
      <c r="B5089" t="s">
        <v>16861</v>
      </c>
      <c r="C5089" t="s">
        <v>16861</v>
      </c>
      <c r="D5089" t="s">
        <v>11328</v>
      </c>
      <c r="E5089" t="s">
        <v>4877</v>
      </c>
      <c r="G50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89" t="s">
        <v>4878</v>
      </c>
      <c r="I5089" s="25" cm="1">
        <f t="array" ref="I5089">SUMPRODUCT((LEN(PROTEIN_stoich[[#This Row],[sequence]])-LEN(SUBSTITUTE(PROTEIN_stoich[[#This Row],[sequence]],{"A";"C";"D";"E";"F";"G";"H";"I";"K";"L";"M";"N";"P";"Q";"R";"S";"T";"V";"W";"Y"},""))),{72.08;104.14;115.08;129.11;148.17;58.05;138.14;114.16;130.18;114.16;132.2;115.1;98.12;129.13;158.19;88.08;102.1;100.13;187.21;164.17})/1000</f>
        <v>45.675910000000009</v>
      </c>
      <c r="J5089" t="s">
        <v>12853</v>
      </c>
      <c r="K5089" s="4" t="s">
        <v>4880</v>
      </c>
      <c r="M5089">
        <f>LEN(SUBSTITUTE(PROTEIN_stoich[[#This Row],[sequence]],"*",""))</f>
        <v>398</v>
      </c>
      <c r="O5089" t="s">
        <v>16</v>
      </c>
      <c r="P5089" t="str">
        <f>_xlfn.LET(_xlpm.id,PROTEIN_stoich[[#This Row],[uniprot]],HYPERLINK("https://www.uniprot.org/uniprotkb/"&amp;_xlpm.id&amp;"/entry",_xlpm.id))</f>
        <v>A0A0K3CFE2</v>
      </c>
      <c r="Q5089" t="e">
        <f>_xlfn.XLOOKUP(PROTEIN_stoich[[#This Row],[uniprot]],[1]!UniprotIFO[Entry],[1]!UniprotIFO[Gene Ontology IDs],"")</f>
        <v>#REF!</v>
      </c>
      <c r="R5089" t="e">
        <f>_xlfn.XLOOKUP(PROTEIN_stoich[[#This Row],[uniprot]],[1]!UniprotIFO[Entry],[1]!UniprotIFO[essential?],"")</f>
        <v>#REF!</v>
      </c>
      <c r="S5089" t="e">
        <f>_xlfn.XLOOKUP(PROTEIN_stoich[[#This Row],[sequence]],[2]!Table1[sequence_without_asterisks],[2]!Table1[protein_stoich seq matches],"")</f>
        <v>#REF!</v>
      </c>
      <c r="T5089" t="e">
        <f>_xlfn.XLOOKUP(PROTEIN_stoich[[#This Row],[uniprot]],[1]!UniprotIFO[Entry],[1]!UniprotIFO[protein_id in GSM model format],"")</f>
        <v>#REF!</v>
      </c>
    </row>
    <row r="5090" spans="1:20" x14ac:dyDescent="0.2">
      <c r="A50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RT15003</v>
      </c>
      <c r="B5090" t="s">
        <v>16921</v>
      </c>
      <c r="C5090" t="s">
        <v>16921</v>
      </c>
      <c r="D5090" t="s">
        <v>11458</v>
      </c>
      <c r="E5090" t="s">
        <v>4877</v>
      </c>
      <c r="G50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0" t="s">
        <v>4878</v>
      </c>
      <c r="I5090" s="25" cm="1">
        <f t="array" ref="I5090">SUMPRODUCT((LEN(PROTEIN_stoich[[#This Row],[sequence]])-LEN(SUBSTITUTE(PROTEIN_stoich[[#This Row],[sequence]],{"A";"C";"D";"E";"F";"G";"H";"I";"K";"L";"M";"N";"P";"Q";"R";"S";"T";"V";"W";"Y"},""))),{72.08;104.14;115.08;129.11;148.17;58.05;138.14;114.16;130.18;114.16;132.2;115.1;98.12;129.13;158.19;88.08;102.1;100.13;187.21;164.17})/1000</f>
        <v>121.12731000000001</v>
      </c>
      <c r="J5090" t="s">
        <v>12983</v>
      </c>
      <c r="K5090" s="4" t="s">
        <v>4880</v>
      </c>
      <c r="M5090">
        <f>LEN(SUBSTITUTE(PROTEIN_stoich[[#This Row],[sequence]],"*",""))</f>
        <v>1096</v>
      </c>
      <c r="O5090" t="s">
        <v>16</v>
      </c>
      <c r="P5090" t="str">
        <f>_xlfn.LET(_xlpm.id,PROTEIN_stoich[[#This Row],[uniprot]],HYPERLINK("https://www.uniprot.org/uniprotkb/"&amp;_xlpm.id&amp;"/entry",_xlpm.id))</f>
        <v>A0A0K3CFD6</v>
      </c>
      <c r="Q5090" t="e">
        <f>_xlfn.XLOOKUP(PROTEIN_stoich[[#This Row],[uniprot]],[1]!UniprotIFO[Entry],[1]!UniprotIFO[Gene Ontology IDs],"")</f>
        <v>#REF!</v>
      </c>
      <c r="R5090" t="e">
        <f>_xlfn.XLOOKUP(PROTEIN_stoich[[#This Row],[uniprot]],[1]!UniprotIFO[Entry],[1]!UniprotIFO[essential?],"")</f>
        <v>#REF!</v>
      </c>
      <c r="S5090" t="e">
        <f>_xlfn.XLOOKUP(PROTEIN_stoich[[#This Row],[sequence]],[2]!Table1[sequence_without_asterisks],[2]!Table1[protein_stoich seq matches],"")</f>
        <v>#REF!</v>
      </c>
      <c r="T5090" t="e">
        <f>_xlfn.XLOOKUP(PROTEIN_stoich[[#This Row],[uniprot]],[1]!UniprotIFO[Entry],[1]!UniprotIFO[protein_id in GSM model format],"")</f>
        <v>#REF!</v>
      </c>
    </row>
    <row r="5091" spans="1:20" x14ac:dyDescent="0.2">
      <c r="A50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RT14997</v>
      </c>
      <c r="B5091" t="s">
        <v>16815</v>
      </c>
      <c r="C5091" t="s">
        <v>16815</v>
      </c>
      <c r="D5091" t="s">
        <v>11281</v>
      </c>
      <c r="E5091" t="s">
        <v>4877</v>
      </c>
      <c r="G50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1" t="s">
        <v>4878</v>
      </c>
      <c r="I5091" s="25" cm="1">
        <f t="array" ref="I5091">SUMPRODUCT((LEN(PROTEIN_stoich[[#This Row],[sequence]])-LEN(SUBSTITUTE(PROTEIN_stoich[[#This Row],[sequence]],{"A";"C";"D";"E";"F";"G";"H";"I";"K";"L";"M";"N";"P";"Q";"R";"S";"T";"V";"W";"Y"},""))),{72.08;104.14;115.08;129.11;148.17;58.05;138.14;114.16;130.18;114.16;132.2;115.1;98.12;129.13;158.19;88.08;102.1;100.13;187.21;164.17})/1000</f>
        <v>42.098610000000001</v>
      </c>
      <c r="J5091" t="s">
        <v>12806</v>
      </c>
      <c r="K5091" s="4" t="s">
        <v>4880</v>
      </c>
      <c r="M5091">
        <f>LEN(SUBSTITUTE(PROTEIN_stoich[[#This Row],[sequence]],"*",""))</f>
        <v>384</v>
      </c>
      <c r="O5091" t="s">
        <v>16</v>
      </c>
      <c r="P5091" t="str">
        <f>_xlfn.LET(_xlpm.id,PROTEIN_stoich[[#This Row],[uniprot]],HYPERLINK("https://www.uniprot.org/uniprotkb/"&amp;_xlpm.id&amp;"/entry",_xlpm.id))</f>
        <v>A0A0K3CFD2</v>
      </c>
      <c r="Q5091" t="e">
        <f>_xlfn.XLOOKUP(PROTEIN_stoich[[#This Row],[uniprot]],[1]!UniprotIFO[Entry],[1]!UniprotIFO[Gene Ontology IDs],"")</f>
        <v>#REF!</v>
      </c>
      <c r="R5091" t="e">
        <f>_xlfn.XLOOKUP(PROTEIN_stoich[[#This Row],[uniprot]],[1]!UniprotIFO[Entry],[1]!UniprotIFO[essential?],"")</f>
        <v>#REF!</v>
      </c>
      <c r="S5091" t="e">
        <f>_xlfn.XLOOKUP(PROTEIN_stoich[[#This Row],[sequence]],[2]!Table1[sequence_without_asterisks],[2]!Table1[protein_stoich seq matches],"")</f>
        <v>#REF!</v>
      </c>
      <c r="T5091" t="e">
        <f>_xlfn.XLOOKUP(PROTEIN_stoich[[#This Row],[uniprot]],[1]!UniprotIFO[Entry],[1]!UniprotIFO[protein_id in GSM model format],"")</f>
        <v>#REF!</v>
      </c>
    </row>
    <row r="5092" spans="1:20" x14ac:dyDescent="0.2">
      <c r="A50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A0A0K3CFC5</v>
      </c>
      <c r="B5092" t="s">
        <v>11809</v>
      </c>
      <c r="C5092" t="s">
        <v>11809</v>
      </c>
      <c r="D5092" t="s">
        <v>11809</v>
      </c>
      <c r="E5092" t="s">
        <v>4877</v>
      </c>
      <c r="G50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2" t="s">
        <v>4878</v>
      </c>
      <c r="I5092" s="25" cm="1">
        <f t="array" ref="I5092">SUMPRODUCT((LEN(PROTEIN_stoich[[#This Row],[sequence]])-LEN(SUBSTITUTE(PROTEIN_stoich[[#This Row],[sequence]],{"A";"C";"D";"E";"F";"G";"H";"I";"K";"L";"M";"N";"P";"Q";"R";"S";"T";"V";"W";"Y"},""))),{72.08;104.14;115.08;129.11;148.17;58.05;138.14;114.16;130.18;114.16;132.2;115.1;98.12;129.13;158.19;88.08;102.1;100.13;187.21;164.17})/1000</f>
        <v>49.364719999999991</v>
      </c>
      <c r="J5092" t="s">
        <v>13333</v>
      </c>
      <c r="K5092" s="4" t="s">
        <v>4880</v>
      </c>
      <c r="M5092">
        <f>LEN(SUBSTITUTE(PROTEIN_stoich[[#This Row],[sequence]],"*",""))</f>
        <v>431</v>
      </c>
      <c r="O5092" t="s">
        <v>16</v>
      </c>
      <c r="P5092" t="str">
        <f>_xlfn.LET(_xlpm.id,PROTEIN_stoich[[#This Row],[uniprot]],HYPERLINK("https://www.uniprot.org/uniprotkb/"&amp;_xlpm.id&amp;"/entry",_xlpm.id))</f>
        <v>A0A0K3CFC5</v>
      </c>
      <c r="Q5092" t="e">
        <f>_xlfn.XLOOKUP(PROTEIN_stoich[[#This Row],[uniprot]],[1]!UniprotIFO[Entry],[1]!UniprotIFO[Gene Ontology IDs],"")</f>
        <v>#REF!</v>
      </c>
      <c r="R5092" t="e">
        <f>_xlfn.XLOOKUP(PROTEIN_stoich[[#This Row],[uniprot]],[1]!UniprotIFO[Entry],[1]!UniprotIFO[essential?],"")</f>
        <v>#REF!</v>
      </c>
      <c r="S5092" t="e">
        <f>_xlfn.XLOOKUP(PROTEIN_stoich[[#This Row],[sequence]],[2]!Table1[sequence_without_asterisks],[2]!Table1[protein_stoich seq matches],"")</f>
        <v>#REF!</v>
      </c>
      <c r="T5092" t="e">
        <f>_xlfn.XLOOKUP(PROTEIN_stoich[[#This Row],[uniprot]],[1]!UniprotIFO[Entry],[1]!UniprotIFO[protein_id in GSM model format],"")</f>
        <v>#REF!</v>
      </c>
    </row>
    <row r="5093" spans="1:20" x14ac:dyDescent="0.2">
      <c r="A50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RT15827</v>
      </c>
      <c r="B5093" t="s">
        <v>16775</v>
      </c>
      <c r="C5093" t="s">
        <v>16775</v>
      </c>
      <c r="D5093" t="s">
        <v>11181</v>
      </c>
      <c r="E5093" t="s">
        <v>4877</v>
      </c>
      <c r="G50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3" t="s">
        <v>4878</v>
      </c>
      <c r="I5093" s="25" cm="1">
        <f t="array" ref="I5093">SUMPRODUCT((LEN(PROTEIN_stoich[[#This Row],[sequence]])-LEN(SUBSTITUTE(PROTEIN_stoich[[#This Row],[sequence]],{"A";"C";"D";"E";"F";"G";"H";"I";"K";"L";"M";"N";"P";"Q";"R";"S";"T";"V";"W";"Y"},""))),{72.08;104.14;115.08;129.11;148.17;58.05;138.14;114.16;130.18;114.16;132.2;115.1;98.12;129.13;158.19;88.08;102.1;100.13;187.21;164.17})/1000</f>
        <v>136.304</v>
      </c>
      <c r="J5093" t="s">
        <v>12707</v>
      </c>
      <c r="K5093" s="4" t="s">
        <v>4880</v>
      </c>
      <c r="M5093">
        <f>LEN(SUBSTITUTE(PROTEIN_stoich[[#This Row],[sequence]],"*",""))</f>
        <v>1214</v>
      </c>
      <c r="O5093" t="s">
        <v>16</v>
      </c>
      <c r="P5093" t="str">
        <f>_xlfn.LET(_xlpm.id,PROTEIN_stoich[[#This Row],[uniprot]],HYPERLINK("https://www.uniprot.org/uniprotkb/"&amp;_xlpm.id&amp;"/entry",_xlpm.id))</f>
        <v>A0A0K3CFC2</v>
      </c>
      <c r="Q5093" t="e">
        <f>_xlfn.XLOOKUP(PROTEIN_stoich[[#This Row],[uniprot]],[1]!UniprotIFO[Entry],[1]!UniprotIFO[Gene Ontology IDs],"")</f>
        <v>#REF!</v>
      </c>
      <c r="R5093" t="e">
        <f>_xlfn.XLOOKUP(PROTEIN_stoich[[#This Row],[uniprot]],[1]!UniprotIFO[Entry],[1]!UniprotIFO[essential?],"")</f>
        <v>#REF!</v>
      </c>
      <c r="S5093" t="e">
        <f>_xlfn.XLOOKUP(PROTEIN_stoich[[#This Row],[sequence]],[2]!Table1[sequence_without_asterisks],[2]!Table1[protein_stoich seq matches],"")</f>
        <v>#REF!</v>
      </c>
      <c r="T5093" t="e">
        <f>_xlfn.XLOOKUP(PROTEIN_stoich[[#This Row],[uniprot]],[1]!UniprotIFO[Entry],[1]!UniprotIFO[protein_id in GSM model format],"")</f>
        <v>#REF!</v>
      </c>
    </row>
    <row r="5094" spans="1:20" x14ac:dyDescent="0.2">
      <c r="A50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RT14973</v>
      </c>
      <c r="B5094" t="s">
        <v>16517</v>
      </c>
      <c r="C5094" t="s">
        <v>16517</v>
      </c>
      <c r="D5094" t="s">
        <v>10684</v>
      </c>
      <c r="E5094" t="s">
        <v>4877</v>
      </c>
      <c r="G50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4" t="s">
        <v>4878</v>
      </c>
      <c r="I5094" s="25" cm="1">
        <f t="array" ref="I5094">SUMPRODUCT((LEN(PROTEIN_stoich[[#This Row],[sequence]])-LEN(SUBSTITUTE(PROTEIN_stoich[[#This Row],[sequence]],{"A";"C";"D";"E";"F";"G";"H";"I";"K";"L";"M";"N";"P";"Q";"R";"S";"T";"V";"W";"Y"},""))),{72.08;104.14;115.08;129.11;148.17;58.05;138.14;114.16;130.18;114.16;132.2;115.1;98.12;129.13;158.19;88.08;102.1;100.13;187.21;164.17})/1000</f>
        <v>89.230259999999987</v>
      </c>
      <c r="J5094" t="s">
        <v>12212</v>
      </c>
      <c r="K5094" s="4" t="s">
        <v>4880</v>
      </c>
      <c r="M5094">
        <f>LEN(SUBSTITUTE(PROTEIN_stoich[[#This Row],[sequence]],"*",""))</f>
        <v>818</v>
      </c>
      <c r="O5094" t="s">
        <v>16</v>
      </c>
      <c r="P5094" t="str">
        <f>_xlfn.LET(_xlpm.id,PROTEIN_stoich[[#This Row],[uniprot]],HYPERLINK("https://www.uniprot.org/uniprotkb/"&amp;_xlpm.id&amp;"/entry",_xlpm.id))</f>
        <v>A0A0K3CFB6</v>
      </c>
      <c r="Q5094" t="e">
        <f>_xlfn.XLOOKUP(PROTEIN_stoich[[#This Row],[uniprot]],[1]!UniprotIFO[Entry],[1]!UniprotIFO[Gene Ontology IDs],"")</f>
        <v>#REF!</v>
      </c>
      <c r="R5094" t="e">
        <f>_xlfn.XLOOKUP(PROTEIN_stoich[[#This Row],[uniprot]],[1]!UniprotIFO[Entry],[1]!UniprotIFO[essential?],"")</f>
        <v>#REF!</v>
      </c>
      <c r="S5094" t="e">
        <f>_xlfn.XLOOKUP(PROTEIN_stoich[[#This Row],[sequence]],[2]!Table1[sequence_without_asterisks],[2]!Table1[protein_stoich seq matches],"")</f>
        <v>#REF!</v>
      </c>
      <c r="T5094" t="e">
        <f>_xlfn.XLOOKUP(PROTEIN_stoich[[#This Row],[uniprot]],[1]!UniprotIFO[Entry],[1]!UniprotIFO[protein_id in GSM model format],"")</f>
        <v>#REF!</v>
      </c>
    </row>
    <row r="5095" spans="1:20" x14ac:dyDescent="0.2">
      <c r="A50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A0A0K3CFA2</v>
      </c>
      <c r="B5095" t="s">
        <v>11941</v>
      </c>
      <c r="C5095" t="s">
        <v>11941</v>
      </c>
      <c r="D5095" t="s">
        <v>11941</v>
      </c>
      <c r="E5095" t="s">
        <v>4877</v>
      </c>
      <c r="G50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5" t="s">
        <v>4878</v>
      </c>
      <c r="I5095" s="25" cm="1">
        <f t="array" ref="I5095">SUMPRODUCT((LEN(PROTEIN_stoich[[#This Row],[sequence]])-LEN(SUBSTITUTE(PROTEIN_stoich[[#This Row],[sequence]],{"A";"C";"D";"E";"F";"G";"H";"I";"K";"L";"M";"N";"P";"Q";"R";"S";"T";"V";"W";"Y"},""))),{72.08;104.14;115.08;129.11;148.17;58.05;138.14;114.16;130.18;114.16;132.2;115.1;98.12;129.13;158.19;88.08;102.1;100.13;187.21;164.17})/1000</f>
        <v>123.67384</v>
      </c>
      <c r="J5095" t="s">
        <v>13463</v>
      </c>
      <c r="K5095" s="4" t="s">
        <v>4880</v>
      </c>
      <c r="M5095">
        <f>LEN(SUBSTITUTE(PROTEIN_stoich[[#This Row],[sequence]],"*",""))</f>
        <v>1140</v>
      </c>
      <c r="O5095" t="s">
        <v>16</v>
      </c>
      <c r="P5095" t="str">
        <f>_xlfn.LET(_xlpm.id,PROTEIN_stoich[[#This Row],[uniprot]],HYPERLINK("https://www.uniprot.org/uniprotkb/"&amp;_xlpm.id&amp;"/entry",_xlpm.id))</f>
        <v>A0A0K3CFA2</v>
      </c>
      <c r="Q5095" t="e">
        <f>_xlfn.XLOOKUP(PROTEIN_stoich[[#This Row],[uniprot]],[1]!UniprotIFO[Entry],[1]!UniprotIFO[Gene Ontology IDs],"")</f>
        <v>#REF!</v>
      </c>
      <c r="R5095" t="e">
        <f>_xlfn.XLOOKUP(PROTEIN_stoich[[#This Row],[uniprot]],[1]!UniprotIFO[Entry],[1]!UniprotIFO[essential?],"")</f>
        <v>#REF!</v>
      </c>
      <c r="S5095" t="e">
        <f>_xlfn.XLOOKUP(PROTEIN_stoich[[#This Row],[sequence]],[2]!Table1[sequence_without_asterisks],[2]!Table1[protein_stoich seq matches],"")</f>
        <v>#REF!</v>
      </c>
      <c r="T5095" t="e">
        <f>_xlfn.XLOOKUP(PROTEIN_stoich[[#This Row],[uniprot]],[1]!UniprotIFO[Entry],[1]!UniprotIFO[protein_id in GSM model format],"")</f>
        <v>#REF!</v>
      </c>
    </row>
    <row r="5096" spans="1:20" x14ac:dyDescent="0.2">
      <c r="A50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A0A0K3CF99</v>
      </c>
      <c r="B5096" t="s">
        <v>11767</v>
      </c>
      <c r="C5096" t="s">
        <v>11767</v>
      </c>
      <c r="D5096" t="s">
        <v>11767</v>
      </c>
      <c r="E5096" t="s">
        <v>4877</v>
      </c>
      <c r="G50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6" t="s">
        <v>4878</v>
      </c>
      <c r="I5096" s="25" cm="1">
        <f t="array" ref="I5096">SUMPRODUCT((LEN(PROTEIN_stoich[[#This Row],[sequence]])-LEN(SUBSTITUTE(PROTEIN_stoich[[#This Row],[sequence]],{"A";"C";"D";"E";"F";"G";"H";"I";"K";"L";"M";"N";"P";"Q";"R";"S";"T";"V";"W";"Y"},""))),{72.08;104.14;115.08;129.11;148.17;58.05;138.14;114.16;130.18;114.16;132.2;115.1;98.12;129.13;158.19;88.08;102.1;100.13;187.21;164.17})/1000</f>
        <v>62.905599999999993</v>
      </c>
      <c r="J5096" t="s">
        <v>13292</v>
      </c>
      <c r="K5096" s="4" t="s">
        <v>4880</v>
      </c>
      <c r="M5096">
        <f>LEN(SUBSTITUTE(PROTEIN_stoich[[#This Row],[sequence]],"*",""))</f>
        <v>562</v>
      </c>
      <c r="O5096" t="s">
        <v>16</v>
      </c>
      <c r="P5096" t="str">
        <f>_xlfn.LET(_xlpm.id,PROTEIN_stoich[[#This Row],[uniprot]],HYPERLINK("https://www.uniprot.org/uniprotkb/"&amp;_xlpm.id&amp;"/entry",_xlpm.id))</f>
        <v>A0A0K3CF99</v>
      </c>
      <c r="Q5096" t="e">
        <f>_xlfn.XLOOKUP(PROTEIN_stoich[[#This Row],[uniprot]],[1]!UniprotIFO[Entry],[1]!UniprotIFO[Gene Ontology IDs],"")</f>
        <v>#REF!</v>
      </c>
      <c r="R5096" t="e">
        <f>_xlfn.XLOOKUP(PROTEIN_stoich[[#This Row],[uniprot]],[1]!UniprotIFO[Entry],[1]!UniprotIFO[essential?],"")</f>
        <v>#REF!</v>
      </c>
      <c r="S5096" t="e">
        <f>_xlfn.XLOOKUP(PROTEIN_stoich[[#This Row],[sequence]],[2]!Table1[sequence_without_asterisks],[2]!Table1[protein_stoich seq matches],"")</f>
        <v>#REF!</v>
      </c>
      <c r="T5096" t="e">
        <f>_xlfn.XLOOKUP(PROTEIN_stoich[[#This Row],[uniprot]],[1]!UniprotIFO[Entry],[1]!UniprotIFO[protein_id in GSM model format],"")</f>
        <v>#REF!</v>
      </c>
    </row>
    <row r="5097" spans="1:20" x14ac:dyDescent="0.2">
      <c r="A50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RT14935</v>
      </c>
      <c r="B5097" t="s">
        <v>16912</v>
      </c>
      <c r="C5097" t="s">
        <v>16912</v>
      </c>
      <c r="D5097" t="s">
        <v>11423</v>
      </c>
      <c r="E5097" t="s">
        <v>4877</v>
      </c>
      <c r="G50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7" t="s">
        <v>4878</v>
      </c>
      <c r="I5097" s="25" cm="1">
        <f t="array" ref="I5097">SUMPRODUCT((LEN(PROTEIN_stoich[[#This Row],[sequence]])-LEN(SUBSTITUTE(PROTEIN_stoich[[#This Row],[sequence]],{"A";"C";"D";"E";"F";"G";"H";"I";"K";"L";"M";"N";"P";"Q";"R";"S";"T";"V";"W";"Y"},""))),{72.08;104.14;115.08;129.11;148.17;58.05;138.14;114.16;130.18;114.16;132.2;115.1;98.12;129.13;158.19;88.08;102.1;100.13;187.21;164.17})/1000</f>
        <v>64.488620000000012</v>
      </c>
      <c r="J5097" t="s">
        <v>12948</v>
      </c>
      <c r="K5097" s="4" t="s">
        <v>4880</v>
      </c>
      <c r="M5097">
        <f>LEN(SUBSTITUTE(PROTEIN_stoich[[#This Row],[sequence]],"*",""))</f>
        <v>576</v>
      </c>
      <c r="O5097" t="s">
        <v>16</v>
      </c>
      <c r="P5097" t="str">
        <f>_xlfn.LET(_xlpm.id,PROTEIN_stoich[[#This Row],[uniprot]],HYPERLINK("https://www.uniprot.org/uniprotkb/"&amp;_xlpm.id&amp;"/entry",_xlpm.id))</f>
        <v>A0A0K3CF86</v>
      </c>
      <c r="Q5097" t="e">
        <f>_xlfn.XLOOKUP(PROTEIN_stoich[[#This Row],[uniprot]],[1]!UniprotIFO[Entry],[1]!UniprotIFO[Gene Ontology IDs],"")</f>
        <v>#REF!</v>
      </c>
      <c r="R5097" t="e">
        <f>_xlfn.XLOOKUP(PROTEIN_stoich[[#This Row],[uniprot]],[1]!UniprotIFO[Entry],[1]!UniprotIFO[essential?],"")</f>
        <v>#REF!</v>
      </c>
      <c r="S5097" t="e">
        <f>_xlfn.XLOOKUP(PROTEIN_stoich[[#This Row],[sequence]],[2]!Table1[sequence_without_asterisks],[2]!Table1[protein_stoich seq matches],"")</f>
        <v>#REF!</v>
      </c>
      <c r="T5097" t="e">
        <f>_xlfn.XLOOKUP(PROTEIN_stoich[[#This Row],[uniprot]],[1]!UniprotIFO[Entry],[1]!UniprotIFO[protein_id in GSM model format],"")</f>
        <v>#REF!</v>
      </c>
    </row>
    <row r="5098" spans="1:20" x14ac:dyDescent="0.2">
      <c r="A50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RT15780</v>
      </c>
      <c r="B5098" t="s">
        <v>17027</v>
      </c>
      <c r="C5098" t="s">
        <v>17027</v>
      </c>
      <c r="D5098" t="s">
        <v>11663</v>
      </c>
      <c r="E5098" t="s">
        <v>4877</v>
      </c>
      <c r="G50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8" t="s">
        <v>4878</v>
      </c>
      <c r="I5098" s="25" cm="1">
        <f t="array" ref="I5098">SUMPRODUCT((LEN(PROTEIN_stoich[[#This Row],[sequence]])-LEN(SUBSTITUTE(PROTEIN_stoich[[#This Row],[sequence]],{"A";"C";"D";"E";"F";"G";"H";"I";"K";"L";"M";"N";"P";"Q";"R";"S";"T";"V";"W";"Y"},""))),{72.08;104.14;115.08;129.11;148.17;58.05;138.14;114.16;130.18;114.16;132.2;115.1;98.12;129.13;158.19;88.08;102.1;100.13;187.21;164.17})/1000</f>
        <v>79.88221999999999</v>
      </c>
      <c r="J5098" t="s">
        <v>13188</v>
      </c>
      <c r="K5098" s="4" t="s">
        <v>4880</v>
      </c>
      <c r="M5098">
        <f>LEN(SUBSTITUTE(PROTEIN_stoich[[#This Row],[sequence]],"*",""))</f>
        <v>721</v>
      </c>
      <c r="O5098" t="s">
        <v>16</v>
      </c>
      <c r="P5098" t="str">
        <f>_xlfn.LET(_xlpm.id,PROTEIN_stoich[[#This Row],[uniprot]],HYPERLINK("https://www.uniprot.org/uniprotkb/"&amp;_xlpm.id&amp;"/entry",_xlpm.id))</f>
        <v>A0A0K3CF85</v>
      </c>
      <c r="Q5098" t="e">
        <f>_xlfn.XLOOKUP(PROTEIN_stoich[[#This Row],[uniprot]],[1]!UniprotIFO[Entry],[1]!UniprotIFO[Gene Ontology IDs],"")</f>
        <v>#REF!</v>
      </c>
      <c r="R5098" t="e">
        <f>_xlfn.XLOOKUP(PROTEIN_stoich[[#This Row],[uniprot]],[1]!UniprotIFO[Entry],[1]!UniprotIFO[essential?],"")</f>
        <v>#REF!</v>
      </c>
      <c r="S5098" t="e">
        <f>_xlfn.XLOOKUP(PROTEIN_stoich[[#This Row],[sequence]],[2]!Table1[sequence_without_asterisks],[2]!Table1[protein_stoich seq matches],"")</f>
        <v>#REF!</v>
      </c>
      <c r="T5098" t="e">
        <f>_xlfn.XLOOKUP(PROTEIN_stoich[[#This Row],[uniprot]],[1]!UniprotIFO[Entry],[1]!UniprotIFO[protein_id in GSM model format],"")</f>
        <v>#REF!</v>
      </c>
    </row>
    <row r="5099" spans="1:20" x14ac:dyDescent="0.2">
      <c r="A50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RT12924</v>
      </c>
      <c r="B5099" t="s">
        <v>16994</v>
      </c>
      <c r="C5099" t="s">
        <v>16994</v>
      </c>
      <c r="D5099" t="s">
        <v>11599</v>
      </c>
      <c r="E5099" t="s">
        <v>4877</v>
      </c>
      <c r="G50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099" t="s">
        <v>4878</v>
      </c>
      <c r="I5099" s="25" cm="1">
        <f t="array" ref="I5099">SUMPRODUCT((LEN(PROTEIN_stoich[[#This Row],[sequence]])-LEN(SUBSTITUTE(PROTEIN_stoich[[#This Row],[sequence]],{"A";"C";"D";"E";"F";"G";"H";"I";"K";"L";"M";"N";"P";"Q";"R";"S";"T";"V";"W";"Y"},""))),{72.08;104.14;115.08;129.11;148.17;58.05;138.14;114.16;130.18;114.16;132.2;115.1;98.12;129.13;158.19;88.08;102.1;100.13;187.21;164.17})/1000</f>
        <v>39.251580000000011</v>
      </c>
      <c r="J5099" t="s">
        <v>13124</v>
      </c>
      <c r="K5099" s="4" t="s">
        <v>4880</v>
      </c>
      <c r="M5099">
        <f>LEN(SUBSTITUTE(PROTEIN_stoich[[#This Row],[sequence]],"*",""))</f>
        <v>335</v>
      </c>
      <c r="O5099" t="s">
        <v>16</v>
      </c>
      <c r="P5099" t="str">
        <f>_xlfn.LET(_xlpm.id,PROTEIN_stoich[[#This Row],[uniprot]],HYPERLINK("https://www.uniprot.org/uniprotkb/"&amp;_xlpm.id&amp;"/entry",_xlpm.id))</f>
        <v>A0A0K3CF79</v>
      </c>
      <c r="Q5099" t="e">
        <f>_xlfn.XLOOKUP(PROTEIN_stoich[[#This Row],[uniprot]],[1]!UniprotIFO[Entry],[1]!UniprotIFO[Gene Ontology IDs],"")</f>
        <v>#REF!</v>
      </c>
      <c r="R5099" t="e">
        <f>_xlfn.XLOOKUP(PROTEIN_stoich[[#This Row],[uniprot]],[1]!UniprotIFO[Entry],[1]!UniprotIFO[essential?],"")</f>
        <v>#REF!</v>
      </c>
      <c r="S5099" t="e">
        <f>_xlfn.XLOOKUP(PROTEIN_stoich[[#This Row],[sequence]],[2]!Table1[sequence_without_asterisks],[2]!Table1[protein_stoich seq matches],"")</f>
        <v>#REF!</v>
      </c>
      <c r="T5099" t="e">
        <f>_xlfn.XLOOKUP(PROTEIN_stoich[[#This Row],[uniprot]],[1]!UniprotIFO[Entry],[1]!UniprotIFO[protein_id in GSM model format],"")</f>
        <v>#REF!</v>
      </c>
    </row>
    <row r="5100" spans="1:20" x14ac:dyDescent="0.2">
      <c r="A51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RT14923</v>
      </c>
      <c r="B5100" t="s">
        <v>16710</v>
      </c>
      <c r="C5100" t="s">
        <v>16710</v>
      </c>
      <c r="D5100" t="s">
        <v>10932</v>
      </c>
      <c r="E5100" t="s">
        <v>4877</v>
      </c>
      <c r="G51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0" t="s">
        <v>4878</v>
      </c>
      <c r="I5100" s="25" cm="1">
        <f t="array" ref="I5100">SUMPRODUCT((LEN(PROTEIN_stoich[[#This Row],[sequence]])-LEN(SUBSTITUTE(PROTEIN_stoich[[#This Row],[sequence]],{"A";"C";"D";"E";"F";"G";"H";"I";"K";"L";"M";"N";"P";"Q";"R";"S";"T";"V";"W";"Y"},""))),{72.08;104.14;115.08;129.11;148.17;58.05;138.14;114.16;130.18;114.16;132.2;115.1;98.12;129.13;158.19;88.08;102.1;100.13;187.21;164.17})/1000</f>
        <v>42.685380000000002</v>
      </c>
      <c r="J5100" t="s">
        <v>12458</v>
      </c>
      <c r="K5100" s="4" t="s">
        <v>4880</v>
      </c>
      <c r="M5100">
        <f>LEN(SUBSTITUTE(PROTEIN_stoich[[#This Row],[sequence]],"*",""))</f>
        <v>378</v>
      </c>
      <c r="O5100" t="s">
        <v>16</v>
      </c>
      <c r="P5100" t="str">
        <f>_xlfn.LET(_xlpm.id,PROTEIN_stoich[[#This Row],[uniprot]],HYPERLINK("https://www.uniprot.org/uniprotkb/"&amp;_xlpm.id&amp;"/entry",_xlpm.id))</f>
        <v>A0A0K3CF76</v>
      </c>
      <c r="Q5100" t="e">
        <f>_xlfn.XLOOKUP(PROTEIN_stoich[[#This Row],[uniprot]],[1]!UniprotIFO[Entry],[1]!UniprotIFO[Gene Ontology IDs],"")</f>
        <v>#REF!</v>
      </c>
      <c r="R5100" t="e">
        <f>_xlfn.XLOOKUP(PROTEIN_stoich[[#This Row],[uniprot]],[1]!UniprotIFO[Entry],[1]!UniprotIFO[essential?],"")</f>
        <v>#REF!</v>
      </c>
      <c r="S5100" t="e">
        <f>_xlfn.XLOOKUP(PROTEIN_stoich[[#This Row],[sequence]],[2]!Table1[sequence_without_asterisks],[2]!Table1[protein_stoich seq matches],"")</f>
        <v>#REF!</v>
      </c>
      <c r="T5100" t="e">
        <f>_xlfn.XLOOKUP(PROTEIN_stoich[[#This Row],[uniprot]],[1]!UniprotIFO[Entry],[1]!UniprotIFO[protein_id in GSM model format],"")</f>
        <v>#REF!</v>
      </c>
    </row>
    <row r="5101" spans="1:20" x14ac:dyDescent="0.2">
      <c r="A51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A0A0K3CF75</v>
      </c>
      <c r="B5101" t="s">
        <v>11079</v>
      </c>
      <c r="C5101" t="s">
        <v>11079</v>
      </c>
      <c r="D5101" t="s">
        <v>11079</v>
      </c>
      <c r="E5101" t="s">
        <v>4877</v>
      </c>
      <c r="G51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1" t="s">
        <v>4878</v>
      </c>
      <c r="I5101" s="25" cm="1">
        <f t="array" ref="I5101">SUMPRODUCT((LEN(PROTEIN_stoich[[#This Row],[sequence]])-LEN(SUBSTITUTE(PROTEIN_stoich[[#This Row],[sequence]],{"A";"C";"D";"E";"F";"G";"H";"I";"K";"L";"M";"N";"P";"Q";"R";"S";"T";"V";"W";"Y"},""))),{72.08;104.14;115.08;129.11;148.17;58.05;138.14;114.16;130.18;114.16;132.2;115.1;98.12;129.13;158.19;88.08;102.1;100.13;187.21;164.17})/1000</f>
        <v>63.500790000000002</v>
      </c>
      <c r="J5101" t="s">
        <v>12605</v>
      </c>
      <c r="K5101" s="4" t="s">
        <v>4880</v>
      </c>
      <c r="M5101">
        <f>LEN(SUBSTITUTE(PROTEIN_stoich[[#This Row],[sequence]],"*",""))</f>
        <v>612</v>
      </c>
      <c r="O5101" t="s">
        <v>16</v>
      </c>
      <c r="P5101" t="str">
        <f>_xlfn.LET(_xlpm.id,PROTEIN_stoich[[#This Row],[uniprot]],HYPERLINK("https://www.uniprot.org/uniprotkb/"&amp;_xlpm.id&amp;"/entry",_xlpm.id))</f>
        <v>A0A0K3CF75</v>
      </c>
      <c r="Q5101" t="e">
        <f>_xlfn.XLOOKUP(PROTEIN_stoich[[#This Row],[uniprot]],[1]!UniprotIFO[Entry],[1]!UniprotIFO[Gene Ontology IDs],"")</f>
        <v>#REF!</v>
      </c>
      <c r="R5101" t="e">
        <f>_xlfn.XLOOKUP(PROTEIN_stoich[[#This Row],[uniprot]],[1]!UniprotIFO[Entry],[1]!UniprotIFO[essential?],"")</f>
        <v>#REF!</v>
      </c>
      <c r="S5101" t="e">
        <f>_xlfn.XLOOKUP(PROTEIN_stoich[[#This Row],[sequence]],[2]!Table1[sequence_without_asterisks],[2]!Table1[protein_stoich seq matches],"")</f>
        <v>#REF!</v>
      </c>
      <c r="T5101" t="e">
        <f>_xlfn.XLOOKUP(PROTEIN_stoich[[#This Row],[uniprot]],[1]!UniprotIFO[Entry],[1]!UniprotIFO[protein_id in GSM model format],"")</f>
        <v>#REF!</v>
      </c>
    </row>
    <row r="5102" spans="1:20" x14ac:dyDescent="0.2">
      <c r="A51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A0A0K3CF73</v>
      </c>
      <c r="B5102" t="s">
        <v>11210</v>
      </c>
      <c r="C5102" t="s">
        <v>11210</v>
      </c>
      <c r="D5102" t="s">
        <v>11210</v>
      </c>
      <c r="E5102" t="s">
        <v>4877</v>
      </c>
      <c r="G51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2" t="s">
        <v>4878</v>
      </c>
      <c r="I5102" s="25" cm="1">
        <f t="array" ref="I5102">SUMPRODUCT((LEN(PROTEIN_stoich[[#This Row],[sequence]])-LEN(SUBSTITUTE(PROTEIN_stoich[[#This Row],[sequence]],{"A";"C";"D";"E";"F";"G";"H";"I";"K";"L";"M";"N";"P";"Q";"R";"S";"T";"V";"W";"Y"},""))),{72.08;104.14;115.08;129.11;148.17;58.05;138.14;114.16;130.18;114.16;132.2;115.1;98.12;129.13;158.19;88.08;102.1;100.13;187.21;164.17})/1000</f>
        <v>57.185870000000008</v>
      </c>
      <c r="J5102" t="s">
        <v>12735</v>
      </c>
      <c r="K5102" s="4" t="s">
        <v>4880</v>
      </c>
      <c r="M5102">
        <f>LEN(SUBSTITUTE(PROTEIN_stoich[[#This Row],[sequence]],"*",""))</f>
        <v>515</v>
      </c>
      <c r="O5102" t="s">
        <v>16</v>
      </c>
      <c r="P5102" t="str">
        <f>_xlfn.LET(_xlpm.id,PROTEIN_stoich[[#This Row],[uniprot]],HYPERLINK("https://www.uniprot.org/uniprotkb/"&amp;_xlpm.id&amp;"/entry",_xlpm.id))</f>
        <v>A0A0K3CF73</v>
      </c>
      <c r="Q5102" t="e">
        <f>_xlfn.XLOOKUP(PROTEIN_stoich[[#This Row],[uniprot]],[1]!UniprotIFO[Entry],[1]!UniprotIFO[Gene Ontology IDs],"")</f>
        <v>#REF!</v>
      </c>
      <c r="R5102" t="e">
        <f>_xlfn.XLOOKUP(PROTEIN_stoich[[#This Row],[uniprot]],[1]!UniprotIFO[Entry],[1]!UniprotIFO[essential?],"")</f>
        <v>#REF!</v>
      </c>
      <c r="S5102" t="e">
        <f>_xlfn.XLOOKUP(PROTEIN_stoich[[#This Row],[sequence]],[2]!Table1[sequence_without_asterisks],[2]!Table1[protein_stoich seq matches],"")</f>
        <v>#REF!</v>
      </c>
      <c r="T5102" t="e">
        <f>_xlfn.XLOOKUP(PROTEIN_stoich[[#This Row],[uniprot]],[1]!UniprotIFO[Entry],[1]!UniprotIFO[protein_id in GSM model format],"")</f>
        <v>#REF!</v>
      </c>
    </row>
    <row r="5103" spans="1:20" x14ac:dyDescent="0.2">
      <c r="A51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RT12914</v>
      </c>
      <c r="B5103" t="s">
        <v>16461</v>
      </c>
      <c r="C5103" t="s">
        <v>16461</v>
      </c>
      <c r="D5103" t="s">
        <v>10605</v>
      </c>
      <c r="E5103" t="s">
        <v>4877</v>
      </c>
      <c r="G51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3" t="s">
        <v>4878</v>
      </c>
      <c r="I5103" s="25" cm="1">
        <f t="array" ref="I5103">SUMPRODUCT((LEN(PROTEIN_stoich[[#This Row],[sequence]])-LEN(SUBSTITUTE(PROTEIN_stoich[[#This Row],[sequence]],{"A";"C";"D";"E";"F";"G";"H";"I";"K";"L";"M";"N";"P";"Q";"R";"S";"T";"V";"W";"Y"},""))),{72.08;104.14;115.08;129.11;148.17;58.05;138.14;114.16;130.18;114.16;132.2;115.1;98.12;129.13;158.19;88.08;102.1;100.13;187.21;164.17})/1000</f>
        <v>69.902980000000014</v>
      </c>
      <c r="J5103" t="s">
        <v>12133</v>
      </c>
      <c r="K5103" s="4" t="s">
        <v>4880</v>
      </c>
      <c r="M5103">
        <f>LEN(SUBSTITUTE(PROTEIN_stoich[[#This Row],[sequence]],"*",""))</f>
        <v>642</v>
      </c>
      <c r="O5103" t="s">
        <v>16</v>
      </c>
      <c r="P5103" t="str">
        <f>_xlfn.LET(_xlpm.id,PROTEIN_stoich[[#This Row],[uniprot]],HYPERLINK("https://www.uniprot.org/uniprotkb/"&amp;_xlpm.id&amp;"/entry",_xlpm.id))</f>
        <v>A0A0K3CF72</v>
      </c>
      <c r="Q5103" t="e">
        <f>_xlfn.XLOOKUP(PROTEIN_stoich[[#This Row],[uniprot]],[1]!UniprotIFO[Entry],[1]!UniprotIFO[Gene Ontology IDs],"")</f>
        <v>#REF!</v>
      </c>
      <c r="R5103" t="e">
        <f>_xlfn.XLOOKUP(PROTEIN_stoich[[#This Row],[uniprot]],[1]!UniprotIFO[Entry],[1]!UniprotIFO[essential?],"")</f>
        <v>#REF!</v>
      </c>
      <c r="S5103" t="e">
        <f>_xlfn.XLOOKUP(PROTEIN_stoich[[#This Row],[sequence]],[2]!Table1[sequence_without_asterisks],[2]!Table1[protein_stoich seq matches],"")</f>
        <v>#REF!</v>
      </c>
      <c r="T5103" t="e">
        <f>_xlfn.XLOOKUP(PROTEIN_stoich[[#This Row],[uniprot]],[1]!UniprotIFO[Entry],[1]!UniprotIFO[protein_id in GSM model format],"")</f>
        <v>#REF!</v>
      </c>
    </row>
    <row r="5104" spans="1:20" x14ac:dyDescent="0.2">
      <c r="A51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RT15763</v>
      </c>
      <c r="B5104" t="s">
        <v>16888</v>
      </c>
      <c r="C5104" t="s">
        <v>16888</v>
      </c>
      <c r="D5104" t="s">
        <v>11355</v>
      </c>
      <c r="E5104" t="s">
        <v>4877</v>
      </c>
      <c r="G51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4" t="s">
        <v>4878</v>
      </c>
      <c r="I5104" s="25" cm="1">
        <f t="array" ref="I5104">SUMPRODUCT((LEN(PROTEIN_stoich[[#This Row],[sequence]])-LEN(SUBSTITUTE(PROTEIN_stoich[[#This Row],[sequence]],{"A";"C";"D";"E";"F";"G";"H";"I";"K";"L";"M";"N";"P";"Q";"R";"S";"T";"V";"W";"Y"},""))),{72.08;104.14;115.08;129.11;148.17;58.05;138.14;114.16;130.18;114.16;132.2;115.1;98.12;129.13;158.19;88.08;102.1;100.13;187.21;164.17})/1000</f>
        <v>23.208770000000001</v>
      </c>
      <c r="J5104" t="s">
        <v>12880</v>
      </c>
      <c r="K5104" s="4" t="s">
        <v>4880</v>
      </c>
      <c r="M5104">
        <f>LEN(SUBSTITUTE(PROTEIN_stoich[[#This Row],[sequence]],"*",""))</f>
        <v>217</v>
      </c>
      <c r="O5104" t="s">
        <v>16</v>
      </c>
      <c r="P5104" t="str">
        <f>_xlfn.LET(_xlpm.id,PROTEIN_stoich[[#This Row],[uniprot]],HYPERLINK("https://www.uniprot.org/uniprotkb/"&amp;_xlpm.id&amp;"/entry",_xlpm.id))</f>
        <v>A0A0K3CF71</v>
      </c>
      <c r="Q5104" t="e">
        <f>_xlfn.XLOOKUP(PROTEIN_stoich[[#This Row],[uniprot]],[1]!UniprotIFO[Entry],[1]!UniprotIFO[Gene Ontology IDs],"")</f>
        <v>#REF!</v>
      </c>
      <c r="R5104" t="e">
        <f>_xlfn.XLOOKUP(PROTEIN_stoich[[#This Row],[uniprot]],[1]!UniprotIFO[Entry],[1]!UniprotIFO[essential?],"")</f>
        <v>#REF!</v>
      </c>
      <c r="S5104" t="e">
        <f>_xlfn.XLOOKUP(PROTEIN_stoich[[#This Row],[sequence]],[2]!Table1[sequence_without_asterisks],[2]!Table1[protein_stoich seq matches],"")</f>
        <v>#REF!</v>
      </c>
      <c r="T5104" t="e">
        <f>_xlfn.XLOOKUP(PROTEIN_stoich[[#This Row],[uniprot]],[1]!UniprotIFO[Entry],[1]!UniprotIFO[protein_id in GSM model format],"")</f>
        <v>#REF!</v>
      </c>
    </row>
    <row r="5105" spans="1:20" x14ac:dyDescent="0.2">
      <c r="A51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A0A0K3CF68</v>
      </c>
      <c r="B5105" t="s">
        <v>11728</v>
      </c>
      <c r="C5105" t="s">
        <v>11728</v>
      </c>
      <c r="D5105" t="s">
        <v>11728</v>
      </c>
      <c r="E5105" t="s">
        <v>4877</v>
      </c>
      <c r="G51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5" t="s">
        <v>4878</v>
      </c>
      <c r="I5105" s="25" cm="1">
        <f t="array" ref="I5105">SUMPRODUCT((LEN(PROTEIN_stoich[[#This Row],[sequence]])-LEN(SUBSTITUTE(PROTEIN_stoich[[#This Row],[sequence]],{"A";"C";"D";"E";"F";"G";"H";"I";"K";"L";"M";"N";"P";"Q";"R";"S";"T";"V";"W";"Y"},""))),{72.08;104.14;115.08;129.11;148.17;58.05;138.14;114.16;130.18;114.16;132.2;115.1;98.12;129.13;158.19;88.08;102.1;100.13;187.21;164.17})/1000</f>
        <v>98.879120000000015</v>
      </c>
      <c r="J5105" t="s">
        <v>13253</v>
      </c>
      <c r="K5105" s="4" t="s">
        <v>4880</v>
      </c>
      <c r="M5105">
        <f>LEN(SUBSTITUTE(PROTEIN_stoich[[#This Row],[sequence]],"*",""))</f>
        <v>945</v>
      </c>
      <c r="O5105" t="s">
        <v>16</v>
      </c>
      <c r="P5105" t="str">
        <f>_xlfn.LET(_xlpm.id,PROTEIN_stoich[[#This Row],[uniprot]],HYPERLINK("https://www.uniprot.org/uniprotkb/"&amp;_xlpm.id&amp;"/entry",_xlpm.id))</f>
        <v>A0A0K3CF68</v>
      </c>
      <c r="Q5105" t="e">
        <f>_xlfn.XLOOKUP(PROTEIN_stoich[[#This Row],[uniprot]],[1]!UniprotIFO[Entry],[1]!UniprotIFO[Gene Ontology IDs],"")</f>
        <v>#REF!</v>
      </c>
      <c r="R5105" t="e">
        <f>_xlfn.XLOOKUP(PROTEIN_stoich[[#This Row],[uniprot]],[1]!UniprotIFO[Entry],[1]!UniprotIFO[essential?],"")</f>
        <v>#REF!</v>
      </c>
      <c r="S5105" t="e">
        <f>_xlfn.XLOOKUP(PROTEIN_stoich[[#This Row],[sequence]],[2]!Table1[sequence_without_asterisks],[2]!Table1[protein_stoich seq matches],"")</f>
        <v>#REF!</v>
      </c>
      <c r="T5105" t="e">
        <f>_xlfn.XLOOKUP(PROTEIN_stoich[[#This Row],[uniprot]],[1]!UniprotIFO[Entry],[1]!UniprotIFO[protein_id in GSM model format],"")</f>
        <v>#REF!</v>
      </c>
    </row>
    <row r="5106" spans="1:20" x14ac:dyDescent="0.2">
      <c r="A51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RT12905</v>
      </c>
      <c r="B5106" t="s">
        <v>16485</v>
      </c>
      <c r="C5106" t="s">
        <v>16485</v>
      </c>
      <c r="D5106" t="s">
        <v>10652</v>
      </c>
      <c r="E5106" t="s">
        <v>4877</v>
      </c>
      <c r="G51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6" t="s">
        <v>4878</v>
      </c>
      <c r="I5106" s="25" cm="1">
        <f t="array" ref="I5106">SUMPRODUCT((LEN(PROTEIN_stoich[[#This Row],[sequence]])-LEN(SUBSTITUTE(PROTEIN_stoich[[#This Row],[sequence]],{"A";"C";"D";"E";"F";"G";"H";"I";"K";"L";"M";"N";"P";"Q";"R";"S";"T";"V";"W";"Y"},""))),{72.08;104.14;115.08;129.11;148.17;58.05;138.14;114.16;130.18;114.16;132.2;115.1;98.12;129.13;158.19;88.08;102.1;100.13;187.21;164.17})/1000</f>
        <v>94.998309999999989</v>
      </c>
      <c r="J5106" t="s">
        <v>12180</v>
      </c>
      <c r="K5106" s="4" t="s">
        <v>4880</v>
      </c>
      <c r="M5106">
        <f>LEN(SUBSTITUTE(PROTEIN_stoich[[#This Row],[sequence]],"*",""))</f>
        <v>869</v>
      </c>
      <c r="O5106" t="s">
        <v>16</v>
      </c>
      <c r="P5106" t="str">
        <f>_xlfn.LET(_xlpm.id,PROTEIN_stoich[[#This Row],[uniprot]],HYPERLINK("https://www.uniprot.org/uniprotkb/"&amp;_xlpm.id&amp;"/entry",_xlpm.id))</f>
        <v>A0A0K3CF64</v>
      </c>
      <c r="Q5106" t="e">
        <f>_xlfn.XLOOKUP(PROTEIN_stoich[[#This Row],[uniprot]],[1]!UniprotIFO[Entry],[1]!UniprotIFO[Gene Ontology IDs],"")</f>
        <v>#REF!</v>
      </c>
      <c r="R5106" t="e">
        <f>_xlfn.XLOOKUP(PROTEIN_stoich[[#This Row],[uniprot]],[1]!UniprotIFO[Entry],[1]!UniprotIFO[essential?],"")</f>
        <v>#REF!</v>
      </c>
      <c r="S5106" t="e">
        <f>_xlfn.XLOOKUP(PROTEIN_stoich[[#This Row],[sequence]],[2]!Table1[sequence_without_asterisks],[2]!Table1[protein_stoich seq matches],"")</f>
        <v>#REF!</v>
      </c>
      <c r="T5106" t="e">
        <f>_xlfn.XLOOKUP(PROTEIN_stoich[[#This Row],[uniprot]],[1]!UniprotIFO[Entry],[1]!UniprotIFO[protein_id in GSM model format],"")</f>
        <v>#REF!</v>
      </c>
    </row>
    <row r="5107" spans="1:20" x14ac:dyDescent="0.2">
      <c r="A51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A0A0K3CF57</v>
      </c>
      <c r="B5107" t="s">
        <v>11937</v>
      </c>
      <c r="C5107" t="s">
        <v>11937</v>
      </c>
      <c r="D5107" t="s">
        <v>11937</v>
      </c>
      <c r="E5107" t="s">
        <v>4877</v>
      </c>
      <c r="G51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7" t="s">
        <v>4878</v>
      </c>
      <c r="I5107" s="25" cm="1">
        <f t="array" ref="I5107">SUMPRODUCT((LEN(PROTEIN_stoich[[#This Row],[sequence]])-LEN(SUBSTITUTE(PROTEIN_stoich[[#This Row],[sequence]],{"A";"C";"D";"E";"F";"G";"H";"I";"K";"L";"M";"N";"P";"Q";"R";"S";"T";"V";"W";"Y"},""))),{72.08;104.14;115.08;129.11;148.17;58.05;138.14;114.16;130.18;114.16;132.2;115.1;98.12;129.13;158.19;88.08;102.1;100.13;187.21;164.17})/1000</f>
        <v>33.037589999999994</v>
      </c>
      <c r="J5107" t="s">
        <v>13459</v>
      </c>
      <c r="K5107" s="4" t="s">
        <v>4880</v>
      </c>
      <c r="M5107">
        <f>LEN(SUBSTITUTE(PROTEIN_stoich[[#This Row],[sequence]],"*",""))</f>
        <v>298</v>
      </c>
      <c r="O5107" t="s">
        <v>16</v>
      </c>
      <c r="P5107" t="str">
        <f>_xlfn.LET(_xlpm.id,PROTEIN_stoich[[#This Row],[uniprot]],HYPERLINK("https://www.uniprot.org/uniprotkb/"&amp;_xlpm.id&amp;"/entry",_xlpm.id))</f>
        <v>A0A0K3CF57</v>
      </c>
      <c r="Q5107" t="e">
        <f>_xlfn.XLOOKUP(PROTEIN_stoich[[#This Row],[uniprot]],[1]!UniprotIFO[Entry],[1]!UniprotIFO[Gene Ontology IDs],"")</f>
        <v>#REF!</v>
      </c>
      <c r="R5107" t="e">
        <f>_xlfn.XLOOKUP(PROTEIN_stoich[[#This Row],[uniprot]],[1]!UniprotIFO[Entry],[1]!UniprotIFO[essential?],"")</f>
        <v>#REF!</v>
      </c>
      <c r="S5107" t="e">
        <f>_xlfn.XLOOKUP(PROTEIN_stoich[[#This Row],[sequence]],[2]!Table1[sequence_without_asterisks],[2]!Table1[protein_stoich seq matches],"")</f>
        <v>#REF!</v>
      </c>
      <c r="T5107" t="e">
        <f>_xlfn.XLOOKUP(PROTEIN_stoich[[#This Row],[uniprot]],[1]!UniprotIFO[Entry],[1]!UniprotIFO[protein_id in GSM model format],"")</f>
        <v>#REF!</v>
      </c>
    </row>
    <row r="5108" spans="1:20" x14ac:dyDescent="0.2">
      <c r="A51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RT14902</v>
      </c>
      <c r="B5108" t="s">
        <v>16515</v>
      </c>
      <c r="C5108" t="s">
        <v>16515</v>
      </c>
      <c r="D5108" t="s">
        <v>10682</v>
      </c>
      <c r="E5108" t="s">
        <v>4877</v>
      </c>
      <c r="G51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8" t="s">
        <v>4878</v>
      </c>
      <c r="I5108" s="25" cm="1">
        <f t="array" ref="I5108">SUMPRODUCT((LEN(PROTEIN_stoich[[#This Row],[sequence]])-LEN(SUBSTITUTE(PROTEIN_stoich[[#This Row],[sequence]],{"A";"C";"D";"E";"F";"G";"H";"I";"K";"L";"M";"N";"P";"Q";"R";"S";"T";"V";"W";"Y"},""))),{72.08;104.14;115.08;129.11;148.17;58.05;138.14;114.16;130.18;114.16;132.2;115.1;98.12;129.13;158.19;88.08;102.1;100.13;187.21;164.17})/1000</f>
        <v>85.764490000000009</v>
      </c>
      <c r="J5108" t="s">
        <v>12210</v>
      </c>
      <c r="K5108" s="4" t="s">
        <v>4880</v>
      </c>
      <c r="M5108">
        <f>LEN(SUBSTITUTE(PROTEIN_stoich[[#This Row],[sequence]],"*",""))</f>
        <v>832</v>
      </c>
      <c r="O5108" t="s">
        <v>16</v>
      </c>
      <c r="P5108" t="str">
        <f>_xlfn.LET(_xlpm.id,PROTEIN_stoich[[#This Row],[uniprot]],HYPERLINK("https://www.uniprot.org/uniprotkb/"&amp;_xlpm.id&amp;"/entry",_xlpm.id))</f>
        <v>A0A0K3CF56</v>
      </c>
      <c r="Q5108" t="e">
        <f>_xlfn.XLOOKUP(PROTEIN_stoich[[#This Row],[uniprot]],[1]!UniprotIFO[Entry],[1]!UniprotIFO[Gene Ontology IDs],"")</f>
        <v>#REF!</v>
      </c>
      <c r="R5108" t="e">
        <f>_xlfn.XLOOKUP(PROTEIN_stoich[[#This Row],[uniprot]],[1]!UniprotIFO[Entry],[1]!UniprotIFO[essential?],"")</f>
        <v>#REF!</v>
      </c>
      <c r="S5108" t="e">
        <f>_xlfn.XLOOKUP(PROTEIN_stoich[[#This Row],[sequence]],[2]!Table1[sequence_without_asterisks],[2]!Table1[protein_stoich seq matches],"")</f>
        <v>#REF!</v>
      </c>
      <c r="T5108" t="e">
        <f>_xlfn.XLOOKUP(PROTEIN_stoich[[#This Row],[uniprot]],[1]!UniprotIFO[Entry],[1]!UniprotIFO[protein_id in GSM model format],"")</f>
        <v>#REF!</v>
      </c>
    </row>
    <row r="5109" spans="1:20" x14ac:dyDescent="0.2">
      <c r="A51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A0A0K3CF51</v>
      </c>
      <c r="B5109" t="s">
        <v>11252</v>
      </c>
      <c r="C5109" t="s">
        <v>11252</v>
      </c>
      <c r="D5109" t="s">
        <v>11252</v>
      </c>
      <c r="E5109" t="s">
        <v>4877</v>
      </c>
      <c r="G51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09" t="s">
        <v>4878</v>
      </c>
      <c r="I5109" s="25" cm="1">
        <f t="array" ref="I5109">SUMPRODUCT((LEN(PROTEIN_stoich[[#This Row],[sequence]])-LEN(SUBSTITUTE(PROTEIN_stoich[[#This Row],[sequence]],{"A";"C";"D";"E";"F";"G";"H";"I";"K";"L";"M";"N";"P";"Q";"R";"S";"T";"V";"W";"Y"},""))),{72.08;104.14;115.08;129.11;148.17;58.05;138.14;114.16;130.18;114.16;132.2;115.1;98.12;129.13;158.19;88.08;102.1;100.13;187.21;164.17})/1000</f>
        <v>61.196479999999987</v>
      </c>
      <c r="J5109" t="s">
        <v>12777</v>
      </c>
      <c r="K5109" s="4" t="s">
        <v>4880</v>
      </c>
      <c r="M5109">
        <f>LEN(SUBSTITUTE(PROTEIN_stoich[[#This Row],[sequence]],"*",""))</f>
        <v>552</v>
      </c>
      <c r="O5109" t="s">
        <v>16</v>
      </c>
      <c r="P5109" t="str">
        <f>_xlfn.LET(_xlpm.id,PROTEIN_stoich[[#This Row],[uniprot]],HYPERLINK("https://www.uniprot.org/uniprotkb/"&amp;_xlpm.id&amp;"/entry",_xlpm.id))</f>
        <v>A0A0K3CF51</v>
      </c>
      <c r="Q5109" t="e">
        <f>_xlfn.XLOOKUP(PROTEIN_stoich[[#This Row],[uniprot]],[1]!UniprotIFO[Entry],[1]!UniprotIFO[Gene Ontology IDs],"")</f>
        <v>#REF!</v>
      </c>
      <c r="R5109" t="e">
        <f>_xlfn.XLOOKUP(PROTEIN_stoich[[#This Row],[uniprot]],[1]!UniprotIFO[Entry],[1]!UniprotIFO[essential?],"")</f>
        <v>#REF!</v>
      </c>
      <c r="S5109" t="e">
        <f>_xlfn.XLOOKUP(PROTEIN_stoich[[#This Row],[sequence]],[2]!Table1[sequence_without_asterisks],[2]!Table1[protein_stoich seq matches],"")</f>
        <v>#REF!</v>
      </c>
      <c r="T5109" t="e">
        <f>_xlfn.XLOOKUP(PROTEIN_stoich[[#This Row],[uniprot]],[1]!UniprotIFO[Entry],[1]!UniprotIFO[protein_id in GSM model format],"")</f>
        <v>#REF!</v>
      </c>
    </row>
    <row r="5110" spans="1:20" x14ac:dyDescent="0.2">
      <c r="A51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A0A0K3CF48</v>
      </c>
      <c r="B5110" t="s">
        <v>11984</v>
      </c>
      <c r="C5110" t="s">
        <v>11984</v>
      </c>
      <c r="D5110" t="s">
        <v>11984</v>
      </c>
      <c r="E5110" t="s">
        <v>4877</v>
      </c>
      <c r="G51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0" t="s">
        <v>4878</v>
      </c>
      <c r="I5110" s="25" cm="1">
        <f t="array" ref="I5110">SUMPRODUCT((LEN(PROTEIN_stoich[[#This Row],[sequence]])-LEN(SUBSTITUTE(PROTEIN_stoich[[#This Row],[sequence]],{"A";"C";"D";"E";"F";"G";"H";"I";"K";"L";"M";"N";"P";"Q";"R";"S";"T";"V";"W";"Y"},""))),{72.08;104.14;115.08;129.11;148.17;58.05;138.14;114.16;130.18;114.16;132.2;115.1;98.12;129.13;158.19;88.08;102.1;100.13;187.21;164.17})/1000</f>
        <v>28.380990000000004</v>
      </c>
      <c r="J5110" t="s">
        <v>13506</v>
      </c>
      <c r="K5110" s="4" t="s">
        <v>4880</v>
      </c>
      <c r="M5110">
        <f>LEN(SUBSTITUTE(PROTEIN_stoich[[#This Row],[sequence]],"*",""))</f>
        <v>252</v>
      </c>
      <c r="O5110" t="s">
        <v>16</v>
      </c>
      <c r="P5110" t="str">
        <f>_xlfn.LET(_xlpm.id,PROTEIN_stoich[[#This Row],[uniprot]],HYPERLINK("https://www.uniprot.org/uniprotkb/"&amp;_xlpm.id&amp;"/entry",_xlpm.id))</f>
        <v>A0A0K3CF48</v>
      </c>
      <c r="Q5110" t="e">
        <f>_xlfn.XLOOKUP(PROTEIN_stoich[[#This Row],[uniprot]],[1]!UniprotIFO[Entry],[1]!UniprotIFO[Gene Ontology IDs],"")</f>
        <v>#REF!</v>
      </c>
      <c r="R5110" t="e">
        <f>_xlfn.XLOOKUP(PROTEIN_stoich[[#This Row],[uniprot]],[1]!UniprotIFO[Entry],[1]!UniprotIFO[essential?],"")</f>
        <v>#REF!</v>
      </c>
      <c r="S5110" t="e">
        <f>_xlfn.XLOOKUP(PROTEIN_stoich[[#This Row],[sequence]],[2]!Table1[sequence_without_asterisks],[2]!Table1[protein_stoich seq matches],"")</f>
        <v>#REF!</v>
      </c>
      <c r="T5110" t="e">
        <f>_xlfn.XLOOKUP(PROTEIN_stoich[[#This Row],[uniprot]],[1]!UniprotIFO[Entry],[1]!UniprotIFO[protein_id in GSM model format],"")</f>
        <v>#REF!</v>
      </c>
    </row>
    <row r="5111" spans="1:20" x14ac:dyDescent="0.2">
      <c r="A51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A0A0K3CF46</v>
      </c>
      <c r="B5111" t="s">
        <v>11713</v>
      </c>
      <c r="C5111" t="s">
        <v>11713</v>
      </c>
      <c r="D5111" t="s">
        <v>11713</v>
      </c>
      <c r="E5111" t="s">
        <v>4877</v>
      </c>
      <c r="G51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1" t="s">
        <v>4878</v>
      </c>
      <c r="I5111" s="25" cm="1">
        <f t="array" ref="I5111">SUMPRODUCT((LEN(PROTEIN_stoich[[#This Row],[sequence]])-LEN(SUBSTITUTE(PROTEIN_stoich[[#This Row],[sequence]],{"A";"C";"D";"E";"F";"G";"H";"I";"K";"L";"M";"N";"P";"Q";"R";"S";"T";"V";"W";"Y"},""))),{72.08;104.14;115.08;129.11;148.17;58.05;138.14;114.16;130.18;114.16;132.2;115.1;98.12;129.13;158.19;88.08;102.1;100.13;187.21;164.17})/1000</f>
        <v>117.82295999999999</v>
      </c>
      <c r="J5111" t="s">
        <v>13238</v>
      </c>
      <c r="K5111" s="4" t="s">
        <v>4880</v>
      </c>
      <c r="M5111">
        <f>LEN(SUBSTITUTE(PROTEIN_stoich[[#This Row],[sequence]],"*",""))</f>
        <v>1084</v>
      </c>
      <c r="O5111" t="s">
        <v>16</v>
      </c>
      <c r="P5111" t="str">
        <f>_xlfn.LET(_xlpm.id,PROTEIN_stoich[[#This Row],[uniprot]],HYPERLINK("https://www.uniprot.org/uniprotkb/"&amp;_xlpm.id&amp;"/entry",_xlpm.id))</f>
        <v>A0A0K3CF46</v>
      </c>
      <c r="Q5111" t="e">
        <f>_xlfn.XLOOKUP(PROTEIN_stoich[[#This Row],[uniprot]],[1]!UniprotIFO[Entry],[1]!UniprotIFO[Gene Ontology IDs],"")</f>
        <v>#REF!</v>
      </c>
      <c r="R5111" t="e">
        <f>_xlfn.XLOOKUP(PROTEIN_stoich[[#This Row],[uniprot]],[1]!UniprotIFO[Entry],[1]!UniprotIFO[essential?],"")</f>
        <v>#REF!</v>
      </c>
      <c r="S5111" t="e">
        <f>_xlfn.XLOOKUP(PROTEIN_stoich[[#This Row],[sequence]],[2]!Table1[sequence_without_asterisks],[2]!Table1[protein_stoich seq matches],"")</f>
        <v>#REF!</v>
      </c>
      <c r="T5111" t="e">
        <f>_xlfn.XLOOKUP(PROTEIN_stoich[[#This Row],[uniprot]],[1]!UniprotIFO[Entry],[1]!UniprotIFO[protein_id in GSM model format],"")</f>
        <v>#REF!</v>
      </c>
    </row>
    <row r="5112" spans="1:20" x14ac:dyDescent="0.2">
      <c r="A51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RT12880</v>
      </c>
      <c r="B5112" t="s">
        <v>16807</v>
      </c>
      <c r="C5112" t="s">
        <v>16807</v>
      </c>
      <c r="D5112" t="s">
        <v>11273</v>
      </c>
      <c r="E5112" t="s">
        <v>4877</v>
      </c>
      <c r="G51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2" t="s">
        <v>4878</v>
      </c>
      <c r="I5112" s="25" cm="1">
        <f t="array" ref="I5112">SUMPRODUCT((LEN(PROTEIN_stoich[[#This Row],[sequence]])-LEN(SUBSTITUTE(PROTEIN_stoich[[#This Row],[sequence]],{"A";"C";"D";"E";"F";"G";"H";"I";"K";"L";"M";"N";"P";"Q";"R";"S";"T";"V";"W";"Y"},""))),{72.08;104.14;115.08;129.11;148.17;58.05;138.14;114.16;130.18;114.16;132.2;115.1;98.12;129.13;158.19;88.08;102.1;100.13;187.21;164.17})/1000</f>
        <v>60.076499999999996</v>
      </c>
      <c r="J5112" t="s">
        <v>12798</v>
      </c>
      <c r="K5112" s="4" t="s">
        <v>4880</v>
      </c>
      <c r="M5112">
        <f>LEN(SUBSTITUTE(PROTEIN_stoich[[#This Row],[sequence]],"*",""))</f>
        <v>547</v>
      </c>
      <c r="O5112" t="s">
        <v>16</v>
      </c>
      <c r="P5112" t="str">
        <f>_xlfn.LET(_xlpm.id,PROTEIN_stoich[[#This Row],[uniprot]],HYPERLINK("https://www.uniprot.org/uniprotkb/"&amp;_xlpm.id&amp;"/entry",_xlpm.id))</f>
        <v>A0A0K3CF44</v>
      </c>
      <c r="Q5112" t="e">
        <f>_xlfn.XLOOKUP(PROTEIN_stoich[[#This Row],[uniprot]],[1]!UniprotIFO[Entry],[1]!UniprotIFO[Gene Ontology IDs],"")</f>
        <v>#REF!</v>
      </c>
      <c r="R5112" t="e">
        <f>_xlfn.XLOOKUP(PROTEIN_stoich[[#This Row],[uniprot]],[1]!UniprotIFO[Entry],[1]!UniprotIFO[essential?],"")</f>
        <v>#REF!</v>
      </c>
      <c r="S5112" t="e">
        <f>_xlfn.XLOOKUP(PROTEIN_stoich[[#This Row],[sequence]],[2]!Table1[sequence_without_asterisks],[2]!Table1[protein_stoich seq matches],"")</f>
        <v>#REF!</v>
      </c>
      <c r="T5112" t="e">
        <f>_xlfn.XLOOKUP(PROTEIN_stoich[[#This Row],[uniprot]],[1]!UniprotIFO[Entry],[1]!UniprotIFO[protein_id in GSM model format],"")</f>
        <v>#REF!</v>
      </c>
    </row>
    <row r="5113" spans="1:20" x14ac:dyDescent="0.2">
      <c r="A51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RT12874</v>
      </c>
      <c r="B5113" t="s">
        <v>16911</v>
      </c>
      <c r="C5113" t="s">
        <v>16911</v>
      </c>
      <c r="D5113" t="s">
        <v>11416</v>
      </c>
      <c r="E5113" t="s">
        <v>4877</v>
      </c>
      <c r="G51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3" t="s">
        <v>4878</v>
      </c>
      <c r="I5113" s="25" cm="1">
        <f t="array" ref="I5113">SUMPRODUCT((LEN(PROTEIN_stoich[[#This Row],[sequence]])-LEN(SUBSTITUTE(PROTEIN_stoich[[#This Row],[sequence]],{"A";"C";"D";"E";"F";"G";"H";"I";"K";"L";"M";"N";"P";"Q";"R";"S";"T";"V";"W";"Y"},""))),{72.08;104.14;115.08;129.11;148.17;58.05;138.14;114.16;130.18;114.16;132.2;115.1;98.12;129.13;158.19;88.08;102.1;100.13;187.21;164.17})/1000</f>
        <v>43.628779999999999</v>
      </c>
      <c r="J5113" t="s">
        <v>12941</v>
      </c>
      <c r="K5113" s="4" t="s">
        <v>4880</v>
      </c>
      <c r="M5113">
        <f>LEN(SUBSTITUTE(PROTEIN_stoich[[#This Row],[sequence]],"*",""))</f>
        <v>392</v>
      </c>
      <c r="O5113" t="s">
        <v>16</v>
      </c>
      <c r="P5113" t="str">
        <f>_xlfn.LET(_xlpm.id,PROTEIN_stoich[[#This Row],[uniprot]],HYPERLINK("https://www.uniprot.org/uniprotkb/"&amp;_xlpm.id&amp;"/entry",_xlpm.id))</f>
        <v>A0A0K3CF42</v>
      </c>
      <c r="Q5113" t="e">
        <f>_xlfn.XLOOKUP(PROTEIN_stoich[[#This Row],[uniprot]],[1]!UniprotIFO[Entry],[1]!UniprotIFO[Gene Ontology IDs],"")</f>
        <v>#REF!</v>
      </c>
      <c r="R5113" t="e">
        <f>_xlfn.XLOOKUP(PROTEIN_stoich[[#This Row],[uniprot]],[1]!UniprotIFO[Entry],[1]!UniprotIFO[essential?],"")</f>
        <v>#REF!</v>
      </c>
      <c r="S5113" t="e">
        <f>_xlfn.XLOOKUP(PROTEIN_stoich[[#This Row],[sequence]],[2]!Table1[sequence_without_asterisks],[2]!Table1[protein_stoich seq matches],"")</f>
        <v>#REF!</v>
      </c>
      <c r="T5113" t="e">
        <f>_xlfn.XLOOKUP(PROTEIN_stoich[[#This Row],[uniprot]],[1]!UniprotIFO[Entry],[1]!UniprotIFO[protein_id in GSM model format],"")</f>
        <v>#REF!</v>
      </c>
    </row>
    <row r="5114" spans="1:20" x14ac:dyDescent="0.2">
      <c r="A51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RT15720</v>
      </c>
      <c r="B5114" t="s">
        <v>17111</v>
      </c>
      <c r="C5114" t="s">
        <v>17111</v>
      </c>
      <c r="D5114" t="s">
        <v>11964</v>
      </c>
      <c r="E5114" t="s">
        <v>4877</v>
      </c>
      <c r="G51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4" t="s">
        <v>4878</v>
      </c>
      <c r="I5114" s="25" cm="1">
        <f t="array" ref="I5114">SUMPRODUCT((LEN(PROTEIN_stoich[[#This Row],[sequence]])-LEN(SUBSTITUTE(PROTEIN_stoich[[#This Row],[sequence]],{"A";"C";"D";"E";"F";"G";"H";"I";"K";"L";"M";"N";"P";"Q";"R";"S";"T";"V";"W";"Y"},""))),{72.08;104.14;115.08;129.11;148.17;58.05;138.14;114.16;130.18;114.16;132.2;115.1;98.12;129.13;158.19;88.08;102.1;100.13;187.21;164.17})/1000</f>
        <v>44.439249999999994</v>
      </c>
      <c r="J5114" t="s">
        <v>13486</v>
      </c>
      <c r="K5114" s="4" t="s">
        <v>4880</v>
      </c>
      <c r="M5114">
        <f>LEN(SUBSTITUTE(PROTEIN_stoich[[#This Row],[sequence]],"*",""))</f>
        <v>417</v>
      </c>
      <c r="O5114" t="s">
        <v>16</v>
      </c>
      <c r="P5114" t="str">
        <f>_xlfn.LET(_xlpm.id,PROTEIN_stoich[[#This Row],[uniprot]],HYPERLINK("https://www.uniprot.org/uniprotkb/"&amp;_xlpm.id&amp;"/entry",_xlpm.id))</f>
        <v>A0A0K3CF39</v>
      </c>
      <c r="Q5114" t="e">
        <f>_xlfn.XLOOKUP(PROTEIN_stoich[[#This Row],[uniprot]],[1]!UniprotIFO[Entry],[1]!UniprotIFO[Gene Ontology IDs],"")</f>
        <v>#REF!</v>
      </c>
      <c r="R5114" t="e">
        <f>_xlfn.XLOOKUP(PROTEIN_stoich[[#This Row],[uniprot]],[1]!UniprotIFO[Entry],[1]!UniprotIFO[essential?],"")</f>
        <v>#REF!</v>
      </c>
      <c r="S5114" t="e">
        <f>_xlfn.XLOOKUP(PROTEIN_stoich[[#This Row],[sequence]],[2]!Table1[sequence_without_asterisks],[2]!Table1[protein_stoich seq matches],"")</f>
        <v>#REF!</v>
      </c>
      <c r="T5114" t="e">
        <f>_xlfn.XLOOKUP(PROTEIN_stoich[[#This Row],[uniprot]],[1]!UniprotIFO[Entry],[1]!UniprotIFO[protein_id in GSM model format],"")</f>
        <v>#REF!</v>
      </c>
    </row>
    <row r="5115" spans="1:20" x14ac:dyDescent="0.2">
      <c r="A51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A0A0K3CF31</v>
      </c>
      <c r="B5115" t="s">
        <v>11464</v>
      </c>
      <c r="C5115" t="s">
        <v>11464</v>
      </c>
      <c r="D5115" t="s">
        <v>11464</v>
      </c>
      <c r="E5115" t="s">
        <v>4877</v>
      </c>
      <c r="G51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5" t="s">
        <v>4878</v>
      </c>
      <c r="I5115" s="25" cm="1">
        <f t="array" ref="I5115">SUMPRODUCT((LEN(PROTEIN_stoich[[#This Row],[sequence]])-LEN(SUBSTITUTE(PROTEIN_stoich[[#This Row],[sequence]],{"A";"C";"D";"E";"F";"G";"H";"I";"K";"L";"M";"N";"P";"Q";"R";"S";"T";"V";"W";"Y"},""))),{72.08;104.14;115.08;129.11;148.17;58.05;138.14;114.16;130.18;114.16;132.2;115.1;98.12;129.13;158.19;88.08;102.1;100.13;187.21;164.17})/1000</f>
        <v>56.831389999999999</v>
      </c>
      <c r="J5115" t="s">
        <v>12989</v>
      </c>
      <c r="K5115" s="4" t="s">
        <v>4880</v>
      </c>
      <c r="M5115">
        <f>LEN(SUBSTITUTE(PROTEIN_stoich[[#This Row],[sequence]],"*",""))</f>
        <v>509</v>
      </c>
      <c r="O5115" t="s">
        <v>16</v>
      </c>
      <c r="P5115" t="str">
        <f>_xlfn.LET(_xlpm.id,PROTEIN_stoich[[#This Row],[uniprot]],HYPERLINK("https://www.uniprot.org/uniprotkb/"&amp;_xlpm.id&amp;"/entry",_xlpm.id))</f>
        <v>A0A0K3CF31</v>
      </c>
      <c r="Q5115" t="e">
        <f>_xlfn.XLOOKUP(PROTEIN_stoich[[#This Row],[uniprot]],[1]!UniprotIFO[Entry],[1]!UniprotIFO[Gene Ontology IDs],"")</f>
        <v>#REF!</v>
      </c>
      <c r="R5115" t="e">
        <f>_xlfn.XLOOKUP(PROTEIN_stoich[[#This Row],[uniprot]],[1]!UniprotIFO[Entry],[1]!UniprotIFO[essential?],"")</f>
        <v>#REF!</v>
      </c>
      <c r="S5115" t="e">
        <f>_xlfn.XLOOKUP(PROTEIN_stoich[[#This Row],[sequence]],[2]!Table1[sequence_without_asterisks],[2]!Table1[protein_stoich seq matches],"")</f>
        <v>#REF!</v>
      </c>
      <c r="T5115" t="e">
        <f>_xlfn.XLOOKUP(PROTEIN_stoich[[#This Row],[uniprot]],[1]!UniprotIFO[Entry],[1]!UniprotIFO[protein_id in GSM model format],"")</f>
        <v>#REF!</v>
      </c>
    </row>
    <row r="5116" spans="1:20" x14ac:dyDescent="0.2">
      <c r="A51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A0A0K3CF30</v>
      </c>
      <c r="B5116" t="s">
        <v>11839</v>
      </c>
      <c r="C5116" t="s">
        <v>11839</v>
      </c>
      <c r="D5116" t="s">
        <v>11839</v>
      </c>
      <c r="E5116" t="s">
        <v>4877</v>
      </c>
      <c r="G51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6" t="s">
        <v>4878</v>
      </c>
      <c r="I5116" s="25" cm="1">
        <f t="array" ref="I5116">SUMPRODUCT((LEN(PROTEIN_stoich[[#This Row],[sequence]])-LEN(SUBSTITUTE(PROTEIN_stoich[[#This Row],[sequence]],{"A";"C";"D";"E";"F";"G";"H";"I";"K";"L";"M";"N";"P";"Q";"R";"S";"T";"V";"W";"Y"},""))),{72.08;104.14;115.08;129.11;148.17;58.05;138.14;114.16;130.18;114.16;132.2;115.1;98.12;129.13;158.19;88.08;102.1;100.13;187.21;164.17})/1000</f>
        <v>89.520049999999998</v>
      </c>
      <c r="J5116" t="s">
        <v>13361</v>
      </c>
      <c r="K5116" s="4" t="s">
        <v>4880</v>
      </c>
      <c r="M5116">
        <f>LEN(SUBSTITUTE(PROTEIN_stoich[[#This Row],[sequence]],"*",""))</f>
        <v>810</v>
      </c>
      <c r="O5116" t="s">
        <v>16</v>
      </c>
      <c r="P5116" t="str">
        <f>_xlfn.LET(_xlpm.id,PROTEIN_stoich[[#This Row],[uniprot]],HYPERLINK("https://www.uniprot.org/uniprotkb/"&amp;_xlpm.id&amp;"/entry",_xlpm.id))</f>
        <v>A0A0K3CF30</v>
      </c>
      <c r="Q5116" t="e">
        <f>_xlfn.XLOOKUP(PROTEIN_stoich[[#This Row],[uniprot]],[1]!UniprotIFO[Entry],[1]!UniprotIFO[Gene Ontology IDs],"")</f>
        <v>#REF!</v>
      </c>
      <c r="R5116" t="e">
        <f>_xlfn.XLOOKUP(PROTEIN_stoich[[#This Row],[uniprot]],[1]!UniprotIFO[Entry],[1]!UniprotIFO[essential?],"")</f>
        <v>#REF!</v>
      </c>
      <c r="S5116" t="e">
        <f>_xlfn.XLOOKUP(PROTEIN_stoich[[#This Row],[sequence]],[2]!Table1[sequence_without_asterisks],[2]!Table1[protein_stoich seq matches],"")</f>
        <v>#REF!</v>
      </c>
      <c r="T5116" t="e">
        <f>_xlfn.XLOOKUP(PROTEIN_stoich[[#This Row],[uniprot]],[1]!UniprotIFO[Entry],[1]!UniprotIFO[protein_id in GSM model format],"")</f>
        <v>#REF!</v>
      </c>
    </row>
    <row r="5117" spans="1:20" x14ac:dyDescent="0.2">
      <c r="A51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RT14876</v>
      </c>
      <c r="B5117" t="s">
        <v>16514</v>
      </c>
      <c r="C5117" t="s">
        <v>16514</v>
      </c>
      <c r="D5117" t="s">
        <v>10681</v>
      </c>
      <c r="E5117" t="s">
        <v>4877</v>
      </c>
      <c r="G51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7" t="s">
        <v>4878</v>
      </c>
      <c r="I5117" s="25" cm="1">
        <f t="array" ref="I5117">SUMPRODUCT((LEN(PROTEIN_stoich[[#This Row],[sequence]])-LEN(SUBSTITUTE(PROTEIN_stoich[[#This Row],[sequence]],{"A";"C";"D";"E";"F";"G";"H";"I";"K";"L";"M";"N";"P";"Q";"R";"S";"T";"V";"W";"Y"},""))),{72.08;104.14;115.08;129.11;148.17;58.05;138.14;114.16;130.18;114.16;132.2;115.1;98.12;129.13;158.19;88.08;102.1;100.13;187.21;164.17})/1000</f>
        <v>47.700220000000009</v>
      </c>
      <c r="J5117" t="s">
        <v>12209</v>
      </c>
      <c r="K5117" s="4" t="s">
        <v>4880</v>
      </c>
      <c r="M5117">
        <f>LEN(SUBSTITUTE(PROTEIN_stoich[[#This Row],[sequence]],"*",""))</f>
        <v>422</v>
      </c>
      <c r="O5117" t="s">
        <v>16</v>
      </c>
      <c r="P5117" t="str">
        <f>_xlfn.LET(_xlpm.id,PROTEIN_stoich[[#This Row],[uniprot]],HYPERLINK("https://www.uniprot.org/uniprotkb/"&amp;_xlpm.id&amp;"/entry",_xlpm.id))</f>
        <v>A0A0K3CF29</v>
      </c>
      <c r="Q5117" t="e">
        <f>_xlfn.XLOOKUP(PROTEIN_stoich[[#This Row],[uniprot]],[1]!UniprotIFO[Entry],[1]!UniprotIFO[Gene Ontology IDs],"")</f>
        <v>#REF!</v>
      </c>
      <c r="R5117" t="e">
        <f>_xlfn.XLOOKUP(PROTEIN_stoich[[#This Row],[uniprot]],[1]!UniprotIFO[Entry],[1]!UniprotIFO[essential?],"")</f>
        <v>#REF!</v>
      </c>
      <c r="S5117" t="e">
        <f>_xlfn.XLOOKUP(PROTEIN_stoich[[#This Row],[sequence]],[2]!Table1[sequence_without_asterisks],[2]!Table1[protein_stoich seq matches],"")</f>
        <v>#REF!</v>
      </c>
      <c r="T5117" t="e">
        <f>_xlfn.XLOOKUP(PROTEIN_stoich[[#This Row],[uniprot]],[1]!UniprotIFO[Entry],[1]!UniprotIFO[protein_id in GSM model format],"")</f>
        <v>#REF!</v>
      </c>
    </row>
    <row r="5118" spans="1:20" x14ac:dyDescent="0.2">
      <c r="A51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A0A0K3CF27</v>
      </c>
      <c r="B5118" t="s">
        <v>11153</v>
      </c>
      <c r="C5118" t="s">
        <v>11153</v>
      </c>
      <c r="D5118" t="s">
        <v>11153</v>
      </c>
      <c r="E5118" t="s">
        <v>4877</v>
      </c>
      <c r="G51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8" t="s">
        <v>4878</v>
      </c>
      <c r="I5118" s="25" cm="1">
        <f t="array" ref="I5118">SUMPRODUCT((LEN(PROTEIN_stoich[[#This Row],[sequence]])-LEN(SUBSTITUTE(PROTEIN_stoich[[#This Row],[sequence]],{"A";"C";"D";"E";"F";"G";"H";"I";"K";"L";"M";"N";"P";"Q";"R";"S";"T";"V";"W";"Y"},""))),{72.08;104.14;115.08;129.11;148.17;58.05;138.14;114.16;130.18;114.16;132.2;115.1;98.12;129.13;158.19;88.08;102.1;100.13;187.21;164.17})/1000</f>
        <v>25.118799999999997</v>
      </c>
      <c r="J5118" t="s">
        <v>12679</v>
      </c>
      <c r="K5118" s="4" t="s">
        <v>4880</v>
      </c>
      <c r="M5118">
        <f>LEN(SUBSTITUTE(PROTEIN_stoich[[#This Row],[sequence]],"*",""))</f>
        <v>218</v>
      </c>
      <c r="O5118" t="s">
        <v>16</v>
      </c>
      <c r="P5118" t="str">
        <f>_xlfn.LET(_xlpm.id,PROTEIN_stoich[[#This Row],[uniprot]],HYPERLINK("https://www.uniprot.org/uniprotkb/"&amp;_xlpm.id&amp;"/entry",_xlpm.id))</f>
        <v>A0A0K3CF27</v>
      </c>
      <c r="Q5118" t="e">
        <f>_xlfn.XLOOKUP(PROTEIN_stoich[[#This Row],[uniprot]],[1]!UniprotIFO[Entry],[1]!UniprotIFO[Gene Ontology IDs],"")</f>
        <v>#REF!</v>
      </c>
      <c r="R5118" t="e">
        <f>_xlfn.XLOOKUP(PROTEIN_stoich[[#This Row],[uniprot]],[1]!UniprotIFO[Entry],[1]!UniprotIFO[essential?],"")</f>
        <v>#REF!</v>
      </c>
      <c r="S5118" t="e">
        <f>_xlfn.XLOOKUP(PROTEIN_stoich[[#This Row],[sequence]],[2]!Table1[sequence_without_asterisks],[2]!Table1[protein_stoich seq matches],"")</f>
        <v>#REF!</v>
      </c>
      <c r="T5118" t="e">
        <f>_xlfn.XLOOKUP(PROTEIN_stoich[[#This Row],[uniprot]],[1]!UniprotIFO[Entry],[1]!UniprotIFO[protein_id in GSM model format],"")</f>
        <v>#REF!</v>
      </c>
    </row>
    <row r="5119" spans="1:20" x14ac:dyDescent="0.2">
      <c r="A51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A0A0K3CF25</v>
      </c>
      <c r="B5119" t="s">
        <v>11202</v>
      </c>
      <c r="C5119" t="s">
        <v>11202</v>
      </c>
      <c r="D5119" t="s">
        <v>11202</v>
      </c>
      <c r="E5119" t="s">
        <v>4877</v>
      </c>
      <c r="G51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19" t="s">
        <v>4878</v>
      </c>
      <c r="I5119" s="25" cm="1">
        <f t="array" ref="I5119">SUMPRODUCT((LEN(PROTEIN_stoich[[#This Row],[sequence]])-LEN(SUBSTITUTE(PROTEIN_stoich[[#This Row],[sequence]],{"A";"C";"D";"E";"F";"G";"H";"I";"K";"L";"M";"N";"P";"Q";"R";"S";"T";"V";"W";"Y"},""))),{72.08;104.14;115.08;129.11;148.17;58.05;138.14;114.16;130.18;114.16;132.2;115.1;98.12;129.13;158.19;88.08;102.1;100.13;187.21;164.17})/1000</f>
        <v>62.652670000000008</v>
      </c>
      <c r="J5119" t="s">
        <v>12728</v>
      </c>
      <c r="K5119" s="4" t="s">
        <v>4880</v>
      </c>
      <c r="M5119">
        <f>LEN(SUBSTITUTE(PROTEIN_stoich[[#This Row],[sequence]],"*",""))</f>
        <v>588</v>
      </c>
      <c r="O5119" t="s">
        <v>16</v>
      </c>
      <c r="P5119" t="str">
        <f>_xlfn.LET(_xlpm.id,PROTEIN_stoich[[#This Row],[uniprot]],HYPERLINK("https://www.uniprot.org/uniprotkb/"&amp;_xlpm.id&amp;"/entry",_xlpm.id))</f>
        <v>A0A0K3CF25</v>
      </c>
      <c r="Q5119" t="e">
        <f>_xlfn.XLOOKUP(PROTEIN_stoich[[#This Row],[uniprot]],[1]!UniprotIFO[Entry],[1]!UniprotIFO[Gene Ontology IDs],"")</f>
        <v>#REF!</v>
      </c>
      <c r="R5119" t="e">
        <f>_xlfn.XLOOKUP(PROTEIN_stoich[[#This Row],[uniprot]],[1]!UniprotIFO[Entry],[1]!UniprotIFO[essential?],"")</f>
        <v>#REF!</v>
      </c>
      <c r="S5119" t="e">
        <f>_xlfn.XLOOKUP(PROTEIN_stoich[[#This Row],[sequence]],[2]!Table1[sequence_without_asterisks],[2]!Table1[protein_stoich seq matches],"")</f>
        <v>#REF!</v>
      </c>
      <c r="T5119" t="e">
        <f>_xlfn.XLOOKUP(PROTEIN_stoich[[#This Row],[uniprot]],[1]!UniprotIFO[Entry],[1]!UniprotIFO[protein_id in GSM model format],"")</f>
        <v>#REF!</v>
      </c>
    </row>
    <row r="5120" spans="1:20" x14ac:dyDescent="0.2">
      <c r="A51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A0A0K3CF16</v>
      </c>
      <c r="B5120" t="s">
        <v>11106</v>
      </c>
      <c r="C5120" t="s">
        <v>11106</v>
      </c>
      <c r="D5120" t="s">
        <v>11106</v>
      </c>
      <c r="E5120" t="s">
        <v>4877</v>
      </c>
      <c r="G51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0" t="s">
        <v>4878</v>
      </c>
      <c r="I5120" s="25" cm="1">
        <f t="array" ref="I5120">SUMPRODUCT((LEN(PROTEIN_stoich[[#This Row],[sequence]])-LEN(SUBSTITUTE(PROTEIN_stoich[[#This Row],[sequence]],{"A";"C";"D";"E";"F";"G";"H";"I";"K";"L";"M";"N";"P";"Q";"R";"S";"T";"V";"W";"Y"},""))),{72.08;104.14;115.08;129.11;148.17;58.05;138.14;114.16;130.18;114.16;132.2;115.1;98.12;129.13;158.19;88.08;102.1;100.13;187.21;164.17})/1000</f>
        <v>73.833269999999999</v>
      </c>
      <c r="J5120" t="s">
        <v>12632</v>
      </c>
      <c r="K5120" s="4" t="s">
        <v>4880</v>
      </c>
      <c r="M5120">
        <f>LEN(SUBSTITUTE(PROTEIN_stoich[[#This Row],[sequence]],"*",""))</f>
        <v>681</v>
      </c>
      <c r="O5120" t="s">
        <v>16</v>
      </c>
      <c r="P5120" t="str">
        <f>_xlfn.LET(_xlpm.id,PROTEIN_stoich[[#This Row],[uniprot]],HYPERLINK("https://www.uniprot.org/uniprotkb/"&amp;_xlpm.id&amp;"/entry",_xlpm.id))</f>
        <v>A0A0K3CF16</v>
      </c>
      <c r="Q5120" t="e">
        <f>_xlfn.XLOOKUP(PROTEIN_stoich[[#This Row],[uniprot]],[1]!UniprotIFO[Entry],[1]!UniprotIFO[Gene Ontology IDs],"")</f>
        <v>#REF!</v>
      </c>
      <c r="R5120" t="e">
        <f>_xlfn.XLOOKUP(PROTEIN_stoich[[#This Row],[uniprot]],[1]!UniprotIFO[Entry],[1]!UniprotIFO[essential?],"")</f>
        <v>#REF!</v>
      </c>
      <c r="S5120" t="e">
        <f>_xlfn.XLOOKUP(PROTEIN_stoich[[#This Row],[sequence]],[2]!Table1[sequence_without_asterisks],[2]!Table1[protein_stoich seq matches],"")</f>
        <v>#REF!</v>
      </c>
      <c r="T5120" t="e">
        <f>_xlfn.XLOOKUP(PROTEIN_stoich[[#This Row],[uniprot]],[1]!UniprotIFO[Entry],[1]!UniprotIFO[protein_id in GSM model format],"")</f>
        <v>#REF!</v>
      </c>
    </row>
    <row r="5121" spans="1:20" x14ac:dyDescent="0.2">
      <c r="A51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A0A0K3CF11</v>
      </c>
      <c r="B5121" t="s">
        <v>11742</v>
      </c>
      <c r="C5121" t="s">
        <v>11742</v>
      </c>
      <c r="D5121" t="s">
        <v>11742</v>
      </c>
      <c r="E5121" t="s">
        <v>4877</v>
      </c>
      <c r="G51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1" t="s">
        <v>4878</v>
      </c>
      <c r="I5121" s="25" cm="1">
        <f t="array" ref="I5121">SUMPRODUCT((LEN(PROTEIN_stoich[[#This Row],[sequence]])-LEN(SUBSTITUTE(PROTEIN_stoich[[#This Row],[sequence]],{"A";"C";"D";"E";"F";"G";"H";"I";"K";"L";"M";"N";"P";"Q";"R";"S";"T";"V";"W";"Y"},""))),{72.08;104.14;115.08;129.11;148.17;58.05;138.14;114.16;130.18;114.16;132.2;115.1;98.12;129.13;158.19;88.08;102.1;100.13;187.21;164.17})/1000</f>
        <v>57.920669999999994</v>
      </c>
      <c r="J5121" t="s">
        <v>13267</v>
      </c>
      <c r="K5121" s="4" t="s">
        <v>4880</v>
      </c>
      <c r="M5121">
        <f>LEN(SUBSTITUTE(PROTEIN_stoich[[#This Row],[sequence]],"*",""))</f>
        <v>556</v>
      </c>
      <c r="O5121" t="s">
        <v>16</v>
      </c>
      <c r="P5121" t="str">
        <f>_xlfn.LET(_xlpm.id,PROTEIN_stoich[[#This Row],[uniprot]],HYPERLINK("https://www.uniprot.org/uniprotkb/"&amp;_xlpm.id&amp;"/entry",_xlpm.id))</f>
        <v>A0A0K3CF11</v>
      </c>
      <c r="Q5121" t="e">
        <f>_xlfn.XLOOKUP(PROTEIN_stoich[[#This Row],[uniprot]],[1]!UniprotIFO[Entry],[1]!UniprotIFO[Gene Ontology IDs],"")</f>
        <v>#REF!</v>
      </c>
      <c r="R5121" t="e">
        <f>_xlfn.XLOOKUP(PROTEIN_stoich[[#This Row],[uniprot]],[1]!UniprotIFO[Entry],[1]!UniprotIFO[essential?],"")</f>
        <v>#REF!</v>
      </c>
      <c r="S5121" t="e">
        <f>_xlfn.XLOOKUP(PROTEIN_stoich[[#This Row],[sequence]],[2]!Table1[sequence_without_asterisks],[2]!Table1[protein_stoich seq matches],"")</f>
        <v>#REF!</v>
      </c>
      <c r="T5121" t="e">
        <f>_xlfn.XLOOKUP(PROTEIN_stoich[[#This Row],[uniprot]],[1]!UniprotIFO[Entry],[1]!UniprotIFO[protein_id in GSM model format],"")</f>
        <v>#REF!</v>
      </c>
    </row>
    <row r="5122" spans="1:20" x14ac:dyDescent="0.2">
      <c r="A51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A0A0K3CF10</v>
      </c>
      <c r="B5122" t="s">
        <v>11473</v>
      </c>
      <c r="C5122" t="s">
        <v>11473</v>
      </c>
      <c r="D5122" t="s">
        <v>11473</v>
      </c>
      <c r="E5122" t="s">
        <v>4877</v>
      </c>
      <c r="G51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2" t="s">
        <v>4878</v>
      </c>
      <c r="I5122" s="25" cm="1">
        <f t="array" ref="I5122">SUMPRODUCT((LEN(PROTEIN_stoich[[#This Row],[sequence]])-LEN(SUBSTITUTE(PROTEIN_stoich[[#This Row],[sequence]],{"A";"C";"D";"E";"F";"G";"H";"I";"K";"L";"M";"N";"P";"Q";"R";"S";"T";"V";"W";"Y"},""))),{72.08;104.14;115.08;129.11;148.17;58.05;138.14;114.16;130.18;114.16;132.2;115.1;98.12;129.13;158.19;88.08;102.1;100.13;187.21;164.17})/1000</f>
        <v>46.489789999999999</v>
      </c>
      <c r="J5122" t="s">
        <v>12998</v>
      </c>
      <c r="K5122" s="4" t="s">
        <v>4880</v>
      </c>
      <c r="M5122">
        <f>LEN(SUBSTITUTE(PROTEIN_stoich[[#This Row],[sequence]],"*",""))</f>
        <v>425</v>
      </c>
      <c r="O5122" t="s">
        <v>16</v>
      </c>
      <c r="P5122" t="str">
        <f>_xlfn.LET(_xlpm.id,PROTEIN_stoich[[#This Row],[uniprot]],HYPERLINK("https://www.uniprot.org/uniprotkb/"&amp;_xlpm.id&amp;"/entry",_xlpm.id))</f>
        <v>A0A0K3CF10</v>
      </c>
      <c r="Q5122" t="e">
        <f>_xlfn.XLOOKUP(PROTEIN_stoich[[#This Row],[uniprot]],[1]!UniprotIFO[Entry],[1]!UniprotIFO[Gene Ontology IDs],"")</f>
        <v>#REF!</v>
      </c>
      <c r="R5122" t="e">
        <f>_xlfn.XLOOKUP(PROTEIN_stoich[[#This Row],[uniprot]],[1]!UniprotIFO[Entry],[1]!UniprotIFO[essential?],"")</f>
        <v>#REF!</v>
      </c>
      <c r="S5122" t="e">
        <f>_xlfn.XLOOKUP(PROTEIN_stoich[[#This Row],[sequence]],[2]!Table1[sequence_without_asterisks],[2]!Table1[protein_stoich seq matches],"")</f>
        <v>#REF!</v>
      </c>
      <c r="T5122" t="e">
        <f>_xlfn.XLOOKUP(PROTEIN_stoich[[#This Row],[uniprot]],[1]!UniprotIFO[Entry],[1]!UniprotIFO[protein_id in GSM model format],"")</f>
        <v>#REF!</v>
      </c>
    </row>
    <row r="5123" spans="1:20" x14ac:dyDescent="0.2">
      <c r="A51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A0A0K3CF03</v>
      </c>
      <c r="B5123" t="s">
        <v>11620</v>
      </c>
      <c r="C5123" t="s">
        <v>11620</v>
      </c>
      <c r="D5123" t="s">
        <v>11620</v>
      </c>
      <c r="E5123" t="s">
        <v>4877</v>
      </c>
      <c r="G51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3" t="s">
        <v>4878</v>
      </c>
      <c r="I5123" s="25" cm="1">
        <f t="array" ref="I5123">SUMPRODUCT((LEN(PROTEIN_stoich[[#This Row],[sequence]])-LEN(SUBSTITUTE(PROTEIN_stoich[[#This Row],[sequence]],{"A";"C";"D";"E";"F";"G";"H";"I";"K";"L";"M";"N";"P";"Q";"R";"S";"T";"V";"W";"Y"},""))),{72.08;104.14;115.08;129.11;148.17;58.05;138.14;114.16;130.18;114.16;132.2;115.1;98.12;129.13;158.19;88.08;102.1;100.13;187.21;164.17})/1000</f>
        <v>31.537969999999998</v>
      </c>
      <c r="J5123" t="s">
        <v>13145</v>
      </c>
      <c r="K5123" s="4" t="s">
        <v>4880</v>
      </c>
      <c r="M5123">
        <f>LEN(SUBSTITUTE(PROTEIN_stoich[[#This Row],[sequence]],"*",""))</f>
        <v>302</v>
      </c>
      <c r="O5123" t="s">
        <v>16</v>
      </c>
      <c r="P5123" t="str">
        <f>_xlfn.LET(_xlpm.id,PROTEIN_stoich[[#This Row],[uniprot]],HYPERLINK("https://www.uniprot.org/uniprotkb/"&amp;_xlpm.id&amp;"/entry",_xlpm.id))</f>
        <v>A0A0K3CF03</v>
      </c>
      <c r="Q5123" t="e">
        <f>_xlfn.XLOOKUP(PROTEIN_stoich[[#This Row],[uniprot]],[1]!UniprotIFO[Entry],[1]!UniprotIFO[Gene Ontology IDs],"")</f>
        <v>#REF!</v>
      </c>
      <c r="R5123" t="e">
        <f>_xlfn.XLOOKUP(PROTEIN_stoich[[#This Row],[uniprot]],[1]!UniprotIFO[Entry],[1]!UniprotIFO[essential?],"")</f>
        <v>#REF!</v>
      </c>
      <c r="S5123" t="e">
        <f>_xlfn.XLOOKUP(PROTEIN_stoich[[#This Row],[sequence]],[2]!Table1[sequence_without_asterisks],[2]!Table1[protein_stoich seq matches],"")</f>
        <v>#REF!</v>
      </c>
      <c r="T5123" t="e">
        <f>_xlfn.XLOOKUP(PROTEIN_stoich[[#This Row],[uniprot]],[1]!UniprotIFO[Entry],[1]!UniprotIFO[protein_id in GSM model format],"")</f>
        <v>#REF!</v>
      </c>
    </row>
    <row r="5124" spans="1:20" x14ac:dyDescent="0.2">
      <c r="A51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RT14393</v>
      </c>
      <c r="B5124" t="s">
        <v>16563</v>
      </c>
      <c r="C5124" t="s">
        <v>16563</v>
      </c>
      <c r="D5124" t="s">
        <v>10730</v>
      </c>
      <c r="E5124" t="s">
        <v>4877</v>
      </c>
      <c r="G51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4" t="s">
        <v>4878</v>
      </c>
      <c r="I5124" s="25" cm="1">
        <f t="array" ref="I5124">SUMPRODUCT((LEN(PROTEIN_stoich[[#This Row],[sequence]])-LEN(SUBSTITUTE(PROTEIN_stoich[[#This Row],[sequence]],{"A";"C";"D";"E";"F";"G";"H";"I";"K";"L";"M";"N";"P";"Q";"R";"S";"T";"V";"W";"Y"},""))),{72.08;104.14;115.08;129.11;148.17;58.05;138.14;114.16;130.18;114.16;132.2;115.1;98.12;129.13;158.19;88.08;102.1;100.13;187.21;164.17})/1000</f>
        <v>72.418589999999995</v>
      </c>
      <c r="J5124" t="s">
        <v>12258</v>
      </c>
      <c r="K5124" s="4" t="s">
        <v>4880</v>
      </c>
      <c r="M5124">
        <f>LEN(SUBSTITUTE(PROTEIN_stoich[[#This Row],[sequence]],"*",""))</f>
        <v>670</v>
      </c>
      <c r="O5124" t="s">
        <v>16</v>
      </c>
      <c r="P5124" t="str">
        <f>_xlfn.LET(_xlpm.id,PROTEIN_stoich[[#This Row],[uniprot]],HYPERLINK("https://www.uniprot.org/uniprotkb/"&amp;_xlpm.id&amp;"/entry",_xlpm.id))</f>
        <v>A0A0K3CF02</v>
      </c>
      <c r="Q5124" t="e">
        <f>_xlfn.XLOOKUP(PROTEIN_stoich[[#This Row],[uniprot]],[1]!UniprotIFO[Entry],[1]!UniprotIFO[Gene Ontology IDs],"")</f>
        <v>#REF!</v>
      </c>
      <c r="R5124" t="e">
        <f>_xlfn.XLOOKUP(PROTEIN_stoich[[#This Row],[uniprot]],[1]!UniprotIFO[Entry],[1]!UniprotIFO[essential?],"")</f>
        <v>#REF!</v>
      </c>
      <c r="S5124" t="e">
        <f>_xlfn.XLOOKUP(PROTEIN_stoich[[#This Row],[sequence]],[2]!Table1[sequence_without_asterisks],[2]!Table1[protein_stoich seq matches],"")</f>
        <v>#REF!</v>
      </c>
      <c r="T5124" t="e">
        <f>_xlfn.XLOOKUP(PROTEIN_stoich[[#This Row],[uniprot]],[1]!UniprotIFO[Entry],[1]!UniprotIFO[protein_id in GSM model format],"")</f>
        <v>#REF!</v>
      </c>
    </row>
    <row r="5125" spans="1:20" x14ac:dyDescent="0.2">
      <c r="A51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RT14837</v>
      </c>
      <c r="B5125" t="s">
        <v>16902</v>
      </c>
      <c r="C5125" t="s">
        <v>16902</v>
      </c>
      <c r="D5125" t="s">
        <v>11386</v>
      </c>
      <c r="E5125" t="s">
        <v>4877</v>
      </c>
      <c r="G51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5" t="s">
        <v>4878</v>
      </c>
      <c r="I5125" s="25" cm="1">
        <f t="array" ref="I5125">SUMPRODUCT((LEN(PROTEIN_stoich[[#This Row],[sequence]])-LEN(SUBSTITUTE(PROTEIN_stoich[[#This Row],[sequence]],{"A";"C";"D";"E";"F";"G";"H";"I";"K";"L";"M";"N";"P";"Q";"R";"S";"T";"V";"W";"Y"},""))),{72.08;104.14;115.08;129.11;148.17;58.05;138.14;114.16;130.18;114.16;132.2;115.1;98.12;129.13;158.19;88.08;102.1;100.13;187.21;164.17})/1000</f>
        <v>224.85344999999995</v>
      </c>
      <c r="J5125" t="s">
        <v>12911</v>
      </c>
      <c r="K5125" s="4" t="s">
        <v>4880</v>
      </c>
      <c r="M5125">
        <f>LEN(SUBSTITUTE(PROTEIN_stoich[[#This Row],[sequence]],"*",""))</f>
        <v>2024</v>
      </c>
      <c r="O5125" t="s">
        <v>16</v>
      </c>
      <c r="P5125" t="str">
        <f>_xlfn.LET(_xlpm.id,PROTEIN_stoich[[#This Row],[uniprot]],HYPERLINK("https://www.uniprot.org/uniprotkb/"&amp;_xlpm.id&amp;"/entry",_xlpm.id))</f>
        <v>A0A0K3CEZ9</v>
      </c>
      <c r="Q5125" t="e">
        <f>_xlfn.XLOOKUP(PROTEIN_stoich[[#This Row],[uniprot]],[1]!UniprotIFO[Entry],[1]!UniprotIFO[Gene Ontology IDs],"")</f>
        <v>#REF!</v>
      </c>
      <c r="R5125" t="e">
        <f>_xlfn.XLOOKUP(PROTEIN_stoich[[#This Row],[uniprot]],[1]!UniprotIFO[Entry],[1]!UniprotIFO[essential?],"")</f>
        <v>#REF!</v>
      </c>
      <c r="S5125" t="e">
        <f>_xlfn.XLOOKUP(PROTEIN_stoich[[#This Row],[sequence]],[2]!Table1[sequence_without_asterisks],[2]!Table1[protein_stoich seq matches],"")</f>
        <v>#REF!</v>
      </c>
      <c r="T5125" t="e">
        <f>_xlfn.XLOOKUP(PROTEIN_stoich[[#This Row],[uniprot]],[1]!UniprotIFO[Entry],[1]!UniprotIFO[protein_id in GSM model format],"")</f>
        <v>#REF!</v>
      </c>
    </row>
    <row r="5126" spans="1:20" x14ac:dyDescent="0.2">
      <c r="A51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A0A0K3CEZ7</v>
      </c>
      <c r="B5126" t="s">
        <v>10995</v>
      </c>
      <c r="C5126" t="s">
        <v>10995</v>
      </c>
      <c r="D5126" t="s">
        <v>10995</v>
      </c>
      <c r="E5126" t="s">
        <v>4877</v>
      </c>
      <c r="G51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6" t="s">
        <v>4878</v>
      </c>
      <c r="I5126" s="25" cm="1">
        <f t="array" ref="I5126">SUMPRODUCT((LEN(PROTEIN_stoich[[#This Row],[sequence]])-LEN(SUBSTITUTE(PROTEIN_stoich[[#This Row],[sequence]],{"A";"C";"D";"E";"F";"G";"H";"I";"K";"L";"M";"N";"P";"Q";"R";"S";"T";"V";"W";"Y"},""))),{72.08;104.14;115.08;129.11;148.17;58.05;138.14;114.16;130.18;114.16;132.2;115.1;98.12;129.13;158.19;88.08;102.1;100.13;187.21;164.17})/1000</f>
        <v>63.022559999999999</v>
      </c>
      <c r="J5126" t="s">
        <v>12521</v>
      </c>
      <c r="K5126" s="4" t="s">
        <v>4880</v>
      </c>
      <c r="M5126">
        <f>LEN(SUBSTITUTE(PROTEIN_stoich[[#This Row],[sequence]],"*",""))</f>
        <v>574</v>
      </c>
      <c r="O5126" t="s">
        <v>16</v>
      </c>
      <c r="P5126" t="str">
        <f>_xlfn.LET(_xlpm.id,PROTEIN_stoich[[#This Row],[uniprot]],HYPERLINK("https://www.uniprot.org/uniprotkb/"&amp;_xlpm.id&amp;"/entry",_xlpm.id))</f>
        <v>A0A0K3CEZ7</v>
      </c>
      <c r="Q5126" t="e">
        <f>_xlfn.XLOOKUP(PROTEIN_stoich[[#This Row],[uniprot]],[1]!UniprotIFO[Entry],[1]!UniprotIFO[Gene Ontology IDs],"")</f>
        <v>#REF!</v>
      </c>
      <c r="R5126" t="e">
        <f>_xlfn.XLOOKUP(PROTEIN_stoich[[#This Row],[uniprot]],[1]!UniprotIFO[Entry],[1]!UniprotIFO[essential?],"")</f>
        <v>#REF!</v>
      </c>
      <c r="S5126" t="e">
        <f>_xlfn.XLOOKUP(PROTEIN_stoich[[#This Row],[sequence]],[2]!Table1[sequence_without_asterisks],[2]!Table1[protein_stoich seq matches],"")</f>
        <v>#REF!</v>
      </c>
      <c r="T5126" t="e">
        <f>_xlfn.XLOOKUP(PROTEIN_stoich[[#This Row],[uniprot]],[1]!UniprotIFO[Entry],[1]!UniprotIFO[protein_id in GSM model format],"")</f>
        <v>#REF!</v>
      </c>
    </row>
    <row r="5127" spans="1:20" x14ac:dyDescent="0.2">
      <c r="A51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RT14321</v>
      </c>
      <c r="B5127" t="s">
        <v>16768</v>
      </c>
      <c r="C5127" t="s">
        <v>16768</v>
      </c>
      <c r="D5127" t="s">
        <v>11152</v>
      </c>
      <c r="E5127" t="s">
        <v>4877</v>
      </c>
      <c r="G51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7" t="s">
        <v>4878</v>
      </c>
      <c r="I5127" s="25" cm="1">
        <f t="array" ref="I5127">SUMPRODUCT((LEN(PROTEIN_stoich[[#This Row],[sequence]])-LEN(SUBSTITUTE(PROTEIN_stoich[[#This Row],[sequence]],{"A";"C";"D";"E";"F";"G";"H";"I";"K";"L";"M";"N";"P";"Q";"R";"S";"T";"V";"W";"Y"},""))),{72.08;104.14;115.08;129.11;148.17;58.05;138.14;114.16;130.18;114.16;132.2;115.1;98.12;129.13;158.19;88.08;102.1;100.13;187.21;164.17})/1000</f>
        <v>32.413869999999996</v>
      </c>
      <c r="J5127" t="s">
        <v>12678</v>
      </c>
      <c r="K5127" s="4" t="s">
        <v>4880</v>
      </c>
      <c r="M5127">
        <f>LEN(SUBSTITUTE(PROTEIN_stoich[[#This Row],[sequence]],"*",""))</f>
        <v>288</v>
      </c>
      <c r="O5127" t="s">
        <v>16</v>
      </c>
      <c r="P5127" t="str">
        <f>_xlfn.LET(_xlpm.id,PROTEIN_stoich[[#This Row],[uniprot]],HYPERLINK("https://www.uniprot.org/uniprotkb/"&amp;_xlpm.id&amp;"/entry",_xlpm.id))</f>
        <v>A0A0K3CEZ4</v>
      </c>
      <c r="Q5127" t="e">
        <f>_xlfn.XLOOKUP(PROTEIN_stoich[[#This Row],[uniprot]],[1]!UniprotIFO[Entry],[1]!UniprotIFO[Gene Ontology IDs],"")</f>
        <v>#REF!</v>
      </c>
      <c r="R5127" t="e">
        <f>_xlfn.XLOOKUP(PROTEIN_stoich[[#This Row],[uniprot]],[1]!UniprotIFO[Entry],[1]!UniprotIFO[essential?],"")</f>
        <v>#REF!</v>
      </c>
      <c r="S5127" t="e">
        <f>_xlfn.XLOOKUP(PROTEIN_stoich[[#This Row],[sequence]],[2]!Table1[sequence_without_asterisks],[2]!Table1[protein_stoich seq matches],"")</f>
        <v>#REF!</v>
      </c>
      <c r="T5127" t="e">
        <f>_xlfn.XLOOKUP(PROTEIN_stoich[[#This Row],[uniprot]],[1]!UniprotIFO[Entry],[1]!UniprotIFO[protein_id in GSM model format],"")</f>
        <v>#REF!</v>
      </c>
    </row>
    <row r="5128" spans="1:20" x14ac:dyDescent="0.2">
      <c r="A51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A0A0K3CEZ1</v>
      </c>
      <c r="B5128" t="s">
        <v>11641</v>
      </c>
      <c r="C5128" t="s">
        <v>11641</v>
      </c>
      <c r="D5128" t="s">
        <v>11641</v>
      </c>
      <c r="E5128" t="s">
        <v>4877</v>
      </c>
      <c r="G51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8" t="s">
        <v>4878</v>
      </c>
      <c r="I5128" s="25" cm="1">
        <f t="array" ref="I5128">SUMPRODUCT((LEN(PROTEIN_stoich[[#This Row],[sequence]])-LEN(SUBSTITUTE(PROTEIN_stoich[[#This Row],[sequence]],{"A";"C";"D";"E";"F";"G";"H";"I";"K";"L";"M";"N";"P";"Q";"R";"S";"T";"V";"W";"Y"},""))),{72.08;104.14;115.08;129.11;148.17;58.05;138.14;114.16;130.18;114.16;132.2;115.1;98.12;129.13;158.19;88.08;102.1;100.13;187.21;164.17})/1000</f>
        <v>169.84966999999995</v>
      </c>
      <c r="J5128" t="s">
        <v>13166</v>
      </c>
      <c r="K5128" s="4" t="s">
        <v>4880</v>
      </c>
      <c r="M5128">
        <f>LEN(SUBSTITUTE(PROTEIN_stoich[[#This Row],[sequence]],"*",""))</f>
        <v>1546</v>
      </c>
      <c r="O5128" t="s">
        <v>16</v>
      </c>
      <c r="P5128" t="str">
        <f>_xlfn.LET(_xlpm.id,PROTEIN_stoich[[#This Row],[uniprot]],HYPERLINK("https://www.uniprot.org/uniprotkb/"&amp;_xlpm.id&amp;"/entry",_xlpm.id))</f>
        <v>A0A0K3CEZ1</v>
      </c>
      <c r="Q5128" t="e">
        <f>_xlfn.XLOOKUP(PROTEIN_stoich[[#This Row],[uniprot]],[1]!UniprotIFO[Entry],[1]!UniprotIFO[Gene Ontology IDs],"")</f>
        <v>#REF!</v>
      </c>
      <c r="R5128" t="e">
        <f>_xlfn.XLOOKUP(PROTEIN_stoich[[#This Row],[uniprot]],[1]!UniprotIFO[Entry],[1]!UniprotIFO[essential?],"")</f>
        <v>#REF!</v>
      </c>
      <c r="S5128" t="e">
        <f>_xlfn.XLOOKUP(PROTEIN_stoich[[#This Row],[sequence]],[2]!Table1[sequence_without_asterisks],[2]!Table1[protein_stoich seq matches],"")</f>
        <v>#REF!</v>
      </c>
      <c r="T5128" t="e">
        <f>_xlfn.XLOOKUP(PROTEIN_stoich[[#This Row],[uniprot]],[1]!UniprotIFO[Entry],[1]!UniprotIFO[protein_id in GSM model format],"")</f>
        <v>#REF!</v>
      </c>
    </row>
    <row r="5129" spans="1:20" x14ac:dyDescent="0.2">
      <c r="A51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RT12825</v>
      </c>
      <c r="B5129" t="s">
        <v>16852</v>
      </c>
      <c r="C5129" t="s">
        <v>16852</v>
      </c>
      <c r="D5129" t="s">
        <v>11319</v>
      </c>
      <c r="E5129" t="s">
        <v>4877</v>
      </c>
      <c r="G51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29" t="s">
        <v>4878</v>
      </c>
      <c r="I5129" s="25" cm="1">
        <f t="array" ref="I5129">SUMPRODUCT((LEN(PROTEIN_stoich[[#This Row],[sequence]])-LEN(SUBSTITUTE(PROTEIN_stoich[[#This Row],[sequence]],{"A";"C";"D";"E";"F";"G";"H";"I";"K";"L";"M";"N";"P";"Q";"R";"S";"T";"V";"W";"Y"},""))),{72.08;104.14;115.08;129.11;148.17;58.05;138.14;114.16;130.18;114.16;132.2;115.1;98.12;129.13;158.19;88.08;102.1;100.13;187.21;164.17})/1000</f>
        <v>39.678059999999995</v>
      </c>
      <c r="J5129" t="s">
        <v>12844</v>
      </c>
      <c r="K5129" s="4" t="s">
        <v>4880</v>
      </c>
      <c r="M5129">
        <f>LEN(SUBSTITUTE(PROTEIN_stoich[[#This Row],[sequence]],"*",""))</f>
        <v>370</v>
      </c>
      <c r="O5129" t="s">
        <v>16</v>
      </c>
      <c r="P5129" t="str">
        <f>_xlfn.LET(_xlpm.id,PROTEIN_stoich[[#This Row],[uniprot]],HYPERLINK("https://www.uniprot.org/uniprotkb/"&amp;_xlpm.id&amp;"/entry",_xlpm.id))</f>
        <v>A0A0K3CEY7</v>
      </c>
      <c r="Q5129" t="e">
        <f>_xlfn.XLOOKUP(PROTEIN_stoich[[#This Row],[uniprot]],[1]!UniprotIFO[Entry],[1]!UniprotIFO[Gene Ontology IDs],"")</f>
        <v>#REF!</v>
      </c>
      <c r="R5129" t="e">
        <f>_xlfn.XLOOKUP(PROTEIN_stoich[[#This Row],[uniprot]],[1]!UniprotIFO[Entry],[1]!UniprotIFO[essential?],"")</f>
        <v>#REF!</v>
      </c>
      <c r="S5129" t="e">
        <f>_xlfn.XLOOKUP(PROTEIN_stoich[[#This Row],[sequence]],[2]!Table1[sequence_without_asterisks],[2]!Table1[protein_stoich seq matches],"")</f>
        <v>#REF!</v>
      </c>
      <c r="T5129" t="e">
        <f>_xlfn.XLOOKUP(PROTEIN_stoich[[#This Row],[uniprot]],[1]!UniprotIFO[Entry],[1]!UniprotIFO[protein_id in GSM model format],"")</f>
        <v>#REF!</v>
      </c>
    </row>
    <row r="5130" spans="1:20" x14ac:dyDescent="0.2">
      <c r="A51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A0A0K3CEY0</v>
      </c>
      <c r="B5130" t="s">
        <v>11609</v>
      </c>
      <c r="C5130" t="s">
        <v>11609</v>
      </c>
      <c r="D5130" t="s">
        <v>11609</v>
      </c>
      <c r="E5130" t="s">
        <v>4877</v>
      </c>
      <c r="G51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0" t="s">
        <v>4878</v>
      </c>
      <c r="I5130" s="25" cm="1">
        <f t="array" ref="I5130">SUMPRODUCT((LEN(PROTEIN_stoich[[#This Row],[sequence]])-LEN(SUBSTITUTE(PROTEIN_stoich[[#This Row],[sequence]],{"A";"C";"D";"E";"F";"G";"H";"I";"K";"L";"M";"N";"P";"Q";"R";"S";"T";"V";"W";"Y"},""))),{72.08;104.14;115.08;129.11;148.17;58.05;138.14;114.16;130.18;114.16;132.2;115.1;98.12;129.13;158.19;88.08;102.1;100.13;187.21;164.17})/1000</f>
        <v>89.29959999999997</v>
      </c>
      <c r="J5130" t="s">
        <v>13134</v>
      </c>
      <c r="K5130" s="4" t="s">
        <v>4880</v>
      </c>
      <c r="M5130">
        <f>LEN(SUBSTITUTE(PROTEIN_stoich[[#This Row],[sequence]],"*",""))</f>
        <v>824</v>
      </c>
      <c r="O5130" t="s">
        <v>16</v>
      </c>
      <c r="P5130" t="str">
        <f>_xlfn.LET(_xlpm.id,PROTEIN_stoich[[#This Row],[uniprot]],HYPERLINK("https://www.uniprot.org/uniprotkb/"&amp;_xlpm.id&amp;"/entry",_xlpm.id))</f>
        <v>A0A0K3CEY0</v>
      </c>
      <c r="Q5130" t="e">
        <f>_xlfn.XLOOKUP(PROTEIN_stoich[[#This Row],[uniprot]],[1]!UniprotIFO[Entry],[1]!UniprotIFO[Gene Ontology IDs],"")</f>
        <v>#REF!</v>
      </c>
      <c r="R5130" t="e">
        <f>_xlfn.XLOOKUP(PROTEIN_stoich[[#This Row],[uniprot]],[1]!UniprotIFO[Entry],[1]!UniprotIFO[essential?],"")</f>
        <v>#REF!</v>
      </c>
      <c r="S5130" t="e">
        <f>_xlfn.XLOOKUP(PROTEIN_stoich[[#This Row],[sequence]],[2]!Table1[sequence_without_asterisks],[2]!Table1[protein_stoich seq matches],"")</f>
        <v>#REF!</v>
      </c>
      <c r="T5130" t="e">
        <f>_xlfn.XLOOKUP(PROTEIN_stoich[[#This Row],[uniprot]],[1]!UniprotIFO[Entry],[1]!UniprotIFO[protein_id in GSM model format],"")</f>
        <v>#REF!</v>
      </c>
    </row>
    <row r="5131" spans="1:20" x14ac:dyDescent="0.2">
      <c r="A51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RT12797</v>
      </c>
      <c r="B5131" t="s">
        <v>16851</v>
      </c>
      <c r="C5131" t="s">
        <v>16851</v>
      </c>
      <c r="D5131" t="s">
        <v>11318</v>
      </c>
      <c r="E5131" t="s">
        <v>4877</v>
      </c>
      <c r="G51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1" t="s">
        <v>4878</v>
      </c>
      <c r="I5131" s="25" cm="1">
        <f t="array" ref="I5131">SUMPRODUCT((LEN(PROTEIN_stoich[[#This Row],[sequence]])-LEN(SUBSTITUTE(PROTEIN_stoich[[#This Row],[sequence]],{"A";"C";"D";"E";"F";"G";"H";"I";"K";"L";"M";"N";"P";"Q";"R";"S";"T";"V";"W";"Y"},""))),{72.08;104.14;115.08;129.11;148.17;58.05;138.14;114.16;130.18;114.16;132.2;115.1;98.12;129.13;158.19;88.08;102.1;100.13;187.21;164.17})/1000</f>
        <v>69.606089999999995</v>
      </c>
      <c r="J5131" t="s">
        <v>12843</v>
      </c>
      <c r="K5131" s="4" t="s">
        <v>4880</v>
      </c>
      <c r="M5131">
        <f>LEN(SUBSTITUTE(PROTEIN_stoich[[#This Row],[sequence]],"*",""))</f>
        <v>624</v>
      </c>
      <c r="O5131" t="s">
        <v>16</v>
      </c>
      <c r="P5131" t="str">
        <f>_xlfn.LET(_xlpm.id,PROTEIN_stoich[[#This Row],[uniprot]],HYPERLINK("https://www.uniprot.org/uniprotkb/"&amp;_xlpm.id&amp;"/entry",_xlpm.id))</f>
        <v>A0A0K3CEX2</v>
      </c>
      <c r="Q5131" t="e">
        <f>_xlfn.XLOOKUP(PROTEIN_stoich[[#This Row],[uniprot]],[1]!UniprotIFO[Entry],[1]!UniprotIFO[Gene Ontology IDs],"")</f>
        <v>#REF!</v>
      </c>
      <c r="R5131" t="e">
        <f>_xlfn.XLOOKUP(PROTEIN_stoich[[#This Row],[uniprot]],[1]!UniprotIFO[Entry],[1]!UniprotIFO[essential?],"")</f>
        <v>#REF!</v>
      </c>
      <c r="S5131" t="e">
        <f>_xlfn.XLOOKUP(PROTEIN_stoich[[#This Row],[sequence]],[2]!Table1[sequence_without_asterisks],[2]!Table1[protein_stoich seq matches],"")</f>
        <v>#REF!</v>
      </c>
      <c r="T5131" t="e">
        <f>_xlfn.XLOOKUP(PROTEIN_stoich[[#This Row],[uniprot]],[1]!UniprotIFO[Entry],[1]!UniprotIFO[protein_id in GSM model format],"")</f>
        <v>#REF!</v>
      </c>
    </row>
    <row r="5132" spans="1:20" x14ac:dyDescent="0.2">
      <c r="A51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A0A0K3CEW5</v>
      </c>
      <c r="B5132" t="s">
        <v>11909</v>
      </c>
      <c r="C5132" t="s">
        <v>11909</v>
      </c>
      <c r="D5132" t="s">
        <v>11909</v>
      </c>
      <c r="E5132" t="s">
        <v>4877</v>
      </c>
      <c r="G51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2" t="s">
        <v>4878</v>
      </c>
      <c r="I5132" s="25" cm="1">
        <f t="array" ref="I5132">SUMPRODUCT((LEN(PROTEIN_stoich[[#This Row],[sequence]])-LEN(SUBSTITUTE(PROTEIN_stoich[[#This Row],[sequence]],{"A";"C";"D";"E";"F";"G";"H";"I";"K";"L";"M";"N";"P";"Q";"R";"S";"T";"V";"W";"Y"},""))),{72.08;104.14;115.08;129.11;148.17;58.05;138.14;114.16;130.18;114.16;132.2;115.1;98.12;129.13;158.19;88.08;102.1;100.13;187.21;164.17})/1000</f>
        <v>71.858500000000006</v>
      </c>
      <c r="J5132" t="s">
        <v>13431</v>
      </c>
      <c r="K5132" s="4" t="s">
        <v>4880</v>
      </c>
      <c r="M5132">
        <f>LEN(SUBSTITUTE(PROTEIN_stoich[[#This Row],[sequence]],"*",""))</f>
        <v>651</v>
      </c>
      <c r="O5132" t="s">
        <v>16</v>
      </c>
      <c r="P5132" t="str">
        <f>_xlfn.LET(_xlpm.id,PROTEIN_stoich[[#This Row],[uniprot]],HYPERLINK("https://www.uniprot.org/uniprotkb/"&amp;_xlpm.id&amp;"/entry",_xlpm.id))</f>
        <v>A0A0K3CEW5</v>
      </c>
      <c r="Q5132" t="e">
        <f>_xlfn.XLOOKUP(PROTEIN_stoich[[#This Row],[uniprot]],[1]!UniprotIFO[Entry],[1]!UniprotIFO[Gene Ontology IDs],"")</f>
        <v>#REF!</v>
      </c>
      <c r="R5132" t="e">
        <f>_xlfn.XLOOKUP(PROTEIN_stoich[[#This Row],[uniprot]],[1]!UniprotIFO[Entry],[1]!UniprotIFO[essential?],"")</f>
        <v>#REF!</v>
      </c>
      <c r="S5132" t="e">
        <f>_xlfn.XLOOKUP(PROTEIN_stoich[[#This Row],[sequence]],[2]!Table1[sequence_without_asterisks],[2]!Table1[protein_stoich seq matches],"")</f>
        <v>#REF!</v>
      </c>
      <c r="T5132" t="e">
        <f>_xlfn.XLOOKUP(PROTEIN_stoich[[#This Row],[uniprot]],[1]!UniprotIFO[Entry],[1]!UniprotIFO[protein_id in GSM model format],"")</f>
        <v>#REF!</v>
      </c>
    </row>
    <row r="5133" spans="1:20" x14ac:dyDescent="0.2">
      <c r="A51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RT12786</v>
      </c>
      <c r="B5133" t="s">
        <v>16699</v>
      </c>
      <c r="C5133" t="s">
        <v>16699</v>
      </c>
      <c r="D5133" t="s">
        <v>10901</v>
      </c>
      <c r="E5133" t="s">
        <v>4877</v>
      </c>
      <c r="G51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3" t="s">
        <v>4878</v>
      </c>
      <c r="I5133" s="25" cm="1">
        <f t="array" ref="I5133">SUMPRODUCT((LEN(PROTEIN_stoich[[#This Row],[sequence]])-LEN(SUBSTITUTE(PROTEIN_stoich[[#This Row],[sequence]],{"A";"C";"D";"E";"F";"G";"H";"I";"K";"L";"M";"N";"P";"Q";"R";"S";"T";"V";"W";"Y"},""))),{72.08;104.14;115.08;129.11;148.17;58.05;138.14;114.16;130.18;114.16;132.2;115.1;98.12;129.13;158.19;88.08;102.1;100.13;187.21;164.17})/1000</f>
        <v>46.76997999999999</v>
      </c>
      <c r="J5133" t="s">
        <v>12428</v>
      </c>
      <c r="K5133" s="4" t="s">
        <v>4880</v>
      </c>
      <c r="M5133">
        <f>LEN(SUBSTITUTE(PROTEIN_stoich[[#This Row],[sequence]],"*",""))</f>
        <v>430</v>
      </c>
      <c r="O5133" t="s">
        <v>16</v>
      </c>
      <c r="P5133" t="str">
        <f>_xlfn.LET(_xlpm.id,PROTEIN_stoich[[#This Row],[uniprot]],HYPERLINK("https://www.uniprot.org/uniprotkb/"&amp;_xlpm.id&amp;"/entry",_xlpm.id))</f>
        <v>A0A0K3CEW2</v>
      </c>
      <c r="Q5133" t="e">
        <f>_xlfn.XLOOKUP(PROTEIN_stoich[[#This Row],[uniprot]],[1]!UniprotIFO[Entry],[1]!UniprotIFO[Gene Ontology IDs],"")</f>
        <v>#REF!</v>
      </c>
      <c r="R5133" t="e">
        <f>_xlfn.XLOOKUP(PROTEIN_stoich[[#This Row],[uniprot]],[1]!UniprotIFO[Entry],[1]!UniprotIFO[essential?],"")</f>
        <v>#REF!</v>
      </c>
      <c r="S5133" t="e">
        <f>_xlfn.XLOOKUP(PROTEIN_stoich[[#This Row],[sequence]],[2]!Table1[sequence_without_asterisks],[2]!Table1[protein_stoich seq matches],"")</f>
        <v>#REF!</v>
      </c>
      <c r="T5133" t="e">
        <f>_xlfn.XLOOKUP(PROTEIN_stoich[[#This Row],[uniprot]],[1]!UniprotIFO[Entry],[1]!UniprotIFO[protein_id in GSM model format],"")</f>
        <v>#REF!</v>
      </c>
    </row>
    <row r="5134" spans="1:20" x14ac:dyDescent="0.2">
      <c r="A51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A0A0K3CEW1</v>
      </c>
      <c r="B5134" t="s">
        <v>11162</v>
      </c>
      <c r="C5134" t="s">
        <v>11162</v>
      </c>
      <c r="D5134" t="s">
        <v>11162</v>
      </c>
      <c r="E5134" t="s">
        <v>4877</v>
      </c>
      <c r="G51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4" t="s">
        <v>4878</v>
      </c>
      <c r="I5134" s="25" cm="1">
        <f t="array" ref="I5134">SUMPRODUCT((LEN(PROTEIN_stoich[[#This Row],[sequence]])-LEN(SUBSTITUTE(PROTEIN_stoich[[#This Row],[sequence]],{"A";"C";"D";"E";"F";"G";"H";"I";"K";"L";"M";"N";"P";"Q";"R";"S";"T";"V";"W";"Y"},""))),{72.08;104.14;115.08;129.11;148.17;58.05;138.14;114.16;130.18;114.16;132.2;115.1;98.12;129.13;158.19;88.08;102.1;100.13;187.21;164.17})/1000</f>
        <v>106.94895</v>
      </c>
      <c r="J5134" t="s">
        <v>12688</v>
      </c>
      <c r="K5134" s="4" t="s">
        <v>4880</v>
      </c>
      <c r="M5134">
        <f>LEN(SUBSTITUTE(PROTEIN_stoich[[#This Row],[sequence]],"*",""))</f>
        <v>998</v>
      </c>
      <c r="O5134" t="s">
        <v>16</v>
      </c>
      <c r="P5134" t="str">
        <f>_xlfn.LET(_xlpm.id,PROTEIN_stoich[[#This Row],[uniprot]],HYPERLINK("https://www.uniprot.org/uniprotkb/"&amp;_xlpm.id&amp;"/entry",_xlpm.id))</f>
        <v>A0A0K3CEW1</v>
      </c>
      <c r="Q5134" t="e">
        <f>_xlfn.XLOOKUP(PROTEIN_stoich[[#This Row],[uniprot]],[1]!UniprotIFO[Entry],[1]!UniprotIFO[Gene Ontology IDs],"")</f>
        <v>#REF!</v>
      </c>
      <c r="R5134" t="e">
        <f>_xlfn.XLOOKUP(PROTEIN_stoich[[#This Row],[uniprot]],[1]!UniprotIFO[Entry],[1]!UniprotIFO[essential?],"")</f>
        <v>#REF!</v>
      </c>
      <c r="S5134" t="e">
        <f>_xlfn.XLOOKUP(PROTEIN_stoich[[#This Row],[sequence]],[2]!Table1[sequence_without_asterisks],[2]!Table1[protein_stoich seq matches],"")</f>
        <v>#REF!</v>
      </c>
      <c r="T5134" t="e">
        <f>_xlfn.XLOOKUP(PROTEIN_stoich[[#This Row],[uniprot]],[1]!UniprotIFO[Entry],[1]!UniprotIFO[protein_id in GSM model format],"")</f>
        <v>#REF!</v>
      </c>
    </row>
    <row r="5135" spans="1:20" x14ac:dyDescent="0.2">
      <c r="A51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A0A0K3CEV9</v>
      </c>
      <c r="B5135" t="s">
        <v>11477</v>
      </c>
      <c r="C5135" t="s">
        <v>11477</v>
      </c>
      <c r="D5135" t="s">
        <v>11477</v>
      </c>
      <c r="E5135" t="s">
        <v>4877</v>
      </c>
      <c r="G51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5" t="s">
        <v>4878</v>
      </c>
      <c r="I5135" s="25" cm="1">
        <f t="array" ref="I5135">SUMPRODUCT((LEN(PROTEIN_stoich[[#This Row],[sequence]])-LEN(SUBSTITUTE(PROTEIN_stoich[[#This Row],[sequence]],{"A";"C";"D";"E";"F";"G";"H";"I";"K";"L";"M";"N";"P";"Q";"R";"S";"T";"V";"W";"Y"},""))),{72.08;104.14;115.08;129.11;148.17;58.05;138.14;114.16;130.18;114.16;132.2;115.1;98.12;129.13;158.19;88.08;102.1;100.13;187.21;164.17})/1000</f>
        <v>41.955390000000008</v>
      </c>
      <c r="J5135" t="s">
        <v>13002</v>
      </c>
      <c r="K5135" s="4" t="s">
        <v>4880</v>
      </c>
      <c r="M5135">
        <f>LEN(SUBSTITUTE(PROTEIN_stoich[[#This Row],[sequence]],"*",""))</f>
        <v>367</v>
      </c>
      <c r="O5135" t="s">
        <v>16</v>
      </c>
      <c r="P5135" t="str">
        <f>_xlfn.LET(_xlpm.id,PROTEIN_stoich[[#This Row],[uniprot]],HYPERLINK("https://www.uniprot.org/uniprotkb/"&amp;_xlpm.id&amp;"/entry",_xlpm.id))</f>
        <v>A0A0K3CEV9</v>
      </c>
      <c r="Q5135" t="e">
        <f>_xlfn.XLOOKUP(PROTEIN_stoich[[#This Row],[uniprot]],[1]!UniprotIFO[Entry],[1]!UniprotIFO[Gene Ontology IDs],"")</f>
        <v>#REF!</v>
      </c>
      <c r="R5135" t="e">
        <f>_xlfn.XLOOKUP(PROTEIN_stoich[[#This Row],[uniprot]],[1]!UniprotIFO[Entry],[1]!UniprotIFO[essential?],"")</f>
        <v>#REF!</v>
      </c>
      <c r="S5135" t="e">
        <f>_xlfn.XLOOKUP(PROTEIN_stoich[[#This Row],[sequence]],[2]!Table1[sequence_without_asterisks],[2]!Table1[protein_stoich seq matches],"")</f>
        <v>#REF!</v>
      </c>
      <c r="T5135" t="e">
        <f>_xlfn.XLOOKUP(PROTEIN_stoich[[#This Row],[uniprot]],[1]!UniprotIFO[Entry],[1]!UniprotIFO[protein_id in GSM model format],"")</f>
        <v>#REF!</v>
      </c>
    </row>
    <row r="5136" spans="1:20" x14ac:dyDescent="0.2">
      <c r="A51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A0A0K3CEV3</v>
      </c>
      <c r="B5136" t="s">
        <v>11020</v>
      </c>
      <c r="C5136" t="s">
        <v>11020</v>
      </c>
      <c r="D5136" t="s">
        <v>11020</v>
      </c>
      <c r="E5136" t="s">
        <v>4877</v>
      </c>
      <c r="G51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6" t="s">
        <v>4878</v>
      </c>
      <c r="I5136" s="25" cm="1">
        <f t="array" ref="I5136">SUMPRODUCT((LEN(PROTEIN_stoich[[#This Row],[sequence]])-LEN(SUBSTITUTE(PROTEIN_stoich[[#This Row],[sequence]],{"A";"C";"D";"E";"F";"G";"H";"I";"K";"L";"M";"N";"P";"Q";"R";"S";"T";"V";"W";"Y"},""))),{72.08;104.14;115.08;129.11;148.17;58.05;138.14;114.16;130.18;114.16;132.2;115.1;98.12;129.13;158.19;88.08;102.1;100.13;187.21;164.17})/1000</f>
        <v>42.56071</v>
      </c>
      <c r="J5136" t="s">
        <v>12546</v>
      </c>
      <c r="K5136" s="4" t="s">
        <v>4880</v>
      </c>
      <c r="M5136">
        <f>LEN(SUBSTITUTE(PROTEIN_stoich[[#This Row],[sequence]],"*",""))</f>
        <v>374</v>
      </c>
      <c r="O5136" t="s">
        <v>16</v>
      </c>
      <c r="P5136" t="str">
        <f>_xlfn.LET(_xlpm.id,PROTEIN_stoich[[#This Row],[uniprot]],HYPERLINK("https://www.uniprot.org/uniprotkb/"&amp;_xlpm.id&amp;"/entry",_xlpm.id))</f>
        <v>A0A0K3CEV3</v>
      </c>
      <c r="Q5136" t="e">
        <f>_xlfn.XLOOKUP(PROTEIN_stoich[[#This Row],[uniprot]],[1]!UniprotIFO[Entry],[1]!UniprotIFO[Gene Ontology IDs],"")</f>
        <v>#REF!</v>
      </c>
      <c r="R5136" t="e">
        <f>_xlfn.XLOOKUP(PROTEIN_stoich[[#This Row],[uniprot]],[1]!UniprotIFO[Entry],[1]!UniprotIFO[essential?],"")</f>
        <v>#REF!</v>
      </c>
      <c r="S5136" t="e">
        <f>_xlfn.XLOOKUP(PROTEIN_stoich[[#This Row],[sequence]],[2]!Table1[sequence_without_asterisks],[2]!Table1[protein_stoich seq matches],"")</f>
        <v>#REF!</v>
      </c>
      <c r="T5136" t="e">
        <f>_xlfn.XLOOKUP(PROTEIN_stoich[[#This Row],[uniprot]],[1]!UniprotIFO[Entry],[1]!UniprotIFO[protein_id in GSM model format],"")</f>
        <v>#REF!</v>
      </c>
    </row>
    <row r="5137" spans="1:20" x14ac:dyDescent="0.2">
      <c r="A51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RT14262</v>
      </c>
      <c r="B5137" t="s">
        <v>16973</v>
      </c>
      <c r="C5137" t="s">
        <v>16973</v>
      </c>
      <c r="D5137" t="s">
        <v>11565</v>
      </c>
      <c r="E5137" t="s">
        <v>4877</v>
      </c>
      <c r="G51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7" t="s">
        <v>4878</v>
      </c>
      <c r="I5137" s="25" cm="1">
        <f t="array" ref="I5137">SUMPRODUCT((LEN(PROTEIN_stoich[[#This Row],[sequence]])-LEN(SUBSTITUTE(PROTEIN_stoich[[#This Row],[sequence]],{"A";"C";"D";"E";"F";"G";"H";"I";"K";"L";"M";"N";"P";"Q";"R";"S";"T";"V";"W";"Y"},""))),{72.08;104.14;115.08;129.11;148.17;58.05;138.14;114.16;130.18;114.16;132.2;115.1;98.12;129.13;158.19;88.08;102.1;100.13;187.21;164.17})/1000</f>
        <v>80.857190000000003</v>
      </c>
      <c r="J5137" t="s">
        <v>13090</v>
      </c>
      <c r="K5137" s="4" t="s">
        <v>4880</v>
      </c>
      <c r="M5137">
        <f>LEN(SUBSTITUTE(PROTEIN_stoich[[#This Row],[sequence]],"*",""))</f>
        <v>732</v>
      </c>
      <c r="O5137" t="s">
        <v>16</v>
      </c>
      <c r="P5137" t="str">
        <f>_xlfn.LET(_xlpm.id,PROTEIN_stoich[[#This Row],[uniprot]],HYPERLINK("https://www.uniprot.org/uniprotkb/"&amp;_xlpm.id&amp;"/entry",_xlpm.id))</f>
        <v>A0A0K3CEU7</v>
      </c>
      <c r="Q5137" t="e">
        <f>_xlfn.XLOOKUP(PROTEIN_stoich[[#This Row],[uniprot]],[1]!UniprotIFO[Entry],[1]!UniprotIFO[Gene Ontology IDs],"")</f>
        <v>#REF!</v>
      </c>
      <c r="R5137" t="e">
        <f>_xlfn.XLOOKUP(PROTEIN_stoich[[#This Row],[uniprot]],[1]!UniprotIFO[Entry],[1]!UniprotIFO[essential?],"")</f>
        <v>#REF!</v>
      </c>
      <c r="S5137" t="e">
        <f>_xlfn.XLOOKUP(PROTEIN_stoich[[#This Row],[sequence]],[2]!Table1[sequence_without_asterisks],[2]!Table1[protein_stoich seq matches],"")</f>
        <v>#REF!</v>
      </c>
      <c r="T5137" t="e">
        <f>_xlfn.XLOOKUP(PROTEIN_stoich[[#This Row],[uniprot]],[1]!UniprotIFO[Entry],[1]!UniprotIFO[protein_id in GSM model format],"")</f>
        <v>#REF!</v>
      </c>
    </row>
    <row r="5138" spans="1:20" x14ac:dyDescent="0.2">
      <c r="A51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A0A0K3CEU1</v>
      </c>
      <c r="B5138" t="s">
        <v>10930</v>
      </c>
      <c r="C5138" t="s">
        <v>10930</v>
      </c>
      <c r="D5138" t="s">
        <v>10930</v>
      </c>
      <c r="E5138" t="s">
        <v>4877</v>
      </c>
      <c r="G51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8" t="s">
        <v>4878</v>
      </c>
      <c r="I5138" s="25" cm="1">
        <f t="array" ref="I5138">SUMPRODUCT((LEN(PROTEIN_stoich[[#This Row],[sequence]])-LEN(SUBSTITUTE(PROTEIN_stoich[[#This Row],[sequence]],{"A";"C";"D";"E";"F";"G";"H";"I";"K";"L";"M";"N";"P";"Q";"R";"S";"T";"V";"W";"Y"},""))),{72.08;104.14;115.08;129.11;148.17;58.05;138.14;114.16;130.18;114.16;132.2;115.1;98.12;129.13;158.19;88.08;102.1;100.13;187.21;164.17})/1000</f>
        <v>46.329740000000015</v>
      </c>
      <c r="J5138" t="s">
        <v>12456</v>
      </c>
      <c r="K5138" s="4" t="s">
        <v>4880</v>
      </c>
      <c r="M5138">
        <f>LEN(SUBSTITUTE(PROTEIN_stoich[[#This Row],[sequence]],"*",""))</f>
        <v>419</v>
      </c>
      <c r="O5138" t="s">
        <v>16</v>
      </c>
      <c r="P5138" t="str">
        <f>_xlfn.LET(_xlpm.id,PROTEIN_stoich[[#This Row],[uniprot]],HYPERLINK("https://www.uniprot.org/uniprotkb/"&amp;_xlpm.id&amp;"/entry",_xlpm.id))</f>
        <v>A0A0K3CEU1</v>
      </c>
      <c r="Q5138" t="e">
        <f>_xlfn.XLOOKUP(PROTEIN_stoich[[#This Row],[uniprot]],[1]!UniprotIFO[Entry],[1]!UniprotIFO[Gene Ontology IDs],"")</f>
        <v>#REF!</v>
      </c>
      <c r="R5138" t="e">
        <f>_xlfn.XLOOKUP(PROTEIN_stoich[[#This Row],[uniprot]],[1]!UniprotIFO[Entry],[1]!UniprotIFO[essential?],"")</f>
        <v>#REF!</v>
      </c>
      <c r="S5138" t="e">
        <f>_xlfn.XLOOKUP(PROTEIN_stoich[[#This Row],[sequence]],[2]!Table1[sequence_without_asterisks],[2]!Table1[protein_stoich seq matches],"")</f>
        <v>#REF!</v>
      </c>
      <c r="T5138" t="e">
        <f>_xlfn.XLOOKUP(PROTEIN_stoich[[#This Row],[uniprot]],[1]!UniprotIFO[Entry],[1]!UniprotIFO[protein_id in GSM model format],"")</f>
        <v>#REF!</v>
      </c>
    </row>
    <row r="5139" spans="1:20" x14ac:dyDescent="0.2">
      <c r="A51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RT14301</v>
      </c>
      <c r="B5139" t="s">
        <v>17120</v>
      </c>
      <c r="C5139" t="s">
        <v>17120</v>
      </c>
      <c r="D5139" t="s">
        <v>11993</v>
      </c>
      <c r="E5139" t="s">
        <v>4877</v>
      </c>
      <c r="G51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39" t="s">
        <v>4878</v>
      </c>
      <c r="I5139" s="25" cm="1">
        <f t="array" ref="I5139">SUMPRODUCT((LEN(PROTEIN_stoich[[#This Row],[sequence]])-LEN(SUBSTITUTE(PROTEIN_stoich[[#This Row],[sequence]],{"A";"C";"D";"E";"F";"G";"H";"I";"K";"L";"M";"N";"P";"Q";"R";"S";"T";"V";"W";"Y"},""))),{72.08;104.14;115.08;129.11;148.17;58.05;138.14;114.16;130.18;114.16;132.2;115.1;98.12;129.13;158.19;88.08;102.1;100.13;187.21;164.17})/1000</f>
        <v>59.394870000000012</v>
      </c>
      <c r="J5139" t="s">
        <v>13515</v>
      </c>
      <c r="K5139" s="4" t="s">
        <v>4880</v>
      </c>
      <c r="M5139">
        <f>LEN(SUBSTITUTE(PROTEIN_stoich[[#This Row],[sequence]],"*",""))</f>
        <v>552</v>
      </c>
      <c r="O5139" t="s">
        <v>16</v>
      </c>
      <c r="P5139" t="str">
        <f>_xlfn.LET(_xlpm.id,PROTEIN_stoich[[#This Row],[uniprot]],HYPERLINK("https://www.uniprot.org/uniprotkb/"&amp;_xlpm.id&amp;"/entry",_xlpm.id))</f>
        <v>A0A0K3CET1</v>
      </c>
      <c r="Q5139" t="e">
        <f>_xlfn.XLOOKUP(PROTEIN_stoich[[#This Row],[uniprot]],[1]!UniprotIFO[Entry],[1]!UniprotIFO[Gene Ontology IDs],"")</f>
        <v>#REF!</v>
      </c>
      <c r="R5139" t="e">
        <f>_xlfn.XLOOKUP(PROTEIN_stoich[[#This Row],[uniprot]],[1]!UniprotIFO[Entry],[1]!UniprotIFO[essential?],"")</f>
        <v>#REF!</v>
      </c>
      <c r="S5139" t="e">
        <f>_xlfn.XLOOKUP(PROTEIN_stoich[[#This Row],[sequence]],[2]!Table1[sequence_without_asterisks],[2]!Table1[protein_stoich seq matches],"")</f>
        <v>#REF!</v>
      </c>
      <c r="T5139" t="e">
        <f>_xlfn.XLOOKUP(PROTEIN_stoich[[#This Row],[uniprot]],[1]!UniprotIFO[Entry],[1]!UniprotIFO[protein_id in GSM model format],"")</f>
        <v>#REF!</v>
      </c>
    </row>
    <row r="5140" spans="1:20" x14ac:dyDescent="0.2">
      <c r="A51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A0A0K3CES6</v>
      </c>
      <c r="B5140" t="s">
        <v>11992</v>
      </c>
      <c r="C5140" t="s">
        <v>11992</v>
      </c>
      <c r="D5140" t="s">
        <v>11992</v>
      </c>
      <c r="E5140" t="s">
        <v>4877</v>
      </c>
      <c r="G51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0" t="s">
        <v>4878</v>
      </c>
      <c r="I5140" s="25" cm="1">
        <f t="array" ref="I5140">SUMPRODUCT((LEN(PROTEIN_stoich[[#This Row],[sequence]])-LEN(SUBSTITUTE(PROTEIN_stoich[[#This Row],[sequence]],{"A";"C";"D";"E";"F";"G";"H";"I";"K";"L";"M";"N";"P";"Q";"R";"S";"T";"V";"W";"Y"},""))),{72.08;104.14;115.08;129.11;148.17;58.05;138.14;114.16;130.18;114.16;132.2;115.1;98.12;129.13;158.19;88.08;102.1;100.13;187.21;164.17})/1000</f>
        <v>31.158539999999995</v>
      </c>
      <c r="J5140" t="s">
        <v>13514</v>
      </c>
      <c r="K5140" s="4" t="s">
        <v>4880</v>
      </c>
      <c r="M5140">
        <f>LEN(SUBSTITUTE(PROTEIN_stoich[[#This Row],[sequence]],"*",""))</f>
        <v>287</v>
      </c>
      <c r="O5140" t="s">
        <v>16</v>
      </c>
      <c r="P5140" t="str">
        <f>_xlfn.LET(_xlpm.id,PROTEIN_stoich[[#This Row],[uniprot]],HYPERLINK("https://www.uniprot.org/uniprotkb/"&amp;_xlpm.id&amp;"/entry",_xlpm.id))</f>
        <v>A0A0K3CES6</v>
      </c>
      <c r="Q5140" t="e">
        <f>_xlfn.XLOOKUP(PROTEIN_stoich[[#This Row],[uniprot]],[1]!UniprotIFO[Entry],[1]!UniprotIFO[Gene Ontology IDs],"")</f>
        <v>#REF!</v>
      </c>
      <c r="R5140" t="e">
        <f>_xlfn.XLOOKUP(PROTEIN_stoich[[#This Row],[uniprot]],[1]!UniprotIFO[Entry],[1]!UniprotIFO[essential?],"")</f>
        <v>#REF!</v>
      </c>
      <c r="S5140" t="e">
        <f>_xlfn.XLOOKUP(PROTEIN_stoich[[#This Row],[sequence]],[2]!Table1[sequence_without_asterisks],[2]!Table1[protein_stoich seq matches],"")</f>
        <v>#REF!</v>
      </c>
      <c r="T5140" t="e">
        <f>_xlfn.XLOOKUP(PROTEIN_stoich[[#This Row],[uniprot]],[1]!UniprotIFO[Entry],[1]!UniprotIFO[protein_id in GSM model format],"")</f>
        <v>#REF!</v>
      </c>
    </row>
    <row r="5141" spans="1:20" x14ac:dyDescent="0.2">
      <c r="A51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A0A0K3CES5</v>
      </c>
      <c r="B5141" t="s">
        <v>11948</v>
      </c>
      <c r="C5141" t="s">
        <v>11948</v>
      </c>
      <c r="D5141" t="s">
        <v>11948</v>
      </c>
      <c r="E5141" t="s">
        <v>4877</v>
      </c>
      <c r="G51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1" t="s">
        <v>4878</v>
      </c>
      <c r="I5141" s="25" cm="1">
        <f t="array" ref="I5141">SUMPRODUCT((LEN(PROTEIN_stoich[[#This Row],[sequence]])-LEN(SUBSTITUTE(PROTEIN_stoich[[#This Row],[sequence]],{"A";"C";"D";"E";"F";"G";"H";"I";"K";"L";"M";"N";"P";"Q";"R";"S";"T";"V";"W";"Y"},""))),{72.08;104.14;115.08;129.11;148.17;58.05;138.14;114.16;130.18;114.16;132.2;115.1;98.12;129.13;158.19;88.08;102.1;100.13;187.21;164.17})/1000</f>
        <v>69.188919999999996</v>
      </c>
      <c r="J5141" t="s">
        <v>13470</v>
      </c>
      <c r="K5141" s="4" t="s">
        <v>4880</v>
      </c>
      <c r="M5141">
        <f>LEN(SUBSTITUTE(PROTEIN_stoich[[#This Row],[sequence]],"*",""))</f>
        <v>644</v>
      </c>
      <c r="O5141" t="s">
        <v>16</v>
      </c>
      <c r="P5141" t="str">
        <f>_xlfn.LET(_xlpm.id,PROTEIN_stoich[[#This Row],[uniprot]],HYPERLINK("https://www.uniprot.org/uniprotkb/"&amp;_xlpm.id&amp;"/entry",_xlpm.id))</f>
        <v>A0A0K3CES5</v>
      </c>
      <c r="Q5141" t="e">
        <f>_xlfn.XLOOKUP(PROTEIN_stoich[[#This Row],[uniprot]],[1]!UniprotIFO[Entry],[1]!UniprotIFO[Gene Ontology IDs],"")</f>
        <v>#REF!</v>
      </c>
      <c r="R5141" t="e">
        <f>_xlfn.XLOOKUP(PROTEIN_stoich[[#This Row],[uniprot]],[1]!UniprotIFO[Entry],[1]!UniprotIFO[essential?],"")</f>
        <v>#REF!</v>
      </c>
      <c r="S5141" t="e">
        <f>_xlfn.XLOOKUP(PROTEIN_stoich[[#This Row],[sequence]],[2]!Table1[sequence_without_asterisks],[2]!Table1[protein_stoich seq matches],"")</f>
        <v>#REF!</v>
      </c>
      <c r="T5141" t="e">
        <f>_xlfn.XLOOKUP(PROTEIN_stoich[[#This Row],[uniprot]],[1]!UniprotIFO[Entry],[1]!UniprotIFO[protein_id in GSM model format],"")</f>
        <v>#REF!</v>
      </c>
    </row>
    <row r="5142" spans="1:20" x14ac:dyDescent="0.2">
      <c r="A51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RT15616</v>
      </c>
      <c r="B5142" t="s">
        <v>16800</v>
      </c>
      <c r="C5142" t="s">
        <v>16800</v>
      </c>
      <c r="D5142" t="s">
        <v>11262</v>
      </c>
      <c r="E5142" t="s">
        <v>4877</v>
      </c>
      <c r="G51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2" t="s">
        <v>4878</v>
      </c>
      <c r="I5142" s="25" cm="1">
        <f t="array" ref="I5142">SUMPRODUCT((LEN(PROTEIN_stoich[[#This Row],[sequence]])-LEN(SUBSTITUTE(PROTEIN_stoich[[#This Row],[sequence]],{"A";"C";"D";"E";"F";"G";"H";"I";"K";"L";"M";"N";"P";"Q";"R";"S";"T";"V";"W";"Y"},""))),{72.08;104.14;115.08;129.11;148.17;58.05;138.14;114.16;130.18;114.16;132.2;115.1;98.12;129.13;158.19;88.08;102.1;100.13;187.21;164.17})/1000</f>
        <v>39.483249999999991</v>
      </c>
      <c r="J5142" t="s">
        <v>12787</v>
      </c>
      <c r="K5142" s="4" t="s">
        <v>4880</v>
      </c>
      <c r="M5142">
        <f>LEN(SUBSTITUTE(PROTEIN_stoich[[#This Row],[sequence]],"*",""))</f>
        <v>346</v>
      </c>
      <c r="O5142" t="s">
        <v>16</v>
      </c>
      <c r="P5142" t="str">
        <f>_xlfn.LET(_xlpm.id,PROTEIN_stoich[[#This Row],[uniprot]],HYPERLINK("https://www.uniprot.org/uniprotkb/"&amp;_xlpm.id&amp;"/entry",_xlpm.id))</f>
        <v>A0A0K3CES0</v>
      </c>
      <c r="Q5142" t="e">
        <f>_xlfn.XLOOKUP(PROTEIN_stoich[[#This Row],[uniprot]],[1]!UniprotIFO[Entry],[1]!UniprotIFO[Gene Ontology IDs],"")</f>
        <v>#REF!</v>
      </c>
      <c r="R5142" t="e">
        <f>_xlfn.XLOOKUP(PROTEIN_stoich[[#This Row],[uniprot]],[1]!UniprotIFO[Entry],[1]!UniprotIFO[essential?],"")</f>
        <v>#REF!</v>
      </c>
      <c r="S5142" t="e">
        <f>_xlfn.XLOOKUP(PROTEIN_stoich[[#This Row],[sequence]],[2]!Table1[sequence_without_asterisks],[2]!Table1[protein_stoich seq matches],"")</f>
        <v>#REF!</v>
      </c>
      <c r="T5142" t="e">
        <f>_xlfn.XLOOKUP(PROTEIN_stoich[[#This Row],[uniprot]],[1]!UniprotIFO[Entry],[1]!UniprotIFO[protein_id in GSM model format],"")</f>
        <v>#REF!</v>
      </c>
    </row>
    <row r="5143" spans="1:20" x14ac:dyDescent="0.2">
      <c r="A51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RT14273</v>
      </c>
      <c r="B5143" t="s">
        <v>17129</v>
      </c>
      <c r="C5143" t="s">
        <v>17129</v>
      </c>
      <c r="D5143" t="s">
        <v>12012</v>
      </c>
      <c r="E5143" t="s">
        <v>4877</v>
      </c>
      <c r="G51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3" t="s">
        <v>4878</v>
      </c>
      <c r="I5143" s="25" cm="1">
        <f t="array" ref="I5143">SUMPRODUCT((LEN(PROTEIN_stoich[[#This Row],[sequence]])-LEN(SUBSTITUTE(PROTEIN_stoich[[#This Row],[sequence]],{"A";"C";"D";"E";"F";"G";"H";"I";"K";"L";"M";"N";"P";"Q";"R";"S";"T";"V";"W";"Y"},""))),{72.08;104.14;115.08;129.11;148.17;58.05;138.14;114.16;130.18;114.16;132.2;115.1;98.12;129.13;158.19;88.08;102.1;100.13;187.21;164.17})/1000</f>
        <v>64.299220000000005</v>
      </c>
      <c r="J5143" t="s">
        <v>13534</v>
      </c>
      <c r="K5143" s="4" t="s">
        <v>4880</v>
      </c>
      <c r="M5143">
        <f>LEN(SUBSTITUTE(PROTEIN_stoich[[#This Row],[sequence]],"*",""))</f>
        <v>583</v>
      </c>
      <c r="O5143" t="s">
        <v>16</v>
      </c>
      <c r="P5143" t="str">
        <f>_xlfn.LET(_xlpm.id,PROTEIN_stoich[[#This Row],[uniprot]],HYPERLINK("https://www.uniprot.org/uniprotkb/"&amp;_xlpm.id&amp;"/entry",_xlpm.id))</f>
        <v>A0A0K3CER2</v>
      </c>
      <c r="Q5143" t="e">
        <f>_xlfn.XLOOKUP(PROTEIN_stoich[[#This Row],[uniprot]],[1]!UniprotIFO[Entry],[1]!UniprotIFO[Gene Ontology IDs],"")</f>
        <v>#REF!</v>
      </c>
      <c r="R5143" t="e">
        <f>_xlfn.XLOOKUP(PROTEIN_stoich[[#This Row],[uniprot]],[1]!UniprotIFO[Entry],[1]!UniprotIFO[essential?],"")</f>
        <v>#REF!</v>
      </c>
      <c r="S5143" t="e">
        <f>_xlfn.XLOOKUP(PROTEIN_stoich[[#This Row],[sequence]],[2]!Table1[sequence_without_asterisks],[2]!Table1[protein_stoich seq matches],"")</f>
        <v>#REF!</v>
      </c>
      <c r="T5143" t="e">
        <f>_xlfn.XLOOKUP(PROTEIN_stoich[[#This Row],[uniprot]],[1]!UniprotIFO[Entry],[1]!UniprotIFO[protein_id in GSM model format],"")</f>
        <v>#REF!</v>
      </c>
    </row>
    <row r="5144" spans="1:20" x14ac:dyDescent="0.2">
      <c r="A51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RT15598</v>
      </c>
      <c r="B5144" t="s">
        <v>16449</v>
      </c>
      <c r="C5144" t="s">
        <v>16449</v>
      </c>
      <c r="D5144" t="s">
        <v>10582</v>
      </c>
      <c r="E5144" t="s">
        <v>4877</v>
      </c>
      <c r="G51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4" t="s">
        <v>4878</v>
      </c>
      <c r="I5144" s="25" cm="1">
        <f t="array" ref="I5144">SUMPRODUCT((LEN(PROTEIN_stoich[[#This Row],[sequence]])-LEN(SUBSTITUTE(PROTEIN_stoich[[#This Row],[sequence]],{"A";"C";"D";"E";"F";"G";"H";"I";"K";"L";"M";"N";"P";"Q";"R";"S";"T";"V";"W";"Y"},""))),{72.08;104.14;115.08;129.11;148.17;58.05;138.14;114.16;130.18;114.16;132.2;115.1;98.12;129.13;158.19;88.08;102.1;100.13;187.21;164.17})/1000</f>
        <v>50.906949999999988</v>
      </c>
      <c r="J5144" t="s">
        <v>12110</v>
      </c>
      <c r="K5144" s="4" t="s">
        <v>4880</v>
      </c>
      <c r="M5144">
        <f>LEN(SUBSTITUTE(PROTEIN_stoich[[#This Row],[sequence]],"*",""))</f>
        <v>458</v>
      </c>
      <c r="O5144" t="s">
        <v>16</v>
      </c>
      <c r="P5144" t="str">
        <f>_xlfn.LET(_xlpm.id,PROTEIN_stoich[[#This Row],[uniprot]],HYPERLINK("https://www.uniprot.org/uniprotkb/"&amp;_xlpm.id&amp;"/entry",_xlpm.id))</f>
        <v>A0A0K3CEQ7</v>
      </c>
      <c r="Q5144" t="e">
        <f>_xlfn.XLOOKUP(PROTEIN_stoich[[#This Row],[uniprot]],[1]!UniprotIFO[Entry],[1]!UniprotIFO[Gene Ontology IDs],"")</f>
        <v>#REF!</v>
      </c>
      <c r="R5144" t="e">
        <f>_xlfn.XLOOKUP(PROTEIN_stoich[[#This Row],[uniprot]],[1]!UniprotIFO[Entry],[1]!UniprotIFO[essential?],"")</f>
        <v>#REF!</v>
      </c>
      <c r="S5144" t="e">
        <f>_xlfn.XLOOKUP(PROTEIN_stoich[[#This Row],[sequence]],[2]!Table1[sequence_without_asterisks],[2]!Table1[protein_stoich seq matches],"")</f>
        <v>#REF!</v>
      </c>
      <c r="T5144" t="e">
        <f>_xlfn.XLOOKUP(PROTEIN_stoich[[#This Row],[uniprot]],[1]!UniprotIFO[Entry],[1]!UniprotIFO[protein_id in GSM model format],"")</f>
        <v>#REF!</v>
      </c>
    </row>
    <row r="5145" spans="1:20" x14ac:dyDescent="0.2">
      <c r="A51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RT15592</v>
      </c>
      <c r="B5145" t="s">
        <v>16694</v>
      </c>
      <c r="C5145" t="s">
        <v>16694</v>
      </c>
      <c r="D5145" t="s">
        <v>10882</v>
      </c>
      <c r="E5145" t="s">
        <v>4877</v>
      </c>
      <c r="G51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5" t="s">
        <v>4878</v>
      </c>
      <c r="I5145" s="25" cm="1">
        <f t="array" ref="I5145">SUMPRODUCT((LEN(PROTEIN_stoich[[#This Row],[sequence]])-LEN(SUBSTITUTE(PROTEIN_stoich[[#This Row],[sequence]],{"A";"C";"D";"E";"F";"G";"H";"I";"K";"L";"M";"N";"P";"Q";"R";"S";"T";"V";"W";"Y"},""))),{72.08;104.14;115.08;129.11;148.17;58.05;138.14;114.16;130.18;114.16;132.2;115.1;98.12;129.13;158.19;88.08;102.1;100.13;187.21;164.17})/1000</f>
        <v>61.626110000000011</v>
      </c>
      <c r="J5145" t="s">
        <v>12409</v>
      </c>
      <c r="K5145" s="4" t="s">
        <v>4880</v>
      </c>
      <c r="M5145">
        <f>LEN(SUBSTITUTE(PROTEIN_stoich[[#This Row],[sequence]],"*",""))</f>
        <v>566</v>
      </c>
      <c r="O5145" t="s">
        <v>16</v>
      </c>
      <c r="P5145" t="str">
        <f>_xlfn.LET(_xlpm.id,PROTEIN_stoich[[#This Row],[uniprot]],HYPERLINK("https://www.uniprot.org/uniprotkb/"&amp;_xlpm.id&amp;"/entry",_xlpm.id))</f>
        <v>A0A0K3CEQ2</v>
      </c>
      <c r="Q5145" t="e">
        <f>_xlfn.XLOOKUP(PROTEIN_stoich[[#This Row],[uniprot]],[1]!UniprotIFO[Entry],[1]!UniprotIFO[Gene Ontology IDs],"")</f>
        <v>#REF!</v>
      </c>
      <c r="R5145" t="e">
        <f>_xlfn.XLOOKUP(PROTEIN_stoich[[#This Row],[uniprot]],[1]!UniprotIFO[Entry],[1]!UniprotIFO[essential?],"")</f>
        <v>#REF!</v>
      </c>
      <c r="S5145" t="e">
        <f>_xlfn.XLOOKUP(PROTEIN_stoich[[#This Row],[sequence]],[2]!Table1[sequence_without_asterisks],[2]!Table1[protein_stoich seq matches],"")</f>
        <v>#REF!</v>
      </c>
      <c r="T5145" t="e">
        <f>_xlfn.XLOOKUP(PROTEIN_stoich[[#This Row],[uniprot]],[1]!UniprotIFO[Entry],[1]!UniprotIFO[protein_id in GSM model format],"")</f>
        <v>#REF!</v>
      </c>
    </row>
    <row r="5146" spans="1:20" x14ac:dyDescent="0.2">
      <c r="A51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A0A0K3CEP3</v>
      </c>
      <c r="B5146" t="s">
        <v>10996</v>
      </c>
      <c r="C5146" t="s">
        <v>10996</v>
      </c>
      <c r="D5146" t="s">
        <v>10996</v>
      </c>
      <c r="E5146" t="s">
        <v>4877</v>
      </c>
      <c r="G51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6" t="s">
        <v>4878</v>
      </c>
      <c r="I5146" s="25" cm="1">
        <f t="array" ref="I5146">SUMPRODUCT((LEN(PROTEIN_stoich[[#This Row],[sequence]])-LEN(SUBSTITUTE(PROTEIN_stoich[[#This Row],[sequence]],{"A";"C";"D";"E";"F";"G";"H";"I";"K";"L";"M";"N";"P";"Q";"R";"S";"T";"V";"W";"Y"},""))),{72.08;104.14;115.08;129.11;148.17;58.05;138.14;114.16;130.18;114.16;132.2;115.1;98.12;129.13;158.19;88.08;102.1;100.13;187.21;164.17})/1000</f>
        <v>56.121449999999996</v>
      </c>
      <c r="J5146" t="s">
        <v>12522</v>
      </c>
      <c r="K5146" s="4" t="s">
        <v>4880</v>
      </c>
      <c r="M5146">
        <f>LEN(SUBSTITUTE(PROTEIN_stoich[[#This Row],[sequence]],"*",""))</f>
        <v>518</v>
      </c>
      <c r="O5146" t="s">
        <v>16</v>
      </c>
      <c r="P5146" t="str">
        <f>_xlfn.LET(_xlpm.id,PROTEIN_stoich[[#This Row],[uniprot]],HYPERLINK("https://www.uniprot.org/uniprotkb/"&amp;_xlpm.id&amp;"/entry",_xlpm.id))</f>
        <v>A0A0K3CEP3</v>
      </c>
      <c r="Q5146" t="e">
        <f>_xlfn.XLOOKUP(PROTEIN_stoich[[#This Row],[uniprot]],[1]!UniprotIFO[Entry],[1]!UniprotIFO[Gene Ontology IDs],"")</f>
        <v>#REF!</v>
      </c>
      <c r="R5146" t="e">
        <f>_xlfn.XLOOKUP(PROTEIN_stoich[[#This Row],[uniprot]],[1]!UniprotIFO[Entry],[1]!UniprotIFO[essential?],"")</f>
        <v>#REF!</v>
      </c>
      <c r="S5146" t="e">
        <f>_xlfn.XLOOKUP(PROTEIN_stoich[[#This Row],[sequence]],[2]!Table1[sequence_without_asterisks],[2]!Table1[protein_stoich seq matches],"")</f>
        <v>#REF!</v>
      </c>
      <c r="T5146" t="e">
        <f>_xlfn.XLOOKUP(PROTEIN_stoich[[#This Row],[uniprot]],[1]!UniprotIFO[Entry],[1]!UniprotIFO[protein_id in GSM model format],"")</f>
        <v>#REF!</v>
      </c>
    </row>
    <row r="5147" spans="1:20" x14ac:dyDescent="0.2">
      <c r="A51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RT14676</v>
      </c>
      <c r="B5147" t="s">
        <v>16635</v>
      </c>
      <c r="C5147" t="s">
        <v>16635</v>
      </c>
      <c r="D5147" t="s">
        <v>10802</v>
      </c>
      <c r="E5147" t="s">
        <v>4877</v>
      </c>
      <c r="G51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7" t="s">
        <v>4878</v>
      </c>
      <c r="I5147" s="25" cm="1">
        <f t="array" ref="I5147">SUMPRODUCT((LEN(PROTEIN_stoich[[#This Row],[sequence]])-LEN(SUBSTITUTE(PROTEIN_stoich[[#This Row],[sequence]],{"A";"C";"D";"E";"F";"G";"H";"I";"K";"L";"M";"N";"P";"Q";"R";"S";"T";"V";"W";"Y"},""))),{72.08;104.14;115.08;129.11;148.17;58.05;138.14;114.16;130.18;114.16;132.2;115.1;98.12;129.13;158.19;88.08;102.1;100.13;187.21;164.17})/1000</f>
        <v>88.941410000000005</v>
      </c>
      <c r="J5147" t="s">
        <v>12330</v>
      </c>
      <c r="K5147" s="4" t="s">
        <v>4880</v>
      </c>
      <c r="M5147">
        <f>LEN(SUBSTITUTE(PROTEIN_stoich[[#This Row],[sequence]],"*",""))</f>
        <v>852</v>
      </c>
      <c r="O5147" t="s">
        <v>16</v>
      </c>
      <c r="P5147" t="str">
        <f>_xlfn.LET(_xlpm.id,PROTEIN_stoich[[#This Row],[uniprot]],HYPERLINK("https://www.uniprot.org/uniprotkb/"&amp;_xlpm.id&amp;"/entry",_xlpm.id))</f>
        <v>A0A0K3CEP2</v>
      </c>
      <c r="Q5147" t="e">
        <f>_xlfn.XLOOKUP(PROTEIN_stoich[[#This Row],[uniprot]],[1]!UniprotIFO[Entry],[1]!UniprotIFO[Gene Ontology IDs],"")</f>
        <v>#REF!</v>
      </c>
      <c r="R5147" t="e">
        <f>_xlfn.XLOOKUP(PROTEIN_stoich[[#This Row],[uniprot]],[1]!UniprotIFO[Entry],[1]!UniprotIFO[essential?],"")</f>
        <v>#REF!</v>
      </c>
      <c r="S5147" t="e">
        <f>_xlfn.XLOOKUP(PROTEIN_stoich[[#This Row],[sequence]],[2]!Table1[sequence_without_asterisks],[2]!Table1[protein_stoich seq matches],"")</f>
        <v>#REF!</v>
      </c>
      <c r="T5147" t="e">
        <f>_xlfn.XLOOKUP(PROTEIN_stoich[[#This Row],[uniprot]],[1]!UniprotIFO[Entry],[1]!UniprotIFO[protein_id in GSM model format],"")</f>
        <v>#REF!</v>
      </c>
    </row>
    <row r="5148" spans="1:20" x14ac:dyDescent="0.2">
      <c r="A51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RT15576</v>
      </c>
      <c r="B5148" t="s">
        <v>16678</v>
      </c>
      <c r="C5148" t="s">
        <v>16678</v>
      </c>
      <c r="D5148" t="s">
        <v>10845</v>
      </c>
      <c r="E5148" t="s">
        <v>4877</v>
      </c>
      <c r="G51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8" t="s">
        <v>4878</v>
      </c>
      <c r="I5148" s="25" cm="1">
        <f t="array" ref="I5148">SUMPRODUCT((LEN(PROTEIN_stoich[[#This Row],[sequence]])-LEN(SUBSTITUTE(PROTEIN_stoich[[#This Row],[sequence]],{"A";"C";"D";"E";"F";"G";"H";"I";"K";"L";"M";"N";"P";"Q";"R";"S";"T";"V";"W";"Y"},""))),{72.08;104.14;115.08;129.11;148.17;58.05;138.14;114.16;130.18;114.16;132.2;115.1;98.12;129.13;158.19;88.08;102.1;100.13;187.21;164.17})/1000</f>
        <v>122.66484000000001</v>
      </c>
      <c r="J5148" t="s">
        <v>12373</v>
      </c>
      <c r="K5148" s="4" t="s">
        <v>4880</v>
      </c>
      <c r="M5148">
        <f>LEN(SUBSTITUTE(PROTEIN_stoich[[#This Row],[sequence]],"*",""))</f>
        <v>1125</v>
      </c>
      <c r="O5148" t="s">
        <v>16</v>
      </c>
      <c r="P5148" t="str">
        <f>_xlfn.LET(_xlpm.id,PROTEIN_stoich[[#This Row],[uniprot]],HYPERLINK("https://www.uniprot.org/uniprotkb/"&amp;_xlpm.id&amp;"/entry",_xlpm.id))</f>
        <v>A0A0K3CEP0</v>
      </c>
      <c r="Q5148" t="e">
        <f>_xlfn.XLOOKUP(PROTEIN_stoich[[#This Row],[uniprot]],[1]!UniprotIFO[Entry],[1]!UniprotIFO[Gene Ontology IDs],"")</f>
        <v>#REF!</v>
      </c>
      <c r="R5148" t="e">
        <f>_xlfn.XLOOKUP(PROTEIN_stoich[[#This Row],[uniprot]],[1]!UniprotIFO[Entry],[1]!UniprotIFO[essential?],"")</f>
        <v>#REF!</v>
      </c>
      <c r="S5148" t="e">
        <f>_xlfn.XLOOKUP(PROTEIN_stoich[[#This Row],[sequence]],[2]!Table1[sequence_without_asterisks],[2]!Table1[protein_stoich seq matches],"")</f>
        <v>#REF!</v>
      </c>
      <c r="T5148" t="e">
        <f>_xlfn.XLOOKUP(PROTEIN_stoich[[#This Row],[uniprot]],[1]!UniprotIFO[Entry],[1]!UniprotIFO[protein_id in GSM model format],"")</f>
        <v>#REF!</v>
      </c>
    </row>
    <row r="5149" spans="1:20" x14ac:dyDescent="0.2">
      <c r="A51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A0A0K3CEN7</v>
      </c>
      <c r="B5149" t="s">
        <v>11784</v>
      </c>
      <c r="C5149" t="s">
        <v>11784</v>
      </c>
      <c r="D5149" t="s">
        <v>11784</v>
      </c>
      <c r="E5149" t="s">
        <v>4877</v>
      </c>
      <c r="G51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49" t="s">
        <v>4878</v>
      </c>
      <c r="I5149" s="25" cm="1">
        <f t="array" ref="I5149">SUMPRODUCT((LEN(PROTEIN_stoich[[#This Row],[sequence]])-LEN(SUBSTITUTE(PROTEIN_stoich[[#This Row],[sequence]],{"A";"C";"D";"E";"F";"G";"H";"I";"K";"L";"M";"N";"P";"Q";"R";"S";"T";"V";"W";"Y"},""))),{72.08;104.14;115.08;129.11;148.17;58.05;138.14;114.16;130.18;114.16;132.2;115.1;98.12;129.13;158.19;88.08;102.1;100.13;187.21;164.17})/1000</f>
        <v>54.570189999999997</v>
      </c>
      <c r="J5149" t="s">
        <v>13309</v>
      </c>
      <c r="K5149" s="4" t="s">
        <v>4880</v>
      </c>
      <c r="M5149">
        <f>LEN(SUBSTITUTE(PROTEIN_stoich[[#This Row],[sequence]],"*",""))</f>
        <v>506</v>
      </c>
      <c r="O5149" t="s">
        <v>16</v>
      </c>
      <c r="P5149" t="str">
        <f>_xlfn.LET(_xlpm.id,PROTEIN_stoich[[#This Row],[uniprot]],HYPERLINK("https://www.uniprot.org/uniprotkb/"&amp;_xlpm.id&amp;"/entry",_xlpm.id))</f>
        <v>A0A0K3CEN7</v>
      </c>
      <c r="Q5149" t="e">
        <f>_xlfn.XLOOKUP(PROTEIN_stoich[[#This Row],[uniprot]],[1]!UniprotIFO[Entry],[1]!UniprotIFO[Gene Ontology IDs],"")</f>
        <v>#REF!</v>
      </c>
      <c r="R5149" t="e">
        <f>_xlfn.XLOOKUP(PROTEIN_stoich[[#This Row],[uniprot]],[1]!UniprotIFO[Entry],[1]!UniprotIFO[essential?],"")</f>
        <v>#REF!</v>
      </c>
      <c r="S5149" t="e">
        <f>_xlfn.XLOOKUP(PROTEIN_stoich[[#This Row],[sequence]],[2]!Table1[sequence_without_asterisks],[2]!Table1[protein_stoich seq matches],"")</f>
        <v>#REF!</v>
      </c>
      <c r="T5149" t="e">
        <f>_xlfn.XLOOKUP(PROTEIN_stoich[[#This Row],[uniprot]],[1]!UniprotIFO[Entry],[1]!UniprotIFO[protein_id in GSM model format],"")</f>
        <v>#REF!</v>
      </c>
    </row>
    <row r="5150" spans="1:20" x14ac:dyDescent="0.2">
      <c r="A51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RT14240</v>
      </c>
      <c r="B5150" t="s">
        <v>16562</v>
      </c>
      <c r="C5150" t="s">
        <v>16562</v>
      </c>
      <c r="D5150" t="s">
        <v>10729</v>
      </c>
      <c r="E5150" t="s">
        <v>4877</v>
      </c>
      <c r="G51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0" t="s">
        <v>4878</v>
      </c>
      <c r="I5150" s="25" cm="1">
        <f t="array" ref="I5150">SUMPRODUCT((LEN(PROTEIN_stoich[[#This Row],[sequence]])-LEN(SUBSTITUTE(PROTEIN_stoich[[#This Row],[sequence]],{"A";"C";"D";"E";"F";"G";"H";"I";"K";"L";"M";"N";"P";"Q";"R";"S";"T";"V";"W";"Y"},""))),{72.08;104.14;115.08;129.11;148.17;58.05;138.14;114.16;130.18;114.16;132.2;115.1;98.12;129.13;158.19;88.08;102.1;100.13;187.21;164.17})/1000</f>
        <v>147.08742000000001</v>
      </c>
      <c r="J5150" t="s">
        <v>12257</v>
      </c>
      <c r="K5150" s="4" t="s">
        <v>4880</v>
      </c>
      <c r="M5150">
        <f>LEN(SUBSTITUTE(PROTEIN_stoich[[#This Row],[sequence]],"*",""))</f>
        <v>1308</v>
      </c>
      <c r="O5150" t="s">
        <v>16</v>
      </c>
      <c r="P5150" t="str">
        <f>_xlfn.LET(_xlpm.id,PROTEIN_stoich[[#This Row],[uniprot]],HYPERLINK("https://www.uniprot.org/uniprotkb/"&amp;_xlpm.id&amp;"/entry",_xlpm.id))</f>
        <v>A0A0K3CEN6</v>
      </c>
      <c r="Q5150" t="e">
        <f>_xlfn.XLOOKUP(PROTEIN_stoich[[#This Row],[uniprot]],[1]!UniprotIFO[Entry],[1]!UniprotIFO[Gene Ontology IDs],"")</f>
        <v>#REF!</v>
      </c>
      <c r="R5150" t="e">
        <f>_xlfn.XLOOKUP(PROTEIN_stoich[[#This Row],[uniprot]],[1]!UniprotIFO[Entry],[1]!UniprotIFO[essential?],"")</f>
        <v>#REF!</v>
      </c>
      <c r="S5150" t="e">
        <f>_xlfn.XLOOKUP(PROTEIN_stoich[[#This Row],[sequence]],[2]!Table1[sequence_without_asterisks],[2]!Table1[protein_stoich seq matches],"")</f>
        <v>#REF!</v>
      </c>
      <c r="T5150" t="e">
        <f>_xlfn.XLOOKUP(PROTEIN_stoich[[#This Row],[uniprot]],[1]!UniprotIFO[Entry],[1]!UniprotIFO[protein_id in GSM model format],"")</f>
        <v>#REF!</v>
      </c>
    </row>
    <row r="5151" spans="1:20" x14ac:dyDescent="0.2">
      <c r="A51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A0A0K3CEN5</v>
      </c>
      <c r="B5151" t="s">
        <v>11494</v>
      </c>
      <c r="C5151" t="s">
        <v>11494</v>
      </c>
      <c r="D5151" t="s">
        <v>11494</v>
      </c>
      <c r="E5151" t="s">
        <v>4877</v>
      </c>
      <c r="G51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1" t="s">
        <v>4878</v>
      </c>
      <c r="I5151" s="25" cm="1">
        <f t="array" ref="I5151">SUMPRODUCT((LEN(PROTEIN_stoich[[#This Row],[sequence]])-LEN(SUBSTITUTE(PROTEIN_stoich[[#This Row],[sequence]],{"A";"C";"D";"E";"F";"G";"H";"I";"K";"L";"M";"N";"P";"Q";"R";"S";"T";"V";"W";"Y"},""))),{72.08;104.14;115.08;129.11;148.17;58.05;138.14;114.16;130.18;114.16;132.2;115.1;98.12;129.13;158.19;88.08;102.1;100.13;187.21;164.17})/1000</f>
        <v>48.172470000000004</v>
      </c>
      <c r="J5151" t="s">
        <v>13019</v>
      </c>
      <c r="K5151" s="4" t="s">
        <v>4880</v>
      </c>
      <c r="M5151">
        <f>LEN(SUBSTITUTE(PROTEIN_stoich[[#This Row],[sequence]],"*",""))</f>
        <v>449</v>
      </c>
      <c r="O5151" t="s">
        <v>16</v>
      </c>
      <c r="P5151" t="str">
        <f>_xlfn.LET(_xlpm.id,PROTEIN_stoich[[#This Row],[uniprot]],HYPERLINK("https://www.uniprot.org/uniprotkb/"&amp;_xlpm.id&amp;"/entry",_xlpm.id))</f>
        <v>A0A0K3CEN5</v>
      </c>
      <c r="Q5151" t="e">
        <f>_xlfn.XLOOKUP(PROTEIN_stoich[[#This Row],[uniprot]],[1]!UniprotIFO[Entry],[1]!UniprotIFO[Gene Ontology IDs],"")</f>
        <v>#REF!</v>
      </c>
      <c r="R5151" t="e">
        <f>_xlfn.XLOOKUP(PROTEIN_stoich[[#This Row],[uniprot]],[1]!UniprotIFO[Entry],[1]!UniprotIFO[essential?],"")</f>
        <v>#REF!</v>
      </c>
      <c r="S5151" t="e">
        <f>_xlfn.XLOOKUP(PROTEIN_stoich[[#This Row],[sequence]],[2]!Table1[sequence_without_asterisks],[2]!Table1[protein_stoich seq matches],"")</f>
        <v>#REF!</v>
      </c>
      <c r="T5151" t="e">
        <f>_xlfn.XLOOKUP(PROTEIN_stoich[[#This Row],[uniprot]],[1]!UniprotIFO[Entry],[1]!UniprotIFO[protein_id in GSM model format],"")</f>
        <v>#REF!</v>
      </c>
    </row>
    <row r="5152" spans="1:20" x14ac:dyDescent="0.2">
      <c r="A51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A0A0K3CEM9</v>
      </c>
      <c r="B5152" t="s">
        <v>11859</v>
      </c>
      <c r="C5152" t="s">
        <v>11859</v>
      </c>
      <c r="D5152" t="s">
        <v>11859</v>
      </c>
      <c r="E5152" t="s">
        <v>4877</v>
      </c>
      <c r="G51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2" t="s">
        <v>4878</v>
      </c>
      <c r="I5152" s="25" cm="1">
        <f t="array" ref="I5152">SUMPRODUCT((LEN(PROTEIN_stoich[[#This Row],[sequence]])-LEN(SUBSTITUTE(PROTEIN_stoich[[#This Row],[sequence]],{"A";"C";"D";"E";"F";"G";"H";"I";"K";"L";"M";"N";"P";"Q";"R";"S";"T";"V";"W";"Y"},""))),{72.08;104.14;115.08;129.11;148.17;58.05;138.14;114.16;130.18;114.16;132.2;115.1;98.12;129.13;158.19;88.08;102.1;100.13;187.21;164.17})/1000</f>
        <v>21.049039999999994</v>
      </c>
      <c r="J5152" t="s">
        <v>13381</v>
      </c>
      <c r="K5152" s="4" t="s">
        <v>4880</v>
      </c>
      <c r="M5152">
        <f>LEN(SUBSTITUTE(PROTEIN_stoich[[#This Row],[sequence]],"*",""))</f>
        <v>196</v>
      </c>
      <c r="O5152" t="s">
        <v>16</v>
      </c>
      <c r="P5152" t="str">
        <f>_xlfn.LET(_xlpm.id,PROTEIN_stoich[[#This Row],[uniprot]],HYPERLINK("https://www.uniprot.org/uniprotkb/"&amp;_xlpm.id&amp;"/entry",_xlpm.id))</f>
        <v>A0A0K3CEM9</v>
      </c>
      <c r="Q5152" t="e">
        <f>_xlfn.XLOOKUP(PROTEIN_stoich[[#This Row],[uniprot]],[1]!UniprotIFO[Entry],[1]!UniprotIFO[Gene Ontology IDs],"")</f>
        <v>#REF!</v>
      </c>
      <c r="R5152" t="e">
        <f>_xlfn.XLOOKUP(PROTEIN_stoich[[#This Row],[uniprot]],[1]!UniprotIFO[Entry],[1]!UniprotIFO[essential?],"")</f>
        <v>#REF!</v>
      </c>
      <c r="S5152" t="e">
        <f>_xlfn.XLOOKUP(PROTEIN_stoich[[#This Row],[sequence]],[2]!Table1[sequence_without_asterisks],[2]!Table1[protein_stoich seq matches],"")</f>
        <v>#REF!</v>
      </c>
      <c r="T5152" t="e">
        <f>_xlfn.XLOOKUP(PROTEIN_stoich[[#This Row],[uniprot]],[1]!UniprotIFO[Entry],[1]!UniprotIFO[protein_id in GSM model format],"")</f>
        <v>#REF!</v>
      </c>
    </row>
    <row r="5153" spans="1:20" x14ac:dyDescent="0.2">
      <c r="A51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A0A0K3CEM7</v>
      </c>
      <c r="B5153" t="s">
        <v>11789</v>
      </c>
      <c r="C5153" t="s">
        <v>11789</v>
      </c>
      <c r="D5153" t="s">
        <v>11789</v>
      </c>
      <c r="E5153" t="s">
        <v>4877</v>
      </c>
      <c r="G51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3" t="s">
        <v>4878</v>
      </c>
      <c r="I5153" s="25" cm="1">
        <f t="array" ref="I5153">SUMPRODUCT((LEN(PROTEIN_stoich[[#This Row],[sequence]])-LEN(SUBSTITUTE(PROTEIN_stoich[[#This Row],[sequence]],{"A";"C";"D";"E";"F";"G";"H";"I";"K";"L";"M";"N";"P";"Q";"R";"S";"T";"V";"W";"Y"},""))),{72.08;104.14;115.08;129.11;148.17;58.05;138.14;114.16;130.18;114.16;132.2;115.1;98.12;129.13;158.19;88.08;102.1;100.13;187.21;164.17})/1000</f>
        <v>71.935929999999999</v>
      </c>
      <c r="J5153" t="s">
        <v>13314</v>
      </c>
      <c r="K5153" s="4" t="s">
        <v>4880</v>
      </c>
      <c r="M5153">
        <f>LEN(SUBSTITUTE(PROTEIN_stoich[[#This Row],[sequence]],"*",""))</f>
        <v>654</v>
      </c>
      <c r="O5153" t="s">
        <v>16</v>
      </c>
      <c r="P5153" t="str">
        <f>_xlfn.LET(_xlpm.id,PROTEIN_stoich[[#This Row],[uniprot]],HYPERLINK("https://www.uniprot.org/uniprotkb/"&amp;_xlpm.id&amp;"/entry",_xlpm.id))</f>
        <v>A0A0K3CEM7</v>
      </c>
      <c r="Q5153" t="e">
        <f>_xlfn.XLOOKUP(PROTEIN_stoich[[#This Row],[uniprot]],[1]!UniprotIFO[Entry],[1]!UniprotIFO[Gene Ontology IDs],"")</f>
        <v>#REF!</v>
      </c>
      <c r="R5153" t="e">
        <f>_xlfn.XLOOKUP(PROTEIN_stoich[[#This Row],[uniprot]],[1]!UniprotIFO[Entry],[1]!UniprotIFO[essential?],"")</f>
        <v>#REF!</v>
      </c>
      <c r="S5153" t="e">
        <f>_xlfn.XLOOKUP(PROTEIN_stoich[[#This Row],[sequence]],[2]!Table1[sequence_without_asterisks],[2]!Table1[protein_stoich seq matches],"")</f>
        <v>#REF!</v>
      </c>
      <c r="T5153" t="e">
        <f>_xlfn.XLOOKUP(PROTEIN_stoich[[#This Row],[uniprot]],[1]!UniprotIFO[Entry],[1]!UniprotIFO[protein_id in GSM model format],"")</f>
        <v>#REF!</v>
      </c>
    </row>
    <row r="5154" spans="1:20" x14ac:dyDescent="0.2">
      <c r="A51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RT14208</v>
      </c>
      <c r="B5154" t="s">
        <v>17030</v>
      </c>
      <c r="C5154" t="s">
        <v>17030</v>
      </c>
      <c r="D5154" t="s">
        <v>11681</v>
      </c>
      <c r="E5154" t="s">
        <v>4877</v>
      </c>
      <c r="G51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4" t="s">
        <v>4878</v>
      </c>
      <c r="I5154" s="25" cm="1">
        <f t="array" ref="I5154">SUMPRODUCT((LEN(PROTEIN_stoich[[#This Row],[sequence]])-LEN(SUBSTITUTE(PROTEIN_stoich[[#This Row],[sequence]],{"A";"C";"D";"E";"F";"G";"H";"I";"K";"L";"M";"N";"P";"Q";"R";"S";"T";"V";"W";"Y"},""))),{72.08;104.14;115.08;129.11;148.17;58.05;138.14;114.16;130.18;114.16;132.2;115.1;98.12;129.13;158.19;88.08;102.1;100.13;187.21;164.17})/1000</f>
        <v>81.662269999999992</v>
      </c>
      <c r="J5154" t="s">
        <v>13206</v>
      </c>
      <c r="K5154" s="4" t="s">
        <v>4880</v>
      </c>
      <c r="M5154">
        <f>LEN(SUBSTITUTE(PROTEIN_stoich[[#This Row],[sequence]],"*",""))</f>
        <v>730</v>
      </c>
      <c r="O5154" t="s">
        <v>16</v>
      </c>
      <c r="P5154" t="str">
        <f>_xlfn.LET(_xlpm.id,PROTEIN_stoich[[#This Row],[uniprot]],HYPERLINK("https://www.uniprot.org/uniprotkb/"&amp;_xlpm.id&amp;"/entry",_xlpm.id))</f>
        <v>A0A0K3CEM5</v>
      </c>
      <c r="Q5154" t="e">
        <f>_xlfn.XLOOKUP(PROTEIN_stoich[[#This Row],[uniprot]],[1]!UniprotIFO[Entry],[1]!UniprotIFO[Gene Ontology IDs],"")</f>
        <v>#REF!</v>
      </c>
      <c r="R5154" t="e">
        <f>_xlfn.XLOOKUP(PROTEIN_stoich[[#This Row],[uniprot]],[1]!UniprotIFO[Entry],[1]!UniprotIFO[essential?],"")</f>
        <v>#REF!</v>
      </c>
      <c r="S5154" t="e">
        <f>_xlfn.XLOOKUP(PROTEIN_stoich[[#This Row],[sequence]],[2]!Table1[sequence_without_asterisks],[2]!Table1[protein_stoich seq matches],"")</f>
        <v>#REF!</v>
      </c>
      <c r="T5154" t="e">
        <f>_xlfn.XLOOKUP(PROTEIN_stoich[[#This Row],[uniprot]],[1]!UniprotIFO[Entry],[1]!UniprotIFO[protein_id in GSM model format],"")</f>
        <v>#REF!</v>
      </c>
    </row>
    <row r="5155" spans="1:20" x14ac:dyDescent="0.2">
      <c r="A51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RT14224</v>
      </c>
      <c r="B5155" t="s">
        <v>16798</v>
      </c>
      <c r="C5155" t="s">
        <v>16798</v>
      </c>
      <c r="D5155" t="s">
        <v>11257</v>
      </c>
      <c r="E5155" t="s">
        <v>4877</v>
      </c>
      <c r="G51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5" t="s">
        <v>4878</v>
      </c>
      <c r="I5155" s="25" cm="1">
        <f t="array" ref="I5155">SUMPRODUCT((LEN(PROTEIN_stoich[[#This Row],[sequence]])-LEN(SUBSTITUTE(PROTEIN_stoich[[#This Row],[sequence]],{"A";"C";"D";"E";"F";"G";"H";"I";"K";"L";"M";"N";"P";"Q";"R";"S";"T";"V";"W";"Y"},""))),{72.08;104.14;115.08;129.11;148.17;58.05;138.14;114.16;130.18;114.16;132.2;115.1;98.12;129.13;158.19;88.08;102.1;100.13;187.21;164.17})/1000</f>
        <v>20.43346</v>
      </c>
      <c r="J5155" t="s">
        <v>12782</v>
      </c>
      <c r="K5155" s="4" t="s">
        <v>4880</v>
      </c>
      <c r="M5155">
        <f>LEN(SUBSTITUTE(PROTEIN_stoich[[#This Row],[sequence]],"*",""))</f>
        <v>182</v>
      </c>
      <c r="O5155" t="s">
        <v>16</v>
      </c>
      <c r="P5155" t="str">
        <f>_xlfn.LET(_xlpm.id,PROTEIN_stoich[[#This Row],[uniprot]],HYPERLINK("https://www.uniprot.org/uniprotkb/"&amp;_xlpm.id&amp;"/entry",_xlpm.id))</f>
        <v>A0A0K3CEM0</v>
      </c>
      <c r="Q5155" t="e">
        <f>_xlfn.XLOOKUP(PROTEIN_stoich[[#This Row],[uniprot]],[1]!UniprotIFO[Entry],[1]!UniprotIFO[Gene Ontology IDs],"")</f>
        <v>#REF!</v>
      </c>
      <c r="R5155" t="e">
        <f>_xlfn.XLOOKUP(PROTEIN_stoich[[#This Row],[uniprot]],[1]!UniprotIFO[Entry],[1]!UniprotIFO[essential?],"")</f>
        <v>#REF!</v>
      </c>
      <c r="S5155" t="e">
        <f>_xlfn.XLOOKUP(PROTEIN_stoich[[#This Row],[sequence]],[2]!Table1[sequence_without_asterisks],[2]!Table1[protein_stoich seq matches],"")</f>
        <v>#REF!</v>
      </c>
      <c r="T5155" t="e">
        <f>_xlfn.XLOOKUP(PROTEIN_stoich[[#This Row],[uniprot]],[1]!UniprotIFO[Entry],[1]!UniprotIFO[protein_id in GSM model format],"")</f>
        <v>#REF!</v>
      </c>
    </row>
    <row r="5156" spans="1:20" x14ac:dyDescent="0.2">
      <c r="A51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A0A0K3CEL9</v>
      </c>
      <c r="B5156" t="s">
        <v>10952</v>
      </c>
      <c r="C5156" t="s">
        <v>10952</v>
      </c>
      <c r="D5156" t="s">
        <v>10952</v>
      </c>
      <c r="E5156" t="s">
        <v>4877</v>
      </c>
      <c r="G51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6" t="s">
        <v>4878</v>
      </c>
      <c r="I5156" s="25" cm="1">
        <f t="array" ref="I5156">SUMPRODUCT((LEN(PROTEIN_stoich[[#This Row],[sequence]])-LEN(SUBSTITUTE(PROTEIN_stoich[[#This Row],[sequence]],{"A";"C";"D";"E";"F";"G";"H";"I";"K";"L";"M";"N";"P";"Q";"R";"S";"T";"V";"W";"Y"},""))),{72.08;104.14;115.08;129.11;148.17;58.05;138.14;114.16;130.18;114.16;132.2;115.1;98.12;129.13;158.19;88.08;102.1;100.13;187.21;164.17})/1000</f>
        <v>162.68026999999998</v>
      </c>
      <c r="J5156" t="s">
        <v>12478</v>
      </c>
      <c r="K5156" s="4" t="s">
        <v>4880</v>
      </c>
      <c r="M5156">
        <f>LEN(SUBSTITUTE(PROTEIN_stoich[[#This Row],[sequence]],"*",""))</f>
        <v>1449</v>
      </c>
      <c r="O5156" t="s">
        <v>16</v>
      </c>
      <c r="P5156" t="str">
        <f>_xlfn.LET(_xlpm.id,PROTEIN_stoich[[#This Row],[uniprot]],HYPERLINK("https://www.uniprot.org/uniprotkb/"&amp;_xlpm.id&amp;"/entry",_xlpm.id))</f>
        <v>A0A0K3CEL9</v>
      </c>
      <c r="Q5156" t="e">
        <f>_xlfn.XLOOKUP(PROTEIN_stoich[[#This Row],[uniprot]],[1]!UniprotIFO[Entry],[1]!UniprotIFO[Gene Ontology IDs],"")</f>
        <v>#REF!</v>
      </c>
      <c r="R5156" t="e">
        <f>_xlfn.XLOOKUP(PROTEIN_stoich[[#This Row],[uniprot]],[1]!UniprotIFO[Entry],[1]!UniprotIFO[essential?],"")</f>
        <v>#REF!</v>
      </c>
      <c r="S5156" t="e">
        <f>_xlfn.XLOOKUP(PROTEIN_stoich[[#This Row],[sequence]],[2]!Table1[sequence_without_asterisks],[2]!Table1[protein_stoich seq matches],"")</f>
        <v>#REF!</v>
      </c>
      <c r="T5156" t="e">
        <f>_xlfn.XLOOKUP(PROTEIN_stoich[[#This Row],[uniprot]],[1]!UniprotIFO[Entry],[1]!UniprotIFO[protein_id in GSM model format],"")</f>
        <v>#REF!</v>
      </c>
    </row>
    <row r="5157" spans="1:20" x14ac:dyDescent="0.2">
      <c r="A51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A0A0K3CEL8</v>
      </c>
      <c r="B5157" t="s">
        <v>11379</v>
      </c>
      <c r="C5157" t="s">
        <v>11379</v>
      </c>
      <c r="D5157" t="s">
        <v>11379</v>
      </c>
      <c r="E5157" t="s">
        <v>4877</v>
      </c>
      <c r="G51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7" t="s">
        <v>4878</v>
      </c>
      <c r="I5157" s="25" cm="1">
        <f t="array" ref="I5157">SUMPRODUCT((LEN(PROTEIN_stoich[[#This Row],[sequence]])-LEN(SUBSTITUTE(PROTEIN_stoich[[#This Row],[sequence]],{"A";"C";"D";"E";"F";"G";"H";"I";"K";"L";"M";"N";"P";"Q";"R";"S";"T";"V";"W";"Y"},""))),{72.08;104.14;115.08;129.11;148.17;58.05;138.14;114.16;130.18;114.16;132.2;115.1;98.12;129.13;158.19;88.08;102.1;100.13;187.21;164.17})/1000</f>
        <v>17.018639999999998</v>
      </c>
      <c r="J5157" t="s">
        <v>12904</v>
      </c>
      <c r="K5157" s="4" t="s">
        <v>4880</v>
      </c>
      <c r="M5157">
        <f>LEN(SUBSTITUTE(PROTEIN_stoich[[#This Row],[sequence]],"*",""))</f>
        <v>141</v>
      </c>
      <c r="O5157" t="s">
        <v>16</v>
      </c>
      <c r="P5157" t="str">
        <f>_xlfn.LET(_xlpm.id,PROTEIN_stoich[[#This Row],[uniprot]],HYPERLINK("https://www.uniprot.org/uniprotkb/"&amp;_xlpm.id&amp;"/entry",_xlpm.id))</f>
        <v>A0A0K3CEL8</v>
      </c>
      <c r="Q5157" t="e">
        <f>_xlfn.XLOOKUP(PROTEIN_stoich[[#This Row],[uniprot]],[1]!UniprotIFO[Entry],[1]!UniprotIFO[Gene Ontology IDs],"")</f>
        <v>#REF!</v>
      </c>
      <c r="R5157" t="e">
        <f>_xlfn.XLOOKUP(PROTEIN_stoich[[#This Row],[uniprot]],[1]!UniprotIFO[Entry],[1]!UniprotIFO[essential?],"")</f>
        <v>#REF!</v>
      </c>
      <c r="S5157" t="e">
        <f>_xlfn.XLOOKUP(PROTEIN_stoich[[#This Row],[sequence]],[2]!Table1[sequence_without_asterisks],[2]!Table1[protein_stoich seq matches],"")</f>
        <v>#REF!</v>
      </c>
      <c r="T5157" t="e">
        <f>_xlfn.XLOOKUP(PROTEIN_stoich[[#This Row],[uniprot]],[1]!UniprotIFO[Entry],[1]!UniprotIFO[protein_id in GSM model format],"")</f>
        <v>#REF!</v>
      </c>
    </row>
    <row r="5158" spans="1:20" x14ac:dyDescent="0.2">
      <c r="A51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A0A0K3CEL2</v>
      </c>
      <c r="B5158" t="s">
        <v>12010</v>
      </c>
      <c r="C5158" t="s">
        <v>12010</v>
      </c>
      <c r="D5158" t="s">
        <v>12010</v>
      </c>
      <c r="E5158" t="s">
        <v>4877</v>
      </c>
      <c r="G51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8" t="s">
        <v>4878</v>
      </c>
      <c r="I5158" s="25" cm="1">
        <f t="array" ref="I5158">SUMPRODUCT((LEN(PROTEIN_stoich[[#This Row],[sequence]])-LEN(SUBSTITUTE(PROTEIN_stoich[[#This Row],[sequence]],{"A";"C";"D";"E";"F";"G";"H";"I";"K";"L";"M";"N";"P";"Q";"R";"S";"T";"V";"W";"Y"},""))),{72.08;104.14;115.08;129.11;148.17;58.05;138.14;114.16;130.18;114.16;132.2;115.1;98.12;129.13;158.19;88.08;102.1;100.13;187.21;164.17})/1000</f>
        <v>63.469720000000009</v>
      </c>
      <c r="J5158" t="s">
        <v>13532</v>
      </c>
      <c r="K5158" s="4" t="s">
        <v>4880</v>
      </c>
      <c r="M5158">
        <f>LEN(SUBSTITUTE(PROTEIN_stoich[[#This Row],[sequence]],"*",""))</f>
        <v>574</v>
      </c>
      <c r="O5158" t="s">
        <v>16</v>
      </c>
      <c r="P5158" t="str">
        <f>_xlfn.LET(_xlpm.id,PROTEIN_stoich[[#This Row],[uniprot]],HYPERLINK("https://www.uniprot.org/uniprotkb/"&amp;_xlpm.id&amp;"/entry",_xlpm.id))</f>
        <v>A0A0K3CEL2</v>
      </c>
      <c r="Q5158" t="e">
        <f>_xlfn.XLOOKUP(PROTEIN_stoich[[#This Row],[uniprot]],[1]!UniprotIFO[Entry],[1]!UniprotIFO[Gene Ontology IDs],"")</f>
        <v>#REF!</v>
      </c>
      <c r="R5158" t="e">
        <f>_xlfn.XLOOKUP(PROTEIN_stoich[[#This Row],[uniprot]],[1]!UniprotIFO[Entry],[1]!UniprotIFO[essential?],"")</f>
        <v>#REF!</v>
      </c>
      <c r="S5158" t="e">
        <f>_xlfn.XLOOKUP(PROTEIN_stoich[[#This Row],[sequence]],[2]!Table1[sequence_without_asterisks],[2]!Table1[protein_stoich seq matches],"")</f>
        <v>#REF!</v>
      </c>
      <c r="T5158" t="e">
        <f>_xlfn.XLOOKUP(PROTEIN_stoich[[#This Row],[uniprot]],[1]!UniprotIFO[Entry],[1]!UniprotIFO[protein_id in GSM model format],"")</f>
        <v>#REF!</v>
      </c>
    </row>
    <row r="5159" spans="1:20" x14ac:dyDescent="0.2">
      <c r="A51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A0A0K3CEK8</v>
      </c>
      <c r="B5159" t="s">
        <v>11819</v>
      </c>
      <c r="C5159" t="s">
        <v>11819</v>
      </c>
      <c r="D5159" t="s">
        <v>11819</v>
      </c>
      <c r="E5159" t="s">
        <v>4877</v>
      </c>
      <c r="G51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59" t="s">
        <v>4878</v>
      </c>
      <c r="I5159" s="25" cm="1">
        <f t="array" ref="I5159">SUMPRODUCT((LEN(PROTEIN_stoich[[#This Row],[sequence]])-LEN(SUBSTITUTE(PROTEIN_stoich[[#This Row],[sequence]],{"A";"C";"D";"E";"F";"G";"H";"I";"K";"L";"M";"N";"P";"Q";"R";"S";"T";"V";"W";"Y"},""))),{72.08;104.14;115.08;129.11;148.17;58.05;138.14;114.16;130.18;114.16;132.2;115.1;98.12;129.13;158.19;88.08;102.1;100.13;187.21;164.17})/1000</f>
        <v>91.851690000000005</v>
      </c>
      <c r="J5159" t="s">
        <v>13342</v>
      </c>
      <c r="K5159" s="4" t="s">
        <v>4880</v>
      </c>
      <c r="M5159">
        <f>LEN(SUBSTITUTE(PROTEIN_stoich[[#This Row],[sequence]],"*",""))</f>
        <v>883</v>
      </c>
      <c r="O5159" t="s">
        <v>16</v>
      </c>
      <c r="P5159" t="str">
        <f>_xlfn.LET(_xlpm.id,PROTEIN_stoich[[#This Row],[uniprot]],HYPERLINK("https://www.uniprot.org/uniprotkb/"&amp;_xlpm.id&amp;"/entry",_xlpm.id))</f>
        <v>A0A0K3CEK8</v>
      </c>
      <c r="Q5159" t="e">
        <f>_xlfn.XLOOKUP(PROTEIN_stoich[[#This Row],[uniprot]],[1]!UniprotIFO[Entry],[1]!UniprotIFO[Gene Ontology IDs],"")</f>
        <v>#REF!</v>
      </c>
      <c r="R5159" t="e">
        <f>_xlfn.XLOOKUP(PROTEIN_stoich[[#This Row],[uniprot]],[1]!UniprotIFO[Entry],[1]!UniprotIFO[essential?],"")</f>
        <v>#REF!</v>
      </c>
      <c r="S5159" t="e">
        <f>_xlfn.XLOOKUP(PROTEIN_stoich[[#This Row],[sequence]],[2]!Table1[sequence_without_asterisks],[2]!Table1[protein_stoich seq matches],"")</f>
        <v>#REF!</v>
      </c>
      <c r="T5159" t="e">
        <f>_xlfn.XLOOKUP(PROTEIN_stoich[[#This Row],[uniprot]],[1]!UniprotIFO[Entry],[1]!UniprotIFO[protein_id in GSM model format],"")</f>
        <v>#REF!</v>
      </c>
    </row>
    <row r="5160" spans="1:20" x14ac:dyDescent="0.2">
      <c r="A51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A0A0K3CEK7</v>
      </c>
      <c r="B5160" t="s">
        <v>11889</v>
      </c>
      <c r="C5160" t="s">
        <v>11889</v>
      </c>
      <c r="D5160" t="s">
        <v>11889</v>
      </c>
      <c r="E5160" t="s">
        <v>4877</v>
      </c>
      <c r="G51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0" t="s">
        <v>4878</v>
      </c>
      <c r="I5160" s="25" cm="1">
        <f t="array" ref="I5160">SUMPRODUCT((LEN(PROTEIN_stoich[[#This Row],[sequence]])-LEN(SUBSTITUTE(PROTEIN_stoich[[#This Row],[sequence]],{"A";"C";"D";"E";"F";"G";"H";"I";"K";"L";"M";"N";"P";"Q";"R";"S";"T";"V";"W";"Y"},""))),{72.08;104.14;115.08;129.11;148.17;58.05;138.14;114.16;130.18;114.16;132.2;115.1;98.12;129.13;158.19;88.08;102.1;100.13;187.21;164.17})/1000</f>
        <v>26.609739999999995</v>
      </c>
      <c r="J5160" t="s">
        <v>13411</v>
      </c>
      <c r="K5160" s="4" t="s">
        <v>4880</v>
      </c>
      <c r="M5160">
        <f>LEN(SUBSTITUTE(PROTEIN_stoich[[#This Row],[sequence]],"*",""))</f>
        <v>256</v>
      </c>
      <c r="O5160" t="s">
        <v>16</v>
      </c>
      <c r="P5160" t="str">
        <f>_xlfn.LET(_xlpm.id,PROTEIN_stoich[[#This Row],[uniprot]],HYPERLINK("https://www.uniprot.org/uniprotkb/"&amp;_xlpm.id&amp;"/entry",_xlpm.id))</f>
        <v>A0A0K3CEK7</v>
      </c>
      <c r="Q5160" t="e">
        <f>_xlfn.XLOOKUP(PROTEIN_stoich[[#This Row],[uniprot]],[1]!UniprotIFO[Entry],[1]!UniprotIFO[Gene Ontology IDs],"")</f>
        <v>#REF!</v>
      </c>
      <c r="R5160" t="e">
        <f>_xlfn.XLOOKUP(PROTEIN_stoich[[#This Row],[uniprot]],[1]!UniprotIFO[Entry],[1]!UniprotIFO[essential?],"")</f>
        <v>#REF!</v>
      </c>
      <c r="S5160" t="e">
        <f>_xlfn.XLOOKUP(PROTEIN_stoich[[#This Row],[sequence]],[2]!Table1[sequence_without_asterisks],[2]!Table1[protein_stoich seq matches],"")</f>
        <v>#REF!</v>
      </c>
      <c r="T5160" t="e">
        <f>_xlfn.XLOOKUP(PROTEIN_stoich[[#This Row],[uniprot]],[1]!UniprotIFO[Entry],[1]!UniprotIFO[protein_id in GSM model format],"")</f>
        <v>#REF!</v>
      </c>
    </row>
    <row r="5161" spans="1:20" x14ac:dyDescent="0.2">
      <c r="A51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RT14187</v>
      </c>
      <c r="B5161" t="s">
        <v>17018</v>
      </c>
      <c r="C5161" t="s">
        <v>17018</v>
      </c>
      <c r="D5161" t="s">
        <v>11649</v>
      </c>
      <c r="E5161" t="s">
        <v>4877</v>
      </c>
      <c r="G51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1" t="s">
        <v>4878</v>
      </c>
      <c r="I5161" s="25" cm="1">
        <f t="array" ref="I5161">SUMPRODUCT((LEN(PROTEIN_stoich[[#This Row],[sequence]])-LEN(SUBSTITUTE(PROTEIN_stoich[[#This Row],[sequence]],{"A";"C";"D";"E";"F";"G";"H";"I";"K";"L";"M";"N";"P";"Q";"R";"S";"T";"V";"W";"Y"},""))),{72.08;104.14;115.08;129.11;148.17;58.05;138.14;114.16;130.18;114.16;132.2;115.1;98.12;129.13;158.19;88.08;102.1;100.13;187.21;164.17})/1000</f>
        <v>34.346189999999993</v>
      </c>
      <c r="J5161" t="s">
        <v>13174</v>
      </c>
      <c r="K5161" s="4" t="s">
        <v>4880</v>
      </c>
      <c r="M5161">
        <f>LEN(SUBSTITUTE(PROTEIN_stoich[[#This Row],[sequence]],"*",""))</f>
        <v>303</v>
      </c>
      <c r="O5161" t="s">
        <v>16</v>
      </c>
      <c r="P5161" t="str">
        <f>_xlfn.LET(_xlpm.id,PROTEIN_stoich[[#This Row],[uniprot]],HYPERLINK("https://www.uniprot.org/uniprotkb/"&amp;_xlpm.id&amp;"/entry",_xlpm.id))</f>
        <v>A0A0K3CEK6</v>
      </c>
      <c r="Q5161" t="e">
        <f>_xlfn.XLOOKUP(PROTEIN_stoich[[#This Row],[uniprot]],[1]!UniprotIFO[Entry],[1]!UniprotIFO[Gene Ontology IDs],"")</f>
        <v>#REF!</v>
      </c>
      <c r="R5161" t="e">
        <f>_xlfn.XLOOKUP(PROTEIN_stoich[[#This Row],[uniprot]],[1]!UniprotIFO[Entry],[1]!UniprotIFO[essential?],"")</f>
        <v>#REF!</v>
      </c>
      <c r="S5161" t="e">
        <f>_xlfn.XLOOKUP(PROTEIN_stoich[[#This Row],[sequence]],[2]!Table1[sequence_without_asterisks],[2]!Table1[protein_stoich seq matches],"")</f>
        <v>#REF!</v>
      </c>
      <c r="T5161" t="e">
        <f>_xlfn.XLOOKUP(PROTEIN_stoich[[#This Row],[uniprot]],[1]!UniprotIFO[Entry],[1]!UniprotIFO[protein_id in GSM model format],"")</f>
        <v>#REF!</v>
      </c>
    </row>
    <row r="5162" spans="1:20" x14ac:dyDescent="0.2">
      <c r="A51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RT15532</v>
      </c>
      <c r="B5162" t="s">
        <v>16893</v>
      </c>
      <c r="C5162" t="s">
        <v>16893</v>
      </c>
      <c r="D5162" t="s">
        <v>11360</v>
      </c>
      <c r="E5162" t="s">
        <v>4877</v>
      </c>
      <c r="G51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2" t="s">
        <v>4878</v>
      </c>
      <c r="I5162" s="25" cm="1">
        <f t="array" ref="I5162">SUMPRODUCT((LEN(PROTEIN_stoich[[#This Row],[sequence]])-LEN(SUBSTITUTE(PROTEIN_stoich[[#This Row],[sequence]],{"A";"C";"D";"E";"F";"G";"H";"I";"K";"L";"M";"N";"P";"Q";"R";"S";"T";"V";"W";"Y"},""))),{72.08;104.14;115.08;129.11;148.17;58.05;138.14;114.16;130.18;114.16;132.2;115.1;98.12;129.13;158.19;88.08;102.1;100.13;187.21;164.17})/1000</f>
        <v>80.338249999999988</v>
      </c>
      <c r="J5162" t="s">
        <v>12885</v>
      </c>
      <c r="K5162" s="4" t="s">
        <v>4880</v>
      </c>
      <c r="M5162">
        <f>LEN(SUBSTITUTE(PROTEIN_stoich[[#This Row],[sequence]],"*",""))</f>
        <v>716</v>
      </c>
      <c r="O5162" t="s">
        <v>16</v>
      </c>
      <c r="P5162" t="str">
        <f>_xlfn.LET(_xlpm.id,PROTEIN_stoich[[#This Row],[uniprot]],HYPERLINK("https://www.uniprot.org/uniprotkb/"&amp;_xlpm.id&amp;"/entry",_xlpm.id))</f>
        <v>A0A0K3CEK2</v>
      </c>
      <c r="Q5162" t="e">
        <f>_xlfn.XLOOKUP(PROTEIN_stoich[[#This Row],[uniprot]],[1]!UniprotIFO[Entry],[1]!UniprotIFO[Gene Ontology IDs],"")</f>
        <v>#REF!</v>
      </c>
      <c r="R5162" t="e">
        <f>_xlfn.XLOOKUP(PROTEIN_stoich[[#This Row],[uniprot]],[1]!UniprotIFO[Entry],[1]!UniprotIFO[essential?],"")</f>
        <v>#REF!</v>
      </c>
      <c r="S5162" t="e">
        <f>_xlfn.XLOOKUP(PROTEIN_stoich[[#This Row],[sequence]],[2]!Table1[sequence_without_asterisks],[2]!Table1[protein_stoich seq matches],"")</f>
        <v>#REF!</v>
      </c>
      <c r="T5162" t="e">
        <f>_xlfn.XLOOKUP(PROTEIN_stoich[[#This Row],[uniprot]],[1]!UniprotIFO[Entry],[1]!UniprotIFO[protein_id in GSM model format],"")</f>
        <v>#REF!</v>
      </c>
    </row>
    <row r="5163" spans="1:20" x14ac:dyDescent="0.2">
      <c r="A51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RT12631</v>
      </c>
      <c r="B5163" t="s">
        <v>16652</v>
      </c>
      <c r="C5163" t="s">
        <v>16652</v>
      </c>
      <c r="D5163" t="s">
        <v>10819</v>
      </c>
      <c r="E5163" t="s">
        <v>4877</v>
      </c>
      <c r="G51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3" t="s">
        <v>4878</v>
      </c>
      <c r="I5163" s="25" cm="1">
        <f t="array" ref="I5163">SUMPRODUCT((LEN(PROTEIN_stoich[[#This Row],[sequence]])-LEN(SUBSTITUTE(PROTEIN_stoich[[#This Row],[sequence]],{"A";"C";"D";"E";"F";"G";"H";"I";"K";"L";"M";"N";"P";"Q";"R";"S";"T";"V";"W";"Y"},""))),{72.08;104.14;115.08;129.11;148.17;58.05;138.14;114.16;130.18;114.16;132.2;115.1;98.12;129.13;158.19;88.08;102.1;100.13;187.21;164.17})/1000</f>
        <v>68.909570000000002</v>
      </c>
      <c r="J5163" t="s">
        <v>12347</v>
      </c>
      <c r="K5163" s="4" t="s">
        <v>4880</v>
      </c>
      <c r="M5163">
        <f>LEN(SUBSTITUTE(PROTEIN_stoich[[#This Row],[sequence]],"*",""))</f>
        <v>652</v>
      </c>
      <c r="O5163" t="s">
        <v>16</v>
      </c>
      <c r="P5163" t="str">
        <f>_xlfn.LET(_xlpm.id,PROTEIN_stoich[[#This Row],[uniprot]],HYPERLINK("https://www.uniprot.org/uniprotkb/"&amp;_xlpm.id&amp;"/entry",_xlpm.id))</f>
        <v>A0A0K3CEI4</v>
      </c>
      <c r="Q5163" t="e">
        <f>_xlfn.XLOOKUP(PROTEIN_stoich[[#This Row],[uniprot]],[1]!UniprotIFO[Entry],[1]!UniprotIFO[Gene Ontology IDs],"")</f>
        <v>#REF!</v>
      </c>
      <c r="R5163" t="e">
        <f>_xlfn.XLOOKUP(PROTEIN_stoich[[#This Row],[uniprot]],[1]!UniprotIFO[Entry],[1]!UniprotIFO[essential?],"")</f>
        <v>#REF!</v>
      </c>
      <c r="S5163" t="e">
        <f>_xlfn.XLOOKUP(PROTEIN_stoich[[#This Row],[sequence]],[2]!Table1[sequence_without_asterisks],[2]!Table1[protein_stoich seq matches],"")</f>
        <v>#REF!</v>
      </c>
      <c r="T5163" t="e">
        <f>_xlfn.XLOOKUP(PROTEIN_stoich[[#This Row],[uniprot]],[1]!UniprotIFO[Entry],[1]!UniprotIFO[protein_id in GSM model format],"")</f>
        <v>#REF!</v>
      </c>
    </row>
    <row r="5164" spans="1:20" x14ac:dyDescent="0.2">
      <c r="A51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RT14175</v>
      </c>
      <c r="B5164" t="s">
        <v>17036</v>
      </c>
      <c r="C5164" t="s">
        <v>17036</v>
      </c>
      <c r="D5164" t="s">
        <v>11696</v>
      </c>
      <c r="E5164" t="s">
        <v>4877</v>
      </c>
      <c r="G51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4" t="s">
        <v>4878</v>
      </c>
      <c r="I5164" s="25" cm="1">
        <f t="array" ref="I5164">SUMPRODUCT((LEN(PROTEIN_stoich[[#This Row],[sequence]])-LEN(SUBSTITUTE(PROTEIN_stoich[[#This Row],[sequence]],{"A";"C";"D";"E";"F";"G";"H";"I";"K";"L";"M";"N";"P";"Q";"R";"S";"T";"V";"W";"Y"},""))),{72.08;104.14;115.08;129.11;148.17;58.05;138.14;114.16;130.18;114.16;132.2;115.1;98.12;129.13;158.19;88.08;102.1;100.13;187.21;164.17})/1000</f>
        <v>17.463840000000001</v>
      </c>
      <c r="J5164" t="s">
        <v>13221</v>
      </c>
      <c r="K5164" s="4" t="s">
        <v>4880</v>
      </c>
      <c r="M5164">
        <f>LEN(SUBSTITUTE(PROTEIN_stoich[[#This Row],[sequence]],"*",""))</f>
        <v>161</v>
      </c>
      <c r="O5164" t="s">
        <v>16</v>
      </c>
      <c r="P5164" t="str">
        <f>_xlfn.LET(_xlpm.id,PROTEIN_stoich[[#This Row],[uniprot]],HYPERLINK("https://www.uniprot.org/uniprotkb/"&amp;_xlpm.id&amp;"/entry",_xlpm.id))</f>
        <v>A0A0K3CEH5</v>
      </c>
      <c r="Q5164" t="e">
        <f>_xlfn.XLOOKUP(PROTEIN_stoich[[#This Row],[uniprot]],[1]!UniprotIFO[Entry],[1]!UniprotIFO[Gene Ontology IDs],"")</f>
        <v>#REF!</v>
      </c>
      <c r="R5164" t="e">
        <f>_xlfn.XLOOKUP(PROTEIN_stoich[[#This Row],[uniprot]],[1]!UniprotIFO[Entry],[1]!UniprotIFO[essential?],"")</f>
        <v>#REF!</v>
      </c>
      <c r="S5164" t="e">
        <f>_xlfn.XLOOKUP(PROTEIN_stoich[[#This Row],[sequence]],[2]!Table1[sequence_without_asterisks],[2]!Table1[protein_stoich seq matches],"")</f>
        <v>#REF!</v>
      </c>
      <c r="T5164" t="e">
        <f>_xlfn.XLOOKUP(PROTEIN_stoich[[#This Row],[uniprot]],[1]!UniprotIFO[Entry],[1]!UniprotIFO[protein_id in GSM model format],"")</f>
        <v>#REF!</v>
      </c>
    </row>
    <row r="5165" spans="1:20" x14ac:dyDescent="0.2">
      <c r="A51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RT14169</v>
      </c>
      <c r="B5165" t="s">
        <v>16952</v>
      </c>
      <c r="C5165" t="s">
        <v>16952</v>
      </c>
      <c r="D5165" t="s">
        <v>11544</v>
      </c>
      <c r="E5165" t="s">
        <v>4877</v>
      </c>
      <c r="G51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5" t="s">
        <v>4878</v>
      </c>
      <c r="I5165" s="25" cm="1">
        <f t="array" ref="I5165">SUMPRODUCT((LEN(PROTEIN_stoich[[#This Row],[sequence]])-LEN(SUBSTITUTE(PROTEIN_stoich[[#This Row],[sequence]],{"A";"C";"D";"E";"F";"G";"H";"I";"K";"L";"M";"N";"P";"Q";"R";"S";"T";"V";"W";"Y"},""))),{72.08;104.14;115.08;129.11;148.17;58.05;138.14;114.16;130.18;114.16;132.2;115.1;98.12;129.13;158.19;88.08;102.1;100.13;187.21;164.17})/1000</f>
        <v>53.486429999999984</v>
      </c>
      <c r="J5165" t="s">
        <v>13069</v>
      </c>
      <c r="K5165" s="4" t="s">
        <v>4880</v>
      </c>
      <c r="M5165">
        <f>LEN(SUBSTITUTE(PROTEIN_stoich[[#This Row],[sequence]],"*",""))</f>
        <v>503</v>
      </c>
      <c r="O5165" t="s">
        <v>16</v>
      </c>
      <c r="P5165" t="str">
        <f>_xlfn.LET(_xlpm.id,PROTEIN_stoich[[#This Row],[uniprot]],HYPERLINK("https://www.uniprot.org/uniprotkb/"&amp;_xlpm.id&amp;"/entry",_xlpm.id))</f>
        <v>A0A0K3CEH0</v>
      </c>
      <c r="Q5165" t="e">
        <f>_xlfn.XLOOKUP(PROTEIN_stoich[[#This Row],[uniprot]],[1]!UniprotIFO[Entry],[1]!UniprotIFO[Gene Ontology IDs],"")</f>
        <v>#REF!</v>
      </c>
      <c r="R5165" t="e">
        <f>_xlfn.XLOOKUP(PROTEIN_stoich[[#This Row],[uniprot]],[1]!UniprotIFO[Entry],[1]!UniprotIFO[essential?],"")</f>
        <v>#REF!</v>
      </c>
      <c r="S5165" t="e">
        <f>_xlfn.XLOOKUP(PROTEIN_stoich[[#This Row],[sequence]],[2]!Table1[sequence_without_asterisks],[2]!Table1[protein_stoich seq matches],"")</f>
        <v>#REF!</v>
      </c>
      <c r="T5165" t="e">
        <f>_xlfn.XLOOKUP(PROTEIN_stoich[[#This Row],[uniprot]],[1]!UniprotIFO[Entry],[1]!UniprotIFO[protein_id in GSM model format],"")</f>
        <v>#REF!</v>
      </c>
    </row>
    <row r="5166" spans="1:20" x14ac:dyDescent="0.2">
      <c r="A51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RT14580</v>
      </c>
      <c r="B5166" t="s">
        <v>16785</v>
      </c>
      <c r="C5166" t="s">
        <v>16785</v>
      </c>
      <c r="D5166" t="s">
        <v>11213</v>
      </c>
      <c r="E5166" t="s">
        <v>4877</v>
      </c>
      <c r="G51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6" t="s">
        <v>4878</v>
      </c>
      <c r="I5166" s="25" cm="1">
        <f t="array" ref="I5166">SUMPRODUCT((LEN(PROTEIN_stoich[[#This Row],[sequence]])-LEN(SUBSTITUTE(PROTEIN_stoich[[#This Row],[sequence]],{"A";"C";"D";"E";"F";"G";"H";"I";"K";"L";"M";"N";"P";"Q";"R";"S";"T";"V";"W";"Y"},""))),{72.08;104.14;115.08;129.11;148.17;58.05;138.14;114.16;130.18;114.16;132.2;115.1;98.12;129.13;158.19;88.08;102.1;100.13;187.21;164.17})/1000</f>
        <v>24.0854</v>
      </c>
      <c r="J5166" t="s">
        <v>12738</v>
      </c>
      <c r="K5166" s="4" t="s">
        <v>4880</v>
      </c>
      <c r="M5166">
        <f>LEN(SUBSTITUTE(PROTEIN_stoich[[#This Row],[sequence]],"*",""))</f>
        <v>229</v>
      </c>
      <c r="O5166" t="s">
        <v>16</v>
      </c>
      <c r="P5166" t="str">
        <f>_xlfn.LET(_xlpm.id,PROTEIN_stoich[[#This Row],[uniprot]],HYPERLINK("https://www.uniprot.org/uniprotkb/"&amp;_xlpm.id&amp;"/entry",_xlpm.id))</f>
        <v>A0A0K3CEG5</v>
      </c>
      <c r="Q5166" t="e">
        <f>_xlfn.XLOOKUP(PROTEIN_stoich[[#This Row],[uniprot]],[1]!UniprotIFO[Entry],[1]!UniprotIFO[Gene Ontology IDs],"")</f>
        <v>#REF!</v>
      </c>
      <c r="R5166" t="e">
        <f>_xlfn.XLOOKUP(PROTEIN_stoich[[#This Row],[uniprot]],[1]!UniprotIFO[Entry],[1]!UniprotIFO[essential?],"")</f>
        <v>#REF!</v>
      </c>
      <c r="S5166" t="e">
        <f>_xlfn.XLOOKUP(PROTEIN_stoich[[#This Row],[sequence]],[2]!Table1[sequence_without_asterisks],[2]!Table1[protein_stoich seq matches],"")</f>
        <v>#REF!</v>
      </c>
      <c r="T5166" t="e">
        <f>_xlfn.XLOOKUP(PROTEIN_stoich[[#This Row],[uniprot]],[1]!UniprotIFO[Entry],[1]!UniprotIFO[protein_id in GSM model format],"")</f>
        <v>#REF!</v>
      </c>
    </row>
    <row r="5167" spans="1:20" x14ac:dyDescent="0.2">
      <c r="A51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A0A0K3CEG4</v>
      </c>
      <c r="B5167" t="s">
        <v>11133</v>
      </c>
      <c r="C5167" t="s">
        <v>11133</v>
      </c>
      <c r="D5167" t="s">
        <v>11133</v>
      </c>
      <c r="E5167" t="s">
        <v>4877</v>
      </c>
      <c r="G51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7" t="s">
        <v>4878</v>
      </c>
      <c r="I5167" s="25" cm="1">
        <f t="array" ref="I5167">SUMPRODUCT((LEN(PROTEIN_stoich[[#This Row],[sequence]])-LEN(SUBSTITUTE(PROTEIN_stoich[[#This Row],[sequence]],{"A";"C";"D";"E";"F";"G";"H";"I";"K";"L";"M";"N";"P";"Q";"R";"S";"T";"V";"W";"Y"},""))),{72.08;104.14;115.08;129.11;148.17;58.05;138.14;114.16;130.18;114.16;132.2;115.1;98.12;129.13;158.19;88.08;102.1;100.13;187.21;164.17})/1000</f>
        <v>12.924769999999999</v>
      </c>
      <c r="J5167" t="s">
        <v>12659</v>
      </c>
      <c r="K5167" s="4" t="s">
        <v>4880</v>
      </c>
      <c r="M5167">
        <f>LEN(SUBSTITUTE(PROTEIN_stoich[[#This Row],[sequence]],"*",""))</f>
        <v>124</v>
      </c>
      <c r="O5167" t="s">
        <v>16</v>
      </c>
      <c r="P5167" t="str">
        <f>_xlfn.LET(_xlpm.id,PROTEIN_stoich[[#This Row],[uniprot]],HYPERLINK("https://www.uniprot.org/uniprotkb/"&amp;_xlpm.id&amp;"/entry",_xlpm.id))</f>
        <v>A0A0K3CEG4</v>
      </c>
      <c r="Q5167" t="e">
        <f>_xlfn.XLOOKUP(PROTEIN_stoich[[#This Row],[uniprot]],[1]!UniprotIFO[Entry],[1]!UniprotIFO[Gene Ontology IDs],"")</f>
        <v>#REF!</v>
      </c>
      <c r="R5167" t="e">
        <f>_xlfn.XLOOKUP(PROTEIN_stoich[[#This Row],[uniprot]],[1]!UniprotIFO[Entry],[1]!UniprotIFO[essential?],"")</f>
        <v>#REF!</v>
      </c>
      <c r="S5167" t="e">
        <f>_xlfn.XLOOKUP(PROTEIN_stoich[[#This Row],[sequence]],[2]!Table1[sequence_without_asterisks],[2]!Table1[protein_stoich seq matches],"")</f>
        <v>#REF!</v>
      </c>
      <c r="T5167" t="e">
        <f>_xlfn.XLOOKUP(PROTEIN_stoich[[#This Row],[uniprot]],[1]!UniprotIFO[Entry],[1]!UniprotIFO[protein_id in GSM model format],"")</f>
        <v>#REF!</v>
      </c>
    </row>
    <row r="5168" spans="1:20" x14ac:dyDescent="0.2">
      <c r="A51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A0A0K3CEF5</v>
      </c>
      <c r="B5168" t="s">
        <v>10981</v>
      </c>
      <c r="C5168" t="s">
        <v>10981</v>
      </c>
      <c r="D5168" t="s">
        <v>10981</v>
      </c>
      <c r="E5168" t="s">
        <v>4877</v>
      </c>
      <c r="G51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8" t="s">
        <v>4878</v>
      </c>
      <c r="I5168" s="25" cm="1">
        <f t="array" ref="I5168">SUMPRODUCT((LEN(PROTEIN_stoich[[#This Row],[sequence]])-LEN(SUBSTITUTE(PROTEIN_stoich[[#This Row],[sequence]],{"A";"C";"D";"E";"F";"G";"H";"I";"K";"L";"M";"N";"P";"Q";"R";"S";"T";"V";"W";"Y"},""))),{72.08;104.14;115.08;129.11;148.17;58.05;138.14;114.16;130.18;114.16;132.2;115.1;98.12;129.13;158.19;88.08;102.1;100.13;187.21;164.17})/1000</f>
        <v>63.432510000000001</v>
      </c>
      <c r="J5168" t="s">
        <v>12507</v>
      </c>
      <c r="K5168" s="4" t="s">
        <v>4880</v>
      </c>
      <c r="M5168">
        <f>LEN(SUBSTITUTE(PROTEIN_stoich[[#This Row],[sequence]],"*",""))</f>
        <v>579</v>
      </c>
      <c r="O5168" t="s">
        <v>16</v>
      </c>
      <c r="P5168" t="str">
        <f>_xlfn.LET(_xlpm.id,PROTEIN_stoich[[#This Row],[uniprot]],HYPERLINK("https://www.uniprot.org/uniprotkb/"&amp;_xlpm.id&amp;"/entry",_xlpm.id))</f>
        <v>A0A0K3CEF5</v>
      </c>
      <c r="Q5168" t="e">
        <f>_xlfn.XLOOKUP(PROTEIN_stoich[[#This Row],[uniprot]],[1]!UniprotIFO[Entry],[1]!UniprotIFO[Gene Ontology IDs],"")</f>
        <v>#REF!</v>
      </c>
      <c r="R5168" t="e">
        <f>_xlfn.XLOOKUP(PROTEIN_stoich[[#This Row],[uniprot]],[1]!UniprotIFO[Entry],[1]!UniprotIFO[essential?],"")</f>
        <v>#REF!</v>
      </c>
      <c r="S5168" t="e">
        <f>_xlfn.XLOOKUP(PROTEIN_stoich[[#This Row],[sequence]],[2]!Table1[sequence_without_asterisks],[2]!Table1[protein_stoich seq matches],"")</f>
        <v>#REF!</v>
      </c>
      <c r="T5168" t="e">
        <f>_xlfn.XLOOKUP(PROTEIN_stoich[[#This Row],[uniprot]],[1]!UniprotIFO[Entry],[1]!UniprotIFO[protein_id in GSM model format],"")</f>
        <v>#REF!</v>
      </c>
    </row>
    <row r="5169" spans="1:20" x14ac:dyDescent="0.2">
      <c r="A51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A0A0K3CEF2</v>
      </c>
      <c r="B5169" t="s">
        <v>11180</v>
      </c>
      <c r="C5169" t="s">
        <v>11180</v>
      </c>
      <c r="D5169" t="s">
        <v>11180</v>
      </c>
      <c r="E5169" t="s">
        <v>4877</v>
      </c>
      <c r="G51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69" t="s">
        <v>4878</v>
      </c>
      <c r="I5169" s="25" cm="1">
        <f t="array" ref="I5169">SUMPRODUCT((LEN(PROTEIN_stoich[[#This Row],[sequence]])-LEN(SUBSTITUTE(PROTEIN_stoich[[#This Row],[sequence]],{"A";"C";"D";"E";"F";"G";"H";"I";"K";"L";"M";"N";"P";"Q";"R";"S";"T";"V";"W";"Y"},""))),{72.08;104.14;115.08;129.11;148.17;58.05;138.14;114.16;130.18;114.16;132.2;115.1;98.12;129.13;158.19;88.08;102.1;100.13;187.21;164.17})/1000</f>
        <v>113.28214</v>
      </c>
      <c r="J5169" t="s">
        <v>12706</v>
      </c>
      <c r="K5169" s="4" t="s">
        <v>4880</v>
      </c>
      <c r="M5169">
        <f>LEN(SUBSTITUTE(PROTEIN_stoich[[#This Row],[sequence]],"*",""))</f>
        <v>1047</v>
      </c>
      <c r="O5169" t="s">
        <v>16</v>
      </c>
      <c r="P5169" t="str">
        <f>_xlfn.LET(_xlpm.id,PROTEIN_stoich[[#This Row],[uniprot]],HYPERLINK("https://www.uniprot.org/uniprotkb/"&amp;_xlpm.id&amp;"/entry",_xlpm.id))</f>
        <v>A0A0K3CEF2</v>
      </c>
      <c r="Q5169" t="e">
        <f>_xlfn.XLOOKUP(PROTEIN_stoich[[#This Row],[uniprot]],[1]!UniprotIFO[Entry],[1]!UniprotIFO[Gene Ontology IDs],"")</f>
        <v>#REF!</v>
      </c>
      <c r="R5169" t="e">
        <f>_xlfn.XLOOKUP(PROTEIN_stoich[[#This Row],[uniprot]],[1]!UniprotIFO[Entry],[1]!UniprotIFO[essential?],"")</f>
        <v>#REF!</v>
      </c>
      <c r="S5169" t="e">
        <f>_xlfn.XLOOKUP(PROTEIN_stoich[[#This Row],[sequence]],[2]!Table1[sequence_without_asterisks],[2]!Table1[protein_stoich seq matches],"")</f>
        <v>#REF!</v>
      </c>
      <c r="T5169" t="e">
        <f>_xlfn.XLOOKUP(PROTEIN_stoich[[#This Row],[uniprot]],[1]!UniprotIFO[Entry],[1]!UniprotIFO[protein_id in GSM model format],"")</f>
        <v>#REF!</v>
      </c>
    </row>
    <row r="5170" spans="1:20" x14ac:dyDescent="0.2">
      <c r="A51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RT14146</v>
      </c>
      <c r="B5170" t="s">
        <v>16966</v>
      </c>
      <c r="C5170" t="s">
        <v>16966</v>
      </c>
      <c r="D5170" t="s">
        <v>11558</v>
      </c>
      <c r="E5170" t="s">
        <v>4877</v>
      </c>
      <c r="G51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0" t="s">
        <v>4878</v>
      </c>
      <c r="I5170" s="25" cm="1">
        <f t="array" ref="I5170">SUMPRODUCT((LEN(PROTEIN_stoich[[#This Row],[sequence]])-LEN(SUBSTITUTE(PROTEIN_stoich[[#This Row],[sequence]],{"A";"C";"D";"E";"F";"G";"H";"I";"K";"L";"M";"N";"P";"Q";"R";"S";"T";"V";"W";"Y"},""))),{72.08;104.14;115.08;129.11;148.17;58.05;138.14;114.16;130.18;114.16;132.2;115.1;98.12;129.13;158.19;88.08;102.1;100.13;187.21;164.17})/1000</f>
        <v>45.558489999999992</v>
      </c>
      <c r="J5170" t="s">
        <v>13083</v>
      </c>
      <c r="K5170" s="4" t="s">
        <v>4880</v>
      </c>
      <c r="M5170">
        <f>LEN(SUBSTITUTE(PROTEIN_stoich[[#This Row],[sequence]],"*",""))</f>
        <v>417</v>
      </c>
      <c r="O5170" t="s">
        <v>16</v>
      </c>
      <c r="P5170" t="str">
        <f>_xlfn.LET(_xlpm.id,PROTEIN_stoich[[#This Row],[uniprot]],HYPERLINK("https://www.uniprot.org/uniprotkb/"&amp;_xlpm.id&amp;"/entry",_xlpm.id))</f>
        <v>A0A0K3CEF0</v>
      </c>
      <c r="Q5170" t="e">
        <f>_xlfn.XLOOKUP(PROTEIN_stoich[[#This Row],[uniprot]],[1]!UniprotIFO[Entry],[1]!UniprotIFO[Gene Ontology IDs],"")</f>
        <v>#REF!</v>
      </c>
      <c r="R5170" t="e">
        <f>_xlfn.XLOOKUP(PROTEIN_stoich[[#This Row],[uniprot]],[1]!UniprotIFO[Entry],[1]!UniprotIFO[essential?],"")</f>
        <v>#REF!</v>
      </c>
      <c r="S5170" t="e">
        <f>_xlfn.XLOOKUP(PROTEIN_stoich[[#This Row],[sequence]],[2]!Table1[sequence_without_asterisks],[2]!Table1[protein_stoich seq matches],"")</f>
        <v>#REF!</v>
      </c>
      <c r="T5170" t="e">
        <f>_xlfn.XLOOKUP(PROTEIN_stoich[[#This Row],[uniprot]],[1]!UniprotIFO[Entry],[1]!UniprotIFO[protein_id in GSM model format],"")</f>
        <v>#REF!</v>
      </c>
    </row>
    <row r="5171" spans="1:20" x14ac:dyDescent="0.2">
      <c r="A51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RT14557</v>
      </c>
      <c r="B5171" t="s">
        <v>16508</v>
      </c>
      <c r="C5171" t="s">
        <v>16508</v>
      </c>
      <c r="D5171" t="s">
        <v>10675</v>
      </c>
      <c r="E5171" t="s">
        <v>4877</v>
      </c>
      <c r="G51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1" t="s">
        <v>4878</v>
      </c>
      <c r="I5171" s="25" cm="1">
        <f t="array" ref="I5171">SUMPRODUCT((LEN(PROTEIN_stoich[[#This Row],[sequence]])-LEN(SUBSTITUTE(PROTEIN_stoich[[#This Row],[sequence]],{"A";"C";"D";"E";"F";"G";"H";"I";"K";"L";"M";"N";"P";"Q";"R";"S";"T";"V";"W";"Y"},""))),{72.08;104.14;115.08;129.11;148.17;58.05;138.14;114.16;130.18;114.16;132.2;115.1;98.12;129.13;158.19;88.08;102.1;100.13;187.21;164.17})/1000</f>
        <v>68.625580000000014</v>
      </c>
      <c r="J5171" t="s">
        <v>12203</v>
      </c>
      <c r="K5171" s="4" t="s">
        <v>4880</v>
      </c>
      <c r="M5171">
        <f>LEN(SUBSTITUTE(PROTEIN_stoich[[#This Row],[sequence]],"*",""))</f>
        <v>647</v>
      </c>
      <c r="O5171" t="s">
        <v>16</v>
      </c>
      <c r="P5171" t="str">
        <f>_xlfn.LET(_xlpm.id,PROTEIN_stoich[[#This Row],[uniprot]],HYPERLINK("https://www.uniprot.org/uniprotkb/"&amp;_xlpm.id&amp;"/entry",_xlpm.id))</f>
        <v>A0A0K3CEE8</v>
      </c>
      <c r="Q5171" t="e">
        <f>_xlfn.XLOOKUP(PROTEIN_stoich[[#This Row],[uniprot]],[1]!UniprotIFO[Entry],[1]!UniprotIFO[Gene Ontology IDs],"")</f>
        <v>#REF!</v>
      </c>
      <c r="R5171" t="e">
        <f>_xlfn.XLOOKUP(PROTEIN_stoich[[#This Row],[uniprot]],[1]!UniprotIFO[Entry],[1]!UniprotIFO[essential?],"")</f>
        <v>#REF!</v>
      </c>
      <c r="S5171" t="e">
        <f>_xlfn.XLOOKUP(PROTEIN_stoich[[#This Row],[sequence]],[2]!Table1[sequence_without_asterisks],[2]!Table1[protein_stoich seq matches],"")</f>
        <v>#REF!</v>
      </c>
      <c r="T5171" t="e">
        <f>_xlfn.XLOOKUP(PROTEIN_stoich[[#This Row],[uniprot]],[1]!UniprotIFO[Entry],[1]!UniprotIFO[protein_id in GSM model format],"")</f>
        <v>#REF!</v>
      </c>
    </row>
    <row r="5172" spans="1:20" x14ac:dyDescent="0.2">
      <c r="A51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RT12584</v>
      </c>
      <c r="B5172" t="s">
        <v>16651</v>
      </c>
      <c r="C5172" t="s">
        <v>16651</v>
      </c>
      <c r="D5172" t="s">
        <v>10818</v>
      </c>
      <c r="E5172" t="s">
        <v>4877</v>
      </c>
      <c r="G51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2" t="s">
        <v>4878</v>
      </c>
      <c r="I5172" s="25" cm="1">
        <f t="array" ref="I5172">SUMPRODUCT((LEN(PROTEIN_stoich[[#This Row],[sequence]])-LEN(SUBSTITUTE(PROTEIN_stoich[[#This Row],[sequence]],{"A";"C";"D";"E";"F";"G";"H";"I";"K";"L";"M";"N";"P";"Q";"R";"S";"T";"V";"W";"Y"},""))),{72.08;104.14;115.08;129.11;148.17;58.05;138.14;114.16;130.18;114.16;132.2;115.1;98.12;129.13;158.19;88.08;102.1;100.13;187.21;164.17})/1000</f>
        <v>106.03542000000002</v>
      </c>
      <c r="J5172" t="s">
        <v>12346</v>
      </c>
      <c r="K5172" s="4" t="s">
        <v>4880</v>
      </c>
      <c r="M5172">
        <f>LEN(SUBSTITUTE(PROTEIN_stoich[[#This Row],[sequence]],"*",""))</f>
        <v>981</v>
      </c>
      <c r="O5172" t="s">
        <v>16</v>
      </c>
      <c r="P5172" t="str">
        <f>_xlfn.LET(_xlpm.id,PROTEIN_stoich[[#This Row],[uniprot]],HYPERLINK("https://www.uniprot.org/uniprotkb/"&amp;_xlpm.id&amp;"/entry",_xlpm.id))</f>
        <v>A0A0K3CED7</v>
      </c>
      <c r="Q5172" t="e">
        <f>_xlfn.XLOOKUP(PROTEIN_stoich[[#This Row],[uniprot]],[1]!UniprotIFO[Entry],[1]!UniprotIFO[Gene Ontology IDs],"")</f>
        <v>#REF!</v>
      </c>
      <c r="R5172" t="e">
        <f>_xlfn.XLOOKUP(PROTEIN_stoich[[#This Row],[uniprot]],[1]!UniprotIFO[Entry],[1]!UniprotIFO[essential?],"")</f>
        <v>#REF!</v>
      </c>
      <c r="S5172" t="e">
        <f>_xlfn.XLOOKUP(PROTEIN_stoich[[#This Row],[sequence]],[2]!Table1[sequence_without_asterisks],[2]!Table1[protein_stoich seq matches],"")</f>
        <v>#REF!</v>
      </c>
      <c r="T5172" t="e">
        <f>_xlfn.XLOOKUP(PROTEIN_stoich[[#This Row],[uniprot]],[1]!UniprotIFO[Entry],[1]!UniprotIFO[protein_id in GSM model format],"")</f>
        <v>#REF!</v>
      </c>
    </row>
    <row r="5173" spans="1:20" x14ac:dyDescent="0.2">
      <c r="A51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A0A0K3CED0</v>
      </c>
      <c r="B5173" t="s">
        <v>11035</v>
      </c>
      <c r="C5173" t="s">
        <v>11035</v>
      </c>
      <c r="D5173" t="s">
        <v>11035</v>
      </c>
      <c r="E5173" t="s">
        <v>4877</v>
      </c>
      <c r="G51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3" t="s">
        <v>4878</v>
      </c>
      <c r="I5173" s="25" cm="1">
        <f t="array" ref="I5173">SUMPRODUCT((LEN(PROTEIN_stoich[[#This Row],[sequence]])-LEN(SUBSTITUTE(PROTEIN_stoich[[#This Row],[sequence]],{"A";"C";"D";"E";"F";"G";"H";"I";"K";"L";"M";"N";"P";"Q";"R";"S";"T";"V";"W";"Y"},""))),{72.08;104.14;115.08;129.11;148.17;58.05;138.14;114.16;130.18;114.16;132.2;115.1;98.12;129.13;158.19;88.08;102.1;100.13;187.21;164.17})/1000</f>
        <v>57.657909999999987</v>
      </c>
      <c r="J5173" t="s">
        <v>12561</v>
      </c>
      <c r="K5173" s="4" t="s">
        <v>4880</v>
      </c>
      <c r="M5173">
        <f>LEN(SUBSTITUTE(PROTEIN_stoich[[#This Row],[sequence]],"*",""))</f>
        <v>533</v>
      </c>
      <c r="O5173" t="s">
        <v>16</v>
      </c>
      <c r="P5173" t="str">
        <f>_xlfn.LET(_xlpm.id,PROTEIN_stoich[[#This Row],[uniprot]],HYPERLINK("https://www.uniprot.org/uniprotkb/"&amp;_xlpm.id&amp;"/entry",_xlpm.id))</f>
        <v>A0A0K3CED0</v>
      </c>
      <c r="Q5173" t="e">
        <f>_xlfn.XLOOKUP(PROTEIN_stoich[[#This Row],[uniprot]],[1]!UniprotIFO[Entry],[1]!UniprotIFO[Gene Ontology IDs],"")</f>
        <v>#REF!</v>
      </c>
      <c r="R5173" t="e">
        <f>_xlfn.XLOOKUP(PROTEIN_stoich[[#This Row],[uniprot]],[1]!UniprotIFO[Entry],[1]!UniprotIFO[essential?],"")</f>
        <v>#REF!</v>
      </c>
      <c r="S5173" t="e">
        <f>_xlfn.XLOOKUP(PROTEIN_stoich[[#This Row],[sequence]],[2]!Table1[sequence_without_asterisks],[2]!Table1[protein_stoich seq matches],"")</f>
        <v>#REF!</v>
      </c>
      <c r="T5173" t="e">
        <f>_xlfn.XLOOKUP(PROTEIN_stoich[[#This Row],[uniprot]],[1]!UniprotIFO[Entry],[1]!UniprotIFO[protein_id in GSM model format],"")</f>
        <v>#REF!</v>
      </c>
    </row>
    <row r="5174" spans="1:20" x14ac:dyDescent="0.2">
      <c r="A51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A0A0K3CEB6</v>
      </c>
      <c r="B5174" t="s">
        <v>11822</v>
      </c>
      <c r="C5174" t="s">
        <v>11822</v>
      </c>
      <c r="D5174" t="s">
        <v>11822</v>
      </c>
      <c r="E5174" t="s">
        <v>4877</v>
      </c>
      <c r="G51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4" t="s">
        <v>4878</v>
      </c>
      <c r="I5174" s="25" cm="1">
        <f t="array" ref="I5174">SUMPRODUCT((LEN(PROTEIN_stoich[[#This Row],[sequence]])-LEN(SUBSTITUTE(PROTEIN_stoich[[#This Row],[sequence]],{"A";"C";"D";"E";"F";"G";"H";"I";"K";"L";"M";"N";"P";"Q";"R";"S";"T";"V";"W";"Y"},""))),{72.08;104.14;115.08;129.11;148.17;58.05;138.14;114.16;130.18;114.16;132.2;115.1;98.12;129.13;158.19;88.08;102.1;100.13;187.21;164.17})/1000</f>
        <v>163.27638000000002</v>
      </c>
      <c r="J5174" t="s">
        <v>13268</v>
      </c>
      <c r="K5174" s="4" t="s">
        <v>4880</v>
      </c>
      <c r="M5174">
        <f>LEN(SUBSTITUTE(PROTEIN_stoich[[#This Row],[sequence]],"*",""))</f>
        <v>1523</v>
      </c>
      <c r="O5174" t="s">
        <v>16</v>
      </c>
      <c r="P5174" t="str">
        <f>_xlfn.LET(_xlpm.id,PROTEIN_stoich[[#This Row],[uniprot]],HYPERLINK("https://www.uniprot.org/uniprotkb/"&amp;_xlpm.id&amp;"/entry",_xlpm.id))</f>
        <v>A0A0K3CEB6</v>
      </c>
      <c r="Q5174" t="e">
        <f>_xlfn.XLOOKUP(PROTEIN_stoich[[#This Row],[uniprot]],[1]!UniprotIFO[Entry],[1]!UniprotIFO[Gene Ontology IDs],"")</f>
        <v>#REF!</v>
      </c>
      <c r="R5174" t="e">
        <f>_xlfn.XLOOKUP(PROTEIN_stoich[[#This Row],[uniprot]],[1]!UniprotIFO[Entry],[1]!UniprotIFO[essential?],"")</f>
        <v>#REF!</v>
      </c>
      <c r="S5174" t="e">
        <f>_xlfn.XLOOKUP(PROTEIN_stoich[[#This Row],[sequence]],[2]!Table1[sequence_without_asterisks],[2]!Table1[protein_stoich seq matches],"")</f>
        <v>#REF!</v>
      </c>
      <c r="T5174" t="e">
        <f>_xlfn.XLOOKUP(PROTEIN_stoich[[#This Row],[uniprot]],[1]!UniprotIFO[Entry],[1]!UniprotIFO[protein_id in GSM model format],"")</f>
        <v>#REF!</v>
      </c>
    </row>
    <row r="5175" spans="1:20" x14ac:dyDescent="0.2">
      <c r="A51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A0A0K3CEB5</v>
      </c>
      <c r="B5175" t="s">
        <v>11978</v>
      </c>
      <c r="C5175" t="s">
        <v>11978</v>
      </c>
      <c r="D5175" t="s">
        <v>11978</v>
      </c>
      <c r="E5175" t="s">
        <v>4877</v>
      </c>
      <c r="G51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5" t="s">
        <v>4878</v>
      </c>
      <c r="I5175" s="25" cm="1">
        <f t="array" ref="I5175">SUMPRODUCT((LEN(PROTEIN_stoich[[#This Row],[sequence]])-LEN(SUBSTITUTE(PROTEIN_stoich[[#This Row],[sequence]],{"A";"C";"D";"E";"F";"G";"H";"I";"K";"L";"M";"N";"P";"Q";"R";"S";"T";"V";"W";"Y"},""))),{72.08;104.14;115.08;129.11;148.17;58.05;138.14;114.16;130.18;114.16;132.2;115.1;98.12;129.13;158.19;88.08;102.1;100.13;187.21;164.17})/1000</f>
        <v>95.203729999999993</v>
      </c>
      <c r="J5175" t="s">
        <v>13500</v>
      </c>
      <c r="K5175" s="4" t="s">
        <v>4880</v>
      </c>
      <c r="M5175">
        <f>LEN(SUBSTITUTE(PROTEIN_stoich[[#This Row],[sequence]],"*",""))</f>
        <v>845</v>
      </c>
      <c r="O5175" t="s">
        <v>16</v>
      </c>
      <c r="P5175" t="str">
        <f>_xlfn.LET(_xlpm.id,PROTEIN_stoich[[#This Row],[uniprot]],HYPERLINK("https://www.uniprot.org/uniprotkb/"&amp;_xlpm.id&amp;"/entry",_xlpm.id))</f>
        <v>A0A0K3CEB5</v>
      </c>
      <c r="Q5175" t="e">
        <f>_xlfn.XLOOKUP(PROTEIN_stoich[[#This Row],[uniprot]],[1]!UniprotIFO[Entry],[1]!UniprotIFO[Gene Ontology IDs],"")</f>
        <v>#REF!</v>
      </c>
      <c r="R5175" t="e">
        <f>_xlfn.XLOOKUP(PROTEIN_stoich[[#This Row],[uniprot]],[1]!UniprotIFO[Entry],[1]!UniprotIFO[essential?],"")</f>
        <v>#REF!</v>
      </c>
      <c r="S5175" t="e">
        <f>_xlfn.XLOOKUP(PROTEIN_stoich[[#This Row],[sequence]],[2]!Table1[sequence_without_asterisks],[2]!Table1[protein_stoich seq matches],"")</f>
        <v>#REF!</v>
      </c>
      <c r="T5175" t="e">
        <f>_xlfn.XLOOKUP(PROTEIN_stoich[[#This Row],[uniprot]],[1]!UniprotIFO[Entry],[1]!UniprotIFO[protein_id in GSM model format],"")</f>
        <v>#REF!</v>
      </c>
    </row>
    <row r="5176" spans="1:20" x14ac:dyDescent="0.2">
      <c r="A51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A0A0K3CEA6</v>
      </c>
      <c r="B5176" t="s">
        <v>11218</v>
      </c>
      <c r="C5176" t="s">
        <v>11218</v>
      </c>
      <c r="D5176" t="s">
        <v>11218</v>
      </c>
      <c r="E5176" t="s">
        <v>4877</v>
      </c>
      <c r="G51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6" t="s">
        <v>4878</v>
      </c>
      <c r="I5176" s="25" cm="1">
        <f t="array" ref="I5176">SUMPRODUCT((LEN(PROTEIN_stoich[[#This Row],[sequence]])-LEN(SUBSTITUTE(PROTEIN_stoich[[#This Row],[sequence]],{"A";"C";"D";"E";"F";"G";"H";"I";"K";"L";"M";"N";"P";"Q";"R";"S";"T";"V";"W";"Y"},""))),{72.08;104.14;115.08;129.11;148.17;58.05;138.14;114.16;130.18;114.16;132.2;115.1;98.12;129.13;158.19;88.08;102.1;100.13;187.21;164.17})/1000</f>
        <v>21.661480000000001</v>
      </c>
      <c r="J5176" t="s">
        <v>12743</v>
      </c>
      <c r="K5176" s="4" t="s">
        <v>4880</v>
      </c>
      <c r="M5176">
        <f>LEN(SUBSTITUTE(PROTEIN_stoich[[#This Row],[sequence]],"*",""))</f>
        <v>194</v>
      </c>
      <c r="O5176" t="s">
        <v>16</v>
      </c>
      <c r="P5176" t="str">
        <f>_xlfn.LET(_xlpm.id,PROTEIN_stoich[[#This Row],[uniprot]],HYPERLINK("https://www.uniprot.org/uniprotkb/"&amp;_xlpm.id&amp;"/entry",_xlpm.id))</f>
        <v>A0A0K3CEA6</v>
      </c>
      <c r="Q5176" t="e">
        <f>_xlfn.XLOOKUP(PROTEIN_stoich[[#This Row],[uniprot]],[1]!UniprotIFO[Entry],[1]!UniprotIFO[Gene Ontology IDs],"")</f>
        <v>#REF!</v>
      </c>
      <c r="R5176" t="e">
        <f>_xlfn.XLOOKUP(PROTEIN_stoich[[#This Row],[uniprot]],[1]!UniprotIFO[Entry],[1]!UniprotIFO[essential?],"")</f>
        <v>#REF!</v>
      </c>
      <c r="S5176" t="e">
        <f>_xlfn.XLOOKUP(PROTEIN_stoich[[#This Row],[sequence]],[2]!Table1[sequence_without_asterisks],[2]!Table1[protein_stoich seq matches],"")</f>
        <v>#REF!</v>
      </c>
      <c r="T5176" t="e">
        <f>_xlfn.XLOOKUP(PROTEIN_stoich[[#This Row],[uniprot]],[1]!UniprotIFO[Entry],[1]!UniprotIFO[protein_id in GSM model format],"")</f>
        <v>#REF!</v>
      </c>
    </row>
    <row r="5177" spans="1:20" x14ac:dyDescent="0.2">
      <c r="A51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A0A0K3CEA5</v>
      </c>
      <c r="B5177" t="s">
        <v>11402</v>
      </c>
      <c r="C5177" t="s">
        <v>11402</v>
      </c>
      <c r="D5177" t="s">
        <v>11402</v>
      </c>
      <c r="E5177" t="s">
        <v>4877</v>
      </c>
      <c r="G51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7" t="s">
        <v>4878</v>
      </c>
      <c r="I5177" s="25" cm="1">
        <f t="array" ref="I5177">SUMPRODUCT((LEN(PROTEIN_stoich[[#This Row],[sequence]])-LEN(SUBSTITUTE(PROTEIN_stoich[[#This Row],[sequence]],{"A";"C";"D";"E";"F";"G";"H";"I";"K";"L";"M";"N";"P";"Q";"R";"S";"T";"V";"W";"Y"},""))),{72.08;104.14;115.08;129.11;148.17;58.05;138.14;114.16;130.18;114.16;132.2;115.1;98.12;129.13;158.19;88.08;102.1;100.13;187.21;164.17})/1000</f>
        <v>60.369820000000004</v>
      </c>
      <c r="J5177" t="s">
        <v>12927</v>
      </c>
      <c r="K5177" s="4" t="s">
        <v>4880</v>
      </c>
      <c r="M5177">
        <f>LEN(SUBSTITUTE(PROTEIN_stoich[[#This Row],[sequence]],"*",""))</f>
        <v>553</v>
      </c>
      <c r="O5177" t="s">
        <v>16</v>
      </c>
      <c r="P5177" t="str">
        <f>_xlfn.LET(_xlpm.id,PROTEIN_stoich[[#This Row],[uniprot]],HYPERLINK("https://www.uniprot.org/uniprotkb/"&amp;_xlpm.id&amp;"/entry",_xlpm.id))</f>
        <v>A0A0K3CEA5</v>
      </c>
      <c r="Q5177" t="e">
        <f>_xlfn.XLOOKUP(PROTEIN_stoich[[#This Row],[uniprot]],[1]!UniprotIFO[Entry],[1]!UniprotIFO[Gene Ontology IDs],"")</f>
        <v>#REF!</v>
      </c>
      <c r="R5177" t="e">
        <f>_xlfn.XLOOKUP(PROTEIN_stoich[[#This Row],[uniprot]],[1]!UniprotIFO[Entry],[1]!UniprotIFO[essential?],"")</f>
        <v>#REF!</v>
      </c>
      <c r="S5177" t="e">
        <f>_xlfn.XLOOKUP(PROTEIN_stoich[[#This Row],[sequence]],[2]!Table1[sequence_without_asterisks],[2]!Table1[protein_stoich seq matches],"")</f>
        <v>#REF!</v>
      </c>
      <c r="T5177" t="e">
        <f>_xlfn.XLOOKUP(PROTEIN_stoich[[#This Row],[uniprot]],[1]!UniprotIFO[Entry],[1]!UniprotIFO[protein_id in GSM model format],"")</f>
        <v>#REF!</v>
      </c>
    </row>
    <row r="5178" spans="1:20" x14ac:dyDescent="0.2">
      <c r="A51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A0A0K3CE90</v>
      </c>
      <c r="B5178" t="s">
        <v>11436</v>
      </c>
      <c r="C5178" t="s">
        <v>11436</v>
      </c>
      <c r="D5178" t="s">
        <v>11436</v>
      </c>
      <c r="E5178" t="s">
        <v>4877</v>
      </c>
      <c r="G51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8" t="s">
        <v>4878</v>
      </c>
      <c r="I5178" s="25" cm="1">
        <f t="array" ref="I5178">SUMPRODUCT((LEN(PROTEIN_stoich[[#This Row],[sequence]])-LEN(SUBSTITUTE(PROTEIN_stoich[[#This Row],[sequence]],{"A";"C";"D";"E";"F";"G";"H";"I";"K";"L";"M";"N";"P";"Q";"R";"S";"T";"V";"W";"Y"},""))),{72.08;104.14;115.08;129.11;148.17;58.05;138.14;114.16;130.18;114.16;132.2;115.1;98.12;129.13;158.19;88.08;102.1;100.13;187.21;164.17})/1000</f>
        <v>31.255939999999995</v>
      </c>
      <c r="J5178" t="s">
        <v>12961</v>
      </c>
      <c r="K5178" s="4" t="s">
        <v>4880</v>
      </c>
      <c r="M5178">
        <f>LEN(SUBSTITUTE(PROTEIN_stoich[[#This Row],[sequence]],"*",""))</f>
        <v>289</v>
      </c>
      <c r="O5178" t="s">
        <v>16</v>
      </c>
      <c r="P5178" t="str">
        <f>_xlfn.LET(_xlpm.id,PROTEIN_stoich[[#This Row],[uniprot]],HYPERLINK("https://www.uniprot.org/uniprotkb/"&amp;_xlpm.id&amp;"/entry",_xlpm.id))</f>
        <v>A0A0K3CE90</v>
      </c>
      <c r="Q5178" t="e">
        <f>_xlfn.XLOOKUP(PROTEIN_stoich[[#This Row],[uniprot]],[1]!UniprotIFO[Entry],[1]!UniprotIFO[Gene Ontology IDs],"")</f>
        <v>#REF!</v>
      </c>
      <c r="R5178" t="e">
        <f>_xlfn.XLOOKUP(PROTEIN_stoich[[#This Row],[uniprot]],[1]!UniprotIFO[Entry],[1]!UniprotIFO[essential?],"")</f>
        <v>#REF!</v>
      </c>
      <c r="S5178" t="e">
        <f>_xlfn.XLOOKUP(PROTEIN_stoich[[#This Row],[sequence]],[2]!Table1[sequence_without_asterisks],[2]!Table1[protein_stoich seq matches],"")</f>
        <v>#REF!</v>
      </c>
      <c r="T5178" t="e">
        <f>_xlfn.XLOOKUP(PROTEIN_stoich[[#This Row],[uniprot]],[1]!UniprotIFO[Entry],[1]!UniprotIFO[protein_id in GSM model format],"")</f>
        <v>#REF!</v>
      </c>
    </row>
    <row r="5179" spans="1:20" x14ac:dyDescent="0.2">
      <c r="A51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A0A0K3CE88</v>
      </c>
      <c r="B5179" t="s">
        <v>11775</v>
      </c>
      <c r="C5179" t="s">
        <v>11775</v>
      </c>
      <c r="D5179" t="s">
        <v>11775</v>
      </c>
      <c r="E5179" t="s">
        <v>4877</v>
      </c>
      <c r="G51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79" t="s">
        <v>4878</v>
      </c>
      <c r="I5179" s="25" cm="1">
        <f t="array" ref="I5179">SUMPRODUCT((LEN(PROTEIN_stoich[[#This Row],[sequence]])-LEN(SUBSTITUTE(PROTEIN_stoich[[#This Row],[sequence]],{"A";"C";"D";"E";"F";"G";"H";"I";"K";"L";"M";"N";"P";"Q";"R";"S";"T";"V";"W";"Y"},""))),{72.08;104.14;115.08;129.11;148.17;58.05;138.14;114.16;130.18;114.16;132.2;115.1;98.12;129.13;158.19;88.08;102.1;100.13;187.21;164.17})/1000</f>
        <v>68.308109999999999</v>
      </c>
      <c r="J5179" t="s">
        <v>13300</v>
      </c>
      <c r="K5179" s="4" t="s">
        <v>4880</v>
      </c>
      <c r="M5179">
        <f>LEN(SUBSTITUTE(PROTEIN_stoich[[#This Row],[sequence]],"*",""))</f>
        <v>594</v>
      </c>
      <c r="O5179" t="s">
        <v>16</v>
      </c>
      <c r="P5179" t="str">
        <f>_xlfn.LET(_xlpm.id,PROTEIN_stoich[[#This Row],[uniprot]],HYPERLINK("https://www.uniprot.org/uniprotkb/"&amp;_xlpm.id&amp;"/entry",_xlpm.id))</f>
        <v>A0A0K3CE88</v>
      </c>
      <c r="Q5179" t="e">
        <f>_xlfn.XLOOKUP(PROTEIN_stoich[[#This Row],[uniprot]],[1]!UniprotIFO[Entry],[1]!UniprotIFO[Gene Ontology IDs],"")</f>
        <v>#REF!</v>
      </c>
      <c r="R5179" t="e">
        <f>_xlfn.XLOOKUP(PROTEIN_stoich[[#This Row],[uniprot]],[1]!UniprotIFO[Entry],[1]!UniprotIFO[essential?],"")</f>
        <v>#REF!</v>
      </c>
      <c r="S5179" t="e">
        <f>_xlfn.XLOOKUP(PROTEIN_stoich[[#This Row],[sequence]],[2]!Table1[sequence_without_asterisks],[2]!Table1[protein_stoich seq matches],"")</f>
        <v>#REF!</v>
      </c>
      <c r="T5179" t="e">
        <f>_xlfn.XLOOKUP(PROTEIN_stoich[[#This Row],[uniprot]],[1]!UniprotIFO[Entry],[1]!UniprotIFO[protein_id in GSM model format],"")</f>
        <v>#REF!</v>
      </c>
    </row>
    <row r="5180" spans="1:20" x14ac:dyDescent="0.2">
      <c r="A51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RT12521</v>
      </c>
      <c r="B5180" t="s">
        <v>16650</v>
      </c>
      <c r="C5180" t="s">
        <v>16650</v>
      </c>
      <c r="D5180" t="s">
        <v>10817</v>
      </c>
      <c r="E5180" t="s">
        <v>4877</v>
      </c>
      <c r="G51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0" t="s">
        <v>4878</v>
      </c>
      <c r="I5180" s="25" cm="1">
        <f t="array" ref="I5180">SUMPRODUCT((LEN(PROTEIN_stoich[[#This Row],[sequence]])-LEN(SUBSTITUTE(PROTEIN_stoich[[#This Row],[sequence]],{"A";"C";"D";"E";"F";"G";"H";"I";"K";"L";"M";"N";"P";"Q";"R";"S";"T";"V";"W";"Y"},""))),{72.08;104.14;115.08;129.11;148.17;58.05;138.14;114.16;130.18;114.16;132.2;115.1;98.12;129.13;158.19;88.08;102.1;100.13;187.21;164.17})/1000</f>
        <v>23.100690000000004</v>
      </c>
      <c r="J5180" t="s">
        <v>12345</v>
      </c>
      <c r="K5180" s="4" t="s">
        <v>4880</v>
      </c>
      <c r="M5180">
        <f>LEN(SUBSTITUTE(PROTEIN_stoich[[#This Row],[sequence]],"*",""))</f>
        <v>199</v>
      </c>
      <c r="O5180" t="s">
        <v>16</v>
      </c>
      <c r="P5180" t="str">
        <f>_xlfn.LET(_xlpm.id,PROTEIN_stoich[[#This Row],[uniprot]],HYPERLINK("https://www.uniprot.org/uniprotkb/"&amp;_xlpm.id&amp;"/entry",_xlpm.id))</f>
        <v>A0A0K3CE87</v>
      </c>
      <c r="Q5180" t="e">
        <f>_xlfn.XLOOKUP(PROTEIN_stoich[[#This Row],[uniprot]],[1]!UniprotIFO[Entry],[1]!UniprotIFO[Gene Ontology IDs],"")</f>
        <v>#REF!</v>
      </c>
      <c r="R5180" t="e">
        <f>_xlfn.XLOOKUP(PROTEIN_stoich[[#This Row],[uniprot]],[1]!UniprotIFO[Entry],[1]!UniprotIFO[essential?],"")</f>
        <v>#REF!</v>
      </c>
      <c r="S5180" t="e">
        <f>_xlfn.XLOOKUP(PROTEIN_stoich[[#This Row],[sequence]],[2]!Table1[sequence_without_asterisks],[2]!Table1[protein_stoich seq matches],"")</f>
        <v>#REF!</v>
      </c>
      <c r="T5180" t="e">
        <f>_xlfn.XLOOKUP(PROTEIN_stoich[[#This Row],[uniprot]],[1]!UniprotIFO[Entry],[1]!UniprotIFO[protein_id in GSM model format],"")</f>
        <v>#REF!</v>
      </c>
    </row>
    <row r="5181" spans="1:20" x14ac:dyDescent="0.2">
      <c r="A51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A0A0K3CE86</v>
      </c>
      <c r="B5181" t="s">
        <v>11258</v>
      </c>
      <c r="C5181" t="s">
        <v>11258</v>
      </c>
      <c r="D5181" t="s">
        <v>11258</v>
      </c>
      <c r="E5181" t="s">
        <v>4877</v>
      </c>
      <c r="G51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1" t="s">
        <v>4878</v>
      </c>
      <c r="I5181" s="25" cm="1">
        <f t="array" ref="I5181">SUMPRODUCT((LEN(PROTEIN_stoich[[#This Row],[sequence]])-LEN(SUBSTITUTE(PROTEIN_stoich[[#This Row],[sequence]],{"A";"C";"D";"E";"F";"G";"H";"I";"K";"L";"M";"N";"P";"Q";"R";"S";"T";"V";"W";"Y"},""))),{72.08;104.14;115.08;129.11;148.17;58.05;138.14;114.16;130.18;114.16;132.2;115.1;98.12;129.13;158.19;88.08;102.1;100.13;187.21;164.17})/1000</f>
        <v>57.451479999999997</v>
      </c>
      <c r="J5181" t="s">
        <v>12783</v>
      </c>
      <c r="K5181" s="4" t="s">
        <v>4880</v>
      </c>
      <c r="M5181">
        <f>LEN(SUBSTITUTE(PROTEIN_stoich[[#This Row],[sequence]],"*",""))</f>
        <v>507</v>
      </c>
      <c r="O5181" t="s">
        <v>16</v>
      </c>
      <c r="P5181" t="str">
        <f>_xlfn.LET(_xlpm.id,PROTEIN_stoich[[#This Row],[uniprot]],HYPERLINK("https://www.uniprot.org/uniprotkb/"&amp;_xlpm.id&amp;"/entry",_xlpm.id))</f>
        <v>A0A0K3CE86</v>
      </c>
      <c r="Q5181" t="e">
        <f>_xlfn.XLOOKUP(PROTEIN_stoich[[#This Row],[uniprot]],[1]!UniprotIFO[Entry],[1]!UniprotIFO[Gene Ontology IDs],"")</f>
        <v>#REF!</v>
      </c>
      <c r="R5181" t="e">
        <f>_xlfn.XLOOKUP(PROTEIN_stoich[[#This Row],[uniprot]],[1]!UniprotIFO[Entry],[1]!UniprotIFO[essential?],"")</f>
        <v>#REF!</v>
      </c>
      <c r="S5181" t="e">
        <f>_xlfn.XLOOKUP(PROTEIN_stoich[[#This Row],[sequence]],[2]!Table1[sequence_without_asterisks],[2]!Table1[protein_stoich seq matches],"")</f>
        <v>#REF!</v>
      </c>
      <c r="T5181" t="e">
        <f>_xlfn.XLOOKUP(PROTEIN_stoich[[#This Row],[uniprot]],[1]!UniprotIFO[Entry],[1]!UniprotIFO[protein_id in GSM model format],"")</f>
        <v>#REF!</v>
      </c>
    </row>
    <row r="5182" spans="1:20" x14ac:dyDescent="0.2">
      <c r="A51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A0A0K3CE82</v>
      </c>
      <c r="B5182" t="s">
        <v>11261</v>
      </c>
      <c r="C5182" t="s">
        <v>11261</v>
      </c>
      <c r="D5182" t="s">
        <v>11261</v>
      </c>
      <c r="E5182" t="s">
        <v>4877</v>
      </c>
      <c r="G51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2" t="s">
        <v>4878</v>
      </c>
      <c r="I5182" s="25" cm="1">
        <f t="array" ref="I5182">SUMPRODUCT((LEN(PROTEIN_stoich[[#This Row],[sequence]])-LEN(SUBSTITUTE(PROTEIN_stoich[[#This Row],[sequence]],{"A";"C";"D";"E";"F";"G";"H";"I";"K";"L";"M";"N";"P";"Q";"R";"S";"T";"V";"W";"Y"},""))),{72.08;104.14;115.08;129.11;148.17;58.05;138.14;114.16;130.18;114.16;132.2;115.1;98.12;129.13;158.19;88.08;102.1;100.13;187.21;164.17})/1000</f>
        <v>55.822679999999991</v>
      </c>
      <c r="J5182" t="s">
        <v>12786</v>
      </c>
      <c r="K5182" s="4" t="s">
        <v>4880</v>
      </c>
      <c r="M5182">
        <f>LEN(SUBSTITUTE(PROTEIN_stoich[[#This Row],[sequence]],"*",""))</f>
        <v>504</v>
      </c>
      <c r="O5182" t="s">
        <v>16</v>
      </c>
      <c r="P5182" t="str">
        <f>_xlfn.LET(_xlpm.id,PROTEIN_stoich[[#This Row],[uniprot]],HYPERLINK("https://www.uniprot.org/uniprotkb/"&amp;_xlpm.id&amp;"/entry",_xlpm.id))</f>
        <v>A0A0K3CE82</v>
      </c>
      <c r="Q5182" t="e">
        <f>_xlfn.XLOOKUP(PROTEIN_stoich[[#This Row],[uniprot]],[1]!UniprotIFO[Entry],[1]!UniprotIFO[Gene Ontology IDs],"")</f>
        <v>#REF!</v>
      </c>
      <c r="R5182" t="e">
        <f>_xlfn.XLOOKUP(PROTEIN_stoich[[#This Row],[uniprot]],[1]!UniprotIFO[Entry],[1]!UniprotIFO[essential?],"")</f>
        <v>#REF!</v>
      </c>
      <c r="S5182" t="e">
        <f>_xlfn.XLOOKUP(PROTEIN_stoich[[#This Row],[sequence]],[2]!Table1[sequence_without_asterisks],[2]!Table1[protein_stoich seq matches],"")</f>
        <v>#REF!</v>
      </c>
      <c r="T5182" t="e">
        <f>_xlfn.XLOOKUP(PROTEIN_stoich[[#This Row],[uniprot]],[1]!UniprotIFO[Entry],[1]!UniprotIFO[protein_id in GSM model format],"")</f>
        <v>#REF!</v>
      </c>
    </row>
    <row r="5183" spans="1:20" x14ac:dyDescent="0.2">
      <c r="A51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A0A0K3CE77</v>
      </c>
      <c r="B5183" t="s">
        <v>11374</v>
      </c>
      <c r="C5183" t="s">
        <v>11374</v>
      </c>
      <c r="D5183" t="s">
        <v>11374</v>
      </c>
      <c r="E5183" t="s">
        <v>4877</v>
      </c>
      <c r="G51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3" t="s">
        <v>4878</v>
      </c>
      <c r="I5183" s="25" cm="1">
        <f t="array" ref="I5183">SUMPRODUCT((LEN(PROTEIN_stoich[[#This Row],[sequence]])-LEN(SUBSTITUTE(PROTEIN_stoich[[#This Row],[sequence]],{"A";"C";"D";"E";"F";"G";"H";"I";"K";"L";"M";"N";"P";"Q";"R";"S";"T";"V";"W";"Y"},""))),{72.08;104.14;115.08;129.11;148.17;58.05;138.14;114.16;130.18;114.16;132.2;115.1;98.12;129.13;158.19;88.08;102.1;100.13;187.21;164.17})/1000</f>
        <v>35.19106</v>
      </c>
      <c r="J5183" t="s">
        <v>12899</v>
      </c>
      <c r="K5183" s="4" t="s">
        <v>4880</v>
      </c>
      <c r="M5183">
        <f>LEN(SUBSTITUTE(PROTEIN_stoich[[#This Row],[sequence]],"*",""))</f>
        <v>325</v>
      </c>
      <c r="O5183" t="s">
        <v>16</v>
      </c>
      <c r="P5183" t="str">
        <f>_xlfn.LET(_xlpm.id,PROTEIN_stoich[[#This Row],[uniprot]],HYPERLINK("https://www.uniprot.org/uniprotkb/"&amp;_xlpm.id&amp;"/entry",_xlpm.id))</f>
        <v>A0A0K3CE77</v>
      </c>
      <c r="Q5183" t="e">
        <f>_xlfn.XLOOKUP(PROTEIN_stoich[[#This Row],[uniprot]],[1]!UniprotIFO[Entry],[1]!UniprotIFO[Gene Ontology IDs],"")</f>
        <v>#REF!</v>
      </c>
      <c r="R5183" t="e">
        <f>_xlfn.XLOOKUP(PROTEIN_stoich[[#This Row],[uniprot]],[1]!UniprotIFO[Entry],[1]!UniprotIFO[essential?],"")</f>
        <v>#REF!</v>
      </c>
      <c r="S5183" t="e">
        <f>_xlfn.XLOOKUP(PROTEIN_stoich[[#This Row],[sequence]],[2]!Table1[sequence_without_asterisks],[2]!Table1[protein_stoich seq matches],"")</f>
        <v>#REF!</v>
      </c>
      <c r="T5183" t="e">
        <f>_xlfn.XLOOKUP(PROTEIN_stoich[[#This Row],[uniprot]],[1]!UniprotIFO[Entry],[1]!UniprotIFO[protein_id in GSM model format],"")</f>
        <v>#REF!</v>
      </c>
    </row>
    <row r="5184" spans="1:20" x14ac:dyDescent="0.2">
      <c r="A51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A0A0K3CE76</v>
      </c>
      <c r="B5184" t="s">
        <v>11083</v>
      </c>
      <c r="C5184" t="s">
        <v>11083</v>
      </c>
      <c r="D5184" t="s">
        <v>11083</v>
      </c>
      <c r="E5184" t="s">
        <v>4877</v>
      </c>
      <c r="G51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4" t="s">
        <v>4878</v>
      </c>
      <c r="I5184" s="25" cm="1">
        <f t="array" ref="I5184">SUMPRODUCT((LEN(PROTEIN_stoich[[#This Row],[sequence]])-LEN(SUBSTITUTE(PROTEIN_stoich[[#This Row],[sequence]],{"A";"C";"D";"E";"F";"G";"H";"I";"K";"L";"M";"N";"P";"Q";"R";"S";"T";"V";"W";"Y"},""))),{72.08;104.14;115.08;129.11;148.17;58.05;138.14;114.16;130.18;114.16;132.2;115.1;98.12;129.13;158.19;88.08;102.1;100.13;187.21;164.17})/1000</f>
        <v>152.64591000000004</v>
      </c>
      <c r="J5184" t="s">
        <v>12609</v>
      </c>
      <c r="K5184" s="4" t="s">
        <v>4880</v>
      </c>
      <c r="M5184">
        <f>LEN(SUBSTITUTE(PROTEIN_stoich[[#This Row],[sequence]],"*",""))</f>
        <v>1431</v>
      </c>
      <c r="O5184" t="s">
        <v>16</v>
      </c>
      <c r="P5184" t="str">
        <f>_xlfn.LET(_xlpm.id,PROTEIN_stoich[[#This Row],[uniprot]],HYPERLINK("https://www.uniprot.org/uniprotkb/"&amp;_xlpm.id&amp;"/entry",_xlpm.id))</f>
        <v>A0A0K3CE76</v>
      </c>
      <c r="Q5184" t="e">
        <f>_xlfn.XLOOKUP(PROTEIN_stoich[[#This Row],[uniprot]],[1]!UniprotIFO[Entry],[1]!UniprotIFO[Gene Ontology IDs],"")</f>
        <v>#REF!</v>
      </c>
      <c r="R5184" t="e">
        <f>_xlfn.XLOOKUP(PROTEIN_stoich[[#This Row],[uniprot]],[1]!UniprotIFO[Entry],[1]!UniprotIFO[essential?],"")</f>
        <v>#REF!</v>
      </c>
      <c r="S5184" t="e">
        <f>_xlfn.XLOOKUP(PROTEIN_stoich[[#This Row],[sequence]],[2]!Table1[sequence_without_asterisks],[2]!Table1[protein_stoich seq matches],"")</f>
        <v>#REF!</v>
      </c>
      <c r="T5184" t="e">
        <f>_xlfn.XLOOKUP(PROTEIN_stoich[[#This Row],[uniprot]],[1]!UniprotIFO[Entry],[1]!UniprotIFO[protein_id in GSM model format],"")</f>
        <v>#REF!</v>
      </c>
    </row>
    <row r="5185" spans="1:20" x14ac:dyDescent="0.2">
      <c r="A51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A0A0K3CE69</v>
      </c>
      <c r="B5185" t="s">
        <v>11928</v>
      </c>
      <c r="C5185" t="s">
        <v>11928</v>
      </c>
      <c r="D5185" t="s">
        <v>11928</v>
      </c>
      <c r="E5185" t="s">
        <v>4877</v>
      </c>
      <c r="G51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5" t="s">
        <v>4878</v>
      </c>
      <c r="I5185" s="25" cm="1">
        <f t="array" ref="I5185">SUMPRODUCT((LEN(PROTEIN_stoich[[#This Row],[sequence]])-LEN(SUBSTITUTE(PROTEIN_stoich[[#This Row],[sequence]],{"A";"C";"D";"E";"F";"G";"H";"I";"K";"L";"M";"N";"P";"Q";"R";"S";"T";"V";"W";"Y"},""))),{72.08;104.14;115.08;129.11;148.17;58.05;138.14;114.16;130.18;114.16;132.2;115.1;98.12;129.13;158.19;88.08;102.1;100.13;187.21;164.17})/1000</f>
        <v>137.34371000000002</v>
      </c>
      <c r="J5185" t="s">
        <v>13450</v>
      </c>
      <c r="K5185" s="4" t="s">
        <v>4880</v>
      </c>
      <c r="M5185">
        <f>LEN(SUBSTITUTE(PROTEIN_stoich[[#This Row],[sequence]],"*",""))</f>
        <v>1276</v>
      </c>
      <c r="O5185" t="s">
        <v>16</v>
      </c>
      <c r="P5185" t="str">
        <f>_xlfn.LET(_xlpm.id,PROTEIN_stoich[[#This Row],[uniprot]],HYPERLINK("https://www.uniprot.org/uniprotkb/"&amp;_xlpm.id&amp;"/entry",_xlpm.id))</f>
        <v>A0A0K3CE69</v>
      </c>
      <c r="Q5185" t="e">
        <f>_xlfn.XLOOKUP(PROTEIN_stoich[[#This Row],[uniprot]],[1]!UniprotIFO[Entry],[1]!UniprotIFO[Gene Ontology IDs],"")</f>
        <v>#REF!</v>
      </c>
      <c r="R5185" t="e">
        <f>_xlfn.XLOOKUP(PROTEIN_stoich[[#This Row],[uniprot]],[1]!UniprotIFO[Entry],[1]!UniprotIFO[essential?],"")</f>
        <v>#REF!</v>
      </c>
      <c r="S5185" t="e">
        <f>_xlfn.XLOOKUP(PROTEIN_stoich[[#This Row],[sequence]],[2]!Table1[sequence_without_asterisks],[2]!Table1[protein_stoich seq matches],"")</f>
        <v>#REF!</v>
      </c>
      <c r="T5185" t="e">
        <f>_xlfn.XLOOKUP(PROTEIN_stoich[[#This Row],[uniprot]],[1]!UniprotIFO[Entry],[1]!UniprotIFO[protein_id in GSM model format],"")</f>
        <v>#REF!</v>
      </c>
    </row>
    <row r="5186" spans="1:20" x14ac:dyDescent="0.2">
      <c r="A51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A0A0K3CE67</v>
      </c>
      <c r="B5186" t="s">
        <v>11146</v>
      </c>
      <c r="C5186" t="s">
        <v>11146</v>
      </c>
      <c r="D5186" t="s">
        <v>11146</v>
      </c>
      <c r="E5186" t="s">
        <v>4877</v>
      </c>
      <c r="G51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6" t="s">
        <v>4878</v>
      </c>
      <c r="I5186" s="25" cm="1">
        <f t="array" ref="I5186">SUMPRODUCT((LEN(PROTEIN_stoich[[#This Row],[sequence]])-LEN(SUBSTITUTE(PROTEIN_stoich[[#This Row],[sequence]],{"A";"C";"D";"E";"F";"G";"H";"I";"K";"L";"M";"N";"P";"Q";"R";"S";"T";"V";"W";"Y"},""))),{72.08;104.14;115.08;129.11;148.17;58.05;138.14;114.16;130.18;114.16;132.2;115.1;98.12;129.13;158.19;88.08;102.1;100.13;187.21;164.17})/1000</f>
        <v>23.047059999999998</v>
      </c>
      <c r="J5186" t="s">
        <v>12672</v>
      </c>
      <c r="K5186" s="4" t="s">
        <v>4880</v>
      </c>
      <c r="M5186">
        <f>LEN(SUBSTITUTE(PROTEIN_stoich[[#This Row],[sequence]],"*",""))</f>
        <v>208</v>
      </c>
      <c r="O5186" t="s">
        <v>16</v>
      </c>
      <c r="P5186" t="str">
        <f>_xlfn.LET(_xlpm.id,PROTEIN_stoich[[#This Row],[uniprot]],HYPERLINK("https://www.uniprot.org/uniprotkb/"&amp;_xlpm.id&amp;"/entry",_xlpm.id))</f>
        <v>A0A0K3CE67</v>
      </c>
      <c r="Q5186" t="e">
        <f>_xlfn.XLOOKUP(PROTEIN_stoich[[#This Row],[uniprot]],[1]!UniprotIFO[Entry],[1]!UniprotIFO[Gene Ontology IDs],"")</f>
        <v>#REF!</v>
      </c>
      <c r="R5186" t="e">
        <f>_xlfn.XLOOKUP(PROTEIN_stoich[[#This Row],[uniprot]],[1]!UniprotIFO[Entry],[1]!UniprotIFO[essential?],"")</f>
        <v>#REF!</v>
      </c>
      <c r="S5186" t="e">
        <f>_xlfn.XLOOKUP(PROTEIN_stoich[[#This Row],[sequence]],[2]!Table1[sequence_without_asterisks],[2]!Table1[protein_stoich seq matches],"")</f>
        <v>#REF!</v>
      </c>
      <c r="T5186" t="e">
        <f>_xlfn.XLOOKUP(PROTEIN_stoich[[#This Row],[uniprot]],[1]!UniprotIFO[Entry],[1]!UniprotIFO[protein_id in GSM model format],"")</f>
        <v>#REF!</v>
      </c>
    </row>
    <row r="5187" spans="1:20" x14ac:dyDescent="0.2">
      <c r="A51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A0A0K3CE62</v>
      </c>
      <c r="B5187" t="s">
        <v>11222</v>
      </c>
      <c r="C5187" t="s">
        <v>11222</v>
      </c>
      <c r="D5187" t="s">
        <v>11222</v>
      </c>
      <c r="E5187" t="s">
        <v>4877</v>
      </c>
      <c r="G51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7" t="s">
        <v>4878</v>
      </c>
      <c r="I5187" s="25" cm="1">
        <f t="array" ref="I5187">SUMPRODUCT((LEN(PROTEIN_stoich[[#This Row],[sequence]])-LEN(SUBSTITUTE(PROTEIN_stoich[[#This Row],[sequence]],{"A";"C";"D";"E";"F";"G";"H";"I";"K";"L";"M";"N";"P";"Q";"R";"S";"T";"V";"W";"Y"},""))),{72.08;104.14;115.08;129.11;148.17;58.05;138.14;114.16;130.18;114.16;132.2;115.1;98.12;129.13;158.19;88.08;102.1;100.13;187.21;164.17})/1000</f>
        <v>113.15831</v>
      </c>
      <c r="J5187" t="s">
        <v>12747</v>
      </c>
      <c r="K5187" s="4" t="s">
        <v>4880</v>
      </c>
      <c r="M5187">
        <f>LEN(SUBSTITUTE(PROTEIN_stoich[[#This Row],[sequence]],"*",""))</f>
        <v>1044</v>
      </c>
      <c r="O5187" t="s">
        <v>16</v>
      </c>
      <c r="P5187" t="str">
        <f>_xlfn.LET(_xlpm.id,PROTEIN_stoich[[#This Row],[uniprot]],HYPERLINK("https://www.uniprot.org/uniprotkb/"&amp;_xlpm.id&amp;"/entry",_xlpm.id))</f>
        <v>A0A0K3CE62</v>
      </c>
      <c r="Q5187" t="e">
        <f>_xlfn.XLOOKUP(PROTEIN_stoich[[#This Row],[uniprot]],[1]!UniprotIFO[Entry],[1]!UniprotIFO[Gene Ontology IDs],"")</f>
        <v>#REF!</v>
      </c>
      <c r="R5187" t="e">
        <f>_xlfn.XLOOKUP(PROTEIN_stoich[[#This Row],[uniprot]],[1]!UniprotIFO[Entry],[1]!UniprotIFO[essential?],"")</f>
        <v>#REF!</v>
      </c>
      <c r="S5187" t="e">
        <f>_xlfn.XLOOKUP(PROTEIN_stoich[[#This Row],[sequence]],[2]!Table1[sequence_without_asterisks],[2]!Table1[protein_stoich seq matches],"")</f>
        <v>#REF!</v>
      </c>
      <c r="T5187" t="e">
        <f>_xlfn.XLOOKUP(PROTEIN_stoich[[#This Row],[uniprot]],[1]!UniprotIFO[Entry],[1]!UniprotIFO[protein_id in GSM model format],"")</f>
        <v>#REF!</v>
      </c>
    </row>
    <row r="5188" spans="1:20" x14ac:dyDescent="0.2">
      <c r="A51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A0A0K3CE59</v>
      </c>
      <c r="B5188" t="s">
        <v>11064</v>
      </c>
      <c r="C5188" t="s">
        <v>11064</v>
      </c>
      <c r="D5188" t="s">
        <v>11064</v>
      </c>
      <c r="E5188" t="s">
        <v>4877</v>
      </c>
      <c r="G51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8" t="s">
        <v>4878</v>
      </c>
      <c r="I5188" s="25" cm="1">
        <f t="array" ref="I5188">SUMPRODUCT((LEN(PROTEIN_stoich[[#This Row],[sequence]])-LEN(SUBSTITUTE(PROTEIN_stoich[[#This Row],[sequence]],{"A";"C";"D";"E";"F";"G";"H";"I";"K";"L";"M";"N";"P";"Q";"R";"S";"T";"V";"W";"Y"},""))),{72.08;104.14;115.08;129.11;148.17;58.05;138.14;114.16;130.18;114.16;132.2;115.1;98.12;129.13;158.19;88.08;102.1;100.13;187.21;164.17})/1000</f>
        <v>153.57101999999998</v>
      </c>
      <c r="J5188" t="s">
        <v>12590</v>
      </c>
      <c r="K5188" s="4" t="s">
        <v>4880</v>
      </c>
      <c r="M5188">
        <f>LEN(SUBSTITUTE(PROTEIN_stoich[[#This Row],[sequence]],"*",""))</f>
        <v>1388</v>
      </c>
      <c r="O5188" t="s">
        <v>16</v>
      </c>
      <c r="P5188" t="str">
        <f>_xlfn.LET(_xlpm.id,PROTEIN_stoich[[#This Row],[uniprot]],HYPERLINK("https://www.uniprot.org/uniprotkb/"&amp;_xlpm.id&amp;"/entry",_xlpm.id))</f>
        <v>A0A0K3CE59</v>
      </c>
      <c r="Q5188" t="e">
        <f>_xlfn.XLOOKUP(PROTEIN_stoich[[#This Row],[uniprot]],[1]!UniprotIFO[Entry],[1]!UniprotIFO[Gene Ontology IDs],"")</f>
        <v>#REF!</v>
      </c>
      <c r="R5188" t="e">
        <f>_xlfn.XLOOKUP(PROTEIN_stoich[[#This Row],[uniprot]],[1]!UniprotIFO[Entry],[1]!UniprotIFO[essential?],"")</f>
        <v>#REF!</v>
      </c>
      <c r="S5188" t="e">
        <f>_xlfn.XLOOKUP(PROTEIN_stoich[[#This Row],[sequence]],[2]!Table1[sequence_without_asterisks],[2]!Table1[protein_stoich seq matches],"")</f>
        <v>#REF!</v>
      </c>
      <c r="T5188" t="e">
        <f>_xlfn.XLOOKUP(PROTEIN_stoich[[#This Row],[uniprot]],[1]!UniprotIFO[Entry],[1]!UniprotIFO[protein_id in GSM model format],"")</f>
        <v>#REF!</v>
      </c>
    </row>
    <row r="5189" spans="1:20" x14ac:dyDescent="0.2">
      <c r="A51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RT14464</v>
      </c>
      <c r="B5189" t="s">
        <v>16629</v>
      </c>
      <c r="C5189" t="s">
        <v>16629</v>
      </c>
      <c r="D5189" t="s">
        <v>10796</v>
      </c>
      <c r="E5189" t="s">
        <v>4877</v>
      </c>
      <c r="G51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89" t="s">
        <v>4878</v>
      </c>
      <c r="I5189" s="25" cm="1">
        <f t="array" ref="I5189">SUMPRODUCT((LEN(PROTEIN_stoich[[#This Row],[sequence]])-LEN(SUBSTITUTE(PROTEIN_stoich[[#This Row],[sequence]],{"A";"C";"D";"E";"F";"G";"H";"I";"K";"L";"M";"N";"P";"Q";"R";"S";"T";"V";"W";"Y"},""))),{72.08;104.14;115.08;129.11;148.17;58.05;138.14;114.16;130.18;114.16;132.2;115.1;98.12;129.13;158.19;88.08;102.1;100.13;187.21;164.17})/1000</f>
        <v>167.70829000000001</v>
      </c>
      <c r="J5189" t="s">
        <v>12324</v>
      </c>
      <c r="K5189" s="4" t="s">
        <v>4880</v>
      </c>
      <c r="M5189">
        <f>LEN(SUBSTITUTE(PROTEIN_stoich[[#This Row],[sequence]],"*",""))</f>
        <v>1560</v>
      </c>
      <c r="O5189" t="s">
        <v>16</v>
      </c>
      <c r="P5189" t="str">
        <f>_xlfn.LET(_xlpm.id,PROTEIN_stoich[[#This Row],[uniprot]],HYPERLINK("https://www.uniprot.org/uniprotkb/"&amp;_xlpm.id&amp;"/entry",_xlpm.id))</f>
        <v>A0A0K3CE55</v>
      </c>
      <c r="Q5189" t="e">
        <f>_xlfn.XLOOKUP(PROTEIN_stoich[[#This Row],[uniprot]],[1]!UniprotIFO[Entry],[1]!UniprotIFO[Gene Ontology IDs],"")</f>
        <v>#REF!</v>
      </c>
      <c r="R5189" t="e">
        <f>_xlfn.XLOOKUP(PROTEIN_stoich[[#This Row],[uniprot]],[1]!UniprotIFO[Entry],[1]!UniprotIFO[essential?],"")</f>
        <v>#REF!</v>
      </c>
      <c r="S5189" t="e">
        <f>_xlfn.XLOOKUP(PROTEIN_stoich[[#This Row],[sequence]],[2]!Table1[sequence_without_asterisks],[2]!Table1[protein_stoich seq matches],"")</f>
        <v>#REF!</v>
      </c>
      <c r="T5189" t="e">
        <f>_xlfn.XLOOKUP(PROTEIN_stoich[[#This Row],[uniprot]],[1]!UniprotIFO[Entry],[1]!UniprotIFO[protein_id in GSM model format],"")</f>
        <v>#REF!</v>
      </c>
    </row>
    <row r="5190" spans="1:20" x14ac:dyDescent="0.2">
      <c r="A51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RT14047</v>
      </c>
      <c r="B5190" t="s">
        <v>17131</v>
      </c>
      <c r="C5190" t="s">
        <v>17131</v>
      </c>
      <c r="D5190" t="s">
        <v>12019</v>
      </c>
      <c r="E5190" t="s">
        <v>4877</v>
      </c>
      <c r="G51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0" t="s">
        <v>4878</v>
      </c>
      <c r="I5190" s="25" cm="1">
        <f t="array" ref="I5190">SUMPRODUCT((LEN(PROTEIN_stoich[[#This Row],[sequence]])-LEN(SUBSTITUTE(PROTEIN_stoich[[#This Row],[sequence]],{"A";"C";"D";"E";"F";"G";"H";"I";"K";"L";"M";"N";"P";"Q";"R";"S";"T";"V";"W";"Y"},""))),{72.08;104.14;115.08;129.11;148.17;58.05;138.14;114.16;130.18;114.16;132.2;115.1;98.12;129.13;158.19;88.08;102.1;100.13;187.21;164.17})/1000</f>
        <v>24.098489999999998</v>
      </c>
      <c r="J5190" t="s">
        <v>13541</v>
      </c>
      <c r="K5190" s="4" t="s">
        <v>4880</v>
      </c>
      <c r="M5190">
        <f>LEN(SUBSTITUTE(PROTEIN_stoich[[#This Row],[sequence]],"*",""))</f>
        <v>210</v>
      </c>
      <c r="O5190" t="s">
        <v>16</v>
      </c>
      <c r="P5190" t="str">
        <f>_xlfn.LET(_xlpm.id,PROTEIN_stoich[[#This Row],[uniprot]],HYPERLINK("https://www.uniprot.org/uniprotkb/"&amp;_xlpm.id&amp;"/entry",_xlpm.id))</f>
        <v>A0A0K3CE52</v>
      </c>
      <c r="Q5190" t="e">
        <f>_xlfn.XLOOKUP(PROTEIN_stoich[[#This Row],[uniprot]],[1]!UniprotIFO[Entry],[1]!UniprotIFO[Gene Ontology IDs],"")</f>
        <v>#REF!</v>
      </c>
      <c r="R5190" t="e">
        <f>_xlfn.XLOOKUP(PROTEIN_stoich[[#This Row],[uniprot]],[1]!UniprotIFO[Entry],[1]!UniprotIFO[essential?],"")</f>
        <v>#REF!</v>
      </c>
      <c r="S5190" t="e">
        <f>_xlfn.XLOOKUP(PROTEIN_stoich[[#This Row],[sequence]],[2]!Table1[sequence_without_asterisks],[2]!Table1[protein_stoich seq matches],"")</f>
        <v>#REF!</v>
      </c>
      <c r="T5190" t="e">
        <f>_xlfn.XLOOKUP(PROTEIN_stoich[[#This Row],[uniprot]],[1]!UniprotIFO[Entry],[1]!UniprotIFO[protein_id in GSM model format],"")</f>
        <v>#REF!</v>
      </c>
    </row>
    <row r="5191" spans="1:20" x14ac:dyDescent="0.2">
      <c r="A51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RT14041</v>
      </c>
      <c r="B5191" t="s">
        <v>17070</v>
      </c>
      <c r="C5191" t="s">
        <v>17070</v>
      </c>
      <c r="D5191" t="s">
        <v>11845</v>
      </c>
      <c r="E5191" t="s">
        <v>4877</v>
      </c>
      <c r="G51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1" t="s">
        <v>4878</v>
      </c>
      <c r="I5191" s="25" cm="1">
        <f t="array" ref="I5191">SUMPRODUCT((LEN(PROTEIN_stoich[[#This Row],[sequence]])-LEN(SUBSTITUTE(PROTEIN_stoich[[#This Row],[sequence]],{"A";"C";"D";"E";"F";"G";"H";"I";"K";"L";"M";"N";"P";"Q";"R";"S";"T";"V";"W";"Y"},""))),{72.08;104.14;115.08;129.11;148.17;58.05;138.14;114.16;130.18;114.16;132.2;115.1;98.12;129.13;158.19;88.08;102.1;100.13;187.21;164.17})/1000</f>
        <v>69.489809999999991</v>
      </c>
      <c r="J5191" t="s">
        <v>13367</v>
      </c>
      <c r="K5191" s="4" t="s">
        <v>4880</v>
      </c>
      <c r="M5191">
        <f>LEN(SUBSTITUTE(PROTEIN_stoich[[#This Row],[sequence]],"*",""))</f>
        <v>620</v>
      </c>
      <c r="O5191" t="s">
        <v>16</v>
      </c>
      <c r="P5191" t="str">
        <f>_xlfn.LET(_xlpm.id,PROTEIN_stoich[[#This Row],[uniprot]],HYPERLINK("https://www.uniprot.org/uniprotkb/"&amp;_xlpm.id&amp;"/entry",_xlpm.id))</f>
        <v>A0A0K3CE47</v>
      </c>
      <c r="Q5191" t="e">
        <f>_xlfn.XLOOKUP(PROTEIN_stoich[[#This Row],[uniprot]],[1]!UniprotIFO[Entry],[1]!UniprotIFO[Gene Ontology IDs],"")</f>
        <v>#REF!</v>
      </c>
      <c r="R5191" t="e">
        <f>_xlfn.XLOOKUP(PROTEIN_stoich[[#This Row],[uniprot]],[1]!UniprotIFO[Entry],[1]!UniprotIFO[essential?],"")</f>
        <v>#REF!</v>
      </c>
      <c r="S5191" t="e">
        <f>_xlfn.XLOOKUP(PROTEIN_stoich[[#This Row],[sequence]],[2]!Table1[sequence_without_asterisks],[2]!Table1[protein_stoich seq matches],"")</f>
        <v>#REF!</v>
      </c>
      <c r="T5191" t="e">
        <f>_xlfn.XLOOKUP(PROTEIN_stoich[[#This Row],[uniprot]],[1]!UniprotIFO[Entry],[1]!UniprotIFO[protein_id in GSM model format],"")</f>
        <v>#REF!</v>
      </c>
    </row>
    <row r="5192" spans="1:20" x14ac:dyDescent="0.2">
      <c r="A51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RT12459</v>
      </c>
      <c r="B5192" t="s">
        <v>16647</v>
      </c>
      <c r="C5192" t="s">
        <v>16647</v>
      </c>
      <c r="D5192" t="s">
        <v>10814</v>
      </c>
      <c r="E5192" t="s">
        <v>4877</v>
      </c>
      <c r="G51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2" t="s">
        <v>4878</v>
      </c>
      <c r="I5192" s="25" cm="1">
        <f t="array" ref="I5192">SUMPRODUCT((LEN(PROTEIN_stoich[[#This Row],[sequence]])-LEN(SUBSTITUTE(PROTEIN_stoich[[#This Row],[sequence]],{"A";"C";"D";"E";"F";"G";"H";"I";"K";"L";"M";"N";"P";"Q";"R";"S";"T";"V";"W";"Y"},""))),{72.08;104.14;115.08;129.11;148.17;58.05;138.14;114.16;130.18;114.16;132.2;115.1;98.12;129.13;158.19;88.08;102.1;100.13;187.21;164.17})/1000</f>
        <v>93.784349999999989</v>
      </c>
      <c r="J5192" t="s">
        <v>12342</v>
      </c>
      <c r="K5192" s="4" t="s">
        <v>4880</v>
      </c>
      <c r="M5192">
        <f>LEN(SUBSTITUTE(PROTEIN_stoich[[#This Row],[sequence]],"*",""))</f>
        <v>856</v>
      </c>
      <c r="O5192" t="s">
        <v>16</v>
      </c>
      <c r="P5192" t="str">
        <f>_xlfn.LET(_xlpm.id,PROTEIN_stoich[[#This Row],[uniprot]],HYPERLINK("https://www.uniprot.org/uniprotkb/"&amp;_xlpm.id&amp;"/entry",_xlpm.id))</f>
        <v>A0A0K3CE46</v>
      </c>
      <c r="Q5192" t="e">
        <f>_xlfn.XLOOKUP(PROTEIN_stoich[[#This Row],[uniprot]],[1]!UniprotIFO[Entry],[1]!UniprotIFO[Gene Ontology IDs],"")</f>
        <v>#REF!</v>
      </c>
      <c r="R5192" t="e">
        <f>_xlfn.XLOOKUP(PROTEIN_stoich[[#This Row],[uniprot]],[1]!UniprotIFO[Entry],[1]!UniprotIFO[essential?],"")</f>
        <v>#REF!</v>
      </c>
      <c r="S5192" t="e">
        <f>_xlfn.XLOOKUP(PROTEIN_stoich[[#This Row],[sequence]],[2]!Table1[sequence_without_asterisks],[2]!Table1[protein_stoich seq matches],"")</f>
        <v>#REF!</v>
      </c>
      <c r="T5192" t="e">
        <f>_xlfn.XLOOKUP(PROTEIN_stoich[[#This Row],[uniprot]],[1]!UniprotIFO[Entry],[1]!UniprotIFO[protein_id in GSM model format],"")</f>
        <v>#REF!</v>
      </c>
    </row>
    <row r="5193" spans="1:20" x14ac:dyDescent="0.2">
      <c r="A51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RT15378</v>
      </c>
      <c r="B5193" t="s">
        <v>16542</v>
      </c>
      <c r="C5193" t="s">
        <v>16542</v>
      </c>
      <c r="D5193" t="s">
        <v>10709</v>
      </c>
      <c r="E5193" t="s">
        <v>4877</v>
      </c>
      <c r="G51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3" t="s">
        <v>4878</v>
      </c>
      <c r="I5193" s="25" cm="1">
        <f t="array" ref="I5193">SUMPRODUCT((LEN(PROTEIN_stoich[[#This Row],[sequence]])-LEN(SUBSTITUTE(PROTEIN_stoich[[#This Row],[sequence]],{"A";"C";"D";"E";"F";"G";"H";"I";"K";"L";"M";"N";"P";"Q";"R";"S";"T";"V";"W";"Y"},""))),{72.08;104.14;115.08;129.11;148.17;58.05;138.14;114.16;130.18;114.16;132.2;115.1;98.12;129.13;158.19;88.08;102.1;100.13;187.21;164.17})/1000</f>
        <v>84.883420000000001</v>
      </c>
      <c r="J5193" t="s">
        <v>12237</v>
      </c>
      <c r="K5193" s="4" t="s">
        <v>4880</v>
      </c>
      <c r="M5193">
        <f>LEN(SUBSTITUTE(PROTEIN_stoich[[#This Row],[sequence]],"*",""))</f>
        <v>733</v>
      </c>
      <c r="O5193" t="s">
        <v>16</v>
      </c>
      <c r="P5193" t="str">
        <f>_xlfn.LET(_xlpm.id,PROTEIN_stoich[[#This Row],[uniprot]],HYPERLINK("https://www.uniprot.org/uniprotkb/"&amp;_xlpm.id&amp;"/entry",_xlpm.id))</f>
        <v>A0A0K3CE43</v>
      </c>
      <c r="Q5193" t="e">
        <f>_xlfn.XLOOKUP(PROTEIN_stoich[[#This Row],[uniprot]],[1]!UniprotIFO[Entry],[1]!UniprotIFO[Gene Ontology IDs],"")</f>
        <v>#REF!</v>
      </c>
      <c r="R5193" t="e">
        <f>_xlfn.XLOOKUP(PROTEIN_stoich[[#This Row],[uniprot]],[1]!UniprotIFO[Entry],[1]!UniprotIFO[essential?],"")</f>
        <v>#REF!</v>
      </c>
      <c r="S5193" t="e">
        <f>_xlfn.XLOOKUP(PROTEIN_stoich[[#This Row],[sequence]],[2]!Table1[sequence_without_asterisks],[2]!Table1[protein_stoich seq matches],"")</f>
        <v>#REF!</v>
      </c>
      <c r="T5193" t="e">
        <f>_xlfn.XLOOKUP(PROTEIN_stoich[[#This Row],[uniprot]],[1]!UniprotIFO[Entry],[1]!UniprotIFO[protein_id in GSM model format],"")</f>
        <v>#REF!</v>
      </c>
    </row>
    <row r="5194" spans="1:20" x14ac:dyDescent="0.2">
      <c r="A51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A0A0K3CE41</v>
      </c>
      <c r="B5194" t="s">
        <v>10956</v>
      </c>
      <c r="C5194" t="s">
        <v>10956</v>
      </c>
      <c r="D5194" t="s">
        <v>10956</v>
      </c>
      <c r="E5194" t="s">
        <v>4877</v>
      </c>
      <c r="G51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4" t="s">
        <v>4878</v>
      </c>
      <c r="I5194" s="25" cm="1">
        <f t="array" ref="I5194">SUMPRODUCT((LEN(PROTEIN_stoich[[#This Row],[sequence]])-LEN(SUBSTITUTE(PROTEIN_stoich[[#This Row],[sequence]],{"A";"C";"D";"E";"F";"G";"H";"I";"K";"L";"M";"N";"P";"Q";"R";"S";"T";"V";"W";"Y"},""))),{72.08;104.14;115.08;129.11;148.17;58.05;138.14;114.16;130.18;114.16;132.2;115.1;98.12;129.13;158.19;88.08;102.1;100.13;187.21;164.17})/1000</f>
        <v>8.5638199999999998</v>
      </c>
      <c r="J5194" t="s">
        <v>12482</v>
      </c>
      <c r="K5194" s="4" t="s">
        <v>4880</v>
      </c>
      <c r="M5194">
        <f>LEN(SUBSTITUTE(PROTEIN_stoich[[#This Row],[sequence]],"*",""))</f>
        <v>76</v>
      </c>
      <c r="O5194" t="s">
        <v>16</v>
      </c>
      <c r="P5194" t="str">
        <f>_xlfn.LET(_xlpm.id,PROTEIN_stoich[[#This Row],[uniprot]],HYPERLINK("https://www.uniprot.org/uniprotkb/"&amp;_xlpm.id&amp;"/entry",_xlpm.id))</f>
        <v>A0A0K3CE41</v>
      </c>
      <c r="Q5194" t="e">
        <f>_xlfn.XLOOKUP(PROTEIN_stoich[[#This Row],[uniprot]],[1]!UniprotIFO[Entry],[1]!UniprotIFO[Gene Ontology IDs],"")</f>
        <v>#REF!</v>
      </c>
      <c r="R5194" t="e">
        <f>_xlfn.XLOOKUP(PROTEIN_stoich[[#This Row],[uniprot]],[1]!UniprotIFO[Entry],[1]!UniprotIFO[essential?],"")</f>
        <v>#REF!</v>
      </c>
      <c r="S5194" t="e">
        <f>_xlfn.XLOOKUP(PROTEIN_stoich[[#This Row],[sequence]],[2]!Table1[sequence_without_asterisks],[2]!Table1[protein_stoich seq matches],"")</f>
        <v>#REF!</v>
      </c>
      <c r="T5194" t="e">
        <f>_xlfn.XLOOKUP(PROTEIN_stoich[[#This Row],[uniprot]],[1]!UniprotIFO[Entry],[1]!UniprotIFO[protein_id in GSM model format],"")</f>
        <v>#REF!</v>
      </c>
    </row>
    <row r="5195" spans="1:20" x14ac:dyDescent="0.2">
      <c r="A51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A0A0K3CE37</v>
      </c>
      <c r="B5195" t="s">
        <v>11807</v>
      </c>
      <c r="C5195" t="s">
        <v>11807</v>
      </c>
      <c r="D5195" t="s">
        <v>11807</v>
      </c>
      <c r="E5195" t="s">
        <v>4877</v>
      </c>
      <c r="G51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5" t="s">
        <v>4878</v>
      </c>
      <c r="I5195" s="25" cm="1">
        <f t="array" ref="I5195">SUMPRODUCT((LEN(PROTEIN_stoich[[#This Row],[sequence]])-LEN(SUBSTITUTE(PROTEIN_stoich[[#This Row],[sequence]],{"A";"C";"D";"E";"F";"G";"H";"I";"K";"L";"M";"N";"P";"Q";"R";"S";"T";"V";"W";"Y"},""))),{72.08;104.14;115.08;129.11;148.17;58.05;138.14;114.16;130.18;114.16;132.2;115.1;98.12;129.13;158.19;88.08;102.1;100.13;187.21;164.17})/1000</f>
        <v>98.77216</v>
      </c>
      <c r="J5195" t="s">
        <v>13331</v>
      </c>
      <c r="K5195" s="4" t="s">
        <v>4880</v>
      </c>
      <c r="M5195">
        <f>LEN(SUBSTITUTE(PROTEIN_stoich[[#This Row],[sequence]],"*",""))</f>
        <v>907</v>
      </c>
      <c r="O5195" t="s">
        <v>16</v>
      </c>
      <c r="P5195" t="str">
        <f>_xlfn.LET(_xlpm.id,PROTEIN_stoich[[#This Row],[uniprot]],HYPERLINK("https://www.uniprot.org/uniprotkb/"&amp;_xlpm.id&amp;"/entry",_xlpm.id))</f>
        <v>A0A0K3CE37</v>
      </c>
      <c r="Q5195" t="e">
        <f>_xlfn.XLOOKUP(PROTEIN_stoich[[#This Row],[uniprot]],[1]!UniprotIFO[Entry],[1]!UniprotIFO[Gene Ontology IDs],"")</f>
        <v>#REF!</v>
      </c>
      <c r="R5195" t="e">
        <f>_xlfn.XLOOKUP(PROTEIN_stoich[[#This Row],[uniprot]],[1]!UniprotIFO[Entry],[1]!UniprotIFO[essential?],"")</f>
        <v>#REF!</v>
      </c>
      <c r="S5195" t="e">
        <f>_xlfn.XLOOKUP(PROTEIN_stoich[[#This Row],[sequence]],[2]!Table1[sequence_without_asterisks],[2]!Table1[protein_stoich seq matches],"")</f>
        <v>#REF!</v>
      </c>
      <c r="T5195" t="e">
        <f>_xlfn.XLOOKUP(PROTEIN_stoich[[#This Row],[uniprot]],[1]!UniprotIFO[Entry],[1]!UniprotIFO[protein_id in GSM model format],"")</f>
        <v>#REF!</v>
      </c>
    </row>
    <row r="5196" spans="1:20" x14ac:dyDescent="0.2">
      <c r="A51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RT14434</v>
      </c>
      <c r="B5196" t="s">
        <v>16750</v>
      </c>
      <c r="C5196" t="s">
        <v>16750</v>
      </c>
      <c r="D5196" t="s">
        <v>11057</v>
      </c>
      <c r="E5196" t="s">
        <v>4877</v>
      </c>
      <c r="G51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6" t="s">
        <v>4878</v>
      </c>
      <c r="I5196" s="25" cm="1">
        <f t="array" ref="I5196">SUMPRODUCT((LEN(PROTEIN_stoich[[#This Row],[sequence]])-LEN(SUBSTITUTE(PROTEIN_stoich[[#This Row],[sequence]],{"A";"C";"D";"E";"F";"G";"H";"I";"K";"L";"M";"N";"P";"Q";"R";"S";"T";"V";"W";"Y"},""))),{72.08;104.14;115.08;129.11;148.17;58.05;138.14;114.16;130.18;114.16;132.2;115.1;98.12;129.13;158.19;88.08;102.1;100.13;187.21;164.17})/1000</f>
        <v>28.32601</v>
      </c>
      <c r="J5196" t="s">
        <v>12583</v>
      </c>
      <c r="K5196" s="4" t="s">
        <v>4880</v>
      </c>
      <c r="M5196">
        <f>LEN(SUBSTITUTE(PROTEIN_stoich[[#This Row],[sequence]],"*",""))</f>
        <v>262</v>
      </c>
      <c r="O5196" t="s">
        <v>16</v>
      </c>
      <c r="P5196" t="str">
        <f>_xlfn.LET(_xlpm.id,PROTEIN_stoich[[#This Row],[uniprot]],HYPERLINK("https://www.uniprot.org/uniprotkb/"&amp;_xlpm.id&amp;"/entry",_xlpm.id))</f>
        <v>A0A0K3CE29</v>
      </c>
      <c r="Q5196" t="e">
        <f>_xlfn.XLOOKUP(PROTEIN_stoich[[#This Row],[uniprot]],[1]!UniprotIFO[Entry],[1]!UniprotIFO[Gene Ontology IDs],"")</f>
        <v>#REF!</v>
      </c>
      <c r="R5196" t="e">
        <f>_xlfn.XLOOKUP(PROTEIN_stoich[[#This Row],[uniprot]],[1]!UniprotIFO[Entry],[1]!UniprotIFO[essential?],"")</f>
        <v>#REF!</v>
      </c>
      <c r="S5196" t="e">
        <f>_xlfn.XLOOKUP(PROTEIN_stoich[[#This Row],[sequence]],[2]!Table1[sequence_without_asterisks],[2]!Table1[protein_stoich seq matches],"")</f>
        <v>#REF!</v>
      </c>
      <c r="T5196" t="e">
        <f>_xlfn.XLOOKUP(PROTEIN_stoich[[#This Row],[uniprot]],[1]!UniprotIFO[Entry],[1]!UniprotIFO[protein_id in GSM model format],"")</f>
        <v>#REF!</v>
      </c>
    </row>
    <row r="5197" spans="1:20" x14ac:dyDescent="0.2">
      <c r="A51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RT15361</v>
      </c>
      <c r="B5197" t="s">
        <v>16759</v>
      </c>
      <c r="C5197" t="s">
        <v>16759</v>
      </c>
      <c r="D5197" t="s">
        <v>11128</v>
      </c>
      <c r="E5197" t="s">
        <v>4877</v>
      </c>
      <c r="G51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7" t="s">
        <v>4878</v>
      </c>
      <c r="I5197" s="25" cm="1">
        <f t="array" ref="I5197">SUMPRODUCT((LEN(PROTEIN_stoich[[#This Row],[sequence]])-LEN(SUBSTITUTE(PROTEIN_stoich[[#This Row],[sequence]],{"A";"C";"D";"E";"F";"G";"H";"I";"K";"L";"M";"N";"P";"Q";"R";"S";"T";"V";"W";"Y"},""))),{72.08;104.14;115.08;129.11;148.17;58.05;138.14;114.16;130.18;114.16;132.2;115.1;98.12;129.13;158.19;88.08;102.1;100.13;187.21;164.17})/1000</f>
        <v>53.7286</v>
      </c>
      <c r="J5197" t="s">
        <v>12654</v>
      </c>
      <c r="K5197" s="4" t="s">
        <v>4880</v>
      </c>
      <c r="M5197">
        <f>LEN(SUBSTITUTE(PROTEIN_stoich[[#This Row],[sequence]],"*",""))</f>
        <v>480</v>
      </c>
      <c r="O5197" t="s">
        <v>16</v>
      </c>
      <c r="P5197" t="str">
        <f>_xlfn.LET(_xlpm.id,PROTEIN_stoich[[#This Row],[uniprot]],HYPERLINK("https://www.uniprot.org/uniprotkb/"&amp;_xlpm.id&amp;"/entry",_xlpm.id))</f>
        <v>A0A0K3CE28</v>
      </c>
      <c r="Q5197" t="e">
        <f>_xlfn.XLOOKUP(PROTEIN_stoich[[#This Row],[uniprot]],[1]!UniprotIFO[Entry],[1]!UniprotIFO[Gene Ontology IDs],"")</f>
        <v>#REF!</v>
      </c>
      <c r="R5197" t="e">
        <f>_xlfn.XLOOKUP(PROTEIN_stoich[[#This Row],[uniprot]],[1]!UniprotIFO[Entry],[1]!UniprotIFO[essential?],"")</f>
        <v>#REF!</v>
      </c>
      <c r="S5197" t="e">
        <f>_xlfn.XLOOKUP(PROTEIN_stoich[[#This Row],[sequence]],[2]!Table1[sequence_without_asterisks],[2]!Table1[protein_stoich seq matches],"")</f>
        <v>#REF!</v>
      </c>
      <c r="T5197" t="e">
        <f>_xlfn.XLOOKUP(PROTEIN_stoich[[#This Row],[uniprot]],[1]!UniprotIFO[Entry],[1]!UniprotIFO[protein_id in GSM model format],"")</f>
        <v>#REF!</v>
      </c>
    </row>
    <row r="5198" spans="1:20" x14ac:dyDescent="0.2">
      <c r="A51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A0A0K3CE07</v>
      </c>
      <c r="B5198" t="s">
        <v>10969</v>
      </c>
      <c r="C5198" t="s">
        <v>10969</v>
      </c>
      <c r="D5198" t="s">
        <v>10969</v>
      </c>
      <c r="E5198" t="s">
        <v>4877</v>
      </c>
      <c r="G51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8" t="s">
        <v>4878</v>
      </c>
      <c r="I5198" s="25" cm="1">
        <f t="array" ref="I5198">SUMPRODUCT((LEN(PROTEIN_stoich[[#This Row],[sequence]])-LEN(SUBSTITUTE(PROTEIN_stoich[[#This Row],[sequence]],{"A";"C";"D";"E";"F";"G";"H";"I";"K";"L";"M";"N";"P";"Q";"R";"S";"T";"V";"W";"Y"},""))),{72.08;104.14;115.08;129.11;148.17;58.05;138.14;114.16;130.18;114.16;132.2;115.1;98.12;129.13;158.19;88.08;102.1;100.13;187.21;164.17})/1000</f>
        <v>38.717469999999992</v>
      </c>
      <c r="J5198" t="s">
        <v>12495</v>
      </c>
      <c r="K5198" s="4" t="s">
        <v>4880</v>
      </c>
      <c r="M5198">
        <f>LEN(SUBSTITUTE(PROTEIN_stoich[[#This Row],[sequence]],"*",""))</f>
        <v>363</v>
      </c>
      <c r="O5198" t="s">
        <v>16</v>
      </c>
      <c r="P5198" t="str">
        <f>_xlfn.LET(_xlpm.id,PROTEIN_stoich[[#This Row],[uniprot]],HYPERLINK("https://www.uniprot.org/uniprotkb/"&amp;_xlpm.id&amp;"/entry",_xlpm.id))</f>
        <v>A0A0K3CE07</v>
      </c>
      <c r="Q5198" t="e">
        <f>_xlfn.XLOOKUP(PROTEIN_stoich[[#This Row],[uniprot]],[1]!UniprotIFO[Entry],[1]!UniprotIFO[Gene Ontology IDs],"")</f>
        <v>#REF!</v>
      </c>
      <c r="R5198" t="e">
        <f>_xlfn.XLOOKUP(PROTEIN_stoich[[#This Row],[uniprot]],[1]!UniprotIFO[Entry],[1]!UniprotIFO[essential?],"")</f>
        <v>#REF!</v>
      </c>
      <c r="S5198" t="e">
        <f>_xlfn.XLOOKUP(PROTEIN_stoich[[#This Row],[sequence]],[2]!Table1[sequence_without_asterisks],[2]!Table1[protein_stoich seq matches],"")</f>
        <v>#REF!</v>
      </c>
      <c r="T5198" t="e">
        <f>_xlfn.XLOOKUP(PROTEIN_stoich[[#This Row],[uniprot]],[1]!UniprotIFO[Entry],[1]!UniprotIFO[protein_id in GSM model format],"")</f>
        <v>#REF!</v>
      </c>
    </row>
    <row r="5199" spans="1:20" x14ac:dyDescent="0.2">
      <c r="A51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RT12403</v>
      </c>
      <c r="B5199" t="s">
        <v>17091</v>
      </c>
      <c r="C5199" t="s">
        <v>17091</v>
      </c>
      <c r="D5199" t="s">
        <v>11893</v>
      </c>
      <c r="E5199" t="s">
        <v>4877</v>
      </c>
      <c r="G51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199" t="s">
        <v>4878</v>
      </c>
      <c r="I5199" s="25" cm="1">
        <f t="array" ref="I5199">SUMPRODUCT((LEN(PROTEIN_stoich[[#This Row],[sequence]])-LEN(SUBSTITUTE(PROTEIN_stoich[[#This Row],[sequence]],{"A";"C";"D";"E";"F";"G";"H";"I";"K";"L";"M";"N";"P";"Q";"R";"S";"T";"V";"W";"Y"},""))),{72.08;104.14;115.08;129.11;148.17;58.05;138.14;114.16;130.18;114.16;132.2;115.1;98.12;129.13;158.19;88.08;102.1;100.13;187.21;164.17})/1000</f>
        <v>40.807690000000001</v>
      </c>
      <c r="J5199" t="s">
        <v>13415</v>
      </c>
      <c r="K5199" s="4" t="s">
        <v>4880</v>
      </c>
      <c r="M5199">
        <f>LEN(SUBSTITUTE(PROTEIN_stoich[[#This Row],[sequence]],"*",""))</f>
        <v>381</v>
      </c>
      <c r="O5199" t="s">
        <v>16</v>
      </c>
      <c r="P5199" t="str">
        <f>_xlfn.LET(_xlpm.id,PROTEIN_stoich[[#This Row],[uniprot]],HYPERLINK("https://www.uniprot.org/uniprotkb/"&amp;_xlpm.id&amp;"/entry",_xlpm.id))</f>
        <v>A0A0K3CE06</v>
      </c>
      <c r="Q5199" t="e">
        <f>_xlfn.XLOOKUP(PROTEIN_stoich[[#This Row],[uniprot]],[1]!UniprotIFO[Entry],[1]!UniprotIFO[Gene Ontology IDs],"")</f>
        <v>#REF!</v>
      </c>
      <c r="R5199" t="e">
        <f>_xlfn.XLOOKUP(PROTEIN_stoich[[#This Row],[uniprot]],[1]!UniprotIFO[Entry],[1]!UniprotIFO[essential?],"")</f>
        <v>#REF!</v>
      </c>
      <c r="S5199" t="e">
        <f>_xlfn.XLOOKUP(PROTEIN_stoich[[#This Row],[sequence]],[2]!Table1[sequence_without_asterisks],[2]!Table1[protein_stoich seq matches],"")</f>
        <v>#REF!</v>
      </c>
      <c r="T5199" t="e">
        <f>_xlfn.XLOOKUP(PROTEIN_stoich[[#This Row],[uniprot]],[1]!UniprotIFO[Entry],[1]!UniprotIFO[protein_id in GSM model format],"")</f>
        <v>#REF!</v>
      </c>
    </row>
    <row r="5200" spans="1:20" x14ac:dyDescent="0.2">
      <c r="A52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RT14399</v>
      </c>
      <c r="B5200" t="s">
        <v>16630</v>
      </c>
      <c r="C5200" t="s">
        <v>16630</v>
      </c>
      <c r="D5200" t="s">
        <v>10797</v>
      </c>
      <c r="E5200" t="s">
        <v>4877</v>
      </c>
      <c r="G52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0" t="s">
        <v>4878</v>
      </c>
      <c r="I5200" s="25" cm="1">
        <f t="array" ref="I5200">SUMPRODUCT((LEN(PROTEIN_stoich[[#This Row],[sequence]])-LEN(SUBSTITUTE(PROTEIN_stoich[[#This Row],[sequence]],{"A";"C";"D";"E";"F";"G";"H";"I";"K";"L";"M";"N";"P";"Q";"R";"S";"T";"V";"W";"Y"},""))),{72.08;104.14;115.08;129.11;148.17;58.05;138.14;114.16;130.18;114.16;132.2;115.1;98.12;129.13;158.19;88.08;102.1;100.13;187.21;164.17})/1000</f>
        <v>39.766260000000003</v>
      </c>
      <c r="J5200" t="s">
        <v>12325</v>
      </c>
      <c r="K5200" s="4" t="s">
        <v>4880</v>
      </c>
      <c r="M5200">
        <f>LEN(SUBSTITUTE(PROTEIN_stoich[[#This Row],[sequence]],"*",""))</f>
        <v>365</v>
      </c>
      <c r="O5200" t="s">
        <v>16</v>
      </c>
      <c r="P5200" t="str">
        <f>_xlfn.LET(_xlpm.id,PROTEIN_stoich[[#This Row],[uniprot]],HYPERLINK("https://www.uniprot.org/uniprotkb/"&amp;_xlpm.id&amp;"/entry",_xlpm.id))</f>
        <v>A0A0K3CE05</v>
      </c>
      <c r="Q5200" t="e">
        <f>_xlfn.XLOOKUP(PROTEIN_stoich[[#This Row],[uniprot]],[1]!UniprotIFO[Entry],[1]!UniprotIFO[Gene Ontology IDs],"")</f>
        <v>#REF!</v>
      </c>
      <c r="R5200" t="e">
        <f>_xlfn.XLOOKUP(PROTEIN_stoich[[#This Row],[uniprot]],[1]!UniprotIFO[Entry],[1]!UniprotIFO[essential?],"")</f>
        <v>#REF!</v>
      </c>
      <c r="S5200" t="e">
        <f>_xlfn.XLOOKUP(PROTEIN_stoich[[#This Row],[sequence]],[2]!Table1[sequence_without_asterisks],[2]!Table1[protein_stoich seq matches],"")</f>
        <v>#REF!</v>
      </c>
      <c r="T5200" t="e">
        <f>_xlfn.XLOOKUP(PROTEIN_stoich[[#This Row],[uniprot]],[1]!UniprotIFO[Entry],[1]!UniprotIFO[protein_id in GSM model format],"")</f>
        <v>#REF!</v>
      </c>
    </row>
    <row r="5201" spans="1:20" x14ac:dyDescent="0.2">
      <c r="A52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RT12394</v>
      </c>
      <c r="B5201" t="s">
        <v>16646</v>
      </c>
      <c r="C5201" t="s">
        <v>16646</v>
      </c>
      <c r="D5201" t="s">
        <v>10813</v>
      </c>
      <c r="E5201" t="s">
        <v>4877</v>
      </c>
      <c r="G52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1" t="s">
        <v>4878</v>
      </c>
      <c r="I5201" s="25" cm="1">
        <f t="array" ref="I5201">SUMPRODUCT((LEN(PROTEIN_stoich[[#This Row],[sequence]])-LEN(SUBSTITUTE(PROTEIN_stoich[[#This Row],[sequence]],{"A";"C";"D";"E";"F";"G";"H";"I";"K";"L";"M";"N";"P";"Q";"R";"S";"T";"V";"W";"Y"},""))),{72.08;104.14;115.08;129.11;148.17;58.05;138.14;114.16;130.18;114.16;132.2;115.1;98.12;129.13;158.19;88.08;102.1;100.13;187.21;164.17})/1000</f>
        <v>44.202430000000007</v>
      </c>
      <c r="J5201" t="s">
        <v>12341</v>
      </c>
      <c r="K5201" s="4" t="s">
        <v>4880</v>
      </c>
      <c r="M5201">
        <f>LEN(SUBSTITUTE(PROTEIN_stoich[[#This Row],[sequence]],"*",""))</f>
        <v>410</v>
      </c>
      <c r="O5201" t="s">
        <v>16</v>
      </c>
      <c r="P5201" t="str">
        <f>_xlfn.LET(_xlpm.id,PROTEIN_stoich[[#This Row],[uniprot]],HYPERLINK("https://www.uniprot.org/uniprotkb/"&amp;_xlpm.id&amp;"/entry",_xlpm.id))</f>
        <v>A0A0K3CDZ8</v>
      </c>
      <c r="Q5201" t="e">
        <f>_xlfn.XLOOKUP(PROTEIN_stoich[[#This Row],[uniprot]],[1]!UniprotIFO[Entry],[1]!UniprotIFO[Gene Ontology IDs],"")</f>
        <v>#REF!</v>
      </c>
      <c r="R5201" t="e">
        <f>_xlfn.XLOOKUP(PROTEIN_stoich[[#This Row],[uniprot]],[1]!UniprotIFO[Entry],[1]!UniprotIFO[essential?],"")</f>
        <v>#REF!</v>
      </c>
      <c r="S5201" t="e">
        <f>_xlfn.XLOOKUP(PROTEIN_stoich[[#This Row],[sequence]],[2]!Table1[sequence_without_asterisks],[2]!Table1[protein_stoich seq matches],"")</f>
        <v>#REF!</v>
      </c>
      <c r="T5201" t="e">
        <f>_xlfn.XLOOKUP(PROTEIN_stoich[[#This Row],[uniprot]],[1]!UniprotIFO[Entry],[1]!UniprotIFO[protein_id in GSM model format],"")</f>
        <v>#REF!</v>
      </c>
    </row>
    <row r="5202" spans="1:20" x14ac:dyDescent="0.2">
      <c r="A52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RT15324</v>
      </c>
      <c r="B5202" t="s">
        <v>16896</v>
      </c>
      <c r="C5202" t="s">
        <v>16896</v>
      </c>
      <c r="D5202" t="s">
        <v>11367</v>
      </c>
      <c r="E5202" t="s">
        <v>4877</v>
      </c>
      <c r="G52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2" t="s">
        <v>4878</v>
      </c>
      <c r="I5202" s="25" cm="1">
        <f t="array" ref="I5202">SUMPRODUCT((LEN(PROTEIN_stoich[[#This Row],[sequence]])-LEN(SUBSTITUTE(PROTEIN_stoich[[#This Row],[sequence]],{"A";"C";"D";"E";"F";"G";"H";"I";"K";"L";"M";"N";"P";"Q";"R";"S";"T";"V";"W";"Y"},""))),{72.08;104.14;115.08;129.11;148.17;58.05;138.14;114.16;130.18;114.16;132.2;115.1;98.12;129.13;158.19;88.08;102.1;100.13;187.21;164.17})/1000</f>
        <v>54.270949999999999</v>
      </c>
      <c r="J5202" t="s">
        <v>12892</v>
      </c>
      <c r="K5202" s="4" t="s">
        <v>4880</v>
      </c>
      <c r="M5202">
        <f>LEN(SUBSTITUTE(PROTEIN_stoich[[#This Row],[sequence]],"*",""))</f>
        <v>482</v>
      </c>
      <c r="O5202" t="s">
        <v>16</v>
      </c>
      <c r="P5202" t="str">
        <f>_xlfn.LET(_xlpm.id,PROTEIN_stoich[[#This Row],[uniprot]],HYPERLINK("https://www.uniprot.org/uniprotkb/"&amp;_xlpm.id&amp;"/entry",_xlpm.id))</f>
        <v>A0A0K3CDZ4</v>
      </c>
      <c r="Q5202" t="e">
        <f>_xlfn.XLOOKUP(PROTEIN_stoich[[#This Row],[uniprot]],[1]!UniprotIFO[Entry],[1]!UniprotIFO[Gene Ontology IDs],"")</f>
        <v>#REF!</v>
      </c>
      <c r="R5202" t="e">
        <f>_xlfn.XLOOKUP(PROTEIN_stoich[[#This Row],[uniprot]],[1]!UniprotIFO[Entry],[1]!UniprotIFO[essential?],"")</f>
        <v>#REF!</v>
      </c>
      <c r="S5202" t="e">
        <f>_xlfn.XLOOKUP(PROTEIN_stoich[[#This Row],[sequence]],[2]!Table1[sequence_without_asterisks],[2]!Table1[protein_stoich seq matches],"")</f>
        <v>#REF!</v>
      </c>
      <c r="T5202" t="e">
        <f>_xlfn.XLOOKUP(PROTEIN_stoich[[#This Row],[uniprot]],[1]!UniprotIFO[Entry],[1]!UniprotIFO[protein_id in GSM model format],"")</f>
        <v>#REF!</v>
      </c>
    </row>
    <row r="5203" spans="1:20" x14ac:dyDescent="0.2">
      <c r="A52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RT14382</v>
      </c>
      <c r="B5203" t="s">
        <v>16944</v>
      </c>
      <c r="C5203" t="s">
        <v>16944</v>
      </c>
      <c r="D5203" t="s">
        <v>11533</v>
      </c>
      <c r="E5203" t="s">
        <v>4877</v>
      </c>
      <c r="G52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3" t="s">
        <v>4878</v>
      </c>
      <c r="I5203" s="25" cm="1">
        <f t="array" ref="I5203">SUMPRODUCT((LEN(PROTEIN_stoich[[#This Row],[sequence]])-LEN(SUBSTITUTE(PROTEIN_stoich[[#This Row],[sequence]],{"A";"C";"D";"E";"F";"G";"H";"I";"K";"L";"M";"N";"P";"Q";"R";"S";"T";"V";"W";"Y"},""))),{72.08;104.14;115.08;129.11;148.17;58.05;138.14;114.16;130.18;114.16;132.2;115.1;98.12;129.13;158.19;88.08;102.1;100.13;187.21;164.17})/1000</f>
        <v>36.974749999999993</v>
      </c>
      <c r="J5203" t="s">
        <v>13058</v>
      </c>
      <c r="K5203" s="4" t="s">
        <v>4880</v>
      </c>
      <c r="M5203">
        <f>LEN(SUBSTITUTE(PROTEIN_stoich[[#This Row],[sequence]],"*",""))</f>
        <v>326</v>
      </c>
      <c r="O5203" t="s">
        <v>16</v>
      </c>
      <c r="P5203" t="str">
        <f>_xlfn.LET(_xlpm.id,PROTEIN_stoich[[#This Row],[uniprot]],HYPERLINK("https://www.uniprot.org/uniprotkb/"&amp;_xlpm.id&amp;"/entry",_xlpm.id))</f>
        <v>A0A0K3CDZ2</v>
      </c>
      <c r="Q5203" t="e">
        <f>_xlfn.XLOOKUP(PROTEIN_stoich[[#This Row],[uniprot]],[1]!UniprotIFO[Entry],[1]!UniprotIFO[Gene Ontology IDs],"")</f>
        <v>#REF!</v>
      </c>
      <c r="R5203" t="e">
        <f>_xlfn.XLOOKUP(PROTEIN_stoich[[#This Row],[uniprot]],[1]!UniprotIFO[Entry],[1]!UniprotIFO[essential?],"")</f>
        <v>#REF!</v>
      </c>
      <c r="S5203" t="e">
        <f>_xlfn.XLOOKUP(PROTEIN_stoich[[#This Row],[sequence]],[2]!Table1[sequence_without_asterisks],[2]!Table1[protein_stoich seq matches],"")</f>
        <v>#REF!</v>
      </c>
      <c r="T5203" t="e">
        <f>_xlfn.XLOOKUP(PROTEIN_stoich[[#This Row],[uniprot]],[1]!UniprotIFO[Entry],[1]!UniprotIFO[protein_id in GSM model format],"")</f>
        <v>#REF!</v>
      </c>
    </row>
    <row r="5204" spans="1:20" x14ac:dyDescent="0.2">
      <c r="A52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A0A0K3CDY9</v>
      </c>
      <c r="B5204" t="s">
        <v>10610</v>
      </c>
      <c r="C5204" t="s">
        <v>10610</v>
      </c>
      <c r="D5204" t="s">
        <v>10610</v>
      </c>
      <c r="E5204" t="s">
        <v>4877</v>
      </c>
      <c r="G52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4" t="s">
        <v>4878</v>
      </c>
      <c r="I5204" s="25" cm="1">
        <f t="array" ref="I5204">SUMPRODUCT((LEN(PROTEIN_stoich[[#This Row],[sequence]])-LEN(SUBSTITUTE(PROTEIN_stoich[[#This Row],[sequence]],{"A";"C";"D";"E";"F";"G";"H";"I";"K";"L";"M";"N";"P";"Q";"R";"S";"T";"V";"W";"Y"},""))),{72.08;104.14;115.08;129.11;148.17;58.05;138.14;114.16;130.18;114.16;132.2;115.1;98.12;129.13;158.19;88.08;102.1;100.13;187.21;164.17})/1000</f>
        <v>26.083389999999998</v>
      </c>
      <c r="J5204" t="s">
        <v>12138</v>
      </c>
      <c r="K5204" s="4" t="s">
        <v>4880</v>
      </c>
      <c r="M5204">
        <f>LEN(SUBSTITUTE(PROTEIN_stoich[[#This Row],[sequence]],"*",""))</f>
        <v>236</v>
      </c>
      <c r="O5204" t="s">
        <v>16</v>
      </c>
      <c r="P5204" t="str">
        <f>_xlfn.LET(_xlpm.id,PROTEIN_stoich[[#This Row],[uniprot]],HYPERLINK("https://www.uniprot.org/uniprotkb/"&amp;_xlpm.id&amp;"/entry",_xlpm.id))</f>
        <v>A0A0K3CDY9</v>
      </c>
      <c r="Q5204" t="e">
        <f>_xlfn.XLOOKUP(PROTEIN_stoich[[#This Row],[uniprot]],[1]!UniprotIFO[Entry],[1]!UniprotIFO[Gene Ontology IDs],"")</f>
        <v>#REF!</v>
      </c>
      <c r="R5204" t="e">
        <f>_xlfn.XLOOKUP(PROTEIN_stoich[[#This Row],[uniprot]],[1]!UniprotIFO[Entry],[1]!UniprotIFO[essential?],"")</f>
        <v>#REF!</v>
      </c>
      <c r="S5204" t="e">
        <f>_xlfn.XLOOKUP(PROTEIN_stoich[[#This Row],[sequence]],[2]!Table1[sequence_without_asterisks],[2]!Table1[protein_stoich seq matches],"")</f>
        <v>#REF!</v>
      </c>
      <c r="T5204" t="e">
        <f>_xlfn.XLOOKUP(PROTEIN_stoich[[#This Row],[uniprot]],[1]!UniprotIFO[Entry],[1]!UniprotIFO[protein_id in GSM model format],"")</f>
        <v>#REF!</v>
      </c>
    </row>
    <row r="5205" spans="1:20" x14ac:dyDescent="0.2">
      <c r="A52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A0A0K3CDX4</v>
      </c>
      <c r="B5205" t="s">
        <v>10861</v>
      </c>
      <c r="C5205" t="s">
        <v>10861</v>
      </c>
      <c r="D5205" t="s">
        <v>10861</v>
      </c>
      <c r="E5205" t="s">
        <v>4877</v>
      </c>
      <c r="G52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5" t="s">
        <v>4878</v>
      </c>
      <c r="I5205" s="25" cm="1">
        <f t="array" ref="I5205">SUMPRODUCT((LEN(PROTEIN_stoich[[#This Row],[sequence]])-LEN(SUBSTITUTE(PROTEIN_stoich[[#This Row],[sequence]],{"A";"C";"D";"E";"F";"G";"H";"I";"K";"L";"M";"N";"P";"Q";"R";"S";"T";"V";"W";"Y"},""))),{72.08;104.14;115.08;129.11;148.17;58.05;138.14;114.16;130.18;114.16;132.2;115.1;98.12;129.13;158.19;88.08;102.1;100.13;187.21;164.17})/1000</f>
        <v>27.487799999999996</v>
      </c>
      <c r="J5205" t="s">
        <v>12389</v>
      </c>
      <c r="K5205" s="4" t="s">
        <v>4880</v>
      </c>
      <c r="M5205">
        <f>LEN(SUBSTITUTE(PROTEIN_stoich[[#This Row],[sequence]],"*",""))</f>
        <v>247</v>
      </c>
      <c r="O5205" t="s">
        <v>16</v>
      </c>
      <c r="P5205" t="str">
        <f>_xlfn.LET(_xlpm.id,PROTEIN_stoich[[#This Row],[uniprot]],HYPERLINK("https://www.uniprot.org/uniprotkb/"&amp;_xlpm.id&amp;"/entry",_xlpm.id))</f>
        <v>A0A0K3CDX4</v>
      </c>
      <c r="Q5205" t="e">
        <f>_xlfn.XLOOKUP(PROTEIN_stoich[[#This Row],[uniprot]],[1]!UniprotIFO[Entry],[1]!UniprotIFO[Gene Ontology IDs],"")</f>
        <v>#REF!</v>
      </c>
      <c r="R5205" t="e">
        <f>_xlfn.XLOOKUP(PROTEIN_stoich[[#This Row],[uniprot]],[1]!UniprotIFO[Entry],[1]!UniprotIFO[essential?],"")</f>
        <v>#REF!</v>
      </c>
      <c r="S5205" t="e">
        <f>_xlfn.XLOOKUP(PROTEIN_stoich[[#This Row],[sequence]],[2]!Table1[sequence_without_asterisks],[2]!Table1[protein_stoich seq matches],"")</f>
        <v>#REF!</v>
      </c>
      <c r="T5205" t="e">
        <f>_xlfn.XLOOKUP(PROTEIN_stoich[[#This Row],[uniprot]],[1]!UniprotIFO[Entry],[1]!UniprotIFO[protein_id in GSM model format],"")</f>
        <v>#REF!</v>
      </c>
    </row>
    <row r="5206" spans="1:20" x14ac:dyDescent="0.2">
      <c r="A52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A0A0K3CDX3</v>
      </c>
      <c r="B5206" t="s">
        <v>11139</v>
      </c>
      <c r="C5206" t="s">
        <v>11139</v>
      </c>
      <c r="D5206" t="s">
        <v>11139</v>
      </c>
      <c r="E5206" t="s">
        <v>4877</v>
      </c>
      <c r="G52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6" t="s">
        <v>4878</v>
      </c>
      <c r="I5206" s="25" cm="1">
        <f t="array" ref="I5206">SUMPRODUCT((LEN(PROTEIN_stoich[[#This Row],[sequence]])-LEN(SUBSTITUTE(PROTEIN_stoich[[#This Row],[sequence]],{"A";"C";"D";"E";"F";"G";"H";"I";"K";"L";"M";"N";"P";"Q";"R";"S";"T";"V";"W";"Y"},""))),{72.08;104.14;115.08;129.11;148.17;58.05;138.14;114.16;130.18;114.16;132.2;115.1;98.12;129.13;158.19;88.08;102.1;100.13;187.21;164.17})/1000</f>
        <v>9.4761600000000001</v>
      </c>
      <c r="J5206" t="s">
        <v>12665</v>
      </c>
      <c r="K5206" s="4" t="s">
        <v>4880</v>
      </c>
      <c r="M5206">
        <f>LEN(SUBSTITUTE(PROTEIN_stoich[[#This Row],[sequence]],"*",""))</f>
        <v>94</v>
      </c>
      <c r="O5206" t="s">
        <v>16</v>
      </c>
      <c r="P5206" t="str">
        <f>_xlfn.LET(_xlpm.id,PROTEIN_stoich[[#This Row],[uniprot]],HYPERLINK("https://www.uniprot.org/uniprotkb/"&amp;_xlpm.id&amp;"/entry",_xlpm.id))</f>
        <v>A0A0K3CDX3</v>
      </c>
      <c r="Q5206" t="e">
        <f>_xlfn.XLOOKUP(PROTEIN_stoich[[#This Row],[uniprot]],[1]!UniprotIFO[Entry],[1]!UniprotIFO[Gene Ontology IDs],"")</f>
        <v>#REF!</v>
      </c>
      <c r="R5206" t="e">
        <f>_xlfn.XLOOKUP(PROTEIN_stoich[[#This Row],[uniprot]],[1]!UniprotIFO[Entry],[1]!UniprotIFO[essential?],"")</f>
        <v>#REF!</v>
      </c>
      <c r="S5206" t="e">
        <f>_xlfn.XLOOKUP(PROTEIN_stoich[[#This Row],[sequence]],[2]!Table1[sequence_without_asterisks],[2]!Table1[protein_stoich seq matches],"")</f>
        <v>#REF!</v>
      </c>
      <c r="T5206" t="e">
        <f>_xlfn.XLOOKUP(PROTEIN_stoich[[#This Row],[uniprot]],[1]!UniprotIFO[Entry],[1]!UniprotIFO[protein_id in GSM model format],"")</f>
        <v>#REF!</v>
      </c>
    </row>
    <row r="5207" spans="1:20" x14ac:dyDescent="0.2">
      <c r="A52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A0A0K3CDW4</v>
      </c>
      <c r="B5207" t="s">
        <v>11825</v>
      </c>
      <c r="C5207" t="s">
        <v>11825</v>
      </c>
      <c r="D5207" t="s">
        <v>11825</v>
      </c>
      <c r="E5207" t="s">
        <v>4877</v>
      </c>
      <c r="G52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7" t="s">
        <v>4878</v>
      </c>
      <c r="I5207" s="25" cm="1">
        <f t="array" ref="I5207">SUMPRODUCT((LEN(PROTEIN_stoich[[#This Row],[sequence]])-LEN(SUBSTITUTE(PROTEIN_stoich[[#This Row],[sequence]],{"A";"C";"D";"E";"F";"G";"H";"I";"K";"L";"M";"N";"P";"Q";"R";"S";"T";"V";"W";"Y"},""))),{72.08;104.14;115.08;129.11;148.17;58.05;138.14;114.16;130.18;114.16;132.2;115.1;98.12;129.13;158.19;88.08;102.1;100.13;187.21;164.17})/1000</f>
        <v>109.87935999999999</v>
      </c>
      <c r="J5207" t="s">
        <v>13347</v>
      </c>
      <c r="K5207" s="4" t="s">
        <v>4880</v>
      </c>
      <c r="M5207">
        <f>LEN(SUBSTITUTE(PROTEIN_stoich[[#This Row],[sequence]],"*",""))</f>
        <v>1012</v>
      </c>
      <c r="O5207" t="s">
        <v>16</v>
      </c>
      <c r="P5207" t="str">
        <f>_xlfn.LET(_xlpm.id,PROTEIN_stoich[[#This Row],[uniprot]],HYPERLINK("https://www.uniprot.org/uniprotkb/"&amp;_xlpm.id&amp;"/entry",_xlpm.id))</f>
        <v>A0A0K3CDW4</v>
      </c>
      <c r="Q5207" t="e">
        <f>_xlfn.XLOOKUP(PROTEIN_stoich[[#This Row],[uniprot]],[1]!UniprotIFO[Entry],[1]!UniprotIFO[Gene Ontology IDs],"")</f>
        <v>#REF!</v>
      </c>
      <c r="R5207" t="e">
        <f>_xlfn.XLOOKUP(PROTEIN_stoich[[#This Row],[uniprot]],[1]!UniprotIFO[Entry],[1]!UniprotIFO[essential?],"")</f>
        <v>#REF!</v>
      </c>
      <c r="S5207" t="e">
        <f>_xlfn.XLOOKUP(PROTEIN_stoich[[#This Row],[sequence]],[2]!Table1[sequence_without_asterisks],[2]!Table1[protein_stoich seq matches],"")</f>
        <v>#REF!</v>
      </c>
      <c r="T5207" t="e">
        <f>_xlfn.XLOOKUP(PROTEIN_stoich[[#This Row],[uniprot]],[1]!UniprotIFO[Entry],[1]!UniprotIFO[protein_id in GSM model format],"")</f>
        <v>#REF!</v>
      </c>
    </row>
    <row r="5208" spans="1:20" x14ac:dyDescent="0.2">
      <c r="A52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RT12327</v>
      </c>
      <c r="B5208" t="s">
        <v>16918</v>
      </c>
      <c r="C5208" t="s">
        <v>16918</v>
      </c>
      <c r="D5208" t="s">
        <v>11447</v>
      </c>
      <c r="E5208" t="s">
        <v>4877</v>
      </c>
      <c r="G52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8" t="s">
        <v>4878</v>
      </c>
      <c r="I5208" s="25" cm="1">
        <f t="array" ref="I5208">SUMPRODUCT((LEN(PROTEIN_stoich[[#This Row],[sequence]])-LEN(SUBSTITUTE(PROTEIN_stoich[[#This Row],[sequence]],{"A";"C";"D";"E";"F";"G";"H";"I";"K";"L";"M";"N";"P";"Q";"R";"S";"T";"V";"W";"Y"},""))),{72.08;104.14;115.08;129.11;148.17;58.05;138.14;114.16;130.18;114.16;132.2;115.1;98.12;129.13;158.19;88.08;102.1;100.13;187.21;164.17})/1000</f>
        <v>120.73009</v>
      </c>
      <c r="J5208" t="s">
        <v>12972</v>
      </c>
      <c r="K5208" s="4" t="s">
        <v>4880</v>
      </c>
      <c r="M5208">
        <f>LEN(SUBSTITUTE(PROTEIN_stoich[[#This Row],[sequence]],"*",""))</f>
        <v>1134</v>
      </c>
      <c r="O5208" t="s">
        <v>16</v>
      </c>
      <c r="P5208" t="str">
        <f>_xlfn.LET(_xlpm.id,PROTEIN_stoich[[#This Row],[uniprot]],HYPERLINK("https://www.uniprot.org/uniprotkb/"&amp;_xlpm.id&amp;"/entry",_xlpm.id))</f>
        <v>A0A0K3CDV6</v>
      </c>
      <c r="Q5208" t="e">
        <f>_xlfn.XLOOKUP(PROTEIN_stoich[[#This Row],[uniprot]],[1]!UniprotIFO[Entry],[1]!UniprotIFO[Gene Ontology IDs],"")</f>
        <v>#REF!</v>
      </c>
      <c r="R5208" t="e">
        <f>_xlfn.XLOOKUP(PROTEIN_stoich[[#This Row],[uniprot]],[1]!UniprotIFO[Entry],[1]!UniprotIFO[essential?],"")</f>
        <v>#REF!</v>
      </c>
      <c r="S5208" t="e">
        <f>_xlfn.XLOOKUP(PROTEIN_stoich[[#This Row],[sequence]],[2]!Table1[sequence_without_asterisks],[2]!Table1[protein_stoich seq matches],"")</f>
        <v>#REF!</v>
      </c>
      <c r="T5208" t="e">
        <f>_xlfn.XLOOKUP(PROTEIN_stoich[[#This Row],[uniprot]],[1]!UniprotIFO[Entry],[1]!UniprotIFO[protein_id in GSM model format],"")</f>
        <v>#REF!</v>
      </c>
    </row>
    <row r="5209" spans="1:20" x14ac:dyDescent="0.2">
      <c r="A52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RT14318</v>
      </c>
      <c r="B5209" t="s">
        <v>16735</v>
      </c>
      <c r="C5209" t="s">
        <v>16735</v>
      </c>
      <c r="D5209" t="s">
        <v>10986</v>
      </c>
      <c r="E5209" t="s">
        <v>4877</v>
      </c>
      <c r="G52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09" t="s">
        <v>4878</v>
      </c>
      <c r="I5209" s="25" cm="1">
        <f t="array" ref="I5209">SUMPRODUCT((LEN(PROTEIN_stoich[[#This Row],[sequence]])-LEN(SUBSTITUTE(PROTEIN_stoich[[#This Row],[sequence]],{"A";"C";"D";"E";"F";"G";"H";"I";"K";"L";"M";"N";"P";"Q";"R";"S";"T";"V";"W";"Y"},""))),{72.08;104.14;115.08;129.11;148.17;58.05;138.14;114.16;130.18;114.16;132.2;115.1;98.12;129.13;158.19;88.08;102.1;100.13;187.21;164.17})/1000</f>
        <v>63.429159999999996</v>
      </c>
      <c r="J5209" t="s">
        <v>12512</v>
      </c>
      <c r="K5209" s="4" t="s">
        <v>4880</v>
      </c>
      <c r="M5209">
        <f>LEN(SUBSTITUTE(PROTEIN_stoich[[#This Row],[sequence]],"*",""))</f>
        <v>574</v>
      </c>
      <c r="O5209" t="s">
        <v>16</v>
      </c>
      <c r="P5209" t="str">
        <f>_xlfn.LET(_xlpm.id,PROTEIN_stoich[[#This Row],[uniprot]],HYPERLINK("https://www.uniprot.org/uniprotkb/"&amp;_xlpm.id&amp;"/entry",_xlpm.id))</f>
        <v>A0A0K3CDV1</v>
      </c>
      <c r="Q5209" t="e">
        <f>_xlfn.XLOOKUP(PROTEIN_stoich[[#This Row],[uniprot]],[1]!UniprotIFO[Entry],[1]!UniprotIFO[Gene Ontology IDs],"")</f>
        <v>#REF!</v>
      </c>
      <c r="R5209" t="e">
        <f>_xlfn.XLOOKUP(PROTEIN_stoich[[#This Row],[uniprot]],[1]!UniprotIFO[Entry],[1]!UniprotIFO[essential?],"")</f>
        <v>#REF!</v>
      </c>
      <c r="S5209" t="e">
        <f>_xlfn.XLOOKUP(PROTEIN_stoich[[#This Row],[sequence]],[2]!Table1[sequence_without_asterisks],[2]!Table1[protein_stoich seq matches],"")</f>
        <v>#REF!</v>
      </c>
      <c r="T5209" t="e">
        <f>_xlfn.XLOOKUP(PROTEIN_stoich[[#This Row],[uniprot]],[1]!UniprotIFO[Entry],[1]!UniprotIFO[protein_id in GSM model format],"")</f>
        <v>#REF!</v>
      </c>
    </row>
    <row r="5210" spans="1:20" x14ac:dyDescent="0.2">
      <c r="A52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A0A0K3CDU7</v>
      </c>
      <c r="B5210" t="s">
        <v>12090</v>
      </c>
      <c r="C5210" t="s">
        <v>12090</v>
      </c>
      <c r="D5210" t="s">
        <v>12090</v>
      </c>
      <c r="E5210" t="s">
        <v>4877</v>
      </c>
      <c r="G52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0" t="s">
        <v>4878</v>
      </c>
      <c r="I5210" s="25" cm="1">
        <f t="array" ref="I5210">SUMPRODUCT((LEN(PROTEIN_stoich[[#This Row],[sequence]])-LEN(SUBSTITUTE(PROTEIN_stoich[[#This Row],[sequence]],{"A";"C";"D";"E";"F";"G";"H";"I";"K";"L";"M";"N";"P";"Q";"R";"S";"T";"V";"W";"Y"},""))),{72.08;104.14;115.08;129.11;148.17;58.05;138.14;114.16;130.18;114.16;132.2;115.1;98.12;129.13;158.19;88.08;102.1;100.13;187.21;164.17})/1000</f>
        <v>51.857560000000007</v>
      </c>
      <c r="J5210" t="s">
        <v>13612</v>
      </c>
      <c r="K5210" s="4" t="s">
        <v>4880</v>
      </c>
      <c r="M5210">
        <f>LEN(SUBSTITUTE(PROTEIN_stoich[[#This Row],[sequence]],"*",""))</f>
        <v>460</v>
      </c>
      <c r="O5210" t="s">
        <v>16</v>
      </c>
      <c r="P5210" t="str">
        <f>_xlfn.LET(_xlpm.id,PROTEIN_stoich[[#This Row],[uniprot]],HYPERLINK("https://www.uniprot.org/uniprotkb/"&amp;_xlpm.id&amp;"/entry",_xlpm.id))</f>
        <v>A0A0K3CDU7</v>
      </c>
      <c r="Q5210" t="e">
        <f>_xlfn.XLOOKUP(PROTEIN_stoich[[#This Row],[uniprot]],[1]!UniprotIFO[Entry],[1]!UniprotIFO[Gene Ontology IDs],"")</f>
        <v>#REF!</v>
      </c>
      <c r="R5210" t="e">
        <f>_xlfn.XLOOKUP(PROTEIN_stoich[[#This Row],[uniprot]],[1]!UniprotIFO[Entry],[1]!UniprotIFO[essential?],"")</f>
        <v>#REF!</v>
      </c>
      <c r="S5210" t="e">
        <f>_xlfn.XLOOKUP(PROTEIN_stoich[[#This Row],[sequence]],[2]!Table1[sequence_without_asterisks],[2]!Table1[protein_stoich seq matches],"")</f>
        <v>#REF!</v>
      </c>
      <c r="T5210" t="e">
        <f>_xlfn.XLOOKUP(PROTEIN_stoich[[#This Row],[uniprot]],[1]!UniprotIFO[Entry],[1]!UniprotIFO[protein_id in GSM model format],"")</f>
        <v>#REF!</v>
      </c>
    </row>
    <row r="5211" spans="1:20" x14ac:dyDescent="0.2">
      <c r="A52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RT15211</v>
      </c>
      <c r="B5211" t="s">
        <v>17029</v>
      </c>
      <c r="C5211" t="s">
        <v>17029</v>
      </c>
      <c r="D5211" t="s">
        <v>11680</v>
      </c>
      <c r="E5211" t="s">
        <v>4877</v>
      </c>
      <c r="G52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1" t="s">
        <v>4878</v>
      </c>
      <c r="I5211" s="25" cm="1">
        <f t="array" ref="I5211">SUMPRODUCT((LEN(PROTEIN_stoich[[#This Row],[sequence]])-LEN(SUBSTITUTE(PROTEIN_stoich[[#This Row],[sequence]],{"A";"C";"D";"E";"F";"G";"H";"I";"K";"L";"M";"N";"P";"Q";"R";"S";"T";"V";"W";"Y"},""))),{72.08;104.14;115.08;129.11;148.17;58.05;138.14;114.16;130.18;114.16;132.2;115.1;98.12;129.13;158.19;88.08;102.1;100.13;187.21;164.17})/1000</f>
        <v>20.853549999999995</v>
      </c>
      <c r="J5211" t="s">
        <v>13205</v>
      </c>
      <c r="K5211" s="4" t="s">
        <v>4880</v>
      </c>
      <c r="M5211">
        <f>LEN(SUBSTITUTE(PROTEIN_stoich[[#This Row],[sequence]],"*",""))</f>
        <v>193</v>
      </c>
      <c r="O5211" t="s">
        <v>16</v>
      </c>
      <c r="P5211" t="str">
        <f>_xlfn.LET(_xlpm.id,PROTEIN_stoich[[#This Row],[uniprot]],HYPERLINK("https://www.uniprot.org/uniprotkb/"&amp;_xlpm.id&amp;"/entry",_xlpm.id))</f>
        <v>A0A0K3CDQ8</v>
      </c>
      <c r="Q5211" t="e">
        <f>_xlfn.XLOOKUP(PROTEIN_stoich[[#This Row],[uniprot]],[1]!UniprotIFO[Entry],[1]!UniprotIFO[Gene Ontology IDs],"")</f>
        <v>#REF!</v>
      </c>
      <c r="R5211" t="e">
        <f>_xlfn.XLOOKUP(PROTEIN_stoich[[#This Row],[uniprot]],[1]!UniprotIFO[Entry],[1]!UniprotIFO[essential?],"")</f>
        <v>#REF!</v>
      </c>
      <c r="S5211" t="e">
        <f>_xlfn.XLOOKUP(PROTEIN_stoich[[#This Row],[sequence]],[2]!Table1[sequence_without_asterisks],[2]!Table1[protein_stoich seq matches],"")</f>
        <v>#REF!</v>
      </c>
      <c r="T5211" t="e">
        <f>_xlfn.XLOOKUP(PROTEIN_stoich[[#This Row],[uniprot]],[1]!UniprotIFO[Entry],[1]!UniprotIFO[protein_id in GSM model format],"")</f>
        <v>#REF!</v>
      </c>
    </row>
    <row r="5212" spans="1:20" x14ac:dyDescent="0.2">
      <c r="A52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A0A0K3CDQ6</v>
      </c>
      <c r="B5212" t="s">
        <v>10633</v>
      </c>
      <c r="C5212" t="s">
        <v>10633</v>
      </c>
      <c r="D5212" t="s">
        <v>10633</v>
      </c>
      <c r="E5212" t="s">
        <v>4877</v>
      </c>
      <c r="G52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2" t="s">
        <v>4878</v>
      </c>
      <c r="I5212" s="25" cm="1">
        <f t="array" ref="I5212">SUMPRODUCT((LEN(PROTEIN_stoich[[#This Row],[sequence]])-LEN(SUBSTITUTE(PROTEIN_stoich[[#This Row],[sequence]],{"A";"C";"D";"E";"F";"G";"H";"I";"K";"L";"M";"N";"P";"Q";"R";"S";"T";"V";"W";"Y"},""))),{72.08;104.14;115.08;129.11;148.17;58.05;138.14;114.16;130.18;114.16;132.2;115.1;98.12;129.13;158.19;88.08;102.1;100.13;187.21;164.17})/1000</f>
        <v>55.85727</v>
      </c>
      <c r="J5212" t="s">
        <v>12161</v>
      </c>
      <c r="K5212" s="4" t="s">
        <v>4880</v>
      </c>
      <c r="M5212">
        <f>LEN(SUBSTITUTE(PROTEIN_stoich[[#This Row],[sequence]],"*",""))</f>
        <v>508</v>
      </c>
      <c r="O5212" t="s">
        <v>16</v>
      </c>
      <c r="P5212" t="str">
        <f>_xlfn.LET(_xlpm.id,PROTEIN_stoich[[#This Row],[uniprot]],HYPERLINK("https://www.uniprot.org/uniprotkb/"&amp;_xlpm.id&amp;"/entry",_xlpm.id))</f>
        <v>A0A0K3CDQ6</v>
      </c>
      <c r="Q5212" t="e">
        <f>_xlfn.XLOOKUP(PROTEIN_stoich[[#This Row],[uniprot]],[1]!UniprotIFO[Entry],[1]!UniprotIFO[Gene Ontology IDs],"")</f>
        <v>#REF!</v>
      </c>
      <c r="R5212" t="e">
        <f>_xlfn.XLOOKUP(PROTEIN_stoich[[#This Row],[uniprot]],[1]!UniprotIFO[Entry],[1]!UniprotIFO[essential?],"")</f>
        <v>#REF!</v>
      </c>
      <c r="S5212" t="e">
        <f>_xlfn.XLOOKUP(PROTEIN_stoich[[#This Row],[sequence]],[2]!Table1[sequence_without_asterisks],[2]!Table1[protein_stoich seq matches],"")</f>
        <v>#REF!</v>
      </c>
      <c r="T5212" t="e">
        <f>_xlfn.XLOOKUP(PROTEIN_stoich[[#This Row],[uniprot]],[1]!UniprotIFO[Entry],[1]!UniprotIFO[protein_id in GSM model format],"")</f>
        <v>#REF!</v>
      </c>
    </row>
    <row r="5213" spans="1:20" x14ac:dyDescent="0.2">
      <c r="A52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RT13908</v>
      </c>
      <c r="B5213" t="s">
        <v>16639</v>
      </c>
      <c r="C5213" t="s">
        <v>16639</v>
      </c>
      <c r="D5213" t="s">
        <v>10806</v>
      </c>
      <c r="E5213" t="s">
        <v>4877</v>
      </c>
      <c r="G52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3" t="s">
        <v>4878</v>
      </c>
      <c r="I5213" s="25" cm="1">
        <f t="array" ref="I5213">SUMPRODUCT((LEN(PROTEIN_stoich[[#This Row],[sequence]])-LEN(SUBSTITUTE(PROTEIN_stoich[[#This Row],[sequence]],{"A";"C";"D";"E";"F";"G";"H";"I";"K";"L";"M";"N";"P";"Q";"R";"S";"T";"V";"W";"Y"},""))),{72.08;104.14;115.08;129.11;148.17;58.05;138.14;114.16;130.18;114.16;132.2;115.1;98.12;129.13;158.19;88.08;102.1;100.13;187.21;164.17})/1000</f>
        <v>76.554690000000008</v>
      </c>
      <c r="J5213" t="s">
        <v>12334</v>
      </c>
      <c r="K5213" s="4" t="s">
        <v>4880</v>
      </c>
      <c r="M5213">
        <f>LEN(SUBSTITUTE(PROTEIN_stoich[[#This Row],[sequence]],"*",""))</f>
        <v>675</v>
      </c>
      <c r="O5213" t="s">
        <v>16</v>
      </c>
      <c r="P5213" t="str">
        <f>_xlfn.LET(_xlpm.id,PROTEIN_stoich[[#This Row],[uniprot]],HYPERLINK("https://www.uniprot.org/uniprotkb/"&amp;_xlpm.id&amp;"/entry",_xlpm.id))</f>
        <v>A0A0K3CDQ0</v>
      </c>
      <c r="Q5213" t="e">
        <f>_xlfn.XLOOKUP(PROTEIN_stoich[[#This Row],[uniprot]],[1]!UniprotIFO[Entry],[1]!UniprotIFO[Gene Ontology IDs],"")</f>
        <v>#REF!</v>
      </c>
      <c r="R5213" t="e">
        <f>_xlfn.XLOOKUP(PROTEIN_stoich[[#This Row],[uniprot]],[1]!UniprotIFO[Entry],[1]!UniprotIFO[essential?],"")</f>
        <v>#REF!</v>
      </c>
      <c r="S5213" t="e">
        <f>_xlfn.XLOOKUP(PROTEIN_stoich[[#This Row],[sequence]],[2]!Table1[sequence_without_asterisks],[2]!Table1[protein_stoich seq matches],"")</f>
        <v>#REF!</v>
      </c>
      <c r="T5213" t="e">
        <f>_xlfn.XLOOKUP(PROTEIN_stoich[[#This Row],[uniprot]],[1]!UniprotIFO[Entry],[1]!UniprotIFO[protein_id in GSM model format],"")</f>
        <v>#REF!</v>
      </c>
    </row>
    <row r="5214" spans="1:20" x14ac:dyDescent="0.2">
      <c r="A52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A0A0K3CDN9</v>
      </c>
      <c r="B5214" t="s">
        <v>11522</v>
      </c>
      <c r="C5214" t="s">
        <v>11522</v>
      </c>
      <c r="D5214" t="s">
        <v>11522</v>
      </c>
      <c r="E5214" t="s">
        <v>4877</v>
      </c>
      <c r="G52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4" t="s">
        <v>4878</v>
      </c>
      <c r="I5214" s="25" cm="1">
        <f t="array" ref="I5214">SUMPRODUCT((LEN(PROTEIN_stoich[[#This Row],[sequence]])-LEN(SUBSTITUTE(PROTEIN_stoich[[#This Row],[sequence]],{"A";"C";"D";"E";"F";"G";"H";"I";"K";"L";"M";"N";"P";"Q";"R";"S";"T";"V";"W";"Y"},""))),{72.08;104.14;115.08;129.11;148.17;58.05;138.14;114.16;130.18;114.16;132.2;115.1;98.12;129.13;158.19;88.08;102.1;100.13;187.21;164.17})/1000</f>
        <v>29.010149999999999</v>
      </c>
      <c r="J5214" t="s">
        <v>13047</v>
      </c>
      <c r="K5214" s="4" t="s">
        <v>4880</v>
      </c>
      <c r="M5214">
        <f>LEN(SUBSTITUTE(PROTEIN_stoich[[#This Row],[sequence]],"*",""))</f>
        <v>261</v>
      </c>
      <c r="O5214" t="s">
        <v>16</v>
      </c>
      <c r="P5214" t="str">
        <f>_xlfn.LET(_xlpm.id,PROTEIN_stoich[[#This Row],[uniprot]],HYPERLINK("https://www.uniprot.org/uniprotkb/"&amp;_xlpm.id&amp;"/entry",_xlpm.id))</f>
        <v>A0A0K3CDN9</v>
      </c>
      <c r="Q5214" t="e">
        <f>_xlfn.XLOOKUP(PROTEIN_stoich[[#This Row],[uniprot]],[1]!UniprotIFO[Entry],[1]!UniprotIFO[Gene Ontology IDs],"")</f>
        <v>#REF!</v>
      </c>
      <c r="R5214" t="e">
        <f>_xlfn.XLOOKUP(PROTEIN_stoich[[#This Row],[uniprot]],[1]!UniprotIFO[Entry],[1]!UniprotIFO[essential?],"")</f>
        <v>#REF!</v>
      </c>
      <c r="S5214" t="e">
        <f>_xlfn.XLOOKUP(PROTEIN_stoich[[#This Row],[sequence]],[2]!Table1[sequence_without_asterisks],[2]!Table1[protein_stoich seq matches],"")</f>
        <v>#REF!</v>
      </c>
      <c r="T5214" t="e">
        <f>_xlfn.XLOOKUP(PROTEIN_stoich[[#This Row],[uniprot]],[1]!UniprotIFO[Entry],[1]!UniprotIFO[protein_id in GSM model format],"")</f>
        <v>#REF!</v>
      </c>
    </row>
    <row r="5215" spans="1:20" x14ac:dyDescent="0.2">
      <c r="A52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A0A0K3CDK0</v>
      </c>
      <c r="B5215" t="s">
        <v>11690</v>
      </c>
      <c r="C5215" t="s">
        <v>11690</v>
      </c>
      <c r="D5215" t="s">
        <v>11690</v>
      </c>
      <c r="E5215" t="s">
        <v>4877</v>
      </c>
      <c r="G52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5" t="s">
        <v>4878</v>
      </c>
      <c r="I5215" s="25" cm="1">
        <f t="array" ref="I5215">SUMPRODUCT((LEN(PROTEIN_stoich[[#This Row],[sequence]])-LEN(SUBSTITUTE(PROTEIN_stoich[[#This Row],[sequence]],{"A";"C";"D";"E";"F";"G";"H";"I";"K";"L";"M";"N";"P";"Q";"R";"S";"T";"V";"W";"Y"},""))),{72.08;104.14;115.08;129.11;148.17;58.05;138.14;114.16;130.18;114.16;132.2;115.1;98.12;129.13;158.19;88.08;102.1;100.13;187.21;164.17})/1000</f>
        <v>21.630950000000002</v>
      </c>
      <c r="J5215" t="s">
        <v>13215</v>
      </c>
      <c r="K5215" s="4" t="s">
        <v>4880</v>
      </c>
      <c r="M5215">
        <f>LEN(SUBSTITUTE(PROTEIN_stoich[[#This Row],[sequence]],"*",""))</f>
        <v>191</v>
      </c>
      <c r="O5215" t="s">
        <v>16</v>
      </c>
      <c r="P5215" t="str">
        <f>_xlfn.LET(_xlpm.id,PROTEIN_stoich[[#This Row],[uniprot]],HYPERLINK("https://www.uniprot.org/uniprotkb/"&amp;_xlpm.id&amp;"/entry",_xlpm.id))</f>
        <v>A0A0K3CDK0</v>
      </c>
      <c r="Q5215" t="e">
        <f>_xlfn.XLOOKUP(PROTEIN_stoich[[#This Row],[uniprot]],[1]!UniprotIFO[Entry],[1]!UniprotIFO[Gene Ontology IDs],"")</f>
        <v>#REF!</v>
      </c>
      <c r="R5215" t="e">
        <f>_xlfn.XLOOKUP(PROTEIN_stoich[[#This Row],[uniprot]],[1]!UniprotIFO[Entry],[1]!UniprotIFO[essential?],"")</f>
        <v>#REF!</v>
      </c>
      <c r="S5215" t="e">
        <f>_xlfn.XLOOKUP(PROTEIN_stoich[[#This Row],[sequence]],[2]!Table1[sequence_without_asterisks],[2]!Table1[protein_stoich seq matches],"")</f>
        <v>#REF!</v>
      </c>
      <c r="T5215" t="e">
        <f>_xlfn.XLOOKUP(PROTEIN_stoich[[#This Row],[uniprot]],[1]!UniprotIFO[Entry],[1]!UniprotIFO[protein_id in GSM model format],"")</f>
        <v>#REF!</v>
      </c>
    </row>
    <row r="5216" spans="1:20" x14ac:dyDescent="0.2">
      <c r="A52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RT13839</v>
      </c>
      <c r="B5216" t="s">
        <v>16920</v>
      </c>
      <c r="C5216" t="s">
        <v>16920</v>
      </c>
      <c r="D5216" t="s">
        <v>11456</v>
      </c>
      <c r="E5216" t="s">
        <v>4877</v>
      </c>
      <c r="G52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6" t="s">
        <v>4878</v>
      </c>
      <c r="I5216" s="25" cm="1">
        <f t="array" ref="I5216">SUMPRODUCT((LEN(PROTEIN_stoich[[#This Row],[sequence]])-LEN(SUBSTITUTE(PROTEIN_stoich[[#This Row],[sequence]],{"A";"C";"D";"E";"F";"G";"H";"I";"K";"L";"M";"N";"P";"Q";"R";"S";"T";"V";"W";"Y"},""))),{72.08;104.14;115.08;129.11;148.17;58.05;138.14;114.16;130.18;114.16;132.2;115.1;98.12;129.13;158.19;88.08;102.1;100.13;187.21;164.17})/1000</f>
        <v>55.03385999999999</v>
      </c>
      <c r="J5216" t="s">
        <v>12981</v>
      </c>
      <c r="K5216" s="4" t="s">
        <v>4880</v>
      </c>
      <c r="M5216">
        <f>LEN(SUBSTITUTE(PROTEIN_stoich[[#This Row],[sequence]],"*",""))</f>
        <v>513</v>
      </c>
      <c r="O5216" t="s">
        <v>16</v>
      </c>
      <c r="P5216" t="str">
        <f>_xlfn.LET(_xlpm.id,PROTEIN_stoich[[#This Row],[uniprot]],HYPERLINK("https://www.uniprot.org/uniprotkb/"&amp;_xlpm.id&amp;"/entry",_xlpm.id))</f>
        <v>A0A0K3CDI9</v>
      </c>
      <c r="Q5216" t="e">
        <f>_xlfn.XLOOKUP(PROTEIN_stoich[[#This Row],[uniprot]],[1]!UniprotIFO[Entry],[1]!UniprotIFO[Gene Ontology IDs],"")</f>
        <v>#REF!</v>
      </c>
      <c r="R5216" t="e">
        <f>_xlfn.XLOOKUP(PROTEIN_stoich[[#This Row],[uniprot]],[1]!UniprotIFO[Entry],[1]!UniprotIFO[essential?],"")</f>
        <v>#REF!</v>
      </c>
      <c r="S5216" t="e">
        <f>_xlfn.XLOOKUP(PROTEIN_stoich[[#This Row],[sequence]],[2]!Table1[sequence_without_asterisks],[2]!Table1[protein_stoich seq matches],"")</f>
        <v>#REF!</v>
      </c>
      <c r="T5216" t="e">
        <f>_xlfn.XLOOKUP(PROTEIN_stoich[[#This Row],[uniprot]],[1]!UniprotIFO[Entry],[1]!UniprotIFO[protein_id in GSM model format],"")</f>
        <v>#REF!</v>
      </c>
    </row>
    <row r="5217" spans="1:20" x14ac:dyDescent="0.2">
      <c r="A52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A0A0K3CDI1</v>
      </c>
      <c r="B5217" t="s">
        <v>12066</v>
      </c>
      <c r="C5217" t="s">
        <v>12066</v>
      </c>
      <c r="D5217" t="s">
        <v>12066</v>
      </c>
      <c r="E5217" t="s">
        <v>4877</v>
      </c>
      <c r="G52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7" t="s">
        <v>4878</v>
      </c>
      <c r="I5217" s="25" cm="1">
        <f t="array" ref="I5217">SUMPRODUCT((LEN(PROTEIN_stoich[[#This Row],[sequence]])-LEN(SUBSTITUTE(PROTEIN_stoich[[#This Row],[sequence]],{"A";"C";"D";"E";"F";"G";"H";"I";"K";"L";"M";"N";"P";"Q";"R";"S";"T";"V";"W";"Y"},""))),{72.08;104.14;115.08;129.11;148.17;58.05;138.14;114.16;130.18;114.16;132.2;115.1;98.12;129.13;158.19;88.08;102.1;100.13;187.21;164.17})/1000</f>
        <v>63.759699999999995</v>
      </c>
      <c r="J5217" t="s">
        <v>13588</v>
      </c>
      <c r="K5217" s="4" t="s">
        <v>4880</v>
      </c>
      <c r="M5217">
        <f>LEN(SUBSTITUTE(PROTEIN_stoich[[#This Row],[sequence]],"*",""))</f>
        <v>565</v>
      </c>
      <c r="O5217" t="s">
        <v>16</v>
      </c>
      <c r="P5217" t="str">
        <f>_xlfn.LET(_xlpm.id,PROTEIN_stoich[[#This Row],[uniprot]],HYPERLINK("https://www.uniprot.org/uniprotkb/"&amp;_xlpm.id&amp;"/entry",_xlpm.id))</f>
        <v>A0A0K3CDI1</v>
      </c>
      <c r="Q5217" t="e">
        <f>_xlfn.XLOOKUP(PROTEIN_stoich[[#This Row],[uniprot]],[1]!UniprotIFO[Entry],[1]!UniprotIFO[Gene Ontology IDs],"")</f>
        <v>#REF!</v>
      </c>
      <c r="R5217" t="e">
        <f>_xlfn.XLOOKUP(PROTEIN_stoich[[#This Row],[uniprot]],[1]!UniprotIFO[Entry],[1]!UniprotIFO[essential?],"")</f>
        <v>#REF!</v>
      </c>
      <c r="S5217" t="e">
        <f>_xlfn.XLOOKUP(PROTEIN_stoich[[#This Row],[sequence]],[2]!Table1[sequence_without_asterisks],[2]!Table1[protein_stoich seq matches],"")</f>
        <v>#REF!</v>
      </c>
      <c r="T5217" t="e">
        <f>_xlfn.XLOOKUP(PROTEIN_stoich[[#This Row],[uniprot]],[1]!UniprotIFO[Entry],[1]!UniprotIFO[protein_id in GSM model format],"")</f>
        <v>#REF!</v>
      </c>
    </row>
    <row r="5218" spans="1:20" x14ac:dyDescent="0.2">
      <c r="A52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RT14165</v>
      </c>
      <c r="B5218" t="s">
        <v>16561</v>
      </c>
      <c r="C5218" t="s">
        <v>16561</v>
      </c>
      <c r="D5218" t="s">
        <v>10728</v>
      </c>
      <c r="E5218" t="s">
        <v>4877</v>
      </c>
      <c r="G52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8" t="s">
        <v>4878</v>
      </c>
      <c r="I5218" s="25" cm="1">
        <f t="array" ref="I5218">SUMPRODUCT((LEN(PROTEIN_stoich[[#This Row],[sequence]])-LEN(SUBSTITUTE(PROTEIN_stoich[[#This Row],[sequence]],{"A";"C";"D";"E";"F";"G";"H";"I";"K";"L";"M";"N";"P";"Q";"R";"S";"T";"V";"W";"Y"},""))),{72.08;104.14;115.08;129.11;148.17;58.05;138.14;114.16;130.18;114.16;132.2;115.1;98.12;129.13;158.19;88.08;102.1;100.13;187.21;164.17})/1000</f>
        <v>92.085179999999994</v>
      </c>
      <c r="J5218" t="s">
        <v>12256</v>
      </c>
      <c r="K5218" s="4" t="s">
        <v>4880</v>
      </c>
      <c r="M5218">
        <f>LEN(SUBSTITUTE(PROTEIN_stoich[[#This Row],[sequence]],"*",""))</f>
        <v>837</v>
      </c>
      <c r="O5218" t="s">
        <v>16</v>
      </c>
      <c r="P5218" t="str">
        <f>_xlfn.LET(_xlpm.id,PROTEIN_stoich[[#This Row],[uniprot]],HYPERLINK("https://www.uniprot.org/uniprotkb/"&amp;_xlpm.id&amp;"/entry",_xlpm.id))</f>
        <v>A0A0K3CDH1</v>
      </c>
      <c r="Q5218" t="e">
        <f>_xlfn.XLOOKUP(PROTEIN_stoich[[#This Row],[uniprot]],[1]!UniprotIFO[Entry],[1]!UniprotIFO[Gene Ontology IDs],"")</f>
        <v>#REF!</v>
      </c>
      <c r="R5218" t="e">
        <f>_xlfn.XLOOKUP(PROTEIN_stoich[[#This Row],[uniprot]],[1]!UniprotIFO[Entry],[1]!UniprotIFO[essential?],"")</f>
        <v>#REF!</v>
      </c>
      <c r="S5218" t="e">
        <f>_xlfn.XLOOKUP(PROTEIN_stoich[[#This Row],[sequence]],[2]!Table1[sequence_without_asterisks],[2]!Table1[protein_stoich seq matches],"")</f>
        <v>#REF!</v>
      </c>
      <c r="T5218" t="e">
        <f>_xlfn.XLOOKUP(PROTEIN_stoich[[#This Row],[uniprot]],[1]!UniprotIFO[Entry],[1]!UniprotIFO[protein_id in GSM model format],"")</f>
        <v>#REF!</v>
      </c>
    </row>
    <row r="5219" spans="1:20" x14ac:dyDescent="0.2">
      <c r="A52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RT13801</v>
      </c>
      <c r="B5219" t="s">
        <v>16663</v>
      </c>
      <c r="C5219" t="s">
        <v>16663</v>
      </c>
      <c r="D5219" t="s">
        <v>10830</v>
      </c>
      <c r="E5219" t="s">
        <v>4877</v>
      </c>
      <c r="G52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19" t="s">
        <v>4878</v>
      </c>
      <c r="I5219" s="25" cm="1">
        <f t="array" ref="I5219">SUMPRODUCT((LEN(PROTEIN_stoich[[#This Row],[sequence]])-LEN(SUBSTITUTE(PROTEIN_stoich[[#This Row],[sequence]],{"A";"C";"D";"E";"F";"G";"H";"I";"K";"L";"M";"N";"P";"Q";"R";"S";"T";"V";"W";"Y"},""))),{72.08;104.14;115.08;129.11;148.17;58.05;138.14;114.16;130.18;114.16;132.2;115.1;98.12;129.13;158.19;88.08;102.1;100.13;187.21;164.17})/1000</f>
        <v>40.426350000000014</v>
      </c>
      <c r="J5219" t="s">
        <v>12358</v>
      </c>
      <c r="K5219" s="4" t="s">
        <v>4880</v>
      </c>
      <c r="M5219">
        <f>LEN(SUBSTITUTE(PROTEIN_stoich[[#This Row],[sequence]],"*",""))</f>
        <v>352</v>
      </c>
      <c r="O5219" t="s">
        <v>16</v>
      </c>
      <c r="P5219" t="str">
        <f>_xlfn.LET(_xlpm.id,PROTEIN_stoich[[#This Row],[uniprot]],HYPERLINK("https://www.uniprot.org/uniprotkb/"&amp;_xlpm.id&amp;"/entry",_xlpm.id))</f>
        <v>A0A0K3CDG7</v>
      </c>
      <c r="Q5219" t="e">
        <f>_xlfn.XLOOKUP(PROTEIN_stoich[[#This Row],[uniprot]],[1]!UniprotIFO[Entry],[1]!UniprotIFO[Gene Ontology IDs],"")</f>
        <v>#REF!</v>
      </c>
      <c r="R5219" t="e">
        <f>_xlfn.XLOOKUP(PROTEIN_stoich[[#This Row],[uniprot]],[1]!UniprotIFO[Entry],[1]!UniprotIFO[essential?],"")</f>
        <v>#REF!</v>
      </c>
      <c r="S5219" t="e">
        <f>_xlfn.XLOOKUP(PROTEIN_stoich[[#This Row],[sequence]],[2]!Table1[sequence_without_asterisks],[2]!Table1[protein_stoich seq matches],"")</f>
        <v>#REF!</v>
      </c>
      <c r="T5219" t="e">
        <f>_xlfn.XLOOKUP(PROTEIN_stoich[[#This Row],[uniprot]],[1]!UniprotIFO[Entry],[1]!UniprotIFO[protein_id in GSM model format],"")</f>
        <v>#REF!</v>
      </c>
    </row>
    <row r="5220" spans="1:20" x14ac:dyDescent="0.2">
      <c r="A52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RT12190</v>
      </c>
      <c r="B5220" t="s">
        <v>16780</v>
      </c>
      <c r="C5220" t="s">
        <v>16780</v>
      </c>
      <c r="D5220" t="s">
        <v>11192</v>
      </c>
      <c r="E5220" t="s">
        <v>4877</v>
      </c>
      <c r="G52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0" t="s">
        <v>4878</v>
      </c>
      <c r="I5220" s="25" cm="1">
        <f t="array" ref="I5220">SUMPRODUCT((LEN(PROTEIN_stoich[[#This Row],[sequence]])-LEN(SUBSTITUTE(PROTEIN_stoich[[#This Row],[sequence]],{"A";"C";"D";"E";"F";"G";"H";"I";"K";"L";"M";"N";"P";"Q";"R";"S";"T";"V";"W";"Y"},""))),{72.08;104.14;115.08;129.11;148.17;58.05;138.14;114.16;130.18;114.16;132.2;115.1;98.12;129.13;158.19;88.08;102.1;100.13;187.21;164.17})/1000</f>
        <v>18.684840000000001</v>
      </c>
      <c r="J5220" t="s">
        <v>12718</v>
      </c>
      <c r="K5220" s="4" t="s">
        <v>4880</v>
      </c>
      <c r="M5220">
        <f>LEN(SUBSTITUTE(PROTEIN_stoich[[#This Row],[sequence]],"*",""))</f>
        <v>168</v>
      </c>
      <c r="O5220" t="s">
        <v>16</v>
      </c>
      <c r="P5220" t="str">
        <f>_xlfn.LET(_xlpm.id,PROTEIN_stoich[[#This Row],[uniprot]],HYPERLINK("https://www.uniprot.org/uniprotkb/"&amp;_xlpm.id&amp;"/entry",_xlpm.id))</f>
        <v>A0A0K3CDG5</v>
      </c>
      <c r="Q5220" t="e">
        <f>_xlfn.XLOOKUP(PROTEIN_stoich[[#This Row],[uniprot]],[1]!UniprotIFO[Entry],[1]!UniprotIFO[Gene Ontology IDs],"")</f>
        <v>#REF!</v>
      </c>
      <c r="R5220" t="e">
        <f>_xlfn.XLOOKUP(PROTEIN_stoich[[#This Row],[uniprot]],[1]!UniprotIFO[Entry],[1]!UniprotIFO[essential?],"")</f>
        <v>#REF!</v>
      </c>
      <c r="S5220" t="e">
        <f>_xlfn.XLOOKUP(PROTEIN_stoich[[#This Row],[sequence]],[2]!Table1[sequence_without_asterisks],[2]!Table1[protein_stoich seq matches],"")</f>
        <v>#REF!</v>
      </c>
      <c r="T5220" t="e">
        <f>_xlfn.XLOOKUP(PROTEIN_stoich[[#This Row],[uniprot]],[1]!UniprotIFO[Entry],[1]!UniprotIFO[protein_id in GSM model format],"")</f>
        <v>#REF!</v>
      </c>
    </row>
    <row r="5221" spans="1:20" x14ac:dyDescent="0.2">
      <c r="A52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A0A0K3CDG4</v>
      </c>
      <c r="B5221" t="s">
        <v>11860</v>
      </c>
      <c r="C5221" t="s">
        <v>11860</v>
      </c>
      <c r="D5221" t="s">
        <v>11860</v>
      </c>
      <c r="E5221" t="s">
        <v>4877</v>
      </c>
      <c r="G52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1" t="s">
        <v>4878</v>
      </c>
      <c r="I5221" s="25" cm="1">
        <f t="array" ref="I5221">SUMPRODUCT((LEN(PROTEIN_stoich[[#This Row],[sequence]])-LEN(SUBSTITUTE(PROTEIN_stoich[[#This Row],[sequence]],{"A";"C";"D";"E";"F";"G";"H";"I";"K";"L";"M";"N";"P";"Q";"R";"S";"T";"V";"W";"Y"},""))),{72.08;104.14;115.08;129.11;148.17;58.05;138.14;114.16;130.18;114.16;132.2;115.1;98.12;129.13;158.19;88.08;102.1;100.13;187.21;164.17})/1000</f>
        <v>20.857799999999994</v>
      </c>
      <c r="J5221" t="s">
        <v>13382</v>
      </c>
      <c r="K5221" s="4" t="s">
        <v>4880</v>
      </c>
      <c r="M5221">
        <f>LEN(SUBSTITUTE(PROTEIN_stoich[[#This Row],[sequence]],"*",""))</f>
        <v>192</v>
      </c>
      <c r="O5221" t="s">
        <v>16</v>
      </c>
      <c r="P5221" t="str">
        <f>_xlfn.LET(_xlpm.id,PROTEIN_stoich[[#This Row],[uniprot]],HYPERLINK("https://www.uniprot.org/uniprotkb/"&amp;_xlpm.id&amp;"/entry",_xlpm.id))</f>
        <v>A0A0K3CDG4</v>
      </c>
      <c r="Q5221" t="e">
        <f>_xlfn.XLOOKUP(PROTEIN_stoich[[#This Row],[uniprot]],[1]!UniprotIFO[Entry],[1]!UniprotIFO[Gene Ontology IDs],"")</f>
        <v>#REF!</v>
      </c>
      <c r="R5221" t="e">
        <f>_xlfn.XLOOKUP(PROTEIN_stoich[[#This Row],[uniprot]],[1]!UniprotIFO[Entry],[1]!UniprotIFO[essential?],"")</f>
        <v>#REF!</v>
      </c>
      <c r="S5221" t="e">
        <f>_xlfn.XLOOKUP(PROTEIN_stoich[[#This Row],[sequence]],[2]!Table1[sequence_without_asterisks],[2]!Table1[protein_stoich seq matches],"")</f>
        <v>#REF!</v>
      </c>
      <c r="T5221" t="e">
        <f>_xlfn.XLOOKUP(PROTEIN_stoich[[#This Row],[uniprot]],[1]!UniprotIFO[Entry],[1]!UniprotIFO[protein_id in GSM model format],"")</f>
        <v>#REF!</v>
      </c>
    </row>
    <row r="5222" spans="1:20" x14ac:dyDescent="0.2">
      <c r="A52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A0A0K3CDG3</v>
      </c>
      <c r="B5222" t="s">
        <v>11380</v>
      </c>
      <c r="C5222" t="s">
        <v>11380</v>
      </c>
      <c r="D5222" t="s">
        <v>11380</v>
      </c>
      <c r="E5222" t="s">
        <v>4877</v>
      </c>
      <c r="G52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2" t="s">
        <v>4878</v>
      </c>
      <c r="I5222" s="25" cm="1">
        <f t="array" ref="I5222">SUMPRODUCT((LEN(PROTEIN_stoich[[#This Row],[sequence]])-LEN(SUBSTITUTE(PROTEIN_stoich[[#This Row],[sequence]],{"A";"C";"D";"E";"F";"G";"H";"I";"K";"L";"M";"N";"P";"Q";"R";"S";"T";"V";"W";"Y"},""))),{72.08;104.14;115.08;129.11;148.17;58.05;138.14;114.16;130.18;114.16;132.2;115.1;98.12;129.13;158.19;88.08;102.1;100.13;187.21;164.17})/1000</f>
        <v>60.914830000000002</v>
      </c>
      <c r="J5222" t="s">
        <v>12905</v>
      </c>
      <c r="K5222" s="4" t="s">
        <v>4880</v>
      </c>
      <c r="M5222">
        <f>LEN(SUBSTITUTE(PROTEIN_stoich[[#This Row],[sequence]],"*",""))</f>
        <v>542</v>
      </c>
      <c r="O5222" t="s">
        <v>16</v>
      </c>
      <c r="P5222" t="str">
        <f>_xlfn.LET(_xlpm.id,PROTEIN_stoich[[#This Row],[uniprot]],HYPERLINK("https://www.uniprot.org/uniprotkb/"&amp;_xlpm.id&amp;"/entry",_xlpm.id))</f>
        <v>A0A0K3CDG3</v>
      </c>
      <c r="Q5222" t="e">
        <f>_xlfn.XLOOKUP(PROTEIN_stoich[[#This Row],[uniprot]],[1]!UniprotIFO[Entry],[1]!UniprotIFO[Gene Ontology IDs],"")</f>
        <v>#REF!</v>
      </c>
      <c r="R5222" t="e">
        <f>_xlfn.XLOOKUP(PROTEIN_stoich[[#This Row],[uniprot]],[1]!UniprotIFO[Entry],[1]!UniprotIFO[essential?],"")</f>
        <v>#REF!</v>
      </c>
      <c r="S5222" t="e">
        <f>_xlfn.XLOOKUP(PROTEIN_stoich[[#This Row],[sequence]],[2]!Table1[sequence_without_asterisks],[2]!Table1[protein_stoich seq matches],"")</f>
        <v>#REF!</v>
      </c>
      <c r="T5222" t="e">
        <f>_xlfn.XLOOKUP(PROTEIN_stoich[[#This Row],[uniprot]],[1]!UniprotIFO[Entry],[1]!UniprotIFO[protein_id in GSM model format],"")</f>
        <v>#REF!</v>
      </c>
    </row>
    <row r="5223" spans="1:20" x14ac:dyDescent="0.2">
      <c r="A52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RT12185</v>
      </c>
      <c r="B5223" t="s">
        <v>16522</v>
      </c>
      <c r="C5223" t="s">
        <v>16522</v>
      </c>
      <c r="D5223" t="s">
        <v>10689</v>
      </c>
      <c r="E5223" t="s">
        <v>4877</v>
      </c>
      <c r="G52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3" t="s">
        <v>4878</v>
      </c>
      <c r="I5223" s="25" cm="1">
        <f t="array" ref="I5223">SUMPRODUCT((LEN(PROTEIN_stoich[[#This Row],[sequence]])-LEN(SUBSTITUTE(PROTEIN_stoich[[#This Row],[sequence]],{"A";"C";"D";"E";"F";"G";"H";"I";"K";"L";"M";"N";"P";"Q";"R";"S";"T";"V";"W";"Y"},""))),{72.08;104.14;115.08;129.11;148.17;58.05;138.14;114.16;130.18;114.16;132.2;115.1;98.12;129.13;158.19;88.08;102.1;100.13;187.21;164.17})/1000</f>
        <v>79.606519999999989</v>
      </c>
      <c r="J5223" t="s">
        <v>12217</v>
      </c>
      <c r="K5223" s="4" t="s">
        <v>4880</v>
      </c>
      <c r="M5223">
        <f>LEN(SUBSTITUTE(PROTEIN_stoich[[#This Row],[sequence]],"*",""))</f>
        <v>710</v>
      </c>
      <c r="O5223" t="s">
        <v>16</v>
      </c>
      <c r="P5223" t="str">
        <f>_xlfn.LET(_xlpm.id,PROTEIN_stoich[[#This Row],[uniprot]],HYPERLINK("https://www.uniprot.org/uniprotkb/"&amp;_xlpm.id&amp;"/entry",_xlpm.id))</f>
        <v>A0A0K3CDG1</v>
      </c>
      <c r="Q5223" t="e">
        <f>_xlfn.XLOOKUP(PROTEIN_stoich[[#This Row],[uniprot]],[1]!UniprotIFO[Entry],[1]!UniprotIFO[Gene Ontology IDs],"")</f>
        <v>#REF!</v>
      </c>
      <c r="R5223" t="e">
        <f>_xlfn.XLOOKUP(PROTEIN_stoich[[#This Row],[uniprot]],[1]!UniprotIFO[Entry],[1]!UniprotIFO[essential?],"")</f>
        <v>#REF!</v>
      </c>
      <c r="S5223" t="e">
        <f>_xlfn.XLOOKUP(PROTEIN_stoich[[#This Row],[sequence]],[2]!Table1[sequence_without_asterisks],[2]!Table1[protein_stoich seq matches],"")</f>
        <v>#REF!</v>
      </c>
      <c r="T5223" t="e">
        <f>_xlfn.XLOOKUP(PROTEIN_stoich[[#This Row],[uniprot]],[1]!UniprotIFO[Entry],[1]!UniprotIFO[protein_id in GSM model format],"")</f>
        <v>#REF!</v>
      </c>
    </row>
    <row r="5224" spans="1:20" x14ac:dyDescent="0.2">
      <c r="A52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A0A0K3CDF6</v>
      </c>
      <c r="B5224" t="s">
        <v>11988</v>
      </c>
      <c r="C5224" t="s">
        <v>11988</v>
      </c>
      <c r="D5224" t="s">
        <v>11988</v>
      </c>
      <c r="E5224" t="s">
        <v>4877</v>
      </c>
      <c r="G52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4" t="s">
        <v>4878</v>
      </c>
      <c r="I5224" s="25" cm="1">
        <f t="array" ref="I5224">SUMPRODUCT((LEN(PROTEIN_stoich[[#This Row],[sequence]])-LEN(SUBSTITUTE(PROTEIN_stoich[[#This Row],[sequence]],{"A";"C";"D";"E";"F";"G";"H";"I";"K";"L";"M";"N";"P";"Q";"R";"S";"T";"V";"W";"Y"},""))),{72.08;104.14;115.08;129.11;148.17;58.05;138.14;114.16;130.18;114.16;132.2;115.1;98.12;129.13;158.19;88.08;102.1;100.13;187.21;164.17})/1000</f>
        <v>103.94463999999998</v>
      </c>
      <c r="J5224" t="s">
        <v>13510</v>
      </c>
      <c r="K5224" s="4" t="s">
        <v>4880</v>
      </c>
      <c r="M5224">
        <f>LEN(SUBSTITUTE(PROTEIN_stoich[[#This Row],[sequence]],"*",""))</f>
        <v>984</v>
      </c>
      <c r="O5224" t="s">
        <v>16</v>
      </c>
      <c r="P5224" t="str">
        <f>_xlfn.LET(_xlpm.id,PROTEIN_stoich[[#This Row],[uniprot]],HYPERLINK("https://www.uniprot.org/uniprotkb/"&amp;_xlpm.id&amp;"/entry",_xlpm.id))</f>
        <v>A0A0K3CDF6</v>
      </c>
      <c r="Q5224" t="e">
        <f>_xlfn.XLOOKUP(PROTEIN_stoich[[#This Row],[uniprot]],[1]!UniprotIFO[Entry],[1]!UniprotIFO[Gene Ontology IDs],"")</f>
        <v>#REF!</v>
      </c>
      <c r="R5224" t="e">
        <f>_xlfn.XLOOKUP(PROTEIN_stoich[[#This Row],[uniprot]],[1]!UniprotIFO[Entry],[1]!UniprotIFO[essential?],"")</f>
        <v>#REF!</v>
      </c>
      <c r="S5224" t="e">
        <f>_xlfn.XLOOKUP(PROTEIN_stoich[[#This Row],[sequence]],[2]!Table1[sequence_without_asterisks],[2]!Table1[protein_stoich seq matches],"")</f>
        <v>#REF!</v>
      </c>
      <c r="T5224" t="e">
        <f>_xlfn.XLOOKUP(PROTEIN_stoich[[#This Row],[uniprot]],[1]!UniprotIFO[Entry],[1]!UniprotIFO[protein_id in GSM model format],"")</f>
        <v>#REF!</v>
      </c>
    </row>
    <row r="5225" spans="1:20" x14ac:dyDescent="0.2">
      <c r="A52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RT14129</v>
      </c>
      <c r="B5225" t="s">
        <v>16797</v>
      </c>
      <c r="C5225" t="s">
        <v>16797</v>
      </c>
      <c r="D5225" t="s">
        <v>11254</v>
      </c>
      <c r="E5225" t="s">
        <v>4877</v>
      </c>
      <c r="G52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5" t="s">
        <v>4878</v>
      </c>
      <c r="I5225" s="25" cm="1">
        <f t="array" ref="I5225">SUMPRODUCT((LEN(PROTEIN_stoich[[#This Row],[sequence]])-LEN(SUBSTITUTE(PROTEIN_stoich[[#This Row],[sequence]],{"A";"C";"D";"E";"F";"G";"H";"I";"K";"L";"M";"N";"P";"Q";"R";"S";"T";"V";"W";"Y"},""))),{72.08;104.14;115.08;129.11;148.17;58.05;138.14;114.16;130.18;114.16;132.2;115.1;98.12;129.13;158.19;88.08;102.1;100.13;187.21;164.17})/1000</f>
        <v>63.181669999999997</v>
      </c>
      <c r="J5225" t="s">
        <v>12779</v>
      </c>
      <c r="K5225" s="4" t="s">
        <v>4880</v>
      </c>
      <c r="M5225">
        <f>LEN(SUBSTITUTE(PROTEIN_stoich[[#This Row],[sequence]],"*",""))</f>
        <v>581</v>
      </c>
      <c r="O5225" t="s">
        <v>16</v>
      </c>
      <c r="P5225" t="str">
        <f>_xlfn.LET(_xlpm.id,PROTEIN_stoich[[#This Row],[uniprot]],HYPERLINK("https://www.uniprot.org/uniprotkb/"&amp;_xlpm.id&amp;"/entry",_xlpm.id))</f>
        <v>A0A0K3CDE8</v>
      </c>
      <c r="Q5225" t="e">
        <f>_xlfn.XLOOKUP(PROTEIN_stoich[[#This Row],[uniprot]],[1]!UniprotIFO[Entry],[1]!UniprotIFO[Gene Ontology IDs],"")</f>
        <v>#REF!</v>
      </c>
      <c r="R5225" t="e">
        <f>_xlfn.XLOOKUP(PROTEIN_stoich[[#This Row],[uniprot]],[1]!UniprotIFO[Entry],[1]!UniprotIFO[essential?],"")</f>
        <v>#REF!</v>
      </c>
      <c r="S5225" t="e">
        <f>_xlfn.XLOOKUP(PROTEIN_stoich[[#This Row],[sequence]],[2]!Table1[sequence_without_asterisks],[2]!Table1[protein_stoich seq matches],"")</f>
        <v>#REF!</v>
      </c>
      <c r="T5225" t="e">
        <f>_xlfn.XLOOKUP(PROTEIN_stoich[[#This Row],[uniprot]],[1]!UniprotIFO[Entry],[1]!UniprotIFO[protein_id in GSM model format],"")</f>
        <v>#REF!</v>
      </c>
    </row>
    <row r="5226" spans="1:20" x14ac:dyDescent="0.2">
      <c r="A52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RT13764</v>
      </c>
      <c r="B5226" t="s">
        <v>16664</v>
      </c>
      <c r="C5226" t="s">
        <v>16664</v>
      </c>
      <c r="D5226" t="s">
        <v>10831</v>
      </c>
      <c r="E5226" t="s">
        <v>4877</v>
      </c>
      <c r="G52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6" t="s">
        <v>4878</v>
      </c>
      <c r="I5226" s="25" cm="1">
        <f t="array" ref="I5226">SUMPRODUCT((LEN(PROTEIN_stoich[[#This Row],[sequence]])-LEN(SUBSTITUTE(PROTEIN_stoich[[#This Row],[sequence]],{"A";"C";"D";"E";"F";"G";"H";"I";"K";"L";"M";"N";"P";"Q";"R";"S";"T";"V";"W";"Y"},""))),{72.08;104.14;115.08;129.11;148.17;58.05;138.14;114.16;130.18;114.16;132.2;115.1;98.12;129.13;158.19;88.08;102.1;100.13;187.21;164.17})/1000</f>
        <v>120.8135</v>
      </c>
      <c r="J5226" t="s">
        <v>12359</v>
      </c>
      <c r="K5226" s="4" t="s">
        <v>4880</v>
      </c>
      <c r="M5226">
        <f>LEN(SUBSTITUTE(PROTEIN_stoich[[#This Row],[sequence]],"*",""))</f>
        <v>1122</v>
      </c>
      <c r="O5226" t="s">
        <v>16</v>
      </c>
      <c r="P5226" t="str">
        <f>_xlfn.LET(_xlpm.id,PROTEIN_stoich[[#This Row],[uniprot]],HYPERLINK("https://www.uniprot.org/uniprotkb/"&amp;_xlpm.id&amp;"/entry",_xlpm.id))</f>
        <v>A0A0K3CDD7</v>
      </c>
      <c r="Q5226" t="e">
        <f>_xlfn.XLOOKUP(PROTEIN_stoich[[#This Row],[uniprot]],[1]!UniprotIFO[Entry],[1]!UniprotIFO[Gene Ontology IDs],"")</f>
        <v>#REF!</v>
      </c>
      <c r="R5226" t="e">
        <f>_xlfn.XLOOKUP(PROTEIN_stoich[[#This Row],[uniprot]],[1]!UniprotIFO[Entry],[1]!UniprotIFO[essential?],"")</f>
        <v>#REF!</v>
      </c>
      <c r="S5226" t="e">
        <f>_xlfn.XLOOKUP(PROTEIN_stoich[[#This Row],[sequence]],[2]!Table1[sequence_without_asterisks],[2]!Table1[protein_stoich seq matches],"")</f>
        <v>#REF!</v>
      </c>
      <c r="T5226" t="e">
        <f>_xlfn.XLOOKUP(PROTEIN_stoich[[#This Row],[uniprot]],[1]!UniprotIFO[Entry],[1]!UniprotIFO[protein_id in GSM model format],"")</f>
        <v>#REF!</v>
      </c>
    </row>
    <row r="5227" spans="1:20" x14ac:dyDescent="0.2">
      <c r="A52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A0A0K3CDD4</v>
      </c>
      <c r="B5227" t="s">
        <v>11069</v>
      </c>
      <c r="C5227" t="s">
        <v>11069</v>
      </c>
      <c r="D5227" t="s">
        <v>11069</v>
      </c>
      <c r="E5227" t="s">
        <v>4877</v>
      </c>
      <c r="G52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7" t="s">
        <v>4878</v>
      </c>
      <c r="I5227" s="25" cm="1">
        <f t="array" ref="I5227">SUMPRODUCT((LEN(PROTEIN_stoich[[#This Row],[sequence]])-LEN(SUBSTITUTE(PROTEIN_stoich[[#This Row],[sequence]],{"A";"C";"D";"E";"F";"G";"H";"I";"K";"L";"M";"N";"P";"Q";"R";"S";"T";"V";"W";"Y"},""))),{72.08;104.14;115.08;129.11;148.17;58.05;138.14;114.16;130.18;114.16;132.2;115.1;98.12;129.13;158.19;88.08;102.1;100.13;187.21;164.17})/1000</f>
        <v>62.389749999999992</v>
      </c>
      <c r="J5227" t="s">
        <v>12595</v>
      </c>
      <c r="K5227" s="4" t="s">
        <v>4880</v>
      </c>
      <c r="M5227">
        <f>LEN(SUBSTITUTE(PROTEIN_stoich[[#This Row],[sequence]],"*",""))</f>
        <v>582</v>
      </c>
      <c r="O5227" t="s">
        <v>16</v>
      </c>
      <c r="P5227" t="str">
        <f>_xlfn.LET(_xlpm.id,PROTEIN_stoich[[#This Row],[uniprot]],HYPERLINK("https://www.uniprot.org/uniprotkb/"&amp;_xlpm.id&amp;"/entry",_xlpm.id))</f>
        <v>A0A0K3CDD4</v>
      </c>
      <c r="Q5227" t="e">
        <f>_xlfn.XLOOKUP(PROTEIN_stoich[[#This Row],[uniprot]],[1]!UniprotIFO[Entry],[1]!UniprotIFO[Gene Ontology IDs],"")</f>
        <v>#REF!</v>
      </c>
      <c r="R5227" t="e">
        <f>_xlfn.XLOOKUP(PROTEIN_stoich[[#This Row],[uniprot]],[1]!UniprotIFO[Entry],[1]!UniprotIFO[essential?],"")</f>
        <v>#REF!</v>
      </c>
      <c r="S5227" t="e">
        <f>_xlfn.XLOOKUP(PROTEIN_stoich[[#This Row],[sequence]],[2]!Table1[sequence_without_asterisks],[2]!Table1[protein_stoich seq matches],"")</f>
        <v>#REF!</v>
      </c>
      <c r="T5227" t="e">
        <f>_xlfn.XLOOKUP(PROTEIN_stoich[[#This Row],[uniprot]],[1]!UniprotIFO[Entry],[1]!UniprotIFO[protein_id in GSM model format],"")</f>
        <v>#REF!</v>
      </c>
    </row>
    <row r="5228" spans="1:20" x14ac:dyDescent="0.2">
      <c r="A52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A0A0K3CDD0</v>
      </c>
      <c r="B5228" t="s">
        <v>11806</v>
      </c>
      <c r="C5228" t="s">
        <v>11806</v>
      </c>
      <c r="D5228" t="s">
        <v>11806</v>
      </c>
      <c r="E5228" t="s">
        <v>4877</v>
      </c>
      <c r="G52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8" t="s">
        <v>4878</v>
      </c>
      <c r="I5228" s="25" cm="1">
        <f t="array" ref="I5228">SUMPRODUCT((LEN(PROTEIN_stoich[[#This Row],[sequence]])-LEN(SUBSTITUTE(PROTEIN_stoich[[#This Row],[sequence]],{"A";"C";"D";"E";"F";"G";"H";"I";"K";"L";"M";"N";"P";"Q";"R";"S";"T";"V";"W";"Y"},""))),{72.08;104.14;115.08;129.11;148.17;58.05;138.14;114.16;130.18;114.16;132.2;115.1;98.12;129.13;158.19;88.08;102.1;100.13;187.21;164.17})/1000</f>
        <v>28.11157</v>
      </c>
      <c r="J5228" t="s">
        <v>13330</v>
      </c>
      <c r="K5228" s="4" t="s">
        <v>4880</v>
      </c>
      <c r="M5228">
        <f>LEN(SUBSTITUTE(PROTEIN_stoich[[#This Row],[sequence]],"*",""))</f>
        <v>254</v>
      </c>
      <c r="O5228" t="s">
        <v>16</v>
      </c>
      <c r="P5228" t="str">
        <f>_xlfn.LET(_xlpm.id,PROTEIN_stoich[[#This Row],[uniprot]],HYPERLINK("https://www.uniprot.org/uniprotkb/"&amp;_xlpm.id&amp;"/entry",_xlpm.id))</f>
        <v>A0A0K3CDD0</v>
      </c>
      <c r="Q5228" t="e">
        <f>_xlfn.XLOOKUP(PROTEIN_stoich[[#This Row],[uniprot]],[1]!UniprotIFO[Entry],[1]!UniprotIFO[Gene Ontology IDs],"")</f>
        <v>#REF!</v>
      </c>
      <c r="R5228" t="e">
        <f>_xlfn.XLOOKUP(PROTEIN_stoich[[#This Row],[uniprot]],[1]!UniprotIFO[Entry],[1]!UniprotIFO[essential?],"")</f>
        <v>#REF!</v>
      </c>
      <c r="S5228" t="e">
        <f>_xlfn.XLOOKUP(PROTEIN_stoich[[#This Row],[sequence]],[2]!Table1[sequence_without_asterisks],[2]!Table1[protein_stoich seq matches],"")</f>
        <v>#REF!</v>
      </c>
      <c r="T5228" t="e">
        <f>_xlfn.XLOOKUP(PROTEIN_stoich[[#This Row],[uniprot]],[1]!UniprotIFO[Entry],[1]!UniprotIFO[protein_id in GSM model format],"")</f>
        <v>#REF!</v>
      </c>
    </row>
    <row r="5229" spans="1:20" x14ac:dyDescent="0.2">
      <c r="A52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RT13713</v>
      </c>
      <c r="B5229" t="s">
        <v>17099</v>
      </c>
      <c r="C5229" t="s">
        <v>17099</v>
      </c>
      <c r="D5229" t="s">
        <v>11913</v>
      </c>
      <c r="E5229" t="s">
        <v>4877</v>
      </c>
      <c r="G52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29" t="s">
        <v>4878</v>
      </c>
      <c r="I5229" s="25" cm="1">
        <f t="array" ref="I5229">SUMPRODUCT((LEN(PROTEIN_stoich[[#This Row],[sequence]])-LEN(SUBSTITUTE(PROTEIN_stoich[[#This Row],[sequence]],{"A";"C";"D";"E";"F";"G";"H";"I";"K";"L";"M";"N";"P";"Q";"R";"S";"T";"V";"W";"Y"},""))),{72.08;104.14;115.08;129.11;148.17;58.05;138.14;114.16;130.18;114.16;132.2;115.1;98.12;129.13;158.19;88.08;102.1;100.13;187.21;164.17})/1000</f>
        <v>37.356649999999995</v>
      </c>
      <c r="J5229" t="s">
        <v>13435</v>
      </c>
      <c r="K5229" s="4" t="s">
        <v>4880</v>
      </c>
      <c r="M5229">
        <f>LEN(SUBSTITUTE(PROTEIN_stoich[[#This Row],[sequence]],"*",""))</f>
        <v>334</v>
      </c>
      <c r="O5229" t="s">
        <v>16</v>
      </c>
      <c r="P5229" t="str">
        <f>_xlfn.LET(_xlpm.id,PROTEIN_stoich[[#This Row],[uniprot]],HYPERLINK("https://www.uniprot.org/uniprotkb/"&amp;_xlpm.id&amp;"/entry",_xlpm.id))</f>
        <v>A0A0K3CDC8</v>
      </c>
      <c r="Q5229" t="e">
        <f>_xlfn.XLOOKUP(PROTEIN_stoich[[#This Row],[uniprot]],[1]!UniprotIFO[Entry],[1]!UniprotIFO[Gene Ontology IDs],"")</f>
        <v>#REF!</v>
      </c>
      <c r="R5229" t="e">
        <f>_xlfn.XLOOKUP(PROTEIN_stoich[[#This Row],[uniprot]],[1]!UniprotIFO[Entry],[1]!UniprotIFO[essential?],"")</f>
        <v>#REF!</v>
      </c>
      <c r="S5229" t="e">
        <f>_xlfn.XLOOKUP(PROTEIN_stoich[[#This Row],[sequence]],[2]!Table1[sequence_without_asterisks],[2]!Table1[protein_stoich seq matches],"")</f>
        <v>#REF!</v>
      </c>
      <c r="T5229" t="e">
        <f>_xlfn.XLOOKUP(PROTEIN_stoich[[#This Row],[uniprot]],[1]!UniprotIFO[Entry],[1]!UniprotIFO[protein_id in GSM model format],"")</f>
        <v>#REF!</v>
      </c>
    </row>
    <row r="5230" spans="1:20" x14ac:dyDescent="0.2">
      <c r="A52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A0A0K3CDC5</v>
      </c>
      <c r="B5230" t="s">
        <v>11694</v>
      </c>
      <c r="C5230" t="s">
        <v>11694</v>
      </c>
      <c r="D5230" t="s">
        <v>11694</v>
      </c>
      <c r="E5230" t="s">
        <v>4877</v>
      </c>
      <c r="G52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0" t="s">
        <v>4878</v>
      </c>
      <c r="I5230" s="25" cm="1">
        <f t="array" ref="I5230">SUMPRODUCT((LEN(PROTEIN_stoich[[#This Row],[sequence]])-LEN(SUBSTITUTE(PROTEIN_stoich[[#This Row],[sequence]],{"A";"C";"D";"E";"F";"G";"H";"I";"K";"L";"M";"N";"P";"Q";"R";"S";"T";"V";"W";"Y"},""))),{72.08;104.14;115.08;129.11;148.17;58.05;138.14;114.16;130.18;114.16;132.2;115.1;98.12;129.13;158.19;88.08;102.1;100.13;187.21;164.17})/1000</f>
        <v>88.09481000000001</v>
      </c>
      <c r="J5230" t="s">
        <v>13219</v>
      </c>
      <c r="K5230" s="4" t="s">
        <v>4880</v>
      </c>
      <c r="M5230">
        <f>LEN(SUBSTITUTE(PROTEIN_stoich[[#This Row],[sequence]],"*",""))</f>
        <v>855</v>
      </c>
      <c r="O5230" t="s">
        <v>16</v>
      </c>
      <c r="P5230" t="str">
        <f>_xlfn.LET(_xlpm.id,PROTEIN_stoich[[#This Row],[uniprot]],HYPERLINK("https://www.uniprot.org/uniprotkb/"&amp;_xlpm.id&amp;"/entry",_xlpm.id))</f>
        <v>A0A0K3CDC5</v>
      </c>
      <c r="Q5230" t="e">
        <f>_xlfn.XLOOKUP(PROTEIN_stoich[[#This Row],[uniprot]],[1]!UniprotIFO[Entry],[1]!UniprotIFO[Gene Ontology IDs],"")</f>
        <v>#REF!</v>
      </c>
      <c r="R5230" t="e">
        <f>_xlfn.XLOOKUP(PROTEIN_stoich[[#This Row],[uniprot]],[1]!UniprotIFO[Entry],[1]!UniprotIFO[essential?],"")</f>
        <v>#REF!</v>
      </c>
      <c r="S5230" t="e">
        <f>_xlfn.XLOOKUP(PROTEIN_stoich[[#This Row],[sequence]],[2]!Table1[sequence_without_asterisks],[2]!Table1[protein_stoich seq matches],"")</f>
        <v>#REF!</v>
      </c>
      <c r="T5230" t="e">
        <f>_xlfn.XLOOKUP(PROTEIN_stoich[[#This Row],[uniprot]],[1]!UniprotIFO[Entry],[1]!UniprotIFO[protein_id in GSM model format],"")</f>
        <v>#REF!</v>
      </c>
    </row>
    <row r="5231" spans="1:20" x14ac:dyDescent="0.2">
      <c r="A52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A0A0K3CDC4</v>
      </c>
      <c r="B5231" t="s">
        <v>11615</v>
      </c>
      <c r="C5231" t="s">
        <v>11615</v>
      </c>
      <c r="D5231" t="s">
        <v>11615</v>
      </c>
      <c r="E5231" t="s">
        <v>4877</v>
      </c>
      <c r="G52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1" t="s">
        <v>4878</v>
      </c>
      <c r="I5231" s="25" cm="1">
        <f t="array" ref="I5231">SUMPRODUCT((LEN(PROTEIN_stoich[[#This Row],[sequence]])-LEN(SUBSTITUTE(PROTEIN_stoich[[#This Row],[sequence]],{"A";"C";"D";"E";"F";"G";"H";"I";"K";"L";"M";"N";"P";"Q";"R";"S";"T";"V";"W";"Y"},""))),{72.08;104.14;115.08;129.11;148.17;58.05;138.14;114.16;130.18;114.16;132.2;115.1;98.12;129.13;158.19;88.08;102.1;100.13;187.21;164.17})/1000</f>
        <v>113.76415</v>
      </c>
      <c r="J5231" t="s">
        <v>13140</v>
      </c>
      <c r="K5231" s="4" t="s">
        <v>4880</v>
      </c>
      <c r="M5231">
        <f>LEN(SUBSTITUTE(PROTEIN_stoich[[#This Row],[sequence]],"*",""))</f>
        <v>1055</v>
      </c>
      <c r="O5231" t="s">
        <v>16</v>
      </c>
      <c r="P5231" t="str">
        <f>_xlfn.LET(_xlpm.id,PROTEIN_stoich[[#This Row],[uniprot]],HYPERLINK("https://www.uniprot.org/uniprotkb/"&amp;_xlpm.id&amp;"/entry",_xlpm.id))</f>
        <v>A0A0K3CDC4</v>
      </c>
      <c r="Q5231" t="e">
        <f>_xlfn.XLOOKUP(PROTEIN_stoich[[#This Row],[uniprot]],[1]!UniprotIFO[Entry],[1]!UniprotIFO[Gene Ontology IDs],"")</f>
        <v>#REF!</v>
      </c>
      <c r="R5231" t="e">
        <f>_xlfn.XLOOKUP(PROTEIN_stoich[[#This Row],[uniprot]],[1]!UniprotIFO[Entry],[1]!UniprotIFO[essential?],"")</f>
        <v>#REF!</v>
      </c>
      <c r="S5231" t="e">
        <f>_xlfn.XLOOKUP(PROTEIN_stoich[[#This Row],[sequence]],[2]!Table1[sequence_without_asterisks],[2]!Table1[protein_stoich seq matches],"")</f>
        <v>#REF!</v>
      </c>
      <c r="T5231" t="e">
        <f>_xlfn.XLOOKUP(PROTEIN_stoich[[#This Row],[uniprot]],[1]!UniprotIFO[Entry],[1]!UniprotIFO[protein_id in GSM model format],"")</f>
        <v>#REF!</v>
      </c>
    </row>
    <row r="5232" spans="1:20" x14ac:dyDescent="0.2">
      <c r="A52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A0A0K3CDC3</v>
      </c>
      <c r="B5232" t="s">
        <v>10590</v>
      </c>
      <c r="C5232" t="s">
        <v>10590</v>
      </c>
      <c r="D5232" t="s">
        <v>10590</v>
      </c>
      <c r="E5232" t="s">
        <v>4877</v>
      </c>
      <c r="G52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2" t="s">
        <v>4878</v>
      </c>
      <c r="I5232" s="25" cm="1">
        <f t="array" ref="I5232">SUMPRODUCT((LEN(PROTEIN_stoich[[#This Row],[sequence]])-LEN(SUBSTITUTE(PROTEIN_stoich[[#This Row],[sequence]],{"A";"C";"D";"E";"F";"G";"H";"I";"K";"L";"M";"N";"P";"Q";"R";"S";"T";"V";"W";"Y"},""))),{72.08;104.14;115.08;129.11;148.17;58.05;138.14;114.16;130.18;114.16;132.2;115.1;98.12;129.13;158.19;88.08;102.1;100.13;187.21;164.17})/1000</f>
        <v>54.582630000000009</v>
      </c>
      <c r="J5232" t="s">
        <v>12118</v>
      </c>
      <c r="K5232" s="4" t="s">
        <v>4880</v>
      </c>
      <c r="M5232">
        <f>LEN(SUBSTITUTE(PROTEIN_stoich[[#This Row],[sequence]],"*",""))</f>
        <v>486</v>
      </c>
      <c r="O5232" t="s">
        <v>16</v>
      </c>
      <c r="P5232" t="str">
        <f>_xlfn.LET(_xlpm.id,PROTEIN_stoich[[#This Row],[uniprot]],HYPERLINK("https://www.uniprot.org/uniprotkb/"&amp;_xlpm.id&amp;"/entry",_xlpm.id))</f>
        <v>A0A0K3CDC3</v>
      </c>
      <c r="Q5232" t="e">
        <f>_xlfn.XLOOKUP(PROTEIN_stoich[[#This Row],[uniprot]],[1]!UniprotIFO[Entry],[1]!UniprotIFO[Gene Ontology IDs],"")</f>
        <v>#REF!</v>
      </c>
      <c r="R5232" t="e">
        <f>_xlfn.XLOOKUP(PROTEIN_stoich[[#This Row],[uniprot]],[1]!UniprotIFO[Entry],[1]!UniprotIFO[essential?],"")</f>
        <v>#REF!</v>
      </c>
      <c r="S5232" t="e">
        <f>_xlfn.XLOOKUP(PROTEIN_stoich[[#This Row],[sequence]],[2]!Table1[sequence_without_asterisks],[2]!Table1[protein_stoich seq matches],"")</f>
        <v>#REF!</v>
      </c>
      <c r="T5232" t="e">
        <f>_xlfn.XLOOKUP(PROTEIN_stoich[[#This Row],[uniprot]],[1]!UniprotIFO[Entry],[1]!UniprotIFO[protein_id in GSM model format],"")</f>
        <v>#REF!</v>
      </c>
    </row>
    <row r="5233" spans="1:20" x14ac:dyDescent="0.2">
      <c r="A52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RT14090</v>
      </c>
      <c r="B5233" t="s">
        <v>17041</v>
      </c>
      <c r="C5233" t="s">
        <v>17041</v>
      </c>
      <c r="D5233" t="s">
        <v>11718</v>
      </c>
      <c r="E5233" t="s">
        <v>4877</v>
      </c>
      <c r="G52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3" t="s">
        <v>4878</v>
      </c>
      <c r="I5233" s="25" cm="1">
        <f t="array" ref="I5233">SUMPRODUCT((LEN(PROTEIN_stoich[[#This Row],[sequence]])-LEN(SUBSTITUTE(PROTEIN_stoich[[#This Row],[sequence]],{"A";"C";"D";"E";"F";"G";"H";"I";"K";"L";"M";"N";"P";"Q";"R";"S";"T";"V";"W";"Y"},""))),{72.08;104.14;115.08;129.11;148.17;58.05;138.14;114.16;130.18;114.16;132.2;115.1;98.12;129.13;158.19;88.08;102.1;100.13;187.21;164.17})/1000</f>
        <v>112.46218</v>
      </c>
      <c r="J5233" t="s">
        <v>13243</v>
      </c>
      <c r="K5233" s="4" t="s">
        <v>4880</v>
      </c>
      <c r="M5233">
        <f>LEN(SUBSTITUTE(PROTEIN_stoich[[#This Row],[sequence]],"*",""))</f>
        <v>1079</v>
      </c>
      <c r="O5233" t="s">
        <v>16</v>
      </c>
      <c r="P5233" t="str">
        <f>_xlfn.LET(_xlpm.id,PROTEIN_stoich[[#This Row],[uniprot]],HYPERLINK("https://www.uniprot.org/uniprotkb/"&amp;_xlpm.id&amp;"/entry",_xlpm.id))</f>
        <v>A0A0K3CDB8</v>
      </c>
      <c r="Q5233" t="e">
        <f>_xlfn.XLOOKUP(PROTEIN_stoich[[#This Row],[uniprot]],[1]!UniprotIFO[Entry],[1]!UniprotIFO[Gene Ontology IDs],"")</f>
        <v>#REF!</v>
      </c>
      <c r="R5233" t="e">
        <f>_xlfn.XLOOKUP(PROTEIN_stoich[[#This Row],[uniprot]],[1]!UniprotIFO[Entry],[1]!UniprotIFO[essential?],"")</f>
        <v>#REF!</v>
      </c>
      <c r="S5233" t="e">
        <f>_xlfn.XLOOKUP(PROTEIN_stoich[[#This Row],[sequence]],[2]!Table1[sequence_without_asterisks],[2]!Table1[protein_stoich seq matches],"")</f>
        <v>#REF!</v>
      </c>
      <c r="T5233" t="e">
        <f>_xlfn.XLOOKUP(PROTEIN_stoich[[#This Row],[uniprot]],[1]!UniprotIFO[Entry],[1]!UniprotIFO[protein_id in GSM model format],"")</f>
        <v>#REF!</v>
      </c>
    </row>
    <row r="5234" spans="1:20" x14ac:dyDescent="0.2">
      <c r="A52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RT13704</v>
      </c>
      <c r="B5234" t="s">
        <v>16969</v>
      </c>
      <c r="C5234" t="s">
        <v>16969</v>
      </c>
      <c r="D5234" t="s">
        <v>11561</v>
      </c>
      <c r="E5234" t="s">
        <v>4877</v>
      </c>
      <c r="G52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4" t="s">
        <v>4878</v>
      </c>
      <c r="I5234" s="25" cm="1">
        <f t="array" ref="I5234">SUMPRODUCT((LEN(PROTEIN_stoich[[#This Row],[sequence]])-LEN(SUBSTITUTE(PROTEIN_stoich[[#This Row],[sequence]],{"A";"C";"D";"E";"F";"G";"H";"I";"K";"L";"M";"N";"P";"Q";"R";"S";"T";"V";"W";"Y"},""))),{72.08;104.14;115.08;129.11;148.17;58.05;138.14;114.16;130.18;114.16;132.2;115.1;98.12;129.13;158.19;88.08;102.1;100.13;187.21;164.17})/1000</f>
        <v>54.939120000000003</v>
      </c>
      <c r="J5234" t="s">
        <v>13086</v>
      </c>
      <c r="K5234" s="4" t="s">
        <v>4880</v>
      </c>
      <c r="M5234">
        <f>LEN(SUBSTITUTE(PROTEIN_stoich[[#This Row],[sequence]],"*",""))</f>
        <v>503</v>
      </c>
      <c r="O5234" t="s">
        <v>16</v>
      </c>
      <c r="P5234" t="str">
        <f>_xlfn.LET(_xlpm.id,PROTEIN_stoich[[#This Row],[uniprot]],HYPERLINK("https://www.uniprot.org/uniprotkb/"&amp;_xlpm.id&amp;"/entry",_xlpm.id))</f>
        <v>A0A0K3CDB7</v>
      </c>
      <c r="Q5234" t="e">
        <f>_xlfn.XLOOKUP(PROTEIN_stoich[[#This Row],[uniprot]],[1]!UniprotIFO[Entry],[1]!UniprotIFO[Gene Ontology IDs],"")</f>
        <v>#REF!</v>
      </c>
      <c r="R5234" t="e">
        <f>_xlfn.XLOOKUP(PROTEIN_stoich[[#This Row],[uniprot]],[1]!UniprotIFO[Entry],[1]!UniprotIFO[essential?],"")</f>
        <v>#REF!</v>
      </c>
      <c r="S5234" t="e">
        <f>_xlfn.XLOOKUP(PROTEIN_stoich[[#This Row],[sequence]],[2]!Table1[sequence_without_asterisks],[2]!Table1[protein_stoich seq matches],"")</f>
        <v>#REF!</v>
      </c>
      <c r="T5234" t="e">
        <f>_xlfn.XLOOKUP(PROTEIN_stoich[[#This Row],[uniprot]],[1]!UniprotIFO[Entry],[1]!UniprotIFO[protein_id in GSM model format],"")</f>
        <v>#REF!</v>
      </c>
    </row>
    <row r="5235" spans="1:20" x14ac:dyDescent="0.2">
      <c r="A52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A0A0K3CDB4</v>
      </c>
      <c r="B5235" t="s">
        <v>10907</v>
      </c>
      <c r="C5235" t="s">
        <v>10907</v>
      </c>
      <c r="D5235" t="s">
        <v>10907</v>
      </c>
      <c r="E5235" t="s">
        <v>4877</v>
      </c>
      <c r="G52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5" t="s">
        <v>4878</v>
      </c>
      <c r="I5235" s="25" cm="1">
        <f t="array" ref="I5235">SUMPRODUCT((LEN(PROTEIN_stoich[[#This Row],[sequence]])-LEN(SUBSTITUTE(PROTEIN_stoich[[#This Row],[sequence]],{"A";"C";"D";"E";"F";"G";"H";"I";"K";"L";"M";"N";"P";"Q";"R";"S";"T";"V";"W";"Y"},""))),{72.08;104.14;115.08;129.11;148.17;58.05;138.14;114.16;130.18;114.16;132.2;115.1;98.12;129.13;158.19;88.08;102.1;100.13;187.21;164.17})/1000</f>
        <v>87.958819999999989</v>
      </c>
      <c r="J5235" t="s">
        <v>12433</v>
      </c>
      <c r="K5235" s="4" t="s">
        <v>4880</v>
      </c>
      <c r="M5235">
        <f>LEN(SUBSTITUTE(PROTEIN_stoich[[#This Row],[sequence]],"*",""))</f>
        <v>821</v>
      </c>
      <c r="O5235" t="s">
        <v>16</v>
      </c>
      <c r="P5235" t="str">
        <f>_xlfn.LET(_xlpm.id,PROTEIN_stoich[[#This Row],[uniprot]],HYPERLINK("https://www.uniprot.org/uniprotkb/"&amp;_xlpm.id&amp;"/entry",_xlpm.id))</f>
        <v>A0A0K3CDB4</v>
      </c>
      <c r="Q5235" t="e">
        <f>_xlfn.XLOOKUP(PROTEIN_stoich[[#This Row],[uniprot]],[1]!UniprotIFO[Entry],[1]!UniprotIFO[Gene Ontology IDs],"")</f>
        <v>#REF!</v>
      </c>
      <c r="R5235" t="e">
        <f>_xlfn.XLOOKUP(PROTEIN_stoich[[#This Row],[uniprot]],[1]!UniprotIFO[Entry],[1]!UniprotIFO[essential?],"")</f>
        <v>#REF!</v>
      </c>
      <c r="S5235" t="e">
        <f>_xlfn.XLOOKUP(PROTEIN_stoich[[#This Row],[sequence]],[2]!Table1[sequence_without_asterisks],[2]!Table1[protein_stoich seq matches],"")</f>
        <v>#REF!</v>
      </c>
      <c r="T5235" t="e">
        <f>_xlfn.XLOOKUP(PROTEIN_stoich[[#This Row],[uniprot]],[1]!UniprotIFO[Entry],[1]!UniprotIFO[protein_id in GSM model format],"")</f>
        <v>#REF!</v>
      </c>
    </row>
    <row r="5236" spans="1:20" x14ac:dyDescent="0.2">
      <c r="A52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A0A0K3CDB0</v>
      </c>
      <c r="B5236" t="s">
        <v>12022</v>
      </c>
      <c r="C5236" t="s">
        <v>12022</v>
      </c>
      <c r="D5236" t="s">
        <v>12022</v>
      </c>
      <c r="E5236" t="s">
        <v>4877</v>
      </c>
      <c r="G52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6" t="s">
        <v>4878</v>
      </c>
      <c r="I5236" s="25" cm="1">
        <f t="array" ref="I5236">SUMPRODUCT((LEN(PROTEIN_stoich[[#This Row],[sequence]])-LEN(SUBSTITUTE(PROTEIN_stoich[[#This Row],[sequence]],{"A";"C";"D";"E";"F";"G";"H";"I";"K";"L";"M";"N";"P";"Q";"R";"S";"T";"V";"W";"Y"},""))),{72.08;104.14;115.08;129.11;148.17;58.05;138.14;114.16;130.18;114.16;132.2;115.1;98.12;129.13;158.19;88.08;102.1;100.13;187.21;164.17})/1000</f>
        <v>86.572990000000004</v>
      </c>
      <c r="J5236" t="s">
        <v>13544</v>
      </c>
      <c r="K5236" s="4" t="s">
        <v>4880</v>
      </c>
      <c r="M5236">
        <f>LEN(SUBSTITUTE(PROTEIN_stoich[[#This Row],[sequence]],"*",""))</f>
        <v>797</v>
      </c>
      <c r="O5236" t="s">
        <v>16</v>
      </c>
      <c r="P5236" t="str">
        <f>_xlfn.LET(_xlpm.id,PROTEIN_stoich[[#This Row],[uniprot]],HYPERLINK("https://www.uniprot.org/uniprotkb/"&amp;_xlpm.id&amp;"/entry",_xlpm.id))</f>
        <v>A0A0K3CDB0</v>
      </c>
      <c r="Q5236" t="e">
        <f>_xlfn.XLOOKUP(PROTEIN_stoich[[#This Row],[uniprot]],[1]!UniprotIFO[Entry],[1]!UniprotIFO[Gene Ontology IDs],"")</f>
        <v>#REF!</v>
      </c>
      <c r="R5236" t="e">
        <f>_xlfn.XLOOKUP(PROTEIN_stoich[[#This Row],[uniprot]],[1]!UniprotIFO[Entry],[1]!UniprotIFO[essential?],"")</f>
        <v>#REF!</v>
      </c>
      <c r="S5236" t="e">
        <f>_xlfn.XLOOKUP(PROTEIN_stoich[[#This Row],[sequence]],[2]!Table1[sequence_without_asterisks],[2]!Table1[protein_stoich seq matches],"")</f>
        <v>#REF!</v>
      </c>
      <c r="T5236" t="e">
        <f>_xlfn.XLOOKUP(PROTEIN_stoich[[#This Row],[uniprot]],[1]!UniprotIFO[Entry],[1]!UniprotIFO[protein_id in GSM model format],"")</f>
        <v>#REF!</v>
      </c>
    </row>
    <row r="5237" spans="1:20" x14ac:dyDescent="0.2">
      <c r="A52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RT13725</v>
      </c>
      <c r="B5237" t="s">
        <v>16448</v>
      </c>
      <c r="C5237" t="s">
        <v>16448</v>
      </c>
      <c r="D5237" t="s">
        <v>10580</v>
      </c>
      <c r="E5237" t="s">
        <v>4877</v>
      </c>
      <c r="G52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7" t="s">
        <v>4878</v>
      </c>
      <c r="I5237" s="25" cm="1">
        <f t="array" ref="I5237">SUMPRODUCT((LEN(PROTEIN_stoich[[#This Row],[sequence]])-LEN(SUBSTITUTE(PROTEIN_stoich[[#This Row],[sequence]],{"A";"C";"D";"E";"F";"G";"H";"I";"K";"L";"M";"N";"P";"Q";"R";"S";"T";"V";"W";"Y"},""))),{72.08;104.14;115.08;129.11;148.17;58.05;138.14;114.16;130.18;114.16;132.2;115.1;98.12;129.13;158.19;88.08;102.1;100.13;187.21;164.17})/1000</f>
        <v>30.84647</v>
      </c>
      <c r="J5237" t="s">
        <v>12108</v>
      </c>
      <c r="K5237" s="4" t="s">
        <v>4880</v>
      </c>
      <c r="M5237">
        <f>LEN(SUBSTITUTE(PROTEIN_stoich[[#This Row],[sequence]],"*",""))</f>
        <v>283</v>
      </c>
      <c r="O5237" t="s">
        <v>16</v>
      </c>
      <c r="P5237" t="str">
        <f>_xlfn.LET(_xlpm.id,PROTEIN_stoich[[#This Row],[uniprot]],HYPERLINK("https://www.uniprot.org/uniprotkb/"&amp;_xlpm.id&amp;"/entry",_xlpm.id))</f>
        <v>A0A0K3CDA0</v>
      </c>
      <c r="Q5237" t="e">
        <f>_xlfn.XLOOKUP(PROTEIN_stoich[[#This Row],[uniprot]],[1]!UniprotIFO[Entry],[1]!UniprotIFO[Gene Ontology IDs],"")</f>
        <v>#REF!</v>
      </c>
      <c r="R5237" t="e">
        <f>_xlfn.XLOOKUP(PROTEIN_stoich[[#This Row],[uniprot]],[1]!UniprotIFO[Entry],[1]!UniprotIFO[essential?],"")</f>
        <v>#REF!</v>
      </c>
      <c r="S5237" t="e">
        <f>_xlfn.XLOOKUP(PROTEIN_stoich[[#This Row],[sequence]],[2]!Table1[sequence_without_asterisks],[2]!Table1[protein_stoich seq matches],"")</f>
        <v>#REF!</v>
      </c>
      <c r="T5237" t="e">
        <f>_xlfn.XLOOKUP(PROTEIN_stoich[[#This Row],[uniprot]],[1]!UniprotIFO[Entry],[1]!UniprotIFO[protein_id in GSM model format],"")</f>
        <v>#REF!</v>
      </c>
    </row>
    <row r="5238" spans="1:20" x14ac:dyDescent="0.2">
      <c r="A52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A0A0K3CD98</v>
      </c>
      <c r="B5238" t="s">
        <v>11141</v>
      </c>
      <c r="C5238" t="s">
        <v>11141</v>
      </c>
      <c r="D5238" t="s">
        <v>11141</v>
      </c>
      <c r="E5238" t="s">
        <v>4877</v>
      </c>
      <c r="G52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8" t="s">
        <v>4878</v>
      </c>
      <c r="I5238" s="25" cm="1">
        <f t="array" ref="I5238">SUMPRODUCT((LEN(PROTEIN_stoich[[#This Row],[sequence]])-LEN(SUBSTITUTE(PROTEIN_stoich[[#This Row],[sequence]],{"A";"C";"D";"E";"F";"G";"H";"I";"K";"L";"M";"N";"P";"Q";"R";"S";"T";"V";"W";"Y"},""))),{72.08;104.14;115.08;129.11;148.17;58.05;138.14;114.16;130.18;114.16;132.2;115.1;98.12;129.13;158.19;88.08;102.1;100.13;187.21;164.17})/1000</f>
        <v>42.558539999999994</v>
      </c>
      <c r="J5238" t="s">
        <v>12667</v>
      </c>
      <c r="K5238" s="4" t="s">
        <v>4880</v>
      </c>
      <c r="M5238">
        <f>LEN(SUBSTITUTE(PROTEIN_stoich[[#This Row],[sequence]],"*",""))</f>
        <v>382</v>
      </c>
      <c r="O5238" t="s">
        <v>16</v>
      </c>
      <c r="P5238" t="str">
        <f>_xlfn.LET(_xlpm.id,PROTEIN_stoich[[#This Row],[uniprot]],HYPERLINK("https://www.uniprot.org/uniprotkb/"&amp;_xlpm.id&amp;"/entry",_xlpm.id))</f>
        <v>A0A0K3CD98</v>
      </c>
      <c r="Q5238" t="e">
        <f>_xlfn.XLOOKUP(PROTEIN_stoich[[#This Row],[uniprot]],[1]!UniprotIFO[Entry],[1]!UniprotIFO[Gene Ontology IDs],"")</f>
        <v>#REF!</v>
      </c>
      <c r="R5238" t="e">
        <f>_xlfn.XLOOKUP(PROTEIN_stoich[[#This Row],[uniprot]],[1]!UniprotIFO[Entry],[1]!UniprotIFO[essential?],"")</f>
        <v>#REF!</v>
      </c>
      <c r="S5238" t="e">
        <f>_xlfn.XLOOKUP(PROTEIN_stoich[[#This Row],[sequence]],[2]!Table1[sequence_without_asterisks],[2]!Table1[protein_stoich seq matches],"")</f>
        <v>#REF!</v>
      </c>
      <c r="T5238" t="e">
        <f>_xlfn.XLOOKUP(PROTEIN_stoich[[#This Row],[uniprot]],[1]!UniprotIFO[Entry],[1]!UniprotIFO[protein_id in GSM model format],"")</f>
        <v>#REF!</v>
      </c>
    </row>
    <row r="5239" spans="1:20" x14ac:dyDescent="0.2">
      <c r="A52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A0A0K3CD95</v>
      </c>
      <c r="B5239" t="s">
        <v>10885</v>
      </c>
      <c r="C5239" t="s">
        <v>10885</v>
      </c>
      <c r="D5239" t="s">
        <v>10885</v>
      </c>
      <c r="E5239" t="s">
        <v>4877</v>
      </c>
      <c r="G52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39" t="s">
        <v>4878</v>
      </c>
      <c r="I5239" s="25" cm="1">
        <f t="array" ref="I5239">SUMPRODUCT((LEN(PROTEIN_stoich[[#This Row],[sequence]])-LEN(SUBSTITUTE(PROTEIN_stoich[[#This Row],[sequence]],{"A";"C";"D";"E";"F";"G";"H";"I";"K";"L";"M";"N";"P";"Q";"R";"S";"T";"V";"W";"Y"},""))),{72.08;104.14;115.08;129.11;148.17;58.05;138.14;114.16;130.18;114.16;132.2;115.1;98.12;129.13;158.19;88.08;102.1;100.13;187.21;164.17})/1000</f>
        <v>26.725849999999998</v>
      </c>
      <c r="J5239" t="s">
        <v>12412</v>
      </c>
      <c r="K5239" s="4" t="s">
        <v>4880</v>
      </c>
      <c r="M5239">
        <f>LEN(SUBSTITUTE(PROTEIN_stoich[[#This Row],[sequence]],"*",""))</f>
        <v>246</v>
      </c>
      <c r="O5239" t="s">
        <v>16</v>
      </c>
      <c r="P5239" t="str">
        <f>_xlfn.LET(_xlpm.id,PROTEIN_stoich[[#This Row],[uniprot]],HYPERLINK("https://www.uniprot.org/uniprotkb/"&amp;_xlpm.id&amp;"/entry",_xlpm.id))</f>
        <v>A0A0K3CD95</v>
      </c>
      <c r="Q5239" t="e">
        <f>_xlfn.XLOOKUP(PROTEIN_stoich[[#This Row],[uniprot]],[1]!UniprotIFO[Entry],[1]!UniprotIFO[Gene Ontology IDs],"")</f>
        <v>#REF!</v>
      </c>
      <c r="R5239" t="e">
        <f>_xlfn.XLOOKUP(PROTEIN_stoich[[#This Row],[uniprot]],[1]!UniprotIFO[Entry],[1]!UniprotIFO[essential?],"")</f>
        <v>#REF!</v>
      </c>
      <c r="S5239" t="e">
        <f>_xlfn.XLOOKUP(PROTEIN_stoich[[#This Row],[sequence]],[2]!Table1[sequence_without_asterisks],[2]!Table1[protein_stoich seq matches],"")</f>
        <v>#REF!</v>
      </c>
      <c r="T5239" t="e">
        <f>_xlfn.XLOOKUP(PROTEIN_stoich[[#This Row],[uniprot]],[1]!UniprotIFO[Entry],[1]!UniprotIFO[protein_id in GSM model format],"")</f>
        <v>#REF!</v>
      </c>
    </row>
    <row r="5240" spans="1:20" x14ac:dyDescent="0.2">
      <c r="A52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A0A0K3CD93</v>
      </c>
      <c r="B5240" t="s">
        <v>12026</v>
      </c>
      <c r="C5240" t="s">
        <v>12026</v>
      </c>
      <c r="D5240" t="s">
        <v>12026</v>
      </c>
      <c r="E5240" t="s">
        <v>4877</v>
      </c>
      <c r="G52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0" t="s">
        <v>4878</v>
      </c>
      <c r="I5240" s="25" cm="1">
        <f t="array" ref="I5240">SUMPRODUCT((LEN(PROTEIN_stoich[[#This Row],[sequence]])-LEN(SUBSTITUTE(PROTEIN_stoich[[#This Row],[sequence]],{"A";"C";"D";"E";"F";"G";"H";"I";"K";"L";"M";"N";"P";"Q";"R";"S";"T";"V";"W";"Y"},""))),{72.08;104.14;115.08;129.11;148.17;58.05;138.14;114.16;130.18;114.16;132.2;115.1;98.12;129.13;158.19;88.08;102.1;100.13;187.21;164.17})/1000</f>
        <v>48.152059999999999</v>
      </c>
      <c r="J5240" t="s">
        <v>13548</v>
      </c>
      <c r="K5240" s="4" t="s">
        <v>4880</v>
      </c>
      <c r="M5240">
        <f>LEN(SUBSTITUTE(PROTEIN_stoich[[#This Row],[sequence]],"*",""))</f>
        <v>441</v>
      </c>
      <c r="O5240" t="s">
        <v>16</v>
      </c>
      <c r="P5240" t="str">
        <f>_xlfn.LET(_xlpm.id,PROTEIN_stoich[[#This Row],[uniprot]],HYPERLINK("https://www.uniprot.org/uniprotkb/"&amp;_xlpm.id&amp;"/entry",_xlpm.id))</f>
        <v>A0A0K3CD93</v>
      </c>
      <c r="Q5240" t="e">
        <f>_xlfn.XLOOKUP(PROTEIN_stoich[[#This Row],[uniprot]],[1]!UniprotIFO[Entry],[1]!UniprotIFO[Gene Ontology IDs],"")</f>
        <v>#REF!</v>
      </c>
      <c r="R5240" t="e">
        <f>_xlfn.XLOOKUP(PROTEIN_stoich[[#This Row],[uniprot]],[1]!UniprotIFO[Entry],[1]!UniprotIFO[essential?],"")</f>
        <v>#REF!</v>
      </c>
      <c r="S5240" t="e">
        <f>_xlfn.XLOOKUP(PROTEIN_stoich[[#This Row],[sequence]],[2]!Table1[sequence_without_asterisks],[2]!Table1[protein_stoich seq matches],"")</f>
        <v>#REF!</v>
      </c>
      <c r="T5240" t="e">
        <f>_xlfn.XLOOKUP(PROTEIN_stoich[[#This Row],[uniprot]],[1]!UniprotIFO[Entry],[1]!UniprotIFO[protein_id in GSM model format],"")</f>
        <v>#REF!</v>
      </c>
    </row>
    <row r="5241" spans="1:20" x14ac:dyDescent="0.2">
      <c r="A52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RT14058</v>
      </c>
      <c r="B5241" t="s">
        <v>16616</v>
      </c>
      <c r="C5241" t="s">
        <v>16616</v>
      </c>
      <c r="D5241" t="s">
        <v>10783</v>
      </c>
      <c r="E5241" t="s">
        <v>4877</v>
      </c>
      <c r="G52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1" t="s">
        <v>4878</v>
      </c>
      <c r="I5241" s="25" cm="1">
        <f t="array" ref="I5241">SUMPRODUCT((LEN(PROTEIN_stoich[[#This Row],[sequence]])-LEN(SUBSTITUTE(PROTEIN_stoich[[#This Row],[sequence]],{"A";"C";"D";"E";"F";"G";"H";"I";"K";"L";"M";"N";"P";"Q";"R";"S";"T";"V";"W";"Y"},""))),{72.08;104.14;115.08;129.11;148.17;58.05;138.14;114.16;130.18;114.16;132.2;115.1;98.12;129.13;158.19;88.08;102.1;100.13;187.21;164.17})/1000</f>
        <v>87.592119999999994</v>
      </c>
      <c r="J5241" t="s">
        <v>12311</v>
      </c>
      <c r="K5241" s="4" t="s">
        <v>4880</v>
      </c>
      <c r="M5241">
        <f>LEN(SUBSTITUTE(PROTEIN_stoich[[#This Row],[sequence]],"*",""))</f>
        <v>785</v>
      </c>
      <c r="O5241" t="s">
        <v>16</v>
      </c>
      <c r="P5241" t="str">
        <f>_xlfn.LET(_xlpm.id,PROTEIN_stoich[[#This Row],[uniprot]],HYPERLINK("https://www.uniprot.org/uniprotkb/"&amp;_xlpm.id&amp;"/entry",_xlpm.id))</f>
        <v>A0A0K3CD92</v>
      </c>
      <c r="Q5241" t="e">
        <f>_xlfn.XLOOKUP(PROTEIN_stoich[[#This Row],[uniprot]],[1]!UniprotIFO[Entry],[1]!UniprotIFO[Gene Ontology IDs],"")</f>
        <v>#REF!</v>
      </c>
      <c r="R5241" t="e">
        <f>_xlfn.XLOOKUP(PROTEIN_stoich[[#This Row],[uniprot]],[1]!UniprotIFO[Entry],[1]!UniprotIFO[essential?],"")</f>
        <v>#REF!</v>
      </c>
      <c r="S5241" t="e">
        <f>_xlfn.XLOOKUP(PROTEIN_stoich[[#This Row],[sequence]],[2]!Table1[sequence_without_asterisks],[2]!Table1[protein_stoich seq matches],"")</f>
        <v>#REF!</v>
      </c>
      <c r="T5241" t="e">
        <f>_xlfn.XLOOKUP(PROTEIN_stoich[[#This Row],[uniprot]],[1]!UniprotIFO[Entry],[1]!UniprotIFO[protein_id in GSM model format],"")</f>
        <v>#REF!</v>
      </c>
    </row>
    <row r="5242" spans="1:20" x14ac:dyDescent="0.2">
      <c r="A52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A0A0K3CD90</v>
      </c>
      <c r="B5242" t="s">
        <v>11990</v>
      </c>
      <c r="C5242" t="s">
        <v>11990</v>
      </c>
      <c r="D5242" t="s">
        <v>11990</v>
      </c>
      <c r="E5242" t="s">
        <v>4877</v>
      </c>
      <c r="G52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2" t="s">
        <v>4878</v>
      </c>
      <c r="I5242" s="25" cm="1">
        <f t="array" ref="I5242">SUMPRODUCT((LEN(PROTEIN_stoich[[#This Row],[sequence]])-LEN(SUBSTITUTE(PROTEIN_stoich[[#This Row],[sequence]],{"A";"C";"D";"E";"F";"G";"H";"I";"K";"L";"M";"N";"P";"Q";"R";"S";"T";"V";"W";"Y"},""))),{72.08;104.14;115.08;129.11;148.17;58.05;138.14;114.16;130.18;114.16;132.2;115.1;98.12;129.13;158.19;88.08;102.1;100.13;187.21;164.17})/1000</f>
        <v>47.740929999999999</v>
      </c>
      <c r="J5242" t="s">
        <v>13512</v>
      </c>
      <c r="K5242" s="4" t="s">
        <v>4880</v>
      </c>
      <c r="M5242">
        <f>LEN(SUBSTITUTE(PROTEIN_stoich[[#This Row],[sequence]],"*",""))</f>
        <v>435</v>
      </c>
      <c r="O5242" t="s">
        <v>16</v>
      </c>
      <c r="P5242" t="str">
        <f>_xlfn.LET(_xlpm.id,PROTEIN_stoich[[#This Row],[uniprot]],HYPERLINK("https://www.uniprot.org/uniprotkb/"&amp;_xlpm.id&amp;"/entry",_xlpm.id))</f>
        <v>A0A0K3CD90</v>
      </c>
      <c r="Q5242" t="e">
        <f>_xlfn.XLOOKUP(PROTEIN_stoich[[#This Row],[uniprot]],[1]!UniprotIFO[Entry],[1]!UniprotIFO[Gene Ontology IDs],"")</f>
        <v>#REF!</v>
      </c>
      <c r="R5242" t="e">
        <f>_xlfn.XLOOKUP(PROTEIN_stoich[[#This Row],[uniprot]],[1]!UniprotIFO[Entry],[1]!UniprotIFO[essential?],"")</f>
        <v>#REF!</v>
      </c>
      <c r="S5242" t="e">
        <f>_xlfn.XLOOKUP(PROTEIN_stoich[[#This Row],[sequence]],[2]!Table1[sequence_without_asterisks],[2]!Table1[protein_stoich seq matches],"")</f>
        <v>#REF!</v>
      </c>
      <c r="T5242" t="e">
        <f>_xlfn.XLOOKUP(PROTEIN_stoich[[#This Row],[uniprot]],[1]!UniprotIFO[Entry],[1]!UniprotIFO[protein_id in GSM model format],"")</f>
        <v>#REF!</v>
      </c>
    </row>
    <row r="5243" spans="1:20" x14ac:dyDescent="0.2">
      <c r="A52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A0A0K3CD86</v>
      </c>
      <c r="B5243" t="s">
        <v>10875</v>
      </c>
      <c r="C5243" t="s">
        <v>10875</v>
      </c>
      <c r="D5243" t="s">
        <v>10875</v>
      </c>
      <c r="E5243" t="s">
        <v>4877</v>
      </c>
      <c r="G52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3" t="s">
        <v>4878</v>
      </c>
      <c r="I5243" s="25" cm="1">
        <f t="array" ref="I5243">SUMPRODUCT((LEN(PROTEIN_stoich[[#This Row],[sequence]])-LEN(SUBSTITUTE(PROTEIN_stoich[[#This Row],[sequence]],{"A";"C";"D";"E";"F";"G";"H";"I";"K";"L";"M";"N";"P";"Q";"R";"S";"T";"V";"W";"Y"},""))),{72.08;104.14;115.08;129.11;148.17;58.05;138.14;114.16;130.18;114.16;132.2;115.1;98.12;129.13;158.19;88.08;102.1;100.13;187.21;164.17})/1000</f>
        <v>43.104880000000009</v>
      </c>
      <c r="J5243" t="s">
        <v>12402</v>
      </c>
      <c r="K5243" s="4" t="s">
        <v>4880</v>
      </c>
      <c r="M5243">
        <f>LEN(SUBSTITUTE(PROTEIN_stoich[[#This Row],[sequence]],"*",""))</f>
        <v>372</v>
      </c>
      <c r="O5243" t="s">
        <v>16</v>
      </c>
      <c r="P5243" t="str">
        <f>_xlfn.LET(_xlpm.id,PROTEIN_stoich[[#This Row],[uniprot]],HYPERLINK("https://www.uniprot.org/uniprotkb/"&amp;_xlpm.id&amp;"/entry",_xlpm.id))</f>
        <v>A0A0K3CD86</v>
      </c>
      <c r="Q5243" t="e">
        <f>_xlfn.XLOOKUP(PROTEIN_stoich[[#This Row],[uniprot]],[1]!UniprotIFO[Entry],[1]!UniprotIFO[Gene Ontology IDs],"")</f>
        <v>#REF!</v>
      </c>
      <c r="R5243" t="e">
        <f>_xlfn.XLOOKUP(PROTEIN_stoich[[#This Row],[uniprot]],[1]!UniprotIFO[Entry],[1]!UniprotIFO[essential?],"")</f>
        <v>#REF!</v>
      </c>
      <c r="S5243" t="e">
        <f>_xlfn.XLOOKUP(PROTEIN_stoich[[#This Row],[sequence]],[2]!Table1[sequence_without_asterisks],[2]!Table1[protein_stoich seq matches],"")</f>
        <v>#REF!</v>
      </c>
      <c r="T5243" t="e">
        <f>_xlfn.XLOOKUP(PROTEIN_stoich[[#This Row],[uniprot]],[1]!UniprotIFO[Entry],[1]!UniprotIFO[protein_id in GSM model format],"")</f>
        <v>#REF!</v>
      </c>
    </row>
    <row r="5244" spans="1:20" x14ac:dyDescent="0.2">
      <c r="A52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A0A0K3CD84</v>
      </c>
      <c r="B5244" t="s">
        <v>11595</v>
      </c>
      <c r="C5244" t="s">
        <v>11595</v>
      </c>
      <c r="D5244" t="s">
        <v>11595</v>
      </c>
      <c r="E5244" t="s">
        <v>4877</v>
      </c>
      <c r="G52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4" t="s">
        <v>4878</v>
      </c>
      <c r="I5244" s="25" cm="1">
        <f t="array" ref="I5244">SUMPRODUCT((LEN(PROTEIN_stoich[[#This Row],[sequence]])-LEN(SUBSTITUTE(PROTEIN_stoich[[#This Row],[sequence]],{"A";"C";"D";"E";"F";"G";"H";"I";"K";"L";"M";"N";"P";"Q";"R";"S";"T";"V";"W";"Y"},""))),{72.08;104.14;115.08;129.11;148.17;58.05;138.14;114.16;130.18;114.16;132.2;115.1;98.12;129.13;158.19;88.08;102.1;100.13;187.21;164.17})/1000</f>
        <v>110.16719999999998</v>
      </c>
      <c r="J5244" t="s">
        <v>13120</v>
      </c>
      <c r="K5244" s="4" t="s">
        <v>4880</v>
      </c>
      <c r="M5244">
        <f>LEN(SUBSTITUTE(PROTEIN_stoich[[#This Row],[sequence]],"*",""))</f>
        <v>1007</v>
      </c>
      <c r="O5244" t="s">
        <v>16</v>
      </c>
      <c r="P5244" t="str">
        <f>_xlfn.LET(_xlpm.id,PROTEIN_stoich[[#This Row],[uniprot]],HYPERLINK("https://www.uniprot.org/uniprotkb/"&amp;_xlpm.id&amp;"/entry",_xlpm.id))</f>
        <v>A0A0K3CD84</v>
      </c>
      <c r="Q5244" t="e">
        <f>_xlfn.XLOOKUP(PROTEIN_stoich[[#This Row],[uniprot]],[1]!UniprotIFO[Entry],[1]!UniprotIFO[Gene Ontology IDs],"")</f>
        <v>#REF!</v>
      </c>
      <c r="R5244" t="e">
        <f>_xlfn.XLOOKUP(PROTEIN_stoich[[#This Row],[uniprot]],[1]!UniprotIFO[Entry],[1]!UniprotIFO[essential?],"")</f>
        <v>#REF!</v>
      </c>
      <c r="S5244" t="e">
        <f>_xlfn.XLOOKUP(PROTEIN_stoich[[#This Row],[sequence]],[2]!Table1[sequence_without_asterisks],[2]!Table1[protein_stoich seq matches],"")</f>
        <v>#REF!</v>
      </c>
      <c r="T5244" t="e">
        <f>_xlfn.XLOOKUP(PROTEIN_stoich[[#This Row],[uniprot]],[1]!UniprotIFO[Entry],[1]!UniprotIFO[protein_id in GSM model format],"")</f>
        <v>#REF!</v>
      </c>
    </row>
    <row r="5245" spans="1:20" x14ac:dyDescent="0.2">
      <c r="A52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A0A0K3CD74</v>
      </c>
      <c r="B5245" t="s">
        <v>12014</v>
      </c>
      <c r="C5245" t="s">
        <v>12014</v>
      </c>
      <c r="D5245" t="s">
        <v>12014</v>
      </c>
      <c r="E5245" t="s">
        <v>4877</v>
      </c>
      <c r="G52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5" t="s">
        <v>4878</v>
      </c>
      <c r="I5245" s="25" cm="1">
        <f t="array" ref="I5245">SUMPRODUCT((LEN(PROTEIN_stoich[[#This Row],[sequence]])-LEN(SUBSTITUTE(PROTEIN_stoich[[#This Row],[sequence]],{"A";"C";"D";"E";"F";"G";"H";"I";"K";"L";"M";"N";"P";"Q";"R";"S";"T";"V";"W";"Y"},""))),{72.08;104.14;115.08;129.11;148.17;58.05;138.14;114.16;130.18;114.16;132.2;115.1;98.12;129.13;158.19;88.08;102.1;100.13;187.21;164.17})/1000</f>
        <v>46.791379999999997</v>
      </c>
      <c r="J5245" t="s">
        <v>13536</v>
      </c>
      <c r="K5245" s="4" t="s">
        <v>4880</v>
      </c>
      <c r="M5245">
        <f>LEN(SUBSTITUTE(PROTEIN_stoich[[#This Row],[sequence]],"*",""))</f>
        <v>444</v>
      </c>
      <c r="O5245" t="s">
        <v>16</v>
      </c>
      <c r="P5245" t="str">
        <f>_xlfn.LET(_xlpm.id,PROTEIN_stoich[[#This Row],[uniprot]],HYPERLINK("https://www.uniprot.org/uniprotkb/"&amp;_xlpm.id&amp;"/entry",_xlpm.id))</f>
        <v>A0A0K3CD74</v>
      </c>
      <c r="Q5245" t="e">
        <f>_xlfn.XLOOKUP(PROTEIN_stoich[[#This Row],[uniprot]],[1]!UniprotIFO[Entry],[1]!UniprotIFO[Gene Ontology IDs],"")</f>
        <v>#REF!</v>
      </c>
      <c r="R5245" t="e">
        <f>_xlfn.XLOOKUP(PROTEIN_stoich[[#This Row],[uniprot]],[1]!UniprotIFO[Entry],[1]!UniprotIFO[essential?],"")</f>
        <v>#REF!</v>
      </c>
      <c r="S5245" t="e">
        <f>_xlfn.XLOOKUP(PROTEIN_stoich[[#This Row],[sequence]],[2]!Table1[sequence_without_asterisks],[2]!Table1[protein_stoich seq matches],"")</f>
        <v>#REF!</v>
      </c>
      <c r="T5245" t="e">
        <f>_xlfn.XLOOKUP(PROTEIN_stoich[[#This Row],[uniprot]],[1]!UniprotIFO[Entry],[1]!UniprotIFO[protein_id in GSM model format],"")</f>
        <v>#REF!</v>
      </c>
    </row>
    <row r="5246" spans="1:20" x14ac:dyDescent="0.2">
      <c r="A52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RT13649</v>
      </c>
      <c r="B5246" t="s">
        <v>16624</v>
      </c>
      <c r="C5246" t="s">
        <v>16624</v>
      </c>
      <c r="D5246" t="s">
        <v>10791</v>
      </c>
      <c r="E5246" t="s">
        <v>4877</v>
      </c>
      <c r="G52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6" t="s">
        <v>4878</v>
      </c>
      <c r="I5246" s="25" cm="1">
        <f t="array" ref="I5246">SUMPRODUCT((LEN(PROTEIN_stoich[[#This Row],[sequence]])-LEN(SUBSTITUTE(PROTEIN_stoich[[#This Row],[sequence]],{"A";"C";"D";"E";"F";"G";"H";"I";"K";"L";"M";"N";"P";"Q";"R";"S";"T";"V";"W";"Y"},""))),{72.08;104.14;115.08;129.11;148.17;58.05;138.14;114.16;130.18;114.16;132.2;115.1;98.12;129.13;158.19;88.08;102.1;100.13;187.21;164.17})/1000</f>
        <v>41.329549999999998</v>
      </c>
      <c r="J5246" t="s">
        <v>12319</v>
      </c>
      <c r="K5246" s="4" t="s">
        <v>4880</v>
      </c>
      <c r="M5246">
        <f>LEN(SUBSTITUTE(PROTEIN_stoich[[#This Row],[sequence]],"*",""))</f>
        <v>361</v>
      </c>
      <c r="O5246" t="s">
        <v>16</v>
      </c>
      <c r="P5246" t="str">
        <f>_xlfn.LET(_xlpm.id,PROTEIN_stoich[[#This Row],[uniprot]],HYPERLINK("https://www.uniprot.org/uniprotkb/"&amp;_xlpm.id&amp;"/entry",_xlpm.id))</f>
        <v>A0A0K3CD68</v>
      </c>
      <c r="Q5246" t="e">
        <f>_xlfn.XLOOKUP(PROTEIN_stoich[[#This Row],[uniprot]],[1]!UniprotIFO[Entry],[1]!UniprotIFO[Gene Ontology IDs],"")</f>
        <v>#REF!</v>
      </c>
      <c r="R5246" t="e">
        <f>_xlfn.XLOOKUP(PROTEIN_stoich[[#This Row],[uniprot]],[1]!UniprotIFO[Entry],[1]!UniprotIFO[essential?],"")</f>
        <v>#REF!</v>
      </c>
      <c r="S5246" t="e">
        <f>_xlfn.XLOOKUP(PROTEIN_stoich[[#This Row],[sequence]],[2]!Table1[sequence_without_asterisks],[2]!Table1[protein_stoich seq matches],"")</f>
        <v>#REF!</v>
      </c>
      <c r="T5246" t="e">
        <f>_xlfn.XLOOKUP(PROTEIN_stoich[[#This Row],[uniprot]],[1]!UniprotIFO[Entry],[1]!UniprotIFO[protein_id in GSM model format],"")</f>
        <v>#REF!</v>
      </c>
    </row>
    <row r="5247" spans="1:20" x14ac:dyDescent="0.2">
      <c r="A52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RT15015</v>
      </c>
      <c r="B5247" t="s">
        <v>17116</v>
      </c>
      <c r="C5247" t="s">
        <v>17116</v>
      </c>
      <c r="D5247" t="s">
        <v>11975</v>
      </c>
      <c r="E5247" t="s">
        <v>4877</v>
      </c>
      <c r="G52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7" t="s">
        <v>4878</v>
      </c>
      <c r="I5247" s="25" cm="1">
        <f t="array" ref="I5247">SUMPRODUCT((LEN(PROTEIN_stoich[[#This Row],[sequence]])-LEN(SUBSTITUTE(PROTEIN_stoich[[#This Row],[sequence]],{"A";"C";"D";"E";"F";"G";"H";"I";"K";"L";"M";"N";"P";"Q";"R";"S";"T";"V";"W";"Y"},""))),{72.08;104.14;115.08;129.11;148.17;58.05;138.14;114.16;130.18;114.16;132.2;115.1;98.12;129.13;158.19;88.08;102.1;100.13;187.21;164.17})/1000</f>
        <v>37.66283</v>
      </c>
      <c r="J5247" t="s">
        <v>13497</v>
      </c>
      <c r="K5247" s="4" t="s">
        <v>4880</v>
      </c>
      <c r="M5247">
        <f>LEN(SUBSTITUTE(PROTEIN_stoich[[#This Row],[sequence]],"*",""))</f>
        <v>337</v>
      </c>
      <c r="O5247" t="s">
        <v>16</v>
      </c>
      <c r="P5247" t="str">
        <f>_xlfn.LET(_xlpm.id,PROTEIN_stoich[[#This Row],[uniprot]],HYPERLINK("https://www.uniprot.org/uniprotkb/"&amp;_xlpm.id&amp;"/entry",_xlpm.id))</f>
        <v>A0A0K3CD66</v>
      </c>
      <c r="Q5247" t="e">
        <f>_xlfn.XLOOKUP(PROTEIN_stoich[[#This Row],[uniprot]],[1]!UniprotIFO[Entry],[1]!UniprotIFO[Gene Ontology IDs],"")</f>
        <v>#REF!</v>
      </c>
      <c r="R5247" t="e">
        <f>_xlfn.XLOOKUP(PROTEIN_stoich[[#This Row],[uniprot]],[1]!UniprotIFO[Entry],[1]!UniprotIFO[essential?],"")</f>
        <v>#REF!</v>
      </c>
      <c r="S5247" t="e">
        <f>_xlfn.XLOOKUP(PROTEIN_stoich[[#This Row],[sequence]],[2]!Table1[sequence_without_asterisks],[2]!Table1[protein_stoich seq matches],"")</f>
        <v>#REF!</v>
      </c>
      <c r="T5247" t="e">
        <f>_xlfn.XLOOKUP(PROTEIN_stoich[[#This Row],[uniprot]],[1]!UniprotIFO[Entry],[1]!UniprotIFO[protein_id in GSM model format],"")</f>
        <v>#REF!</v>
      </c>
    </row>
    <row r="5248" spans="1:20" x14ac:dyDescent="0.2">
      <c r="A52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RT14028</v>
      </c>
      <c r="B5248" t="s">
        <v>17151</v>
      </c>
      <c r="C5248" t="s">
        <v>17151</v>
      </c>
      <c r="D5248" t="s">
        <v>12083</v>
      </c>
      <c r="E5248" t="s">
        <v>4877</v>
      </c>
      <c r="G52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8" t="s">
        <v>4878</v>
      </c>
      <c r="I5248" s="25" cm="1">
        <f t="array" ref="I5248">SUMPRODUCT((LEN(PROTEIN_stoich[[#This Row],[sequence]])-LEN(SUBSTITUTE(PROTEIN_stoich[[#This Row],[sequence]],{"A";"C";"D";"E";"F";"G";"H";"I";"K";"L";"M";"N";"P";"Q";"R";"S";"T";"V";"W";"Y"},""))),{72.08;104.14;115.08;129.11;148.17;58.05;138.14;114.16;130.18;114.16;132.2;115.1;98.12;129.13;158.19;88.08;102.1;100.13;187.21;164.17})/1000</f>
        <v>70.73260999999998</v>
      </c>
      <c r="J5248" t="s">
        <v>13605</v>
      </c>
      <c r="K5248" s="4" t="s">
        <v>4880</v>
      </c>
      <c r="M5248">
        <f>LEN(SUBSTITUTE(PROTEIN_stoich[[#This Row],[sequence]],"*",""))</f>
        <v>638</v>
      </c>
      <c r="O5248" t="s">
        <v>16</v>
      </c>
      <c r="P5248" t="str">
        <f>_xlfn.LET(_xlpm.id,PROTEIN_stoich[[#This Row],[uniprot]],HYPERLINK("https://www.uniprot.org/uniprotkb/"&amp;_xlpm.id&amp;"/entry",_xlpm.id))</f>
        <v>A0A0K3CD62</v>
      </c>
      <c r="Q5248" t="e">
        <f>_xlfn.XLOOKUP(PROTEIN_stoich[[#This Row],[uniprot]],[1]!UniprotIFO[Entry],[1]!UniprotIFO[Gene Ontology IDs],"")</f>
        <v>#REF!</v>
      </c>
      <c r="R5248" t="e">
        <f>_xlfn.XLOOKUP(PROTEIN_stoich[[#This Row],[uniprot]],[1]!UniprotIFO[Entry],[1]!UniprotIFO[essential?],"")</f>
        <v>#REF!</v>
      </c>
      <c r="S5248" t="e">
        <f>_xlfn.XLOOKUP(PROTEIN_stoich[[#This Row],[sequence]],[2]!Table1[sequence_without_asterisks],[2]!Table1[protein_stoich seq matches],"")</f>
        <v>#REF!</v>
      </c>
      <c r="T5248" t="e">
        <f>_xlfn.XLOOKUP(PROTEIN_stoich[[#This Row],[uniprot]],[1]!UniprotIFO[Entry],[1]!UniprotIFO[protein_id in GSM model format],"")</f>
        <v>#REF!</v>
      </c>
    </row>
    <row r="5249" spans="1:20" x14ac:dyDescent="0.2">
      <c r="A52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A0A0K3CD61</v>
      </c>
      <c r="B5249" t="s">
        <v>11528</v>
      </c>
      <c r="C5249" t="s">
        <v>11528</v>
      </c>
      <c r="D5249" t="s">
        <v>11528</v>
      </c>
      <c r="E5249" t="s">
        <v>4877</v>
      </c>
      <c r="G52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49" t="s">
        <v>4878</v>
      </c>
      <c r="I5249" s="25" cm="1">
        <f t="array" ref="I5249">SUMPRODUCT((LEN(PROTEIN_stoich[[#This Row],[sequence]])-LEN(SUBSTITUTE(PROTEIN_stoich[[#This Row],[sequence]],{"A";"C";"D";"E";"F";"G";"H";"I";"K";"L";"M";"N";"P";"Q";"R";"S";"T";"V";"W";"Y"},""))),{72.08;104.14;115.08;129.11;148.17;58.05;138.14;114.16;130.18;114.16;132.2;115.1;98.12;129.13;158.19;88.08;102.1;100.13;187.21;164.17})/1000</f>
        <v>44.520949999999999</v>
      </c>
      <c r="J5249" t="s">
        <v>13053</v>
      </c>
      <c r="K5249" s="4" t="s">
        <v>4880</v>
      </c>
      <c r="M5249">
        <f>LEN(SUBSTITUTE(PROTEIN_stoich[[#This Row],[sequence]],"*",""))</f>
        <v>412</v>
      </c>
      <c r="O5249" t="s">
        <v>16</v>
      </c>
      <c r="P5249" t="str">
        <f>_xlfn.LET(_xlpm.id,PROTEIN_stoich[[#This Row],[uniprot]],HYPERLINK("https://www.uniprot.org/uniprotkb/"&amp;_xlpm.id&amp;"/entry",_xlpm.id))</f>
        <v>A0A0K3CD61</v>
      </c>
      <c r="Q5249" t="e">
        <f>_xlfn.XLOOKUP(PROTEIN_stoich[[#This Row],[uniprot]],[1]!UniprotIFO[Entry],[1]!UniprotIFO[Gene Ontology IDs],"")</f>
        <v>#REF!</v>
      </c>
      <c r="R5249" t="e">
        <f>_xlfn.XLOOKUP(PROTEIN_stoich[[#This Row],[uniprot]],[1]!UniprotIFO[Entry],[1]!UniprotIFO[essential?],"")</f>
        <v>#REF!</v>
      </c>
      <c r="S5249" t="e">
        <f>_xlfn.XLOOKUP(PROTEIN_stoich[[#This Row],[sequence]],[2]!Table1[sequence_without_asterisks],[2]!Table1[protein_stoich seq matches],"")</f>
        <v>#REF!</v>
      </c>
      <c r="T5249" t="e">
        <f>_xlfn.XLOOKUP(PROTEIN_stoich[[#This Row],[uniprot]],[1]!UniprotIFO[Entry],[1]!UniprotIFO[protein_id in GSM model format],"")</f>
        <v>#REF!</v>
      </c>
    </row>
    <row r="5250" spans="1:20" x14ac:dyDescent="0.2">
      <c r="A52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RT12066</v>
      </c>
      <c r="B5250" t="s">
        <v>16703</v>
      </c>
      <c r="C5250" t="s">
        <v>16703</v>
      </c>
      <c r="D5250" t="s">
        <v>10913</v>
      </c>
      <c r="E5250" t="s">
        <v>4877</v>
      </c>
      <c r="G52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0" t="s">
        <v>4878</v>
      </c>
      <c r="I5250" s="25" cm="1">
        <f t="array" ref="I5250">SUMPRODUCT((LEN(PROTEIN_stoich[[#This Row],[sequence]])-LEN(SUBSTITUTE(PROTEIN_stoich[[#This Row],[sequence]],{"A";"C";"D";"E";"F";"G";"H";"I";"K";"L";"M";"N";"P";"Q";"R";"S";"T";"V";"W";"Y"},""))),{72.08;104.14;115.08;129.11;148.17;58.05;138.14;114.16;130.18;114.16;132.2;115.1;98.12;129.13;158.19;88.08;102.1;100.13;187.21;164.17})/1000</f>
        <v>24.654630000000001</v>
      </c>
      <c r="J5250" t="s">
        <v>12439</v>
      </c>
      <c r="K5250" s="4" t="s">
        <v>4880</v>
      </c>
      <c r="M5250">
        <f>LEN(SUBSTITUTE(PROTEIN_stoich[[#This Row],[sequence]],"*",""))</f>
        <v>228</v>
      </c>
      <c r="O5250" t="s">
        <v>16</v>
      </c>
      <c r="P5250" t="str">
        <f>_xlfn.LET(_xlpm.id,PROTEIN_stoich[[#This Row],[uniprot]],HYPERLINK("https://www.uniprot.org/uniprotkb/"&amp;_xlpm.id&amp;"/entry",_xlpm.id))</f>
        <v>A0A0K3CD54</v>
      </c>
      <c r="Q5250" t="e">
        <f>_xlfn.XLOOKUP(PROTEIN_stoich[[#This Row],[uniprot]],[1]!UniprotIFO[Entry],[1]!UniprotIFO[Gene Ontology IDs],"")</f>
        <v>#REF!</v>
      </c>
      <c r="R5250" t="e">
        <f>_xlfn.XLOOKUP(PROTEIN_stoich[[#This Row],[uniprot]],[1]!UniprotIFO[Entry],[1]!UniprotIFO[essential?],"")</f>
        <v>#REF!</v>
      </c>
      <c r="S5250" t="e">
        <f>_xlfn.XLOOKUP(PROTEIN_stoich[[#This Row],[sequence]],[2]!Table1[sequence_without_asterisks],[2]!Table1[protein_stoich seq matches],"")</f>
        <v>#REF!</v>
      </c>
      <c r="T5250" t="e">
        <f>_xlfn.XLOOKUP(PROTEIN_stoich[[#This Row],[uniprot]],[1]!UniprotIFO[Entry],[1]!UniprotIFO[protein_id in GSM model format],"")</f>
        <v>#REF!</v>
      </c>
    </row>
    <row r="5251" spans="1:20" x14ac:dyDescent="0.2">
      <c r="A52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A0A0K3CD52</v>
      </c>
      <c r="B5251" t="s">
        <v>11389</v>
      </c>
      <c r="C5251" t="s">
        <v>11389</v>
      </c>
      <c r="D5251" t="s">
        <v>11389</v>
      </c>
      <c r="E5251" t="s">
        <v>4877</v>
      </c>
      <c r="G52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1" t="s">
        <v>4878</v>
      </c>
      <c r="I5251" s="25" cm="1">
        <f t="array" ref="I5251">SUMPRODUCT((LEN(PROTEIN_stoich[[#This Row],[sequence]])-LEN(SUBSTITUTE(PROTEIN_stoich[[#This Row],[sequence]],{"A";"C";"D";"E";"F";"G";"H";"I";"K";"L";"M";"N";"P";"Q";"R";"S";"T";"V";"W";"Y"},""))),{72.08;104.14;115.08;129.11;148.17;58.05;138.14;114.16;130.18;114.16;132.2;115.1;98.12;129.13;158.19;88.08;102.1;100.13;187.21;164.17})/1000</f>
        <v>50.838229999999989</v>
      </c>
      <c r="J5251" t="s">
        <v>12914</v>
      </c>
      <c r="K5251" s="4" t="s">
        <v>4880</v>
      </c>
      <c r="M5251">
        <f>LEN(SUBSTITUTE(PROTEIN_stoich[[#This Row],[sequence]],"*",""))</f>
        <v>464</v>
      </c>
      <c r="O5251" t="s">
        <v>16</v>
      </c>
      <c r="P5251" t="str">
        <f>_xlfn.LET(_xlpm.id,PROTEIN_stoich[[#This Row],[uniprot]],HYPERLINK("https://www.uniprot.org/uniprotkb/"&amp;_xlpm.id&amp;"/entry",_xlpm.id))</f>
        <v>A0A0K3CD52</v>
      </c>
      <c r="Q5251" t="e">
        <f>_xlfn.XLOOKUP(PROTEIN_stoich[[#This Row],[uniprot]],[1]!UniprotIFO[Entry],[1]!UniprotIFO[Gene Ontology IDs],"")</f>
        <v>#REF!</v>
      </c>
      <c r="R5251" t="e">
        <f>_xlfn.XLOOKUP(PROTEIN_stoich[[#This Row],[uniprot]],[1]!UniprotIFO[Entry],[1]!UniprotIFO[essential?],"")</f>
        <v>#REF!</v>
      </c>
      <c r="S5251" t="e">
        <f>_xlfn.XLOOKUP(PROTEIN_stoich[[#This Row],[sequence]],[2]!Table1[sequence_without_asterisks],[2]!Table1[protein_stoich seq matches],"")</f>
        <v>#REF!</v>
      </c>
      <c r="T5251" t="e">
        <f>_xlfn.XLOOKUP(PROTEIN_stoich[[#This Row],[uniprot]],[1]!UniprotIFO[Entry],[1]!UniprotIFO[protein_id in GSM model format],"")</f>
        <v>#REF!</v>
      </c>
    </row>
    <row r="5252" spans="1:20" x14ac:dyDescent="0.2">
      <c r="A52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A0A0K3CD29</v>
      </c>
      <c r="B5252" t="s">
        <v>11085</v>
      </c>
      <c r="C5252" t="s">
        <v>11085</v>
      </c>
      <c r="D5252" t="s">
        <v>11085</v>
      </c>
      <c r="E5252" t="s">
        <v>4877</v>
      </c>
      <c r="G52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2" t="s">
        <v>4878</v>
      </c>
      <c r="I5252" s="25" cm="1">
        <f t="array" ref="I5252">SUMPRODUCT((LEN(PROTEIN_stoich[[#This Row],[sequence]])-LEN(SUBSTITUTE(PROTEIN_stoich[[#This Row],[sequence]],{"A";"C";"D";"E";"F";"G";"H";"I";"K";"L";"M";"N";"P";"Q";"R";"S";"T";"V";"W";"Y"},""))),{72.08;104.14;115.08;129.11;148.17;58.05;138.14;114.16;130.18;114.16;132.2;115.1;98.12;129.13;158.19;88.08;102.1;100.13;187.21;164.17})/1000</f>
        <v>55.186999999999998</v>
      </c>
      <c r="J5252" t="s">
        <v>12611</v>
      </c>
      <c r="K5252" s="4" t="s">
        <v>4880</v>
      </c>
      <c r="M5252">
        <f>LEN(SUBSTITUTE(PROTEIN_stoich[[#This Row],[sequence]],"*",""))</f>
        <v>515</v>
      </c>
      <c r="O5252" t="s">
        <v>16</v>
      </c>
      <c r="P5252" t="str">
        <f>_xlfn.LET(_xlpm.id,PROTEIN_stoich[[#This Row],[uniprot]],HYPERLINK("https://www.uniprot.org/uniprotkb/"&amp;_xlpm.id&amp;"/entry",_xlpm.id))</f>
        <v>A0A0K3CD29</v>
      </c>
      <c r="Q5252" t="e">
        <f>_xlfn.XLOOKUP(PROTEIN_stoich[[#This Row],[uniprot]],[1]!UniprotIFO[Entry],[1]!UniprotIFO[Gene Ontology IDs],"")</f>
        <v>#REF!</v>
      </c>
      <c r="R5252" t="e">
        <f>_xlfn.XLOOKUP(PROTEIN_stoich[[#This Row],[uniprot]],[1]!UniprotIFO[Entry],[1]!UniprotIFO[essential?],"")</f>
        <v>#REF!</v>
      </c>
      <c r="S5252" t="e">
        <f>_xlfn.XLOOKUP(PROTEIN_stoich[[#This Row],[sequence]],[2]!Table1[sequence_without_asterisks],[2]!Table1[protein_stoich seq matches],"")</f>
        <v>#REF!</v>
      </c>
      <c r="T5252" t="e">
        <f>_xlfn.XLOOKUP(PROTEIN_stoich[[#This Row],[uniprot]],[1]!UniprotIFO[Entry],[1]!UniprotIFO[protein_id in GSM model format],"")</f>
        <v>#REF!</v>
      </c>
    </row>
    <row r="5253" spans="1:20" x14ac:dyDescent="0.2">
      <c r="A52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A0A0K3CD17</v>
      </c>
      <c r="B5253" t="s">
        <v>11677</v>
      </c>
      <c r="C5253" t="s">
        <v>11677</v>
      </c>
      <c r="D5253" t="s">
        <v>11677</v>
      </c>
      <c r="E5253" t="s">
        <v>4877</v>
      </c>
      <c r="G52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3" t="s">
        <v>4878</v>
      </c>
      <c r="I5253" s="25" cm="1">
        <f t="array" ref="I5253">SUMPRODUCT((LEN(PROTEIN_stoich[[#This Row],[sequence]])-LEN(SUBSTITUTE(PROTEIN_stoich[[#This Row],[sequence]],{"A";"C";"D";"E";"F";"G";"H";"I";"K";"L";"M";"N";"P";"Q";"R";"S";"T";"V";"W";"Y"},""))),{72.08;104.14;115.08;129.11;148.17;58.05;138.14;114.16;130.18;114.16;132.2;115.1;98.12;129.13;158.19;88.08;102.1;100.13;187.21;164.17})/1000</f>
        <v>63.607109999999999</v>
      </c>
      <c r="J5253" t="s">
        <v>13202</v>
      </c>
      <c r="K5253" s="4" t="s">
        <v>4880</v>
      </c>
      <c r="M5253">
        <f>LEN(SUBSTITUTE(PROTEIN_stoich[[#This Row],[sequence]],"*",""))</f>
        <v>579</v>
      </c>
      <c r="O5253" t="s">
        <v>16</v>
      </c>
      <c r="P5253" t="str">
        <f>_xlfn.LET(_xlpm.id,PROTEIN_stoich[[#This Row],[uniprot]],HYPERLINK("https://www.uniprot.org/uniprotkb/"&amp;_xlpm.id&amp;"/entry",_xlpm.id))</f>
        <v>A0A0K3CD17</v>
      </c>
      <c r="Q5253" t="e">
        <f>_xlfn.XLOOKUP(PROTEIN_stoich[[#This Row],[uniprot]],[1]!UniprotIFO[Entry],[1]!UniprotIFO[Gene Ontology IDs],"")</f>
        <v>#REF!</v>
      </c>
      <c r="R5253" t="e">
        <f>_xlfn.XLOOKUP(PROTEIN_stoich[[#This Row],[uniprot]],[1]!UniprotIFO[Entry],[1]!UniprotIFO[essential?],"")</f>
        <v>#REF!</v>
      </c>
      <c r="S5253" t="e">
        <f>_xlfn.XLOOKUP(PROTEIN_stoich[[#This Row],[sequence]],[2]!Table1[sequence_without_asterisks],[2]!Table1[protein_stoich seq matches],"")</f>
        <v>#REF!</v>
      </c>
      <c r="T5253" t="e">
        <f>_xlfn.XLOOKUP(PROTEIN_stoich[[#This Row],[uniprot]],[1]!UniprotIFO[Entry],[1]!UniprotIFO[protein_id in GSM model format],"")</f>
        <v>#REF!</v>
      </c>
    </row>
    <row r="5254" spans="1:20" x14ac:dyDescent="0.2">
      <c r="A52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RT13958</v>
      </c>
      <c r="B5254" t="s">
        <v>16957</v>
      </c>
      <c r="C5254" t="s">
        <v>16957</v>
      </c>
      <c r="D5254" t="s">
        <v>11549</v>
      </c>
      <c r="E5254" t="s">
        <v>4877</v>
      </c>
      <c r="G52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4" t="s">
        <v>4878</v>
      </c>
      <c r="I5254" s="25" cm="1">
        <f t="array" ref="I5254">SUMPRODUCT((LEN(PROTEIN_stoich[[#This Row],[sequence]])-LEN(SUBSTITUTE(PROTEIN_stoich[[#This Row],[sequence]],{"A";"C";"D";"E";"F";"G";"H";"I";"K";"L";"M";"N";"P";"Q";"R";"S";"T";"V";"W";"Y"},""))),{72.08;104.14;115.08;129.11;148.17;58.05;138.14;114.16;130.18;114.16;132.2;115.1;98.12;129.13;158.19;88.08;102.1;100.13;187.21;164.17})/1000</f>
        <v>117.42016</v>
      </c>
      <c r="J5254" t="s">
        <v>13074</v>
      </c>
      <c r="K5254" s="4" t="s">
        <v>4880</v>
      </c>
      <c r="M5254">
        <f>LEN(SUBSTITUTE(PROTEIN_stoich[[#This Row],[sequence]],"*",""))</f>
        <v>1089</v>
      </c>
      <c r="O5254" t="s">
        <v>16</v>
      </c>
      <c r="P5254" t="str">
        <f>_xlfn.LET(_xlpm.id,PROTEIN_stoich[[#This Row],[uniprot]],HYPERLINK("https://www.uniprot.org/uniprotkb/"&amp;_xlpm.id&amp;"/entry",_xlpm.id))</f>
        <v>A0A0K3CD09</v>
      </c>
      <c r="Q5254" t="e">
        <f>_xlfn.XLOOKUP(PROTEIN_stoich[[#This Row],[uniprot]],[1]!UniprotIFO[Entry],[1]!UniprotIFO[Gene Ontology IDs],"")</f>
        <v>#REF!</v>
      </c>
      <c r="R5254" t="e">
        <f>_xlfn.XLOOKUP(PROTEIN_stoich[[#This Row],[uniprot]],[1]!UniprotIFO[Entry],[1]!UniprotIFO[essential?],"")</f>
        <v>#REF!</v>
      </c>
      <c r="S5254" t="e">
        <f>_xlfn.XLOOKUP(PROTEIN_stoich[[#This Row],[sequence]],[2]!Table1[sequence_without_asterisks],[2]!Table1[protein_stoich seq matches],"")</f>
        <v>#REF!</v>
      </c>
      <c r="T5254" t="e">
        <f>_xlfn.XLOOKUP(PROTEIN_stoich[[#This Row],[uniprot]],[1]!UniprotIFO[Entry],[1]!UniprotIFO[protein_id in GSM model format],"")</f>
        <v>#REF!</v>
      </c>
    </row>
    <row r="5255" spans="1:20" x14ac:dyDescent="0.2">
      <c r="A52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A0A0K3CD01</v>
      </c>
      <c r="B5255" t="s">
        <v>12025</v>
      </c>
      <c r="C5255" t="s">
        <v>12025</v>
      </c>
      <c r="D5255" t="s">
        <v>12025</v>
      </c>
      <c r="E5255" t="s">
        <v>4877</v>
      </c>
      <c r="G52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5" t="s">
        <v>4878</v>
      </c>
      <c r="I5255" s="25" cm="1">
        <f t="array" ref="I5255">SUMPRODUCT((LEN(PROTEIN_stoich[[#This Row],[sequence]])-LEN(SUBSTITUTE(PROTEIN_stoich[[#This Row],[sequence]],{"A";"C";"D";"E";"F";"G";"H";"I";"K";"L";"M";"N";"P";"Q";"R";"S";"T";"V";"W";"Y"},""))),{72.08;104.14;115.08;129.11;148.17;58.05;138.14;114.16;130.18;114.16;132.2;115.1;98.12;129.13;158.19;88.08;102.1;100.13;187.21;164.17})/1000</f>
        <v>71.896479999999983</v>
      </c>
      <c r="J5255" t="s">
        <v>13547</v>
      </c>
      <c r="K5255" s="4" t="s">
        <v>4880</v>
      </c>
      <c r="M5255">
        <f>LEN(SUBSTITUTE(PROTEIN_stoich[[#This Row],[sequence]],"*",""))</f>
        <v>639</v>
      </c>
      <c r="O5255" t="s">
        <v>16</v>
      </c>
      <c r="P5255" t="str">
        <f>_xlfn.LET(_xlpm.id,PROTEIN_stoich[[#This Row],[uniprot]],HYPERLINK("https://www.uniprot.org/uniprotkb/"&amp;_xlpm.id&amp;"/entry",_xlpm.id))</f>
        <v>A0A0K3CD01</v>
      </c>
      <c r="Q5255" t="e">
        <f>_xlfn.XLOOKUP(PROTEIN_stoich[[#This Row],[uniprot]],[1]!UniprotIFO[Entry],[1]!UniprotIFO[Gene Ontology IDs],"")</f>
        <v>#REF!</v>
      </c>
      <c r="R5255" t="e">
        <f>_xlfn.XLOOKUP(PROTEIN_stoich[[#This Row],[uniprot]],[1]!UniprotIFO[Entry],[1]!UniprotIFO[essential?],"")</f>
        <v>#REF!</v>
      </c>
      <c r="S5255" t="e">
        <f>_xlfn.XLOOKUP(PROTEIN_stoich[[#This Row],[sequence]],[2]!Table1[sequence_without_asterisks],[2]!Table1[protein_stoich seq matches],"")</f>
        <v>#REF!</v>
      </c>
      <c r="T5255" t="e">
        <f>_xlfn.XLOOKUP(PROTEIN_stoich[[#This Row],[uniprot]],[1]!UniprotIFO[Entry],[1]!UniprotIFO[protein_id in GSM model format],"")</f>
        <v>#REF!</v>
      </c>
    </row>
    <row r="5256" spans="1:20" x14ac:dyDescent="0.2">
      <c r="A52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RT13603</v>
      </c>
      <c r="B5256" t="s">
        <v>17019</v>
      </c>
      <c r="C5256" t="s">
        <v>17019</v>
      </c>
      <c r="D5256" t="s">
        <v>11651</v>
      </c>
      <c r="E5256" t="s">
        <v>4877</v>
      </c>
      <c r="G52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6" t="s">
        <v>4878</v>
      </c>
      <c r="I5256" s="25" cm="1">
        <f t="array" ref="I5256">SUMPRODUCT((LEN(PROTEIN_stoich[[#This Row],[sequence]])-LEN(SUBSTITUTE(PROTEIN_stoich[[#This Row],[sequence]],{"A";"C";"D";"E";"F";"G";"H";"I";"K";"L";"M";"N";"P";"Q";"R";"S";"T";"V";"W";"Y"},""))),{72.08;104.14;115.08;129.11;148.17;58.05;138.14;114.16;130.18;114.16;132.2;115.1;98.12;129.13;158.19;88.08;102.1;100.13;187.21;164.17})/1000</f>
        <v>167.59472999999997</v>
      </c>
      <c r="J5256" t="s">
        <v>13176</v>
      </c>
      <c r="K5256" s="4" t="s">
        <v>4880</v>
      </c>
      <c r="M5256">
        <f>LEN(SUBSTITUTE(PROTEIN_stoich[[#This Row],[sequence]],"*",""))</f>
        <v>1518</v>
      </c>
      <c r="O5256" t="s">
        <v>16</v>
      </c>
      <c r="P5256" t="str">
        <f>_xlfn.LET(_xlpm.id,PROTEIN_stoich[[#This Row],[uniprot]],HYPERLINK("https://www.uniprot.org/uniprotkb/"&amp;_xlpm.id&amp;"/entry",_xlpm.id))</f>
        <v>A0A0K3CCY9</v>
      </c>
      <c r="Q5256" t="e">
        <f>_xlfn.XLOOKUP(PROTEIN_stoich[[#This Row],[uniprot]],[1]!UniprotIFO[Entry],[1]!UniprotIFO[Gene Ontology IDs],"")</f>
        <v>#REF!</v>
      </c>
      <c r="R5256" t="e">
        <f>_xlfn.XLOOKUP(PROTEIN_stoich[[#This Row],[uniprot]],[1]!UniprotIFO[Entry],[1]!UniprotIFO[essential?],"")</f>
        <v>#REF!</v>
      </c>
      <c r="S5256" t="e">
        <f>_xlfn.XLOOKUP(PROTEIN_stoich[[#This Row],[sequence]],[2]!Table1[sequence_without_asterisks],[2]!Table1[protein_stoich seq matches],"")</f>
        <v>#REF!</v>
      </c>
      <c r="T5256" t="e">
        <f>_xlfn.XLOOKUP(PROTEIN_stoich[[#This Row],[uniprot]],[1]!UniprotIFO[Entry],[1]!UniprotIFO[protein_id in GSM model format],"")</f>
        <v>#REF!</v>
      </c>
    </row>
    <row r="5257" spans="1:20" x14ac:dyDescent="0.2">
      <c r="A52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A0A0K3CCY2</v>
      </c>
      <c r="B5257" t="s">
        <v>11408</v>
      </c>
      <c r="C5257" t="s">
        <v>11408</v>
      </c>
      <c r="D5257" t="s">
        <v>11408</v>
      </c>
      <c r="E5257" t="s">
        <v>4877</v>
      </c>
      <c r="G52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7" t="s">
        <v>4878</v>
      </c>
      <c r="I5257" s="25" cm="1">
        <f t="array" ref="I5257">SUMPRODUCT((LEN(PROTEIN_stoich[[#This Row],[sequence]])-LEN(SUBSTITUTE(PROTEIN_stoich[[#This Row],[sequence]],{"A";"C";"D";"E";"F";"G";"H";"I";"K";"L";"M";"N";"P";"Q";"R";"S";"T";"V";"W";"Y"},""))),{72.08;104.14;115.08;129.11;148.17;58.05;138.14;114.16;130.18;114.16;132.2;115.1;98.12;129.13;158.19;88.08;102.1;100.13;187.21;164.17})/1000</f>
        <v>93.688890000000001</v>
      </c>
      <c r="J5257" t="s">
        <v>12933</v>
      </c>
      <c r="K5257" s="4" t="s">
        <v>4880</v>
      </c>
      <c r="M5257">
        <f>LEN(SUBSTITUTE(PROTEIN_stoich[[#This Row],[sequence]],"*",""))</f>
        <v>819</v>
      </c>
      <c r="O5257" t="s">
        <v>16</v>
      </c>
      <c r="P5257" t="str">
        <f>_xlfn.LET(_xlpm.id,PROTEIN_stoich[[#This Row],[uniprot]],HYPERLINK("https://www.uniprot.org/uniprotkb/"&amp;_xlpm.id&amp;"/entry",_xlpm.id))</f>
        <v>A0A0K3CCY2</v>
      </c>
      <c r="Q5257" t="e">
        <f>_xlfn.XLOOKUP(PROTEIN_stoich[[#This Row],[uniprot]],[1]!UniprotIFO[Entry],[1]!UniprotIFO[Gene Ontology IDs],"")</f>
        <v>#REF!</v>
      </c>
      <c r="R5257" t="e">
        <f>_xlfn.XLOOKUP(PROTEIN_stoich[[#This Row],[uniprot]],[1]!UniprotIFO[Entry],[1]!UniprotIFO[essential?],"")</f>
        <v>#REF!</v>
      </c>
      <c r="S5257" t="e">
        <f>_xlfn.XLOOKUP(PROTEIN_stoich[[#This Row],[sequence]],[2]!Table1[sequence_without_asterisks],[2]!Table1[protein_stoich seq matches],"")</f>
        <v>#REF!</v>
      </c>
      <c r="T5257" t="e">
        <f>_xlfn.XLOOKUP(PROTEIN_stoich[[#This Row],[uniprot]],[1]!UniprotIFO[Entry],[1]!UniprotIFO[protein_id in GSM model format],"")</f>
        <v>#REF!</v>
      </c>
    </row>
    <row r="5258" spans="1:20" x14ac:dyDescent="0.2">
      <c r="A52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RT11957</v>
      </c>
      <c r="B5258" t="s">
        <v>16719</v>
      </c>
      <c r="C5258" t="s">
        <v>16719</v>
      </c>
      <c r="D5258" t="s">
        <v>10944</v>
      </c>
      <c r="E5258" t="s">
        <v>4877</v>
      </c>
      <c r="G52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8" t="s">
        <v>4878</v>
      </c>
      <c r="I5258" s="25" cm="1">
        <f t="array" ref="I5258">SUMPRODUCT((LEN(PROTEIN_stoich[[#This Row],[sequence]])-LEN(SUBSTITUTE(PROTEIN_stoich[[#This Row],[sequence]],{"A";"C";"D";"E";"F";"G";"H";"I";"K";"L";"M";"N";"P";"Q";"R";"S";"T";"V";"W";"Y"},""))),{72.08;104.14;115.08;129.11;148.17;58.05;138.14;114.16;130.18;114.16;132.2;115.1;98.12;129.13;158.19;88.08;102.1;100.13;187.21;164.17})/1000</f>
        <v>57.057920000000003</v>
      </c>
      <c r="J5258" t="s">
        <v>12470</v>
      </c>
      <c r="K5258" s="4" t="s">
        <v>4880</v>
      </c>
      <c r="M5258">
        <f>LEN(SUBSTITUTE(PROTEIN_stoich[[#This Row],[sequence]],"*",""))</f>
        <v>523</v>
      </c>
      <c r="O5258" t="s">
        <v>16</v>
      </c>
      <c r="P5258" t="str">
        <f>_xlfn.LET(_xlpm.id,PROTEIN_stoich[[#This Row],[uniprot]],HYPERLINK("https://www.uniprot.org/uniprotkb/"&amp;_xlpm.id&amp;"/entry",_xlpm.id))</f>
        <v>A0A0K3CCX3</v>
      </c>
      <c r="Q5258" t="e">
        <f>_xlfn.XLOOKUP(PROTEIN_stoich[[#This Row],[uniprot]],[1]!UniprotIFO[Entry],[1]!UniprotIFO[Gene Ontology IDs],"")</f>
        <v>#REF!</v>
      </c>
      <c r="R5258" t="e">
        <f>_xlfn.XLOOKUP(PROTEIN_stoich[[#This Row],[uniprot]],[1]!UniprotIFO[Entry],[1]!UniprotIFO[essential?],"")</f>
        <v>#REF!</v>
      </c>
      <c r="S5258" t="e">
        <f>_xlfn.XLOOKUP(PROTEIN_stoich[[#This Row],[sequence]],[2]!Table1[sequence_without_asterisks],[2]!Table1[protein_stoich seq matches],"")</f>
        <v>#REF!</v>
      </c>
      <c r="T5258" t="e">
        <f>_xlfn.XLOOKUP(PROTEIN_stoich[[#This Row],[uniprot]],[1]!UniprotIFO[Entry],[1]!UniprotIFO[protein_id in GSM model format],"")</f>
        <v>#REF!</v>
      </c>
    </row>
    <row r="5259" spans="1:20" x14ac:dyDescent="0.2">
      <c r="A52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RT14908</v>
      </c>
      <c r="B5259" t="s">
        <v>16929</v>
      </c>
      <c r="C5259" t="s">
        <v>16929</v>
      </c>
      <c r="D5259" t="s">
        <v>11492</v>
      </c>
      <c r="E5259" t="s">
        <v>4877</v>
      </c>
      <c r="G52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59" t="s">
        <v>4878</v>
      </c>
      <c r="I5259" s="25" cm="1">
        <f t="array" ref="I5259">SUMPRODUCT((LEN(PROTEIN_stoich[[#This Row],[sequence]])-LEN(SUBSTITUTE(PROTEIN_stoich[[#This Row],[sequence]],{"A";"C";"D";"E";"F";"G";"H";"I";"K";"L";"M";"N";"P";"Q";"R";"S";"T";"V";"W";"Y"},""))),{72.08;104.14;115.08;129.11;148.17;58.05;138.14;114.16;130.18;114.16;132.2;115.1;98.12;129.13;158.19;88.08;102.1;100.13;187.21;164.17})/1000</f>
        <v>59.331710000000001</v>
      </c>
      <c r="J5259" t="s">
        <v>13017</v>
      </c>
      <c r="K5259" s="4" t="s">
        <v>4880</v>
      </c>
      <c r="M5259">
        <f>LEN(SUBSTITUTE(PROTEIN_stoich[[#This Row],[sequence]],"*",""))</f>
        <v>528</v>
      </c>
      <c r="O5259" t="s">
        <v>16</v>
      </c>
      <c r="P5259" t="str">
        <f>_xlfn.LET(_xlpm.id,PROTEIN_stoich[[#This Row],[uniprot]],HYPERLINK("https://www.uniprot.org/uniprotkb/"&amp;_xlpm.id&amp;"/entry",_xlpm.id))</f>
        <v>A0A0K3CCW5</v>
      </c>
      <c r="Q5259" t="e">
        <f>_xlfn.XLOOKUP(PROTEIN_stoich[[#This Row],[uniprot]],[1]!UniprotIFO[Entry],[1]!UniprotIFO[Gene Ontology IDs],"")</f>
        <v>#REF!</v>
      </c>
      <c r="R5259" t="e">
        <f>_xlfn.XLOOKUP(PROTEIN_stoich[[#This Row],[uniprot]],[1]!UniprotIFO[Entry],[1]!UniprotIFO[essential?],"")</f>
        <v>#REF!</v>
      </c>
      <c r="S5259" t="e">
        <f>_xlfn.XLOOKUP(PROTEIN_stoich[[#This Row],[sequence]],[2]!Table1[sequence_without_asterisks],[2]!Table1[protein_stoich seq matches],"")</f>
        <v>#REF!</v>
      </c>
      <c r="T5259" t="e">
        <f>_xlfn.XLOOKUP(PROTEIN_stoich[[#This Row],[uniprot]],[1]!UniprotIFO[Entry],[1]!UniprotIFO[protein_id in GSM model format],"")</f>
        <v>#REF!</v>
      </c>
    </row>
    <row r="5260" spans="1:20" x14ac:dyDescent="0.2">
      <c r="A52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RT13524</v>
      </c>
      <c r="B5260" t="s">
        <v>16894</v>
      </c>
      <c r="C5260" t="s">
        <v>16894</v>
      </c>
      <c r="D5260" t="s">
        <v>11361</v>
      </c>
      <c r="E5260" t="s">
        <v>4877</v>
      </c>
      <c r="G52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0" t="s">
        <v>4878</v>
      </c>
      <c r="I5260" s="25" cm="1">
        <f t="array" ref="I5260">SUMPRODUCT((LEN(PROTEIN_stoich[[#This Row],[sequence]])-LEN(SUBSTITUTE(PROTEIN_stoich[[#This Row],[sequence]],{"A";"C";"D";"E";"F";"G";"H";"I";"K";"L";"M";"N";"P";"Q";"R";"S";"T";"V";"W";"Y"},""))),{72.08;104.14;115.08;129.11;148.17;58.05;138.14;114.16;130.18;114.16;132.2;115.1;98.12;129.13;158.19;88.08;102.1;100.13;187.21;164.17})/1000</f>
        <v>68.146950000000018</v>
      </c>
      <c r="J5260" t="s">
        <v>12886</v>
      </c>
      <c r="K5260" s="4" t="s">
        <v>4880</v>
      </c>
      <c r="M5260">
        <f>LEN(SUBSTITUTE(PROTEIN_stoich[[#This Row],[sequence]],"*",""))</f>
        <v>630</v>
      </c>
      <c r="O5260" t="s">
        <v>16</v>
      </c>
      <c r="P5260" t="str">
        <f>_xlfn.LET(_xlpm.id,PROTEIN_stoich[[#This Row],[uniprot]],HYPERLINK("https://www.uniprot.org/uniprotkb/"&amp;_xlpm.id&amp;"/entry",_xlpm.id))</f>
        <v>A0A0K3CCW3</v>
      </c>
      <c r="Q5260" t="e">
        <f>_xlfn.XLOOKUP(PROTEIN_stoich[[#This Row],[uniprot]],[1]!UniprotIFO[Entry],[1]!UniprotIFO[Gene Ontology IDs],"")</f>
        <v>#REF!</v>
      </c>
      <c r="R5260" t="e">
        <f>_xlfn.XLOOKUP(PROTEIN_stoich[[#This Row],[uniprot]],[1]!UniprotIFO[Entry],[1]!UniprotIFO[essential?],"")</f>
        <v>#REF!</v>
      </c>
      <c r="S5260" t="e">
        <f>_xlfn.XLOOKUP(PROTEIN_stoich[[#This Row],[sequence]],[2]!Table1[sequence_without_asterisks],[2]!Table1[protein_stoich seq matches],"")</f>
        <v>#REF!</v>
      </c>
      <c r="T5260" t="e">
        <f>_xlfn.XLOOKUP(PROTEIN_stoich[[#This Row],[uniprot]],[1]!UniprotIFO[Entry],[1]!UniprotIFO[protein_id in GSM model format],"")</f>
        <v>#REF!</v>
      </c>
    </row>
    <row r="5261" spans="1:20" x14ac:dyDescent="0.2">
      <c r="A52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RT14903</v>
      </c>
      <c r="B5261" t="s">
        <v>16516</v>
      </c>
      <c r="C5261" t="s">
        <v>16516</v>
      </c>
      <c r="D5261" t="s">
        <v>10683</v>
      </c>
      <c r="E5261" t="s">
        <v>4877</v>
      </c>
      <c r="G52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1" t="s">
        <v>4878</v>
      </c>
      <c r="I5261" s="25" cm="1">
        <f t="array" ref="I5261">SUMPRODUCT((LEN(PROTEIN_stoich[[#This Row],[sequence]])-LEN(SUBSTITUTE(PROTEIN_stoich[[#This Row],[sequence]],{"A";"C";"D";"E";"F";"G";"H";"I";"K";"L";"M";"N";"P";"Q";"R";"S";"T";"V";"W";"Y"},""))),{72.08;104.14;115.08;129.11;148.17;58.05;138.14;114.16;130.18;114.16;132.2;115.1;98.12;129.13;158.19;88.08;102.1;100.13;187.21;164.17})/1000</f>
        <v>32.223939999999999</v>
      </c>
      <c r="J5261" t="s">
        <v>12211</v>
      </c>
      <c r="K5261" s="4" t="s">
        <v>4880</v>
      </c>
      <c r="M5261">
        <f>LEN(SUBSTITUTE(PROTEIN_stoich[[#This Row],[sequence]],"*",""))</f>
        <v>291</v>
      </c>
      <c r="O5261" t="s">
        <v>16</v>
      </c>
      <c r="P5261" t="str">
        <f>_xlfn.LET(_xlpm.id,PROTEIN_stoich[[#This Row],[uniprot]],HYPERLINK("https://www.uniprot.org/uniprotkb/"&amp;_xlpm.id&amp;"/entry",_xlpm.id))</f>
        <v>A0A0K3CCW0</v>
      </c>
      <c r="Q5261" t="e">
        <f>_xlfn.XLOOKUP(PROTEIN_stoich[[#This Row],[uniprot]],[1]!UniprotIFO[Entry],[1]!UniprotIFO[Gene Ontology IDs],"")</f>
        <v>#REF!</v>
      </c>
      <c r="R5261" t="e">
        <f>_xlfn.XLOOKUP(PROTEIN_stoich[[#This Row],[uniprot]],[1]!UniprotIFO[Entry],[1]!UniprotIFO[essential?],"")</f>
        <v>#REF!</v>
      </c>
      <c r="S5261" t="e">
        <f>_xlfn.XLOOKUP(PROTEIN_stoich[[#This Row],[sequence]],[2]!Table1[sequence_without_asterisks],[2]!Table1[protein_stoich seq matches],"")</f>
        <v>#REF!</v>
      </c>
      <c r="T5261" t="e">
        <f>_xlfn.XLOOKUP(PROTEIN_stoich[[#This Row],[uniprot]],[1]!UniprotIFO[Entry],[1]!UniprotIFO[protein_id in GSM model format],"")</f>
        <v>#REF!</v>
      </c>
    </row>
    <row r="5262" spans="1:20" x14ac:dyDescent="0.2">
      <c r="A52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RT11933</v>
      </c>
      <c r="B5262" t="s">
        <v>16877</v>
      </c>
      <c r="C5262" t="s">
        <v>16877</v>
      </c>
      <c r="D5262" t="s">
        <v>11344</v>
      </c>
      <c r="E5262" t="s">
        <v>4877</v>
      </c>
      <c r="G52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2" t="s">
        <v>4878</v>
      </c>
      <c r="I5262" s="25" cm="1">
        <f t="array" ref="I5262">SUMPRODUCT((LEN(PROTEIN_stoich[[#This Row],[sequence]])-LEN(SUBSTITUTE(PROTEIN_stoich[[#This Row],[sequence]],{"A";"C";"D";"E";"F";"G";"H";"I";"K";"L";"M";"N";"P";"Q";"R";"S";"T";"V";"W";"Y"},""))),{72.08;104.14;115.08;129.11;148.17;58.05;138.14;114.16;130.18;114.16;132.2;115.1;98.12;129.13;158.19;88.08;102.1;100.13;187.21;164.17})/1000</f>
        <v>93.26285</v>
      </c>
      <c r="J5262" t="s">
        <v>12869</v>
      </c>
      <c r="K5262" s="4" t="s">
        <v>4880</v>
      </c>
      <c r="M5262">
        <f>LEN(SUBSTITUTE(PROTEIN_stoich[[#This Row],[sequence]],"*",""))</f>
        <v>861</v>
      </c>
      <c r="O5262" t="s">
        <v>16</v>
      </c>
      <c r="P5262" t="str">
        <f>_xlfn.LET(_xlpm.id,PROTEIN_stoich[[#This Row],[uniprot]],HYPERLINK("https://www.uniprot.org/uniprotkb/"&amp;_xlpm.id&amp;"/entry",_xlpm.id))</f>
        <v>A0A0K3CCV2</v>
      </c>
      <c r="Q5262" t="e">
        <f>_xlfn.XLOOKUP(PROTEIN_stoich[[#This Row],[uniprot]],[1]!UniprotIFO[Entry],[1]!UniprotIFO[Gene Ontology IDs],"")</f>
        <v>#REF!</v>
      </c>
      <c r="R5262" t="e">
        <f>_xlfn.XLOOKUP(PROTEIN_stoich[[#This Row],[uniprot]],[1]!UniprotIFO[Entry],[1]!UniprotIFO[essential?],"")</f>
        <v>#REF!</v>
      </c>
      <c r="S5262" t="e">
        <f>_xlfn.XLOOKUP(PROTEIN_stoich[[#This Row],[sequence]],[2]!Table1[sequence_without_asterisks],[2]!Table1[protein_stoich seq matches],"")</f>
        <v>#REF!</v>
      </c>
      <c r="T5262" t="e">
        <f>_xlfn.XLOOKUP(PROTEIN_stoich[[#This Row],[uniprot]],[1]!UniprotIFO[Entry],[1]!UniprotIFO[protein_id in GSM model format],"")</f>
        <v>#REF!</v>
      </c>
    </row>
    <row r="5263" spans="1:20" x14ac:dyDescent="0.2">
      <c r="A52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A0A0K3CCU8</v>
      </c>
      <c r="B5263" t="s">
        <v>10992</v>
      </c>
      <c r="C5263" t="s">
        <v>10992</v>
      </c>
      <c r="D5263" t="s">
        <v>10992</v>
      </c>
      <c r="E5263" t="s">
        <v>4877</v>
      </c>
      <c r="G52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3" t="s">
        <v>4878</v>
      </c>
      <c r="I5263" s="25" cm="1">
        <f t="array" ref="I5263">SUMPRODUCT((LEN(PROTEIN_stoich[[#This Row],[sequence]])-LEN(SUBSTITUTE(PROTEIN_stoich[[#This Row],[sequence]],{"A";"C";"D";"E";"F";"G";"H";"I";"K";"L";"M";"N";"P";"Q";"R";"S";"T";"V";"W";"Y"},""))),{72.08;104.14;115.08;129.11;148.17;58.05;138.14;114.16;130.18;114.16;132.2;115.1;98.12;129.13;158.19;88.08;102.1;100.13;187.21;164.17})/1000</f>
        <v>75.588819999999984</v>
      </c>
      <c r="J5263" t="s">
        <v>12518</v>
      </c>
      <c r="K5263" s="4" t="s">
        <v>4880</v>
      </c>
      <c r="M5263">
        <f>LEN(SUBSTITUTE(PROTEIN_stoich[[#This Row],[sequence]],"*",""))</f>
        <v>658</v>
      </c>
      <c r="O5263" t="s">
        <v>16</v>
      </c>
      <c r="P5263" t="str">
        <f>_xlfn.LET(_xlpm.id,PROTEIN_stoich[[#This Row],[uniprot]],HYPERLINK("https://www.uniprot.org/uniprotkb/"&amp;_xlpm.id&amp;"/entry",_xlpm.id))</f>
        <v>A0A0K3CCU8</v>
      </c>
      <c r="Q5263" t="e">
        <f>_xlfn.XLOOKUP(PROTEIN_stoich[[#This Row],[uniprot]],[1]!UniprotIFO[Entry],[1]!UniprotIFO[Gene Ontology IDs],"")</f>
        <v>#REF!</v>
      </c>
      <c r="R5263" t="e">
        <f>_xlfn.XLOOKUP(PROTEIN_stoich[[#This Row],[uniprot]],[1]!UniprotIFO[Entry],[1]!UniprotIFO[essential?],"")</f>
        <v>#REF!</v>
      </c>
      <c r="S5263" t="e">
        <f>_xlfn.XLOOKUP(PROTEIN_stoich[[#This Row],[sequence]],[2]!Table1[sequence_without_asterisks],[2]!Table1[protein_stoich seq matches],"")</f>
        <v>#REF!</v>
      </c>
      <c r="T5263" t="e">
        <f>_xlfn.XLOOKUP(PROTEIN_stoich[[#This Row],[uniprot]],[1]!UniprotIFO[Entry],[1]!UniprotIFO[protein_id in GSM model format],"")</f>
        <v>#REF!</v>
      </c>
    </row>
    <row r="5264" spans="1:20" x14ac:dyDescent="0.2">
      <c r="A52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A0A0K3CCU6</v>
      </c>
      <c r="B5264" t="s">
        <v>10619</v>
      </c>
      <c r="C5264" t="s">
        <v>10619</v>
      </c>
      <c r="D5264" t="s">
        <v>10619</v>
      </c>
      <c r="E5264" t="s">
        <v>4877</v>
      </c>
      <c r="G52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4" t="s">
        <v>4878</v>
      </c>
      <c r="I5264" s="25" cm="1">
        <f t="array" ref="I5264">SUMPRODUCT((LEN(PROTEIN_stoich[[#This Row],[sequence]])-LEN(SUBSTITUTE(PROTEIN_stoich[[#This Row],[sequence]],{"A";"C";"D";"E";"F";"G";"H";"I";"K";"L";"M";"N";"P";"Q";"R";"S";"T";"V";"W";"Y"},""))),{72.08;104.14;115.08;129.11;148.17;58.05;138.14;114.16;130.18;114.16;132.2;115.1;98.12;129.13;158.19;88.08;102.1;100.13;187.21;164.17})/1000</f>
        <v>55.65590000000001</v>
      </c>
      <c r="J5264" t="s">
        <v>12147</v>
      </c>
      <c r="K5264" s="4" t="s">
        <v>4880</v>
      </c>
      <c r="M5264">
        <f>LEN(SUBSTITUTE(PROTEIN_stoich[[#This Row],[sequence]],"*",""))</f>
        <v>537</v>
      </c>
      <c r="O5264" t="s">
        <v>16</v>
      </c>
      <c r="P5264" t="str">
        <f>_xlfn.LET(_xlpm.id,PROTEIN_stoich[[#This Row],[uniprot]],HYPERLINK("https://www.uniprot.org/uniprotkb/"&amp;_xlpm.id&amp;"/entry",_xlpm.id))</f>
        <v>A0A0K3CCU6</v>
      </c>
      <c r="Q5264" t="e">
        <f>_xlfn.XLOOKUP(PROTEIN_stoich[[#This Row],[uniprot]],[1]!UniprotIFO[Entry],[1]!UniprotIFO[Gene Ontology IDs],"")</f>
        <v>#REF!</v>
      </c>
      <c r="R5264" t="e">
        <f>_xlfn.XLOOKUP(PROTEIN_stoich[[#This Row],[uniprot]],[1]!UniprotIFO[Entry],[1]!UniprotIFO[essential?],"")</f>
        <v>#REF!</v>
      </c>
      <c r="S5264" t="e">
        <f>_xlfn.XLOOKUP(PROTEIN_stoich[[#This Row],[sequence]],[2]!Table1[sequence_without_asterisks],[2]!Table1[protein_stoich seq matches],"")</f>
        <v>#REF!</v>
      </c>
      <c r="T5264" t="e">
        <f>_xlfn.XLOOKUP(PROTEIN_stoich[[#This Row],[uniprot]],[1]!UniprotIFO[Entry],[1]!UniprotIFO[protein_id in GSM model format],"")</f>
        <v>#REF!</v>
      </c>
    </row>
    <row r="5265" spans="1:20" x14ac:dyDescent="0.2">
      <c r="A52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A0A0K3CCU0</v>
      </c>
      <c r="B5265" t="s">
        <v>11828</v>
      </c>
      <c r="C5265" t="s">
        <v>11828</v>
      </c>
      <c r="D5265" t="s">
        <v>11828</v>
      </c>
      <c r="E5265" t="s">
        <v>4877</v>
      </c>
      <c r="G52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5" t="s">
        <v>4878</v>
      </c>
      <c r="I5265" s="25" cm="1">
        <f t="array" ref="I5265">SUMPRODUCT((LEN(PROTEIN_stoich[[#This Row],[sequence]])-LEN(SUBSTITUTE(PROTEIN_stoich[[#This Row],[sequence]],{"A";"C";"D";"E";"F";"G";"H";"I";"K";"L";"M";"N";"P";"Q";"R";"S";"T";"V";"W";"Y"},""))),{72.08;104.14;115.08;129.11;148.17;58.05;138.14;114.16;130.18;114.16;132.2;115.1;98.12;129.13;158.19;88.08;102.1;100.13;187.21;164.17})/1000</f>
        <v>110.00075999999999</v>
      </c>
      <c r="J5265" t="s">
        <v>13350</v>
      </c>
      <c r="K5265" s="4" t="s">
        <v>4880</v>
      </c>
      <c r="M5265">
        <f>LEN(SUBSTITUTE(PROTEIN_stoich[[#This Row],[sequence]],"*",""))</f>
        <v>1002</v>
      </c>
      <c r="O5265" t="s">
        <v>16</v>
      </c>
      <c r="P5265" t="str">
        <f>_xlfn.LET(_xlpm.id,PROTEIN_stoich[[#This Row],[uniprot]],HYPERLINK("https://www.uniprot.org/uniprotkb/"&amp;_xlpm.id&amp;"/entry",_xlpm.id))</f>
        <v>A0A0K3CCU0</v>
      </c>
      <c r="Q5265" t="e">
        <f>_xlfn.XLOOKUP(PROTEIN_stoich[[#This Row],[uniprot]],[1]!UniprotIFO[Entry],[1]!UniprotIFO[Gene Ontology IDs],"")</f>
        <v>#REF!</v>
      </c>
      <c r="R5265" t="e">
        <f>_xlfn.XLOOKUP(PROTEIN_stoich[[#This Row],[uniprot]],[1]!UniprotIFO[Entry],[1]!UniprotIFO[essential?],"")</f>
        <v>#REF!</v>
      </c>
      <c r="S5265" t="e">
        <f>_xlfn.XLOOKUP(PROTEIN_stoich[[#This Row],[sequence]],[2]!Table1[sequence_without_asterisks],[2]!Table1[protein_stoich seq matches],"")</f>
        <v>#REF!</v>
      </c>
      <c r="T5265" t="e">
        <f>_xlfn.XLOOKUP(PROTEIN_stoich[[#This Row],[uniprot]],[1]!UniprotIFO[Entry],[1]!UniprotIFO[protein_id in GSM model format],"")</f>
        <v>#REF!</v>
      </c>
    </row>
    <row r="5266" spans="1:20" x14ac:dyDescent="0.2">
      <c r="A52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A0A0K3CCT7</v>
      </c>
      <c r="B5266" t="s">
        <v>10904</v>
      </c>
      <c r="C5266" t="s">
        <v>10904</v>
      </c>
      <c r="D5266" t="s">
        <v>10904</v>
      </c>
      <c r="E5266" t="s">
        <v>4877</v>
      </c>
      <c r="G52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6" t="s">
        <v>4878</v>
      </c>
      <c r="I5266" s="25" cm="1">
        <f t="array" ref="I5266">SUMPRODUCT((LEN(PROTEIN_stoich[[#This Row],[sequence]])-LEN(SUBSTITUTE(PROTEIN_stoich[[#This Row],[sequence]],{"A";"C";"D";"E";"F";"G";"H";"I";"K";"L";"M";"N";"P";"Q";"R";"S";"T";"V";"W";"Y"},""))),{72.08;104.14;115.08;129.11;148.17;58.05;138.14;114.16;130.18;114.16;132.2;115.1;98.12;129.13;158.19;88.08;102.1;100.13;187.21;164.17})/1000</f>
        <v>52.507959999999997</v>
      </c>
      <c r="J5266" t="s">
        <v>12431</v>
      </c>
      <c r="K5266" s="4" t="s">
        <v>4880</v>
      </c>
      <c r="M5266">
        <f>LEN(SUBSTITUTE(PROTEIN_stoich[[#This Row],[sequence]],"*",""))</f>
        <v>479</v>
      </c>
      <c r="O5266" t="s">
        <v>16</v>
      </c>
      <c r="P5266" t="str">
        <f>_xlfn.LET(_xlpm.id,PROTEIN_stoich[[#This Row],[uniprot]],HYPERLINK("https://www.uniprot.org/uniprotkb/"&amp;_xlpm.id&amp;"/entry",_xlpm.id))</f>
        <v>A0A0K3CCT7</v>
      </c>
      <c r="Q5266" t="e">
        <f>_xlfn.XLOOKUP(PROTEIN_stoich[[#This Row],[uniprot]],[1]!UniprotIFO[Entry],[1]!UniprotIFO[Gene Ontology IDs],"")</f>
        <v>#REF!</v>
      </c>
      <c r="R5266" t="e">
        <f>_xlfn.XLOOKUP(PROTEIN_stoich[[#This Row],[uniprot]],[1]!UniprotIFO[Entry],[1]!UniprotIFO[essential?],"")</f>
        <v>#REF!</v>
      </c>
      <c r="S5266" t="e">
        <f>_xlfn.XLOOKUP(PROTEIN_stoich[[#This Row],[sequence]],[2]!Table1[sequence_without_asterisks],[2]!Table1[protein_stoich seq matches],"")</f>
        <v>#REF!</v>
      </c>
      <c r="T5266" t="e">
        <f>_xlfn.XLOOKUP(PROTEIN_stoich[[#This Row],[uniprot]],[1]!UniprotIFO[Entry],[1]!UniprotIFO[protein_id in GSM model format],"")</f>
        <v>#REF!</v>
      </c>
    </row>
    <row r="5267" spans="1:20" x14ac:dyDescent="0.2">
      <c r="A52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A0A0K3CCT2</v>
      </c>
      <c r="B5267" t="s">
        <v>11750</v>
      </c>
      <c r="C5267" t="s">
        <v>11750</v>
      </c>
      <c r="D5267" t="s">
        <v>11750</v>
      </c>
      <c r="E5267" t="s">
        <v>4877</v>
      </c>
      <c r="G52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7" t="s">
        <v>4878</v>
      </c>
      <c r="I5267" s="25" cm="1">
        <f t="array" ref="I5267">SUMPRODUCT((LEN(PROTEIN_stoich[[#This Row],[sequence]])-LEN(SUBSTITUTE(PROTEIN_stoich[[#This Row],[sequence]],{"A";"C";"D";"E";"F";"G";"H";"I";"K";"L";"M";"N";"P";"Q";"R";"S";"T";"V";"W";"Y"},""))),{72.08;104.14;115.08;129.11;148.17;58.05;138.14;114.16;130.18;114.16;132.2;115.1;98.12;129.13;158.19;88.08;102.1;100.13;187.21;164.17})/1000</f>
        <v>162.02046000000001</v>
      </c>
      <c r="J5267" t="s">
        <v>13275</v>
      </c>
      <c r="K5267" s="4" t="s">
        <v>4880</v>
      </c>
      <c r="M5267">
        <f>LEN(SUBSTITUTE(PROTEIN_stoich[[#This Row],[sequence]],"*",""))</f>
        <v>1509</v>
      </c>
      <c r="O5267" t="s">
        <v>16</v>
      </c>
      <c r="P5267" t="str">
        <f>_xlfn.LET(_xlpm.id,PROTEIN_stoich[[#This Row],[uniprot]],HYPERLINK("https://www.uniprot.org/uniprotkb/"&amp;_xlpm.id&amp;"/entry",_xlpm.id))</f>
        <v>A0A0K3CCT2</v>
      </c>
      <c r="Q5267" t="e">
        <f>_xlfn.XLOOKUP(PROTEIN_stoich[[#This Row],[uniprot]],[1]!UniprotIFO[Entry],[1]!UniprotIFO[Gene Ontology IDs],"")</f>
        <v>#REF!</v>
      </c>
      <c r="R5267" t="e">
        <f>_xlfn.XLOOKUP(PROTEIN_stoich[[#This Row],[uniprot]],[1]!UniprotIFO[Entry],[1]!UniprotIFO[essential?],"")</f>
        <v>#REF!</v>
      </c>
      <c r="S5267" t="e">
        <f>_xlfn.XLOOKUP(PROTEIN_stoich[[#This Row],[sequence]],[2]!Table1[sequence_without_asterisks],[2]!Table1[protein_stoich seq matches],"")</f>
        <v>#REF!</v>
      </c>
      <c r="T5267" t="e">
        <f>_xlfn.XLOOKUP(PROTEIN_stoich[[#This Row],[uniprot]],[1]!UniprotIFO[Entry],[1]!UniprotIFO[protein_id in GSM model format],"")</f>
        <v>#REF!</v>
      </c>
    </row>
    <row r="5268" spans="1:20" x14ac:dyDescent="0.2">
      <c r="A52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RT13893</v>
      </c>
      <c r="B5268" t="s">
        <v>16558</v>
      </c>
      <c r="C5268" t="s">
        <v>16558</v>
      </c>
      <c r="D5268" t="s">
        <v>10725</v>
      </c>
      <c r="E5268" t="s">
        <v>4877</v>
      </c>
      <c r="G52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8" t="s">
        <v>4878</v>
      </c>
      <c r="I5268" s="25" cm="1">
        <f t="array" ref="I5268">SUMPRODUCT((LEN(PROTEIN_stoich[[#This Row],[sequence]])-LEN(SUBSTITUTE(PROTEIN_stoich[[#This Row],[sequence]],{"A";"C";"D";"E";"F";"G";"H";"I";"K";"L";"M";"N";"P";"Q";"R";"S";"T";"V";"W";"Y"},""))),{72.08;104.14;115.08;129.11;148.17;58.05;138.14;114.16;130.18;114.16;132.2;115.1;98.12;129.13;158.19;88.08;102.1;100.13;187.21;164.17})/1000</f>
        <v>70.664749999999984</v>
      </c>
      <c r="J5268" t="s">
        <v>12253</v>
      </c>
      <c r="K5268" s="4" t="s">
        <v>4880</v>
      </c>
      <c r="M5268">
        <f>LEN(SUBSTITUTE(PROTEIN_stoich[[#This Row],[sequence]],"*",""))</f>
        <v>617</v>
      </c>
      <c r="O5268" t="s">
        <v>16</v>
      </c>
      <c r="P5268" t="str">
        <f>_xlfn.LET(_xlpm.id,PROTEIN_stoich[[#This Row],[uniprot]],HYPERLINK("https://www.uniprot.org/uniprotkb/"&amp;_xlpm.id&amp;"/entry",_xlpm.id))</f>
        <v>A0A0K3CCS4</v>
      </c>
      <c r="Q5268" t="e">
        <f>_xlfn.XLOOKUP(PROTEIN_stoich[[#This Row],[uniprot]],[1]!UniprotIFO[Entry],[1]!UniprotIFO[Gene Ontology IDs],"")</f>
        <v>#REF!</v>
      </c>
      <c r="R5268" t="e">
        <f>_xlfn.XLOOKUP(PROTEIN_stoich[[#This Row],[uniprot]],[1]!UniprotIFO[Entry],[1]!UniprotIFO[essential?],"")</f>
        <v>#REF!</v>
      </c>
      <c r="S5268" t="e">
        <f>_xlfn.XLOOKUP(PROTEIN_stoich[[#This Row],[sequence]],[2]!Table1[sequence_without_asterisks],[2]!Table1[protein_stoich seq matches],"")</f>
        <v>#REF!</v>
      </c>
      <c r="T5268" t="e">
        <f>_xlfn.XLOOKUP(PROTEIN_stoich[[#This Row],[uniprot]],[1]!UniprotIFO[Entry],[1]!UniprotIFO[protein_id in GSM model format],"")</f>
        <v>#REF!</v>
      </c>
    </row>
    <row r="5269" spans="1:20" x14ac:dyDescent="0.2">
      <c r="A52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RT13481</v>
      </c>
      <c r="B5269" t="s">
        <v>16596</v>
      </c>
      <c r="C5269" t="s">
        <v>16596</v>
      </c>
      <c r="D5269" t="s">
        <v>10763</v>
      </c>
      <c r="E5269" t="s">
        <v>4877</v>
      </c>
      <c r="G52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69" t="s">
        <v>4878</v>
      </c>
      <c r="I5269" s="25" cm="1">
        <f t="array" ref="I5269">SUMPRODUCT((LEN(PROTEIN_stoich[[#This Row],[sequence]])-LEN(SUBSTITUTE(PROTEIN_stoich[[#This Row],[sequence]],{"A";"C";"D";"E";"F";"G";"H";"I";"K";"L";"M";"N";"P";"Q";"R";"S";"T";"V";"W";"Y"},""))),{72.08;104.14;115.08;129.11;148.17;58.05;138.14;114.16;130.18;114.16;132.2;115.1;98.12;129.13;158.19;88.08;102.1;100.13;187.21;164.17})/1000</f>
        <v>50.343829999999997</v>
      </c>
      <c r="J5269" t="s">
        <v>12291</v>
      </c>
      <c r="K5269" s="4" t="s">
        <v>4880</v>
      </c>
      <c r="M5269">
        <f>LEN(SUBSTITUTE(PROTEIN_stoich[[#This Row],[sequence]],"*",""))</f>
        <v>466</v>
      </c>
      <c r="O5269" t="s">
        <v>16</v>
      </c>
      <c r="P5269" t="str">
        <f>_xlfn.LET(_xlpm.id,PROTEIN_stoich[[#This Row],[uniprot]],HYPERLINK("https://www.uniprot.org/uniprotkb/"&amp;_xlpm.id&amp;"/entry",_xlpm.id))</f>
        <v>A0A0K3CCS1</v>
      </c>
      <c r="Q5269" t="e">
        <f>_xlfn.XLOOKUP(PROTEIN_stoich[[#This Row],[uniprot]],[1]!UniprotIFO[Entry],[1]!UniprotIFO[Gene Ontology IDs],"")</f>
        <v>#REF!</v>
      </c>
      <c r="R5269" t="e">
        <f>_xlfn.XLOOKUP(PROTEIN_stoich[[#This Row],[uniprot]],[1]!UniprotIFO[Entry],[1]!UniprotIFO[essential?],"")</f>
        <v>#REF!</v>
      </c>
      <c r="S5269" t="e">
        <f>_xlfn.XLOOKUP(PROTEIN_stoich[[#This Row],[sequence]],[2]!Table1[sequence_without_asterisks],[2]!Table1[protein_stoich seq matches],"")</f>
        <v>#REF!</v>
      </c>
      <c r="T5269" t="e">
        <f>_xlfn.XLOOKUP(PROTEIN_stoich[[#This Row],[uniprot]],[1]!UniprotIFO[Entry],[1]!UniprotIFO[protein_id in GSM model format],"")</f>
        <v>#REF!</v>
      </c>
    </row>
    <row r="5270" spans="1:20" x14ac:dyDescent="0.2">
      <c r="A52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RT14867</v>
      </c>
      <c r="B5270" t="s">
        <v>16901</v>
      </c>
      <c r="C5270" t="s">
        <v>16901</v>
      </c>
      <c r="D5270" t="s">
        <v>11384</v>
      </c>
      <c r="E5270" t="s">
        <v>4877</v>
      </c>
      <c r="G52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0" t="s">
        <v>4878</v>
      </c>
      <c r="I5270" s="25" cm="1">
        <f t="array" ref="I5270">SUMPRODUCT((LEN(PROTEIN_stoich[[#This Row],[sequence]])-LEN(SUBSTITUTE(PROTEIN_stoich[[#This Row],[sequence]],{"A";"C";"D";"E";"F";"G";"H";"I";"K";"L";"M";"N";"P";"Q";"R";"S";"T";"V";"W";"Y"},""))),{72.08;104.14;115.08;129.11;148.17;58.05;138.14;114.16;130.18;114.16;132.2;115.1;98.12;129.13;158.19;88.08;102.1;100.13;187.21;164.17})/1000</f>
        <v>17.49672</v>
      </c>
      <c r="J5270" t="s">
        <v>12909</v>
      </c>
      <c r="K5270" s="4" t="s">
        <v>4880</v>
      </c>
      <c r="M5270">
        <f>LEN(SUBSTITUTE(PROTEIN_stoich[[#This Row],[sequence]],"*",""))</f>
        <v>161</v>
      </c>
      <c r="O5270" t="s">
        <v>16</v>
      </c>
      <c r="P5270" t="str">
        <f>_xlfn.LET(_xlpm.id,PROTEIN_stoich[[#This Row],[uniprot]],HYPERLINK("https://www.uniprot.org/uniprotkb/"&amp;_xlpm.id&amp;"/entry",_xlpm.id))</f>
        <v>A0A0K3CCS0</v>
      </c>
      <c r="Q5270" t="e">
        <f>_xlfn.XLOOKUP(PROTEIN_stoich[[#This Row],[uniprot]],[1]!UniprotIFO[Entry],[1]!UniprotIFO[Gene Ontology IDs],"")</f>
        <v>#REF!</v>
      </c>
      <c r="R5270" t="e">
        <f>_xlfn.XLOOKUP(PROTEIN_stoich[[#This Row],[uniprot]],[1]!UniprotIFO[Entry],[1]!UniprotIFO[essential?],"")</f>
        <v>#REF!</v>
      </c>
      <c r="S5270" t="e">
        <f>_xlfn.XLOOKUP(PROTEIN_stoich[[#This Row],[sequence]],[2]!Table1[sequence_without_asterisks],[2]!Table1[protein_stoich seq matches],"")</f>
        <v>#REF!</v>
      </c>
      <c r="T5270" t="e">
        <f>_xlfn.XLOOKUP(PROTEIN_stoich[[#This Row],[uniprot]],[1]!UniprotIFO[Entry],[1]!UniprotIFO[protein_id in GSM model format],"")</f>
        <v>#REF!</v>
      </c>
    </row>
    <row r="5271" spans="1:20" x14ac:dyDescent="0.2">
      <c r="A52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A0A0K3CCR6</v>
      </c>
      <c r="B5271" t="s">
        <v>12045</v>
      </c>
      <c r="C5271" t="s">
        <v>12045</v>
      </c>
      <c r="D5271" t="s">
        <v>12045</v>
      </c>
      <c r="E5271" t="s">
        <v>4877</v>
      </c>
      <c r="G52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1" t="s">
        <v>4878</v>
      </c>
      <c r="I5271" s="25" cm="1">
        <f t="array" ref="I5271">SUMPRODUCT((LEN(PROTEIN_stoich[[#This Row],[sequence]])-LEN(SUBSTITUTE(PROTEIN_stoich[[#This Row],[sequence]],{"A";"C";"D";"E";"F";"G";"H";"I";"K";"L";"M";"N";"P";"Q";"R";"S";"T";"V";"W";"Y"},""))),{72.08;104.14;115.08;129.11;148.17;58.05;138.14;114.16;130.18;114.16;132.2;115.1;98.12;129.13;158.19;88.08;102.1;100.13;187.21;164.17})/1000</f>
        <v>22.252669999999998</v>
      </c>
      <c r="J5271" t="s">
        <v>13567</v>
      </c>
      <c r="K5271" s="4" t="s">
        <v>4880</v>
      </c>
      <c r="M5271">
        <f>LEN(SUBSTITUTE(PROTEIN_stoich[[#This Row],[sequence]],"*",""))</f>
        <v>202</v>
      </c>
      <c r="O5271" t="s">
        <v>16</v>
      </c>
      <c r="P5271" t="str">
        <f>_xlfn.LET(_xlpm.id,PROTEIN_stoich[[#This Row],[uniprot]],HYPERLINK("https://www.uniprot.org/uniprotkb/"&amp;_xlpm.id&amp;"/entry",_xlpm.id))</f>
        <v>A0A0K3CCR6</v>
      </c>
      <c r="Q5271" t="e">
        <f>_xlfn.XLOOKUP(PROTEIN_stoich[[#This Row],[uniprot]],[1]!UniprotIFO[Entry],[1]!UniprotIFO[Gene Ontology IDs],"")</f>
        <v>#REF!</v>
      </c>
      <c r="R5271" t="e">
        <f>_xlfn.XLOOKUP(PROTEIN_stoich[[#This Row],[uniprot]],[1]!UniprotIFO[Entry],[1]!UniprotIFO[essential?],"")</f>
        <v>#REF!</v>
      </c>
      <c r="S5271" t="e">
        <f>_xlfn.XLOOKUP(PROTEIN_stoich[[#This Row],[sequence]],[2]!Table1[sequence_without_asterisks],[2]!Table1[protein_stoich seq matches],"")</f>
        <v>#REF!</v>
      </c>
      <c r="T5271" t="e">
        <f>_xlfn.XLOOKUP(PROTEIN_stoich[[#This Row],[uniprot]],[1]!UniprotIFO[Entry],[1]!UniprotIFO[protein_id in GSM model format],"")</f>
        <v>#REF!</v>
      </c>
    </row>
    <row r="5272" spans="1:20" x14ac:dyDescent="0.2">
      <c r="A52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A0A0K3CCR5</v>
      </c>
      <c r="B5272" t="s">
        <v>11930</v>
      </c>
      <c r="C5272" t="s">
        <v>11930</v>
      </c>
      <c r="D5272" t="s">
        <v>11930</v>
      </c>
      <c r="E5272" t="s">
        <v>4877</v>
      </c>
      <c r="G52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2" t="s">
        <v>4878</v>
      </c>
      <c r="I5272" s="25" cm="1">
        <f t="array" ref="I5272">SUMPRODUCT((LEN(PROTEIN_stoich[[#This Row],[sequence]])-LEN(SUBSTITUTE(PROTEIN_stoich[[#This Row],[sequence]],{"A";"C";"D";"E";"F";"G";"H";"I";"K";"L";"M";"N";"P";"Q";"R";"S";"T";"V";"W";"Y"},""))),{72.08;104.14;115.08;129.11;148.17;58.05;138.14;114.16;130.18;114.16;132.2;115.1;98.12;129.13;158.19;88.08;102.1;100.13;187.21;164.17})/1000</f>
        <v>55.178420000000003</v>
      </c>
      <c r="J5272" t="s">
        <v>13452</v>
      </c>
      <c r="K5272" s="4" t="s">
        <v>4880</v>
      </c>
      <c r="M5272">
        <f>LEN(SUBSTITUTE(PROTEIN_stoich[[#This Row],[sequence]],"*",""))</f>
        <v>507</v>
      </c>
      <c r="O5272" t="s">
        <v>16</v>
      </c>
      <c r="P5272" t="str">
        <f>_xlfn.LET(_xlpm.id,PROTEIN_stoich[[#This Row],[uniprot]],HYPERLINK("https://www.uniprot.org/uniprotkb/"&amp;_xlpm.id&amp;"/entry",_xlpm.id))</f>
        <v>A0A0K3CCR5</v>
      </c>
      <c r="Q5272" t="e">
        <f>_xlfn.XLOOKUP(PROTEIN_stoich[[#This Row],[uniprot]],[1]!UniprotIFO[Entry],[1]!UniprotIFO[Gene Ontology IDs],"")</f>
        <v>#REF!</v>
      </c>
      <c r="R5272" t="e">
        <f>_xlfn.XLOOKUP(PROTEIN_stoich[[#This Row],[uniprot]],[1]!UniprotIFO[Entry],[1]!UniprotIFO[essential?],"")</f>
        <v>#REF!</v>
      </c>
      <c r="S5272" t="e">
        <f>_xlfn.XLOOKUP(PROTEIN_stoich[[#This Row],[sequence]],[2]!Table1[sequence_without_asterisks],[2]!Table1[protein_stoich seq matches],"")</f>
        <v>#REF!</v>
      </c>
      <c r="T5272" t="e">
        <f>_xlfn.XLOOKUP(PROTEIN_stoich[[#This Row],[uniprot]],[1]!UniprotIFO[Entry],[1]!UniprotIFO[protein_id in GSM model format],"")</f>
        <v>#REF!</v>
      </c>
    </row>
    <row r="5273" spans="1:20" x14ac:dyDescent="0.2">
      <c r="A52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A0A0K3CCR3</v>
      </c>
      <c r="B5273" t="s">
        <v>10869</v>
      </c>
      <c r="C5273" t="s">
        <v>10869</v>
      </c>
      <c r="D5273" t="s">
        <v>10869</v>
      </c>
      <c r="E5273" t="s">
        <v>4877</v>
      </c>
      <c r="G52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3" t="s">
        <v>4878</v>
      </c>
      <c r="I5273" s="25" cm="1">
        <f t="array" ref="I5273">SUMPRODUCT((LEN(PROTEIN_stoich[[#This Row],[sequence]])-LEN(SUBSTITUTE(PROTEIN_stoich[[#This Row],[sequence]],{"A";"C";"D";"E";"F";"G";"H";"I";"K";"L";"M";"N";"P";"Q";"R";"S";"T";"V";"W";"Y"},""))),{72.08;104.14;115.08;129.11;148.17;58.05;138.14;114.16;130.18;114.16;132.2;115.1;98.12;129.13;158.19;88.08;102.1;100.13;187.21;164.17})/1000</f>
        <v>32.944949999999999</v>
      </c>
      <c r="J5273" t="s">
        <v>12396</v>
      </c>
      <c r="K5273" s="4" t="s">
        <v>4880</v>
      </c>
      <c r="M5273">
        <f>LEN(SUBSTITUTE(PROTEIN_stoich[[#This Row],[sequence]],"*",""))</f>
        <v>298</v>
      </c>
      <c r="O5273" t="s">
        <v>16</v>
      </c>
      <c r="P5273" t="str">
        <f>_xlfn.LET(_xlpm.id,PROTEIN_stoich[[#This Row],[uniprot]],HYPERLINK("https://www.uniprot.org/uniprotkb/"&amp;_xlpm.id&amp;"/entry",_xlpm.id))</f>
        <v>A0A0K3CCR3</v>
      </c>
      <c r="Q5273" t="e">
        <f>_xlfn.XLOOKUP(PROTEIN_stoich[[#This Row],[uniprot]],[1]!UniprotIFO[Entry],[1]!UniprotIFO[Gene Ontology IDs],"")</f>
        <v>#REF!</v>
      </c>
      <c r="R5273" t="e">
        <f>_xlfn.XLOOKUP(PROTEIN_stoich[[#This Row],[uniprot]],[1]!UniprotIFO[Entry],[1]!UniprotIFO[essential?],"")</f>
        <v>#REF!</v>
      </c>
      <c r="S5273" t="e">
        <f>_xlfn.XLOOKUP(PROTEIN_stoich[[#This Row],[sequence]],[2]!Table1[sequence_without_asterisks],[2]!Table1[protein_stoich seq matches],"")</f>
        <v>#REF!</v>
      </c>
      <c r="T5273" t="e">
        <f>_xlfn.XLOOKUP(PROTEIN_stoich[[#This Row],[uniprot]],[1]!UniprotIFO[Entry],[1]!UniprotIFO[protein_id in GSM model format],"")</f>
        <v>#REF!</v>
      </c>
    </row>
    <row r="5274" spans="1:20" x14ac:dyDescent="0.2">
      <c r="A52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A0A0K3CCQ9</v>
      </c>
      <c r="B5274" t="s">
        <v>11053</v>
      </c>
      <c r="C5274" t="s">
        <v>11053</v>
      </c>
      <c r="D5274" t="s">
        <v>11053</v>
      </c>
      <c r="E5274" t="s">
        <v>4877</v>
      </c>
      <c r="G52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4" t="s">
        <v>4878</v>
      </c>
      <c r="I5274" s="25" cm="1">
        <f t="array" ref="I5274">SUMPRODUCT((LEN(PROTEIN_stoich[[#This Row],[sequence]])-LEN(SUBSTITUTE(PROTEIN_stoich[[#This Row],[sequence]],{"A";"C";"D";"E";"F";"G";"H";"I";"K";"L";"M";"N";"P";"Q";"R";"S";"T";"V";"W";"Y"},""))),{72.08;104.14;115.08;129.11;148.17;58.05;138.14;114.16;130.18;114.16;132.2;115.1;98.12;129.13;158.19;88.08;102.1;100.13;187.21;164.17})/1000</f>
        <v>18.682639999999996</v>
      </c>
      <c r="J5274" t="s">
        <v>12579</v>
      </c>
      <c r="K5274" s="4" t="s">
        <v>4880</v>
      </c>
      <c r="M5274">
        <f>LEN(SUBSTITUTE(PROTEIN_stoich[[#This Row],[sequence]],"*",""))</f>
        <v>166</v>
      </c>
      <c r="O5274" t="s">
        <v>16</v>
      </c>
      <c r="P5274" t="str">
        <f>_xlfn.LET(_xlpm.id,PROTEIN_stoich[[#This Row],[uniprot]],HYPERLINK("https://www.uniprot.org/uniprotkb/"&amp;_xlpm.id&amp;"/entry",_xlpm.id))</f>
        <v>A0A0K3CCQ9</v>
      </c>
      <c r="Q5274" t="e">
        <f>_xlfn.XLOOKUP(PROTEIN_stoich[[#This Row],[uniprot]],[1]!UniprotIFO[Entry],[1]!UniprotIFO[Gene Ontology IDs],"")</f>
        <v>#REF!</v>
      </c>
      <c r="R5274" t="e">
        <f>_xlfn.XLOOKUP(PROTEIN_stoich[[#This Row],[uniprot]],[1]!UniprotIFO[Entry],[1]!UniprotIFO[essential?],"")</f>
        <v>#REF!</v>
      </c>
      <c r="S5274" t="e">
        <f>_xlfn.XLOOKUP(PROTEIN_stoich[[#This Row],[sequence]],[2]!Table1[sequence_without_asterisks],[2]!Table1[protein_stoich seq matches],"")</f>
        <v>#REF!</v>
      </c>
      <c r="T5274" t="e">
        <f>_xlfn.XLOOKUP(PROTEIN_stoich[[#This Row],[uniprot]],[1]!UniprotIFO[Entry],[1]!UniprotIFO[protein_id in GSM model format],"")</f>
        <v>#REF!</v>
      </c>
    </row>
    <row r="5275" spans="1:20" x14ac:dyDescent="0.2">
      <c r="A52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A0A0K3CCQ1</v>
      </c>
      <c r="B5275" t="s">
        <v>11369</v>
      </c>
      <c r="C5275" t="s">
        <v>11369</v>
      </c>
      <c r="D5275" t="s">
        <v>11369</v>
      </c>
      <c r="E5275" t="s">
        <v>4877</v>
      </c>
      <c r="G52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5" t="s">
        <v>4878</v>
      </c>
      <c r="I5275" s="25" cm="1">
        <f t="array" ref="I5275">SUMPRODUCT((LEN(PROTEIN_stoich[[#This Row],[sequence]])-LEN(SUBSTITUTE(PROTEIN_stoich[[#This Row],[sequence]],{"A";"C";"D";"E";"F";"G";"H";"I";"K";"L";"M";"N";"P";"Q";"R";"S";"T";"V";"W";"Y"},""))),{72.08;104.14;115.08;129.11;148.17;58.05;138.14;114.16;130.18;114.16;132.2;115.1;98.12;129.13;158.19;88.08;102.1;100.13;187.21;164.17})/1000</f>
        <v>38.256059999999998</v>
      </c>
      <c r="J5275" t="s">
        <v>12894</v>
      </c>
      <c r="K5275" s="4" t="s">
        <v>4880</v>
      </c>
      <c r="M5275">
        <f>LEN(SUBSTITUTE(PROTEIN_stoich[[#This Row],[sequence]],"*",""))</f>
        <v>356</v>
      </c>
      <c r="O5275" t="s">
        <v>16</v>
      </c>
      <c r="P5275" t="str">
        <f>_xlfn.LET(_xlpm.id,PROTEIN_stoich[[#This Row],[uniprot]],HYPERLINK("https://www.uniprot.org/uniprotkb/"&amp;_xlpm.id&amp;"/entry",_xlpm.id))</f>
        <v>A0A0K3CCQ1</v>
      </c>
      <c r="Q5275" t="e">
        <f>_xlfn.XLOOKUP(PROTEIN_stoich[[#This Row],[uniprot]],[1]!UniprotIFO[Entry],[1]!UniprotIFO[Gene Ontology IDs],"")</f>
        <v>#REF!</v>
      </c>
      <c r="R5275" t="e">
        <f>_xlfn.XLOOKUP(PROTEIN_stoich[[#This Row],[uniprot]],[1]!UniprotIFO[Entry],[1]!UniprotIFO[essential?],"")</f>
        <v>#REF!</v>
      </c>
      <c r="S5275" t="e">
        <f>_xlfn.XLOOKUP(PROTEIN_stoich[[#This Row],[sequence]],[2]!Table1[sequence_without_asterisks],[2]!Table1[protein_stoich seq matches],"")</f>
        <v>#REF!</v>
      </c>
      <c r="T5275" t="e">
        <f>_xlfn.XLOOKUP(PROTEIN_stoich[[#This Row],[uniprot]],[1]!UniprotIFO[Entry],[1]!UniprotIFO[protein_id in GSM model format],"")</f>
        <v>#REF!</v>
      </c>
    </row>
    <row r="5276" spans="1:20" x14ac:dyDescent="0.2">
      <c r="A52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A0A0K3CCP4</v>
      </c>
      <c r="B5276" t="s">
        <v>11773</v>
      </c>
      <c r="C5276" t="s">
        <v>11773</v>
      </c>
      <c r="D5276" t="s">
        <v>11773</v>
      </c>
      <c r="E5276" t="s">
        <v>4877</v>
      </c>
      <c r="G52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6" t="s">
        <v>4878</v>
      </c>
      <c r="I5276" s="25" cm="1">
        <f t="array" ref="I5276">SUMPRODUCT((LEN(PROTEIN_stoich[[#This Row],[sequence]])-LEN(SUBSTITUTE(PROTEIN_stoich[[#This Row],[sequence]],{"A";"C";"D";"E";"F";"G";"H";"I";"K";"L";"M";"N";"P";"Q";"R";"S";"T";"V";"W";"Y"},""))),{72.08;104.14;115.08;129.11;148.17;58.05;138.14;114.16;130.18;114.16;132.2;115.1;98.12;129.13;158.19;88.08;102.1;100.13;187.21;164.17})/1000</f>
        <v>24.965229999999998</v>
      </c>
      <c r="J5276" t="s">
        <v>13298</v>
      </c>
      <c r="K5276" s="4" t="s">
        <v>4880</v>
      </c>
      <c r="M5276">
        <f>LEN(SUBSTITUTE(PROTEIN_stoich[[#This Row],[sequence]],"*",""))</f>
        <v>231</v>
      </c>
      <c r="O5276" t="s">
        <v>16</v>
      </c>
      <c r="P5276" t="str">
        <f>_xlfn.LET(_xlpm.id,PROTEIN_stoich[[#This Row],[uniprot]],HYPERLINK("https://www.uniprot.org/uniprotkb/"&amp;_xlpm.id&amp;"/entry",_xlpm.id))</f>
        <v>A0A0K3CCP4</v>
      </c>
      <c r="Q5276" t="e">
        <f>_xlfn.XLOOKUP(PROTEIN_stoich[[#This Row],[uniprot]],[1]!UniprotIFO[Entry],[1]!UniprotIFO[Gene Ontology IDs],"")</f>
        <v>#REF!</v>
      </c>
      <c r="R5276" t="e">
        <f>_xlfn.XLOOKUP(PROTEIN_stoich[[#This Row],[uniprot]],[1]!UniprotIFO[Entry],[1]!UniprotIFO[essential?],"")</f>
        <v>#REF!</v>
      </c>
      <c r="S5276" t="e">
        <f>_xlfn.XLOOKUP(PROTEIN_stoich[[#This Row],[sequence]],[2]!Table1[sequence_without_asterisks],[2]!Table1[protein_stoich seq matches],"")</f>
        <v>#REF!</v>
      </c>
      <c r="T5276" t="e">
        <f>_xlfn.XLOOKUP(PROTEIN_stoich[[#This Row],[uniprot]],[1]!UniprotIFO[Entry],[1]!UniprotIFO[protein_id in GSM model format],"")</f>
        <v>#REF!</v>
      </c>
    </row>
    <row r="5277" spans="1:20" x14ac:dyDescent="0.2">
      <c r="A52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RT14828</v>
      </c>
      <c r="B5277" t="s">
        <v>16513</v>
      </c>
      <c r="C5277" t="s">
        <v>16513</v>
      </c>
      <c r="D5277" t="s">
        <v>10680</v>
      </c>
      <c r="E5277" t="s">
        <v>4877</v>
      </c>
      <c r="G52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7" t="s">
        <v>4878</v>
      </c>
      <c r="I5277" s="25" cm="1">
        <f t="array" ref="I5277">SUMPRODUCT((LEN(PROTEIN_stoich[[#This Row],[sequence]])-LEN(SUBSTITUTE(PROTEIN_stoich[[#This Row],[sequence]],{"A";"C";"D";"E";"F";"G";"H";"I";"K";"L";"M";"N";"P";"Q";"R";"S";"T";"V";"W";"Y"},""))),{72.08;104.14;115.08;129.11;148.17;58.05;138.14;114.16;130.18;114.16;132.2;115.1;98.12;129.13;158.19;88.08;102.1;100.13;187.21;164.17})/1000</f>
        <v>20.039739999999998</v>
      </c>
      <c r="J5277" t="s">
        <v>12208</v>
      </c>
      <c r="K5277" s="4" t="s">
        <v>4880</v>
      </c>
      <c r="M5277">
        <f>LEN(SUBSTITUTE(PROTEIN_stoich[[#This Row],[sequence]],"*",""))</f>
        <v>193</v>
      </c>
      <c r="O5277" t="s">
        <v>16</v>
      </c>
      <c r="P5277" t="str">
        <f>_xlfn.LET(_xlpm.id,PROTEIN_stoich[[#This Row],[uniprot]],HYPERLINK("https://www.uniprot.org/uniprotkb/"&amp;_xlpm.id&amp;"/entry",_xlpm.id))</f>
        <v>A0A0K3CCN8</v>
      </c>
      <c r="Q5277" t="e">
        <f>_xlfn.XLOOKUP(PROTEIN_stoich[[#This Row],[uniprot]],[1]!UniprotIFO[Entry],[1]!UniprotIFO[Gene Ontology IDs],"")</f>
        <v>#REF!</v>
      </c>
      <c r="R5277" t="e">
        <f>_xlfn.XLOOKUP(PROTEIN_stoich[[#This Row],[uniprot]],[1]!UniprotIFO[Entry],[1]!UniprotIFO[essential?],"")</f>
        <v>#REF!</v>
      </c>
      <c r="S5277" t="e">
        <f>_xlfn.XLOOKUP(PROTEIN_stoich[[#This Row],[sequence]],[2]!Table1[sequence_without_asterisks],[2]!Table1[protein_stoich seq matches],"")</f>
        <v>#REF!</v>
      </c>
      <c r="T5277" t="e">
        <f>_xlfn.XLOOKUP(PROTEIN_stoich[[#This Row],[uniprot]],[1]!UniprotIFO[Entry],[1]!UniprotIFO[protein_id in GSM model format],"")</f>
        <v>#REF!</v>
      </c>
    </row>
    <row r="5278" spans="1:20" x14ac:dyDescent="0.2">
      <c r="A52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A0A0K3CCN1</v>
      </c>
      <c r="B5278" t="s">
        <v>11952</v>
      </c>
      <c r="C5278" t="s">
        <v>11952</v>
      </c>
      <c r="D5278" t="s">
        <v>11952</v>
      </c>
      <c r="E5278" t="s">
        <v>4877</v>
      </c>
      <c r="G52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8" t="s">
        <v>4878</v>
      </c>
      <c r="I5278" s="25" cm="1">
        <f t="array" ref="I5278">SUMPRODUCT((LEN(PROTEIN_stoich[[#This Row],[sequence]])-LEN(SUBSTITUTE(PROTEIN_stoich[[#This Row],[sequence]],{"A";"C";"D";"E";"F";"G";"H";"I";"K";"L";"M";"N";"P";"Q";"R";"S";"T";"V";"W";"Y"},""))),{72.08;104.14;115.08;129.11;148.17;58.05;138.14;114.16;130.18;114.16;132.2;115.1;98.12;129.13;158.19;88.08;102.1;100.13;187.21;164.17})/1000</f>
        <v>82.326070000000001</v>
      </c>
      <c r="J5278" t="s">
        <v>13474</v>
      </c>
      <c r="K5278" s="4" t="s">
        <v>4880</v>
      </c>
      <c r="M5278">
        <f>LEN(SUBSTITUTE(PROTEIN_stoich[[#This Row],[sequence]],"*",""))</f>
        <v>735</v>
      </c>
      <c r="O5278" t="s">
        <v>16</v>
      </c>
      <c r="P5278" t="str">
        <f>_xlfn.LET(_xlpm.id,PROTEIN_stoich[[#This Row],[uniprot]],HYPERLINK("https://www.uniprot.org/uniprotkb/"&amp;_xlpm.id&amp;"/entry",_xlpm.id))</f>
        <v>A0A0K3CCN1</v>
      </c>
      <c r="Q5278" t="e">
        <f>_xlfn.XLOOKUP(PROTEIN_stoich[[#This Row],[uniprot]],[1]!UniprotIFO[Entry],[1]!UniprotIFO[Gene Ontology IDs],"")</f>
        <v>#REF!</v>
      </c>
      <c r="R5278" t="e">
        <f>_xlfn.XLOOKUP(PROTEIN_stoich[[#This Row],[uniprot]],[1]!UniprotIFO[Entry],[1]!UniprotIFO[essential?],"")</f>
        <v>#REF!</v>
      </c>
      <c r="S5278" t="e">
        <f>_xlfn.XLOOKUP(PROTEIN_stoich[[#This Row],[sequence]],[2]!Table1[sequence_without_asterisks],[2]!Table1[protein_stoich seq matches],"")</f>
        <v>#REF!</v>
      </c>
      <c r="T5278" t="e">
        <f>_xlfn.XLOOKUP(PROTEIN_stoich[[#This Row],[uniprot]],[1]!UniprotIFO[Entry],[1]!UniprotIFO[protein_id in GSM model format],"")</f>
        <v>#REF!</v>
      </c>
    </row>
    <row r="5279" spans="1:20" x14ac:dyDescent="0.2">
      <c r="A52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A0A0K3CCM8</v>
      </c>
      <c r="B5279" t="s">
        <v>11195</v>
      </c>
      <c r="C5279" t="s">
        <v>11195</v>
      </c>
      <c r="D5279" t="s">
        <v>11195</v>
      </c>
      <c r="E5279" t="s">
        <v>4877</v>
      </c>
      <c r="G52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79" t="s">
        <v>4878</v>
      </c>
      <c r="I5279" s="25" cm="1">
        <f t="array" ref="I5279">SUMPRODUCT((LEN(PROTEIN_stoich[[#This Row],[sequence]])-LEN(SUBSTITUTE(PROTEIN_stoich[[#This Row],[sequence]],{"A";"C";"D";"E";"F";"G";"H";"I";"K";"L";"M";"N";"P";"Q";"R";"S";"T";"V";"W";"Y"},""))),{72.08;104.14;115.08;129.11;148.17;58.05;138.14;114.16;130.18;114.16;132.2;115.1;98.12;129.13;158.19;88.08;102.1;100.13;187.21;164.17})/1000</f>
        <v>116.85822999999999</v>
      </c>
      <c r="J5279" t="s">
        <v>12721</v>
      </c>
      <c r="K5279" s="4" t="s">
        <v>4880</v>
      </c>
      <c r="M5279">
        <f>LEN(SUBSTITUTE(PROTEIN_stoich[[#This Row],[sequence]],"*",""))</f>
        <v>1064</v>
      </c>
      <c r="O5279" t="s">
        <v>16</v>
      </c>
      <c r="P5279" t="str">
        <f>_xlfn.LET(_xlpm.id,PROTEIN_stoich[[#This Row],[uniprot]],HYPERLINK("https://www.uniprot.org/uniprotkb/"&amp;_xlpm.id&amp;"/entry",_xlpm.id))</f>
        <v>A0A0K3CCM8</v>
      </c>
      <c r="Q5279" t="e">
        <f>_xlfn.XLOOKUP(PROTEIN_stoich[[#This Row],[uniprot]],[1]!UniprotIFO[Entry],[1]!UniprotIFO[Gene Ontology IDs],"")</f>
        <v>#REF!</v>
      </c>
      <c r="R5279" t="e">
        <f>_xlfn.XLOOKUP(PROTEIN_stoich[[#This Row],[uniprot]],[1]!UniprotIFO[Entry],[1]!UniprotIFO[essential?],"")</f>
        <v>#REF!</v>
      </c>
      <c r="S5279" t="e">
        <f>_xlfn.XLOOKUP(PROTEIN_stoich[[#This Row],[sequence]],[2]!Table1[sequence_without_asterisks],[2]!Table1[protein_stoich seq matches],"")</f>
        <v>#REF!</v>
      </c>
      <c r="T5279" t="e">
        <f>_xlfn.XLOOKUP(PROTEIN_stoich[[#This Row],[uniprot]],[1]!UniprotIFO[Entry],[1]!UniprotIFO[protein_id in GSM model format],"")</f>
        <v>#REF!</v>
      </c>
    </row>
    <row r="5280" spans="1:20" x14ac:dyDescent="0.2">
      <c r="A52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RT13469</v>
      </c>
      <c r="B5280" t="s">
        <v>16845</v>
      </c>
      <c r="C5280" t="s">
        <v>16845</v>
      </c>
      <c r="D5280" t="s">
        <v>11312</v>
      </c>
      <c r="E5280" t="s">
        <v>4877</v>
      </c>
      <c r="G52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0" t="s">
        <v>4878</v>
      </c>
      <c r="I5280" s="25" cm="1">
        <f t="array" ref="I5280">SUMPRODUCT((LEN(PROTEIN_stoich[[#This Row],[sequence]])-LEN(SUBSTITUTE(PROTEIN_stoich[[#This Row],[sequence]],{"A";"C";"D";"E";"F";"G";"H";"I";"K";"L";"M";"N";"P";"Q";"R";"S";"T";"V";"W";"Y"},""))),{72.08;104.14;115.08;129.11;148.17;58.05;138.14;114.16;130.18;114.16;132.2;115.1;98.12;129.13;158.19;88.08;102.1;100.13;187.21;164.17})/1000</f>
        <v>36.038499999999999</v>
      </c>
      <c r="J5280" t="s">
        <v>12837</v>
      </c>
      <c r="K5280" s="4" t="s">
        <v>4880</v>
      </c>
      <c r="M5280">
        <f>LEN(SUBSTITUTE(PROTEIN_stoich[[#This Row],[sequence]],"*",""))</f>
        <v>321</v>
      </c>
      <c r="O5280" t="s">
        <v>16</v>
      </c>
      <c r="P5280" t="str">
        <f>_xlfn.LET(_xlpm.id,PROTEIN_stoich[[#This Row],[uniprot]],HYPERLINK("https://www.uniprot.org/uniprotkb/"&amp;_xlpm.id&amp;"/entry",_xlpm.id))</f>
        <v>A0A0K3CCM7</v>
      </c>
      <c r="Q5280" t="e">
        <f>_xlfn.XLOOKUP(PROTEIN_stoich[[#This Row],[uniprot]],[1]!UniprotIFO[Entry],[1]!UniprotIFO[Gene Ontology IDs],"")</f>
        <v>#REF!</v>
      </c>
      <c r="R5280" t="e">
        <f>_xlfn.XLOOKUP(PROTEIN_stoich[[#This Row],[uniprot]],[1]!UniprotIFO[Entry],[1]!UniprotIFO[essential?],"")</f>
        <v>#REF!</v>
      </c>
      <c r="S5280" t="e">
        <f>_xlfn.XLOOKUP(PROTEIN_stoich[[#This Row],[sequence]],[2]!Table1[sequence_without_asterisks],[2]!Table1[protein_stoich seq matches],"")</f>
        <v>#REF!</v>
      </c>
      <c r="T5280" t="e">
        <f>_xlfn.XLOOKUP(PROTEIN_stoich[[#This Row],[uniprot]],[1]!UniprotIFO[Entry],[1]!UniprotIFO[protein_id in GSM model format],"")</f>
        <v>#REF!</v>
      </c>
    </row>
    <row r="5281" spans="1:20" x14ac:dyDescent="0.2">
      <c r="A52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RT13429</v>
      </c>
      <c r="B5281" t="s">
        <v>16697</v>
      </c>
      <c r="C5281" t="s">
        <v>16697</v>
      </c>
      <c r="D5281" t="s">
        <v>10895</v>
      </c>
      <c r="E5281" t="s">
        <v>4877</v>
      </c>
      <c r="G52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1" t="s">
        <v>4878</v>
      </c>
      <c r="I5281" s="25" cm="1">
        <f t="array" ref="I5281">SUMPRODUCT((LEN(PROTEIN_stoich[[#This Row],[sequence]])-LEN(SUBSTITUTE(PROTEIN_stoich[[#This Row],[sequence]],{"A";"C";"D";"E";"F";"G";"H";"I";"K";"L";"M";"N";"P";"Q";"R";"S";"T";"V";"W";"Y"},""))),{72.08;104.14;115.08;129.11;148.17;58.05;138.14;114.16;130.18;114.16;132.2;115.1;98.12;129.13;158.19;88.08;102.1;100.13;187.21;164.17})/1000</f>
        <v>38.194819999999993</v>
      </c>
      <c r="J5281" t="s">
        <v>12422</v>
      </c>
      <c r="K5281" s="4" t="s">
        <v>4880</v>
      </c>
      <c r="M5281">
        <f>LEN(SUBSTITUTE(PROTEIN_stoich[[#This Row],[sequence]],"*",""))</f>
        <v>343</v>
      </c>
      <c r="O5281" t="s">
        <v>16</v>
      </c>
      <c r="P5281" t="str">
        <f>_xlfn.LET(_xlpm.id,PROTEIN_stoich[[#This Row],[uniprot]],HYPERLINK("https://www.uniprot.org/uniprotkb/"&amp;_xlpm.id&amp;"/entry",_xlpm.id))</f>
        <v>A0A0K3CCM5</v>
      </c>
      <c r="Q5281" t="e">
        <f>_xlfn.XLOOKUP(PROTEIN_stoich[[#This Row],[uniprot]],[1]!UniprotIFO[Entry],[1]!UniprotIFO[Gene Ontology IDs],"")</f>
        <v>#REF!</v>
      </c>
      <c r="R5281" t="e">
        <f>_xlfn.XLOOKUP(PROTEIN_stoich[[#This Row],[uniprot]],[1]!UniprotIFO[Entry],[1]!UniprotIFO[essential?],"")</f>
        <v>#REF!</v>
      </c>
      <c r="S5281" t="e">
        <f>_xlfn.XLOOKUP(PROTEIN_stoich[[#This Row],[sequence]],[2]!Table1[sequence_without_asterisks],[2]!Table1[protein_stoich seq matches],"")</f>
        <v>#REF!</v>
      </c>
      <c r="T5281" t="e">
        <f>_xlfn.XLOOKUP(PROTEIN_stoich[[#This Row],[uniprot]],[1]!UniprotIFO[Entry],[1]!UniprotIFO[protein_id in GSM model format],"")</f>
        <v>#REF!</v>
      </c>
    </row>
    <row r="5282" spans="1:20" x14ac:dyDescent="0.2">
      <c r="A52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A0A0K3CCM3</v>
      </c>
      <c r="B5282" t="s">
        <v>11749</v>
      </c>
      <c r="C5282" t="s">
        <v>11749</v>
      </c>
      <c r="D5282" t="s">
        <v>11749</v>
      </c>
      <c r="E5282" t="s">
        <v>4877</v>
      </c>
      <c r="G52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2" t="s">
        <v>4878</v>
      </c>
      <c r="I5282" s="25" cm="1">
        <f t="array" ref="I5282">SUMPRODUCT((LEN(PROTEIN_stoich[[#This Row],[sequence]])-LEN(SUBSTITUTE(PROTEIN_stoich[[#This Row],[sequence]],{"A";"C";"D";"E";"F";"G";"H";"I";"K";"L";"M";"N";"P";"Q";"R";"S";"T";"V";"W";"Y"},""))),{72.08;104.14;115.08;129.11;148.17;58.05;138.14;114.16;130.18;114.16;132.2;115.1;98.12;129.13;158.19;88.08;102.1;100.13;187.21;164.17})/1000</f>
        <v>27.555779999999995</v>
      </c>
      <c r="J5282" t="s">
        <v>13274</v>
      </c>
      <c r="K5282" s="4" t="s">
        <v>4880</v>
      </c>
      <c r="M5282">
        <f>LEN(SUBSTITUTE(PROTEIN_stoich[[#This Row],[sequence]],"*",""))</f>
        <v>242</v>
      </c>
      <c r="O5282" t="s">
        <v>16</v>
      </c>
      <c r="P5282" t="str">
        <f>_xlfn.LET(_xlpm.id,PROTEIN_stoich[[#This Row],[uniprot]],HYPERLINK("https://www.uniprot.org/uniprotkb/"&amp;_xlpm.id&amp;"/entry",_xlpm.id))</f>
        <v>A0A0K3CCM3</v>
      </c>
      <c r="Q5282" t="e">
        <f>_xlfn.XLOOKUP(PROTEIN_stoich[[#This Row],[uniprot]],[1]!UniprotIFO[Entry],[1]!UniprotIFO[Gene Ontology IDs],"")</f>
        <v>#REF!</v>
      </c>
      <c r="R5282" t="e">
        <f>_xlfn.XLOOKUP(PROTEIN_stoich[[#This Row],[uniprot]],[1]!UniprotIFO[Entry],[1]!UniprotIFO[essential?],"")</f>
        <v>#REF!</v>
      </c>
      <c r="S5282" t="e">
        <f>_xlfn.XLOOKUP(PROTEIN_stoich[[#This Row],[sequence]],[2]!Table1[sequence_without_asterisks],[2]!Table1[protein_stoich seq matches],"")</f>
        <v>#REF!</v>
      </c>
      <c r="T5282" t="e">
        <f>_xlfn.XLOOKUP(PROTEIN_stoich[[#This Row],[uniprot]],[1]!UniprotIFO[Entry],[1]!UniprotIFO[protein_id in GSM model format],"")</f>
        <v>#REF!</v>
      </c>
    </row>
    <row r="5283" spans="1:20" x14ac:dyDescent="0.2">
      <c r="A52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A0A0K3CCL4</v>
      </c>
      <c r="B5283" t="s">
        <v>11470</v>
      </c>
      <c r="C5283" t="s">
        <v>11470</v>
      </c>
      <c r="D5283" t="s">
        <v>11470</v>
      </c>
      <c r="E5283" t="s">
        <v>4877</v>
      </c>
      <c r="G52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3" t="s">
        <v>4878</v>
      </c>
      <c r="I5283" s="25" cm="1">
        <f t="array" ref="I5283">SUMPRODUCT((LEN(PROTEIN_stoich[[#This Row],[sequence]])-LEN(SUBSTITUTE(PROTEIN_stoich[[#This Row],[sequence]],{"A";"C";"D";"E";"F";"G";"H";"I";"K";"L";"M";"N";"P";"Q";"R";"S";"T";"V";"W";"Y"},""))),{72.08;104.14;115.08;129.11;148.17;58.05;138.14;114.16;130.18;114.16;132.2;115.1;98.12;129.13;158.19;88.08;102.1;100.13;187.21;164.17})/1000</f>
        <v>166.06784999999996</v>
      </c>
      <c r="J5283" t="s">
        <v>12995</v>
      </c>
      <c r="K5283" s="4" t="s">
        <v>4880</v>
      </c>
      <c r="M5283">
        <f>LEN(SUBSTITUTE(PROTEIN_stoich[[#This Row],[sequence]],"*",""))</f>
        <v>1564</v>
      </c>
      <c r="O5283" t="s">
        <v>16</v>
      </c>
      <c r="P5283" t="str">
        <f>_xlfn.LET(_xlpm.id,PROTEIN_stoich[[#This Row],[uniprot]],HYPERLINK("https://www.uniprot.org/uniprotkb/"&amp;_xlpm.id&amp;"/entry",_xlpm.id))</f>
        <v>A0A0K3CCL4</v>
      </c>
      <c r="Q5283" t="e">
        <f>_xlfn.XLOOKUP(PROTEIN_stoich[[#This Row],[uniprot]],[1]!UniprotIFO[Entry],[1]!UniprotIFO[Gene Ontology IDs],"")</f>
        <v>#REF!</v>
      </c>
      <c r="R5283" t="e">
        <f>_xlfn.XLOOKUP(PROTEIN_stoich[[#This Row],[uniprot]],[1]!UniprotIFO[Entry],[1]!UniprotIFO[essential?],"")</f>
        <v>#REF!</v>
      </c>
      <c r="S5283" t="e">
        <f>_xlfn.XLOOKUP(PROTEIN_stoich[[#This Row],[sequence]],[2]!Table1[sequence_without_asterisks],[2]!Table1[protein_stoich seq matches],"")</f>
        <v>#REF!</v>
      </c>
      <c r="T5283" t="e">
        <f>_xlfn.XLOOKUP(PROTEIN_stoich[[#This Row],[uniprot]],[1]!UniprotIFO[Entry],[1]!UniprotIFO[protein_id in GSM model format],"")</f>
        <v>#REF!</v>
      </c>
    </row>
    <row r="5284" spans="1:20" x14ac:dyDescent="0.2">
      <c r="A52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RT14795</v>
      </c>
      <c r="B5284" t="s">
        <v>17127</v>
      </c>
      <c r="C5284" t="s">
        <v>17127</v>
      </c>
      <c r="D5284" t="s">
        <v>12008</v>
      </c>
      <c r="E5284" t="s">
        <v>4877</v>
      </c>
      <c r="G52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4" t="s">
        <v>4878</v>
      </c>
      <c r="I5284" s="25" cm="1">
        <f t="array" ref="I5284">SUMPRODUCT((LEN(PROTEIN_stoich[[#This Row],[sequence]])-LEN(SUBSTITUTE(PROTEIN_stoich[[#This Row],[sequence]],{"A";"C";"D";"E";"F";"G";"H";"I";"K";"L";"M";"N";"P";"Q";"R";"S";"T";"V";"W";"Y"},""))),{72.08;104.14;115.08;129.11;148.17;58.05;138.14;114.16;130.18;114.16;132.2;115.1;98.12;129.13;158.19;88.08;102.1;100.13;187.21;164.17})/1000</f>
        <v>172.60264000000001</v>
      </c>
      <c r="J5284" t="s">
        <v>13530</v>
      </c>
      <c r="K5284" s="4" t="s">
        <v>4880</v>
      </c>
      <c r="M5284">
        <f>LEN(SUBSTITUTE(PROTEIN_stoich[[#This Row],[sequence]],"*",""))</f>
        <v>1606</v>
      </c>
      <c r="O5284" t="s">
        <v>16</v>
      </c>
      <c r="P5284" t="str">
        <f>_xlfn.LET(_xlpm.id,PROTEIN_stoich[[#This Row],[uniprot]],HYPERLINK("https://www.uniprot.org/uniprotkb/"&amp;_xlpm.id&amp;"/entry",_xlpm.id))</f>
        <v>A0A0K3CCL3</v>
      </c>
      <c r="Q5284" t="e">
        <f>_xlfn.XLOOKUP(PROTEIN_stoich[[#This Row],[uniprot]],[1]!UniprotIFO[Entry],[1]!UniprotIFO[Gene Ontology IDs],"")</f>
        <v>#REF!</v>
      </c>
      <c r="R5284" t="e">
        <f>_xlfn.XLOOKUP(PROTEIN_stoich[[#This Row],[uniprot]],[1]!UniprotIFO[Entry],[1]!UniprotIFO[essential?],"")</f>
        <v>#REF!</v>
      </c>
      <c r="S5284" t="e">
        <f>_xlfn.XLOOKUP(PROTEIN_stoich[[#This Row],[sequence]],[2]!Table1[sequence_without_asterisks],[2]!Table1[protein_stoich seq matches],"")</f>
        <v>#REF!</v>
      </c>
      <c r="T5284" t="e">
        <f>_xlfn.XLOOKUP(PROTEIN_stoich[[#This Row],[uniprot]],[1]!UniprotIFO[Entry],[1]!UniprotIFO[protein_id in GSM model format],"")</f>
        <v>#REF!</v>
      </c>
    </row>
    <row r="5285" spans="1:20" x14ac:dyDescent="0.2">
      <c r="A52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RT09224</v>
      </c>
      <c r="B5285" t="s">
        <v>16762</v>
      </c>
      <c r="C5285" t="s">
        <v>16762</v>
      </c>
      <c r="D5285" t="s">
        <v>11135</v>
      </c>
      <c r="E5285" t="s">
        <v>4877</v>
      </c>
      <c r="G52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5" t="s">
        <v>4878</v>
      </c>
      <c r="I5285" s="25" cm="1">
        <f t="array" ref="I5285">SUMPRODUCT((LEN(PROTEIN_stoich[[#This Row],[sequence]])-LEN(SUBSTITUTE(PROTEIN_stoich[[#This Row],[sequence]],{"A";"C";"D";"E";"F";"G";"H";"I";"K";"L";"M";"N";"P";"Q";"R";"S";"T";"V";"W";"Y"},""))),{72.08;104.14;115.08;129.11;148.17;58.05;138.14;114.16;130.18;114.16;132.2;115.1;98.12;129.13;158.19;88.08;102.1;100.13;187.21;164.17})/1000</f>
        <v>99.818449999999999</v>
      </c>
      <c r="J5285" t="s">
        <v>12661</v>
      </c>
      <c r="K5285" s="4" t="s">
        <v>4880</v>
      </c>
      <c r="M5285">
        <f>LEN(SUBSTITUTE(PROTEIN_stoich[[#This Row],[sequence]],"*",""))</f>
        <v>905</v>
      </c>
      <c r="O5285" t="s">
        <v>16</v>
      </c>
      <c r="P5285" t="str">
        <f>_xlfn.LET(_xlpm.id,PROTEIN_stoich[[#This Row],[uniprot]],HYPERLINK("https://www.uniprot.org/uniprotkb/"&amp;_xlpm.id&amp;"/entry",_xlpm.id))</f>
        <v>A0A0K3CCL2</v>
      </c>
      <c r="Q5285" t="e">
        <f>_xlfn.XLOOKUP(PROTEIN_stoich[[#This Row],[uniprot]],[1]!UniprotIFO[Entry],[1]!UniprotIFO[Gene Ontology IDs],"")</f>
        <v>#REF!</v>
      </c>
      <c r="R5285" t="e">
        <f>_xlfn.XLOOKUP(PROTEIN_stoich[[#This Row],[uniprot]],[1]!UniprotIFO[Entry],[1]!UniprotIFO[essential?],"")</f>
        <v>#REF!</v>
      </c>
      <c r="S5285" t="e">
        <f>_xlfn.XLOOKUP(PROTEIN_stoich[[#This Row],[sequence]],[2]!Table1[sequence_without_asterisks],[2]!Table1[protein_stoich seq matches],"")</f>
        <v>#REF!</v>
      </c>
      <c r="T5285" t="e">
        <f>_xlfn.XLOOKUP(PROTEIN_stoich[[#This Row],[uniprot]],[1]!UniprotIFO[Entry],[1]!UniprotIFO[protein_id in GSM model format],"")</f>
        <v>#REF!</v>
      </c>
    </row>
    <row r="5286" spans="1:20" x14ac:dyDescent="0.2">
      <c r="A52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RT09213</v>
      </c>
      <c r="B5286" t="s">
        <v>16612</v>
      </c>
      <c r="C5286" t="s">
        <v>16612</v>
      </c>
      <c r="D5286" t="s">
        <v>10779</v>
      </c>
      <c r="E5286" t="s">
        <v>4877</v>
      </c>
      <c r="G52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6" t="s">
        <v>4878</v>
      </c>
      <c r="I5286" s="25" cm="1">
        <f t="array" ref="I5286">SUMPRODUCT((LEN(PROTEIN_stoich[[#This Row],[sequence]])-LEN(SUBSTITUTE(PROTEIN_stoich[[#This Row],[sequence]],{"A";"C";"D";"E";"F";"G";"H";"I";"K";"L";"M";"N";"P";"Q";"R";"S";"T";"V";"W";"Y"},""))),{72.08;104.14;115.08;129.11;148.17;58.05;138.14;114.16;130.18;114.16;132.2;115.1;98.12;129.13;158.19;88.08;102.1;100.13;187.21;164.17})/1000</f>
        <v>29.827139999999996</v>
      </c>
      <c r="J5286" t="s">
        <v>12307</v>
      </c>
      <c r="K5286" s="4" t="s">
        <v>4880</v>
      </c>
      <c r="M5286">
        <f>LEN(SUBSTITUTE(PROTEIN_stoich[[#This Row],[sequence]],"*",""))</f>
        <v>294</v>
      </c>
      <c r="O5286" t="s">
        <v>16</v>
      </c>
      <c r="P5286" t="str">
        <f>_xlfn.LET(_xlpm.id,PROTEIN_stoich[[#This Row],[uniprot]],HYPERLINK("https://www.uniprot.org/uniprotkb/"&amp;_xlpm.id&amp;"/entry",_xlpm.id))</f>
        <v>A0A0K3CCK4</v>
      </c>
      <c r="Q5286" t="e">
        <f>_xlfn.XLOOKUP(PROTEIN_stoich[[#This Row],[uniprot]],[1]!UniprotIFO[Entry],[1]!UniprotIFO[Gene Ontology IDs],"")</f>
        <v>#REF!</v>
      </c>
      <c r="R5286" t="e">
        <f>_xlfn.XLOOKUP(PROTEIN_stoich[[#This Row],[uniprot]],[1]!UniprotIFO[Entry],[1]!UniprotIFO[essential?],"")</f>
        <v>#REF!</v>
      </c>
      <c r="S5286" t="e">
        <f>_xlfn.XLOOKUP(PROTEIN_stoich[[#This Row],[sequence]],[2]!Table1[sequence_without_asterisks],[2]!Table1[protein_stoich seq matches],"")</f>
        <v>#REF!</v>
      </c>
      <c r="T5286" t="e">
        <f>_xlfn.XLOOKUP(PROTEIN_stoich[[#This Row],[uniprot]],[1]!UniprotIFO[Entry],[1]!UniprotIFO[protein_id in GSM model format],"")</f>
        <v>#REF!</v>
      </c>
    </row>
    <row r="5287" spans="1:20" x14ac:dyDescent="0.2">
      <c r="A52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RT13431</v>
      </c>
      <c r="B5287" t="s">
        <v>16597</v>
      </c>
      <c r="C5287" t="s">
        <v>16597</v>
      </c>
      <c r="D5287" t="s">
        <v>10764</v>
      </c>
      <c r="E5287" t="s">
        <v>4877</v>
      </c>
      <c r="G52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7" t="s">
        <v>4878</v>
      </c>
      <c r="I5287" s="25" cm="1">
        <f t="array" ref="I5287">SUMPRODUCT((LEN(PROTEIN_stoich[[#This Row],[sequence]])-LEN(SUBSTITUTE(PROTEIN_stoich[[#This Row],[sequence]],{"A";"C";"D";"E";"F";"G";"H";"I";"K";"L";"M";"N";"P";"Q";"R";"S";"T";"V";"W";"Y"},""))),{72.08;104.14;115.08;129.11;148.17;58.05;138.14;114.16;130.18;114.16;132.2;115.1;98.12;129.13;158.19;88.08;102.1;100.13;187.21;164.17})/1000</f>
        <v>68.616609999999994</v>
      </c>
      <c r="J5287" t="s">
        <v>12292</v>
      </c>
      <c r="K5287" s="4" t="s">
        <v>4880</v>
      </c>
      <c r="M5287">
        <f>LEN(SUBSTITUTE(PROTEIN_stoich[[#This Row],[sequence]],"*",""))</f>
        <v>595</v>
      </c>
      <c r="O5287" t="s">
        <v>16</v>
      </c>
      <c r="P5287" t="str">
        <f>_xlfn.LET(_xlpm.id,PROTEIN_stoich[[#This Row],[uniprot]],HYPERLINK("https://www.uniprot.org/uniprotkb/"&amp;_xlpm.id&amp;"/entry",_xlpm.id))</f>
        <v>A0A0K3CCJ8</v>
      </c>
      <c r="Q5287" t="e">
        <f>_xlfn.XLOOKUP(PROTEIN_stoich[[#This Row],[uniprot]],[1]!UniprotIFO[Entry],[1]!UniprotIFO[Gene Ontology IDs],"")</f>
        <v>#REF!</v>
      </c>
      <c r="R5287" t="e">
        <f>_xlfn.XLOOKUP(PROTEIN_stoich[[#This Row],[uniprot]],[1]!UniprotIFO[Entry],[1]!UniprotIFO[essential?],"")</f>
        <v>#REF!</v>
      </c>
      <c r="S5287" t="e">
        <f>_xlfn.XLOOKUP(PROTEIN_stoich[[#This Row],[sequence]],[2]!Table1[sequence_without_asterisks],[2]!Table1[protein_stoich seq matches],"")</f>
        <v>#REF!</v>
      </c>
      <c r="T5287" t="e">
        <f>_xlfn.XLOOKUP(PROTEIN_stoich[[#This Row],[uniprot]],[1]!UniprotIFO[Entry],[1]!UniprotIFO[protein_id in GSM model format],"")</f>
        <v>#REF!</v>
      </c>
    </row>
    <row r="5288" spans="1:20" x14ac:dyDescent="0.2">
      <c r="A52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A0A0K3CCJ0</v>
      </c>
      <c r="B5288" t="s">
        <v>12038</v>
      </c>
      <c r="C5288" t="s">
        <v>12038</v>
      </c>
      <c r="D5288" t="s">
        <v>12038</v>
      </c>
      <c r="E5288" t="s">
        <v>4877</v>
      </c>
      <c r="G52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8" t="s">
        <v>4878</v>
      </c>
      <c r="I5288" s="25" cm="1">
        <f t="array" ref="I5288">SUMPRODUCT((LEN(PROTEIN_stoich[[#This Row],[sequence]])-LEN(SUBSTITUTE(PROTEIN_stoich[[#This Row],[sequence]],{"A";"C";"D";"E";"F";"G";"H";"I";"K";"L";"M";"N";"P";"Q";"R";"S";"T";"V";"W";"Y"},""))),{72.08;104.14;115.08;129.11;148.17;58.05;138.14;114.16;130.18;114.16;132.2;115.1;98.12;129.13;158.19;88.08;102.1;100.13;187.21;164.17})/1000</f>
        <v>18.933029999999992</v>
      </c>
      <c r="J5288" t="s">
        <v>13560</v>
      </c>
      <c r="K5288" s="4" t="s">
        <v>4880</v>
      </c>
      <c r="M5288">
        <f>LEN(SUBSTITUTE(PROTEIN_stoich[[#This Row],[sequence]],"*",""))</f>
        <v>172</v>
      </c>
      <c r="O5288" t="s">
        <v>16</v>
      </c>
      <c r="P5288" t="str">
        <f>_xlfn.LET(_xlpm.id,PROTEIN_stoich[[#This Row],[uniprot]],HYPERLINK("https://www.uniprot.org/uniprotkb/"&amp;_xlpm.id&amp;"/entry",_xlpm.id))</f>
        <v>A0A0K3CCJ0</v>
      </c>
      <c r="Q5288" t="e">
        <f>_xlfn.XLOOKUP(PROTEIN_stoich[[#This Row],[uniprot]],[1]!UniprotIFO[Entry],[1]!UniprotIFO[Gene Ontology IDs],"")</f>
        <v>#REF!</v>
      </c>
      <c r="R5288" t="e">
        <f>_xlfn.XLOOKUP(PROTEIN_stoich[[#This Row],[uniprot]],[1]!UniprotIFO[Entry],[1]!UniprotIFO[essential?],"")</f>
        <v>#REF!</v>
      </c>
      <c r="S5288" t="e">
        <f>_xlfn.XLOOKUP(PROTEIN_stoich[[#This Row],[sequence]],[2]!Table1[sequence_without_asterisks],[2]!Table1[protein_stoich seq matches],"")</f>
        <v>#REF!</v>
      </c>
      <c r="T5288" t="e">
        <f>_xlfn.XLOOKUP(PROTEIN_stoich[[#This Row],[uniprot]],[1]!UniprotIFO[Entry],[1]!UniprotIFO[protein_id in GSM model format],"")</f>
        <v>#REF!</v>
      </c>
    </row>
    <row r="5289" spans="1:20" x14ac:dyDescent="0.2">
      <c r="A52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RT13802</v>
      </c>
      <c r="B5289" t="s">
        <v>16874</v>
      </c>
      <c r="C5289" t="s">
        <v>16874</v>
      </c>
      <c r="D5289" t="s">
        <v>11341</v>
      </c>
      <c r="E5289" t="s">
        <v>4877</v>
      </c>
      <c r="G52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89" t="s">
        <v>4878</v>
      </c>
      <c r="I5289" s="25" cm="1">
        <f t="array" ref="I5289">SUMPRODUCT((LEN(PROTEIN_stoich[[#This Row],[sequence]])-LEN(SUBSTITUTE(PROTEIN_stoich[[#This Row],[sequence]],{"A";"C";"D";"E";"F";"G";"H";"I";"K";"L";"M";"N";"P";"Q";"R";"S";"T";"V";"W";"Y"},""))),{72.08;104.14;115.08;129.11;148.17;58.05;138.14;114.16;130.18;114.16;132.2;115.1;98.12;129.13;158.19;88.08;102.1;100.13;187.21;164.17})/1000</f>
        <v>49.454589999999989</v>
      </c>
      <c r="J5289" t="s">
        <v>12866</v>
      </c>
      <c r="K5289" s="4" t="s">
        <v>4880</v>
      </c>
      <c r="M5289">
        <f>LEN(SUBSTITUTE(PROTEIN_stoich[[#This Row],[sequence]],"*",""))</f>
        <v>465</v>
      </c>
      <c r="O5289" t="s">
        <v>16</v>
      </c>
      <c r="P5289" t="str">
        <f>_xlfn.LET(_xlpm.id,PROTEIN_stoich[[#This Row],[uniprot]],HYPERLINK("https://www.uniprot.org/uniprotkb/"&amp;_xlpm.id&amp;"/entry",_xlpm.id))</f>
        <v>A0A0K3CCI9</v>
      </c>
      <c r="Q5289" t="e">
        <f>_xlfn.XLOOKUP(PROTEIN_stoich[[#This Row],[uniprot]],[1]!UniprotIFO[Entry],[1]!UniprotIFO[Gene Ontology IDs],"")</f>
        <v>#REF!</v>
      </c>
      <c r="R5289" t="e">
        <f>_xlfn.XLOOKUP(PROTEIN_stoich[[#This Row],[uniprot]],[1]!UniprotIFO[Entry],[1]!UniprotIFO[essential?],"")</f>
        <v>#REF!</v>
      </c>
      <c r="S5289" t="e">
        <f>_xlfn.XLOOKUP(PROTEIN_stoich[[#This Row],[sequence]],[2]!Table1[sequence_without_asterisks],[2]!Table1[protein_stoich seq matches],"")</f>
        <v>#REF!</v>
      </c>
      <c r="T5289" t="e">
        <f>_xlfn.XLOOKUP(PROTEIN_stoich[[#This Row],[uniprot]],[1]!UniprotIFO[Entry],[1]!UniprotIFO[protein_id in GSM model format],"")</f>
        <v>#REF!</v>
      </c>
    </row>
    <row r="5290" spans="1:20" x14ac:dyDescent="0.2">
      <c r="A52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A0A0K3CCH4</v>
      </c>
      <c r="B5290" t="s">
        <v>11130</v>
      </c>
      <c r="C5290" t="s">
        <v>11130</v>
      </c>
      <c r="D5290" t="s">
        <v>11130</v>
      </c>
      <c r="E5290" t="s">
        <v>4877</v>
      </c>
      <c r="G52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0" t="s">
        <v>4878</v>
      </c>
      <c r="I5290" s="25" cm="1">
        <f t="array" ref="I5290">SUMPRODUCT((LEN(PROTEIN_stoich[[#This Row],[sequence]])-LEN(SUBSTITUTE(PROTEIN_stoich[[#This Row],[sequence]],{"A";"C";"D";"E";"F";"G";"H";"I";"K";"L";"M";"N";"P";"Q";"R";"S";"T";"V";"W";"Y"},""))),{72.08;104.14;115.08;129.11;148.17;58.05;138.14;114.16;130.18;114.16;132.2;115.1;98.12;129.13;158.19;88.08;102.1;100.13;187.21;164.17})/1000</f>
        <v>82.365510000000015</v>
      </c>
      <c r="J5290" t="s">
        <v>12656</v>
      </c>
      <c r="K5290" s="4" t="s">
        <v>4880</v>
      </c>
      <c r="M5290">
        <f>LEN(SUBSTITUTE(PROTEIN_stoich[[#This Row],[sequence]],"*",""))</f>
        <v>788</v>
      </c>
      <c r="O5290" t="s">
        <v>16</v>
      </c>
      <c r="P5290" t="str">
        <f>_xlfn.LET(_xlpm.id,PROTEIN_stoich[[#This Row],[uniprot]],HYPERLINK("https://www.uniprot.org/uniprotkb/"&amp;_xlpm.id&amp;"/entry",_xlpm.id))</f>
        <v>A0A0K3CCH4</v>
      </c>
      <c r="Q5290" t="e">
        <f>_xlfn.XLOOKUP(PROTEIN_stoich[[#This Row],[uniprot]],[1]!UniprotIFO[Entry],[1]!UniprotIFO[Gene Ontology IDs],"")</f>
        <v>#REF!</v>
      </c>
      <c r="R5290" t="e">
        <f>_xlfn.XLOOKUP(PROTEIN_stoich[[#This Row],[uniprot]],[1]!UniprotIFO[Entry],[1]!UniprotIFO[essential?],"")</f>
        <v>#REF!</v>
      </c>
      <c r="S5290" t="e">
        <f>_xlfn.XLOOKUP(PROTEIN_stoich[[#This Row],[sequence]],[2]!Table1[sequence_without_asterisks],[2]!Table1[protein_stoich seq matches],"")</f>
        <v>#REF!</v>
      </c>
      <c r="T5290" t="e">
        <f>_xlfn.XLOOKUP(PROTEIN_stoich[[#This Row],[uniprot]],[1]!UniprotIFO[Entry],[1]!UniprotIFO[protein_id in GSM model format],"")</f>
        <v>#REF!</v>
      </c>
    </row>
    <row r="5291" spans="1:20" x14ac:dyDescent="0.2">
      <c r="A52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RT13777</v>
      </c>
      <c r="B5291" t="s">
        <v>17134</v>
      </c>
      <c r="C5291" t="s">
        <v>17134</v>
      </c>
      <c r="D5291" t="s">
        <v>12036</v>
      </c>
      <c r="E5291" t="s">
        <v>4877</v>
      </c>
      <c r="G52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1" t="s">
        <v>4878</v>
      </c>
      <c r="I5291" s="25" cm="1">
        <f t="array" ref="I5291">SUMPRODUCT((LEN(PROTEIN_stoich[[#This Row],[sequence]])-LEN(SUBSTITUTE(PROTEIN_stoich[[#This Row],[sequence]],{"A";"C";"D";"E";"F";"G";"H";"I";"K";"L";"M";"N";"P";"Q";"R";"S";"T";"V";"W";"Y"},""))),{72.08;104.14;115.08;129.11;148.17;58.05;138.14;114.16;130.18;114.16;132.2;115.1;98.12;129.13;158.19;88.08;102.1;100.13;187.21;164.17})/1000</f>
        <v>111.66436</v>
      </c>
      <c r="J5291" t="s">
        <v>13558</v>
      </c>
      <c r="K5291" s="4" t="s">
        <v>4880</v>
      </c>
      <c r="M5291">
        <f>LEN(SUBSTITUTE(PROTEIN_stoich[[#This Row],[sequence]],"*",""))</f>
        <v>1056</v>
      </c>
      <c r="O5291" t="s">
        <v>16</v>
      </c>
      <c r="P5291" t="str">
        <f>_xlfn.LET(_xlpm.id,PROTEIN_stoich[[#This Row],[uniprot]],HYPERLINK("https://www.uniprot.org/uniprotkb/"&amp;_xlpm.id&amp;"/entry",_xlpm.id))</f>
        <v>A0A0K3CCG7</v>
      </c>
      <c r="Q5291" t="e">
        <f>_xlfn.XLOOKUP(PROTEIN_stoich[[#This Row],[uniprot]],[1]!UniprotIFO[Entry],[1]!UniprotIFO[Gene Ontology IDs],"")</f>
        <v>#REF!</v>
      </c>
      <c r="R5291" t="e">
        <f>_xlfn.XLOOKUP(PROTEIN_stoich[[#This Row],[uniprot]],[1]!UniprotIFO[Entry],[1]!UniprotIFO[essential?],"")</f>
        <v>#REF!</v>
      </c>
      <c r="S5291" t="e">
        <f>_xlfn.XLOOKUP(PROTEIN_stoich[[#This Row],[sequence]],[2]!Table1[sequence_without_asterisks],[2]!Table1[protein_stoich seq matches],"")</f>
        <v>#REF!</v>
      </c>
      <c r="T5291" t="e">
        <f>_xlfn.XLOOKUP(PROTEIN_stoich[[#This Row],[uniprot]],[1]!UniprotIFO[Entry],[1]!UniprotIFO[protein_id in GSM model format],"")</f>
        <v>#REF!</v>
      </c>
    </row>
    <row r="5292" spans="1:20" x14ac:dyDescent="0.2">
      <c r="A52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A0A0K3CCG6</v>
      </c>
      <c r="B5292" t="s">
        <v>11134</v>
      </c>
      <c r="C5292" t="s">
        <v>11134</v>
      </c>
      <c r="D5292" t="s">
        <v>11134</v>
      </c>
      <c r="E5292" t="s">
        <v>4877</v>
      </c>
      <c r="G52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2" t="s">
        <v>4878</v>
      </c>
      <c r="I5292" s="25" cm="1">
        <f t="array" ref="I5292">SUMPRODUCT((LEN(PROTEIN_stoich[[#This Row],[sequence]])-LEN(SUBSTITUTE(PROTEIN_stoich[[#This Row],[sequence]],{"A";"C";"D";"E";"F";"G";"H";"I";"K";"L";"M";"N";"P";"Q";"R";"S";"T";"V";"W";"Y"},""))),{72.08;104.14;115.08;129.11;148.17;58.05;138.14;114.16;130.18;114.16;132.2;115.1;98.12;129.13;158.19;88.08;102.1;100.13;187.21;164.17})/1000</f>
        <v>72.366259999999983</v>
      </c>
      <c r="J5292" t="s">
        <v>12660</v>
      </c>
      <c r="K5292" s="4" t="s">
        <v>4880</v>
      </c>
      <c r="M5292">
        <f>LEN(SUBSTITUTE(PROTEIN_stoich[[#This Row],[sequence]],"*",""))</f>
        <v>642</v>
      </c>
      <c r="O5292" t="s">
        <v>16</v>
      </c>
      <c r="P5292" t="str">
        <f>_xlfn.LET(_xlpm.id,PROTEIN_stoich[[#This Row],[uniprot]],HYPERLINK("https://www.uniprot.org/uniprotkb/"&amp;_xlpm.id&amp;"/entry",_xlpm.id))</f>
        <v>A0A0K3CCG6</v>
      </c>
      <c r="Q5292" t="e">
        <f>_xlfn.XLOOKUP(PROTEIN_stoich[[#This Row],[uniprot]],[1]!UniprotIFO[Entry],[1]!UniprotIFO[Gene Ontology IDs],"")</f>
        <v>#REF!</v>
      </c>
      <c r="R5292" t="e">
        <f>_xlfn.XLOOKUP(PROTEIN_stoich[[#This Row],[uniprot]],[1]!UniprotIFO[Entry],[1]!UniprotIFO[essential?],"")</f>
        <v>#REF!</v>
      </c>
      <c r="S5292" t="e">
        <f>_xlfn.XLOOKUP(PROTEIN_stoich[[#This Row],[sequence]],[2]!Table1[sequence_without_asterisks],[2]!Table1[protein_stoich seq matches],"")</f>
        <v>#REF!</v>
      </c>
      <c r="T5292" t="e">
        <f>_xlfn.XLOOKUP(PROTEIN_stoich[[#This Row],[uniprot]],[1]!UniprotIFO[Entry],[1]!UniprotIFO[protein_id in GSM model format],"")</f>
        <v>#REF!</v>
      </c>
    </row>
    <row r="5293" spans="1:20" x14ac:dyDescent="0.2">
      <c r="A52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A0A0K3CCF7</v>
      </c>
      <c r="B5293" t="s">
        <v>11438</v>
      </c>
      <c r="C5293" t="s">
        <v>11438</v>
      </c>
      <c r="D5293" t="s">
        <v>11438</v>
      </c>
      <c r="E5293" t="s">
        <v>4877</v>
      </c>
      <c r="G52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3" t="s">
        <v>4878</v>
      </c>
      <c r="I5293" s="25" cm="1">
        <f t="array" ref="I5293">SUMPRODUCT((LEN(PROTEIN_stoich[[#This Row],[sequence]])-LEN(SUBSTITUTE(PROTEIN_stoich[[#This Row],[sequence]],{"A";"C";"D";"E";"F";"G";"H";"I";"K";"L";"M";"N";"P";"Q";"R";"S";"T";"V";"W";"Y"},""))),{72.08;104.14;115.08;129.11;148.17;58.05;138.14;114.16;130.18;114.16;132.2;115.1;98.12;129.13;158.19;88.08;102.1;100.13;187.21;164.17})/1000</f>
        <v>42.837449999999997</v>
      </c>
      <c r="J5293" t="s">
        <v>12963</v>
      </c>
      <c r="K5293" s="4" t="s">
        <v>4880</v>
      </c>
      <c r="M5293">
        <f>LEN(SUBSTITUTE(PROTEIN_stoich[[#This Row],[sequence]],"*",""))</f>
        <v>364</v>
      </c>
      <c r="O5293" t="s">
        <v>16</v>
      </c>
      <c r="P5293" t="str">
        <f>_xlfn.LET(_xlpm.id,PROTEIN_stoich[[#This Row],[uniprot]],HYPERLINK("https://www.uniprot.org/uniprotkb/"&amp;_xlpm.id&amp;"/entry",_xlpm.id))</f>
        <v>A0A0K3CCF7</v>
      </c>
      <c r="Q5293" t="e">
        <f>_xlfn.XLOOKUP(PROTEIN_stoich[[#This Row],[uniprot]],[1]!UniprotIFO[Entry],[1]!UniprotIFO[Gene Ontology IDs],"")</f>
        <v>#REF!</v>
      </c>
      <c r="R5293" t="e">
        <f>_xlfn.XLOOKUP(PROTEIN_stoich[[#This Row],[uniprot]],[1]!UniprotIFO[Entry],[1]!UniprotIFO[essential?],"")</f>
        <v>#REF!</v>
      </c>
      <c r="S5293" t="e">
        <f>_xlfn.XLOOKUP(PROTEIN_stoich[[#This Row],[sequence]],[2]!Table1[sequence_without_asterisks],[2]!Table1[protein_stoich seq matches],"")</f>
        <v>#REF!</v>
      </c>
      <c r="T5293" t="e">
        <f>_xlfn.XLOOKUP(PROTEIN_stoich[[#This Row],[uniprot]],[1]!UniprotIFO[Entry],[1]!UniprotIFO[protein_id in GSM model format],"")</f>
        <v>#REF!</v>
      </c>
    </row>
    <row r="5294" spans="1:20" x14ac:dyDescent="0.2">
      <c r="A52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RT09118</v>
      </c>
      <c r="B5294" t="s">
        <v>16728</v>
      </c>
      <c r="C5294" t="s">
        <v>16728</v>
      </c>
      <c r="D5294" t="s">
        <v>10958</v>
      </c>
      <c r="E5294" t="s">
        <v>4877</v>
      </c>
      <c r="G52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4" t="s">
        <v>4878</v>
      </c>
      <c r="I5294" s="25" cm="1">
        <f t="array" ref="I5294">SUMPRODUCT((LEN(PROTEIN_stoich[[#This Row],[sequence]])-LEN(SUBSTITUTE(PROTEIN_stoich[[#This Row],[sequence]],{"A";"C";"D";"E";"F";"G";"H";"I";"K";"L";"M";"N";"P";"Q";"R";"S";"T";"V";"W";"Y"},""))),{72.08;104.14;115.08;129.11;148.17;58.05;138.14;114.16;130.18;114.16;132.2;115.1;98.12;129.13;158.19;88.08;102.1;100.13;187.21;164.17})/1000</f>
        <v>76.047860000000014</v>
      </c>
      <c r="J5294" t="s">
        <v>12484</v>
      </c>
      <c r="K5294" s="4" t="s">
        <v>4880</v>
      </c>
      <c r="M5294">
        <f>LEN(SUBSTITUTE(PROTEIN_stoich[[#This Row],[sequence]],"*",""))</f>
        <v>726</v>
      </c>
      <c r="O5294" t="s">
        <v>16</v>
      </c>
      <c r="P5294" t="str">
        <f>_xlfn.LET(_xlpm.id,PROTEIN_stoich[[#This Row],[uniprot]],HYPERLINK("https://www.uniprot.org/uniprotkb/"&amp;_xlpm.id&amp;"/entry",_xlpm.id))</f>
        <v>A0A0K3CCE3</v>
      </c>
      <c r="Q5294" t="e">
        <f>_xlfn.XLOOKUP(PROTEIN_stoich[[#This Row],[uniprot]],[1]!UniprotIFO[Entry],[1]!UniprotIFO[Gene Ontology IDs],"")</f>
        <v>#REF!</v>
      </c>
      <c r="R5294" t="e">
        <f>_xlfn.XLOOKUP(PROTEIN_stoich[[#This Row],[uniprot]],[1]!UniprotIFO[Entry],[1]!UniprotIFO[essential?],"")</f>
        <v>#REF!</v>
      </c>
      <c r="S5294" t="e">
        <f>_xlfn.XLOOKUP(PROTEIN_stoich[[#This Row],[sequence]],[2]!Table1[sequence_without_asterisks],[2]!Table1[protein_stoich seq matches],"")</f>
        <v>#REF!</v>
      </c>
      <c r="T5294" t="e">
        <f>_xlfn.XLOOKUP(PROTEIN_stoich[[#This Row],[uniprot]],[1]!UniprotIFO[Entry],[1]!UniprotIFO[protein_id in GSM model format],"")</f>
        <v>#REF!</v>
      </c>
    </row>
    <row r="5295" spans="1:20" x14ac:dyDescent="0.2">
      <c r="A52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A0A0K3CCE1</v>
      </c>
      <c r="B5295" t="s">
        <v>11768</v>
      </c>
      <c r="C5295" t="s">
        <v>11768</v>
      </c>
      <c r="D5295" t="s">
        <v>11768</v>
      </c>
      <c r="E5295" t="s">
        <v>4877</v>
      </c>
      <c r="G52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5" t="s">
        <v>4878</v>
      </c>
      <c r="I5295" s="25" cm="1">
        <f t="array" ref="I5295">SUMPRODUCT((LEN(PROTEIN_stoich[[#This Row],[sequence]])-LEN(SUBSTITUTE(PROTEIN_stoich[[#This Row],[sequence]],{"A";"C";"D";"E";"F";"G";"H";"I";"K";"L";"M";"N";"P";"Q";"R";"S";"T";"V";"W";"Y"},""))),{72.08;104.14;115.08;129.11;148.17;58.05;138.14;114.16;130.18;114.16;132.2;115.1;98.12;129.13;158.19;88.08;102.1;100.13;187.21;164.17})/1000</f>
        <v>71.230689999999996</v>
      </c>
      <c r="J5295" t="s">
        <v>13293</v>
      </c>
      <c r="K5295" s="4" t="s">
        <v>4880</v>
      </c>
      <c r="M5295">
        <f>LEN(SUBSTITUTE(PROTEIN_stoich[[#This Row],[sequence]],"*",""))</f>
        <v>676</v>
      </c>
      <c r="O5295" t="s">
        <v>16</v>
      </c>
      <c r="P5295" t="str">
        <f>_xlfn.LET(_xlpm.id,PROTEIN_stoich[[#This Row],[uniprot]],HYPERLINK("https://www.uniprot.org/uniprotkb/"&amp;_xlpm.id&amp;"/entry",_xlpm.id))</f>
        <v>A0A0K3CCE1</v>
      </c>
      <c r="Q5295" t="e">
        <f>_xlfn.XLOOKUP(PROTEIN_stoich[[#This Row],[uniprot]],[1]!UniprotIFO[Entry],[1]!UniprotIFO[Gene Ontology IDs],"")</f>
        <v>#REF!</v>
      </c>
      <c r="R5295" t="e">
        <f>_xlfn.XLOOKUP(PROTEIN_stoich[[#This Row],[uniprot]],[1]!UniprotIFO[Entry],[1]!UniprotIFO[essential?],"")</f>
        <v>#REF!</v>
      </c>
      <c r="S5295" t="e">
        <f>_xlfn.XLOOKUP(PROTEIN_stoich[[#This Row],[sequence]],[2]!Table1[sequence_without_asterisks],[2]!Table1[protein_stoich seq matches],"")</f>
        <v>#REF!</v>
      </c>
      <c r="T5295" t="e">
        <f>_xlfn.XLOOKUP(PROTEIN_stoich[[#This Row],[uniprot]],[1]!UniprotIFO[Entry],[1]!UniprotIFO[protein_id in GSM model format],"")</f>
        <v>#REF!</v>
      </c>
    </row>
    <row r="5296" spans="1:20" x14ac:dyDescent="0.2">
      <c r="A52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RT13737</v>
      </c>
      <c r="B5296" t="s">
        <v>16683</v>
      </c>
      <c r="C5296" t="s">
        <v>16683</v>
      </c>
      <c r="D5296" t="s">
        <v>10850</v>
      </c>
      <c r="E5296" t="s">
        <v>4877</v>
      </c>
      <c r="G52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6" t="s">
        <v>4878</v>
      </c>
      <c r="I5296" s="25" cm="1">
        <f t="array" ref="I5296">SUMPRODUCT((LEN(PROTEIN_stoich[[#This Row],[sequence]])-LEN(SUBSTITUTE(PROTEIN_stoich[[#This Row],[sequence]],{"A";"C";"D";"E";"F";"G";"H";"I";"K";"L";"M";"N";"P";"Q";"R";"S";"T";"V";"W";"Y"},""))),{72.08;104.14;115.08;129.11;148.17;58.05;138.14;114.16;130.18;114.16;132.2;115.1;98.12;129.13;158.19;88.08;102.1;100.13;187.21;164.17})/1000</f>
        <v>16.898220000000002</v>
      </c>
      <c r="J5296" t="s">
        <v>12378</v>
      </c>
      <c r="K5296" s="4" t="s">
        <v>4880</v>
      </c>
      <c r="M5296">
        <f>LEN(SUBSTITUTE(PROTEIN_stoich[[#This Row],[sequence]],"*",""))</f>
        <v>157</v>
      </c>
      <c r="O5296" t="s">
        <v>16</v>
      </c>
      <c r="P5296" t="str">
        <f>_xlfn.LET(_xlpm.id,PROTEIN_stoich[[#This Row],[uniprot]],HYPERLINK("https://www.uniprot.org/uniprotkb/"&amp;_xlpm.id&amp;"/entry",_xlpm.id))</f>
        <v>A0A0K3CCD5</v>
      </c>
      <c r="Q5296" t="e">
        <f>_xlfn.XLOOKUP(PROTEIN_stoich[[#This Row],[uniprot]],[1]!UniprotIFO[Entry],[1]!UniprotIFO[Gene Ontology IDs],"")</f>
        <v>#REF!</v>
      </c>
      <c r="R5296" t="e">
        <f>_xlfn.XLOOKUP(PROTEIN_stoich[[#This Row],[uniprot]],[1]!UniprotIFO[Entry],[1]!UniprotIFO[essential?],"")</f>
        <v>#REF!</v>
      </c>
      <c r="S5296" t="e">
        <f>_xlfn.XLOOKUP(PROTEIN_stoich[[#This Row],[sequence]],[2]!Table1[sequence_without_asterisks],[2]!Table1[protein_stoich seq matches],"")</f>
        <v>#REF!</v>
      </c>
      <c r="T5296" t="e">
        <f>_xlfn.XLOOKUP(PROTEIN_stoich[[#This Row],[uniprot]],[1]!UniprotIFO[Entry],[1]!UniprotIFO[protein_id in GSM model format],"")</f>
        <v>#REF!</v>
      </c>
    </row>
    <row r="5297" spans="1:20" x14ac:dyDescent="0.2">
      <c r="A52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RT13732</v>
      </c>
      <c r="B5297" t="s">
        <v>16622</v>
      </c>
      <c r="C5297" t="s">
        <v>16622</v>
      </c>
      <c r="D5297" t="s">
        <v>10789</v>
      </c>
      <c r="E5297" t="s">
        <v>4877</v>
      </c>
      <c r="G52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7" t="s">
        <v>4878</v>
      </c>
      <c r="I5297" s="25" cm="1">
        <f t="array" ref="I5297">SUMPRODUCT((LEN(PROTEIN_stoich[[#This Row],[sequence]])-LEN(SUBSTITUTE(PROTEIN_stoich[[#This Row],[sequence]],{"A";"C";"D";"E";"F";"G";"H";"I";"K";"L";"M";"N";"P";"Q";"R";"S";"T";"V";"W";"Y"},""))),{72.08;104.14;115.08;129.11;148.17;58.05;138.14;114.16;130.18;114.16;132.2;115.1;98.12;129.13;158.19;88.08;102.1;100.13;187.21;164.17})/1000</f>
        <v>37.543909999999997</v>
      </c>
      <c r="J5297" t="s">
        <v>12317</v>
      </c>
      <c r="K5297" s="4" t="s">
        <v>4880</v>
      </c>
      <c r="M5297">
        <f>LEN(SUBSTITUTE(PROTEIN_stoich[[#This Row],[sequence]],"*",""))</f>
        <v>355</v>
      </c>
      <c r="O5297" t="s">
        <v>16</v>
      </c>
      <c r="P5297" t="str">
        <f>_xlfn.LET(_xlpm.id,PROTEIN_stoich[[#This Row],[uniprot]],HYPERLINK("https://www.uniprot.org/uniprotkb/"&amp;_xlpm.id&amp;"/entry",_xlpm.id))</f>
        <v>A0A0K3CCD1</v>
      </c>
      <c r="Q5297" t="e">
        <f>_xlfn.XLOOKUP(PROTEIN_stoich[[#This Row],[uniprot]],[1]!UniprotIFO[Entry],[1]!UniprotIFO[Gene Ontology IDs],"")</f>
        <v>#REF!</v>
      </c>
      <c r="R5297" t="e">
        <f>_xlfn.XLOOKUP(PROTEIN_stoich[[#This Row],[uniprot]],[1]!UniprotIFO[Entry],[1]!UniprotIFO[essential?],"")</f>
        <v>#REF!</v>
      </c>
      <c r="S5297" t="e">
        <f>_xlfn.XLOOKUP(PROTEIN_stoich[[#This Row],[sequence]],[2]!Table1[sequence_without_asterisks],[2]!Table1[protein_stoich seq matches],"")</f>
        <v>#REF!</v>
      </c>
      <c r="T5297" t="e">
        <f>_xlfn.XLOOKUP(PROTEIN_stoich[[#This Row],[uniprot]],[1]!UniprotIFO[Entry],[1]!UniprotIFO[protein_id in GSM model format],"")</f>
        <v>#REF!</v>
      </c>
    </row>
    <row r="5298" spans="1:20" x14ac:dyDescent="0.2">
      <c r="A52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RT14672</v>
      </c>
      <c r="B5298" t="s">
        <v>16510</v>
      </c>
      <c r="C5298" t="s">
        <v>16510</v>
      </c>
      <c r="D5298" t="s">
        <v>10677</v>
      </c>
      <c r="E5298" t="s">
        <v>4877</v>
      </c>
      <c r="G52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8" t="s">
        <v>4878</v>
      </c>
      <c r="I5298" s="25" cm="1">
        <f t="array" ref="I5298">SUMPRODUCT((LEN(PROTEIN_stoich[[#This Row],[sequence]])-LEN(SUBSTITUTE(PROTEIN_stoich[[#This Row],[sequence]],{"A";"C";"D";"E";"F";"G";"H";"I";"K";"L";"M";"N";"P";"Q";"R";"S";"T";"V";"W";"Y"},""))),{72.08;104.14;115.08;129.11;148.17;58.05;138.14;114.16;130.18;114.16;132.2;115.1;98.12;129.13;158.19;88.08;102.1;100.13;187.21;164.17})/1000</f>
        <v>39.948419999999999</v>
      </c>
      <c r="J5298" t="s">
        <v>12205</v>
      </c>
      <c r="K5298" s="4" t="s">
        <v>4880</v>
      </c>
      <c r="M5298">
        <f>LEN(SUBSTITUTE(PROTEIN_stoich[[#This Row],[sequence]],"*",""))</f>
        <v>394</v>
      </c>
      <c r="O5298" t="s">
        <v>16</v>
      </c>
      <c r="P5298" t="str">
        <f>_xlfn.LET(_xlpm.id,PROTEIN_stoich[[#This Row],[uniprot]],HYPERLINK("https://www.uniprot.org/uniprotkb/"&amp;_xlpm.id&amp;"/entry",_xlpm.id))</f>
        <v>A0A0K3CCC8</v>
      </c>
      <c r="Q5298" t="e">
        <f>_xlfn.XLOOKUP(PROTEIN_stoich[[#This Row],[uniprot]],[1]!UniprotIFO[Entry],[1]!UniprotIFO[Gene Ontology IDs],"")</f>
        <v>#REF!</v>
      </c>
      <c r="R5298" t="e">
        <f>_xlfn.XLOOKUP(PROTEIN_stoich[[#This Row],[uniprot]],[1]!UniprotIFO[Entry],[1]!UniprotIFO[essential?],"")</f>
        <v>#REF!</v>
      </c>
      <c r="S5298" t="e">
        <f>_xlfn.XLOOKUP(PROTEIN_stoich[[#This Row],[sequence]],[2]!Table1[sequence_without_asterisks],[2]!Table1[protein_stoich seq matches],"")</f>
        <v>#REF!</v>
      </c>
      <c r="T5298" t="e">
        <f>_xlfn.XLOOKUP(PROTEIN_stoich[[#This Row],[uniprot]],[1]!UniprotIFO[Entry],[1]!UniprotIFO[protein_id in GSM model format],"")</f>
        <v>#REF!</v>
      </c>
    </row>
    <row r="5299" spans="1:20" x14ac:dyDescent="0.2">
      <c r="A52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RT13726</v>
      </c>
      <c r="B5299" t="s">
        <v>16519</v>
      </c>
      <c r="C5299" t="s">
        <v>16519</v>
      </c>
      <c r="D5299" t="s">
        <v>10686</v>
      </c>
      <c r="E5299" t="s">
        <v>4877</v>
      </c>
      <c r="G52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299" t="s">
        <v>4878</v>
      </c>
      <c r="I5299" s="25" cm="1">
        <f t="array" ref="I5299">SUMPRODUCT((LEN(PROTEIN_stoich[[#This Row],[sequence]])-LEN(SUBSTITUTE(PROTEIN_stoich[[#This Row],[sequence]],{"A";"C";"D";"E";"F";"G";"H";"I";"K";"L";"M";"N";"P";"Q";"R";"S";"T";"V";"W";"Y"},""))),{72.08;104.14;115.08;129.11;148.17;58.05;138.14;114.16;130.18;114.16;132.2;115.1;98.12;129.13;158.19;88.08;102.1;100.13;187.21;164.17})/1000</f>
        <v>27.652690000000003</v>
      </c>
      <c r="J5299" t="s">
        <v>12214</v>
      </c>
      <c r="K5299" s="4" t="s">
        <v>4880</v>
      </c>
      <c r="M5299">
        <f>LEN(SUBSTITUTE(PROTEIN_stoich[[#This Row],[sequence]],"*",""))</f>
        <v>244</v>
      </c>
      <c r="O5299" t="s">
        <v>16</v>
      </c>
      <c r="P5299" t="str">
        <f>_xlfn.LET(_xlpm.id,PROTEIN_stoich[[#This Row],[uniprot]],HYPERLINK("https://www.uniprot.org/uniprotkb/"&amp;_xlpm.id&amp;"/entry",_xlpm.id))</f>
        <v>A0A0K3CCC7</v>
      </c>
      <c r="Q5299" t="e">
        <f>_xlfn.XLOOKUP(PROTEIN_stoich[[#This Row],[uniprot]],[1]!UniprotIFO[Entry],[1]!UniprotIFO[Gene Ontology IDs],"")</f>
        <v>#REF!</v>
      </c>
      <c r="R5299" t="e">
        <f>_xlfn.XLOOKUP(PROTEIN_stoich[[#This Row],[uniprot]],[1]!UniprotIFO[Entry],[1]!UniprotIFO[essential?],"")</f>
        <v>#REF!</v>
      </c>
      <c r="S5299" t="e">
        <f>_xlfn.XLOOKUP(PROTEIN_stoich[[#This Row],[sequence]],[2]!Table1[sequence_without_asterisks],[2]!Table1[protein_stoich seq matches],"")</f>
        <v>#REF!</v>
      </c>
      <c r="T5299" t="e">
        <f>_xlfn.XLOOKUP(PROTEIN_stoich[[#This Row],[uniprot]],[1]!UniprotIFO[Entry],[1]!UniprotIFO[protein_id in GSM model format],"")</f>
        <v>#REF!</v>
      </c>
    </row>
    <row r="5300" spans="1:20" x14ac:dyDescent="0.2">
      <c r="A53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A0A0K3CCC0</v>
      </c>
      <c r="B5300" t="s">
        <v>10628</v>
      </c>
      <c r="C5300" t="s">
        <v>10628</v>
      </c>
      <c r="D5300" t="s">
        <v>10628</v>
      </c>
      <c r="E5300" t="s">
        <v>4877</v>
      </c>
      <c r="G53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0" t="s">
        <v>4878</v>
      </c>
      <c r="I5300" s="25" cm="1">
        <f t="array" ref="I5300">SUMPRODUCT((LEN(PROTEIN_stoich[[#This Row],[sequence]])-LEN(SUBSTITUTE(PROTEIN_stoich[[#This Row],[sequence]],{"A";"C";"D";"E";"F";"G";"H";"I";"K";"L";"M";"N";"P";"Q";"R";"S";"T";"V";"W";"Y"},""))),{72.08;104.14;115.08;129.11;148.17;58.05;138.14;114.16;130.18;114.16;132.2;115.1;98.12;129.13;158.19;88.08;102.1;100.13;187.21;164.17})/1000</f>
        <v>37.483809999999998</v>
      </c>
      <c r="J5300" t="s">
        <v>12156</v>
      </c>
      <c r="K5300" s="4" t="s">
        <v>4880</v>
      </c>
      <c r="M5300">
        <f>LEN(SUBSTITUTE(PROTEIN_stoich[[#This Row],[sequence]],"*",""))</f>
        <v>325</v>
      </c>
      <c r="O5300" t="s">
        <v>16</v>
      </c>
      <c r="P5300" t="str">
        <f>_xlfn.LET(_xlpm.id,PROTEIN_stoich[[#This Row],[uniprot]],HYPERLINK("https://www.uniprot.org/uniprotkb/"&amp;_xlpm.id&amp;"/entry",_xlpm.id))</f>
        <v>A0A0K3CCC0</v>
      </c>
      <c r="Q5300" t="e">
        <f>_xlfn.XLOOKUP(PROTEIN_stoich[[#This Row],[uniprot]],[1]!UniprotIFO[Entry],[1]!UniprotIFO[Gene Ontology IDs],"")</f>
        <v>#REF!</v>
      </c>
      <c r="R5300" t="e">
        <f>_xlfn.XLOOKUP(PROTEIN_stoich[[#This Row],[uniprot]],[1]!UniprotIFO[Entry],[1]!UniprotIFO[essential?],"")</f>
        <v>#REF!</v>
      </c>
      <c r="S5300" t="e">
        <f>_xlfn.XLOOKUP(PROTEIN_stoich[[#This Row],[sequence]],[2]!Table1[sequence_without_asterisks],[2]!Table1[protein_stoich seq matches],"")</f>
        <v>#REF!</v>
      </c>
      <c r="T5300" t="e">
        <f>_xlfn.XLOOKUP(PROTEIN_stoich[[#This Row],[uniprot]],[1]!UniprotIFO[Entry],[1]!UniprotIFO[protein_id in GSM model format],"")</f>
        <v>#REF!</v>
      </c>
    </row>
    <row r="5301" spans="1:20" x14ac:dyDescent="0.2">
      <c r="A53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RT13405</v>
      </c>
      <c r="B5301" t="s">
        <v>16837</v>
      </c>
      <c r="C5301" t="s">
        <v>16837</v>
      </c>
      <c r="D5301" t="s">
        <v>11303</v>
      </c>
      <c r="E5301" t="s">
        <v>4877</v>
      </c>
      <c r="G53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1" t="s">
        <v>4878</v>
      </c>
      <c r="I5301" s="25" cm="1">
        <f t="array" ref="I5301">SUMPRODUCT((LEN(PROTEIN_stoich[[#This Row],[sequence]])-LEN(SUBSTITUTE(PROTEIN_stoich[[#This Row],[sequence]],{"A";"C";"D";"E";"F";"G";"H";"I";"K";"L";"M";"N";"P";"Q";"R";"S";"T";"V";"W";"Y"},""))),{72.08;104.14;115.08;129.11;148.17;58.05;138.14;114.16;130.18;114.16;132.2;115.1;98.12;129.13;158.19;88.08;102.1;100.13;187.21;164.17})/1000</f>
        <v>38.387219999999999</v>
      </c>
      <c r="J5301" t="s">
        <v>12828</v>
      </c>
      <c r="K5301" s="4" t="s">
        <v>4880</v>
      </c>
      <c r="M5301">
        <f>LEN(SUBSTITUTE(PROTEIN_stoich[[#This Row],[sequence]],"*",""))</f>
        <v>351</v>
      </c>
      <c r="O5301" t="s">
        <v>16</v>
      </c>
      <c r="P5301" t="str">
        <f>_xlfn.LET(_xlpm.id,PROTEIN_stoich[[#This Row],[uniprot]],HYPERLINK("https://www.uniprot.org/uniprotkb/"&amp;_xlpm.id&amp;"/entry",_xlpm.id))</f>
        <v>A0A0K3CCB8</v>
      </c>
      <c r="Q5301" t="e">
        <f>_xlfn.XLOOKUP(PROTEIN_stoich[[#This Row],[uniprot]],[1]!UniprotIFO[Entry],[1]!UniprotIFO[Gene Ontology IDs],"")</f>
        <v>#REF!</v>
      </c>
      <c r="R5301" t="e">
        <f>_xlfn.XLOOKUP(PROTEIN_stoich[[#This Row],[uniprot]],[1]!UniprotIFO[Entry],[1]!UniprotIFO[essential?],"")</f>
        <v>#REF!</v>
      </c>
      <c r="S5301" t="e">
        <f>_xlfn.XLOOKUP(PROTEIN_stoich[[#This Row],[sequence]],[2]!Table1[sequence_without_asterisks],[2]!Table1[protein_stoich seq matches],"")</f>
        <v>#REF!</v>
      </c>
      <c r="T5301" t="e">
        <f>_xlfn.XLOOKUP(PROTEIN_stoich[[#This Row],[uniprot]],[1]!UniprotIFO[Entry],[1]!UniprotIFO[protein_id in GSM model format],"")</f>
        <v>#REF!</v>
      </c>
    </row>
    <row r="5302" spans="1:20" x14ac:dyDescent="0.2">
      <c r="A53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RT14641</v>
      </c>
      <c r="B5302" t="s">
        <v>16898</v>
      </c>
      <c r="C5302" t="s">
        <v>16898</v>
      </c>
      <c r="D5302" t="s">
        <v>11370</v>
      </c>
      <c r="E5302" t="s">
        <v>4877</v>
      </c>
      <c r="G53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2" t="s">
        <v>4878</v>
      </c>
      <c r="I5302" s="25" cm="1">
        <f t="array" ref="I5302">SUMPRODUCT((LEN(PROTEIN_stoich[[#This Row],[sequence]])-LEN(SUBSTITUTE(PROTEIN_stoich[[#This Row],[sequence]],{"A";"C";"D";"E";"F";"G";"H";"I";"K";"L";"M";"N";"P";"Q";"R";"S";"T";"V";"W";"Y"},""))),{72.08;104.14;115.08;129.11;148.17;58.05;138.14;114.16;130.18;114.16;132.2;115.1;98.12;129.13;158.19;88.08;102.1;100.13;187.21;164.17})/1000</f>
        <v>37.220259999999996</v>
      </c>
      <c r="J5302" t="s">
        <v>12895</v>
      </c>
      <c r="K5302" s="4" t="s">
        <v>4880</v>
      </c>
      <c r="M5302">
        <f>LEN(SUBSTITUTE(PROTEIN_stoich[[#This Row],[sequence]],"*",""))</f>
        <v>335</v>
      </c>
      <c r="O5302" t="s">
        <v>16</v>
      </c>
      <c r="P5302" t="str">
        <f>_xlfn.LET(_xlpm.id,PROTEIN_stoich[[#This Row],[uniprot]],HYPERLINK("https://www.uniprot.org/uniprotkb/"&amp;_xlpm.id&amp;"/entry",_xlpm.id))</f>
        <v>A0A0K3CCA5</v>
      </c>
      <c r="Q5302" t="e">
        <f>_xlfn.XLOOKUP(PROTEIN_stoich[[#This Row],[uniprot]],[1]!UniprotIFO[Entry],[1]!UniprotIFO[Gene Ontology IDs],"")</f>
        <v>#REF!</v>
      </c>
      <c r="R5302" t="e">
        <f>_xlfn.XLOOKUP(PROTEIN_stoich[[#This Row],[uniprot]],[1]!UniprotIFO[Entry],[1]!UniprotIFO[essential?],"")</f>
        <v>#REF!</v>
      </c>
      <c r="S5302" t="e">
        <f>_xlfn.XLOOKUP(PROTEIN_stoich[[#This Row],[sequence]],[2]!Table1[sequence_without_asterisks],[2]!Table1[protein_stoich seq matches],"")</f>
        <v>#REF!</v>
      </c>
      <c r="T5302" t="e">
        <f>_xlfn.XLOOKUP(PROTEIN_stoich[[#This Row],[uniprot]],[1]!UniprotIFO[Entry],[1]!UniprotIFO[protein_id in GSM model format],"")</f>
        <v>#REF!</v>
      </c>
    </row>
    <row r="5303" spans="1:20" x14ac:dyDescent="0.2">
      <c r="A53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RT13387</v>
      </c>
      <c r="B5303" t="s">
        <v>16599</v>
      </c>
      <c r="C5303" t="s">
        <v>16599</v>
      </c>
      <c r="D5303" t="s">
        <v>10766</v>
      </c>
      <c r="E5303" t="s">
        <v>4877</v>
      </c>
      <c r="G53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3" t="s">
        <v>4878</v>
      </c>
      <c r="I5303" s="25" cm="1">
        <f t="array" ref="I5303">SUMPRODUCT((LEN(PROTEIN_stoich[[#This Row],[sequence]])-LEN(SUBSTITUTE(PROTEIN_stoich[[#This Row],[sequence]],{"A";"C";"D";"E";"F";"G";"H";"I";"K";"L";"M";"N";"P";"Q";"R";"S";"T";"V";"W";"Y"},""))),{72.08;104.14;115.08;129.11;148.17;58.05;138.14;114.16;130.18;114.16;132.2;115.1;98.12;129.13;158.19;88.08;102.1;100.13;187.21;164.17})/1000</f>
        <v>92.318489999999997</v>
      </c>
      <c r="J5303" t="s">
        <v>12294</v>
      </c>
      <c r="K5303" s="4" t="s">
        <v>4880</v>
      </c>
      <c r="M5303">
        <f>LEN(SUBSTITUTE(PROTEIN_stoich[[#This Row],[sequence]],"*",""))</f>
        <v>876</v>
      </c>
      <c r="O5303" t="s">
        <v>16</v>
      </c>
      <c r="P5303" t="str">
        <f>_xlfn.LET(_xlpm.id,PROTEIN_stoich[[#This Row],[uniprot]],HYPERLINK("https://www.uniprot.org/uniprotkb/"&amp;_xlpm.id&amp;"/entry",_xlpm.id))</f>
        <v>A0A0K3CCA3</v>
      </c>
      <c r="Q5303" t="e">
        <f>_xlfn.XLOOKUP(PROTEIN_stoich[[#This Row],[uniprot]],[1]!UniprotIFO[Entry],[1]!UniprotIFO[Gene Ontology IDs],"")</f>
        <v>#REF!</v>
      </c>
      <c r="R5303" t="e">
        <f>_xlfn.XLOOKUP(PROTEIN_stoich[[#This Row],[uniprot]],[1]!UniprotIFO[Entry],[1]!UniprotIFO[essential?],"")</f>
        <v>#REF!</v>
      </c>
      <c r="S5303" t="e">
        <f>_xlfn.XLOOKUP(PROTEIN_stoich[[#This Row],[sequence]],[2]!Table1[sequence_without_asterisks],[2]!Table1[protein_stoich seq matches],"")</f>
        <v>#REF!</v>
      </c>
      <c r="T5303" t="e">
        <f>_xlfn.XLOOKUP(PROTEIN_stoich[[#This Row],[uniprot]],[1]!UniprotIFO[Entry],[1]!UniprotIFO[protein_id in GSM model format],"")</f>
        <v>#REF!</v>
      </c>
    </row>
    <row r="5304" spans="1:20" x14ac:dyDescent="0.2">
      <c r="A53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A0A0K3CCA0</v>
      </c>
      <c r="B5304" t="s">
        <v>11036</v>
      </c>
      <c r="C5304" t="s">
        <v>11036</v>
      </c>
      <c r="D5304" t="s">
        <v>11036</v>
      </c>
      <c r="E5304" t="s">
        <v>4877</v>
      </c>
      <c r="G53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4" t="s">
        <v>4878</v>
      </c>
      <c r="I5304" s="25" cm="1">
        <f t="array" ref="I5304">SUMPRODUCT((LEN(PROTEIN_stoich[[#This Row],[sequence]])-LEN(SUBSTITUTE(PROTEIN_stoich[[#This Row],[sequence]],{"A";"C";"D";"E";"F";"G";"H";"I";"K";"L";"M";"N";"P";"Q";"R";"S";"T";"V";"W";"Y"},""))),{72.08;104.14;115.08;129.11;148.17;58.05;138.14;114.16;130.18;114.16;132.2;115.1;98.12;129.13;158.19;88.08;102.1;100.13;187.21;164.17})/1000</f>
        <v>18.151219999999995</v>
      </c>
      <c r="J5304" t="s">
        <v>12562</v>
      </c>
      <c r="K5304" s="4" t="s">
        <v>4880</v>
      </c>
      <c r="M5304">
        <f>LEN(SUBSTITUTE(PROTEIN_stoich[[#This Row],[sequence]],"*",""))</f>
        <v>168</v>
      </c>
      <c r="O5304" t="s">
        <v>16</v>
      </c>
      <c r="P5304" t="str">
        <f>_xlfn.LET(_xlpm.id,PROTEIN_stoich[[#This Row],[uniprot]],HYPERLINK("https://www.uniprot.org/uniprotkb/"&amp;_xlpm.id&amp;"/entry",_xlpm.id))</f>
        <v>A0A0K3CCA0</v>
      </c>
      <c r="Q5304" t="e">
        <f>_xlfn.XLOOKUP(PROTEIN_stoich[[#This Row],[uniprot]],[1]!UniprotIFO[Entry],[1]!UniprotIFO[Gene Ontology IDs],"")</f>
        <v>#REF!</v>
      </c>
      <c r="R5304" t="e">
        <f>_xlfn.XLOOKUP(PROTEIN_stoich[[#This Row],[uniprot]],[1]!UniprotIFO[Entry],[1]!UniprotIFO[essential?],"")</f>
        <v>#REF!</v>
      </c>
      <c r="S5304" t="e">
        <f>_xlfn.XLOOKUP(PROTEIN_stoich[[#This Row],[sequence]],[2]!Table1[sequence_without_asterisks],[2]!Table1[protein_stoich seq matches],"")</f>
        <v>#REF!</v>
      </c>
      <c r="T5304" t="e">
        <f>_xlfn.XLOOKUP(PROTEIN_stoich[[#This Row],[uniprot]],[1]!UniprotIFO[Entry],[1]!UniprotIFO[protein_id in GSM model format],"")</f>
        <v>#REF!</v>
      </c>
    </row>
    <row r="5305" spans="1:20" x14ac:dyDescent="0.2">
      <c r="A53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RT13376</v>
      </c>
      <c r="B5305" t="s">
        <v>16464</v>
      </c>
      <c r="C5305" t="s">
        <v>16464</v>
      </c>
      <c r="D5305" t="s">
        <v>10616</v>
      </c>
      <c r="E5305" t="s">
        <v>4877</v>
      </c>
      <c r="G53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5" t="s">
        <v>4878</v>
      </c>
      <c r="I5305" s="25" cm="1">
        <f t="array" ref="I5305">SUMPRODUCT((LEN(PROTEIN_stoich[[#This Row],[sequence]])-LEN(SUBSTITUTE(PROTEIN_stoich[[#This Row],[sequence]],{"A";"C";"D";"E";"F";"G";"H";"I";"K";"L";"M";"N";"P";"Q";"R";"S";"T";"V";"W";"Y"},""))),{72.08;104.14;115.08;129.11;148.17;58.05;138.14;114.16;130.18;114.16;132.2;115.1;98.12;129.13;158.19;88.08;102.1;100.13;187.21;164.17})/1000</f>
        <v>23.893850000000008</v>
      </c>
      <c r="J5305" t="s">
        <v>12144</v>
      </c>
      <c r="K5305" s="4" t="s">
        <v>4880</v>
      </c>
      <c r="M5305">
        <f>LEN(SUBSTITUTE(PROTEIN_stoich[[#This Row],[sequence]],"*",""))</f>
        <v>217</v>
      </c>
      <c r="O5305" t="s">
        <v>16</v>
      </c>
      <c r="P5305" t="str">
        <f>_xlfn.LET(_xlpm.id,PROTEIN_stoich[[#This Row],[uniprot]],HYPERLINK("https://www.uniprot.org/uniprotkb/"&amp;_xlpm.id&amp;"/entry",_xlpm.id))</f>
        <v>A0A0K3CC95</v>
      </c>
      <c r="Q5305" t="e">
        <f>_xlfn.XLOOKUP(PROTEIN_stoich[[#This Row],[uniprot]],[1]!UniprotIFO[Entry],[1]!UniprotIFO[Gene Ontology IDs],"")</f>
        <v>#REF!</v>
      </c>
      <c r="R5305" t="e">
        <f>_xlfn.XLOOKUP(PROTEIN_stoich[[#This Row],[uniprot]],[1]!UniprotIFO[Entry],[1]!UniprotIFO[essential?],"")</f>
        <v>#REF!</v>
      </c>
      <c r="S5305" t="e">
        <f>_xlfn.XLOOKUP(PROTEIN_stoich[[#This Row],[sequence]],[2]!Table1[sequence_without_asterisks],[2]!Table1[protein_stoich seq matches],"")</f>
        <v>#REF!</v>
      </c>
      <c r="T5305" t="e">
        <f>_xlfn.XLOOKUP(PROTEIN_stoich[[#This Row],[uniprot]],[1]!UniprotIFO[Entry],[1]!UniprotIFO[protein_id in GSM model format],"")</f>
        <v>#REF!</v>
      </c>
    </row>
    <row r="5306" spans="1:20" x14ac:dyDescent="0.2">
      <c r="A53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RT14624</v>
      </c>
      <c r="B5306" t="s">
        <v>17050</v>
      </c>
      <c r="C5306" t="s">
        <v>17050</v>
      </c>
      <c r="D5306" t="s">
        <v>11741</v>
      </c>
      <c r="E5306" t="s">
        <v>4877</v>
      </c>
      <c r="G53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6" t="s">
        <v>4878</v>
      </c>
      <c r="I5306" s="25" cm="1">
        <f t="array" ref="I5306">SUMPRODUCT((LEN(PROTEIN_stoich[[#This Row],[sequence]])-LEN(SUBSTITUTE(PROTEIN_stoich[[#This Row],[sequence]],{"A";"C";"D";"E";"F";"G";"H";"I";"K";"L";"M";"N";"P";"Q";"R";"S";"T";"V";"W";"Y"},""))),{72.08;104.14;115.08;129.11;148.17;58.05;138.14;114.16;130.18;114.16;132.2;115.1;98.12;129.13;158.19;88.08;102.1;100.13;187.21;164.17})/1000</f>
        <v>16.961299999999998</v>
      </c>
      <c r="J5306" t="s">
        <v>13266</v>
      </c>
      <c r="K5306" s="4" t="s">
        <v>4880</v>
      </c>
      <c r="M5306">
        <f>LEN(SUBSTITUTE(PROTEIN_stoich[[#This Row],[sequence]],"*",""))</f>
        <v>150</v>
      </c>
      <c r="O5306" t="s">
        <v>16</v>
      </c>
      <c r="P5306" t="str">
        <f>_xlfn.LET(_xlpm.id,PROTEIN_stoich[[#This Row],[uniprot]],HYPERLINK("https://www.uniprot.org/uniprotkb/"&amp;_xlpm.id&amp;"/entry",_xlpm.id))</f>
        <v>A0A0K3CC94</v>
      </c>
      <c r="Q5306" t="e">
        <f>_xlfn.XLOOKUP(PROTEIN_stoich[[#This Row],[uniprot]],[1]!UniprotIFO[Entry],[1]!UniprotIFO[Gene Ontology IDs],"")</f>
        <v>#REF!</v>
      </c>
      <c r="R5306" t="e">
        <f>_xlfn.XLOOKUP(PROTEIN_stoich[[#This Row],[uniprot]],[1]!UniprotIFO[Entry],[1]!UniprotIFO[essential?],"")</f>
        <v>#REF!</v>
      </c>
      <c r="S5306" t="e">
        <f>_xlfn.XLOOKUP(PROTEIN_stoich[[#This Row],[sequence]],[2]!Table1[sequence_without_asterisks],[2]!Table1[protein_stoich seq matches],"")</f>
        <v>#REF!</v>
      </c>
      <c r="T5306" t="e">
        <f>_xlfn.XLOOKUP(PROTEIN_stoich[[#This Row],[uniprot]],[1]!UniprotIFO[Entry],[1]!UniprotIFO[protein_id in GSM model format],"")</f>
        <v>#REF!</v>
      </c>
    </row>
    <row r="5307" spans="1:20" x14ac:dyDescent="0.2">
      <c r="A53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A0A0K3CC93</v>
      </c>
      <c r="B5307" t="s">
        <v>10894</v>
      </c>
      <c r="C5307" t="s">
        <v>10894</v>
      </c>
      <c r="D5307" t="s">
        <v>10894</v>
      </c>
      <c r="E5307" t="s">
        <v>4877</v>
      </c>
      <c r="G53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7" t="s">
        <v>4878</v>
      </c>
      <c r="I5307" s="25" cm="1">
        <f t="array" ref="I5307">SUMPRODUCT((LEN(PROTEIN_stoich[[#This Row],[sequence]])-LEN(SUBSTITUTE(PROTEIN_stoich[[#This Row],[sequence]],{"A";"C";"D";"E";"F";"G";"H";"I";"K";"L";"M";"N";"P";"Q";"R";"S";"T";"V";"W";"Y"},""))),{72.08;104.14;115.08;129.11;148.17;58.05;138.14;114.16;130.18;114.16;132.2;115.1;98.12;129.13;158.19;88.08;102.1;100.13;187.21;164.17})/1000</f>
        <v>38.887480000000004</v>
      </c>
      <c r="J5307" t="s">
        <v>12421</v>
      </c>
      <c r="K5307" s="4" t="s">
        <v>4880</v>
      </c>
      <c r="M5307">
        <f>LEN(SUBSTITUTE(PROTEIN_stoich[[#This Row],[sequence]],"*",""))</f>
        <v>367</v>
      </c>
      <c r="O5307" t="s">
        <v>16</v>
      </c>
      <c r="P5307" t="str">
        <f>_xlfn.LET(_xlpm.id,PROTEIN_stoich[[#This Row],[uniprot]],HYPERLINK("https://www.uniprot.org/uniprotkb/"&amp;_xlpm.id&amp;"/entry",_xlpm.id))</f>
        <v>A0A0K3CC93</v>
      </c>
      <c r="Q5307" t="e">
        <f>_xlfn.XLOOKUP(PROTEIN_stoich[[#This Row],[uniprot]],[1]!UniprotIFO[Entry],[1]!UniprotIFO[Gene Ontology IDs],"")</f>
        <v>#REF!</v>
      </c>
      <c r="R5307" t="e">
        <f>_xlfn.XLOOKUP(PROTEIN_stoich[[#This Row],[uniprot]],[1]!UniprotIFO[Entry],[1]!UniprotIFO[essential?],"")</f>
        <v>#REF!</v>
      </c>
      <c r="S5307" t="e">
        <f>_xlfn.XLOOKUP(PROTEIN_stoich[[#This Row],[sequence]],[2]!Table1[sequence_without_asterisks],[2]!Table1[protein_stoich seq matches],"")</f>
        <v>#REF!</v>
      </c>
      <c r="T5307" t="e">
        <f>_xlfn.XLOOKUP(PROTEIN_stoich[[#This Row],[uniprot]],[1]!UniprotIFO[Entry],[1]!UniprotIFO[protein_id in GSM model format],"")</f>
        <v>#REF!</v>
      </c>
    </row>
    <row r="5308" spans="1:20" x14ac:dyDescent="0.2">
      <c r="A53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A0A0K3CC89</v>
      </c>
      <c r="B5308" t="s">
        <v>11715</v>
      </c>
      <c r="C5308" t="s">
        <v>11715</v>
      </c>
      <c r="D5308" t="s">
        <v>11715</v>
      </c>
      <c r="E5308" t="s">
        <v>4877</v>
      </c>
      <c r="G53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8" t="s">
        <v>4878</v>
      </c>
      <c r="I5308" s="25" cm="1">
        <f t="array" ref="I5308">SUMPRODUCT((LEN(PROTEIN_stoich[[#This Row],[sequence]])-LEN(SUBSTITUTE(PROTEIN_stoich[[#This Row],[sequence]],{"A";"C";"D";"E";"F";"G";"H";"I";"K";"L";"M";"N";"P";"Q";"R";"S";"T";"V";"W";"Y"},""))),{72.08;104.14;115.08;129.11;148.17;58.05;138.14;114.16;130.18;114.16;132.2;115.1;98.12;129.13;158.19;88.08;102.1;100.13;187.21;164.17})/1000</f>
        <v>84.960870000000014</v>
      </c>
      <c r="J5308" t="s">
        <v>13240</v>
      </c>
      <c r="K5308" s="4" t="s">
        <v>4880</v>
      </c>
      <c r="M5308">
        <f>LEN(SUBSTITUTE(PROTEIN_stoich[[#This Row],[sequence]],"*",""))</f>
        <v>813</v>
      </c>
      <c r="O5308" t="s">
        <v>16</v>
      </c>
      <c r="P5308" t="str">
        <f>_xlfn.LET(_xlpm.id,PROTEIN_stoich[[#This Row],[uniprot]],HYPERLINK("https://www.uniprot.org/uniprotkb/"&amp;_xlpm.id&amp;"/entry",_xlpm.id))</f>
        <v>A0A0K3CC89</v>
      </c>
      <c r="Q5308" t="e">
        <f>_xlfn.XLOOKUP(PROTEIN_stoich[[#This Row],[uniprot]],[1]!UniprotIFO[Entry],[1]!UniprotIFO[Gene Ontology IDs],"")</f>
        <v>#REF!</v>
      </c>
      <c r="R5308" t="e">
        <f>_xlfn.XLOOKUP(PROTEIN_stoich[[#This Row],[uniprot]],[1]!UniprotIFO[Entry],[1]!UniprotIFO[essential?],"")</f>
        <v>#REF!</v>
      </c>
      <c r="S5308" t="e">
        <f>_xlfn.XLOOKUP(PROTEIN_stoich[[#This Row],[sequence]],[2]!Table1[sequence_without_asterisks],[2]!Table1[protein_stoich seq matches],"")</f>
        <v>#REF!</v>
      </c>
      <c r="T5308" t="e">
        <f>_xlfn.XLOOKUP(PROTEIN_stoich[[#This Row],[uniprot]],[1]!UniprotIFO[Entry],[1]!UniprotIFO[protein_id in GSM model format],"")</f>
        <v>#REF!</v>
      </c>
    </row>
    <row r="5309" spans="1:20" x14ac:dyDescent="0.2">
      <c r="A53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A0A0K3CC88</v>
      </c>
      <c r="B5309" t="s">
        <v>11212</v>
      </c>
      <c r="C5309" t="s">
        <v>11212</v>
      </c>
      <c r="D5309" t="s">
        <v>11212</v>
      </c>
      <c r="E5309" t="s">
        <v>4877</v>
      </c>
      <c r="G53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09" t="s">
        <v>4878</v>
      </c>
      <c r="I5309" s="25" cm="1">
        <f t="array" ref="I5309">SUMPRODUCT((LEN(PROTEIN_stoich[[#This Row],[sequence]])-LEN(SUBSTITUTE(PROTEIN_stoich[[#This Row],[sequence]],{"A";"C";"D";"E";"F";"G";"H";"I";"K";"L";"M";"N";"P";"Q";"R";"S";"T";"V";"W";"Y"},""))),{72.08;104.14;115.08;129.11;148.17;58.05;138.14;114.16;130.18;114.16;132.2;115.1;98.12;129.13;158.19;88.08;102.1;100.13;187.21;164.17})/1000</f>
        <v>102.40410999999999</v>
      </c>
      <c r="J5309" t="s">
        <v>12737</v>
      </c>
      <c r="K5309" s="4" t="s">
        <v>4880</v>
      </c>
      <c r="M5309">
        <f>LEN(SUBSTITUTE(PROTEIN_stoich[[#This Row],[sequence]],"*",""))</f>
        <v>959</v>
      </c>
      <c r="O5309" t="s">
        <v>16</v>
      </c>
      <c r="P5309" t="str">
        <f>_xlfn.LET(_xlpm.id,PROTEIN_stoich[[#This Row],[uniprot]],HYPERLINK("https://www.uniprot.org/uniprotkb/"&amp;_xlpm.id&amp;"/entry",_xlpm.id))</f>
        <v>A0A0K3CC88</v>
      </c>
      <c r="Q5309" t="e">
        <f>_xlfn.XLOOKUP(PROTEIN_stoich[[#This Row],[uniprot]],[1]!UniprotIFO[Entry],[1]!UniprotIFO[Gene Ontology IDs],"")</f>
        <v>#REF!</v>
      </c>
      <c r="R5309" t="e">
        <f>_xlfn.XLOOKUP(PROTEIN_stoich[[#This Row],[uniprot]],[1]!UniprotIFO[Entry],[1]!UniprotIFO[essential?],"")</f>
        <v>#REF!</v>
      </c>
      <c r="S5309" t="e">
        <f>_xlfn.XLOOKUP(PROTEIN_stoich[[#This Row],[sequence]],[2]!Table1[sequence_without_asterisks],[2]!Table1[protein_stoich seq matches],"")</f>
        <v>#REF!</v>
      </c>
      <c r="T5309" t="e">
        <f>_xlfn.XLOOKUP(PROTEIN_stoich[[#This Row],[uniprot]],[1]!UniprotIFO[Entry],[1]!UniprotIFO[protein_id in GSM model format],"")</f>
        <v>#REF!</v>
      </c>
    </row>
    <row r="5310" spans="1:20" x14ac:dyDescent="0.2">
      <c r="A53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RT14614</v>
      </c>
      <c r="B5310" t="s">
        <v>17144</v>
      </c>
      <c r="C5310" t="s">
        <v>17144</v>
      </c>
      <c r="D5310" t="s">
        <v>12070</v>
      </c>
      <c r="E5310" t="s">
        <v>4877</v>
      </c>
      <c r="G53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0" t="s">
        <v>4878</v>
      </c>
      <c r="I5310" s="25" cm="1">
        <f t="array" ref="I5310">SUMPRODUCT((LEN(PROTEIN_stoich[[#This Row],[sequence]])-LEN(SUBSTITUTE(PROTEIN_stoich[[#This Row],[sequence]],{"A";"C";"D";"E";"F";"G";"H";"I";"K";"L";"M";"N";"P";"Q";"R";"S";"T";"V";"W";"Y"},""))),{72.08;104.14;115.08;129.11;148.17;58.05;138.14;114.16;130.18;114.16;132.2;115.1;98.12;129.13;158.19;88.08;102.1;100.13;187.21;164.17})/1000</f>
        <v>70.534179999999992</v>
      </c>
      <c r="J5310" t="s">
        <v>13592</v>
      </c>
      <c r="K5310" s="4" t="s">
        <v>4880</v>
      </c>
      <c r="M5310">
        <f>LEN(SUBSTITUTE(PROTEIN_stoich[[#This Row],[sequence]],"*",""))</f>
        <v>652</v>
      </c>
      <c r="O5310" t="s">
        <v>16</v>
      </c>
      <c r="P5310" t="str">
        <f>_xlfn.LET(_xlpm.id,PROTEIN_stoich[[#This Row],[uniprot]],HYPERLINK("https://www.uniprot.org/uniprotkb/"&amp;_xlpm.id&amp;"/entry",_xlpm.id))</f>
        <v>A0A0K3CC87</v>
      </c>
      <c r="Q5310" t="e">
        <f>_xlfn.XLOOKUP(PROTEIN_stoich[[#This Row],[uniprot]],[1]!UniprotIFO[Entry],[1]!UniprotIFO[Gene Ontology IDs],"")</f>
        <v>#REF!</v>
      </c>
      <c r="R5310" t="e">
        <f>_xlfn.XLOOKUP(PROTEIN_stoich[[#This Row],[uniprot]],[1]!UniprotIFO[Entry],[1]!UniprotIFO[essential?],"")</f>
        <v>#REF!</v>
      </c>
      <c r="S5310" t="e">
        <f>_xlfn.XLOOKUP(PROTEIN_stoich[[#This Row],[sequence]],[2]!Table1[sequence_without_asterisks],[2]!Table1[protein_stoich seq matches],"")</f>
        <v>#REF!</v>
      </c>
      <c r="T5310" t="e">
        <f>_xlfn.XLOOKUP(PROTEIN_stoich[[#This Row],[uniprot]],[1]!UniprotIFO[Entry],[1]!UniprotIFO[protein_id in GSM model format],"")</f>
        <v>#REF!</v>
      </c>
    </row>
    <row r="5311" spans="1:20" x14ac:dyDescent="0.2">
      <c r="A53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A0A0K3CC85</v>
      </c>
      <c r="B5311" t="s">
        <v>11865</v>
      </c>
      <c r="C5311" t="s">
        <v>11865</v>
      </c>
      <c r="D5311" t="s">
        <v>11865</v>
      </c>
      <c r="E5311" t="s">
        <v>4877</v>
      </c>
      <c r="G53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1" t="s">
        <v>4878</v>
      </c>
      <c r="I5311" s="25" cm="1">
        <f t="array" ref="I5311">SUMPRODUCT((LEN(PROTEIN_stoich[[#This Row],[sequence]])-LEN(SUBSTITUTE(PROTEIN_stoich[[#This Row],[sequence]],{"A";"C";"D";"E";"F";"G";"H";"I";"K";"L";"M";"N";"P";"Q";"R";"S";"T";"V";"W";"Y"},""))),{72.08;104.14;115.08;129.11;148.17;58.05;138.14;114.16;130.18;114.16;132.2;115.1;98.12;129.13;158.19;88.08;102.1;100.13;187.21;164.17})/1000</f>
        <v>28.831869999999991</v>
      </c>
      <c r="J5311" t="s">
        <v>13387</v>
      </c>
      <c r="K5311" s="4" t="s">
        <v>4880</v>
      </c>
      <c r="M5311">
        <f>LEN(SUBSTITUTE(PROTEIN_stoich[[#This Row],[sequence]],"*",""))</f>
        <v>270</v>
      </c>
      <c r="O5311" t="s">
        <v>16</v>
      </c>
      <c r="P5311" t="str">
        <f>_xlfn.LET(_xlpm.id,PROTEIN_stoich[[#This Row],[uniprot]],HYPERLINK("https://www.uniprot.org/uniprotkb/"&amp;_xlpm.id&amp;"/entry",_xlpm.id))</f>
        <v>A0A0K3CC85</v>
      </c>
      <c r="Q5311" t="e">
        <f>_xlfn.XLOOKUP(PROTEIN_stoich[[#This Row],[uniprot]],[1]!UniprotIFO[Entry],[1]!UniprotIFO[Gene Ontology IDs],"")</f>
        <v>#REF!</v>
      </c>
      <c r="R5311" t="e">
        <f>_xlfn.XLOOKUP(PROTEIN_stoich[[#This Row],[uniprot]],[1]!UniprotIFO[Entry],[1]!UniprotIFO[essential?],"")</f>
        <v>#REF!</v>
      </c>
      <c r="S5311" t="e">
        <f>_xlfn.XLOOKUP(PROTEIN_stoich[[#This Row],[sequence]],[2]!Table1[sequence_without_asterisks],[2]!Table1[protein_stoich seq matches],"")</f>
        <v>#REF!</v>
      </c>
      <c r="T5311" t="e">
        <f>_xlfn.XLOOKUP(PROTEIN_stoich[[#This Row],[uniprot]],[1]!UniprotIFO[Entry],[1]!UniprotIFO[protein_id in GSM model format],"")</f>
        <v>#REF!</v>
      </c>
    </row>
    <row r="5312" spans="1:20" x14ac:dyDescent="0.2">
      <c r="A53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A0A0K3CC84</v>
      </c>
      <c r="B5312" t="s">
        <v>11693</v>
      </c>
      <c r="C5312" t="s">
        <v>11693</v>
      </c>
      <c r="D5312" t="s">
        <v>11693</v>
      </c>
      <c r="E5312" t="s">
        <v>4877</v>
      </c>
      <c r="G53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2" t="s">
        <v>4878</v>
      </c>
      <c r="I5312" s="25" cm="1">
        <f t="array" ref="I5312">SUMPRODUCT((LEN(PROTEIN_stoich[[#This Row],[sequence]])-LEN(SUBSTITUTE(PROTEIN_stoich[[#This Row],[sequence]],{"A";"C";"D";"E";"F";"G";"H";"I";"K";"L";"M";"N";"P";"Q";"R";"S";"T";"V";"W";"Y"},""))),{72.08;104.14;115.08;129.11;148.17;58.05;138.14;114.16;130.18;114.16;132.2;115.1;98.12;129.13;158.19;88.08;102.1;100.13;187.21;164.17})/1000</f>
        <v>17.325669999999999</v>
      </c>
      <c r="J5312" t="s">
        <v>13218</v>
      </c>
      <c r="K5312" s="4" t="s">
        <v>4880</v>
      </c>
      <c r="M5312">
        <f>LEN(SUBSTITUTE(PROTEIN_stoich[[#This Row],[sequence]],"*",""))</f>
        <v>159</v>
      </c>
      <c r="O5312" t="s">
        <v>16</v>
      </c>
      <c r="P5312" t="str">
        <f>_xlfn.LET(_xlpm.id,PROTEIN_stoich[[#This Row],[uniprot]],HYPERLINK("https://www.uniprot.org/uniprotkb/"&amp;_xlpm.id&amp;"/entry",_xlpm.id))</f>
        <v>A0A0K3CC84</v>
      </c>
      <c r="Q5312" t="e">
        <f>_xlfn.XLOOKUP(PROTEIN_stoich[[#This Row],[uniprot]],[1]!UniprotIFO[Entry],[1]!UniprotIFO[Gene Ontology IDs],"")</f>
        <v>#REF!</v>
      </c>
      <c r="R5312" t="e">
        <f>_xlfn.XLOOKUP(PROTEIN_stoich[[#This Row],[uniprot]],[1]!UniprotIFO[Entry],[1]!UniprotIFO[essential?],"")</f>
        <v>#REF!</v>
      </c>
      <c r="S5312" t="e">
        <f>_xlfn.XLOOKUP(PROTEIN_stoich[[#This Row],[sequence]],[2]!Table1[sequence_without_asterisks],[2]!Table1[protein_stoich seq matches],"")</f>
        <v>#REF!</v>
      </c>
      <c r="T5312" t="e">
        <f>_xlfn.XLOOKUP(PROTEIN_stoich[[#This Row],[uniprot]],[1]!UniprotIFO[Entry],[1]!UniprotIFO[protein_id in GSM model format],"")</f>
        <v>#REF!</v>
      </c>
    </row>
    <row r="5313" spans="1:20" x14ac:dyDescent="0.2">
      <c r="A53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RT13283</v>
      </c>
      <c r="B5313" t="s">
        <v>17033</v>
      </c>
      <c r="C5313" t="s">
        <v>17033</v>
      </c>
      <c r="D5313" t="s">
        <v>11689</v>
      </c>
      <c r="E5313" t="s">
        <v>4877</v>
      </c>
      <c r="G53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3" t="s">
        <v>4878</v>
      </c>
      <c r="I5313" s="25" cm="1">
        <f t="array" ref="I5313">SUMPRODUCT((LEN(PROTEIN_stoich[[#This Row],[sequence]])-LEN(SUBSTITUTE(PROTEIN_stoich[[#This Row],[sequence]],{"A";"C";"D";"E";"F";"G";"H";"I";"K";"L";"M";"N";"P";"Q";"R";"S";"T";"V";"W";"Y"},""))),{72.08;104.14;115.08;129.11;148.17;58.05;138.14;114.16;130.18;114.16;132.2;115.1;98.12;129.13;158.19;88.08;102.1;100.13;187.21;164.17})/1000</f>
        <v>16.10285</v>
      </c>
      <c r="J5313" t="s">
        <v>13214</v>
      </c>
      <c r="K5313" s="4" t="s">
        <v>4880</v>
      </c>
      <c r="M5313">
        <f>LEN(SUBSTITUTE(PROTEIN_stoich[[#This Row],[sequence]],"*",""))</f>
        <v>142</v>
      </c>
      <c r="O5313" t="s">
        <v>16</v>
      </c>
      <c r="P5313" t="str">
        <f>_xlfn.LET(_xlpm.id,PROTEIN_stoich[[#This Row],[uniprot]],HYPERLINK("https://www.uniprot.org/uniprotkb/"&amp;_xlpm.id&amp;"/entry",_xlpm.id))</f>
        <v>A0A0K3CC77</v>
      </c>
      <c r="Q5313" t="e">
        <f>_xlfn.XLOOKUP(PROTEIN_stoich[[#This Row],[uniprot]],[1]!UniprotIFO[Entry],[1]!UniprotIFO[Gene Ontology IDs],"")</f>
        <v>#REF!</v>
      </c>
      <c r="R5313" t="e">
        <f>_xlfn.XLOOKUP(PROTEIN_stoich[[#This Row],[uniprot]],[1]!UniprotIFO[Entry],[1]!UniprotIFO[essential?],"")</f>
        <v>#REF!</v>
      </c>
      <c r="S5313" t="e">
        <f>_xlfn.XLOOKUP(PROTEIN_stoich[[#This Row],[sequence]],[2]!Table1[sequence_without_asterisks],[2]!Table1[protein_stoich seq matches],"")</f>
        <v>#REF!</v>
      </c>
      <c r="T5313" t="e">
        <f>_xlfn.XLOOKUP(PROTEIN_stoich[[#This Row],[uniprot]],[1]!UniprotIFO[Entry],[1]!UniprotIFO[protein_id in GSM model format],"")</f>
        <v>#REF!</v>
      </c>
    </row>
    <row r="5314" spans="1:20" x14ac:dyDescent="0.2">
      <c r="A53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A0A0K3CC76</v>
      </c>
      <c r="B5314" t="s">
        <v>10592</v>
      </c>
      <c r="C5314" t="s">
        <v>10592</v>
      </c>
      <c r="D5314" t="s">
        <v>10592</v>
      </c>
      <c r="E5314" t="s">
        <v>4877</v>
      </c>
      <c r="G53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4" t="s">
        <v>4878</v>
      </c>
      <c r="I5314" s="25" cm="1">
        <f t="array" ref="I5314">SUMPRODUCT((LEN(PROTEIN_stoich[[#This Row],[sequence]])-LEN(SUBSTITUTE(PROTEIN_stoich[[#This Row],[sequence]],{"A";"C";"D";"E";"F";"G";"H";"I";"K";"L";"M";"N";"P";"Q";"R";"S";"T";"V";"W";"Y"},""))),{72.08;104.14;115.08;129.11;148.17;58.05;138.14;114.16;130.18;114.16;132.2;115.1;98.12;129.13;158.19;88.08;102.1;100.13;187.21;164.17})/1000</f>
        <v>45.658999999999999</v>
      </c>
      <c r="J5314" t="s">
        <v>12120</v>
      </c>
      <c r="K5314" s="4" t="s">
        <v>4880</v>
      </c>
      <c r="M5314">
        <f>LEN(SUBSTITUTE(PROTEIN_stoich[[#This Row],[sequence]],"*",""))</f>
        <v>433</v>
      </c>
      <c r="O5314" t="s">
        <v>16</v>
      </c>
      <c r="P5314" t="str">
        <f>_xlfn.LET(_xlpm.id,PROTEIN_stoich[[#This Row],[uniprot]],HYPERLINK("https://www.uniprot.org/uniprotkb/"&amp;_xlpm.id&amp;"/entry",_xlpm.id))</f>
        <v>A0A0K3CC76</v>
      </c>
      <c r="Q5314" t="e">
        <f>_xlfn.XLOOKUP(PROTEIN_stoich[[#This Row],[uniprot]],[1]!UniprotIFO[Entry],[1]!UniprotIFO[Gene Ontology IDs],"")</f>
        <v>#REF!</v>
      </c>
      <c r="R5314" t="e">
        <f>_xlfn.XLOOKUP(PROTEIN_stoich[[#This Row],[uniprot]],[1]!UniprotIFO[Entry],[1]!UniprotIFO[essential?],"")</f>
        <v>#REF!</v>
      </c>
      <c r="S5314" t="e">
        <f>_xlfn.XLOOKUP(PROTEIN_stoich[[#This Row],[sequence]],[2]!Table1[sequence_without_asterisks],[2]!Table1[protein_stoich seq matches],"")</f>
        <v>#REF!</v>
      </c>
      <c r="T5314" t="e">
        <f>_xlfn.XLOOKUP(PROTEIN_stoich[[#This Row],[uniprot]],[1]!UniprotIFO[Entry],[1]!UniprotIFO[protein_id in GSM model format],"")</f>
        <v>#REF!</v>
      </c>
    </row>
    <row r="5315" spans="1:20" x14ac:dyDescent="0.2">
      <c r="A53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RT13277</v>
      </c>
      <c r="B5315" t="s">
        <v>16526</v>
      </c>
      <c r="C5315" t="s">
        <v>16526</v>
      </c>
      <c r="D5315" t="s">
        <v>10693</v>
      </c>
      <c r="E5315" t="s">
        <v>4877</v>
      </c>
      <c r="G53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5" t="s">
        <v>4878</v>
      </c>
      <c r="I5315" s="25" cm="1">
        <f t="array" ref="I5315">SUMPRODUCT((LEN(PROTEIN_stoich[[#This Row],[sequence]])-LEN(SUBSTITUTE(PROTEIN_stoich[[#This Row],[sequence]],{"A";"C";"D";"E";"F";"G";"H";"I";"K";"L";"M";"N";"P";"Q";"R";"S";"T";"V";"W";"Y"},""))),{72.08;104.14;115.08;129.11;148.17;58.05;138.14;114.16;130.18;114.16;132.2;115.1;98.12;129.13;158.19;88.08;102.1;100.13;187.21;164.17})/1000</f>
        <v>65.604349999999997</v>
      </c>
      <c r="J5315" t="s">
        <v>12221</v>
      </c>
      <c r="K5315" s="4" t="s">
        <v>4880</v>
      </c>
      <c r="M5315">
        <f>LEN(SUBSTITUTE(PROTEIN_stoich[[#This Row],[sequence]],"*",""))</f>
        <v>643</v>
      </c>
      <c r="O5315" t="s">
        <v>16</v>
      </c>
      <c r="P5315" t="str">
        <f>_xlfn.LET(_xlpm.id,PROTEIN_stoich[[#This Row],[uniprot]],HYPERLINK("https://www.uniprot.org/uniprotkb/"&amp;_xlpm.id&amp;"/entry",_xlpm.id))</f>
        <v>A0A0K3CC73</v>
      </c>
      <c r="Q5315" t="e">
        <f>_xlfn.XLOOKUP(PROTEIN_stoich[[#This Row],[uniprot]],[1]!UniprotIFO[Entry],[1]!UniprotIFO[Gene Ontology IDs],"")</f>
        <v>#REF!</v>
      </c>
      <c r="R5315" t="e">
        <f>_xlfn.XLOOKUP(PROTEIN_stoich[[#This Row],[uniprot]],[1]!UniprotIFO[Entry],[1]!UniprotIFO[essential?],"")</f>
        <v>#REF!</v>
      </c>
      <c r="S5315" t="e">
        <f>_xlfn.XLOOKUP(PROTEIN_stoich[[#This Row],[sequence]],[2]!Table1[sequence_without_asterisks],[2]!Table1[protein_stoich seq matches],"")</f>
        <v>#REF!</v>
      </c>
      <c r="T5315" t="e">
        <f>_xlfn.XLOOKUP(PROTEIN_stoich[[#This Row],[uniprot]],[1]!UniprotIFO[Entry],[1]!UniprotIFO[protein_id in GSM model format],"")</f>
        <v>#REF!</v>
      </c>
    </row>
    <row r="5316" spans="1:20" x14ac:dyDescent="0.2">
      <c r="A53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RT13658</v>
      </c>
      <c r="B5316" t="s">
        <v>16970</v>
      </c>
      <c r="C5316" t="s">
        <v>16970</v>
      </c>
      <c r="D5316" t="s">
        <v>11562</v>
      </c>
      <c r="E5316" t="s">
        <v>4877</v>
      </c>
      <c r="G53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6" t="s">
        <v>4878</v>
      </c>
      <c r="I5316" s="25" cm="1">
        <f t="array" ref="I5316">SUMPRODUCT((LEN(PROTEIN_stoich[[#This Row],[sequence]])-LEN(SUBSTITUTE(PROTEIN_stoich[[#This Row],[sequence]],{"A";"C";"D";"E";"F";"G";"H";"I";"K";"L";"M";"N";"P";"Q";"R";"S";"T";"V";"W";"Y"},""))),{72.08;104.14;115.08;129.11;148.17;58.05;138.14;114.16;130.18;114.16;132.2;115.1;98.12;129.13;158.19;88.08;102.1;100.13;187.21;164.17})/1000</f>
        <v>133.31182999999999</v>
      </c>
      <c r="J5316" t="s">
        <v>13087</v>
      </c>
      <c r="K5316" s="4" t="s">
        <v>4880</v>
      </c>
      <c r="M5316">
        <f>LEN(SUBSTITUTE(PROTEIN_stoich[[#This Row],[sequence]],"*",""))</f>
        <v>1256</v>
      </c>
      <c r="O5316" t="s">
        <v>16</v>
      </c>
      <c r="P5316" t="str">
        <f>_xlfn.LET(_xlpm.id,PROTEIN_stoich[[#This Row],[uniprot]],HYPERLINK("https://www.uniprot.org/uniprotkb/"&amp;_xlpm.id&amp;"/entry",_xlpm.id))</f>
        <v>A0A0K3CC71</v>
      </c>
      <c r="Q5316" t="e">
        <f>_xlfn.XLOOKUP(PROTEIN_stoich[[#This Row],[uniprot]],[1]!UniprotIFO[Entry],[1]!UniprotIFO[Gene Ontology IDs],"")</f>
        <v>#REF!</v>
      </c>
      <c r="R5316" t="e">
        <f>_xlfn.XLOOKUP(PROTEIN_stoich[[#This Row],[uniprot]],[1]!UniprotIFO[Entry],[1]!UniprotIFO[essential?],"")</f>
        <v>#REF!</v>
      </c>
      <c r="S5316" t="e">
        <f>_xlfn.XLOOKUP(PROTEIN_stoich[[#This Row],[sequence]],[2]!Table1[sequence_without_asterisks],[2]!Table1[protein_stoich seq matches],"")</f>
        <v>#REF!</v>
      </c>
      <c r="T5316" t="e">
        <f>_xlfn.XLOOKUP(PROTEIN_stoich[[#This Row],[uniprot]],[1]!UniprotIFO[Entry],[1]!UniprotIFO[protein_id in GSM model format],"")</f>
        <v>#REF!</v>
      </c>
    </row>
    <row r="5317" spans="1:20" x14ac:dyDescent="0.2">
      <c r="A53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A0A0K3CC70</v>
      </c>
      <c r="B5317" t="s">
        <v>10980</v>
      </c>
      <c r="C5317" t="s">
        <v>10980</v>
      </c>
      <c r="D5317" t="s">
        <v>10980</v>
      </c>
      <c r="E5317" t="s">
        <v>4877</v>
      </c>
      <c r="G53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7" t="s">
        <v>4878</v>
      </c>
      <c r="I5317" s="25" cm="1">
        <f t="array" ref="I5317">SUMPRODUCT((LEN(PROTEIN_stoich[[#This Row],[sequence]])-LEN(SUBSTITUTE(PROTEIN_stoich[[#This Row],[sequence]],{"A";"C";"D";"E";"F";"G";"H";"I";"K";"L";"M";"N";"P";"Q";"R";"S";"T";"V";"W";"Y"},""))),{72.08;104.14;115.08;129.11;148.17;58.05;138.14;114.16;130.18;114.16;132.2;115.1;98.12;129.13;158.19;88.08;102.1;100.13;187.21;164.17})/1000</f>
        <v>28.932119999999994</v>
      </c>
      <c r="J5317" t="s">
        <v>12506</v>
      </c>
      <c r="K5317" s="4" t="s">
        <v>4880</v>
      </c>
      <c r="M5317">
        <f>LEN(SUBSTITUTE(PROTEIN_stoich[[#This Row],[sequence]],"*",""))</f>
        <v>264</v>
      </c>
      <c r="O5317" t="s">
        <v>16</v>
      </c>
      <c r="P5317" t="str">
        <f>_xlfn.LET(_xlpm.id,PROTEIN_stoich[[#This Row],[uniprot]],HYPERLINK("https://www.uniprot.org/uniprotkb/"&amp;_xlpm.id&amp;"/entry",_xlpm.id))</f>
        <v>A0A0K3CC70</v>
      </c>
      <c r="Q5317" t="e">
        <f>_xlfn.XLOOKUP(PROTEIN_stoich[[#This Row],[uniprot]],[1]!UniprotIFO[Entry],[1]!UniprotIFO[Gene Ontology IDs],"")</f>
        <v>#REF!</v>
      </c>
      <c r="R5317" t="e">
        <f>_xlfn.XLOOKUP(PROTEIN_stoich[[#This Row],[uniprot]],[1]!UniprotIFO[Entry],[1]!UniprotIFO[essential?],"")</f>
        <v>#REF!</v>
      </c>
      <c r="S5317" t="e">
        <f>_xlfn.XLOOKUP(PROTEIN_stoich[[#This Row],[sequence]],[2]!Table1[sequence_without_asterisks],[2]!Table1[protein_stoich seq matches],"")</f>
        <v>#REF!</v>
      </c>
      <c r="T5317" t="e">
        <f>_xlfn.XLOOKUP(PROTEIN_stoich[[#This Row],[uniprot]],[1]!UniprotIFO[Entry],[1]!UniprotIFO[protein_id in GSM model format],"")</f>
        <v>#REF!</v>
      </c>
    </row>
    <row r="5318" spans="1:20" x14ac:dyDescent="0.2">
      <c r="A53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A0A0K3CC55</v>
      </c>
      <c r="B5318" t="s">
        <v>10973</v>
      </c>
      <c r="C5318" t="s">
        <v>10973</v>
      </c>
      <c r="D5318" t="s">
        <v>10973</v>
      </c>
      <c r="E5318" t="s">
        <v>4877</v>
      </c>
      <c r="G53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8" t="s">
        <v>4878</v>
      </c>
      <c r="I5318" s="25" cm="1">
        <f t="array" ref="I5318">SUMPRODUCT((LEN(PROTEIN_stoich[[#This Row],[sequence]])-LEN(SUBSTITUTE(PROTEIN_stoich[[#This Row],[sequence]],{"A";"C";"D";"E";"F";"G";"H";"I";"K";"L";"M";"N";"P";"Q";"R";"S";"T";"V";"W";"Y"},""))),{72.08;104.14;115.08;129.11;148.17;58.05;138.14;114.16;130.18;114.16;132.2;115.1;98.12;129.13;158.19;88.08;102.1;100.13;187.21;164.17})/1000</f>
        <v>81.233699999999999</v>
      </c>
      <c r="J5318" t="s">
        <v>12499</v>
      </c>
      <c r="K5318" s="4" t="s">
        <v>4880</v>
      </c>
      <c r="M5318">
        <f>LEN(SUBSTITUTE(PROTEIN_stoich[[#This Row],[sequence]],"*",""))</f>
        <v>748</v>
      </c>
      <c r="O5318" t="s">
        <v>16</v>
      </c>
      <c r="P5318" t="str">
        <f>_xlfn.LET(_xlpm.id,PROTEIN_stoich[[#This Row],[uniprot]],HYPERLINK("https://www.uniprot.org/uniprotkb/"&amp;_xlpm.id&amp;"/entry",_xlpm.id))</f>
        <v>A0A0K3CC55</v>
      </c>
      <c r="Q5318" t="e">
        <f>_xlfn.XLOOKUP(PROTEIN_stoich[[#This Row],[uniprot]],[1]!UniprotIFO[Entry],[1]!UniprotIFO[Gene Ontology IDs],"")</f>
        <v>#REF!</v>
      </c>
      <c r="R5318" t="e">
        <f>_xlfn.XLOOKUP(PROTEIN_stoich[[#This Row],[uniprot]],[1]!UniprotIFO[Entry],[1]!UniprotIFO[essential?],"")</f>
        <v>#REF!</v>
      </c>
      <c r="S5318" t="e">
        <f>_xlfn.XLOOKUP(PROTEIN_stoich[[#This Row],[sequence]],[2]!Table1[sequence_without_asterisks],[2]!Table1[protein_stoich seq matches],"")</f>
        <v>#REF!</v>
      </c>
      <c r="T5318" t="e">
        <f>_xlfn.XLOOKUP(PROTEIN_stoich[[#This Row],[uniprot]],[1]!UniprotIFO[Entry],[1]!UniprotIFO[protein_id in GSM model format],"")</f>
        <v>#REF!</v>
      </c>
    </row>
    <row r="5319" spans="1:20" x14ac:dyDescent="0.2">
      <c r="A53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A0A0K3CC54</v>
      </c>
      <c r="B5319" t="s">
        <v>11255</v>
      </c>
      <c r="C5319" t="s">
        <v>11255</v>
      </c>
      <c r="D5319" t="s">
        <v>11255</v>
      </c>
      <c r="E5319" t="s">
        <v>4877</v>
      </c>
      <c r="G53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19" t="s">
        <v>4878</v>
      </c>
      <c r="I5319" s="25" cm="1">
        <f t="array" ref="I5319">SUMPRODUCT((LEN(PROTEIN_stoich[[#This Row],[sequence]])-LEN(SUBSTITUTE(PROTEIN_stoich[[#This Row],[sequence]],{"A";"C";"D";"E";"F";"G";"H";"I";"K";"L";"M";"N";"P";"Q";"R";"S";"T";"V";"W";"Y"},""))),{72.08;104.14;115.08;129.11;148.17;58.05;138.14;114.16;130.18;114.16;132.2;115.1;98.12;129.13;158.19;88.08;102.1;100.13;187.21;164.17})/1000</f>
        <v>57.002339999999997</v>
      </c>
      <c r="J5319" t="s">
        <v>12780</v>
      </c>
      <c r="K5319" s="4" t="s">
        <v>4880</v>
      </c>
      <c r="M5319">
        <f>LEN(SUBSTITUTE(PROTEIN_stoich[[#This Row],[sequence]],"*",""))</f>
        <v>521</v>
      </c>
      <c r="O5319" t="s">
        <v>16</v>
      </c>
      <c r="P5319" t="str">
        <f>_xlfn.LET(_xlpm.id,PROTEIN_stoich[[#This Row],[uniprot]],HYPERLINK("https://www.uniprot.org/uniprotkb/"&amp;_xlpm.id&amp;"/entry",_xlpm.id))</f>
        <v>A0A0K3CC54</v>
      </c>
      <c r="Q5319" t="e">
        <f>_xlfn.XLOOKUP(PROTEIN_stoich[[#This Row],[uniprot]],[1]!UniprotIFO[Entry],[1]!UniprotIFO[Gene Ontology IDs],"")</f>
        <v>#REF!</v>
      </c>
      <c r="R5319" t="e">
        <f>_xlfn.XLOOKUP(PROTEIN_stoich[[#This Row],[uniprot]],[1]!UniprotIFO[Entry],[1]!UniprotIFO[essential?],"")</f>
        <v>#REF!</v>
      </c>
      <c r="S5319" t="e">
        <f>_xlfn.XLOOKUP(PROTEIN_stoich[[#This Row],[sequence]],[2]!Table1[sequence_without_asterisks],[2]!Table1[protein_stoich seq matches],"")</f>
        <v>#REF!</v>
      </c>
      <c r="T5319" t="e">
        <f>_xlfn.XLOOKUP(PROTEIN_stoich[[#This Row],[uniprot]],[1]!UniprotIFO[Entry],[1]!UniprotIFO[protein_id in GSM model format],"")</f>
        <v>#REF!</v>
      </c>
    </row>
    <row r="5320" spans="1:20" x14ac:dyDescent="0.2">
      <c r="A53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A0A0K3CC36</v>
      </c>
      <c r="B5320" t="s">
        <v>11209</v>
      </c>
      <c r="C5320" t="s">
        <v>11209</v>
      </c>
      <c r="D5320" t="s">
        <v>11209</v>
      </c>
      <c r="E5320" t="s">
        <v>4877</v>
      </c>
      <c r="G53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0" t="s">
        <v>4878</v>
      </c>
      <c r="I5320" s="25" cm="1">
        <f t="array" ref="I5320">SUMPRODUCT((LEN(PROTEIN_stoich[[#This Row],[sequence]])-LEN(SUBSTITUTE(PROTEIN_stoich[[#This Row],[sequence]],{"A";"C";"D";"E";"F";"G";"H";"I";"K";"L";"M";"N";"P";"Q";"R";"S";"T";"V";"W";"Y"},""))),{72.08;104.14;115.08;129.11;148.17;58.05;138.14;114.16;130.18;114.16;132.2;115.1;98.12;129.13;158.19;88.08;102.1;100.13;187.21;164.17})/1000</f>
        <v>59.764829999999996</v>
      </c>
      <c r="J5320" t="s">
        <v>12734</v>
      </c>
      <c r="K5320" s="4" t="s">
        <v>4880</v>
      </c>
      <c r="M5320">
        <f>LEN(SUBSTITUTE(PROTEIN_stoich[[#This Row],[sequence]],"*",""))</f>
        <v>547</v>
      </c>
      <c r="O5320" t="s">
        <v>16</v>
      </c>
      <c r="P5320" t="str">
        <f>_xlfn.LET(_xlpm.id,PROTEIN_stoich[[#This Row],[uniprot]],HYPERLINK("https://www.uniprot.org/uniprotkb/"&amp;_xlpm.id&amp;"/entry",_xlpm.id))</f>
        <v>A0A0K3CC36</v>
      </c>
      <c r="Q5320" t="e">
        <f>_xlfn.XLOOKUP(PROTEIN_stoich[[#This Row],[uniprot]],[1]!UniprotIFO[Entry],[1]!UniprotIFO[Gene Ontology IDs],"")</f>
        <v>#REF!</v>
      </c>
      <c r="R5320" t="e">
        <f>_xlfn.XLOOKUP(PROTEIN_stoich[[#This Row],[uniprot]],[1]!UniprotIFO[Entry],[1]!UniprotIFO[essential?],"")</f>
        <v>#REF!</v>
      </c>
      <c r="S5320" t="e">
        <f>_xlfn.XLOOKUP(PROTEIN_stoich[[#This Row],[sequence]],[2]!Table1[sequence_without_asterisks],[2]!Table1[protein_stoich seq matches],"")</f>
        <v>#REF!</v>
      </c>
      <c r="T5320" t="e">
        <f>_xlfn.XLOOKUP(PROTEIN_stoich[[#This Row],[uniprot]],[1]!UniprotIFO[Entry],[1]!UniprotIFO[protein_id in GSM model format],"")</f>
        <v>#REF!</v>
      </c>
    </row>
    <row r="5321" spans="1:20" x14ac:dyDescent="0.2">
      <c r="A53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A0A0K3CC34</v>
      </c>
      <c r="B5321" t="s">
        <v>11664</v>
      </c>
      <c r="C5321" t="s">
        <v>11664</v>
      </c>
      <c r="D5321" t="s">
        <v>11664</v>
      </c>
      <c r="E5321" t="s">
        <v>4877</v>
      </c>
      <c r="G53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1" t="s">
        <v>4878</v>
      </c>
      <c r="I5321" s="25" cm="1">
        <f t="array" ref="I5321">SUMPRODUCT((LEN(PROTEIN_stoich[[#This Row],[sequence]])-LEN(SUBSTITUTE(PROTEIN_stoich[[#This Row],[sequence]],{"A";"C";"D";"E";"F";"G";"H";"I";"K";"L";"M";"N";"P";"Q";"R";"S";"T";"V";"W";"Y"},""))),{72.08;104.14;115.08;129.11;148.17;58.05;138.14;114.16;130.18;114.16;132.2;115.1;98.12;129.13;158.19;88.08;102.1;100.13;187.21;164.17})/1000</f>
        <v>35.031419999999997</v>
      </c>
      <c r="J5321" t="s">
        <v>13189</v>
      </c>
      <c r="K5321" s="4" t="s">
        <v>4880</v>
      </c>
      <c r="M5321">
        <f>LEN(SUBSTITUTE(PROTEIN_stoich[[#This Row],[sequence]],"*",""))</f>
        <v>327</v>
      </c>
      <c r="O5321" t="s">
        <v>16</v>
      </c>
      <c r="P5321" t="str">
        <f>_xlfn.LET(_xlpm.id,PROTEIN_stoich[[#This Row],[uniprot]],HYPERLINK("https://www.uniprot.org/uniprotkb/"&amp;_xlpm.id&amp;"/entry",_xlpm.id))</f>
        <v>A0A0K3CC34</v>
      </c>
      <c r="Q5321" t="e">
        <f>_xlfn.XLOOKUP(PROTEIN_stoich[[#This Row],[uniprot]],[1]!UniprotIFO[Entry],[1]!UniprotIFO[Gene Ontology IDs],"")</f>
        <v>#REF!</v>
      </c>
      <c r="R5321" t="e">
        <f>_xlfn.XLOOKUP(PROTEIN_stoich[[#This Row],[uniprot]],[1]!UniprotIFO[Entry],[1]!UniprotIFO[essential?],"")</f>
        <v>#REF!</v>
      </c>
      <c r="S5321" t="e">
        <f>_xlfn.XLOOKUP(PROTEIN_stoich[[#This Row],[sequence]],[2]!Table1[sequence_without_asterisks],[2]!Table1[protein_stoich seq matches],"")</f>
        <v>#REF!</v>
      </c>
      <c r="T5321" t="e">
        <f>_xlfn.XLOOKUP(PROTEIN_stoich[[#This Row],[uniprot]],[1]!UniprotIFO[Entry],[1]!UniprotIFO[protein_id in GSM model format],"")</f>
        <v>#REF!</v>
      </c>
    </row>
    <row r="5322" spans="1:20" x14ac:dyDescent="0.2">
      <c r="A53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A0A0K3CC33</v>
      </c>
      <c r="B5322" t="s">
        <v>11150</v>
      </c>
      <c r="C5322" t="s">
        <v>11150</v>
      </c>
      <c r="D5322" t="s">
        <v>11150</v>
      </c>
      <c r="E5322" t="s">
        <v>4877</v>
      </c>
      <c r="G53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2" t="s">
        <v>4878</v>
      </c>
      <c r="I5322" s="25" cm="1">
        <f t="array" ref="I5322">SUMPRODUCT((LEN(PROTEIN_stoich[[#This Row],[sequence]])-LEN(SUBSTITUTE(PROTEIN_stoich[[#This Row],[sequence]],{"A";"C";"D";"E";"F";"G";"H";"I";"K";"L";"M";"N";"P";"Q";"R";"S";"T";"V";"W";"Y"},""))),{72.08;104.14;115.08;129.11;148.17;58.05;138.14;114.16;130.18;114.16;132.2;115.1;98.12;129.13;158.19;88.08;102.1;100.13;187.21;164.17})/1000</f>
        <v>37.921619999999997</v>
      </c>
      <c r="J5322" t="s">
        <v>12676</v>
      </c>
      <c r="K5322" s="4" t="s">
        <v>4880</v>
      </c>
      <c r="M5322">
        <f>LEN(SUBSTITUTE(PROTEIN_stoich[[#This Row],[sequence]],"*",""))</f>
        <v>348</v>
      </c>
      <c r="O5322" t="s">
        <v>16</v>
      </c>
      <c r="P5322" t="str">
        <f>_xlfn.LET(_xlpm.id,PROTEIN_stoich[[#This Row],[uniprot]],HYPERLINK("https://www.uniprot.org/uniprotkb/"&amp;_xlpm.id&amp;"/entry",_xlpm.id))</f>
        <v>A0A0K3CC33</v>
      </c>
      <c r="Q5322" t="e">
        <f>_xlfn.XLOOKUP(PROTEIN_stoich[[#This Row],[uniprot]],[1]!UniprotIFO[Entry],[1]!UniprotIFO[Gene Ontology IDs],"")</f>
        <v>#REF!</v>
      </c>
      <c r="R5322" t="e">
        <f>_xlfn.XLOOKUP(PROTEIN_stoich[[#This Row],[uniprot]],[1]!UniprotIFO[Entry],[1]!UniprotIFO[essential?],"")</f>
        <v>#REF!</v>
      </c>
      <c r="S5322" t="e">
        <f>_xlfn.XLOOKUP(PROTEIN_stoich[[#This Row],[sequence]],[2]!Table1[sequence_without_asterisks],[2]!Table1[protein_stoich seq matches],"")</f>
        <v>#REF!</v>
      </c>
      <c r="T5322" t="e">
        <f>_xlfn.XLOOKUP(PROTEIN_stoich[[#This Row],[uniprot]],[1]!UniprotIFO[Entry],[1]!UniprotIFO[protein_id in GSM model format],"")</f>
        <v>#REF!</v>
      </c>
    </row>
    <row r="5323" spans="1:20" x14ac:dyDescent="0.2">
      <c r="A53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RT08994</v>
      </c>
      <c r="B5323" t="s">
        <v>17095</v>
      </c>
      <c r="C5323" t="s">
        <v>17095</v>
      </c>
      <c r="D5323" t="s">
        <v>11904</v>
      </c>
      <c r="E5323" t="s">
        <v>4877</v>
      </c>
      <c r="G53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3" t="s">
        <v>4878</v>
      </c>
      <c r="I5323" s="25" cm="1">
        <f t="array" ref="I5323">SUMPRODUCT((LEN(PROTEIN_stoich[[#This Row],[sequence]])-LEN(SUBSTITUTE(PROTEIN_stoich[[#This Row],[sequence]],{"A";"C";"D";"E";"F";"G";"H";"I";"K";"L";"M";"N";"P";"Q";"R";"S";"T";"V";"W";"Y"},""))),{72.08;104.14;115.08;129.11;148.17;58.05;138.14;114.16;130.18;114.16;132.2;115.1;98.12;129.13;158.19;88.08;102.1;100.13;187.21;164.17})/1000</f>
        <v>96.350370000000012</v>
      </c>
      <c r="J5323" t="s">
        <v>13426</v>
      </c>
      <c r="K5323" s="4" t="s">
        <v>4880</v>
      </c>
      <c r="M5323">
        <f>LEN(SUBSTITUTE(PROTEIN_stoich[[#This Row],[sequence]],"*",""))</f>
        <v>853</v>
      </c>
      <c r="O5323" t="s">
        <v>16</v>
      </c>
      <c r="P5323" t="str">
        <f>_xlfn.LET(_xlpm.id,PROTEIN_stoich[[#This Row],[uniprot]],HYPERLINK("https://www.uniprot.org/uniprotkb/"&amp;_xlpm.id&amp;"/entry",_xlpm.id))</f>
        <v>A0A0K3CC14</v>
      </c>
      <c r="Q5323" t="e">
        <f>_xlfn.XLOOKUP(PROTEIN_stoich[[#This Row],[uniprot]],[1]!UniprotIFO[Entry],[1]!UniprotIFO[Gene Ontology IDs],"")</f>
        <v>#REF!</v>
      </c>
      <c r="R5323" t="e">
        <f>_xlfn.XLOOKUP(PROTEIN_stoich[[#This Row],[uniprot]],[1]!UniprotIFO[Entry],[1]!UniprotIFO[essential?],"")</f>
        <v>#REF!</v>
      </c>
      <c r="S5323" t="e">
        <f>_xlfn.XLOOKUP(PROTEIN_stoich[[#This Row],[sequence]],[2]!Table1[sequence_without_asterisks],[2]!Table1[protein_stoich seq matches],"")</f>
        <v>#REF!</v>
      </c>
      <c r="T5323" t="e">
        <f>_xlfn.XLOOKUP(PROTEIN_stoich[[#This Row],[uniprot]],[1]!UniprotIFO[Entry],[1]!UniprotIFO[protein_id in GSM model format],"")</f>
        <v>#REF!</v>
      </c>
    </row>
    <row r="5324" spans="1:20" x14ac:dyDescent="0.2">
      <c r="A53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RT13209</v>
      </c>
      <c r="B5324" t="s">
        <v>16799</v>
      </c>
      <c r="C5324" t="s">
        <v>16799</v>
      </c>
      <c r="D5324" t="s">
        <v>11260</v>
      </c>
      <c r="E5324" t="s">
        <v>4877</v>
      </c>
      <c r="G53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4" t="s">
        <v>4878</v>
      </c>
      <c r="I5324" s="25" cm="1">
        <f t="array" ref="I5324">SUMPRODUCT((LEN(PROTEIN_stoich[[#This Row],[sequence]])-LEN(SUBSTITUTE(PROTEIN_stoich[[#This Row],[sequence]],{"A";"C";"D";"E";"F";"G";"H";"I";"K";"L";"M";"N";"P";"Q";"R";"S";"T";"V";"W";"Y"},""))),{72.08;104.14;115.08;129.11;148.17;58.05;138.14;114.16;130.18;114.16;132.2;115.1;98.12;129.13;158.19;88.08;102.1;100.13;187.21;164.17})/1000</f>
        <v>76.489129999999989</v>
      </c>
      <c r="J5324" t="s">
        <v>12785</v>
      </c>
      <c r="K5324" s="4" t="s">
        <v>4880</v>
      </c>
      <c r="M5324">
        <f>LEN(SUBSTITUTE(PROTEIN_stoich[[#This Row],[sequence]],"*",""))</f>
        <v>680</v>
      </c>
      <c r="O5324" t="s">
        <v>16</v>
      </c>
      <c r="P5324" t="str">
        <f>_xlfn.LET(_xlpm.id,PROTEIN_stoich[[#This Row],[uniprot]],HYPERLINK("https://www.uniprot.org/uniprotkb/"&amp;_xlpm.id&amp;"/entry",_xlpm.id))</f>
        <v>A0A0K3CC12</v>
      </c>
      <c r="Q5324" t="e">
        <f>_xlfn.XLOOKUP(PROTEIN_stoich[[#This Row],[uniprot]],[1]!UniprotIFO[Entry],[1]!UniprotIFO[Gene Ontology IDs],"")</f>
        <v>#REF!</v>
      </c>
      <c r="R5324" t="e">
        <f>_xlfn.XLOOKUP(PROTEIN_stoich[[#This Row],[uniprot]],[1]!UniprotIFO[Entry],[1]!UniprotIFO[essential?],"")</f>
        <v>#REF!</v>
      </c>
      <c r="S5324" t="e">
        <f>_xlfn.XLOOKUP(PROTEIN_stoich[[#This Row],[sequence]],[2]!Table1[sequence_without_asterisks],[2]!Table1[protein_stoich seq matches],"")</f>
        <v>#REF!</v>
      </c>
      <c r="T5324" t="e">
        <f>_xlfn.XLOOKUP(PROTEIN_stoich[[#This Row],[uniprot]],[1]!UniprotIFO[Entry],[1]!UniprotIFO[protein_id in GSM model format],"")</f>
        <v>#REF!</v>
      </c>
    </row>
    <row r="5325" spans="1:20" x14ac:dyDescent="0.2">
      <c r="A53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A0A0K3CC10</v>
      </c>
      <c r="B5325" t="s">
        <v>11407</v>
      </c>
      <c r="C5325" t="s">
        <v>11407</v>
      </c>
      <c r="D5325" t="s">
        <v>11407</v>
      </c>
      <c r="E5325" t="s">
        <v>4877</v>
      </c>
      <c r="G53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5" t="s">
        <v>4878</v>
      </c>
      <c r="I5325" s="25" cm="1">
        <f t="array" ref="I5325">SUMPRODUCT((LEN(PROTEIN_stoich[[#This Row],[sequence]])-LEN(SUBSTITUTE(PROTEIN_stoich[[#This Row],[sequence]],{"A";"C";"D";"E";"F";"G";"H";"I";"K";"L";"M";"N";"P";"Q";"R";"S";"T";"V";"W";"Y"},""))),{72.08;104.14;115.08;129.11;148.17;58.05;138.14;114.16;130.18;114.16;132.2;115.1;98.12;129.13;158.19;88.08;102.1;100.13;187.21;164.17})/1000</f>
        <v>98.009410000000003</v>
      </c>
      <c r="J5325" t="s">
        <v>12932</v>
      </c>
      <c r="K5325" s="4" t="s">
        <v>4880</v>
      </c>
      <c r="M5325">
        <f>LEN(SUBSTITUTE(PROTEIN_stoich[[#This Row],[sequence]],"*",""))</f>
        <v>891</v>
      </c>
      <c r="O5325" t="s">
        <v>16</v>
      </c>
      <c r="P5325" t="str">
        <f>_xlfn.LET(_xlpm.id,PROTEIN_stoich[[#This Row],[uniprot]],HYPERLINK("https://www.uniprot.org/uniprotkb/"&amp;_xlpm.id&amp;"/entry",_xlpm.id))</f>
        <v>A0A0K3CC10</v>
      </c>
      <c r="Q5325" t="e">
        <f>_xlfn.XLOOKUP(PROTEIN_stoich[[#This Row],[uniprot]],[1]!UniprotIFO[Entry],[1]!UniprotIFO[Gene Ontology IDs],"")</f>
        <v>#REF!</v>
      </c>
      <c r="R5325" t="e">
        <f>_xlfn.XLOOKUP(PROTEIN_stoich[[#This Row],[uniprot]],[1]!UniprotIFO[Entry],[1]!UniprotIFO[essential?],"")</f>
        <v>#REF!</v>
      </c>
      <c r="S5325" t="e">
        <f>_xlfn.XLOOKUP(PROTEIN_stoich[[#This Row],[sequence]],[2]!Table1[sequence_without_asterisks],[2]!Table1[protein_stoich seq matches],"")</f>
        <v>#REF!</v>
      </c>
      <c r="T5325" t="e">
        <f>_xlfn.XLOOKUP(PROTEIN_stoich[[#This Row],[uniprot]],[1]!UniprotIFO[Entry],[1]!UniprotIFO[protein_id in GSM model format],"")</f>
        <v>#REF!</v>
      </c>
    </row>
    <row r="5326" spans="1:20" x14ac:dyDescent="0.2">
      <c r="A53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RT13203</v>
      </c>
      <c r="B5326" t="s">
        <v>16525</v>
      </c>
      <c r="C5326" t="s">
        <v>16525</v>
      </c>
      <c r="D5326" t="s">
        <v>10692</v>
      </c>
      <c r="E5326" t="s">
        <v>4877</v>
      </c>
      <c r="G53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6" t="s">
        <v>4878</v>
      </c>
      <c r="I5326" s="25" cm="1">
        <f t="array" ref="I5326">SUMPRODUCT((LEN(PROTEIN_stoich[[#This Row],[sequence]])-LEN(SUBSTITUTE(PROTEIN_stoich[[#This Row],[sequence]],{"A";"C";"D";"E";"F";"G";"H";"I";"K";"L";"M";"N";"P";"Q";"R";"S";"T";"V";"W";"Y"},""))),{72.08;104.14;115.08;129.11;148.17;58.05;138.14;114.16;130.18;114.16;132.2;115.1;98.12;129.13;158.19;88.08;102.1;100.13;187.21;164.17})/1000</f>
        <v>66.680099999999996</v>
      </c>
      <c r="J5326" t="s">
        <v>12220</v>
      </c>
      <c r="K5326" s="4" t="s">
        <v>4880</v>
      </c>
      <c r="M5326">
        <f>LEN(SUBSTITUTE(PROTEIN_stoich[[#This Row],[sequence]],"*",""))</f>
        <v>639</v>
      </c>
      <c r="O5326" t="s">
        <v>16</v>
      </c>
      <c r="P5326" t="str">
        <f>_xlfn.LET(_xlpm.id,PROTEIN_stoich[[#This Row],[uniprot]],HYPERLINK("https://www.uniprot.org/uniprotkb/"&amp;_xlpm.id&amp;"/entry",_xlpm.id))</f>
        <v>A0A0K3CC09</v>
      </c>
      <c r="Q5326" t="e">
        <f>_xlfn.XLOOKUP(PROTEIN_stoich[[#This Row],[uniprot]],[1]!UniprotIFO[Entry],[1]!UniprotIFO[Gene Ontology IDs],"")</f>
        <v>#REF!</v>
      </c>
      <c r="R5326" t="e">
        <f>_xlfn.XLOOKUP(PROTEIN_stoich[[#This Row],[uniprot]],[1]!UniprotIFO[Entry],[1]!UniprotIFO[essential?],"")</f>
        <v>#REF!</v>
      </c>
      <c r="S5326" t="e">
        <f>_xlfn.XLOOKUP(PROTEIN_stoich[[#This Row],[sequence]],[2]!Table1[sequence_without_asterisks],[2]!Table1[protein_stoich seq matches],"")</f>
        <v>#REF!</v>
      </c>
      <c r="T5326" t="e">
        <f>_xlfn.XLOOKUP(PROTEIN_stoich[[#This Row],[uniprot]],[1]!UniprotIFO[Entry],[1]!UniprotIFO[protein_id in GSM model format],"")</f>
        <v>#REF!</v>
      </c>
    </row>
    <row r="5327" spans="1:20" x14ac:dyDescent="0.2">
      <c r="A53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A0A0K3CC04</v>
      </c>
      <c r="B5327" t="s">
        <v>11269</v>
      </c>
      <c r="C5327" t="s">
        <v>11269</v>
      </c>
      <c r="D5327" t="s">
        <v>11269</v>
      </c>
      <c r="E5327" t="s">
        <v>4877</v>
      </c>
      <c r="G53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7" t="s">
        <v>4878</v>
      </c>
      <c r="I5327" s="25" cm="1">
        <f t="array" ref="I5327">SUMPRODUCT((LEN(PROTEIN_stoich[[#This Row],[sequence]])-LEN(SUBSTITUTE(PROTEIN_stoich[[#This Row],[sequence]],{"A";"C";"D";"E";"F";"G";"H";"I";"K";"L";"M";"N";"P";"Q";"R";"S";"T";"V";"W";"Y"},""))),{72.08;104.14;115.08;129.11;148.17;58.05;138.14;114.16;130.18;114.16;132.2;115.1;98.12;129.13;158.19;88.08;102.1;100.13;187.21;164.17})/1000</f>
        <v>65.013409999999993</v>
      </c>
      <c r="J5327" t="s">
        <v>12794</v>
      </c>
      <c r="K5327" s="4" t="s">
        <v>4880</v>
      </c>
      <c r="M5327">
        <f>LEN(SUBSTITUTE(PROTEIN_stoich[[#This Row],[sequence]],"*",""))</f>
        <v>586</v>
      </c>
      <c r="O5327" t="s">
        <v>16</v>
      </c>
      <c r="P5327" t="str">
        <f>_xlfn.LET(_xlpm.id,PROTEIN_stoich[[#This Row],[uniprot]],HYPERLINK("https://www.uniprot.org/uniprotkb/"&amp;_xlpm.id&amp;"/entry",_xlpm.id))</f>
        <v>A0A0K3CC04</v>
      </c>
      <c r="Q5327" t="e">
        <f>_xlfn.XLOOKUP(PROTEIN_stoich[[#This Row],[uniprot]],[1]!UniprotIFO[Entry],[1]!UniprotIFO[Gene Ontology IDs],"")</f>
        <v>#REF!</v>
      </c>
      <c r="R5327" t="e">
        <f>_xlfn.XLOOKUP(PROTEIN_stoich[[#This Row],[uniprot]],[1]!UniprotIFO[Entry],[1]!UniprotIFO[essential?],"")</f>
        <v>#REF!</v>
      </c>
      <c r="S5327" t="e">
        <f>_xlfn.XLOOKUP(PROTEIN_stoich[[#This Row],[sequence]],[2]!Table1[sequence_without_asterisks],[2]!Table1[protein_stoich seq matches],"")</f>
        <v>#REF!</v>
      </c>
      <c r="T5327" t="e">
        <f>_xlfn.XLOOKUP(PROTEIN_stoich[[#This Row],[uniprot]],[1]!UniprotIFO[Entry],[1]!UniprotIFO[protein_id in GSM model format],"")</f>
        <v>#REF!</v>
      </c>
    </row>
    <row r="5328" spans="1:20" x14ac:dyDescent="0.2">
      <c r="A53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A0A0K3CBZ6</v>
      </c>
      <c r="B5328" t="s">
        <v>11933</v>
      </c>
      <c r="C5328" t="s">
        <v>11933</v>
      </c>
      <c r="D5328" t="s">
        <v>11933</v>
      </c>
      <c r="E5328" t="s">
        <v>4877</v>
      </c>
      <c r="G53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8" t="s">
        <v>4878</v>
      </c>
      <c r="I5328" s="25" cm="1">
        <f t="array" ref="I5328">SUMPRODUCT((LEN(PROTEIN_stoich[[#This Row],[sequence]])-LEN(SUBSTITUTE(PROTEIN_stoich[[#This Row],[sequence]],{"A";"C";"D";"E";"F";"G";"H";"I";"K";"L";"M";"N";"P";"Q";"R";"S";"T";"V";"W";"Y"},""))),{72.08;104.14;115.08;129.11;148.17;58.05;138.14;114.16;130.18;114.16;132.2;115.1;98.12;129.13;158.19;88.08;102.1;100.13;187.21;164.17})/1000</f>
        <v>21.63335</v>
      </c>
      <c r="J5328" t="s">
        <v>13455</v>
      </c>
      <c r="K5328" s="4" t="s">
        <v>4880</v>
      </c>
      <c r="M5328">
        <f>LEN(SUBSTITUTE(PROTEIN_stoich[[#This Row],[sequence]],"*",""))</f>
        <v>192</v>
      </c>
      <c r="O5328" t="s">
        <v>16</v>
      </c>
      <c r="P5328" t="str">
        <f>_xlfn.LET(_xlpm.id,PROTEIN_stoich[[#This Row],[uniprot]],HYPERLINK("https://www.uniprot.org/uniprotkb/"&amp;_xlpm.id&amp;"/entry",_xlpm.id))</f>
        <v>A0A0K3CBZ6</v>
      </c>
      <c r="Q5328" t="e">
        <f>_xlfn.XLOOKUP(PROTEIN_stoich[[#This Row],[uniprot]],[1]!UniprotIFO[Entry],[1]!UniprotIFO[Gene Ontology IDs],"")</f>
        <v>#REF!</v>
      </c>
      <c r="R5328" t="e">
        <f>_xlfn.XLOOKUP(PROTEIN_stoich[[#This Row],[uniprot]],[1]!UniprotIFO[Entry],[1]!UniprotIFO[essential?],"")</f>
        <v>#REF!</v>
      </c>
      <c r="S5328" t="e">
        <f>_xlfn.XLOOKUP(PROTEIN_stoich[[#This Row],[sequence]],[2]!Table1[sequence_without_asterisks],[2]!Table1[protein_stoich seq matches],"")</f>
        <v>#REF!</v>
      </c>
      <c r="T5328" t="e">
        <f>_xlfn.XLOOKUP(PROTEIN_stoich[[#This Row],[uniprot]],[1]!UniprotIFO[Entry],[1]!UniprotIFO[protein_id in GSM model format],"")</f>
        <v>#REF!</v>
      </c>
    </row>
    <row r="5329" spans="1:20" x14ac:dyDescent="0.2">
      <c r="A53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A0A0K3CBZ4</v>
      </c>
      <c r="B5329" t="s">
        <v>11540</v>
      </c>
      <c r="C5329" t="s">
        <v>11540</v>
      </c>
      <c r="D5329" t="s">
        <v>11540</v>
      </c>
      <c r="E5329" t="s">
        <v>4877</v>
      </c>
      <c r="G53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29" t="s">
        <v>4878</v>
      </c>
      <c r="I5329" s="25" cm="1">
        <f t="array" ref="I5329">SUMPRODUCT((LEN(PROTEIN_stoich[[#This Row],[sequence]])-LEN(SUBSTITUTE(PROTEIN_stoich[[#This Row],[sequence]],{"A";"C";"D";"E";"F";"G";"H";"I";"K";"L";"M";"N";"P";"Q";"R";"S";"T";"V";"W";"Y"},""))),{72.08;104.14;115.08;129.11;148.17;58.05;138.14;114.16;130.18;114.16;132.2;115.1;98.12;129.13;158.19;88.08;102.1;100.13;187.21;164.17})/1000</f>
        <v>27.737950000000001</v>
      </c>
      <c r="J5329" t="s">
        <v>13065</v>
      </c>
      <c r="K5329" s="4" t="s">
        <v>4880</v>
      </c>
      <c r="M5329">
        <f>LEN(SUBSTITUTE(PROTEIN_stoich[[#This Row],[sequence]],"*",""))</f>
        <v>245</v>
      </c>
      <c r="O5329" t="s">
        <v>16</v>
      </c>
      <c r="P5329" t="str">
        <f>_xlfn.LET(_xlpm.id,PROTEIN_stoich[[#This Row],[uniprot]],HYPERLINK("https://www.uniprot.org/uniprotkb/"&amp;_xlpm.id&amp;"/entry",_xlpm.id))</f>
        <v>A0A0K3CBZ4</v>
      </c>
      <c r="Q5329" t="e">
        <f>_xlfn.XLOOKUP(PROTEIN_stoich[[#This Row],[uniprot]],[1]!UniprotIFO[Entry],[1]!UniprotIFO[Gene Ontology IDs],"")</f>
        <v>#REF!</v>
      </c>
      <c r="R5329" t="e">
        <f>_xlfn.XLOOKUP(PROTEIN_stoich[[#This Row],[uniprot]],[1]!UniprotIFO[Entry],[1]!UniprotIFO[essential?],"")</f>
        <v>#REF!</v>
      </c>
      <c r="S5329" t="e">
        <f>_xlfn.XLOOKUP(PROTEIN_stoich[[#This Row],[sequence]],[2]!Table1[sequence_without_asterisks],[2]!Table1[protein_stoich seq matches],"")</f>
        <v>#REF!</v>
      </c>
      <c r="T5329" t="e">
        <f>_xlfn.XLOOKUP(PROTEIN_stoich[[#This Row],[uniprot]],[1]!UniprotIFO[Entry],[1]!UniprotIFO[protein_id in GSM model format],"")</f>
        <v>#REF!</v>
      </c>
    </row>
    <row r="5330" spans="1:20" x14ac:dyDescent="0.2">
      <c r="A53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RT13280</v>
      </c>
      <c r="B5330" t="s">
        <v>16940</v>
      </c>
      <c r="C5330" t="s">
        <v>16940</v>
      </c>
      <c r="D5330" t="s">
        <v>11515</v>
      </c>
      <c r="E5330" t="s">
        <v>4877</v>
      </c>
      <c r="G53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0" t="s">
        <v>4878</v>
      </c>
      <c r="I5330" s="25" cm="1">
        <f t="array" ref="I5330">SUMPRODUCT((LEN(PROTEIN_stoich[[#This Row],[sequence]])-LEN(SUBSTITUTE(PROTEIN_stoich[[#This Row],[sequence]],{"A";"C";"D";"E";"F";"G";"H";"I";"K";"L";"M";"N";"P";"Q";"R";"S";"T";"V";"W";"Y"},""))),{72.08;104.14;115.08;129.11;148.17;58.05;138.14;114.16;130.18;114.16;132.2;115.1;98.12;129.13;158.19;88.08;102.1;100.13;187.21;164.17})/1000</f>
        <v>48.208559999999999</v>
      </c>
      <c r="J5330" t="s">
        <v>13040</v>
      </c>
      <c r="K5330" s="4" t="s">
        <v>4880</v>
      </c>
      <c r="M5330">
        <f>LEN(SUBSTITUTE(PROTEIN_stoich[[#This Row],[sequence]],"*",""))</f>
        <v>435</v>
      </c>
      <c r="O5330" t="s">
        <v>16</v>
      </c>
      <c r="P5330" t="str">
        <f>_xlfn.LET(_xlpm.id,PROTEIN_stoich[[#This Row],[uniprot]],HYPERLINK("https://www.uniprot.org/uniprotkb/"&amp;_xlpm.id&amp;"/entry",_xlpm.id))</f>
        <v>A0A0K3CBY9</v>
      </c>
      <c r="Q5330" t="e">
        <f>_xlfn.XLOOKUP(PROTEIN_stoich[[#This Row],[uniprot]],[1]!UniprotIFO[Entry],[1]!UniprotIFO[Gene Ontology IDs],"")</f>
        <v>#REF!</v>
      </c>
      <c r="R5330" t="e">
        <f>_xlfn.XLOOKUP(PROTEIN_stoich[[#This Row],[uniprot]],[1]!UniprotIFO[Entry],[1]!UniprotIFO[essential?],"")</f>
        <v>#REF!</v>
      </c>
      <c r="S5330" t="e">
        <f>_xlfn.XLOOKUP(PROTEIN_stoich[[#This Row],[sequence]],[2]!Table1[sequence_without_asterisks],[2]!Table1[protein_stoich seq matches],"")</f>
        <v>#REF!</v>
      </c>
      <c r="T5330" t="e">
        <f>_xlfn.XLOOKUP(PROTEIN_stoich[[#This Row],[uniprot]],[1]!UniprotIFO[Entry],[1]!UniprotIFO[protein_id in GSM model format],"")</f>
        <v>#REF!</v>
      </c>
    </row>
    <row r="5331" spans="1:20" x14ac:dyDescent="0.2">
      <c r="A53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A0A0K3CBY6</v>
      </c>
      <c r="B5331" t="s">
        <v>11720</v>
      </c>
      <c r="C5331" t="s">
        <v>11720</v>
      </c>
      <c r="D5331" t="s">
        <v>11720</v>
      </c>
      <c r="E5331" t="s">
        <v>4877</v>
      </c>
      <c r="G53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1" t="s">
        <v>4878</v>
      </c>
      <c r="I5331" s="25" cm="1">
        <f t="array" ref="I5331">SUMPRODUCT((LEN(PROTEIN_stoich[[#This Row],[sequence]])-LEN(SUBSTITUTE(PROTEIN_stoich[[#This Row],[sequence]],{"A";"C";"D";"E";"F";"G";"H";"I";"K";"L";"M";"N";"P";"Q";"R";"S";"T";"V";"W";"Y"},""))),{72.08;104.14;115.08;129.11;148.17;58.05;138.14;114.16;130.18;114.16;132.2;115.1;98.12;129.13;158.19;88.08;102.1;100.13;187.21;164.17})/1000</f>
        <v>121.26122000000001</v>
      </c>
      <c r="J5331" t="s">
        <v>13245</v>
      </c>
      <c r="K5331" s="4" t="s">
        <v>4880</v>
      </c>
      <c r="M5331">
        <f>LEN(SUBSTITUTE(PROTEIN_stoich[[#This Row],[sequence]],"*",""))</f>
        <v>1132</v>
      </c>
      <c r="O5331" t="s">
        <v>16</v>
      </c>
      <c r="P5331" t="str">
        <f>_xlfn.LET(_xlpm.id,PROTEIN_stoich[[#This Row],[uniprot]],HYPERLINK("https://www.uniprot.org/uniprotkb/"&amp;_xlpm.id&amp;"/entry",_xlpm.id))</f>
        <v>A0A0K3CBY6</v>
      </c>
      <c r="Q5331" t="e">
        <f>_xlfn.XLOOKUP(PROTEIN_stoich[[#This Row],[uniprot]],[1]!UniprotIFO[Entry],[1]!UniprotIFO[Gene Ontology IDs],"")</f>
        <v>#REF!</v>
      </c>
      <c r="R5331" t="e">
        <f>_xlfn.XLOOKUP(PROTEIN_stoich[[#This Row],[uniprot]],[1]!UniprotIFO[Entry],[1]!UniprotIFO[essential?],"")</f>
        <v>#REF!</v>
      </c>
      <c r="S5331" t="e">
        <f>_xlfn.XLOOKUP(PROTEIN_stoich[[#This Row],[sequence]],[2]!Table1[sequence_without_asterisks],[2]!Table1[protein_stoich seq matches],"")</f>
        <v>#REF!</v>
      </c>
      <c r="T5331" t="e">
        <f>_xlfn.XLOOKUP(PROTEIN_stoich[[#This Row],[uniprot]],[1]!UniprotIFO[Entry],[1]!UniprotIFO[protein_id in GSM model format],"")</f>
        <v>#REF!</v>
      </c>
    </row>
    <row r="5332" spans="1:20" x14ac:dyDescent="0.2">
      <c r="A53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RT13267</v>
      </c>
      <c r="B5332" t="s">
        <v>16934</v>
      </c>
      <c r="C5332" t="s">
        <v>16934</v>
      </c>
      <c r="D5332" t="s">
        <v>11503</v>
      </c>
      <c r="E5332" t="s">
        <v>4877</v>
      </c>
      <c r="G53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2" t="s">
        <v>4878</v>
      </c>
      <c r="I5332" s="25" cm="1">
        <f t="array" ref="I5332">SUMPRODUCT((LEN(PROTEIN_stoich[[#This Row],[sequence]])-LEN(SUBSTITUTE(PROTEIN_stoich[[#This Row],[sequence]],{"A";"C";"D";"E";"F";"G";"H";"I";"K";"L";"M";"N";"P";"Q";"R";"S";"T";"V";"W";"Y"},""))),{72.08;104.14;115.08;129.11;148.17;58.05;138.14;114.16;130.18;114.16;132.2;115.1;98.12;129.13;158.19;88.08;102.1;100.13;187.21;164.17})/1000</f>
        <v>42.700530000000001</v>
      </c>
      <c r="J5332" t="s">
        <v>13028</v>
      </c>
      <c r="K5332" s="4" t="s">
        <v>4880</v>
      </c>
      <c r="M5332">
        <f>LEN(SUBSTITUTE(PROTEIN_stoich[[#This Row],[sequence]],"*",""))</f>
        <v>387</v>
      </c>
      <c r="O5332" t="s">
        <v>16</v>
      </c>
      <c r="P5332" t="str">
        <f>_xlfn.LET(_xlpm.id,PROTEIN_stoich[[#This Row],[uniprot]],HYPERLINK("https://www.uniprot.org/uniprotkb/"&amp;_xlpm.id&amp;"/entry",_xlpm.id))</f>
        <v>A0A0K3CBX7</v>
      </c>
      <c r="Q5332" t="e">
        <f>_xlfn.XLOOKUP(PROTEIN_stoich[[#This Row],[uniprot]],[1]!UniprotIFO[Entry],[1]!UniprotIFO[Gene Ontology IDs],"")</f>
        <v>#REF!</v>
      </c>
      <c r="R5332" t="e">
        <f>_xlfn.XLOOKUP(PROTEIN_stoich[[#This Row],[uniprot]],[1]!UniprotIFO[Entry],[1]!UniprotIFO[essential?],"")</f>
        <v>#REF!</v>
      </c>
      <c r="S5332" t="e">
        <f>_xlfn.XLOOKUP(PROTEIN_stoich[[#This Row],[sequence]],[2]!Table1[sequence_without_asterisks],[2]!Table1[protein_stoich seq matches],"")</f>
        <v>#REF!</v>
      </c>
      <c r="T5332" t="e">
        <f>_xlfn.XLOOKUP(PROTEIN_stoich[[#This Row],[uniprot]],[1]!UniprotIFO[Entry],[1]!UniprotIFO[protein_id in GSM model format],"")</f>
        <v>#REF!</v>
      </c>
    </row>
    <row r="5333" spans="1:20" x14ac:dyDescent="0.2">
      <c r="A53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RT08941</v>
      </c>
      <c r="B5333" t="s">
        <v>17067</v>
      </c>
      <c r="C5333" t="s">
        <v>17067</v>
      </c>
      <c r="D5333" t="s">
        <v>11830</v>
      </c>
      <c r="E5333" t="s">
        <v>4877</v>
      </c>
      <c r="G53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3" t="s">
        <v>4878</v>
      </c>
      <c r="I5333" s="25" cm="1">
        <f t="array" ref="I5333">SUMPRODUCT((LEN(PROTEIN_stoich[[#This Row],[sequence]])-LEN(SUBSTITUTE(PROTEIN_stoich[[#This Row],[sequence]],{"A";"C";"D";"E";"F";"G";"H";"I";"K";"L";"M";"N";"P";"Q";"R";"S";"T";"V";"W";"Y"},""))),{72.08;104.14;115.08;129.11;148.17;58.05;138.14;114.16;130.18;114.16;132.2;115.1;98.12;129.13;158.19;88.08;102.1;100.13;187.21;164.17})/1000</f>
        <v>74.877909999999986</v>
      </c>
      <c r="J5333" t="s">
        <v>13352</v>
      </c>
      <c r="K5333" s="4" t="s">
        <v>4880</v>
      </c>
      <c r="M5333">
        <f>LEN(SUBSTITUTE(PROTEIN_stoich[[#This Row],[sequence]],"*",""))</f>
        <v>688</v>
      </c>
      <c r="O5333" t="s">
        <v>16</v>
      </c>
      <c r="P5333" t="str">
        <f>_xlfn.LET(_xlpm.id,PROTEIN_stoich[[#This Row],[uniprot]],HYPERLINK("https://www.uniprot.org/uniprotkb/"&amp;_xlpm.id&amp;"/entry",_xlpm.id))</f>
        <v>A0A0K3CBX6</v>
      </c>
      <c r="Q5333" t="e">
        <f>_xlfn.XLOOKUP(PROTEIN_stoich[[#This Row],[uniprot]],[1]!UniprotIFO[Entry],[1]!UniprotIFO[Gene Ontology IDs],"")</f>
        <v>#REF!</v>
      </c>
      <c r="R5333" t="e">
        <f>_xlfn.XLOOKUP(PROTEIN_stoich[[#This Row],[uniprot]],[1]!UniprotIFO[Entry],[1]!UniprotIFO[essential?],"")</f>
        <v>#REF!</v>
      </c>
      <c r="S5333" t="e">
        <f>_xlfn.XLOOKUP(PROTEIN_stoich[[#This Row],[sequence]],[2]!Table1[sequence_without_asterisks],[2]!Table1[protein_stoich seq matches],"")</f>
        <v>#REF!</v>
      </c>
      <c r="T5333" t="e">
        <f>_xlfn.XLOOKUP(PROTEIN_stoich[[#This Row],[uniprot]],[1]!UniprotIFO[Entry],[1]!UniprotIFO[protein_id in GSM model format],"")</f>
        <v>#REF!</v>
      </c>
    </row>
    <row r="5334" spans="1:20" x14ac:dyDescent="0.2">
      <c r="A53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A0A0K3CBV4</v>
      </c>
      <c r="B5334" t="s">
        <v>11521</v>
      </c>
      <c r="C5334" t="s">
        <v>11521</v>
      </c>
      <c r="D5334" t="s">
        <v>11521</v>
      </c>
      <c r="E5334" t="s">
        <v>4877</v>
      </c>
      <c r="G53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4" t="s">
        <v>4878</v>
      </c>
      <c r="I5334" s="25" cm="1">
        <f t="array" ref="I5334">SUMPRODUCT((LEN(PROTEIN_stoich[[#This Row],[sequence]])-LEN(SUBSTITUTE(PROTEIN_stoich[[#This Row],[sequence]],{"A";"C";"D";"E";"F";"G";"H";"I";"K";"L";"M";"N";"P";"Q";"R";"S";"T";"V";"W";"Y"},""))),{72.08;104.14;115.08;129.11;148.17;58.05;138.14;114.16;130.18;114.16;132.2;115.1;98.12;129.13;158.19;88.08;102.1;100.13;187.21;164.17})/1000</f>
        <v>69.435949999999991</v>
      </c>
      <c r="J5334" t="s">
        <v>13046</v>
      </c>
      <c r="K5334" s="4" t="s">
        <v>4880</v>
      </c>
      <c r="M5334">
        <f>LEN(SUBSTITUTE(PROTEIN_stoich[[#This Row],[sequence]],"*",""))</f>
        <v>629</v>
      </c>
      <c r="O5334" t="s">
        <v>16</v>
      </c>
      <c r="P5334" t="str">
        <f>_xlfn.LET(_xlpm.id,PROTEIN_stoich[[#This Row],[uniprot]],HYPERLINK("https://www.uniprot.org/uniprotkb/"&amp;_xlpm.id&amp;"/entry",_xlpm.id))</f>
        <v>A0A0K3CBV4</v>
      </c>
      <c r="Q5334" t="e">
        <f>_xlfn.XLOOKUP(PROTEIN_stoich[[#This Row],[uniprot]],[1]!UniprotIFO[Entry],[1]!UniprotIFO[Gene Ontology IDs],"")</f>
        <v>#REF!</v>
      </c>
      <c r="R5334" t="e">
        <f>_xlfn.XLOOKUP(PROTEIN_stoich[[#This Row],[uniprot]],[1]!UniprotIFO[Entry],[1]!UniprotIFO[essential?],"")</f>
        <v>#REF!</v>
      </c>
      <c r="S5334" t="e">
        <f>_xlfn.XLOOKUP(PROTEIN_stoich[[#This Row],[sequence]],[2]!Table1[sequence_without_asterisks],[2]!Table1[protein_stoich seq matches],"")</f>
        <v>#REF!</v>
      </c>
      <c r="T5334" t="e">
        <f>_xlfn.XLOOKUP(PROTEIN_stoich[[#This Row],[uniprot]],[1]!UniprotIFO[Entry],[1]!UniprotIFO[protein_id in GSM model format],"")</f>
        <v>#REF!</v>
      </c>
    </row>
    <row r="5335" spans="1:20" x14ac:dyDescent="0.2">
      <c r="A53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A0A0K3CBU6</v>
      </c>
      <c r="B5335" t="s">
        <v>11221</v>
      </c>
      <c r="C5335" t="s">
        <v>11221</v>
      </c>
      <c r="D5335" t="s">
        <v>11221</v>
      </c>
      <c r="E5335" t="s">
        <v>4877</v>
      </c>
      <c r="G53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5" t="s">
        <v>4878</v>
      </c>
      <c r="I5335" s="25" cm="1">
        <f t="array" ref="I5335">SUMPRODUCT((LEN(PROTEIN_stoich[[#This Row],[sequence]])-LEN(SUBSTITUTE(PROTEIN_stoich[[#This Row],[sequence]],{"A";"C";"D";"E";"F";"G";"H";"I";"K";"L";"M";"N";"P";"Q";"R";"S";"T";"V";"W";"Y"},""))),{72.08;104.14;115.08;129.11;148.17;58.05;138.14;114.16;130.18;114.16;132.2;115.1;98.12;129.13;158.19;88.08;102.1;100.13;187.21;164.17})/1000</f>
        <v>75.116559999999978</v>
      </c>
      <c r="J5335" t="s">
        <v>12746</v>
      </c>
      <c r="K5335" s="4" t="s">
        <v>4880</v>
      </c>
      <c r="M5335">
        <f>LEN(SUBSTITUTE(PROTEIN_stoich[[#This Row],[sequence]],"*",""))</f>
        <v>683</v>
      </c>
      <c r="O5335" t="s">
        <v>16</v>
      </c>
      <c r="P5335" t="str">
        <f>_xlfn.LET(_xlpm.id,PROTEIN_stoich[[#This Row],[uniprot]],HYPERLINK("https://www.uniprot.org/uniprotkb/"&amp;_xlpm.id&amp;"/entry",_xlpm.id))</f>
        <v>A0A0K3CBU6</v>
      </c>
      <c r="Q5335" t="e">
        <f>_xlfn.XLOOKUP(PROTEIN_stoich[[#This Row],[uniprot]],[1]!UniprotIFO[Entry],[1]!UniprotIFO[Gene Ontology IDs],"")</f>
        <v>#REF!</v>
      </c>
      <c r="R5335" t="e">
        <f>_xlfn.XLOOKUP(PROTEIN_stoich[[#This Row],[uniprot]],[1]!UniprotIFO[Entry],[1]!UniprotIFO[essential?],"")</f>
        <v>#REF!</v>
      </c>
      <c r="S5335" t="e">
        <f>_xlfn.XLOOKUP(PROTEIN_stoich[[#This Row],[sequence]],[2]!Table1[sequence_without_asterisks],[2]!Table1[protein_stoich seq matches],"")</f>
        <v>#REF!</v>
      </c>
      <c r="T5335" t="e">
        <f>_xlfn.XLOOKUP(PROTEIN_stoich[[#This Row],[uniprot]],[1]!UniprotIFO[Entry],[1]!UniprotIFO[protein_id in GSM model format],"")</f>
        <v>#REF!</v>
      </c>
    </row>
    <row r="5336" spans="1:20" x14ac:dyDescent="0.2">
      <c r="A53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A0A0K3CBU5</v>
      </c>
      <c r="B5336" t="s">
        <v>10963</v>
      </c>
      <c r="C5336" t="s">
        <v>10963</v>
      </c>
      <c r="D5336" t="s">
        <v>10963</v>
      </c>
      <c r="E5336" t="s">
        <v>4877</v>
      </c>
      <c r="G53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6" t="s">
        <v>4878</v>
      </c>
      <c r="I5336" s="25" cm="1">
        <f t="array" ref="I5336">SUMPRODUCT((LEN(PROTEIN_stoich[[#This Row],[sequence]])-LEN(SUBSTITUTE(PROTEIN_stoich[[#This Row],[sequence]],{"A";"C";"D";"E";"F";"G";"H";"I";"K";"L";"M";"N";"P";"Q";"R";"S";"T";"V";"W";"Y"},""))),{72.08;104.14;115.08;129.11;148.17;58.05;138.14;114.16;130.18;114.16;132.2;115.1;98.12;129.13;158.19;88.08;102.1;100.13;187.21;164.17})/1000</f>
        <v>30.807019999999998</v>
      </c>
      <c r="J5336" t="s">
        <v>12489</v>
      </c>
      <c r="K5336" s="4" t="s">
        <v>4880</v>
      </c>
      <c r="M5336">
        <f>LEN(SUBSTITUTE(PROTEIN_stoich[[#This Row],[sequence]],"*",""))</f>
        <v>283</v>
      </c>
      <c r="O5336" t="s">
        <v>16</v>
      </c>
      <c r="P5336" t="str">
        <f>_xlfn.LET(_xlpm.id,PROTEIN_stoich[[#This Row],[uniprot]],HYPERLINK("https://www.uniprot.org/uniprotkb/"&amp;_xlpm.id&amp;"/entry",_xlpm.id))</f>
        <v>A0A0K3CBU5</v>
      </c>
      <c r="Q5336" t="e">
        <f>_xlfn.XLOOKUP(PROTEIN_stoich[[#This Row],[uniprot]],[1]!UniprotIFO[Entry],[1]!UniprotIFO[Gene Ontology IDs],"")</f>
        <v>#REF!</v>
      </c>
      <c r="R5336" t="e">
        <f>_xlfn.XLOOKUP(PROTEIN_stoich[[#This Row],[uniprot]],[1]!UniprotIFO[Entry],[1]!UniprotIFO[essential?],"")</f>
        <v>#REF!</v>
      </c>
      <c r="S5336" t="e">
        <f>_xlfn.XLOOKUP(PROTEIN_stoich[[#This Row],[sequence]],[2]!Table1[sequence_without_asterisks],[2]!Table1[protein_stoich seq matches],"")</f>
        <v>#REF!</v>
      </c>
      <c r="T5336" t="e">
        <f>_xlfn.XLOOKUP(PROTEIN_stoich[[#This Row],[uniprot]],[1]!UniprotIFO[Entry],[1]!UniprotIFO[protein_id in GSM model format],"")</f>
        <v>#REF!</v>
      </c>
    </row>
    <row r="5337" spans="1:20" x14ac:dyDescent="0.2">
      <c r="A53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RT14475</v>
      </c>
      <c r="B5337" t="s">
        <v>16693</v>
      </c>
      <c r="C5337" t="s">
        <v>16693</v>
      </c>
      <c r="D5337" t="s">
        <v>10879</v>
      </c>
      <c r="E5337" t="s">
        <v>4877</v>
      </c>
      <c r="G53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7" t="s">
        <v>4878</v>
      </c>
      <c r="I5337" s="25" cm="1">
        <f t="array" ref="I5337">SUMPRODUCT((LEN(PROTEIN_stoich[[#This Row],[sequence]])-LEN(SUBSTITUTE(PROTEIN_stoich[[#This Row],[sequence]],{"A";"C";"D";"E";"F";"G";"H";"I";"K";"L";"M";"N";"P";"Q";"R";"S";"T";"V";"W";"Y"},""))),{72.08;104.14;115.08;129.11;148.17;58.05;138.14;114.16;130.18;114.16;132.2;115.1;98.12;129.13;158.19;88.08;102.1;100.13;187.21;164.17})/1000</f>
        <v>171.32779000000002</v>
      </c>
      <c r="J5337" t="s">
        <v>12406</v>
      </c>
      <c r="K5337" s="4" t="s">
        <v>4880</v>
      </c>
      <c r="M5337">
        <f>LEN(SUBSTITUTE(PROTEIN_stoich[[#This Row],[sequence]],"*",""))</f>
        <v>1587</v>
      </c>
      <c r="O5337" t="s">
        <v>16</v>
      </c>
      <c r="P5337" t="str">
        <f>_xlfn.LET(_xlpm.id,PROTEIN_stoich[[#This Row],[uniprot]],HYPERLINK("https://www.uniprot.org/uniprotkb/"&amp;_xlpm.id&amp;"/entry",_xlpm.id))</f>
        <v>A0A0K3CBU2</v>
      </c>
      <c r="Q5337" t="e">
        <f>_xlfn.XLOOKUP(PROTEIN_stoich[[#This Row],[uniprot]],[1]!UniprotIFO[Entry],[1]!UniprotIFO[Gene Ontology IDs],"")</f>
        <v>#REF!</v>
      </c>
      <c r="R5337" t="e">
        <f>_xlfn.XLOOKUP(PROTEIN_stoich[[#This Row],[uniprot]],[1]!UniprotIFO[Entry],[1]!UniprotIFO[essential?],"")</f>
        <v>#REF!</v>
      </c>
      <c r="S5337" t="e">
        <f>_xlfn.XLOOKUP(PROTEIN_stoich[[#This Row],[sequence]],[2]!Table1[sequence_without_asterisks],[2]!Table1[protein_stoich seq matches],"")</f>
        <v>#REF!</v>
      </c>
      <c r="T5337" t="e">
        <f>_xlfn.XLOOKUP(PROTEIN_stoich[[#This Row],[uniprot]],[1]!UniprotIFO[Entry],[1]!UniprotIFO[protein_id in GSM model format],"")</f>
        <v>#REF!</v>
      </c>
    </row>
    <row r="5338" spans="1:20" x14ac:dyDescent="0.2">
      <c r="A53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A0A0K3CBT7</v>
      </c>
      <c r="B5338" t="s">
        <v>11963</v>
      </c>
      <c r="C5338" t="s">
        <v>11963</v>
      </c>
      <c r="D5338" t="s">
        <v>11963</v>
      </c>
      <c r="E5338" t="s">
        <v>4877</v>
      </c>
      <c r="G53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8" t="s">
        <v>4878</v>
      </c>
      <c r="I5338" s="25" cm="1">
        <f t="array" ref="I5338">SUMPRODUCT((LEN(PROTEIN_stoich[[#This Row],[sequence]])-LEN(SUBSTITUTE(PROTEIN_stoich[[#This Row],[sequence]],{"A";"C";"D";"E";"F";"G";"H";"I";"K";"L";"M";"N";"P";"Q";"R";"S";"T";"V";"W";"Y"},""))),{72.08;104.14;115.08;129.11;148.17;58.05;138.14;114.16;130.18;114.16;132.2;115.1;98.12;129.13;158.19;88.08;102.1;100.13;187.21;164.17})/1000</f>
        <v>41.553579999999997</v>
      </c>
      <c r="J5338" t="s">
        <v>13485</v>
      </c>
      <c r="K5338" s="4" t="s">
        <v>4880</v>
      </c>
      <c r="M5338">
        <f>LEN(SUBSTITUTE(PROTEIN_stoich[[#This Row],[sequence]],"*",""))</f>
        <v>367</v>
      </c>
      <c r="O5338" t="s">
        <v>16</v>
      </c>
      <c r="P5338" t="str">
        <f>_xlfn.LET(_xlpm.id,PROTEIN_stoich[[#This Row],[uniprot]],HYPERLINK("https://www.uniprot.org/uniprotkb/"&amp;_xlpm.id&amp;"/entry",_xlpm.id))</f>
        <v>A0A0K3CBT7</v>
      </c>
      <c r="Q5338" t="e">
        <f>_xlfn.XLOOKUP(PROTEIN_stoich[[#This Row],[uniprot]],[1]!UniprotIFO[Entry],[1]!UniprotIFO[Gene Ontology IDs],"")</f>
        <v>#REF!</v>
      </c>
      <c r="R5338" t="e">
        <f>_xlfn.XLOOKUP(PROTEIN_stoich[[#This Row],[uniprot]],[1]!UniprotIFO[Entry],[1]!UniprotIFO[essential?],"")</f>
        <v>#REF!</v>
      </c>
      <c r="S5338" t="e">
        <f>_xlfn.XLOOKUP(PROTEIN_stoich[[#This Row],[sequence]],[2]!Table1[sequence_without_asterisks],[2]!Table1[protein_stoich seq matches],"")</f>
        <v>#REF!</v>
      </c>
      <c r="T5338" t="e">
        <f>_xlfn.XLOOKUP(PROTEIN_stoich[[#This Row],[uniprot]],[1]!UniprotIFO[Entry],[1]!UniprotIFO[protein_id in GSM model format],"")</f>
        <v>#REF!</v>
      </c>
    </row>
    <row r="5339" spans="1:20" x14ac:dyDescent="0.2">
      <c r="A53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A0A0K3CBS9</v>
      </c>
      <c r="B5339" t="s">
        <v>11115</v>
      </c>
      <c r="C5339" t="s">
        <v>11115</v>
      </c>
      <c r="D5339" t="s">
        <v>11115</v>
      </c>
      <c r="E5339" t="s">
        <v>4877</v>
      </c>
      <c r="G53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39" t="s">
        <v>4878</v>
      </c>
      <c r="I5339" s="25" cm="1">
        <f t="array" ref="I5339">SUMPRODUCT((LEN(PROTEIN_stoich[[#This Row],[sequence]])-LEN(SUBSTITUTE(PROTEIN_stoich[[#This Row],[sequence]],{"A";"C";"D";"E";"F";"G";"H";"I";"K";"L";"M";"N";"P";"Q";"R";"S";"T";"V";"W";"Y"},""))),{72.08;104.14;115.08;129.11;148.17;58.05;138.14;114.16;130.18;114.16;132.2;115.1;98.12;129.13;158.19;88.08;102.1;100.13;187.21;164.17})/1000</f>
        <v>143.57288</v>
      </c>
      <c r="J5339" t="s">
        <v>12641</v>
      </c>
      <c r="K5339" s="4" t="s">
        <v>4880</v>
      </c>
      <c r="M5339">
        <f>LEN(SUBSTITUTE(PROTEIN_stoich[[#This Row],[sequence]],"*",""))</f>
        <v>1338</v>
      </c>
      <c r="O5339" t="s">
        <v>16</v>
      </c>
      <c r="P5339" t="str">
        <f>_xlfn.LET(_xlpm.id,PROTEIN_stoich[[#This Row],[uniprot]],HYPERLINK("https://www.uniprot.org/uniprotkb/"&amp;_xlpm.id&amp;"/entry",_xlpm.id))</f>
        <v>A0A0K3CBS9</v>
      </c>
      <c r="Q5339" t="e">
        <f>_xlfn.XLOOKUP(PROTEIN_stoich[[#This Row],[uniprot]],[1]!UniprotIFO[Entry],[1]!UniprotIFO[Gene Ontology IDs],"")</f>
        <v>#REF!</v>
      </c>
      <c r="R5339" t="e">
        <f>_xlfn.XLOOKUP(PROTEIN_stoich[[#This Row],[uniprot]],[1]!UniprotIFO[Entry],[1]!UniprotIFO[essential?],"")</f>
        <v>#REF!</v>
      </c>
      <c r="S5339" t="e">
        <f>_xlfn.XLOOKUP(PROTEIN_stoich[[#This Row],[sequence]],[2]!Table1[sequence_without_asterisks],[2]!Table1[protein_stoich seq matches],"")</f>
        <v>#REF!</v>
      </c>
      <c r="T5339" t="e">
        <f>_xlfn.XLOOKUP(PROTEIN_stoich[[#This Row],[uniprot]],[1]!UniprotIFO[Entry],[1]!UniprotIFO[protein_id in GSM model format],"")</f>
        <v>#REF!</v>
      </c>
    </row>
    <row r="5340" spans="1:20" x14ac:dyDescent="0.2">
      <c r="A53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RT08884</v>
      </c>
      <c r="B5340" t="s">
        <v>16991</v>
      </c>
      <c r="C5340" t="s">
        <v>16991</v>
      </c>
      <c r="D5340" t="s">
        <v>11592</v>
      </c>
      <c r="E5340" t="s">
        <v>4877</v>
      </c>
      <c r="G53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0" t="s">
        <v>4878</v>
      </c>
      <c r="I5340" s="25" cm="1">
        <f t="array" ref="I5340">SUMPRODUCT((LEN(PROTEIN_stoich[[#This Row],[sequence]])-LEN(SUBSTITUTE(PROTEIN_stoich[[#This Row],[sequence]],{"A";"C";"D";"E";"F";"G";"H";"I";"K";"L";"M";"N";"P";"Q";"R";"S";"T";"V";"W";"Y"},""))),{72.08;104.14;115.08;129.11;148.17;58.05;138.14;114.16;130.18;114.16;132.2;115.1;98.12;129.13;158.19;88.08;102.1;100.13;187.21;164.17})/1000</f>
        <v>37.37679</v>
      </c>
      <c r="J5340" t="s">
        <v>13117</v>
      </c>
      <c r="K5340" s="4" t="s">
        <v>4880</v>
      </c>
      <c r="M5340">
        <f>LEN(SUBSTITUTE(PROTEIN_stoich[[#This Row],[sequence]],"*",""))</f>
        <v>345</v>
      </c>
      <c r="O5340" t="s">
        <v>16</v>
      </c>
      <c r="P5340" t="str">
        <f>_xlfn.LET(_xlpm.id,PROTEIN_stoich[[#This Row],[uniprot]],HYPERLINK("https://www.uniprot.org/uniprotkb/"&amp;_xlpm.id&amp;"/entry",_xlpm.id))</f>
        <v>A0A0K3CBS7</v>
      </c>
      <c r="Q5340" t="e">
        <f>_xlfn.XLOOKUP(PROTEIN_stoich[[#This Row],[uniprot]],[1]!UniprotIFO[Entry],[1]!UniprotIFO[Gene Ontology IDs],"")</f>
        <v>#REF!</v>
      </c>
      <c r="R5340" t="e">
        <f>_xlfn.XLOOKUP(PROTEIN_stoich[[#This Row],[uniprot]],[1]!UniprotIFO[Entry],[1]!UniprotIFO[essential?],"")</f>
        <v>#REF!</v>
      </c>
      <c r="S5340" t="e">
        <f>_xlfn.XLOOKUP(PROTEIN_stoich[[#This Row],[sequence]],[2]!Table1[sequence_without_asterisks],[2]!Table1[protein_stoich seq matches],"")</f>
        <v>#REF!</v>
      </c>
      <c r="T5340" t="e">
        <f>_xlfn.XLOOKUP(PROTEIN_stoich[[#This Row],[uniprot]],[1]!UniprotIFO[Entry],[1]!UniprotIFO[protein_id in GSM model format],"")</f>
        <v>#REF!</v>
      </c>
    </row>
    <row r="5341" spans="1:20" x14ac:dyDescent="0.2">
      <c r="A53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RT13465</v>
      </c>
      <c r="B5341" t="s">
        <v>17128</v>
      </c>
      <c r="C5341" t="s">
        <v>17128</v>
      </c>
      <c r="D5341" t="s">
        <v>12009</v>
      </c>
      <c r="E5341" t="s">
        <v>4877</v>
      </c>
      <c r="G53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1" t="s">
        <v>4878</v>
      </c>
      <c r="I5341" s="25" cm="1">
        <f t="array" ref="I5341">SUMPRODUCT((LEN(PROTEIN_stoich[[#This Row],[sequence]])-LEN(SUBSTITUTE(PROTEIN_stoich[[#This Row],[sequence]],{"A";"C";"D";"E";"F";"G";"H";"I";"K";"L";"M";"N";"P";"Q";"R";"S";"T";"V";"W";"Y"},""))),{72.08;104.14;115.08;129.11;148.17;58.05;138.14;114.16;130.18;114.16;132.2;115.1;98.12;129.13;158.19;88.08;102.1;100.13;187.21;164.17})/1000</f>
        <v>57.966809999999995</v>
      </c>
      <c r="J5341" t="s">
        <v>13531</v>
      </c>
      <c r="K5341" s="4" t="s">
        <v>4880</v>
      </c>
      <c r="M5341">
        <f>LEN(SUBSTITUTE(PROTEIN_stoich[[#This Row],[sequence]],"*",""))</f>
        <v>536</v>
      </c>
      <c r="O5341" t="s">
        <v>16</v>
      </c>
      <c r="P5341" t="str">
        <f>_xlfn.LET(_xlpm.id,PROTEIN_stoich[[#This Row],[uniprot]],HYPERLINK("https://www.uniprot.org/uniprotkb/"&amp;_xlpm.id&amp;"/entry",_xlpm.id))</f>
        <v>A0A0K3CBS5</v>
      </c>
      <c r="Q5341" t="e">
        <f>_xlfn.XLOOKUP(PROTEIN_stoich[[#This Row],[uniprot]],[1]!UniprotIFO[Entry],[1]!UniprotIFO[Gene Ontology IDs],"")</f>
        <v>#REF!</v>
      </c>
      <c r="R5341" t="e">
        <f>_xlfn.XLOOKUP(PROTEIN_stoich[[#This Row],[uniprot]],[1]!UniprotIFO[Entry],[1]!UniprotIFO[essential?],"")</f>
        <v>#REF!</v>
      </c>
      <c r="S5341" t="e">
        <f>_xlfn.XLOOKUP(PROTEIN_stoich[[#This Row],[sequence]],[2]!Table1[sequence_without_asterisks],[2]!Table1[protein_stoich seq matches],"")</f>
        <v>#REF!</v>
      </c>
      <c r="T5341" t="e">
        <f>_xlfn.XLOOKUP(PROTEIN_stoich[[#This Row],[uniprot]],[1]!UniprotIFO[Entry],[1]!UniprotIFO[protein_id in GSM model format],"")</f>
        <v>#REF!</v>
      </c>
    </row>
    <row r="5342" spans="1:20" x14ac:dyDescent="0.2">
      <c r="A53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A0A0K3CBS2</v>
      </c>
      <c r="B5342" t="s">
        <v>11110</v>
      </c>
      <c r="C5342" t="s">
        <v>11110</v>
      </c>
      <c r="D5342" t="s">
        <v>11110</v>
      </c>
      <c r="E5342" t="s">
        <v>4877</v>
      </c>
      <c r="G53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2" t="s">
        <v>4878</v>
      </c>
      <c r="I5342" s="25" cm="1">
        <f t="array" ref="I5342">SUMPRODUCT((LEN(PROTEIN_stoich[[#This Row],[sequence]])-LEN(SUBSTITUTE(PROTEIN_stoich[[#This Row],[sequence]],{"A";"C";"D";"E";"F";"G";"H";"I";"K";"L";"M";"N";"P";"Q";"R";"S";"T";"V";"W";"Y"},""))),{72.08;104.14;115.08;129.11;148.17;58.05;138.14;114.16;130.18;114.16;132.2;115.1;98.12;129.13;158.19;88.08;102.1;100.13;187.21;164.17})/1000</f>
        <v>52.597139999999996</v>
      </c>
      <c r="J5342" t="s">
        <v>12636</v>
      </c>
      <c r="K5342" s="4" t="s">
        <v>4880</v>
      </c>
      <c r="M5342">
        <f>LEN(SUBSTITUTE(PROTEIN_stoich[[#This Row],[sequence]],"*",""))</f>
        <v>490</v>
      </c>
      <c r="O5342" t="s">
        <v>16</v>
      </c>
      <c r="P5342" t="str">
        <f>_xlfn.LET(_xlpm.id,PROTEIN_stoich[[#This Row],[uniprot]],HYPERLINK("https://www.uniprot.org/uniprotkb/"&amp;_xlpm.id&amp;"/entry",_xlpm.id))</f>
        <v>A0A0K3CBS2</v>
      </c>
      <c r="Q5342" t="e">
        <f>_xlfn.XLOOKUP(PROTEIN_stoich[[#This Row],[uniprot]],[1]!UniprotIFO[Entry],[1]!UniprotIFO[Gene Ontology IDs],"")</f>
        <v>#REF!</v>
      </c>
      <c r="R5342" t="e">
        <f>_xlfn.XLOOKUP(PROTEIN_stoich[[#This Row],[uniprot]],[1]!UniprotIFO[Entry],[1]!UniprotIFO[essential?],"")</f>
        <v>#REF!</v>
      </c>
      <c r="S5342" t="e">
        <f>_xlfn.XLOOKUP(PROTEIN_stoich[[#This Row],[sequence]],[2]!Table1[sequence_without_asterisks],[2]!Table1[protein_stoich seq matches],"")</f>
        <v>#REF!</v>
      </c>
      <c r="T5342" t="e">
        <f>_xlfn.XLOOKUP(PROTEIN_stoich[[#This Row],[uniprot]],[1]!UniprotIFO[Entry],[1]!UniprotIFO[protein_id in GSM model format],"")</f>
        <v>#REF!</v>
      </c>
    </row>
    <row r="5343" spans="1:20" x14ac:dyDescent="0.2">
      <c r="A53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A0A0K3CBS0</v>
      </c>
      <c r="B5343" t="s">
        <v>11063</v>
      </c>
      <c r="C5343" t="s">
        <v>11063</v>
      </c>
      <c r="D5343" t="s">
        <v>11063</v>
      </c>
      <c r="E5343" t="s">
        <v>4877</v>
      </c>
      <c r="G53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3" t="s">
        <v>4878</v>
      </c>
      <c r="I5343" s="25" cm="1">
        <f t="array" ref="I5343">SUMPRODUCT((LEN(PROTEIN_stoich[[#This Row],[sequence]])-LEN(SUBSTITUTE(PROTEIN_stoich[[#This Row],[sequence]],{"A";"C";"D";"E";"F";"G";"H";"I";"K";"L";"M";"N";"P";"Q";"R";"S";"T";"V";"W";"Y"},""))),{72.08;104.14;115.08;129.11;148.17;58.05;138.14;114.16;130.18;114.16;132.2;115.1;98.12;129.13;158.19;88.08;102.1;100.13;187.21;164.17})/1000</f>
        <v>92.961959999999991</v>
      </c>
      <c r="J5343" t="s">
        <v>12589</v>
      </c>
      <c r="K5343" s="4" t="s">
        <v>4880</v>
      </c>
      <c r="M5343">
        <f>LEN(SUBSTITUTE(PROTEIN_stoich[[#This Row],[sequence]],"*",""))</f>
        <v>860</v>
      </c>
      <c r="O5343" t="s">
        <v>16</v>
      </c>
      <c r="P5343" t="str">
        <f>_xlfn.LET(_xlpm.id,PROTEIN_stoich[[#This Row],[uniprot]],HYPERLINK("https://www.uniprot.org/uniprotkb/"&amp;_xlpm.id&amp;"/entry",_xlpm.id))</f>
        <v>A0A0K3CBS0</v>
      </c>
      <c r="Q5343" t="e">
        <f>_xlfn.XLOOKUP(PROTEIN_stoich[[#This Row],[uniprot]],[1]!UniprotIFO[Entry],[1]!UniprotIFO[Gene Ontology IDs],"")</f>
        <v>#REF!</v>
      </c>
      <c r="R5343" t="e">
        <f>_xlfn.XLOOKUP(PROTEIN_stoich[[#This Row],[uniprot]],[1]!UniprotIFO[Entry],[1]!UniprotIFO[essential?],"")</f>
        <v>#REF!</v>
      </c>
      <c r="S5343" t="e">
        <f>_xlfn.XLOOKUP(PROTEIN_stoich[[#This Row],[sequence]],[2]!Table1[sequence_without_asterisks],[2]!Table1[protein_stoich seq matches],"")</f>
        <v>#REF!</v>
      </c>
      <c r="T5343" t="e">
        <f>_xlfn.XLOOKUP(PROTEIN_stoich[[#This Row],[uniprot]],[1]!UniprotIFO[Entry],[1]!UniprotIFO[protein_id in GSM model format],"")</f>
        <v>#REF!</v>
      </c>
    </row>
    <row r="5344" spans="1:20" x14ac:dyDescent="0.2">
      <c r="A53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RT13460</v>
      </c>
      <c r="B5344" t="s">
        <v>16836</v>
      </c>
      <c r="C5344" t="s">
        <v>16836</v>
      </c>
      <c r="D5344" t="s">
        <v>11302</v>
      </c>
      <c r="E5344" t="s">
        <v>4877</v>
      </c>
      <c r="G53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4" t="s">
        <v>4878</v>
      </c>
      <c r="I5344" s="25" cm="1">
        <f t="array" ref="I5344">SUMPRODUCT((LEN(PROTEIN_stoich[[#This Row],[sequence]])-LEN(SUBSTITUTE(PROTEIN_stoich[[#This Row],[sequence]],{"A";"C";"D";"E";"F";"G";"H";"I";"K";"L";"M";"N";"P";"Q";"R";"S";"T";"V";"W";"Y"},""))),{72.08;104.14;115.08;129.11;148.17;58.05;138.14;114.16;130.18;114.16;132.2;115.1;98.12;129.13;158.19;88.08;102.1;100.13;187.21;164.17})/1000</f>
        <v>45.262459999999997</v>
      </c>
      <c r="J5344" t="s">
        <v>12827</v>
      </c>
      <c r="K5344" s="4" t="s">
        <v>4880</v>
      </c>
      <c r="M5344">
        <f>LEN(SUBSTITUTE(PROTEIN_stoich[[#This Row],[sequence]],"*",""))</f>
        <v>412</v>
      </c>
      <c r="O5344" t="s">
        <v>16</v>
      </c>
      <c r="P5344" t="str">
        <f>_xlfn.LET(_xlpm.id,PROTEIN_stoich[[#This Row],[uniprot]],HYPERLINK("https://www.uniprot.org/uniprotkb/"&amp;_xlpm.id&amp;"/entry",_xlpm.id))</f>
        <v>A0A0K3CBR9</v>
      </c>
      <c r="Q5344" t="e">
        <f>_xlfn.XLOOKUP(PROTEIN_stoich[[#This Row],[uniprot]],[1]!UniprotIFO[Entry],[1]!UniprotIFO[Gene Ontology IDs],"")</f>
        <v>#REF!</v>
      </c>
      <c r="R5344" t="e">
        <f>_xlfn.XLOOKUP(PROTEIN_stoich[[#This Row],[uniprot]],[1]!UniprotIFO[Entry],[1]!UniprotIFO[essential?],"")</f>
        <v>#REF!</v>
      </c>
      <c r="S5344" t="e">
        <f>_xlfn.XLOOKUP(PROTEIN_stoich[[#This Row],[sequence]],[2]!Table1[sequence_without_asterisks],[2]!Table1[protein_stoich seq matches],"")</f>
        <v>#REF!</v>
      </c>
      <c r="T5344" t="e">
        <f>_xlfn.XLOOKUP(PROTEIN_stoich[[#This Row],[uniprot]],[1]!UniprotIFO[Entry],[1]!UniprotIFO[protein_id in GSM model format],"")</f>
        <v>#REF!</v>
      </c>
    </row>
    <row r="5345" spans="1:20" x14ac:dyDescent="0.2">
      <c r="A53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RT13455</v>
      </c>
      <c r="B5345" t="s">
        <v>16607</v>
      </c>
      <c r="C5345" t="s">
        <v>16607</v>
      </c>
      <c r="D5345" t="s">
        <v>10774</v>
      </c>
      <c r="E5345" t="s">
        <v>4877</v>
      </c>
      <c r="G53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5" t="s">
        <v>4878</v>
      </c>
      <c r="I5345" s="25" cm="1">
        <f t="array" ref="I5345">SUMPRODUCT((LEN(PROTEIN_stoich[[#This Row],[sequence]])-LEN(SUBSTITUTE(PROTEIN_stoich[[#This Row],[sequence]],{"A";"C";"D";"E";"F";"G";"H";"I";"K";"L";"M";"N";"P";"Q";"R";"S";"T";"V";"W";"Y"},""))),{72.08;104.14;115.08;129.11;148.17;58.05;138.14;114.16;130.18;114.16;132.2;115.1;98.12;129.13;158.19;88.08;102.1;100.13;187.21;164.17})/1000</f>
        <v>31.483749999999997</v>
      </c>
      <c r="J5345" t="s">
        <v>12302</v>
      </c>
      <c r="K5345" s="4" t="s">
        <v>4880</v>
      </c>
      <c r="M5345">
        <f>LEN(SUBSTITUTE(PROTEIN_stoich[[#This Row],[sequence]],"*",""))</f>
        <v>285</v>
      </c>
      <c r="O5345" t="s">
        <v>16</v>
      </c>
      <c r="P5345" t="str">
        <f>_xlfn.LET(_xlpm.id,PROTEIN_stoich[[#This Row],[uniprot]],HYPERLINK("https://www.uniprot.org/uniprotkb/"&amp;_xlpm.id&amp;"/entry",_xlpm.id))</f>
        <v>A0A0K3CBR5</v>
      </c>
      <c r="Q5345" t="e">
        <f>_xlfn.XLOOKUP(PROTEIN_stoich[[#This Row],[uniprot]],[1]!UniprotIFO[Entry],[1]!UniprotIFO[Gene Ontology IDs],"")</f>
        <v>#REF!</v>
      </c>
      <c r="R5345" t="e">
        <f>_xlfn.XLOOKUP(PROTEIN_stoich[[#This Row],[uniprot]],[1]!UniprotIFO[Entry],[1]!UniprotIFO[essential?],"")</f>
        <v>#REF!</v>
      </c>
      <c r="S5345" t="e">
        <f>_xlfn.XLOOKUP(PROTEIN_stoich[[#This Row],[sequence]],[2]!Table1[sequence_without_asterisks],[2]!Table1[protein_stoich seq matches],"")</f>
        <v>#REF!</v>
      </c>
      <c r="T5345" t="e">
        <f>_xlfn.XLOOKUP(PROTEIN_stoich[[#This Row],[uniprot]],[1]!UniprotIFO[Entry],[1]!UniprotIFO[protein_id in GSM model format],"")</f>
        <v>#REF!</v>
      </c>
    </row>
    <row r="5346" spans="1:20" x14ac:dyDescent="0.2">
      <c r="A53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RT14429</v>
      </c>
      <c r="B5346" t="s">
        <v>16755</v>
      </c>
      <c r="C5346" t="s">
        <v>16755</v>
      </c>
      <c r="D5346" t="s">
        <v>11124</v>
      </c>
      <c r="E5346" t="s">
        <v>4877</v>
      </c>
      <c r="G53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6" t="s">
        <v>4878</v>
      </c>
      <c r="I5346" s="25" cm="1">
        <f t="array" ref="I5346">SUMPRODUCT((LEN(PROTEIN_stoich[[#This Row],[sequence]])-LEN(SUBSTITUTE(PROTEIN_stoich[[#This Row],[sequence]],{"A";"C";"D";"E";"F";"G";"H";"I";"K";"L";"M";"N";"P";"Q";"R";"S";"T";"V";"W";"Y"},""))),{72.08;104.14;115.08;129.11;148.17;58.05;138.14;114.16;130.18;114.16;132.2;115.1;98.12;129.13;158.19;88.08;102.1;100.13;187.21;164.17})/1000</f>
        <v>20.298580000000001</v>
      </c>
      <c r="J5346" t="s">
        <v>12650</v>
      </c>
      <c r="K5346" s="4" t="s">
        <v>4880</v>
      </c>
      <c r="M5346">
        <f>LEN(SUBSTITUTE(PROTEIN_stoich[[#This Row],[sequence]],"*",""))</f>
        <v>178</v>
      </c>
      <c r="O5346" t="s">
        <v>16</v>
      </c>
      <c r="P5346" t="str">
        <f>_xlfn.LET(_xlpm.id,PROTEIN_stoich[[#This Row],[uniprot]],HYPERLINK("https://www.uniprot.org/uniprotkb/"&amp;_xlpm.id&amp;"/entry",_xlpm.id))</f>
        <v>A0A0K3CBQ3</v>
      </c>
      <c r="Q5346" t="e">
        <f>_xlfn.XLOOKUP(PROTEIN_stoich[[#This Row],[uniprot]],[1]!UniprotIFO[Entry],[1]!UniprotIFO[Gene Ontology IDs],"")</f>
        <v>#REF!</v>
      </c>
      <c r="R5346" t="e">
        <f>_xlfn.XLOOKUP(PROTEIN_stoich[[#This Row],[uniprot]],[1]!UniprotIFO[Entry],[1]!UniprotIFO[essential?],"")</f>
        <v>#REF!</v>
      </c>
      <c r="S5346" t="e">
        <f>_xlfn.XLOOKUP(PROTEIN_stoich[[#This Row],[sequence]],[2]!Table1[sequence_without_asterisks],[2]!Table1[protein_stoich seq matches],"")</f>
        <v>#REF!</v>
      </c>
      <c r="T5346" t="e">
        <f>_xlfn.XLOOKUP(PROTEIN_stoich[[#This Row],[uniprot]],[1]!UniprotIFO[Entry],[1]!UniprotIFO[protein_id in GSM model format],"")</f>
        <v>#REF!</v>
      </c>
    </row>
    <row r="5347" spans="1:20" x14ac:dyDescent="0.2">
      <c r="A53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A0A0K3CBQ1</v>
      </c>
      <c r="B5347" t="s">
        <v>12020</v>
      </c>
      <c r="C5347" t="s">
        <v>12020</v>
      </c>
      <c r="D5347" t="s">
        <v>12020</v>
      </c>
      <c r="E5347" t="s">
        <v>4877</v>
      </c>
      <c r="G53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7" t="s">
        <v>4878</v>
      </c>
      <c r="I5347" s="25" cm="1">
        <f t="array" ref="I5347">SUMPRODUCT((LEN(PROTEIN_stoich[[#This Row],[sequence]])-LEN(SUBSTITUTE(PROTEIN_stoich[[#This Row],[sequence]],{"A";"C";"D";"E";"F";"G";"H";"I";"K";"L";"M";"N";"P";"Q";"R";"S";"T";"V";"W";"Y"},""))),{72.08;104.14;115.08;129.11;148.17;58.05;138.14;114.16;130.18;114.16;132.2;115.1;98.12;129.13;158.19;88.08;102.1;100.13;187.21;164.17})/1000</f>
        <v>178.33111000000002</v>
      </c>
      <c r="J5347" t="s">
        <v>13542</v>
      </c>
      <c r="K5347" s="4" t="s">
        <v>4880</v>
      </c>
      <c r="M5347">
        <f>LEN(SUBSTITUTE(PROTEIN_stoich[[#This Row],[sequence]],"*",""))</f>
        <v>1616</v>
      </c>
      <c r="O5347" t="s">
        <v>16</v>
      </c>
      <c r="P5347" t="str">
        <f>_xlfn.LET(_xlpm.id,PROTEIN_stoich[[#This Row],[uniprot]],HYPERLINK("https://www.uniprot.org/uniprotkb/"&amp;_xlpm.id&amp;"/entry",_xlpm.id))</f>
        <v>A0A0K3CBQ1</v>
      </c>
      <c r="Q5347" t="e">
        <f>_xlfn.XLOOKUP(PROTEIN_stoich[[#This Row],[uniprot]],[1]!UniprotIFO[Entry],[1]!UniprotIFO[Gene Ontology IDs],"")</f>
        <v>#REF!</v>
      </c>
      <c r="R5347" t="e">
        <f>_xlfn.XLOOKUP(PROTEIN_stoich[[#This Row],[uniprot]],[1]!UniprotIFO[Entry],[1]!UniprotIFO[essential?],"")</f>
        <v>#REF!</v>
      </c>
      <c r="S5347" t="e">
        <f>_xlfn.XLOOKUP(PROTEIN_stoich[[#This Row],[sequence]],[2]!Table1[sequence_without_asterisks],[2]!Table1[protein_stoich seq matches],"")</f>
        <v>#REF!</v>
      </c>
      <c r="T5347" t="e">
        <f>_xlfn.XLOOKUP(PROTEIN_stoich[[#This Row],[uniprot]],[1]!UniprotIFO[Entry],[1]!UniprotIFO[protein_id in GSM model format],"")</f>
        <v>#REF!</v>
      </c>
    </row>
    <row r="5348" spans="1:20" x14ac:dyDescent="0.2">
      <c r="A53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RT13072</v>
      </c>
      <c r="B5348" t="s">
        <v>17115</v>
      </c>
      <c r="C5348" t="s">
        <v>17115</v>
      </c>
      <c r="D5348" t="s">
        <v>11974</v>
      </c>
      <c r="E5348" t="s">
        <v>4877</v>
      </c>
      <c r="G53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8" t="s">
        <v>4878</v>
      </c>
      <c r="I5348" s="25" cm="1">
        <f t="array" ref="I5348">SUMPRODUCT((LEN(PROTEIN_stoich[[#This Row],[sequence]])-LEN(SUBSTITUTE(PROTEIN_stoich[[#This Row],[sequence]],{"A";"C";"D";"E";"F";"G";"H";"I";"K";"L";"M";"N";"P";"Q";"R";"S";"T";"V";"W";"Y"},""))),{72.08;104.14;115.08;129.11;148.17;58.05;138.14;114.16;130.18;114.16;132.2;115.1;98.12;129.13;158.19;88.08;102.1;100.13;187.21;164.17})/1000</f>
        <v>24.488679999999999</v>
      </c>
      <c r="J5348" t="s">
        <v>13496</v>
      </c>
      <c r="K5348" s="4" t="s">
        <v>4880</v>
      </c>
      <c r="M5348">
        <f>LEN(SUBSTITUTE(PROTEIN_stoich[[#This Row],[sequence]],"*",""))</f>
        <v>226</v>
      </c>
      <c r="O5348" t="s">
        <v>16</v>
      </c>
      <c r="P5348" t="str">
        <f>_xlfn.LET(_xlpm.id,PROTEIN_stoich[[#This Row],[uniprot]],HYPERLINK("https://www.uniprot.org/uniprotkb/"&amp;_xlpm.id&amp;"/entry",_xlpm.id))</f>
        <v>A0A0K3CBP9</v>
      </c>
      <c r="Q5348" t="e">
        <f>_xlfn.XLOOKUP(PROTEIN_stoich[[#This Row],[uniprot]],[1]!UniprotIFO[Entry],[1]!UniprotIFO[Gene Ontology IDs],"")</f>
        <v>#REF!</v>
      </c>
      <c r="R5348" t="e">
        <f>_xlfn.XLOOKUP(PROTEIN_stoich[[#This Row],[uniprot]],[1]!UniprotIFO[Entry],[1]!UniprotIFO[essential?],"")</f>
        <v>#REF!</v>
      </c>
      <c r="S5348" t="e">
        <f>_xlfn.XLOOKUP(PROTEIN_stoich[[#This Row],[sequence]],[2]!Table1[sequence_without_asterisks],[2]!Table1[protein_stoich seq matches],"")</f>
        <v>#REF!</v>
      </c>
      <c r="T5348" t="e">
        <f>_xlfn.XLOOKUP(PROTEIN_stoich[[#This Row],[uniprot]],[1]!UniprotIFO[Entry],[1]!UniprotIFO[protein_id in GSM model format],"")</f>
        <v>#REF!</v>
      </c>
    </row>
    <row r="5349" spans="1:20" x14ac:dyDescent="0.2">
      <c r="A53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A0A0K3CBP7</v>
      </c>
      <c r="B5349" t="s">
        <v>11204</v>
      </c>
      <c r="C5349" t="s">
        <v>11204</v>
      </c>
      <c r="D5349" t="s">
        <v>11204</v>
      </c>
      <c r="E5349" t="s">
        <v>4877</v>
      </c>
      <c r="G53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49" t="s">
        <v>4878</v>
      </c>
      <c r="I5349" s="25" cm="1">
        <f t="array" ref="I5349">SUMPRODUCT((LEN(PROTEIN_stoich[[#This Row],[sequence]])-LEN(SUBSTITUTE(PROTEIN_stoich[[#This Row],[sequence]],{"A";"C";"D";"E";"F";"G";"H";"I";"K";"L";"M";"N";"P";"Q";"R";"S";"T";"V";"W";"Y"},""))),{72.08;104.14;115.08;129.11;148.17;58.05;138.14;114.16;130.18;114.16;132.2;115.1;98.12;129.13;158.19;88.08;102.1;100.13;187.21;164.17})/1000</f>
        <v>33.697989999999997</v>
      </c>
      <c r="J5349" t="s">
        <v>12730</v>
      </c>
      <c r="K5349" s="4" t="s">
        <v>4880</v>
      </c>
      <c r="M5349">
        <f>LEN(SUBSTITUTE(PROTEIN_stoich[[#This Row],[sequence]],"*",""))</f>
        <v>304</v>
      </c>
      <c r="O5349" t="s">
        <v>16</v>
      </c>
      <c r="P5349" t="str">
        <f>_xlfn.LET(_xlpm.id,PROTEIN_stoich[[#This Row],[uniprot]],HYPERLINK("https://www.uniprot.org/uniprotkb/"&amp;_xlpm.id&amp;"/entry",_xlpm.id))</f>
        <v>A0A0K3CBP7</v>
      </c>
      <c r="Q5349" t="e">
        <f>_xlfn.XLOOKUP(PROTEIN_stoich[[#This Row],[uniprot]],[1]!UniprotIFO[Entry],[1]!UniprotIFO[Gene Ontology IDs],"")</f>
        <v>#REF!</v>
      </c>
      <c r="R5349" t="e">
        <f>_xlfn.XLOOKUP(PROTEIN_stoich[[#This Row],[uniprot]],[1]!UniprotIFO[Entry],[1]!UniprotIFO[essential?],"")</f>
        <v>#REF!</v>
      </c>
      <c r="S5349" t="e">
        <f>_xlfn.XLOOKUP(PROTEIN_stoich[[#This Row],[sequence]],[2]!Table1[sequence_without_asterisks],[2]!Table1[protein_stoich seq matches],"")</f>
        <v>#REF!</v>
      </c>
      <c r="T5349" t="e">
        <f>_xlfn.XLOOKUP(PROTEIN_stoich[[#This Row],[uniprot]],[1]!UniprotIFO[Entry],[1]!UniprotIFO[protein_id in GSM model format],"")</f>
        <v>#REF!</v>
      </c>
    </row>
    <row r="5350" spans="1:20" x14ac:dyDescent="0.2">
      <c r="A53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RT13427</v>
      </c>
      <c r="B5350" t="s">
        <v>16846</v>
      </c>
      <c r="C5350" t="s">
        <v>16846</v>
      </c>
      <c r="D5350" t="s">
        <v>11313</v>
      </c>
      <c r="E5350" t="s">
        <v>4877</v>
      </c>
      <c r="G53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0" t="s">
        <v>4878</v>
      </c>
      <c r="I5350" s="25" cm="1">
        <f t="array" ref="I5350">SUMPRODUCT((LEN(PROTEIN_stoich[[#This Row],[sequence]])-LEN(SUBSTITUTE(PROTEIN_stoich[[#This Row],[sequence]],{"A";"C";"D";"E";"F";"G";"H";"I";"K";"L";"M";"N";"P";"Q";"R";"S";"T";"V";"W";"Y"},""))),{72.08;104.14;115.08;129.11;148.17;58.05;138.14;114.16;130.18;114.16;132.2;115.1;98.12;129.13;158.19;88.08;102.1;100.13;187.21;164.17})/1000</f>
        <v>39.405439999999992</v>
      </c>
      <c r="J5350" t="s">
        <v>12838</v>
      </c>
      <c r="K5350" s="4" t="s">
        <v>4880</v>
      </c>
      <c r="M5350">
        <f>LEN(SUBSTITUTE(PROTEIN_stoich[[#This Row],[sequence]],"*",""))</f>
        <v>373</v>
      </c>
      <c r="O5350" t="s">
        <v>16</v>
      </c>
      <c r="P5350" t="str">
        <f>_xlfn.LET(_xlpm.id,PROTEIN_stoich[[#This Row],[uniprot]],HYPERLINK("https://www.uniprot.org/uniprotkb/"&amp;_xlpm.id&amp;"/entry",_xlpm.id))</f>
        <v>A0A0K3CBP3</v>
      </c>
      <c r="Q5350" t="e">
        <f>_xlfn.XLOOKUP(PROTEIN_stoich[[#This Row],[uniprot]],[1]!UniprotIFO[Entry],[1]!UniprotIFO[Gene Ontology IDs],"")</f>
        <v>#REF!</v>
      </c>
      <c r="R5350" t="e">
        <f>_xlfn.XLOOKUP(PROTEIN_stoich[[#This Row],[uniprot]],[1]!UniprotIFO[Entry],[1]!UniprotIFO[essential?],"")</f>
        <v>#REF!</v>
      </c>
      <c r="S5350" t="e">
        <f>_xlfn.XLOOKUP(PROTEIN_stoich[[#This Row],[sequence]],[2]!Table1[sequence_without_asterisks],[2]!Table1[protein_stoich seq matches],"")</f>
        <v>#REF!</v>
      </c>
      <c r="T5350" t="e">
        <f>_xlfn.XLOOKUP(PROTEIN_stoich[[#This Row],[uniprot]],[1]!UniprotIFO[Entry],[1]!UniprotIFO[protein_id in GSM model format],"")</f>
        <v>#REF!</v>
      </c>
    </row>
    <row r="5351" spans="1:20" x14ac:dyDescent="0.2">
      <c r="A53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A0A0K3CBP0</v>
      </c>
      <c r="B5351" t="s">
        <v>11675</v>
      </c>
      <c r="C5351" t="s">
        <v>11675</v>
      </c>
      <c r="D5351" t="s">
        <v>11675</v>
      </c>
      <c r="E5351" t="s">
        <v>4877</v>
      </c>
      <c r="G53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1" t="s">
        <v>4878</v>
      </c>
      <c r="I5351" s="25" cm="1">
        <f t="array" ref="I5351">SUMPRODUCT((LEN(PROTEIN_stoich[[#This Row],[sequence]])-LEN(SUBSTITUTE(PROTEIN_stoich[[#This Row],[sequence]],{"A";"C";"D";"E";"F";"G";"H";"I";"K";"L";"M";"N";"P";"Q";"R";"S";"T";"V";"W";"Y"},""))),{72.08;104.14;115.08;129.11;148.17;58.05;138.14;114.16;130.18;114.16;132.2;115.1;98.12;129.13;158.19;88.08;102.1;100.13;187.21;164.17})/1000</f>
        <v>45.139990000000012</v>
      </c>
      <c r="J5351" t="s">
        <v>13200</v>
      </c>
      <c r="K5351" s="4" t="s">
        <v>4880</v>
      </c>
      <c r="M5351">
        <f>LEN(SUBSTITUTE(PROTEIN_stoich[[#This Row],[sequence]],"*",""))</f>
        <v>395</v>
      </c>
      <c r="O5351" t="s">
        <v>16</v>
      </c>
      <c r="P5351" t="str">
        <f>_xlfn.LET(_xlpm.id,PROTEIN_stoich[[#This Row],[uniprot]],HYPERLINK("https://www.uniprot.org/uniprotkb/"&amp;_xlpm.id&amp;"/entry",_xlpm.id))</f>
        <v>A0A0K3CBP0</v>
      </c>
      <c r="Q5351" t="e">
        <f>_xlfn.XLOOKUP(PROTEIN_stoich[[#This Row],[uniprot]],[1]!UniprotIFO[Entry],[1]!UniprotIFO[Gene Ontology IDs],"")</f>
        <v>#REF!</v>
      </c>
      <c r="R5351" t="e">
        <f>_xlfn.XLOOKUP(PROTEIN_stoich[[#This Row],[uniprot]],[1]!UniprotIFO[Entry],[1]!UniprotIFO[essential?],"")</f>
        <v>#REF!</v>
      </c>
      <c r="S5351" t="e">
        <f>_xlfn.XLOOKUP(PROTEIN_stoich[[#This Row],[sequence]],[2]!Table1[sequence_without_asterisks],[2]!Table1[protein_stoich seq matches],"")</f>
        <v>#REF!</v>
      </c>
      <c r="T5351" t="e">
        <f>_xlfn.XLOOKUP(PROTEIN_stoich[[#This Row],[uniprot]],[1]!UniprotIFO[Entry],[1]!UniprotIFO[protein_id in GSM model format],"")</f>
        <v>#REF!</v>
      </c>
    </row>
    <row r="5352" spans="1:20" x14ac:dyDescent="0.2">
      <c r="A53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A0A0K3CBN3</v>
      </c>
      <c r="B5352" t="s">
        <v>11783</v>
      </c>
      <c r="C5352" t="s">
        <v>11783</v>
      </c>
      <c r="D5352" t="s">
        <v>11783</v>
      </c>
      <c r="E5352" t="s">
        <v>4877</v>
      </c>
      <c r="G53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2" t="s">
        <v>4878</v>
      </c>
      <c r="I5352" s="25" cm="1">
        <f t="array" ref="I5352">SUMPRODUCT((LEN(PROTEIN_stoich[[#This Row],[sequence]])-LEN(SUBSTITUTE(PROTEIN_stoich[[#This Row],[sequence]],{"A";"C";"D";"E";"F";"G";"H";"I";"K";"L";"M";"N";"P";"Q";"R";"S";"T";"V";"W";"Y"},""))),{72.08;104.14;115.08;129.11;148.17;58.05;138.14;114.16;130.18;114.16;132.2;115.1;98.12;129.13;158.19;88.08;102.1;100.13;187.21;164.17})/1000</f>
        <v>27.086819999999999</v>
      </c>
      <c r="J5352" t="s">
        <v>13308</v>
      </c>
      <c r="K5352" s="4" t="s">
        <v>4880</v>
      </c>
      <c r="M5352">
        <f>LEN(SUBSTITUTE(PROTEIN_stoich[[#This Row],[sequence]],"*",""))</f>
        <v>254</v>
      </c>
      <c r="O5352" t="s">
        <v>16</v>
      </c>
      <c r="P5352" t="str">
        <f>_xlfn.LET(_xlpm.id,PROTEIN_stoich[[#This Row],[uniprot]],HYPERLINK("https://www.uniprot.org/uniprotkb/"&amp;_xlpm.id&amp;"/entry",_xlpm.id))</f>
        <v>A0A0K3CBN3</v>
      </c>
      <c r="Q5352" t="e">
        <f>_xlfn.XLOOKUP(PROTEIN_stoich[[#This Row],[uniprot]],[1]!UniprotIFO[Entry],[1]!UniprotIFO[Gene Ontology IDs],"")</f>
        <v>#REF!</v>
      </c>
      <c r="R5352" t="e">
        <f>_xlfn.XLOOKUP(PROTEIN_stoich[[#This Row],[uniprot]],[1]!UniprotIFO[Entry],[1]!UniprotIFO[essential?],"")</f>
        <v>#REF!</v>
      </c>
      <c r="S5352" t="e">
        <f>_xlfn.XLOOKUP(PROTEIN_stoich[[#This Row],[sequence]],[2]!Table1[sequence_without_asterisks],[2]!Table1[protein_stoich seq matches],"")</f>
        <v>#REF!</v>
      </c>
      <c r="T5352" t="e">
        <f>_xlfn.XLOOKUP(PROTEIN_stoich[[#This Row],[uniprot]],[1]!UniprotIFO[Entry],[1]!UniprotIFO[protein_id in GSM model format],"")</f>
        <v>#REF!</v>
      </c>
    </row>
    <row r="5353" spans="1:20" x14ac:dyDescent="0.2">
      <c r="A53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A0A0K3CBN2</v>
      </c>
      <c r="B5353" t="s">
        <v>11876</v>
      </c>
      <c r="C5353" t="s">
        <v>11876</v>
      </c>
      <c r="D5353" t="s">
        <v>11876</v>
      </c>
      <c r="E5353" t="s">
        <v>4877</v>
      </c>
      <c r="G53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3" t="s">
        <v>4878</v>
      </c>
      <c r="I5353" s="25" cm="1">
        <f t="array" ref="I5353">SUMPRODUCT((LEN(PROTEIN_stoich[[#This Row],[sequence]])-LEN(SUBSTITUTE(PROTEIN_stoich[[#This Row],[sequence]],{"A";"C";"D";"E";"F";"G";"H";"I";"K";"L";"M";"N";"P";"Q";"R";"S";"T";"V";"W";"Y"},""))),{72.08;104.14;115.08;129.11;148.17;58.05;138.14;114.16;130.18;114.16;132.2;115.1;98.12;129.13;158.19;88.08;102.1;100.13;187.21;164.17})/1000</f>
        <v>112.33222000000001</v>
      </c>
      <c r="J5353" t="s">
        <v>13398</v>
      </c>
      <c r="K5353" s="4" t="s">
        <v>4880</v>
      </c>
      <c r="M5353">
        <f>LEN(SUBSTITUTE(PROTEIN_stoich[[#This Row],[sequence]],"*",""))</f>
        <v>1037</v>
      </c>
      <c r="O5353" t="s">
        <v>16</v>
      </c>
      <c r="P5353" t="str">
        <f>_xlfn.LET(_xlpm.id,PROTEIN_stoich[[#This Row],[uniprot]],HYPERLINK("https://www.uniprot.org/uniprotkb/"&amp;_xlpm.id&amp;"/entry",_xlpm.id))</f>
        <v>A0A0K3CBN2</v>
      </c>
      <c r="Q5353" t="e">
        <f>_xlfn.XLOOKUP(PROTEIN_stoich[[#This Row],[uniprot]],[1]!UniprotIFO[Entry],[1]!UniprotIFO[Gene Ontology IDs],"")</f>
        <v>#REF!</v>
      </c>
      <c r="R5353" t="e">
        <f>_xlfn.XLOOKUP(PROTEIN_stoich[[#This Row],[uniprot]],[1]!UniprotIFO[Entry],[1]!UniprotIFO[essential?],"")</f>
        <v>#REF!</v>
      </c>
      <c r="S5353" t="e">
        <f>_xlfn.XLOOKUP(PROTEIN_stoich[[#This Row],[sequence]],[2]!Table1[sequence_without_asterisks],[2]!Table1[protein_stoich seq matches],"")</f>
        <v>#REF!</v>
      </c>
      <c r="T5353" t="e">
        <f>_xlfn.XLOOKUP(PROTEIN_stoich[[#This Row],[uniprot]],[1]!UniprotIFO[Entry],[1]!UniprotIFO[protein_id in GSM model format],"")</f>
        <v>#REF!</v>
      </c>
    </row>
    <row r="5354" spans="1:20" x14ac:dyDescent="0.2">
      <c r="A53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RT13156</v>
      </c>
      <c r="B5354" t="s">
        <v>16821</v>
      </c>
      <c r="C5354" t="s">
        <v>16821</v>
      </c>
      <c r="D5354" t="s">
        <v>11287</v>
      </c>
      <c r="E5354" t="s">
        <v>4877</v>
      </c>
      <c r="G53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4" t="s">
        <v>4878</v>
      </c>
      <c r="I5354" s="25" cm="1">
        <f t="array" ref="I5354">SUMPRODUCT((LEN(PROTEIN_stoich[[#This Row],[sequence]])-LEN(SUBSTITUTE(PROTEIN_stoich[[#This Row],[sequence]],{"A";"C";"D";"E";"F";"G";"H";"I";"K";"L";"M";"N";"P";"Q";"R";"S";"T";"V";"W";"Y"},""))),{72.08;104.14;115.08;129.11;148.17;58.05;138.14;114.16;130.18;114.16;132.2;115.1;98.12;129.13;158.19;88.08;102.1;100.13;187.21;164.17})/1000</f>
        <v>36.607219999999991</v>
      </c>
      <c r="J5354" t="s">
        <v>12812</v>
      </c>
      <c r="K5354" s="4" t="s">
        <v>4880</v>
      </c>
      <c r="M5354">
        <f>LEN(SUBSTITUTE(PROTEIN_stoich[[#This Row],[sequence]],"*",""))</f>
        <v>327</v>
      </c>
      <c r="O5354" t="s">
        <v>16</v>
      </c>
      <c r="P5354" t="str">
        <f>_xlfn.LET(_xlpm.id,PROTEIN_stoich[[#This Row],[uniprot]],HYPERLINK("https://www.uniprot.org/uniprotkb/"&amp;_xlpm.id&amp;"/entry",_xlpm.id))</f>
        <v>A0A0K3CBN1</v>
      </c>
      <c r="Q5354" t="e">
        <f>_xlfn.XLOOKUP(PROTEIN_stoich[[#This Row],[uniprot]],[1]!UniprotIFO[Entry],[1]!UniprotIFO[Gene Ontology IDs],"")</f>
        <v>#REF!</v>
      </c>
      <c r="R5354" t="e">
        <f>_xlfn.XLOOKUP(PROTEIN_stoich[[#This Row],[uniprot]],[1]!UniprotIFO[Entry],[1]!UniprotIFO[essential?],"")</f>
        <v>#REF!</v>
      </c>
      <c r="S5354" t="e">
        <f>_xlfn.XLOOKUP(PROTEIN_stoich[[#This Row],[sequence]],[2]!Table1[sequence_without_asterisks],[2]!Table1[protein_stoich seq matches],"")</f>
        <v>#REF!</v>
      </c>
      <c r="T5354" t="e">
        <f>_xlfn.XLOOKUP(PROTEIN_stoich[[#This Row],[uniprot]],[1]!UniprotIFO[Entry],[1]!UniprotIFO[protein_id in GSM model format],"")</f>
        <v>#REF!</v>
      </c>
    </row>
    <row r="5355" spans="1:20" x14ac:dyDescent="0.2">
      <c r="A53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RT13049</v>
      </c>
      <c r="B5355" t="s">
        <v>16895</v>
      </c>
      <c r="C5355" t="s">
        <v>16895</v>
      </c>
      <c r="D5355" t="s">
        <v>11365</v>
      </c>
      <c r="E5355" t="s">
        <v>4877</v>
      </c>
      <c r="G53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5" t="s">
        <v>4878</v>
      </c>
      <c r="I5355" s="25" cm="1">
        <f t="array" ref="I5355">SUMPRODUCT((LEN(PROTEIN_stoich[[#This Row],[sequence]])-LEN(SUBSTITUTE(PROTEIN_stoich[[#This Row],[sequence]],{"A";"C";"D";"E";"F";"G";"H";"I";"K";"L";"M";"N";"P";"Q";"R";"S";"T";"V";"W";"Y"},""))),{72.08;104.14;115.08;129.11;148.17;58.05;138.14;114.16;130.18;114.16;132.2;115.1;98.12;129.13;158.19;88.08;102.1;100.13;187.21;164.17})/1000</f>
        <v>121.41722999999999</v>
      </c>
      <c r="J5355" t="s">
        <v>12890</v>
      </c>
      <c r="K5355" s="4" t="s">
        <v>4880</v>
      </c>
      <c r="M5355">
        <f>LEN(SUBSTITUTE(PROTEIN_stoich[[#This Row],[sequence]],"*",""))</f>
        <v>1089</v>
      </c>
      <c r="O5355" t="s">
        <v>16</v>
      </c>
      <c r="P5355" t="str">
        <f>_xlfn.LET(_xlpm.id,PROTEIN_stoich[[#This Row],[uniprot]],HYPERLINK("https://www.uniprot.org/uniprotkb/"&amp;_xlpm.id&amp;"/entry",_xlpm.id))</f>
        <v>A0A0K3CBM8</v>
      </c>
      <c r="Q5355" t="e">
        <f>_xlfn.XLOOKUP(PROTEIN_stoich[[#This Row],[uniprot]],[1]!UniprotIFO[Entry],[1]!UniprotIFO[Gene Ontology IDs],"")</f>
        <v>#REF!</v>
      </c>
      <c r="R5355" t="e">
        <f>_xlfn.XLOOKUP(PROTEIN_stoich[[#This Row],[uniprot]],[1]!UniprotIFO[Entry],[1]!UniprotIFO[essential?],"")</f>
        <v>#REF!</v>
      </c>
      <c r="S5355" t="e">
        <f>_xlfn.XLOOKUP(PROTEIN_stoich[[#This Row],[sequence]],[2]!Table1[sequence_without_asterisks],[2]!Table1[protein_stoich seq matches],"")</f>
        <v>#REF!</v>
      </c>
      <c r="T5355" t="e">
        <f>_xlfn.XLOOKUP(PROTEIN_stoich[[#This Row],[uniprot]],[1]!UniprotIFO[Entry],[1]!UniprotIFO[protein_id in GSM model format],"")</f>
        <v>#REF!</v>
      </c>
    </row>
    <row r="5356" spans="1:20" x14ac:dyDescent="0.2">
      <c r="A53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A0A0K3CBK9</v>
      </c>
      <c r="B5356" t="s">
        <v>11744</v>
      </c>
      <c r="C5356" t="s">
        <v>11744</v>
      </c>
      <c r="D5356" t="s">
        <v>11744</v>
      </c>
      <c r="E5356" t="s">
        <v>4877</v>
      </c>
      <c r="G53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6" t="s">
        <v>4878</v>
      </c>
      <c r="I5356" s="25" cm="1">
        <f t="array" ref="I5356">SUMPRODUCT((LEN(PROTEIN_stoich[[#This Row],[sequence]])-LEN(SUBSTITUTE(PROTEIN_stoich[[#This Row],[sequence]],{"A";"C";"D";"E";"F";"G";"H";"I";"K";"L";"M";"N";"P";"Q";"R";"S";"T";"V";"W";"Y"},""))),{72.08;104.14;115.08;129.11;148.17;58.05;138.14;114.16;130.18;114.16;132.2;115.1;98.12;129.13;158.19;88.08;102.1;100.13;187.21;164.17})/1000</f>
        <v>53.06922999999999</v>
      </c>
      <c r="J5356" t="s">
        <v>13269</v>
      </c>
      <c r="K5356" s="4" t="s">
        <v>4880</v>
      </c>
      <c r="M5356">
        <f>LEN(SUBSTITUTE(PROTEIN_stoich[[#This Row],[sequence]],"*",""))</f>
        <v>496</v>
      </c>
      <c r="O5356" t="s">
        <v>16</v>
      </c>
      <c r="P5356" t="str">
        <f>_xlfn.LET(_xlpm.id,PROTEIN_stoich[[#This Row],[uniprot]],HYPERLINK("https://www.uniprot.org/uniprotkb/"&amp;_xlpm.id&amp;"/entry",_xlpm.id))</f>
        <v>A0A0K3CBK9</v>
      </c>
      <c r="Q5356" t="e">
        <f>_xlfn.XLOOKUP(PROTEIN_stoich[[#This Row],[uniprot]],[1]!UniprotIFO[Entry],[1]!UniprotIFO[Gene Ontology IDs],"")</f>
        <v>#REF!</v>
      </c>
      <c r="R5356" t="e">
        <f>_xlfn.XLOOKUP(PROTEIN_stoich[[#This Row],[uniprot]],[1]!UniprotIFO[Entry],[1]!UniprotIFO[essential?],"")</f>
        <v>#REF!</v>
      </c>
      <c r="S5356" t="e">
        <f>_xlfn.XLOOKUP(PROTEIN_stoich[[#This Row],[sequence]],[2]!Table1[sequence_without_asterisks],[2]!Table1[protein_stoich seq matches],"")</f>
        <v>#REF!</v>
      </c>
      <c r="T5356" t="e">
        <f>_xlfn.XLOOKUP(PROTEIN_stoich[[#This Row],[uniprot]],[1]!UniprotIFO[Entry],[1]!UniprotIFO[protein_id in GSM model format],"")</f>
        <v>#REF!</v>
      </c>
    </row>
    <row r="5357" spans="1:20" x14ac:dyDescent="0.2">
      <c r="A53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RT08800</v>
      </c>
      <c r="B5357" t="s">
        <v>16743</v>
      </c>
      <c r="C5357" t="s">
        <v>16743</v>
      </c>
      <c r="D5357" t="s">
        <v>11039</v>
      </c>
      <c r="E5357" t="s">
        <v>4877</v>
      </c>
      <c r="G53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7" t="s">
        <v>4878</v>
      </c>
      <c r="I5357" s="25" cm="1">
        <f t="array" ref="I5357">SUMPRODUCT((LEN(PROTEIN_stoich[[#This Row],[sequence]])-LEN(SUBSTITUTE(PROTEIN_stoich[[#This Row],[sequence]],{"A";"C";"D";"E";"F";"G";"H";"I";"K";"L";"M";"N";"P";"Q";"R";"S";"T";"V";"W";"Y"},""))),{72.08;104.14;115.08;129.11;148.17;58.05;138.14;114.16;130.18;114.16;132.2;115.1;98.12;129.13;158.19;88.08;102.1;100.13;187.21;164.17})/1000</f>
        <v>48.205649999999999</v>
      </c>
      <c r="J5357" t="s">
        <v>12565</v>
      </c>
      <c r="K5357" s="4" t="s">
        <v>4880</v>
      </c>
      <c r="M5357">
        <f>LEN(SUBSTITUTE(PROTEIN_stoich[[#This Row],[sequence]],"*",""))</f>
        <v>427</v>
      </c>
      <c r="O5357" t="s">
        <v>16</v>
      </c>
      <c r="P5357" t="str">
        <f>_xlfn.LET(_xlpm.id,PROTEIN_stoich[[#This Row],[uniprot]],HYPERLINK("https://www.uniprot.org/uniprotkb/"&amp;_xlpm.id&amp;"/entry",_xlpm.id))</f>
        <v>A0A0K3CBK6</v>
      </c>
      <c r="Q5357" t="e">
        <f>_xlfn.XLOOKUP(PROTEIN_stoich[[#This Row],[uniprot]],[1]!UniprotIFO[Entry],[1]!UniprotIFO[Gene Ontology IDs],"")</f>
        <v>#REF!</v>
      </c>
      <c r="R5357" t="e">
        <f>_xlfn.XLOOKUP(PROTEIN_stoich[[#This Row],[uniprot]],[1]!UniprotIFO[Entry],[1]!UniprotIFO[essential?],"")</f>
        <v>#REF!</v>
      </c>
      <c r="S5357" t="e">
        <f>_xlfn.XLOOKUP(PROTEIN_stoich[[#This Row],[sequence]],[2]!Table1[sequence_without_asterisks],[2]!Table1[protein_stoich seq matches],"")</f>
        <v>#REF!</v>
      </c>
      <c r="T5357" t="e">
        <f>_xlfn.XLOOKUP(PROTEIN_stoich[[#This Row],[uniprot]],[1]!UniprotIFO[Entry],[1]!UniprotIFO[protein_id in GSM model format],"")</f>
        <v>#REF!</v>
      </c>
    </row>
    <row r="5358" spans="1:20" x14ac:dyDescent="0.2">
      <c r="A53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A0A0K3CBK1</v>
      </c>
      <c r="B5358" t="s">
        <v>12068</v>
      </c>
      <c r="C5358" t="s">
        <v>12068</v>
      </c>
      <c r="D5358" t="s">
        <v>12068</v>
      </c>
      <c r="E5358" t="s">
        <v>4877</v>
      </c>
      <c r="G53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8" t="s">
        <v>4878</v>
      </c>
      <c r="I5358" s="25" cm="1">
        <f t="array" ref="I5358">SUMPRODUCT((LEN(PROTEIN_stoich[[#This Row],[sequence]])-LEN(SUBSTITUTE(PROTEIN_stoich[[#This Row],[sequence]],{"A";"C";"D";"E";"F";"G";"H";"I";"K";"L";"M";"N";"P";"Q";"R";"S";"T";"V";"W";"Y"},""))),{72.08;104.14;115.08;129.11;148.17;58.05;138.14;114.16;130.18;114.16;132.2;115.1;98.12;129.13;158.19;88.08;102.1;100.13;187.21;164.17})/1000</f>
        <v>37.85822000000001</v>
      </c>
      <c r="J5358" t="s">
        <v>13590</v>
      </c>
      <c r="K5358" s="4" t="s">
        <v>4880</v>
      </c>
      <c r="M5358">
        <f>LEN(SUBSTITUTE(PROTEIN_stoich[[#This Row],[sequence]],"*",""))</f>
        <v>328</v>
      </c>
      <c r="O5358" t="s">
        <v>16</v>
      </c>
      <c r="P5358" t="str">
        <f>_xlfn.LET(_xlpm.id,PROTEIN_stoich[[#This Row],[uniprot]],HYPERLINK("https://www.uniprot.org/uniprotkb/"&amp;_xlpm.id&amp;"/entry",_xlpm.id))</f>
        <v>A0A0K3CBK1</v>
      </c>
      <c r="Q5358" t="e">
        <f>_xlfn.XLOOKUP(PROTEIN_stoich[[#This Row],[uniprot]],[1]!UniprotIFO[Entry],[1]!UniprotIFO[Gene Ontology IDs],"")</f>
        <v>#REF!</v>
      </c>
      <c r="R5358" t="e">
        <f>_xlfn.XLOOKUP(PROTEIN_stoich[[#This Row],[uniprot]],[1]!UniprotIFO[Entry],[1]!UniprotIFO[essential?],"")</f>
        <v>#REF!</v>
      </c>
      <c r="S5358" t="e">
        <f>_xlfn.XLOOKUP(PROTEIN_stoich[[#This Row],[sequence]],[2]!Table1[sequence_without_asterisks],[2]!Table1[protein_stoich seq matches],"")</f>
        <v>#REF!</v>
      </c>
      <c r="T5358" t="e">
        <f>_xlfn.XLOOKUP(PROTEIN_stoich[[#This Row],[uniprot]],[1]!UniprotIFO[Entry],[1]!UniprotIFO[protein_id in GSM model format],"")</f>
        <v>#REF!</v>
      </c>
    </row>
    <row r="5359" spans="1:20" x14ac:dyDescent="0.2">
      <c r="A53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RT13401</v>
      </c>
      <c r="B5359" t="s">
        <v>16847</v>
      </c>
      <c r="C5359" t="s">
        <v>16847</v>
      </c>
      <c r="D5359" t="s">
        <v>11314</v>
      </c>
      <c r="E5359" t="s">
        <v>4877</v>
      </c>
      <c r="G53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59" t="s">
        <v>4878</v>
      </c>
      <c r="I5359" s="25" cm="1">
        <f t="array" ref="I5359">SUMPRODUCT((LEN(PROTEIN_stoich[[#This Row],[sequence]])-LEN(SUBSTITUTE(PROTEIN_stoich[[#This Row],[sequence]],{"A";"C";"D";"E";"F";"G";"H";"I";"K";"L";"M";"N";"P";"Q";"R";"S";"T";"V";"W";"Y"},""))),{72.08;104.14;115.08;129.11;148.17;58.05;138.14;114.16;130.18;114.16;132.2;115.1;98.12;129.13;158.19;88.08;102.1;100.13;187.21;164.17})/1000</f>
        <v>144.07826</v>
      </c>
      <c r="J5359" t="s">
        <v>12839</v>
      </c>
      <c r="K5359" s="4" t="s">
        <v>4880</v>
      </c>
      <c r="M5359">
        <f>LEN(SUBSTITUTE(PROTEIN_stoich[[#This Row],[sequence]],"*",""))</f>
        <v>1341</v>
      </c>
      <c r="O5359" t="s">
        <v>16</v>
      </c>
      <c r="P5359" t="str">
        <f>_xlfn.LET(_xlpm.id,PROTEIN_stoich[[#This Row],[uniprot]],HYPERLINK("https://www.uniprot.org/uniprotkb/"&amp;_xlpm.id&amp;"/entry",_xlpm.id))</f>
        <v>A0A0K3CBJ9</v>
      </c>
      <c r="Q5359" t="e">
        <f>_xlfn.XLOOKUP(PROTEIN_stoich[[#This Row],[uniprot]],[1]!UniprotIFO[Entry],[1]!UniprotIFO[Gene Ontology IDs],"")</f>
        <v>#REF!</v>
      </c>
      <c r="R5359" t="e">
        <f>_xlfn.XLOOKUP(PROTEIN_stoich[[#This Row],[uniprot]],[1]!UniprotIFO[Entry],[1]!UniprotIFO[essential?],"")</f>
        <v>#REF!</v>
      </c>
      <c r="S5359" t="e">
        <f>_xlfn.XLOOKUP(PROTEIN_stoich[[#This Row],[sequence]],[2]!Table1[sequence_without_asterisks],[2]!Table1[protein_stoich seq matches],"")</f>
        <v>#REF!</v>
      </c>
      <c r="T5359" t="e">
        <f>_xlfn.XLOOKUP(PROTEIN_stoich[[#This Row],[uniprot]],[1]!UniprotIFO[Entry],[1]!UniprotIFO[protein_id in GSM model format],"")</f>
        <v>#REF!</v>
      </c>
    </row>
    <row r="5360" spans="1:20" x14ac:dyDescent="0.2">
      <c r="A53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RT12999</v>
      </c>
      <c r="B5360" t="s">
        <v>17150</v>
      </c>
      <c r="C5360" t="s">
        <v>17150</v>
      </c>
      <c r="D5360" t="s">
        <v>12082</v>
      </c>
      <c r="E5360" t="s">
        <v>4877</v>
      </c>
      <c r="G53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0" t="s">
        <v>4878</v>
      </c>
      <c r="I5360" s="25" cm="1">
        <f t="array" ref="I5360">SUMPRODUCT((LEN(PROTEIN_stoich[[#This Row],[sequence]])-LEN(SUBSTITUTE(PROTEIN_stoich[[#This Row],[sequence]],{"A";"C";"D";"E";"F";"G";"H";"I";"K";"L";"M";"N";"P";"Q";"R";"S";"T";"V";"W";"Y"},""))),{72.08;104.14;115.08;129.11;148.17;58.05;138.14;114.16;130.18;114.16;132.2;115.1;98.12;129.13;158.19;88.08;102.1;100.13;187.21;164.17})/1000</f>
        <v>64.463079999999991</v>
      </c>
      <c r="J5360" t="s">
        <v>13604</v>
      </c>
      <c r="K5360" s="4" t="s">
        <v>4880</v>
      </c>
      <c r="M5360">
        <f>LEN(SUBSTITUTE(PROTEIN_stoich[[#This Row],[sequence]],"*",""))</f>
        <v>583</v>
      </c>
      <c r="O5360" t="s">
        <v>16</v>
      </c>
      <c r="P5360" t="str">
        <f>_xlfn.LET(_xlpm.id,PROTEIN_stoich[[#This Row],[uniprot]],HYPERLINK("https://www.uniprot.org/uniprotkb/"&amp;_xlpm.id&amp;"/entry",_xlpm.id))</f>
        <v>A0A0K3CBJ6</v>
      </c>
      <c r="Q5360" t="e">
        <f>_xlfn.XLOOKUP(PROTEIN_stoich[[#This Row],[uniprot]],[1]!UniprotIFO[Entry],[1]!UniprotIFO[Gene Ontology IDs],"")</f>
        <v>#REF!</v>
      </c>
      <c r="R5360" t="e">
        <f>_xlfn.XLOOKUP(PROTEIN_stoich[[#This Row],[uniprot]],[1]!UniprotIFO[Entry],[1]!UniprotIFO[essential?],"")</f>
        <v>#REF!</v>
      </c>
      <c r="S5360" t="e">
        <f>_xlfn.XLOOKUP(PROTEIN_stoich[[#This Row],[sequence]],[2]!Table1[sequence_without_asterisks],[2]!Table1[protein_stoich seq matches],"")</f>
        <v>#REF!</v>
      </c>
      <c r="T5360" t="e">
        <f>_xlfn.XLOOKUP(PROTEIN_stoich[[#This Row],[uniprot]],[1]!UniprotIFO[Entry],[1]!UniprotIFO[protein_id in GSM model format],"")</f>
        <v>#REF!</v>
      </c>
    </row>
    <row r="5361" spans="1:20" x14ac:dyDescent="0.2">
      <c r="A53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A0A0K3CBJ3</v>
      </c>
      <c r="B5361" t="s">
        <v>11268</v>
      </c>
      <c r="C5361" t="s">
        <v>11268</v>
      </c>
      <c r="D5361" t="s">
        <v>11268</v>
      </c>
      <c r="E5361" t="s">
        <v>4877</v>
      </c>
      <c r="G53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1" t="s">
        <v>4878</v>
      </c>
      <c r="I5361" s="25" cm="1">
        <f t="array" ref="I5361">SUMPRODUCT((LEN(PROTEIN_stoich[[#This Row],[sequence]])-LEN(SUBSTITUTE(PROTEIN_stoich[[#This Row],[sequence]],{"A";"C";"D";"E";"F";"G";"H";"I";"K";"L";"M";"N";"P";"Q";"R";"S";"T";"V";"W";"Y"},""))),{72.08;104.14;115.08;129.11;148.17;58.05;138.14;114.16;130.18;114.16;132.2;115.1;98.12;129.13;158.19;88.08;102.1;100.13;187.21;164.17})/1000</f>
        <v>47.594919999999988</v>
      </c>
      <c r="J5361" t="s">
        <v>12793</v>
      </c>
      <c r="K5361" s="4" t="s">
        <v>4880</v>
      </c>
      <c r="M5361">
        <f>LEN(SUBSTITUTE(PROTEIN_stoich[[#This Row],[sequence]],"*",""))</f>
        <v>417</v>
      </c>
      <c r="O5361" t="s">
        <v>16</v>
      </c>
      <c r="P5361" t="str">
        <f>_xlfn.LET(_xlpm.id,PROTEIN_stoich[[#This Row],[uniprot]],HYPERLINK("https://www.uniprot.org/uniprotkb/"&amp;_xlpm.id&amp;"/entry",_xlpm.id))</f>
        <v>A0A0K3CBJ3</v>
      </c>
      <c r="Q5361" t="e">
        <f>_xlfn.XLOOKUP(PROTEIN_stoich[[#This Row],[uniprot]],[1]!UniprotIFO[Entry],[1]!UniprotIFO[Gene Ontology IDs],"")</f>
        <v>#REF!</v>
      </c>
      <c r="R5361" t="e">
        <f>_xlfn.XLOOKUP(PROTEIN_stoich[[#This Row],[uniprot]],[1]!UniprotIFO[Entry],[1]!UniprotIFO[essential?],"")</f>
        <v>#REF!</v>
      </c>
      <c r="S5361" t="e">
        <f>_xlfn.XLOOKUP(PROTEIN_stoich[[#This Row],[sequence]],[2]!Table1[sequence_without_asterisks],[2]!Table1[protein_stoich seq matches],"")</f>
        <v>#REF!</v>
      </c>
      <c r="T5361" t="e">
        <f>_xlfn.XLOOKUP(PROTEIN_stoich[[#This Row],[uniprot]],[1]!UniprotIFO[Entry],[1]!UniprotIFO[protein_id in GSM model format],"")</f>
        <v>#REF!</v>
      </c>
    </row>
    <row r="5362" spans="1:20" x14ac:dyDescent="0.2">
      <c r="A53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RT13105</v>
      </c>
      <c r="B5362" t="s">
        <v>16820</v>
      </c>
      <c r="C5362" t="s">
        <v>16820</v>
      </c>
      <c r="D5362" t="s">
        <v>11286</v>
      </c>
      <c r="E5362" t="s">
        <v>4877</v>
      </c>
      <c r="G53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2" t="s">
        <v>4878</v>
      </c>
      <c r="I5362" s="25" cm="1">
        <f t="array" ref="I5362">SUMPRODUCT((LEN(PROTEIN_stoich[[#This Row],[sequence]])-LEN(SUBSTITUTE(PROTEIN_stoich[[#This Row],[sequence]],{"A";"C";"D";"E";"F";"G";"H";"I";"K";"L";"M";"N";"P";"Q";"R";"S";"T";"V";"W";"Y"},""))),{72.08;104.14;115.08;129.11;148.17;58.05;138.14;114.16;130.18;114.16;132.2;115.1;98.12;129.13;158.19;88.08;102.1;100.13;187.21;164.17})/1000</f>
        <v>42.599150000000009</v>
      </c>
      <c r="J5362" t="s">
        <v>12811</v>
      </c>
      <c r="K5362" s="4" t="s">
        <v>4880</v>
      </c>
      <c r="M5362">
        <f>LEN(SUBSTITUTE(PROTEIN_stoich[[#This Row],[sequence]],"*",""))</f>
        <v>396</v>
      </c>
      <c r="O5362" t="s">
        <v>16</v>
      </c>
      <c r="P5362" t="str">
        <f>_xlfn.LET(_xlpm.id,PROTEIN_stoich[[#This Row],[uniprot]],HYPERLINK("https://www.uniprot.org/uniprotkb/"&amp;_xlpm.id&amp;"/entry",_xlpm.id))</f>
        <v>A0A0K3CBJ2</v>
      </c>
      <c r="Q5362" t="e">
        <f>_xlfn.XLOOKUP(PROTEIN_stoich[[#This Row],[uniprot]],[1]!UniprotIFO[Entry],[1]!UniprotIFO[Gene Ontology IDs],"")</f>
        <v>#REF!</v>
      </c>
      <c r="R5362" t="e">
        <f>_xlfn.XLOOKUP(PROTEIN_stoich[[#This Row],[uniprot]],[1]!UniprotIFO[Entry],[1]!UniprotIFO[essential?],"")</f>
        <v>#REF!</v>
      </c>
      <c r="S5362" t="e">
        <f>_xlfn.XLOOKUP(PROTEIN_stoich[[#This Row],[sequence]],[2]!Table1[sequence_without_asterisks],[2]!Table1[protein_stoich seq matches],"")</f>
        <v>#REF!</v>
      </c>
      <c r="T5362" t="e">
        <f>_xlfn.XLOOKUP(PROTEIN_stoich[[#This Row],[uniprot]],[1]!UniprotIFO[Entry],[1]!UniprotIFO[protein_id in GSM model format],"")</f>
        <v>#REF!</v>
      </c>
    </row>
    <row r="5363" spans="1:20" x14ac:dyDescent="0.2">
      <c r="A53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A0A0K3CBI0</v>
      </c>
      <c r="B5363" t="s">
        <v>12078</v>
      </c>
      <c r="C5363" t="s">
        <v>12078</v>
      </c>
      <c r="D5363" t="s">
        <v>12078</v>
      </c>
      <c r="E5363" t="s">
        <v>4877</v>
      </c>
      <c r="G53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3" t="s">
        <v>4878</v>
      </c>
      <c r="I5363" s="25" cm="1">
        <f t="array" ref="I5363">SUMPRODUCT((LEN(PROTEIN_stoich[[#This Row],[sequence]])-LEN(SUBSTITUTE(PROTEIN_stoich[[#This Row],[sequence]],{"A";"C";"D";"E";"F";"G";"H";"I";"K";"L";"M";"N";"P";"Q";"R";"S";"T";"V";"W";"Y"},""))),{72.08;104.14;115.08;129.11;148.17;58.05;138.14;114.16;130.18;114.16;132.2;115.1;98.12;129.13;158.19;88.08;102.1;100.13;187.21;164.17})/1000</f>
        <v>69.333389999999994</v>
      </c>
      <c r="J5363" t="s">
        <v>13600</v>
      </c>
      <c r="K5363" s="4" t="s">
        <v>4880</v>
      </c>
      <c r="M5363">
        <f>LEN(SUBSTITUTE(PROTEIN_stoich[[#This Row],[sequence]],"*",""))</f>
        <v>629</v>
      </c>
      <c r="O5363" t="s">
        <v>16</v>
      </c>
      <c r="P5363" t="str">
        <f>_xlfn.LET(_xlpm.id,PROTEIN_stoich[[#This Row],[uniprot]],HYPERLINK("https://www.uniprot.org/uniprotkb/"&amp;_xlpm.id&amp;"/entry",_xlpm.id))</f>
        <v>A0A0K3CBI0</v>
      </c>
      <c r="Q5363" t="e">
        <f>_xlfn.XLOOKUP(PROTEIN_stoich[[#This Row],[uniprot]],[1]!UniprotIFO[Entry],[1]!UniprotIFO[Gene Ontology IDs],"")</f>
        <v>#REF!</v>
      </c>
      <c r="R5363" t="e">
        <f>_xlfn.XLOOKUP(PROTEIN_stoich[[#This Row],[uniprot]],[1]!UniprotIFO[Entry],[1]!UniprotIFO[essential?],"")</f>
        <v>#REF!</v>
      </c>
      <c r="S5363" t="e">
        <f>_xlfn.XLOOKUP(PROTEIN_stoich[[#This Row],[sequence]],[2]!Table1[sequence_without_asterisks],[2]!Table1[protein_stoich seq matches],"")</f>
        <v>#REF!</v>
      </c>
      <c r="T5363" t="e">
        <f>_xlfn.XLOOKUP(PROTEIN_stoich[[#This Row],[uniprot]],[1]!UniprotIFO[Entry],[1]!UniprotIFO[protein_id in GSM model format],"")</f>
        <v>#REF!</v>
      </c>
    </row>
    <row r="5364" spans="1:20" x14ac:dyDescent="0.2">
      <c r="A53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A0A0K3CBH6</v>
      </c>
      <c r="B5364" t="s">
        <v>11903</v>
      </c>
      <c r="C5364" t="s">
        <v>11903</v>
      </c>
      <c r="D5364" t="s">
        <v>11903</v>
      </c>
      <c r="E5364" t="s">
        <v>4877</v>
      </c>
      <c r="G53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4" t="s">
        <v>4878</v>
      </c>
      <c r="I5364" s="25" cm="1">
        <f t="array" ref="I5364">SUMPRODUCT((LEN(PROTEIN_stoich[[#This Row],[sequence]])-LEN(SUBSTITUTE(PROTEIN_stoich[[#This Row],[sequence]],{"A";"C";"D";"E";"F";"G";"H";"I";"K";"L";"M";"N";"P";"Q";"R";"S";"T";"V";"W";"Y"},""))),{72.08;104.14;115.08;129.11;148.17;58.05;138.14;114.16;130.18;114.16;132.2;115.1;98.12;129.13;158.19;88.08;102.1;100.13;187.21;164.17})/1000</f>
        <v>44.085259999999998</v>
      </c>
      <c r="J5364" t="s">
        <v>13425</v>
      </c>
      <c r="K5364" s="4" t="s">
        <v>4880</v>
      </c>
      <c r="M5364">
        <f>LEN(SUBSTITUTE(PROTEIN_stoich[[#This Row],[sequence]],"*",""))</f>
        <v>405</v>
      </c>
      <c r="O5364" t="s">
        <v>16</v>
      </c>
      <c r="P5364" t="str">
        <f>_xlfn.LET(_xlpm.id,PROTEIN_stoich[[#This Row],[uniprot]],HYPERLINK("https://www.uniprot.org/uniprotkb/"&amp;_xlpm.id&amp;"/entry",_xlpm.id))</f>
        <v>A0A0K3CBH6</v>
      </c>
      <c r="Q5364" t="e">
        <f>_xlfn.XLOOKUP(PROTEIN_stoich[[#This Row],[uniprot]],[1]!UniprotIFO[Entry],[1]!UniprotIFO[Gene Ontology IDs],"")</f>
        <v>#REF!</v>
      </c>
      <c r="R5364" t="e">
        <f>_xlfn.XLOOKUP(PROTEIN_stoich[[#This Row],[uniprot]],[1]!UniprotIFO[Entry],[1]!UniprotIFO[essential?],"")</f>
        <v>#REF!</v>
      </c>
      <c r="S5364" t="e">
        <f>_xlfn.XLOOKUP(PROTEIN_stoich[[#This Row],[sequence]],[2]!Table1[sequence_without_asterisks],[2]!Table1[protein_stoich seq matches],"")</f>
        <v>#REF!</v>
      </c>
      <c r="T5364" t="e">
        <f>_xlfn.XLOOKUP(PROTEIN_stoich[[#This Row],[uniprot]],[1]!UniprotIFO[Entry],[1]!UniprotIFO[protein_id in GSM model format],"")</f>
        <v>#REF!</v>
      </c>
    </row>
    <row r="5365" spans="1:20" x14ac:dyDescent="0.2">
      <c r="A53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RT13079</v>
      </c>
      <c r="B5365" t="s">
        <v>16520</v>
      </c>
      <c r="C5365" t="s">
        <v>16520</v>
      </c>
      <c r="D5365" t="s">
        <v>10687</v>
      </c>
      <c r="E5365" t="s">
        <v>4877</v>
      </c>
      <c r="G53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5" t="s">
        <v>4878</v>
      </c>
      <c r="I5365" s="25" cm="1">
        <f t="array" ref="I5365">SUMPRODUCT((LEN(PROTEIN_stoich[[#This Row],[sequence]])-LEN(SUBSTITUTE(PROTEIN_stoich[[#This Row],[sequence]],{"A";"C";"D";"E";"F";"G";"H";"I";"K";"L";"M";"N";"P";"Q";"R";"S";"T";"V";"W";"Y"},""))),{72.08;104.14;115.08;129.11;148.17;58.05;138.14;114.16;130.18;114.16;132.2;115.1;98.12;129.13;158.19;88.08;102.1;100.13;187.21;164.17})/1000</f>
        <v>143.39327</v>
      </c>
      <c r="J5365" t="s">
        <v>12215</v>
      </c>
      <c r="K5365" s="4" t="s">
        <v>4880</v>
      </c>
      <c r="M5365">
        <f>LEN(SUBSTITUTE(PROTEIN_stoich[[#This Row],[sequence]],"*",""))</f>
        <v>1278</v>
      </c>
      <c r="O5365" t="s">
        <v>16</v>
      </c>
      <c r="P5365" t="str">
        <f>_xlfn.LET(_xlpm.id,PROTEIN_stoich[[#This Row],[uniprot]],HYPERLINK("https://www.uniprot.org/uniprotkb/"&amp;_xlpm.id&amp;"/entry",_xlpm.id))</f>
        <v>A0A0K3CBG7</v>
      </c>
      <c r="Q5365" t="e">
        <f>_xlfn.XLOOKUP(PROTEIN_stoich[[#This Row],[uniprot]],[1]!UniprotIFO[Entry],[1]!UniprotIFO[Gene Ontology IDs],"")</f>
        <v>#REF!</v>
      </c>
      <c r="R5365" t="e">
        <f>_xlfn.XLOOKUP(PROTEIN_stoich[[#This Row],[uniprot]],[1]!UniprotIFO[Entry],[1]!UniprotIFO[essential?],"")</f>
        <v>#REF!</v>
      </c>
      <c r="S5365" t="e">
        <f>_xlfn.XLOOKUP(PROTEIN_stoich[[#This Row],[sequence]],[2]!Table1[sequence_without_asterisks],[2]!Table1[protein_stoich seq matches],"")</f>
        <v>#REF!</v>
      </c>
      <c r="T5365" t="e">
        <f>_xlfn.XLOOKUP(PROTEIN_stoich[[#This Row],[uniprot]],[1]!UniprotIFO[Entry],[1]!UniprotIFO[protein_id in GSM model format],"")</f>
        <v>#REF!</v>
      </c>
    </row>
    <row r="5366" spans="1:20" x14ac:dyDescent="0.2">
      <c r="A53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RT12951</v>
      </c>
      <c r="B5366" t="s">
        <v>17048</v>
      </c>
      <c r="C5366" t="s">
        <v>17048</v>
      </c>
      <c r="D5366" t="s">
        <v>11736</v>
      </c>
      <c r="E5366" t="s">
        <v>4877</v>
      </c>
      <c r="G53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6" t="s">
        <v>4878</v>
      </c>
      <c r="I5366" s="25" cm="1">
        <f t="array" ref="I5366">SUMPRODUCT((LEN(PROTEIN_stoich[[#This Row],[sequence]])-LEN(SUBSTITUTE(PROTEIN_stoich[[#This Row],[sequence]],{"A";"C";"D";"E";"F";"G";"H";"I";"K";"L";"M";"N";"P";"Q";"R";"S";"T";"V";"W";"Y"},""))),{72.08;104.14;115.08;129.11;148.17;58.05;138.14;114.16;130.18;114.16;132.2;115.1;98.12;129.13;158.19;88.08;102.1;100.13;187.21;164.17})/1000</f>
        <v>85.781459999999996</v>
      </c>
      <c r="J5366" t="s">
        <v>13261</v>
      </c>
      <c r="K5366" s="4" t="s">
        <v>4880</v>
      </c>
      <c r="M5366">
        <f>LEN(SUBSTITUTE(PROTEIN_stoich[[#This Row],[sequence]],"*",""))</f>
        <v>819</v>
      </c>
      <c r="O5366" t="s">
        <v>16</v>
      </c>
      <c r="P5366" t="str">
        <f>_xlfn.LET(_xlpm.id,PROTEIN_stoich[[#This Row],[uniprot]],HYPERLINK("https://www.uniprot.org/uniprotkb/"&amp;_xlpm.id&amp;"/entry",_xlpm.id))</f>
        <v>A0A0K3CBF9</v>
      </c>
      <c r="Q5366" t="e">
        <f>_xlfn.XLOOKUP(PROTEIN_stoich[[#This Row],[uniprot]],[1]!UniprotIFO[Entry],[1]!UniprotIFO[Gene Ontology IDs],"")</f>
        <v>#REF!</v>
      </c>
      <c r="R5366" t="e">
        <f>_xlfn.XLOOKUP(PROTEIN_stoich[[#This Row],[uniprot]],[1]!UniprotIFO[Entry],[1]!UniprotIFO[essential?],"")</f>
        <v>#REF!</v>
      </c>
      <c r="S5366" t="e">
        <f>_xlfn.XLOOKUP(PROTEIN_stoich[[#This Row],[sequence]],[2]!Table1[sequence_without_asterisks],[2]!Table1[protein_stoich seq matches],"")</f>
        <v>#REF!</v>
      </c>
      <c r="T5366" t="e">
        <f>_xlfn.XLOOKUP(PROTEIN_stoich[[#This Row],[uniprot]],[1]!UniprotIFO[Entry],[1]!UniprotIFO[protein_id in GSM model format],"")</f>
        <v>#REF!</v>
      </c>
    </row>
    <row r="5367" spans="1:20" x14ac:dyDescent="0.2">
      <c r="A53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A0A0K3CBE9</v>
      </c>
      <c r="B5367" t="s">
        <v>11947</v>
      </c>
      <c r="C5367" t="s">
        <v>11947</v>
      </c>
      <c r="D5367" t="s">
        <v>11947</v>
      </c>
      <c r="E5367" t="s">
        <v>4877</v>
      </c>
      <c r="G53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7" t="s">
        <v>4878</v>
      </c>
      <c r="I5367" s="25" cm="1">
        <f t="array" ref="I5367">SUMPRODUCT((LEN(PROTEIN_stoich[[#This Row],[sequence]])-LEN(SUBSTITUTE(PROTEIN_stoich[[#This Row],[sequence]],{"A";"C";"D";"E";"F";"G";"H";"I";"K";"L";"M";"N";"P";"Q";"R";"S";"T";"V";"W";"Y"},""))),{72.08;104.14;115.08;129.11;148.17;58.05;138.14;114.16;130.18;114.16;132.2;115.1;98.12;129.13;158.19;88.08;102.1;100.13;187.21;164.17})/1000</f>
        <v>55.22081</v>
      </c>
      <c r="J5367" t="s">
        <v>13469</v>
      </c>
      <c r="K5367" s="4" t="s">
        <v>4880</v>
      </c>
      <c r="M5367">
        <f>LEN(SUBSTITUTE(PROTEIN_stoich[[#This Row],[sequence]],"*",""))</f>
        <v>503</v>
      </c>
      <c r="O5367" t="s">
        <v>16</v>
      </c>
      <c r="P5367" t="str">
        <f>_xlfn.LET(_xlpm.id,PROTEIN_stoich[[#This Row],[uniprot]],HYPERLINK("https://www.uniprot.org/uniprotkb/"&amp;_xlpm.id&amp;"/entry",_xlpm.id))</f>
        <v>A0A0K3CBE9</v>
      </c>
      <c r="Q5367" t="e">
        <f>_xlfn.XLOOKUP(PROTEIN_stoich[[#This Row],[uniprot]],[1]!UniprotIFO[Entry],[1]!UniprotIFO[Gene Ontology IDs],"")</f>
        <v>#REF!</v>
      </c>
      <c r="R5367" t="e">
        <f>_xlfn.XLOOKUP(PROTEIN_stoich[[#This Row],[uniprot]],[1]!UniprotIFO[Entry],[1]!UniprotIFO[essential?],"")</f>
        <v>#REF!</v>
      </c>
      <c r="S5367" t="e">
        <f>_xlfn.XLOOKUP(PROTEIN_stoich[[#This Row],[sequence]],[2]!Table1[sequence_without_asterisks],[2]!Table1[protein_stoich seq matches],"")</f>
        <v>#REF!</v>
      </c>
      <c r="T5367" t="e">
        <f>_xlfn.XLOOKUP(PROTEIN_stoich[[#This Row],[uniprot]],[1]!UniprotIFO[Entry],[1]!UniprotIFO[protein_id in GSM model format],"")</f>
        <v>#REF!</v>
      </c>
    </row>
    <row r="5368" spans="1:20" x14ac:dyDescent="0.2">
      <c r="A53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A0A0K3CBE7</v>
      </c>
      <c r="B5368" t="s">
        <v>11712</v>
      </c>
      <c r="C5368" t="s">
        <v>11712</v>
      </c>
      <c r="D5368" t="s">
        <v>11712</v>
      </c>
      <c r="E5368" t="s">
        <v>4877</v>
      </c>
      <c r="G53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8" t="s">
        <v>4878</v>
      </c>
      <c r="I5368" s="25" cm="1">
        <f t="array" ref="I5368">SUMPRODUCT((LEN(PROTEIN_stoich[[#This Row],[sequence]])-LEN(SUBSTITUTE(PROTEIN_stoich[[#This Row],[sequence]],{"A";"C";"D";"E";"F";"G";"H";"I";"K";"L";"M";"N";"P";"Q";"R";"S";"T";"V";"W";"Y"},""))),{72.08;104.14;115.08;129.11;148.17;58.05;138.14;114.16;130.18;114.16;132.2;115.1;98.12;129.13;158.19;88.08;102.1;100.13;187.21;164.17})/1000</f>
        <v>43.693399999999997</v>
      </c>
      <c r="J5368" t="s">
        <v>13237</v>
      </c>
      <c r="K5368" s="4" t="s">
        <v>4880</v>
      </c>
      <c r="M5368">
        <f>LEN(SUBSTITUTE(PROTEIN_stoich[[#This Row],[sequence]],"*",""))</f>
        <v>434</v>
      </c>
      <c r="O5368" t="s">
        <v>16</v>
      </c>
      <c r="P5368" t="str">
        <f>_xlfn.LET(_xlpm.id,PROTEIN_stoich[[#This Row],[uniprot]],HYPERLINK("https://www.uniprot.org/uniprotkb/"&amp;_xlpm.id&amp;"/entry",_xlpm.id))</f>
        <v>A0A0K3CBE7</v>
      </c>
      <c r="Q5368" t="e">
        <f>_xlfn.XLOOKUP(PROTEIN_stoich[[#This Row],[uniprot]],[1]!UniprotIFO[Entry],[1]!UniprotIFO[Gene Ontology IDs],"")</f>
        <v>#REF!</v>
      </c>
      <c r="R5368" t="e">
        <f>_xlfn.XLOOKUP(PROTEIN_stoich[[#This Row],[uniprot]],[1]!UniprotIFO[Entry],[1]!UniprotIFO[essential?],"")</f>
        <v>#REF!</v>
      </c>
      <c r="S5368" t="e">
        <f>_xlfn.XLOOKUP(PROTEIN_stoich[[#This Row],[sequence]],[2]!Table1[sequence_without_asterisks],[2]!Table1[protein_stoich seq matches],"")</f>
        <v>#REF!</v>
      </c>
      <c r="T5368" t="e">
        <f>_xlfn.XLOOKUP(PROTEIN_stoich[[#This Row],[uniprot]],[1]!UniprotIFO[Entry],[1]!UniprotIFO[protein_id in GSM model format],"")</f>
        <v>#REF!</v>
      </c>
    </row>
    <row r="5369" spans="1:20" x14ac:dyDescent="0.2">
      <c r="A53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A0A0K3CBE6</v>
      </c>
      <c r="B5369" t="s">
        <v>11488</v>
      </c>
      <c r="C5369" t="s">
        <v>11488</v>
      </c>
      <c r="D5369" t="s">
        <v>11488</v>
      </c>
      <c r="E5369" t="s">
        <v>4877</v>
      </c>
      <c r="G53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69" t="s">
        <v>4878</v>
      </c>
      <c r="I5369" s="25" cm="1">
        <f t="array" ref="I5369">SUMPRODUCT((LEN(PROTEIN_stoich[[#This Row],[sequence]])-LEN(SUBSTITUTE(PROTEIN_stoich[[#This Row],[sequence]],{"A";"C";"D";"E";"F";"G";"H";"I";"K";"L";"M";"N";"P";"Q";"R";"S";"T";"V";"W";"Y"},""))),{72.08;104.14;115.08;129.11;148.17;58.05;138.14;114.16;130.18;114.16;132.2;115.1;98.12;129.13;158.19;88.08;102.1;100.13;187.21;164.17})/1000</f>
        <v>49.863160000000001</v>
      </c>
      <c r="J5369" t="s">
        <v>13013</v>
      </c>
      <c r="K5369" s="4" t="s">
        <v>4880</v>
      </c>
      <c r="M5369">
        <f>LEN(SUBSTITUTE(PROTEIN_stoich[[#This Row],[sequence]],"*",""))</f>
        <v>452</v>
      </c>
      <c r="O5369" t="s">
        <v>16</v>
      </c>
      <c r="P5369" t="str">
        <f>_xlfn.LET(_xlpm.id,PROTEIN_stoich[[#This Row],[uniprot]],HYPERLINK("https://www.uniprot.org/uniprotkb/"&amp;_xlpm.id&amp;"/entry",_xlpm.id))</f>
        <v>A0A0K3CBE6</v>
      </c>
      <c r="Q5369" t="e">
        <f>_xlfn.XLOOKUP(PROTEIN_stoich[[#This Row],[uniprot]],[1]!UniprotIFO[Entry],[1]!UniprotIFO[Gene Ontology IDs],"")</f>
        <v>#REF!</v>
      </c>
      <c r="R5369" t="e">
        <f>_xlfn.XLOOKUP(PROTEIN_stoich[[#This Row],[uniprot]],[1]!UniprotIFO[Entry],[1]!UniprotIFO[essential?],"")</f>
        <v>#REF!</v>
      </c>
      <c r="S5369" t="e">
        <f>_xlfn.XLOOKUP(PROTEIN_stoich[[#This Row],[sequence]],[2]!Table1[sequence_without_asterisks],[2]!Table1[protein_stoich seq matches],"")</f>
        <v>#REF!</v>
      </c>
      <c r="T5369" t="e">
        <f>_xlfn.XLOOKUP(PROTEIN_stoich[[#This Row],[uniprot]],[1]!UniprotIFO[Entry],[1]!UniprotIFO[protein_id in GSM model format],"")</f>
        <v>#REF!</v>
      </c>
    </row>
    <row r="5370" spans="1:20" x14ac:dyDescent="0.2">
      <c r="A53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A0A0K3CBD6</v>
      </c>
      <c r="B5370" t="s">
        <v>10987</v>
      </c>
      <c r="C5370" t="s">
        <v>10987</v>
      </c>
      <c r="D5370" t="s">
        <v>10987</v>
      </c>
      <c r="E5370" t="s">
        <v>4877</v>
      </c>
      <c r="G53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0" t="s">
        <v>4878</v>
      </c>
      <c r="I5370" s="25" cm="1">
        <f t="array" ref="I5370">SUMPRODUCT((LEN(PROTEIN_stoich[[#This Row],[sequence]])-LEN(SUBSTITUTE(PROTEIN_stoich[[#This Row],[sequence]],{"A";"C";"D";"E";"F";"G";"H";"I";"K";"L";"M";"N";"P";"Q";"R";"S";"T";"V";"W";"Y"},""))),{72.08;104.14;115.08;129.11;148.17;58.05;138.14;114.16;130.18;114.16;132.2;115.1;98.12;129.13;158.19;88.08;102.1;100.13;187.21;164.17})/1000</f>
        <v>48.288270000000004</v>
      </c>
      <c r="J5370" t="s">
        <v>12513</v>
      </c>
      <c r="K5370" s="4" t="s">
        <v>4880</v>
      </c>
      <c r="M5370">
        <f>LEN(SUBSTITUTE(PROTEIN_stoich[[#This Row],[sequence]],"*",""))</f>
        <v>432</v>
      </c>
      <c r="O5370" t="s">
        <v>16</v>
      </c>
      <c r="P5370" t="str">
        <f>_xlfn.LET(_xlpm.id,PROTEIN_stoich[[#This Row],[uniprot]],HYPERLINK("https://www.uniprot.org/uniprotkb/"&amp;_xlpm.id&amp;"/entry",_xlpm.id))</f>
        <v>A0A0K3CBD6</v>
      </c>
      <c r="Q5370" t="e">
        <f>_xlfn.XLOOKUP(PROTEIN_stoich[[#This Row],[uniprot]],[1]!UniprotIFO[Entry],[1]!UniprotIFO[Gene Ontology IDs],"")</f>
        <v>#REF!</v>
      </c>
      <c r="R5370" t="e">
        <f>_xlfn.XLOOKUP(PROTEIN_stoich[[#This Row],[uniprot]],[1]!UniprotIFO[Entry],[1]!UniprotIFO[essential?],"")</f>
        <v>#REF!</v>
      </c>
      <c r="S5370" t="e">
        <f>_xlfn.XLOOKUP(PROTEIN_stoich[[#This Row],[sequence]],[2]!Table1[sequence_without_asterisks],[2]!Table1[protein_stoich seq matches],"")</f>
        <v>#REF!</v>
      </c>
      <c r="T5370" t="e">
        <f>_xlfn.XLOOKUP(PROTEIN_stoich[[#This Row],[uniprot]],[1]!UniprotIFO[Entry],[1]!UniprotIFO[protein_id in GSM model format],"")</f>
        <v>#REF!</v>
      </c>
    </row>
    <row r="5371" spans="1:20" x14ac:dyDescent="0.2">
      <c r="A53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RT13034</v>
      </c>
      <c r="B5371" t="s">
        <v>16752</v>
      </c>
      <c r="C5371" t="s">
        <v>16752</v>
      </c>
      <c r="D5371" t="s">
        <v>11121</v>
      </c>
      <c r="E5371" t="s">
        <v>4877</v>
      </c>
      <c r="G53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1" t="s">
        <v>4878</v>
      </c>
      <c r="I5371" s="25" cm="1">
        <f t="array" ref="I5371">SUMPRODUCT((LEN(PROTEIN_stoich[[#This Row],[sequence]])-LEN(SUBSTITUTE(PROTEIN_stoich[[#This Row],[sequence]],{"A";"C";"D";"E";"F";"G";"H";"I";"K";"L";"M";"N";"P";"Q";"R";"S";"T";"V";"W";"Y"},""))),{72.08;104.14;115.08;129.11;148.17;58.05;138.14;114.16;130.18;114.16;132.2;115.1;98.12;129.13;158.19;88.08;102.1;100.13;187.21;164.17})/1000</f>
        <v>21.68477</v>
      </c>
      <c r="J5371" t="s">
        <v>12647</v>
      </c>
      <c r="K5371" s="4" t="s">
        <v>4880</v>
      </c>
      <c r="M5371">
        <f>LEN(SUBSTITUTE(PROTEIN_stoich[[#This Row],[sequence]],"*",""))</f>
        <v>195</v>
      </c>
      <c r="O5371" t="s">
        <v>16</v>
      </c>
      <c r="P5371" t="str">
        <f>_xlfn.LET(_xlpm.id,PROTEIN_stoich[[#This Row],[uniprot]],HYPERLINK("https://www.uniprot.org/uniprotkb/"&amp;_xlpm.id&amp;"/entry",_xlpm.id))</f>
        <v>A0A0K3CBC7</v>
      </c>
      <c r="Q5371" t="e">
        <f>_xlfn.XLOOKUP(PROTEIN_stoich[[#This Row],[uniprot]],[1]!UniprotIFO[Entry],[1]!UniprotIFO[Gene Ontology IDs],"")</f>
        <v>#REF!</v>
      </c>
      <c r="R5371" t="e">
        <f>_xlfn.XLOOKUP(PROTEIN_stoich[[#This Row],[uniprot]],[1]!UniprotIFO[Entry],[1]!UniprotIFO[essential?],"")</f>
        <v>#REF!</v>
      </c>
      <c r="S5371" t="e">
        <f>_xlfn.XLOOKUP(PROTEIN_stoich[[#This Row],[sequence]],[2]!Table1[sequence_without_asterisks],[2]!Table1[protein_stoich seq matches],"")</f>
        <v>#REF!</v>
      </c>
      <c r="T5371" t="e">
        <f>_xlfn.XLOOKUP(PROTEIN_stoich[[#This Row],[uniprot]],[1]!UniprotIFO[Entry],[1]!UniprotIFO[protein_id in GSM model format],"")</f>
        <v>#REF!</v>
      </c>
    </row>
    <row r="5372" spans="1:20" x14ac:dyDescent="0.2">
      <c r="A53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A0A0K3CBC2</v>
      </c>
      <c r="B5372" t="s">
        <v>11157</v>
      </c>
      <c r="C5372" t="s">
        <v>11157</v>
      </c>
      <c r="D5372" t="s">
        <v>11157</v>
      </c>
      <c r="E5372" t="s">
        <v>4877</v>
      </c>
      <c r="G53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2" t="s">
        <v>4878</v>
      </c>
      <c r="I5372" s="25" cm="1">
        <f t="array" ref="I5372">SUMPRODUCT((LEN(PROTEIN_stoich[[#This Row],[sequence]])-LEN(SUBSTITUTE(PROTEIN_stoich[[#This Row],[sequence]],{"A";"C";"D";"E";"F";"G";"H";"I";"K";"L";"M";"N";"P";"Q";"R";"S";"T";"V";"W";"Y"},""))),{72.08;104.14;115.08;129.11;148.17;58.05;138.14;114.16;130.18;114.16;132.2;115.1;98.12;129.13;158.19;88.08;102.1;100.13;187.21;164.17})/1000</f>
        <v>81.339500000000001</v>
      </c>
      <c r="J5372" t="s">
        <v>12683</v>
      </c>
      <c r="K5372" s="4" t="s">
        <v>4880</v>
      </c>
      <c r="M5372">
        <f>LEN(SUBSTITUTE(PROTEIN_stoich[[#This Row],[sequence]],"*",""))</f>
        <v>759</v>
      </c>
      <c r="O5372" t="s">
        <v>16</v>
      </c>
      <c r="P5372" t="str">
        <f>_xlfn.LET(_xlpm.id,PROTEIN_stoich[[#This Row],[uniprot]],HYPERLINK("https://www.uniprot.org/uniprotkb/"&amp;_xlpm.id&amp;"/entry",_xlpm.id))</f>
        <v>A0A0K3CBC2</v>
      </c>
      <c r="Q5372" t="e">
        <f>_xlfn.XLOOKUP(PROTEIN_stoich[[#This Row],[uniprot]],[1]!UniprotIFO[Entry],[1]!UniprotIFO[Gene Ontology IDs],"")</f>
        <v>#REF!</v>
      </c>
      <c r="R5372" t="e">
        <f>_xlfn.XLOOKUP(PROTEIN_stoich[[#This Row],[uniprot]],[1]!UniprotIFO[Entry],[1]!UniprotIFO[essential?],"")</f>
        <v>#REF!</v>
      </c>
      <c r="S5372" t="e">
        <f>_xlfn.XLOOKUP(PROTEIN_stoich[[#This Row],[sequence]],[2]!Table1[sequence_without_asterisks],[2]!Table1[protein_stoich seq matches],"")</f>
        <v>#REF!</v>
      </c>
      <c r="T5372" t="e">
        <f>_xlfn.XLOOKUP(PROTEIN_stoich[[#This Row],[uniprot]],[1]!UniprotIFO[Entry],[1]!UniprotIFO[protein_id in GSM model format],"")</f>
        <v>#REF!</v>
      </c>
    </row>
    <row r="5373" spans="1:20" x14ac:dyDescent="0.2">
      <c r="A53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A0A0K3CBC1</v>
      </c>
      <c r="B5373" t="s">
        <v>11932</v>
      </c>
      <c r="C5373" t="s">
        <v>11932</v>
      </c>
      <c r="D5373" t="s">
        <v>11932</v>
      </c>
      <c r="E5373" t="s">
        <v>4877</v>
      </c>
      <c r="G53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3" t="s">
        <v>4878</v>
      </c>
      <c r="I5373" s="25" cm="1">
        <f t="array" ref="I5373">SUMPRODUCT((LEN(PROTEIN_stoich[[#This Row],[sequence]])-LEN(SUBSTITUTE(PROTEIN_stoich[[#This Row],[sequence]],{"A";"C";"D";"E";"F";"G";"H";"I";"K";"L";"M";"N";"P";"Q";"R";"S";"T";"V";"W";"Y"},""))),{72.08;104.14;115.08;129.11;148.17;58.05;138.14;114.16;130.18;114.16;132.2;115.1;98.12;129.13;158.19;88.08;102.1;100.13;187.21;164.17})/1000</f>
        <v>62.168290000000013</v>
      </c>
      <c r="J5373" t="s">
        <v>13454</v>
      </c>
      <c r="K5373" s="4" t="s">
        <v>4880</v>
      </c>
      <c r="M5373">
        <f>LEN(SUBSTITUTE(PROTEIN_stoich[[#This Row],[sequence]],"*",""))</f>
        <v>565</v>
      </c>
      <c r="O5373" t="s">
        <v>16</v>
      </c>
      <c r="P5373" t="str">
        <f>_xlfn.LET(_xlpm.id,PROTEIN_stoich[[#This Row],[uniprot]],HYPERLINK("https://www.uniprot.org/uniprotkb/"&amp;_xlpm.id&amp;"/entry",_xlpm.id))</f>
        <v>A0A0K3CBC1</v>
      </c>
      <c r="Q5373" t="e">
        <f>_xlfn.XLOOKUP(PROTEIN_stoich[[#This Row],[uniprot]],[1]!UniprotIFO[Entry],[1]!UniprotIFO[Gene Ontology IDs],"")</f>
        <v>#REF!</v>
      </c>
      <c r="R5373" t="e">
        <f>_xlfn.XLOOKUP(PROTEIN_stoich[[#This Row],[uniprot]],[1]!UniprotIFO[Entry],[1]!UniprotIFO[essential?],"")</f>
        <v>#REF!</v>
      </c>
      <c r="S5373" t="e">
        <f>_xlfn.XLOOKUP(PROTEIN_stoich[[#This Row],[sequence]],[2]!Table1[sequence_without_asterisks],[2]!Table1[protein_stoich seq matches],"")</f>
        <v>#REF!</v>
      </c>
      <c r="T5373" t="e">
        <f>_xlfn.XLOOKUP(PROTEIN_stoich[[#This Row],[uniprot]],[1]!UniprotIFO[Entry],[1]!UniprotIFO[protein_id in GSM model format],"")</f>
        <v>#REF!</v>
      </c>
    </row>
    <row r="5374" spans="1:20" x14ac:dyDescent="0.2">
      <c r="A53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RT08703</v>
      </c>
      <c r="B5374" t="s">
        <v>17132</v>
      </c>
      <c r="C5374" t="s">
        <v>17132</v>
      </c>
      <c r="D5374" t="s">
        <v>12029</v>
      </c>
      <c r="E5374" t="s">
        <v>4877</v>
      </c>
      <c r="G53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4" t="s">
        <v>4878</v>
      </c>
      <c r="I5374" s="25" cm="1">
        <f t="array" ref="I5374">SUMPRODUCT((LEN(PROTEIN_stoich[[#This Row],[sequence]])-LEN(SUBSTITUTE(PROTEIN_stoich[[#This Row],[sequence]],{"A";"C";"D";"E";"F";"G";"H";"I";"K";"L";"M";"N";"P";"Q";"R";"S";"T";"V";"W";"Y"},""))),{72.08;104.14;115.08;129.11;148.17;58.05;138.14;114.16;130.18;114.16;132.2;115.1;98.12;129.13;158.19;88.08;102.1;100.13;187.21;164.17})/1000</f>
        <v>27.250729999999997</v>
      </c>
      <c r="J5374" t="s">
        <v>13551</v>
      </c>
      <c r="K5374" s="4" t="s">
        <v>4880</v>
      </c>
      <c r="M5374">
        <f>LEN(SUBSTITUTE(PROTEIN_stoich[[#This Row],[sequence]],"*",""))</f>
        <v>240</v>
      </c>
      <c r="O5374" t="s">
        <v>16</v>
      </c>
      <c r="P5374" t="str">
        <f>_xlfn.LET(_xlpm.id,PROTEIN_stoich[[#This Row],[uniprot]],HYPERLINK("https://www.uniprot.org/uniprotkb/"&amp;_xlpm.id&amp;"/entry",_xlpm.id))</f>
        <v>A0A0K3CBC0</v>
      </c>
      <c r="Q5374" t="e">
        <f>_xlfn.XLOOKUP(PROTEIN_stoich[[#This Row],[uniprot]],[1]!UniprotIFO[Entry],[1]!UniprotIFO[Gene Ontology IDs],"")</f>
        <v>#REF!</v>
      </c>
      <c r="R5374" t="e">
        <f>_xlfn.XLOOKUP(PROTEIN_stoich[[#This Row],[uniprot]],[1]!UniprotIFO[Entry],[1]!UniprotIFO[essential?],"")</f>
        <v>#REF!</v>
      </c>
      <c r="S5374" t="e">
        <f>_xlfn.XLOOKUP(PROTEIN_stoich[[#This Row],[sequence]],[2]!Table1[sequence_without_asterisks],[2]!Table1[protein_stoich seq matches],"")</f>
        <v>#REF!</v>
      </c>
      <c r="T5374" t="e">
        <f>_xlfn.XLOOKUP(PROTEIN_stoich[[#This Row],[uniprot]],[1]!UniprotIFO[Entry],[1]!UniprotIFO[protein_id in GSM model format],"")</f>
        <v>#REF!</v>
      </c>
    </row>
    <row r="5375" spans="1:20" x14ac:dyDescent="0.2">
      <c r="A53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A0A0K3CBB3</v>
      </c>
      <c r="B5375" t="s">
        <v>11621</v>
      </c>
      <c r="C5375" t="s">
        <v>11621</v>
      </c>
      <c r="D5375" t="s">
        <v>11621</v>
      </c>
      <c r="E5375" t="s">
        <v>4877</v>
      </c>
      <c r="G53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5" t="s">
        <v>4878</v>
      </c>
      <c r="I5375" s="25" cm="1">
        <f t="array" ref="I5375">SUMPRODUCT((LEN(PROTEIN_stoich[[#This Row],[sequence]])-LEN(SUBSTITUTE(PROTEIN_stoich[[#This Row],[sequence]],{"A";"C";"D";"E";"F";"G";"H";"I";"K";"L";"M";"N";"P";"Q";"R";"S";"T";"V";"W";"Y"},""))),{72.08;104.14;115.08;129.11;148.17;58.05;138.14;114.16;130.18;114.16;132.2;115.1;98.12;129.13;158.19;88.08;102.1;100.13;187.21;164.17})/1000</f>
        <v>103.11919999999999</v>
      </c>
      <c r="J5375" t="s">
        <v>13146</v>
      </c>
      <c r="K5375" s="4" t="s">
        <v>4880</v>
      </c>
      <c r="M5375">
        <f>LEN(SUBSTITUTE(PROTEIN_stoich[[#This Row],[sequence]],"*",""))</f>
        <v>951</v>
      </c>
      <c r="O5375" t="s">
        <v>16</v>
      </c>
      <c r="P5375" t="str">
        <f>_xlfn.LET(_xlpm.id,PROTEIN_stoich[[#This Row],[uniprot]],HYPERLINK("https://www.uniprot.org/uniprotkb/"&amp;_xlpm.id&amp;"/entry",_xlpm.id))</f>
        <v>A0A0K3CBB3</v>
      </c>
      <c r="Q5375" t="e">
        <f>_xlfn.XLOOKUP(PROTEIN_stoich[[#This Row],[uniprot]],[1]!UniprotIFO[Entry],[1]!UniprotIFO[Gene Ontology IDs],"")</f>
        <v>#REF!</v>
      </c>
      <c r="R5375" t="e">
        <f>_xlfn.XLOOKUP(PROTEIN_stoich[[#This Row],[uniprot]],[1]!UniprotIFO[Entry],[1]!UniprotIFO[essential?],"")</f>
        <v>#REF!</v>
      </c>
      <c r="S5375" t="e">
        <f>_xlfn.XLOOKUP(PROTEIN_stoich[[#This Row],[sequence]],[2]!Table1[sequence_without_asterisks],[2]!Table1[protein_stoich seq matches],"")</f>
        <v>#REF!</v>
      </c>
      <c r="T5375" t="e">
        <f>_xlfn.XLOOKUP(PROTEIN_stoich[[#This Row],[uniprot]],[1]!UniprotIFO[Entry],[1]!UniprotIFO[protein_id in GSM model format],"")</f>
        <v>#REF!</v>
      </c>
    </row>
    <row r="5376" spans="1:20" x14ac:dyDescent="0.2">
      <c r="A53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A0A0K3CBA8</v>
      </c>
      <c r="B5376" t="s">
        <v>11508</v>
      </c>
      <c r="C5376" t="s">
        <v>11508</v>
      </c>
      <c r="D5376" t="s">
        <v>11508</v>
      </c>
      <c r="E5376" t="s">
        <v>4877</v>
      </c>
      <c r="G53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6" t="s">
        <v>4878</v>
      </c>
      <c r="I5376" s="25" cm="1">
        <f t="array" ref="I5376">SUMPRODUCT((LEN(PROTEIN_stoich[[#This Row],[sequence]])-LEN(SUBSTITUTE(PROTEIN_stoich[[#This Row],[sequence]],{"A";"C";"D";"E";"F";"G";"H";"I";"K";"L";"M";"N";"P";"Q";"R";"S";"T";"V";"W";"Y"},""))),{72.08;104.14;115.08;129.11;148.17;58.05;138.14;114.16;130.18;114.16;132.2;115.1;98.12;129.13;158.19;88.08;102.1;100.13;187.21;164.17})/1000</f>
        <v>41.275170000000003</v>
      </c>
      <c r="J5376" t="s">
        <v>13033</v>
      </c>
      <c r="K5376" s="4" t="s">
        <v>4880</v>
      </c>
      <c r="M5376">
        <f>LEN(SUBSTITUTE(PROTEIN_stoich[[#This Row],[sequence]],"*",""))</f>
        <v>367</v>
      </c>
      <c r="O5376" t="s">
        <v>16</v>
      </c>
      <c r="P5376" t="str">
        <f>_xlfn.LET(_xlpm.id,PROTEIN_stoich[[#This Row],[uniprot]],HYPERLINK("https://www.uniprot.org/uniprotkb/"&amp;_xlpm.id&amp;"/entry",_xlpm.id))</f>
        <v>A0A0K3CBA8</v>
      </c>
      <c r="Q5376" t="e">
        <f>_xlfn.XLOOKUP(PROTEIN_stoich[[#This Row],[uniprot]],[1]!UniprotIFO[Entry],[1]!UniprotIFO[Gene Ontology IDs],"")</f>
        <v>#REF!</v>
      </c>
      <c r="R5376" t="e">
        <f>_xlfn.XLOOKUP(PROTEIN_stoich[[#This Row],[uniprot]],[1]!UniprotIFO[Entry],[1]!UniprotIFO[essential?],"")</f>
        <v>#REF!</v>
      </c>
      <c r="S5376" t="e">
        <f>_xlfn.XLOOKUP(PROTEIN_stoich[[#This Row],[sequence]],[2]!Table1[sequence_without_asterisks],[2]!Table1[protein_stoich seq matches],"")</f>
        <v>#REF!</v>
      </c>
      <c r="T5376" t="e">
        <f>_xlfn.XLOOKUP(PROTEIN_stoich[[#This Row],[uniprot]],[1]!UniprotIFO[Entry],[1]!UniprotIFO[protein_id in GSM model format],"")</f>
        <v>#REF!</v>
      </c>
    </row>
    <row r="5377" spans="1:20" x14ac:dyDescent="0.2">
      <c r="A53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A0A0K3CBA3</v>
      </c>
      <c r="B5377" t="s">
        <v>11229</v>
      </c>
      <c r="C5377" t="s">
        <v>11229</v>
      </c>
      <c r="D5377" t="s">
        <v>11229</v>
      </c>
      <c r="E5377" t="s">
        <v>4877</v>
      </c>
      <c r="G53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7" t="s">
        <v>4878</v>
      </c>
      <c r="I5377" s="25" cm="1">
        <f t="array" ref="I5377">SUMPRODUCT((LEN(PROTEIN_stoich[[#This Row],[sequence]])-LEN(SUBSTITUTE(PROTEIN_stoich[[#This Row],[sequence]],{"A";"C";"D";"E";"F";"G";"H";"I";"K";"L";"M";"N";"P";"Q";"R";"S";"T";"V";"W";"Y"},""))),{72.08;104.14;115.08;129.11;148.17;58.05;138.14;114.16;130.18;114.16;132.2;115.1;98.12;129.13;158.19;88.08;102.1;100.13;187.21;164.17})/1000</f>
        <v>159.36705000000001</v>
      </c>
      <c r="J5377" t="s">
        <v>12754</v>
      </c>
      <c r="K5377" s="4" t="s">
        <v>4880</v>
      </c>
      <c r="M5377">
        <f>LEN(SUBSTITUTE(PROTEIN_stoich[[#This Row],[sequence]],"*",""))</f>
        <v>1441</v>
      </c>
      <c r="O5377" t="s">
        <v>16</v>
      </c>
      <c r="P5377" t="str">
        <f>_xlfn.LET(_xlpm.id,PROTEIN_stoich[[#This Row],[uniprot]],HYPERLINK("https://www.uniprot.org/uniprotkb/"&amp;_xlpm.id&amp;"/entry",_xlpm.id))</f>
        <v>A0A0K3CBA3</v>
      </c>
      <c r="Q5377" t="e">
        <f>_xlfn.XLOOKUP(PROTEIN_stoich[[#This Row],[uniprot]],[1]!UniprotIFO[Entry],[1]!UniprotIFO[Gene Ontology IDs],"")</f>
        <v>#REF!</v>
      </c>
      <c r="R5377" t="e">
        <f>_xlfn.XLOOKUP(PROTEIN_stoich[[#This Row],[uniprot]],[1]!UniprotIFO[Entry],[1]!UniprotIFO[essential?],"")</f>
        <v>#REF!</v>
      </c>
      <c r="S5377" t="e">
        <f>_xlfn.XLOOKUP(PROTEIN_stoich[[#This Row],[sequence]],[2]!Table1[sequence_without_asterisks],[2]!Table1[protein_stoich seq matches],"")</f>
        <v>#REF!</v>
      </c>
      <c r="T5377" t="e">
        <f>_xlfn.XLOOKUP(PROTEIN_stoich[[#This Row],[uniprot]],[1]!UniprotIFO[Entry],[1]!UniprotIFO[protein_id in GSM model format],"")</f>
        <v>#REF!</v>
      </c>
    </row>
    <row r="5378" spans="1:20" x14ac:dyDescent="0.2">
      <c r="A53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RT13301</v>
      </c>
      <c r="B5378" t="s">
        <v>16644</v>
      </c>
      <c r="C5378" t="s">
        <v>16644</v>
      </c>
      <c r="D5378" t="s">
        <v>10811</v>
      </c>
      <c r="E5378" t="s">
        <v>4877</v>
      </c>
      <c r="G53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8" t="s">
        <v>4878</v>
      </c>
      <c r="I5378" s="25" cm="1">
        <f t="array" ref="I5378">SUMPRODUCT((LEN(PROTEIN_stoich[[#This Row],[sequence]])-LEN(SUBSTITUTE(PROTEIN_stoich[[#This Row],[sequence]],{"A";"C";"D";"E";"F";"G";"H";"I";"K";"L";"M";"N";"P";"Q";"R";"S";"T";"V";"W";"Y"},""))),{72.08;104.14;115.08;129.11;148.17;58.05;138.14;114.16;130.18;114.16;132.2;115.1;98.12;129.13;158.19;88.08;102.1;100.13;187.21;164.17})/1000</f>
        <v>132.80955999999998</v>
      </c>
      <c r="J5378" t="s">
        <v>12339</v>
      </c>
      <c r="K5378" s="4" t="s">
        <v>4880</v>
      </c>
      <c r="M5378">
        <f>LEN(SUBSTITUTE(PROTEIN_stoich[[#This Row],[sequence]],"*",""))</f>
        <v>1209</v>
      </c>
      <c r="O5378" t="s">
        <v>16</v>
      </c>
      <c r="P5378" t="str">
        <f>_xlfn.LET(_xlpm.id,PROTEIN_stoich[[#This Row],[uniprot]],HYPERLINK("https://www.uniprot.org/uniprotkb/"&amp;_xlpm.id&amp;"/entry",_xlpm.id))</f>
        <v>A0A0K3CBA2</v>
      </c>
      <c r="Q5378" t="e">
        <f>_xlfn.XLOOKUP(PROTEIN_stoich[[#This Row],[uniprot]],[1]!UniprotIFO[Entry],[1]!UniprotIFO[Gene Ontology IDs],"")</f>
        <v>#REF!</v>
      </c>
      <c r="R5378" t="e">
        <f>_xlfn.XLOOKUP(PROTEIN_stoich[[#This Row],[uniprot]],[1]!UniprotIFO[Entry],[1]!UniprotIFO[essential?],"")</f>
        <v>#REF!</v>
      </c>
      <c r="S5378" t="e">
        <f>_xlfn.XLOOKUP(PROTEIN_stoich[[#This Row],[sequence]],[2]!Table1[sequence_without_asterisks],[2]!Table1[protein_stoich seq matches],"")</f>
        <v>#REF!</v>
      </c>
      <c r="T5378" t="e">
        <f>_xlfn.XLOOKUP(PROTEIN_stoich[[#This Row],[uniprot]],[1]!UniprotIFO[Entry],[1]!UniprotIFO[protein_id in GSM model format],"")</f>
        <v>#REF!</v>
      </c>
    </row>
    <row r="5379" spans="1:20" x14ac:dyDescent="0.2">
      <c r="A53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A0A0K3CB94</v>
      </c>
      <c r="B5379" t="s">
        <v>11394</v>
      </c>
      <c r="C5379" t="s">
        <v>11394</v>
      </c>
      <c r="D5379" t="s">
        <v>11394</v>
      </c>
      <c r="E5379" t="s">
        <v>4877</v>
      </c>
      <c r="G53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79" t="s">
        <v>4878</v>
      </c>
      <c r="I5379" s="25" cm="1">
        <f t="array" ref="I5379">SUMPRODUCT((LEN(PROTEIN_stoich[[#This Row],[sequence]])-LEN(SUBSTITUTE(PROTEIN_stoich[[#This Row],[sequence]],{"A";"C";"D";"E";"F";"G";"H";"I";"K";"L";"M";"N";"P";"Q";"R";"S";"T";"V";"W";"Y"},""))),{72.08;104.14;115.08;129.11;148.17;58.05;138.14;114.16;130.18;114.16;132.2;115.1;98.12;129.13;158.19;88.08;102.1;100.13;187.21;164.17})/1000</f>
        <v>40.024349999999998</v>
      </c>
      <c r="J5379" t="s">
        <v>12919</v>
      </c>
      <c r="K5379" s="4" t="s">
        <v>4880</v>
      </c>
      <c r="M5379">
        <f>LEN(SUBSTITUTE(PROTEIN_stoich[[#This Row],[sequence]],"*",""))</f>
        <v>359</v>
      </c>
      <c r="O5379" t="s">
        <v>16</v>
      </c>
      <c r="P5379" t="str">
        <f>_xlfn.LET(_xlpm.id,PROTEIN_stoich[[#This Row],[uniprot]],HYPERLINK("https://www.uniprot.org/uniprotkb/"&amp;_xlpm.id&amp;"/entry",_xlpm.id))</f>
        <v>A0A0K3CB94</v>
      </c>
      <c r="Q5379" t="e">
        <f>_xlfn.XLOOKUP(PROTEIN_stoich[[#This Row],[uniprot]],[1]!UniprotIFO[Entry],[1]!UniprotIFO[Gene Ontology IDs],"")</f>
        <v>#REF!</v>
      </c>
      <c r="R5379" t="e">
        <f>_xlfn.XLOOKUP(PROTEIN_stoich[[#This Row],[uniprot]],[1]!UniprotIFO[Entry],[1]!UniprotIFO[essential?],"")</f>
        <v>#REF!</v>
      </c>
      <c r="S5379" t="e">
        <f>_xlfn.XLOOKUP(PROTEIN_stoich[[#This Row],[sequence]],[2]!Table1[sequence_without_asterisks],[2]!Table1[protein_stoich seq matches],"")</f>
        <v>#REF!</v>
      </c>
      <c r="T5379" t="e">
        <f>_xlfn.XLOOKUP(PROTEIN_stoich[[#This Row],[uniprot]],[1]!UniprotIFO[Entry],[1]!UniprotIFO[protein_id in GSM model format],"")</f>
        <v>#REF!</v>
      </c>
    </row>
    <row r="5380" spans="1:20" x14ac:dyDescent="0.2">
      <c r="A53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A0A0K3CB93</v>
      </c>
      <c r="B5380" t="s">
        <v>10638</v>
      </c>
      <c r="C5380" t="s">
        <v>10638</v>
      </c>
      <c r="D5380" t="s">
        <v>10638</v>
      </c>
      <c r="E5380" t="s">
        <v>4877</v>
      </c>
      <c r="G53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0" t="s">
        <v>4878</v>
      </c>
      <c r="I5380" s="25" cm="1">
        <f t="array" ref="I5380">SUMPRODUCT((LEN(PROTEIN_stoich[[#This Row],[sequence]])-LEN(SUBSTITUTE(PROTEIN_stoich[[#This Row],[sequence]],{"A";"C";"D";"E";"F";"G";"H";"I";"K";"L";"M";"N";"P";"Q";"R";"S";"T";"V";"W";"Y"},""))),{72.08;104.14;115.08;129.11;148.17;58.05;138.14;114.16;130.18;114.16;132.2;115.1;98.12;129.13;158.19;88.08;102.1;100.13;187.21;164.17})/1000</f>
        <v>63.134239999999991</v>
      </c>
      <c r="J5380" t="s">
        <v>12166</v>
      </c>
      <c r="K5380" s="4" t="s">
        <v>4880</v>
      </c>
      <c r="M5380">
        <f>LEN(SUBSTITUTE(PROTEIN_stoich[[#This Row],[sequence]],"*",""))</f>
        <v>578</v>
      </c>
      <c r="O5380" t="s">
        <v>16</v>
      </c>
      <c r="P5380" t="str">
        <f>_xlfn.LET(_xlpm.id,PROTEIN_stoich[[#This Row],[uniprot]],HYPERLINK("https://www.uniprot.org/uniprotkb/"&amp;_xlpm.id&amp;"/entry",_xlpm.id))</f>
        <v>A0A0K3CB93</v>
      </c>
      <c r="Q5380" t="e">
        <f>_xlfn.XLOOKUP(PROTEIN_stoich[[#This Row],[uniprot]],[1]!UniprotIFO[Entry],[1]!UniprotIFO[Gene Ontology IDs],"")</f>
        <v>#REF!</v>
      </c>
      <c r="R5380" t="e">
        <f>_xlfn.XLOOKUP(PROTEIN_stoich[[#This Row],[uniprot]],[1]!UniprotIFO[Entry],[1]!UniprotIFO[essential?],"")</f>
        <v>#REF!</v>
      </c>
      <c r="S5380" t="e">
        <f>_xlfn.XLOOKUP(PROTEIN_stoich[[#This Row],[sequence]],[2]!Table1[sequence_without_asterisks],[2]!Table1[protein_stoich seq matches],"")</f>
        <v>#REF!</v>
      </c>
      <c r="T5380" t="e">
        <f>_xlfn.XLOOKUP(PROTEIN_stoich[[#This Row],[uniprot]],[1]!UniprotIFO[Entry],[1]!UniprotIFO[protein_id in GSM model format],"")</f>
        <v>#REF!</v>
      </c>
    </row>
    <row r="5381" spans="1:20" x14ac:dyDescent="0.2">
      <c r="A53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RT12852</v>
      </c>
      <c r="B5381" t="s">
        <v>16487</v>
      </c>
      <c r="C5381" t="s">
        <v>16487</v>
      </c>
      <c r="D5381" t="s">
        <v>10654</v>
      </c>
      <c r="E5381" t="s">
        <v>4877</v>
      </c>
      <c r="G53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1" t="s">
        <v>4878</v>
      </c>
      <c r="I5381" s="25" cm="1">
        <f t="array" ref="I5381">SUMPRODUCT((LEN(PROTEIN_stoich[[#This Row],[sequence]])-LEN(SUBSTITUTE(PROTEIN_stoich[[#This Row],[sequence]],{"A";"C";"D";"E";"F";"G";"H";"I";"K";"L";"M";"N";"P";"Q";"R";"S";"T";"V";"W";"Y"},""))),{72.08;104.14;115.08;129.11;148.17;58.05;138.14;114.16;130.18;114.16;132.2;115.1;98.12;129.13;158.19;88.08;102.1;100.13;187.21;164.17})/1000</f>
        <v>130.19075000000001</v>
      </c>
      <c r="J5381" t="s">
        <v>12182</v>
      </c>
      <c r="K5381" s="4" t="s">
        <v>4880</v>
      </c>
      <c r="M5381">
        <f>LEN(SUBSTITUTE(PROTEIN_stoich[[#This Row],[sequence]],"*",""))</f>
        <v>1238</v>
      </c>
      <c r="O5381" t="s">
        <v>16</v>
      </c>
      <c r="P5381" t="str">
        <f>_xlfn.LET(_xlpm.id,PROTEIN_stoich[[#This Row],[uniprot]],HYPERLINK("https://www.uniprot.org/uniprotkb/"&amp;_xlpm.id&amp;"/entry",_xlpm.id))</f>
        <v>A0A0K3CB88</v>
      </c>
      <c r="Q5381" t="e">
        <f>_xlfn.XLOOKUP(PROTEIN_stoich[[#This Row],[uniprot]],[1]!UniprotIFO[Entry],[1]!UniprotIFO[Gene Ontology IDs],"")</f>
        <v>#REF!</v>
      </c>
      <c r="R5381" t="e">
        <f>_xlfn.XLOOKUP(PROTEIN_stoich[[#This Row],[uniprot]],[1]!UniprotIFO[Entry],[1]!UniprotIFO[essential?],"")</f>
        <v>#REF!</v>
      </c>
      <c r="S5381" t="e">
        <f>_xlfn.XLOOKUP(PROTEIN_stoich[[#This Row],[sequence]],[2]!Table1[sequence_without_asterisks],[2]!Table1[protein_stoich seq matches],"")</f>
        <v>#REF!</v>
      </c>
      <c r="T5381" t="e">
        <f>_xlfn.XLOOKUP(PROTEIN_stoich[[#This Row],[uniprot]],[1]!UniprotIFO[Entry],[1]!UniprotIFO[protein_id in GSM model format],"")</f>
        <v>#REF!</v>
      </c>
    </row>
    <row r="5382" spans="1:20" x14ac:dyDescent="0.2">
      <c r="A53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RT14221</v>
      </c>
      <c r="B5382" t="s">
        <v>17086</v>
      </c>
      <c r="C5382" t="s">
        <v>17086</v>
      </c>
      <c r="D5382" t="s">
        <v>11881</v>
      </c>
      <c r="E5382" t="s">
        <v>4877</v>
      </c>
      <c r="G53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2" t="s">
        <v>4878</v>
      </c>
      <c r="I5382" s="25" cm="1">
        <f t="array" ref="I5382">SUMPRODUCT((LEN(PROTEIN_stoich[[#This Row],[sequence]])-LEN(SUBSTITUTE(PROTEIN_stoich[[#This Row],[sequence]],{"A";"C";"D";"E";"F";"G";"H";"I";"K";"L";"M";"N";"P";"Q";"R";"S";"T";"V";"W";"Y"},""))),{72.08;104.14;115.08;129.11;148.17;58.05;138.14;114.16;130.18;114.16;132.2;115.1;98.12;129.13;158.19;88.08;102.1;100.13;187.21;164.17})/1000</f>
        <v>105.16906</v>
      </c>
      <c r="J5382" t="s">
        <v>13403</v>
      </c>
      <c r="K5382" s="4" t="s">
        <v>4880</v>
      </c>
      <c r="M5382">
        <f>LEN(SUBSTITUTE(PROTEIN_stoich[[#This Row],[sequence]],"*",""))</f>
        <v>981</v>
      </c>
      <c r="O5382" t="s">
        <v>16</v>
      </c>
      <c r="P5382" t="str">
        <f>_xlfn.LET(_xlpm.id,PROTEIN_stoich[[#This Row],[uniprot]],HYPERLINK("https://www.uniprot.org/uniprotkb/"&amp;_xlpm.id&amp;"/entry",_xlpm.id))</f>
        <v>A0A0K3CB81</v>
      </c>
      <c r="Q5382" t="e">
        <f>_xlfn.XLOOKUP(PROTEIN_stoich[[#This Row],[uniprot]],[1]!UniprotIFO[Entry],[1]!UniprotIFO[Gene Ontology IDs],"")</f>
        <v>#REF!</v>
      </c>
      <c r="R5382" t="e">
        <f>_xlfn.XLOOKUP(PROTEIN_stoich[[#This Row],[uniprot]],[1]!UniprotIFO[Entry],[1]!UniprotIFO[essential?],"")</f>
        <v>#REF!</v>
      </c>
      <c r="S5382" t="e">
        <f>_xlfn.XLOOKUP(PROTEIN_stoich[[#This Row],[sequence]],[2]!Table1[sequence_without_asterisks],[2]!Table1[protein_stoich seq matches],"")</f>
        <v>#REF!</v>
      </c>
      <c r="T5382" t="e">
        <f>_xlfn.XLOOKUP(PROTEIN_stoich[[#This Row],[uniprot]],[1]!UniprotIFO[Entry],[1]!UniprotIFO[protein_id in GSM model format],"")</f>
        <v>#REF!</v>
      </c>
    </row>
    <row r="5383" spans="1:20" x14ac:dyDescent="0.2">
      <c r="A53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RT12841</v>
      </c>
      <c r="B5383" t="s">
        <v>16764</v>
      </c>
      <c r="C5383" t="s">
        <v>16764</v>
      </c>
      <c r="D5383" t="s">
        <v>11140</v>
      </c>
      <c r="E5383" t="s">
        <v>4877</v>
      </c>
      <c r="G53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3" t="s">
        <v>4878</v>
      </c>
      <c r="I5383" s="25" cm="1">
        <f t="array" ref="I5383">SUMPRODUCT((LEN(PROTEIN_stoich[[#This Row],[sequence]])-LEN(SUBSTITUTE(PROTEIN_stoich[[#This Row],[sequence]],{"A";"C";"D";"E";"F";"G";"H";"I";"K";"L";"M";"N";"P";"Q";"R";"S";"T";"V";"W";"Y"},""))),{72.08;104.14;115.08;129.11;148.17;58.05;138.14;114.16;130.18;114.16;132.2;115.1;98.12;129.13;158.19;88.08;102.1;100.13;187.21;164.17})/1000</f>
        <v>126.75223</v>
      </c>
      <c r="J5383" t="s">
        <v>12666</v>
      </c>
      <c r="K5383" s="4" t="s">
        <v>4880</v>
      </c>
      <c r="M5383">
        <f>LEN(SUBSTITUTE(PROTEIN_stoich[[#This Row],[sequence]],"*",""))</f>
        <v>1128</v>
      </c>
      <c r="O5383" t="s">
        <v>16</v>
      </c>
      <c r="P5383" t="str">
        <f>_xlfn.LET(_xlpm.id,PROTEIN_stoich[[#This Row],[uniprot]],HYPERLINK("https://www.uniprot.org/uniprotkb/"&amp;_xlpm.id&amp;"/entry",_xlpm.id))</f>
        <v>A0A0K3CB78</v>
      </c>
      <c r="Q5383" t="e">
        <f>_xlfn.XLOOKUP(PROTEIN_stoich[[#This Row],[uniprot]],[1]!UniprotIFO[Entry],[1]!UniprotIFO[Gene Ontology IDs],"")</f>
        <v>#REF!</v>
      </c>
      <c r="R5383" t="e">
        <f>_xlfn.XLOOKUP(PROTEIN_stoich[[#This Row],[uniprot]],[1]!UniprotIFO[Entry],[1]!UniprotIFO[essential?],"")</f>
        <v>#REF!</v>
      </c>
      <c r="S5383" t="e">
        <f>_xlfn.XLOOKUP(PROTEIN_stoich[[#This Row],[sequence]],[2]!Table1[sequence_without_asterisks],[2]!Table1[protein_stoich seq matches],"")</f>
        <v>#REF!</v>
      </c>
      <c r="T5383" t="e">
        <f>_xlfn.XLOOKUP(PROTEIN_stoich[[#This Row],[uniprot]],[1]!UniprotIFO[Entry],[1]!UniprotIFO[protein_id in GSM model format],"")</f>
        <v>#REF!</v>
      </c>
    </row>
    <row r="5384" spans="1:20" x14ac:dyDescent="0.2">
      <c r="A53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A0A0K3CB77</v>
      </c>
      <c r="B5384" t="s">
        <v>11640</v>
      </c>
      <c r="C5384" t="s">
        <v>11640</v>
      </c>
      <c r="D5384" t="s">
        <v>11640</v>
      </c>
      <c r="E5384" t="s">
        <v>4877</v>
      </c>
      <c r="G53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4" t="s">
        <v>4878</v>
      </c>
      <c r="I5384" s="25" cm="1">
        <f t="array" ref="I5384">SUMPRODUCT((LEN(PROTEIN_stoich[[#This Row],[sequence]])-LEN(SUBSTITUTE(PROTEIN_stoich[[#This Row],[sequence]],{"A";"C";"D";"E";"F";"G";"H";"I";"K";"L";"M";"N";"P";"Q";"R";"S";"T";"V";"W";"Y"},""))),{72.08;104.14;115.08;129.11;148.17;58.05;138.14;114.16;130.18;114.16;132.2;115.1;98.12;129.13;158.19;88.08;102.1;100.13;187.21;164.17})/1000</f>
        <v>26.284500000000001</v>
      </c>
      <c r="J5384" t="s">
        <v>13165</v>
      </c>
      <c r="K5384" s="4" t="s">
        <v>4880</v>
      </c>
      <c r="M5384">
        <f>LEN(SUBSTITUTE(PROTEIN_stoich[[#This Row],[sequence]],"*",""))</f>
        <v>240</v>
      </c>
      <c r="O5384" t="s">
        <v>16</v>
      </c>
      <c r="P5384" t="str">
        <f>_xlfn.LET(_xlpm.id,PROTEIN_stoich[[#This Row],[uniprot]],HYPERLINK("https://www.uniprot.org/uniprotkb/"&amp;_xlpm.id&amp;"/entry",_xlpm.id))</f>
        <v>A0A0K3CB77</v>
      </c>
      <c r="Q5384" t="e">
        <f>_xlfn.XLOOKUP(PROTEIN_stoich[[#This Row],[uniprot]],[1]!UniprotIFO[Entry],[1]!UniprotIFO[Gene Ontology IDs],"")</f>
        <v>#REF!</v>
      </c>
      <c r="R5384" t="e">
        <f>_xlfn.XLOOKUP(PROTEIN_stoich[[#This Row],[uniprot]],[1]!UniprotIFO[Entry],[1]!UniprotIFO[essential?],"")</f>
        <v>#REF!</v>
      </c>
      <c r="S5384" t="e">
        <f>_xlfn.XLOOKUP(PROTEIN_stoich[[#This Row],[sequence]],[2]!Table1[sequence_without_asterisks],[2]!Table1[protein_stoich seq matches],"")</f>
        <v>#REF!</v>
      </c>
      <c r="T5384" t="e">
        <f>_xlfn.XLOOKUP(PROTEIN_stoich[[#This Row],[uniprot]],[1]!UniprotIFO[Entry],[1]!UniprotIFO[protein_id in GSM model format],"")</f>
        <v>#REF!</v>
      </c>
    </row>
    <row r="5385" spans="1:20" x14ac:dyDescent="0.2">
      <c r="A53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RT14214</v>
      </c>
      <c r="B5385" t="s">
        <v>16783</v>
      </c>
      <c r="C5385" t="s">
        <v>16783</v>
      </c>
      <c r="D5385" t="s">
        <v>11206</v>
      </c>
      <c r="E5385" t="s">
        <v>4877</v>
      </c>
      <c r="G53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5" t="s">
        <v>4878</v>
      </c>
      <c r="I5385" s="25" cm="1">
        <f t="array" ref="I5385">SUMPRODUCT((LEN(PROTEIN_stoich[[#This Row],[sequence]])-LEN(SUBSTITUTE(PROTEIN_stoich[[#This Row],[sequence]],{"A";"C";"D";"E";"F";"G";"H";"I";"K";"L";"M";"N";"P";"Q";"R";"S";"T";"V";"W";"Y"},""))),{72.08;104.14;115.08;129.11;148.17;58.05;138.14;114.16;130.18;114.16;132.2;115.1;98.12;129.13;158.19;88.08;102.1;100.13;187.21;164.17})/1000</f>
        <v>82.083169999999981</v>
      </c>
      <c r="J5385" t="s">
        <v>12732</v>
      </c>
      <c r="K5385" s="4" t="s">
        <v>4880</v>
      </c>
      <c r="M5385">
        <f>LEN(SUBSTITUTE(PROTEIN_stoich[[#This Row],[sequence]],"*",""))</f>
        <v>772</v>
      </c>
      <c r="O5385" t="s">
        <v>16</v>
      </c>
      <c r="P5385" t="str">
        <f>_xlfn.LET(_xlpm.id,PROTEIN_stoich[[#This Row],[uniprot]],HYPERLINK("https://www.uniprot.org/uniprotkb/"&amp;_xlpm.id&amp;"/entry",_xlpm.id))</f>
        <v>A0A0K3CB76</v>
      </c>
      <c r="Q5385" t="e">
        <f>_xlfn.XLOOKUP(PROTEIN_stoich[[#This Row],[uniprot]],[1]!UniprotIFO[Entry],[1]!UniprotIFO[Gene Ontology IDs],"")</f>
        <v>#REF!</v>
      </c>
      <c r="R5385" t="e">
        <f>_xlfn.XLOOKUP(PROTEIN_stoich[[#This Row],[uniprot]],[1]!UniprotIFO[Entry],[1]!UniprotIFO[essential?],"")</f>
        <v>#REF!</v>
      </c>
      <c r="S5385" t="e">
        <f>_xlfn.XLOOKUP(PROTEIN_stoich[[#This Row],[sequence]],[2]!Table1[sequence_without_asterisks],[2]!Table1[protein_stoich seq matches],"")</f>
        <v>#REF!</v>
      </c>
      <c r="T5385" t="e">
        <f>_xlfn.XLOOKUP(PROTEIN_stoich[[#This Row],[uniprot]],[1]!UniprotIFO[Entry],[1]!UniprotIFO[protein_id in GSM model format],"")</f>
        <v>#REF!</v>
      </c>
    </row>
    <row r="5386" spans="1:20" x14ac:dyDescent="0.2">
      <c r="A53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RT13258</v>
      </c>
      <c r="B5386" t="s">
        <v>16692</v>
      </c>
      <c r="C5386" t="s">
        <v>16692</v>
      </c>
      <c r="D5386" t="s">
        <v>10878</v>
      </c>
      <c r="E5386" t="s">
        <v>4877</v>
      </c>
      <c r="G53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6" t="s">
        <v>4878</v>
      </c>
      <c r="I5386" s="25" cm="1">
        <f t="array" ref="I5386">SUMPRODUCT((LEN(PROTEIN_stoich[[#This Row],[sequence]])-LEN(SUBSTITUTE(PROTEIN_stoich[[#This Row],[sequence]],{"A";"C";"D";"E";"F";"G";"H";"I";"K";"L";"M";"N";"P";"Q";"R";"S";"T";"V";"W";"Y"},""))),{72.08;104.14;115.08;129.11;148.17;58.05;138.14;114.16;130.18;114.16;132.2;115.1;98.12;129.13;158.19;88.08;102.1;100.13;187.21;164.17})/1000</f>
        <v>143.17185999999995</v>
      </c>
      <c r="J5386" t="s">
        <v>12405</v>
      </c>
      <c r="K5386" s="4" t="s">
        <v>4880</v>
      </c>
      <c r="M5386">
        <f>LEN(SUBSTITUTE(PROTEIN_stoich[[#This Row],[sequence]],"*",""))</f>
        <v>1382</v>
      </c>
      <c r="O5386" t="s">
        <v>16</v>
      </c>
      <c r="P5386" t="str">
        <f>_xlfn.LET(_xlpm.id,PROTEIN_stoich[[#This Row],[uniprot]],HYPERLINK("https://www.uniprot.org/uniprotkb/"&amp;_xlpm.id&amp;"/entry",_xlpm.id))</f>
        <v>A0A0K3CB65</v>
      </c>
      <c r="Q5386" t="e">
        <f>_xlfn.XLOOKUP(PROTEIN_stoich[[#This Row],[uniprot]],[1]!UniprotIFO[Entry],[1]!UniprotIFO[Gene Ontology IDs],"")</f>
        <v>#REF!</v>
      </c>
      <c r="R5386" t="e">
        <f>_xlfn.XLOOKUP(PROTEIN_stoich[[#This Row],[uniprot]],[1]!UniprotIFO[Entry],[1]!UniprotIFO[essential?],"")</f>
        <v>#REF!</v>
      </c>
      <c r="S5386" t="e">
        <f>_xlfn.XLOOKUP(PROTEIN_stoich[[#This Row],[sequence]],[2]!Table1[sequence_without_asterisks],[2]!Table1[protein_stoich seq matches],"")</f>
        <v>#REF!</v>
      </c>
      <c r="T5386" t="e">
        <f>_xlfn.XLOOKUP(PROTEIN_stoich[[#This Row],[uniprot]],[1]!UniprotIFO[Entry],[1]!UniprotIFO[protein_id in GSM model format],"")</f>
        <v>#REF!</v>
      </c>
    </row>
    <row r="5387" spans="1:20" x14ac:dyDescent="0.2">
      <c r="A53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RT12935</v>
      </c>
      <c r="B5387" t="s">
        <v>16933</v>
      </c>
      <c r="C5387" t="s">
        <v>16933</v>
      </c>
      <c r="D5387" t="s">
        <v>11499</v>
      </c>
      <c r="E5387" t="s">
        <v>4877</v>
      </c>
      <c r="G53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7" t="s">
        <v>4878</v>
      </c>
      <c r="I5387" s="25" cm="1">
        <f t="array" ref="I5387">SUMPRODUCT((LEN(PROTEIN_stoich[[#This Row],[sequence]])-LEN(SUBSTITUTE(PROTEIN_stoich[[#This Row],[sequence]],{"A";"C";"D";"E";"F";"G";"H";"I";"K";"L";"M";"N";"P";"Q";"R";"S";"T";"V";"W";"Y"},""))),{72.08;104.14;115.08;129.11;148.17;58.05;138.14;114.16;130.18;114.16;132.2;115.1;98.12;129.13;158.19;88.08;102.1;100.13;187.21;164.17})/1000</f>
        <v>38.628709999999998</v>
      </c>
      <c r="J5387" t="s">
        <v>13024</v>
      </c>
      <c r="K5387" s="4" t="s">
        <v>4880</v>
      </c>
      <c r="M5387">
        <f>LEN(SUBSTITUTE(PROTEIN_stoich[[#This Row],[sequence]],"*",""))</f>
        <v>346</v>
      </c>
      <c r="O5387" t="s">
        <v>16</v>
      </c>
      <c r="P5387" t="str">
        <f>_xlfn.LET(_xlpm.id,PROTEIN_stoich[[#This Row],[uniprot]],HYPERLINK("https://www.uniprot.org/uniprotkb/"&amp;_xlpm.id&amp;"/entry",_xlpm.id))</f>
        <v>A0A0K3CB53</v>
      </c>
      <c r="Q5387" t="e">
        <f>_xlfn.XLOOKUP(PROTEIN_stoich[[#This Row],[uniprot]],[1]!UniprotIFO[Entry],[1]!UniprotIFO[Gene Ontology IDs],"")</f>
        <v>#REF!</v>
      </c>
      <c r="R5387" t="e">
        <f>_xlfn.XLOOKUP(PROTEIN_stoich[[#This Row],[uniprot]],[1]!UniprotIFO[Entry],[1]!UniprotIFO[essential?],"")</f>
        <v>#REF!</v>
      </c>
      <c r="S5387" t="e">
        <f>_xlfn.XLOOKUP(PROTEIN_stoich[[#This Row],[sequence]],[2]!Table1[sequence_without_asterisks],[2]!Table1[protein_stoich seq matches],"")</f>
        <v>#REF!</v>
      </c>
      <c r="T5387" t="e">
        <f>_xlfn.XLOOKUP(PROTEIN_stoich[[#This Row],[uniprot]],[1]!UniprotIFO[Entry],[1]!UniprotIFO[protein_id in GSM model format],"")</f>
        <v>#REF!</v>
      </c>
    </row>
    <row r="5388" spans="1:20" x14ac:dyDescent="0.2">
      <c r="A53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RT12930</v>
      </c>
      <c r="B5388" t="s">
        <v>16942</v>
      </c>
      <c r="C5388" t="s">
        <v>16942</v>
      </c>
      <c r="D5388" t="s">
        <v>11524</v>
      </c>
      <c r="E5388" t="s">
        <v>4877</v>
      </c>
      <c r="G53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8" t="s">
        <v>4878</v>
      </c>
      <c r="I5388" s="25" cm="1">
        <f t="array" ref="I5388">SUMPRODUCT((LEN(PROTEIN_stoich[[#This Row],[sequence]])-LEN(SUBSTITUTE(PROTEIN_stoich[[#This Row],[sequence]],{"A";"C";"D";"E";"F";"G";"H";"I";"K";"L";"M";"N";"P";"Q";"R";"S";"T";"V";"W";"Y"},""))),{72.08;104.14;115.08;129.11;148.17;58.05;138.14;114.16;130.18;114.16;132.2;115.1;98.12;129.13;158.19;88.08;102.1;100.13;187.21;164.17})/1000</f>
        <v>56.029129999999988</v>
      </c>
      <c r="J5388" t="s">
        <v>13049</v>
      </c>
      <c r="K5388" s="4" t="s">
        <v>4880</v>
      </c>
      <c r="M5388">
        <f>LEN(SUBSTITUTE(PROTEIN_stoich[[#This Row],[sequence]],"*",""))</f>
        <v>506</v>
      </c>
      <c r="O5388" t="s">
        <v>16</v>
      </c>
      <c r="P5388" t="str">
        <f>_xlfn.LET(_xlpm.id,PROTEIN_stoich[[#This Row],[uniprot]],HYPERLINK("https://www.uniprot.org/uniprotkb/"&amp;_xlpm.id&amp;"/entry",_xlpm.id))</f>
        <v>A0A0K3CB47</v>
      </c>
      <c r="Q5388" t="e">
        <f>_xlfn.XLOOKUP(PROTEIN_stoich[[#This Row],[uniprot]],[1]!UniprotIFO[Entry],[1]!UniprotIFO[Gene Ontology IDs],"")</f>
        <v>#REF!</v>
      </c>
      <c r="R5388" t="e">
        <f>_xlfn.XLOOKUP(PROTEIN_stoich[[#This Row],[uniprot]],[1]!UniprotIFO[Entry],[1]!UniprotIFO[essential?],"")</f>
        <v>#REF!</v>
      </c>
      <c r="S5388" t="e">
        <f>_xlfn.XLOOKUP(PROTEIN_stoich[[#This Row],[sequence]],[2]!Table1[sequence_without_asterisks],[2]!Table1[protein_stoich seq matches],"")</f>
        <v>#REF!</v>
      </c>
      <c r="T5388" t="e">
        <f>_xlfn.XLOOKUP(PROTEIN_stoich[[#This Row],[uniprot]],[1]!UniprotIFO[Entry],[1]!UniprotIFO[protein_id in GSM model format],"")</f>
        <v>#REF!</v>
      </c>
    </row>
    <row r="5389" spans="1:20" x14ac:dyDescent="0.2">
      <c r="A53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A0A0K3CB45</v>
      </c>
      <c r="B5389" t="s">
        <v>10615</v>
      </c>
      <c r="C5389" t="s">
        <v>10615</v>
      </c>
      <c r="D5389" t="s">
        <v>10615</v>
      </c>
      <c r="E5389" t="s">
        <v>4877</v>
      </c>
      <c r="G53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89" t="s">
        <v>4878</v>
      </c>
      <c r="I5389" s="25" cm="1">
        <f t="array" ref="I5389">SUMPRODUCT((LEN(PROTEIN_stoich[[#This Row],[sequence]])-LEN(SUBSTITUTE(PROTEIN_stoich[[#This Row],[sequence]],{"A";"C";"D";"E";"F";"G";"H";"I";"K";"L";"M";"N";"P";"Q";"R";"S";"T";"V";"W";"Y"},""))),{72.08;104.14;115.08;129.11;148.17;58.05;138.14;114.16;130.18;114.16;132.2;115.1;98.12;129.13;158.19;88.08;102.1;100.13;187.21;164.17})/1000</f>
        <v>58.733330000000002</v>
      </c>
      <c r="J5389" t="s">
        <v>12143</v>
      </c>
      <c r="K5389" s="4" t="s">
        <v>4880</v>
      </c>
      <c r="M5389">
        <f>LEN(SUBSTITUTE(PROTEIN_stoich[[#This Row],[sequence]],"*",""))</f>
        <v>509</v>
      </c>
      <c r="O5389" t="s">
        <v>16</v>
      </c>
      <c r="P5389" t="str">
        <f>_xlfn.LET(_xlpm.id,PROTEIN_stoich[[#This Row],[uniprot]],HYPERLINK("https://www.uniprot.org/uniprotkb/"&amp;_xlpm.id&amp;"/entry",_xlpm.id))</f>
        <v>A0A0K3CB45</v>
      </c>
      <c r="Q5389" t="e">
        <f>_xlfn.XLOOKUP(PROTEIN_stoich[[#This Row],[uniprot]],[1]!UniprotIFO[Entry],[1]!UniprotIFO[Gene Ontology IDs],"")</f>
        <v>#REF!</v>
      </c>
      <c r="R5389" t="e">
        <f>_xlfn.XLOOKUP(PROTEIN_stoich[[#This Row],[uniprot]],[1]!UniprotIFO[Entry],[1]!UniprotIFO[essential?],"")</f>
        <v>#REF!</v>
      </c>
      <c r="S5389" t="e">
        <f>_xlfn.XLOOKUP(PROTEIN_stoich[[#This Row],[sequence]],[2]!Table1[sequence_without_asterisks],[2]!Table1[protein_stoich seq matches],"")</f>
        <v>#REF!</v>
      </c>
      <c r="T5389" t="e">
        <f>_xlfn.XLOOKUP(PROTEIN_stoich[[#This Row],[uniprot]],[1]!UniprotIFO[Entry],[1]!UniprotIFO[protein_id in GSM model format],"")</f>
        <v>#REF!</v>
      </c>
    </row>
    <row r="5390" spans="1:20" x14ac:dyDescent="0.2">
      <c r="A53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RT12925</v>
      </c>
      <c r="B5390" t="s">
        <v>16706</v>
      </c>
      <c r="C5390" t="s">
        <v>16706</v>
      </c>
      <c r="D5390" t="s">
        <v>10918</v>
      </c>
      <c r="E5390" t="s">
        <v>4877</v>
      </c>
      <c r="G53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0" t="s">
        <v>4878</v>
      </c>
      <c r="I5390" s="25" cm="1">
        <f t="array" ref="I5390">SUMPRODUCT((LEN(PROTEIN_stoich[[#This Row],[sequence]])-LEN(SUBSTITUTE(PROTEIN_stoich[[#This Row],[sequence]],{"A";"C";"D";"E";"F";"G";"H";"I";"K";"L";"M";"N";"P";"Q";"R";"S";"T";"V";"W";"Y"},""))),{72.08;104.14;115.08;129.11;148.17;58.05;138.14;114.16;130.18;114.16;132.2;115.1;98.12;129.13;158.19;88.08;102.1;100.13;187.21;164.17})/1000</f>
        <v>26.837069999999994</v>
      </c>
      <c r="J5390" t="s">
        <v>12444</v>
      </c>
      <c r="K5390" s="4" t="s">
        <v>4880</v>
      </c>
      <c r="M5390">
        <f>LEN(SUBSTITUTE(PROTEIN_stoich[[#This Row],[sequence]],"*",""))</f>
        <v>246</v>
      </c>
      <c r="O5390" t="s">
        <v>16</v>
      </c>
      <c r="P5390" t="str">
        <f>_xlfn.LET(_xlpm.id,PROTEIN_stoich[[#This Row],[uniprot]],HYPERLINK("https://www.uniprot.org/uniprotkb/"&amp;_xlpm.id&amp;"/entry",_xlpm.id))</f>
        <v>A0A0K3CB39</v>
      </c>
      <c r="Q5390" t="e">
        <f>_xlfn.XLOOKUP(PROTEIN_stoich[[#This Row],[uniprot]],[1]!UniprotIFO[Entry],[1]!UniprotIFO[Gene Ontology IDs],"")</f>
        <v>#REF!</v>
      </c>
      <c r="R5390" t="e">
        <f>_xlfn.XLOOKUP(PROTEIN_stoich[[#This Row],[uniprot]],[1]!UniprotIFO[Entry],[1]!UniprotIFO[essential?],"")</f>
        <v>#REF!</v>
      </c>
      <c r="S5390" t="e">
        <f>_xlfn.XLOOKUP(PROTEIN_stoich[[#This Row],[sequence]],[2]!Table1[sequence_without_asterisks],[2]!Table1[protein_stoich seq matches],"")</f>
        <v>#REF!</v>
      </c>
      <c r="T5390" t="e">
        <f>_xlfn.XLOOKUP(PROTEIN_stoich[[#This Row],[uniprot]],[1]!UniprotIFO[Entry],[1]!UniprotIFO[protein_id in GSM model format],"")</f>
        <v>#REF!</v>
      </c>
    </row>
    <row r="5391" spans="1:20" x14ac:dyDescent="0.2">
      <c r="A53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A0A0K3CB35</v>
      </c>
      <c r="B5391" t="s">
        <v>11009</v>
      </c>
      <c r="C5391" t="s">
        <v>11009</v>
      </c>
      <c r="D5391" t="s">
        <v>11009</v>
      </c>
      <c r="E5391" t="s">
        <v>4877</v>
      </c>
      <c r="G53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1" t="s">
        <v>4878</v>
      </c>
      <c r="I5391" s="25" cm="1">
        <f t="array" ref="I5391">SUMPRODUCT((LEN(PROTEIN_stoich[[#This Row],[sequence]])-LEN(SUBSTITUTE(PROTEIN_stoich[[#This Row],[sequence]],{"A";"C";"D";"E";"F";"G";"H";"I";"K";"L";"M";"N";"P";"Q";"R";"S";"T";"V";"W";"Y"},""))),{72.08;104.14;115.08;129.11;148.17;58.05;138.14;114.16;130.18;114.16;132.2;115.1;98.12;129.13;158.19;88.08;102.1;100.13;187.21;164.17})/1000</f>
        <v>81.100259999999992</v>
      </c>
      <c r="J5391" t="s">
        <v>12535</v>
      </c>
      <c r="K5391" s="4" t="s">
        <v>4880</v>
      </c>
      <c r="M5391">
        <f>LEN(SUBSTITUTE(PROTEIN_stoich[[#This Row],[sequence]],"*",""))</f>
        <v>722</v>
      </c>
      <c r="O5391" t="s">
        <v>16</v>
      </c>
      <c r="P5391" t="str">
        <f>_xlfn.LET(_xlpm.id,PROTEIN_stoich[[#This Row],[uniprot]],HYPERLINK("https://www.uniprot.org/uniprotkb/"&amp;_xlpm.id&amp;"/entry",_xlpm.id))</f>
        <v>A0A0K3CB35</v>
      </c>
      <c r="Q5391" t="e">
        <f>_xlfn.XLOOKUP(PROTEIN_stoich[[#This Row],[uniprot]],[1]!UniprotIFO[Entry],[1]!UniprotIFO[Gene Ontology IDs],"")</f>
        <v>#REF!</v>
      </c>
      <c r="R5391" t="e">
        <f>_xlfn.XLOOKUP(PROTEIN_stoich[[#This Row],[uniprot]],[1]!UniprotIFO[Entry],[1]!UniprotIFO[essential?],"")</f>
        <v>#REF!</v>
      </c>
      <c r="S5391" t="e">
        <f>_xlfn.XLOOKUP(PROTEIN_stoich[[#This Row],[sequence]],[2]!Table1[sequence_without_asterisks],[2]!Table1[protein_stoich seq matches],"")</f>
        <v>#REF!</v>
      </c>
      <c r="T5391" t="e">
        <f>_xlfn.XLOOKUP(PROTEIN_stoich[[#This Row],[uniprot]],[1]!UniprotIFO[Entry],[1]!UniprotIFO[protein_id in GSM model format],"")</f>
        <v>#REF!</v>
      </c>
    </row>
    <row r="5392" spans="1:20" x14ac:dyDescent="0.2">
      <c r="A53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RT08601</v>
      </c>
      <c r="B5392" t="s">
        <v>16881</v>
      </c>
      <c r="C5392" t="s">
        <v>16881</v>
      </c>
      <c r="D5392" t="s">
        <v>11348</v>
      </c>
      <c r="E5392" t="s">
        <v>4877</v>
      </c>
      <c r="G53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2" t="s">
        <v>4878</v>
      </c>
      <c r="I5392" s="25" cm="1">
        <f t="array" ref="I5392">SUMPRODUCT((LEN(PROTEIN_stoich[[#This Row],[sequence]])-LEN(SUBSTITUTE(PROTEIN_stoich[[#This Row],[sequence]],{"A";"C";"D";"E";"F";"G";"H";"I";"K";"L";"M";"N";"P";"Q";"R";"S";"T";"V";"W";"Y"},""))),{72.08;104.14;115.08;129.11;148.17;58.05;138.14;114.16;130.18;114.16;132.2;115.1;98.12;129.13;158.19;88.08;102.1;100.13;187.21;164.17})/1000</f>
        <v>26.51662</v>
      </c>
      <c r="J5392" t="s">
        <v>12873</v>
      </c>
      <c r="K5392" s="4" t="s">
        <v>4880</v>
      </c>
      <c r="M5392">
        <f>LEN(SUBSTITUTE(PROTEIN_stoich[[#This Row],[sequence]],"*",""))</f>
        <v>244</v>
      </c>
      <c r="O5392" t="s">
        <v>16</v>
      </c>
      <c r="P5392" t="str">
        <f>_xlfn.LET(_xlpm.id,PROTEIN_stoich[[#This Row],[uniprot]],HYPERLINK("https://www.uniprot.org/uniprotkb/"&amp;_xlpm.id&amp;"/entry",_xlpm.id))</f>
        <v>A0A0K3CB33</v>
      </c>
      <c r="Q5392" t="e">
        <f>_xlfn.XLOOKUP(PROTEIN_stoich[[#This Row],[uniprot]],[1]!UniprotIFO[Entry],[1]!UniprotIFO[Gene Ontology IDs],"")</f>
        <v>#REF!</v>
      </c>
      <c r="R5392" t="e">
        <f>_xlfn.XLOOKUP(PROTEIN_stoich[[#This Row],[uniprot]],[1]!UniprotIFO[Entry],[1]!UniprotIFO[essential?],"")</f>
        <v>#REF!</v>
      </c>
      <c r="S5392" t="e">
        <f>_xlfn.XLOOKUP(PROTEIN_stoich[[#This Row],[sequence]],[2]!Table1[sequence_without_asterisks],[2]!Table1[protein_stoich seq matches],"")</f>
        <v>#REF!</v>
      </c>
      <c r="T5392" t="e">
        <f>_xlfn.XLOOKUP(PROTEIN_stoich[[#This Row],[uniprot]],[1]!UniprotIFO[Entry],[1]!UniprotIFO[protein_id in GSM model format],"")</f>
        <v>#REF!</v>
      </c>
    </row>
    <row r="5393" spans="1:20" x14ac:dyDescent="0.2">
      <c r="A53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RT12790</v>
      </c>
      <c r="B5393" t="s">
        <v>16489</v>
      </c>
      <c r="C5393" t="s">
        <v>16489</v>
      </c>
      <c r="D5393" t="s">
        <v>10656</v>
      </c>
      <c r="E5393" t="s">
        <v>4877</v>
      </c>
      <c r="G53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3" t="s">
        <v>4878</v>
      </c>
      <c r="I5393" s="25" cm="1">
        <f t="array" ref="I5393">SUMPRODUCT((LEN(PROTEIN_stoich[[#This Row],[sequence]])-LEN(SUBSTITUTE(PROTEIN_stoich[[#This Row],[sequence]],{"A";"C";"D";"E";"F";"G";"H";"I";"K";"L";"M";"N";"P";"Q";"R";"S";"T";"V";"W";"Y"},""))),{72.08;104.14;115.08;129.11;148.17;58.05;138.14;114.16;130.18;114.16;132.2;115.1;98.12;129.13;158.19;88.08;102.1;100.13;187.21;164.17})/1000</f>
        <v>128.67675</v>
      </c>
      <c r="J5393" t="s">
        <v>12184</v>
      </c>
      <c r="K5393" s="4" t="s">
        <v>4880</v>
      </c>
      <c r="M5393">
        <f>LEN(SUBSTITUTE(PROTEIN_stoich[[#This Row],[sequence]],"*",""))</f>
        <v>1194</v>
      </c>
      <c r="O5393" t="s">
        <v>16</v>
      </c>
      <c r="P5393" t="str">
        <f>_xlfn.LET(_xlpm.id,PROTEIN_stoich[[#This Row],[uniprot]],HYPERLINK("https://www.uniprot.org/uniprotkb/"&amp;_xlpm.id&amp;"/entry",_xlpm.id))</f>
        <v>A0A0K3CB23</v>
      </c>
      <c r="Q5393" t="e">
        <f>_xlfn.XLOOKUP(PROTEIN_stoich[[#This Row],[uniprot]],[1]!UniprotIFO[Entry],[1]!UniprotIFO[Gene Ontology IDs],"")</f>
        <v>#REF!</v>
      </c>
      <c r="R5393" t="e">
        <f>_xlfn.XLOOKUP(PROTEIN_stoich[[#This Row],[uniprot]],[1]!UniprotIFO[Entry],[1]!UniprotIFO[essential?],"")</f>
        <v>#REF!</v>
      </c>
      <c r="S5393" t="e">
        <f>_xlfn.XLOOKUP(PROTEIN_stoich[[#This Row],[sequence]],[2]!Table1[sequence_without_asterisks],[2]!Table1[protein_stoich seq matches],"")</f>
        <v>#REF!</v>
      </c>
      <c r="T5393" t="e">
        <f>_xlfn.XLOOKUP(PROTEIN_stoich[[#This Row],[uniprot]],[1]!UniprotIFO[Entry],[1]!UniprotIFO[protein_id in GSM model format],"")</f>
        <v>#REF!</v>
      </c>
    </row>
    <row r="5394" spans="1:20" x14ac:dyDescent="0.2">
      <c r="A53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RT08577</v>
      </c>
      <c r="B5394" t="s">
        <v>16919</v>
      </c>
      <c r="C5394" t="s">
        <v>16919</v>
      </c>
      <c r="D5394" t="s">
        <v>11454</v>
      </c>
      <c r="E5394" t="s">
        <v>4877</v>
      </c>
      <c r="G53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4" t="s">
        <v>4878</v>
      </c>
      <c r="I5394" s="25" cm="1">
        <f t="array" ref="I5394">SUMPRODUCT((LEN(PROTEIN_stoich[[#This Row],[sequence]])-LEN(SUBSTITUTE(PROTEIN_stoich[[#This Row],[sequence]],{"A";"C";"D";"E";"F";"G";"H";"I";"K";"L";"M";"N";"P";"Q";"R";"S";"T";"V";"W";"Y"},""))),{72.08;104.14;115.08;129.11;148.17;58.05;138.14;114.16;130.18;114.16;132.2;115.1;98.12;129.13;158.19;88.08;102.1;100.13;187.21;164.17})/1000</f>
        <v>130.43491999999998</v>
      </c>
      <c r="J5394" t="s">
        <v>12979</v>
      </c>
      <c r="K5394" s="4" t="s">
        <v>4880</v>
      </c>
      <c r="M5394">
        <f>LEN(SUBSTITUTE(PROTEIN_stoich[[#This Row],[sequence]],"*",""))</f>
        <v>1176</v>
      </c>
      <c r="O5394" t="s">
        <v>16</v>
      </c>
      <c r="P5394" t="str">
        <f>_xlfn.LET(_xlpm.id,PROTEIN_stoich[[#This Row],[uniprot]],HYPERLINK("https://www.uniprot.org/uniprotkb/"&amp;_xlpm.id&amp;"/entry",_xlpm.id))</f>
        <v>A0A0K3CB17</v>
      </c>
      <c r="Q5394" t="e">
        <f>_xlfn.XLOOKUP(PROTEIN_stoich[[#This Row],[uniprot]],[1]!UniprotIFO[Entry],[1]!UniprotIFO[Gene Ontology IDs],"")</f>
        <v>#REF!</v>
      </c>
      <c r="R5394" t="e">
        <f>_xlfn.XLOOKUP(PROTEIN_stoich[[#This Row],[uniprot]],[1]!UniprotIFO[Entry],[1]!UniprotIFO[essential?],"")</f>
        <v>#REF!</v>
      </c>
      <c r="S5394" t="e">
        <f>_xlfn.XLOOKUP(PROTEIN_stoich[[#This Row],[sequence]],[2]!Table1[sequence_without_asterisks],[2]!Table1[protein_stoich seq matches],"")</f>
        <v>#REF!</v>
      </c>
      <c r="T5394" t="e">
        <f>_xlfn.XLOOKUP(PROTEIN_stoich[[#This Row],[uniprot]],[1]!UniprotIFO[Entry],[1]!UniprotIFO[protein_id in GSM model format],"")</f>
        <v>#REF!</v>
      </c>
    </row>
    <row r="5395" spans="1:20" x14ac:dyDescent="0.2">
      <c r="A53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A0A0K3CB08</v>
      </c>
      <c r="B5395" t="s">
        <v>11627</v>
      </c>
      <c r="C5395" t="s">
        <v>11627</v>
      </c>
      <c r="D5395" t="s">
        <v>11627</v>
      </c>
      <c r="E5395" t="s">
        <v>4877</v>
      </c>
      <c r="G53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5" t="s">
        <v>4878</v>
      </c>
      <c r="I5395" s="25" cm="1">
        <f t="array" ref="I5395">SUMPRODUCT((LEN(PROTEIN_stoich[[#This Row],[sequence]])-LEN(SUBSTITUTE(PROTEIN_stoich[[#This Row],[sequence]],{"A";"C";"D";"E";"F";"G";"H";"I";"K";"L";"M";"N";"P";"Q";"R";"S";"T";"V";"W";"Y"},""))),{72.08;104.14;115.08;129.11;148.17;58.05;138.14;114.16;130.18;114.16;132.2;115.1;98.12;129.13;158.19;88.08;102.1;100.13;187.21;164.17})/1000</f>
        <v>113.62596000000002</v>
      </c>
      <c r="J5395" t="s">
        <v>13152</v>
      </c>
      <c r="K5395" s="4" t="s">
        <v>4880</v>
      </c>
      <c r="M5395">
        <f>LEN(SUBSTITUTE(PROTEIN_stoich[[#This Row],[sequence]],"*",""))</f>
        <v>1025</v>
      </c>
      <c r="O5395" t="s">
        <v>16</v>
      </c>
      <c r="P5395" t="str">
        <f>_xlfn.LET(_xlpm.id,PROTEIN_stoich[[#This Row],[uniprot]],HYPERLINK("https://www.uniprot.org/uniprotkb/"&amp;_xlpm.id&amp;"/entry",_xlpm.id))</f>
        <v>A0A0K3CB08</v>
      </c>
      <c r="Q5395" t="e">
        <f>_xlfn.XLOOKUP(PROTEIN_stoich[[#This Row],[uniprot]],[1]!UniprotIFO[Entry],[1]!UniprotIFO[Gene Ontology IDs],"")</f>
        <v>#REF!</v>
      </c>
      <c r="R5395" t="e">
        <f>_xlfn.XLOOKUP(PROTEIN_stoich[[#This Row],[uniprot]],[1]!UniprotIFO[Entry],[1]!UniprotIFO[essential?],"")</f>
        <v>#REF!</v>
      </c>
      <c r="S5395" t="e">
        <f>_xlfn.XLOOKUP(PROTEIN_stoich[[#This Row],[sequence]],[2]!Table1[sequence_without_asterisks],[2]!Table1[protein_stoich seq matches],"")</f>
        <v>#REF!</v>
      </c>
      <c r="T5395" t="e">
        <f>_xlfn.XLOOKUP(PROTEIN_stoich[[#This Row],[uniprot]],[1]!UniprotIFO[Entry],[1]!UniprotIFO[protein_id in GSM model format],"")</f>
        <v>#REF!</v>
      </c>
    </row>
    <row r="5396" spans="1:20" x14ac:dyDescent="0.2">
      <c r="A53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A0A0K3CAZ8</v>
      </c>
      <c r="B5396" t="s">
        <v>11894</v>
      </c>
      <c r="C5396" t="s">
        <v>11894</v>
      </c>
      <c r="D5396" t="s">
        <v>11894</v>
      </c>
      <c r="E5396" t="s">
        <v>4877</v>
      </c>
      <c r="G53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6" t="s">
        <v>4878</v>
      </c>
      <c r="I5396" s="25" cm="1">
        <f t="array" ref="I5396">SUMPRODUCT((LEN(PROTEIN_stoich[[#This Row],[sequence]])-LEN(SUBSTITUTE(PROTEIN_stoich[[#This Row],[sequence]],{"A";"C";"D";"E";"F";"G";"H";"I";"K";"L";"M";"N";"P";"Q";"R";"S";"T";"V";"W";"Y"},""))),{72.08;104.14;115.08;129.11;148.17;58.05;138.14;114.16;130.18;114.16;132.2;115.1;98.12;129.13;158.19;88.08;102.1;100.13;187.21;164.17})/1000</f>
        <v>28.807629999999996</v>
      </c>
      <c r="J5396" t="s">
        <v>13416</v>
      </c>
      <c r="K5396" s="4" t="s">
        <v>4880</v>
      </c>
      <c r="M5396">
        <f>LEN(SUBSTITUTE(PROTEIN_stoich[[#This Row],[sequence]],"*",""))</f>
        <v>258</v>
      </c>
      <c r="O5396" t="s">
        <v>16</v>
      </c>
      <c r="P5396" t="str">
        <f>_xlfn.LET(_xlpm.id,PROTEIN_stoich[[#This Row],[uniprot]],HYPERLINK("https://www.uniprot.org/uniprotkb/"&amp;_xlpm.id&amp;"/entry",_xlpm.id))</f>
        <v>A0A0K3CAZ8</v>
      </c>
      <c r="Q5396" t="e">
        <f>_xlfn.XLOOKUP(PROTEIN_stoich[[#This Row],[uniprot]],[1]!UniprotIFO[Entry],[1]!UniprotIFO[Gene Ontology IDs],"")</f>
        <v>#REF!</v>
      </c>
      <c r="R5396" t="e">
        <f>_xlfn.XLOOKUP(PROTEIN_stoich[[#This Row],[uniprot]],[1]!UniprotIFO[Entry],[1]!UniprotIFO[essential?],"")</f>
        <v>#REF!</v>
      </c>
      <c r="S5396" t="e">
        <f>_xlfn.XLOOKUP(PROTEIN_stoich[[#This Row],[sequence]],[2]!Table1[sequence_without_asterisks],[2]!Table1[protein_stoich seq matches],"")</f>
        <v>#REF!</v>
      </c>
      <c r="T5396" t="e">
        <f>_xlfn.XLOOKUP(PROTEIN_stoich[[#This Row],[uniprot]],[1]!UniprotIFO[Entry],[1]!UniprotIFO[protein_id in GSM model format],"")</f>
        <v>#REF!</v>
      </c>
    </row>
    <row r="5397" spans="1:20" x14ac:dyDescent="0.2">
      <c r="A53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RT08551</v>
      </c>
      <c r="B5397" t="s">
        <v>17137</v>
      </c>
      <c r="C5397" t="s">
        <v>17137</v>
      </c>
      <c r="D5397" t="s">
        <v>12048</v>
      </c>
      <c r="E5397" t="s">
        <v>4877</v>
      </c>
      <c r="G53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7" t="s">
        <v>4878</v>
      </c>
      <c r="I5397" s="25" cm="1">
        <f t="array" ref="I5397">SUMPRODUCT((LEN(PROTEIN_stoich[[#This Row],[sequence]])-LEN(SUBSTITUTE(PROTEIN_stoich[[#This Row],[sequence]],{"A";"C";"D";"E";"F";"G";"H";"I";"K";"L";"M";"N";"P";"Q";"R";"S";"T";"V";"W";"Y"},""))),{72.08;104.14;115.08;129.11;148.17;58.05;138.14;114.16;130.18;114.16;132.2;115.1;98.12;129.13;158.19;88.08;102.1;100.13;187.21;164.17})/1000</f>
        <v>39.698059999999998</v>
      </c>
      <c r="J5397" t="s">
        <v>13570</v>
      </c>
      <c r="K5397" s="4" t="s">
        <v>4880</v>
      </c>
      <c r="M5397">
        <f>LEN(SUBSTITUTE(PROTEIN_stoich[[#This Row],[sequence]],"*",""))</f>
        <v>370</v>
      </c>
      <c r="O5397" t="s">
        <v>16</v>
      </c>
      <c r="P5397" t="str">
        <f>_xlfn.LET(_xlpm.id,PROTEIN_stoich[[#This Row],[uniprot]],HYPERLINK("https://www.uniprot.org/uniprotkb/"&amp;_xlpm.id&amp;"/entry",_xlpm.id))</f>
        <v>A0A0K3CAZ6</v>
      </c>
      <c r="Q5397" t="e">
        <f>_xlfn.XLOOKUP(PROTEIN_stoich[[#This Row],[uniprot]],[1]!UniprotIFO[Entry],[1]!UniprotIFO[Gene Ontology IDs],"")</f>
        <v>#REF!</v>
      </c>
      <c r="R5397" t="e">
        <f>_xlfn.XLOOKUP(PROTEIN_stoich[[#This Row],[uniprot]],[1]!UniprotIFO[Entry],[1]!UniprotIFO[essential?],"")</f>
        <v>#REF!</v>
      </c>
      <c r="S5397" t="e">
        <f>_xlfn.XLOOKUP(PROTEIN_stoich[[#This Row],[sequence]],[2]!Table1[sequence_without_asterisks],[2]!Table1[protein_stoich seq matches],"")</f>
        <v>#REF!</v>
      </c>
      <c r="T5397" t="e">
        <f>_xlfn.XLOOKUP(PROTEIN_stoich[[#This Row],[uniprot]],[1]!UniprotIFO[Entry],[1]!UniprotIFO[protein_id in GSM model format],"")</f>
        <v>#REF!</v>
      </c>
    </row>
    <row r="5398" spans="1:20" x14ac:dyDescent="0.2">
      <c r="A53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A0A0K3CAZ2</v>
      </c>
      <c r="B5398" t="s">
        <v>11679</v>
      </c>
      <c r="C5398" t="s">
        <v>11679</v>
      </c>
      <c r="D5398" t="s">
        <v>11679</v>
      </c>
      <c r="E5398" t="s">
        <v>4877</v>
      </c>
      <c r="G53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8" t="s">
        <v>4878</v>
      </c>
      <c r="I5398" s="25" cm="1">
        <f t="array" ref="I5398">SUMPRODUCT((LEN(PROTEIN_stoich[[#This Row],[sequence]])-LEN(SUBSTITUTE(PROTEIN_stoich[[#This Row],[sequence]],{"A";"C";"D";"E";"F";"G";"H";"I";"K";"L";"M";"N";"P";"Q";"R";"S";"T";"V";"W";"Y"},""))),{72.08;104.14;115.08;129.11;148.17;58.05;138.14;114.16;130.18;114.16;132.2;115.1;98.12;129.13;158.19;88.08;102.1;100.13;187.21;164.17})/1000</f>
        <v>151.81690000000003</v>
      </c>
      <c r="J5398" t="s">
        <v>13204</v>
      </c>
      <c r="K5398" s="4" t="s">
        <v>4880</v>
      </c>
      <c r="M5398">
        <f>LEN(SUBSTITUTE(PROTEIN_stoich[[#This Row],[sequence]],"*",""))</f>
        <v>1405</v>
      </c>
      <c r="O5398" t="s">
        <v>16</v>
      </c>
      <c r="P5398" t="str">
        <f>_xlfn.LET(_xlpm.id,PROTEIN_stoich[[#This Row],[uniprot]],HYPERLINK("https://www.uniprot.org/uniprotkb/"&amp;_xlpm.id&amp;"/entry",_xlpm.id))</f>
        <v>A0A0K3CAZ2</v>
      </c>
      <c r="Q5398" t="e">
        <f>_xlfn.XLOOKUP(PROTEIN_stoich[[#This Row],[uniprot]],[1]!UniprotIFO[Entry],[1]!UniprotIFO[Gene Ontology IDs],"")</f>
        <v>#REF!</v>
      </c>
      <c r="R5398" t="e">
        <f>_xlfn.XLOOKUP(PROTEIN_stoich[[#This Row],[uniprot]],[1]!UniprotIFO[Entry],[1]!UniprotIFO[essential?],"")</f>
        <v>#REF!</v>
      </c>
      <c r="S5398" t="e">
        <f>_xlfn.XLOOKUP(PROTEIN_stoich[[#This Row],[sequence]],[2]!Table1[sequence_without_asterisks],[2]!Table1[protein_stoich seq matches],"")</f>
        <v>#REF!</v>
      </c>
      <c r="T5398" t="e">
        <f>_xlfn.XLOOKUP(PROTEIN_stoich[[#This Row],[uniprot]],[1]!UniprotIFO[Entry],[1]!UniprotIFO[protein_id in GSM model format],"")</f>
        <v>#REF!</v>
      </c>
    </row>
    <row r="5399" spans="1:20" x14ac:dyDescent="0.2">
      <c r="A53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A0A0K3CAY3</v>
      </c>
      <c r="B5399" t="s">
        <v>11191</v>
      </c>
      <c r="C5399" t="s">
        <v>11191</v>
      </c>
      <c r="D5399" t="s">
        <v>11191</v>
      </c>
      <c r="E5399" t="s">
        <v>4877</v>
      </c>
      <c r="G53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399" t="s">
        <v>4878</v>
      </c>
      <c r="I5399" s="25" cm="1">
        <f t="array" ref="I5399">SUMPRODUCT((LEN(PROTEIN_stoich[[#This Row],[sequence]])-LEN(SUBSTITUTE(PROTEIN_stoich[[#This Row],[sequence]],{"A";"C";"D";"E";"F";"G";"H";"I";"K";"L";"M";"N";"P";"Q";"R";"S";"T";"V";"W";"Y"},""))),{72.08;104.14;115.08;129.11;148.17;58.05;138.14;114.16;130.18;114.16;132.2;115.1;98.12;129.13;158.19;88.08;102.1;100.13;187.21;164.17})/1000</f>
        <v>79.773110000000003</v>
      </c>
      <c r="J5399" t="s">
        <v>12717</v>
      </c>
      <c r="K5399" s="4" t="s">
        <v>4880</v>
      </c>
      <c r="M5399">
        <f>LEN(SUBSTITUTE(PROTEIN_stoich[[#This Row],[sequence]],"*",""))</f>
        <v>726</v>
      </c>
      <c r="O5399" t="s">
        <v>16</v>
      </c>
      <c r="P5399" t="str">
        <f>_xlfn.LET(_xlpm.id,PROTEIN_stoich[[#This Row],[uniprot]],HYPERLINK("https://www.uniprot.org/uniprotkb/"&amp;_xlpm.id&amp;"/entry",_xlpm.id))</f>
        <v>A0A0K3CAY3</v>
      </c>
      <c r="Q5399" t="e">
        <f>_xlfn.XLOOKUP(PROTEIN_stoich[[#This Row],[uniprot]],[1]!UniprotIFO[Entry],[1]!UniprotIFO[Gene Ontology IDs],"")</f>
        <v>#REF!</v>
      </c>
      <c r="R5399" t="e">
        <f>_xlfn.XLOOKUP(PROTEIN_stoich[[#This Row],[uniprot]],[1]!UniprotIFO[Entry],[1]!UniprotIFO[essential?],"")</f>
        <v>#REF!</v>
      </c>
      <c r="S5399" t="e">
        <f>_xlfn.XLOOKUP(PROTEIN_stoich[[#This Row],[sequence]],[2]!Table1[sequence_without_asterisks],[2]!Table1[protein_stoich seq matches],"")</f>
        <v>#REF!</v>
      </c>
      <c r="T5399" t="e">
        <f>_xlfn.XLOOKUP(PROTEIN_stoich[[#This Row],[uniprot]],[1]!UniprotIFO[Entry],[1]!UniprotIFO[protein_id in GSM model format],"")</f>
        <v>#REF!</v>
      </c>
    </row>
    <row r="5400" spans="1:20" x14ac:dyDescent="0.2">
      <c r="A54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A0A0K3CAY1</v>
      </c>
      <c r="B5400" t="s">
        <v>11917</v>
      </c>
      <c r="C5400" t="s">
        <v>11917</v>
      </c>
      <c r="D5400" t="s">
        <v>11917</v>
      </c>
      <c r="E5400" t="s">
        <v>4877</v>
      </c>
      <c r="G54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0" t="s">
        <v>4878</v>
      </c>
      <c r="I5400" s="25" cm="1">
        <f t="array" ref="I5400">SUMPRODUCT((LEN(PROTEIN_stoich[[#This Row],[sequence]])-LEN(SUBSTITUTE(PROTEIN_stoich[[#This Row],[sequence]],{"A";"C";"D";"E";"F";"G";"H";"I";"K";"L";"M";"N";"P";"Q";"R";"S";"T";"V";"W";"Y"},""))),{72.08;104.14;115.08;129.11;148.17;58.05;138.14;114.16;130.18;114.16;132.2;115.1;98.12;129.13;158.19;88.08;102.1;100.13;187.21;164.17})/1000</f>
        <v>104.58009999999999</v>
      </c>
      <c r="J5400" t="s">
        <v>13439</v>
      </c>
      <c r="K5400" s="4" t="s">
        <v>4880</v>
      </c>
      <c r="M5400">
        <f>LEN(SUBSTITUTE(PROTEIN_stoich[[#This Row],[sequence]],"*",""))</f>
        <v>950</v>
      </c>
      <c r="O5400" t="s">
        <v>16</v>
      </c>
      <c r="P5400" t="str">
        <f>_xlfn.LET(_xlpm.id,PROTEIN_stoich[[#This Row],[uniprot]],HYPERLINK("https://www.uniprot.org/uniprotkb/"&amp;_xlpm.id&amp;"/entry",_xlpm.id))</f>
        <v>A0A0K3CAY1</v>
      </c>
      <c r="Q5400" t="e">
        <f>_xlfn.XLOOKUP(PROTEIN_stoich[[#This Row],[uniprot]],[1]!UniprotIFO[Entry],[1]!UniprotIFO[Gene Ontology IDs],"")</f>
        <v>#REF!</v>
      </c>
      <c r="R5400" t="e">
        <f>_xlfn.XLOOKUP(PROTEIN_stoich[[#This Row],[uniprot]],[1]!UniprotIFO[Entry],[1]!UniprotIFO[essential?],"")</f>
        <v>#REF!</v>
      </c>
      <c r="S5400" t="e">
        <f>_xlfn.XLOOKUP(PROTEIN_stoich[[#This Row],[sequence]],[2]!Table1[sequence_without_asterisks],[2]!Table1[protein_stoich seq matches],"")</f>
        <v>#REF!</v>
      </c>
      <c r="T5400" t="e">
        <f>_xlfn.XLOOKUP(PROTEIN_stoich[[#This Row],[uniprot]],[1]!UniprotIFO[Entry],[1]!UniprotIFO[protein_id in GSM model format],"")</f>
        <v>#REF!</v>
      </c>
    </row>
    <row r="5401" spans="1:20" x14ac:dyDescent="0.2">
      <c r="A54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A0A0K3CAX8</v>
      </c>
      <c r="B5401" t="s">
        <v>11004</v>
      </c>
      <c r="C5401" t="s">
        <v>11004</v>
      </c>
      <c r="D5401" t="s">
        <v>11004</v>
      </c>
      <c r="E5401" t="s">
        <v>4877</v>
      </c>
      <c r="G54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1" t="s">
        <v>4878</v>
      </c>
      <c r="I5401" s="25" cm="1">
        <f t="array" ref="I5401">SUMPRODUCT((LEN(PROTEIN_stoich[[#This Row],[sequence]])-LEN(SUBSTITUTE(PROTEIN_stoich[[#This Row],[sequence]],{"A";"C";"D";"E";"F";"G";"H";"I";"K";"L";"M";"N";"P";"Q";"R";"S";"T";"V";"W";"Y"},""))),{72.08;104.14;115.08;129.11;148.17;58.05;138.14;114.16;130.18;114.16;132.2;115.1;98.12;129.13;158.19;88.08;102.1;100.13;187.21;164.17})/1000</f>
        <v>56.313420000000008</v>
      </c>
      <c r="J5401" t="s">
        <v>12530</v>
      </c>
      <c r="K5401" s="4" t="s">
        <v>4880</v>
      </c>
      <c r="M5401">
        <f>LEN(SUBSTITUTE(PROTEIN_stoich[[#This Row],[sequence]],"*",""))</f>
        <v>508</v>
      </c>
      <c r="O5401" t="s">
        <v>16</v>
      </c>
      <c r="P5401" t="str">
        <f>_xlfn.LET(_xlpm.id,PROTEIN_stoich[[#This Row],[uniprot]],HYPERLINK("https://www.uniprot.org/uniprotkb/"&amp;_xlpm.id&amp;"/entry",_xlpm.id))</f>
        <v>A0A0K3CAX8</v>
      </c>
      <c r="Q5401" t="e">
        <f>_xlfn.XLOOKUP(PROTEIN_stoich[[#This Row],[uniprot]],[1]!UniprotIFO[Entry],[1]!UniprotIFO[Gene Ontology IDs],"")</f>
        <v>#REF!</v>
      </c>
      <c r="R5401" t="e">
        <f>_xlfn.XLOOKUP(PROTEIN_stoich[[#This Row],[uniprot]],[1]!UniprotIFO[Entry],[1]!UniprotIFO[essential?],"")</f>
        <v>#REF!</v>
      </c>
      <c r="S5401" t="e">
        <f>_xlfn.XLOOKUP(PROTEIN_stoich[[#This Row],[sequence]],[2]!Table1[sequence_without_asterisks],[2]!Table1[protein_stoich seq matches],"")</f>
        <v>#REF!</v>
      </c>
      <c r="T5401" t="e">
        <f>_xlfn.XLOOKUP(PROTEIN_stoich[[#This Row],[uniprot]],[1]!UniprotIFO[Entry],[1]!UniprotIFO[protein_id in GSM model format],"")</f>
        <v>#REF!</v>
      </c>
    </row>
    <row r="5402" spans="1:20" x14ac:dyDescent="0.2">
      <c r="A54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RT08530</v>
      </c>
      <c r="B5402" t="s">
        <v>16550</v>
      </c>
      <c r="C5402" t="s">
        <v>16550</v>
      </c>
      <c r="D5402" t="s">
        <v>10717</v>
      </c>
      <c r="E5402" t="s">
        <v>4877</v>
      </c>
      <c r="G54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2" t="s">
        <v>4878</v>
      </c>
      <c r="I5402" s="25" cm="1">
        <f t="array" ref="I5402">SUMPRODUCT((LEN(PROTEIN_stoich[[#This Row],[sequence]])-LEN(SUBSTITUTE(PROTEIN_stoich[[#This Row],[sequence]],{"A";"C";"D";"E";"F";"G";"H";"I";"K";"L";"M";"N";"P";"Q";"R";"S";"T";"V";"W";"Y"},""))),{72.08;104.14;115.08;129.11;148.17;58.05;138.14;114.16;130.18;114.16;132.2;115.1;98.12;129.13;158.19;88.08;102.1;100.13;187.21;164.17})/1000</f>
        <v>57.790559999999999</v>
      </c>
      <c r="J5402" t="s">
        <v>12245</v>
      </c>
      <c r="K5402" s="4" t="s">
        <v>4880</v>
      </c>
      <c r="M5402">
        <f>LEN(SUBSTITUTE(PROTEIN_stoich[[#This Row],[sequence]],"*",""))</f>
        <v>527</v>
      </c>
      <c r="O5402" t="s">
        <v>16</v>
      </c>
      <c r="P5402" t="str">
        <f>_xlfn.LET(_xlpm.id,PROTEIN_stoich[[#This Row],[uniprot]],HYPERLINK("https://www.uniprot.org/uniprotkb/"&amp;_xlpm.id&amp;"/entry",_xlpm.id))</f>
        <v>A0A0K3CAX6</v>
      </c>
      <c r="Q5402" t="e">
        <f>_xlfn.XLOOKUP(PROTEIN_stoich[[#This Row],[uniprot]],[1]!UniprotIFO[Entry],[1]!UniprotIFO[Gene Ontology IDs],"")</f>
        <v>#REF!</v>
      </c>
      <c r="R5402" t="e">
        <f>_xlfn.XLOOKUP(PROTEIN_stoich[[#This Row],[uniprot]],[1]!UniprotIFO[Entry],[1]!UniprotIFO[essential?],"")</f>
        <v>#REF!</v>
      </c>
      <c r="S5402" t="e">
        <f>_xlfn.XLOOKUP(PROTEIN_stoich[[#This Row],[sequence]],[2]!Table1[sequence_without_asterisks],[2]!Table1[protein_stoich seq matches],"")</f>
        <v>#REF!</v>
      </c>
      <c r="T5402" t="e">
        <f>_xlfn.XLOOKUP(PROTEIN_stoich[[#This Row],[uniprot]],[1]!UniprotIFO[Entry],[1]!UniprotIFO[protein_id in GSM model format],"")</f>
        <v>#REF!</v>
      </c>
    </row>
    <row r="5403" spans="1:20" x14ac:dyDescent="0.2">
      <c r="A54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A0A0K3CAX5</v>
      </c>
      <c r="B5403" t="s">
        <v>11044</v>
      </c>
      <c r="C5403" t="s">
        <v>11044</v>
      </c>
      <c r="D5403" t="s">
        <v>11044</v>
      </c>
      <c r="E5403" t="s">
        <v>4877</v>
      </c>
      <c r="G54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3" t="s">
        <v>4878</v>
      </c>
      <c r="I5403" s="25" cm="1">
        <f t="array" ref="I5403">SUMPRODUCT((LEN(PROTEIN_stoich[[#This Row],[sequence]])-LEN(SUBSTITUTE(PROTEIN_stoich[[#This Row],[sequence]],{"A";"C";"D";"E";"F";"G";"H";"I";"K";"L";"M";"N";"P";"Q";"R";"S";"T";"V";"W";"Y"},""))),{72.08;104.14;115.08;129.11;148.17;58.05;138.14;114.16;130.18;114.16;132.2;115.1;98.12;129.13;158.19;88.08;102.1;100.13;187.21;164.17})/1000</f>
        <v>73.847520000000003</v>
      </c>
      <c r="J5403" t="s">
        <v>12570</v>
      </c>
      <c r="K5403" s="4" t="s">
        <v>4880</v>
      </c>
      <c r="M5403">
        <f>LEN(SUBSTITUTE(PROTEIN_stoich[[#This Row],[sequence]],"*",""))</f>
        <v>702</v>
      </c>
      <c r="O5403" t="s">
        <v>16</v>
      </c>
      <c r="P5403" t="str">
        <f>_xlfn.LET(_xlpm.id,PROTEIN_stoich[[#This Row],[uniprot]],HYPERLINK("https://www.uniprot.org/uniprotkb/"&amp;_xlpm.id&amp;"/entry",_xlpm.id))</f>
        <v>A0A0K3CAX5</v>
      </c>
      <c r="Q5403" t="e">
        <f>_xlfn.XLOOKUP(PROTEIN_stoich[[#This Row],[uniprot]],[1]!UniprotIFO[Entry],[1]!UniprotIFO[Gene Ontology IDs],"")</f>
        <v>#REF!</v>
      </c>
      <c r="R5403" t="e">
        <f>_xlfn.XLOOKUP(PROTEIN_stoich[[#This Row],[uniprot]],[1]!UniprotIFO[Entry],[1]!UniprotIFO[essential?],"")</f>
        <v>#REF!</v>
      </c>
      <c r="S5403" t="e">
        <f>_xlfn.XLOOKUP(PROTEIN_stoich[[#This Row],[sequence]],[2]!Table1[sequence_without_asterisks],[2]!Table1[protein_stoich seq matches],"")</f>
        <v>#REF!</v>
      </c>
      <c r="T5403" t="e">
        <f>_xlfn.XLOOKUP(PROTEIN_stoich[[#This Row],[uniprot]],[1]!UniprotIFO[Entry],[1]!UniprotIFO[protein_id in GSM model format],"")</f>
        <v>#REF!</v>
      </c>
    </row>
    <row r="5404" spans="1:20" x14ac:dyDescent="0.2">
      <c r="A54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A0A0K3CAX4</v>
      </c>
      <c r="B5404" t="s">
        <v>11102</v>
      </c>
      <c r="C5404" t="s">
        <v>11102</v>
      </c>
      <c r="D5404" t="s">
        <v>11102</v>
      </c>
      <c r="E5404" t="s">
        <v>4877</v>
      </c>
      <c r="G54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4" t="s">
        <v>4878</v>
      </c>
      <c r="I5404" s="25" cm="1">
        <f t="array" ref="I5404">SUMPRODUCT((LEN(PROTEIN_stoich[[#This Row],[sequence]])-LEN(SUBSTITUTE(PROTEIN_stoich[[#This Row],[sequence]],{"A";"C";"D";"E";"F";"G";"H";"I";"K";"L";"M";"N";"P";"Q";"R";"S";"T";"V";"W";"Y"},""))),{72.08;104.14;115.08;129.11;148.17;58.05;138.14;114.16;130.18;114.16;132.2;115.1;98.12;129.13;158.19;88.08;102.1;100.13;187.21;164.17})/1000</f>
        <v>70.472440000000006</v>
      </c>
      <c r="J5404" t="s">
        <v>12628</v>
      </c>
      <c r="K5404" s="4" t="s">
        <v>4880</v>
      </c>
      <c r="M5404">
        <f>LEN(SUBSTITUTE(PROTEIN_stoich[[#This Row],[sequence]],"*",""))</f>
        <v>649</v>
      </c>
      <c r="O5404" t="s">
        <v>16</v>
      </c>
      <c r="P5404" t="str">
        <f>_xlfn.LET(_xlpm.id,PROTEIN_stoich[[#This Row],[uniprot]],HYPERLINK("https://www.uniprot.org/uniprotkb/"&amp;_xlpm.id&amp;"/entry",_xlpm.id))</f>
        <v>A0A0K3CAX4</v>
      </c>
      <c r="Q5404" t="e">
        <f>_xlfn.XLOOKUP(PROTEIN_stoich[[#This Row],[uniprot]],[1]!UniprotIFO[Entry],[1]!UniprotIFO[Gene Ontology IDs],"")</f>
        <v>#REF!</v>
      </c>
      <c r="R5404" t="e">
        <f>_xlfn.XLOOKUP(PROTEIN_stoich[[#This Row],[uniprot]],[1]!UniprotIFO[Entry],[1]!UniprotIFO[essential?],"")</f>
        <v>#REF!</v>
      </c>
      <c r="S5404" t="e">
        <f>_xlfn.XLOOKUP(PROTEIN_stoich[[#This Row],[sequence]],[2]!Table1[sequence_without_asterisks],[2]!Table1[protein_stoich seq matches],"")</f>
        <v>#REF!</v>
      </c>
      <c r="T5404" t="e">
        <f>_xlfn.XLOOKUP(PROTEIN_stoich[[#This Row],[uniprot]],[1]!UniprotIFO[Entry],[1]!UniprotIFO[protein_id in GSM model format],"")</f>
        <v>#REF!</v>
      </c>
    </row>
    <row r="5405" spans="1:20" x14ac:dyDescent="0.2">
      <c r="A54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RT14091</v>
      </c>
      <c r="B5405" t="s">
        <v>17014</v>
      </c>
      <c r="C5405" t="s">
        <v>17014</v>
      </c>
      <c r="D5405" t="s">
        <v>11645</v>
      </c>
      <c r="E5405" t="s">
        <v>4877</v>
      </c>
      <c r="G54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5" t="s">
        <v>4878</v>
      </c>
      <c r="I5405" s="25" cm="1">
        <f t="array" ref="I5405">SUMPRODUCT((LEN(PROTEIN_stoich[[#This Row],[sequence]])-LEN(SUBSTITUTE(PROTEIN_stoich[[#This Row],[sequence]],{"A";"C";"D";"E";"F";"G";"H";"I";"K";"L";"M";"N";"P";"Q";"R";"S";"T";"V";"W";"Y"},""))),{72.08;104.14;115.08;129.11;148.17;58.05;138.14;114.16;130.18;114.16;132.2;115.1;98.12;129.13;158.19;88.08;102.1;100.13;187.21;164.17})/1000</f>
        <v>63.651089999999982</v>
      </c>
      <c r="J5405" t="s">
        <v>13170</v>
      </c>
      <c r="K5405" s="4" t="s">
        <v>4880</v>
      </c>
      <c r="M5405">
        <f>LEN(SUBSTITUTE(PROTEIN_stoich[[#This Row],[sequence]],"*",""))</f>
        <v>564</v>
      </c>
      <c r="O5405" t="s">
        <v>16</v>
      </c>
      <c r="P5405" t="str">
        <f>_xlfn.LET(_xlpm.id,PROTEIN_stoich[[#This Row],[uniprot]],HYPERLINK("https://www.uniprot.org/uniprotkb/"&amp;_xlpm.id&amp;"/entry",_xlpm.id))</f>
        <v>A0A0K3CAW9</v>
      </c>
      <c r="Q5405" t="e">
        <f>_xlfn.XLOOKUP(PROTEIN_stoich[[#This Row],[uniprot]],[1]!UniprotIFO[Entry],[1]!UniprotIFO[Gene Ontology IDs],"")</f>
        <v>#REF!</v>
      </c>
      <c r="R5405" t="e">
        <f>_xlfn.XLOOKUP(PROTEIN_stoich[[#This Row],[uniprot]],[1]!UniprotIFO[Entry],[1]!UniprotIFO[essential?],"")</f>
        <v>#REF!</v>
      </c>
      <c r="S5405" t="e">
        <f>_xlfn.XLOOKUP(PROTEIN_stoich[[#This Row],[sequence]],[2]!Table1[sequence_without_asterisks],[2]!Table1[protein_stoich seq matches],"")</f>
        <v>#REF!</v>
      </c>
      <c r="T5405" t="e">
        <f>_xlfn.XLOOKUP(PROTEIN_stoich[[#This Row],[uniprot]],[1]!UniprotIFO[Entry],[1]!UniprotIFO[protein_id in GSM model format],"")</f>
        <v>#REF!</v>
      </c>
    </row>
    <row r="5406" spans="1:20" x14ac:dyDescent="0.2">
      <c r="A54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A0A0K3CAW4</v>
      </c>
      <c r="B5406" t="s">
        <v>11080</v>
      </c>
      <c r="C5406" t="s">
        <v>11080</v>
      </c>
      <c r="D5406" t="s">
        <v>11080</v>
      </c>
      <c r="E5406" t="s">
        <v>4877</v>
      </c>
      <c r="G54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6" t="s">
        <v>4878</v>
      </c>
      <c r="I5406" s="25" cm="1">
        <f t="array" ref="I5406">SUMPRODUCT((LEN(PROTEIN_stoich[[#This Row],[sequence]])-LEN(SUBSTITUTE(PROTEIN_stoich[[#This Row],[sequence]],{"A";"C";"D";"E";"F";"G";"H";"I";"K";"L";"M";"N";"P";"Q";"R";"S";"T";"V";"W";"Y"},""))),{72.08;104.14;115.08;129.11;148.17;58.05;138.14;114.16;130.18;114.16;132.2;115.1;98.12;129.13;158.19;88.08;102.1;100.13;187.21;164.17})/1000</f>
        <v>68.823940000000007</v>
      </c>
      <c r="J5406" t="s">
        <v>12606</v>
      </c>
      <c r="K5406" s="4" t="s">
        <v>4880</v>
      </c>
      <c r="M5406">
        <f>LEN(SUBSTITUTE(PROTEIN_stoich[[#This Row],[sequence]],"*",""))</f>
        <v>638</v>
      </c>
      <c r="O5406" t="s">
        <v>16</v>
      </c>
      <c r="P5406" t="str">
        <f>_xlfn.LET(_xlpm.id,PROTEIN_stoich[[#This Row],[uniprot]],HYPERLINK("https://www.uniprot.org/uniprotkb/"&amp;_xlpm.id&amp;"/entry",_xlpm.id))</f>
        <v>A0A0K3CAW4</v>
      </c>
      <c r="Q5406" t="e">
        <f>_xlfn.XLOOKUP(PROTEIN_stoich[[#This Row],[uniprot]],[1]!UniprotIFO[Entry],[1]!UniprotIFO[Gene Ontology IDs],"")</f>
        <v>#REF!</v>
      </c>
      <c r="R5406" t="e">
        <f>_xlfn.XLOOKUP(PROTEIN_stoich[[#This Row],[uniprot]],[1]!UniprotIFO[Entry],[1]!UniprotIFO[essential?],"")</f>
        <v>#REF!</v>
      </c>
      <c r="S5406" t="e">
        <f>_xlfn.XLOOKUP(PROTEIN_stoich[[#This Row],[sequence]],[2]!Table1[sequence_without_asterisks],[2]!Table1[protein_stoich seq matches],"")</f>
        <v>#REF!</v>
      </c>
      <c r="T5406" t="e">
        <f>_xlfn.XLOOKUP(PROTEIN_stoich[[#This Row],[uniprot]],[1]!UniprotIFO[Entry],[1]!UniprotIFO[protein_id in GSM model format],"")</f>
        <v>#REF!</v>
      </c>
    </row>
    <row r="5407" spans="1:20" x14ac:dyDescent="0.2">
      <c r="A54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RT14079</v>
      </c>
      <c r="B5407" t="s">
        <v>16668</v>
      </c>
      <c r="C5407" t="s">
        <v>16668</v>
      </c>
      <c r="D5407" t="s">
        <v>10835</v>
      </c>
      <c r="E5407" t="s">
        <v>4877</v>
      </c>
      <c r="G54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7" t="s">
        <v>4878</v>
      </c>
      <c r="I5407" s="25" cm="1">
        <f t="array" ref="I5407">SUMPRODUCT((LEN(PROTEIN_stoich[[#This Row],[sequence]])-LEN(SUBSTITUTE(PROTEIN_stoich[[#This Row],[sequence]],{"A";"C";"D";"E";"F";"G";"H";"I";"K";"L";"M";"N";"P";"Q";"R";"S";"T";"V";"W";"Y"},""))),{72.08;104.14;115.08;129.11;148.17;58.05;138.14;114.16;130.18;114.16;132.2;115.1;98.12;129.13;158.19;88.08;102.1;100.13;187.21;164.17})/1000</f>
        <v>89.536179999999987</v>
      </c>
      <c r="J5407" t="s">
        <v>12363</v>
      </c>
      <c r="K5407" s="4" t="s">
        <v>4880</v>
      </c>
      <c r="M5407">
        <f>LEN(SUBSTITUTE(PROTEIN_stoich[[#This Row],[sequence]],"*",""))</f>
        <v>816</v>
      </c>
      <c r="O5407" t="s">
        <v>16</v>
      </c>
      <c r="P5407" t="str">
        <f>_xlfn.LET(_xlpm.id,PROTEIN_stoich[[#This Row],[uniprot]],HYPERLINK("https://www.uniprot.org/uniprotkb/"&amp;_xlpm.id&amp;"/entry",_xlpm.id))</f>
        <v>A0A0K3CAW2</v>
      </c>
      <c r="Q5407" t="e">
        <f>_xlfn.XLOOKUP(PROTEIN_stoich[[#This Row],[uniprot]],[1]!UniprotIFO[Entry],[1]!UniprotIFO[Gene Ontology IDs],"")</f>
        <v>#REF!</v>
      </c>
      <c r="R5407" t="e">
        <f>_xlfn.XLOOKUP(PROTEIN_stoich[[#This Row],[uniprot]],[1]!UniprotIFO[Entry],[1]!UniprotIFO[essential?],"")</f>
        <v>#REF!</v>
      </c>
      <c r="S5407" t="e">
        <f>_xlfn.XLOOKUP(PROTEIN_stoich[[#This Row],[sequence]],[2]!Table1[sequence_without_asterisks],[2]!Table1[protein_stoich seq matches],"")</f>
        <v>#REF!</v>
      </c>
      <c r="T5407" t="e">
        <f>_xlfn.XLOOKUP(PROTEIN_stoich[[#This Row],[uniprot]],[1]!UniprotIFO[Entry],[1]!UniprotIFO[protein_id in GSM model format],"")</f>
        <v>#REF!</v>
      </c>
    </row>
    <row r="5408" spans="1:20" x14ac:dyDescent="0.2">
      <c r="A54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A0A0K3CAV8</v>
      </c>
      <c r="B5408" t="s">
        <v>11469</v>
      </c>
      <c r="C5408" t="s">
        <v>11469</v>
      </c>
      <c r="D5408" t="s">
        <v>11469</v>
      </c>
      <c r="E5408" t="s">
        <v>4877</v>
      </c>
      <c r="G54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8" t="s">
        <v>4878</v>
      </c>
      <c r="I5408" s="25" cm="1">
        <f t="array" ref="I5408">SUMPRODUCT((LEN(PROTEIN_stoich[[#This Row],[sequence]])-LEN(SUBSTITUTE(PROTEIN_stoich[[#This Row],[sequence]],{"A";"C";"D";"E";"F";"G";"H";"I";"K";"L";"M";"N";"P";"Q";"R";"S";"T";"V";"W";"Y"},""))),{72.08;104.14;115.08;129.11;148.17;58.05;138.14;114.16;130.18;114.16;132.2;115.1;98.12;129.13;158.19;88.08;102.1;100.13;187.21;164.17})/1000</f>
        <v>119.14853999999998</v>
      </c>
      <c r="J5408" t="s">
        <v>12994</v>
      </c>
      <c r="K5408" s="4" t="s">
        <v>4880</v>
      </c>
      <c r="M5408">
        <f>LEN(SUBSTITUTE(PROTEIN_stoich[[#This Row],[sequence]],"*",""))</f>
        <v>1108</v>
      </c>
      <c r="O5408" t="s">
        <v>16</v>
      </c>
      <c r="P5408" t="str">
        <f>_xlfn.LET(_xlpm.id,PROTEIN_stoich[[#This Row],[uniprot]],HYPERLINK("https://www.uniprot.org/uniprotkb/"&amp;_xlpm.id&amp;"/entry",_xlpm.id))</f>
        <v>A0A0K3CAV8</v>
      </c>
      <c r="Q5408" t="e">
        <f>_xlfn.XLOOKUP(PROTEIN_stoich[[#This Row],[uniprot]],[1]!UniprotIFO[Entry],[1]!UniprotIFO[Gene Ontology IDs],"")</f>
        <v>#REF!</v>
      </c>
      <c r="R5408" t="e">
        <f>_xlfn.XLOOKUP(PROTEIN_stoich[[#This Row],[uniprot]],[1]!UniprotIFO[Entry],[1]!UniprotIFO[essential?],"")</f>
        <v>#REF!</v>
      </c>
      <c r="S5408" t="e">
        <f>_xlfn.XLOOKUP(PROTEIN_stoich[[#This Row],[sequence]],[2]!Table1[sequence_without_asterisks],[2]!Table1[protein_stoich seq matches],"")</f>
        <v>#REF!</v>
      </c>
      <c r="T5408" t="e">
        <f>_xlfn.XLOOKUP(PROTEIN_stoich[[#This Row],[uniprot]],[1]!UniprotIFO[Entry],[1]!UniprotIFO[protein_id in GSM model format],"")</f>
        <v>#REF!</v>
      </c>
    </row>
    <row r="5409" spans="1:20" x14ac:dyDescent="0.2">
      <c r="A54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RT14059</v>
      </c>
      <c r="B5409" t="s">
        <v>16908</v>
      </c>
      <c r="C5409" t="s">
        <v>16908</v>
      </c>
      <c r="D5409" t="s">
        <v>11403</v>
      </c>
      <c r="E5409" t="s">
        <v>4877</v>
      </c>
      <c r="G54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09" t="s">
        <v>4878</v>
      </c>
      <c r="I5409" s="25" cm="1">
        <f t="array" ref="I5409">SUMPRODUCT((LEN(PROTEIN_stoich[[#This Row],[sequence]])-LEN(SUBSTITUTE(PROTEIN_stoich[[#This Row],[sequence]],{"A";"C";"D";"E";"F";"G";"H";"I";"K";"L";"M";"N";"P";"Q";"R";"S";"T";"V";"W";"Y"},""))),{72.08;104.14;115.08;129.11;148.17;58.05;138.14;114.16;130.18;114.16;132.2;115.1;98.12;129.13;158.19;88.08;102.1;100.13;187.21;164.17})/1000</f>
        <v>36.404749999999993</v>
      </c>
      <c r="J5409" t="s">
        <v>12928</v>
      </c>
      <c r="K5409" s="4" t="s">
        <v>4880</v>
      </c>
      <c r="M5409">
        <f>LEN(SUBSTITUTE(PROTEIN_stoich[[#This Row],[sequence]],"*",""))</f>
        <v>324</v>
      </c>
      <c r="O5409" t="s">
        <v>16</v>
      </c>
      <c r="P5409" t="str">
        <f>_xlfn.LET(_xlpm.id,PROTEIN_stoich[[#This Row],[uniprot]],HYPERLINK("https://www.uniprot.org/uniprotkb/"&amp;_xlpm.id&amp;"/entry",_xlpm.id))</f>
        <v>A0A0K3CAV0</v>
      </c>
      <c r="Q5409" t="e">
        <f>_xlfn.XLOOKUP(PROTEIN_stoich[[#This Row],[uniprot]],[1]!UniprotIFO[Entry],[1]!UniprotIFO[Gene Ontology IDs],"")</f>
        <v>#REF!</v>
      </c>
      <c r="R5409" t="e">
        <f>_xlfn.XLOOKUP(PROTEIN_stoich[[#This Row],[uniprot]],[1]!UniprotIFO[Entry],[1]!UniprotIFO[essential?],"")</f>
        <v>#REF!</v>
      </c>
      <c r="S5409" t="e">
        <f>_xlfn.XLOOKUP(PROTEIN_stoich[[#This Row],[sequence]],[2]!Table1[sequence_without_asterisks],[2]!Table1[protein_stoich seq matches],"")</f>
        <v>#REF!</v>
      </c>
      <c r="T5409" t="e">
        <f>_xlfn.XLOOKUP(PROTEIN_stoich[[#This Row],[uniprot]],[1]!UniprotIFO[Entry],[1]!UniprotIFO[protein_id in GSM model format],"")</f>
        <v>#REF!</v>
      </c>
    </row>
    <row r="5410" spans="1:20" x14ac:dyDescent="0.2">
      <c r="A54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RT13113</v>
      </c>
      <c r="B5410" t="s">
        <v>16778</v>
      </c>
      <c r="C5410" t="s">
        <v>16778</v>
      </c>
      <c r="D5410" t="s">
        <v>11187</v>
      </c>
      <c r="E5410" t="s">
        <v>4877</v>
      </c>
      <c r="G54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0" t="s">
        <v>4878</v>
      </c>
      <c r="I5410" s="25" cm="1">
        <f t="array" ref="I5410">SUMPRODUCT((LEN(PROTEIN_stoich[[#This Row],[sequence]])-LEN(SUBSTITUTE(PROTEIN_stoich[[#This Row],[sequence]],{"A";"C";"D";"E";"F";"G";"H";"I";"K";"L";"M";"N";"P";"Q";"R";"S";"T";"V";"W";"Y"},""))),{72.08;104.14;115.08;129.11;148.17;58.05;138.14;114.16;130.18;114.16;132.2;115.1;98.12;129.13;158.19;88.08;102.1;100.13;187.21;164.17})/1000</f>
        <v>71.697099999999992</v>
      </c>
      <c r="J5410" t="s">
        <v>12713</v>
      </c>
      <c r="K5410" s="4" t="s">
        <v>4880</v>
      </c>
      <c r="M5410">
        <f>LEN(SUBSTITUTE(PROTEIN_stoich[[#This Row],[sequence]],"*",""))</f>
        <v>642</v>
      </c>
      <c r="O5410" t="s">
        <v>16</v>
      </c>
      <c r="P5410" t="str">
        <f>_xlfn.LET(_xlpm.id,PROTEIN_stoich[[#This Row],[uniprot]],HYPERLINK("https://www.uniprot.org/uniprotkb/"&amp;_xlpm.id&amp;"/entry",_xlpm.id))</f>
        <v>A0A0K3CAU8</v>
      </c>
      <c r="Q5410" t="e">
        <f>_xlfn.XLOOKUP(PROTEIN_stoich[[#This Row],[uniprot]],[1]!UniprotIFO[Entry],[1]!UniprotIFO[Gene Ontology IDs],"")</f>
        <v>#REF!</v>
      </c>
      <c r="R5410" t="e">
        <f>_xlfn.XLOOKUP(PROTEIN_stoich[[#This Row],[uniprot]],[1]!UniprotIFO[Entry],[1]!UniprotIFO[essential?],"")</f>
        <v>#REF!</v>
      </c>
      <c r="S5410" t="e">
        <f>_xlfn.XLOOKUP(PROTEIN_stoich[[#This Row],[sequence]],[2]!Table1[sequence_without_asterisks],[2]!Table1[protein_stoich seq matches],"")</f>
        <v>#REF!</v>
      </c>
      <c r="T5410" t="e">
        <f>_xlfn.XLOOKUP(PROTEIN_stoich[[#This Row],[uniprot]],[1]!UniprotIFO[Entry],[1]!UniprotIFO[protein_id in GSM model format],"")</f>
        <v>#REF!</v>
      </c>
    </row>
    <row r="5411" spans="1:20" x14ac:dyDescent="0.2">
      <c r="A54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A0A0K3CAU6</v>
      </c>
      <c r="B5411" t="s">
        <v>11662</v>
      </c>
      <c r="C5411" t="s">
        <v>11662</v>
      </c>
      <c r="D5411" t="s">
        <v>11662</v>
      </c>
      <c r="E5411" t="s">
        <v>4877</v>
      </c>
      <c r="G54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1" t="s">
        <v>4878</v>
      </c>
      <c r="I5411" s="25" cm="1">
        <f t="array" ref="I5411">SUMPRODUCT((LEN(PROTEIN_stoich[[#This Row],[sequence]])-LEN(SUBSTITUTE(PROTEIN_stoich[[#This Row],[sequence]],{"A";"C";"D";"E";"F";"G";"H";"I";"K";"L";"M";"N";"P";"Q";"R";"S";"T";"V";"W";"Y"},""))),{72.08;104.14;115.08;129.11;148.17;58.05;138.14;114.16;130.18;114.16;132.2;115.1;98.12;129.13;158.19;88.08;102.1;100.13;187.21;164.17})/1000</f>
        <v>42.167360000000002</v>
      </c>
      <c r="J5411" t="s">
        <v>13187</v>
      </c>
      <c r="K5411" s="4" t="s">
        <v>4880</v>
      </c>
      <c r="M5411">
        <f>LEN(SUBSTITUTE(PROTEIN_stoich[[#This Row],[sequence]],"*",""))</f>
        <v>391</v>
      </c>
      <c r="O5411" t="s">
        <v>16</v>
      </c>
      <c r="P5411" t="str">
        <f>_xlfn.LET(_xlpm.id,PROTEIN_stoich[[#This Row],[uniprot]],HYPERLINK("https://www.uniprot.org/uniprotkb/"&amp;_xlpm.id&amp;"/entry",_xlpm.id))</f>
        <v>A0A0K3CAU6</v>
      </c>
      <c r="Q5411" t="e">
        <f>_xlfn.XLOOKUP(PROTEIN_stoich[[#This Row],[uniprot]],[1]!UniprotIFO[Entry],[1]!UniprotIFO[Gene Ontology IDs],"")</f>
        <v>#REF!</v>
      </c>
      <c r="R5411" t="e">
        <f>_xlfn.XLOOKUP(PROTEIN_stoich[[#This Row],[uniprot]],[1]!UniprotIFO[Entry],[1]!UniprotIFO[essential?],"")</f>
        <v>#REF!</v>
      </c>
      <c r="S5411" t="e">
        <f>_xlfn.XLOOKUP(PROTEIN_stoich[[#This Row],[sequence]],[2]!Table1[sequence_without_asterisks],[2]!Table1[protein_stoich seq matches],"")</f>
        <v>#REF!</v>
      </c>
      <c r="T5411" t="e">
        <f>_xlfn.XLOOKUP(PROTEIN_stoich[[#This Row],[uniprot]],[1]!UniprotIFO[Entry],[1]!UniprotIFO[protein_id in GSM model format],"")</f>
        <v>#REF!</v>
      </c>
    </row>
    <row r="5412" spans="1:20" x14ac:dyDescent="0.2">
      <c r="A54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A0A0K3CAU2</v>
      </c>
      <c r="B5412" t="s">
        <v>11756</v>
      </c>
      <c r="C5412" t="s">
        <v>11756</v>
      </c>
      <c r="D5412" t="s">
        <v>11756</v>
      </c>
      <c r="E5412" t="s">
        <v>4877</v>
      </c>
      <c r="G54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2" t="s">
        <v>4878</v>
      </c>
      <c r="I5412" s="25" cm="1">
        <f t="array" ref="I5412">SUMPRODUCT((LEN(PROTEIN_stoich[[#This Row],[sequence]])-LEN(SUBSTITUTE(PROTEIN_stoich[[#This Row],[sequence]],{"A";"C";"D";"E";"F";"G";"H";"I";"K";"L";"M";"N";"P";"Q";"R";"S";"T";"V";"W";"Y"},""))),{72.08;104.14;115.08;129.11;148.17;58.05;138.14;114.16;130.18;114.16;132.2;115.1;98.12;129.13;158.19;88.08;102.1;100.13;187.21;164.17})/1000</f>
        <v>59.605669999999996</v>
      </c>
      <c r="J5412" t="s">
        <v>13281</v>
      </c>
      <c r="K5412" s="4" t="s">
        <v>4880</v>
      </c>
      <c r="M5412">
        <f>LEN(SUBSTITUTE(PROTEIN_stoich[[#This Row],[sequence]],"*",""))</f>
        <v>546</v>
      </c>
      <c r="O5412" t="s">
        <v>16</v>
      </c>
      <c r="P5412" t="str">
        <f>_xlfn.LET(_xlpm.id,PROTEIN_stoich[[#This Row],[uniprot]],HYPERLINK("https://www.uniprot.org/uniprotkb/"&amp;_xlpm.id&amp;"/entry",_xlpm.id))</f>
        <v>A0A0K3CAU2</v>
      </c>
      <c r="Q5412" t="e">
        <f>_xlfn.XLOOKUP(PROTEIN_stoich[[#This Row],[uniprot]],[1]!UniprotIFO[Entry],[1]!UniprotIFO[Gene Ontology IDs],"")</f>
        <v>#REF!</v>
      </c>
      <c r="R5412" t="e">
        <f>_xlfn.XLOOKUP(PROTEIN_stoich[[#This Row],[uniprot]],[1]!UniprotIFO[Entry],[1]!UniprotIFO[essential?],"")</f>
        <v>#REF!</v>
      </c>
      <c r="S5412" t="e">
        <f>_xlfn.XLOOKUP(PROTEIN_stoich[[#This Row],[sequence]],[2]!Table1[sequence_without_asterisks],[2]!Table1[protein_stoich seq matches],"")</f>
        <v>#REF!</v>
      </c>
      <c r="T5412" t="e">
        <f>_xlfn.XLOOKUP(PROTEIN_stoich[[#This Row],[uniprot]],[1]!UniprotIFO[Entry],[1]!UniprotIFO[protein_id in GSM model format],"")</f>
        <v>#REF!</v>
      </c>
    </row>
    <row r="5413" spans="1:20" x14ac:dyDescent="0.2">
      <c r="A54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RT08508</v>
      </c>
      <c r="B5413" t="s">
        <v>17023</v>
      </c>
      <c r="C5413" t="s">
        <v>17023</v>
      </c>
      <c r="D5413" t="s">
        <v>11655</v>
      </c>
      <c r="E5413" t="s">
        <v>4877</v>
      </c>
      <c r="G54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3" t="s">
        <v>4878</v>
      </c>
      <c r="I5413" s="25" cm="1">
        <f t="array" ref="I5413">SUMPRODUCT((LEN(PROTEIN_stoich[[#This Row],[sequence]])-LEN(SUBSTITUTE(PROTEIN_stoich[[#This Row],[sequence]],{"A";"C";"D";"E";"F";"G";"H";"I";"K";"L";"M";"N";"P";"Q";"R";"S";"T";"V";"W";"Y"},""))),{72.08;104.14;115.08;129.11;148.17;58.05;138.14;114.16;130.18;114.16;132.2;115.1;98.12;129.13;158.19;88.08;102.1;100.13;187.21;164.17})/1000</f>
        <v>85.236509999999996</v>
      </c>
      <c r="J5413" t="s">
        <v>13180</v>
      </c>
      <c r="K5413" s="4" t="s">
        <v>4880</v>
      </c>
      <c r="M5413">
        <f>LEN(SUBSTITUTE(PROTEIN_stoich[[#This Row],[sequence]],"*",""))</f>
        <v>791</v>
      </c>
      <c r="O5413" t="s">
        <v>16</v>
      </c>
      <c r="P5413" t="str">
        <f>_xlfn.LET(_xlpm.id,PROTEIN_stoich[[#This Row],[uniprot]],HYPERLINK("https://www.uniprot.org/uniprotkb/"&amp;_xlpm.id&amp;"/entry",_xlpm.id))</f>
        <v>A0A0K3CAU1</v>
      </c>
      <c r="Q5413" t="e">
        <f>_xlfn.XLOOKUP(PROTEIN_stoich[[#This Row],[uniprot]],[1]!UniprotIFO[Entry],[1]!UniprotIFO[Gene Ontology IDs],"")</f>
        <v>#REF!</v>
      </c>
      <c r="R5413" t="e">
        <f>_xlfn.XLOOKUP(PROTEIN_stoich[[#This Row],[uniprot]],[1]!UniprotIFO[Entry],[1]!UniprotIFO[essential?],"")</f>
        <v>#REF!</v>
      </c>
      <c r="S5413" t="e">
        <f>_xlfn.XLOOKUP(PROTEIN_stoich[[#This Row],[sequence]],[2]!Table1[sequence_without_asterisks],[2]!Table1[protein_stoich seq matches],"")</f>
        <v>#REF!</v>
      </c>
      <c r="T5413" t="e">
        <f>_xlfn.XLOOKUP(PROTEIN_stoich[[#This Row],[uniprot]],[1]!UniprotIFO[Entry],[1]!UniprotIFO[protein_id in GSM model format],"")</f>
        <v>#REF!</v>
      </c>
    </row>
    <row r="5414" spans="1:20" x14ac:dyDescent="0.2">
      <c r="A54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RT14043</v>
      </c>
      <c r="B5414" t="s">
        <v>16560</v>
      </c>
      <c r="C5414" t="s">
        <v>16560</v>
      </c>
      <c r="D5414" t="s">
        <v>10727</v>
      </c>
      <c r="E5414" t="s">
        <v>4877</v>
      </c>
      <c r="G54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4" t="s">
        <v>4878</v>
      </c>
      <c r="I5414" s="25" cm="1">
        <f t="array" ref="I5414">SUMPRODUCT((LEN(PROTEIN_stoich[[#This Row],[sequence]])-LEN(SUBSTITUTE(PROTEIN_stoich[[#This Row],[sequence]],{"A";"C";"D";"E";"F";"G";"H";"I";"K";"L";"M";"N";"P";"Q";"R";"S";"T";"V";"W";"Y"},""))),{72.08;104.14;115.08;129.11;148.17;58.05;138.14;114.16;130.18;114.16;132.2;115.1;98.12;129.13;158.19;88.08;102.1;100.13;187.21;164.17})/1000</f>
        <v>110.04632999999997</v>
      </c>
      <c r="J5414" t="s">
        <v>12255</v>
      </c>
      <c r="K5414" s="4" t="s">
        <v>4880</v>
      </c>
      <c r="M5414">
        <f>LEN(SUBSTITUTE(PROTEIN_stoich[[#This Row],[sequence]],"*",""))</f>
        <v>1010</v>
      </c>
      <c r="O5414" t="s">
        <v>16</v>
      </c>
      <c r="P5414" t="str">
        <f>_xlfn.LET(_xlpm.id,PROTEIN_stoich[[#This Row],[uniprot]],HYPERLINK("https://www.uniprot.org/uniprotkb/"&amp;_xlpm.id&amp;"/entry",_xlpm.id))</f>
        <v>A0A0K3CAU0</v>
      </c>
      <c r="Q5414" t="e">
        <f>_xlfn.XLOOKUP(PROTEIN_stoich[[#This Row],[uniprot]],[1]!UniprotIFO[Entry],[1]!UniprotIFO[Gene Ontology IDs],"")</f>
        <v>#REF!</v>
      </c>
      <c r="R5414" t="e">
        <f>_xlfn.XLOOKUP(PROTEIN_stoich[[#This Row],[uniprot]],[1]!UniprotIFO[Entry],[1]!UniprotIFO[essential?],"")</f>
        <v>#REF!</v>
      </c>
      <c r="S5414" t="e">
        <f>_xlfn.XLOOKUP(PROTEIN_stoich[[#This Row],[sequence]],[2]!Table1[sequence_without_asterisks],[2]!Table1[protein_stoich seq matches],"")</f>
        <v>#REF!</v>
      </c>
      <c r="T5414" t="e">
        <f>_xlfn.XLOOKUP(PROTEIN_stoich[[#This Row],[uniprot]],[1]!UniprotIFO[Entry],[1]!UniprotIFO[protein_id in GSM model format],"")</f>
        <v>#REF!</v>
      </c>
    </row>
    <row r="5415" spans="1:20" x14ac:dyDescent="0.2">
      <c r="A54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A0A0K3CAT4</v>
      </c>
      <c r="B5415" t="s">
        <v>12059</v>
      </c>
      <c r="C5415" t="s">
        <v>12059</v>
      </c>
      <c r="D5415" t="s">
        <v>12059</v>
      </c>
      <c r="E5415" t="s">
        <v>4877</v>
      </c>
      <c r="G54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5" t="s">
        <v>4878</v>
      </c>
      <c r="I5415" s="25" cm="1">
        <f t="array" ref="I5415">SUMPRODUCT((LEN(PROTEIN_stoich[[#This Row],[sequence]])-LEN(SUBSTITUTE(PROTEIN_stoich[[#This Row],[sequence]],{"A";"C";"D";"E";"F";"G";"H";"I";"K";"L";"M";"N";"P";"Q";"R";"S";"T";"V";"W";"Y"},""))),{72.08;104.14;115.08;129.11;148.17;58.05;138.14;114.16;130.18;114.16;132.2;115.1;98.12;129.13;158.19;88.08;102.1;100.13;187.21;164.17})/1000</f>
        <v>57.798979999999993</v>
      </c>
      <c r="J5415" t="s">
        <v>13581</v>
      </c>
      <c r="K5415" s="4" t="s">
        <v>4880</v>
      </c>
      <c r="M5415">
        <f>LEN(SUBSTITUTE(PROTEIN_stoich[[#This Row],[sequence]],"*",""))</f>
        <v>515</v>
      </c>
      <c r="O5415" t="s">
        <v>16</v>
      </c>
      <c r="P5415" t="str">
        <f>_xlfn.LET(_xlpm.id,PROTEIN_stoich[[#This Row],[uniprot]],HYPERLINK("https://www.uniprot.org/uniprotkb/"&amp;_xlpm.id&amp;"/entry",_xlpm.id))</f>
        <v>A0A0K3CAT4</v>
      </c>
      <c r="Q5415" t="e">
        <f>_xlfn.XLOOKUP(PROTEIN_stoich[[#This Row],[uniprot]],[1]!UniprotIFO[Entry],[1]!UniprotIFO[Gene Ontology IDs],"")</f>
        <v>#REF!</v>
      </c>
      <c r="R5415" t="e">
        <f>_xlfn.XLOOKUP(PROTEIN_stoich[[#This Row],[uniprot]],[1]!UniprotIFO[Entry],[1]!UniprotIFO[essential?],"")</f>
        <v>#REF!</v>
      </c>
      <c r="S5415" t="e">
        <f>_xlfn.XLOOKUP(PROTEIN_stoich[[#This Row],[sequence]],[2]!Table1[sequence_without_asterisks],[2]!Table1[protein_stoich seq matches],"")</f>
        <v>#REF!</v>
      </c>
      <c r="T5415" t="e">
        <f>_xlfn.XLOOKUP(PROTEIN_stoich[[#This Row],[uniprot]],[1]!UniprotIFO[Entry],[1]!UniprotIFO[protein_id in GSM model format],"")</f>
        <v>#REF!</v>
      </c>
    </row>
    <row r="5416" spans="1:20" x14ac:dyDescent="0.2">
      <c r="A54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RT12798</v>
      </c>
      <c r="B5416" t="s">
        <v>16488</v>
      </c>
      <c r="C5416" t="s">
        <v>16488</v>
      </c>
      <c r="D5416" t="s">
        <v>10655</v>
      </c>
      <c r="E5416" t="s">
        <v>4877</v>
      </c>
      <c r="G54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6" t="s">
        <v>4878</v>
      </c>
      <c r="I5416" s="25" cm="1">
        <f t="array" ref="I5416">SUMPRODUCT((LEN(PROTEIN_stoich[[#This Row],[sequence]])-LEN(SUBSTITUTE(PROTEIN_stoich[[#This Row],[sequence]],{"A";"C";"D";"E";"F";"G";"H";"I";"K";"L";"M";"N";"P";"Q";"R";"S";"T";"V";"W";"Y"},""))),{72.08;104.14;115.08;129.11;148.17;58.05;138.14;114.16;130.18;114.16;132.2;115.1;98.12;129.13;158.19;88.08;102.1;100.13;187.21;164.17})/1000</f>
        <v>52.58643</v>
      </c>
      <c r="J5416" t="s">
        <v>12183</v>
      </c>
      <c r="K5416" s="4" t="s">
        <v>4880</v>
      </c>
      <c r="M5416">
        <f>LEN(SUBSTITUTE(PROTEIN_stoich[[#This Row],[sequence]],"*",""))</f>
        <v>478</v>
      </c>
      <c r="O5416" t="s">
        <v>16</v>
      </c>
      <c r="P5416" t="str">
        <f>_xlfn.LET(_xlpm.id,PROTEIN_stoich[[#This Row],[uniprot]],HYPERLINK("https://www.uniprot.org/uniprotkb/"&amp;_xlpm.id&amp;"/entry",_xlpm.id))</f>
        <v>A0A0K3CAS3</v>
      </c>
      <c r="Q5416" t="e">
        <f>_xlfn.XLOOKUP(PROTEIN_stoich[[#This Row],[uniprot]],[1]!UniprotIFO[Entry],[1]!UniprotIFO[Gene Ontology IDs],"")</f>
        <v>#REF!</v>
      </c>
      <c r="R5416" t="e">
        <f>_xlfn.XLOOKUP(PROTEIN_stoich[[#This Row],[uniprot]],[1]!UniprotIFO[Entry],[1]!UniprotIFO[essential?],"")</f>
        <v>#REF!</v>
      </c>
      <c r="S5416" t="e">
        <f>_xlfn.XLOOKUP(PROTEIN_stoich[[#This Row],[sequence]],[2]!Table1[sequence_without_asterisks],[2]!Table1[protein_stoich seq matches],"")</f>
        <v>#REF!</v>
      </c>
      <c r="T5416" t="e">
        <f>_xlfn.XLOOKUP(PROTEIN_stoich[[#This Row],[uniprot]],[1]!UniprotIFO[Entry],[1]!UniprotIFO[protein_id in GSM model format],"")</f>
        <v>#REF!</v>
      </c>
    </row>
    <row r="5417" spans="1:20" x14ac:dyDescent="0.2">
      <c r="A54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A0A0K3CAS0</v>
      </c>
      <c r="B5417" t="s">
        <v>11084</v>
      </c>
      <c r="C5417" t="s">
        <v>11084</v>
      </c>
      <c r="D5417" t="s">
        <v>11084</v>
      </c>
      <c r="E5417" t="s">
        <v>4877</v>
      </c>
      <c r="G54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7" t="s">
        <v>4878</v>
      </c>
      <c r="I5417" s="25" cm="1">
        <f t="array" ref="I5417">SUMPRODUCT((LEN(PROTEIN_stoich[[#This Row],[sequence]])-LEN(SUBSTITUTE(PROTEIN_stoich[[#This Row],[sequence]],{"A";"C";"D";"E";"F";"G";"H";"I";"K";"L";"M";"N";"P";"Q";"R";"S";"T";"V";"W";"Y"},""))),{72.08;104.14;115.08;129.11;148.17;58.05;138.14;114.16;130.18;114.16;132.2;115.1;98.12;129.13;158.19;88.08;102.1;100.13;187.21;164.17})/1000</f>
        <v>100.97120999999999</v>
      </c>
      <c r="J5417" t="s">
        <v>12610</v>
      </c>
      <c r="K5417" s="4" t="s">
        <v>4880</v>
      </c>
      <c r="M5417">
        <f>LEN(SUBSTITUTE(PROTEIN_stoich[[#This Row],[sequence]],"*",""))</f>
        <v>952</v>
      </c>
      <c r="O5417" t="s">
        <v>16</v>
      </c>
      <c r="P5417" t="str">
        <f>_xlfn.LET(_xlpm.id,PROTEIN_stoich[[#This Row],[uniprot]],HYPERLINK("https://www.uniprot.org/uniprotkb/"&amp;_xlpm.id&amp;"/entry",_xlpm.id))</f>
        <v>A0A0K3CAS0</v>
      </c>
      <c r="Q5417" t="e">
        <f>_xlfn.XLOOKUP(PROTEIN_stoich[[#This Row],[uniprot]],[1]!UniprotIFO[Entry],[1]!UniprotIFO[Gene Ontology IDs],"")</f>
        <v>#REF!</v>
      </c>
      <c r="R5417" t="e">
        <f>_xlfn.XLOOKUP(PROTEIN_stoich[[#This Row],[uniprot]],[1]!UniprotIFO[Entry],[1]!UniprotIFO[essential?],"")</f>
        <v>#REF!</v>
      </c>
      <c r="S5417" t="e">
        <f>_xlfn.XLOOKUP(PROTEIN_stoich[[#This Row],[sequence]],[2]!Table1[sequence_without_asterisks],[2]!Table1[protein_stoich seq matches],"")</f>
        <v>#REF!</v>
      </c>
      <c r="T5417" t="e">
        <f>_xlfn.XLOOKUP(PROTEIN_stoich[[#This Row],[uniprot]],[1]!UniprotIFO[Entry],[1]!UniprotIFO[protein_id in GSM model format],"")</f>
        <v>#REF!</v>
      </c>
    </row>
    <row r="5418" spans="1:20" x14ac:dyDescent="0.2">
      <c r="A54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A0A0K3CAR9</v>
      </c>
      <c r="B5418" t="s">
        <v>11936</v>
      </c>
      <c r="C5418" t="s">
        <v>11936</v>
      </c>
      <c r="D5418" t="s">
        <v>11936</v>
      </c>
      <c r="E5418" t="s">
        <v>4877</v>
      </c>
      <c r="G54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8" t="s">
        <v>4878</v>
      </c>
      <c r="I5418" s="25" cm="1">
        <f t="array" ref="I5418">SUMPRODUCT((LEN(PROTEIN_stoich[[#This Row],[sequence]])-LEN(SUBSTITUTE(PROTEIN_stoich[[#This Row],[sequence]],{"A";"C";"D";"E";"F";"G";"H";"I";"K";"L";"M";"N";"P";"Q";"R";"S";"T";"V";"W";"Y"},""))),{72.08;104.14;115.08;129.11;148.17;58.05;138.14;114.16;130.18;114.16;132.2;115.1;98.12;129.13;158.19;88.08;102.1;100.13;187.21;164.17})/1000</f>
        <v>94.989100000000008</v>
      </c>
      <c r="J5418" t="s">
        <v>13458</v>
      </c>
      <c r="K5418" s="4" t="s">
        <v>4880</v>
      </c>
      <c r="M5418">
        <f>LEN(SUBSTITUTE(PROTEIN_stoich[[#This Row],[sequence]],"*",""))</f>
        <v>863</v>
      </c>
      <c r="O5418" t="s">
        <v>16</v>
      </c>
      <c r="P5418" t="str">
        <f>_xlfn.LET(_xlpm.id,PROTEIN_stoich[[#This Row],[uniprot]],HYPERLINK("https://www.uniprot.org/uniprotkb/"&amp;_xlpm.id&amp;"/entry",_xlpm.id))</f>
        <v>A0A0K3CAR9</v>
      </c>
      <c r="Q5418" t="e">
        <f>_xlfn.XLOOKUP(PROTEIN_stoich[[#This Row],[uniprot]],[1]!UniprotIFO[Entry],[1]!UniprotIFO[Gene Ontology IDs],"")</f>
        <v>#REF!</v>
      </c>
      <c r="R5418" t="e">
        <f>_xlfn.XLOOKUP(PROTEIN_stoich[[#This Row],[uniprot]],[1]!UniprotIFO[Entry],[1]!UniprotIFO[essential?],"")</f>
        <v>#REF!</v>
      </c>
      <c r="S5418" t="e">
        <f>_xlfn.XLOOKUP(PROTEIN_stoich[[#This Row],[sequence]],[2]!Table1[sequence_without_asterisks],[2]!Table1[protein_stoich seq matches],"")</f>
        <v>#REF!</v>
      </c>
      <c r="T5418" t="e">
        <f>_xlfn.XLOOKUP(PROTEIN_stoich[[#This Row],[uniprot]],[1]!UniprotIFO[Entry],[1]!UniprotIFO[protein_id in GSM model format],"")</f>
        <v>#REF!</v>
      </c>
    </row>
    <row r="5419" spans="1:20" x14ac:dyDescent="0.2">
      <c r="A54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RT12792</v>
      </c>
      <c r="B5419" t="s">
        <v>16850</v>
      </c>
      <c r="C5419" t="s">
        <v>16850</v>
      </c>
      <c r="D5419" t="s">
        <v>11317</v>
      </c>
      <c r="E5419" t="s">
        <v>4877</v>
      </c>
      <c r="G54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19" t="s">
        <v>4878</v>
      </c>
      <c r="I5419" s="25" cm="1">
        <f t="array" ref="I5419">SUMPRODUCT((LEN(PROTEIN_stoich[[#This Row],[sequence]])-LEN(SUBSTITUTE(PROTEIN_stoich[[#This Row],[sequence]],{"A";"C";"D";"E";"F";"G";"H";"I";"K";"L";"M";"N";"P";"Q";"R";"S";"T";"V";"W";"Y"},""))),{72.08;104.14;115.08;129.11;148.17;58.05;138.14;114.16;130.18;114.16;132.2;115.1;98.12;129.13;158.19;88.08;102.1;100.13;187.21;164.17})/1000</f>
        <v>75.808080000000004</v>
      </c>
      <c r="J5419" t="s">
        <v>12842</v>
      </c>
      <c r="K5419" s="4" t="s">
        <v>4880</v>
      </c>
      <c r="M5419">
        <f>LEN(SUBSTITUTE(PROTEIN_stoich[[#This Row],[sequence]],"*",""))</f>
        <v>665</v>
      </c>
      <c r="O5419" t="s">
        <v>16</v>
      </c>
      <c r="P5419" t="str">
        <f>_xlfn.LET(_xlpm.id,PROTEIN_stoich[[#This Row],[uniprot]],HYPERLINK("https://www.uniprot.org/uniprotkb/"&amp;_xlpm.id&amp;"/entry",_xlpm.id))</f>
        <v>A0A0K3CAR7</v>
      </c>
      <c r="Q5419" t="e">
        <f>_xlfn.XLOOKUP(PROTEIN_stoich[[#This Row],[uniprot]],[1]!UniprotIFO[Entry],[1]!UniprotIFO[Gene Ontology IDs],"")</f>
        <v>#REF!</v>
      </c>
      <c r="R5419" t="e">
        <f>_xlfn.XLOOKUP(PROTEIN_stoich[[#This Row],[uniprot]],[1]!UniprotIFO[Entry],[1]!UniprotIFO[essential?],"")</f>
        <v>#REF!</v>
      </c>
      <c r="S5419" t="e">
        <f>_xlfn.XLOOKUP(PROTEIN_stoich[[#This Row],[sequence]],[2]!Table1[sequence_without_asterisks],[2]!Table1[protein_stoich seq matches],"")</f>
        <v>#REF!</v>
      </c>
      <c r="T5419" t="e">
        <f>_xlfn.XLOOKUP(PROTEIN_stoich[[#This Row],[uniprot]],[1]!UniprotIFO[Entry],[1]!UniprotIFO[protein_id in GSM model format],"")</f>
        <v>#REF!</v>
      </c>
    </row>
    <row r="5420" spans="1:20" x14ac:dyDescent="0.2">
      <c r="A54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A0A0K3CAR4</v>
      </c>
      <c r="B5420" t="s">
        <v>11175</v>
      </c>
      <c r="C5420" t="s">
        <v>11175</v>
      </c>
      <c r="D5420" t="s">
        <v>11175</v>
      </c>
      <c r="E5420" t="s">
        <v>4877</v>
      </c>
      <c r="G54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0" t="s">
        <v>4878</v>
      </c>
      <c r="I5420" s="25" cm="1">
        <f t="array" ref="I5420">SUMPRODUCT((LEN(PROTEIN_stoich[[#This Row],[sequence]])-LEN(SUBSTITUTE(PROTEIN_stoich[[#This Row],[sequence]],{"A";"C";"D";"E";"F";"G";"H";"I";"K";"L";"M";"N";"P";"Q";"R";"S";"T";"V";"W";"Y"},""))),{72.08;104.14;115.08;129.11;148.17;58.05;138.14;114.16;130.18;114.16;132.2;115.1;98.12;129.13;158.19;88.08;102.1;100.13;187.21;164.17})/1000</f>
        <v>13.814870000000001</v>
      </c>
      <c r="J5420" t="s">
        <v>12701</v>
      </c>
      <c r="K5420" s="4" t="s">
        <v>4880</v>
      </c>
      <c r="M5420">
        <f>LEN(SUBSTITUTE(PROTEIN_stoich[[#This Row],[sequence]],"*",""))</f>
        <v>120</v>
      </c>
      <c r="O5420" t="s">
        <v>16</v>
      </c>
      <c r="P5420" t="str">
        <f>_xlfn.LET(_xlpm.id,PROTEIN_stoich[[#This Row],[uniprot]],HYPERLINK("https://www.uniprot.org/uniprotkb/"&amp;_xlpm.id&amp;"/entry",_xlpm.id))</f>
        <v>A0A0K3CAR4</v>
      </c>
      <c r="Q5420" t="e">
        <f>_xlfn.XLOOKUP(PROTEIN_stoich[[#This Row],[uniprot]],[1]!UniprotIFO[Entry],[1]!UniprotIFO[Gene Ontology IDs],"")</f>
        <v>#REF!</v>
      </c>
      <c r="R5420" t="e">
        <f>_xlfn.XLOOKUP(PROTEIN_stoich[[#This Row],[uniprot]],[1]!UniprotIFO[Entry],[1]!UniprotIFO[essential?],"")</f>
        <v>#REF!</v>
      </c>
      <c r="S5420" t="e">
        <f>_xlfn.XLOOKUP(PROTEIN_stoich[[#This Row],[sequence]],[2]!Table1[sequence_without_asterisks],[2]!Table1[protein_stoich seq matches],"")</f>
        <v>#REF!</v>
      </c>
      <c r="T5420" t="e">
        <f>_xlfn.XLOOKUP(PROTEIN_stoich[[#This Row],[uniprot]],[1]!UniprotIFO[Entry],[1]!UniprotIFO[protein_id in GSM model format],"")</f>
        <v>#REF!</v>
      </c>
    </row>
    <row r="5421" spans="1:20" x14ac:dyDescent="0.2">
      <c r="A54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A0A0K3CAR1</v>
      </c>
      <c r="B5421" t="s">
        <v>11708</v>
      </c>
      <c r="C5421" t="s">
        <v>11708</v>
      </c>
      <c r="D5421" t="s">
        <v>11708</v>
      </c>
      <c r="E5421" t="s">
        <v>4877</v>
      </c>
      <c r="G54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1" t="s">
        <v>4878</v>
      </c>
      <c r="I5421" s="25" cm="1">
        <f t="array" ref="I5421">SUMPRODUCT((LEN(PROTEIN_stoich[[#This Row],[sequence]])-LEN(SUBSTITUTE(PROTEIN_stoich[[#This Row],[sequence]],{"A";"C";"D";"E";"F";"G";"H";"I";"K";"L";"M";"N";"P";"Q";"R";"S";"T";"V";"W";"Y"},""))),{72.08;104.14;115.08;129.11;148.17;58.05;138.14;114.16;130.18;114.16;132.2;115.1;98.12;129.13;158.19;88.08;102.1;100.13;187.21;164.17})/1000</f>
        <v>47.069299999999998</v>
      </c>
      <c r="J5421" t="s">
        <v>13233</v>
      </c>
      <c r="K5421" s="4" t="s">
        <v>4880</v>
      </c>
      <c r="M5421">
        <f>LEN(SUBSTITUTE(PROTEIN_stoich[[#This Row],[sequence]],"*",""))</f>
        <v>442</v>
      </c>
      <c r="O5421" t="s">
        <v>16</v>
      </c>
      <c r="P5421" t="str">
        <f>_xlfn.LET(_xlpm.id,PROTEIN_stoich[[#This Row],[uniprot]],HYPERLINK("https://www.uniprot.org/uniprotkb/"&amp;_xlpm.id&amp;"/entry",_xlpm.id))</f>
        <v>A0A0K3CAR1</v>
      </c>
      <c r="Q5421" t="e">
        <f>_xlfn.XLOOKUP(PROTEIN_stoich[[#This Row],[uniprot]],[1]!UniprotIFO[Entry],[1]!UniprotIFO[Gene Ontology IDs],"")</f>
        <v>#REF!</v>
      </c>
      <c r="R5421" t="e">
        <f>_xlfn.XLOOKUP(PROTEIN_stoich[[#This Row],[uniprot]],[1]!UniprotIFO[Entry],[1]!UniprotIFO[essential?],"")</f>
        <v>#REF!</v>
      </c>
      <c r="S5421" t="e">
        <f>_xlfn.XLOOKUP(PROTEIN_stoich[[#This Row],[sequence]],[2]!Table1[sequence_without_asterisks],[2]!Table1[protein_stoich seq matches],"")</f>
        <v>#REF!</v>
      </c>
      <c r="T5421" t="e">
        <f>_xlfn.XLOOKUP(PROTEIN_stoich[[#This Row],[uniprot]],[1]!UniprotIFO[Entry],[1]!UniprotIFO[protein_id in GSM model format],"")</f>
        <v>#REF!</v>
      </c>
    </row>
    <row r="5422" spans="1:20" x14ac:dyDescent="0.2">
      <c r="A54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RT13070</v>
      </c>
      <c r="B5422" t="s">
        <v>16959</v>
      </c>
      <c r="C5422" t="s">
        <v>16959</v>
      </c>
      <c r="D5422" t="s">
        <v>11551</v>
      </c>
      <c r="E5422" t="s">
        <v>4877</v>
      </c>
      <c r="G54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2" t="s">
        <v>4878</v>
      </c>
      <c r="I5422" s="25" cm="1">
        <f t="array" ref="I5422">SUMPRODUCT((LEN(PROTEIN_stoich[[#This Row],[sequence]])-LEN(SUBSTITUTE(PROTEIN_stoich[[#This Row],[sequence]],{"A";"C";"D";"E";"F";"G";"H";"I";"K";"L";"M";"N";"P";"Q";"R";"S";"T";"V";"W";"Y"},""))),{72.08;104.14;115.08;129.11;148.17;58.05;138.14;114.16;130.18;114.16;132.2;115.1;98.12;129.13;158.19;88.08;102.1;100.13;187.21;164.17})/1000</f>
        <v>48.052430000000001</v>
      </c>
      <c r="J5422" t="s">
        <v>13076</v>
      </c>
      <c r="K5422" s="4" t="s">
        <v>4880</v>
      </c>
      <c r="M5422">
        <f>LEN(SUBSTITUTE(PROTEIN_stoich[[#This Row],[sequence]],"*",""))</f>
        <v>431</v>
      </c>
      <c r="O5422" t="s">
        <v>16</v>
      </c>
      <c r="P5422" t="str">
        <f>_xlfn.LET(_xlpm.id,PROTEIN_stoich[[#This Row],[uniprot]],HYPERLINK("https://www.uniprot.org/uniprotkb/"&amp;_xlpm.id&amp;"/entry",_xlpm.id))</f>
        <v>A0A0K3CAQ9</v>
      </c>
      <c r="Q5422" t="e">
        <f>_xlfn.XLOOKUP(PROTEIN_stoich[[#This Row],[uniprot]],[1]!UniprotIFO[Entry],[1]!UniprotIFO[Gene Ontology IDs],"")</f>
        <v>#REF!</v>
      </c>
      <c r="R5422" t="e">
        <f>_xlfn.XLOOKUP(PROTEIN_stoich[[#This Row],[uniprot]],[1]!UniprotIFO[Entry],[1]!UniprotIFO[essential?],"")</f>
        <v>#REF!</v>
      </c>
      <c r="S5422" t="e">
        <f>_xlfn.XLOOKUP(PROTEIN_stoich[[#This Row],[sequence]],[2]!Table1[sequence_without_asterisks],[2]!Table1[protein_stoich seq matches],"")</f>
        <v>#REF!</v>
      </c>
      <c r="T5422" t="e">
        <f>_xlfn.XLOOKUP(PROTEIN_stoich[[#This Row],[uniprot]],[1]!UniprotIFO[Entry],[1]!UniprotIFO[protein_id in GSM model format],"")</f>
        <v>#REF!</v>
      </c>
    </row>
    <row r="5423" spans="1:20" x14ac:dyDescent="0.2">
      <c r="A54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RT13998</v>
      </c>
      <c r="B5423" t="s">
        <v>16684</v>
      </c>
      <c r="C5423" t="s">
        <v>16684</v>
      </c>
      <c r="D5423" t="s">
        <v>10851</v>
      </c>
      <c r="E5423" t="s">
        <v>4877</v>
      </c>
      <c r="G54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3" t="s">
        <v>4878</v>
      </c>
      <c r="I5423" s="25" cm="1">
        <f t="array" ref="I5423">SUMPRODUCT((LEN(PROTEIN_stoich[[#This Row],[sequence]])-LEN(SUBSTITUTE(PROTEIN_stoich[[#This Row],[sequence]],{"A";"C";"D";"E";"F";"G";"H";"I";"K";"L";"M";"N";"P";"Q";"R";"S";"T";"V";"W";"Y"},""))),{72.08;104.14;115.08;129.11;148.17;58.05;138.14;114.16;130.18;114.16;132.2;115.1;98.12;129.13;158.19;88.08;102.1;100.13;187.21;164.17})/1000</f>
        <v>57.356210000000004</v>
      </c>
      <c r="J5423" t="s">
        <v>12379</v>
      </c>
      <c r="K5423" s="4" t="s">
        <v>4880</v>
      </c>
      <c r="M5423">
        <f>LEN(SUBSTITUTE(PROTEIN_stoich[[#This Row],[sequence]],"*",""))</f>
        <v>544</v>
      </c>
      <c r="O5423" t="s">
        <v>16</v>
      </c>
      <c r="P5423" t="str">
        <f>_xlfn.LET(_xlpm.id,PROTEIN_stoich[[#This Row],[uniprot]],HYPERLINK("https://www.uniprot.org/uniprotkb/"&amp;_xlpm.id&amp;"/entry",_xlpm.id))</f>
        <v>A0A0K3CAQ6</v>
      </c>
      <c r="Q5423" t="e">
        <f>_xlfn.XLOOKUP(PROTEIN_stoich[[#This Row],[uniprot]],[1]!UniprotIFO[Entry],[1]!UniprotIFO[Gene Ontology IDs],"")</f>
        <v>#REF!</v>
      </c>
      <c r="R5423" t="e">
        <f>_xlfn.XLOOKUP(PROTEIN_stoich[[#This Row],[uniprot]],[1]!UniprotIFO[Entry],[1]!UniprotIFO[essential?],"")</f>
        <v>#REF!</v>
      </c>
      <c r="S5423" t="e">
        <f>_xlfn.XLOOKUP(PROTEIN_stoich[[#This Row],[sequence]],[2]!Table1[sequence_without_asterisks],[2]!Table1[protein_stoich seq matches],"")</f>
        <v>#REF!</v>
      </c>
      <c r="T5423" t="e">
        <f>_xlfn.XLOOKUP(PROTEIN_stoich[[#This Row],[uniprot]],[1]!UniprotIFO[Entry],[1]!UniprotIFO[protein_id in GSM model format],"")</f>
        <v>#REF!</v>
      </c>
    </row>
    <row r="5424" spans="1:20" x14ac:dyDescent="0.2">
      <c r="A54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A0A0K3CAL8</v>
      </c>
      <c r="B5424" t="s">
        <v>12005</v>
      </c>
      <c r="C5424" t="s">
        <v>12005</v>
      </c>
      <c r="D5424" t="s">
        <v>12005</v>
      </c>
      <c r="E5424" t="s">
        <v>4877</v>
      </c>
      <c r="G54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4" t="s">
        <v>4878</v>
      </c>
      <c r="I5424" s="25" cm="1">
        <f t="array" ref="I5424">SUMPRODUCT((LEN(PROTEIN_stoich[[#This Row],[sequence]])-LEN(SUBSTITUTE(PROTEIN_stoich[[#This Row],[sequence]],{"A";"C";"D";"E";"F";"G";"H";"I";"K";"L";"M";"N";"P";"Q";"R";"S";"T";"V";"W";"Y"},""))),{72.08;104.14;115.08;129.11;148.17;58.05;138.14;114.16;130.18;114.16;132.2;115.1;98.12;129.13;158.19;88.08;102.1;100.13;187.21;164.17})/1000</f>
        <v>56.810989999999997</v>
      </c>
      <c r="J5424" t="s">
        <v>13527</v>
      </c>
      <c r="K5424" s="4" t="s">
        <v>4880</v>
      </c>
      <c r="M5424">
        <f>LEN(SUBSTITUTE(PROTEIN_stoich[[#This Row],[sequence]],"*",""))</f>
        <v>512</v>
      </c>
      <c r="O5424" t="s">
        <v>16</v>
      </c>
      <c r="P5424" t="str">
        <f>_xlfn.LET(_xlpm.id,PROTEIN_stoich[[#This Row],[uniprot]],HYPERLINK("https://www.uniprot.org/uniprotkb/"&amp;_xlpm.id&amp;"/entry",_xlpm.id))</f>
        <v>A0A0K3CAL8</v>
      </c>
      <c r="Q5424" t="e">
        <f>_xlfn.XLOOKUP(PROTEIN_stoich[[#This Row],[uniprot]],[1]!UniprotIFO[Entry],[1]!UniprotIFO[Gene Ontology IDs],"")</f>
        <v>#REF!</v>
      </c>
      <c r="R5424" t="e">
        <f>_xlfn.XLOOKUP(PROTEIN_stoich[[#This Row],[uniprot]],[1]!UniprotIFO[Entry],[1]!UniprotIFO[essential?],"")</f>
        <v>#REF!</v>
      </c>
      <c r="S5424" t="e">
        <f>_xlfn.XLOOKUP(PROTEIN_stoich[[#This Row],[sequence]],[2]!Table1[sequence_without_asterisks],[2]!Table1[protein_stoich seq matches],"")</f>
        <v>#REF!</v>
      </c>
      <c r="T5424" t="e">
        <f>_xlfn.XLOOKUP(PROTEIN_stoich[[#This Row],[uniprot]],[1]!UniprotIFO[Entry],[1]!UniprotIFO[protein_id in GSM model format],"")</f>
        <v>#REF!</v>
      </c>
    </row>
    <row r="5425" spans="1:20" x14ac:dyDescent="0.2">
      <c r="A54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A0A0K3CAL0</v>
      </c>
      <c r="B5425" t="s">
        <v>12050</v>
      </c>
      <c r="C5425" t="s">
        <v>12050</v>
      </c>
      <c r="D5425" t="s">
        <v>12050</v>
      </c>
      <c r="E5425" t="s">
        <v>4877</v>
      </c>
      <c r="G54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5" t="s">
        <v>4878</v>
      </c>
      <c r="I5425" s="25" cm="1">
        <f t="array" ref="I5425">SUMPRODUCT((LEN(PROTEIN_stoich[[#This Row],[sequence]])-LEN(SUBSTITUTE(PROTEIN_stoich[[#This Row],[sequence]],{"A";"C";"D";"E";"F";"G";"H";"I";"K";"L";"M";"N";"P";"Q";"R";"S";"T";"V";"W";"Y"},""))),{72.08;104.14;115.08;129.11;148.17;58.05;138.14;114.16;130.18;114.16;132.2;115.1;98.12;129.13;158.19;88.08;102.1;100.13;187.21;164.17})/1000</f>
        <v>84.863650000000007</v>
      </c>
      <c r="J5425" t="s">
        <v>13572</v>
      </c>
      <c r="K5425" s="4" t="s">
        <v>4880</v>
      </c>
      <c r="M5425">
        <f>LEN(SUBSTITUTE(PROTEIN_stoich[[#This Row],[sequence]],"*",""))</f>
        <v>762</v>
      </c>
      <c r="O5425" t="s">
        <v>16</v>
      </c>
      <c r="P5425" t="str">
        <f>_xlfn.LET(_xlpm.id,PROTEIN_stoich[[#This Row],[uniprot]],HYPERLINK("https://www.uniprot.org/uniprotkb/"&amp;_xlpm.id&amp;"/entry",_xlpm.id))</f>
        <v>A0A0K3CAL0</v>
      </c>
      <c r="Q5425" t="e">
        <f>_xlfn.XLOOKUP(PROTEIN_stoich[[#This Row],[uniprot]],[1]!UniprotIFO[Entry],[1]!UniprotIFO[Gene Ontology IDs],"")</f>
        <v>#REF!</v>
      </c>
      <c r="R5425" t="e">
        <f>_xlfn.XLOOKUP(PROTEIN_stoich[[#This Row],[uniprot]],[1]!UniprotIFO[Entry],[1]!UniprotIFO[essential?],"")</f>
        <v>#REF!</v>
      </c>
      <c r="S5425" t="e">
        <f>_xlfn.XLOOKUP(PROTEIN_stoich[[#This Row],[sequence]],[2]!Table1[sequence_without_asterisks],[2]!Table1[protein_stoich seq matches],"")</f>
        <v>#REF!</v>
      </c>
      <c r="T5425" t="e">
        <f>_xlfn.XLOOKUP(PROTEIN_stoich[[#This Row],[uniprot]],[1]!UniprotIFO[Entry],[1]!UniprotIFO[protein_id in GSM model format],"")</f>
        <v>#REF!</v>
      </c>
    </row>
    <row r="5426" spans="1:20" x14ac:dyDescent="0.2">
      <c r="A54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RT08418</v>
      </c>
      <c r="B5426" t="s">
        <v>16789</v>
      </c>
      <c r="C5426" t="s">
        <v>16789</v>
      </c>
      <c r="D5426" t="s">
        <v>11234</v>
      </c>
      <c r="E5426" t="s">
        <v>4877</v>
      </c>
      <c r="G54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6" t="s">
        <v>4878</v>
      </c>
      <c r="I5426" s="25" cm="1">
        <f t="array" ref="I5426">SUMPRODUCT((LEN(PROTEIN_stoich[[#This Row],[sequence]])-LEN(SUBSTITUTE(PROTEIN_stoich[[#This Row],[sequence]],{"A";"C";"D";"E";"F";"G";"H";"I";"K";"L";"M";"N";"P";"Q";"R";"S";"T";"V";"W";"Y"},""))),{72.08;104.14;115.08;129.11;148.17;58.05;138.14;114.16;130.18;114.16;132.2;115.1;98.12;129.13;158.19;88.08;102.1;100.13;187.21;164.17})/1000</f>
        <v>26.695109999999989</v>
      </c>
      <c r="J5426" t="s">
        <v>12759</v>
      </c>
      <c r="K5426" s="4" t="s">
        <v>4880</v>
      </c>
      <c r="M5426">
        <f>LEN(SUBSTITUTE(PROTEIN_stoich[[#This Row],[sequence]],"*",""))</f>
        <v>248</v>
      </c>
      <c r="O5426" t="s">
        <v>16</v>
      </c>
      <c r="P5426" t="str">
        <f>_xlfn.LET(_xlpm.id,PROTEIN_stoich[[#This Row],[uniprot]],HYPERLINK("https://www.uniprot.org/uniprotkb/"&amp;_xlpm.id&amp;"/entry",_xlpm.id))</f>
        <v>A0A0K3CAK8</v>
      </c>
      <c r="Q5426" t="e">
        <f>_xlfn.XLOOKUP(PROTEIN_stoich[[#This Row],[uniprot]],[1]!UniprotIFO[Entry],[1]!UniprotIFO[Gene Ontology IDs],"")</f>
        <v>#REF!</v>
      </c>
      <c r="R5426" t="e">
        <f>_xlfn.XLOOKUP(PROTEIN_stoich[[#This Row],[uniprot]],[1]!UniprotIFO[Entry],[1]!UniprotIFO[essential?],"")</f>
        <v>#REF!</v>
      </c>
      <c r="S5426" t="e">
        <f>_xlfn.XLOOKUP(PROTEIN_stoich[[#This Row],[sequence]],[2]!Table1[sequence_without_asterisks],[2]!Table1[protein_stoich seq matches],"")</f>
        <v>#REF!</v>
      </c>
      <c r="T5426" t="e">
        <f>_xlfn.XLOOKUP(PROTEIN_stoich[[#This Row],[uniprot]],[1]!UniprotIFO[Entry],[1]!UniprotIFO[protein_id in GSM model format],"")</f>
        <v>#REF!</v>
      </c>
    </row>
    <row r="5427" spans="1:20" x14ac:dyDescent="0.2">
      <c r="A54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A0A0K3CAK4</v>
      </c>
      <c r="B5427" t="s">
        <v>11874</v>
      </c>
      <c r="C5427" t="s">
        <v>11874</v>
      </c>
      <c r="D5427" t="s">
        <v>11874</v>
      </c>
      <c r="E5427" t="s">
        <v>4877</v>
      </c>
      <c r="G54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7" t="s">
        <v>4878</v>
      </c>
      <c r="I5427" s="25" cm="1">
        <f t="array" ref="I5427">SUMPRODUCT((LEN(PROTEIN_stoich[[#This Row],[sequence]])-LEN(SUBSTITUTE(PROTEIN_stoich[[#This Row],[sequence]],{"A";"C";"D";"E";"F";"G";"H";"I";"K";"L";"M";"N";"P";"Q";"R";"S";"T";"V";"W";"Y"},""))),{72.08;104.14;115.08;129.11;148.17;58.05;138.14;114.16;130.18;114.16;132.2;115.1;98.12;129.13;158.19;88.08;102.1;100.13;187.21;164.17})/1000</f>
        <v>105.36332999999999</v>
      </c>
      <c r="J5427" t="s">
        <v>13396</v>
      </c>
      <c r="K5427" s="4" t="s">
        <v>4880</v>
      </c>
      <c r="M5427">
        <f>LEN(SUBSTITUTE(PROTEIN_stoich[[#This Row],[sequence]],"*",""))</f>
        <v>942</v>
      </c>
      <c r="O5427" t="s">
        <v>16</v>
      </c>
      <c r="P5427" t="str">
        <f>_xlfn.LET(_xlpm.id,PROTEIN_stoich[[#This Row],[uniprot]],HYPERLINK("https://www.uniprot.org/uniprotkb/"&amp;_xlpm.id&amp;"/entry",_xlpm.id))</f>
        <v>A0A0K3CAK4</v>
      </c>
      <c r="Q5427" t="e">
        <f>_xlfn.XLOOKUP(PROTEIN_stoich[[#This Row],[uniprot]],[1]!UniprotIFO[Entry],[1]!UniprotIFO[Gene Ontology IDs],"")</f>
        <v>#REF!</v>
      </c>
      <c r="R5427" t="e">
        <f>_xlfn.XLOOKUP(PROTEIN_stoich[[#This Row],[uniprot]],[1]!UniprotIFO[Entry],[1]!UniprotIFO[essential?],"")</f>
        <v>#REF!</v>
      </c>
      <c r="S5427" t="e">
        <f>_xlfn.XLOOKUP(PROTEIN_stoich[[#This Row],[sequence]],[2]!Table1[sequence_without_asterisks],[2]!Table1[protein_stoich seq matches],"")</f>
        <v>#REF!</v>
      </c>
      <c r="T5427" t="e">
        <f>_xlfn.XLOOKUP(PROTEIN_stoich[[#This Row],[uniprot]],[1]!UniprotIFO[Entry],[1]!UniprotIFO[protein_id in GSM model format],"")</f>
        <v>#REF!</v>
      </c>
    </row>
    <row r="5428" spans="1:20" x14ac:dyDescent="0.2">
      <c r="A54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RT12975</v>
      </c>
      <c r="B5428" t="s">
        <v>16673</v>
      </c>
      <c r="C5428" t="s">
        <v>16673</v>
      </c>
      <c r="D5428" t="s">
        <v>10840</v>
      </c>
      <c r="E5428" t="s">
        <v>4877</v>
      </c>
      <c r="G54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8" t="s">
        <v>4878</v>
      </c>
      <c r="I5428" s="25" cm="1">
        <f t="array" ref="I5428">SUMPRODUCT((LEN(PROTEIN_stoich[[#This Row],[sequence]])-LEN(SUBSTITUTE(PROTEIN_stoich[[#This Row],[sequence]],{"A";"C";"D";"E";"F";"G";"H";"I";"K";"L";"M";"N";"P";"Q";"R";"S";"T";"V";"W";"Y"},""))),{72.08;104.14;115.08;129.11;148.17;58.05;138.14;114.16;130.18;114.16;132.2;115.1;98.12;129.13;158.19;88.08;102.1;100.13;187.21;164.17})/1000</f>
        <v>22.11448</v>
      </c>
      <c r="J5428" t="s">
        <v>12368</v>
      </c>
      <c r="K5428" s="4" t="s">
        <v>4880</v>
      </c>
      <c r="M5428">
        <f>LEN(SUBSTITUTE(PROTEIN_stoich[[#This Row],[sequence]],"*",""))</f>
        <v>197</v>
      </c>
      <c r="O5428" t="s">
        <v>16</v>
      </c>
      <c r="P5428" t="str">
        <f>_xlfn.LET(_xlpm.id,PROTEIN_stoich[[#This Row],[uniprot]],HYPERLINK("https://www.uniprot.org/uniprotkb/"&amp;_xlpm.id&amp;"/entry",_xlpm.id))</f>
        <v>A0A0K3CAJ8</v>
      </c>
      <c r="Q5428" t="e">
        <f>_xlfn.XLOOKUP(PROTEIN_stoich[[#This Row],[uniprot]],[1]!UniprotIFO[Entry],[1]!UniprotIFO[Gene Ontology IDs],"")</f>
        <v>#REF!</v>
      </c>
      <c r="R5428" t="e">
        <f>_xlfn.XLOOKUP(PROTEIN_stoich[[#This Row],[uniprot]],[1]!UniprotIFO[Entry],[1]!UniprotIFO[essential?],"")</f>
        <v>#REF!</v>
      </c>
      <c r="S5428" t="e">
        <f>_xlfn.XLOOKUP(PROTEIN_stoich[[#This Row],[sequence]],[2]!Table1[sequence_without_asterisks],[2]!Table1[protein_stoich seq matches],"")</f>
        <v>#REF!</v>
      </c>
      <c r="T5428" t="e">
        <f>_xlfn.XLOOKUP(PROTEIN_stoich[[#This Row],[uniprot]],[1]!UniprotIFO[Entry],[1]!UniprotIFO[protein_id in GSM model format],"")</f>
        <v>#REF!</v>
      </c>
    </row>
    <row r="5429" spans="1:20" x14ac:dyDescent="0.2">
      <c r="A54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A0A0K3CAJ6</v>
      </c>
      <c r="B5429" t="s">
        <v>10933</v>
      </c>
      <c r="C5429" t="s">
        <v>10933</v>
      </c>
      <c r="D5429" t="s">
        <v>10933</v>
      </c>
      <c r="E5429" t="s">
        <v>4877</v>
      </c>
      <c r="G54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29" t="s">
        <v>4878</v>
      </c>
      <c r="I5429" s="25" cm="1">
        <f t="array" ref="I5429">SUMPRODUCT((LEN(PROTEIN_stoich[[#This Row],[sequence]])-LEN(SUBSTITUTE(PROTEIN_stoich[[#This Row],[sequence]],{"A";"C";"D";"E";"F";"G";"H";"I";"K";"L";"M";"N";"P";"Q";"R";"S";"T";"V";"W";"Y"},""))),{72.08;104.14;115.08;129.11;148.17;58.05;138.14;114.16;130.18;114.16;132.2;115.1;98.12;129.13;158.19;88.08;102.1;100.13;187.21;164.17})/1000</f>
        <v>58.691569999999999</v>
      </c>
      <c r="J5429" t="s">
        <v>12459</v>
      </c>
      <c r="K5429" s="4" t="s">
        <v>4880</v>
      </c>
      <c r="M5429">
        <f>LEN(SUBSTITUTE(PROTEIN_stoich[[#This Row],[sequence]],"*",""))</f>
        <v>534</v>
      </c>
      <c r="O5429" t="s">
        <v>16</v>
      </c>
      <c r="P5429" t="str">
        <f>_xlfn.LET(_xlpm.id,PROTEIN_stoich[[#This Row],[uniprot]],HYPERLINK("https://www.uniprot.org/uniprotkb/"&amp;_xlpm.id&amp;"/entry",_xlpm.id))</f>
        <v>A0A0K3CAJ6</v>
      </c>
      <c r="Q5429" t="e">
        <f>_xlfn.XLOOKUP(PROTEIN_stoich[[#This Row],[uniprot]],[1]!UniprotIFO[Entry],[1]!UniprotIFO[Gene Ontology IDs],"")</f>
        <v>#REF!</v>
      </c>
      <c r="R5429" t="e">
        <f>_xlfn.XLOOKUP(PROTEIN_stoich[[#This Row],[uniprot]],[1]!UniprotIFO[Entry],[1]!UniprotIFO[essential?],"")</f>
        <v>#REF!</v>
      </c>
      <c r="S5429" t="e">
        <f>_xlfn.XLOOKUP(PROTEIN_stoich[[#This Row],[sequence]],[2]!Table1[sequence_without_asterisks],[2]!Table1[protein_stoich seq matches],"")</f>
        <v>#REF!</v>
      </c>
      <c r="T5429" t="e">
        <f>_xlfn.XLOOKUP(PROTEIN_stoich[[#This Row],[uniprot]],[1]!UniprotIFO[Entry],[1]!UniprotIFO[protein_id in GSM model format],"")</f>
        <v>#REF!</v>
      </c>
    </row>
    <row r="5430" spans="1:20" x14ac:dyDescent="0.2">
      <c r="A54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RT12969</v>
      </c>
      <c r="B5430" t="s">
        <v>17015</v>
      </c>
      <c r="C5430" t="s">
        <v>17015</v>
      </c>
      <c r="D5430" t="s">
        <v>11646</v>
      </c>
      <c r="E5430" t="s">
        <v>4877</v>
      </c>
      <c r="G54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0" t="s">
        <v>4878</v>
      </c>
      <c r="I5430" s="25" cm="1">
        <f t="array" ref="I5430">SUMPRODUCT((LEN(PROTEIN_stoich[[#This Row],[sequence]])-LEN(SUBSTITUTE(PROTEIN_stoich[[#This Row],[sequence]],{"A";"C";"D";"E";"F";"G";"H";"I";"K";"L";"M";"N";"P";"Q";"R";"S";"T";"V";"W";"Y"},""))),{72.08;104.14;115.08;129.11;148.17;58.05;138.14;114.16;130.18;114.16;132.2;115.1;98.12;129.13;158.19;88.08;102.1;100.13;187.21;164.17})/1000</f>
        <v>16.52364</v>
      </c>
      <c r="J5430" t="s">
        <v>13171</v>
      </c>
      <c r="K5430" s="4" t="s">
        <v>4880</v>
      </c>
      <c r="M5430">
        <f>LEN(SUBSTITUTE(PROTEIN_stoich[[#This Row],[sequence]],"*",""))</f>
        <v>149</v>
      </c>
      <c r="O5430" t="s">
        <v>16</v>
      </c>
      <c r="P5430" t="str">
        <f>_xlfn.LET(_xlpm.id,PROTEIN_stoich[[#This Row],[uniprot]],HYPERLINK("https://www.uniprot.org/uniprotkb/"&amp;_xlpm.id&amp;"/entry",_xlpm.id))</f>
        <v>A0A0K3CAJ4</v>
      </c>
      <c r="Q5430" t="e">
        <f>_xlfn.XLOOKUP(PROTEIN_stoich[[#This Row],[uniprot]],[1]!UniprotIFO[Entry],[1]!UniprotIFO[Gene Ontology IDs],"")</f>
        <v>#REF!</v>
      </c>
      <c r="R5430" t="e">
        <f>_xlfn.XLOOKUP(PROTEIN_stoich[[#This Row],[uniprot]],[1]!UniprotIFO[Entry],[1]!UniprotIFO[essential?],"")</f>
        <v>#REF!</v>
      </c>
      <c r="S5430" t="e">
        <f>_xlfn.XLOOKUP(PROTEIN_stoich[[#This Row],[sequence]],[2]!Table1[sequence_without_asterisks],[2]!Table1[protein_stoich seq matches],"")</f>
        <v>#REF!</v>
      </c>
      <c r="T5430" t="e">
        <f>_xlfn.XLOOKUP(PROTEIN_stoich[[#This Row],[uniprot]],[1]!UniprotIFO[Entry],[1]!UniprotIFO[protein_id in GSM model format],"")</f>
        <v>#REF!</v>
      </c>
    </row>
    <row r="5431" spans="1:20" x14ac:dyDescent="0.2">
      <c r="A54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RT12685</v>
      </c>
      <c r="B5431" t="s">
        <v>16885</v>
      </c>
      <c r="C5431" t="s">
        <v>16885</v>
      </c>
      <c r="D5431" t="s">
        <v>11352</v>
      </c>
      <c r="E5431" t="s">
        <v>4877</v>
      </c>
      <c r="G54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1" t="s">
        <v>4878</v>
      </c>
      <c r="I5431" s="25" cm="1">
        <f t="array" ref="I5431">SUMPRODUCT((LEN(PROTEIN_stoich[[#This Row],[sequence]])-LEN(SUBSTITUTE(PROTEIN_stoich[[#This Row],[sequence]],{"A";"C";"D";"E";"F";"G";"H";"I";"K";"L";"M";"N";"P";"Q";"R";"S";"T";"V";"W";"Y"},""))),{72.08;104.14;115.08;129.11;148.17;58.05;138.14;114.16;130.18;114.16;132.2;115.1;98.12;129.13;158.19;88.08;102.1;100.13;187.21;164.17})/1000</f>
        <v>32.289620000000006</v>
      </c>
      <c r="J5431" t="s">
        <v>12877</v>
      </c>
      <c r="K5431" s="4" t="s">
        <v>4880</v>
      </c>
      <c r="M5431">
        <f>LEN(SUBSTITUTE(PROTEIN_stoich[[#This Row],[sequence]],"*",""))</f>
        <v>281</v>
      </c>
      <c r="O5431" t="s">
        <v>16</v>
      </c>
      <c r="P5431" t="str">
        <f>_xlfn.LET(_xlpm.id,PROTEIN_stoich[[#This Row],[uniprot]],HYPERLINK("https://www.uniprot.org/uniprotkb/"&amp;_xlpm.id&amp;"/entry",_xlpm.id))</f>
        <v>A0A0K3CAI8</v>
      </c>
      <c r="Q5431" t="e">
        <f>_xlfn.XLOOKUP(PROTEIN_stoich[[#This Row],[uniprot]],[1]!UniprotIFO[Entry],[1]!UniprotIFO[Gene Ontology IDs],"")</f>
        <v>#REF!</v>
      </c>
      <c r="R5431" t="e">
        <f>_xlfn.XLOOKUP(PROTEIN_stoich[[#This Row],[uniprot]],[1]!UniprotIFO[Entry],[1]!UniprotIFO[essential?],"")</f>
        <v>#REF!</v>
      </c>
      <c r="S5431" t="e">
        <f>_xlfn.XLOOKUP(PROTEIN_stoich[[#This Row],[sequence]],[2]!Table1[sequence_without_asterisks],[2]!Table1[protein_stoich seq matches],"")</f>
        <v>#REF!</v>
      </c>
      <c r="T5431" t="e">
        <f>_xlfn.XLOOKUP(PROTEIN_stoich[[#This Row],[uniprot]],[1]!UniprotIFO[Entry],[1]!UniprotIFO[protein_id in GSM model format],"")</f>
        <v>#REF!</v>
      </c>
    </row>
    <row r="5432" spans="1:20" x14ac:dyDescent="0.2">
      <c r="A54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A0A0K3CAH9</v>
      </c>
      <c r="B5432" t="s">
        <v>11732</v>
      </c>
      <c r="C5432" t="s">
        <v>11732</v>
      </c>
      <c r="D5432" t="s">
        <v>11732</v>
      </c>
      <c r="E5432" t="s">
        <v>4877</v>
      </c>
      <c r="G54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2" t="s">
        <v>4878</v>
      </c>
      <c r="I5432" s="25" cm="1">
        <f t="array" ref="I5432">SUMPRODUCT((LEN(PROTEIN_stoich[[#This Row],[sequence]])-LEN(SUBSTITUTE(PROTEIN_stoich[[#This Row],[sequence]],{"A";"C";"D";"E";"F";"G";"H";"I";"K";"L";"M";"N";"P";"Q";"R";"S";"T";"V";"W";"Y"},""))),{72.08;104.14;115.08;129.11;148.17;58.05;138.14;114.16;130.18;114.16;132.2;115.1;98.12;129.13;158.19;88.08;102.1;100.13;187.21;164.17})/1000</f>
        <v>105.95684</v>
      </c>
      <c r="J5432" t="s">
        <v>13257</v>
      </c>
      <c r="K5432" s="4" t="s">
        <v>4880</v>
      </c>
      <c r="M5432">
        <f>LEN(SUBSTITUTE(PROTEIN_stoich[[#This Row],[sequence]],"*",""))</f>
        <v>954</v>
      </c>
      <c r="O5432" t="s">
        <v>16</v>
      </c>
      <c r="P5432" t="str">
        <f>_xlfn.LET(_xlpm.id,PROTEIN_stoich[[#This Row],[uniprot]],HYPERLINK("https://www.uniprot.org/uniprotkb/"&amp;_xlpm.id&amp;"/entry",_xlpm.id))</f>
        <v>A0A0K3CAH9</v>
      </c>
      <c r="Q5432" t="e">
        <f>_xlfn.XLOOKUP(PROTEIN_stoich[[#This Row],[uniprot]],[1]!UniprotIFO[Entry],[1]!UniprotIFO[Gene Ontology IDs],"")</f>
        <v>#REF!</v>
      </c>
      <c r="R5432" t="e">
        <f>_xlfn.XLOOKUP(PROTEIN_stoich[[#This Row],[uniprot]],[1]!UniprotIFO[Entry],[1]!UniprotIFO[essential?],"")</f>
        <v>#REF!</v>
      </c>
      <c r="S5432" t="e">
        <f>_xlfn.XLOOKUP(PROTEIN_stoich[[#This Row],[sequence]],[2]!Table1[sequence_without_asterisks],[2]!Table1[protein_stoich seq matches],"")</f>
        <v>#REF!</v>
      </c>
      <c r="T5432" t="e">
        <f>_xlfn.XLOOKUP(PROTEIN_stoich[[#This Row],[uniprot]],[1]!UniprotIFO[Entry],[1]!UniprotIFO[protein_id in GSM model format],"")</f>
        <v>#REF!</v>
      </c>
    </row>
    <row r="5433" spans="1:20" x14ac:dyDescent="0.2">
      <c r="A54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A0A0K3CAH7</v>
      </c>
      <c r="B5433" t="s">
        <v>10916</v>
      </c>
      <c r="C5433" t="s">
        <v>10916</v>
      </c>
      <c r="D5433" t="s">
        <v>10916</v>
      </c>
      <c r="E5433" t="s">
        <v>4877</v>
      </c>
      <c r="G54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3" t="s">
        <v>4878</v>
      </c>
      <c r="I5433" s="25" cm="1">
        <f t="array" ref="I5433">SUMPRODUCT((LEN(PROTEIN_stoich[[#This Row],[sequence]])-LEN(SUBSTITUTE(PROTEIN_stoich[[#This Row],[sequence]],{"A";"C";"D";"E";"F";"G";"H";"I";"K";"L";"M";"N";"P";"Q";"R";"S";"T";"V";"W";"Y"},""))),{72.08;104.14;115.08;129.11;148.17;58.05;138.14;114.16;130.18;114.16;132.2;115.1;98.12;129.13;158.19;88.08;102.1;100.13;187.21;164.17})/1000</f>
        <v>20.846029999999999</v>
      </c>
      <c r="J5433" t="s">
        <v>12442</v>
      </c>
      <c r="K5433" s="4" t="s">
        <v>4880</v>
      </c>
      <c r="M5433">
        <f>LEN(SUBSTITUTE(PROTEIN_stoich[[#This Row],[sequence]],"*",""))</f>
        <v>187</v>
      </c>
      <c r="O5433" t="s">
        <v>16</v>
      </c>
      <c r="P5433" t="str">
        <f>_xlfn.LET(_xlpm.id,PROTEIN_stoich[[#This Row],[uniprot]],HYPERLINK("https://www.uniprot.org/uniprotkb/"&amp;_xlpm.id&amp;"/entry",_xlpm.id))</f>
        <v>A0A0K3CAH7</v>
      </c>
      <c r="Q5433" t="e">
        <f>_xlfn.XLOOKUP(PROTEIN_stoich[[#This Row],[uniprot]],[1]!UniprotIFO[Entry],[1]!UniprotIFO[Gene Ontology IDs],"")</f>
        <v>#REF!</v>
      </c>
      <c r="R5433" t="e">
        <f>_xlfn.XLOOKUP(PROTEIN_stoich[[#This Row],[uniprot]],[1]!UniprotIFO[Entry],[1]!UniprotIFO[essential?],"")</f>
        <v>#REF!</v>
      </c>
      <c r="S5433" t="e">
        <f>_xlfn.XLOOKUP(PROTEIN_stoich[[#This Row],[sequence]],[2]!Table1[sequence_without_asterisks],[2]!Table1[protein_stoich seq matches],"")</f>
        <v>#REF!</v>
      </c>
      <c r="T5433" t="e">
        <f>_xlfn.XLOOKUP(PROTEIN_stoich[[#This Row],[uniprot]],[1]!UniprotIFO[Entry],[1]!UniprotIFO[protein_id in GSM model format],"")</f>
        <v>#REF!</v>
      </c>
    </row>
    <row r="5434" spans="1:20" x14ac:dyDescent="0.2">
      <c r="A54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A0A0K3CAH4</v>
      </c>
      <c r="B5434" t="s">
        <v>11200</v>
      </c>
      <c r="C5434" t="s">
        <v>11200</v>
      </c>
      <c r="D5434" t="s">
        <v>11200</v>
      </c>
      <c r="E5434" t="s">
        <v>4877</v>
      </c>
      <c r="G54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4" t="s">
        <v>4878</v>
      </c>
      <c r="I5434" s="25" cm="1">
        <f t="array" ref="I5434">SUMPRODUCT((LEN(PROTEIN_stoich[[#This Row],[sequence]])-LEN(SUBSTITUTE(PROTEIN_stoich[[#This Row],[sequence]],{"A";"C";"D";"E";"F";"G";"H";"I";"K";"L";"M";"N";"P";"Q";"R";"S";"T";"V";"W";"Y"},""))),{72.08;104.14;115.08;129.11;148.17;58.05;138.14;114.16;130.18;114.16;132.2;115.1;98.12;129.13;158.19;88.08;102.1;100.13;187.21;164.17})/1000</f>
        <v>23.795609999999996</v>
      </c>
      <c r="J5434" t="s">
        <v>12726</v>
      </c>
      <c r="K5434" s="4" t="s">
        <v>4880</v>
      </c>
      <c r="M5434">
        <f>LEN(SUBSTITUTE(PROTEIN_stoich[[#This Row],[sequence]],"*",""))</f>
        <v>209</v>
      </c>
      <c r="O5434" t="s">
        <v>16</v>
      </c>
      <c r="P5434" t="str">
        <f>_xlfn.LET(_xlpm.id,PROTEIN_stoich[[#This Row],[uniprot]],HYPERLINK("https://www.uniprot.org/uniprotkb/"&amp;_xlpm.id&amp;"/entry",_xlpm.id))</f>
        <v>A0A0K3CAH4</v>
      </c>
      <c r="Q5434" t="e">
        <f>_xlfn.XLOOKUP(PROTEIN_stoich[[#This Row],[uniprot]],[1]!UniprotIFO[Entry],[1]!UniprotIFO[Gene Ontology IDs],"")</f>
        <v>#REF!</v>
      </c>
      <c r="R5434" t="e">
        <f>_xlfn.XLOOKUP(PROTEIN_stoich[[#This Row],[uniprot]],[1]!UniprotIFO[Entry],[1]!UniprotIFO[essential?],"")</f>
        <v>#REF!</v>
      </c>
      <c r="S5434" t="e">
        <f>_xlfn.XLOOKUP(PROTEIN_stoich[[#This Row],[sequence]],[2]!Table1[sequence_without_asterisks],[2]!Table1[protein_stoich seq matches],"")</f>
        <v>#REF!</v>
      </c>
      <c r="T5434" t="e">
        <f>_xlfn.XLOOKUP(PROTEIN_stoich[[#This Row],[uniprot]],[1]!UniprotIFO[Entry],[1]!UniprotIFO[protein_id in GSM model format],"")</f>
        <v>#REF!</v>
      </c>
    </row>
    <row r="5435" spans="1:20" x14ac:dyDescent="0.2">
      <c r="A54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RT08375</v>
      </c>
      <c r="B5435" t="s">
        <v>17080</v>
      </c>
      <c r="C5435" t="s">
        <v>17080</v>
      </c>
      <c r="D5435" t="s">
        <v>11867</v>
      </c>
      <c r="E5435" t="s">
        <v>4877</v>
      </c>
      <c r="G54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5" t="s">
        <v>4878</v>
      </c>
      <c r="I5435" s="25" cm="1">
        <f t="array" ref="I5435">SUMPRODUCT((LEN(PROTEIN_stoich[[#This Row],[sequence]])-LEN(SUBSTITUTE(PROTEIN_stoich[[#This Row],[sequence]],{"A";"C";"D";"E";"F";"G";"H";"I";"K";"L";"M";"N";"P";"Q";"R";"S";"T";"V";"W";"Y"},""))),{72.08;104.14;115.08;129.11;148.17;58.05;138.14;114.16;130.18;114.16;132.2;115.1;98.12;129.13;158.19;88.08;102.1;100.13;187.21;164.17})/1000</f>
        <v>88.219969999999989</v>
      </c>
      <c r="J5435" t="s">
        <v>13389</v>
      </c>
      <c r="K5435" s="4" t="s">
        <v>4880</v>
      </c>
      <c r="M5435">
        <f>LEN(SUBSTITUTE(PROTEIN_stoich[[#This Row],[sequence]],"*",""))</f>
        <v>831</v>
      </c>
      <c r="O5435" t="s">
        <v>16</v>
      </c>
      <c r="P5435" t="str">
        <f>_xlfn.LET(_xlpm.id,PROTEIN_stoich[[#This Row],[uniprot]],HYPERLINK("https://www.uniprot.org/uniprotkb/"&amp;_xlpm.id&amp;"/entry",_xlpm.id))</f>
        <v>A0A0K3CAH3</v>
      </c>
      <c r="Q5435" t="e">
        <f>_xlfn.XLOOKUP(PROTEIN_stoich[[#This Row],[uniprot]],[1]!UniprotIFO[Entry],[1]!UniprotIFO[Gene Ontology IDs],"")</f>
        <v>#REF!</v>
      </c>
      <c r="R5435" t="e">
        <f>_xlfn.XLOOKUP(PROTEIN_stoich[[#This Row],[uniprot]],[1]!UniprotIFO[Entry],[1]!UniprotIFO[essential?],"")</f>
        <v>#REF!</v>
      </c>
      <c r="S5435" t="e">
        <f>_xlfn.XLOOKUP(PROTEIN_stoich[[#This Row],[sequence]],[2]!Table1[sequence_without_asterisks],[2]!Table1[protein_stoich seq matches],"")</f>
        <v>#REF!</v>
      </c>
      <c r="T5435" t="e">
        <f>_xlfn.XLOOKUP(PROTEIN_stoich[[#This Row],[uniprot]],[1]!UniprotIFO[Entry],[1]!UniprotIFO[protein_id in GSM model format],"")</f>
        <v>#REF!</v>
      </c>
    </row>
    <row r="5436" spans="1:20" x14ac:dyDescent="0.2">
      <c r="A54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RT12559</v>
      </c>
      <c r="B5436" t="s">
        <v>16729</v>
      </c>
      <c r="C5436" t="s">
        <v>16729</v>
      </c>
      <c r="D5436" t="s">
        <v>10960</v>
      </c>
      <c r="E5436" t="s">
        <v>4877</v>
      </c>
      <c r="G54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6" t="s">
        <v>4878</v>
      </c>
      <c r="I5436" s="25" cm="1">
        <f t="array" ref="I5436">SUMPRODUCT((LEN(PROTEIN_stoich[[#This Row],[sequence]])-LEN(SUBSTITUTE(PROTEIN_stoich[[#This Row],[sequence]],{"A";"C";"D";"E";"F";"G";"H";"I";"K";"L";"M";"N";"P";"Q";"R";"S";"T";"V";"W";"Y"},""))),{72.08;104.14;115.08;129.11;148.17;58.05;138.14;114.16;130.18;114.16;132.2;115.1;98.12;129.13;158.19;88.08;102.1;100.13;187.21;164.17})/1000</f>
        <v>73.935679999999991</v>
      </c>
      <c r="J5436" t="s">
        <v>12486</v>
      </c>
      <c r="K5436" s="4" t="s">
        <v>4880</v>
      </c>
      <c r="M5436">
        <f>LEN(SUBSTITUTE(PROTEIN_stoich[[#This Row],[sequence]],"*",""))</f>
        <v>686</v>
      </c>
      <c r="O5436" t="s">
        <v>16</v>
      </c>
      <c r="P5436" t="str">
        <f>_xlfn.LET(_xlpm.id,PROTEIN_stoich[[#This Row],[uniprot]],HYPERLINK("https://www.uniprot.org/uniprotkb/"&amp;_xlpm.id&amp;"/entry",_xlpm.id))</f>
        <v>A0A0K3CAH2</v>
      </c>
      <c r="Q5436" t="e">
        <f>_xlfn.XLOOKUP(PROTEIN_stoich[[#This Row],[uniprot]],[1]!UniprotIFO[Entry],[1]!UniprotIFO[Gene Ontology IDs],"")</f>
        <v>#REF!</v>
      </c>
      <c r="R5436" t="e">
        <f>_xlfn.XLOOKUP(PROTEIN_stoich[[#This Row],[uniprot]],[1]!UniprotIFO[Entry],[1]!UniprotIFO[essential?],"")</f>
        <v>#REF!</v>
      </c>
      <c r="S5436" t="e">
        <f>_xlfn.XLOOKUP(PROTEIN_stoich[[#This Row],[sequence]],[2]!Table1[sequence_without_asterisks],[2]!Table1[protein_stoich seq matches],"")</f>
        <v>#REF!</v>
      </c>
      <c r="T5436" t="e">
        <f>_xlfn.XLOOKUP(PROTEIN_stoich[[#This Row],[uniprot]],[1]!UniprotIFO[Entry],[1]!UniprotIFO[protein_id in GSM model format],"")</f>
        <v>#REF!</v>
      </c>
    </row>
    <row r="5437" spans="1:20" x14ac:dyDescent="0.2">
      <c r="A54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RT12670</v>
      </c>
      <c r="B5437" t="s">
        <v>16907</v>
      </c>
      <c r="C5437" t="s">
        <v>16907</v>
      </c>
      <c r="D5437" t="s">
        <v>11401</v>
      </c>
      <c r="E5437" t="s">
        <v>4877</v>
      </c>
      <c r="G54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7" t="s">
        <v>4878</v>
      </c>
      <c r="I5437" s="25" cm="1">
        <f t="array" ref="I5437">SUMPRODUCT((LEN(PROTEIN_stoich[[#This Row],[sequence]])-LEN(SUBSTITUTE(PROTEIN_stoich[[#This Row],[sequence]],{"A";"C";"D";"E";"F";"G";"H";"I";"K";"L";"M";"N";"P";"Q";"R";"S";"T";"V";"W";"Y"},""))),{72.08;104.14;115.08;129.11;148.17;58.05;138.14;114.16;130.18;114.16;132.2;115.1;98.12;129.13;158.19;88.08;102.1;100.13;187.21;164.17})/1000</f>
        <v>123.52154</v>
      </c>
      <c r="J5437" t="s">
        <v>12926</v>
      </c>
      <c r="K5437" s="4" t="s">
        <v>4880</v>
      </c>
      <c r="M5437">
        <f>LEN(SUBSTITUTE(PROTEIN_stoich[[#This Row],[sequence]],"*",""))</f>
        <v>1090</v>
      </c>
      <c r="O5437" t="s">
        <v>16</v>
      </c>
      <c r="P5437" t="str">
        <f>_xlfn.LET(_xlpm.id,PROTEIN_stoich[[#This Row],[uniprot]],HYPERLINK("https://www.uniprot.org/uniprotkb/"&amp;_xlpm.id&amp;"/entry",_xlpm.id))</f>
        <v>A0A0K3CAG9</v>
      </c>
      <c r="Q5437" t="e">
        <f>_xlfn.XLOOKUP(PROTEIN_stoich[[#This Row],[uniprot]],[1]!UniprotIFO[Entry],[1]!UniprotIFO[Gene Ontology IDs],"")</f>
        <v>#REF!</v>
      </c>
      <c r="R5437" t="e">
        <f>_xlfn.XLOOKUP(PROTEIN_stoich[[#This Row],[uniprot]],[1]!UniprotIFO[Entry],[1]!UniprotIFO[essential?],"")</f>
        <v>#REF!</v>
      </c>
      <c r="S5437" t="e">
        <f>_xlfn.XLOOKUP(PROTEIN_stoich[[#This Row],[sequence]],[2]!Table1[sequence_without_asterisks],[2]!Table1[protein_stoich seq matches],"")</f>
        <v>#REF!</v>
      </c>
      <c r="T5437" t="e">
        <f>_xlfn.XLOOKUP(PROTEIN_stoich[[#This Row],[uniprot]],[1]!UniprotIFO[Entry],[1]!UniprotIFO[protein_id in GSM model format],"")</f>
        <v>#REF!</v>
      </c>
    </row>
    <row r="5438" spans="1:20" x14ac:dyDescent="0.2">
      <c r="A54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RT08370</v>
      </c>
      <c r="B5438" t="s">
        <v>17069</v>
      </c>
      <c r="C5438" t="s">
        <v>17069</v>
      </c>
      <c r="D5438" t="s">
        <v>11844</v>
      </c>
      <c r="E5438" t="s">
        <v>4877</v>
      </c>
      <c r="G54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8" t="s">
        <v>4878</v>
      </c>
      <c r="I5438" s="25" cm="1">
        <f t="array" ref="I5438">SUMPRODUCT((LEN(PROTEIN_stoich[[#This Row],[sequence]])-LEN(SUBSTITUTE(PROTEIN_stoich[[#This Row],[sequence]],{"A";"C";"D";"E";"F";"G";"H";"I";"K";"L";"M";"N";"P";"Q";"R";"S";"T";"V";"W";"Y"},""))),{72.08;104.14;115.08;129.11;148.17;58.05;138.14;114.16;130.18;114.16;132.2;115.1;98.12;129.13;158.19;88.08;102.1;100.13;187.21;164.17})/1000</f>
        <v>149.63260000000002</v>
      </c>
      <c r="J5438" t="s">
        <v>13366</v>
      </c>
      <c r="K5438" s="4" t="s">
        <v>4880</v>
      </c>
      <c r="M5438">
        <f>LEN(SUBSTITUTE(PROTEIN_stoich[[#This Row],[sequence]],"*",""))</f>
        <v>1434</v>
      </c>
      <c r="O5438" t="s">
        <v>16</v>
      </c>
      <c r="P5438" t="str">
        <f>_xlfn.LET(_xlpm.id,PROTEIN_stoich[[#This Row],[uniprot]],HYPERLINK("https://www.uniprot.org/uniprotkb/"&amp;_xlpm.id&amp;"/entry",_xlpm.id))</f>
        <v>A0A0K3CAG7</v>
      </c>
      <c r="Q5438" t="e">
        <f>_xlfn.XLOOKUP(PROTEIN_stoich[[#This Row],[uniprot]],[1]!UniprotIFO[Entry],[1]!UniprotIFO[Gene Ontology IDs],"")</f>
        <v>#REF!</v>
      </c>
      <c r="R5438" t="e">
        <f>_xlfn.XLOOKUP(PROTEIN_stoich[[#This Row],[uniprot]],[1]!UniprotIFO[Entry],[1]!UniprotIFO[essential?],"")</f>
        <v>#REF!</v>
      </c>
      <c r="S5438" t="e">
        <f>_xlfn.XLOOKUP(PROTEIN_stoich[[#This Row],[sequence]],[2]!Table1[sequence_without_asterisks],[2]!Table1[protein_stoich seq matches],"")</f>
        <v>#REF!</v>
      </c>
      <c r="T5438" t="e">
        <f>_xlfn.XLOOKUP(PROTEIN_stoich[[#This Row],[uniprot]],[1]!UniprotIFO[Entry],[1]!UniprotIFO[protein_id in GSM model format],"")</f>
        <v>#REF!</v>
      </c>
    </row>
    <row r="5439" spans="1:20" x14ac:dyDescent="0.2">
      <c r="A54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A0A0K3CAG5</v>
      </c>
      <c r="B5439" t="s">
        <v>10962</v>
      </c>
      <c r="C5439" t="s">
        <v>10962</v>
      </c>
      <c r="D5439" t="s">
        <v>10962</v>
      </c>
      <c r="E5439" t="s">
        <v>4877</v>
      </c>
      <c r="G54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39" t="s">
        <v>4878</v>
      </c>
      <c r="I5439" s="25" cm="1">
        <f t="array" ref="I5439">SUMPRODUCT((LEN(PROTEIN_stoich[[#This Row],[sequence]])-LEN(SUBSTITUTE(PROTEIN_stoich[[#This Row],[sequence]],{"A";"C";"D";"E";"F";"G";"H";"I";"K";"L";"M";"N";"P";"Q";"R";"S";"T";"V";"W";"Y"},""))),{72.08;104.14;115.08;129.11;148.17;58.05;138.14;114.16;130.18;114.16;132.2;115.1;98.12;129.13;158.19;88.08;102.1;100.13;187.21;164.17})/1000</f>
        <v>109.68042000000003</v>
      </c>
      <c r="J5439" t="s">
        <v>12488</v>
      </c>
      <c r="K5439" s="4" t="s">
        <v>4880</v>
      </c>
      <c r="M5439">
        <f>LEN(SUBSTITUTE(PROTEIN_stoich[[#This Row],[sequence]],"*",""))</f>
        <v>1025</v>
      </c>
      <c r="O5439" t="s">
        <v>16</v>
      </c>
      <c r="P5439" t="str">
        <f>_xlfn.LET(_xlpm.id,PROTEIN_stoich[[#This Row],[uniprot]],HYPERLINK("https://www.uniprot.org/uniprotkb/"&amp;_xlpm.id&amp;"/entry",_xlpm.id))</f>
        <v>A0A0K3CAG5</v>
      </c>
      <c r="Q5439" t="e">
        <f>_xlfn.XLOOKUP(PROTEIN_stoich[[#This Row],[uniprot]],[1]!UniprotIFO[Entry],[1]!UniprotIFO[Gene Ontology IDs],"")</f>
        <v>#REF!</v>
      </c>
      <c r="R5439" t="e">
        <f>_xlfn.XLOOKUP(PROTEIN_stoich[[#This Row],[uniprot]],[1]!UniprotIFO[Entry],[1]!UniprotIFO[essential?],"")</f>
        <v>#REF!</v>
      </c>
      <c r="S5439" t="e">
        <f>_xlfn.XLOOKUP(PROTEIN_stoich[[#This Row],[sequence]],[2]!Table1[sequence_without_asterisks],[2]!Table1[protein_stoich seq matches],"")</f>
        <v>#REF!</v>
      </c>
      <c r="T5439" t="e">
        <f>_xlfn.XLOOKUP(PROTEIN_stoich[[#This Row],[uniprot]],[1]!UniprotIFO[Entry],[1]!UniprotIFO[protein_id in GSM model format],"")</f>
        <v>#REF!</v>
      </c>
    </row>
    <row r="5440" spans="1:20" x14ac:dyDescent="0.2">
      <c r="A54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RT12530</v>
      </c>
      <c r="B5440" t="s">
        <v>17136</v>
      </c>
      <c r="C5440" t="s">
        <v>17136</v>
      </c>
      <c r="D5440" t="s">
        <v>12047</v>
      </c>
      <c r="E5440" t="s">
        <v>4877</v>
      </c>
      <c r="G54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0" t="s">
        <v>4878</v>
      </c>
      <c r="I5440" s="25" cm="1">
        <f t="array" ref="I5440">SUMPRODUCT((LEN(PROTEIN_stoich[[#This Row],[sequence]])-LEN(SUBSTITUTE(PROTEIN_stoich[[#This Row],[sequence]],{"A";"C";"D";"E";"F";"G";"H";"I";"K";"L";"M";"N";"P";"Q";"R";"S";"T";"V";"W";"Y"},""))),{72.08;104.14;115.08;129.11;148.17;58.05;138.14;114.16;130.18;114.16;132.2;115.1;98.12;129.13;158.19;88.08;102.1;100.13;187.21;164.17})/1000</f>
        <v>126.77713</v>
      </c>
      <c r="J5440" t="s">
        <v>13569</v>
      </c>
      <c r="K5440" s="4" t="s">
        <v>4880</v>
      </c>
      <c r="M5440">
        <f>LEN(SUBSTITUTE(PROTEIN_stoich[[#This Row],[sequence]],"*",""))</f>
        <v>1182</v>
      </c>
      <c r="O5440" t="s">
        <v>16</v>
      </c>
      <c r="P5440" t="str">
        <f>_xlfn.LET(_xlpm.id,PROTEIN_stoich[[#This Row],[uniprot]],HYPERLINK("https://www.uniprot.org/uniprotkb/"&amp;_xlpm.id&amp;"/entry",_xlpm.id))</f>
        <v>A0A0K3CAF0</v>
      </c>
      <c r="Q5440" t="e">
        <f>_xlfn.XLOOKUP(PROTEIN_stoich[[#This Row],[uniprot]],[1]!UniprotIFO[Entry],[1]!UniprotIFO[Gene Ontology IDs],"")</f>
        <v>#REF!</v>
      </c>
      <c r="R5440" t="e">
        <f>_xlfn.XLOOKUP(PROTEIN_stoich[[#This Row],[uniprot]],[1]!UniprotIFO[Entry],[1]!UniprotIFO[essential?],"")</f>
        <v>#REF!</v>
      </c>
      <c r="S5440" t="e">
        <f>_xlfn.XLOOKUP(PROTEIN_stoich[[#This Row],[sequence]],[2]!Table1[sequence_without_asterisks],[2]!Table1[protein_stoich seq matches],"")</f>
        <v>#REF!</v>
      </c>
      <c r="T5440" t="e">
        <f>_xlfn.XLOOKUP(PROTEIN_stoich[[#This Row],[uniprot]],[1]!UniprotIFO[Entry],[1]!UniprotIFO[protein_id in GSM model format],"")</f>
        <v>#REF!</v>
      </c>
    </row>
    <row r="5441" spans="1:20" x14ac:dyDescent="0.2">
      <c r="A54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RT13911</v>
      </c>
      <c r="B5441" t="s">
        <v>17008</v>
      </c>
      <c r="C5441" t="s">
        <v>17008</v>
      </c>
      <c r="D5441" t="s">
        <v>11635</v>
      </c>
      <c r="E5441" t="s">
        <v>4877</v>
      </c>
      <c r="G54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1" t="s">
        <v>4878</v>
      </c>
      <c r="I5441" s="25" cm="1">
        <f t="array" ref="I5441">SUMPRODUCT((LEN(PROTEIN_stoich[[#This Row],[sequence]])-LEN(SUBSTITUTE(PROTEIN_stoich[[#This Row],[sequence]],{"A";"C";"D";"E";"F";"G";"H";"I";"K";"L";"M";"N";"P";"Q";"R";"S";"T";"V";"W";"Y"},""))),{72.08;104.14;115.08;129.11;148.17;58.05;138.14;114.16;130.18;114.16;132.2;115.1;98.12;129.13;158.19;88.08;102.1;100.13;187.21;164.17})/1000</f>
        <v>30.141529999999999</v>
      </c>
      <c r="J5441" t="s">
        <v>13160</v>
      </c>
      <c r="K5441" s="4" t="s">
        <v>4880</v>
      </c>
      <c r="M5441">
        <f>LEN(SUBSTITUTE(PROTEIN_stoich[[#This Row],[sequence]],"*",""))</f>
        <v>269</v>
      </c>
      <c r="O5441" t="s">
        <v>16</v>
      </c>
      <c r="P5441" t="str">
        <f>_xlfn.LET(_xlpm.id,PROTEIN_stoich[[#This Row],[uniprot]],HYPERLINK("https://www.uniprot.org/uniprotkb/"&amp;_xlpm.id&amp;"/entry",_xlpm.id))</f>
        <v>A0A0K3CAE9</v>
      </c>
      <c r="Q5441" t="e">
        <f>_xlfn.XLOOKUP(PROTEIN_stoich[[#This Row],[uniprot]],[1]!UniprotIFO[Entry],[1]!UniprotIFO[Gene Ontology IDs],"")</f>
        <v>#REF!</v>
      </c>
      <c r="R5441" t="e">
        <f>_xlfn.XLOOKUP(PROTEIN_stoich[[#This Row],[uniprot]],[1]!UniprotIFO[Entry],[1]!UniprotIFO[essential?],"")</f>
        <v>#REF!</v>
      </c>
      <c r="S5441" t="e">
        <f>_xlfn.XLOOKUP(PROTEIN_stoich[[#This Row],[sequence]],[2]!Table1[sequence_without_asterisks],[2]!Table1[protein_stoich seq matches],"")</f>
        <v>#REF!</v>
      </c>
      <c r="T5441" t="e">
        <f>_xlfn.XLOOKUP(PROTEIN_stoich[[#This Row],[uniprot]],[1]!UniprotIFO[Entry],[1]!UniprotIFO[protein_id in GSM model format],"")</f>
        <v>#REF!</v>
      </c>
    </row>
    <row r="5442" spans="1:20" x14ac:dyDescent="0.2">
      <c r="A54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A0A0K3CAE6</v>
      </c>
      <c r="B5442" t="s">
        <v>10608</v>
      </c>
      <c r="C5442" t="s">
        <v>10608</v>
      </c>
      <c r="D5442" t="s">
        <v>10608</v>
      </c>
      <c r="E5442" t="s">
        <v>4877</v>
      </c>
      <c r="G54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2" t="s">
        <v>4878</v>
      </c>
      <c r="I5442" s="25" cm="1">
        <f t="array" ref="I5442">SUMPRODUCT((LEN(PROTEIN_stoich[[#This Row],[sequence]])-LEN(SUBSTITUTE(PROTEIN_stoich[[#This Row],[sequence]],{"A";"C";"D";"E";"F";"G";"H";"I";"K";"L";"M";"N";"P";"Q";"R";"S";"T";"V";"W";"Y"},""))),{72.08;104.14;115.08;129.11;148.17;58.05;138.14;114.16;130.18;114.16;132.2;115.1;98.12;129.13;158.19;88.08;102.1;100.13;187.21;164.17})/1000</f>
        <v>112.9024</v>
      </c>
      <c r="J5442" t="s">
        <v>12136</v>
      </c>
      <c r="K5442" s="4" t="s">
        <v>4880</v>
      </c>
      <c r="M5442">
        <f>LEN(SUBSTITUTE(PROTEIN_stoich[[#This Row],[sequence]],"*",""))</f>
        <v>1045</v>
      </c>
      <c r="O5442" t="s">
        <v>16</v>
      </c>
      <c r="P5442" t="str">
        <f>_xlfn.LET(_xlpm.id,PROTEIN_stoich[[#This Row],[uniprot]],HYPERLINK("https://www.uniprot.org/uniprotkb/"&amp;_xlpm.id&amp;"/entry",_xlpm.id))</f>
        <v>A0A0K3CAE6</v>
      </c>
      <c r="Q5442" t="e">
        <f>_xlfn.XLOOKUP(PROTEIN_stoich[[#This Row],[uniprot]],[1]!UniprotIFO[Entry],[1]!UniprotIFO[Gene Ontology IDs],"")</f>
        <v>#REF!</v>
      </c>
      <c r="R5442" t="e">
        <f>_xlfn.XLOOKUP(PROTEIN_stoich[[#This Row],[uniprot]],[1]!UniprotIFO[Entry],[1]!UniprotIFO[essential?],"")</f>
        <v>#REF!</v>
      </c>
      <c r="S5442" t="e">
        <f>_xlfn.XLOOKUP(PROTEIN_stoich[[#This Row],[sequence]],[2]!Table1[sequence_without_asterisks],[2]!Table1[protein_stoich seq matches],"")</f>
        <v>#REF!</v>
      </c>
      <c r="T5442" t="e">
        <f>_xlfn.XLOOKUP(PROTEIN_stoich[[#This Row],[uniprot]],[1]!UniprotIFO[Entry],[1]!UniprotIFO[protein_id in GSM model format],"")</f>
        <v>#REF!</v>
      </c>
    </row>
    <row r="5443" spans="1:20" x14ac:dyDescent="0.2">
      <c r="A54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RT12901</v>
      </c>
      <c r="B5443" t="s">
        <v>17083</v>
      </c>
      <c r="C5443" t="s">
        <v>17083</v>
      </c>
      <c r="D5443" t="s">
        <v>11872</v>
      </c>
      <c r="E5443" t="s">
        <v>4877</v>
      </c>
      <c r="G54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3" t="s">
        <v>4878</v>
      </c>
      <c r="I5443" s="25" cm="1">
        <f t="array" ref="I5443">SUMPRODUCT((LEN(PROTEIN_stoich[[#This Row],[sequence]])-LEN(SUBSTITUTE(PROTEIN_stoich[[#This Row],[sequence]],{"A";"C";"D";"E";"F";"G";"H";"I";"K";"L";"M";"N";"P";"Q";"R";"S";"T";"V";"W";"Y"},""))),{72.08;104.14;115.08;129.11;148.17;58.05;138.14;114.16;130.18;114.16;132.2;115.1;98.12;129.13;158.19;88.08;102.1;100.13;187.21;164.17})/1000</f>
        <v>51.083130000000004</v>
      </c>
      <c r="J5443" t="s">
        <v>13394</v>
      </c>
      <c r="K5443" s="4" t="s">
        <v>4880</v>
      </c>
      <c r="M5443">
        <f>LEN(SUBSTITUTE(PROTEIN_stoich[[#This Row],[sequence]],"*",""))</f>
        <v>505</v>
      </c>
      <c r="O5443" t="s">
        <v>16</v>
      </c>
      <c r="P5443" t="str">
        <f>_xlfn.LET(_xlpm.id,PROTEIN_stoich[[#This Row],[uniprot]],HYPERLINK("https://www.uniprot.org/uniprotkb/"&amp;_xlpm.id&amp;"/entry",_xlpm.id))</f>
        <v>A0A0K3CAE1</v>
      </c>
      <c r="Q5443" t="e">
        <f>_xlfn.XLOOKUP(PROTEIN_stoich[[#This Row],[uniprot]],[1]!UniprotIFO[Entry],[1]!UniprotIFO[Gene Ontology IDs],"")</f>
        <v>#REF!</v>
      </c>
      <c r="R5443" t="e">
        <f>_xlfn.XLOOKUP(PROTEIN_stoich[[#This Row],[uniprot]],[1]!UniprotIFO[Entry],[1]!UniprotIFO[essential?],"")</f>
        <v>#REF!</v>
      </c>
      <c r="S5443" t="e">
        <f>_xlfn.XLOOKUP(PROTEIN_stoich[[#This Row],[sequence]],[2]!Table1[sequence_without_asterisks],[2]!Table1[protein_stoich seq matches],"")</f>
        <v>#REF!</v>
      </c>
      <c r="T5443" t="e">
        <f>_xlfn.XLOOKUP(PROTEIN_stoich[[#This Row],[uniprot]],[1]!UniprotIFO[Entry],[1]!UniprotIFO[protein_id in GSM model format],"")</f>
        <v>#REF!</v>
      </c>
    </row>
    <row r="5444" spans="1:20" x14ac:dyDescent="0.2">
      <c r="A54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A0A0K3CAD9</v>
      </c>
      <c r="B5444" t="s">
        <v>11487</v>
      </c>
      <c r="C5444" t="s">
        <v>11487</v>
      </c>
      <c r="D5444" t="s">
        <v>11487</v>
      </c>
      <c r="E5444" t="s">
        <v>4877</v>
      </c>
      <c r="G54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4" t="s">
        <v>4878</v>
      </c>
      <c r="I5444" s="25" cm="1">
        <f t="array" ref="I5444">SUMPRODUCT((LEN(PROTEIN_stoich[[#This Row],[sequence]])-LEN(SUBSTITUTE(PROTEIN_stoich[[#This Row],[sequence]],{"A";"C";"D";"E";"F";"G";"H";"I";"K";"L";"M";"N";"P";"Q";"R";"S";"T";"V";"W";"Y"},""))),{72.08;104.14;115.08;129.11;148.17;58.05;138.14;114.16;130.18;114.16;132.2;115.1;98.12;129.13;158.19;88.08;102.1;100.13;187.21;164.17})/1000</f>
        <v>42.763730000000002</v>
      </c>
      <c r="J5444" t="s">
        <v>13012</v>
      </c>
      <c r="K5444" s="4" t="s">
        <v>4880</v>
      </c>
      <c r="M5444">
        <f>LEN(SUBSTITUTE(PROTEIN_stoich[[#This Row],[sequence]],"*",""))</f>
        <v>368</v>
      </c>
      <c r="O5444" t="s">
        <v>16</v>
      </c>
      <c r="P5444" t="str">
        <f>_xlfn.LET(_xlpm.id,PROTEIN_stoich[[#This Row],[uniprot]],HYPERLINK("https://www.uniprot.org/uniprotkb/"&amp;_xlpm.id&amp;"/entry",_xlpm.id))</f>
        <v>A0A0K3CAD9</v>
      </c>
      <c r="Q5444" t="e">
        <f>_xlfn.XLOOKUP(PROTEIN_stoich[[#This Row],[uniprot]],[1]!UniprotIFO[Entry],[1]!UniprotIFO[Gene Ontology IDs],"")</f>
        <v>#REF!</v>
      </c>
      <c r="R5444" t="e">
        <f>_xlfn.XLOOKUP(PROTEIN_stoich[[#This Row],[uniprot]],[1]!UniprotIFO[Entry],[1]!UniprotIFO[essential?],"")</f>
        <v>#REF!</v>
      </c>
      <c r="S5444" t="e">
        <f>_xlfn.XLOOKUP(PROTEIN_stoich[[#This Row],[sequence]],[2]!Table1[sequence_without_asterisks],[2]!Table1[protein_stoich seq matches],"")</f>
        <v>#REF!</v>
      </c>
      <c r="T5444" t="e">
        <f>_xlfn.XLOOKUP(PROTEIN_stoich[[#This Row],[uniprot]],[1]!UniprotIFO[Entry],[1]!UniprotIFO[protein_id in GSM model format],"")</f>
        <v>#REF!</v>
      </c>
    </row>
    <row r="5445" spans="1:20" x14ac:dyDescent="0.2">
      <c r="A54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A0A0K3CAD1</v>
      </c>
      <c r="B5445" t="s">
        <v>12089</v>
      </c>
      <c r="C5445" t="s">
        <v>12089</v>
      </c>
      <c r="D5445" t="s">
        <v>12089</v>
      </c>
      <c r="E5445" t="s">
        <v>4877</v>
      </c>
      <c r="G54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5" t="s">
        <v>4878</v>
      </c>
      <c r="I5445" s="25" cm="1">
        <f t="array" ref="I5445">SUMPRODUCT((LEN(PROTEIN_stoich[[#This Row],[sequence]])-LEN(SUBSTITUTE(PROTEIN_stoich[[#This Row],[sequence]],{"A";"C";"D";"E";"F";"G";"H";"I";"K";"L";"M";"N";"P";"Q";"R";"S";"T";"V";"W";"Y"},""))),{72.08;104.14;115.08;129.11;148.17;58.05;138.14;114.16;130.18;114.16;132.2;115.1;98.12;129.13;158.19;88.08;102.1;100.13;187.21;164.17})/1000</f>
        <v>54.223339999999986</v>
      </c>
      <c r="J5445" t="s">
        <v>13611</v>
      </c>
      <c r="K5445" s="4" t="s">
        <v>4880</v>
      </c>
      <c r="M5445">
        <f>LEN(SUBSTITUTE(PROTEIN_stoich[[#This Row],[sequence]],"*",""))</f>
        <v>507</v>
      </c>
      <c r="O5445" t="s">
        <v>16</v>
      </c>
      <c r="P5445" t="str">
        <f>_xlfn.LET(_xlpm.id,PROTEIN_stoich[[#This Row],[uniprot]],HYPERLINK("https://www.uniprot.org/uniprotkb/"&amp;_xlpm.id&amp;"/entry",_xlpm.id))</f>
        <v>A0A0K3CAD1</v>
      </c>
      <c r="Q5445" t="e">
        <f>_xlfn.XLOOKUP(PROTEIN_stoich[[#This Row],[uniprot]],[1]!UniprotIFO[Entry],[1]!UniprotIFO[Gene Ontology IDs],"")</f>
        <v>#REF!</v>
      </c>
      <c r="R5445" t="e">
        <f>_xlfn.XLOOKUP(PROTEIN_stoich[[#This Row],[uniprot]],[1]!UniprotIFO[Entry],[1]!UniprotIFO[essential?],"")</f>
        <v>#REF!</v>
      </c>
      <c r="S5445" t="e">
        <f>_xlfn.XLOOKUP(PROTEIN_stoich[[#This Row],[sequence]],[2]!Table1[sequence_without_asterisks],[2]!Table1[protein_stoich seq matches],"")</f>
        <v>#REF!</v>
      </c>
      <c r="T5445" t="e">
        <f>_xlfn.XLOOKUP(PROTEIN_stoich[[#This Row],[uniprot]],[1]!UniprotIFO[Entry],[1]!UniprotIFO[protein_id in GSM model format],"")</f>
        <v>#REF!</v>
      </c>
    </row>
    <row r="5446" spans="1:20" x14ac:dyDescent="0.2">
      <c r="A54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RT12633</v>
      </c>
      <c r="B5446" t="s">
        <v>16884</v>
      </c>
      <c r="C5446" t="s">
        <v>16884</v>
      </c>
      <c r="D5446" t="s">
        <v>11351</v>
      </c>
      <c r="E5446" t="s">
        <v>4877</v>
      </c>
      <c r="G54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6" t="s">
        <v>4878</v>
      </c>
      <c r="I5446" s="25" cm="1">
        <f t="array" ref="I5446">SUMPRODUCT((LEN(PROTEIN_stoich[[#This Row],[sequence]])-LEN(SUBSTITUTE(PROTEIN_stoich[[#This Row],[sequence]],{"A";"C";"D";"E";"F";"G";"H";"I";"K";"L";"M";"N";"P";"Q";"R";"S";"T";"V";"W";"Y"},""))),{72.08;104.14;115.08;129.11;148.17;58.05;138.14;114.16;130.18;114.16;132.2;115.1;98.12;129.13;158.19;88.08;102.1;100.13;187.21;164.17})/1000</f>
        <v>49.465489999999988</v>
      </c>
      <c r="J5446" t="s">
        <v>12876</v>
      </c>
      <c r="K5446" s="4" t="s">
        <v>4880</v>
      </c>
      <c r="M5446">
        <f>LEN(SUBSTITUTE(PROTEIN_stoich[[#This Row],[sequence]],"*",""))</f>
        <v>474</v>
      </c>
      <c r="O5446" t="s">
        <v>16</v>
      </c>
      <c r="P5446" t="str">
        <f>_xlfn.LET(_xlpm.id,PROTEIN_stoich[[#This Row],[uniprot]],HYPERLINK("https://www.uniprot.org/uniprotkb/"&amp;_xlpm.id&amp;"/entry",_xlpm.id))</f>
        <v>A0A0K3CAD0</v>
      </c>
      <c r="Q5446" t="e">
        <f>_xlfn.XLOOKUP(PROTEIN_stoich[[#This Row],[uniprot]],[1]!UniprotIFO[Entry],[1]!UniprotIFO[Gene Ontology IDs],"")</f>
        <v>#REF!</v>
      </c>
      <c r="R5446" t="e">
        <f>_xlfn.XLOOKUP(PROTEIN_stoich[[#This Row],[uniprot]],[1]!UniprotIFO[Entry],[1]!UniprotIFO[essential?],"")</f>
        <v>#REF!</v>
      </c>
      <c r="S5446" t="e">
        <f>_xlfn.XLOOKUP(PROTEIN_stoich[[#This Row],[sequence]],[2]!Table1[sequence_without_asterisks],[2]!Table1[protein_stoich seq matches],"")</f>
        <v>#REF!</v>
      </c>
      <c r="T5446" t="e">
        <f>_xlfn.XLOOKUP(PROTEIN_stoich[[#This Row],[uniprot]],[1]!UniprotIFO[Entry],[1]!UniprotIFO[protein_id in GSM model format],"")</f>
        <v>#REF!</v>
      </c>
    </row>
    <row r="5447" spans="1:20" x14ac:dyDescent="0.2">
      <c r="A54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A0A0K3CAB9</v>
      </c>
      <c r="B5447" t="s">
        <v>11097</v>
      </c>
      <c r="C5447" t="s">
        <v>11097</v>
      </c>
      <c r="D5447" t="s">
        <v>11097</v>
      </c>
      <c r="E5447" t="s">
        <v>4877</v>
      </c>
      <c r="G54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7" t="s">
        <v>4878</v>
      </c>
      <c r="I5447" s="25" cm="1">
        <f t="array" ref="I5447">SUMPRODUCT((LEN(PROTEIN_stoich[[#This Row],[sequence]])-LEN(SUBSTITUTE(PROTEIN_stoich[[#This Row],[sequence]],{"A";"C";"D";"E";"F";"G";"H";"I";"K";"L";"M";"N";"P";"Q";"R";"S";"T";"V";"W";"Y"},""))),{72.08;104.14;115.08;129.11;148.17;58.05;138.14;114.16;130.18;114.16;132.2;115.1;98.12;129.13;158.19;88.08;102.1;100.13;187.21;164.17})/1000</f>
        <v>39.408679999999997</v>
      </c>
      <c r="J5447" t="s">
        <v>12623</v>
      </c>
      <c r="K5447" s="4" t="s">
        <v>4880</v>
      </c>
      <c r="M5447">
        <f>LEN(SUBSTITUTE(PROTEIN_stoich[[#This Row],[sequence]],"*",""))</f>
        <v>357</v>
      </c>
      <c r="O5447" t="s">
        <v>16</v>
      </c>
      <c r="P5447" t="str">
        <f>_xlfn.LET(_xlpm.id,PROTEIN_stoich[[#This Row],[uniprot]],HYPERLINK("https://www.uniprot.org/uniprotkb/"&amp;_xlpm.id&amp;"/entry",_xlpm.id))</f>
        <v>A0A0K3CAB9</v>
      </c>
      <c r="Q5447" t="e">
        <f>_xlfn.XLOOKUP(PROTEIN_stoich[[#This Row],[uniprot]],[1]!UniprotIFO[Entry],[1]!UniprotIFO[Gene Ontology IDs],"")</f>
        <v>#REF!</v>
      </c>
      <c r="R5447" t="e">
        <f>_xlfn.XLOOKUP(PROTEIN_stoich[[#This Row],[uniprot]],[1]!UniprotIFO[Entry],[1]!UniprotIFO[essential?],"")</f>
        <v>#REF!</v>
      </c>
      <c r="S5447" t="e">
        <f>_xlfn.XLOOKUP(PROTEIN_stoich[[#This Row],[sequence]],[2]!Table1[sequence_without_asterisks],[2]!Table1[protein_stoich seq matches],"")</f>
        <v>#REF!</v>
      </c>
      <c r="T5447" t="e">
        <f>_xlfn.XLOOKUP(PROTEIN_stoich[[#This Row],[uniprot]],[1]!UniprotIFO[Entry],[1]!UniprotIFO[protein_id in GSM model format],"")</f>
        <v>#REF!</v>
      </c>
    </row>
    <row r="5448" spans="1:20" x14ac:dyDescent="0.2">
      <c r="A54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RT12493</v>
      </c>
      <c r="B5448" t="s">
        <v>16985</v>
      </c>
      <c r="C5448" t="s">
        <v>16985</v>
      </c>
      <c r="D5448" t="s">
        <v>11577</v>
      </c>
      <c r="E5448" t="s">
        <v>4877</v>
      </c>
      <c r="G54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8" t="s">
        <v>4878</v>
      </c>
      <c r="I5448" s="25" cm="1">
        <f t="array" ref="I5448">SUMPRODUCT((LEN(PROTEIN_stoich[[#This Row],[sequence]])-LEN(SUBSTITUTE(PROTEIN_stoich[[#This Row],[sequence]],{"A";"C";"D";"E";"F";"G";"H";"I";"K";"L";"M";"N";"P";"Q";"R";"S";"T";"V";"W";"Y"},""))),{72.08;104.14;115.08;129.11;148.17;58.05;138.14;114.16;130.18;114.16;132.2;115.1;98.12;129.13;158.19;88.08;102.1;100.13;187.21;164.17})/1000</f>
        <v>47.302619999999997</v>
      </c>
      <c r="J5448" t="s">
        <v>13102</v>
      </c>
      <c r="K5448" s="4" t="s">
        <v>4880</v>
      </c>
      <c r="M5448">
        <f>LEN(SUBSTITUTE(PROTEIN_stoich[[#This Row],[sequence]],"*",""))</f>
        <v>427</v>
      </c>
      <c r="O5448" t="s">
        <v>16</v>
      </c>
      <c r="P5448" t="str">
        <f>_xlfn.LET(_xlpm.id,PROTEIN_stoich[[#This Row],[uniprot]],HYPERLINK("https://www.uniprot.org/uniprotkb/"&amp;_xlpm.id&amp;"/entry",_xlpm.id))</f>
        <v>A0A0K3CAB8</v>
      </c>
      <c r="Q5448" t="e">
        <f>_xlfn.XLOOKUP(PROTEIN_stoich[[#This Row],[uniprot]],[1]!UniprotIFO[Entry],[1]!UniprotIFO[Gene Ontology IDs],"")</f>
        <v>#REF!</v>
      </c>
      <c r="R5448" t="e">
        <f>_xlfn.XLOOKUP(PROTEIN_stoich[[#This Row],[uniprot]],[1]!UniprotIFO[Entry],[1]!UniprotIFO[essential?],"")</f>
        <v>#REF!</v>
      </c>
      <c r="S5448" t="e">
        <f>_xlfn.XLOOKUP(PROTEIN_stoich[[#This Row],[sequence]],[2]!Table1[sequence_without_asterisks],[2]!Table1[protein_stoich seq matches],"")</f>
        <v>#REF!</v>
      </c>
      <c r="T5448" t="e">
        <f>_xlfn.XLOOKUP(PROTEIN_stoich[[#This Row],[uniprot]],[1]!UniprotIFO[Entry],[1]!UniprotIFO[protein_id in GSM model format],"")</f>
        <v>#REF!</v>
      </c>
    </row>
    <row r="5449" spans="1:20" x14ac:dyDescent="0.2">
      <c r="A54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RT13877</v>
      </c>
      <c r="B5449" t="s">
        <v>16557</v>
      </c>
      <c r="C5449" t="s">
        <v>16557</v>
      </c>
      <c r="D5449" t="s">
        <v>10724</v>
      </c>
      <c r="E5449" t="s">
        <v>4877</v>
      </c>
      <c r="G54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49" t="s">
        <v>4878</v>
      </c>
      <c r="I5449" s="25" cm="1">
        <f t="array" ref="I5449">SUMPRODUCT((LEN(PROTEIN_stoich[[#This Row],[sequence]])-LEN(SUBSTITUTE(PROTEIN_stoich[[#This Row],[sequence]],{"A";"C";"D";"E";"F";"G";"H";"I";"K";"L";"M";"N";"P";"Q";"R";"S";"T";"V";"W";"Y"},""))),{72.08;104.14;115.08;129.11;148.17;58.05;138.14;114.16;130.18;114.16;132.2;115.1;98.12;129.13;158.19;88.08;102.1;100.13;187.21;164.17})/1000</f>
        <v>25.217340000000004</v>
      </c>
      <c r="J5449" t="s">
        <v>12252</v>
      </c>
      <c r="K5449" s="4" t="s">
        <v>4880</v>
      </c>
      <c r="M5449">
        <f>LEN(SUBSTITUTE(PROTEIN_stoich[[#This Row],[sequence]],"*",""))</f>
        <v>225</v>
      </c>
      <c r="O5449" t="s">
        <v>16</v>
      </c>
      <c r="P5449" t="str">
        <f>_xlfn.LET(_xlpm.id,PROTEIN_stoich[[#This Row],[uniprot]],HYPERLINK("https://www.uniprot.org/uniprotkb/"&amp;_xlpm.id&amp;"/entry",_xlpm.id))</f>
        <v>A0A0K3CAB6</v>
      </c>
      <c r="Q5449" t="e">
        <f>_xlfn.XLOOKUP(PROTEIN_stoich[[#This Row],[uniprot]],[1]!UniprotIFO[Entry],[1]!UniprotIFO[Gene Ontology IDs],"")</f>
        <v>#REF!</v>
      </c>
      <c r="R5449" t="e">
        <f>_xlfn.XLOOKUP(PROTEIN_stoich[[#This Row],[uniprot]],[1]!UniprotIFO[Entry],[1]!UniprotIFO[essential?],"")</f>
        <v>#REF!</v>
      </c>
      <c r="S5449" t="e">
        <f>_xlfn.XLOOKUP(PROTEIN_stoich[[#This Row],[sequence]],[2]!Table1[sequence_without_asterisks],[2]!Table1[protein_stoich seq matches],"")</f>
        <v>#REF!</v>
      </c>
      <c r="T5449" t="e">
        <f>_xlfn.XLOOKUP(PROTEIN_stoich[[#This Row],[uniprot]],[1]!UniprotIFO[Entry],[1]!UniprotIFO[protein_id in GSM model format],"")</f>
        <v>#REF!</v>
      </c>
    </row>
    <row r="5450" spans="1:20" x14ac:dyDescent="0.2">
      <c r="A54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A0A0K3CAB2</v>
      </c>
      <c r="B5450" t="s">
        <v>12088</v>
      </c>
      <c r="C5450" t="s">
        <v>12088</v>
      </c>
      <c r="D5450" t="s">
        <v>12088</v>
      </c>
      <c r="E5450" t="s">
        <v>4877</v>
      </c>
      <c r="G54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0" t="s">
        <v>4878</v>
      </c>
      <c r="I5450" s="25" cm="1">
        <f t="array" ref="I5450">SUMPRODUCT((LEN(PROTEIN_stoich[[#This Row],[sequence]])-LEN(SUBSTITUTE(PROTEIN_stoich[[#This Row],[sequence]],{"A";"C";"D";"E";"F";"G";"H";"I";"K";"L";"M";"N";"P";"Q";"R";"S";"T";"V";"W";"Y"},""))),{72.08;104.14;115.08;129.11;148.17;58.05;138.14;114.16;130.18;114.16;132.2;115.1;98.12;129.13;158.19;88.08;102.1;100.13;187.21;164.17})/1000</f>
        <v>39.93188</v>
      </c>
      <c r="J5450" t="s">
        <v>13610</v>
      </c>
      <c r="K5450" s="4" t="s">
        <v>4880</v>
      </c>
      <c r="M5450">
        <f>LEN(SUBSTITUTE(PROTEIN_stoich[[#This Row],[sequence]],"*",""))</f>
        <v>366</v>
      </c>
      <c r="O5450" t="s">
        <v>16</v>
      </c>
      <c r="P5450" t="str">
        <f>_xlfn.LET(_xlpm.id,PROTEIN_stoich[[#This Row],[uniprot]],HYPERLINK("https://www.uniprot.org/uniprotkb/"&amp;_xlpm.id&amp;"/entry",_xlpm.id))</f>
        <v>A0A0K3CAB2</v>
      </c>
      <c r="Q5450" t="e">
        <f>_xlfn.XLOOKUP(PROTEIN_stoich[[#This Row],[uniprot]],[1]!UniprotIFO[Entry],[1]!UniprotIFO[Gene Ontology IDs],"")</f>
        <v>#REF!</v>
      </c>
      <c r="R5450" t="e">
        <f>_xlfn.XLOOKUP(PROTEIN_stoich[[#This Row],[uniprot]],[1]!UniprotIFO[Entry],[1]!UniprotIFO[essential?],"")</f>
        <v>#REF!</v>
      </c>
      <c r="S5450" t="e">
        <f>_xlfn.XLOOKUP(PROTEIN_stoich[[#This Row],[sequence]],[2]!Table1[sequence_without_asterisks],[2]!Table1[protein_stoich seq matches],"")</f>
        <v>#REF!</v>
      </c>
      <c r="T5450" t="e">
        <f>_xlfn.XLOOKUP(PROTEIN_stoich[[#This Row],[uniprot]],[1]!UniprotIFO[Entry],[1]!UniprotIFO[protein_id in GSM model format],"")</f>
        <v>#REF!</v>
      </c>
    </row>
    <row r="5451" spans="1:20" x14ac:dyDescent="0.2">
      <c r="A54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A0A0K3CA99</v>
      </c>
      <c r="B5451" t="s">
        <v>11413</v>
      </c>
      <c r="C5451" t="s">
        <v>11413</v>
      </c>
      <c r="D5451" t="s">
        <v>11413</v>
      </c>
      <c r="E5451" t="s">
        <v>4877</v>
      </c>
      <c r="G54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1" t="s">
        <v>4878</v>
      </c>
      <c r="I5451" s="25" cm="1">
        <f t="array" ref="I5451">SUMPRODUCT((LEN(PROTEIN_stoich[[#This Row],[sequence]])-LEN(SUBSTITUTE(PROTEIN_stoich[[#This Row],[sequence]],{"A";"C";"D";"E";"F";"G";"H";"I";"K";"L";"M";"N";"P";"Q";"R";"S";"T";"V";"W";"Y"},""))),{72.08;104.14;115.08;129.11;148.17;58.05;138.14;114.16;130.18;114.16;132.2;115.1;98.12;129.13;158.19;88.08;102.1;100.13;187.21;164.17})/1000</f>
        <v>44.716560000000008</v>
      </c>
      <c r="J5451" t="s">
        <v>12938</v>
      </c>
      <c r="K5451" s="4" t="s">
        <v>4880</v>
      </c>
      <c r="M5451">
        <f>LEN(SUBSTITUTE(PROTEIN_stoich[[#This Row],[sequence]],"*",""))</f>
        <v>396</v>
      </c>
      <c r="O5451" t="s">
        <v>16</v>
      </c>
      <c r="P5451" t="str">
        <f>_xlfn.LET(_xlpm.id,PROTEIN_stoich[[#This Row],[uniprot]],HYPERLINK("https://www.uniprot.org/uniprotkb/"&amp;_xlpm.id&amp;"/entry",_xlpm.id))</f>
        <v>A0A0K3CA99</v>
      </c>
      <c r="Q5451" t="e">
        <f>_xlfn.XLOOKUP(PROTEIN_stoich[[#This Row],[uniprot]],[1]!UniprotIFO[Entry],[1]!UniprotIFO[Gene Ontology IDs],"")</f>
        <v>#REF!</v>
      </c>
      <c r="R5451" t="e">
        <f>_xlfn.XLOOKUP(PROTEIN_stoich[[#This Row],[uniprot]],[1]!UniprotIFO[Entry],[1]!UniprotIFO[essential?],"")</f>
        <v>#REF!</v>
      </c>
      <c r="S5451" t="e">
        <f>_xlfn.XLOOKUP(PROTEIN_stoich[[#This Row],[sequence]],[2]!Table1[sequence_without_asterisks],[2]!Table1[protein_stoich seq matches],"")</f>
        <v>#REF!</v>
      </c>
      <c r="T5451" t="e">
        <f>_xlfn.XLOOKUP(PROTEIN_stoich[[#This Row],[uniprot]],[1]!UniprotIFO[Entry],[1]!UniprotIFO[protein_id in GSM model format],"")</f>
        <v>#REF!</v>
      </c>
    </row>
    <row r="5452" spans="1:20" x14ac:dyDescent="0.2">
      <c r="A54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RT12458</v>
      </c>
      <c r="B5452" t="s">
        <v>17006</v>
      </c>
      <c r="C5452" t="s">
        <v>17006</v>
      </c>
      <c r="D5452" t="s">
        <v>11633</v>
      </c>
      <c r="E5452" t="s">
        <v>4877</v>
      </c>
      <c r="G54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2" t="s">
        <v>4878</v>
      </c>
      <c r="I5452" s="25" cm="1">
        <f t="array" ref="I5452">SUMPRODUCT((LEN(PROTEIN_stoich[[#This Row],[sequence]])-LEN(SUBSTITUTE(PROTEIN_stoich[[#This Row],[sequence]],{"A";"C";"D";"E";"F";"G";"H";"I";"K";"L";"M";"N";"P";"Q";"R";"S";"T";"V";"W";"Y"},""))),{72.08;104.14;115.08;129.11;148.17;58.05;138.14;114.16;130.18;114.16;132.2;115.1;98.12;129.13;158.19;88.08;102.1;100.13;187.21;164.17})/1000</f>
        <v>46.702280000000009</v>
      </c>
      <c r="J5452" t="s">
        <v>13158</v>
      </c>
      <c r="K5452" s="4" t="s">
        <v>4880</v>
      </c>
      <c r="M5452">
        <f>LEN(SUBSTITUTE(PROTEIN_stoich[[#This Row],[sequence]],"*",""))</f>
        <v>431</v>
      </c>
      <c r="O5452" t="s">
        <v>16</v>
      </c>
      <c r="P5452" t="str">
        <f>_xlfn.LET(_xlpm.id,PROTEIN_stoich[[#This Row],[uniprot]],HYPERLINK("https://www.uniprot.org/uniprotkb/"&amp;_xlpm.id&amp;"/entry",_xlpm.id))</f>
        <v>A0A0K3CA91</v>
      </c>
      <c r="Q5452" t="e">
        <f>_xlfn.XLOOKUP(PROTEIN_stoich[[#This Row],[uniprot]],[1]!UniprotIFO[Entry],[1]!UniprotIFO[Gene Ontology IDs],"")</f>
        <v>#REF!</v>
      </c>
      <c r="R5452" t="e">
        <f>_xlfn.XLOOKUP(PROTEIN_stoich[[#This Row],[uniprot]],[1]!UniprotIFO[Entry],[1]!UniprotIFO[essential?],"")</f>
        <v>#REF!</v>
      </c>
      <c r="S5452" t="e">
        <f>_xlfn.XLOOKUP(PROTEIN_stoich[[#This Row],[sequence]],[2]!Table1[sequence_without_asterisks],[2]!Table1[protein_stoich seq matches],"")</f>
        <v>#REF!</v>
      </c>
      <c r="T5452" t="e">
        <f>_xlfn.XLOOKUP(PROTEIN_stoich[[#This Row],[uniprot]],[1]!UniprotIFO[Entry],[1]!UniprotIFO[protein_id in GSM model format],"")</f>
        <v>#REF!</v>
      </c>
    </row>
    <row r="5453" spans="1:20" x14ac:dyDescent="0.2">
      <c r="A54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RT13841</v>
      </c>
      <c r="B5453" t="s">
        <v>16734</v>
      </c>
      <c r="C5453" t="s">
        <v>16734</v>
      </c>
      <c r="D5453" t="s">
        <v>10976</v>
      </c>
      <c r="E5453" t="s">
        <v>4877</v>
      </c>
      <c r="G54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3" t="s">
        <v>4878</v>
      </c>
      <c r="I5453" s="25" cm="1">
        <f t="array" ref="I5453">SUMPRODUCT((LEN(PROTEIN_stoich[[#This Row],[sequence]])-LEN(SUBSTITUTE(PROTEIN_stoich[[#This Row],[sequence]],{"A";"C";"D";"E";"F";"G";"H";"I";"K";"L";"M";"N";"P";"Q";"R";"S";"T";"V";"W";"Y"},""))),{72.08;104.14;115.08;129.11;148.17;58.05;138.14;114.16;130.18;114.16;132.2;115.1;98.12;129.13;158.19;88.08;102.1;100.13;187.21;164.17})/1000</f>
        <v>110.55086000000001</v>
      </c>
      <c r="J5453" t="s">
        <v>12502</v>
      </c>
      <c r="K5453" s="4" t="s">
        <v>4880</v>
      </c>
      <c r="M5453">
        <f>LEN(SUBSTITUTE(PROTEIN_stoich[[#This Row],[sequence]],"*",""))</f>
        <v>1032</v>
      </c>
      <c r="O5453" t="s">
        <v>16</v>
      </c>
      <c r="P5453" t="str">
        <f>_xlfn.LET(_xlpm.id,PROTEIN_stoich[[#This Row],[uniprot]],HYPERLINK("https://www.uniprot.org/uniprotkb/"&amp;_xlpm.id&amp;"/entry",_xlpm.id))</f>
        <v>A0A0K3CA81</v>
      </c>
      <c r="Q5453" t="e">
        <f>_xlfn.XLOOKUP(PROTEIN_stoich[[#This Row],[uniprot]],[1]!UniprotIFO[Entry],[1]!UniprotIFO[Gene Ontology IDs],"")</f>
        <v>#REF!</v>
      </c>
      <c r="R5453" t="e">
        <f>_xlfn.XLOOKUP(PROTEIN_stoich[[#This Row],[uniprot]],[1]!UniprotIFO[Entry],[1]!UniprotIFO[essential?],"")</f>
        <v>#REF!</v>
      </c>
      <c r="S5453" t="e">
        <f>_xlfn.XLOOKUP(PROTEIN_stoich[[#This Row],[sequence]],[2]!Table1[sequence_without_asterisks],[2]!Table1[protein_stoich seq matches],"")</f>
        <v>#REF!</v>
      </c>
      <c r="T5453" t="e">
        <f>_xlfn.XLOOKUP(PROTEIN_stoich[[#This Row],[uniprot]],[1]!UniprotIFO[Entry],[1]!UniprotIFO[protein_id in GSM model format],"")</f>
        <v>#REF!</v>
      </c>
    </row>
    <row r="5454" spans="1:20" x14ac:dyDescent="0.2">
      <c r="A54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A0A0K3CA80</v>
      </c>
      <c r="B5454" t="s">
        <v>11265</v>
      </c>
      <c r="C5454" t="s">
        <v>11265</v>
      </c>
      <c r="D5454" t="s">
        <v>11265</v>
      </c>
      <c r="E5454" t="s">
        <v>4877</v>
      </c>
      <c r="G54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4" t="s">
        <v>4878</v>
      </c>
      <c r="I5454" s="25" cm="1">
        <f t="array" ref="I5454">SUMPRODUCT((LEN(PROTEIN_stoich[[#This Row],[sequence]])-LEN(SUBSTITUTE(PROTEIN_stoich[[#This Row],[sequence]],{"A";"C";"D";"E";"F";"G";"H";"I";"K";"L";"M";"N";"P";"Q";"R";"S";"T";"V";"W";"Y"},""))),{72.08;104.14;115.08;129.11;148.17;58.05;138.14;114.16;130.18;114.16;132.2;115.1;98.12;129.13;158.19;88.08;102.1;100.13;187.21;164.17})/1000</f>
        <v>74.187380000000019</v>
      </c>
      <c r="J5454" t="s">
        <v>12790</v>
      </c>
      <c r="K5454" s="4" t="s">
        <v>4880</v>
      </c>
      <c r="M5454">
        <f>LEN(SUBSTITUTE(PROTEIN_stoich[[#This Row],[sequence]],"*",""))</f>
        <v>690</v>
      </c>
      <c r="O5454" t="s">
        <v>16</v>
      </c>
      <c r="P5454" t="str">
        <f>_xlfn.LET(_xlpm.id,PROTEIN_stoich[[#This Row],[uniprot]],HYPERLINK("https://www.uniprot.org/uniprotkb/"&amp;_xlpm.id&amp;"/entry",_xlpm.id))</f>
        <v>A0A0K3CA80</v>
      </c>
      <c r="Q5454" t="e">
        <f>_xlfn.XLOOKUP(PROTEIN_stoich[[#This Row],[uniprot]],[1]!UniprotIFO[Entry],[1]!UniprotIFO[Gene Ontology IDs],"")</f>
        <v>#REF!</v>
      </c>
      <c r="R5454" t="e">
        <f>_xlfn.XLOOKUP(PROTEIN_stoich[[#This Row],[uniprot]],[1]!UniprotIFO[Entry],[1]!UniprotIFO[essential?],"")</f>
        <v>#REF!</v>
      </c>
      <c r="S5454" t="e">
        <f>_xlfn.XLOOKUP(PROTEIN_stoich[[#This Row],[sequence]],[2]!Table1[sequence_without_asterisks],[2]!Table1[protein_stoich seq matches],"")</f>
        <v>#REF!</v>
      </c>
      <c r="T5454" t="e">
        <f>_xlfn.XLOOKUP(PROTEIN_stoich[[#This Row],[uniprot]],[1]!UniprotIFO[Entry],[1]!UniprotIFO[protein_id in GSM model format],"")</f>
        <v>#REF!</v>
      </c>
    </row>
    <row r="5455" spans="1:20" x14ac:dyDescent="0.2">
      <c r="A54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A0A0K3CA50</v>
      </c>
      <c r="B5455" t="s">
        <v>11445</v>
      </c>
      <c r="C5455" t="s">
        <v>11445</v>
      </c>
      <c r="D5455" t="s">
        <v>11445</v>
      </c>
      <c r="E5455" t="s">
        <v>4877</v>
      </c>
      <c r="G54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5" t="s">
        <v>4878</v>
      </c>
      <c r="I5455" s="25" cm="1">
        <f t="array" ref="I5455">SUMPRODUCT((LEN(PROTEIN_stoich[[#This Row],[sequence]])-LEN(SUBSTITUTE(PROTEIN_stoich[[#This Row],[sequence]],{"A";"C";"D";"E";"F";"G";"H";"I";"K";"L";"M";"N";"P";"Q";"R";"S";"T";"V";"W";"Y"},""))),{72.08;104.14;115.08;129.11;148.17;58.05;138.14;114.16;130.18;114.16;132.2;115.1;98.12;129.13;158.19;88.08;102.1;100.13;187.21;164.17})/1000</f>
        <v>80.355949999999993</v>
      </c>
      <c r="J5455" t="s">
        <v>12970</v>
      </c>
      <c r="K5455" s="4" t="s">
        <v>4880</v>
      </c>
      <c r="M5455">
        <f>LEN(SUBSTITUTE(PROTEIN_stoich[[#This Row],[sequence]],"*",""))</f>
        <v>704</v>
      </c>
      <c r="O5455" t="s">
        <v>16</v>
      </c>
      <c r="P5455" t="str">
        <f>_xlfn.LET(_xlpm.id,PROTEIN_stoich[[#This Row],[uniprot]],HYPERLINK("https://www.uniprot.org/uniprotkb/"&amp;_xlpm.id&amp;"/entry",_xlpm.id))</f>
        <v>A0A0K3CA50</v>
      </c>
      <c r="Q5455" t="e">
        <f>_xlfn.XLOOKUP(PROTEIN_stoich[[#This Row],[uniprot]],[1]!UniprotIFO[Entry],[1]!UniprotIFO[Gene Ontology IDs],"")</f>
        <v>#REF!</v>
      </c>
      <c r="R5455" t="e">
        <f>_xlfn.XLOOKUP(PROTEIN_stoich[[#This Row],[uniprot]],[1]!UniprotIFO[Entry],[1]!UniprotIFO[essential?],"")</f>
        <v>#REF!</v>
      </c>
      <c r="S5455" t="e">
        <f>_xlfn.XLOOKUP(PROTEIN_stoich[[#This Row],[sequence]],[2]!Table1[sequence_without_asterisks],[2]!Table1[protein_stoich seq matches],"")</f>
        <v>#REF!</v>
      </c>
      <c r="T5455" t="e">
        <f>_xlfn.XLOOKUP(PROTEIN_stoich[[#This Row],[uniprot]],[1]!UniprotIFO[Entry],[1]!UniprotIFO[protein_id in GSM model format],"")</f>
        <v>#REF!</v>
      </c>
    </row>
    <row r="5456" spans="1:20" x14ac:dyDescent="0.2">
      <c r="A54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RT13798</v>
      </c>
      <c r="B5456" t="s">
        <v>16556</v>
      </c>
      <c r="C5456" t="s">
        <v>16556</v>
      </c>
      <c r="D5456" t="s">
        <v>10723</v>
      </c>
      <c r="E5456" t="s">
        <v>4877</v>
      </c>
      <c r="G54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6" t="s">
        <v>4878</v>
      </c>
      <c r="I5456" s="25" cm="1">
        <f t="array" ref="I5456">SUMPRODUCT((LEN(PROTEIN_stoich[[#This Row],[sequence]])-LEN(SUBSTITUTE(PROTEIN_stoich[[#This Row],[sequence]],{"A";"C";"D";"E";"F";"G";"H";"I";"K";"L";"M";"N";"P";"Q";"R";"S";"T";"V";"W";"Y"},""))),{72.08;104.14;115.08;129.11;148.17;58.05;138.14;114.16;130.18;114.16;132.2;115.1;98.12;129.13;158.19;88.08;102.1;100.13;187.21;164.17})/1000</f>
        <v>51.543119999999995</v>
      </c>
      <c r="J5456" t="s">
        <v>12251</v>
      </c>
      <c r="K5456" s="4" t="s">
        <v>4880</v>
      </c>
      <c r="M5456">
        <f>LEN(SUBSTITUTE(PROTEIN_stoich[[#This Row],[sequence]],"*",""))</f>
        <v>481</v>
      </c>
      <c r="O5456" t="s">
        <v>16</v>
      </c>
      <c r="P5456" t="str">
        <f>_xlfn.LET(_xlpm.id,PROTEIN_stoich[[#This Row],[uniprot]],HYPERLINK("https://www.uniprot.org/uniprotkb/"&amp;_xlpm.id&amp;"/entry",_xlpm.id))</f>
        <v>A0A0K3CA49</v>
      </c>
      <c r="Q5456" t="e">
        <f>_xlfn.XLOOKUP(PROTEIN_stoich[[#This Row],[uniprot]],[1]!UniprotIFO[Entry],[1]!UniprotIFO[Gene Ontology IDs],"")</f>
        <v>#REF!</v>
      </c>
      <c r="R5456" t="e">
        <f>_xlfn.XLOOKUP(PROTEIN_stoich[[#This Row],[uniprot]],[1]!UniprotIFO[Entry],[1]!UniprotIFO[essential?],"")</f>
        <v>#REF!</v>
      </c>
      <c r="S5456" t="e">
        <f>_xlfn.XLOOKUP(PROTEIN_stoich[[#This Row],[sequence]],[2]!Table1[sequence_without_asterisks],[2]!Table1[protein_stoich seq matches],"")</f>
        <v>#REF!</v>
      </c>
      <c r="T5456" t="e">
        <f>_xlfn.XLOOKUP(PROTEIN_stoich[[#This Row],[uniprot]],[1]!UniprotIFO[Entry],[1]!UniprotIFO[protein_id in GSM model format],"")</f>
        <v>#REF!</v>
      </c>
    </row>
    <row r="5457" spans="1:20" x14ac:dyDescent="0.2">
      <c r="A54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A0A0K3CA34</v>
      </c>
      <c r="B5457" t="s">
        <v>11916</v>
      </c>
      <c r="C5457" t="s">
        <v>11916</v>
      </c>
      <c r="D5457" t="s">
        <v>11916</v>
      </c>
      <c r="E5457" t="s">
        <v>4877</v>
      </c>
      <c r="G54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7" t="s">
        <v>4878</v>
      </c>
      <c r="I5457" s="25" cm="1">
        <f t="array" ref="I5457">SUMPRODUCT((LEN(PROTEIN_stoich[[#This Row],[sequence]])-LEN(SUBSTITUTE(PROTEIN_stoich[[#This Row],[sequence]],{"A";"C";"D";"E";"F";"G";"H";"I";"K";"L";"M";"N";"P";"Q";"R";"S";"T";"V";"W";"Y"},""))),{72.08;104.14;115.08;129.11;148.17;58.05;138.14;114.16;130.18;114.16;132.2;115.1;98.12;129.13;158.19;88.08;102.1;100.13;187.21;164.17})/1000</f>
        <v>53.912629999999993</v>
      </c>
      <c r="J5457" t="s">
        <v>13438</v>
      </c>
      <c r="K5457" s="4" t="s">
        <v>4880</v>
      </c>
      <c r="M5457">
        <f>LEN(SUBSTITUTE(PROTEIN_stoich[[#This Row],[sequence]],"*",""))</f>
        <v>479</v>
      </c>
      <c r="O5457" t="s">
        <v>16</v>
      </c>
      <c r="P5457" t="str">
        <f>_xlfn.LET(_xlpm.id,PROTEIN_stoich[[#This Row],[uniprot]],HYPERLINK("https://www.uniprot.org/uniprotkb/"&amp;_xlpm.id&amp;"/entry",_xlpm.id))</f>
        <v>A0A0K3CA34</v>
      </c>
      <c r="Q5457" t="e">
        <f>_xlfn.XLOOKUP(PROTEIN_stoich[[#This Row],[uniprot]],[1]!UniprotIFO[Entry],[1]!UniprotIFO[Gene Ontology IDs],"")</f>
        <v>#REF!</v>
      </c>
      <c r="R5457" t="e">
        <f>_xlfn.XLOOKUP(PROTEIN_stoich[[#This Row],[uniprot]],[1]!UniprotIFO[Entry],[1]!UniprotIFO[essential?],"")</f>
        <v>#REF!</v>
      </c>
      <c r="S5457" t="e">
        <f>_xlfn.XLOOKUP(PROTEIN_stoich[[#This Row],[sequence]],[2]!Table1[sequence_without_asterisks],[2]!Table1[protein_stoich seq matches],"")</f>
        <v>#REF!</v>
      </c>
      <c r="T5457" t="e">
        <f>_xlfn.XLOOKUP(PROTEIN_stoich[[#This Row],[uniprot]],[1]!UniprotIFO[Entry],[1]!UniprotIFO[protein_id in GSM model format],"")</f>
        <v>#REF!</v>
      </c>
    </row>
    <row r="5458" spans="1:20" x14ac:dyDescent="0.2">
      <c r="A54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A0A0K3CA31</v>
      </c>
      <c r="B5458" t="s">
        <v>11267</v>
      </c>
      <c r="C5458" t="s">
        <v>11267</v>
      </c>
      <c r="D5458" t="s">
        <v>11267</v>
      </c>
      <c r="E5458" t="s">
        <v>4877</v>
      </c>
      <c r="G54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8" t="s">
        <v>4878</v>
      </c>
      <c r="I5458" s="25" cm="1">
        <f t="array" ref="I5458">SUMPRODUCT((LEN(PROTEIN_stoich[[#This Row],[sequence]])-LEN(SUBSTITUTE(PROTEIN_stoich[[#This Row],[sequence]],{"A";"C";"D";"E";"F";"G";"H";"I";"K";"L";"M";"N";"P";"Q";"R";"S";"T";"V";"W";"Y"},""))),{72.08;104.14;115.08;129.11;148.17;58.05;138.14;114.16;130.18;114.16;132.2;115.1;98.12;129.13;158.19;88.08;102.1;100.13;187.21;164.17})/1000</f>
        <v>63.552850000000014</v>
      </c>
      <c r="J5458" t="s">
        <v>12792</v>
      </c>
      <c r="K5458" s="4" t="s">
        <v>4880</v>
      </c>
      <c r="M5458">
        <f>LEN(SUBSTITUTE(PROTEIN_stoich[[#This Row],[sequence]],"*",""))</f>
        <v>571</v>
      </c>
      <c r="O5458" t="s">
        <v>16</v>
      </c>
      <c r="P5458" t="str">
        <f>_xlfn.LET(_xlpm.id,PROTEIN_stoich[[#This Row],[uniprot]],HYPERLINK("https://www.uniprot.org/uniprotkb/"&amp;_xlpm.id&amp;"/entry",_xlpm.id))</f>
        <v>A0A0K3CA31</v>
      </c>
      <c r="Q5458" t="e">
        <f>_xlfn.XLOOKUP(PROTEIN_stoich[[#This Row],[uniprot]],[1]!UniprotIFO[Entry],[1]!UniprotIFO[Gene Ontology IDs],"")</f>
        <v>#REF!</v>
      </c>
      <c r="R5458" t="e">
        <f>_xlfn.XLOOKUP(PROTEIN_stoich[[#This Row],[uniprot]],[1]!UniprotIFO[Entry],[1]!UniprotIFO[essential?],"")</f>
        <v>#REF!</v>
      </c>
      <c r="S5458" t="e">
        <f>_xlfn.XLOOKUP(PROTEIN_stoich[[#This Row],[sequence]],[2]!Table1[sequence_without_asterisks],[2]!Table1[protein_stoich seq matches],"")</f>
        <v>#REF!</v>
      </c>
      <c r="T5458" t="e">
        <f>_xlfn.XLOOKUP(PROTEIN_stoich[[#This Row],[uniprot]],[1]!UniprotIFO[Entry],[1]!UniprotIFO[protein_id in GSM model format],"")</f>
        <v>#REF!</v>
      </c>
    </row>
    <row r="5459" spans="1:20" x14ac:dyDescent="0.2">
      <c r="A54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A0A0K3CA27</v>
      </c>
      <c r="B5459" t="s">
        <v>11465</v>
      </c>
      <c r="C5459" t="s">
        <v>11465</v>
      </c>
      <c r="D5459" t="s">
        <v>11465</v>
      </c>
      <c r="E5459" t="s">
        <v>4877</v>
      </c>
      <c r="G54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59" t="s">
        <v>4878</v>
      </c>
      <c r="I5459" s="25" cm="1">
        <f t="array" ref="I5459">SUMPRODUCT((LEN(PROTEIN_stoich[[#This Row],[sequence]])-LEN(SUBSTITUTE(PROTEIN_stoich[[#This Row],[sequence]],{"A";"C";"D";"E";"F";"G";"H";"I";"K";"L";"M";"N";"P";"Q";"R";"S";"T";"V";"W";"Y"},""))),{72.08;104.14;115.08;129.11;148.17;58.05;138.14;114.16;130.18;114.16;132.2;115.1;98.12;129.13;158.19;88.08;102.1;100.13;187.21;164.17})/1000</f>
        <v>113.12419000000003</v>
      </c>
      <c r="J5459" t="s">
        <v>12990</v>
      </c>
      <c r="K5459" s="4" t="s">
        <v>4880</v>
      </c>
      <c r="M5459">
        <f>LEN(SUBSTITUTE(PROTEIN_stoich[[#This Row],[sequence]],"*",""))</f>
        <v>1014</v>
      </c>
      <c r="O5459" t="s">
        <v>16</v>
      </c>
      <c r="P5459" t="str">
        <f>_xlfn.LET(_xlpm.id,PROTEIN_stoich[[#This Row],[uniprot]],HYPERLINK("https://www.uniprot.org/uniprotkb/"&amp;_xlpm.id&amp;"/entry",_xlpm.id))</f>
        <v>A0A0K3CA27</v>
      </c>
      <c r="Q5459" t="e">
        <f>_xlfn.XLOOKUP(PROTEIN_stoich[[#This Row],[uniprot]],[1]!UniprotIFO[Entry],[1]!UniprotIFO[Gene Ontology IDs],"")</f>
        <v>#REF!</v>
      </c>
      <c r="R5459" t="e">
        <f>_xlfn.XLOOKUP(PROTEIN_stoich[[#This Row],[uniprot]],[1]!UniprotIFO[Entry],[1]!UniprotIFO[essential?],"")</f>
        <v>#REF!</v>
      </c>
      <c r="S5459" t="e">
        <f>_xlfn.XLOOKUP(PROTEIN_stoich[[#This Row],[sequence]],[2]!Table1[sequence_without_asterisks],[2]!Table1[protein_stoich seq matches],"")</f>
        <v>#REF!</v>
      </c>
      <c r="T5459" t="e">
        <f>_xlfn.XLOOKUP(PROTEIN_stoich[[#This Row],[uniprot]],[1]!UniprotIFO[Entry],[1]!UniprotIFO[protein_id in GSM model format],"")</f>
        <v>#REF!</v>
      </c>
    </row>
    <row r="5460" spans="1:20" x14ac:dyDescent="0.2">
      <c r="A54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A0A0K3CA13</v>
      </c>
      <c r="B5460" t="s">
        <v>11129</v>
      </c>
      <c r="C5460" t="s">
        <v>11129</v>
      </c>
      <c r="D5460" t="s">
        <v>11129</v>
      </c>
      <c r="E5460" t="s">
        <v>4877</v>
      </c>
      <c r="G54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0" t="s">
        <v>4878</v>
      </c>
      <c r="I5460" s="25" cm="1">
        <f t="array" ref="I5460">SUMPRODUCT((LEN(PROTEIN_stoich[[#This Row],[sequence]])-LEN(SUBSTITUTE(PROTEIN_stoich[[#This Row],[sequence]],{"A";"C";"D";"E";"F";"G";"H";"I";"K";"L";"M";"N";"P";"Q";"R";"S";"T";"V";"W";"Y"},""))),{72.08;104.14;115.08;129.11;148.17;58.05;138.14;114.16;130.18;114.16;132.2;115.1;98.12;129.13;158.19;88.08;102.1;100.13;187.21;164.17})/1000</f>
        <v>48.254600000000011</v>
      </c>
      <c r="J5460" t="s">
        <v>12655</v>
      </c>
      <c r="K5460" s="4" t="s">
        <v>4880</v>
      </c>
      <c r="M5460">
        <f>LEN(SUBSTITUTE(PROTEIN_stoich[[#This Row],[sequence]],"*",""))</f>
        <v>433</v>
      </c>
      <c r="O5460" t="s">
        <v>16</v>
      </c>
      <c r="P5460" t="str">
        <f>_xlfn.LET(_xlpm.id,PROTEIN_stoich[[#This Row],[uniprot]],HYPERLINK("https://www.uniprot.org/uniprotkb/"&amp;_xlpm.id&amp;"/entry",_xlpm.id))</f>
        <v>A0A0K3CA13</v>
      </c>
      <c r="Q5460" t="e">
        <f>_xlfn.XLOOKUP(PROTEIN_stoich[[#This Row],[uniprot]],[1]!UniprotIFO[Entry],[1]!UniprotIFO[Gene Ontology IDs],"")</f>
        <v>#REF!</v>
      </c>
      <c r="R5460" t="e">
        <f>_xlfn.XLOOKUP(PROTEIN_stoich[[#This Row],[uniprot]],[1]!UniprotIFO[Entry],[1]!UniprotIFO[essential?],"")</f>
        <v>#REF!</v>
      </c>
      <c r="S5460" t="e">
        <f>_xlfn.XLOOKUP(PROTEIN_stoich[[#This Row],[sequence]],[2]!Table1[sequence_without_asterisks],[2]!Table1[protein_stoich seq matches],"")</f>
        <v>#REF!</v>
      </c>
      <c r="T5460" t="e">
        <f>_xlfn.XLOOKUP(PROTEIN_stoich[[#This Row],[uniprot]],[1]!UniprotIFO[Entry],[1]!UniprotIFO[protein_id in GSM model format],"")</f>
        <v>#REF!</v>
      </c>
    </row>
    <row r="5461" spans="1:20" x14ac:dyDescent="0.2">
      <c r="A54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A0A0K3CA08</v>
      </c>
      <c r="B5461" t="s">
        <v>11149</v>
      </c>
      <c r="C5461" t="s">
        <v>11149</v>
      </c>
      <c r="D5461" t="s">
        <v>11149</v>
      </c>
      <c r="E5461" t="s">
        <v>4877</v>
      </c>
      <c r="G54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1" t="s">
        <v>4878</v>
      </c>
      <c r="I5461" s="25" cm="1">
        <f t="array" ref="I5461">SUMPRODUCT((LEN(PROTEIN_stoich[[#This Row],[sequence]])-LEN(SUBSTITUTE(PROTEIN_stoich[[#This Row],[sequence]],{"A";"C";"D";"E";"F";"G";"H";"I";"K";"L";"M";"N";"P";"Q";"R";"S";"T";"V";"W";"Y"},""))),{72.08;104.14;115.08;129.11;148.17;58.05;138.14;114.16;130.18;114.16;132.2;115.1;98.12;129.13;158.19;88.08;102.1;100.13;187.21;164.17})/1000</f>
        <v>135.02886999999998</v>
      </c>
      <c r="J5461" t="s">
        <v>12675</v>
      </c>
      <c r="K5461" s="4" t="s">
        <v>4880</v>
      </c>
      <c r="M5461">
        <f>LEN(SUBSTITUTE(PROTEIN_stoich[[#This Row],[sequence]],"*",""))</f>
        <v>1243</v>
      </c>
      <c r="O5461" t="s">
        <v>16</v>
      </c>
      <c r="P5461" t="str">
        <f>_xlfn.LET(_xlpm.id,PROTEIN_stoich[[#This Row],[uniprot]],HYPERLINK("https://www.uniprot.org/uniprotkb/"&amp;_xlpm.id&amp;"/entry",_xlpm.id))</f>
        <v>A0A0K3CA08</v>
      </c>
      <c r="Q5461" t="e">
        <f>_xlfn.XLOOKUP(PROTEIN_stoich[[#This Row],[uniprot]],[1]!UniprotIFO[Entry],[1]!UniprotIFO[Gene Ontology IDs],"")</f>
        <v>#REF!</v>
      </c>
      <c r="R5461" t="e">
        <f>_xlfn.XLOOKUP(PROTEIN_stoich[[#This Row],[uniprot]],[1]!UniprotIFO[Entry],[1]!UniprotIFO[essential?],"")</f>
        <v>#REF!</v>
      </c>
      <c r="S5461" t="e">
        <f>_xlfn.XLOOKUP(PROTEIN_stoich[[#This Row],[sequence]],[2]!Table1[sequence_without_asterisks],[2]!Table1[protein_stoich seq matches],"")</f>
        <v>#REF!</v>
      </c>
      <c r="T5461" t="e">
        <f>_xlfn.XLOOKUP(PROTEIN_stoich[[#This Row],[uniprot]],[1]!UniprotIFO[Entry],[1]!UniprotIFO[protein_id in GSM model format],"")</f>
        <v>#REF!</v>
      </c>
    </row>
    <row r="5462" spans="1:20" x14ac:dyDescent="0.2">
      <c r="A54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A0A0K3CA06</v>
      </c>
      <c r="B5462" t="s">
        <v>11999</v>
      </c>
      <c r="C5462" t="s">
        <v>11999</v>
      </c>
      <c r="D5462" t="s">
        <v>11999</v>
      </c>
      <c r="E5462" t="s">
        <v>4877</v>
      </c>
      <c r="G54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2" t="s">
        <v>4878</v>
      </c>
      <c r="I5462" s="25" cm="1">
        <f t="array" ref="I5462">SUMPRODUCT((LEN(PROTEIN_stoich[[#This Row],[sequence]])-LEN(SUBSTITUTE(PROTEIN_stoich[[#This Row],[sequence]],{"A";"C";"D";"E";"F";"G";"H";"I";"K";"L";"M";"N";"P";"Q";"R";"S";"T";"V";"W";"Y"},""))),{72.08;104.14;115.08;129.11;148.17;58.05;138.14;114.16;130.18;114.16;132.2;115.1;98.12;129.13;158.19;88.08;102.1;100.13;187.21;164.17})/1000</f>
        <v>42.037739999999999</v>
      </c>
      <c r="J5462" t="s">
        <v>13521</v>
      </c>
      <c r="K5462" s="4" t="s">
        <v>4880</v>
      </c>
      <c r="M5462">
        <f>LEN(SUBSTITUTE(PROTEIN_stoich[[#This Row],[sequence]],"*",""))</f>
        <v>370</v>
      </c>
      <c r="O5462" t="s">
        <v>16</v>
      </c>
      <c r="P5462" t="str">
        <f>_xlfn.LET(_xlpm.id,PROTEIN_stoich[[#This Row],[uniprot]],HYPERLINK("https://www.uniprot.org/uniprotkb/"&amp;_xlpm.id&amp;"/entry",_xlpm.id))</f>
        <v>A0A0K3CA06</v>
      </c>
      <c r="Q5462" t="e">
        <f>_xlfn.XLOOKUP(PROTEIN_stoich[[#This Row],[uniprot]],[1]!UniprotIFO[Entry],[1]!UniprotIFO[Gene Ontology IDs],"")</f>
        <v>#REF!</v>
      </c>
      <c r="R5462" t="e">
        <f>_xlfn.XLOOKUP(PROTEIN_stoich[[#This Row],[uniprot]],[1]!UniprotIFO[Entry],[1]!UniprotIFO[essential?],"")</f>
        <v>#REF!</v>
      </c>
      <c r="S5462" t="e">
        <f>_xlfn.XLOOKUP(PROTEIN_stoich[[#This Row],[sequence]],[2]!Table1[sequence_without_asterisks],[2]!Table1[protein_stoich seq matches],"")</f>
        <v>#REF!</v>
      </c>
      <c r="T5462" t="e">
        <f>_xlfn.XLOOKUP(PROTEIN_stoich[[#This Row],[uniprot]],[1]!UniprotIFO[Entry],[1]!UniprotIFO[protein_id in GSM model format],"")</f>
        <v>#REF!</v>
      </c>
    </row>
    <row r="5463" spans="1:20" x14ac:dyDescent="0.2">
      <c r="A54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A0A0K3CA02</v>
      </c>
      <c r="B5463" t="s">
        <v>11485</v>
      </c>
      <c r="C5463" t="s">
        <v>11485</v>
      </c>
      <c r="D5463" t="s">
        <v>11485</v>
      </c>
      <c r="E5463" t="s">
        <v>4877</v>
      </c>
      <c r="G54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3" t="s">
        <v>4878</v>
      </c>
      <c r="I5463" s="25" cm="1">
        <f t="array" ref="I5463">SUMPRODUCT((LEN(PROTEIN_stoich[[#This Row],[sequence]])-LEN(SUBSTITUTE(PROTEIN_stoich[[#This Row],[sequence]],{"A";"C";"D";"E";"F";"G";"H";"I";"K";"L";"M";"N";"P";"Q";"R";"S";"T";"V";"W";"Y"},""))),{72.08;104.14;115.08;129.11;148.17;58.05;138.14;114.16;130.18;114.16;132.2;115.1;98.12;129.13;158.19;88.08;102.1;100.13;187.21;164.17})/1000</f>
        <v>42.796519999999994</v>
      </c>
      <c r="J5463" t="s">
        <v>13010</v>
      </c>
      <c r="K5463" s="4" t="s">
        <v>4880</v>
      </c>
      <c r="M5463">
        <f>LEN(SUBSTITUTE(PROTEIN_stoich[[#This Row],[sequence]],"*",""))</f>
        <v>397</v>
      </c>
      <c r="O5463" t="s">
        <v>16</v>
      </c>
      <c r="P5463" t="str">
        <f>_xlfn.LET(_xlpm.id,PROTEIN_stoich[[#This Row],[uniprot]],HYPERLINK("https://www.uniprot.org/uniprotkb/"&amp;_xlpm.id&amp;"/entry",_xlpm.id))</f>
        <v>A0A0K3CA02</v>
      </c>
      <c r="Q5463" t="e">
        <f>_xlfn.XLOOKUP(PROTEIN_stoich[[#This Row],[uniprot]],[1]!UniprotIFO[Entry],[1]!UniprotIFO[Gene Ontology IDs],"")</f>
        <v>#REF!</v>
      </c>
      <c r="R5463" t="e">
        <f>_xlfn.XLOOKUP(PROTEIN_stoich[[#This Row],[uniprot]],[1]!UniprotIFO[Entry],[1]!UniprotIFO[essential?],"")</f>
        <v>#REF!</v>
      </c>
      <c r="S5463" t="e">
        <f>_xlfn.XLOOKUP(PROTEIN_stoich[[#This Row],[sequence]],[2]!Table1[sequence_without_asterisks],[2]!Table1[protein_stoich seq matches],"")</f>
        <v>#REF!</v>
      </c>
      <c r="T5463" t="e">
        <f>_xlfn.XLOOKUP(PROTEIN_stoich[[#This Row],[uniprot]],[1]!UniprotIFO[Entry],[1]!UniprotIFO[protein_id in GSM model format],"")</f>
        <v>#REF!</v>
      </c>
    </row>
    <row r="5464" spans="1:20" x14ac:dyDescent="0.2">
      <c r="A54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A0A0K3C9Z2</v>
      </c>
      <c r="B5464" t="s">
        <v>11967</v>
      </c>
      <c r="C5464" t="s">
        <v>11967</v>
      </c>
      <c r="D5464" t="s">
        <v>11967</v>
      </c>
      <c r="E5464" t="s">
        <v>4877</v>
      </c>
      <c r="G54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4" t="s">
        <v>4878</v>
      </c>
      <c r="I5464" s="25" cm="1">
        <f t="array" ref="I5464">SUMPRODUCT((LEN(PROTEIN_stoich[[#This Row],[sequence]])-LEN(SUBSTITUTE(PROTEIN_stoich[[#This Row],[sequence]],{"A";"C";"D";"E";"F";"G";"H";"I";"K";"L";"M";"N";"P";"Q";"R";"S";"T";"V";"W";"Y"},""))),{72.08;104.14;115.08;129.11;148.17;58.05;138.14;114.16;130.18;114.16;132.2;115.1;98.12;129.13;158.19;88.08;102.1;100.13;187.21;164.17})/1000</f>
        <v>113.41432999999998</v>
      </c>
      <c r="J5464" t="s">
        <v>13489</v>
      </c>
      <c r="K5464" s="4" t="s">
        <v>4880</v>
      </c>
      <c r="M5464">
        <f>LEN(SUBSTITUTE(PROTEIN_stoich[[#This Row],[sequence]],"*",""))</f>
        <v>1051</v>
      </c>
      <c r="O5464" t="s">
        <v>16</v>
      </c>
      <c r="P5464" t="str">
        <f>_xlfn.LET(_xlpm.id,PROTEIN_stoich[[#This Row],[uniprot]],HYPERLINK("https://www.uniprot.org/uniprotkb/"&amp;_xlpm.id&amp;"/entry",_xlpm.id))</f>
        <v>A0A0K3C9Z2</v>
      </c>
      <c r="Q5464" t="e">
        <f>_xlfn.XLOOKUP(PROTEIN_stoich[[#This Row],[uniprot]],[1]!UniprotIFO[Entry],[1]!UniprotIFO[Gene Ontology IDs],"")</f>
        <v>#REF!</v>
      </c>
      <c r="R5464" t="e">
        <f>_xlfn.XLOOKUP(PROTEIN_stoich[[#This Row],[uniprot]],[1]!UniprotIFO[Entry],[1]!UniprotIFO[essential?],"")</f>
        <v>#REF!</v>
      </c>
      <c r="S5464" t="e">
        <f>_xlfn.XLOOKUP(PROTEIN_stoich[[#This Row],[sequence]],[2]!Table1[sequence_without_asterisks],[2]!Table1[protein_stoich seq matches],"")</f>
        <v>#REF!</v>
      </c>
      <c r="T5464" t="e">
        <f>_xlfn.XLOOKUP(PROTEIN_stoich[[#This Row],[uniprot]],[1]!UniprotIFO[Entry],[1]!UniprotIFO[protein_id in GSM model format],"")</f>
        <v>#REF!</v>
      </c>
    </row>
    <row r="5465" spans="1:20" x14ac:dyDescent="0.2">
      <c r="A54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A0A0K3C9Z0</v>
      </c>
      <c r="B5465" t="s">
        <v>11835</v>
      </c>
      <c r="C5465" t="s">
        <v>11835</v>
      </c>
      <c r="D5465" t="s">
        <v>11835</v>
      </c>
      <c r="E5465" t="s">
        <v>4877</v>
      </c>
      <c r="G54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5" t="s">
        <v>4878</v>
      </c>
      <c r="I5465" s="25" cm="1">
        <f t="array" ref="I5465">SUMPRODUCT((LEN(PROTEIN_stoich[[#This Row],[sequence]])-LEN(SUBSTITUTE(PROTEIN_stoich[[#This Row],[sequence]],{"A";"C";"D";"E";"F";"G";"H";"I";"K";"L";"M";"N";"P";"Q";"R";"S";"T";"V";"W";"Y"},""))),{72.08;104.14;115.08;129.11;148.17;58.05;138.14;114.16;130.18;114.16;132.2;115.1;98.12;129.13;158.19;88.08;102.1;100.13;187.21;164.17})/1000</f>
        <v>28.022949999999998</v>
      </c>
      <c r="J5465" t="s">
        <v>13357</v>
      </c>
      <c r="K5465" s="4" t="s">
        <v>4880</v>
      </c>
      <c r="M5465">
        <f>LEN(SUBSTITUTE(PROTEIN_stoich[[#This Row],[sequence]],"*",""))</f>
        <v>258</v>
      </c>
      <c r="O5465" t="s">
        <v>16</v>
      </c>
      <c r="P5465" t="str">
        <f>_xlfn.LET(_xlpm.id,PROTEIN_stoich[[#This Row],[uniprot]],HYPERLINK("https://www.uniprot.org/uniprotkb/"&amp;_xlpm.id&amp;"/entry",_xlpm.id))</f>
        <v>A0A0K3C9Z0</v>
      </c>
      <c r="Q5465" t="e">
        <f>_xlfn.XLOOKUP(PROTEIN_stoich[[#This Row],[uniprot]],[1]!UniprotIFO[Entry],[1]!UniprotIFO[Gene Ontology IDs],"")</f>
        <v>#REF!</v>
      </c>
      <c r="R5465" t="e">
        <f>_xlfn.XLOOKUP(PROTEIN_stoich[[#This Row],[uniprot]],[1]!UniprotIFO[Entry],[1]!UniprotIFO[essential?],"")</f>
        <v>#REF!</v>
      </c>
      <c r="S5465" t="e">
        <f>_xlfn.XLOOKUP(PROTEIN_stoich[[#This Row],[sequence]],[2]!Table1[sequence_without_asterisks],[2]!Table1[protein_stoich seq matches],"")</f>
        <v>#REF!</v>
      </c>
      <c r="T5465" t="e">
        <f>_xlfn.XLOOKUP(PROTEIN_stoich[[#This Row],[uniprot]],[1]!UniprotIFO[Entry],[1]!UniprotIFO[protein_id in GSM model format],"")</f>
        <v>#REF!</v>
      </c>
    </row>
    <row r="5466" spans="1:20" x14ac:dyDescent="0.2">
      <c r="A54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RT12316</v>
      </c>
      <c r="B5466" t="s">
        <v>17112</v>
      </c>
      <c r="C5466" t="s">
        <v>17112</v>
      </c>
      <c r="D5466" t="s">
        <v>11970</v>
      </c>
      <c r="E5466" t="s">
        <v>4877</v>
      </c>
      <c r="G54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6" t="s">
        <v>4878</v>
      </c>
      <c r="I5466" s="25" cm="1">
        <f t="array" ref="I5466">SUMPRODUCT((LEN(PROTEIN_stoich[[#This Row],[sequence]])-LEN(SUBSTITUTE(PROTEIN_stoich[[#This Row],[sequence]],{"A";"C";"D";"E";"F";"G";"H";"I";"K";"L";"M";"N";"P";"Q";"R";"S";"T";"V";"W";"Y"},""))),{72.08;104.14;115.08;129.11;148.17;58.05;138.14;114.16;130.18;114.16;132.2;115.1;98.12;129.13;158.19;88.08;102.1;100.13;187.21;164.17})/1000</f>
        <v>72.572850000000003</v>
      </c>
      <c r="J5466" t="s">
        <v>13492</v>
      </c>
      <c r="K5466" s="4" t="s">
        <v>4880</v>
      </c>
      <c r="M5466">
        <f>LEN(SUBSTITUTE(PROTEIN_stoich[[#This Row],[sequence]],"*",""))</f>
        <v>686</v>
      </c>
      <c r="O5466" t="s">
        <v>16</v>
      </c>
      <c r="P5466" t="str">
        <f>_xlfn.LET(_xlpm.id,PROTEIN_stoich[[#This Row],[uniprot]],HYPERLINK("https://www.uniprot.org/uniprotkb/"&amp;_xlpm.id&amp;"/entry",_xlpm.id))</f>
        <v>A0A0K3C9Y6</v>
      </c>
      <c r="Q5466" t="e">
        <f>_xlfn.XLOOKUP(PROTEIN_stoich[[#This Row],[uniprot]],[1]!UniprotIFO[Entry],[1]!UniprotIFO[Gene Ontology IDs],"")</f>
        <v>#REF!</v>
      </c>
      <c r="R5466" t="e">
        <f>_xlfn.XLOOKUP(PROTEIN_stoich[[#This Row],[uniprot]],[1]!UniprotIFO[Entry],[1]!UniprotIFO[essential?],"")</f>
        <v>#REF!</v>
      </c>
      <c r="S5466" t="e">
        <f>_xlfn.XLOOKUP(PROTEIN_stoich[[#This Row],[sequence]],[2]!Table1[sequence_without_asterisks],[2]!Table1[protein_stoich seq matches],"")</f>
        <v>#REF!</v>
      </c>
      <c r="T5466" t="e">
        <f>_xlfn.XLOOKUP(PROTEIN_stoich[[#This Row],[uniprot]],[1]!UniprotIFO[Entry],[1]!UniprotIFO[protein_id in GSM model format],"")</f>
        <v>#REF!</v>
      </c>
    </row>
    <row r="5467" spans="1:20" x14ac:dyDescent="0.2">
      <c r="A54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A0A0K3C9Y2</v>
      </c>
      <c r="B5467" t="s">
        <v>10934</v>
      </c>
      <c r="C5467" t="s">
        <v>10934</v>
      </c>
      <c r="D5467" t="s">
        <v>10934</v>
      </c>
      <c r="E5467" t="s">
        <v>4877</v>
      </c>
      <c r="G54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7" t="s">
        <v>4878</v>
      </c>
      <c r="I5467" s="25" cm="1">
        <f t="array" ref="I5467">SUMPRODUCT((LEN(PROTEIN_stoich[[#This Row],[sequence]])-LEN(SUBSTITUTE(PROTEIN_stoich[[#This Row],[sequence]],{"A";"C";"D";"E";"F";"G";"H";"I";"K";"L";"M";"N";"P";"Q";"R";"S";"T";"V";"W";"Y"},""))),{72.08;104.14;115.08;129.11;148.17;58.05;138.14;114.16;130.18;114.16;132.2;115.1;98.12;129.13;158.19;88.08;102.1;100.13;187.21;164.17})/1000</f>
        <v>40.954509999999999</v>
      </c>
      <c r="J5467" t="s">
        <v>12460</v>
      </c>
      <c r="K5467" s="4" t="s">
        <v>4880</v>
      </c>
      <c r="M5467">
        <f>LEN(SUBSTITUTE(PROTEIN_stoich[[#This Row],[sequence]],"*",""))</f>
        <v>376</v>
      </c>
      <c r="O5467" t="s">
        <v>16</v>
      </c>
      <c r="P5467" t="str">
        <f>_xlfn.LET(_xlpm.id,PROTEIN_stoich[[#This Row],[uniprot]],HYPERLINK("https://www.uniprot.org/uniprotkb/"&amp;_xlpm.id&amp;"/entry",_xlpm.id))</f>
        <v>A0A0K3C9Y2</v>
      </c>
      <c r="Q5467" t="e">
        <f>_xlfn.XLOOKUP(PROTEIN_stoich[[#This Row],[uniprot]],[1]!UniprotIFO[Entry],[1]!UniprotIFO[Gene Ontology IDs],"")</f>
        <v>#REF!</v>
      </c>
      <c r="R5467" t="e">
        <f>_xlfn.XLOOKUP(PROTEIN_stoich[[#This Row],[uniprot]],[1]!UniprotIFO[Entry],[1]!UniprotIFO[essential?],"")</f>
        <v>#REF!</v>
      </c>
      <c r="S5467" t="e">
        <f>_xlfn.XLOOKUP(PROTEIN_stoich[[#This Row],[sequence]],[2]!Table1[sequence_without_asterisks],[2]!Table1[protein_stoich seq matches],"")</f>
        <v>#REF!</v>
      </c>
      <c r="T5467" t="e">
        <f>_xlfn.XLOOKUP(PROTEIN_stoich[[#This Row],[uniprot]],[1]!UniprotIFO[Entry],[1]!UniprotIFO[protein_id in GSM model format],"")</f>
        <v>#REF!</v>
      </c>
    </row>
    <row r="5468" spans="1:20" x14ac:dyDescent="0.2">
      <c r="A54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RT12708</v>
      </c>
      <c r="B5468" t="s">
        <v>16454</v>
      </c>
      <c r="C5468" t="s">
        <v>16454</v>
      </c>
      <c r="D5468" t="s">
        <v>10589</v>
      </c>
      <c r="E5468" t="s">
        <v>4877</v>
      </c>
      <c r="G54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8" t="s">
        <v>4878</v>
      </c>
      <c r="I5468" s="25" cm="1">
        <f t="array" ref="I5468">SUMPRODUCT((LEN(PROTEIN_stoich[[#This Row],[sequence]])-LEN(SUBSTITUTE(PROTEIN_stoich[[#This Row],[sequence]],{"A";"C";"D";"E";"F";"G";"H";"I";"K";"L";"M";"N";"P";"Q";"R";"S";"T";"V";"W";"Y"},""))),{72.08;104.14;115.08;129.11;148.17;58.05;138.14;114.16;130.18;114.16;132.2;115.1;98.12;129.13;158.19;88.08;102.1;100.13;187.21;164.17})/1000</f>
        <v>41.194059999999993</v>
      </c>
      <c r="J5468" t="s">
        <v>12117</v>
      </c>
      <c r="K5468" s="4" t="s">
        <v>4880</v>
      </c>
      <c r="M5468">
        <f>LEN(SUBSTITUTE(PROTEIN_stoich[[#This Row],[sequence]],"*",""))</f>
        <v>374</v>
      </c>
      <c r="O5468" t="s">
        <v>16</v>
      </c>
      <c r="P5468" t="str">
        <f>_xlfn.LET(_xlpm.id,PROTEIN_stoich[[#This Row],[uniprot]],HYPERLINK("https://www.uniprot.org/uniprotkb/"&amp;_xlpm.id&amp;"/entry",_xlpm.id))</f>
        <v>A0A0K3C9Y1</v>
      </c>
      <c r="Q5468" t="e">
        <f>_xlfn.XLOOKUP(PROTEIN_stoich[[#This Row],[uniprot]],[1]!UniprotIFO[Entry],[1]!UniprotIFO[Gene Ontology IDs],"")</f>
        <v>#REF!</v>
      </c>
      <c r="R5468" t="e">
        <f>_xlfn.XLOOKUP(PROTEIN_stoich[[#This Row],[uniprot]],[1]!UniprotIFO[Entry],[1]!UniprotIFO[essential?],"")</f>
        <v>#REF!</v>
      </c>
      <c r="S5468" t="e">
        <f>_xlfn.XLOOKUP(PROTEIN_stoich[[#This Row],[sequence]],[2]!Table1[sequence_without_asterisks],[2]!Table1[protein_stoich seq matches],"")</f>
        <v>#REF!</v>
      </c>
      <c r="T5468" t="e">
        <f>_xlfn.XLOOKUP(PROTEIN_stoich[[#This Row],[uniprot]],[1]!UniprotIFO[Entry],[1]!UniprotIFO[protein_id in GSM model format],"")</f>
        <v>#REF!</v>
      </c>
    </row>
    <row r="5469" spans="1:20" x14ac:dyDescent="0.2">
      <c r="A54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RT12697</v>
      </c>
      <c r="B5469" t="s">
        <v>16986</v>
      </c>
      <c r="C5469" t="s">
        <v>16986</v>
      </c>
      <c r="D5469" t="s">
        <v>11578</v>
      </c>
      <c r="E5469" t="s">
        <v>4877</v>
      </c>
      <c r="G54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69" t="s">
        <v>4878</v>
      </c>
      <c r="I5469" s="25" cm="1">
        <f t="array" ref="I5469">SUMPRODUCT((LEN(PROTEIN_stoich[[#This Row],[sequence]])-LEN(SUBSTITUTE(PROTEIN_stoich[[#This Row],[sequence]],{"A";"C";"D";"E";"F";"G";"H";"I";"K";"L";"M";"N";"P";"Q";"R";"S";"T";"V";"W";"Y"},""))),{72.08;104.14;115.08;129.11;148.17;58.05;138.14;114.16;130.18;114.16;132.2;115.1;98.12;129.13;158.19;88.08;102.1;100.13;187.21;164.17})/1000</f>
        <v>131.22696999999999</v>
      </c>
      <c r="J5469" t="s">
        <v>13103</v>
      </c>
      <c r="K5469" s="4" t="s">
        <v>4880</v>
      </c>
      <c r="M5469">
        <f>LEN(SUBSTITUTE(PROTEIN_stoich[[#This Row],[sequence]],"*",""))</f>
        <v>1157</v>
      </c>
      <c r="O5469" t="s">
        <v>16</v>
      </c>
      <c r="P5469" t="str">
        <f>_xlfn.LET(_xlpm.id,PROTEIN_stoich[[#This Row],[uniprot]],HYPERLINK("https://www.uniprot.org/uniprotkb/"&amp;_xlpm.id&amp;"/entry",_xlpm.id))</f>
        <v>A0A0K3C9X3</v>
      </c>
      <c r="Q5469" t="e">
        <f>_xlfn.XLOOKUP(PROTEIN_stoich[[#This Row],[uniprot]],[1]!UniprotIFO[Entry],[1]!UniprotIFO[Gene Ontology IDs],"")</f>
        <v>#REF!</v>
      </c>
      <c r="R5469" t="e">
        <f>_xlfn.XLOOKUP(PROTEIN_stoich[[#This Row],[uniprot]],[1]!UniprotIFO[Entry],[1]!UniprotIFO[essential?],"")</f>
        <v>#REF!</v>
      </c>
      <c r="S5469" t="e">
        <f>_xlfn.XLOOKUP(PROTEIN_stoich[[#This Row],[sequence]],[2]!Table1[sequence_without_asterisks],[2]!Table1[protein_stoich seq matches],"")</f>
        <v>#REF!</v>
      </c>
      <c r="T5469" t="e">
        <f>_xlfn.XLOOKUP(PROTEIN_stoich[[#This Row],[uniprot]],[1]!UniprotIFO[Entry],[1]!UniprotIFO[protein_id in GSM model format],"")</f>
        <v>#REF!</v>
      </c>
    </row>
    <row r="5470" spans="1:20" x14ac:dyDescent="0.2">
      <c r="A54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A0A0K3C9W0</v>
      </c>
      <c r="B5470" t="s">
        <v>10602</v>
      </c>
      <c r="C5470" t="s">
        <v>10602</v>
      </c>
      <c r="D5470" t="s">
        <v>10602</v>
      </c>
      <c r="E5470" t="s">
        <v>4877</v>
      </c>
      <c r="G54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0" t="s">
        <v>4878</v>
      </c>
      <c r="I5470" s="25" cm="1">
        <f t="array" ref="I5470">SUMPRODUCT((LEN(PROTEIN_stoich[[#This Row],[sequence]])-LEN(SUBSTITUTE(PROTEIN_stoich[[#This Row],[sequence]],{"A";"C";"D";"E";"F";"G";"H";"I";"K";"L";"M";"N";"P";"Q";"R";"S";"T";"V";"W";"Y"},""))),{72.08;104.14;115.08;129.11;148.17;58.05;138.14;114.16;130.18;114.16;132.2;115.1;98.12;129.13;158.19;88.08;102.1;100.13;187.21;164.17})/1000</f>
        <v>28.710100000000004</v>
      </c>
      <c r="J5470" t="s">
        <v>12130</v>
      </c>
      <c r="K5470" s="4" t="s">
        <v>4880</v>
      </c>
      <c r="M5470">
        <f>LEN(SUBSTITUTE(PROTEIN_stoich[[#This Row],[sequence]],"*",""))</f>
        <v>254</v>
      </c>
      <c r="O5470" t="s">
        <v>16</v>
      </c>
      <c r="P5470" t="str">
        <f>_xlfn.LET(_xlpm.id,PROTEIN_stoich[[#This Row],[uniprot]],HYPERLINK("https://www.uniprot.org/uniprotkb/"&amp;_xlpm.id&amp;"/entry",_xlpm.id))</f>
        <v>A0A0K3C9W0</v>
      </c>
      <c r="Q5470" t="e">
        <f>_xlfn.XLOOKUP(PROTEIN_stoich[[#This Row],[uniprot]],[1]!UniprotIFO[Entry],[1]!UniprotIFO[Gene Ontology IDs],"")</f>
        <v>#REF!</v>
      </c>
      <c r="R5470" t="e">
        <f>_xlfn.XLOOKUP(PROTEIN_stoich[[#This Row],[uniprot]],[1]!UniprotIFO[Entry],[1]!UniprotIFO[essential?],"")</f>
        <v>#REF!</v>
      </c>
      <c r="S5470" t="e">
        <f>_xlfn.XLOOKUP(PROTEIN_stoich[[#This Row],[sequence]],[2]!Table1[sequence_without_asterisks],[2]!Table1[protein_stoich seq matches],"")</f>
        <v>#REF!</v>
      </c>
      <c r="T5470" t="e">
        <f>_xlfn.XLOOKUP(PROTEIN_stoich[[#This Row],[uniprot]],[1]!UniprotIFO[Entry],[1]!UniprotIFO[protein_id in GSM model format],"")</f>
        <v>#REF!</v>
      </c>
    </row>
    <row r="5471" spans="1:20" x14ac:dyDescent="0.2">
      <c r="A54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A0A0K3C9V9</v>
      </c>
      <c r="B5471" t="s">
        <v>12055</v>
      </c>
      <c r="C5471" t="s">
        <v>12055</v>
      </c>
      <c r="D5471" t="s">
        <v>12055</v>
      </c>
      <c r="E5471" t="s">
        <v>4877</v>
      </c>
      <c r="G54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1" t="s">
        <v>4878</v>
      </c>
      <c r="I5471" s="25" cm="1">
        <f t="array" ref="I5471">SUMPRODUCT((LEN(PROTEIN_stoich[[#This Row],[sequence]])-LEN(SUBSTITUTE(PROTEIN_stoich[[#This Row],[sequence]],{"A";"C";"D";"E";"F";"G";"H";"I";"K";"L";"M";"N";"P";"Q";"R";"S";"T";"V";"W";"Y"},""))),{72.08;104.14;115.08;129.11;148.17;58.05;138.14;114.16;130.18;114.16;132.2;115.1;98.12;129.13;158.19;88.08;102.1;100.13;187.21;164.17})/1000</f>
        <v>141.13891000000001</v>
      </c>
      <c r="J5471" t="s">
        <v>13577</v>
      </c>
      <c r="K5471" s="4" t="s">
        <v>4880</v>
      </c>
      <c r="M5471">
        <f>LEN(SUBSTITUTE(PROTEIN_stoich[[#This Row],[sequence]],"*",""))</f>
        <v>1325</v>
      </c>
      <c r="O5471" t="s">
        <v>16</v>
      </c>
      <c r="P5471" t="str">
        <f>_xlfn.LET(_xlpm.id,PROTEIN_stoich[[#This Row],[uniprot]],HYPERLINK("https://www.uniprot.org/uniprotkb/"&amp;_xlpm.id&amp;"/entry",_xlpm.id))</f>
        <v>A0A0K3C9V9</v>
      </c>
      <c r="Q5471" t="e">
        <f>_xlfn.XLOOKUP(PROTEIN_stoich[[#This Row],[uniprot]],[1]!UniprotIFO[Entry],[1]!UniprotIFO[Gene Ontology IDs],"")</f>
        <v>#REF!</v>
      </c>
      <c r="R5471" t="e">
        <f>_xlfn.XLOOKUP(PROTEIN_stoich[[#This Row],[uniprot]],[1]!UniprotIFO[Entry],[1]!UniprotIFO[essential?],"")</f>
        <v>#REF!</v>
      </c>
      <c r="S5471" t="e">
        <f>_xlfn.XLOOKUP(PROTEIN_stoich[[#This Row],[sequence]],[2]!Table1[sequence_without_asterisks],[2]!Table1[protein_stoich seq matches],"")</f>
        <v>#REF!</v>
      </c>
      <c r="T5471" t="e">
        <f>_xlfn.XLOOKUP(PROTEIN_stoich[[#This Row],[uniprot]],[1]!UniprotIFO[Entry],[1]!UniprotIFO[protein_id in GSM model format],"")</f>
        <v>#REF!</v>
      </c>
    </row>
    <row r="5472" spans="1:20" x14ac:dyDescent="0.2">
      <c r="A54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RT12681</v>
      </c>
      <c r="B5472" t="s">
        <v>17043</v>
      </c>
      <c r="C5472" t="s">
        <v>17043</v>
      </c>
      <c r="D5472" t="s">
        <v>11723</v>
      </c>
      <c r="E5472" t="s">
        <v>4877</v>
      </c>
      <c r="G54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2" t="s">
        <v>4878</v>
      </c>
      <c r="I5472" s="25" cm="1">
        <f t="array" ref="I5472">SUMPRODUCT((LEN(PROTEIN_stoich[[#This Row],[sequence]])-LEN(SUBSTITUTE(PROTEIN_stoich[[#This Row],[sequence]],{"A";"C";"D";"E";"F";"G";"H";"I";"K";"L";"M";"N";"P";"Q";"R";"S";"T";"V";"W";"Y"},""))),{72.08;104.14;115.08;129.11;148.17;58.05;138.14;114.16;130.18;114.16;132.2;115.1;98.12;129.13;158.19;88.08;102.1;100.13;187.21;164.17})/1000</f>
        <v>58.799990000000001</v>
      </c>
      <c r="J5472" t="s">
        <v>13248</v>
      </c>
      <c r="K5472" s="4" t="s">
        <v>4880</v>
      </c>
      <c r="M5472">
        <f>LEN(SUBSTITUTE(PROTEIN_stoich[[#This Row],[sequence]],"*",""))</f>
        <v>541</v>
      </c>
      <c r="O5472" t="s">
        <v>16</v>
      </c>
      <c r="P5472" t="str">
        <f>_xlfn.LET(_xlpm.id,PROTEIN_stoich[[#This Row],[uniprot]],HYPERLINK("https://www.uniprot.org/uniprotkb/"&amp;_xlpm.id&amp;"/entry",_xlpm.id))</f>
        <v>A0A0K3C9V5</v>
      </c>
      <c r="Q5472" t="e">
        <f>_xlfn.XLOOKUP(PROTEIN_stoich[[#This Row],[uniprot]],[1]!UniprotIFO[Entry],[1]!UniprotIFO[Gene Ontology IDs],"")</f>
        <v>#REF!</v>
      </c>
      <c r="R5472" t="e">
        <f>_xlfn.XLOOKUP(PROTEIN_stoich[[#This Row],[uniprot]],[1]!UniprotIFO[Entry],[1]!UniprotIFO[essential?],"")</f>
        <v>#REF!</v>
      </c>
      <c r="S5472" t="e">
        <f>_xlfn.XLOOKUP(PROTEIN_stoich[[#This Row],[sequence]],[2]!Table1[sequence_without_asterisks],[2]!Table1[protein_stoich seq matches],"")</f>
        <v>#REF!</v>
      </c>
      <c r="T5472" t="e">
        <f>_xlfn.XLOOKUP(PROTEIN_stoich[[#This Row],[uniprot]],[1]!UniprotIFO[Entry],[1]!UniprotIFO[protein_id in GSM model format],"")</f>
        <v>#REF!</v>
      </c>
    </row>
    <row r="5473" spans="1:20" x14ac:dyDescent="0.2">
      <c r="A54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RT12665</v>
      </c>
      <c r="B5473" t="s">
        <v>16936</v>
      </c>
      <c r="C5473" t="s">
        <v>16936</v>
      </c>
      <c r="D5473" t="s">
        <v>11506</v>
      </c>
      <c r="E5473" t="s">
        <v>4877</v>
      </c>
      <c r="G54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3" t="s">
        <v>4878</v>
      </c>
      <c r="I5473" s="25" cm="1">
        <f t="array" ref="I5473">SUMPRODUCT((LEN(PROTEIN_stoich[[#This Row],[sequence]])-LEN(SUBSTITUTE(PROTEIN_stoich[[#This Row],[sequence]],{"A";"C";"D";"E";"F";"G";"H";"I";"K";"L";"M";"N";"P";"Q";"R";"S";"T";"V";"W";"Y"},""))),{72.08;104.14;115.08;129.11;148.17;58.05;138.14;114.16;130.18;114.16;132.2;115.1;98.12;129.13;158.19;88.08;102.1;100.13;187.21;164.17})/1000</f>
        <v>45.666609999999991</v>
      </c>
      <c r="J5473" t="s">
        <v>13031</v>
      </c>
      <c r="K5473" s="4" t="s">
        <v>4880</v>
      </c>
      <c r="M5473">
        <f>LEN(SUBSTITUTE(PROTEIN_stoich[[#This Row],[sequence]],"*",""))</f>
        <v>424</v>
      </c>
      <c r="O5473" t="s">
        <v>16</v>
      </c>
      <c r="P5473" t="str">
        <f>_xlfn.LET(_xlpm.id,PROTEIN_stoich[[#This Row],[uniprot]],HYPERLINK("https://www.uniprot.org/uniprotkb/"&amp;_xlpm.id&amp;"/entry",_xlpm.id))</f>
        <v>A0A0K3C9T9</v>
      </c>
      <c r="Q5473" t="e">
        <f>_xlfn.XLOOKUP(PROTEIN_stoich[[#This Row],[uniprot]],[1]!UniprotIFO[Entry],[1]!UniprotIFO[Gene Ontology IDs],"")</f>
        <v>#REF!</v>
      </c>
      <c r="R5473" t="e">
        <f>_xlfn.XLOOKUP(PROTEIN_stoich[[#This Row],[uniprot]],[1]!UniprotIFO[Entry],[1]!UniprotIFO[essential?],"")</f>
        <v>#REF!</v>
      </c>
      <c r="S5473" t="e">
        <f>_xlfn.XLOOKUP(PROTEIN_stoich[[#This Row],[sequence]],[2]!Table1[sequence_without_asterisks],[2]!Table1[protein_stoich seq matches],"")</f>
        <v>#REF!</v>
      </c>
      <c r="T5473" t="e">
        <f>_xlfn.XLOOKUP(PROTEIN_stoich[[#This Row],[uniprot]],[1]!UniprotIFO[Entry],[1]!UniprotIFO[protein_id in GSM model format],"")</f>
        <v>#REF!</v>
      </c>
    </row>
    <row r="5474" spans="1:20" x14ac:dyDescent="0.2">
      <c r="A54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RT12390</v>
      </c>
      <c r="B5474" t="s">
        <v>16453</v>
      </c>
      <c r="C5474" t="s">
        <v>16453</v>
      </c>
      <c r="D5474" t="s">
        <v>10588</v>
      </c>
      <c r="E5474" t="s">
        <v>4877</v>
      </c>
      <c r="G54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4" t="s">
        <v>4878</v>
      </c>
      <c r="I5474" s="25" cm="1">
        <f t="array" ref="I5474">SUMPRODUCT((LEN(PROTEIN_stoich[[#This Row],[sequence]])-LEN(SUBSTITUTE(PROTEIN_stoich[[#This Row],[sequence]],{"A";"C";"D";"E";"F";"G";"H";"I";"K";"L";"M";"N";"P";"Q";"R";"S";"T";"V";"W";"Y"},""))),{72.08;104.14;115.08;129.11;148.17;58.05;138.14;114.16;130.18;114.16;132.2;115.1;98.12;129.13;158.19;88.08;102.1;100.13;187.21;164.17})/1000</f>
        <v>44.808549999999997</v>
      </c>
      <c r="J5474" t="s">
        <v>12116</v>
      </c>
      <c r="K5474" s="4" t="s">
        <v>4880</v>
      </c>
      <c r="M5474">
        <f>LEN(SUBSTITUTE(PROTEIN_stoich[[#This Row],[sequence]],"*",""))</f>
        <v>394</v>
      </c>
      <c r="O5474" t="s">
        <v>16</v>
      </c>
      <c r="P5474" t="str">
        <f>_xlfn.LET(_xlpm.id,PROTEIN_stoich[[#This Row],[uniprot]],HYPERLINK("https://www.uniprot.org/uniprotkb/"&amp;_xlpm.id&amp;"/entry",_xlpm.id))</f>
        <v>A0A0K3C9S0</v>
      </c>
      <c r="Q5474" t="e">
        <f>_xlfn.XLOOKUP(PROTEIN_stoich[[#This Row],[uniprot]],[1]!UniprotIFO[Entry],[1]!UniprotIFO[Gene Ontology IDs],"")</f>
        <v>#REF!</v>
      </c>
      <c r="R5474" t="e">
        <f>_xlfn.XLOOKUP(PROTEIN_stoich[[#This Row],[uniprot]],[1]!UniprotIFO[Entry],[1]!UniprotIFO[essential?],"")</f>
        <v>#REF!</v>
      </c>
      <c r="S5474" t="e">
        <f>_xlfn.XLOOKUP(PROTEIN_stoich[[#This Row],[sequence]],[2]!Table1[sequence_without_asterisks],[2]!Table1[protein_stoich seq matches],"")</f>
        <v>#REF!</v>
      </c>
      <c r="T5474" t="e">
        <f>_xlfn.XLOOKUP(PROTEIN_stoich[[#This Row],[uniprot]],[1]!UniprotIFO[Entry],[1]!UniprotIFO[protein_id in GSM model format],"")</f>
        <v>#REF!</v>
      </c>
    </row>
    <row r="5475" spans="1:20" x14ac:dyDescent="0.2">
      <c r="A54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A0A0K3C9R3</v>
      </c>
      <c r="B5475" t="s">
        <v>11119</v>
      </c>
      <c r="C5475" t="s">
        <v>11119</v>
      </c>
      <c r="D5475" t="s">
        <v>11119</v>
      </c>
      <c r="E5475" t="s">
        <v>4877</v>
      </c>
      <c r="G54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5" t="s">
        <v>4878</v>
      </c>
      <c r="I5475" s="25" cm="1">
        <f t="array" ref="I5475">SUMPRODUCT((LEN(PROTEIN_stoich[[#This Row],[sequence]])-LEN(SUBSTITUTE(PROTEIN_stoich[[#This Row],[sequence]],{"A";"C";"D";"E";"F";"G";"H";"I";"K";"L";"M";"N";"P";"Q";"R";"S";"T";"V";"W";"Y"},""))),{72.08;104.14;115.08;129.11;148.17;58.05;138.14;114.16;130.18;114.16;132.2;115.1;98.12;129.13;158.19;88.08;102.1;100.13;187.21;164.17})/1000</f>
        <v>131.50328999999999</v>
      </c>
      <c r="J5475" t="s">
        <v>12645</v>
      </c>
      <c r="K5475" s="4" t="s">
        <v>4880</v>
      </c>
      <c r="M5475">
        <f>LEN(SUBSTITUTE(PROTEIN_stoich[[#This Row],[sequence]],"*",""))</f>
        <v>1217</v>
      </c>
      <c r="O5475" t="s">
        <v>16</v>
      </c>
      <c r="P5475" t="str">
        <f>_xlfn.LET(_xlpm.id,PROTEIN_stoich[[#This Row],[uniprot]],HYPERLINK("https://www.uniprot.org/uniprotkb/"&amp;_xlpm.id&amp;"/entry",_xlpm.id))</f>
        <v>A0A0K3C9R3</v>
      </c>
      <c r="Q5475" t="e">
        <f>_xlfn.XLOOKUP(PROTEIN_stoich[[#This Row],[uniprot]],[1]!UniprotIFO[Entry],[1]!UniprotIFO[Gene Ontology IDs],"")</f>
        <v>#REF!</v>
      </c>
      <c r="R5475" t="e">
        <f>_xlfn.XLOOKUP(PROTEIN_stoich[[#This Row],[uniprot]],[1]!UniprotIFO[Entry],[1]!UniprotIFO[essential?],"")</f>
        <v>#REF!</v>
      </c>
      <c r="S5475" t="e">
        <f>_xlfn.XLOOKUP(PROTEIN_stoich[[#This Row],[sequence]],[2]!Table1[sequence_without_asterisks],[2]!Table1[protein_stoich seq matches],"")</f>
        <v>#REF!</v>
      </c>
      <c r="T5475" t="e">
        <f>_xlfn.XLOOKUP(PROTEIN_stoich[[#This Row],[uniprot]],[1]!UniprotIFO[Entry],[1]!UniprotIFO[protein_id in GSM model format],"")</f>
        <v>#REF!</v>
      </c>
    </row>
    <row r="5476" spans="1:20" x14ac:dyDescent="0.2">
      <c r="A54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A0A0K3C9Q7</v>
      </c>
      <c r="B5476" t="s">
        <v>11613</v>
      </c>
      <c r="C5476" t="s">
        <v>11613</v>
      </c>
      <c r="D5476" t="s">
        <v>11613</v>
      </c>
      <c r="E5476" t="s">
        <v>4877</v>
      </c>
      <c r="G54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6" t="s">
        <v>4878</v>
      </c>
      <c r="I5476" s="25" cm="1">
        <f t="array" ref="I5476">SUMPRODUCT((LEN(PROTEIN_stoich[[#This Row],[sequence]])-LEN(SUBSTITUTE(PROTEIN_stoich[[#This Row],[sequence]],{"A";"C";"D";"E";"F";"G";"H";"I";"K";"L";"M";"N";"P";"Q";"R";"S";"T";"V";"W";"Y"},""))),{72.08;104.14;115.08;129.11;148.17;58.05;138.14;114.16;130.18;114.16;132.2;115.1;98.12;129.13;158.19;88.08;102.1;100.13;187.21;164.17})/1000</f>
        <v>86.060620000000014</v>
      </c>
      <c r="J5476" t="s">
        <v>13138</v>
      </c>
      <c r="K5476" s="4" t="s">
        <v>4880</v>
      </c>
      <c r="M5476">
        <f>LEN(SUBSTITUTE(PROTEIN_stoich[[#This Row],[sequence]],"*",""))</f>
        <v>803</v>
      </c>
      <c r="O5476" t="s">
        <v>16</v>
      </c>
      <c r="P5476" t="str">
        <f>_xlfn.LET(_xlpm.id,PROTEIN_stoich[[#This Row],[uniprot]],HYPERLINK("https://www.uniprot.org/uniprotkb/"&amp;_xlpm.id&amp;"/entry",_xlpm.id))</f>
        <v>A0A0K3C9Q7</v>
      </c>
      <c r="Q5476" t="e">
        <f>_xlfn.XLOOKUP(PROTEIN_stoich[[#This Row],[uniprot]],[1]!UniprotIFO[Entry],[1]!UniprotIFO[Gene Ontology IDs],"")</f>
        <v>#REF!</v>
      </c>
      <c r="R5476" t="e">
        <f>_xlfn.XLOOKUP(PROTEIN_stoich[[#This Row],[uniprot]],[1]!UniprotIFO[Entry],[1]!UniprotIFO[essential?],"")</f>
        <v>#REF!</v>
      </c>
      <c r="S5476" t="e">
        <f>_xlfn.XLOOKUP(PROTEIN_stoich[[#This Row],[sequence]],[2]!Table1[sequence_without_asterisks],[2]!Table1[protein_stoich seq matches],"")</f>
        <v>#REF!</v>
      </c>
      <c r="T5476" t="e">
        <f>_xlfn.XLOOKUP(PROTEIN_stoich[[#This Row],[uniprot]],[1]!UniprotIFO[Entry],[1]!UniprotIFO[protein_id in GSM model format],"")</f>
        <v>#REF!</v>
      </c>
    </row>
    <row r="5477" spans="1:20" x14ac:dyDescent="0.2">
      <c r="A54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RT12357</v>
      </c>
      <c r="B5477" t="s">
        <v>17072</v>
      </c>
      <c r="C5477" t="s">
        <v>17072</v>
      </c>
      <c r="D5477" t="s">
        <v>11852</v>
      </c>
      <c r="E5477" t="s">
        <v>4877</v>
      </c>
      <c r="G54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7" t="s">
        <v>4878</v>
      </c>
      <c r="I5477" s="25" cm="1">
        <f t="array" ref="I5477">SUMPRODUCT((LEN(PROTEIN_stoich[[#This Row],[sequence]])-LEN(SUBSTITUTE(PROTEIN_stoich[[#This Row],[sequence]],{"A";"C";"D";"E";"F";"G";"H";"I";"K";"L";"M";"N";"P";"Q";"R";"S";"T";"V";"W";"Y"},""))),{72.08;104.14;115.08;129.11;148.17;58.05;138.14;114.16;130.18;114.16;132.2;115.1;98.12;129.13;158.19;88.08;102.1;100.13;187.21;164.17})/1000</f>
        <v>60.671709999999997</v>
      </c>
      <c r="J5477" t="s">
        <v>13374</v>
      </c>
      <c r="K5477" s="4" t="s">
        <v>4880</v>
      </c>
      <c r="M5477">
        <f>LEN(SUBSTITUTE(PROTEIN_stoich[[#This Row],[sequence]],"*",""))</f>
        <v>559</v>
      </c>
      <c r="O5477" t="s">
        <v>16</v>
      </c>
      <c r="P5477" t="str">
        <f>_xlfn.LET(_xlpm.id,PROTEIN_stoich[[#This Row],[uniprot]],HYPERLINK("https://www.uniprot.org/uniprotkb/"&amp;_xlpm.id&amp;"/entry",_xlpm.id))</f>
        <v>A0A0K3C9Q4</v>
      </c>
      <c r="Q5477" t="e">
        <f>_xlfn.XLOOKUP(PROTEIN_stoich[[#This Row],[uniprot]],[1]!UniprotIFO[Entry],[1]!UniprotIFO[Gene Ontology IDs],"")</f>
        <v>#REF!</v>
      </c>
      <c r="R5477" t="e">
        <f>_xlfn.XLOOKUP(PROTEIN_stoich[[#This Row],[uniprot]],[1]!UniprotIFO[Entry],[1]!UniprotIFO[essential?],"")</f>
        <v>#REF!</v>
      </c>
      <c r="S5477" t="e">
        <f>_xlfn.XLOOKUP(PROTEIN_stoich[[#This Row],[sequence]],[2]!Table1[sequence_without_asterisks],[2]!Table1[protein_stoich seq matches],"")</f>
        <v>#REF!</v>
      </c>
      <c r="T5477" t="e">
        <f>_xlfn.XLOOKUP(PROTEIN_stoich[[#This Row],[uniprot]],[1]!UniprotIFO[Entry],[1]!UniprotIFO[protein_id in GSM model format],"")</f>
        <v>#REF!</v>
      </c>
    </row>
    <row r="5478" spans="1:20" x14ac:dyDescent="0.2">
      <c r="A54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A0A0K3C9N6</v>
      </c>
      <c r="B5478" t="s">
        <v>11013</v>
      </c>
      <c r="C5478" t="s">
        <v>11013</v>
      </c>
      <c r="D5478" t="s">
        <v>11013</v>
      </c>
      <c r="E5478" t="s">
        <v>4877</v>
      </c>
      <c r="G54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8" t="s">
        <v>4878</v>
      </c>
      <c r="I5478" s="25" cm="1">
        <f t="array" ref="I5478">SUMPRODUCT((LEN(PROTEIN_stoich[[#This Row],[sequence]])-LEN(SUBSTITUTE(PROTEIN_stoich[[#This Row],[sequence]],{"A";"C";"D";"E";"F";"G";"H";"I";"K";"L";"M";"N";"P";"Q";"R";"S";"T";"V";"W";"Y"},""))),{72.08;104.14;115.08;129.11;148.17;58.05;138.14;114.16;130.18;114.16;132.2;115.1;98.12;129.13;158.19;88.08;102.1;100.13;187.21;164.17})/1000</f>
        <v>63.671959999999991</v>
      </c>
      <c r="J5478" t="s">
        <v>12539</v>
      </c>
      <c r="K5478" s="4" t="s">
        <v>4880</v>
      </c>
      <c r="M5478">
        <f>LEN(SUBSTITUTE(PROTEIN_stoich[[#This Row],[sequence]],"*",""))</f>
        <v>593</v>
      </c>
      <c r="O5478" t="s">
        <v>16</v>
      </c>
      <c r="P5478" t="str">
        <f>_xlfn.LET(_xlpm.id,PROTEIN_stoich[[#This Row],[uniprot]],HYPERLINK("https://www.uniprot.org/uniprotkb/"&amp;_xlpm.id&amp;"/entry",_xlpm.id))</f>
        <v>A0A0K3C9N6</v>
      </c>
      <c r="Q5478" t="e">
        <f>_xlfn.XLOOKUP(PROTEIN_stoich[[#This Row],[uniprot]],[1]!UniprotIFO[Entry],[1]!UniprotIFO[Gene Ontology IDs],"")</f>
        <v>#REF!</v>
      </c>
      <c r="R5478" t="e">
        <f>_xlfn.XLOOKUP(PROTEIN_stoich[[#This Row],[uniprot]],[1]!UniprotIFO[Entry],[1]!UniprotIFO[essential?],"")</f>
        <v>#REF!</v>
      </c>
      <c r="S5478" t="e">
        <f>_xlfn.XLOOKUP(PROTEIN_stoich[[#This Row],[sequence]],[2]!Table1[sequence_without_asterisks],[2]!Table1[protein_stoich seq matches],"")</f>
        <v>#REF!</v>
      </c>
      <c r="T5478" t="e">
        <f>_xlfn.XLOOKUP(PROTEIN_stoich[[#This Row],[uniprot]],[1]!UniprotIFO[Entry],[1]!UniprotIFO[protein_id in GSM model format],"")</f>
        <v>#REF!</v>
      </c>
    </row>
    <row r="5479" spans="1:20" x14ac:dyDescent="0.2">
      <c r="A54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A0A0K3C9N5</v>
      </c>
      <c r="B5479" t="s">
        <v>11623</v>
      </c>
      <c r="C5479" t="s">
        <v>11623</v>
      </c>
      <c r="D5479" t="s">
        <v>11623</v>
      </c>
      <c r="E5479" t="s">
        <v>4877</v>
      </c>
      <c r="G54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79" t="s">
        <v>4878</v>
      </c>
      <c r="I5479" s="25" cm="1">
        <f t="array" ref="I5479">SUMPRODUCT((LEN(PROTEIN_stoich[[#This Row],[sequence]])-LEN(SUBSTITUTE(PROTEIN_stoich[[#This Row],[sequence]],{"A";"C";"D";"E";"F";"G";"H";"I";"K";"L";"M";"N";"P";"Q";"R";"S";"T";"V";"W";"Y"},""))),{72.08;104.14;115.08;129.11;148.17;58.05;138.14;114.16;130.18;114.16;132.2;115.1;98.12;129.13;158.19;88.08;102.1;100.13;187.21;164.17})/1000</f>
        <v>127.53617999999997</v>
      </c>
      <c r="J5479" t="s">
        <v>13148</v>
      </c>
      <c r="K5479" s="4" t="s">
        <v>4880</v>
      </c>
      <c r="M5479">
        <f>LEN(SUBSTITUTE(PROTEIN_stoich[[#This Row],[sequence]],"*",""))</f>
        <v>1124</v>
      </c>
      <c r="O5479" t="s">
        <v>16</v>
      </c>
      <c r="P5479" t="str">
        <f>_xlfn.LET(_xlpm.id,PROTEIN_stoich[[#This Row],[uniprot]],HYPERLINK("https://www.uniprot.org/uniprotkb/"&amp;_xlpm.id&amp;"/entry",_xlpm.id))</f>
        <v>A0A0K3C9N5</v>
      </c>
      <c r="Q5479" t="e">
        <f>_xlfn.XLOOKUP(PROTEIN_stoich[[#This Row],[uniprot]],[1]!UniprotIFO[Entry],[1]!UniprotIFO[Gene Ontology IDs],"")</f>
        <v>#REF!</v>
      </c>
      <c r="R5479" t="e">
        <f>_xlfn.XLOOKUP(PROTEIN_stoich[[#This Row],[uniprot]],[1]!UniprotIFO[Entry],[1]!UniprotIFO[essential?],"")</f>
        <v>#REF!</v>
      </c>
      <c r="S5479" t="e">
        <f>_xlfn.XLOOKUP(PROTEIN_stoich[[#This Row],[sequence]],[2]!Table1[sequence_without_asterisks],[2]!Table1[protein_stoich seq matches],"")</f>
        <v>#REF!</v>
      </c>
      <c r="T5479" t="e">
        <f>_xlfn.XLOOKUP(PROTEIN_stoich[[#This Row],[uniprot]],[1]!UniprotIFO[Entry],[1]!UniprotIFO[protein_id in GSM model format],"")</f>
        <v>#REF!</v>
      </c>
    </row>
    <row r="5480" spans="1:20" x14ac:dyDescent="0.2">
      <c r="A54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A0A0K3C9N0</v>
      </c>
      <c r="B5480" t="s">
        <v>11692</v>
      </c>
      <c r="C5480" t="s">
        <v>11692</v>
      </c>
      <c r="D5480" t="s">
        <v>11692</v>
      </c>
      <c r="E5480" t="s">
        <v>4877</v>
      </c>
      <c r="G54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0" t="s">
        <v>4878</v>
      </c>
      <c r="I5480" s="25" cm="1">
        <f t="array" ref="I5480">SUMPRODUCT((LEN(PROTEIN_stoich[[#This Row],[sequence]])-LEN(SUBSTITUTE(PROTEIN_stoich[[#This Row],[sequence]],{"A";"C";"D";"E";"F";"G";"H";"I";"K";"L";"M";"N";"P";"Q";"R";"S";"T";"V";"W";"Y"},""))),{72.08;104.14;115.08;129.11;148.17;58.05;138.14;114.16;130.18;114.16;132.2;115.1;98.12;129.13;158.19;88.08;102.1;100.13;187.21;164.17})/1000</f>
        <v>115.98997000000001</v>
      </c>
      <c r="J5480" t="s">
        <v>13217</v>
      </c>
      <c r="K5480" s="4" t="s">
        <v>4880</v>
      </c>
      <c r="M5480">
        <f>LEN(SUBSTITUTE(PROTEIN_stoich[[#This Row],[sequence]],"*",""))</f>
        <v>1065</v>
      </c>
      <c r="O5480" t="s">
        <v>16</v>
      </c>
      <c r="P5480" t="str">
        <f>_xlfn.LET(_xlpm.id,PROTEIN_stoich[[#This Row],[uniprot]],HYPERLINK("https://www.uniprot.org/uniprotkb/"&amp;_xlpm.id&amp;"/entry",_xlpm.id))</f>
        <v>A0A0K3C9N0</v>
      </c>
      <c r="Q5480" t="e">
        <f>_xlfn.XLOOKUP(PROTEIN_stoich[[#This Row],[uniprot]],[1]!UniprotIFO[Entry],[1]!UniprotIFO[Gene Ontology IDs],"")</f>
        <v>#REF!</v>
      </c>
      <c r="R5480" t="e">
        <f>_xlfn.XLOOKUP(PROTEIN_stoich[[#This Row],[uniprot]],[1]!UniprotIFO[Entry],[1]!UniprotIFO[essential?],"")</f>
        <v>#REF!</v>
      </c>
      <c r="S5480" t="e">
        <f>_xlfn.XLOOKUP(PROTEIN_stoich[[#This Row],[sequence]],[2]!Table1[sequence_without_asterisks],[2]!Table1[protein_stoich seq matches],"")</f>
        <v>#REF!</v>
      </c>
      <c r="T5480" t="e">
        <f>_xlfn.XLOOKUP(PROTEIN_stoich[[#This Row],[uniprot]],[1]!UniprotIFO[Entry],[1]!UniprotIFO[protein_id in GSM model format],"")</f>
        <v>#REF!</v>
      </c>
    </row>
    <row r="5481" spans="1:20" x14ac:dyDescent="0.2">
      <c r="A54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RT12208</v>
      </c>
      <c r="B5481" t="s">
        <v>16945</v>
      </c>
      <c r="C5481" t="s">
        <v>16945</v>
      </c>
      <c r="D5481" t="s">
        <v>11534</v>
      </c>
      <c r="E5481" t="s">
        <v>4877</v>
      </c>
      <c r="G54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1" t="s">
        <v>4878</v>
      </c>
      <c r="I5481" s="25" cm="1">
        <f t="array" ref="I5481">SUMPRODUCT((LEN(PROTEIN_stoich[[#This Row],[sequence]])-LEN(SUBSTITUTE(PROTEIN_stoich[[#This Row],[sequence]],{"A";"C";"D";"E";"F";"G";"H";"I";"K";"L";"M";"N";"P";"Q";"R";"S";"T";"V";"W";"Y"},""))),{72.08;104.14;115.08;129.11;148.17;58.05;138.14;114.16;130.18;114.16;132.2;115.1;98.12;129.13;158.19;88.08;102.1;100.13;187.21;164.17})/1000</f>
        <v>40.61849999999999</v>
      </c>
      <c r="J5481" t="s">
        <v>13059</v>
      </c>
      <c r="K5481" s="4" t="s">
        <v>4880</v>
      </c>
      <c r="M5481">
        <f>LEN(SUBSTITUTE(PROTEIN_stoich[[#This Row],[sequence]],"*",""))</f>
        <v>361</v>
      </c>
      <c r="O5481" t="s">
        <v>16</v>
      </c>
      <c r="P5481" t="str">
        <f>_xlfn.LET(_xlpm.id,PROTEIN_stoich[[#This Row],[uniprot]],HYPERLINK("https://www.uniprot.org/uniprotkb/"&amp;_xlpm.id&amp;"/entry",_xlpm.id))</f>
        <v>A0A0K3C9M4</v>
      </c>
      <c r="Q5481" t="e">
        <f>_xlfn.XLOOKUP(PROTEIN_stoich[[#This Row],[uniprot]],[1]!UniprotIFO[Entry],[1]!UniprotIFO[Gene Ontology IDs],"")</f>
        <v>#REF!</v>
      </c>
      <c r="R5481" t="e">
        <f>_xlfn.XLOOKUP(PROTEIN_stoich[[#This Row],[uniprot]],[1]!UniprotIFO[Entry],[1]!UniprotIFO[essential?],"")</f>
        <v>#REF!</v>
      </c>
      <c r="S5481" t="e">
        <f>_xlfn.XLOOKUP(PROTEIN_stoich[[#This Row],[sequence]],[2]!Table1[sequence_without_asterisks],[2]!Table1[protein_stoich seq matches],"")</f>
        <v>#REF!</v>
      </c>
      <c r="T5481" t="e">
        <f>_xlfn.XLOOKUP(PROTEIN_stoich[[#This Row],[uniprot]],[1]!UniprotIFO[Entry],[1]!UniprotIFO[protein_id in GSM model format],"")</f>
        <v>#REF!</v>
      </c>
    </row>
    <row r="5482" spans="1:20" x14ac:dyDescent="0.2">
      <c r="A54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RT12197</v>
      </c>
      <c r="B5482" t="s">
        <v>16817</v>
      </c>
      <c r="C5482" t="s">
        <v>16817</v>
      </c>
      <c r="D5482" t="s">
        <v>11283</v>
      </c>
      <c r="E5482" t="s">
        <v>4877</v>
      </c>
      <c r="G54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2" t="s">
        <v>4878</v>
      </c>
      <c r="I5482" s="25" cm="1">
        <f t="array" ref="I5482">SUMPRODUCT((LEN(PROTEIN_stoich[[#This Row],[sequence]])-LEN(SUBSTITUTE(PROTEIN_stoich[[#This Row],[sequence]],{"A";"C";"D";"E";"F";"G";"H";"I";"K";"L";"M";"N";"P";"Q";"R";"S";"T";"V";"W";"Y"},""))),{72.08;104.14;115.08;129.11;148.17;58.05;138.14;114.16;130.18;114.16;132.2;115.1;98.12;129.13;158.19;88.08;102.1;100.13;187.21;164.17})/1000</f>
        <v>125.78338999999997</v>
      </c>
      <c r="J5482" t="s">
        <v>12808</v>
      </c>
      <c r="K5482" s="4" t="s">
        <v>4880</v>
      </c>
      <c r="M5482">
        <f>LEN(SUBSTITUTE(PROTEIN_stoich[[#This Row],[sequence]],"*",""))</f>
        <v>1143</v>
      </c>
      <c r="O5482" t="s">
        <v>16</v>
      </c>
      <c r="P5482" t="str">
        <f>_xlfn.LET(_xlpm.id,PROTEIN_stoich[[#This Row],[uniprot]],HYPERLINK("https://www.uniprot.org/uniprotkb/"&amp;_xlpm.id&amp;"/entry",_xlpm.id))</f>
        <v>A0A0K3C9L4</v>
      </c>
      <c r="Q5482" t="e">
        <f>_xlfn.XLOOKUP(PROTEIN_stoich[[#This Row],[uniprot]],[1]!UniprotIFO[Entry],[1]!UniprotIFO[Gene Ontology IDs],"")</f>
        <v>#REF!</v>
      </c>
      <c r="R5482" t="e">
        <f>_xlfn.XLOOKUP(PROTEIN_stoich[[#This Row],[uniprot]],[1]!UniprotIFO[Entry],[1]!UniprotIFO[essential?],"")</f>
        <v>#REF!</v>
      </c>
      <c r="S5482" t="e">
        <f>_xlfn.XLOOKUP(PROTEIN_stoich[[#This Row],[sequence]],[2]!Table1[sequence_without_asterisks],[2]!Table1[protein_stoich seq matches],"")</f>
        <v>#REF!</v>
      </c>
      <c r="T5482" t="e">
        <f>_xlfn.XLOOKUP(PROTEIN_stoich[[#This Row],[uniprot]],[1]!UniprotIFO[Entry],[1]!UniprotIFO[protein_id in GSM model format],"")</f>
        <v>#REF!</v>
      </c>
    </row>
    <row r="5483" spans="1:20" x14ac:dyDescent="0.2">
      <c r="A54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RT12301</v>
      </c>
      <c r="B5483" t="s">
        <v>17064</v>
      </c>
      <c r="C5483" t="s">
        <v>17064</v>
      </c>
      <c r="D5483" t="s">
        <v>11816</v>
      </c>
      <c r="E5483" t="s">
        <v>4877</v>
      </c>
      <c r="G54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3" t="s">
        <v>4878</v>
      </c>
      <c r="I5483" s="25" cm="1">
        <f t="array" ref="I5483">SUMPRODUCT((LEN(PROTEIN_stoich[[#This Row],[sequence]])-LEN(SUBSTITUTE(PROTEIN_stoich[[#This Row],[sequence]],{"A";"C";"D";"E";"F";"G";"H";"I";"K";"L";"M";"N";"P";"Q";"R";"S";"T";"V";"W";"Y"},""))),{72.08;104.14;115.08;129.11;148.17;58.05;138.14;114.16;130.18;114.16;132.2;115.1;98.12;129.13;158.19;88.08;102.1;100.13;187.21;164.17})/1000</f>
        <v>75.68889999999999</v>
      </c>
      <c r="J5483" t="s">
        <v>13340</v>
      </c>
      <c r="K5483" s="4" t="s">
        <v>4880</v>
      </c>
      <c r="M5483">
        <f>LEN(SUBSTITUTE(PROTEIN_stoich[[#This Row],[sequence]],"*",""))</f>
        <v>733</v>
      </c>
      <c r="O5483" t="s">
        <v>16</v>
      </c>
      <c r="P5483" t="str">
        <f>_xlfn.LET(_xlpm.id,PROTEIN_stoich[[#This Row],[uniprot]],HYPERLINK("https://www.uniprot.org/uniprotkb/"&amp;_xlpm.id&amp;"/entry",_xlpm.id))</f>
        <v>A0A0K3C9L1</v>
      </c>
      <c r="Q5483" t="e">
        <f>_xlfn.XLOOKUP(PROTEIN_stoich[[#This Row],[uniprot]],[1]!UniprotIFO[Entry],[1]!UniprotIFO[Gene Ontology IDs],"")</f>
        <v>#REF!</v>
      </c>
      <c r="R5483" t="e">
        <f>_xlfn.XLOOKUP(PROTEIN_stoich[[#This Row],[uniprot]],[1]!UniprotIFO[Entry],[1]!UniprotIFO[essential?],"")</f>
        <v>#REF!</v>
      </c>
      <c r="S5483" t="e">
        <f>_xlfn.XLOOKUP(PROTEIN_stoich[[#This Row],[sequence]],[2]!Table1[sequence_without_asterisks],[2]!Table1[protein_stoich seq matches],"")</f>
        <v>#REF!</v>
      </c>
      <c r="T5483" t="e">
        <f>_xlfn.XLOOKUP(PROTEIN_stoich[[#This Row],[uniprot]],[1]!UniprotIFO[Entry],[1]!UniprotIFO[protein_id in GSM model format],"")</f>
        <v>#REF!</v>
      </c>
    </row>
    <row r="5484" spans="1:20" x14ac:dyDescent="0.2">
      <c r="A54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RT12184</v>
      </c>
      <c r="B5484" t="s">
        <v>16698</v>
      </c>
      <c r="C5484" t="s">
        <v>16698</v>
      </c>
      <c r="D5484" t="s">
        <v>10898</v>
      </c>
      <c r="E5484" t="s">
        <v>4877</v>
      </c>
      <c r="G54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4" t="s">
        <v>4878</v>
      </c>
      <c r="I5484" s="25" cm="1">
        <f t="array" ref="I5484">SUMPRODUCT((LEN(PROTEIN_stoich[[#This Row],[sequence]])-LEN(SUBSTITUTE(PROTEIN_stoich[[#This Row],[sequence]],{"A";"C";"D";"E";"F";"G";"H";"I";"K";"L";"M";"N";"P";"Q";"R";"S";"T";"V";"W";"Y"},""))),{72.08;104.14;115.08;129.11;148.17;58.05;138.14;114.16;130.18;114.16;132.2;115.1;98.12;129.13;158.19;88.08;102.1;100.13;187.21;164.17})/1000</f>
        <v>207.78398999999996</v>
      </c>
      <c r="J5484" t="s">
        <v>12425</v>
      </c>
      <c r="K5484" s="4" t="s">
        <v>4880</v>
      </c>
      <c r="M5484">
        <f>LEN(SUBSTITUTE(PROTEIN_stoich[[#This Row],[sequence]],"*",""))</f>
        <v>1877</v>
      </c>
      <c r="O5484" t="s">
        <v>16</v>
      </c>
      <c r="P5484" t="str">
        <f>_xlfn.LET(_xlpm.id,PROTEIN_stoich[[#This Row],[uniprot]],HYPERLINK("https://www.uniprot.org/uniprotkb/"&amp;_xlpm.id&amp;"/entry",_xlpm.id))</f>
        <v>A0A0K3C9K5</v>
      </c>
      <c r="Q5484" t="e">
        <f>_xlfn.XLOOKUP(PROTEIN_stoich[[#This Row],[uniprot]],[1]!UniprotIFO[Entry],[1]!UniprotIFO[Gene Ontology IDs],"")</f>
        <v>#REF!</v>
      </c>
      <c r="R5484" t="e">
        <f>_xlfn.XLOOKUP(PROTEIN_stoich[[#This Row],[uniprot]],[1]!UniprotIFO[Entry],[1]!UniprotIFO[essential?],"")</f>
        <v>#REF!</v>
      </c>
      <c r="S5484" t="e">
        <f>_xlfn.XLOOKUP(PROTEIN_stoich[[#This Row],[sequence]],[2]!Table1[sequence_without_asterisks],[2]!Table1[protein_stoich seq matches],"")</f>
        <v>#REF!</v>
      </c>
      <c r="T5484" t="e">
        <f>_xlfn.XLOOKUP(PROTEIN_stoich[[#This Row],[uniprot]],[1]!UniprotIFO[Entry],[1]!UniprotIFO[protein_id in GSM model format],"")</f>
        <v>#REF!</v>
      </c>
    </row>
    <row r="5485" spans="1:20" x14ac:dyDescent="0.2">
      <c r="A54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RT12274</v>
      </c>
      <c r="B5485" t="s">
        <v>16645</v>
      </c>
      <c r="C5485" t="s">
        <v>16645</v>
      </c>
      <c r="D5485" t="s">
        <v>10812</v>
      </c>
      <c r="E5485" t="s">
        <v>4877</v>
      </c>
      <c r="G54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5" t="s">
        <v>4878</v>
      </c>
      <c r="I5485" s="25" cm="1">
        <f t="array" ref="I5485">SUMPRODUCT((LEN(PROTEIN_stoich[[#This Row],[sequence]])-LEN(SUBSTITUTE(PROTEIN_stoich[[#This Row],[sequence]],{"A";"C";"D";"E";"F";"G";"H";"I";"K";"L";"M";"N";"P";"Q";"R";"S";"T";"V";"W";"Y"},""))),{72.08;104.14;115.08;129.11;148.17;58.05;138.14;114.16;130.18;114.16;132.2;115.1;98.12;129.13;158.19;88.08;102.1;100.13;187.21;164.17})/1000</f>
        <v>78.276859999999999</v>
      </c>
      <c r="J5485" t="s">
        <v>12340</v>
      </c>
      <c r="K5485" s="4" t="s">
        <v>4880</v>
      </c>
      <c r="M5485">
        <f>LEN(SUBSTITUTE(PROTEIN_stoich[[#This Row],[sequence]],"*",""))</f>
        <v>706</v>
      </c>
      <c r="O5485" t="s">
        <v>16</v>
      </c>
      <c r="P5485" t="str">
        <f>_xlfn.LET(_xlpm.id,PROTEIN_stoich[[#This Row],[uniprot]],HYPERLINK("https://www.uniprot.org/uniprotkb/"&amp;_xlpm.id&amp;"/entry",_xlpm.id))</f>
        <v>A0A0K3C9J3</v>
      </c>
      <c r="Q5485" t="e">
        <f>_xlfn.XLOOKUP(PROTEIN_stoich[[#This Row],[uniprot]],[1]!UniprotIFO[Entry],[1]!UniprotIFO[Gene Ontology IDs],"")</f>
        <v>#REF!</v>
      </c>
      <c r="R5485" t="e">
        <f>_xlfn.XLOOKUP(PROTEIN_stoich[[#This Row],[uniprot]],[1]!UniprotIFO[Entry],[1]!UniprotIFO[essential?],"")</f>
        <v>#REF!</v>
      </c>
      <c r="S5485" t="e">
        <f>_xlfn.XLOOKUP(PROTEIN_stoich[[#This Row],[sequence]],[2]!Table1[sequence_without_asterisks],[2]!Table1[protein_stoich seq matches],"")</f>
        <v>#REF!</v>
      </c>
      <c r="T5485" t="e">
        <f>_xlfn.XLOOKUP(PROTEIN_stoich[[#This Row],[uniprot]],[1]!UniprotIFO[Entry],[1]!UniprotIFO[protein_id in GSM model format],"")</f>
        <v>#REF!</v>
      </c>
    </row>
    <row r="5486" spans="1:20" x14ac:dyDescent="0.2">
      <c r="A54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RT12591</v>
      </c>
      <c r="B5486" t="s">
        <v>16899</v>
      </c>
      <c r="C5486" t="s">
        <v>16899</v>
      </c>
      <c r="D5486" t="s">
        <v>11372</v>
      </c>
      <c r="E5486" t="s">
        <v>4877</v>
      </c>
      <c r="G54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6" t="s">
        <v>4878</v>
      </c>
      <c r="I5486" s="25" cm="1">
        <f t="array" ref="I5486">SUMPRODUCT((LEN(PROTEIN_stoich[[#This Row],[sequence]])-LEN(SUBSTITUTE(PROTEIN_stoich[[#This Row],[sequence]],{"A";"C";"D";"E";"F";"G";"H";"I";"K";"L";"M";"N";"P";"Q";"R";"S";"T";"V";"W";"Y"},""))),{72.08;104.14;115.08;129.11;148.17;58.05;138.14;114.16;130.18;114.16;132.2;115.1;98.12;129.13;158.19;88.08;102.1;100.13;187.21;164.17})/1000</f>
        <v>54.021200000000007</v>
      </c>
      <c r="J5486" t="s">
        <v>12897</v>
      </c>
      <c r="K5486" s="4" t="s">
        <v>4880</v>
      </c>
      <c r="M5486">
        <f>LEN(SUBSTITUTE(PROTEIN_stoich[[#This Row],[sequence]],"*",""))</f>
        <v>501</v>
      </c>
      <c r="O5486" t="s">
        <v>16</v>
      </c>
      <c r="P5486" t="str">
        <f>_xlfn.LET(_xlpm.id,PROTEIN_stoich[[#This Row],[uniprot]],HYPERLINK("https://www.uniprot.org/uniprotkb/"&amp;_xlpm.id&amp;"/entry",_xlpm.id))</f>
        <v>A0A0K3C9I9</v>
      </c>
      <c r="Q5486" t="e">
        <f>_xlfn.XLOOKUP(PROTEIN_stoich[[#This Row],[uniprot]],[1]!UniprotIFO[Entry],[1]!UniprotIFO[Gene Ontology IDs],"")</f>
        <v>#REF!</v>
      </c>
      <c r="R5486" t="e">
        <f>_xlfn.XLOOKUP(PROTEIN_stoich[[#This Row],[uniprot]],[1]!UniprotIFO[Entry],[1]!UniprotIFO[essential?],"")</f>
        <v>#REF!</v>
      </c>
      <c r="S5486" t="e">
        <f>_xlfn.XLOOKUP(PROTEIN_stoich[[#This Row],[sequence]],[2]!Table1[sequence_without_asterisks],[2]!Table1[protein_stoich seq matches],"")</f>
        <v>#REF!</v>
      </c>
      <c r="T5486" t="e">
        <f>_xlfn.XLOOKUP(PROTEIN_stoich[[#This Row],[uniprot]],[1]!UniprotIFO[Entry],[1]!UniprotIFO[protein_id in GSM model format],"")</f>
        <v>#REF!</v>
      </c>
    </row>
    <row r="5487" spans="1:20" x14ac:dyDescent="0.2">
      <c r="A54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RT12575</v>
      </c>
      <c r="B5487" t="s">
        <v>16677</v>
      </c>
      <c r="C5487" t="s">
        <v>16677</v>
      </c>
      <c r="D5487" t="s">
        <v>10844</v>
      </c>
      <c r="E5487" t="s">
        <v>4877</v>
      </c>
      <c r="G54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7" t="s">
        <v>4878</v>
      </c>
      <c r="I5487" s="25" cm="1">
        <f t="array" ref="I5487">SUMPRODUCT((LEN(PROTEIN_stoich[[#This Row],[sequence]])-LEN(SUBSTITUTE(PROTEIN_stoich[[#This Row],[sequence]],{"A";"C";"D";"E";"F";"G";"H";"I";"K";"L";"M";"N";"P";"Q";"R";"S";"T";"V";"W";"Y"},""))),{72.08;104.14;115.08;129.11;148.17;58.05;138.14;114.16;130.18;114.16;132.2;115.1;98.12;129.13;158.19;88.08;102.1;100.13;187.21;164.17})/1000</f>
        <v>42.088180000000001</v>
      </c>
      <c r="J5487" t="s">
        <v>12372</v>
      </c>
      <c r="K5487" s="4" t="s">
        <v>4880</v>
      </c>
      <c r="M5487">
        <f>LEN(SUBSTITUTE(PROTEIN_stoich[[#This Row],[sequence]],"*",""))</f>
        <v>383</v>
      </c>
      <c r="O5487" t="s">
        <v>16</v>
      </c>
      <c r="P5487" t="str">
        <f>_xlfn.LET(_xlpm.id,PROTEIN_stoich[[#This Row],[uniprot]],HYPERLINK("https://www.uniprot.org/uniprotkb/"&amp;_xlpm.id&amp;"/entry",_xlpm.id))</f>
        <v>A0A0K3C9H4</v>
      </c>
      <c r="Q5487" t="e">
        <f>_xlfn.XLOOKUP(PROTEIN_stoich[[#This Row],[uniprot]],[1]!UniprotIFO[Entry],[1]!UniprotIFO[Gene Ontology IDs],"")</f>
        <v>#REF!</v>
      </c>
      <c r="R5487" t="e">
        <f>_xlfn.XLOOKUP(PROTEIN_stoich[[#This Row],[uniprot]],[1]!UniprotIFO[Entry],[1]!UniprotIFO[essential?],"")</f>
        <v>#REF!</v>
      </c>
      <c r="S5487" t="e">
        <f>_xlfn.XLOOKUP(PROTEIN_stoich[[#This Row],[sequence]],[2]!Table1[sequence_without_asterisks],[2]!Table1[protein_stoich seq matches],"")</f>
        <v>#REF!</v>
      </c>
      <c r="T5487" t="e">
        <f>_xlfn.XLOOKUP(PROTEIN_stoich[[#This Row],[uniprot]],[1]!UniprotIFO[Entry],[1]!UniprotIFO[protein_id in GSM model format],"")</f>
        <v>#REF!</v>
      </c>
    </row>
    <row r="5488" spans="1:20" x14ac:dyDescent="0.2">
      <c r="A54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RT12134</v>
      </c>
      <c r="B5488" t="s">
        <v>16816</v>
      </c>
      <c r="C5488" t="s">
        <v>16816</v>
      </c>
      <c r="D5488" t="s">
        <v>11282</v>
      </c>
      <c r="E5488" t="s">
        <v>4877</v>
      </c>
      <c r="G54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8" t="s">
        <v>4878</v>
      </c>
      <c r="I5488" s="25" cm="1">
        <f t="array" ref="I5488">SUMPRODUCT((LEN(PROTEIN_stoich[[#This Row],[sequence]])-LEN(SUBSTITUTE(PROTEIN_stoich[[#This Row],[sequence]],{"A";"C";"D";"E";"F";"G";"H";"I";"K";"L";"M";"N";"P";"Q";"R";"S";"T";"V";"W";"Y"},""))),{72.08;104.14;115.08;129.11;148.17;58.05;138.14;114.16;130.18;114.16;132.2;115.1;98.12;129.13;158.19;88.08;102.1;100.13;187.21;164.17})/1000</f>
        <v>73.460519999999988</v>
      </c>
      <c r="J5488" t="s">
        <v>12807</v>
      </c>
      <c r="K5488" s="4" t="s">
        <v>4880</v>
      </c>
      <c r="M5488">
        <f>LEN(SUBSTITUTE(PROTEIN_stoich[[#This Row],[sequence]],"*",""))</f>
        <v>691</v>
      </c>
      <c r="O5488" t="s">
        <v>16</v>
      </c>
      <c r="P5488" t="str">
        <f>_xlfn.LET(_xlpm.id,PROTEIN_stoich[[#This Row],[uniprot]],HYPERLINK("https://www.uniprot.org/uniprotkb/"&amp;_xlpm.id&amp;"/entry",_xlpm.id))</f>
        <v>A0A0K3C9G1</v>
      </c>
      <c r="Q5488" t="e">
        <f>_xlfn.XLOOKUP(PROTEIN_stoich[[#This Row],[uniprot]],[1]!UniprotIFO[Entry],[1]!UniprotIFO[Gene Ontology IDs],"")</f>
        <v>#REF!</v>
      </c>
      <c r="R5488" t="e">
        <f>_xlfn.XLOOKUP(PROTEIN_stoich[[#This Row],[uniprot]],[1]!UniprotIFO[Entry],[1]!UniprotIFO[essential?],"")</f>
        <v>#REF!</v>
      </c>
      <c r="S5488" t="e">
        <f>_xlfn.XLOOKUP(PROTEIN_stoich[[#This Row],[sequence]],[2]!Table1[sequence_without_asterisks],[2]!Table1[protein_stoich seq matches],"")</f>
        <v>#REF!</v>
      </c>
      <c r="T5488" t="e">
        <f>_xlfn.XLOOKUP(PROTEIN_stoich[[#This Row],[uniprot]],[1]!UniprotIFO[Entry],[1]!UniprotIFO[protein_id in GSM model format],"")</f>
        <v>#REF!</v>
      </c>
    </row>
    <row r="5489" spans="1:20" x14ac:dyDescent="0.2">
      <c r="A54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RT13508</v>
      </c>
      <c r="B5489" t="s">
        <v>16595</v>
      </c>
      <c r="C5489" t="s">
        <v>16595</v>
      </c>
      <c r="D5489" t="s">
        <v>10762</v>
      </c>
      <c r="E5489" t="s">
        <v>4877</v>
      </c>
      <c r="G54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89" t="s">
        <v>4878</v>
      </c>
      <c r="I5489" s="25" cm="1">
        <f t="array" ref="I5489">SUMPRODUCT((LEN(PROTEIN_stoich[[#This Row],[sequence]])-LEN(SUBSTITUTE(PROTEIN_stoich[[#This Row],[sequence]],{"A";"C";"D";"E";"F";"G";"H";"I";"K";"L";"M";"N";"P";"Q";"R";"S";"T";"V";"W";"Y"},""))),{72.08;104.14;115.08;129.11;148.17;58.05;138.14;114.16;130.18;114.16;132.2;115.1;98.12;129.13;158.19;88.08;102.1;100.13;187.21;164.17})/1000</f>
        <v>35.659179999999999</v>
      </c>
      <c r="J5489" t="s">
        <v>12290</v>
      </c>
      <c r="K5489" s="4" t="s">
        <v>4880</v>
      </c>
      <c r="M5489">
        <f>LEN(SUBSTITUTE(PROTEIN_stoich[[#This Row],[sequence]],"*",""))</f>
        <v>315</v>
      </c>
      <c r="O5489" t="s">
        <v>16</v>
      </c>
      <c r="P5489" t="str">
        <f>_xlfn.LET(_xlpm.id,PROTEIN_stoich[[#This Row],[uniprot]],HYPERLINK("https://www.uniprot.org/uniprotkb/"&amp;_xlpm.id&amp;"/entry",_xlpm.id))</f>
        <v>A0A0K3C9E7</v>
      </c>
      <c r="Q5489" t="e">
        <f>_xlfn.XLOOKUP(PROTEIN_stoich[[#This Row],[uniprot]],[1]!UniprotIFO[Entry],[1]!UniprotIFO[Gene Ontology IDs],"")</f>
        <v>#REF!</v>
      </c>
      <c r="R5489" t="e">
        <f>_xlfn.XLOOKUP(PROTEIN_stoich[[#This Row],[uniprot]],[1]!UniprotIFO[Entry],[1]!UniprotIFO[essential?],"")</f>
        <v>#REF!</v>
      </c>
      <c r="S5489" t="e">
        <f>_xlfn.XLOOKUP(PROTEIN_stoich[[#This Row],[sequence]],[2]!Table1[sequence_without_asterisks],[2]!Table1[protein_stoich seq matches],"")</f>
        <v>#REF!</v>
      </c>
      <c r="T5489" t="e">
        <f>_xlfn.XLOOKUP(PROTEIN_stoich[[#This Row],[uniprot]],[1]!UniprotIFO[Entry],[1]!UniprotIFO[protein_id in GSM model format],"")</f>
        <v>#REF!</v>
      </c>
    </row>
    <row r="5490" spans="1:20" x14ac:dyDescent="0.2">
      <c r="A54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RT12103</v>
      </c>
      <c r="B5490" t="s">
        <v>16784</v>
      </c>
      <c r="C5490" t="s">
        <v>16784</v>
      </c>
      <c r="D5490" t="s">
        <v>11211</v>
      </c>
      <c r="E5490" t="s">
        <v>4877</v>
      </c>
      <c r="G54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0" t="s">
        <v>4878</v>
      </c>
      <c r="I5490" s="25" cm="1">
        <f t="array" ref="I5490">SUMPRODUCT((LEN(PROTEIN_stoich[[#This Row],[sequence]])-LEN(SUBSTITUTE(PROTEIN_stoich[[#This Row],[sequence]],{"A";"C";"D";"E";"F";"G";"H";"I";"K";"L";"M";"N";"P";"Q";"R";"S";"T";"V";"W";"Y"},""))),{72.08;104.14;115.08;129.11;148.17;58.05;138.14;114.16;130.18;114.16;132.2;115.1;98.12;129.13;158.19;88.08;102.1;100.13;187.21;164.17})/1000</f>
        <v>37.911809999999996</v>
      </c>
      <c r="J5490" t="s">
        <v>12736</v>
      </c>
      <c r="K5490" s="4" t="s">
        <v>4880</v>
      </c>
      <c r="M5490">
        <f>LEN(SUBSTITUTE(PROTEIN_stoich[[#This Row],[sequence]],"*",""))</f>
        <v>336</v>
      </c>
      <c r="O5490" t="s">
        <v>16</v>
      </c>
      <c r="P5490" t="str">
        <f>_xlfn.LET(_xlpm.id,PROTEIN_stoich[[#This Row],[uniprot]],HYPERLINK("https://www.uniprot.org/uniprotkb/"&amp;_xlpm.id&amp;"/entry",_xlpm.id))</f>
        <v>A0A0K3C9E3</v>
      </c>
      <c r="Q5490" t="e">
        <f>_xlfn.XLOOKUP(PROTEIN_stoich[[#This Row],[uniprot]],[1]!UniprotIFO[Entry],[1]!UniprotIFO[Gene Ontology IDs],"")</f>
        <v>#REF!</v>
      </c>
      <c r="R5490" t="e">
        <f>_xlfn.XLOOKUP(PROTEIN_stoich[[#This Row],[uniprot]],[1]!UniprotIFO[Entry],[1]!UniprotIFO[essential?],"")</f>
        <v>#REF!</v>
      </c>
      <c r="S5490" t="e">
        <f>_xlfn.XLOOKUP(PROTEIN_stoich[[#This Row],[sequence]],[2]!Table1[sequence_without_asterisks],[2]!Table1[protein_stoich seq matches],"")</f>
        <v>#REF!</v>
      </c>
      <c r="T5490" t="e">
        <f>_xlfn.XLOOKUP(PROTEIN_stoich[[#This Row],[uniprot]],[1]!UniprotIFO[Entry],[1]!UniprotIFO[protein_id in GSM model format],"")</f>
        <v>#REF!</v>
      </c>
    </row>
    <row r="5491" spans="1:20" x14ac:dyDescent="0.2">
      <c r="A54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A0A0K3C9D9</v>
      </c>
      <c r="B5491" t="s">
        <v>11520</v>
      </c>
      <c r="C5491" t="s">
        <v>11520</v>
      </c>
      <c r="D5491" t="s">
        <v>11520</v>
      </c>
      <c r="E5491" t="s">
        <v>4877</v>
      </c>
      <c r="G54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1" t="s">
        <v>4878</v>
      </c>
      <c r="I5491" s="25" cm="1">
        <f t="array" ref="I5491">SUMPRODUCT((LEN(PROTEIN_stoich[[#This Row],[sequence]])-LEN(SUBSTITUTE(PROTEIN_stoich[[#This Row],[sequence]],{"A";"C";"D";"E";"F";"G";"H";"I";"K";"L";"M";"N";"P";"Q";"R";"S";"T";"V";"W";"Y"},""))),{72.08;104.14;115.08;129.11;148.17;58.05;138.14;114.16;130.18;114.16;132.2;115.1;98.12;129.13;158.19;88.08;102.1;100.13;187.21;164.17})/1000</f>
        <v>41.271640000000005</v>
      </c>
      <c r="J5491" t="s">
        <v>13045</v>
      </c>
      <c r="K5491" s="4" t="s">
        <v>4880</v>
      </c>
      <c r="M5491">
        <f>LEN(SUBSTITUTE(PROTEIN_stoich[[#This Row],[sequence]],"*",""))</f>
        <v>376</v>
      </c>
      <c r="O5491" t="s">
        <v>16</v>
      </c>
      <c r="P5491" t="str">
        <f>_xlfn.LET(_xlpm.id,PROTEIN_stoich[[#This Row],[uniprot]],HYPERLINK("https://www.uniprot.org/uniprotkb/"&amp;_xlpm.id&amp;"/entry",_xlpm.id))</f>
        <v>A0A0K3C9D9</v>
      </c>
      <c r="Q5491" t="e">
        <f>_xlfn.XLOOKUP(PROTEIN_stoich[[#This Row],[uniprot]],[1]!UniprotIFO[Entry],[1]!UniprotIFO[Gene Ontology IDs],"")</f>
        <v>#REF!</v>
      </c>
      <c r="R5491" t="e">
        <f>_xlfn.XLOOKUP(PROTEIN_stoich[[#This Row],[uniprot]],[1]!UniprotIFO[Entry],[1]!UniprotIFO[essential?],"")</f>
        <v>#REF!</v>
      </c>
      <c r="S5491" t="e">
        <f>_xlfn.XLOOKUP(PROTEIN_stoich[[#This Row],[sequence]],[2]!Table1[sequence_without_asterisks],[2]!Table1[protein_stoich seq matches],"")</f>
        <v>#REF!</v>
      </c>
      <c r="T5491" t="e">
        <f>_xlfn.XLOOKUP(PROTEIN_stoich[[#This Row],[uniprot]],[1]!UniprotIFO[Entry],[1]!UniprotIFO[protein_id in GSM model format],"")</f>
        <v>#REF!</v>
      </c>
    </row>
    <row r="5492" spans="1:20" x14ac:dyDescent="0.2">
      <c r="A54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RT12237</v>
      </c>
      <c r="B5492" t="s">
        <v>16619</v>
      </c>
      <c r="C5492" t="s">
        <v>16619</v>
      </c>
      <c r="D5492" t="s">
        <v>10786</v>
      </c>
      <c r="E5492" t="s">
        <v>4877</v>
      </c>
      <c r="G54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2" t="s">
        <v>4878</v>
      </c>
      <c r="I5492" s="25" cm="1">
        <f t="array" ref="I5492">SUMPRODUCT((LEN(PROTEIN_stoich[[#This Row],[sequence]])-LEN(SUBSTITUTE(PROTEIN_stoich[[#This Row],[sequence]],{"A";"C";"D";"E";"F";"G";"H";"I";"K";"L";"M";"N";"P";"Q";"R";"S";"T";"V";"W";"Y"},""))),{72.08;104.14;115.08;129.11;148.17;58.05;138.14;114.16;130.18;114.16;132.2;115.1;98.12;129.13;158.19;88.08;102.1;100.13;187.21;164.17})/1000</f>
        <v>69.087860000000006</v>
      </c>
      <c r="J5492" t="s">
        <v>12314</v>
      </c>
      <c r="K5492" s="4" t="s">
        <v>4880</v>
      </c>
      <c r="M5492">
        <f>LEN(SUBSTITUTE(PROTEIN_stoich[[#This Row],[sequence]],"*",""))</f>
        <v>624</v>
      </c>
      <c r="O5492" t="s">
        <v>16</v>
      </c>
      <c r="P5492" t="str">
        <f>_xlfn.LET(_xlpm.id,PROTEIN_stoich[[#This Row],[uniprot]],HYPERLINK("https://www.uniprot.org/uniprotkb/"&amp;_xlpm.id&amp;"/entry",_xlpm.id))</f>
        <v>A0A0K3C9D7</v>
      </c>
      <c r="Q5492" t="e">
        <f>_xlfn.XLOOKUP(PROTEIN_stoich[[#This Row],[uniprot]],[1]!UniprotIFO[Entry],[1]!UniprotIFO[Gene Ontology IDs],"")</f>
        <v>#REF!</v>
      </c>
      <c r="R5492" t="e">
        <f>_xlfn.XLOOKUP(PROTEIN_stoich[[#This Row],[uniprot]],[1]!UniprotIFO[Entry],[1]!UniprotIFO[essential?],"")</f>
        <v>#REF!</v>
      </c>
      <c r="S5492" t="e">
        <f>_xlfn.XLOOKUP(PROTEIN_stoich[[#This Row],[sequence]],[2]!Table1[sequence_without_asterisks],[2]!Table1[protein_stoich seq matches],"")</f>
        <v>#REF!</v>
      </c>
      <c r="T5492" t="e">
        <f>_xlfn.XLOOKUP(PROTEIN_stoich[[#This Row],[uniprot]],[1]!UniprotIFO[Entry],[1]!UniprotIFO[protein_id in GSM model format],"")</f>
        <v>#REF!</v>
      </c>
    </row>
    <row r="5493" spans="1:20" x14ac:dyDescent="0.2">
      <c r="A54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A0A0K3C9D3</v>
      </c>
      <c r="B5493" t="s">
        <v>11113</v>
      </c>
      <c r="C5493" t="s">
        <v>11113</v>
      </c>
      <c r="D5493" t="s">
        <v>11113</v>
      </c>
      <c r="E5493" t="s">
        <v>4877</v>
      </c>
      <c r="G54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3" t="s">
        <v>4878</v>
      </c>
      <c r="I5493" s="25" cm="1">
        <f t="array" ref="I5493">SUMPRODUCT((LEN(PROTEIN_stoich[[#This Row],[sequence]])-LEN(SUBSTITUTE(PROTEIN_stoich[[#This Row],[sequence]],{"A";"C";"D";"E";"F";"G";"H";"I";"K";"L";"M";"N";"P";"Q";"R";"S";"T";"V";"W";"Y"},""))),{72.08;104.14;115.08;129.11;148.17;58.05;138.14;114.16;130.18;114.16;132.2;115.1;98.12;129.13;158.19;88.08;102.1;100.13;187.21;164.17})/1000</f>
        <v>33.85385999999999</v>
      </c>
      <c r="J5493" t="s">
        <v>12639</v>
      </c>
      <c r="K5493" s="4" t="s">
        <v>4880</v>
      </c>
      <c r="M5493">
        <f>LEN(SUBSTITUTE(PROTEIN_stoich[[#This Row],[sequence]],"*",""))</f>
        <v>306</v>
      </c>
      <c r="O5493" t="s">
        <v>16</v>
      </c>
      <c r="P5493" t="str">
        <f>_xlfn.LET(_xlpm.id,PROTEIN_stoich[[#This Row],[uniprot]],HYPERLINK("https://www.uniprot.org/uniprotkb/"&amp;_xlpm.id&amp;"/entry",_xlpm.id))</f>
        <v>A0A0K3C9D3</v>
      </c>
      <c r="Q5493" t="e">
        <f>_xlfn.XLOOKUP(PROTEIN_stoich[[#This Row],[uniprot]],[1]!UniprotIFO[Entry],[1]!UniprotIFO[Gene Ontology IDs],"")</f>
        <v>#REF!</v>
      </c>
      <c r="R5493" t="e">
        <f>_xlfn.XLOOKUP(PROTEIN_stoich[[#This Row],[uniprot]],[1]!UniprotIFO[Entry],[1]!UniprotIFO[essential?],"")</f>
        <v>#REF!</v>
      </c>
      <c r="S5493" t="e">
        <f>_xlfn.XLOOKUP(PROTEIN_stoich[[#This Row],[sequence]],[2]!Table1[sequence_without_asterisks],[2]!Table1[protein_stoich seq matches],"")</f>
        <v>#REF!</v>
      </c>
      <c r="T5493" t="e">
        <f>_xlfn.XLOOKUP(PROTEIN_stoich[[#This Row],[uniprot]],[1]!UniprotIFO[Entry],[1]!UniprotIFO[protein_id in GSM model format],"")</f>
        <v>#REF!</v>
      </c>
    </row>
    <row r="5494" spans="1:20" x14ac:dyDescent="0.2">
      <c r="A54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RT12226</v>
      </c>
      <c r="B5494" t="s">
        <v>16818</v>
      </c>
      <c r="C5494" t="s">
        <v>16818</v>
      </c>
      <c r="D5494" t="s">
        <v>11284</v>
      </c>
      <c r="E5494" t="s">
        <v>4877</v>
      </c>
      <c r="G54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4" t="s">
        <v>4878</v>
      </c>
      <c r="I5494" s="25" cm="1">
        <f t="array" ref="I5494">SUMPRODUCT((LEN(PROTEIN_stoich[[#This Row],[sequence]])-LEN(SUBSTITUTE(PROTEIN_stoich[[#This Row],[sequence]],{"A";"C";"D";"E";"F";"G";"H";"I";"K";"L";"M";"N";"P";"Q";"R";"S";"T";"V";"W";"Y"},""))),{72.08;104.14;115.08;129.11;148.17;58.05;138.14;114.16;130.18;114.16;132.2;115.1;98.12;129.13;158.19;88.08;102.1;100.13;187.21;164.17})/1000</f>
        <v>113.74198000000001</v>
      </c>
      <c r="J5494" t="s">
        <v>12809</v>
      </c>
      <c r="K5494" s="4" t="s">
        <v>4880</v>
      </c>
      <c r="M5494">
        <f>LEN(SUBSTITUTE(PROTEIN_stoich[[#This Row],[sequence]],"*",""))</f>
        <v>1056</v>
      </c>
      <c r="O5494" t="s">
        <v>16</v>
      </c>
      <c r="P5494" t="str">
        <f>_xlfn.LET(_xlpm.id,PROTEIN_stoich[[#This Row],[uniprot]],HYPERLINK("https://www.uniprot.org/uniprotkb/"&amp;_xlpm.id&amp;"/entry",_xlpm.id))</f>
        <v>A0A0K3C9C9</v>
      </c>
      <c r="Q5494" t="e">
        <f>_xlfn.XLOOKUP(PROTEIN_stoich[[#This Row],[uniprot]],[1]!UniprotIFO[Entry],[1]!UniprotIFO[Gene Ontology IDs],"")</f>
        <v>#REF!</v>
      </c>
      <c r="R5494" t="e">
        <f>_xlfn.XLOOKUP(PROTEIN_stoich[[#This Row],[uniprot]],[1]!UniprotIFO[Entry],[1]!UniprotIFO[essential?],"")</f>
        <v>#REF!</v>
      </c>
      <c r="S5494" t="e">
        <f>_xlfn.XLOOKUP(PROTEIN_stoich[[#This Row],[sequence]],[2]!Table1[sequence_without_asterisks],[2]!Table1[protein_stoich seq matches],"")</f>
        <v>#REF!</v>
      </c>
      <c r="T5494" t="e">
        <f>_xlfn.XLOOKUP(PROTEIN_stoich[[#This Row],[uniprot]],[1]!UniprotIFO[Entry],[1]!UniprotIFO[protein_id in GSM model format],"")</f>
        <v>#REF!</v>
      </c>
    </row>
    <row r="5495" spans="1:20" x14ac:dyDescent="0.2">
      <c r="A54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A0A0K3C9C2</v>
      </c>
      <c r="B5495" t="s">
        <v>10982</v>
      </c>
      <c r="C5495" t="s">
        <v>10982</v>
      </c>
      <c r="D5495" t="s">
        <v>10982</v>
      </c>
      <c r="E5495" t="s">
        <v>4877</v>
      </c>
      <c r="G54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5" t="s">
        <v>4878</v>
      </c>
      <c r="I5495" s="25" cm="1">
        <f t="array" ref="I5495">SUMPRODUCT((LEN(PROTEIN_stoich[[#This Row],[sequence]])-LEN(SUBSTITUTE(PROTEIN_stoich[[#This Row],[sequence]],{"A";"C";"D";"E";"F";"G";"H";"I";"K";"L";"M";"N";"P";"Q";"R";"S";"T";"V";"W";"Y"},""))),{72.08;104.14;115.08;129.11;148.17;58.05;138.14;114.16;130.18;114.16;132.2;115.1;98.12;129.13;158.19;88.08;102.1;100.13;187.21;164.17})/1000</f>
        <v>136.95023999999998</v>
      </c>
      <c r="J5495" t="s">
        <v>12508</v>
      </c>
      <c r="K5495" s="4" t="s">
        <v>4880</v>
      </c>
      <c r="M5495">
        <f>LEN(SUBSTITUTE(PROTEIN_stoich[[#This Row],[sequence]],"*",""))</f>
        <v>1293</v>
      </c>
      <c r="O5495" t="s">
        <v>16</v>
      </c>
      <c r="P5495" t="str">
        <f>_xlfn.LET(_xlpm.id,PROTEIN_stoich[[#This Row],[uniprot]],HYPERLINK("https://www.uniprot.org/uniprotkb/"&amp;_xlpm.id&amp;"/entry",_xlpm.id))</f>
        <v>A0A0K3C9C2</v>
      </c>
      <c r="Q5495" t="e">
        <f>_xlfn.XLOOKUP(PROTEIN_stoich[[#This Row],[uniprot]],[1]!UniprotIFO[Entry],[1]!UniprotIFO[Gene Ontology IDs],"")</f>
        <v>#REF!</v>
      </c>
      <c r="R5495" t="e">
        <f>_xlfn.XLOOKUP(PROTEIN_stoich[[#This Row],[uniprot]],[1]!UniprotIFO[Entry],[1]!UniprotIFO[essential?],"")</f>
        <v>#REF!</v>
      </c>
      <c r="S5495" t="e">
        <f>_xlfn.XLOOKUP(PROTEIN_stoich[[#This Row],[sequence]],[2]!Table1[sequence_without_asterisks],[2]!Table1[protein_stoich seq matches],"")</f>
        <v>#REF!</v>
      </c>
      <c r="T5495" t="e">
        <f>_xlfn.XLOOKUP(PROTEIN_stoich[[#This Row],[uniprot]],[1]!UniprotIFO[Entry],[1]!UniprotIFO[protein_id in GSM model format],"")</f>
        <v>#REF!</v>
      </c>
    </row>
    <row r="5496" spans="1:20" x14ac:dyDescent="0.2">
      <c r="A54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A0A0K3C9C0</v>
      </c>
      <c r="B5496" t="s">
        <v>11061</v>
      </c>
      <c r="C5496" t="s">
        <v>11061</v>
      </c>
      <c r="D5496" t="s">
        <v>11061</v>
      </c>
      <c r="E5496" t="s">
        <v>4877</v>
      </c>
      <c r="G54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6" t="s">
        <v>4878</v>
      </c>
      <c r="I5496" s="25" cm="1">
        <f t="array" ref="I5496">SUMPRODUCT((LEN(PROTEIN_stoich[[#This Row],[sequence]])-LEN(SUBSTITUTE(PROTEIN_stoich[[#This Row],[sequence]],{"A";"C";"D";"E";"F";"G";"H";"I";"K";"L";"M";"N";"P";"Q";"R";"S";"T";"V";"W";"Y"},""))),{72.08;104.14;115.08;129.11;148.17;58.05;138.14;114.16;130.18;114.16;132.2;115.1;98.12;129.13;158.19;88.08;102.1;100.13;187.21;164.17})/1000</f>
        <v>33.802729999999997</v>
      </c>
      <c r="J5496" t="s">
        <v>12587</v>
      </c>
      <c r="K5496" s="4" t="s">
        <v>4880</v>
      </c>
      <c r="M5496">
        <f>LEN(SUBSTITUTE(PROTEIN_stoich[[#This Row],[sequence]],"*",""))</f>
        <v>299</v>
      </c>
      <c r="O5496" t="s">
        <v>16</v>
      </c>
      <c r="P5496" t="str">
        <f>_xlfn.LET(_xlpm.id,PROTEIN_stoich[[#This Row],[uniprot]],HYPERLINK("https://www.uniprot.org/uniprotkb/"&amp;_xlpm.id&amp;"/entry",_xlpm.id))</f>
        <v>A0A0K3C9C0</v>
      </c>
      <c r="Q5496" t="e">
        <f>_xlfn.XLOOKUP(PROTEIN_stoich[[#This Row],[uniprot]],[1]!UniprotIFO[Entry],[1]!UniprotIFO[Gene Ontology IDs],"")</f>
        <v>#REF!</v>
      </c>
      <c r="R5496" t="e">
        <f>_xlfn.XLOOKUP(PROTEIN_stoich[[#This Row],[uniprot]],[1]!UniprotIFO[Entry],[1]!UniprotIFO[essential?],"")</f>
        <v>#REF!</v>
      </c>
      <c r="S5496" t="e">
        <f>_xlfn.XLOOKUP(PROTEIN_stoich[[#This Row],[sequence]],[2]!Table1[sequence_without_asterisks],[2]!Table1[protein_stoich seq matches],"")</f>
        <v>#REF!</v>
      </c>
      <c r="T5496" t="e">
        <f>_xlfn.XLOOKUP(PROTEIN_stoich[[#This Row],[uniprot]],[1]!UniprotIFO[Entry],[1]!UniprotIFO[protein_id in GSM model format],"")</f>
        <v>#REF!</v>
      </c>
    </row>
    <row r="5497" spans="1:20" x14ac:dyDescent="0.2">
      <c r="A54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RT13466</v>
      </c>
      <c r="B5497" t="s">
        <v>16956</v>
      </c>
      <c r="C5497" t="s">
        <v>16956</v>
      </c>
      <c r="D5497" t="s">
        <v>11548</v>
      </c>
      <c r="E5497" t="s">
        <v>4877</v>
      </c>
      <c r="G54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7" t="s">
        <v>4878</v>
      </c>
      <c r="I5497" s="25" cm="1">
        <f t="array" ref="I5497">SUMPRODUCT((LEN(PROTEIN_stoich[[#This Row],[sequence]])-LEN(SUBSTITUTE(PROTEIN_stoich[[#This Row],[sequence]],{"A";"C";"D";"E";"F";"G";"H";"I";"K";"L";"M";"N";"P";"Q";"R";"S";"T";"V";"W";"Y"},""))),{72.08;104.14;115.08;129.11;148.17;58.05;138.14;114.16;130.18;114.16;132.2;115.1;98.12;129.13;158.19;88.08;102.1;100.13;187.21;164.17})/1000</f>
        <v>21.259390000000003</v>
      </c>
      <c r="J5497" t="s">
        <v>13073</v>
      </c>
      <c r="K5497" s="4" t="s">
        <v>4880</v>
      </c>
      <c r="M5497">
        <f>LEN(SUBSTITUTE(PROTEIN_stoich[[#This Row],[sequence]],"*",""))</f>
        <v>196</v>
      </c>
      <c r="O5497" t="s">
        <v>16</v>
      </c>
      <c r="P5497" t="str">
        <f>_xlfn.LET(_xlpm.id,PROTEIN_stoich[[#This Row],[uniprot]],HYPERLINK("https://www.uniprot.org/uniprotkb/"&amp;_xlpm.id&amp;"/entry",_xlpm.id))</f>
        <v>A0A0K3C9B9</v>
      </c>
      <c r="Q5497" t="e">
        <f>_xlfn.XLOOKUP(PROTEIN_stoich[[#This Row],[uniprot]],[1]!UniprotIFO[Entry],[1]!UniprotIFO[Gene Ontology IDs],"")</f>
        <v>#REF!</v>
      </c>
      <c r="R5497" t="e">
        <f>_xlfn.XLOOKUP(PROTEIN_stoich[[#This Row],[uniprot]],[1]!UniprotIFO[Entry],[1]!UniprotIFO[essential?],"")</f>
        <v>#REF!</v>
      </c>
      <c r="S5497" t="e">
        <f>_xlfn.XLOOKUP(PROTEIN_stoich[[#This Row],[sequence]],[2]!Table1[sequence_without_asterisks],[2]!Table1[protein_stoich seq matches],"")</f>
        <v>#REF!</v>
      </c>
      <c r="T5497" t="e">
        <f>_xlfn.XLOOKUP(PROTEIN_stoich[[#This Row],[uniprot]],[1]!UniprotIFO[Entry],[1]!UniprotIFO[protein_id in GSM model format],"")</f>
        <v>#REF!</v>
      </c>
    </row>
    <row r="5498" spans="1:20" x14ac:dyDescent="0.2">
      <c r="A54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RT13461</v>
      </c>
      <c r="B5498" t="s">
        <v>17049</v>
      </c>
      <c r="C5498" t="s">
        <v>17049</v>
      </c>
      <c r="D5498" t="s">
        <v>11740</v>
      </c>
      <c r="E5498" t="s">
        <v>4877</v>
      </c>
      <c r="G54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8" t="s">
        <v>4878</v>
      </c>
      <c r="I5498" s="25" cm="1">
        <f t="array" ref="I5498">SUMPRODUCT((LEN(PROTEIN_stoich[[#This Row],[sequence]])-LEN(SUBSTITUTE(PROTEIN_stoich[[#This Row],[sequence]],{"A";"C";"D";"E";"F";"G";"H";"I";"K";"L";"M";"N";"P";"Q";"R";"S";"T";"V";"W";"Y"},""))),{72.08;104.14;115.08;129.11;148.17;58.05;138.14;114.16;130.18;114.16;132.2;115.1;98.12;129.13;158.19;88.08;102.1;100.13;187.21;164.17})/1000</f>
        <v>15.122440000000003</v>
      </c>
      <c r="J5498" t="s">
        <v>13265</v>
      </c>
      <c r="K5498" s="4" t="s">
        <v>4880</v>
      </c>
      <c r="M5498">
        <f>LEN(SUBSTITUTE(PROTEIN_stoich[[#This Row],[sequence]],"*",""))</f>
        <v>138</v>
      </c>
      <c r="O5498" t="s">
        <v>16</v>
      </c>
      <c r="P5498" t="str">
        <f>_xlfn.LET(_xlpm.id,PROTEIN_stoich[[#This Row],[uniprot]],HYPERLINK("https://www.uniprot.org/uniprotkb/"&amp;_xlpm.id&amp;"/entry",_xlpm.id))</f>
        <v>A0A0K3C9B6</v>
      </c>
      <c r="Q5498" t="e">
        <f>_xlfn.XLOOKUP(PROTEIN_stoich[[#This Row],[uniprot]],[1]!UniprotIFO[Entry],[1]!UniprotIFO[Gene Ontology IDs],"")</f>
        <v>#REF!</v>
      </c>
      <c r="R5498" t="e">
        <f>_xlfn.XLOOKUP(PROTEIN_stoich[[#This Row],[uniprot]],[1]!UniprotIFO[Entry],[1]!UniprotIFO[essential?],"")</f>
        <v>#REF!</v>
      </c>
      <c r="S5498" t="e">
        <f>_xlfn.XLOOKUP(PROTEIN_stoich[[#This Row],[sequence]],[2]!Table1[sequence_without_asterisks],[2]!Table1[protein_stoich seq matches],"")</f>
        <v>#REF!</v>
      </c>
      <c r="T5498" t="e">
        <f>_xlfn.XLOOKUP(PROTEIN_stoich[[#This Row],[uniprot]],[1]!UniprotIFO[Entry],[1]!UniprotIFO[protein_id in GSM model format],"")</f>
        <v>#REF!</v>
      </c>
    </row>
    <row r="5499" spans="1:20" x14ac:dyDescent="0.2">
      <c r="A54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RT12484</v>
      </c>
      <c r="B5499" t="s">
        <v>17040</v>
      </c>
      <c r="C5499" t="s">
        <v>17040</v>
      </c>
      <c r="D5499" t="s">
        <v>11716</v>
      </c>
      <c r="E5499" t="s">
        <v>4877</v>
      </c>
      <c r="G54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499" t="s">
        <v>4878</v>
      </c>
      <c r="I5499" s="25" cm="1">
        <f t="array" ref="I5499">SUMPRODUCT((LEN(PROTEIN_stoich[[#This Row],[sequence]])-LEN(SUBSTITUTE(PROTEIN_stoich[[#This Row],[sequence]],{"A";"C";"D";"E";"F";"G";"H";"I";"K";"L";"M";"N";"P";"Q";"R";"S";"T";"V";"W";"Y"},""))),{72.08;104.14;115.08;129.11;148.17;58.05;138.14;114.16;130.18;114.16;132.2;115.1;98.12;129.13;158.19;88.08;102.1;100.13;187.21;164.17})/1000</f>
        <v>33.926230000000004</v>
      </c>
      <c r="J5499" t="s">
        <v>13241</v>
      </c>
      <c r="K5499" s="4" t="s">
        <v>4880</v>
      </c>
      <c r="M5499">
        <f>LEN(SUBSTITUTE(PROTEIN_stoich[[#This Row],[sequence]],"*",""))</f>
        <v>305</v>
      </c>
      <c r="O5499" t="s">
        <v>16</v>
      </c>
      <c r="P5499" t="str">
        <f>_xlfn.LET(_xlpm.id,PROTEIN_stoich[[#This Row],[uniprot]],HYPERLINK("https://www.uniprot.org/uniprotkb/"&amp;_xlpm.id&amp;"/entry",_xlpm.id))</f>
        <v>A0A0K3C9B2</v>
      </c>
      <c r="Q5499" t="e">
        <f>_xlfn.XLOOKUP(PROTEIN_stoich[[#This Row],[uniprot]],[1]!UniprotIFO[Entry],[1]!UniprotIFO[Gene Ontology IDs],"")</f>
        <v>#REF!</v>
      </c>
      <c r="R5499" t="e">
        <f>_xlfn.XLOOKUP(PROTEIN_stoich[[#This Row],[uniprot]],[1]!UniprotIFO[Entry],[1]!UniprotIFO[essential?],"")</f>
        <v>#REF!</v>
      </c>
      <c r="S5499" t="e">
        <f>_xlfn.XLOOKUP(PROTEIN_stoich[[#This Row],[sequence]],[2]!Table1[sequence_without_asterisks],[2]!Table1[protein_stoich seq matches],"")</f>
        <v>#REF!</v>
      </c>
      <c r="T5499" t="e">
        <f>_xlfn.XLOOKUP(PROTEIN_stoich[[#This Row],[uniprot]],[1]!UniprotIFO[Entry],[1]!UniprotIFO[protein_id in GSM model format],"")</f>
        <v>#REF!</v>
      </c>
    </row>
    <row r="5500" spans="1:20" x14ac:dyDescent="0.2">
      <c r="A55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A0A0K3C9A7</v>
      </c>
      <c r="B5500" t="s">
        <v>11938</v>
      </c>
      <c r="C5500" t="s">
        <v>11938</v>
      </c>
      <c r="D5500" t="s">
        <v>11938</v>
      </c>
      <c r="E5500" t="s">
        <v>4877</v>
      </c>
      <c r="G55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0" t="s">
        <v>4878</v>
      </c>
      <c r="I5500" s="25" cm="1">
        <f t="array" ref="I5500">SUMPRODUCT((LEN(PROTEIN_stoich[[#This Row],[sequence]])-LEN(SUBSTITUTE(PROTEIN_stoich[[#This Row],[sequence]],{"A";"C";"D";"E";"F";"G";"H";"I";"K";"L";"M";"N";"P";"Q";"R";"S";"T";"V";"W";"Y"},""))),{72.08;104.14;115.08;129.11;148.17;58.05;138.14;114.16;130.18;114.16;132.2;115.1;98.12;129.13;158.19;88.08;102.1;100.13;187.21;164.17})/1000</f>
        <v>17.621189999999999</v>
      </c>
      <c r="J5500" t="s">
        <v>13460</v>
      </c>
      <c r="K5500" s="4" t="s">
        <v>4880</v>
      </c>
      <c r="M5500">
        <f>LEN(SUBSTITUTE(PROTEIN_stoich[[#This Row],[sequence]],"*",""))</f>
        <v>160</v>
      </c>
      <c r="O5500" t="s">
        <v>16</v>
      </c>
      <c r="P5500" t="str">
        <f>_xlfn.LET(_xlpm.id,PROTEIN_stoich[[#This Row],[uniprot]],HYPERLINK("https://www.uniprot.org/uniprotkb/"&amp;_xlpm.id&amp;"/entry",_xlpm.id))</f>
        <v>A0A0K3C9A7</v>
      </c>
      <c r="Q5500" t="e">
        <f>_xlfn.XLOOKUP(PROTEIN_stoich[[#This Row],[uniprot]],[1]!UniprotIFO[Entry],[1]!UniprotIFO[Gene Ontology IDs],"")</f>
        <v>#REF!</v>
      </c>
      <c r="R5500" t="e">
        <f>_xlfn.XLOOKUP(PROTEIN_stoich[[#This Row],[uniprot]],[1]!UniprotIFO[Entry],[1]!UniprotIFO[essential?],"")</f>
        <v>#REF!</v>
      </c>
      <c r="S5500" t="e">
        <f>_xlfn.XLOOKUP(PROTEIN_stoich[[#This Row],[sequence]],[2]!Table1[sequence_without_asterisks],[2]!Table1[protein_stoich seq matches],"")</f>
        <v>#REF!</v>
      </c>
      <c r="T5500" t="e">
        <f>_xlfn.XLOOKUP(PROTEIN_stoich[[#This Row],[uniprot]],[1]!UniprotIFO[Entry],[1]!UniprotIFO[protein_id in GSM model format],"")</f>
        <v>#REF!</v>
      </c>
    </row>
    <row r="5501" spans="1:20" x14ac:dyDescent="0.2">
      <c r="A55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RT12472</v>
      </c>
      <c r="B5501" t="s">
        <v>16648</v>
      </c>
      <c r="C5501" t="s">
        <v>16648</v>
      </c>
      <c r="D5501" t="s">
        <v>10815</v>
      </c>
      <c r="E5501" t="s">
        <v>4877</v>
      </c>
      <c r="G55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1" t="s">
        <v>4878</v>
      </c>
      <c r="I5501" s="25" cm="1">
        <f t="array" ref="I5501">SUMPRODUCT((LEN(PROTEIN_stoich[[#This Row],[sequence]])-LEN(SUBSTITUTE(PROTEIN_stoich[[#This Row],[sequence]],{"A";"C";"D";"E";"F";"G";"H";"I";"K";"L";"M";"N";"P";"Q";"R";"S";"T";"V";"W";"Y"},""))),{72.08;104.14;115.08;129.11;148.17;58.05;138.14;114.16;130.18;114.16;132.2;115.1;98.12;129.13;158.19;88.08;102.1;100.13;187.21;164.17})/1000</f>
        <v>52.540549999999996</v>
      </c>
      <c r="J5501" t="s">
        <v>12343</v>
      </c>
      <c r="K5501" s="4" t="s">
        <v>4880</v>
      </c>
      <c r="M5501">
        <f>LEN(SUBSTITUTE(PROTEIN_stoich[[#This Row],[sequence]],"*",""))</f>
        <v>475</v>
      </c>
      <c r="O5501" t="s">
        <v>16</v>
      </c>
      <c r="P5501" t="str">
        <f>_xlfn.LET(_xlpm.id,PROTEIN_stoich[[#This Row],[uniprot]],HYPERLINK("https://www.uniprot.org/uniprotkb/"&amp;_xlpm.id&amp;"/entry",_xlpm.id))</f>
        <v>A0A0K3C9A3</v>
      </c>
      <c r="Q5501" t="e">
        <f>_xlfn.XLOOKUP(PROTEIN_stoich[[#This Row],[uniprot]],[1]!UniprotIFO[Entry],[1]!UniprotIFO[Gene Ontology IDs],"")</f>
        <v>#REF!</v>
      </c>
      <c r="R5501" t="e">
        <f>_xlfn.XLOOKUP(PROTEIN_stoich[[#This Row],[uniprot]],[1]!UniprotIFO[Entry],[1]!UniprotIFO[essential?],"")</f>
        <v>#REF!</v>
      </c>
      <c r="S5501" t="e">
        <f>_xlfn.XLOOKUP(PROTEIN_stoich[[#This Row],[sequence]],[2]!Table1[sequence_without_asterisks],[2]!Table1[protein_stoich seq matches],"")</f>
        <v>#REF!</v>
      </c>
      <c r="T5501" t="e">
        <f>_xlfn.XLOOKUP(PROTEIN_stoich[[#This Row],[uniprot]],[1]!UniprotIFO[Entry],[1]!UniprotIFO[protein_id in GSM model format],"")</f>
        <v>#REF!</v>
      </c>
    </row>
    <row r="5502" spans="1:20" x14ac:dyDescent="0.2">
      <c r="A55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RT13433</v>
      </c>
      <c r="B5502" t="s">
        <v>16723</v>
      </c>
      <c r="C5502" t="s">
        <v>16723</v>
      </c>
      <c r="D5502" t="s">
        <v>10948</v>
      </c>
      <c r="E5502" t="s">
        <v>4877</v>
      </c>
      <c r="G55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2" t="s">
        <v>4878</v>
      </c>
      <c r="I5502" s="25" cm="1">
        <f t="array" ref="I5502">SUMPRODUCT((LEN(PROTEIN_stoich[[#This Row],[sequence]])-LEN(SUBSTITUTE(PROTEIN_stoich[[#This Row],[sequence]],{"A";"C";"D";"E";"F";"G";"H";"I";"K";"L";"M";"N";"P";"Q";"R";"S";"T";"V";"W";"Y"},""))),{72.08;104.14;115.08;129.11;148.17;58.05;138.14;114.16;130.18;114.16;132.2;115.1;98.12;129.13;158.19;88.08;102.1;100.13;187.21;164.17})/1000</f>
        <v>42.035549999999994</v>
      </c>
      <c r="J5502" t="s">
        <v>12474</v>
      </c>
      <c r="K5502" s="4" t="s">
        <v>4880</v>
      </c>
      <c r="M5502">
        <f>LEN(SUBSTITUTE(PROTEIN_stoich[[#This Row],[sequence]],"*",""))</f>
        <v>415</v>
      </c>
      <c r="O5502" t="s">
        <v>16</v>
      </c>
      <c r="P5502" t="str">
        <f>_xlfn.LET(_xlpm.id,PROTEIN_stoich[[#This Row],[uniprot]],HYPERLINK("https://www.uniprot.org/uniprotkb/"&amp;_xlpm.id&amp;"/entry",_xlpm.id))</f>
        <v>A0A0K3C9A0</v>
      </c>
      <c r="Q5502" t="e">
        <f>_xlfn.XLOOKUP(PROTEIN_stoich[[#This Row],[uniprot]],[1]!UniprotIFO[Entry],[1]!UniprotIFO[Gene Ontology IDs],"")</f>
        <v>#REF!</v>
      </c>
      <c r="R5502" t="e">
        <f>_xlfn.XLOOKUP(PROTEIN_stoich[[#This Row],[uniprot]],[1]!UniprotIFO[Entry],[1]!UniprotIFO[essential?],"")</f>
        <v>#REF!</v>
      </c>
      <c r="S5502" t="e">
        <f>_xlfn.XLOOKUP(PROTEIN_stoich[[#This Row],[sequence]],[2]!Table1[sequence_without_asterisks],[2]!Table1[protein_stoich seq matches],"")</f>
        <v>#REF!</v>
      </c>
      <c r="T5502" t="e">
        <f>_xlfn.XLOOKUP(PROTEIN_stoich[[#This Row],[uniprot]],[1]!UniprotIFO[Entry],[1]!UniprotIFO[protein_id in GSM model format],"")</f>
        <v>#REF!</v>
      </c>
    </row>
    <row r="5503" spans="1:20" x14ac:dyDescent="0.2">
      <c r="A55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RT12186</v>
      </c>
      <c r="B5503" t="s">
        <v>16757</v>
      </c>
      <c r="C5503" t="s">
        <v>16757</v>
      </c>
      <c r="D5503" t="s">
        <v>11126</v>
      </c>
      <c r="E5503" t="s">
        <v>4877</v>
      </c>
      <c r="G55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3" t="s">
        <v>4878</v>
      </c>
      <c r="I5503" s="25" cm="1">
        <f t="array" ref="I5503">SUMPRODUCT((LEN(PROTEIN_stoich[[#This Row],[sequence]])-LEN(SUBSTITUTE(PROTEIN_stoich[[#This Row],[sequence]],{"A";"C";"D";"E";"F";"G";"H";"I";"K";"L";"M";"N";"P";"Q";"R";"S";"T";"V";"W";"Y"},""))),{72.08;104.14;115.08;129.11;148.17;58.05;138.14;114.16;130.18;114.16;132.2;115.1;98.12;129.13;158.19;88.08;102.1;100.13;187.21;164.17})/1000</f>
        <v>41.456019999999995</v>
      </c>
      <c r="J5503" t="s">
        <v>12652</v>
      </c>
      <c r="K5503" s="4" t="s">
        <v>4880</v>
      </c>
      <c r="M5503">
        <f>LEN(SUBSTITUTE(PROTEIN_stoich[[#This Row],[sequence]],"*",""))</f>
        <v>377</v>
      </c>
      <c r="O5503" t="s">
        <v>16</v>
      </c>
      <c r="P5503" t="str">
        <f>_xlfn.LET(_xlpm.id,PROTEIN_stoich[[#This Row],[uniprot]],HYPERLINK("https://www.uniprot.org/uniprotkb/"&amp;_xlpm.id&amp;"/entry",_xlpm.id))</f>
        <v>A0A0K3C998</v>
      </c>
      <c r="Q5503" t="e">
        <f>_xlfn.XLOOKUP(PROTEIN_stoich[[#This Row],[uniprot]],[1]!UniprotIFO[Entry],[1]!UniprotIFO[Gene Ontology IDs],"")</f>
        <v>#REF!</v>
      </c>
      <c r="R5503" t="e">
        <f>_xlfn.XLOOKUP(PROTEIN_stoich[[#This Row],[uniprot]],[1]!UniprotIFO[Entry],[1]!UniprotIFO[essential?],"")</f>
        <v>#REF!</v>
      </c>
      <c r="S5503" t="e">
        <f>_xlfn.XLOOKUP(PROTEIN_stoich[[#This Row],[sequence]],[2]!Table1[sequence_without_asterisks],[2]!Table1[protein_stoich seq matches],"")</f>
        <v>#REF!</v>
      </c>
      <c r="T5503" t="e">
        <f>_xlfn.XLOOKUP(PROTEIN_stoich[[#This Row],[uniprot]],[1]!UniprotIFO[Entry],[1]!UniprotIFO[protein_id in GSM model format],"")</f>
        <v>#REF!</v>
      </c>
    </row>
    <row r="5504" spans="1:20" x14ac:dyDescent="0.2">
      <c r="A55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A0A0K3C997</v>
      </c>
      <c r="B5504" t="s">
        <v>12052</v>
      </c>
      <c r="C5504" t="s">
        <v>12052</v>
      </c>
      <c r="D5504" t="s">
        <v>12052</v>
      </c>
      <c r="E5504" t="s">
        <v>4877</v>
      </c>
      <c r="G55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4" t="s">
        <v>4878</v>
      </c>
      <c r="I5504" s="25" cm="1">
        <f t="array" ref="I5504">SUMPRODUCT((LEN(PROTEIN_stoich[[#This Row],[sequence]])-LEN(SUBSTITUTE(PROTEIN_stoich[[#This Row],[sequence]],{"A";"C";"D";"E";"F";"G";"H";"I";"K";"L";"M";"N";"P";"Q";"R";"S";"T";"V";"W";"Y"},""))),{72.08;104.14;115.08;129.11;148.17;58.05;138.14;114.16;130.18;114.16;132.2;115.1;98.12;129.13;158.19;88.08;102.1;100.13;187.21;164.17})/1000</f>
        <v>12.890779999999998</v>
      </c>
      <c r="J5504" t="s">
        <v>13574</v>
      </c>
      <c r="K5504" s="4" t="s">
        <v>4880</v>
      </c>
      <c r="M5504">
        <f>LEN(SUBSTITUTE(PROTEIN_stoich[[#This Row],[sequence]],"*",""))</f>
        <v>113</v>
      </c>
      <c r="O5504" t="s">
        <v>16</v>
      </c>
      <c r="P5504" t="str">
        <f>_xlfn.LET(_xlpm.id,PROTEIN_stoich[[#This Row],[uniprot]],HYPERLINK("https://www.uniprot.org/uniprotkb/"&amp;_xlpm.id&amp;"/entry",_xlpm.id))</f>
        <v>A0A0K3C997</v>
      </c>
      <c r="Q5504" t="e">
        <f>_xlfn.XLOOKUP(PROTEIN_stoich[[#This Row],[uniprot]],[1]!UniprotIFO[Entry],[1]!UniprotIFO[Gene Ontology IDs],"")</f>
        <v>#REF!</v>
      </c>
      <c r="R5504" t="e">
        <f>_xlfn.XLOOKUP(PROTEIN_stoich[[#This Row],[uniprot]],[1]!UniprotIFO[Entry],[1]!UniprotIFO[essential?],"")</f>
        <v>#REF!</v>
      </c>
      <c r="S5504" t="e">
        <f>_xlfn.XLOOKUP(PROTEIN_stoich[[#This Row],[sequence]],[2]!Table1[sequence_without_asterisks],[2]!Table1[protein_stoich seq matches],"")</f>
        <v>#REF!</v>
      </c>
      <c r="T5504" t="e">
        <f>_xlfn.XLOOKUP(PROTEIN_stoich[[#This Row],[uniprot]],[1]!UniprotIFO[Entry],[1]!UniprotIFO[protein_id in GSM model format],"")</f>
        <v>#REF!</v>
      </c>
    </row>
    <row r="5505" spans="1:20" x14ac:dyDescent="0.2">
      <c r="A55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RT13428</v>
      </c>
      <c r="B5505" t="s">
        <v>16598</v>
      </c>
      <c r="C5505" t="s">
        <v>16598</v>
      </c>
      <c r="D5505" t="s">
        <v>10765</v>
      </c>
      <c r="E5505" t="s">
        <v>4877</v>
      </c>
      <c r="G55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5" t="s">
        <v>4878</v>
      </c>
      <c r="I5505" s="25" cm="1">
        <f t="array" ref="I5505">SUMPRODUCT((LEN(PROTEIN_stoich[[#This Row],[sequence]])-LEN(SUBSTITUTE(PROTEIN_stoich[[#This Row],[sequence]],{"A";"C";"D";"E";"F";"G";"H";"I";"K";"L";"M";"N";"P";"Q";"R";"S";"T";"V";"W";"Y"},""))),{72.08;104.14;115.08;129.11;148.17;58.05;138.14;114.16;130.18;114.16;132.2;115.1;98.12;129.13;158.19;88.08;102.1;100.13;187.21;164.17})/1000</f>
        <v>225.74456000000004</v>
      </c>
      <c r="J5505" t="s">
        <v>12293</v>
      </c>
      <c r="K5505" s="4" t="s">
        <v>4880</v>
      </c>
      <c r="M5505">
        <f>LEN(SUBSTITUTE(PROTEIN_stoich[[#This Row],[sequence]],"*",""))</f>
        <v>2018</v>
      </c>
      <c r="O5505" t="s">
        <v>16</v>
      </c>
      <c r="P5505" t="str">
        <f>_xlfn.LET(_xlpm.id,PROTEIN_stoich[[#This Row],[uniprot]],HYPERLINK("https://www.uniprot.org/uniprotkb/"&amp;_xlpm.id&amp;"/entry",_xlpm.id))</f>
        <v>A0A0K3C996</v>
      </c>
      <c r="Q5505" t="e">
        <f>_xlfn.XLOOKUP(PROTEIN_stoich[[#This Row],[uniprot]],[1]!UniprotIFO[Entry],[1]!UniprotIFO[Gene Ontology IDs],"")</f>
        <v>#REF!</v>
      </c>
      <c r="R5505" t="e">
        <f>_xlfn.XLOOKUP(PROTEIN_stoich[[#This Row],[uniprot]],[1]!UniprotIFO[Entry],[1]!UniprotIFO[essential?],"")</f>
        <v>#REF!</v>
      </c>
      <c r="S5505" t="e">
        <f>_xlfn.XLOOKUP(PROTEIN_stoich[[#This Row],[sequence]],[2]!Table1[sequence_without_asterisks],[2]!Table1[protein_stoich seq matches],"")</f>
        <v>#REF!</v>
      </c>
      <c r="T5505" t="e">
        <f>_xlfn.XLOOKUP(PROTEIN_stoich[[#This Row],[uniprot]],[1]!UniprotIFO[Entry],[1]!UniprotIFO[protein_id in GSM model format],"")</f>
        <v>#REF!</v>
      </c>
    </row>
    <row r="5506" spans="1:20" x14ac:dyDescent="0.2">
      <c r="A55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RT12461</v>
      </c>
      <c r="B5506" t="s">
        <v>17056</v>
      </c>
      <c r="C5506" t="s">
        <v>17056</v>
      </c>
      <c r="D5506" t="s">
        <v>11772</v>
      </c>
      <c r="E5506" t="s">
        <v>4877</v>
      </c>
      <c r="G55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6" t="s">
        <v>4878</v>
      </c>
      <c r="I5506" s="25" cm="1">
        <f t="array" ref="I5506">SUMPRODUCT((LEN(PROTEIN_stoich[[#This Row],[sequence]])-LEN(SUBSTITUTE(PROTEIN_stoich[[#This Row],[sequence]],{"A";"C";"D";"E";"F";"G";"H";"I";"K";"L";"M";"N";"P";"Q";"R";"S";"T";"V";"W";"Y"},""))),{72.08;104.14;115.08;129.11;148.17;58.05;138.14;114.16;130.18;114.16;132.2;115.1;98.12;129.13;158.19;88.08;102.1;100.13;187.21;164.17})/1000</f>
        <v>115.10404999999997</v>
      </c>
      <c r="J5506" t="s">
        <v>13297</v>
      </c>
      <c r="K5506" s="4" t="s">
        <v>4880</v>
      </c>
      <c r="M5506">
        <f>LEN(SUBSTITUTE(PROTEIN_stoich[[#This Row],[sequence]],"*",""))</f>
        <v>1086</v>
      </c>
      <c r="O5506" t="s">
        <v>16</v>
      </c>
      <c r="P5506" t="str">
        <f>_xlfn.LET(_xlpm.id,PROTEIN_stoich[[#This Row],[uniprot]],HYPERLINK("https://www.uniprot.org/uniprotkb/"&amp;_xlpm.id&amp;"/entry",_xlpm.id))</f>
        <v>A0A0K3C995</v>
      </c>
      <c r="Q5506" t="e">
        <f>_xlfn.XLOOKUP(PROTEIN_stoich[[#This Row],[uniprot]],[1]!UniprotIFO[Entry],[1]!UniprotIFO[Gene Ontology IDs],"")</f>
        <v>#REF!</v>
      </c>
      <c r="R5506" t="e">
        <f>_xlfn.XLOOKUP(PROTEIN_stoich[[#This Row],[uniprot]],[1]!UniprotIFO[Entry],[1]!UniprotIFO[essential?],"")</f>
        <v>#REF!</v>
      </c>
      <c r="S5506" t="e">
        <f>_xlfn.XLOOKUP(PROTEIN_stoich[[#This Row],[sequence]],[2]!Table1[sequence_without_asterisks],[2]!Table1[protein_stoich seq matches],"")</f>
        <v>#REF!</v>
      </c>
      <c r="T5506" t="e">
        <f>_xlfn.XLOOKUP(PROTEIN_stoich[[#This Row],[uniprot]],[1]!UniprotIFO[Entry],[1]!UniprotIFO[protein_id in GSM model format],"")</f>
        <v>#REF!</v>
      </c>
    </row>
    <row r="5507" spans="1:20" x14ac:dyDescent="0.2">
      <c r="A55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A0A0K3C991</v>
      </c>
      <c r="B5507" t="s">
        <v>10883</v>
      </c>
      <c r="C5507" t="s">
        <v>10883</v>
      </c>
      <c r="D5507" t="s">
        <v>10883</v>
      </c>
      <c r="E5507" t="s">
        <v>4877</v>
      </c>
      <c r="G55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7" t="s">
        <v>4878</v>
      </c>
      <c r="I5507" s="25" cm="1">
        <f t="array" ref="I5507">SUMPRODUCT((LEN(PROTEIN_stoich[[#This Row],[sequence]])-LEN(SUBSTITUTE(PROTEIN_stoich[[#This Row],[sequence]],{"A";"C";"D";"E";"F";"G";"H";"I";"K";"L";"M";"N";"P";"Q";"R";"S";"T";"V";"W";"Y"},""))),{72.08;104.14;115.08;129.11;148.17;58.05;138.14;114.16;130.18;114.16;132.2;115.1;98.12;129.13;158.19;88.08;102.1;100.13;187.21;164.17})/1000</f>
        <v>26.614929999999998</v>
      </c>
      <c r="J5507" t="s">
        <v>12410</v>
      </c>
      <c r="K5507" s="4" t="s">
        <v>4880</v>
      </c>
      <c r="M5507">
        <f>LEN(SUBSTITUTE(PROTEIN_stoich[[#This Row],[sequence]],"*",""))</f>
        <v>234</v>
      </c>
      <c r="O5507" t="s">
        <v>16</v>
      </c>
      <c r="P5507" t="str">
        <f>_xlfn.LET(_xlpm.id,PROTEIN_stoich[[#This Row],[uniprot]],HYPERLINK("https://www.uniprot.org/uniprotkb/"&amp;_xlpm.id&amp;"/entry",_xlpm.id))</f>
        <v>A0A0K3C991</v>
      </c>
      <c r="Q5507" t="e">
        <f>_xlfn.XLOOKUP(PROTEIN_stoich[[#This Row],[uniprot]],[1]!UniprotIFO[Entry],[1]!UniprotIFO[Gene Ontology IDs],"")</f>
        <v>#REF!</v>
      </c>
      <c r="R5507" t="e">
        <f>_xlfn.XLOOKUP(PROTEIN_stoich[[#This Row],[uniprot]],[1]!UniprotIFO[Entry],[1]!UniprotIFO[essential?],"")</f>
        <v>#REF!</v>
      </c>
      <c r="S5507" t="e">
        <f>_xlfn.XLOOKUP(PROTEIN_stoich[[#This Row],[sequence]],[2]!Table1[sequence_without_asterisks],[2]!Table1[protein_stoich seq matches],"")</f>
        <v>#REF!</v>
      </c>
      <c r="T5507" t="e">
        <f>_xlfn.XLOOKUP(PROTEIN_stoich[[#This Row],[uniprot]],[1]!UniprotIFO[Entry],[1]!UniprotIFO[protein_id in GSM model format],"")</f>
        <v>#REF!</v>
      </c>
    </row>
    <row r="5508" spans="1:20" x14ac:dyDescent="0.2">
      <c r="A55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A0A0K3C988</v>
      </c>
      <c r="B5508" t="s">
        <v>11511</v>
      </c>
      <c r="C5508" t="s">
        <v>11511</v>
      </c>
      <c r="D5508" t="s">
        <v>11511</v>
      </c>
      <c r="E5508" t="s">
        <v>4877</v>
      </c>
      <c r="G55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8" t="s">
        <v>4878</v>
      </c>
      <c r="I5508" s="25" cm="1">
        <f t="array" ref="I5508">SUMPRODUCT((LEN(PROTEIN_stoich[[#This Row],[sequence]])-LEN(SUBSTITUTE(PROTEIN_stoich[[#This Row],[sequence]],{"A";"C";"D";"E";"F";"G";"H";"I";"K";"L";"M";"N";"P";"Q";"R";"S";"T";"V";"W";"Y"},""))),{72.08;104.14;115.08;129.11;148.17;58.05;138.14;114.16;130.18;114.16;132.2;115.1;98.12;129.13;158.19;88.08;102.1;100.13;187.21;164.17})/1000</f>
        <v>244.05799999999999</v>
      </c>
      <c r="J5508" t="s">
        <v>13036</v>
      </c>
      <c r="K5508" s="4" t="s">
        <v>4880</v>
      </c>
      <c r="M5508">
        <f>LEN(SUBSTITUTE(PROTEIN_stoich[[#This Row],[sequence]],"*",""))</f>
        <v>2226</v>
      </c>
      <c r="O5508" t="s">
        <v>16</v>
      </c>
      <c r="P5508" t="str">
        <f>_xlfn.LET(_xlpm.id,PROTEIN_stoich[[#This Row],[uniprot]],HYPERLINK("https://www.uniprot.org/uniprotkb/"&amp;_xlpm.id&amp;"/entry",_xlpm.id))</f>
        <v>A0A0K3C988</v>
      </c>
      <c r="Q5508" t="e">
        <f>_xlfn.XLOOKUP(PROTEIN_stoich[[#This Row],[uniprot]],[1]!UniprotIFO[Entry],[1]!UniprotIFO[Gene Ontology IDs],"")</f>
        <v>#REF!</v>
      </c>
      <c r="R5508" t="e">
        <f>_xlfn.XLOOKUP(PROTEIN_stoich[[#This Row],[uniprot]],[1]!UniprotIFO[Entry],[1]!UniprotIFO[essential?],"")</f>
        <v>#REF!</v>
      </c>
      <c r="S5508" t="e">
        <f>_xlfn.XLOOKUP(PROTEIN_stoich[[#This Row],[sequence]],[2]!Table1[sequence_without_asterisks],[2]!Table1[protein_stoich seq matches],"")</f>
        <v>#REF!</v>
      </c>
      <c r="T5508" t="e">
        <f>_xlfn.XLOOKUP(PROTEIN_stoich[[#This Row],[uniprot]],[1]!UniprotIFO[Entry],[1]!UniprotIFO[protein_id in GSM model format],"")</f>
        <v>#REF!</v>
      </c>
    </row>
    <row r="5509" spans="1:20" x14ac:dyDescent="0.2">
      <c r="A55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RT12435</v>
      </c>
      <c r="B5509" t="s">
        <v>16747</v>
      </c>
      <c r="C5509" t="s">
        <v>16747</v>
      </c>
      <c r="D5509" t="s">
        <v>11052</v>
      </c>
      <c r="E5509" t="s">
        <v>4877</v>
      </c>
      <c r="G55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09" t="s">
        <v>4878</v>
      </c>
      <c r="I5509" s="25" cm="1">
        <f t="array" ref="I5509">SUMPRODUCT((LEN(PROTEIN_stoich[[#This Row],[sequence]])-LEN(SUBSTITUTE(PROTEIN_stoich[[#This Row],[sequence]],{"A";"C";"D";"E";"F";"G";"H";"I";"K";"L";"M";"N";"P";"Q";"R";"S";"T";"V";"W";"Y"},""))),{72.08;104.14;115.08;129.11;148.17;58.05;138.14;114.16;130.18;114.16;132.2;115.1;98.12;129.13;158.19;88.08;102.1;100.13;187.21;164.17})/1000</f>
        <v>35.394280000000009</v>
      </c>
      <c r="J5509" t="s">
        <v>12578</v>
      </c>
      <c r="K5509" s="4" t="s">
        <v>4880</v>
      </c>
      <c r="M5509">
        <f>LEN(SUBSTITUTE(PROTEIN_stoich[[#This Row],[sequence]],"*",""))</f>
        <v>322</v>
      </c>
      <c r="O5509" t="s">
        <v>16</v>
      </c>
      <c r="P5509" t="str">
        <f>_xlfn.LET(_xlpm.id,PROTEIN_stoich[[#This Row],[uniprot]],HYPERLINK("https://www.uniprot.org/uniprotkb/"&amp;_xlpm.id&amp;"/entry",_xlpm.id))</f>
        <v>A0A0K3C980</v>
      </c>
      <c r="Q5509" t="e">
        <f>_xlfn.XLOOKUP(PROTEIN_stoich[[#This Row],[uniprot]],[1]!UniprotIFO[Entry],[1]!UniprotIFO[Gene Ontology IDs],"")</f>
        <v>#REF!</v>
      </c>
      <c r="R5509" t="e">
        <f>_xlfn.XLOOKUP(PROTEIN_stoich[[#This Row],[uniprot]],[1]!UniprotIFO[Entry],[1]!UniprotIFO[essential?],"")</f>
        <v>#REF!</v>
      </c>
      <c r="S5509" t="e">
        <f>_xlfn.XLOOKUP(PROTEIN_stoich[[#This Row],[sequence]],[2]!Table1[sequence_without_asterisks],[2]!Table1[protein_stoich seq matches],"")</f>
        <v>#REF!</v>
      </c>
      <c r="T5509" t="e">
        <f>_xlfn.XLOOKUP(PROTEIN_stoich[[#This Row],[uniprot]],[1]!UniprotIFO[Entry],[1]!UniprotIFO[protein_id in GSM model format],"")</f>
        <v>#REF!</v>
      </c>
    </row>
    <row r="5510" spans="1:20" x14ac:dyDescent="0.2">
      <c r="A55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A0A0K3C974</v>
      </c>
      <c r="B5510" t="s">
        <v>11078</v>
      </c>
      <c r="C5510" t="s">
        <v>11078</v>
      </c>
      <c r="D5510" t="s">
        <v>11078</v>
      </c>
      <c r="E5510" t="s">
        <v>4877</v>
      </c>
      <c r="G55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0" t="s">
        <v>4878</v>
      </c>
      <c r="I5510" s="25" cm="1">
        <f t="array" ref="I5510">SUMPRODUCT((LEN(PROTEIN_stoich[[#This Row],[sequence]])-LEN(SUBSTITUTE(PROTEIN_stoich[[#This Row],[sequence]],{"A";"C";"D";"E";"F";"G";"H";"I";"K";"L";"M";"N";"P";"Q";"R";"S";"T";"V";"W";"Y"},""))),{72.08;104.14;115.08;129.11;148.17;58.05;138.14;114.16;130.18;114.16;132.2;115.1;98.12;129.13;158.19;88.08;102.1;100.13;187.21;164.17})/1000</f>
        <v>223.90234999999996</v>
      </c>
      <c r="J5510" t="s">
        <v>12604</v>
      </c>
      <c r="K5510" s="4" t="s">
        <v>4880</v>
      </c>
      <c r="M5510">
        <f>LEN(SUBSTITUTE(PROTEIN_stoich[[#This Row],[sequence]],"*",""))</f>
        <v>2069</v>
      </c>
      <c r="O5510" t="s">
        <v>16</v>
      </c>
      <c r="P5510" t="str">
        <f>_xlfn.LET(_xlpm.id,PROTEIN_stoich[[#This Row],[uniprot]],HYPERLINK("https://www.uniprot.org/uniprotkb/"&amp;_xlpm.id&amp;"/entry",_xlpm.id))</f>
        <v>A0A0K3C974</v>
      </c>
      <c r="Q5510" t="e">
        <f>_xlfn.XLOOKUP(PROTEIN_stoich[[#This Row],[uniprot]],[1]!UniprotIFO[Entry],[1]!UniprotIFO[Gene Ontology IDs],"")</f>
        <v>#REF!</v>
      </c>
      <c r="R5510" t="e">
        <f>_xlfn.XLOOKUP(PROTEIN_stoich[[#This Row],[uniprot]],[1]!UniprotIFO[Entry],[1]!UniprotIFO[essential?],"")</f>
        <v>#REF!</v>
      </c>
      <c r="S5510" t="e">
        <f>_xlfn.XLOOKUP(PROTEIN_stoich[[#This Row],[sequence]],[2]!Table1[sequence_without_asterisks],[2]!Table1[protein_stoich seq matches],"")</f>
        <v>#REF!</v>
      </c>
      <c r="T5510" t="e">
        <f>_xlfn.XLOOKUP(PROTEIN_stoich[[#This Row],[uniprot]],[1]!UniprotIFO[Entry],[1]!UniprotIFO[protein_id in GSM model format],"")</f>
        <v>#REF!</v>
      </c>
    </row>
    <row r="5511" spans="1:20" x14ac:dyDescent="0.2">
      <c r="A55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A0A0K3C970</v>
      </c>
      <c r="B5511" t="s">
        <v>11834</v>
      </c>
      <c r="C5511" t="s">
        <v>11834</v>
      </c>
      <c r="D5511" t="s">
        <v>11834</v>
      </c>
      <c r="E5511" t="s">
        <v>4877</v>
      </c>
      <c r="G55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1" t="s">
        <v>4878</v>
      </c>
      <c r="I5511" s="25" cm="1">
        <f t="array" ref="I5511">SUMPRODUCT((LEN(PROTEIN_stoich[[#This Row],[sequence]])-LEN(SUBSTITUTE(PROTEIN_stoich[[#This Row],[sequence]],{"A";"C";"D";"E";"F";"G";"H";"I";"K";"L";"M";"N";"P";"Q";"R";"S";"T";"V";"W";"Y"},""))),{72.08;104.14;115.08;129.11;148.17;58.05;138.14;114.16;130.18;114.16;132.2;115.1;98.12;129.13;158.19;88.08;102.1;100.13;187.21;164.17})/1000</f>
        <v>84.527810000000002</v>
      </c>
      <c r="J5511" t="s">
        <v>13356</v>
      </c>
      <c r="K5511" s="4" t="s">
        <v>4880</v>
      </c>
      <c r="M5511">
        <f>LEN(SUBSTITUTE(PROTEIN_stoich[[#This Row],[sequence]],"*",""))</f>
        <v>782</v>
      </c>
      <c r="O5511" t="s">
        <v>16</v>
      </c>
      <c r="P5511" t="str">
        <f>_xlfn.LET(_xlpm.id,PROTEIN_stoich[[#This Row],[uniprot]],HYPERLINK("https://www.uniprot.org/uniprotkb/"&amp;_xlpm.id&amp;"/entry",_xlpm.id))</f>
        <v>A0A0K3C970</v>
      </c>
      <c r="Q5511" t="e">
        <f>_xlfn.XLOOKUP(PROTEIN_stoich[[#This Row],[uniprot]],[1]!UniprotIFO[Entry],[1]!UniprotIFO[Gene Ontology IDs],"")</f>
        <v>#REF!</v>
      </c>
      <c r="R5511" t="e">
        <f>_xlfn.XLOOKUP(PROTEIN_stoich[[#This Row],[uniprot]],[1]!UniprotIFO[Entry],[1]!UniprotIFO[essential?],"")</f>
        <v>#REF!</v>
      </c>
      <c r="S5511" t="e">
        <f>_xlfn.XLOOKUP(PROTEIN_stoich[[#This Row],[sequence]],[2]!Table1[sequence_without_asterisks],[2]!Table1[protein_stoich seq matches],"")</f>
        <v>#REF!</v>
      </c>
      <c r="T5511" t="e">
        <f>_xlfn.XLOOKUP(PROTEIN_stoich[[#This Row],[uniprot]],[1]!UniprotIFO[Entry],[1]!UniprotIFO[protein_id in GSM model format],"")</f>
        <v>#REF!</v>
      </c>
    </row>
    <row r="5512" spans="1:20" x14ac:dyDescent="0.2">
      <c r="A55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RT12146</v>
      </c>
      <c r="B5512" t="s">
        <v>16856</v>
      </c>
      <c r="C5512" t="s">
        <v>16856</v>
      </c>
      <c r="D5512" t="s">
        <v>11323</v>
      </c>
      <c r="E5512" t="s">
        <v>4877</v>
      </c>
      <c r="G55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2" t="s">
        <v>4878</v>
      </c>
      <c r="I5512" s="25" cm="1">
        <f t="array" ref="I5512">SUMPRODUCT((LEN(PROTEIN_stoich[[#This Row],[sequence]])-LEN(SUBSTITUTE(PROTEIN_stoich[[#This Row],[sequence]],{"A";"C";"D";"E";"F";"G";"H";"I";"K";"L";"M";"N";"P";"Q";"R";"S";"T";"V";"W";"Y"},""))),{72.08;104.14;115.08;129.11;148.17;58.05;138.14;114.16;130.18;114.16;132.2;115.1;98.12;129.13;158.19;88.08;102.1;100.13;187.21;164.17})/1000</f>
        <v>35.825880000000005</v>
      </c>
      <c r="J5512" t="s">
        <v>12848</v>
      </c>
      <c r="K5512" s="4" t="s">
        <v>4880</v>
      </c>
      <c r="M5512">
        <f>LEN(SUBSTITUTE(PROTEIN_stoich[[#This Row],[sequence]],"*",""))</f>
        <v>330</v>
      </c>
      <c r="O5512" t="s">
        <v>16</v>
      </c>
      <c r="P5512" t="str">
        <f>_xlfn.LET(_xlpm.id,PROTEIN_stoich[[#This Row],[uniprot]],HYPERLINK("https://www.uniprot.org/uniprotkb/"&amp;_xlpm.id&amp;"/entry",_xlpm.id))</f>
        <v>A0A0K3C967</v>
      </c>
      <c r="Q5512" t="e">
        <f>_xlfn.XLOOKUP(PROTEIN_stoich[[#This Row],[uniprot]],[1]!UniprotIFO[Entry],[1]!UniprotIFO[Gene Ontology IDs],"")</f>
        <v>#REF!</v>
      </c>
      <c r="R5512" t="e">
        <f>_xlfn.XLOOKUP(PROTEIN_stoich[[#This Row],[uniprot]],[1]!UniprotIFO[Entry],[1]!UniprotIFO[essential?],"")</f>
        <v>#REF!</v>
      </c>
      <c r="S5512" t="e">
        <f>_xlfn.XLOOKUP(PROTEIN_stoich[[#This Row],[sequence]],[2]!Table1[sequence_without_asterisks],[2]!Table1[protein_stoich seq matches],"")</f>
        <v>#REF!</v>
      </c>
      <c r="T5512" t="e">
        <f>_xlfn.XLOOKUP(PROTEIN_stoich[[#This Row],[uniprot]],[1]!UniprotIFO[Entry],[1]!UniprotIFO[protein_id in GSM model format],"")</f>
        <v>#REF!</v>
      </c>
    </row>
    <row r="5513" spans="1:20" x14ac:dyDescent="0.2">
      <c r="A55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A0A0K3C963</v>
      </c>
      <c r="B5513" t="s">
        <v>11098</v>
      </c>
      <c r="C5513" t="s">
        <v>11098</v>
      </c>
      <c r="D5513" t="s">
        <v>11098</v>
      </c>
      <c r="E5513" t="s">
        <v>4877</v>
      </c>
      <c r="G55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3" t="s">
        <v>4878</v>
      </c>
      <c r="I5513" s="25" cm="1">
        <f t="array" ref="I5513">SUMPRODUCT((LEN(PROTEIN_stoich[[#This Row],[sequence]])-LEN(SUBSTITUTE(PROTEIN_stoich[[#This Row],[sequence]],{"A";"C";"D";"E";"F";"G";"H";"I";"K";"L";"M";"N";"P";"Q";"R";"S";"T";"V";"W";"Y"},""))),{72.08;104.14;115.08;129.11;148.17;58.05;138.14;114.16;130.18;114.16;132.2;115.1;98.12;129.13;158.19;88.08;102.1;100.13;187.21;164.17})/1000</f>
        <v>135.52862999999999</v>
      </c>
      <c r="J5513" t="s">
        <v>12624</v>
      </c>
      <c r="K5513" s="4" t="s">
        <v>4880</v>
      </c>
      <c r="M5513">
        <f>LEN(SUBSTITUTE(PROTEIN_stoich[[#This Row],[sequence]],"*",""))</f>
        <v>1195</v>
      </c>
      <c r="O5513" t="s">
        <v>16</v>
      </c>
      <c r="P5513" t="str">
        <f>_xlfn.LET(_xlpm.id,PROTEIN_stoich[[#This Row],[uniprot]],HYPERLINK("https://www.uniprot.org/uniprotkb/"&amp;_xlpm.id&amp;"/entry",_xlpm.id))</f>
        <v>A0A0K3C963</v>
      </c>
      <c r="Q5513" t="e">
        <f>_xlfn.XLOOKUP(PROTEIN_stoich[[#This Row],[uniprot]],[1]!UniprotIFO[Entry],[1]!UniprotIFO[Gene Ontology IDs],"")</f>
        <v>#REF!</v>
      </c>
      <c r="R5513" t="e">
        <f>_xlfn.XLOOKUP(PROTEIN_stoich[[#This Row],[uniprot]],[1]!UniprotIFO[Entry],[1]!UniprotIFO[essential?],"")</f>
        <v>#REF!</v>
      </c>
      <c r="S5513" t="e">
        <f>_xlfn.XLOOKUP(PROTEIN_stoich[[#This Row],[sequence]],[2]!Table1[sequence_without_asterisks],[2]!Table1[protein_stoich seq matches],"")</f>
        <v>#REF!</v>
      </c>
      <c r="T5513" t="e">
        <f>_xlfn.XLOOKUP(PROTEIN_stoich[[#This Row],[uniprot]],[1]!UniprotIFO[Entry],[1]!UniprotIFO[protein_id in GSM model format],"")</f>
        <v>#REF!</v>
      </c>
    </row>
    <row r="5514" spans="1:20" x14ac:dyDescent="0.2">
      <c r="A55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RT11994</v>
      </c>
      <c r="B5514" t="s">
        <v>17032</v>
      </c>
      <c r="C5514" t="s">
        <v>17032</v>
      </c>
      <c r="D5514" t="s">
        <v>11687</v>
      </c>
      <c r="E5514" t="s">
        <v>4877</v>
      </c>
      <c r="G55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4" t="s">
        <v>4878</v>
      </c>
      <c r="I5514" s="25" cm="1">
        <f t="array" ref="I5514">SUMPRODUCT((LEN(PROTEIN_stoich[[#This Row],[sequence]])-LEN(SUBSTITUTE(PROTEIN_stoich[[#This Row],[sequence]],{"A";"C";"D";"E";"F";"G";"H";"I";"K";"L";"M";"N";"P";"Q";"R";"S";"T";"V";"W";"Y"},""))),{72.08;104.14;115.08;129.11;148.17;58.05;138.14;114.16;130.18;114.16;132.2;115.1;98.12;129.13;158.19;88.08;102.1;100.13;187.21;164.17})/1000</f>
        <v>13.642859999999997</v>
      </c>
      <c r="J5514" t="s">
        <v>13212</v>
      </c>
      <c r="K5514" s="4" t="s">
        <v>4880</v>
      </c>
      <c r="M5514">
        <f>LEN(SUBSTITUTE(PROTEIN_stoich[[#This Row],[sequence]],"*",""))</f>
        <v>132</v>
      </c>
      <c r="O5514" t="s">
        <v>16</v>
      </c>
      <c r="P5514" t="str">
        <f>_xlfn.LET(_xlpm.id,PROTEIN_stoich[[#This Row],[uniprot]],HYPERLINK("https://www.uniprot.org/uniprotkb/"&amp;_xlpm.id&amp;"/entry",_xlpm.id))</f>
        <v>A0A0K3C961</v>
      </c>
      <c r="Q5514" t="e">
        <f>_xlfn.XLOOKUP(PROTEIN_stoich[[#This Row],[uniprot]],[1]!UniprotIFO[Entry],[1]!UniprotIFO[Gene Ontology IDs],"")</f>
        <v>#REF!</v>
      </c>
      <c r="R5514" t="e">
        <f>_xlfn.XLOOKUP(PROTEIN_stoich[[#This Row],[uniprot]],[1]!UniprotIFO[Entry],[1]!UniprotIFO[essential?],"")</f>
        <v>#REF!</v>
      </c>
      <c r="S5514" t="e">
        <f>_xlfn.XLOOKUP(PROTEIN_stoich[[#This Row],[sequence]],[2]!Table1[sequence_without_asterisks],[2]!Table1[protein_stoich seq matches],"")</f>
        <v>#REF!</v>
      </c>
      <c r="T5514" t="e">
        <f>_xlfn.XLOOKUP(PROTEIN_stoich[[#This Row],[uniprot]],[1]!UniprotIFO[Entry],[1]!UniprotIFO[protein_id in GSM model format],"")</f>
        <v>#REF!</v>
      </c>
    </row>
    <row r="5515" spans="1:20" x14ac:dyDescent="0.2">
      <c r="A55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RT13402</v>
      </c>
      <c r="B5515" t="s">
        <v>17021</v>
      </c>
      <c r="C5515" t="s">
        <v>17021</v>
      </c>
      <c r="D5515" t="s">
        <v>11653</v>
      </c>
      <c r="E5515" t="s">
        <v>4877</v>
      </c>
      <c r="G55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5" t="s">
        <v>4878</v>
      </c>
      <c r="I5515" s="25" cm="1">
        <f t="array" ref="I5515">SUMPRODUCT((LEN(PROTEIN_stoich[[#This Row],[sequence]])-LEN(SUBSTITUTE(PROTEIN_stoich[[#This Row],[sequence]],{"A";"C";"D";"E";"F";"G";"H";"I";"K";"L";"M";"N";"P";"Q";"R";"S";"T";"V";"W";"Y"},""))),{72.08;104.14;115.08;129.11;148.17;58.05;138.14;114.16;130.18;114.16;132.2;115.1;98.12;129.13;158.19;88.08;102.1;100.13;187.21;164.17})/1000</f>
        <v>22.925579999999989</v>
      </c>
      <c r="J5515" t="s">
        <v>13178</v>
      </c>
      <c r="K5515" s="4" t="s">
        <v>4880</v>
      </c>
      <c r="M5515">
        <f>LEN(SUBSTITUTE(PROTEIN_stoich[[#This Row],[sequence]],"*",""))</f>
        <v>212</v>
      </c>
      <c r="O5515" t="s">
        <v>16</v>
      </c>
      <c r="P5515" t="str">
        <f>_xlfn.LET(_xlpm.id,PROTEIN_stoich[[#This Row],[uniprot]],HYPERLINK("https://www.uniprot.org/uniprotkb/"&amp;_xlpm.id&amp;"/entry",_xlpm.id))</f>
        <v>A0A0K3C956</v>
      </c>
      <c r="Q5515" t="e">
        <f>_xlfn.XLOOKUP(PROTEIN_stoich[[#This Row],[uniprot]],[1]!UniprotIFO[Entry],[1]!UniprotIFO[Gene Ontology IDs],"")</f>
        <v>#REF!</v>
      </c>
      <c r="R5515" t="e">
        <f>_xlfn.XLOOKUP(PROTEIN_stoich[[#This Row],[uniprot]],[1]!UniprotIFO[Entry],[1]!UniprotIFO[essential?],"")</f>
        <v>#REF!</v>
      </c>
      <c r="S5515" t="e">
        <f>_xlfn.XLOOKUP(PROTEIN_stoich[[#This Row],[sequence]],[2]!Table1[sequence_without_asterisks],[2]!Table1[protein_stoich seq matches],"")</f>
        <v>#REF!</v>
      </c>
      <c r="T5515" t="e">
        <f>_xlfn.XLOOKUP(PROTEIN_stoich[[#This Row],[uniprot]],[1]!UniprotIFO[Entry],[1]!UniprotIFO[protein_id in GSM model format],"")</f>
        <v>#REF!</v>
      </c>
    </row>
    <row r="5516" spans="1:20" x14ac:dyDescent="0.2">
      <c r="A55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RT11971</v>
      </c>
      <c r="B5516" t="s">
        <v>16642</v>
      </c>
      <c r="C5516" t="s">
        <v>16642</v>
      </c>
      <c r="D5516" t="s">
        <v>10809</v>
      </c>
      <c r="E5516" t="s">
        <v>4877</v>
      </c>
      <c r="G55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6" t="s">
        <v>4878</v>
      </c>
      <c r="I5516" s="25" cm="1">
        <f t="array" ref="I5516">SUMPRODUCT((LEN(PROTEIN_stoich[[#This Row],[sequence]])-LEN(SUBSTITUTE(PROTEIN_stoich[[#This Row],[sequence]],{"A";"C";"D";"E";"F";"G";"H";"I";"K";"L";"M";"N";"P";"Q";"R";"S";"T";"V";"W";"Y"},""))),{72.08;104.14;115.08;129.11;148.17;58.05;138.14;114.16;130.18;114.16;132.2;115.1;98.12;129.13;158.19;88.08;102.1;100.13;187.21;164.17})/1000</f>
        <v>21.080189999999998</v>
      </c>
      <c r="J5516" t="s">
        <v>12337</v>
      </c>
      <c r="K5516" s="4" t="s">
        <v>4880</v>
      </c>
      <c r="M5516">
        <f>LEN(SUBSTITUTE(PROTEIN_stoich[[#This Row],[sequence]],"*",""))</f>
        <v>192</v>
      </c>
      <c r="O5516" t="s">
        <v>16</v>
      </c>
      <c r="P5516" t="str">
        <f>_xlfn.LET(_xlpm.id,PROTEIN_stoich[[#This Row],[uniprot]],HYPERLINK("https://www.uniprot.org/uniprotkb/"&amp;_xlpm.id&amp;"/entry",_xlpm.id))</f>
        <v>A0A0K3C953</v>
      </c>
      <c r="Q5516" t="e">
        <f>_xlfn.XLOOKUP(PROTEIN_stoich[[#This Row],[uniprot]],[1]!UniprotIFO[Entry],[1]!UniprotIFO[Gene Ontology IDs],"")</f>
        <v>#REF!</v>
      </c>
      <c r="R5516" t="e">
        <f>_xlfn.XLOOKUP(PROTEIN_stoich[[#This Row],[uniprot]],[1]!UniprotIFO[Entry],[1]!UniprotIFO[essential?],"")</f>
        <v>#REF!</v>
      </c>
      <c r="S5516" t="e">
        <f>_xlfn.XLOOKUP(PROTEIN_stoich[[#This Row],[sequence]],[2]!Table1[sequence_without_asterisks],[2]!Table1[protein_stoich seq matches],"")</f>
        <v>#REF!</v>
      </c>
      <c r="T5516" t="e">
        <f>_xlfn.XLOOKUP(PROTEIN_stoich[[#This Row],[uniprot]],[1]!UniprotIFO[Entry],[1]!UniprotIFO[protein_id in GSM model format],"")</f>
        <v>#REF!</v>
      </c>
    </row>
    <row r="5517" spans="1:20" x14ac:dyDescent="0.2">
      <c r="A55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RT11966</v>
      </c>
      <c r="B5517" t="s">
        <v>16981</v>
      </c>
      <c r="C5517" t="s">
        <v>16981</v>
      </c>
      <c r="D5517" t="s">
        <v>11573</v>
      </c>
      <c r="E5517" t="s">
        <v>4877</v>
      </c>
      <c r="G55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7" t="s">
        <v>4878</v>
      </c>
      <c r="I5517" s="25" cm="1">
        <f t="array" ref="I5517">SUMPRODUCT((LEN(PROTEIN_stoich[[#This Row],[sequence]])-LEN(SUBSTITUTE(PROTEIN_stoich[[#This Row],[sequence]],{"A";"C";"D";"E";"F";"G";"H";"I";"K";"L";"M";"N";"P";"Q";"R";"S";"T";"V";"W";"Y"},""))),{72.08;104.14;115.08;129.11;148.17;58.05;138.14;114.16;130.18;114.16;132.2;115.1;98.12;129.13;158.19;88.08;102.1;100.13;187.21;164.17})/1000</f>
        <v>22.511409999999998</v>
      </c>
      <c r="J5517" t="s">
        <v>13098</v>
      </c>
      <c r="K5517" s="4" t="s">
        <v>4880</v>
      </c>
      <c r="M5517">
        <f>LEN(SUBSTITUTE(PROTEIN_stoich[[#This Row],[sequence]],"*",""))</f>
        <v>198</v>
      </c>
      <c r="O5517" t="s">
        <v>16</v>
      </c>
      <c r="P5517" t="str">
        <f>_xlfn.LET(_xlpm.id,PROTEIN_stoich[[#This Row],[uniprot]],HYPERLINK("https://www.uniprot.org/uniprotkb/"&amp;_xlpm.id&amp;"/entry",_xlpm.id))</f>
        <v>A0A0K3C950</v>
      </c>
      <c r="Q5517" t="e">
        <f>_xlfn.XLOOKUP(PROTEIN_stoich[[#This Row],[uniprot]],[1]!UniprotIFO[Entry],[1]!UniprotIFO[Gene Ontology IDs],"")</f>
        <v>#REF!</v>
      </c>
      <c r="R5517" t="e">
        <f>_xlfn.XLOOKUP(PROTEIN_stoich[[#This Row],[uniprot]],[1]!UniprotIFO[Entry],[1]!UniprotIFO[essential?],"")</f>
        <v>#REF!</v>
      </c>
      <c r="S5517" t="e">
        <f>_xlfn.XLOOKUP(PROTEIN_stoich[[#This Row],[sequence]],[2]!Table1[sequence_without_asterisks],[2]!Table1[protein_stoich seq matches],"")</f>
        <v>#REF!</v>
      </c>
      <c r="T5517" t="e">
        <f>_xlfn.XLOOKUP(PROTEIN_stoich[[#This Row],[uniprot]],[1]!UniprotIFO[Entry],[1]!UniprotIFO[protein_id in GSM model format],"")</f>
        <v>#REF!</v>
      </c>
    </row>
    <row r="5518" spans="1:20" x14ac:dyDescent="0.2">
      <c r="A55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RT13378</v>
      </c>
      <c r="B5518" t="s">
        <v>16744</v>
      </c>
      <c r="C5518" t="s">
        <v>16744</v>
      </c>
      <c r="D5518" t="s">
        <v>11045</v>
      </c>
      <c r="E5518" t="s">
        <v>4877</v>
      </c>
      <c r="G55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8" t="s">
        <v>4878</v>
      </c>
      <c r="I5518" s="25" cm="1">
        <f t="array" ref="I5518">SUMPRODUCT((LEN(PROTEIN_stoich[[#This Row],[sequence]])-LEN(SUBSTITUTE(PROTEIN_stoich[[#This Row],[sequence]],{"A";"C";"D";"E";"F";"G";"H";"I";"K";"L";"M";"N";"P";"Q";"R";"S";"T";"V";"W";"Y"},""))),{72.08;104.14;115.08;129.11;148.17;58.05;138.14;114.16;130.18;114.16;132.2;115.1;98.12;129.13;158.19;88.08;102.1;100.13;187.21;164.17})/1000</f>
        <v>167.79686000000001</v>
      </c>
      <c r="J5518" t="s">
        <v>12571</v>
      </c>
      <c r="K5518" s="4" t="s">
        <v>4880</v>
      </c>
      <c r="M5518">
        <f>LEN(SUBSTITUTE(PROTEIN_stoich[[#This Row],[sequence]],"*",""))</f>
        <v>1559</v>
      </c>
      <c r="O5518" t="s">
        <v>16</v>
      </c>
      <c r="P5518" t="str">
        <f>_xlfn.LET(_xlpm.id,PROTEIN_stoich[[#This Row],[uniprot]],HYPERLINK("https://www.uniprot.org/uniprotkb/"&amp;_xlpm.id&amp;"/entry",_xlpm.id))</f>
        <v>A0A0K3C942</v>
      </c>
      <c r="Q5518" t="e">
        <f>_xlfn.XLOOKUP(PROTEIN_stoich[[#This Row],[uniprot]],[1]!UniprotIFO[Entry],[1]!UniprotIFO[Gene Ontology IDs],"")</f>
        <v>#REF!</v>
      </c>
      <c r="R5518" t="e">
        <f>_xlfn.XLOOKUP(PROTEIN_stoich[[#This Row],[uniprot]],[1]!UniprotIFO[Entry],[1]!UniprotIFO[essential?],"")</f>
        <v>#REF!</v>
      </c>
      <c r="S5518" t="e">
        <f>_xlfn.XLOOKUP(PROTEIN_stoich[[#This Row],[sequence]],[2]!Table1[sequence_without_asterisks],[2]!Table1[protein_stoich seq matches],"")</f>
        <v>#REF!</v>
      </c>
      <c r="T5518" t="e">
        <f>_xlfn.XLOOKUP(PROTEIN_stoich[[#This Row],[uniprot]],[1]!UniprotIFO[Entry],[1]!UniprotIFO[protein_id in GSM model format],"")</f>
        <v>#REF!</v>
      </c>
    </row>
    <row r="5519" spans="1:20" x14ac:dyDescent="0.2">
      <c r="A55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A0A0K3C933</v>
      </c>
      <c r="B5519" t="s">
        <v>11721</v>
      </c>
      <c r="C5519" t="s">
        <v>11721</v>
      </c>
      <c r="D5519" t="s">
        <v>11721</v>
      </c>
      <c r="E5519" t="s">
        <v>4877</v>
      </c>
      <c r="G55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19" t="s">
        <v>4878</v>
      </c>
      <c r="I5519" s="25" cm="1">
        <f t="array" ref="I5519">SUMPRODUCT((LEN(PROTEIN_stoich[[#This Row],[sequence]])-LEN(SUBSTITUTE(PROTEIN_stoich[[#This Row],[sequence]],{"A";"C";"D";"E";"F";"G";"H";"I";"K";"L";"M";"N";"P";"Q";"R";"S";"T";"V";"W";"Y"},""))),{72.08;104.14;115.08;129.11;148.17;58.05;138.14;114.16;130.18;114.16;132.2;115.1;98.12;129.13;158.19;88.08;102.1;100.13;187.21;164.17})/1000</f>
        <v>96.298360000000002</v>
      </c>
      <c r="J5519" t="s">
        <v>13246</v>
      </c>
      <c r="K5519" s="4" t="s">
        <v>4880</v>
      </c>
      <c r="M5519">
        <f>LEN(SUBSTITUTE(PROTEIN_stoich[[#This Row],[sequence]],"*",""))</f>
        <v>886</v>
      </c>
      <c r="O5519" t="s">
        <v>16</v>
      </c>
      <c r="P5519" t="str">
        <f>_xlfn.LET(_xlpm.id,PROTEIN_stoich[[#This Row],[uniprot]],HYPERLINK("https://www.uniprot.org/uniprotkb/"&amp;_xlpm.id&amp;"/entry",_xlpm.id))</f>
        <v>A0A0K3C933</v>
      </c>
      <c r="Q5519" t="e">
        <f>_xlfn.XLOOKUP(PROTEIN_stoich[[#This Row],[uniprot]],[1]!UniprotIFO[Entry],[1]!UniprotIFO[Gene Ontology IDs],"")</f>
        <v>#REF!</v>
      </c>
      <c r="R5519" t="e">
        <f>_xlfn.XLOOKUP(PROTEIN_stoich[[#This Row],[uniprot]],[1]!UniprotIFO[Entry],[1]!UniprotIFO[essential?],"")</f>
        <v>#REF!</v>
      </c>
      <c r="S5519" t="e">
        <f>_xlfn.XLOOKUP(PROTEIN_stoich[[#This Row],[sequence]],[2]!Table1[sequence_without_asterisks],[2]!Table1[protein_stoich seq matches],"")</f>
        <v>#REF!</v>
      </c>
      <c r="T5519" t="e">
        <f>_xlfn.XLOOKUP(PROTEIN_stoich[[#This Row],[uniprot]],[1]!UniprotIFO[Entry],[1]!UniprotIFO[protein_id in GSM model format],"")</f>
        <v>#REF!</v>
      </c>
    </row>
    <row r="5520" spans="1:20" x14ac:dyDescent="0.2">
      <c r="A55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RT11928</v>
      </c>
      <c r="B5520" t="s">
        <v>16665</v>
      </c>
      <c r="C5520" t="s">
        <v>16665</v>
      </c>
      <c r="D5520" t="s">
        <v>10832</v>
      </c>
      <c r="E5520" t="s">
        <v>4877</v>
      </c>
      <c r="G55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0" t="s">
        <v>4878</v>
      </c>
      <c r="I5520" s="25" cm="1">
        <f t="array" ref="I5520">SUMPRODUCT((LEN(PROTEIN_stoich[[#This Row],[sequence]])-LEN(SUBSTITUTE(PROTEIN_stoich[[#This Row],[sequence]],{"A";"C";"D";"E";"F";"G";"H";"I";"K";"L";"M";"N";"P";"Q";"R";"S";"T";"V";"W";"Y"},""))),{72.08;104.14;115.08;129.11;148.17;58.05;138.14;114.16;130.18;114.16;132.2;115.1;98.12;129.13;158.19;88.08;102.1;100.13;187.21;164.17})/1000</f>
        <v>67.779089999999997</v>
      </c>
      <c r="J5520" t="s">
        <v>12360</v>
      </c>
      <c r="K5520" s="4" t="s">
        <v>4880</v>
      </c>
      <c r="M5520">
        <f>LEN(SUBSTITUTE(PROTEIN_stoich[[#This Row],[sequence]],"*",""))</f>
        <v>623</v>
      </c>
      <c r="O5520" t="s">
        <v>16</v>
      </c>
      <c r="P5520" t="str">
        <f>_xlfn.LET(_xlpm.id,PROTEIN_stoich[[#This Row],[uniprot]],HYPERLINK("https://www.uniprot.org/uniprotkb/"&amp;_xlpm.id&amp;"/entry",_xlpm.id))</f>
        <v>A0A0K3C926</v>
      </c>
      <c r="Q5520" t="e">
        <f>_xlfn.XLOOKUP(PROTEIN_stoich[[#This Row],[uniprot]],[1]!UniprotIFO[Entry],[1]!UniprotIFO[Gene Ontology IDs],"")</f>
        <v>#REF!</v>
      </c>
      <c r="R5520" t="e">
        <f>_xlfn.XLOOKUP(PROTEIN_stoich[[#This Row],[uniprot]],[1]!UniprotIFO[Entry],[1]!UniprotIFO[essential?],"")</f>
        <v>#REF!</v>
      </c>
      <c r="S5520" t="e">
        <f>_xlfn.XLOOKUP(PROTEIN_stoich[[#This Row],[sequence]],[2]!Table1[sequence_without_asterisks],[2]!Table1[protein_stoich seq matches],"")</f>
        <v>#REF!</v>
      </c>
      <c r="T5520" t="e">
        <f>_xlfn.XLOOKUP(PROTEIN_stoich[[#This Row],[uniprot]],[1]!UniprotIFO[Entry],[1]!UniprotIFO[protein_id in GSM model format],"")</f>
        <v>#REF!</v>
      </c>
    </row>
    <row r="5521" spans="1:20" x14ac:dyDescent="0.2">
      <c r="A55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A0A0K3C921</v>
      </c>
      <c r="B5521" t="s">
        <v>11882</v>
      </c>
      <c r="C5521" t="s">
        <v>11882</v>
      </c>
      <c r="D5521" t="s">
        <v>11882</v>
      </c>
      <c r="E5521" t="s">
        <v>4877</v>
      </c>
      <c r="G55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1" t="s">
        <v>4878</v>
      </c>
      <c r="I5521" s="25" cm="1">
        <f t="array" ref="I5521">SUMPRODUCT((LEN(PROTEIN_stoich[[#This Row],[sequence]])-LEN(SUBSTITUTE(PROTEIN_stoich[[#This Row],[sequence]],{"A";"C";"D";"E";"F";"G";"H";"I";"K";"L";"M";"N";"P";"Q";"R";"S";"T";"V";"W";"Y"},""))),{72.08;104.14;115.08;129.11;148.17;58.05;138.14;114.16;130.18;114.16;132.2;115.1;98.12;129.13;158.19;88.08;102.1;100.13;187.21;164.17})/1000</f>
        <v>144.81963000000002</v>
      </c>
      <c r="J5521" t="s">
        <v>13404</v>
      </c>
      <c r="K5521" s="4" t="s">
        <v>4880</v>
      </c>
      <c r="M5521">
        <f>LEN(SUBSTITUTE(PROTEIN_stoich[[#This Row],[sequence]],"*",""))</f>
        <v>1379</v>
      </c>
      <c r="O5521" t="s">
        <v>16</v>
      </c>
      <c r="P5521" t="str">
        <f>_xlfn.LET(_xlpm.id,PROTEIN_stoich[[#This Row],[uniprot]],HYPERLINK("https://www.uniprot.org/uniprotkb/"&amp;_xlpm.id&amp;"/entry",_xlpm.id))</f>
        <v>A0A0K3C921</v>
      </c>
      <c r="Q5521" t="e">
        <f>_xlfn.XLOOKUP(PROTEIN_stoich[[#This Row],[uniprot]],[1]!UniprotIFO[Entry],[1]!UniprotIFO[Gene Ontology IDs],"")</f>
        <v>#REF!</v>
      </c>
      <c r="R5521" t="e">
        <f>_xlfn.XLOOKUP(PROTEIN_stoich[[#This Row],[uniprot]],[1]!UniprotIFO[Entry],[1]!UniprotIFO[essential?],"")</f>
        <v>#REF!</v>
      </c>
      <c r="S5521" t="e">
        <f>_xlfn.XLOOKUP(PROTEIN_stoich[[#This Row],[sequence]],[2]!Table1[sequence_without_asterisks],[2]!Table1[protein_stoich seq matches],"")</f>
        <v>#REF!</v>
      </c>
      <c r="T5521" t="e">
        <f>_xlfn.XLOOKUP(PROTEIN_stoich[[#This Row],[uniprot]],[1]!UniprotIFO[Entry],[1]!UniprotIFO[protein_id in GSM model format],"")</f>
        <v>#REF!</v>
      </c>
    </row>
    <row r="5522" spans="1:20" x14ac:dyDescent="0.2">
      <c r="A55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RT09292</v>
      </c>
      <c r="B5522" t="s">
        <v>16613</v>
      </c>
      <c r="C5522" t="s">
        <v>16613</v>
      </c>
      <c r="D5522" t="s">
        <v>10780</v>
      </c>
      <c r="E5522" t="s">
        <v>4877</v>
      </c>
      <c r="G55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2" t="s">
        <v>4878</v>
      </c>
      <c r="I5522" s="25" cm="1">
        <f t="array" ref="I5522">SUMPRODUCT((LEN(PROTEIN_stoich[[#This Row],[sequence]])-LEN(SUBSTITUTE(PROTEIN_stoich[[#This Row],[sequence]],{"A";"C";"D";"E";"F";"G";"H";"I";"K";"L";"M";"N";"P";"Q";"R";"S";"T";"V";"W";"Y"},""))),{72.08;104.14;115.08;129.11;148.17;58.05;138.14;114.16;130.18;114.16;132.2;115.1;98.12;129.13;158.19;88.08;102.1;100.13;187.21;164.17})/1000</f>
        <v>47.110699999999994</v>
      </c>
      <c r="J5522" t="s">
        <v>12308</v>
      </c>
      <c r="K5522" s="4" t="s">
        <v>4880</v>
      </c>
      <c r="M5522">
        <f>LEN(SUBSTITUTE(PROTEIN_stoich[[#This Row],[sequence]],"*",""))</f>
        <v>433</v>
      </c>
      <c r="O5522" t="s">
        <v>16</v>
      </c>
      <c r="P5522" t="str">
        <f>_xlfn.LET(_xlpm.id,PROTEIN_stoich[[#This Row],[uniprot]],HYPERLINK("https://www.uniprot.org/uniprotkb/"&amp;_xlpm.id&amp;"/entry",_xlpm.id))</f>
        <v>A0A0K3C907</v>
      </c>
      <c r="Q5522" t="e">
        <f>_xlfn.XLOOKUP(PROTEIN_stoich[[#This Row],[uniprot]],[1]!UniprotIFO[Entry],[1]!UniprotIFO[Gene Ontology IDs],"")</f>
        <v>#REF!</v>
      </c>
      <c r="R5522" t="e">
        <f>_xlfn.XLOOKUP(PROTEIN_stoich[[#This Row],[uniprot]],[1]!UniprotIFO[Entry],[1]!UniprotIFO[essential?],"")</f>
        <v>#REF!</v>
      </c>
      <c r="S5522" t="e">
        <f>_xlfn.XLOOKUP(PROTEIN_stoich[[#This Row],[sequence]],[2]!Table1[sequence_without_asterisks],[2]!Table1[protein_stoich seq matches],"")</f>
        <v>#REF!</v>
      </c>
      <c r="T5522" t="e">
        <f>_xlfn.XLOOKUP(PROTEIN_stoich[[#This Row],[uniprot]],[1]!UniprotIFO[Entry],[1]!UniprotIFO[protein_id in GSM model format],"")</f>
        <v>#REF!</v>
      </c>
    </row>
    <row r="5523" spans="1:20" x14ac:dyDescent="0.2">
      <c r="A55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A0A0K3C906</v>
      </c>
      <c r="B5523" t="s">
        <v>11587</v>
      </c>
      <c r="C5523" t="s">
        <v>11587</v>
      </c>
      <c r="D5523" t="s">
        <v>11587</v>
      </c>
      <c r="E5523" t="s">
        <v>4877</v>
      </c>
      <c r="G55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3" t="s">
        <v>4878</v>
      </c>
      <c r="I5523" s="25" cm="1">
        <f t="array" ref="I5523">SUMPRODUCT((LEN(PROTEIN_stoich[[#This Row],[sequence]])-LEN(SUBSTITUTE(PROTEIN_stoich[[#This Row],[sequence]],{"A";"C";"D";"E";"F";"G";"H";"I";"K";"L";"M";"N";"P";"Q";"R";"S";"T";"V";"W";"Y"},""))),{72.08;104.14;115.08;129.11;148.17;58.05;138.14;114.16;130.18;114.16;132.2;115.1;98.12;129.13;158.19;88.08;102.1;100.13;187.21;164.17})/1000</f>
        <v>224.80247</v>
      </c>
      <c r="J5523" t="s">
        <v>13112</v>
      </c>
      <c r="K5523" s="4" t="s">
        <v>4880</v>
      </c>
      <c r="M5523">
        <f>LEN(SUBSTITUTE(PROTEIN_stoich[[#This Row],[sequence]],"*",""))</f>
        <v>1997</v>
      </c>
      <c r="O5523" t="s">
        <v>16</v>
      </c>
      <c r="P5523" t="str">
        <f>_xlfn.LET(_xlpm.id,PROTEIN_stoich[[#This Row],[uniprot]],HYPERLINK("https://www.uniprot.org/uniprotkb/"&amp;_xlpm.id&amp;"/entry",_xlpm.id))</f>
        <v>A0A0K3C906</v>
      </c>
      <c r="Q5523" t="e">
        <f>_xlfn.XLOOKUP(PROTEIN_stoich[[#This Row],[uniprot]],[1]!UniprotIFO[Entry],[1]!UniprotIFO[Gene Ontology IDs],"")</f>
        <v>#REF!</v>
      </c>
      <c r="R5523" t="e">
        <f>_xlfn.XLOOKUP(PROTEIN_stoich[[#This Row],[uniprot]],[1]!UniprotIFO[Entry],[1]!UniprotIFO[essential?],"")</f>
        <v>#REF!</v>
      </c>
      <c r="S5523" t="e">
        <f>_xlfn.XLOOKUP(PROTEIN_stoich[[#This Row],[sequence]],[2]!Table1[sequence_without_asterisks],[2]!Table1[protein_stoich seq matches],"")</f>
        <v>#REF!</v>
      </c>
      <c r="T5523" t="e">
        <f>_xlfn.XLOOKUP(PROTEIN_stoich[[#This Row],[uniprot]],[1]!UniprotIFO[Entry],[1]!UniprotIFO[protein_id in GSM model format],"")</f>
        <v>#REF!</v>
      </c>
    </row>
    <row r="5524" spans="1:20" x14ac:dyDescent="0.2">
      <c r="A55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RT13368</v>
      </c>
      <c r="B5524" t="s">
        <v>16722</v>
      </c>
      <c r="C5524" t="s">
        <v>16722</v>
      </c>
      <c r="D5524" t="s">
        <v>10947</v>
      </c>
      <c r="E5524" t="s">
        <v>4877</v>
      </c>
      <c r="G55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4" t="s">
        <v>4878</v>
      </c>
      <c r="I5524" s="25" cm="1">
        <f t="array" ref="I5524">SUMPRODUCT((LEN(PROTEIN_stoich[[#This Row],[sequence]])-LEN(SUBSTITUTE(PROTEIN_stoich[[#This Row],[sequence]],{"A";"C";"D";"E";"F";"G";"H";"I";"K";"L";"M";"N";"P";"Q";"R";"S";"T";"V";"W";"Y"},""))),{72.08;104.14;115.08;129.11;148.17;58.05;138.14;114.16;130.18;114.16;132.2;115.1;98.12;129.13;158.19;88.08;102.1;100.13;187.21;164.17})/1000</f>
        <v>56.876450000000006</v>
      </c>
      <c r="J5524" t="s">
        <v>12473</v>
      </c>
      <c r="K5524" s="4" t="s">
        <v>4880</v>
      </c>
      <c r="M5524">
        <f>LEN(SUBSTITUTE(PROTEIN_stoich[[#This Row],[sequence]],"*",""))</f>
        <v>529</v>
      </c>
      <c r="O5524" t="s">
        <v>16</v>
      </c>
      <c r="P5524" t="str">
        <f>_xlfn.LET(_xlpm.id,PROTEIN_stoich[[#This Row],[uniprot]],HYPERLINK("https://www.uniprot.org/uniprotkb/"&amp;_xlpm.id&amp;"/entry",_xlpm.id))</f>
        <v>A0A0K3C905</v>
      </c>
      <c r="Q5524" t="e">
        <f>_xlfn.XLOOKUP(PROTEIN_stoich[[#This Row],[uniprot]],[1]!UniprotIFO[Entry],[1]!UniprotIFO[Gene Ontology IDs],"")</f>
        <v>#REF!</v>
      </c>
      <c r="R5524" t="e">
        <f>_xlfn.XLOOKUP(PROTEIN_stoich[[#This Row],[uniprot]],[1]!UniprotIFO[Entry],[1]!UniprotIFO[essential?],"")</f>
        <v>#REF!</v>
      </c>
      <c r="S5524" t="e">
        <f>_xlfn.XLOOKUP(PROTEIN_stoich[[#This Row],[sequence]],[2]!Table1[sequence_without_asterisks],[2]!Table1[protein_stoich seq matches],"")</f>
        <v>#REF!</v>
      </c>
      <c r="T5524" t="e">
        <f>_xlfn.XLOOKUP(PROTEIN_stoich[[#This Row],[uniprot]],[1]!UniprotIFO[Entry],[1]!UniprotIFO[protein_id in GSM model format],"")</f>
        <v>#REF!</v>
      </c>
    </row>
    <row r="5525" spans="1:20" x14ac:dyDescent="0.2">
      <c r="A55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RT12330</v>
      </c>
      <c r="B5525" t="s">
        <v>16459</v>
      </c>
      <c r="C5525" t="s">
        <v>16459</v>
      </c>
      <c r="D5525" t="s">
        <v>10599</v>
      </c>
      <c r="E5525" t="s">
        <v>4877</v>
      </c>
      <c r="G55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5" t="s">
        <v>4878</v>
      </c>
      <c r="I5525" s="25" cm="1">
        <f t="array" ref="I5525">SUMPRODUCT((LEN(PROTEIN_stoich[[#This Row],[sequence]])-LEN(SUBSTITUTE(PROTEIN_stoich[[#This Row],[sequence]],{"A";"C";"D";"E";"F";"G";"H";"I";"K";"L";"M";"N";"P";"Q";"R";"S";"T";"V";"W";"Y"},""))),{72.08;104.14;115.08;129.11;148.17;58.05;138.14;114.16;130.18;114.16;132.2;115.1;98.12;129.13;158.19;88.08;102.1;100.13;187.21;164.17})/1000</f>
        <v>22.664709999999999</v>
      </c>
      <c r="J5525" t="s">
        <v>12127</v>
      </c>
      <c r="K5525" s="4" t="s">
        <v>4880</v>
      </c>
      <c r="M5525">
        <f>LEN(SUBSTITUTE(PROTEIN_stoich[[#This Row],[sequence]],"*",""))</f>
        <v>204</v>
      </c>
      <c r="O5525" t="s">
        <v>16</v>
      </c>
      <c r="P5525" t="str">
        <f>_xlfn.LET(_xlpm.id,PROTEIN_stoich[[#This Row],[uniprot]],HYPERLINK("https://www.uniprot.org/uniprotkb/"&amp;_xlpm.id&amp;"/entry",_xlpm.id))</f>
        <v>A0A0K3C8Z7</v>
      </c>
      <c r="Q5525" t="e">
        <f>_xlfn.XLOOKUP(PROTEIN_stoich[[#This Row],[uniprot]],[1]!UniprotIFO[Entry],[1]!UniprotIFO[Gene Ontology IDs],"")</f>
        <v>#REF!</v>
      </c>
      <c r="R5525" t="e">
        <f>_xlfn.XLOOKUP(PROTEIN_stoich[[#This Row],[uniprot]],[1]!UniprotIFO[Entry],[1]!UniprotIFO[essential?],"")</f>
        <v>#REF!</v>
      </c>
      <c r="S5525" t="e">
        <f>_xlfn.XLOOKUP(PROTEIN_stoich[[#This Row],[sequence]],[2]!Table1[sequence_without_asterisks],[2]!Table1[protein_stoich seq matches],"")</f>
        <v>#REF!</v>
      </c>
      <c r="T5525" t="e">
        <f>_xlfn.XLOOKUP(PROTEIN_stoich[[#This Row],[uniprot]],[1]!UniprotIFO[Entry],[1]!UniprotIFO[protein_id in GSM model format],"")</f>
        <v>#REF!</v>
      </c>
    </row>
    <row r="5526" spans="1:20" x14ac:dyDescent="0.2">
      <c r="A55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RT13356</v>
      </c>
      <c r="B5526" t="s">
        <v>16838</v>
      </c>
      <c r="C5526" t="s">
        <v>16838</v>
      </c>
      <c r="D5526" t="s">
        <v>11304</v>
      </c>
      <c r="E5526" t="s">
        <v>4877</v>
      </c>
      <c r="G55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6" t="s">
        <v>4878</v>
      </c>
      <c r="I5526" s="25" cm="1">
        <f t="array" ref="I5526">SUMPRODUCT((LEN(PROTEIN_stoich[[#This Row],[sequence]])-LEN(SUBSTITUTE(PROTEIN_stoich[[#This Row],[sequence]],{"A";"C";"D";"E";"F";"G";"H";"I";"K";"L";"M";"N";"P";"Q";"R";"S";"T";"V";"W";"Y"},""))),{72.08;104.14;115.08;129.11;148.17;58.05;138.14;114.16;130.18;114.16;132.2;115.1;98.12;129.13;158.19;88.08;102.1;100.13;187.21;164.17})/1000</f>
        <v>28.794070000000001</v>
      </c>
      <c r="J5526" t="s">
        <v>12829</v>
      </c>
      <c r="K5526" s="4" t="s">
        <v>4880</v>
      </c>
      <c r="M5526">
        <f>LEN(SUBSTITUTE(PROTEIN_stoich[[#This Row],[sequence]],"*",""))</f>
        <v>261</v>
      </c>
      <c r="O5526" t="s">
        <v>16</v>
      </c>
      <c r="P5526" t="str">
        <f>_xlfn.LET(_xlpm.id,PROTEIN_stoich[[#This Row],[uniprot]],HYPERLINK("https://www.uniprot.org/uniprotkb/"&amp;_xlpm.id&amp;"/entry",_xlpm.id))</f>
        <v>A0A0K3C8Z6</v>
      </c>
      <c r="Q5526" t="e">
        <f>_xlfn.XLOOKUP(PROTEIN_stoich[[#This Row],[uniprot]],[1]!UniprotIFO[Entry],[1]!UniprotIFO[Gene Ontology IDs],"")</f>
        <v>#REF!</v>
      </c>
      <c r="R5526" t="e">
        <f>_xlfn.XLOOKUP(PROTEIN_stoich[[#This Row],[uniprot]],[1]!UniprotIFO[Entry],[1]!UniprotIFO[essential?],"")</f>
        <v>#REF!</v>
      </c>
      <c r="S5526" t="e">
        <f>_xlfn.XLOOKUP(PROTEIN_stoich[[#This Row],[sequence]],[2]!Table1[sequence_without_asterisks],[2]!Table1[protein_stoich seq matches],"")</f>
        <v>#REF!</v>
      </c>
      <c r="T5526" t="e">
        <f>_xlfn.XLOOKUP(PROTEIN_stoich[[#This Row],[uniprot]],[1]!UniprotIFO[Entry],[1]!UniprotIFO[protein_id in GSM model format],"")</f>
        <v>#REF!</v>
      </c>
    </row>
    <row r="5527" spans="1:20" x14ac:dyDescent="0.2">
      <c r="A55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A0A0K3C8Z1</v>
      </c>
      <c r="B5527" t="s">
        <v>11442</v>
      </c>
      <c r="C5527" t="s">
        <v>11442</v>
      </c>
      <c r="D5527" t="s">
        <v>11442</v>
      </c>
      <c r="E5527" t="s">
        <v>4877</v>
      </c>
      <c r="G55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7" t="s">
        <v>4878</v>
      </c>
      <c r="I5527" s="25" cm="1">
        <f t="array" ref="I5527">SUMPRODUCT((LEN(PROTEIN_stoich[[#This Row],[sequence]])-LEN(SUBSTITUTE(PROTEIN_stoich[[#This Row],[sequence]],{"A";"C";"D";"E";"F";"G";"H";"I";"K";"L";"M";"N";"P";"Q";"R";"S";"T";"V";"W";"Y"},""))),{72.08;104.14;115.08;129.11;148.17;58.05;138.14;114.16;130.18;114.16;132.2;115.1;98.12;129.13;158.19;88.08;102.1;100.13;187.21;164.17})/1000</f>
        <v>34.28877</v>
      </c>
      <c r="J5527" t="s">
        <v>12967</v>
      </c>
      <c r="K5527" s="4" t="s">
        <v>4880</v>
      </c>
      <c r="M5527">
        <f>LEN(SUBSTITUTE(PROTEIN_stoich[[#This Row],[sequence]],"*",""))</f>
        <v>300</v>
      </c>
      <c r="O5527" t="s">
        <v>16</v>
      </c>
      <c r="P5527" t="str">
        <f>_xlfn.LET(_xlpm.id,PROTEIN_stoich[[#This Row],[uniprot]],HYPERLINK("https://www.uniprot.org/uniprotkb/"&amp;_xlpm.id&amp;"/entry",_xlpm.id))</f>
        <v>A0A0K3C8Z1</v>
      </c>
      <c r="Q5527" t="e">
        <f>_xlfn.XLOOKUP(PROTEIN_stoich[[#This Row],[uniprot]],[1]!UniprotIFO[Entry],[1]!UniprotIFO[Gene Ontology IDs],"")</f>
        <v>#REF!</v>
      </c>
      <c r="R5527" t="e">
        <f>_xlfn.XLOOKUP(PROTEIN_stoich[[#This Row],[uniprot]],[1]!UniprotIFO[Entry],[1]!UniprotIFO[essential?],"")</f>
        <v>#REF!</v>
      </c>
      <c r="S5527" t="e">
        <f>_xlfn.XLOOKUP(PROTEIN_stoich[[#This Row],[sequence]],[2]!Table1[sequence_without_asterisks],[2]!Table1[protein_stoich seq matches],"")</f>
        <v>#REF!</v>
      </c>
      <c r="T5527" t="e">
        <f>_xlfn.XLOOKUP(PROTEIN_stoich[[#This Row],[uniprot]],[1]!UniprotIFO[Entry],[1]!UniprotIFO[protein_id in GSM model format],"")</f>
        <v>#REF!</v>
      </c>
    </row>
    <row r="5528" spans="1:20" x14ac:dyDescent="0.2">
      <c r="A55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RT13345</v>
      </c>
      <c r="B5528" t="s">
        <v>16601</v>
      </c>
      <c r="C5528" t="s">
        <v>16601</v>
      </c>
      <c r="D5528" t="s">
        <v>10768</v>
      </c>
      <c r="E5528" t="s">
        <v>4877</v>
      </c>
      <c r="G55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8" t="s">
        <v>4878</v>
      </c>
      <c r="I5528" s="25" cm="1">
        <f t="array" ref="I5528">SUMPRODUCT((LEN(PROTEIN_stoich[[#This Row],[sequence]])-LEN(SUBSTITUTE(PROTEIN_stoich[[#This Row],[sequence]],{"A";"C";"D";"E";"F";"G";"H";"I";"K";"L";"M";"N";"P";"Q";"R";"S";"T";"V";"W";"Y"},""))),{72.08;104.14;115.08;129.11;148.17;58.05;138.14;114.16;130.18;114.16;132.2;115.1;98.12;129.13;158.19;88.08;102.1;100.13;187.21;164.17})/1000</f>
        <v>174.99008999999998</v>
      </c>
      <c r="J5528" t="s">
        <v>12296</v>
      </c>
      <c r="K5528" s="4" t="s">
        <v>4880</v>
      </c>
      <c r="M5528">
        <f>LEN(SUBSTITUTE(PROTEIN_stoich[[#This Row],[sequence]],"*",""))</f>
        <v>1617</v>
      </c>
      <c r="O5528" t="s">
        <v>16</v>
      </c>
      <c r="P5528" t="str">
        <f>_xlfn.LET(_xlpm.id,PROTEIN_stoich[[#This Row],[uniprot]],HYPERLINK("https://www.uniprot.org/uniprotkb/"&amp;_xlpm.id&amp;"/entry",_xlpm.id))</f>
        <v>A0A0K3C8Y4</v>
      </c>
      <c r="Q5528" t="e">
        <f>_xlfn.XLOOKUP(PROTEIN_stoich[[#This Row],[uniprot]],[1]!UniprotIFO[Entry],[1]!UniprotIFO[Gene Ontology IDs],"")</f>
        <v>#REF!</v>
      </c>
      <c r="R5528" t="e">
        <f>_xlfn.XLOOKUP(PROTEIN_stoich[[#This Row],[uniprot]],[1]!UniprotIFO[Entry],[1]!UniprotIFO[essential?],"")</f>
        <v>#REF!</v>
      </c>
      <c r="S5528" t="e">
        <f>_xlfn.XLOOKUP(PROTEIN_stoich[[#This Row],[sequence]],[2]!Table1[sequence_without_asterisks],[2]!Table1[protein_stoich seq matches],"")</f>
        <v>#REF!</v>
      </c>
      <c r="T5528" t="e">
        <f>_xlfn.XLOOKUP(PROTEIN_stoich[[#This Row],[uniprot]],[1]!UniprotIFO[Entry],[1]!UniprotIFO[protein_id in GSM model format],"")</f>
        <v>#REF!</v>
      </c>
    </row>
    <row r="5529" spans="1:20" x14ac:dyDescent="0.2">
      <c r="A55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A0A0K3C8X3</v>
      </c>
      <c r="B5529" t="s">
        <v>11846</v>
      </c>
      <c r="C5529" t="s">
        <v>11846</v>
      </c>
      <c r="D5529" t="s">
        <v>11846</v>
      </c>
      <c r="E5529" t="s">
        <v>4877</v>
      </c>
      <c r="G55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29" t="s">
        <v>4878</v>
      </c>
      <c r="I5529" s="25" cm="1">
        <f t="array" ref="I5529">SUMPRODUCT((LEN(PROTEIN_stoich[[#This Row],[sequence]])-LEN(SUBSTITUTE(PROTEIN_stoich[[#This Row],[sequence]],{"A";"C";"D";"E";"F";"G";"H";"I";"K";"L";"M";"N";"P";"Q";"R";"S";"T";"V";"W";"Y"},""))),{72.08;104.14;115.08;129.11;148.17;58.05;138.14;114.16;130.18;114.16;132.2;115.1;98.12;129.13;158.19;88.08;102.1;100.13;187.21;164.17})/1000</f>
        <v>88.935059999999993</v>
      </c>
      <c r="J5529" t="s">
        <v>13368</v>
      </c>
      <c r="K5529" s="4" t="s">
        <v>4880</v>
      </c>
      <c r="M5529">
        <f>LEN(SUBSTITUTE(PROTEIN_stoich[[#This Row],[sequence]],"*",""))</f>
        <v>801</v>
      </c>
      <c r="O5529" t="s">
        <v>16</v>
      </c>
      <c r="P5529" t="str">
        <f>_xlfn.LET(_xlpm.id,PROTEIN_stoich[[#This Row],[uniprot]],HYPERLINK("https://www.uniprot.org/uniprotkb/"&amp;_xlpm.id&amp;"/entry",_xlpm.id))</f>
        <v>A0A0K3C8X3</v>
      </c>
      <c r="Q5529" t="e">
        <f>_xlfn.XLOOKUP(PROTEIN_stoich[[#This Row],[uniprot]],[1]!UniprotIFO[Entry],[1]!UniprotIFO[Gene Ontology IDs],"")</f>
        <v>#REF!</v>
      </c>
      <c r="R5529" t="e">
        <f>_xlfn.XLOOKUP(PROTEIN_stoich[[#This Row],[uniprot]],[1]!UniprotIFO[Entry],[1]!UniprotIFO[essential?],"")</f>
        <v>#REF!</v>
      </c>
      <c r="S5529" t="e">
        <f>_xlfn.XLOOKUP(PROTEIN_stoich[[#This Row],[sequence]],[2]!Table1[sequence_without_asterisks],[2]!Table1[protein_stoich seq matches],"")</f>
        <v>#REF!</v>
      </c>
      <c r="T5529" t="e">
        <f>_xlfn.XLOOKUP(PROTEIN_stoich[[#This Row],[uniprot]],[1]!UniprotIFO[Entry],[1]!UniprotIFO[protein_id in GSM model format],"")</f>
        <v>#REF!</v>
      </c>
    </row>
    <row r="5530" spans="1:20" x14ac:dyDescent="0.2">
      <c r="A55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A0A0K3C8W3</v>
      </c>
      <c r="B5530" t="s">
        <v>10897</v>
      </c>
      <c r="C5530" t="s">
        <v>10897</v>
      </c>
      <c r="D5530" t="s">
        <v>10897</v>
      </c>
      <c r="E5530" t="s">
        <v>4877</v>
      </c>
      <c r="G55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0" t="s">
        <v>4878</v>
      </c>
      <c r="I5530" s="25" cm="1">
        <f t="array" ref="I5530">SUMPRODUCT((LEN(PROTEIN_stoich[[#This Row],[sequence]])-LEN(SUBSTITUTE(PROTEIN_stoich[[#This Row],[sequence]],{"A";"C";"D";"E";"F";"G";"H";"I";"K";"L";"M";"N";"P";"Q";"R";"S";"T";"V";"W";"Y"},""))),{72.08;104.14;115.08;129.11;148.17;58.05;138.14;114.16;130.18;114.16;132.2;115.1;98.12;129.13;158.19;88.08;102.1;100.13;187.21;164.17})/1000</f>
        <v>10.516590000000001</v>
      </c>
      <c r="J5530" t="s">
        <v>12424</v>
      </c>
      <c r="K5530" s="4" t="s">
        <v>4880</v>
      </c>
      <c r="M5530">
        <f>LEN(SUBSTITUTE(PROTEIN_stoich[[#This Row],[sequence]],"*",""))</f>
        <v>95</v>
      </c>
      <c r="O5530" t="s">
        <v>16</v>
      </c>
      <c r="P5530" t="str">
        <f>_xlfn.LET(_xlpm.id,PROTEIN_stoich[[#This Row],[uniprot]],HYPERLINK("https://www.uniprot.org/uniprotkb/"&amp;_xlpm.id&amp;"/entry",_xlpm.id))</f>
        <v>A0A0K3C8W3</v>
      </c>
      <c r="Q5530" t="e">
        <f>_xlfn.XLOOKUP(PROTEIN_stoich[[#This Row],[uniprot]],[1]!UniprotIFO[Entry],[1]!UniprotIFO[Gene Ontology IDs],"")</f>
        <v>#REF!</v>
      </c>
      <c r="R5530" t="e">
        <f>_xlfn.XLOOKUP(PROTEIN_stoich[[#This Row],[uniprot]],[1]!UniprotIFO[Entry],[1]!UniprotIFO[essential?],"")</f>
        <v>#REF!</v>
      </c>
      <c r="S5530" t="e">
        <f>_xlfn.XLOOKUP(PROTEIN_stoich[[#This Row],[sequence]],[2]!Table1[sequence_without_asterisks],[2]!Table1[protein_stoich seq matches],"")</f>
        <v>#REF!</v>
      </c>
      <c r="T5530" t="e">
        <f>_xlfn.XLOOKUP(PROTEIN_stoich[[#This Row],[uniprot]],[1]!UniprotIFO[Entry],[1]!UniprotIFO[protein_id in GSM model format],"")</f>
        <v>#REF!</v>
      </c>
    </row>
    <row r="5531" spans="1:20" x14ac:dyDescent="0.2">
      <c r="A55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A0A0K3C8V7</v>
      </c>
      <c r="B5531" t="s">
        <v>11797</v>
      </c>
      <c r="C5531" t="s">
        <v>11797</v>
      </c>
      <c r="D5531" t="s">
        <v>11797</v>
      </c>
      <c r="E5531" t="s">
        <v>4877</v>
      </c>
      <c r="G55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1" t="s">
        <v>4878</v>
      </c>
      <c r="I5531" s="25" cm="1">
        <f t="array" ref="I5531">SUMPRODUCT((LEN(PROTEIN_stoich[[#This Row],[sequence]])-LEN(SUBSTITUTE(PROTEIN_stoich[[#This Row],[sequence]],{"A";"C";"D";"E";"F";"G";"H";"I";"K";"L";"M";"N";"P";"Q";"R";"S";"T";"V";"W";"Y"},""))),{72.08;104.14;115.08;129.11;148.17;58.05;138.14;114.16;130.18;114.16;132.2;115.1;98.12;129.13;158.19;88.08;102.1;100.13;187.21;164.17})/1000</f>
        <v>134.21395000000001</v>
      </c>
      <c r="J5531" t="s">
        <v>13322</v>
      </c>
      <c r="K5531" s="4" t="s">
        <v>4880</v>
      </c>
      <c r="M5531">
        <f>LEN(SUBSTITUTE(PROTEIN_stoich[[#This Row],[sequence]],"*",""))</f>
        <v>1245</v>
      </c>
      <c r="O5531" t="s">
        <v>16</v>
      </c>
      <c r="P5531" t="str">
        <f>_xlfn.LET(_xlpm.id,PROTEIN_stoich[[#This Row],[uniprot]],HYPERLINK("https://www.uniprot.org/uniprotkb/"&amp;_xlpm.id&amp;"/entry",_xlpm.id))</f>
        <v>A0A0K3C8V7</v>
      </c>
      <c r="Q5531" t="e">
        <f>_xlfn.XLOOKUP(PROTEIN_stoich[[#This Row],[uniprot]],[1]!UniprotIFO[Entry],[1]!UniprotIFO[Gene Ontology IDs],"")</f>
        <v>#REF!</v>
      </c>
      <c r="R5531" t="e">
        <f>_xlfn.XLOOKUP(PROTEIN_stoich[[#This Row],[uniprot]],[1]!UniprotIFO[Entry],[1]!UniprotIFO[essential?],"")</f>
        <v>#REF!</v>
      </c>
      <c r="S5531" t="e">
        <f>_xlfn.XLOOKUP(PROTEIN_stoich[[#This Row],[sequence]],[2]!Table1[sequence_without_asterisks],[2]!Table1[protein_stoich seq matches],"")</f>
        <v>#REF!</v>
      </c>
      <c r="T5531" t="e">
        <f>_xlfn.XLOOKUP(PROTEIN_stoich[[#This Row],[uniprot]],[1]!UniprotIFO[Entry],[1]!UniprotIFO[protein_id in GSM model format],"")</f>
        <v>#REF!</v>
      </c>
    </row>
    <row r="5532" spans="1:20" x14ac:dyDescent="0.2">
      <c r="A55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A0A0K3C8V0</v>
      </c>
      <c r="B5532" t="s">
        <v>10921</v>
      </c>
      <c r="C5532" t="s">
        <v>10921</v>
      </c>
      <c r="D5532" t="s">
        <v>10921</v>
      </c>
      <c r="E5532" t="s">
        <v>4877</v>
      </c>
      <c r="G55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2" t="s">
        <v>4878</v>
      </c>
      <c r="I5532" s="25" cm="1">
        <f t="array" ref="I5532">SUMPRODUCT((LEN(PROTEIN_stoich[[#This Row],[sequence]])-LEN(SUBSTITUTE(PROTEIN_stoich[[#This Row],[sequence]],{"A";"C";"D";"E";"F";"G";"H";"I";"K";"L";"M";"N";"P";"Q";"R";"S";"T";"V";"W";"Y"},""))),{72.08;104.14;115.08;129.11;148.17;58.05;138.14;114.16;130.18;114.16;132.2;115.1;98.12;129.13;158.19;88.08;102.1;100.13;187.21;164.17})/1000</f>
        <v>44.02444999999998</v>
      </c>
      <c r="J5532" t="s">
        <v>12447</v>
      </c>
      <c r="K5532" s="4" t="s">
        <v>4880</v>
      </c>
      <c r="M5532">
        <f>LEN(SUBSTITUTE(PROTEIN_stoich[[#This Row],[sequence]],"*",""))</f>
        <v>394</v>
      </c>
      <c r="O5532" t="s">
        <v>16</v>
      </c>
      <c r="P5532" t="str">
        <f>_xlfn.LET(_xlpm.id,PROTEIN_stoich[[#This Row],[uniprot]],HYPERLINK("https://www.uniprot.org/uniprotkb/"&amp;_xlpm.id&amp;"/entry",_xlpm.id))</f>
        <v>A0A0K3C8V0</v>
      </c>
      <c r="Q5532" t="e">
        <f>_xlfn.XLOOKUP(PROTEIN_stoich[[#This Row],[uniprot]],[1]!UniprotIFO[Entry],[1]!UniprotIFO[Gene Ontology IDs],"")</f>
        <v>#REF!</v>
      </c>
      <c r="R5532" t="e">
        <f>_xlfn.XLOOKUP(PROTEIN_stoich[[#This Row],[uniprot]],[1]!UniprotIFO[Entry],[1]!UniprotIFO[essential?],"")</f>
        <v>#REF!</v>
      </c>
      <c r="S5532" t="e">
        <f>_xlfn.XLOOKUP(PROTEIN_stoich[[#This Row],[sequence]],[2]!Table1[sequence_without_asterisks],[2]!Table1[protein_stoich seq matches],"")</f>
        <v>#REF!</v>
      </c>
      <c r="T5532" t="e">
        <f>_xlfn.XLOOKUP(PROTEIN_stoich[[#This Row],[uniprot]],[1]!UniprotIFO[Entry],[1]!UniprotIFO[protein_id in GSM model format],"")</f>
        <v>#REF!</v>
      </c>
    </row>
    <row r="5533" spans="1:20" x14ac:dyDescent="0.2">
      <c r="A55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RT12250</v>
      </c>
      <c r="B5533" t="s">
        <v>17149</v>
      </c>
      <c r="C5533" t="s">
        <v>17149</v>
      </c>
      <c r="D5533" t="s">
        <v>12081</v>
      </c>
      <c r="E5533" t="s">
        <v>4877</v>
      </c>
      <c r="G55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3" t="s">
        <v>4878</v>
      </c>
      <c r="I5533" s="25" cm="1">
        <f t="array" ref="I5533">SUMPRODUCT((LEN(PROTEIN_stoich[[#This Row],[sequence]])-LEN(SUBSTITUTE(PROTEIN_stoich[[#This Row],[sequence]],{"A";"C";"D";"E";"F";"G";"H";"I";"K";"L";"M";"N";"P";"Q";"R";"S";"T";"V";"W";"Y"},""))),{72.08;104.14;115.08;129.11;148.17;58.05;138.14;114.16;130.18;114.16;132.2;115.1;98.12;129.13;158.19;88.08;102.1;100.13;187.21;164.17})/1000</f>
        <v>50.327580000000012</v>
      </c>
      <c r="J5533" t="s">
        <v>13603</v>
      </c>
      <c r="K5533" s="4" t="s">
        <v>4880</v>
      </c>
      <c r="M5533">
        <f>LEN(SUBSTITUTE(PROTEIN_stoich[[#This Row],[sequence]],"*",""))</f>
        <v>460</v>
      </c>
      <c r="O5533" t="s">
        <v>16</v>
      </c>
      <c r="P5533" t="str">
        <f>_xlfn.LET(_xlpm.id,PROTEIN_stoich[[#This Row],[uniprot]],HYPERLINK("https://www.uniprot.org/uniprotkb/"&amp;_xlpm.id&amp;"/entry",_xlpm.id))</f>
        <v>A0A0K3C8U3</v>
      </c>
      <c r="Q5533" t="e">
        <f>_xlfn.XLOOKUP(PROTEIN_stoich[[#This Row],[uniprot]],[1]!UniprotIFO[Entry],[1]!UniprotIFO[Gene Ontology IDs],"")</f>
        <v>#REF!</v>
      </c>
      <c r="R5533" t="e">
        <f>_xlfn.XLOOKUP(PROTEIN_stoich[[#This Row],[uniprot]],[1]!UniprotIFO[Entry],[1]!UniprotIFO[essential?],"")</f>
        <v>#REF!</v>
      </c>
      <c r="S5533" t="e">
        <f>_xlfn.XLOOKUP(PROTEIN_stoich[[#This Row],[sequence]],[2]!Table1[sequence_without_asterisks],[2]!Table1[protein_stoich seq matches],"")</f>
        <v>#REF!</v>
      </c>
      <c r="T5533" t="e">
        <f>_xlfn.XLOOKUP(PROTEIN_stoich[[#This Row],[uniprot]],[1]!UniprotIFO[Entry],[1]!UniprotIFO[protein_id in GSM model format],"")</f>
        <v>#REF!</v>
      </c>
    </row>
    <row r="5534" spans="1:20" x14ac:dyDescent="0.2">
      <c r="A55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RT13292</v>
      </c>
      <c r="B5534" t="s">
        <v>16643</v>
      </c>
      <c r="C5534" t="s">
        <v>16643</v>
      </c>
      <c r="D5534" t="s">
        <v>10810</v>
      </c>
      <c r="E5534" t="s">
        <v>4877</v>
      </c>
      <c r="G55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4" t="s">
        <v>4878</v>
      </c>
      <c r="I5534" s="25" cm="1">
        <f t="array" ref="I5534">SUMPRODUCT((LEN(PROTEIN_stoich[[#This Row],[sequence]])-LEN(SUBSTITUTE(PROTEIN_stoich[[#This Row],[sequence]],{"A";"C";"D";"E";"F";"G";"H";"I";"K";"L";"M";"N";"P";"Q";"R";"S";"T";"V";"W";"Y"},""))),{72.08;104.14;115.08;129.11;148.17;58.05;138.14;114.16;130.18;114.16;132.2;115.1;98.12;129.13;158.19;88.08;102.1;100.13;187.21;164.17})/1000</f>
        <v>29.716249999999995</v>
      </c>
      <c r="J5534" t="s">
        <v>12338</v>
      </c>
      <c r="K5534" s="4" t="s">
        <v>4880</v>
      </c>
      <c r="M5534">
        <f>LEN(SUBSTITUTE(PROTEIN_stoich[[#This Row],[sequence]],"*",""))</f>
        <v>256</v>
      </c>
      <c r="O5534" t="s">
        <v>16</v>
      </c>
      <c r="P5534" t="str">
        <f>_xlfn.LET(_xlpm.id,PROTEIN_stoich[[#This Row],[uniprot]],HYPERLINK("https://www.uniprot.org/uniprotkb/"&amp;_xlpm.id&amp;"/entry",_xlpm.id))</f>
        <v>A0A0K3C8T9</v>
      </c>
      <c r="Q5534" t="e">
        <f>_xlfn.XLOOKUP(PROTEIN_stoich[[#This Row],[uniprot]],[1]!UniprotIFO[Entry],[1]!UniprotIFO[Gene Ontology IDs],"")</f>
        <v>#REF!</v>
      </c>
      <c r="R5534" t="e">
        <f>_xlfn.XLOOKUP(PROTEIN_stoich[[#This Row],[uniprot]],[1]!UniprotIFO[Entry],[1]!UniprotIFO[essential?],"")</f>
        <v>#REF!</v>
      </c>
      <c r="S5534" t="e">
        <f>_xlfn.XLOOKUP(PROTEIN_stoich[[#This Row],[sequence]],[2]!Table1[sequence_without_asterisks],[2]!Table1[protein_stoich seq matches],"")</f>
        <v>#REF!</v>
      </c>
      <c r="T5534" t="e">
        <f>_xlfn.XLOOKUP(PROTEIN_stoich[[#This Row],[uniprot]],[1]!UniprotIFO[Entry],[1]!UniprotIFO[protein_id in GSM model format],"")</f>
        <v>#REF!</v>
      </c>
    </row>
    <row r="5535" spans="1:20" x14ac:dyDescent="0.2">
      <c r="A55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RT11996</v>
      </c>
      <c r="B5535" t="s">
        <v>16932</v>
      </c>
      <c r="C5535" t="s">
        <v>16932</v>
      </c>
      <c r="D5535" t="s">
        <v>11497</v>
      </c>
      <c r="E5535" t="s">
        <v>4877</v>
      </c>
      <c r="G55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5" t="s">
        <v>4878</v>
      </c>
      <c r="I5535" s="25" cm="1">
        <f t="array" ref="I5535">SUMPRODUCT((LEN(PROTEIN_stoich[[#This Row],[sequence]])-LEN(SUBSTITUTE(PROTEIN_stoich[[#This Row],[sequence]],{"A";"C";"D";"E";"F";"G";"H";"I";"K";"L";"M";"N";"P";"Q";"R";"S";"T";"V";"W";"Y"},""))),{72.08;104.14;115.08;129.11;148.17;58.05;138.14;114.16;130.18;114.16;132.2;115.1;98.12;129.13;158.19;88.08;102.1;100.13;187.21;164.17})/1000</f>
        <v>35.509519999999995</v>
      </c>
      <c r="J5535" t="s">
        <v>13022</v>
      </c>
      <c r="K5535" s="4" t="s">
        <v>4880</v>
      </c>
      <c r="M5535">
        <f>LEN(SUBSTITUTE(PROTEIN_stoich[[#This Row],[sequence]],"*",""))</f>
        <v>332</v>
      </c>
      <c r="O5535" t="s">
        <v>16</v>
      </c>
      <c r="P5535" t="str">
        <f>_xlfn.LET(_xlpm.id,PROTEIN_stoich[[#This Row],[uniprot]],HYPERLINK("https://www.uniprot.org/uniprotkb/"&amp;_xlpm.id&amp;"/entry",_xlpm.id))</f>
        <v>A0A0K3C8T5</v>
      </c>
      <c r="Q5535" t="e">
        <f>_xlfn.XLOOKUP(PROTEIN_stoich[[#This Row],[uniprot]],[1]!UniprotIFO[Entry],[1]!UniprotIFO[Gene Ontology IDs],"")</f>
        <v>#REF!</v>
      </c>
      <c r="R5535" t="e">
        <f>_xlfn.XLOOKUP(PROTEIN_stoich[[#This Row],[uniprot]],[1]!UniprotIFO[Entry],[1]!UniprotIFO[essential?],"")</f>
        <v>#REF!</v>
      </c>
      <c r="S5535" t="e">
        <f>_xlfn.XLOOKUP(PROTEIN_stoich[[#This Row],[sequence]],[2]!Table1[sequence_without_asterisks],[2]!Table1[protein_stoich seq matches],"")</f>
        <v>#REF!</v>
      </c>
      <c r="T5535" t="e">
        <f>_xlfn.XLOOKUP(PROTEIN_stoich[[#This Row],[uniprot]],[1]!UniprotIFO[Entry],[1]!UniprotIFO[protein_id in GSM model format],"")</f>
        <v>#REF!</v>
      </c>
    </row>
    <row r="5536" spans="1:20" x14ac:dyDescent="0.2">
      <c r="A55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RT11991</v>
      </c>
      <c r="B5536" t="s">
        <v>16765</v>
      </c>
      <c r="C5536" t="s">
        <v>16765</v>
      </c>
      <c r="D5536" t="s">
        <v>11144</v>
      </c>
      <c r="E5536" t="s">
        <v>4877</v>
      </c>
      <c r="G55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6" t="s">
        <v>4878</v>
      </c>
      <c r="I5536" s="25" cm="1">
        <f t="array" ref="I5536">SUMPRODUCT((LEN(PROTEIN_stoich[[#This Row],[sequence]])-LEN(SUBSTITUTE(PROTEIN_stoich[[#This Row],[sequence]],{"A";"C";"D";"E";"F";"G";"H";"I";"K";"L";"M";"N";"P";"Q";"R";"S";"T";"V";"W";"Y"},""))),{72.08;104.14;115.08;129.11;148.17;58.05;138.14;114.16;130.18;114.16;132.2;115.1;98.12;129.13;158.19;88.08;102.1;100.13;187.21;164.17})/1000</f>
        <v>78.07559000000002</v>
      </c>
      <c r="J5536" t="s">
        <v>12670</v>
      </c>
      <c r="K5536" s="4" t="s">
        <v>4880</v>
      </c>
      <c r="M5536">
        <f>LEN(SUBSTITUTE(PROTEIN_stoich[[#This Row],[sequence]],"*",""))</f>
        <v>702</v>
      </c>
      <c r="O5536" t="s">
        <v>16</v>
      </c>
      <c r="P5536" t="str">
        <f>_xlfn.LET(_xlpm.id,PROTEIN_stoich[[#This Row],[uniprot]],HYPERLINK("https://www.uniprot.org/uniprotkb/"&amp;_xlpm.id&amp;"/entry",_xlpm.id))</f>
        <v>A0A0K3C8T3</v>
      </c>
      <c r="Q5536" t="e">
        <f>_xlfn.XLOOKUP(PROTEIN_stoich[[#This Row],[uniprot]],[1]!UniprotIFO[Entry],[1]!UniprotIFO[Gene Ontology IDs],"")</f>
        <v>#REF!</v>
      </c>
      <c r="R5536" t="e">
        <f>_xlfn.XLOOKUP(PROTEIN_stoich[[#This Row],[uniprot]],[1]!UniprotIFO[Entry],[1]!UniprotIFO[essential?],"")</f>
        <v>#REF!</v>
      </c>
      <c r="S5536" t="e">
        <f>_xlfn.XLOOKUP(PROTEIN_stoich[[#This Row],[sequence]],[2]!Table1[sequence_without_asterisks],[2]!Table1[protein_stoich seq matches],"")</f>
        <v>#REF!</v>
      </c>
      <c r="T5536" t="e">
        <f>_xlfn.XLOOKUP(PROTEIN_stoich[[#This Row],[uniprot]],[1]!UniprotIFO[Entry],[1]!UniprotIFO[protein_id in GSM model format],"")</f>
        <v>#REF!</v>
      </c>
    </row>
    <row r="5537" spans="1:20" x14ac:dyDescent="0.2">
      <c r="A55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A0A0K3C8T2</v>
      </c>
      <c r="B5537" t="s">
        <v>11616</v>
      </c>
      <c r="C5537" t="s">
        <v>11616</v>
      </c>
      <c r="D5537" t="s">
        <v>11616</v>
      </c>
      <c r="E5537" t="s">
        <v>4877</v>
      </c>
      <c r="G55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7" t="s">
        <v>4878</v>
      </c>
      <c r="I5537" s="25" cm="1">
        <f t="array" ref="I5537">SUMPRODUCT((LEN(PROTEIN_stoich[[#This Row],[sequence]])-LEN(SUBSTITUTE(PROTEIN_stoich[[#This Row],[sequence]],{"A";"C";"D";"E";"F";"G";"H";"I";"K";"L";"M";"N";"P";"Q";"R";"S";"T";"V";"W";"Y"},""))),{72.08;104.14;115.08;129.11;148.17;58.05;138.14;114.16;130.18;114.16;132.2;115.1;98.12;129.13;158.19;88.08;102.1;100.13;187.21;164.17})/1000</f>
        <v>200.60978999999998</v>
      </c>
      <c r="J5537" t="s">
        <v>13141</v>
      </c>
      <c r="K5537" s="4" t="s">
        <v>4880</v>
      </c>
      <c r="M5537">
        <f>LEN(SUBSTITUTE(PROTEIN_stoich[[#This Row],[sequence]],"*",""))</f>
        <v>1870</v>
      </c>
      <c r="O5537" t="s">
        <v>16</v>
      </c>
      <c r="P5537" t="str">
        <f>_xlfn.LET(_xlpm.id,PROTEIN_stoich[[#This Row],[uniprot]],HYPERLINK("https://www.uniprot.org/uniprotkb/"&amp;_xlpm.id&amp;"/entry",_xlpm.id))</f>
        <v>A0A0K3C8T2</v>
      </c>
      <c r="Q5537" t="e">
        <f>_xlfn.XLOOKUP(PROTEIN_stoich[[#This Row],[uniprot]],[1]!UniprotIFO[Entry],[1]!UniprotIFO[Gene Ontology IDs],"")</f>
        <v>#REF!</v>
      </c>
      <c r="R5537" t="e">
        <f>_xlfn.XLOOKUP(PROTEIN_stoich[[#This Row],[uniprot]],[1]!UniprotIFO[Entry],[1]!UniprotIFO[essential?],"")</f>
        <v>#REF!</v>
      </c>
      <c r="S5537" t="e">
        <f>_xlfn.XLOOKUP(PROTEIN_stoich[[#This Row],[sequence]],[2]!Table1[sequence_without_asterisks],[2]!Table1[protein_stoich seq matches],"")</f>
        <v>#REF!</v>
      </c>
      <c r="T5537" t="e">
        <f>_xlfn.XLOOKUP(PROTEIN_stoich[[#This Row],[uniprot]],[1]!UniprotIFO[Entry],[1]!UniprotIFO[protein_id in GSM model format],"")</f>
        <v>#REF!</v>
      </c>
    </row>
    <row r="5538" spans="1:20" x14ac:dyDescent="0.2">
      <c r="A55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RT09212</v>
      </c>
      <c r="B5538" t="s">
        <v>16812</v>
      </c>
      <c r="C5538" t="s">
        <v>16812</v>
      </c>
      <c r="D5538" t="s">
        <v>11278</v>
      </c>
      <c r="E5538" t="s">
        <v>4877</v>
      </c>
      <c r="G55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8" t="s">
        <v>4878</v>
      </c>
      <c r="I5538" s="25" cm="1">
        <f t="array" ref="I5538">SUMPRODUCT((LEN(PROTEIN_stoich[[#This Row],[sequence]])-LEN(SUBSTITUTE(PROTEIN_stoich[[#This Row],[sequence]],{"A";"C";"D";"E";"F";"G";"H";"I";"K";"L";"M";"N";"P";"Q";"R";"S";"T";"V";"W";"Y"},""))),{72.08;104.14;115.08;129.11;148.17;58.05;138.14;114.16;130.18;114.16;132.2;115.1;98.12;129.13;158.19;88.08;102.1;100.13;187.21;164.17})/1000</f>
        <v>71.683820000000011</v>
      </c>
      <c r="J5538" t="s">
        <v>12803</v>
      </c>
      <c r="K5538" s="4" t="s">
        <v>4880</v>
      </c>
      <c r="M5538">
        <f>LEN(SUBSTITUTE(PROTEIN_stoich[[#This Row],[sequence]],"*",""))</f>
        <v>651</v>
      </c>
      <c r="O5538" t="s">
        <v>16</v>
      </c>
      <c r="P5538" t="str">
        <f>_xlfn.LET(_xlpm.id,PROTEIN_stoich[[#This Row],[uniprot]],HYPERLINK("https://www.uniprot.org/uniprotkb/"&amp;_xlpm.id&amp;"/entry",_xlpm.id))</f>
        <v>A0A0K3C8S8</v>
      </c>
      <c r="Q5538" t="e">
        <f>_xlfn.XLOOKUP(PROTEIN_stoich[[#This Row],[uniprot]],[1]!UniprotIFO[Entry],[1]!UniprotIFO[Gene Ontology IDs],"")</f>
        <v>#REF!</v>
      </c>
      <c r="R5538" t="e">
        <f>_xlfn.XLOOKUP(PROTEIN_stoich[[#This Row],[uniprot]],[1]!UniprotIFO[Entry],[1]!UniprotIFO[essential?],"")</f>
        <v>#REF!</v>
      </c>
      <c r="S5538" t="e">
        <f>_xlfn.XLOOKUP(PROTEIN_stoich[[#This Row],[sequence]],[2]!Table1[sequence_without_asterisks],[2]!Table1[protein_stoich seq matches],"")</f>
        <v>#REF!</v>
      </c>
      <c r="T5538" t="e">
        <f>_xlfn.XLOOKUP(PROTEIN_stoich[[#This Row],[uniprot]],[1]!UniprotIFO[Entry],[1]!UniprotIFO[protein_id in GSM model format],"")</f>
        <v>#REF!</v>
      </c>
    </row>
    <row r="5539" spans="1:20" x14ac:dyDescent="0.2">
      <c r="A55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RT09202</v>
      </c>
      <c r="B5539" t="s">
        <v>16610</v>
      </c>
      <c r="C5539" t="s">
        <v>16610</v>
      </c>
      <c r="D5539" t="s">
        <v>10777</v>
      </c>
      <c r="E5539" t="s">
        <v>4877</v>
      </c>
      <c r="G55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39" t="s">
        <v>4878</v>
      </c>
      <c r="I5539" s="25" cm="1">
        <f t="array" ref="I5539">SUMPRODUCT((LEN(PROTEIN_stoich[[#This Row],[sequence]])-LEN(SUBSTITUTE(PROTEIN_stoich[[#This Row],[sequence]],{"A";"C";"D";"E";"F";"G";"H";"I";"K";"L";"M";"N";"P";"Q";"R";"S";"T";"V";"W";"Y"},""))),{72.08;104.14;115.08;129.11;148.17;58.05;138.14;114.16;130.18;114.16;132.2;115.1;98.12;129.13;158.19;88.08;102.1;100.13;187.21;164.17})/1000</f>
        <v>27.003149999999994</v>
      </c>
      <c r="J5539" t="s">
        <v>12305</v>
      </c>
      <c r="K5539" s="4" t="s">
        <v>4880</v>
      </c>
      <c r="M5539">
        <f>LEN(SUBSTITUTE(PROTEIN_stoich[[#This Row],[sequence]],"*",""))</f>
        <v>243</v>
      </c>
      <c r="O5539" t="s">
        <v>16</v>
      </c>
      <c r="P5539" t="str">
        <f>_xlfn.LET(_xlpm.id,PROTEIN_stoich[[#This Row],[uniprot]],HYPERLINK("https://www.uniprot.org/uniprotkb/"&amp;_xlpm.id&amp;"/entry",_xlpm.id))</f>
        <v>A0A0K3C8S2</v>
      </c>
      <c r="Q5539" t="e">
        <f>_xlfn.XLOOKUP(PROTEIN_stoich[[#This Row],[uniprot]],[1]!UniprotIFO[Entry],[1]!UniprotIFO[Gene Ontology IDs],"")</f>
        <v>#REF!</v>
      </c>
      <c r="R5539" t="e">
        <f>_xlfn.XLOOKUP(PROTEIN_stoich[[#This Row],[uniprot]],[1]!UniprotIFO[Entry],[1]!UniprotIFO[essential?],"")</f>
        <v>#REF!</v>
      </c>
      <c r="S5539" t="e">
        <f>_xlfn.XLOOKUP(PROTEIN_stoich[[#This Row],[sequence]],[2]!Table1[sequence_without_asterisks],[2]!Table1[protein_stoich seq matches],"")</f>
        <v>#REF!</v>
      </c>
      <c r="T5539" t="e">
        <f>_xlfn.XLOOKUP(PROTEIN_stoich[[#This Row],[uniprot]],[1]!UniprotIFO[Entry],[1]!UniprotIFO[protein_id in GSM model format],"")</f>
        <v>#REF!</v>
      </c>
    </row>
    <row r="5540" spans="1:20" x14ac:dyDescent="0.2">
      <c r="A55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RT13259</v>
      </c>
      <c r="B5540" t="s">
        <v>16731</v>
      </c>
      <c r="C5540" t="s">
        <v>16731</v>
      </c>
      <c r="D5540" t="s">
        <v>10965</v>
      </c>
      <c r="E5540" t="s">
        <v>4877</v>
      </c>
      <c r="G55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0" t="s">
        <v>4878</v>
      </c>
      <c r="I5540" s="25" cm="1">
        <f t="array" ref="I5540">SUMPRODUCT((LEN(PROTEIN_stoich[[#This Row],[sequence]])-LEN(SUBSTITUTE(PROTEIN_stoich[[#This Row],[sequence]],{"A";"C";"D";"E";"F";"G";"H";"I";"K";"L";"M";"N";"P";"Q";"R";"S";"T";"V";"W";"Y"},""))),{72.08;104.14;115.08;129.11;148.17;58.05;138.14;114.16;130.18;114.16;132.2;115.1;98.12;129.13;158.19;88.08;102.1;100.13;187.21;164.17})/1000</f>
        <v>48.34225</v>
      </c>
      <c r="J5540" t="s">
        <v>12491</v>
      </c>
      <c r="K5540" s="4" t="s">
        <v>4880</v>
      </c>
      <c r="M5540">
        <f>LEN(SUBSTITUTE(PROTEIN_stoich[[#This Row],[sequence]],"*",""))</f>
        <v>434</v>
      </c>
      <c r="O5540" t="s">
        <v>16</v>
      </c>
      <c r="P5540" t="str">
        <f>_xlfn.LET(_xlpm.id,PROTEIN_stoich[[#This Row],[uniprot]],HYPERLINK("https://www.uniprot.org/uniprotkb/"&amp;_xlpm.id&amp;"/entry",_xlpm.id))</f>
        <v>A0A0K3C8S1</v>
      </c>
      <c r="Q5540" t="e">
        <f>_xlfn.XLOOKUP(PROTEIN_stoich[[#This Row],[uniprot]],[1]!UniprotIFO[Entry],[1]!UniprotIFO[Gene Ontology IDs],"")</f>
        <v>#REF!</v>
      </c>
      <c r="R5540" t="e">
        <f>_xlfn.XLOOKUP(PROTEIN_stoich[[#This Row],[uniprot]],[1]!UniprotIFO[Entry],[1]!UniprotIFO[essential?],"")</f>
        <v>#REF!</v>
      </c>
      <c r="S5540" t="e">
        <f>_xlfn.XLOOKUP(PROTEIN_stoich[[#This Row],[sequence]],[2]!Table1[sequence_without_asterisks],[2]!Table1[protein_stoich seq matches],"")</f>
        <v>#REF!</v>
      </c>
      <c r="T5540" t="e">
        <f>_xlfn.XLOOKUP(PROTEIN_stoich[[#This Row],[uniprot]],[1]!UniprotIFO[Entry],[1]!UniprotIFO[protein_id in GSM model format],"")</f>
        <v>#REF!</v>
      </c>
    </row>
    <row r="5541" spans="1:20" x14ac:dyDescent="0.2">
      <c r="A55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RT09197</v>
      </c>
      <c r="B5541" t="s">
        <v>16495</v>
      </c>
      <c r="C5541" t="s">
        <v>16495</v>
      </c>
      <c r="D5541" t="s">
        <v>10662</v>
      </c>
      <c r="E5541" t="s">
        <v>4877</v>
      </c>
      <c r="G55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1" t="s">
        <v>4878</v>
      </c>
      <c r="I5541" s="25" cm="1">
        <f t="array" ref="I5541">SUMPRODUCT((LEN(PROTEIN_stoich[[#This Row],[sequence]])-LEN(SUBSTITUTE(PROTEIN_stoich[[#This Row],[sequence]],{"A";"C";"D";"E";"F";"G";"H";"I";"K";"L";"M";"N";"P";"Q";"R";"S";"T";"V";"W";"Y"},""))),{72.08;104.14;115.08;129.11;148.17;58.05;138.14;114.16;130.18;114.16;132.2;115.1;98.12;129.13;158.19;88.08;102.1;100.13;187.21;164.17})/1000</f>
        <v>141.80528999999999</v>
      </c>
      <c r="J5541" t="s">
        <v>12190</v>
      </c>
      <c r="K5541" s="4" t="s">
        <v>4880</v>
      </c>
      <c r="M5541">
        <f>LEN(SUBSTITUTE(PROTEIN_stoich[[#This Row],[sequence]],"*",""))</f>
        <v>1307</v>
      </c>
      <c r="O5541" t="s">
        <v>16</v>
      </c>
      <c r="P5541" t="str">
        <f>_xlfn.LET(_xlpm.id,PROTEIN_stoich[[#This Row],[uniprot]],HYPERLINK("https://www.uniprot.org/uniprotkb/"&amp;_xlpm.id&amp;"/entry",_xlpm.id))</f>
        <v>A0A0K3C8R8</v>
      </c>
      <c r="Q5541" t="e">
        <f>_xlfn.XLOOKUP(PROTEIN_stoich[[#This Row],[uniprot]],[1]!UniprotIFO[Entry],[1]!UniprotIFO[Gene Ontology IDs],"")</f>
        <v>#REF!</v>
      </c>
      <c r="R5541" t="e">
        <f>_xlfn.XLOOKUP(PROTEIN_stoich[[#This Row],[uniprot]],[1]!UniprotIFO[Entry],[1]!UniprotIFO[essential?],"")</f>
        <v>#REF!</v>
      </c>
      <c r="S5541" t="e">
        <f>_xlfn.XLOOKUP(PROTEIN_stoich[[#This Row],[sequence]],[2]!Table1[sequence_without_asterisks],[2]!Table1[protein_stoich seq matches],"")</f>
        <v>#REF!</v>
      </c>
      <c r="T5541" t="e">
        <f>_xlfn.XLOOKUP(PROTEIN_stoich[[#This Row],[uniprot]],[1]!UniprotIFO[Entry],[1]!UniprotIFO[protein_id in GSM model format],"")</f>
        <v>#REF!</v>
      </c>
    </row>
    <row r="5542" spans="1:20" x14ac:dyDescent="0.2">
      <c r="A55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A0A0K3C8R7</v>
      </c>
      <c r="B5542" t="s">
        <v>10935</v>
      </c>
      <c r="C5542" t="s">
        <v>10935</v>
      </c>
      <c r="D5542" t="s">
        <v>10935</v>
      </c>
      <c r="E5542" t="s">
        <v>4877</v>
      </c>
      <c r="G55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2" t="s">
        <v>4878</v>
      </c>
      <c r="I5542" s="25" cm="1">
        <f t="array" ref="I5542">SUMPRODUCT((LEN(PROTEIN_stoich[[#This Row],[sequence]])-LEN(SUBSTITUTE(PROTEIN_stoich[[#This Row],[sequence]],{"A";"C";"D";"E";"F";"G";"H";"I";"K";"L";"M";"N";"P";"Q";"R";"S";"T";"V";"W";"Y"},""))),{72.08;104.14;115.08;129.11;148.17;58.05;138.14;114.16;130.18;114.16;132.2;115.1;98.12;129.13;158.19;88.08;102.1;100.13;187.21;164.17})/1000</f>
        <v>75.424639999999982</v>
      </c>
      <c r="J5542" t="s">
        <v>12461</v>
      </c>
      <c r="K5542" s="4" t="s">
        <v>4880</v>
      </c>
      <c r="M5542">
        <f>LEN(SUBSTITUTE(PROTEIN_stoich[[#This Row],[sequence]],"*",""))</f>
        <v>679</v>
      </c>
      <c r="O5542" t="s">
        <v>16</v>
      </c>
      <c r="P5542" t="str">
        <f>_xlfn.LET(_xlpm.id,PROTEIN_stoich[[#This Row],[uniprot]],HYPERLINK("https://www.uniprot.org/uniprotkb/"&amp;_xlpm.id&amp;"/entry",_xlpm.id))</f>
        <v>A0A0K3C8R7</v>
      </c>
      <c r="Q5542" t="e">
        <f>_xlfn.XLOOKUP(PROTEIN_stoich[[#This Row],[uniprot]],[1]!UniprotIFO[Entry],[1]!UniprotIFO[Gene Ontology IDs],"")</f>
        <v>#REF!</v>
      </c>
      <c r="R5542" t="e">
        <f>_xlfn.XLOOKUP(PROTEIN_stoich[[#This Row],[uniprot]],[1]!UniprotIFO[Entry],[1]!UniprotIFO[essential?],"")</f>
        <v>#REF!</v>
      </c>
      <c r="S5542" t="e">
        <f>_xlfn.XLOOKUP(PROTEIN_stoich[[#This Row],[sequence]],[2]!Table1[sequence_without_asterisks],[2]!Table1[protein_stoich seq matches],"")</f>
        <v>#REF!</v>
      </c>
      <c r="T5542" t="e">
        <f>_xlfn.XLOOKUP(PROTEIN_stoich[[#This Row],[uniprot]],[1]!UniprotIFO[Entry],[1]!UniprotIFO[protein_id in GSM model format],"")</f>
        <v>#REF!</v>
      </c>
    </row>
    <row r="5543" spans="1:20" x14ac:dyDescent="0.2">
      <c r="A55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RT13247</v>
      </c>
      <c r="B5543" t="s">
        <v>16720</v>
      </c>
      <c r="C5543" t="s">
        <v>16720</v>
      </c>
      <c r="D5543" t="s">
        <v>10945</v>
      </c>
      <c r="E5543" t="s">
        <v>4877</v>
      </c>
      <c r="G55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3" t="s">
        <v>4878</v>
      </c>
      <c r="I5543" s="25" cm="1">
        <f t="array" ref="I5543">SUMPRODUCT((LEN(PROTEIN_stoich[[#This Row],[sequence]])-LEN(SUBSTITUTE(PROTEIN_stoich[[#This Row],[sequence]],{"A";"C";"D";"E";"F";"G";"H";"I";"K";"L";"M";"N";"P";"Q";"R";"S";"T";"V";"W";"Y"},""))),{72.08;104.14;115.08;129.11;148.17;58.05;138.14;114.16;130.18;114.16;132.2;115.1;98.12;129.13;158.19;88.08;102.1;100.13;187.21;164.17})/1000</f>
        <v>92.686899999999994</v>
      </c>
      <c r="J5543" t="s">
        <v>12471</v>
      </c>
      <c r="K5543" s="4" t="s">
        <v>4880</v>
      </c>
      <c r="M5543">
        <f>LEN(SUBSTITUTE(PROTEIN_stoich[[#This Row],[sequence]],"*",""))</f>
        <v>855</v>
      </c>
      <c r="O5543" t="s">
        <v>16</v>
      </c>
      <c r="P5543" t="str">
        <f>_xlfn.LET(_xlpm.id,PROTEIN_stoich[[#This Row],[uniprot]],HYPERLINK("https://www.uniprot.org/uniprotkb/"&amp;_xlpm.id&amp;"/entry",_xlpm.id))</f>
        <v>A0A0K3C8Q9</v>
      </c>
      <c r="Q5543" t="e">
        <f>_xlfn.XLOOKUP(PROTEIN_stoich[[#This Row],[uniprot]],[1]!UniprotIFO[Entry],[1]!UniprotIFO[Gene Ontology IDs],"")</f>
        <v>#REF!</v>
      </c>
      <c r="R5543" t="e">
        <f>_xlfn.XLOOKUP(PROTEIN_stoich[[#This Row],[uniprot]],[1]!UniprotIFO[Entry],[1]!UniprotIFO[essential?],"")</f>
        <v>#REF!</v>
      </c>
      <c r="S5543" t="e">
        <f>_xlfn.XLOOKUP(PROTEIN_stoich[[#This Row],[sequence]],[2]!Table1[sequence_without_asterisks],[2]!Table1[protein_stoich seq matches],"")</f>
        <v>#REF!</v>
      </c>
      <c r="T5543" t="e">
        <f>_xlfn.XLOOKUP(PROTEIN_stoich[[#This Row],[uniprot]],[1]!UniprotIFO[Entry],[1]!UniprotIFO[protein_id in GSM model format],"")</f>
        <v>#REF!</v>
      </c>
    </row>
    <row r="5544" spans="1:20" x14ac:dyDescent="0.2">
      <c r="A55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RT13242</v>
      </c>
      <c r="B5544" t="s">
        <v>16879</v>
      </c>
      <c r="C5544" t="s">
        <v>16879</v>
      </c>
      <c r="D5544" t="s">
        <v>11346</v>
      </c>
      <c r="E5544" t="s">
        <v>4877</v>
      </c>
      <c r="G55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4" t="s">
        <v>4878</v>
      </c>
      <c r="I5544" s="25" cm="1">
        <f t="array" ref="I5544">SUMPRODUCT((LEN(PROTEIN_stoich[[#This Row],[sequence]])-LEN(SUBSTITUTE(PROTEIN_stoich[[#This Row],[sequence]],{"A";"C";"D";"E";"F";"G";"H";"I";"K";"L";"M";"N";"P";"Q";"R";"S";"T";"V";"W";"Y"},""))),{72.08;104.14;115.08;129.11;148.17;58.05;138.14;114.16;130.18;114.16;132.2;115.1;98.12;129.13;158.19;88.08;102.1;100.13;187.21;164.17})/1000</f>
        <v>75.874940000000009</v>
      </c>
      <c r="J5544" t="s">
        <v>12871</v>
      </c>
      <c r="K5544" s="4" t="s">
        <v>4880</v>
      </c>
      <c r="M5544">
        <f>LEN(SUBSTITUTE(PROTEIN_stoich[[#This Row],[sequence]],"*",""))</f>
        <v>711</v>
      </c>
      <c r="O5544" t="s">
        <v>16</v>
      </c>
      <c r="P5544" t="str">
        <f>_xlfn.LET(_xlpm.id,PROTEIN_stoich[[#This Row],[uniprot]],HYPERLINK("https://www.uniprot.org/uniprotkb/"&amp;_xlpm.id&amp;"/entry",_xlpm.id))</f>
        <v>A0A0K3C8Q5</v>
      </c>
      <c r="Q5544" t="e">
        <f>_xlfn.XLOOKUP(PROTEIN_stoich[[#This Row],[uniprot]],[1]!UniprotIFO[Entry],[1]!UniprotIFO[Gene Ontology IDs],"")</f>
        <v>#REF!</v>
      </c>
      <c r="R5544" t="e">
        <f>_xlfn.XLOOKUP(PROTEIN_stoich[[#This Row],[uniprot]],[1]!UniprotIFO[Entry],[1]!UniprotIFO[essential?],"")</f>
        <v>#REF!</v>
      </c>
      <c r="S5544" t="e">
        <f>_xlfn.XLOOKUP(PROTEIN_stoich[[#This Row],[sequence]],[2]!Table1[sequence_without_asterisks],[2]!Table1[protein_stoich seq matches],"")</f>
        <v>#REF!</v>
      </c>
      <c r="T5544" t="e">
        <f>_xlfn.XLOOKUP(PROTEIN_stoich[[#This Row],[uniprot]],[1]!UniprotIFO[Entry],[1]!UniprotIFO[protein_id in GSM model format],"")</f>
        <v>#REF!</v>
      </c>
    </row>
    <row r="5545" spans="1:20" x14ac:dyDescent="0.2">
      <c r="A55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A0A0K3C8P9</v>
      </c>
      <c r="B5545" t="s">
        <v>11208</v>
      </c>
      <c r="C5545" t="s">
        <v>11208</v>
      </c>
      <c r="D5545" t="s">
        <v>11208</v>
      </c>
      <c r="E5545" t="s">
        <v>4877</v>
      </c>
      <c r="G55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5" t="s">
        <v>4878</v>
      </c>
      <c r="I5545" s="25" cm="1">
        <f t="array" ref="I5545">SUMPRODUCT((LEN(PROTEIN_stoich[[#This Row],[sequence]])-LEN(SUBSTITUTE(PROTEIN_stoich[[#This Row],[sequence]],{"A";"C";"D";"E";"F";"G";"H";"I";"K";"L";"M";"N";"P";"Q";"R";"S";"T";"V";"W";"Y"},""))),{72.08;104.14;115.08;129.11;148.17;58.05;138.14;114.16;130.18;114.16;132.2;115.1;98.12;129.13;158.19;88.08;102.1;100.13;187.21;164.17})/1000</f>
        <v>59.764829999999996</v>
      </c>
      <c r="J5545" t="s">
        <v>12734</v>
      </c>
      <c r="K5545" s="4" t="s">
        <v>4880</v>
      </c>
      <c r="M5545">
        <f>LEN(SUBSTITUTE(PROTEIN_stoich[[#This Row],[sequence]],"*",""))</f>
        <v>547</v>
      </c>
      <c r="O5545" t="s">
        <v>16</v>
      </c>
      <c r="P5545" t="str">
        <f>_xlfn.LET(_xlpm.id,PROTEIN_stoich[[#This Row],[uniprot]],HYPERLINK("https://www.uniprot.org/uniprotkb/"&amp;_xlpm.id&amp;"/entry",_xlpm.id))</f>
        <v>A0A0K3C8P9</v>
      </c>
      <c r="Q5545" t="e">
        <f>_xlfn.XLOOKUP(PROTEIN_stoich[[#This Row],[uniprot]],[1]!UniprotIFO[Entry],[1]!UniprotIFO[Gene Ontology IDs],"")</f>
        <v>#REF!</v>
      </c>
      <c r="R5545" t="e">
        <f>_xlfn.XLOOKUP(PROTEIN_stoich[[#This Row],[uniprot]],[1]!UniprotIFO[Entry],[1]!UniprotIFO[essential?],"")</f>
        <v>#REF!</v>
      </c>
      <c r="S5545" t="e">
        <f>_xlfn.XLOOKUP(PROTEIN_stoich[[#This Row],[sequence]],[2]!Table1[sequence_without_asterisks],[2]!Table1[protein_stoich seq matches],"")</f>
        <v>#REF!</v>
      </c>
      <c r="T5545" t="e">
        <f>_xlfn.XLOOKUP(PROTEIN_stoich[[#This Row],[uniprot]],[1]!UniprotIFO[Entry],[1]!UniprotIFO[protein_id in GSM model format],"")</f>
        <v>#REF!</v>
      </c>
    </row>
    <row r="5546" spans="1:20" x14ac:dyDescent="0.2">
      <c r="A55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RT11934</v>
      </c>
      <c r="B5546" t="s">
        <v>16641</v>
      </c>
      <c r="C5546" t="s">
        <v>16641</v>
      </c>
      <c r="D5546" t="s">
        <v>10808</v>
      </c>
      <c r="E5546" t="s">
        <v>4877</v>
      </c>
      <c r="G55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6" t="s">
        <v>4878</v>
      </c>
      <c r="I5546" s="25" cm="1">
        <f t="array" ref="I5546">SUMPRODUCT((LEN(PROTEIN_stoich[[#This Row],[sequence]])-LEN(SUBSTITUTE(PROTEIN_stoich[[#This Row],[sequence]],{"A";"C";"D";"E";"F";"G";"H";"I";"K";"L";"M";"N";"P";"Q";"R";"S";"T";"V";"W";"Y"},""))),{72.08;104.14;115.08;129.11;148.17;58.05;138.14;114.16;130.18;114.16;132.2;115.1;98.12;129.13;158.19;88.08;102.1;100.13;187.21;164.17})/1000</f>
        <v>34.317860000000003</v>
      </c>
      <c r="J5546" t="s">
        <v>12336</v>
      </c>
      <c r="K5546" s="4" t="s">
        <v>4880</v>
      </c>
      <c r="M5546">
        <f>LEN(SUBSTITUTE(PROTEIN_stoich[[#This Row],[sequence]],"*",""))</f>
        <v>294</v>
      </c>
      <c r="O5546" t="s">
        <v>16</v>
      </c>
      <c r="P5546" t="str">
        <f>_xlfn.LET(_xlpm.id,PROTEIN_stoich[[#This Row],[uniprot]],HYPERLINK("https://www.uniprot.org/uniprotkb/"&amp;_xlpm.id&amp;"/entry",_xlpm.id))</f>
        <v>A0A0K3C8P3</v>
      </c>
      <c r="Q5546" t="e">
        <f>_xlfn.XLOOKUP(PROTEIN_stoich[[#This Row],[uniprot]],[1]!UniprotIFO[Entry],[1]!UniprotIFO[Gene Ontology IDs],"")</f>
        <v>#REF!</v>
      </c>
      <c r="R5546" t="e">
        <f>_xlfn.XLOOKUP(PROTEIN_stoich[[#This Row],[uniprot]],[1]!UniprotIFO[Entry],[1]!UniprotIFO[essential?],"")</f>
        <v>#REF!</v>
      </c>
      <c r="S5546" t="e">
        <f>_xlfn.XLOOKUP(PROTEIN_stoich[[#This Row],[sequence]],[2]!Table1[sequence_without_asterisks],[2]!Table1[protein_stoich seq matches],"")</f>
        <v>#REF!</v>
      </c>
      <c r="T5546" t="e">
        <f>_xlfn.XLOOKUP(PROTEIN_stoich[[#This Row],[uniprot]],[1]!UniprotIFO[Entry],[1]!UniprotIFO[protein_id in GSM model format],"")</f>
        <v>#REF!</v>
      </c>
    </row>
    <row r="5547" spans="1:20" x14ac:dyDescent="0.2">
      <c r="A55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RT13218</v>
      </c>
      <c r="B5547" t="s">
        <v>16878</v>
      </c>
      <c r="C5547" t="s">
        <v>16878</v>
      </c>
      <c r="D5547" t="s">
        <v>11345</v>
      </c>
      <c r="E5547" t="s">
        <v>4877</v>
      </c>
      <c r="G55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7" t="s">
        <v>4878</v>
      </c>
      <c r="I5547" s="25" cm="1">
        <f t="array" ref="I5547">SUMPRODUCT((LEN(PROTEIN_stoich[[#This Row],[sequence]])-LEN(SUBSTITUTE(PROTEIN_stoich[[#This Row],[sequence]],{"A";"C";"D";"E";"F";"G";"H";"I";"K";"L";"M";"N";"P";"Q";"R";"S";"T";"V";"W";"Y"},""))),{72.08;104.14;115.08;129.11;148.17;58.05;138.14;114.16;130.18;114.16;132.2;115.1;98.12;129.13;158.19;88.08;102.1;100.13;187.21;164.17})/1000</f>
        <v>77.808780000000027</v>
      </c>
      <c r="J5547" t="s">
        <v>12870</v>
      </c>
      <c r="K5547" s="4" t="s">
        <v>4880</v>
      </c>
      <c r="M5547">
        <f>LEN(SUBSTITUTE(PROTEIN_stoich[[#This Row],[sequence]],"*",""))</f>
        <v>719</v>
      </c>
      <c r="O5547" t="s">
        <v>16</v>
      </c>
      <c r="P5547" t="str">
        <f>_xlfn.LET(_xlpm.id,PROTEIN_stoich[[#This Row],[uniprot]],HYPERLINK("https://www.uniprot.org/uniprotkb/"&amp;_xlpm.id&amp;"/entry",_xlpm.id))</f>
        <v>A0A0K3C8N5</v>
      </c>
      <c r="Q5547" t="e">
        <f>_xlfn.XLOOKUP(PROTEIN_stoich[[#This Row],[uniprot]],[1]!UniprotIFO[Entry],[1]!UniprotIFO[Gene Ontology IDs],"")</f>
        <v>#REF!</v>
      </c>
      <c r="R5547" t="e">
        <f>_xlfn.XLOOKUP(PROTEIN_stoich[[#This Row],[uniprot]],[1]!UniprotIFO[Entry],[1]!UniprotIFO[essential?],"")</f>
        <v>#REF!</v>
      </c>
      <c r="S5547" t="e">
        <f>_xlfn.XLOOKUP(PROTEIN_stoich[[#This Row],[sequence]],[2]!Table1[sequence_without_asterisks],[2]!Table1[protein_stoich seq matches],"")</f>
        <v>#REF!</v>
      </c>
      <c r="T5547" t="e">
        <f>_xlfn.XLOOKUP(PROTEIN_stoich[[#This Row],[uniprot]],[1]!UniprotIFO[Entry],[1]!UniprotIFO[protein_id in GSM model format],"")</f>
        <v>#REF!</v>
      </c>
    </row>
    <row r="5548" spans="1:20" x14ac:dyDescent="0.2">
      <c r="A55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RT12201</v>
      </c>
      <c r="B5548" t="s">
        <v>16471</v>
      </c>
      <c r="C5548" t="s">
        <v>16471</v>
      </c>
      <c r="D5548" t="s">
        <v>10631</v>
      </c>
      <c r="E5548" t="s">
        <v>4877</v>
      </c>
      <c r="G55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8" t="s">
        <v>4878</v>
      </c>
      <c r="I5548" s="25" cm="1">
        <f t="array" ref="I5548">SUMPRODUCT((LEN(PROTEIN_stoich[[#This Row],[sequence]])-LEN(SUBSTITUTE(PROTEIN_stoich[[#This Row],[sequence]],{"A";"C";"D";"E";"F";"G";"H";"I";"K";"L";"M";"N";"P";"Q";"R";"S";"T";"V";"W";"Y"},""))),{72.08;104.14;115.08;129.11;148.17;58.05;138.14;114.16;130.18;114.16;132.2;115.1;98.12;129.13;158.19;88.08;102.1;100.13;187.21;164.17})/1000</f>
        <v>75.539370000000005</v>
      </c>
      <c r="J5548" t="s">
        <v>12159</v>
      </c>
      <c r="K5548" s="4" t="s">
        <v>4880</v>
      </c>
      <c r="M5548">
        <f>LEN(SUBSTITUTE(PROTEIN_stoich[[#This Row],[sequence]],"*",""))</f>
        <v>678</v>
      </c>
      <c r="O5548" t="s">
        <v>16</v>
      </c>
      <c r="P5548" t="str">
        <f>_xlfn.LET(_xlpm.id,PROTEIN_stoich[[#This Row],[uniprot]],HYPERLINK("https://www.uniprot.org/uniprotkb/"&amp;_xlpm.id&amp;"/entry",_xlpm.id))</f>
        <v>A0A0K3C8N2</v>
      </c>
      <c r="Q5548" t="e">
        <f>_xlfn.XLOOKUP(PROTEIN_stoich[[#This Row],[uniprot]],[1]!UniprotIFO[Entry],[1]!UniprotIFO[Gene Ontology IDs],"")</f>
        <v>#REF!</v>
      </c>
      <c r="R5548" t="e">
        <f>_xlfn.XLOOKUP(PROTEIN_stoich[[#This Row],[uniprot]],[1]!UniprotIFO[Entry],[1]!UniprotIFO[essential?],"")</f>
        <v>#REF!</v>
      </c>
      <c r="S5548" t="e">
        <f>_xlfn.XLOOKUP(PROTEIN_stoich[[#This Row],[sequence]],[2]!Table1[sequence_without_asterisks],[2]!Table1[protein_stoich seq matches],"")</f>
        <v>#REF!</v>
      </c>
      <c r="T5548" t="e">
        <f>_xlfn.XLOOKUP(PROTEIN_stoich[[#This Row],[uniprot]],[1]!UniprotIFO[Entry],[1]!UniprotIFO[protein_id in GSM model format],"")</f>
        <v>#REF!</v>
      </c>
    </row>
    <row r="5549" spans="1:20" x14ac:dyDescent="0.2">
      <c r="A55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A0A0K3C8M6</v>
      </c>
      <c r="B5549" t="s">
        <v>11939</v>
      </c>
      <c r="C5549" t="s">
        <v>11939</v>
      </c>
      <c r="D5549" t="s">
        <v>11939</v>
      </c>
      <c r="E5549" t="s">
        <v>4877</v>
      </c>
      <c r="G55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49" t="s">
        <v>4878</v>
      </c>
      <c r="I5549" s="25" cm="1">
        <f t="array" ref="I5549">SUMPRODUCT((LEN(PROTEIN_stoich[[#This Row],[sequence]])-LEN(SUBSTITUTE(PROTEIN_stoich[[#This Row],[sequence]],{"A";"C";"D";"E";"F";"G";"H";"I";"K";"L";"M";"N";"P";"Q";"R";"S";"T";"V";"W";"Y"},""))),{72.08;104.14;115.08;129.11;148.17;58.05;138.14;114.16;130.18;114.16;132.2;115.1;98.12;129.13;158.19;88.08;102.1;100.13;187.21;164.17})/1000</f>
        <v>56.534050000000001</v>
      </c>
      <c r="J5549" t="s">
        <v>13461</v>
      </c>
      <c r="K5549" s="4" t="s">
        <v>4880</v>
      </c>
      <c r="M5549">
        <f>LEN(SUBSTITUTE(PROTEIN_stoich[[#This Row],[sequence]],"*",""))</f>
        <v>539</v>
      </c>
      <c r="O5549" t="s">
        <v>16</v>
      </c>
      <c r="P5549" t="str">
        <f>_xlfn.LET(_xlpm.id,PROTEIN_stoich[[#This Row],[uniprot]],HYPERLINK("https://www.uniprot.org/uniprotkb/"&amp;_xlpm.id&amp;"/entry",_xlpm.id))</f>
        <v>A0A0K3C8M6</v>
      </c>
      <c r="Q5549" t="e">
        <f>_xlfn.XLOOKUP(PROTEIN_stoich[[#This Row],[uniprot]],[1]!UniprotIFO[Entry],[1]!UniprotIFO[Gene Ontology IDs],"")</f>
        <v>#REF!</v>
      </c>
      <c r="R5549" t="e">
        <f>_xlfn.XLOOKUP(PROTEIN_stoich[[#This Row],[uniprot]],[1]!UniprotIFO[Entry],[1]!UniprotIFO[essential?],"")</f>
        <v>#REF!</v>
      </c>
      <c r="S5549" t="e">
        <f>_xlfn.XLOOKUP(PROTEIN_stoich[[#This Row],[sequence]],[2]!Table1[sequence_without_asterisks],[2]!Table1[protein_stoich seq matches],"")</f>
        <v>#REF!</v>
      </c>
      <c r="T5549" t="e">
        <f>_xlfn.XLOOKUP(PROTEIN_stoich[[#This Row],[uniprot]],[1]!UniprotIFO[Entry],[1]!UniprotIFO[protein_id in GSM model format],"")</f>
        <v>#REF!</v>
      </c>
    </row>
    <row r="5550" spans="1:20" x14ac:dyDescent="0.2">
      <c r="A55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A0A0K3C8L9</v>
      </c>
      <c r="B5550" t="s">
        <v>12023</v>
      </c>
      <c r="C5550" t="s">
        <v>12023</v>
      </c>
      <c r="D5550" t="s">
        <v>12023</v>
      </c>
      <c r="E5550" t="s">
        <v>4877</v>
      </c>
      <c r="G55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0" t="s">
        <v>4878</v>
      </c>
      <c r="I5550" s="25" cm="1">
        <f t="array" ref="I5550">SUMPRODUCT((LEN(PROTEIN_stoich[[#This Row],[sequence]])-LEN(SUBSTITUTE(PROTEIN_stoich[[#This Row],[sequence]],{"A";"C";"D";"E";"F";"G";"H";"I";"K";"L";"M";"N";"P";"Q";"R";"S";"T";"V";"W";"Y"},""))),{72.08;104.14;115.08;129.11;148.17;58.05;138.14;114.16;130.18;114.16;132.2;115.1;98.12;129.13;158.19;88.08;102.1;100.13;187.21;164.17})/1000</f>
        <v>64.899299999999997</v>
      </c>
      <c r="J5550" t="s">
        <v>13545</v>
      </c>
      <c r="K5550" s="4" t="s">
        <v>4880</v>
      </c>
      <c r="M5550">
        <f>LEN(SUBSTITUTE(PROTEIN_stoich[[#This Row],[sequence]],"*",""))</f>
        <v>625</v>
      </c>
      <c r="O5550" t="s">
        <v>16</v>
      </c>
      <c r="P5550" t="str">
        <f>_xlfn.LET(_xlpm.id,PROTEIN_stoich[[#This Row],[uniprot]],HYPERLINK("https://www.uniprot.org/uniprotkb/"&amp;_xlpm.id&amp;"/entry",_xlpm.id))</f>
        <v>A0A0K3C8L9</v>
      </c>
      <c r="Q5550" t="e">
        <f>_xlfn.XLOOKUP(PROTEIN_stoich[[#This Row],[uniprot]],[1]!UniprotIFO[Entry],[1]!UniprotIFO[Gene Ontology IDs],"")</f>
        <v>#REF!</v>
      </c>
      <c r="R5550" t="e">
        <f>_xlfn.XLOOKUP(PROTEIN_stoich[[#This Row],[uniprot]],[1]!UniprotIFO[Entry],[1]!UniprotIFO[essential?],"")</f>
        <v>#REF!</v>
      </c>
      <c r="S5550" t="e">
        <f>_xlfn.XLOOKUP(PROTEIN_stoich[[#This Row],[sequence]],[2]!Table1[sequence_without_asterisks],[2]!Table1[protein_stoich seq matches],"")</f>
        <v>#REF!</v>
      </c>
      <c r="T5550" t="e">
        <f>_xlfn.XLOOKUP(PROTEIN_stoich[[#This Row],[uniprot]],[1]!UniprotIFO[Entry],[1]!UniprotIFO[protein_id in GSM model format],"")</f>
        <v>#REF!</v>
      </c>
    </row>
    <row r="5551" spans="1:20" x14ac:dyDescent="0.2">
      <c r="A55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RT12175</v>
      </c>
      <c r="B5551" t="s">
        <v>16521</v>
      </c>
      <c r="C5551" t="s">
        <v>16521</v>
      </c>
      <c r="D5551" t="s">
        <v>10688</v>
      </c>
      <c r="E5551" t="s">
        <v>4877</v>
      </c>
      <c r="G55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1" t="s">
        <v>4878</v>
      </c>
      <c r="I5551" s="25" cm="1">
        <f t="array" ref="I5551">SUMPRODUCT((LEN(PROTEIN_stoich[[#This Row],[sequence]])-LEN(SUBSTITUTE(PROTEIN_stoich[[#This Row],[sequence]],{"A";"C";"D";"E";"F";"G";"H";"I";"K";"L";"M";"N";"P";"Q";"R";"S";"T";"V";"W";"Y"},""))),{72.08;104.14;115.08;129.11;148.17;58.05;138.14;114.16;130.18;114.16;132.2;115.1;98.12;129.13;158.19;88.08;102.1;100.13;187.21;164.17})/1000</f>
        <v>94.34872</v>
      </c>
      <c r="J5551" t="s">
        <v>12216</v>
      </c>
      <c r="K5551" s="4" t="s">
        <v>4880</v>
      </c>
      <c r="M5551">
        <f>LEN(SUBSTITUTE(PROTEIN_stoich[[#This Row],[sequence]],"*",""))</f>
        <v>881</v>
      </c>
      <c r="O5551" t="s">
        <v>16</v>
      </c>
      <c r="P5551" t="str">
        <f>_xlfn.LET(_xlpm.id,PROTEIN_stoich[[#This Row],[uniprot]],HYPERLINK("https://www.uniprot.org/uniprotkb/"&amp;_xlpm.id&amp;"/entry",_xlpm.id))</f>
        <v>A0A0K3C8L6</v>
      </c>
      <c r="Q5551" t="e">
        <f>_xlfn.XLOOKUP(PROTEIN_stoich[[#This Row],[uniprot]],[1]!UniprotIFO[Entry],[1]!UniprotIFO[Gene Ontology IDs],"")</f>
        <v>#REF!</v>
      </c>
      <c r="R5551" t="e">
        <f>_xlfn.XLOOKUP(PROTEIN_stoich[[#This Row],[uniprot]],[1]!UniprotIFO[Entry],[1]!UniprotIFO[essential?],"")</f>
        <v>#REF!</v>
      </c>
      <c r="S5551" t="e">
        <f>_xlfn.XLOOKUP(PROTEIN_stoich[[#This Row],[sequence]],[2]!Table1[sequence_without_asterisks],[2]!Table1[protein_stoich seq matches],"")</f>
        <v>#REF!</v>
      </c>
      <c r="T5551" t="e">
        <f>_xlfn.XLOOKUP(PROTEIN_stoich[[#This Row],[uniprot]],[1]!UniprotIFO[Entry],[1]!UniprotIFO[protein_id in GSM model format],"")</f>
        <v>#REF!</v>
      </c>
    </row>
    <row r="5552" spans="1:20" x14ac:dyDescent="0.2">
      <c r="A55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A0A0K3C8L3</v>
      </c>
      <c r="B5552" t="s">
        <v>11737</v>
      </c>
      <c r="C5552" t="s">
        <v>11737</v>
      </c>
      <c r="D5552" t="s">
        <v>11737</v>
      </c>
      <c r="E5552" t="s">
        <v>4877</v>
      </c>
      <c r="G55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2" t="s">
        <v>4878</v>
      </c>
      <c r="I5552" s="25" cm="1">
        <f t="array" ref="I5552">SUMPRODUCT((LEN(PROTEIN_stoich[[#This Row],[sequence]])-LEN(SUBSTITUTE(PROTEIN_stoich[[#This Row],[sequence]],{"A";"C";"D";"E";"F";"G";"H";"I";"K";"L";"M";"N";"P";"Q";"R";"S";"T";"V";"W";"Y"},""))),{72.08;104.14;115.08;129.11;148.17;58.05;138.14;114.16;130.18;114.16;132.2;115.1;98.12;129.13;158.19;88.08;102.1;100.13;187.21;164.17})/1000</f>
        <v>48.668959999999991</v>
      </c>
      <c r="J5552" t="s">
        <v>13262</v>
      </c>
      <c r="K5552" s="4" t="s">
        <v>4880</v>
      </c>
      <c r="M5552">
        <f>LEN(SUBSTITUTE(PROTEIN_stoich[[#This Row],[sequence]],"*",""))</f>
        <v>455</v>
      </c>
      <c r="O5552" t="s">
        <v>16</v>
      </c>
      <c r="P5552" t="str">
        <f>_xlfn.LET(_xlpm.id,PROTEIN_stoich[[#This Row],[uniprot]],HYPERLINK("https://www.uniprot.org/uniprotkb/"&amp;_xlpm.id&amp;"/entry",_xlpm.id))</f>
        <v>A0A0K3C8L3</v>
      </c>
      <c r="Q5552" t="e">
        <f>_xlfn.XLOOKUP(PROTEIN_stoich[[#This Row],[uniprot]],[1]!UniprotIFO[Entry],[1]!UniprotIFO[Gene Ontology IDs],"")</f>
        <v>#REF!</v>
      </c>
      <c r="R5552" t="e">
        <f>_xlfn.XLOOKUP(PROTEIN_stoich[[#This Row],[uniprot]],[1]!UniprotIFO[Entry],[1]!UniprotIFO[essential?],"")</f>
        <v>#REF!</v>
      </c>
      <c r="S5552" t="e">
        <f>_xlfn.XLOOKUP(PROTEIN_stoich[[#This Row],[sequence]],[2]!Table1[sequence_without_asterisks],[2]!Table1[protein_stoich seq matches],"")</f>
        <v>#REF!</v>
      </c>
      <c r="T5552" t="e">
        <f>_xlfn.XLOOKUP(PROTEIN_stoich[[#This Row],[uniprot]],[1]!UniprotIFO[Entry],[1]!UniprotIFO[protein_id in GSM model format],"")</f>
        <v>#REF!</v>
      </c>
    </row>
    <row r="5553" spans="1:20" x14ac:dyDescent="0.2">
      <c r="A55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A0A0K3C8L0</v>
      </c>
      <c r="B5553" t="s">
        <v>11531</v>
      </c>
      <c r="C5553" t="s">
        <v>11531</v>
      </c>
      <c r="D5553" t="s">
        <v>11531</v>
      </c>
      <c r="E5553" t="s">
        <v>4877</v>
      </c>
      <c r="G55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3" t="s">
        <v>4878</v>
      </c>
      <c r="I5553" s="25" cm="1">
        <f t="array" ref="I5553">SUMPRODUCT((LEN(PROTEIN_stoich[[#This Row],[sequence]])-LEN(SUBSTITUTE(PROTEIN_stoich[[#This Row],[sequence]],{"A";"C";"D";"E";"F";"G";"H";"I";"K";"L";"M";"N";"P";"Q";"R";"S";"T";"V";"W";"Y"},""))),{72.08;104.14;115.08;129.11;148.17;58.05;138.14;114.16;130.18;114.16;132.2;115.1;98.12;129.13;158.19;88.08;102.1;100.13;187.21;164.17})/1000</f>
        <v>41.309689999999996</v>
      </c>
      <c r="J5553" t="s">
        <v>13056</v>
      </c>
      <c r="K5553" s="4" t="s">
        <v>4880</v>
      </c>
      <c r="M5553">
        <f>LEN(SUBSTITUTE(PROTEIN_stoich[[#This Row],[sequence]],"*",""))</f>
        <v>392</v>
      </c>
      <c r="O5553" t="s">
        <v>16</v>
      </c>
      <c r="P5553" t="str">
        <f>_xlfn.LET(_xlpm.id,PROTEIN_stoich[[#This Row],[uniprot]],HYPERLINK("https://www.uniprot.org/uniprotkb/"&amp;_xlpm.id&amp;"/entry",_xlpm.id))</f>
        <v>A0A0K3C8L0</v>
      </c>
      <c r="Q5553" t="e">
        <f>_xlfn.XLOOKUP(PROTEIN_stoich[[#This Row],[uniprot]],[1]!UniprotIFO[Entry],[1]!UniprotIFO[Gene Ontology IDs],"")</f>
        <v>#REF!</v>
      </c>
      <c r="R5553" t="e">
        <f>_xlfn.XLOOKUP(PROTEIN_stoich[[#This Row],[uniprot]],[1]!UniprotIFO[Entry],[1]!UniprotIFO[essential?],"")</f>
        <v>#REF!</v>
      </c>
      <c r="S5553" t="e">
        <f>_xlfn.XLOOKUP(PROTEIN_stoich[[#This Row],[sequence]],[2]!Table1[sequence_without_asterisks],[2]!Table1[protein_stoich seq matches],"")</f>
        <v>#REF!</v>
      </c>
      <c r="T5553" t="e">
        <f>_xlfn.XLOOKUP(PROTEIN_stoich[[#This Row],[uniprot]],[1]!UniprotIFO[Entry],[1]!UniprotIFO[protein_id in GSM model format],"")</f>
        <v>#REF!</v>
      </c>
    </row>
    <row r="5554" spans="1:20" x14ac:dyDescent="0.2">
      <c r="A55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A0A0K3C8J3</v>
      </c>
      <c r="B5554" t="s">
        <v>11385</v>
      </c>
      <c r="C5554" t="s">
        <v>11385</v>
      </c>
      <c r="D5554" t="s">
        <v>11385</v>
      </c>
      <c r="E5554" t="s">
        <v>4877</v>
      </c>
      <c r="G55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4" t="s">
        <v>4878</v>
      </c>
      <c r="I5554" s="25" cm="1">
        <f t="array" ref="I5554">SUMPRODUCT((LEN(PROTEIN_stoich[[#This Row],[sequence]])-LEN(SUBSTITUTE(PROTEIN_stoich[[#This Row],[sequence]],{"A";"C";"D";"E";"F";"G";"H";"I";"K";"L";"M";"N";"P";"Q";"R";"S";"T";"V";"W";"Y"},""))),{72.08;104.14;115.08;129.11;148.17;58.05;138.14;114.16;130.18;114.16;132.2;115.1;98.12;129.13;158.19;88.08;102.1;100.13;187.21;164.17})/1000</f>
        <v>146.01505000000003</v>
      </c>
      <c r="J5554" t="s">
        <v>12910</v>
      </c>
      <c r="K5554" s="4" t="s">
        <v>4880</v>
      </c>
      <c r="M5554">
        <f>LEN(SUBSTITUTE(PROTEIN_stoich[[#This Row],[sequence]],"*",""))</f>
        <v>1399</v>
      </c>
      <c r="O5554" t="s">
        <v>16</v>
      </c>
      <c r="P5554" t="str">
        <f>_xlfn.LET(_xlpm.id,PROTEIN_stoich[[#This Row],[uniprot]],HYPERLINK("https://www.uniprot.org/uniprotkb/"&amp;_xlpm.id&amp;"/entry",_xlpm.id))</f>
        <v>A0A0K3C8J3</v>
      </c>
      <c r="Q5554" t="e">
        <f>_xlfn.XLOOKUP(PROTEIN_stoich[[#This Row],[uniprot]],[1]!UniprotIFO[Entry],[1]!UniprotIFO[Gene Ontology IDs],"")</f>
        <v>#REF!</v>
      </c>
      <c r="R5554" t="e">
        <f>_xlfn.XLOOKUP(PROTEIN_stoich[[#This Row],[uniprot]],[1]!UniprotIFO[Entry],[1]!UniprotIFO[essential?],"")</f>
        <v>#REF!</v>
      </c>
      <c r="S5554" t="e">
        <f>_xlfn.XLOOKUP(PROTEIN_stoich[[#This Row],[sequence]],[2]!Table1[sequence_without_asterisks],[2]!Table1[protein_stoich seq matches],"")</f>
        <v>#REF!</v>
      </c>
      <c r="T5554" t="e">
        <f>_xlfn.XLOOKUP(PROTEIN_stoich[[#This Row],[uniprot]],[1]!UniprotIFO[Entry],[1]!UniprotIFO[protein_id in GSM model format],"")</f>
        <v>#REF!</v>
      </c>
    </row>
    <row r="5555" spans="1:20" x14ac:dyDescent="0.2">
      <c r="A55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A0A0K3C8I3</v>
      </c>
      <c r="B5555" t="s">
        <v>11490</v>
      </c>
      <c r="C5555" t="s">
        <v>11490</v>
      </c>
      <c r="D5555" t="s">
        <v>11490</v>
      </c>
      <c r="E5555" t="s">
        <v>4877</v>
      </c>
      <c r="G55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5" t="s">
        <v>4878</v>
      </c>
      <c r="I5555" s="25" cm="1">
        <f t="array" ref="I5555">SUMPRODUCT((LEN(PROTEIN_stoich[[#This Row],[sequence]])-LEN(SUBSTITUTE(PROTEIN_stoich[[#This Row],[sequence]],{"A";"C";"D";"E";"F";"G";"H";"I";"K";"L";"M";"N";"P";"Q";"R";"S";"T";"V";"W";"Y"},""))),{72.08;104.14;115.08;129.11;148.17;58.05;138.14;114.16;130.18;114.16;132.2;115.1;98.12;129.13;158.19;88.08;102.1;100.13;187.21;164.17})/1000</f>
        <v>45.981469999999995</v>
      </c>
      <c r="J5555" t="s">
        <v>13015</v>
      </c>
      <c r="K5555" s="4" t="s">
        <v>4880</v>
      </c>
      <c r="M5555">
        <f>LEN(SUBSTITUTE(PROTEIN_stoich[[#This Row],[sequence]],"*",""))</f>
        <v>414</v>
      </c>
      <c r="O5555" t="s">
        <v>16</v>
      </c>
      <c r="P5555" t="str">
        <f>_xlfn.LET(_xlpm.id,PROTEIN_stoich[[#This Row],[uniprot]],HYPERLINK("https://www.uniprot.org/uniprotkb/"&amp;_xlpm.id&amp;"/entry",_xlpm.id))</f>
        <v>A0A0K3C8I3</v>
      </c>
      <c r="Q5555" t="e">
        <f>_xlfn.XLOOKUP(PROTEIN_stoich[[#This Row],[uniprot]],[1]!UniprotIFO[Entry],[1]!UniprotIFO[Gene Ontology IDs],"")</f>
        <v>#REF!</v>
      </c>
      <c r="R5555" t="e">
        <f>_xlfn.XLOOKUP(PROTEIN_stoich[[#This Row],[uniprot]],[1]!UniprotIFO[Entry],[1]!UniprotIFO[essential?],"")</f>
        <v>#REF!</v>
      </c>
      <c r="S5555" t="e">
        <f>_xlfn.XLOOKUP(PROTEIN_stoich[[#This Row],[sequence]],[2]!Table1[sequence_without_asterisks],[2]!Table1[protein_stoich seq matches],"")</f>
        <v>#REF!</v>
      </c>
      <c r="T5555" t="e">
        <f>_xlfn.XLOOKUP(PROTEIN_stoich[[#This Row],[uniprot]],[1]!UniprotIFO[Entry],[1]!UniprotIFO[protein_id in GSM model format],"")</f>
        <v>#REF!</v>
      </c>
    </row>
    <row r="5556" spans="1:20" x14ac:dyDescent="0.2">
      <c r="A55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A0A0K3C8H3</v>
      </c>
      <c r="B5556" t="s">
        <v>11512</v>
      </c>
      <c r="C5556" t="s">
        <v>11512</v>
      </c>
      <c r="D5556" t="s">
        <v>11512</v>
      </c>
      <c r="E5556" t="s">
        <v>4877</v>
      </c>
      <c r="G55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6" t="s">
        <v>4878</v>
      </c>
      <c r="I5556" s="25" cm="1">
        <f t="array" ref="I5556">SUMPRODUCT((LEN(PROTEIN_stoich[[#This Row],[sequence]])-LEN(SUBSTITUTE(PROTEIN_stoich[[#This Row],[sequence]],{"A";"C";"D";"E";"F";"G";"H";"I";"K";"L";"M";"N";"P";"Q";"R";"S";"T";"V";"W";"Y"},""))),{72.08;104.14;115.08;129.11;148.17;58.05;138.14;114.16;130.18;114.16;132.2;115.1;98.12;129.13;158.19;88.08;102.1;100.13;187.21;164.17})/1000</f>
        <v>53.943799999999996</v>
      </c>
      <c r="J5556" t="s">
        <v>13037</v>
      </c>
      <c r="K5556" s="4" t="s">
        <v>4880</v>
      </c>
      <c r="M5556">
        <f>LEN(SUBSTITUTE(PROTEIN_stoich[[#This Row],[sequence]],"*",""))</f>
        <v>487</v>
      </c>
      <c r="O5556" t="s">
        <v>16</v>
      </c>
      <c r="P5556" t="str">
        <f>_xlfn.LET(_xlpm.id,PROTEIN_stoich[[#This Row],[uniprot]],HYPERLINK("https://www.uniprot.org/uniprotkb/"&amp;_xlpm.id&amp;"/entry",_xlpm.id))</f>
        <v>A0A0K3C8H3</v>
      </c>
      <c r="Q5556" t="e">
        <f>_xlfn.XLOOKUP(PROTEIN_stoich[[#This Row],[uniprot]],[1]!UniprotIFO[Entry],[1]!UniprotIFO[Gene Ontology IDs],"")</f>
        <v>#REF!</v>
      </c>
      <c r="R5556" t="e">
        <f>_xlfn.XLOOKUP(PROTEIN_stoich[[#This Row],[uniprot]],[1]!UniprotIFO[Entry],[1]!UniprotIFO[essential?],"")</f>
        <v>#REF!</v>
      </c>
      <c r="S5556" t="e">
        <f>_xlfn.XLOOKUP(PROTEIN_stoich[[#This Row],[sequence]],[2]!Table1[sequence_without_asterisks],[2]!Table1[protein_stoich seq matches],"")</f>
        <v>#REF!</v>
      </c>
      <c r="T5556" t="e">
        <f>_xlfn.XLOOKUP(PROTEIN_stoich[[#This Row],[uniprot]],[1]!UniprotIFO[Entry],[1]!UniprotIFO[protein_id in GSM model format],"")</f>
        <v>#REF!</v>
      </c>
    </row>
    <row r="5557" spans="1:20" x14ac:dyDescent="0.2">
      <c r="A55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A0A0K3C8F4</v>
      </c>
      <c r="B5557" t="s">
        <v>11594</v>
      </c>
      <c r="C5557" t="s">
        <v>11594</v>
      </c>
      <c r="D5557" t="s">
        <v>11594</v>
      </c>
      <c r="E5557" t="s">
        <v>4877</v>
      </c>
      <c r="G55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7" t="s">
        <v>4878</v>
      </c>
      <c r="I5557" s="25" cm="1">
        <f t="array" ref="I5557">SUMPRODUCT((LEN(PROTEIN_stoich[[#This Row],[sequence]])-LEN(SUBSTITUTE(PROTEIN_stoich[[#This Row],[sequence]],{"A";"C";"D";"E";"F";"G";"H";"I";"K";"L";"M";"N";"P";"Q";"R";"S";"T";"V";"W";"Y"},""))),{72.08;104.14;115.08;129.11;148.17;58.05;138.14;114.16;130.18;114.16;132.2;115.1;98.12;129.13;158.19;88.08;102.1;100.13;187.21;164.17})/1000</f>
        <v>104.64861000000002</v>
      </c>
      <c r="J5557" t="s">
        <v>13119</v>
      </c>
      <c r="K5557" s="4" t="s">
        <v>4880</v>
      </c>
      <c r="M5557">
        <f>LEN(SUBSTITUTE(PROTEIN_stoich[[#This Row],[sequence]],"*",""))</f>
        <v>983</v>
      </c>
      <c r="O5557" t="s">
        <v>16</v>
      </c>
      <c r="P5557" t="str">
        <f>_xlfn.LET(_xlpm.id,PROTEIN_stoich[[#This Row],[uniprot]],HYPERLINK("https://www.uniprot.org/uniprotkb/"&amp;_xlpm.id&amp;"/entry",_xlpm.id))</f>
        <v>A0A0K3C8F4</v>
      </c>
      <c r="Q5557" t="e">
        <f>_xlfn.XLOOKUP(PROTEIN_stoich[[#This Row],[uniprot]],[1]!UniprotIFO[Entry],[1]!UniprotIFO[Gene Ontology IDs],"")</f>
        <v>#REF!</v>
      </c>
      <c r="R5557" t="e">
        <f>_xlfn.XLOOKUP(PROTEIN_stoich[[#This Row],[uniprot]],[1]!UniprotIFO[Entry],[1]!UniprotIFO[essential?],"")</f>
        <v>#REF!</v>
      </c>
      <c r="S5557" t="e">
        <f>_xlfn.XLOOKUP(PROTEIN_stoich[[#This Row],[sequence]],[2]!Table1[sequence_without_asterisks],[2]!Table1[protein_stoich seq matches],"")</f>
        <v>#REF!</v>
      </c>
      <c r="T5557" t="e">
        <f>_xlfn.XLOOKUP(PROTEIN_stoich[[#This Row],[uniprot]],[1]!UniprotIFO[Entry],[1]!UniprotIFO[protein_id in GSM model format],"")</f>
        <v>#REF!</v>
      </c>
    </row>
    <row r="5558" spans="1:20" x14ac:dyDescent="0.2">
      <c r="A55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RT09204</v>
      </c>
      <c r="B5558" t="s">
        <v>16611</v>
      </c>
      <c r="C5558" t="s">
        <v>16611</v>
      </c>
      <c r="D5558" t="s">
        <v>10778</v>
      </c>
      <c r="E5558" t="s">
        <v>4877</v>
      </c>
      <c r="G55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8" t="s">
        <v>4878</v>
      </c>
      <c r="I5558" s="25" cm="1">
        <f t="array" ref="I5558">SUMPRODUCT((LEN(PROTEIN_stoich[[#This Row],[sequence]])-LEN(SUBSTITUTE(PROTEIN_stoich[[#This Row],[sequence]],{"A";"C";"D";"E";"F";"G";"H";"I";"K";"L";"M";"N";"P";"Q";"R";"S";"T";"V";"W";"Y"},""))),{72.08;104.14;115.08;129.11;148.17;58.05;138.14;114.16;130.18;114.16;132.2;115.1;98.12;129.13;158.19;88.08;102.1;100.13;187.21;164.17})/1000</f>
        <v>117.16857</v>
      </c>
      <c r="J5558" t="s">
        <v>12306</v>
      </c>
      <c r="K5558" s="4" t="s">
        <v>4880</v>
      </c>
      <c r="M5558">
        <f>LEN(SUBSTITUTE(PROTEIN_stoich[[#This Row],[sequence]],"*",""))</f>
        <v>1084</v>
      </c>
      <c r="O5558" t="s">
        <v>16</v>
      </c>
      <c r="P5558" t="str">
        <f>_xlfn.LET(_xlpm.id,PROTEIN_stoich[[#This Row],[uniprot]],HYPERLINK("https://www.uniprot.org/uniprotkb/"&amp;_xlpm.id&amp;"/entry",_xlpm.id))</f>
        <v>A0A0K3C8F1</v>
      </c>
      <c r="Q5558" t="e">
        <f>_xlfn.XLOOKUP(PROTEIN_stoich[[#This Row],[uniprot]],[1]!UniprotIFO[Entry],[1]!UniprotIFO[Gene Ontology IDs],"")</f>
        <v>#REF!</v>
      </c>
      <c r="R5558" t="e">
        <f>_xlfn.XLOOKUP(PROTEIN_stoich[[#This Row],[uniprot]],[1]!UniprotIFO[Entry],[1]!UniprotIFO[essential?],"")</f>
        <v>#REF!</v>
      </c>
      <c r="S5558" t="e">
        <f>_xlfn.XLOOKUP(PROTEIN_stoich[[#This Row],[sequence]],[2]!Table1[sequence_without_asterisks],[2]!Table1[protein_stoich seq matches],"")</f>
        <v>#REF!</v>
      </c>
      <c r="T5558" t="e">
        <f>_xlfn.XLOOKUP(PROTEIN_stoich[[#This Row],[uniprot]],[1]!UniprotIFO[Entry],[1]!UniprotIFO[protein_id in GSM model format],"")</f>
        <v>#REF!</v>
      </c>
    </row>
    <row r="5559" spans="1:20" x14ac:dyDescent="0.2">
      <c r="A55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A0A0K3C8F0</v>
      </c>
      <c r="B5559" t="s">
        <v>10984</v>
      </c>
      <c r="C5559" t="s">
        <v>10984</v>
      </c>
      <c r="D5559" t="s">
        <v>10984</v>
      </c>
      <c r="E5559" t="s">
        <v>4877</v>
      </c>
      <c r="G55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59" t="s">
        <v>4878</v>
      </c>
      <c r="I5559" s="25" cm="1">
        <f t="array" ref="I5559">SUMPRODUCT((LEN(PROTEIN_stoich[[#This Row],[sequence]])-LEN(SUBSTITUTE(PROTEIN_stoich[[#This Row],[sequence]],{"A";"C";"D";"E";"F";"G";"H";"I";"K";"L";"M";"N";"P";"Q";"R";"S";"T";"V";"W";"Y"},""))),{72.08;104.14;115.08;129.11;148.17;58.05;138.14;114.16;130.18;114.16;132.2;115.1;98.12;129.13;158.19;88.08;102.1;100.13;187.21;164.17})/1000</f>
        <v>53.647549999999988</v>
      </c>
      <c r="J5559" t="s">
        <v>12510</v>
      </c>
      <c r="K5559" s="4" t="s">
        <v>4880</v>
      </c>
      <c r="M5559">
        <f>LEN(SUBSTITUTE(PROTEIN_stoich[[#This Row],[sequence]],"*",""))</f>
        <v>487</v>
      </c>
      <c r="O5559" t="s">
        <v>16</v>
      </c>
      <c r="P5559" t="str">
        <f>_xlfn.LET(_xlpm.id,PROTEIN_stoich[[#This Row],[uniprot]],HYPERLINK("https://www.uniprot.org/uniprotkb/"&amp;_xlpm.id&amp;"/entry",_xlpm.id))</f>
        <v>A0A0K3C8F0</v>
      </c>
      <c r="Q5559" t="e">
        <f>_xlfn.XLOOKUP(PROTEIN_stoich[[#This Row],[uniprot]],[1]!UniprotIFO[Entry],[1]!UniprotIFO[Gene Ontology IDs],"")</f>
        <v>#REF!</v>
      </c>
      <c r="R5559" t="e">
        <f>_xlfn.XLOOKUP(PROTEIN_stoich[[#This Row],[uniprot]],[1]!UniprotIFO[Entry],[1]!UniprotIFO[essential?],"")</f>
        <v>#REF!</v>
      </c>
      <c r="S5559" t="e">
        <f>_xlfn.XLOOKUP(PROTEIN_stoich[[#This Row],[sequence]],[2]!Table1[sequence_without_asterisks],[2]!Table1[protein_stoich seq matches],"")</f>
        <v>#REF!</v>
      </c>
      <c r="T5559" t="e">
        <f>_xlfn.XLOOKUP(PROTEIN_stoich[[#This Row],[uniprot]],[1]!UniprotIFO[Entry],[1]!UniprotIFO[protein_id in GSM model format],"")</f>
        <v>#REF!</v>
      </c>
    </row>
    <row r="5560" spans="1:20" x14ac:dyDescent="0.2">
      <c r="A55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RT09194</v>
      </c>
      <c r="B5560" t="s">
        <v>16713</v>
      </c>
      <c r="C5560" t="s">
        <v>16713</v>
      </c>
      <c r="D5560" t="s">
        <v>10938</v>
      </c>
      <c r="E5560" t="s">
        <v>4877</v>
      </c>
      <c r="G55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0" t="s">
        <v>4878</v>
      </c>
      <c r="I5560" s="25" cm="1">
        <f t="array" ref="I5560">SUMPRODUCT((LEN(PROTEIN_stoich[[#This Row],[sequence]])-LEN(SUBSTITUTE(PROTEIN_stoich[[#This Row],[sequence]],{"A";"C";"D";"E";"F";"G";"H";"I";"K";"L";"M";"N";"P";"Q";"R";"S";"T";"V";"W";"Y"},""))),{72.08;104.14;115.08;129.11;148.17;58.05;138.14;114.16;130.18;114.16;132.2;115.1;98.12;129.13;158.19;88.08;102.1;100.13;187.21;164.17})/1000</f>
        <v>77.384649999999993</v>
      </c>
      <c r="J5560" t="s">
        <v>12464</v>
      </c>
      <c r="K5560" s="4" t="s">
        <v>4880</v>
      </c>
      <c r="M5560">
        <f>LEN(SUBSTITUTE(PROTEIN_stoich[[#This Row],[sequence]],"*",""))</f>
        <v>708</v>
      </c>
      <c r="O5560" t="s">
        <v>16</v>
      </c>
      <c r="P5560" t="str">
        <f>_xlfn.LET(_xlpm.id,PROTEIN_stoich[[#This Row],[uniprot]],HYPERLINK("https://www.uniprot.org/uniprotkb/"&amp;_xlpm.id&amp;"/entry",_xlpm.id))</f>
        <v>A0A0K3C8E4</v>
      </c>
      <c r="Q5560" t="e">
        <f>_xlfn.XLOOKUP(PROTEIN_stoich[[#This Row],[uniprot]],[1]!UniprotIFO[Entry],[1]!UniprotIFO[Gene Ontology IDs],"")</f>
        <v>#REF!</v>
      </c>
      <c r="R5560" t="e">
        <f>_xlfn.XLOOKUP(PROTEIN_stoich[[#This Row],[uniprot]],[1]!UniprotIFO[Entry],[1]!UniprotIFO[essential?],"")</f>
        <v>#REF!</v>
      </c>
      <c r="S5560" t="e">
        <f>_xlfn.XLOOKUP(PROTEIN_stoich[[#This Row],[sequence]],[2]!Table1[sequence_without_asterisks],[2]!Table1[protein_stoich seq matches],"")</f>
        <v>#REF!</v>
      </c>
      <c r="T5560" t="e">
        <f>_xlfn.XLOOKUP(PROTEIN_stoich[[#This Row],[uniprot]],[1]!UniprotIFO[Entry],[1]!UniprotIFO[protein_id in GSM model format],"")</f>
        <v>#REF!</v>
      </c>
    </row>
    <row r="5561" spans="1:20" x14ac:dyDescent="0.2">
      <c r="A55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RT13081</v>
      </c>
      <c r="B5561" t="s">
        <v>16958</v>
      </c>
      <c r="C5561" t="s">
        <v>16958</v>
      </c>
      <c r="D5561" t="s">
        <v>11550</v>
      </c>
      <c r="E5561" t="s">
        <v>4877</v>
      </c>
      <c r="G55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1" t="s">
        <v>4878</v>
      </c>
      <c r="I5561" s="25" cm="1">
        <f t="array" ref="I5561">SUMPRODUCT((LEN(PROTEIN_stoich[[#This Row],[sequence]])-LEN(SUBSTITUTE(PROTEIN_stoich[[#This Row],[sequence]],{"A";"C";"D";"E";"F";"G";"H";"I";"K";"L";"M";"N";"P";"Q";"R";"S";"T";"V";"W";"Y"},""))),{72.08;104.14;115.08;129.11;148.17;58.05;138.14;114.16;130.18;114.16;132.2;115.1;98.12;129.13;158.19;88.08;102.1;100.13;187.21;164.17})/1000</f>
        <v>112.7084</v>
      </c>
      <c r="J5561" t="s">
        <v>13075</v>
      </c>
      <c r="K5561" s="4" t="s">
        <v>4880</v>
      </c>
      <c r="M5561">
        <f>LEN(SUBSTITUTE(PROTEIN_stoich[[#This Row],[sequence]],"*",""))</f>
        <v>1038</v>
      </c>
      <c r="O5561" t="s">
        <v>16</v>
      </c>
      <c r="P5561" t="str">
        <f>_xlfn.LET(_xlpm.id,PROTEIN_stoich[[#This Row],[uniprot]],HYPERLINK("https://www.uniprot.org/uniprotkb/"&amp;_xlpm.id&amp;"/entry",_xlpm.id))</f>
        <v>A0A0K3C8D4</v>
      </c>
      <c r="Q5561" t="e">
        <f>_xlfn.XLOOKUP(PROTEIN_stoich[[#This Row],[uniprot]],[1]!UniprotIFO[Entry],[1]!UniprotIFO[Gene Ontology IDs],"")</f>
        <v>#REF!</v>
      </c>
      <c r="R5561" t="e">
        <f>_xlfn.XLOOKUP(PROTEIN_stoich[[#This Row],[uniprot]],[1]!UniprotIFO[Entry],[1]!UniprotIFO[essential?],"")</f>
        <v>#REF!</v>
      </c>
      <c r="S5561" t="e">
        <f>_xlfn.XLOOKUP(PROTEIN_stoich[[#This Row],[sequence]],[2]!Table1[sequence_without_asterisks],[2]!Table1[protein_stoich seq matches],"")</f>
        <v>#REF!</v>
      </c>
      <c r="T5561" t="e">
        <f>_xlfn.XLOOKUP(PROTEIN_stoich[[#This Row],[uniprot]],[1]!UniprotIFO[Entry],[1]!UniprotIFO[protein_id in GSM model format],"")</f>
        <v>#REF!</v>
      </c>
    </row>
    <row r="5562" spans="1:20" x14ac:dyDescent="0.2">
      <c r="A55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A0A0K3C8D0</v>
      </c>
      <c r="B5562" t="s">
        <v>11805</v>
      </c>
      <c r="C5562" t="s">
        <v>11805</v>
      </c>
      <c r="D5562" t="s">
        <v>11805</v>
      </c>
      <c r="E5562" t="s">
        <v>4877</v>
      </c>
      <c r="G55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2" t="s">
        <v>4878</v>
      </c>
      <c r="I5562" s="25" cm="1">
        <f t="array" ref="I5562">SUMPRODUCT((LEN(PROTEIN_stoich[[#This Row],[sequence]])-LEN(SUBSTITUTE(PROTEIN_stoich[[#This Row],[sequence]],{"A";"C";"D";"E";"F";"G";"H";"I";"K";"L";"M";"N";"P";"Q";"R";"S";"T";"V";"W";"Y"},""))),{72.08;104.14;115.08;129.11;148.17;58.05;138.14;114.16;130.18;114.16;132.2;115.1;98.12;129.13;158.19;88.08;102.1;100.13;187.21;164.17})/1000</f>
        <v>50.310310000000008</v>
      </c>
      <c r="J5562" t="s">
        <v>13329</v>
      </c>
      <c r="K5562" s="4" t="s">
        <v>4880</v>
      </c>
      <c r="M5562">
        <f>LEN(SUBSTITUTE(PROTEIN_stoich[[#This Row],[sequence]],"*",""))</f>
        <v>442</v>
      </c>
      <c r="O5562" t="s">
        <v>16</v>
      </c>
      <c r="P5562" t="str">
        <f>_xlfn.LET(_xlpm.id,PROTEIN_stoich[[#This Row],[uniprot]],HYPERLINK("https://www.uniprot.org/uniprotkb/"&amp;_xlpm.id&amp;"/entry",_xlpm.id))</f>
        <v>A0A0K3C8D0</v>
      </c>
      <c r="Q5562" t="e">
        <f>_xlfn.XLOOKUP(PROTEIN_stoich[[#This Row],[uniprot]],[1]!UniprotIFO[Entry],[1]!UniprotIFO[Gene Ontology IDs],"")</f>
        <v>#REF!</v>
      </c>
      <c r="R5562" t="e">
        <f>_xlfn.XLOOKUP(PROTEIN_stoich[[#This Row],[uniprot]],[1]!UniprotIFO[Entry],[1]!UniprotIFO[essential?],"")</f>
        <v>#REF!</v>
      </c>
      <c r="S5562" t="e">
        <f>_xlfn.XLOOKUP(PROTEIN_stoich[[#This Row],[sequence]],[2]!Table1[sequence_without_asterisks],[2]!Table1[protein_stoich seq matches],"")</f>
        <v>#REF!</v>
      </c>
      <c r="T5562" t="e">
        <f>_xlfn.XLOOKUP(PROTEIN_stoich[[#This Row],[uniprot]],[1]!UniprotIFO[Entry],[1]!UniprotIFO[protein_id in GSM model format],"")</f>
        <v>#REF!</v>
      </c>
    </row>
    <row r="5563" spans="1:20" x14ac:dyDescent="0.2">
      <c r="A55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A0A0K3C8A9</v>
      </c>
      <c r="B5563" t="s">
        <v>11241</v>
      </c>
      <c r="C5563" t="s">
        <v>11241</v>
      </c>
      <c r="D5563" t="s">
        <v>11241</v>
      </c>
      <c r="E5563" t="s">
        <v>4877</v>
      </c>
      <c r="G55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3" t="s">
        <v>4878</v>
      </c>
      <c r="I5563" s="25" cm="1">
        <f t="array" ref="I5563">SUMPRODUCT((LEN(PROTEIN_stoich[[#This Row],[sequence]])-LEN(SUBSTITUTE(PROTEIN_stoich[[#This Row],[sequence]],{"A";"C";"D";"E";"F";"G";"H";"I";"K";"L";"M";"N";"P";"Q";"R";"S";"T";"V";"W";"Y"},""))),{72.08;104.14;115.08;129.11;148.17;58.05;138.14;114.16;130.18;114.16;132.2;115.1;98.12;129.13;158.19;88.08;102.1;100.13;187.21;164.17})/1000</f>
        <v>58.820120000000003</v>
      </c>
      <c r="J5563" t="s">
        <v>12766</v>
      </c>
      <c r="K5563" s="4" t="s">
        <v>4880</v>
      </c>
      <c r="M5563">
        <f>LEN(SUBSTITUTE(PROTEIN_stoich[[#This Row],[sequence]],"*",""))</f>
        <v>521</v>
      </c>
      <c r="O5563" t="s">
        <v>16</v>
      </c>
      <c r="P5563" t="str">
        <f>_xlfn.LET(_xlpm.id,PROTEIN_stoich[[#This Row],[uniprot]],HYPERLINK("https://www.uniprot.org/uniprotkb/"&amp;_xlpm.id&amp;"/entry",_xlpm.id))</f>
        <v>A0A0K3C8A9</v>
      </c>
      <c r="Q5563" t="e">
        <f>_xlfn.XLOOKUP(PROTEIN_stoich[[#This Row],[uniprot]],[1]!UniprotIFO[Entry],[1]!UniprotIFO[Gene Ontology IDs],"")</f>
        <v>#REF!</v>
      </c>
      <c r="R5563" t="e">
        <f>_xlfn.XLOOKUP(PROTEIN_stoich[[#This Row],[uniprot]],[1]!UniprotIFO[Entry],[1]!UniprotIFO[essential?],"")</f>
        <v>#REF!</v>
      </c>
      <c r="S5563" t="e">
        <f>_xlfn.XLOOKUP(PROTEIN_stoich[[#This Row],[sequence]],[2]!Table1[sequence_without_asterisks],[2]!Table1[protein_stoich seq matches],"")</f>
        <v>#REF!</v>
      </c>
      <c r="T5563" t="e">
        <f>_xlfn.XLOOKUP(PROTEIN_stoich[[#This Row],[uniprot]],[1]!UniprotIFO[Entry],[1]!UniprotIFO[protein_id in GSM model format],"")</f>
        <v>#REF!</v>
      </c>
    </row>
    <row r="5564" spans="1:20" x14ac:dyDescent="0.2">
      <c r="A55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A0A0K3C898</v>
      </c>
      <c r="B5564" t="s">
        <v>11235</v>
      </c>
      <c r="C5564" t="s">
        <v>11235</v>
      </c>
      <c r="D5564" t="s">
        <v>11235</v>
      </c>
      <c r="E5564" t="s">
        <v>4877</v>
      </c>
      <c r="G55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4" t="s">
        <v>4878</v>
      </c>
      <c r="I5564" s="25" cm="1">
        <f t="array" ref="I5564">SUMPRODUCT((LEN(PROTEIN_stoich[[#This Row],[sequence]])-LEN(SUBSTITUTE(PROTEIN_stoich[[#This Row],[sequence]],{"A";"C";"D";"E";"F";"G";"H";"I";"K";"L";"M";"N";"P";"Q";"R";"S";"T";"V";"W";"Y"},""))),{72.08;104.14;115.08;129.11;148.17;58.05;138.14;114.16;130.18;114.16;132.2;115.1;98.12;129.13;158.19;88.08;102.1;100.13;187.21;164.17})/1000</f>
        <v>69.922299999999993</v>
      </c>
      <c r="J5564" t="s">
        <v>12760</v>
      </c>
      <c r="K5564" s="4" t="s">
        <v>4880</v>
      </c>
      <c r="M5564">
        <f>LEN(SUBSTITUTE(PROTEIN_stoich[[#This Row],[sequence]],"*",""))</f>
        <v>628</v>
      </c>
      <c r="O5564" t="s">
        <v>16</v>
      </c>
      <c r="P5564" t="str">
        <f>_xlfn.LET(_xlpm.id,PROTEIN_stoich[[#This Row],[uniprot]],HYPERLINK("https://www.uniprot.org/uniprotkb/"&amp;_xlpm.id&amp;"/entry",_xlpm.id))</f>
        <v>A0A0K3C898</v>
      </c>
      <c r="Q5564" t="e">
        <f>_xlfn.XLOOKUP(PROTEIN_stoich[[#This Row],[uniprot]],[1]!UniprotIFO[Entry],[1]!UniprotIFO[Gene Ontology IDs],"")</f>
        <v>#REF!</v>
      </c>
      <c r="R5564" t="e">
        <f>_xlfn.XLOOKUP(PROTEIN_stoich[[#This Row],[uniprot]],[1]!UniprotIFO[Entry],[1]!UniprotIFO[essential?],"")</f>
        <v>#REF!</v>
      </c>
      <c r="S5564" t="e">
        <f>_xlfn.XLOOKUP(PROTEIN_stoich[[#This Row],[sequence]],[2]!Table1[sequence_without_asterisks],[2]!Table1[protein_stoich seq matches],"")</f>
        <v>#REF!</v>
      </c>
      <c r="T5564" t="e">
        <f>_xlfn.XLOOKUP(PROTEIN_stoich[[#This Row],[uniprot]],[1]!UniprotIFO[Entry],[1]!UniprotIFO[protein_id in GSM model format],"")</f>
        <v>#REF!</v>
      </c>
    </row>
    <row r="5565" spans="1:20" x14ac:dyDescent="0.2">
      <c r="A55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A0A0K3C896</v>
      </c>
      <c r="B5565" t="s">
        <v>10632</v>
      </c>
      <c r="C5565" t="s">
        <v>10632</v>
      </c>
      <c r="D5565" t="s">
        <v>10632</v>
      </c>
      <c r="E5565" t="s">
        <v>4877</v>
      </c>
      <c r="G55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5" t="s">
        <v>4878</v>
      </c>
      <c r="I5565" s="25" cm="1">
        <f t="array" ref="I5565">SUMPRODUCT((LEN(PROTEIN_stoich[[#This Row],[sequence]])-LEN(SUBSTITUTE(PROTEIN_stoich[[#This Row],[sequence]],{"A";"C";"D";"E";"F";"G";"H";"I";"K";"L";"M";"N";"P";"Q";"R";"S";"T";"V";"W";"Y"},""))),{72.08;104.14;115.08;129.11;148.17;58.05;138.14;114.16;130.18;114.16;132.2;115.1;98.12;129.13;158.19;88.08;102.1;100.13;187.21;164.17})/1000</f>
        <v>66.907359999999997</v>
      </c>
      <c r="J5565" t="s">
        <v>12160</v>
      </c>
      <c r="K5565" s="4" t="s">
        <v>4880</v>
      </c>
      <c r="M5565">
        <f>LEN(SUBSTITUTE(PROTEIN_stoich[[#This Row],[sequence]],"*",""))</f>
        <v>620</v>
      </c>
      <c r="O5565" t="s">
        <v>16</v>
      </c>
      <c r="P5565" t="str">
        <f>_xlfn.LET(_xlpm.id,PROTEIN_stoich[[#This Row],[uniprot]],HYPERLINK("https://www.uniprot.org/uniprotkb/"&amp;_xlpm.id&amp;"/entry",_xlpm.id))</f>
        <v>A0A0K3C896</v>
      </c>
      <c r="Q5565" t="e">
        <f>_xlfn.XLOOKUP(PROTEIN_stoich[[#This Row],[uniprot]],[1]!UniprotIFO[Entry],[1]!UniprotIFO[Gene Ontology IDs],"")</f>
        <v>#REF!</v>
      </c>
      <c r="R5565" t="e">
        <f>_xlfn.XLOOKUP(PROTEIN_stoich[[#This Row],[uniprot]],[1]!UniprotIFO[Entry],[1]!UniprotIFO[essential?],"")</f>
        <v>#REF!</v>
      </c>
      <c r="S5565" t="e">
        <f>_xlfn.XLOOKUP(PROTEIN_stoich[[#This Row],[sequence]],[2]!Table1[sequence_without_asterisks],[2]!Table1[protein_stoich seq matches],"")</f>
        <v>#REF!</v>
      </c>
      <c r="T5565" t="e">
        <f>_xlfn.XLOOKUP(PROTEIN_stoich[[#This Row],[uniprot]],[1]!UniprotIFO[Entry],[1]!UniprotIFO[protein_id in GSM model format],"")</f>
        <v>#REF!</v>
      </c>
    </row>
    <row r="5566" spans="1:20" x14ac:dyDescent="0.2">
      <c r="A55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A0A0K3C892</v>
      </c>
      <c r="B5566" t="s">
        <v>10994</v>
      </c>
      <c r="C5566" t="s">
        <v>10994</v>
      </c>
      <c r="D5566" t="s">
        <v>10994</v>
      </c>
      <c r="E5566" t="s">
        <v>4877</v>
      </c>
      <c r="G55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6" t="s">
        <v>4878</v>
      </c>
      <c r="I5566" s="25" cm="1">
        <f t="array" ref="I5566">SUMPRODUCT((LEN(PROTEIN_stoich[[#This Row],[sequence]])-LEN(SUBSTITUTE(PROTEIN_stoich[[#This Row],[sequence]],{"A";"C";"D";"E";"F";"G";"H";"I";"K";"L";"M";"N";"P";"Q";"R";"S";"T";"V";"W";"Y"},""))),{72.08;104.14;115.08;129.11;148.17;58.05;138.14;114.16;130.18;114.16;132.2;115.1;98.12;129.13;158.19;88.08;102.1;100.13;187.21;164.17})/1000</f>
        <v>39.176859999999991</v>
      </c>
      <c r="J5566" t="s">
        <v>12520</v>
      </c>
      <c r="K5566" s="4" t="s">
        <v>4880</v>
      </c>
      <c r="M5566">
        <f>LEN(SUBSTITUTE(PROTEIN_stoich[[#This Row],[sequence]],"*",""))</f>
        <v>357</v>
      </c>
      <c r="O5566" t="s">
        <v>16</v>
      </c>
      <c r="P5566" t="str">
        <f>_xlfn.LET(_xlpm.id,PROTEIN_stoich[[#This Row],[uniprot]],HYPERLINK("https://www.uniprot.org/uniprotkb/"&amp;_xlpm.id&amp;"/entry",_xlpm.id))</f>
        <v>A0A0K3C892</v>
      </c>
      <c r="Q5566" t="e">
        <f>_xlfn.XLOOKUP(PROTEIN_stoich[[#This Row],[uniprot]],[1]!UniprotIFO[Entry],[1]!UniprotIFO[Gene Ontology IDs],"")</f>
        <v>#REF!</v>
      </c>
      <c r="R5566" t="e">
        <f>_xlfn.XLOOKUP(PROTEIN_stoich[[#This Row],[uniprot]],[1]!UniprotIFO[Entry],[1]!UniprotIFO[essential?],"")</f>
        <v>#REF!</v>
      </c>
      <c r="S5566" t="e">
        <f>_xlfn.XLOOKUP(PROTEIN_stoich[[#This Row],[sequence]],[2]!Table1[sequence_without_asterisks],[2]!Table1[protein_stoich seq matches],"")</f>
        <v>#REF!</v>
      </c>
      <c r="T5566" t="e">
        <f>_xlfn.XLOOKUP(PROTEIN_stoich[[#This Row],[uniprot]],[1]!UniprotIFO[Entry],[1]!UniprotIFO[protein_id in GSM model format],"")</f>
        <v>#REF!</v>
      </c>
    </row>
    <row r="5567" spans="1:20" x14ac:dyDescent="0.2">
      <c r="A55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A0A0K3C884</v>
      </c>
      <c r="B5567" t="s">
        <v>11010</v>
      </c>
      <c r="C5567" t="s">
        <v>11010</v>
      </c>
      <c r="D5567" t="s">
        <v>11010</v>
      </c>
      <c r="E5567" t="s">
        <v>4877</v>
      </c>
      <c r="G55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7" t="s">
        <v>4878</v>
      </c>
      <c r="I5567" s="25" cm="1">
        <f t="array" ref="I5567">SUMPRODUCT((LEN(PROTEIN_stoich[[#This Row],[sequence]])-LEN(SUBSTITUTE(PROTEIN_stoich[[#This Row],[sequence]],{"A";"C";"D";"E";"F";"G";"H";"I";"K";"L";"M";"N";"P";"Q";"R";"S";"T";"V";"W";"Y"},""))),{72.08;104.14;115.08;129.11;148.17;58.05;138.14;114.16;130.18;114.16;132.2;115.1;98.12;129.13;158.19;88.08;102.1;100.13;187.21;164.17})/1000</f>
        <v>112.15558999999999</v>
      </c>
      <c r="J5567" t="s">
        <v>12536</v>
      </c>
      <c r="K5567" s="4" t="s">
        <v>4880</v>
      </c>
      <c r="M5567">
        <f>LEN(SUBSTITUTE(PROTEIN_stoich[[#This Row],[sequence]],"*",""))</f>
        <v>1004</v>
      </c>
      <c r="O5567" t="s">
        <v>16</v>
      </c>
      <c r="P5567" t="str">
        <f>_xlfn.LET(_xlpm.id,PROTEIN_stoich[[#This Row],[uniprot]],HYPERLINK("https://www.uniprot.org/uniprotkb/"&amp;_xlpm.id&amp;"/entry",_xlpm.id))</f>
        <v>A0A0K3C884</v>
      </c>
      <c r="Q5567" t="e">
        <f>_xlfn.XLOOKUP(PROTEIN_stoich[[#This Row],[uniprot]],[1]!UniprotIFO[Entry],[1]!UniprotIFO[Gene Ontology IDs],"")</f>
        <v>#REF!</v>
      </c>
      <c r="R5567" t="e">
        <f>_xlfn.XLOOKUP(PROTEIN_stoich[[#This Row],[uniprot]],[1]!UniprotIFO[Entry],[1]!UniprotIFO[essential?],"")</f>
        <v>#REF!</v>
      </c>
      <c r="S5567" t="e">
        <f>_xlfn.XLOOKUP(PROTEIN_stoich[[#This Row],[sequence]],[2]!Table1[sequence_without_asterisks],[2]!Table1[protein_stoich seq matches],"")</f>
        <v>#REF!</v>
      </c>
      <c r="T5567" t="e">
        <f>_xlfn.XLOOKUP(PROTEIN_stoich[[#This Row],[uniprot]],[1]!UniprotIFO[Entry],[1]!UniprotIFO[protein_id in GSM model format],"")</f>
        <v>#REF!</v>
      </c>
    </row>
    <row r="5568" spans="1:20" x14ac:dyDescent="0.2">
      <c r="A55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A0A0K3C868</v>
      </c>
      <c r="B5568" t="s">
        <v>11223</v>
      </c>
      <c r="C5568" t="s">
        <v>11223</v>
      </c>
      <c r="D5568" t="s">
        <v>11223</v>
      </c>
      <c r="E5568" t="s">
        <v>4877</v>
      </c>
      <c r="G55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8" t="s">
        <v>4878</v>
      </c>
      <c r="I5568" s="25" cm="1">
        <f t="array" ref="I5568">SUMPRODUCT((LEN(PROTEIN_stoich[[#This Row],[sequence]])-LEN(SUBSTITUTE(PROTEIN_stoich[[#This Row],[sequence]],{"A";"C";"D";"E";"F";"G";"H";"I";"K";"L";"M";"N";"P";"Q";"R";"S";"T";"V";"W";"Y"},""))),{72.08;104.14;115.08;129.11;148.17;58.05;138.14;114.16;130.18;114.16;132.2;115.1;98.12;129.13;158.19;88.08;102.1;100.13;187.21;164.17})/1000</f>
        <v>79.933269999999993</v>
      </c>
      <c r="J5568" t="s">
        <v>12748</v>
      </c>
      <c r="K5568" s="4" t="s">
        <v>4880</v>
      </c>
      <c r="M5568">
        <f>LEN(SUBSTITUTE(PROTEIN_stoich[[#This Row],[sequence]],"*",""))</f>
        <v>726</v>
      </c>
      <c r="O5568" t="s">
        <v>16</v>
      </c>
      <c r="P5568" t="str">
        <f>_xlfn.LET(_xlpm.id,PROTEIN_stoich[[#This Row],[uniprot]],HYPERLINK("https://www.uniprot.org/uniprotkb/"&amp;_xlpm.id&amp;"/entry",_xlpm.id))</f>
        <v>A0A0K3C868</v>
      </c>
      <c r="Q5568" t="e">
        <f>_xlfn.XLOOKUP(PROTEIN_stoich[[#This Row],[uniprot]],[1]!UniprotIFO[Entry],[1]!UniprotIFO[Gene Ontology IDs],"")</f>
        <v>#REF!</v>
      </c>
      <c r="R5568" t="e">
        <f>_xlfn.XLOOKUP(PROTEIN_stoich[[#This Row],[uniprot]],[1]!UniprotIFO[Entry],[1]!UniprotIFO[essential?],"")</f>
        <v>#REF!</v>
      </c>
      <c r="S5568" t="e">
        <f>_xlfn.XLOOKUP(PROTEIN_stoich[[#This Row],[sequence]],[2]!Table1[sequence_without_asterisks],[2]!Table1[protein_stoich seq matches],"")</f>
        <v>#REF!</v>
      </c>
      <c r="T5568" t="e">
        <f>_xlfn.XLOOKUP(PROTEIN_stoich[[#This Row],[uniprot]],[1]!UniprotIFO[Entry],[1]!UniprotIFO[protein_id in GSM model format],"")</f>
        <v>#REF!</v>
      </c>
    </row>
    <row r="5569" spans="1:20" x14ac:dyDescent="0.2">
      <c r="A55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RT11986</v>
      </c>
      <c r="B5569" t="s">
        <v>16524</v>
      </c>
      <c r="C5569" t="s">
        <v>16524</v>
      </c>
      <c r="D5569" t="s">
        <v>10691</v>
      </c>
      <c r="E5569" t="s">
        <v>4877</v>
      </c>
      <c r="G55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69" t="s">
        <v>4878</v>
      </c>
      <c r="I5569" s="25" cm="1">
        <f t="array" ref="I5569">SUMPRODUCT((LEN(PROTEIN_stoich[[#This Row],[sequence]])-LEN(SUBSTITUTE(PROTEIN_stoich[[#This Row],[sequence]],{"A";"C";"D";"E";"F";"G";"H";"I";"K";"L";"M";"N";"P";"Q";"R";"S";"T";"V";"W";"Y"},""))),{72.08;104.14;115.08;129.11;148.17;58.05;138.14;114.16;130.18;114.16;132.2;115.1;98.12;129.13;158.19;88.08;102.1;100.13;187.21;164.17})/1000</f>
        <v>18.866009999999999</v>
      </c>
      <c r="J5569" t="s">
        <v>12219</v>
      </c>
      <c r="K5569" s="4" t="s">
        <v>4880</v>
      </c>
      <c r="M5569">
        <f>LEN(SUBSTITUTE(PROTEIN_stoich[[#This Row],[sequence]],"*",""))</f>
        <v>170</v>
      </c>
      <c r="O5569" t="s">
        <v>16</v>
      </c>
      <c r="P5569" t="str">
        <f>_xlfn.LET(_xlpm.id,PROTEIN_stoich[[#This Row],[uniprot]],HYPERLINK("https://www.uniprot.org/uniprotkb/"&amp;_xlpm.id&amp;"/entry",_xlpm.id))</f>
        <v>A0A0K3C856</v>
      </c>
      <c r="Q5569" t="e">
        <f>_xlfn.XLOOKUP(PROTEIN_stoich[[#This Row],[uniprot]],[1]!UniprotIFO[Entry],[1]!UniprotIFO[Gene Ontology IDs],"")</f>
        <v>#REF!</v>
      </c>
      <c r="R5569" t="e">
        <f>_xlfn.XLOOKUP(PROTEIN_stoich[[#This Row],[uniprot]],[1]!UniprotIFO[Entry],[1]!UniprotIFO[essential?],"")</f>
        <v>#REF!</v>
      </c>
      <c r="S5569" t="e">
        <f>_xlfn.XLOOKUP(PROTEIN_stoich[[#This Row],[sequence]],[2]!Table1[sequence_without_asterisks],[2]!Table1[protein_stoich seq matches],"")</f>
        <v>#REF!</v>
      </c>
      <c r="T5569" t="e">
        <f>_xlfn.XLOOKUP(PROTEIN_stoich[[#This Row],[uniprot]],[1]!UniprotIFO[Entry],[1]!UniprotIFO[protein_id in GSM model format],"")</f>
        <v>#REF!</v>
      </c>
    </row>
    <row r="5570" spans="1:20" x14ac:dyDescent="0.2">
      <c r="A55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A0A0K3C839</v>
      </c>
      <c r="B5570" t="s">
        <v>11493</v>
      </c>
      <c r="C5570" t="s">
        <v>11493</v>
      </c>
      <c r="D5570" t="s">
        <v>11493</v>
      </c>
      <c r="E5570" t="s">
        <v>4877</v>
      </c>
      <c r="G55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0" t="s">
        <v>4878</v>
      </c>
      <c r="I5570" s="25" cm="1">
        <f t="array" ref="I5570">SUMPRODUCT((LEN(PROTEIN_stoich[[#This Row],[sequence]])-LEN(SUBSTITUTE(PROTEIN_stoich[[#This Row],[sequence]],{"A";"C";"D";"E";"F";"G";"H";"I";"K";"L";"M";"N";"P";"Q";"R";"S";"T";"V";"W";"Y"},""))),{72.08;104.14;115.08;129.11;148.17;58.05;138.14;114.16;130.18;114.16;132.2;115.1;98.12;129.13;158.19;88.08;102.1;100.13;187.21;164.17})/1000</f>
        <v>90.524950000000018</v>
      </c>
      <c r="J5570" t="s">
        <v>13018</v>
      </c>
      <c r="K5570" s="4" t="s">
        <v>4880</v>
      </c>
      <c r="M5570">
        <f>LEN(SUBSTITUTE(PROTEIN_stoich[[#This Row],[sequence]],"*",""))</f>
        <v>829</v>
      </c>
      <c r="O5570" t="s">
        <v>16</v>
      </c>
      <c r="P5570" t="str">
        <f>_xlfn.LET(_xlpm.id,PROTEIN_stoich[[#This Row],[uniprot]],HYPERLINK("https://www.uniprot.org/uniprotkb/"&amp;_xlpm.id&amp;"/entry",_xlpm.id))</f>
        <v>A0A0K3C839</v>
      </c>
      <c r="Q5570" t="e">
        <f>_xlfn.XLOOKUP(PROTEIN_stoich[[#This Row],[uniprot]],[1]!UniprotIFO[Entry],[1]!UniprotIFO[Gene Ontology IDs],"")</f>
        <v>#REF!</v>
      </c>
      <c r="R5570" t="e">
        <f>_xlfn.XLOOKUP(PROTEIN_stoich[[#This Row],[uniprot]],[1]!UniprotIFO[Entry],[1]!UniprotIFO[essential?],"")</f>
        <v>#REF!</v>
      </c>
      <c r="S5570" t="e">
        <f>_xlfn.XLOOKUP(PROTEIN_stoich[[#This Row],[sequence]],[2]!Table1[sequence_without_asterisks],[2]!Table1[protein_stoich seq matches],"")</f>
        <v>#REF!</v>
      </c>
      <c r="T5570" t="e">
        <f>_xlfn.XLOOKUP(PROTEIN_stoich[[#This Row],[uniprot]],[1]!UniprotIFO[Entry],[1]!UniprotIFO[protein_id in GSM model format],"")</f>
        <v>#REF!</v>
      </c>
    </row>
    <row r="5571" spans="1:20" x14ac:dyDescent="0.2">
      <c r="A55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A0A0K3C829</v>
      </c>
      <c r="B5571" t="s">
        <v>11041</v>
      </c>
      <c r="C5571" t="s">
        <v>11041</v>
      </c>
      <c r="D5571" t="s">
        <v>11041</v>
      </c>
      <c r="E5571" t="s">
        <v>4877</v>
      </c>
      <c r="G55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1" t="s">
        <v>4878</v>
      </c>
      <c r="I5571" s="25" cm="1">
        <f t="array" ref="I5571">SUMPRODUCT((LEN(PROTEIN_stoich[[#This Row],[sequence]])-LEN(SUBSTITUTE(PROTEIN_stoich[[#This Row],[sequence]],{"A";"C";"D";"E";"F";"G";"H";"I";"K";"L";"M";"N";"P";"Q";"R";"S";"T";"V";"W";"Y"},""))),{72.08;104.14;115.08;129.11;148.17;58.05;138.14;114.16;130.18;114.16;132.2;115.1;98.12;129.13;158.19;88.08;102.1;100.13;187.21;164.17})/1000</f>
        <v>40.56669999999999</v>
      </c>
      <c r="J5571" t="s">
        <v>12567</v>
      </c>
      <c r="K5571" s="4" t="s">
        <v>4880</v>
      </c>
      <c r="M5571">
        <f>LEN(SUBSTITUTE(PROTEIN_stoich[[#This Row],[sequence]],"*",""))</f>
        <v>366</v>
      </c>
      <c r="O5571" t="s">
        <v>16</v>
      </c>
      <c r="P5571" t="str">
        <f>_xlfn.LET(_xlpm.id,PROTEIN_stoich[[#This Row],[uniprot]],HYPERLINK("https://www.uniprot.org/uniprotkb/"&amp;_xlpm.id&amp;"/entry",_xlpm.id))</f>
        <v>A0A0K3C829</v>
      </c>
      <c r="Q5571" t="e">
        <f>_xlfn.XLOOKUP(PROTEIN_stoich[[#This Row],[uniprot]],[1]!UniprotIFO[Entry],[1]!UniprotIFO[Gene Ontology IDs],"")</f>
        <v>#REF!</v>
      </c>
      <c r="R5571" t="e">
        <f>_xlfn.XLOOKUP(PROTEIN_stoich[[#This Row],[uniprot]],[1]!UniprotIFO[Entry],[1]!UniprotIFO[essential?],"")</f>
        <v>#REF!</v>
      </c>
      <c r="S5571" t="e">
        <f>_xlfn.XLOOKUP(PROTEIN_stoich[[#This Row],[sequence]],[2]!Table1[sequence_without_asterisks],[2]!Table1[protein_stoich seq matches],"")</f>
        <v>#REF!</v>
      </c>
      <c r="T5571" t="e">
        <f>_xlfn.XLOOKUP(PROTEIN_stoich[[#This Row],[uniprot]],[1]!UniprotIFO[Entry],[1]!UniprotIFO[protein_id in GSM model format],"")</f>
        <v>#REF!</v>
      </c>
    </row>
    <row r="5572" spans="1:20" x14ac:dyDescent="0.2">
      <c r="A55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A0A0K3C828</v>
      </c>
      <c r="B5572" t="s">
        <v>11824</v>
      </c>
      <c r="C5572" t="s">
        <v>11824</v>
      </c>
      <c r="D5572" t="s">
        <v>11824</v>
      </c>
      <c r="E5572" t="s">
        <v>4877</v>
      </c>
      <c r="G55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2" t="s">
        <v>4878</v>
      </c>
      <c r="I5572" s="25" cm="1">
        <f t="array" ref="I5572">SUMPRODUCT((LEN(PROTEIN_stoich[[#This Row],[sequence]])-LEN(SUBSTITUTE(PROTEIN_stoich[[#This Row],[sequence]],{"A";"C";"D";"E";"F";"G";"H";"I";"K";"L";"M";"N";"P";"Q";"R";"S";"T";"V";"W";"Y"},""))),{72.08;104.14;115.08;129.11;148.17;58.05;138.14;114.16;130.18;114.16;132.2;115.1;98.12;129.13;158.19;88.08;102.1;100.13;187.21;164.17})/1000</f>
        <v>39.851459999999989</v>
      </c>
      <c r="J5572" t="s">
        <v>13346</v>
      </c>
      <c r="K5572" s="4" t="s">
        <v>4880</v>
      </c>
      <c r="M5572">
        <f>LEN(SUBSTITUTE(PROTEIN_stoich[[#This Row],[sequence]],"*",""))</f>
        <v>363</v>
      </c>
      <c r="O5572" t="s">
        <v>16</v>
      </c>
      <c r="P5572" t="str">
        <f>_xlfn.LET(_xlpm.id,PROTEIN_stoich[[#This Row],[uniprot]],HYPERLINK("https://www.uniprot.org/uniprotkb/"&amp;_xlpm.id&amp;"/entry",_xlpm.id))</f>
        <v>A0A0K3C828</v>
      </c>
      <c r="Q5572" t="e">
        <f>_xlfn.XLOOKUP(PROTEIN_stoich[[#This Row],[uniprot]],[1]!UniprotIFO[Entry],[1]!UniprotIFO[Gene Ontology IDs],"")</f>
        <v>#REF!</v>
      </c>
      <c r="R5572" t="e">
        <f>_xlfn.XLOOKUP(PROTEIN_stoich[[#This Row],[uniprot]],[1]!UniprotIFO[Entry],[1]!UniprotIFO[essential?],"")</f>
        <v>#REF!</v>
      </c>
      <c r="S5572" t="e">
        <f>_xlfn.XLOOKUP(PROTEIN_stoich[[#This Row],[sequence]],[2]!Table1[sequence_without_asterisks],[2]!Table1[protein_stoich seq matches],"")</f>
        <v>#REF!</v>
      </c>
      <c r="T5572" t="e">
        <f>_xlfn.XLOOKUP(PROTEIN_stoich[[#This Row],[uniprot]],[1]!UniprotIFO[Entry],[1]!UniprotIFO[protein_id in GSM model format],"")</f>
        <v>#REF!</v>
      </c>
    </row>
    <row r="5573" spans="1:20" x14ac:dyDescent="0.2">
      <c r="A55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RT08945</v>
      </c>
      <c r="B5573" t="s">
        <v>16552</v>
      </c>
      <c r="C5573" t="s">
        <v>16552</v>
      </c>
      <c r="D5573" t="s">
        <v>10719</v>
      </c>
      <c r="E5573" t="s">
        <v>4877</v>
      </c>
      <c r="G55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3" t="s">
        <v>4878</v>
      </c>
      <c r="I5573" s="25" cm="1">
        <f t="array" ref="I5573">SUMPRODUCT((LEN(PROTEIN_stoich[[#This Row],[sequence]])-LEN(SUBSTITUTE(PROTEIN_stoich[[#This Row],[sequence]],{"A";"C";"D";"E";"F";"G";"H";"I";"K";"L";"M";"N";"P";"Q";"R";"S";"T";"V";"W";"Y"},""))),{72.08;104.14;115.08;129.11;148.17;58.05;138.14;114.16;130.18;114.16;132.2;115.1;98.12;129.13;158.19;88.08;102.1;100.13;187.21;164.17})/1000</f>
        <v>53.982019999999991</v>
      </c>
      <c r="J5573" t="s">
        <v>12247</v>
      </c>
      <c r="K5573" s="4" t="s">
        <v>4880</v>
      </c>
      <c r="M5573">
        <f>LEN(SUBSTITUTE(PROTEIN_stoich[[#This Row],[sequence]],"*",""))</f>
        <v>483</v>
      </c>
      <c r="O5573" t="s">
        <v>16</v>
      </c>
      <c r="P5573" t="str">
        <f>_xlfn.LET(_xlpm.id,PROTEIN_stoich[[#This Row],[uniprot]],HYPERLINK("https://www.uniprot.org/uniprotkb/"&amp;_xlpm.id&amp;"/entry",_xlpm.id))</f>
        <v>A0A0K3C826</v>
      </c>
      <c r="Q5573" t="e">
        <f>_xlfn.XLOOKUP(PROTEIN_stoich[[#This Row],[uniprot]],[1]!UniprotIFO[Entry],[1]!UniprotIFO[Gene Ontology IDs],"")</f>
        <v>#REF!</v>
      </c>
      <c r="R5573" t="e">
        <f>_xlfn.XLOOKUP(PROTEIN_stoich[[#This Row],[uniprot]],[1]!UniprotIFO[Entry],[1]!UniprotIFO[essential?],"")</f>
        <v>#REF!</v>
      </c>
      <c r="S5573" t="e">
        <f>_xlfn.XLOOKUP(PROTEIN_stoich[[#This Row],[sequence]],[2]!Table1[sequence_without_asterisks],[2]!Table1[protein_stoich seq matches],"")</f>
        <v>#REF!</v>
      </c>
      <c r="T5573" t="e">
        <f>_xlfn.XLOOKUP(PROTEIN_stoich[[#This Row],[uniprot]],[1]!UniprotIFO[Entry],[1]!UniprotIFO[protein_id in GSM model format],"")</f>
        <v>#REF!</v>
      </c>
    </row>
    <row r="5574" spans="1:20" x14ac:dyDescent="0.2">
      <c r="A55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A0A0K3C825</v>
      </c>
      <c r="B5574" t="s">
        <v>11165</v>
      </c>
      <c r="C5574" t="s">
        <v>11165</v>
      </c>
      <c r="D5574" t="s">
        <v>11165</v>
      </c>
      <c r="E5574" t="s">
        <v>4877</v>
      </c>
      <c r="G55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4" t="s">
        <v>4878</v>
      </c>
      <c r="I5574" s="25" cm="1">
        <f t="array" ref="I5574">SUMPRODUCT((LEN(PROTEIN_stoich[[#This Row],[sequence]])-LEN(SUBSTITUTE(PROTEIN_stoich[[#This Row],[sequence]],{"A";"C";"D";"E";"F";"G";"H";"I";"K";"L";"M";"N";"P";"Q";"R";"S";"T";"V";"W";"Y"},""))),{72.08;104.14;115.08;129.11;148.17;58.05;138.14;114.16;130.18;114.16;132.2;115.1;98.12;129.13;158.19;88.08;102.1;100.13;187.21;164.17})/1000</f>
        <v>66.692980000000006</v>
      </c>
      <c r="J5574" t="s">
        <v>12691</v>
      </c>
      <c r="K5574" s="4" t="s">
        <v>4880</v>
      </c>
      <c r="M5574">
        <f>LEN(SUBSTITUTE(PROTEIN_stoich[[#This Row],[sequence]],"*",""))</f>
        <v>583</v>
      </c>
      <c r="O5574" t="s">
        <v>16</v>
      </c>
      <c r="P5574" t="str">
        <f>_xlfn.LET(_xlpm.id,PROTEIN_stoich[[#This Row],[uniprot]],HYPERLINK("https://www.uniprot.org/uniprotkb/"&amp;_xlpm.id&amp;"/entry",_xlpm.id))</f>
        <v>A0A0K3C825</v>
      </c>
      <c r="Q5574" t="e">
        <f>_xlfn.XLOOKUP(PROTEIN_stoich[[#This Row],[uniprot]],[1]!UniprotIFO[Entry],[1]!UniprotIFO[Gene Ontology IDs],"")</f>
        <v>#REF!</v>
      </c>
      <c r="R5574" t="e">
        <f>_xlfn.XLOOKUP(PROTEIN_stoich[[#This Row],[uniprot]],[1]!UniprotIFO[Entry],[1]!UniprotIFO[essential?],"")</f>
        <v>#REF!</v>
      </c>
      <c r="S5574" t="e">
        <f>_xlfn.XLOOKUP(PROTEIN_stoich[[#This Row],[sequence]],[2]!Table1[sequence_without_asterisks],[2]!Table1[protein_stoich seq matches],"")</f>
        <v>#REF!</v>
      </c>
      <c r="T5574" t="e">
        <f>_xlfn.XLOOKUP(PROTEIN_stoich[[#This Row],[uniprot]],[1]!UniprotIFO[Entry],[1]!UniprotIFO[protein_id in GSM model format],"")</f>
        <v>#REF!</v>
      </c>
    </row>
    <row r="5575" spans="1:20" x14ac:dyDescent="0.2">
      <c r="A55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A0A0K3C801</v>
      </c>
      <c r="B5575" t="s">
        <v>11532</v>
      </c>
      <c r="C5575" t="s">
        <v>11532</v>
      </c>
      <c r="D5575" t="s">
        <v>11532</v>
      </c>
      <c r="E5575" t="s">
        <v>4877</v>
      </c>
      <c r="G55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5" t="s">
        <v>4878</v>
      </c>
      <c r="I5575" s="25" cm="1">
        <f t="array" ref="I5575">SUMPRODUCT((LEN(PROTEIN_stoich[[#This Row],[sequence]])-LEN(SUBSTITUTE(PROTEIN_stoich[[#This Row],[sequence]],{"A";"C";"D";"E";"F";"G";"H";"I";"K";"L";"M";"N";"P";"Q";"R";"S";"T";"V";"W";"Y"},""))),{72.08;104.14;115.08;129.11;148.17;58.05;138.14;114.16;130.18;114.16;132.2;115.1;98.12;129.13;158.19;88.08;102.1;100.13;187.21;164.17})/1000</f>
        <v>74.397859999999994</v>
      </c>
      <c r="J5575" t="s">
        <v>13057</v>
      </c>
      <c r="K5575" s="4" t="s">
        <v>4880</v>
      </c>
      <c r="M5575">
        <f>LEN(SUBSTITUTE(PROTEIN_stoich[[#This Row],[sequence]],"*",""))</f>
        <v>676</v>
      </c>
      <c r="O5575" t="s">
        <v>16</v>
      </c>
      <c r="P5575" t="str">
        <f>_xlfn.LET(_xlpm.id,PROTEIN_stoich[[#This Row],[uniprot]],HYPERLINK("https://www.uniprot.org/uniprotkb/"&amp;_xlpm.id&amp;"/entry",_xlpm.id))</f>
        <v>A0A0K3C801</v>
      </c>
      <c r="Q5575" t="e">
        <f>_xlfn.XLOOKUP(PROTEIN_stoich[[#This Row],[uniprot]],[1]!UniprotIFO[Entry],[1]!UniprotIFO[Gene Ontology IDs],"")</f>
        <v>#REF!</v>
      </c>
      <c r="R5575" t="e">
        <f>_xlfn.XLOOKUP(PROTEIN_stoich[[#This Row],[uniprot]],[1]!UniprotIFO[Entry],[1]!UniprotIFO[essential?],"")</f>
        <v>#REF!</v>
      </c>
      <c r="S5575" t="e">
        <f>_xlfn.XLOOKUP(PROTEIN_stoich[[#This Row],[sequence]],[2]!Table1[sequence_without_asterisks],[2]!Table1[protein_stoich seq matches],"")</f>
        <v>#REF!</v>
      </c>
      <c r="T5575" t="e">
        <f>_xlfn.XLOOKUP(PROTEIN_stoich[[#This Row],[uniprot]],[1]!UniprotIFO[Entry],[1]!UniprotIFO[protein_id in GSM model format],"")</f>
        <v>#REF!</v>
      </c>
    </row>
    <row r="5576" spans="1:20" x14ac:dyDescent="0.2">
      <c r="A55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RT11908</v>
      </c>
      <c r="B5576" t="s">
        <v>16937</v>
      </c>
      <c r="C5576" t="s">
        <v>16937</v>
      </c>
      <c r="D5576" t="s">
        <v>11507</v>
      </c>
      <c r="E5576" t="s">
        <v>4877</v>
      </c>
      <c r="G55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6" t="s">
        <v>4878</v>
      </c>
      <c r="I5576" s="25" cm="1">
        <f t="array" ref="I5576">SUMPRODUCT((LEN(PROTEIN_stoich[[#This Row],[sequence]])-LEN(SUBSTITUTE(PROTEIN_stoich[[#This Row],[sequence]],{"A";"C";"D";"E";"F";"G";"H";"I";"K";"L";"M";"N";"P";"Q";"R";"S";"T";"V";"W";"Y"},""))),{72.08;104.14;115.08;129.11;148.17;58.05;138.14;114.16;130.18;114.16;132.2;115.1;98.12;129.13;158.19;88.08;102.1;100.13;187.21;164.17})/1000</f>
        <v>48.594149999999992</v>
      </c>
      <c r="J5576" t="s">
        <v>13032</v>
      </c>
      <c r="K5576" s="4" t="s">
        <v>4880</v>
      </c>
      <c r="M5576">
        <f>LEN(SUBSTITUTE(PROTEIN_stoich[[#This Row],[sequence]],"*",""))</f>
        <v>440</v>
      </c>
      <c r="O5576" t="s">
        <v>16</v>
      </c>
      <c r="P5576" t="str">
        <f>_xlfn.LET(_xlpm.id,PROTEIN_stoich[[#This Row],[uniprot]],HYPERLINK("https://www.uniprot.org/uniprotkb/"&amp;_xlpm.id&amp;"/entry",_xlpm.id))</f>
        <v>A0A0K3C7Z1</v>
      </c>
      <c r="Q5576" t="e">
        <f>_xlfn.XLOOKUP(PROTEIN_stoich[[#This Row],[uniprot]],[1]!UniprotIFO[Entry],[1]!UniprotIFO[Gene Ontology IDs],"")</f>
        <v>#REF!</v>
      </c>
      <c r="R5576" t="e">
        <f>_xlfn.XLOOKUP(PROTEIN_stoich[[#This Row],[uniprot]],[1]!UniprotIFO[Entry],[1]!UniprotIFO[essential?],"")</f>
        <v>#REF!</v>
      </c>
      <c r="S5576" t="e">
        <f>_xlfn.XLOOKUP(PROTEIN_stoich[[#This Row],[sequence]],[2]!Table1[sequence_without_asterisks],[2]!Table1[protein_stoich seq matches],"")</f>
        <v>#REF!</v>
      </c>
      <c r="T5576" t="e">
        <f>_xlfn.XLOOKUP(PROTEIN_stoich[[#This Row],[uniprot]],[1]!UniprotIFO[Entry],[1]!UniprotIFO[protein_id in GSM model format],"")</f>
        <v>#REF!</v>
      </c>
    </row>
    <row r="5577" spans="1:20" x14ac:dyDescent="0.2">
      <c r="A55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RT12892</v>
      </c>
      <c r="B5577" t="s">
        <v>17118</v>
      </c>
      <c r="C5577" t="s">
        <v>17118</v>
      </c>
      <c r="D5577" t="s">
        <v>11979</v>
      </c>
      <c r="E5577" t="s">
        <v>4877</v>
      </c>
      <c r="G55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7" t="s">
        <v>4878</v>
      </c>
      <c r="I5577" s="25" cm="1">
        <f t="array" ref="I5577">SUMPRODUCT((LEN(PROTEIN_stoich[[#This Row],[sequence]])-LEN(SUBSTITUTE(PROTEIN_stoich[[#This Row],[sequence]],{"A";"C";"D";"E";"F";"G";"H";"I";"K";"L";"M";"N";"P";"Q";"R";"S";"T";"V";"W";"Y"},""))),{72.08;104.14;115.08;129.11;148.17;58.05;138.14;114.16;130.18;114.16;132.2;115.1;98.12;129.13;158.19;88.08;102.1;100.13;187.21;164.17})/1000</f>
        <v>29.596129999999999</v>
      </c>
      <c r="J5577" t="s">
        <v>13501</v>
      </c>
      <c r="K5577" s="4" t="s">
        <v>4880</v>
      </c>
      <c r="M5577">
        <f>LEN(SUBSTITUTE(PROTEIN_stoich[[#This Row],[sequence]],"*",""))</f>
        <v>266</v>
      </c>
      <c r="O5577" t="s">
        <v>16</v>
      </c>
      <c r="P5577" t="str">
        <f>_xlfn.LET(_xlpm.id,PROTEIN_stoich[[#This Row],[uniprot]],HYPERLINK("https://www.uniprot.org/uniprotkb/"&amp;_xlpm.id&amp;"/entry",_xlpm.id))</f>
        <v>A0A0K3C7Z0</v>
      </c>
      <c r="Q5577" t="e">
        <f>_xlfn.XLOOKUP(PROTEIN_stoich[[#This Row],[uniprot]],[1]!UniprotIFO[Entry],[1]!UniprotIFO[Gene Ontology IDs],"")</f>
        <v>#REF!</v>
      </c>
      <c r="R5577" t="e">
        <f>_xlfn.XLOOKUP(PROTEIN_stoich[[#This Row],[uniprot]],[1]!UniprotIFO[Entry],[1]!UniprotIFO[essential?],"")</f>
        <v>#REF!</v>
      </c>
      <c r="S5577" t="e">
        <f>_xlfn.XLOOKUP(PROTEIN_stoich[[#This Row],[sequence]],[2]!Table1[sequence_without_asterisks],[2]!Table1[protein_stoich seq matches],"")</f>
        <v>#REF!</v>
      </c>
      <c r="T5577" t="e">
        <f>_xlfn.XLOOKUP(PROTEIN_stoich[[#This Row],[uniprot]],[1]!UniprotIFO[Entry],[1]!UniprotIFO[protein_id in GSM model format],"")</f>
        <v>#REF!</v>
      </c>
    </row>
    <row r="5578" spans="1:20" x14ac:dyDescent="0.2">
      <c r="A55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A0A0K3C7Y2</v>
      </c>
      <c r="B5578" t="s">
        <v>11376</v>
      </c>
      <c r="C5578" t="s">
        <v>11376</v>
      </c>
      <c r="D5578" t="s">
        <v>11376</v>
      </c>
      <c r="E5578" t="s">
        <v>4877</v>
      </c>
      <c r="G55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8" t="s">
        <v>4878</v>
      </c>
      <c r="I5578" s="25" cm="1">
        <f t="array" ref="I5578">SUMPRODUCT((LEN(PROTEIN_stoich[[#This Row],[sequence]])-LEN(SUBSTITUTE(PROTEIN_stoich[[#This Row],[sequence]],{"A";"C";"D";"E";"F";"G";"H";"I";"K";"L";"M";"N";"P";"Q";"R";"S";"T";"V";"W";"Y"},""))),{72.08;104.14;115.08;129.11;148.17;58.05;138.14;114.16;130.18;114.16;132.2;115.1;98.12;129.13;158.19;88.08;102.1;100.13;187.21;164.17})/1000</f>
        <v>49.702289999999991</v>
      </c>
      <c r="J5578" t="s">
        <v>12901</v>
      </c>
      <c r="K5578" s="4" t="s">
        <v>4880</v>
      </c>
      <c r="M5578">
        <f>LEN(SUBSTITUTE(PROTEIN_stoich[[#This Row],[sequence]],"*",""))</f>
        <v>449</v>
      </c>
      <c r="O5578" t="s">
        <v>16</v>
      </c>
      <c r="P5578" t="str">
        <f>_xlfn.LET(_xlpm.id,PROTEIN_stoich[[#This Row],[uniprot]],HYPERLINK("https://www.uniprot.org/uniprotkb/"&amp;_xlpm.id&amp;"/entry",_xlpm.id))</f>
        <v>A0A0K3C7Y2</v>
      </c>
      <c r="Q5578" t="e">
        <f>_xlfn.XLOOKUP(PROTEIN_stoich[[#This Row],[uniprot]],[1]!UniprotIFO[Entry],[1]!UniprotIFO[Gene Ontology IDs],"")</f>
        <v>#REF!</v>
      </c>
      <c r="R5578" t="e">
        <f>_xlfn.XLOOKUP(PROTEIN_stoich[[#This Row],[uniprot]],[1]!UniprotIFO[Entry],[1]!UniprotIFO[essential?],"")</f>
        <v>#REF!</v>
      </c>
      <c r="S5578" t="e">
        <f>_xlfn.XLOOKUP(PROTEIN_stoich[[#This Row],[sequence]],[2]!Table1[sequence_without_asterisks],[2]!Table1[protein_stoich seq matches],"")</f>
        <v>#REF!</v>
      </c>
      <c r="T5578" t="e">
        <f>_xlfn.XLOOKUP(PROTEIN_stoich[[#This Row],[uniprot]],[1]!UniprotIFO[Entry],[1]!UniprotIFO[protein_id in GSM model format],"")</f>
        <v>#REF!</v>
      </c>
    </row>
    <row r="5579" spans="1:20" x14ac:dyDescent="0.2">
      <c r="A55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A0A0K3C7X9</v>
      </c>
      <c r="B5579" t="s">
        <v>11217</v>
      </c>
      <c r="C5579" t="s">
        <v>11217</v>
      </c>
      <c r="D5579" t="s">
        <v>11217</v>
      </c>
      <c r="E5579" t="s">
        <v>4877</v>
      </c>
      <c r="G55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79" t="s">
        <v>4878</v>
      </c>
      <c r="I5579" s="25" cm="1">
        <f t="array" ref="I5579">SUMPRODUCT((LEN(PROTEIN_stoich[[#This Row],[sequence]])-LEN(SUBSTITUTE(PROTEIN_stoich[[#This Row],[sequence]],{"A";"C";"D";"E";"F";"G";"H";"I";"K";"L";"M";"N";"P";"Q";"R";"S";"T";"V";"W";"Y"},""))),{72.08;104.14;115.08;129.11;148.17;58.05;138.14;114.16;130.18;114.16;132.2;115.1;98.12;129.13;158.19;88.08;102.1;100.13;187.21;164.17})/1000</f>
        <v>49.86627</v>
      </c>
      <c r="J5579" t="s">
        <v>12742</v>
      </c>
      <c r="K5579" s="4" t="s">
        <v>4880</v>
      </c>
      <c r="M5579">
        <f>LEN(SUBSTITUTE(PROTEIN_stoich[[#This Row],[sequence]],"*",""))</f>
        <v>464</v>
      </c>
      <c r="O5579" t="s">
        <v>16</v>
      </c>
      <c r="P5579" t="str">
        <f>_xlfn.LET(_xlpm.id,PROTEIN_stoich[[#This Row],[uniprot]],HYPERLINK("https://www.uniprot.org/uniprotkb/"&amp;_xlpm.id&amp;"/entry",_xlpm.id))</f>
        <v>A0A0K3C7X9</v>
      </c>
      <c r="Q5579" t="e">
        <f>_xlfn.XLOOKUP(PROTEIN_stoich[[#This Row],[uniprot]],[1]!UniprotIFO[Entry],[1]!UniprotIFO[Gene Ontology IDs],"")</f>
        <v>#REF!</v>
      </c>
      <c r="R5579" t="e">
        <f>_xlfn.XLOOKUP(PROTEIN_stoich[[#This Row],[uniprot]],[1]!UniprotIFO[Entry],[1]!UniprotIFO[essential?],"")</f>
        <v>#REF!</v>
      </c>
      <c r="S5579" t="e">
        <f>_xlfn.XLOOKUP(PROTEIN_stoich[[#This Row],[sequence]],[2]!Table1[sequence_without_asterisks],[2]!Table1[protein_stoich seq matches],"")</f>
        <v>#REF!</v>
      </c>
      <c r="T5579" t="e">
        <f>_xlfn.XLOOKUP(PROTEIN_stoich[[#This Row],[uniprot]],[1]!UniprotIFO[Entry],[1]!UniprotIFO[protein_id in GSM model format],"")</f>
        <v>#REF!</v>
      </c>
    </row>
    <row r="5580" spans="1:20" x14ac:dyDescent="0.2">
      <c r="A55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RT12863</v>
      </c>
      <c r="B5580" t="s">
        <v>16486</v>
      </c>
      <c r="C5580" t="s">
        <v>16486</v>
      </c>
      <c r="D5580" t="s">
        <v>10653</v>
      </c>
      <c r="E5580" t="s">
        <v>4877</v>
      </c>
      <c r="G55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0" t="s">
        <v>4878</v>
      </c>
      <c r="I5580" s="25" cm="1">
        <f t="array" ref="I5580">SUMPRODUCT((LEN(PROTEIN_stoich[[#This Row],[sequence]])-LEN(SUBSTITUTE(PROTEIN_stoich[[#This Row],[sequence]],{"A";"C";"D";"E";"F";"G";"H";"I";"K";"L";"M";"N";"P";"Q";"R";"S";"T";"V";"W";"Y"},""))),{72.08;104.14;115.08;129.11;148.17;58.05;138.14;114.16;130.18;114.16;132.2;115.1;98.12;129.13;158.19;88.08;102.1;100.13;187.21;164.17})/1000</f>
        <v>121.15151000000002</v>
      </c>
      <c r="J5580" t="s">
        <v>12181</v>
      </c>
      <c r="K5580" s="4" t="s">
        <v>4880</v>
      </c>
      <c r="M5580">
        <f>LEN(SUBSTITUTE(PROTEIN_stoich[[#This Row],[sequence]],"*",""))</f>
        <v>1156</v>
      </c>
      <c r="O5580" t="s">
        <v>16</v>
      </c>
      <c r="P5580" t="str">
        <f>_xlfn.LET(_xlpm.id,PROTEIN_stoich[[#This Row],[uniprot]],HYPERLINK("https://www.uniprot.org/uniprotkb/"&amp;_xlpm.id&amp;"/entry",_xlpm.id))</f>
        <v>A0A0K3C7X3</v>
      </c>
      <c r="Q5580" t="e">
        <f>_xlfn.XLOOKUP(PROTEIN_stoich[[#This Row],[uniprot]],[1]!UniprotIFO[Entry],[1]!UniprotIFO[Gene Ontology IDs],"")</f>
        <v>#REF!</v>
      </c>
      <c r="R5580" t="e">
        <f>_xlfn.XLOOKUP(PROTEIN_stoich[[#This Row],[uniprot]],[1]!UniprotIFO[Entry],[1]!UniprotIFO[essential?],"")</f>
        <v>#REF!</v>
      </c>
      <c r="S5580" t="e">
        <f>_xlfn.XLOOKUP(PROTEIN_stoich[[#This Row],[sequence]],[2]!Table1[sequence_without_asterisks],[2]!Table1[protein_stoich seq matches],"")</f>
        <v>#REF!</v>
      </c>
      <c r="T5580" t="e">
        <f>_xlfn.XLOOKUP(PROTEIN_stoich[[#This Row],[uniprot]],[1]!UniprotIFO[Entry],[1]!UniprotIFO[protein_id in GSM model format],"")</f>
        <v>#REF!</v>
      </c>
    </row>
    <row r="5581" spans="1:20" x14ac:dyDescent="0.2">
      <c r="A55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A0A0K3C7W9</v>
      </c>
      <c r="B5581" t="s">
        <v>11918</v>
      </c>
      <c r="C5581" t="s">
        <v>11918</v>
      </c>
      <c r="D5581" t="s">
        <v>11918</v>
      </c>
      <c r="E5581" t="s">
        <v>4877</v>
      </c>
      <c r="G55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1" t="s">
        <v>4878</v>
      </c>
      <c r="I5581" s="25" cm="1">
        <f t="array" ref="I5581">SUMPRODUCT((LEN(PROTEIN_stoich[[#This Row],[sequence]])-LEN(SUBSTITUTE(PROTEIN_stoich[[#This Row],[sequence]],{"A";"C";"D";"E";"F";"G";"H";"I";"K";"L";"M";"N";"P";"Q";"R";"S";"T";"V";"W";"Y"},""))),{72.08;104.14;115.08;129.11;148.17;58.05;138.14;114.16;130.18;114.16;132.2;115.1;98.12;129.13;158.19;88.08;102.1;100.13;187.21;164.17})/1000</f>
        <v>149.80288000000004</v>
      </c>
      <c r="J5581" t="s">
        <v>13440</v>
      </c>
      <c r="K5581" s="4" t="s">
        <v>4880</v>
      </c>
      <c r="M5581">
        <f>LEN(SUBSTITUTE(PROTEIN_stoich[[#This Row],[sequence]],"*",""))</f>
        <v>1335</v>
      </c>
      <c r="O5581" t="s">
        <v>16</v>
      </c>
      <c r="P5581" t="str">
        <f>_xlfn.LET(_xlpm.id,PROTEIN_stoich[[#This Row],[uniprot]],HYPERLINK("https://www.uniprot.org/uniprotkb/"&amp;_xlpm.id&amp;"/entry",_xlpm.id))</f>
        <v>A0A0K3C7W9</v>
      </c>
      <c r="Q5581" t="e">
        <f>_xlfn.XLOOKUP(PROTEIN_stoich[[#This Row],[uniprot]],[1]!UniprotIFO[Entry],[1]!UniprotIFO[Gene Ontology IDs],"")</f>
        <v>#REF!</v>
      </c>
      <c r="R5581" t="e">
        <f>_xlfn.XLOOKUP(PROTEIN_stoich[[#This Row],[uniprot]],[1]!UniprotIFO[Entry],[1]!UniprotIFO[essential?],"")</f>
        <v>#REF!</v>
      </c>
      <c r="S5581" t="e">
        <f>_xlfn.XLOOKUP(PROTEIN_stoich[[#This Row],[sequence]],[2]!Table1[sequence_without_asterisks],[2]!Table1[protein_stoich seq matches],"")</f>
        <v>#REF!</v>
      </c>
      <c r="T5581" t="e">
        <f>_xlfn.XLOOKUP(PROTEIN_stoich[[#This Row],[uniprot]],[1]!UniprotIFO[Entry],[1]!UniprotIFO[protein_id in GSM model format],"")</f>
        <v>#REF!</v>
      </c>
    </row>
    <row r="5582" spans="1:20" x14ac:dyDescent="0.2">
      <c r="A55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RT12858</v>
      </c>
      <c r="B5582" t="s">
        <v>16672</v>
      </c>
      <c r="C5582" t="s">
        <v>16672</v>
      </c>
      <c r="D5582" t="s">
        <v>10839</v>
      </c>
      <c r="E5582" t="s">
        <v>4877</v>
      </c>
      <c r="G55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2" t="s">
        <v>4878</v>
      </c>
      <c r="I5582" s="25" cm="1">
        <f t="array" ref="I5582">SUMPRODUCT((LEN(PROTEIN_stoich[[#This Row],[sequence]])-LEN(SUBSTITUTE(PROTEIN_stoich[[#This Row],[sequence]],{"A";"C";"D";"E";"F";"G";"H";"I";"K";"L";"M";"N";"P";"Q";"R";"S";"T";"V";"W";"Y"},""))),{72.08;104.14;115.08;129.11;148.17;58.05;138.14;114.16;130.18;114.16;132.2;115.1;98.12;129.13;158.19;88.08;102.1;100.13;187.21;164.17})/1000</f>
        <v>39.315339999999999</v>
      </c>
      <c r="J5582" t="s">
        <v>12367</v>
      </c>
      <c r="K5582" s="4" t="s">
        <v>4880</v>
      </c>
      <c r="M5582">
        <f>LEN(SUBSTITUTE(PROTEIN_stoich[[#This Row],[sequence]],"*",""))</f>
        <v>361</v>
      </c>
      <c r="O5582" t="s">
        <v>16</v>
      </c>
      <c r="P5582" t="str">
        <f>_xlfn.LET(_xlpm.id,PROTEIN_stoich[[#This Row],[uniprot]],HYPERLINK("https://www.uniprot.org/uniprotkb/"&amp;_xlpm.id&amp;"/entry",_xlpm.id))</f>
        <v>A0A0K3C7W8</v>
      </c>
      <c r="Q5582" t="e">
        <f>_xlfn.XLOOKUP(PROTEIN_stoich[[#This Row],[uniprot]],[1]!UniprotIFO[Entry],[1]!UniprotIFO[Gene Ontology IDs],"")</f>
        <v>#REF!</v>
      </c>
      <c r="R5582" t="e">
        <f>_xlfn.XLOOKUP(PROTEIN_stoich[[#This Row],[uniprot]],[1]!UniprotIFO[Entry],[1]!UniprotIFO[essential?],"")</f>
        <v>#REF!</v>
      </c>
      <c r="S5582" t="e">
        <f>_xlfn.XLOOKUP(PROTEIN_stoich[[#This Row],[sequence]],[2]!Table1[sequence_without_asterisks],[2]!Table1[protein_stoich seq matches],"")</f>
        <v>#REF!</v>
      </c>
      <c r="T5582" t="e">
        <f>_xlfn.XLOOKUP(PROTEIN_stoich[[#This Row],[uniprot]],[1]!UniprotIFO[Entry],[1]!UniprotIFO[protein_id in GSM model format],"")</f>
        <v>#REF!</v>
      </c>
    </row>
    <row r="5583" spans="1:20" x14ac:dyDescent="0.2">
      <c r="A55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A0A0K3C7W5</v>
      </c>
      <c r="B5583" t="s">
        <v>11878</v>
      </c>
      <c r="C5583" t="s">
        <v>11878</v>
      </c>
      <c r="D5583" t="s">
        <v>11878</v>
      </c>
      <c r="E5583" t="s">
        <v>4877</v>
      </c>
      <c r="G55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3" t="s">
        <v>4878</v>
      </c>
      <c r="I5583" s="25" cm="1">
        <f t="array" ref="I5583">SUMPRODUCT((LEN(PROTEIN_stoich[[#This Row],[sequence]])-LEN(SUBSTITUTE(PROTEIN_stoich[[#This Row],[sequence]],{"A";"C";"D";"E";"F";"G";"H";"I";"K";"L";"M";"N";"P";"Q";"R";"S";"T";"V";"W";"Y"},""))),{72.08;104.14;115.08;129.11;148.17;58.05;138.14;114.16;130.18;114.16;132.2;115.1;98.12;129.13;158.19;88.08;102.1;100.13;187.21;164.17})/1000</f>
        <v>57.991289999999999</v>
      </c>
      <c r="J5583" t="s">
        <v>13400</v>
      </c>
      <c r="K5583" s="4" t="s">
        <v>4880</v>
      </c>
      <c r="M5583">
        <f>LEN(SUBSTITUTE(PROTEIN_stoich[[#This Row],[sequence]],"*",""))</f>
        <v>508</v>
      </c>
      <c r="O5583" t="s">
        <v>16</v>
      </c>
      <c r="P5583" t="str">
        <f>_xlfn.LET(_xlpm.id,PROTEIN_stoich[[#This Row],[uniprot]],HYPERLINK("https://www.uniprot.org/uniprotkb/"&amp;_xlpm.id&amp;"/entry",_xlpm.id))</f>
        <v>A0A0K3C7W5</v>
      </c>
      <c r="Q5583" t="e">
        <f>_xlfn.XLOOKUP(PROTEIN_stoich[[#This Row],[uniprot]],[1]!UniprotIFO[Entry],[1]!UniprotIFO[Gene Ontology IDs],"")</f>
        <v>#REF!</v>
      </c>
      <c r="R5583" t="e">
        <f>_xlfn.XLOOKUP(PROTEIN_stoich[[#This Row],[uniprot]],[1]!UniprotIFO[Entry],[1]!UniprotIFO[essential?],"")</f>
        <v>#REF!</v>
      </c>
      <c r="S5583" t="e">
        <f>_xlfn.XLOOKUP(PROTEIN_stoich[[#This Row],[sequence]],[2]!Table1[sequence_without_asterisks],[2]!Table1[protein_stoich seq matches],"")</f>
        <v>#REF!</v>
      </c>
      <c r="T5583" t="e">
        <f>_xlfn.XLOOKUP(PROTEIN_stoich[[#This Row],[uniprot]],[1]!UniprotIFO[Entry],[1]!UniprotIFO[protein_id in GSM model format],"")</f>
        <v>#REF!</v>
      </c>
    </row>
    <row r="5584" spans="1:20" x14ac:dyDescent="0.2">
      <c r="A55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A0A0K3C7W4</v>
      </c>
      <c r="B5584" t="s">
        <v>11060</v>
      </c>
      <c r="C5584" t="s">
        <v>11060</v>
      </c>
      <c r="D5584" t="s">
        <v>11060</v>
      </c>
      <c r="E5584" t="s">
        <v>4877</v>
      </c>
      <c r="G55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4" t="s">
        <v>4878</v>
      </c>
      <c r="I5584" s="25" cm="1">
        <f t="array" ref="I5584">SUMPRODUCT((LEN(PROTEIN_stoich[[#This Row],[sequence]])-LEN(SUBSTITUTE(PROTEIN_stoich[[#This Row],[sequence]],{"A";"C";"D";"E";"F";"G";"H";"I";"K";"L";"M";"N";"P";"Q";"R";"S";"T";"V";"W";"Y"},""))),{72.08;104.14;115.08;129.11;148.17;58.05;138.14;114.16;130.18;114.16;132.2;115.1;98.12;129.13;158.19;88.08;102.1;100.13;187.21;164.17})/1000</f>
        <v>35.936099999999996</v>
      </c>
      <c r="J5584" t="s">
        <v>12586</v>
      </c>
      <c r="K5584" s="4" t="s">
        <v>4880</v>
      </c>
      <c r="M5584">
        <f>LEN(SUBSTITUTE(PROTEIN_stoich[[#This Row],[sequence]],"*",""))</f>
        <v>323</v>
      </c>
      <c r="O5584" t="s">
        <v>16</v>
      </c>
      <c r="P5584" t="str">
        <f>_xlfn.LET(_xlpm.id,PROTEIN_stoich[[#This Row],[uniprot]],HYPERLINK("https://www.uniprot.org/uniprotkb/"&amp;_xlpm.id&amp;"/entry",_xlpm.id))</f>
        <v>A0A0K3C7W4</v>
      </c>
      <c r="Q5584" t="e">
        <f>_xlfn.XLOOKUP(PROTEIN_stoich[[#This Row],[uniprot]],[1]!UniprotIFO[Entry],[1]!UniprotIFO[Gene Ontology IDs],"")</f>
        <v>#REF!</v>
      </c>
      <c r="R5584" t="e">
        <f>_xlfn.XLOOKUP(PROTEIN_stoich[[#This Row],[uniprot]],[1]!UniprotIFO[Entry],[1]!UniprotIFO[essential?],"")</f>
        <v>#REF!</v>
      </c>
      <c r="S5584" t="e">
        <f>_xlfn.XLOOKUP(PROTEIN_stoich[[#This Row],[sequence]],[2]!Table1[sequence_without_asterisks],[2]!Table1[protein_stoich seq matches],"")</f>
        <v>#REF!</v>
      </c>
      <c r="T5584" t="e">
        <f>_xlfn.XLOOKUP(PROTEIN_stoich[[#This Row],[uniprot]],[1]!UniprotIFO[Entry],[1]!UniprotIFO[protein_id in GSM model format],"")</f>
        <v>#REF!</v>
      </c>
    </row>
    <row r="5585" spans="1:20" x14ac:dyDescent="0.2">
      <c r="A55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RT09268</v>
      </c>
      <c r="B5585" t="s">
        <v>17057</v>
      </c>
      <c r="C5585" t="s">
        <v>17057</v>
      </c>
      <c r="D5585" t="s">
        <v>11776</v>
      </c>
      <c r="E5585" t="s">
        <v>4877</v>
      </c>
      <c r="G55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5" t="s">
        <v>4878</v>
      </c>
      <c r="I5585" s="25" cm="1">
        <f t="array" ref="I5585">SUMPRODUCT((LEN(PROTEIN_stoich[[#This Row],[sequence]])-LEN(SUBSTITUTE(PROTEIN_stoich[[#This Row],[sequence]],{"A";"C";"D";"E";"F";"G";"H";"I";"K";"L";"M";"N";"P";"Q";"R";"S";"T";"V";"W";"Y"},""))),{72.08;104.14;115.08;129.11;148.17;58.05;138.14;114.16;130.18;114.16;132.2;115.1;98.12;129.13;158.19;88.08;102.1;100.13;187.21;164.17})/1000</f>
        <v>59.19647999999998</v>
      </c>
      <c r="J5585" t="s">
        <v>13301</v>
      </c>
      <c r="K5585" s="4" t="s">
        <v>4880</v>
      </c>
      <c r="M5585">
        <f>LEN(SUBSTITUTE(PROTEIN_stoich[[#This Row],[sequence]],"*",""))</f>
        <v>527</v>
      </c>
      <c r="O5585" t="s">
        <v>16</v>
      </c>
      <c r="P5585" t="str">
        <f>_xlfn.LET(_xlpm.id,PROTEIN_stoich[[#This Row],[uniprot]],HYPERLINK("https://www.uniprot.org/uniprotkb/"&amp;_xlpm.id&amp;"/entry",_xlpm.id))</f>
        <v>A0A0K3C7W3</v>
      </c>
      <c r="Q5585" t="e">
        <f>_xlfn.XLOOKUP(PROTEIN_stoich[[#This Row],[uniprot]],[1]!UniprotIFO[Entry],[1]!UniprotIFO[Gene Ontology IDs],"")</f>
        <v>#REF!</v>
      </c>
      <c r="R5585" t="e">
        <f>_xlfn.XLOOKUP(PROTEIN_stoich[[#This Row],[uniprot]],[1]!UniprotIFO[Entry],[1]!UniprotIFO[essential?],"")</f>
        <v>#REF!</v>
      </c>
      <c r="S5585" t="e">
        <f>_xlfn.XLOOKUP(PROTEIN_stoich[[#This Row],[sequence]],[2]!Table1[sequence_without_asterisks],[2]!Table1[protein_stoich seq matches],"")</f>
        <v>#REF!</v>
      </c>
      <c r="T5585" t="e">
        <f>_xlfn.XLOOKUP(PROTEIN_stoich[[#This Row],[uniprot]],[1]!UniprotIFO[Entry],[1]!UniprotIFO[protein_id in GSM model format],"")</f>
        <v>#REF!</v>
      </c>
    </row>
    <row r="5586" spans="1:20" x14ac:dyDescent="0.2">
      <c r="A55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RT08826</v>
      </c>
      <c r="B5586" t="s">
        <v>16900</v>
      </c>
      <c r="C5586" t="s">
        <v>16900</v>
      </c>
      <c r="D5586" t="s">
        <v>11377</v>
      </c>
      <c r="E5586" t="s">
        <v>4877</v>
      </c>
      <c r="G55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6" t="s">
        <v>4878</v>
      </c>
      <c r="I5586" s="25" cm="1">
        <f t="array" ref="I5586">SUMPRODUCT((LEN(PROTEIN_stoich[[#This Row],[sequence]])-LEN(SUBSTITUTE(PROTEIN_stoich[[#This Row],[sequence]],{"A";"C";"D";"E";"F";"G";"H";"I";"K";"L";"M";"N";"P";"Q";"R";"S";"T";"V";"W";"Y"},""))),{72.08;104.14;115.08;129.11;148.17;58.05;138.14;114.16;130.18;114.16;132.2;115.1;98.12;129.13;158.19;88.08;102.1;100.13;187.21;164.17})/1000</f>
        <v>57.779209999999992</v>
      </c>
      <c r="J5586" t="s">
        <v>12902</v>
      </c>
      <c r="K5586" s="4" t="s">
        <v>4880</v>
      </c>
      <c r="M5586">
        <f>LEN(SUBSTITUTE(PROTEIN_stoich[[#This Row],[sequence]],"*",""))</f>
        <v>530</v>
      </c>
      <c r="O5586" t="s">
        <v>16</v>
      </c>
      <c r="P5586" t="str">
        <f>_xlfn.LET(_xlpm.id,PROTEIN_stoich[[#This Row],[uniprot]],HYPERLINK("https://www.uniprot.org/uniprotkb/"&amp;_xlpm.id&amp;"/entry",_xlpm.id))</f>
        <v>A0A0K3C7T0</v>
      </c>
      <c r="Q5586" t="e">
        <f>_xlfn.XLOOKUP(PROTEIN_stoich[[#This Row],[uniprot]],[1]!UniprotIFO[Entry],[1]!UniprotIFO[Gene Ontology IDs],"")</f>
        <v>#REF!</v>
      </c>
      <c r="R5586" t="e">
        <f>_xlfn.XLOOKUP(PROTEIN_stoich[[#This Row],[uniprot]],[1]!UniprotIFO[Entry],[1]!UniprotIFO[essential?],"")</f>
        <v>#REF!</v>
      </c>
      <c r="S5586" t="e">
        <f>_xlfn.XLOOKUP(PROTEIN_stoich[[#This Row],[sequence]],[2]!Table1[sequence_without_asterisks],[2]!Table1[protein_stoich seq matches],"")</f>
        <v>#REF!</v>
      </c>
      <c r="T5586" t="e">
        <f>_xlfn.XLOOKUP(PROTEIN_stoich[[#This Row],[uniprot]],[1]!UniprotIFO[Entry],[1]!UniprotIFO[protein_id in GSM model format],"")</f>
        <v>#REF!</v>
      </c>
    </row>
    <row r="5587" spans="1:20" x14ac:dyDescent="0.2">
      <c r="A55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A0A0K3C7S5</v>
      </c>
      <c r="B5587" t="s">
        <v>11054</v>
      </c>
      <c r="C5587" t="s">
        <v>11054</v>
      </c>
      <c r="D5587" t="s">
        <v>11054</v>
      </c>
      <c r="E5587" t="s">
        <v>4877</v>
      </c>
      <c r="G55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7" t="s">
        <v>4878</v>
      </c>
      <c r="I5587" s="25" cm="1">
        <f t="array" ref="I5587">SUMPRODUCT((LEN(PROTEIN_stoich[[#This Row],[sequence]])-LEN(SUBSTITUTE(PROTEIN_stoich[[#This Row],[sequence]],{"A";"C";"D";"E";"F";"G";"H";"I";"K";"L";"M";"N";"P";"Q";"R";"S";"T";"V";"W";"Y"},""))),{72.08;104.14;115.08;129.11;148.17;58.05;138.14;114.16;130.18;114.16;132.2;115.1;98.12;129.13;158.19;88.08;102.1;100.13;187.21;164.17})/1000</f>
        <v>56.411319999999996</v>
      </c>
      <c r="J5587" t="s">
        <v>12580</v>
      </c>
      <c r="K5587" s="4" t="s">
        <v>4880</v>
      </c>
      <c r="M5587">
        <f>LEN(SUBSTITUTE(PROTEIN_stoich[[#This Row],[sequence]],"*",""))</f>
        <v>520</v>
      </c>
      <c r="O5587" t="s">
        <v>16</v>
      </c>
      <c r="P5587" t="str">
        <f>_xlfn.LET(_xlpm.id,PROTEIN_stoich[[#This Row],[uniprot]],HYPERLINK("https://www.uniprot.org/uniprotkb/"&amp;_xlpm.id&amp;"/entry",_xlpm.id))</f>
        <v>A0A0K3C7S5</v>
      </c>
      <c r="Q5587" t="e">
        <f>_xlfn.XLOOKUP(PROTEIN_stoich[[#This Row],[uniprot]],[1]!UniprotIFO[Entry],[1]!UniprotIFO[Gene Ontology IDs],"")</f>
        <v>#REF!</v>
      </c>
      <c r="R5587" t="e">
        <f>_xlfn.XLOOKUP(PROTEIN_stoich[[#This Row],[uniprot]],[1]!UniprotIFO[Entry],[1]!UniprotIFO[essential?],"")</f>
        <v>#REF!</v>
      </c>
      <c r="S5587" t="e">
        <f>_xlfn.XLOOKUP(PROTEIN_stoich[[#This Row],[sequence]],[2]!Table1[sequence_without_asterisks],[2]!Table1[protein_stoich seq matches],"")</f>
        <v>#REF!</v>
      </c>
      <c r="T5587" t="e">
        <f>_xlfn.XLOOKUP(PROTEIN_stoich[[#This Row],[uniprot]],[1]!UniprotIFO[Entry],[1]!UniprotIFO[protein_id in GSM model format],"")</f>
        <v>#REF!</v>
      </c>
    </row>
    <row r="5588" spans="1:20" x14ac:dyDescent="0.2">
      <c r="A55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RT09200</v>
      </c>
      <c r="B5588" t="s">
        <v>16813</v>
      </c>
      <c r="C5588" t="s">
        <v>16813</v>
      </c>
      <c r="D5588" t="s">
        <v>11279</v>
      </c>
      <c r="E5588" t="s">
        <v>4877</v>
      </c>
      <c r="G55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8" t="s">
        <v>4878</v>
      </c>
      <c r="I5588" s="25" cm="1">
        <f t="array" ref="I5588">SUMPRODUCT((LEN(PROTEIN_stoich[[#This Row],[sequence]])-LEN(SUBSTITUTE(PROTEIN_stoich[[#This Row],[sequence]],{"A";"C";"D";"E";"F";"G";"H";"I";"K";"L";"M";"N";"P";"Q";"R";"S";"T";"V";"W";"Y"},""))),{72.08;104.14;115.08;129.11;148.17;58.05;138.14;114.16;130.18;114.16;132.2;115.1;98.12;129.13;158.19;88.08;102.1;100.13;187.21;164.17})/1000</f>
        <v>67.533670000000001</v>
      </c>
      <c r="J5588" t="s">
        <v>12804</v>
      </c>
      <c r="K5588" s="4" t="s">
        <v>4880</v>
      </c>
      <c r="M5588">
        <f>LEN(SUBSTITUTE(PROTEIN_stoich[[#This Row],[sequence]],"*",""))</f>
        <v>621</v>
      </c>
      <c r="O5588" t="s">
        <v>16</v>
      </c>
      <c r="P5588" t="str">
        <f>_xlfn.LET(_xlpm.id,PROTEIN_stoich[[#This Row],[uniprot]],HYPERLINK("https://www.uniprot.org/uniprotkb/"&amp;_xlpm.id&amp;"/entry",_xlpm.id))</f>
        <v>A0A0K3C7S2</v>
      </c>
      <c r="Q5588" t="e">
        <f>_xlfn.XLOOKUP(PROTEIN_stoich[[#This Row],[uniprot]],[1]!UniprotIFO[Entry],[1]!UniprotIFO[Gene Ontology IDs],"")</f>
        <v>#REF!</v>
      </c>
      <c r="R5588" t="e">
        <f>_xlfn.XLOOKUP(PROTEIN_stoich[[#This Row],[uniprot]],[1]!UniprotIFO[Entry],[1]!UniprotIFO[essential?],"")</f>
        <v>#REF!</v>
      </c>
      <c r="S5588" t="e">
        <f>_xlfn.XLOOKUP(PROTEIN_stoich[[#This Row],[sequence]],[2]!Table1[sequence_without_asterisks],[2]!Table1[protein_stoich seq matches],"")</f>
        <v>#REF!</v>
      </c>
      <c r="T5588" t="e">
        <f>_xlfn.XLOOKUP(PROTEIN_stoich[[#This Row],[uniprot]],[1]!UniprotIFO[Entry],[1]!UniprotIFO[protein_id in GSM model format],"")</f>
        <v>#REF!</v>
      </c>
    </row>
    <row r="5589" spans="1:20" x14ac:dyDescent="0.2">
      <c r="A55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RT12823</v>
      </c>
      <c r="B5589" t="s">
        <v>16615</v>
      </c>
      <c r="C5589" t="s">
        <v>16615</v>
      </c>
      <c r="D5589" t="s">
        <v>10782</v>
      </c>
      <c r="E5589" t="s">
        <v>4877</v>
      </c>
      <c r="G55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89" t="s">
        <v>4878</v>
      </c>
      <c r="I5589" s="25" cm="1">
        <f t="array" ref="I5589">SUMPRODUCT((LEN(PROTEIN_stoich[[#This Row],[sequence]])-LEN(SUBSTITUTE(PROTEIN_stoich[[#This Row],[sequence]],{"A";"C";"D";"E";"F";"G";"H";"I";"K";"L";"M";"N";"P";"Q";"R";"S";"T";"V";"W";"Y"},""))),{72.08;104.14;115.08;129.11;148.17;58.05;138.14;114.16;130.18;114.16;132.2;115.1;98.12;129.13;158.19;88.08;102.1;100.13;187.21;164.17})/1000</f>
        <v>49.779150000000001</v>
      </c>
      <c r="J5589" t="s">
        <v>12310</v>
      </c>
      <c r="K5589" s="4" t="s">
        <v>4880</v>
      </c>
      <c r="M5589">
        <f>LEN(SUBSTITUTE(PROTEIN_stoich[[#This Row],[sequence]],"*",""))</f>
        <v>450</v>
      </c>
      <c r="O5589" t="s">
        <v>16</v>
      </c>
      <c r="P5589" t="str">
        <f>_xlfn.LET(_xlpm.id,PROTEIN_stoich[[#This Row],[uniprot]],HYPERLINK("https://www.uniprot.org/uniprotkb/"&amp;_xlpm.id&amp;"/entry",_xlpm.id))</f>
        <v>A0A0K3C7S0</v>
      </c>
      <c r="Q5589" t="e">
        <f>_xlfn.XLOOKUP(PROTEIN_stoich[[#This Row],[uniprot]],[1]!UniprotIFO[Entry],[1]!UniprotIFO[Gene Ontology IDs],"")</f>
        <v>#REF!</v>
      </c>
      <c r="R5589" t="e">
        <f>_xlfn.XLOOKUP(PROTEIN_stoich[[#This Row],[uniprot]],[1]!UniprotIFO[Entry],[1]!UniprotIFO[essential?],"")</f>
        <v>#REF!</v>
      </c>
      <c r="S5589" t="e">
        <f>_xlfn.XLOOKUP(PROTEIN_stoich[[#This Row],[sequence]],[2]!Table1[sequence_without_asterisks],[2]!Table1[protein_stoich seq matches],"")</f>
        <v>#REF!</v>
      </c>
      <c r="T5589" t="e">
        <f>_xlfn.XLOOKUP(PROTEIN_stoich[[#This Row],[uniprot]],[1]!UniprotIFO[Entry],[1]!UniprotIFO[protein_id in GSM model format],"")</f>
        <v>#REF!</v>
      </c>
    </row>
    <row r="5590" spans="1:20" x14ac:dyDescent="0.2">
      <c r="A55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A0A0K3C7R7</v>
      </c>
      <c r="B5590" t="s">
        <v>11701</v>
      </c>
      <c r="C5590" t="s">
        <v>11701</v>
      </c>
      <c r="D5590" t="s">
        <v>11701</v>
      </c>
      <c r="E5590" t="s">
        <v>4877</v>
      </c>
      <c r="G55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0" t="s">
        <v>4878</v>
      </c>
      <c r="I5590" s="25" cm="1">
        <f t="array" ref="I5590">SUMPRODUCT((LEN(PROTEIN_stoich[[#This Row],[sequence]])-LEN(SUBSTITUTE(PROTEIN_stoich[[#This Row],[sequence]],{"A";"C";"D";"E";"F";"G";"H";"I";"K";"L";"M";"N";"P";"Q";"R";"S";"T";"V";"W";"Y"},""))),{72.08;104.14;115.08;129.11;148.17;58.05;138.14;114.16;130.18;114.16;132.2;115.1;98.12;129.13;158.19;88.08;102.1;100.13;187.21;164.17})/1000</f>
        <v>69.245149999999995</v>
      </c>
      <c r="J5590" t="s">
        <v>13226</v>
      </c>
      <c r="K5590" s="4" t="s">
        <v>4880</v>
      </c>
      <c r="M5590">
        <f>LEN(SUBSTITUTE(PROTEIN_stoich[[#This Row],[sequence]],"*",""))</f>
        <v>655</v>
      </c>
      <c r="O5590" t="s">
        <v>16</v>
      </c>
      <c r="P5590" t="str">
        <f>_xlfn.LET(_xlpm.id,PROTEIN_stoich[[#This Row],[uniprot]],HYPERLINK("https://www.uniprot.org/uniprotkb/"&amp;_xlpm.id&amp;"/entry",_xlpm.id))</f>
        <v>A0A0K3C7R7</v>
      </c>
      <c r="Q5590" t="e">
        <f>_xlfn.XLOOKUP(PROTEIN_stoich[[#This Row],[uniprot]],[1]!UniprotIFO[Entry],[1]!UniprotIFO[Gene Ontology IDs],"")</f>
        <v>#REF!</v>
      </c>
      <c r="R5590" t="e">
        <f>_xlfn.XLOOKUP(PROTEIN_stoich[[#This Row],[uniprot]],[1]!UniprotIFO[Entry],[1]!UniprotIFO[essential?],"")</f>
        <v>#REF!</v>
      </c>
      <c r="S5590" t="e">
        <f>_xlfn.XLOOKUP(PROTEIN_stoich[[#This Row],[sequence]],[2]!Table1[sequence_without_asterisks],[2]!Table1[protein_stoich seq matches],"")</f>
        <v>#REF!</v>
      </c>
      <c r="T5590" t="e">
        <f>_xlfn.XLOOKUP(PROTEIN_stoich[[#This Row],[uniprot]],[1]!UniprotIFO[Entry],[1]!UniprotIFO[protein_id in GSM model format],"")</f>
        <v>#REF!</v>
      </c>
    </row>
    <row r="5591" spans="1:20" x14ac:dyDescent="0.2">
      <c r="A55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A0A0K3C7R6</v>
      </c>
      <c r="B5591" t="s">
        <v>11922</v>
      </c>
      <c r="C5591" t="s">
        <v>11922</v>
      </c>
      <c r="D5591" t="s">
        <v>11922</v>
      </c>
      <c r="E5591" t="s">
        <v>4877</v>
      </c>
      <c r="G55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1" t="s">
        <v>4878</v>
      </c>
      <c r="I5591" s="25" cm="1">
        <f t="array" ref="I5591">SUMPRODUCT((LEN(PROTEIN_stoich[[#This Row],[sequence]])-LEN(SUBSTITUTE(PROTEIN_stoich[[#This Row],[sequence]],{"A";"C";"D";"E";"F";"G";"H";"I";"K";"L";"M";"N";"P";"Q";"R";"S";"T";"V";"W";"Y"},""))),{72.08;104.14;115.08;129.11;148.17;58.05;138.14;114.16;130.18;114.16;132.2;115.1;98.12;129.13;158.19;88.08;102.1;100.13;187.21;164.17})/1000</f>
        <v>41.471860000000014</v>
      </c>
      <c r="J5591" t="s">
        <v>13444</v>
      </c>
      <c r="K5591" s="4" t="s">
        <v>4880</v>
      </c>
      <c r="M5591">
        <f>LEN(SUBSTITUTE(PROTEIN_stoich[[#This Row],[sequence]],"*",""))</f>
        <v>373</v>
      </c>
      <c r="O5591" t="s">
        <v>16</v>
      </c>
      <c r="P5591" t="str">
        <f>_xlfn.LET(_xlpm.id,PROTEIN_stoich[[#This Row],[uniprot]],HYPERLINK("https://www.uniprot.org/uniprotkb/"&amp;_xlpm.id&amp;"/entry",_xlpm.id))</f>
        <v>A0A0K3C7R6</v>
      </c>
      <c r="Q5591" t="e">
        <f>_xlfn.XLOOKUP(PROTEIN_stoich[[#This Row],[uniprot]],[1]!UniprotIFO[Entry],[1]!UniprotIFO[Gene Ontology IDs],"")</f>
        <v>#REF!</v>
      </c>
      <c r="R5591" t="e">
        <f>_xlfn.XLOOKUP(PROTEIN_stoich[[#This Row],[uniprot]],[1]!UniprotIFO[Entry],[1]!UniprotIFO[essential?],"")</f>
        <v>#REF!</v>
      </c>
      <c r="S5591" t="e">
        <f>_xlfn.XLOOKUP(PROTEIN_stoich[[#This Row],[sequence]],[2]!Table1[sequence_without_asterisks],[2]!Table1[protein_stoich seq matches],"")</f>
        <v>#REF!</v>
      </c>
      <c r="T5591" t="e">
        <f>_xlfn.XLOOKUP(PROTEIN_stoich[[#This Row],[uniprot]],[1]!UniprotIFO[Entry],[1]!UniprotIFO[protein_id in GSM model format],"")</f>
        <v>#REF!</v>
      </c>
    </row>
    <row r="5592" spans="1:20" x14ac:dyDescent="0.2">
      <c r="A55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A0A0K3C7R5</v>
      </c>
      <c r="B5592" t="s">
        <v>11031</v>
      </c>
      <c r="C5592" t="s">
        <v>11031</v>
      </c>
      <c r="D5592" t="s">
        <v>11031</v>
      </c>
      <c r="E5592" t="s">
        <v>4877</v>
      </c>
      <c r="G55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2" t="s">
        <v>4878</v>
      </c>
      <c r="I5592" s="25" cm="1">
        <f t="array" ref="I5592">SUMPRODUCT((LEN(PROTEIN_stoich[[#This Row],[sequence]])-LEN(SUBSTITUTE(PROTEIN_stoich[[#This Row],[sequence]],{"A";"C";"D";"E";"F";"G";"H";"I";"K";"L";"M";"N";"P";"Q";"R";"S";"T";"V";"W";"Y"},""))),{72.08;104.14;115.08;129.11;148.17;58.05;138.14;114.16;130.18;114.16;132.2;115.1;98.12;129.13;158.19;88.08;102.1;100.13;187.21;164.17})/1000</f>
        <v>192.76237000000003</v>
      </c>
      <c r="J5592" t="s">
        <v>12557</v>
      </c>
      <c r="K5592" s="4" t="s">
        <v>4880</v>
      </c>
      <c r="M5592">
        <f>LEN(SUBSTITUTE(PROTEIN_stoich[[#This Row],[sequence]],"*",""))</f>
        <v>1821</v>
      </c>
      <c r="O5592" t="s">
        <v>16</v>
      </c>
      <c r="P5592" t="str">
        <f>_xlfn.LET(_xlpm.id,PROTEIN_stoich[[#This Row],[uniprot]],HYPERLINK("https://www.uniprot.org/uniprotkb/"&amp;_xlpm.id&amp;"/entry",_xlpm.id))</f>
        <v>A0A0K3C7R5</v>
      </c>
      <c r="Q5592" t="e">
        <f>_xlfn.XLOOKUP(PROTEIN_stoich[[#This Row],[uniprot]],[1]!UniprotIFO[Entry],[1]!UniprotIFO[Gene Ontology IDs],"")</f>
        <v>#REF!</v>
      </c>
      <c r="R5592" t="e">
        <f>_xlfn.XLOOKUP(PROTEIN_stoich[[#This Row],[uniprot]],[1]!UniprotIFO[Entry],[1]!UniprotIFO[essential?],"")</f>
        <v>#REF!</v>
      </c>
      <c r="S5592" t="e">
        <f>_xlfn.XLOOKUP(PROTEIN_stoich[[#This Row],[sequence]],[2]!Table1[sequence_without_asterisks],[2]!Table1[protein_stoich seq matches],"")</f>
        <v>#REF!</v>
      </c>
      <c r="T5592" t="e">
        <f>_xlfn.XLOOKUP(PROTEIN_stoich[[#This Row],[uniprot]],[1]!UniprotIFO[Entry],[1]!UniprotIFO[protein_id in GSM model format],"")</f>
        <v>#REF!</v>
      </c>
    </row>
    <row r="5593" spans="1:20" x14ac:dyDescent="0.2">
      <c r="A55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RT09184</v>
      </c>
      <c r="B5593" t="s">
        <v>16609</v>
      </c>
      <c r="C5593" t="s">
        <v>16609</v>
      </c>
      <c r="D5593" t="s">
        <v>10776</v>
      </c>
      <c r="E5593" t="s">
        <v>4877</v>
      </c>
      <c r="G55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3" t="s">
        <v>4878</v>
      </c>
      <c r="I5593" s="25" cm="1">
        <f t="array" ref="I5593">SUMPRODUCT((LEN(PROTEIN_stoich[[#This Row],[sequence]])-LEN(SUBSTITUTE(PROTEIN_stoich[[#This Row],[sequence]],{"A";"C";"D";"E";"F";"G";"H";"I";"K";"L";"M";"N";"P";"Q";"R";"S";"T";"V";"W";"Y"},""))),{72.08;104.14;115.08;129.11;148.17;58.05;138.14;114.16;130.18;114.16;132.2;115.1;98.12;129.13;158.19;88.08;102.1;100.13;187.21;164.17})/1000</f>
        <v>160.79607999999999</v>
      </c>
      <c r="J5593" t="s">
        <v>12304</v>
      </c>
      <c r="K5593" s="4" t="s">
        <v>4880</v>
      </c>
      <c r="M5593">
        <f>LEN(SUBSTITUTE(PROTEIN_stoich[[#This Row],[sequence]],"*",""))</f>
        <v>1501</v>
      </c>
      <c r="O5593" t="s">
        <v>16</v>
      </c>
      <c r="P5593" t="str">
        <f>_xlfn.LET(_xlpm.id,PROTEIN_stoich[[#This Row],[uniprot]],HYPERLINK("https://www.uniprot.org/uniprotkb/"&amp;_xlpm.id&amp;"/entry",_xlpm.id))</f>
        <v>A0A0K3C7R2</v>
      </c>
      <c r="Q5593" t="e">
        <f>_xlfn.XLOOKUP(PROTEIN_stoich[[#This Row],[uniprot]],[1]!UniprotIFO[Entry],[1]!UniprotIFO[Gene Ontology IDs],"")</f>
        <v>#REF!</v>
      </c>
      <c r="R5593" t="e">
        <f>_xlfn.XLOOKUP(PROTEIN_stoich[[#This Row],[uniprot]],[1]!UniprotIFO[Entry],[1]!UniprotIFO[essential?],"")</f>
        <v>#REF!</v>
      </c>
      <c r="S5593" t="e">
        <f>_xlfn.XLOOKUP(PROTEIN_stoich[[#This Row],[sequence]],[2]!Table1[sequence_without_asterisks],[2]!Table1[protein_stoich seq matches],"")</f>
        <v>#REF!</v>
      </c>
      <c r="T5593" t="e">
        <f>_xlfn.XLOOKUP(PROTEIN_stoich[[#This Row],[uniprot]],[1]!UniprotIFO[Entry],[1]!UniprotIFO[protein_id in GSM model format],"")</f>
        <v>#REF!</v>
      </c>
    </row>
    <row r="5594" spans="1:20" x14ac:dyDescent="0.2">
      <c r="A55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RT08979</v>
      </c>
      <c r="B5594" t="s">
        <v>16452</v>
      </c>
      <c r="C5594" t="s">
        <v>16452</v>
      </c>
      <c r="D5594" t="s">
        <v>10587</v>
      </c>
      <c r="E5594" t="s">
        <v>4877</v>
      </c>
      <c r="G55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4" t="s">
        <v>4878</v>
      </c>
      <c r="I5594" s="25" cm="1">
        <f t="array" ref="I5594">SUMPRODUCT((LEN(PROTEIN_stoich[[#This Row],[sequence]])-LEN(SUBSTITUTE(PROTEIN_stoich[[#This Row],[sequence]],{"A";"C";"D";"E";"F";"G";"H";"I";"K";"L";"M";"N";"P";"Q";"R";"S";"T";"V";"W";"Y"},""))),{72.08;104.14;115.08;129.11;148.17;58.05;138.14;114.16;130.18;114.16;132.2;115.1;98.12;129.13;158.19;88.08;102.1;100.13;187.21;164.17})/1000</f>
        <v>64.566980000000001</v>
      </c>
      <c r="J5594" t="s">
        <v>12115</v>
      </c>
      <c r="K5594" s="4" t="s">
        <v>4880</v>
      </c>
      <c r="M5594">
        <f>LEN(SUBSTITUTE(PROTEIN_stoich[[#This Row],[sequence]],"*",""))</f>
        <v>577</v>
      </c>
      <c r="O5594" t="s">
        <v>16</v>
      </c>
      <c r="P5594" t="str">
        <f>_xlfn.LET(_xlpm.id,PROTEIN_stoich[[#This Row],[uniprot]],HYPERLINK("https://www.uniprot.org/uniprotkb/"&amp;_xlpm.id&amp;"/entry",_xlpm.id))</f>
        <v>A0A0K3C7P4</v>
      </c>
      <c r="Q5594" t="e">
        <f>_xlfn.XLOOKUP(PROTEIN_stoich[[#This Row],[uniprot]],[1]!UniprotIFO[Entry],[1]!UniprotIFO[Gene Ontology IDs],"")</f>
        <v>#REF!</v>
      </c>
      <c r="R5594" t="e">
        <f>_xlfn.XLOOKUP(PROTEIN_stoich[[#This Row],[uniprot]],[1]!UniprotIFO[Entry],[1]!UniprotIFO[essential?],"")</f>
        <v>#REF!</v>
      </c>
      <c r="S5594" t="e">
        <f>_xlfn.XLOOKUP(PROTEIN_stoich[[#This Row],[sequence]],[2]!Table1[sequence_without_asterisks],[2]!Table1[protein_stoich seq matches],"")</f>
        <v>#REF!</v>
      </c>
      <c r="T5594" t="e">
        <f>_xlfn.XLOOKUP(PROTEIN_stoich[[#This Row],[uniprot]],[1]!UniprotIFO[Entry],[1]!UniprotIFO[protein_id in GSM model format],"")</f>
        <v>#REF!</v>
      </c>
    </row>
    <row r="5595" spans="1:20" x14ac:dyDescent="0.2">
      <c r="A55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RT08763</v>
      </c>
      <c r="B5595" t="s">
        <v>16891</v>
      </c>
      <c r="C5595" t="s">
        <v>16891</v>
      </c>
      <c r="D5595" t="s">
        <v>11358</v>
      </c>
      <c r="E5595" t="s">
        <v>4877</v>
      </c>
      <c r="G55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5" t="s">
        <v>4878</v>
      </c>
      <c r="I5595" s="25" cm="1">
        <f t="array" ref="I5595">SUMPRODUCT((LEN(PROTEIN_stoich[[#This Row],[sequence]])-LEN(SUBSTITUTE(PROTEIN_stoich[[#This Row],[sequence]],{"A";"C";"D";"E";"F";"G";"H";"I";"K";"L";"M";"N";"P";"Q";"R";"S";"T";"V";"W";"Y"},""))),{72.08;104.14;115.08;129.11;148.17;58.05;138.14;114.16;130.18;114.16;132.2;115.1;98.12;129.13;158.19;88.08;102.1;100.13;187.21;164.17})/1000</f>
        <v>79.338460000000012</v>
      </c>
      <c r="J5595" t="s">
        <v>12883</v>
      </c>
      <c r="K5595" s="4" t="s">
        <v>4880</v>
      </c>
      <c r="M5595">
        <f>LEN(SUBSTITUTE(PROTEIN_stoich[[#This Row],[sequence]],"*",""))</f>
        <v>740</v>
      </c>
      <c r="O5595" t="s">
        <v>16</v>
      </c>
      <c r="P5595" t="str">
        <f>_xlfn.LET(_xlpm.id,PROTEIN_stoich[[#This Row],[uniprot]],HYPERLINK("https://www.uniprot.org/uniprotkb/"&amp;_xlpm.id&amp;"/entry",_xlpm.id))</f>
        <v>A0A0K3C7N1</v>
      </c>
      <c r="Q5595" t="e">
        <f>_xlfn.XLOOKUP(PROTEIN_stoich[[#This Row],[uniprot]],[1]!UniprotIFO[Entry],[1]!UniprotIFO[Gene Ontology IDs],"")</f>
        <v>#REF!</v>
      </c>
      <c r="R5595" t="e">
        <f>_xlfn.XLOOKUP(PROTEIN_stoich[[#This Row],[uniprot]],[1]!UniprotIFO[Entry],[1]!UniprotIFO[essential?],"")</f>
        <v>#REF!</v>
      </c>
      <c r="S5595" t="e">
        <f>_xlfn.XLOOKUP(PROTEIN_stoich[[#This Row],[sequence]],[2]!Table1[sequence_without_asterisks],[2]!Table1[protein_stoich seq matches],"")</f>
        <v>#REF!</v>
      </c>
      <c r="T5595" t="e">
        <f>_xlfn.XLOOKUP(PROTEIN_stoich[[#This Row],[uniprot]],[1]!UniprotIFO[Entry],[1]!UniprotIFO[protein_id in GSM model format],"")</f>
        <v>#REF!</v>
      </c>
    </row>
    <row r="5596" spans="1:20" x14ac:dyDescent="0.2">
      <c r="A55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RT09138</v>
      </c>
      <c r="B5596" t="s">
        <v>16904</v>
      </c>
      <c r="C5596" t="s">
        <v>16904</v>
      </c>
      <c r="D5596" t="s">
        <v>11395</v>
      </c>
      <c r="E5596" t="s">
        <v>4877</v>
      </c>
      <c r="G55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6" t="s">
        <v>4878</v>
      </c>
      <c r="I5596" s="25" cm="1">
        <f t="array" ref="I5596">SUMPRODUCT((LEN(PROTEIN_stoich[[#This Row],[sequence]])-LEN(SUBSTITUTE(PROTEIN_stoich[[#This Row],[sequence]],{"A";"C";"D";"E";"F";"G";"H";"I";"K";"L";"M";"N";"P";"Q";"R";"S";"T";"V";"W";"Y"},""))),{72.08;104.14;115.08;129.11;148.17;58.05;138.14;114.16;130.18;114.16;132.2;115.1;98.12;129.13;158.19;88.08;102.1;100.13;187.21;164.17})/1000</f>
        <v>47.000850000000007</v>
      </c>
      <c r="J5596" t="s">
        <v>12920</v>
      </c>
      <c r="K5596" s="4" t="s">
        <v>4880</v>
      </c>
      <c r="M5596">
        <f>LEN(SUBSTITUTE(PROTEIN_stoich[[#This Row],[sequence]],"*",""))</f>
        <v>418</v>
      </c>
      <c r="O5596" t="s">
        <v>16</v>
      </c>
      <c r="P5596" t="str">
        <f>_xlfn.LET(_xlpm.id,PROTEIN_stoich[[#This Row],[uniprot]],HYPERLINK("https://www.uniprot.org/uniprotkb/"&amp;_xlpm.id&amp;"/entry",_xlpm.id))</f>
        <v>A0A0K3C7M7</v>
      </c>
      <c r="Q5596" t="e">
        <f>_xlfn.XLOOKUP(PROTEIN_stoich[[#This Row],[uniprot]],[1]!UniprotIFO[Entry],[1]!UniprotIFO[Gene Ontology IDs],"")</f>
        <v>#REF!</v>
      </c>
      <c r="R5596" t="e">
        <f>_xlfn.XLOOKUP(PROTEIN_stoich[[#This Row],[uniprot]],[1]!UniprotIFO[Entry],[1]!UniprotIFO[essential?],"")</f>
        <v>#REF!</v>
      </c>
      <c r="S5596" t="e">
        <f>_xlfn.XLOOKUP(PROTEIN_stoich[[#This Row],[sequence]],[2]!Table1[sequence_without_asterisks],[2]!Table1[protein_stoich seq matches],"")</f>
        <v>#REF!</v>
      </c>
      <c r="T5596" t="e">
        <f>_xlfn.XLOOKUP(PROTEIN_stoich[[#This Row],[uniprot]],[1]!UniprotIFO[Entry],[1]!UniprotIFO[protein_id in GSM model format],"")</f>
        <v>#REF!</v>
      </c>
    </row>
    <row r="5597" spans="1:20" x14ac:dyDescent="0.2">
      <c r="A55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A0A0K3C7M3</v>
      </c>
      <c r="B5597" t="s">
        <v>11005</v>
      </c>
      <c r="C5597" t="s">
        <v>11005</v>
      </c>
      <c r="D5597" t="s">
        <v>11005</v>
      </c>
      <c r="E5597" t="s">
        <v>4877</v>
      </c>
      <c r="G55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7" t="s">
        <v>4878</v>
      </c>
      <c r="I5597" s="25" cm="1">
        <f t="array" ref="I5597">SUMPRODUCT((LEN(PROTEIN_stoich[[#This Row],[sequence]])-LEN(SUBSTITUTE(PROTEIN_stoich[[#This Row],[sequence]],{"A";"C";"D";"E";"F";"G";"H";"I";"K";"L";"M";"N";"P";"Q";"R";"S";"T";"V";"W";"Y"},""))),{72.08;104.14;115.08;129.11;148.17;58.05;138.14;114.16;130.18;114.16;132.2;115.1;98.12;129.13;158.19;88.08;102.1;100.13;187.21;164.17})/1000</f>
        <v>53.694340000000004</v>
      </c>
      <c r="J5597" t="s">
        <v>12531</v>
      </c>
      <c r="K5597" s="4" t="s">
        <v>4880</v>
      </c>
      <c r="M5597">
        <f>LEN(SUBSTITUTE(PROTEIN_stoich[[#This Row],[sequence]],"*",""))</f>
        <v>506</v>
      </c>
      <c r="O5597" t="s">
        <v>16</v>
      </c>
      <c r="P5597" t="str">
        <f>_xlfn.LET(_xlpm.id,PROTEIN_stoich[[#This Row],[uniprot]],HYPERLINK("https://www.uniprot.org/uniprotkb/"&amp;_xlpm.id&amp;"/entry",_xlpm.id))</f>
        <v>A0A0K3C7M3</v>
      </c>
      <c r="Q5597" t="e">
        <f>_xlfn.XLOOKUP(PROTEIN_stoich[[#This Row],[uniprot]],[1]!UniprotIFO[Entry],[1]!UniprotIFO[Gene Ontology IDs],"")</f>
        <v>#REF!</v>
      </c>
      <c r="R5597" t="e">
        <f>_xlfn.XLOOKUP(PROTEIN_stoich[[#This Row],[uniprot]],[1]!UniprotIFO[Entry],[1]!UniprotIFO[essential?],"")</f>
        <v>#REF!</v>
      </c>
      <c r="S5597" t="e">
        <f>_xlfn.XLOOKUP(PROTEIN_stoich[[#This Row],[sequence]],[2]!Table1[sequence_without_asterisks],[2]!Table1[protein_stoich seq matches],"")</f>
        <v>#REF!</v>
      </c>
      <c r="T5597" t="e">
        <f>_xlfn.XLOOKUP(PROTEIN_stoich[[#This Row],[uniprot]],[1]!UniprotIFO[Entry],[1]!UniprotIFO[protein_id in GSM model format],"")</f>
        <v>#REF!</v>
      </c>
    </row>
    <row r="5598" spans="1:20" x14ac:dyDescent="0.2">
      <c r="A55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RT12757</v>
      </c>
      <c r="B5598" t="s">
        <v>16992</v>
      </c>
      <c r="C5598" t="s">
        <v>16992</v>
      </c>
      <c r="D5598" t="s">
        <v>11593</v>
      </c>
      <c r="E5598" t="s">
        <v>4877</v>
      </c>
      <c r="G55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8" t="s">
        <v>4878</v>
      </c>
      <c r="I5598" s="25" cm="1">
        <f t="array" ref="I5598">SUMPRODUCT((LEN(PROTEIN_stoich[[#This Row],[sequence]])-LEN(SUBSTITUTE(PROTEIN_stoich[[#This Row],[sequence]],{"A";"C";"D";"E";"F";"G";"H";"I";"K";"L";"M";"N";"P";"Q";"R";"S";"T";"V";"W";"Y"},""))),{72.08;104.14;115.08;129.11;148.17;58.05;138.14;114.16;130.18;114.16;132.2;115.1;98.12;129.13;158.19;88.08;102.1;100.13;187.21;164.17})/1000</f>
        <v>33.192560000000007</v>
      </c>
      <c r="J5598" t="s">
        <v>13118</v>
      </c>
      <c r="K5598" s="4" t="s">
        <v>4880</v>
      </c>
      <c r="M5598">
        <f>LEN(SUBSTITUTE(PROTEIN_stoich[[#This Row],[sequence]],"*",""))</f>
        <v>300</v>
      </c>
      <c r="O5598" t="s">
        <v>16</v>
      </c>
      <c r="P5598" t="str">
        <f>_xlfn.LET(_xlpm.id,PROTEIN_stoich[[#This Row],[uniprot]],HYPERLINK("https://www.uniprot.org/uniprotkb/"&amp;_xlpm.id&amp;"/entry",_xlpm.id))</f>
        <v>A0A0K3C7L8</v>
      </c>
      <c r="Q5598" t="e">
        <f>_xlfn.XLOOKUP(PROTEIN_stoich[[#This Row],[uniprot]],[1]!UniprotIFO[Entry],[1]!UniprotIFO[Gene Ontology IDs],"")</f>
        <v>#REF!</v>
      </c>
      <c r="R5598" t="e">
        <f>_xlfn.XLOOKUP(PROTEIN_stoich[[#This Row],[uniprot]],[1]!UniprotIFO[Entry],[1]!UniprotIFO[essential?],"")</f>
        <v>#REF!</v>
      </c>
      <c r="S5598" t="e">
        <f>_xlfn.XLOOKUP(PROTEIN_stoich[[#This Row],[sequence]],[2]!Table1[sequence_without_asterisks],[2]!Table1[protein_stoich seq matches],"")</f>
        <v>#REF!</v>
      </c>
      <c r="T5598" t="e">
        <f>_xlfn.XLOOKUP(PROTEIN_stoich[[#This Row],[uniprot]],[1]!UniprotIFO[Entry],[1]!UniprotIFO[protein_id in GSM model format],"")</f>
        <v>#REF!</v>
      </c>
    </row>
    <row r="5599" spans="1:20" x14ac:dyDescent="0.2">
      <c r="A55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RT12682</v>
      </c>
      <c r="B5599" t="s">
        <v>17105</v>
      </c>
      <c r="C5599" t="s">
        <v>17105</v>
      </c>
      <c r="D5599" t="s">
        <v>11954</v>
      </c>
      <c r="E5599" t="s">
        <v>4877</v>
      </c>
      <c r="G55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599" t="s">
        <v>4878</v>
      </c>
      <c r="I5599" s="25" cm="1">
        <f t="array" ref="I5599">SUMPRODUCT((LEN(PROTEIN_stoich[[#This Row],[sequence]])-LEN(SUBSTITUTE(PROTEIN_stoich[[#This Row],[sequence]],{"A";"C";"D";"E";"F";"G";"H";"I";"K";"L";"M";"N";"P";"Q";"R";"S";"T";"V";"W";"Y"},""))),{72.08;104.14;115.08;129.11;148.17;58.05;138.14;114.16;130.18;114.16;132.2;115.1;98.12;129.13;158.19;88.08;102.1;100.13;187.21;164.17})/1000</f>
        <v>79.975460000000027</v>
      </c>
      <c r="J5599" t="s">
        <v>13476</v>
      </c>
      <c r="K5599" s="4" t="s">
        <v>4880</v>
      </c>
      <c r="M5599">
        <f>LEN(SUBSTITUTE(PROTEIN_stoich[[#This Row],[sequence]],"*",""))</f>
        <v>748</v>
      </c>
      <c r="O5599" t="s">
        <v>16</v>
      </c>
      <c r="P5599" t="str">
        <f>_xlfn.LET(_xlpm.id,PROTEIN_stoich[[#This Row],[uniprot]],HYPERLINK("https://www.uniprot.org/uniprotkb/"&amp;_xlpm.id&amp;"/entry",_xlpm.id))</f>
        <v>A0A0K3C7G9</v>
      </c>
      <c r="Q5599" t="e">
        <f>_xlfn.XLOOKUP(PROTEIN_stoich[[#This Row],[uniprot]],[1]!UniprotIFO[Entry],[1]!UniprotIFO[Gene Ontology IDs],"")</f>
        <v>#REF!</v>
      </c>
      <c r="R5599" t="e">
        <f>_xlfn.XLOOKUP(PROTEIN_stoich[[#This Row],[uniprot]],[1]!UniprotIFO[Entry],[1]!UniprotIFO[essential?],"")</f>
        <v>#REF!</v>
      </c>
      <c r="S5599" t="e">
        <f>_xlfn.XLOOKUP(PROTEIN_stoich[[#This Row],[sequence]],[2]!Table1[sequence_without_asterisks],[2]!Table1[protein_stoich seq matches],"")</f>
        <v>#REF!</v>
      </c>
      <c r="T5599" t="e">
        <f>_xlfn.XLOOKUP(PROTEIN_stoich[[#This Row],[uniprot]],[1]!UniprotIFO[Entry],[1]!UniprotIFO[protein_id in GSM model format],"")</f>
        <v>#REF!</v>
      </c>
    </row>
    <row r="5600" spans="1:20" x14ac:dyDescent="0.2">
      <c r="A56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A0A0K3C7G7</v>
      </c>
      <c r="B5600" t="s">
        <v>11870</v>
      </c>
      <c r="C5600" t="s">
        <v>11870</v>
      </c>
      <c r="D5600" t="s">
        <v>11870</v>
      </c>
      <c r="E5600" t="s">
        <v>4877</v>
      </c>
      <c r="G56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0" t="s">
        <v>4878</v>
      </c>
      <c r="I5600" s="25" cm="1">
        <f t="array" ref="I5600">SUMPRODUCT((LEN(PROTEIN_stoich[[#This Row],[sequence]])-LEN(SUBSTITUTE(PROTEIN_stoich[[#This Row],[sequence]],{"A";"C";"D";"E";"F";"G";"H";"I";"K";"L";"M";"N";"P";"Q";"R";"S";"T";"V";"W";"Y"},""))),{72.08;104.14;115.08;129.11;148.17;58.05;138.14;114.16;130.18;114.16;132.2;115.1;98.12;129.13;158.19;88.08;102.1;100.13;187.21;164.17})/1000</f>
        <v>88.786569999999998</v>
      </c>
      <c r="J5600" t="s">
        <v>13392</v>
      </c>
      <c r="K5600" s="4" t="s">
        <v>4880</v>
      </c>
      <c r="M5600">
        <f>LEN(SUBSTITUTE(PROTEIN_stoich[[#This Row],[sequence]],"*",""))</f>
        <v>852</v>
      </c>
      <c r="O5600" t="s">
        <v>16</v>
      </c>
      <c r="P5600" t="str">
        <f>_xlfn.LET(_xlpm.id,PROTEIN_stoich[[#This Row],[uniprot]],HYPERLINK("https://www.uniprot.org/uniprotkb/"&amp;_xlpm.id&amp;"/entry",_xlpm.id))</f>
        <v>A0A0K3C7G7</v>
      </c>
      <c r="Q5600" t="e">
        <f>_xlfn.XLOOKUP(PROTEIN_stoich[[#This Row],[uniprot]],[1]!UniprotIFO[Entry],[1]!UniprotIFO[Gene Ontology IDs],"")</f>
        <v>#REF!</v>
      </c>
      <c r="R5600" t="e">
        <f>_xlfn.XLOOKUP(PROTEIN_stoich[[#This Row],[uniprot]],[1]!UniprotIFO[Entry],[1]!UniprotIFO[essential?],"")</f>
        <v>#REF!</v>
      </c>
      <c r="S5600" t="e">
        <f>_xlfn.XLOOKUP(PROTEIN_stoich[[#This Row],[sequence]],[2]!Table1[sequence_without_asterisks],[2]!Table1[protein_stoich seq matches],"")</f>
        <v>#REF!</v>
      </c>
      <c r="T5600" t="e">
        <f>_xlfn.XLOOKUP(PROTEIN_stoich[[#This Row],[uniprot]],[1]!UniprotIFO[Entry],[1]!UniprotIFO[protein_id in GSM model format],"")</f>
        <v>#REF!</v>
      </c>
    </row>
    <row r="5601" spans="1:20" x14ac:dyDescent="0.2">
      <c r="A56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RT08660</v>
      </c>
      <c r="B5601" t="s">
        <v>16903</v>
      </c>
      <c r="C5601" t="s">
        <v>16903</v>
      </c>
      <c r="D5601" t="s">
        <v>11388</v>
      </c>
      <c r="E5601" t="s">
        <v>4877</v>
      </c>
      <c r="G56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1" t="s">
        <v>4878</v>
      </c>
      <c r="I5601" s="25" cm="1">
        <f t="array" ref="I5601">SUMPRODUCT((LEN(PROTEIN_stoich[[#This Row],[sequence]])-LEN(SUBSTITUTE(PROTEIN_stoich[[#This Row],[sequence]],{"A";"C";"D";"E";"F";"G";"H";"I";"K";"L";"M";"N";"P";"Q";"R";"S";"T";"V";"W";"Y"},""))),{72.08;104.14;115.08;129.11;148.17;58.05;138.14;114.16;130.18;114.16;132.2;115.1;98.12;129.13;158.19;88.08;102.1;100.13;187.21;164.17})/1000</f>
        <v>28.729399999999995</v>
      </c>
      <c r="J5601" t="s">
        <v>12913</v>
      </c>
      <c r="K5601" s="4" t="s">
        <v>4880</v>
      </c>
      <c r="M5601">
        <f>LEN(SUBSTITUTE(PROTEIN_stoich[[#This Row],[sequence]],"*",""))</f>
        <v>260</v>
      </c>
      <c r="O5601" t="s">
        <v>16</v>
      </c>
      <c r="P5601" t="str">
        <f>_xlfn.LET(_xlpm.id,PROTEIN_stoich[[#This Row],[uniprot]],HYPERLINK("https://www.uniprot.org/uniprotkb/"&amp;_xlpm.id&amp;"/entry",_xlpm.id))</f>
        <v>A0A0K3C7G5</v>
      </c>
      <c r="Q5601" t="e">
        <f>_xlfn.XLOOKUP(PROTEIN_stoich[[#This Row],[uniprot]],[1]!UniprotIFO[Entry],[1]!UniprotIFO[Gene Ontology IDs],"")</f>
        <v>#REF!</v>
      </c>
      <c r="R5601" t="e">
        <f>_xlfn.XLOOKUP(PROTEIN_stoich[[#This Row],[uniprot]],[1]!UniprotIFO[Entry],[1]!UniprotIFO[essential?],"")</f>
        <v>#REF!</v>
      </c>
      <c r="S5601" t="e">
        <f>_xlfn.XLOOKUP(PROTEIN_stoich[[#This Row],[sequence]],[2]!Table1[sequence_without_asterisks],[2]!Table1[protein_stoich seq matches],"")</f>
        <v>#REF!</v>
      </c>
      <c r="T5601" t="e">
        <f>_xlfn.XLOOKUP(PROTEIN_stoich[[#This Row],[uniprot]],[1]!UniprotIFO[Entry],[1]!UniprotIFO[protein_id in GSM model format],"")</f>
        <v>#REF!</v>
      </c>
    </row>
    <row r="5602" spans="1:20" x14ac:dyDescent="0.2">
      <c r="A56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RT08892</v>
      </c>
      <c r="B5602" t="s">
        <v>16890</v>
      </c>
      <c r="C5602" t="s">
        <v>16890</v>
      </c>
      <c r="D5602" t="s">
        <v>11357</v>
      </c>
      <c r="E5602" t="s">
        <v>4877</v>
      </c>
      <c r="G56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2" t="s">
        <v>4878</v>
      </c>
      <c r="I5602" s="25" cm="1">
        <f t="array" ref="I5602">SUMPRODUCT((LEN(PROTEIN_stoich[[#This Row],[sequence]])-LEN(SUBSTITUTE(PROTEIN_stoich[[#This Row],[sequence]],{"A";"C";"D";"E";"F";"G";"H";"I";"K";"L";"M";"N";"P";"Q";"R";"S";"T";"V";"W";"Y"},""))),{72.08;104.14;115.08;129.11;148.17;58.05;138.14;114.16;130.18;114.16;132.2;115.1;98.12;129.13;158.19;88.08;102.1;100.13;187.21;164.17})/1000</f>
        <v>112.24357000000001</v>
      </c>
      <c r="J5602" t="s">
        <v>12882</v>
      </c>
      <c r="K5602" s="4" t="s">
        <v>4880</v>
      </c>
      <c r="M5602">
        <f>LEN(SUBSTITUTE(PROTEIN_stoich[[#This Row],[sequence]],"*",""))</f>
        <v>1032</v>
      </c>
      <c r="O5602" t="s">
        <v>16</v>
      </c>
      <c r="P5602" t="str">
        <f>_xlfn.LET(_xlpm.id,PROTEIN_stoich[[#This Row],[uniprot]],HYPERLINK("https://www.uniprot.org/uniprotkb/"&amp;_xlpm.id&amp;"/entry",_xlpm.id))</f>
        <v>A0A0K3C7E7</v>
      </c>
      <c r="Q5602" t="e">
        <f>_xlfn.XLOOKUP(PROTEIN_stoich[[#This Row],[uniprot]],[1]!UniprotIFO[Entry],[1]!UniprotIFO[Gene Ontology IDs],"")</f>
        <v>#REF!</v>
      </c>
      <c r="R5602" t="e">
        <f>_xlfn.XLOOKUP(PROTEIN_stoich[[#This Row],[uniprot]],[1]!UniprotIFO[Entry],[1]!UniprotIFO[essential?],"")</f>
        <v>#REF!</v>
      </c>
      <c r="S5602" t="e">
        <f>_xlfn.XLOOKUP(PROTEIN_stoich[[#This Row],[sequence]],[2]!Table1[sequence_without_asterisks],[2]!Table1[protein_stoich seq matches],"")</f>
        <v>#REF!</v>
      </c>
      <c r="T5602" t="e">
        <f>_xlfn.XLOOKUP(PROTEIN_stoich[[#This Row],[uniprot]],[1]!UniprotIFO[Entry],[1]!UniprotIFO[protein_id in GSM model format],"")</f>
        <v>#REF!</v>
      </c>
    </row>
    <row r="5603" spans="1:20" x14ac:dyDescent="0.2">
      <c r="A56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A0A0K3C7D4</v>
      </c>
      <c r="B5603" t="s">
        <v>12028</v>
      </c>
      <c r="C5603" t="s">
        <v>12028</v>
      </c>
      <c r="D5603" t="s">
        <v>12028</v>
      </c>
      <c r="E5603" t="s">
        <v>4877</v>
      </c>
      <c r="G56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3" t="s">
        <v>4878</v>
      </c>
      <c r="I5603" s="25" cm="1">
        <f t="array" ref="I5603">SUMPRODUCT((LEN(PROTEIN_stoich[[#This Row],[sequence]])-LEN(SUBSTITUTE(PROTEIN_stoich[[#This Row],[sequence]],{"A";"C";"D";"E";"F";"G";"H";"I";"K";"L";"M";"N";"P";"Q";"R";"S";"T";"V";"W";"Y"},""))),{72.08;104.14;115.08;129.11;148.17;58.05;138.14;114.16;130.18;114.16;132.2;115.1;98.12;129.13;158.19;88.08;102.1;100.13;187.21;164.17})/1000</f>
        <v>111.50115</v>
      </c>
      <c r="J5603" t="s">
        <v>13550</v>
      </c>
      <c r="K5603" s="4" t="s">
        <v>4880</v>
      </c>
      <c r="M5603">
        <f>LEN(SUBSTITUTE(PROTEIN_stoich[[#This Row],[sequence]],"*",""))</f>
        <v>1018</v>
      </c>
      <c r="O5603" t="s">
        <v>16</v>
      </c>
      <c r="P5603" t="str">
        <f>_xlfn.LET(_xlpm.id,PROTEIN_stoich[[#This Row],[uniprot]],HYPERLINK("https://www.uniprot.org/uniprotkb/"&amp;_xlpm.id&amp;"/entry",_xlpm.id))</f>
        <v>A0A0K3C7D4</v>
      </c>
      <c r="Q5603" t="e">
        <f>_xlfn.XLOOKUP(PROTEIN_stoich[[#This Row],[uniprot]],[1]!UniprotIFO[Entry],[1]!UniprotIFO[Gene Ontology IDs],"")</f>
        <v>#REF!</v>
      </c>
      <c r="R5603" t="e">
        <f>_xlfn.XLOOKUP(PROTEIN_stoich[[#This Row],[uniprot]],[1]!UniprotIFO[Entry],[1]!UniprotIFO[essential?],"")</f>
        <v>#REF!</v>
      </c>
      <c r="S5603" t="e">
        <f>_xlfn.XLOOKUP(PROTEIN_stoich[[#This Row],[sequence]],[2]!Table1[sequence_without_asterisks],[2]!Table1[protein_stoich seq matches],"")</f>
        <v>#REF!</v>
      </c>
      <c r="T5603" t="e">
        <f>_xlfn.XLOOKUP(PROTEIN_stoich[[#This Row],[uniprot]],[1]!UniprotIFO[Entry],[1]!UniprotIFO[protein_id in GSM model format],"")</f>
        <v>#REF!</v>
      </c>
    </row>
    <row r="5604" spans="1:20" x14ac:dyDescent="0.2">
      <c r="A56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RT08870</v>
      </c>
      <c r="B5604" t="s">
        <v>16763</v>
      </c>
      <c r="C5604" t="s">
        <v>16763</v>
      </c>
      <c r="D5604" t="s">
        <v>11137</v>
      </c>
      <c r="E5604" t="s">
        <v>4877</v>
      </c>
      <c r="G56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4" t="s">
        <v>4878</v>
      </c>
      <c r="I5604" s="25" cm="1">
        <f t="array" ref="I5604">SUMPRODUCT((LEN(PROTEIN_stoich[[#This Row],[sequence]])-LEN(SUBSTITUTE(PROTEIN_stoich[[#This Row],[sequence]],{"A";"C";"D";"E";"F";"G";"H";"I";"K";"L";"M";"N";"P";"Q";"R";"S";"T";"V";"W";"Y"},""))),{72.08;104.14;115.08;129.11;148.17;58.05;138.14;114.16;130.18;114.16;132.2;115.1;98.12;129.13;158.19;88.08;102.1;100.13;187.21;164.17})/1000</f>
        <v>36.947490000000002</v>
      </c>
      <c r="J5604" t="s">
        <v>12663</v>
      </c>
      <c r="K5604" s="4" t="s">
        <v>4880</v>
      </c>
      <c r="M5604">
        <f>LEN(SUBSTITUTE(PROTEIN_stoich[[#This Row],[sequence]],"*",""))</f>
        <v>332</v>
      </c>
      <c r="O5604" t="s">
        <v>16</v>
      </c>
      <c r="P5604" t="str">
        <f>_xlfn.LET(_xlpm.id,PROTEIN_stoich[[#This Row],[uniprot]],HYPERLINK("https://www.uniprot.org/uniprotkb/"&amp;_xlpm.id&amp;"/entry",_xlpm.id))</f>
        <v>A0A0K3C7C7</v>
      </c>
      <c r="Q5604" t="e">
        <f>_xlfn.XLOOKUP(PROTEIN_stoich[[#This Row],[uniprot]],[1]!UniprotIFO[Entry],[1]!UniprotIFO[Gene Ontology IDs],"")</f>
        <v>#REF!</v>
      </c>
      <c r="R5604" t="e">
        <f>_xlfn.XLOOKUP(PROTEIN_stoich[[#This Row],[uniprot]],[1]!UniprotIFO[Entry],[1]!UniprotIFO[essential?],"")</f>
        <v>#REF!</v>
      </c>
      <c r="S5604" t="e">
        <f>_xlfn.XLOOKUP(PROTEIN_stoich[[#This Row],[sequence]],[2]!Table1[sequence_without_asterisks],[2]!Table1[protein_stoich seq matches],"")</f>
        <v>#REF!</v>
      </c>
      <c r="T5604" t="e">
        <f>_xlfn.XLOOKUP(PROTEIN_stoich[[#This Row],[uniprot]],[1]!UniprotIFO[Entry],[1]!UniprotIFO[protein_id in GSM model format],"")</f>
        <v>#REF!</v>
      </c>
    </row>
    <row r="5605" spans="1:20" x14ac:dyDescent="0.2">
      <c r="A56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RT12629</v>
      </c>
      <c r="B5605" t="s">
        <v>16883</v>
      </c>
      <c r="C5605" t="s">
        <v>16883</v>
      </c>
      <c r="D5605" t="s">
        <v>11350</v>
      </c>
      <c r="E5605" t="s">
        <v>4877</v>
      </c>
      <c r="G56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5" t="s">
        <v>4878</v>
      </c>
      <c r="I5605" s="25" cm="1">
        <f t="array" ref="I5605">SUMPRODUCT((LEN(PROTEIN_stoich[[#This Row],[sequence]])-LEN(SUBSTITUTE(PROTEIN_stoich[[#This Row],[sequence]],{"A";"C";"D";"E";"F";"G";"H";"I";"K";"L";"M";"N";"P";"Q";"R";"S";"T";"V";"W";"Y"},""))),{72.08;104.14;115.08;129.11;148.17;58.05;138.14;114.16;130.18;114.16;132.2;115.1;98.12;129.13;158.19;88.08;102.1;100.13;187.21;164.17})/1000</f>
        <v>30.645129999999998</v>
      </c>
      <c r="J5605" t="s">
        <v>12875</v>
      </c>
      <c r="K5605" s="4" t="s">
        <v>4880</v>
      </c>
      <c r="M5605">
        <f>LEN(SUBSTITUTE(PROTEIN_stoich[[#This Row],[sequence]],"*",""))</f>
        <v>280</v>
      </c>
      <c r="O5605" t="s">
        <v>16</v>
      </c>
      <c r="P5605" t="str">
        <f>_xlfn.LET(_xlpm.id,PROTEIN_stoich[[#This Row],[uniprot]],HYPERLINK("https://www.uniprot.org/uniprotkb/"&amp;_xlpm.id&amp;"/entry",_xlpm.id))</f>
        <v>A0A0K3C7C4</v>
      </c>
      <c r="Q5605" t="e">
        <f>_xlfn.XLOOKUP(PROTEIN_stoich[[#This Row],[uniprot]],[1]!UniprotIFO[Entry],[1]!UniprotIFO[Gene Ontology IDs],"")</f>
        <v>#REF!</v>
      </c>
      <c r="R5605" t="e">
        <f>_xlfn.XLOOKUP(PROTEIN_stoich[[#This Row],[uniprot]],[1]!UniprotIFO[Entry],[1]!UniprotIFO[essential?],"")</f>
        <v>#REF!</v>
      </c>
      <c r="S5605" t="e">
        <f>_xlfn.XLOOKUP(PROTEIN_stoich[[#This Row],[sequence]],[2]!Table1[sequence_without_asterisks],[2]!Table1[protein_stoich seq matches],"")</f>
        <v>#REF!</v>
      </c>
      <c r="T5605" t="e">
        <f>_xlfn.XLOOKUP(PROTEIN_stoich[[#This Row],[uniprot]],[1]!UniprotIFO[Entry],[1]!UniprotIFO[protein_id in GSM model format],"")</f>
        <v>#REF!</v>
      </c>
    </row>
    <row r="5606" spans="1:20" x14ac:dyDescent="0.2">
      <c r="A56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A0A0K3C7C3</v>
      </c>
      <c r="B5606" t="s">
        <v>11193</v>
      </c>
      <c r="C5606" t="s">
        <v>11193</v>
      </c>
      <c r="D5606" t="s">
        <v>11193</v>
      </c>
      <c r="E5606" t="s">
        <v>4877</v>
      </c>
      <c r="G56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6" t="s">
        <v>4878</v>
      </c>
      <c r="I5606" s="25" cm="1">
        <f t="array" ref="I5606">SUMPRODUCT((LEN(PROTEIN_stoich[[#This Row],[sequence]])-LEN(SUBSTITUTE(PROTEIN_stoich[[#This Row],[sequence]],{"A";"C";"D";"E";"F";"G";"H";"I";"K";"L";"M";"N";"P";"Q";"R";"S";"T";"V";"W";"Y"},""))),{72.08;104.14;115.08;129.11;148.17;58.05;138.14;114.16;130.18;114.16;132.2;115.1;98.12;129.13;158.19;88.08;102.1;100.13;187.21;164.17})/1000</f>
        <v>105.97633999999998</v>
      </c>
      <c r="J5606" t="s">
        <v>12719</v>
      </c>
      <c r="K5606" s="4" t="s">
        <v>4880</v>
      </c>
      <c r="M5606">
        <f>LEN(SUBSTITUTE(PROTEIN_stoich[[#This Row],[sequence]],"*",""))</f>
        <v>1012</v>
      </c>
      <c r="O5606" t="s">
        <v>16</v>
      </c>
      <c r="P5606" t="str">
        <f>_xlfn.LET(_xlpm.id,PROTEIN_stoich[[#This Row],[uniprot]],HYPERLINK("https://www.uniprot.org/uniprotkb/"&amp;_xlpm.id&amp;"/entry",_xlpm.id))</f>
        <v>A0A0K3C7C3</v>
      </c>
      <c r="Q5606" t="e">
        <f>_xlfn.XLOOKUP(PROTEIN_stoich[[#This Row],[uniprot]],[1]!UniprotIFO[Entry],[1]!UniprotIFO[Gene Ontology IDs],"")</f>
        <v>#REF!</v>
      </c>
      <c r="R5606" t="e">
        <f>_xlfn.XLOOKUP(PROTEIN_stoich[[#This Row],[uniprot]],[1]!UniprotIFO[Entry],[1]!UniprotIFO[essential?],"")</f>
        <v>#REF!</v>
      </c>
      <c r="S5606" t="e">
        <f>_xlfn.XLOOKUP(PROTEIN_stoich[[#This Row],[sequence]],[2]!Table1[sequence_without_asterisks],[2]!Table1[protein_stoich seq matches],"")</f>
        <v>#REF!</v>
      </c>
      <c r="T5606" t="e">
        <f>_xlfn.XLOOKUP(PROTEIN_stoich[[#This Row],[uniprot]],[1]!UniprotIFO[Entry],[1]!UniprotIFO[protein_id in GSM model format],"")</f>
        <v>#REF!</v>
      </c>
    </row>
    <row r="5607" spans="1:20" x14ac:dyDescent="0.2">
      <c r="A56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A0A0K3C7B0</v>
      </c>
      <c r="B5607" t="s">
        <v>11101</v>
      </c>
      <c r="C5607" t="s">
        <v>11101</v>
      </c>
      <c r="D5607" t="s">
        <v>11101</v>
      </c>
      <c r="E5607" t="s">
        <v>4877</v>
      </c>
      <c r="G56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7" t="s">
        <v>4878</v>
      </c>
      <c r="I5607" s="25" cm="1">
        <f t="array" ref="I5607">SUMPRODUCT((LEN(PROTEIN_stoich[[#This Row],[sequence]])-LEN(SUBSTITUTE(PROTEIN_stoich[[#This Row],[sequence]],{"A";"C";"D";"E";"F";"G";"H";"I";"K";"L";"M";"N";"P";"Q";"R";"S";"T";"V";"W";"Y"},""))),{72.08;104.14;115.08;129.11;148.17;58.05;138.14;114.16;130.18;114.16;132.2;115.1;98.12;129.13;158.19;88.08;102.1;100.13;187.21;164.17})/1000</f>
        <v>144.93012000000002</v>
      </c>
      <c r="J5607" t="s">
        <v>12627</v>
      </c>
      <c r="K5607" s="4" t="s">
        <v>4880</v>
      </c>
      <c r="M5607">
        <f>LEN(SUBSTITUTE(PROTEIN_stoich[[#This Row],[sequence]],"*",""))</f>
        <v>1332</v>
      </c>
      <c r="O5607" t="s">
        <v>16</v>
      </c>
      <c r="P5607" t="str">
        <f>_xlfn.LET(_xlpm.id,PROTEIN_stoich[[#This Row],[uniprot]],HYPERLINK("https://www.uniprot.org/uniprotkb/"&amp;_xlpm.id&amp;"/entry",_xlpm.id))</f>
        <v>A0A0K3C7B0</v>
      </c>
      <c r="Q5607" t="e">
        <f>_xlfn.XLOOKUP(PROTEIN_stoich[[#This Row],[uniprot]],[1]!UniprotIFO[Entry],[1]!UniprotIFO[Gene Ontology IDs],"")</f>
        <v>#REF!</v>
      </c>
      <c r="R5607" t="e">
        <f>_xlfn.XLOOKUP(PROTEIN_stoich[[#This Row],[uniprot]],[1]!UniprotIFO[Entry],[1]!UniprotIFO[essential?],"")</f>
        <v>#REF!</v>
      </c>
      <c r="S5607" t="e">
        <f>_xlfn.XLOOKUP(PROTEIN_stoich[[#This Row],[sequence]],[2]!Table1[sequence_without_asterisks],[2]!Table1[protein_stoich seq matches],"")</f>
        <v>#REF!</v>
      </c>
      <c r="T5607" t="e">
        <f>_xlfn.XLOOKUP(PROTEIN_stoich[[#This Row],[uniprot]],[1]!UniprotIFO[Entry],[1]!UniprotIFO[protein_id in GSM model format],"")</f>
        <v>#REF!</v>
      </c>
    </row>
    <row r="5608" spans="1:20" x14ac:dyDescent="0.2">
      <c r="A56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RT09007</v>
      </c>
      <c r="B5608" t="s">
        <v>16889</v>
      </c>
      <c r="C5608" t="s">
        <v>16889</v>
      </c>
      <c r="D5608" t="s">
        <v>11356</v>
      </c>
      <c r="E5608" t="s">
        <v>4877</v>
      </c>
      <c r="G56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8" t="s">
        <v>4878</v>
      </c>
      <c r="I5608" s="25" cm="1">
        <f t="array" ref="I5608">SUMPRODUCT((LEN(PROTEIN_stoich[[#This Row],[sequence]])-LEN(SUBSTITUTE(PROTEIN_stoich[[#This Row],[sequence]],{"A";"C";"D";"E";"F";"G";"H";"I";"K";"L";"M";"N";"P";"Q";"R";"S";"T";"V";"W";"Y"},""))),{72.08;104.14;115.08;129.11;148.17;58.05;138.14;114.16;130.18;114.16;132.2;115.1;98.12;129.13;158.19;88.08;102.1;100.13;187.21;164.17})/1000</f>
        <v>43.914789999999996</v>
      </c>
      <c r="J5608" t="s">
        <v>12881</v>
      </c>
      <c r="K5608" s="4" t="s">
        <v>4880</v>
      </c>
      <c r="M5608">
        <f>LEN(SUBSTITUTE(PROTEIN_stoich[[#This Row],[sequence]],"*",""))</f>
        <v>396</v>
      </c>
      <c r="O5608" t="s">
        <v>16</v>
      </c>
      <c r="P5608" t="str">
        <f>_xlfn.LET(_xlpm.id,PROTEIN_stoich[[#This Row],[uniprot]],HYPERLINK("https://www.uniprot.org/uniprotkb/"&amp;_xlpm.id&amp;"/entry",_xlpm.id))</f>
        <v>A0A0K3C7A3</v>
      </c>
      <c r="Q5608" t="e">
        <f>_xlfn.XLOOKUP(PROTEIN_stoich[[#This Row],[uniprot]],[1]!UniprotIFO[Entry],[1]!UniprotIFO[Gene Ontology IDs],"")</f>
        <v>#REF!</v>
      </c>
      <c r="R5608" t="e">
        <f>_xlfn.XLOOKUP(PROTEIN_stoich[[#This Row],[uniprot]],[1]!UniprotIFO[Entry],[1]!UniprotIFO[essential?],"")</f>
        <v>#REF!</v>
      </c>
      <c r="S5608" t="e">
        <f>_xlfn.XLOOKUP(PROTEIN_stoich[[#This Row],[sequence]],[2]!Table1[sequence_without_asterisks],[2]!Table1[protein_stoich seq matches],"")</f>
        <v>#REF!</v>
      </c>
      <c r="T5608" t="e">
        <f>_xlfn.XLOOKUP(PROTEIN_stoich[[#This Row],[uniprot]],[1]!UniprotIFO[Entry],[1]!UniprotIFO[protein_id in GSM model format],"")</f>
        <v>#REF!</v>
      </c>
    </row>
    <row r="5609" spans="1:20" x14ac:dyDescent="0.2">
      <c r="A56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A0A0K3C794</v>
      </c>
      <c r="B5609" t="s">
        <v>11705</v>
      </c>
      <c r="C5609" t="s">
        <v>11705</v>
      </c>
      <c r="D5609" t="s">
        <v>11705</v>
      </c>
      <c r="E5609" t="s">
        <v>4877</v>
      </c>
      <c r="G56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09" t="s">
        <v>4878</v>
      </c>
      <c r="I5609" s="25" cm="1">
        <f t="array" ref="I5609">SUMPRODUCT((LEN(PROTEIN_stoich[[#This Row],[sequence]])-LEN(SUBSTITUTE(PROTEIN_stoich[[#This Row],[sequence]],{"A";"C";"D";"E";"F";"G";"H";"I";"K";"L";"M";"N";"P";"Q";"R";"S";"T";"V";"W";"Y"},""))),{72.08;104.14;115.08;129.11;148.17;58.05;138.14;114.16;130.18;114.16;132.2;115.1;98.12;129.13;158.19;88.08;102.1;100.13;187.21;164.17})/1000</f>
        <v>88.516050000000007</v>
      </c>
      <c r="J5609" t="s">
        <v>13230</v>
      </c>
      <c r="K5609" s="4" t="s">
        <v>4880</v>
      </c>
      <c r="M5609">
        <f>LEN(SUBSTITUTE(PROTEIN_stoich[[#This Row],[sequence]],"*",""))</f>
        <v>847</v>
      </c>
      <c r="O5609" t="s">
        <v>16</v>
      </c>
      <c r="P5609" t="str">
        <f>_xlfn.LET(_xlpm.id,PROTEIN_stoich[[#This Row],[uniprot]],HYPERLINK("https://www.uniprot.org/uniprotkb/"&amp;_xlpm.id&amp;"/entry",_xlpm.id))</f>
        <v>A0A0K3C794</v>
      </c>
      <c r="Q5609" t="e">
        <f>_xlfn.XLOOKUP(PROTEIN_stoich[[#This Row],[uniprot]],[1]!UniprotIFO[Entry],[1]!UniprotIFO[Gene Ontology IDs],"")</f>
        <v>#REF!</v>
      </c>
      <c r="R5609" t="e">
        <f>_xlfn.XLOOKUP(PROTEIN_stoich[[#This Row],[uniprot]],[1]!UniprotIFO[Entry],[1]!UniprotIFO[essential?],"")</f>
        <v>#REF!</v>
      </c>
      <c r="S5609" t="e">
        <f>_xlfn.XLOOKUP(PROTEIN_stoich[[#This Row],[sequence]],[2]!Table1[sequence_without_asterisks],[2]!Table1[protein_stoich seq matches],"")</f>
        <v>#REF!</v>
      </c>
      <c r="T5609" t="e">
        <f>_xlfn.XLOOKUP(PROTEIN_stoich[[#This Row],[uniprot]],[1]!UniprotIFO[Entry],[1]!UniprotIFO[protein_id in GSM model format],"")</f>
        <v>#REF!</v>
      </c>
    </row>
    <row r="5610" spans="1:20" x14ac:dyDescent="0.2">
      <c r="A56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A0A0K3C781</v>
      </c>
      <c r="B5610" t="s">
        <v>11111</v>
      </c>
      <c r="C5610" t="s">
        <v>11111</v>
      </c>
      <c r="D5610" t="s">
        <v>11111</v>
      </c>
      <c r="E5610" t="s">
        <v>4877</v>
      </c>
      <c r="G56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0" t="s">
        <v>4878</v>
      </c>
      <c r="I5610" s="25" cm="1">
        <f t="array" ref="I5610">SUMPRODUCT((LEN(PROTEIN_stoich[[#This Row],[sequence]])-LEN(SUBSTITUTE(PROTEIN_stoich[[#This Row],[sequence]],{"A";"C";"D";"E";"F";"G";"H";"I";"K";"L";"M";"N";"P";"Q";"R";"S";"T";"V";"W";"Y"},""))),{72.08;104.14;115.08;129.11;148.17;58.05;138.14;114.16;130.18;114.16;132.2;115.1;98.12;129.13;158.19;88.08;102.1;100.13;187.21;164.17})/1000</f>
        <v>96.753659999999968</v>
      </c>
      <c r="J5610" t="s">
        <v>12637</v>
      </c>
      <c r="K5610" s="4" t="s">
        <v>4880</v>
      </c>
      <c r="M5610">
        <f>LEN(SUBSTITUTE(PROTEIN_stoich[[#This Row],[sequence]],"*",""))</f>
        <v>906</v>
      </c>
      <c r="O5610" t="s">
        <v>16</v>
      </c>
      <c r="P5610" t="str">
        <f>_xlfn.LET(_xlpm.id,PROTEIN_stoich[[#This Row],[uniprot]],HYPERLINK("https://www.uniprot.org/uniprotkb/"&amp;_xlpm.id&amp;"/entry",_xlpm.id))</f>
        <v>A0A0K3C781</v>
      </c>
      <c r="Q5610" t="e">
        <f>_xlfn.XLOOKUP(PROTEIN_stoich[[#This Row],[uniprot]],[1]!UniprotIFO[Entry],[1]!UniprotIFO[Gene Ontology IDs],"")</f>
        <v>#REF!</v>
      </c>
      <c r="R5610" t="e">
        <f>_xlfn.XLOOKUP(PROTEIN_stoich[[#This Row],[uniprot]],[1]!UniprotIFO[Entry],[1]!UniprotIFO[essential?],"")</f>
        <v>#REF!</v>
      </c>
      <c r="S5610" t="e">
        <f>_xlfn.XLOOKUP(PROTEIN_stoich[[#This Row],[sequence]],[2]!Table1[sequence_without_asterisks],[2]!Table1[protein_stoich seq matches],"")</f>
        <v>#REF!</v>
      </c>
      <c r="T5610" t="e">
        <f>_xlfn.XLOOKUP(PROTEIN_stoich[[#This Row],[uniprot]],[1]!UniprotIFO[Entry],[1]!UniprotIFO[protein_id in GSM model format],"")</f>
        <v>#REF!</v>
      </c>
    </row>
    <row r="5611" spans="1:20" x14ac:dyDescent="0.2">
      <c r="A56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A0A0K3C778</v>
      </c>
      <c r="B5611" t="s">
        <v>11849</v>
      </c>
      <c r="C5611" t="s">
        <v>11849</v>
      </c>
      <c r="D5611" t="s">
        <v>11849</v>
      </c>
      <c r="E5611" t="s">
        <v>4877</v>
      </c>
      <c r="G56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1" t="s">
        <v>4878</v>
      </c>
      <c r="I5611" s="25" cm="1">
        <f t="array" ref="I5611">SUMPRODUCT((LEN(PROTEIN_stoich[[#This Row],[sequence]])-LEN(SUBSTITUTE(PROTEIN_stoich[[#This Row],[sequence]],{"A";"C";"D";"E";"F";"G";"H";"I";"K";"L";"M";"N";"P";"Q";"R";"S";"T";"V";"W";"Y"},""))),{72.08;104.14;115.08;129.11;148.17;58.05;138.14;114.16;130.18;114.16;132.2;115.1;98.12;129.13;158.19;88.08;102.1;100.13;187.21;164.17})/1000</f>
        <v>93.581530000000001</v>
      </c>
      <c r="J5611" t="s">
        <v>13371</v>
      </c>
      <c r="K5611" s="4" t="s">
        <v>4880</v>
      </c>
      <c r="M5611">
        <f>LEN(SUBSTITUTE(PROTEIN_stoich[[#This Row],[sequence]],"*",""))</f>
        <v>866</v>
      </c>
      <c r="O5611" t="s">
        <v>16</v>
      </c>
      <c r="P5611" t="str">
        <f>_xlfn.LET(_xlpm.id,PROTEIN_stoich[[#This Row],[uniprot]],HYPERLINK("https://www.uniprot.org/uniprotkb/"&amp;_xlpm.id&amp;"/entry",_xlpm.id))</f>
        <v>A0A0K3C778</v>
      </c>
      <c r="Q5611" t="e">
        <f>_xlfn.XLOOKUP(PROTEIN_stoich[[#This Row],[uniprot]],[1]!UniprotIFO[Entry],[1]!UniprotIFO[Gene Ontology IDs],"")</f>
        <v>#REF!</v>
      </c>
      <c r="R5611" t="e">
        <f>_xlfn.XLOOKUP(PROTEIN_stoich[[#This Row],[uniprot]],[1]!UniprotIFO[Entry],[1]!UniprotIFO[essential?],"")</f>
        <v>#REF!</v>
      </c>
      <c r="S5611" t="e">
        <f>_xlfn.XLOOKUP(PROTEIN_stoich[[#This Row],[sequence]],[2]!Table1[sequence_without_asterisks],[2]!Table1[protein_stoich seq matches],"")</f>
        <v>#REF!</v>
      </c>
      <c r="T5611" t="e">
        <f>_xlfn.XLOOKUP(PROTEIN_stoich[[#This Row],[uniprot]],[1]!UniprotIFO[Entry],[1]!UniprotIFO[protein_id in GSM model format],"")</f>
        <v>#REF!</v>
      </c>
    </row>
    <row r="5612" spans="1:20" x14ac:dyDescent="0.2">
      <c r="A56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RT08980</v>
      </c>
      <c r="B5612" t="s">
        <v>16463</v>
      </c>
      <c r="C5612" t="s">
        <v>16463</v>
      </c>
      <c r="D5612" t="s">
        <v>10614</v>
      </c>
      <c r="E5612" t="s">
        <v>4877</v>
      </c>
      <c r="G56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2" t="s">
        <v>4878</v>
      </c>
      <c r="I5612" s="25" cm="1">
        <f t="array" ref="I5612">SUMPRODUCT((LEN(PROTEIN_stoich[[#This Row],[sequence]])-LEN(SUBSTITUTE(PROTEIN_stoich[[#This Row],[sequence]],{"A";"C";"D";"E";"F";"G";"H";"I";"K";"L";"M";"N";"P";"Q";"R";"S";"T";"V";"W";"Y"},""))),{72.08;104.14;115.08;129.11;148.17;58.05;138.14;114.16;130.18;114.16;132.2;115.1;98.12;129.13;158.19;88.08;102.1;100.13;187.21;164.17})/1000</f>
        <v>34.247489999999999</v>
      </c>
      <c r="J5612" t="s">
        <v>12142</v>
      </c>
      <c r="K5612" s="4" t="s">
        <v>4880</v>
      </c>
      <c r="M5612">
        <f>LEN(SUBSTITUTE(PROTEIN_stoich[[#This Row],[sequence]],"*",""))</f>
        <v>317</v>
      </c>
      <c r="O5612" t="s">
        <v>16</v>
      </c>
      <c r="P5612" t="str">
        <f>_xlfn.LET(_xlpm.id,PROTEIN_stoich[[#This Row],[uniprot]],HYPERLINK("https://www.uniprot.org/uniprotkb/"&amp;_xlpm.id&amp;"/entry",_xlpm.id))</f>
        <v>A0A0K3C776</v>
      </c>
      <c r="Q5612" t="e">
        <f>_xlfn.XLOOKUP(PROTEIN_stoich[[#This Row],[uniprot]],[1]!UniprotIFO[Entry],[1]!UniprotIFO[Gene Ontology IDs],"")</f>
        <v>#REF!</v>
      </c>
      <c r="R5612" t="e">
        <f>_xlfn.XLOOKUP(PROTEIN_stoich[[#This Row],[uniprot]],[1]!UniprotIFO[Entry],[1]!UniprotIFO[essential?],"")</f>
        <v>#REF!</v>
      </c>
      <c r="S5612" t="e">
        <f>_xlfn.XLOOKUP(PROTEIN_stoich[[#This Row],[sequence]],[2]!Table1[sequence_without_asterisks],[2]!Table1[protein_stoich seq matches],"")</f>
        <v>#REF!</v>
      </c>
      <c r="T5612" t="e">
        <f>_xlfn.XLOOKUP(PROTEIN_stoich[[#This Row],[uniprot]],[1]!UniprotIFO[Entry],[1]!UniprotIFO[protein_id in GSM model format],"")</f>
        <v>#REF!</v>
      </c>
    </row>
    <row r="5613" spans="1:20" x14ac:dyDescent="0.2">
      <c r="A56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RT08807</v>
      </c>
      <c r="B5613" t="s">
        <v>16843</v>
      </c>
      <c r="C5613" t="s">
        <v>16843</v>
      </c>
      <c r="D5613" t="s">
        <v>11310</v>
      </c>
      <c r="E5613" t="s">
        <v>4877</v>
      </c>
      <c r="G56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3" t="s">
        <v>4878</v>
      </c>
      <c r="I5613" s="25" cm="1">
        <f t="array" ref="I5613">SUMPRODUCT((LEN(PROTEIN_stoich[[#This Row],[sequence]])-LEN(SUBSTITUTE(PROTEIN_stoich[[#This Row],[sequence]],{"A";"C";"D";"E";"F";"G";"H";"I";"K";"L";"M";"N";"P";"Q";"R";"S";"T";"V";"W";"Y"},""))),{72.08;104.14;115.08;129.11;148.17;58.05;138.14;114.16;130.18;114.16;132.2;115.1;98.12;129.13;158.19;88.08;102.1;100.13;187.21;164.17})/1000</f>
        <v>65.729400000000012</v>
      </c>
      <c r="J5613" t="s">
        <v>12835</v>
      </c>
      <c r="K5613" s="4" t="s">
        <v>4880</v>
      </c>
      <c r="M5613">
        <f>LEN(SUBSTITUTE(PROTEIN_stoich[[#This Row],[sequence]],"*",""))</f>
        <v>578</v>
      </c>
      <c r="O5613" t="s">
        <v>16</v>
      </c>
      <c r="P5613" t="str">
        <f>_xlfn.LET(_xlpm.id,PROTEIN_stoich[[#This Row],[uniprot]],HYPERLINK("https://www.uniprot.org/uniprotkb/"&amp;_xlpm.id&amp;"/entry",_xlpm.id))</f>
        <v>A0A0K3C773</v>
      </c>
      <c r="Q5613" t="e">
        <f>_xlfn.XLOOKUP(PROTEIN_stoich[[#This Row],[uniprot]],[1]!UniprotIFO[Entry],[1]!UniprotIFO[Gene Ontology IDs],"")</f>
        <v>#REF!</v>
      </c>
      <c r="R5613" t="e">
        <f>_xlfn.XLOOKUP(PROTEIN_stoich[[#This Row],[uniprot]],[1]!UniprotIFO[Entry],[1]!UniprotIFO[essential?],"")</f>
        <v>#REF!</v>
      </c>
      <c r="S5613" t="e">
        <f>_xlfn.XLOOKUP(PROTEIN_stoich[[#This Row],[sequence]],[2]!Table1[sequence_without_asterisks],[2]!Table1[protein_stoich seq matches],"")</f>
        <v>#REF!</v>
      </c>
      <c r="T5613" t="e">
        <f>_xlfn.XLOOKUP(PROTEIN_stoich[[#This Row],[uniprot]],[1]!UniprotIFO[Entry],[1]!UniprotIFO[protein_id in GSM model format],"")</f>
        <v>#REF!</v>
      </c>
    </row>
    <row r="5614" spans="1:20" x14ac:dyDescent="0.2">
      <c r="A56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RT08937</v>
      </c>
      <c r="B5614" t="s">
        <v>17147</v>
      </c>
      <c r="C5614" t="s">
        <v>17147</v>
      </c>
      <c r="D5614" t="s">
        <v>12079</v>
      </c>
      <c r="E5614" t="s">
        <v>4877</v>
      </c>
      <c r="G56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4" t="s">
        <v>4878</v>
      </c>
      <c r="I5614" s="25" cm="1">
        <f t="array" ref="I5614">SUMPRODUCT((LEN(PROTEIN_stoich[[#This Row],[sequence]])-LEN(SUBSTITUTE(PROTEIN_stoich[[#This Row],[sequence]],{"A";"C";"D";"E";"F";"G";"H";"I";"K";"L";"M";"N";"P";"Q";"R";"S";"T";"V";"W";"Y"},""))),{72.08;104.14;115.08;129.11;148.17;58.05;138.14;114.16;130.18;114.16;132.2;115.1;98.12;129.13;158.19;88.08;102.1;100.13;187.21;164.17})/1000</f>
        <v>16.543449999999996</v>
      </c>
      <c r="J5614" t="s">
        <v>13601</v>
      </c>
      <c r="K5614" s="4" t="s">
        <v>4880</v>
      </c>
      <c r="M5614">
        <f>LEN(SUBSTITUTE(PROTEIN_stoich[[#This Row],[sequence]],"*",""))</f>
        <v>150</v>
      </c>
      <c r="O5614" t="s">
        <v>16</v>
      </c>
      <c r="P5614" t="str">
        <f>_xlfn.LET(_xlpm.id,PROTEIN_stoich[[#This Row],[uniprot]],HYPERLINK("https://www.uniprot.org/uniprotkb/"&amp;_xlpm.id&amp;"/entry",_xlpm.id))</f>
        <v>A0A0K3C739</v>
      </c>
      <c r="Q5614" t="e">
        <f>_xlfn.XLOOKUP(PROTEIN_stoich[[#This Row],[uniprot]],[1]!UniprotIFO[Entry],[1]!UniprotIFO[Gene Ontology IDs],"")</f>
        <v>#REF!</v>
      </c>
      <c r="R5614" t="e">
        <f>_xlfn.XLOOKUP(PROTEIN_stoich[[#This Row],[uniprot]],[1]!UniprotIFO[Entry],[1]!UniprotIFO[essential?],"")</f>
        <v>#REF!</v>
      </c>
      <c r="S5614" t="e">
        <f>_xlfn.XLOOKUP(PROTEIN_stoich[[#This Row],[sequence]],[2]!Table1[sequence_without_asterisks],[2]!Table1[protein_stoich seq matches],"")</f>
        <v>#REF!</v>
      </c>
      <c r="T5614" t="e">
        <f>_xlfn.XLOOKUP(PROTEIN_stoich[[#This Row],[uniprot]],[1]!UniprotIFO[Entry],[1]!UniprotIFO[protein_id in GSM model format],"")</f>
        <v>#REF!</v>
      </c>
    </row>
    <row r="5615" spans="1:20" x14ac:dyDescent="0.2">
      <c r="A56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A0A0K3C727</v>
      </c>
      <c r="B5615" t="s">
        <v>11118</v>
      </c>
      <c r="C5615" t="s">
        <v>11118</v>
      </c>
      <c r="D5615" t="s">
        <v>11118</v>
      </c>
      <c r="E5615" t="s">
        <v>4877</v>
      </c>
      <c r="G56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5" t="s">
        <v>4878</v>
      </c>
      <c r="I5615" s="25" cm="1">
        <f t="array" ref="I5615">SUMPRODUCT((LEN(PROTEIN_stoich[[#This Row],[sequence]])-LEN(SUBSTITUTE(PROTEIN_stoich[[#This Row],[sequence]],{"A";"C";"D";"E";"F";"G";"H";"I";"K";"L";"M";"N";"P";"Q";"R";"S";"T";"V";"W";"Y"},""))),{72.08;104.14;115.08;129.11;148.17;58.05;138.14;114.16;130.18;114.16;132.2;115.1;98.12;129.13;158.19;88.08;102.1;100.13;187.21;164.17})/1000</f>
        <v>94.236620000000016</v>
      </c>
      <c r="J5615" t="s">
        <v>12644</v>
      </c>
      <c r="K5615" s="4" t="s">
        <v>4880</v>
      </c>
      <c r="M5615">
        <f>LEN(SUBSTITUTE(PROTEIN_stoich[[#This Row],[sequence]],"*",""))</f>
        <v>847</v>
      </c>
      <c r="O5615" t="s">
        <v>16</v>
      </c>
      <c r="P5615" t="str">
        <f>_xlfn.LET(_xlpm.id,PROTEIN_stoich[[#This Row],[uniprot]],HYPERLINK("https://www.uniprot.org/uniprotkb/"&amp;_xlpm.id&amp;"/entry",_xlpm.id))</f>
        <v>A0A0K3C727</v>
      </c>
      <c r="Q5615" t="e">
        <f>_xlfn.XLOOKUP(PROTEIN_stoich[[#This Row],[uniprot]],[1]!UniprotIFO[Entry],[1]!UniprotIFO[Gene Ontology IDs],"")</f>
        <v>#REF!</v>
      </c>
      <c r="R5615" t="e">
        <f>_xlfn.XLOOKUP(PROTEIN_stoich[[#This Row],[uniprot]],[1]!UniprotIFO[Entry],[1]!UniprotIFO[essential?],"")</f>
        <v>#REF!</v>
      </c>
      <c r="S5615" t="e">
        <f>_xlfn.XLOOKUP(PROTEIN_stoich[[#This Row],[sequence]],[2]!Table1[sequence_without_asterisks],[2]!Table1[protein_stoich seq matches],"")</f>
        <v>#REF!</v>
      </c>
      <c r="T5615" t="e">
        <f>_xlfn.XLOOKUP(PROTEIN_stoich[[#This Row],[uniprot]],[1]!UniprotIFO[Entry],[1]!UniprotIFO[protein_id in GSM model format],"")</f>
        <v>#REF!</v>
      </c>
    </row>
    <row r="5616" spans="1:20" x14ac:dyDescent="0.2">
      <c r="A56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RT08919</v>
      </c>
      <c r="B5616" t="s">
        <v>16795</v>
      </c>
      <c r="C5616" t="s">
        <v>16795</v>
      </c>
      <c r="D5616" t="s">
        <v>11248</v>
      </c>
      <c r="E5616" t="s">
        <v>4877</v>
      </c>
      <c r="G56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6" t="s">
        <v>4878</v>
      </c>
      <c r="I5616" s="25" cm="1">
        <f t="array" ref="I5616">SUMPRODUCT((LEN(PROTEIN_stoich[[#This Row],[sequence]])-LEN(SUBSTITUTE(PROTEIN_stoich[[#This Row],[sequence]],{"A";"C";"D";"E";"F";"G";"H";"I";"K";"L";"M";"N";"P";"Q";"R";"S";"T";"V";"W";"Y"},""))),{72.08;104.14;115.08;129.11;148.17;58.05;138.14;114.16;130.18;114.16;132.2;115.1;98.12;129.13;158.19;88.08;102.1;100.13;187.21;164.17})/1000</f>
        <v>84.892589999999998</v>
      </c>
      <c r="J5616" t="s">
        <v>12773</v>
      </c>
      <c r="K5616" s="4" t="s">
        <v>4880</v>
      </c>
      <c r="M5616">
        <f>LEN(SUBSTITUTE(PROTEIN_stoich[[#This Row],[sequence]],"*",""))</f>
        <v>774</v>
      </c>
      <c r="O5616" t="s">
        <v>16</v>
      </c>
      <c r="P5616" t="str">
        <f>_xlfn.LET(_xlpm.id,PROTEIN_stoich[[#This Row],[uniprot]],HYPERLINK("https://www.uniprot.org/uniprotkb/"&amp;_xlpm.id&amp;"/entry",_xlpm.id))</f>
        <v>A0A0K3C726</v>
      </c>
      <c r="Q5616" t="e">
        <f>_xlfn.XLOOKUP(PROTEIN_stoich[[#This Row],[uniprot]],[1]!UniprotIFO[Entry],[1]!UniprotIFO[Gene Ontology IDs],"")</f>
        <v>#REF!</v>
      </c>
      <c r="R5616" t="e">
        <f>_xlfn.XLOOKUP(PROTEIN_stoich[[#This Row],[uniprot]],[1]!UniprotIFO[Entry],[1]!UniprotIFO[essential?],"")</f>
        <v>#REF!</v>
      </c>
      <c r="S5616" t="e">
        <f>_xlfn.XLOOKUP(PROTEIN_stoich[[#This Row],[sequence]],[2]!Table1[sequence_without_asterisks],[2]!Table1[protein_stoich seq matches],"")</f>
        <v>#REF!</v>
      </c>
      <c r="T5616" t="e">
        <f>_xlfn.XLOOKUP(PROTEIN_stoich[[#This Row],[uniprot]],[1]!UniprotIFO[Entry],[1]!UniprotIFO[protein_id in GSM model format],"")</f>
        <v>#REF!</v>
      </c>
    </row>
    <row r="5617" spans="1:20" x14ac:dyDescent="0.2">
      <c r="A56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RT12509</v>
      </c>
      <c r="B5617" t="s">
        <v>16649</v>
      </c>
      <c r="C5617" t="s">
        <v>16649</v>
      </c>
      <c r="D5617" t="s">
        <v>10816</v>
      </c>
      <c r="E5617" t="s">
        <v>4877</v>
      </c>
      <c r="G56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7" t="s">
        <v>4878</v>
      </c>
      <c r="I5617" s="25" cm="1">
        <f t="array" ref="I5617">SUMPRODUCT((LEN(PROTEIN_stoich[[#This Row],[sequence]])-LEN(SUBSTITUTE(PROTEIN_stoich[[#This Row],[sequence]],{"A";"C";"D";"E";"F";"G";"H";"I";"K";"L";"M";"N";"P";"Q";"R";"S";"T";"V";"W";"Y"},""))),{72.08;104.14;115.08;129.11;148.17;58.05;138.14;114.16;130.18;114.16;132.2;115.1;98.12;129.13;158.19;88.08;102.1;100.13;187.21;164.17})/1000</f>
        <v>47.239609999999992</v>
      </c>
      <c r="J5617" t="s">
        <v>12344</v>
      </c>
      <c r="K5617" s="4" t="s">
        <v>4880</v>
      </c>
      <c r="M5617">
        <f>LEN(SUBSTITUTE(PROTEIN_stoich[[#This Row],[sequence]],"*",""))</f>
        <v>431</v>
      </c>
      <c r="O5617" t="s">
        <v>16</v>
      </c>
      <c r="P5617" t="str">
        <f>_xlfn.LET(_xlpm.id,PROTEIN_stoich[[#This Row],[uniprot]],HYPERLINK("https://www.uniprot.org/uniprotkb/"&amp;_xlpm.id&amp;"/entry",_xlpm.id))</f>
        <v>A0A0K3C725</v>
      </c>
      <c r="Q5617" t="e">
        <f>_xlfn.XLOOKUP(PROTEIN_stoich[[#This Row],[uniprot]],[1]!UniprotIFO[Entry],[1]!UniprotIFO[Gene Ontology IDs],"")</f>
        <v>#REF!</v>
      </c>
      <c r="R5617" t="e">
        <f>_xlfn.XLOOKUP(PROTEIN_stoich[[#This Row],[uniprot]],[1]!UniprotIFO[Entry],[1]!UniprotIFO[essential?],"")</f>
        <v>#REF!</v>
      </c>
      <c r="S5617" t="e">
        <f>_xlfn.XLOOKUP(PROTEIN_stoich[[#This Row],[sequence]],[2]!Table1[sequence_without_asterisks],[2]!Table1[protein_stoich seq matches],"")</f>
        <v>#REF!</v>
      </c>
      <c r="T5617" t="e">
        <f>_xlfn.XLOOKUP(PROTEIN_stoich[[#This Row],[uniprot]],[1]!UniprotIFO[Entry],[1]!UniprotIFO[protein_id in GSM model format],"")</f>
        <v>#REF!</v>
      </c>
    </row>
    <row r="5618" spans="1:20" x14ac:dyDescent="0.2">
      <c r="A56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RT08727</v>
      </c>
      <c r="B5618" t="s">
        <v>17076</v>
      </c>
      <c r="C5618" t="s">
        <v>17076</v>
      </c>
      <c r="D5618" t="s">
        <v>11856</v>
      </c>
      <c r="E5618" t="s">
        <v>4877</v>
      </c>
      <c r="G56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8" t="s">
        <v>4878</v>
      </c>
      <c r="I5618" s="25" cm="1">
        <f t="array" ref="I5618">SUMPRODUCT((LEN(PROTEIN_stoich[[#This Row],[sequence]])-LEN(SUBSTITUTE(PROTEIN_stoich[[#This Row],[sequence]],{"A";"C";"D";"E";"F";"G";"H";"I";"K";"L";"M";"N";"P";"Q";"R";"S";"T";"V";"W";"Y"},""))),{72.08;104.14;115.08;129.11;148.17;58.05;138.14;114.16;130.18;114.16;132.2;115.1;98.12;129.13;158.19;88.08;102.1;100.13;187.21;164.17})/1000</f>
        <v>48.830999999999996</v>
      </c>
      <c r="J5618" t="s">
        <v>13378</v>
      </c>
      <c r="K5618" s="4" t="s">
        <v>4880</v>
      </c>
      <c r="M5618">
        <f>LEN(SUBSTITUTE(PROTEIN_stoich[[#This Row],[sequence]],"*",""))</f>
        <v>441</v>
      </c>
      <c r="O5618" t="s">
        <v>16</v>
      </c>
      <c r="P5618" t="str">
        <f>_xlfn.LET(_xlpm.id,PROTEIN_stoich[[#This Row],[uniprot]],HYPERLINK("https://www.uniprot.org/uniprotkb/"&amp;_xlpm.id&amp;"/entry",_xlpm.id))</f>
        <v>A0A0K3C718</v>
      </c>
      <c r="Q5618" t="e">
        <f>_xlfn.XLOOKUP(PROTEIN_stoich[[#This Row],[uniprot]],[1]!UniprotIFO[Entry],[1]!UniprotIFO[Gene Ontology IDs],"")</f>
        <v>#REF!</v>
      </c>
      <c r="R5618" t="e">
        <f>_xlfn.XLOOKUP(PROTEIN_stoich[[#This Row],[uniprot]],[1]!UniprotIFO[Entry],[1]!UniprotIFO[essential?],"")</f>
        <v>#REF!</v>
      </c>
      <c r="S5618" t="e">
        <f>_xlfn.XLOOKUP(PROTEIN_stoich[[#This Row],[sequence]],[2]!Table1[sequence_without_asterisks],[2]!Table1[protein_stoich seq matches],"")</f>
        <v>#REF!</v>
      </c>
      <c r="T5618" t="e">
        <f>_xlfn.XLOOKUP(PROTEIN_stoich[[#This Row],[uniprot]],[1]!UniprotIFO[Entry],[1]!UniprotIFO[protein_id in GSM model format],"")</f>
        <v>#REF!</v>
      </c>
    </row>
    <row r="5619" spans="1:20" x14ac:dyDescent="0.2">
      <c r="A56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A0A0K3C717</v>
      </c>
      <c r="B5619" t="s">
        <v>10931</v>
      </c>
      <c r="C5619" t="s">
        <v>10931</v>
      </c>
      <c r="D5619" t="s">
        <v>10931</v>
      </c>
      <c r="E5619" t="s">
        <v>4877</v>
      </c>
      <c r="G56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19" t="s">
        <v>4878</v>
      </c>
      <c r="I5619" s="25" cm="1">
        <f t="array" ref="I5619">SUMPRODUCT((LEN(PROTEIN_stoich[[#This Row],[sequence]])-LEN(SUBSTITUTE(PROTEIN_stoich[[#This Row],[sequence]],{"A";"C";"D";"E";"F";"G";"H";"I";"K";"L";"M";"N";"P";"Q";"R";"S";"T";"V";"W";"Y"},""))),{72.08;104.14;115.08;129.11;148.17;58.05;138.14;114.16;130.18;114.16;132.2;115.1;98.12;129.13;158.19;88.08;102.1;100.13;187.21;164.17})/1000</f>
        <v>59.981480000000005</v>
      </c>
      <c r="J5619" t="s">
        <v>12457</v>
      </c>
      <c r="K5619" s="4" t="s">
        <v>4880</v>
      </c>
      <c r="M5619">
        <f>LEN(SUBSTITUTE(PROTEIN_stoich[[#This Row],[sequence]],"*",""))</f>
        <v>523</v>
      </c>
      <c r="O5619" t="s">
        <v>16</v>
      </c>
      <c r="P5619" t="str">
        <f>_xlfn.LET(_xlpm.id,PROTEIN_stoich[[#This Row],[uniprot]],HYPERLINK("https://www.uniprot.org/uniprotkb/"&amp;_xlpm.id&amp;"/entry",_xlpm.id))</f>
        <v>A0A0K3C717</v>
      </c>
      <c r="Q5619" t="e">
        <f>_xlfn.XLOOKUP(PROTEIN_stoich[[#This Row],[uniprot]],[1]!UniprotIFO[Entry],[1]!UniprotIFO[Gene Ontology IDs],"")</f>
        <v>#REF!</v>
      </c>
      <c r="R5619" t="e">
        <f>_xlfn.XLOOKUP(PROTEIN_stoich[[#This Row],[uniprot]],[1]!UniprotIFO[Entry],[1]!UniprotIFO[essential?],"")</f>
        <v>#REF!</v>
      </c>
      <c r="S5619" t="e">
        <f>_xlfn.XLOOKUP(PROTEIN_stoich[[#This Row],[sequence]],[2]!Table1[sequence_without_asterisks],[2]!Table1[protein_stoich seq matches],"")</f>
        <v>#REF!</v>
      </c>
      <c r="T5619" t="e">
        <f>_xlfn.XLOOKUP(PROTEIN_stoich[[#This Row],[uniprot]],[1]!UniprotIFO[Entry],[1]!UniprotIFO[protein_id in GSM model format],"")</f>
        <v>#REF!</v>
      </c>
    </row>
    <row r="5620" spans="1:20" x14ac:dyDescent="0.2">
      <c r="A56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A0A0K3C709</v>
      </c>
      <c r="B5620" t="s">
        <v>10914</v>
      </c>
      <c r="C5620" t="s">
        <v>10914</v>
      </c>
      <c r="D5620" t="s">
        <v>10914</v>
      </c>
      <c r="E5620" t="s">
        <v>4877</v>
      </c>
      <c r="G56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0" t="s">
        <v>4878</v>
      </c>
      <c r="I5620" s="25" cm="1">
        <f t="array" ref="I5620">SUMPRODUCT((LEN(PROTEIN_stoich[[#This Row],[sequence]])-LEN(SUBSTITUTE(PROTEIN_stoich[[#This Row],[sequence]],{"A";"C";"D";"E";"F";"G";"H";"I";"K";"L";"M";"N";"P";"Q";"R";"S";"T";"V";"W";"Y"},""))),{72.08;104.14;115.08;129.11;148.17;58.05;138.14;114.16;130.18;114.16;132.2;115.1;98.12;129.13;158.19;88.08;102.1;100.13;187.21;164.17})/1000</f>
        <v>31.637689999999999</v>
      </c>
      <c r="J5620" t="s">
        <v>12440</v>
      </c>
      <c r="K5620" s="4" t="s">
        <v>4880</v>
      </c>
      <c r="M5620">
        <f>LEN(SUBSTITUTE(PROTEIN_stoich[[#This Row],[sequence]],"*",""))</f>
        <v>288</v>
      </c>
      <c r="O5620" t="s">
        <v>16</v>
      </c>
      <c r="P5620" t="str">
        <f>_xlfn.LET(_xlpm.id,PROTEIN_stoich[[#This Row],[uniprot]],HYPERLINK("https://www.uniprot.org/uniprotkb/"&amp;_xlpm.id&amp;"/entry",_xlpm.id))</f>
        <v>A0A0K3C709</v>
      </c>
      <c r="Q5620" t="e">
        <f>_xlfn.XLOOKUP(PROTEIN_stoich[[#This Row],[uniprot]],[1]!UniprotIFO[Entry],[1]!UniprotIFO[Gene Ontology IDs],"")</f>
        <v>#REF!</v>
      </c>
      <c r="R5620" t="e">
        <f>_xlfn.XLOOKUP(PROTEIN_stoich[[#This Row],[uniprot]],[1]!UniprotIFO[Entry],[1]!UniprotIFO[essential?],"")</f>
        <v>#REF!</v>
      </c>
      <c r="S5620" t="e">
        <f>_xlfn.XLOOKUP(PROTEIN_stoich[[#This Row],[sequence]],[2]!Table1[sequence_without_asterisks],[2]!Table1[protein_stoich seq matches],"")</f>
        <v>#REF!</v>
      </c>
      <c r="T5620" t="e">
        <f>_xlfn.XLOOKUP(PROTEIN_stoich[[#This Row],[uniprot]],[1]!UniprotIFO[Entry],[1]!UniprotIFO[protein_id in GSM model format],"")</f>
        <v>#REF!</v>
      </c>
    </row>
    <row r="5621" spans="1:20" x14ac:dyDescent="0.2">
      <c r="A56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RT08915</v>
      </c>
      <c r="B5621" t="s">
        <v>16657</v>
      </c>
      <c r="C5621" t="s">
        <v>16657</v>
      </c>
      <c r="D5621" t="s">
        <v>10824</v>
      </c>
      <c r="E5621" t="s">
        <v>4877</v>
      </c>
      <c r="G56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1" t="s">
        <v>4878</v>
      </c>
      <c r="I5621" s="25" cm="1">
        <f t="array" ref="I5621">SUMPRODUCT((LEN(PROTEIN_stoich[[#This Row],[sequence]])-LEN(SUBSTITUTE(PROTEIN_stoich[[#This Row],[sequence]],{"A";"C";"D";"E";"F";"G";"H";"I";"K";"L";"M";"N";"P";"Q";"R";"S";"T";"V";"W";"Y"},""))),{72.08;104.14;115.08;129.11;148.17;58.05;138.14;114.16;130.18;114.16;132.2;115.1;98.12;129.13;158.19;88.08;102.1;100.13;187.21;164.17})/1000</f>
        <v>132.85406</v>
      </c>
      <c r="J5621" t="s">
        <v>12352</v>
      </c>
      <c r="K5621" s="4" t="s">
        <v>4880</v>
      </c>
      <c r="M5621">
        <f>LEN(SUBSTITUTE(PROTEIN_stoich[[#This Row],[sequence]],"*",""))</f>
        <v>1231</v>
      </c>
      <c r="O5621" t="s">
        <v>16</v>
      </c>
      <c r="P5621" t="str">
        <f>_xlfn.LET(_xlpm.id,PROTEIN_stoich[[#This Row],[uniprot]],HYPERLINK("https://www.uniprot.org/uniprotkb/"&amp;_xlpm.id&amp;"/entry",_xlpm.id))</f>
        <v>A0A0K3C703</v>
      </c>
      <c r="Q5621" t="e">
        <f>_xlfn.XLOOKUP(PROTEIN_stoich[[#This Row],[uniprot]],[1]!UniprotIFO[Entry],[1]!UniprotIFO[Gene Ontology IDs],"")</f>
        <v>#REF!</v>
      </c>
      <c r="R5621" t="e">
        <f>_xlfn.XLOOKUP(PROTEIN_stoich[[#This Row],[uniprot]],[1]!UniprotIFO[Entry],[1]!UniprotIFO[essential?],"")</f>
        <v>#REF!</v>
      </c>
      <c r="S5621" t="e">
        <f>_xlfn.XLOOKUP(PROTEIN_stoich[[#This Row],[sequence]],[2]!Table1[sequence_without_asterisks],[2]!Table1[protein_stoich seq matches],"")</f>
        <v>#REF!</v>
      </c>
      <c r="T5621" t="e">
        <f>_xlfn.XLOOKUP(PROTEIN_stoich[[#This Row],[uniprot]],[1]!UniprotIFO[Entry],[1]!UniprotIFO[protein_id in GSM model format],"")</f>
        <v>#REF!</v>
      </c>
    </row>
    <row r="5622" spans="1:20" x14ac:dyDescent="0.2">
      <c r="A56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A0A0K3C701</v>
      </c>
      <c r="B5622" t="s">
        <v>11001</v>
      </c>
      <c r="C5622" t="s">
        <v>11001</v>
      </c>
      <c r="D5622" t="s">
        <v>11001</v>
      </c>
      <c r="E5622" t="s">
        <v>4877</v>
      </c>
      <c r="G56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2" t="s">
        <v>4878</v>
      </c>
      <c r="I5622" s="25" cm="1">
        <f t="array" ref="I5622">SUMPRODUCT((LEN(PROTEIN_stoich[[#This Row],[sequence]])-LEN(SUBSTITUTE(PROTEIN_stoich[[#This Row],[sequence]],{"A";"C";"D";"E";"F";"G";"H";"I";"K";"L";"M";"N";"P";"Q";"R";"S";"T";"V";"W";"Y"},""))),{72.08;104.14;115.08;129.11;148.17;58.05;138.14;114.16;130.18;114.16;132.2;115.1;98.12;129.13;158.19;88.08;102.1;100.13;187.21;164.17})/1000</f>
        <v>46.549799999999998</v>
      </c>
      <c r="J5622" t="s">
        <v>12527</v>
      </c>
      <c r="K5622" s="4" t="s">
        <v>4880</v>
      </c>
      <c r="M5622">
        <f>LEN(SUBSTITUTE(PROTEIN_stoich[[#This Row],[sequence]],"*",""))</f>
        <v>421</v>
      </c>
      <c r="O5622" t="s">
        <v>16</v>
      </c>
      <c r="P5622" t="str">
        <f>_xlfn.LET(_xlpm.id,PROTEIN_stoich[[#This Row],[uniprot]],HYPERLINK("https://www.uniprot.org/uniprotkb/"&amp;_xlpm.id&amp;"/entry",_xlpm.id))</f>
        <v>A0A0K3C701</v>
      </c>
      <c r="Q5622" t="e">
        <f>_xlfn.XLOOKUP(PROTEIN_stoich[[#This Row],[uniprot]],[1]!UniprotIFO[Entry],[1]!UniprotIFO[Gene Ontology IDs],"")</f>
        <v>#REF!</v>
      </c>
      <c r="R5622" t="e">
        <f>_xlfn.XLOOKUP(PROTEIN_stoich[[#This Row],[uniprot]],[1]!UniprotIFO[Entry],[1]!UniprotIFO[essential?],"")</f>
        <v>#REF!</v>
      </c>
      <c r="S5622" t="e">
        <f>_xlfn.XLOOKUP(PROTEIN_stoich[[#This Row],[sequence]],[2]!Table1[sequence_without_asterisks],[2]!Table1[protein_stoich seq matches],"")</f>
        <v>#REF!</v>
      </c>
      <c r="T5622" t="e">
        <f>_xlfn.XLOOKUP(PROTEIN_stoich[[#This Row],[uniprot]],[1]!UniprotIFO[Entry],[1]!UniprotIFO[protein_id in GSM model format],"")</f>
        <v>#REF!</v>
      </c>
    </row>
    <row r="5623" spans="1:20" x14ac:dyDescent="0.2">
      <c r="A56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A0A0K3C6Z9</v>
      </c>
      <c r="B5623" t="s">
        <v>10601</v>
      </c>
      <c r="C5623" t="s">
        <v>10601</v>
      </c>
      <c r="D5623" t="s">
        <v>10601</v>
      </c>
      <c r="E5623" t="s">
        <v>4877</v>
      </c>
      <c r="G56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3" t="s">
        <v>4878</v>
      </c>
      <c r="I5623" s="25" cm="1">
        <f t="array" ref="I5623">SUMPRODUCT((LEN(PROTEIN_stoich[[#This Row],[sequence]])-LEN(SUBSTITUTE(PROTEIN_stoich[[#This Row],[sequence]],{"A";"C";"D";"E";"F";"G";"H";"I";"K";"L";"M";"N";"P";"Q";"R";"S";"T";"V";"W";"Y"},""))),{72.08;104.14;115.08;129.11;148.17;58.05;138.14;114.16;130.18;114.16;132.2;115.1;98.12;129.13;158.19;88.08;102.1;100.13;187.21;164.17})/1000</f>
        <v>49.062919999999998</v>
      </c>
      <c r="J5623" t="s">
        <v>12129</v>
      </c>
      <c r="K5623" s="4" t="s">
        <v>4880</v>
      </c>
      <c r="M5623">
        <f>LEN(SUBSTITUTE(PROTEIN_stoich[[#This Row],[sequence]],"*",""))</f>
        <v>446</v>
      </c>
      <c r="O5623" t="s">
        <v>16</v>
      </c>
      <c r="P5623" t="str">
        <f>_xlfn.LET(_xlpm.id,PROTEIN_stoich[[#This Row],[uniprot]],HYPERLINK("https://www.uniprot.org/uniprotkb/"&amp;_xlpm.id&amp;"/entry",_xlpm.id))</f>
        <v>A0A0K3C6Z9</v>
      </c>
      <c r="Q5623" t="e">
        <f>_xlfn.XLOOKUP(PROTEIN_stoich[[#This Row],[uniprot]],[1]!UniprotIFO[Entry],[1]!UniprotIFO[Gene Ontology IDs],"")</f>
        <v>#REF!</v>
      </c>
      <c r="R5623" t="e">
        <f>_xlfn.XLOOKUP(PROTEIN_stoich[[#This Row],[uniprot]],[1]!UniprotIFO[Entry],[1]!UniprotIFO[essential?],"")</f>
        <v>#REF!</v>
      </c>
      <c r="S5623" t="e">
        <f>_xlfn.XLOOKUP(PROTEIN_stoich[[#This Row],[sequence]],[2]!Table1[sequence_without_asterisks],[2]!Table1[protein_stoich seq matches],"")</f>
        <v>#REF!</v>
      </c>
      <c r="T5623" t="e">
        <f>_xlfn.XLOOKUP(PROTEIN_stoich[[#This Row],[uniprot]],[1]!UniprotIFO[Entry],[1]!UniprotIFO[protein_id in GSM model format],"")</f>
        <v>#REF!</v>
      </c>
    </row>
    <row r="5624" spans="1:20" x14ac:dyDescent="0.2">
      <c r="A56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RT08689</v>
      </c>
      <c r="B5624" t="s">
        <v>16621</v>
      </c>
      <c r="C5624" t="s">
        <v>16621</v>
      </c>
      <c r="D5624" t="s">
        <v>10788</v>
      </c>
      <c r="E5624" t="s">
        <v>4877</v>
      </c>
      <c r="G56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4" t="s">
        <v>4878</v>
      </c>
      <c r="I5624" s="25" cm="1">
        <f t="array" ref="I5624">SUMPRODUCT((LEN(PROTEIN_stoich[[#This Row],[sequence]])-LEN(SUBSTITUTE(PROTEIN_stoich[[#This Row],[sequence]],{"A";"C";"D";"E";"F";"G";"H";"I";"K";"L";"M";"N";"P";"Q";"R";"S";"T";"V";"W";"Y"},""))),{72.08;104.14;115.08;129.11;148.17;58.05;138.14;114.16;130.18;114.16;132.2;115.1;98.12;129.13;158.19;88.08;102.1;100.13;187.21;164.17})/1000</f>
        <v>55.639009999999999</v>
      </c>
      <c r="J5624" t="s">
        <v>12316</v>
      </c>
      <c r="K5624" s="4" t="s">
        <v>4880</v>
      </c>
      <c r="M5624">
        <f>LEN(SUBSTITUTE(PROTEIN_stoich[[#This Row],[sequence]],"*",""))</f>
        <v>502</v>
      </c>
      <c r="O5624" t="s">
        <v>16</v>
      </c>
      <c r="P5624" t="str">
        <f>_xlfn.LET(_xlpm.id,PROTEIN_stoich[[#This Row],[uniprot]],HYPERLINK("https://www.uniprot.org/uniprotkb/"&amp;_xlpm.id&amp;"/entry",_xlpm.id))</f>
        <v>A0A0K3C6Z6</v>
      </c>
      <c r="Q5624" t="e">
        <f>_xlfn.XLOOKUP(PROTEIN_stoich[[#This Row],[uniprot]],[1]!UniprotIFO[Entry],[1]!UniprotIFO[Gene Ontology IDs],"")</f>
        <v>#REF!</v>
      </c>
      <c r="R5624" t="e">
        <f>_xlfn.XLOOKUP(PROTEIN_stoich[[#This Row],[uniprot]],[1]!UniprotIFO[Entry],[1]!UniprotIFO[essential?],"")</f>
        <v>#REF!</v>
      </c>
      <c r="S5624" t="e">
        <f>_xlfn.XLOOKUP(PROTEIN_stoich[[#This Row],[sequence]],[2]!Table1[sequence_without_asterisks],[2]!Table1[protein_stoich seq matches],"")</f>
        <v>#REF!</v>
      </c>
      <c r="T5624" t="e">
        <f>_xlfn.XLOOKUP(PROTEIN_stoich[[#This Row],[uniprot]],[1]!UniprotIFO[Entry],[1]!UniprotIFO[protein_id in GSM model format],"")</f>
        <v>#REF!</v>
      </c>
    </row>
    <row r="5625" spans="1:20" x14ac:dyDescent="0.2">
      <c r="A56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A0A0K3C6Z5</v>
      </c>
      <c r="B5625" t="s">
        <v>11096</v>
      </c>
      <c r="C5625" t="s">
        <v>11096</v>
      </c>
      <c r="D5625" t="s">
        <v>11096</v>
      </c>
      <c r="E5625" t="s">
        <v>4877</v>
      </c>
      <c r="G56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5" t="s">
        <v>4878</v>
      </c>
      <c r="I5625" s="25" cm="1">
        <f t="array" ref="I5625">SUMPRODUCT((LEN(PROTEIN_stoich[[#This Row],[sequence]])-LEN(SUBSTITUTE(PROTEIN_stoich[[#This Row],[sequence]],{"A";"C";"D";"E";"F";"G";"H";"I";"K";"L";"M";"N";"P";"Q";"R";"S";"T";"V";"W";"Y"},""))),{72.08;104.14;115.08;129.11;148.17;58.05;138.14;114.16;130.18;114.16;132.2;115.1;98.12;129.13;158.19;88.08;102.1;100.13;187.21;164.17})/1000</f>
        <v>115.05536000000001</v>
      </c>
      <c r="J5625" t="s">
        <v>12622</v>
      </c>
      <c r="K5625" s="4" t="s">
        <v>4880</v>
      </c>
      <c r="M5625">
        <f>LEN(SUBSTITUTE(PROTEIN_stoich[[#This Row],[sequence]],"*",""))</f>
        <v>1029</v>
      </c>
      <c r="O5625" t="s">
        <v>16</v>
      </c>
      <c r="P5625" t="str">
        <f>_xlfn.LET(_xlpm.id,PROTEIN_stoich[[#This Row],[uniprot]],HYPERLINK("https://www.uniprot.org/uniprotkb/"&amp;_xlpm.id&amp;"/entry",_xlpm.id))</f>
        <v>A0A0K3C6Z5</v>
      </c>
      <c r="Q5625" t="e">
        <f>_xlfn.XLOOKUP(PROTEIN_stoich[[#This Row],[uniprot]],[1]!UniprotIFO[Entry],[1]!UniprotIFO[Gene Ontology IDs],"")</f>
        <v>#REF!</v>
      </c>
      <c r="R5625" t="e">
        <f>_xlfn.XLOOKUP(PROTEIN_stoich[[#This Row],[uniprot]],[1]!UniprotIFO[Entry],[1]!UniprotIFO[essential?],"")</f>
        <v>#REF!</v>
      </c>
      <c r="S5625" t="e">
        <f>_xlfn.XLOOKUP(PROTEIN_stoich[[#This Row],[sequence]],[2]!Table1[sequence_without_asterisks],[2]!Table1[protein_stoich seq matches],"")</f>
        <v>#REF!</v>
      </c>
      <c r="T5625" t="e">
        <f>_xlfn.XLOOKUP(PROTEIN_stoich[[#This Row],[uniprot]],[1]!UniprotIFO[Entry],[1]!UniprotIFO[protein_id in GSM model format],"")</f>
        <v>#REF!</v>
      </c>
    </row>
    <row r="5626" spans="1:20" x14ac:dyDescent="0.2">
      <c r="A56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RT08455</v>
      </c>
      <c r="B5626" t="s">
        <v>17113</v>
      </c>
      <c r="C5626" t="s">
        <v>17113</v>
      </c>
      <c r="D5626" t="s">
        <v>11971</v>
      </c>
      <c r="E5626" t="s">
        <v>4877</v>
      </c>
      <c r="G56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6" t="s">
        <v>4878</v>
      </c>
      <c r="I5626" s="25" cm="1">
        <f t="array" ref="I5626">SUMPRODUCT((LEN(PROTEIN_stoich[[#This Row],[sequence]])-LEN(SUBSTITUTE(PROTEIN_stoich[[#This Row],[sequence]],{"A";"C";"D";"E";"F";"G";"H";"I";"K";"L";"M";"N";"P";"Q";"R";"S";"T";"V";"W";"Y"},""))),{72.08;104.14;115.08;129.11;148.17;58.05;138.14;114.16;130.18;114.16;132.2;115.1;98.12;129.13;158.19;88.08;102.1;100.13;187.21;164.17})/1000</f>
        <v>108.72971000000001</v>
      </c>
      <c r="J5626" t="s">
        <v>13493</v>
      </c>
      <c r="K5626" s="4" t="s">
        <v>4880</v>
      </c>
      <c r="M5626">
        <f>LEN(SUBSTITUTE(PROTEIN_stoich[[#This Row],[sequence]],"*",""))</f>
        <v>976</v>
      </c>
      <c r="O5626" t="s">
        <v>16</v>
      </c>
      <c r="P5626" t="str">
        <f>_xlfn.LET(_xlpm.id,PROTEIN_stoich[[#This Row],[uniprot]],HYPERLINK("https://www.uniprot.org/uniprotkb/"&amp;_xlpm.id&amp;"/entry",_xlpm.id))</f>
        <v>A0A0K3C6Y4</v>
      </c>
      <c r="Q5626" t="e">
        <f>_xlfn.XLOOKUP(PROTEIN_stoich[[#This Row],[uniprot]],[1]!UniprotIFO[Entry],[1]!UniprotIFO[Gene Ontology IDs],"")</f>
        <v>#REF!</v>
      </c>
      <c r="R5626" t="e">
        <f>_xlfn.XLOOKUP(PROTEIN_stoich[[#This Row],[uniprot]],[1]!UniprotIFO[Entry],[1]!UniprotIFO[essential?],"")</f>
        <v>#REF!</v>
      </c>
      <c r="S5626" t="e">
        <f>_xlfn.XLOOKUP(PROTEIN_stoich[[#This Row],[sequence]],[2]!Table1[sequence_without_asterisks],[2]!Table1[protein_stoich seq matches],"")</f>
        <v>#REF!</v>
      </c>
      <c r="T5626" t="e">
        <f>_xlfn.XLOOKUP(PROTEIN_stoich[[#This Row],[uniprot]],[1]!UniprotIFO[Entry],[1]!UniprotIFO[protein_id in GSM model format],"")</f>
        <v>#REF!</v>
      </c>
    </row>
    <row r="5627" spans="1:20" x14ac:dyDescent="0.2">
      <c r="A56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A0A0K3C6X2</v>
      </c>
      <c r="B5627" t="s">
        <v>10955</v>
      </c>
      <c r="C5627" t="s">
        <v>10955</v>
      </c>
      <c r="D5627" t="s">
        <v>10955</v>
      </c>
      <c r="E5627" t="s">
        <v>4877</v>
      </c>
      <c r="G56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7" t="s">
        <v>4878</v>
      </c>
      <c r="I5627" s="25" cm="1">
        <f t="array" ref="I5627">SUMPRODUCT((LEN(PROTEIN_stoich[[#This Row],[sequence]])-LEN(SUBSTITUTE(PROTEIN_stoich[[#This Row],[sequence]],{"A";"C";"D";"E";"F";"G";"H";"I";"K";"L";"M";"N";"P";"Q";"R";"S";"T";"V";"W";"Y"},""))),{72.08;104.14;115.08;129.11;148.17;58.05;138.14;114.16;130.18;114.16;132.2;115.1;98.12;129.13;158.19;88.08;102.1;100.13;187.21;164.17})/1000</f>
        <v>36.168620000000004</v>
      </c>
      <c r="J5627" t="s">
        <v>12481</v>
      </c>
      <c r="K5627" s="4" t="s">
        <v>4880</v>
      </c>
      <c r="M5627">
        <f>LEN(SUBSTITUTE(PROTEIN_stoich[[#This Row],[sequence]],"*",""))</f>
        <v>312</v>
      </c>
      <c r="O5627" t="s">
        <v>16</v>
      </c>
      <c r="P5627" t="str">
        <f>_xlfn.LET(_xlpm.id,PROTEIN_stoich[[#This Row],[uniprot]],HYPERLINK("https://www.uniprot.org/uniprotkb/"&amp;_xlpm.id&amp;"/entry",_xlpm.id))</f>
        <v>A0A0K3C6X2</v>
      </c>
      <c r="Q5627" t="e">
        <f>_xlfn.XLOOKUP(PROTEIN_stoich[[#This Row],[uniprot]],[1]!UniprotIFO[Entry],[1]!UniprotIFO[Gene Ontology IDs],"")</f>
        <v>#REF!</v>
      </c>
      <c r="R5627" t="e">
        <f>_xlfn.XLOOKUP(PROTEIN_stoich[[#This Row],[uniprot]],[1]!UniprotIFO[Entry],[1]!UniprotIFO[essential?],"")</f>
        <v>#REF!</v>
      </c>
      <c r="S5627" t="e">
        <f>_xlfn.XLOOKUP(PROTEIN_stoich[[#This Row],[sequence]],[2]!Table1[sequence_without_asterisks],[2]!Table1[protein_stoich seq matches],"")</f>
        <v>#REF!</v>
      </c>
      <c r="T5627" t="e">
        <f>_xlfn.XLOOKUP(PROTEIN_stoich[[#This Row],[uniprot]],[1]!UniprotIFO[Entry],[1]!UniprotIFO[protein_id in GSM model format],"")</f>
        <v>#REF!</v>
      </c>
    </row>
    <row r="5628" spans="1:20" x14ac:dyDescent="0.2">
      <c r="A56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A0A0K3C6X0</v>
      </c>
      <c r="B5628" t="s">
        <v>11489</v>
      </c>
      <c r="C5628" t="s">
        <v>11489</v>
      </c>
      <c r="D5628" t="s">
        <v>11489</v>
      </c>
      <c r="E5628" t="s">
        <v>4877</v>
      </c>
      <c r="G56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8" t="s">
        <v>4878</v>
      </c>
      <c r="I5628" s="25" cm="1">
        <f t="array" ref="I5628">SUMPRODUCT((LEN(PROTEIN_stoich[[#This Row],[sequence]])-LEN(SUBSTITUTE(PROTEIN_stoich[[#This Row],[sequence]],{"A";"C";"D";"E";"F";"G";"H";"I";"K";"L";"M";"N";"P";"Q";"R";"S";"T";"V";"W";"Y"},""))),{72.08;104.14;115.08;129.11;148.17;58.05;138.14;114.16;130.18;114.16;132.2;115.1;98.12;129.13;158.19;88.08;102.1;100.13;187.21;164.17})/1000</f>
        <v>60.40073000000001</v>
      </c>
      <c r="J5628" t="s">
        <v>13014</v>
      </c>
      <c r="K5628" s="4" t="s">
        <v>4880</v>
      </c>
      <c r="M5628">
        <f>LEN(SUBSTITUTE(PROTEIN_stoich[[#This Row],[sequence]],"*",""))</f>
        <v>553</v>
      </c>
      <c r="O5628" t="s">
        <v>16</v>
      </c>
      <c r="P5628" t="str">
        <f>_xlfn.LET(_xlpm.id,PROTEIN_stoich[[#This Row],[uniprot]],HYPERLINK("https://www.uniprot.org/uniprotkb/"&amp;_xlpm.id&amp;"/entry",_xlpm.id))</f>
        <v>A0A0K3C6X0</v>
      </c>
      <c r="Q5628" t="e">
        <f>_xlfn.XLOOKUP(PROTEIN_stoich[[#This Row],[uniprot]],[1]!UniprotIFO[Entry],[1]!UniprotIFO[Gene Ontology IDs],"")</f>
        <v>#REF!</v>
      </c>
      <c r="R5628" t="e">
        <f>_xlfn.XLOOKUP(PROTEIN_stoich[[#This Row],[uniprot]],[1]!UniprotIFO[Entry],[1]!UniprotIFO[essential?],"")</f>
        <v>#REF!</v>
      </c>
      <c r="S5628" t="e">
        <f>_xlfn.XLOOKUP(PROTEIN_stoich[[#This Row],[sequence]],[2]!Table1[sequence_without_asterisks],[2]!Table1[protein_stoich seq matches],"")</f>
        <v>#REF!</v>
      </c>
      <c r="T5628" t="e">
        <f>_xlfn.XLOOKUP(PROTEIN_stoich[[#This Row],[uniprot]],[1]!UniprotIFO[Entry],[1]!UniprotIFO[protein_id in GSM model format],"")</f>
        <v>#REF!</v>
      </c>
    </row>
    <row r="5629" spans="1:20" x14ac:dyDescent="0.2">
      <c r="A56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RT12420</v>
      </c>
      <c r="B5629" t="s">
        <v>16984</v>
      </c>
      <c r="C5629" t="s">
        <v>16984</v>
      </c>
      <c r="D5629" t="s">
        <v>11576</v>
      </c>
      <c r="E5629" t="s">
        <v>4877</v>
      </c>
      <c r="G56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29" t="s">
        <v>4878</v>
      </c>
      <c r="I5629" s="25" cm="1">
        <f t="array" ref="I5629">SUMPRODUCT((LEN(PROTEIN_stoich[[#This Row],[sequence]])-LEN(SUBSTITUTE(PROTEIN_stoich[[#This Row],[sequence]],{"A";"C";"D";"E";"F";"G";"H";"I";"K";"L";"M";"N";"P";"Q";"R";"S";"T";"V";"W";"Y"},""))),{72.08;104.14;115.08;129.11;148.17;58.05;138.14;114.16;130.18;114.16;132.2;115.1;98.12;129.13;158.19;88.08;102.1;100.13;187.21;164.17})/1000</f>
        <v>69.622539999999972</v>
      </c>
      <c r="J5629" t="s">
        <v>13101</v>
      </c>
      <c r="K5629" s="4" t="s">
        <v>4880</v>
      </c>
      <c r="M5629">
        <f>LEN(SUBSTITUTE(PROTEIN_stoich[[#This Row],[sequence]],"*",""))</f>
        <v>666</v>
      </c>
      <c r="O5629" t="s">
        <v>16</v>
      </c>
      <c r="P5629" t="str">
        <f>_xlfn.LET(_xlpm.id,PROTEIN_stoich[[#This Row],[uniprot]],HYPERLINK("https://www.uniprot.org/uniprotkb/"&amp;_xlpm.id&amp;"/entry",_xlpm.id))</f>
        <v>A0A0K3C6W6</v>
      </c>
      <c r="Q5629" t="e">
        <f>_xlfn.XLOOKUP(PROTEIN_stoich[[#This Row],[uniprot]],[1]!UniprotIFO[Entry],[1]!UniprotIFO[Gene Ontology IDs],"")</f>
        <v>#REF!</v>
      </c>
      <c r="R5629" t="e">
        <f>_xlfn.XLOOKUP(PROTEIN_stoich[[#This Row],[uniprot]],[1]!UniprotIFO[Entry],[1]!UniprotIFO[essential?],"")</f>
        <v>#REF!</v>
      </c>
      <c r="S5629" t="e">
        <f>_xlfn.XLOOKUP(PROTEIN_stoich[[#This Row],[sequence]],[2]!Table1[sequence_without_asterisks],[2]!Table1[protein_stoich seq matches],"")</f>
        <v>#REF!</v>
      </c>
      <c r="T5629" t="e">
        <f>_xlfn.XLOOKUP(PROTEIN_stoich[[#This Row],[uniprot]],[1]!UniprotIFO[Entry],[1]!UniprotIFO[protein_id in GSM model format],"")</f>
        <v>#REF!</v>
      </c>
    </row>
    <row r="5630" spans="1:20" x14ac:dyDescent="0.2">
      <c r="A56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RT08871</v>
      </c>
      <c r="B5630" t="s">
        <v>17052</v>
      </c>
      <c r="C5630" t="s">
        <v>17052</v>
      </c>
      <c r="D5630" t="s">
        <v>11752</v>
      </c>
      <c r="E5630" t="s">
        <v>4877</v>
      </c>
      <c r="G56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0" t="s">
        <v>4878</v>
      </c>
      <c r="I5630" s="25" cm="1">
        <f t="array" ref="I5630">SUMPRODUCT((LEN(PROTEIN_stoich[[#This Row],[sequence]])-LEN(SUBSTITUTE(PROTEIN_stoich[[#This Row],[sequence]],{"A";"C";"D";"E";"F";"G";"H";"I";"K";"L";"M";"N";"P";"Q";"R";"S";"T";"V";"W";"Y"},""))),{72.08;104.14;115.08;129.11;148.17;58.05;138.14;114.16;130.18;114.16;132.2;115.1;98.12;129.13;158.19;88.08;102.1;100.13;187.21;164.17})/1000</f>
        <v>120.85580999999999</v>
      </c>
      <c r="J5630" t="s">
        <v>13277</v>
      </c>
      <c r="K5630" s="4" t="s">
        <v>4880</v>
      </c>
      <c r="M5630">
        <f>LEN(SUBSTITUTE(PROTEIN_stoich[[#This Row],[sequence]],"*",""))</f>
        <v>1153</v>
      </c>
      <c r="O5630" t="s">
        <v>16</v>
      </c>
      <c r="P5630" t="str">
        <f>_xlfn.LET(_xlpm.id,PROTEIN_stoich[[#This Row],[uniprot]],HYPERLINK("https://www.uniprot.org/uniprotkb/"&amp;_xlpm.id&amp;"/entry",_xlpm.id))</f>
        <v>A0A0K3C6W4</v>
      </c>
      <c r="Q5630" t="e">
        <f>_xlfn.XLOOKUP(PROTEIN_stoich[[#This Row],[uniprot]],[1]!UniprotIFO[Entry],[1]!UniprotIFO[Gene Ontology IDs],"")</f>
        <v>#REF!</v>
      </c>
      <c r="R5630" t="e">
        <f>_xlfn.XLOOKUP(PROTEIN_stoich[[#This Row],[uniprot]],[1]!UniprotIFO[Entry],[1]!UniprotIFO[essential?],"")</f>
        <v>#REF!</v>
      </c>
      <c r="S5630" t="e">
        <f>_xlfn.XLOOKUP(PROTEIN_stoich[[#This Row],[sequence]],[2]!Table1[sequence_without_asterisks],[2]!Table1[protein_stoich seq matches],"")</f>
        <v>#REF!</v>
      </c>
      <c r="T5630" t="e">
        <f>_xlfn.XLOOKUP(PROTEIN_stoich[[#This Row],[uniprot]],[1]!UniprotIFO[Entry],[1]!UniprotIFO[protein_id in GSM model format],"")</f>
        <v>#REF!</v>
      </c>
    </row>
    <row r="5631" spans="1:20" x14ac:dyDescent="0.2">
      <c r="A56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RT12406</v>
      </c>
      <c r="B5631" t="s">
        <v>16993</v>
      </c>
      <c r="C5631" t="s">
        <v>16993</v>
      </c>
      <c r="D5631" t="s">
        <v>11598</v>
      </c>
      <c r="E5631" t="s">
        <v>4877</v>
      </c>
      <c r="G56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1" t="s">
        <v>4878</v>
      </c>
      <c r="I5631" s="25" cm="1">
        <f t="array" ref="I5631">SUMPRODUCT((LEN(PROTEIN_stoich[[#This Row],[sequence]])-LEN(SUBSTITUTE(PROTEIN_stoich[[#This Row],[sequence]],{"A";"C";"D";"E";"F";"G";"H";"I";"K";"L";"M";"N";"P";"Q";"R";"S";"T";"V";"W";"Y"},""))),{72.08;104.14;115.08;129.11;148.17;58.05;138.14;114.16;130.18;114.16;132.2;115.1;98.12;129.13;158.19;88.08;102.1;100.13;187.21;164.17})/1000</f>
        <v>68.370820000000023</v>
      </c>
      <c r="J5631" t="s">
        <v>13123</v>
      </c>
      <c r="K5631" s="4" t="s">
        <v>4880</v>
      </c>
      <c r="M5631">
        <f>LEN(SUBSTITUTE(PROTEIN_stoich[[#This Row],[sequence]],"*",""))</f>
        <v>613</v>
      </c>
      <c r="O5631" t="s">
        <v>16</v>
      </c>
      <c r="P5631" t="str">
        <f>_xlfn.LET(_xlpm.id,PROTEIN_stoich[[#This Row],[uniprot]],HYPERLINK("https://www.uniprot.org/uniprotkb/"&amp;_xlpm.id&amp;"/entry",_xlpm.id))</f>
        <v>A0A0K3C6V8</v>
      </c>
      <c r="Q5631" t="e">
        <f>_xlfn.XLOOKUP(PROTEIN_stoich[[#This Row],[uniprot]],[1]!UniprotIFO[Entry],[1]!UniprotIFO[Gene Ontology IDs],"")</f>
        <v>#REF!</v>
      </c>
      <c r="R5631" t="e">
        <f>_xlfn.XLOOKUP(PROTEIN_stoich[[#This Row],[uniprot]],[1]!UniprotIFO[Entry],[1]!UniprotIFO[essential?],"")</f>
        <v>#REF!</v>
      </c>
      <c r="S5631" t="e">
        <f>_xlfn.XLOOKUP(PROTEIN_stoich[[#This Row],[sequence]],[2]!Table1[sequence_without_asterisks],[2]!Table1[protein_stoich seq matches],"")</f>
        <v>#REF!</v>
      </c>
      <c r="T5631" t="e">
        <f>_xlfn.XLOOKUP(PROTEIN_stoich[[#This Row],[uniprot]],[1]!UniprotIFO[Entry],[1]!UniprotIFO[protein_id in GSM model format],"")</f>
        <v>#REF!</v>
      </c>
    </row>
    <row r="5632" spans="1:20" x14ac:dyDescent="0.2">
      <c r="A56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A0A0K3C6U3</v>
      </c>
      <c r="B5632" t="s">
        <v>10859</v>
      </c>
      <c r="C5632" t="s">
        <v>10859</v>
      </c>
      <c r="D5632" t="s">
        <v>10859</v>
      </c>
      <c r="E5632" t="s">
        <v>4877</v>
      </c>
      <c r="G56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2" t="s">
        <v>4878</v>
      </c>
      <c r="I5632" s="25" cm="1">
        <f t="array" ref="I5632">SUMPRODUCT((LEN(PROTEIN_stoich[[#This Row],[sequence]])-LEN(SUBSTITUTE(PROTEIN_stoich[[#This Row],[sequence]],{"A";"C";"D";"E";"F";"G";"H";"I";"K";"L";"M";"N";"P";"Q";"R";"S";"T";"V";"W";"Y"},""))),{72.08;104.14;115.08;129.11;148.17;58.05;138.14;114.16;130.18;114.16;132.2;115.1;98.12;129.13;158.19;88.08;102.1;100.13;187.21;164.17})/1000</f>
        <v>52.476279999999996</v>
      </c>
      <c r="J5632" t="s">
        <v>12387</v>
      </c>
      <c r="K5632" s="4" t="s">
        <v>4880</v>
      </c>
      <c r="M5632">
        <f>LEN(SUBSTITUTE(PROTEIN_stoich[[#This Row],[sequence]],"*",""))</f>
        <v>491</v>
      </c>
      <c r="O5632" t="s">
        <v>16</v>
      </c>
      <c r="P5632" t="str">
        <f>_xlfn.LET(_xlpm.id,PROTEIN_stoich[[#This Row],[uniprot]],HYPERLINK("https://www.uniprot.org/uniprotkb/"&amp;_xlpm.id&amp;"/entry",_xlpm.id))</f>
        <v>A0A0K3C6U3</v>
      </c>
      <c r="Q5632" t="e">
        <f>_xlfn.XLOOKUP(PROTEIN_stoich[[#This Row],[uniprot]],[1]!UniprotIFO[Entry],[1]!UniprotIFO[Gene Ontology IDs],"")</f>
        <v>#REF!</v>
      </c>
      <c r="R5632" t="e">
        <f>_xlfn.XLOOKUP(PROTEIN_stoich[[#This Row],[uniprot]],[1]!UniprotIFO[Entry],[1]!UniprotIFO[essential?],"")</f>
        <v>#REF!</v>
      </c>
      <c r="S5632" t="e">
        <f>_xlfn.XLOOKUP(PROTEIN_stoich[[#This Row],[sequence]],[2]!Table1[sequence_without_asterisks],[2]!Table1[protein_stoich seq matches],"")</f>
        <v>#REF!</v>
      </c>
      <c r="T5632" t="e">
        <f>_xlfn.XLOOKUP(PROTEIN_stoich[[#This Row],[uniprot]],[1]!UniprotIFO[Entry],[1]!UniprotIFO[protein_id in GSM model format],"")</f>
        <v>#REF!</v>
      </c>
    </row>
    <row r="5633" spans="1:20" x14ac:dyDescent="0.2">
      <c r="A56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A0A0K3C6U0</v>
      </c>
      <c r="B5633" t="s">
        <v>11538</v>
      </c>
      <c r="C5633" t="s">
        <v>11538</v>
      </c>
      <c r="D5633" t="s">
        <v>11538</v>
      </c>
      <c r="E5633" t="s">
        <v>4877</v>
      </c>
      <c r="G56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3" t="s">
        <v>4878</v>
      </c>
      <c r="I5633" s="25" cm="1">
        <f t="array" ref="I5633">SUMPRODUCT((LEN(PROTEIN_stoich[[#This Row],[sequence]])-LEN(SUBSTITUTE(PROTEIN_stoich[[#This Row],[sequence]],{"A";"C";"D";"E";"F";"G";"H";"I";"K";"L";"M";"N";"P";"Q";"R";"S";"T";"V";"W";"Y"},""))),{72.08;104.14;115.08;129.11;148.17;58.05;138.14;114.16;130.18;114.16;132.2;115.1;98.12;129.13;158.19;88.08;102.1;100.13;187.21;164.17})/1000</f>
        <v>54.593500000000006</v>
      </c>
      <c r="J5633" t="s">
        <v>13063</v>
      </c>
      <c r="K5633" s="4" t="s">
        <v>4880</v>
      </c>
      <c r="M5633">
        <f>LEN(SUBSTITUTE(PROTEIN_stoich[[#This Row],[sequence]],"*",""))</f>
        <v>505</v>
      </c>
      <c r="O5633" t="s">
        <v>16</v>
      </c>
      <c r="P5633" t="str">
        <f>_xlfn.LET(_xlpm.id,PROTEIN_stoich[[#This Row],[uniprot]],HYPERLINK("https://www.uniprot.org/uniprotkb/"&amp;_xlpm.id&amp;"/entry",_xlpm.id))</f>
        <v>A0A0K3C6U0</v>
      </c>
      <c r="Q5633" t="e">
        <f>_xlfn.XLOOKUP(PROTEIN_stoich[[#This Row],[uniprot]],[1]!UniprotIFO[Entry],[1]!UniprotIFO[Gene Ontology IDs],"")</f>
        <v>#REF!</v>
      </c>
      <c r="R5633" t="e">
        <f>_xlfn.XLOOKUP(PROTEIN_stoich[[#This Row],[uniprot]],[1]!UniprotIFO[Entry],[1]!UniprotIFO[essential?],"")</f>
        <v>#REF!</v>
      </c>
      <c r="S5633" t="e">
        <f>_xlfn.XLOOKUP(PROTEIN_stoich[[#This Row],[sequence]],[2]!Table1[sequence_without_asterisks],[2]!Table1[protein_stoich seq matches],"")</f>
        <v>#REF!</v>
      </c>
      <c r="T5633" t="e">
        <f>_xlfn.XLOOKUP(PROTEIN_stoich[[#This Row],[uniprot]],[1]!UniprotIFO[Entry],[1]!UniprotIFO[protein_id in GSM model format],"")</f>
        <v>#REF!</v>
      </c>
    </row>
    <row r="5634" spans="1:20" x14ac:dyDescent="0.2">
      <c r="A56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A0A0K3C6S8</v>
      </c>
      <c r="B5634" t="s">
        <v>11766</v>
      </c>
      <c r="C5634" t="s">
        <v>11766</v>
      </c>
      <c r="D5634" t="s">
        <v>11766</v>
      </c>
      <c r="E5634" t="s">
        <v>4877</v>
      </c>
      <c r="G56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4" t="s">
        <v>4878</v>
      </c>
      <c r="I5634" s="25" cm="1">
        <f t="array" ref="I5634">SUMPRODUCT((LEN(PROTEIN_stoich[[#This Row],[sequence]])-LEN(SUBSTITUTE(PROTEIN_stoich[[#This Row],[sequence]],{"A";"C";"D";"E";"F";"G";"H";"I";"K";"L";"M";"N";"P";"Q";"R";"S";"T";"V";"W";"Y"},""))),{72.08;104.14;115.08;129.11;148.17;58.05;138.14;114.16;130.18;114.16;132.2;115.1;98.12;129.13;158.19;88.08;102.1;100.13;187.21;164.17})/1000</f>
        <v>106.53741000000001</v>
      </c>
      <c r="J5634" t="s">
        <v>13291</v>
      </c>
      <c r="K5634" s="4" t="s">
        <v>4880</v>
      </c>
      <c r="M5634">
        <f>LEN(SUBSTITUTE(PROTEIN_stoich[[#This Row],[sequence]],"*",""))</f>
        <v>931</v>
      </c>
      <c r="O5634" t="s">
        <v>16</v>
      </c>
      <c r="P5634" t="str">
        <f>_xlfn.LET(_xlpm.id,PROTEIN_stoich[[#This Row],[uniprot]],HYPERLINK("https://www.uniprot.org/uniprotkb/"&amp;_xlpm.id&amp;"/entry",_xlpm.id))</f>
        <v>A0A0K3C6S8</v>
      </c>
      <c r="Q5634" t="e">
        <f>_xlfn.XLOOKUP(PROTEIN_stoich[[#This Row],[uniprot]],[1]!UniprotIFO[Entry],[1]!UniprotIFO[Gene Ontology IDs],"")</f>
        <v>#REF!</v>
      </c>
      <c r="R5634" t="e">
        <f>_xlfn.XLOOKUP(PROTEIN_stoich[[#This Row],[uniprot]],[1]!UniprotIFO[Entry],[1]!UniprotIFO[essential?],"")</f>
        <v>#REF!</v>
      </c>
      <c r="S5634" t="e">
        <f>_xlfn.XLOOKUP(PROTEIN_stoich[[#This Row],[sequence]],[2]!Table1[sequence_without_asterisks],[2]!Table1[protein_stoich seq matches],"")</f>
        <v>#REF!</v>
      </c>
      <c r="T5634" t="e">
        <f>_xlfn.XLOOKUP(PROTEIN_stoich[[#This Row],[uniprot]],[1]!UniprotIFO[Entry],[1]!UniprotIFO[protein_id in GSM model format],"")</f>
        <v>#REF!</v>
      </c>
    </row>
    <row r="5635" spans="1:20" x14ac:dyDescent="0.2">
      <c r="A56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RT08384</v>
      </c>
      <c r="B5635" t="s">
        <v>16828</v>
      </c>
      <c r="C5635" t="s">
        <v>16828</v>
      </c>
      <c r="D5635" t="s">
        <v>11294</v>
      </c>
      <c r="E5635" t="s">
        <v>4877</v>
      </c>
      <c r="G56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5" t="s">
        <v>4878</v>
      </c>
      <c r="I5635" s="25" cm="1">
        <f t="array" ref="I5635">SUMPRODUCT((LEN(PROTEIN_stoich[[#This Row],[sequence]])-LEN(SUBSTITUTE(PROTEIN_stoich[[#This Row],[sequence]],{"A";"C";"D";"E";"F";"G";"H";"I";"K";"L";"M";"N";"P";"Q";"R";"S";"T";"V";"W";"Y"},""))),{72.08;104.14;115.08;129.11;148.17;58.05;138.14;114.16;130.18;114.16;132.2;115.1;98.12;129.13;158.19;88.08;102.1;100.13;187.21;164.17})/1000</f>
        <v>132.49807000000001</v>
      </c>
      <c r="J5635" t="s">
        <v>12819</v>
      </c>
      <c r="K5635" s="4" t="s">
        <v>4880</v>
      </c>
      <c r="M5635">
        <f>LEN(SUBSTITUTE(PROTEIN_stoich[[#This Row],[sequence]],"*",""))</f>
        <v>1197</v>
      </c>
      <c r="O5635" t="s">
        <v>16</v>
      </c>
      <c r="P5635" t="str">
        <f>_xlfn.LET(_xlpm.id,PROTEIN_stoich[[#This Row],[uniprot]],HYPERLINK("https://www.uniprot.org/uniprotkb/"&amp;_xlpm.id&amp;"/entry",_xlpm.id))</f>
        <v>A0A0K3C6R1</v>
      </c>
      <c r="Q5635" t="e">
        <f>_xlfn.XLOOKUP(PROTEIN_stoich[[#This Row],[uniprot]],[1]!UniprotIFO[Entry],[1]!UniprotIFO[Gene Ontology IDs],"")</f>
        <v>#REF!</v>
      </c>
      <c r="R5635" t="e">
        <f>_xlfn.XLOOKUP(PROTEIN_stoich[[#This Row],[uniprot]],[1]!UniprotIFO[Entry],[1]!UniprotIFO[essential?],"")</f>
        <v>#REF!</v>
      </c>
      <c r="S5635" t="e">
        <f>_xlfn.XLOOKUP(PROTEIN_stoich[[#This Row],[sequence]],[2]!Table1[sequence_without_asterisks],[2]!Table1[protein_stoich seq matches],"")</f>
        <v>#REF!</v>
      </c>
      <c r="T5635" t="e">
        <f>_xlfn.XLOOKUP(PROTEIN_stoich[[#This Row],[uniprot]],[1]!UniprotIFO[Entry],[1]!UniprotIFO[protein_id in GSM model format],"")</f>
        <v>#REF!</v>
      </c>
    </row>
    <row r="5636" spans="1:20" x14ac:dyDescent="0.2">
      <c r="A56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A0A0K3C6R0</v>
      </c>
      <c r="B5636" t="s">
        <v>10919</v>
      </c>
      <c r="C5636" t="s">
        <v>10919</v>
      </c>
      <c r="D5636" t="s">
        <v>10919</v>
      </c>
      <c r="E5636" t="s">
        <v>4877</v>
      </c>
      <c r="G56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6" t="s">
        <v>4878</v>
      </c>
      <c r="I5636" s="25" cm="1">
        <f t="array" ref="I5636">SUMPRODUCT((LEN(PROTEIN_stoich[[#This Row],[sequence]])-LEN(SUBSTITUTE(PROTEIN_stoich[[#This Row],[sequence]],{"A";"C";"D";"E";"F";"G";"H";"I";"K";"L";"M";"N";"P";"Q";"R";"S";"T";"V";"W";"Y"},""))),{72.08;104.14;115.08;129.11;148.17;58.05;138.14;114.16;130.18;114.16;132.2;115.1;98.12;129.13;158.19;88.08;102.1;100.13;187.21;164.17})/1000</f>
        <v>164.24681999999999</v>
      </c>
      <c r="J5636" t="s">
        <v>12445</v>
      </c>
      <c r="K5636" s="4" t="s">
        <v>4880</v>
      </c>
      <c r="M5636">
        <f>LEN(SUBSTITUTE(PROTEIN_stoich[[#This Row],[sequence]],"*",""))</f>
        <v>1515</v>
      </c>
      <c r="O5636" t="s">
        <v>16</v>
      </c>
      <c r="P5636" t="str">
        <f>_xlfn.LET(_xlpm.id,PROTEIN_stoich[[#This Row],[uniprot]],HYPERLINK("https://www.uniprot.org/uniprotkb/"&amp;_xlpm.id&amp;"/entry",_xlpm.id))</f>
        <v>A0A0K3C6R0</v>
      </c>
      <c r="Q5636" t="e">
        <f>_xlfn.XLOOKUP(PROTEIN_stoich[[#This Row],[uniprot]],[1]!UniprotIFO[Entry],[1]!UniprotIFO[Gene Ontology IDs],"")</f>
        <v>#REF!</v>
      </c>
      <c r="R5636" t="e">
        <f>_xlfn.XLOOKUP(PROTEIN_stoich[[#This Row],[uniprot]],[1]!UniprotIFO[Entry],[1]!UniprotIFO[essential?],"")</f>
        <v>#REF!</v>
      </c>
      <c r="S5636" t="e">
        <f>_xlfn.XLOOKUP(PROTEIN_stoich[[#This Row],[sequence]],[2]!Table1[sequence_without_asterisks],[2]!Table1[protein_stoich seq matches],"")</f>
        <v>#REF!</v>
      </c>
      <c r="T5636" t="e">
        <f>_xlfn.XLOOKUP(PROTEIN_stoich[[#This Row],[uniprot]],[1]!UniprotIFO[Entry],[1]!UniprotIFO[protein_id in GSM model format],"")</f>
        <v>#REF!</v>
      </c>
    </row>
    <row r="5637" spans="1:20" x14ac:dyDescent="0.2">
      <c r="A56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A0A0K3C6Q6</v>
      </c>
      <c r="B5637" t="s">
        <v>11168</v>
      </c>
      <c r="C5637" t="s">
        <v>11168</v>
      </c>
      <c r="D5637" t="s">
        <v>11168</v>
      </c>
      <c r="E5637" t="s">
        <v>4877</v>
      </c>
      <c r="G56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7" t="s">
        <v>4878</v>
      </c>
      <c r="I5637" s="25" cm="1">
        <f t="array" ref="I5637">SUMPRODUCT((LEN(PROTEIN_stoich[[#This Row],[sequence]])-LEN(SUBSTITUTE(PROTEIN_stoich[[#This Row],[sequence]],{"A";"C";"D";"E";"F";"G";"H";"I";"K";"L";"M";"N";"P";"Q";"R";"S";"T";"V";"W";"Y"},""))),{72.08;104.14;115.08;129.11;148.17;58.05;138.14;114.16;130.18;114.16;132.2;115.1;98.12;129.13;158.19;88.08;102.1;100.13;187.21;164.17})/1000</f>
        <v>36.1554</v>
      </c>
      <c r="J5637" t="s">
        <v>12694</v>
      </c>
      <c r="K5637" s="4" t="s">
        <v>4880</v>
      </c>
      <c r="M5637">
        <f>LEN(SUBSTITUTE(PROTEIN_stoich[[#This Row],[sequence]],"*",""))</f>
        <v>318</v>
      </c>
      <c r="O5637" t="s">
        <v>16</v>
      </c>
      <c r="P5637" t="str">
        <f>_xlfn.LET(_xlpm.id,PROTEIN_stoich[[#This Row],[uniprot]],HYPERLINK("https://www.uniprot.org/uniprotkb/"&amp;_xlpm.id&amp;"/entry",_xlpm.id))</f>
        <v>A0A0K3C6Q6</v>
      </c>
      <c r="Q5637" t="e">
        <f>_xlfn.XLOOKUP(PROTEIN_stoich[[#This Row],[uniprot]],[1]!UniprotIFO[Entry],[1]!UniprotIFO[Gene Ontology IDs],"")</f>
        <v>#REF!</v>
      </c>
      <c r="R5637" t="e">
        <f>_xlfn.XLOOKUP(PROTEIN_stoich[[#This Row],[uniprot]],[1]!UniprotIFO[Entry],[1]!UniprotIFO[essential?],"")</f>
        <v>#REF!</v>
      </c>
      <c r="S5637" t="e">
        <f>_xlfn.XLOOKUP(PROTEIN_stoich[[#This Row],[sequence]],[2]!Table1[sequence_without_asterisks],[2]!Table1[protein_stoich seq matches],"")</f>
        <v>#REF!</v>
      </c>
      <c r="T5637" t="e">
        <f>_xlfn.XLOOKUP(PROTEIN_stoich[[#This Row],[uniprot]],[1]!UniprotIFO[Entry],[1]!UniprotIFO[protein_id in GSM model format],"")</f>
        <v>#REF!</v>
      </c>
    </row>
    <row r="5638" spans="1:20" x14ac:dyDescent="0.2">
      <c r="A56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RT12325</v>
      </c>
      <c r="B5638" t="s">
        <v>16882</v>
      </c>
      <c r="C5638" t="s">
        <v>16882</v>
      </c>
      <c r="D5638" t="s">
        <v>11349</v>
      </c>
      <c r="E5638" t="s">
        <v>4877</v>
      </c>
      <c r="G56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8" t="s">
        <v>4878</v>
      </c>
      <c r="I5638" s="25" cm="1">
        <f t="array" ref="I5638">SUMPRODUCT((LEN(PROTEIN_stoich[[#This Row],[sequence]])-LEN(SUBSTITUTE(PROTEIN_stoich[[#This Row],[sequence]],{"A";"C";"D";"E";"F";"G";"H";"I";"K";"L";"M";"N";"P";"Q";"R";"S";"T";"V";"W";"Y"},""))),{72.08;104.14;115.08;129.11;148.17;58.05;138.14;114.16;130.18;114.16;132.2;115.1;98.12;129.13;158.19;88.08;102.1;100.13;187.21;164.17})/1000</f>
        <v>64.617319999999978</v>
      </c>
      <c r="J5638" t="s">
        <v>12874</v>
      </c>
      <c r="K5638" s="4" t="s">
        <v>4880</v>
      </c>
      <c r="M5638">
        <f>LEN(SUBSTITUTE(PROTEIN_stoich[[#This Row],[sequence]],"*",""))</f>
        <v>601</v>
      </c>
      <c r="O5638" t="s">
        <v>16</v>
      </c>
      <c r="P5638" t="str">
        <f>_xlfn.LET(_xlpm.id,PROTEIN_stoich[[#This Row],[uniprot]],HYPERLINK("https://www.uniprot.org/uniprotkb/"&amp;_xlpm.id&amp;"/entry",_xlpm.id))</f>
        <v>A0A0K3C6P7</v>
      </c>
      <c r="Q5638" t="e">
        <f>_xlfn.XLOOKUP(PROTEIN_stoich[[#This Row],[uniprot]],[1]!UniprotIFO[Entry],[1]!UniprotIFO[Gene Ontology IDs],"")</f>
        <v>#REF!</v>
      </c>
      <c r="R5638" t="e">
        <f>_xlfn.XLOOKUP(PROTEIN_stoich[[#This Row],[uniprot]],[1]!UniprotIFO[Entry],[1]!UniprotIFO[essential?],"")</f>
        <v>#REF!</v>
      </c>
      <c r="S5638" t="e">
        <f>_xlfn.XLOOKUP(PROTEIN_stoich[[#This Row],[sequence]],[2]!Table1[sequence_without_asterisks],[2]!Table1[protein_stoich seq matches],"")</f>
        <v>#REF!</v>
      </c>
      <c r="T5638" t="e">
        <f>_xlfn.XLOOKUP(PROTEIN_stoich[[#This Row],[uniprot]],[1]!UniprotIFO[Entry],[1]!UniprotIFO[protein_id in GSM model format],"")</f>
        <v>#REF!</v>
      </c>
    </row>
    <row r="5639" spans="1:20" x14ac:dyDescent="0.2">
      <c r="A56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RT08557</v>
      </c>
      <c r="B5639" t="s">
        <v>17117</v>
      </c>
      <c r="C5639" t="s">
        <v>17117</v>
      </c>
      <c r="D5639" t="s">
        <v>11976</v>
      </c>
      <c r="E5639" t="s">
        <v>4877</v>
      </c>
      <c r="G56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39" t="s">
        <v>4878</v>
      </c>
      <c r="I5639" s="25" cm="1">
        <f t="array" ref="I5639">SUMPRODUCT((LEN(PROTEIN_stoich[[#This Row],[sequence]])-LEN(SUBSTITUTE(PROTEIN_stoich[[#This Row],[sequence]],{"A";"C";"D";"E";"F";"G";"H";"I";"K";"L";"M";"N";"P";"Q";"R";"S";"T";"V";"W";"Y"},""))),{72.08;104.14;115.08;129.11;148.17;58.05;138.14;114.16;130.18;114.16;132.2;115.1;98.12;129.13;158.19;88.08;102.1;100.13;187.21;164.17})/1000</f>
        <v>107.12730000000001</v>
      </c>
      <c r="J5639" t="s">
        <v>13498</v>
      </c>
      <c r="K5639" s="4" t="s">
        <v>4880</v>
      </c>
      <c r="M5639">
        <f>LEN(SUBSTITUTE(PROTEIN_stoich[[#This Row],[sequence]],"*",""))</f>
        <v>994</v>
      </c>
      <c r="O5639" t="s">
        <v>16</v>
      </c>
      <c r="P5639" t="str">
        <f>_xlfn.LET(_xlpm.id,PROTEIN_stoich[[#This Row],[uniprot]],HYPERLINK("https://www.uniprot.org/uniprotkb/"&amp;_xlpm.id&amp;"/entry",_xlpm.id))</f>
        <v>A0A0K3C6P3</v>
      </c>
      <c r="Q5639" t="e">
        <f>_xlfn.XLOOKUP(PROTEIN_stoich[[#This Row],[uniprot]],[1]!UniprotIFO[Entry],[1]!UniprotIFO[Gene Ontology IDs],"")</f>
        <v>#REF!</v>
      </c>
      <c r="R5639" t="e">
        <f>_xlfn.XLOOKUP(PROTEIN_stoich[[#This Row],[uniprot]],[1]!UniprotIFO[Entry],[1]!UniprotIFO[essential?],"")</f>
        <v>#REF!</v>
      </c>
      <c r="S5639" t="e">
        <f>_xlfn.XLOOKUP(PROTEIN_stoich[[#This Row],[sequence]],[2]!Table1[sequence_without_asterisks],[2]!Table1[protein_stoich seq matches],"")</f>
        <v>#REF!</v>
      </c>
      <c r="T5639" t="e">
        <f>_xlfn.XLOOKUP(PROTEIN_stoich[[#This Row],[uniprot]],[1]!UniprotIFO[Entry],[1]!UniprotIFO[protein_id in GSM model format],"")</f>
        <v>#REF!</v>
      </c>
    </row>
    <row r="5640" spans="1:20" x14ac:dyDescent="0.2">
      <c r="A564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A0A0K3C6P2</v>
      </c>
      <c r="B5640" t="s">
        <v>11803</v>
      </c>
      <c r="C5640" t="s">
        <v>11803</v>
      </c>
      <c r="D5640" t="s">
        <v>11803</v>
      </c>
      <c r="E5640" t="s">
        <v>4877</v>
      </c>
      <c r="G564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0" t="s">
        <v>4878</v>
      </c>
      <c r="I5640" s="25" cm="1">
        <f t="array" ref="I5640">SUMPRODUCT((LEN(PROTEIN_stoich[[#This Row],[sequence]])-LEN(SUBSTITUTE(PROTEIN_stoich[[#This Row],[sequence]],{"A";"C";"D";"E";"F";"G";"H";"I";"K";"L";"M";"N";"P";"Q";"R";"S";"T";"V";"W";"Y"},""))),{72.08;104.14;115.08;129.11;148.17;58.05;138.14;114.16;130.18;114.16;132.2;115.1;98.12;129.13;158.19;88.08;102.1;100.13;187.21;164.17})/1000</f>
        <v>44.032859999999992</v>
      </c>
      <c r="J5640" t="s">
        <v>13327</v>
      </c>
      <c r="K5640" s="4" t="s">
        <v>4880</v>
      </c>
      <c r="M5640">
        <f>LEN(SUBSTITUTE(PROTEIN_stoich[[#This Row],[sequence]],"*",""))</f>
        <v>393</v>
      </c>
      <c r="O5640" t="s">
        <v>16</v>
      </c>
      <c r="P5640" t="str">
        <f>_xlfn.LET(_xlpm.id,PROTEIN_stoich[[#This Row],[uniprot]],HYPERLINK("https://www.uniprot.org/uniprotkb/"&amp;_xlpm.id&amp;"/entry",_xlpm.id))</f>
        <v>A0A0K3C6P2</v>
      </c>
      <c r="Q5640" t="e">
        <f>_xlfn.XLOOKUP(PROTEIN_stoich[[#This Row],[uniprot]],[1]!UniprotIFO[Entry],[1]!UniprotIFO[Gene Ontology IDs],"")</f>
        <v>#REF!</v>
      </c>
      <c r="R5640" t="e">
        <f>_xlfn.XLOOKUP(PROTEIN_stoich[[#This Row],[uniprot]],[1]!UniprotIFO[Entry],[1]!UniprotIFO[essential?],"")</f>
        <v>#REF!</v>
      </c>
      <c r="S5640" t="e">
        <f>_xlfn.XLOOKUP(PROTEIN_stoich[[#This Row],[sequence]],[2]!Table1[sequence_without_asterisks],[2]!Table1[protein_stoich seq matches],"")</f>
        <v>#REF!</v>
      </c>
      <c r="T5640" t="e">
        <f>_xlfn.XLOOKUP(PROTEIN_stoich[[#This Row],[uniprot]],[1]!UniprotIFO[Entry],[1]!UniprotIFO[protein_id in GSM model format],"")</f>
        <v>#REF!</v>
      </c>
    </row>
    <row r="5641" spans="1:20" x14ac:dyDescent="0.2">
      <c r="A564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A0A0K3C6M6</v>
      </c>
      <c r="B5641" t="s">
        <v>10621</v>
      </c>
      <c r="C5641" t="s">
        <v>10621</v>
      </c>
      <c r="D5641" t="s">
        <v>10621</v>
      </c>
      <c r="E5641" t="s">
        <v>4877</v>
      </c>
      <c r="G564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1" t="s">
        <v>4878</v>
      </c>
      <c r="I5641" s="25" cm="1">
        <f t="array" ref="I5641">SUMPRODUCT((LEN(PROTEIN_stoich[[#This Row],[sequence]])-LEN(SUBSTITUTE(PROTEIN_stoich[[#This Row],[sequence]],{"A";"C";"D";"E";"F";"G";"H";"I";"K";"L";"M";"N";"P";"Q";"R";"S";"T";"V";"W";"Y"},""))),{72.08;104.14;115.08;129.11;148.17;58.05;138.14;114.16;130.18;114.16;132.2;115.1;98.12;129.13;158.19;88.08;102.1;100.13;187.21;164.17})/1000</f>
        <v>109.81496000000001</v>
      </c>
      <c r="J5641" t="s">
        <v>12149</v>
      </c>
      <c r="K5641" s="4" t="s">
        <v>4880</v>
      </c>
      <c r="M5641">
        <f>LEN(SUBSTITUTE(PROTEIN_stoich[[#This Row],[sequence]],"*",""))</f>
        <v>975</v>
      </c>
      <c r="O5641" t="s">
        <v>16</v>
      </c>
      <c r="P5641" t="str">
        <f>_xlfn.LET(_xlpm.id,PROTEIN_stoich[[#This Row],[uniprot]],HYPERLINK("https://www.uniprot.org/uniprotkb/"&amp;_xlpm.id&amp;"/entry",_xlpm.id))</f>
        <v>A0A0K3C6M6</v>
      </c>
      <c r="Q5641" t="e">
        <f>_xlfn.XLOOKUP(PROTEIN_stoich[[#This Row],[uniprot]],[1]!UniprotIFO[Entry],[1]!UniprotIFO[Gene Ontology IDs],"")</f>
        <v>#REF!</v>
      </c>
      <c r="R5641" t="e">
        <f>_xlfn.XLOOKUP(PROTEIN_stoich[[#This Row],[uniprot]],[1]!UniprotIFO[Entry],[1]!UniprotIFO[essential?],"")</f>
        <v>#REF!</v>
      </c>
      <c r="S5641" t="e">
        <f>_xlfn.XLOOKUP(PROTEIN_stoich[[#This Row],[sequence]],[2]!Table1[sequence_without_asterisks],[2]!Table1[protein_stoich seq matches],"")</f>
        <v>#REF!</v>
      </c>
      <c r="T5641" t="e">
        <f>_xlfn.XLOOKUP(PROTEIN_stoich[[#This Row],[uniprot]],[1]!UniprotIFO[Entry],[1]!UniprotIFO[protein_id in GSM model format],"")</f>
        <v>#REF!</v>
      </c>
    </row>
    <row r="5642" spans="1:20" x14ac:dyDescent="0.2">
      <c r="A564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RT08792</v>
      </c>
      <c r="B5642" t="s">
        <v>16844</v>
      </c>
      <c r="C5642" t="s">
        <v>16844</v>
      </c>
      <c r="D5642" t="s">
        <v>11311</v>
      </c>
      <c r="E5642" t="s">
        <v>4877</v>
      </c>
      <c r="G564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2" t="s">
        <v>4878</v>
      </c>
      <c r="I5642" s="25" cm="1">
        <f t="array" ref="I5642">SUMPRODUCT((LEN(PROTEIN_stoich[[#This Row],[sequence]])-LEN(SUBSTITUTE(PROTEIN_stoich[[#This Row],[sequence]],{"A";"C";"D";"E";"F";"G";"H";"I";"K";"L";"M";"N";"P";"Q";"R";"S";"T";"V";"W";"Y"},""))),{72.08;104.14;115.08;129.11;148.17;58.05;138.14;114.16;130.18;114.16;132.2;115.1;98.12;129.13;158.19;88.08;102.1;100.13;187.21;164.17})/1000</f>
        <v>107.1782</v>
      </c>
      <c r="J5642" t="s">
        <v>12836</v>
      </c>
      <c r="K5642" s="4" t="s">
        <v>4880</v>
      </c>
      <c r="M5642">
        <f>LEN(SUBSTITUTE(PROTEIN_stoich[[#This Row],[sequence]],"*",""))</f>
        <v>972</v>
      </c>
      <c r="O5642" t="s">
        <v>16</v>
      </c>
      <c r="P5642" t="str">
        <f>_xlfn.LET(_xlpm.id,PROTEIN_stoich[[#This Row],[uniprot]],HYPERLINK("https://www.uniprot.org/uniprotkb/"&amp;_xlpm.id&amp;"/entry",_xlpm.id))</f>
        <v>A0A0K3C6L4</v>
      </c>
      <c r="Q5642" t="e">
        <f>_xlfn.XLOOKUP(PROTEIN_stoich[[#This Row],[uniprot]],[1]!UniprotIFO[Entry],[1]!UniprotIFO[Gene Ontology IDs],"")</f>
        <v>#REF!</v>
      </c>
      <c r="R5642" t="e">
        <f>_xlfn.XLOOKUP(PROTEIN_stoich[[#This Row],[uniprot]],[1]!UniprotIFO[Entry],[1]!UniprotIFO[essential?],"")</f>
        <v>#REF!</v>
      </c>
      <c r="S5642" t="e">
        <f>_xlfn.XLOOKUP(PROTEIN_stoich[[#This Row],[sequence]],[2]!Table1[sequence_without_asterisks],[2]!Table1[protein_stoich seq matches],"")</f>
        <v>#REF!</v>
      </c>
      <c r="T5642" t="e">
        <f>_xlfn.XLOOKUP(PROTEIN_stoich[[#This Row],[uniprot]],[1]!UniprotIFO[Entry],[1]!UniprotIFO[protein_id in GSM model format],"")</f>
        <v>#REF!</v>
      </c>
    </row>
    <row r="5643" spans="1:20" x14ac:dyDescent="0.2">
      <c r="A564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A0A0K3C6K7</v>
      </c>
      <c r="B5643" t="s">
        <v>11431</v>
      </c>
      <c r="C5643" t="s">
        <v>11431</v>
      </c>
      <c r="D5643" t="s">
        <v>11431</v>
      </c>
      <c r="E5643" t="s">
        <v>4877</v>
      </c>
      <c r="G564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3" t="s">
        <v>4878</v>
      </c>
      <c r="I5643" s="25" cm="1">
        <f t="array" ref="I5643">SUMPRODUCT((LEN(PROTEIN_stoich[[#This Row],[sequence]])-LEN(SUBSTITUTE(PROTEIN_stoich[[#This Row],[sequence]],{"A";"C";"D";"E";"F";"G";"H";"I";"K";"L";"M";"N";"P";"Q";"R";"S";"T";"V";"W";"Y"},""))),{72.08;104.14;115.08;129.11;148.17;58.05;138.14;114.16;130.18;114.16;132.2;115.1;98.12;129.13;158.19;88.08;102.1;100.13;187.21;164.17})/1000</f>
        <v>25.386020000000002</v>
      </c>
      <c r="J5643" t="s">
        <v>12956</v>
      </c>
      <c r="K5643" s="4" t="s">
        <v>4880</v>
      </c>
      <c r="M5643">
        <f>LEN(SUBSTITUTE(PROTEIN_stoich[[#This Row],[sequence]],"*",""))</f>
        <v>223</v>
      </c>
      <c r="O5643" t="s">
        <v>16</v>
      </c>
      <c r="P5643" t="str">
        <f>_xlfn.LET(_xlpm.id,PROTEIN_stoich[[#This Row],[uniprot]],HYPERLINK("https://www.uniprot.org/uniprotkb/"&amp;_xlpm.id&amp;"/entry",_xlpm.id))</f>
        <v>A0A0K3C6K7</v>
      </c>
      <c r="Q5643" t="e">
        <f>_xlfn.XLOOKUP(PROTEIN_stoich[[#This Row],[uniprot]],[1]!UniprotIFO[Entry],[1]!UniprotIFO[Gene Ontology IDs],"")</f>
        <v>#REF!</v>
      </c>
      <c r="R5643" t="e">
        <f>_xlfn.XLOOKUP(PROTEIN_stoich[[#This Row],[uniprot]],[1]!UniprotIFO[Entry],[1]!UniprotIFO[essential?],"")</f>
        <v>#REF!</v>
      </c>
      <c r="S5643" t="e">
        <f>_xlfn.XLOOKUP(PROTEIN_stoich[[#This Row],[sequence]],[2]!Table1[sequence_without_asterisks],[2]!Table1[protein_stoich seq matches],"")</f>
        <v>#REF!</v>
      </c>
      <c r="T5643" t="e">
        <f>_xlfn.XLOOKUP(PROTEIN_stoich[[#This Row],[uniprot]],[1]!UniprotIFO[Entry],[1]!UniprotIFO[protein_id in GSM model format],"")</f>
        <v>#REF!</v>
      </c>
    </row>
    <row r="5644" spans="1:20" x14ac:dyDescent="0.2">
      <c r="A564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A0A0K3C6K6</v>
      </c>
      <c r="B5644" t="s">
        <v>11590</v>
      </c>
      <c r="C5644" t="s">
        <v>11590</v>
      </c>
      <c r="D5644" t="s">
        <v>11590</v>
      </c>
      <c r="E5644" t="s">
        <v>4877</v>
      </c>
      <c r="G564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4" t="s">
        <v>4878</v>
      </c>
      <c r="I5644" s="25" cm="1">
        <f t="array" ref="I5644">SUMPRODUCT((LEN(PROTEIN_stoich[[#This Row],[sequence]])-LEN(SUBSTITUTE(PROTEIN_stoich[[#This Row],[sequence]],{"A";"C";"D";"E";"F";"G";"H";"I";"K";"L";"M";"N";"P";"Q";"R";"S";"T";"V";"W";"Y"},""))),{72.08;104.14;115.08;129.11;148.17;58.05;138.14;114.16;130.18;114.16;132.2;115.1;98.12;129.13;158.19;88.08;102.1;100.13;187.21;164.17})/1000</f>
        <v>80.530900000000003</v>
      </c>
      <c r="J5644" t="s">
        <v>13115</v>
      </c>
      <c r="K5644" s="4" t="s">
        <v>4880</v>
      </c>
      <c r="M5644">
        <f>LEN(SUBSTITUTE(PROTEIN_stoich[[#This Row],[sequence]],"*",""))</f>
        <v>736</v>
      </c>
      <c r="O5644" t="s">
        <v>16</v>
      </c>
      <c r="P5644" t="str">
        <f>_xlfn.LET(_xlpm.id,PROTEIN_stoich[[#This Row],[uniprot]],HYPERLINK("https://www.uniprot.org/uniprotkb/"&amp;_xlpm.id&amp;"/entry",_xlpm.id))</f>
        <v>A0A0K3C6K6</v>
      </c>
      <c r="Q5644" t="e">
        <f>_xlfn.XLOOKUP(PROTEIN_stoich[[#This Row],[uniprot]],[1]!UniprotIFO[Entry],[1]!UniprotIFO[Gene Ontology IDs],"")</f>
        <v>#REF!</v>
      </c>
      <c r="R5644" t="e">
        <f>_xlfn.XLOOKUP(PROTEIN_stoich[[#This Row],[uniprot]],[1]!UniprotIFO[Entry],[1]!UniprotIFO[essential?],"")</f>
        <v>#REF!</v>
      </c>
      <c r="S5644" t="e">
        <f>_xlfn.XLOOKUP(PROTEIN_stoich[[#This Row],[sequence]],[2]!Table1[sequence_without_asterisks],[2]!Table1[protein_stoich seq matches],"")</f>
        <v>#REF!</v>
      </c>
      <c r="T5644" t="e">
        <f>_xlfn.XLOOKUP(PROTEIN_stoich[[#This Row],[uniprot]],[1]!UniprotIFO[Entry],[1]!UniprotIFO[protein_id in GSM model format],"")</f>
        <v>#REF!</v>
      </c>
    </row>
    <row r="5645" spans="1:20" x14ac:dyDescent="0.2">
      <c r="A564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A0A0K3C6K4</v>
      </c>
      <c r="B5645" t="s">
        <v>11670</v>
      </c>
      <c r="C5645" t="s">
        <v>11670</v>
      </c>
      <c r="D5645" t="s">
        <v>11670</v>
      </c>
      <c r="E5645" t="s">
        <v>4877</v>
      </c>
      <c r="G564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5" t="s">
        <v>4878</v>
      </c>
      <c r="I5645" s="25" cm="1">
        <f t="array" ref="I5645">SUMPRODUCT((LEN(PROTEIN_stoich[[#This Row],[sequence]])-LEN(SUBSTITUTE(PROTEIN_stoich[[#This Row],[sequence]],{"A";"C";"D";"E";"F";"G";"H";"I";"K";"L";"M";"N";"P";"Q";"R";"S";"T";"V";"W";"Y"},""))),{72.08;104.14;115.08;129.11;148.17;58.05;138.14;114.16;130.18;114.16;132.2;115.1;98.12;129.13;158.19;88.08;102.1;100.13;187.21;164.17})/1000</f>
        <v>50.81024</v>
      </c>
      <c r="J5645" t="s">
        <v>13195</v>
      </c>
      <c r="K5645" s="4" t="s">
        <v>4880</v>
      </c>
      <c r="M5645">
        <f>LEN(SUBSTITUTE(PROTEIN_stoich[[#This Row],[sequence]],"*",""))</f>
        <v>473</v>
      </c>
      <c r="O5645" t="s">
        <v>16</v>
      </c>
      <c r="P5645" t="str">
        <f>_xlfn.LET(_xlpm.id,PROTEIN_stoich[[#This Row],[uniprot]],HYPERLINK("https://www.uniprot.org/uniprotkb/"&amp;_xlpm.id&amp;"/entry",_xlpm.id))</f>
        <v>A0A0K3C6K4</v>
      </c>
      <c r="Q5645" t="e">
        <f>_xlfn.XLOOKUP(PROTEIN_stoich[[#This Row],[uniprot]],[1]!UniprotIFO[Entry],[1]!UniprotIFO[Gene Ontology IDs],"")</f>
        <v>#REF!</v>
      </c>
      <c r="R5645" t="e">
        <f>_xlfn.XLOOKUP(PROTEIN_stoich[[#This Row],[uniprot]],[1]!UniprotIFO[Entry],[1]!UniprotIFO[essential?],"")</f>
        <v>#REF!</v>
      </c>
      <c r="S5645" t="e">
        <f>_xlfn.XLOOKUP(PROTEIN_stoich[[#This Row],[sequence]],[2]!Table1[sequence_without_asterisks],[2]!Table1[protein_stoich seq matches],"")</f>
        <v>#REF!</v>
      </c>
      <c r="T5645" t="e">
        <f>_xlfn.XLOOKUP(PROTEIN_stoich[[#This Row],[uniprot]],[1]!UniprotIFO[Entry],[1]!UniprotIFO[protein_id in GSM model format],"")</f>
        <v>#REF!</v>
      </c>
    </row>
    <row r="5646" spans="1:20" x14ac:dyDescent="0.2">
      <c r="A564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RT12251</v>
      </c>
      <c r="B5646" t="s">
        <v>17152</v>
      </c>
      <c r="C5646" t="s">
        <v>17152</v>
      </c>
      <c r="D5646" t="s">
        <v>12085</v>
      </c>
      <c r="E5646" t="s">
        <v>4877</v>
      </c>
      <c r="G564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6" t="s">
        <v>4878</v>
      </c>
      <c r="I5646" s="25" cm="1">
        <f t="array" ref="I5646">SUMPRODUCT((LEN(PROTEIN_stoich[[#This Row],[sequence]])-LEN(SUBSTITUTE(PROTEIN_stoich[[#This Row],[sequence]],{"A";"C";"D";"E";"F";"G";"H";"I";"K";"L";"M";"N";"P";"Q";"R";"S";"T";"V";"W";"Y"},""))),{72.08;104.14;115.08;129.11;148.17;58.05;138.14;114.16;130.18;114.16;132.2;115.1;98.12;129.13;158.19;88.08;102.1;100.13;187.21;164.17})/1000</f>
        <v>82.391600000000011</v>
      </c>
      <c r="J5646" t="s">
        <v>13607</v>
      </c>
      <c r="K5646" s="4" t="s">
        <v>4880</v>
      </c>
      <c r="M5646">
        <f>LEN(SUBSTITUTE(PROTEIN_stoich[[#This Row],[sequence]],"*",""))</f>
        <v>739</v>
      </c>
      <c r="O5646" t="s">
        <v>16</v>
      </c>
      <c r="P5646" t="str">
        <f>_xlfn.LET(_xlpm.id,PROTEIN_stoich[[#This Row],[uniprot]],HYPERLINK("https://www.uniprot.org/uniprotkb/"&amp;_xlpm.id&amp;"/entry",_xlpm.id))</f>
        <v>A0A0K3C6K0</v>
      </c>
      <c r="Q5646" t="e">
        <f>_xlfn.XLOOKUP(PROTEIN_stoich[[#This Row],[uniprot]],[1]!UniprotIFO[Entry],[1]!UniprotIFO[Gene Ontology IDs],"")</f>
        <v>#REF!</v>
      </c>
      <c r="R5646" t="e">
        <f>_xlfn.XLOOKUP(PROTEIN_stoich[[#This Row],[uniprot]],[1]!UniprotIFO[Entry],[1]!UniprotIFO[essential?],"")</f>
        <v>#REF!</v>
      </c>
      <c r="S5646" t="e">
        <f>_xlfn.XLOOKUP(PROTEIN_stoich[[#This Row],[sequence]],[2]!Table1[sequence_without_asterisks],[2]!Table1[protein_stoich seq matches],"")</f>
        <v>#REF!</v>
      </c>
      <c r="T5646" t="e">
        <f>_xlfn.XLOOKUP(PROTEIN_stoich[[#This Row],[uniprot]],[1]!UniprotIFO[Entry],[1]!UniprotIFO[protein_id in GSM model format],"")</f>
        <v>#REF!</v>
      </c>
    </row>
    <row r="5647" spans="1:20" x14ac:dyDescent="0.2">
      <c r="A564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RT08509</v>
      </c>
      <c r="B5647" t="s">
        <v>16712</v>
      </c>
      <c r="C5647" t="s">
        <v>16712</v>
      </c>
      <c r="D5647" t="s">
        <v>10937</v>
      </c>
      <c r="E5647" t="s">
        <v>4877</v>
      </c>
      <c r="G564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7" t="s">
        <v>4878</v>
      </c>
      <c r="I5647" s="25" cm="1">
        <f t="array" ref="I5647">SUMPRODUCT((LEN(PROTEIN_stoich[[#This Row],[sequence]])-LEN(SUBSTITUTE(PROTEIN_stoich[[#This Row],[sequence]],{"A";"C";"D";"E";"F";"G";"H";"I";"K";"L";"M";"N";"P";"Q";"R";"S";"T";"V";"W";"Y"},""))),{72.08;104.14;115.08;129.11;148.17;58.05;138.14;114.16;130.18;114.16;132.2;115.1;98.12;129.13;158.19;88.08;102.1;100.13;187.21;164.17})/1000</f>
        <v>65.402510000000007</v>
      </c>
      <c r="J5647" t="s">
        <v>12463</v>
      </c>
      <c r="K5647" s="4" t="s">
        <v>4880</v>
      </c>
      <c r="M5647">
        <f>LEN(SUBSTITUTE(PROTEIN_stoich[[#This Row],[sequence]],"*",""))</f>
        <v>569</v>
      </c>
      <c r="O5647" t="s">
        <v>16</v>
      </c>
      <c r="P5647" t="str">
        <f>_xlfn.LET(_xlpm.id,PROTEIN_stoich[[#This Row],[uniprot]],HYPERLINK("https://www.uniprot.org/uniprotkb/"&amp;_xlpm.id&amp;"/entry",_xlpm.id))</f>
        <v>A0A0K3C6I2</v>
      </c>
      <c r="Q5647" t="e">
        <f>_xlfn.XLOOKUP(PROTEIN_stoich[[#This Row],[uniprot]],[1]!UniprotIFO[Entry],[1]!UniprotIFO[Gene Ontology IDs],"")</f>
        <v>#REF!</v>
      </c>
      <c r="R5647" t="e">
        <f>_xlfn.XLOOKUP(PROTEIN_stoich[[#This Row],[uniprot]],[1]!UniprotIFO[Entry],[1]!UniprotIFO[essential?],"")</f>
        <v>#REF!</v>
      </c>
      <c r="S5647" t="e">
        <f>_xlfn.XLOOKUP(PROTEIN_stoich[[#This Row],[sequence]],[2]!Table1[sequence_without_asterisks],[2]!Table1[protein_stoich seq matches],"")</f>
        <v>#REF!</v>
      </c>
      <c r="T5647" t="e">
        <f>_xlfn.XLOOKUP(PROTEIN_stoich[[#This Row],[uniprot]],[1]!UniprotIFO[Entry],[1]!UniprotIFO[protein_id in GSM model format],"")</f>
        <v>#REF!</v>
      </c>
    </row>
    <row r="5648" spans="1:20" x14ac:dyDescent="0.2">
      <c r="A564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A0A0K3C6H3</v>
      </c>
      <c r="B5648" t="s">
        <v>11953</v>
      </c>
      <c r="C5648" t="s">
        <v>11953</v>
      </c>
      <c r="D5648" t="s">
        <v>11953</v>
      </c>
      <c r="E5648" t="s">
        <v>4877</v>
      </c>
      <c r="G564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8" t="s">
        <v>4878</v>
      </c>
      <c r="I5648" s="25" cm="1">
        <f t="array" ref="I5648">SUMPRODUCT((LEN(PROTEIN_stoich[[#This Row],[sequence]])-LEN(SUBSTITUTE(PROTEIN_stoich[[#This Row],[sequence]],{"A";"C";"D";"E";"F";"G";"H";"I";"K";"L";"M";"N";"P";"Q";"R";"S";"T";"V";"W";"Y"},""))),{72.08;104.14;115.08;129.11;148.17;58.05;138.14;114.16;130.18;114.16;132.2;115.1;98.12;129.13;158.19;88.08;102.1;100.13;187.21;164.17})/1000</f>
        <v>30.014159999999993</v>
      </c>
      <c r="J5648" t="s">
        <v>13475</v>
      </c>
      <c r="K5648" s="4" t="s">
        <v>4880</v>
      </c>
      <c r="M5648">
        <f>LEN(SUBSTITUTE(PROTEIN_stoich[[#This Row],[sequence]],"*",""))</f>
        <v>276</v>
      </c>
      <c r="O5648" t="s">
        <v>16</v>
      </c>
      <c r="P5648" t="str">
        <f>_xlfn.LET(_xlpm.id,PROTEIN_stoich[[#This Row],[uniprot]],HYPERLINK("https://www.uniprot.org/uniprotkb/"&amp;_xlpm.id&amp;"/entry",_xlpm.id))</f>
        <v>A0A0K3C6H3</v>
      </c>
      <c r="Q5648" t="e">
        <f>_xlfn.XLOOKUP(PROTEIN_stoich[[#This Row],[uniprot]],[1]!UniprotIFO[Entry],[1]!UniprotIFO[Gene Ontology IDs],"")</f>
        <v>#REF!</v>
      </c>
      <c r="R5648" t="e">
        <f>_xlfn.XLOOKUP(PROTEIN_stoich[[#This Row],[uniprot]],[1]!UniprotIFO[Entry],[1]!UniprotIFO[essential?],"")</f>
        <v>#REF!</v>
      </c>
      <c r="S5648" t="e">
        <f>_xlfn.XLOOKUP(PROTEIN_stoich[[#This Row],[sequence]],[2]!Table1[sequence_without_asterisks],[2]!Table1[protein_stoich seq matches],"")</f>
        <v>#REF!</v>
      </c>
      <c r="T5648" t="e">
        <f>_xlfn.XLOOKUP(PROTEIN_stoich[[#This Row],[uniprot]],[1]!UniprotIFO[Entry],[1]!UniprotIFO[protein_id in GSM model format],"")</f>
        <v>#REF!</v>
      </c>
    </row>
    <row r="5649" spans="1:20" x14ac:dyDescent="0.2">
      <c r="A564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RT12240</v>
      </c>
      <c r="B5649" t="s">
        <v>16983</v>
      </c>
      <c r="C5649" t="s">
        <v>16983</v>
      </c>
      <c r="D5649" t="s">
        <v>11575</v>
      </c>
      <c r="E5649" t="s">
        <v>4877</v>
      </c>
      <c r="G564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49" t="s">
        <v>4878</v>
      </c>
      <c r="I5649" s="25" cm="1">
        <f t="array" ref="I5649">SUMPRODUCT((LEN(PROTEIN_stoich[[#This Row],[sequence]])-LEN(SUBSTITUTE(PROTEIN_stoich[[#This Row],[sequence]],{"A";"C";"D";"E";"F";"G";"H";"I";"K";"L";"M";"N";"P";"Q";"R";"S";"T";"V";"W";"Y"},""))),{72.08;104.14;115.08;129.11;148.17;58.05;138.14;114.16;130.18;114.16;132.2;115.1;98.12;129.13;158.19;88.08;102.1;100.13;187.21;164.17})/1000</f>
        <v>130.46475000000004</v>
      </c>
      <c r="J5649" t="s">
        <v>13100</v>
      </c>
      <c r="K5649" s="4" t="s">
        <v>4880</v>
      </c>
      <c r="M5649">
        <f>LEN(SUBSTITUTE(PROTEIN_stoich[[#This Row],[sequence]],"*",""))</f>
        <v>1158</v>
      </c>
      <c r="O5649" t="s">
        <v>16</v>
      </c>
      <c r="P5649" t="str">
        <f>_xlfn.LET(_xlpm.id,PROTEIN_stoich[[#This Row],[uniprot]],HYPERLINK("https://www.uniprot.org/uniprotkb/"&amp;_xlpm.id&amp;"/entry",_xlpm.id))</f>
        <v>A0A0K3C6G7</v>
      </c>
      <c r="Q5649" t="e">
        <f>_xlfn.XLOOKUP(PROTEIN_stoich[[#This Row],[uniprot]],[1]!UniprotIFO[Entry],[1]!UniprotIFO[Gene Ontology IDs],"")</f>
        <v>#REF!</v>
      </c>
      <c r="R5649" t="e">
        <f>_xlfn.XLOOKUP(PROTEIN_stoich[[#This Row],[uniprot]],[1]!UniprotIFO[Entry],[1]!UniprotIFO[essential?],"")</f>
        <v>#REF!</v>
      </c>
      <c r="S5649" t="e">
        <f>_xlfn.XLOOKUP(PROTEIN_stoich[[#This Row],[sequence]],[2]!Table1[sequence_without_asterisks],[2]!Table1[protein_stoich seq matches],"")</f>
        <v>#REF!</v>
      </c>
      <c r="T5649" t="e">
        <f>_xlfn.XLOOKUP(PROTEIN_stoich[[#This Row],[uniprot]],[1]!UniprotIFO[Entry],[1]!UniprotIFO[protein_id in GSM model format],"")</f>
        <v>#REF!</v>
      </c>
    </row>
    <row r="5650" spans="1:20" x14ac:dyDescent="0.2">
      <c r="A565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A0A0K3C6E1</v>
      </c>
      <c r="B5650" t="s">
        <v>10611</v>
      </c>
      <c r="C5650" t="s">
        <v>10611</v>
      </c>
      <c r="D5650" t="s">
        <v>10611</v>
      </c>
      <c r="E5650" t="s">
        <v>4877</v>
      </c>
      <c r="G565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0" t="s">
        <v>4878</v>
      </c>
      <c r="I5650" s="25" cm="1">
        <f t="array" ref="I5650">SUMPRODUCT((LEN(PROTEIN_stoich[[#This Row],[sequence]])-LEN(SUBSTITUTE(PROTEIN_stoich[[#This Row],[sequence]],{"A";"C";"D";"E";"F";"G";"H";"I";"K";"L";"M";"N";"P";"Q";"R";"S";"T";"V";"W";"Y"},""))),{72.08;104.14;115.08;129.11;148.17;58.05;138.14;114.16;130.18;114.16;132.2;115.1;98.12;129.13;158.19;88.08;102.1;100.13;187.21;164.17})/1000</f>
        <v>72.769420000000011</v>
      </c>
      <c r="J5650" t="s">
        <v>12139</v>
      </c>
      <c r="K5650" s="4" t="s">
        <v>4880</v>
      </c>
      <c r="M5650">
        <f>LEN(SUBSTITUTE(PROTEIN_stoich[[#This Row],[sequence]],"*",""))</f>
        <v>661</v>
      </c>
      <c r="O5650" t="s">
        <v>16</v>
      </c>
      <c r="P5650" t="str">
        <f>_xlfn.LET(_xlpm.id,PROTEIN_stoich[[#This Row],[uniprot]],HYPERLINK("https://www.uniprot.org/uniprotkb/"&amp;_xlpm.id&amp;"/entry",_xlpm.id))</f>
        <v>A0A0K3C6E1</v>
      </c>
      <c r="Q5650" t="e">
        <f>_xlfn.XLOOKUP(PROTEIN_stoich[[#This Row],[uniprot]],[1]!UniprotIFO[Entry],[1]!UniprotIFO[Gene Ontology IDs],"")</f>
        <v>#REF!</v>
      </c>
      <c r="R5650" t="e">
        <f>_xlfn.XLOOKUP(PROTEIN_stoich[[#This Row],[uniprot]],[1]!UniprotIFO[Entry],[1]!UniprotIFO[essential?],"")</f>
        <v>#REF!</v>
      </c>
      <c r="S5650" t="e">
        <f>_xlfn.XLOOKUP(PROTEIN_stoich[[#This Row],[sequence]],[2]!Table1[sequence_without_asterisks],[2]!Table1[protein_stoich seq matches],"")</f>
        <v>#REF!</v>
      </c>
      <c r="T5650" t="e">
        <f>_xlfn.XLOOKUP(PROTEIN_stoich[[#This Row],[uniprot]],[1]!UniprotIFO[Entry],[1]!UniprotIFO[protein_id in GSM model format],"")</f>
        <v>#REF!</v>
      </c>
    </row>
    <row r="5651" spans="1:20" x14ac:dyDescent="0.2">
      <c r="A565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RT08447</v>
      </c>
      <c r="B5651" t="s">
        <v>16681</v>
      </c>
      <c r="C5651" t="s">
        <v>16681</v>
      </c>
      <c r="D5651" t="s">
        <v>10848</v>
      </c>
      <c r="E5651" t="s">
        <v>4877</v>
      </c>
      <c r="G565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1" t="s">
        <v>4878</v>
      </c>
      <c r="I5651" s="25" cm="1">
        <f t="array" ref="I5651">SUMPRODUCT((LEN(PROTEIN_stoich[[#This Row],[sequence]])-LEN(SUBSTITUTE(PROTEIN_stoich[[#This Row],[sequence]],{"A";"C";"D";"E";"F";"G";"H";"I";"K";"L";"M";"N";"P";"Q";"R";"S";"T";"V";"W";"Y"},""))),{72.08;104.14;115.08;129.11;148.17;58.05;138.14;114.16;130.18;114.16;132.2;115.1;98.12;129.13;158.19;88.08;102.1;100.13;187.21;164.17})/1000</f>
        <v>65.227839999999986</v>
      </c>
      <c r="J5651" t="s">
        <v>12376</v>
      </c>
      <c r="K5651" s="4" t="s">
        <v>4880</v>
      </c>
      <c r="M5651">
        <f>LEN(SUBSTITUTE(PROTEIN_stoich[[#This Row],[sequence]],"*",""))</f>
        <v>598</v>
      </c>
      <c r="O5651" t="s">
        <v>16</v>
      </c>
      <c r="P5651" t="str">
        <f>_xlfn.LET(_xlpm.id,PROTEIN_stoich[[#This Row],[uniprot]],HYPERLINK("https://www.uniprot.org/uniprotkb/"&amp;_xlpm.id&amp;"/entry",_xlpm.id))</f>
        <v>A0A0K3C6D8</v>
      </c>
      <c r="Q5651" t="e">
        <f>_xlfn.XLOOKUP(PROTEIN_stoich[[#This Row],[uniprot]],[1]!UniprotIFO[Entry],[1]!UniprotIFO[Gene Ontology IDs],"")</f>
        <v>#REF!</v>
      </c>
      <c r="R5651" t="e">
        <f>_xlfn.XLOOKUP(PROTEIN_stoich[[#This Row],[uniprot]],[1]!UniprotIFO[Entry],[1]!UniprotIFO[essential?],"")</f>
        <v>#REF!</v>
      </c>
      <c r="S5651" t="e">
        <f>_xlfn.XLOOKUP(PROTEIN_stoich[[#This Row],[sequence]],[2]!Table1[sequence_without_asterisks],[2]!Table1[protein_stoich seq matches],"")</f>
        <v>#REF!</v>
      </c>
      <c r="T5651" t="e">
        <f>_xlfn.XLOOKUP(PROTEIN_stoich[[#This Row],[uniprot]],[1]!UniprotIFO[Entry],[1]!UniprotIFO[protein_id in GSM model format],"")</f>
        <v>#REF!</v>
      </c>
    </row>
    <row r="5652" spans="1:20" x14ac:dyDescent="0.2">
      <c r="A565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A0A0K3C6D5</v>
      </c>
      <c r="B5652" t="s">
        <v>11618</v>
      </c>
      <c r="C5652" t="s">
        <v>11618</v>
      </c>
      <c r="D5652" t="s">
        <v>11618</v>
      </c>
      <c r="E5652" t="s">
        <v>4877</v>
      </c>
      <c r="G565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2" t="s">
        <v>4878</v>
      </c>
      <c r="I5652" s="25" cm="1">
        <f t="array" ref="I5652">SUMPRODUCT((LEN(PROTEIN_stoich[[#This Row],[sequence]])-LEN(SUBSTITUTE(PROTEIN_stoich[[#This Row],[sequence]],{"A";"C";"D";"E";"F";"G";"H";"I";"K";"L";"M";"N";"P";"Q";"R";"S";"T";"V";"W";"Y"},""))),{72.08;104.14;115.08;129.11;148.17;58.05;138.14;114.16;130.18;114.16;132.2;115.1;98.12;129.13;158.19;88.08;102.1;100.13;187.21;164.17})/1000</f>
        <v>210.89512999999997</v>
      </c>
      <c r="J5652" t="s">
        <v>13143</v>
      </c>
      <c r="K5652" s="4" t="s">
        <v>4880</v>
      </c>
      <c r="M5652">
        <f>LEN(SUBSTITUTE(PROTEIN_stoich[[#This Row],[sequence]],"*",""))</f>
        <v>1990</v>
      </c>
      <c r="O5652" t="s">
        <v>16</v>
      </c>
      <c r="P5652" t="str">
        <f>_xlfn.LET(_xlpm.id,PROTEIN_stoich[[#This Row],[uniprot]],HYPERLINK("https://www.uniprot.org/uniprotkb/"&amp;_xlpm.id&amp;"/entry",_xlpm.id))</f>
        <v>A0A0K3C6D5</v>
      </c>
      <c r="Q5652" t="e">
        <f>_xlfn.XLOOKUP(PROTEIN_stoich[[#This Row],[uniprot]],[1]!UniprotIFO[Entry],[1]!UniprotIFO[Gene Ontology IDs],"")</f>
        <v>#REF!</v>
      </c>
      <c r="R5652" t="e">
        <f>_xlfn.XLOOKUP(PROTEIN_stoich[[#This Row],[uniprot]],[1]!UniprotIFO[Entry],[1]!UniprotIFO[essential?],"")</f>
        <v>#REF!</v>
      </c>
      <c r="S5652" t="e">
        <f>_xlfn.XLOOKUP(PROTEIN_stoich[[#This Row],[sequence]],[2]!Table1[sequence_without_asterisks],[2]!Table1[protein_stoich seq matches],"")</f>
        <v>#REF!</v>
      </c>
      <c r="T5652" t="e">
        <f>_xlfn.XLOOKUP(PROTEIN_stoich[[#This Row],[uniprot]],[1]!UniprotIFO[Entry],[1]!UniprotIFO[protein_id in GSM model format],"")</f>
        <v>#REF!</v>
      </c>
    </row>
    <row r="5653" spans="1:20" x14ac:dyDescent="0.2">
      <c r="A565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RT08673</v>
      </c>
      <c r="B5653" t="s">
        <v>16742</v>
      </c>
      <c r="C5653" t="s">
        <v>16742</v>
      </c>
      <c r="D5653" t="s">
        <v>11038</v>
      </c>
      <c r="E5653" t="s">
        <v>4877</v>
      </c>
      <c r="G565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3" t="s">
        <v>4878</v>
      </c>
      <c r="I5653" s="25" cm="1">
        <f t="array" ref="I5653">SUMPRODUCT((LEN(PROTEIN_stoich[[#This Row],[sequence]])-LEN(SUBSTITUTE(PROTEIN_stoich[[#This Row],[sequence]],{"A";"C";"D";"E";"F";"G";"H";"I";"K";"L";"M";"N";"P";"Q";"R";"S";"T";"V";"W";"Y"},""))),{72.08;104.14;115.08;129.11;148.17;58.05;138.14;114.16;130.18;114.16;132.2;115.1;98.12;129.13;158.19;88.08;102.1;100.13;187.21;164.17})/1000</f>
        <v>30.025579999999998</v>
      </c>
      <c r="J5653" t="s">
        <v>12564</v>
      </c>
      <c r="K5653" s="4" t="s">
        <v>4880</v>
      </c>
      <c r="M5653">
        <f>LEN(SUBSTITUTE(PROTEIN_stoich[[#This Row],[sequence]],"*",""))</f>
        <v>262</v>
      </c>
      <c r="O5653" t="s">
        <v>16</v>
      </c>
      <c r="P5653" t="str">
        <f>_xlfn.LET(_xlpm.id,PROTEIN_stoich[[#This Row],[uniprot]],HYPERLINK("https://www.uniprot.org/uniprotkb/"&amp;_xlpm.id&amp;"/entry",_xlpm.id))</f>
        <v>A0A0K3C6D1</v>
      </c>
      <c r="Q5653" t="e">
        <f>_xlfn.XLOOKUP(PROTEIN_stoich[[#This Row],[uniprot]],[1]!UniprotIFO[Entry],[1]!UniprotIFO[Gene Ontology IDs],"")</f>
        <v>#REF!</v>
      </c>
      <c r="R5653" t="e">
        <f>_xlfn.XLOOKUP(PROTEIN_stoich[[#This Row],[uniprot]],[1]!UniprotIFO[Entry],[1]!UniprotIFO[essential?],"")</f>
        <v>#REF!</v>
      </c>
      <c r="S5653" t="e">
        <f>_xlfn.XLOOKUP(PROTEIN_stoich[[#This Row],[sequence]],[2]!Table1[sequence_without_asterisks],[2]!Table1[protein_stoich seq matches],"")</f>
        <v>#REF!</v>
      </c>
      <c r="T5653" t="e">
        <f>_xlfn.XLOOKUP(PROTEIN_stoich[[#This Row],[uniprot]],[1]!UniprotIFO[Entry],[1]!UniprotIFO[protein_id in GSM model format],"")</f>
        <v>#REF!</v>
      </c>
    </row>
    <row r="5654" spans="1:20" x14ac:dyDescent="0.2">
      <c r="A565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RT08663</v>
      </c>
      <c r="B5654" t="s">
        <v>16858</v>
      </c>
      <c r="C5654" t="s">
        <v>16858</v>
      </c>
      <c r="D5654" t="s">
        <v>11325</v>
      </c>
      <c r="E5654" t="s">
        <v>4877</v>
      </c>
      <c r="G565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4" t="s">
        <v>4878</v>
      </c>
      <c r="I5654" s="25" cm="1">
        <f t="array" ref="I5654">SUMPRODUCT((LEN(PROTEIN_stoich[[#This Row],[sequence]])-LEN(SUBSTITUTE(PROTEIN_stoich[[#This Row],[sequence]],{"A";"C";"D";"E";"F";"G";"H";"I";"K";"L";"M";"N";"P";"Q";"R";"S";"T";"V";"W";"Y"},""))),{72.08;104.14;115.08;129.11;148.17;58.05;138.14;114.16;130.18;114.16;132.2;115.1;98.12;129.13;158.19;88.08;102.1;100.13;187.21;164.17})/1000</f>
        <v>51.662050000000001</v>
      </c>
      <c r="J5654" t="s">
        <v>12850</v>
      </c>
      <c r="K5654" s="4" t="s">
        <v>4880</v>
      </c>
      <c r="M5654">
        <f>LEN(SUBSTITUTE(PROTEIN_stoich[[#This Row],[sequence]],"*",""))</f>
        <v>474</v>
      </c>
      <c r="O5654" t="s">
        <v>16</v>
      </c>
      <c r="P5654" t="str">
        <f>_xlfn.LET(_xlpm.id,PROTEIN_stoich[[#This Row],[uniprot]],HYPERLINK("https://www.uniprot.org/uniprotkb/"&amp;_xlpm.id&amp;"/entry",_xlpm.id))</f>
        <v>A0A0K3C6C4</v>
      </c>
      <c r="Q5654" t="e">
        <f>_xlfn.XLOOKUP(PROTEIN_stoich[[#This Row],[uniprot]],[1]!UniprotIFO[Entry],[1]!UniprotIFO[Gene Ontology IDs],"")</f>
        <v>#REF!</v>
      </c>
      <c r="R5654" t="e">
        <f>_xlfn.XLOOKUP(PROTEIN_stoich[[#This Row],[uniprot]],[1]!UniprotIFO[Entry],[1]!UniprotIFO[essential?],"")</f>
        <v>#REF!</v>
      </c>
      <c r="S5654" t="e">
        <f>_xlfn.XLOOKUP(PROTEIN_stoich[[#This Row],[sequence]],[2]!Table1[sequence_without_asterisks],[2]!Table1[protein_stoich seq matches],"")</f>
        <v>#REF!</v>
      </c>
      <c r="T5654" t="e">
        <f>_xlfn.XLOOKUP(PROTEIN_stoich[[#This Row],[uniprot]],[1]!UniprotIFO[Entry],[1]!UniprotIFO[protein_id in GSM model format],"")</f>
        <v>#REF!</v>
      </c>
    </row>
    <row r="5655" spans="1:20" x14ac:dyDescent="0.2">
      <c r="A565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RT12183</v>
      </c>
      <c r="B5655" t="s">
        <v>17092</v>
      </c>
      <c r="C5655" t="s">
        <v>17092</v>
      </c>
      <c r="D5655" t="s">
        <v>11895</v>
      </c>
      <c r="E5655" t="s">
        <v>4877</v>
      </c>
      <c r="G565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5" t="s">
        <v>4878</v>
      </c>
      <c r="I5655" s="25" cm="1">
        <f t="array" ref="I5655">SUMPRODUCT((LEN(PROTEIN_stoich[[#This Row],[sequence]])-LEN(SUBSTITUTE(PROTEIN_stoich[[#This Row],[sequence]],{"A";"C";"D";"E";"F";"G";"H";"I";"K";"L";"M";"N";"P";"Q";"R";"S";"T";"V";"W";"Y"},""))),{72.08;104.14;115.08;129.11;148.17;58.05;138.14;114.16;130.18;114.16;132.2;115.1;98.12;129.13;158.19;88.08;102.1;100.13;187.21;164.17})/1000</f>
        <v>104.52071000000002</v>
      </c>
      <c r="J5655" t="s">
        <v>13417</v>
      </c>
      <c r="K5655" s="4" t="s">
        <v>4880</v>
      </c>
      <c r="M5655">
        <f>LEN(SUBSTITUTE(PROTEIN_stoich[[#This Row],[sequence]],"*",""))</f>
        <v>927</v>
      </c>
      <c r="O5655" t="s">
        <v>16</v>
      </c>
      <c r="P5655" t="str">
        <f>_xlfn.LET(_xlpm.id,PROTEIN_stoich[[#This Row],[uniprot]],HYPERLINK("https://www.uniprot.org/uniprotkb/"&amp;_xlpm.id&amp;"/entry",_xlpm.id))</f>
        <v>A0A0K3C6A6</v>
      </c>
      <c r="Q5655" t="e">
        <f>_xlfn.XLOOKUP(PROTEIN_stoich[[#This Row],[uniprot]],[1]!UniprotIFO[Entry],[1]!UniprotIFO[Gene Ontology IDs],"")</f>
        <v>#REF!</v>
      </c>
      <c r="R5655" t="e">
        <f>_xlfn.XLOOKUP(PROTEIN_stoich[[#This Row],[uniprot]],[1]!UniprotIFO[Entry],[1]!UniprotIFO[essential?],"")</f>
        <v>#REF!</v>
      </c>
      <c r="S5655" t="e">
        <f>_xlfn.XLOOKUP(PROTEIN_stoich[[#This Row],[sequence]],[2]!Table1[sequence_without_asterisks],[2]!Table1[protein_stoich seq matches],"")</f>
        <v>#REF!</v>
      </c>
      <c r="T5655" t="e">
        <f>_xlfn.XLOOKUP(PROTEIN_stoich[[#This Row],[uniprot]],[1]!UniprotIFO[Entry],[1]!UniprotIFO[protein_id in GSM model format],"")</f>
        <v>#REF!</v>
      </c>
    </row>
    <row r="5656" spans="1:20" x14ac:dyDescent="0.2">
      <c r="A565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RT12148</v>
      </c>
      <c r="B5656" t="s">
        <v>16930</v>
      </c>
      <c r="C5656" t="s">
        <v>16930</v>
      </c>
      <c r="D5656" t="s">
        <v>11495</v>
      </c>
      <c r="E5656" t="s">
        <v>4877</v>
      </c>
      <c r="G565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6" t="s">
        <v>4878</v>
      </c>
      <c r="I5656" s="25" cm="1">
        <f t="array" ref="I5656">SUMPRODUCT((LEN(PROTEIN_stoich[[#This Row],[sequence]])-LEN(SUBSTITUTE(PROTEIN_stoich[[#This Row],[sequence]],{"A";"C";"D";"E";"F";"G";"H";"I";"K";"L";"M";"N";"P";"Q";"R";"S";"T";"V";"W";"Y"},""))),{72.08;104.14;115.08;129.11;148.17;58.05;138.14;114.16;130.18;114.16;132.2;115.1;98.12;129.13;158.19;88.08;102.1;100.13;187.21;164.17})/1000</f>
        <v>74.689380000000014</v>
      </c>
      <c r="J5656" t="s">
        <v>13020</v>
      </c>
      <c r="K5656" s="4" t="s">
        <v>4880</v>
      </c>
      <c r="M5656">
        <f>LEN(SUBSTITUTE(PROTEIN_stoich[[#This Row],[sequence]],"*",""))</f>
        <v>689</v>
      </c>
      <c r="O5656" t="s">
        <v>16</v>
      </c>
      <c r="P5656" t="str">
        <f>_xlfn.LET(_xlpm.id,PROTEIN_stoich[[#This Row],[uniprot]],HYPERLINK("https://www.uniprot.org/uniprotkb/"&amp;_xlpm.id&amp;"/entry",_xlpm.id))</f>
        <v>A0A0K3C676</v>
      </c>
      <c r="Q5656" t="e">
        <f>_xlfn.XLOOKUP(PROTEIN_stoich[[#This Row],[uniprot]],[1]!UniprotIFO[Entry],[1]!UniprotIFO[Gene Ontology IDs],"")</f>
        <v>#REF!</v>
      </c>
      <c r="R5656" t="e">
        <f>_xlfn.XLOOKUP(PROTEIN_stoich[[#This Row],[uniprot]],[1]!UniprotIFO[Entry],[1]!UniprotIFO[essential?],"")</f>
        <v>#REF!</v>
      </c>
      <c r="S5656" t="e">
        <f>_xlfn.XLOOKUP(PROTEIN_stoich[[#This Row],[sequence]],[2]!Table1[sequence_without_asterisks],[2]!Table1[protein_stoich seq matches],"")</f>
        <v>#REF!</v>
      </c>
      <c r="T5656" t="e">
        <f>_xlfn.XLOOKUP(PROTEIN_stoich[[#This Row],[uniprot]],[1]!UniprotIFO[Entry],[1]!UniprotIFO[protein_id in GSM model format],"")</f>
        <v>#REF!</v>
      </c>
    </row>
    <row r="5657" spans="1:20" x14ac:dyDescent="0.2">
      <c r="A565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A0A0K3C673</v>
      </c>
      <c r="B5657" t="s">
        <v>11711</v>
      </c>
      <c r="C5657" t="s">
        <v>11711</v>
      </c>
      <c r="D5657" t="s">
        <v>11711</v>
      </c>
      <c r="E5657" t="s">
        <v>4877</v>
      </c>
      <c r="G565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7" t="s">
        <v>4878</v>
      </c>
      <c r="I5657" s="25" cm="1">
        <f t="array" ref="I5657">SUMPRODUCT((LEN(PROTEIN_stoich[[#This Row],[sequence]])-LEN(SUBSTITUTE(PROTEIN_stoich[[#This Row],[sequence]],{"A";"C";"D";"E";"F";"G";"H";"I";"K";"L";"M";"N";"P";"Q";"R";"S";"T";"V";"W";"Y"},""))),{72.08;104.14;115.08;129.11;148.17;58.05;138.14;114.16;130.18;114.16;132.2;115.1;98.12;129.13;158.19;88.08;102.1;100.13;187.21;164.17})/1000</f>
        <v>120.56697000000001</v>
      </c>
      <c r="J5657" t="s">
        <v>13236</v>
      </c>
      <c r="K5657" s="4" t="s">
        <v>4880</v>
      </c>
      <c r="M5657">
        <f>LEN(SUBSTITUTE(PROTEIN_stoich[[#This Row],[sequence]],"*",""))</f>
        <v>1127</v>
      </c>
      <c r="O5657" t="s">
        <v>16</v>
      </c>
      <c r="P5657" t="str">
        <f>_xlfn.LET(_xlpm.id,PROTEIN_stoich[[#This Row],[uniprot]],HYPERLINK("https://www.uniprot.org/uniprotkb/"&amp;_xlpm.id&amp;"/entry",_xlpm.id))</f>
        <v>A0A0K3C673</v>
      </c>
      <c r="Q5657" t="e">
        <f>_xlfn.XLOOKUP(PROTEIN_stoich[[#This Row],[uniprot]],[1]!UniprotIFO[Entry],[1]!UniprotIFO[Gene Ontology IDs],"")</f>
        <v>#REF!</v>
      </c>
      <c r="R5657" t="e">
        <f>_xlfn.XLOOKUP(PROTEIN_stoich[[#This Row],[uniprot]],[1]!UniprotIFO[Entry],[1]!UniprotIFO[essential?],"")</f>
        <v>#REF!</v>
      </c>
      <c r="S5657" t="e">
        <f>_xlfn.XLOOKUP(PROTEIN_stoich[[#This Row],[sequence]],[2]!Table1[sequence_without_asterisks],[2]!Table1[protein_stoich seq matches],"")</f>
        <v>#REF!</v>
      </c>
      <c r="T5657" t="e">
        <f>_xlfn.XLOOKUP(PROTEIN_stoich[[#This Row],[uniprot]],[1]!UniprotIFO[Entry],[1]!UniprotIFO[protein_id in GSM model format],"")</f>
        <v>#REF!</v>
      </c>
    </row>
    <row r="5658" spans="1:20" x14ac:dyDescent="0.2">
      <c r="A565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A0A0K3C671</v>
      </c>
      <c r="B5658" t="s">
        <v>11417</v>
      </c>
      <c r="C5658" t="s">
        <v>11417</v>
      </c>
      <c r="D5658" t="s">
        <v>11417</v>
      </c>
      <c r="E5658" t="s">
        <v>4877</v>
      </c>
      <c r="G565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8" t="s">
        <v>4878</v>
      </c>
      <c r="I5658" s="25" cm="1">
        <f t="array" ref="I5658">SUMPRODUCT((LEN(PROTEIN_stoich[[#This Row],[sequence]])-LEN(SUBSTITUTE(PROTEIN_stoich[[#This Row],[sequence]],{"A";"C";"D";"E";"F";"G";"H";"I";"K";"L";"M";"N";"P";"Q";"R";"S";"T";"V";"W";"Y"},""))),{72.08;104.14;115.08;129.11;148.17;58.05;138.14;114.16;130.18;114.16;132.2;115.1;98.12;129.13;158.19;88.08;102.1;100.13;187.21;164.17})/1000</f>
        <v>32.21651</v>
      </c>
      <c r="J5658" t="s">
        <v>12942</v>
      </c>
      <c r="K5658" s="4" t="s">
        <v>4880</v>
      </c>
      <c r="M5658">
        <f>LEN(SUBSTITUTE(PROTEIN_stoich[[#This Row],[sequence]],"*",""))</f>
        <v>288</v>
      </c>
      <c r="O5658" t="s">
        <v>16</v>
      </c>
      <c r="P5658" t="str">
        <f>_xlfn.LET(_xlpm.id,PROTEIN_stoich[[#This Row],[uniprot]],HYPERLINK("https://www.uniprot.org/uniprotkb/"&amp;_xlpm.id&amp;"/entry",_xlpm.id))</f>
        <v>A0A0K3C671</v>
      </c>
      <c r="Q5658" t="e">
        <f>_xlfn.XLOOKUP(PROTEIN_stoich[[#This Row],[uniprot]],[1]!UniprotIFO[Entry],[1]!UniprotIFO[Gene Ontology IDs],"")</f>
        <v>#REF!</v>
      </c>
      <c r="R5658" t="e">
        <f>_xlfn.XLOOKUP(PROTEIN_stoich[[#This Row],[uniprot]],[1]!UniprotIFO[Entry],[1]!UniprotIFO[essential?],"")</f>
        <v>#REF!</v>
      </c>
      <c r="S5658" t="e">
        <f>_xlfn.XLOOKUP(PROTEIN_stoich[[#This Row],[sequence]],[2]!Table1[sequence_without_asterisks],[2]!Table1[protein_stoich seq matches],"")</f>
        <v>#REF!</v>
      </c>
      <c r="T5658" t="e">
        <f>_xlfn.XLOOKUP(PROTEIN_stoich[[#This Row],[uniprot]],[1]!UniprotIFO[Entry],[1]!UniprotIFO[protein_id in GSM model format],"")</f>
        <v>#REF!</v>
      </c>
    </row>
    <row r="5659" spans="1:20" x14ac:dyDescent="0.2">
      <c r="A565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RT08371</v>
      </c>
      <c r="B5659" t="s">
        <v>17009</v>
      </c>
      <c r="C5659" t="s">
        <v>17009</v>
      </c>
      <c r="D5659" t="s">
        <v>11636</v>
      </c>
      <c r="E5659" t="s">
        <v>4877</v>
      </c>
      <c r="G565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59" t="s">
        <v>4878</v>
      </c>
      <c r="I5659" s="25" cm="1">
        <f t="array" ref="I5659">SUMPRODUCT((LEN(PROTEIN_stoich[[#This Row],[sequence]])-LEN(SUBSTITUTE(PROTEIN_stoich[[#This Row],[sequence]],{"A";"C";"D";"E";"F";"G";"H";"I";"K";"L";"M";"N";"P";"Q";"R";"S";"T";"V";"W";"Y"},""))),{72.08;104.14;115.08;129.11;148.17;58.05;138.14;114.16;130.18;114.16;132.2;115.1;98.12;129.13;158.19;88.08;102.1;100.13;187.21;164.17})/1000</f>
        <v>59.501360000000005</v>
      </c>
      <c r="J5659" t="s">
        <v>13161</v>
      </c>
      <c r="K5659" s="4" t="s">
        <v>4880</v>
      </c>
      <c r="M5659">
        <f>LEN(SUBSTITUTE(PROTEIN_stoich[[#This Row],[sequence]],"*",""))</f>
        <v>541</v>
      </c>
      <c r="O5659" t="s">
        <v>16</v>
      </c>
      <c r="P5659" t="str">
        <f>_xlfn.LET(_xlpm.id,PROTEIN_stoich[[#This Row],[uniprot]],HYPERLINK("https://www.uniprot.org/uniprotkb/"&amp;_xlpm.id&amp;"/entry",_xlpm.id))</f>
        <v>A0A0K3C665</v>
      </c>
      <c r="Q5659" t="e">
        <f>_xlfn.XLOOKUP(PROTEIN_stoich[[#This Row],[uniprot]],[1]!UniprotIFO[Entry],[1]!UniprotIFO[Gene Ontology IDs],"")</f>
        <v>#REF!</v>
      </c>
      <c r="R5659" t="e">
        <f>_xlfn.XLOOKUP(PROTEIN_stoich[[#This Row],[uniprot]],[1]!UniprotIFO[Entry],[1]!UniprotIFO[essential?],"")</f>
        <v>#REF!</v>
      </c>
      <c r="S5659" t="e">
        <f>_xlfn.XLOOKUP(PROTEIN_stoich[[#This Row],[sequence]],[2]!Table1[sequence_without_asterisks],[2]!Table1[protein_stoich seq matches],"")</f>
        <v>#REF!</v>
      </c>
      <c r="T5659" t="e">
        <f>_xlfn.XLOOKUP(PROTEIN_stoich[[#This Row],[uniprot]],[1]!UniprotIFO[Entry],[1]!UniprotIFO[protein_id in GSM model format],"")</f>
        <v>#REF!</v>
      </c>
    </row>
    <row r="5660" spans="1:20" x14ac:dyDescent="0.2">
      <c r="A566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A0A0K3C659</v>
      </c>
      <c r="B5660" t="s">
        <v>11478</v>
      </c>
      <c r="C5660" t="s">
        <v>11478</v>
      </c>
      <c r="D5660" t="s">
        <v>11478</v>
      </c>
      <c r="E5660" t="s">
        <v>4877</v>
      </c>
      <c r="G566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0" t="s">
        <v>4878</v>
      </c>
      <c r="I5660" s="25" cm="1">
        <f t="array" ref="I5660">SUMPRODUCT((LEN(PROTEIN_stoich[[#This Row],[sequence]])-LEN(SUBSTITUTE(PROTEIN_stoich[[#This Row],[sequence]],{"A";"C";"D";"E";"F";"G";"H";"I";"K";"L";"M";"N";"P";"Q";"R";"S";"T";"V";"W";"Y"},""))),{72.08;104.14;115.08;129.11;148.17;58.05;138.14;114.16;130.18;114.16;132.2;115.1;98.12;129.13;158.19;88.08;102.1;100.13;187.21;164.17})/1000</f>
        <v>44.185290000000009</v>
      </c>
      <c r="J5660" t="s">
        <v>13003</v>
      </c>
      <c r="K5660" s="4" t="s">
        <v>4880</v>
      </c>
      <c r="M5660">
        <f>LEN(SUBSTITUTE(PROTEIN_stoich[[#This Row],[sequence]],"*",""))</f>
        <v>386</v>
      </c>
      <c r="O5660" t="s">
        <v>16</v>
      </c>
      <c r="P5660" t="str">
        <f>_xlfn.LET(_xlpm.id,PROTEIN_stoich[[#This Row],[uniprot]],HYPERLINK("https://www.uniprot.org/uniprotkb/"&amp;_xlpm.id&amp;"/entry",_xlpm.id))</f>
        <v>A0A0K3C659</v>
      </c>
      <c r="Q5660" t="e">
        <f>_xlfn.XLOOKUP(PROTEIN_stoich[[#This Row],[uniprot]],[1]!UniprotIFO[Entry],[1]!UniprotIFO[Gene Ontology IDs],"")</f>
        <v>#REF!</v>
      </c>
      <c r="R5660" t="e">
        <f>_xlfn.XLOOKUP(PROTEIN_stoich[[#This Row],[uniprot]],[1]!UniprotIFO[Entry],[1]!UniprotIFO[essential?],"")</f>
        <v>#REF!</v>
      </c>
      <c r="S5660" t="e">
        <f>_xlfn.XLOOKUP(PROTEIN_stoich[[#This Row],[sequence]],[2]!Table1[sequence_without_asterisks],[2]!Table1[protein_stoich seq matches],"")</f>
        <v>#REF!</v>
      </c>
      <c r="T5660" t="e">
        <f>_xlfn.XLOOKUP(PROTEIN_stoich[[#This Row],[uniprot]],[1]!UniprotIFO[Entry],[1]!UniprotIFO[protein_id in GSM model format],"")</f>
        <v>#REF!</v>
      </c>
    </row>
    <row r="5661" spans="1:20" x14ac:dyDescent="0.2">
      <c r="A566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RT08553</v>
      </c>
      <c r="B5661" t="s">
        <v>16781</v>
      </c>
      <c r="C5661" t="s">
        <v>16781</v>
      </c>
      <c r="D5661" t="s">
        <v>11194</v>
      </c>
      <c r="E5661" t="s">
        <v>4877</v>
      </c>
      <c r="G566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1" t="s">
        <v>4878</v>
      </c>
      <c r="I5661" s="25" cm="1">
        <f t="array" ref="I5661">SUMPRODUCT((LEN(PROTEIN_stoich[[#This Row],[sequence]])-LEN(SUBSTITUTE(PROTEIN_stoich[[#This Row],[sequence]],{"A";"C";"D";"E";"F";"G";"H";"I";"K";"L";"M";"N";"P";"Q";"R";"S";"T";"V";"W";"Y"},""))),{72.08;104.14;115.08;129.11;148.17;58.05;138.14;114.16;130.18;114.16;132.2;115.1;98.12;129.13;158.19;88.08;102.1;100.13;187.21;164.17})/1000</f>
        <v>69.76939999999999</v>
      </c>
      <c r="J5661" t="s">
        <v>12720</v>
      </c>
      <c r="K5661" s="4" t="s">
        <v>4880</v>
      </c>
      <c r="M5661">
        <f>LEN(SUBSTITUTE(PROTEIN_stoich[[#This Row],[sequence]],"*",""))</f>
        <v>640</v>
      </c>
      <c r="O5661" t="s">
        <v>16</v>
      </c>
      <c r="P5661" t="str">
        <f>_xlfn.LET(_xlpm.id,PROTEIN_stoich[[#This Row],[uniprot]],HYPERLINK("https://www.uniprot.org/uniprotkb/"&amp;_xlpm.id&amp;"/entry",_xlpm.id))</f>
        <v>A0A0K3C645</v>
      </c>
      <c r="Q5661" t="e">
        <f>_xlfn.XLOOKUP(PROTEIN_stoich[[#This Row],[uniprot]],[1]!UniprotIFO[Entry],[1]!UniprotIFO[Gene Ontology IDs],"")</f>
        <v>#REF!</v>
      </c>
      <c r="R5661" t="e">
        <f>_xlfn.XLOOKUP(PROTEIN_stoich[[#This Row],[uniprot]],[1]!UniprotIFO[Entry],[1]!UniprotIFO[essential?],"")</f>
        <v>#REF!</v>
      </c>
      <c r="S5661" t="e">
        <f>_xlfn.XLOOKUP(PROTEIN_stoich[[#This Row],[sequence]],[2]!Table1[sequence_without_asterisks],[2]!Table1[protein_stoich seq matches],"")</f>
        <v>#REF!</v>
      </c>
      <c r="T5661" t="e">
        <f>_xlfn.XLOOKUP(PROTEIN_stoich[[#This Row],[uniprot]],[1]!UniprotIFO[Entry],[1]!UniprotIFO[protein_id in GSM model format],"")</f>
        <v>#REF!</v>
      </c>
    </row>
    <row r="5662" spans="1:20" x14ac:dyDescent="0.2">
      <c r="A566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A0A0K3C623</v>
      </c>
      <c r="B5662" t="s">
        <v>11012</v>
      </c>
      <c r="C5662" t="s">
        <v>11012</v>
      </c>
      <c r="D5662" t="s">
        <v>11012</v>
      </c>
      <c r="E5662" t="s">
        <v>4877</v>
      </c>
      <c r="G566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2" t="s">
        <v>4878</v>
      </c>
      <c r="I5662" s="25" cm="1">
        <f t="array" ref="I5662">SUMPRODUCT((LEN(PROTEIN_stoich[[#This Row],[sequence]])-LEN(SUBSTITUTE(PROTEIN_stoich[[#This Row],[sequence]],{"A";"C";"D";"E";"F";"G";"H";"I";"K";"L";"M";"N";"P";"Q";"R";"S";"T";"V";"W";"Y"},""))),{72.08;104.14;115.08;129.11;148.17;58.05;138.14;114.16;130.18;114.16;132.2;115.1;98.12;129.13;158.19;88.08;102.1;100.13;187.21;164.17})/1000</f>
        <v>65.834269999999989</v>
      </c>
      <c r="J5662" t="s">
        <v>12538</v>
      </c>
      <c r="K5662" s="4" t="s">
        <v>4880</v>
      </c>
      <c r="M5662">
        <f>LEN(SUBSTITUTE(PROTEIN_stoich[[#This Row],[sequence]],"*",""))</f>
        <v>608</v>
      </c>
      <c r="O5662" t="s">
        <v>16</v>
      </c>
      <c r="P5662" t="str">
        <f>_xlfn.LET(_xlpm.id,PROTEIN_stoich[[#This Row],[uniprot]],HYPERLINK("https://www.uniprot.org/uniprotkb/"&amp;_xlpm.id&amp;"/entry",_xlpm.id))</f>
        <v>A0A0K3C623</v>
      </c>
      <c r="Q5662" t="e">
        <f>_xlfn.XLOOKUP(PROTEIN_stoich[[#This Row],[uniprot]],[1]!UniprotIFO[Entry],[1]!UniprotIFO[Gene Ontology IDs],"")</f>
        <v>#REF!</v>
      </c>
      <c r="R5662" t="e">
        <f>_xlfn.XLOOKUP(PROTEIN_stoich[[#This Row],[uniprot]],[1]!UniprotIFO[Entry],[1]!UniprotIFO[essential?],"")</f>
        <v>#REF!</v>
      </c>
      <c r="S5662" t="e">
        <f>_xlfn.XLOOKUP(PROTEIN_stoich[[#This Row],[sequence]],[2]!Table1[sequence_without_asterisks],[2]!Table1[protein_stoich seq matches],"")</f>
        <v>#REF!</v>
      </c>
      <c r="T5662" t="e">
        <f>_xlfn.XLOOKUP(PROTEIN_stoich[[#This Row],[uniprot]],[1]!UniprotIFO[Entry],[1]!UniprotIFO[protein_id in GSM model format],"")</f>
        <v>#REF!</v>
      </c>
    </row>
    <row r="5663" spans="1:20" x14ac:dyDescent="0.2">
      <c r="A566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RT12109</v>
      </c>
      <c r="B5663" t="s">
        <v>16680</v>
      </c>
      <c r="C5663" t="s">
        <v>16680</v>
      </c>
      <c r="D5663" t="s">
        <v>10847</v>
      </c>
      <c r="E5663" t="s">
        <v>4877</v>
      </c>
      <c r="G566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3" t="s">
        <v>4878</v>
      </c>
      <c r="I5663" s="25" cm="1">
        <f t="array" ref="I5663">SUMPRODUCT((LEN(PROTEIN_stoich[[#This Row],[sequence]])-LEN(SUBSTITUTE(PROTEIN_stoich[[#This Row],[sequence]],{"A";"C";"D";"E";"F";"G";"H";"I";"K";"L";"M";"N";"P";"Q";"R";"S";"T";"V";"W";"Y"},""))),{72.08;104.14;115.08;129.11;148.17;58.05;138.14;114.16;130.18;114.16;132.2;115.1;98.12;129.13;158.19;88.08;102.1;100.13;187.21;164.17})/1000</f>
        <v>112.00232</v>
      </c>
      <c r="J5663" t="s">
        <v>12375</v>
      </c>
      <c r="K5663" s="4" t="s">
        <v>4880</v>
      </c>
      <c r="M5663">
        <f>LEN(SUBSTITUTE(PROTEIN_stoich[[#This Row],[sequence]],"*",""))</f>
        <v>1023</v>
      </c>
      <c r="O5663" t="s">
        <v>16</v>
      </c>
      <c r="P5663" t="str">
        <f>_xlfn.LET(_xlpm.id,PROTEIN_stoich[[#This Row],[uniprot]],HYPERLINK("https://www.uniprot.org/uniprotkb/"&amp;_xlpm.id&amp;"/entry",_xlpm.id))</f>
        <v>A0A0K3C616</v>
      </c>
      <c r="Q5663" t="e">
        <f>_xlfn.XLOOKUP(PROTEIN_stoich[[#This Row],[uniprot]],[1]!UniprotIFO[Entry],[1]!UniprotIFO[Gene Ontology IDs],"")</f>
        <v>#REF!</v>
      </c>
      <c r="R5663" t="e">
        <f>_xlfn.XLOOKUP(PROTEIN_stoich[[#This Row],[uniprot]],[1]!UniprotIFO[Entry],[1]!UniprotIFO[essential?],"")</f>
        <v>#REF!</v>
      </c>
      <c r="S5663" t="e">
        <f>_xlfn.XLOOKUP(PROTEIN_stoich[[#This Row],[sequence]],[2]!Table1[sequence_without_asterisks],[2]!Table1[protein_stoich seq matches],"")</f>
        <v>#REF!</v>
      </c>
      <c r="T5663" t="e">
        <f>_xlfn.XLOOKUP(PROTEIN_stoich[[#This Row],[uniprot]],[1]!UniprotIFO[Entry],[1]!UniprotIFO[protein_id in GSM model format],"")</f>
        <v>#REF!</v>
      </c>
    </row>
    <row r="5664" spans="1:20" x14ac:dyDescent="0.2">
      <c r="A566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A0A0K3C604</v>
      </c>
      <c r="B5664" t="s">
        <v>11017</v>
      </c>
      <c r="C5664" t="s">
        <v>11017</v>
      </c>
      <c r="D5664" t="s">
        <v>11017</v>
      </c>
      <c r="E5664" t="s">
        <v>4877</v>
      </c>
      <c r="G566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4" t="s">
        <v>4878</v>
      </c>
      <c r="I5664" s="25" cm="1">
        <f t="array" ref="I5664">SUMPRODUCT((LEN(PROTEIN_stoich[[#This Row],[sequence]])-LEN(SUBSTITUTE(PROTEIN_stoich[[#This Row],[sequence]],{"A";"C";"D";"E";"F";"G";"H";"I";"K";"L";"M";"N";"P";"Q";"R";"S";"T";"V";"W";"Y"},""))),{72.08;104.14;115.08;129.11;148.17;58.05;138.14;114.16;130.18;114.16;132.2;115.1;98.12;129.13;158.19;88.08;102.1;100.13;187.21;164.17})/1000</f>
        <v>19.042029999999997</v>
      </c>
      <c r="J5664" t="s">
        <v>12543</v>
      </c>
      <c r="K5664" s="4" t="s">
        <v>4880</v>
      </c>
      <c r="M5664">
        <f>LEN(SUBSTITUTE(PROTEIN_stoich[[#This Row],[sequence]],"*",""))</f>
        <v>168</v>
      </c>
      <c r="O5664" t="s">
        <v>16</v>
      </c>
      <c r="P5664" t="str">
        <f>_xlfn.LET(_xlpm.id,PROTEIN_stoich[[#This Row],[uniprot]],HYPERLINK("https://www.uniprot.org/uniprotkb/"&amp;_xlpm.id&amp;"/entry",_xlpm.id))</f>
        <v>A0A0K3C604</v>
      </c>
      <c r="Q5664" t="e">
        <f>_xlfn.XLOOKUP(PROTEIN_stoich[[#This Row],[uniprot]],[1]!UniprotIFO[Entry],[1]!UniprotIFO[Gene Ontology IDs],"")</f>
        <v>#REF!</v>
      </c>
      <c r="R5664" t="e">
        <f>_xlfn.XLOOKUP(PROTEIN_stoich[[#This Row],[uniprot]],[1]!UniprotIFO[Entry],[1]!UniprotIFO[essential?],"")</f>
        <v>#REF!</v>
      </c>
      <c r="S5664" t="e">
        <f>_xlfn.XLOOKUP(PROTEIN_stoich[[#This Row],[sequence]],[2]!Table1[sequence_without_asterisks],[2]!Table1[protein_stoich seq matches],"")</f>
        <v>#REF!</v>
      </c>
      <c r="T5664" t="e">
        <f>_xlfn.XLOOKUP(PROTEIN_stoich[[#This Row],[uniprot]],[1]!UniprotIFO[Entry],[1]!UniprotIFO[protein_id in GSM model format],"")</f>
        <v>#REF!</v>
      </c>
    </row>
    <row r="5665" spans="1:20" x14ac:dyDescent="0.2">
      <c r="A566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RT12064</v>
      </c>
      <c r="B5665" t="s">
        <v>17104</v>
      </c>
      <c r="C5665" t="s">
        <v>17104</v>
      </c>
      <c r="D5665" t="s">
        <v>11946</v>
      </c>
      <c r="E5665" t="s">
        <v>4877</v>
      </c>
      <c r="G566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5" t="s">
        <v>4878</v>
      </c>
      <c r="I5665" s="25" cm="1">
        <f t="array" ref="I5665">SUMPRODUCT((LEN(PROTEIN_stoich[[#This Row],[sequence]])-LEN(SUBSTITUTE(PROTEIN_stoich[[#This Row],[sequence]],{"A";"C";"D";"E";"F";"G";"H";"I";"K";"L";"M";"N";"P";"Q";"R";"S";"T";"V";"W";"Y"},""))),{72.08;104.14;115.08;129.11;148.17;58.05;138.14;114.16;130.18;114.16;132.2;115.1;98.12;129.13;158.19;88.08;102.1;100.13;187.21;164.17})/1000</f>
        <v>79.322210000000013</v>
      </c>
      <c r="J5665" t="s">
        <v>13468</v>
      </c>
      <c r="K5665" s="4" t="s">
        <v>4880</v>
      </c>
      <c r="M5665">
        <f>LEN(SUBSTITUTE(PROTEIN_stoich[[#This Row],[sequence]],"*",""))</f>
        <v>739</v>
      </c>
      <c r="O5665" t="s">
        <v>16</v>
      </c>
      <c r="P5665" t="str">
        <f>_xlfn.LET(_xlpm.id,PROTEIN_stoich[[#This Row],[uniprot]],HYPERLINK("https://www.uniprot.org/uniprotkb/"&amp;_xlpm.id&amp;"/entry",_xlpm.id))</f>
        <v>A0A0K3C5Z2</v>
      </c>
      <c r="Q5665" t="e">
        <f>_xlfn.XLOOKUP(PROTEIN_stoich[[#This Row],[uniprot]],[1]!UniprotIFO[Entry],[1]!UniprotIFO[Gene Ontology IDs],"")</f>
        <v>#REF!</v>
      </c>
      <c r="R5665" t="e">
        <f>_xlfn.XLOOKUP(PROTEIN_stoich[[#This Row],[uniprot]],[1]!UniprotIFO[Entry],[1]!UniprotIFO[essential?],"")</f>
        <v>#REF!</v>
      </c>
      <c r="S5665" t="e">
        <f>_xlfn.XLOOKUP(PROTEIN_stoich[[#This Row],[sequence]],[2]!Table1[sequence_without_asterisks],[2]!Table1[protein_stoich seq matches],"")</f>
        <v>#REF!</v>
      </c>
      <c r="T5665" t="e">
        <f>_xlfn.XLOOKUP(PROTEIN_stoich[[#This Row],[uniprot]],[1]!UniprotIFO[Entry],[1]!UniprotIFO[protein_id in GSM model format],"")</f>
        <v>#REF!</v>
      </c>
    </row>
    <row r="5666" spans="1:20" x14ac:dyDescent="0.2">
      <c r="A566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A0A0K3C5W2</v>
      </c>
      <c r="B5666" t="s">
        <v>11942</v>
      </c>
      <c r="C5666" t="s">
        <v>11942</v>
      </c>
      <c r="D5666" t="s">
        <v>11942</v>
      </c>
      <c r="E5666" t="s">
        <v>4877</v>
      </c>
      <c r="G566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6" t="s">
        <v>4878</v>
      </c>
      <c r="I5666" s="25" cm="1">
        <f t="array" ref="I5666">SUMPRODUCT((LEN(PROTEIN_stoich[[#This Row],[sequence]])-LEN(SUBSTITUTE(PROTEIN_stoich[[#This Row],[sequence]],{"A";"C";"D";"E";"F";"G";"H";"I";"K";"L";"M";"N";"P";"Q";"R";"S";"T";"V";"W";"Y"},""))),{72.08;104.14;115.08;129.11;148.17;58.05;138.14;114.16;130.18;114.16;132.2;115.1;98.12;129.13;158.19;88.08;102.1;100.13;187.21;164.17})/1000</f>
        <v>83.062689999999989</v>
      </c>
      <c r="J5666" t="s">
        <v>13464</v>
      </c>
      <c r="K5666" s="4" t="s">
        <v>4880</v>
      </c>
      <c r="M5666">
        <f>LEN(SUBSTITUTE(PROTEIN_stoich[[#This Row],[sequence]],"*",""))</f>
        <v>737</v>
      </c>
      <c r="O5666" t="s">
        <v>16</v>
      </c>
      <c r="P5666" t="str">
        <f>_xlfn.LET(_xlpm.id,PROTEIN_stoich[[#This Row],[uniprot]],HYPERLINK("https://www.uniprot.org/uniprotkb/"&amp;_xlpm.id&amp;"/entry",_xlpm.id))</f>
        <v>A0A0K3C5W2</v>
      </c>
      <c r="Q5666" t="e">
        <f>_xlfn.XLOOKUP(PROTEIN_stoich[[#This Row],[uniprot]],[1]!UniprotIFO[Entry],[1]!UniprotIFO[Gene Ontology IDs],"")</f>
        <v>#REF!</v>
      </c>
      <c r="R5666" t="e">
        <f>_xlfn.XLOOKUP(PROTEIN_stoich[[#This Row],[uniprot]],[1]!UniprotIFO[Entry],[1]!UniprotIFO[essential?],"")</f>
        <v>#REF!</v>
      </c>
      <c r="S5666" t="e">
        <f>_xlfn.XLOOKUP(PROTEIN_stoich[[#This Row],[sequence]],[2]!Table1[sequence_without_asterisks],[2]!Table1[protein_stoich seq matches],"")</f>
        <v>#REF!</v>
      </c>
      <c r="T5666" t="e">
        <f>_xlfn.XLOOKUP(PROTEIN_stoich[[#This Row],[uniprot]],[1]!UniprotIFO[Entry],[1]!UniprotIFO[protein_id in GSM model format],"")</f>
        <v>#REF!</v>
      </c>
    </row>
    <row r="5667" spans="1:20" x14ac:dyDescent="0.2">
      <c r="A566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RT08458</v>
      </c>
      <c r="B5667" t="s">
        <v>17101</v>
      </c>
      <c r="C5667" t="s">
        <v>17101</v>
      </c>
      <c r="D5667" t="s">
        <v>11920</v>
      </c>
      <c r="E5667" t="s">
        <v>4877</v>
      </c>
      <c r="G566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7" t="s">
        <v>4878</v>
      </c>
      <c r="I5667" s="25" cm="1">
        <f t="array" ref="I5667">SUMPRODUCT((LEN(PROTEIN_stoich[[#This Row],[sequence]])-LEN(SUBSTITUTE(PROTEIN_stoich[[#This Row],[sequence]],{"A";"C";"D";"E";"F";"G";"H";"I";"K";"L";"M";"N";"P";"Q";"R";"S";"T";"V";"W";"Y"},""))),{72.08;104.14;115.08;129.11;148.17;58.05;138.14;114.16;130.18;114.16;132.2;115.1;98.12;129.13;158.19;88.08;102.1;100.13;187.21;164.17})/1000</f>
        <v>18.79909</v>
      </c>
      <c r="J5667" t="s">
        <v>13442</v>
      </c>
      <c r="K5667" s="4" t="s">
        <v>4880</v>
      </c>
      <c r="M5667">
        <f>LEN(SUBSTITUTE(PROTEIN_stoich[[#This Row],[sequence]],"*",""))</f>
        <v>170</v>
      </c>
      <c r="O5667" t="s">
        <v>16</v>
      </c>
      <c r="P5667" t="str">
        <f>_xlfn.LET(_xlpm.id,PROTEIN_stoich[[#This Row],[uniprot]],HYPERLINK("https://www.uniprot.org/uniprotkb/"&amp;_xlpm.id&amp;"/entry",_xlpm.id))</f>
        <v>A0A0K3C5V8</v>
      </c>
      <c r="Q5667" t="e">
        <f>_xlfn.XLOOKUP(PROTEIN_stoich[[#This Row],[uniprot]],[1]!UniprotIFO[Entry],[1]!UniprotIFO[Gene Ontology IDs],"")</f>
        <v>#REF!</v>
      </c>
      <c r="R5667" t="e">
        <f>_xlfn.XLOOKUP(PROTEIN_stoich[[#This Row],[uniprot]],[1]!UniprotIFO[Entry],[1]!UniprotIFO[essential?],"")</f>
        <v>#REF!</v>
      </c>
      <c r="S5667" t="e">
        <f>_xlfn.XLOOKUP(PROTEIN_stoich[[#This Row],[sequence]],[2]!Table1[sequence_without_asterisks],[2]!Table1[protein_stoich seq matches],"")</f>
        <v>#REF!</v>
      </c>
      <c r="T5667" t="e">
        <f>_xlfn.XLOOKUP(PROTEIN_stoich[[#This Row],[uniprot]],[1]!UniprotIFO[Entry],[1]!UniprotIFO[protein_id in GSM model format],"")</f>
        <v>#REF!</v>
      </c>
    </row>
    <row r="5668" spans="1:20" x14ac:dyDescent="0.2">
      <c r="A566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A0A0K3C5T1</v>
      </c>
      <c r="B5668" t="s">
        <v>10625</v>
      </c>
      <c r="C5668" t="s">
        <v>10625</v>
      </c>
      <c r="D5668" t="s">
        <v>10625</v>
      </c>
      <c r="E5668" t="s">
        <v>4877</v>
      </c>
      <c r="G566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8" t="s">
        <v>4878</v>
      </c>
      <c r="I5668" s="25" cm="1">
        <f t="array" ref="I5668">SUMPRODUCT((LEN(PROTEIN_stoich[[#This Row],[sequence]])-LEN(SUBSTITUTE(PROTEIN_stoich[[#This Row],[sequence]],{"A";"C";"D";"E";"F";"G";"H";"I";"K";"L";"M";"N";"P";"Q";"R";"S";"T";"V";"W";"Y"},""))),{72.08;104.14;115.08;129.11;148.17;58.05;138.14;114.16;130.18;114.16;132.2;115.1;98.12;129.13;158.19;88.08;102.1;100.13;187.21;164.17})/1000</f>
        <v>64.567729999999983</v>
      </c>
      <c r="J5668" t="s">
        <v>12153</v>
      </c>
      <c r="K5668" s="4" t="s">
        <v>4880</v>
      </c>
      <c r="M5668">
        <f>LEN(SUBSTITUTE(PROTEIN_stoich[[#This Row],[sequence]],"*",""))</f>
        <v>594</v>
      </c>
      <c r="O5668" t="s">
        <v>16</v>
      </c>
      <c r="P5668" t="str">
        <f>_xlfn.LET(_xlpm.id,PROTEIN_stoich[[#This Row],[uniprot]],HYPERLINK("https://www.uniprot.org/uniprotkb/"&amp;_xlpm.id&amp;"/entry",_xlpm.id))</f>
        <v>A0A0K3C5T1</v>
      </c>
      <c r="Q5668" t="e">
        <f>_xlfn.XLOOKUP(PROTEIN_stoich[[#This Row],[uniprot]],[1]!UniprotIFO[Entry],[1]!UniprotIFO[Gene Ontology IDs],"")</f>
        <v>#REF!</v>
      </c>
      <c r="R5668" t="e">
        <f>_xlfn.XLOOKUP(PROTEIN_stoich[[#This Row],[uniprot]],[1]!UniprotIFO[Entry],[1]!UniprotIFO[essential?],"")</f>
        <v>#REF!</v>
      </c>
      <c r="S5668" t="e">
        <f>_xlfn.XLOOKUP(PROTEIN_stoich[[#This Row],[sequence]],[2]!Table1[sequence_without_asterisks],[2]!Table1[protein_stoich seq matches],"")</f>
        <v>#REF!</v>
      </c>
      <c r="T5668" t="e">
        <f>_xlfn.XLOOKUP(PROTEIN_stoich[[#This Row],[uniprot]],[1]!UniprotIFO[Entry],[1]!UniprotIFO[protein_id in GSM model format],"")</f>
        <v>#REF!</v>
      </c>
    </row>
    <row r="5669" spans="1:20" x14ac:dyDescent="0.2">
      <c r="A566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A0A0K3C5S6</v>
      </c>
      <c r="B5669" t="s">
        <v>11639</v>
      </c>
      <c r="C5669" t="s">
        <v>11639</v>
      </c>
      <c r="D5669" t="s">
        <v>11639</v>
      </c>
      <c r="E5669" t="s">
        <v>4877</v>
      </c>
      <c r="G566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69" t="s">
        <v>4878</v>
      </c>
      <c r="I5669" s="25" cm="1">
        <f t="array" ref="I5669">SUMPRODUCT((LEN(PROTEIN_stoich[[#This Row],[sequence]])-LEN(SUBSTITUTE(PROTEIN_stoich[[#This Row],[sequence]],{"A";"C";"D";"E";"F";"G";"H";"I";"K";"L";"M";"N";"P";"Q";"R";"S";"T";"V";"W";"Y"},""))),{72.08;104.14;115.08;129.11;148.17;58.05;138.14;114.16;130.18;114.16;132.2;115.1;98.12;129.13;158.19;88.08;102.1;100.13;187.21;164.17})/1000</f>
        <v>20.49081</v>
      </c>
      <c r="J5669" t="s">
        <v>13164</v>
      </c>
      <c r="K5669" s="4" t="s">
        <v>4880</v>
      </c>
      <c r="M5669">
        <f>LEN(SUBSTITUTE(PROTEIN_stoich[[#This Row],[sequence]],"*",""))</f>
        <v>180</v>
      </c>
      <c r="O5669" t="s">
        <v>16</v>
      </c>
      <c r="P5669" t="str">
        <f>_xlfn.LET(_xlpm.id,PROTEIN_stoich[[#This Row],[uniprot]],HYPERLINK("https://www.uniprot.org/uniprotkb/"&amp;_xlpm.id&amp;"/entry",_xlpm.id))</f>
        <v>A0A0K3C5S6</v>
      </c>
      <c r="Q5669" t="e">
        <f>_xlfn.XLOOKUP(PROTEIN_stoich[[#This Row],[uniprot]],[1]!UniprotIFO[Entry],[1]!UniprotIFO[Gene Ontology IDs],"")</f>
        <v>#REF!</v>
      </c>
      <c r="R5669" t="e">
        <f>_xlfn.XLOOKUP(PROTEIN_stoich[[#This Row],[uniprot]],[1]!UniprotIFO[Entry],[1]!UniprotIFO[essential?],"")</f>
        <v>#REF!</v>
      </c>
      <c r="S5669" t="e">
        <f>_xlfn.XLOOKUP(PROTEIN_stoich[[#This Row],[sequence]],[2]!Table1[sequence_without_asterisks],[2]!Table1[protein_stoich seq matches],"")</f>
        <v>#REF!</v>
      </c>
      <c r="T5669" t="e">
        <f>_xlfn.XLOOKUP(PROTEIN_stoich[[#This Row],[uniprot]],[1]!UniprotIFO[Entry],[1]!UniprotIFO[protein_id in GSM model format],"")</f>
        <v>#REF!</v>
      </c>
    </row>
    <row r="5670" spans="1:20" x14ac:dyDescent="0.2">
      <c r="A567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A0A0K3C5Q6</v>
      </c>
      <c r="B5670" t="s">
        <v>11758</v>
      </c>
      <c r="C5670" t="s">
        <v>11758</v>
      </c>
      <c r="D5670" t="s">
        <v>11758</v>
      </c>
      <c r="E5670" t="s">
        <v>4877</v>
      </c>
      <c r="G567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0" t="s">
        <v>4878</v>
      </c>
      <c r="I5670" s="25" cm="1">
        <f t="array" ref="I5670">SUMPRODUCT((LEN(PROTEIN_stoich[[#This Row],[sequence]])-LEN(SUBSTITUTE(PROTEIN_stoich[[#This Row],[sequence]],{"A";"C";"D";"E";"F";"G";"H";"I";"K";"L";"M";"N";"P";"Q";"R";"S";"T";"V";"W";"Y"},""))),{72.08;104.14;115.08;129.11;148.17;58.05;138.14;114.16;130.18;114.16;132.2;115.1;98.12;129.13;158.19;88.08;102.1;100.13;187.21;164.17})/1000</f>
        <v>28.233989999999995</v>
      </c>
      <c r="J5670" t="s">
        <v>13283</v>
      </c>
      <c r="K5670" s="4" t="s">
        <v>4880</v>
      </c>
      <c r="M5670">
        <f>LEN(SUBSTITUTE(PROTEIN_stoich[[#This Row],[sequence]],"*",""))</f>
        <v>257</v>
      </c>
      <c r="O5670" t="s">
        <v>16</v>
      </c>
      <c r="P5670" t="str">
        <f>_xlfn.LET(_xlpm.id,PROTEIN_stoich[[#This Row],[uniprot]],HYPERLINK("https://www.uniprot.org/uniprotkb/"&amp;_xlpm.id&amp;"/entry",_xlpm.id))</f>
        <v>A0A0K3C5Q6</v>
      </c>
      <c r="Q5670" t="e">
        <f>_xlfn.XLOOKUP(PROTEIN_stoich[[#This Row],[uniprot]],[1]!UniprotIFO[Entry],[1]!UniprotIFO[Gene Ontology IDs],"")</f>
        <v>#REF!</v>
      </c>
      <c r="R5670" t="e">
        <f>_xlfn.XLOOKUP(PROTEIN_stoich[[#This Row],[uniprot]],[1]!UniprotIFO[Entry],[1]!UniprotIFO[essential?],"")</f>
        <v>#REF!</v>
      </c>
      <c r="S5670" t="e">
        <f>_xlfn.XLOOKUP(PROTEIN_stoich[[#This Row],[sequence]],[2]!Table1[sequence_without_asterisks],[2]!Table1[protein_stoich seq matches],"")</f>
        <v>#REF!</v>
      </c>
      <c r="T5670" t="e">
        <f>_xlfn.XLOOKUP(PROTEIN_stoich[[#This Row],[uniprot]],[1]!UniprotIFO[Entry],[1]!UniprotIFO[protein_id in GSM model format],"")</f>
        <v>#REF!</v>
      </c>
    </row>
    <row r="5671" spans="1:20" x14ac:dyDescent="0.2">
      <c r="A567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A0A0K3C5Q1</v>
      </c>
      <c r="B5671" t="s">
        <v>11026</v>
      </c>
      <c r="C5671" t="s">
        <v>11026</v>
      </c>
      <c r="D5671" t="s">
        <v>11026</v>
      </c>
      <c r="E5671" t="s">
        <v>4877</v>
      </c>
      <c r="G567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1" t="s">
        <v>4878</v>
      </c>
      <c r="I5671" s="25" cm="1">
        <f t="array" ref="I5671">SUMPRODUCT((LEN(PROTEIN_stoich[[#This Row],[sequence]])-LEN(SUBSTITUTE(PROTEIN_stoich[[#This Row],[sequence]],{"A";"C";"D";"E";"F";"G";"H";"I";"K";"L";"M";"N";"P";"Q";"R";"S";"T";"V";"W";"Y"},""))),{72.08;104.14;115.08;129.11;148.17;58.05;138.14;114.16;130.18;114.16;132.2;115.1;98.12;129.13;158.19;88.08;102.1;100.13;187.21;164.17})/1000</f>
        <v>50.383719999999997</v>
      </c>
      <c r="J5671" t="s">
        <v>12552</v>
      </c>
      <c r="K5671" s="4" t="s">
        <v>4880</v>
      </c>
      <c r="M5671">
        <f>LEN(SUBSTITUTE(PROTEIN_stoich[[#This Row],[sequence]],"*",""))</f>
        <v>444</v>
      </c>
      <c r="O5671" t="s">
        <v>16</v>
      </c>
      <c r="P5671" t="str">
        <f>_xlfn.LET(_xlpm.id,PROTEIN_stoich[[#This Row],[uniprot]],HYPERLINK("https://www.uniprot.org/uniprotkb/"&amp;_xlpm.id&amp;"/entry",_xlpm.id))</f>
        <v>A0A0K3C5Q1</v>
      </c>
      <c r="Q5671" t="e">
        <f>_xlfn.XLOOKUP(PROTEIN_stoich[[#This Row],[uniprot]],[1]!UniprotIFO[Entry],[1]!UniprotIFO[Gene Ontology IDs],"")</f>
        <v>#REF!</v>
      </c>
      <c r="R5671" t="e">
        <f>_xlfn.XLOOKUP(PROTEIN_stoich[[#This Row],[uniprot]],[1]!UniprotIFO[Entry],[1]!UniprotIFO[essential?],"")</f>
        <v>#REF!</v>
      </c>
      <c r="S5671" t="e">
        <f>_xlfn.XLOOKUP(PROTEIN_stoich[[#This Row],[sequence]],[2]!Table1[sequence_without_asterisks],[2]!Table1[protein_stoich seq matches],"")</f>
        <v>#REF!</v>
      </c>
      <c r="T5671" t="e">
        <f>_xlfn.XLOOKUP(PROTEIN_stoich[[#This Row],[uniprot]],[1]!UniprotIFO[Entry],[1]!UniprotIFO[protein_id in GSM model format],"")</f>
        <v>#REF!</v>
      </c>
    </row>
    <row r="5672" spans="1:20" x14ac:dyDescent="0.2">
      <c r="A567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RT09286</v>
      </c>
      <c r="B5672" t="s">
        <v>16964</v>
      </c>
      <c r="C5672" t="s">
        <v>16964</v>
      </c>
      <c r="D5672" t="s">
        <v>11556</v>
      </c>
      <c r="E5672" t="s">
        <v>4877</v>
      </c>
      <c r="G567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2" t="s">
        <v>4878</v>
      </c>
      <c r="I5672" s="25" cm="1">
        <f t="array" ref="I5672">SUMPRODUCT((LEN(PROTEIN_stoich[[#This Row],[sequence]])-LEN(SUBSTITUTE(PROTEIN_stoich[[#This Row],[sequence]],{"A";"C";"D";"E";"F";"G";"H";"I";"K";"L";"M";"N";"P";"Q";"R";"S";"T";"V";"W";"Y"},""))),{72.08;104.14;115.08;129.11;148.17;58.05;138.14;114.16;130.18;114.16;132.2;115.1;98.12;129.13;158.19;88.08;102.1;100.13;187.21;164.17})/1000</f>
        <v>43.958659999999995</v>
      </c>
      <c r="J5672" t="s">
        <v>13081</v>
      </c>
      <c r="K5672" s="4" t="s">
        <v>4880</v>
      </c>
      <c r="M5672">
        <f>LEN(SUBSTITUTE(PROTEIN_stoich[[#This Row],[sequence]],"*",""))</f>
        <v>390</v>
      </c>
      <c r="O5672" t="s">
        <v>16</v>
      </c>
      <c r="P5672" t="str">
        <f>_xlfn.LET(_xlpm.id,PROTEIN_stoich[[#This Row],[uniprot]],HYPERLINK("https://www.uniprot.org/uniprotkb/"&amp;_xlpm.id&amp;"/entry",_xlpm.id))</f>
        <v>A0A0K3C5J8</v>
      </c>
      <c r="Q5672" t="e">
        <f>_xlfn.XLOOKUP(PROTEIN_stoich[[#This Row],[uniprot]],[1]!UniprotIFO[Entry],[1]!UniprotIFO[Gene Ontology IDs],"")</f>
        <v>#REF!</v>
      </c>
      <c r="R5672" t="e">
        <f>_xlfn.XLOOKUP(PROTEIN_stoich[[#This Row],[uniprot]],[1]!UniprotIFO[Entry],[1]!UniprotIFO[essential?],"")</f>
        <v>#REF!</v>
      </c>
      <c r="S5672" t="e">
        <f>_xlfn.XLOOKUP(PROTEIN_stoich[[#This Row],[sequence]],[2]!Table1[sequence_without_asterisks],[2]!Table1[protein_stoich seq matches],"")</f>
        <v>#REF!</v>
      </c>
      <c r="T5672" t="e">
        <f>_xlfn.XLOOKUP(PROTEIN_stoich[[#This Row],[uniprot]],[1]!UniprotIFO[Entry],[1]!UniprotIFO[protein_id in GSM model format],"")</f>
        <v>#REF!</v>
      </c>
    </row>
    <row r="5673" spans="1:20" x14ac:dyDescent="0.2">
      <c r="A567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A0A0K3C5H4</v>
      </c>
      <c r="B5673" t="s">
        <v>12076</v>
      </c>
      <c r="C5673" t="s">
        <v>12076</v>
      </c>
      <c r="D5673" t="s">
        <v>12076</v>
      </c>
      <c r="E5673" t="s">
        <v>4877</v>
      </c>
      <c r="G567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3" t="s">
        <v>4878</v>
      </c>
      <c r="I5673" s="25" cm="1">
        <f t="array" ref="I5673">SUMPRODUCT((LEN(PROTEIN_stoich[[#This Row],[sequence]])-LEN(SUBSTITUTE(PROTEIN_stoich[[#This Row],[sequence]],{"A";"C";"D";"E";"F";"G";"H";"I";"K";"L";"M";"N";"P";"Q";"R";"S";"T";"V";"W";"Y"},""))),{72.08;104.14;115.08;129.11;148.17;58.05;138.14;114.16;130.18;114.16;132.2;115.1;98.12;129.13;158.19;88.08;102.1;100.13;187.21;164.17})/1000</f>
        <v>87.884569999999997</v>
      </c>
      <c r="J5673" t="s">
        <v>13598</v>
      </c>
      <c r="K5673" s="4" t="s">
        <v>4880</v>
      </c>
      <c r="M5673">
        <f>LEN(SUBSTITUTE(PROTEIN_stoich[[#This Row],[sequence]],"*",""))</f>
        <v>815</v>
      </c>
      <c r="O5673" t="s">
        <v>16</v>
      </c>
      <c r="P5673" t="str">
        <f>_xlfn.LET(_xlpm.id,PROTEIN_stoich[[#This Row],[uniprot]],HYPERLINK("https://www.uniprot.org/uniprotkb/"&amp;_xlpm.id&amp;"/entry",_xlpm.id))</f>
        <v>A0A0K3C5H4</v>
      </c>
      <c r="Q5673" t="e">
        <f>_xlfn.XLOOKUP(PROTEIN_stoich[[#This Row],[uniprot]],[1]!UniprotIFO[Entry],[1]!UniprotIFO[Gene Ontology IDs],"")</f>
        <v>#REF!</v>
      </c>
      <c r="R5673" t="e">
        <f>_xlfn.XLOOKUP(PROTEIN_stoich[[#This Row],[uniprot]],[1]!UniprotIFO[Entry],[1]!UniprotIFO[essential?],"")</f>
        <v>#REF!</v>
      </c>
      <c r="S5673" t="e">
        <f>_xlfn.XLOOKUP(PROTEIN_stoich[[#This Row],[sequence]],[2]!Table1[sequence_without_asterisks],[2]!Table1[protein_stoich seq matches],"")</f>
        <v>#REF!</v>
      </c>
      <c r="T5673" t="e">
        <f>_xlfn.XLOOKUP(PROTEIN_stoich[[#This Row],[uniprot]],[1]!UniprotIFO[Entry],[1]!UniprotIFO[protein_id in GSM model format],"")</f>
        <v>#REF!</v>
      </c>
    </row>
    <row r="5674" spans="1:20" x14ac:dyDescent="0.2">
      <c r="A567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A0A0K3C5G7</v>
      </c>
      <c r="B5674" t="s">
        <v>11378</v>
      </c>
      <c r="C5674" t="s">
        <v>11378</v>
      </c>
      <c r="D5674" t="s">
        <v>11378</v>
      </c>
      <c r="E5674" t="s">
        <v>4877</v>
      </c>
      <c r="G567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4" t="s">
        <v>4878</v>
      </c>
      <c r="I5674" s="25" cm="1">
        <f t="array" ref="I5674">SUMPRODUCT((LEN(PROTEIN_stoich[[#This Row],[sequence]])-LEN(SUBSTITUTE(PROTEIN_stoich[[#This Row],[sequence]],{"A";"C";"D";"E";"F";"G";"H";"I";"K";"L";"M";"N";"P";"Q";"R";"S";"T";"V";"W";"Y"},""))),{72.08;104.14;115.08;129.11;148.17;58.05;138.14;114.16;130.18;114.16;132.2;115.1;98.12;129.13;158.19;88.08;102.1;100.13;187.21;164.17})/1000</f>
        <v>59.337399999999995</v>
      </c>
      <c r="J5674" t="s">
        <v>12903</v>
      </c>
      <c r="K5674" s="4" t="s">
        <v>4880</v>
      </c>
      <c r="M5674">
        <f>LEN(SUBSTITUTE(PROTEIN_stoich[[#This Row],[sequence]],"*",""))</f>
        <v>520</v>
      </c>
      <c r="O5674" t="s">
        <v>16</v>
      </c>
      <c r="P5674" t="str">
        <f>_xlfn.LET(_xlpm.id,PROTEIN_stoich[[#This Row],[uniprot]],HYPERLINK("https://www.uniprot.org/uniprotkb/"&amp;_xlpm.id&amp;"/entry",_xlpm.id))</f>
        <v>A0A0K3C5G7</v>
      </c>
      <c r="Q5674" t="e">
        <f>_xlfn.XLOOKUP(PROTEIN_stoich[[#This Row],[uniprot]],[1]!UniprotIFO[Entry],[1]!UniprotIFO[Gene Ontology IDs],"")</f>
        <v>#REF!</v>
      </c>
      <c r="R5674" t="e">
        <f>_xlfn.XLOOKUP(PROTEIN_stoich[[#This Row],[uniprot]],[1]!UniprotIFO[Entry],[1]!UniprotIFO[essential?],"")</f>
        <v>#REF!</v>
      </c>
      <c r="S5674" t="e">
        <f>_xlfn.XLOOKUP(PROTEIN_stoich[[#This Row],[sequence]],[2]!Table1[sequence_without_asterisks],[2]!Table1[protein_stoich seq matches],"")</f>
        <v>#REF!</v>
      </c>
      <c r="T5674" t="e">
        <f>_xlfn.XLOOKUP(PROTEIN_stoich[[#This Row],[uniprot]],[1]!UniprotIFO[Entry],[1]!UniprotIFO[protein_id in GSM model format],"")</f>
        <v>#REF!</v>
      </c>
    </row>
    <row r="5675" spans="1:20" x14ac:dyDescent="0.2">
      <c r="A567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RT09206</v>
      </c>
      <c r="B5675" t="s">
        <v>16963</v>
      </c>
      <c r="C5675" t="s">
        <v>16963</v>
      </c>
      <c r="D5675" t="s">
        <v>11555</v>
      </c>
      <c r="E5675" t="s">
        <v>4877</v>
      </c>
      <c r="G567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5" t="s">
        <v>4878</v>
      </c>
      <c r="I5675" s="25" cm="1">
        <f t="array" ref="I5675">SUMPRODUCT((LEN(PROTEIN_stoich[[#This Row],[sequence]])-LEN(SUBSTITUTE(PROTEIN_stoich[[#This Row],[sequence]],{"A";"C";"D";"E";"F";"G";"H";"I";"K";"L";"M";"N";"P";"Q";"R";"S";"T";"V";"W";"Y"},""))),{72.08;104.14;115.08;129.11;148.17;58.05;138.14;114.16;130.18;114.16;132.2;115.1;98.12;129.13;158.19;88.08;102.1;100.13;187.21;164.17})/1000</f>
        <v>82.49678999999999</v>
      </c>
      <c r="J5675" t="s">
        <v>13080</v>
      </c>
      <c r="K5675" s="4" t="s">
        <v>4880</v>
      </c>
      <c r="M5675">
        <f>LEN(SUBSTITUTE(PROTEIN_stoich[[#This Row],[sequence]],"*",""))</f>
        <v>736</v>
      </c>
      <c r="O5675" t="s">
        <v>16</v>
      </c>
      <c r="P5675" t="str">
        <f>_xlfn.LET(_xlpm.id,PROTEIN_stoich[[#This Row],[uniprot]],HYPERLINK("https://www.uniprot.org/uniprotkb/"&amp;_xlpm.id&amp;"/entry",_xlpm.id))</f>
        <v>A0A0K3C5E7</v>
      </c>
      <c r="Q5675" t="e">
        <f>_xlfn.XLOOKUP(PROTEIN_stoich[[#This Row],[uniprot]],[1]!UniprotIFO[Entry],[1]!UniprotIFO[Gene Ontology IDs],"")</f>
        <v>#REF!</v>
      </c>
      <c r="R5675" t="e">
        <f>_xlfn.XLOOKUP(PROTEIN_stoich[[#This Row],[uniprot]],[1]!UniprotIFO[Entry],[1]!UniprotIFO[essential?],"")</f>
        <v>#REF!</v>
      </c>
      <c r="S5675" t="e">
        <f>_xlfn.XLOOKUP(PROTEIN_stoich[[#This Row],[sequence]],[2]!Table1[sequence_without_asterisks],[2]!Table1[protein_stoich seq matches],"")</f>
        <v>#REF!</v>
      </c>
      <c r="T5675" t="e">
        <f>_xlfn.XLOOKUP(PROTEIN_stoich[[#This Row],[uniprot]],[1]!UniprotIFO[Entry],[1]!UniprotIFO[protein_id in GSM model format],"")</f>
        <v>#REF!</v>
      </c>
    </row>
    <row r="5676" spans="1:20" x14ac:dyDescent="0.2">
      <c r="A567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RT09196</v>
      </c>
      <c r="B5676" t="s">
        <v>16496</v>
      </c>
      <c r="C5676" t="s">
        <v>16496</v>
      </c>
      <c r="D5676" t="s">
        <v>10663</v>
      </c>
      <c r="E5676" t="s">
        <v>4877</v>
      </c>
      <c r="G567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6" t="s">
        <v>4878</v>
      </c>
      <c r="I5676" s="25" cm="1">
        <f t="array" ref="I5676">SUMPRODUCT((LEN(PROTEIN_stoich[[#This Row],[sequence]])-LEN(SUBSTITUTE(PROTEIN_stoich[[#This Row],[sequence]],{"A";"C";"D";"E";"F";"G";"H";"I";"K";"L";"M";"N";"P";"Q";"R";"S";"T";"V";"W";"Y"},""))),{72.08;104.14;115.08;129.11;148.17;58.05;138.14;114.16;130.18;114.16;132.2;115.1;98.12;129.13;158.19;88.08;102.1;100.13;187.21;164.17})/1000</f>
        <v>86.725789999999989</v>
      </c>
      <c r="J5676" t="s">
        <v>12191</v>
      </c>
      <c r="K5676" s="4" t="s">
        <v>4880</v>
      </c>
      <c r="M5676">
        <f>LEN(SUBSTITUTE(PROTEIN_stoich[[#This Row],[sequence]],"*",""))</f>
        <v>821</v>
      </c>
      <c r="O5676" t="s">
        <v>16</v>
      </c>
      <c r="P5676" t="str">
        <f>_xlfn.LET(_xlpm.id,PROTEIN_stoich[[#This Row],[uniprot]],HYPERLINK("https://www.uniprot.org/uniprotkb/"&amp;_xlpm.id&amp;"/entry",_xlpm.id))</f>
        <v>A0A0K3C5E0</v>
      </c>
      <c r="Q5676" t="e">
        <f>_xlfn.XLOOKUP(PROTEIN_stoich[[#This Row],[uniprot]],[1]!UniprotIFO[Entry],[1]!UniprotIFO[Gene Ontology IDs],"")</f>
        <v>#REF!</v>
      </c>
      <c r="R5676" t="e">
        <f>_xlfn.XLOOKUP(PROTEIN_stoich[[#This Row],[uniprot]],[1]!UniprotIFO[Entry],[1]!UniprotIFO[essential?],"")</f>
        <v>#REF!</v>
      </c>
      <c r="S5676" t="e">
        <f>_xlfn.XLOOKUP(PROTEIN_stoich[[#This Row],[sequence]],[2]!Table1[sequence_without_asterisks],[2]!Table1[protein_stoich seq matches],"")</f>
        <v>#REF!</v>
      </c>
      <c r="T5676" t="e">
        <f>_xlfn.XLOOKUP(PROTEIN_stoich[[#This Row],[uniprot]],[1]!UniprotIFO[Entry],[1]!UniprotIFO[protein_id in GSM model format],"")</f>
        <v>#REF!</v>
      </c>
    </row>
    <row r="5677" spans="1:20" x14ac:dyDescent="0.2">
      <c r="A567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A0A0K3C5D7</v>
      </c>
      <c r="B5677" t="s">
        <v>11073</v>
      </c>
      <c r="C5677" t="s">
        <v>11073</v>
      </c>
      <c r="D5677" t="s">
        <v>11073</v>
      </c>
      <c r="E5677" t="s">
        <v>4877</v>
      </c>
      <c r="G567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7" t="s">
        <v>4878</v>
      </c>
      <c r="I5677" s="25" cm="1">
        <f t="array" ref="I5677">SUMPRODUCT((LEN(PROTEIN_stoich[[#This Row],[sequence]])-LEN(SUBSTITUTE(PROTEIN_stoich[[#This Row],[sequence]],{"A";"C";"D";"E";"F";"G";"H";"I";"K";"L";"M";"N";"P";"Q";"R";"S";"T";"V";"W";"Y"},""))),{72.08;104.14;115.08;129.11;148.17;58.05;138.14;114.16;130.18;114.16;132.2;115.1;98.12;129.13;158.19;88.08;102.1;100.13;187.21;164.17})/1000</f>
        <v>84.73257000000001</v>
      </c>
      <c r="J5677" t="s">
        <v>12599</v>
      </c>
      <c r="K5677" s="4" t="s">
        <v>4880</v>
      </c>
      <c r="M5677">
        <f>LEN(SUBSTITUTE(PROTEIN_stoich[[#This Row],[sequence]],"*",""))</f>
        <v>783</v>
      </c>
      <c r="O5677" t="s">
        <v>16</v>
      </c>
      <c r="P5677" t="str">
        <f>_xlfn.LET(_xlpm.id,PROTEIN_stoich[[#This Row],[uniprot]],HYPERLINK("https://www.uniprot.org/uniprotkb/"&amp;_xlpm.id&amp;"/entry",_xlpm.id))</f>
        <v>A0A0K3C5D7</v>
      </c>
      <c r="Q5677" t="e">
        <f>_xlfn.XLOOKUP(PROTEIN_stoich[[#This Row],[uniprot]],[1]!UniprotIFO[Entry],[1]!UniprotIFO[Gene Ontology IDs],"")</f>
        <v>#REF!</v>
      </c>
      <c r="R5677" t="e">
        <f>_xlfn.XLOOKUP(PROTEIN_stoich[[#This Row],[uniprot]],[1]!UniprotIFO[Entry],[1]!UniprotIFO[essential?],"")</f>
        <v>#REF!</v>
      </c>
      <c r="S5677" t="e">
        <f>_xlfn.XLOOKUP(PROTEIN_stoich[[#This Row],[sequence]],[2]!Table1[sequence_without_asterisks],[2]!Table1[protein_stoich seq matches],"")</f>
        <v>#REF!</v>
      </c>
      <c r="T5677" t="e">
        <f>_xlfn.XLOOKUP(PROTEIN_stoich[[#This Row],[uniprot]],[1]!UniprotIFO[Entry],[1]!UniprotIFO[protein_id in GSM model format],"")</f>
        <v>#REF!</v>
      </c>
    </row>
    <row r="5678" spans="1:20" x14ac:dyDescent="0.2">
      <c r="A567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RT09185</v>
      </c>
      <c r="B5678" t="s">
        <v>16848</v>
      </c>
      <c r="C5678" t="s">
        <v>16848</v>
      </c>
      <c r="D5678" t="s">
        <v>11315</v>
      </c>
      <c r="E5678" t="s">
        <v>4877</v>
      </c>
      <c r="G567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8" t="s">
        <v>4878</v>
      </c>
      <c r="I5678" s="25" cm="1">
        <f t="array" ref="I5678">SUMPRODUCT((LEN(PROTEIN_stoich[[#This Row],[sequence]])-LEN(SUBSTITUTE(PROTEIN_stoich[[#This Row],[sequence]],{"A";"C";"D";"E";"F";"G";"H";"I";"K";"L";"M";"N";"P";"Q";"R";"S";"T";"V";"W";"Y"},""))),{72.08;104.14;115.08;129.11;148.17;58.05;138.14;114.16;130.18;114.16;132.2;115.1;98.12;129.13;158.19;88.08;102.1;100.13;187.21;164.17})/1000</f>
        <v>50.919359999999998</v>
      </c>
      <c r="J5678" t="s">
        <v>12840</v>
      </c>
      <c r="K5678" s="4" t="s">
        <v>4880</v>
      </c>
      <c r="M5678">
        <f>LEN(SUBSTITUTE(PROTEIN_stoich[[#This Row],[sequence]],"*",""))</f>
        <v>449</v>
      </c>
      <c r="O5678" t="s">
        <v>16</v>
      </c>
      <c r="P5678" t="str">
        <f>_xlfn.LET(_xlpm.id,PROTEIN_stoich[[#This Row],[uniprot]],HYPERLINK("https://www.uniprot.org/uniprotkb/"&amp;_xlpm.id&amp;"/entry",_xlpm.id))</f>
        <v>A0A0K3C5D1</v>
      </c>
      <c r="Q5678" t="e">
        <f>_xlfn.XLOOKUP(PROTEIN_stoich[[#This Row],[uniprot]],[1]!UniprotIFO[Entry],[1]!UniprotIFO[Gene Ontology IDs],"")</f>
        <v>#REF!</v>
      </c>
      <c r="R5678" t="e">
        <f>_xlfn.XLOOKUP(PROTEIN_stoich[[#This Row],[uniprot]],[1]!UniprotIFO[Entry],[1]!UniprotIFO[essential?],"")</f>
        <v>#REF!</v>
      </c>
      <c r="S5678" t="e">
        <f>_xlfn.XLOOKUP(PROTEIN_stoich[[#This Row],[sequence]],[2]!Table1[sequence_without_asterisks],[2]!Table1[protein_stoich seq matches],"")</f>
        <v>#REF!</v>
      </c>
      <c r="T5678" t="e">
        <f>_xlfn.XLOOKUP(PROTEIN_stoich[[#This Row],[uniprot]],[1]!UniprotIFO[Entry],[1]!UniprotIFO[protein_id in GSM model format],"")</f>
        <v>#REF!</v>
      </c>
    </row>
    <row r="5679" spans="1:20" x14ac:dyDescent="0.2">
      <c r="A567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A0A0K3C5C5</v>
      </c>
      <c r="B5679" t="s">
        <v>12051</v>
      </c>
      <c r="C5679" t="s">
        <v>12051</v>
      </c>
      <c r="D5679" t="s">
        <v>12051</v>
      </c>
      <c r="E5679" t="s">
        <v>4877</v>
      </c>
      <c r="G567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79" t="s">
        <v>4878</v>
      </c>
      <c r="I5679" s="25" cm="1">
        <f t="array" ref="I5679">SUMPRODUCT((LEN(PROTEIN_stoich[[#This Row],[sequence]])-LEN(SUBSTITUTE(PROTEIN_stoich[[#This Row],[sequence]],{"A";"C";"D";"E";"F";"G";"H";"I";"K";"L";"M";"N";"P";"Q";"R";"S";"T";"V";"W";"Y"},""))),{72.08;104.14;115.08;129.11;148.17;58.05;138.14;114.16;130.18;114.16;132.2;115.1;98.12;129.13;158.19;88.08;102.1;100.13;187.21;164.17})/1000</f>
        <v>62.437260000000009</v>
      </c>
      <c r="J5679" t="s">
        <v>13573</v>
      </c>
      <c r="K5679" s="4" t="s">
        <v>4880</v>
      </c>
      <c r="M5679">
        <f>LEN(SUBSTITUTE(PROTEIN_stoich[[#This Row],[sequence]],"*",""))</f>
        <v>553</v>
      </c>
      <c r="O5679" t="s">
        <v>16</v>
      </c>
      <c r="P5679" t="str">
        <f>_xlfn.LET(_xlpm.id,PROTEIN_stoich[[#This Row],[uniprot]],HYPERLINK("https://www.uniprot.org/uniprotkb/"&amp;_xlpm.id&amp;"/entry",_xlpm.id))</f>
        <v>A0A0K3C5C5</v>
      </c>
      <c r="Q5679" t="e">
        <f>_xlfn.XLOOKUP(PROTEIN_stoich[[#This Row],[uniprot]],[1]!UniprotIFO[Entry],[1]!UniprotIFO[Gene Ontology IDs],"")</f>
        <v>#REF!</v>
      </c>
      <c r="R5679" t="e">
        <f>_xlfn.XLOOKUP(PROTEIN_stoich[[#This Row],[uniprot]],[1]!UniprotIFO[Entry],[1]!UniprotIFO[essential?],"")</f>
        <v>#REF!</v>
      </c>
      <c r="S5679" t="e">
        <f>_xlfn.XLOOKUP(PROTEIN_stoich[[#This Row],[sequence]],[2]!Table1[sequence_without_asterisks],[2]!Table1[protein_stoich seq matches],"")</f>
        <v>#REF!</v>
      </c>
      <c r="T5679" t="e">
        <f>_xlfn.XLOOKUP(PROTEIN_stoich[[#This Row],[uniprot]],[1]!UniprotIFO[Entry],[1]!UniprotIFO[protein_id in GSM model format],"")</f>
        <v>#REF!</v>
      </c>
    </row>
    <row r="5680" spans="1:20" x14ac:dyDescent="0.2">
      <c r="A568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A0A0K3C5B1</v>
      </c>
      <c r="B5680" t="s">
        <v>10855</v>
      </c>
      <c r="C5680" t="s">
        <v>10855</v>
      </c>
      <c r="D5680" t="s">
        <v>10855</v>
      </c>
      <c r="E5680" t="s">
        <v>4877</v>
      </c>
      <c r="G568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0" t="s">
        <v>4878</v>
      </c>
      <c r="I5680" s="25" cm="1">
        <f t="array" ref="I5680">SUMPRODUCT((LEN(PROTEIN_stoich[[#This Row],[sequence]])-LEN(SUBSTITUTE(PROTEIN_stoich[[#This Row],[sequence]],{"A";"C";"D";"E";"F";"G";"H";"I";"K";"L";"M";"N";"P";"Q";"R";"S";"T";"V";"W";"Y"},""))),{72.08;104.14;115.08;129.11;148.17;58.05;138.14;114.16;130.18;114.16;132.2;115.1;98.12;129.13;158.19;88.08;102.1;100.13;187.21;164.17})/1000</f>
        <v>68.772639999999996</v>
      </c>
      <c r="J5680" t="s">
        <v>12383</v>
      </c>
      <c r="K5680" s="4" t="s">
        <v>4880</v>
      </c>
      <c r="M5680">
        <f>LEN(SUBSTITUTE(PROTEIN_stoich[[#This Row],[sequence]],"*",""))</f>
        <v>643</v>
      </c>
      <c r="O5680" t="s">
        <v>16</v>
      </c>
      <c r="P5680" t="str">
        <f>_xlfn.LET(_xlpm.id,PROTEIN_stoich[[#This Row],[uniprot]],HYPERLINK("https://www.uniprot.org/uniprotkb/"&amp;_xlpm.id&amp;"/entry",_xlpm.id))</f>
        <v>A0A0K3C5B1</v>
      </c>
      <c r="Q5680" t="e">
        <f>_xlfn.XLOOKUP(PROTEIN_stoich[[#This Row],[uniprot]],[1]!UniprotIFO[Entry],[1]!UniprotIFO[Gene Ontology IDs],"")</f>
        <v>#REF!</v>
      </c>
      <c r="R5680" t="e">
        <f>_xlfn.XLOOKUP(PROTEIN_stoich[[#This Row],[uniprot]],[1]!UniprotIFO[Entry],[1]!UniprotIFO[essential?],"")</f>
        <v>#REF!</v>
      </c>
      <c r="S5680" t="e">
        <f>_xlfn.XLOOKUP(PROTEIN_stoich[[#This Row],[sequence]],[2]!Table1[sequence_without_asterisks],[2]!Table1[protein_stoich seq matches],"")</f>
        <v>#REF!</v>
      </c>
      <c r="T5680" t="e">
        <f>_xlfn.XLOOKUP(PROTEIN_stoich[[#This Row],[uniprot]],[1]!UniprotIFO[Entry],[1]!UniprotIFO[protein_id in GSM model format],"")</f>
        <v>#REF!</v>
      </c>
    </row>
    <row r="5681" spans="1:20" x14ac:dyDescent="0.2">
      <c r="A568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A0A0K3C596</v>
      </c>
      <c r="B5681" t="s">
        <v>11628</v>
      </c>
      <c r="C5681" t="s">
        <v>11628</v>
      </c>
      <c r="D5681" t="s">
        <v>11628</v>
      </c>
      <c r="E5681" t="s">
        <v>4877</v>
      </c>
      <c r="G568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1" t="s">
        <v>4878</v>
      </c>
      <c r="I5681" s="25" cm="1">
        <f t="array" ref="I5681">SUMPRODUCT((LEN(PROTEIN_stoich[[#This Row],[sequence]])-LEN(SUBSTITUTE(PROTEIN_stoich[[#This Row],[sequence]],{"A";"C";"D";"E";"F";"G";"H";"I";"K";"L";"M";"N";"P";"Q";"R";"S";"T";"V";"W";"Y"},""))),{72.08;104.14;115.08;129.11;148.17;58.05;138.14;114.16;130.18;114.16;132.2;115.1;98.12;129.13;158.19;88.08;102.1;100.13;187.21;164.17})/1000</f>
        <v>38.49602999999999</v>
      </c>
      <c r="J5681" t="s">
        <v>13153</v>
      </c>
      <c r="K5681" s="4" t="s">
        <v>4880</v>
      </c>
      <c r="M5681">
        <f>LEN(SUBSTITUTE(PROTEIN_stoich[[#This Row],[sequence]],"*",""))</f>
        <v>357</v>
      </c>
      <c r="O5681" t="s">
        <v>16</v>
      </c>
      <c r="P5681" t="str">
        <f>_xlfn.LET(_xlpm.id,PROTEIN_stoich[[#This Row],[uniprot]],HYPERLINK("https://www.uniprot.org/uniprotkb/"&amp;_xlpm.id&amp;"/entry",_xlpm.id))</f>
        <v>A0A0K3C596</v>
      </c>
      <c r="Q5681" t="e">
        <f>_xlfn.XLOOKUP(PROTEIN_stoich[[#This Row],[uniprot]],[1]!UniprotIFO[Entry],[1]!UniprotIFO[Gene Ontology IDs],"")</f>
        <v>#REF!</v>
      </c>
      <c r="R5681" t="e">
        <f>_xlfn.XLOOKUP(PROTEIN_stoich[[#This Row],[uniprot]],[1]!UniprotIFO[Entry],[1]!UniprotIFO[essential?],"")</f>
        <v>#REF!</v>
      </c>
      <c r="S5681" t="e">
        <f>_xlfn.XLOOKUP(PROTEIN_stoich[[#This Row],[sequence]],[2]!Table1[sequence_without_asterisks],[2]!Table1[protein_stoich seq matches],"")</f>
        <v>#REF!</v>
      </c>
      <c r="T5681" t="e">
        <f>_xlfn.XLOOKUP(PROTEIN_stoich[[#This Row],[uniprot]],[1]!UniprotIFO[Entry],[1]!UniprotIFO[protein_id in GSM model format],"")</f>
        <v>#REF!</v>
      </c>
    </row>
    <row r="5682" spans="1:20" x14ac:dyDescent="0.2">
      <c r="A568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A0A0K3C583</v>
      </c>
      <c r="B5682" t="s">
        <v>11176</v>
      </c>
      <c r="C5682" t="s">
        <v>11176</v>
      </c>
      <c r="D5682" t="s">
        <v>11176</v>
      </c>
      <c r="E5682" t="s">
        <v>4877</v>
      </c>
      <c r="G568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2" t="s">
        <v>4878</v>
      </c>
      <c r="I5682" s="25" cm="1">
        <f t="array" ref="I5682">SUMPRODUCT((LEN(PROTEIN_stoich[[#This Row],[sequence]])-LEN(SUBSTITUTE(PROTEIN_stoich[[#This Row],[sequence]],{"A";"C";"D";"E";"F";"G";"H";"I";"K";"L";"M";"N";"P";"Q";"R";"S";"T";"V";"W";"Y"},""))),{72.08;104.14;115.08;129.11;148.17;58.05;138.14;114.16;130.18;114.16;132.2;115.1;98.12;129.13;158.19;88.08;102.1;100.13;187.21;164.17})/1000</f>
        <v>32.346119999999999</v>
      </c>
      <c r="J5682" t="s">
        <v>12702</v>
      </c>
      <c r="K5682" s="4" t="s">
        <v>4880</v>
      </c>
      <c r="M5682">
        <f>LEN(SUBSTITUTE(PROTEIN_stoich[[#This Row],[sequence]],"*",""))</f>
        <v>287</v>
      </c>
      <c r="O5682" t="s">
        <v>16</v>
      </c>
      <c r="P5682" t="str">
        <f>_xlfn.LET(_xlpm.id,PROTEIN_stoich[[#This Row],[uniprot]],HYPERLINK("https://www.uniprot.org/uniprotkb/"&amp;_xlpm.id&amp;"/entry",_xlpm.id))</f>
        <v>A0A0K3C583</v>
      </c>
      <c r="Q5682" t="e">
        <f>_xlfn.XLOOKUP(PROTEIN_stoich[[#This Row],[uniprot]],[1]!UniprotIFO[Entry],[1]!UniprotIFO[Gene Ontology IDs],"")</f>
        <v>#REF!</v>
      </c>
      <c r="R5682" t="e">
        <f>_xlfn.XLOOKUP(PROTEIN_stoich[[#This Row],[uniprot]],[1]!UniprotIFO[Entry],[1]!UniprotIFO[essential?],"")</f>
        <v>#REF!</v>
      </c>
      <c r="S5682" t="e">
        <f>_xlfn.XLOOKUP(PROTEIN_stoich[[#This Row],[sequence]],[2]!Table1[sequence_without_asterisks],[2]!Table1[protein_stoich seq matches],"")</f>
        <v>#REF!</v>
      </c>
      <c r="T5682" t="e">
        <f>_xlfn.XLOOKUP(PROTEIN_stoich[[#This Row],[uniprot]],[1]!UniprotIFO[Entry],[1]!UniprotIFO[protein_id in GSM model format],"")</f>
        <v>#REF!</v>
      </c>
    </row>
    <row r="5683" spans="1:20" x14ac:dyDescent="0.2">
      <c r="A568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RT09038</v>
      </c>
      <c r="B5683" t="s">
        <v>16551</v>
      </c>
      <c r="C5683" t="s">
        <v>16551</v>
      </c>
      <c r="D5683" t="s">
        <v>10718</v>
      </c>
      <c r="E5683" t="s">
        <v>4877</v>
      </c>
      <c r="G568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3" t="s">
        <v>4878</v>
      </c>
      <c r="I5683" s="25" cm="1">
        <f t="array" ref="I5683">SUMPRODUCT((LEN(PROTEIN_stoich[[#This Row],[sequence]])-LEN(SUBSTITUTE(PROTEIN_stoich[[#This Row],[sequence]],{"A";"C";"D";"E";"F";"G";"H";"I";"K";"L";"M";"N";"P";"Q";"R";"S";"T";"V";"W";"Y"},""))),{72.08;104.14;115.08;129.11;148.17;58.05;138.14;114.16;130.18;114.16;132.2;115.1;98.12;129.13;158.19;88.08;102.1;100.13;187.21;164.17})/1000</f>
        <v>104.06585000000001</v>
      </c>
      <c r="J5683" t="s">
        <v>12246</v>
      </c>
      <c r="K5683" s="4" t="s">
        <v>4880</v>
      </c>
      <c r="M5683">
        <f>LEN(SUBSTITUTE(PROTEIN_stoich[[#This Row],[sequence]],"*",""))</f>
        <v>974</v>
      </c>
      <c r="O5683" t="s">
        <v>16</v>
      </c>
      <c r="P5683" t="str">
        <f>_xlfn.LET(_xlpm.id,PROTEIN_stoich[[#This Row],[uniprot]],HYPERLINK("https://www.uniprot.org/uniprotkb/"&amp;_xlpm.id&amp;"/entry",_xlpm.id))</f>
        <v>A0A0K3C508</v>
      </c>
      <c r="Q5683" t="e">
        <f>_xlfn.XLOOKUP(PROTEIN_stoich[[#This Row],[uniprot]],[1]!UniprotIFO[Entry],[1]!UniprotIFO[Gene Ontology IDs],"")</f>
        <v>#REF!</v>
      </c>
      <c r="R5683" t="e">
        <f>_xlfn.XLOOKUP(PROTEIN_stoich[[#This Row],[uniprot]],[1]!UniprotIFO[Entry],[1]!UniprotIFO[essential?],"")</f>
        <v>#REF!</v>
      </c>
      <c r="S5683" t="e">
        <f>_xlfn.XLOOKUP(PROTEIN_stoich[[#This Row],[sequence]],[2]!Table1[sequence_without_asterisks],[2]!Table1[protein_stoich seq matches],"")</f>
        <v>#REF!</v>
      </c>
      <c r="T5683" t="e">
        <f>_xlfn.XLOOKUP(PROTEIN_stoich[[#This Row],[uniprot]],[1]!UniprotIFO[Entry],[1]!UniprotIFO[protein_id in GSM model format],"")</f>
        <v>#REF!</v>
      </c>
    </row>
    <row r="5684" spans="1:20" x14ac:dyDescent="0.2">
      <c r="A568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A0A0K3C503</v>
      </c>
      <c r="B5684" t="s">
        <v>10603</v>
      </c>
      <c r="C5684" t="s">
        <v>10603</v>
      </c>
      <c r="D5684" t="s">
        <v>10603</v>
      </c>
      <c r="E5684" t="s">
        <v>4877</v>
      </c>
      <c r="G568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4" t="s">
        <v>4878</v>
      </c>
      <c r="I5684" s="25" cm="1">
        <f t="array" ref="I5684">SUMPRODUCT((LEN(PROTEIN_stoich[[#This Row],[sequence]])-LEN(SUBSTITUTE(PROTEIN_stoich[[#This Row],[sequence]],{"A";"C";"D";"E";"F";"G";"H";"I";"K";"L";"M";"N";"P";"Q";"R";"S";"T";"V";"W";"Y"},""))),{72.08;104.14;115.08;129.11;148.17;58.05;138.14;114.16;130.18;114.16;132.2;115.1;98.12;129.13;158.19;88.08;102.1;100.13;187.21;164.17})/1000</f>
        <v>187.42497</v>
      </c>
      <c r="J5684" t="s">
        <v>12131</v>
      </c>
      <c r="K5684" s="4" t="s">
        <v>4880</v>
      </c>
      <c r="M5684">
        <f>LEN(SUBSTITUTE(PROTEIN_stoich[[#This Row],[sequence]],"*",""))</f>
        <v>1722</v>
      </c>
      <c r="O5684" t="s">
        <v>16</v>
      </c>
      <c r="P5684" t="str">
        <f>_xlfn.LET(_xlpm.id,PROTEIN_stoich[[#This Row],[uniprot]],HYPERLINK("https://www.uniprot.org/uniprotkb/"&amp;_xlpm.id&amp;"/entry",_xlpm.id))</f>
        <v>A0A0K3C503</v>
      </c>
      <c r="Q5684" t="e">
        <f>_xlfn.XLOOKUP(PROTEIN_stoich[[#This Row],[uniprot]],[1]!UniprotIFO[Entry],[1]!UniprotIFO[Gene Ontology IDs],"")</f>
        <v>#REF!</v>
      </c>
      <c r="R5684" t="e">
        <f>_xlfn.XLOOKUP(PROTEIN_stoich[[#This Row],[uniprot]],[1]!UniprotIFO[Entry],[1]!UniprotIFO[essential?],"")</f>
        <v>#REF!</v>
      </c>
      <c r="S5684" t="e">
        <f>_xlfn.XLOOKUP(PROTEIN_stoich[[#This Row],[sequence]],[2]!Table1[sequence_without_asterisks],[2]!Table1[protein_stoich seq matches],"")</f>
        <v>#REF!</v>
      </c>
      <c r="T5684" t="e">
        <f>_xlfn.XLOOKUP(PROTEIN_stoich[[#This Row],[uniprot]],[1]!UniprotIFO[Entry],[1]!UniprotIFO[protein_id in GSM model format],"")</f>
        <v>#REF!</v>
      </c>
    </row>
    <row r="5685" spans="1:20" x14ac:dyDescent="0.2">
      <c r="A568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A0A0K3C4Y0</v>
      </c>
      <c r="B5685" t="s">
        <v>11196</v>
      </c>
      <c r="C5685" t="s">
        <v>11196</v>
      </c>
      <c r="D5685" t="s">
        <v>11196</v>
      </c>
      <c r="E5685" t="s">
        <v>4877</v>
      </c>
      <c r="G568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5" t="s">
        <v>4878</v>
      </c>
      <c r="I5685" s="25" cm="1">
        <f t="array" ref="I5685">SUMPRODUCT((LEN(PROTEIN_stoich[[#This Row],[sequence]])-LEN(SUBSTITUTE(PROTEIN_stoich[[#This Row],[sequence]],{"A";"C";"D";"E";"F";"G";"H";"I";"K";"L";"M";"N";"P";"Q";"R";"S";"T";"V";"W";"Y"},""))),{72.08;104.14;115.08;129.11;148.17;58.05;138.14;114.16;130.18;114.16;132.2;115.1;98.12;129.13;158.19;88.08;102.1;100.13;187.21;164.17})/1000</f>
        <v>57.337690000000009</v>
      </c>
      <c r="J5685" t="s">
        <v>12722</v>
      </c>
      <c r="K5685" s="4" t="s">
        <v>4880</v>
      </c>
      <c r="M5685">
        <f>LEN(SUBSTITUTE(PROTEIN_stoich[[#This Row],[sequence]],"*",""))</f>
        <v>535</v>
      </c>
      <c r="O5685" t="s">
        <v>16</v>
      </c>
      <c r="P5685" t="str">
        <f>_xlfn.LET(_xlpm.id,PROTEIN_stoich[[#This Row],[uniprot]],HYPERLINK("https://www.uniprot.org/uniprotkb/"&amp;_xlpm.id&amp;"/entry",_xlpm.id))</f>
        <v>A0A0K3C4Y0</v>
      </c>
      <c r="Q5685" t="e">
        <f>_xlfn.XLOOKUP(PROTEIN_stoich[[#This Row],[uniprot]],[1]!UniprotIFO[Entry],[1]!UniprotIFO[Gene Ontology IDs],"")</f>
        <v>#REF!</v>
      </c>
      <c r="R5685" t="e">
        <f>_xlfn.XLOOKUP(PROTEIN_stoich[[#This Row],[uniprot]],[1]!UniprotIFO[Entry],[1]!UniprotIFO[essential?],"")</f>
        <v>#REF!</v>
      </c>
      <c r="S5685" t="e">
        <f>_xlfn.XLOOKUP(PROTEIN_stoich[[#This Row],[sequence]],[2]!Table1[sequence_without_asterisks],[2]!Table1[protein_stoich seq matches],"")</f>
        <v>#REF!</v>
      </c>
      <c r="T5685" t="e">
        <f>_xlfn.XLOOKUP(PROTEIN_stoich[[#This Row],[uniprot]],[1]!UniprotIFO[Entry],[1]!UniprotIFO[protein_id in GSM model format],"")</f>
        <v>#REF!</v>
      </c>
    </row>
    <row r="5686" spans="1:20" x14ac:dyDescent="0.2">
      <c r="A568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A0A0K3C4W2</v>
      </c>
      <c r="B5686" t="s">
        <v>11173</v>
      </c>
      <c r="C5686" t="s">
        <v>11173</v>
      </c>
      <c r="D5686" t="s">
        <v>11173</v>
      </c>
      <c r="E5686" t="s">
        <v>4877</v>
      </c>
      <c r="G568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6" t="s">
        <v>4878</v>
      </c>
      <c r="I5686" s="25" cm="1">
        <f t="array" ref="I5686">SUMPRODUCT((LEN(PROTEIN_stoich[[#This Row],[sequence]])-LEN(SUBSTITUTE(PROTEIN_stoich[[#This Row],[sequence]],{"A";"C";"D";"E";"F";"G";"H";"I";"K";"L";"M";"N";"P";"Q";"R";"S";"T";"V";"W";"Y"},""))),{72.08;104.14;115.08;129.11;148.17;58.05;138.14;114.16;130.18;114.16;132.2;115.1;98.12;129.13;158.19;88.08;102.1;100.13;187.21;164.17})/1000</f>
        <v>70.121830000000003</v>
      </c>
      <c r="J5686" t="s">
        <v>12699</v>
      </c>
      <c r="K5686" s="4" t="s">
        <v>4880</v>
      </c>
      <c r="M5686">
        <f>LEN(SUBSTITUTE(PROTEIN_stoich[[#This Row],[sequence]],"*",""))</f>
        <v>640</v>
      </c>
      <c r="O5686" t="s">
        <v>16</v>
      </c>
      <c r="P5686" t="str">
        <f>_xlfn.LET(_xlpm.id,PROTEIN_stoich[[#This Row],[uniprot]],HYPERLINK("https://www.uniprot.org/uniprotkb/"&amp;_xlpm.id&amp;"/entry",_xlpm.id))</f>
        <v>A0A0K3C4W2</v>
      </c>
      <c r="Q5686" t="e">
        <f>_xlfn.XLOOKUP(PROTEIN_stoich[[#This Row],[uniprot]],[1]!UniprotIFO[Entry],[1]!UniprotIFO[Gene Ontology IDs],"")</f>
        <v>#REF!</v>
      </c>
      <c r="R5686" t="e">
        <f>_xlfn.XLOOKUP(PROTEIN_stoich[[#This Row],[uniprot]],[1]!UniprotIFO[Entry],[1]!UniprotIFO[essential?],"")</f>
        <v>#REF!</v>
      </c>
      <c r="S5686" t="e">
        <f>_xlfn.XLOOKUP(PROTEIN_stoich[[#This Row],[sequence]],[2]!Table1[sequence_without_asterisks],[2]!Table1[protein_stoich seq matches],"")</f>
        <v>#REF!</v>
      </c>
      <c r="T5686" t="e">
        <f>_xlfn.XLOOKUP(PROTEIN_stoich[[#This Row],[uniprot]],[1]!UniprotIFO[Entry],[1]!UniprotIFO[protein_id in GSM model format],"")</f>
        <v>#REF!</v>
      </c>
    </row>
    <row r="5687" spans="1:20" x14ac:dyDescent="0.2">
      <c r="A568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RT08981</v>
      </c>
      <c r="B5687" t="s">
        <v>16761</v>
      </c>
      <c r="C5687" t="s">
        <v>16761</v>
      </c>
      <c r="D5687" t="s">
        <v>11132</v>
      </c>
      <c r="E5687" t="s">
        <v>4877</v>
      </c>
      <c r="G568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7" t="s">
        <v>4878</v>
      </c>
      <c r="I5687" s="25" cm="1">
        <f t="array" ref="I5687">SUMPRODUCT((LEN(PROTEIN_stoich[[#This Row],[sequence]])-LEN(SUBSTITUTE(PROTEIN_stoich[[#This Row],[sequence]],{"A";"C";"D";"E";"F";"G";"H";"I";"K";"L";"M";"N";"P";"Q";"R";"S";"T";"V";"W";"Y"},""))),{72.08;104.14;115.08;129.11;148.17;58.05;138.14;114.16;130.18;114.16;132.2;115.1;98.12;129.13;158.19;88.08;102.1;100.13;187.21;164.17})/1000</f>
        <v>104.70655999999998</v>
      </c>
      <c r="J5687" t="s">
        <v>12658</v>
      </c>
      <c r="K5687" s="4" t="s">
        <v>4880</v>
      </c>
      <c r="M5687">
        <f>LEN(SUBSTITUTE(PROTEIN_stoich[[#This Row],[sequence]],"*",""))</f>
        <v>946</v>
      </c>
      <c r="O5687" t="s">
        <v>16</v>
      </c>
      <c r="P5687" t="str">
        <f>_xlfn.LET(_xlpm.id,PROTEIN_stoich[[#This Row],[uniprot]],HYPERLINK("https://www.uniprot.org/uniprotkb/"&amp;_xlpm.id&amp;"/entry",_xlpm.id))</f>
        <v>A0A0K3C4V6</v>
      </c>
      <c r="Q5687" t="e">
        <f>_xlfn.XLOOKUP(PROTEIN_stoich[[#This Row],[uniprot]],[1]!UniprotIFO[Entry],[1]!UniprotIFO[Gene Ontology IDs],"")</f>
        <v>#REF!</v>
      </c>
      <c r="R5687" t="e">
        <f>_xlfn.XLOOKUP(PROTEIN_stoich[[#This Row],[uniprot]],[1]!UniprotIFO[Entry],[1]!UniprotIFO[essential?],"")</f>
        <v>#REF!</v>
      </c>
      <c r="S5687" t="e">
        <f>_xlfn.XLOOKUP(PROTEIN_stoich[[#This Row],[sequence]],[2]!Table1[sequence_without_asterisks],[2]!Table1[protein_stoich seq matches],"")</f>
        <v>#REF!</v>
      </c>
      <c r="T5687" t="e">
        <f>_xlfn.XLOOKUP(PROTEIN_stoich[[#This Row],[uniprot]],[1]!UniprotIFO[Entry],[1]!UniprotIFO[protein_id in GSM model format],"")</f>
        <v>#REF!</v>
      </c>
    </row>
    <row r="5688" spans="1:20" x14ac:dyDescent="0.2">
      <c r="A568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A0A0K3C4U4</v>
      </c>
      <c r="B5688" t="s">
        <v>10927</v>
      </c>
      <c r="C5688" t="s">
        <v>10927</v>
      </c>
      <c r="D5688" t="s">
        <v>10927</v>
      </c>
      <c r="E5688" t="s">
        <v>4877</v>
      </c>
      <c r="G568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8" t="s">
        <v>4878</v>
      </c>
      <c r="I5688" s="25" cm="1">
        <f t="array" ref="I5688">SUMPRODUCT((LEN(PROTEIN_stoich[[#This Row],[sequence]])-LEN(SUBSTITUTE(PROTEIN_stoich[[#This Row],[sequence]],{"A";"C";"D";"E";"F";"G";"H";"I";"K";"L";"M";"N";"P";"Q";"R";"S";"T";"V";"W";"Y"},""))),{72.08;104.14;115.08;129.11;148.17;58.05;138.14;114.16;130.18;114.16;132.2;115.1;98.12;129.13;158.19;88.08;102.1;100.13;187.21;164.17})/1000</f>
        <v>114.46366</v>
      </c>
      <c r="J5688" t="s">
        <v>12453</v>
      </c>
      <c r="K5688" s="4" t="s">
        <v>4880</v>
      </c>
      <c r="M5688">
        <f>LEN(SUBSTITUTE(PROTEIN_stoich[[#This Row],[sequence]],"*",""))</f>
        <v>1062</v>
      </c>
      <c r="O5688" t="s">
        <v>16</v>
      </c>
      <c r="P5688" t="str">
        <f>_xlfn.LET(_xlpm.id,PROTEIN_stoich[[#This Row],[uniprot]],HYPERLINK("https://www.uniprot.org/uniprotkb/"&amp;_xlpm.id&amp;"/entry",_xlpm.id))</f>
        <v>A0A0K3C4U4</v>
      </c>
      <c r="Q5688" t="e">
        <f>_xlfn.XLOOKUP(PROTEIN_stoich[[#This Row],[uniprot]],[1]!UniprotIFO[Entry],[1]!UniprotIFO[Gene Ontology IDs],"")</f>
        <v>#REF!</v>
      </c>
      <c r="R5688" t="e">
        <f>_xlfn.XLOOKUP(PROTEIN_stoich[[#This Row],[uniprot]],[1]!UniprotIFO[Entry],[1]!UniprotIFO[essential?],"")</f>
        <v>#REF!</v>
      </c>
      <c r="S5688" t="e">
        <f>_xlfn.XLOOKUP(PROTEIN_stoich[[#This Row],[sequence]],[2]!Table1[sequence_without_asterisks],[2]!Table1[protein_stoich seq matches],"")</f>
        <v>#REF!</v>
      </c>
      <c r="T5688" t="e">
        <f>_xlfn.XLOOKUP(PROTEIN_stoich[[#This Row],[uniprot]],[1]!UniprotIFO[Entry],[1]!UniprotIFO[protein_id in GSM model format],"")</f>
        <v>#REF!</v>
      </c>
    </row>
    <row r="5689" spans="1:20" x14ac:dyDescent="0.2">
      <c r="A568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A0A0K3C4M2</v>
      </c>
      <c r="B5689" t="s">
        <v>12067</v>
      </c>
      <c r="C5689" t="s">
        <v>12067</v>
      </c>
      <c r="D5689" t="s">
        <v>12067</v>
      </c>
      <c r="E5689" t="s">
        <v>4877</v>
      </c>
      <c r="G568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89" t="s">
        <v>4878</v>
      </c>
      <c r="I5689" s="25" cm="1">
        <f t="array" ref="I5689">SUMPRODUCT((LEN(PROTEIN_stoich[[#This Row],[sequence]])-LEN(SUBSTITUTE(PROTEIN_stoich[[#This Row],[sequence]],{"A";"C";"D";"E";"F";"G";"H";"I";"K";"L";"M";"N";"P";"Q";"R";"S";"T";"V";"W";"Y"},""))),{72.08;104.14;115.08;129.11;148.17;58.05;138.14;114.16;130.18;114.16;132.2;115.1;98.12;129.13;158.19;88.08;102.1;100.13;187.21;164.17})/1000</f>
        <v>31.02476999999999</v>
      </c>
      <c r="J5689" t="s">
        <v>13589</v>
      </c>
      <c r="K5689" s="4" t="s">
        <v>4880</v>
      </c>
      <c r="M5689">
        <f>LEN(SUBSTITUTE(PROTEIN_stoich[[#This Row],[sequence]],"*",""))</f>
        <v>291</v>
      </c>
      <c r="O5689" t="s">
        <v>16</v>
      </c>
      <c r="P5689" t="str">
        <f>_xlfn.LET(_xlpm.id,PROTEIN_stoich[[#This Row],[uniprot]],HYPERLINK("https://www.uniprot.org/uniprotkb/"&amp;_xlpm.id&amp;"/entry",_xlpm.id))</f>
        <v>A0A0K3C4M2</v>
      </c>
      <c r="Q5689" t="e">
        <f>_xlfn.XLOOKUP(PROTEIN_stoich[[#This Row],[uniprot]],[1]!UniprotIFO[Entry],[1]!UniprotIFO[Gene Ontology IDs],"")</f>
        <v>#REF!</v>
      </c>
      <c r="R5689" t="e">
        <f>_xlfn.XLOOKUP(PROTEIN_stoich[[#This Row],[uniprot]],[1]!UniprotIFO[Entry],[1]!UniprotIFO[essential?],"")</f>
        <v>#REF!</v>
      </c>
      <c r="S5689" t="e">
        <f>_xlfn.XLOOKUP(PROTEIN_stoich[[#This Row],[sequence]],[2]!Table1[sequence_without_asterisks],[2]!Table1[protein_stoich seq matches],"")</f>
        <v>#REF!</v>
      </c>
      <c r="T5689" t="e">
        <f>_xlfn.XLOOKUP(PROTEIN_stoich[[#This Row],[uniprot]],[1]!UniprotIFO[Entry],[1]!UniprotIFO[protein_id in GSM model format],"")</f>
        <v>#REF!</v>
      </c>
    </row>
    <row r="5690" spans="1:20" x14ac:dyDescent="0.2">
      <c r="A569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A0A0K3C4I1</v>
      </c>
      <c r="B5690" t="s">
        <v>10893</v>
      </c>
      <c r="C5690" t="s">
        <v>10893</v>
      </c>
      <c r="D5690" t="s">
        <v>10893</v>
      </c>
      <c r="E5690" t="s">
        <v>4877</v>
      </c>
      <c r="G569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0" t="s">
        <v>4878</v>
      </c>
      <c r="I5690" s="25" cm="1">
        <f t="array" ref="I5690">SUMPRODUCT((LEN(PROTEIN_stoich[[#This Row],[sequence]])-LEN(SUBSTITUTE(PROTEIN_stoich[[#This Row],[sequence]],{"A";"C";"D";"E";"F";"G";"H";"I";"K";"L";"M";"N";"P";"Q";"R";"S";"T";"V";"W";"Y"},""))),{72.08;104.14;115.08;129.11;148.17;58.05;138.14;114.16;130.18;114.16;132.2;115.1;98.12;129.13;158.19;88.08;102.1;100.13;187.21;164.17})/1000</f>
        <v>32.385179999999998</v>
      </c>
      <c r="J5690" t="s">
        <v>12420</v>
      </c>
      <c r="K5690" s="4" t="s">
        <v>4880</v>
      </c>
      <c r="M5690">
        <f>LEN(SUBSTITUTE(PROTEIN_stoich[[#This Row],[sequence]],"*",""))</f>
        <v>288</v>
      </c>
      <c r="O5690" t="s">
        <v>16</v>
      </c>
      <c r="P5690" t="str">
        <f>_xlfn.LET(_xlpm.id,PROTEIN_stoich[[#This Row],[uniprot]],HYPERLINK("https://www.uniprot.org/uniprotkb/"&amp;_xlpm.id&amp;"/entry",_xlpm.id))</f>
        <v>A0A0K3C4I1</v>
      </c>
      <c r="Q5690" t="e">
        <f>_xlfn.XLOOKUP(PROTEIN_stoich[[#This Row],[uniprot]],[1]!UniprotIFO[Entry],[1]!UniprotIFO[Gene Ontology IDs],"")</f>
        <v>#REF!</v>
      </c>
      <c r="R5690" t="e">
        <f>_xlfn.XLOOKUP(PROTEIN_stoich[[#This Row],[uniprot]],[1]!UniprotIFO[Entry],[1]!UniprotIFO[essential?],"")</f>
        <v>#REF!</v>
      </c>
      <c r="S5690" t="e">
        <f>_xlfn.XLOOKUP(PROTEIN_stoich[[#This Row],[sequence]],[2]!Table1[sequence_without_asterisks],[2]!Table1[protein_stoich seq matches],"")</f>
        <v>#REF!</v>
      </c>
      <c r="T5690" t="e">
        <f>_xlfn.XLOOKUP(PROTEIN_stoich[[#This Row],[uniprot]],[1]!UniprotIFO[Entry],[1]!UniprotIFO[protein_id in GSM model format],"")</f>
        <v>#REF!</v>
      </c>
    </row>
    <row r="5691" spans="1:20" x14ac:dyDescent="0.2">
      <c r="A569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RT08798</v>
      </c>
      <c r="B5691" t="s">
        <v>16790</v>
      </c>
      <c r="C5691" t="s">
        <v>16790</v>
      </c>
      <c r="D5691" t="s">
        <v>11237</v>
      </c>
      <c r="E5691" t="s">
        <v>4877</v>
      </c>
      <c r="G569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1" t="s">
        <v>4878</v>
      </c>
      <c r="I5691" s="25" cm="1">
        <f t="array" ref="I5691">SUMPRODUCT((LEN(PROTEIN_stoich[[#This Row],[sequence]])-LEN(SUBSTITUTE(PROTEIN_stoich[[#This Row],[sequence]],{"A";"C";"D";"E";"F";"G";"H";"I";"K";"L";"M";"N";"P";"Q";"R";"S";"T";"V";"W";"Y"},""))),{72.08;104.14;115.08;129.11;148.17;58.05;138.14;114.16;130.18;114.16;132.2;115.1;98.12;129.13;158.19;88.08;102.1;100.13;187.21;164.17})/1000</f>
        <v>42.222709999999999</v>
      </c>
      <c r="J5691" t="s">
        <v>12762</v>
      </c>
      <c r="K5691" s="4" t="s">
        <v>4880</v>
      </c>
      <c r="M5691">
        <f>LEN(SUBSTITUTE(PROTEIN_stoich[[#This Row],[sequence]],"*",""))</f>
        <v>381</v>
      </c>
      <c r="O5691" t="s">
        <v>16</v>
      </c>
      <c r="P5691" t="str">
        <f>_xlfn.LET(_xlpm.id,PROTEIN_stoich[[#This Row],[uniprot]],HYPERLINK("https://www.uniprot.org/uniprotkb/"&amp;_xlpm.id&amp;"/entry",_xlpm.id))</f>
        <v>A0A0K3C4H6</v>
      </c>
      <c r="Q5691" t="e">
        <f>_xlfn.XLOOKUP(PROTEIN_stoich[[#This Row],[uniprot]],[1]!UniprotIFO[Entry],[1]!UniprotIFO[Gene Ontology IDs],"")</f>
        <v>#REF!</v>
      </c>
      <c r="R5691" t="e">
        <f>_xlfn.XLOOKUP(PROTEIN_stoich[[#This Row],[uniprot]],[1]!UniprotIFO[Entry],[1]!UniprotIFO[essential?],"")</f>
        <v>#REF!</v>
      </c>
      <c r="S5691" t="e">
        <f>_xlfn.XLOOKUP(PROTEIN_stoich[[#This Row],[sequence]],[2]!Table1[sequence_without_asterisks],[2]!Table1[protein_stoich seq matches],"")</f>
        <v>#REF!</v>
      </c>
      <c r="T5691" t="e">
        <f>_xlfn.XLOOKUP(PROTEIN_stoich[[#This Row],[uniprot]],[1]!UniprotIFO[Entry],[1]!UniprotIFO[protein_id in GSM model format],"")</f>
        <v>#REF!</v>
      </c>
    </row>
    <row r="5692" spans="1:20" x14ac:dyDescent="0.2">
      <c r="A569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A0A0K3C4G3</v>
      </c>
      <c r="B5692" t="s">
        <v>11799</v>
      </c>
      <c r="C5692" t="s">
        <v>11799</v>
      </c>
      <c r="D5692" t="s">
        <v>11799</v>
      </c>
      <c r="E5692" t="s">
        <v>4877</v>
      </c>
      <c r="G569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2" t="s">
        <v>4878</v>
      </c>
      <c r="I5692" s="25" cm="1">
        <f t="array" ref="I5692">SUMPRODUCT((LEN(PROTEIN_stoich[[#This Row],[sequence]])-LEN(SUBSTITUTE(PROTEIN_stoich[[#This Row],[sequence]],{"A";"C";"D";"E";"F";"G";"H";"I";"K";"L";"M";"N";"P";"Q";"R";"S";"T";"V";"W";"Y"},""))),{72.08;104.14;115.08;129.11;148.17;58.05;138.14;114.16;130.18;114.16;132.2;115.1;98.12;129.13;158.19;88.08;102.1;100.13;187.21;164.17})/1000</f>
        <v>89.223039999999997</v>
      </c>
      <c r="J5692" t="s">
        <v>13324</v>
      </c>
      <c r="K5692" s="4" t="s">
        <v>4880</v>
      </c>
      <c r="M5692">
        <f>LEN(SUBSTITUTE(PROTEIN_stoich[[#This Row],[sequence]],"*",""))</f>
        <v>820</v>
      </c>
      <c r="O5692" t="s">
        <v>16</v>
      </c>
      <c r="P5692" t="str">
        <f>_xlfn.LET(_xlpm.id,PROTEIN_stoich[[#This Row],[uniprot]],HYPERLINK("https://www.uniprot.org/uniprotkb/"&amp;_xlpm.id&amp;"/entry",_xlpm.id))</f>
        <v>A0A0K3C4G3</v>
      </c>
      <c r="Q5692" t="e">
        <f>_xlfn.XLOOKUP(PROTEIN_stoich[[#This Row],[uniprot]],[1]!UniprotIFO[Entry],[1]!UniprotIFO[Gene Ontology IDs],"")</f>
        <v>#REF!</v>
      </c>
      <c r="R5692" t="e">
        <f>_xlfn.XLOOKUP(PROTEIN_stoich[[#This Row],[uniprot]],[1]!UniprotIFO[Entry],[1]!UniprotIFO[essential?],"")</f>
        <v>#REF!</v>
      </c>
      <c r="S5692" t="e">
        <f>_xlfn.XLOOKUP(PROTEIN_stoich[[#This Row],[sequence]],[2]!Table1[sequence_without_asterisks],[2]!Table1[protein_stoich seq matches],"")</f>
        <v>#REF!</v>
      </c>
      <c r="T5692" t="e">
        <f>_xlfn.XLOOKUP(PROTEIN_stoich[[#This Row],[uniprot]],[1]!UniprotIFO[Entry],[1]!UniprotIFO[protein_id in GSM model format],"")</f>
        <v>#REF!</v>
      </c>
    </row>
    <row r="5693" spans="1:20" x14ac:dyDescent="0.2">
      <c r="A569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A0A0K3C4E7</v>
      </c>
      <c r="B5693" t="s">
        <v>11419</v>
      </c>
      <c r="C5693" t="s">
        <v>11419</v>
      </c>
      <c r="D5693" t="s">
        <v>11419</v>
      </c>
      <c r="E5693" t="s">
        <v>4877</v>
      </c>
      <c r="G569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3" t="s">
        <v>4878</v>
      </c>
      <c r="I5693" s="25" cm="1">
        <f t="array" ref="I5693">SUMPRODUCT((LEN(PROTEIN_stoich[[#This Row],[sequence]])-LEN(SUBSTITUTE(PROTEIN_stoich[[#This Row],[sequence]],{"A";"C";"D";"E";"F";"G";"H";"I";"K";"L";"M";"N";"P";"Q";"R";"S";"T";"V";"W";"Y"},""))),{72.08;104.14;115.08;129.11;148.17;58.05;138.14;114.16;130.18;114.16;132.2;115.1;98.12;129.13;158.19;88.08;102.1;100.13;187.21;164.17})/1000</f>
        <v>51.125410000000002</v>
      </c>
      <c r="J5693" t="s">
        <v>12944</v>
      </c>
      <c r="K5693" s="4" t="s">
        <v>4880</v>
      </c>
      <c r="M5693">
        <f>LEN(SUBSTITUTE(PROTEIN_stoich[[#This Row],[sequence]],"*",""))</f>
        <v>479</v>
      </c>
      <c r="O5693" t="s">
        <v>16</v>
      </c>
      <c r="P5693" t="str">
        <f>_xlfn.LET(_xlpm.id,PROTEIN_stoich[[#This Row],[uniprot]],HYPERLINK("https://www.uniprot.org/uniprotkb/"&amp;_xlpm.id&amp;"/entry",_xlpm.id))</f>
        <v>A0A0K3C4E7</v>
      </c>
      <c r="Q5693" t="e">
        <f>_xlfn.XLOOKUP(PROTEIN_stoich[[#This Row],[uniprot]],[1]!UniprotIFO[Entry],[1]!UniprotIFO[Gene Ontology IDs],"")</f>
        <v>#REF!</v>
      </c>
      <c r="R5693" t="e">
        <f>_xlfn.XLOOKUP(PROTEIN_stoich[[#This Row],[uniprot]],[1]!UniprotIFO[Entry],[1]!UniprotIFO[essential?],"")</f>
        <v>#REF!</v>
      </c>
      <c r="S5693" t="e">
        <f>_xlfn.XLOOKUP(PROTEIN_stoich[[#This Row],[sequence]],[2]!Table1[sequence_without_asterisks],[2]!Table1[protein_stoich seq matches],"")</f>
        <v>#REF!</v>
      </c>
      <c r="T5693" t="e">
        <f>_xlfn.XLOOKUP(PROTEIN_stoich[[#This Row],[uniprot]],[1]!UniprotIFO[Entry],[1]!UniprotIFO[protein_id in GSM model format],"")</f>
        <v>#REF!</v>
      </c>
    </row>
    <row r="5694" spans="1:20" x14ac:dyDescent="0.2">
      <c r="A569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RT08740</v>
      </c>
      <c r="B5694" t="s">
        <v>17079</v>
      </c>
      <c r="C5694" t="s">
        <v>17079</v>
      </c>
      <c r="D5694" t="s">
        <v>11862</v>
      </c>
      <c r="E5694" t="s">
        <v>4877</v>
      </c>
      <c r="G569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4" t="s">
        <v>4878</v>
      </c>
      <c r="I5694" s="25" cm="1">
        <f t="array" ref="I5694">SUMPRODUCT((LEN(PROTEIN_stoich[[#This Row],[sequence]])-LEN(SUBSTITUTE(PROTEIN_stoich[[#This Row],[sequence]],{"A";"C";"D";"E";"F";"G";"H";"I";"K";"L";"M";"N";"P";"Q";"R";"S";"T";"V";"W";"Y"},""))),{72.08;104.14;115.08;129.11;148.17;58.05;138.14;114.16;130.18;114.16;132.2;115.1;98.12;129.13;158.19;88.08;102.1;100.13;187.21;164.17})/1000</f>
        <v>66.162379999999999</v>
      </c>
      <c r="J5694" t="s">
        <v>13384</v>
      </c>
      <c r="K5694" s="4" t="s">
        <v>4880</v>
      </c>
      <c r="M5694">
        <f>LEN(SUBSTITUTE(PROTEIN_stoich[[#This Row],[sequence]],"*",""))</f>
        <v>605</v>
      </c>
      <c r="O5694" t="s">
        <v>16</v>
      </c>
      <c r="P5694" t="str">
        <f>_xlfn.LET(_xlpm.id,PROTEIN_stoich[[#This Row],[uniprot]],HYPERLINK("https://www.uniprot.org/uniprotkb/"&amp;_xlpm.id&amp;"/entry",_xlpm.id))</f>
        <v>A0A0K3C4E2</v>
      </c>
      <c r="Q5694" t="e">
        <f>_xlfn.XLOOKUP(PROTEIN_stoich[[#This Row],[uniprot]],[1]!UniprotIFO[Entry],[1]!UniprotIFO[Gene Ontology IDs],"")</f>
        <v>#REF!</v>
      </c>
      <c r="R5694" t="e">
        <f>_xlfn.XLOOKUP(PROTEIN_stoich[[#This Row],[uniprot]],[1]!UniprotIFO[Entry],[1]!UniprotIFO[essential?],"")</f>
        <v>#REF!</v>
      </c>
      <c r="S5694" t="e">
        <f>_xlfn.XLOOKUP(PROTEIN_stoich[[#This Row],[sequence]],[2]!Table1[sequence_without_asterisks],[2]!Table1[protein_stoich seq matches],"")</f>
        <v>#REF!</v>
      </c>
      <c r="T5694" t="e">
        <f>_xlfn.XLOOKUP(PROTEIN_stoich[[#This Row],[uniprot]],[1]!UniprotIFO[Entry],[1]!UniprotIFO[protein_id in GSM model format],"")</f>
        <v>#REF!</v>
      </c>
    </row>
    <row r="5695" spans="1:20" x14ac:dyDescent="0.2">
      <c r="A569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RT08735</v>
      </c>
      <c r="B5695" t="s">
        <v>16498</v>
      </c>
      <c r="C5695" t="s">
        <v>16498</v>
      </c>
      <c r="D5695" t="s">
        <v>10665</v>
      </c>
      <c r="E5695" t="s">
        <v>4877</v>
      </c>
      <c r="G569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5" t="s">
        <v>4878</v>
      </c>
      <c r="I5695" s="25" cm="1">
        <f t="array" ref="I5695">SUMPRODUCT((LEN(PROTEIN_stoich[[#This Row],[sequence]])-LEN(SUBSTITUTE(PROTEIN_stoich[[#This Row],[sequence]],{"A";"C";"D";"E";"F";"G";"H";"I";"K";"L";"M";"N";"P";"Q";"R";"S";"T";"V";"W";"Y"},""))),{72.08;104.14;115.08;129.11;148.17;58.05;138.14;114.16;130.18;114.16;132.2;115.1;98.12;129.13;158.19;88.08;102.1;100.13;187.21;164.17})/1000</f>
        <v>95.021169999999998</v>
      </c>
      <c r="J5695" t="s">
        <v>12193</v>
      </c>
      <c r="K5695" s="4" t="s">
        <v>4880</v>
      </c>
      <c r="M5695">
        <f>LEN(SUBSTITUTE(PROTEIN_stoich[[#This Row],[sequence]],"*",""))</f>
        <v>876</v>
      </c>
      <c r="O5695" t="s">
        <v>16</v>
      </c>
      <c r="P5695" t="str">
        <f>_xlfn.LET(_xlpm.id,PROTEIN_stoich[[#This Row],[uniprot]],HYPERLINK("https://www.uniprot.org/uniprotkb/"&amp;_xlpm.id&amp;"/entry",_xlpm.id))</f>
        <v>A0A0K3C4D8</v>
      </c>
      <c r="Q5695" t="e">
        <f>_xlfn.XLOOKUP(PROTEIN_stoich[[#This Row],[uniprot]],[1]!UniprotIFO[Entry],[1]!UniprotIFO[Gene Ontology IDs],"")</f>
        <v>#REF!</v>
      </c>
      <c r="R5695" t="e">
        <f>_xlfn.XLOOKUP(PROTEIN_stoich[[#This Row],[uniprot]],[1]!UniprotIFO[Entry],[1]!UniprotIFO[essential?],"")</f>
        <v>#REF!</v>
      </c>
      <c r="S5695" t="e">
        <f>_xlfn.XLOOKUP(PROTEIN_stoich[[#This Row],[sequence]],[2]!Table1[sequence_without_asterisks],[2]!Table1[protein_stoich seq matches],"")</f>
        <v>#REF!</v>
      </c>
      <c r="T5695" t="e">
        <f>_xlfn.XLOOKUP(PROTEIN_stoich[[#This Row],[uniprot]],[1]!UniprotIFO[Entry],[1]!UniprotIFO[protein_id in GSM model format],"")</f>
        <v>#REF!</v>
      </c>
    </row>
    <row r="5696" spans="1:20" x14ac:dyDescent="0.2">
      <c r="A569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RT08701</v>
      </c>
      <c r="B5696" t="s">
        <v>16497</v>
      </c>
      <c r="C5696" t="s">
        <v>16497</v>
      </c>
      <c r="D5696" t="s">
        <v>10664</v>
      </c>
      <c r="E5696" t="s">
        <v>4877</v>
      </c>
      <c r="G569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6" t="s">
        <v>4878</v>
      </c>
      <c r="I5696" s="25" cm="1">
        <f t="array" ref="I5696">SUMPRODUCT((LEN(PROTEIN_stoich[[#This Row],[sequence]])-LEN(SUBSTITUTE(PROTEIN_stoich[[#This Row],[sequence]],{"A";"C";"D";"E";"F";"G";"H";"I";"K";"L";"M";"N";"P";"Q";"R";"S";"T";"V";"W";"Y"},""))),{72.08;104.14;115.08;129.11;148.17;58.05;138.14;114.16;130.18;114.16;132.2;115.1;98.12;129.13;158.19;88.08;102.1;100.13;187.21;164.17})/1000</f>
        <v>54.122910000000005</v>
      </c>
      <c r="J5696" t="s">
        <v>12192</v>
      </c>
      <c r="K5696" s="4" t="s">
        <v>4880</v>
      </c>
      <c r="M5696">
        <f>LEN(SUBSTITUTE(PROTEIN_stoich[[#This Row],[sequence]],"*",""))</f>
        <v>481</v>
      </c>
      <c r="O5696" t="s">
        <v>16</v>
      </c>
      <c r="P5696" t="str">
        <f>_xlfn.LET(_xlpm.id,PROTEIN_stoich[[#This Row],[uniprot]],HYPERLINK("https://www.uniprot.org/uniprotkb/"&amp;_xlpm.id&amp;"/entry",_xlpm.id))</f>
        <v>A0A0K3C4C0</v>
      </c>
      <c r="Q5696" t="e">
        <f>_xlfn.XLOOKUP(PROTEIN_stoich[[#This Row],[uniprot]],[1]!UniprotIFO[Entry],[1]!UniprotIFO[Gene Ontology IDs],"")</f>
        <v>#REF!</v>
      </c>
      <c r="R5696" t="e">
        <f>_xlfn.XLOOKUP(PROTEIN_stoich[[#This Row],[uniprot]],[1]!UniprotIFO[Entry],[1]!UniprotIFO[essential?],"")</f>
        <v>#REF!</v>
      </c>
      <c r="S5696" t="e">
        <f>_xlfn.XLOOKUP(PROTEIN_stoich[[#This Row],[sequence]],[2]!Table1[sequence_without_asterisks],[2]!Table1[protein_stoich seq matches],"")</f>
        <v>#REF!</v>
      </c>
      <c r="T5696" t="e">
        <f>_xlfn.XLOOKUP(PROTEIN_stoich[[#This Row],[uniprot]],[1]!UniprotIFO[Entry],[1]!UniprotIFO[protein_id in GSM model format],"")</f>
        <v>#REF!</v>
      </c>
    </row>
    <row r="5697" spans="1:20" x14ac:dyDescent="0.2">
      <c r="A569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A0A0K3C4A6</v>
      </c>
      <c r="B5697" t="s">
        <v>10985</v>
      </c>
      <c r="C5697" t="s">
        <v>10985</v>
      </c>
      <c r="D5697" t="s">
        <v>10985</v>
      </c>
      <c r="E5697" t="s">
        <v>4877</v>
      </c>
      <c r="G569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7" t="s">
        <v>4878</v>
      </c>
      <c r="I5697" s="25" cm="1">
        <f t="array" ref="I5697">SUMPRODUCT((LEN(PROTEIN_stoich[[#This Row],[sequence]])-LEN(SUBSTITUTE(PROTEIN_stoich[[#This Row],[sequence]],{"A";"C";"D";"E";"F";"G";"H";"I";"K";"L";"M";"N";"P";"Q";"R";"S";"T";"V";"W";"Y"},""))),{72.08;104.14;115.08;129.11;148.17;58.05;138.14;114.16;130.18;114.16;132.2;115.1;98.12;129.13;158.19;88.08;102.1;100.13;187.21;164.17})/1000</f>
        <v>44.934909999999995</v>
      </c>
      <c r="J5697" t="s">
        <v>12511</v>
      </c>
      <c r="K5697" s="4" t="s">
        <v>4880</v>
      </c>
      <c r="M5697">
        <f>LEN(SUBSTITUTE(PROTEIN_stoich[[#This Row],[sequence]],"*",""))</f>
        <v>407</v>
      </c>
      <c r="O5697" t="s">
        <v>16</v>
      </c>
      <c r="P5697" t="str">
        <f>_xlfn.LET(_xlpm.id,PROTEIN_stoich[[#This Row],[uniprot]],HYPERLINK("https://www.uniprot.org/uniprotkb/"&amp;_xlpm.id&amp;"/entry",_xlpm.id))</f>
        <v>A0A0K3C4A6</v>
      </c>
      <c r="Q5697" t="e">
        <f>_xlfn.XLOOKUP(PROTEIN_stoich[[#This Row],[uniprot]],[1]!UniprotIFO[Entry],[1]!UniprotIFO[Gene Ontology IDs],"")</f>
        <v>#REF!</v>
      </c>
      <c r="R5697" t="e">
        <f>_xlfn.XLOOKUP(PROTEIN_stoich[[#This Row],[uniprot]],[1]!UniprotIFO[Entry],[1]!UniprotIFO[essential?],"")</f>
        <v>#REF!</v>
      </c>
      <c r="S5697" t="e">
        <f>_xlfn.XLOOKUP(PROTEIN_stoich[[#This Row],[sequence]],[2]!Table1[sequence_without_asterisks],[2]!Table1[protein_stoich seq matches],"")</f>
        <v>#REF!</v>
      </c>
      <c r="T5697" t="e">
        <f>_xlfn.XLOOKUP(PROTEIN_stoich[[#This Row],[uniprot]],[1]!UniprotIFO[Entry],[1]!UniprotIFO[protein_id in GSM model format],"")</f>
        <v>#REF!</v>
      </c>
    </row>
    <row r="5698" spans="1:20" x14ac:dyDescent="0.2">
      <c r="A569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A0A0K3C4A4</v>
      </c>
      <c r="B5698" t="s">
        <v>11591</v>
      </c>
      <c r="C5698" t="s">
        <v>11591</v>
      </c>
      <c r="D5698" t="s">
        <v>11591</v>
      </c>
      <c r="E5698" t="s">
        <v>4877</v>
      </c>
      <c r="G569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8" t="s">
        <v>4878</v>
      </c>
      <c r="I5698" s="25" cm="1">
        <f t="array" ref="I5698">SUMPRODUCT((LEN(PROTEIN_stoich[[#This Row],[sequence]])-LEN(SUBSTITUTE(PROTEIN_stoich[[#This Row],[sequence]],{"A";"C";"D";"E";"F";"G";"H";"I";"K";"L";"M";"N";"P";"Q";"R";"S";"T";"V";"W";"Y"},""))),{72.08;104.14;115.08;129.11;148.17;58.05;138.14;114.16;130.18;114.16;132.2;115.1;98.12;129.13;158.19;88.08;102.1;100.13;187.21;164.17})/1000</f>
        <v>108.92413000000001</v>
      </c>
      <c r="J5698" t="s">
        <v>13116</v>
      </c>
      <c r="K5698" s="4" t="s">
        <v>4880</v>
      </c>
      <c r="M5698">
        <f>LEN(SUBSTITUTE(PROTEIN_stoich[[#This Row],[sequence]],"*",""))</f>
        <v>972</v>
      </c>
      <c r="O5698" t="s">
        <v>16</v>
      </c>
      <c r="P5698" t="str">
        <f>_xlfn.LET(_xlpm.id,PROTEIN_stoich[[#This Row],[uniprot]],HYPERLINK("https://www.uniprot.org/uniprotkb/"&amp;_xlpm.id&amp;"/entry",_xlpm.id))</f>
        <v>A0A0K3C4A4</v>
      </c>
      <c r="Q5698" t="e">
        <f>_xlfn.XLOOKUP(PROTEIN_stoich[[#This Row],[uniprot]],[1]!UniprotIFO[Entry],[1]!UniprotIFO[Gene Ontology IDs],"")</f>
        <v>#REF!</v>
      </c>
      <c r="R5698" t="e">
        <f>_xlfn.XLOOKUP(PROTEIN_stoich[[#This Row],[uniprot]],[1]!UniprotIFO[Entry],[1]!UniprotIFO[essential?],"")</f>
        <v>#REF!</v>
      </c>
      <c r="S5698" t="e">
        <f>_xlfn.XLOOKUP(PROTEIN_stoich[[#This Row],[sequence]],[2]!Table1[sequence_without_asterisks],[2]!Table1[protein_stoich seq matches],"")</f>
        <v>#REF!</v>
      </c>
      <c r="T5698" t="e">
        <f>_xlfn.XLOOKUP(PROTEIN_stoich[[#This Row],[uniprot]],[1]!UniprotIFO[Entry],[1]!UniprotIFO[protein_id in GSM model format],"")</f>
        <v>#REF!</v>
      </c>
    </row>
    <row r="5699" spans="1:20" x14ac:dyDescent="0.2">
      <c r="A569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A0A0K3C495</v>
      </c>
      <c r="B5699" t="s">
        <v>11866</v>
      </c>
      <c r="C5699" t="s">
        <v>11866</v>
      </c>
      <c r="D5699" t="s">
        <v>11866</v>
      </c>
      <c r="E5699" t="s">
        <v>4877</v>
      </c>
      <c r="G569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699" t="s">
        <v>4878</v>
      </c>
      <c r="I5699" s="25" cm="1">
        <f t="array" ref="I5699">SUMPRODUCT((LEN(PROTEIN_stoich[[#This Row],[sequence]])-LEN(SUBSTITUTE(PROTEIN_stoich[[#This Row],[sequence]],{"A";"C";"D";"E";"F";"G";"H";"I";"K";"L";"M";"N";"P";"Q";"R";"S";"T";"V";"W";"Y"},""))),{72.08;104.14;115.08;129.11;148.17;58.05;138.14;114.16;130.18;114.16;132.2;115.1;98.12;129.13;158.19;88.08;102.1;100.13;187.21;164.17})/1000</f>
        <v>21.054359999999996</v>
      </c>
      <c r="J5699" t="s">
        <v>13388</v>
      </c>
      <c r="K5699" s="4" t="s">
        <v>4880</v>
      </c>
      <c r="M5699">
        <f>LEN(SUBSTITUTE(PROTEIN_stoich[[#This Row],[sequence]],"*",""))</f>
        <v>211</v>
      </c>
      <c r="O5699" t="s">
        <v>16</v>
      </c>
      <c r="P5699" t="str">
        <f>_xlfn.LET(_xlpm.id,PROTEIN_stoich[[#This Row],[uniprot]],HYPERLINK("https://www.uniprot.org/uniprotkb/"&amp;_xlpm.id&amp;"/entry",_xlpm.id))</f>
        <v>A0A0K3C495</v>
      </c>
      <c r="Q5699" t="e">
        <f>_xlfn.XLOOKUP(PROTEIN_stoich[[#This Row],[uniprot]],[1]!UniprotIFO[Entry],[1]!UniprotIFO[Gene Ontology IDs],"")</f>
        <v>#REF!</v>
      </c>
      <c r="R5699" t="e">
        <f>_xlfn.XLOOKUP(PROTEIN_stoich[[#This Row],[uniprot]],[1]!UniprotIFO[Entry],[1]!UniprotIFO[essential?],"")</f>
        <v>#REF!</v>
      </c>
      <c r="S5699" t="e">
        <f>_xlfn.XLOOKUP(PROTEIN_stoich[[#This Row],[sequence]],[2]!Table1[sequence_without_asterisks],[2]!Table1[protein_stoich seq matches],"")</f>
        <v>#REF!</v>
      </c>
      <c r="T5699" t="e">
        <f>_xlfn.XLOOKUP(PROTEIN_stoich[[#This Row],[uniprot]],[1]!UniprotIFO[Entry],[1]!UniprotIFO[protein_id in GSM model format],"")</f>
        <v>#REF!</v>
      </c>
    </row>
    <row r="5700" spans="1:20" x14ac:dyDescent="0.2">
      <c r="A570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A0A0K3C485</v>
      </c>
      <c r="B5700" t="s">
        <v>11887</v>
      </c>
      <c r="C5700" t="s">
        <v>11887</v>
      </c>
      <c r="D5700" t="s">
        <v>11887</v>
      </c>
      <c r="E5700" t="s">
        <v>4877</v>
      </c>
      <c r="G570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0" t="s">
        <v>4878</v>
      </c>
      <c r="I5700" s="25" cm="1">
        <f t="array" ref="I5700">SUMPRODUCT((LEN(PROTEIN_stoich[[#This Row],[sequence]])-LEN(SUBSTITUTE(PROTEIN_stoich[[#This Row],[sequence]],{"A";"C";"D";"E";"F";"G";"H";"I";"K";"L";"M";"N";"P";"Q";"R";"S";"T";"V";"W";"Y"},""))),{72.08;104.14;115.08;129.11;148.17;58.05;138.14;114.16;130.18;114.16;132.2;115.1;98.12;129.13;158.19;88.08;102.1;100.13;187.21;164.17})/1000</f>
        <v>76.366990000000001</v>
      </c>
      <c r="J5700" t="s">
        <v>13409</v>
      </c>
      <c r="K5700" s="4" t="s">
        <v>4880</v>
      </c>
      <c r="M5700">
        <f>LEN(SUBSTITUTE(PROTEIN_stoich[[#This Row],[sequence]],"*",""))</f>
        <v>703</v>
      </c>
      <c r="O5700" t="s">
        <v>16</v>
      </c>
      <c r="P5700" t="str">
        <f>_xlfn.LET(_xlpm.id,PROTEIN_stoich[[#This Row],[uniprot]],HYPERLINK("https://www.uniprot.org/uniprotkb/"&amp;_xlpm.id&amp;"/entry",_xlpm.id))</f>
        <v>A0A0K3C485</v>
      </c>
      <c r="Q5700" t="e">
        <f>_xlfn.XLOOKUP(PROTEIN_stoich[[#This Row],[uniprot]],[1]!UniprotIFO[Entry],[1]!UniprotIFO[Gene Ontology IDs],"")</f>
        <v>#REF!</v>
      </c>
      <c r="R5700" t="e">
        <f>_xlfn.XLOOKUP(PROTEIN_stoich[[#This Row],[uniprot]],[1]!UniprotIFO[Entry],[1]!UniprotIFO[essential?],"")</f>
        <v>#REF!</v>
      </c>
      <c r="S5700" t="e">
        <f>_xlfn.XLOOKUP(PROTEIN_stoich[[#This Row],[sequence]],[2]!Table1[sequence_without_asterisks],[2]!Table1[protein_stoich seq matches],"")</f>
        <v>#REF!</v>
      </c>
      <c r="T5700" t="e">
        <f>_xlfn.XLOOKUP(PROTEIN_stoich[[#This Row],[uniprot]],[1]!UniprotIFO[Entry],[1]!UniprotIFO[protein_id in GSM model format],"")</f>
        <v>#REF!</v>
      </c>
    </row>
    <row r="5701" spans="1:20" x14ac:dyDescent="0.2">
      <c r="A570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A0A0K3C452</v>
      </c>
      <c r="B5701" t="s">
        <v>11160</v>
      </c>
      <c r="C5701" t="s">
        <v>11160</v>
      </c>
      <c r="D5701" t="s">
        <v>11160</v>
      </c>
      <c r="E5701" t="s">
        <v>4877</v>
      </c>
      <c r="G570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1" t="s">
        <v>4878</v>
      </c>
      <c r="I5701" s="25" cm="1">
        <f t="array" ref="I5701">SUMPRODUCT((LEN(PROTEIN_stoich[[#This Row],[sequence]])-LEN(SUBSTITUTE(PROTEIN_stoich[[#This Row],[sequence]],{"A";"C";"D";"E";"F";"G";"H";"I";"K";"L";"M";"N";"P";"Q";"R";"S";"T";"V";"W";"Y"},""))),{72.08;104.14;115.08;129.11;148.17;58.05;138.14;114.16;130.18;114.16;132.2;115.1;98.12;129.13;158.19;88.08;102.1;100.13;187.21;164.17})/1000</f>
        <v>59.963980000000006</v>
      </c>
      <c r="J5701" t="s">
        <v>12686</v>
      </c>
      <c r="K5701" s="4" t="s">
        <v>4880</v>
      </c>
      <c r="M5701">
        <f>LEN(SUBSTITUTE(PROTEIN_stoich[[#This Row],[sequence]],"*",""))</f>
        <v>544</v>
      </c>
      <c r="O5701" t="s">
        <v>16</v>
      </c>
      <c r="P5701" t="str">
        <f>_xlfn.LET(_xlpm.id,PROTEIN_stoich[[#This Row],[uniprot]],HYPERLINK("https://www.uniprot.org/uniprotkb/"&amp;_xlpm.id&amp;"/entry",_xlpm.id))</f>
        <v>A0A0K3C452</v>
      </c>
      <c r="Q5701" t="e">
        <f>_xlfn.XLOOKUP(PROTEIN_stoich[[#This Row],[uniprot]],[1]!UniprotIFO[Entry],[1]!UniprotIFO[Gene Ontology IDs],"")</f>
        <v>#REF!</v>
      </c>
      <c r="R5701" t="e">
        <f>_xlfn.XLOOKUP(PROTEIN_stoich[[#This Row],[uniprot]],[1]!UniprotIFO[Entry],[1]!UniprotIFO[essential?],"")</f>
        <v>#REF!</v>
      </c>
      <c r="S5701" t="e">
        <f>_xlfn.XLOOKUP(PROTEIN_stoich[[#This Row],[sequence]],[2]!Table1[sequence_without_asterisks],[2]!Table1[protein_stoich seq matches],"")</f>
        <v>#REF!</v>
      </c>
      <c r="T5701" t="e">
        <f>_xlfn.XLOOKUP(PROTEIN_stoich[[#This Row],[uniprot]],[1]!UniprotIFO[Entry],[1]!UniprotIFO[protein_id in GSM model format],"")</f>
        <v>#REF!</v>
      </c>
    </row>
    <row r="5702" spans="1:20" x14ac:dyDescent="0.2">
      <c r="A570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RT08559</v>
      </c>
      <c r="B5702" t="s">
        <v>16746</v>
      </c>
      <c r="C5702" t="s">
        <v>16746</v>
      </c>
      <c r="D5702" t="s">
        <v>11050</v>
      </c>
      <c r="E5702" t="s">
        <v>4877</v>
      </c>
      <c r="G570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2" t="s">
        <v>4878</v>
      </c>
      <c r="I5702" s="25" cm="1">
        <f t="array" ref="I5702">SUMPRODUCT((LEN(PROTEIN_stoich[[#This Row],[sequence]])-LEN(SUBSTITUTE(PROTEIN_stoich[[#This Row],[sequence]],{"A";"C";"D";"E";"F";"G";"H";"I";"K";"L";"M";"N";"P";"Q";"R";"S";"T";"V";"W";"Y"},""))),{72.08;104.14;115.08;129.11;148.17;58.05;138.14;114.16;130.18;114.16;132.2;115.1;98.12;129.13;158.19;88.08;102.1;100.13;187.21;164.17})/1000</f>
        <v>26.290389999999999</v>
      </c>
      <c r="J5702" t="s">
        <v>12576</v>
      </c>
      <c r="K5702" s="4" t="s">
        <v>4880</v>
      </c>
      <c r="M5702">
        <f>LEN(SUBSTITUTE(PROTEIN_stoich[[#This Row],[sequence]],"*",""))</f>
        <v>235</v>
      </c>
      <c r="O5702" t="s">
        <v>16</v>
      </c>
      <c r="P5702" t="str">
        <f>_xlfn.LET(_xlpm.id,PROTEIN_stoich[[#This Row],[uniprot]],HYPERLINK("https://www.uniprot.org/uniprotkb/"&amp;_xlpm.id&amp;"/entry",_xlpm.id))</f>
        <v>A0A0K3C428</v>
      </c>
      <c r="Q5702" t="e">
        <f>_xlfn.XLOOKUP(PROTEIN_stoich[[#This Row],[uniprot]],[1]!UniprotIFO[Entry],[1]!UniprotIFO[Gene Ontology IDs],"")</f>
        <v>#REF!</v>
      </c>
      <c r="R5702" t="e">
        <f>_xlfn.XLOOKUP(PROTEIN_stoich[[#This Row],[uniprot]],[1]!UniprotIFO[Entry],[1]!UniprotIFO[essential?],"")</f>
        <v>#REF!</v>
      </c>
      <c r="S5702" t="e">
        <f>_xlfn.XLOOKUP(PROTEIN_stoich[[#This Row],[sequence]],[2]!Table1[sequence_without_asterisks],[2]!Table1[protein_stoich seq matches],"")</f>
        <v>#REF!</v>
      </c>
      <c r="T5702" t="e">
        <f>_xlfn.XLOOKUP(PROTEIN_stoich[[#This Row],[uniprot]],[1]!UniprotIFO[Entry],[1]!UniprotIFO[protein_id in GSM model format],"")</f>
        <v>#REF!</v>
      </c>
    </row>
    <row r="5703" spans="1:20" x14ac:dyDescent="0.2">
      <c r="A570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RT08522</v>
      </c>
      <c r="B5703" t="s">
        <v>17081</v>
      </c>
      <c r="C5703" t="s">
        <v>17081</v>
      </c>
      <c r="D5703" t="s">
        <v>11869</v>
      </c>
      <c r="E5703" t="s">
        <v>4877</v>
      </c>
      <c r="G570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3" t="s">
        <v>4878</v>
      </c>
      <c r="I5703" s="25" cm="1">
        <f t="array" ref="I5703">SUMPRODUCT((LEN(PROTEIN_stoich[[#This Row],[sequence]])-LEN(SUBSTITUTE(PROTEIN_stoich[[#This Row],[sequence]],{"A";"C";"D";"E";"F";"G";"H";"I";"K";"L";"M";"N";"P";"Q";"R";"S";"T";"V";"W";"Y"},""))),{72.08;104.14;115.08;129.11;148.17;58.05;138.14;114.16;130.18;114.16;132.2;115.1;98.12;129.13;158.19;88.08;102.1;100.13;187.21;164.17})/1000</f>
        <v>108.87860999999999</v>
      </c>
      <c r="J5703" t="s">
        <v>13391</v>
      </c>
      <c r="K5703" s="4" t="s">
        <v>4880</v>
      </c>
      <c r="M5703">
        <f>LEN(SUBSTITUTE(PROTEIN_stoich[[#This Row],[sequence]],"*",""))</f>
        <v>1009</v>
      </c>
      <c r="O5703" t="s">
        <v>16</v>
      </c>
      <c r="P5703" t="str">
        <f>_xlfn.LET(_xlpm.id,PROTEIN_stoich[[#This Row],[uniprot]],HYPERLINK("https://www.uniprot.org/uniprotkb/"&amp;_xlpm.id&amp;"/entry",_xlpm.id))</f>
        <v>A0A0K3C3Z9</v>
      </c>
      <c r="Q5703" t="e">
        <f>_xlfn.XLOOKUP(PROTEIN_stoich[[#This Row],[uniprot]],[1]!UniprotIFO[Entry],[1]!UniprotIFO[Gene Ontology IDs],"")</f>
        <v>#REF!</v>
      </c>
      <c r="R5703" t="e">
        <f>_xlfn.XLOOKUP(PROTEIN_stoich[[#This Row],[uniprot]],[1]!UniprotIFO[Entry],[1]!UniprotIFO[essential?],"")</f>
        <v>#REF!</v>
      </c>
      <c r="S5703" t="e">
        <f>_xlfn.XLOOKUP(PROTEIN_stoich[[#This Row],[sequence]],[2]!Table1[sequence_without_asterisks],[2]!Table1[protein_stoich seq matches],"")</f>
        <v>#REF!</v>
      </c>
      <c r="T5703" t="e">
        <f>_xlfn.XLOOKUP(PROTEIN_stoich[[#This Row],[uniprot]],[1]!UniprotIFO[Entry],[1]!UniprotIFO[protein_id in GSM model format],"")</f>
        <v>#REF!</v>
      </c>
    </row>
    <row r="5704" spans="1:20" x14ac:dyDescent="0.2">
      <c r="A570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RT08517</v>
      </c>
      <c r="B5704" t="s">
        <v>16549</v>
      </c>
      <c r="C5704" t="s">
        <v>16549</v>
      </c>
      <c r="D5704" t="s">
        <v>10716</v>
      </c>
      <c r="E5704" t="s">
        <v>4877</v>
      </c>
      <c r="G570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4" t="s">
        <v>4878</v>
      </c>
      <c r="I5704" s="25" cm="1">
        <f t="array" ref="I5704">SUMPRODUCT((LEN(PROTEIN_stoich[[#This Row],[sequence]])-LEN(SUBSTITUTE(PROTEIN_stoich[[#This Row],[sequence]],{"A";"C";"D";"E";"F";"G";"H";"I";"K";"L";"M";"N";"P";"Q";"R";"S";"T";"V";"W";"Y"},""))),{72.08;104.14;115.08;129.11;148.17;58.05;138.14;114.16;130.18;114.16;132.2;115.1;98.12;129.13;158.19;88.08;102.1;100.13;187.21;164.17})/1000</f>
        <v>12.121459999999997</v>
      </c>
      <c r="J5704" t="s">
        <v>12244</v>
      </c>
      <c r="K5704" s="4" t="s">
        <v>4880</v>
      </c>
      <c r="M5704">
        <f>LEN(SUBSTITUTE(PROTEIN_stoich[[#This Row],[sequence]],"*",""))</f>
        <v>105</v>
      </c>
      <c r="O5704" t="s">
        <v>16</v>
      </c>
      <c r="P5704" t="str">
        <f>_xlfn.LET(_xlpm.id,PROTEIN_stoich[[#This Row],[uniprot]],HYPERLINK("https://www.uniprot.org/uniprotkb/"&amp;_xlpm.id&amp;"/entry",_xlpm.id))</f>
        <v>A0A0K3C3Z5</v>
      </c>
      <c r="Q5704" t="e">
        <f>_xlfn.XLOOKUP(PROTEIN_stoich[[#This Row],[uniprot]],[1]!UniprotIFO[Entry],[1]!UniprotIFO[Gene Ontology IDs],"")</f>
        <v>#REF!</v>
      </c>
      <c r="R5704" t="e">
        <f>_xlfn.XLOOKUP(PROTEIN_stoich[[#This Row],[uniprot]],[1]!UniprotIFO[Entry],[1]!UniprotIFO[essential?],"")</f>
        <v>#REF!</v>
      </c>
      <c r="S5704" t="e">
        <f>_xlfn.XLOOKUP(PROTEIN_stoich[[#This Row],[sequence]],[2]!Table1[sequence_without_asterisks],[2]!Table1[protein_stoich seq matches],"")</f>
        <v>#REF!</v>
      </c>
      <c r="T5704" t="e">
        <f>_xlfn.XLOOKUP(PROTEIN_stoich[[#This Row],[uniprot]],[1]!UniprotIFO[Entry],[1]!UniprotIFO[protein_id in GSM model format],"")</f>
        <v>#REF!</v>
      </c>
    </row>
    <row r="5705" spans="1:20" x14ac:dyDescent="0.2">
      <c r="A570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A0A0K3C3V7</v>
      </c>
      <c r="B5705" t="s">
        <v>11739</v>
      </c>
      <c r="C5705" t="s">
        <v>11739</v>
      </c>
      <c r="D5705" t="s">
        <v>11739</v>
      </c>
      <c r="E5705" t="s">
        <v>4877</v>
      </c>
      <c r="G570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5" t="s">
        <v>4878</v>
      </c>
      <c r="I5705" s="25" cm="1">
        <f t="array" ref="I5705">SUMPRODUCT((LEN(PROTEIN_stoich[[#This Row],[sequence]])-LEN(SUBSTITUTE(PROTEIN_stoich[[#This Row],[sequence]],{"A";"C";"D";"E";"F";"G";"H";"I";"K";"L";"M";"N";"P";"Q";"R";"S";"T";"V";"W";"Y"},""))),{72.08;104.14;115.08;129.11;148.17;58.05;138.14;114.16;130.18;114.16;132.2;115.1;98.12;129.13;158.19;88.08;102.1;100.13;187.21;164.17})/1000</f>
        <v>120.03721</v>
      </c>
      <c r="J5705" t="s">
        <v>13264</v>
      </c>
      <c r="K5705" s="4" t="s">
        <v>4880</v>
      </c>
      <c r="M5705">
        <f>LEN(SUBSTITUTE(PROTEIN_stoich[[#This Row],[sequence]],"*",""))</f>
        <v>1126</v>
      </c>
      <c r="O5705" t="s">
        <v>16</v>
      </c>
      <c r="P5705" t="str">
        <f>_xlfn.LET(_xlpm.id,PROTEIN_stoich[[#This Row],[uniprot]],HYPERLINK("https://www.uniprot.org/uniprotkb/"&amp;_xlpm.id&amp;"/entry",_xlpm.id))</f>
        <v>A0A0K3C3V7</v>
      </c>
      <c r="Q5705" t="e">
        <f>_xlfn.XLOOKUP(PROTEIN_stoich[[#This Row],[uniprot]],[1]!UniprotIFO[Entry],[1]!UniprotIFO[Gene Ontology IDs],"")</f>
        <v>#REF!</v>
      </c>
      <c r="R5705" t="e">
        <f>_xlfn.XLOOKUP(PROTEIN_stoich[[#This Row],[uniprot]],[1]!UniprotIFO[Entry],[1]!UniprotIFO[essential?],"")</f>
        <v>#REF!</v>
      </c>
      <c r="S5705" t="e">
        <f>_xlfn.XLOOKUP(PROTEIN_stoich[[#This Row],[sequence]],[2]!Table1[sequence_without_asterisks],[2]!Table1[protein_stoich seq matches],"")</f>
        <v>#REF!</v>
      </c>
      <c r="T5705" t="e">
        <f>_xlfn.XLOOKUP(PROTEIN_stoich[[#This Row],[uniprot]],[1]!UniprotIFO[Entry],[1]!UniprotIFO[protein_id in GSM model format],"")</f>
        <v>#REF!</v>
      </c>
    </row>
    <row r="5706" spans="1:20" x14ac:dyDescent="0.2">
      <c r="A570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RT08498</v>
      </c>
      <c r="B5706" t="s">
        <v>16548</v>
      </c>
      <c r="C5706" t="s">
        <v>16548</v>
      </c>
      <c r="D5706" t="s">
        <v>10715</v>
      </c>
      <c r="E5706" t="s">
        <v>4877</v>
      </c>
      <c r="G570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6" t="s">
        <v>4878</v>
      </c>
      <c r="I5706" s="25" cm="1">
        <f t="array" ref="I5706">SUMPRODUCT((LEN(PROTEIN_stoich[[#This Row],[sequence]])-LEN(SUBSTITUTE(PROTEIN_stoich[[#This Row],[sequence]],{"A";"C";"D";"E";"F";"G";"H";"I";"K";"L";"M";"N";"P";"Q";"R";"S";"T";"V";"W";"Y"},""))),{72.08;104.14;115.08;129.11;148.17;58.05;138.14;114.16;130.18;114.16;132.2;115.1;98.12;129.13;158.19;88.08;102.1;100.13;187.21;164.17})/1000</f>
        <v>33.190770000000001</v>
      </c>
      <c r="J5706" t="s">
        <v>12243</v>
      </c>
      <c r="K5706" s="4" t="s">
        <v>4880</v>
      </c>
      <c r="M5706">
        <f>LEN(SUBSTITUTE(PROTEIN_stoich[[#This Row],[sequence]],"*",""))</f>
        <v>295</v>
      </c>
      <c r="O5706" t="s">
        <v>16</v>
      </c>
      <c r="P5706" t="str">
        <f>_xlfn.LET(_xlpm.id,PROTEIN_stoich[[#This Row],[uniprot]],HYPERLINK("https://www.uniprot.org/uniprotkb/"&amp;_xlpm.id&amp;"/entry",_xlpm.id))</f>
        <v>A0A0K3C3V3</v>
      </c>
      <c r="Q5706" t="e">
        <f>_xlfn.XLOOKUP(PROTEIN_stoich[[#This Row],[uniprot]],[1]!UniprotIFO[Entry],[1]!UniprotIFO[Gene Ontology IDs],"")</f>
        <v>#REF!</v>
      </c>
      <c r="R5706" t="e">
        <f>_xlfn.XLOOKUP(PROTEIN_stoich[[#This Row],[uniprot]],[1]!UniprotIFO[Entry],[1]!UniprotIFO[essential?],"")</f>
        <v>#REF!</v>
      </c>
      <c r="S5706" t="e">
        <f>_xlfn.XLOOKUP(PROTEIN_stoich[[#This Row],[sequence]],[2]!Table1[sequence_without_asterisks],[2]!Table1[protein_stoich seq matches],"")</f>
        <v>#REF!</v>
      </c>
      <c r="T5706" t="e">
        <f>_xlfn.XLOOKUP(PROTEIN_stoich[[#This Row],[uniprot]],[1]!UniprotIFO[Entry],[1]!UniprotIFO[protein_id in GSM model format],"")</f>
        <v>#REF!</v>
      </c>
    </row>
    <row r="5707" spans="1:20" x14ac:dyDescent="0.2">
      <c r="A570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A0A0K3C3U6</v>
      </c>
      <c r="B5707" t="s">
        <v>11250</v>
      </c>
      <c r="C5707" t="s">
        <v>11250</v>
      </c>
      <c r="D5707" t="s">
        <v>11250</v>
      </c>
      <c r="E5707" t="s">
        <v>4877</v>
      </c>
      <c r="G570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7" t="s">
        <v>4878</v>
      </c>
      <c r="I5707" s="25" cm="1">
        <f t="array" ref="I5707">SUMPRODUCT((LEN(PROTEIN_stoich[[#This Row],[sequence]])-LEN(SUBSTITUTE(PROTEIN_stoich[[#This Row],[sequence]],{"A";"C";"D";"E";"F";"G";"H";"I";"K";"L";"M";"N";"P";"Q";"R";"S";"T";"V";"W";"Y"},""))),{72.08;104.14;115.08;129.11;148.17;58.05;138.14;114.16;130.18;114.16;132.2;115.1;98.12;129.13;158.19;88.08;102.1;100.13;187.21;164.17})/1000</f>
        <v>20.87322</v>
      </c>
      <c r="J5707" t="s">
        <v>12775</v>
      </c>
      <c r="K5707" s="4" t="s">
        <v>4880</v>
      </c>
      <c r="M5707">
        <f>LEN(SUBSTITUTE(PROTEIN_stoich[[#This Row],[sequence]],"*",""))</f>
        <v>189</v>
      </c>
      <c r="O5707" t="s">
        <v>16</v>
      </c>
      <c r="P5707" t="str">
        <f>_xlfn.LET(_xlpm.id,PROTEIN_stoich[[#This Row],[uniprot]],HYPERLINK("https://www.uniprot.org/uniprotkb/"&amp;_xlpm.id&amp;"/entry",_xlpm.id))</f>
        <v>A0A0K3C3U6</v>
      </c>
      <c r="Q5707" t="e">
        <f>_xlfn.XLOOKUP(PROTEIN_stoich[[#This Row],[uniprot]],[1]!UniprotIFO[Entry],[1]!UniprotIFO[Gene Ontology IDs],"")</f>
        <v>#REF!</v>
      </c>
      <c r="R5707" t="e">
        <f>_xlfn.XLOOKUP(PROTEIN_stoich[[#This Row],[uniprot]],[1]!UniprotIFO[Entry],[1]!UniprotIFO[essential?],"")</f>
        <v>#REF!</v>
      </c>
      <c r="S5707" t="e">
        <f>_xlfn.XLOOKUP(PROTEIN_stoich[[#This Row],[sequence]],[2]!Table1[sequence_without_asterisks],[2]!Table1[protein_stoich seq matches],"")</f>
        <v>#REF!</v>
      </c>
      <c r="T5707" t="e">
        <f>_xlfn.XLOOKUP(PROTEIN_stoich[[#This Row],[uniprot]],[1]!UniprotIFO[Entry],[1]!UniprotIFO[protein_id in GSM model format],"")</f>
        <v>#REF!</v>
      </c>
    </row>
    <row r="5708" spans="1:20" x14ac:dyDescent="0.2">
      <c r="A570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RT08459</v>
      </c>
      <c r="B5708" t="s">
        <v>16701</v>
      </c>
      <c r="C5708" t="s">
        <v>16701</v>
      </c>
      <c r="D5708" t="s">
        <v>10909</v>
      </c>
      <c r="E5708" t="s">
        <v>4877</v>
      </c>
      <c r="G570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8" t="s">
        <v>4878</v>
      </c>
      <c r="I5708" s="25" cm="1">
        <f t="array" ref="I5708">SUMPRODUCT((LEN(PROTEIN_stoich[[#This Row],[sequence]])-LEN(SUBSTITUTE(PROTEIN_stoich[[#This Row],[sequence]],{"A";"C";"D";"E";"F";"G";"H";"I";"K";"L";"M";"N";"P";"Q";"R";"S";"T";"V";"W";"Y"},""))),{72.08;104.14;115.08;129.11;148.17;58.05;138.14;114.16;130.18;114.16;132.2;115.1;98.12;129.13;158.19;88.08;102.1;100.13;187.21;164.17})/1000</f>
        <v>23.57368</v>
      </c>
      <c r="J5708" t="s">
        <v>12435</v>
      </c>
      <c r="K5708" s="4" t="s">
        <v>4880</v>
      </c>
      <c r="M5708">
        <f>LEN(SUBSTITUTE(PROTEIN_stoich[[#This Row],[sequence]],"*",""))</f>
        <v>221</v>
      </c>
      <c r="O5708" t="s">
        <v>16</v>
      </c>
      <c r="P5708" t="str">
        <f>_xlfn.LET(_xlpm.id,PROTEIN_stoich[[#This Row],[uniprot]],HYPERLINK("https://www.uniprot.org/uniprotkb/"&amp;_xlpm.id&amp;"/entry",_xlpm.id))</f>
        <v>A0A0K3C3S3</v>
      </c>
      <c r="Q5708" t="e">
        <f>_xlfn.XLOOKUP(PROTEIN_stoich[[#This Row],[uniprot]],[1]!UniprotIFO[Entry],[1]!UniprotIFO[Gene Ontology IDs],"")</f>
        <v>#REF!</v>
      </c>
      <c r="R5708" t="e">
        <f>_xlfn.XLOOKUP(PROTEIN_stoich[[#This Row],[uniprot]],[1]!UniprotIFO[Entry],[1]!UniprotIFO[essential?],"")</f>
        <v>#REF!</v>
      </c>
      <c r="S5708" t="e">
        <f>_xlfn.XLOOKUP(PROTEIN_stoich[[#This Row],[sequence]],[2]!Table1[sequence_without_asterisks],[2]!Table1[protein_stoich seq matches],"")</f>
        <v>#REF!</v>
      </c>
      <c r="T5708" t="e">
        <f>_xlfn.XLOOKUP(PROTEIN_stoich[[#This Row],[uniprot]],[1]!UniprotIFO[Entry],[1]!UniprotIFO[protein_id in GSM model format],"")</f>
        <v>#REF!</v>
      </c>
    </row>
    <row r="5709" spans="1:20" x14ac:dyDescent="0.2">
      <c r="A570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RT08444</v>
      </c>
      <c r="B5709" t="s">
        <v>16923</v>
      </c>
      <c r="C5709" t="s">
        <v>16923</v>
      </c>
      <c r="D5709" t="s">
        <v>11467</v>
      </c>
      <c r="E5709" t="s">
        <v>4877</v>
      </c>
      <c r="G570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09" t="s">
        <v>4878</v>
      </c>
      <c r="I5709" s="25" cm="1">
        <f t="array" ref="I5709">SUMPRODUCT((LEN(PROTEIN_stoich[[#This Row],[sequence]])-LEN(SUBSTITUTE(PROTEIN_stoich[[#This Row],[sequence]],{"A";"C";"D";"E";"F";"G";"H";"I";"K";"L";"M";"N";"P";"Q";"R";"S";"T";"V";"W";"Y"},""))),{72.08;104.14;115.08;129.11;148.17;58.05;138.14;114.16;130.18;114.16;132.2;115.1;98.12;129.13;158.19;88.08;102.1;100.13;187.21;164.17})/1000</f>
        <v>56.379059999999996</v>
      </c>
      <c r="J5709" t="s">
        <v>12992</v>
      </c>
      <c r="K5709" s="4" t="s">
        <v>4880</v>
      </c>
      <c r="M5709">
        <f>LEN(SUBSTITUTE(PROTEIN_stoich[[#This Row],[sequence]],"*",""))</f>
        <v>521</v>
      </c>
      <c r="O5709" t="s">
        <v>16</v>
      </c>
      <c r="P5709" t="str">
        <f>_xlfn.LET(_xlpm.id,PROTEIN_stoich[[#This Row],[uniprot]],HYPERLINK("https://www.uniprot.org/uniprotkb/"&amp;_xlpm.id&amp;"/entry",_xlpm.id))</f>
        <v>A0A0K3C3Q9</v>
      </c>
      <c r="Q5709" t="e">
        <f>_xlfn.XLOOKUP(PROTEIN_stoich[[#This Row],[uniprot]],[1]!UniprotIFO[Entry],[1]!UniprotIFO[Gene Ontology IDs],"")</f>
        <v>#REF!</v>
      </c>
      <c r="R5709" t="e">
        <f>_xlfn.XLOOKUP(PROTEIN_stoich[[#This Row],[uniprot]],[1]!UniprotIFO[Entry],[1]!UniprotIFO[essential?],"")</f>
        <v>#REF!</v>
      </c>
      <c r="S5709" t="e">
        <f>_xlfn.XLOOKUP(PROTEIN_stoich[[#This Row],[sequence]],[2]!Table1[sequence_without_asterisks],[2]!Table1[protein_stoich seq matches],"")</f>
        <v>#REF!</v>
      </c>
      <c r="T5709" t="e">
        <f>_xlfn.XLOOKUP(PROTEIN_stoich[[#This Row],[uniprot]],[1]!UniprotIFO[Entry],[1]!UniprotIFO[protein_id in GSM model format],"")</f>
        <v>#REF!</v>
      </c>
    </row>
    <row r="5710" spans="1:20" x14ac:dyDescent="0.2">
      <c r="A571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RT10580</v>
      </c>
      <c r="B5710" t="s">
        <v>16420</v>
      </c>
      <c r="C5710" t="s">
        <v>16420</v>
      </c>
      <c r="D5710" t="s">
        <v>8186</v>
      </c>
      <c r="E5710" t="s">
        <v>4877</v>
      </c>
      <c r="G571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0" t="s">
        <v>4878</v>
      </c>
      <c r="I5710" s="25" cm="1">
        <f t="array" ref="I5710">SUMPRODUCT((LEN(PROTEIN_stoich[[#This Row],[sequence]])-LEN(SUBSTITUTE(PROTEIN_stoich[[#This Row],[sequence]],{"A";"C";"D";"E";"F";"G";"H";"I";"K";"L";"M";"N";"P";"Q";"R";"S";"T";"V";"W";"Y"},""))),{72.08;104.14;115.08;129.11;148.17;58.05;138.14;114.16;130.18;114.16;132.2;115.1;98.12;129.13;158.19;88.08;102.1;100.13;187.21;164.17})/1000</f>
        <v>41.000519999999995</v>
      </c>
      <c r="J5710" t="s">
        <v>8187</v>
      </c>
      <c r="K5710" s="4" t="s">
        <v>4880</v>
      </c>
      <c r="M5710">
        <f>LEN(SUBSTITUTE(PROTEIN_stoich[[#This Row],[sequence]],"*",""))</f>
        <v>357</v>
      </c>
      <c r="O5710" t="s">
        <v>16</v>
      </c>
      <c r="P5710" t="str">
        <f>_xlfn.LET(_xlpm.id,PROTEIN_stoich[[#This Row],[uniprot]],HYPERLINK("https://www.uniprot.org/uniprotkb/"&amp;_xlpm.id&amp;"/entry",_xlpm.id))</f>
        <v>A0A061BG05</v>
      </c>
      <c r="Q5710" t="e">
        <f>_xlfn.XLOOKUP(PROTEIN_stoich[[#This Row],[uniprot]],[1]!UniprotIFO[Entry],[1]!UniprotIFO[Gene Ontology IDs],"")</f>
        <v>#REF!</v>
      </c>
      <c r="R5710" t="e">
        <f>_xlfn.XLOOKUP(PROTEIN_stoich[[#This Row],[uniprot]],[1]!UniprotIFO[Entry],[1]!UniprotIFO[essential?],"")</f>
        <v>#REF!</v>
      </c>
      <c r="S5710" t="e">
        <f>_xlfn.XLOOKUP(PROTEIN_stoich[[#This Row],[sequence]],[2]!Table1[sequence_without_asterisks],[2]!Table1[protein_stoich seq matches],"")</f>
        <v>#REF!</v>
      </c>
      <c r="T5710" t="e">
        <f>_xlfn.XLOOKUP(PROTEIN_stoich[[#This Row],[uniprot]],[1]!UniprotIFO[Entry],[1]!UniprotIFO[protein_id in GSM model format],"")</f>
        <v>#REF!</v>
      </c>
    </row>
    <row r="5711" spans="1:20" x14ac:dyDescent="0.2">
      <c r="A571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RT16385</v>
      </c>
      <c r="B5711" t="s">
        <v>16421</v>
      </c>
      <c r="C5711" t="s">
        <v>16421</v>
      </c>
      <c r="D5711" t="s">
        <v>6606</v>
      </c>
      <c r="E5711" t="s">
        <v>4877</v>
      </c>
      <c r="G571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1" t="s">
        <v>4878</v>
      </c>
      <c r="I5711" s="25" cm="1">
        <f t="array" ref="I5711">SUMPRODUCT((LEN(PROTEIN_stoich[[#This Row],[sequence]])-LEN(SUBSTITUTE(PROTEIN_stoich[[#This Row],[sequence]],{"A";"C";"D";"E";"F";"G";"H";"I";"K";"L";"M";"N";"P";"Q";"R";"S";"T";"V";"W";"Y"},""))),{72.08;104.14;115.08;129.11;148.17;58.05;138.14;114.16;130.18;114.16;132.2;115.1;98.12;129.13;158.19;88.08;102.1;100.13;187.21;164.17})/1000</f>
        <v>12.334989999999999</v>
      </c>
      <c r="J5711" t="s">
        <v>6607</v>
      </c>
      <c r="K5711" s="4" t="s">
        <v>4880</v>
      </c>
      <c r="M5711">
        <f>LEN(SUBSTITUTE(PROTEIN_stoich[[#This Row],[sequence]],"*",""))</f>
        <v>112</v>
      </c>
      <c r="O5711" t="s">
        <v>16</v>
      </c>
      <c r="P5711" t="str">
        <f>_xlfn.LET(_xlpm.id,PROTEIN_stoich[[#This Row],[uniprot]],HYPERLINK("https://www.uniprot.org/uniprotkb/"&amp;_xlpm.id&amp;"/entry",_xlpm.id))</f>
        <v>A0A061BFY2</v>
      </c>
      <c r="Q5711" t="e">
        <f>_xlfn.XLOOKUP(PROTEIN_stoich[[#This Row],[uniprot]],[1]!UniprotIFO[Entry],[1]!UniprotIFO[Gene Ontology IDs],"")</f>
        <v>#REF!</v>
      </c>
      <c r="R5711" t="e">
        <f>_xlfn.XLOOKUP(PROTEIN_stoich[[#This Row],[uniprot]],[1]!UniprotIFO[Entry],[1]!UniprotIFO[essential?],"")</f>
        <v>#REF!</v>
      </c>
      <c r="S5711" t="e">
        <f>_xlfn.XLOOKUP(PROTEIN_stoich[[#This Row],[sequence]],[2]!Table1[sequence_without_asterisks],[2]!Table1[protein_stoich seq matches],"")</f>
        <v>#REF!</v>
      </c>
      <c r="T5711" t="e">
        <f>_xlfn.XLOOKUP(PROTEIN_stoich[[#This Row],[uniprot]],[1]!UniprotIFO[Entry],[1]!UniprotIFO[protein_id in GSM model format],"")</f>
        <v>#REF!</v>
      </c>
    </row>
    <row r="5712" spans="1:20" x14ac:dyDescent="0.2">
      <c r="A571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RT11453</v>
      </c>
      <c r="B5712" t="s">
        <v>16422</v>
      </c>
      <c r="C5712" t="s">
        <v>16422</v>
      </c>
      <c r="D5712" t="s">
        <v>6722</v>
      </c>
      <c r="E5712" t="s">
        <v>4877</v>
      </c>
      <c r="G571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2" t="s">
        <v>4878</v>
      </c>
      <c r="I5712" s="25" cm="1">
        <f t="array" ref="I5712">SUMPRODUCT((LEN(PROTEIN_stoich[[#This Row],[sequence]])-LEN(SUBSTITUTE(PROTEIN_stoich[[#This Row],[sequence]],{"A";"C";"D";"E";"F";"G";"H";"I";"K";"L";"M";"N";"P";"Q";"R";"S";"T";"V";"W";"Y"},""))),{72.08;104.14;115.08;129.11;148.17;58.05;138.14;114.16;130.18;114.16;132.2;115.1;98.12;129.13;158.19;88.08;102.1;100.13;187.21;164.17})/1000</f>
        <v>37.786670000000001</v>
      </c>
      <c r="J5712" t="s">
        <v>6723</v>
      </c>
      <c r="K5712" s="4" t="s">
        <v>4880</v>
      </c>
      <c r="M5712">
        <f>LEN(SUBSTITUTE(PROTEIN_stoich[[#This Row],[sequence]],"*",""))</f>
        <v>328</v>
      </c>
      <c r="O5712" t="s">
        <v>16</v>
      </c>
      <c r="P5712" t="str">
        <f>_xlfn.LET(_xlpm.id,PROTEIN_stoich[[#This Row],[uniprot]],HYPERLINK("https://www.uniprot.org/uniprotkb/"&amp;_xlpm.id&amp;"/entry",_xlpm.id))</f>
        <v>A0A061BFT5</v>
      </c>
      <c r="Q5712" t="e">
        <f>_xlfn.XLOOKUP(PROTEIN_stoich[[#This Row],[uniprot]],[1]!UniprotIFO[Entry],[1]!UniprotIFO[Gene Ontology IDs],"")</f>
        <v>#REF!</v>
      </c>
      <c r="R5712" t="e">
        <f>_xlfn.XLOOKUP(PROTEIN_stoich[[#This Row],[uniprot]],[1]!UniprotIFO[Entry],[1]!UniprotIFO[essential?],"")</f>
        <v>#REF!</v>
      </c>
      <c r="S5712" t="e">
        <f>_xlfn.XLOOKUP(PROTEIN_stoich[[#This Row],[sequence]],[2]!Table1[sequence_without_asterisks],[2]!Table1[protein_stoich seq matches],"")</f>
        <v>#REF!</v>
      </c>
      <c r="T5712" t="e">
        <f>_xlfn.XLOOKUP(PROTEIN_stoich[[#This Row],[uniprot]],[1]!UniprotIFO[Entry],[1]!UniprotIFO[protein_id in GSM model format],"")</f>
        <v>#REF!</v>
      </c>
    </row>
    <row r="5713" spans="1:20" x14ac:dyDescent="0.2">
      <c r="A571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RT12106</v>
      </c>
      <c r="B5713" t="s">
        <v>16423</v>
      </c>
      <c r="C5713" t="s">
        <v>16423</v>
      </c>
      <c r="D5713" t="s">
        <v>5917</v>
      </c>
      <c r="E5713" t="s">
        <v>4877</v>
      </c>
      <c r="G571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3" t="s">
        <v>4878</v>
      </c>
      <c r="I5713" s="25" cm="1">
        <f t="array" ref="I5713">SUMPRODUCT((LEN(PROTEIN_stoich[[#This Row],[sequence]])-LEN(SUBSTITUTE(PROTEIN_stoich[[#This Row],[sequence]],{"A";"C";"D";"E";"F";"G";"H";"I";"K";"L";"M";"N";"P";"Q";"R";"S";"T";"V";"W";"Y"},""))),{72.08;104.14;115.08;129.11;148.17;58.05;138.14;114.16;130.18;114.16;132.2;115.1;98.12;129.13;158.19;88.08;102.1;100.13;187.21;164.17})/1000</f>
        <v>16.539609999999996</v>
      </c>
      <c r="J5713" t="s">
        <v>5918</v>
      </c>
      <c r="K5713" s="4" t="s">
        <v>4880</v>
      </c>
      <c r="M5713">
        <f>LEN(SUBSTITUTE(PROTEIN_stoich[[#This Row],[sequence]],"*",""))</f>
        <v>147</v>
      </c>
      <c r="O5713" t="s">
        <v>16</v>
      </c>
      <c r="P5713" t="str">
        <f>_xlfn.LET(_xlpm.id,PROTEIN_stoich[[#This Row],[uniprot]],HYPERLINK("https://www.uniprot.org/uniprotkb/"&amp;_xlpm.id&amp;"/entry",_xlpm.id))</f>
        <v>A0A061BE46</v>
      </c>
      <c r="Q5713" t="e">
        <f>_xlfn.XLOOKUP(PROTEIN_stoich[[#This Row],[uniprot]],[1]!UniprotIFO[Entry],[1]!UniprotIFO[Gene Ontology IDs],"")</f>
        <v>#REF!</v>
      </c>
      <c r="R5713" t="e">
        <f>_xlfn.XLOOKUP(PROTEIN_stoich[[#This Row],[uniprot]],[1]!UniprotIFO[Entry],[1]!UniprotIFO[essential?],"")</f>
        <v>#REF!</v>
      </c>
      <c r="S5713" t="e">
        <f>_xlfn.XLOOKUP(PROTEIN_stoich[[#This Row],[sequence]],[2]!Table1[sequence_without_asterisks],[2]!Table1[protein_stoich seq matches],"")</f>
        <v>#REF!</v>
      </c>
      <c r="T5713" t="e">
        <f>_xlfn.XLOOKUP(PROTEIN_stoich[[#This Row],[uniprot]],[1]!UniprotIFO[Entry],[1]!UniprotIFO[protein_id in GSM model format],"")</f>
        <v>#REF!</v>
      </c>
    </row>
    <row r="5714" spans="1:20" x14ac:dyDescent="0.2">
      <c r="A571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RT11859</v>
      </c>
      <c r="B5714" t="s">
        <v>16424</v>
      </c>
      <c r="C5714" t="s">
        <v>16424</v>
      </c>
      <c r="D5714" t="s">
        <v>9257</v>
      </c>
      <c r="E5714" t="s">
        <v>4877</v>
      </c>
      <c r="G571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4" t="s">
        <v>4878</v>
      </c>
      <c r="I5714" s="25" cm="1">
        <f t="array" ref="I5714">SUMPRODUCT((LEN(PROTEIN_stoich[[#This Row],[sequence]])-LEN(SUBSTITUTE(PROTEIN_stoich[[#This Row],[sequence]],{"A";"C";"D";"E";"F";"G";"H";"I";"K";"L";"M";"N";"P";"Q";"R";"S";"T";"V";"W";"Y"},""))),{72.08;104.14;115.08;129.11;148.17;58.05;138.14;114.16;130.18;114.16;132.2;115.1;98.12;129.13;158.19;88.08;102.1;100.13;187.21;164.17})/1000</f>
        <v>8.4888099999999991</v>
      </c>
      <c r="J5714" t="s">
        <v>9258</v>
      </c>
      <c r="K5714" s="4" t="s">
        <v>4880</v>
      </c>
      <c r="M5714">
        <f>LEN(SUBSTITUTE(PROTEIN_stoich[[#This Row],[sequence]],"*",""))</f>
        <v>74</v>
      </c>
      <c r="O5714" t="s">
        <v>16</v>
      </c>
      <c r="P5714" t="str">
        <f>_xlfn.LET(_xlpm.id,PROTEIN_stoich[[#This Row],[uniprot]],HYPERLINK("https://www.uniprot.org/uniprotkb/"&amp;_xlpm.id&amp;"/entry",_xlpm.id))</f>
        <v>A0A061BAN5</v>
      </c>
      <c r="Q5714" t="e">
        <f>_xlfn.XLOOKUP(PROTEIN_stoich[[#This Row],[uniprot]],[1]!UniprotIFO[Entry],[1]!UniprotIFO[Gene Ontology IDs],"")</f>
        <v>#REF!</v>
      </c>
      <c r="R5714" t="e">
        <f>_xlfn.XLOOKUP(PROTEIN_stoich[[#This Row],[uniprot]],[1]!UniprotIFO[Entry],[1]!UniprotIFO[essential?],"")</f>
        <v>#REF!</v>
      </c>
      <c r="S5714" t="e">
        <f>_xlfn.XLOOKUP(PROTEIN_stoich[[#This Row],[sequence]],[2]!Table1[sequence_without_asterisks],[2]!Table1[protein_stoich seq matches],"")</f>
        <v>#REF!</v>
      </c>
      <c r="T5714" t="e">
        <f>_xlfn.XLOOKUP(PROTEIN_stoich[[#This Row],[uniprot]],[1]!UniprotIFO[Entry],[1]!UniprotIFO[protein_id in GSM model format],"")</f>
        <v>#REF!</v>
      </c>
    </row>
    <row r="5715" spans="1:20" x14ac:dyDescent="0.2">
      <c r="A571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RT14633</v>
      </c>
      <c r="B5715" t="s">
        <v>16425</v>
      </c>
      <c r="C5715" t="s">
        <v>16425</v>
      </c>
      <c r="D5715" t="s">
        <v>7109</v>
      </c>
      <c r="E5715" t="s">
        <v>4877</v>
      </c>
      <c r="G571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5" t="s">
        <v>4878</v>
      </c>
      <c r="I5715" s="25" cm="1">
        <f t="array" ref="I5715">SUMPRODUCT((LEN(PROTEIN_stoich[[#This Row],[sequence]])-LEN(SUBSTITUTE(PROTEIN_stoich[[#This Row],[sequence]],{"A";"C";"D";"E";"F";"G";"H";"I";"K";"L";"M";"N";"P";"Q";"R";"S";"T";"V";"W";"Y"},""))),{72.08;104.14;115.08;129.11;148.17;58.05;138.14;114.16;130.18;114.16;132.2;115.1;98.12;129.13;158.19;88.08;102.1;100.13;187.21;164.17})/1000</f>
        <v>23.466080000000002</v>
      </c>
      <c r="J5715" t="s">
        <v>7110</v>
      </c>
      <c r="K5715" s="4" t="s">
        <v>4880</v>
      </c>
      <c r="M5715">
        <f>LEN(SUBSTITUTE(PROTEIN_stoich[[#This Row],[sequence]],"*",""))</f>
        <v>207</v>
      </c>
      <c r="O5715" t="s">
        <v>16</v>
      </c>
      <c r="P5715" t="str">
        <f>_xlfn.LET(_xlpm.id,PROTEIN_stoich[[#This Row],[uniprot]],HYPERLINK("https://www.uniprot.org/uniprotkb/"&amp;_xlpm.id&amp;"/entry",_xlpm.id))</f>
        <v>A0A061B732</v>
      </c>
      <c r="Q5715" t="e">
        <f>_xlfn.XLOOKUP(PROTEIN_stoich[[#This Row],[uniprot]],[1]!UniprotIFO[Entry],[1]!UniprotIFO[Gene Ontology IDs],"")</f>
        <v>#REF!</v>
      </c>
      <c r="R5715" t="e">
        <f>_xlfn.XLOOKUP(PROTEIN_stoich[[#This Row],[uniprot]],[1]!UniprotIFO[Entry],[1]!UniprotIFO[essential?],"")</f>
        <v>#REF!</v>
      </c>
      <c r="S5715" t="e">
        <f>_xlfn.XLOOKUP(PROTEIN_stoich[[#This Row],[sequence]],[2]!Table1[sequence_without_asterisks],[2]!Table1[protein_stoich seq matches],"")</f>
        <v>#REF!</v>
      </c>
      <c r="T5715" t="e">
        <f>_xlfn.XLOOKUP(PROTEIN_stoich[[#This Row],[uniprot]],[1]!UniprotIFO[Entry],[1]!UniprotIFO[protein_id in GSM model format],"")</f>
        <v>#REF!</v>
      </c>
    </row>
    <row r="5716" spans="1:20" x14ac:dyDescent="0.2">
      <c r="A571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RT13362</v>
      </c>
      <c r="B5716" t="s">
        <v>16426</v>
      </c>
      <c r="C5716" t="s">
        <v>16426</v>
      </c>
      <c r="D5716" t="s">
        <v>7711</v>
      </c>
      <c r="E5716" t="s">
        <v>4877</v>
      </c>
      <c r="G571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6" t="s">
        <v>4878</v>
      </c>
      <c r="I5716" s="25" cm="1">
        <f t="array" ref="I5716">SUMPRODUCT((LEN(PROTEIN_stoich[[#This Row],[sequence]])-LEN(SUBSTITUTE(PROTEIN_stoich[[#This Row],[sequence]],{"A";"C";"D";"E";"F";"G";"H";"I";"K";"L";"M";"N";"P";"Q";"R";"S";"T";"V";"W";"Y"},""))),{72.08;104.14;115.08;129.11;148.17;58.05;138.14;114.16;130.18;114.16;132.2;115.1;98.12;129.13;158.19;88.08;102.1;100.13;187.21;164.17})/1000</f>
        <v>11.778969999999999</v>
      </c>
      <c r="J5716" t="s">
        <v>7712</v>
      </c>
      <c r="K5716" s="4" t="s">
        <v>4880</v>
      </c>
      <c r="M5716">
        <f>LEN(SUBSTITUTE(PROTEIN_stoich[[#This Row],[sequence]],"*",""))</f>
        <v>109</v>
      </c>
      <c r="O5716" t="s">
        <v>16</v>
      </c>
      <c r="P5716" t="str">
        <f>_xlfn.LET(_xlpm.id,PROTEIN_stoich[[#This Row],[uniprot]],HYPERLINK("https://www.uniprot.org/uniprotkb/"&amp;_xlpm.id&amp;"/entry",_xlpm.id))</f>
        <v>A0A061B4V9</v>
      </c>
      <c r="Q5716" t="e">
        <f>_xlfn.XLOOKUP(PROTEIN_stoich[[#This Row],[uniprot]],[1]!UniprotIFO[Entry],[1]!UniprotIFO[Gene Ontology IDs],"")</f>
        <v>#REF!</v>
      </c>
      <c r="R5716" t="e">
        <f>_xlfn.XLOOKUP(PROTEIN_stoich[[#This Row],[uniprot]],[1]!UniprotIFO[Entry],[1]!UniprotIFO[essential?],"")</f>
        <v>#REF!</v>
      </c>
      <c r="S5716" t="e">
        <f>_xlfn.XLOOKUP(PROTEIN_stoich[[#This Row],[sequence]],[2]!Table1[sequence_without_asterisks],[2]!Table1[protein_stoich seq matches],"")</f>
        <v>#REF!</v>
      </c>
      <c r="T5716" t="e">
        <f>_xlfn.XLOOKUP(PROTEIN_stoich[[#This Row],[uniprot]],[1]!UniprotIFO[Entry],[1]!UniprotIFO[protein_id in GSM model format],"")</f>
        <v>#REF!</v>
      </c>
    </row>
    <row r="5717" spans="1:20" x14ac:dyDescent="0.2">
      <c r="A571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RT14060</v>
      </c>
      <c r="B5717" t="s">
        <v>16427</v>
      </c>
      <c r="C5717" t="s">
        <v>16427</v>
      </c>
      <c r="D5717" t="s">
        <v>7242</v>
      </c>
      <c r="E5717" t="s">
        <v>4877</v>
      </c>
      <c r="G571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7" t="s">
        <v>4878</v>
      </c>
      <c r="I5717" s="25" cm="1">
        <f t="array" ref="I5717">SUMPRODUCT((LEN(PROTEIN_stoich[[#This Row],[sequence]])-LEN(SUBSTITUTE(PROTEIN_stoich[[#This Row],[sequence]],{"A";"C";"D";"E";"F";"G";"H";"I";"K";"L";"M";"N";"P";"Q";"R";"S";"T";"V";"W";"Y"},""))),{72.08;104.14;115.08;129.11;148.17;58.05;138.14;114.16;130.18;114.16;132.2;115.1;98.12;129.13;158.19;88.08;102.1;100.13;187.21;164.17})/1000</f>
        <v>7.5568299999999997</v>
      </c>
      <c r="J5717" t="s">
        <v>7243</v>
      </c>
      <c r="K5717" s="4" t="s">
        <v>4880</v>
      </c>
      <c r="M5717">
        <f>LEN(SUBSTITUTE(PROTEIN_stoich[[#This Row],[sequence]],"*",""))</f>
        <v>69</v>
      </c>
      <c r="O5717" t="s">
        <v>16</v>
      </c>
      <c r="P5717" t="str">
        <f>_xlfn.LET(_xlpm.id,PROTEIN_stoich[[#This Row],[uniprot]],HYPERLINK("https://www.uniprot.org/uniprotkb/"&amp;_xlpm.id&amp;"/entry",_xlpm.id))</f>
        <v>A0A061B1J7</v>
      </c>
      <c r="Q5717" t="e">
        <f>_xlfn.XLOOKUP(PROTEIN_stoich[[#This Row],[uniprot]],[1]!UniprotIFO[Entry],[1]!UniprotIFO[Gene Ontology IDs],"")</f>
        <v>#REF!</v>
      </c>
      <c r="R5717" t="e">
        <f>_xlfn.XLOOKUP(PROTEIN_stoich[[#This Row],[uniprot]],[1]!UniprotIFO[Entry],[1]!UniprotIFO[essential?],"")</f>
        <v>#REF!</v>
      </c>
      <c r="S5717" t="e">
        <f>_xlfn.XLOOKUP(PROTEIN_stoich[[#This Row],[sequence]],[2]!Table1[sequence_without_asterisks],[2]!Table1[protein_stoich seq matches],"")</f>
        <v>#REF!</v>
      </c>
      <c r="T5717" t="e">
        <f>_xlfn.XLOOKUP(PROTEIN_stoich[[#This Row],[uniprot]],[1]!UniprotIFO[Entry],[1]!UniprotIFO[protein_id in GSM model format],"")</f>
        <v>#REF!</v>
      </c>
    </row>
    <row r="5718" spans="1:20" x14ac:dyDescent="0.2">
      <c r="A571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RT14088</v>
      </c>
      <c r="B5718" t="s">
        <v>16428</v>
      </c>
      <c r="C5718" t="s">
        <v>16428</v>
      </c>
      <c r="D5718" t="s">
        <v>7121</v>
      </c>
      <c r="E5718" t="s">
        <v>4877</v>
      </c>
      <c r="G571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8" t="s">
        <v>4878</v>
      </c>
      <c r="I5718" s="25" cm="1">
        <f t="array" ref="I5718">SUMPRODUCT((LEN(PROTEIN_stoich[[#This Row],[sequence]])-LEN(SUBSTITUTE(PROTEIN_stoich[[#This Row],[sequence]],{"A";"C";"D";"E";"F";"G";"H";"I";"K";"L";"M";"N";"P";"Q";"R";"S";"T";"V";"W";"Y"},""))),{72.08;104.14;115.08;129.11;148.17;58.05;138.14;114.16;130.18;114.16;132.2;115.1;98.12;129.13;158.19;88.08;102.1;100.13;187.21;164.17})/1000</f>
        <v>21.691719999999997</v>
      </c>
      <c r="J5718" t="s">
        <v>7122</v>
      </c>
      <c r="K5718" s="4" t="s">
        <v>4880</v>
      </c>
      <c r="M5718">
        <f>LEN(SUBSTITUTE(PROTEIN_stoich[[#This Row],[sequence]],"*",""))</f>
        <v>193</v>
      </c>
      <c r="O5718" t="s">
        <v>16</v>
      </c>
      <c r="P5718" t="str">
        <f>_xlfn.LET(_xlpm.id,PROTEIN_stoich[[#This Row],[uniprot]],HYPERLINK("https://www.uniprot.org/uniprotkb/"&amp;_xlpm.id&amp;"/entry",_xlpm.id))</f>
        <v>A0A061B0D5</v>
      </c>
      <c r="Q5718" t="e">
        <f>_xlfn.XLOOKUP(PROTEIN_stoich[[#This Row],[uniprot]],[1]!UniprotIFO[Entry],[1]!UniprotIFO[Gene Ontology IDs],"")</f>
        <v>#REF!</v>
      </c>
      <c r="R5718" t="e">
        <f>_xlfn.XLOOKUP(PROTEIN_stoich[[#This Row],[uniprot]],[1]!UniprotIFO[Entry],[1]!UniprotIFO[essential?],"")</f>
        <v>#REF!</v>
      </c>
      <c r="S5718" t="e">
        <f>_xlfn.XLOOKUP(PROTEIN_stoich[[#This Row],[sequence]],[2]!Table1[sequence_without_asterisks],[2]!Table1[protein_stoich seq matches],"")</f>
        <v>#REF!</v>
      </c>
      <c r="T5718" t="e">
        <f>_xlfn.XLOOKUP(PROTEIN_stoich[[#This Row],[uniprot]],[1]!UniprotIFO[Entry],[1]!UniprotIFO[protein_id in GSM model format],"")</f>
        <v>#REF!</v>
      </c>
    </row>
    <row r="5719" spans="1:20" x14ac:dyDescent="0.2">
      <c r="A571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RT13248</v>
      </c>
      <c r="B5719" t="s">
        <v>16429</v>
      </c>
      <c r="C5719" t="s">
        <v>16429</v>
      </c>
      <c r="D5719" t="s">
        <v>8260</v>
      </c>
      <c r="E5719" t="s">
        <v>4877</v>
      </c>
      <c r="G571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19" t="s">
        <v>4878</v>
      </c>
      <c r="I5719" s="25" cm="1">
        <f t="array" ref="I5719">SUMPRODUCT((LEN(PROTEIN_stoich[[#This Row],[sequence]])-LEN(SUBSTITUTE(PROTEIN_stoich[[#This Row],[sequence]],{"A";"C";"D";"E";"F";"G";"H";"I";"K";"L";"M";"N";"P";"Q";"R";"S";"T";"V";"W";"Y"},""))),{72.08;104.14;115.08;129.11;148.17;58.05;138.14;114.16;130.18;114.16;132.2;115.1;98.12;129.13;158.19;88.08;102.1;100.13;187.21;164.17})/1000</f>
        <v>17.188499999999998</v>
      </c>
      <c r="J5719" t="s">
        <v>8261</v>
      </c>
      <c r="K5719" s="4" t="s">
        <v>4880</v>
      </c>
      <c r="M5719">
        <f>LEN(SUBSTITUTE(PROTEIN_stoich[[#This Row],[sequence]],"*",""))</f>
        <v>165</v>
      </c>
      <c r="O5719" t="s">
        <v>16</v>
      </c>
      <c r="P5719" t="str">
        <f>_xlfn.LET(_xlpm.id,PROTEIN_stoich[[#This Row],[uniprot]],HYPERLINK("https://www.uniprot.org/uniprotkb/"&amp;_xlpm.id&amp;"/entry",_xlpm.id))</f>
        <v>A0A061AW40</v>
      </c>
      <c r="Q5719" t="e">
        <f>_xlfn.XLOOKUP(PROTEIN_stoich[[#This Row],[uniprot]],[1]!UniprotIFO[Entry],[1]!UniprotIFO[Gene Ontology IDs],"")</f>
        <v>#REF!</v>
      </c>
      <c r="R5719" t="e">
        <f>_xlfn.XLOOKUP(PROTEIN_stoich[[#This Row],[uniprot]],[1]!UniprotIFO[Entry],[1]!UniprotIFO[essential?],"")</f>
        <v>#REF!</v>
      </c>
      <c r="S5719" t="e">
        <f>_xlfn.XLOOKUP(PROTEIN_stoich[[#This Row],[sequence]],[2]!Table1[sequence_without_asterisks],[2]!Table1[protein_stoich seq matches],"")</f>
        <v>#REF!</v>
      </c>
      <c r="T5719" t="e">
        <f>_xlfn.XLOOKUP(PROTEIN_stoich[[#This Row],[uniprot]],[1]!UniprotIFO[Entry],[1]!UniprotIFO[protein_id in GSM model format],"")</f>
        <v>#REF!</v>
      </c>
    </row>
    <row r="5720" spans="1:20" x14ac:dyDescent="0.2">
      <c r="A572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RT13201</v>
      </c>
      <c r="B5720" t="s">
        <v>16430</v>
      </c>
      <c r="C5720" t="s">
        <v>16430</v>
      </c>
      <c r="D5720" t="s">
        <v>10364</v>
      </c>
      <c r="E5720" t="s">
        <v>4877</v>
      </c>
      <c r="G572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0" t="s">
        <v>4878</v>
      </c>
      <c r="I5720" s="25" cm="1">
        <f t="array" ref="I5720">SUMPRODUCT((LEN(PROTEIN_stoich[[#This Row],[sequence]])-LEN(SUBSTITUTE(PROTEIN_stoich[[#This Row],[sequence]],{"A";"C";"D";"E";"F";"G";"H";"I";"K";"L";"M";"N";"P";"Q";"R";"S";"T";"V";"W";"Y"},""))),{72.08;104.14;115.08;129.11;148.17;58.05;138.14;114.16;130.18;114.16;132.2;115.1;98.12;129.13;158.19;88.08;102.1;100.13;187.21;164.17})/1000</f>
        <v>19.336329999999993</v>
      </c>
      <c r="J5720" t="s">
        <v>10365</v>
      </c>
      <c r="K5720" s="4" t="s">
        <v>4880</v>
      </c>
      <c r="M5720">
        <f>LEN(SUBSTITUTE(PROTEIN_stoich[[#This Row],[sequence]],"*",""))</f>
        <v>169</v>
      </c>
      <c r="O5720" t="s">
        <v>16</v>
      </c>
      <c r="P5720" t="str">
        <f>_xlfn.LET(_xlpm.id,PROTEIN_stoich[[#This Row],[uniprot]],HYPERLINK("https://www.uniprot.org/uniprotkb/"&amp;_xlpm.id&amp;"/entry",_xlpm.id))</f>
        <v>A0A061AVY9</v>
      </c>
      <c r="Q5720" t="e">
        <f>_xlfn.XLOOKUP(PROTEIN_stoich[[#This Row],[uniprot]],[1]!UniprotIFO[Entry],[1]!UniprotIFO[Gene Ontology IDs],"")</f>
        <v>#REF!</v>
      </c>
      <c r="R5720" t="e">
        <f>_xlfn.XLOOKUP(PROTEIN_stoich[[#This Row],[uniprot]],[1]!UniprotIFO[Entry],[1]!UniprotIFO[essential?],"")</f>
        <v>#REF!</v>
      </c>
      <c r="S5720" t="e">
        <f>_xlfn.XLOOKUP(PROTEIN_stoich[[#This Row],[sequence]],[2]!Table1[sequence_without_asterisks],[2]!Table1[protein_stoich seq matches],"")</f>
        <v>#REF!</v>
      </c>
      <c r="T5720" t="e">
        <f>_xlfn.XLOOKUP(PROTEIN_stoich[[#This Row],[uniprot]],[1]!UniprotIFO[Entry],[1]!UniprotIFO[protein_id in GSM model format],"")</f>
        <v>#REF!</v>
      </c>
    </row>
    <row r="5721" spans="1:20" x14ac:dyDescent="0.2">
      <c r="A572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RT13129</v>
      </c>
      <c r="B5721" t="s">
        <v>16431</v>
      </c>
      <c r="C5721" t="s">
        <v>16431</v>
      </c>
      <c r="D5721" t="s">
        <v>7435</v>
      </c>
      <c r="E5721" t="s">
        <v>4877</v>
      </c>
      <c r="G572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1" t="s">
        <v>4878</v>
      </c>
      <c r="I5721" s="25" cm="1">
        <f t="array" ref="I5721">SUMPRODUCT((LEN(PROTEIN_stoich[[#This Row],[sequence]])-LEN(SUBSTITUTE(PROTEIN_stoich[[#This Row],[sequence]],{"A";"C";"D";"E";"F";"G";"H";"I";"K";"L";"M";"N";"P";"Q";"R";"S";"T";"V";"W";"Y"},""))),{72.08;104.14;115.08;129.11;148.17;58.05;138.14;114.16;130.18;114.16;132.2;115.1;98.12;129.13;158.19;88.08;102.1;100.13;187.21;164.17})/1000</f>
        <v>22.899830000000001</v>
      </c>
      <c r="J5721" t="s">
        <v>7436</v>
      </c>
      <c r="K5721" s="4" t="s">
        <v>4880</v>
      </c>
      <c r="M5721">
        <f>LEN(SUBSTITUTE(PROTEIN_stoich[[#This Row],[sequence]],"*",""))</f>
        <v>204</v>
      </c>
      <c r="O5721" t="s">
        <v>16</v>
      </c>
      <c r="P5721" t="str">
        <f>_xlfn.LET(_xlpm.id,PROTEIN_stoich[[#This Row],[uniprot]],HYPERLINK("https://www.uniprot.org/uniprotkb/"&amp;_xlpm.id&amp;"/entry",_xlpm.id))</f>
        <v>A0A061AVP2</v>
      </c>
      <c r="Q5721" t="e">
        <f>_xlfn.XLOOKUP(PROTEIN_stoich[[#This Row],[uniprot]],[1]!UniprotIFO[Entry],[1]!UniprotIFO[Gene Ontology IDs],"")</f>
        <v>#REF!</v>
      </c>
      <c r="R5721" t="e">
        <f>_xlfn.XLOOKUP(PROTEIN_stoich[[#This Row],[uniprot]],[1]!UniprotIFO[Entry],[1]!UniprotIFO[essential?],"")</f>
        <v>#REF!</v>
      </c>
      <c r="S5721" t="e">
        <f>_xlfn.XLOOKUP(PROTEIN_stoich[[#This Row],[sequence]],[2]!Table1[sequence_without_asterisks],[2]!Table1[protein_stoich seq matches],"")</f>
        <v>#REF!</v>
      </c>
      <c r="T5721" t="e">
        <f>_xlfn.XLOOKUP(PROTEIN_stoich[[#This Row],[uniprot]],[1]!UniprotIFO[Entry],[1]!UniprotIFO[protein_id in GSM model format],"")</f>
        <v>#REF!</v>
      </c>
    </row>
    <row r="5722" spans="1:20" x14ac:dyDescent="0.2">
      <c r="A572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RT10157</v>
      </c>
      <c r="B5722" t="s">
        <v>16432</v>
      </c>
      <c r="C5722" t="s">
        <v>16432</v>
      </c>
      <c r="D5722" t="s">
        <v>5921</v>
      </c>
      <c r="E5722" t="s">
        <v>4877</v>
      </c>
      <c r="G572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2" t="s">
        <v>4878</v>
      </c>
      <c r="I5722" s="25" cm="1">
        <f t="array" ref="I5722">SUMPRODUCT((LEN(PROTEIN_stoich[[#This Row],[sequence]])-LEN(SUBSTITUTE(PROTEIN_stoich[[#This Row],[sequence]],{"A";"C";"D";"E";"F";"G";"H";"I";"K";"L";"M";"N";"P";"Q";"R";"S";"T";"V";"W";"Y"},""))),{72.08;104.14;115.08;129.11;148.17;58.05;138.14;114.16;130.18;114.16;132.2;115.1;98.12;129.13;158.19;88.08;102.1;100.13;187.21;164.17})/1000</f>
        <v>17.701609999999995</v>
      </c>
      <c r="J5722" t="s">
        <v>5922</v>
      </c>
      <c r="K5722" s="4" t="s">
        <v>4880</v>
      </c>
      <c r="M5722">
        <f>LEN(SUBSTITUTE(PROTEIN_stoich[[#This Row],[sequence]],"*",""))</f>
        <v>156</v>
      </c>
      <c r="O5722" t="s">
        <v>16</v>
      </c>
      <c r="P5722" t="str">
        <f>_xlfn.LET(_xlpm.id,PROTEIN_stoich[[#This Row],[uniprot]],HYPERLINK("https://www.uniprot.org/uniprotkb/"&amp;_xlpm.id&amp;"/entry",_xlpm.id))</f>
        <v>A0A061ASS0</v>
      </c>
      <c r="Q5722" t="e">
        <f>_xlfn.XLOOKUP(PROTEIN_stoich[[#This Row],[uniprot]],[1]!UniprotIFO[Entry],[1]!UniprotIFO[Gene Ontology IDs],"")</f>
        <v>#REF!</v>
      </c>
      <c r="R5722" t="e">
        <f>_xlfn.XLOOKUP(PROTEIN_stoich[[#This Row],[uniprot]],[1]!UniprotIFO[Entry],[1]!UniprotIFO[essential?],"")</f>
        <v>#REF!</v>
      </c>
      <c r="S5722" t="e">
        <f>_xlfn.XLOOKUP(PROTEIN_stoich[[#This Row],[sequence]],[2]!Table1[sequence_without_asterisks],[2]!Table1[protein_stoich seq matches],"")</f>
        <v>#REF!</v>
      </c>
      <c r="T5722" t="e">
        <f>_xlfn.XLOOKUP(PROTEIN_stoich[[#This Row],[uniprot]],[1]!UniprotIFO[Entry],[1]!UniprotIFO[protein_id in GSM model format],"")</f>
        <v>#REF!</v>
      </c>
    </row>
    <row r="5723" spans="1:20" x14ac:dyDescent="0.2">
      <c r="A572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RT13794</v>
      </c>
      <c r="B5723" t="s">
        <v>16433</v>
      </c>
      <c r="C5723" t="s">
        <v>16433</v>
      </c>
      <c r="D5723" t="s">
        <v>9456</v>
      </c>
      <c r="E5723" t="s">
        <v>4877</v>
      </c>
      <c r="G572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3" t="s">
        <v>4878</v>
      </c>
      <c r="I5723" s="25" cm="1">
        <f t="array" ref="I5723">SUMPRODUCT((LEN(PROTEIN_stoich[[#This Row],[sequence]])-LEN(SUBSTITUTE(PROTEIN_stoich[[#This Row],[sequence]],{"A";"C";"D";"E";"F";"G";"H";"I";"K";"L";"M";"N";"P";"Q";"R";"S";"T";"V";"W";"Y"},""))),{72.08;104.14;115.08;129.11;148.17;58.05;138.14;114.16;130.18;114.16;132.2;115.1;98.12;129.13;158.19;88.08;102.1;100.13;187.21;164.17})/1000</f>
        <v>41.004609999999992</v>
      </c>
      <c r="J5723" t="s">
        <v>9457</v>
      </c>
      <c r="K5723" s="4" t="s">
        <v>4880</v>
      </c>
      <c r="M5723">
        <f>LEN(SUBSTITUTE(PROTEIN_stoich[[#This Row],[sequence]],"*",""))</f>
        <v>368</v>
      </c>
      <c r="O5723" t="s">
        <v>16</v>
      </c>
      <c r="P5723" t="str">
        <f>_xlfn.LET(_xlpm.id,PROTEIN_stoich[[#This Row],[uniprot]],HYPERLINK("https://www.uniprot.org/uniprotkb/"&amp;_xlpm.id&amp;"/entry",_xlpm.id))</f>
        <v>A0A061AS10</v>
      </c>
      <c r="Q5723" t="e">
        <f>_xlfn.XLOOKUP(PROTEIN_stoich[[#This Row],[uniprot]],[1]!UniprotIFO[Entry],[1]!UniprotIFO[Gene Ontology IDs],"")</f>
        <v>#REF!</v>
      </c>
      <c r="R5723" t="e">
        <f>_xlfn.XLOOKUP(PROTEIN_stoich[[#This Row],[uniprot]],[1]!UniprotIFO[Entry],[1]!UniprotIFO[essential?],"")</f>
        <v>#REF!</v>
      </c>
      <c r="S5723" t="e">
        <f>_xlfn.XLOOKUP(PROTEIN_stoich[[#This Row],[sequence]],[2]!Table1[sequence_without_asterisks],[2]!Table1[protein_stoich seq matches],"")</f>
        <v>#REF!</v>
      </c>
      <c r="T5723" t="e">
        <f>_xlfn.XLOOKUP(PROTEIN_stoich[[#This Row],[uniprot]],[1]!UniprotIFO[Entry],[1]!UniprotIFO[protein_id in GSM model format],"")</f>
        <v>#REF!</v>
      </c>
    </row>
    <row r="5724" spans="1:20" x14ac:dyDescent="0.2">
      <c r="A572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RT15920</v>
      </c>
      <c r="B5724" t="s">
        <v>16434</v>
      </c>
      <c r="C5724" t="s">
        <v>16434</v>
      </c>
      <c r="D5724" t="s">
        <v>8671</v>
      </c>
      <c r="E5724" t="s">
        <v>4877</v>
      </c>
      <c r="G572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4" t="s">
        <v>4878</v>
      </c>
      <c r="I5724" s="25" cm="1">
        <f t="array" ref="I5724">SUMPRODUCT((LEN(PROTEIN_stoich[[#This Row],[sequence]])-LEN(SUBSTITUTE(PROTEIN_stoich[[#This Row],[sequence]],{"A";"C";"D";"E";"F";"G";"H";"I";"K";"L";"M";"N";"P";"Q";"R";"S";"T";"V";"W";"Y"},""))),{72.08;104.14;115.08;129.11;148.17;58.05;138.14;114.16;130.18;114.16;132.2;115.1;98.12;129.13;158.19;88.08;102.1;100.13;187.21;164.17})/1000</f>
        <v>7.2384900000000005</v>
      </c>
      <c r="J5724" t="s">
        <v>8672</v>
      </c>
      <c r="K5724" s="4" t="s">
        <v>4880</v>
      </c>
      <c r="M5724">
        <f>LEN(SUBSTITUTE(PROTEIN_stoich[[#This Row],[sequence]],"*",""))</f>
        <v>64</v>
      </c>
      <c r="O5724" t="s">
        <v>16</v>
      </c>
      <c r="P5724" t="str">
        <f>_xlfn.LET(_xlpm.id,PROTEIN_stoich[[#This Row],[uniprot]],HYPERLINK("https://www.uniprot.org/uniprotkb/"&amp;_xlpm.id&amp;"/entry",_xlpm.id))</f>
        <v>A0A061ARY5</v>
      </c>
      <c r="Q5724" t="e">
        <f>_xlfn.XLOOKUP(PROTEIN_stoich[[#This Row],[uniprot]],[1]!UniprotIFO[Entry],[1]!UniprotIFO[Gene Ontology IDs],"")</f>
        <v>#REF!</v>
      </c>
      <c r="R5724" t="e">
        <f>_xlfn.XLOOKUP(PROTEIN_stoich[[#This Row],[uniprot]],[1]!UniprotIFO[Entry],[1]!UniprotIFO[essential?],"")</f>
        <v>#REF!</v>
      </c>
      <c r="S5724" t="e">
        <f>_xlfn.XLOOKUP(PROTEIN_stoich[[#This Row],[sequence]],[2]!Table1[sequence_without_asterisks],[2]!Table1[protein_stoich seq matches],"")</f>
        <v>#REF!</v>
      </c>
      <c r="T5724" t="e">
        <f>_xlfn.XLOOKUP(PROTEIN_stoich[[#This Row],[uniprot]],[1]!UniprotIFO[Entry],[1]!UniprotIFO[protein_id in GSM model format],"")</f>
        <v>#REF!</v>
      </c>
    </row>
    <row r="5725" spans="1:20" x14ac:dyDescent="0.2">
      <c r="A572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RT15022</v>
      </c>
      <c r="B5725" t="s">
        <v>16435</v>
      </c>
      <c r="C5725" t="s">
        <v>16435</v>
      </c>
      <c r="D5725" t="s">
        <v>7055</v>
      </c>
      <c r="E5725" t="s">
        <v>4877</v>
      </c>
      <c r="G572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5" t="s">
        <v>4878</v>
      </c>
      <c r="I5725" s="25" cm="1">
        <f t="array" ref="I5725">SUMPRODUCT((LEN(PROTEIN_stoich[[#This Row],[sequence]])-LEN(SUBSTITUTE(PROTEIN_stoich[[#This Row],[sequence]],{"A";"C";"D";"E";"F";"G";"H";"I";"K";"L";"M";"N";"P";"Q";"R";"S";"T";"V";"W";"Y"},""))),{72.08;104.14;115.08;129.11;148.17;58.05;138.14;114.16;130.18;114.16;132.2;115.1;98.12;129.13;158.19;88.08;102.1;100.13;187.21;164.17})/1000</f>
        <v>22.11655</v>
      </c>
      <c r="J5725" t="s">
        <v>7056</v>
      </c>
      <c r="K5725" s="4" t="s">
        <v>4880</v>
      </c>
      <c r="M5725">
        <f>LEN(SUBSTITUTE(PROTEIN_stoich[[#This Row],[sequence]],"*",""))</f>
        <v>203</v>
      </c>
      <c r="O5725" t="s">
        <v>16</v>
      </c>
      <c r="P5725" t="str">
        <f>_xlfn.LET(_xlpm.id,PROTEIN_stoich[[#This Row],[uniprot]],HYPERLINK("https://www.uniprot.org/uniprotkb/"&amp;_xlpm.id&amp;"/entry",_xlpm.id))</f>
        <v>A0A061ARP6</v>
      </c>
      <c r="Q5725" t="e">
        <f>_xlfn.XLOOKUP(PROTEIN_stoich[[#This Row],[uniprot]],[1]!UniprotIFO[Entry],[1]!UniprotIFO[Gene Ontology IDs],"")</f>
        <v>#REF!</v>
      </c>
      <c r="R5725" t="e">
        <f>_xlfn.XLOOKUP(PROTEIN_stoich[[#This Row],[uniprot]],[1]!UniprotIFO[Entry],[1]!UniprotIFO[essential?],"")</f>
        <v>#REF!</v>
      </c>
      <c r="S5725" t="e">
        <f>_xlfn.XLOOKUP(PROTEIN_stoich[[#This Row],[sequence]],[2]!Table1[sequence_without_asterisks],[2]!Table1[protein_stoich seq matches],"")</f>
        <v>#REF!</v>
      </c>
      <c r="T5725" t="e">
        <f>_xlfn.XLOOKUP(PROTEIN_stoich[[#This Row],[uniprot]],[1]!UniprotIFO[Entry],[1]!UniprotIFO[protein_id in GSM model format],"")</f>
        <v>#REF!</v>
      </c>
    </row>
    <row r="5726" spans="1:20" x14ac:dyDescent="0.2">
      <c r="A572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RT08813</v>
      </c>
      <c r="B5726" t="s">
        <v>16436</v>
      </c>
      <c r="C5726" t="s">
        <v>16436</v>
      </c>
      <c r="D5726" t="s">
        <v>7725</v>
      </c>
      <c r="E5726" t="s">
        <v>4877</v>
      </c>
      <c r="G572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6" t="s">
        <v>4878</v>
      </c>
      <c r="I5726" s="25" cm="1">
        <f t="array" ref="I5726">SUMPRODUCT((LEN(PROTEIN_stoich[[#This Row],[sequence]])-LEN(SUBSTITUTE(PROTEIN_stoich[[#This Row],[sequence]],{"A";"C";"D";"E";"F";"G";"H";"I";"K";"L";"M";"N";"P";"Q";"R";"S";"T";"V";"W";"Y"},""))),{72.08;104.14;115.08;129.11;148.17;58.05;138.14;114.16;130.18;114.16;132.2;115.1;98.12;129.13;158.19;88.08;102.1;100.13;187.21;164.17})/1000</f>
        <v>23.034929999999999</v>
      </c>
      <c r="J5726" t="s">
        <v>7726</v>
      </c>
      <c r="K5726" s="4" t="s">
        <v>4880</v>
      </c>
      <c r="M5726">
        <f>LEN(SUBSTITUTE(PROTEIN_stoich[[#This Row],[sequence]],"*",""))</f>
        <v>210</v>
      </c>
      <c r="O5726" t="s">
        <v>16</v>
      </c>
      <c r="P5726" t="str">
        <f>_xlfn.LET(_xlpm.id,PROTEIN_stoich[[#This Row],[uniprot]],HYPERLINK("https://www.uniprot.org/uniprotkb/"&amp;_xlpm.id&amp;"/entry",_xlpm.id))</f>
        <v>A0A061AQ85</v>
      </c>
      <c r="Q5726" t="e">
        <f>_xlfn.XLOOKUP(PROTEIN_stoich[[#This Row],[uniprot]],[1]!UniprotIFO[Entry],[1]!UniprotIFO[Gene Ontology IDs],"")</f>
        <v>#REF!</v>
      </c>
      <c r="R5726" t="e">
        <f>_xlfn.XLOOKUP(PROTEIN_stoich[[#This Row],[uniprot]],[1]!UniprotIFO[Entry],[1]!UniprotIFO[essential?],"")</f>
        <v>#REF!</v>
      </c>
      <c r="S5726" t="e">
        <f>_xlfn.XLOOKUP(PROTEIN_stoich[[#This Row],[sequence]],[2]!Table1[sequence_without_asterisks],[2]!Table1[protein_stoich seq matches],"")</f>
        <v>#REF!</v>
      </c>
      <c r="T5726" t="e">
        <f>_xlfn.XLOOKUP(PROTEIN_stoich[[#This Row],[uniprot]],[1]!UniprotIFO[Entry],[1]!UniprotIFO[protein_id in GSM model format],"")</f>
        <v>#REF!</v>
      </c>
    </row>
    <row r="5727" spans="1:20" x14ac:dyDescent="0.2">
      <c r="A572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RT16601</v>
      </c>
      <c r="B5727" t="s">
        <v>16437</v>
      </c>
      <c r="C5727" t="s">
        <v>16437</v>
      </c>
      <c r="D5727" t="s">
        <v>5885</v>
      </c>
      <c r="E5727" t="s">
        <v>4877</v>
      </c>
      <c r="G572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7" t="s">
        <v>4878</v>
      </c>
      <c r="I5727" s="25" cm="1">
        <f t="array" ref="I5727">SUMPRODUCT((LEN(PROTEIN_stoich[[#This Row],[sequence]])-LEN(SUBSTITUTE(PROTEIN_stoich[[#This Row],[sequence]],{"A";"C";"D";"E";"F";"G";"H";"I";"K";"L";"M";"N";"P";"Q";"R";"S";"T";"V";"W";"Y"},""))),{72.08;104.14;115.08;129.11;148.17;58.05;138.14;114.16;130.18;114.16;132.2;115.1;98.12;129.13;158.19;88.08;102.1;100.13;187.21;164.17})/1000</f>
        <v>8.3835800000000003</v>
      </c>
      <c r="J5727" t="s">
        <v>5886</v>
      </c>
      <c r="K5727" s="4" t="s">
        <v>4880</v>
      </c>
      <c r="M5727">
        <f>LEN(SUBSTITUTE(PROTEIN_stoich[[#This Row],[sequence]],"*",""))</f>
        <v>73</v>
      </c>
      <c r="O5727" t="s">
        <v>16</v>
      </c>
      <c r="P5727" t="str">
        <f>_xlfn.LET(_xlpm.id,PROTEIN_stoich[[#This Row],[uniprot]],HYPERLINK("https://www.uniprot.org/uniprotkb/"&amp;_xlpm.id&amp;"/entry",_xlpm.id))</f>
        <v>A0A061APN4</v>
      </c>
      <c r="Q5727" t="e">
        <f>_xlfn.XLOOKUP(PROTEIN_stoich[[#This Row],[uniprot]],[1]!UniprotIFO[Entry],[1]!UniprotIFO[Gene Ontology IDs],"")</f>
        <v>#REF!</v>
      </c>
      <c r="R5727" t="e">
        <f>_xlfn.XLOOKUP(PROTEIN_stoich[[#This Row],[uniprot]],[1]!UniprotIFO[Entry],[1]!UniprotIFO[essential?],"")</f>
        <v>#REF!</v>
      </c>
      <c r="S5727" t="e">
        <f>_xlfn.XLOOKUP(PROTEIN_stoich[[#This Row],[sequence]],[2]!Table1[sequence_without_asterisks],[2]!Table1[protein_stoich seq matches],"")</f>
        <v>#REF!</v>
      </c>
      <c r="T5727" t="e">
        <f>_xlfn.XLOOKUP(PROTEIN_stoich[[#This Row],[uniprot]],[1]!UniprotIFO[Entry],[1]!UniprotIFO[protein_id in GSM model format],"")</f>
        <v>#REF!</v>
      </c>
    </row>
    <row r="5728" spans="1:20" x14ac:dyDescent="0.2">
      <c r="A572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RT08539</v>
      </c>
      <c r="B5728" t="s">
        <v>16438</v>
      </c>
      <c r="C5728" t="s">
        <v>16438</v>
      </c>
      <c r="D5728" t="s">
        <v>6190</v>
      </c>
      <c r="E5728" t="s">
        <v>4877</v>
      </c>
      <c r="G572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8" t="s">
        <v>4878</v>
      </c>
      <c r="I5728" s="25" cm="1">
        <f t="array" ref="I5728">SUMPRODUCT((LEN(PROTEIN_stoich[[#This Row],[sequence]])-LEN(SUBSTITUTE(PROTEIN_stoich[[#This Row],[sequence]],{"A";"C";"D";"E";"F";"G";"H";"I";"K";"L";"M";"N";"P";"Q";"R";"S";"T";"V";"W";"Y"},""))),{72.08;104.14;115.08;129.11;148.17;58.05;138.14;114.16;130.18;114.16;132.2;115.1;98.12;129.13;158.19;88.08;102.1;100.13;187.21;164.17})/1000</f>
        <v>34.453000000000003</v>
      </c>
      <c r="J5728" t="s">
        <v>6191</v>
      </c>
      <c r="K5728" s="4" t="s">
        <v>4880</v>
      </c>
      <c r="M5728">
        <f>LEN(SUBSTITUTE(PROTEIN_stoich[[#This Row],[sequence]],"*",""))</f>
        <v>298</v>
      </c>
      <c r="O5728" t="s">
        <v>16</v>
      </c>
      <c r="P5728" t="str">
        <f>_xlfn.LET(_xlpm.id,PROTEIN_stoich[[#This Row],[uniprot]],HYPERLINK("https://www.uniprot.org/uniprotkb/"&amp;_xlpm.id&amp;"/entry",_xlpm.id))</f>
        <v>A0A061ANU1</v>
      </c>
      <c r="Q5728" t="e">
        <f>_xlfn.XLOOKUP(PROTEIN_stoich[[#This Row],[uniprot]],[1]!UniprotIFO[Entry],[1]!UniprotIFO[Gene Ontology IDs],"")</f>
        <v>#REF!</v>
      </c>
      <c r="R5728" t="e">
        <f>_xlfn.XLOOKUP(PROTEIN_stoich[[#This Row],[uniprot]],[1]!UniprotIFO[Entry],[1]!UniprotIFO[essential?],"")</f>
        <v>#REF!</v>
      </c>
      <c r="S5728" t="e">
        <f>_xlfn.XLOOKUP(PROTEIN_stoich[[#This Row],[sequence]],[2]!Table1[sequence_without_asterisks],[2]!Table1[protein_stoich seq matches],"")</f>
        <v>#REF!</v>
      </c>
      <c r="T5728" t="e">
        <f>_xlfn.XLOOKUP(PROTEIN_stoich[[#This Row],[uniprot]],[1]!UniprotIFO[Entry],[1]!UniprotIFO[protein_id in GSM model format],"")</f>
        <v>#REF!</v>
      </c>
    </row>
    <row r="5729" spans="1:20" x14ac:dyDescent="0.2">
      <c r="A572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RT11704</v>
      </c>
      <c r="B5729" t="s">
        <v>16439</v>
      </c>
      <c r="C5729" t="s">
        <v>16439</v>
      </c>
      <c r="D5729" t="s">
        <v>7129</v>
      </c>
      <c r="E5729" t="s">
        <v>4877</v>
      </c>
      <c r="G572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29" t="s">
        <v>4878</v>
      </c>
      <c r="I5729" s="25" cm="1">
        <f t="array" ref="I5729">SUMPRODUCT((LEN(PROTEIN_stoich[[#This Row],[sequence]])-LEN(SUBSTITUTE(PROTEIN_stoich[[#This Row],[sequence]],{"A";"C";"D";"E";"F";"G";"H";"I";"K";"L";"M";"N";"P";"Q";"R";"S";"T";"V";"W";"Y"},""))),{72.08;104.14;115.08;129.11;148.17;58.05;138.14;114.16;130.18;114.16;132.2;115.1;98.12;129.13;158.19;88.08;102.1;100.13;187.21;164.17})/1000</f>
        <v>21.444969999999998</v>
      </c>
      <c r="J5729" t="s">
        <v>7130</v>
      </c>
      <c r="K5729" s="4" t="s">
        <v>4880</v>
      </c>
      <c r="M5729">
        <f>LEN(SUBSTITUTE(PROTEIN_stoich[[#This Row],[sequence]],"*",""))</f>
        <v>188</v>
      </c>
      <c r="O5729" t="s">
        <v>16</v>
      </c>
      <c r="P5729" t="str">
        <f>_xlfn.LET(_xlpm.id,PROTEIN_stoich[[#This Row],[uniprot]],HYPERLINK("https://www.uniprot.org/uniprotkb/"&amp;_xlpm.id&amp;"/entry",_xlpm.id))</f>
        <v>A0A061AMD2</v>
      </c>
      <c r="Q5729" t="e">
        <f>_xlfn.XLOOKUP(PROTEIN_stoich[[#This Row],[uniprot]],[1]!UniprotIFO[Entry],[1]!UniprotIFO[Gene Ontology IDs],"")</f>
        <v>#REF!</v>
      </c>
      <c r="R5729" t="e">
        <f>_xlfn.XLOOKUP(PROTEIN_stoich[[#This Row],[uniprot]],[1]!UniprotIFO[Entry],[1]!UniprotIFO[essential?],"")</f>
        <v>#REF!</v>
      </c>
      <c r="S5729" t="e">
        <f>_xlfn.XLOOKUP(PROTEIN_stoich[[#This Row],[sequence]],[2]!Table1[sequence_without_asterisks],[2]!Table1[protein_stoich seq matches],"")</f>
        <v>#REF!</v>
      </c>
      <c r="T5729" t="e">
        <f>_xlfn.XLOOKUP(PROTEIN_stoich[[#This Row],[uniprot]],[1]!UniprotIFO[Entry],[1]!UniprotIFO[protein_id in GSM model format],"")</f>
        <v>#REF!</v>
      </c>
    </row>
    <row r="5730" spans="1:20" x14ac:dyDescent="0.2">
      <c r="A5730"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RT15852</v>
      </c>
      <c r="B5730" t="s">
        <v>16440</v>
      </c>
      <c r="C5730" t="s">
        <v>16440</v>
      </c>
      <c r="D5730" t="s">
        <v>7723</v>
      </c>
      <c r="E5730" t="s">
        <v>4877</v>
      </c>
      <c r="G5730"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0" t="s">
        <v>4878</v>
      </c>
      <c r="I5730" s="25" cm="1">
        <f t="array" ref="I5730">SUMPRODUCT((LEN(PROTEIN_stoich[[#This Row],[sequence]])-LEN(SUBSTITUTE(PROTEIN_stoich[[#This Row],[sequence]],{"A";"C";"D";"E";"F";"G";"H";"I";"K";"L";"M";"N";"P";"Q";"R";"S";"T";"V";"W";"Y"},""))),{72.08;104.14;115.08;129.11;148.17;58.05;138.14;114.16;130.18;114.16;132.2;115.1;98.12;129.13;158.19;88.08;102.1;100.13;187.21;164.17})/1000</f>
        <v>17.800699999999996</v>
      </c>
      <c r="J5730" t="s">
        <v>7724</v>
      </c>
      <c r="K5730" s="4" t="s">
        <v>4880</v>
      </c>
      <c r="M5730">
        <f>LEN(SUBSTITUTE(PROTEIN_stoich[[#This Row],[sequence]],"*",""))</f>
        <v>163</v>
      </c>
      <c r="O5730" t="s">
        <v>16</v>
      </c>
      <c r="P5730" t="str">
        <f>_xlfn.LET(_xlpm.id,PROTEIN_stoich[[#This Row],[uniprot]],HYPERLINK("https://www.uniprot.org/uniprotkb/"&amp;_xlpm.id&amp;"/entry",_xlpm.id))</f>
        <v>A0A061ALP8</v>
      </c>
      <c r="Q5730" t="e">
        <f>_xlfn.XLOOKUP(PROTEIN_stoich[[#This Row],[uniprot]],[1]!UniprotIFO[Entry],[1]!UniprotIFO[Gene Ontology IDs],"")</f>
        <v>#REF!</v>
      </c>
      <c r="R5730" t="e">
        <f>_xlfn.XLOOKUP(PROTEIN_stoich[[#This Row],[uniprot]],[1]!UniprotIFO[Entry],[1]!UniprotIFO[essential?],"")</f>
        <v>#REF!</v>
      </c>
      <c r="S5730" t="e">
        <f>_xlfn.XLOOKUP(PROTEIN_stoich[[#This Row],[sequence]],[2]!Table1[sequence_without_asterisks],[2]!Table1[protein_stoich seq matches],"")</f>
        <v>#REF!</v>
      </c>
      <c r="T5730" t="e">
        <f>_xlfn.XLOOKUP(PROTEIN_stoich[[#This Row],[uniprot]],[1]!UniprotIFO[Entry],[1]!UniprotIFO[protein_id in GSM model format],"")</f>
        <v>#REF!</v>
      </c>
    </row>
    <row r="5731" spans="1:20" x14ac:dyDescent="0.2">
      <c r="A5731"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RT09048</v>
      </c>
      <c r="B5731" t="s">
        <v>16441</v>
      </c>
      <c r="C5731" t="s">
        <v>16441</v>
      </c>
      <c r="D5731" t="s">
        <v>6550</v>
      </c>
      <c r="E5731" t="s">
        <v>4877</v>
      </c>
      <c r="G5731"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1" t="s">
        <v>4878</v>
      </c>
      <c r="I5731" s="25" cm="1">
        <f t="array" ref="I5731">SUMPRODUCT((LEN(PROTEIN_stoich[[#This Row],[sequence]])-LEN(SUBSTITUTE(PROTEIN_stoich[[#This Row],[sequence]],{"A";"C";"D";"E";"F";"G";"H";"I";"K";"L";"M";"N";"P";"Q";"R";"S";"T";"V";"W";"Y"},""))),{72.08;104.14;115.08;129.11;148.17;58.05;138.14;114.16;130.18;114.16;132.2;115.1;98.12;129.13;158.19;88.08;102.1;100.13;187.21;164.17})/1000</f>
        <v>18.911960000000001</v>
      </c>
      <c r="J5731" t="s">
        <v>6551</v>
      </c>
      <c r="K5731" s="4" t="s">
        <v>4880</v>
      </c>
      <c r="M5731">
        <f>LEN(SUBSTITUTE(PROTEIN_stoich[[#This Row],[sequence]],"*",""))</f>
        <v>162</v>
      </c>
      <c r="O5731" t="s">
        <v>16</v>
      </c>
      <c r="P5731" t="str">
        <f>_xlfn.LET(_xlpm.id,PROTEIN_stoich[[#This Row],[uniprot]],HYPERLINK("https://www.uniprot.org/uniprotkb/"&amp;_xlpm.id&amp;"/entry",_xlpm.id))</f>
        <v>A0A061AKZ5</v>
      </c>
      <c r="Q5731" t="e">
        <f>_xlfn.XLOOKUP(PROTEIN_stoich[[#This Row],[uniprot]],[1]!UniprotIFO[Entry],[1]!UniprotIFO[Gene Ontology IDs],"")</f>
        <v>#REF!</v>
      </c>
      <c r="R5731" t="e">
        <f>_xlfn.XLOOKUP(PROTEIN_stoich[[#This Row],[uniprot]],[1]!UniprotIFO[Entry],[1]!UniprotIFO[essential?],"")</f>
        <v>#REF!</v>
      </c>
      <c r="S5731" t="e">
        <f>_xlfn.XLOOKUP(PROTEIN_stoich[[#This Row],[sequence]],[2]!Table1[sequence_without_asterisks],[2]!Table1[protein_stoich seq matches],"")</f>
        <v>#REF!</v>
      </c>
      <c r="T5731" t="e">
        <f>_xlfn.XLOOKUP(PROTEIN_stoich[[#This Row],[uniprot]],[1]!UniprotIFO[Entry],[1]!UniprotIFO[protein_id in GSM model format],"")</f>
        <v>#REF!</v>
      </c>
    </row>
    <row r="5732" spans="1:20" x14ac:dyDescent="0.2">
      <c r="A5732"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RT09053</v>
      </c>
      <c r="B5732" t="s">
        <v>16442</v>
      </c>
      <c r="C5732" t="s">
        <v>16442</v>
      </c>
      <c r="D5732" t="s">
        <v>5909</v>
      </c>
      <c r="E5732" t="s">
        <v>4877</v>
      </c>
      <c r="G5732"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2" t="s">
        <v>4878</v>
      </c>
      <c r="I5732" s="25" cm="1">
        <f t="array" ref="I5732">SUMPRODUCT((LEN(PROTEIN_stoich[[#This Row],[sequence]])-LEN(SUBSTITUTE(PROTEIN_stoich[[#This Row],[sequence]],{"A";"C";"D";"E";"F";"G";"H";"I";"K";"L";"M";"N";"P";"Q";"R";"S";"T";"V";"W";"Y"},""))),{72.08;104.14;115.08;129.11;148.17;58.05;138.14;114.16;130.18;114.16;132.2;115.1;98.12;129.13;158.19;88.08;102.1;100.13;187.21;164.17})/1000</f>
        <v>18.29176</v>
      </c>
      <c r="J5732" t="s">
        <v>5910</v>
      </c>
      <c r="K5732" s="4" t="s">
        <v>4880</v>
      </c>
      <c r="M5732">
        <f>LEN(SUBSTITUTE(PROTEIN_stoich[[#This Row],[sequence]],"*",""))</f>
        <v>158</v>
      </c>
      <c r="O5732" t="s">
        <v>16</v>
      </c>
      <c r="P5732" t="str">
        <f>_xlfn.LET(_xlpm.id,PROTEIN_stoich[[#This Row],[uniprot]],HYPERLINK("https://www.uniprot.org/uniprotkb/"&amp;_xlpm.id&amp;"/entry",_xlpm.id))</f>
        <v>A0A061AKY9</v>
      </c>
      <c r="Q5732" t="e">
        <f>_xlfn.XLOOKUP(PROTEIN_stoich[[#This Row],[uniprot]],[1]!UniprotIFO[Entry],[1]!UniprotIFO[Gene Ontology IDs],"")</f>
        <v>#REF!</v>
      </c>
      <c r="R5732" t="e">
        <f>_xlfn.XLOOKUP(PROTEIN_stoich[[#This Row],[uniprot]],[1]!UniprotIFO[Entry],[1]!UniprotIFO[essential?],"")</f>
        <v>#REF!</v>
      </c>
      <c r="S5732" t="e">
        <f>_xlfn.XLOOKUP(PROTEIN_stoich[[#This Row],[sequence]],[2]!Table1[sequence_without_asterisks],[2]!Table1[protein_stoich seq matches],"")</f>
        <v>#REF!</v>
      </c>
      <c r="T5732" t="e">
        <f>_xlfn.XLOOKUP(PROTEIN_stoich[[#This Row],[uniprot]],[1]!UniprotIFO[Entry],[1]!UniprotIFO[protein_id in GSM model format],"")</f>
        <v>#REF!</v>
      </c>
    </row>
    <row r="5733" spans="1:20" x14ac:dyDescent="0.2">
      <c r="A5733"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RT08534</v>
      </c>
      <c r="B5733" t="s">
        <v>16443</v>
      </c>
      <c r="C5733" t="s">
        <v>16443</v>
      </c>
      <c r="D5733" t="s">
        <v>8693</v>
      </c>
      <c r="E5733" t="s">
        <v>4877</v>
      </c>
      <c r="G5733"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3" t="s">
        <v>4878</v>
      </c>
      <c r="I5733" s="25" cm="1">
        <f t="array" ref="I5733">SUMPRODUCT((LEN(PROTEIN_stoich[[#This Row],[sequence]])-LEN(SUBSTITUTE(PROTEIN_stoich[[#This Row],[sequence]],{"A";"C";"D";"E";"F";"G";"H";"I";"K";"L";"M";"N";"P";"Q";"R";"S";"T";"V";"W";"Y"},""))),{72.08;104.14;115.08;129.11;148.17;58.05;138.14;114.16;130.18;114.16;132.2;115.1;98.12;129.13;158.19;88.08;102.1;100.13;187.21;164.17})/1000</f>
        <v>24.497510000000005</v>
      </c>
      <c r="J5733" t="s">
        <v>8694</v>
      </c>
      <c r="K5733" s="4" t="s">
        <v>4880</v>
      </c>
      <c r="M5733">
        <f>LEN(SUBSTITUTE(PROTEIN_stoich[[#This Row],[sequence]],"*",""))</f>
        <v>217</v>
      </c>
      <c r="O5733" t="s">
        <v>16</v>
      </c>
      <c r="P5733" t="str">
        <f>_xlfn.LET(_xlpm.id,PROTEIN_stoich[[#This Row],[uniprot]],HYPERLINK("https://www.uniprot.org/uniprotkb/"&amp;_xlpm.id&amp;"/entry",_xlpm.id))</f>
        <v>A0A061AIQ2</v>
      </c>
      <c r="Q5733" t="e">
        <f>_xlfn.XLOOKUP(PROTEIN_stoich[[#This Row],[uniprot]],[1]!UniprotIFO[Entry],[1]!UniprotIFO[Gene Ontology IDs],"")</f>
        <v>#REF!</v>
      </c>
      <c r="R5733" t="e">
        <f>_xlfn.XLOOKUP(PROTEIN_stoich[[#This Row],[uniprot]],[1]!UniprotIFO[Entry],[1]!UniprotIFO[essential?],"")</f>
        <v>#REF!</v>
      </c>
      <c r="S5733" t="e">
        <f>_xlfn.XLOOKUP(PROTEIN_stoich[[#This Row],[sequence]],[2]!Table1[sequence_without_asterisks],[2]!Table1[protein_stoich seq matches],"")</f>
        <v>#REF!</v>
      </c>
      <c r="T5733" t="e">
        <f>_xlfn.XLOOKUP(PROTEIN_stoich[[#This Row],[uniprot]],[1]!UniprotIFO[Entry],[1]!UniprotIFO[protein_id in GSM model format],"")</f>
        <v>#REF!</v>
      </c>
    </row>
    <row r="5734" spans="1:20" x14ac:dyDescent="0.2">
      <c r="A5734"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RT13924</v>
      </c>
      <c r="B5734" t="s">
        <v>16444</v>
      </c>
      <c r="C5734" t="s">
        <v>16444</v>
      </c>
      <c r="D5734" t="s">
        <v>5145</v>
      </c>
      <c r="E5734" t="s">
        <v>4877</v>
      </c>
      <c r="G5734"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4" t="s">
        <v>4878</v>
      </c>
      <c r="I5734" s="25" cm="1">
        <f t="array" ref="I5734">SUMPRODUCT((LEN(PROTEIN_stoich[[#This Row],[sequence]])-LEN(SUBSTITUTE(PROTEIN_stoich[[#This Row],[sequence]],{"A";"C";"D";"E";"F";"G";"H";"I";"K";"L";"M";"N";"P";"Q";"R";"S";"T";"V";"W";"Y"},""))),{72.08;104.14;115.08;129.11;148.17;58.05;138.14;114.16;130.18;114.16;132.2;115.1;98.12;129.13;158.19;88.08;102.1;100.13;187.21;164.17})/1000</f>
        <v>13.694990000000001</v>
      </c>
      <c r="J5734" t="s">
        <v>5146</v>
      </c>
      <c r="K5734" s="4" t="s">
        <v>4880</v>
      </c>
      <c r="M5734">
        <f>LEN(SUBSTITUTE(PROTEIN_stoich[[#This Row],[sequence]],"*",""))</f>
        <v>122</v>
      </c>
      <c r="O5734" t="s">
        <v>16</v>
      </c>
      <c r="P5734" t="str">
        <f>_xlfn.LET(_xlpm.id,PROTEIN_stoich[[#This Row],[uniprot]],HYPERLINK("https://www.uniprot.org/uniprotkb/"&amp;_xlpm.id&amp;"/entry",_xlpm.id))</f>
        <v>A0A061AI51</v>
      </c>
      <c r="Q5734" t="e">
        <f>_xlfn.XLOOKUP(PROTEIN_stoich[[#This Row],[uniprot]],[1]!UniprotIFO[Entry],[1]!UniprotIFO[Gene Ontology IDs],"")</f>
        <v>#REF!</v>
      </c>
      <c r="R5734" t="e">
        <f>_xlfn.XLOOKUP(PROTEIN_stoich[[#This Row],[uniprot]],[1]!UniprotIFO[Entry],[1]!UniprotIFO[essential?],"")</f>
        <v>#REF!</v>
      </c>
      <c r="S5734" t="e">
        <f>_xlfn.XLOOKUP(PROTEIN_stoich[[#This Row],[sequence]],[2]!Table1[sequence_without_asterisks],[2]!Table1[protein_stoich seq matches],"")</f>
        <v>#REF!</v>
      </c>
      <c r="T5734" t="e">
        <f>_xlfn.XLOOKUP(PROTEIN_stoich[[#This Row],[uniprot]],[1]!UniprotIFO[Entry],[1]!UniprotIFO[protein_id in GSM model format],"")</f>
        <v>#REF!</v>
      </c>
    </row>
    <row r="5735" spans="1:20" x14ac:dyDescent="0.2">
      <c r="A5735"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RT09231</v>
      </c>
      <c r="B5735" t="s">
        <v>16445</v>
      </c>
      <c r="C5735" t="s">
        <v>16445</v>
      </c>
      <c r="D5735" t="s">
        <v>8585</v>
      </c>
      <c r="E5735" t="s">
        <v>4877</v>
      </c>
      <c r="G5735"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5" t="s">
        <v>4878</v>
      </c>
      <c r="I5735" s="25" cm="1">
        <f t="array" ref="I5735">SUMPRODUCT((LEN(PROTEIN_stoich[[#This Row],[sequence]])-LEN(SUBSTITUTE(PROTEIN_stoich[[#This Row],[sequence]],{"A";"C";"D";"E";"F";"G";"H";"I";"K";"L";"M";"N";"P";"Q";"R";"S";"T";"V";"W";"Y"},""))),{72.08;104.14;115.08;129.11;148.17;58.05;138.14;114.16;130.18;114.16;132.2;115.1;98.12;129.13;158.19;88.08;102.1;100.13;187.21;164.17})/1000</f>
        <v>11.512350000000001</v>
      </c>
      <c r="J5735" t="s">
        <v>8586</v>
      </c>
      <c r="K5735" s="4" t="s">
        <v>4880</v>
      </c>
      <c r="M5735">
        <f>LEN(SUBSTITUTE(PROTEIN_stoich[[#This Row],[sequence]],"*",""))</f>
        <v>103</v>
      </c>
      <c r="O5735" t="s">
        <v>16</v>
      </c>
      <c r="P5735" t="str">
        <f>_xlfn.LET(_xlpm.id,PROTEIN_stoich[[#This Row],[uniprot]],HYPERLINK("https://www.uniprot.org/uniprotkb/"&amp;_xlpm.id&amp;"/entry",_xlpm.id))</f>
        <v>A0A061AG59</v>
      </c>
      <c r="Q5735" t="e">
        <f>_xlfn.XLOOKUP(PROTEIN_stoich[[#This Row],[uniprot]],[1]!UniprotIFO[Entry],[1]!UniprotIFO[Gene Ontology IDs],"")</f>
        <v>#REF!</v>
      </c>
      <c r="R5735" t="e">
        <f>_xlfn.XLOOKUP(PROTEIN_stoich[[#This Row],[uniprot]],[1]!UniprotIFO[Entry],[1]!UniprotIFO[essential?],"")</f>
        <v>#REF!</v>
      </c>
      <c r="S5735" t="e">
        <f>_xlfn.XLOOKUP(PROTEIN_stoich[[#This Row],[sequence]],[2]!Table1[sequence_without_asterisks],[2]!Table1[protein_stoich seq matches],"")</f>
        <v>#REF!</v>
      </c>
      <c r="T5735" t="e">
        <f>_xlfn.XLOOKUP(PROTEIN_stoich[[#This Row],[uniprot]],[1]!UniprotIFO[Entry],[1]!UniprotIFO[protein_id in GSM model format],"")</f>
        <v>#REF!</v>
      </c>
    </row>
    <row r="5736" spans="1:20" x14ac:dyDescent="0.2">
      <c r="A5736"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RT12285</v>
      </c>
      <c r="B5736" t="s">
        <v>17011</v>
      </c>
      <c r="C5736" t="s">
        <v>17011</v>
      </c>
      <c r="D5736" t="s">
        <v>11642</v>
      </c>
      <c r="E5736" t="s">
        <v>4877</v>
      </c>
      <c r="G5736"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6" t="s">
        <v>4878</v>
      </c>
      <c r="I5736" s="25" cm="1">
        <f t="array" ref="I5736">SUMPRODUCT((LEN(PROTEIN_stoich[[#This Row],[sequence]])-LEN(SUBSTITUTE(PROTEIN_stoich[[#This Row],[sequence]],{"A";"C";"D";"E";"F";"G";"H";"I";"K";"L";"M";"N";"P";"Q";"R";"S";"T";"V";"W";"Y"},""))),{72.08;104.14;115.08;129.11;148.17;58.05;138.14;114.16;130.18;114.16;132.2;115.1;98.12;129.13;158.19;88.08;102.1;100.13;187.21;164.17})/1000</f>
        <v>11.316619999999999</v>
      </c>
      <c r="J5736" t="s">
        <v>13167</v>
      </c>
      <c r="K5736" s="4" t="s">
        <v>4880</v>
      </c>
      <c r="M5736">
        <f>LEN(SUBSTITUTE(PROTEIN_stoich[[#This Row],[sequence]],"*",""))</f>
        <v>100</v>
      </c>
      <c r="O5736" t="s">
        <v>16</v>
      </c>
      <c r="P5736" t="str">
        <f>_xlfn.LET(_xlpm.id,PROTEIN_stoich[[#This Row],[uniprot]],HYPERLINK("https://www.uniprot.org/uniprotkb/"&amp;_xlpm.id&amp;"/entry",_xlpm.id))</f>
        <v>A0A061AFY5</v>
      </c>
      <c r="Q5736" t="e">
        <f>_xlfn.XLOOKUP(PROTEIN_stoich[[#This Row],[uniprot]],[1]!UniprotIFO[Entry],[1]!UniprotIFO[Gene Ontology IDs],"")</f>
        <v>#REF!</v>
      </c>
      <c r="R5736" t="e">
        <f>_xlfn.XLOOKUP(PROTEIN_stoich[[#This Row],[uniprot]],[1]!UniprotIFO[Entry],[1]!UniprotIFO[essential?],"")</f>
        <v>#REF!</v>
      </c>
      <c r="S5736" t="e">
        <f>_xlfn.XLOOKUP(PROTEIN_stoich[[#This Row],[sequence]],[2]!Table1[sequence_without_asterisks],[2]!Table1[protein_stoich seq matches],"")</f>
        <v>#REF!</v>
      </c>
      <c r="T5736" t="e">
        <f>_xlfn.XLOOKUP(PROTEIN_stoich[[#This Row],[uniprot]],[1]!UniprotIFO[Entry],[1]!UniprotIFO[protein_id in GSM model format],"")</f>
        <v>#REF!</v>
      </c>
    </row>
    <row r="5737" spans="1:20" x14ac:dyDescent="0.2">
      <c r="A5737"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RT12290</v>
      </c>
      <c r="B5737" t="s">
        <v>16446</v>
      </c>
      <c r="C5737" t="s">
        <v>16446</v>
      </c>
      <c r="D5737" t="s">
        <v>6608</v>
      </c>
      <c r="E5737" t="s">
        <v>4877</v>
      </c>
      <c r="G5737"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7" t="s">
        <v>4878</v>
      </c>
      <c r="I5737" s="25" cm="1">
        <f t="array" ref="I5737">SUMPRODUCT((LEN(PROTEIN_stoich[[#This Row],[sequence]])-LEN(SUBSTITUTE(PROTEIN_stoich[[#This Row],[sequence]],{"A";"C";"D";"E";"F";"G";"H";"I";"K";"L";"M";"N";"P";"Q";"R";"S";"T";"V";"W";"Y"},""))),{72.08;104.14;115.08;129.11;148.17;58.05;138.14;114.16;130.18;114.16;132.2;115.1;98.12;129.13;158.19;88.08;102.1;100.13;187.21;164.17})/1000</f>
        <v>8.5277700000000003</v>
      </c>
      <c r="J5737" t="s">
        <v>6609</v>
      </c>
      <c r="K5737" s="4" t="s">
        <v>4880</v>
      </c>
      <c r="M5737">
        <f>LEN(SUBSTITUTE(PROTEIN_stoich[[#This Row],[sequence]],"*",""))</f>
        <v>76</v>
      </c>
      <c r="O5737" t="s">
        <v>16</v>
      </c>
      <c r="P5737" t="str">
        <f>_xlfn.LET(_xlpm.id,PROTEIN_stoich[[#This Row],[uniprot]],HYPERLINK("https://www.uniprot.org/uniprotkb/"&amp;_xlpm.id&amp;"/entry",_xlpm.id))</f>
        <v>A0A061AFY1</v>
      </c>
      <c r="Q5737" t="e">
        <f>_xlfn.XLOOKUP(PROTEIN_stoich[[#This Row],[uniprot]],[1]!UniprotIFO[Entry],[1]!UniprotIFO[Gene Ontology IDs],"")</f>
        <v>#REF!</v>
      </c>
      <c r="R5737" t="e">
        <f>_xlfn.XLOOKUP(PROTEIN_stoich[[#This Row],[uniprot]],[1]!UniprotIFO[Entry],[1]!UniprotIFO[essential?],"")</f>
        <v>#REF!</v>
      </c>
      <c r="S5737" t="e">
        <f>_xlfn.XLOOKUP(PROTEIN_stoich[[#This Row],[sequence]],[2]!Table1[sequence_without_asterisks],[2]!Table1[protein_stoich seq matches],"")</f>
        <v>#REF!</v>
      </c>
      <c r="T5737" t="e">
        <f>_xlfn.XLOOKUP(PROTEIN_stoich[[#This Row],[uniprot]],[1]!UniprotIFO[Entry],[1]!UniprotIFO[protein_id in GSM model format],"")</f>
        <v>#REF!</v>
      </c>
    </row>
    <row r="5738" spans="1:20" x14ac:dyDescent="0.2">
      <c r="A5738"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RT09679</v>
      </c>
      <c r="B5738" t="s">
        <v>16906</v>
      </c>
      <c r="C5738" t="s">
        <v>16906</v>
      </c>
      <c r="D5738" t="s">
        <v>11399</v>
      </c>
      <c r="E5738" t="s">
        <v>4877</v>
      </c>
      <c r="G5738"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8" t="s">
        <v>4878</v>
      </c>
      <c r="I5738" s="25" cm="1">
        <f t="array" ref="I5738">SUMPRODUCT((LEN(PROTEIN_stoich[[#This Row],[sequence]])-LEN(SUBSTITUTE(PROTEIN_stoich[[#This Row],[sequence]],{"A";"C";"D";"E";"F";"G";"H";"I";"K";"L";"M";"N";"P";"Q";"R";"S";"T";"V";"W";"Y"},""))),{72.08;104.14;115.08;129.11;148.17;58.05;138.14;114.16;130.18;114.16;132.2;115.1;98.12;129.13;158.19;88.08;102.1;100.13;187.21;164.17})/1000</f>
        <v>17.115249999999996</v>
      </c>
      <c r="J5738" t="s">
        <v>12924</v>
      </c>
      <c r="K5738" s="4" t="s">
        <v>4880</v>
      </c>
      <c r="M5738">
        <f>LEN(SUBSTITUTE(PROTEIN_stoich[[#This Row],[sequence]],"*",""))</f>
        <v>155</v>
      </c>
      <c r="O5738" t="s">
        <v>16</v>
      </c>
      <c r="P5738" t="str">
        <f>_xlfn.LET(_xlpm.id,PROTEIN_stoich[[#This Row],[uniprot]],HYPERLINK("https://www.uniprot.org/uniprotkb/"&amp;_xlpm.id&amp;"/entry",_xlpm.id))</f>
        <v>A0A061AEE2</v>
      </c>
      <c r="Q5738" t="e">
        <f>_xlfn.XLOOKUP(PROTEIN_stoich[[#This Row],[uniprot]],[1]!UniprotIFO[Entry],[1]!UniprotIFO[Gene Ontology IDs],"")</f>
        <v>#REF!</v>
      </c>
      <c r="R5738" t="e">
        <f>_xlfn.XLOOKUP(PROTEIN_stoich[[#This Row],[uniprot]],[1]!UniprotIFO[Entry],[1]!UniprotIFO[essential?],"")</f>
        <v>#REF!</v>
      </c>
      <c r="S5738" t="e">
        <f>_xlfn.XLOOKUP(PROTEIN_stoich[[#This Row],[sequence]],[2]!Table1[sequence_without_asterisks],[2]!Table1[protein_stoich seq matches],"")</f>
        <v>#REF!</v>
      </c>
      <c r="T5738" t="e">
        <f>_xlfn.XLOOKUP(PROTEIN_stoich[[#This Row],[uniprot]],[1]!UniprotIFO[Entry],[1]!UniprotIFO[protein_id in GSM model format],"")</f>
        <v>#REF!</v>
      </c>
    </row>
    <row r="5739" spans="1:20" x14ac:dyDescent="0.2">
      <c r="A5739" s="3" t="str">
        <f>IF(ISBLANK(PROTEIN_stoich[[#This Row],[id_manual_override (clear when using new sheet)]]),PROTEIN_stoich[[#This Row],[gene_src]]&amp;IF(COUNTIF(PROTEIN_stoich[gene_src],PROTEIN_stoich[[#This Row],[gene_src]])&gt;1,"_"&amp;PROTEIN_stoich[[#This Row],[subloc_assigned]],""),PROTEIN_stoich[[#This Row],[id_manual_override (clear when using new sheet)]])</f>
        <v>RT09347</v>
      </c>
      <c r="B5739" t="s">
        <v>17012</v>
      </c>
      <c r="C5739" t="s">
        <v>17012</v>
      </c>
      <c r="D5739" t="s">
        <v>11643</v>
      </c>
      <c r="E5739" t="s">
        <v>4877</v>
      </c>
      <c r="G5739" t="str">
        <f>IF(PROTEIN_stoich[[#This Row],[cofactor_manual]]="","",IF(ISNUMBER(FIND("_"&amp;PROTEIN_stoich[[#This Row],[translation_loc]]&amp;":",PROTEIN_stoich[[#This Row],[cofactor_manual]])),PROTEIN_stoich[[#This Row],[cofactor_manual]],SUBSTITUTE(PROTEIN_stoich[[#This Row],[cofactor_manual]],":","_"&amp;PROTEIN_stoich[[#This Row],[translation_loc]]&amp;":")))</f>
        <v/>
      </c>
      <c r="H5739" t="s">
        <v>4878</v>
      </c>
      <c r="I5739" s="25" cm="1">
        <f t="array" ref="I5739">SUMPRODUCT((LEN(PROTEIN_stoich[[#This Row],[sequence]])-LEN(SUBSTITUTE(PROTEIN_stoich[[#This Row],[sequence]],{"A";"C";"D";"E";"F";"G";"H";"I";"K";"L";"M";"N";"P";"Q";"R";"S";"T";"V";"W";"Y"},""))),{72.08;104.14;115.08;129.11;148.17;58.05;138.14;114.16;130.18;114.16;132.2;115.1;98.12;129.13;158.19;88.08;102.1;100.13;187.21;164.17})/1000</f>
        <v>13.560159999999998</v>
      </c>
      <c r="J5739" t="s">
        <v>13168</v>
      </c>
      <c r="K5739" s="4" t="s">
        <v>4880</v>
      </c>
      <c r="M5739">
        <f>LEN(SUBSTITUTE(PROTEIN_stoich[[#This Row],[sequence]],"*",""))</f>
        <v>123</v>
      </c>
      <c r="O5739" t="s">
        <v>16</v>
      </c>
      <c r="P5739" t="str">
        <f>_xlfn.LET(_xlpm.id,PROTEIN_stoich[[#This Row],[uniprot]],HYPERLINK("https://www.uniprot.org/uniprotkb/"&amp;_xlpm.id&amp;"/entry",_xlpm.id))</f>
        <v>A0A061ADZ3</v>
      </c>
      <c r="Q5739" t="e">
        <f>_xlfn.XLOOKUP(PROTEIN_stoich[[#This Row],[uniprot]],[1]!UniprotIFO[Entry],[1]!UniprotIFO[Gene Ontology IDs],"")</f>
        <v>#REF!</v>
      </c>
      <c r="R5739" t="e">
        <f>_xlfn.XLOOKUP(PROTEIN_stoich[[#This Row],[uniprot]],[1]!UniprotIFO[Entry],[1]!UniprotIFO[essential?],"")</f>
        <v>#REF!</v>
      </c>
      <c r="S5739" t="e">
        <f>_xlfn.XLOOKUP(PROTEIN_stoich[[#This Row],[sequence]],[2]!Table1[sequence_without_asterisks],[2]!Table1[protein_stoich seq matches],"")</f>
        <v>#REF!</v>
      </c>
      <c r="T5739" t="e">
        <f>_xlfn.XLOOKUP(PROTEIN_stoich[[#This Row],[uniprot]],[1]!UniprotIFO[Entry],[1]!UniprotIFO[protein_id in GSM model format],"")</f>
        <v>#REF!</v>
      </c>
    </row>
  </sheetData>
  <phoneticPr fontId="2" type="noConversion"/>
  <conditionalFormatting sqref="B2:B5739">
    <cfRule type="duplicateValues" dxfId="2" priority="64"/>
  </conditionalFormatting>
  <conditionalFormatting sqref="D2:D5739">
    <cfRule type="duplicateValues" dxfId="1" priority="66"/>
  </conditionalFormatting>
  <pageMargins left="0.75" right="0.75" top="1" bottom="1" header="0.51180555555555496" footer="0.51180555555555496"/>
  <pageSetup firstPageNumber="0" orientation="portrait" horizontalDpi="300" verticalDpi="3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737D2-5B01-F947-BAB7-4F655BB1A720}">
  <sheetPr codeName="Sheet2"/>
  <dimension ref="A1:P3"/>
  <sheetViews>
    <sheetView workbookViewId="0">
      <selection activeCell="N3" sqref="N3"/>
    </sheetView>
  </sheetViews>
  <sheetFormatPr baseColWidth="10" defaultRowHeight="15" x14ac:dyDescent="0.2"/>
  <cols>
    <col min="5" max="5" width="17.1640625" customWidth="1"/>
    <col min="6" max="6" width="16" customWidth="1"/>
    <col min="7" max="7" width="19.83203125" customWidth="1"/>
    <col min="8" max="8" width="15.33203125" customWidth="1"/>
    <col min="9" max="9" width="11.6640625" customWidth="1"/>
    <col min="11" max="11" width="45.33203125" customWidth="1"/>
    <col min="13" max="13" width="17.5" customWidth="1"/>
    <col min="14" max="14" width="15.83203125" customWidth="1"/>
    <col min="15" max="15" width="45.83203125" customWidth="1"/>
    <col min="16" max="16" width="36.6640625" customWidth="1"/>
  </cols>
  <sheetData>
    <row r="1" spans="1:16" ht="16" thickBot="1" x14ac:dyDescent="0.25">
      <c r="A1" t="s">
        <v>13628</v>
      </c>
    </row>
    <row r="2" spans="1:16" ht="16" thickBot="1" x14ac:dyDescent="0.25">
      <c r="A2" s="11" t="s">
        <v>0</v>
      </c>
      <c r="B2" s="11" t="s">
        <v>1</v>
      </c>
      <c r="C2" s="11" t="s">
        <v>2</v>
      </c>
      <c r="D2" s="11" t="s">
        <v>3</v>
      </c>
      <c r="E2" s="11" t="s">
        <v>4</v>
      </c>
      <c r="F2" s="11" t="s">
        <v>5</v>
      </c>
      <c r="G2" s="11" t="s">
        <v>6</v>
      </c>
      <c r="H2" s="12" t="s">
        <v>7</v>
      </c>
      <c r="I2" s="11" t="s">
        <v>8</v>
      </c>
      <c r="J2" s="11" t="s">
        <v>9</v>
      </c>
      <c r="K2" s="13" t="s">
        <v>4332</v>
      </c>
      <c r="L2" s="13" t="s">
        <v>4797</v>
      </c>
      <c r="M2" s="13" t="s">
        <v>4798</v>
      </c>
      <c r="N2" s="13" t="s">
        <v>4799</v>
      </c>
      <c r="O2" s="14" t="s">
        <v>4860</v>
      </c>
      <c r="P2" s="14" t="s">
        <v>4863</v>
      </c>
    </row>
    <row r="3" spans="1:16" x14ac:dyDescent="0.2">
      <c r="A3" s="15" t="str">
        <f>IF(ISBLANK(Table2[[#This Row],[id_manual_override (clear when using new sheet)]]),Table2[[#This Row],[gene_src]]&amp;IF(COUNTIF(Table2[gene_src],Table2[[#This Row],[gene_src]])&gt;1,"_"&amp;Table2[[#This Row],[subloc_assigned]],""),Table2[[#This Row],[id_manual_override (clear when using new sheet)]])</f>
        <v>gxf1</v>
      </c>
      <c r="B3" s="16" t="s">
        <v>13630</v>
      </c>
      <c r="C3" s="17" t="s">
        <v>13630</v>
      </c>
      <c r="D3" s="17" t="s">
        <v>13631</v>
      </c>
      <c r="E3" s="17" t="s">
        <v>29</v>
      </c>
      <c r="F3" s="17" t="str">
        <f>IF(Table2[[#This Row],[cofactor_manual]]="","",IF(ISNUMBER(FIND("_"&amp;Table2[[#This Row],[translation_loc]]&amp;":",Table2[[#This Row],[cofactor_manual]])),Table2[[#This Row],[cofactor_manual]],SUBSTITUTE(Table2[[#This Row],[cofactor_manual]],":","_"&amp;Table2[[#This Row],[translation_loc]]&amp;":")))</f>
        <v/>
      </c>
      <c r="G3" s="18" t="s">
        <v>13629</v>
      </c>
      <c r="H3" cm="1">
        <f t="array" ref="H3">SUMPRODUCT((LEN(Table2[[#This Row],[sequence]])-LEN(SUBSTITUTE(Table2[[#This Row],[sequence]],{"A";"C";"D";"E";"F";"G";"H";"I";"K";"L";"M";"N";"P";"Q";"R";"S";"T";"V";"W";"Y"},""))),{72.08;104.14;115.08;129.11;148.17;58.05;138.14;114.16;130.18;114.16;132.2;115.1;98.12;129.13;158.19;88.08;102.1;100.13;187.21;164.17})/1000</f>
        <v>61.395059999999987</v>
      </c>
      <c r="I3" s="16" t="s">
        <v>13632</v>
      </c>
      <c r="J3" s="18" t="s">
        <v>12</v>
      </c>
      <c r="K3" s="10"/>
      <c r="L3" s="10">
        <f>LEN(SUBSTITUTE(Table2[[#This Row],[sequence]],"*",""))</f>
        <v>547</v>
      </c>
      <c r="M3" s="17"/>
      <c r="N3" s="10" t="s">
        <v>16</v>
      </c>
      <c r="O3" s="10" t="str">
        <f>_xlfn.XLOOKUP(Table2[[#This Row],[uniprot]],[1]!UniprotIFO[Entry],[1]!UniprotIFO[Gene Ontology IDs],"")</f>
        <v/>
      </c>
      <c r="P3" s="10" t="str">
        <f>_xlfn.XLOOKUP(Table2[[#This Row],[uniprot]],[1]!UniprotIFO[Entry],[1]!UniprotIFO[essential?],"")</f>
        <v/>
      </c>
    </row>
  </sheetData>
  <conditionalFormatting sqref="D3">
    <cfRule type="duplicateValues" dxfId="0" priority="1"/>
  </conditionalFormatting>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44D96-5ECD-4247-BE4B-42B88A7E735A}">
  <sheetPr codeName="Sheet3"/>
  <dimension ref="A1:AA26"/>
  <sheetViews>
    <sheetView workbookViewId="0">
      <selection activeCell="A14" sqref="A14"/>
    </sheetView>
  </sheetViews>
  <sheetFormatPr baseColWidth="10" defaultRowHeight="15" x14ac:dyDescent="0.2"/>
  <cols>
    <col min="4" max="4" width="11.83203125" bestFit="1" customWidth="1"/>
    <col min="24" max="24" width="11.83203125" bestFit="1" customWidth="1"/>
    <col min="27" max="27" width="11.83203125" bestFit="1" customWidth="1"/>
  </cols>
  <sheetData>
    <row r="1" spans="1:27" x14ac:dyDescent="0.2">
      <c r="A1" t="s">
        <v>0</v>
      </c>
      <c r="B1" t="s">
        <v>7</v>
      </c>
      <c r="C1" t="s">
        <v>17167</v>
      </c>
      <c r="D1" t="s">
        <v>17168</v>
      </c>
      <c r="E1" t="s">
        <v>17169</v>
      </c>
      <c r="F1" t="s">
        <v>17170</v>
      </c>
      <c r="G1" t="s">
        <v>17171</v>
      </c>
      <c r="H1" t="s">
        <v>17172</v>
      </c>
      <c r="I1" t="s">
        <v>17173</v>
      </c>
      <c r="J1" t="s">
        <v>17174</v>
      </c>
      <c r="K1" t="s">
        <v>17175</v>
      </c>
      <c r="L1" t="s">
        <v>17176</v>
      </c>
      <c r="M1" t="s">
        <v>17177</v>
      </c>
      <c r="N1" t="s">
        <v>17178</v>
      </c>
      <c r="O1" t="s">
        <v>17179</v>
      </c>
      <c r="P1" t="s">
        <v>17180</v>
      </c>
      <c r="Q1" t="s">
        <v>17181</v>
      </c>
      <c r="R1" t="s">
        <v>17182</v>
      </c>
      <c r="S1" t="s">
        <v>17183</v>
      </c>
      <c r="T1" t="s">
        <v>17184</v>
      </c>
      <c r="U1" t="s">
        <v>17185</v>
      </c>
      <c r="V1" t="s">
        <v>17186</v>
      </c>
      <c r="W1" t="s">
        <v>17187</v>
      </c>
      <c r="X1" t="s">
        <v>17188</v>
      </c>
      <c r="AA1" t="s">
        <v>17189</v>
      </c>
    </row>
    <row r="2" spans="1:27" x14ac:dyDescent="0.2">
      <c r="A2" t="str">
        <f>PROTEIN_stoich[[#This Row],[id]]</f>
        <v>YTM1</v>
      </c>
      <c r="B2">
        <f>_xlfn.XLOOKUP(Table4[[#This Row],[id]],PROTEIN_stoich[id],PROTEIN_stoich[MW (g/mmol)],"")</f>
        <v>51.819459999999999</v>
      </c>
      <c r="C2" t="str">
        <f>_xlfn.XLOOKUP(Table4[[#This Row],[id]],PROTEIN_stoich[id],PROTEIN_stoich[sequence],"")</f>
        <v>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v>
      </c>
      <c r="D2" cm="1">
        <f t="array" ref="D2:W11">_xlfn.LET(_xlpm.seqs,_xlfn.CHOOSECOLS(Table4[seq],1),(LEN(_xlpm.seqs)-LEN(SUBSTITUTE(_xlpm.seqs,D1:W1,"")))/LEN(_xlpm.seqs))</f>
        <v>9.7916666666666666E-2</v>
      </c>
      <c r="E2">
        <v>4.1666666666666666E-3</v>
      </c>
      <c r="F2">
        <v>5.6250000000000001E-2</v>
      </c>
      <c r="G2">
        <v>5.2083333333333336E-2</v>
      </c>
      <c r="H2">
        <v>1.8749999999999999E-2</v>
      </c>
      <c r="I2">
        <v>6.8750000000000006E-2</v>
      </c>
      <c r="J2">
        <v>1.8749999999999999E-2</v>
      </c>
      <c r="K2">
        <v>2.7083333333333334E-2</v>
      </c>
      <c r="L2">
        <v>4.1666666666666664E-2</v>
      </c>
      <c r="M2">
        <v>0.1125</v>
      </c>
      <c r="N2">
        <v>8.3333333333333332E-3</v>
      </c>
      <c r="O2">
        <v>1.6666666666666666E-2</v>
      </c>
      <c r="P2">
        <v>7.4999999999999997E-2</v>
      </c>
      <c r="Q2">
        <v>2.9166666666666667E-2</v>
      </c>
      <c r="R2">
        <v>5.2083333333333336E-2</v>
      </c>
      <c r="S2">
        <v>0.11458333333333333</v>
      </c>
      <c r="T2">
        <v>8.9583333333333334E-2</v>
      </c>
      <c r="U2">
        <v>7.4999999999999997E-2</v>
      </c>
      <c r="V2">
        <v>2.5000000000000001E-2</v>
      </c>
      <c r="W2">
        <v>1.6666666666666666E-2</v>
      </c>
    </row>
    <row r="3" spans="1:27" x14ac:dyDescent="0.2">
      <c r="A3" t="s">
        <v>1415</v>
      </c>
      <c r="B3">
        <f>_xlfn.XLOOKUP(Table4[[#This Row],[id]],PROTEIN_stoich[id],PROTEIN_stoich[MW (g/mmol)],"")</f>
        <v>55.772849999999991</v>
      </c>
      <c r="C3" t="str">
        <f>_xlfn.XLOOKUP(Table4[[#This Row],[id]],PROTEIN_stoich[id],PROTEIN_stoich[sequence],"")</f>
        <v>MSGLISAPQFISVFPACDAAVQGAYKASVLQAFYVAIYEVGCLGGAIFALMFGDRLGRRRMMYIGAFVLLIGVLIQVTAFRGHWAGGQFVIGRIVTGLGTGFETSTIPTWHAECAKAHSRGFAVFIEAAMISTGTMIAYWIDFGFSYLPDSTSWRVPIALQAIFAIALVALITFLPESPRWLVSKGHYVEAQRVIAALEPAHFTDEAVLLQLKIIGDSLEGQTRQRKRDLITNGPTQHFRRALLGSSSQFFQQVGGCNAVIYFSTPIFEEYLGLGRKLSLILGSVLATVYALSACISFPLVDKAGRRKLYFIGTWGQALSMFLIMACLIPSKETGASKGAVVGIFLYLTFFGFTWLELPWLYPAEINPLKTRTVANAVSTINNWLWNFTVVMFTPPFLASTAVGTFAFFGAINLCFLPVIWYFYPETAGRSLEEIDLVFAKGYVEGVSYVKMAHDMPKMGPKEVQAEWARLGLDPEDEMPTRPSDAERAIGGESIGGTTAANAQV</v>
      </c>
      <c r="D3">
        <v>0.11287128712871287</v>
      </c>
      <c r="E3">
        <v>1.3861386138613862E-2</v>
      </c>
      <c r="F3">
        <v>2.5742574257425741E-2</v>
      </c>
      <c r="G3">
        <v>4.7524752475247525E-2</v>
      </c>
      <c r="H3">
        <v>7.3267326732673263E-2</v>
      </c>
      <c r="I3">
        <v>9.3069306930693069E-2</v>
      </c>
      <c r="J3">
        <v>1.3861386138613862E-2</v>
      </c>
      <c r="K3">
        <v>7.3267326732673263E-2</v>
      </c>
      <c r="L3">
        <v>2.9702970297029702E-2</v>
      </c>
      <c r="M3">
        <v>9.7029702970297033E-2</v>
      </c>
      <c r="N3">
        <v>2.5742574257425741E-2</v>
      </c>
      <c r="O3">
        <v>1.782178217821782E-2</v>
      </c>
      <c r="P3">
        <v>4.7524752475247525E-2</v>
      </c>
      <c r="Q3">
        <v>3.3663366336633666E-2</v>
      </c>
      <c r="R3">
        <v>4.5544554455445543E-2</v>
      </c>
      <c r="S3">
        <v>5.9405940594059403E-2</v>
      </c>
      <c r="T3">
        <v>6.1386138613861385E-2</v>
      </c>
      <c r="U3">
        <v>7.1287128712871281E-2</v>
      </c>
      <c r="V3">
        <v>2.3762376237623763E-2</v>
      </c>
      <c r="W3">
        <v>3.3663366336633666E-2</v>
      </c>
      <c r="X3" cm="1">
        <f t="array" ref="X3:X8">_xlfn.XLOOKUP(C3:C8,[3]total_proteome!$M$3:$M$5005,[3]total_proteome!$L$3:$L$5005,"")*Y3</f>
        <v>3.0634190887349288E-5</v>
      </c>
      <c r="Y3">
        <v>0.46769757079922569</v>
      </c>
      <c r="AA3" cm="1">
        <f t="array" ref="AA3:AA11">X3:X11/B3:B11</f>
        <v>5.4926708761250849E-7</v>
      </c>
    </row>
    <row r="4" spans="1:27" x14ac:dyDescent="0.2">
      <c r="A4" t="s">
        <v>1504</v>
      </c>
      <c r="B4">
        <f>_xlfn.XLOOKUP(Table4[[#This Row],[id]],PROTEIN_stoich[id],PROTEIN_stoich[MW (g/mmol)],"")</f>
        <v>63.359639999999999</v>
      </c>
      <c r="C4" t="str">
        <f>_xlfn.XLOOKUP(Table4[[#This Row],[id]],PROTEIN_stoich[id],PROTEIN_stoich[sequence],"")</f>
        <v>MNPENESVPASKATTLAGSAAPSRAASVKKEAHSAPSSRPGSTFHPQDELDGVPSKDRAPPFVVALCLFQSLAGLLFGWEQGVIAGLTTNPVYQRRFGEPDPTSASGYSLPSTRLSLITGFMSLGALFGALLIGQLLRRTGIKIAIIFSLVIYAAGIAIETSGQSQYGQEIAGRFVTGFGVGSLSLLAPLYQAECSPKHLRGLITSTYQLMATIGIFLSNAVNYAQHDKGTDFSWRFPIAIQFIWAAVVFVGTVLAPESPRYYVQRDNVDRARVNLAKLRGLDEQDPELLAELDVIIKGVEDEKLAADATYLDCFRMKDRMLLRTMNGVMVQWGQQWSGVNFFFSYGNKFFATSGIKDPYQTQLILSGINVVATFPGILAVDRLGRRTLLFIGSAMMFSGQIIAGSVSTAKPNDPAAGKALIFASCWFIAGFACSWGPLGWVVAAEQFPLKIAPLCVSLATASNWLNNFIIAIIVPYITDPGYGNIGTKITFMWAGTEFLAFLYTFFFIPETKGLSLVQVDELYLTGVPAWRSASWTPYGGATARNQKDRDEAKRLKLGTEASHHENVPTKRNLAEDV</v>
      </c>
      <c r="D4">
        <v>0.10899653979238755</v>
      </c>
      <c r="E4">
        <v>1.0380622837370242E-2</v>
      </c>
      <c r="F4">
        <v>3.9792387543252594E-2</v>
      </c>
      <c r="G4">
        <v>3.9792387543252594E-2</v>
      </c>
      <c r="H4">
        <v>6.0553633217993078E-2</v>
      </c>
      <c r="I4">
        <v>8.8235294117647065E-2</v>
      </c>
      <c r="J4">
        <v>1.0380622837370242E-2</v>
      </c>
      <c r="K4">
        <v>6.4013840830449822E-2</v>
      </c>
      <c r="L4">
        <v>3.8062283737024222E-2</v>
      </c>
      <c r="M4">
        <v>0.10034602076124567</v>
      </c>
      <c r="N4">
        <v>1.7301038062283738E-2</v>
      </c>
      <c r="O4">
        <v>3.2871972318339097E-2</v>
      </c>
      <c r="P4">
        <v>5.536332179930796E-2</v>
      </c>
      <c r="Q4">
        <v>3.9792387543252594E-2</v>
      </c>
      <c r="R4">
        <v>4.6712802768166091E-2</v>
      </c>
      <c r="S4">
        <v>7.4394463667820071E-2</v>
      </c>
      <c r="T4">
        <v>6.0553633217993078E-2</v>
      </c>
      <c r="U4">
        <v>6.228373702422145E-2</v>
      </c>
      <c r="V4">
        <v>2.0761245674740483E-2</v>
      </c>
      <c r="W4">
        <v>2.9411764705882353E-2</v>
      </c>
      <c r="X4">
        <v>3.0260032830709905E-4</v>
      </c>
      <c r="AA4">
        <v>4.7759161558856557E-6</v>
      </c>
    </row>
    <row r="5" spans="1:27" x14ac:dyDescent="0.2">
      <c r="A5" t="s">
        <v>1543</v>
      </c>
      <c r="B5">
        <f>_xlfn.XLOOKUP(Table4[[#This Row],[id]],PROTEIN_stoich[id],PROTEIN_stoich[MW (g/mmol)],"")</f>
        <v>63.383319999999991</v>
      </c>
      <c r="C5" t="str">
        <f>_xlfn.XLOOKUP(Table4[[#This Row],[id]],PROTEIN_stoich[id],PROTEIN_stoich[sequence],"")</f>
        <v>MEPTIKEGSSRRLVLAISCFASLGVFLFGYDQGVMSGLITNPFFRSYFHQPSRVELATMVAILEIGALITSLLAGRVGDIFGRRATIFAGACIFSLGGLFQAFTTGFRMMVFGRILSGFGVGFLSMCVPVYQSEISPAENRGRLGCIEFTGNIFGYASSVWIDYFASYITSDLSWRFPLLMQSVIGIILAIGTLFLPESPRWLIDTEQDEEGMGVLADLHGDGDPEDERAKEEFREIKEGVLAEREFGDRTYKAMWRRYKYRVLIAMSAQFCAQLNGINVISYYAPLVFEQAGWIGRDAILMTGINSIVYIASTVPTWYLVDTLGRRPILLSGAATMAVALTLVGFFLYLDAPYTPNAVVGCVIIYNAAFGFSWGPIPWLYPAEILPNAFRVKGVSLSTAANWLSNYVVGEATPILQETIEWRLYPMHAGFCVFSFILVYFAYPETMGVPLEEMDELFGDQPRRPLLPTSDEEGEHAPLRRSHSIPTFRHGRPHSHADDVEPPYPRNHKRTLSGASLPGRGSDGVEAVRGWWSGSQGGSSRGGSRPTTPRIRDYQAVRQETDDERP</v>
      </c>
      <c r="D5">
        <v>7.9505300353356886E-2</v>
      </c>
      <c r="E5">
        <v>1.2367491166077738E-2</v>
      </c>
      <c r="F5">
        <v>4.0636042402826852E-2</v>
      </c>
      <c r="G5">
        <v>6.1837455830388695E-2</v>
      </c>
      <c r="H5">
        <v>6.1837455830388695E-2</v>
      </c>
      <c r="I5">
        <v>9.8939929328621903E-2</v>
      </c>
      <c r="J5">
        <v>1.5901060070671377E-2</v>
      </c>
      <c r="K5">
        <v>6.8904593639575976E-2</v>
      </c>
      <c r="L5">
        <v>1.2367491166077738E-2</v>
      </c>
      <c r="M5">
        <v>9.0106007067137811E-2</v>
      </c>
      <c r="N5">
        <v>2.6501766784452298E-2</v>
      </c>
      <c r="O5">
        <v>2.1201413427561839E-2</v>
      </c>
      <c r="P5">
        <v>6.1837455830388695E-2</v>
      </c>
      <c r="Q5">
        <v>2.4734982332155476E-2</v>
      </c>
      <c r="R5">
        <v>7.2438162544169613E-2</v>
      </c>
      <c r="S5">
        <v>7.4204946996466431E-2</v>
      </c>
      <c r="T5">
        <v>5.1236749116607777E-2</v>
      </c>
      <c r="U5">
        <v>6.3604240282685506E-2</v>
      </c>
      <c r="V5">
        <v>2.1201413427561839E-2</v>
      </c>
      <c r="W5">
        <v>4.0636042402826852E-2</v>
      </c>
      <c r="X5">
        <v>5.1446732787914827E-6</v>
      </c>
      <c r="AA5">
        <v>8.1167620736677776E-8</v>
      </c>
    </row>
    <row r="6" spans="1:27" x14ac:dyDescent="0.2">
      <c r="A6" t="s">
        <v>1778</v>
      </c>
      <c r="B6">
        <f>_xlfn.XLOOKUP(Table4[[#This Row],[id]],PROTEIN_stoich[id],PROTEIN_stoich[MW (g/mmol)],"")</f>
        <v>57.846679999999992</v>
      </c>
      <c r="C6" t="str">
        <f>_xlfn.XLOOKUP(Table4[[#This Row],[id]],PROTEIN_stoich[id],PROTEIN_stoich[sequence],"")</f>
        <v>MVTSGVPVPTGQIRPLAVAMASFAAFGGFLYGYDTGYIAGVKEMNTWLRIFGDGAPDANGVPTLSSGRDSLVTSILSAGTFFGALGAYPVGDTLGRRFGICAYLILFCIGVACQTGAKNIATFVVGRVFAGLGVGGTSCLVPMYQAECAPKSIRGAIVSGYQWMITIGLLIAAVVVNGTKNRSSAAAYQIPIGLQFIWAFILAAGLLVLPESPRWLLLKDKEEKARKALARILSRDPDSQEVNEELAEIAANLHHERSIGQTSWLACFSNGEGKNGQRAWTGIGLQALQQLSGINFIFYYGTTFFRRSGINNPFIITIATNVVNVGATIPGILAVDRVGRRSLLLYGAAAMCVCHFIVAGTGVGVSADNKAGQKVLIAFVCIFIAHFAATWGPFAWVVTSEIYPLSIRGKCMAMSTASNWLWNFGIGYATPYLVDNKPGSAGLGSNVFWIWGGACVLCFIFTFFFIYETKGLALEQVDILYRNSNALHSNKFRKQILDENLHDEDKEAYYAGAQKNPVEKGEHKEDAVMRDL</v>
      </c>
      <c r="D6">
        <v>0.11466165413533834</v>
      </c>
      <c r="E6">
        <v>2.2556390977443608E-2</v>
      </c>
      <c r="F6">
        <v>3.1954887218045111E-2</v>
      </c>
      <c r="G6">
        <v>3.7593984962406013E-2</v>
      </c>
      <c r="H6">
        <v>5.827067669172932E-2</v>
      </c>
      <c r="I6">
        <v>0.11090225563909774</v>
      </c>
      <c r="J6">
        <v>1.3157894736842105E-2</v>
      </c>
      <c r="K6">
        <v>7.7067669172932327E-2</v>
      </c>
      <c r="L6">
        <v>3.7593984962406013E-2</v>
      </c>
      <c r="M6">
        <v>8.834586466165413E-2</v>
      </c>
      <c r="N6">
        <v>1.6917293233082706E-2</v>
      </c>
      <c r="O6">
        <v>4.5112781954887216E-2</v>
      </c>
      <c r="P6">
        <v>3.5714285714285712E-2</v>
      </c>
      <c r="Q6">
        <v>3.007518796992481E-2</v>
      </c>
      <c r="R6">
        <v>4.3233082706766915E-2</v>
      </c>
      <c r="S6">
        <v>5.6390977443609019E-2</v>
      </c>
      <c r="T6">
        <v>5.0751879699248117E-2</v>
      </c>
      <c r="U6">
        <v>7.3308270676691725E-2</v>
      </c>
      <c r="V6">
        <v>2.2556390977443608E-2</v>
      </c>
      <c r="W6">
        <v>3.3834586466165412E-2</v>
      </c>
      <c r="X6">
        <v>4.6769757079922569E-5</v>
      </c>
      <c r="AA6">
        <v>8.0851238273177611E-7</v>
      </c>
    </row>
    <row r="7" spans="1:27" x14ac:dyDescent="0.2">
      <c r="A7" t="s">
        <v>2096</v>
      </c>
      <c r="B7">
        <f>_xlfn.XLOOKUP(Table4[[#This Row],[id]],PROTEIN_stoich[id],PROTEIN_stoich[MW (g/mmol)],"")</f>
        <v>60.844779999999993</v>
      </c>
      <c r="C7" t="str">
        <f>_xlfn.XLOOKUP(Table4[[#This Row],[id]],PROTEIN_stoich[id],PROTEIN_stoich[sequence],"")</f>
        <v>MSSTPPAPLLGPDKAPSTRSNSSGELDFDKLNNKATLKHLSQSRLEVDESVVRAEGEERTTFFVWWLVIAAATGGLLFGYDTGVIGGALVHKDVASDLHRVPLGSFDKELLTSATTLGALIAGFSSGVLADIIGRKIVIGLADAIFIIGAVLQAVSYGANAYWIMAVGRLIIGFGVGLASLVVPLYIGELSPTSLRGRLVTLNVVAITGGQVIAYCLNLAFQNVTHGWRFMVGLGAIPPALQLLMLIYLPESPRFLLRHDKLEATVTILRKIYPYATEEQLHLKADVISKSVKENMGHRATFVQTWKRLHLNGPNFRALVVACGLQGIQQLCGFNTLMYYAPTLFQSVGFDNSLVIGLVISIVNLVFTIVALFIIDRVGRRRIACSTVPGMCGALILAAVAFHFLTIHTGGKLPDNGAGLNDKWSPVVLTAMLVYVAFYATGIGNIPWQQGELFEMDVRGMGTALSTTCNWGGNLIIGSTFLSLIDRITAAGAFGFYAGLCFLGSIFVFFLYPETSGLSLEETREVFLTGFGIRKANRMRKQKMAALAQVRDADDDATV</v>
      </c>
      <c r="D7">
        <v>9.6601073345259386E-2</v>
      </c>
      <c r="E7">
        <v>1.2522361359570662E-2</v>
      </c>
      <c r="F7">
        <v>3.9355992844364938E-2</v>
      </c>
      <c r="G7">
        <v>3.3989266547406083E-2</v>
      </c>
      <c r="H7">
        <v>5.5456171735241505E-2</v>
      </c>
      <c r="I7">
        <v>0.10196779964221825</v>
      </c>
      <c r="J7">
        <v>1.7889087656529516E-2</v>
      </c>
      <c r="K7">
        <v>6.9767441860465115E-2</v>
      </c>
      <c r="L7">
        <v>3.2200357781753133E-2</v>
      </c>
      <c r="M7">
        <v>0.12880143112701253</v>
      </c>
      <c r="N7">
        <v>2.1466905187835419E-2</v>
      </c>
      <c r="O7">
        <v>3.3989266547406083E-2</v>
      </c>
      <c r="P7">
        <v>3.5778175313059032E-2</v>
      </c>
      <c r="Q7">
        <v>2.6833631484794274E-2</v>
      </c>
      <c r="R7">
        <v>4.8300536672629693E-2</v>
      </c>
      <c r="S7">
        <v>5.7245080500894455E-2</v>
      </c>
      <c r="T7">
        <v>6.4400715563506267E-2</v>
      </c>
      <c r="U7">
        <v>8.4078711985688726E-2</v>
      </c>
      <c r="V7">
        <v>1.4311270125223614E-2</v>
      </c>
      <c r="W7">
        <v>2.5044722719141325E-2</v>
      </c>
      <c r="X7">
        <v>1.5667868621774061E-5</v>
      </c>
      <c r="AA7">
        <v>2.5750555136815455E-7</v>
      </c>
    </row>
    <row r="8" spans="1:27" x14ac:dyDescent="0.2">
      <c r="A8" t="s">
        <v>2991</v>
      </c>
      <c r="B8">
        <f>_xlfn.XLOOKUP(Table4[[#This Row],[id]],PROTEIN_stoich[id],PROTEIN_stoich[MW (g/mmol)],"")</f>
        <v>70.316889999999987</v>
      </c>
      <c r="C8" t="str">
        <f>_xlfn.XLOOKUP(Table4[[#This Row],[id]],PROTEIN_stoich[id],PROTEIN_stoich[sequence],"")</f>
        <v>MSHETEKPATPTFARLQEQVAAEKALSGKADEKRELHGDGEYVEPGATNTVSKAQALDNPLSGISLDRLEEMGRAFAREKGLGEYEVEFARGAQAAQDPLAFESLPLLSDEDKEVLRRETTHRWSHPAALYFLVICCSMAAATQGMDESVINGANLFLGPQLGLDTSSSNPDAGRNQWLLGLVNGSPYLCCAVLGCWLTAPVNKVLGRKGAMFLGAFISFAGCIWSACTNSWGHLLGARFFLGIGIGINSATVPVFAAETAPPLIRGALVMQWQVWTAFGIMLGTVSSLAFYHVADPASAHITGLNWRLMLGSALLPALFVMLQVPFIPESPRWLIGRGRYVDAFQSLCRIRYTKLQAARDLFFINALLEEEASVSTGKSAIVELFTVARNRRAVQASSIVMFMQQFCGINVIAYYSSTIFRQAGFSEISALGASLGFGTLNWVFAAPAVWTIDTFGRRTLLLTTFPLMALFLLMTGLAFYIPESSKAHIGVIALGIYLHCMAYSPGEGPVPFTYSAEAFPFYVRDVGMSYATALTWTFNFIVALTFPRLLDAFTPTGAFLWYAGWNAIGFLLVLLFVPETKGLSLEELDQVFSVPTFKHSAYQLGALGHGFRKYILRQRVAPYPALYAWEDGTVAKA</v>
      </c>
      <c r="D8">
        <v>0.1238244514106583</v>
      </c>
      <c r="E8">
        <v>1.5673981191222569E-2</v>
      </c>
      <c r="F8">
        <v>2.8213166144200628E-2</v>
      </c>
      <c r="G8">
        <v>5.1724137931034482E-2</v>
      </c>
      <c r="H8">
        <v>6.7398119122257058E-2</v>
      </c>
      <c r="I8">
        <v>8.4639498432601878E-2</v>
      </c>
      <c r="J8">
        <v>1.7241379310344827E-2</v>
      </c>
      <c r="K8">
        <v>4.5454545454545456E-2</v>
      </c>
      <c r="L8">
        <v>2.5078369905956112E-2</v>
      </c>
      <c r="M8">
        <v>0.1206896551724138</v>
      </c>
      <c r="N8">
        <v>2.3510971786833857E-2</v>
      </c>
      <c r="O8">
        <v>2.664576802507837E-2</v>
      </c>
      <c r="P8">
        <v>5.0156739811912224E-2</v>
      </c>
      <c r="Q8">
        <v>3.1347962382445138E-2</v>
      </c>
      <c r="R8">
        <v>4.8589341692789965E-2</v>
      </c>
      <c r="S8">
        <v>6.5830721003134793E-2</v>
      </c>
      <c r="T8">
        <v>5.7993730407523508E-2</v>
      </c>
      <c r="U8">
        <v>6.1128526645768025E-2</v>
      </c>
      <c r="V8">
        <v>2.3510971786833857E-2</v>
      </c>
      <c r="W8">
        <v>3.1347962382445138E-2</v>
      </c>
      <c r="X8">
        <v>5.1914430358714058E-6</v>
      </c>
      <c r="AA8">
        <v>7.382924694012217E-8</v>
      </c>
    </row>
    <row r="9" spans="1:27" ht="16" x14ac:dyDescent="0.2">
      <c r="A9" t="s">
        <v>14331</v>
      </c>
      <c r="B9">
        <f>_xlfn.XLOOKUP(Table4[[#This Row],[id]],PROTEIN_stoich[id],PROTEIN_stoich[MW (g/mmol)],"")</f>
        <v>60.037550000000003</v>
      </c>
      <c r="C9" t="str">
        <f>_xlfn.XLOOKUP(Table4[[#This Row],[id]],PROTEIN_stoich[id],PROTEIN_stoich[sequence],"")</f>
        <v>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v>
      </c>
      <c r="D9">
        <v>0.10401459854014598</v>
      </c>
      <c r="E9">
        <v>1.4598540145985401E-2</v>
      </c>
      <c r="F9">
        <v>2.7372262773722629E-2</v>
      </c>
      <c r="G9">
        <v>3.8321167883211681E-2</v>
      </c>
      <c r="H9">
        <v>7.1167883211678828E-2</v>
      </c>
      <c r="I9">
        <v>9.4890510948905105E-2</v>
      </c>
      <c r="J9">
        <v>9.1240875912408752E-3</v>
      </c>
      <c r="K9">
        <v>9.8540145985401464E-2</v>
      </c>
      <c r="L9">
        <v>2.9197080291970802E-2</v>
      </c>
      <c r="M9">
        <v>7.6642335766423361E-2</v>
      </c>
      <c r="N9">
        <v>2.5547445255474453E-2</v>
      </c>
      <c r="O9">
        <v>3.2846715328467155E-2</v>
      </c>
      <c r="P9">
        <v>3.6496350364963501E-2</v>
      </c>
      <c r="Q9">
        <v>2.7372262773722629E-2</v>
      </c>
      <c r="R9">
        <v>4.7445255474452552E-2</v>
      </c>
      <c r="S9">
        <v>7.8467153284671534E-2</v>
      </c>
      <c r="T9">
        <v>6.3868613138686137E-2</v>
      </c>
      <c r="U9">
        <v>7.2992700729927001E-2</v>
      </c>
      <c r="V9">
        <v>1.824817518248175E-2</v>
      </c>
      <c r="W9">
        <v>3.2846715328467155E-2</v>
      </c>
      <c r="X9" cm="1">
        <f t="array" ref="X9:X11">Z9:Z11*Y9</f>
        <v>2.3401628189425486E-8</v>
      </c>
      <c r="Y9" s="19">
        <v>0.20100000000000001</v>
      </c>
      <c r="Z9">
        <v>1.164260108926641E-7</v>
      </c>
      <c r="AA9">
        <v>3.8978319717286072E-10</v>
      </c>
    </row>
    <row r="10" spans="1:27" x14ac:dyDescent="0.2">
      <c r="A10" t="s">
        <v>15421</v>
      </c>
      <c r="B10">
        <f>_xlfn.XLOOKUP(Table4[[#This Row],[id]],PROTEIN_stoich[id],PROTEIN_stoich[MW (g/mmol)],"")</f>
        <v>58.480910000000002</v>
      </c>
      <c r="C10" t="str">
        <f>_xlfn.XLOOKUP(Table4[[#This Row],[id]],PROTEIN_stoich[id],PROTEIN_stoich[sequence],"")</f>
        <v>MELHGKRLIWAIQSVCALSIFFFGYDQGMMGGVNGAPDYIQTMNLGYLTPSANGGKVGATVTDSTKQGGIVAAYYLGTLIGCLVGGWIGDKLGRKKTIWIGALWILVGAPLQAAAQNVAWMVMARIITGVGTGHLNVIVPVWSAETSGHLSRGFFIALEFTLNIFGVVVAYWLEYGLSFIGDGNTQIRWRFPIAFQLVPLIGLVFATYFMPESPRWLMKAGRHDEARALLGRLRSEDGEVNDVALAEYYEIDQTIRMDGGEEPSYMKMFFSPCGKLHLSRRTQLAIWIQILQEWGGIAAITVYQPVIFGLAGFDASKAGWVSGVNTITYMFSTLICVFTLDRIGRRMTLFWGGAVQAFALIMAGVFVHLLTVHPEKTAQYGGAATFMVFLYTATFGASWLTVPWIYPAEIWPVNARAKGNAMGVVGWSIGNGWCTLLVPVMFAKIKENALYIFGCANILAIVVVYLFYPETANRTLEEIDFLFMSDSPLVWHAEASHARLKGELDAIVEAKTHTVHKENYSDEKAL</v>
      </c>
      <c r="D10">
        <v>0.10266159695817491</v>
      </c>
      <c r="E10">
        <v>1.1406844106463879E-2</v>
      </c>
      <c r="F10">
        <v>3.0418250950570342E-2</v>
      </c>
      <c r="G10">
        <v>4.5627376425855515E-2</v>
      </c>
      <c r="H10">
        <v>5.5133079847908745E-2</v>
      </c>
      <c r="I10">
        <v>0.10646387832699619</v>
      </c>
      <c r="J10">
        <v>2.0912547528517109E-2</v>
      </c>
      <c r="K10">
        <v>7.6045627376425853E-2</v>
      </c>
      <c r="L10">
        <v>3.4220532319391636E-2</v>
      </c>
      <c r="M10">
        <v>9.5057034220532313E-2</v>
      </c>
      <c r="N10">
        <v>3.4220532319391636E-2</v>
      </c>
      <c r="O10">
        <v>3.0418250950570342E-2</v>
      </c>
      <c r="P10">
        <v>3.4220532319391636E-2</v>
      </c>
      <c r="Q10">
        <v>2.8517110266159697E-2</v>
      </c>
      <c r="R10">
        <v>3.8022813688212927E-2</v>
      </c>
      <c r="S10">
        <v>4.1825095057034217E-2</v>
      </c>
      <c r="T10">
        <v>6.0836501901140684E-2</v>
      </c>
      <c r="U10">
        <v>7.9847908745247151E-2</v>
      </c>
      <c r="V10">
        <v>3.6121673003802278E-2</v>
      </c>
      <c r="W10">
        <v>3.8022813688212927E-2</v>
      </c>
      <c r="X10">
        <v>5.6591294491138693E-6</v>
      </c>
      <c r="Z10">
        <v>2.8154872881163527E-5</v>
      </c>
      <c r="AA10">
        <v>9.6768833609358494E-8</v>
      </c>
    </row>
    <row r="11" spans="1:27" x14ac:dyDescent="0.2">
      <c r="A11" t="s">
        <v>4867</v>
      </c>
      <c r="B11">
        <f>_xlfn.XLOOKUP(Table4[[#This Row],[id]],PROTEIN_stoich[id],PROTEIN_stoich[MW (g/mmol)],"")</f>
        <v>71.401230000000012</v>
      </c>
      <c r="C11" t="str">
        <f>_xlfn.XLOOKUP(Table4[[#This Row],[id]],PROTEIN_stoich[id],PROTEIN_stoich[sequence],"")</f>
        <v>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v>
      </c>
      <c r="D11">
        <v>0.1238244514106583</v>
      </c>
      <c r="E11">
        <v>2.037617554858934E-2</v>
      </c>
      <c r="F11">
        <v>3.1347962382445138E-2</v>
      </c>
      <c r="G11">
        <v>5.329153605015674E-2</v>
      </c>
      <c r="H11">
        <v>5.9561128526645767E-2</v>
      </c>
      <c r="I11">
        <v>7.5235109717868343E-2</v>
      </c>
      <c r="J11">
        <v>2.1943573667711599E-2</v>
      </c>
      <c r="K11">
        <v>4.5454545454545456E-2</v>
      </c>
      <c r="L11">
        <v>2.3510971786833857E-2</v>
      </c>
      <c r="M11">
        <v>0.11285266457680251</v>
      </c>
      <c r="N11">
        <v>3.1347962382445138E-2</v>
      </c>
      <c r="O11">
        <v>3.6050156739811913E-2</v>
      </c>
      <c r="P11">
        <v>5.329153605015674E-2</v>
      </c>
      <c r="Q11">
        <v>2.664576802507837E-2</v>
      </c>
      <c r="R11">
        <v>5.7993730407523508E-2</v>
      </c>
      <c r="S11">
        <v>5.329153605015674E-2</v>
      </c>
      <c r="T11">
        <v>5.329153605015674E-2</v>
      </c>
      <c r="U11">
        <v>5.7993730407523508E-2</v>
      </c>
      <c r="V11">
        <v>2.8213166144200628E-2</v>
      </c>
      <c r="W11">
        <v>3.4482758620689655E-2</v>
      </c>
      <c r="X11">
        <v>8.5071780753291964E-7</v>
      </c>
      <c r="Z11">
        <v>4.2324269031488535E-6</v>
      </c>
      <c r="AA11">
        <v>1.1914609979868968E-8</v>
      </c>
    </row>
    <row r="13" spans="1:27" x14ac:dyDescent="0.2">
      <c r="A13" t="s">
        <v>17194</v>
      </c>
      <c r="D13" cm="1">
        <f t="array" ref="D13:D21">D3:D11*_xlfn.ANCHORARRAY($AA$3)</f>
        <v>6.1996483156263338E-8</v>
      </c>
      <c r="E13" cm="1">
        <f t="array" ref="E13:E21">E3:E11*_xlfn.ANCHORARRAY($AA$3)</f>
        <v>7.6136031946288305E-9</v>
      </c>
      <c r="F13" cm="1">
        <f t="array" ref="F13:F21">F3:F11*_xlfn.ANCHORARRAY($AA$3)</f>
        <v>1.4139548790024971E-8</v>
      </c>
      <c r="G13" cm="1">
        <f t="array" ref="G13:G21">G3:G11*_xlfn.ANCHORARRAY($AA$3)</f>
        <v>2.6103782381584561E-8</v>
      </c>
      <c r="H13" cm="1">
        <f t="array" ref="H13:H21">H3:H11*_xlfn.ANCHORARRAY($AA$3)</f>
        <v>4.0243331171609532E-8</v>
      </c>
      <c r="I13" cm="1">
        <f t="array" ref="I13:I21">I3:I11*_xlfn.ANCHORARRAY($AA$3)</f>
        <v>5.1119907163936435E-8</v>
      </c>
      <c r="J13" cm="1">
        <f t="array" ref="J13:J21">J3:J11*_xlfn.ANCHORARRAY($AA$3)</f>
        <v>7.6136031946288305E-9</v>
      </c>
      <c r="K13" cm="1">
        <f t="array" ref="K13:K21">K3:K11*_xlfn.ANCHORARRAY($AA$3)</f>
        <v>4.0243331171609532E-8</v>
      </c>
      <c r="L13" cm="1">
        <f t="array" ref="L13:L21">L3:L11*_xlfn.ANCHORARRAY($AA$3)</f>
        <v>1.6314863988490351E-8</v>
      </c>
      <c r="M13" cm="1">
        <f t="array" ref="M13:M21">M3:M11*_xlfn.ANCHORARRAY($AA$3)</f>
        <v>5.3295222362401815E-8</v>
      </c>
      <c r="N13" cm="1">
        <f t="array" ref="N13:N21">N3:N11*_xlfn.ANCHORARRAY($AA$3)</f>
        <v>1.4139548790024971E-8</v>
      </c>
      <c r="O13" cm="1">
        <f t="array" ref="O13:O21">O3:O11*_xlfn.ANCHORARRAY($AA$3)</f>
        <v>9.7889183930942095E-9</v>
      </c>
      <c r="P13" cm="1">
        <f t="array" ref="P13:P21">P3:P11*_xlfn.ANCHORARRAY($AA$3)</f>
        <v>2.6103782381584561E-8</v>
      </c>
      <c r="Q13" cm="1">
        <f t="array" ref="Q13:Q21">Q3:Q11*_xlfn.ANCHORARRAY($AA$3)</f>
        <v>1.8490179186955732E-8</v>
      </c>
      <c r="R13" cm="1">
        <f t="array" ref="R13:R21">R3:R11*_xlfn.ANCHORARRAY($AA$3)</f>
        <v>2.5016124782351871E-8</v>
      </c>
      <c r="S13" cm="1">
        <f t="array" ref="S13:S21">S3:S11*_xlfn.ANCHORARRAY($AA$3)</f>
        <v>3.2629727976980703E-8</v>
      </c>
      <c r="T13" cm="1">
        <f t="array" ref="T13:T21">T3:T11*_xlfn.ANCHORARRAY($AA$3)</f>
        <v>3.371738557621339E-8</v>
      </c>
      <c r="U13" cm="1">
        <f t="array" ref="U13:U21">U3:U11*_xlfn.ANCHORARRAY($AA$3)</f>
        <v>3.9155673572376838E-8</v>
      </c>
      <c r="V13" cm="1">
        <f t="array" ref="V13:V21">V3:V11*_xlfn.ANCHORARRAY($AA$3)</f>
        <v>1.305189119079228E-8</v>
      </c>
      <c r="W13" cm="1">
        <f t="array" ref="W13:W21">W3:W11*_xlfn.ANCHORARRAY($AA$3)</f>
        <v>1.8490179186955732E-8</v>
      </c>
    </row>
    <row r="14" spans="1:27" x14ac:dyDescent="0.2">
      <c r="A14" t="str" cm="1">
        <f t="array" ref="A14:A22">_xlfn.XLOOKUP(A3:A11,PROTEIN_stoich[id],PROTEIN_stoich[uniprot],"")</f>
        <v>A0A0K3CLK6</v>
      </c>
      <c r="B14" t="e" cm="1">
        <f t="array" ref="B14:B22">_xlfn.XLOOKUP(_xlfn.ANCHORARRAY(A14),[1]!UniprotIFO[Entry],[1]!UniprotIFO[Post-translational modification],"")</f>
        <v>#REF!</v>
      </c>
      <c r="D14">
        <v>5.2055833533009741E-7</v>
      </c>
      <c r="E14">
        <v>4.9576984317152134E-8</v>
      </c>
      <c r="F14">
        <v>1.9004510654908317E-7</v>
      </c>
      <c r="G14">
        <v>1.9004510654908317E-7</v>
      </c>
      <c r="H14">
        <v>2.8919907518338745E-7</v>
      </c>
      <c r="I14">
        <v>4.2140436669579316E-7</v>
      </c>
      <c r="J14">
        <v>4.9576984317152134E-8</v>
      </c>
      <c r="K14">
        <v>3.0572473662243813E-7</v>
      </c>
      <c r="L14">
        <v>1.8178227582955783E-7</v>
      </c>
      <c r="M14">
        <v>4.7924418173247065E-7</v>
      </c>
      <c r="N14">
        <v>8.2628307195253567E-8</v>
      </c>
      <c r="O14">
        <v>1.5699378367098174E-7</v>
      </c>
      <c r="P14">
        <v>2.6441058302481142E-7</v>
      </c>
      <c r="Q14">
        <v>1.9004510654908317E-7</v>
      </c>
      <c r="R14">
        <v>2.2309642942718463E-7</v>
      </c>
      <c r="S14">
        <v>3.5530172093959031E-7</v>
      </c>
      <c r="T14">
        <v>2.8919907518338745E-7</v>
      </c>
      <c r="U14">
        <v>2.9746190590291282E-7</v>
      </c>
      <c r="V14">
        <v>9.9153968634304268E-8</v>
      </c>
      <c r="W14">
        <v>1.4046812223193104E-7</v>
      </c>
    </row>
    <row r="15" spans="1:27" x14ac:dyDescent="0.2">
      <c r="A15" t="str">
        <v>A0A0K3CUF1</v>
      </c>
      <c r="B15" t="e">
        <v>#REF!</v>
      </c>
      <c r="D15">
        <v>6.4532560656369252E-9</v>
      </c>
      <c r="E15">
        <v>1.0038398324324106E-9</v>
      </c>
      <c r="F15">
        <v>3.2983308779922063E-9</v>
      </c>
      <c r="G15">
        <v>5.0191991621620538E-9</v>
      </c>
      <c r="H15">
        <v>5.0191991621620538E-9</v>
      </c>
      <c r="I15">
        <v>8.0307186594592848E-9</v>
      </c>
      <c r="J15">
        <v>1.2906512131273849E-9</v>
      </c>
      <c r="K15">
        <v>5.5928219235520029E-9</v>
      </c>
      <c r="L15">
        <v>1.0038398324324106E-9</v>
      </c>
      <c r="M15">
        <v>7.3136902077218492E-9</v>
      </c>
      <c r="N15">
        <v>2.1510853552123087E-9</v>
      </c>
      <c r="O15">
        <v>1.7208682841698469E-9</v>
      </c>
      <c r="P15">
        <v>5.0191991621620538E-9</v>
      </c>
      <c r="Q15">
        <v>2.0076796648648212E-9</v>
      </c>
      <c r="R15">
        <v>5.879633304246977E-9</v>
      </c>
      <c r="S15">
        <v>6.0230389945944636E-9</v>
      </c>
      <c r="T15">
        <v>4.1587650200771299E-9</v>
      </c>
      <c r="U15">
        <v>5.1626048525095397E-9</v>
      </c>
      <c r="V15">
        <v>1.7208682841698469E-9</v>
      </c>
      <c r="W15">
        <v>3.2983308779922063E-9</v>
      </c>
    </row>
    <row r="16" spans="1:27" x14ac:dyDescent="0.2">
      <c r="A16" t="str">
        <v>A0A0K3CR85</v>
      </c>
      <c r="B16" t="e">
        <v>#REF!</v>
      </c>
      <c r="D16">
        <v>9.2705367192929214E-8</v>
      </c>
      <c r="E16">
        <v>1.8237121415002468E-8</v>
      </c>
      <c r="F16">
        <v>2.5835922004586828E-8</v>
      </c>
      <c r="G16">
        <v>3.0395202358337447E-8</v>
      </c>
      <c r="H16">
        <v>4.711256365542304E-8</v>
      </c>
      <c r="I16">
        <v>8.966584695709547E-8</v>
      </c>
      <c r="J16">
        <v>1.0638320825418106E-8</v>
      </c>
      <c r="K16">
        <v>6.231016483459176E-8</v>
      </c>
      <c r="L16">
        <v>3.0395202358337447E-8</v>
      </c>
      <c r="M16">
        <v>7.1428725542092992E-8</v>
      </c>
      <c r="N16">
        <v>1.367784106125185E-8</v>
      </c>
      <c r="O16">
        <v>3.6474242830004935E-8</v>
      </c>
      <c r="P16">
        <v>2.8875442240420575E-8</v>
      </c>
      <c r="Q16">
        <v>2.4316161886669956E-8</v>
      </c>
      <c r="R16">
        <v>3.4954482712088063E-8</v>
      </c>
      <c r="S16">
        <v>4.5592803537506168E-8</v>
      </c>
      <c r="T16">
        <v>4.1033523183755551E-8</v>
      </c>
      <c r="U16">
        <v>5.9270644598758022E-8</v>
      </c>
      <c r="V16">
        <v>1.8237121415002468E-8</v>
      </c>
      <c r="W16">
        <v>2.73556821225037E-8</v>
      </c>
    </row>
    <row r="17" spans="1:23" x14ac:dyDescent="0.2">
      <c r="A17" t="str">
        <v>A0A0K3CCU2</v>
      </c>
      <c r="B17" t="e">
        <v>#REF!</v>
      </c>
      <c r="D17">
        <v>2.4875312654526555E-8</v>
      </c>
      <c r="E17">
        <v>3.2245775663275168E-9</v>
      </c>
      <c r="F17">
        <v>1.0134386637029338E-8</v>
      </c>
      <c r="G17">
        <v>8.7524248228889736E-9</v>
      </c>
      <c r="H17">
        <v>1.4280272079450432E-8</v>
      </c>
      <c r="I17">
        <v>2.6257274468666922E-8</v>
      </c>
      <c r="J17">
        <v>4.6065393804678809E-9</v>
      </c>
      <c r="K17">
        <v>1.7965503583824735E-8</v>
      </c>
      <c r="L17">
        <v>8.2917708848421871E-9</v>
      </c>
      <c r="M17">
        <v>3.3167083539368748E-8</v>
      </c>
      <c r="N17">
        <v>5.5278472565614564E-9</v>
      </c>
      <c r="O17">
        <v>8.7524248228889736E-9</v>
      </c>
      <c r="P17">
        <v>9.2130787609357618E-9</v>
      </c>
      <c r="Q17">
        <v>6.9098090707018209E-9</v>
      </c>
      <c r="R17">
        <v>1.2437656327263277E-8</v>
      </c>
      <c r="S17">
        <v>1.474092601749722E-8</v>
      </c>
      <c r="T17">
        <v>1.6583541769684374E-8</v>
      </c>
      <c r="U17">
        <v>2.1650735088199041E-8</v>
      </c>
      <c r="V17">
        <v>3.685231504374305E-9</v>
      </c>
      <c r="W17">
        <v>6.4491551326550336E-9</v>
      </c>
    </row>
    <row r="18" spans="1:23" x14ac:dyDescent="0.2">
      <c r="A18" t="str">
        <v>A0A0K3CAN8</v>
      </c>
      <c r="B18" t="e">
        <v>#REF!</v>
      </c>
      <c r="D18">
        <v>9.14186600042265E-9</v>
      </c>
      <c r="E18">
        <v>1.1571982279016013E-9</v>
      </c>
      <c r="F18">
        <v>2.0829568102228826E-9</v>
      </c>
      <c r="G18">
        <v>3.8187541520752849E-9</v>
      </c>
      <c r="H18">
        <v>4.9759523799768863E-9</v>
      </c>
      <c r="I18">
        <v>6.2488704306686471E-9</v>
      </c>
      <c r="J18">
        <v>1.2729180506917616E-9</v>
      </c>
      <c r="K18">
        <v>3.3558748609146443E-9</v>
      </c>
      <c r="L18">
        <v>1.8515171646425621E-9</v>
      </c>
      <c r="M18">
        <v>8.9104263548423313E-9</v>
      </c>
      <c r="N18">
        <v>1.7357973418524022E-9</v>
      </c>
      <c r="O18">
        <v>1.9672369874327225E-9</v>
      </c>
      <c r="P18">
        <v>3.7030343292851243E-9</v>
      </c>
      <c r="Q18">
        <v>2.3143964558032025E-9</v>
      </c>
      <c r="R18">
        <v>3.5873145064949641E-9</v>
      </c>
      <c r="S18">
        <v>4.8602325571867253E-9</v>
      </c>
      <c r="T18">
        <v>4.2816334432359254E-9</v>
      </c>
      <c r="U18">
        <v>4.5130730888162457E-9</v>
      </c>
      <c r="V18">
        <v>1.7357973418524022E-9</v>
      </c>
      <c r="W18">
        <v>2.3143964558032025E-9</v>
      </c>
    </row>
    <row r="19" spans="1:23" x14ac:dyDescent="0.2">
      <c r="A19" t="str">
        <v>A0A0K3CJK9</v>
      </c>
      <c r="B19" t="e">
        <v>#REF!</v>
      </c>
      <c r="D19">
        <v>4.0543142771629671E-11</v>
      </c>
      <c r="E19">
        <v>5.6902656521585505E-12</v>
      </c>
      <c r="F19">
        <v>1.0669248097797284E-11</v>
      </c>
      <c r="G19">
        <v>1.4936947336916196E-11</v>
      </c>
      <c r="H19">
        <v>2.7740045054272932E-11</v>
      </c>
      <c r="I19">
        <v>3.6986726739030576E-11</v>
      </c>
      <c r="J19">
        <v>3.5564160325990939E-12</v>
      </c>
      <c r="K19">
        <v>3.840929315207022E-11</v>
      </c>
      <c r="L19">
        <v>1.1380531304317101E-11</v>
      </c>
      <c r="M19">
        <v>2.9873894673832392E-11</v>
      </c>
      <c r="N19">
        <v>9.9579648912774629E-12</v>
      </c>
      <c r="O19">
        <v>1.2803097717356739E-11</v>
      </c>
      <c r="P19">
        <v>1.4225664130396375E-11</v>
      </c>
      <c r="Q19">
        <v>1.0669248097797284E-11</v>
      </c>
      <c r="R19">
        <v>1.8493363369515288E-11</v>
      </c>
      <c r="S19">
        <v>3.0585177880352211E-11</v>
      </c>
      <c r="T19">
        <v>2.4894912228193662E-11</v>
      </c>
      <c r="U19">
        <v>2.8451328260792751E-11</v>
      </c>
      <c r="V19">
        <v>7.1128320651981877E-12</v>
      </c>
      <c r="W19">
        <v>1.2803097717356739E-11</v>
      </c>
    </row>
    <row r="20" spans="1:23" x14ac:dyDescent="0.2">
      <c r="A20" t="str">
        <v>A0A0K3CCZ6</v>
      </c>
      <c r="B20" t="e">
        <v>#REF!</v>
      </c>
      <c r="D20">
        <v>9.9344429941166518E-9</v>
      </c>
      <c r="E20">
        <v>1.1038269993462946E-9</v>
      </c>
      <c r="F20">
        <v>2.9435386649234524E-9</v>
      </c>
      <c r="G20">
        <v>4.4153079973851786E-9</v>
      </c>
      <c r="H20">
        <v>5.3351638301737575E-9</v>
      </c>
      <c r="I20">
        <v>1.0302385327232082E-8</v>
      </c>
      <c r="J20">
        <v>2.0236828321348731E-9</v>
      </c>
      <c r="K20">
        <v>7.3588466623086302E-9</v>
      </c>
      <c r="L20">
        <v>3.3114809980388839E-9</v>
      </c>
      <c r="M20">
        <v>9.1985583278857871E-9</v>
      </c>
      <c r="N20">
        <v>3.3114809980388839E-9</v>
      </c>
      <c r="O20">
        <v>2.9435386649234524E-9</v>
      </c>
      <c r="P20">
        <v>3.3114809980388839E-9</v>
      </c>
      <c r="Q20">
        <v>2.7595674983657366E-9</v>
      </c>
      <c r="R20">
        <v>3.6794233311543151E-9</v>
      </c>
      <c r="S20">
        <v>4.0473656642697462E-9</v>
      </c>
      <c r="T20">
        <v>5.8870773298469048E-9</v>
      </c>
      <c r="U20">
        <v>7.7267889954240625E-9</v>
      </c>
      <c r="V20">
        <v>3.4954521645965993E-9</v>
      </c>
      <c r="W20">
        <v>3.6794233311543151E-9</v>
      </c>
    </row>
    <row r="21" spans="1:23" x14ac:dyDescent="0.2">
      <c r="A21" t="str">
        <v>A0A2T0AD90</v>
      </c>
      <c r="B21" t="e">
        <v>#REF!</v>
      </c>
      <c r="D21">
        <v>1.4753200445292295E-9</v>
      </c>
      <c r="E21">
        <v>2.4277418454278461E-10</v>
      </c>
      <c r="F21">
        <v>3.7349874545043784E-10</v>
      </c>
      <c r="G21">
        <v>6.3494786726574434E-10</v>
      </c>
      <c r="H21">
        <v>7.096476163558319E-10</v>
      </c>
      <c r="I21">
        <v>8.9639698908105089E-10</v>
      </c>
      <c r="J21">
        <v>2.614491218153065E-10</v>
      </c>
      <c r="K21">
        <v>5.4157318090313494E-10</v>
      </c>
      <c r="L21">
        <v>2.8012405908782839E-10</v>
      </c>
      <c r="M21">
        <v>1.3445954836215764E-9</v>
      </c>
      <c r="N21">
        <v>3.7349874545043784E-10</v>
      </c>
      <c r="O21">
        <v>4.2952355726800356E-10</v>
      </c>
      <c r="P21">
        <v>6.3494786726574434E-10</v>
      </c>
      <c r="Q21">
        <v>3.1747393363287217E-10</v>
      </c>
      <c r="R21">
        <v>6.9097267908330996E-10</v>
      </c>
      <c r="S21">
        <v>6.3494786726574434E-10</v>
      </c>
      <c r="T21">
        <v>6.3494786726574434E-10</v>
      </c>
      <c r="U21">
        <v>6.9097267908330996E-10</v>
      </c>
      <c r="V21">
        <v>3.3614887090539411E-10</v>
      </c>
      <c r="W21">
        <v>4.1084861999548162E-10</v>
      </c>
    </row>
    <row r="22" spans="1:23" x14ac:dyDescent="0.2">
      <c r="A22" t="str">
        <v>A0A0K3CPK6</v>
      </c>
      <c r="B22" t="e">
        <v>#REF!</v>
      </c>
    </row>
    <row r="23" spans="1:23" x14ac:dyDescent="0.2">
      <c r="B23" t="s">
        <v>17191</v>
      </c>
      <c r="C23" t="s">
        <v>17190</v>
      </c>
      <c r="D23">
        <f>SUM(D13:D18)/SUM($D$13:$X$18)</f>
        <v>0.10933531424648806</v>
      </c>
      <c r="E23">
        <f t="shared" ref="E23:W23" si="0">SUM(E13:E18)/SUM($D$13:$X$18)</f>
        <v>1.2345077859625219E-2</v>
      </c>
      <c r="F23">
        <f t="shared" si="0"/>
        <v>3.7508222325502327E-2</v>
      </c>
      <c r="G23">
        <f t="shared" si="0"/>
        <v>4.0349293987032103E-2</v>
      </c>
      <c r="H23">
        <f t="shared" si="0"/>
        <v>6.1231021557823576E-2</v>
      </c>
      <c r="I23">
        <f t="shared" si="0"/>
        <v>9.2072830703720313E-2</v>
      </c>
      <c r="J23">
        <f t="shared" si="0"/>
        <v>1.1456881759882152E-2</v>
      </c>
      <c r="K23">
        <f t="shared" si="0"/>
        <v>6.6480181318537543E-2</v>
      </c>
      <c r="L23">
        <f t="shared" si="0"/>
        <v>3.6607427456503062E-2</v>
      </c>
      <c r="M23">
        <f t="shared" si="0"/>
        <v>9.9807449334732457E-2</v>
      </c>
      <c r="N23">
        <f t="shared" si="0"/>
        <v>1.8309929851064156E-2</v>
      </c>
      <c r="O23">
        <f t="shared" si="0"/>
        <v>3.2950038097955943E-2</v>
      </c>
      <c r="P23">
        <f t="shared" si="0"/>
        <v>5.1529928909297813E-2</v>
      </c>
      <c r="Q23">
        <f t="shared" si="0"/>
        <v>3.7286273822751265E-2</v>
      </c>
      <c r="R23">
        <f t="shared" si="0"/>
        <v>4.6587597709446205E-2</v>
      </c>
      <c r="S23">
        <f t="shared" si="0"/>
        <v>7.0139712677158211E-2</v>
      </c>
      <c r="T23">
        <f t="shared" si="0"/>
        <v>5.9419822236682698E-2</v>
      </c>
      <c r="U23">
        <f t="shared" si="0"/>
        <v>6.5261489821857768E-2</v>
      </c>
      <c r="V23">
        <f t="shared" si="0"/>
        <v>2.1017524587390944E-2</v>
      </c>
      <c r="W23">
        <f t="shared" si="0"/>
        <v>3.030398173654867E-2</v>
      </c>
    </row>
    <row r="24" spans="1:23" x14ac:dyDescent="0.2">
      <c r="B24" t="s">
        <v>17192</v>
      </c>
      <c r="C24" t="s">
        <v>17190</v>
      </c>
      <c r="D24">
        <f>SUM(D19:D21)/SUM($D$19:$X$21)</f>
        <v>0.10497815567371827</v>
      </c>
      <c r="E24">
        <f t="shared" ref="E24:W24" si="1">SUM(E19:E21)/SUM($D$19:$X$21)</f>
        <v>1.2398014520918592E-2</v>
      </c>
      <c r="F24">
        <f t="shared" si="1"/>
        <v>3.0508922826573963E-2</v>
      </c>
      <c r="G24">
        <f t="shared" si="1"/>
        <v>4.6438461217500053E-2</v>
      </c>
      <c r="H24">
        <f t="shared" si="1"/>
        <v>5.5674079428087588E-2</v>
      </c>
      <c r="I24">
        <f t="shared" si="1"/>
        <v>0.10301124642672699</v>
      </c>
      <c r="J24">
        <f t="shared" si="1"/>
        <v>2.0983044486845064E-2</v>
      </c>
      <c r="K24">
        <f t="shared" si="1"/>
        <v>7.2784397878963999E-2</v>
      </c>
      <c r="L24">
        <f t="shared" si="1"/>
        <v>3.3032722094917095E-2</v>
      </c>
      <c r="M24">
        <f t="shared" si="1"/>
        <v>9.6935132641546462E-2</v>
      </c>
      <c r="N24">
        <f t="shared" si="1"/>
        <v>3.3875753172833596E-2</v>
      </c>
      <c r="O24">
        <f t="shared" si="1"/>
        <v>3.104213031617192E-2</v>
      </c>
      <c r="P24">
        <f t="shared" si="1"/>
        <v>3.6311885566484903E-2</v>
      </c>
      <c r="Q24">
        <f t="shared" si="1"/>
        <v>2.8308603046493845E-2</v>
      </c>
      <c r="R24">
        <f t="shared" si="1"/>
        <v>4.023800801457874E-2</v>
      </c>
      <c r="S24">
        <f t="shared" si="1"/>
        <v>4.3208575085480698E-2</v>
      </c>
      <c r="T24">
        <f t="shared" si="1"/>
        <v>6.0023163357601682E-2</v>
      </c>
      <c r="U24">
        <f t="shared" si="1"/>
        <v>7.7436170649911235E-2</v>
      </c>
      <c r="V24">
        <f t="shared" si="1"/>
        <v>3.5193914956642841E-2</v>
      </c>
      <c r="W24">
        <f t="shared" si="1"/>
        <v>3.7617618638002379E-2</v>
      </c>
    </row>
    <row r="26" spans="1:23" x14ac:dyDescent="0.2">
      <c r="C26" t="s">
        <v>17193</v>
      </c>
      <c r="D26">
        <f t="shared" ref="D26:W26" si="2">D23/D24</f>
        <v>1.0415053831419199</v>
      </c>
      <c r="E26">
        <f t="shared" si="2"/>
        <v>0.99573023073944178</v>
      </c>
      <c r="F26">
        <f t="shared" si="2"/>
        <v>1.2294181128162223</v>
      </c>
      <c r="G26">
        <f t="shared" si="2"/>
        <v>0.86887663650290625</v>
      </c>
      <c r="H26">
        <f t="shared" si="2"/>
        <v>1.0998120164144556</v>
      </c>
      <c r="I26">
        <f t="shared" si="2"/>
        <v>0.89381338346597627</v>
      </c>
      <c r="J26">
        <f t="shared" si="2"/>
        <v>0.54600664679831545</v>
      </c>
      <c r="K26">
        <f t="shared" si="2"/>
        <v>0.91338505580674056</v>
      </c>
      <c r="L26">
        <f t="shared" si="2"/>
        <v>1.1082170991332265</v>
      </c>
      <c r="M26">
        <f t="shared" si="2"/>
        <v>1.0296313278262841</v>
      </c>
      <c r="N26">
        <f t="shared" si="2"/>
        <v>0.54050251687828643</v>
      </c>
      <c r="O26">
        <f t="shared" si="2"/>
        <v>1.0614618830071101</v>
      </c>
      <c r="P26">
        <f t="shared" si="2"/>
        <v>1.4190926223026776</v>
      </c>
      <c r="Q26">
        <f t="shared" si="2"/>
        <v>1.3171357753511381</v>
      </c>
      <c r="R26">
        <f t="shared" si="2"/>
        <v>1.1578007960177086</v>
      </c>
      <c r="S26">
        <f t="shared" si="2"/>
        <v>1.6232822428973626</v>
      </c>
      <c r="T26">
        <f t="shared" si="2"/>
        <v>0.98994819521049826</v>
      </c>
      <c r="U26">
        <f t="shared" si="2"/>
        <v>0.84277785528554638</v>
      </c>
      <c r="V26">
        <f t="shared" si="2"/>
        <v>0.59719200359731195</v>
      </c>
      <c r="W26">
        <f t="shared" si="2"/>
        <v>0.80557948200194507</v>
      </c>
    </row>
  </sheetData>
  <conditionalFormatting sqref="D26:W26">
    <cfRule type="colorScale" priority="1">
      <colorScale>
        <cfvo type="min"/>
        <cfvo type="max"/>
        <color rgb="FFFCFCFF"/>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DD0F2-26EE-C343-81D2-CC9800AE57F2}">
  <sheetPr codeName="Sheet4"/>
  <dimension ref="A1:T825"/>
  <sheetViews>
    <sheetView topLeftCell="A2" workbookViewId="0">
      <selection activeCell="F4" sqref="F4"/>
    </sheetView>
  </sheetViews>
  <sheetFormatPr baseColWidth="10" defaultRowHeight="15" x14ac:dyDescent="0.2"/>
  <cols>
    <col min="9" max="9" width="21.33203125" customWidth="1"/>
  </cols>
  <sheetData>
    <row r="1" spans="1:20" ht="45" customHeight="1" x14ac:dyDescent="0.2">
      <c r="A1" s="26" t="s">
        <v>10577</v>
      </c>
      <c r="B1" s="26"/>
      <c r="C1" t="s">
        <v>10575</v>
      </c>
    </row>
    <row r="2" spans="1:20" s="8" customFormat="1" ht="32" x14ac:dyDescent="0.2">
      <c r="A2" s="8" t="s">
        <v>10574</v>
      </c>
      <c r="B2" s="8" t="s">
        <v>10573</v>
      </c>
      <c r="C2" s="9" t="e" cm="1" vm="1">
        <f t="array" aca="1" ref="C2" ca="1">PROTEIN_stoich[#Headers]</f>
        <v>#VALUE!</v>
      </c>
      <c r="D2" s="9"/>
      <c r="E2" s="9"/>
      <c r="F2" s="9"/>
      <c r="G2" s="9"/>
      <c r="H2" s="9"/>
      <c r="I2" s="9"/>
      <c r="J2" s="9"/>
      <c r="K2" s="9"/>
      <c r="L2" s="9"/>
      <c r="M2" s="9"/>
      <c r="N2" s="9"/>
      <c r="O2" s="9"/>
      <c r="P2" s="9"/>
      <c r="Q2" s="9"/>
      <c r="R2" s="9"/>
      <c r="T2" s="8" t="s">
        <v>10576</v>
      </c>
    </row>
    <row r="3" spans="1:20" x14ac:dyDescent="0.2">
      <c r="A3" t="s">
        <v>8338</v>
      </c>
      <c r="B3" s="7">
        <v>230.06662846506001</v>
      </c>
      <c r="C3" s="7" t="str" cm="1">
        <f t="array" ref="C3">_xlfn._xlws.FILTER(PROTEIN_stoich[],ISNUMBER(MATCH(PROTEIN_stoich[gene_src],Table3[list_name],0)),"")</f>
        <v/>
      </c>
      <c r="T3" t="e" cm="1">
        <f t="array" ref="T3">_xlfn.UNIQUE(_xlfn.CHOOSECOLS(_xlfn.ANCHORARRAY(C3),-4))</f>
        <v>#VALUE!</v>
      </c>
    </row>
    <row r="4" spans="1:20" x14ac:dyDescent="0.2">
      <c r="A4" t="s">
        <v>8342</v>
      </c>
      <c r="B4" s="7">
        <v>-100</v>
      </c>
    </row>
    <row r="5" spans="1:20" x14ac:dyDescent="0.2">
      <c r="A5" t="s">
        <v>4865</v>
      </c>
      <c r="B5" s="7">
        <v>-100</v>
      </c>
    </row>
    <row r="6" spans="1:20" x14ac:dyDescent="0.2">
      <c r="A6" t="s">
        <v>8445</v>
      </c>
      <c r="B6" s="7">
        <v>-100</v>
      </c>
    </row>
    <row r="7" spans="1:20" x14ac:dyDescent="0.2">
      <c r="A7" t="s">
        <v>8340</v>
      </c>
      <c r="B7" s="7">
        <v>-100</v>
      </c>
    </row>
    <row r="8" spans="1:20" x14ac:dyDescent="0.2">
      <c r="A8" t="s">
        <v>8334</v>
      </c>
      <c r="B8" s="7">
        <v>-99.999999999999901</v>
      </c>
    </row>
    <row r="9" spans="1:20" x14ac:dyDescent="0.2">
      <c r="A9" t="s">
        <v>971</v>
      </c>
      <c r="B9" s="7">
        <v>-100</v>
      </c>
    </row>
    <row r="10" spans="1:20" x14ac:dyDescent="0.2">
      <c r="A10" t="s">
        <v>1157</v>
      </c>
      <c r="B10" s="7">
        <v>-100</v>
      </c>
    </row>
    <row r="11" spans="1:20" x14ac:dyDescent="0.2">
      <c r="B11" s="7">
        <v>-100</v>
      </c>
    </row>
    <row r="12" spans="1:20" x14ac:dyDescent="0.2">
      <c r="B12" s="7">
        <v>-100</v>
      </c>
    </row>
    <row r="13" spans="1:20" x14ac:dyDescent="0.2">
      <c r="B13" s="7">
        <v>-100</v>
      </c>
    </row>
    <row r="14" spans="1:20" x14ac:dyDescent="0.2">
      <c r="B14" s="7">
        <v>-99.999999999999901</v>
      </c>
    </row>
    <row r="15" spans="1:20" x14ac:dyDescent="0.2">
      <c r="B15" s="7">
        <v>-100</v>
      </c>
    </row>
    <row r="16" spans="1:20" x14ac:dyDescent="0.2">
      <c r="B16" s="7">
        <v>-100</v>
      </c>
    </row>
    <row r="17" spans="2:2" x14ac:dyDescent="0.2">
      <c r="B17" s="7">
        <v>-100</v>
      </c>
    </row>
    <row r="18" spans="2:2" x14ac:dyDescent="0.2">
      <c r="B18" s="7">
        <v>-100</v>
      </c>
    </row>
    <row r="19" spans="2:2" x14ac:dyDescent="0.2">
      <c r="B19" s="7">
        <v>20.229193114814301</v>
      </c>
    </row>
    <row r="20" spans="2:2" x14ac:dyDescent="0.2">
      <c r="B20" s="7">
        <v>8.3050062363808195</v>
      </c>
    </row>
    <row r="21" spans="2:2" x14ac:dyDescent="0.2">
      <c r="B21" s="7">
        <v>35.8884859545729</v>
      </c>
    </row>
    <row r="22" spans="2:2" x14ac:dyDescent="0.2">
      <c r="B22" s="7">
        <v>8.0444790567746107</v>
      </c>
    </row>
    <row r="23" spans="2:2" x14ac:dyDescent="0.2">
      <c r="B23" s="7">
        <v>43.4025325128218</v>
      </c>
    </row>
    <row r="24" spans="2:2" x14ac:dyDescent="0.2">
      <c r="B24" s="7">
        <v>19.443922681932001</v>
      </c>
    </row>
    <row r="25" spans="2:2" x14ac:dyDescent="0.2">
      <c r="B25" s="7">
        <v>1.6707378256813901</v>
      </c>
    </row>
    <row r="26" spans="2:2" x14ac:dyDescent="0.2">
      <c r="B26" s="7">
        <v>53.747001732073699</v>
      </c>
    </row>
    <row r="27" spans="2:2" x14ac:dyDescent="0.2">
      <c r="B27" s="7">
        <v>13.469572221065601</v>
      </c>
    </row>
    <row r="28" spans="2:2" x14ac:dyDescent="0.2">
      <c r="B28" s="7">
        <v>58.384097464315701</v>
      </c>
    </row>
    <row r="29" spans="2:2" x14ac:dyDescent="0.2">
      <c r="B29" s="7">
        <v>148.173445503718</v>
      </c>
    </row>
    <row r="30" spans="2:2" x14ac:dyDescent="0.2">
      <c r="B30" s="7">
        <v>143.612650062342</v>
      </c>
    </row>
    <row r="31" spans="2:2" x14ac:dyDescent="0.2">
      <c r="B31" s="7">
        <v>3.2481675032038999</v>
      </c>
    </row>
    <row r="32" spans="2:2" x14ac:dyDescent="0.2">
      <c r="B32" s="7">
        <v>-100</v>
      </c>
    </row>
    <row r="33" spans="2:2" x14ac:dyDescent="0.2">
      <c r="B33" s="7">
        <v>-36.882487965688497</v>
      </c>
    </row>
    <row r="34" spans="2:2" x14ac:dyDescent="0.2">
      <c r="B34" s="7">
        <v>-100</v>
      </c>
    </row>
    <row r="35" spans="2:2" x14ac:dyDescent="0.2">
      <c r="B35" s="7">
        <v>-100</v>
      </c>
    </row>
    <row r="36" spans="2:2" x14ac:dyDescent="0.2">
      <c r="B36" s="7">
        <v>-99.999999999999901</v>
      </c>
    </row>
    <row r="37" spans="2:2" x14ac:dyDescent="0.2">
      <c r="B37" s="7">
        <v>-99.999999999999901</v>
      </c>
    </row>
    <row r="38" spans="2:2" x14ac:dyDescent="0.2">
      <c r="B38" s="7">
        <v>-100</v>
      </c>
    </row>
    <row r="39" spans="2:2" x14ac:dyDescent="0.2">
      <c r="B39" s="7">
        <v>-100</v>
      </c>
    </row>
    <row r="40" spans="2:2" x14ac:dyDescent="0.2">
      <c r="B40" s="7">
        <v>-100</v>
      </c>
    </row>
    <row r="41" spans="2:2" x14ac:dyDescent="0.2">
      <c r="B41" s="7"/>
    </row>
    <row r="42" spans="2:2" x14ac:dyDescent="0.2">
      <c r="B42" s="7"/>
    </row>
    <row r="43" spans="2:2" x14ac:dyDescent="0.2">
      <c r="B43" s="7"/>
    </row>
    <row r="44" spans="2:2" x14ac:dyDescent="0.2">
      <c r="B44" s="7"/>
    </row>
    <row r="45" spans="2:2" x14ac:dyDescent="0.2">
      <c r="B45" s="7"/>
    </row>
    <row r="46" spans="2:2" x14ac:dyDescent="0.2">
      <c r="B46" s="7"/>
    </row>
    <row r="47" spans="2:2" x14ac:dyDescent="0.2">
      <c r="B47" s="7"/>
    </row>
    <row r="48" spans="2:2" x14ac:dyDescent="0.2">
      <c r="B48" s="7"/>
    </row>
    <row r="49" spans="2:2" x14ac:dyDescent="0.2">
      <c r="B49" s="7"/>
    </row>
    <row r="50" spans="2:2" x14ac:dyDescent="0.2">
      <c r="B50" s="7"/>
    </row>
    <row r="51" spans="2:2" x14ac:dyDescent="0.2">
      <c r="B51" s="7"/>
    </row>
    <row r="52" spans="2:2" x14ac:dyDescent="0.2">
      <c r="B52" s="7"/>
    </row>
    <row r="53" spans="2:2" x14ac:dyDescent="0.2">
      <c r="B53" s="7"/>
    </row>
    <row r="54" spans="2:2" x14ac:dyDescent="0.2">
      <c r="B54" s="7"/>
    </row>
    <row r="55" spans="2:2" x14ac:dyDescent="0.2">
      <c r="B55" s="7"/>
    </row>
    <row r="56" spans="2:2" x14ac:dyDescent="0.2">
      <c r="B56" s="7"/>
    </row>
    <row r="57" spans="2:2" x14ac:dyDescent="0.2">
      <c r="B57" s="7"/>
    </row>
    <row r="58" spans="2:2" x14ac:dyDescent="0.2">
      <c r="B58" s="7"/>
    </row>
    <row r="59" spans="2:2" x14ac:dyDescent="0.2">
      <c r="B59" s="7"/>
    </row>
    <row r="60" spans="2:2" x14ac:dyDescent="0.2">
      <c r="B60" s="7"/>
    </row>
    <row r="61" spans="2:2" x14ac:dyDescent="0.2">
      <c r="B61" s="7"/>
    </row>
    <row r="62" spans="2:2" x14ac:dyDescent="0.2">
      <c r="B62" s="7"/>
    </row>
    <row r="63" spans="2:2" x14ac:dyDescent="0.2">
      <c r="B63" s="7"/>
    </row>
    <row r="64" spans="2:2" x14ac:dyDescent="0.2">
      <c r="B64" s="7"/>
    </row>
    <row r="65" spans="2:2" x14ac:dyDescent="0.2">
      <c r="B65" s="7"/>
    </row>
    <row r="66" spans="2:2" x14ac:dyDescent="0.2">
      <c r="B66" s="7"/>
    </row>
    <row r="67" spans="2:2" x14ac:dyDescent="0.2">
      <c r="B67" s="7"/>
    </row>
    <row r="68" spans="2:2" x14ac:dyDescent="0.2">
      <c r="B68" s="7"/>
    </row>
    <row r="69" spans="2:2" x14ac:dyDescent="0.2">
      <c r="B69" s="7"/>
    </row>
    <row r="70" spans="2:2" x14ac:dyDescent="0.2">
      <c r="B70" s="7"/>
    </row>
    <row r="71" spans="2:2" x14ac:dyDescent="0.2">
      <c r="B71" s="7"/>
    </row>
    <row r="72" spans="2:2" x14ac:dyDescent="0.2">
      <c r="B72" s="7"/>
    </row>
    <row r="73" spans="2:2" x14ac:dyDescent="0.2">
      <c r="B73" s="7"/>
    </row>
    <row r="74" spans="2:2" x14ac:dyDescent="0.2">
      <c r="B74" s="7"/>
    </row>
    <row r="75" spans="2:2" x14ac:dyDescent="0.2">
      <c r="B75" s="7"/>
    </row>
    <row r="76" spans="2:2" x14ac:dyDescent="0.2">
      <c r="B76" s="7"/>
    </row>
    <row r="77" spans="2:2" x14ac:dyDescent="0.2">
      <c r="B77" s="7"/>
    </row>
    <row r="78" spans="2:2" x14ac:dyDescent="0.2">
      <c r="B78" s="7"/>
    </row>
    <row r="79" spans="2:2" x14ac:dyDescent="0.2">
      <c r="B79" s="7"/>
    </row>
    <row r="80" spans="2:2" x14ac:dyDescent="0.2">
      <c r="B80" s="7"/>
    </row>
    <row r="81" spans="2:2" x14ac:dyDescent="0.2">
      <c r="B81" s="7"/>
    </row>
    <row r="82" spans="2:2" x14ac:dyDescent="0.2">
      <c r="B82" s="7"/>
    </row>
    <row r="83" spans="2:2" x14ac:dyDescent="0.2">
      <c r="B83" s="7"/>
    </row>
    <row r="84" spans="2:2" x14ac:dyDescent="0.2">
      <c r="B84" s="7"/>
    </row>
    <row r="85" spans="2:2" x14ac:dyDescent="0.2">
      <c r="B85" s="7"/>
    </row>
    <row r="86" spans="2:2" x14ac:dyDescent="0.2">
      <c r="B86" s="7"/>
    </row>
    <row r="87" spans="2:2" x14ac:dyDescent="0.2">
      <c r="B87" s="7"/>
    </row>
    <row r="88" spans="2:2" x14ac:dyDescent="0.2">
      <c r="B88" s="7"/>
    </row>
    <row r="89" spans="2:2" x14ac:dyDescent="0.2">
      <c r="B89" s="7"/>
    </row>
    <row r="90" spans="2:2" x14ac:dyDescent="0.2">
      <c r="B90" s="7"/>
    </row>
    <row r="91" spans="2:2" x14ac:dyDescent="0.2">
      <c r="B91" s="7"/>
    </row>
    <row r="92" spans="2:2" x14ac:dyDescent="0.2">
      <c r="B92" s="7"/>
    </row>
    <row r="93" spans="2:2" x14ac:dyDescent="0.2">
      <c r="B93" s="7"/>
    </row>
    <row r="94" spans="2:2" x14ac:dyDescent="0.2">
      <c r="B94" s="7"/>
    </row>
    <row r="95" spans="2:2" x14ac:dyDescent="0.2">
      <c r="B95" s="7"/>
    </row>
    <row r="96" spans="2:2" x14ac:dyDescent="0.2">
      <c r="B96" s="7"/>
    </row>
    <row r="97" spans="2:2" x14ac:dyDescent="0.2">
      <c r="B97" s="7"/>
    </row>
    <row r="98" spans="2:2" x14ac:dyDescent="0.2">
      <c r="B98" s="7"/>
    </row>
    <row r="99" spans="2:2" x14ac:dyDescent="0.2">
      <c r="B99" s="7"/>
    </row>
    <row r="100" spans="2:2" x14ac:dyDescent="0.2">
      <c r="B100" s="7"/>
    </row>
    <row r="101" spans="2:2" x14ac:dyDescent="0.2">
      <c r="B101" s="7"/>
    </row>
    <row r="102" spans="2:2" x14ac:dyDescent="0.2">
      <c r="B102" s="7"/>
    </row>
    <row r="103" spans="2:2" x14ac:dyDescent="0.2">
      <c r="B103" s="7"/>
    </row>
    <row r="104" spans="2:2" x14ac:dyDescent="0.2">
      <c r="B104" s="7"/>
    </row>
    <row r="105" spans="2:2" x14ac:dyDescent="0.2">
      <c r="B105" s="7"/>
    </row>
    <row r="106" spans="2:2" x14ac:dyDescent="0.2">
      <c r="B106" s="7"/>
    </row>
    <row r="107" spans="2:2" x14ac:dyDescent="0.2">
      <c r="B107" s="7"/>
    </row>
    <row r="108" spans="2:2" x14ac:dyDescent="0.2">
      <c r="B108" s="7"/>
    </row>
    <row r="109" spans="2:2" x14ac:dyDescent="0.2">
      <c r="B109" s="7"/>
    </row>
    <row r="110" spans="2:2" x14ac:dyDescent="0.2">
      <c r="B110" s="7"/>
    </row>
    <row r="111" spans="2:2" x14ac:dyDescent="0.2">
      <c r="B111" s="7"/>
    </row>
    <row r="112" spans="2:2" x14ac:dyDescent="0.2">
      <c r="B112" s="7"/>
    </row>
    <row r="113" spans="2:2" x14ac:dyDescent="0.2">
      <c r="B113" s="7"/>
    </row>
    <row r="114" spans="2:2" x14ac:dyDescent="0.2">
      <c r="B114" s="7"/>
    </row>
    <row r="115" spans="2:2" x14ac:dyDescent="0.2">
      <c r="B115" s="7"/>
    </row>
    <row r="116" spans="2:2" x14ac:dyDescent="0.2">
      <c r="B116" s="7"/>
    </row>
    <row r="117" spans="2:2" x14ac:dyDescent="0.2">
      <c r="B117" s="7"/>
    </row>
    <row r="118" spans="2:2" x14ac:dyDescent="0.2">
      <c r="B118" s="7"/>
    </row>
    <row r="119" spans="2:2" x14ac:dyDescent="0.2">
      <c r="B119" s="7"/>
    </row>
    <row r="120" spans="2:2" x14ac:dyDescent="0.2">
      <c r="B120" s="7"/>
    </row>
    <row r="121" spans="2:2" x14ac:dyDescent="0.2">
      <c r="B121" s="7"/>
    </row>
    <row r="122" spans="2:2" x14ac:dyDescent="0.2">
      <c r="B122" s="7"/>
    </row>
    <row r="123" spans="2:2" x14ac:dyDescent="0.2">
      <c r="B123" s="7"/>
    </row>
    <row r="124" spans="2:2" x14ac:dyDescent="0.2">
      <c r="B124" s="7"/>
    </row>
    <row r="125" spans="2:2" x14ac:dyDescent="0.2">
      <c r="B125" s="7"/>
    </row>
    <row r="126" spans="2:2" x14ac:dyDescent="0.2">
      <c r="B126" s="7"/>
    </row>
    <row r="127" spans="2:2" x14ac:dyDescent="0.2">
      <c r="B127" s="7"/>
    </row>
    <row r="128" spans="2:2" x14ac:dyDescent="0.2">
      <c r="B128" s="7"/>
    </row>
    <row r="129" spans="2:2" x14ac:dyDescent="0.2">
      <c r="B129" s="7"/>
    </row>
    <row r="130" spans="2:2" x14ac:dyDescent="0.2">
      <c r="B130" s="7"/>
    </row>
    <row r="131" spans="2:2" x14ac:dyDescent="0.2">
      <c r="B131" s="7"/>
    </row>
    <row r="132" spans="2:2" x14ac:dyDescent="0.2">
      <c r="B132" s="7"/>
    </row>
    <row r="133" spans="2:2" x14ac:dyDescent="0.2">
      <c r="B133" s="7"/>
    </row>
    <row r="134" spans="2:2" x14ac:dyDescent="0.2">
      <c r="B134" s="7"/>
    </row>
    <row r="135" spans="2:2" x14ac:dyDescent="0.2">
      <c r="B135" s="7"/>
    </row>
    <row r="136" spans="2:2" x14ac:dyDescent="0.2">
      <c r="B136" s="7"/>
    </row>
    <row r="137" spans="2:2" x14ac:dyDescent="0.2">
      <c r="B137" s="7"/>
    </row>
    <row r="138" spans="2:2" x14ac:dyDescent="0.2">
      <c r="B138" s="7"/>
    </row>
    <row r="139" spans="2:2" x14ac:dyDescent="0.2">
      <c r="B139" s="7"/>
    </row>
    <row r="140" spans="2:2" x14ac:dyDescent="0.2">
      <c r="B140" s="7"/>
    </row>
    <row r="141" spans="2:2" x14ac:dyDescent="0.2">
      <c r="B141" s="7"/>
    </row>
    <row r="142" spans="2:2" x14ac:dyDescent="0.2">
      <c r="B142" s="7"/>
    </row>
    <row r="143" spans="2:2" x14ac:dyDescent="0.2">
      <c r="B143" s="7"/>
    </row>
    <row r="144" spans="2:2" x14ac:dyDescent="0.2">
      <c r="B144" s="7"/>
    </row>
    <row r="145" spans="2:2" x14ac:dyDescent="0.2">
      <c r="B145" s="7"/>
    </row>
    <row r="146" spans="2:2" x14ac:dyDescent="0.2">
      <c r="B146" s="7"/>
    </row>
    <row r="147" spans="2:2" x14ac:dyDescent="0.2">
      <c r="B147" s="7"/>
    </row>
    <row r="148" spans="2:2" x14ac:dyDescent="0.2">
      <c r="B148" s="7"/>
    </row>
    <row r="149" spans="2:2" x14ac:dyDescent="0.2">
      <c r="B149" s="7"/>
    </row>
    <row r="150" spans="2:2" x14ac:dyDescent="0.2">
      <c r="B150" s="7"/>
    </row>
    <row r="151" spans="2:2" x14ac:dyDescent="0.2">
      <c r="B151" s="7"/>
    </row>
    <row r="152" spans="2:2" x14ac:dyDescent="0.2">
      <c r="B152" s="7"/>
    </row>
    <row r="153" spans="2:2" x14ac:dyDescent="0.2">
      <c r="B153" s="7"/>
    </row>
    <row r="154" spans="2:2" x14ac:dyDescent="0.2">
      <c r="B154" s="7"/>
    </row>
    <row r="155" spans="2:2" x14ac:dyDescent="0.2">
      <c r="B155" s="7"/>
    </row>
    <row r="156" spans="2:2" x14ac:dyDescent="0.2">
      <c r="B156" s="7"/>
    </row>
    <row r="157" spans="2:2" x14ac:dyDescent="0.2">
      <c r="B157" s="7"/>
    </row>
    <row r="158" spans="2:2" x14ac:dyDescent="0.2">
      <c r="B158" s="7"/>
    </row>
    <row r="159" spans="2:2" x14ac:dyDescent="0.2">
      <c r="B159" s="7"/>
    </row>
    <row r="160" spans="2:2" x14ac:dyDescent="0.2">
      <c r="B160" s="7"/>
    </row>
    <row r="161" spans="2:2" x14ac:dyDescent="0.2">
      <c r="B161" s="7"/>
    </row>
    <row r="162" spans="2:2" x14ac:dyDescent="0.2">
      <c r="B162" s="7"/>
    </row>
    <row r="163" spans="2:2" x14ac:dyDescent="0.2">
      <c r="B163" s="7"/>
    </row>
    <row r="164" spans="2:2" x14ac:dyDescent="0.2">
      <c r="B164" s="7"/>
    </row>
    <row r="165" spans="2:2" x14ac:dyDescent="0.2">
      <c r="B165" s="7"/>
    </row>
    <row r="166" spans="2:2" x14ac:dyDescent="0.2">
      <c r="B166" s="7"/>
    </row>
    <row r="167" spans="2:2" x14ac:dyDescent="0.2">
      <c r="B167" s="7"/>
    </row>
    <row r="168" spans="2:2" x14ac:dyDescent="0.2">
      <c r="B168" s="7"/>
    </row>
    <row r="169" spans="2:2" x14ac:dyDescent="0.2">
      <c r="B169" s="7"/>
    </row>
    <row r="170" spans="2:2" x14ac:dyDescent="0.2">
      <c r="B170" s="7"/>
    </row>
    <row r="171" spans="2:2" x14ac:dyDescent="0.2">
      <c r="B171" s="7"/>
    </row>
    <row r="172" spans="2:2" x14ac:dyDescent="0.2">
      <c r="B172" s="7"/>
    </row>
    <row r="173" spans="2:2" x14ac:dyDescent="0.2">
      <c r="B173" s="7"/>
    </row>
    <row r="174" spans="2:2" x14ac:dyDescent="0.2">
      <c r="B174" s="7"/>
    </row>
    <row r="175" spans="2:2" x14ac:dyDescent="0.2">
      <c r="B175" s="7"/>
    </row>
    <row r="176" spans="2:2" x14ac:dyDescent="0.2">
      <c r="B176" s="7"/>
    </row>
    <row r="177" spans="2:2" x14ac:dyDescent="0.2">
      <c r="B177" s="7"/>
    </row>
    <row r="178" spans="2:2" x14ac:dyDescent="0.2">
      <c r="B178" s="7"/>
    </row>
    <row r="179" spans="2:2" x14ac:dyDescent="0.2">
      <c r="B179" s="7"/>
    </row>
    <row r="180" spans="2:2" x14ac:dyDescent="0.2">
      <c r="B180" s="7"/>
    </row>
    <row r="181" spans="2:2" x14ac:dyDescent="0.2">
      <c r="B181" s="7"/>
    </row>
    <row r="182" spans="2:2" x14ac:dyDescent="0.2">
      <c r="B182" s="7"/>
    </row>
    <row r="183" spans="2:2" x14ac:dyDescent="0.2">
      <c r="B183" s="7"/>
    </row>
    <row r="184" spans="2:2" x14ac:dyDescent="0.2">
      <c r="B184" s="7"/>
    </row>
    <row r="185" spans="2:2" x14ac:dyDescent="0.2">
      <c r="B185" s="7"/>
    </row>
    <row r="186" spans="2:2" x14ac:dyDescent="0.2">
      <c r="B186" s="7"/>
    </row>
    <row r="187" spans="2:2" x14ac:dyDescent="0.2">
      <c r="B187" s="7"/>
    </row>
    <row r="188" spans="2:2" x14ac:dyDescent="0.2">
      <c r="B188" s="7"/>
    </row>
    <row r="189" spans="2:2" x14ac:dyDescent="0.2">
      <c r="B189" s="7"/>
    </row>
    <row r="190" spans="2:2" x14ac:dyDescent="0.2">
      <c r="B190" s="7"/>
    </row>
    <row r="191" spans="2:2" x14ac:dyDescent="0.2">
      <c r="B191" s="7"/>
    </row>
    <row r="192" spans="2:2" x14ac:dyDescent="0.2">
      <c r="B192" s="7"/>
    </row>
    <row r="193" spans="2:2" x14ac:dyDescent="0.2">
      <c r="B193" s="7"/>
    </row>
    <row r="194" spans="2:2" x14ac:dyDescent="0.2">
      <c r="B194" s="7"/>
    </row>
    <row r="195" spans="2:2" x14ac:dyDescent="0.2">
      <c r="B195" s="7"/>
    </row>
    <row r="196" spans="2:2" x14ac:dyDescent="0.2">
      <c r="B196" s="7"/>
    </row>
    <row r="197" spans="2:2" x14ac:dyDescent="0.2">
      <c r="B197" s="7"/>
    </row>
    <row r="198" spans="2:2" x14ac:dyDescent="0.2">
      <c r="B198" s="7"/>
    </row>
    <row r="199" spans="2:2" x14ac:dyDescent="0.2">
      <c r="B199" s="7"/>
    </row>
    <row r="200" spans="2:2" x14ac:dyDescent="0.2">
      <c r="B200" s="7"/>
    </row>
    <row r="201" spans="2:2" x14ac:dyDescent="0.2">
      <c r="B201" s="7"/>
    </row>
    <row r="202" spans="2:2" x14ac:dyDescent="0.2">
      <c r="B202" s="7"/>
    </row>
    <row r="203" spans="2:2" x14ac:dyDescent="0.2">
      <c r="B203" s="7"/>
    </row>
    <row r="204" spans="2:2" x14ac:dyDescent="0.2">
      <c r="B204" s="7"/>
    </row>
    <row r="205" spans="2:2" x14ac:dyDescent="0.2">
      <c r="B205" s="7"/>
    </row>
    <row r="206" spans="2:2" x14ac:dyDescent="0.2">
      <c r="B206" s="7"/>
    </row>
    <row r="207" spans="2:2" x14ac:dyDescent="0.2">
      <c r="B207" s="7"/>
    </row>
    <row r="208" spans="2:2" x14ac:dyDescent="0.2">
      <c r="B208" s="7"/>
    </row>
    <row r="209" spans="2:2" x14ac:dyDescent="0.2">
      <c r="B209" s="7"/>
    </row>
    <row r="210" spans="2:2" x14ac:dyDescent="0.2">
      <c r="B210" s="7"/>
    </row>
    <row r="211" spans="2:2" x14ac:dyDescent="0.2">
      <c r="B211" s="7"/>
    </row>
    <row r="212" spans="2:2" x14ac:dyDescent="0.2">
      <c r="B212" s="7"/>
    </row>
    <row r="213" spans="2:2" x14ac:dyDescent="0.2">
      <c r="B213" s="7"/>
    </row>
    <row r="214" spans="2:2" x14ac:dyDescent="0.2">
      <c r="B214" s="7"/>
    </row>
    <row r="215" spans="2:2" x14ac:dyDescent="0.2">
      <c r="B215" s="7"/>
    </row>
    <row r="216" spans="2:2" x14ac:dyDescent="0.2">
      <c r="B216" s="7"/>
    </row>
    <row r="217" spans="2:2" x14ac:dyDescent="0.2">
      <c r="B217" s="7"/>
    </row>
    <row r="218" spans="2:2" x14ac:dyDescent="0.2">
      <c r="B218" s="7"/>
    </row>
    <row r="219" spans="2:2" x14ac:dyDescent="0.2">
      <c r="B219" s="7"/>
    </row>
    <row r="220" spans="2:2" x14ac:dyDescent="0.2">
      <c r="B220" s="7"/>
    </row>
    <row r="221" spans="2:2" x14ac:dyDescent="0.2">
      <c r="B221" s="7"/>
    </row>
    <row r="222" spans="2:2" x14ac:dyDescent="0.2">
      <c r="B222" s="7"/>
    </row>
    <row r="223" spans="2:2" x14ac:dyDescent="0.2">
      <c r="B223" s="7"/>
    </row>
    <row r="224" spans="2:2" x14ac:dyDescent="0.2">
      <c r="B224" s="7"/>
    </row>
    <row r="225" spans="2:2" x14ac:dyDescent="0.2">
      <c r="B225" s="7"/>
    </row>
    <row r="226" spans="2:2" x14ac:dyDescent="0.2">
      <c r="B226" s="7"/>
    </row>
    <row r="227" spans="2:2" x14ac:dyDescent="0.2">
      <c r="B227" s="7"/>
    </row>
    <row r="228" spans="2:2" x14ac:dyDescent="0.2">
      <c r="B228" s="7"/>
    </row>
    <row r="229" spans="2:2" x14ac:dyDescent="0.2">
      <c r="B229" s="7"/>
    </row>
    <row r="230" spans="2:2" x14ac:dyDescent="0.2">
      <c r="B230" s="7"/>
    </row>
    <row r="231" spans="2:2" x14ac:dyDescent="0.2">
      <c r="B231" s="7"/>
    </row>
    <row r="232" spans="2:2" x14ac:dyDescent="0.2">
      <c r="B232" s="7"/>
    </row>
    <row r="233" spans="2:2" x14ac:dyDescent="0.2">
      <c r="B233" s="7"/>
    </row>
    <row r="234" spans="2:2" x14ac:dyDescent="0.2">
      <c r="B234" s="7"/>
    </row>
    <row r="235" spans="2:2" x14ac:dyDescent="0.2">
      <c r="B235" s="7"/>
    </row>
    <row r="236" spans="2:2" x14ac:dyDescent="0.2">
      <c r="B236" s="7"/>
    </row>
    <row r="237" spans="2:2" x14ac:dyDescent="0.2">
      <c r="B237" s="7"/>
    </row>
    <row r="238" spans="2:2" x14ac:dyDescent="0.2">
      <c r="B238" s="7"/>
    </row>
    <row r="239" spans="2:2" x14ac:dyDescent="0.2">
      <c r="B239" s="7"/>
    </row>
    <row r="240" spans="2:2" x14ac:dyDescent="0.2">
      <c r="B240" s="7"/>
    </row>
    <row r="241" spans="2:2" x14ac:dyDescent="0.2">
      <c r="B241" s="7"/>
    </row>
    <row r="242" spans="2:2" x14ac:dyDescent="0.2">
      <c r="B242" s="7"/>
    </row>
    <row r="243" spans="2:2" x14ac:dyDescent="0.2">
      <c r="B243" s="7"/>
    </row>
    <row r="244" spans="2:2" x14ac:dyDescent="0.2">
      <c r="B244" s="7"/>
    </row>
    <row r="245" spans="2:2" x14ac:dyDescent="0.2">
      <c r="B245" s="7"/>
    </row>
    <row r="246" spans="2:2" x14ac:dyDescent="0.2">
      <c r="B246" s="7"/>
    </row>
    <row r="247" spans="2:2" x14ac:dyDescent="0.2">
      <c r="B247" s="7"/>
    </row>
    <row r="248" spans="2:2" x14ac:dyDescent="0.2">
      <c r="B248" s="7"/>
    </row>
    <row r="249" spans="2:2" x14ac:dyDescent="0.2">
      <c r="B249" s="7"/>
    </row>
    <row r="250" spans="2:2" x14ac:dyDescent="0.2">
      <c r="B250" s="7"/>
    </row>
    <row r="251" spans="2:2" x14ac:dyDescent="0.2">
      <c r="B251" s="7"/>
    </row>
    <row r="252" spans="2:2" x14ac:dyDescent="0.2">
      <c r="B252" s="7"/>
    </row>
    <row r="253" spans="2:2" x14ac:dyDescent="0.2">
      <c r="B253" s="7"/>
    </row>
    <row r="254" spans="2:2" x14ac:dyDescent="0.2">
      <c r="B254" s="7"/>
    </row>
    <row r="255" spans="2:2" x14ac:dyDescent="0.2">
      <c r="B255" s="7"/>
    </row>
    <row r="256" spans="2:2" x14ac:dyDescent="0.2">
      <c r="B256" s="7"/>
    </row>
    <row r="257" spans="2:2" x14ac:dyDescent="0.2">
      <c r="B257" s="7"/>
    </row>
    <row r="258" spans="2:2" x14ac:dyDescent="0.2">
      <c r="B258" s="7"/>
    </row>
    <row r="259" spans="2:2" x14ac:dyDescent="0.2">
      <c r="B259" s="7"/>
    </row>
    <row r="260" spans="2:2" x14ac:dyDescent="0.2">
      <c r="B260" s="7"/>
    </row>
    <row r="261" spans="2:2" x14ac:dyDescent="0.2">
      <c r="B261" s="7"/>
    </row>
    <row r="262" spans="2:2" x14ac:dyDescent="0.2">
      <c r="B262" s="7"/>
    </row>
    <row r="263" spans="2:2" x14ac:dyDescent="0.2">
      <c r="B263" s="7"/>
    </row>
    <row r="264" spans="2:2" x14ac:dyDescent="0.2">
      <c r="B264" s="7"/>
    </row>
    <row r="265" spans="2:2" x14ac:dyDescent="0.2">
      <c r="B265" s="7"/>
    </row>
    <row r="266" spans="2:2" x14ac:dyDescent="0.2">
      <c r="B266" s="7"/>
    </row>
    <row r="267" spans="2:2" x14ac:dyDescent="0.2">
      <c r="B267" s="7"/>
    </row>
    <row r="268" spans="2:2" x14ac:dyDescent="0.2">
      <c r="B268" s="7"/>
    </row>
    <row r="269" spans="2:2" x14ac:dyDescent="0.2">
      <c r="B269" s="7"/>
    </row>
    <row r="270" spans="2:2" x14ac:dyDescent="0.2">
      <c r="B270" s="7"/>
    </row>
    <row r="271" spans="2:2" x14ac:dyDescent="0.2">
      <c r="B271" s="7"/>
    </row>
    <row r="272" spans="2:2" x14ac:dyDescent="0.2">
      <c r="B272" s="7"/>
    </row>
    <row r="273" spans="2:2" x14ac:dyDescent="0.2">
      <c r="B273" s="7"/>
    </row>
    <row r="274" spans="2:2" x14ac:dyDescent="0.2">
      <c r="B274" s="7"/>
    </row>
    <row r="275" spans="2:2" x14ac:dyDescent="0.2">
      <c r="B275" s="7"/>
    </row>
    <row r="276" spans="2:2" x14ac:dyDescent="0.2">
      <c r="B276" s="7"/>
    </row>
    <row r="277" spans="2:2" x14ac:dyDescent="0.2">
      <c r="B277" s="7"/>
    </row>
    <row r="278" spans="2:2" x14ac:dyDescent="0.2">
      <c r="B278" s="7"/>
    </row>
    <row r="279" spans="2:2" x14ac:dyDescent="0.2">
      <c r="B279" s="7"/>
    </row>
    <row r="280" spans="2:2" x14ac:dyDescent="0.2">
      <c r="B280" s="7"/>
    </row>
    <row r="281" spans="2:2" x14ac:dyDescent="0.2">
      <c r="B281" s="7"/>
    </row>
    <row r="282" spans="2:2" x14ac:dyDescent="0.2">
      <c r="B282" s="7"/>
    </row>
    <row r="283" spans="2:2" x14ac:dyDescent="0.2">
      <c r="B283" s="7"/>
    </row>
    <row r="284" spans="2:2" x14ac:dyDescent="0.2">
      <c r="B284" s="7"/>
    </row>
    <row r="285" spans="2:2" x14ac:dyDescent="0.2">
      <c r="B285" s="7"/>
    </row>
    <row r="286" spans="2:2" x14ac:dyDescent="0.2">
      <c r="B286" s="7"/>
    </row>
    <row r="287" spans="2:2" x14ac:dyDescent="0.2">
      <c r="B287" s="7"/>
    </row>
    <row r="288" spans="2:2" x14ac:dyDescent="0.2">
      <c r="B288" s="7"/>
    </row>
    <row r="289" spans="2:2" x14ac:dyDescent="0.2">
      <c r="B289" s="7"/>
    </row>
    <row r="290" spans="2:2" x14ac:dyDescent="0.2">
      <c r="B290" s="7"/>
    </row>
    <row r="291" spans="2:2" x14ac:dyDescent="0.2">
      <c r="B291" s="7"/>
    </row>
    <row r="292" spans="2:2" x14ac:dyDescent="0.2">
      <c r="B292" s="7"/>
    </row>
    <row r="293" spans="2:2" x14ac:dyDescent="0.2">
      <c r="B293" s="7"/>
    </row>
    <row r="294" spans="2:2" x14ac:dyDescent="0.2">
      <c r="B294" s="7"/>
    </row>
    <row r="295" spans="2:2" x14ac:dyDescent="0.2">
      <c r="B295" s="7"/>
    </row>
    <row r="296" spans="2:2" x14ac:dyDescent="0.2">
      <c r="B296" s="7"/>
    </row>
    <row r="297" spans="2:2" x14ac:dyDescent="0.2">
      <c r="B297" s="7"/>
    </row>
    <row r="298" spans="2:2" x14ac:dyDescent="0.2">
      <c r="B298" s="7"/>
    </row>
    <row r="299" spans="2:2" x14ac:dyDescent="0.2">
      <c r="B299" s="7"/>
    </row>
    <row r="300" spans="2:2" x14ac:dyDescent="0.2">
      <c r="B300" s="7"/>
    </row>
    <row r="301" spans="2:2" x14ac:dyDescent="0.2">
      <c r="B301" s="7"/>
    </row>
    <row r="302" spans="2:2" x14ac:dyDescent="0.2">
      <c r="B302" s="7"/>
    </row>
    <row r="303" spans="2:2" x14ac:dyDescent="0.2">
      <c r="B303" s="7"/>
    </row>
    <row r="304" spans="2:2" x14ac:dyDescent="0.2">
      <c r="B304" s="7"/>
    </row>
    <row r="305" spans="2:2" x14ac:dyDescent="0.2">
      <c r="B305" s="7"/>
    </row>
    <row r="306" spans="2:2" x14ac:dyDescent="0.2">
      <c r="B306" s="7"/>
    </row>
    <row r="307" spans="2:2" x14ac:dyDescent="0.2">
      <c r="B307" s="7"/>
    </row>
    <row r="308" spans="2:2" x14ac:dyDescent="0.2">
      <c r="B308" s="7"/>
    </row>
    <row r="309" spans="2:2" x14ac:dyDescent="0.2">
      <c r="B309" s="7"/>
    </row>
    <row r="310" spans="2:2" x14ac:dyDescent="0.2">
      <c r="B310" s="7"/>
    </row>
    <row r="311" spans="2:2" x14ac:dyDescent="0.2">
      <c r="B311" s="7"/>
    </row>
    <row r="312" spans="2:2" x14ac:dyDescent="0.2">
      <c r="B312" s="7"/>
    </row>
    <row r="313" spans="2:2" x14ac:dyDescent="0.2">
      <c r="B313" s="7"/>
    </row>
    <row r="314" spans="2:2" x14ac:dyDescent="0.2">
      <c r="B314" s="7"/>
    </row>
    <row r="315" spans="2:2" x14ac:dyDescent="0.2">
      <c r="B315" s="7"/>
    </row>
    <row r="316" spans="2:2" x14ac:dyDescent="0.2">
      <c r="B316" s="7"/>
    </row>
    <row r="317" spans="2:2" x14ac:dyDescent="0.2">
      <c r="B317" s="7"/>
    </row>
    <row r="318" spans="2:2" x14ac:dyDescent="0.2">
      <c r="B318" s="7"/>
    </row>
    <row r="319" spans="2:2" x14ac:dyDescent="0.2">
      <c r="B319" s="7"/>
    </row>
    <row r="320" spans="2:2" x14ac:dyDescent="0.2">
      <c r="B320" s="7"/>
    </row>
    <row r="321" spans="2:2" x14ac:dyDescent="0.2">
      <c r="B321" s="7"/>
    </row>
    <row r="322" spans="2:2" x14ac:dyDescent="0.2">
      <c r="B322" s="7"/>
    </row>
    <row r="323" spans="2:2" x14ac:dyDescent="0.2">
      <c r="B323" s="7"/>
    </row>
    <row r="324" spans="2:2" x14ac:dyDescent="0.2">
      <c r="B324" s="7"/>
    </row>
    <row r="325" spans="2:2" x14ac:dyDescent="0.2">
      <c r="B325" s="7"/>
    </row>
    <row r="326" spans="2:2" x14ac:dyDescent="0.2">
      <c r="B326" s="7"/>
    </row>
    <row r="327" spans="2:2" x14ac:dyDescent="0.2">
      <c r="B327" s="7"/>
    </row>
    <row r="328" spans="2:2" x14ac:dyDescent="0.2">
      <c r="B328" s="7"/>
    </row>
    <row r="329" spans="2:2" x14ac:dyDescent="0.2">
      <c r="B329" s="7"/>
    </row>
    <row r="330" spans="2:2" x14ac:dyDescent="0.2">
      <c r="B330" s="7"/>
    </row>
    <row r="331" spans="2:2" x14ac:dyDescent="0.2">
      <c r="B331" s="7"/>
    </row>
    <row r="332" spans="2:2" x14ac:dyDescent="0.2">
      <c r="B332" s="7"/>
    </row>
    <row r="333" spans="2:2" x14ac:dyDescent="0.2">
      <c r="B333" s="7"/>
    </row>
    <row r="334" spans="2:2" x14ac:dyDescent="0.2">
      <c r="B334" s="7"/>
    </row>
    <row r="335" spans="2:2" x14ac:dyDescent="0.2">
      <c r="B335" s="7"/>
    </row>
    <row r="336" spans="2:2" x14ac:dyDescent="0.2">
      <c r="B336" s="7"/>
    </row>
    <row r="337" spans="2:2" x14ac:dyDescent="0.2">
      <c r="B337" s="7"/>
    </row>
    <row r="338" spans="2:2" x14ac:dyDescent="0.2">
      <c r="B338" s="7"/>
    </row>
    <row r="339" spans="2:2" x14ac:dyDescent="0.2">
      <c r="B339" s="7"/>
    </row>
    <row r="340" spans="2:2" x14ac:dyDescent="0.2">
      <c r="B340" s="7"/>
    </row>
    <row r="341" spans="2:2" x14ac:dyDescent="0.2">
      <c r="B341" s="7"/>
    </row>
    <row r="342" spans="2:2" x14ac:dyDescent="0.2">
      <c r="B342" s="7"/>
    </row>
    <row r="343" spans="2:2" x14ac:dyDescent="0.2">
      <c r="B343" s="7"/>
    </row>
    <row r="344" spans="2:2" x14ac:dyDescent="0.2">
      <c r="B344" s="7"/>
    </row>
    <row r="345" spans="2:2" x14ac:dyDescent="0.2">
      <c r="B345" s="7"/>
    </row>
    <row r="346" spans="2:2" x14ac:dyDescent="0.2">
      <c r="B346" s="7"/>
    </row>
    <row r="347" spans="2:2" x14ac:dyDescent="0.2">
      <c r="B347" s="7"/>
    </row>
    <row r="348" spans="2:2" x14ac:dyDescent="0.2">
      <c r="B348" s="7"/>
    </row>
    <row r="349" spans="2:2" x14ac:dyDescent="0.2">
      <c r="B349" s="7"/>
    </row>
    <row r="350" spans="2:2" x14ac:dyDescent="0.2">
      <c r="B350" s="7"/>
    </row>
    <row r="351" spans="2:2" x14ac:dyDescent="0.2">
      <c r="B351" s="7"/>
    </row>
    <row r="352" spans="2:2" x14ac:dyDescent="0.2">
      <c r="B352" s="7"/>
    </row>
    <row r="353" spans="2:2" x14ac:dyDescent="0.2">
      <c r="B353" s="7"/>
    </row>
    <row r="354" spans="2:2" x14ac:dyDescent="0.2">
      <c r="B354" s="7"/>
    </row>
    <row r="355" spans="2:2" x14ac:dyDescent="0.2">
      <c r="B355" s="7"/>
    </row>
    <row r="356" spans="2:2" x14ac:dyDescent="0.2">
      <c r="B356" s="7"/>
    </row>
    <row r="357" spans="2:2" x14ac:dyDescent="0.2">
      <c r="B357" s="7"/>
    </row>
    <row r="358" spans="2:2" x14ac:dyDescent="0.2">
      <c r="B358" s="7"/>
    </row>
    <row r="359" spans="2:2" x14ac:dyDescent="0.2">
      <c r="B359" s="7"/>
    </row>
    <row r="360" spans="2:2" x14ac:dyDescent="0.2">
      <c r="B360" s="7"/>
    </row>
    <row r="361" spans="2:2" x14ac:dyDescent="0.2">
      <c r="B361" s="7"/>
    </row>
    <row r="362" spans="2:2" x14ac:dyDescent="0.2">
      <c r="B362" s="7"/>
    </row>
    <row r="363" spans="2:2" x14ac:dyDescent="0.2">
      <c r="B363" s="7"/>
    </row>
    <row r="364" spans="2:2" x14ac:dyDescent="0.2">
      <c r="B364" s="7"/>
    </row>
    <row r="365" spans="2:2" x14ac:dyDescent="0.2">
      <c r="B365" s="7"/>
    </row>
    <row r="366" spans="2:2" x14ac:dyDescent="0.2">
      <c r="B366" s="7"/>
    </row>
    <row r="367" spans="2:2" x14ac:dyDescent="0.2">
      <c r="B367" s="7"/>
    </row>
    <row r="368" spans="2:2" x14ac:dyDescent="0.2">
      <c r="B368" s="7"/>
    </row>
    <row r="369" spans="2:2" x14ac:dyDescent="0.2">
      <c r="B369" s="7"/>
    </row>
    <row r="370" spans="2:2" x14ac:dyDescent="0.2">
      <c r="B370" s="7"/>
    </row>
    <row r="371" spans="2:2" x14ac:dyDescent="0.2">
      <c r="B371" s="7"/>
    </row>
    <row r="372" spans="2:2" x14ac:dyDescent="0.2">
      <c r="B372" s="7"/>
    </row>
    <row r="373" spans="2:2" x14ac:dyDescent="0.2">
      <c r="B373" s="7"/>
    </row>
    <row r="374" spans="2:2" x14ac:dyDescent="0.2">
      <c r="B374" s="7"/>
    </row>
    <row r="375" spans="2:2" x14ac:dyDescent="0.2">
      <c r="B375" s="7"/>
    </row>
    <row r="376" spans="2:2" x14ac:dyDescent="0.2">
      <c r="B376" s="7"/>
    </row>
    <row r="377" spans="2:2" x14ac:dyDescent="0.2">
      <c r="B377" s="7"/>
    </row>
    <row r="378" spans="2:2" x14ac:dyDescent="0.2">
      <c r="B378" s="7"/>
    </row>
    <row r="379" spans="2:2" x14ac:dyDescent="0.2">
      <c r="B379" s="7"/>
    </row>
    <row r="380" spans="2:2" x14ac:dyDescent="0.2">
      <c r="B380" s="7"/>
    </row>
    <row r="381" spans="2:2" x14ac:dyDescent="0.2">
      <c r="B381" s="7"/>
    </row>
    <row r="382" spans="2:2" x14ac:dyDescent="0.2">
      <c r="B382" s="7"/>
    </row>
    <row r="383" spans="2:2" x14ac:dyDescent="0.2">
      <c r="B383" s="7"/>
    </row>
    <row r="384" spans="2:2" x14ac:dyDescent="0.2">
      <c r="B384" s="7"/>
    </row>
    <row r="385" spans="2:2" x14ac:dyDescent="0.2">
      <c r="B385" s="7"/>
    </row>
    <row r="386" spans="2:2" x14ac:dyDescent="0.2">
      <c r="B386" s="7"/>
    </row>
    <row r="387" spans="2:2" x14ac:dyDescent="0.2">
      <c r="B387" s="7"/>
    </row>
    <row r="388" spans="2:2" x14ac:dyDescent="0.2">
      <c r="B388" s="7"/>
    </row>
    <row r="389" spans="2:2" x14ac:dyDescent="0.2">
      <c r="B389" s="7"/>
    </row>
    <row r="390" spans="2:2" x14ac:dyDescent="0.2">
      <c r="B390" s="7"/>
    </row>
    <row r="391" spans="2:2" x14ac:dyDescent="0.2">
      <c r="B391" s="7"/>
    </row>
    <row r="392" spans="2:2" x14ac:dyDescent="0.2">
      <c r="B392" s="7"/>
    </row>
    <row r="393" spans="2:2" x14ac:dyDescent="0.2">
      <c r="B393" s="7"/>
    </row>
    <row r="394" spans="2:2" x14ac:dyDescent="0.2">
      <c r="B394" s="7"/>
    </row>
    <row r="395" spans="2:2" x14ac:dyDescent="0.2">
      <c r="B395" s="7"/>
    </row>
    <row r="396" spans="2:2" x14ac:dyDescent="0.2">
      <c r="B396" s="7"/>
    </row>
    <row r="397" spans="2:2" x14ac:dyDescent="0.2">
      <c r="B397" s="7"/>
    </row>
    <row r="398" spans="2:2" x14ac:dyDescent="0.2">
      <c r="B398" s="7"/>
    </row>
    <row r="399" spans="2:2" x14ac:dyDescent="0.2">
      <c r="B399" s="7"/>
    </row>
    <row r="400" spans="2:2" x14ac:dyDescent="0.2">
      <c r="B400" s="7"/>
    </row>
    <row r="401" spans="2:2" x14ac:dyDescent="0.2">
      <c r="B401" s="7"/>
    </row>
    <row r="402" spans="2:2" x14ac:dyDescent="0.2">
      <c r="B402" s="7"/>
    </row>
    <row r="403" spans="2:2" x14ac:dyDescent="0.2">
      <c r="B403" s="7"/>
    </row>
    <row r="404" spans="2:2" x14ac:dyDescent="0.2">
      <c r="B404" s="7"/>
    </row>
    <row r="405" spans="2:2" x14ac:dyDescent="0.2">
      <c r="B405" s="7"/>
    </row>
    <row r="406" spans="2:2" x14ac:dyDescent="0.2">
      <c r="B406" s="7"/>
    </row>
    <row r="407" spans="2:2" x14ac:dyDescent="0.2">
      <c r="B407" s="7"/>
    </row>
    <row r="408" spans="2:2" x14ac:dyDescent="0.2">
      <c r="B408" s="7"/>
    </row>
    <row r="409" spans="2:2" x14ac:dyDescent="0.2">
      <c r="B409" s="7"/>
    </row>
    <row r="410" spans="2:2" x14ac:dyDescent="0.2">
      <c r="B410" s="7"/>
    </row>
    <row r="411" spans="2:2" x14ac:dyDescent="0.2">
      <c r="B411" s="7"/>
    </row>
    <row r="412" spans="2:2" x14ac:dyDescent="0.2">
      <c r="B412" s="7"/>
    </row>
    <row r="413" spans="2:2" x14ac:dyDescent="0.2">
      <c r="B413" s="7"/>
    </row>
    <row r="414" spans="2:2" x14ac:dyDescent="0.2">
      <c r="B414" s="7"/>
    </row>
    <row r="415" spans="2:2" x14ac:dyDescent="0.2">
      <c r="B415" s="7"/>
    </row>
    <row r="416" spans="2:2" x14ac:dyDescent="0.2">
      <c r="B416" s="7"/>
    </row>
    <row r="417" spans="2:2" x14ac:dyDescent="0.2">
      <c r="B417" s="7"/>
    </row>
    <row r="418" spans="2:2" x14ac:dyDescent="0.2">
      <c r="B418" s="7"/>
    </row>
    <row r="419" spans="2:2" x14ac:dyDescent="0.2">
      <c r="B419" s="7"/>
    </row>
    <row r="420" spans="2:2" x14ac:dyDescent="0.2">
      <c r="B420" s="7"/>
    </row>
    <row r="421" spans="2:2" x14ac:dyDescent="0.2">
      <c r="B421" s="7"/>
    </row>
    <row r="422" spans="2:2" x14ac:dyDescent="0.2">
      <c r="B422" s="7"/>
    </row>
    <row r="423" spans="2:2" x14ac:dyDescent="0.2">
      <c r="B423" s="7"/>
    </row>
    <row r="424" spans="2:2" x14ac:dyDescent="0.2">
      <c r="B424" s="7"/>
    </row>
    <row r="425" spans="2:2" x14ac:dyDescent="0.2">
      <c r="B425" s="7"/>
    </row>
    <row r="426" spans="2:2" x14ac:dyDescent="0.2">
      <c r="B426" s="7"/>
    </row>
    <row r="427" spans="2:2" x14ac:dyDescent="0.2">
      <c r="B427" s="7"/>
    </row>
    <row r="428" spans="2:2" x14ac:dyDescent="0.2">
      <c r="B428" s="7"/>
    </row>
    <row r="429" spans="2:2" x14ac:dyDescent="0.2">
      <c r="B429" s="7"/>
    </row>
    <row r="430" spans="2:2" x14ac:dyDescent="0.2">
      <c r="B430" s="7"/>
    </row>
    <row r="431" spans="2:2" x14ac:dyDescent="0.2">
      <c r="B431" s="7"/>
    </row>
    <row r="432" spans="2:2" x14ac:dyDescent="0.2">
      <c r="B432" s="7"/>
    </row>
    <row r="433" spans="2:2" x14ac:dyDescent="0.2">
      <c r="B433" s="7"/>
    </row>
    <row r="434" spans="2:2" x14ac:dyDescent="0.2">
      <c r="B434" s="7"/>
    </row>
    <row r="435" spans="2:2" x14ac:dyDescent="0.2">
      <c r="B435" s="7"/>
    </row>
    <row r="436" spans="2:2" x14ac:dyDescent="0.2">
      <c r="B436" s="7"/>
    </row>
    <row r="437" spans="2:2" x14ac:dyDescent="0.2">
      <c r="B437" s="7"/>
    </row>
    <row r="438" spans="2:2" x14ac:dyDescent="0.2">
      <c r="B438" s="7"/>
    </row>
    <row r="439" spans="2:2" x14ac:dyDescent="0.2">
      <c r="B439" s="7"/>
    </row>
    <row r="440" spans="2:2" x14ac:dyDescent="0.2">
      <c r="B440" s="7"/>
    </row>
    <row r="441" spans="2:2" x14ac:dyDescent="0.2">
      <c r="B441" s="7"/>
    </row>
    <row r="442" spans="2:2" x14ac:dyDescent="0.2">
      <c r="B442" s="7"/>
    </row>
    <row r="443" spans="2:2" x14ac:dyDescent="0.2">
      <c r="B443" s="7"/>
    </row>
    <row r="444" spans="2:2" x14ac:dyDescent="0.2">
      <c r="B444" s="7"/>
    </row>
    <row r="445" spans="2:2" x14ac:dyDescent="0.2">
      <c r="B445" s="7"/>
    </row>
    <row r="446" spans="2:2" x14ac:dyDescent="0.2">
      <c r="B446" s="7"/>
    </row>
    <row r="447" spans="2:2" x14ac:dyDescent="0.2">
      <c r="B447" s="7"/>
    </row>
    <row r="448" spans="2:2" x14ac:dyDescent="0.2">
      <c r="B448" s="7"/>
    </row>
    <row r="449" spans="2:2" x14ac:dyDescent="0.2">
      <c r="B449" s="7"/>
    </row>
    <row r="450" spans="2:2" x14ac:dyDescent="0.2">
      <c r="B450" s="7"/>
    </row>
    <row r="451" spans="2:2" x14ac:dyDescent="0.2">
      <c r="B451" s="7"/>
    </row>
    <row r="452" spans="2:2" x14ac:dyDescent="0.2">
      <c r="B452" s="7"/>
    </row>
    <row r="453" spans="2:2" x14ac:dyDescent="0.2">
      <c r="B453" s="7"/>
    </row>
    <row r="454" spans="2:2" x14ac:dyDescent="0.2">
      <c r="B454" s="7"/>
    </row>
    <row r="455" spans="2:2" x14ac:dyDescent="0.2">
      <c r="B455" s="7"/>
    </row>
    <row r="456" spans="2:2" x14ac:dyDescent="0.2">
      <c r="B456" s="7"/>
    </row>
    <row r="457" spans="2:2" x14ac:dyDescent="0.2">
      <c r="B457" s="7"/>
    </row>
    <row r="458" spans="2:2" x14ac:dyDescent="0.2">
      <c r="B458" s="7"/>
    </row>
    <row r="459" spans="2:2" x14ac:dyDescent="0.2">
      <c r="B459" s="7"/>
    </row>
    <row r="460" spans="2:2" x14ac:dyDescent="0.2">
      <c r="B460" s="7"/>
    </row>
    <row r="461" spans="2:2" x14ac:dyDescent="0.2">
      <c r="B461" s="7"/>
    </row>
    <row r="462" spans="2:2" x14ac:dyDescent="0.2">
      <c r="B462" s="7"/>
    </row>
    <row r="463" spans="2:2" x14ac:dyDescent="0.2">
      <c r="B463" s="7"/>
    </row>
    <row r="464" spans="2:2" x14ac:dyDescent="0.2">
      <c r="B464" s="7"/>
    </row>
    <row r="465" spans="2:2" x14ac:dyDescent="0.2">
      <c r="B465" s="7"/>
    </row>
    <row r="466" spans="2:2" x14ac:dyDescent="0.2">
      <c r="B466" s="7"/>
    </row>
    <row r="467" spans="2:2" x14ac:dyDescent="0.2">
      <c r="B467" s="7"/>
    </row>
    <row r="468" spans="2:2" x14ac:dyDescent="0.2">
      <c r="B468" s="7"/>
    </row>
    <row r="469" spans="2:2" x14ac:dyDescent="0.2">
      <c r="B469" s="7"/>
    </row>
    <row r="470" spans="2:2" x14ac:dyDescent="0.2">
      <c r="B470" s="7"/>
    </row>
    <row r="471" spans="2:2" x14ac:dyDescent="0.2">
      <c r="B471" s="7"/>
    </row>
    <row r="472" spans="2:2" x14ac:dyDescent="0.2">
      <c r="B472" s="7"/>
    </row>
    <row r="473" spans="2:2" x14ac:dyDescent="0.2">
      <c r="B473" s="7"/>
    </row>
    <row r="474" spans="2:2" x14ac:dyDescent="0.2">
      <c r="B474" s="7"/>
    </row>
    <row r="475" spans="2:2" x14ac:dyDescent="0.2">
      <c r="B475" s="7"/>
    </row>
    <row r="476" spans="2:2" x14ac:dyDescent="0.2">
      <c r="B476" s="7"/>
    </row>
    <row r="477" spans="2:2" x14ac:dyDescent="0.2">
      <c r="B477" s="7"/>
    </row>
    <row r="478" spans="2:2" x14ac:dyDescent="0.2">
      <c r="B478" s="7"/>
    </row>
    <row r="479" spans="2:2" x14ac:dyDescent="0.2">
      <c r="B479" s="7"/>
    </row>
    <row r="480" spans="2:2" x14ac:dyDescent="0.2">
      <c r="B480" s="7"/>
    </row>
    <row r="481" spans="2:2" x14ac:dyDescent="0.2">
      <c r="B481" s="7"/>
    </row>
    <row r="482" spans="2:2" x14ac:dyDescent="0.2">
      <c r="B482" s="7"/>
    </row>
    <row r="483" spans="2:2" x14ac:dyDescent="0.2">
      <c r="B483" s="7"/>
    </row>
    <row r="484" spans="2:2" x14ac:dyDescent="0.2">
      <c r="B484" s="7"/>
    </row>
    <row r="485" spans="2:2" x14ac:dyDescent="0.2">
      <c r="B485" s="7"/>
    </row>
    <row r="486" spans="2:2" x14ac:dyDescent="0.2">
      <c r="B486" s="7"/>
    </row>
    <row r="487" spans="2:2" x14ac:dyDescent="0.2">
      <c r="B487" s="7"/>
    </row>
    <row r="488" spans="2:2" x14ac:dyDescent="0.2">
      <c r="B488" s="7"/>
    </row>
    <row r="489" spans="2:2" x14ac:dyDescent="0.2">
      <c r="B489" s="7"/>
    </row>
    <row r="490" spans="2:2" x14ac:dyDescent="0.2">
      <c r="B490" s="7"/>
    </row>
    <row r="491" spans="2:2" x14ac:dyDescent="0.2">
      <c r="B491" s="7"/>
    </row>
    <row r="492" spans="2:2" x14ac:dyDescent="0.2">
      <c r="B492" s="7"/>
    </row>
    <row r="493" spans="2:2" x14ac:dyDescent="0.2">
      <c r="B493" s="7"/>
    </row>
    <row r="494" spans="2:2" x14ac:dyDescent="0.2">
      <c r="B494" s="7"/>
    </row>
    <row r="495" spans="2:2" x14ac:dyDescent="0.2">
      <c r="B495" s="7"/>
    </row>
    <row r="496" spans="2:2" x14ac:dyDescent="0.2">
      <c r="B496" s="7"/>
    </row>
    <row r="497" spans="2:2" x14ac:dyDescent="0.2">
      <c r="B497" s="7"/>
    </row>
    <row r="498" spans="2:2" x14ac:dyDescent="0.2">
      <c r="B498" s="7"/>
    </row>
    <row r="499" spans="2:2" x14ac:dyDescent="0.2">
      <c r="B499" s="7"/>
    </row>
    <row r="500" spans="2:2" x14ac:dyDescent="0.2">
      <c r="B500" s="7"/>
    </row>
    <row r="501" spans="2:2" x14ac:dyDescent="0.2">
      <c r="B501" s="7"/>
    </row>
    <row r="502" spans="2:2" x14ac:dyDescent="0.2">
      <c r="B502" s="7"/>
    </row>
    <row r="503" spans="2:2" x14ac:dyDescent="0.2">
      <c r="B503" s="7"/>
    </row>
    <row r="504" spans="2:2" x14ac:dyDescent="0.2">
      <c r="B504" s="7"/>
    </row>
    <row r="505" spans="2:2" x14ac:dyDescent="0.2">
      <c r="B505" s="7"/>
    </row>
    <row r="506" spans="2:2" x14ac:dyDescent="0.2">
      <c r="B506" s="7"/>
    </row>
    <row r="507" spans="2:2" x14ac:dyDescent="0.2">
      <c r="B507" s="7"/>
    </row>
    <row r="508" spans="2:2" x14ac:dyDescent="0.2">
      <c r="B508" s="7"/>
    </row>
    <row r="509" spans="2:2" x14ac:dyDescent="0.2">
      <c r="B509" s="7"/>
    </row>
    <row r="510" spans="2:2" x14ac:dyDescent="0.2">
      <c r="B510" s="7"/>
    </row>
    <row r="511" spans="2:2" x14ac:dyDescent="0.2">
      <c r="B511" s="7"/>
    </row>
    <row r="512" spans="2:2" x14ac:dyDescent="0.2">
      <c r="B512" s="7"/>
    </row>
    <row r="513" spans="2:2" x14ac:dyDescent="0.2">
      <c r="B513" s="7"/>
    </row>
    <row r="514" spans="2:2" x14ac:dyDescent="0.2">
      <c r="B514" s="7"/>
    </row>
    <row r="515" spans="2:2" x14ac:dyDescent="0.2">
      <c r="B515" s="7"/>
    </row>
    <row r="516" spans="2:2" x14ac:dyDescent="0.2">
      <c r="B516" s="7"/>
    </row>
    <row r="517" spans="2:2" x14ac:dyDescent="0.2">
      <c r="B517" s="7"/>
    </row>
    <row r="518" spans="2:2" x14ac:dyDescent="0.2">
      <c r="B518" s="7"/>
    </row>
    <row r="519" spans="2:2" x14ac:dyDescent="0.2">
      <c r="B519" s="7"/>
    </row>
    <row r="520" spans="2:2" x14ac:dyDescent="0.2">
      <c r="B520" s="7"/>
    </row>
    <row r="521" spans="2:2" x14ac:dyDescent="0.2">
      <c r="B521" s="7"/>
    </row>
    <row r="522" spans="2:2" x14ac:dyDescent="0.2">
      <c r="B522" s="7"/>
    </row>
    <row r="523" spans="2:2" x14ac:dyDescent="0.2">
      <c r="B523" s="7"/>
    </row>
    <row r="524" spans="2:2" x14ac:dyDescent="0.2">
      <c r="B524" s="7"/>
    </row>
    <row r="525" spans="2:2" x14ac:dyDescent="0.2">
      <c r="B525" s="7"/>
    </row>
    <row r="526" spans="2:2" x14ac:dyDescent="0.2">
      <c r="B526" s="7"/>
    </row>
    <row r="527" spans="2:2" x14ac:dyDescent="0.2">
      <c r="B527" s="7"/>
    </row>
    <row r="528" spans="2:2" x14ac:dyDescent="0.2">
      <c r="B528" s="7"/>
    </row>
    <row r="529" spans="2:2" x14ac:dyDescent="0.2">
      <c r="B529" s="7"/>
    </row>
    <row r="530" spans="2:2" x14ac:dyDescent="0.2">
      <c r="B530" s="7"/>
    </row>
    <row r="531" spans="2:2" x14ac:dyDescent="0.2">
      <c r="B531" s="7"/>
    </row>
    <row r="532" spans="2:2" x14ac:dyDescent="0.2">
      <c r="B532" s="7"/>
    </row>
    <row r="533" spans="2:2" x14ac:dyDescent="0.2">
      <c r="B533" s="7"/>
    </row>
    <row r="534" spans="2:2" x14ac:dyDescent="0.2">
      <c r="B534" s="7"/>
    </row>
    <row r="535" spans="2:2" x14ac:dyDescent="0.2">
      <c r="B535" s="7"/>
    </row>
    <row r="536" spans="2:2" x14ac:dyDescent="0.2">
      <c r="B536" s="7"/>
    </row>
    <row r="537" spans="2:2" x14ac:dyDescent="0.2">
      <c r="B537" s="7"/>
    </row>
    <row r="538" spans="2:2" x14ac:dyDescent="0.2">
      <c r="B538" s="7"/>
    </row>
    <row r="539" spans="2:2" x14ac:dyDescent="0.2">
      <c r="B539" s="7"/>
    </row>
    <row r="540" spans="2:2" x14ac:dyDescent="0.2">
      <c r="B540" s="7"/>
    </row>
    <row r="541" spans="2:2" x14ac:dyDescent="0.2">
      <c r="B541" s="7"/>
    </row>
    <row r="542" spans="2:2" x14ac:dyDescent="0.2">
      <c r="B542" s="7"/>
    </row>
    <row r="543" spans="2:2" x14ac:dyDescent="0.2">
      <c r="B543" s="7"/>
    </row>
    <row r="544" spans="2:2" x14ac:dyDescent="0.2">
      <c r="B544" s="7"/>
    </row>
    <row r="545" spans="2:2" x14ac:dyDescent="0.2">
      <c r="B545" s="7"/>
    </row>
    <row r="546" spans="2:2" x14ac:dyDescent="0.2">
      <c r="B546" s="7"/>
    </row>
    <row r="547" spans="2:2" x14ac:dyDescent="0.2">
      <c r="B547" s="7"/>
    </row>
    <row r="548" spans="2:2" x14ac:dyDescent="0.2">
      <c r="B548" s="7"/>
    </row>
    <row r="549" spans="2:2" x14ac:dyDescent="0.2">
      <c r="B549" s="7"/>
    </row>
    <row r="550" spans="2:2" x14ac:dyDescent="0.2">
      <c r="B550" s="7"/>
    </row>
    <row r="551" spans="2:2" x14ac:dyDescent="0.2">
      <c r="B551" s="7"/>
    </row>
    <row r="552" spans="2:2" x14ac:dyDescent="0.2">
      <c r="B552" s="7"/>
    </row>
    <row r="553" spans="2:2" x14ac:dyDescent="0.2">
      <c r="B553" s="7"/>
    </row>
    <row r="554" spans="2:2" x14ac:dyDescent="0.2">
      <c r="B554" s="7"/>
    </row>
    <row r="555" spans="2:2" x14ac:dyDescent="0.2">
      <c r="B555" s="7"/>
    </row>
    <row r="556" spans="2:2" x14ac:dyDescent="0.2">
      <c r="B556" s="7"/>
    </row>
    <row r="557" spans="2:2" x14ac:dyDescent="0.2">
      <c r="B557" s="7"/>
    </row>
    <row r="558" spans="2:2" x14ac:dyDescent="0.2">
      <c r="B558" s="7"/>
    </row>
    <row r="559" spans="2:2" x14ac:dyDescent="0.2">
      <c r="B559" s="7"/>
    </row>
    <row r="560" spans="2:2" x14ac:dyDescent="0.2">
      <c r="B560" s="7"/>
    </row>
    <row r="561" spans="2:2" x14ac:dyDescent="0.2">
      <c r="B561" s="7"/>
    </row>
    <row r="562" spans="2:2" x14ac:dyDescent="0.2">
      <c r="B562" s="7"/>
    </row>
    <row r="563" spans="2:2" x14ac:dyDescent="0.2">
      <c r="B563" s="7"/>
    </row>
    <row r="564" spans="2:2" x14ac:dyDescent="0.2">
      <c r="B564" s="7"/>
    </row>
    <row r="565" spans="2:2" x14ac:dyDescent="0.2">
      <c r="B565" s="7"/>
    </row>
    <row r="566" spans="2:2" x14ac:dyDescent="0.2">
      <c r="B566" s="7"/>
    </row>
    <row r="567" spans="2:2" x14ac:dyDescent="0.2">
      <c r="B567" s="7"/>
    </row>
    <row r="568" spans="2:2" x14ac:dyDescent="0.2">
      <c r="B568" s="7"/>
    </row>
    <row r="569" spans="2:2" x14ac:dyDescent="0.2">
      <c r="B569" s="7"/>
    </row>
    <row r="570" spans="2:2" x14ac:dyDescent="0.2">
      <c r="B570" s="7"/>
    </row>
    <row r="571" spans="2:2" x14ac:dyDescent="0.2">
      <c r="B571" s="7"/>
    </row>
    <row r="572" spans="2:2" x14ac:dyDescent="0.2">
      <c r="B572" s="7"/>
    </row>
    <row r="573" spans="2:2" x14ac:dyDescent="0.2">
      <c r="B573" s="7"/>
    </row>
    <row r="574" spans="2:2" x14ac:dyDescent="0.2">
      <c r="B574" s="7"/>
    </row>
    <row r="575" spans="2:2" x14ac:dyDescent="0.2">
      <c r="B575" s="7"/>
    </row>
    <row r="576" spans="2:2" x14ac:dyDescent="0.2">
      <c r="B576" s="7"/>
    </row>
    <row r="577" spans="2:2" x14ac:dyDescent="0.2">
      <c r="B577" s="7"/>
    </row>
    <row r="578" spans="2:2" x14ac:dyDescent="0.2">
      <c r="B578" s="7"/>
    </row>
    <row r="579" spans="2:2" x14ac:dyDescent="0.2">
      <c r="B579" s="7"/>
    </row>
    <row r="580" spans="2:2" x14ac:dyDescent="0.2">
      <c r="B580" s="7"/>
    </row>
    <row r="581" spans="2:2" x14ac:dyDescent="0.2">
      <c r="B581" s="7"/>
    </row>
    <row r="582" spans="2:2" x14ac:dyDescent="0.2">
      <c r="B582" s="7"/>
    </row>
    <row r="583" spans="2:2" x14ac:dyDescent="0.2">
      <c r="B583" s="7"/>
    </row>
    <row r="584" spans="2:2" x14ac:dyDescent="0.2">
      <c r="B584" s="7"/>
    </row>
    <row r="585" spans="2:2" x14ac:dyDescent="0.2">
      <c r="B585" s="7"/>
    </row>
    <row r="586" spans="2:2" x14ac:dyDescent="0.2">
      <c r="B586" s="7"/>
    </row>
    <row r="587" spans="2:2" x14ac:dyDescent="0.2">
      <c r="B587" s="7"/>
    </row>
    <row r="588" spans="2:2" x14ac:dyDescent="0.2">
      <c r="B588" s="7"/>
    </row>
    <row r="589" spans="2:2" x14ac:dyDescent="0.2">
      <c r="B589" s="7"/>
    </row>
    <row r="590" spans="2:2" x14ac:dyDescent="0.2">
      <c r="B590" s="7"/>
    </row>
    <row r="591" spans="2:2" x14ac:dyDescent="0.2">
      <c r="B591" s="7"/>
    </row>
    <row r="592" spans="2:2" x14ac:dyDescent="0.2">
      <c r="B592" s="7"/>
    </row>
    <row r="593" spans="2:2" x14ac:dyDescent="0.2">
      <c r="B593" s="7"/>
    </row>
    <row r="594" spans="2:2" x14ac:dyDescent="0.2">
      <c r="B594" s="7"/>
    </row>
    <row r="595" spans="2:2" x14ac:dyDescent="0.2">
      <c r="B595" s="7"/>
    </row>
    <row r="596" spans="2:2" x14ac:dyDescent="0.2">
      <c r="B596" s="7"/>
    </row>
    <row r="597" spans="2:2" x14ac:dyDescent="0.2">
      <c r="B597" s="7"/>
    </row>
    <row r="598" spans="2:2" x14ac:dyDescent="0.2">
      <c r="B598" s="7"/>
    </row>
    <row r="599" spans="2:2" x14ac:dyDescent="0.2">
      <c r="B599" s="7"/>
    </row>
    <row r="600" spans="2:2" x14ac:dyDescent="0.2">
      <c r="B600" s="7"/>
    </row>
    <row r="601" spans="2:2" x14ac:dyDescent="0.2">
      <c r="B601" s="7"/>
    </row>
    <row r="602" spans="2:2" x14ac:dyDescent="0.2">
      <c r="B602" s="7"/>
    </row>
    <row r="603" spans="2:2" x14ac:dyDescent="0.2">
      <c r="B603" s="7"/>
    </row>
    <row r="604" spans="2:2" x14ac:dyDescent="0.2">
      <c r="B604" s="7"/>
    </row>
    <row r="605" spans="2:2" x14ac:dyDescent="0.2">
      <c r="B605" s="7"/>
    </row>
    <row r="606" spans="2:2" x14ac:dyDescent="0.2">
      <c r="B606" s="7"/>
    </row>
    <row r="607" spans="2:2" x14ac:dyDescent="0.2">
      <c r="B607" s="7"/>
    </row>
    <row r="608" spans="2:2" x14ac:dyDescent="0.2">
      <c r="B608" s="7"/>
    </row>
    <row r="609" spans="2:2" x14ac:dyDescent="0.2">
      <c r="B609" s="7"/>
    </row>
    <row r="610" spans="2:2" x14ac:dyDescent="0.2">
      <c r="B610" s="7"/>
    </row>
    <row r="611" spans="2:2" x14ac:dyDescent="0.2">
      <c r="B611" s="7"/>
    </row>
    <row r="612" spans="2:2" x14ac:dyDescent="0.2">
      <c r="B612" s="7"/>
    </row>
    <row r="613" spans="2:2" x14ac:dyDescent="0.2">
      <c r="B613" s="7"/>
    </row>
    <row r="614" spans="2:2" x14ac:dyDescent="0.2">
      <c r="B614" s="7"/>
    </row>
    <row r="615" spans="2:2" x14ac:dyDescent="0.2">
      <c r="B615" s="7"/>
    </row>
    <row r="616" spans="2:2" x14ac:dyDescent="0.2">
      <c r="B616" s="7"/>
    </row>
    <row r="617" spans="2:2" x14ac:dyDescent="0.2">
      <c r="B617" s="7"/>
    </row>
    <row r="618" spans="2:2" x14ac:dyDescent="0.2">
      <c r="B618" s="7"/>
    </row>
    <row r="619" spans="2:2" x14ac:dyDescent="0.2">
      <c r="B619" s="7"/>
    </row>
    <row r="620" spans="2:2" x14ac:dyDescent="0.2">
      <c r="B620" s="7"/>
    </row>
    <row r="621" spans="2:2" x14ac:dyDescent="0.2">
      <c r="B621" s="7"/>
    </row>
    <row r="622" spans="2:2" x14ac:dyDescent="0.2">
      <c r="B622" s="7"/>
    </row>
    <row r="623" spans="2:2" x14ac:dyDescent="0.2">
      <c r="B623" s="7"/>
    </row>
    <row r="624" spans="2:2" x14ac:dyDescent="0.2">
      <c r="B624" s="7"/>
    </row>
    <row r="625" spans="2:2" x14ac:dyDescent="0.2">
      <c r="B625" s="7"/>
    </row>
    <row r="626" spans="2:2" x14ac:dyDescent="0.2">
      <c r="B626" s="7"/>
    </row>
    <row r="627" spans="2:2" x14ac:dyDescent="0.2">
      <c r="B627" s="7"/>
    </row>
    <row r="628" spans="2:2" x14ac:dyDescent="0.2">
      <c r="B628" s="7"/>
    </row>
    <row r="629" spans="2:2" x14ac:dyDescent="0.2">
      <c r="B629" s="7"/>
    </row>
    <row r="630" spans="2:2" x14ac:dyDescent="0.2">
      <c r="B630" s="7"/>
    </row>
    <row r="631" spans="2:2" x14ac:dyDescent="0.2">
      <c r="B631" s="7"/>
    </row>
    <row r="632" spans="2:2" x14ac:dyDescent="0.2">
      <c r="B632" s="7"/>
    </row>
    <row r="633" spans="2:2" x14ac:dyDescent="0.2">
      <c r="B633" s="7"/>
    </row>
    <row r="634" spans="2:2" x14ac:dyDescent="0.2">
      <c r="B634" s="7"/>
    </row>
    <row r="635" spans="2:2" x14ac:dyDescent="0.2">
      <c r="B635" s="7"/>
    </row>
    <row r="636" spans="2:2" x14ac:dyDescent="0.2">
      <c r="B636" s="7"/>
    </row>
    <row r="637" spans="2:2" x14ac:dyDescent="0.2">
      <c r="B637" s="7"/>
    </row>
    <row r="638" spans="2:2" x14ac:dyDescent="0.2">
      <c r="B638" s="7"/>
    </row>
    <row r="639" spans="2:2" x14ac:dyDescent="0.2">
      <c r="B639" s="7"/>
    </row>
    <row r="640" spans="2:2" x14ac:dyDescent="0.2">
      <c r="B640" s="7"/>
    </row>
    <row r="641" spans="2:2" x14ac:dyDescent="0.2">
      <c r="B641" s="7"/>
    </row>
    <row r="642" spans="2:2" x14ac:dyDescent="0.2">
      <c r="B642" s="7"/>
    </row>
    <row r="643" spans="2:2" x14ac:dyDescent="0.2">
      <c r="B643" s="7"/>
    </row>
    <row r="644" spans="2:2" x14ac:dyDescent="0.2">
      <c r="B644" s="7"/>
    </row>
    <row r="645" spans="2:2" x14ac:dyDescent="0.2">
      <c r="B645" s="7"/>
    </row>
    <row r="646" spans="2:2" x14ac:dyDescent="0.2">
      <c r="B646" s="7"/>
    </row>
    <row r="647" spans="2:2" x14ac:dyDescent="0.2">
      <c r="B647" s="7"/>
    </row>
    <row r="648" spans="2:2" x14ac:dyDescent="0.2">
      <c r="B648" s="7"/>
    </row>
    <row r="649" spans="2:2" x14ac:dyDescent="0.2">
      <c r="B649" s="7"/>
    </row>
    <row r="650" spans="2:2" x14ac:dyDescent="0.2">
      <c r="B650" s="7"/>
    </row>
    <row r="651" spans="2:2" x14ac:dyDescent="0.2">
      <c r="B651" s="7"/>
    </row>
    <row r="652" spans="2:2" x14ac:dyDescent="0.2">
      <c r="B652" s="7"/>
    </row>
    <row r="653" spans="2:2" x14ac:dyDescent="0.2">
      <c r="B653" s="7"/>
    </row>
    <row r="654" spans="2:2" x14ac:dyDescent="0.2">
      <c r="B654" s="7"/>
    </row>
    <row r="655" spans="2:2" x14ac:dyDescent="0.2">
      <c r="B655" s="7"/>
    </row>
    <row r="656" spans="2:2" x14ac:dyDescent="0.2">
      <c r="B656" s="7"/>
    </row>
    <row r="657" spans="2:2" x14ac:dyDescent="0.2">
      <c r="B657" s="7"/>
    </row>
    <row r="658" spans="2:2" x14ac:dyDescent="0.2">
      <c r="B658" s="7"/>
    </row>
    <row r="659" spans="2:2" x14ac:dyDescent="0.2">
      <c r="B659" s="7"/>
    </row>
    <row r="660" spans="2:2" x14ac:dyDescent="0.2">
      <c r="B660" s="7"/>
    </row>
    <row r="661" spans="2:2" x14ac:dyDescent="0.2">
      <c r="B661" s="7"/>
    </row>
    <row r="662" spans="2:2" x14ac:dyDescent="0.2">
      <c r="B662" s="7"/>
    </row>
    <row r="663" spans="2:2" x14ac:dyDescent="0.2">
      <c r="B663" s="7"/>
    </row>
    <row r="664" spans="2:2" x14ac:dyDescent="0.2">
      <c r="B664" s="7"/>
    </row>
    <row r="665" spans="2:2" x14ac:dyDescent="0.2">
      <c r="B665" s="7"/>
    </row>
    <row r="666" spans="2:2" x14ac:dyDescent="0.2">
      <c r="B666" s="7"/>
    </row>
    <row r="667" spans="2:2" x14ac:dyDescent="0.2">
      <c r="B667" s="7"/>
    </row>
    <row r="668" spans="2:2" x14ac:dyDescent="0.2">
      <c r="B668" s="7"/>
    </row>
    <row r="669" spans="2:2" x14ac:dyDescent="0.2">
      <c r="B669" s="7"/>
    </row>
    <row r="670" spans="2:2" x14ac:dyDescent="0.2">
      <c r="B670" s="7"/>
    </row>
    <row r="671" spans="2:2" x14ac:dyDescent="0.2">
      <c r="B671" s="7"/>
    </row>
    <row r="672" spans="2:2" x14ac:dyDescent="0.2">
      <c r="B672" s="7"/>
    </row>
    <row r="673" spans="2:2" x14ac:dyDescent="0.2">
      <c r="B673" s="7"/>
    </row>
    <row r="674" spans="2:2" x14ac:dyDescent="0.2">
      <c r="B674" s="7"/>
    </row>
    <row r="675" spans="2:2" x14ac:dyDescent="0.2">
      <c r="B675" s="7"/>
    </row>
    <row r="676" spans="2:2" x14ac:dyDescent="0.2">
      <c r="B676" s="7"/>
    </row>
    <row r="677" spans="2:2" x14ac:dyDescent="0.2">
      <c r="B677" s="7"/>
    </row>
    <row r="678" spans="2:2" x14ac:dyDescent="0.2">
      <c r="B678" s="7"/>
    </row>
    <row r="679" spans="2:2" x14ac:dyDescent="0.2">
      <c r="B679" s="7"/>
    </row>
    <row r="680" spans="2:2" x14ac:dyDescent="0.2">
      <c r="B680" s="7"/>
    </row>
    <row r="681" spans="2:2" x14ac:dyDescent="0.2">
      <c r="B681" s="7"/>
    </row>
    <row r="682" spans="2:2" x14ac:dyDescent="0.2">
      <c r="B682" s="7"/>
    </row>
    <row r="683" spans="2:2" x14ac:dyDescent="0.2">
      <c r="B683" s="7"/>
    </row>
    <row r="684" spans="2:2" x14ac:dyDescent="0.2">
      <c r="B684" s="7"/>
    </row>
    <row r="685" spans="2:2" x14ac:dyDescent="0.2">
      <c r="B685" s="7"/>
    </row>
    <row r="686" spans="2:2" x14ac:dyDescent="0.2">
      <c r="B686" s="7"/>
    </row>
    <row r="687" spans="2:2" x14ac:dyDescent="0.2">
      <c r="B687" s="7"/>
    </row>
    <row r="688" spans="2:2" x14ac:dyDescent="0.2">
      <c r="B688" s="7"/>
    </row>
    <row r="689" spans="2:2" x14ac:dyDescent="0.2">
      <c r="B689" s="7"/>
    </row>
    <row r="690" spans="2:2" x14ac:dyDescent="0.2">
      <c r="B690" s="7"/>
    </row>
    <row r="691" spans="2:2" x14ac:dyDescent="0.2">
      <c r="B691" s="7"/>
    </row>
    <row r="692" spans="2:2" x14ac:dyDescent="0.2">
      <c r="B692" s="7"/>
    </row>
    <row r="693" spans="2:2" x14ac:dyDescent="0.2">
      <c r="B693" s="7"/>
    </row>
    <row r="694" spans="2:2" x14ac:dyDescent="0.2">
      <c r="B694" s="7"/>
    </row>
    <row r="695" spans="2:2" x14ac:dyDescent="0.2">
      <c r="B695" s="7"/>
    </row>
    <row r="696" spans="2:2" x14ac:dyDescent="0.2">
      <c r="B696" s="7"/>
    </row>
    <row r="697" spans="2:2" x14ac:dyDescent="0.2">
      <c r="B697" s="7"/>
    </row>
    <row r="698" spans="2:2" x14ac:dyDescent="0.2">
      <c r="B698" s="7"/>
    </row>
    <row r="699" spans="2:2" x14ac:dyDescent="0.2">
      <c r="B699" s="7"/>
    </row>
    <row r="700" spans="2:2" x14ac:dyDescent="0.2">
      <c r="B700" s="7"/>
    </row>
    <row r="701" spans="2:2" x14ac:dyDescent="0.2">
      <c r="B701" s="7"/>
    </row>
    <row r="702" spans="2:2" x14ac:dyDescent="0.2">
      <c r="B702" s="7"/>
    </row>
    <row r="703" spans="2:2" x14ac:dyDescent="0.2">
      <c r="B703" s="7"/>
    </row>
    <row r="704" spans="2:2" x14ac:dyDescent="0.2">
      <c r="B704" s="7"/>
    </row>
    <row r="705" spans="2:2" x14ac:dyDescent="0.2">
      <c r="B705" s="7"/>
    </row>
    <row r="706" spans="2:2" x14ac:dyDescent="0.2">
      <c r="B706" s="7"/>
    </row>
    <row r="707" spans="2:2" x14ac:dyDescent="0.2">
      <c r="B707" s="7"/>
    </row>
    <row r="708" spans="2:2" x14ac:dyDescent="0.2">
      <c r="B708" s="7"/>
    </row>
    <row r="709" spans="2:2" x14ac:dyDescent="0.2">
      <c r="B709" s="7"/>
    </row>
    <row r="710" spans="2:2" x14ac:dyDescent="0.2">
      <c r="B710" s="7"/>
    </row>
    <row r="711" spans="2:2" x14ac:dyDescent="0.2">
      <c r="B711" s="7"/>
    </row>
    <row r="712" spans="2:2" x14ac:dyDescent="0.2">
      <c r="B712" s="7"/>
    </row>
    <row r="713" spans="2:2" x14ac:dyDescent="0.2">
      <c r="B713" s="7"/>
    </row>
    <row r="714" spans="2:2" x14ac:dyDescent="0.2">
      <c r="B714" s="7"/>
    </row>
    <row r="715" spans="2:2" x14ac:dyDescent="0.2">
      <c r="B715" s="7"/>
    </row>
    <row r="716" spans="2:2" x14ac:dyDescent="0.2">
      <c r="B716" s="7"/>
    </row>
    <row r="717" spans="2:2" x14ac:dyDescent="0.2">
      <c r="B717" s="7"/>
    </row>
    <row r="718" spans="2:2" x14ac:dyDescent="0.2">
      <c r="B718" s="7"/>
    </row>
    <row r="719" spans="2:2" x14ac:dyDescent="0.2">
      <c r="B719" s="7"/>
    </row>
    <row r="720" spans="2:2" x14ac:dyDescent="0.2">
      <c r="B720" s="7"/>
    </row>
    <row r="721" spans="2:2" x14ac:dyDescent="0.2">
      <c r="B721" s="7"/>
    </row>
    <row r="722" spans="2:2" x14ac:dyDescent="0.2">
      <c r="B722" s="7"/>
    </row>
    <row r="723" spans="2:2" x14ac:dyDescent="0.2">
      <c r="B723" s="7"/>
    </row>
    <row r="724" spans="2:2" x14ac:dyDescent="0.2">
      <c r="B724" s="7"/>
    </row>
    <row r="725" spans="2:2" x14ac:dyDescent="0.2">
      <c r="B725" s="7"/>
    </row>
    <row r="726" spans="2:2" x14ac:dyDescent="0.2">
      <c r="B726" s="7"/>
    </row>
    <row r="727" spans="2:2" x14ac:dyDescent="0.2">
      <c r="B727" s="7"/>
    </row>
    <row r="728" spans="2:2" x14ac:dyDescent="0.2">
      <c r="B728" s="7"/>
    </row>
    <row r="729" spans="2:2" x14ac:dyDescent="0.2">
      <c r="B729" s="7"/>
    </row>
    <row r="730" spans="2:2" x14ac:dyDescent="0.2">
      <c r="B730" s="7"/>
    </row>
    <row r="731" spans="2:2" x14ac:dyDescent="0.2">
      <c r="B731" s="7"/>
    </row>
    <row r="732" spans="2:2" x14ac:dyDescent="0.2">
      <c r="B732" s="7"/>
    </row>
    <row r="733" spans="2:2" x14ac:dyDescent="0.2">
      <c r="B733" s="7"/>
    </row>
    <row r="734" spans="2:2" x14ac:dyDescent="0.2">
      <c r="B734" s="7"/>
    </row>
    <row r="735" spans="2:2" x14ac:dyDescent="0.2">
      <c r="B735" s="7"/>
    </row>
    <row r="736" spans="2:2" x14ac:dyDescent="0.2">
      <c r="B736" s="7"/>
    </row>
    <row r="737" spans="2:2" x14ac:dyDescent="0.2">
      <c r="B737" s="7"/>
    </row>
    <row r="738" spans="2:2" x14ac:dyDescent="0.2">
      <c r="B738" s="7"/>
    </row>
    <row r="739" spans="2:2" x14ac:dyDescent="0.2">
      <c r="B739" s="7"/>
    </row>
    <row r="740" spans="2:2" x14ac:dyDescent="0.2">
      <c r="B740" s="7"/>
    </row>
    <row r="741" spans="2:2" x14ac:dyDescent="0.2">
      <c r="B741" s="7"/>
    </row>
    <row r="742" spans="2:2" x14ac:dyDescent="0.2">
      <c r="B742" s="7"/>
    </row>
    <row r="743" spans="2:2" x14ac:dyDescent="0.2">
      <c r="B743" s="7"/>
    </row>
    <row r="744" spans="2:2" x14ac:dyDescent="0.2">
      <c r="B744" s="7"/>
    </row>
    <row r="745" spans="2:2" x14ac:dyDescent="0.2">
      <c r="B745" s="7"/>
    </row>
    <row r="746" spans="2:2" x14ac:dyDescent="0.2">
      <c r="B746" s="7"/>
    </row>
    <row r="747" spans="2:2" x14ac:dyDescent="0.2">
      <c r="B747" s="7"/>
    </row>
    <row r="748" spans="2:2" x14ac:dyDescent="0.2">
      <c r="B748" s="7"/>
    </row>
    <row r="749" spans="2:2" x14ac:dyDescent="0.2">
      <c r="B749" s="7"/>
    </row>
    <row r="750" spans="2:2" x14ac:dyDescent="0.2">
      <c r="B750" s="7"/>
    </row>
    <row r="751" spans="2:2" x14ac:dyDescent="0.2">
      <c r="B751" s="7"/>
    </row>
    <row r="752" spans="2:2" x14ac:dyDescent="0.2">
      <c r="B752" s="7"/>
    </row>
    <row r="753" spans="2:2" x14ac:dyDescent="0.2">
      <c r="B753" s="7"/>
    </row>
    <row r="754" spans="2:2" x14ac:dyDescent="0.2">
      <c r="B754" s="7"/>
    </row>
    <row r="755" spans="2:2" x14ac:dyDescent="0.2">
      <c r="B755" s="7"/>
    </row>
    <row r="756" spans="2:2" x14ac:dyDescent="0.2">
      <c r="B756" s="7"/>
    </row>
    <row r="757" spans="2:2" x14ac:dyDescent="0.2">
      <c r="B757" s="7"/>
    </row>
    <row r="758" spans="2:2" x14ac:dyDescent="0.2">
      <c r="B758" s="7"/>
    </row>
    <row r="759" spans="2:2" x14ac:dyDescent="0.2">
      <c r="B759" s="7"/>
    </row>
    <row r="760" spans="2:2" x14ac:dyDescent="0.2">
      <c r="B760" s="7"/>
    </row>
    <row r="761" spans="2:2" x14ac:dyDescent="0.2">
      <c r="B761" s="7"/>
    </row>
    <row r="762" spans="2:2" x14ac:dyDescent="0.2">
      <c r="B762" s="7"/>
    </row>
    <row r="763" spans="2:2" x14ac:dyDescent="0.2">
      <c r="B763" s="7"/>
    </row>
    <row r="764" spans="2:2" x14ac:dyDescent="0.2">
      <c r="B764" s="7"/>
    </row>
    <row r="765" spans="2:2" x14ac:dyDescent="0.2">
      <c r="B765" s="7"/>
    </row>
    <row r="766" spans="2:2" x14ac:dyDescent="0.2">
      <c r="B766" s="7"/>
    </row>
    <row r="767" spans="2:2" x14ac:dyDescent="0.2">
      <c r="B767" s="7"/>
    </row>
    <row r="768" spans="2:2" x14ac:dyDescent="0.2">
      <c r="B768" s="7"/>
    </row>
    <row r="769" spans="2:2" x14ac:dyDescent="0.2">
      <c r="B769" s="7"/>
    </row>
    <row r="770" spans="2:2" x14ac:dyDescent="0.2">
      <c r="B770" s="7"/>
    </row>
    <row r="771" spans="2:2" x14ac:dyDescent="0.2">
      <c r="B771" s="7"/>
    </row>
    <row r="772" spans="2:2" x14ac:dyDescent="0.2">
      <c r="B772" s="7"/>
    </row>
    <row r="773" spans="2:2" x14ac:dyDescent="0.2">
      <c r="B773" s="7"/>
    </row>
    <row r="774" spans="2:2" x14ac:dyDescent="0.2">
      <c r="B774" s="7"/>
    </row>
    <row r="775" spans="2:2" x14ac:dyDescent="0.2">
      <c r="B775" s="7"/>
    </row>
    <row r="776" spans="2:2" x14ac:dyDescent="0.2">
      <c r="B776" s="7"/>
    </row>
    <row r="777" spans="2:2" x14ac:dyDescent="0.2">
      <c r="B777" s="7"/>
    </row>
    <row r="778" spans="2:2" x14ac:dyDescent="0.2">
      <c r="B778" s="7"/>
    </row>
    <row r="779" spans="2:2" x14ac:dyDescent="0.2">
      <c r="B779" s="7"/>
    </row>
    <row r="780" spans="2:2" x14ac:dyDescent="0.2">
      <c r="B780" s="7"/>
    </row>
    <row r="781" spans="2:2" x14ac:dyDescent="0.2">
      <c r="B781" s="7"/>
    </row>
    <row r="782" spans="2:2" x14ac:dyDescent="0.2">
      <c r="B782" s="7"/>
    </row>
    <row r="783" spans="2:2" x14ac:dyDescent="0.2">
      <c r="B783" s="7"/>
    </row>
    <row r="784" spans="2:2" x14ac:dyDescent="0.2">
      <c r="B784" s="7"/>
    </row>
    <row r="785" spans="2:2" x14ac:dyDescent="0.2">
      <c r="B785" s="7"/>
    </row>
    <row r="786" spans="2:2" x14ac:dyDescent="0.2">
      <c r="B786" s="7"/>
    </row>
    <row r="787" spans="2:2" x14ac:dyDescent="0.2">
      <c r="B787" s="7"/>
    </row>
    <row r="788" spans="2:2" x14ac:dyDescent="0.2">
      <c r="B788" s="7"/>
    </row>
    <row r="789" spans="2:2" x14ac:dyDescent="0.2">
      <c r="B789" s="7"/>
    </row>
    <row r="790" spans="2:2" x14ac:dyDescent="0.2">
      <c r="B790" s="7"/>
    </row>
    <row r="791" spans="2:2" x14ac:dyDescent="0.2">
      <c r="B791" s="7"/>
    </row>
    <row r="792" spans="2:2" x14ac:dyDescent="0.2">
      <c r="B792" s="7"/>
    </row>
    <row r="793" spans="2:2" x14ac:dyDescent="0.2">
      <c r="B793" s="7"/>
    </row>
    <row r="794" spans="2:2" x14ac:dyDescent="0.2">
      <c r="B794" s="7"/>
    </row>
    <row r="795" spans="2:2" x14ac:dyDescent="0.2">
      <c r="B795" s="7"/>
    </row>
    <row r="796" spans="2:2" x14ac:dyDescent="0.2">
      <c r="B796" s="7"/>
    </row>
    <row r="797" spans="2:2" x14ac:dyDescent="0.2">
      <c r="B797" s="7"/>
    </row>
    <row r="798" spans="2:2" x14ac:dyDescent="0.2">
      <c r="B798" s="7"/>
    </row>
    <row r="799" spans="2:2" x14ac:dyDescent="0.2">
      <c r="B799" s="7"/>
    </row>
    <row r="800" spans="2:2" x14ac:dyDescent="0.2">
      <c r="B800" s="7"/>
    </row>
    <row r="801" spans="2:2" x14ac:dyDescent="0.2">
      <c r="B801" s="7"/>
    </row>
    <row r="802" spans="2:2" x14ac:dyDescent="0.2">
      <c r="B802" s="7"/>
    </row>
    <row r="803" spans="2:2" x14ac:dyDescent="0.2">
      <c r="B803" s="7"/>
    </row>
    <row r="804" spans="2:2" x14ac:dyDescent="0.2">
      <c r="B804" s="7"/>
    </row>
    <row r="805" spans="2:2" x14ac:dyDescent="0.2">
      <c r="B805" s="7"/>
    </row>
    <row r="806" spans="2:2" x14ac:dyDescent="0.2">
      <c r="B806" s="7"/>
    </row>
    <row r="807" spans="2:2" x14ac:dyDescent="0.2">
      <c r="B807" s="7"/>
    </row>
    <row r="808" spans="2:2" x14ac:dyDescent="0.2">
      <c r="B808" s="7"/>
    </row>
    <row r="809" spans="2:2" x14ac:dyDescent="0.2">
      <c r="B809" s="7"/>
    </row>
    <row r="810" spans="2:2" x14ac:dyDescent="0.2">
      <c r="B810" s="7"/>
    </row>
    <row r="811" spans="2:2" x14ac:dyDescent="0.2">
      <c r="B811" s="7"/>
    </row>
    <row r="812" spans="2:2" x14ac:dyDescent="0.2">
      <c r="B812" s="7"/>
    </row>
    <row r="813" spans="2:2" x14ac:dyDescent="0.2">
      <c r="B813" s="7"/>
    </row>
    <row r="814" spans="2:2" x14ac:dyDescent="0.2">
      <c r="B814" s="7"/>
    </row>
    <row r="815" spans="2:2" x14ac:dyDescent="0.2">
      <c r="B815" s="7"/>
    </row>
    <row r="816" spans="2:2" x14ac:dyDescent="0.2">
      <c r="B816" s="7"/>
    </row>
    <row r="817" spans="2:2" x14ac:dyDescent="0.2">
      <c r="B817" s="7"/>
    </row>
    <row r="818" spans="2:2" x14ac:dyDescent="0.2">
      <c r="B818" s="7"/>
    </row>
    <row r="819" spans="2:2" x14ac:dyDescent="0.2">
      <c r="B819" s="7"/>
    </row>
    <row r="820" spans="2:2" x14ac:dyDescent="0.2">
      <c r="B820" s="7"/>
    </row>
    <row r="821" spans="2:2" x14ac:dyDescent="0.2">
      <c r="B821" s="7"/>
    </row>
    <row r="822" spans="2:2" x14ac:dyDescent="0.2">
      <c r="B822" s="7"/>
    </row>
    <row r="823" spans="2:2" x14ac:dyDescent="0.2">
      <c r="B823" s="7"/>
    </row>
    <row r="824" spans="2:2" x14ac:dyDescent="0.2">
      <c r="B824" s="7"/>
    </row>
    <row r="825" spans="2:2" x14ac:dyDescent="0.2">
      <c r="B825" s="7"/>
    </row>
  </sheetData>
  <mergeCells count="1">
    <mergeCell ref="A1:B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EA3506-2318-164E-9B8C-BCC82EEF5E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4457</TotalTime>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Sheet1</vt:lpstr>
      <vt:lpstr>special cases only</vt:lpstr>
      <vt:lpstr>AA composition</vt:lpstr>
      <vt:lpstr>Lookup</vt:lpstr>
      <vt:lpstr>Sheet1!_FilterDatabase</vt:lpstr>
      <vt:lpstr>Sheet1!_FilterDatabase_0_0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Mooney, Eric James</cp:lastModifiedBy>
  <cp:revision>67</cp:revision>
  <dcterms:created xsi:type="dcterms:W3CDTF">2021-03-03T17:33:46Z</dcterms:created>
  <dcterms:modified xsi:type="dcterms:W3CDTF">2024-11-21T22:39:36Z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